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INEL\Monitoramento GitHub\QualifarSUS\Gerador planilha\"/>
    </mc:Choice>
  </mc:AlternateContent>
  <bookViews>
    <workbookView xWindow="0" yWindow="0" windowWidth="25200" windowHeight="10950"/>
  </bookViews>
  <sheets>
    <sheet name="Dados" sheetId="3" r:id="rId1"/>
    <sheet name="Planilha1" sheetId="4" r:id="rId2"/>
  </sheets>
  <externalReferences>
    <externalReference r:id="rId3"/>
    <externalReference r:id="rId4"/>
    <externalReference r:id="rId5"/>
  </externalReferences>
  <definedNames>
    <definedName name="_xlnm._FilterDatabase" localSheetId="0" hidden="1">Dados!$A$13:$J$4383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801" i="4" l="1"/>
  <c r="R4801" i="4"/>
  <c r="Q4801" i="4"/>
  <c r="P4801" i="4"/>
  <c r="O4801" i="4"/>
  <c r="N4801" i="4"/>
  <c r="M4801" i="4"/>
  <c r="L4801" i="4"/>
  <c r="K4801" i="4"/>
  <c r="J4801" i="4"/>
  <c r="I4801" i="4"/>
  <c r="H4801" i="4"/>
  <c r="G4801" i="4"/>
  <c r="F4801" i="4"/>
  <c r="E4801" i="4"/>
  <c r="D4801" i="4"/>
  <c r="C4801" i="4"/>
  <c r="B4801" i="4"/>
  <c r="T4801" i="4" s="1"/>
  <c r="S4800" i="4"/>
  <c r="R4800" i="4"/>
  <c r="Q4800" i="4"/>
  <c r="P4800" i="4"/>
  <c r="O4800" i="4"/>
  <c r="N4800" i="4"/>
  <c r="M4800" i="4"/>
  <c r="L4800" i="4"/>
  <c r="X4800" i="4" s="1"/>
  <c r="K4800" i="4"/>
  <c r="J4800" i="4"/>
  <c r="I4800" i="4"/>
  <c r="H4800" i="4"/>
  <c r="G4800" i="4"/>
  <c r="F4800" i="4"/>
  <c r="E4800" i="4"/>
  <c r="D4800" i="4"/>
  <c r="C4800" i="4"/>
  <c r="U4800" i="4" s="1"/>
  <c r="B4800" i="4"/>
  <c r="T4800" i="4" s="1"/>
  <c r="S4799" i="4"/>
  <c r="R4799" i="4"/>
  <c r="Q4799" i="4"/>
  <c r="P4799" i="4"/>
  <c r="O4799" i="4"/>
  <c r="N4799" i="4"/>
  <c r="M4799" i="4"/>
  <c r="L4799" i="4"/>
  <c r="K4799" i="4"/>
  <c r="J4799" i="4"/>
  <c r="I4799" i="4"/>
  <c r="H4799" i="4"/>
  <c r="G4799" i="4"/>
  <c r="F4799" i="4"/>
  <c r="E4799" i="4"/>
  <c r="W4799" i="4" s="1"/>
  <c r="D4799" i="4"/>
  <c r="C4799" i="4"/>
  <c r="U4799" i="4" s="1"/>
  <c r="B4799" i="4"/>
  <c r="T4799" i="4" s="1"/>
  <c r="S4798" i="4"/>
  <c r="R4798" i="4"/>
  <c r="Q4798" i="4"/>
  <c r="P4798" i="4"/>
  <c r="O4798" i="4"/>
  <c r="N4798" i="4"/>
  <c r="M4798" i="4"/>
  <c r="L4798" i="4"/>
  <c r="K4798" i="4"/>
  <c r="J4798" i="4"/>
  <c r="I4798" i="4"/>
  <c r="H4798" i="4"/>
  <c r="G4798" i="4"/>
  <c r="F4798" i="4"/>
  <c r="E4798" i="4"/>
  <c r="D4798" i="4"/>
  <c r="C4798" i="4"/>
  <c r="B4798" i="4"/>
  <c r="S4797" i="4"/>
  <c r="Y4797" i="4" s="1"/>
  <c r="R4797" i="4"/>
  <c r="X4797" i="4" s="1"/>
  <c r="Q4797" i="4"/>
  <c r="P4797" i="4"/>
  <c r="O4797" i="4"/>
  <c r="N4797" i="4"/>
  <c r="M4797" i="4"/>
  <c r="L4797" i="4"/>
  <c r="K4797" i="4"/>
  <c r="J4797" i="4"/>
  <c r="I4797" i="4"/>
  <c r="H4797" i="4"/>
  <c r="G4797" i="4"/>
  <c r="F4797" i="4"/>
  <c r="E4797" i="4"/>
  <c r="D4797" i="4"/>
  <c r="C4797" i="4"/>
  <c r="B4797" i="4"/>
  <c r="T4797" i="4" s="1"/>
  <c r="S4796" i="4"/>
  <c r="Y4796" i="4" s="1"/>
  <c r="R4796" i="4"/>
  <c r="Q4796" i="4"/>
  <c r="P4796" i="4"/>
  <c r="O4796" i="4"/>
  <c r="N4796" i="4"/>
  <c r="M4796" i="4"/>
  <c r="L4796" i="4"/>
  <c r="K4796" i="4"/>
  <c r="J4796" i="4"/>
  <c r="I4796" i="4"/>
  <c r="H4796" i="4"/>
  <c r="G4796" i="4"/>
  <c r="F4796" i="4"/>
  <c r="E4796" i="4"/>
  <c r="D4796" i="4"/>
  <c r="V4796" i="4" s="1"/>
  <c r="C4796" i="4"/>
  <c r="U4796" i="4" s="1"/>
  <c r="B4796" i="4"/>
  <c r="T4796" i="4" s="1"/>
  <c r="S4795" i="4"/>
  <c r="R4795" i="4"/>
  <c r="Q4795" i="4"/>
  <c r="P4795" i="4"/>
  <c r="O4795" i="4"/>
  <c r="N4795" i="4"/>
  <c r="M4795" i="4"/>
  <c r="L4795" i="4"/>
  <c r="K4795" i="4"/>
  <c r="J4795" i="4"/>
  <c r="I4795" i="4"/>
  <c r="H4795" i="4"/>
  <c r="G4795" i="4"/>
  <c r="F4795" i="4"/>
  <c r="E4795" i="4"/>
  <c r="W4795" i="4" s="1"/>
  <c r="D4795" i="4"/>
  <c r="C4795" i="4"/>
  <c r="U4795" i="4" s="1"/>
  <c r="B4795" i="4"/>
  <c r="S4794" i="4"/>
  <c r="R4794" i="4"/>
  <c r="Q4794" i="4"/>
  <c r="P4794" i="4"/>
  <c r="O4794" i="4"/>
  <c r="N4794" i="4"/>
  <c r="M4794" i="4"/>
  <c r="L4794" i="4"/>
  <c r="K4794" i="4"/>
  <c r="J4794" i="4"/>
  <c r="I4794" i="4"/>
  <c r="H4794" i="4"/>
  <c r="G4794" i="4"/>
  <c r="F4794" i="4"/>
  <c r="E4794" i="4"/>
  <c r="D4794" i="4"/>
  <c r="C4794" i="4"/>
  <c r="B4794" i="4"/>
  <c r="S4793" i="4"/>
  <c r="Y4793" i="4" s="1"/>
  <c r="R4793" i="4"/>
  <c r="X4793" i="4" s="1"/>
  <c r="Q4793" i="4"/>
  <c r="P4793" i="4"/>
  <c r="O4793" i="4"/>
  <c r="N4793" i="4"/>
  <c r="M4793" i="4"/>
  <c r="L4793" i="4"/>
  <c r="K4793" i="4"/>
  <c r="J4793" i="4"/>
  <c r="I4793" i="4"/>
  <c r="H4793" i="4"/>
  <c r="G4793" i="4"/>
  <c r="F4793" i="4"/>
  <c r="E4793" i="4"/>
  <c r="D4793" i="4"/>
  <c r="C4793" i="4"/>
  <c r="U4793" i="4" s="1"/>
  <c r="B4793" i="4"/>
  <c r="T4793" i="4" s="1"/>
  <c r="S4792" i="4"/>
  <c r="R4792" i="4"/>
  <c r="Q4792" i="4"/>
  <c r="P4792" i="4"/>
  <c r="O4792" i="4"/>
  <c r="N4792" i="4"/>
  <c r="M4792" i="4"/>
  <c r="L4792" i="4"/>
  <c r="K4792" i="4"/>
  <c r="J4792" i="4"/>
  <c r="I4792" i="4"/>
  <c r="H4792" i="4"/>
  <c r="G4792" i="4"/>
  <c r="F4792" i="4"/>
  <c r="E4792" i="4"/>
  <c r="D4792" i="4"/>
  <c r="V4792" i="4" s="1"/>
  <c r="C4792" i="4"/>
  <c r="U4792" i="4" s="1"/>
  <c r="B4792" i="4"/>
  <c r="T4792" i="4" s="1"/>
  <c r="S4791" i="4"/>
  <c r="R4791" i="4"/>
  <c r="Q4791" i="4"/>
  <c r="P4791" i="4"/>
  <c r="O4791" i="4"/>
  <c r="N4791" i="4"/>
  <c r="M4791" i="4"/>
  <c r="L4791" i="4"/>
  <c r="K4791" i="4"/>
  <c r="J4791" i="4"/>
  <c r="I4791" i="4"/>
  <c r="H4791" i="4"/>
  <c r="G4791" i="4"/>
  <c r="F4791" i="4"/>
  <c r="E4791" i="4"/>
  <c r="W4791" i="4" s="1"/>
  <c r="D4791" i="4"/>
  <c r="C4791" i="4"/>
  <c r="B4791" i="4"/>
  <c r="S4790" i="4"/>
  <c r="R4790" i="4"/>
  <c r="Q4790" i="4"/>
  <c r="P4790" i="4"/>
  <c r="O4790" i="4"/>
  <c r="N4790" i="4"/>
  <c r="M4790" i="4"/>
  <c r="L4790" i="4"/>
  <c r="K4790" i="4"/>
  <c r="J4790" i="4"/>
  <c r="I4790" i="4"/>
  <c r="H4790" i="4"/>
  <c r="G4790" i="4"/>
  <c r="F4790" i="4"/>
  <c r="E4790" i="4"/>
  <c r="D4790" i="4"/>
  <c r="C4790" i="4"/>
  <c r="B4790" i="4"/>
  <c r="S4789" i="4"/>
  <c r="Y4789" i="4" s="1"/>
  <c r="R4789" i="4"/>
  <c r="X4789" i="4" s="1"/>
  <c r="Q4789" i="4"/>
  <c r="P4789" i="4"/>
  <c r="O4789" i="4"/>
  <c r="N4789" i="4"/>
  <c r="M4789" i="4"/>
  <c r="L4789" i="4"/>
  <c r="K4789" i="4"/>
  <c r="J4789" i="4"/>
  <c r="I4789" i="4"/>
  <c r="H4789" i="4"/>
  <c r="G4789" i="4"/>
  <c r="F4789" i="4"/>
  <c r="E4789" i="4"/>
  <c r="D4789" i="4"/>
  <c r="C4789" i="4"/>
  <c r="B4789" i="4"/>
  <c r="T4789" i="4" s="1"/>
  <c r="S4788" i="4"/>
  <c r="R4788" i="4"/>
  <c r="Q4788" i="4"/>
  <c r="P4788" i="4"/>
  <c r="O4788" i="4"/>
  <c r="N4788" i="4"/>
  <c r="M4788" i="4"/>
  <c r="L4788" i="4"/>
  <c r="K4788" i="4"/>
  <c r="J4788" i="4"/>
  <c r="I4788" i="4"/>
  <c r="H4788" i="4"/>
  <c r="G4788" i="4"/>
  <c r="F4788" i="4"/>
  <c r="E4788" i="4"/>
  <c r="D4788" i="4"/>
  <c r="V4788" i="4" s="1"/>
  <c r="C4788" i="4"/>
  <c r="U4788" i="4" s="1"/>
  <c r="B4788" i="4"/>
  <c r="T4788" i="4" s="1"/>
  <c r="S4787" i="4"/>
  <c r="R4787" i="4"/>
  <c r="Q4787" i="4"/>
  <c r="P4787" i="4"/>
  <c r="O4787" i="4"/>
  <c r="N4787" i="4"/>
  <c r="M4787" i="4"/>
  <c r="L4787" i="4"/>
  <c r="K4787" i="4"/>
  <c r="J4787" i="4"/>
  <c r="I4787" i="4"/>
  <c r="H4787" i="4"/>
  <c r="G4787" i="4"/>
  <c r="F4787" i="4"/>
  <c r="E4787" i="4"/>
  <c r="W4787" i="4" s="1"/>
  <c r="D4787" i="4"/>
  <c r="C4787" i="4"/>
  <c r="B4787" i="4"/>
  <c r="S4786" i="4"/>
  <c r="R4786" i="4"/>
  <c r="Q4786" i="4"/>
  <c r="P4786" i="4"/>
  <c r="O4786" i="4"/>
  <c r="N4786" i="4"/>
  <c r="M4786" i="4"/>
  <c r="L4786" i="4"/>
  <c r="K4786" i="4"/>
  <c r="J4786" i="4"/>
  <c r="I4786" i="4"/>
  <c r="H4786" i="4"/>
  <c r="G4786" i="4"/>
  <c r="F4786" i="4"/>
  <c r="E4786" i="4"/>
  <c r="D4786" i="4"/>
  <c r="C4786" i="4"/>
  <c r="B4786" i="4"/>
  <c r="S4785" i="4"/>
  <c r="Y4785" i="4" s="1"/>
  <c r="R4785" i="4"/>
  <c r="X4785" i="4" s="1"/>
  <c r="Q4785" i="4"/>
  <c r="P4785" i="4"/>
  <c r="O4785" i="4"/>
  <c r="N4785" i="4"/>
  <c r="M4785" i="4"/>
  <c r="L4785" i="4"/>
  <c r="K4785" i="4"/>
  <c r="J4785" i="4"/>
  <c r="I4785" i="4"/>
  <c r="H4785" i="4"/>
  <c r="G4785" i="4"/>
  <c r="F4785" i="4"/>
  <c r="E4785" i="4"/>
  <c r="D4785" i="4"/>
  <c r="C4785" i="4"/>
  <c r="U4785" i="4" s="1"/>
  <c r="B4785" i="4"/>
  <c r="T4785" i="4" s="1"/>
  <c r="S4784" i="4"/>
  <c r="Y4784" i="4" s="1"/>
  <c r="R4784" i="4"/>
  <c r="Q4784" i="4"/>
  <c r="P4784" i="4"/>
  <c r="O4784" i="4"/>
  <c r="N4784" i="4"/>
  <c r="M4784" i="4"/>
  <c r="L4784" i="4"/>
  <c r="K4784" i="4"/>
  <c r="J4784" i="4"/>
  <c r="I4784" i="4"/>
  <c r="H4784" i="4"/>
  <c r="G4784" i="4"/>
  <c r="F4784" i="4"/>
  <c r="E4784" i="4"/>
  <c r="D4784" i="4"/>
  <c r="V4784" i="4" s="1"/>
  <c r="C4784" i="4"/>
  <c r="U4784" i="4" s="1"/>
  <c r="B4784" i="4"/>
  <c r="T4784" i="4" s="1"/>
  <c r="S4783" i="4"/>
  <c r="R4783" i="4"/>
  <c r="Q4783" i="4"/>
  <c r="P4783" i="4"/>
  <c r="O4783" i="4"/>
  <c r="N4783" i="4"/>
  <c r="M4783" i="4"/>
  <c r="L4783" i="4"/>
  <c r="K4783" i="4"/>
  <c r="J4783" i="4"/>
  <c r="I4783" i="4"/>
  <c r="H4783" i="4"/>
  <c r="G4783" i="4"/>
  <c r="F4783" i="4"/>
  <c r="E4783" i="4"/>
  <c r="W4783" i="4" s="1"/>
  <c r="D4783" i="4"/>
  <c r="C4783" i="4"/>
  <c r="B4783" i="4"/>
  <c r="S4782" i="4"/>
  <c r="R4782" i="4"/>
  <c r="Q4782" i="4"/>
  <c r="P4782" i="4"/>
  <c r="O4782" i="4"/>
  <c r="N4782" i="4"/>
  <c r="M4782" i="4"/>
  <c r="L4782" i="4"/>
  <c r="K4782" i="4"/>
  <c r="J4782" i="4"/>
  <c r="I4782" i="4"/>
  <c r="H4782" i="4"/>
  <c r="G4782" i="4"/>
  <c r="F4782" i="4"/>
  <c r="E4782" i="4"/>
  <c r="D4782" i="4"/>
  <c r="C4782" i="4"/>
  <c r="B4782" i="4"/>
  <c r="S4781" i="4"/>
  <c r="Y4781" i="4" s="1"/>
  <c r="R4781" i="4"/>
  <c r="Q4781" i="4"/>
  <c r="P4781" i="4"/>
  <c r="O4781" i="4"/>
  <c r="N4781" i="4"/>
  <c r="M4781" i="4"/>
  <c r="L4781" i="4"/>
  <c r="X4781" i="4" s="1"/>
  <c r="K4781" i="4"/>
  <c r="W4781" i="4" s="1"/>
  <c r="J4781" i="4"/>
  <c r="I4781" i="4"/>
  <c r="H4781" i="4"/>
  <c r="G4781" i="4"/>
  <c r="F4781" i="4"/>
  <c r="E4781" i="4"/>
  <c r="D4781" i="4"/>
  <c r="C4781" i="4"/>
  <c r="U4781" i="4" s="1"/>
  <c r="B4781" i="4"/>
  <c r="T4781" i="4" s="1"/>
  <c r="S4780" i="4"/>
  <c r="R4780" i="4"/>
  <c r="Q4780" i="4"/>
  <c r="P4780" i="4"/>
  <c r="O4780" i="4"/>
  <c r="N4780" i="4"/>
  <c r="M4780" i="4"/>
  <c r="L4780" i="4"/>
  <c r="K4780" i="4"/>
  <c r="J4780" i="4"/>
  <c r="I4780" i="4"/>
  <c r="H4780" i="4"/>
  <c r="G4780" i="4"/>
  <c r="F4780" i="4"/>
  <c r="X4780" i="4" s="1"/>
  <c r="E4780" i="4"/>
  <c r="D4780" i="4"/>
  <c r="V4780" i="4" s="1"/>
  <c r="C4780" i="4"/>
  <c r="B4780" i="4"/>
  <c r="S4779" i="4"/>
  <c r="R4779" i="4"/>
  <c r="Q4779" i="4"/>
  <c r="P4779" i="4"/>
  <c r="O4779" i="4"/>
  <c r="N4779" i="4"/>
  <c r="M4779" i="4"/>
  <c r="L4779" i="4"/>
  <c r="K4779" i="4"/>
  <c r="J4779" i="4"/>
  <c r="I4779" i="4"/>
  <c r="H4779" i="4"/>
  <c r="G4779" i="4"/>
  <c r="F4779" i="4"/>
  <c r="X4779" i="4" s="1"/>
  <c r="E4779" i="4"/>
  <c r="D4779" i="4"/>
  <c r="C4779" i="4"/>
  <c r="B4779" i="4"/>
  <c r="S4778" i="4"/>
  <c r="Y4778" i="4" s="1"/>
  <c r="R4778" i="4"/>
  <c r="Q4778" i="4"/>
  <c r="P4778" i="4"/>
  <c r="O4778" i="4"/>
  <c r="N4778" i="4"/>
  <c r="M4778" i="4"/>
  <c r="L4778" i="4"/>
  <c r="X4778" i="4" s="1"/>
  <c r="K4778" i="4"/>
  <c r="W4778" i="4" s="1"/>
  <c r="J4778" i="4"/>
  <c r="I4778" i="4"/>
  <c r="H4778" i="4"/>
  <c r="G4778" i="4"/>
  <c r="F4778" i="4"/>
  <c r="E4778" i="4"/>
  <c r="D4778" i="4"/>
  <c r="V4778" i="4" s="1"/>
  <c r="C4778" i="4"/>
  <c r="U4778" i="4" s="1"/>
  <c r="B4778" i="4"/>
  <c r="T4778" i="4" s="1"/>
  <c r="S4777" i="4"/>
  <c r="R4777" i="4"/>
  <c r="Q4777" i="4"/>
  <c r="P4777" i="4"/>
  <c r="O4777" i="4"/>
  <c r="N4777" i="4"/>
  <c r="M4777" i="4"/>
  <c r="L4777" i="4"/>
  <c r="K4777" i="4"/>
  <c r="W4777" i="4" s="1"/>
  <c r="J4777" i="4"/>
  <c r="I4777" i="4"/>
  <c r="H4777" i="4"/>
  <c r="G4777" i="4"/>
  <c r="F4777" i="4"/>
  <c r="X4777" i="4" s="1"/>
  <c r="E4777" i="4"/>
  <c r="D4777" i="4"/>
  <c r="C4777" i="4"/>
  <c r="B4777" i="4"/>
  <c r="S4776" i="4"/>
  <c r="Y4776" i="4" s="1"/>
  <c r="R4776" i="4"/>
  <c r="Q4776" i="4"/>
  <c r="P4776" i="4"/>
  <c r="O4776" i="4"/>
  <c r="N4776" i="4"/>
  <c r="M4776" i="4"/>
  <c r="L4776" i="4"/>
  <c r="K4776" i="4"/>
  <c r="W4776" i="4" s="1"/>
  <c r="J4776" i="4"/>
  <c r="I4776" i="4"/>
  <c r="H4776" i="4"/>
  <c r="G4776" i="4"/>
  <c r="F4776" i="4"/>
  <c r="X4776" i="4" s="1"/>
  <c r="E4776" i="4"/>
  <c r="D4776" i="4"/>
  <c r="C4776" i="4"/>
  <c r="B4776" i="4"/>
  <c r="T4776" i="4" s="1"/>
  <c r="S4775" i="4"/>
  <c r="R4775" i="4"/>
  <c r="Q4775" i="4"/>
  <c r="P4775" i="4"/>
  <c r="O4775" i="4"/>
  <c r="N4775" i="4"/>
  <c r="M4775" i="4"/>
  <c r="L4775" i="4"/>
  <c r="K4775" i="4"/>
  <c r="J4775" i="4"/>
  <c r="I4775" i="4"/>
  <c r="H4775" i="4"/>
  <c r="G4775" i="4"/>
  <c r="F4775" i="4"/>
  <c r="X4775" i="4" s="1"/>
  <c r="E4775" i="4"/>
  <c r="D4775" i="4"/>
  <c r="V4775" i="4" s="1"/>
  <c r="C4775" i="4"/>
  <c r="U4775" i="4" s="1"/>
  <c r="B4775" i="4"/>
  <c r="S4774" i="4"/>
  <c r="R4774" i="4"/>
  <c r="Q4774" i="4"/>
  <c r="P4774" i="4"/>
  <c r="O4774" i="4"/>
  <c r="N4774" i="4"/>
  <c r="M4774" i="4"/>
  <c r="L4774" i="4"/>
  <c r="K4774" i="4"/>
  <c r="J4774" i="4"/>
  <c r="I4774" i="4"/>
  <c r="H4774" i="4"/>
  <c r="G4774" i="4"/>
  <c r="F4774" i="4"/>
  <c r="X4774" i="4" s="1"/>
  <c r="E4774" i="4"/>
  <c r="D4774" i="4"/>
  <c r="C4774" i="4"/>
  <c r="B4774" i="4"/>
  <c r="S4773" i="4"/>
  <c r="Y4773" i="4" s="1"/>
  <c r="R4773" i="4"/>
  <c r="Q4773" i="4"/>
  <c r="P4773" i="4"/>
  <c r="O4773" i="4"/>
  <c r="N4773" i="4"/>
  <c r="M4773" i="4"/>
  <c r="L4773" i="4"/>
  <c r="X4773" i="4" s="1"/>
  <c r="K4773" i="4"/>
  <c r="W4773" i="4" s="1"/>
  <c r="J4773" i="4"/>
  <c r="I4773" i="4"/>
  <c r="H4773" i="4"/>
  <c r="G4773" i="4"/>
  <c r="F4773" i="4"/>
  <c r="E4773" i="4"/>
  <c r="D4773" i="4"/>
  <c r="C4773" i="4"/>
  <c r="U4773" i="4" s="1"/>
  <c r="B4773" i="4"/>
  <c r="T4773" i="4" s="1"/>
  <c r="S4772" i="4"/>
  <c r="R4772" i="4"/>
  <c r="Q4772" i="4"/>
  <c r="P4772" i="4"/>
  <c r="O4772" i="4"/>
  <c r="N4772" i="4"/>
  <c r="M4772" i="4"/>
  <c r="L4772" i="4"/>
  <c r="K4772" i="4"/>
  <c r="J4772" i="4"/>
  <c r="I4772" i="4"/>
  <c r="H4772" i="4"/>
  <c r="G4772" i="4"/>
  <c r="F4772" i="4"/>
  <c r="X4772" i="4" s="1"/>
  <c r="E4772" i="4"/>
  <c r="D4772" i="4"/>
  <c r="V4772" i="4" s="1"/>
  <c r="C4772" i="4"/>
  <c r="B4772" i="4"/>
  <c r="S4771" i="4"/>
  <c r="R4771" i="4"/>
  <c r="Q4771" i="4"/>
  <c r="P4771" i="4"/>
  <c r="O4771" i="4"/>
  <c r="N4771" i="4"/>
  <c r="M4771" i="4"/>
  <c r="L4771" i="4"/>
  <c r="K4771" i="4"/>
  <c r="J4771" i="4"/>
  <c r="I4771" i="4"/>
  <c r="H4771" i="4"/>
  <c r="G4771" i="4"/>
  <c r="F4771" i="4"/>
  <c r="X4771" i="4" s="1"/>
  <c r="E4771" i="4"/>
  <c r="D4771" i="4"/>
  <c r="C4771" i="4"/>
  <c r="B4771" i="4"/>
  <c r="S4770" i="4"/>
  <c r="Y4770" i="4" s="1"/>
  <c r="R4770" i="4"/>
  <c r="Q4770" i="4"/>
  <c r="P4770" i="4"/>
  <c r="O4770" i="4"/>
  <c r="N4770" i="4"/>
  <c r="M4770" i="4"/>
  <c r="L4770" i="4"/>
  <c r="X4770" i="4" s="1"/>
  <c r="K4770" i="4"/>
  <c r="W4770" i="4" s="1"/>
  <c r="J4770" i="4"/>
  <c r="I4770" i="4"/>
  <c r="H4770" i="4"/>
  <c r="G4770" i="4"/>
  <c r="F4770" i="4"/>
  <c r="E4770" i="4"/>
  <c r="D4770" i="4"/>
  <c r="V4770" i="4" s="1"/>
  <c r="C4770" i="4"/>
  <c r="U4770" i="4" s="1"/>
  <c r="B4770" i="4"/>
  <c r="T4770" i="4" s="1"/>
  <c r="S4769" i="4"/>
  <c r="R4769" i="4"/>
  <c r="Q4769" i="4"/>
  <c r="P4769" i="4"/>
  <c r="O4769" i="4"/>
  <c r="N4769" i="4"/>
  <c r="M4769" i="4"/>
  <c r="L4769" i="4"/>
  <c r="K4769" i="4"/>
  <c r="W4769" i="4" s="1"/>
  <c r="J4769" i="4"/>
  <c r="I4769" i="4"/>
  <c r="H4769" i="4"/>
  <c r="G4769" i="4"/>
  <c r="F4769" i="4"/>
  <c r="X4769" i="4" s="1"/>
  <c r="E4769" i="4"/>
  <c r="D4769" i="4"/>
  <c r="C4769" i="4"/>
  <c r="B4769" i="4"/>
  <c r="S4768" i="4"/>
  <c r="Y4768" i="4" s="1"/>
  <c r="R4768" i="4"/>
  <c r="Q4768" i="4"/>
  <c r="P4768" i="4"/>
  <c r="O4768" i="4"/>
  <c r="N4768" i="4"/>
  <c r="M4768" i="4"/>
  <c r="L4768" i="4"/>
  <c r="K4768" i="4"/>
  <c r="J4768" i="4"/>
  <c r="I4768" i="4"/>
  <c r="H4768" i="4"/>
  <c r="G4768" i="4"/>
  <c r="F4768" i="4"/>
  <c r="X4768" i="4" s="1"/>
  <c r="E4768" i="4"/>
  <c r="D4768" i="4"/>
  <c r="C4768" i="4"/>
  <c r="B4768" i="4"/>
  <c r="T4768" i="4" s="1"/>
  <c r="S4767" i="4"/>
  <c r="R4767" i="4"/>
  <c r="Q4767" i="4"/>
  <c r="P4767" i="4"/>
  <c r="O4767" i="4"/>
  <c r="N4767" i="4"/>
  <c r="M4767" i="4"/>
  <c r="L4767" i="4"/>
  <c r="X4767" i="4" s="1"/>
  <c r="K4767" i="4"/>
  <c r="J4767" i="4"/>
  <c r="I4767" i="4"/>
  <c r="H4767" i="4"/>
  <c r="G4767" i="4"/>
  <c r="F4767" i="4"/>
  <c r="E4767" i="4"/>
  <c r="D4767" i="4"/>
  <c r="V4767" i="4" s="1"/>
  <c r="C4767" i="4"/>
  <c r="U4767" i="4" s="1"/>
  <c r="B4767" i="4"/>
  <c r="S4766" i="4"/>
  <c r="R4766" i="4"/>
  <c r="Q4766" i="4"/>
  <c r="P4766" i="4"/>
  <c r="O4766" i="4"/>
  <c r="N4766" i="4"/>
  <c r="M4766" i="4"/>
  <c r="L4766" i="4"/>
  <c r="K4766" i="4"/>
  <c r="J4766" i="4"/>
  <c r="I4766" i="4"/>
  <c r="H4766" i="4"/>
  <c r="G4766" i="4"/>
  <c r="F4766" i="4"/>
  <c r="X4766" i="4" s="1"/>
  <c r="E4766" i="4"/>
  <c r="D4766" i="4"/>
  <c r="C4766" i="4"/>
  <c r="B4766" i="4"/>
  <c r="S4765" i="4"/>
  <c r="Y4765" i="4" s="1"/>
  <c r="R4765" i="4"/>
  <c r="Q4765" i="4"/>
  <c r="P4765" i="4"/>
  <c r="O4765" i="4"/>
  <c r="N4765" i="4"/>
  <c r="M4765" i="4"/>
  <c r="L4765" i="4"/>
  <c r="X4765" i="4" s="1"/>
  <c r="K4765" i="4"/>
  <c r="W4765" i="4" s="1"/>
  <c r="J4765" i="4"/>
  <c r="I4765" i="4"/>
  <c r="H4765" i="4"/>
  <c r="G4765" i="4"/>
  <c r="F4765" i="4"/>
  <c r="E4765" i="4"/>
  <c r="D4765" i="4"/>
  <c r="C4765" i="4"/>
  <c r="U4765" i="4" s="1"/>
  <c r="B4765" i="4"/>
  <c r="T4765" i="4" s="1"/>
  <c r="S4764" i="4"/>
  <c r="R4764" i="4"/>
  <c r="Q4764" i="4"/>
  <c r="P4764" i="4"/>
  <c r="O4764" i="4"/>
  <c r="N4764" i="4"/>
  <c r="M4764" i="4"/>
  <c r="L4764" i="4"/>
  <c r="K4764" i="4"/>
  <c r="J4764" i="4"/>
  <c r="I4764" i="4"/>
  <c r="H4764" i="4"/>
  <c r="G4764" i="4"/>
  <c r="F4764" i="4"/>
  <c r="X4764" i="4" s="1"/>
  <c r="E4764" i="4"/>
  <c r="D4764" i="4"/>
  <c r="V4764" i="4" s="1"/>
  <c r="C4764" i="4"/>
  <c r="B4764" i="4"/>
  <c r="S4763" i="4"/>
  <c r="R4763" i="4"/>
  <c r="Q4763" i="4"/>
  <c r="P4763" i="4"/>
  <c r="O4763" i="4"/>
  <c r="N4763" i="4"/>
  <c r="M4763" i="4"/>
  <c r="L4763" i="4"/>
  <c r="K4763" i="4"/>
  <c r="J4763" i="4"/>
  <c r="I4763" i="4"/>
  <c r="H4763" i="4"/>
  <c r="G4763" i="4"/>
  <c r="F4763" i="4"/>
  <c r="X4763" i="4" s="1"/>
  <c r="E4763" i="4"/>
  <c r="D4763" i="4"/>
  <c r="C4763" i="4"/>
  <c r="B4763" i="4"/>
  <c r="S4762" i="4"/>
  <c r="Y4762" i="4" s="1"/>
  <c r="R4762" i="4"/>
  <c r="Q4762" i="4"/>
  <c r="P4762" i="4"/>
  <c r="O4762" i="4"/>
  <c r="N4762" i="4"/>
  <c r="M4762" i="4"/>
  <c r="L4762" i="4"/>
  <c r="X4762" i="4" s="1"/>
  <c r="K4762" i="4"/>
  <c r="W4762" i="4" s="1"/>
  <c r="J4762" i="4"/>
  <c r="I4762" i="4"/>
  <c r="H4762" i="4"/>
  <c r="G4762" i="4"/>
  <c r="F4762" i="4"/>
  <c r="E4762" i="4"/>
  <c r="D4762" i="4"/>
  <c r="V4762" i="4" s="1"/>
  <c r="C4762" i="4"/>
  <c r="U4762" i="4" s="1"/>
  <c r="B4762" i="4"/>
  <c r="T4762" i="4" s="1"/>
  <c r="S4761" i="4"/>
  <c r="R4761" i="4"/>
  <c r="Q4761" i="4"/>
  <c r="P4761" i="4"/>
  <c r="O4761" i="4"/>
  <c r="N4761" i="4"/>
  <c r="M4761" i="4"/>
  <c r="L4761" i="4"/>
  <c r="K4761" i="4"/>
  <c r="J4761" i="4"/>
  <c r="I4761" i="4"/>
  <c r="H4761" i="4"/>
  <c r="G4761" i="4"/>
  <c r="F4761" i="4"/>
  <c r="X4761" i="4" s="1"/>
  <c r="E4761" i="4"/>
  <c r="D4761" i="4"/>
  <c r="C4761" i="4"/>
  <c r="B4761" i="4"/>
  <c r="S4760" i="4"/>
  <c r="R4760" i="4"/>
  <c r="Q4760" i="4"/>
  <c r="P4760" i="4"/>
  <c r="O4760" i="4"/>
  <c r="N4760" i="4"/>
  <c r="M4760" i="4"/>
  <c r="L4760" i="4"/>
  <c r="K4760" i="4"/>
  <c r="J4760" i="4"/>
  <c r="I4760" i="4"/>
  <c r="H4760" i="4"/>
  <c r="G4760" i="4"/>
  <c r="F4760" i="4"/>
  <c r="X4760" i="4" s="1"/>
  <c r="E4760" i="4"/>
  <c r="D4760" i="4"/>
  <c r="C4760" i="4"/>
  <c r="B4760" i="4"/>
  <c r="T4760" i="4" s="1"/>
  <c r="S4759" i="4"/>
  <c r="R4759" i="4"/>
  <c r="Q4759" i="4"/>
  <c r="P4759" i="4"/>
  <c r="O4759" i="4"/>
  <c r="N4759" i="4"/>
  <c r="M4759" i="4"/>
  <c r="L4759" i="4"/>
  <c r="K4759" i="4"/>
  <c r="J4759" i="4"/>
  <c r="I4759" i="4"/>
  <c r="H4759" i="4"/>
  <c r="G4759" i="4"/>
  <c r="F4759" i="4"/>
  <c r="E4759" i="4"/>
  <c r="D4759" i="4"/>
  <c r="C4759" i="4"/>
  <c r="B4759" i="4"/>
  <c r="S4758" i="4"/>
  <c r="R4758" i="4"/>
  <c r="Q4758" i="4"/>
  <c r="P4758" i="4"/>
  <c r="O4758" i="4"/>
  <c r="N4758" i="4"/>
  <c r="M4758" i="4"/>
  <c r="L4758" i="4"/>
  <c r="X4758" i="4" s="1"/>
  <c r="K4758" i="4"/>
  <c r="J4758" i="4"/>
  <c r="I4758" i="4"/>
  <c r="H4758" i="4"/>
  <c r="G4758" i="4"/>
  <c r="F4758" i="4"/>
  <c r="E4758" i="4"/>
  <c r="D4758" i="4"/>
  <c r="C4758" i="4"/>
  <c r="B4758" i="4"/>
  <c r="S4757" i="4"/>
  <c r="R4757" i="4"/>
  <c r="Q4757" i="4"/>
  <c r="P4757" i="4"/>
  <c r="O4757" i="4"/>
  <c r="N4757" i="4"/>
  <c r="M4757" i="4"/>
  <c r="Y4757" i="4" s="1"/>
  <c r="L4757" i="4"/>
  <c r="K4757" i="4"/>
  <c r="J4757" i="4"/>
  <c r="I4757" i="4"/>
  <c r="H4757" i="4"/>
  <c r="G4757" i="4"/>
  <c r="F4757" i="4"/>
  <c r="E4757" i="4"/>
  <c r="D4757" i="4"/>
  <c r="C4757" i="4"/>
  <c r="B4757" i="4"/>
  <c r="S4756" i="4"/>
  <c r="R4756" i="4"/>
  <c r="Q4756" i="4"/>
  <c r="P4756" i="4"/>
  <c r="O4756" i="4"/>
  <c r="N4756" i="4"/>
  <c r="M4756" i="4"/>
  <c r="L4756" i="4"/>
  <c r="X4756" i="4" s="1"/>
  <c r="K4756" i="4"/>
  <c r="J4756" i="4"/>
  <c r="I4756" i="4"/>
  <c r="H4756" i="4"/>
  <c r="G4756" i="4"/>
  <c r="Y4756" i="4" s="1"/>
  <c r="F4756" i="4"/>
  <c r="E4756" i="4"/>
  <c r="D4756" i="4"/>
  <c r="C4756" i="4"/>
  <c r="B4756" i="4"/>
  <c r="S4755" i="4"/>
  <c r="R4755" i="4"/>
  <c r="Q4755" i="4"/>
  <c r="P4755" i="4"/>
  <c r="O4755" i="4"/>
  <c r="N4755" i="4"/>
  <c r="M4755" i="4"/>
  <c r="Y4755" i="4" s="1"/>
  <c r="L4755" i="4"/>
  <c r="K4755" i="4"/>
  <c r="J4755" i="4"/>
  <c r="I4755" i="4"/>
  <c r="H4755" i="4"/>
  <c r="G4755" i="4"/>
  <c r="F4755" i="4"/>
  <c r="E4755" i="4"/>
  <c r="D4755" i="4"/>
  <c r="C4755" i="4"/>
  <c r="B4755" i="4"/>
  <c r="S4754" i="4"/>
  <c r="R4754" i="4"/>
  <c r="Q4754" i="4"/>
  <c r="P4754" i="4"/>
  <c r="O4754" i="4"/>
  <c r="N4754" i="4"/>
  <c r="M4754" i="4"/>
  <c r="L4754" i="4"/>
  <c r="X4754" i="4" s="1"/>
  <c r="K4754" i="4"/>
  <c r="J4754" i="4"/>
  <c r="I4754" i="4"/>
  <c r="H4754" i="4"/>
  <c r="G4754" i="4"/>
  <c r="F4754" i="4"/>
  <c r="E4754" i="4"/>
  <c r="D4754" i="4"/>
  <c r="C4754" i="4"/>
  <c r="B4754" i="4"/>
  <c r="S4753" i="4"/>
  <c r="R4753" i="4"/>
  <c r="Q4753" i="4"/>
  <c r="P4753" i="4"/>
  <c r="O4753" i="4"/>
  <c r="N4753" i="4"/>
  <c r="M4753" i="4"/>
  <c r="Y4753" i="4" s="1"/>
  <c r="L4753" i="4"/>
  <c r="K4753" i="4"/>
  <c r="J4753" i="4"/>
  <c r="I4753" i="4"/>
  <c r="H4753" i="4"/>
  <c r="G4753" i="4"/>
  <c r="F4753" i="4"/>
  <c r="E4753" i="4"/>
  <c r="D4753" i="4"/>
  <c r="C4753" i="4"/>
  <c r="B4753" i="4"/>
  <c r="S4752" i="4"/>
  <c r="R4752" i="4"/>
  <c r="Q4752" i="4"/>
  <c r="P4752" i="4"/>
  <c r="O4752" i="4"/>
  <c r="N4752" i="4"/>
  <c r="M4752" i="4"/>
  <c r="L4752" i="4"/>
  <c r="X4752" i="4" s="1"/>
  <c r="K4752" i="4"/>
  <c r="J4752" i="4"/>
  <c r="I4752" i="4"/>
  <c r="H4752" i="4"/>
  <c r="G4752" i="4"/>
  <c r="Y4752" i="4" s="1"/>
  <c r="F4752" i="4"/>
  <c r="E4752" i="4"/>
  <c r="D4752" i="4"/>
  <c r="C4752" i="4"/>
  <c r="B4752" i="4"/>
  <c r="S4751" i="4"/>
  <c r="R4751" i="4"/>
  <c r="Q4751" i="4"/>
  <c r="P4751" i="4"/>
  <c r="O4751" i="4"/>
  <c r="N4751" i="4"/>
  <c r="M4751" i="4"/>
  <c r="Y4751" i="4" s="1"/>
  <c r="L4751" i="4"/>
  <c r="K4751" i="4"/>
  <c r="J4751" i="4"/>
  <c r="I4751" i="4"/>
  <c r="H4751" i="4"/>
  <c r="G4751" i="4"/>
  <c r="F4751" i="4"/>
  <c r="E4751" i="4"/>
  <c r="D4751" i="4"/>
  <c r="C4751" i="4"/>
  <c r="B4751" i="4"/>
  <c r="S4750" i="4"/>
  <c r="R4750" i="4"/>
  <c r="Q4750" i="4"/>
  <c r="P4750" i="4"/>
  <c r="O4750" i="4"/>
  <c r="N4750" i="4"/>
  <c r="M4750" i="4"/>
  <c r="L4750" i="4"/>
  <c r="X4750" i="4" s="1"/>
  <c r="K4750" i="4"/>
  <c r="J4750" i="4"/>
  <c r="I4750" i="4"/>
  <c r="H4750" i="4"/>
  <c r="G4750" i="4"/>
  <c r="F4750" i="4"/>
  <c r="E4750" i="4"/>
  <c r="D4750" i="4"/>
  <c r="C4750" i="4"/>
  <c r="B4750" i="4"/>
  <c r="S4749" i="4"/>
  <c r="R4749" i="4"/>
  <c r="Q4749" i="4"/>
  <c r="P4749" i="4"/>
  <c r="O4749" i="4"/>
  <c r="N4749" i="4"/>
  <c r="M4749" i="4"/>
  <c r="Y4749" i="4" s="1"/>
  <c r="L4749" i="4"/>
  <c r="K4749" i="4"/>
  <c r="J4749" i="4"/>
  <c r="I4749" i="4"/>
  <c r="H4749" i="4"/>
  <c r="G4749" i="4"/>
  <c r="F4749" i="4"/>
  <c r="E4749" i="4"/>
  <c r="D4749" i="4"/>
  <c r="C4749" i="4"/>
  <c r="B4749" i="4"/>
  <c r="S4748" i="4"/>
  <c r="R4748" i="4"/>
  <c r="Q4748" i="4"/>
  <c r="P4748" i="4"/>
  <c r="O4748" i="4"/>
  <c r="N4748" i="4"/>
  <c r="M4748" i="4"/>
  <c r="L4748" i="4"/>
  <c r="X4748" i="4" s="1"/>
  <c r="K4748" i="4"/>
  <c r="J4748" i="4"/>
  <c r="I4748" i="4"/>
  <c r="H4748" i="4"/>
  <c r="G4748" i="4"/>
  <c r="F4748" i="4"/>
  <c r="E4748" i="4"/>
  <c r="D4748" i="4"/>
  <c r="C4748" i="4"/>
  <c r="B4748" i="4"/>
  <c r="S4747" i="4"/>
  <c r="R4747" i="4"/>
  <c r="Q4747" i="4"/>
  <c r="P4747" i="4"/>
  <c r="O4747" i="4"/>
  <c r="N4747" i="4"/>
  <c r="M4747" i="4"/>
  <c r="Y4747" i="4" s="1"/>
  <c r="L4747" i="4"/>
  <c r="K4747" i="4"/>
  <c r="J4747" i="4"/>
  <c r="I4747" i="4"/>
  <c r="H4747" i="4"/>
  <c r="G4747" i="4"/>
  <c r="F4747" i="4"/>
  <c r="E4747" i="4"/>
  <c r="D4747" i="4"/>
  <c r="C4747" i="4"/>
  <c r="B4747" i="4"/>
  <c r="S4746" i="4"/>
  <c r="R4746" i="4"/>
  <c r="Q4746" i="4"/>
  <c r="P4746" i="4"/>
  <c r="O4746" i="4"/>
  <c r="N4746" i="4"/>
  <c r="M4746" i="4"/>
  <c r="L4746" i="4"/>
  <c r="X4746" i="4" s="1"/>
  <c r="K4746" i="4"/>
  <c r="J4746" i="4"/>
  <c r="I4746" i="4"/>
  <c r="H4746" i="4"/>
  <c r="G4746" i="4"/>
  <c r="F4746" i="4"/>
  <c r="E4746" i="4"/>
  <c r="D4746" i="4"/>
  <c r="C4746" i="4"/>
  <c r="B4746" i="4"/>
  <c r="S4745" i="4"/>
  <c r="R4745" i="4"/>
  <c r="Q4745" i="4"/>
  <c r="P4745" i="4"/>
  <c r="O4745" i="4"/>
  <c r="N4745" i="4"/>
  <c r="M4745" i="4"/>
  <c r="Y4745" i="4" s="1"/>
  <c r="L4745" i="4"/>
  <c r="K4745" i="4"/>
  <c r="J4745" i="4"/>
  <c r="I4745" i="4"/>
  <c r="H4745" i="4"/>
  <c r="G4745" i="4"/>
  <c r="F4745" i="4"/>
  <c r="E4745" i="4"/>
  <c r="D4745" i="4"/>
  <c r="C4745" i="4"/>
  <c r="B4745" i="4"/>
  <c r="S4744" i="4"/>
  <c r="R4744" i="4"/>
  <c r="Q4744" i="4"/>
  <c r="P4744" i="4"/>
  <c r="O4744" i="4"/>
  <c r="N4744" i="4"/>
  <c r="M4744" i="4"/>
  <c r="L4744" i="4"/>
  <c r="X4744" i="4" s="1"/>
  <c r="K4744" i="4"/>
  <c r="J4744" i="4"/>
  <c r="I4744" i="4"/>
  <c r="H4744" i="4"/>
  <c r="G4744" i="4"/>
  <c r="F4744" i="4"/>
  <c r="E4744" i="4"/>
  <c r="D4744" i="4"/>
  <c r="C4744" i="4"/>
  <c r="B4744" i="4"/>
  <c r="S4743" i="4"/>
  <c r="R4743" i="4"/>
  <c r="Q4743" i="4"/>
  <c r="P4743" i="4"/>
  <c r="O4743" i="4"/>
  <c r="N4743" i="4"/>
  <c r="M4743" i="4"/>
  <c r="Y4743" i="4" s="1"/>
  <c r="L4743" i="4"/>
  <c r="K4743" i="4"/>
  <c r="J4743" i="4"/>
  <c r="I4743" i="4"/>
  <c r="H4743" i="4"/>
  <c r="G4743" i="4"/>
  <c r="F4743" i="4"/>
  <c r="E4743" i="4"/>
  <c r="D4743" i="4"/>
  <c r="C4743" i="4"/>
  <c r="B4743" i="4"/>
  <c r="S4742" i="4"/>
  <c r="R4742" i="4"/>
  <c r="Q4742" i="4"/>
  <c r="P4742" i="4"/>
  <c r="O4742" i="4"/>
  <c r="N4742" i="4"/>
  <c r="M4742" i="4"/>
  <c r="L4742" i="4"/>
  <c r="X4742" i="4" s="1"/>
  <c r="K4742" i="4"/>
  <c r="J4742" i="4"/>
  <c r="I4742" i="4"/>
  <c r="H4742" i="4"/>
  <c r="G4742" i="4"/>
  <c r="F4742" i="4"/>
  <c r="E4742" i="4"/>
  <c r="D4742" i="4"/>
  <c r="C4742" i="4"/>
  <c r="B4742" i="4"/>
  <c r="S4741" i="4"/>
  <c r="R4741" i="4"/>
  <c r="Q4741" i="4"/>
  <c r="P4741" i="4"/>
  <c r="O4741" i="4"/>
  <c r="N4741" i="4"/>
  <c r="M4741" i="4"/>
  <c r="Y4741" i="4" s="1"/>
  <c r="L4741" i="4"/>
  <c r="K4741" i="4"/>
  <c r="J4741" i="4"/>
  <c r="I4741" i="4"/>
  <c r="H4741" i="4"/>
  <c r="G4741" i="4"/>
  <c r="F4741" i="4"/>
  <c r="E4741" i="4"/>
  <c r="D4741" i="4"/>
  <c r="C4741" i="4"/>
  <c r="B4741" i="4"/>
  <c r="S4740" i="4"/>
  <c r="R4740" i="4"/>
  <c r="Q4740" i="4"/>
  <c r="P4740" i="4"/>
  <c r="O4740" i="4"/>
  <c r="N4740" i="4"/>
  <c r="M4740" i="4"/>
  <c r="L4740" i="4"/>
  <c r="X4740" i="4" s="1"/>
  <c r="K4740" i="4"/>
  <c r="J4740" i="4"/>
  <c r="I4740" i="4"/>
  <c r="H4740" i="4"/>
  <c r="G4740" i="4"/>
  <c r="F4740" i="4"/>
  <c r="E4740" i="4"/>
  <c r="D4740" i="4"/>
  <c r="C4740" i="4"/>
  <c r="B4740" i="4"/>
  <c r="S4739" i="4"/>
  <c r="R4739" i="4"/>
  <c r="Q4739" i="4"/>
  <c r="P4739" i="4"/>
  <c r="O4739" i="4"/>
  <c r="N4739" i="4"/>
  <c r="M4739" i="4"/>
  <c r="Y4739" i="4" s="1"/>
  <c r="L4739" i="4"/>
  <c r="K4739" i="4"/>
  <c r="J4739" i="4"/>
  <c r="I4739" i="4"/>
  <c r="H4739" i="4"/>
  <c r="G4739" i="4"/>
  <c r="F4739" i="4"/>
  <c r="E4739" i="4"/>
  <c r="D4739" i="4"/>
  <c r="C4739" i="4"/>
  <c r="B4739" i="4"/>
  <c r="S4738" i="4"/>
  <c r="R4738" i="4"/>
  <c r="Q4738" i="4"/>
  <c r="P4738" i="4"/>
  <c r="O4738" i="4"/>
  <c r="N4738" i="4"/>
  <c r="M4738" i="4"/>
  <c r="L4738" i="4"/>
  <c r="X4738" i="4" s="1"/>
  <c r="K4738" i="4"/>
  <c r="J4738" i="4"/>
  <c r="I4738" i="4"/>
  <c r="H4738" i="4"/>
  <c r="G4738" i="4"/>
  <c r="F4738" i="4"/>
  <c r="E4738" i="4"/>
  <c r="D4738" i="4"/>
  <c r="C4738" i="4"/>
  <c r="B4738" i="4"/>
  <c r="S4737" i="4"/>
  <c r="R4737" i="4"/>
  <c r="Q4737" i="4"/>
  <c r="P4737" i="4"/>
  <c r="O4737" i="4"/>
  <c r="N4737" i="4"/>
  <c r="M4737" i="4"/>
  <c r="Y4737" i="4" s="1"/>
  <c r="L4737" i="4"/>
  <c r="K4737" i="4"/>
  <c r="J4737" i="4"/>
  <c r="I4737" i="4"/>
  <c r="H4737" i="4"/>
  <c r="G4737" i="4"/>
  <c r="F4737" i="4"/>
  <c r="E4737" i="4"/>
  <c r="D4737" i="4"/>
  <c r="C4737" i="4"/>
  <c r="B4737" i="4"/>
  <c r="S4736" i="4"/>
  <c r="R4736" i="4"/>
  <c r="Q4736" i="4"/>
  <c r="P4736" i="4"/>
  <c r="O4736" i="4"/>
  <c r="N4736" i="4"/>
  <c r="M4736" i="4"/>
  <c r="L4736" i="4"/>
  <c r="X4736" i="4" s="1"/>
  <c r="K4736" i="4"/>
  <c r="J4736" i="4"/>
  <c r="I4736" i="4"/>
  <c r="H4736" i="4"/>
  <c r="G4736" i="4"/>
  <c r="F4736" i="4"/>
  <c r="E4736" i="4"/>
  <c r="D4736" i="4"/>
  <c r="C4736" i="4"/>
  <c r="B4736" i="4"/>
  <c r="S4735" i="4"/>
  <c r="R4735" i="4"/>
  <c r="Q4735" i="4"/>
  <c r="P4735" i="4"/>
  <c r="O4735" i="4"/>
  <c r="N4735" i="4"/>
  <c r="M4735" i="4"/>
  <c r="Y4735" i="4" s="1"/>
  <c r="L4735" i="4"/>
  <c r="K4735" i="4"/>
  <c r="J4735" i="4"/>
  <c r="I4735" i="4"/>
  <c r="H4735" i="4"/>
  <c r="G4735" i="4"/>
  <c r="F4735" i="4"/>
  <c r="E4735" i="4"/>
  <c r="D4735" i="4"/>
  <c r="C4735" i="4"/>
  <c r="B4735" i="4"/>
  <c r="S4734" i="4"/>
  <c r="R4734" i="4"/>
  <c r="Q4734" i="4"/>
  <c r="P4734" i="4"/>
  <c r="O4734" i="4"/>
  <c r="N4734" i="4"/>
  <c r="M4734" i="4"/>
  <c r="L4734" i="4"/>
  <c r="X4734" i="4" s="1"/>
  <c r="K4734" i="4"/>
  <c r="J4734" i="4"/>
  <c r="I4734" i="4"/>
  <c r="H4734" i="4"/>
  <c r="G4734" i="4"/>
  <c r="Y4734" i="4" s="1"/>
  <c r="F4734" i="4"/>
  <c r="E4734" i="4"/>
  <c r="D4734" i="4"/>
  <c r="C4734" i="4"/>
  <c r="B4734" i="4"/>
  <c r="S4733" i="4"/>
  <c r="R4733" i="4"/>
  <c r="Q4733" i="4"/>
  <c r="P4733" i="4"/>
  <c r="O4733" i="4"/>
  <c r="N4733" i="4"/>
  <c r="M4733" i="4"/>
  <c r="Y4733" i="4" s="1"/>
  <c r="L4733" i="4"/>
  <c r="K4733" i="4"/>
  <c r="J4733" i="4"/>
  <c r="I4733" i="4"/>
  <c r="H4733" i="4"/>
  <c r="G4733" i="4"/>
  <c r="F4733" i="4"/>
  <c r="E4733" i="4"/>
  <c r="D4733" i="4"/>
  <c r="C4733" i="4"/>
  <c r="B4733" i="4"/>
  <c r="S4732" i="4"/>
  <c r="R4732" i="4"/>
  <c r="Q4732" i="4"/>
  <c r="P4732" i="4"/>
  <c r="O4732" i="4"/>
  <c r="N4732" i="4"/>
  <c r="M4732" i="4"/>
  <c r="L4732" i="4"/>
  <c r="X4732" i="4" s="1"/>
  <c r="K4732" i="4"/>
  <c r="J4732" i="4"/>
  <c r="I4732" i="4"/>
  <c r="H4732" i="4"/>
  <c r="G4732" i="4"/>
  <c r="F4732" i="4"/>
  <c r="E4732" i="4"/>
  <c r="D4732" i="4"/>
  <c r="C4732" i="4"/>
  <c r="B4732" i="4"/>
  <c r="S4731" i="4"/>
  <c r="R4731" i="4"/>
  <c r="Q4731" i="4"/>
  <c r="P4731" i="4"/>
  <c r="O4731" i="4"/>
  <c r="N4731" i="4"/>
  <c r="M4731" i="4"/>
  <c r="Y4731" i="4" s="1"/>
  <c r="L4731" i="4"/>
  <c r="K4731" i="4"/>
  <c r="J4731" i="4"/>
  <c r="I4731" i="4"/>
  <c r="H4731" i="4"/>
  <c r="G4731" i="4"/>
  <c r="F4731" i="4"/>
  <c r="E4731" i="4"/>
  <c r="D4731" i="4"/>
  <c r="C4731" i="4"/>
  <c r="B4731" i="4"/>
  <c r="S4730" i="4"/>
  <c r="R4730" i="4"/>
  <c r="Q4730" i="4"/>
  <c r="P4730" i="4"/>
  <c r="O4730" i="4"/>
  <c r="N4730" i="4"/>
  <c r="M4730" i="4"/>
  <c r="L4730" i="4"/>
  <c r="X4730" i="4" s="1"/>
  <c r="K4730" i="4"/>
  <c r="J4730" i="4"/>
  <c r="I4730" i="4"/>
  <c r="H4730" i="4"/>
  <c r="G4730" i="4"/>
  <c r="Y4730" i="4" s="1"/>
  <c r="F4730" i="4"/>
  <c r="E4730" i="4"/>
  <c r="D4730" i="4"/>
  <c r="C4730" i="4"/>
  <c r="B4730" i="4"/>
  <c r="S4729" i="4"/>
  <c r="R4729" i="4"/>
  <c r="Q4729" i="4"/>
  <c r="P4729" i="4"/>
  <c r="O4729" i="4"/>
  <c r="N4729" i="4"/>
  <c r="M4729" i="4"/>
  <c r="Y4729" i="4" s="1"/>
  <c r="L4729" i="4"/>
  <c r="K4729" i="4"/>
  <c r="J4729" i="4"/>
  <c r="I4729" i="4"/>
  <c r="H4729" i="4"/>
  <c r="G4729" i="4"/>
  <c r="F4729" i="4"/>
  <c r="E4729" i="4"/>
  <c r="D4729" i="4"/>
  <c r="C4729" i="4"/>
  <c r="B4729" i="4"/>
  <c r="S4728" i="4"/>
  <c r="R4728" i="4"/>
  <c r="Q4728" i="4"/>
  <c r="P4728" i="4"/>
  <c r="O4728" i="4"/>
  <c r="N4728" i="4"/>
  <c r="M4728" i="4"/>
  <c r="L4728" i="4"/>
  <c r="X4728" i="4" s="1"/>
  <c r="K4728" i="4"/>
  <c r="J4728" i="4"/>
  <c r="I4728" i="4"/>
  <c r="H4728" i="4"/>
  <c r="G4728" i="4"/>
  <c r="F4728" i="4"/>
  <c r="E4728" i="4"/>
  <c r="D4728" i="4"/>
  <c r="C4728" i="4"/>
  <c r="B4728" i="4"/>
  <c r="S4727" i="4"/>
  <c r="R4727" i="4"/>
  <c r="Q4727" i="4"/>
  <c r="P4727" i="4"/>
  <c r="O4727" i="4"/>
  <c r="N4727" i="4"/>
  <c r="M4727" i="4"/>
  <c r="Y4727" i="4" s="1"/>
  <c r="L4727" i="4"/>
  <c r="K4727" i="4"/>
  <c r="J4727" i="4"/>
  <c r="I4727" i="4"/>
  <c r="H4727" i="4"/>
  <c r="G4727" i="4"/>
  <c r="F4727" i="4"/>
  <c r="E4727" i="4"/>
  <c r="D4727" i="4"/>
  <c r="C4727" i="4"/>
  <c r="B4727" i="4"/>
  <c r="S4726" i="4"/>
  <c r="R4726" i="4"/>
  <c r="Q4726" i="4"/>
  <c r="P4726" i="4"/>
  <c r="O4726" i="4"/>
  <c r="N4726" i="4"/>
  <c r="M4726" i="4"/>
  <c r="L4726" i="4"/>
  <c r="X4726" i="4" s="1"/>
  <c r="K4726" i="4"/>
  <c r="J4726" i="4"/>
  <c r="I4726" i="4"/>
  <c r="H4726" i="4"/>
  <c r="G4726" i="4"/>
  <c r="F4726" i="4"/>
  <c r="E4726" i="4"/>
  <c r="D4726" i="4"/>
  <c r="C4726" i="4"/>
  <c r="B4726" i="4"/>
  <c r="S4725" i="4"/>
  <c r="R4725" i="4"/>
  <c r="Q4725" i="4"/>
  <c r="P4725" i="4"/>
  <c r="O4725" i="4"/>
  <c r="N4725" i="4"/>
  <c r="M4725" i="4"/>
  <c r="Y4725" i="4" s="1"/>
  <c r="L4725" i="4"/>
  <c r="K4725" i="4"/>
  <c r="J4725" i="4"/>
  <c r="I4725" i="4"/>
  <c r="H4725" i="4"/>
  <c r="G4725" i="4"/>
  <c r="F4725" i="4"/>
  <c r="E4725" i="4"/>
  <c r="D4725" i="4"/>
  <c r="C4725" i="4"/>
  <c r="B4725" i="4"/>
  <c r="S4724" i="4"/>
  <c r="R4724" i="4"/>
  <c r="Q4724" i="4"/>
  <c r="P4724" i="4"/>
  <c r="O4724" i="4"/>
  <c r="N4724" i="4"/>
  <c r="M4724" i="4"/>
  <c r="L4724" i="4"/>
  <c r="X4724" i="4" s="1"/>
  <c r="K4724" i="4"/>
  <c r="J4724" i="4"/>
  <c r="I4724" i="4"/>
  <c r="H4724" i="4"/>
  <c r="G4724" i="4"/>
  <c r="F4724" i="4"/>
  <c r="E4724" i="4"/>
  <c r="D4724" i="4"/>
  <c r="C4724" i="4"/>
  <c r="B4724" i="4"/>
  <c r="S4723" i="4"/>
  <c r="R4723" i="4"/>
  <c r="Q4723" i="4"/>
  <c r="P4723" i="4"/>
  <c r="O4723" i="4"/>
  <c r="N4723" i="4"/>
  <c r="M4723" i="4"/>
  <c r="Y4723" i="4" s="1"/>
  <c r="L4723" i="4"/>
  <c r="K4723" i="4"/>
  <c r="J4723" i="4"/>
  <c r="I4723" i="4"/>
  <c r="H4723" i="4"/>
  <c r="G4723" i="4"/>
  <c r="F4723" i="4"/>
  <c r="E4723" i="4"/>
  <c r="D4723" i="4"/>
  <c r="C4723" i="4"/>
  <c r="B4723" i="4"/>
  <c r="S4722" i="4"/>
  <c r="R4722" i="4"/>
  <c r="Q4722" i="4"/>
  <c r="P4722" i="4"/>
  <c r="O4722" i="4"/>
  <c r="N4722" i="4"/>
  <c r="M4722" i="4"/>
  <c r="L4722" i="4"/>
  <c r="X4722" i="4" s="1"/>
  <c r="K4722" i="4"/>
  <c r="J4722" i="4"/>
  <c r="I4722" i="4"/>
  <c r="H4722" i="4"/>
  <c r="G4722" i="4"/>
  <c r="Y4722" i="4" s="1"/>
  <c r="F4722" i="4"/>
  <c r="E4722" i="4"/>
  <c r="D4722" i="4"/>
  <c r="C4722" i="4"/>
  <c r="B4722" i="4"/>
  <c r="S4721" i="4"/>
  <c r="R4721" i="4"/>
  <c r="Q4721" i="4"/>
  <c r="P4721" i="4"/>
  <c r="O4721" i="4"/>
  <c r="N4721" i="4"/>
  <c r="M4721" i="4"/>
  <c r="L4721" i="4"/>
  <c r="K4721" i="4"/>
  <c r="J4721" i="4"/>
  <c r="I4721" i="4"/>
  <c r="H4721" i="4"/>
  <c r="G4721" i="4"/>
  <c r="F4721" i="4"/>
  <c r="X4721" i="4" s="1"/>
  <c r="E4721" i="4"/>
  <c r="D4721" i="4"/>
  <c r="C4721" i="4"/>
  <c r="B4721" i="4"/>
  <c r="S4720" i="4"/>
  <c r="R4720" i="4"/>
  <c r="Q4720" i="4"/>
  <c r="P4720" i="4"/>
  <c r="O4720" i="4"/>
  <c r="N4720" i="4"/>
  <c r="M4720" i="4"/>
  <c r="L4720" i="4"/>
  <c r="K4720" i="4"/>
  <c r="J4720" i="4"/>
  <c r="I4720" i="4"/>
  <c r="H4720" i="4"/>
  <c r="T4720" i="4" s="1"/>
  <c r="G4720" i="4"/>
  <c r="F4720" i="4"/>
  <c r="E4720" i="4"/>
  <c r="W4720" i="4" s="1"/>
  <c r="D4720" i="4"/>
  <c r="C4720" i="4"/>
  <c r="B4720" i="4"/>
  <c r="S4719" i="4"/>
  <c r="R4719" i="4"/>
  <c r="Q4719" i="4"/>
  <c r="P4719" i="4"/>
  <c r="O4719" i="4"/>
  <c r="N4719" i="4"/>
  <c r="M4719" i="4"/>
  <c r="L4719" i="4"/>
  <c r="K4719" i="4"/>
  <c r="J4719" i="4"/>
  <c r="I4719" i="4"/>
  <c r="H4719" i="4"/>
  <c r="G4719" i="4"/>
  <c r="Y4719" i="4" s="1"/>
  <c r="F4719" i="4"/>
  <c r="E4719" i="4"/>
  <c r="D4719" i="4"/>
  <c r="C4719" i="4"/>
  <c r="B4719" i="4"/>
  <c r="T4719" i="4" s="1"/>
  <c r="S4718" i="4"/>
  <c r="R4718" i="4"/>
  <c r="Q4718" i="4"/>
  <c r="P4718" i="4"/>
  <c r="O4718" i="4"/>
  <c r="N4718" i="4"/>
  <c r="M4718" i="4"/>
  <c r="L4718" i="4"/>
  <c r="K4718" i="4"/>
  <c r="J4718" i="4"/>
  <c r="I4718" i="4"/>
  <c r="H4718" i="4"/>
  <c r="T4718" i="4" s="1"/>
  <c r="G4718" i="4"/>
  <c r="F4718" i="4"/>
  <c r="E4718" i="4"/>
  <c r="D4718" i="4"/>
  <c r="C4718" i="4"/>
  <c r="B4718" i="4"/>
  <c r="S4717" i="4"/>
  <c r="R4717" i="4"/>
  <c r="Q4717" i="4"/>
  <c r="P4717" i="4"/>
  <c r="O4717" i="4"/>
  <c r="N4717" i="4"/>
  <c r="M4717" i="4"/>
  <c r="L4717" i="4"/>
  <c r="K4717" i="4"/>
  <c r="W4717" i="4" s="1"/>
  <c r="J4717" i="4"/>
  <c r="I4717" i="4"/>
  <c r="H4717" i="4"/>
  <c r="G4717" i="4"/>
  <c r="Y4717" i="4" s="1"/>
  <c r="F4717" i="4"/>
  <c r="E4717" i="4"/>
  <c r="D4717" i="4"/>
  <c r="C4717" i="4"/>
  <c r="B4717" i="4"/>
  <c r="S4716" i="4"/>
  <c r="R4716" i="4"/>
  <c r="Q4716" i="4"/>
  <c r="P4716" i="4"/>
  <c r="O4716" i="4"/>
  <c r="N4716" i="4"/>
  <c r="M4716" i="4"/>
  <c r="L4716" i="4"/>
  <c r="K4716" i="4"/>
  <c r="W4716" i="4" s="1"/>
  <c r="J4716" i="4"/>
  <c r="I4716" i="4"/>
  <c r="H4716" i="4"/>
  <c r="G4716" i="4"/>
  <c r="Y4716" i="4" s="1"/>
  <c r="F4716" i="4"/>
  <c r="E4716" i="4"/>
  <c r="D4716" i="4"/>
  <c r="V4716" i="4" s="1"/>
  <c r="C4716" i="4"/>
  <c r="B4716" i="4"/>
  <c r="T4716" i="4" s="1"/>
  <c r="S4715" i="4"/>
  <c r="R4715" i="4"/>
  <c r="Q4715" i="4"/>
  <c r="P4715" i="4"/>
  <c r="O4715" i="4"/>
  <c r="N4715" i="4"/>
  <c r="M4715" i="4"/>
  <c r="L4715" i="4"/>
  <c r="K4715" i="4"/>
  <c r="J4715" i="4"/>
  <c r="I4715" i="4"/>
  <c r="H4715" i="4"/>
  <c r="G4715" i="4"/>
  <c r="F4715" i="4"/>
  <c r="E4715" i="4"/>
  <c r="D4715" i="4"/>
  <c r="V4715" i="4" s="1"/>
  <c r="C4715" i="4"/>
  <c r="B4715" i="4"/>
  <c r="T4715" i="4" s="1"/>
  <c r="S4714" i="4"/>
  <c r="R4714" i="4"/>
  <c r="Q4714" i="4"/>
  <c r="P4714" i="4"/>
  <c r="O4714" i="4"/>
  <c r="N4714" i="4"/>
  <c r="M4714" i="4"/>
  <c r="L4714" i="4"/>
  <c r="K4714" i="4"/>
  <c r="W4714" i="4" s="1"/>
  <c r="J4714" i="4"/>
  <c r="I4714" i="4"/>
  <c r="H4714" i="4"/>
  <c r="G4714" i="4"/>
  <c r="Y4714" i="4" s="1"/>
  <c r="F4714" i="4"/>
  <c r="E4714" i="4"/>
  <c r="D4714" i="4"/>
  <c r="C4714" i="4"/>
  <c r="U4714" i="4" s="1"/>
  <c r="B4714" i="4"/>
  <c r="S4713" i="4"/>
  <c r="R4713" i="4"/>
  <c r="Q4713" i="4"/>
  <c r="P4713" i="4"/>
  <c r="O4713" i="4"/>
  <c r="N4713" i="4"/>
  <c r="M4713" i="4"/>
  <c r="L4713" i="4"/>
  <c r="K4713" i="4"/>
  <c r="J4713" i="4"/>
  <c r="V4713" i="4" s="1"/>
  <c r="I4713" i="4"/>
  <c r="H4713" i="4"/>
  <c r="G4713" i="4"/>
  <c r="F4713" i="4"/>
  <c r="X4713" i="4" s="1"/>
  <c r="E4713" i="4"/>
  <c r="D4713" i="4"/>
  <c r="C4713" i="4"/>
  <c r="B4713" i="4"/>
  <c r="T4713" i="4" s="1"/>
  <c r="S4712" i="4"/>
  <c r="R4712" i="4"/>
  <c r="Q4712" i="4"/>
  <c r="P4712" i="4"/>
  <c r="O4712" i="4"/>
  <c r="N4712" i="4"/>
  <c r="M4712" i="4"/>
  <c r="L4712" i="4"/>
  <c r="K4712" i="4"/>
  <c r="W4712" i="4" s="1"/>
  <c r="J4712" i="4"/>
  <c r="I4712" i="4"/>
  <c r="H4712" i="4"/>
  <c r="G4712" i="4"/>
  <c r="F4712" i="4"/>
  <c r="E4712" i="4"/>
  <c r="D4712" i="4"/>
  <c r="C4712" i="4"/>
  <c r="U4712" i="4" s="1"/>
  <c r="B4712" i="4"/>
  <c r="S4711" i="4"/>
  <c r="R4711" i="4"/>
  <c r="Q4711" i="4"/>
  <c r="P4711" i="4"/>
  <c r="O4711" i="4"/>
  <c r="N4711" i="4"/>
  <c r="M4711" i="4"/>
  <c r="L4711" i="4"/>
  <c r="K4711" i="4"/>
  <c r="J4711" i="4"/>
  <c r="V4711" i="4" s="1"/>
  <c r="I4711" i="4"/>
  <c r="H4711" i="4"/>
  <c r="G4711" i="4"/>
  <c r="F4711" i="4"/>
  <c r="E4711" i="4"/>
  <c r="D4711" i="4"/>
  <c r="C4711" i="4"/>
  <c r="B4711" i="4"/>
  <c r="T4711" i="4" s="1"/>
  <c r="S4710" i="4"/>
  <c r="R4710" i="4"/>
  <c r="Q4710" i="4"/>
  <c r="P4710" i="4"/>
  <c r="O4710" i="4"/>
  <c r="N4710" i="4"/>
  <c r="M4710" i="4"/>
  <c r="L4710" i="4"/>
  <c r="K4710" i="4"/>
  <c r="W4710" i="4" s="1"/>
  <c r="J4710" i="4"/>
  <c r="I4710" i="4"/>
  <c r="H4710" i="4"/>
  <c r="G4710" i="4"/>
  <c r="Y4710" i="4" s="1"/>
  <c r="F4710" i="4"/>
  <c r="E4710" i="4"/>
  <c r="D4710" i="4"/>
  <c r="C4710" i="4"/>
  <c r="U4710" i="4" s="1"/>
  <c r="B4710" i="4"/>
  <c r="S4709" i="4"/>
  <c r="R4709" i="4"/>
  <c r="Q4709" i="4"/>
  <c r="P4709" i="4"/>
  <c r="O4709" i="4"/>
  <c r="N4709" i="4"/>
  <c r="M4709" i="4"/>
  <c r="L4709" i="4"/>
  <c r="K4709" i="4"/>
  <c r="J4709" i="4"/>
  <c r="V4709" i="4" s="1"/>
  <c r="I4709" i="4"/>
  <c r="H4709" i="4"/>
  <c r="G4709" i="4"/>
  <c r="F4709" i="4"/>
  <c r="E4709" i="4"/>
  <c r="D4709" i="4"/>
  <c r="C4709" i="4"/>
  <c r="B4709" i="4"/>
  <c r="T4709" i="4" s="1"/>
  <c r="S4708" i="4"/>
  <c r="R4708" i="4"/>
  <c r="Q4708" i="4"/>
  <c r="P4708" i="4"/>
  <c r="O4708" i="4"/>
  <c r="N4708" i="4"/>
  <c r="M4708" i="4"/>
  <c r="L4708" i="4"/>
  <c r="K4708" i="4"/>
  <c r="W4708" i="4" s="1"/>
  <c r="J4708" i="4"/>
  <c r="I4708" i="4"/>
  <c r="H4708" i="4"/>
  <c r="G4708" i="4"/>
  <c r="F4708" i="4"/>
  <c r="E4708" i="4"/>
  <c r="D4708" i="4"/>
  <c r="C4708" i="4"/>
  <c r="U4708" i="4" s="1"/>
  <c r="B4708" i="4"/>
  <c r="S4707" i="4"/>
  <c r="R4707" i="4"/>
  <c r="X4707" i="4" s="1"/>
  <c r="Q4707" i="4"/>
  <c r="P4707" i="4"/>
  <c r="O4707" i="4"/>
  <c r="N4707" i="4"/>
  <c r="M4707" i="4"/>
  <c r="L4707" i="4"/>
  <c r="K4707" i="4"/>
  <c r="J4707" i="4"/>
  <c r="V4707" i="4" s="1"/>
  <c r="I4707" i="4"/>
  <c r="H4707" i="4"/>
  <c r="G4707" i="4"/>
  <c r="F4707" i="4"/>
  <c r="E4707" i="4"/>
  <c r="D4707" i="4"/>
  <c r="C4707" i="4"/>
  <c r="B4707" i="4"/>
  <c r="T4707" i="4" s="1"/>
  <c r="S4706" i="4"/>
  <c r="R4706" i="4"/>
  <c r="Q4706" i="4"/>
  <c r="P4706" i="4"/>
  <c r="O4706" i="4"/>
  <c r="N4706" i="4"/>
  <c r="M4706" i="4"/>
  <c r="L4706" i="4"/>
  <c r="X4706" i="4" s="1"/>
  <c r="K4706" i="4"/>
  <c r="J4706" i="4"/>
  <c r="I4706" i="4"/>
  <c r="H4706" i="4"/>
  <c r="G4706" i="4"/>
  <c r="F4706" i="4"/>
  <c r="E4706" i="4"/>
  <c r="D4706" i="4"/>
  <c r="C4706" i="4"/>
  <c r="B4706" i="4"/>
  <c r="S4705" i="4"/>
  <c r="Y4705" i="4" s="1"/>
  <c r="R4705" i="4"/>
  <c r="Q4705" i="4"/>
  <c r="P4705" i="4"/>
  <c r="O4705" i="4"/>
  <c r="N4705" i="4"/>
  <c r="M4705" i="4"/>
  <c r="L4705" i="4"/>
  <c r="X4705" i="4" s="1"/>
  <c r="K4705" i="4"/>
  <c r="W4705" i="4" s="1"/>
  <c r="J4705" i="4"/>
  <c r="I4705" i="4"/>
  <c r="H4705" i="4"/>
  <c r="G4705" i="4"/>
  <c r="F4705" i="4"/>
  <c r="E4705" i="4"/>
  <c r="D4705" i="4"/>
  <c r="C4705" i="4"/>
  <c r="U4705" i="4" s="1"/>
  <c r="B4705" i="4"/>
  <c r="S4704" i="4"/>
  <c r="R4704" i="4"/>
  <c r="Q4704" i="4"/>
  <c r="P4704" i="4"/>
  <c r="O4704" i="4"/>
  <c r="N4704" i="4"/>
  <c r="M4704" i="4"/>
  <c r="L4704" i="4"/>
  <c r="X4704" i="4" s="1"/>
  <c r="K4704" i="4"/>
  <c r="W4704" i="4" s="1"/>
  <c r="J4704" i="4"/>
  <c r="I4704" i="4"/>
  <c r="H4704" i="4"/>
  <c r="G4704" i="4"/>
  <c r="Y4704" i="4" s="1"/>
  <c r="F4704" i="4"/>
  <c r="E4704" i="4"/>
  <c r="D4704" i="4"/>
  <c r="C4704" i="4"/>
  <c r="B4704" i="4"/>
  <c r="S4703" i="4"/>
  <c r="R4703" i="4"/>
  <c r="Q4703" i="4"/>
  <c r="P4703" i="4"/>
  <c r="O4703" i="4"/>
  <c r="N4703" i="4"/>
  <c r="M4703" i="4"/>
  <c r="L4703" i="4"/>
  <c r="X4703" i="4" s="1"/>
  <c r="K4703" i="4"/>
  <c r="W4703" i="4" s="1"/>
  <c r="J4703" i="4"/>
  <c r="I4703" i="4"/>
  <c r="H4703" i="4"/>
  <c r="G4703" i="4"/>
  <c r="Y4703" i="4" s="1"/>
  <c r="F4703" i="4"/>
  <c r="E4703" i="4"/>
  <c r="D4703" i="4"/>
  <c r="C4703" i="4"/>
  <c r="U4703" i="4" s="1"/>
  <c r="B4703" i="4"/>
  <c r="S4702" i="4"/>
  <c r="R4702" i="4"/>
  <c r="Q4702" i="4"/>
  <c r="P4702" i="4"/>
  <c r="O4702" i="4"/>
  <c r="N4702" i="4"/>
  <c r="M4702" i="4"/>
  <c r="Y4702" i="4" s="1"/>
  <c r="L4702" i="4"/>
  <c r="X4702" i="4" s="1"/>
  <c r="K4702" i="4"/>
  <c r="J4702" i="4"/>
  <c r="I4702" i="4"/>
  <c r="H4702" i="4"/>
  <c r="G4702" i="4"/>
  <c r="F4702" i="4"/>
  <c r="E4702" i="4"/>
  <c r="D4702" i="4"/>
  <c r="V4702" i="4" s="1"/>
  <c r="C4702" i="4"/>
  <c r="B4702" i="4"/>
  <c r="X4701" i="4"/>
  <c r="S4701" i="4"/>
  <c r="R4701" i="4"/>
  <c r="Q4701" i="4"/>
  <c r="P4701" i="4"/>
  <c r="O4701" i="4"/>
  <c r="N4701" i="4"/>
  <c r="M4701" i="4"/>
  <c r="Y4701" i="4" s="1"/>
  <c r="L4701" i="4"/>
  <c r="K4701" i="4"/>
  <c r="J4701" i="4"/>
  <c r="I4701" i="4"/>
  <c r="H4701" i="4"/>
  <c r="G4701" i="4"/>
  <c r="F4701" i="4"/>
  <c r="E4701" i="4"/>
  <c r="D4701" i="4"/>
  <c r="V4701" i="4" s="1"/>
  <c r="C4701" i="4"/>
  <c r="B4701" i="4"/>
  <c r="T4701" i="4" s="1"/>
  <c r="S4700" i="4"/>
  <c r="R4700" i="4"/>
  <c r="Q4700" i="4"/>
  <c r="P4700" i="4"/>
  <c r="O4700" i="4"/>
  <c r="N4700" i="4"/>
  <c r="M4700" i="4"/>
  <c r="L4700" i="4"/>
  <c r="K4700" i="4"/>
  <c r="W4700" i="4" s="1"/>
  <c r="J4700" i="4"/>
  <c r="I4700" i="4"/>
  <c r="H4700" i="4"/>
  <c r="G4700" i="4"/>
  <c r="Y4700" i="4" s="1"/>
  <c r="F4700" i="4"/>
  <c r="X4700" i="4" s="1"/>
  <c r="E4700" i="4"/>
  <c r="D4700" i="4"/>
  <c r="V4700" i="4" s="1"/>
  <c r="C4700" i="4"/>
  <c r="B4700" i="4"/>
  <c r="T4700" i="4" s="1"/>
  <c r="S4699" i="4"/>
  <c r="R4699" i="4"/>
  <c r="Q4699" i="4"/>
  <c r="P4699" i="4"/>
  <c r="O4699" i="4"/>
  <c r="N4699" i="4"/>
  <c r="M4699" i="4"/>
  <c r="L4699" i="4"/>
  <c r="K4699" i="4"/>
  <c r="J4699" i="4"/>
  <c r="I4699" i="4"/>
  <c r="H4699" i="4"/>
  <c r="G4699" i="4"/>
  <c r="Y4699" i="4" s="1"/>
  <c r="F4699" i="4"/>
  <c r="X4699" i="4" s="1"/>
  <c r="E4699" i="4"/>
  <c r="W4699" i="4" s="1"/>
  <c r="D4699" i="4"/>
  <c r="V4699" i="4" s="1"/>
  <c r="C4699" i="4"/>
  <c r="B4699" i="4"/>
  <c r="S4698" i="4"/>
  <c r="R4698" i="4"/>
  <c r="Q4698" i="4"/>
  <c r="P4698" i="4"/>
  <c r="O4698" i="4"/>
  <c r="N4698" i="4"/>
  <c r="M4698" i="4"/>
  <c r="L4698" i="4"/>
  <c r="K4698" i="4"/>
  <c r="J4698" i="4"/>
  <c r="I4698" i="4"/>
  <c r="H4698" i="4"/>
  <c r="G4698" i="4"/>
  <c r="Y4698" i="4" s="1"/>
  <c r="F4698" i="4"/>
  <c r="X4698" i="4" s="1"/>
  <c r="E4698" i="4"/>
  <c r="W4698" i="4" s="1"/>
  <c r="D4698" i="4"/>
  <c r="V4698" i="4" s="1"/>
  <c r="C4698" i="4"/>
  <c r="U4698" i="4" s="1"/>
  <c r="B4698" i="4"/>
  <c r="S4697" i="4"/>
  <c r="R4697" i="4"/>
  <c r="Q4697" i="4"/>
  <c r="P4697" i="4"/>
  <c r="O4697" i="4"/>
  <c r="N4697" i="4"/>
  <c r="M4697" i="4"/>
  <c r="L4697" i="4"/>
  <c r="K4697" i="4"/>
  <c r="J4697" i="4"/>
  <c r="I4697" i="4"/>
  <c r="H4697" i="4"/>
  <c r="G4697" i="4"/>
  <c r="Y4697" i="4" s="1"/>
  <c r="F4697" i="4"/>
  <c r="X4697" i="4" s="1"/>
  <c r="E4697" i="4"/>
  <c r="W4697" i="4" s="1"/>
  <c r="D4697" i="4"/>
  <c r="V4697" i="4" s="1"/>
  <c r="C4697" i="4"/>
  <c r="B4697" i="4"/>
  <c r="X4696" i="4"/>
  <c r="S4696" i="4"/>
  <c r="R4696" i="4"/>
  <c r="Q4696" i="4"/>
  <c r="P4696" i="4"/>
  <c r="O4696" i="4"/>
  <c r="N4696" i="4"/>
  <c r="M4696" i="4"/>
  <c r="L4696" i="4"/>
  <c r="K4696" i="4"/>
  <c r="W4696" i="4" s="1"/>
  <c r="J4696" i="4"/>
  <c r="I4696" i="4"/>
  <c r="H4696" i="4"/>
  <c r="G4696" i="4"/>
  <c r="Y4696" i="4" s="1"/>
  <c r="F4696" i="4"/>
  <c r="E4696" i="4"/>
  <c r="D4696" i="4"/>
  <c r="V4696" i="4" s="1"/>
  <c r="C4696" i="4"/>
  <c r="U4696" i="4" s="1"/>
  <c r="B4696" i="4"/>
  <c r="W4695" i="4"/>
  <c r="S4695" i="4"/>
  <c r="R4695" i="4"/>
  <c r="Q4695" i="4"/>
  <c r="P4695" i="4"/>
  <c r="O4695" i="4"/>
  <c r="N4695" i="4"/>
  <c r="M4695" i="4"/>
  <c r="L4695" i="4"/>
  <c r="K4695" i="4"/>
  <c r="J4695" i="4"/>
  <c r="V4695" i="4" s="1"/>
  <c r="I4695" i="4"/>
  <c r="H4695" i="4"/>
  <c r="G4695" i="4"/>
  <c r="Y4695" i="4" s="1"/>
  <c r="F4695" i="4"/>
  <c r="X4695" i="4" s="1"/>
  <c r="E4695" i="4"/>
  <c r="D4695" i="4"/>
  <c r="C4695" i="4"/>
  <c r="U4695" i="4" s="1"/>
  <c r="B4695" i="4"/>
  <c r="T4695" i="4" s="1"/>
  <c r="S4694" i="4"/>
  <c r="R4694" i="4"/>
  <c r="Q4694" i="4"/>
  <c r="P4694" i="4"/>
  <c r="O4694" i="4"/>
  <c r="N4694" i="4"/>
  <c r="M4694" i="4"/>
  <c r="L4694" i="4"/>
  <c r="K4694" i="4"/>
  <c r="J4694" i="4"/>
  <c r="V4694" i="4" s="1"/>
  <c r="I4694" i="4"/>
  <c r="H4694" i="4"/>
  <c r="G4694" i="4"/>
  <c r="Y4694" i="4" s="1"/>
  <c r="F4694" i="4"/>
  <c r="X4694" i="4" s="1"/>
  <c r="E4694" i="4"/>
  <c r="W4694" i="4" s="1"/>
  <c r="D4694" i="4"/>
  <c r="C4694" i="4"/>
  <c r="U4694" i="4" s="1"/>
  <c r="B4694" i="4"/>
  <c r="Y4693" i="4"/>
  <c r="S4693" i="4"/>
  <c r="R4693" i="4"/>
  <c r="Q4693" i="4"/>
  <c r="P4693" i="4"/>
  <c r="O4693" i="4"/>
  <c r="N4693" i="4"/>
  <c r="M4693" i="4"/>
  <c r="L4693" i="4"/>
  <c r="K4693" i="4"/>
  <c r="J4693" i="4"/>
  <c r="V4693" i="4" s="1"/>
  <c r="I4693" i="4"/>
  <c r="U4693" i="4" s="1"/>
  <c r="H4693" i="4"/>
  <c r="G4693" i="4"/>
  <c r="F4693" i="4"/>
  <c r="X4693" i="4" s="1"/>
  <c r="E4693" i="4"/>
  <c r="W4693" i="4" s="1"/>
  <c r="D4693" i="4"/>
  <c r="C4693" i="4"/>
  <c r="B4693" i="4"/>
  <c r="T4693" i="4" s="1"/>
  <c r="Y4692" i="4"/>
  <c r="S4692" i="4"/>
  <c r="R4692" i="4"/>
  <c r="Q4692" i="4"/>
  <c r="P4692" i="4"/>
  <c r="O4692" i="4"/>
  <c r="N4692" i="4"/>
  <c r="M4692" i="4"/>
  <c r="L4692" i="4"/>
  <c r="K4692" i="4"/>
  <c r="J4692" i="4"/>
  <c r="V4692" i="4" s="1"/>
  <c r="I4692" i="4"/>
  <c r="U4692" i="4" s="1"/>
  <c r="H4692" i="4"/>
  <c r="G4692" i="4"/>
  <c r="F4692" i="4"/>
  <c r="X4692" i="4" s="1"/>
  <c r="E4692" i="4"/>
  <c r="W4692" i="4" s="1"/>
  <c r="D4692" i="4"/>
  <c r="C4692" i="4"/>
  <c r="B4692" i="4"/>
  <c r="T4692" i="4" s="1"/>
  <c r="Y4691" i="4"/>
  <c r="S4691" i="4"/>
  <c r="R4691" i="4"/>
  <c r="Q4691" i="4"/>
  <c r="P4691" i="4"/>
  <c r="O4691" i="4"/>
  <c r="N4691" i="4"/>
  <c r="M4691" i="4"/>
  <c r="L4691" i="4"/>
  <c r="K4691" i="4"/>
  <c r="J4691" i="4"/>
  <c r="V4691" i="4" s="1"/>
  <c r="I4691" i="4"/>
  <c r="U4691" i="4" s="1"/>
  <c r="H4691" i="4"/>
  <c r="G4691" i="4"/>
  <c r="F4691" i="4"/>
  <c r="X4691" i="4" s="1"/>
  <c r="E4691" i="4"/>
  <c r="W4691" i="4" s="1"/>
  <c r="D4691" i="4"/>
  <c r="C4691" i="4"/>
  <c r="B4691" i="4"/>
  <c r="T4691" i="4" s="1"/>
  <c r="Y4690" i="4"/>
  <c r="S4690" i="4"/>
  <c r="R4690" i="4"/>
  <c r="Q4690" i="4"/>
  <c r="P4690" i="4"/>
  <c r="O4690" i="4"/>
  <c r="N4690" i="4"/>
  <c r="M4690" i="4"/>
  <c r="L4690" i="4"/>
  <c r="K4690" i="4"/>
  <c r="J4690" i="4"/>
  <c r="V4690" i="4" s="1"/>
  <c r="I4690" i="4"/>
  <c r="U4690" i="4" s="1"/>
  <c r="H4690" i="4"/>
  <c r="G4690" i="4"/>
  <c r="F4690" i="4"/>
  <c r="X4690" i="4" s="1"/>
  <c r="E4690" i="4"/>
  <c r="W4690" i="4" s="1"/>
  <c r="D4690" i="4"/>
  <c r="C4690" i="4"/>
  <c r="B4690" i="4"/>
  <c r="T4690" i="4" s="1"/>
  <c r="Y4689" i="4"/>
  <c r="S4689" i="4"/>
  <c r="R4689" i="4"/>
  <c r="Q4689" i="4"/>
  <c r="P4689" i="4"/>
  <c r="O4689" i="4"/>
  <c r="N4689" i="4"/>
  <c r="M4689" i="4"/>
  <c r="L4689" i="4"/>
  <c r="K4689" i="4"/>
  <c r="J4689" i="4"/>
  <c r="V4689" i="4" s="1"/>
  <c r="I4689" i="4"/>
  <c r="H4689" i="4"/>
  <c r="G4689" i="4"/>
  <c r="F4689" i="4"/>
  <c r="X4689" i="4" s="1"/>
  <c r="E4689" i="4"/>
  <c r="W4689" i="4" s="1"/>
  <c r="D4689" i="4"/>
  <c r="C4689" i="4"/>
  <c r="U4689" i="4" s="1"/>
  <c r="B4689" i="4"/>
  <c r="T4689" i="4" s="1"/>
  <c r="Y4688" i="4"/>
  <c r="S4688" i="4"/>
  <c r="R4688" i="4"/>
  <c r="Q4688" i="4"/>
  <c r="P4688" i="4"/>
  <c r="O4688" i="4"/>
  <c r="N4688" i="4"/>
  <c r="M4688" i="4"/>
  <c r="L4688" i="4"/>
  <c r="K4688" i="4"/>
  <c r="J4688" i="4"/>
  <c r="V4688" i="4" s="1"/>
  <c r="I4688" i="4"/>
  <c r="H4688" i="4"/>
  <c r="G4688" i="4"/>
  <c r="F4688" i="4"/>
  <c r="X4688" i="4" s="1"/>
  <c r="E4688" i="4"/>
  <c r="W4688" i="4" s="1"/>
  <c r="D4688" i="4"/>
  <c r="C4688" i="4"/>
  <c r="U4688" i="4" s="1"/>
  <c r="B4688" i="4"/>
  <c r="T4688" i="4" s="1"/>
  <c r="Y4687" i="4"/>
  <c r="S4687" i="4"/>
  <c r="R4687" i="4"/>
  <c r="Q4687" i="4"/>
  <c r="P4687" i="4"/>
  <c r="O4687" i="4"/>
  <c r="N4687" i="4"/>
  <c r="M4687" i="4"/>
  <c r="L4687" i="4"/>
  <c r="K4687" i="4"/>
  <c r="J4687" i="4"/>
  <c r="V4687" i="4" s="1"/>
  <c r="I4687" i="4"/>
  <c r="H4687" i="4"/>
  <c r="G4687" i="4"/>
  <c r="F4687" i="4"/>
  <c r="X4687" i="4" s="1"/>
  <c r="E4687" i="4"/>
  <c r="W4687" i="4" s="1"/>
  <c r="D4687" i="4"/>
  <c r="C4687" i="4"/>
  <c r="U4687" i="4" s="1"/>
  <c r="B4687" i="4"/>
  <c r="T4687" i="4" s="1"/>
  <c r="Y4686" i="4"/>
  <c r="S4686" i="4"/>
  <c r="R4686" i="4"/>
  <c r="Q4686" i="4"/>
  <c r="P4686" i="4"/>
  <c r="O4686" i="4"/>
  <c r="N4686" i="4"/>
  <c r="M4686" i="4"/>
  <c r="L4686" i="4"/>
  <c r="K4686" i="4"/>
  <c r="J4686" i="4"/>
  <c r="V4686" i="4" s="1"/>
  <c r="I4686" i="4"/>
  <c r="H4686" i="4"/>
  <c r="G4686" i="4"/>
  <c r="F4686" i="4"/>
  <c r="X4686" i="4" s="1"/>
  <c r="E4686" i="4"/>
  <c r="W4686" i="4" s="1"/>
  <c r="D4686" i="4"/>
  <c r="C4686" i="4"/>
  <c r="U4686" i="4" s="1"/>
  <c r="B4686" i="4"/>
  <c r="T4686" i="4" s="1"/>
  <c r="Y4685" i="4"/>
  <c r="S4685" i="4"/>
  <c r="R4685" i="4"/>
  <c r="X4685" i="4" s="1"/>
  <c r="Q4685" i="4"/>
  <c r="P4685" i="4"/>
  <c r="O4685" i="4"/>
  <c r="N4685" i="4"/>
  <c r="M4685" i="4"/>
  <c r="L4685" i="4"/>
  <c r="K4685" i="4"/>
  <c r="J4685" i="4"/>
  <c r="V4685" i="4" s="1"/>
  <c r="I4685" i="4"/>
  <c r="H4685" i="4"/>
  <c r="G4685" i="4"/>
  <c r="F4685" i="4"/>
  <c r="E4685" i="4"/>
  <c r="W4685" i="4" s="1"/>
  <c r="D4685" i="4"/>
  <c r="C4685" i="4"/>
  <c r="U4685" i="4" s="1"/>
  <c r="B4685" i="4"/>
  <c r="T4685" i="4" s="1"/>
  <c r="Y4684" i="4"/>
  <c r="S4684" i="4"/>
  <c r="R4684" i="4"/>
  <c r="X4684" i="4" s="1"/>
  <c r="Q4684" i="4"/>
  <c r="P4684" i="4"/>
  <c r="O4684" i="4"/>
  <c r="N4684" i="4"/>
  <c r="M4684" i="4"/>
  <c r="L4684" i="4"/>
  <c r="K4684" i="4"/>
  <c r="J4684" i="4"/>
  <c r="V4684" i="4" s="1"/>
  <c r="I4684" i="4"/>
  <c r="H4684" i="4"/>
  <c r="G4684" i="4"/>
  <c r="F4684" i="4"/>
  <c r="E4684" i="4"/>
  <c r="W4684" i="4" s="1"/>
  <c r="D4684" i="4"/>
  <c r="C4684" i="4"/>
  <c r="U4684" i="4" s="1"/>
  <c r="B4684" i="4"/>
  <c r="T4684" i="4" s="1"/>
  <c r="Y4683" i="4"/>
  <c r="S4683" i="4"/>
  <c r="R4683" i="4"/>
  <c r="X4683" i="4" s="1"/>
  <c r="Q4683" i="4"/>
  <c r="P4683" i="4"/>
  <c r="O4683" i="4"/>
  <c r="N4683" i="4"/>
  <c r="M4683" i="4"/>
  <c r="L4683" i="4"/>
  <c r="K4683" i="4"/>
  <c r="J4683" i="4"/>
  <c r="V4683" i="4" s="1"/>
  <c r="I4683" i="4"/>
  <c r="H4683" i="4"/>
  <c r="G4683" i="4"/>
  <c r="F4683" i="4"/>
  <c r="E4683" i="4"/>
  <c r="W4683" i="4" s="1"/>
  <c r="D4683" i="4"/>
  <c r="C4683" i="4"/>
  <c r="U4683" i="4" s="1"/>
  <c r="B4683" i="4"/>
  <c r="T4683" i="4" s="1"/>
  <c r="Y4682" i="4"/>
  <c r="S4682" i="4"/>
  <c r="R4682" i="4"/>
  <c r="X4682" i="4" s="1"/>
  <c r="Q4682" i="4"/>
  <c r="P4682" i="4"/>
  <c r="O4682" i="4"/>
  <c r="N4682" i="4"/>
  <c r="M4682" i="4"/>
  <c r="L4682" i="4"/>
  <c r="K4682" i="4"/>
  <c r="J4682" i="4"/>
  <c r="V4682" i="4" s="1"/>
  <c r="I4682" i="4"/>
  <c r="H4682" i="4"/>
  <c r="G4682" i="4"/>
  <c r="F4682" i="4"/>
  <c r="E4682" i="4"/>
  <c r="W4682" i="4" s="1"/>
  <c r="D4682" i="4"/>
  <c r="C4682" i="4"/>
  <c r="U4682" i="4" s="1"/>
  <c r="B4682" i="4"/>
  <c r="T4682" i="4" s="1"/>
  <c r="Y4681" i="4"/>
  <c r="S4681" i="4"/>
  <c r="R4681" i="4"/>
  <c r="X4681" i="4" s="1"/>
  <c r="Q4681" i="4"/>
  <c r="P4681" i="4"/>
  <c r="O4681" i="4"/>
  <c r="N4681" i="4"/>
  <c r="M4681" i="4"/>
  <c r="L4681" i="4"/>
  <c r="K4681" i="4"/>
  <c r="J4681" i="4"/>
  <c r="I4681" i="4"/>
  <c r="U4681" i="4" s="1"/>
  <c r="H4681" i="4"/>
  <c r="G4681" i="4"/>
  <c r="F4681" i="4"/>
  <c r="E4681" i="4"/>
  <c r="W4681" i="4" s="1"/>
  <c r="D4681" i="4"/>
  <c r="V4681" i="4" s="1"/>
  <c r="C4681" i="4"/>
  <c r="B4681" i="4"/>
  <c r="S4680" i="4"/>
  <c r="R4680" i="4"/>
  <c r="Q4680" i="4"/>
  <c r="P4680" i="4"/>
  <c r="O4680" i="4"/>
  <c r="N4680" i="4"/>
  <c r="M4680" i="4"/>
  <c r="L4680" i="4"/>
  <c r="K4680" i="4"/>
  <c r="J4680" i="4"/>
  <c r="I4680" i="4"/>
  <c r="H4680" i="4"/>
  <c r="G4680" i="4"/>
  <c r="Y4680" i="4" s="1"/>
  <c r="F4680" i="4"/>
  <c r="E4680" i="4"/>
  <c r="W4680" i="4" s="1"/>
  <c r="D4680" i="4"/>
  <c r="C4680" i="4"/>
  <c r="U4680" i="4" s="1"/>
  <c r="B4680" i="4"/>
  <c r="S4679" i="4"/>
  <c r="R4679" i="4"/>
  <c r="Q4679" i="4"/>
  <c r="P4679" i="4"/>
  <c r="O4679" i="4"/>
  <c r="U4679" i="4" s="1"/>
  <c r="F4689" i="3" s="1"/>
  <c r="N4679" i="4"/>
  <c r="M4679" i="4"/>
  <c r="L4679" i="4"/>
  <c r="K4679" i="4"/>
  <c r="J4679" i="4"/>
  <c r="I4679" i="4"/>
  <c r="H4679" i="4"/>
  <c r="G4679" i="4"/>
  <c r="Y4679" i="4" s="1"/>
  <c r="F4679" i="4"/>
  <c r="X4679" i="4" s="1"/>
  <c r="E4679" i="4"/>
  <c r="W4679" i="4" s="1"/>
  <c r="D4679" i="4"/>
  <c r="C4679" i="4"/>
  <c r="B4679" i="4"/>
  <c r="S4678" i="4"/>
  <c r="R4678" i="4"/>
  <c r="Q4678" i="4"/>
  <c r="W4678" i="4" s="1"/>
  <c r="P4678" i="4"/>
  <c r="V4678" i="4" s="1"/>
  <c r="O4678" i="4"/>
  <c r="N4678" i="4"/>
  <c r="M4678" i="4"/>
  <c r="L4678" i="4"/>
  <c r="X4678" i="4" s="1"/>
  <c r="K4678" i="4"/>
  <c r="J4678" i="4"/>
  <c r="I4678" i="4"/>
  <c r="U4678" i="4" s="1"/>
  <c r="H4678" i="4"/>
  <c r="G4678" i="4"/>
  <c r="F4678" i="4"/>
  <c r="E4678" i="4"/>
  <c r="D4678" i="4"/>
  <c r="C4678" i="4"/>
  <c r="B4678" i="4"/>
  <c r="S4677" i="4"/>
  <c r="R4677" i="4"/>
  <c r="Q4677" i="4"/>
  <c r="P4677" i="4"/>
  <c r="O4677" i="4"/>
  <c r="N4677" i="4"/>
  <c r="M4677" i="4"/>
  <c r="L4677" i="4"/>
  <c r="K4677" i="4"/>
  <c r="J4677" i="4"/>
  <c r="I4677" i="4"/>
  <c r="H4677" i="4"/>
  <c r="G4677" i="4"/>
  <c r="F4677" i="4"/>
  <c r="E4677" i="4"/>
  <c r="D4677" i="4"/>
  <c r="C4677" i="4"/>
  <c r="B4677" i="4"/>
  <c r="S4676" i="4"/>
  <c r="R4676" i="4"/>
  <c r="Q4676" i="4"/>
  <c r="P4676" i="4"/>
  <c r="O4676" i="4"/>
  <c r="N4676" i="4"/>
  <c r="M4676" i="4"/>
  <c r="L4676" i="4"/>
  <c r="X4676" i="4" s="1"/>
  <c r="K4676" i="4"/>
  <c r="J4676" i="4"/>
  <c r="I4676" i="4"/>
  <c r="H4676" i="4"/>
  <c r="G4676" i="4"/>
  <c r="F4676" i="4"/>
  <c r="E4676" i="4"/>
  <c r="D4676" i="4"/>
  <c r="C4676" i="4"/>
  <c r="B4676" i="4"/>
  <c r="S4675" i="4"/>
  <c r="R4675" i="4"/>
  <c r="Q4675" i="4"/>
  <c r="P4675" i="4"/>
  <c r="O4675" i="4"/>
  <c r="N4675" i="4"/>
  <c r="M4675" i="4"/>
  <c r="L4675" i="4"/>
  <c r="K4675" i="4"/>
  <c r="J4675" i="4"/>
  <c r="I4675" i="4"/>
  <c r="H4675" i="4"/>
  <c r="G4675" i="4"/>
  <c r="F4675" i="4"/>
  <c r="E4675" i="4"/>
  <c r="D4675" i="4"/>
  <c r="C4675" i="4"/>
  <c r="B4675" i="4"/>
  <c r="S4674" i="4"/>
  <c r="R4674" i="4"/>
  <c r="Q4674" i="4"/>
  <c r="P4674" i="4"/>
  <c r="O4674" i="4"/>
  <c r="N4674" i="4"/>
  <c r="M4674" i="4"/>
  <c r="L4674" i="4"/>
  <c r="X4674" i="4" s="1"/>
  <c r="K4674" i="4"/>
  <c r="J4674" i="4"/>
  <c r="I4674" i="4"/>
  <c r="H4674" i="4"/>
  <c r="G4674" i="4"/>
  <c r="F4674" i="4"/>
  <c r="E4674" i="4"/>
  <c r="D4674" i="4"/>
  <c r="C4674" i="4"/>
  <c r="B4674" i="4"/>
  <c r="S4673" i="4"/>
  <c r="R4673" i="4"/>
  <c r="Q4673" i="4"/>
  <c r="P4673" i="4"/>
  <c r="O4673" i="4"/>
  <c r="N4673" i="4"/>
  <c r="M4673" i="4"/>
  <c r="L4673" i="4"/>
  <c r="K4673" i="4"/>
  <c r="J4673" i="4"/>
  <c r="I4673" i="4"/>
  <c r="H4673" i="4"/>
  <c r="G4673" i="4"/>
  <c r="F4673" i="4"/>
  <c r="E4673" i="4"/>
  <c r="D4673" i="4"/>
  <c r="C4673" i="4"/>
  <c r="U4673" i="4" s="1"/>
  <c r="B4673" i="4"/>
  <c r="S4672" i="4"/>
  <c r="R4672" i="4"/>
  <c r="Q4672" i="4"/>
  <c r="P4672" i="4"/>
  <c r="O4672" i="4"/>
  <c r="N4672" i="4"/>
  <c r="M4672" i="4"/>
  <c r="L4672" i="4"/>
  <c r="X4672" i="4" s="1"/>
  <c r="K4672" i="4"/>
  <c r="J4672" i="4"/>
  <c r="I4672" i="4"/>
  <c r="H4672" i="4"/>
  <c r="G4672" i="4"/>
  <c r="F4672" i="4"/>
  <c r="E4672" i="4"/>
  <c r="D4672" i="4"/>
  <c r="C4672" i="4"/>
  <c r="B4672" i="4"/>
  <c r="S4671" i="4"/>
  <c r="R4671" i="4"/>
  <c r="Q4671" i="4"/>
  <c r="P4671" i="4"/>
  <c r="O4671" i="4"/>
  <c r="N4671" i="4"/>
  <c r="M4671" i="4"/>
  <c r="L4671" i="4"/>
  <c r="K4671" i="4"/>
  <c r="J4671" i="4"/>
  <c r="I4671" i="4"/>
  <c r="H4671" i="4"/>
  <c r="G4671" i="4"/>
  <c r="F4671" i="4"/>
  <c r="E4671" i="4"/>
  <c r="D4671" i="4"/>
  <c r="C4671" i="4"/>
  <c r="B4671" i="4"/>
  <c r="S4670" i="4"/>
  <c r="R4670" i="4"/>
  <c r="Q4670" i="4"/>
  <c r="P4670" i="4"/>
  <c r="O4670" i="4"/>
  <c r="N4670" i="4"/>
  <c r="M4670" i="4"/>
  <c r="L4670" i="4"/>
  <c r="X4670" i="4" s="1"/>
  <c r="K4670" i="4"/>
  <c r="J4670" i="4"/>
  <c r="I4670" i="4"/>
  <c r="H4670" i="4"/>
  <c r="G4670" i="4"/>
  <c r="F4670" i="4"/>
  <c r="E4670" i="4"/>
  <c r="D4670" i="4"/>
  <c r="C4670" i="4"/>
  <c r="B4670" i="4"/>
  <c r="S4669" i="4"/>
  <c r="R4669" i="4"/>
  <c r="Q4669" i="4"/>
  <c r="P4669" i="4"/>
  <c r="O4669" i="4"/>
  <c r="N4669" i="4"/>
  <c r="M4669" i="4"/>
  <c r="L4669" i="4"/>
  <c r="K4669" i="4"/>
  <c r="J4669" i="4"/>
  <c r="I4669" i="4"/>
  <c r="H4669" i="4"/>
  <c r="G4669" i="4"/>
  <c r="F4669" i="4"/>
  <c r="E4669" i="4"/>
  <c r="D4669" i="4"/>
  <c r="C4669" i="4"/>
  <c r="U4669" i="4" s="1"/>
  <c r="B4669" i="4"/>
  <c r="S4668" i="4"/>
  <c r="R4668" i="4"/>
  <c r="Q4668" i="4"/>
  <c r="P4668" i="4"/>
  <c r="O4668" i="4"/>
  <c r="N4668" i="4"/>
  <c r="M4668" i="4"/>
  <c r="L4668" i="4"/>
  <c r="X4668" i="4" s="1"/>
  <c r="K4668" i="4"/>
  <c r="J4668" i="4"/>
  <c r="I4668" i="4"/>
  <c r="H4668" i="4"/>
  <c r="G4668" i="4"/>
  <c r="F4668" i="4"/>
  <c r="E4668" i="4"/>
  <c r="D4668" i="4"/>
  <c r="C4668" i="4"/>
  <c r="B4668" i="4"/>
  <c r="S4667" i="4"/>
  <c r="R4667" i="4"/>
  <c r="Q4667" i="4"/>
  <c r="P4667" i="4"/>
  <c r="O4667" i="4"/>
  <c r="N4667" i="4"/>
  <c r="M4667" i="4"/>
  <c r="L4667" i="4"/>
  <c r="K4667" i="4"/>
  <c r="J4667" i="4"/>
  <c r="I4667" i="4"/>
  <c r="H4667" i="4"/>
  <c r="G4667" i="4"/>
  <c r="F4667" i="4"/>
  <c r="E4667" i="4"/>
  <c r="D4667" i="4"/>
  <c r="C4667" i="4"/>
  <c r="B4667" i="4"/>
  <c r="S4666" i="4"/>
  <c r="R4666" i="4"/>
  <c r="Q4666" i="4"/>
  <c r="P4666" i="4"/>
  <c r="O4666" i="4"/>
  <c r="N4666" i="4"/>
  <c r="M4666" i="4"/>
  <c r="L4666" i="4"/>
  <c r="X4666" i="4" s="1"/>
  <c r="K4666" i="4"/>
  <c r="J4666" i="4"/>
  <c r="I4666" i="4"/>
  <c r="H4666" i="4"/>
  <c r="G4666" i="4"/>
  <c r="F4666" i="4"/>
  <c r="E4666" i="4"/>
  <c r="D4666" i="4"/>
  <c r="C4666" i="4"/>
  <c r="B4666" i="4"/>
  <c r="S4665" i="4"/>
  <c r="Y4665" i="4" s="1"/>
  <c r="R4665" i="4"/>
  <c r="Q4665" i="4"/>
  <c r="P4665" i="4"/>
  <c r="O4665" i="4"/>
  <c r="N4665" i="4"/>
  <c r="M4665" i="4"/>
  <c r="L4665" i="4"/>
  <c r="K4665" i="4"/>
  <c r="W4665" i="4" s="1"/>
  <c r="J4665" i="4"/>
  <c r="I4665" i="4"/>
  <c r="H4665" i="4"/>
  <c r="G4665" i="4"/>
  <c r="F4665" i="4"/>
  <c r="E4665" i="4"/>
  <c r="D4665" i="4"/>
  <c r="C4665" i="4"/>
  <c r="U4665" i="4" s="1"/>
  <c r="B4665" i="4"/>
  <c r="S4664" i="4"/>
  <c r="R4664" i="4"/>
  <c r="Q4664" i="4"/>
  <c r="P4664" i="4"/>
  <c r="O4664" i="4"/>
  <c r="N4664" i="4"/>
  <c r="M4664" i="4"/>
  <c r="L4664" i="4"/>
  <c r="K4664" i="4"/>
  <c r="J4664" i="4"/>
  <c r="I4664" i="4"/>
  <c r="H4664" i="4"/>
  <c r="G4664" i="4"/>
  <c r="F4664" i="4"/>
  <c r="E4664" i="4"/>
  <c r="D4664" i="4"/>
  <c r="C4664" i="4"/>
  <c r="B4664" i="4"/>
  <c r="S4663" i="4"/>
  <c r="R4663" i="4"/>
  <c r="Q4663" i="4"/>
  <c r="P4663" i="4"/>
  <c r="O4663" i="4"/>
  <c r="N4663" i="4"/>
  <c r="M4663" i="4"/>
  <c r="L4663" i="4"/>
  <c r="K4663" i="4"/>
  <c r="J4663" i="4"/>
  <c r="V4663" i="4" s="1"/>
  <c r="I4663" i="4"/>
  <c r="H4663" i="4"/>
  <c r="G4663" i="4"/>
  <c r="Y4663" i="4" s="1"/>
  <c r="F4663" i="4"/>
  <c r="E4663" i="4"/>
  <c r="D4663" i="4"/>
  <c r="C4663" i="4"/>
  <c r="B4663" i="4"/>
  <c r="S4662" i="4"/>
  <c r="R4662" i="4"/>
  <c r="Q4662" i="4"/>
  <c r="P4662" i="4"/>
  <c r="O4662" i="4"/>
  <c r="N4662" i="4"/>
  <c r="M4662" i="4"/>
  <c r="L4662" i="4"/>
  <c r="K4662" i="4"/>
  <c r="J4662" i="4"/>
  <c r="I4662" i="4"/>
  <c r="H4662" i="4"/>
  <c r="G4662" i="4"/>
  <c r="Y4662" i="4" s="1"/>
  <c r="J4672" i="3" s="1"/>
  <c r="F4662" i="4"/>
  <c r="E4662" i="4"/>
  <c r="D4662" i="4"/>
  <c r="C4662" i="4"/>
  <c r="B4662" i="4"/>
  <c r="S4661" i="4"/>
  <c r="R4661" i="4"/>
  <c r="Q4661" i="4"/>
  <c r="P4661" i="4"/>
  <c r="O4661" i="4"/>
  <c r="N4661" i="4"/>
  <c r="M4661" i="4"/>
  <c r="L4661" i="4"/>
  <c r="K4661" i="4"/>
  <c r="J4661" i="4"/>
  <c r="I4661" i="4"/>
  <c r="H4661" i="4"/>
  <c r="G4661" i="4"/>
  <c r="F4661" i="4"/>
  <c r="E4661" i="4"/>
  <c r="D4661" i="4"/>
  <c r="C4661" i="4"/>
  <c r="B4661" i="4"/>
  <c r="S4660" i="4"/>
  <c r="R4660" i="4"/>
  <c r="Q4660" i="4"/>
  <c r="P4660" i="4"/>
  <c r="O4660" i="4"/>
  <c r="N4660" i="4"/>
  <c r="M4660" i="4"/>
  <c r="L4660" i="4"/>
  <c r="K4660" i="4"/>
  <c r="J4660" i="4"/>
  <c r="I4660" i="4"/>
  <c r="H4660" i="4"/>
  <c r="G4660" i="4"/>
  <c r="F4660" i="4"/>
  <c r="E4660" i="4"/>
  <c r="D4660" i="4"/>
  <c r="C4660" i="4"/>
  <c r="B4660" i="4"/>
  <c r="S4659" i="4"/>
  <c r="R4659" i="4"/>
  <c r="Q4659" i="4"/>
  <c r="P4659" i="4"/>
  <c r="O4659" i="4"/>
  <c r="N4659" i="4"/>
  <c r="M4659" i="4"/>
  <c r="L4659" i="4"/>
  <c r="K4659" i="4"/>
  <c r="J4659" i="4"/>
  <c r="I4659" i="4"/>
  <c r="H4659" i="4"/>
  <c r="G4659" i="4"/>
  <c r="F4659" i="4"/>
  <c r="E4659" i="4"/>
  <c r="D4659" i="4"/>
  <c r="C4659" i="4"/>
  <c r="B4659" i="4"/>
  <c r="S4658" i="4"/>
  <c r="R4658" i="4"/>
  <c r="Q4658" i="4"/>
  <c r="P4658" i="4"/>
  <c r="O4658" i="4"/>
  <c r="N4658" i="4"/>
  <c r="M4658" i="4"/>
  <c r="L4658" i="4"/>
  <c r="K4658" i="4"/>
  <c r="J4658" i="4"/>
  <c r="I4658" i="4"/>
  <c r="H4658" i="4"/>
  <c r="G4658" i="4"/>
  <c r="F4658" i="4"/>
  <c r="E4658" i="4"/>
  <c r="D4658" i="4"/>
  <c r="C4658" i="4"/>
  <c r="B4658" i="4"/>
  <c r="S4657" i="4"/>
  <c r="R4657" i="4"/>
  <c r="Q4657" i="4"/>
  <c r="P4657" i="4"/>
  <c r="O4657" i="4"/>
  <c r="N4657" i="4"/>
  <c r="M4657" i="4"/>
  <c r="L4657" i="4"/>
  <c r="K4657" i="4"/>
  <c r="J4657" i="4"/>
  <c r="I4657" i="4"/>
  <c r="H4657" i="4"/>
  <c r="G4657" i="4"/>
  <c r="F4657" i="4"/>
  <c r="E4657" i="4"/>
  <c r="D4657" i="4"/>
  <c r="C4657" i="4"/>
  <c r="B4657" i="4"/>
  <c r="S4656" i="4"/>
  <c r="R4656" i="4"/>
  <c r="Q4656" i="4"/>
  <c r="P4656" i="4"/>
  <c r="O4656" i="4"/>
  <c r="N4656" i="4"/>
  <c r="M4656" i="4"/>
  <c r="L4656" i="4"/>
  <c r="K4656" i="4"/>
  <c r="J4656" i="4"/>
  <c r="I4656" i="4"/>
  <c r="H4656" i="4"/>
  <c r="G4656" i="4"/>
  <c r="F4656" i="4"/>
  <c r="E4656" i="4"/>
  <c r="D4656" i="4"/>
  <c r="C4656" i="4"/>
  <c r="B4656" i="4"/>
  <c r="S4655" i="4"/>
  <c r="R4655" i="4"/>
  <c r="Q4655" i="4"/>
  <c r="P4655" i="4"/>
  <c r="O4655" i="4"/>
  <c r="N4655" i="4"/>
  <c r="M4655" i="4"/>
  <c r="L4655" i="4"/>
  <c r="K4655" i="4"/>
  <c r="J4655" i="4"/>
  <c r="I4655" i="4"/>
  <c r="H4655" i="4"/>
  <c r="G4655" i="4"/>
  <c r="F4655" i="4"/>
  <c r="E4655" i="4"/>
  <c r="D4655" i="4"/>
  <c r="C4655" i="4"/>
  <c r="B4655" i="4"/>
  <c r="S4654" i="4"/>
  <c r="R4654" i="4"/>
  <c r="Q4654" i="4"/>
  <c r="P4654" i="4"/>
  <c r="O4654" i="4"/>
  <c r="N4654" i="4"/>
  <c r="M4654" i="4"/>
  <c r="L4654" i="4"/>
  <c r="K4654" i="4"/>
  <c r="J4654" i="4"/>
  <c r="I4654" i="4"/>
  <c r="H4654" i="4"/>
  <c r="G4654" i="4"/>
  <c r="F4654" i="4"/>
  <c r="E4654" i="4"/>
  <c r="D4654" i="4"/>
  <c r="C4654" i="4"/>
  <c r="B4654" i="4"/>
  <c r="S4653" i="4"/>
  <c r="R4653" i="4"/>
  <c r="Q4653" i="4"/>
  <c r="P4653" i="4"/>
  <c r="O4653" i="4"/>
  <c r="N4653" i="4"/>
  <c r="M4653" i="4"/>
  <c r="L4653" i="4"/>
  <c r="K4653" i="4"/>
  <c r="J4653" i="4"/>
  <c r="I4653" i="4"/>
  <c r="H4653" i="4"/>
  <c r="G4653" i="4"/>
  <c r="F4653" i="4"/>
  <c r="E4653" i="4"/>
  <c r="D4653" i="4"/>
  <c r="C4653" i="4"/>
  <c r="B4653" i="4"/>
  <c r="S4652" i="4"/>
  <c r="R4652" i="4"/>
  <c r="X4652" i="4" s="1"/>
  <c r="Q4652" i="4"/>
  <c r="P4652" i="4"/>
  <c r="O4652" i="4"/>
  <c r="N4652" i="4"/>
  <c r="M4652" i="4"/>
  <c r="L4652" i="4"/>
  <c r="K4652" i="4"/>
  <c r="J4652" i="4"/>
  <c r="I4652" i="4"/>
  <c r="H4652" i="4"/>
  <c r="G4652" i="4"/>
  <c r="F4652" i="4"/>
  <c r="E4652" i="4"/>
  <c r="D4652" i="4"/>
  <c r="C4652" i="4"/>
  <c r="B4652" i="4"/>
  <c r="S4651" i="4"/>
  <c r="R4651" i="4"/>
  <c r="Q4651" i="4"/>
  <c r="P4651" i="4"/>
  <c r="O4651" i="4"/>
  <c r="N4651" i="4"/>
  <c r="M4651" i="4"/>
  <c r="L4651" i="4"/>
  <c r="K4651" i="4"/>
  <c r="J4651" i="4"/>
  <c r="I4651" i="4"/>
  <c r="H4651" i="4"/>
  <c r="G4651" i="4"/>
  <c r="F4651" i="4"/>
  <c r="E4651" i="4"/>
  <c r="D4651" i="4"/>
  <c r="C4651" i="4"/>
  <c r="B4651" i="4"/>
  <c r="S4650" i="4"/>
  <c r="R4650" i="4"/>
  <c r="Q4650" i="4"/>
  <c r="P4650" i="4"/>
  <c r="O4650" i="4"/>
  <c r="N4650" i="4"/>
  <c r="M4650" i="4"/>
  <c r="L4650" i="4"/>
  <c r="K4650" i="4"/>
  <c r="J4650" i="4"/>
  <c r="I4650" i="4"/>
  <c r="H4650" i="4"/>
  <c r="G4650" i="4"/>
  <c r="F4650" i="4"/>
  <c r="E4650" i="4"/>
  <c r="D4650" i="4"/>
  <c r="C4650" i="4"/>
  <c r="B4650" i="4"/>
  <c r="S4649" i="4"/>
  <c r="R4649" i="4"/>
  <c r="Q4649" i="4"/>
  <c r="P4649" i="4"/>
  <c r="O4649" i="4"/>
  <c r="N4649" i="4"/>
  <c r="M4649" i="4"/>
  <c r="L4649" i="4"/>
  <c r="K4649" i="4"/>
  <c r="J4649" i="4"/>
  <c r="I4649" i="4"/>
  <c r="H4649" i="4"/>
  <c r="G4649" i="4"/>
  <c r="F4649" i="4"/>
  <c r="E4649" i="4"/>
  <c r="D4649" i="4"/>
  <c r="C4649" i="4"/>
  <c r="B4649" i="4"/>
  <c r="S4648" i="4"/>
  <c r="R4648" i="4"/>
  <c r="X4648" i="4" s="1"/>
  <c r="Q4648" i="4"/>
  <c r="P4648" i="4"/>
  <c r="O4648" i="4"/>
  <c r="N4648" i="4"/>
  <c r="M4648" i="4"/>
  <c r="L4648" i="4"/>
  <c r="K4648" i="4"/>
  <c r="J4648" i="4"/>
  <c r="I4648" i="4"/>
  <c r="H4648" i="4"/>
  <c r="G4648" i="4"/>
  <c r="F4648" i="4"/>
  <c r="E4648" i="4"/>
  <c r="D4648" i="4"/>
  <c r="C4648" i="4"/>
  <c r="B4648" i="4"/>
  <c r="S4647" i="4"/>
  <c r="R4647" i="4"/>
  <c r="Q4647" i="4"/>
  <c r="P4647" i="4"/>
  <c r="O4647" i="4"/>
  <c r="N4647" i="4"/>
  <c r="M4647" i="4"/>
  <c r="L4647" i="4"/>
  <c r="K4647" i="4"/>
  <c r="J4647" i="4"/>
  <c r="I4647" i="4"/>
  <c r="H4647" i="4"/>
  <c r="G4647" i="4"/>
  <c r="F4647" i="4"/>
  <c r="E4647" i="4"/>
  <c r="D4647" i="4"/>
  <c r="C4647" i="4"/>
  <c r="U4647" i="4" s="1"/>
  <c r="B4647" i="4"/>
  <c r="S4646" i="4"/>
  <c r="R4646" i="4"/>
  <c r="Q4646" i="4"/>
  <c r="P4646" i="4"/>
  <c r="O4646" i="4"/>
  <c r="N4646" i="4"/>
  <c r="M4646" i="4"/>
  <c r="L4646" i="4"/>
  <c r="K4646" i="4"/>
  <c r="J4646" i="4"/>
  <c r="I4646" i="4"/>
  <c r="H4646" i="4"/>
  <c r="G4646" i="4"/>
  <c r="F4646" i="4"/>
  <c r="E4646" i="4"/>
  <c r="D4646" i="4"/>
  <c r="C4646" i="4"/>
  <c r="B4646" i="4"/>
  <c r="S4645" i="4"/>
  <c r="R4645" i="4"/>
  <c r="Q4645" i="4"/>
  <c r="P4645" i="4"/>
  <c r="O4645" i="4"/>
  <c r="N4645" i="4"/>
  <c r="M4645" i="4"/>
  <c r="L4645" i="4"/>
  <c r="K4645" i="4"/>
  <c r="J4645" i="4"/>
  <c r="I4645" i="4"/>
  <c r="H4645" i="4"/>
  <c r="G4645" i="4"/>
  <c r="F4645" i="4"/>
  <c r="E4645" i="4"/>
  <c r="D4645" i="4"/>
  <c r="C4645" i="4"/>
  <c r="B4645" i="4"/>
  <c r="S4644" i="4"/>
  <c r="R4644" i="4"/>
  <c r="X4644" i="4" s="1"/>
  <c r="Q4644" i="4"/>
  <c r="P4644" i="4"/>
  <c r="O4644" i="4"/>
  <c r="N4644" i="4"/>
  <c r="M4644" i="4"/>
  <c r="L4644" i="4"/>
  <c r="K4644" i="4"/>
  <c r="J4644" i="4"/>
  <c r="I4644" i="4"/>
  <c r="H4644" i="4"/>
  <c r="G4644" i="4"/>
  <c r="F4644" i="4"/>
  <c r="E4644" i="4"/>
  <c r="D4644" i="4"/>
  <c r="C4644" i="4"/>
  <c r="B4644" i="4"/>
  <c r="S4643" i="4"/>
  <c r="R4643" i="4"/>
  <c r="Q4643" i="4"/>
  <c r="P4643" i="4"/>
  <c r="O4643" i="4"/>
  <c r="N4643" i="4"/>
  <c r="M4643" i="4"/>
  <c r="L4643" i="4"/>
  <c r="K4643" i="4"/>
  <c r="J4643" i="4"/>
  <c r="I4643" i="4"/>
  <c r="H4643" i="4"/>
  <c r="G4643" i="4"/>
  <c r="F4643" i="4"/>
  <c r="E4643" i="4"/>
  <c r="D4643" i="4"/>
  <c r="C4643" i="4"/>
  <c r="U4643" i="4" s="1"/>
  <c r="B4643" i="4"/>
  <c r="S4642" i="4"/>
  <c r="R4642" i="4"/>
  <c r="Q4642" i="4"/>
  <c r="P4642" i="4"/>
  <c r="O4642" i="4"/>
  <c r="N4642" i="4"/>
  <c r="M4642" i="4"/>
  <c r="L4642" i="4"/>
  <c r="K4642" i="4"/>
  <c r="J4642" i="4"/>
  <c r="I4642" i="4"/>
  <c r="H4642" i="4"/>
  <c r="G4642" i="4"/>
  <c r="F4642" i="4"/>
  <c r="E4642" i="4"/>
  <c r="D4642" i="4"/>
  <c r="C4642" i="4"/>
  <c r="B4642" i="4"/>
  <c r="S4641" i="4"/>
  <c r="R4641" i="4"/>
  <c r="Q4641" i="4"/>
  <c r="P4641" i="4"/>
  <c r="O4641" i="4"/>
  <c r="N4641" i="4"/>
  <c r="M4641" i="4"/>
  <c r="L4641" i="4"/>
  <c r="K4641" i="4"/>
  <c r="J4641" i="4"/>
  <c r="I4641" i="4"/>
  <c r="H4641" i="4"/>
  <c r="G4641" i="4"/>
  <c r="F4641" i="4"/>
  <c r="E4641" i="4"/>
  <c r="D4641" i="4"/>
  <c r="C4641" i="4"/>
  <c r="B4641" i="4"/>
  <c r="S4640" i="4"/>
  <c r="R4640" i="4"/>
  <c r="Q4640" i="4"/>
  <c r="P4640" i="4"/>
  <c r="O4640" i="4"/>
  <c r="N4640" i="4"/>
  <c r="M4640" i="4"/>
  <c r="L4640" i="4"/>
  <c r="K4640" i="4"/>
  <c r="J4640" i="4"/>
  <c r="I4640" i="4"/>
  <c r="H4640" i="4"/>
  <c r="G4640" i="4"/>
  <c r="F4640" i="4"/>
  <c r="E4640" i="4"/>
  <c r="D4640" i="4"/>
  <c r="C4640" i="4"/>
  <c r="B4640" i="4"/>
  <c r="S4639" i="4"/>
  <c r="R4639" i="4"/>
  <c r="Q4639" i="4"/>
  <c r="P4639" i="4"/>
  <c r="O4639" i="4"/>
  <c r="N4639" i="4"/>
  <c r="M4639" i="4"/>
  <c r="L4639" i="4"/>
  <c r="K4639" i="4"/>
  <c r="J4639" i="4"/>
  <c r="I4639" i="4"/>
  <c r="H4639" i="4"/>
  <c r="G4639" i="4"/>
  <c r="F4639" i="4"/>
  <c r="E4639" i="4"/>
  <c r="D4639" i="4"/>
  <c r="C4639" i="4"/>
  <c r="U4639" i="4" s="1"/>
  <c r="B4639" i="4"/>
  <c r="S4638" i="4"/>
  <c r="R4638" i="4"/>
  <c r="Q4638" i="4"/>
  <c r="P4638" i="4"/>
  <c r="O4638" i="4"/>
  <c r="N4638" i="4"/>
  <c r="M4638" i="4"/>
  <c r="L4638" i="4"/>
  <c r="K4638" i="4"/>
  <c r="J4638" i="4"/>
  <c r="I4638" i="4"/>
  <c r="H4638" i="4"/>
  <c r="G4638" i="4"/>
  <c r="F4638" i="4"/>
  <c r="E4638" i="4"/>
  <c r="D4638" i="4"/>
  <c r="C4638" i="4"/>
  <c r="B4638" i="4"/>
  <c r="S4637" i="4"/>
  <c r="R4637" i="4"/>
  <c r="Q4637" i="4"/>
  <c r="P4637" i="4"/>
  <c r="O4637" i="4"/>
  <c r="N4637" i="4"/>
  <c r="M4637" i="4"/>
  <c r="L4637" i="4"/>
  <c r="K4637" i="4"/>
  <c r="J4637" i="4"/>
  <c r="I4637" i="4"/>
  <c r="H4637" i="4"/>
  <c r="G4637" i="4"/>
  <c r="F4637" i="4"/>
  <c r="E4637" i="4"/>
  <c r="D4637" i="4"/>
  <c r="C4637" i="4"/>
  <c r="B4637" i="4"/>
  <c r="S4636" i="4"/>
  <c r="R4636" i="4"/>
  <c r="Q4636" i="4"/>
  <c r="P4636" i="4"/>
  <c r="O4636" i="4"/>
  <c r="N4636" i="4"/>
  <c r="M4636" i="4"/>
  <c r="L4636" i="4"/>
  <c r="K4636" i="4"/>
  <c r="J4636" i="4"/>
  <c r="I4636" i="4"/>
  <c r="H4636" i="4"/>
  <c r="G4636" i="4"/>
  <c r="F4636" i="4"/>
  <c r="E4636" i="4"/>
  <c r="D4636" i="4"/>
  <c r="C4636" i="4"/>
  <c r="B4636" i="4"/>
  <c r="S4635" i="4"/>
  <c r="R4635" i="4"/>
  <c r="Q4635" i="4"/>
  <c r="P4635" i="4"/>
  <c r="O4635" i="4"/>
  <c r="N4635" i="4"/>
  <c r="M4635" i="4"/>
  <c r="L4635" i="4"/>
  <c r="K4635" i="4"/>
  <c r="J4635" i="4"/>
  <c r="I4635" i="4"/>
  <c r="H4635" i="4"/>
  <c r="G4635" i="4"/>
  <c r="F4635" i="4"/>
  <c r="E4635" i="4"/>
  <c r="D4635" i="4"/>
  <c r="C4635" i="4"/>
  <c r="U4635" i="4" s="1"/>
  <c r="B4635" i="4"/>
  <c r="S4634" i="4"/>
  <c r="R4634" i="4"/>
  <c r="Q4634" i="4"/>
  <c r="P4634" i="4"/>
  <c r="O4634" i="4"/>
  <c r="N4634" i="4"/>
  <c r="M4634" i="4"/>
  <c r="L4634" i="4"/>
  <c r="K4634" i="4"/>
  <c r="J4634" i="4"/>
  <c r="I4634" i="4"/>
  <c r="H4634" i="4"/>
  <c r="G4634" i="4"/>
  <c r="F4634" i="4"/>
  <c r="E4634" i="4"/>
  <c r="D4634" i="4"/>
  <c r="C4634" i="4"/>
  <c r="B4634" i="4"/>
  <c r="S4633" i="4"/>
  <c r="R4633" i="4"/>
  <c r="Q4633" i="4"/>
  <c r="P4633" i="4"/>
  <c r="O4633" i="4"/>
  <c r="N4633" i="4"/>
  <c r="M4633" i="4"/>
  <c r="L4633" i="4"/>
  <c r="K4633" i="4"/>
  <c r="J4633" i="4"/>
  <c r="I4633" i="4"/>
  <c r="H4633" i="4"/>
  <c r="G4633" i="4"/>
  <c r="F4633" i="4"/>
  <c r="E4633" i="4"/>
  <c r="D4633" i="4"/>
  <c r="C4633" i="4"/>
  <c r="B4633" i="4"/>
  <c r="S4632" i="4"/>
  <c r="R4632" i="4"/>
  <c r="Q4632" i="4"/>
  <c r="P4632" i="4"/>
  <c r="O4632" i="4"/>
  <c r="N4632" i="4"/>
  <c r="M4632" i="4"/>
  <c r="L4632" i="4"/>
  <c r="K4632" i="4"/>
  <c r="J4632" i="4"/>
  <c r="I4632" i="4"/>
  <c r="H4632" i="4"/>
  <c r="G4632" i="4"/>
  <c r="F4632" i="4"/>
  <c r="E4632" i="4"/>
  <c r="D4632" i="4"/>
  <c r="C4632" i="4"/>
  <c r="B4632" i="4"/>
  <c r="S4631" i="4"/>
  <c r="R4631" i="4"/>
  <c r="Q4631" i="4"/>
  <c r="P4631" i="4"/>
  <c r="O4631" i="4"/>
  <c r="N4631" i="4"/>
  <c r="M4631" i="4"/>
  <c r="L4631" i="4"/>
  <c r="K4631" i="4"/>
  <c r="J4631" i="4"/>
  <c r="I4631" i="4"/>
  <c r="H4631" i="4"/>
  <c r="G4631" i="4"/>
  <c r="F4631" i="4"/>
  <c r="E4631" i="4"/>
  <c r="D4631" i="4"/>
  <c r="C4631" i="4"/>
  <c r="U4631" i="4" s="1"/>
  <c r="B4631" i="4"/>
  <c r="S4630" i="4"/>
  <c r="R4630" i="4"/>
  <c r="Q4630" i="4"/>
  <c r="P4630" i="4"/>
  <c r="O4630" i="4"/>
  <c r="N4630" i="4"/>
  <c r="M4630" i="4"/>
  <c r="L4630" i="4"/>
  <c r="K4630" i="4"/>
  <c r="J4630" i="4"/>
  <c r="I4630" i="4"/>
  <c r="H4630" i="4"/>
  <c r="G4630" i="4"/>
  <c r="F4630" i="4"/>
  <c r="E4630" i="4"/>
  <c r="D4630" i="4"/>
  <c r="C4630" i="4"/>
  <c r="B4630" i="4"/>
  <c r="S4629" i="4"/>
  <c r="R4629" i="4"/>
  <c r="Q4629" i="4"/>
  <c r="P4629" i="4"/>
  <c r="O4629" i="4"/>
  <c r="N4629" i="4"/>
  <c r="M4629" i="4"/>
  <c r="L4629" i="4"/>
  <c r="K4629" i="4"/>
  <c r="J4629" i="4"/>
  <c r="I4629" i="4"/>
  <c r="H4629" i="4"/>
  <c r="G4629" i="4"/>
  <c r="F4629" i="4"/>
  <c r="E4629" i="4"/>
  <c r="D4629" i="4"/>
  <c r="C4629" i="4"/>
  <c r="B4629" i="4"/>
  <c r="S4628" i="4"/>
  <c r="R4628" i="4"/>
  <c r="Q4628" i="4"/>
  <c r="P4628" i="4"/>
  <c r="O4628" i="4"/>
  <c r="N4628" i="4"/>
  <c r="M4628" i="4"/>
  <c r="L4628" i="4"/>
  <c r="K4628" i="4"/>
  <c r="J4628" i="4"/>
  <c r="I4628" i="4"/>
  <c r="H4628" i="4"/>
  <c r="G4628" i="4"/>
  <c r="F4628" i="4"/>
  <c r="E4628" i="4"/>
  <c r="D4628" i="4"/>
  <c r="C4628" i="4"/>
  <c r="B4628" i="4"/>
  <c r="S4627" i="4"/>
  <c r="R4627" i="4"/>
  <c r="Q4627" i="4"/>
  <c r="P4627" i="4"/>
  <c r="O4627" i="4"/>
  <c r="N4627" i="4"/>
  <c r="M4627" i="4"/>
  <c r="L4627" i="4"/>
  <c r="K4627" i="4"/>
  <c r="J4627" i="4"/>
  <c r="I4627" i="4"/>
  <c r="H4627" i="4"/>
  <c r="G4627" i="4"/>
  <c r="F4627" i="4"/>
  <c r="E4627" i="4"/>
  <c r="D4627" i="4"/>
  <c r="C4627" i="4"/>
  <c r="U4627" i="4" s="1"/>
  <c r="B4627" i="4"/>
  <c r="S4626" i="4"/>
  <c r="R4626" i="4"/>
  <c r="Q4626" i="4"/>
  <c r="P4626" i="4"/>
  <c r="O4626" i="4"/>
  <c r="N4626" i="4"/>
  <c r="M4626" i="4"/>
  <c r="L4626" i="4"/>
  <c r="K4626" i="4"/>
  <c r="J4626" i="4"/>
  <c r="I4626" i="4"/>
  <c r="H4626" i="4"/>
  <c r="G4626" i="4"/>
  <c r="F4626" i="4"/>
  <c r="E4626" i="4"/>
  <c r="D4626" i="4"/>
  <c r="C4626" i="4"/>
  <c r="B4626" i="4"/>
  <c r="S4625" i="4"/>
  <c r="R4625" i="4"/>
  <c r="Q4625" i="4"/>
  <c r="P4625" i="4"/>
  <c r="O4625" i="4"/>
  <c r="N4625" i="4"/>
  <c r="M4625" i="4"/>
  <c r="L4625" i="4"/>
  <c r="K4625" i="4"/>
  <c r="J4625" i="4"/>
  <c r="I4625" i="4"/>
  <c r="H4625" i="4"/>
  <c r="G4625" i="4"/>
  <c r="F4625" i="4"/>
  <c r="E4625" i="4"/>
  <c r="D4625" i="4"/>
  <c r="C4625" i="4"/>
  <c r="B4625" i="4"/>
  <c r="S4624" i="4"/>
  <c r="R4624" i="4"/>
  <c r="Q4624" i="4"/>
  <c r="P4624" i="4"/>
  <c r="O4624" i="4"/>
  <c r="N4624" i="4"/>
  <c r="M4624" i="4"/>
  <c r="L4624" i="4"/>
  <c r="K4624" i="4"/>
  <c r="J4624" i="4"/>
  <c r="I4624" i="4"/>
  <c r="H4624" i="4"/>
  <c r="G4624" i="4"/>
  <c r="F4624" i="4"/>
  <c r="E4624" i="4"/>
  <c r="D4624" i="4"/>
  <c r="C4624" i="4"/>
  <c r="B4624" i="4"/>
  <c r="S4623" i="4"/>
  <c r="R4623" i="4"/>
  <c r="Q4623" i="4"/>
  <c r="P4623" i="4"/>
  <c r="O4623" i="4"/>
  <c r="N4623" i="4"/>
  <c r="M4623" i="4"/>
  <c r="L4623" i="4"/>
  <c r="K4623" i="4"/>
  <c r="J4623" i="4"/>
  <c r="I4623" i="4"/>
  <c r="H4623" i="4"/>
  <c r="G4623" i="4"/>
  <c r="F4623" i="4"/>
  <c r="E4623" i="4"/>
  <c r="D4623" i="4"/>
  <c r="C4623" i="4"/>
  <c r="U4623" i="4" s="1"/>
  <c r="B4623" i="4"/>
  <c r="S4622" i="4"/>
  <c r="R4622" i="4"/>
  <c r="Q4622" i="4"/>
  <c r="P4622" i="4"/>
  <c r="O4622" i="4"/>
  <c r="N4622" i="4"/>
  <c r="M4622" i="4"/>
  <c r="L4622" i="4"/>
  <c r="K4622" i="4"/>
  <c r="J4622" i="4"/>
  <c r="I4622" i="4"/>
  <c r="H4622" i="4"/>
  <c r="G4622" i="4"/>
  <c r="F4622" i="4"/>
  <c r="E4622" i="4"/>
  <c r="D4622" i="4"/>
  <c r="C4622" i="4"/>
  <c r="B4622" i="4"/>
  <c r="S4621" i="4"/>
  <c r="R4621" i="4"/>
  <c r="Q4621" i="4"/>
  <c r="P4621" i="4"/>
  <c r="O4621" i="4"/>
  <c r="N4621" i="4"/>
  <c r="M4621" i="4"/>
  <c r="L4621" i="4"/>
  <c r="K4621" i="4"/>
  <c r="J4621" i="4"/>
  <c r="I4621" i="4"/>
  <c r="H4621" i="4"/>
  <c r="G4621" i="4"/>
  <c r="Y4621" i="4" s="1"/>
  <c r="F4621" i="4"/>
  <c r="E4621" i="4"/>
  <c r="D4621" i="4"/>
  <c r="C4621" i="4"/>
  <c r="B4621" i="4"/>
  <c r="S4620" i="4"/>
  <c r="R4620" i="4"/>
  <c r="Q4620" i="4"/>
  <c r="P4620" i="4"/>
  <c r="O4620" i="4"/>
  <c r="N4620" i="4"/>
  <c r="M4620" i="4"/>
  <c r="L4620" i="4"/>
  <c r="K4620" i="4"/>
  <c r="J4620" i="4"/>
  <c r="I4620" i="4"/>
  <c r="H4620" i="4"/>
  <c r="G4620" i="4"/>
  <c r="F4620" i="4"/>
  <c r="E4620" i="4"/>
  <c r="D4620" i="4"/>
  <c r="C4620" i="4"/>
  <c r="B4620" i="4"/>
  <c r="S4619" i="4"/>
  <c r="R4619" i="4"/>
  <c r="Q4619" i="4"/>
  <c r="P4619" i="4"/>
  <c r="O4619" i="4"/>
  <c r="N4619" i="4"/>
  <c r="M4619" i="4"/>
  <c r="L4619" i="4"/>
  <c r="K4619" i="4"/>
  <c r="J4619" i="4"/>
  <c r="I4619" i="4"/>
  <c r="H4619" i="4"/>
  <c r="G4619" i="4"/>
  <c r="F4619" i="4"/>
  <c r="E4619" i="4"/>
  <c r="D4619" i="4"/>
  <c r="C4619" i="4"/>
  <c r="U4619" i="4" s="1"/>
  <c r="B4619" i="4"/>
  <c r="S4618" i="4"/>
  <c r="R4618" i="4"/>
  <c r="Q4618" i="4"/>
  <c r="P4618" i="4"/>
  <c r="O4618" i="4"/>
  <c r="N4618" i="4"/>
  <c r="M4618" i="4"/>
  <c r="L4618" i="4"/>
  <c r="K4618" i="4"/>
  <c r="J4618" i="4"/>
  <c r="I4618" i="4"/>
  <c r="H4618" i="4"/>
  <c r="G4618" i="4"/>
  <c r="F4618" i="4"/>
  <c r="E4618" i="4"/>
  <c r="D4618" i="4"/>
  <c r="C4618" i="4"/>
  <c r="B4618" i="4"/>
  <c r="S4617" i="4"/>
  <c r="R4617" i="4"/>
  <c r="Q4617" i="4"/>
  <c r="P4617" i="4"/>
  <c r="O4617" i="4"/>
  <c r="N4617" i="4"/>
  <c r="M4617" i="4"/>
  <c r="L4617" i="4"/>
  <c r="K4617" i="4"/>
  <c r="J4617" i="4"/>
  <c r="I4617" i="4"/>
  <c r="H4617" i="4"/>
  <c r="G4617" i="4"/>
  <c r="F4617" i="4"/>
  <c r="E4617" i="4"/>
  <c r="D4617" i="4"/>
  <c r="C4617" i="4"/>
  <c r="B4617" i="4"/>
  <c r="S4616" i="4"/>
  <c r="R4616" i="4"/>
  <c r="Q4616" i="4"/>
  <c r="P4616" i="4"/>
  <c r="O4616" i="4"/>
  <c r="N4616" i="4"/>
  <c r="M4616" i="4"/>
  <c r="L4616" i="4"/>
  <c r="K4616" i="4"/>
  <c r="J4616" i="4"/>
  <c r="I4616" i="4"/>
  <c r="H4616" i="4"/>
  <c r="G4616" i="4"/>
  <c r="F4616" i="4"/>
  <c r="E4616" i="4"/>
  <c r="D4616" i="4"/>
  <c r="C4616" i="4"/>
  <c r="B4616" i="4"/>
  <c r="S4615" i="4"/>
  <c r="R4615" i="4"/>
  <c r="Q4615" i="4"/>
  <c r="P4615" i="4"/>
  <c r="O4615" i="4"/>
  <c r="N4615" i="4"/>
  <c r="M4615" i="4"/>
  <c r="L4615" i="4"/>
  <c r="K4615" i="4"/>
  <c r="J4615" i="4"/>
  <c r="I4615" i="4"/>
  <c r="H4615" i="4"/>
  <c r="G4615" i="4"/>
  <c r="F4615" i="4"/>
  <c r="E4615" i="4"/>
  <c r="D4615" i="4"/>
  <c r="C4615" i="4"/>
  <c r="B4615" i="4"/>
  <c r="S4614" i="4"/>
  <c r="R4614" i="4"/>
  <c r="Q4614" i="4"/>
  <c r="P4614" i="4"/>
  <c r="O4614" i="4"/>
  <c r="N4614" i="4"/>
  <c r="M4614" i="4"/>
  <c r="L4614" i="4"/>
  <c r="K4614" i="4"/>
  <c r="J4614" i="4"/>
  <c r="I4614" i="4"/>
  <c r="H4614" i="4"/>
  <c r="G4614" i="4"/>
  <c r="F4614" i="4"/>
  <c r="E4614" i="4"/>
  <c r="D4614" i="4"/>
  <c r="C4614" i="4"/>
  <c r="B4614" i="4"/>
  <c r="S4613" i="4"/>
  <c r="R4613" i="4"/>
  <c r="Q4613" i="4"/>
  <c r="P4613" i="4"/>
  <c r="O4613" i="4"/>
  <c r="N4613" i="4"/>
  <c r="M4613" i="4"/>
  <c r="L4613" i="4"/>
  <c r="K4613" i="4"/>
  <c r="J4613" i="4"/>
  <c r="I4613" i="4"/>
  <c r="H4613" i="4"/>
  <c r="G4613" i="4"/>
  <c r="F4613" i="4"/>
  <c r="E4613" i="4"/>
  <c r="D4613" i="4"/>
  <c r="C4613" i="4"/>
  <c r="B4613" i="4"/>
  <c r="S4612" i="4"/>
  <c r="R4612" i="4"/>
  <c r="Q4612" i="4"/>
  <c r="P4612" i="4"/>
  <c r="O4612" i="4"/>
  <c r="N4612" i="4"/>
  <c r="M4612" i="4"/>
  <c r="L4612" i="4"/>
  <c r="K4612" i="4"/>
  <c r="J4612" i="4"/>
  <c r="I4612" i="4"/>
  <c r="H4612" i="4"/>
  <c r="G4612" i="4"/>
  <c r="F4612" i="4"/>
  <c r="E4612" i="4"/>
  <c r="D4612" i="4"/>
  <c r="C4612" i="4"/>
  <c r="B4612" i="4"/>
  <c r="S4611" i="4"/>
  <c r="R4611" i="4"/>
  <c r="Q4611" i="4"/>
  <c r="P4611" i="4"/>
  <c r="O4611" i="4"/>
  <c r="N4611" i="4"/>
  <c r="M4611" i="4"/>
  <c r="L4611" i="4"/>
  <c r="K4611" i="4"/>
  <c r="J4611" i="4"/>
  <c r="I4611" i="4"/>
  <c r="H4611" i="4"/>
  <c r="G4611" i="4"/>
  <c r="F4611" i="4"/>
  <c r="E4611" i="4"/>
  <c r="D4611" i="4"/>
  <c r="C4611" i="4"/>
  <c r="B4611" i="4"/>
  <c r="S4610" i="4"/>
  <c r="R4610" i="4"/>
  <c r="Q4610" i="4"/>
  <c r="P4610" i="4"/>
  <c r="O4610" i="4"/>
  <c r="N4610" i="4"/>
  <c r="M4610" i="4"/>
  <c r="L4610" i="4"/>
  <c r="K4610" i="4"/>
  <c r="J4610" i="4"/>
  <c r="I4610" i="4"/>
  <c r="H4610" i="4"/>
  <c r="G4610" i="4"/>
  <c r="F4610" i="4"/>
  <c r="E4610" i="4"/>
  <c r="D4610" i="4"/>
  <c r="C4610" i="4"/>
  <c r="B4610" i="4"/>
  <c r="S4609" i="4"/>
  <c r="R4609" i="4"/>
  <c r="Q4609" i="4"/>
  <c r="P4609" i="4"/>
  <c r="O4609" i="4"/>
  <c r="N4609" i="4"/>
  <c r="M4609" i="4"/>
  <c r="L4609" i="4"/>
  <c r="K4609" i="4"/>
  <c r="J4609" i="4"/>
  <c r="I4609" i="4"/>
  <c r="H4609" i="4"/>
  <c r="G4609" i="4"/>
  <c r="Y4609" i="4" s="1"/>
  <c r="F4609" i="4"/>
  <c r="E4609" i="4"/>
  <c r="D4609" i="4"/>
  <c r="C4609" i="4"/>
  <c r="B4609" i="4"/>
  <c r="S4608" i="4"/>
  <c r="R4608" i="4"/>
  <c r="Q4608" i="4"/>
  <c r="P4608" i="4"/>
  <c r="O4608" i="4"/>
  <c r="N4608" i="4"/>
  <c r="M4608" i="4"/>
  <c r="L4608" i="4"/>
  <c r="K4608" i="4"/>
  <c r="J4608" i="4"/>
  <c r="I4608" i="4"/>
  <c r="H4608" i="4"/>
  <c r="G4608" i="4"/>
  <c r="F4608" i="4"/>
  <c r="E4608" i="4"/>
  <c r="D4608" i="4"/>
  <c r="C4608" i="4"/>
  <c r="B4608" i="4"/>
  <c r="S4607" i="4"/>
  <c r="R4607" i="4"/>
  <c r="Q4607" i="4"/>
  <c r="P4607" i="4"/>
  <c r="O4607" i="4"/>
  <c r="N4607" i="4"/>
  <c r="M4607" i="4"/>
  <c r="L4607" i="4"/>
  <c r="K4607" i="4"/>
  <c r="J4607" i="4"/>
  <c r="I4607" i="4"/>
  <c r="H4607" i="4"/>
  <c r="G4607" i="4"/>
  <c r="F4607" i="4"/>
  <c r="E4607" i="4"/>
  <c r="D4607" i="4"/>
  <c r="C4607" i="4"/>
  <c r="U4607" i="4" s="1"/>
  <c r="B4607" i="4"/>
  <c r="S4606" i="4"/>
  <c r="R4606" i="4"/>
  <c r="Q4606" i="4"/>
  <c r="P4606" i="4"/>
  <c r="O4606" i="4"/>
  <c r="N4606" i="4"/>
  <c r="M4606" i="4"/>
  <c r="L4606" i="4"/>
  <c r="K4606" i="4"/>
  <c r="J4606" i="4"/>
  <c r="I4606" i="4"/>
  <c r="H4606" i="4"/>
  <c r="G4606" i="4"/>
  <c r="F4606" i="4"/>
  <c r="E4606" i="4"/>
  <c r="D4606" i="4"/>
  <c r="C4606" i="4"/>
  <c r="B4606" i="4"/>
  <c r="S4605" i="4"/>
  <c r="R4605" i="4"/>
  <c r="Q4605" i="4"/>
  <c r="P4605" i="4"/>
  <c r="O4605" i="4"/>
  <c r="N4605" i="4"/>
  <c r="M4605" i="4"/>
  <c r="L4605" i="4"/>
  <c r="K4605" i="4"/>
  <c r="J4605" i="4"/>
  <c r="I4605" i="4"/>
  <c r="H4605" i="4"/>
  <c r="G4605" i="4"/>
  <c r="Y4605" i="4" s="1"/>
  <c r="F4605" i="4"/>
  <c r="E4605" i="4"/>
  <c r="D4605" i="4"/>
  <c r="C4605" i="4"/>
  <c r="B4605" i="4"/>
  <c r="S4604" i="4"/>
  <c r="R4604" i="4"/>
  <c r="Q4604" i="4"/>
  <c r="P4604" i="4"/>
  <c r="O4604" i="4"/>
  <c r="N4604" i="4"/>
  <c r="M4604" i="4"/>
  <c r="L4604" i="4"/>
  <c r="K4604" i="4"/>
  <c r="J4604" i="4"/>
  <c r="I4604" i="4"/>
  <c r="H4604" i="4"/>
  <c r="G4604" i="4"/>
  <c r="F4604" i="4"/>
  <c r="E4604" i="4"/>
  <c r="D4604" i="4"/>
  <c r="C4604" i="4"/>
  <c r="B4604" i="4"/>
  <c r="S4603" i="4"/>
  <c r="R4603" i="4"/>
  <c r="Q4603" i="4"/>
  <c r="P4603" i="4"/>
  <c r="O4603" i="4"/>
  <c r="N4603" i="4"/>
  <c r="M4603" i="4"/>
  <c r="L4603" i="4"/>
  <c r="K4603" i="4"/>
  <c r="J4603" i="4"/>
  <c r="I4603" i="4"/>
  <c r="H4603" i="4"/>
  <c r="G4603" i="4"/>
  <c r="F4603" i="4"/>
  <c r="E4603" i="4"/>
  <c r="D4603" i="4"/>
  <c r="C4603" i="4"/>
  <c r="B4603" i="4"/>
  <c r="S4602" i="4"/>
  <c r="R4602" i="4"/>
  <c r="Q4602" i="4"/>
  <c r="P4602" i="4"/>
  <c r="O4602" i="4"/>
  <c r="N4602" i="4"/>
  <c r="M4602" i="4"/>
  <c r="L4602" i="4"/>
  <c r="K4602" i="4"/>
  <c r="J4602" i="4"/>
  <c r="I4602" i="4"/>
  <c r="H4602" i="4"/>
  <c r="G4602" i="4"/>
  <c r="F4602" i="4"/>
  <c r="E4602" i="4"/>
  <c r="D4602" i="4"/>
  <c r="C4602" i="4"/>
  <c r="B4602" i="4"/>
  <c r="S4601" i="4"/>
  <c r="R4601" i="4"/>
  <c r="Q4601" i="4"/>
  <c r="P4601" i="4"/>
  <c r="O4601" i="4"/>
  <c r="N4601" i="4"/>
  <c r="M4601" i="4"/>
  <c r="L4601" i="4"/>
  <c r="K4601" i="4"/>
  <c r="J4601" i="4"/>
  <c r="I4601" i="4"/>
  <c r="H4601" i="4"/>
  <c r="G4601" i="4"/>
  <c r="F4601" i="4"/>
  <c r="E4601" i="4"/>
  <c r="D4601" i="4"/>
  <c r="C4601" i="4"/>
  <c r="B4601" i="4"/>
  <c r="S4600" i="4"/>
  <c r="R4600" i="4"/>
  <c r="Q4600" i="4"/>
  <c r="P4600" i="4"/>
  <c r="O4600" i="4"/>
  <c r="N4600" i="4"/>
  <c r="M4600" i="4"/>
  <c r="L4600" i="4"/>
  <c r="K4600" i="4"/>
  <c r="J4600" i="4"/>
  <c r="I4600" i="4"/>
  <c r="H4600" i="4"/>
  <c r="G4600" i="4"/>
  <c r="F4600" i="4"/>
  <c r="E4600" i="4"/>
  <c r="D4600" i="4"/>
  <c r="C4600" i="4"/>
  <c r="B4600" i="4"/>
  <c r="S4599" i="4"/>
  <c r="R4599" i="4"/>
  <c r="Q4599" i="4"/>
  <c r="P4599" i="4"/>
  <c r="O4599" i="4"/>
  <c r="N4599" i="4"/>
  <c r="M4599" i="4"/>
  <c r="L4599" i="4"/>
  <c r="K4599" i="4"/>
  <c r="J4599" i="4"/>
  <c r="I4599" i="4"/>
  <c r="H4599" i="4"/>
  <c r="G4599" i="4"/>
  <c r="F4599" i="4"/>
  <c r="E4599" i="4"/>
  <c r="D4599" i="4"/>
  <c r="C4599" i="4"/>
  <c r="B4599" i="4"/>
  <c r="S4598" i="4"/>
  <c r="R4598" i="4"/>
  <c r="Q4598" i="4"/>
  <c r="P4598" i="4"/>
  <c r="O4598" i="4"/>
  <c r="N4598" i="4"/>
  <c r="M4598" i="4"/>
  <c r="L4598" i="4"/>
  <c r="K4598" i="4"/>
  <c r="J4598" i="4"/>
  <c r="I4598" i="4"/>
  <c r="H4598" i="4"/>
  <c r="G4598" i="4"/>
  <c r="F4598" i="4"/>
  <c r="E4598" i="4"/>
  <c r="D4598" i="4"/>
  <c r="C4598" i="4"/>
  <c r="B4598" i="4"/>
  <c r="S4597" i="4"/>
  <c r="R4597" i="4"/>
  <c r="Q4597" i="4"/>
  <c r="P4597" i="4"/>
  <c r="O4597" i="4"/>
  <c r="N4597" i="4"/>
  <c r="M4597" i="4"/>
  <c r="L4597" i="4"/>
  <c r="K4597" i="4"/>
  <c r="J4597" i="4"/>
  <c r="I4597" i="4"/>
  <c r="H4597" i="4"/>
  <c r="G4597" i="4"/>
  <c r="F4597" i="4"/>
  <c r="E4597" i="4"/>
  <c r="D4597" i="4"/>
  <c r="C4597" i="4"/>
  <c r="B4597" i="4"/>
  <c r="S4596" i="4"/>
  <c r="R4596" i="4"/>
  <c r="Q4596" i="4"/>
  <c r="P4596" i="4"/>
  <c r="O4596" i="4"/>
  <c r="N4596" i="4"/>
  <c r="M4596" i="4"/>
  <c r="L4596" i="4"/>
  <c r="K4596" i="4"/>
  <c r="J4596" i="4"/>
  <c r="I4596" i="4"/>
  <c r="H4596" i="4"/>
  <c r="G4596" i="4"/>
  <c r="F4596" i="4"/>
  <c r="E4596" i="4"/>
  <c r="D4596" i="4"/>
  <c r="C4596" i="4"/>
  <c r="B4596" i="4"/>
  <c r="S4595" i="4"/>
  <c r="R4595" i="4"/>
  <c r="Q4595" i="4"/>
  <c r="P4595" i="4"/>
  <c r="O4595" i="4"/>
  <c r="N4595" i="4"/>
  <c r="M4595" i="4"/>
  <c r="L4595" i="4"/>
  <c r="K4595" i="4"/>
  <c r="J4595" i="4"/>
  <c r="I4595" i="4"/>
  <c r="H4595" i="4"/>
  <c r="G4595" i="4"/>
  <c r="F4595" i="4"/>
  <c r="E4595" i="4"/>
  <c r="D4595" i="4"/>
  <c r="C4595" i="4"/>
  <c r="B4595" i="4"/>
  <c r="S4594" i="4"/>
  <c r="R4594" i="4"/>
  <c r="Q4594" i="4"/>
  <c r="P4594" i="4"/>
  <c r="O4594" i="4"/>
  <c r="N4594" i="4"/>
  <c r="M4594" i="4"/>
  <c r="L4594" i="4"/>
  <c r="K4594" i="4"/>
  <c r="J4594" i="4"/>
  <c r="I4594" i="4"/>
  <c r="H4594" i="4"/>
  <c r="G4594" i="4"/>
  <c r="F4594" i="4"/>
  <c r="E4594" i="4"/>
  <c r="D4594" i="4"/>
  <c r="C4594" i="4"/>
  <c r="B4594" i="4"/>
  <c r="S4593" i="4"/>
  <c r="R4593" i="4"/>
  <c r="Q4593" i="4"/>
  <c r="P4593" i="4"/>
  <c r="O4593" i="4"/>
  <c r="N4593" i="4"/>
  <c r="M4593" i="4"/>
  <c r="L4593" i="4"/>
  <c r="K4593" i="4"/>
  <c r="J4593" i="4"/>
  <c r="I4593" i="4"/>
  <c r="H4593" i="4"/>
  <c r="G4593" i="4"/>
  <c r="F4593" i="4"/>
  <c r="E4593" i="4"/>
  <c r="D4593" i="4"/>
  <c r="C4593" i="4"/>
  <c r="B4593" i="4"/>
  <c r="S4592" i="4"/>
  <c r="R4592" i="4"/>
  <c r="Q4592" i="4"/>
  <c r="P4592" i="4"/>
  <c r="O4592" i="4"/>
  <c r="N4592" i="4"/>
  <c r="M4592" i="4"/>
  <c r="L4592" i="4"/>
  <c r="K4592" i="4"/>
  <c r="J4592" i="4"/>
  <c r="I4592" i="4"/>
  <c r="H4592" i="4"/>
  <c r="G4592" i="4"/>
  <c r="F4592" i="4"/>
  <c r="E4592" i="4"/>
  <c r="D4592" i="4"/>
  <c r="C4592" i="4"/>
  <c r="B4592" i="4"/>
  <c r="S4591" i="4"/>
  <c r="R4591" i="4"/>
  <c r="Q4591" i="4"/>
  <c r="P4591" i="4"/>
  <c r="O4591" i="4"/>
  <c r="N4591" i="4"/>
  <c r="M4591" i="4"/>
  <c r="L4591" i="4"/>
  <c r="K4591" i="4"/>
  <c r="J4591" i="4"/>
  <c r="I4591" i="4"/>
  <c r="H4591" i="4"/>
  <c r="G4591" i="4"/>
  <c r="F4591" i="4"/>
  <c r="E4591" i="4"/>
  <c r="D4591" i="4"/>
  <c r="C4591" i="4"/>
  <c r="B4591" i="4"/>
  <c r="S4590" i="4"/>
  <c r="R4590" i="4"/>
  <c r="Q4590" i="4"/>
  <c r="P4590" i="4"/>
  <c r="O4590" i="4"/>
  <c r="N4590" i="4"/>
  <c r="M4590" i="4"/>
  <c r="L4590" i="4"/>
  <c r="K4590" i="4"/>
  <c r="J4590" i="4"/>
  <c r="I4590" i="4"/>
  <c r="H4590" i="4"/>
  <c r="G4590" i="4"/>
  <c r="F4590" i="4"/>
  <c r="E4590" i="4"/>
  <c r="D4590" i="4"/>
  <c r="C4590" i="4"/>
  <c r="B4590" i="4"/>
  <c r="S4589" i="4"/>
  <c r="R4589" i="4"/>
  <c r="Q4589" i="4"/>
  <c r="P4589" i="4"/>
  <c r="O4589" i="4"/>
  <c r="N4589" i="4"/>
  <c r="M4589" i="4"/>
  <c r="L4589" i="4"/>
  <c r="K4589" i="4"/>
  <c r="J4589" i="4"/>
  <c r="I4589" i="4"/>
  <c r="H4589" i="4"/>
  <c r="G4589" i="4"/>
  <c r="F4589" i="4"/>
  <c r="E4589" i="4"/>
  <c r="D4589" i="4"/>
  <c r="C4589" i="4"/>
  <c r="B4589" i="4"/>
  <c r="S4588" i="4"/>
  <c r="R4588" i="4"/>
  <c r="Q4588" i="4"/>
  <c r="P4588" i="4"/>
  <c r="O4588" i="4"/>
  <c r="N4588" i="4"/>
  <c r="M4588" i="4"/>
  <c r="L4588" i="4"/>
  <c r="K4588" i="4"/>
  <c r="J4588" i="4"/>
  <c r="I4588" i="4"/>
  <c r="H4588" i="4"/>
  <c r="G4588" i="4"/>
  <c r="F4588" i="4"/>
  <c r="E4588" i="4"/>
  <c r="D4588" i="4"/>
  <c r="C4588" i="4"/>
  <c r="B4588" i="4"/>
  <c r="S4587" i="4"/>
  <c r="R4587" i="4"/>
  <c r="Q4587" i="4"/>
  <c r="P4587" i="4"/>
  <c r="O4587" i="4"/>
  <c r="N4587" i="4"/>
  <c r="M4587" i="4"/>
  <c r="L4587" i="4"/>
  <c r="K4587" i="4"/>
  <c r="J4587" i="4"/>
  <c r="I4587" i="4"/>
  <c r="H4587" i="4"/>
  <c r="G4587" i="4"/>
  <c r="F4587" i="4"/>
  <c r="E4587" i="4"/>
  <c r="D4587" i="4"/>
  <c r="C4587" i="4"/>
  <c r="B4587" i="4"/>
  <c r="S4586" i="4"/>
  <c r="R4586" i="4"/>
  <c r="Q4586" i="4"/>
  <c r="P4586" i="4"/>
  <c r="O4586" i="4"/>
  <c r="N4586" i="4"/>
  <c r="M4586" i="4"/>
  <c r="L4586" i="4"/>
  <c r="K4586" i="4"/>
  <c r="J4586" i="4"/>
  <c r="I4586" i="4"/>
  <c r="H4586" i="4"/>
  <c r="G4586" i="4"/>
  <c r="F4586" i="4"/>
  <c r="E4586" i="4"/>
  <c r="D4586" i="4"/>
  <c r="C4586" i="4"/>
  <c r="B4586" i="4"/>
  <c r="S4585" i="4"/>
  <c r="R4585" i="4"/>
  <c r="Q4585" i="4"/>
  <c r="P4585" i="4"/>
  <c r="O4585" i="4"/>
  <c r="N4585" i="4"/>
  <c r="M4585" i="4"/>
  <c r="L4585" i="4"/>
  <c r="K4585" i="4"/>
  <c r="J4585" i="4"/>
  <c r="I4585" i="4"/>
  <c r="H4585" i="4"/>
  <c r="G4585" i="4"/>
  <c r="F4585" i="4"/>
  <c r="E4585" i="4"/>
  <c r="D4585" i="4"/>
  <c r="C4585" i="4"/>
  <c r="B4585" i="4"/>
  <c r="S4584" i="4"/>
  <c r="R4584" i="4"/>
  <c r="Q4584" i="4"/>
  <c r="P4584" i="4"/>
  <c r="O4584" i="4"/>
  <c r="N4584" i="4"/>
  <c r="M4584" i="4"/>
  <c r="L4584" i="4"/>
  <c r="K4584" i="4"/>
  <c r="J4584" i="4"/>
  <c r="I4584" i="4"/>
  <c r="H4584" i="4"/>
  <c r="G4584" i="4"/>
  <c r="F4584" i="4"/>
  <c r="E4584" i="4"/>
  <c r="D4584" i="4"/>
  <c r="C4584" i="4"/>
  <c r="B4584" i="4"/>
  <c r="S4583" i="4"/>
  <c r="R4583" i="4"/>
  <c r="Q4583" i="4"/>
  <c r="P4583" i="4"/>
  <c r="O4583" i="4"/>
  <c r="N4583" i="4"/>
  <c r="M4583" i="4"/>
  <c r="L4583" i="4"/>
  <c r="K4583" i="4"/>
  <c r="J4583" i="4"/>
  <c r="I4583" i="4"/>
  <c r="H4583" i="4"/>
  <c r="G4583" i="4"/>
  <c r="F4583" i="4"/>
  <c r="E4583" i="4"/>
  <c r="D4583" i="4"/>
  <c r="C4583" i="4"/>
  <c r="B4583" i="4"/>
  <c r="S4582" i="4"/>
  <c r="R4582" i="4"/>
  <c r="Q4582" i="4"/>
  <c r="P4582" i="4"/>
  <c r="O4582" i="4"/>
  <c r="N4582" i="4"/>
  <c r="M4582" i="4"/>
  <c r="L4582" i="4"/>
  <c r="K4582" i="4"/>
  <c r="J4582" i="4"/>
  <c r="I4582" i="4"/>
  <c r="H4582" i="4"/>
  <c r="G4582" i="4"/>
  <c r="F4582" i="4"/>
  <c r="E4582" i="4"/>
  <c r="D4582" i="4"/>
  <c r="C4582" i="4"/>
  <c r="B4582" i="4"/>
  <c r="S4581" i="4"/>
  <c r="R4581" i="4"/>
  <c r="Q4581" i="4"/>
  <c r="P4581" i="4"/>
  <c r="O4581" i="4"/>
  <c r="N4581" i="4"/>
  <c r="M4581" i="4"/>
  <c r="L4581" i="4"/>
  <c r="K4581" i="4"/>
  <c r="J4581" i="4"/>
  <c r="I4581" i="4"/>
  <c r="H4581" i="4"/>
  <c r="G4581" i="4"/>
  <c r="F4581" i="4"/>
  <c r="E4581" i="4"/>
  <c r="D4581" i="4"/>
  <c r="C4581" i="4"/>
  <c r="B4581" i="4"/>
  <c r="S4580" i="4"/>
  <c r="R4580" i="4"/>
  <c r="Q4580" i="4"/>
  <c r="P4580" i="4"/>
  <c r="O4580" i="4"/>
  <c r="N4580" i="4"/>
  <c r="M4580" i="4"/>
  <c r="L4580" i="4"/>
  <c r="K4580" i="4"/>
  <c r="J4580" i="4"/>
  <c r="I4580" i="4"/>
  <c r="H4580" i="4"/>
  <c r="G4580" i="4"/>
  <c r="F4580" i="4"/>
  <c r="E4580" i="4"/>
  <c r="D4580" i="4"/>
  <c r="C4580" i="4"/>
  <c r="B4580" i="4"/>
  <c r="S4579" i="4"/>
  <c r="R4579" i="4"/>
  <c r="Q4579" i="4"/>
  <c r="P4579" i="4"/>
  <c r="O4579" i="4"/>
  <c r="N4579" i="4"/>
  <c r="M4579" i="4"/>
  <c r="L4579" i="4"/>
  <c r="K4579" i="4"/>
  <c r="J4579" i="4"/>
  <c r="I4579" i="4"/>
  <c r="H4579" i="4"/>
  <c r="G4579" i="4"/>
  <c r="F4579" i="4"/>
  <c r="E4579" i="4"/>
  <c r="D4579" i="4"/>
  <c r="C4579" i="4"/>
  <c r="B4579" i="4"/>
  <c r="S4578" i="4"/>
  <c r="R4578" i="4"/>
  <c r="Q4578" i="4"/>
  <c r="P4578" i="4"/>
  <c r="O4578" i="4"/>
  <c r="N4578" i="4"/>
  <c r="M4578" i="4"/>
  <c r="L4578" i="4"/>
  <c r="K4578" i="4"/>
  <c r="J4578" i="4"/>
  <c r="I4578" i="4"/>
  <c r="H4578" i="4"/>
  <c r="G4578" i="4"/>
  <c r="F4578" i="4"/>
  <c r="E4578" i="4"/>
  <c r="D4578" i="4"/>
  <c r="C4578" i="4"/>
  <c r="B4578" i="4"/>
  <c r="S4577" i="4"/>
  <c r="R4577" i="4"/>
  <c r="Q4577" i="4"/>
  <c r="P4577" i="4"/>
  <c r="O4577" i="4"/>
  <c r="N4577" i="4"/>
  <c r="M4577" i="4"/>
  <c r="L4577" i="4"/>
  <c r="K4577" i="4"/>
  <c r="J4577" i="4"/>
  <c r="I4577" i="4"/>
  <c r="H4577" i="4"/>
  <c r="G4577" i="4"/>
  <c r="F4577" i="4"/>
  <c r="E4577" i="4"/>
  <c r="D4577" i="4"/>
  <c r="C4577" i="4"/>
  <c r="B4577" i="4"/>
  <c r="S4576" i="4"/>
  <c r="R4576" i="4"/>
  <c r="Q4576" i="4"/>
  <c r="P4576" i="4"/>
  <c r="O4576" i="4"/>
  <c r="N4576" i="4"/>
  <c r="M4576" i="4"/>
  <c r="L4576" i="4"/>
  <c r="K4576" i="4"/>
  <c r="J4576" i="4"/>
  <c r="I4576" i="4"/>
  <c r="H4576" i="4"/>
  <c r="G4576" i="4"/>
  <c r="F4576" i="4"/>
  <c r="E4576" i="4"/>
  <c r="D4576" i="4"/>
  <c r="C4576" i="4"/>
  <c r="B4576" i="4"/>
  <c r="S4575" i="4"/>
  <c r="R4575" i="4"/>
  <c r="Q4575" i="4"/>
  <c r="P4575" i="4"/>
  <c r="O4575" i="4"/>
  <c r="N4575" i="4"/>
  <c r="M4575" i="4"/>
  <c r="L4575" i="4"/>
  <c r="K4575" i="4"/>
  <c r="J4575" i="4"/>
  <c r="I4575" i="4"/>
  <c r="H4575" i="4"/>
  <c r="G4575" i="4"/>
  <c r="F4575" i="4"/>
  <c r="E4575" i="4"/>
  <c r="D4575" i="4"/>
  <c r="C4575" i="4"/>
  <c r="B4575" i="4"/>
  <c r="S4574" i="4"/>
  <c r="R4574" i="4"/>
  <c r="Q4574" i="4"/>
  <c r="P4574" i="4"/>
  <c r="O4574" i="4"/>
  <c r="N4574" i="4"/>
  <c r="M4574" i="4"/>
  <c r="L4574" i="4"/>
  <c r="K4574" i="4"/>
  <c r="J4574" i="4"/>
  <c r="I4574" i="4"/>
  <c r="H4574" i="4"/>
  <c r="G4574" i="4"/>
  <c r="F4574" i="4"/>
  <c r="E4574" i="4"/>
  <c r="D4574" i="4"/>
  <c r="C4574" i="4"/>
  <c r="B4574" i="4"/>
  <c r="S4573" i="4"/>
  <c r="R4573" i="4"/>
  <c r="Q4573" i="4"/>
  <c r="P4573" i="4"/>
  <c r="O4573" i="4"/>
  <c r="N4573" i="4"/>
  <c r="M4573" i="4"/>
  <c r="L4573" i="4"/>
  <c r="K4573" i="4"/>
  <c r="J4573" i="4"/>
  <c r="I4573" i="4"/>
  <c r="H4573" i="4"/>
  <c r="G4573" i="4"/>
  <c r="F4573" i="4"/>
  <c r="E4573" i="4"/>
  <c r="D4573" i="4"/>
  <c r="C4573" i="4"/>
  <c r="B4573" i="4"/>
  <c r="S4572" i="4"/>
  <c r="R4572" i="4"/>
  <c r="Q4572" i="4"/>
  <c r="P4572" i="4"/>
  <c r="O4572" i="4"/>
  <c r="N4572" i="4"/>
  <c r="M4572" i="4"/>
  <c r="L4572" i="4"/>
  <c r="K4572" i="4"/>
  <c r="J4572" i="4"/>
  <c r="I4572" i="4"/>
  <c r="H4572" i="4"/>
  <c r="G4572" i="4"/>
  <c r="F4572" i="4"/>
  <c r="E4572" i="4"/>
  <c r="D4572" i="4"/>
  <c r="C4572" i="4"/>
  <c r="B4572" i="4"/>
  <c r="S4571" i="4"/>
  <c r="R4571" i="4"/>
  <c r="Q4571" i="4"/>
  <c r="P4571" i="4"/>
  <c r="O4571" i="4"/>
  <c r="N4571" i="4"/>
  <c r="M4571" i="4"/>
  <c r="L4571" i="4"/>
  <c r="K4571" i="4"/>
  <c r="J4571" i="4"/>
  <c r="I4571" i="4"/>
  <c r="H4571" i="4"/>
  <c r="G4571" i="4"/>
  <c r="F4571" i="4"/>
  <c r="E4571" i="4"/>
  <c r="D4571" i="4"/>
  <c r="C4571" i="4"/>
  <c r="B4571" i="4"/>
  <c r="S4570" i="4"/>
  <c r="R4570" i="4"/>
  <c r="Q4570" i="4"/>
  <c r="P4570" i="4"/>
  <c r="O4570" i="4"/>
  <c r="N4570" i="4"/>
  <c r="M4570" i="4"/>
  <c r="L4570" i="4"/>
  <c r="K4570" i="4"/>
  <c r="J4570" i="4"/>
  <c r="I4570" i="4"/>
  <c r="H4570" i="4"/>
  <c r="G4570" i="4"/>
  <c r="F4570" i="4"/>
  <c r="E4570" i="4"/>
  <c r="D4570" i="4"/>
  <c r="C4570" i="4"/>
  <c r="B4570" i="4"/>
  <c r="S4569" i="4"/>
  <c r="R4569" i="4"/>
  <c r="Q4569" i="4"/>
  <c r="P4569" i="4"/>
  <c r="O4569" i="4"/>
  <c r="N4569" i="4"/>
  <c r="M4569" i="4"/>
  <c r="L4569" i="4"/>
  <c r="K4569" i="4"/>
  <c r="J4569" i="4"/>
  <c r="I4569" i="4"/>
  <c r="H4569" i="4"/>
  <c r="G4569" i="4"/>
  <c r="F4569" i="4"/>
  <c r="E4569" i="4"/>
  <c r="D4569" i="4"/>
  <c r="C4569" i="4"/>
  <c r="B4569" i="4"/>
  <c r="S4568" i="4"/>
  <c r="R4568" i="4"/>
  <c r="Q4568" i="4"/>
  <c r="P4568" i="4"/>
  <c r="O4568" i="4"/>
  <c r="N4568" i="4"/>
  <c r="M4568" i="4"/>
  <c r="L4568" i="4"/>
  <c r="K4568" i="4"/>
  <c r="J4568" i="4"/>
  <c r="I4568" i="4"/>
  <c r="H4568" i="4"/>
  <c r="G4568" i="4"/>
  <c r="F4568" i="4"/>
  <c r="E4568" i="4"/>
  <c r="D4568" i="4"/>
  <c r="C4568" i="4"/>
  <c r="B4568" i="4"/>
  <c r="S4567" i="4"/>
  <c r="R4567" i="4"/>
  <c r="Q4567" i="4"/>
  <c r="P4567" i="4"/>
  <c r="O4567" i="4"/>
  <c r="N4567" i="4"/>
  <c r="M4567" i="4"/>
  <c r="L4567" i="4"/>
  <c r="K4567" i="4"/>
  <c r="J4567" i="4"/>
  <c r="I4567" i="4"/>
  <c r="H4567" i="4"/>
  <c r="G4567" i="4"/>
  <c r="F4567" i="4"/>
  <c r="E4567" i="4"/>
  <c r="D4567" i="4"/>
  <c r="C4567" i="4"/>
  <c r="B4567" i="4"/>
  <c r="S4566" i="4"/>
  <c r="R4566" i="4"/>
  <c r="Q4566" i="4"/>
  <c r="P4566" i="4"/>
  <c r="O4566" i="4"/>
  <c r="N4566" i="4"/>
  <c r="M4566" i="4"/>
  <c r="L4566" i="4"/>
  <c r="K4566" i="4"/>
  <c r="J4566" i="4"/>
  <c r="I4566" i="4"/>
  <c r="H4566" i="4"/>
  <c r="G4566" i="4"/>
  <c r="F4566" i="4"/>
  <c r="E4566" i="4"/>
  <c r="D4566" i="4"/>
  <c r="C4566" i="4"/>
  <c r="B4566" i="4"/>
  <c r="S4565" i="4"/>
  <c r="R4565" i="4"/>
  <c r="Q4565" i="4"/>
  <c r="P4565" i="4"/>
  <c r="O4565" i="4"/>
  <c r="N4565" i="4"/>
  <c r="M4565" i="4"/>
  <c r="L4565" i="4"/>
  <c r="K4565" i="4"/>
  <c r="J4565" i="4"/>
  <c r="I4565" i="4"/>
  <c r="H4565" i="4"/>
  <c r="G4565" i="4"/>
  <c r="F4565" i="4"/>
  <c r="E4565" i="4"/>
  <c r="D4565" i="4"/>
  <c r="C4565" i="4"/>
  <c r="B4565" i="4"/>
  <c r="S4564" i="4"/>
  <c r="R4564" i="4"/>
  <c r="Q4564" i="4"/>
  <c r="P4564" i="4"/>
  <c r="O4564" i="4"/>
  <c r="N4564" i="4"/>
  <c r="M4564" i="4"/>
  <c r="L4564" i="4"/>
  <c r="K4564" i="4"/>
  <c r="J4564" i="4"/>
  <c r="I4564" i="4"/>
  <c r="H4564" i="4"/>
  <c r="G4564" i="4"/>
  <c r="F4564" i="4"/>
  <c r="E4564" i="4"/>
  <c r="D4564" i="4"/>
  <c r="C4564" i="4"/>
  <c r="B4564" i="4"/>
  <c r="S4563" i="4"/>
  <c r="R4563" i="4"/>
  <c r="Q4563" i="4"/>
  <c r="P4563" i="4"/>
  <c r="O4563" i="4"/>
  <c r="N4563" i="4"/>
  <c r="M4563" i="4"/>
  <c r="L4563" i="4"/>
  <c r="K4563" i="4"/>
  <c r="J4563" i="4"/>
  <c r="I4563" i="4"/>
  <c r="H4563" i="4"/>
  <c r="G4563" i="4"/>
  <c r="F4563" i="4"/>
  <c r="E4563" i="4"/>
  <c r="D4563" i="4"/>
  <c r="C4563" i="4"/>
  <c r="B4563" i="4"/>
  <c r="S4562" i="4"/>
  <c r="R4562" i="4"/>
  <c r="Q4562" i="4"/>
  <c r="P4562" i="4"/>
  <c r="O4562" i="4"/>
  <c r="N4562" i="4"/>
  <c r="M4562" i="4"/>
  <c r="L4562" i="4"/>
  <c r="K4562" i="4"/>
  <c r="J4562" i="4"/>
  <c r="I4562" i="4"/>
  <c r="H4562" i="4"/>
  <c r="G4562" i="4"/>
  <c r="F4562" i="4"/>
  <c r="E4562" i="4"/>
  <c r="D4562" i="4"/>
  <c r="C4562" i="4"/>
  <c r="B4562" i="4"/>
  <c r="S4561" i="4"/>
  <c r="R4561" i="4"/>
  <c r="Q4561" i="4"/>
  <c r="P4561" i="4"/>
  <c r="O4561" i="4"/>
  <c r="N4561" i="4"/>
  <c r="M4561" i="4"/>
  <c r="L4561" i="4"/>
  <c r="K4561" i="4"/>
  <c r="J4561" i="4"/>
  <c r="I4561" i="4"/>
  <c r="H4561" i="4"/>
  <c r="G4561" i="4"/>
  <c r="F4561" i="4"/>
  <c r="E4561" i="4"/>
  <c r="D4561" i="4"/>
  <c r="C4561" i="4"/>
  <c r="B4561" i="4"/>
  <c r="S4560" i="4"/>
  <c r="R4560" i="4"/>
  <c r="Q4560" i="4"/>
  <c r="P4560" i="4"/>
  <c r="O4560" i="4"/>
  <c r="N4560" i="4"/>
  <c r="M4560" i="4"/>
  <c r="L4560" i="4"/>
  <c r="K4560" i="4"/>
  <c r="J4560" i="4"/>
  <c r="I4560" i="4"/>
  <c r="H4560" i="4"/>
  <c r="G4560" i="4"/>
  <c r="F4560" i="4"/>
  <c r="E4560" i="4"/>
  <c r="D4560" i="4"/>
  <c r="C4560" i="4"/>
  <c r="B4560" i="4"/>
  <c r="S4559" i="4"/>
  <c r="R4559" i="4"/>
  <c r="Q4559" i="4"/>
  <c r="P4559" i="4"/>
  <c r="O4559" i="4"/>
  <c r="N4559" i="4"/>
  <c r="M4559" i="4"/>
  <c r="L4559" i="4"/>
  <c r="K4559" i="4"/>
  <c r="J4559" i="4"/>
  <c r="I4559" i="4"/>
  <c r="H4559" i="4"/>
  <c r="G4559" i="4"/>
  <c r="F4559" i="4"/>
  <c r="E4559" i="4"/>
  <c r="D4559" i="4"/>
  <c r="C4559" i="4"/>
  <c r="B4559" i="4"/>
  <c r="S4558" i="4"/>
  <c r="R4558" i="4"/>
  <c r="Q4558" i="4"/>
  <c r="P4558" i="4"/>
  <c r="O4558" i="4"/>
  <c r="N4558" i="4"/>
  <c r="M4558" i="4"/>
  <c r="L4558" i="4"/>
  <c r="K4558" i="4"/>
  <c r="J4558" i="4"/>
  <c r="I4558" i="4"/>
  <c r="H4558" i="4"/>
  <c r="G4558" i="4"/>
  <c r="F4558" i="4"/>
  <c r="E4558" i="4"/>
  <c r="D4558" i="4"/>
  <c r="C4558" i="4"/>
  <c r="B4558" i="4"/>
  <c r="S4557" i="4"/>
  <c r="R4557" i="4"/>
  <c r="Q4557" i="4"/>
  <c r="P4557" i="4"/>
  <c r="O4557" i="4"/>
  <c r="N4557" i="4"/>
  <c r="M4557" i="4"/>
  <c r="L4557" i="4"/>
  <c r="K4557" i="4"/>
  <c r="J4557" i="4"/>
  <c r="I4557" i="4"/>
  <c r="H4557" i="4"/>
  <c r="G4557" i="4"/>
  <c r="F4557" i="4"/>
  <c r="E4557" i="4"/>
  <c r="D4557" i="4"/>
  <c r="C4557" i="4"/>
  <c r="B4557" i="4"/>
  <c r="S4556" i="4"/>
  <c r="R4556" i="4"/>
  <c r="Q4556" i="4"/>
  <c r="P4556" i="4"/>
  <c r="O4556" i="4"/>
  <c r="N4556" i="4"/>
  <c r="M4556" i="4"/>
  <c r="L4556" i="4"/>
  <c r="K4556" i="4"/>
  <c r="J4556" i="4"/>
  <c r="I4556" i="4"/>
  <c r="H4556" i="4"/>
  <c r="G4556" i="4"/>
  <c r="F4556" i="4"/>
  <c r="E4556" i="4"/>
  <c r="D4556" i="4"/>
  <c r="C4556" i="4"/>
  <c r="B4556" i="4"/>
  <c r="S4555" i="4"/>
  <c r="R4555" i="4"/>
  <c r="Q4555" i="4"/>
  <c r="P4555" i="4"/>
  <c r="O4555" i="4"/>
  <c r="N4555" i="4"/>
  <c r="M4555" i="4"/>
  <c r="L4555" i="4"/>
  <c r="K4555" i="4"/>
  <c r="J4555" i="4"/>
  <c r="I4555" i="4"/>
  <c r="H4555" i="4"/>
  <c r="G4555" i="4"/>
  <c r="F4555" i="4"/>
  <c r="E4555" i="4"/>
  <c r="D4555" i="4"/>
  <c r="C4555" i="4"/>
  <c r="B4555" i="4"/>
  <c r="S4554" i="4"/>
  <c r="R4554" i="4"/>
  <c r="Q4554" i="4"/>
  <c r="P4554" i="4"/>
  <c r="O4554" i="4"/>
  <c r="N4554" i="4"/>
  <c r="M4554" i="4"/>
  <c r="L4554" i="4"/>
  <c r="K4554" i="4"/>
  <c r="J4554" i="4"/>
  <c r="I4554" i="4"/>
  <c r="H4554" i="4"/>
  <c r="G4554" i="4"/>
  <c r="F4554" i="4"/>
  <c r="E4554" i="4"/>
  <c r="D4554" i="4"/>
  <c r="C4554" i="4"/>
  <c r="B4554" i="4"/>
  <c r="S4553" i="4"/>
  <c r="R4553" i="4"/>
  <c r="Q4553" i="4"/>
  <c r="P4553" i="4"/>
  <c r="O4553" i="4"/>
  <c r="N4553" i="4"/>
  <c r="M4553" i="4"/>
  <c r="L4553" i="4"/>
  <c r="K4553" i="4"/>
  <c r="J4553" i="4"/>
  <c r="I4553" i="4"/>
  <c r="H4553" i="4"/>
  <c r="G4553" i="4"/>
  <c r="F4553" i="4"/>
  <c r="E4553" i="4"/>
  <c r="D4553" i="4"/>
  <c r="C4553" i="4"/>
  <c r="B4553" i="4"/>
  <c r="S4552" i="4"/>
  <c r="R4552" i="4"/>
  <c r="Q4552" i="4"/>
  <c r="P4552" i="4"/>
  <c r="O4552" i="4"/>
  <c r="N4552" i="4"/>
  <c r="M4552" i="4"/>
  <c r="L4552" i="4"/>
  <c r="K4552" i="4"/>
  <c r="J4552" i="4"/>
  <c r="I4552" i="4"/>
  <c r="H4552" i="4"/>
  <c r="G4552" i="4"/>
  <c r="F4552" i="4"/>
  <c r="E4552" i="4"/>
  <c r="D4552" i="4"/>
  <c r="C4552" i="4"/>
  <c r="B4552" i="4"/>
  <c r="S4551" i="4"/>
  <c r="R4551" i="4"/>
  <c r="Q4551" i="4"/>
  <c r="P4551" i="4"/>
  <c r="O4551" i="4"/>
  <c r="N4551" i="4"/>
  <c r="M4551" i="4"/>
  <c r="L4551" i="4"/>
  <c r="K4551" i="4"/>
  <c r="J4551" i="4"/>
  <c r="I4551" i="4"/>
  <c r="H4551" i="4"/>
  <c r="G4551" i="4"/>
  <c r="F4551" i="4"/>
  <c r="E4551" i="4"/>
  <c r="D4551" i="4"/>
  <c r="C4551" i="4"/>
  <c r="B4551" i="4"/>
  <c r="S4550" i="4"/>
  <c r="R4550" i="4"/>
  <c r="Q4550" i="4"/>
  <c r="P4550" i="4"/>
  <c r="O4550" i="4"/>
  <c r="N4550" i="4"/>
  <c r="M4550" i="4"/>
  <c r="L4550" i="4"/>
  <c r="K4550" i="4"/>
  <c r="J4550" i="4"/>
  <c r="I4550" i="4"/>
  <c r="H4550" i="4"/>
  <c r="G4550" i="4"/>
  <c r="F4550" i="4"/>
  <c r="E4550" i="4"/>
  <c r="D4550" i="4"/>
  <c r="C4550" i="4"/>
  <c r="B4550" i="4"/>
  <c r="S4549" i="4"/>
  <c r="R4549" i="4"/>
  <c r="Q4549" i="4"/>
  <c r="P4549" i="4"/>
  <c r="O4549" i="4"/>
  <c r="N4549" i="4"/>
  <c r="M4549" i="4"/>
  <c r="L4549" i="4"/>
  <c r="K4549" i="4"/>
  <c r="J4549" i="4"/>
  <c r="I4549" i="4"/>
  <c r="H4549" i="4"/>
  <c r="G4549" i="4"/>
  <c r="F4549" i="4"/>
  <c r="E4549" i="4"/>
  <c r="D4549" i="4"/>
  <c r="C4549" i="4"/>
  <c r="B4549" i="4"/>
  <c r="S4548" i="4"/>
  <c r="R4548" i="4"/>
  <c r="Q4548" i="4"/>
  <c r="P4548" i="4"/>
  <c r="O4548" i="4"/>
  <c r="N4548" i="4"/>
  <c r="M4548" i="4"/>
  <c r="L4548" i="4"/>
  <c r="K4548" i="4"/>
  <c r="J4548" i="4"/>
  <c r="I4548" i="4"/>
  <c r="H4548" i="4"/>
  <c r="G4548" i="4"/>
  <c r="F4548" i="4"/>
  <c r="E4548" i="4"/>
  <c r="D4548" i="4"/>
  <c r="C4548" i="4"/>
  <c r="B4548" i="4"/>
  <c r="S4547" i="4"/>
  <c r="R4547" i="4"/>
  <c r="Q4547" i="4"/>
  <c r="P4547" i="4"/>
  <c r="O4547" i="4"/>
  <c r="N4547" i="4"/>
  <c r="M4547" i="4"/>
  <c r="L4547" i="4"/>
  <c r="K4547" i="4"/>
  <c r="J4547" i="4"/>
  <c r="I4547" i="4"/>
  <c r="H4547" i="4"/>
  <c r="G4547" i="4"/>
  <c r="F4547" i="4"/>
  <c r="E4547" i="4"/>
  <c r="D4547" i="4"/>
  <c r="C4547" i="4"/>
  <c r="B4547" i="4"/>
  <c r="S4546" i="4"/>
  <c r="R4546" i="4"/>
  <c r="Q4546" i="4"/>
  <c r="P4546" i="4"/>
  <c r="O4546" i="4"/>
  <c r="N4546" i="4"/>
  <c r="M4546" i="4"/>
  <c r="L4546" i="4"/>
  <c r="K4546" i="4"/>
  <c r="J4546" i="4"/>
  <c r="I4546" i="4"/>
  <c r="H4546" i="4"/>
  <c r="G4546" i="4"/>
  <c r="F4546" i="4"/>
  <c r="E4546" i="4"/>
  <c r="D4546" i="4"/>
  <c r="C4546" i="4"/>
  <c r="B4546" i="4"/>
  <c r="S4545" i="4"/>
  <c r="R4545" i="4"/>
  <c r="Q4545" i="4"/>
  <c r="P4545" i="4"/>
  <c r="O4545" i="4"/>
  <c r="N4545" i="4"/>
  <c r="M4545" i="4"/>
  <c r="L4545" i="4"/>
  <c r="K4545" i="4"/>
  <c r="J4545" i="4"/>
  <c r="I4545" i="4"/>
  <c r="H4545" i="4"/>
  <c r="G4545" i="4"/>
  <c r="F4545" i="4"/>
  <c r="E4545" i="4"/>
  <c r="D4545" i="4"/>
  <c r="C4545" i="4"/>
  <c r="B4545" i="4"/>
  <c r="S4544" i="4"/>
  <c r="R4544" i="4"/>
  <c r="Q4544" i="4"/>
  <c r="P4544" i="4"/>
  <c r="O4544" i="4"/>
  <c r="N4544" i="4"/>
  <c r="M4544" i="4"/>
  <c r="L4544" i="4"/>
  <c r="K4544" i="4"/>
  <c r="J4544" i="4"/>
  <c r="I4544" i="4"/>
  <c r="H4544" i="4"/>
  <c r="G4544" i="4"/>
  <c r="F4544" i="4"/>
  <c r="E4544" i="4"/>
  <c r="D4544" i="4"/>
  <c r="C4544" i="4"/>
  <c r="B4544" i="4"/>
  <c r="S4543" i="4"/>
  <c r="R4543" i="4"/>
  <c r="Q4543" i="4"/>
  <c r="P4543" i="4"/>
  <c r="O4543" i="4"/>
  <c r="N4543" i="4"/>
  <c r="M4543" i="4"/>
  <c r="L4543" i="4"/>
  <c r="K4543" i="4"/>
  <c r="J4543" i="4"/>
  <c r="I4543" i="4"/>
  <c r="H4543" i="4"/>
  <c r="G4543" i="4"/>
  <c r="F4543" i="4"/>
  <c r="E4543" i="4"/>
  <c r="D4543" i="4"/>
  <c r="C4543" i="4"/>
  <c r="B4543" i="4"/>
  <c r="S4542" i="4"/>
  <c r="R4542" i="4"/>
  <c r="Q4542" i="4"/>
  <c r="P4542" i="4"/>
  <c r="O4542" i="4"/>
  <c r="N4542" i="4"/>
  <c r="M4542" i="4"/>
  <c r="L4542" i="4"/>
  <c r="K4542" i="4"/>
  <c r="J4542" i="4"/>
  <c r="I4542" i="4"/>
  <c r="H4542" i="4"/>
  <c r="G4542" i="4"/>
  <c r="F4542" i="4"/>
  <c r="E4542" i="4"/>
  <c r="D4542" i="4"/>
  <c r="C4542" i="4"/>
  <c r="B4542" i="4"/>
  <c r="S4541" i="4"/>
  <c r="R4541" i="4"/>
  <c r="Q4541" i="4"/>
  <c r="P4541" i="4"/>
  <c r="O4541" i="4"/>
  <c r="N4541" i="4"/>
  <c r="M4541" i="4"/>
  <c r="L4541" i="4"/>
  <c r="K4541" i="4"/>
  <c r="J4541" i="4"/>
  <c r="I4541" i="4"/>
  <c r="H4541" i="4"/>
  <c r="G4541" i="4"/>
  <c r="F4541" i="4"/>
  <c r="E4541" i="4"/>
  <c r="D4541" i="4"/>
  <c r="C4541" i="4"/>
  <c r="B4541" i="4"/>
  <c r="S4540" i="4"/>
  <c r="R4540" i="4"/>
  <c r="Q4540" i="4"/>
  <c r="P4540" i="4"/>
  <c r="O4540" i="4"/>
  <c r="N4540" i="4"/>
  <c r="M4540" i="4"/>
  <c r="L4540" i="4"/>
  <c r="K4540" i="4"/>
  <c r="J4540" i="4"/>
  <c r="I4540" i="4"/>
  <c r="H4540" i="4"/>
  <c r="G4540" i="4"/>
  <c r="F4540" i="4"/>
  <c r="E4540" i="4"/>
  <c r="D4540" i="4"/>
  <c r="C4540" i="4"/>
  <c r="B4540" i="4"/>
  <c r="S4539" i="4"/>
  <c r="R4539" i="4"/>
  <c r="Q4539" i="4"/>
  <c r="P4539" i="4"/>
  <c r="O4539" i="4"/>
  <c r="N4539" i="4"/>
  <c r="M4539" i="4"/>
  <c r="L4539" i="4"/>
  <c r="K4539" i="4"/>
  <c r="J4539" i="4"/>
  <c r="I4539" i="4"/>
  <c r="H4539" i="4"/>
  <c r="G4539" i="4"/>
  <c r="F4539" i="4"/>
  <c r="E4539" i="4"/>
  <c r="D4539" i="4"/>
  <c r="C4539" i="4"/>
  <c r="B4539" i="4"/>
  <c r="S4538" i="4"/>
  <c r="R4538" i="4"/>
  <c r="Q4538" i="4"/>
  <c r="P4538" i="4"/>
  <c r="O4538" i="4"/>
  <c r="N4538" i="4"/>
  <c r="M4538" i="4"/>
  <c r="L4538" i="4"/>
  <c r="K4538" i="4"/>
  <c r="J4538" i="4"/>
  <c r="I4538" i="4"/>
  <c r="H4538" i="4"/>
  <c r="G4538" i="4"/>
  <c r="F4538" i="4"/>
  <c r="E4538" i="4"/>
  <c r="D4538" i="4"/>
  <c r="C4538" i="4"/>
  <c r="B4538" i="4"/>
  <c r="S4537" i="4"/>
  <c r="R4537" i="4"/>
  <c r="Q4537" i="4"/>
  <c r="P4537" i="4"/>
  <c r="O4537" i="4"/>
  <c r="N4537" i="4"/>
  <c r="M4537" i="4"/>
  <c r="L4537" i="4"/>
  <c r="K4537" i="4"/>
  <c r="J4537" i="4"/>
  <c r="I4537" i="4"/>
  <c r="H4537" i="4"/>
  <c r="G4537" i="4"/>
  <c r="F4537" i="4"/>
  <c r="E4537" i="4"/>
  <c r="D4537" i="4"/>
  <c r="C4537" i="4"/>
  <c r="B4537" i="4"/>
  <c r="S4536" i="4"/>
  <c r="R4536" i="4"/>
  <c r="Q4536" i="4"/>
  <c r="P4536" i="4"/>
  <c r="O4536" i="4"/>
  <c r="N4536" i="4"/>
  <c r="M4536" i="4"/>
  <c r="L4536" i="4"/>
  <c r="K4536" i="4"/>
  <c r="J4536" i="4"/>
  <c r="I4536" i="4"/>
  <c r="H4536" i="4"/>
  <c r="G4536" i="4"/>
  <c r="F4536" i="4"/>
  <c r="E4536" i="4"/>
  <c r="D4536" i="4"/>
  <c r="C4536" i="4"/>
  <c r="B4536" i="4"/>
  <c r="S4535" i="4"/>
  <c r="R4535" i="4"/>
  <c r="Q4535" i="4"/>
  <c r="P4535" i="4"/>
  <c r="O4535" i="4"/>
  <c r="N4535" i="4"/>
  <c r="M4535" i="4"/>
  <c r="L4535" i="4"/>
  <c r="K4535" i="4"/>
  <c r="J4535" i="4"/>
  <c r="I4535" i="4"/>
  <c r="H4535" i="4"/>
  <c r="G4535" i="4"/>
  <c r="F4535" i="4"/>
  <c r="E4535" i="4"/>
  <c r="D4535" i="4"/>
  <c r="C4535" i="4"/>
  <c r="B4535" i="4"/>
  <c r="S4534" i="4"/>
  <c r="R4534" i="4"/>
  <c r="Q4534" i="4"/>
  <c r="P4534" i="4"/>
  <c r="O4534" i="4"/>
  <c r="N4534" i="4"/>
  <c r="M4534" i="4"/>
  <c r="L4534" i="4"/>
  <c r="K4534" i="4"/>
  <c r="J4534" i="4"/>
  <c r="I4534" i="4"/>
  <c r="H4534" i="4"/>
  <c r="G4534" i="4"/>
  <c r="F4534" i="4"/>
  <c r="E4534" i="4"/>
  <c r="D4534" i="4"/>
  <c r="C4534" i="4"/>
  <c r="B4534" i="4"/>
  <c r="S4533" i="4"/>
  <c r="R4533" i="4"/>
  <c r="Q4533" i="4"/>
  <c r="P4533" i="4"/>
  <c r="O4533" i="4"/>
  <c r="N4533" i="4"/>
  <c r="M4533" i="4"/>
  <c r="L4533" i="4"/>
  <c r="K4533" i="4"/>
  <c r="J4533" i="4"/>
  <c r="I4533" i="4"/>
  <c r="H4533" i="4"/>
  <c r="G4533" i="4"/>
  <c r="F4533" i="4"/>
  <c r="E4533" i="4"/>
  <c r="D4533" i="4"/>
  <c r="C4533" i="4"/>
  <c r="B4533" i="4"/>
  <c r="S4532" i="4"/>
  <c r="R4532" i="4"/>
  <c r="Q4532" i="4"/>
  <c r="P4532" i="4"/>
  <c r="O4532" i="4"/>
  <c r="N4532" i="4"/>
  <c r="M4532" i="4"/>
  <c r="L4532" i="4"/>
  <c r="K4532" i="4"/>
  <c r="J4532" i="4"/>
  <c r="I4532" i="4"/>
  <c r="H4532" i="4"/>
  <c r="G4532" i="4"/>
  <c r="F4532" i="4"/>
  <c r="E4532" i="4"/>
  <c r="D4532" i="4"/>
  <c r="C4532" i="4"/>
  <c r="B4532" i="4"/>
  <c r="S4531" i="4"/>
  <c r="R4531" i="4"/>
  <c r="Q4531" i="4"/>
  <c r="P4531" i="4"/>
  <c r="O4531" i="4"/>
  <c r="N4531" i="4"/>
  <c r="M4531" i="4"/>
  <c r="L4531" i="4"/>
  <c r="K4531" i="4"/>
  <c r="J4531" i="4"/>
  <c r="I4531" i="4"/>
  <c r="H4531" i="4"/>
  <c r="G4531" i="4"/>
  <c r="F4531" i="4"/>
  <c r="E4531" i="4"/>
  <c r="D4531" i="4"/>
  <c r="C4531" i="4"/>
  <c r="B4531" i="4"/>
  <c r="S4530" i="4"/>
  <c r="R4530" i="4"/>
  <c r="Q4530" i="4"/>
  <c r="P4530" i="4"/>
  <c r="O4530" i="4"/>
  <c r="N4530" i="4"/>
  <c r="M4530" i="4"/>
  <c r="L4530" i="4"/>
  <c r="K4530" i="4"/>
  <c r="J4530" i="4"/>
  <c r="I4530" i="4"/>
  <c r="H4530" i="4"/>
  <c r="G4530" i="4"/>
  <c r="F4530" i="4"/>
  <c r="E4530" i="4"/>
  <c r="D4530" i="4"/>
  <c r="C4530" i="4"/>
  <c r="B4530" i="4"/>
  <c r="S4529" i="4"/>
  <c r="R4529" i="4"/>
  <c r="Q4529" i="4"/>
  <c r="P4529" i="4"/>
  <c r="O4529" i="4"/>
  <c r="N4529" i="4"/>
  <c r="M4529" i="4"/>
  <c r="L4529" i="4"/>
  <c r="K4529" i="4"/>
  <c r="J4529" i="4"/>
  <c r="I4529" i="4"/>
  <c r="H4529" i="4"/>
  <c r="G4529" i="4"/>
  <c r="F4529" i="4"/>
  <c r="E4529" i="4"/>
  <c r="D4529" i="4"/>
  <c r="C4529" i="4"/>
  <c r="B4529" i="4"/>
  <c r="S4528" i="4"/>
  <c r="R4528" i="4"/>
  <c r="Q4528" i="4"/>
  <c r="P4528" i="4"/>
  <c r="O4528" i="4"/>
  <c r="N4528" i="4"/>
  <c r="M4528" i="4"/>
  <c r="L4528" i="4"/>
  <c r="K4528" i="4"/>
  <c r="J4528" i="4"/>
  <c r="I4528" i="4"/>
  <c r="H4528" i="4"/>
  <c r="G4528" i="4"/>
  <c r="F4528" i="4"/>
  <c r="E4528" i="4"/>
  <c r="D4528" i="4"/>
  <c r="C4528" i="4"/>
  <c r="B4528" i="4"/>
  <c r="S4527" i="4"/>
  <c r="R4527" i="4"/>
  <c r="Q4527" i="4"/>
  <c r="P4527" i="4"/>
  <c r="O4527" i="4"/>
  <c r="N4527" i="4"/>
  <c r="M4527" i="4"/>
  <c r="L4527" i="4"/>
  <c r="K4527" i="4"/>
  <c r="J4527" i="4"/>
  <c r="I4527" i="4"/>
  <c r="H4527" i="4"/>
  <c r="G4527" i="4"/>
  <c r="F4527" i="4"/>
  <c r="E4527" i="4"/>
  <c r="D4527" i="4"/>
  <c r="C4527" i="4"/>
  <c r="B4527" i="4"/>
  <c r="S4526" i="4"/>
  <c r="R4526" i="4"/>
  <c r="Q4526" i="4"/>
  <c r="P4526" i="4"/>
  <c r="O4526" i="4"/>
  <c r="N4526" i="4"/>
  <c r="M4526" i="4"/>
  <c r="L4526" i="4"/>
  <c r="K4526" i="4"/>
  <c r="J4526" i="4"/>
  <c r="I4526" i="4"/>
  <c r="H4526" i="4"/>
  <c r="G4526" i="4"/>
  <c r="F4526" i="4"/>
  <c r="E4526" i="4"/>
  <c r="D4526" i="4"/>
  <c r="C4526" i="4"/>
  <c r="B4526" i="4"/>
  <c r="S4525" i="4"/>
  <c r="R4525" i="4"/>
  <c r="Q4525" i="4"/>
  <c r="P4525" i="4"/>
  <c r="O4525" i="4"/>
  <c r="N4525" i="4"/>
  <c r="M4525" i="4"/>
  <c r="L4525" i="4"/>
  <c r="K4525" i="4"/>
  <c r="J4525" i="4"/>
  <c r="I4525" i="4"/>
  <c r="H4525" i="4"/>
  <c r="G4525" i="4"/>
  <c r="F4525" i="4"/>
  <c r="E4525" i="4"/>
  <c r="D4525" i="4"/>
  <c r="C4525" i="4"/>
  <c r="B4525" i="4"/>
  <c r="S4524" i="4"/>
  <c r="R4524" i="4"/>
  <c r="Q4524" i="4"/>
  <c r="P4524" i="4"/>
  <c r="O4524" i="4"/>
  <c r="N4524" i="4"/>
  <c r="M4524" i="4"/>
  <c r="L4524" i="4"/>
  <c r="K4524" i="4"/>
  <c r="J4524" i="4"/>
  <c r="I4524" i="4"/>
  <c r="H4524" i="4"/>
  <c r="G4524" i="4"/>
  <c r="F4524" i="4"/>
  <c r="E4524" i="4"/>
  <c r="D4524" i="4"/>
  <c r="C4524" i="4"/>
  <c r="B4524" i="4"/>
  <c r="S4523" i="4"/>
  <c r="R4523" i="4"/>
  <c r="Q4523" i="4"/>
  <c r="P4523" i="4"/>
  <c r="O4523" i="4"/>
  <c r="N4523" i="4"/>
  <c r="M4523" i="4"/>
  <c r="L4523" i="4"/>
  <c r="K4523" i="4"/>
  <c r="J4523" i="4"/>
  <c r="I4523" i="4"/>
  <c r="H4523" i="4"/>
  <c r="G4523" i="4"/>
  <c r="F4523" i="4"/>
  <c r="E4523" i="4"/>
  <c r="D4523" i="4"/>
  <c r="C4523" i="4"/>
  <c r="B4523" i="4"/>
  <c r="S4522" i="4"/>
  <c r="R4522" i="4"/>
  <c r="Q4522" i="4"/>
  <c r="P4522" i="4"/>
  <c r="O4522" i="4"/>
  <c r="N4522" i="4"/>
  <c r="M4522" i="4"/>
  <c r="L4522" i="4"/>
  <c r="K4522" i="4"/>
  <c r="J4522" i="4"/>
  <c r="I4522" i="4"/>
  <c r="H4522" i="4"/>
  <c r="G4522" i="4"/>
  <c r="F4522" i="4"/>
  <c r="E4522" i="4"/>
  <c r="D4522" i="4"/>
  <c r="C4522" i="4"/>
  <c r="B4522" i="4"/>
  <c r="S4521" i="4"/>
  <c r="R4521" i="4"/>
  <c r="Q4521" i="4"/>
  <c r="P4521" i="4"/>
  <c r="O4521" i="4"/>
  <c r="N4521" i="4"/>
  <c r="M4521" i="4"/>
  <c r="L4521" i="4"/>
  <c r="K4521" i="4"/>
  <c r="J4521" i="4"/>
  <c r="I4521" i="4"/>
  <c r="H4521" i="4"/>
  <c r="G4521" i="4"/>
  <c r="F4521" i="4"/>
  <c r="E4521" i="4"/>
  <c r="D4521" i="4"/>
  <c r="C4521" i="4"/>
  <c r="B4521" i="4"/>
  <c r="S4520" i="4"/>
  <c r="R4520" i="4"/>
  <c r="Q4520" i="4"/>
  <c r="P4520" i="4"/>
  <c r="O4520" i="4"/>
  <c r="N4520" i="4"/>
  <c r="M4520" i="4"/>
  <c r="L4520" i="4"/>
  <c r="K4520" i="4"/>
  <c r="J4520" i="4"/>
  <c r="I4520" i="4"/>
  <c r="H4520" i="4"/>
  <c r="G4520" i="4"/>
  <c r="F4520" i="4"/>
  <c r="E4520" i="4"/>
  <c r="D4520" i="4"/>
  <c r="C4520" i="4"/>
  <c r="B4520" i="4"/>
  <c r="S4519" i="4"/>
  <c r="R4519" i="4"/>
  <c r="Q4519" i="4"/>
  <c r="P4519" i="4"/>
  <c r="O4519" i="4"/>
  <c r="N4519" i="4"/>
  <c r="M4519" i="4"/>
  <c r="L4519" i="4"/>
  <c r="K4519" i="4"/>
  <c r="J4519" i="4"/>
  <c r="I4519" i="4"/>
  <c r="H4519" i="4"/>
  <c r="G4519" i="4"/>
  <c r="F4519" i="4"/>
  <c r="E4519" i="4"/>
  <c r="D4519" i="4"/>
  <c r="C4519" i="4"/>
  <c r="B4519" i="4"/>
  <c r="S4518" i="4"/>
  <c r="R4518" i="4"/>
  <c r="Q4518" i="4"/>
  <c r="P4518" i="4"/>
  <c r="O4518" i="4"/>
  <c r="N4518" i="4"/>
  <c r="M4518" i="4"/>
  <c r="L4518" i="4"/>
  <c r="K4518" i="4"/>
  <c r="J4518" i="4"/>
  <c r="I4518" i="4"/>
  <c r="H4518" i="4"/>
  <c r="G4518" i="4"/>
  <c r="F4518" i="4"/>
  <c r="E4518" i="4"/>
  <c r="D4518" i="4"/>
  <c r="C4518" i="4"/>
  <c r="B4518" i="4"/>
  <c r="S4517" i="4"/>
  <c r="R4517" i="4"/>
  <c r="Q4517" i="4"/>
  <c r="P4517" i="4"/>
  <c r="O4517" i="4"/>
  <c r="N4517" i="4"/>
  <c r="M4517" i="4"/>
  <c r="L4517" i="4"/>
  <c r="K4517" i="4"/>
  <c r="J4517" i="4"/>
  <c r="I4517" i="4"/>
  <c r="H4517" i="4"/>
  <c r="G4517" i="4"/>
  <c r="F4517" i="4"/>
  <c r="E4517" i="4"/>
  <c r="D4517" i="4"/>
  <c r="C4517" i="4"/>
  <c r="B4517" i="4"/>
  <c r="S4516" i="4"/>
  <c r="R4516" i="4"/>
  <c r="Q4516" i="4"/>
  <c r="P4516" i="4"/>
  <c r="O4516" i="4"/>
  <c r="N4516" i="4"/>
  <c r="M4516" i="4"/>
  <c r="L4516" i="4"/>
  <c r="K4516" i="4"/>
  <c r="J4516" i="4"/>
  <c r="I4516" i="4"/>
  <c r="H4516" i="4"/>
  <c r="G4516" i="4"/>
  <c r="F4516" i="4"/>
  <c r="E4516" i="4"/>
  <c r="D4516" i="4"/>
  <c r="C4516" i="4"/>
  <c r="B4516" i="4"/>
  <c r="S4515" i="4"/>
  <c r="R4515" i="4"/>
  <c r="Q4515" i="4"/>
  <c r="P4515" i="4"/>
  <c r="O4515" i="4"/>
  <c r="N4515" i="4"/>
  <c r="M4515" i="4"/>
  <c r="L4515" i="4"/>
  <c r="K4515" i="4"/>
  <c r="J4515" i="4"/>
  <c r="I4515" i="4"/>
  <c r="H4515" i="4"/>
  <c r="G4515" i="4"/>
  <c r="F4515" i="4"/>
  <c r="E4515" i="4"/>
  <c r="D4515" i="4"/>
  <c r="C4515" i="4"/>
  <c r="B4515" i="4"/>
  <c r="S4514" i="4"/>
  <c r="R4514" i="4"/>
  <c r="Q4514" i="4"/>
  <c r="P4514" i="4"/>
  <c r="O4514" i="4"/>
  <c r="N4514" i="4"/>
  <c r="M4514" i="4"/>
  <c r="L4514" i="4"/>
  <c r="K4514" i="4"/>
  <c r="J4514" i="4"/>
  <c r="I4514" i="4"/>
  <c r="H4514" i="4"/>
  <c r="G4514" i="4"/>
  <c r="F4514" i="4"/>
  <c r="E4514" i="4"/>
  <c r="D4514" i="4"/>
  <c r="C4514" i="4"/>
  <c r="B4514" i="4"/>
  <c r="S4513" i="4"/>
  <c r="R4513" i="4"/>
  <c r="Q4513" i="4"/>
  <c r="P4513" i="4"/>
  <c r="O4513" i="4"/>
  <c r="N4513" i="4"/>
  <c r="M4513" i="4"/>
  <c r="L4513" i="4"/>
  <c r="K4513" i="4"/>
  <c r="J4513" i="4"/>
  <c r="I4513" i="4"/>
  <c r="H4513" i="4"/>
  <c r="G4513" i="4"/>
  <c r="F4513" i="4"/>
  <c r="E4513" i="4"/>
  <c r="D4513" i="4"/>
  <c r="C4513" i="4"/>
  <c r="B4513" i="4"/>
  <c r="S4512" i="4"/>
  <c r="R4512" i="4"/>
  <c r="Q4512" i="4"/>
  <c r="P4512" i="4"/>
  <c r="O4512" i="4"/>
  <c r="N4512" i="4"/>
  <c r="M4512" i="4"/>
  <c r="L4512" i="4"/>
  <c r="K4512" i="4"/>
  <c r="J4512" i="4"/>
  <c r="I4512" i="4"/>
  <c r="H4512" i="4"/>
  <c r="G4512" i="4"/>
  <c r="F4512" i="4"/>
  <c r="E4512" i="4"/>
  <c r="D4512" i="4"/>
  <c r="C4512" i="4"/>
  <c r="B4512" i="4"/>
  <c r="S4511" i="4"/>
  <c r="R4511" i="4"/>
  <c r="Q4511" i="4"/>
  <c r="P4511" i="4"/>
  <c r="O4511" i="4"/>
  <c r="N4511" i="4"/>
  <c r="M4511" i="4"/>
  <c r="L4511" i="4"/>
  <c r="K4511" i="4"/>
  <c r="J4511" i="4"/>
  <c r="I4511" i="4"/>
  <c r="H4511" i="4"/>
  <c r="G4511" i="4"/>
  <c r="F4511" i="4"/>
  <c r="E4511" i="4"/>
  <c r="D4511" i="4"/>
  <c r="C4511" i="4"/>
  <c r="B4511" i="4"/>
  <c r="S4510" i="4"/>
  <c r="R4510" i="4"/>
  <c r="Q4510" i="4"/>
  <c r="P4510" i="4"/>
  <c r="O4510" i="4"/>
  <c r="N4510" i="4"/>
  <c r="M4510" i="4"/>
  <c r="L4510" i="4"/>
  <c r="K4510" i="4"/>
  <c r="J4510" i="4"/>
  <c r="I4510" i="4"/>
  <c r="H4510" i="4"/>
  <c r="G4510" i="4"/>
  <c r="F4510" i="4"/>
  <c r="E4510" i="4"/>
  <c r="D4510" i="4"/>
  <c r="C4510" i="4"/>
  <c r="B4510" i="4"/>
  <c r="S4509" i="4"/>
  <c r="R4509" i="4"/>
  <c r="Q4509" i="4"/>
  <c r="P4509" i="4"/>
  <c r="O4509" i="4"/>
  <c r="N4509" i="4"/>
  <c r="M4509" i="4"/>
  <c r="L4509" i="4"/>
  <c r="K4509" i="4"/>
  <c r="J4509" i="4"/>
  <c r="I4509" i="4"/>
  <c r="H4509" i="4"/>
  <c r="G4509" i="4"/>
  <c r="F4509" i="4"/>
  <c r="E4509" i="4"/>
  <c r="D4509" i="4"/>
  <c r="C4509" i="4"/>
  <c r="B4509" i="4"/>
  <c r="S4508" i="4"/>
  <c r="R4508" i="4"/>
  <c r="Q4508" i="4"/>
  <c r="P4508" i="4"/>
  <c r="O4508" i="4"/>
  <c r="N4508" i="4"/>
  <c r="M4508" i="4"/>
  <c r="L4508" i="4"/>
  <c r="K4508" i="4"/>
  <c r="J4508" i="4"/>
  <c r="I4508" i="4"/>
  <c r="H4508" i="4"/>
  <c r="G4508" i="4"/>
  <c r="F4508" i="4"/>
  <c r="E4508" i="4"/>
  <c r="D4508" i="4"/>
  <c r="C4508" i="4"/>
  <c r="B4508" i="4"/>
  <c r="S4507" i="4"/>
  <c r="R4507" i="4"/>
  <c r="Q4507" i="4"/>
  <c r="P4507" i="4"/>
  <c r="O4507" i="4"/>
  <c r="N4507" i="4"/>
  <c r="M4507" i="4"/>
  <c r="L4507" i="4"/>
  <c r="K4507" i="4"/>
  <c r="J4507" i="4"/>
  <c r="I4507" i="4"/>
  <c r="H4507" i="4"/>
  <c r="G4507" i="4"/>
  <c r="F4507" i="4"/>
  <c r="E4507" i="4"/>
  <c r="D4507" i="4"/>
  <c r="C4507" i="4"/>
  <c r="B4507" i="4"/>
  <c r="S4506" i="4"/>
  <c r="R4506" i="4"/>
  <c r="Q4506" i="4"/>
  <c r="P4506" i="4"/>
  <c r="O4506" i="4"/>
  <c r="N4506" i="4"/>
  <c r="M4506" i="4"/>
  <c r="L4506" i="4"/>
  <c r="K4506" i="4"/>
  <c r="J4506" i="4"/>
  <c r="I4506" i="4"/>
  <c r="H4506" i="4"/>
  <c r="G4506" i="4"/>
  <c r="F4506" i="4"/>
  <c r="E4506" i="4"/>
  <c r="D4506" i="4"/>
  <c r="C4506" i="4"/>
  <c r="B4506" i="4"/>
  <c r="S4505" i="4"/>
  <c r="R4505" i="4"/>
  <c r="Q4505" i="4"/>
  <c r="P4505" i="4"/>
  <c r="O4505" i="4"/>
  <c r="N4505" i="4"/>
  <c r="M4505" i="4"/>
  <c r="L4505" i="4"/>
  <c r="K4505" i="4"/>
  <c r="J4505" i="4"/>
  <c r="I4505" i="4"/>
  <c r="H4505" i="4"/>
  <c r="G4505" i="4"/>
  <c r="F4505" i="4"/>
  <c r="E4505" i="4"/>
  <c r="D4505" i="4"/>
  <c r="C4505" i="4"/>
  <c r="B4505" i="4"/>
  <c r="S4504" i="4"/>
  <c r="R4504" i="4"/>
  <c r="Q4504" i="4"/>
  <c r="P4504" i="4"/>
  <c r="O4504" i="4"/>
  <c r="N4504" i="4"/>
  <c r="M4504" i="4"/>
  <c r="L4504" i="4"/>
  <c r="K4504" i="4"/>
  <c r="J4504" i="4"/>
  <c r="I4504" i="4"/>
  <c r="H4504" i="4"/>
  <c r="G4504" i="4"/>
  <c r="F4504" i="4"/>
  <c r="E4504" i="4"/>
  <c r="D4504" i="4"/>
  <c r="C4504" i="4"/>
  <c r="B4504" i="4"/>
  <c r="S4503" i="4"/>
  <c r="R4503" i="4"/>
  <c r="Q4503" i="4"/>
  <c r="P4503" i="4"/>
  <c r="O4503" i="4"/>
  <c r="N4503" i="4"/>
  <c r="M4503" i="4"/>
  <c r="L4503" i="4"/>
  <c r="K4503" i="4"/>
  <c r="J4503" i="4"/>
  <c r="I4503" i="4"/>
  <c r="H4503" i="4"/>
  <c r="G4503" i="4"/>
  <c r="F4503" i="4"/>
  <c r="E4503" i="4"/>
  <c r="D4503" i="4"/>
  <c r="C4503" i="4"/>
  <c r="B4503" i="4"/>
  <c r="S4502" i="4"/>
  <c r="R4502" i="4"/>
  <c r="Q4502" i="4"/>
  <c r="P4502" i="4"/>
  <c r="O4502" i="4"/>
  <c r="N4502" i="4"/>
  <c r="M4502" i="4"/>
  <c r="L4502" i="4"/>
  <c r="K4502" i="4"/>
  <c r="J4502" i="4"/>
  <c r="I4502" i="4"/>
  <c r="H4502" i="4"/>
  <c r="G4502" i="4"/>
  <c r="F4502" i="4"/>
  <c r="E4502" i="4"/>
  <c r="D4502" i="4"/>
  <c r="C4502" i="4"/>
  <c r="B4502" i="4"/>
  <c r="S4501" i="4"/>
  <c r="R4501" i="4"/>
  <c r="Q4501" i="4"/>
  <c r="P4501" i="4"/>
  <c r="O4501" i="4"/>
  <c r="N4501" i="4"/>
  <c r="M4501" i="4"/>
  <c r="L4501" i="4"/>
  <c r="K4501" i="4"/>
  <c r="J4501" i="4"/>
  <c r="I4501" i="4"/>
  <c r="H4501" i="4"/>
  <c r="G4501" i="4"/>
  <c r="F4501" i="4"/>
  <c r="E4501" i="4"/>
  <c r="D4501" i="4"/>
  <c r="C4501" i="4"/>
  <c r="B4501" i="4"/>
  <c r="S4500" i="4"/>
  <c r="R4500" i="4"/>
  <c r="Q4500" i="4"/>
  <c r="P4500" i="4"/>
  <c r="O4500" i="4"/>
  <c r="N4500" i="4"/>
  <c r="M4500" i="4"/>
  <c r="L4500" i="4"/>
  <c r="K4500" i="4"/>
  <c r="J4500" i="4"/>
  <c r="I4500" i="4"/>
  <c r="H4500" i="4"/>
  <c r="G4500" i="4"/>
  <c r="F4500" i="4"/>
  <c r="E4500" i="4"/>
  <c r="D4500" i="4"/>
  <c r="C4500" i="4"/>
  <c r="B4500" i="4"/>
  <c r="S4499" i="4"/>
  <c r="R4499" i="4"/>
  <c r="Q4499" i="4"/>
  <c r="P4499" i="4"/>
  <c r="O4499" i="4"/>
  <c r="N4499" i="4"/>
  <c r="M4499" i="4"/>
  <c r="L4499" i="4"/>
  <c r="K4499" i="4"/>
  <c r="J4499" i="4"/>
  <c r="I4499" i="4"/>
  <c r="H4499" i="4"/>
  <c r="G4499" i="4"/>
  <c r="F4499" i="4"/>
  <c r="E4499" i="4"/>
  <c r="D4499" i="4"/>
  <c r="C4499" i="4"/>
  <c r="B4499" i="4"/>
  <c r="S4498" i="4"/>
  <c r="R4498" i="4"/>
  <c r="Q4498" i="4"/>
  <c r="P4498" i="4"/>
  <c r="O4498" i="4"/>
  <c r="N4498" i="4"/>
  <c r="M4498" i="4"/>
  <c r="L4498" i="4"/>
  <c r="K4498" i="4"/>
  <c r="J4498" i="4"/>
  <c r="I4498" i="4"/>
  <c r="H4498" i="4"/>
  <c r="G4498" i="4"/>
  <c r="F4498" i="4"/>
  <c r="E4498" i="4"/>
  <c r="D4498" i="4"/>
  <c r="C4498" i="4"/>
  <c r="B4498" i="4"/>
  <c r="S4497" i="4"/>
  <c r="R4497" i="4"/>
  <c r="Q4497" i="4"/>
  <c r="P4497" i="4"/>
  <c r="O4497" i="4"/>
  <c r="N4497" i="4"/>
  <c r="M4497" i="4"/>
  <c r="L4497" i="4"/>
  <c r="K4497" i="4"/>
  <c r="J4497" i="4"/>
  <c r="I4497" i="4"/>
  <c r="H4497" i="4"/>
  <c r="G4497" i="4"/>
  <c r="F4497" i="4"/>
  <c r="E4497" i="4"/>
  <c r="D4497" i="4"/>
  <c r="C4497" i="4"/>
  <c r="B4497" i="4"/>
  <c r="S4496" i="4"/>
  <c r="R4496" i="4"/>
  <c r="Q4496" i="4"/>
  <c r="P4496" i="4"/>
  <c r="O4496" i="4"/>
  <c r="N4496" i="4"/>
  <c r="M4496" i="4"/>
  <c r="L4496" i="4"/>
  <c r="K4496" i="4"/>
  <c r="J4496" i="4"/>
  <c r="I4496" i="4"/>
  <c r="H4496" i="4"/>
  <c r="G4496" i="4"/>
  <c r="F4496" i="4"/>
  <c r="E4496" i="4"/>
  <c r="D4496" i="4"/>
  <c r="C4496" i="4"/>
  <c r="B4496" i="4"/>
  <c r="S4495" i="4"/>
  <c r="R4495" i="4"/>
  <c r="Q4495" i="4"/>
  <c r="P4495" i="4"/>
  <c r="O4495" i="4"/>
  <c r="N4495" i="4"/>
  <c r="M4495" i="4"/>
  <c r="L4495" i="4"/>
  <c r="K4495" i="4"/>
  <c r="J4495" i="4"/>
  <c r="I4495" i="4"/>
  <c r="H4495" i="4"/>
  <c r="G4495" i="4"/>
  <c r="F4495" i="4"/>
  <c r="E4495" i="4"/>
  <c r="D4495" i="4"/>
  <c r="C4495" i="4"/>
  <c r="B4495" i="4"/>
  <c r="S4494" i="4"/>
  <c r="R4494" i="4"/>
  <c r="Q4494" i="4"/>
  <c r="P4494" i="4"/>
  <c r="O4494" i="4"/>
  <c r="N4494" i="4"/>
  <c r="M4494" i="4"/>
  <c r="L4494" i="4"/>
  <c r="K4494" i="4"/>
  <c r="J4494" i="4"/>
  <c r="I4494" i="4"/>
  <c r="H4494" i="4"/>
  <c r="G4494" i="4"/>
  <c r="F4494" i="4"/>
  <c r="E4494" i="4"/>
  <c r="D4494" i="4"/>
  <c r="C4494" i="4"/>
  <c r="B4494" i="4"/>
  <c r="S4493" i="4"/>
  <c r="R4493" i="4"/>
  <c r="Q4493" i="4"/>
  <c r="P4493" i="4"/>
  <c r="O4493" i="4"/>
  <c r="N4493" i="4"/>
  <c r="M4493" i="4"/>
  <c r="L4493" i="4"/>
  <c r="K4493" i="4"/>
  <c r="J4493" i="4"/>
  <c r="I4493" i="4"/>
  <c r="H4493" i="4"/>
  <c r="G4493" i="4"/>
  <c r="F4493" i="4"/>
  <c r="E4493" i="4"/>
  <c r="D4493" i="4"/>
  <c r="C4493" i="4"/>
  <c r="B4493" i="4"/>
  <c r="S4492" i="4"/>
  <c r="R4492" i="4"/>
  <c r="Q4492" i="4"/>
  <c r="P4492" i="4"/>
  <c r="O4492" i="4"/>
  <c r="N4492" i="4"/>
  <c r="M4492" i="4"/>
  <c r="L4492" i="4"/>
  <c r="K4492" i="4"/>
  <c r="J4492" i="4"/>
  <c r="I4492" i="4"/>
  <c r="H4492" i="4"/>
  <c r="G4492" i="4"/>
  <c r="F4492" i="4"/>
  <c r="E4492" i="4"/>
  <c r="D4492" i="4"/>
  <c r="C4492" i="4"/>
  <c r="B4492" i="4"/>
  <c r="S4491" i="4"/>
  <c r="R4491" i="4"/>
  <c r="Q4491" i="4"/>
  <c r="P4491" i="4"/>
  <c r="O4491" i="4"/>
  <c r="N4491" i="4"/>
  <c r="M4491" i="4"/>
  <c r="L4491" i="4"/>
  <c r="K4491" i="4"/>
  <c r="J4491" i="4"/>
  <c r="I4491" i="4"/>
  <c r="H4491" i="4"/>
  <c r="G4491" i="4"/>
  <c r="F4491" i="4"/>
  <c r="E4491" i="4"/>
  <c r="D4491" i="4"/>
  <c r="C4491" i="4"/>
  <c r="B4491" i="4"/>
  <c r="S4490" i="4"/>
  <c r="R4490" i="4"/>
  <c r="Q4490" i="4"/>
  <c r="P4490" i="4"/>
  <c r="O4490" i="4"/>
  <c r="N4490" i="4"/>
  <c r="M4490" i="4"/>
  <c r="L4490" i="4"/>
  <c r="K4490" i="4"/>
  <c r="J4490" i="4"/>
  <c r="I4490" i="4"/>
  <c r="H4490" i="4"/>
  <c r="G4490" i="4"/>
  <c r="F4490" i="4"/>
  <c r="E4490" i="4"/>
  <c r="D4490" i="4"/>
  <c r="C4490" i="4"/>
  <c r="B4490" i="4"/>
  <c r="S4489" i="4"/>
  <c r="R4489" i="4"/>
  <c r="Q4489" i="4"/>
  <c r="P4489" i="4"/>
  <c r="O4489" i="4"/>
  <c r="N4489" i="4"/>
  <c r="M4489" i="4"/>
  <c r="L4489" i="4"/>
  <c r="K4489" i="4"/>
  <c r="J4489" i="4"/>
  <c r="I4489" i="4"/>
  <c r="H4489" i="4"/>
  <c r="G4489" i="4"/>
  <c r="F4489" i="4"/>
  <c r="E4489" i="4"/>
  <c r="D4489" i="4"/>
  <c r="C4489" i="4"/>
  <c r="B4489" i="4"/>
  <c r="S4488" i="4"/>
  <c r="R4488" i="4"/>
  <c r="Q4488" i="4"/>
  <c r="P4488" i="4"/>
  <c r="O4488" i="4"/>
  <c r="N4488" i="4"/>
  <c r="M4488" i="4"/>
  <c r="L4488" i="4"/>
  <c r="K4488" i="4"/>
  <c r="J4488" i="4"/>
  <c r="I4488" i="4"/>
  <c r="H4488" i="4"/>
  <c r="G4488" i="4"/>
  <c r="F4488" i="4"/>
  <c r="E4488" i="4"/>
  <c r="D4488" i="4"/>
  <c r="C4488" i="4"/>
  <c r="B4488" i="4"/>
  <c r="S4487" i="4"/>
  <c r="R4487" i="4"/>
  <c r="Q4487" i="4"/>
  <c r="P4487" i="4"/>
  <c r="O4487" i="4"/>
  <c r="N4487" i="4"/>
  <c r="M4487" i="4"/>
  <c r="L4487" i="4"/>
  <c r="K4487" i="4"/>
  <c r="J4487" i="4"/>
  <c r="I4487" i="4"/>
  <c r="H4487" i="4"/>
  <c r="G4487" i="4"/>
  <c r="F4487" i="4"/>
  <c r="E4487" i="4"/>
  <c r="D4487" i="4"/>
  <c r="C4487" i="4"/>
  <c r="B4487" i="4"/>
  <c r="S4486" i="4"/>
  <c r="R4486" i="4"/>
  <c r="Q4486" i="4"/>
  <c r="P4486" i="4"/>
  <c r="O4486" i="4"/>
  <c r="N4486" i="4"/>
  <c r="M4486" i="4"/>
  <c r="L4486" i="4"/>
  <c r="K4486" i="4"/>
  <c r="J4486" i="4"/>
  <c r="I4486" i="4"/>
  <c r="H4486" i="4"/>
  <c r="G4486" i="4"/>
  <c r="F4486" i="4"/>
  <c r="E4486" i="4"/>
  <c r="D4486" i="4"/>
  <c r="C4486" i="4"/>
  <c r="B4486" i="4"/>
  <c r="S4485" i="4"/>
  <c r="R4485" i="4"/>
  <c r="Q4485" i="4"/>
  <c r="P4485" i="4"/>
  <c r="O4485" i="4"/>
  <c r="N4485" i="4"/>
  <c r="M4485" i="4"/>
  <c r="L4485" i="4"/>
  <c r="K4485" i="4"/>
  <c r="J4485" i="4"/>
  <c r="I4485" i="4"/>
  <c r="H4485" i="4"/>
  <c r="G4485" i="4"/>
  <c r="F4485" i="4"/>
  <c r="E4485" i="4"/>
  <c r="D4485" i="4"/>
  <c r="C4485" i="4"/>
  <c r="B4485" i="4"/>
  <c r="S4484" i="4"/>
  <c r="R4484" i="4"/>
  <c r="Q4484" i="4"/>
  <c r="P4484" i="4"/>
  <c r="O4484" i="4"/>
  <c r="N4484" i="4"/>
  <c r="M4484" i="4"/>
  <c r="L4484" i="4"/>
  <c r="K4484" i="4"/>
  <c r="J4484" i="4"/>
  <c r="I4484" i="4"/>
  <c r="H4484" i="4"/>
  <c r="G4484" i="4"/>
  <c r="F4484" i="4"/>
  <c r="E4484" i="4"/>
  <c r="D4484" i="4"/>
  <c r="C4484" i="4"/>
  <c r="B4484" i="4"/>
  <c r="S4483" i="4"/>
  <c r="R4483" i="4"/>
  <c r="Q4483" i="4"/>
  <c r="P4483" i="4"/>
  <c r="O4483" i="4"/>
  <c r="N4483" i="4"/>
  <c r="M4483" i="4"/>
  <c r="L4483" i="4"/>
  <c r="K4483" i="4"/>
  <c r="J4483" i="4"/>
  <c r="I4483" i="4"/>
  <c r="H4483" i="4"/>
  <c r="G4483" i="4"/>
  <c r="F4483" i="4"/>
  <c r="E4483" i="4"/>
  <c r="D4483" i="4"/>
  <c r="C4483" i="4"/>
  <c r="B4483" i="4"/>
  <c r="S4482" i="4"/>
  <c r="R4482" i="4"/>
  <c r="Q4482" i="4"/>
  <c r="P4482" i="4"/>
  <c r="O4482" i="4"/>
  <c r="N4482" i="4"/>
  <c r="M4482" i="4"/>
  <c r="L4482" i="4"/>
  <c r="K4482" i="4"/>
  <c r="J4482" i="4"/>
  <c r="I4482" i="4"/>
  <c r="H4482" i="4"/>
  <c r="G4482" i="4"/>
  <c r="F4482" i="4"/>
  <c r="E4482" i="4"/>
  <c r="D4482" i="4"/>
  <c r="C4482" i="4"/>
  <c r="B4482" i="4"/>
  <c r="S4481" i="4"/>
  <c r="R4481" i="4"/>
  <c r="Q4481" i="4"/>
  <c r="P4481" i="4"/>
  <c r="O4481" i="4"/>
  <c r="N4481" i="4"/>
  <c r="M4481" i="4"/>
  <c r="L4481" i="4"/>
  <c r="K4481" i="4"/>
  <c r="J4481" i="4"/>
  <c r="I4481" i="4"/>
  <c r="H4481" i="4"/>
  <c r="G4481" i="4"/>
  <c r="F4481" i="4"/>
  <c r="E4481" i="4"/>
  <c r="D4481" i="4"/>
  <c r="C4481" i="4"/>
  <c r="B4481" i="4"/>
  <c r="S4480" i="4"/>
  <c r="R4480" i="4"/>
  <c r="Q4480" i="4"/>
  <c r="P4480" i="4"/>
  <c r="O4480" i="4"/>
  <c r="N4480" i="4"/>
  <c r="M4480" i="4"/>
  <c r="L4480" i="4"/>
  <c r="K4480" i="4"/>
  <c r="J4480" i="4"/>
  <c r="I4480" i="4"/>
  <c r="H4480" i="4"/>
  <c r="G4480" i="4"/>
  <c r="F4480" i="4"/>
  <c r="E4480" i="4"/>
  <c r="D4480" i="4"/>
  <c r="C4480" i="4"/>
  <c r="B4480" i="4"/>
  <c r="S4479" i="4"/>
  <c r="R4479" i="4"/>
  <c r="Q4479" i="4"/>
  <c r="P4479" i="4"/>
  <c r="O4479" i="4"/>
  <c r="N4479" i="4"/>
  <c r="M4479" i="4"/>
  <c r="L4479" i="4"/>
  <c r="K4479" i="4"/>
  <c r="J4479" i="4"/>
  <c r="I4479" i="4"/>
  <c r="H4479" i="4"/>
  <c r="G4479" i="4"/>
  <c r="F4479" i="4"/>
  <c r="E4479" i="4"/>
  <c r="D4479" i="4"/>
  <c r="C4479" i="4"/>
  <c r="B4479" i="4"/>
  <c r="S4478" i="4"/>
  <c r="R4478" i="4"/>
  <c r="Q4478" i="4"/>
  <c r="P4478" i="4"/>
  <c r="O4478" i="4"/>
  <c r="N4478" i="4"/>
  <c r="M4478" i="4"/>
  <c r="L4478" i="4"/>
  <c r="K4478" i="4"/>
  <c r="J4478" i="4"/>
  <c r="I4478" i="4"/>
  <c r="H4478" i="4"/>
  <c r="G4478" i="4"/>
  <c r="F4478" i="4"/>
  <c r="E4478" i="4"/>
  <c r="D4478" i="4"/>
  <c r="C4478" i="4"/>
  <c r="B4478" i="4"/>
  <c r="S4477" i="4"/>
  <c r="R4477" i="4"/>
  <c r="Q4477" i="4"/>
  <c r="P4477" i="4"/>
  <c r="O4477" i="4"/>
  <c r="N4477" i="4"/>
  <c r="M4477" i="4"/>
  <c r="L4477" i="4"/>
  <c r="K4477" i="4"/>
  <c r="J4477" i="4"/>
  <c r="I4477" i="4"/>
  <c r="H4477" i="4"/>
  <c r="G4477" i="4"/>
  <c r="F4477" i="4"/>
  <c r="E4477" i="4"/>
  <c r="D4477" i="4"/>
  <c r="C4477" i="4"/>
  <c r="B4477" i="4"/>
  <c r="S4476" i="4"/>
  <c r="R4476" i="4"/>
  <c r="Q4476" i="4"/>
  <c r="P4476" i="4"/>
  <c r="O4476" i="4"/>
  <c r="N4476" i="4"/>
  <c r="M4476" i="4"/>
  <c r="L4476" i="4"/>
  <c r="K4476" i="4"/>
  <c r="J4476" i="4"/>
  <c r="I4476" i="4"/>
  <c r="H4476" i="4"/>
  <c r="G4476" i="4"/>
  <c r="F4476" i="4"/>
  <c r="E4476" i="4"/>
  <c r="D4476" i="4"/>
  <c r="C4476" i="4"/>
  <c r="B4476" i="4"/>
  <c r="S4475" i="4"/>
  <c r="R4475" i="4"/>
  <c r="Q4475" i="4"/>
  <c r="P4475" i="4"/>
  <c r="O4475" i="4"/>
  <c r="N4475" i="4"/>
  <c r="M4475" i="4"/>
  <c r="L4475" i="4"/>
  <c r="K4475" i="4"/>
  <c r="J4475" i="4"/>
  <c r="I4475" i="4"/>
  <c r="H4475" i="4"/>
  <c r="G4475" i="4"/>
  <c r="F4475" i="4"/>
  <c r="E4475" i="4"/>
  <c r="D4475" i="4"/>
  <c r="C4475" i="4"/>
  <c r="B4475" i="4"/>
  <c r="S4474" i="4"/>
  <c r="R4474" i="4"/>
  <c r="Q4474" i="4"/>
  <c r="P4474" i="4"/>
  <c r="O4474" i="4"/>
  <c r="N4474" i="4"/>
  <c r="M4474" i="4"/>
  <c r="L4474" i="4"/>
  <c r="K4474" i="4"/>
  <c r="J4474" i="4"/>
  <c r="I4474" i="4"/>
  <c r="H4474" i="4"/>
  <c r="G4474" i="4"/>
  <c r="F4474" i="4"/>
  <c r="E4474" i="4"/>
  <c r="D4474" i="4"/>
  <c r="C4474" i="4"/>
  <c r="B4474" i="4"/>
  <c r="S4473" i="4"/>
  <c r="R4473" i="4"/>
  <c r="Q4473" i="4"/>
  <c r="P4473" i="4"/>
  <c r="O4473" i="4"/>
  <c r="N4473" i="4"/>
  <c r="M4473" i="4"/>
  <c r="L4473" i="4"/>
  <c r="K4473" i="4"/>
  <c r="J4473" i="4"/>
  <c r="I4473" i="4"/>
  <c r="H4473" i="4"/>
  <c r="G4473" i="4"/>
  <c r="F4473" i="4"/>
  <c r="E4473" i="4"/>
  <c r="D4473" i="4"/>
  <c r="C4473" i="4"/>
  <c r="B4473" i="4"/>
  <c r="S4472" i="4"/>
  <c r="R4472" i="4"/>
  <c r="Q4472" i="4"/>
  <c r="P4472" i="4"/>
  <c r="O4472" i="4"/>
  <c r="N4472" i="4"/>
  <c r="M4472" i="4"/>
  <c r="L4472" i="4"/>
  <c r="K4472" i="4"/>
  <c r="J4472" i="4"/>
  <c r="I4472" i="4"/>
  <c r="H4472" i="4"/>
  <c r="G4472" i="4"/>
  <c r="F4472" i="4"/>
  <c r="E4472" i="4"/>
  <c r="D4472" i="4"/>
  <c r="C4472" i="4"/>
  <c r="B4472" i="4"/>
  <c r="S4471" i="4"/>
  <c r="R4471" i="4"/>
  <c r="Q4471" i="4"/>
  <c r="P4471" i="4"/>
  <c r="O4471" i="4"/>
  <c r="N4471" i="4"/>
  <c r="M4471" i="4"/>
  <c r="L4471" i="4"/>
  <c r="K4471" i="4"/>
  <c r="J4471" i="4"/>
  <c r="I4471" i="4"/>
  <c r="H4471" i="4"/>
  <c r="G4471" i="4"/>
  <c r="F4471" i="4"/>
  <c r="E4471" i="4"/>
  <c r="D4471" i="4"/>
  <c r="C4471" i="4"/>
  <c r="B4471" i="4"/>
  <c r="S4470" i="4"/>
  <c r="R4470" i="4"/>
  <c r="Q4470" i="4"/>
  <c r="P4470" i="4"/>
  <c r="O4470" i="4"/>
  <c r="N4470" i="4"/>
  <c r="M4470" i="4"/>
  <c r="L4470" i="4"/>
  <c r="K4470" i="4"/>
  <c r="J4470" i="4"/>
  <c r="I4470" i="4"/>
  <c r="H4470" i="4"/>
  <c r="G4470" i="4"/>
  <c r="F4470" i="4"/>
  <c r="E4470" i="4"/>
  <c r="D4470" i="4"/>
  <c r="C4470" i="4"/>
  <c r="B4470" i="4"/>
  <c r="S4469" i="4"/>
  <c r="R4469" i="4"/>
  <c r="Q4469" i="4"/>
  <c r="P4469" i="4"/>
  <c r="O4469" i="4"/>
  <c r="N4469" i="4"/>
  <c r="M4469" i="4"/>
  <c r="L4469" i="4"/>
  <c r="K4469" i="4"/>
  <c r="J4469" i="4"/>
  <c r="I4469" i="4"/>
  <c r="H4469" i="4"/>
  <c r="G4469" i="4"/>
  <c r="F4469" i="4"/>
  <c r="E4469" i="4"/>
  <c r="D4469" i="4"/>
  <c r="C4469" i="4"/>
  <c r="B4469" i="4"/>
  <c r="S4468" i="4"/>
  <c r="R4468" i="4"/>
  <c r="Q4468" i="4"/>
  <c r="P4468" i="4"/>
  <c r="O4468" i="4"/>
  <c r="N4468" i="4"/>
  <c r="M4468" i="4"/>
  <c r="L4468" i="4"/>
  <c r="K4468" i="4"/>
  <c r="J4468" i="4"/>
  <c r="I4468" i="4"/>
  <c r="H4468" i="4"/>
  <c r="G4468" i="4"/>
  <c r="F4468" i="4"/>
  <c r="E4468" i="4"/>
  <c r="D4468" i="4"/>
  <c r="C4468" i="4"/>
  <c r="B4468" i="4"/>
  <c r="S4467" i="4"/>
  <c r="R4467" i="4"/>
  <c r="Q4467" i="4"/>
  <c r="P4467" i="4"/>
  <c r="O4467" i="4"/>
  <c r="N4467" i="4"/>
  <c r="M4467" i="4"/>
  <c r="L4467" i="4"/>
  <c r="K4467" i="4"/>
  <c r="J4467" i="4"/>
  <c r="I4467" i="4"/>
  <c r="H4467" i="4"/>
  <c r="G4467" i="4"/>
  <c r="F4467" i="4"/>
  <c r="E4467" i="4"/>
  <c r="D4467" i="4"/>
  <c r="C4467" i="4"/>
  <c r="B4467" i="4"/>
  <c r="S4466" i="4"/>
  <c r="R4466" i="4"/>
  <c r="Q4466" i="4"/>
  <c r="P4466" i="4"/>
  <c r="O4466" i="4"/>
  <c r="N4466" i="4"/>
  <c r="M4466" i="4"/>
  <c r="L4466" i="4"/>
  <c r="K4466" i="4"/>
  <c r="J4466" i="4"/>
  <c r="I4466" i="4"/>
  <c r="H4466" i="4"/>
  <c r="G4466" i="4"/>
  <c r="F4466" i="4"/>
  <c r="E4466" i="4"/>
  <c r="D4466" i="4"/>
  <c r="C4466" i="4"/>
  <c r="B4466" i="4"/>
  <c r="S4465" i="4"/>
  <c r="R4465" i="4"/>
  <c r="Q4465" i="4"/>
  <c r="P4465" i="4"/>
  <c r="O4465" i="4"/>
  <c r="N4465" i="4"/>
  <c r="M4465" i="4"/>
  <c r="L4465" i="4"/>
  <c r="K4465" i="4"/>
  <c r="J4465" i="4"/>
  <c r="I4465" i="4"/>
  <c r="H4465" i="4"/>
  <c r="G4465" i="4"/>
  <c r="F4465" i="4"/>
  <c r="E4465" i="4"/>
  <c r="D4465" i="4"/>
  <c r="C4465" i="4"/>
  <c r="B4465" i="4"/>
  <c r="S4464" i="4"/>
  <c r="R4464" i="4"/>
  <c r="Q4464" i="4"/>
  <c r="P4464" i="4"/>
  <c r="O4464" i="4"/>
  <c r="N4464" i="4"/>
  <c r="M4464" i="4"/>
  <c r="L4464" i="4"/>
  <c r="K4464" i="4"/>
  <c r="J4464" i="4"/>
  <c r="I4464" i="4"/>
  <c r="H4464" i="4"/>
  <c r="G4464" i="4"/>
  <c r="F4464" i="4"/>
  <c r="E4464" i="4"/>
  <c r="D4464" i="4"/>
  <c r="C4464" i="4"/>
  <c r="B4464" i="4"/>
  <c r="S4463" i="4"/>
  <c r="R4463" i="4"/>
  <c r="Q4463" i="4"/>
  <c r="P4463" i="4"/>
  <c r="O4463" i="4"/>
  <c r="N4463" i="4"/>
  <c r="M4463" i="4"/>
  <c r="L4463" i="4"/>
  <c r="K4463" i="4"/>
  <c r="J4463" i="4"/>
  <c r="I4463" i="4"/>
  <c r="H4463" i="4"/>
  <c r="G4463" i="4"/>
  <c r="F4463" i="4"/>
  <c r="E4463" i="4"/>
  <c r="D4463" i="4"/>
  <c r="C4463" i="4"/>
  <c r="B4463" i="4"/>
  <c r="S4462" i="4"/>
  <c r="R4462" i="4"/>
  <c r="Q4462" i="4"/>
  <c r="P4462" i="4"/>
  <c r="O4462" i="4"/>
  <c r="N4462" i="4"/>
  <c r="M4462" i="4"/>
  <c r="L4462" i="4"/>
  <c r="K4462" i="4"/>
  <c r="J4462" i="4"/>
  <c r="I4462" i="4"/>
  <c r="H4462" i="4"/>
  <c r="G4462" i="4"/>
  <c r="F4462" i="4"/>
  <c r="E4462" i="4"/>
  <c r="D4462" i="4"/>
  <c r="C4462" i="4"/>
  <c r="B4462" i="4"/>
  <c r="S4461" i="4"/>
  <c r="R4461" i="4"/>
  <c r="Q4461" i="4"/>
  <c r="P4461" i="4"/>
  <c r="O4461" i="4"/>
  <c r="N4461" i="4"/>
  <c r="M4461" i="4"/>
  <c r="L4461" i="4"/>
  <c r="K4461" i="4"/>
  <c r="J4461" i="4"/>
  <c r="I4461" i="4"/>
  <c r="H4461" i="4"/>
  <c r="G4461" i="4"/>
  <c r="F4461" i="4"/>
  <c r="E4461" i="4"/>
  <c r="D4461" i="4"/>
  <c r="C4461" i="4"/>
  <c r="B4461" i="4"/>
  <c r="S4460" i="4"/>
  <c r="R4460" i="4"/>
  <c r="Q4460" i="4"/>
  <c r="P4460" i="4"/>
  <c r="O4460" i="4"/>
  <c r="N4460" i="4"/>
  <c r="M4460" i="4"/>
  <c r="L4460" i="4"/>
  <c r="K4460" i="4"/>
  <c r="J4460" i="4"/>
  <c r="I4460" i="4"/>
  <c r="H4460" i="4"/>
  <c r="G4460" i="4"/>
  <c r="F4460" i="4"/>
  <c r="E4460" i="4"/>
  <c r="D4460" i="4"/>
  <c r="C4460" i="4"/>
  <c r="B4460" i="4"/>
  <c r="S4459" i="4"/>
  <c r="R4459" i="4"/>
  <c r="Q4459" i="4"/>
  <c r="P4459" i="4"/>
  <c r="O4459" i="4"/>
  <c r="N4459" i="4"/>
  <c r="M4459" i="4"/>
  <c r="L4459" i="4"/>
  <c r="K4459" i="4"/>
  <c r="J4459" i="4"/>
  <c r="I4459" i="4"/>
  <c r="H4459" i="4"/>
  <c r="G4459" i="4"/>
  <c r="F4459" i="4"/>
  <c r="E4459" i="4"/>
  <c r="D4459" i="4"/>
  <c r="C4459" i="4"/>
  <c r="B4459" i="4"/>
  <c r="S4458" i="4"/>
  <c r="R4458" i="4"/>
  <c r="Q4458" i="4"/>
  <c r="P4458" i="4"/>
  <c r="O4458" i="4"/>
  <c r="N4458" i="4"/>
  <c r="M4458" i="4"/>
  <c r="L4458" i="4"/>
  <c r="K4458" i="4"/>
  <c r="J4458" i="4"/>
  <c r="I4458" i="4"/>
  <c r="H4458" i="4"/>
  <c r="G4458" i="4"/>
  <c r="F4458" i="4"/>
  <c r="E4458" i="4"/>
  <c r="D4458" i="4"/>
  <c r="C4458" i="4"/>
  <c r="B4458" i="4"/>
  <c r="S4457" i="4"/>
  <c r="R4457" i="4"/>
  <c r="Q4457" i="4"/>
  <c r="P4457" i="4"/>
  <c r="O4457" i="4"/>
  <c r="N4457" i="4"/>
  <c r="M4457" i="4"/>
  <c r="L4457" i="4"/>
  <c r="K4457" i="4"/>
  <c r="J4457" i="4"/>
  <c r="I4457" i="4"/>
  <c r="H4457" i="4"/>
  <c r="G4457" i="4"/>
  <c r="F4457" i="4"/>
  <c r="E4457" i="4"/>
  <c r="D4457" i="4"/>
  <c r="C4457" i="4"/>
  <c r="B4457" i="4"/>
  <c r="S4456" i="4"/>
  <c r="R4456" i="4"/>
  <c r="Q4456" i="4"/>
  <c r="P4456" i="4"/>
  <c r="O4456" i="4"/>
  <c r="N4456" i="4"/>
  <c r="M4456" i="4"/>
  <c r="L4456" i="4"/>
  <c r="K4456" i="4"/>
  <c r="J4456" i="4"/>
  <c r="I4456" i="4"/>
  <c r="H4456" i="4"/>
  <c r="G4456" i="4"/>
  <c r="F4456" i="4"/>
  <c r="E4456" i="4"/>
  <c r="D4456" i="4"/>
  <c r="C4456" i="4"/>
  <c r="B4456" i="4"/>
  <c r="S4455" i="4"/>
  <c r="R4455" i="4"/>
  <c r="Q4455" i="4"/>
  <c r="P4455" i="4"/>
  <c r="O4455" i="4"/>
  <c r="N4455" i="4"/>
  <c r="M4455" i="4"/>
  <c r="L4455" i="4"/>
  <c r="K4455" i="4"/>
  <c r="J4455" i="4"/>
  <c r="I4455" i="4"/>
  <c r="H4455" i="4"/>
  <c r="G4455" i="4"/>
  <c r="F4455" i="4"/>
  <c r="E4455" i="4"/>
  <c r="D4455" i="4"/>
  <c r="C4455" i="4"/>
  <c r="B4455" i="4"/>
  <c r="S4454" i="4"/>
  <c r="R4454" i="4"/>
  <c r="Q4454" i="4"/>
  <c r="P4454" i="4"/>
  <c r="O4454" i="4"/>
  <c r="N4454" i="4"/>
  <c r="M4454" i="4"/>
  <c r="L4454" i="4"/>
  <c r="K4454" i="4"/>
  <c r="J4454" i="4"/>
  <c r="I4454" i="4"/>
  <c r="H4454" i="4"/>
  <c r="G4454" i="4"/>
  <c r="F4454" i="4"/>
  <c r="E4454" i="4"/>
  <c r="D4454" i="4"/>
  <c r="C4454" i="4"/>
  <c r="B4454" i="4"/>
  <c r="S4453" i="4"/>
  <c r="R4453" i="4"/>
  <c r="Q4453" i="4"/>
  <c r="P4453" i="4"/>
  <c r="O4453" i="4"/>
  <c r="N4453" i="4"/>
  <c r="M4453" i="4"/>
  <c r="L4453" i="4"/>
  <c r="K4453" i="4"/>
  <c r="J4453" i="4"/>
  <c r="I4453" i="4"/>
  <c r="H4453" i="4"/>
  <c r="G4453" i="4"/>
  <c r="F4453" i="4"/>
  <c r="E4453" i="4"/>
  <c r="D4453" i="4"/>
  <c r="C4453" i="4"/>
  <c r="B4453" i="4"/>
  <c r="S4452" i="4"/>
  <c r="R4452" i="4"/>
  <c r="Q4452" i="4"/>
  <c r="P4452" i="4"/>
  <c r="O4452" i="4"/>
  <c r="N4452" i="4"/>
  <c r="M4452" i="4"/>
  <c r="L4452" i="4"/>
  <c r="K4452" i="4"/>
  <c r="J4452" i="4"/>
  <c r="I4452" i="4"/>
  <c r="H4452" i="4"/>
  <c r="G4452" i="4"/>
  <c r="F4452" i="4"/>
  <c r="E4452" i="4"/>
  <c r="D4452" i="4"/>
  <c r="C4452" i="4"/>
  <c r="B4452" i="4"/>
  <c r="S4451" i="4"/>
  <c r="R4451" i="4"/>
  <c r="Q4451" i="4"/>
  <c r="P4451" i="4"/>
  <c r="O4451" i="4"/>
  <c r="N4451" i="4"/>
  <c r="M4451" i="4"/>
  <c r="L4451" i="4"/>
  <c r="K4451" i="4"/>
  <c r="J4451" i="4"/>
  <c r="I4451" i="4"/>
  <c r="H4451" i="4"/>
  <c r="G4451" i="4"/>
  <c r="F4451" i="4"/>
  <c r="E4451" i="4"/>
  <c r="D4451" i="4"/>
  <c r="C4451" i="4"/>
  <c r="B4451" i="4"/>
  <c r="S4450" i="4"/>
  <c r="R4450" i="4"/>
  <c r="Q4450" i="4"/>
  <c r="P4450" i="4"/>
  <c r="O4450" i="4"/>
  <c r="N4450" i="4"/>
  <c r="M4450" i="4"/>
  <c r="L4450" i="4"/>
  <c r="K4450" i="4"/>
  <c r="J4450" i="4"/>
  <c r="I4450" i="4"/>
  <c r="H4450" i="4"/>
  <c r="G4450" i="4"/>
  <c r="F4450" i="4"/>
  <c r="E4450" i="4"/>
  <c r="D4450" i="4"/>
  <c r="C4450" i="4"/>
  <c r="B4450" i="4"/>
  <c r="S4449" i="4"/>
  <c r="R4449" i="4"/>
  <c r="Q4449" i="4"/>
  <c r="P4449" i="4"/>
  <c r="O4449" i="4"/>
  <c r="N4449" i="4"/>
  <c r="M4449" i="4"/>
  <c r="L4449" i="4"/>
  <c r="K4449" i="4"/>
  <c r="J4449" i="4"/>
  <c r="I4449" i="4"/>
  <c r="H4449" i="4"/>
  <c r="G4449" i="4"/>
  <c r="F4449" i="4"/>
  <c r="E4449" i="4"/>
  <c r="D4449" i="4"/>
  <c r="C4449" i="4"/>
  <c r="B4449" i="4"/>
  <c r="S4448" i="4"/>
  <c r="R4448" i="4"/>
  <c r="Q4448" i="4"/>
  <c r="P4448" i="4"/>
  <c r="O4448" i="4"/>
  <c r="N4448" i="4"/>
  <c r="M4448" i="4"/>
  <c r="L4448" i="4"/>
  <c r="K4448" i="4"/>
  <c r="J4448" i="4"/>
  <c r="I4448" i="4"/>
  <c r="H4448" i="4"/>
  <c r="G4448" i="4"/>
  <c r="F4448" i="4"/>
  <c r="E4448" i="4"/>
  <c r="D4448" i="4"/>
  <c r="C4448" i="4"/>
  <c r="B4448" i="4"/>
  <c r="S4447" i="4"/>
  <c r="R4447" i="4"/>
  <c r="Q4447" i="4"/>
  <c r="P4447" i="4"/>
  <c r="O4447" i="4"/>
  <c r="N4447" i="4"/>
  <c r="M4447" i="4"/>
  <c r="L4447" i="4"/>
  <c r="K4447" i="4"/>
  <c r="J4447" i="4"/>
  <c r="I4447" i="4"/>
  <c r="H4447" i="4"/>
  <c r="G4447" i="4"/>
  <c r="F4447" i="4"/>
  <c r="E4447" i="4"/>
  <c r="D4447" i="4"/>
  <c r="C4447" i="4"/>
  <c r="B4447" i="4"/>
  <c r="S4446" i="4"/>
  <c r="R4446" i="4"/>
  <c r="Q4446" i="4"/>
  <c r="P4446" i="4"/>
  <c r="O4446" i="4"/>
  <c r="N4446" i="4"/>
  <c r="M4446" i="4"/>
  <c r="L4446" i="4"/>
  <c r="K4446" i="4"/>
  <c r="J4446" i="4"/>
  <c r="I4446" i="4"/>
  <c r="H4446" i="4"/>
  <c r="G4446" i="4"/>
  <c r="F4446" i="4"/>
  <c r="E4446" i="4"/>
  <c r="D4446" i="4"/>
  <c r="C4446" i="4"/>
  <c r="B4446" i="4"/>
  <c r="S4445" i="4"/>
  <c r="R4445" i="4"/>
  <c r="Q4445" i="4"/>
  <c r="P4445" i="4"/>
  <c r="O4445" i="4"/>
  <c r="N4445" i="4"/>
  <c r="M4445" i="4"/>
  <c r="L4445" i="4"/>
  <c r="K4445" i="4"/>
  <c r="J4445" i="4"/>
  <c r="I4445" i="4"/>
  <c r="H4445" i="4"/>
  <c r="G4445" i="4"/>
  <c r="F4445" i="4"/>
  <c r="E4445" i="4"/>
  <c r="D4445" i="4"/>
  <c r="C4445" i="4"/>
  <c r="B4445" i="4"/>
  <c r="S4444" i="4"/>
  <c r="R4444" i="4"/>
  <c r="Q4444" i="4"/>
  <c r="P4444" i="4"/>
  <c r="O4444" i="4"/>
  <c r="N4444" i="4"/>
  <c r="M4444" i="4"/>
  <c r="L4444" i="4"/>
  <c r="K4444" i="4"/>
  <c r="J4444" i="4"/>
  <c r="I4444" i="4"/>
  <c r="H4444" i="4"/>
  <c r="G4444" i="4"/>
  <c r="F4444" i="4"/>
  <c r="E4444" i="4"/>
  <c r="D4444" i="4"/>
  <c r="C4444" i="4"/>
  <c r="B4444" i="4"/>
  <c r="S4443" i="4"/>
  <c r="R4443" i="4"/>
  <c r="Q4443" i="4"/>
  <c r="P4443" i="4"/>
  <c r="O4443" i="4"/>
  <c r="N4443" i="4"/>
  <c r="M4443" i="4"/>
  <c r="L4443" i="4"/>
  <c r="K4443" i="4"/>
  <c r="J4443" i="4"/>
  <c r="I4443" i="4"/>
  <c r="H4443" i="4"/>
  <c r="G4443" i="4"/>
  <c r="F4443" i="4"/>
  <c r="E4443" i="4"/>
  <c r="D4443" i="4"/>
  <c r="C4443" i="4"/>
  <c r="B4443" i="4"/>
  <c r="S4442" i="4"/>
  <c r="R4442" i="4"/>
  <c r="Q4442" i="4"/>
  <c r="P4442" i="4"/>
  <c r="O4442" i="4"/>
  <c r="N4442" i="4"/>
  <c r="M4442" i="4"/>
  <c r="L4442" i="4"/>
  <c r="K4442" i="4"/>
  <c r="J4442" i="4"/>
  <c r="I4442" i="4"/>
  <c r="H4442" i="4"/>
  <c r="G4442" i="4"/>
  <c r="F4442" i="4"/>
  <c r="E4442" i="4"/>
  <c r="D4442" i="4"/>
  <c r="C4442" i="4"/>
  <c r="B4442" i="4"/>
  <c r="S4441" i="4"/>
  <c r="R4441" i="4"/>
  <c r="Q4441" i="4"/>
  <c r="P4441" i="4"/>
  <c r="O4441" i="4"/>
  <c r="N4441" i="4"/>
  <c r="M4441" i="4"/>
  <c r="L4441" i="4"/>
  <c r="K4441" i="4"/>
  <c r="J4441" i="4"/>
  <c r="I4441" i="4"/>
  <c r="H4441" i="4"/>
  <c r="G4441" i="4"/>
  <c r="F4441" i="4"/>
  <c r="E4441" i="4"/>
  <c r="D4441" i="4"/>
  <c r="C4441" i="4"/>
  <c r="B4441" i="4"/>
  <c r="S4440" i="4"/>
  <c r="R4440" i="4"/>
  <c r="Q4440" i="4"/>
  <c r="P4440" i="4"/>
  <c r="O4440" i="4"/>
  <c r="N4440" i="4"/>
  <c r="M4440" i="4"/>
  <c r="L4440" i="4"/>
  <c r="K4440" i="4"/>
  <c r="J4440" i="4"/>
  <c r="I4440" i="4"/>
  <c r="H4440" i="4"/>
  <c r="G4440" i="4"/>
  <c r="F4440" i="4"/>
  <c r="E4440" i="4"/>
  <c r="D4440" i="4"/>
  <c r="C4440" i="4"/>
  <c r="B4440" i="4"/>
  <c r="S4439" i="4"/>
  <c r="R4439" i="4"/>
  <c r="Q4439" i="4"/>
  <c r="P4439" i="4"/>
  <c r="O4439" i="4"/>
  <c r="N4439" i="4"/>
  <c r="M4439" i="4"/>
  <c r="L4439" i="4"/>
  <c r="K4439" i="4"/>
  <c r="J4439" i="4"/>
  <c r="I4439" i="4"/>
  <c r="H4439" i="4"/>
  <c r="G4439" i="4"/>
  <c r="F4439" i="4"/>
  <c r="E4439" i="4"/>
  <c r="D4439" i="4"/>
  <c r="C4439" i="4"/>
  <c r="B4439" i="4"/>
  <c r="S4438" i="4"/>
  <c r="R4438" i="4"/>
  <c r="Q4438" i="4"/>
  <c r="P4438" i="4"/>
  <c r="O4438" i="4"/>
  <c r="N4438" i="4"/>
  <c r="M4438" i="4"/>
  <c r="L4438" i="4"/>
  <c r="K4438" i="4"/>
  <c r="J4438" i="4"/>
  <c r="I4438" i="4"/>
  <c r="H4438" i="4"/>
  <c r="G4438" i="4"/>
  <c r="F4438" i="4"/>
  <c r="E4438" i="4"/>
  <c r="D4438" i="4"/>
  <c r="C4438" i="4"/>
  <c r="B4438" i="4"/>
  <c r="S4437" i="4"/>
  <c r="R4437" i="4"/>
  <c r="Q4437" i="4"/>
  <c r="P4437" i="4"/>
  <c r="O4437" i="4"/>
  <c r="N4437" i="4"/>
  <c r="M4437" i="4"/>
  <c r="L4437" i="4"/>
  <c r="K4437" i="4"/>
  <c r="J4437" i="4"/>
  <c r="I4437" i="4"/>
  <c r="H4437" i="4"/>
  <c r="G4437" i="4"/>
  <c r="F4437" i="4"/>
  <c r="E4437" i="4"/>
  <c r="D4437" i="4"/>
  <c r="C4437" i="4"/>
  <c r="B4437" i="4"/>
  <c r="S4436" i="4"/>
  <c r="R4436" i="4"/>
  <c r="Q4436" i="4"/>
  <c r="P4436" i="4"/>
  <c r="O4436" i="4"/>
  <c r="N4436" i="4"/>
  <c r="M4436" i="4"/>
  <c r="L4436" i="4"/>
  <c r="K4436" i="4"/>
  <c r="J4436" i="4"/>
  <c r="I4436" i="4"/>
  <c r="H4436" i="4"/>
  <c r="G4436" i="4"/>
  <c r="F4436" i="4"/>
  <c r="E4436" i="4"/>
  <c r="D4436" i="4"/>
  <c r="C4436" i="4"/>
  <c r="B4436" i="4"/>
  <c r="S4435" i="4"/>
  <c r="R4435" i="4"/>
  <c r="Q4435" i="4"/>
  <c r="P4435" i="4"/>
  <c r="O4435" i="4"/>
  <c r="N4435" i="4"/>
  <c r="M4435" i="4"/>
  <c r="L4435" i="4"/>
  <c r="K4435" i="4"/>
  <c r="J4435" i="4"/>
  <c r="I4435" i="4"/>
  <c r="H4435" i="4"/>
  <c r="G4435" i="4"/>
  <c r="F4435" i="4"/>
  <c r="E4435" i="4"/>
  <c r="D4435" i="4"/>
  <c r="C4435" i="4"/>
  <c r="B4435" i="4"/>
  <c r="S4434" i="4"/>
  <c r="R4434" i="4"/>
  <c r="Q4434" i="4"/>
  <c r="P4434" i="4"/>
  <c r="O4434" i="4"/>
  <c r="N4434" i="4"/>
  <c r="M4434" i="4"/>
  <c r="L4434" i="4"/>
  <c r="K4434" i="4"/>
  <c r="J4434" i="4"/>
  <c r="I4434" i="4"/>
  <c r="H4434" i="4"/>
  <c r="G4434" i="4"/>
  <c r="F4434" i="4"/>
  <c r="E4434" i="4"/>
  <c r="D4434" i="4"/>
  <c r="C4434" i="4"/>
  <c r="B4434" i="4"/>
  <c r="S4433" i="4"/>
  <c r="R4433" i="4"/>
  <c r="Q4433" i="4"/>
  <c r="P4433" i="4"/>
  <c r="O4433" i="4"/>
  <c r="N4433" i="4"/>
  <c r="M4433" i="4"/>
  <c r="L4433" i="4"/>
  <c r="K4433" i="4"/>
  <c r="J4433" i="4"/>
  <c r="I4433" i="4"/>
  <c r="H4433" i="4"/>
  <c r="G4433" i="4"/>
  <c r="F4433" i="4"/>
  <c r="E4433" i="4"/>
  <c r="D4433" i="4"/>
  <c r="C4433" i="4"/>
  <c r="B4433" i="4"/>
  <c r="S4432" i="4"/>
  <c r="R4432" i="4"/>
  <c r="Q4432" i="4"/>
  <c r="P4432" i="4"/>
  <c r="O4432" i="4"/>
  <c r="N4432" i="4"/>
  <c r="M4432" i="4"/>
  <c r="L4432" i="4"/>
  <c r="K4432" i="4"/>
  <c r="J4432" i="4"/>
  <c r="I4432" i="4"/>
  <c r="H4432" i="4"/>
  <c r="G4432" i="4"/>
  <c r="F4432" i="4"/>
  <c r="E4432" i="4"/>
  <c r="D4432" i="4"/>
  <c r="C4432" i="4"/>
  <c r="B4432" i="4"/>
  <c r="S4431" i="4"/>
  <c r="R4431" i="4"/>
  <c r="Q4431" i="4"/>
  <c r="P4431" i="4"/>
  <c r="O4431" i="4"/>
  <c r="N4431" i="4"/>
  <c r="M4431" i="4"/>
  <c r="L4431" i="4"/>
  <c r="K4431" i="4"/>
  <c r="J4431" i="4"/>
  <c r="I4431" i="4"/>
  <c r="H4431" i="4"/>
  <c r="G4431" i="4"/>
  <c r="F4431" i="4"/>
  <c r="E4431" i="4"/>
  <c r="D4431" i="4"/>
  <c r="C4431" i="4"/>
  <c r="B4431" i="4"/>
  <c r="S4430" i="4"/>
  <c r="R4430" i="4"/>
  <c r="Q4430" i="4"/>
  <c r="P4430" i="4"/>
  <c r="O4430" i="4"/>
  <c r="N4430" i="4"/>
  <c r="M4430" i="4"/>
  <c r="L4430" i="4"/>
  <c r="K4430" i="4"/>
  <c r="J4430" i="4"/>
  <c r="I4430" i="4"/>
  <c r="H4430" i="4"/>
  <c r="G4430" i="4"/>
  <c r="F4430" i="4"/>
  <c r="E4430" i="4"/>
  <c r="D4430" i="4"/>
  <c r="C4430" i="4"/>
  <c r="B4430" i="4"/>
  <c r="S4429" i="4"/>
  <c r="R4429" i="4"/>
  <c r="Q4429" i="4"/>
  <c r="P4429" i="4"/>
  <c r="O4429" i="4"/>
  <c r="N4429" i="4"/>
  <c r="M4429" i="4"/>
  <c r="L4429" i="4"/>
  <c r="K4429" i="4"/>
  <c r="J4429" i="4"/>
  <c r="I4429" i="4"/>
  <c r="H4429" i="4"/>
  <c r="G4429" i="4"/>
  <c r="F4429" i="4"/>
  <c r="E4429" i="4"/>
  <c r="D4429" i="4"/>
  <c r="C4429" i="4"/>
  <c r="B4429" i="4"/>
  <c r="S4428" i="4"/>
  <c r="R4428" i="4"/>
  <c r="Q4428" i="4"/>
  <c r="P4428" i="4"/>
  <c r="O4428" i="4"/>
  <c r="N4428" i="4"/>
  <c r="M4428" i="4"/>
  <c r="L4428" i="4"/>
  <c r="K4428" i="4"/>
  <c r="J4428" i="4"/>
  <c r="I4428" i="4"/>
  <c r="H4428" i="4"/>
  <c r="G4428" i="4"/>
  <c r="F4428" i="4"/>
  <c r="E4428" i="4"/>
  <c r="D4428" i="4"/>
  <c r="C4428" i="4"/>
  <c r="B4428" i="4"/>
  <c r="S4427" i="4"/>
  <c r="R4427" i="4"/>
  <c r="Q4427" i="4"/>
  <c r="P4427" i="4"/>
  <c r="O4427" i="4"/>
  <c r="N4427" i="4"/>
  <c r="M4427" i="4"/>
  <c r="L4427" i="4"/>
  <c r="K4427" i="4"/>
  <c r="J4427" i="4"/>
  <c r="I4427" i="4"/>
  <c r="H4427" i="4"/>
  <c r="G4427" i="4"/>
  <c r="F4427" i="4"/>
  <c r="E4427" i="4"/>
  <c r="D4427" i="4"/>
  <c r="C4427" i="4"/>
  <c r="B4427" i="4"/>
  <c r="S4426" i="4"/>
  <c r="R4426" i="4"/>
  <c r="Q4426" i="4"/>
  <c r="P4426" i="4"/>
  <c r="O4426" i="4"/>
  <c r="N4426" i="4"/>
  <c r="M4426" i="4"/>
  <c r="L4426" i="4"/>
  <c r="K4426" i="4"/>
  <c r="J4426" i="4"/>
  <c r="I4426" i="4"/>
  <c r="H4426" i="4"/>
  <c r="G4426" i="4"/>
  <c r="F4426" i="4"/>
  <c r="E4426" i="4"/>
  <c r="D4426" i="4"/>
  <c r="C4426" i="4"/>
  <c r="B4426" i="4"/>
  <c r="S4425" i="4"/>
  <c r="R4425" i="4"/>
  <c r="Q4425" i="4"/>
  <c r="P4425" i="4"/>
  <c r="O4425" i="4"/>
  <c r="N4425" i="4"/>
  <c r="M4425" i="4"/>
  <c r="L4425" i="4"/>
  <c r="K4425" i="4"/>
  <c r="J4425" i="4"/>
  <c r="I4425" i="4"/>
  <c r="H4425" i="4"/>
  <c r="G4425" i="4"/>
  <c r="F4425" i="4"/>
  <c r="E4425" i="4"/>
  <c r="D4425" i="4"/>
  <c r="C4425" i="4"/>
  <c r="B4425" i="4"/>
  <c r="S4424" i="4"/>
  <c r="R4424" i="4"/>
  <c r="Q4424" i="4"/>
  <c r="P4424" i="4"/>
  <c r="O4424" i="4"/>
  <c r="N4424" i="4"/>
  <c r="M4424" i="4"/>
  <c r="L4424" i="4"/>
  <c r="K4424" i="4"/>
  <c r="J4424" i="4"/>
  <c r="I4424" i="4"/>
  <c r="H4424" i="4"/>
  <c r="G4424" i="4"/>
  <c r="F4424" i="4"/>
  <c r="E4424" i="4"/>
  <c r="D4424" i="4"/>
  <c r="C4424" i="4"/>
  <c r="B4424" i="4"/>
  <c r="S4423" i="4"/>
  <c r="R4423" i="4"/>
  <c r="Q4423" i="4"/>
  <c r="P4423" i="4"/>
  <c r="O4423" i="4"/>
  <c r="N4423" i="4"/>
  <c r="M4423" i="4"/>
  <c r="L4423" i="4"/>
  <c r="K4423" i="4"/>
  <c r="J4423" i="4"/>
  <c r="I4423" i="4"/>
  <c r="H4423" i="4"/>
  <c r="G4423" i="4"/>
  <c r="F4423" i="4"/>
  <c r="E4423" i="4"/>
  <c r="D4423" i="4"/>
  <c r="C4423" i="4"/>
  <c r="B4423" i="4"/>
  <c r="S4422" i="4"/>
  <c r="R4422" i="4"/>
  <c r="Q4422" i="4"/>
  <c r="P4422" i="4"/>
  <c r="O4422" i="4"/>
  <c r="N4422" i="4"/>
  <c r="M4422" i="4"/>
  <c r="L4422" i="4"/>
  <c r="K4422" i="4"/>
  <c r="J4422" i="4"/>
  <c r="I4422" i="4"/>
  <c r="H4422" i="4"/>
  <c r="G4422" i="4"/>
  <c r="F4422" i="4"/>
  <c r="E4422" i="4"/>
  <c r="D4422" i="4"/>
  <c r="C4422" i="4"/>
  <c r="B4422" i="4"/>
  <c r="S4421" i="4"/>
  <c r="R4421" i="4"/>
  <c r="Q4421" i="4"/>
  <c r="P4421" i="4"/>
  <c r="O4421" i="4"/>
  <c r="N4421" i="4"/>
  <c r="M4421" i="4"/>
  <c r="L4421" i="4"/>
  <c r="K4421" i="4"/>
  <c r="J4421" i="4"/>
  <c r="I4421" i="4"/>
  <c r="H4421" i="4"/>
  <c r="G4421" i="4"/>
  <c r="F4421" i="4"/>
  <c r="E4421" i="4"/>
  <c r="D4421" i="4"/>
  <c r="C4421" i="4"/>
  <c r="B4421" i="4"/>
  <c r="S4420" i="4"/>
  <c r="R4420" i="4"/>
  <c r="Q4420" i="4"/>
  <c r="P4420" i="4"/>
  <c r="O4420" i="4"/>
  <c r="N4420" i="4"/>
  <c r="M4420" i="4"/>
  <c r="L4420" i="4"/>
  <c r="K4420" i="4"/>
  <c r="J4420" i="4"/>
  <c r="I4420" i="4"/>
  <c r="H4420" i="4"/>
  <c r="G4420" i="4"/>
  <c r="F4420" i="4"/>
  <c r="E4420" i="4"/>
  <c r="D4420" i="4"/>
  <c r="C4420" i="4"/>
  <c r="B4420" i="4"/>
  <c r="S4419" i="4"/>
  <c r="R4419" i="4"/>
  <c r="Q4419" i="4"/>
  <c r="P4419" i="4"/>
  <c r="O4419" i="4"/>
  <c r="N4419" i="4"/>
  <c r="M4419" i="4"/>
  <c r="L4419" i="4"/>
  <c r="K4419" i="4"/>
  <c r="J4419" i="4"/>
  <c r="I4419" i="4"/>
  <c r="H4419" i="4"/>
  <c r="G4419" i="4"/>
  <c r="F4419" i="4"/>
  <c r="E4419" i="4"/>
  <c r="D4419" i="4"/>
  <c r="C4419" i="4"/>
  <c r="B4419" i="4"/>
  <c r="S4418" i="4"/>
  <c r="R4418" i="4"/>
  <c r="Q4418" i="4"/>
  <c r="P4418" i="4"/>
  <c r="O4418" i="4"/>
  <c r="N4418" i="4"/>
  <c r="M4418" i="4"/>
  <c r="L4418" i="4"/>
  <c r="K4418" i="4"/>
  <c r="J4418" i="4"/>
  <c r="I4418" i="4"/>
  <c r="H4418" i="4"/>
  <c r="G4418" i="4"/>
  <c r="F4418" i="4"/>
  <c r="E4418" i="4"/>
  <c r="D4418" i="4"/>
  <c r="C4418" i="4"/>
  <c r="B4418" i="4"/>
  <c r="S4417" i="4"/>
  <c r="R4417" i="4"/>
  <c r="Q4417" i="4"/>
  <c r="P4417" i="4"/>
  <c r="O4417" i="4"/>
  <c r="N4417" i="4"/>
  <c r="M4417" i="4"/>
  <c r="L4417" i="4"/>
  <c r="K4417" i="4"/>
  <c r="J4417" i="4"/>
  <c r="I4417" i="4"/>
  <c r="H4417" i="4"/>
  <c r="G4417" i="4"/>
  <c r="F4417" i="4"/>
  <c r="E4417" i="4"/>
  <c r="D4417" i="4"/>
  <c r="C4417" i="4"/>
  <c r="B4417" i="4"/>
  <c r="S4416" i="4"/>
  <c r="R4416" i="4"/>
  <c r="Q4416" i="4"/>
  <c r="P4416" i="4"/>
  <c r="O4416" i="4"/>
  <c r="N4416" i="4"/>
  <c r="M4416" i="4"/>
  <c r="L4416" i="4"/>
  <c r="K4416" i="4"/>
  <c r="J4416" i="4"/>
  <c r="I4416" i="4"/>
  <c r="H4416" i="4"/>
  <c r="G4416" i="4"/>
  <c r="F4416" i="4"/>
  <c r="E4416" i="4"/>
  <c r="D4416" i="4"/>
  <c r="C4416" i="4"/>
  <c r="B4416" i="4"/>
  <c r="S4415" i="4"/>
  <c r="R4415" i="4"/>
  <c r="Q4415" i="4"/>
  <c r="P4415" i="4"/>
  <c r="O4415" i="4"/>
  <c r="N4415" i="4"/>
  <c r="M4415" i="4"/>
  <c r="L4415" i="4"/>
  <c r="K4415" i="4"/>
  <c r="J4415" i="4"/>
  <c r="I4415" i="4"/>
  <c r="H4415" i="4"/>
  <c r="G4415" i="4"/>
  <c r="F4415" i="4"/>
  <c r="E4415" i="4"/>
  <c r="D4415" i="4"/>
  <c r="C4415" i="4"/>
  <c r="B4415" i="4"/>
  <c r="S4414" i="4"/>
  <c r="R4414" i="4"/>
  <c r="Q4414" i="4"/>
  <c r="P4414" i="4"/>
  <c r="O4414" i="4"/>
  <c r="N4414" i="4"/>
  <c r="M4414" i="4"/>
  <c r="L4414" i="4"/>
  <c r="K4414" i="4"/>
  <c r="J4414" i="4"/>
  <c r="I4414" i="4"/>
  <c r="H4414" i="4"/>
  <c r="G4414" i="4"/>
  <c r="F4414" i="4"/>
  <c r="E4414" i="4"/>
  <c r="D4414" i="4"/>
  <c r="C4414" i="4"/>
  <c r="B4414" i="4"/>
  <c r="S4413" i="4"/>
  <c r="R4413" i="4"/>
  <c r="Q4413" i="4"/>
  <c r="P4413" i="4"/>
  <c r="O4413" i="4"/>
  <c r="N4413" i="4"/>
  <c r="M4413" i="4"/>
  <c r="L4413" i="4"/>
  <c r="K4413" i="4"/>
  <c r="J4413" i="4"/>
  <c r="I4413" i="4"/>
  <c r="H4413" i="4"/>
  <c r="G4413" i="4"/>
  <c r="F4413" i="4"/>
  <c r="E4413" i="4"/>
  <c r="D4413" i="4"/>
  <c r="C4413" i="4"/>
  <c r="B4413" i="4"/>
  <c r="S4412" i="4"/>
  <c r="R4412" i="4"/>
  <c r="Q4412" i="4"/>
  <c r="P4412" i="4"/>
  <c r="O4412" i="4"/>
  <c r="N4412" i="4"/>
  <c r="M4412" i="4"/>
  <c r="L4412" i="4"/>
  <c r="K4412" i="4"/>
  <c r="J4412" i="4"/>
  <c r="I4412" i="4"/>
  <c r="H4412" i="4"/>
  <c r="G4412" i="4"/>
  <c r="F4412" i="4"/>
  <c r="E4412" i="4"/>
  <c r="D4412" i="4"/>
  <c r="C4412" i="4"/>
  <c r="B4412" i="4"/>
  <c r="S4411" i="4"/>
  <c r="R4411" i="4"/>
  <c r="Q4411" i="4"/>
  <c r="P4411" i="4"/>
  <c r="O4411" i="4"/>
  <c r="N4411" i="4"/>
  <c r="M4411" i="4"/>
  <c r="L4411" i="4"/>
  <c r="K4411" i="4"/>
  <c r="J4411" i="4"/>
  <c r="I4411" i="4"/>
  <c r="H4411" i="4"/>
  <c r="G4411" i="4"/>
  <c r="F4411" i="4"/>
  <c r="E4411" i="4"/>
  <c r="D4411" i="4"/>
  <c r="C4411" i="4"/>
  <c r="B4411" i="4"/>
  <c r="S4410" i="4"/>
  <c r="R4410" i="4"/>
  <c r="Q4410" i="4"/>
  <c r="P4410" i="4"/>
  <c r="O4410" i="4"/>
  <c r="N4410" i="4"/>
  <c r="M4410" i="4"/>
  <c r="L4410" i="4"/>
  <c r="K4410" i="4"/>
  <c r="J4410" i="4"/>
  <c r="I4410" i="4"/>
  <c r="H4410" i="4"/>
  <c r="G4410" i="4"/>
  <c r="F4410" i="4"/>
  <c r="E4410" i="4"/>
  <c r="D4410" i="4"/>
  <c r="C4410" i="4"/>
  <c r="B4410" i="4"/>
  <c r="S4409" i="4"/>
  <c r="R4409" i="4"/>
  <c r="Q4409" i="4"/>
  <c r="P4409" i="4"/>
  <c r="O4409" i="4"/>
  <c r="N4409" i="4"/>
  <c r="M4409" i="4"/>
  <c r="L4409" i="4"/>
  <c r="K4409" i="4"/>
  <c r="J4409" i="4"/>
  <c r="I4409" i="4"/>
  <c r="H4409" i="4"/>
  <c r="G4409" i="4"/>
  <c r="F4409" i="4"/>
  <c r="E4409" i="4"/>
  <c r="D4409" i="4"/>
  <c r="C4409" i="4"/>
  <c r="B4409" i="4"/>
  <c r="S4408" i="4"/>
  <c r="R4408" i="4"/>
  <c r="Q4408" i="4"/>
  <c r="P4408" i="4"/>
  <c r="O4408" i="4"/>
  <c r="N4408" i="4"/>
  <c r="M4408" i="4"/>
  <c r="L4408" i="4"/>
  <c r="K4408" i="4"/>
  <c r="J4408" i="4"/>
  <c r="I4408" i="4"/>
  <c r="H4408" i="4"/>
  <c r="G4408" i="4"/>
  <c r="F4408" i="4"/>
  <c r="E4408" i="4"/>
  <c r="D4408" i="4"/>
  <c r="C4408" i="4"/>
  <c r="B4408" i="4"/>
  <c r="S4407" i="4"/>
  <c r="R4407" i="4"/>
  <c r="Q4407" i="4"/>
  <c r="P4407" i="4"/>
  <c r="O4407" i="4"/>
  <c r="N4407" i="4"/>
  <c r="M4407" i="4"/>
  <c r="L4407" i="4"/>
  <c r="K4407" i="4"/>
  <c r="J4407" i="4"/>
  <c r="I4407" i="4"/>
  <c r="H4407" i="4"/>
  <c r="G4407" i="4"/>
  <c r="F4407" i="4"/>
  <c r="E4407" i="4"/>
  <c r="D4407" i="4"/>
  <c r="C4407" i="4"/>
  <c r="B4407" i="4"/>
  <c r="S4406" i="4"/>
  <c r="R4406" i="4"/>
  <c r="Q4406" i="4"/>
  <c r="P4406" i="4"/>
  <c r="O4406" i="4"/>
  <c r="N4406" i="4"/>
  <c r="M4406" i="4"/>
  <c r="L4406" i="4"/>
  <c r="K4406" i="4"/>
  <c r="J4406" i="4"/>
  <c r="I4406" i="4"/>
  <c r="H4406" i="4"/>
  <c r="G4406" i="4"/>
  <c r="F4406" i="4"/>
  <c r="E4406" i="4"/>
  <c r="D4406" i="4"/>
  <c r="C4406" i="4"/>
  <c r="B4406" i="4"/>
  <c r="S4405" i="4"/>
  <c r="R4405" i="4"/>
  <c r="Q4405" i="4"/>
  <c r="P4405" i="4"/>
  <c r="O4405" i="4"/>
  <c r="N4405" i="4"/>
  <c r="M4405" i="4"/>
  <c r="L4405" i="4"/>
  <c r="K4405" i="4"/>
  <c r="J4405" i="4"/>
  <c r="I4405" i="4"/>
  <c r="H4405" i="4"/>
  <c r="G4405" i="4"/>
  <c r="F4405" i="4"/>
  <c r="E4405" i="4"/>
  <c r="D4405" i="4"/>
  <c r="C4405" i="4"/>
  <c r="B4405" i="4"/>
  <c r="S4404" i="4"/>
  <c r="R4404" i="4"/>
  <c r="Q4404" i="4"/>
  <c r="P4404" i="4"/>
  <c r="O4404" i="4"/>
  <c r="N4404" i="4"/>
  <c r="M4404" i="4"/>
  <c r="L4404" i="4"/>
  <c r="K4404" i="4"/>
  <c r="J4404" i="4"/>
  <c r="I4404" i="4"/>
  <c r="H4404" i="4"/>
  <c r="G4404" i="4"/>
  <c r="F4404" i="4"/>
  <c r="E4404" i="4"/>
  <c r="D4404" i="4"/>
  <c r="C4404" i="4"/>
  <c r="B4404" i="4"/>
  <c r="S4403" i="4"/>
  <c r="R4403" i="4"/>
  <c r="Q4403" i="4"/>
  <c r="P4403" i="4"/>
  <c r="O4403" i="4"/>
  <c r="N4403" i="4"/>
  <c r="M4403" i="4"/>
  <c r="L4403" i="4"/>
  <c r="K4403" i="4"/>
  <c r="J4403" i="4"/>
  <c r="I4403" i="4"/>
  <c r="H4403" i="4"/>
  <c r="G4403" i="4"/>
  <c r="F4403" i="4"/>
  <c r="E4403" i="4"/>
  <c r="D4403" i="4"/>
  <c r="C4403" i="4"/>
  <c r="B4403" i="4"/>
  <c r="S4402" i="4"/>
  <c r="R4402" i="4"/>
  <c r="Q4402" i="4"/>
  <c r="P4402" i="4"/>
  <c r="O4402" i="4"/>
  <c r="N4402" i="4"/>
  <c r="M4402" i="4"/>
  <c r="L4402" i="4"/>
  <c r="K4402" i="4"/>
  <c r="J4402" i="4"/>
  <c r="I4402" i="4"/>
  <c r="H4402" i="4"/>
  <c r="G4402" i="4"/>
  <c r="F4402" i="4"/>
  <c r="E4402" i="4"/>
  <c r="D4402" i="4"/>
  <c r="C4402" i="4"/>
  <c r="B4402" i="4"/>
  <c r="S4401" i="4"/>
  <c r="R4401" i="4"/>
  <c r="Q4401" i="4"/>
  <c r="P4401" i="4"/>
  <c r="O4401" i="4"/>
  <c r="N4401" i="4"/>
  <c r="M4401" i="4"/>
  <c r="L4401" i="4"/>
  <c r="K4401" i="4"/>
  <c r="J4401" i="4"/>
  <c r="I4401" i="4"/>
  <c r="H4401" i="4"/>
  <c r="G4401" i="4"/>
  <c r="F4401" i="4"/>
  <c r="E4401" i="4"/>
  <c r="D4401" i="4"/>
  <c r="C4401" i="4"/>
  <c r="B4401" i="4"/>
  <c r="S4400" i="4"/>
  <c r="R4400" i="4"/>
  <c r="Q4400" i="4"/>
  <c r="P4400" i="4"/>
  <c r="O4400" i="4"/>
  <c r="N4400" i="4"/>
  <c r="M4400" i="4"/>
  <c r="L4400" i="4"/>
  <c r="K4400" i="4"/>
  <c r="J4400" i="4"/>
  <c r="I4400" i="4"/>
  <c r="H4400" i="4"/>
  <c r="G4400" i="4"/>
  <c r="F4400" i="4"/>
  <c r="E4400" i="4"/>
  <c r="D4400" i="4"/>
  <c r="C4400" i="4"/>
  <c r="B4400" i="4"/>
  <c r="S4399" i="4"/>
  <c r="R4399" i="4"/>
  <c r="Q4399" i="4"/>
  <c r="P4399" i="4"/>
  <c r="O4399" i="4"/>
  <c r="N4399" i="4"/>
  <c r="M4399" i="4"/>
  <c r="L4399" i="4"/>
  <c r="K4399" i="4"/>
  <c r="J4399" i="4"/>
  <c r="I4399" i="4"/>
  <c r="H4399" i="4"/>
  <c r="G4399" i="4"/>
  <c r="F4399" i="4"/>
  <c r="E4399" i="4"/>
  <c r="D4399" i="4"/>
  <c r="C4399" i="4"/>
  <c r="B4399" i="4"/>
  <c r="S4398" i="4"/>
  <c r="R4398" i="4"/>
  <c r="Q4398" i="4"/>
  <c r="P4398" i="4"/>
  <c r="O4398" i="4"/>
  <c r="N4398" i="4"/>
  <c r="M4398" i="4"/>
  <c r="L4398" i="4"/>
  <c r="K4398" i="4"/>
  <c r="J4398" i="4"/>
  <c r="I4398" i="4"/>
  <c r="H4398" i="4"/>
  <c r="G4398" i="4"/>
  <c r="F4398" i="4"/>
  <c r="E4398" i="4"/>
  <c r="D4398" i="4"/>
  <c r="C4398" i="4"/>
  <c r="B4398" i="4"/>
  <c r="S4397" i="4"/>
  <c r="R4397" i="4"/>
  <c r="Q4397" i="4"/>
  <c r="P4397" i="4"/>
  <c r="O4397" i="4"/>
  <c r="N4397" i="4"/>
  <c r="M4397" i="4"/>
  <c r="L4397" i="4"/>
  <c r="K4397" i="4"/>
  <c r="J4397" i="4"/>
  <c r="I4397" i="4"/>
  <c r="H4397" i="4"/>
  <c r="G4397" i="4"/>
  <c r="F4397" i="4"/>
  <c r="E4397" i="4"/>
  <c r="D4397" i="4"/>
  <c r="C4397" i="4"/>
  <c r="B4397" i="4"/>
  <c r="S4396" i="4"/>
  <c r="R4396" i="4"/>
  <c r="Q4396" i="4"/>
  <c r="P4396" i="4"/>
  <c r="O4396" i="4"/>
  <c r="N4396" i="4"/>
  <c r="M4396" i="4"/>
  <c r="L4396" i="4"/>
  <c r="K4396" i="4"/>
  <c r="J4396" i="4"/>
  <c r="I4396" i="4"/>
  <c r="H4396" i="4"/>
  <c r="G4396" i="4"/>
  <c r="F4396" i="4"/>
  <c r="E4396" i="4"/>
  <c r="D4396" i="4"/>
  <c r="C4396" i="4"/>
  <c r="B4396" i="4"/>
  <c r="S4395" i="4"/>
  <c r="R4395" i="4"/>
  <c r="Q4395" i="4"/>
  <c r="P4395" i="4"/>
  <c r="O4395" i="4"/>
  <c r="N4395" i="4"/>
  <c r="M4395" i="4"/>
  <c r="L4395" i="4"/>
  <c r="K4395" i="4"/>
  <c r="J4395" i="4"/>
  <c r="I4395" i="4"/>
  <c r="H4395" i="4"/>
  <c r="G4395" i="4"/>
  <c r="F4395" i="4"/>
  <c r="E4395" i="4"/>
  <c r="D4395" i="4"/>
  <c r="C4395" i="4"/>
  <c r="B4395" i="4"/>
  <c r="S4394" i="4"/>
  <c r="R4394" i="4"/>
  <c r="Q4394" i="4"/>
  <c r="P4394" i="4"/>
  <c r="O4394" i="4"/>
  <c r="N4394" i="4"/>
  <c r="M4394" i="4"/>
  <c r="L4394" i="4"/>
  <c r="K4394" i="4"/>
  <c r="J4394" i="4"/>
  <c r="I4394" i="4"/>
  <c r="H4394" i="4"/>
  <c r="G4394" i="4"/>
  <c r="F4394" i="4"/>
  <c r="E4394" i="4"/>
  <c r="D4394" i="4"/>
  <c r="C4394" i="4"/>
  <c r="B4394" i="4"/>
  <c r="S4393" i="4"/>
  <c r="R4393" i="4"/>
  <c r="Q4393" i="4"/>
  <c r="P4393" i="4"/>
  <c r="O4393" i="4"/>
  <c r="N4393" i="4"/>
  <c r="M4393" i="4"/>
  <c r="L4393" i="4"/>
  <c r="K4393" i="4"/>
  <c r="J4393" i="4"/>
  <c r="I4393" i="4"/>
  <c r="H4393" i="4"/>
  <c r="G4393" i="4"/>
  <c r="F4393" i="4"/>
  <c r="E4393" i="4"/>
  <c r="D4393" i="4"/>
  <c r="C4393" i="4"/>
  <c r="B4393" i="4"/>
  <c r="S4392" i="4"/>
  <c r="R4392" i="4"/>
  <c r="Q4392" i="4"/>
  <c r="P4392" i="4"/>
  <c r="O4392" i="4"/>
  <c r="N4392" i="4"/>
  <c r="M4392" i="4"/>
  <c r="L4392" i="4"/>
  <c r="K4392" i="4"/>
  <c r="J4392" i="4"/>
  <c r="I4392" i="4"/>
  <c r="H4392" i="4"/>
  <c r="G4392" i="4"/>
  <c r="F4392" i="4"/>
  <c r="E4392" i="4"/>
  <c r="D4392" i="4"/>
  <c r="C4392" i="4"/>
  <c r="B4392" i="4"/>
  <c r="S4391" i="4"/>
  <c r="R4391" i="4"/>
  <c r="Q4391" i="4"/>
  <c r="P4391" i="4"/>
  <c r="O4391" i="4"/>
  <c r="N4391" i="4"/>
  <c r="M4391" i="4"/>
  <c r="L4391" i="4"/>
  <c r="K4391" i="4"/>
  <c r="J4391" i="4"/>
  <c r="I4391" i="4"/>
  <c r="H4391" i="4"/>
  <c r="G4391" i="4"/>
  <c r="F4391" i="4"/>
  <c r="E4391" i="4"/>
  <c r="D4391" i="4"/>
  <c r="C4391" i="4"/>
  <c r="B4391" i="4"/>
  <c r="S4390" i="4"/>
  <c r="R4390" i="4"/>
  <c r="Q4390" i="4"/>
  <c r="P4390" i="4"/>
  <c r="O4390" i="4"/>
  <c r="N4390" i="4"/>
  <c r="M4390" i="4"/>
  <c r="L4390" i="4"/>
  <c r="K4390" i="4"/>
  <c r="J4390" i="4"/>
  <c r="I4390" i="4"/>
  <c r="H4390" i="4"/>
  <c r="G4390" i="4"/>
  <c r="F4390" i="4"/>
  <c r="E4390" i="4"/>
  <c r="D4390" i="4"/>
  <c r="C4390" i="4"/>
  <c r="B4390" i="4"/>
  <c r="S4389" i="4"/>
  <c r="R4389" i="4"/>
  <c r="Q4389" i="4"/>
  <c r="P4389" i="4"/>
  <c r="O4389" i="4"/>
  <c r="N4389" i="4"/>
  <c r="M4389" i="4"/>
  <c r="L4389" i="4"/>
  <c r="K4389" i="4"/>
  <c r="J4389" i="4"/>
  <c r="I4389" i="4"/>
  <c r="H4389" i="4"/>
  <c r="G4389" i="4"/>
  <c r="F4389" i="4"/>
  <c r="E4389" i="4"/>
  <c r="D4389" i="4"/>
  <c r="C4389" i="4"/>
  <c r="B4389" i="4"/>
  <c r="S4388" i="4"/>
  <c r="R4388" i="4"/>
  <c r="Q4388" i="4"/>
  <c r="P4388" i="4"/>
  <c r="O4388" i="4"/>
  <c r="N4388" i="4"/>
  <c r="M4388" i="4"/>
  <c r="L4388" i="4"/>
  <c r="K4388" i="4"/>
  <c r="J4388" i="4"/>
  <c r="I4388" i="4"/>
  <c r="H4388" i="4"/>
  <c r="G4388" i="4"/>
  <c r="F4388" i="4"/>
  <c r="E4388" i="4"/>
  <c r="D4388" i="4"/>
  <c r="C4388" i="4"/>
  <c r="B4388" i="4"/>
  <c r="S4387" i="4"/>
  <c r="R4387" i="4"/>
  <c r="Q4387" i="4"/>
  <c r="P4387" i="4"/>
  <c r="O4387" i="4"/>
  <c r="N4387" i="4"/>
  <c r="M4387" i="4"/>
  <c r="L4387" i="4"/>
  <c r="K4387" i="4"/>
  <c r="J4387" i="4"/>
  <c r="I4387" i="4"/>
  <c r="H4387" i="4"/>
  <c r="G4387" i="4"/>
  <c r="F4387" i="4"/>
  <c r="E4387" i="4"/>
  <c r="D4387" i="4"/>
  <c r="C4387" i="4"/>
  <c r="B4387" i="4"/>
  <c r="S4386" i="4"/>
  <c r="R4386" i="4"/>
  <c r="Q4386" i="4"/>
  <c r="P4386" i="4"/>
  <c r="O4386" i="4"/>
  <c r="N4386" i="4"/>
  <c r="M4386" i="4"/>
  <c r="L4386" i="4"/>
  <c r="K4386" i="4"/>
  <c r="J4386" i="4"/>
  <c r="I4386" i="4"/>
  <c r="H4386" i="4"/>
  <c r="G4386" i="4"/>
  <c r="F4386" i="4"/>
  <c r="E4386" i="4"/>
  <c r="D4386" i="4"/>
  <c r="C4386" i="4"/>
  <c r="B4386" i="4"/>
  <c r="S4385" i="4"/>
  <c r="R4385" i="4"/>
  <c r="Q4385" i="4"/>
  <c r="P4385" i="4"/>
  <c r="O4385" i="4"/>
  <c r="N4385" i="4"/>
  <c r="M4385" i="4"/>
  <c r="L4385" i="4"/>
  <c r="K4385" i="4"/>
  <c r="J4385" i="4"/>
  <c r="I4385" i="4"/>
  <c r="H4385" i="4"/>
  <c r="G4385" i="4"/>
  <c r="F4385" i="4"/>
  <c r="E4385" i="4"/>
  <c r="D4385" i="4"/>
  <c r="C4385" i="4"/>
  <c r="B4385" i="4"/>
  <c r="S4384" i="4"/>
  <c r="R4384" i="4"/>
  <c r="Q4384" i="4"/>
  <c r="P4384" i="4"/>
  <c r="O4384" i="4"/>
  <c r="N4384" i="4"/>
  <c r="M4384" i="4"/>
  <c r="L4384" i="4"/>
  <c r="K4384" i="4"/>
  <c r="J4384" i="4"/>
  <c r="I4384" i="4"/>
  <c r="H4384" i="4"/>
  <c r="G4384" i="4"/>
  <c r="F4384" i="4"/>
  <c r="E4384" i="4"/>
  <c r="D4384" i="4"/>
  <c r="C4384" i="4"/>
  <c r="B4384" i="4"/>
  <c r="S4383" i="4"/>
  <c r="R4383" i="4"/>
  <c r="Q4383" i="4"/>
  <c r="P4383" i="4"/>
  <c r="O4383" i="4"/>
  <c r="N4383" i="4"/>
  <c r="M4383" i="4"/>
  <c r="L4383" i="4"/>
  <c r="K4383" i="4"/>
  <c r="J4383" i="4"/>
  <c r="I4383" i="4"/>
  <c r="H4383" i="4"/>
  <c r="G4383" i="4"/>
  <c r="F4383" i="4"/>
  <c r="E4383" i="4"/>
  <c r="D4383" i="4"/>
  <c r="C4383" i="4"/>
  <c r="B4383" i="4"/>
  <c r="S4382" i="4"/>
  <c r="R4382" i="4"/>
  <c r="Q4382" i="4"/>
  <c r="P4382" i="4"/>
  <c r="O4382" i="4"/>
  <c r="N4382" i="4"/>
  <c r="M4382" i="4"/>
  <c r="L4382" i="4"/>
  <c r="K4382" i="4"/>
  <c r="J4382" i="4"/>
  <c r="I4382" i="4"/>
  <c r="H4382" i="4"/>
  <c r="G4382" i="4"/>
  <c r="F4382" i="4"/>
  <c r="E4382" i="4"/>
  <c r="D4382" i="4"/>
  <c r="C4382" i="4"/>
  <c r="B4382" i="4"/>
  <c r="S4381" i="4"/>
  <c r="R4381" i="4"/>
  <c r="Q4381" i="4"/>
  <c r="P4381" i="4"/>
  <c r="O4381" i="4"/>
  <c r="N4381" i="4"/>
  <c r="M4381" i="4"/>
  <c r="L4381" i="4"/>
  <c r="K4381" i="4"/>
  <c r="J4381" i="4"/>
  <c r="I4381" i="4"/>
  <c r="H4381" i="4"/>
  <c r="G4381" i="4"/>
  <c r="F4381" i="4"/>
  <c r="E4381" i="4"/>
  <c r="D4381" i="4"/>
  <c r="C4381" i="4"/>
  <c r="B4381" i="4"/>
  <c r="S4380" i="4"/>
  <c r="R4380" i="4"/>
  <c r="Q4380" i="4"/>
  <c r="P4380" i="4"/>
  <c r="O4380" i="4"/>
  <c r="N4380" i="4"/>
  <c r="M4380" i="4"/>
  <c r="L4380" i="4"/>
  <c r="K4380" i="4"/>
  <c r="J4380" i="4"/>
  <c r="I4380" i="4"/>
  <c r="H4380" i="4"/>
  <c r="G4380" i="4"/>
  <c r="F4380" i="4"/>
  <c r="E4380" i="4"/>
  <c r="D4380" i="4"/>
  <c r="C4380" i="4"/>
  <c r="B4380" i="4"/>
  <c r="S4379" i="4"/>
  <c r="R4379" i="4"/>
  <c r="Q4379" i="4"/>
  <c r="P4379" i="4"/>
  <c r="O4379" i="4"/>
  <c r="N4379" i="4"/>
  <c r="M4379" i="4"/>
  <c r="L4379" i="4"/>
  <c r="K4379" i="4"/>
  <c r="J4379" i="4"/>
  <c r="I4379" i="4"/>
  <c r="H4379" i="4"/>
  <c r="G4379" i="4"/>
  <c r="F4379" i="4"/>
  <c r="E4379" i="4"/>
  <c r="D4379" i="4"/>
  <c r="C4379" i="4"/>
  <c r="B4379" i="4"/>
  <c r="S4378" i="4"/>
  <c r="R4378" i="4"/>
  <c r="Q4378" i="4"/>
  <c r="P4378" i="4"/>
  <c r="O4378" i="4"/>
  <c r="N4378" i="4"/>
  <c r="M4378" i="4"/>
  <c r="L4378" i="4"/>
  <c r="K4378" i="4"/>
  <c r="J4378" i="4"/>
  <c r="I4378" i="4"/>
  <c r="H4378" i="4"/>
  <c r="G4378" i="4"/>
  <c r="F4378" i="4"/>
  <c r="E4378" i="4"/>
  <c r="D4378" i="4"/>
  <c r="C4378" i="4"/>
  <c r="B4378" i="4"/>
  <c r="S4377" i="4"/>
  <c r="R4377" i="4"/>
  <c r="Q4377" i="4"/>
  <c r="P4377" i="4"/>
  <c r="O4377" i="4"/>
  <c r="N4377" i="4"/>
  <c r="M4377" i="4"/>
  <c r="L4377" i="4"/>
  <c r="K4377" i="4"/>
  <c r="J4377" i="4"/>
  <c r="I4377" i="4"/>
  <c r="H4377" i="4"/>
  <c r="G4377" i="4"/>
  <c r="F4377" i="4"/>
  <c r="E4377" i="4"/>
  <c r="D4377" i="4"/>
  <c r="C4377" i="4"/>
  <c r="B4377" i="4"/>
  <c r="S4376" i="4"/>
  <c r="R4376" i="4"/>
  <c r="Q4376" i="4"/>
  <c r="P4376" i="4"/>
  <c r="O4376" i="4"/>
  <c r="N4376" i="4"/>
  <c r="M4376" i="4"/>
  <c r="L4376" i="4"/>
  <c r="K4376" i="4"/>
  <c r="J4376" i="4"/>
  <c r="I4376" i="4"/>
  <c r="H4376" i="4"/>
  <c r="G4376" i="4"/>
  <c r="F4376" i="4"/>
  <c r="E4376" i="4"/>
  <c r="D4376" i="4"/>
  <c r="C4376" i="4"/>
  <c r="B4376" i="4"/>
  <c r="S4375" i="4"/>
  <c r="R4375" i="4"/>
  <c r="Q4375" i="4"/>
  <c r="P4375" i="4"/>
  <c r="O4375" i="4"/>
  <c r="N4375" i="4"/>
  <c r="M4375" i="4"/>
  <c r="L4375" i="4"/>
  <c r="K4375" i="4"/>
  <c r="J4375" i="4"/>
  <c r="I4375" i="4"/>
  <c r="H4375" i="4"/>
  <c r="G4375" i="4"/>
  <c r="F4375" i="4"/>
  <c r="E4375" i="4"/>
  <c r="D4375" i="4"/>
  <c r="C4375" i="4"/>
  <c r="B4375" i="4"/>
  <c r="S4374" i="4"/>
  <c r="R4374" i="4"/>
  <c r="Q4374" i="4"/>
  <c r="P4374" i="4"/>
  <c r="O4374" i="4"/>
  <c r="N4374" i="4"/>
  <c r="M4374" i="4"/>
  <c r="L4374" i="4"/>
  <c r="K4374" i="4"/>
  <c r="J4374" i="4"/>
  <c r="I4374" i="4"/>
  <c r="H4374" i="4"/>
  <c r="G4374" i="4"/>
  <c r="F4374" i="4"/>
  <c r="E4374" i="4"/>
  <c r="D4374" i="4"/>
  <c r="C4374" i="4"/>
  <c r="B4374" i="4"/>
  <c r="S4373" i="4"/>
  <c r="R4373" i="4"/>
  <c r="Q4373" i="4"/>
  <c r="P4373" i="4"/>
  <c r="O4373" i="4"/>
  <c r="N4373" i="4"/>
  <c r="M4373" i="4"/>
  <c r="L4373" i="4"/>
  <c r="K4373" i="4"/>
  <c r="J4373" i="4"/>
  <c r="I4373" i="4"/>
  <c r="H4373" i="4"/>
  <c r="G4373" i="4"/>
  <c r="F4373" i="4"/>
  <c r="E4373" i="4"/>
  <c r="D4373" i="4"/>
  <c r="C4373" i="4"/>
  <c r="B4373" i="4"/>
  <c r="S4372" i="4"/>
  <c r="R4372" i="4"/>
  <c r="Q4372" i="4"/>
  <c r="P4372" i="4"/>
  <c r="O4372" i="4"/>
  <c r="N4372" i="4"/>
  <c r="M4372" i="4"/>
  <c r="L4372" i="4"/>
  <c r="K4372" i="4"/>
  <c r="J4372" i="4"/>
  <c r="I4372" i="4"/>
  <c r="H4372" i="4"/>
  <c r="G4372" i="4"/>
  <c r="F4372" i="4"/>
  <c r="E4372" i="4"/>
  <c r="D4372" i="4"/>
  <c r="C4372" i="4"/>
  <c r="B4372" i="4"/>
  <c r="S4371" i="4"/>
  <c r="R4371" i="4"/>
  <c r="Q4371" i="4"/>
  <c r="P4371" i="4"/>
  <c r="O4371" i="4"/>
  <c r="N4371" i="4"/>
  <c r="M4371" i="4"/>
  <c r="L4371" i="4"/>
  <c r="K4371" i="4"/>
  <c r="J4371" i="4"/>
  <c r="I4371" i="4"/>
  <c r="H4371" i="4"/>
  <c r="G4371" i="4"/>
  <c r="F4371" i="4"/>
  <c r="E4371" i="4"/>
  <c r="D4371" i="4"/>
  <c r="C4371" i="4"/>
  <c r="B4371" i="4"/>
  <c r="S4370" i="4"/>
  <c r="R4370" i="4"/>
  <c r="Q4370" i="4"/>
  <c r="P4370" i="4"/>
  <c r="O4370" i="4"/>
  <c r="N4370" i="4"/>
  <c r="M4370" i="4"/>
  <c r="L4370" i="4"/>
  <c r="K4370" i="4"/>
  <c r="J4370" i="4"/>
  <c r="I4370" i="4"/>
  <c r="H4370" i="4"/>
  <c r="G4370" i="4"/>
  <c r="F4370" i="4"/>
  <c r="E4370" i="4"/>
  <c r="D4370" i="4"/>
  <c r="C4370" i="4"/>
  <c r="B4370" i="4"/>
  <c r="S4369" i="4"/>
  <c r="R4369" i="4"/>
  <c r="Q4369" i="4"/>
  <c r="P4369" i="4"/>
  <c r="O4369" i="4"/>
  <c r="N4369" i="4"/>
  <c r="M4369" i="4"/>
  <c r="L4369" i="4"/>
  <c r="K4369" i="4"/>
  <c r="J4369" i="4"/>
  <c r="I4369" i="4"/>
  <c r="H4369" i="4"/>
  <c r="G4369" i="4"/>
  <c r="F4369" i="4"/>
  <c r="E4369" i="4"/>
  <c r="D4369" i="4"/>
  <c r="C4369" i="4"/>
  <c r="B4369" i="4"/>
  <c r="S4368" i="4"/>
  <c r="R4368" i="4"/>
  <c r="Q4368" i="4"/>
  <c r="P4368" i="4"/>
  <c r="O4368" i="4"/>
  <c r="N4368" i="4"/>
  <c r="M4368" i="4"/>
  <c r="L4368" i="4"/>
  <c r="K4368" i="4"/>
  <c r="J4368" i="4"/>
  <c r="I4368" i="4"/>
  <c r="H4368" i="4"/>
  <c r="G4368" i="4"/>
  <c r="F4368" i="4"/>
  <c r="E4368" i="4"/>
  <c r="D4368" i="4"/>
  <c r="C4368" i="4"/>
  <c r="B4368" i="4"/>
  <c r="S4367" i="4"/>
  <c r="R4367" i="4"/>
  <c r="Q4367" i="4"/>
  <c r="P4367" i="4"/>
  <c r="O4367" i="4"/>
  <c r="N4367" i="4"/>
  <c r="M4367" i="4"/>
  <c r="L4367" i="4"/>
  <c r="K4367" i="4"/>
  <c r="J4367" i="4"/>
  <c r="I4367" i="4"/>
  <c r="H4367" i="4"/>
  <c r="G4367" i="4"/>
  <c r="F4367" i="4"/>
  <c r="E4367" i="4"/>
  <c r="D4367" i="4"/>
  <c r="C4367" i="4"/>
  <c r="B4367" i="4"/>
  <c r="S4366" i="4"/>
  <c r="R4366" i="4"/>
  <c r="Q4366" i="4"/>
  <c r="P4366" i="4"/>
  <c r="O4366" i="4"/>
  <c r="N4366" i="4"/>
  <c r="M4366" i="4"/>
  <c r="L4366" i="4"/>
  <c r="K4366" i="4"/>
  <c r="J4366" i="4"/>
  <c r="I4366" i="4"/>
  <c r="H4366" i="4"/>
  <c r="G4366" i="4"/>
  <c r="F4366" i="4"/>
  <c r="E4366" i="4"/>
  <c r="D4366" i="4"/>
  <c r="C4366" i="4"/>
  <c r="B4366" i="4"/>
  <c r="S4365" i="4"/>
  <c r="R4365" i="4"/>
  <c r="Q4365" i="4"/>
  <c r="P4365" i="4"/>
  <c r="O4365" i="4"/>
  <c r="N4365" i="4"/>
  <c r="M4365" i="4"/>
  <c r="L4365" i="4"/>
  <c r="K4365" i="4"/>
  <c r="J4365" i="4"/>
  <c r="I4365" i="4"/>
  <c r="H4365" i="4"/>
  <c r="G4365" i="4"/>
  <c r="F4365" i="4"/>
  <c r="E4365" i="4"/>
  <c r="D4365" i="4"/>
  <c r="C4365" i="4"/>
  <c r="B4365" i="4"/>
  <c r="S4364" i="4"/>
  <c r="R4364" i="4"/>
  <c r="Q4364" i="4"/>
  <c r="P4364" i="4"/>
  <c r="O4364" i="4"/>
  <c r="N4364" i="4"/>
  <c r="M4364" i="4"/>
  <c r="L4364" i="4"/>
  <c r="K4364" i="4"/>
  <c r="J4364" i="4"/>
  <c r="I4364" i="4"/>
  <c r="H4364" i="4"/>
  <c r="G4364" i="4"/>
  <c r="F4364" i="4"/>
  <c r="E4364" i="4"/>
  <c r="D4364" i="4"/>
  <c r="C4364" i="4"/>
  <c r="B4364" i="4"/>
  <c r="S4363" i="4"/>
  <c r="R4363" i="4"/>
  <c r="Q4363" i="4"/>
  <c r="P4363" i="4"/>
  <c r="O4363" i="4"/>
  <c r="N4363" i="4"/>
  <c r="M4363" i="4"/>
  <c r="L4363" i="4"/>
  <c r="K4363" i="4"/>
  <c r="J4363" i="4"/>
  <c r="I4363" i="4"/>
  <c r="H4363" i="4"/>
  <c r="G4363" i="4"/>
  <c r="F4363" i="4"/>
  <c r="E4363" i="4"/>
  <c r="D4363" i="4"/>
  <c r="C4363" i="4"/>
  <c r="B4363" i="4"/>
  <c r="S4362" i="4"/>
  <c r="R4362" i="4"/>
  <c r="Q4362" i="4"/>
  <c r="P4362" i="4"/>
  <c r="O4362" i="4"/>
  <c r="N4362" i="4"/>
  <c r="M4362" i="4"/>
  <c r="L4362" i="4"/>
  <c r="K4362" i="4"/>
  <c r="J4362" i="4"/>
  <c r="I4362" i="4"/>
  <c r="H4362" i="4"/>
  <c r="G4362" i="4"/>
  <c r="F4362" i="4"/>
  <c r="E4362" i="4"/>
  <c r="D4362" i="4"/>
  <c r="C4362" i="4"/>
  <c r="B4362" i="4"/>
  <c r="S4361" i="4"/>
  <c r="R4361" i="4"/>
  <c r="Q4361" i="4"/>
  <c r="P4361" i="4"/>
  <c r="O4361" i="4"/>
  <c r="N4361" i="4"/>
  <c r="M4361" i="4"/>
  <c r="L4361" i="4"/>
  <c r="K4361" i="4"/>
  <c r="J4361" i="4"/>
  <c r="I4361" i="4"/>
  <c r="H4361" i="4"/>
  <c r="G4361" i="4"/>
  <c r="F4361" i="4"/>
  <c r="E4361" i="4"/>
  <c r="D4361" i="4"/>
  <c r="C4361" i="4"/>
  <c r="B4361" i="4"/>
  <c r="S4360" i="4"/>
  <c r="R4360" i="4"/>
  <c r="Q4360" i="4"/>
  <c r="P4360" i="4"/>
  <c r="O4360" i="4"/>
  <c r="N4360" i="4"/>
  <c r="M4360" i="4"/>
  <c r="L4360" i="4"/>
  <c r="K4360" i="4"/>
  <c r="J4360" i="4"/>
  <c r="I4360" i="4"/>
  <c r="H4360" i="4"/>
  <c r="G4360" i="4"/>
  <c r="F4360" i="4"/>
  <c r="E4360" i="4"/>
  <c r="D4360" i="4"/>
  <c r="C4360" i="4"/>
  <c r="B4360" i="4"/>
  <c r="S4359" i="4"/>
  <c r="R4359" i="4"/>
  <c r="Q4359" i="4"/>
  <c r="P4359" i="4"/>
  <c r="O4359" i="4"/>
  <c r="N4359" i="4"/>
  <c r="M4359" i="4"/>
  <c r="L4359" i="4"/>
  <c r="K4359" i="4"/>
  <c r="J4359" i="4"/>
  <c r="I4359" i="4"/>
  <c r="H4359" i="4"/>
  <c r="G4359" i="4"/>
  <c r="F4359" i="4"/>
  <c r="E4359" i="4"/>
  <c r="D4359" i="4"/>
  <c r="C4359" i="4"/>
  <c r="B4359" i="4"/>
  <c r="S4358" i="4"/>
  <c r="R4358" i="4"/>
  <c r="Q4358" i="4"/>
  <c r="P4358" i="4"/>
  <c r="O4358" i="4"/>
  <c r="N4358" i="4"/>
  <c r="M4358" i="4"/>
  <c r="L4358" i="4"/>
  <c r="K4358" i="4"/>
  <c r="J4358" i="4"/>
  <c r="I4358" i="4"/>
  <c r="H4358" i="4"/>
  <c r="G4358" i="4"/>
  <c r="F4358" i="4"/>
  <c r="E4358" i="4"/>
  <c r="D4358" i="4"/>
  <c r="C4358" i="4"/>
  <c r="B4358" i="4"/>
  <c r="S4357" i="4"/>
  <c r="R4357" i="4"/>
  <c r="Q4357" i="4"/>
  <c r="P4357" i="4"/>
  <c r="O4357" i="4"/>
  <c r="N4357" i="4"/>
  <c r="M4357" i="4"/>
  <c r="L4357" i="4"/>
  <c r="K4357" i="4"/>
  <c r="J4357" i="4"/>
  <c r="I4357" i="4"/>
  <c r="H4357" i="4"/>
  <c r="G4357" i="4"/>
  <c r="F4357" i="4"/>
  <c r="E4357" i="4"/>
  <c r="D4357" i="4"/>
  <c r="C4357" i="4"/>
  <c r="B4357" i="4"/>
  <c r="S4356" i="4"/>
  <c r="R4356" i="4"/>
  <c r="Q4356" i="4"/>
  <c r="P4356" i="4"/>
  <c r="O4356" i="4"/>
  <c r="N4356" i="4"/>
  <c r="M4356" i="4"/>
  <c r="L4356" i="4"/>
  <c r="K4356" i="4"/>
  <c r="J4356" i="4"/>
  <c r="I4356" i="4"/>
  <c r="H4356" i="4"/>
  <c r="G4356" i="4"/>
  <c r="F4356" i="4"/>
  <c r="E4356" i="4"/>
  <c r="D4356" i="4"/>
  <c r="C4356" i="4"/>
  <c r="B4356" i="4"/>
  <c r="S4355" i="4"/>
  <c r="R4355" i="4"/>
  <c r="Q4355" i="4"/>
  <c r="P4355" i="4"/>
  <c r="O4355" i="4"/>
  <c r="N4355" i="4"/>
  <c r="M4355" i="4"/>
  <c r="L4355" i="4"/>
  <c r="K4355" i="4"/>
  <c r="J4355" i="4"/>
  <c r="I4355" i="4"/>
  <c r="H4355" i="4"/>
  <c r="G4355" i="4"/>
  <c r="F4355" i="4"/>
  <c r="E4355" i="4"/>
  <c r="D4355" i="4"/>
  <c r="C4355" i="4"/>
  <c r="B4355" i="4"/>
  <c r="S4354" i="4"/>
  <c r="R4354" i="4"/>
  <c r="Q4354" i="4"/>
  <c r="P4354" i="4"/>
  <c r="O4354" i="4"/>
  <c r="N4354" i="4"/>
  <c r="M4354" i="4"/>
  <c r="L4354" i="4"/>
  <c r="K4354" i="4"/>
  <c r="J4354" i="4"/>
  <c r="I4354" i="4"/>
  <c r="H4354" i="4"/>
  <c r="G4354" i="4"/>
  <c r="F4354" i="4"/>
  <c r="E4354" i="4"/>
  <c r="D4354" i="4"/>
  <c r="C4354" i="4"/>
  <c r="B4354" i="4"/>
  <c r="S4353" i="4"/>
  <c r="R4353" i="4"/>
  <c r="Q4353" i="4"/>
  <c r="P4353" i="4"/>
  <c r="O4353" i="4"/>
  <c r="N4353" i="4"/>
  <c r="M4353" i="4"/>
  <c r="L4353" i="4"/>
  <c r="K4353" i="4"/>
  <c r="J4353" i="4"/>
  <c r="I4353" i="4"/>
  <c r="H4353" i="4"/>
  <c r="G4353" i="4"/>
  <c r="F4353" i="4"/>
  <c r="E4353" i="4"/>
  <c r="D4353" i="4"/>
  <c r="C4353" i="4"/>
  <c r="B4353" i="4"/>
  <c r="S4352" i="4"/>
  <c r="R4352" i="4"/>
  <c r="Q4352" i="4"/>
  <c r="P4352" i="4"/>
  <c r="O4352" i="4"/>
  <c r="N4352" i="4"/>
  <c r="M4352" i="4"/>
  <c r="L4352" i="4"/>
  <c r="K4352" i="4"/>
  <c r="J4352" i="4"/>
  <c r="I4352" i="4"/>
  <c r="H4352" i="4"/>
  <c r="G4352" i="4"/>
  <c r="F4352" i="4"/>
  <c r="E4352" i="4"/>
  <c r="D4352" i="4"/>
  <c r="C4352" i="4"/>
  <c r="B4352" i="4"/>
  <c r="S4351" i="4"/>
  <c r="R4351" i="4"/>
  <c r="Q4351" i="4"/>
  <c r="P4351" i="4"/>
  <c r="O4351" i="4"/>
  <c r="N4351" i="4"/>
  <c r="M4351" i="4"/>
  <c r="L4351" i="4"/>
  <c r="K4351" i="4"/>
  <c r="J4351" i="4"/>
  <c r="I4351" i="4"/>
  <c r="H4351" i="4"/>
  <c r="G4351" i="4"/>
  <c r="F4351" i="4"/>
  <c r="E4351" i="4"/>
  <c r="D4351" i="4"/>
  <c r="C4351" i="4"/>
  <c r="B4351" i="4"/>
  <c r="S4350" i="4"/>
  <c r="R4350" i="4"/>
  <c r="Q4350" i="4"/>
  <c r="P4350" i="4"/>
  <c r="O4350" i="4"/>
  <c r="N4350" i="4"/>
  <c r="M4350" i="4"/>
  <c r="L4350" i="4"/>
  <c r="K4350" i="4"/>
  <c r="J4350" i="4"/>
  <c r="I4350" i="4"/>
  <c r="H4350" i="4"/>
  <c r="G4350" i="4"/>
  <c r="F4350" i="4"/>
  <c r="E4350" i="4"/>
  <c r="D4350" i="4"/>
  <c r="C4350" i="4"/>
  <c r="B4350" i="4"/>
  <c r="S4349" i="4"/>
  <c r="R4349" i="4"/>
  <c r="Q4349" i="4"/>
  <c r="P4349" i="4"/>
  <c r="O4349" i="4"/>
  <c r="N4349" i="4"/>
  <c r="M4349" i="4"/>
  <c r="L4349" i="4"/>
  <c r="K4349" i="4"/>
  <c r="J4349" i="4"/>
  <c r="I4349" i="4"/>
  <c r="H4349" i="4"/>
  <c r="G4349" i="4"/>
  <c r="F4349" i="4"/>
  <c r="E4349" i="4"/>
  <c r="D4349" i="4"/>
  <c r="C4349" i="4"/>
  <c r="B4349" i="4"/>
  <c r="S4348" i="4"/>
  <c r="R4348" i="4"/>
  <c r="Q4348" i="4"/>
  <c r="P4348" i="4"/>
  <c r="O4348" i="4"/>
  <c r="N4348" i="4"/>
  <c r="M4348" i="4"/>
  <c r="L4348" i="4"/>
  <c r="K4348" i="4"/>
  <c r="J4348" i="4"/>
  <c r="I4348" i="4"/>
  <c r="H4348" i="4"/>
  <c r="G4348" i="4"/>
  <c r="F4348" i="4"/>
  <c r="E4348" i="4"/>
  <c r="D4348" i="4"/>
  <c r="C4348" i="4"/>
  <c r="B4348" i="4"/>
  <c r="S4347" i="4"/>
  <c r="R4347" i="4"/>
  <c r="Q4347" i="4"/>
  <c r="P4347" i="4"/>
  <c r="O4347" i="4"/>
  <c r="N4347" i="4"/>
  <c r="M4347" i="4"/>
  <c r="L4347" i="4"/>
  <c r="K4347" i="4"/>
  <c r="J4347" i="4"/>
  <c r="I4347" i="4"/>
  <c r="H4347" i="4"/>
  <c r="G4347" i="4"/>
  <c r="F4347" i="4"/>
  <c r="E4347" i="4"/>
  <c r="D4347" i="4"/>
  <c r="C4347" i="4"/>
  <c r="B4347" i="4"/>
  <c r="S4346" i="4"/>
  <c r="R4346" i="4"/>
  <c r="Q4346" i="4"/>
  <c r="P4346" i="4"/>
  <c r="O4346" i="4"/>
  <c r="N4346" i="4"/>
  <c r="M4346" i="4"/>
  <c r="L4346" i="4"/>
  <c r="K4346" i="4"/>
  <c r="J4346" i="4"/>
  <c r="I4346" i="4"/>
  <c r="H4346" i="4"/>
  <c r="G4346" i="4"/>
  <c r="F4346" i="4"/>
  <c r="E4346" i="4"/>
  <c r="D4346" i="4"/>
  <c r="C4346" i="4"/>
  <c r="B4346" i="4"/>
  <c r="S4345" i="4"/>
  <c r="R4345" i="4"/>
  <c r="Q4345" i="4"/>
  <c r="P4345" i="4"/>
  <c r="O4345" i="4"/>
  <c r="N4345" i="4"/>
  <c r="M4345" i="4"/>
  <c r="L4345" i="4"/>
  <c r="K4345" i="4"/>
  <c r="J4345" i="4"/>
  <c r="I4345" i="4"/>
  <c r="H4345" i="4"/>
  <c r="G4345" i="4"/>
  <c r="F4345" i="4"/>
  <c r="E4345" i="4"/>
  <c r="D4345" i="4"/>
  <c r="C4345" i="4"/>
  <c r="B4345" i="4"/>
  <c r="S4344" i="4"/>
  <c r="R4344" i="4"/>
  <c r="Q4344" i="4"/>
  <c r="P4344" i="4"/>
  <c r="O4344" i="4"/>
  <c r="N4344" i="4"/>
  <c r="M4344" i="4"/>
  <c r="L4344" i="4"/>
  <c r="K4344" i="4"/>
  <c r="J4344" i="4"/>
  <c r="I4344" i="4"/>
  <c r="H4344" i="4"/>
  <c r="G4344" i="4"/>
  <c r="F4344" i="4"/>
  <c r="E4344" i="4"/>
  <c r="D4344" i="4"/>
  <c r="C4344" i="4"/>
  <c r="B4344" i="4"/>
  <c r="S4343" i="4"/>
  <c r="R4343" i="4"/>
  <c r="Q4343" i="4"/>
  <c r="P4343" i="4"/>
  <c r="O4343" i="4"/>
  <c r="N4343" i="4"/>
  <c r="M4343" i="4"/>
  <c r="L4343" i="4"/>
  <c r="K4343" i="4"/>
  <c r="J4343" i="4"/>
  <c r="I4343" i="4"/>
  <c r="H4343" i="4"/>
  <c r="G4343" i="4"/>
  <c r="F4343" i="4"/>
  <c r="E4343" i="4"/>
  <c r="D4343" i="4"/>
  <c r="C4343" i="4"/>
  <c r="B4343" i="4"/>
  <c r="S4342" i="4"/>
  <c r="R4342" i="4"/>
  <c r="Q4342" i="4"/>
  <c r="P4342" i="4"/>
  <c r="O4342" i="4"/>
  <c r="N4342" i="4"/>
  <c r="M4342" i="4"/>
  <c r="L4342" i="4"/>
  <c r="K4342" i="4"/>
  <c r="J4342" i="4"/>
  <c r="I4342" i="4"/>
  <c r="H4342" i="4"/>
  <c r="G4342" i="4"/>
  <c r="F4342" i="4"/>
  <c r="E4342" i="4"/>
  <c r="D4342" i="4"/>
  <c r="C4342" i="4"/>
  <c r="B4342" i="4"/>
  <c r="S4341" i="4"/>
  <c r="R4341" i="4"/>
  <c r="Q4341" i="4"/>
  <c r="P4341" i="4"/>
  <c r="O4341" i="4"/>
  <c r="N4341" i="4"/>
  <c r="M4341" i="4"/>
  <c r="L4341" i="4"/>
  <c r="K4341" i="4"/>
  <c r="J4341" i="4"/>
  <c r="I4341" i="4"/>
  <c r="H4341" i="4"/>
  <c r="G4341" i="4"/>
  <c r="F4341" i="4"/>
  <c r="E4341" i="4"/>
  <c r="D4341" i="4"/>
  <c r="C4341" i="4"/>
  <c r="B4341" i="4"/>
  <c r="S4340" i="4"/>
  <c r="R4340" i="4"/>
  <c r="Q4340" i="4"/>
  <c r="P4340" i="4"/>
  <c r="O4340" i="4"/>
  <c r="N4340" i="4"/>
  <c r="M4340" i="4"/>
  <c r="L4340" i="4"/>
  <c r="K4340" i="4"/>
  <c r="J4340" i="4"/>
  <c r="I4340" i="4"/>
  <c r="H4340" i="4"/>
  <c r="G4340" i="4"/>
  <c r="F4340" i="4"/>
  <c r="E4340" i="4"/>
  <c r="D4340" i="4"/>
  <c r="C4340" i="4"/>
  <c r="B4340" i="4"/>
  <c r="S4339" i="4"/>
  <c r="R4339" i="4"/>
  <c r="Q4339" i="4"/>
  <c r="P4339" i="4"/>
  <c r="O4339" i="4"/>
  <c r="N4339" i="4"/>
  <c r="M4339" i="4"/>
  <c r="L4339" i="4"/>
  <c r="K4339" i="4"/>
  <c r="J4339" i="4"/>
  <c r="I4339" i="4"/>
  <c r="H4339" i="4"/>
  <c r="G4339" i="4"/>
  <c r="F4339" i="4"/>
  <c r="E4339" i="4"/>
  <c r="D4339" i="4"/>
  <c r="C4339" i="4"/>
  <c r="B4339" i="4"/>
  <c r="S4338" i="4"/>
  <c r="R4338" i="4"/>
  <c r="Q4338" i="4"/>
  <c r="P4338" i="4"/>
  <c r="O4338" i="4"/>
  <c r="N4338" i="4"/>
  <c r="M4338" i="4"/>
  <c r="L4338" i="4"/>
  <c r="K4338" i="4"/>
  <c r="J4338" i="4"/>
  <c r="I4338" i="4"/>
  <c r="H4338" i="4"/>
  <c r="G4338" i="4"/>
  <c r="F4338" i="4"/>
  <c r="E4338" i="4"/>
  <c r="D4338" i="4"/>
  <c r="C4338" i="4"/>
  <c r="B4338" i="4"/>
  <c r="S4337" i="4"/>
  <c r="R4337" i="4"/>
  <c r="Q4337" i="4"/>
  <c r="P4337" i="4"/>
  <c r="O4337" i="4"/>
  <c r="N4337" i="4"/>
  <c r="M4337" i="4"/>
  <c r="L4337" i="4"/>
  <c r="K4337" i="4"/>
  <c r="J4337" i="4"/>
  <c r="I4337" i="4"/>
  <c r="H4337" i="4"/>
  <c r="G4337" i="4"/>
  <c r="F4337" i="4"/>
  <c r="E4337" i="4"/>
  <c r="D4337" i="4"/>
  <c r="C4337" i="4"/>
  <c r="B4337" i="4"/>
  <c r="S4336" i="4"/>
  <c r="R4336" i="4"/>
  <c r="Q4336" i="4"/>
  <c r="P4336" i="4"/>
  <c r="O4336" i="4"/>
  <c r="N4336" i="4"/>
  <c r="M4336" i="4"/>
  <c r="L4336" i="4"/>
  <c r="K4336" i="4"/>
  <c r="J4336" i="4"/>
  <c r="I4336" i="4"/>
  <c r="H4336" i="4"/>
  <c r="G4336" i="4"/>
  <c r="F4336" i="4"/>
  <c r="E4336" i="4"/>
  <c r="D4336" i="4"/>
  <c r="C4336" i="4"/>
  <c r="B4336" i="4"/>
  <c r="S4335" i="4"/>
  <c r="R4335" i="4"/>
  <c r="Q4335" i="4"/>
  <c r="P4335" i="4"/>
  <c r="O4335" i="4"/>
  <c r="N4335" i="4"/>
  <c r="M4335" i="4"/>
  <c r="L4335" i="4"/>
  <c r="K4335" i="4"/>
  <c r="J4335" i="4"/>
  <c r="I4335" i="4"/>
  <c r="H4335" i="4"/>
  <c r="G4335" i="4"/>
  <c r="F4335" i="4"/>
  <c r="E4335" i="4"/>
  <c r="D4335" i="4"/>
  <c r="C4335" i="4"/>
  <c r="B4335" i="4"/>
  <c r="S4334" i="4"/>
  <c r="R4334" i="4"/>
  <c r="Q4334" i="4"/>
  <c r="P4334" i="4"/>
  <c r="O4334" i="4"/>
  <c r="N4334" i="4"/>
  <c r="M4334" i="4"/>
  <c r="L4334" i="4"/>
  <c r="K4334" i="4"/>
  <c r="J4334" i="4"/>
  <c r="I4334" i="4"/>
  <c r="H4334" i="4"/>
  <c r="G4334" i="4"/>
  <c r="F4334" i="4"/>
  <c r="E4334" i="4"/>
  <c r="D4334" i="4"/>
  <c r="C4334" i="4"/>
  <c r="B4334" i="4"/>
  <c r="S4333" i="4"/>
  <c r="R4333" i="4"/>
  <c r="Q4333" i="4"/>
  <c r="P4333" i="4"/>
  <c r="O4333" i="4"/>
  <c r="N4333" i="4"/>
  <c r="M4333" i="4"/>
  <c r="L4333" i="4"/>
  <c r="K4333" i="4"/>
  <c r="J4333" i="4"/>
  <c r="I4333" i="4"/>
  <c r="H4333" i="4"/>
  <c r="G4333" i="4"/>
  <c r="F4333" i="4"/>
  <c r="E4333" i="4"/>
  <c r="D4333" i="4"/>
  <c r="C4333" i="4"/>
  <c r="B4333" i="4"/>
  <c r="S4332" i="4"/>
  <c r="R4332" i="4"/>
  <c r="Q4332" i="4"/>
  <c r="P4332" i="4"/>
  <c r="O4332" i="4"/>
  <c r="N4332" i="4"/>
  <c r="M4332" i="4"/>
  <c r="L4332" i="4"/>
  <c r="K4332" i="4"/>
  <c r="J4332" i="4"/>
  <c r="I4332" i="4"/>
  <c r="H4332" i="4"/>
  <c r="G4332" i="4"/>
  <c r="F4332" i="4"/>
  <c r="E4332" i="4"/>
  <c r="D4332" i="4"/>
  <c r="C4332" i="4"/>
  <c r="B4332" i="4"/>
  <c r="S4331" i="4"/>
  <c r="R4331" i="4"/>
  <c r="Q4331" i="4"/>
  <c r="P4331" i="4"/>
  <c r="O4331" i="4"/>
  <c r="N4331" i="4"/>
  <c r="M4331" i="4"/>
  <c r="L4331" i="4"/>
  <c r="K4331" i="4"/>
  <c r="J4331" i="4"/>
  <c r="I4331" i="4"/>
  <c r="H4331" i="4"/>
  <c r="G4331" i="4"/>
  <c r="F4331" i="4"/>
  <c r="E4331" i="4"/>
  <c r="D4331" i="4"/>
  <c r="C4331" i="4"/>
  <c r="B4331" i="4"/>
  <c r="S4330" i="4"/>
  <c r="R4330" i="4"/>
  <c r="Q4330" i="4"/>
  <c r="P4330" i="4"/>
  <c r="O4330" i="4"/>
  <c r="N4330" i="4"/>
  <c r="M4330" i="4"/>
  <c r="L4330" i="4"/>
  <c r="K4330" i="4"/>
  <c r="J4330" i="4"/>
  <c r="I4330" i="4"/>
  <c r="H4330" i="4"/>
  <c r="G4330" i="4"/>
  <c r="F4330" i="4"/>
  <c r="E4330" i="4"/>
  <c r="D4330" i="4"/>
  <c r="C4330" i="4"/>
  <c r="B4330" i="4"/>
  <c r="S4329" i="4"/>
  <c r="R4329" i="4"/>
  <c r="Q4329" i="4"/>
  <c r="P4329" i="4"/>
  <c r="O4329" i="4"/>
  <c r="N4329" i="4"/>
  <c r="M4329" i="4"/>
  <c r="L4329" i="4"/>
  <c r="K4329" i="4"/>
  <c r="J4329" i="4"/>
  <c r="I4329" i="4"/>
  <c r="H4329" i="4"/>
  <c r="G4329" i="4"/>
  <c r="F4329" i="4"/>
  <c r="E4329" i="4"/>
  <c r="D4329" i="4"/>
  <c r="C4329" i="4"/>
  <c r="B4329" i="4"/>
  <c r="S4328" i="4"/>
  <c r="R4328" i="4"/>
  <c r="Q4328" i="4"/>
  <c r="P4328" i="4"/>
  <c r="O4328" i="4"/>
  <c r="N4328" i="4"/>
  <c r="M4328" i="4"/>
  <c r="L4328" i="4"/>
  <c r="K4328" i="4"/>
  <c r="J4328" i="4"/>
  <c r="I4328" i="4"/>
  <c r="H4328" i="4"/>
  <c r="G4328" i="4"/>
  <c r="F4328" i="4"/>
  <c r="E4328" i="4"/>
  <c r="D4328" i="4"/>
  <c r="C4328" i="4"/>
  <c r="B4328" i="4"/>
  <c r="S4327" i="4"/>
  <c r="R4327" i="4"/>
  <c r="Q4327" i="4"/>
  <c r="P4327" i="4"/>
  <c r="O4327" i="4"/>
  <c r="N4327" i="4"/>
  <c r="M4327" i="4"/>
  <c r="L4327" i="4"/>
  <c r="K4327" i="4"/>
  <c r="J4327" i="4"/>
  <c r="I4327" i="4"/>
  <c r="H4327" i="4"/>
  <c r="G4327" i="4"/>
  <c r="F4327" i="4"/>
  <c r="E4327" i="4"/>
  <c r="D4327" i="4"/>
  <c r="C4327" i="4"/>
  <c r="B4327" i="4"/>
  <c r="S4326" i="4"/>
  <c r="R4326" i="4"/>
  <c r="Q4326" i="4"/>
  <c r="P4326" i="4"/>
  <c r="O4326" i="4"/>
  <c r="N4326" i="4"/>
  <c r="M4326" i="4"/>
  <c r="L4326" i="4"/>
  <c r="K4326" i="4"/>
  <c r="J4326" i="4"/>
  <c r="I4326" i="4"/>
  <c r="H4326" i="4"/>
  <c r="G4326" i="4"/>
  <c r="F4326" i="4"/>
  <c r="E4326" i="4"/>
  <c r="D4326" i="4"/>
  <c r="C4326" i="4"/>
  <c r="B4326" i="4"/>
  <c r="S4325" i="4"/>
  <c r="R4325" i="4"/>
  <c r="Q4325" i="4"/>
  <c r="P4325" i="4"/>
  <c r="O4325" i="4"/>
  <c r="N4325" i="4"/>
  <c r="M4325" i="4"/>
  <c r="L4325" i="4"/>
  <c r="K4325" i="4"/>
  <c r="J4325" i="4"/>
  <c r="I4325" i="4"/>
  <c r="H4325" i="4"/>
  <c r="G4325" i="4"/>
  <c r="F4325" i="4"/>
  <c r="E4325" i="4"/>
  <c r="D4325" i="4"/>
  <c r="C4325" i="4"/>
  <c r="B4325" i="4"/>
  <c r="S4324" i="4"/>
  <c r="R4324" i="4"/>
  <c r="Q4324" i="4"/>
  <c r="P4324" i="4"/>
  <c r="O4324" i="4"/>
  <c r="N4324" i="4"/>
  <c r="M4324" i="4"/>
  <c r="L4324" i="4"/>
  <c r="K4324" i="4"/>
  <c r="J4324" i="4"/>
  <c r="I4324" i="4"/>
  <c r="H4324" i="4"/>
  <c r="G4324" i="4"/>
  <c r="F4324" i="4"/>
  <c r="E4324" i="4"/>
  <c r="D4324" i="4"/>
  <c r="C4324" i="4"/>
  <c r="B4324" i="4"/>
  <c r="S4323" i="4"/>
  <c r="R4323" i="4"/>
  <c r="Q4323" i="4"/>
  <c r="P4323" i="4"/>
  <c r="O4323" i="4"/>
  <c r="N4323" i="4"/>
  <c r="M4323" i="4"/>
  <c r="L4323" i="4"/>
  <c r="K4323" i="4"/>
  <c r="J4323" i="4"/>
  <c r="I4323" i="4"/>
  <c r="H4323" i="4"/>
  <c r="G4323" i="4"/>
  <c r="F4323" i="4"/>
  <c r="E4323" i="4"/>
  <c r="D4323" i="4"/>
  <c r="C4323" i="4"/>
  <c r="B4323" i="4"/>
  <c r="S4322" i="4"/>
  <c r="R4322" i="4"/>
  <c r="Q4322" i="4"/>
  <c r="P4322" i="4"/>
  <c r="O4322" i="4"/>
  <c r="N4322" i="4"/>
  <c r="M4322" i="4"/>
  <c r="L4322" i="4"/>
  <c r="K4322" i="4"/>
  <c r="J4322" i="4"/>
  <c r="I4322" i="4"/>
  <c r="H4322" i="4"/>
  <c r="G4322" i="4"/>
  <c r="F4322" i="4"/>
  <c r="E4322" i="4"/>
  <c r="D4322" i="4"/>
  <c r="C4322" i="4"/>
  <c r="B4322" i="4"/>
  <c r="S4321" i="4"/>
  <c r="R4321" i="4"/>
  <c r="Q4321" i="4"/>
  <c r="P4321" i="4"/>
  <c r="O4321" i="4"/>
  <c r="N4321" i="4"/>
  <c r="M4321" i="4"/>
  <c r="L4321" i="4"/>
  <c r="K4321" i="4"/>
  <c r="J4321" i="4"/>
  <c r="I4321" i="4"/>
  <c r="H4321" i="4"/>
  <c r="G4321" i="4"/>
  <c r="F4321" i="4"/>
  <c r="E4321" i="4"/>
  <c r="D4321" i="4"/>
  <c r="C4321" i="4"/>
  <c r="B4321" i="4"/>
  <c r="S4320" i="4"/>
  <c r="R4320" i="4"/>
  <c r="Q4320" i="4"/>
  <c r="P4320" i="4"/>
  <c r="O4320" i="4"/>
  <c r="N4320" i="4"/>
  <c r="M4320" i="4"/>
  <c r="L4320" i="4"/>
  <c r="K4320" i="4"/>
  <c r="J4320" i="4"/>
  <c r="I4320" i="4"/>
  <c r="H4320" i="4"/>
  <c r="G4320" i="4"/>
  <c r="F4320" i="4"/>
  <c r="E4320" i="4"/>
  <c r="D4320" i="4"/>
  <c r="C4320" i="4"/>
  <c r="B4320" i="4"/>
  <c r="S4319" i="4"/>
  <c r="R4319" i="4"/>
  <c r="Q4319" i="4"/>
  <c r="P4319" i="4"/>
  <c r="O4319" i="4"/>
  <c r="N4319" i="4"/>
  <c r="M4319" i="4"/>
  <c r="L4319" i="4"/>
  <c r="K4319" i="4"/>
  <c r="J4319" i="4"/>
  <c r="I4319" i="4"/>
  <c r="H4319" i="4"/>
  <c r="G4319" i="4"/>
  <c r="F4319" i="4"/>
  <c r="E4319" i="4"/>
  <c r="D4319" i="4"/>
  <c r="C4319" i="4"/>
  <c r="B4319" i="4"/>
  <c r="S4318" i="4"/>
  <c r="R4318" i="4"/>
  <c r="Q4318" i="4"/>
  <c r="P4318" i="4"/>
  <c r="O4318" i="4"/>
  <c r="N4318" i="4"/>
  <c r="M4318" i="4"/>
  <c r="L4318" i="4"/>
  <c r="K4318" i="4"/>
  <c r="J4318" i="4"/>
  <c r="I4318" i="4"/>
  <c r="H4318" i="4"/>
  <c r="G4318" i="4"/>
  <c r="F4318" i="4"/>
  <c r="E4318" i="4"/>
  <c r="D4318" i="4"/>
  <c r="C4318" i="4"/>
  <c r="B4318" i="4"/>
  <c r="S4317" i="4"/>
  <c r="R4317" i="4"/>
  <c r="Q4317" i="4"/>
  <c r="P4317" i="4"/>
  <c r="O4317" i="4"/>
  <c r="N4317" i="4"/>
  <c r="M4317" i="4"/>
  <c r="L4317" i="4"/>
  <c r="K4317" i="4"/>
  <c r="J4317" i="4"/>
  <c r="I4317" i="4"/>
  <c r="H4317" i="4"/>
  <c r="G4317" i="4"/>
  <c r="F4317" i="4"/>
  <c r="E4317" i="4"/>
  <c r="D4317" i="4"/>
  <c r="C4317" i="4"/>
  <c r="B4317" i="4"/>
  <c r="S4316" i="4"/>
  <c r="R4316" i="4"/>
  <c r="Q4316" i="4"/>
  <c r="P4316" i="4"/>
  <c r="O4316" i="4"/>
  <c r="N4316" i="4"/>
  <c r="M4316" i="4"/>
  <c r="L4316" i="4"/>
  <c r="K4316" i="4"/>
  <c r="J4316" i="4"/>
  <c r="I4316" i="4"/>
  <c r="H4316" i="4"/>
  <c r="G4316" i="4"/>
  <c r="F4316" i="4"/>
  <c r="E4316" i="4"/>
  <c r="D4316" i="4"/>
  <c r="C4316" i="4"/>
  <c r="B4316" i="4"/>
  <c r="S4315" i="4"/>
  <c r="R4315" i="4"/>
  <c r="Q4315" i="4"/>
  <c r="P4315" i="4"/>
  <c r="O4315" i="4"/>
  <c r="N4315" i="4"/>
  <c r="M4315" i="4"/>
  <c r="L4315" i="4"/>
  <c r="K4315" i="4"/>
  <c r="J4315" i="4"/>
  <c r="I4315" i="4"/>
  <c r="H4315" i="4"/>
  <c r="G4315" i="4"/>
  <c r="F4315" i="4"/>
  <c r="E4315" i="4"/>
  <c r="D4315" i="4"/>
  <c r="C4315" i="4"/>
  <c r="B4315" i="4"/>
  <c r="S4314" i="4"/>
  <c r="R4314" i="4"/>
  <c r="Q4314" i="4"/>
  <c r="P4314" i="4"/>
  <c r="O4314" i="4"/>
  <c r="N4314" i="4"/>
  <c r="M4314" i="4"/>
  <c r="L4314" i="4"/>
  <c r="K4314" i="4"/>
  <c r="J4314" i="4"/>
  <c r="I4314" i="4"/>
  <c r="H4314" i="4"/>
  <c r="G4314" i="4"/>
  <c r="F4314" i="4"/>
  <c r="E4314" i="4"/>
  <c r="D4314" i="4"/>
  <c r="C4314" i="4"/>
  <c r="B4314" i="4"/>
  <c r="S4313" i="4"/>
  <c r="R4313" i="4"/>
  <c r="Q4313" i="4"/>
  <c r="P4313" i="4"/>
  <c r="O4313" i="4"/>
  <c r="N4313" i="4"/>
  <c r="M4313" i="4"/>
  <c r="L4313" i="4"/>
  <c r="K4313" i="4"/>
  <c r="J4313" i="4"/>
  <c r="I4313" i="4"/>
  <c r="H4313" i="4"/>
  <c r="G4313" i="4"/>
  <c r="F4313" i="4"/>
  <c r="E4313" i="4"/>
  <c r="D4313" i="4"/>
  <c r="C4313" i="4"/>
  <c r="B4313" i="4"/>
  <c r="S4312" i="4"/>
  <c r="R4312" i="4"/>
  <c r="Q4312" i="4"/>
  <c r="P4312" i="4"/>
  <c r="O4312" i="4"/>
  <c r="N4312" i="4"/>
  <c r="M4312" i="4"/>
  <c r="L4312" i="4"/>
  <c r="K4312" i="4"/>
  <c r="J4312" i="4"/>
  <c r="I4312" i="4"/>
  <c r="H4312" i="4"/>
  <c r="G4312" i="4"/>
  <c r="F4312" i="4"/>
  <c r="E4312" i="4"/>
  <c r="D4312" i="4"/>
  <c r="C4312" i="4"/>
  <c r="B4312" i="4"/>
  <c r="S4311" i="4"/>
  <c r="R4311" i="4"/>
  <c r="Q4311" i="4"/>
  <c r="P4311" i="4"/>
  <c r="O4311" i="4"/>
  <c r="N4311" i="4"/>
  <c r="M4311" i="4"/>
  <c r="L4311" i="4"/>
  <c r="K4311" i="4"/>
  <c r="J4311" i="4"/>
  <c r="I4311" i="4"/>
  <c r="H4311" i="4"/>
  <c r="G4311" i="4"/>
  <c r="F4311" i="4"/>
  <c r="E4311" i="4"/>
  <c r="D4311" i="4"/>
  <c r="C4311" i="4"/>
  <c r="B4311" i="4"/>
  <c r="S4310" i="4"/>
  <c r="R4310" i="4"/>
  <c r="Q4310" i="4"/>
  <c r="P4310" i="4"/>
  <c r="O4310" i="4"/>
  <c r="N4310" i="4"/>
  <c r="M4310" i="4"/>
  <c r="L4310" i="4"/>
  <c r="K4310" i="4"/>
  <c r="J4310" i="4"/>
  <c r="I4310" i="4"/>
  <c r="H4310" i="4"/>
  <c r="G4310" i="4"/>
  <c r="F4310" i="4"/>
  <c r="E4310" i="4"/>
  <c r="D4310" i="4"/>
  <c r="C4310" i="4"/>
  <c r="B4310" i="4"/>
  <c r="S4309" i="4"/>
  <c r="R4309" i="4"/>
  <c r="Q4309" i="4"/>
  <c r="P4309" i="4"/>
  <c r="O4309" i="4"/>
  <c r="N4309" i="4"/>
  <c r="M4309" i="4"/>
  <c r="L4309" i="4"/>
  <c r="K4309" i="4"/>
  <c r="J4309" i="4"/>
  <c r="I4309" i="4"/>
  <c r="H4309" i="4"/>
  <c r="G4309" i="4"/>
  <c r="F4309" i="4"/>
  <c r="E4309" i="4"/>
  <c r="D4309" i="4"/>
  <c r="C4309" i="4"/>
  <c r="B4309" i="4"/>
  <c r="S4308" i="4"/>
  <c r="R4308" i="4"/>
  <c r="Q4308" i="4"/>
  <c r="P4308" i="4"/>
  <c r="O4308" i="4"/>
  <c r="N4308" i="4"/>
  <c r="M4308" i="4"/>
  <c r="L4308" i="4"/>
  <c r="K4308" i="4"/>
  <c r="J4308" i="4"/>
  <c r="I4308" i="4"/>
  <c r="H4308" i="4"/>
  <c r="G4308" i="4"/>
  <c r="F4308" i="4"/>
  <c r="E4308" i="4"/>
  <c r="D4308" i="4"/>
  <c r="C4308" i="4"/>
  <c r="B4308" i="4"/>
  <c r="S4307" i="4"/>
  <c r="R4307" i="4"/>
  <c r="Q4307" i="4"/>
  <c r="P4307" i="4"/>
  <c r="O4307" i="4"/>
  <c r="N4307" i="4"/>
  <c r="M4307" i="4"/>
  <c r="L4307" i="4"/>
  <c r="K4307" i="4"/>
  <c r="J4307" i="4"/>
  <c r="I4307" i="4"/>
  <c r="H4307" i="4"/>
  <c r="G4307" i="4"/>
  <c r="F4307" i="4"/>
  <c r="E4307" i="4"/>
  <c r="D4307" i="4"/>
  <c r="C4307" i="4"/>
  <c r="B4307" i="4"/>
  <c r="S4306" i="4"/>
  <c r="R4306" i="4"/>
  <c r="Q4306" i="4"/>
  <c r="P4306" i="4"/>
  <c r="O4306" i="4"/>
  <c r="N4306" i="4"/>
  <c r="M4306" i="4"/>
  <c r="L4306" i="4"/>
  <c r="K4306" i="4"/>
  <c r="J4306" i="4"/>
  <c r="I4306" i="4"/>
  <c r="H4306" i="4"/>
  <c r="G4306" i="4"/>
  <c r="F4306" i="4"/>
  <c r="E4306" i="4"/>
  <c r="D4306" i="4"/>
  <c r="C4306" i="4"/>
  <c r="B4306" i="4"/>
  <c r="S4305" i="4"/>
  <c r="R4305" i="4"/>
  <c r="Q4305" i="4"/>
  <c r="P4305" i="4"/>
  <c r="O4305" i="4"/>
  <c r="N4305" i="4"/>
  <c r="M4305" i="4"/>
  <c r="L4305" i="4"/>
  <c r="K4305" i="4"/>
  <c r="J4305" i="4"/>
  <c r="I4305" i="4"/>
  <c r="H4305" i="4"/>
  <c r="G4305" i="4"/>
  <c r="F4305" i="4"/>
  <c r="E4305" i="4"/>
  <c r="D4305" i="4"/>
  <c r="C4305" i="4"/>
  <c r="B4305" i="4"/>
  <c r="S4304" i="4"/>
  <c r="R4304" i="4"/>
  <c r="Q4304" i="4"/>
  <c r="P4304" i="4"/>
  <c r="O4304" i="4"/>
  <c r="N4304" i="4"/>
  <c r="M4304" i="4"/>
  <c r="L4304" i="4"/>
  <c r="K4304" i="4"/>
  <c r="J4304" i="4"/>
  <c r="I4304" i="4"/>
  <c r="H4304" i="4"/>
  <c r="G4304" i="4"/>
  <c r="F4304" i="4"/>
  <c r="E4304" i="4"/>
  <c r="D4304" i="4"/>
  <c r="C4304" i="4"/>
  <c r="B4304" i="4"/>
  <c r="S4303" i="4"/>
  <c r="R4303" i="4"/>
  <c r="Q4303" i="4"/>
  <c r="P4303" i="4"/>
  <c r="O4303" i="4"/>
  <c r="N4303" i="4"/>
  <c r="M4303" i="4"/>
  <c r="L4303" i="4"/>
  <c r="K4303" i="4"/>
  <c r="J4303" i="4"/>
  <c r="I4303" i="4"/>
  <c r="H4303" i="4"/>
  <c r="G4303" i="4"/>
  <c r="F4303" i="4"/>
  <c r="E4303" i="4"/>
  <c r="D4303" i="4"/>
  <c r="C4303" i="4"/>
  <c r="B4303" i="4"/>
  <c r="S4302" i="4"/>
  <c r="R4302" i="4"/>
  <c r="Q4302" i="4"/>
  <c r="P4302" i="4"/>
  <c r="O4302" i="4"/>
  <c r="N4302" i="4"/>
  <c r="M4302" i="4"/>
  <c r="L4302" i="4"/>
  <c r="K4302" i="4"/>
  <c r="J4302" i="4"/>
  <c r="I4302" i="4"/>
  <c r="H4302" i="4"/>
  <c r="G4302" i="4"/>
  <c r="F4302" i="4"/>
  <c r="E4302" i="4"/>
  <c r="D4302" i="4"/>
  <c r="C4302" i="4"/>
  <c r="B4302" i="4"/>
  <c r="S4301" i="4"/>
  <c r="R4301" i="4"/>
  <c r="Q4301" i="4"/>
  <c r="P4301" i="4"/>
  <c r="O4301" i="4"/>
  <c r="N4301" i="4"/>
  <c r="M4301" i="4"/>
  <c r="L4301" i="4"/>
  <c r="K4301" i="4"/>
  <c r="J4301" i="4"/>
  <c r="I4301" i="4"/>
  <c r="H4301" i="4"/>
  <c r="G4301" i="4"/>
  <c r="F4301" i="4"/>
  <c r="E4301" i="4"/>
  <c r="D4301" i="4"/>
  <c r="C4301" i="4"/>
  <c r="B4301" i="4"/>
  <c r="S4300" i="4"/>
  <c r="R4300" i="4"/>
  <c r="Q4300" i="4"/>
  <c r="P4300" i="4"/>
  <c r="O4300" i="4"/>
  <c r="N4300" i="4"/>
  <c r="M4300" i="4"/>
  <c r="L4300" i="4"/>
  <c r="K4300" i="4"/>
  <c r="J4300" i="4"/>
  <c r="I4300" i="4"/>
  <c r="H4300" i="4"/>
  <c r="G4300" i="4"/>
  <c r="F4300" i="4"/>
  <c r="E4300" i="4"/>
  <c r="D4300" i="4"/>
  <c r="C4300" i="4"/>
  <c r="B4300" i="4"/>
  <c r="S4299" i="4"/>
  <c r="R4299" i="4"/>
  <c r="Q4299" i="4"/>
  <c r="P4299" i="4"/>
  <c r="O4299" i="4"/>
  <c r="N4299" i="4"/>
  <c r="M4299" i="4"/>
  <c r="L4299" i="4"/>
  <c r="K4299" i="4"/>
  <c r="J4299" i="4"/>
  <c r="I4299" i="4"/>
  <c r="H4299" i="4"/>
  <c r="G4299" i="4"/>
  <c r="F4299" i="4"/>
  <c r="E4299" i="4"/>
  <c r="D4299" i="4"/>
  <c r="C4299" i="4"/>
  <c r="B4299" i="4"/>
  <c r="S4298" i="4"/>
  <c r="R4298" i="4"/>
  <c r="Q4298" i="4"/>
  <c r="P4298" i="4"/>
  <c r="O4298" i="4"/>
  <c r="N4298" i="4"/>
  <c r="M4298" i="4"/>
  <c r="L4298" i="4"/>
  <c r="K4298" i="4"/>
  <c r="J4298" i="4"/>
  <c r="I4298" i="4"/>
  <c r="H4298" i="4"/>
  <c r="G4298" i="4"/>
  <c r="F4298" i="4"/>
  <c r="E4298" i="4"/>
  <c r="D4298" i="4"/>
  <c r="C4298" i="4"/>
  <c r="B4298" i="4"/>
  <c r="S4297" i="4"/>
  <c r="R4297" i="4"/>
  <c r="Q4297" i="4"/>
  <c r="P4297" i="4"/>
  <c r="O4297" i="4"/>
  <c r="N4297" i="4"/>
  <c r="M4297" i="4"/>
  <c r="L4297" i="4"/>
  <c r="K4297" i="4"/>
  <c r="J4297" i="4"/>
  <c r="I4297" i="4"/>
  <c r="H4297" i="4"/>
  <c r="G4297" i="4"/>
  <c r="F4297" i="4"/>
  <c r="E4297" i="4"/>
  <c r="D4297" i="4"/>
  <c r="C4297" i="4"/>
  <c r="B4297" i="4"/>
  <c r="S4296" i="4"/>
  <c r="R4296" i="4"/>
  <c r="Q4296" i="4"/>
  <c r="P4296" i="4"/>
  <c r="O4296" i="4"/>
  <c r="N4296" i="4"/>
  <c r="M4296" i="4"/>
  <c r="L4296" i="4"/>
  <c r="K4296" i="4"/>
  <c r="J4296" i="4"/>
  <c r="I4296" i="4"/>
  <c r="H4296" i="4"/>
  <c r="G4296" i="4"/>
  <c r="F4296" i="4"/>
  <c r="E4296" i="4"/>
  <c r="D4296" i="4"/>
  <c r="C4296" i="4"/>
  <c r="B4296" i="4"/>
  <c r="S4295" i="4"/>
  <c r="R4295" i="4"/>
  <c r="Q4295" i="4"/>
  <c r="P4295" i="4"/>
  <c r="O4295" i="4"/>
  <c r="N4295" i="4"/>
  <c r="M4295" i="4"/>
  <c r="L4295" i="4"/>
  <c r="K4295" i="4"/>
  <c r="J4295" i="4"/>
  <c r="I4295" i="4"/>
  <c r="H4295" i="4"/>
  <c r="G4295" i="4"/>
  <c r="F4295" i="4"/>
  <c r="E4295" i="4"/>
  <c r="D4295" i="4"/>
  <c r="C4295" i="4"/>
  <c r="B4295" i="4"/>
  <c r="S4294" i="4"/>
  <c r="R4294" i="4"/>
  <c r="Q4294" i="4"/>
  <c r="P4294" i="4"/>
  <c r="O4294" i="4"/>
  <c r="N4294" i="4"/>
  <c r="M4294" i="4"/>
  <c r="L4294" i="4"/>
  <c r="K4294" i="4"/>
  <c r="J4294" i="4"/>
  <c r="I4294" i="4"/>
  <c r="H4294" i="4"/>
  <c r="G4294" i="4"/>
  <c r="F4294" i="4"/>
  <c r="E4294" i="4"/>
  <c r="D4294" i="4"/>
  <c r="C4294" i="4"/>
  <c r="B4294" i="4"/>
  <c r="S4293" i="4"/>
  <c r="R4293" i="4"/>
  <c r="Q4293" i="4"/>
  <c r="P4293" i="4"/>
  <c r="O4293" i="4"/>
  <c r="N4293" i="4"/>
  <c r="M4293" i="4"/>
  <c r="L4293" i="4"/>
  <c r="K4293" i="4"/>
  <c r="J4293" i="4"/>
  <c r="I4293" i="4"/>
  <c r="H4293" i="4"/>
  <c r="G4293" i="4"/>
  <c r="F4293" i="4"/>
  <c r="E4293" i="4"/>
  <c r="D4293" i="4"/>
  <c r="C4293" i="4"/>
  <c r="B4293" i="4"/>
  <c r="S4292" i="4"/>
  <c r="R4292" i="4"/>
  <c r="Q4292" i="4"/>
  <c r="P4292" i="4"/>
  <c r="O4292" i="4"/>
  <c r="N4292" i="4"/>
  <c r="M4292" i="4"/>
  <c r="L4292" i="4"/>
  <c r="K4292" i="4"/>
  <c r="J4292" i="4"/>
  <c r="I4292" i="4"/>
  <c r="H4292" i="4"/>
  <c r="G4292" i="4"/>
  <c r="F4292" i="4"/>
  <c r="E4292" i="4"/>
  <c r="D4292" i="4"/>
  <c r="C4292" i="4"/>
  <c r="B4292" i="4"/>
  <c r="S4291" i="4"/>
  <c r="R4291" i="4"/>
  <c r="Q4291" i="4"/>
  <c r="P4291" i="4"/>
  <c r="O4291" i="4"/>
  <c r="N4291" i="4"/>
  <c r="M4291" i="4"/>
  <c r="L4291" i="4"/>
  <c r="K4291" i="4"/>
  <c r="J4291" i="4"/>
  <c r="I4291" i="4"/>
  <c r="H4291" i="4"/>
  <c r="G4291" i="4"/>
  <c r="F4291" i="4"/>
  <c r="E4291" i="4"/>
  <c r="D4291" i="4"/>
  <c r="C4291" i="4"/>
  <c r="B4291" i="4"/>
  <c r="S4290" i="4"/>
  <c r="R4290" i="4"/>
  <c r="Q4290" i="4"/>
  <c r="P4290" i="4"/>
  <c r="O4290" i="4"/>
  <c r="N4290" i="4"/>
  <c r="M4290" i="4"/>
  <c r="L4290" i="4"/>
  <c r="K4290" i="4"/>
  <c r="J4290" i="4"/>
  <c r="I4290" i="4"/>
  <c r="H4290" i="4"/>
  <c r="G4290" i="4"/>
  <c r="F4290" i="4"/>
  <c r="E4290" i="4"/>
  <c r="D4290" i="4"/>
  <c r="C4290" i="4"/>
  <c r="B4290" i="4"/>
  <c r="S4289" i="4"/>
  <c r="R4289" i="4"/>
  <c r="Q4289" i="4"/>
  <c r="P4289" i="4"/>
  <c r="O4289" i="4"/>
  <c r="N4289" i="4"/>
  <c r="M4289" i="4"/>
  <c r="L4289" i="4"/>
  <c r="K4289" i="4"/>
  <c r="J4289" i="4"/>
  <c r="I4289" i="4"/>
  <c r="H4289" i="4"/>
  <c r="G4289" i="4"/>
  <c r="F4289" i="4"/>
  <c r="E4289" i="4"/>
  <c r="D4289" i="4"/>
  <c r="C4289" i="4"/>
  <c r="B4289" i="4"/>
  <c r="S4288" i="4"/>
  <c r="R4288" i="4"/>
  <c r="Q4288" i="4"/>
  <c r="P4288" i="4"/>
  <c r="O4288" i="4"/>
  <c r="N4288" i="4"/>
  <c r="M4288" i="4"/>
  <c r="L4288" i="4"/>
  <c r="K4288" i="4"/>
  <c r="J4288" i="4"/>
  <c r="I4288" i="4"/>
  <c r="H4288" i="4"/>
  <c r="G4288" i="4"/>
  <c r="F4288" i="4"/>
  <c r="E4288" i="4"/>
  <c r="D4288" i="4"/>
  <c r="C4288" i="4"/>
  <c r="B4288" i="4"/>
  <c r="S4287" i="4"/>
  <c r="R4287" i="4"/>
  <c r="Q4287" i="4"/>
  <c r="P4287" i="4"/>
  <c r="O4287" i="4"/>
  <c r="N4287" i="4"/>
  <c r="M4287" i="4"/>
  <c r="L4287" i="4"/>
  <c r="K4287" i="4"/>
  <c r="J4287" i="4"/>
  <c r="I4287" i="4"/>
  <c r="H4287" i="4"/>
  <c r="G4287" i="4"/>
  <c r="F4287" i="4"/>
  <c r="E4287" i="4"/>
  <c r="D4287" i="4"/>
  <c r="C4287" i="4"/>
  <c r="B4287" i="4"/>
  <c r="S4286" i="4"/>
  <c r="R4286" i="4"/>
  <c r="Q4286" i="4"/>
  <c r="P4286" i="4"/>
  <c r="O4286" i="4"/>
  <c r="N4286" i="4"/>
  <c r="M4286" i="4"/>
  <c r="L4286" i="4"/>
  <c r="K4286" i="4"/>
  <c r="J4286" i="4"/>
  <c r="I4286" i="4"/>
  <c r="H4286" i="4"/>
  <c r="G4286" i="4"/>
  <c r="F4286" i="4"/>
  <c r="E4286" i="4"/>
  <c r="D4286" i="4"/>
  <c r="C4286" i="4"/>
  <c r="B4286" i="4"/>
  <c r="S4285" i="4"/>
  <c r="R4285" i="4"/>
  <c r="Q4285" i="4"/>
  <c r="P4285" i="4"/>
  <c r="O4285" i="4"/>
  <c r="N4285" i="4"/>
  <c r="M4285" i="4"/>
  <c r="L4285" i="4"/>
  <c r="K4285" i="4"/>
  <c r="J4285" i="4"/>
  <c r="I4285" i="4"/>
  <c r="H4285" i="4"/>
  <c r="G4285" i="4"/>
  <c r="F4285" i="4"/>
  <c r="E4285" i="4"/>
  <c r="D4285" i="4"/>
  <c r="C4285" i="4"/>
  <c r="B4285" i="4"/>
  <c r="S4284" i="4"/>
  <c r="R4284" i="4"/>
  <c r="Q4284" i="4"/>
  <c r="P4284" i="4"/>
  <c r="O4284" i="4"/>
  <c r="N4284" i="4"/>
  <c r="M4284" i="4"/>
  <c r="L4284" i="4"/>
  <c r="K4284" i="4"/>
  <c r="J4284" i="4"/>
  <c r="I4284" i="4"/>
  <c r="H4284" i="4"/>
  <c r="G4284" i="4"/>
  <c r="F4284" i="4"/>
  <c r="E4284" i="4"/>
  <c r="D4284" i="4"/>
  <c r="C4284" i="4"/>
  <c r="B4284" i="4"/>
  <c r="S4283" i="4"/>
  <c r="R4283" i="4"/>
  <c r="Q4283" i="4"/>
  <c r="P4283" i="4"/>
  <c r="O4283" i="4"/>
  <c r="N4283" i="4"/>
  <c r="M4283" i="4"/>
  <c r="L4283" i="4"/>
  <c r="K4283" i="4"/>
  <c r="J4283" i="4"/>
  <c r="I4283" i="4"/>
  <c r="H4283" i="4"/>
  <c r="G4283" i="4"/>
  <c r="F4283" i="4"/>
  <c r="E4283" i="4"/>
  <c r="D4283" i="4"/>
  <c r="C4283" i="4"/>
  <c r="B4283" i="4"/>
  <c r="S4282" i="4"/>
  <c r="R4282" i="4"/>
  <c r="Q4282" i="4"/>
  <c r="P4282" i="4"/>
  <c r="O4282" i="4"/>
  <c r="N4282" i="4"/>
  <c r="M4282" i="4"/>
  <c r="L4282" i="4"/>
  <c r="K4282" i="4"/>
  <c r="J4282" i="4"/>
  <c r="I4282" i="4"/>
  <c r="H4282" i="4"/>
  <c r="G4282" i="4"/>
  <c r="F4282" i="4"/>
  <c r="E4282" i="4"/>
  <c r="D4282" i="4"/>
  <c r="C4282" i="4"/>
  <c r="B4282" i="4"/>
  <c r="S4281" i="4"/>
  <c r="R4281" i="4"/>
  <c r="Q4281" i="4"/>
  <c r="P4281" i="4"/>
  <c r="O4281" i="4"/>
  <c r="N4281" i="4"/>
  <c r="M4281" i="4"/>
  <c r="L4281" i="4"/>
  <c r="K4281" i="4"/>
  <c r="J4281" i="4"/>
  <c r="I4281" i="4"/>
  <c r="H4281" i="4"/>
  <c r="G4281" i="4"/>
  <c r="F4281" i="4"/>
  <c r="E4281" i="4"/>
  <c r="D4281" i="4"/>
  <c r="C4281" i="4"/>
  <c r="B4281" i="4"/>
  <c r="S4280" i="4"/>
  <c r="R4280" i="4"/>
  <c r="Q4280" i="4"/>
  <c r="P4280" i="4"/>
  <c r="O4280" i="4"/>
  <c r="N4280" i="4"/>
  <c r="M4280" i="4"/>
  <c r="L4280" i="4"/>
  <c r="K4280" i="4"/>
  <c r="J4280" i="4"/>
  <c r="I4280" i="4"/>
  <c r="H4280" i="4"/>
  <c r="G4280" i="4"/>
  <c r="F4280" i="4"/>
  <c r="E4280" i="4"/>
  <c r="D4280" i="4"/>
  <c r="C4280" i="4"/>
  <c r="B4280" i="4"/>
  <c r="S4279" i="4"/>
  <c r="R4279" i="4"/>
  <c r="Q4279" i="4"/>
  <c r="P4279" i="4"/>
  <c r="O4279" i="4"/>
  <c r="N4279" i="4"/>
  <c r="M4279" i="4"/>
  <c r="L4279" i="4"/>
  <c r="K4279" i="4"/>
  <c r="J4279" i="4"/>
  <c r="I4279" i="4"/>
  <c r="H4279" i="4"/>
  <c r="G4279" i="4"/>
  <c r="F4279" i="4"/>
  <c r="E4279" i="4"/>
  <c r="D4279" i="4"/>
  <c r="C4279" i="4"/>
  <c r="B4279" i="4"/>
  <c r="S4278" i="4"/>
  <c r="R4278" i="4"/>
  <c r="Q4278" i="4"/>
  <c r="P4278" i="4"/>
  <c r="O4278" i="4"/>
  <c r="N4278" i="4"/>
  <c r="M4278" i="4"/>
  <c r="L4278" i="4"/>
  <c r="K4278" i="4"/>
  <c r="J4278" i="4"/>
  <c r="I4278" i="4"/>
  <c r="H4278" i="4"/>
  <c r="G4278" i="4"/>
  <c r="F4278" i="4"/>
  <c r="E4278" i="4"/>
  <c r="D4278" i="4"/>
  <c r="C4278" i="4"/>
  <c r="B4278" i="4"/>
  <c r="S4277" i="4"/>
  <c r="R4277" i="4"/>
  <c r="Q4277" i="4"/>
  <c r="P4277" i="4"/>
  <c r="O4277" i="4"/>
  <c r="N4277" i="4"/>
  <c r="M4277" i="4"/>
  <c r="L4277" i="4"/>
  <c r="K4277" i="4"/>
  <c r="J4277" i="4"/>
  <c r="I4277" i="4"/>
  <c r="H4277" i="4"/>
  <c r="G4277" i="4"/>
  <c r="F4277" i="4"/>
  <c r="E4277" i="4"/>
  <c r="D4277" i="4"/>
  <c r="C4277" i="4"/>
  <c r="B4277" i="4"/>
  <c r="S4276" i="4"/>
  <c r="R4276" i="4"/>
  <c r="Q4276" i="4"/>
  <c r="P4276" i="4"/>
  <c r="O4276" i="4"/>
  <c r="N4276" i="4"/>
  <c r="M4276" i="4"/>
  <c r="L4276" i="4"/>
  <c r="K4276" i="4"/>
  <c r="J4276" i="4"/>
  <c r="I4276" i="4"/>
  <c r="H4276" i="4"/>
  <c r="G4276" i="4"/>
  <c r="F4276" i="4"/>
  <c r="E4276" i="4"/>
  <c r="D4276" i="4"/>
  <c r="C4276" i="4"/>
  <c r="B4276" i="4"/>
  <c r="S4275" i="4"/>
  <c r="R4275" i="4"/>
  <c r="Q4275" i="4"/>
  <c r="P4275" i="4"/>
  <c r="O4275" i="4"/>
  <c r="N4275" i="4"/>
  <c r="M4275" i="4"/>
  <c r="L4275" i="4"/>
  <c r="K4275" i="4"/>
  <c r="J4275" i="4"/>
  <c r="I4275" i="4"/>
  <c r="H4275" i="4"/>
  <c r="G4275" i="4"/>
  <c r="F4275" i="4"/>
  <c r="E4275" i="4"/>
  <c r="D4275" i="4"/>
  <c r="C4275" i="4"/>
  <c r="B4275" i="4"/>
  <c r="S4274" i="4"/>
  <c r="R4274" i="4"/>
  <c r="Q4274" i="4"/>
  <c r="P4274" i="4"/>
  <c r="O4274" i="4"/>
  <c r="N4274" i="4"/>
  <c r="M4274" i="4"/>
  <c r="L4274" i="4"/>
  <c r="K4274" i="4"/>
  <c r="J4274" i="4"/>
  <c r="I4274" i="4"/>
  <c r="H4274" i="4"/>
  <c r="G4274" i="4"/>
  <c r="F4274" i="4"/>
  <c r="E4274" i="4"/>
  <c r="D4274" i="4"/>
  <c r="C4274" i="4"/>
  <c r="B4274" i="4"/>
  <c r="S4273" i="4"/>
  <c r="R4273" i="4"/>
  <c r="Q4273" i="4"/>
  <c r="P4273" i="4"/>
  <c r="O4273" i="4"/>
  <c r="N4273" i="4"/>
  <c r="M4273" i="4"/>
  <c r="L4273" i="4"/>
  <c r="K4273" i="4"/>
  <c r="J4273" i="4"/>
  <c r="I4273" i="4"/>
  <c r="H4273" i="4"/>
  <c r="G4273" i="4"/>
  <c r="F4273" i="4"/>
  <c r="E4273" i="4"/>
  <c r="D4273" i="4"/>
  <c r="C4273" i="4"/>
  <c r="B4273" i="4"/>
  <c r="S4272" i="4"/>
  <c r="R4272" i="4"/>
  <c r="Q4272" i="4"/>
  <c r="P4272" i="4"/>
  <c r="O4272" i="4"/>
  <c r="N4272" i="4"/>
  <c r="M4272" i="4"/>
  <c r="L4272" i="4"/>
  <c r="K4272" i="4"/>
  <c r="J4272" i="4"/>
  <c r="I4272" i="4"/>
  <c r="H4272" i="4"/>
  <c r="G4272" i="4"/>
  <c r="F4272" i="4"/>
  <c r="E4272" i="4"/>
  <c r="D4272" i="4"/>
  <c r="C4272" i="4"/>
  <c r="B4272" i="4"/>
  <c r="S4271" i="4"/>
  <c r="R4271" i="4"/>
  <c r="Q4271" i="4"/>
  <c r="P4271" i="4"/>
  <c r="O4271" i="4"/>
  <c r="N4271" i="4"/>
  <c r="M4271" i="4"/>
  <c r="L4271" i="4"/>
  <c r="K4271" i="4"/>
  <c r="J4271" i="4"/>
  <c r="I4271" i="4"/>
  <c r="H4271" i="4"/>
  <c r="G4271" i="4"/>
  <c r="F4271" i="4"/>
  <c r="E4271" i="4"/>
  <c r="D4271" i="4"/>
  <c r="C4271" i="4"/>
  <c r="B4271" i="4"/>
  <c r="S4270" i="4"/>
  <c r="R4270" i="4"/>
  <c r="Q4270" i="4"/>
  <c r="P4270" i="4"/>
  <c r="O4270" i="4"/>
  <c r="N4270" i="4"/>
  <c r="M4270" i="4"/>
  <c r="L4270" i="4"/>
  <c r="K4270" i="4"/>
  <c r="J4270" i="4"/>
  <c r="I4270" i="4"/>
  <c r="H4270" i="4"/>
  <c r="G4270" i="4"/>
  <c r="F4270" i="4"/>
  <c r="E4270" i="4"/>
  <c r="D4270" i="4"/>
  <c r="C4270" i="4"/>
  <c r="B4270" i="4"/>
  <c r="S4269" i="4"/>
  <c r="R4269" i="4"/>
  <c r="Q4269" i="4"/>
  <c r="P4269" i="4"/>
  <c r="O4269" i="4"/>
  <c r="N4269" i="4"/>
  <c r="M4269" i="4"/>
  <c r="L4269" i="4"/>
  <c r="K4269" i="4"/>
  <c r="J4269" i="4"/>
  <c r="I4269" i="4"/>
  <c r="H4269" i="4"/>
  <c r="G4269" i="4"/>
  <c r="F4269" i="4"/>
  <c r="E4269" i="4"/>
  <c r="D4269" i="4"/>
  <c r="C4269" i="4"/>
  <c r="B4269" i="4"/>
  <c r="S4268" i="4"/>
  <c r="R4268" i="4"/>
  <c r="Q4268" i="4"/>
  <c r="P4268" i="4"/>
  <c r="O4268" i="4"/>
  <c r="N4268" i="4"/>
  <c r="M4268" i="4"/>
  <c r="L4268" i="4"/>
  <c r="K4268" i="4"/>
  <c r="J4268" i="4"/>
  <c r="I4268" i="4"/>
  <c r="H4268" i="4"/>
  <c r="G4268" i="4"/>
  <c r="F4268" i="4"/>
  <c r="E4268" i="4"/>
  <c r="D4268" i="4"/>
  <c r="C4268" i="4"/>
  <c r="B4268" i="4"/>
  <c r="S4267" i="4"/>
  <c r="R4267" i="4"/>
  <c r="Q4267" i="4"/>
  <c r="P4267" i="4"/>
  <c r="O4267" i="4"/>
  <c r="N4267" i="4"/>
  <c r="M4267" i="4"/>
  <c r="L4267" i="4"/>
  <c r="K4267" i="4"/>
  <c r="J4267" i="4"/>
  <c r="I4267" i="4"/>
  <c r="H4267" i="4"/>
  <c r="G4267" i="4"/>
  <c r="F4267" i="4"/>
  <c r="E4267" i="4"/>
  <c r="D4267" i="4"/>
  <c r="C4267" i="4"/>
  <c r="B4267" i="4"/>
  <c r="S4266" i="4"/>
  <c r="R4266" i="4"/>
  <c r="Q4266" i="4"/>
  <c r="P4266" i="4"/>
  <c r="O4266" i="4"/>
  <c r="N4266" i="4"/>
  <c r="M4266" i="4"/>
  <c r="L4266" i="4"/>
  <c r="K4266" i="4"/>
  <c r="J4266" i="4"/>
  <c r="I4266" i="4"/>
  <c r="H4266" i="4"/>
  <c r="G4266" i="4"/>
  <c r="F4266" i="4"/>
  <c r="E4266" i="4"/>
  <c r="D4266" i="4"/>
  <c r="C4266" i="4"/>
  <c r="B4266" i="4"/>
  <c r="S4265" i="4"/>
  <c r="R4265" i="4"/>
  <c r="Q4265" i="4"/>
  <c r="P4265" i="4"/>
  <c r="O4265" i="4"/>
  <c r="N4265" i="4"/>
  <c r="M4265" i="4"/>
  <c r="L4265" i="4"/>
  <c r="K4265" i="4"/>
  <c r="J4265" i="4"/>
  <c r="I4265" i="4"/>
  <c r="H4265" i="4"/>
  <c r="G4265" i="4"/>
  <c r="F4265" i="4"/>
  <c r="E4265" i="4"/>
  <c r="D4265" i="4"/>
  <c r="C4265" i="4"/>
  <c r="B4265" i="4"/>
  <c r="S4264" i="4"/>
  <c r="R4264" i="4"/>
  <c r="Q4264" i="4"/>
  <c r="P4264" i="4"/>
  <c r="O4264" i="4"/>
  <c r="N4264" i="4"/>
  <c r="M4264" i="4"/>
  <c r="L4264" i="4"/>
  <c r="K4264" i="4"/>
  <c r="J4264" i="4"/>
  <c r="I4264" i="4"/>
  <c r="H4264" i="4"/>
  <c r="G4264" i="4"/>
  <c r="F4264" i="4"/>
  <c r="E4264" i="4"/>
  <c r="D4264" i="4"/>
  <c r="C4264" i="4"/>
  <c r="B4264" i="4"/>
  <c r="S4263" i="4"/>
  <c r="R4263" i="4"/>
  <c r="Q4263" i="4"/>
  <c r="P4263" i="4"/>
  <c r="O4263" i="4"/>
  <c r="N4263" i="4"/>
  <c r="M4263" i="4"/>
  <c r="L4263" i="4"/>
  <c r="K4263" i="4"/>
  <c r="J4263" i="4"/>
  <c r="I4263" i="4"/>
  <c r="H4263" i="4"/>
  <c r="G4263" i="4"/>
  <c r="F4263" i="4"/>
  <c r="E4263" i="4"/>
  <c r="D4263" i="4"/>
  <c r="C4263" i="4"/>
  <c r="B4263" i="4"/>
  <c r="S4262" i="4"/>
  <c r="R4262" i="4"/>
  <c r="Q4262" i="4"/>
  <c r="P4262" i="4"/>
  <c r="O4262" i="4"/>
  <c r="N4262" i="4"/>
  <c r="M4262" i="4"/>
  <c r="L4262" i="4"/>
  <c r="K4262" i="4"/>
  <c r="J4262" i="4"/>
  <c r="I4262" i="4"/>
  <c r="H4262" i="4"/>
  <c r="G4262" i="4"/>
  <c r="F4262" i="4"/>
  <c r="E4262" i="4"/>
  <c r="D4262" i="4"/>
  <c r="C4262" i="4"/>
  <c r="B4262" i="4"/>
  <c r="S4261" i="4"/>
  <c r="R4261" i="4"/>
  <c r="Q4261" i="4"/>
  <c r="P4261" i="4"/>
  <c r="O4261" i="4"/>
  <c r="N4261" i="4"/>
  <c r="M4261" i="4"/>
  <c r="L4261" i="4"/>
  <c r="K4261" i="4"/>
  <c r="J4261" i="4"/>
  <c r="I4261" i="4"/>
  <c r="H4261" i="4"/>
  <c r="G4261" i="4"/>
  <c r="F4261" i="4"/>
  <c r="E4261" i="4"/>
  <c r="D4261" i="4"/>
  <c r="C4261" i="4"/>
  <c r="B4261" i="4"/>
  <c r="S4260" i="4"/>
  <c r="R4260" i="4"/>
  <c r="Q4260" i="4"/>
  <c r="P4260" i="4"/>
  <c r="O4260" i="4"/>
  <c r="N4260" i="4"/>
  <c r="M4260" i="4"/>
  <c r="L4260" i="4"/>
  <c r="K4260" i="4"/>
  <c r="J4260" i="4"/>
  <c r="I4260" i="4"/>
  <c r="H4260" i="4"/>
  <c r="G4260" i="4"/>
  <c r="F4260" i="4"/>
  <c r="E4260" i="4"/>
  <c r="D4260" i="4"/>
  <c r="C4260" i="4"/>
  <c r="B4260" i="4"/>
  <c r="S4259" i="4"/>
  <c r="R4259" i="4"/>
  <c r="Q4259" i="4"/>
  <c r="P4259" i="4"/>
  <c r="O4259" i="4"/>
  <c r="N4259" i="4"/>
  <c r="M4259" i="4"/>
  <c r="L4259" i="4"/>
  <c r="K4259" i="4"/>
  <c r="J4259" i="4"/>
  <c r="I4259" i="4"/>
  <c r="H4259" i="4"/>
  <c r="G4259" i="4"/>
  <c r="F4259" i="4"/>
  <c r="E4259" i="4"/>
  <c r="D4259" i="4"/>
  <c r="C4259" i="4"/>
  <c r="B4259" i="4"/>
  <c r="S4258" i="4"/>
  <c r="R4258" i="4"/>
  <c r="Q4258" i="4"/>
  <c r="P4258" i="4"/>
  <c r="O4258" i="4"/>
  <c r="N4258" i="4"/>
  <c r="M4258" i="4"/>
  <c r="L4258" i="4"/>
  <c r="K4258" i="4"/>
  <c r="J4258" i="4"/>
  <c r="I4258" i="4"/>
  <c r="H4258" i="4"/>
  <c r="G4258" i="4"/>
  <c r="F4258" i="4"/>
  <c r="E4258" i="4"/>
  <c r="D4258" i="4"/>
  <c r="C4258" i="4"/>
  <c r="B4258" i="4"/>
  <c r="S4257" i="4"/>
  <c r="R4257" i="4"/>
  <c r="Q4257" i="4"/>
  <c r="P4257" i="4"/>
  <c r="O4257" i="4"/>
  <c r="N4257" i="4"/>
  <c r="M4257" i="4"/>
  <c r="L4257" i="4"/>
  <c r="K4257" i="4"/>
  <c r="J4257" i="4"/>
  <c r="I4257" i="4"/>
  <c r="H4257" i="4"/>
  <c r="G4257" i="4"/>
  <c r="F4257" i="4"/>
  <c r="E4257" i="4"/>
  <c r="D4257" i="4"/>
  <c r="C4257" i="4"/>
  <c r="B4257" i="4"/>
  <c r="S4256" i="4"/>
  <c r="R4256" i="4"/>
  <c r="Q4256" i="4"/>
  <c r="P4256" i="4"/>
  <c r="O4256" i="4"/>
  <c r="N4256" i="4"/>
  <c r="M4256" i="4"/>
  <c r="L4256" i="4"/>
  <c r="K4256" i="4"/>
  <c r="J4256" i="4"/>
  <c r="I4256" i="4"/>
  <c r="H4256" i="4"/>
  <c r="G4256" i="4"/>
  <c r="F4256" i="4"/>
  <c r="E4256" i="4"/>
  <c r="D4256" i="4"/>
  <c r="C4256" i="4"/>
  <c r="B4256" i="4"/>
  <c r="S4255" i="4"/>
  <c r="R4255" i="4"/>
  <c r="Q4255" i="4"/>
  <c r="P4255" i="4"/>
  <c r="O4255" i="4"/>
  <c r="N4255" i="4"/>
  <c r="M4255" i="4"/>
  <c r="L4255" i="4"/>
  <c r="K4255" i="4"/>
  <c r="J4255" i="4"/>
  <c r="I4255" i="4"/>
  <c r="H4255" i="4"/>
  <c r="G4255" i="4"/>
  <c r="F4255" i="4"/>
  <c r="E4255" i="4"/>
  <c r="D4255" i="4"/>
  <c r="C4255" i="4"/>
  <c r="B4255" i="4"/>
  <c r="S4254" i="4"/>
  <c r="R4254" i="4"/>
  <c r="Q4254" i="4"/>
  <c r="P4254" i="4"/>
  <c r="O4254" i="4"/>
  <c r="N4254" i="4"/>
  <c r="M4254" i="4"/>
  <c r="L4254" i="4"/>
  <c r="K4254" i="4"/>
  <c r="J4254" i="4"/>
  <c r="I4254" i="4"/>
  <c r="H4254" i="4"/>
  <c r="G4254" i="4"/>
  <c r="F4254" i="4"/>
  <c r="E4254" i="4"/>
  <c r="D4254" i="4"/>
  <c r="C4254" i="4"/>
  <c r="B4254" i="4"/>
  <c r="S4253" i="4"/>
  <c r="R4253" i="4"/>
  <c r="Q4253" i="4"/>
  <c r="P4253" i="4"/>
  <c r="O4253" i="4"/>
  <c r="N4253" i="4"/>
  <c r="M4253" i="4"/>
  <c r="L4253" i="4"/>
  <c r="K4253" i="4"/>
  <c r="J4253" i="4"/>
  <c r="I4253" i="4"/>
  <c r="H4253" i="4"/>
  <c r="G4253" i="4"/>
  <c r="F4253" i="4"/>
  <c r="E4253" i="4"/>
  <c r="D4253" i="4"/>
  <c r="C4253" i="4"/>
  <c r="B4253" i="4"/>
  <c r="S4252" i="4"/>
  <c r="R4252" i="4"/>
  <c r="Q4252" i="4"/>
  <c r="P4252" i="4"/>
  <c r="O4252" i="4"/>
  <c r="N4252" i="4"/>
  <c r="M4252" i="4"/>
  <c r="L4252" i="4"/>
  <c r="K4252" i="4"/>
  <c r="J4252" i="4"/>
  <c r="I4252" i="4"/>
  <c r="H4252" i="4"/>
  <c r="G4252" i="4"/>
  <c r="F4252" i="4"/>
  <c r="E4252" i="4"/>
  <c r="D4252" i="4"/>
  <c r="C4252" i="4"/>
  <c r="B4252" i="4"/>
  <c r="S4251" i="4"/>
  <c r="R4251" i="4"/>
  <c r="Q4251" i="4"/>
  <c r="P4251" i="4"/>
  <c r="O4251" i="4"/>
  <c r="N4251" i="4"/>
  <c r="M4251" i="4"/>
  <c r="L4251" i="4"/>
  <c r="K4251" i="4"/>
  <c r="J4251" i="4"/>
  <c r="I4251" i="4"/>
  <c r="H4251" i="4"/>
  <c r="G4251" i="4"/>
  <c r="F4251" i="4"/>
  <c r="E4251" i="4"/>
  <c r="D4251" i="4"/>
  <c r="C4251" i="4"/>
  <c r="B4251" i="4"/>
  <c r="S4250" i="4"/>
  <c r="R4250" i="4"/>
  <c r="Q4250" i="4"/>
  <c r="P4250" i="4"/>
  <c r="O4250" i="4"/>
  <c r="N4250" i="4"/>
  <c r="M4250" i="4"/>
  <c r="L4250" i="4"/>
  <c r="K4250" i="4"/>
  <c r="J4250" i="4"/>
  <c r="I4250" i="4"/>
  <c r="H4250" i="4"/>
  <c r="G4250" i="4"/>
  <c r="F4250" i="4"/>
  <c r="E4250" i="4"/>
  <c r="D4250" i="4"/>
  <c r="C4250" i="4"/>
  <c r="B4250" i="4"/>
  <c r="S4249" i="4"/>
  <c r="R4249" i="4"/>
  <c r="Q4249" i="4"/>
  <c r="P4249" i="4"/>
  <c r="O4249" i="4"/>
  <c r="N4249" i="4"/>
  <c r="M4249" i="4"/>
  <c r="L4249" i="4"/>
  <c r="K4249" i="4"/>
  <c r="J4249" i="4"/>
  <c r="I4249" i="4"/>
  <c r="H4249" i="4"/>
  <c r="G4249" i="4"/>
  <c r="F4249" i="4"/>
  <c r="E4249" i="4"/>
  <c r="D4249" i="4"/>
  <c r="C4249" i="4"/>
  <c r="B4249" i="4"/>
  <c r="S4248" i="4"/>
  <c r="R4248" i="4"/>
  <c r="Q4248" i="4"/>
  <c r="P4248" i="4"/>
  <c r="O4248" i="4"/>
  <c r="N4248" i="4"/>
  <c r="M4248" i="4"/>
  <c r="L4248" i="4"/>
  <c r="K4248" i="4"/>
  <c r="J4248" i="4"/>
  <c r="I4248" i="4"/>
  <c r="H4248" i="4"/>
  <c r="G4248" i="4"/>
  <c r="F4248" i="4"/>
  <c r="E4248" i="4"/>
  <c r="D4248" i="4"/>
  <c r="C4248" i="4"/>
  <c r="B4248" i="4"/>
  <c r="S4247" i="4"/>
  <c r="R4247" i="4"/>
  <c r="Q4247" i="4"/>
  <c r="P4247" i="4"/>
  <c r="O4247" i="4"/>
  <c r="N4247" i="4"/>
  <c r="M4247" i="4"/>
  <c r="L4247" i="4"/>
  <c r="K4247" i="4"/>
  <c r="J4247" i="4"/>
  <c r="I4247" i="4"/>
  <c r="H4247" i="4"/>
  <c r="G4247" i="4"/>
  <c r="F4247" i="4"/>
  <c r="E4247" i="4"/>
  <c r="D4247" i="4"/>
  <c r="C4247" i="4"/>
  <c r="B4247" i="4"/>
  <c r="S4246" i="4"/>
  <c r="R4246" i="4"/>
  <c r="Q4246" i="4"/>
  <c r="P4246" i="4"/>
  <c r="O4246" i="4"/>
  <c r="N4246" i="4"/>
  <c r="M4246" i="4"/>
  <c r="L4246" i="4"/>
  <c r="K4246" i="4"/>
  <c r="J4246" i="4"/>
  <c r="I4246" i="4"/>
  <c r="H4246" i="4"/>
  <c r="G4246" i="4"/>
  <c r="F4246" i="4"/>
  <c r="E4246" i="4"/>
  <c r="D4246" i="4"/>
  <c r="C4246" i="4"/>
  <c r="B4246" i="4"/>
  <c r="S4245" i="4"/>
  <c r="R4245" i="4"/>
  <c r="Q4245" i="4"/>
  <c r="P4245" i="4"/>
  <c r="O4245" i="4"/>
  <c r="N4245" i="4"/>
  <c r="M4245" i="4"/>
  <c r="L4245" i="4"/>
  <c r="K4245" i="4"/>
  <c r="J4245" i="4"/>
  <c r="I4245" i="4"/>
  <c r="H4245" i="4"/>
  <c r="G4245" i="4"/>
  <c r="F4245" i="4"/>
  <c r="E4245" i="4"/>
  <c r="D4245" i="4"/>
  <c r="C4245" i="4"/>
  <c r="B4245" i="4"/>
  <c r="S4244" i="4"/>
  <c r="R4244" i="4"/>
  <c r="Q4244" i="4"/>
  <c r="P4244" i="4"/>
  <c r="O4244" i="4"/>
  <c r="N4244" i="4"/>
  <c r="M4244" i="4"/>
  <c r="L4244" i="4"/>
  <c r="K4244" i="4"/>
  <c r="J4244" i="4"/>
  <c r="I4244" i="4"/>
  <c r="H4244" i="4"/>
  <c r="G4244" i="4"/>
  <c r="F4244" i="4"/>
  <c r="E4244" i="4"/>
  <c r="D4244" i="4"/>
  <c r="C4244" i="4"/>
  <c r="B4244" i="4"/>
  <c r="S4243" i="4"/>
  <c r="R4243" i="4"/>
  <c r="Q4243" i="4"/>
  <c r="P4243" i="4"/>
  <c r="O4243" i="4"/>
  <c r="N4243" i="4"/>
  <c r="M4243" i="4"/>
  <c r="L4243" i="4"/>
  <c r="K4243" i="4"/>
  <c r="J4243" i="4"/>
  <c r="I4243" i="4"/>
  <c r="H4243" i="4"/>
  <c r="G4243" i="4"/>
  <c r="F4243" i="4"/>
  <c r="E4243" i="4"/>
  <c r="D4243" i="4"/>
  <c r="C4243" i="4"/>
  <c r="B4243" i="4"/>
  <c r="S4242" i="4"/>
  <c r="R4242" i="4"/>
  <c r="Q4242" i="4"/>
  <c r="P4242" i="4"/>
  <c r="O4242" i="4"/>
  <c r="N4242" i="4"/>
  <c r="M4242" i="4"/>
  <c r="L4242" i="4"/>
  <c r="K4242" i="4"/>
  <c r="J4242" i="4"/>
  <c r="I4242" i="4"/>
  <c r="H4242" i="4"/>
  <c r="G4242" i="4"/>
  <c r="F4242" i="4"/>
  <c r="E4242" i="4"/>
  <c r="D4242" i="4"/>
  <c r="C4242" i="4"/>
  <c r="B4242" i="4"/>
  <c r="S4241" i="4"/>
  <c r="R4241" i="4"/>
  <c r="Q4241" i="4"/>
  <c r="P4241" i="4"/>
  <c r="O4241" i="4"/>
  <c r="N4241" i="4"/>
  <c r="M4241" i="4"/>
  <c r="L4241" i="4"/>
  <c r="K4241" i="4"/>
  <c r="J4241" i="4"/>
  <c r="I4241" i="4"/>
  <c r="H4241" i="4"/>
  <c r="G4241" i="4"/>
  <c r="F4241" i="4"/>
  <c r="E4241" i="4"/>
  <c r="D4241" i="4"/>
  <c r="C4241" i="4"/>
  <c r="B4241" i="4"/>
  <c r="S4240" i="4"/>
  <c r="R4240" i="4"/>
  <c r="Q4240" i="4"/>
  <c r="P4240" i="4"/>
  <c r="O4240" i="4"/>
  <c r="N4240" i="4"/>
  <c r="M4240" i="4"/>
  <c r="L4240" i="4"/>
  <c r="K4240" i="4"/>
  <c r="J4240" i="4"/>
  <c r="I4240" i="4"/>
  <c r="H4240" i="4"/>
  <c r="G4240" i="4"/>
  <c r="F4240" i="4"/>
  <c r="E4240" i="4"/>
  <c r="D4240" i="4"/>
  <c r="C4240" i="4"/>
  <c r="B4240" i="4"/>
  <c r="S4239" i="4"/>
  <c r="R4239" i="4"/>
  <c r="Q4239" i="4"/>
  <c r="P4239" i="4"/>
  <c r="O4239" i="4"/>
  <c r="N4239" i="4"/>
  <c r="M4239" i="4"/>
  <c r="L4239" i="4"/>
  <c r="K4239" i="4"/>
  <c r="J4239" i="4"/>
  <c r="I4239" i="4"/>
  <c r="H4239" i="4"/>
  <c r="G4239" i="4"/>
  <c r="F4239" i="4"/>
  <c r="E4239" i="4"/>
  <c r="D4239" i="4"/>
  <c r="C4239" i="4"/>
  <c r="B4239" i="4"/>
  <c r="S4238" i="4"/>
  <c r="R4238" i="4"/>
  <c r="Q4238" i="4"/>
  <c r="P4238" i="4"/>
  <c r="O4238" i="4"/>
  <c r="N4238" i="4"/>
  <c r="M4238" i="4"/>
  <c r="L4238" i="4"/>
  <c r="K4238" i="4"/>
  <c r="J4238" i="4"/>
  <c r="I4238" i="4"/>
  <c r="H4238" i="4"/>
  <c r="G4238" i="4"/>
  <c r="F4238" i="4"/>
  <c r="E4238" i="4"/>
  <c r="D4238" i="4"/>
  <c r="C4238" i="4"/>
  <c r="B4238" i="4"/>
  <c r="S4237" i="4"/>
  <c r="R4237" i="4"/>
  <c r="Q4237" i="4"/>
  <c r="P4237" i="4"/>
  <c r="O4237" i="4"/>
  <c r="N4237" i="4"/>
  <c r="M4237" i="4"/>
  <c r="L4237" i="4"/>
  <c r="K4237" i="4"/>
  <c r="J4237" i="4"/>
  <c r="I4237" i="4"/>
  <c r="H4237" i="4"/>
  <c r="G4237" i="4"/>
  <c r="F4237" i="4"/>
  <c r="E4237" i="4"/>
  <c r="D4237" i="4"/>
  <c r="C4237" i="4"/>
  <c r="B4237" i="4"/>
  <c r="S4236" i="4"/>
  <c r="R4236" i="4"/>
  <c r="Q4236" i="4"/>
  <c r="P4236" i="4"/>
  <c r="O4236" i="4"/>
  <c r="N4236" i="4"/>
  <c r="M4236" i="4"/>
  <c r="L4236" i="4"/>
  <c r="K4236" i="4"/>
  <c r="J4236" i="4"/>
  <c r="I4236" i="4"/>
  <c r="H4236" i="4"/>
  <c r="G4236" i="4"/>
  <c r="F4236" i="4"/>
  <c r="E4236" i="4"/>
  <c r="D4236" i="4"/>
  <c r="C4236" i="4"/>
  <c r="B4236" i="4"/>
  <c r="S4235" i="4"/>
  <c r="R4235" i="4"/>
  <c r="Q4235" i="4"/>
  <c r="P4235" i="4"/>
  <c r="O4235" i="4"/>
  <c r="N4235" i="4"/>
  <c r="M4235" i="4"/>
  <c r="L4235" i="4"/>
  <c r="K4235" i="4"/>
  <c r="J4235" i="4"/>
  <c r="I4235" i="4"/>
  <c r="H4235" i="4"/>
  <c r="G4235" i="4"/>
  <c r="F4235" i="4"/>
  <c r="E4235" i="4"/>
  <c r="D4235" i="4"/>
  <c r="C4235" i="4"/>
  <c r="B4235" i="4"/>
  <c r="S4234" i="4"/>
  <c r="R4234" i="4"/>
  <c r="Q4234" i="4"/>
  <c r="P4234" i="4"/>
  <c r="O4234" i="4"/>
  <c r="N4234" i="4"/>
  <c r="M4234" i="4"/>
  <c r="L4234" i="4"/>
  <c r="K4234" i="4"/>
  <c r="J4234" i="4"/>
  <c r="I4234" i="4"/>
  <c r="H4234" i="4"/>
  <c r="G4234" i="4"/>
  <c r="F4234" i="4"/>
  <c r="E4234" i="4"/>
  <c r="D4234" i="4"/>
  <c r="C4234" i="4"/>
  <c r="B4234" i="4"/>
  <c r="S4233" i="4"/>
  <c r="R4233" i="4"/>
  <c r="Q4233" i="4"/>
  <c r="P4233" i="4"/>
  <c r="O4233" i="4"/>
  <c r="N4233" i="4"/>
  <c r="M4233" i="4"/>
  <c r="L4233" i="4"/>
  <c r="K4233" i="4"/>
  <c r="J4233" i="4"/>
  <c r="I4233" i="4"/>
  <c r="H4233" i="4"/>
  <c r="G4233" i="4"/>
  <c r="F4233" i="4"/>
  <c r="E4233" i="4"/>
  <c r="D4233" i="4"/>
  <c r="C4233" i="4"/>
  <c r="B4233" i="4"/>
  <c r="S4232" i="4"/>
  <c r="R4232" i="4"/>
  <c r="Q4232" i="4"/>
  <c r="P4232" i="4"/>
  <c r="O4232" i="4"/>
  <c r="N4232" i="4"/>
  <c r="M4232" i="4"/>
  <c r="L4232" i="4"/>
  <c r="K4232" i="4"/>
  <c r="J4232" i="4"/>
  <c r="I4232" i="4"/>
  <c r="H4232" i="4"/>
  <c r="G4232" i="4"/>
  <c r="F4232" i="4"/>
  <c r="E4232" i="4"/>
  <c r="D4232" i="4"/>
  <c r="C4232" i="4"/>
  <c r="B4232" i="4"/>
  <c r="S4231" i="4"/>
  <c r="R4231" i="4"/>
  <c r="Q4231" i="4"/>
  <c r="P4231" i="4"/>
  <c r="O4231" i="4"/>
  <c r="N4231" i="4"/>
  <c r="M4231" i="4"/>
  <c r="L4231" i="4"/>
  <c r="K4231" i="4"/>
  <c r="J4231" i="4"/>
  <c r="I4231" i="4"/>
  <c r="H4231" i="4"/>
  <c r="G4231" i="4"/>
  <c r="F4231" i="4"/>
  <c r="E4231" i="4"/>
  <c r="D4231" i="4"/>
  <c r="C4231" i="4"/>
  <c r="B4231" i="4"/>
  <c r="S4230" i="4"/>
  <c r="R4230" i="4"/>
  <c r="Q4230" i="4"/>
  <c r="P4230" i="4"/>
  <c r="O4230" i="4"/>
  <c r="N4230" i="4"/>
  <c r="M4230" i="4"/>
  <c r="L4230" i="4"/>
  <c r="K4230" i="4"/>
  <c r="J4230" i="4"/>
  <c r="I4230" i="4"/>
  <c r="H4230" i="4"/>
  <c r="G4230" i="4"/>
  <c r="F4230" i="4"/>
  <c r="E4230" i="4"/>
  <c r="D4230" i="4"/>
  <c r="C4230" i="4"/>
  <c r="B4230" i="4"/>
  <c r="S4229" i="4"/>
  <c r="R4229" i="4"/>
  <c r="Q4229" i="4"/>
  <c r="P4229" i="4"/>
  <c r="O4229" i="4"/>
  <c r="N4229" i="4"/>
  <c r="M4229" i="4"/>
  <c r="L4229" i="4"/>
  <c r="K4229" i="4"/>
  <c r="J4229" i="4"/>
  <c r="I4229" i="4"/>
  <c r="H4229" i="4"/>
  <c r="G4229" i="4"/>
  <c r="F4229" i="4"/>
  <c r="E4229" i="4"/>
  <c r="D4229" i="4"/>
  <c r="C4229" i="4"/>
  <c r="B4229" i="4"/>
  <c r="S4228" i="4"/>
  <c r="R4228" i="4"/>
  <c r="Q4228" i="4"/>
  <c r="P4228" i="4"/>
  <c r="O4228" i="4"/>
  <c r="N4228" i="4"/>
  <c r="M4228" i="4"/>
  <c r="L4228" i="4"/>
  <c r="K4228" i="4"/>
  <c r="J4228" i="4"/>
  <c r="I4228" i="4"/>
  <c r="H4228" i="4"/>
  <c r="G4228" i="4"/>
  <c r="F4228" i="4"/>
  <c r="E4228" i="4"/>
  <c r="D4228" i="4"/>
  <c r="C4228" i="4"/>
  <c r="B4228" i="4"/>
  <c r="S4227" i="4"/>
  <c r="R4227" i="4"/>
  <c r="Q4227" i="4"/>
  <c r="P4227" i="4"/>
  <c r="O4227" i="4"/>
  <c r="N4227" i="4"/>
  <c r="M4227" i="4"/>
  <c r="L4227" i="4"/>
  <c r="K4227" i="4"/>
  <c r="J4227" i="4"/>
  <c r="I4227" i="4"/>
  <c r="H4227" i="4"/>
  <c r="G4227" i="4"/>
  <c r="F4227" i="4"/>
  <c r="E4227" i="4"/>
  <c r="D4227" i="4"/>
  <c r="C4227" i="4"/>
  <c r="B4227" i="4"/>
  <c r="S4226" i="4"/>
  <c r="R4226" i="4"/>
  <c r="Q4226" i="4"/>
  <c r="P4226" i="4"/>
  <c r="O4226" i="4"/>
  <c r="N4226" i="4"/>
  <c r="M4226" i="4"/>
  <c r="L4226" i="4"/>
  <c r="K4226" i="4"/>
  <c r="J4226" i="4"/>
  <c r="I4226" i="4"/>
  <c r="H4226" i="4"/>
  <c r="G4226" i="4"/>
  <c r="F4226" i="4"/>
  <c r="E4226" i="4"/>
  <c r="D4226" i="4"/>
  <c r="C4226" i="4"/>
  <c r="B4226" i="4"/>
  <c r="S4225" i="4"/>
  <c r="R4225" i="4"/>
  <c r="Q4225" i="4"/>
  <c r="P4225" i="4"/>
  <c r="O4225" i="4"/>
  <c r="N4225" i="4"/>
  <c r="M4225" i="4"/>
  <c r="L4225" i="4"/>
  <c r="K4225" i="4"/>
  <c r="J4225" i="4"/>
  <c r="I4225" i="4"/>
  <c r="H4225" i="4"/>
  <c r="G4225" i="4"/>
  <c r="F4225" i="4"/>
  <c r="E4225" i="4"/>
  <c r="D4225" i="4"/>
  <c r="C4225" i="4"/>
  <c r="B4225" i="4"/>
  <c r="S4224" i="4"/>
  <c r="R4224" i="4"/>
  <c r="Q4224" i="4"/>
  <c r="P4224" i="4"/>
  <c r="O4224" i="4"/>
  <c r="N4224" i="4"/>
  <c r="M4224" i="4"/>
  <c r="L4224" i="4"/>
  <c r="K4224" i="4"/>
  <c r="J4224" i="4"/>
  <c r="I4224" i="4"/>
  <c r="H4224" i="4"/>
  <c r="G4224" i="4"/>
  <c r="F4224" i="4"/>
  <c r="E4224" i="4"/>
  <c r="D4224" i="4"/>
  <c r="C4224" i="4"/>
  <c r="B4224" i="4"/>
  <c r="S4223" i="4"/>
  <c r="R4223" i="4"/>
  <c r="Q4223" i="4"/>
  <c r="P4223" i="4"/>
  <c r="O4223" i="4"/>
  <c r="N4223" i="4"/>
  <c r="M4223" i="4"/>
  <c r="L4223" i="4"/>
  <c r="K4223" i="4"/>
  <c r="J4223" i="4"/>
  <c r="I4223" i="4"/>
  <c r="H4223" i="4"/>
  <c r="G4223" i="4"/>
  <c r="F4223" i="4"/>
  <c r="E4223" i="4"/>
  <c r="D4223" i="4"/>
  <c r="C4223" i="4"/>
  <c r="B4223" i="4"/>
  <c r="S4222" i="4"/>
  <c r="R4222" i="4"/>
  <c r="Q4222" i="4"/>
  <c r="P4222" i="4"/>
  <c r="O4222" i="4"/>
  <c r="N4222" i="4"/>
  <c r="M4222" i="4"/>
  <c r="L4222" i="4"/>
  <c r="K4222" i="4"/>
  <c r="J4222" i="4"/>
  <c r="I4222" i="4"/>
  <c r="H4222" i="4"/>
  <c r="G4222" i="4"/>
  <c r="F4222" i="4"/>
  <c r="E4222" i="4"/>
  <c r="D4222" i="4"/>
  <c r="C4222" i="4"/>
  <c r="B4222" i="4"/>
  <c r="S4221" i="4"/>
  <c r="R4221" i="4"/>
  <c r="Q4221" i="4"/>
  <c r="P4221" i="4"/>
  <c r="O4221" i="4"/>
  <c r="N4221" i="4"/>
  <c r="M4221" i="4"/>
  <c r="L4221" i="4"/>
  <c r="K4221" i="4"/>
  <c r="J4221" i="4"/>
  <c r="I4221" i="4"/>
  <c r="H4221" i="4"/>
  <c r="G4221" i="4"/>
  <c r="F4221" i="4"/>
  <c r="E4221" i="4"/>
  <c r="D4221" i="4"/>
  <c r="C4221" i="4"/>
  <c r="B4221" i="4"/>
  <c r="S4220" i="4"/>
  <c r="R4220" i="4"/>
  <c r="Q4220" i="4"/>
  <c r="P4220" i="4"/>
  <c r="O4220" i="4"/>
  <c r="N4220" i="4"/>
  <c r="M4220" i="4"/>
  <c r="L4220" i="4"/>
  <c r="K4220" i="4"/>
  <c r="J4220" i="4"/>
  <c r="I4220" i="4"/>
  <c r="H4220" i="4"/>
  <c r="G4220" i="4"/>
  <c r="F4220" i="4"/>
  <c r="E4220" i="4"/>
  <c r="D4220" i="4"/>
  <c r="C4220" i="4"/>
  <c r="B4220" i="4"/>
  <c r="S4219" i="4"/>
  <c r="R4219" i="4"/>
  <c r="Q4219" i="4"/>
  <c r="P4219" i="4"/>
  <c r="O4219" i="4"/>
  <c r="N4219" i="4"/>
  <c r="M4219" i="4"/>
  <c r="L4219" i="4"/>
  <c r="K4219" i="4"/>
  <c r="J4219" i="4"/>
  <c r="I4219" i="4"/>
  <c r="H4219" i="4"/>
  <c r="G4219" i="4"/>
  <c r="F4219" i="4"/>
  <c r="E4219" i="4"/>
  <c r="D4219" i="4"/>
  <c r="C4219" i="4"/>
  <c r="B4219" i="4"/>
  <c r="S4218" i="4"/>
  <c r="R4218" i="4"/>
  <c r="Q4218" i="4"/>
  <c r="P4218" i="4"/>
  <c r="O4218" i="4"/>
  <c r="N4218" i="4"/>
  <c r="M4218" i="4"/>
  <c r="L4218" i="4"/>
  <c r="K4218" i="4"/>
  <c r="J4218" i="4"/>
  <c r="I4218" i="4"/>
  <c r="H4218" i="4"/>
  <c r="G4218" i="4"/>
  <c r="F4218" i="4"/>
  <c r="E4218" i="4"/>
  <c r="D4218" i="4"/>
  <c r="C4218" i="4"/>
  <c r="B4218" i="4"/>
  <c r="S4217" i="4"/>
  <c r="R4217" i="4"/>
  <c r="Q4217" i="4"/>
  <c r="P4217" i="4"/>
  <c r="O4217" i="4"/>
  <c r="N4217" i="4"/>
  <c r="M4217" i="4"/>
  <c r="L4217" i="4"/>
  <c r="K4217" i="4"/>
  <c r="J4217" i="4"/>
  <c r="I4217" i="4"/>
  <c r="H4217" i="4"/>
  <c r="G4217" i="4"/>
  <c r="F4217" i="4"/>
  <c r="E4217" i="4"/>
  <c r="D4217" i="4"/>
  <c r="C4217" i="4"/>
  <c r="B4217" i="4"/>
  <c r="S4216" i="4"/>
  <c r="R4216" i="4"/>
  <c r="Q4216" i="4"/>
  <c r="P4216" i="4"/>
  <c r="O4216" i="4"/>
  <c r="N4216" i="4"/>
  <c r="M4216" i="4"/>
  <c r="L4216" i="4"/>
  <c r="K4216" i="4"/>
  <c r="J4216" i="4"/>
  <c r="I4216" i="4"/>
  <c r="H4216" i="4"/>
  <c r="G4216" i="4"/>
  <c r="F4216" i="4"/>
  <c r="E4216" i="4"/>
  <c r="D4216" i="4"/>
  <c r="C4216" i="4"/>
  <c r="B4216" i="4"/>
  <c r="S4215" i="4"/>
  <c r="R4215" i="4"/>
  <c r="Q4215" i="4"/>
  <c r="P4215" i="4"/>
  <c r="O4215" i="4"/>
  <c r="N4215" i="4"/>
  <c r="M4215" i="4"/>
  <c r="L4215" i="4"/>
  <c r="K4215" i="4"/>
  <c r="J4215" i="4"/>
  <c r="I4215" i="4"/>
  <c r="H4215" i="4"/>
  <c r="G4215" i="4"/>
  <c r="F4215" i="4"/>
  <c r="E4215" i="4"/>
  <c r="D4215" i="4"/>
  <c r="C4215" i="4"/>
  <c r="B4215" i="4"/>
  <c r="S4214" i="4"/>
  <c r="R4214" i="4"/>
  <c r="Q4214" i="4"/>
  <c r="P4214" i="4"/>
  <c r="O4214" i="4"/>
  <c r="N4214" i="4"/>
  <c r="M4214" i="4"/>
  <c r="L4214" i="4"/>
  <c r="K4214" i="4"/>
  <c r="J4214" i="4"/>
  <c r="I4214" i="4"/>
  <c r="H4214" i="4"/>
  <c r="G4214" i="4"/>
  <c r="F4214" i="4"/>
  <c r="E4214" i="4"/>
  <c r="D4214" i="4"/>
  <c r="C4214" i="4"/>
  <c r="B4214" i="4"/>
  <c r="S4213" i="4"/>
  <c r="R4213" i="4"/>
  <c r="Q4213" i="4"/>
  <c r="P4213" i="4"/>
  <c r="O4213" i="4"/>
  <c r="N4213" i="4"/>
  <c r="M4213" i="4"/>
  <c r="L4213" i="4"/>
  <c r="K4213" i="4"/>
  <c r="J4213" i="4"/>
  <c r="I4213" i="4"/>
  <c r="H4213" i="4"/>
  <c r="G4213" i="4"/>
  <c r="F4213" i="4"/>
  <c r="E4213" i="4"/>
  <c r="D4213" i="4"/>
  <c r="C4213" i="4"/>
  <c r="B4213" i="4"/>
  <c r="S4212" i="4"/>
  <c r="R4212" i="4"/>
  <c r="Q4212" i="4"/>
  <c r="P4212" i="4"/>
  <c r="O4212" i="4"/>
  <c r="N4212" i="4"/>
  <c r="M4212" i="4"/>
  <c r="L4212" i="4"/>
  <c r="K4212" i="4"/>
  <c r="J4212" i="4"/>
  <c r="I4212" i="4"/>
  <c r="H4212" i="4"/>
  <c r="G4212" i="4"/>
  <c r="F4212" i="4"/>
  <c r="E4212" i="4"/>
  <c r="D4212" i="4"/>
  <c r="C4212" i="4"/>
  <c r="B4212" i="4"/>
  <c r="S4211" i="4"/>
  <c r="R4211" i="4"/>
  <c r="Q4211" i="4"/>
  <c r="P4211" i="4"/>
  <c r="O4211" i="4"/>
  <c r="N4211" i="4"/>
  <c r="M4211" i="4"/>
  <c r="L4211" i="4"/>
  <c r="K4211" i="4"/>
  <c r="J4211" i="4"/>
  <c r="I4211" i="4"/>
  <c r="H4211" i="4"/>
  <c r="G4211" i="4"/>
  <c r="F4211" i="4"/>
  <c r="E4211" i="4"/>
  <c r="D4211" i="4"/>
  <c r="C4211" i="4"/>
  <c r="B4211" i="4"/>
  <c r="S4210" i="4"/>
  <c r="R4210" i="4"/>
  <c r="Q4210" i="4"/>
  <c r="P4210" i="4"/>
  <c r="O4210" i="4"/>
  <c r="N4210" i="4"/>
  <c r="M4210" i="4"/>
  <c r="L4210" i="4"/>
  <c r="K4210" i="4"/>
  <c r="J4210" i="4"/>
  <c r="I4210" i="4"/>
  <c r="H4210" i="4"/>
  <c r="G4210" i="4"/>
  <c r="F4210" i="4"/>
  <c r="E4210" i="4"/>
  <c r="D4210" i="4"/>
  <c r="C4210" i="4"/>
  <c r="B4210" i="4"/>
  <c r="S4209" i="4"/>
  <c r="R4209" i="4"/>
  <c r="Q4209" i="4"/>
  <c r="P4209" i="4"/>
  <c r="O4209" i="4"/>
  <c r="N4209" i="4"/>
  <c r="M4209" i="4"/>
  <c r="L4209" i="4"/>
  <c r="K4209" i="4"/>
  <c r="J4209" i="4"/>
  <c r="I4209" i="4"/>
  <c r="H4209" i="4"/>
  <c r="G4209" i="4"/>
  <c r="F4209" i="4"/>
  <c r="E4209" i="4"/>
  <c r="D4209" i="4"/>
  <c r="C4209" i="4"/>
  <c r="B4209" i="4"/>
  <c r="S4208" i="4"/>
  <c r="R4208" i="4"/>
  <c r="Q4208" i="4"/>
  <c r="P4208" i="4"/>
  <c r="O4208" i="4"/>
  <c r="N4208" i="4"/>
  <c r="M4208" i="4"/>
  <c r="L4208" i="4"/>
  <c r="K4208" i="4"/>
  <c r="J4208" i="4"/>
  <c r="I4208" i="4"/>
  <c r="H4208" i="4"/>
  <c r="G4208" i="4"/>
  <c r="F4208" i="4"/>
  <c r="E4208" i="4"/>
  <c r="D4208" i="4"/>
  <c r="C4208" i="4"/>
  <c r="B4208" i="4"/>
  <c r="S4207" i="4"/>
  <c r="R4207" i="4"/>
  <c r="Q4207" i="4"/>
  <c r="P4207" i="4"/>
  <c r="O4207" i="4"/>
  <c r="N4207" i="4"/>
  <c r="M4207" i="4"/>
  <c r="L4207" i="4"/>
  <c r="K4207" i="4"/>
  <c r="J4207" i="4"/>
  <c r="I4207" i="4"/>
  <c r="H4207" i="4"/>
  <c r="G4207" i="4"/>
  <c r="F4207" i="4"/>
  <c r="E4207" i="4"/>
  <c r="D4207" i="4"/>
  <c r="C4207" i="4"/>
  <c r="B4207" i="4"/>
  <c r="S4206" i="4"/>
  <c r="R4206" i="4"/>
  <c r="Q4206" i="4"/>
  <c r="P4206" i="4"/>
  <c r="O4206" i="4"/>
  <c r="N4206" i="4"/>
  <c r="M4206" i="4"/>
  <c r="L4206" i="4"/>
  <c r="K4206" i="4"/>
  <c r="J4206" i="4"/>
  <c r="I4206" i="4"/>
  <c r="H4206" i="4"/>
  <c r="G4206" i="4"/>
  <c r="F4206" i="4"/>
  <c r="E4206" i="4"/>
  <c r="D4206" i="4"/>
  <c r="C4206" i="4"/>
  <c r="B4206" i="4"/>
  <c r="S4205" i="4"/>
  <c r="R4205" i="4"/>
  <c r="Q4205" i="4"/>
  <c r="P4205" i="4"/>
  <c r="O4205" i="4"/>
  <c r="N4205" i="4"/>
  <c r="M4205" i="4"/>
  <c r="L4205" i="4"/>
  <c r="K4205" i="4"/>
  <c r="J4205" i="4"/>
  <c r="I4205" i="4"/>
  <c r="H4205" i="4"/>
  <c r="G4205" i="4"/>
  <c r="F4205" i="4"/>
  <c r="E4205" i="4"/>
  <c r="D4205" i="4"/>
  <c r="C4205" i="4"/>
  <c r="B4205" i="4"/>
  <c r="S4204" i="4"/>
  <c r="R4204" i="4"/>
  <c r="Q4204" i="4"/>
  <c r="P4204" i="4"/>
  <c r="O4204" i="4"/>
  <c r="N4204" i="4"/>
  <c r="M4204" i="4"/>
  <c r="L4204" i="4"/>
  <c r="K4204" i="4"/>
  <c r="J4204" i="4"/>
  <c r="I4204" i="4"/>
  <c r="H4204" i="4"/>
  <c r="G4204" i="4"/>
  <c r="F4204" i="4"/>
  <c r="E4204" i="4"/>
  <c r="D4204" i="4"/>
  <c r="C4204" i="4"/>
  <c r="B4204" i="4"/>
  <c r="S4203" i="4"/>
  <c r="R4203" i="4"/>
  <c r="Q4203" i="4"/>
  <c r="P4203" i="4"/>
  <c r="O4203" i="4"/>
  <c r="N4203" i="4"/>
  <c r="M4203" i="4"/>
  <c r="L4203" i="4"/>
  <c r="K4203" i="4"/>
  <c r="J4203" i="4"/>
  <c r="I4203" i="4"/>
  <c r="H4203" i="4"/>
  <c r="G4203" i="4"/>
  <c r="F4203" i="4"/>
  <c r="E4203" i="4"/>
  <c r="D4203" i="4"/>
  <c r="C4203" i="4"/>
  <c r="B4203" i="4"/>
  <c r="S4202" i="4"/>
  <c r="R4202" i="4"/>
  <c r="Q4202" i="4"/>
  <c r="P4202" i="4"/>
  <c r="O4202" i="4"/>
  <c r="N4202" i="4"/>
  <c r="M4202" i="4"/>
  <c r="L4202" i="4"/>
  <c r="K4202" i="4"/>
  <c r="J4202" i="4"/>
  <c r="I4202" i="4"/>
  <c r="H4202" i="4"/>
  <c r="G4202" i="4"/>
  <c r="F4202" i="4"/>
  <c r="E4202" i="4"/>
  <c r="D4202" i="4"/>
  <c r="C4202" i="4"/>
  <c r="B4202" i="4"/>
  <c r="S4201" i="4"/>
  <c r="R4201" i="4"/>
  <c r="Q4201" i="4"/>
  <c r="P4201" i="4"/>
  <c r="O4201" i="4"/>
  <c r="N4201" i="4"/>
  <c r="M4201" i="4"/>
  <c r="L4201" i="4"/>
  <c r="K4201" i="4"/>
  <c r="J4201" i="4"/>
  <c r="I4201" i="4"/>
  <c r="H4201" i="4"/>
  <c r="G4201" i="4"/>
  <c r="F4201" i="4"/>
  <c r="E4201" i="4"/>
  <c r="D4201" i="4"/>
  <c r="C4201" i="4"/>
  <c r="B4201" i="4"/>
  <c r="S4200" i="4"/>
  <c r="R4200" i="4"/>
  <c r="Q4200" i="4"/>
  <c r="P4200" i="4"/>
  <c r="O4200" i="4"/>
  <c r="N4200" i="4"/>
  <c r="M4200" i="4"/>
  <c r="L4200" i="4"/>
  <c r="K4200" i="4"/>
  <c r="J4200" i="4"/>
  <c r="I4200" i="4"/>
  <c r="H4200" i="4"/>
  <c r="G4200" i="4"/>
  <c r="F4200" i="4"/>
  <c r="E4200" i="4"/>
  <c r="D4200" i="4"/>
  <c r="C4200" i="4"/>
  <c r="B4200" i="4"/>
  <c r="S4199" i="4"/>
  <c r="R4199" i="4"/>
  <c r="Q4199" i="4"/>
  <c r="P4199" i="4"/>
  <c r="O4199" i="4"/>
  <c r="N4199" i="4"/>
  <c r="M4199" i="4"/>
  <c r="L4199" i="4"/>
  <c r="K4199" i="4"/>
  <c r="J4199" i="4"/>
  <c r="I4199" i="4"/>
  <c r="H4199" i="4"/>
  <c r="G4199" i="4"/>
  <c r="F4199" i="4"/>
  <c r="E4199" i="4"/>
  <c r="D4199" i="4"/>
  <c r="C4199" i="4"/>
  <c r="B4199" i="4"/>
  <c r="S4198" i="4"/>
  <c r="R4198" i="4"/>
  <c r="Q4198" i="4"/>
  <c r="P4198" i="4"/>
  <c r="O4198" i="4"/>
  <c r="N4198" i="4"/>
  <c r="M4198" i="4"/>
  <c r="L4198" i="4"/>
  <c r="K4198" i="4"/>
  <c r="J4198" i="4"/>
  <c r="I4198" i="4"/>
  <c r="H4198" i="4"/>
  <c r="G4198" i="4"/>
  <c r="F4198" i="4"/>
  <c r="E4198" i="4"/>
  <c r="D4198" i="4"/>
  <c r="C4198" i="4"/>
  <c r="B4198" i="4"/>
  <c r="S4197" i="4"/>
  <c r="R4197" i="4"/>
  <c r="Q4197" i="4"/>
  <c r="P4197" i="4"/>
  <c r="O4197" i="4"/>
  <c r="N4197" i="4"/>
  <c r="M4197" i="4"/>
  <c r="L4197" i="4"/>
  <c r="K4197" i="4"/>
  <c r="J4197" i="4"/>
  <c r="I4197" i="4"/>
  <c r="H4197" i="4"/>
  <c r="G4197" i="4"/>
  <c r="F4197" i="4"/>
  <c r="E4197" i="4"/>
  <c r="D4197" i="4"/>
  <c r="C4197" i="4"/>
  <c r="B4197" i="4"/>
  <c r="S4196" i="4"/>
  <c r="R4196" i="4"/>
  <c r="Q4196" i="4"/>
  <c r="P4196" i="4"/>
  <c r="O4196" i="4"/>
  <c r="N4196" i="4"/>
  <c r="M4196" i="4"/>
  <c r="L4196" i="4"/>
  <c r="K4196" i="4"/>
  <c r="J4196" i="4"/>
  <c r="I4196" i="4"/>
  <c r="H4196" i="4"/>
  <c r="G4196" i="4"/>
  <c r="F4196" i="4"/>
  <c r="E4196" i="4"/>
  <c r="D4196" i="4"/>
  <c r="C4196" i="4"/>
  <c r="B4196" i="4"/>
  <c r="S4195" i="4"/>
  <c r="R4195" i="4"/>
  <c r="Q4195" i="4"/>
  <c r="P4195" i="4"/>
  <c r="O4195" i="4"/>
  <c r="N4195" i="4"/>
  <c r="M4195" i="4"/>
  <c r="L4195" i="4"/>
  <c r="K4195" i="4"/>
  <c r="J4195" i="4"/>
  <c r="I4195" i="4"/>
  <c r="H4195" i="4"/>
  <c r="G4195" i="4"/>
  <c r="F4195" i="4"/>
  <c r="E4195" i="4"/>
  <c r="D4195" i="4"/>
  <c r="C4195" i="4"/>
  <c r="B4195" i="4"/>
  <c r="S4194" i="4"/>
  <c r="R4194" i="4"/>
  <c r="Q4194" i="4"/>
  <c r="P4194" i="4"/>
  <c r="O4194" i="4"/>
  <c r="N4194" i="4"/>
  <c r="M4194" i="4"/>
  <c r="L4194" i="4"/>
  <c r="K4194" i="4"/>
  <c r="J4194" i="4"/>
  <c r="I4194" i="4"/>
  <c r="H4194" i="4"/>
  <c r="G4194" i="4"/>
  <c r="F4194" i="4"/>
  <c r="E4194" i="4"/>
  <c r="D4194" i="4"/>
  <c r="C4194" i="4"/>
  <c r="B4194" i="4"/>
  <c r="S4193" i="4"/>
  <c r="R4193" i="4"/>
  <c r="Q4193" i="4"/>
  <c r="P4193" i="4"/>
  <c r="O4193" i="4"/>
  <c r="N4193" i="4"/>
  <c r="M4193" i="4"/>
  <c r="L4193" i="4"/>
  <c r="K4193" i="4"/>
  <c r="J4193" i="4"/>
  <c r="I4193" i="4"/>
  <c r="H4193" i="4"/>
  <c r="G4193" i="4"/>
  <c r="F4193" i="4"/>
  <c r="E4193" i="4"/>
  <c r="D4193" i="4"/>
  <c r="C4193" i="4"/>
  <c r="B4193" i="4"/>
  <c r="S4192" i="4"/>
  <c r="R4192" i="4"/>
  <c r="Q4192" i="4"/>
  <c r="P4192" i="4"/>
  <c r="O4192" i="4"/>
  <c r="N4192" i="4"/>
  <c r="M4192" i="4"/>
  <c r="L4192" i="4"/>
  <c r="K4192" i="4"/>
  <c r="J4192" i="4"/>
  <c r="I4192" i="4"/>
  <c r="H4192" i="4"/>
  <c r="G4192" i="4"/>
  <c r="F4192" i="4"/>
  <c r="E4192" i="4"/>
  <c r="D4192" i="4"/>
  <c r="C4192" i="4"/>
  <c r="B4192" i="4"/>
  <c r="S4191" i="4"/>
  <c r="R4191" i="4"/>
  <c r="Q4191" i="4"/>
  <c r="P4191" i="4"/>
  <c r="O4191" i="4"/>
  <c r="N4191" i="4"/>
  <c r="M4191" i="4"/>
  <c r="L4191" i="4"/>
  <c r="K4191" i="4"/>
  <c r="J4191" i="4"/>
  <c r="I4191" i="4"/>
  <c r="H4191" i="4"/>
  <c r="G4191" i="4"/>
  <c r="F4191" i="4"/>
  <c r="E4191" i="4"/>
  <c r="D4191" i="4"/>
  <c r="C4191" i="4"/>
  <c r="B4191" i="4"/>
  <c r="S4190" i="4"/>
  <c r="R4190" i="4"/>
  <c r="Q4190" i="4"/>
  <c r="P4190" i="4"/>
  <c r="O4190" i="4"/>
  <c r="N4190" i="4"/>
  <c r="M4190" i="4"/>
  <c r="L4190" i="4"/>
  <c r="K4190" i="4"/>
  <c r="J4190" i="4"/>
  <c r="I4190" i="4"/>
  <c r="H4190" i="4"/>
  <c r="G4190" i="4"/>
  <c r="F4190" i="4"/>
  <c r="E4190" i="4"/>
  <c r="D4190" i="4"/>
  <c r="C4190" i="4"/>
  <c r="B4190" i="4"/>
  <c r="S4189" i="4"/>
  <c r="R4189" i="4"/>
  <c r="Q4189" i="4"/>
  <c r="P4189" i="4"/>
  <c r="O4189" i="4"/>
  <c r="N4189" i="4"/>
  <c r="M4189" i="4"/>
  <c r="L4189" i="4"/>
  <c r="K4189" i="4"/>
  <c r="J4189" i="4"/>
  <c r="I4189" i="4"/>
  <c r="H4189" i="4"/>
  <c r="G4189" i="4"/>
  <c r="F4189" i="4"/>
  <c r="E4189" i="4"/>
  <c r="D4189" i="4"/>
  <c r="C4189" i="4"/>
  <c r="B4189" i="4"/>
  <c r="S4188" i="4"/>
  <c r="R4188" i="4"/>
  <c r="Q4188" i="4"/>
  <c r="P4188" i="4"/>
  <c r="O4188" i="4"/>
  <c r="N4188" i="4"/>
  <c r="M4188" i="4"/>
  <c r="L4188" i="4"/>
  <c r="K4188" i="4"/>
  <c r="J4188" i="4"/>
  <c r="I4188" i="4"/>
  <c r="H4188" i="4"/>
  <c r="G4188" i="4"/>
  <c r="F4188" i="4"/>
  <c r="E4188" i="4"/>
  <c r="D4188" i="4"/>
  <c r="C4188" i="4"/>
  <c r="B4188" i="4"/>
  <c r="S4187" i="4"/>
  <c r="R4187" i="4"/>
  <c r="Q4187" i="4"/>
  <c r="P4187" i="4"/>
  <c r="O4187" i="4"/>
  <c r="N4187" i="4"/>
  <c r="M4187" i="4"/>
  <c r="L4187" i="4"/>
  <c r="K4187" i="4"/>
  <c r="J4187" i="4"/>
  <c r="I4187" i="4"/>
  <c r="H4187" i="4"/>
  <c r="G4187" i="4"/>
  <c r="F4187" i="4"/>
  <c r="E4187" i="4"/>
  <c r="D4187" i="4"/>
  <c r="C4187" i="4"/>
  <c r="B4187" i="4"/>
  <c r="S4186" i="4"/>
  <c r="R4186" i="4"/>
  <c r="Q4186" i="4"/>
  <c r="P4186" i="4"/>
  <c r="O4186" i="4"/>
  <c r="N4186" i="4"/>
  <c r="M4186" i="4"/>
  <c r="L4186" i="4"/>
  <c r="K4186" i="4"/>
  <c r="J4186" i="4"/>
  <c r="I4186" i="4"/>
  <c r="H4186" i="4"/>
  <c r="G4186" i="4"/>
  <c r="F4186" i="4"/>
  <c r="E4186" i="4"/>
  <c r="D4186" i="4"/>
  <c r="C4186" i="4"/>
  <c r="B4186" i="4"/>
  <c r="S4185" i="4"/>
  <c r="R4185" i="4"/>
  <c r="Q4185" i="4"/>
  <c r="P4185" i="4"/>
  <c r="O4185" i="4"/>
  <c r="N4185" i="4"/>
  <c r="M4185" i="4"/>
  <c r="L4185" i="4"/>
  <c r="K4185" i="4"/>
  <c r="J4185" i="4"/>
  <c r="I4185" i="4"/>
  <c r="H4185" i="4"/>
  <c r="G4185" i="4"/>
  <c r="F4185" i="4"/>
  <c r="E4185" i="4"/>
  <c r="D4185" i="4"/>
  <c r="C4185" i="4"/>
  <c r="B4185" i="4"/>
  <c r="S4184" i="4"/>
  <c r="R4184" i="4"/>
  <c r="Q4184" i="4"/>
  <c r="P4184" i="4"/>
  <c r="O4184" i="4"/>
  <c r="N4184" i="4"/>
  <c r="M4184" i="4"/>
  <c r="L4184" i="4"/>
  <c r="K4184" i="4"/>
  <c r="J4184" i="4"/>
  <c r="I4184" i="4"/>
  <c r="H4184" i="4"/>
  <c r="G4184" i="4"/>
  <c r="F4184" i="4"/>
  <c r="E4184" i="4"/>
  <c r="D4184" i="4"/>
  <c r="C4184" i="4"/>
  <c r="B4184" i="4"/>
  <c r="S4183" i="4"/>
  <c r="R4183" i="4"/>
  <c r="Q4183" i="4"/>
  <c r="P4183" i="4"/>
  <c r="O4183" i="4"/>
  <c r="N4183" i="4"/>
  <c r="M4183" i="4"/>
  <c r="L4183" i="4"/>
  <c r="K4183" i="4"/>
  <c r="J4183" i="4"/>
  <c r="I4183" i="4"/>
  <c r="H4183" i="4"/>
  <c r="G4183" i="4"/>
  <c r="F4183" i="4"/>
  <c r="E4183" i="4"/>
  <c r="D4183" i="4"/>
  <c r="C4183" i="4"/>
  <c r="B4183" i="4"/>
  <c r="S4182" i="4"/>
  <c r="R4182" i="4"/>
  <c r="Q4182" i="4"/>
  <c r="P4182" i="4"/>
  <c r="O4182" i="4"/>
  <c r="N4182" i="4"/>
  <c r="M4182" i="4"/>
  <c r="L4182" i="4"/>
  <c r="K4182" i="4"/>
  <c r="J4182" i="4"/>
  <c r="I4182" i="4"/>
  <c r="H4182" i="4"/>
  <c r="G4182" i="4"/>
  <c r="F4182" i="4"/>
  <c r="E4182" i="4"/>
  <c r="D4182" i="4"/>
  <c r="C4182" i="4"/>
  <c r="B4182" i="4"/>
  <c r="S4181" i="4"/>
  <c r="R4181" i="4"/>
  <c r="Q4181" i="4"/>
  <c r="P4181" i="4"/>
  <c r="O4181" i="4"/>
  <c r="N4181" i="4"/>
  <c r="M4181" i="4"/>
  <c r="L4181" i="4"/>
  <c r="K4181" i="4"/>
  <c r="J4181" i="4"/>
  <c r="I4181" i="4"/>
  <c r="H4181" i="4"/>
  <c r="G4181" i="4"/>
  <c r="F4181" i="4"/>
  <c r="E4181" i="4"/>
  <c r="D4181" i="4"/>
  <c r="C4181" i="4"/>
  <c r="B4181" i="4"/>
  <c r="S4180" i="4"/>
  <c r="R4180" i="4"/>
  <c r="Q4180" i="4"/>
  <c r="P4180" i="4"/>
  <c r="O4180" i="4"/>
  <c r="N4180" i="4"/>
  <c r="M4180" i="4"/>
  <c r="L4180" i="4"/>
  <c r="K4180" i="4"/>
  <c r="J4180" i="4"/>
  <c r="I4180" i="4"/>
  <c r="H4180" i="4"/>
  <c r="G4180" i="4"/>
  <c r="F4180" i="4"/>
  <c r="E4180" i="4"/>
  <c r="D4180" i="4"/>
  <c r="C4180" i="4"/>
  <c r="B4180" i="4"/>
  <c r="S4179" i="4"/>
  <c r="R4179" i="4"/>
  <c r="Q4179" i="4"/>
  <c r="P4179" i="4"/>
  <c r="O4179" i="4"/>
  <c r="N4179" i="4"/>
  <c r="M4179" i="4"/>
  <c r="L4179" i="4"/>
  <c r="K4179" i="4"/>
  <c r="J4179" i="4"/>
  <c r="I4179" i="4"/>
  <c r="H4179" i="4"/>
  <c r="G4179" i="4"/>
  <c r="F4179" i="4"/>
  <c r="E4179" i="4"/>
  <c r="D4179" i="4"/>
  <c r="C4179" i="4"/>
  <c r="B4179" i="4"/>
  <c r="S4178" i="4"/>
  <c r="R4178" i="4"/>
  <c r="Q4178" i="4"/>
  <c r="P4178" i="4"/>
  <c r="O4178" i="4"/>
  <c r="N4178" i="4"/>
  <c r="M4178" i="4"/>
  <c r="L4178" i="4"/>
  <c r="K4178" i="4"/>
  <c r="J4178" i="4"/>
  <c r="I4178" i="4"/>
  <c r="H4178" i="4"/>
  <c r="G4178" i="4"/>
  <c r="F4178" i="4"/>
  <c r="E4178" i="4"/>
  <c r="D4178" i="4"/>
  <c r="C4178" i="4"/>
  <c r="B4178" i="4"/>
  <c r="S4177" i="4"/>
  <c r="R4177" i="4"/>
  <c r="Q4177" i="4"/>
  <c r="P4177" i="4"/>
  <c r="O4177" i="4"/>
  <c r="N4177" i="4"/>
  <c r="M4177" i="4"/>
  <c r="L4177" i="4"/>
  <c r="K4177" i="4"/>
  <c r="J4177" i="4"/>
  <c r="I4177" i="4"/>
  <c r="H4177" i="4"/>
  <c r="G4177" i="4"/>
  <c r="F4177" i="4"/>
  <c r="E4177" i="4"/>
  <c r="D4177" i="4"/>
  <c r="C4177" i="4"/>
  <c r="B4177" i="4"/>
  <c r="S4176" i="4"/>
  <c r="R4176" i="4"/>
  <c r="Q4176" i="4"/>
  <c r="P4176" i="4"/>
  <c r="O4176" i="4"/>
  <c r="N4176" i="4"/>
  <c r="M4176" i="4"/>
  <c r="L4176" i="4"/>
  <c r="K4176" i="4"/>
  <c r="J4176" i="4"/>
  <c r="I4176" i="4"/>
  <c r="H4176" i="4"/>
  <c r="G4176" i="4"/>
  <c r="F4176" i="4"/>
  <c r="E4176" i="4"/>
  <c r="D4176" i="4"/>
  <c r="C4176" i="4"/>
  <c r="B4176" i="4"/>
  <c r="S4175" i="4"/>
  <c r="R4175" i="4"/>
  <c r="Q4175" i="4"/>
  <c r="P4175" i="4"/>
  <c r="O4175" i="4"/>
  <c r="N4175" i="4"/>
  <c r="M4175" i="4"/>
  <c r="L4175" i="4"/>
  <c r="K4175" i="4"/>
  <c r="J4175" i="4"/>
  <c r="I4175" i="4"/>
  <c r="H4175" i="4"/>
  <c r="G4175" i="4"/>
  <c r="F4175" i="4"/>
  <c r="E4175" i="4"/>
  <c r="D4175" i="4"/>
  <c r="C4175" i="4"/>
  <c r="B4175" i="4"/>
  <c r="S4174" i="4"/>
  <c r="R4174" i="4"/>
  <c r="Q4174" i="4"/>
  <c r="P4174" i="4"/>
  <c r="O4174" i="4"/>
  <c r="N4174" i="4"/>
  <c r="M4174" i="4"/>
  <c r="L4174" i="4"/>
  <c r="K4174" i="4"/>
  <c r="J4174" i="4"/>
  <c r="I4174" i="4"/>
  <c r="H4174" i="4"/>
  <c r="G4174" i="4"/>
  <c r="F4174" i="4"/>
  <c r="E4174" i="4"/>
  <c r="D4174" i="4"/>
  <c r="C4174" i="4"/>
  <c r="B4174" i="4"/>
  <c r="S4173" i="4"/>
  <c r="R4173" i="4"/>
  <c r="Q4173" i="4"/>
  <c r="P4173" i="4"/>
  <c r="O4173" i="4"/>
  <c r="N4173" i="4"/>
  <c r="M4173" i="4"/>
  <c r="L4173" i="4"/>
  <c r="K4173" i="4"/>
  <c r="J4173" i="4"/>
  <c r="I4173" i="4"/>
  <c r="H4173" i="4"/>
  <c r="G4173" i="4"/>
  <c r="F4173" i="4"/>
  <c r="E4173" i="4"/>
  <c r="D4173" i="4"/>
  <c r="C4173" i="4"/>
  <c r="B4173" i="4"/>
  <c r="S4172" i="4"/>
  <c r="R4172" i="4"/>
  <c r="Q4172" i="4"/>
  <c r="P4172" i="4"/>
  <c r="O4172" i="4"/>
  <c r="N4172" i="4"/>
  <c r="M4172" i="4"/>
  <c r="L4172" i="4"/>
  <c r="K4172" i="4"/>
  <c r="J4172" i="4"/>
  <c r="I4172" i="4"/>
  <c r="H4172" i="4"/>
  <c r="G4172" i="4"/>
  <c r="F4172" i="4"/>
  <c r="E4172" i="4"/>
  <c r="D4172" i="4"/>
  <c r="C4172" i="4"/>
  <c r="B4172" i="4"/>
  <c r="S4171" i="4"/>
  <c r="R4171" i="4"/>
  <c r="Q4171" i="4"/>
  <c r="P4171" i="4"/>
  <c r="O4171" i="4"/>
  <c r="N4171" i="4"/>
  <c r="M4171" i="4"/>
  <c r="L4171" i="4"/>
  <c r="K4171" i="4"/>
  <c r="J4171" i="4"/>
  <c r="I4171" i="4"/>
  <c r="H4171" i="4"/>
  <c r="G4171" i="4"/>
  <c r="F4171" i="4"/>
  <c r="E4171" i="4"/>
  <c r="D4171" i="4"/>
  <c r="C4171" i="4"/>
  <c r="B4171" i="4"/>
  <c r="S4170" i="4"/>
  <c r="R4170" i="4"/>
  <c r="Q4170" i="4"/>
  <c r="P4170" i="4"/>
  <c r="O4170" i="4"/>
  <c r="N4170" i="4"/>
  <c r="M4170" i="4"/>
  <c r="L4170" i="4"/>
  <c r="K4170" i="4"/>
  <c r="J4170" i="4"/>
  <c r="I4170" i="4"/>
  <c r="H4170" i="4"/>
  <c r="G4170" i="4"/>
  <c r="F4170" i="4"/>
  <c r="E4170" i="4"/>
  <c r="D4170" i="4"/>
  <c r="C4170" i="4"/>
  <c r="B4170" i="4"/>
  <c r="S4169" i="4"/>
  <c r="R4169" i="4"/>
  <c r="Q4169" i="4"/>
  <c r="P4169" i="4"/>
  <c r="O4169" i="4"/>
  <c r="N4169" i="4"/>
  <c r="M4169" i="4"/>
  <c r="L4169" i="4"/>
  <c r="K4169" i="4"/>
  <c r="J4169" i="4"/>
  <c r="I4169" i="4"/>
  <c r="H4169" i="4"/>
  <c r="G4169" i="4"/>
  <c r="F4169" i="4"/>
  <c r="E4169" i="4"/>
  <c r="D4169" i="4"/>
  <c r="C4169" i="4"/>
  <c r="B4169" i="4"/>
  <c r="S4168" i="4"/>
  <c r="R4168" i="4"/>
  <c r="Q4168" i="4"/>
  <c r="P4168" i="4"/>
  <c r="O4168" i="4"/>
  <c r="N4168" i="4"/>
  <c r="M4168" i="4"/>
  <c r="L4168" i="4"/>
  <c r="K4168" i="4"/>
  <c r="J4168" i="4"/>
  <c r="I4168" i="4"/>
  <c r="H4168" i="4"/>
  <c r="G4168" i="4"/>
  <c r="F4168" i="4"/>
  <c r="E4168" i="4"/>
  <c r="D4168" i="4"/>
  <c r="C4168" i="4"/>
  <c r="B4168" i="4"/>
  <c r="S4167" i="4"/>
  <c r="R4167" i="4"/>
  <c r="Q4167" i="4"/>
  <c r="P4167" i="4"/>
  <c r="O4167" i="4"/>
  <c r="N4167" i="4"/>
  <c r="M4167" i="4"/>
  <c r="L4167" i="4"/>
  <c r="K4167" i="4"/>
  <c r="J4167" i="4"/>
  <c r="I4167" i="4"/>
  <c r="H4167" i="4"/>
  <c r="G4167" i="4"/>
  <c r="F4167" i="4"/>
  <c r="E4167" i="4"/>
  <c r="D4167" i="4"/>
  <c r="C4167" i="4"/>
  <c r="B4167" i="4"/>
  <c r="S4166" i="4"/>
  <c r="R4166" i="4"/>
  <c r="Q4166" i="4"/>
  <c r="P4166" i="4"/>
  <c r="O4166" i="4"/>
  <c r="N4166" i="4"/>
  <c r="M4166" i="4"/>
  <c r="L4166" i="4"/>
  <c r="K4166" i="4"/>
  <c r="J4166" i="4"/>
  <c r="I4166" i="4"/>
  <c r="H4166" i="4"/>
  <c r="G4166" i="4"/>
  <c r="F4166" i="4"/>
  <c r="E4166" i="4"/>
  <c r="D4166" i="4"/>
  <c r="C4166" i="4"/>
  <c r="B4166" i="4"/>
  <c r="S4165" i="4"/>
  <c r="R4165" i="4"/>
  <c r="Q4165" i="4"/>
  <c r="P4165" i="4"/>
  <c r="O4165" i="4"/>
  <c r="N4165" i="4"/>
  <c r="M4165" i="4"/>
  <c r="L4165" i="4"/>
  <c r="K4165" i="4"/>
  <c r="J4165" i="4"/>
  <c r="I4165" i="4"/>
  <c r="H4165" i="4"/>
  <c r="G4165" i="4"/>
  <c r="F4165" i="4"/>
  <c r="E4165" i="4"/>
  <c r="D4165" i="4"/>
  <c r="C4165" i="4"/>
  <c r="B4165" i="4"/>
  <c r="S4164" i="4"/>
  <c r="R4164" i="4"/>
  <c r="Q4164" i="4"/>
  <c r="P4164" i="4"/>
  <c r="O4164" i="4"/>
  <c r="N4164" i="4"/>
  <c r="M4164" i="4"/>
  <c r="L4164" i="4"/>
  <c r="K4164" i="4"/>
  <c r="J4164" i="4"/>
  <c r="I4164" i="4"/>
  <c r="H4164" i="4"/>
  <c r="G4164" i="4"/>
  <c r="F4164" i="4"/>
  <c r="E4164" i="4"/>
  <c r="D4164" i="4"/>
  <c r="C4164" i="4"/>
  <c r="B4164" i="4"/>
  <c r="S4163" i="4"/>
  <c r="R4163" i="4"/>
  <c r="Q4163" i="4"/>
  <c r="P4163" i="4"/>
  <c r="O4163" i="4"/>
  <c r="N4163" i="4"/>
  <c r="M4163" i="4"/>
  <c r="L4163" i="4"/>
  <c r="K4163" i="4"/>
  <c r="J4163" i="4"/>
  <c r="I4163" i="4"/>
  <c r="H4163" i="4"/>
  <c r="G4163" i="4"/>
  <c r="F4163" i="4"/>
  <c r="E4163" i="4"/>
  <c r="D4163" i="4"/>
  <c r="C4163" i="4"/>
  <c r="B4163" i="4"/>
  <c r="S4162" i="4"/>
  <c r="R4162" i="4"/>
  <c r="Q4162" i="4"/>
  <c r="P4162" i="4"/>
  <c r="O4162" i="4"/>
  <c r="N4162" i="4"/>
  <c r="M4162" i="4"/>
  <c r="L4162" i="4"/>
  <c r="K4162" i="4"/>
  <c r="J4162" i="4"/>
  <c r="I4162" i="4"/>
  <c r="H4162" i="4"/>
  <c r="G4162" i="4"/>
  <c r="F4162" i="4"/>
  <c r="E4162" i="4"/>
  <c r="D4162" i="4"/>
  <c r="C4162" i="4"/>
  <c r="B4162" i="4"/>
  <c r="S4161" i="4"/>
  <c r="R4161" i="4"/>
  <c r="Q4161" i="4"/>
  <c r="P4161" i="4"/>
  <c r="O4161" i="4"/>
  <c r="N4161" i="4"/>
  <c r="M4161" i="4"/>
  <c r="L4161" i="4"/>
  <c r="K4161" i="4"/>
  <c r="J4161" i="4"/>
  <c r="I4161" i="4"/>
  <c r="H4161" i="4"/>
  <c r="G4161" i="4"/>
  <c r="F4161" i="4"/>
  <c r="E4161" i="4"/>
  <c r="D4161" i="4"/>
  <c r="C4161" i="4"/>
  <c r="B4161" i="4"/>
  <c r="S4160" i="4"/>
  <c r="R4160" i="4"/>
  <c r="Q4160" i="4"/>
  <c r="P4160" i="4"/>
  <c r="O4160" i="4"/>
  <c r="N4160" i="4"/>
  <c r="M4160" i="4"/>
  <c r="L4160" i="4"/>
  <c r="K4160" i="4"/>
  <c r="J4160" i="4"/>
  <c r="I4160" i="4"/>
  <c r="H4160" i="4"/>
  <c r="G4160" i="4"/>
  <c r="F4160" i="4"/>
  <c r="E4160" i="4"/>
  <c r="D4160" i="4"/>
  <c r="C4160" i="4"/>
  <c r="B4160" i="4"/>
  <c r="S4159" i="4"/>
  <c r="R4159" i="4"/>
  <c r="Q4159" i="4"/>
  <c r="P4159" i="4"/>
  <c r="O4159" i="4"/>
  <c r="N4159" i="4"/>
  <c r="M4159" i="4"/>
  <c r="L4159" i="4"/>
  <c r="K4159" i="4"/>
  <c r="J4159" i="4"/>
  <c r="I4159" i="4"/>
  <c r="H4159" i="4"/>
  <c r="G4159" i="4"/>
  <c r="F4159" i="4"/>
  <c r="E4159" i="4"/>
  <c r="D4159" i="4"/>
  <c r="C4159" i="4"/>
  <c r="B4159" i="4"/>
  <c r="S4158" i="4"/>
  <c r="R4158" i="4"/>
  <c r="Q4158" i="4"/>
  <c r="P4158" i="4"/>
  <c r="O4158" i="4"/>
  <c r="N4158" i="4"/>
  <c r="M4158" i="4"/>
  <c r="L4158" i="4"/>
  <c r="K4158" i="4"/>
  <c r="J4158" i="4"/>
  <c r="I4158" i="4"/>
  <c r="H4158" i="4"/>
  <c r="G4158" i="4"/>
  <c r="F4158" i="4"/>
  <c r="E4158" i="4"/>
  <c r="D4158" i="4"/>
  <c r="C4158" i="4"/>
  <c r="B4158" i="4"/>
  <c r="S4157" i="4"/>
  <c r="R4157" i="4"/>
  <c r="Q4157" i="4"/>
  <c r="P4157" i="4"/>
  <c r="O4157" i="4"/>
  <c r="N4157" i="4"/>
  <c r="M4157" i="4"/>
  <c r="L4157" i="4"/>
  <c r="K4157" i="4"/>
  <c r="J4157" i="4"/>
  <c r="I4157" i="4"/>
  <c r="H4157" i="4"/>
  <c r="G4157" i="4"/>
  <c r="F4157" i="4"/>
  <c r="E4157" i="4"/>
  <c r="D4157" i="4"/>
  <c r="C4157" i="4"/>
  <c r="B4157" i="4"/>
  <c r="S4156" i="4"/>
  <c r="R4156" i="4"/>
  <c r="Q4156" i="4"/>
  <c r="P4156" i="4"/>
  <c r="O4156" i="4"/>
  <c r="N4156" i="4"/>
  <c r="M4156" i="4"/>
  <c r="L4156" i="4"/>
  <c r="K4156" i="4"/>
  <c r="J4156" i="4"/>
  <c r="I4156" i="4"/>
  <c r="H4156" i="4"/>
  <c r="G4156" i="4"/>
  <c r="F4156" i="4"/>
  <c r="E4156" i="4"/>
  <c r="D4156" i="4"/>
  <c r="C4156" i="4"/>
  <c r="B4156" i="4"/>
  <c r="S4155" i="4"/>
  <c r="R4155" i="4"/>
  <c r="Q4155" i="4"/>
  <c r="P4155" i="4"/>
  <c r="O4155" i="4"/>
  <c r="N4155" i="4"/>
  <c r="M4155" i="4"/>
  <c r="L4155" i="4"/>
  <c r="K4155" i="4"/>
  <c r="J4155" i="4"/>
  <c r="I4155" i="4"/>
  <c r="H4155" i="4"/>
  <c r="G4155" i="4"/>
  <c r="F4155" i="4"/>
  <c r="E4155" i="4"/>
  <c r="D4155" i="4"/>
  <c r="C4155" i="4"/>
  <c r="B4155" i="4"/>
  <c r="S4154" i="4"/>
  <c r="R4154" i="4"/>
  <c r="Q4154" i="4"/>
  <c r="P4154" i="4"/>
  <c r="O4154" i="4"/>
  <c r="N4154" i="4"/>
  <c r="M4154" i="4"/>
  <c r="L4154" i="4"/>
  <c r="K4154" i="4"/>
  <c r="J4154" i="4"/>
  <c r="I4154" i="4"/>
  <c r="H4154" i="4"/>
  <c r="G4154" i="4"/>
  <c r="F4154" i="4"/>
  <c r="E4154" i="4"/>
  <c r="D4154" i="4"/>
  <c r="C4154" i="4"/>
  <c r="B4154" i="4"/>
  <c r="S4153" i="4"/>
  <c r="R4153" i="4"/>
  <c r="Q4153" i="4"/>
  <c r="P4153" i="4"/>
  <c r="O4153" i="4"/>
  <c r="N4153" i="4"/>
  <c r="M4153" i="4"/>
  <c r="L4153" i="4"/>
  <c r="K4153" i="4"/>
  <c r="J4153" i="4"/>
  <c r="I4153" i="4"/>
  <c r="H4153" i="4"/>
  <c r="G4153" i="4"/>
  <c r="F4153" i="4"/>
  <c r="E4153" i="4"/>
  <c r="D4153" i="4"/>
  <c r="C4153" i="4"/>
  <c r="B4153" i="4"/>
  <c r="S4152" i="4"/>
  <c r="R4152" i="4"/>
  <c r="Q4152" i="4"/>
  <c r="P4152" i="4"/>
  <c r="O4152" i="4"/>
  <c r="N4152" i="4"/>
  <c r="M4152" i="4"/>
  <c r="L4152" i="4"/>
  <c r="K4152" i="4"/>
  <c r="J4152" i="4"/>
  <c r="I4152" i="4"/>
  <c r="H4152" i="4"/>
  <c r="G4152" i="4"/>
  <c r="F4152" i="4"/>
  <c r="E4152" i="4"/>
  <c r="D4152" i="4"/>
  <c r="C4152" i="4"/>
  <c r="B4152" i="4"/>
  <c r="S4151" i="4"/>
  <c r="R4151" i="4"/>
  <c r="Q4151" i="4"/>
  <c r="P4151" i="4"/>
  <c r="O4151" i="4"/>
  <c r="N4151" i="4"/>
  <c r="M4151" i="4"/>
  <c r="L4151" i="4"/>
  <c r="K4151" i="4"/>
  <c r="J4151" i="4"/>
  <c r="I4151" i="4"/>
  <c r="H4151" i="4"/>
  <c r="G4151" i="4"/>
  <c r="F4151" i="4"/>
  <c r="E4151" i="4"/>
  <c r="D4151" i="4"/>
  <c r="C4151" i="4"/>
  <c r="B4151" i="4"/>
  <c r="S4150" i="4"/>
  <c r="R4150" i="4"/>
  <c r="Q4150" i="4"/>
  <c r="P4150" i="4"/>
  <c r="O4150" i="4"/>
  <c r="N4150" i="4"/>
  <c r="M4150" i="4"/>
  <c r="L4150" i="4"/>
  <c r="K4150" i="4"/>
  <c r="J4150" i="4"/>
  <c r="I4150" i="4"/>
  <c r="H4150" i="4"/>
  <c r="G4150" i="4"/>
  <c r="F4150" i="4"/>
  <c r="E4150" i="4"/>
  <c r="D4150" i="4"/>
  <c r="C4150" i="4"/>
  <c r="B4150" i="4"/>
  <c r="S4149" i="4"/>
  <c r="R4149" i="4"/>
  <c r="Q4149" i="4"/>
  <c r="P4149" i="4"/>
  <c r="O4149" i="4"/>
  <c r="N4149" i="4"/>
  <c r="M4149" i="4"/>
  <c r="L4149" i="4"/>
  <c r="K4149" i="4"/>
  <c r="J4149" i="4"/>
  <c r="I4149" i="4"/>
  <c r="H4149" i="4"/>
  <c r="G4149" i="4"/>
  <c r="F4149" i="4"/>
  <c r="E4149" i="4"/>
  <c r="D4149" i="4"/>
  <c r="C4149" i="4"/>
  <c r="B4149" i="4"/>
  <c r="S4148" i="4"/>
  <c r="R4148" i="4"/>
  <c r="Q4148" i="4"/>
  <c r="P4148" i="4"/>
  <c r="O4148" i="4"/>
  <c r="N4148" i="4"/>
  <c r="M4148" i="4"/>
  <c r="L4148" i="4"/>
  <c r="K4148" i="4"/>
  <c r="J4148" i="4"/>
  <c r="I4148" i="4"/>
  <c r="H4148" i="4"/>
  <c r="G4148" i="4"/>
  <c r="F4148" i="4"/>
  <c r="E4148" i="4"/>
  <c r="D4148" i="4"/>
  <c r="C4148" i="4"/>
  <c r="B4148" i="4"/>
  <c r="S4147" i="4"/>
  <c r="R4147" i="4"/>
  <c r="Q4147" i="4"/>
  <c r="P4147" i="4"/>
  <c r="O4147" i="4"/>
  <c r="N4147" i="4"/>
  <c r="M4147" i="4"/>
  <c r="L4147" i="4"/>
  <c r="K4147" i="4"/>
  <c r="J4147" i="4"/>
  <c r="I4147" i="4"/>
  <c r="H4147" i="4"/>
  <c r="G4147" i="4"/>
  <c r="F4147" i="4"/>
  <c r="E4147" i="4"/>
  <c r="D4147" i="4"/>
  <c r="C4147" i="4"/>
  <c r="B4147" i="4"/>
  <c r="S4146" i="4"/>
  <c r="R4146" i="4"/>
  <c r="Q4146" i="4"/>
  <c r="P4146" i="4"/>
  <c r="O4146" i="4"/>
  <c r="N4146" i="4"/>
  <c r="M4146" i="4"/>
  <c r="L4146" i="4"/>
  <c r="K4146" i="4"/>
  <c r="J4146" i="4"/>
  <c r="I4146" i="4"/>
  <c r="H4146" i="4"/>
  <c r="G4146" i="4"/>
  <c r="F4146" i="4"/>
  <c r="E4146" i="4"/>
  <c r="D4146" i="4"/>
  <c r="C4146" i="4"/>
  <c r="B4146" i="4"/>
  <c r="S4145" i="4"/>
  <c r="R4145" i="4"/>
  <c r="Q4145" i="4"/>
  <c r="P4145" i="4"/>
  <c r="O4145" i="4"/>
  <c r="N4145" i="4"/>
  <c r="M4145" i="4"/>
  <c r="L4145" i="4"/>
  <c r="K4145" i="4"/>
  <c r="J4145" i="4"/>
  <c r="I4145" i="4"/>
  <c r="H4145" i="4"/>
  <c r="G4145" i="4"/>
  <c r="F4145" i="4"/>
  <c r="E4145" i="4"/>
  <c r="D4145" i="4"/>
  <c r="C4145" i="4"/>
  <c r="B4145" i="4"/>
  <c r="S4144" i="4"/>
  <c r="R4144" i="4"/>
  <c r="Q4144" i="4"/>
  <c r="P4144" i="4"/>
  <c r="O4144" i="4"/>
  <c r="N4144" i="4"/>
  <c r="M4144" i="4"/>
  <c r="L4144" i="4"/>
  <c r="K4144" i="4"/>
  <c r="J4144" i="4"/>
  <c r="I4144" i="4"/>
  <c r="H4144" i="4"/>
  <c r="G4144" i="4"/>
  <c r="F4144" i="4"/>
  <c r="E4144" i="4"/>
  <c r="D4144" i="4"/>
  <c r="C4144" i="4"/>
  <c r="B4144" i="4"/>
  <c r="S4143" i="4"/>
  <c r="R4143" i="4"/>
  <c r="Q4143" i="4"/>
  <c r="P4143" i="4"/>
  <c r="O4143" i="4"/>
  <c r="N4143" i="4"/>
  <c r="M4143" i="4"/>
  <c r="L4143" i="4"/>
  <c r="K4143" i="4"/>
  <c r="J4143" i="4"/>
  <c r="I4143" i="4"/>
  <c r="H4143" i="4"/>
  <c r="G4143" i="4"/>
  <c r="F4143" i="4"/>
  <c r="E4143" i="4"/>
  <c r="D4143" i="4"/>
  <c r="C4143" i="4"/>
  <c r="B4143" i="4"/>
  <c r="S4142" i="4"/>
  <c r="R4142" i="4"/>
  <c r="Q4142" i="4"/>
  <c r="P4142" i="4"/>
  <c r="O4142" i="4"/>
  <c r="N4142" i="4"/>
  <c r="M4142" i="4"/>
  <c r="L4142" i="4"/>
  <c r="K4142" i="4"/>
  <c r="J4142" i="4"/>
  <c r="I4142" i="4"/>
  <c r="H4142" i="4"/>
  <c r="G4142" i="4"/>
  <c r="F4142" i="4"/>
  <c r="E4142" i="4"/>
  <c r="D4142" i="4"/>
  <c r="C4142" i="4"/>
  <c r="B4142" i="4"/>
  <c r="S4141" i="4"/>
  <c r="R4141" i="4"/>
  <c r="Q4141" i="4"/>
  <c r="P4141" i="4"/>
  <c r="O4141" i="4"/>
  <c r="N4141" i="4"/>
  <c r="M4141" i="4"/>
  <c r="L4141" i="4"/>
  <c r="K4141" i="4"/>
  <c r="J4141" i="4"/>
  <c r="I4141" i="4"/>
  <c r="H4141" i="4"/>
  <c r="G4141" i="4"/>
  <c r="F4141" i="4"/>
  <c r="E4141" i="4"/>
  <c r="D4141" i="4"/>
  <c r="C4141" i="4"/>
  <c r="B4141" i="4"/>
  <c r="S4140" i="4"/>
  <c r="R4140" i="4"/>
  <c r="Q4140" i="4"/>
  <c r="P4140" i="4"/>
  <c r="O4140" i="4"/>
  <c r="N4140" i="4"/>
  <c r="M4140" i="4"/>
  <c r="L4140" i="4"/>
  <c r="K4140" i="4"/>
  <c r="J4140" i="4"/>
  <c r="I4140" i="4"/>
  <c r="H4140" i="4"/>
  <c r="G4140" i="4"/>
  <c r="F4140" i="4"/>
  <c r="E4140" i="4"/>
  <c r="D4140" i="4"/>
  <c r="C4140" i="4"/>
  <c r="B4140" i="4"/>
  <c r="S4139" i="4"/>
  <c r="R4139" i="4"/>
  <c r="Q4139" i="4"/>
  <c r="P4139" i="4"/>
  <c r="O4139" i="4"/>
  <c r="N4139" i="4"/>
  <c r="M4139" i="4"/>
  <c r="L4139" i="4"/>
  <c r="K4139" i="4"/>
  <c r="J4139" i="4"/>
  <c r="I4139" i="4"/>
  <c r="H4139" i="4"/>
  <c r="G4139" i="4"/>
  <c r="F4139" i="4"/>
  <c r="E4139" i="4"/>
  <c r="D4139" i="4"/>
  <c r="C4139" i="4"/>
  <c r="B4139" i="4"/>
  <c r="S4138" i="4"/>
  <c r="R4138" i="4"/>
  <c r="Q4138" i="4"/>
  <c r="P4138" i="4"/>
  <c r="O4138" i="4"/>
  <c r="N4138" i="4"/>
  <c r="M4138" i="4"/>
  <c r="L4138" i="4"/>
  <c r="K4138" i="4"/>
  <c r="J4138" i="4"/>
  <c r="I4138" i="4"/>
  <c r="H4138" i="4"/>
  <c r="G4138" i="4"/>
  <c r="F4138" i="4"/>
  <c r="E4138" i="4"/>
  <c r="D4138" i="4"/>
  <c r="C4138" i="4"/>
  <c r="B4138" i="4"/>
  <c r="S4137" i="4"/>
  <c r="R4137" i="4"/>
  <c r="Q4137" i="4"/>
  <c r="P4137" i="4"/>
  <c r="O4137" i="4"/>
  <c r="N4137" i="4"/>
  <c r="M4137" i="4"/>
  <c r="L4137" i="4"/>
  <c r="K4137" i="4"/>
  <c r="J4137" i="4"/>
  <c r="I4137" i="4"/>
  <c r="H4137" i="4"/>
  <c r="G4137" i="4"/>
  <c r="F4137" i="4"/>
  <c r="E4137" i="4"/>
  <c r="D4137" i="4"/>
  <c r="C4137" i="4"/>
  <c r="B4137" i="4"/>
  <c r="S4136" i="4"/>
  <c r="R4136" i="4"/>
  <c r="Q4136" i="4"/>
  <c r="P4136" i="4"/>
  <c r="O4136" i="4"/>
  <c r="N4136" i="4"/>
  <c r="M4136" i="4"/>
  <c r="L4136" i="4"/>
  <c r="K4136" i="4"/>
  <c r="J4136" i="4"/>
  <c r="I4136" i="4"/>
  <c r="H4136" i="4"/>
  <c r="G4136" i="4"/>
  <c r="F4136" i="4"/>
  <c r="E4136" i="4"/>
  <c r="D4136" i="4"/>
  <c r="C4136" i="4"/>
  <c r="B4136" i="4"/>
  <c r="S4135" i="4"/>
  <c r="R4135" i="4"/>
  <c r="Q4135" i="4"/>
  <c r="P4135" i="4"/>
  <c r="O4135" i="4"/>
  <c r="N4135" i="4"/>
  <c r="M4135" i="4"/>
  <c r="L4135" i="4"/>
  <c r="K4135" i="4"/>
  <c r="J4135" i="4"/>
  <c r="I4135" i="4"/>
  <c r="H4135" i="4"/>
  <c r="G4135" i="4"/>
  <c r="F4135" i="4"/>
  <c r="E4135" i="4"/>
  <c r="D4135" i="4"/>
  <c r="C4135" i="4"/>
  <c r="B4135" i="4"/>
  <c r="S4134" i="4"/>
  <c r="R4134" i="4"/>
  <c r="Q4134" i="4"/>
  <c r="P4134" i="4"/>
  <c r="O4134" i="4"/>
  <c r="N4134" i="4"/>
  <c r="M4134" i="4"/>
  <c r="L4134" i="4"/>
  <c r="K4134" i="4"/>
  <c r="J4134" i="4"/>
  <c r="I4134" i="4"/>
  <c r="H4134" i="4"/>
  <c r="G4134" i="4"/>
  <c r="F4134" i="4"/>
  <c r="E4134" i="4"/>
  <c r="D4134" i="4"/>
  <c r="C4134" i="4"/>
  <c r="B4134" i="4"/>
  <c r="S4133" i="4"/>
  <c r="R4133" i="4"/>
  <c r="Q4133" i="4"/>
  <c r="P4133" i="4"/>
  <c r="O4133" i="4"/>
  <c r="N4133" i="4"/>
  <c r="M4133" i="4"/>
  <c r="L4133" i="4"/>
  <c r="K4133" i="4"/>
  <c r="J4133" i="4"/>
  <c r="I4133" i="4"/>
  <c r="H4133" i="4"/>
  <c r="G4133" i="4"/>
  <c r="F4133" i="4"/>
  <c r="E4133" i="4"/>
  <c r="D4133" i="4"/>
  <c r="C4133" i="4"/>
  <c r="B4133" i="4"/>
  <c r="S4132" i="4"/>
  <c r="R4132" i="4"/>
  <c r="Q4132" i="4"/>
  <c r="P4132" i="4"/>
  <c r="O4132" i="4"/>
  <c r="N4132" i="4"/>
  <c r="M4132" i="4"/>
  <c r="L4132" i="4"/>
  <c r="K4132" i="4"/>
  <c r="J4132" i="4"/>
  <c r="I4132" i="4"/>
  <c r="H4132" i="4"/>
  <c r="G4132" i="4"/>
  <c r="F4132" i="4"/>
  <c r="E4132" i="4"/>
  <c r="D4132" i="4"/>
  <c r="C4132" i="4"/>
  <c r="B4132" i="4"/>
  <c r="S4131" i="4"/>
  <c r="R4131" i="4"/>
  <c r="Q4131" i="4"/>
  <c r="P4131" i="4"/>
  <c r="O4131" i="4"/>
  <c r="N4131" i="4"/>
  <c r="M4131" i="4"/>
  <c r="L4131" i="4"/>
  <c r="K4131" i="4"/>
  <c r="J4131" i="4"/>
  <c r="I4131" i="4"/>
  <c r="H4131" i="4"/>
  <c r="G4131" i="4"/>
  <c r="F4131" i="4"/>
  <c r="E4131" i="4"/>
  <c r="D4131" i="4"/>
  <c r="C4131" i="4"/>
  <c r="B4131" i="4"/>
  <c r="S4130" i="4"/>
  <c r="R4130" i="4"/>
  <c r="Q4130" i="4"/>
  <c r="P4130" i="4"/>
  <c r="O4130" i="4"/>
  <c r="N4130" i="4"/>
  <c r="M4130" i="4"/>
  <c r="L4130" i="4"/>
  <c r="K4130" i="4"/>
  <c r="J4130" i="4"/>
  <c r="I4130" i="4"/>
  <c r="H4130" i="4"/>
  <c r="G4130" i="4"/>
  <c r="F4130" i="4"/>
  <c r="E4130" i="4"/>
  <c r="D4130" i="4"/>
  <c r="C4130" i="4"/>
  <c r="B4130" i="4"/>
  <c r="S4129" i="4"/>
  <c r="R4129" i="4"/>
  <c r="Q4129" i="4"/>
  <c r="P4129" i="4"/>
  <c r="O4129" i="4"/>
  <c r="N4129" i="4"/>
  <c r="M4129" i="4"/>
  <c r="L4129" i="4"/>
  <c r="K4129" i="4"/>
  <c r="J4129" i="4"/>
  <c r="I4129" i="4"/>
  <c r="H4129" i="4"/>
  <c r="G4129" i="4"/>
  <c r="F4129" i="4"/>
  <c r="E4129" i="4"/>
  <c r="D4129" i="4"/>
  <c r="C4129" i="4"/>
  <c r="B4129" i="4"/>
  <c r="S4128" i="4"/>
  <c r="R4128" i="4"/>
  <c r="Q4128" i="4"/>
  <c r="P4128" i="4"/>
  <c r="O4128" i="4"/>
  <c r="N4128" i="4"/>
  <c r="M4128" i="4"/>
  <c r="L4128" i="4"/>
  <c r="K4128" i="4"/>
  <c r="J4128" i="4"/>
  <c r="I4128" i="4"/>
  <c r="H4128" i="4"/>
  <c r="G4128" i="4"/>
  <c r="F4128" i="4"/>
  <c r="E4128" i="4"/>
  <c r="D4128" i="4"/>
  <c r="C4128" i="4"/>
  <c r="B4128" i="4"/>
  <c r="S4127" i="4"/>
  <c r="R4127" i="4"/>
  <c r="Q4127" i="4"/>
  <c r="P4127" i="4"/>
  <c r="O4127" i="4"/>
  <c r="N4127" i="4"/>
  <c r="M4127" i="4"/>
  <c r="L4127" i="4"/>
  <c r="K4127" i="4"/>
  <c r="J4127" i="4"/>
  <c r="I4127" i="4"/>
  <c r="H4127" i="4"/>
  <c r="G4127" i="4"/>
  <c r="F4127" i="4"/>
  <c r="E4127" i="4"/>
  <c r="D4127" i="4"/>
  <c r="C4127" i="4"/>
  <c r="B4127" i="4"/>
  <c r="S4126" i="4"/>
  <c r="R4126" i="4"/>
  <c r="Q4126" i="4"/>
  <c r="P4126" i="4"/>
  <c r="O4126" i="4"/>
  <c r="N4126" i="4"/>
  <c r="M4126" i="4"/>
  <c r="L4126" i="4"/>
  <c r="K4126" i="4"/>
  <c r="J4126" i="4"/>
  <c r="I4126" i="4"/>
  <c r="H4126" i="4"/>
  <c r="G4126" i="4"/>
  <c r="F4126" i="4"/>
  <c r="E4126" i="4"/>
  <c r="D4126" i="4"/>
  <c r="C4126" i="4"/>
  <c r="B4126" i="4"/>
  <c r="S4125" i="4"/>
  <c r="R4125" i="4"/>
  <c r="Q4125" i="4"/>
  <c r="P4125" i="4"/>
  <c r="O4125" i="4"/>
  <c r="N4125" i="4"/>
  <c r="M4125" i="4"/>
  <c r="L4125" i="4"/>
  <c r="K4125" i="4"/>
  <c r="J4125" i="4"/>
  <c r="I4125" i="4"/>
  <c r="H4125" i="4"/>
  <c r="G4125" i="4"/>
  <c r="F4125" i="4"/>
  <c r="E4125" i="4"/>
  <c r="D4125" i="4"/>
  <c r="C4125" i="4"/>
  <c r="B4125" i="4"/>
  <c r="S4124" i="4"/>
  <c r="R4124" i="4"/>
  <c r="Q4124" i="4"/>
  <c r="P4124" i="4"/>
  <c r="O4124" i="4"/>
  <c r="N4124" i="4"/>
  <c r="M4124" i="4"/>
  <c r="L4124" i="4"/>
  <c r="K4124" i="4"/>
  <c r="J4124" i="4"/>
  <c r="I4124" i="4"/>
  <c r="H4124" i="4"/>
  <c r="G4124" i="4"/>
  <c r="F4124" i="4"/>
  <c r="E4124" i="4"/>
  <c r="D4124" i="4"/>
  <c r="C4124" i="4"/>
  <c r="B4124" i="4"/>
  <c r="S4123" i="4"/>
  <c r="R4123" i="4"/>
  <c r="Q4123" i="4"/>
  <c r="P4123" i="4"/>
  <c r="O4123" i="4"/>
  <c r="N4123" i="4"/>
  <c r="M4123" i="4"/>
  <c r="L4123" i="4"/>
  <c r="K4123" i="4"/>
  <c r="J4123" i="4"/>
  <c r="I4123" i="4"/>
  <c r="H4123" i="4"/>
  <c r="G4123" i="4"/>
  <c r="F4123" i="4"/>
  <c r="E4123" i="4"/>
  <c r="D4123" i="4"/>
  <c r="C4123" i="4"/>
  <c r="B4123" i="4"/>
  <c r="S4122" i="4"/>
  <c r="R4122" i="4"/>
  <c r="Q4122" i="4"/>
  <c r="P4122" i="4"/>
  <c r="O4122" i="4"/>
  <c r="N4122" i="4"/>
  <c r="M4122" i="4"/>
  <c r="L4122" i="4"/>
  <c r="K4122" i="4"/>
  <c r="J4122" i="4"/>
  <c r="I4122" i="4"/>
  <c r="H4122" i="4"/>
  <c r="G4122" i="4"/>
  <c r="F4122" i="4"/>
  <c r="E4122" i="4"/>
  <c r="D4122" i="4"/>
  <c r="C4122" i="4"/>
  <c r="B4122" i="4"/>
  <c r="S4121" i="4"/>
  <c r="R4121" i="4"/>
  <c r="Q4121" i="4"/>
  <c r="P4121" i="4"/>
  <c r="O4121" i="4"/>
  <c r="N4121" i="4"/>
  <c r="M4121" i="4"/>
  <c r="L4121" i="4"/>
  <c r="K4121" i="4"/>
  <c r="J4121" i="4"/>
  <c r="I4121" i="4"/>
  <c r="H4121" i="4"/>
  <c r="G4121" i="4"/>
  <c r="F4121" i="4"/>
  <c r="E4121" i="4"/>
  <c r="D4121" i="4"/>
  <c r="C4121" i="4"/>
  <c r="B4121" i="4"/>
  <c r="S4120" i="4"/>
  <c r="R4120" i="4"/>
  <c r="Q4120" i="4"/>
  <c r="P4120" i="4"/>
  <c r="O4120" i="4"/>
  <c r="N4120" i="4"/>
  <c r="M4120" i="4"/>
  <c r="L4120" i="4"/>
  <c r="K4120" i="4"/>
  <c r="J4120" i="4"/>
  <c r="I4120" i="4"/>
  <c r="H4120" i="4"/>
  <c r="G4120" i="4"/>
  <c r="F4120" i="4"/>
  <c r="E4120" i="4"/>
  <c r="D4120" i="4"/>
  <c r="C4120" i="4"/>
  <c r="B4120" i="4"/>
  <c r="S4119" i="4"/>
  <c r="R4119" i="4"/>
  <c r="Q4119" i="4"/>
  <c r="P4119" i="4"/>
  <c r="O4119" i="4"/>
  <c r="N4119" i="4"/>
  <c r="M4119" i="4"/>
  <c r="L4119" i="4"/>
  <c r="K4119" i="4"/>
  <c r="J4119" i="4"/>
  <c r="I4119" i="4"/>
  <c r="H4119" i="4"/>
  <c r="G4119" i="4"/>
  <c r="F4119" i="4"/>
  <c r="E4119" i="4"/>
  <c r="D4119" i="4"/>
  <c r="C4119" i="4"/>
  <c r="B4119" i="4"/>
  <c r="S4118" i="4"/>
  <c r="R4118" i="4"/>
  <c r="Q4118" i="4"/>
  <c r="P4118" i="4"/>
  <c r="O4118" i="4"/>
  <c r="N4118" i="4"/>
  <c r="M4118" i="4"/>
  <c r="L4118" i="4"/>
  <c r="K4118" i="4"/>
  <c r="J4118" i="4"/>
  <c r="I4118" i="4"/>
  <c r="H4118" i="4"/>
  <c r="G4118" i="4"/>
  <c r="F4118" i="4"/>
  <c r="E4118" i="4"/>
  <c r="D4118" i="4"/>
  <c r="C4118" i="4"/>
  <c r="B4118" i="4"/>
  <c r="S4117" i="4"/>
  <c r="R4117" i="4"/>
  <c r="Q4117" i="4"/>
  <c r="P4117" i="4"/>
  <c r="O4117" i="4"/>
  <c r="N4117" i="4"/>
  <c r="M4117" i="4"/>
  <c r="L4117" i="4"/>
  <c r="K4117" i="4"/>
  <c r="J4117" i="4"/>
  <c r="I4117" i="4"/>
  <c r="H4117" i="4"/>
  <c r="G4117" i="4"/>
  <c r="F4117" i="4"/>
  <c r="E4117" i="4"/>
  <c r="D4117" i="4"/>
  <c r="C4117" i="4"/>
  <c r="B4117" i="4"/>
  <c r="S4116" i="4"/>
  <c r="R4116" i="4"/>
  <c r="Q4116" i="4"/>
  <c r="P4116" i="4"/>
  <c r="O4116" i="4"/>
  <c r="N4116" i="4"/>
  <c r="M4116" i="4"/>
  <c r="L4116" i="4"/>
  <c r="K4116" i="4"/>
  <c r="J4116" i="4"/>
  <c r="I4116" i="4"/>
  <c r="H4116" i="4"/>
  <c r="G4116" i="4"/>
  <c r="F4116" i="4"/>
  <c r="E4116" i="4"/>
  <c r="D4116" i="4"/>
  <c r="C4116" i="4"/>
  <c r="B4116" i="4"/>
  <c r="S4115" i="4"/>
  <c r="R4115" i="4"/>
  <c r="Q4115" i="4"/>
  <c r="P4115" i="4"/>
  <c r="O4115" i="4"/>
  <c r="N4115" i="4"/>
  <c r="M4115" i="4"/>
  <c r="L4115" i="4"/>
  <c r="K4115" i="4"/>
  <c r="J4115" i="4"/>
  <c r="I4115" i="4"/>
  <c r="H4115" i="4"/>
  <c r="G4115" i="4"/>
  <c r="F4115" i="4"/>
  <c r="E4115" i="4"/>
  <c r="D4115" i="4"/>
  <c r="C4115" i="4"/>
  <c r="B4115" i="4"/>
  <c r="S4114" i="4"/>
  <c r="R4114" i="4"/>
  <c r="Q4114" i="4"/>
  <c r="P4114" i="4"/>
  <c r="O4114" i="4"/>
  <c r="N4114" i="4"/>
  <c r="M4114" i="4"/>
  <c r="L4114" i="4"/>
  <c r="K4114" i="4"/>
  <c r="J4114" i="4"/>
  <c r="I4114" i="4"/>
  <c r="H4114" i="4"/>
  <c r="G4114" i="4"/>
  <c r="F4114" i="4"/>
  <c r="E4114" i="4"/>
  <c r="D4114" i="4"/>
  <c r="C4114" i="4"/>
  <c r="B4114" i="4"/>
  <c r="S4113" i="4"/>
  <c r="R4113" i="4"/>
  <c r="Q4113" i="4"/>
  <c r="P4113" i="4"/>
  <c r="O4113" i="4"/>
  <c r="N4113" i="4"/>
  <c r="M4113" i="4"/>
  <c r="L4113" i="4"/>
  <c r="K4113" i="4"/>
  <c r="J4113" i="4"/>
  <c r="I4113" i="4"/>
  <c r="H4113" i="4"/>
  <c r="G4113" i="4"/>
  <c r="F4113" i="4"/>
  <c r="E4113" i="4"/>
  <c r="D4113" i="4"/>
  <c r="C4113" i="4"/>
  <c r="B4113" i="4"/>
  <c r="S4112" i="4"/>
  <c r="R4112" i="4"/>
  <c r="Q4112" i="4"/>
  <c r="P4112" i="4"/>
  <c r="O4112" i="4"/>
  <c r="N4112" i="4"/>
  <c r="M4112" i="4"/>
  <c r="L4112" i="4"/>
  <c r="K4112" i="4"/>
  <c r="J4112" i="4"/>
  <c r="I4112" i="4"/>
  <c r="H4112" i="4"/>
  <c r="G4112" i="4"/>
  <c r="F4112" i="4"/>
  <c r="E4112" i="4"/>
  <c r="D4112" i="4"/>
  <c r="C4112" i="4"/>
  <c r="B4112" i="4"/>
  <c r="S4111" i="4"/>
  <c r="R4111" i="4"/>
  <c r="Q4111" i="4"/>
  <c r="P4111" i="4"/>
  <c r="O4111" i="4"/>
  <c r="N4111" i="4"/>
  <c r="M4111" i="4"/>
  <c r="L4111" i="4"/>
  <c r="K4111" i="4"/>
  <c r="J4111" i="4"/>
  <c r="I4111" i="4"/>
  <c r="H4111" i="4"/>
  <c r="G4111" i="4"/>
  <c r="F4111" i="4"/>
  <c r="E4111" i="4"/>
  <c r="D4111" i="4"/>
  <c r="C4111" i="4"/>
  <c r="B4111" i="4"/>
  <c r="S4110" i="4"/>
  <c r="R4110" i="4"/>
  <c r="Q4110" i="4"/>
  <c r="P4110" i="4"/>
  <c r="O4110" i="4"/>
  <c r="N4110" i="4"/>
  <c r="M4110" i="4"/>
  <c r="L4110" i="4"/>
  <c r="K4110" i="4"/>
  <c r="J4110" i="4"/>
  <c r="I4110" i="4"/>
  <c r="H4110" i="4"/>
  <c r="G4110" i="4"/>
  <c r="F4110" i="4"/>
  <c r="E4110" i="4"/>
  <c r="D4110" i="4"/>
  <c r="C4110" i="4"/>
  <c r="B4110" i="4"/>
  <c r="S4109" i="4"/>
  <c r="R4109" i="4"/>
  <c r="Q4109" i="4"/>
  <c r="P4109" i="4"/>
  <c r="O4109" i="4"/>
  <c r="N4109" i="4"/>
  <c r="M4109" i="4"/>
  <c r="L4109" i="4"/>
  <c r="K4109" i="4"/>
  <c r="J4109" i="4"/>
  <c r="I4109" i="4"/>
  <c r="H4109" i="4"/>
  <c r="G4109" i="4"/>
  <c r="F4109" i="4"/>
  <c r="E4109" i="4"/>
  <c r="D4109" i="4"/>
  <c r="C4109" i="4"/>
  <c r="B4109" i="4"/>
  <c r="S4108" i="4"/>
  <c r="R4108" i="4"/>
  <c r="Q4108" i="4"/>
  <c r="P4108" i="4"/>
  <c r="O4108" i="4"/>
  <c r="N4108" i="4"/>
  <c r="M4108" i="4"/>
  <c r="L4108" i="4"/>
  <c r="K4108" i="4"/>
  <c r="J4108" i="4"/>
  <c r="I4108" i="4"/>
  <c r="H4108" i="4"/>
  <c r="G4108" i="4"/>
  <c r="F4108" i="4"/>
  <c r="E4108" i="4"/>
  <c r="D4108" i="4"/>
  <c r="C4108" i="4"/>
  <c r="B4108" i="4"/>
  <c r="S4107" i="4"/>
  <c r="R4107" i="4"/>
  <c r="Q4107" i="4"/>
  <c r="P4107" i="4"/>
  <c r="O4107" i="4"/>
  <c r="N4107" i="4"/>
  <c r="M4107" i="4"/>
  <c r="L4107" i="4"/>
  <c r="K4107" i="4"/>
  <c r="J4107" i="4"/>
  <c r="I4107" i="4"/>
  <c r="H4107" i="4"/>
  <c r="G4107" i="4"/>
  <c r="F4107" i="4"/>
  <c r="E4107" i="4"/>
  <c r="D4107" i="4"/>
  <c r="C4107" i="4"/>
  <c r="B4107" i="4"/>
  <c r="S4106" i="4"/>
  <c r="R4106" i="4"/>
  <c r="Q4106" i="4"/>
  <c r="P4106" i="4"/>
  <c r="O4106" i="4"/>
  <c r="N4106" i="4"/>
  <c r="M4106" i="4"/>
  <c r="L4106" i="4"/>
  <c r="K4106" i="4"/>
  <c r="J4106" i="4"/>
  <c r="I4106" i="4"/>
  <c r="H4106" i="4"/>
  <c r="G4106" i="4"/>
  <c r="F4106" i="4"/>
  <c r="E4106" i="4"/>
  <c r="D4106" i="4"/>
  <c r="C4106" i="4"/>
  <c r="B4106" i="4"/>
  <c r="S4105" i="4"/>
  <c r="R4105" i="4"/>
  <c r="Q4105" i="4"/>
  <c r="P4105" i="4"/>
  <c r="O4105" i="4"/>
  <c r="N4105" i="4"/>
  <c r="M4105" i="4"/>
  <c r="L4105" i="4"/>
  <c r="K4105" i="4"/>
  <c r="J4105" i="4"/>
  <c r="I4105" i="4"/>
  <c r="H4105" i="4"/>
  <c r="G4105" i="4"/>
  <c r="F4105" i="4"/>
  <c r="E4105" i="4"/>
  <c r="D4105" i="4"/>
  <c r="C4105" i="4"/>
  <c r="B4105" i="4"/>
  <c r="S4104" i="4"/>
  <c r="R4104" i="4"/>
  <c r="Q4104" i="4"/>
  <c r="P4104" i="4"/>
  <c r="O4104" i="4"/>
  <c r="N4104" i="4"/>
  <c r="M4104" i="4"/>
  <c r="L4104" i="4"/>
  <c r="K4104" i="4"/>
  <c r="J4104" i="4"/>
  <c r="I4104" i="4"/>
  <c r="H4104" i="4"/>
  <c r="G4104" i="4"/>
  <c r="F4104" i="4"/>
  <c r="E4104" i="4"/>
  <c r="D4104" i="4"/>
  <c r="C4104" i="4"/>
  <c r="B4104" i="4"/>
  <c r="S4103" i="4"/>
  <c r="R4103" i="4"/>
  <c r="Q4103" i="4"/>
  <c r="P4103" i="4"/>
  <c r="O4103" i="4"/>
  <c r="N4103" i="4"/>
  <c r="M4103" i="4"/>
  <c r="L4103" i="4"/>
  <c r="K4103" i="4"/>
  <c r="J4103" i="4"/>
  <c r="I4103" i="4"/>
  <c r="H4103" i="4"/>
  <c r="G4103" i="4"/>
  <c r="F4103" i="4"/>
  <c r="E4103" i="4"/>
  <c r="D4103" i="4"/>
  <c r="C4103" i="4"/>
  <c r="B4103" i="4"/>
  <c r="S4102" i="4"/>
  <c r="R4102" i="4"/>
  <c r="Q4102" i="4"/>
  <c r="P4102" i="4"/>
  <c r="O4102" i="4"/>
  <c r="N4102" i="4"/>
  <c r="M4102" i="4"/>
  <c r="L4102" i="4"/>
  <c r="K4102" i="4"/>
  <c r="J4102" i="4"/>
  <c r="I4102" i="4"/>
  <c r="H4102" i="4"/>
  <c r="G4102" i="4"/>
  <c r="F4102" i="4"/>
  <c r="E4102" i="4"/>
  <c r="D4102" i="4"/>
  <c r="C4102" i="4"/>
  <c r="B4102" i="4"/>
  <c r="S4101" i="4"/>
  <c r="R4101" i="4"/>
  <c r="Q4101" i="4"/>
  <c r="P4101" i="4"/>
  <c r="O4101" i="4"/>
  <c r="N4101" i="4"/>
  <c r="M4101" i="4"/>
  <c r="L4101" i="4"/>
  <c r="K4101" i="4"/>
  <c r="J4101" i="4"/>
  <c r="I4101" i="4"/>
  <c r="H4101" i="4"/>
  <c r="G4101" i="4"/>
  <c r="F4101" i="4"/>
  <c r="E4101" i="4"/>
  <c r="D4101" i="4"/>
  <c r="C4101" i="4"/>
  <c r="B4101" i="4"/>
  <c r="S4100" i="4"/>
  <c r="R4100" i="4"/>
  <c r="Q4100" i="4"/>
  <c r="P4100" i="4"/>
  <c r="O4100" i="4"/>
  <c r="N4100" i="4"/>
  <c r="M4100" i="4"/>
  <c r="L4100" i="4"/>
  <c r="K4100" i="4"/>
  <c r="J4100" i="4"/>
  <c r="I4100" i="4"/>
  <c r="H4100" i="4"/>
  <c r="G4100" i="4"/>
  <c r="F4100" i="4"/>
  <c r="E4100" i="4"/>
  <c r="D4100" i="4"/>
  <c r="C4100" i="4"/>
  <c r="B4100" i="4"/>
  <c r="S4099" i="4"/>
  <c r="R4099" i="4"/>
  <c r="Q4099" i="4"/>
  <c r="P4099" i="4"/>
  <c r="O4099" i="4"/>
  <c r="N4099" i="4"/>
  <c r="M4099" i="4"/>
  <c r="L4099" i="4"/>
  <c r="K4099" i="4"/>
  <c r="J4099" i="4"/>
  <c r="I4099" i="4"/>
  <c r="H4099" i="4"/>
  <c r="G4099" i="4"/>
  <c r="F4099" i="4"/>
  <c r="E4099" i="4"/>
  <c r="D4099" i="4"/>
  <c r="C4099" i="4"/>
  <c r="B4099" i="4"/>
  <c r="S4098" i="4"/>
  <c r="R4098" i="4"/>
  <c r="Q4098" i="4"/>
  <c r="P4098" i="4"/>
  <c r="O4098" i="4"/>
  <c r="N4098" i="4"/>
  <c r="M4098" i="4"/>
  <c r="L4098" i="4"/>
  <c r="K4098" i="4"/>
  <c r="J4098" i="4"/>
  <c r="I4098" i="4"/>
  <c r="H4098" i="4"/>
  <c r="G4098" i="4"/>
  <c r="F4098" i="4"/>
  <c r="E4098" i="4"/>
  <c r="D4098" i="4"/>
  <c r="C4098" i="4"/>
  <c r="B4098" i="4"/>
  <c r="S4097" i="4"/>
  <c r="R4097" i="4"/>
  <c r="Q4097" i="4"/>
  <c r="P4097" i="4"/>
  <c r="O4097" i="4"/>
  <c r="N4097" i="4"/>
  <c r="M4097" i="4"/>
  <c r="L4097" i="4"/>
  <c r="K4097" i="4"/>
  <c r="J4097" i="4"/>
  <c r="I4097" i="4"/>
  <c r="H4097" i="4"/>
  <c r="G4097" i="4"/>
  <c r="F4097" i="4"/>
  <c r="E4097" i="4"/>
  <c r="D4097" i="4"/>
  <c r="C4097" i="4"/>
  <c r="B4097" i="4"/>
  <c r="S4096" i="4"/>
  <c r="R4096" i="4"/>
  <c r="Q4096" i="4"/>
  <c r="P4096" i="4"/>
  <c r="O4096" i="4"/>
  <c r="N4096" i="4"/>
  <c r="M4096" i="4"/>
  <c r="L4096" i="4"/>
  <c r="K4096" i="4"/>
  <c r="J4096" i="4"/>
  <c r="I4096" i="4"/>
  <c r="H4096" i="4"/>
  <c r="G4096" i="4"/>
  <c r="F4096" i="4"/>
  <c r="E4096" i="4"/>
  <c r="D4096" i="4"/>
  <c r="C4096" i="4"/>
  <c r="B4096" i="4"/>
  <c r="S4095" i="4"/>
  <c r="R4095" i="4"/>
  <c r="Q4095" i="4"/>
  <c r="P4095" i="4"/>
  <c r="O4095" i="4"/>
  <c r="N4095" i="4"/>
  <c r="M4095" i="4"/>
  <c r="L4095" i="4"/>
  <c r="K4095" i="4"/>
  <c r="J4095" i="4"/>
  <c r="I4095" i="4"/>
  <c r="H4095" i="4"/>
  <c r="G4095" i="4"/>
  <c r="F4095" i="4"/>
  <c r="E4095" i="4"/>
  <c r="D4095" i="4"/>
  <c r="C4095" i="4"/>
  <c r="B4095" i="4"/>
  <c r="S4094" i="4"/>
  <c r="R4094" i="4"/>
  <c r="Q4094" i="4"/>
  <c r="P4094" i="4"/>
  <c r="O4094" i="4"/>
  <c r="N4094" i="4"/>
  <c r="M4094" i="4"/>
  <c r="L4094" i="4"/>
  <c r="K4094" i="4"/>
  <c r="J4094" i="4"/>
  <c r="I4094" i="4"/>
  <c r="H4094" i="4"/>
  <c r="G4094" i="4"/>
  <c r="F4094" i="4"/>
  <c r="E4094" i="4"/>
  <c r="D4094" i="4"/>
  <c r="C4094" i="4"/>
  <c r="B4094" i="4"/>
  <c r="S4093" i="4"/>
  <c r="R4093" i="4"/>
  <c r="Q4093" i="4"/>
  <c r="P4093" i="4"/>
  <c r="O4093" i="4"/>
  <c r="N4093" i="4"/>
  <c r="M4093" i="4"/>
  <c r="L4093" i="4"/>
  <c r="K4093" i="4"/>
  <c r="J4093" i="4"/>
  <c r="I4093" i="4"/>
  <c r="H4093" i="4"/>
  <c r="G4093" i="4"/>
  <c r="F4093" i="4"/>
  <c r="E4093" i="4"/>
  <c r="D4093" i="4"/>
  <c r="C4093" i="4"/>
  <c r="B4093" i="4"/>
  <c r="S4092" i="4"/>
  <c r="R4092" i="4"/>
  <c r="Q4092" i="4"/>
  <c r="P4092" i="4"/>
  <c r="O4092" i="4"/>
  <c r="N4092" i="4"/>
  <c r="M4092" i="4"/>
  <c r="L4092" i="4"/>
  <c r="K4092" i="4"/>
  <c r="J4092" i="4"/>
  <c r="I4092" i="4"/>
  <c r="H4092" i="4"/>
  <c r="G4092" i="4"/>
  <c r="F4092" i="4"/>
  <c r="E4092" i="4"/>
  <c r="D4092" i="4"/>
  <c r="C4092" i="4"/>
  <c r="B4092" i="4"/>
  <c r="S4091" i="4"/>
  <c r="R4091" i="4"/>
  <c r="Q4091" i="4"/>
  <c r="P4091" i="4"/>
  <c r="O4091" i="4"/>
  <c r="N4091" i="4"/>
  <c r="M4091" i="4"/>
  <c r="L4091" i="4"/>
  <c r="K4091" i="4"/>
  <c r="J4091" i="4"/>
  <c r="I4091" i="4"/>
  <c r="H4091" i="4"/>
  <c r="G4091" i="4"/>
  <c r="F4091" i="4"/>
  <c r="E4091" i="4"/>
  <c r="D4091" i="4"/>
  <c r="C4091" i="4"/>
  <c r="B4091" i="4"/>
  <c r="S4090" i="4"/>
  <c r="R4090" i="4"/>
  <c r="Q4090" i="4"/>
  <c r="P4090" i="4"/>
  <c r="O4090" i="4"/>
  <c r="N4090" i="4"/>
  <c r="M4090" i="4"/>
  <c r="L4090" i="4"/>
  <c r="K4090" i="4"/>
  <c r="J4090" i="4"/>
  <c r="I4090" i="4"/>
  <c r="H4090" i="4"/>
  <c r="G4090" i="4"/>
  <c r="F4090" i="4"/>
  <c r="E4090" i="4"/>
  <c r="D4090" i="4"/>
  <c r="C4090" i="4"/>
  <c r="B4090" i="4"/>
  <c r="S4089" i="4"/>
  <c r="R4089" i="4"/>
  <c r="Q4089" i="4"/>
  <c r="P4089" i="4"/>
  <c r="O4089" i="4"/>
  <c r="N4089" i="4"/>
  <c r="M4089" i="4"/>
  <c r="L4089" i="4"/>
  <c r="K4089" i="4"/>
  <c r="J4089" i="4"/>
  <c r="I4089" i="4"/>
  <c r="H4089" i="4"/>
  <c r="G4089" i="4"/>
  <c r="F4089" i="4"/>
  <c r="E4089" i="4"/>
  <c r="D4089" i="4"/>
  <c r="C4089" i="4"/>
  <c r="B4089" i="4"/>
  <c r="S4088" i="4"/>
  <c r="R4088" i="4"/>
  <c r="Q4088" i="4"/>
  <c r="P4088" i="4"/>
  <c r="O4088" i="4"/>
  <c r="N4088" i="4"/>
  <c r="M4088" i="4"/>
  <c r="L4088" i="4"/>
  <c r="K4088" i="4"/>
  <c r="J4088" i="4"/>
  <c r="I4088" i="4"/>
  <c r="H4088" i="4"/>
  <c r="G4088" i="4"/>
  <c r="F4088" i="4"/>
  <c r="E4088" i="4"/>
  <c r="D4088" i="4"/>
  <c r="C4088" i="4"/>
  <c r="B4088" i="4"/>
  <c r="S4087" i="4"/>
  <c r="R4087" i="4"/>
  <c r="Q4087" i="4"/>
  <c r="P4087" i="4"/>
  <c r="O4087" i="4"/>
  <c r="N4087" i="4"/>
  <c r="M4087" i="4"/>
  <c r="L4087" i="4"/>
  <c r="K4087" i="4"/>
  <c r="J4087" i="4"/>
  <c r="I4087" i="4"/>
  <c r="H4087" i="4"/>
  <c r="G4087" i="4"/>
  <c r="F4087" i="4"/>
  <c r="E4087" i="4"/>
  <c r="D4087" i="4"/>
  <c r="C4087" i="4"/>
  <c r="B4087" i="4"/>
  <c r="S4086" i="4"/>
  <c r="R4086" i="4"/>
  <c r="Q4086" i="4"/>
  <c r="P4086" i="4"/>
  <c r="O4086" i="4"/>
  <c r="N4086" i="4"/>
  <c r="M4086" i="4"/>
  <c r="L4086" i="4"/>
  <c r="K4086" i="4"/>
  <c r="J4086" i="4"/>
  <c r="I4086" i="4"/>
  <c r="H4086" i="4"/>
  <c r="G4086" i="4"/>
  <c r="F4086" i="4"/>
  <c r="E4086" i="4"/>
  <c r="D4086" i="4"/>
  <c r="C4086" i="4"/>
  <c r="B4086" i="4"/>
  <c r="S4085" i="4"/>
  <c r="R4085" i="4"/>
  <c r="Q4085" i="4"/>
  <c r="P4085" i="4"/>
  <c r="O4085" i="4"/>
  <c r="N4085" i="4"/>
  <c r="M4085" i="4"/>
  <c r="L4085" i="4"/>
  <c r="K4085" i="4"/>
  <c r="J4085" i="4"/>
  <c r="I4085" i="4"/>
  <c r="H4085" i="4"/>
  <c r="G4085" i="4"/>
  <c r="F4085" i="4"/>
  <c r="E4085" i="4"/>
  <c r="D4085" i="4"/>
  <c r="C4085" i="4"/>
  <c r="B4085" i="4"/>
  <c r="S4084" i="4"/>
  <c r="R4084" i="4"/>
  <c r="Q4084" i="4"/>
  <c r="P4084" i="4"/>
  <c r="O4084" i="4"/>
  <c r="N4084" i="4"/>
  <c r="M4084" i="4"/>
  <c r="L4084" i="4"/>
  <c r="K4084" i="4"/>
  <c r="J4084" i="4"/>
  <c r="I4084" i="4"/>
  <c r="H4084" i="4"/>
  <c r="G4084" i="4"/>
  <c r="F4084" i="4"/>
  <c r="E4084" i="4"/>
  <c r="D4084" i="4"/>
  <c r="C4084" i="4"/>
  <c r="B4084" i="4"/>
  <c r="S4083" i="4"/>
  <c r="R4083" i="4"/>
  <c r="Q4083" i="4"/>
  <c r="P4083" i="4"/>
  <c r="O4083" i="4"/>
  <c r="N4083" i="4"/>
  <c r="M4083" i="4"/>
  <c r="L4083" i="4"/>
  <c r="K4083" i="4"/>
  <c r="J4083" i="4"/>
  <c r="I4083" i="4"/>
  <c r="H4083" i="4"/>
  <c r="G4083" i="4"/>
  <c r="F4083" i="4"/>
  <c r="E4083" i="4"/>
  <c r="D4083" i="4"/>
  <c r="C4083" i="4"/>
  <c r="B4083" i="4"/>
  <c r="S4082" i="4"/>
  <c r="R4082" i="4"/>
  <c r="Q4082" i="4"/>
  <c r="P4082" i="4"/>
  <c r="O4082" i="4"/>
  <c r="N4082" i="4"/>
  <c r="M4082" i="4"/>
  <c r="L4082" i="4"/>
  <c r="K4082" i="4"/>
  <c r="J4082" i="4"/>
  <c r="I4082" i="4"/>
  <c r="H4082" i="4"/>
  <c r="G4082" i="4"/>
  <c r="F4082" i="4"/>
  <c r="E4082" i="4"/>
  <c r="D4082" i="4"/>
  <c r="C4082" i="4"/>
  <c r="B4082" i="4"/>
  <c r="S4081" i="4"/>
  <c r="R4081" i="4"/>
  <c r="Q4081" i="4"/>
  <c r="P4081" i="4"/>
  <c r="O4081" i="4"/>
  <c r="N4081" i="4"/>
  <c r="M4081" i="4"/>
  <c r="L4081" i="4"/>
  <c r="K4081" i="4"/>
  <c r="J4081" i="4"/>
  <c r="I4081" i="4"/>
  <c r="H4081" i="4"/>
  <c r="G4081" i="4"/>
  <c r="F4081" i="4"/>
  <c r="E4081" i="4"/>
  <c r="D4081" i="4"/>
  <c r="C4081" i="4"/>
  <c r="B4081" i="4"/>
  <c r="S4080" i="4"/>
  <c r="R4080" i="4"/>
  <c r="Q4080" i="4"/>
  <c r="P4080" i="4"/>
  <c r="O4080" i="4"/>
  <c r="N4080" i="4"/>
  <c r="M4080" i="4"/>
  <c r="L4080" i="4"/>
  <c r="K4080" i="4"/>
  <c r="J4080" i="4"/>
  <c r="I4080" i="4"/>
  <c r="H4080" i="4"/>
  <c r="G4080" i="4"/>
  <c r="F4080" i="4"/>
  <c r="E4080" i="4"/>
  <c r="D4080" i="4"/>
  <c r="C4080" i="4"/>
  <c r="B4080" i="4"/>
  <c r="S4079" i="4"/>
  <c r="R4079" i="4"/>
  <c r="Q4079" i="4"/>
  <c r="P4079" i="4"/>
  <c r="O4079" i="4"/>
  <c r="N4079" i="4"/>
  <c r="M4079" i="4"/>
  <c r="L4079" i="4"/>
  <c r="K4079" i="4"/>
  <c r="J4079" i="4"/>
  <c r="I4079" i="4"/>
  <c r="H4079" i="4"/>
  <c r="G4079" i="4"/>
  <c r="F4079" i="4"/>
  <c r="E4079" i="4"/>
  <c r="D4079" i="4"/>
  <c r="C4079" i="4"/>
  <c r="B4079" i="4"/>
  <c r="S4078" i="4"/>
  <c r="R4078" i="4"/>
  <c r="Q4078" i="4"/>
  <c r="P4078" i="4"/>
  <c r="O4078" i="4"/>
  <c r="N4078" i="4"/>
  <c r="M4078" i="4"/>
  <c r="L4078" i="4"/>
  <c r="K4078" i="4"/>
  <c r="J4078" i="4"/>
  <c r="I4078" i="4"/>
  <c r="H4078" i="4"/>
  <c r="G4078" i="4"/>
  <c r="F4078" i="4"/>
  <c r="E4078" i="4"/>
  <c r="D4078" i="4"/>
  <c r="C4078" i="4"/>
  <c r="B4078" i="4"/>
  <c r="S4077" i="4"/>
  <c r="R4077" i="4"/>
  <c r="Q4077" i="4"/>
  <c r="P4077" i="4"/>
  <c r="O4077" i="4"/>
  <c r="N4077" i="4"/>
  <c r="M4077" i="4"/>
  <c r="L4077" i="4"/>
  <c r="K4077" i="4"/>
  <c r="J4077" i="4"/>
  <c r="I4077" i="4"/>
  <c r="H4077" i="4"/>
  <c r="G4077" i="4"/>
  <c r="F4077" i="4"/>
  <c r="E4077" i="4"/>
  <c r="D4077" i="4"/>
  <c r="C4077" i="4"/>
  <c r="B4077" i="4"/>
  <c r="S4076" i="4"/>
  <c r="R4076" i="4"/>
  <c r="Q4076" i="4"/>
  <c r="P4076" i="4"/>
  <c r="O4076" i="4"/>
  <c r="N4076" i="4"/>
  <c r="M4076" i="4"/>
  <c r="L4076" i="4"/>
  <c r="K4076" i="4"/>
  <c r="J4076" i="4"/>
  <c r="I4076" i="4"/>
  <c r="H4076" i="4"/>
  <c r="G4076" i="4"/>
  <c r="F4076" i="4"/>
  <c r="E4076" i="4"/>
  <c r="D4076" i="4"/>
  <c r="C4076" i="4"/>
  <c r="B4076" i="4"/>
  <c r="S4075" i="4"/>
  <c r="R4075" i="4"/>
  <c r="Q4075" i="4"/>
  <c r="P4075" i="4"/>
  <c r="O4075" i="4"/>
  <c r="N4075" i="4"/>
  <c r="M4075" i="4"/>
  <c r="L4075" i="4"/>
  <c r="K4075" i="4"/>
  <c r="J4075" i="4"/>
  <c r="I4075" i="4"/>
  <c r="H4075" i="4"/>
  <c r="G4075" i="4"/>
  <c r="F4075" i="4"/>
  <c r="E4075" i="4"/>
  <c r="D4075" i="4"/>
  <c r="C4075" i="4"/>
  <c r="B4075" i="4"/>
  <c r="S4074" i="4"/>
  <c r="R4074" i="4"/>
  <c r="Q4074" i="4"/>
  <c r="P4074" i="4"/>
  <c r="O4074" i="4"/>
  <c r="N4074" i="4"/>
  <c r="M4074" i="4"/>
  <c r="L4074" i="4"/>
  <c r="K4074" i="4"/>
  <c r="J4074" i="4"/>
  <c r="I4074" i="4"/>
  <c r="H4074" i="4"/>
  <c r="G4074" i="4"/>
  <c r="F4074" i="4"/>
  <c r="E4074" i="4"/>
  <c r="D4074" i="4"/>
  <c r="C4074" i="4"/>
  <c r="B4074" i="4"/>
  <c r="S4073" i="4"/>
  <c r="R4073" i="4"/>
  <c r="Q4073" i="4"/>
  <c r="P4073" i="4"/>
  <c r="O4073" i="4"/>
  <c r="N4073" i="4"/>
  <c r="M4073" i="4"/>
  <c r="L4073" i="4"/>
  <c r="K4073" i="4"/>
  <c r="J4073" i="4"/>
  <c r="I4073" i="4"/>
  <c r="H4073" i="4"/>
  <c r="G4073" i="4"/>
  <c r="F4073" i="4"/>
  <c r="E4073" i="4"/>
  <c r="D4073" i="4"/>
  <c r="C4073" i="4"/>
  <c r="B4073" i="4"/>
  <c r="S4072" i="4"/>
  <c r="R4072" i="4"/>
  <c r="Q4072" i="4"/>
  <c r="P4072" i="4"/>
  <c r="O4072" i="4"/>
  <c r="N4072" i="4"/>
  <c r="M4072" i="4"/>
  <c r="L4072" i="4"/>
  <c r="K4072" i="4"/>
  <c r="J4072" i="4"/>
  <c r="I4072" i="4"/>
  <c r="H4072" i="4"/>
  <c r="G4072" i="4"/>
  <c r="F4072" i="4"/>
  <c r="E4072" i="4"/>
  <c r="D4072" i="4"/>
  <c r="C4072" i="4"/>
  <c r="B4072" i="4"/>
  <c r="S4071" i="4"/>
  <c r="R4071" i="4"/>
  <c r="Q4071" i="4"/>
  <c r="P4071" i="4"/>
  <c r="O4071" i="4"/>
  <c r="N4071" i="4"/>
  <c r="M4071" i="4"/>
  <c r="L4071" i="4"/>
  <c r="K4071" i="4"/>
  <c r="J4071" i="4"/>
  <c r="I4071" i="4"/>
  <c r="H4071" i="4"/>
  <c r="G4071" i="4"/>
  <c r="F4071" i="4"/>
  <c r="E4071" i="4"/>
  <c r="D4071" i="4"/>
  <c r="C4071" i="4"/>
  <c r="B4071" i="4"/>
  <c r="S4070" i="4"/>
  <c r="R4070" i="4"/>
  <c r="Q4070" i="4"/>
  <c r="P4070" i="4"/>
  <c r="O4070" i="4"/>
  <c r="N4070" i="4"/>
  <c r="M4070" i="4"/>
  <c r="L4070" i="4"/>
  <c r="K4070" i="4"/>
  <c r="J4070" i="4"/>
  <c r="I4070" i="4"/>
  <c r="H4070" i="4"/>
  <c r="G4070" i="4"/>
  <c r="F4070" i="4"/>
  <c r="E4070" i="4"/>
  <c r="D4070" i="4"/>
  <c r="C4070" i="4"/>
  <c r="B4070" i="4"/>
  <c r="S4069" i="4"/>
  <c r="R4069" i="4"/>
  <c r="Q4069" i="4"/>
  <c r="P4069" i="4"/>
  <c r="O4069" i="4"/>
  <c r="N4069" i="4"/>
  <c r="M4069" i="4"/>
  <c r="L4069" i="4"/>
  <c r="K4069" i="4"/>
  <c r="J4069" i="4"/>
  <c r="I4069" i="4"/>
  <c r="H4069" i="4"/>
  <c r="G4069" i="4"/>
  <c r="F4069" i="4"/>
  <c r="E4069" i="4"/>
  <c r="D4069" i="4"/>
  <c r="C4069" i="4"/>
  <c r="B4069" i="4"/>
  <c r="S4068" i="4"/>
  <c r="R4068" i="4"/>
  <c r="Q4068" i="4"/>
  <c r="P4068" i="4"/>
  <c r="O4068" i="4"/>
  <c r="N4068" i="4"/>
  <c r="M4068" i="4"/>
  <c r="L4068" i="4"/>
  <c r="K4068" i="4"/>
  <c r="J4068" i="4"/>
  <c r="I4068" i="4"/>
  <c r="H4068" i="4"/>
  <c r="G4068" i="4"/>
  <c r="F4068" i="4"/>
  <c r="E4068" i="4"/>
  <c r="D4068" i="4"/>
  <c r="C4068" i="4"/>
  <c r="B4068" i="4"/>
  <c r="S4067" i="4"/>
  <c r="R4067" i="4"/>
  <c r="Q4067" i="4"/>
  <c r="P4067" i="4"/>
  <c r="O4067" i="4"/>
  <c r="N4067" i="4"/>
  <c r="M4067" i="4"/>
  <c r="L4067" i="4"/>
  <c r="K4067" i="4"/>
  <c r="J4067" i="4"/>
  <c r="I4067" i="4"/>
  <c r="H4067" i="4"/>
  <c r="G4067" i="4"/>
  <c r="F4067" i="4"/>
  <c r="E4067" i="4"/>
  <c r="D4067" i="4"/>
  <c r="C4067" i="4"/>
  <c r="B4067" i="4"/>
  <c r="S4066" i="4"/>
  <c r="R4066" i="4"/>
  <c r="Q4066" i="4"/>
  <c r="P4066" i="4"/>
  <c r="O4066" i="4"/>
  <c r="N4066" i="4"/>
  <c r="M4066" i="4"/>
  <c r="L4066" i="4"/>
  <c r="K4066" i="4"/>
  <c r="J4066" i="4"/>
  <c r="I4066" i="4"/>
  <c r="H4066" i="4"/>
  <c r="G4066" i="4"/>
  <c r="F4066" i="4"/>
  <c r="E4066" i="4"/>
  <c r="D4066" i="4"/>
  <c r="C4066" i="4"/>
  <c r="B4066" i="4"/>
  <c r="S4065" i="4"/>
  <c r="R4065" i="4"/>
  <c r="Q4065" i="4"/>
  <c r="P4065" i="4"/>
  <c r="O4065" i="4"/>
  <c r="N4065" i="4"/>
  <c r="M4065" i="4"/>
  <c r="L4065" i="4"/>
  <c r="K4065" i="4"/>
  <c r="J4065" i="4"/>
  <c r="I4065" i="4"/>
  <c r="H4065" i="4"/>
  <c r="G4065" i="4"/>
  <c r="F4065" i="4"/>
  <c r="E4065" i="4"/>
  <c r="D4065" i="4"/>
  <c r="C4065" i="4"/>
  <c r="B4065" i="4"/>
  <c r="S4064" i="4"/>
  <c r="R4064" i="4"/>
  <c r="Q4064" i="4"/>
  <c r="P4064" i="4"/>
  <c r="O4064" i="4"/>
  <c r="N4064" i="4"/>
  <c r="M4064" i="4"/>
  <c r="L4064" i="4"/>
  <c r="K4064" i="4"/>
  <c r="J4064" i="4"/>
  <c r="I4064" i="4"/>
  <c r="H4064" i="4"/>
  <c r="G4064" i="4"/>
  <c r="F4064" i="4"/>
  <c r="E4064" i="4"/>
  <c r="D4064" i="4"/>
  <c r="C4064" i="4"/>
  <c r="B4064" i="4"/>
  <c r="S4063" i="4"/>
  <c r="R4063" i="4"/>
  <c r="Q4063" i="4"/>
  <c r="P4063" i="4"/>
  <c r="O4063" i="4"/>
  <c r="N4063" i="4"/>
  <c r="M4063" i="4"/>
  <c r="L4063" i="4"/>
  <c r="K4063" i="4"/>
  <c r="J4063" i="4"/>
  <c r="I4063" i="4"/>
  <c r="H4063" i="4"/>
  <c r="G4063" i="4"/>
  <c r="F4063" i="4"/>
  <c r="E4063" i="4"/>
  <c r="D4063" i="4"/>
  <c r="C4063" i="4"/>
  <c r="B4063" i="4"/>
  <c r="S4062" i="4"/>
  <c r="R4062" i="4"/>
  <c r="Q4062" i="4"/>
  <c r="P4062" i="4"/>
  <c r="O4062" i="4"/>
  <c r="N4062" i="4"/>
  <c r="M4062" i="4"/>
  <c r="L4062" i="4"/>
  <c r="K4062" i="4"/>
  <c r="J4062" i="4"/>
  <c r="I4062" i="4"/>
  <c r="H4062" i="4"/>
  <c r="G4062" i="4"/>
  <c r="F4062" i="4"/>
  <c r="E4062" i="4"/>
  <c r="D4062" i="4"/>
  <c r="C4062" i="4"/>
  <c r="B4062" i="4"/>
  <c r="S4061" i="4"/>
  <c r="R4061" i="4"/>
  <c r="Q4061" i="4"/>
  <c r="P4061" i="4"/>
  <c r="O4061" i="4"/>
  <c r="N4061" i="4"/>
  <c r="M4061" i="4"/>
  <c r="L4061" i="4"/>
  <c r="K4061" i="4"/>
  <c r="J4061" i="4"/>
  <c r="I4061" i="4"/>
  <c r="H4061" i="4"/>
  <c r="G4061" i="4"/>
  <c r="F4061" i="4"/>
  <c r="E4061" i="4"/>
  <c r="D4061" i="4"/>
  <c r="C4061" i="4"/>
  <c r="B4061" i="4"/>
  <c r="S4060" i="4"/>
  <c r="R4060" i="4"/>
  <c r="Q4060" i="4"/>
  <c r="P4060" i="4"/>
  <c r="O4060" i="4"/>
  <c r="N4060" i="4"/>
  <c r="M4060" i="4"/>
  <c r="L4060" i="4"/>
  <c r="K4060" i="4"/>
  <c r="J4060" i="4"/>
  <c r="I4060" i="4"/>
  <c r="H4060" i="4"/>
  <c r="G4060" i="4"/>
  <c r="F4060" i="4"/>
  <c r="E4060" i="4"/>
  <c r="D4060" i="4"/>
  <c r="C4060" i="4"/>
  <c r="B4060" i="4"/>
  <c r="S4059" i="4"/>
  <c r="R4059" i="4"/>
  <c r="Q4059" i="4"/>
  <c r="P4059" i="4"/>
  <c r="O4059" i="4"/>
  <c r="N4059" i="4"/>
  <c r="M4059" i="4"/>
  <c r="L4059" i="4"/>
  <c r="K4059" i="4"/>
  <c r="J4059" i="4"/>
  <c r="I4059" i="4"/>
  <c r="H4059" i="4"/>
  <c r="G4059" i="4"/>
  <c r="F4059" i="4"/>
  <c r="E4059" i="4"/>
  <c r="D4059" i="4"/>
  <c r="C4059" i="4"/>
  <c r="B4059" i="4"/>
  <c r="S4058" i="4"/>
  <c r="R4058" i="4"/>
  <c r="Q4058" i="4"/>
  <c r="P4058" i="4"/>
  <c r="O4058" i="4"/>
  <c r="N4058" i="4"/>
  <c r="M4058" i="4"/>
  <c r="L4058" i="4"/>
  <c r="K4058" i="4"/>
  <c r="J4058" i="4"/>
  <c r="I4058" i="4"/>
  <c r="H4058" i="4"/>
  <c r="G4058" i="4"/>
  <c r="F4058" i="4"/>
  <c r="E4058" i="4"/>
  <c r="D4058" i="4"/>
  <c r="C4058" i="4"/>
  <c r="B4058" i="4"/>
  <c r="S4057" i="4"/>
  <c r="R4057" i="4"/>
  <c r="Q4057" i="4"/>
  <c r="P4057" i="4"/>
  <c r="O4057" i="4"/>
  <c r="N4057" i="4"/>
  <c r="M4057" i="4"/>
  <c r="L4057" i="4"/>
  <c r="K4057" i="4"/>
  <c r="J4057" i="4"/>
  <c r="I4057" i="4"/>
  <c r="H4057" i="4"/>
  <c r="G4057" i="4"/>
  <c r="F4057" i="4"/>
  <c r="E4057" i="4"/>
  <c r="D4057" i="4"/>
  <c r="C4057" i="4"/>
  <c r="B4057" i="4"/>
  <c r="S4056" i="4"/>
  <c r="R4056" i="4"/>
  <c r="Q4056" i="4"/>
  <c r="P4056" i="4"/>
  <c r="O4056" i="4"/>
  <c r="N4056" i="4"/>
  <c r="M4056" i="4"/>
  <c r="L4056" i="4"/>
  <c r="K4056" i="4"/>
  <c r="J4056" i="4"/>
  <c r="I4056" i="4"/>
  <c r="H4056" i="4"/>
  <c r="G4056" i="4"/>
  <c r="F4056" i="4"/>
  <c r="E4056" i="4"/>
  <c r="D4056" i="4"/>
  <c r="C4056" i="4"/>
  <c r="B4056" i="4"/>
  <c r="S4055" i="4"/>
  <c r="R4055" i="4"/>
  <c r="Q4055" i="4"/>
  <c r="P4055" i="4"/>
  <c r="O4055" i="4"/>
  <c r="N4055" i="4"/>
  <c r="M4055" i="4"/>
  <c r="L4055" i="4"/>
  <c r="K4055" i="4"/>
  <c r="J4055" i="4"/>
  <c r="I4055" i="4"/>
  <c r="H4055" i="4"/>
  <c r="G4055" i="4"/>
  <c r="F4055" i="4"/>
  <c r="E4055" i="4"/>
  <c r="D4055" i="4"/>
  <c r="C4055" i="4"/>
  <c r="B4055" i="4"/>
  <c r="S4054" i="4"/>
  <c r="R4054" i="4"/>
  <c r="Q4054" i="4"/>
  <c r="P4054" i="4"/>
  <c r="O4054" i="4"/>
  <c r="N4054" i="4"/>
  <c r="M4054" i="4"/>
  <c r="L4054" i="4"/>
  <c r="K4054" i="4"/>
  <c r="J4054" i="4"/>
  <c r="I4054" i="4"/>
  <c r="H4054" i="4"/>
  <c r="G4054" i="4"/>
  <c r="F4054" i="4"/>
  <c r="E4054" i="4"/>
  <c r="D4054" i="4"/>
  <c r="C4054" i="4"/>
  <c r="B4054" i="4"/>
  <c r="S4053" i="4"/>
  <c r="R4053" i="4"/>
  <c r="Q4053" i="4"/>
  <c r="P4053" i="4"/>
  <c r="O4053" i="4"/>
  <c r="N4053" i="4"/>
  <c r="M4053" i="4"/>
  <c r="L4053" i="4"/>
  <c r="K4053" i="4"/>
  <c r="J4053" i="4"/>
  <c r="I4053" i="4"/>
  <c r="H4053" i="4"/>
  <c r="G4053" i="4"/>
  <c r="F4053" i="4"/>
  <c r="E4053" i="4"/>
  <c r="D4053" i="4"/>
  <c r="C4053" i="4"/>
  <c r="B4053" i="4"/>
  <c r="S4052" i="4"/>
  <c r="R4052" i="4"/>
  <c r="Q4052" i="4"/>
  <c r="P4052" i="4"/>
  <c r="O4052" i="4"/>
  <c r="N4052" i="4"/>
  <c r="M4052" i="4"/>
  <c r="L4052" i="4"/>
  <c r="K4052" i="4"/>
  <c r="J4052" i="4"/>
  <c r="I4052" i="4"/>
  <c r="H4052" i="4"/>
  <c r="G4052" i="4"/>
  <c r="F4052" i="4"/>
  <c r="E4052" i="4"/>
  <c r="D4052" i="4"/>
  <c r="C4052" i="4"/>
  <c r="B4052" i="4"/>
  <c r="S4051" i="4"/>
  <c r="R4051" i="4"/>
  <c r="Q4051" i="4"/>
  <c r="P4051" i="4"/>
  <c r="O4051" i="4"/>
  <c r="N4051" i="4"/>
  <c r="M4051" i="4"/>
  <c r="L4051" i="4"/>
  <c r="K4051" i="4"/>
  <c r="J4051" i="4"/>
  <c r="I4051" i="4"/>
  <c r="H4051" i="4"/>
  <c r="G4051" i="4"/>
  <c r="F4051" i="4"/>
  <c r="E4051" i="4"/>
  <c r="D4051" i="4"/>
  <c r="C4051" i="4"/>
  <c r="B4051" i="4"/>
  <c r="S4050" i="4"/>
  <c r="R4050" i="4"/>
  <c r="Q4050" i="4"/>
  <c r="P4050" i="4"/>
  <c r="O4050" i="4"/>
  <c r="N4050" i="4"/>
  <c r="M4050" i="4"/>
  <c r="L4050" i="4"/>
  <c r="K4050" i="4"/>
  <c r="J4050" i="4"/>
  <c r="I4050" i="4"/>
  <c r="H4050" i="4"/>
  <c r="G4050" i="4"/>
  <c r="F4050" i="4"/>
  <c r="E4050" i="4"/>
  <c r="D4050" i="4"/>
  <c r="C4050" i="4"/>
  <c r="B4050" i="4"/>
  <c r="S4049" i="4"/>
  <c r="R4049" i="4"/>
  <c r="Q4049" i="4"/>
  <c r="P4049" i="4"/>
  <c r="O4049" i="4"/>
  <c r="N4049" i="4"/>
  <c r="M4049" i="4"/>
  <c r="L4049" i="4"/>
  <c r="K4049" i="4"/>
  <c r="J4049" i="4"/>
  <c r="I4049" i="4"/>
  <c r="H4049" i="4"/>
  <c r="G4049" i="4"/>
  <c r="F4049" i="4"/>
  <c r="E4049" i="4"/>
  <c r="D4049" i="4"/>
  <c r="C4049" i="4"/>
  <c r="B4049" i="4"/>
  <c r="S4048" i="4"/>
  <c r="R4048" i="4"/>
  <c r="Q4048" i="4"/>
  <c r="P4048" i="4"/>
  <c r="O4048" i="4"/>
  <c r="N4048" i="4"/>
  <c r="M4048" i="4"/>
  <c r="L4048" i="4"/>
  <c r="K4048" i="4"/>
  <c r="J4048" i="4"/>
  <c r="I4048" i="4"/>
  <c r="H4048" i="4"/>
  <c r="G4048" i="4"/>
  <c r="F4048" i="4"/>
  <c r="E4048" i="4"/>
  <c r="D4048" i="4"/>
  <c r="C4048" i="4"/>
  <c r="B4048" i="4"/>
  <c r="S4047" i="4"/>
  <c r="R4047" i="4"/>
  <c r="Q4047" i="4"/>
  <c r="P4047" i="4"/>
  <c r="O4047" i="4"/>
  <c r="N4047" i="4"/>
  <c r="M4047" i="4"/>
  <c r="L4047" i="4"/>
  <c r="K4047" i="4"/>
  <c r="J4047" i="4"/>
  <c r="I4047" i="4"/>
  <c r="H4047" i="4"/>
  <c r="G4047" i="4"/>
  <c r="F4047" i="4"/>
  <c r="E4047" i="4"/>
  <c r="D4047" i="4"/>
  <c r="C4047" i="4"/>
  <c r="B4047" i="4"/>
  <c r="S4046" i="4"/>
  <c r="R4046" i="4"/>
  <c r="Q4046" i="4"/>
  <c r="P4046" i="4"/>
  <c r="O4046" i="4"/>
  <c r="N4046" i="4"/>
  <c r="M4046" i="4"/>
  <c r="L4046" i="4"/>
  <c r="K4046" i="4"/>
  <c r="J4046" i="4"/>
  <c r="I4046" i="4"/>
  <c r="H4046" i="4"/>
  <c r="G4046" i="4"/>
  <c r="F4046" i="4"/>
  <c r="E4046" i="4"/>
  <c r="D4046" i="4"/>
  <c r="C4046" i="4"/>
  <c r="B4046" i="4"/>
  <c r="S4045" i="4"/>
  <c r="R4045" i="4"/>
  <c r="Q4045" i="4"/>
  <c r="P4045" i="4"/>
  <c r="O4045" i="4"/>
  <c r="N4045" i="4"/>
  <c r="M4045" i="4"/>
  <c r="L4045" i="4"/>
  <c r="K4045" i="4"/>
  <c r="J4045" i="4"/>
  <c r="I4045" i="4"/>
  <c r="H4045" i="4"/>
  <c r="G4045" i="4"/>
  <c r="F4045" i="4"/>
  <c r="E4045" i="4"/>
  <c r="D4045" i="4"/>
  <c r="C4045" i="4"/>
  <c r="B4045" i="4"/>
  <c r="S4044" i="4"/>
  <c r="R4044" i="4"/>
  <c r="Q4044" i="4"/>
  <c r="P4044" i="4"/>
  <c r="O4044" i="4"/>
  <c r="N4044" i="4"/>
  <c r="M4044" i="4"/>
  <c r="L4044" i="4"/>
  <c r="K4044" i="4"/>
  <c r="J4044" i="4"/>
  <c r="I4044" i="4"/>
  <c r="H4044" i="4"/>
  <c r="G4044" i="4"/>
  <c r="F4044" i="4"/>
  <c r="E4044" i="4"/>
  <c r="D4044" i="4"/>
  <c r="C4044" i="4"/>
  <c r="B4044" i="4"/>
  <c r="S4043" i="4"/>
  <c r="R4043" i="4"/>
  <c r="Q4043" i="4"/>
  <c r="P4043" i="4"/>
  <c r="O4043" i="4"/>
  <c r="N4043" i="4"/>
  <c r="M4043" i="4"/>
  <c r="L4043" i="4"/>
  <c r="K4043" i="4"/>
  <c r="J4043" i="4"/>
  <c r="I4043" i="4"/>
  <c r="H4043" i="4"/>
  <c r="G4043" i="4"/>
  <c r="F4043" i="4"/>
  <c r="E4043" i="4"/>
  <c r="D4043" i="4"/>
  <c r="C4043" i="4"/>
  <c r="B4043" i="4"/>
  <c r="S4042" i="4"/>
  <c r="R4042" i="4"/>
  <c r="Q4042" i="4"/>
  <c r="P4042" i="4"/>
  <c r="O4042" i="4"/>
  <c r="N4042" i="4"/>
  <c r="M4042" i="4"/>
  <c r="L4042" i="4"/>
  <c r="K4042" i="4"/>
  <c r="J4042" i="4"/>
  <c r="I4042" i="4"/>
  <c r="H4042" i="4"/>
  <c r="G4042" i="4"/>
  <c r="F4042" i="4"/>
  <c r="E4042" i="4"/>
  <c r="D4042" i="4"/>
  <c r="C4042" i="4"/>
  <c r="B4042" i="4"/>
  <c r="S4041" i="4"/>
  <c r="R4041" i="4"/>
  <c r="Q4041" i="4"/>
  <c r="P4041" i="4"/>
  <c r="O4041" i="4"/>
  <c r="N4041" i="4"/>
  <c r="M4041" i="4"/>
  <c r="L4041" i="4"/>
  <c r="K4041" i="4"/>
  <c r="J4041" i="4"/>
  <c r="I4041" i="4"/>
  <c r="H4041" i="4"/>
  <c r="G4041" i="4"/>
  <c r="F4041" i="4"/>
  <c r="E4041" i="4"/>
  <c r="D4041" i="4"/>
  <c r="C4041" i="4"/>
  <c r="B4041" i="4"/>
  <c r="S4040" i="4"/>
  <c r="R4040" i="4"/>
  <c r="Q4040" i="4"/>
  <c r="P4040" i="4"/>
  <c r="O4040" i="4"/>
  <c r="N4040" i="4"/>
  <c r="M4040" i="4"/>
  <c r="L4040" i="4"/>
  <c r="K4040" i="4"/>
  <c r="J4040" i="4"/>
  <c r="I4040" i="4"/>
  <c r="H4040" i="4"/>
  <c r="G4040" i="4"/>
  <c r="F4040" i="4"/>
  <c r="E4040" i="4"/>
  <c r="D4040" i="4"/>
  <c r="C4040" i="4"/>
  <c r="B4040" i="4"/>
  <c r="S4039" i="4"/>
  <c r="R4039" i="4"/>
  <c r="Q4039" i="4"/>
  <c r="P4039" i="4"/>
  <c r="O4039" i="4"/>
  <c r="N4039" i="4"/>
  <c r="M4039" i="4"/>
  <c r="L4039" i="4"/>
  <c r="K4039" i="4"/>
  <c r="J4039" i="4"/>
  <c r="I4039" i="4"/>
  <c r="H4039" i="4"/>
  <c r="G4039" i="4"/>
  <c r="F4039" i="4"/>
  <c r="E4039" i="4"/>
  <c r="D4039" i="4"/>
  <c r="C4039" i="4"/>
  <c r="B4039" i="4"/>
  <c r="S4038" i="4"/>
  <c r="R4038" i="4"/>
  <c r="Q4038" i="4"/>
  <c r="P4038" i="4"/>
  <c r="O4038" i="4"/>
  <c r="N4038" i="4"/>
  <c r="M4038" i="4"/>
  <c r="L4038" i="4"/>
  <c r="K4038" i="4"/>
  <c r="J4038" i="4"/>
  <c r="I4038" i="4"/>
  <c r="H4038" i="4"/>
  <c r="G4038" i="4"/>
  <c r="F4038" i="4"/>
  <c r="E4038" i="4"/>
  <c r="D4038" i="4"/>
  <c r="C4038" i="4"/>
  <c r="B4038" i="4"/>
  <c r="S4037" i="4"/>
  <c r="R4037" i="4"/>
  <c r="Q4037" i="4"/>
  <c r="P4037" i="4"/>
  <c r="O4037" i="4"/>
  <c r="N4037" i="4"/>
  <c r="M4037" i="4"/>
  <c r="L4037" i="4"/>
  <c r="K4037" i="4"/>
  <c r="J4037" i="4"/>
  <c r="I4037" i="4"/>
  <c r="H4037" i="4"/>
  <c r="G4037" i="4"/>
  <c r="F4037" i="4"/>
  <c r="E4037" i="4"/>
  <c r="D4037" i="4"/>
  <c r="C4037" i="4"/>
  <c r="B4037" i="4"/>
  <c r="S4036" i="4"/>
  <c r="R4036" i="4"/>
  <c r="Q4036" i="4"/>
  <c r="P4036" i="4"/>
  <c r="O4036" i="4"/>
  <c r="N4036" i="4"/>
  <c r="M4036" i="4"/>
  <c r="L4036" i="4"/>
  <c r="K4036" i="4"/>
  <c r="J4036" i="4"/>
  <c r="I4036" i="4"/>
  <c r="H4036" i="4"/>
  <c r="G4036" i="4"/>
  <c r="F4036" i="4"/>
  <c r="E4036" i="4"/>
  <c r="D4036" i="4"/>
  <c r="C4036" i="4"/>
  <c r="B4036" i="4"/>
  <c r="S4035" i="4"/>
  <c r="R4035" i="4"/>
  <c r="Q4035" i="4"/>
  <c r="P4035" i="4"/>
  <c r="O4035" i="4"/>
  <c r="N4035" i="4"/>
  <c r="M4035" i="4"/>
  <c r="L4035" i="4"/>
  <c r="K4035" i="4"/>
  <c r="J4035" i="4"/>
  <c r="I4035" i="4"/>
  <c r="H4035" i="4"/>
  <c r="G4035" i="4"/>
  <c r="F4035" i="4"/>
  <c r="E4035" i="4"/>
  <c r="D4035" i="4"/>
  <c r="C4035" i="4"/>
  <c r="B4035" i="4"/>
  <c r="S4034" i="4"/>
  <c r="R4034" i="4"/>
  <c r="Q4034" i="4"/>
  <c r="P4034" i="4"/>
  <c r="O4034" i="4"/>
  <c r="N4034" i="4"/>
  <c r="M4034" i="4"/>
  <c r="L4034" i="4"/>
  <c r="K4034" i="4"/>
  <c r="J4034" i="4"/>
  <c r="I4034" i="4"/>
  <c r="H4034" i="4"/>
  <c r="G4034" i="4"/>
  <c r="F4034" i="4"/>
  <c r="E4034" i="4"/>
  <c r="D4034" i="4"/>
  <c r="C4034" i="4"/>
  <c r="B4034" i="4"/>
  <c r="S4033" i="4"/>
  <c r="R4033" i="4"/>
  <c r="Q4033" i="4"/>
  <c r="P4033" i="4"/>
  <c r="O4033" i="4"/>
  <c r="N4033" i="4"/>
  <c r="M4033" i="4"/>
  <c r="L4033" i="4"/>
  <c r="K4033" i="4"/>
  <c r="J4033" i="4"/>
  <c r="I4033" i="4"/>
  <c r="H4033" i="4"/>
  <c r="G4033" i="4"/>
  <c r="F4033" i="4"/>
  <c r="E4033" i="4"/>
  <c r="D4033" i="4"/>
  <c r="C4033" i="4"/>
  <c r="B4033" i="4"/>
  <c r="S4032" i="4"/>
  <c r="R4032" i="4"/>
  <c r="Q4032" i="4"/>
  <c r="P4032" i="4"/>
  <c r="O4032" i="4"/>
  <c r="N4032" i="4"/>
  <c r="M4032" i="4"/>
  <c r="L4032" i="4"/>
  <c r="K4032" i="4"/>
  <c r="J4032" i="4"/>
  <c r="I4032" i="4"/>
  <c r="H4032" i="4"/>
  <c r="G4032" i="4"/>
  <c r="F4032" i="4"/>
  <c r="E4032" i="4"/>
  <c r="D4032" i="4"/>
  <c r="C4032" i="4"/>
  <c r="B4032" i="4"/>
  <c r="S4031" i="4"/>
  <c r="R4031" i="4"/>
  <c r="Q4031" i="4"/>
  <c r="P4031" i="4"/>
  <c r="O4031" i="4"/>
  <c r="N4031" i="4"/>
  <c r="M4031" i="4"/>
  <c r="L4031" i="4"/>
  <c r="K4031" i="4"/>
  <c r="J4031" i="4"/>
  <c r="I4031" i="4"/>
  <c r="H4031" i="4"/>
  <c r="G4031" i="4"/>
  <c r="F4031" i="4"/>
  <c r="E4031" i="4"/>
  <c r="D4031" i="4"/>
  <c r="C4031" i="4"/>
  <c r="B4031" i="4"/>
  <c r="S4030" i="4"/>
  <c r="R4030" i="4"/>
  <c r="Q4030" i="4"/>
  <c r="P4030" i="4"/>
  <c r="O4030" i="4"/>
  <c r="N4030" i="4"/>
  <c r="M4030" i="4"/>
  <c r="L4030" i="4"/>
  <c r="K4030" i="4"/>
  <c r="J4030" i="4"/>
  <c r="I4030" i="4"/>
  <c r="H4030" i="4"/>
  <c r="G4030" i="4"/>
  <c r="F4030" i="4"/>
  <c r="E4030" i="4"/>
  <c r="D4030" i="4"/>
  <c r="C4030" i="4"/>
  <c r="B4030" i="4"/>
  <c r="S4029" i="4"/>
  <c r="R4029" i="4"/>
  <c r="Q4029" i="4"/>
  <c r="P4029" i="4"/>
  <c r="O4029" i="4"/>
  <c r="N4029" i="4"/>
  <c r="M4029" i="4"/>
  <c r="L4029" i="4"/>
  <c r="K4029" i="4"/>
  <c r="J4029" i="4"/>
  <c r="I4029" i="4"/>
  <c r="H4029" i="4"/>
  <c r="G4029" i="4"/>
  <c r="F4029" i="4"/>
  <c r="E4029" i="4"/>
  <c r="D4029" i="4"/>
  <c r="C4029" i="4"/>
  <c r="B4029" i="4"/>
  <c r="S4028" i="4"/>
  <c r="R4028" i="4"/>
  <c r="Q4028" i="4"/>
  <c r="P4028" i="4"/>
  <c r="O4028" i="4"/>
  <c r="N4028" i="4"/>
  <c r="M4028" i="4"/>
  <c r="L4028" i="4"/>
  <c r="K4028" i="4"/>
  <c r="J4028" i="4"/>
  <c r="I4028" i="4"/>
  <c r="H4028" i="4"/>
  <c r="G4028" i="4"/>
  <c r="F4028" i="4"/>
  <c r="E4028" i="4"/>
  <c r="D4028" i="4"/>
  <c r="C4028" i="4"/>
  <c r="B4028" i="4"/>
  <c r="S4027" i="4"/>
  <c r="R4027" i="4"/>
  <c r="Q4027" i="4"/>
  <c r="P4027" i="4"/>
  <c r="O4027" i="4"/>
  <c r="N4027" i="4"/>
  <c r="M4027" i="4"/>
  <c r="L4027" i="4"/>
  <c r="K4027" i="4"/>
  <c r="J4027" i="4"/>
  <c r="I4027" i="4"/>
  <c r="H4027" i="4"/>
  <c r="G4027" i="4"/>
  <c r="F4027" i="4"/>
  <c r="E4027" i="4"/>
  <c r="D4027" i="4"/>
  <c r="C4027" i="4"/>
  <c r="B4027" i="4"/>
  <c r="S4026" i="4"/>
  <c r="R4026" i="4"/>
  <c r="Q4026" i="4"/>
  <c r="P4026" i="4"/>
  <c r="O4026" i="4"/>
  <c r="N4026" i="4"/>
  <c r="M4026" i="4"/>
  <c r="L4026" i="4"/>
  <c r="K4026" i="4"/>
  <c r="J4026" i="4"/>
  <c r="I4026" i="4"/>
  <c r="H4026" i="4"/>
  <c r="G4026" i="4"/>
  <c r="F4026" i="4"/>
  <c r="E4026" i="4"/>
  <c r="D4026" i="4"/>
  <c r="C4026" i="4"/>
  <c r="B4026" i="4"/>
  <c r="S4025" i="4"/>
  <c r="R4025" i="4"/>
  <c r="Q4025" i="4"/>
  <c r="P4025" i="4"/>
  <c r="O4025" i="4"/>
  <c r="N4025" i="4"/>
  <c r="M4025" i="4"/>
  <c r="L4025" i="4"/>
  <c r="K4025" i="4"/>
  <c r="J4025" i="4"/>
  <c r="I4025" i="4"/>
  <c r="H4025" i="4"/>
  <c r="G4025" i="4"/>
  <c r="F4025" i="4"/>
  <c r="E4025" i="4"/>
  <c r="D4025" i="4"/>
  <c r="C4025" i="4"/>
  <c r="B4025" i="4"/>
  <c r="S4024" i="4"/>
  <c r="R4024" i="4"/>
  <c r="Q4024" i="4"/>
  <c r="P4024" i="4"/>
  <c r="O4024" i="4"/>
  <c r="N4024" i="4"/>
  <c r="M4024" i="4"/>
  <c r="L4024" i="4"/>
  <c r="K4024" i="4"/>
  <c r="J4024" i="4"/>
  <c r="I4024" i="4"/>
  <c r="H4024" i="4"/>
  <c r="G4024" i="4"/>
  <c r="F4024" i="4"/>
  <c r="E4024" i="4"/>
  <c r="D4024" i="4"/>
  <c r="C4024" i="4"/>
  <c r="B4024" i="4"/>
  <c r="S4023" i="4"/>
  <c r="R4023" i="4"/>
  <c r="Q4023" i="4"/>
  <c r="P4023" i="4"/>
  <c r="O4023" i="4"/>
  <c r="N4023" i="4"/>
  <c r="M4023" i="4"/>
  <c r="L4023" i="4"/>
  <c r="K4023" i="4"/>
  <c r="J4023" i="4"/>
  <c r="I4023" i="4"/>
  <c r="H4023" i="4"/>
  <c r="G4023" i="4"/>
  <c r="F4023" i="4"/>
  <c r="E4023" i="4"/>
  <c r="D4023" i="4"/>
  <c r="C4023" i="4"/>
  <c r="B4023" i="4"/>
  <c r="S4022" i="4"/>
  <c r="R4022" i="4"/>
  <c r="Q4022" i="4"/>
  <c r="P4022" i="4"/>
  <c r="O4022" i="4"/>
  <c r="N4022" i="4"/>
  <c r="M4022" i="4"/>
  <c r="L4022" i="4"/>
  <c r="K4022" i="4"/>
  <c r="J4022" i="4"/>
  <c r="I4022" i="4"/>
  <c r="H4022" i="4"/>
  <c r="G4022" i="4"/>
  <c r="F4022" i="4"/>
  <c r="E4022" i="4"/>
  <c r="D4022" i="4"/>
  <c r="C4022" i="4"/>
  <c r="B4022" i="4"/>
  <c r="S4021" i="4"/>
  <c r="R4021" i="4"/>
  <c r="Q4021" i="4"/>
  <c r="P4021" i="4"/>
  <c r="O4021" i="4"/>
  <c r="N4021" i="4"/>
  <c r="M4021" i="4"/>
  <c r="L4021" i="4"/>
  <c r="K4021" i="4"/>
  <c r="J4021" i="4"/>
  <c r="I4021" i="4"/>
  <c r="H4021" i="4"/>
  <c r="G4021" i="4"/>
  <c r="F4021" i="4"/>
  <c r="E4021" i="4"/>
  <c r="D4021" i="4"/>
  <c r="C4021" i="4"/>
  <c r="B4021" i="4"/>
  <c r="S4020" i="4"/>
  <c r="R4020" i="4"/>
  <c r="Q4020" i="4"/>
  <c r="P4020" i="4"/>
  <c r="O4020" i="4"/>
  <c r="N4020" i="4"/>
  <c r="M4020" i="4"/>
  <c r="L4020" i="4"/>
  <c r="K4020" i="4"/>
  <c r="J4020" i="4"/>
  <c r="I4020" i="4"/>
  <c r="H4020" i="4"/>
  <c r="G4020" i="4"/>
  <c r="F4020" i="4"/>
  <c r="E4020" i="4"/>
  <c r="D4020" i="4"/>
  <c r="C4020" i="4"/>
  <c r="B4020" i="4"/>
  <c r="S4019" i="4"/>
  <c r="R4019" i="4"/>
  <c r="Q4019" i="4"/>
  <c r="P4019" i="4"/>
  <c r="O4019" i="4"/>
  <c r="N4019" i="4"/>
  <c r="M4019" i="4"/>
  <c r="L4019" i="4"/>
  <c r="K4019" i="4"/>
  <c r="J4019" i="4"/>
  <c r="I4019" i="4"/>
  <c r="H4019" i="4"/>
  <c r="G4019" i="4"/>
  <c r="F4019" i="4"/>
  <c r="E4019" i="4"/>
  <c r="D4019" i="4"/>
  <c r="C4019" i="4"/>
  <c r="B4019" i="4"/>
  <c r="S4018" i="4"/>
  <c r="R4018" i="4"/>
  <c r="Q4018" i="4"/>
  <c r="P4018" i="4"/>
  <c r="O4018" i="4"/>
  <c r="N4018" i="4"/>
  <c r="M4018" i="4"/>
  <c r="L4018" i="4"/>
  <c r="K4018" i="4"/>
  <c r="J4018" i="4"/>
  <c r="I4018" i="4"/>
  <c r="H4018" i="4"/>
  <c r="G4018" i="4"/>
  <c r="F4018" i="4"/>
  <c r="E4018" i="4"/>
  <c r="D4018" i="4"/>
  <c r="C4018" i="4"/>
  <c r="B4018" i="4"/>
  <c r="S4017" i="4"/>
  <c r="R4017" i="4"/>
  <c r="Q4017" i="4"/>
  <c r="P4017" i="4"/>
  <c r="O4017" i="4"/>
  <c r="N4017" i="4"/>
  <c r="M4017" i="4"/>
  <c r="L4017" i="4"/>
  <c r="K4017" i="4"/>
  <c r="J4017" i="4"/>
  <c r="I4017" i="4"/>
  <c r="H4017" i="4"/>
  <c r="G4017" i="4"/>
  <c r="F4017" i="4"/>
  <c r="E4017" i="4"/>
  <c r="D4017" i="4"/>
  <c r="C4017" i="4"/>
  <c r="B4017" i="4"/>
  <c r="S4016" i="4"/>
  <c r="R4016" i="4"/>
  <c r="Q4016" i="4"/>
  <c r="P4016" i="4"/>
  <c r="O4016" i="4"/>
  <c r="N4016" i="4"/>
  <c r="M4016" i="4"/>
  <c r="L4016" i="4"/>
  <c r="K4016" i="4"/>
  <c r="J4016" i="4"/>
  <c r="I4016" i="4"/>
  <c r="H4016" i="4"/>
  <c r="G4016" i="4"/>
  <c r="F4016" i="4"/>
  <c r="E4016" i="4"/>
  <c r="D4016" i="4"/>
  <c r="C4016" i="4"/>
  <c r="B4016" i="4"/>
  <c r="S4015" i="4"/>
  <c r="R4015" i="4"/>
  <c r="Q4015" i="4"/>
  <c r="P4015" i="4"/>
  <c r="O4015" i="4"/>
  <c r="N4015" i="4"/>
  <c r="M4015" i="4"/>
  <c r="L4015" i="4"/>
  <c r="K4015" i="4"/>
  <c r="J4015" i="4"/>
  <c r="I4015" i="4"/>
  <c r="H4015" i="4"/>
  <c r="G4015" i="4"/>
  <c r="F4015" i="4"/>
  <c r="E4015" i="4"/>
  <c r="D4015" i="4"/>
  <c r="C4015" i="4"/>
  <c r="B4015" i="4"/>
  <c r="S4014" i="4"/>
  <c r="R4014" i="4"/>
  <c r="Q4014" i="4"/>
  <c r="P4014" i="4"/>
  <c r="O4014" i="4"/>
  <c r="N4014" i="4"/>
  <c r="M4014" i="4"/>
  <c r="L4014" i="4"/>
  <c r="K4014" i="4"/>
  <c r="J4014" i="4"/>
  <c r="I4014" i="4"/>
  <c r="H4014" i="4"/>
  <c r="G4014" i="4"/>
  <c r="F4014" i="4"/>
  <c r="E4014" i="4"/>
  <c r="D4014" i="4"/>
  <c r="C4014" i="4"/>
  <c r="B4014" i="4"/>
  <c r="S4013" i="4"/>
  <c r="R4013" i="4"/>
  <c r="Q4013" i="4"/>
  <c r="P4013" i="4"/>
  <c r="O4013" i="4"/>
  <c r="N4013" i="4"/>
  <c r="M4013" i="4"/>
  <c r="L4013" i="4"/>
  <c r="K4013" i="4"/>
  <c r="J4013" i="4"/>
  <c r="I4013" i="4"/>
  <c r="H4013" i="4"/>
  <c r="G4013" i="4"/>
  <c r="F4013" i="4"/>
  <c r="E4013" i="4"/>
  <c r="D4013" i="4"/>
  <c r="C4013" i="4"/>
  <c r="B4013" i="4"/>
  <c r="S4012" i="4"/>
  <c r="R4012" i="4"/>
  <c r="Q4012" i="4"/>
  <c r="P4012" i="4"/>
  <c r="O4012" i="4"/>
  <c r="N4012" i="4"/>
  <c r="M4012" i="4"/>
  <c r="L4012" i="4"/>
  <c r="K4012" i="4"/>
  <c r="J4012" i="4"/>
  <c r="I4012" i="4"/>
  <c r="H4012" i="4"/>
  <c r="G4012" i="4"/>
  <c r="F4012" i="4"/>
  <c r="E4012" i="4"/>
  <c r="D4012" i="4"/>
  <c r="C4012" i="4"/>
  <c r="B4012" i="4"/>
  <c r="S4011" i="4"/>
  <c r="R4011" i="4"/>
  <c r="Q4011" i="4"/>
  <c r="P4011" i="4"/>
  <c r="O4011" i="4"/>
  <c r="N4011" i="4"/>
  <c r="M4011" i="4"/>
  <c r="L4011" i="4"/>
  <c r="K4011" i="4"/>
  <c r="J4011" i="4"/>
  <c r="I4011" i="4"/>
  <c r="H4011" i="4"/>
  <c r="G4011" i="4"/>
  <c r="F4011" i="4"/>
  <c r="E4011" i="4"/>
  <c r="D4011" i="4"/>
  <c r="C4011" i="4"/>
  <c r="B4011" i="4"/>
  <c r="S4010" i="4"/>
  <c r="R4010" i="4"/>
  <c r="Q4010" i="4"/>
  <c r="P4010" i="4"/>
  <c r="O4010" i="4"/>
  <c r="N4010" i="4"/>
  <c r="M4010" i="4"/>
  <c r="L4010" i="4"/>
  <c r="K4010" i="4"/>
  <c r="J4010" i="4"/>
  <c r="I4010" i="4"/>
  <c r="H4010" i="4"/>
  <c r="G4010" i="4"/>
  <c r="F4010" i="4"/>
  <c r="E4010" i="4"/>
  <c r="D4010" i="4"/>
  <c r="C4010" i="4"/>
  <c r="B4010" i="4"/>
  <c r="S4009" i="4"/>
  <c r="R4009" i="4"/>
  <c r="Q4009" i="4"/>
  <c r="P4009" i="4"/>
  <c r="O4009" i="4"/>
  <c r="N4009" i="4"/>
  <c r="M4009" i="4"/>
  <c r="L4009" i="4"/>
  <c r="K4009" i="4"/>
  <c r="J4009" i="4"/>
  <c r="I4009" i="4"/>
  <c r="H4009" i="4"/>
  <c r="G4009" i="4"/>
  <c r="F4009" i="4"/>
  <c r="E4009" i="4"/>
  <c r="D4009" i="4"/>
  <c r="C4009" i="4"/>
  <c r="B4009" i="4"/>
  <c r="S4008" i="4"/>
  <c r="R4008" i="4"/>
  <c r="Q4008" i="4"/>
  <c r="P4008" i="4"/>
  <c r="O4008" i="4"/>
  <c r="N4008" i="4"/>
  <c r="M4008" i="4"/>
  <c r="L4008" i="4"/>
  <c r="K4008" i="4"/>
  <c r="J4008" i="4"/>
  <c r="I4008" i="4"/>
  <c r="H4008" i="4"/>
  <c r="G4008" i="4"/>
  <c r="F4008" i="4"/>
  <c r="E4008" i="4"/>
  <c r="D4008" i="4"/>
  <c r="C4008" i="4"/>
  <c r="B4008" i="4"/>
  <c r="S4007" i="4"/>
  <c r="R4007" i="4"/>
  <c r="Q4007" i="4"/>
  <c r="P4007" i="4"/>
  <c r="O4007" i="4"/>
  <c r="N4007" i="4"/>
  <c r="M4007" i="4"/>
  <c r="L4007" i="4"/>
  <c r="K4007" i="4"/>
  <c r="J4007" i="4"/>
  <c r="I4007" i="4"/>
  <c r="H4007" i="4"/>
  <c r="G4007" i="4"/>
  <c r="F4007" i="4"/>
  <c r="E4007" i="4"/>
  <c r="D4007" i="4"/>
  <c r="C4007" i="4"/>
  <c r="B4007" i="4"/>
  <c r="S4006" i="4"/>
  <c r="R4006" i="4"/>
  <c r="Q4006" i="4"/>
  <c r="P4006" i="4"/>
  <c r="O4006" i="4"/>
  <c r="N4006" i="4"/>
  <c r="M4006" i="4"/>
  <c r="L4006" i="4"/>
  <c r="K4006" i="4"/>
  <c r="J4006" i="4"/>
  <c r="I4006" i="4"/>
  <c r="H4006" i="4"/>
  <c r="G4006" i="4"/>
  <c r="F4006" i="4"/>
  <c r="E4006" i="4"/>
  <c r="D4006" i="4"/>
  <c r="C4006" i="4"/>
  <c r="B4006" i="4"/>
  <c r="S4005" i="4"/>
  <c r="R4005" i="4"/>
  <c r="Q4005" i="4"/>
  <c r="P4005" i="4"/>
  <c r="O4005" i="4"/>
  <c r="N4005" i="4"/>
  <c r="M4005" i="4"/>
  <c r="L4005" i="4"/>
  <c r="K4005" i="4"/>
  <c r="J4005" i="4"/>
  <c r="I4005" i="4"/>
  <c r="H4005" i="4"/>
  <c r="G4005" i="4"/>
  <c r="F4005" i="4"/>
  <c r="E4005" i="4"/>
  <c r="D4005" i="4"/>
  <c r="C4005" i="4"/>
  <c r="B4005" i="4"/>
  <c r="S4004" i="4"/>
  <c r="R4004" i="4"/>
  <c r="Q4004" i="4"/>
  <c r="P4004" i="4"/>
  <c r="O4004" i="4"/>
  <c r="N4004" i="4"/>
  <c r="M4004" i="4"/>
  <c r="L4004" i="4"/>
  <c r="K4004" i="4"/>
  <c r="J4004" i="4"/>
  <c r="I4004" i="4"/>
  <c r="H4004" i="4"/>
  <c r="G4004" i="4"/>
  <c r="F4004" i="4"/>
  <c r="E4004" i="4"/>
  <c r="D4004" i="4"/>
  <c r="C4004" i="4"/>
  <c r="B4004" i="4"/>
  <c r="S4003" i="4"/>
  <c r="R4003" i="4"/>
  <c r="Q4003" i="4"/>
  <c r="P4003" i="4"/>
  <c r="O4003" i="4"/>
  <c r="N4003" i="4"/>
  <c r="M4003" i="4"/>
  <c r="L4003" i="4"/>
  <c r="K4003" i="4"/>
  <c r="J4003" i="4"/>
  <c r="I4003" i="4"/>
  <c r="H4003" i="4"/>
  <c r="G4003" i="4"/>
  <c r="F4003" i="4"/>
  <c r="E4003" i="4"/>
  <c r="D4003" i="4"/>
  <c r="C4003" i="4"/>
  <c r="B4003" i="4"/>
  <c r="S4002" i="4"/>
  <c r="R4002" i="4"/>
  <c r="Q4002" i="4"/>
  <c r="P4002" i="4"/>
  <c r="O4002" i="4"/>
  <c r="N4002" i="4"/>
  <c r="M4002" i="4"/>
  <c r="L4002" i="4"/>
  <c r="K4002" i="4"/>
  <c r="J4002" i="4"/>
  <c r="I4002" i="4"/>
  <c r="H4002" i="4"/>
  <c r="G4002" i="4"/>
  <c r="F4002" i="4"/>
  <c r="E4002" i="4"/>
  <c r="D4002" i="4"/>
  <c r="C4002" i="4"/>
  <c r="B4002" i="4"/>
  <c r="S4001" i="4"/>
  <c r="R4001" i="4"/>
  <c r="Q4001" i="4"/>
  <c r="P4001" i="4"/>
  <c r="O4001" i="4"/>
  <c r="N4001" i="4"/>
  <c r="M4001" i="4"/>
  <c r="L4001" i="4"/>
  <c r="K4001" i="4"/>
  <c r="J4001" i="4"/>
  <c r="I4001" i="4"/>
  <c r="H4001" i="4"/>
  <c r="G4001" i="4"/>
  <c r="F4001" i="4"/>
  <c r="E4001" i="4"/>
  <c r="D4001" i="4"/>
  <c r="C4001" i="4"/>
  <c r="B4001" i="4"/>
  <c r="S4000" i="4"/>
  <c r="R4000" i="4"/>
  <c r="Q4000" i="4"/>
  <c r="P4000" i="4"/>
  <c r="O4000" i="4"/>
  <c r="N4000" i="4"/>
  <c r="M4000" i="4"/>
  <c r="L4000" i="4"/>
  <c r="K4000" i="4"/>
  <c r="J4000" i="4"/>
  <c r="I4000" i="4"/>
  <c r="H4000" i="4"/>
  <c r="G4000" i="4"/>
  <c r="F4000" i="4"/>
  <c r="E4000" i="4"/>
  <c r="D4000" i="4"/>
  <c r="C4000" i="4"/>
  <c r="B4000" i="4"/>
  <c r="S3999" i="4"/>
  <c r="R3999" i="4"/>
  <c r="Q3999" i="4"/>
  <c r="P3999" i="4"/>
  <c r="O3999" i="4"/>
  <c r="N3999" i="4"/>
  <c r="M3999" i="4"/>
  <c r="L3999" i="4"/>
  <c r="K3999" i="4"/>
  <c r="J3999" i="4"/>
  <c r="I3999" i="4"/>
  <c r="H3999" i="4"/>
  <c r="G3999" i="4"/>
  <c r="F3999" i="4"/>
  <c r="E3999" i="4"/>
  <c r="D3999" i="4"/>
  <c r="C3999" i="4"/>
  <c r="B3999" i="4"/>
  <c r="S3998" i="4"/>
  <c r="R3998" i="4"/>
  <c r="Q3998" i="4"/>
  <c r="P3998" i="4"/>
  <c r="O3998" i="4"/>
  <c r="N3998" i="4"/>
  <c r="M3998" i="4"/>
  <c r="L3998" i="4"/>
  <c r="K3998" i="4"/>
  <c r="J3998" i="4"/>
  <c r="I3998" i="4"/>
  <c r="H3998" i="4"/>
  <c r="G3998" i="4"/>
  <c r="F3998" i="4"/>
  <c r="E3998" i="4"/>
  <c r="D3998" i="4"/>
  <c r="C3998" i="4"/>
  <c r="B3998" i="4"/>
  <c r="S3997" i="4"/>
  <c r="R3997" i="4"/>
  <c r="Q3997" i="4"/>
  <c r="P3997" i="4"/>
  <c r="O3997" i="4"/>
  <c r="N3997" i="4"/>
  <c r="M3997" i="4"/>
  <c r="L3997" i="4"/>
  <c r="K3997" i="4"/>
  <c r="J3997" i="4"/>
  <c r="I3997" i="4"/>
  <c r="H3997" i="4"/>
  <c r="G3997" i="4"/>
  <c r="F3997" i="4"/>
  <c r="E3997" i="4"/>
  <c r="D3997" i="4"/>
  <c r="C3997" i="4"/>
  <c r="B3997" i="4"/>
  <c r="S3996" i="4"/>
  <c r="R3996" i="4"/>
  <c r="Q3996" i="4"/>
  <c r="P3996" i="4"/>
  <c r="O3996" i="4"/>
  <c r="N3996" i="4"/>
  <c r="M3996" i="4"/>
  <c r="L3996" i="4"/>
  <c r="K3996" i="4"/>
  <c r="J3996" i="4"/>
  <c r="I3996" i="4"/>
  <c r="H3996" i="4"/>
  <c r="G3996" i="4"/>
  <c r="F3996" i="4"/>
  <c r="E3996" i="4"/>
  <c r="D3996" i="4"/>
  <c r="C3996" i="4"/>
  <c r="B3996" i="4"/>
  <c r="S3995" i="4"/>
  <c r="R3995" i="4"/>
  <c r="Q3995" i="4"/>
  <c r="P3995" i="4"/>
  <c r="O3995" i="4"/>
  <c r="N3995" i="4"/>
  <c r="M3995" i="4"/>
  <c r="L3995" i="4"/>
  <c r="K3995" i="4"/>
  <c r="J3995" i="4"/>
  <c r="I3995" i="4"/>
  <c r="H3995" i="4"/>
  <c r="G3995" i="4"/>
  <c r="F3995" i="4"/>
  <c r="E3995" i="4"/>
  <c r="D3995" i="4"/>
  <c r="C3995" i="4"/>
  <c r="B3995" i="4"/>
  <c r="S3994" i="4"/>
  <c r="R3994" i="4"/>
  <c r="Q3994" i="4"/>
  <c r="P3994" i="4"/>
  <c r="O3994" i="4"/>
  <c r="N3994" i="4"/>
  <c r="M3994" i="4"/>
  <c r="L3994" i="4"/>
  <c r="K3994" i="4"/>
  <c r="J3994" i="4"/>
  <c r="I3994" i="4"/>
  <c r="H3994" i="4"/>
  <c r="G3994" i="4"/>
  <c r="F3994" i="4"/>
  <c r="E3994" i="4"/>
  <c r="D3994" i="4"/>
  <c r="C3994" i="4"/>
  <c r="B3994" i="4"/>
  <c r="S3993" i="4"/>
  <c r="R3993" i="4"/>
  <c r="Q3993" i="4"/>
  <c r="P3993" i="4"/>
  <c r="O3993" i="4"/>
  <c r="N3993" i="4"/>
  <c r="M3993" i="4"/>
  <c r="L3993" i="4"/>
  <c r="K3993" i="4"/>
  <c r="J3993" i="4"/>
  <c r="I3993" i="4"/>
  <c r="H3993" i="4"/>
  <c r="G3993" i="4"/>
  <c r="F3993" i="4"/>
  <c r="E3993" i="4"/>
  <c r="D3993" i="4"/>
  <c r="C3993" i="4"/>
  <c r="B3993" i="4"/>
  <c r="S3992" i="4"/>
  <c r="R3992" i="4"/>
  <c r="Q3992" i="4"/>
  <c r="P3992" i="4"/>
  <c r="O3992" i="4"/>
  <c r="N3992" i="4"/>
  <c r="M3992" i="4"/>
  <c r="L3992" i="4"/>
  <c r="K3992" i="4"/>
  <c r="J3992" i="4"/>
  <c r="I3992" i="4"/>
  <c r="H3992" i="4"/>
  <c r="G3992" i="4"/>
  <c r="F3992" i="4"/>
  <c r="E3992" i="4"/>
  <c r="D3992" i="4"/>
  <c r="C3992" i="4"/>
  <c r="B3992" i="4"/>
  <c r="S3991" i="4"/>
  <c r="R3991" i="4"/>
  <c r="Q3991" i="4"/>
  <c r="P3991" i="4"/>
  <c r="O3991" i="4"/>
  <c r="N3991" i="4"/>
  <c r="M3991" i="4"/>
  <c r="L3991" i="4"/>
  <c r="K3991" i="4"/>
  <c r="J3991" i="4"/>
  <c r="I3991" i="4"/>
  <c r="H3991" i="4"/>
  <c r="G3991" i="4"/>
  <c r="F3991" i="4"/>
  <c r="E3991" i="4"/>
  <c r="D3991" i="4"/>
  <c r="C3991" i="4"/>
  <c r="B3991" i="4"/>
  <c r="S3990" i="4"/>
  <c r="R3990" i="4"/>
  <c r="Q3990" i="4"/>
  <c r="P3990" i="4"/>
  <c r="O3990" i="4"/>
  <c r="N3990" i="4"/>
  <c r="M3990" i="4"/>
  <c r="L3990" i="4"/>
  <c r="K3990" i="4"/>
  <c r="J3990" i="4"/>
  <c r="I3990" i="4"/>
  <c r="H3990" i="4"/>
  <c r="G3990" i="4"/>
  <c r="F3990" i="4"/>
  <c r="E3990" i="4"/>
  <c r="D3990" i="4"/>
  <c r="C3990" i="4"/>
  <c r="B3990" i="4"/>
  <c r="S3989" i="4"/>
  <c r="R3989" i="4"/>
  <c r="Q3989" i="4"/>
  <c r="P3989" i="4"/>
  <c r="O3989" i="4"/>
  <c r="N3989" i="4"/>
  <c r="M3989" i="4"/>
  <c r="L3989" i="4"/>
  <c r="K3989" i="4"/>
  <c r="J3989" i="4"/>
  <c r="I3989" i="4"/>
  <c r="H3989" i="4"/>
  <c r="G3989" i="4"/>
  <c r="F3989" i="4"/>
  <c r="E3989" i="4"/>
  <c r="D3989" i="4"/>
  <c r="C3989" i="4"/>
  <c r="B3989" i="4"/>
  <c r="S3988" i="4"/>
  <c r="R3988" i="4"/>
  <c r="Q3988" i="4"/>
  <c r="P3988" i="4"/>
  <c r="O3988" i="4"/>
  <c r="N3988" i="4"/>
  <c r="M3988" i="4"/>
  <c r="L3988" i="4"/>
  <c r="K3988" i="4"/>
  <c r="J3988" i="4"/>
  <c r="I3988" i="4"/>
  <c r="H3988" i="4"/>
  <c r="G3988" i="4"/>
  <c r="F3988" i="4"/>
  <c r="E3988" i="4"/>
  <c r="D3988" i="4"/>
  <c r="C3988" i="4"/>
  <c r="B3988" i="4"/>
  <c r="S3987" i="4"/>
  <c r="R3987" i="4"/>
  <c r="Q3987" i="4"/>
  <c r="P3987" i="4"/>
  <c r="O3987" i="4"/>
  <c r="N3987" i="4"/>
  <c r="M3987" i="4"/>
  <c r="L3987" i="4"/>
  <c r="K3987" i="4"/>
  <c r="J3987" i="4"/>
  <c r="I3987" i="4"/>
  <c r="H3987" i="4"/>
  <c r="G3987" i="4"/>
  <c r="F3987" i="4"/>
  <c r="E3987" i="4"/>
  <c r="D3987" i="4"/>
  <c r="C3987" i="4"/>
  <c r="B3987" i="4"/>
  <c r="S3986" i="4"/>
  <c r="R3986" i="4"/>
  <c r="Q3986" i="4"/>
  <c r="P3986" i="4"/>
  <c r="O3986" i="4"/>
  <c r="N3986" i="4"/>
  <c r="M3986" i="4"/>
  <c r="L3986" i="4"/>
  <c r="K3986" i="4"/>
  <c r="J3986" i="4"/>
  <c r="I3986" i="4"/>
  <c r="H3986" i="4"/>
  <c r="G3986" i="4"/>
  <c r="F3986" i="4"/>
  <c r="E3986" i="4"/>
  <c r="D3986" i="4"/>
  <c r="C3986" i="4"/>
  <c r="B3986" i="4"/>
  <c r="S3985" i="4"/>
  <c r="R3985" i="4"/>
  <c r="Q3985" i="4"/>
  <c r="P3985" i="4"/>
  <c r="O3985" i="4"/>
  <c r="N3985" i="4"/>
  <c r="M3985" i="4"/>
  <c r="L3985" i="4"/>
  <c r="K3985" i="4"/>
  <c r="J3985" i="4"/>
  <c r="I3985" i="4"/>
  <c r="H3985" i="4"/>
  <c r="G3985" i="4"/>
  <c r="F3985" i="4"/>
  <c r="E3985" i="4"/>
  <c r="D3985" i="4"/>
  <c r="C3985" i="4"/>
  <c r="B3985" i="4"/>
  <c r="S3984" i="4"/>
  <c r="R3984" i="4"/>
  <c r="Q3984" i="4"/>
  <c r="P3984" i="4"/>
  <c r="O3984" i="4"/>
  <c r="N3984" i="4"/>
  <c r="M3984" i="4"/>
  <c r="L3984" i="4"/>
  <c r="K3984" i="4"/>
  <c r="J3984" i="4"/>
  <c r="I3984" i="4"/>
  <c r="H3984" i="4"/>
  <c r="G3984" i="4"/>
  <c r="F3984" i="4"/>
  <c r="E3984" i="4"/>
  <c r="D3984" i="4"/>
  <c r="C3984" i="4"/>
  <c r="B3984" i="4"/>
  <c r="S3983" i="4"/>
  <c r="R3983" i="4"/>
  <c r="Q3983" i="4"/>
  <c r="P3983" i="4"/>
  <c r="O3983" i="4"/>
  <c r="N3983" i="4"/>
  <c r="M3983" i="4"/>
  <c r="L3983" i="4"/>
  <c r="K3983" i="4"/>
  <c r="J3983" i="4"/>
  <c r="I3983" i="4"/>
  <c r="H3983" i="4"/>
  <c r="G3983" i="4"/>
  <c r="F3983" i="4"/>
  <c r="E3983" i="4"/>
  <c r="D3983" i="4"/>
  <c r="C3983" i="4"/>
  <c r="B3983" i="4"/>
  <c r="S3982" i="4"/>
  <c r="R3982" i="4"/>
  <c r="Q3982" i="4"/>
  <c r="P3982" i="4"/>
  <c r="O3982" i="4"/>
  <c r="N3982" i="4"/>
  <c r="M3982" i="4"/>
  <c r="L3982" i="4"/>
  <c r="K3982" i="4"/>
  <c r="J3982" i="4"/>
  <c r="I3982" i="4"/>
  <c r="H3982" i="4"/>
  <c r="G3982" i="4"/>
  <c r="F3982" i="4"/>
  <c r="E3982" i="4"/>
  <c r="D3982" i="4"/>
  <c r="C3982" i="4"/>
  <c r="B3982" i="4"/>
  <c r="S3981" i="4"/>
  <c r="R3981" i="4"/>
  <c r="Q3981" i="4"/>
  <c r="P3981" i="4"/>
  <c r="O3981" i="4"/>
  <c r="N3981" i="4"/>
  <c r="M3981" i="4"/>
  <c r="L3981" i="4"/>
  <c r="K3981" i="4"/>
  <c r="J3981" i="4"/>
  <c r="I3981" i="4"/>
  <c r="H3981" i="4"/>
  <c r="G3981" i="4"/>
  <c r="F3981" i="4"/>
  <c r="E3981" i="4"/>
  <c r="D3981" i="4"/>
  <c r="C3981" i="4"/>
  <c r="B3981" i="4"/>
  <c r="S3980" i="4"/>
  <c r="R3980" i="4"/>
  <c r="Q3980" i="4"/>
  <c r="P3980" i="4"/>
  <c r="O3980" i="4"/>
  <c r="N3980" i="4"/>
  <c r="M3980" i="4"/>
  <c r="L3980" i="4"/>
  <c r="K3980" i="4"/>
  <c r="J3980" i="4"/>
  <c r="I3980" i="4"/>
  <c r="H3980" i="4"/>
  <c r="G3980" i="4"/>
  <c r="F3980" i="4"/>
  <c r="E3980" i="4"/>
  <c r="D3980" i="4"/>
  <c r="C3980" i="4"/>
  <c r="B3980" i="4"/>
  <c r="S3979" i="4"/>
  <c r="R3979" i="4"/>
  <c r="Q3979" i="4"/>
  <c r="P3979" i="4"/>
  <c r="O3979" i="4"/>
  <c r="N3979" i="4"/>
  <c r="M3979" i="4"/>
  <c r="L3979" i="4"/>
  <c r="K3979" i="4"/>
  <c r="J3979" i="4"/>
  <c r="I3979" i="4"/>
  <c r="H3979" i="4"/>
  <c r="G3979" i="4"/>
  <c r="F3979" i="4"/>
  <c r="E3979" i="4"/>
  <c r="D3979" i="4"/>
  <c r="C3979" i="4"/>
  <c r="B3979" i="4"/>
  <c r="S3978" i="4"/>
  <c r="R3978" i="4"/>
  <c r="Q3978" i="4"/>
  <c r="P3978" i="4"/>
  <c r="O3978" i="4"/>
  <c r="N3978" i="4"/>
  <c r="M3978" i="4"/>
  <c r="L3978" i="4"/>
  <c r="K3978" i="4"/>
  <c r="J3978" i="4"/>
  <c r="I3978" i="4"/>
  <c r="H3978" i="4"/>
  <c r="G3978" i="4"/>
  <c r="F3978" i="4"/>
  <c r="E3978" i="4"/>
  <c r="D3978" i="4"/>
  <c r="C3978" i="4"/>
  <c r="B3978" i="4"/>
  <c r="S3977" i="4"/>
  <c r="R3977" i="4"/>
  <c r="Q3977" i="4"/>
  <c r="P3977" i="4"/>
  <c r="O3977" i="4"/>
  <c r="N3977" i="4"/>
  <c r="M3977" i="4"/>
  <c r="L3977" i="4"/>
  <c r="K3977" i="4"/>
  <c r="J3977" i="4"/>
  <c r="I3977" i="4"/>
  <c r="H3977" i="4"/>
  <c r="G3977" i="4"/>
  <c r="F3977" i="4"/>
  <c r="E3977" i="4"/>
  <c r="D3977" i="4"/>
  <c r="C3977" i="4"/>
  <c r="B3977" i="4"/>
  <c r="S3976" i="4"/>
  <c r="R3976" i="4"/>
  <c r="Q3976" i="4"/>
  <c r="P3976" i="4"/>
  <c r="O3976" i="4"/>
  <c r="N3976" i="4"/>
  <c r="M3976" i="4"/>
  <c r="L3976" i="4"/>
  <c r="K3976" i="4"/>
  <c r="J3976" i="4"/>
  <c r="I3976" i="4"/>
  <c r="H3976" i="4"/>
  <c r="G3976" i="4"/>
  <c r="F3976" i="4"/>
  <c r="E3976" i="4"/>
  <c r="D3976" i="4"/>
  <c r="C3976" i="4"/>
  <c r="B3976" i="4"/>
  <c r="S3975" i="4"/>
  <c r="R3975" i="4"/>
  <c r="Q3975" i="4"/>
  <c r="P3975" i="4"/>
  <c r="O3975" i="4"/>
  <c r="N3975" i="4"/>
  <c r="M3975" i="4"/>
  <c r="L3975" i="4"/>
  <c r="K3975" i="4"/>
  <c r="J3975" i="4"/>
  <c r="I3975" i="4"/>
  <c r="H3975" i="4"/>
  <c r="G3975" i="4"/>
  <c r="F3975" i="4"/>
  <c r="E3975" i="4"/>
  <c r="D3975" i="4"/>
  <c r="C3975" i="4"/>
  <c r="B3975" i="4"/>
  <c r="S3974" i="4"/>
  <c r="R3974" i="4"/>
  <c r="Q3974" i="4"/>
  <c r="P3974" i="4"/>
  <c r="O3974" i="4"/>
  <c r="N3974" i="4"/>
  <c r="M3974" i="4"/>
  <c r="L3974" i="4"/>
  <c r="K3974" i="4"/>
  <c r="J3974" i="4"/>
  <c r="I3974" i="4"/>
  <c r="H3974" i="4"/>
  <c r="G3974" i="4"/>
  <c r="F3974" i="4"/>
  <c r="E3974" i="4"/>
  <c r="D3974" i="4"/>
  <c r="C3974" i="4"/>
  <c r="B3974" i="4"/>
  <c r="S3973" i="4"/>
  <c r="R3973" i="4"/>
  <c r="Q3973" i="4"/>
  <c r="P3973" i="4"/>
  <c r="O3973" i="4"/>
  <c r="N3973" i="4"/>
  <c r="M3973" i="4"/>
  <c r="L3973" i="4"/>
  <c r="K3973" i="4"/>
  <c r="J3973" i="4"/>
  <c r="I3973" i="4"/>
  <c r="H3973" i="4"/>
  <c r="G3973" i="4"/>
  <c r="F3973" i="4"/>
  <c r="E3973" i="4"/>
  <c r="D3973" i="4"/>
  <c r="C3973" i="4"/>
  <c r="B3973" i="4"/>
  <c r="S3972" i="4"/>
  <c r="R3972" i="4"/>
  <c r="Q3972" i="4"/>
  <c r="P3972" i="4"/>
  <c r="O3972" i="4"/>
  <c r="N3972" i="4"/>
  <c r="M3972" i="4"/>
  <c r="L3972" i="4"/>
  <c r="K3972" i="4"/>
  <c r="J3972" i="4"/>
  <c r="I3972" i="4"/>
  <c r="H3972" i="4"/>
  <c r="G3972" i="4"/>
  <c r="F3972" i="4"/>
  <c r="E3972" i="4"/>
  <c r="D3972" i="4"/>
  <c r="C3972" i="4"/>
  <c r="B3972" i="4"/>
  <c r="S3971" i="4"/>
  <c r="R3971" i="4"/>
  <c r="Q3971" i="4"/>
  <c r="P3971" i="4"/>
  <c r="O3971" i="4"/>
  <c r="N3971" i="4"/>
  <c r="M3971" i="4"/>
  <c r="L3971" i="4"/>
  <c r="K3971" i="4"/>
  <c r="J3971" i="4"/>
  <c r="I3971" i="4"/>
  <c r="H3971" i="4"/>
  <c r="G3971" i="4"/>
  <c r="F3971" i="4"/>
  <c r="E3971" i="4"/>
  <c r="D3971" i="4"/>
  <c r="C3971" i="4"/>
  <c r="B3971" i="4"/>
  <c r="S3970" i="4"/>
  <c r="R3970" i="4"/>
  <c r="Q3970" i="4"/>
  <c r="P3970" i="4"/>
  <c r="O3970" i="4"/>
  <c r="N3970" i="4"/>
  <c r="M3970" i="4"/>
  <c r="L3970" i="4"/>
  <c r="K3970" i="4"/>
  <c r="J3970" i="4"/>
  <c r="I3970" i="4"/>
  <c r="H3970" i="4"/>
  <c r="G3970" i="4"/>
  <c r="F3970" i="4"/>
  <c r="E3970" i="4"/>
  <c r="D3970" i="4"/>
  <c r="C3970" i="4"/>
  <c r="B3970" i="4"/>
  <c r="S3969" i="4"/>
  <c r="R3969" i="4"/>
  <c r="Q3969" i="4"/>
  <c r="P3969" i="4"/>
  <c r="O3969" i="4"/>
  <c r="N3969" i="4"/>
  <c r="M3969" i="4"/>
  <c r="L3969" i="4"/>
  <c r="K3969" i="4"/>
  <c r="J3969" i="4"/>
  <c r="I3969" i="4"/>
  <c r="H3969" i="4"/>
  <c r="G3969" i="4"/>
  <c r="F3969" i="4"/>
  <c r="E3969" i="4"/>
  <c r="D3969" i="4"/>
  <c r="C3969" i="4"/>
  <c r="B3969" i="4"/>
  <c r="S3968" i="4"/>
  <c r="R3968" i="4"/>
  <c r="Q3968" i="4"/>
  <c r="P3968" i="4"/>
  <c r="O3968" i="4"/>
  <c r="N3968" i="4"/>
  <c r="M3968" i="4"/>
  <c r="L3968" i="4"/>
  <c r="K3968" i="4"/>
  <c r="J3968" i="4"/>
  <c r="I3968" i="4"/>
  <c r="H3968" i="4"/>
  <c r="G3968" i="4"/>
  <c r="F3968" i="4"/>
  <c r="E3968" i="4"/>
  <c r="D3968" i="4"/>
  <c r="C3968" i="4"/>
  <c r="B3968" i="4"/>
  <c r="S3967" i="4"/>
  <c r="R3967" i="4"/>
  <c r="Q3967" i="4"/>
  <c r="P3967" i="4"/>
  <c r="O3967" i="4"/>
  <c r="N3967" i="4"/>
  <c r="M3967" i="4"/>
  <c r="L3967" i="4"/>
  <c r="K3967" i="4"/>
  <c r="J3967" i="4"/>
  <c r="I3967" i="4"/>
  <c r="H3967" i="4"/>
  <c r="G3967" i="4"/>
  <c r="F3967" i="4"/>
  <c r="E3967" i="4"/>
  <c r="D3967" i="4"/>
  <c r="C3967" i="4"/>
  <c r="B3967" i="4"/>
  <c r="S3966" i="4"/>
  <c r="R3966" i="4"/>
  <c r="Q3966" i="4"/>
  <c r="P3966" i="4"/>
  <c r="O3966" i="4"/>
  <c r="N3966" i="4"/>
  <c r="M3966" i="4"/>
  <c r="L3966" i="4"/>
  <c r="K3966" i="4"/>
  <c r="J3966" i="4"/>
  <c r="I3966" i="4"/>
  <c r="H3966" i="4"/>
  <c r="G3966" i="4"/>
  <c r="F3966" i="4"/>
  <c r="E3966" i="4"/>
  <c r="D3966" i="4"/>
  <c r="C3966" i="4"/>
  <c r="B3966" i="4"/>
  <c r="S3965" i="4"/>
  <c r="R3965" i="4"/>
  <c r="Q3965" i="4"/>
  <c r="P3965" i="4"/>
  <c r="O3965" i="4"/>
  <c r="N3965" i="4"/>
  <c r="M3965" i="4"/>
  <c r="L3965" i="4"/>
  <c r="K3965" i="4"/>
  <c r="J3965" i="4"/>
  <c r="I3965" i="4"/>
  <c r="H3965" i="4"/>
  <c r="G3965" i="4"/>
  <c r="F3965" i="4"/>
  <c r="E3965" i="4"/>
  <c r="D3965" i="4"/>
  <c r="C3965" i="4"/>
  <c r="B3965" i="4"/>
  <c r="S3964" i="4"/>
  <c r="R3964" i="4"/>
  <c r="Q3964" i="4"/>
  <c r="P3964" i="4"/>
  <c r="O3964" i="4"/>
  <c r="N3964" i="4"/>
  <c r="M3964" i="4"/>
  <c r="L3964" i="4"/>
  <c r="K3964" i="4"/>
  <c r="J3964" i="4"/>
  <c r="I3964" i="4"/>
  <c r="H3964" i="4"/>
  <c r="G3964" i="4"/>
  <c r="F3964" i="4"/>
  <c r="E3964" i="4"/>
  <c r="D3964" i="4"/>
  <c r="C3964" i="4"/>
  <c r="B3964" i="4"/>
  <c r="S3963" i="4"/>
  <c r="R3963" i="4"/>
  <c r="Q3963" i="4"/>
  <c r="P3963" i="4"/>
  <c r="O3963" i="4"/>
  <c r="N3963" i="4"/>
  <c r="M3963" i="4"/>
  <c r="L3963" i="4"/>
  <c r="K3963" i="4"/>
  <c r="J3963" i="4"/>
  <c r="I3963" i="4"/>
  <c r="H3963" i="4"/>
  <c r="G3963" i="4"/>
  <c r="F3963" i="4"/>
  <c r="E3963" i="4"/>
  <c r="D3963" i="4"/>
  <c r="C3963" i="4"/>
  <c r="B3963" i="4"/>
  <c r="S3962" i="4"/>
  <c r="R3962" i="4"/>
  <c r="Q3962" i="4"/>
  <c r="P3962" i="4"/>
  <c r="O3962" i="4"/>
  <c r="N3962" i="4"/>
  <c r="M3962" i="4"/>
  <c r="L3962" i="4"/>
  <c r="K3962" i="4"/>
  <c r="J3962" i="4"/>
  <c r="I3962" i="4"/>
  <c r="H3962" i="4"/>
  <c r="G3962" i="4"/>
  <c r="F3962" i="4"/>
  <c r="E3962" i="4"/>
  <c r="D3962" i="4"/>
  <c r="C3962" i="4"/>
  <c r="B3962" i="4"/>
  <c r="S3961" i="4"/>
  <c r="R3961" i="4"/>
  <c r="Q3961" i="4"/>
  <c r="P3961" i="4"/>
  <c r="O3961" i="4"/>
  <c r="N3961" i="4"/>
  <c r="M3961" i="4"/>
  <c r="L3961" i="4"/>
  <c r="K3961" i="4"/>
  <c r="J3961" i="4"/>
  <c r="I3961" i="4"/>
  <c r="H3961" i="4"/>
  <c r="G3961" i="4"/>
  <c r="F3961" i="4"/>
  <c r="E3961" i="4"/>
  <c r="D3961" i="4"/>
  <c r="C3961" i="4"/>
  <c r="B3961" i="4"/>
  <c r="S3960" i="4"/>
  <c r="R3960" i="4"/>
  <c r="Q3960" i="4"/>
  <c r="P3960" i="4"/>
  <c r="O3960" i="4"/>
  <c r="N3960" i="4"/>
  <c r="M3960" i="4"/>
  <c r="L3960" i="4"/>
  <c r="K3960" i="4"/>
  <c r="J3960" i="4"/>
  <c r="I3960" i="4"/>
  <c r="H3960" i="4"/>
  <c r="G3960" i="4"/>
  <c r="F3960" i="4"/>
  <c r="E3960" i="4"/>
  <c r="D3960" i="4"/>
  <c r="C3960" i="4"/>
  <c r="B3960" i="4"/>
  <c r="S3959" i="4"/>
  <c r="R3959" i="4"/>
  <c r="Q3959" i="4"/>
  <c r="P3959" i="4"/>
  <c r="O3959" i="4"/>
  <c r="N3959" i="4"/>
  <c r="M3959" i="4"/>
  <c r="L3959" i="4"/>
  <c r="K3959" i="4"/>
  <c r="J3959" i="4"/>
  <c r="I3959" i="4"/>
  <c r="H3959" i="4"/>
  <c r="G3959" i="4"/>
  <c r="F3959" i="4"/>
  <c r="E3959" i="4"/>
  <c r="D3959" i="4"/>
  <c r="C3959" i="4"/>
  <c r="B3959" i="4"/>
  <c r="S3958" i="4"/>
  <c r="R3958" i="4"/>
  <c r="Q3958" i="4"/>
  <c r="P3958" i="4"/>
  <c r="O3958" i="4"/>
  <c r="N3958" i="4"/>
  <c r="M3958" i="4"/>
  <c r="L3958" i="4"/>
  <c r="K3958" i="4"/>
  <c r="J3958" i="4"/>
  <c r="I3958" i="4"/>
  <c r="H3958" i="4"/>
  <c r="G3958" i="4"/>
  <c r="F3958" i="4"/>
  <c r="E3958" i="4"/>
  <c r="D3958" i="4"/>
  <c r="C3958" i="4"/>
  <c r="B3958" i="4"/>
  <c r="S3957" i="4"/>
  <c r="R3957" i="4"/>
  <c r="Q3957" i="4"/>
  <c r="P3957" i="4"/>
  <c r="O3957" i="4"/>
  <c r="N3957" i="4"/>
  <c r="M3957" i="4"/>
  <c r="L3957" i="4"/>
  <c r="K3957" i="4"/>
  <c r="J3957" i="4"/>
  <c r="I3957" i="4"/>
  <c r="H3957" i="4"/>
  <c r="G3957" i="4"/>
  <c r="F3957" i="4"/>
  <c r="E3957" i="4"/>
  <c r="D3957" i="4"/>
  <c r="C3957" i="4"/>
  <c r="B3957" i="4"/>
  <c r="S3956" i="4"/>
  <c r="R3956" i="4"/>
  <c r="Q3956" i="4"/>
  <c r="P3956" i="4"/>
  <c r="O3956" i="4"/>
  <c r="N3956" i="4"/>
  <c r="M3956" i="4"/>
  <c r="L3956" i="4"/>
  <c r="K3956" i="4"/>
  <c r="J3956" i="4"/>
  <c r="I3956" i="4"/>
  <c r="H3956" i="4"/>
  <c r="G3956" i="4"/>
  <c r="F3956" i="4"/>
  <c r="E3956" i="4"/>
  <c r="D3956" i="4"/>
  <c r="C3956" i="4"/>
  <c r="B3956" i="4"/>
  <c r="S3955" i="4"/>
  <c r="R3955" i="4"/>
  <c r="Q3955" i="4"/>
  <c r="P3955" i="4"/>
  <c r="O3955" i="4"/>
  <c r="N3955" i="4"/>
  <c r="M3955" i="4"/>
  <c r="L3955" i="4"/>
  <c r="K3955" i="4"/>
  <c r="J3955" i="4"/>
  <c r="I3955" i="4"/>
  <c r="H3955" i="4"/>
  <c r="G3955" i="4"/>
  <c r="F3955" i="4"/>
  <c r="E3955" i="4"/>
  <c r="D3955" i="4"/>
  <c r="C3955" i="4"/>
  <c r="B3955" i="4"/>
  <c r="S3954" i="4"/>
  <c r="R3954" i="4"/>
  <c r="Q3954" i="4"/>
  <c r="P3954" i="4"/>
  <c r="O3954" i="4"/>
  <c r="N3954" i="4"/>
  <c r="M3954" i="4"/>
  <c r="L3954" i="4"/>
  <c r="K3954" i="4"/>
  <c r="J3954" i="4"/>
  <c r="I3954" i="4"/>
  <c r="H3954" i="4"/>
  <c r="G3954" i="4"/>
  <c r="F3954" i="4"/>
  <c r="E3954" i="4"/>
  <c r="D3954" i="4"/>
  <c r="C3954" i="4"/>
  <c r="B3954" i="4"/>
  <c r="S3953" i="4"/>
  <c r="R3953" i="4"/>
  <c r="Q3953" i="4"/>
  <c r="P3953" i="4"/>
  <c r="O3953" i="4"/>
  <c r="N3953" i="4"/>
  <c r="M3953" i="4"/>
  <c r="L3953" i="4"/>
  <c r="K3953" i="4"/>
  <c r="J3953" i="4"/>
  <c r="I3953" i="4"/>
  <c r="H3953" i="4"/>
  <c r="G3953" i="4"/>
  <c r="F3953" i="4"/>
  <c r="E3953" i="4"/>
  <c r="D3953" i="4"/>
  <c r="C3953" i="4"/>
  <c r="B3953" i="4"/>
  <c r="S3952" i="4"/>
  <c r="R3952" i="4"/>
  <c r="Q3952" i="4"/>
  <c r="P3952" i="4"/>
  <c r="O3952" i="4"/>
  <c r="N3952" i="4"/>
  <c r="M3952" i="4"/>
  <c r="L3952" i="4"/>
  <c r="K3952" i="4"/>
  <c r="J3952" i="4"/>
  <c r="I3952" i="4"/>
  <c r="H3952" i="4"/>
  <c r="G3952" i="4"/>
  <c r="F3952" i="4"/>
  <c r="E3952" i="4"/>
  <c r="D3952" i="4"/>
  <c r="C3952" i="4"/>
  <c r="B3952" i="4"/>
  <c r="S3951" i="4"/>
  <c r="R3951" i="4"/>
  <c r="Q3951" i="4"/>
  <c r="P3951" i="4"/>
  <c r="O3951" i="4"/>
  <c r="N3951" i="4"/>
  <c r="M3951" i="4"/>
  <c r="L3951" i="4"/>
  <c r="K3951" i="4"/>
  <c r="J3951" i="4"/>
  <c r="I3951" i="4"/>
  <c r="H3951" i="4"/>
  <c r="G3951" i="4"/>
  <c r="F3951" i="4"/>
  <c r="E3951" i="4"/>
  <c r="D3951" i="4"/>
  <c r="C3951" i="4"/>
  <c r="B3951" i="4"/>
  <c r="S3950" i="4"/>
  <c r="R3950" i="4"/>
  <c r="Q3950" i="4"/>
  <c r="P3950" i="4"/>
  <c r="O3950" i="4"/>
  <c r="N3950" i="4"/>
  <c r="M3950" i="4"/>
  <c r="L3950" i="4"/>
  <c r="K3950" i="4"/>
  <c r="J3950" i="4"/>
  <c r="I3950" i="4"/>
  <c r="H3950" i="4"/>
  <c r="G3950" i="4"/>
  <c r="F3950" i="4"/>
  <c r="E3950" i="4"/>
  <c r="D3950" i="4"/>
  <c r="C3950" i="4"/>
  <c r="B3950" i="4"/>
  <c r="S3949" i="4"/>
  <c r="R3949" i="4"/>
  <c r="Q3949" i="4"/>
  <c r="P3949" i="4"/>
  <c r="O3949" i="4"/>
  <c r="N3949" i="4"/>
  <c r="M3949" i="4"/>
  <c r="L3949" i="4"/>
  <c r="K3949" i="4"/>
  <c r="J3949" i="4"/>
  <c r="I3949" i="4"/>
  <c r="H3949" i="4"/>
  <c r="G3949" i="4"/>
  <c r="F3949" i="4"/>
  <c r="E3949" i="4"/>
  <c r="D3949" i="4"/>
  <c r="C3949" i="4"/>
  <c r="B3949" i="4"/>
  <c r="S3948" i="4"/>
  <c r="R3948" i="4"/>
  <c r="Q3948" i="4"/>
  <c r="P3948" i="4"/>
  <c r="O3948" i="4"/>
  <c r="N3948" i="4"/>
  <c r="M3948" i="4"/>
  <c r="L3948" i="4"/>
  <c r="K3948" i="4"/>
  <c r="J3948" i="4"/>
  <c r="I3948" i="4"/>
  <c r="H3948" i="4"/>
  <c r="G3948" i="4"/>
  <c r="F3948" i="4"/>
  <c r="E3948" i="4"/>
  <c r="D3948" i="4"/>
  <c r="C3948" i="4"/>
  <c r="B3948" i="4"/>
  <c r="S3947" i="4"/>
  <c r="R3947" i="4"/>
  <c r="Q3947" i="4"/>
  <c r="P3947" i="4"/>
  <c r="O3947" i="4"/>
  <c r="N3947" i="4"/>
  <c r="M3947" i="4"/>
  <c r="L3947" i="4"/>
  <c r="K3947" i="4"/>
  <c r="J3947" i="4"/>
  <c r="I3947" i="4"/>
  <c r="H3947" i="4"/>
  <c r="G3947" i="4"/>
  <c r="F3947" i="4"/>
  <c r="E3947" i="4"/>
  <c r="D3947" i="4"/>
  <c r="C3947" i="4"/>
  <c r="B3947" i="4"/>
  <c r="S3946" i="4"/>
  <c r="R3946" i="4"/>
  <c r="Q3946" i="4"/>
  <c r="P3946" i="4"/>
  <c r="O3946" i="4"/>
  <c r="N3946" i="4"/>
  <c r="M3946" i="4"/>
  <c r="L3946" i="4"/>
  <c r="K3946" i="4"/>
  <c r="J3946" i="4"/>
  <c r="I3946" i="4"/>
  <c r="H3946" i="4"/>
  <c r="G3946" i="4"/>
  <c r="F3946" i="4"/>
  <c r="E3946" i="4"/>
  <c r="D3946" i="4"/>
  <c r="C3946" i="4"/>
  <c r="B3946" i="4"/>
  <c r="S3945" i="4"/>
  <c r="R3945" i="4"/>
  <c r="Q3945" i="4"/>
  <c r="P3945" i="4"/>
  <c r="O3945" i="4"/>
  <c r="N3945" i="4"/>
  <c r="M3945" i="4"/>
  <c r="L3945" i="4"/>
  <c r="K3945" i="4"/>
  <c r="J3945" i="4"/>
  <c r="I3945" i="4"/>
  <c r="H3945" i="4"/>
  <c r="G3945" i="4"/>
  <c r="F3945" i="4"/>
  <c r="E3945" i="4"/>
  <c r="D3945" i="4"/>
  <c r="C3945" i="4"/>
  <c r="B3945" i="4"/>
  <c r="S3944" i="4"/>
  <c r="R3944" i="4"/>
  <c r="Q3944" i="4"/>
  <c r="P3944" i="4"/>
  <c r="O3944" i="4"/>
  <c r="N3944" i="4"/>
  <c r="M3944" i="4"/>
  <c r="L3944" i="4"/>
  <c r="K3944" i="4"/>
  <c r="J3944" i="4"/>
  <c r="I3944" i="4"/>
  <c r="H3944" i="4"/>
  <c r="G3944" i="4"/>
  <c r="F3944" i="4"/>
  <c r="E3944" i="4"/>
  <c r="D3944" i="4"/>
  <c r="C3944" i="4"/>
  <c r="B3944" i="4"/>
  <c r="S3943" i="4"/>
  <c r="R3943" i="4"/>
  <c r="Q3943" i="4"/>
  <c r="P3943" i="4"/>
  <c r="O3943" i="4"/>
  <c r="N3943" i="4"/>
  <c r="M3943" i="4"/>
  <c r="L3943" i="4"/>
  <c r="K3943" i="4"/>
  <c r="J3943" i="4"/>
  <c r="I3943" i="4"/>
  <c r="H3943" i="4"/>
  <c r="G3943" i="4"/>
  <c r="F3943" i="4"/>
  <c r="E3943" i="4"/>
  <c r="D3943" i="4"/>
  <c r="C3943" i="4"/>
  <c r="B3943" i="4"/>
  <c r="S3942" i="4"/>
  <c r="R3942" i="4"/>
  <c r="Q3942" i="4"/>
  <c r="P3942" i="4"/>
  <c r="O3942" i="4"/>
  <c r="N3942" i="4"/>
  <c r="M3942" i="4"/>
  <c r="L3942" i="4"/>
  <c r="K3942" i="4"/>
  <c r="J3942" i="4"/>
  <c r="I3942" i="4"/>
  <c r="H3942" i="4"/>
  <c r="G3942" i="4"/>
  <c r="F3942" i="4"/>
  <c r="E3942" i="4"/>
  <c r="D3942" i="4"/>
  <c r="C3942" i="4"/>
  <c r="B3942" i="4"/>
  <c r="S3941" i="4"/>
  <c r="R3941" i="4"/>
  <c r="Q3941" i="4"/>
  <c r="P3941" i="4"/>
  <c r="O3941" i="4"/>
  <c r="N3941" i="4"/>
  <c r="M3941" i="4"/>
  <c r="L3941" i="4"/>
  <c r="K3941" i="4"/>
  <c r="J3941" i="4"/>
  <c r="I3941" i="4"/>
  <c r="H3941" i="4"/>
  <c r="G3941" i="4"/>
  <c r="F3941" i="4"/>
  <c r="E3941" i="4"/>
  <c r="D3941" i="4"/>
  <c r="C3941" i="4"/>
  <c r="B3941" i="4"/>
  <c r="S3940" i="4"/>
  <c r="R3940" i="4"/>
  <c r="Q3940" i="4"/>
  <c r="P3940" i="4"/>
  <c r="O3940" i="4"/>
  <c r="N3940" i="4"/>
  <c r="M3940" i="4"/>
  <c r="L3940" i="4"/>
  <c r="K3940" i="4"/>
  <c r="J3940" i="4"/>
  <c r="I3940" i="4"/>
  <c r="H3940" i="4"/>
  <c r="G3940" i="4"/>
  <c r="F3940" i="4"/>
  <c r="E3940" i="4"/>
  <c r="D3940" i="4"/>
  <c r="C3940" i="4"/>
  <c r="B3940" i="4"/>
  <c r="S3939" i="4"/>
  <c r="R3939" i="4"/>
  <c r="Q3939" i="4"/>
  <c r="P3939" i="4"/>
  <c r="O3939" i="4"/>
  <c r="N3939" i="4"/>
  <c r="M3939" i="4"/>
  <c r="L3939" i="4"/>
  <c r="K3939" i="4"/>
  <c r="J3939" i="4"/>
  <c r="I3939" i="4"/>
  <c r="H3939" i="4"/>
  <c r="G3939" i="4"/>
  <c r="F3939" i="4"/>
  <c r="E3939" i="4"/>
  <c r="D3939" i="4"/>
  <c r="C3939" i="4"/>
  <c r="B3939" i="4"/>
  <c r="S3938" i="4"/>
  <c r="R3938" i="4"/>
  <c r="Q3938" i="4"/>
  <c r="P3938" i="4"/>
  <c r="O3938" i="4"/>
  <c r="N3938" i="4"/>
  <c r="M3938" i="4"/>
  <c r="L3938" i="4"/>
  <c r="K3938" i="4"/>
  <c r="J3938" i="4"/>
  <c r="I3938" i="4"/>
  <c r="H3938" i="4"/>
  <c r="G3938" i="4"/>
  <c r="F3938" i="4"/>
  <c r="E3938" i="4"/>
  <c r="D3938" i="4"/>
  <c r="C3938" i="4"/>
  <c r="B3938" i="4"/>
  <c r="S3937" i="4"/>
  <c r="R3937" i="4"/>
  <c r="Q3937" i="4"/>
  <c r="P3937" i="4"/>
  <c r="O3937" i="4"/>
  <c r="N3937" i="4"/>
  <c r="M3937" i="4"/>
  <c r="L3937" i="4"/>
  <c r="K3937" i="4"/>
  <c r="J3937" i="4"/>
  <c r="I3937" i="4"/>
  <c r="H3937" i="4"/>
  <c r="G3937" i="4"/>
  <c r="F3937" i="4"/>
  <c r="E3937" i="4"/>
  <c r="D3937" i="4"/>
  <c r="C3937" i="4"/>
  <c r="B3937" i="4"/>
  <c r="S3936" i="4"/>
  <c r="R3936" i="4"/>
  <c r="Q3936" i="4"/>
  <c r="P3936" i="4"/>
  <c r="O3936" i="4"/>
  <c r="N3936" i="4"/>
  <c r="M3936" i="4"/>
  <c r="L3936" i="4"/>
  <c r="K3936" i="4"/>
  <c r="J3936" i="4"/>
  <c r="I3936" i="4"/>
  <c r="H3936" i="4"/>
  <c r="G3936" i="4"/>
  <c r="F3936" i="4"/>
  <c r="E3936" i="4"/>
  <c r="D3936" i="4"/>
  <c r="C3936" i="4"/>
  <c r="B3936" i="4"/>
  <c r="S3935" i="4"/>
  <c r="R3935" i="4"/>
  <c r="Q3935" i="4"/>
  <c r="P3935" i="4"/>
  <c r="O3935" i="4"/>
  <c r="N3935" i="4"/>
  <c r="M3935" i="4"/>
  <c r="L3935" i="4"/>
  <c r="K3935" i="4"/>
  <c r="J3935" i="4"/>
  <c r="I3935" i="4"/>
  <c r="H3935" i="4"/>
  <c r="G3935" i="4"/>
  <c r="F3935" i="4"/>
  <c r="E3935" i="4"/>
  <c r="D3935" i="4"/>
  <c r="C3935" i="4"/>
  <c r="B3935" i="4"/>
  <c r="S3934" i="4"/>
  <c r="R3934" i="4"/>
  <c r="Q3934" i="4"/>
  <c r="P3934" i="4"/>
  <c r="O3934" i="4"/>
  <c r="N3934" i="4"/>
  <c r="M3934" i="4"/>
  <c r="L3934" i="4"/>
  <c r="K3934" i="4"/>
  <c r="J3934" i="4"/>
  <c r="I3934" i="4"/>
  <c r="H3934" i="4"/>
  <c r="G3934" i="4"/>
  <c r="F3934" i="4"/>
  <c r="E3934" i="4"/>
  <c r="D3934" i="4"/>
  <c r="C3934" i="4"/>
  <c r="B3934" i="4"/>
  <c r="S3933" i="4"/>
  <c r="R3933" i="4"/>
  <c r="Q3933" i="4"/>
  <c r="P3933" i="4"/>
  <c r="O3933" i="4"/>
  <c r="N3933" i="4"/>
  <c r="M3933" i="4"/>
  <c r="L3933" i="4"/>
  <c r="K3933" i="4"/>
  <c r="J3933" i="4"/>
  <c r="I3933" i="4"/>
  <c r="H3933" i="4"/>
  <c r="G3933" i="4"/>
  <c r="F3933" i="4"/>
  <c r="E3933" i="4"/>
  <c r="D3933" i="4"/>
  <c r="C3933" i="4"/>
  <c r="B3933" i="4"/>
  <c r="S3932" i="4"/>
  <c r="R3932" i="4"/>
  <c r="Q3932" i="4"/>
  <c r="P3932" i="4"/>
  <c r="O3932" i="4"/>
  <c r="N3932" i="4"/>
  <c r="M3932" i="4"/>
  <c r="L3932" i="4"/>
  <c r="K3932" i="4"/>
  <c r="J3932" i="4"/>
  <c r="I3932" i="4"/>
  <c r="H3932" i="4"/>
  <c r="G3932" i="4"/>
  <c r="F3932" i="4"/>
  <c r="E3932" i="4"/>
  <c r="D3932" i="4"/>
  <c r="C3932" i="4"/>
  <c r="B3932" i="4"/>
  <c r="S3931" i="4"/>
  <c r="R3931" i="4"/>
  <c r="Q3931" i="4"/>
  <c r="P3931" i="4"/>
  <c r="O3931" i="4"/>
  <c r="N3931" i="4"/>
  <c r="M3931" i="4"/>
  <c r="L3931" i="4"/>
  <c r="K3931" i="4"/>
  <c r="J3931" i="4"/>
  <c r="I3931" i="4"/>
  <c r="H3931" i="4"/>
  <c r="G3931" i="4"/>
  <c r="F3931" i="4"/>
  <c r="E3931" i="4"/>
  <c r="D3931" i="4"/>
  <c r="C3931" i="4"/>
  <c r="B3931" i="4"/>
  <c r="S3930" i="4"/>
  <c r="R3930" i="4"/>
  <c r="Q3930" i="4"/>
  <c r="P3930" i="4"/>
  <c r="O3930" i="4"/>
  <c r="N3930" i="4"/>
  <c r="M3930" i="4"/>
  <c r="L3930" i="4"/>
  <c r="K3930" i="4"/>
  <c r="J3930" i="4"/>
  <c r="I3930" i="4"/>
  <c r="H3930" i="4"/>
  <c r="G3930" i="4"/>
  <c r="F3930" i="4"/>
  <c r="E3930" i="4"/>
  <c r="D3930" i="4"/>
  <c r="C3930" i="4"/>
  <c r="B3930" i="4"/>
  <c r="S3929" i="4"/>
  <c r="R3929" i="4"/>
  <c r="Q3929" i="4"/>
  <c r="P3929" i="4"/>
  <c r="O3929" i="4"/>
  <c r="N3929" i="4"/>
  <c r="M3929" i="4"/>
  <c r="L3929" i="4"/>
  <c r="K3929" i="4"/>
  <c r="J3929" i="4"/>
  <c r="I3929" i="4"/>
  <c r="H3929" i="4"/>
  <c r="G3929" i="4"/>
  <c r="F3929" i="4"/>
  <c r="E3929" i="4"/>
  <c r="D3929" i="4"/>
  <c r="C3929" i="4"/>
  <c r="B3929" i="4"/>
  <c r="S3928" i="4"/>
  <c r="R3928" i="4"/>
  <c r="Q3928" i="4"/>
  <c r="P3928" i="4"/>
  <c r="O3928" i="4"/>
  <c r="N3928" i="4"/>
  <c r="M3928" i="4"/>
  <c r="L3928" i="4"/>
  <c r="K3928" i="4"/>
  <c r="J3928" i="4"/>
  <c r="I3928" i="4"/>
  <c r="H3928" i="4"/>
  <c r="G3928" i="4"/>
  <c r="F3928" i="4"/>
  <c r="E3928" i="4"/>
  <c r="D3928" i="4"/>
  <c r="C3928" i="4"/>
  <c r="B3928" i="4"/>
  <c r="S3927" i="4"/>
  <c r="R3927" i="4"/>
  <c r="Q3927" i="4"/>
  <c r="P3927" i="4"/>
  <c r="O3927" i="4"/>
  <c r="N3927" i="4"/>
  <c r="M3927" i="4"/>
  <c r="L3927" i="4"/>
  <c r="K3927" i="4"/>
  <c r="J3927" i="4"/>
  <c r="I3927" i="4"/>
  <c r="H3927" i="4"/>
  <c r="G3927" i="4"/>
  <c r="F3927" i="4"/>
  <c r="E3927" i="4"/>
  <c r="D3927" i="4"/>
  <c r="C3927" i="4"/>
  <c r="B3927" i="4"/>
  <c r="S3926" i="4"/>
  <c r="R3926" i="4"/>
  <c r="Q3926" i="4"/>
  <c r="P3926" i="4"/>
  <c r="O3926" i="4"/>
  <c r="N3926" i="4"/>
  <c r="M3926" i="4"/>
  <c r="L3926" i="4"/>
  <c r="K3926" i="4"/>
  <c r="J3926" i="4"/>
  <c r="I3926" i="4"/>
  <c r="H3926" i="4"/>
  <c r="G3926" i="4"/>
  <c r="F3926" i="4"/>
  <c r="E3926" i="4"/>
  <c r="D3926" i="4"/>
  <c r="C3926" i="4"/>
  <c r="B3926" i="4"/>
  <c r="S3925" i="4"/>
  <c r="R3925" i="4"/>
  <c r="Q3925" i="4"/>
  <c r="P3925" i="4"/>
  <c r="O3925" i="4"/>
  <c r="N3925" i="4"/>
  <c r="M3925" i="4"/>
  <c r="L3925" i="4"/>
  <c r="K3925" i="4"/>
  <c r="J3925" i="4"/>
  <c r="I3925" i="4"/>
  <c r="H3925" i="4"/>
  <c r="G3925" i="4"/>
  <c r="F3925" i="4"/>
  <c r="E3925" i="4"/>
  <c r="D3925" i="4"/>
  <c r="C3925" i="4"/>
  <c r="B3925" i="4"/>
  <c r="S3924" i="4"/>
  <c r="R3924" i="4"/>
  <c r="Q3924" i="4"/>
  <c r="P3924" i="4"/>
  <c r="O3924" i="4"/>
  <c r="N3924" i="4"/>
  <c r="M3924" i="4"/>
  <c r="L3924" i="4"/>
  <c r="K3924" i="4"/>
  <c r="J3924" i="4"/>
  <c r="I3924" i="4"/>
  <c r="H3924" i="4"/>
  <c r="G3924" i="4"/>
  <c r="F3924" i="4"/>
  <c r="E3924" i="4"/>
  <c r="D3924" i="4"/>
  <c r="C3924" i="4"/>
  <c r="B3924" i="4"/>
  <c r="S3923" i="4"/>
  <c r="R3923" i="4"/>
  <c r="Q3923" i="4"/>
  <c r="P3923" i="4"/>
  <c r="O3923" i="4"/>
  <c r="N3923" i="4"/>
  <c r="M3923" i="4"/>
  <c r="L3923" i="4"/>
  <c r="K3923" i="4"/>
  <c r="J3923" i="4"/>
  <c r="I3923" i="4"/>
  <c r="H3923" i="4"/>
  <c r="G3923" i="4"/>
  <c r="F3923" i="4"/>
  <c r="E3923" i="4"/>
  <c r="D3923" i="4"/>
  <c r="C3923" i="4"/>
  <c r="B3923" i="4"/>
  <c r="S3922" i="4"/>
  <c r="R3922" i="4"/>
  <c r="Q3922" i="4"/>
  <c r="P3922" i="4"/>
  <c r="O3922" i="4"/>
  <c r="N3922" i="4"/>
  <c r="M3922" i="4"/>
  <c r="L3922" i="4"/>
  <c r="K3922" i="4"/>
  <c r="J3922" i="4"/>
  <c r="I3922" i="4"/>
  <c r="H3922" i="4"/>
  <c r="G3922" i="4"/>
  <c r="F3922" i="4"/>
  <c r="E3922" i="4"/>
  <c r="D3922" i="4"/>
  <c r="C3922" i="4"/>
  <c r="B3922" i="4"/>
  <c r="S3921" i="4"/>
  <c r="R3921" i="4"/>
  <c r="Q3921" i="4"/>
  <c r="P3921" i="4"/>
  <c r="O3921" i="4"/>
  <c r="N3921" i="4"/>
  <c r="M3921" i="4"/>
  <c r="L3921" i="4"/>
  <c r="K3921" i="4"/>
  <c r="J3921" i="4"/>
  <c r="I3921" i="4"/>
  <c r="H3921" i="4"/>
  <c r="G3921" i="4"/>
  <c r="F3921" i="4"/>
  <c r="E3921" i="4"/>
  <c r="D3921" i="4"/>
  <c r="C3921" i="4"/>
  <c r="B3921" i="4"/>
  <c r="S3920" i="4"/>
  <c r="R3920" i="4"/>
  <c r="Q3920" i="4"/>
  <c r="P3920" i="4"/>
  <c r="O3920" i="4"/>
  <c r="N3920" i="4"/>
  <c r="M3920" i="4"/>
  <c r="L3920" i="4"/>
  <c r="K3920" i="4"/>
  <c r="J3920" i="4"/>
  <c r="I3920" i="4"/>
  <c r="H3920" i="4"/>
  <c r="G3920" i="4"/>
  <c r="F3920" i="4"/>
  <c r="E3920" i="4"/>
  <c r="D3920" i="4"/>
  <c r="C3920" i="4"/>
  <c r="B3920" i="4"/>
  <c r="S3919" i="4"/>
  <c r="R3919" i="4"/>
  <c r="Q3919" i="4"/>
  <c r="P3919" i="4"/>
  <c r="O3919" i="4"/>
  <c r="N3919" i="4"/>
  <c r="M3919" i="4"/>
  <c r="L3919" i="4"/>
  <c r="K3919" i="4"/>
  <c r="J3919" i="4"/>
  <c r="I3919" i="4"/>
  <c r="H3919" i="4"/>
  <c r="G3919" i="4"/>
  <c r="F3919" i="4"/>
  <c r="E3919" i="4"/>
  <c r="D3919" i="4"/>
  <c r="C3919" i="4"/>
  <c r="B3919" i="4"/>
  <c r="S3918" i="4"/>
  <c r="R3918" i="4"/>
  <c r="Q3918" i="4"/>
  <c r="P3918" i="4"/>
  <c r="O3918" i="4"/>
  <c r="N3918" i="4"/>
  <c r="M3918" i="4"/>
  <c r="L3918" i="4"/>
  <c r="K3918" i="4"/>
  <c r="J3918" i="4"/>
  <c r="I3918" i="4"/>
  <c r="H3918" i="4"/>
  <c r="G3918" i="4"/>
  <c r="F3918" i="4"/>
  <c r="E3918" i="4"/>
  <c r="D3918" i="4"/>
  <c r="C3918" i="4"/>
  <c r="B3918" i="4"/>
  <c r="S3917" i="4"/>
  <c r="R3917" i="4"/>
  <c r="Q3917" i="4"/>
  <c r="P3917" i="4"/>
  <c r="O3917" i="4"/>
  <c r="N3917" i="4"/>
  <c r="M3917" i="4"/>
  <c r="L3917" i="4"/>
  <c r="K3917" i="4"/>
  <c r="J3917" i="4"/>
  <c r="I3917" i="4"/>
  <c r="H3917" i="4"/>
  <c r="G3917" i="4"/>
  <c r="F3917" i="4"/>
  <c r="E3917" i="4"/>
  <c r="D3917" i="4"/>
  <c r="C3917" i="4"/>
  <c r="B3917" i="4"/>
  <c r="S3916" i="4"/>
  <c r="R3916" i="4"/>
  <c r="Q3916" i="4"/>
  <c r="P3916" i="4"/>
  <c r="O3916" i="4"/>
  <c r="N3916" i="4"/>
  <c r="M3916" i="4"/>
  <c r="L3916" i="4"/>
  <c r="K3916" i="4"/>
  <c r="J3916" i="4"/>
  <c r="I3916" i="4"/>
  <c r="H3916" i="4"/>
  <c r="G3916" i="4"/>
  <c r="F3916" i="4"/>
  <c r="E3916" i="4"/>
  <c r="D3916" i="4"/>
  <c r="C3916" i="4"/>
  <c r="B3916" i="4"/>
  <c r="S3915" i="4"/>
  <c r="R3915" i="4"/>
  <c r="Q3915" i="4"/>
  <c r="P3915" i="4"/>
  <c r="O3915" i="4"/>
  <c r="N3915" i="4"/>
  <c r="M3915" i="4"/>
  <c r="L3915" i="4"/>
  <c r="K3915" i="4"/>
  <c r="J3915" i="4"/>
  <c r="I3915" i="4"/>
  <c r="H3915" i="4"/>
  <c r="G3915" i="4"/>
  <c r="F3915" i="4"/>
  <c r="E3915" i="4"/>
  <c r="D3915" i="4"/>
  <c r="C3915" i="4"/>
  <c r="B3915" i="4"/>
  <c r="S3914" i="4"/>
  <c r="R3914" i="4"/>
  <c r="Q3914" i="4"/>
  <c r="P3914" i="4"/>
  <c r="O3914" i="4"/>
  <c r="N3914" i="4"/>
  <c r="M3914" i="4"/>
  <c r="L3914" i="4"/>
  <c r="K3914" i="4"/>
  <c r="J3914" i="4"/>
  <c r="I3914" i="4"/>
  <c r="H3914" i="4"/>
  <c r="G3914" i="4"/>
  <c r="F3914" i="4"/>
  <c r="E3914" i="4"/>
  <c r="D3914" i="4"/>
  <c r="C3914" i="4"/>
  <c r="B3914" i="4"/>
  <c r="S3913" i="4"/>
  <c r="R3913" i="4"/>
  <c r="Q3913" i="4"/>
  <c r="P3913" i="4"/>
  <c r="O3913" i="4"/>
  <c r="N3913" i="4"/>
  <c r="M3913" i="4"/>
  <c r="L3913" i="4"/>
  <c r="K3913" i="4"/>
  <c r="J3913" i="4"/>
  <c r="I3913" i="4"/>
  <c r="H3913" i="4"/>
  <c r="G3913" i="4"/>
  <c r="F3913" i="4"/>
  <c r="E3913" i="4"/>
  <c r="D3913" i="4"/>
  <c r="C3913" i="4"/>
  <c r="B3913" i="4"/>
  <c r="S3912" i="4"/>
  <c r="R3912" i="4"/>
  <c r="Q3912" i="4"/>
  <c r="P3912" i="4"/>
  <c r="O3912" i="4"/>
  <c r="N3912" i="4"/>
  <c r="M3912" i="4"/>
  <c r="L3912" i="4"/>
  <c r="K3912" i="4"/>
  <c r="J3912" i="4"/>
  <c r="I3912" i="4"/>
  <c r="H3912" i="4"/>
  <c r="G3912" i="4"/>
  <c r="F3912" i="4"/>
  <c r="E3912" i="4"/>
  <c r="D3912" i="4"/>
  <c r="C3912" i="4"/>
  <c r="B3912" i="4"/>
  <c r="S3911" i="4"/>
  <c r="R3911" i="4"/>
  <c r="Q3911" i="4"/>
  <c r="P3911" i="4"/>
  <c r="O3911" i="4"/>
  <c r="N3911" i="4"/>
  <c r="M3911" i="4"/>
  <c r="L3911" i="4"/>
  <c r="K3911" i="4"/>
  <c r="J3911" i="4"/>
  <c r="I3911" i="4"/>
  <c r="H3911" i="4"/>
  <c r="G3911" i="4"/>
  <c r="F3911" i="4"/>
  <c r="E3911" i="4"/>
  <c r="D3911" i="4"/>
  <c r="C3911" i="4"/>
  <c r="B3911" i="4"/>
  <c r="S3910" i="4"/>
  <c r="R3910" i="4"/>
  <c r="Q3910" i="4"/>
  <c r="P3910" i="4"/>
  <c r="O3910" i="4"/>
  <c r="N3910" i="4"/>
  <c r="M3910" i="4"/>
  <c r="L3910" i="4"/>
  <c r="K3910" i="4"/>
  <c r="J3910" i="4"/>
  <c r="I3910" i="4"/>
  <c r="H3910" i="4"/>
  <c r="G3910" i="4"/>
  <c r="F3910" i="4"/>
  <c r="E3910" i="4"/>
  <c r="D3910" i="4"/>
  <c r="C3910" i="4"/>
  <c r="B3910" i="4"/>
  <c r="S3909" i="4"/>
  <c r="R3909" i="4"/>
  <c r="Q3909" i="4"/>
  <c r="P3909" i="4"/>
  <c r="O3909" i="4"/>
  <c r="N3909" i="4"/>
  <c r="M3909" i="4"/>
  <c r="L3909" i="4"/>
  <c r="K3909" i="4"/>
  <c r="J3909" i="4"/>
  <c r="I3909" i="4"/>
  <c r="H3909" i="4"/>
  <c r="G3909" i="4"/>
  <c r="F3909" i="4"/>
  <c r="E3909" i="4"/>
  <c r="D3909" i="4"/>
  <c r="C3909" i="4"/>
  <c r="B3909" i="4"/>
  <c r="S3908" i="4"/>
  <c r="R3908" i="4"/>
  <c r="Q3908" i="4"/>
  <c r="P3908" i="4"/>
  <c r="O3908" i="4"/>
  <c r="N3908" i="4"/>
  <c r="M3908" i="4"/>
  <c r="L3908" i="4"/>
  <c r="K3908" i="4"/>
  <c r="J3908" i="4"/>
  <c r="I3908" i="4"/>
  <c r="H3908" i="4"/>
  <c r="G3908" i="4"/>
  <c r="F3908" i="4"/>
  <c r="E3908" i="4"/>
  <c r="D3908" i="4"/>
  <c r="C3908" i="4"/>
  <c r="B3908" i="4"/>
  <c r="S3907" i="4"/>
  <c r="R3907" i="4"/>
  <c r="Q3907" i="4"/>
  <c r="P3907" i="4"/>
  <c r="O3907" i="4"/>
  <c r="N3907" i="4"/>
  <c r="M3907" i="4"/>
  <c r="L3907" i="4"/>
  <c r="K3907" i="4"/>
  <c r="J3907" i="4"/>
  <c r="I3907" i="4"/>
  <c r="H3907" i="4"/>
  <c r="G3907" i="4"/>
  <c r="F3907" i="4"/>
  <c r="E3907" i="4"/>
  <c r="D3907" i="4"/>
  <c r="C3907" i="4"/>
  <c r="B3907" i="4"/>
  <c r="S3906" i="4"/>
  <c r="R3906" i="4"/>
  <c r="Q3906" i="4"/>
  <c r="P3906" i="4"/>
  <c r="O3906" i="4"/>
  <c r="N3906" i="4"/>
  <c r="M3906" i="4"/>
  <c r="L3906" i="4"/>
  <c r="K3906" i="4"/>
  <c r="J3906" i="4"/>
  <c r="I3906" i="4"/>
  <c r="H3906" i="4"/>
  <c r="G3906" i="4"/>
  <c r="F3906" i="4"/>
  <c r="E3906" i="4"/>
  <c r="D3906" i="4"/>
  <c r="C3906" i="4"/>
  <c r="B3906" i="4"/>
  <c r="S3905" i="4"/>
  <c r="R3905" i="4"/>
  <c r="Q3905" i="4"/>
  <c r="P3905" i="4"/>
  <c r="O3905" i="4"/>
  <c r="N3905" i="4"/>
  <c r="M3905" i="4"/>
  <c r="L3905" i="4"/>
  <c r="K3905" i="4"/>
  <c r="J3905" i="4"/>
  <c r="I3905" i="4"/>
  <c r="H3905" i="4"/>
  <c r="G3905" i="4"/>
  <c r="F3905" i="4"/>
  <c r="E3905" i="4"/>
  <c r="D3905" i="4"/>
  <c r="C3905" i="4"/>
  <c r="B3905" i="4"/>
  <c r="S3904" i="4"/>
  <c r="R3904" i="4"/>
  <c r="Q3904" i="4"/>
  <c r="P3904" i="4"/>
  <c r="O3904" i="4"/>
  <c r="N3904" i="4"/>
  <c r="M3904" i="4"/>
  <c r="L3904" i="4"/>
  <c r="K3904" i="4"/>
  <c r="J3904" i="4"/>
  <c r="I3904" i="4"/>
  <c r="H3904" i="4"/>
  <c r="G3904" i="4"/>
  <c r="F3904" i="4"/>
  <c r="E3904" i="4"/>
  <c r="D3904" i="4"/>
  <c r="C3904" i="4"/>
  <c r="B3904" i="4"/>
  <c r="S3903" i="4"/>
  <c r="R3903" i="4"/>
  <c r="Q3903" i="4"/>
  <c r="P3903" i="4"/>
  <c r="O3903" i="4"/>
  <c r="N3903" i="4"/>
  <c r="M3903" i="4"/>
  <c r="L3903" i="4"/>
  <c r="K3903" i="4"/>
  <c r="J3903" i="4"/>
  <c r="I3903" i="4"/>
  <c r="H3903" i="4"/>
  <c r="G3903" i="4"/>
  <c r="F3903" i="4"/>
  <c r="E3903" i="4"/>
  <c r="D3903" i="4"/>
  <c r="C3903" i="4"/>
  <c r="B3903" i="4"/>
  <c r="S3902" i="4"/>
  <c r="R3902" i="4"/>
  <c r="Q3902" i="4"/>
  <c r="P3902" i="4"/>
  <c r="O3902" i="4"/>
  <c r="N3902" i="4"/>
  <c r="M3902" i="4"/>
  <c r="L3902" i="4"/>
  <c r="K3902" i="4"/>
  <c r="J3902" i="4"/>
  <c r="I3902" i="4"/>
  <c r="H3902" i="4"/>
  <c r="G3902" i="4"/>
  <c r="F3902" i="4"/>
  <c r="E3902" i="4"/>
  <c r="D3902" i="4"/>
  <c r="C3902" i="4"/>
  <c r="B3902" i="4"/>
  <c r="S3901" i="4"/>
  <c r="R3901" i="4"/>
  <c r="Q3901" i="4"/>
  <c r="P3901" i="4"/>
  <c r="O3901" i="4"/>
  <c r="N3901" i="4"/>
  <c r="M3901" i="4"/>
  <c r="L3901" i="4"/>
  <c r="K3901" i="4"/>
  <c r="J3901" i="4"/>
  <c r="I3901" i="4"/>
  <c r="H3901" i="4"/>
  <c r="G3901" i="4"/>
  <c r="F3901" i="4"/>
  <c r="E3901" i="4"/>
  <c r="D3901" i="4"/>
  <c r="C3901" i="4"/>
  <c r="B3901" i="4"/>
  <c r="S3900" i="4"/>
  <c r="R3900" i="4"/>
  <c r="Q3900" i="4"/>
  <c r="P3900" i="4"/>
  <c r="O3900" i="4"/>
  <c r="N3900" i="4"/>
  <c r="M3900" i="4"/>
  <c r="L3900" i="4"/>
  <c r="K3900" i="4"/>
  <c r="J3900" i="4"/>
  <c r="I3900" i="4"/>
  <c r="H3900" i="4"/>
  <c r="G3900" i="4"/>
  <c r="F3900" i="4"/>
  <c r="E3900" i="4"/>
  <c r="D3900" i="4"/>
  <c r="C3900" i="4"/>
  <c r="B3900" i="4"/>
  <c r="S3899" i="4"/>
  <c r="R3899" i="4"/>
  <c r="Q3899" i="4"/>
  <c r="P3899" i="4"/>
  <c r="O3899" i="4"/>
  <c r="N3899" i="4"/>
  <c r="M3899" i="4"/>
  <c r="L3899" i="4"/>
  <c r="K3899" i="4"/>
  <c r="J3899" i="4"/>
  <c r="I3899" i="4"/>
  <c r="H3899" i="4"/>
  <c r="G3899" i="4"/>
  <c r="F3899" i="4"/>
  <c r="E3899" i="4"/>
  <c r="D3899" i="4"/>
  <c r="C3899" i="4"/>
  <c r="B3899" i="4"/>
  <c r="S3898" i="4"/>
  <c r="R3898" i="4"/>
  <c r="Q3898" i="4"/>
  <c r="P3898" i="4"/>
  <c r="O3898" i="4"/>
  <c r="N3898" i="4"/>
  <c r="M3898" i="4"/>
  <c r="L3898" i="4"/>
  <c r="K3898" i="4"/>
  <c r="J3898" i="4"/>
  <c r="I3898" i="4"/>
  <c r="H3898" i="4"/>
  <c r="G3898" i="4"/>
  <c r="F3898" i="4"/>
  <c r="E3898" i="4"/>
  <c r="D3898" i="4"/>
  <c r="C3898" i="4"/>
  <c r="B3898" i="4"/>
  <c r="S3897" i="4"/>
  <c r="R3897" i="4"/>
  <c r="Q3897" i="4"/>
  <c r="P3897" i="4"/>
  <c r="O3897" i="4"/>
  <c r="N3897" i="4"/>
  <c r="M3897" i="4"/>
  <c r="L3897" i="4"/>
  <c r="K3897" i="4"/>
  <c r="J3897" i="4"/>
  <c r="I3897" i="4"/>
  <c r="H3897" i="4"/>
  <c r="G3897" i="4"/>
  <c r="F3897" i="4"/>
  <c r="E3897" i="4"/>
  <c r="D3897" i="4"/>
  <c r="C3897" i="4"/>
  <c r="B3897" i="4"/>
  <c r="S3896" i="4"/>
  <c r="R3896" i="4"/>
  <c r="Q3896" i="4"/>
  <c r="P3896" i="4"/>
  <c r="O3896" i="4"/>
  <c r="N3896" i="4"/>
  <c r="M3896" i="4"/>
  <c r="L3896" i="4"/>
  <c r="K3896" i="4"/>
  <c r="J3896" i="4"/>
  <c r="I3896" i="4"/>
  <c r="H3896" i="4"/>
  <c r="G3896" i="4"/>
  <c r="F3896" i="4"/>
  <c r="E3896" i="4"/>
  <c r="D3896" i="4"/>
  <c r="C3896" i="4"/>
  <c r="B3896" i="4"/>
  <c r="S3895" i="4"/>
  <c r="R3895" i="4"/>
  <c r="Q3895" i="4"/>
  <c r="P3895" i="4"/>
  <c r="O3895" i="4"/>
  <c r="N3895" i="4"/>
  <c r="M3895" i="4"/>
  <c r="L3895" i="4"/>
  <c r="K3895" i="4"/>
  <c r="J3895" i="4"/>
  <c r="I3895" i="4"/>
  <c r="H3895" i="4"/>
  <c r="G3895" i="4"/>
  <c r="F3895" i="4"/>
  <c r="E3895" i="4"/>
  <c r="D3895" i="4"/>
  <c r="C3895" i="4"/>
  <c r="B3895" i="4"/>
  <c r="S3894" i="4"/>
  <c r="R3894" i="4"/>
  <c r="Q3894" i="4"/>
  <c r="P3894" i="4"/>
  <c r="O3894" i="4"/>
  <c r="N3894" i="4"/>
  <c r="M3894" i="4"/>
  <c r="L3894" i="4"/>
  <c r="K3894" i="4"/>
  <c r="J3894" i="4"/>
  <c r="I3894" i="4"/>
  <c r="H3894" i="4"/>
  <c r="G3894" i="4"/>
  <c r="F3894" i="4"/>
  <c r="E3894" i="4"/>
  <c r="D3894" i="4"/>
  <c r="C3894" i="4"/>
  <c r="B3894" i="4"/>
  <c r="S3893" i="4"/>
  <c r="R3893" i="4"/>
  <c r="Q3893" i="4"/>
  <c r="P3893" i="4"/>
  <c r="O3893" i="4"/>
  <c r="N3893" i="4"/>
  <c r="M3893" i="4"/>
  <c r="L3893" i="4"/>
  <c r="K3893" i="4"/>
  <c r="J3893" i="4"/>
  <c r="I3893" i="4"/>
  <c r="H3893" i="4"/>
  <c r="G3893" i="4"/>
  <c r="F3893" i="4"/>
  <c r="E3893" i="4"/>
  <c r="D3893" i="4"/>
  <c r="C3893" i="4"/>
  <c r="B3893" i="4"/>
  <c r="S3892" i="4"/>
  <c r="R3892" i="4"/>
  <c r="Q3892" i="4"/>
  <c r="P3892" i="4"/>
  <c r="O3892" i="4"/>
  <c r="N3892" i="4"/>
  <c r="M3892" i="4"/>
  <c r="L3892" i="4"/>
  <c r="K3892" i="4"/>
  <c r="J3892" i="4"/>
  <c r="I3892" i="4"/>
  <c r="H3892" i="4"/>
  <c r="G3892" i="4"/>
  <c r="F3892" i="4"/>
  <c r="E3892" i="4"/>
  <c r="D3892" i="4"/>
  <c r="C3892" i="4"/>
  <c r="B3892" i="4"/>
  <c r="S3891" i="4"/>
  <c r="R3891" i="4"/>
  <c r="Q3891" i="4"/>
  <c r="P3891" i="4"/>
  <c r="O3891" i="4"/>
  <c r="N3891" i="4"/>
  <c r="M3891" i="4"/>
  <c r="L3891" i="4"/>
  <c r="K3891" i="4"/>
  <c r="J3891" i="4"/>
  <c r="I3891" i="4"/>
  <c r="H3891" i="4"/>
  <c r="G3891" i="4"/>
  <c r="F3891" i="4"/>
  <c r="E3891" i="4"/>
  <c r="D3891" i="4"/>
  <c r="C3891" i="4"/>
  <c r="B3891" i="4"/>
  <c r="S3890" i="4"/>
  <c r="R3890" i="4"/>
  <c r="Q3890" i="4"/>
  <c r="P3890" i="4"/>
  <c r="O3890" i="4"/>
  <c r="N3890" i="4"/>
  <c r="M3890" i="4"/>
  <c r="L3890" i="4"/>
  <c r="K3890" i="4"/>
  <c r="J3890" i="4"/>
  <c r="I3890" i="4"/>
  <c r="H3890" i="4"/>
  <c r="G3890" i="4"/>
  <c r="F3890" i="4"/>
  <c r="E3890" i="4"/>
  <c r="D3890" i="4"/>
  <c r="C3890" i="4"/>
  <c r="B3890" i="4"/>
  <c r="S3889" i="4"/>
  <c r="R3889" i="4"/>
  <c r="Q3889" i="4"/>
  <c r="P3889" i="4"/>
  <c r="O3889" i="4"/>
  <c r="N3889" i="4"/>
  <c r="M3889" i="4"/>
  <c r="L3889" i="4"/>
  <c r="K3889" i="4"/>
  <c r="J3889" i="4"/>
  <c r="I3889" i="4"/>
  <c r="H3889" i="4"/>
  <c r="G3889" i="4"/>
  <c r="F3889" i="4"/>
  <c r="E3889" i="4"/>
  <c r="D3889" i="4"/>
  <c r="C3889" i="4"/>
  <c r="B3889" i="4"/>
  <c r="S3888" i="4"/>
  <c r="R3888" i="4"/>
  <c r="Q3888" i="4"/>
  <c r="P3888" i="4"/>
  <c r="O3888" i="4"/>
  <c r="N3888" i="4"/>
  <c r="M3888" i="4"/>
  <c r="L3888" i="4"/>
  <c r="K3888" i="4"/>
  <c r="J3888" i="4"/>
  <c r="I3888" i="4"/>
  <c r="H3888" i="4"/>
  <c r="G3888" i="4"/>
  <c r="F3888" i="4"/>
  <c r="E3888" i="4"/>
  <c r="D3888" i="4"/>
  <c r="C3888" i="4"/>
  <c r="B3888" i="4"/>
  <c r="S3887" i="4"/>
  <c r="R3887" i="4"/>
  <c r="Q3887" i="4"/>
  <c r="P3887" i="4"/>
  <c r="O3887" i="4"/>
  <c r="N3887" i="4"/>
  <c r="M3887" i="4"/>
  <c r="L3887" i="4"/>
  <c r="K3887" i="4"/>
  <c r="J3887" i="4"/>
  <c r="I3887" i="4"/>
  <c r="H3887" i="4"/>
  <c r="G3887" i="4"/>
  <c r="F3887" i="4"/>
  <c r="E3887" i="4"/>
  <c r="D3887" i="4"/>
  <c r="C3887" i="4"/>
  <c r="B3887" i="4"/>
  <c r="S3886" i="4"/>
  <c r="R3886" i="4"/>
  <c r="Q3886" i="4"/>
  <c r="P3886" i="4"/>
  <c r="O3886" i="4"/>
  <c r="N3886" i="4"/>
  <c r="M3886" i="4"/>
  <c r="L3886" i="4"/>
  <c r="K3886" i="4"/>
  <c r="J3886" i="4"/>
  <c r="I3886" i="4"/>
  <c r="H3886" i="4"/>
  <c r="G3886" i="4"/>
  <c r="F3886" i="4"/>
  <c r="E3886" i="4"/>
  <c r="D3886" i="4"/>
  <c r="C3886" i="4"/>
  <c r="B3886" i="4"/>
  <c r="S3885" i="4"/>
  <c r="R3885" i="4"/>
  <c r="Q3885" i="4"/>
  <c r="P3885" i="4"/>
  <c r="O3885" i="4"/>
  <c r="N3885" i="4"/>
  <c r="M3885" i="4"/>
  <c r="L3885" i="4"/>
  <c r="K3885" i="4"/>
  <c r="J3885" i="4"/>
  <c r="I3885" i="4"/>
  <c r="H3885" i="4"/>
  <c r="G3885" i="4"/>
  <c r="F3885" i="4"/>
  <c r="E3885" i="4"/>
  <c r="D3885" i="4"/>
  <c r="C3885" i="4"/>
  <c r="B3885" i="4"/>
  <c r="S3884" i="4"/>
  <c r="R3884" i="4"/>
  <c r="Q3884" i="4"/>
  <c r="P3884" i="4"/>
  <c r="O3884" i="4"/>
  <c r="N3884" i="4"/>
  <c r="M3884" i="4"/>
  <c r="L3884" i="4"/>
  <c r="K3884" i="4"/>
  <c r="J3884" i="4"/>
  <c r="I3884" i="4"/>
  <c r="H3884" i="4"/>
  <c r="G3884" i="4"/>
  <c r="F3884" i="4"/>
  <c r="E3884" i="4"/>
  <c r="D3884" i="4"/>
  <c r="C3884" i="4"/>
  <c r="B3884" i="4"/>
  <c r="S3883" i="4"/>
  <c r="R3883" i="4"/>
  <c r="Q3883" i="4"/>
  <c r="P3883" i="4"/>
  <c r="O3883" i="4"/>
  <c r="N3883" i="4"/>
  <c r="M3883" i="4"/>
  <c r="L3883" i="4"/>
  <c r="K3883" i="4"/>
  <c r="J3883" i="4"/>
  <c r="I3883" i="4"/>
  <c r="H3883" i="4"/>
  <c r="G3883" i="4"/>
  <c r="F3883" i="4"/>
  <c r="E3883" i="4"/>
  <c r="D3883" i="4"/>
  <c r="C3883" i="4"/>
  <c r="B3883" i="4"/>
  <c r="S3882" i="4"/>
  <c r="R3882" i="4"/>
  <c r="Q3882" i="4"/>
  <c r="P3882" i="4"/>
  <c r="O3882" i="4"/>
  <c r="N3882" i="4"/>
  <c r="M3882" i="4"/>
  <c r="L3882" i="4"/>
  <c r="K3882" i="4"/>
  <c r="J3882" i="4"/>
  <c r="I3882" i="4"/>
  <c r="H3882" i="4"/>
  <c r="G3882" i="4"/>
  <c r="F3882" i="4"/>
  <c r="E3882" i="4"/>
  <c r="D3882" i="4"/>
  <c r="C3882" i="4"/>
  <c r="B3882" i="4"/>
  <c r="S3881" i="4"/>
  <c r="R3881" i="4"/>
  <c r="Q3881" i="4"/>
  <c r="P3881" i="4"/>
  <c r="O3881" i="4"/>
  <c r="N3881" i="4"/>
  <c r="M3881" i="4"/>
  <c r="L3881" i="4"/>
  <c r="K3881" i="4"/>
  <c r="J3881" i="4"/>
  <c r="I3881" i="4"/>
  <c r="H3881" i="4"/>
  <c r="G3881" i="4"/>
  <c r="F3881" i="4"/>
  <c r="E3881" i="4"/>
  <c r="D3881" i="4"/>
  <c r="C3881" i="4"/>
  <c r="B3881" i="4"/>
  <c r="S3880" i="4"/>
  <c r="R3880" i="4"/>
  <c r="Q3880" i="4"/>
  <c r="P3880" i="4"/>
  <c r="O3880" i="4"/>
  <c r="N3880" i="4"/>
  <c r="M3880" i="4"/>
  <c r="L3880" i="4"/>
  <c r="K3880" i="4"/>
  <c r="J3880" i="4"/>
  <c r="I3880" i="4"/>
  <c r="H3880" i="4"/>
  <c r="G3880" i="4"/>
  <c r="F3880" i="4"/>
  <c r="E3880" i="4"/>
  <c r="D3880" i="4"/>
  <c r="C3880" i="4"/>
  <c r="B3880" i="4"/>
  <c r="S3879" i="4"/>
  <c r="R3879" i="4"/>
  <c r="Q3879" i="4"/>
  <c r="P3879" i="4"/>
  <c r="O3879" i="4"/>
  <c r="N3879" i="4"/>
  <c r="M3879" i="4"/>
  <c r="L3879" i="4"/>
  <c r="K3879" i="4"/>
  <c r="J3879" i="4"/>
  <c r="I3879" i="4"/>
  <c r="H3879" i="4"/>
  <c r="G3879" i="4"/>
  <c r="F3879" i="4"/>
  <c r="E3879" i="4"/>
  <c r="D3879" i="4"/>
  <c r="C3879" i="4"/>
  <c r="B3879" i="4"/>
  <c r="S3878" i="4"/>
  <c r="R3878" i="4"/>
  <c r="Q3878" i="4"/>
  <c r="P3878" i="4"/>
  <c r="O3878" i="4"/>
  <c r="N3878" i="4"/>
  <c r="M3878" i="4"/>
  <c r="L3878" i="4"/>
  <c r="K3878" i="4"/>
  <c r="J3878" i="4"/>
  <c r="I3878" i="4"/>
  <c r="H3878" i="4"/>
  <c r="G3878" i="4"/>
  <c r="F3878" i="4"/>
  <c r="E3878" i="4"/>
  <c r="D3878" i="4"/>
  <c r="C3878" i="4"/>
  <c r="B3878" i="4"/>
  <c r="S3877" i="4"/>
  <c r="R3877" i="4"/>
  <c r="Q3877" i="4"/>
  <c r="P3877" i="4"/>
  <c r="O3877" i="4"/>
  <c r="N3877" i="4"/>
  <c r="M3877" i="4"/>
  <c r="L3877" i="4"/>
  <c r="K3877" i="4"/>
  <c r="J3877" i="4"/>
  <c r="I3877" i="4"/>
  <c r="H3877" i="4"/>
  <c r="G3877" i="4"/>
  <c r="F3877" i="4"/>
  <c r="E3877" i="4"/>
  <c r="D3877" i="4"/>
  <c r="C3877" i="4"/>
  <c r="B3877" i="4"/>
  <c r="S3876" i="4"/>
  <c r="R3876" i="4"/>
  <c r="Q3876" i="4"/>
  <c r="P3876" i="4"/>
  <c r="O3876" i="4"/>
  <c r="N3876" i="4"/>
  <c r="M3876" i="4"/>
  <c r="L3876" i="4"/>
  <c r="K3876" i="4"/>
  <c r="J3876" i="4"/>
  <c r="I3876" i="4"/>
  <c r="H3876" i="4"/>
  <c r="G3876" i="4"/>
  <c r="F3876" i="4"/>
  <c r="E3876" i="4"/>
  <c r="D3876" i="4"/>
  <c r="C3876" i="4"/>
  <c r="B3876" i="4"/>
  <c r="S3875" i="4"/>
  <c r="R3875" i="4"/>
  <c r="Q3875" i="4"/>
  <c r="P3875" i="4"/>
  <c r="O3875" i="4"/>
  <c r="N3875" i="4"/>
  <c r="M3875" i="4"/>
  <c r="L3875" i="4"/>
  <c r="K3875" i="4"/>
  <c r="J3875" i="4"/>
  <c r="I3875" i="4"/>
  <c r="H3875" i="4"/>
  <c r="G3875" i="4"/>
  <c r="F3875" i="4"/>
  <c r="E3875" i="4"/>
  <c r="D3875" i="4"/>
  <c r="C3875" i="4"/>
  <c r="B3875" i="4"/>
  <c r="S3874" i="4"/>
  <c r="R3874" i="4"/>
  <c r="Q3874" i="4"/>
  <c r="P3874" i="4"/>
  <c r="O3874" i="4"/>
  <c r="N3874" i="4"/>
  <c r="M3874" i="4"/>
  <c r="L3874" i="4"/>
  <c r="K3874" i="4"/>
  <c r="J3874" i="4"/>
  <c r="I3874" i="4"/>
  <c r="H3874" i="4"/>
  <c r="G3874" i="4"/>
  <c r="F3874" i="4"/>
  <c r="E3874" i="4"/>
  <c r="D3874" i="4"/>
  <c r="C3874" i="4"/>
  <c r="B3874" i="4"/>
  <c r="S3873" i="4"/>
  <c r="R3873" i="4"/>
  <c r="Q3873" i="4"/>
  <c r="P3873" i="4"/>
  <c r="O3873" i="4"/>
  <c r="N3873" i="4"/>
  <c r="M3873" i="4"/>
  <c r="L3873" i="4"/>
  <c r="K3873" i="4"/>
  <c r="J3873" i="4"/>
  <c r="I3873" i="4"/>
  <c r="H3873" i="4"/>
  <c r="G3873" i="4"/>
  <c r="F3873" i="4"/>
  <c r="E3873" i="4"/>
  <c r="D3873" i="4"/>
  <c r="C3873" i="4"/>
  <c r="B3873" i="4"/>
  <c r="S3872" i="4"/>
  <c r="R3872" i="4"/>
  <c r="Q3872" i="4"/>
  <c r="P3872" i="4"/>
  <c r="O3872" i="4"/>
  <c r="N3872" i="4"/>
  <c r="M3872" i="4"/>
  <c r="L3872" i="4"/>
  <c r="K3872" i="4"/>
  <c r="J3872" i="4"/>
  <c r="I3872" i="4"/>
  <c r="H3872" i="4"/>
  <c r="G3872" i="4"/>
  <c r="F3872" i="4"/>
  <c r="E3872" i="4"/>
  <c r="D3872" i="4"/>
  <c r="C3872" i="4"/>
  <c r="B3872" i="4"/>
  <c r="S3871" i="4"/>
  <c r="R3871" i="4"/>
  <c r="Q3871" i="4"/>
  <c r="P3871" i="4"/>
  <c r="O3871" i="4"/>
  <c r="N3871" i="4"/>
  <c r="M3871" i="4"/>
  <c r="L3871" i="4"/>
  <c r="K3871" i="4"/>
  <c r="J3871" i="4"/>
  <c r="I3871" i="4"/>
  <c r="H3871" i="4"/>
  <c r="G3871" i="4"/>
  <c r="F3871" i="4"/>
  <c r="E3871" i="4"/>
  <c r="D3871" i="4"/>
  <c r="C3871" i="4"/>
  <c r="B3871" i="4"/>
  <c r="S3870" i="4"/>
  <c r="R3870" i="4"/>
  <c r="Q3870" i="4"/>
  <c r="P3870" i="4"/>
  <c r="O3870" i="4"/>
  <c r="N3870" i="4"/>
  <c r="M3870" i="4"/>
  <c r="L3870" i="4"/>
  <c r="K3870" i="4"/>
  <c r="J3870" i="4"/>
  <c r="I3870" i="4"/>
  <c r="H3870" i="4"/>
  <c r="G3870" i="4"/>
  <c r="F3870" i="4"/>
  <c r="E3870" i="4"/>
  <c r="D3870" i="4"/>
  <c r="C3870" i="4"/>
  <c r="B3870" i="4"/>
  <c r="S3869" i="4"/>
  <c r="R3869" i="4"/>
  <c r="Q3869" i="4"/>
  <c r="P3869" i="4"/>
  <c r="O3869" i="4"/>
  <c r="N3869" i="4"/>
  <c r="M3869" i="4"/>
  <c r="L3869" i="4"/>
  <c r="K3869" i="4"/>
  <c r="J3869" i="4"/>
  <c r="I3869" i="4"/>
  <c r="H3869" i="4"/>
  <c r="G3869" i="4"/>
  <c r="F3869" i="4"/>
  <c r="E3869" i="4"/>
  <c r="D3869" i="4"/>
  <c r="C3869" i="4"/>
  <c r="B3869" i="4"/>
  <c r="S3868" i="4"/>
  <c r="R3868" i="4"/>
  <c r="Q3868" i="4"/>
  <c r="P3868" i="4"/>
  <c r="O3868" i="4"/>
  <c r="N3868" i="4"/>
  <c r="M3868" i="4"/>
  <c r="L3868" i="4"/>
  <c r="K3868" i="4"/>
  <c r="J3868" i="4"/>
  <c r="I3868" i="4"/>
  <c r="H3868" i="4"/>
  <c r="G3868" i="4"/>
  <c r="F3868" i="4"/>
  <c r="E3868" i="4"/>
  <c r="D3868" i="4"/>
  <c r="C3868" i="4"/>
  <c r="B3868" i="4"/>
  <c r="S3867" i="4"/>
  <c r="R3867" i="4"/>
  <c r="Q3867" i="4"/>
  <c r="P3867" i="4"/>
  <c r="O3867" i="4"/>
  <c r="N3867" i="4"/>
  <c r="M3867" i="4"/>
  <c r="L3867" i="4"/>
  <c r="K3867" i="4"/>
  <c r="J3867" i="4"/>
  <c r="I3867" i="4"/>
  <c r="H3867" i="4"/>
  <c r="G3867" i="4"/>
  <c r="F3867" i="4"/>
  <c r="E3867" i="4"/>
  <c r="D3867" i="4"/>
  <c r="C3867" i="4"/>
  <c r="B3867" i="4"/>
  <c r="S3866" i="4"/>
  <c r="R3866" i="4"/>
  <c r="Q3866" i="4"/>
  <c r="P3866" i="4"/>
  <c r="O3866" i="4"/>
  <c r="N3866" i="4"/>
  <c r="M3866" i="4"/>
  <c r="L3866" i="4"/>
  <c r="K3866" i="4"/>
  <c r="J3866" i="4"/>
  <c r="I3866" i="4"/>
  <c r="H3866" i="4"/>
  <c r="G3866" i="4"/>
  <c r="F3866" i="4"/>
  <c r="E3866" i="4"/>
  <c r="D3866" i="4"/>
  <c r="C3866" i="4"/>
  <c r="B3866" i="4"/>
  <c r="S3865" i="4"/>
  <c r="R3865" i="4"/>
  <c r="Q3865" i="4"/>
  <c r="P3865" i="4"/>
  <c r="O3865" i="4"/>
  <c r="N3865" i="4"/>
  <c r="M3865" i="4"/>
  <c r="L3865" i="4"/>
  <c r="K3865" i="4"/>
  <c r="J3865" i="4"/>
  <c r="I3865" i="4"/>
  <c r="H3865" i="4"/>
  <c r="G3865" i="4"/>
  <c r="F3865" i="4"/>
  <c r="E3865" i="4"/>
  <c r="D3865" i="4"/>
  <c r="C3865" i="4"/>
  <c r="B3865" i="4"/>
  <c r="S3864" i="4"/>
  <c r="R3864" i="4"/>
  <c r="Q3864" i="4"/>
  <c r="P3864" i="4"/>
  <c r="O3864" i="4"/>
  <c r="N3864" i="4"/>
  <c r="M3864" i="4"/>
  <c r="L3864" i="4"/>
  <c r="K3864" i="4"/>
  <c r="J3864" i="4"/>
  <c r="I3864" i="4"/>
  <c r="H3864" i="4"/>
  <c r="G3864" i="4"/>
  <c r="F3864" i="4"/>
  <c r="E3864" i="4"/>
  <c r="D3864" i="4"/>
  <c r="C3864" i="4"/>
  <c r="B3864" i="4"/>
  <c r="S3863" i="4"/>
  <c r="R3863" i="4"/>
  <c r="Q3863" i="4"/>
  <c r="P3863" i="4"/>
  <c r="O3863" i="4"/>
  <c r="N3863" i="4"/>
  <c r="M3863" i="4"/>
  <c r="L3863" i="4"/>
  <c r="K3863" i="4"/>
  <c r="J3863" i="4"/>
  <c r="I3863" i="4"/>
  <c r="H3863" i="4"/>
  <c r="G3863" i="4"/>
  <c r="F3863" i="4"/>
  <c r="E3863" i="4"/>
  <c r="D3863" i="4"/>
  <c r="C3863" i="4"/>
  <c r="B3863" i="4"/>
  <c r="S3862" i="4"/>
  <c r="R3862" i="4"/>
  <c r="Q3862" i="4"/>
  <c r="P3862" i="4"/>
  <c r="O3862" i="4"/>
  <c r="N3862" i="4"/>
  <c r="M3862" i="4"/>
  <c r="L3862" i="4"/>
  <c r="K3862" i="4"/>
  <c r="J3862" i="4"/>
  <c r="I3862" i="4"/>
  <c r="H3862" i="4"/>
  <c r="G3862" i="4"/>
  <c r="F3862" i="4"/>
  <c r="E3862" i="4"/>
  <c r="D3862" i="4"/>
  <c r="C3862" i="4"/>
  <c r="B3862" i="4"/>
  <c r="S3861" i="4"/>
  <c r="R3861" i="4"/>
  <c r="Q3861" i="4"/>
  <c r="P3861" i="4"/>
  <c r="O3861" i="4"/>
  <c r="N3861" i="4"/>
  <c r="M3861" i="4"/>
  <c r="L3861" i="4"/>
  <c r="K3861" i="4"/>
  <c r="J3861" i="4"/>
  <c r="I3861" i="4"/>
  <c r="H3861" i="4"/>
  <c r="G3861" i="4"/>
  <c r="F3861" i="4"/>
  <c r="E3861" i="4"/>
  <c r="D3861" i="4"/>
  <c r="C3861" i="4"/>
  <c r="B3861" i="4"/>
  <c r="S3860" i="4"/>
  <c r="R3860" i="4"/>
  <c r="Q3860" i="4"/>
  <c r="P3860" i="4"/>
  <c r="O3860" i="4"/>
  <c r="N3860" i="4"/>
  <c r="M3860" i="4"/>
  <c r="L3860" i="4"/>
  <c r="K3860" i="4"/>
  <c r="J3860" i="4"/>
  <c r="I3860" i="4"/>
  <c r="H3860" i="4"/>
  <c r="G3860" i="4"/>
  <c r="F3860" i="4"/>
  <c r="E3860" i="4"/>
  <c r="D3860" i="4"/>
  <c r="C3860" i="4"/>
  <c r="B3860" i="4"/>
  <c r="S3859" i="4"/>
  <c r="R3859" i="4"/>
  <c r="Q3859" i="4"/>
  <c r="P3859" i="4"/>
  <c r="O3859" i="4"/>
  <c r="N3859" i="4"/>
  <c r="M3859" i="4"/>
  <c r="L3859" i="4"/>
  <c r="K3859" i="4"/>
  <c r="J3859" i="4"/>
  <c r="I3859" i="4"/>
  <c r="H3859" i="4"/>
  <c r="G3859" i="4"/>
  <c r="F3859" i="4"/>
  <c r="E3859" i="4"/>
  <c r="D3859" i="4"/>
  <c r="C3859" i="4"/>
  <c r="B3859" i="4"/>
  <c r="S3858" i="4"/>
  <c r="R3858" i="4"/>
  <c r="Q3858" i="4"/>
  <c r="P3858" i="4"/>
  <c r="O3858" i="4"/>
  <c r="N3858" i="4"/>
  <c r="M3858" i="4"/>
  <c r="L3858" i="4"/>
  <c r="K3858" i="4"/>
  <c r="J3858" i="4"/>
  <c r="I3858" i="4"/>
  <c r="H3858" i="4"/>
  <c r="G3858" i="4"/>
  <c r="F3858" i="4"/>
  <c r="E3858" i="4"/>
  <c r="D3858" i="4"/>
  <c r="C3858" i="4"/>
  <c r="B3858" i="4"/>
  <c r="S3857" i="4"/>
  <c r="R3857" i="4"/>
  <c r="Q3857" i="4"/>
  <c r="P3857" i="4"/>
  <c r="O3857" i="4"/>
  <c r="N3857" i="4"/>
  <c r="M3857" i="4"/>
  <c r="L3857" i="4"/>
  <c r="K3857" i="4"/>
  <c r="J3857" i="4"/>
  <c r="I3857" i="4"/>
  <c r="H3857" i="4"/>
  <c r="G3857" i="4"/>
  <c r="F3857" i="4"/>
  <c r="E3857" i="4"/>
  <c r="D3857" i="4"/>
  <c r="C3857" i="4"/>
  <c r="B3857" i="4"/>
  <c r="S3856" i="4"/>
  <c r="R3856" i="4"/>
  <c r="Q3856" i="4"/>
  <c r="P3856" i="4"/>
  <c r="O3856" i="4"/>
  <c r="N3856" i="4"/>
  <c r="M3856" i="4"/>
  <c r="L3856" i="4"/>
  <c r="K3856" i="4"/>
  <c r="J3856" i="4"/>
  <c r="I3856" i="4"/>
  <c r="H3856" i="4"/>
  <c r="G3856" i="4"/>
  <c r="F3856" i="4"/>
  <c r="E3856" i="4"/>
  <c r="D3856" i="4"/>
  <c r="C3856" i="4"/>
  <c r="B3856" i="4"/>
  <c r="S3855" i="4"/>
  <c r="R3855" i="4"/>
  <c r="Q3855" i="4"/>
  <c r="P3855" i="4"/>
  <c r="O3855" i="4"/>
  <c r="N3855" i="4"/>
  <c r="M3855" i="4"/>
  <c r="L3855" i="4"/>
  <c r="K3855" i="4"/>
  <c r="J3855" i="4"/>
  <c r="I3855" i="4"/>
  <c r="H3855" i="4"/>
  <c r="G3855" i="4"/>
  <c r="F3855" i="4"/>
  <c r="E3855" i="4"/>
  <c r="D3855" i="4"/>
  <c r="C3855" i="4"/>
  <c r="B3855" i="4"/>
  <c r="S3854" i="4"/>
  <c r="R3854" i="4"/>
  <c r="Q3854" i="4"/>
  <c r="P3854" i="4"/>
  <c r="O3854" i="4"/>
  <c r="N3854" i="4"/>
  <c r="M3854" i="4"/>
  <c r="L3854" i="4"/>
  <c r="K3854" i="4"/>
  <c r="J3854" i="4"/>
  <c r="I3854" i="4"/>
  <c r="H3854" i="4"/>
  <c r="G3854" i="4"/>
  <c r="F3854" i="4"/>
  <c r="E3854" i="4"/>
  <c r="D3854" i="4"/>
  <c r="C3854" i="4"/>
  <c r="B3854" i="4"/>
  <c r="S3853" i="4"/>
  <c r="R3853" i="4"/>
  <c r="Q3853" i="4"/>
  <c r="P3853" i="4"/>
  <c r="O3853" i="4"/>
  <c r="N3853" i="4"/>
  <c r="M3853" i="4"/>
  <c r="L3853" i="4"/>
  <c r="K3853" i="4"/>
  <c r="J3853" i="4"/>
  <c r="I3853" i="4"/>
  <c r="H3853" i="4"/>
  <c r="G3853" i="4"/>
  <c r="F3853" i="4"/>
  <c r="E3853" i="4"/>
  <c r="D3853" i="4"/>
  <c r="C3853" i="4"/>
  <c r="B3853" i="4"/>
  <c r="S3852" i="4"/>
  <c r="R3852" i="4"/>
  <c r="Q3852" i="4"/>
  <c r="P3852" i="4"/>
  <c r="O3852" i="4"/>
  <c r="N3852" i="4"/>
  <c r="M3852" i="4"/>
  <c r="L3852" i="4"/>
  <c r="K3852" i="4"/>
  <c r="J3852" i="4"/>
  <c r="I3852" i="4"/>
  <c r="H3852" i="4"/>
  <c r="G3852" i="4"/>
  <c r="F3852" i="4"/>
  <c r="E3852" i="4"/>
  <c r="D3852" i="4"/>
  <c r="C3852" i="4"/>
  <c r="B3852" i="4"/>
  <c r="S3851" i="4"/>
  <c r="R3851" i="4"/>
  <c r="Q3851" i="4"/>
  <c r="P3851" i="4"/>
  <c r="O3851" i="4"/>
  <c r="N3851" i="4"/>
  <c r="M3851" i="4"/>
  <c r="L3851" i="4"/>
  <c r="K3851" i="4"/>
  <c r="J3851" i="4"/>
  <c r="I3851" i="4"/>
  <c r="H3851" i="4"/>
  <c r="G3851" i="4"/>
  <c r="F3851" i="4"/>
  <c r="E3851" i="4"/>
  <c r="D3851" i="4"/>
  <c r="C3851" i="4"/>
  <c r="B3851" i="4"/>
  <c r="S3850" i="4"/>
  <c r="R3850" i="4"/>
  <c r="Q3850" i="4"/>
  <c r="P3850" i="4"/>
  <c r="O3850" i="4"/>
  <c r="N3850" i="4"/>
  <c r="M3850" i="4"/>
  <c r="L3850" i="4"/>
  <c r="K3850" i="4"/>
  <c r="J3850" i="4"/>
  <c r="I3850" i="4"/>
  <c r="H3850" i="4"/>
  <c r="G3850" i="4"/>
  <c r="F3850" i="4"/>
  <c r="E3850" i="4"/>
  <c r="D3850" i="4"/>
  <c r="C3850" i="4"/>
  <c r="B3850" i="4"/>
  <c r="S3849" i="4"/>
  <c r="R3849" i="4"/>
  <c r="Q3849" i="4"/>
  <c r="P3849" i="4"/>
  <c r="O3849" i="4"/>
  <c r="N3849" i="4"/>
  <c r="M3849" i="4"/>
  <c r="L3849" i="4"/>
  <c r="K3849" i="4"/>
  <c r="J3849" i="4"/>
  <c r="I3849" i="4"/>
  <c r="H3849" i="4"/>
  <c r="G3849" i="4"/>
  <c r="F3849" i="4"/>
  <c r="E3849" i="4"/>
  <c r="D3849" i="4"/>
  <c r="C3849" i="4"/>
  <c r="B3849" i="4"/>
  <c r="S3848" i="4"/>
  <c r="R3848" i="4"/>
  <c r="Q3848" i="4"/>
  <c r="P3848" i="4"/>
  <c r="O3848" i="4"/>
  <c r="N3848" i="4"/>
  <c r="M3848" i="4"/>
  <c r="L3848" i="4"/>
  <c r="K3848" i="4"/>
  <c r="J3848" i="4"/>
  <c r="I3848" i="4"/>
  <c r="H3848" i="4"/>
  <c r="G3848" i="4"/>
  <c r="F3848" i="4"/>
  <c r="E3848" i="4"/>
  <c r="D3848" i="4"/>
  <c r="C3848" i="4"/>
  <c r="B3848" i="4"/>
  <c r="S3847" i="4"/>
  <c r="R3847" i="4"/>
  <c r="Q3847" i="4"/>
  <c r="P3847" i="4"/>
  <c r="O3847" i="4"/>
  <c r="N3847" i="4"/>
  <c r="M3847" i="4"/>
  <c r="L3847" i="4"/>
  <c r="K3847" i="4"/>
  <c r="J3847" i="4"/>
  <c r="I3847" i="4"/>
  <c r="H3847" i="4"/>
  <c r="G3847" i="4"/>
  <c r="F3847" i="4"/>
  <c r="E3847" i="4"/>
  <c r="D3847" i="4"/>
  <c r="C3847" i="4"/>
  <c r="B3847" i="4"/>
  <c r="S3846" i="4"/>
  <c r="R3846" i="4"/>
  <c r="Q3846" i="4"/>
  <c r="P3846" i="4"/>
  <c r="O3846" i="4"/>
  <c r="N3846" i="4"/>
  <c r="M3846" i="4"/>
  <c r="L3846" i="4"/>
  <c r="K3846" i="4"/>
  <c r="J3846" i="4"/>
  <c r="I3846" i="4"/>
  <c r="H3846" i="4"/>
  <c r="G3846" i="4"/>
  <c r="F3846" i="4"/>
  <c r="E3846" i="4"/>
  <c r="D3846" i="4"/>
  <c r="C3846" i="4"/>
  <c r="B3846" i="4"/>
  <c r="S3845" i="4"/>
  <c r="R3845" i="4"/>
  <c r="Q3845" i="4"/>
  <c r="P3845" i="4"/>
  <c r="O3845" i="4"/>
  <c r="N3845" i="4"/>
  <c r="M3845" i="4"/>
  <c r="L3845" i="4"/>
  <c r="K3845" i="4"/>
  <c r="J3845" i="4"/>
  <c r="I3845" i="4"/>
  <c r="H3845" i="4"/>
  <c r="G3845" i="4"/>
  <c r="F3845" i="4"/>
  <c r="E3845" i="4"/>
  <c r="D3845" i="4"/>
  <c r="C3845" i="4"/>
  <c r="B3845" i="4"/>
  <c r="S3844" i="4"/>
  <c r="R3844" i="4"/>
  <c r="Q3844" i="4"/>
  <c r="P3844" i="4"/>
  <c r="O3844" i="4"/>
  <c r="N3844" i="4"/>
  <c r="M3844" i="4"/>
  <c r="L3844" i="4"/>
  <c r="K3844" i="4"/>
  <c r="J3844" i="4"/>
  <c r="I3844" i="4"/>
  <c r="H3844" i="4"/>
  <c r="G3844" i="4"/>
  <c r="F3844" i="4"/>
  <c r="E3844" i="4"/>
  <c r="D3844" i="4"/>
  <c r="C3844" i="4"/>
  <c r="B3844" i="4"/>
  <c r="S3843" i="4"/>
  <c r="R3843" i="4"/>
  <c r="Q3843" i="4"/>
  <c r="P3843" i="4"/>
  <c r="O3843" i="4"/>
  <c r="N3843" i="4"/>
  <c r="M3843" i="4"/>
  <c r="L3843" i="4"/>
  <c r="K3843" i="4"/>
  <c r="J3843" i="4"/>
  <c r="I3843" i="4"/>
  <c r="H3843" i="4"/>
  <c r="G3843" i="4"/>
  <c r="F3843" i="4"/>
  <c r="E3843" i="4"/>
  <c r="D3843" i="4"/>
  <c r="C3843" i="4"/>
  <c r="B3843" i="4"/>
  <c r="S3842" i="4"/>
  <c r="R3842" i="4"/>
  <c r="Q3842" i="4"/>
  <c r="P3842" i="4"/>
  <c r="O3842" i="4"/>
  <c r="N3842" i="4"/>
  <c r="M3842" i="4"/>
  <c r="L3842" i="4"/>
  <c r="K3842" i="4"/>
  <c r="J3842" i="4"/>
  <c r="I3842" i="4"/>
  <c r="H3842" i="4"/>
  <c r="G3842" i="4"/>
  <c r="F3842" i="4"/>
  <c r="E3842" i="4"/>
  <c r="D3842" i="4"/>
  <c r="C3842" i="4"/>
  <c r="B3842" i="4"/>
  <c r="S3841" i="4"/>
  <c r="R3841" i="4"/>
  <c r="Q3841" i="4"/>
  <c r="P3841" i="4"/>
  <c r="O3841" i="4"/>
  <c r="N3841" i="4"/>
  <c r="M3841" i="4"/>
  <c r="L3841" i="4"/>
  <c r="K3841" i="4"/>
  <c r="J3841" i="4"/>
  <c r="I3841" i="4"/>
  <c r="H3841" i="4"/>
  <c r="G3841" i="4"/>
  <c r="F3841" i="4"/>
  <c r="E3841" i="4"/>
  <c r="D3841" i="4"/>
  <c r="C3841" i="4"/>
  <c r="B3841" i="4"/>
  <c r="S3840" i="4"/>
  <c r="R3840" i="4"/>
  <c r="Q3840" i="4"/>
  <c r="P3840" i="4"/>
  <c r="O3840" i="4"/>
  <c r="N3840" i="4"/>
  <c r="M3840" i="4"/>
  <c r="L3840" i="4"/>
  <c r="K3840" i="4"/>
  <c r="J3840" i="4"/>
  <c r="I3840" i="4"/>
  <c r="H3840" i="4"/>
  <c r="G3840" i="4"/>
  <c r="F3840" i="4"/>
  <c r="E3840" i="4"/>
  <c r="D3840" i="4"/>
  <c r="C3840" i="4"/>
  <c r="B3840" i="4"/>
  <c r="S3839" i="4"/>
  <c r="R3839" i="4"/>
  <c r="Q3839" i="4"/>
  <c r="P3839" i="4"/>
  <c r="O3839" i="4"/>
  <c r="N3839" i="4"/>
  <c r="M3839" i="4"/>
  <c r="L3839" i="4"/>
  <c r="K3839" i="4"/>
  <c r="J3839" i="4"/>
  <c r="I3839" i="4"/>
  <c r="H3839" i="4"/>
  <c r="G3839" i="4"/>
  <c r="F3839" i="4"/>
  <c r="E3839" i="4"/>
  <c r="D3839" i="4"/>
  <c r="C3839" i="4"/>
  <c r="B3839" i="4"/>
  <c r="S3838" i="4"/>
  <c r="R3838" i="4"/>
  <c r="Q3838" i="4"/>
  <c r="P3838" i="4"/>
  <c r="O3838" i="4"/>
  <c r="N3838" i="4"/>
  <c r="M3838" i="4"/>
  <c r="L3838" i="4"/>
  <c r="K3838" i="4"/>
  <c r="J3838" i="4"/>
  <c r="I3838" i="4"/>
  <c r="H3838" i="4"/>
  <c r="G3838" i="4"/>
  <c r="F3838" i="4"/>
  <c r="E3838" i="4"/>
  <c r="D3838" i="4"/>
  <c r="C3838" i="4"/>
  <c r="B3838" i="4"/>
  <c r="S3837" i="4"/>
  <c r="R3837" i="4"/>
  <c r="Q3837" i="4"/>
  <c r="P3837" i="4"/>
  <c r="O3837" i="4"/>
  <c r="N3837" i="4"/>
  <c r="M3837" i="4"/>
  <c r="L3837" i="4"/>
  <c r="K3837" i="4"/>
  <c r="J3837" i="4"/>
  <c r="I3837" i="4"/>
  <c r="H3837" i="4"/>
  <c r="G3837" i="4"/>
  <c r="F3837" i="4"/>
  <c r="E3837" i="4"/>
  <c r="D3837" i="4"/>
  <c r="C3837" i="4"/>
  <c r="B3837" i="4"/>
  <c r="S3836" i="4"/>
  <c r="R3836" i="4"/>
  <c r="Q3836" i="4"/>
  <c r="P3836" i="4"/>
  <c r="O3836" i="4"/>
  <c r="N3836" i="4"/>
  <c r="M3836" i="4"/>
  <c r="L3836" i="4"/>
  <c r="K3836" i="4"/>
  <c r="J3836" i="4"/>
  <c r="I3836" i="4"/>
  <c r="H3836" i="4"/>
  <c r="G3836" i="4"/>
  <c r="F3836" i="4"/>
  <c r="E3836" i="4"/>
  <c r="D3836" i="4"/>
  <c r="C3836" i="4"/>
  <c r="B3836" i="4"/>
  <c r="S3835" i="4"/>
  <c r="R3835" i="4"/>
  <c r="Q3835" i="4"/>
  <c r="P3835" i="4"/>
  <c r="O3835" i="4"/>
  <c r="N3835" i="4"/>
  <c r="M3835" i="4"/>
  <c r="L3835" i="4"/>
  <c r="K3835" i="4"/>
  <c r="J3835" i="4"/>
  <c r="I3835" i="4"/>
  <c r="H3835" i="4"/>
  <c r="G3835" i="4"/>
  <c r="F3835" i="4"/>
  <c r="E3835" i="4"/>
  <c r="D3835" i="4"/>
  <c r="C3835" i="4"/>
  <c r="B3835" i="4"/>
  <c r="S3834" i="4"/>
  <c r="R3834" i="4"/>
  <c r="Q3834" i="4"/>
  <c r="P3834" i="4"/>
  <c r="O3834" i="4"/>
  <c r="N3834" i="4"/>
  <c r="M3834" i="4"/>
  <c r="L3834" i="4"/>
  <c r="K3834" i="4"/>
  <c r="J3834" i="4"/>
  <c r="I3834" i="4"/>
  <c r="H3834" i="4"/>
  <c r="G3834" i="4"/>
  <c r="F3834" i="4"/>
  <c r="E3834" i="4"/>
  <c r="D3834" i="4"/>
  <c r="C3834" i="4"/>
  <c r="B3834" i="4"/>
  <c r="S3833" i="4"/>
  <c r="R3833" i="4"/>
  <c r="Q3833" i="4"/>
  <c r="P3833" i="4"/>
  <c r="O3833" i="4"/>
  <c r="N3833" i="4"/>
  <c r="M3833" i="4"/>
  <c r="L3833" i="4"/>
  <c r="K3833" i="4"/>
  <c r="J3833" i="4"/>
  <c r="I3833" i="4"/>
  <c r="H3833" i="4"/>
  <c r="G3833" i="4"/>
  <c r="F3833" i="4"/>
  <c r="E3833" i="4"/>
  <c r="D3833" i="4"/>
  <c r="C3833" i="4"/>
  <c r="B3833" i="4"/>
  <c r="S3832" i="4"/>
  <c r="R3832" i="4"/>
  <c r="Q3832" i="4"/>
  <c r="P3832" i="4"/>
  <c r="O3832" i="4"/>
  <c r="N3832" i="4"/>
  <c r="M3832" i="4"/>
  <c r="L3832" i="4"/>
  <c r="K3832" i="4"/>
  <c r="J3832" i="4"/>
  <c r="I3832" i="4"/>
  <c r="H3832" i="4"/>
  <c r="G3832" i="4"/>
  <c r="F3832" i="4"/>
  <c r="E3832" i="4"/>
  <c r="D3832" i="4"/>
  <c r="C3832" i="4"/>
  <c r="B3832" i="4"/>
  <c r="S3831" i="4"/>
  <c r="R3831" i="4"/>
  <c r="Q3831" i="4"/>
  <c r="P3831" i="4"/>
  <c r="O3831" i="4"/>
  <c r="N3831" i="4"/>
  <c r="M3831" i="4"/>
  <c r="L3831" i="4"/>
  <c r="K3831" i="4"/>
  <c r="J3831" i="4"/>
  <c r="I3831" i="4"/>
  <c r="H3831" i="4"/>
  <c r="G3831" i="4"/>
  <c r="F3831" i="4"/>
  <c r="E3831" i="4"/>
  <c r="D3831" i="4"/>
  <c r="C3831" i="4"/>
  <c r="B3831" i="4"/>
  <c r="S3830" i="4"/>
  <c r="R3830" i="4"/>
  <c r="Q3830" i="4"/>
  <c r="P3830" i="4"/>
  <c r="O3830" i="4"/>
  <c r="N3830" i="4"/>
  <c r="M3830" i="4"/>
  <c r="L3830" i="4"/>
  <c r="K3830" i="4"/>
  <c r="J3830" i="4"/>
  <c r="I3830" i="4"/>
  <c r="H3830" i="4"/>
  <c r="G3830" i="4"/>
  <c r="F3830" i="4"/>
  <c r="E3830" i="4"/>
  <c r="D3830" i="4"/>
  <c r="C3830" i="4"/>
  <c r="B3830" i="4"/>
  <c r="S3829" i="4"/>
  <c r="R3829" i="4"/>
  <c r="Q3829" i="4"/>
  <c r="P3829" i="4"/>
  <c r="O3829" i="4"/>
  <c r="N3829" i="4"/>
  <c r="M3829" i="4"/>
  <c r="L3829" i="4"/>
  <c r="K3829" i="4"/>
  <c r="J3829" i="4"/>
  <c r="I3829" i="4"/>
  <c r="H3829" i="4"/>
  <c r="G3829" i="4"/>
  <c r="F3829" i="4"/>
  <c r="E3829" i="4"/>
  <c r="D3829" i="4"/>
  <c r="C3829" i="4"/>
  <c r="B3829" i="4"/>
  <c r="S3828" i="4"/>
  <c r="R3828" i="4"/>
  <c r="Q3828" i="4"/>
  <c r="P3828" i="4"/>
  <c r="O3828" i="4"/>
  <c r="N3828" i="4"/>
  <c r="M3828" i="4"/>
  <c r="L3828" i="4"/>
  <c r="K3828" i="4"/>
  <c r="J3828" i="4"/>
  <c r="I3828" i="4"/>
  <c r="H3828" i="4"/>
  <c r="G3828" i="4"/>
  <c r="F3828" i="4"/>
  <c r="E3828" i="4"/>
  <c r="D3828" i="4"/>
  <c r="C3828" i="4"/>
  <c r="B3828" i="4"/>
  <c r="S3827" i="4"/>
  <c r="R3827" i="4"/>
  <c r="Q3827" i="4"/>
  <c r="P3827" i="4"/>
  <c r="O3827" i="4"/>
  <c r="N3827" i="4"/>
  <c r="M3827" i="4"/>
  <c r="L3827" i="4"/>
  <c r="K3827" i="4"/>
  <c r="J3827" i="4"/>
  <c r="I3827" i="4"/>
  <c r="H3827" i="4"/>
  <c r="G3827" i="4"/>
  <c r="F3827" i="4"/>
  <c r="E3827" i="4"/>
  <c r="D3827" i="4"/>
  <c r="C3827" i="4"/>
  <c r="B3827" i="4"/>
  <c r="S3826" i="4"/>
  <c r="R3826" i="4"/>
  <c r="Q3826" i="4"/>
  <c r="P3826" i="4"/>
  <c r="O3826" i="4"/>
  <c r="N3826" i="4"/>
  <c r="M3826" i="4"/>
  <c r="L3826" i="4"/>
  <c r="K3826" i="4"/>
  <c r="J3826" i="4"/>
  <c r="I3826" i="4"/>
  <c r="H3826" i="4"/>
  <c r="G3826" i="4"/>
  <c r="F3826" i="4"/>
  <c r="E3826" i="4"/>
  <c r="D3826" i="4"/>
  <c r="C3826" i="4"/>
  <c r="B3826" i="4"/>
  <c r="S3825" i="4"/>
  <c r="R3825" i="4"/>
  <c r="Q3825" i="4"/>
  <c r="P3825" i="4"/>
  <c r="O3825" i="4"/>
  <c r="N3825" i="4"/>
  <c r="M3825" i="4"/>
  <c r="L3825" i="4"/>
  <c r="K3825" i="4"/>
  <c r="J3825" i="4"/>
  <c r="I3825" i="4"/>
  <c r="H3825" i="4"/>
  <c r="G3825" i="4"/>
  <c r="F3825" i="4"/>
  <c r="E3825" i="4"/>
  <c r="D3825" i="4"/>
  <c r="C3825" i="4"/>
  <c r="B3825" i="4"/>
  <c r="S3824" i="4"/>
  <c r="R3824" i="4"/>
  <c r="Q3824" i="4"/>
  <c r="P3824" i="4"/>
  <c r="O3824" i="4"/>
  <c r="N3824" i="4"/>
  <c r="M3824" i="4"/>
  <c r="L3824" i="4"/>
  <c r="K3824" i="4"/>
  <c r="J3824" i="4"/>
  <c r="I3824" i="4"/>
  <c r="H3824" i="4"/>
  <c r="G3824" i="4"/>
  <c r="F3824" i="4"/>
  <c r="E3824" i="4"/>
  <c r="D3824" i="4"/>
  <c r="C3824" i="4"/>
  <c r="B3824" i="4"/>
  <c r="S3823" i="4"/>
  <c r="R3823" i="4"/>
  <c r="Q3823" i="4"/>
  <c r="P3823" i="4"/>
  <c r="O3823" i="4"/>
  <c r="N3823" i="4"/>
  <c r="M3823" i="4"/>
  <c r="L3823" i="4"/>
  <c r="K3823" i="4"/>
  <c r="J3823" i="4"/>
  <c r="I3823" i="4"/>
  <c r="H3823" i="4"/>
  <c r="G3823" i="4"/>
  <c r="F3823" i="4"/>
  <c r="E3823" i="4"/>
  <c r="D3823" i="4"/>
  <c r="C3823" i="4"/>
  <c r="B3823" i="4"/>
  <c r="S3822" i="4"/>
  <c r="R3822" i="4"/>
  <c r="Q3822" i="4"/>
  <c r="P3822" i="4"/>
  <c r="O3822" i="4"/>
  <c r="N3822" i="4"/>
  <c r="M3822" i="4"/>
  <c r="L3822" i="4"/>
  <c r="K3822" i="4"/>
  <c r="J3822" i="4"/>
  <c r="I3822" i="4"/>
  <c r="H3822" i="4"/>
  <c r="G3822" i="4"/>
  <c r="F3822" i="4"/>
  <c r="E3822" i="4"/>
  <c r="D3822" i="4"/>
  <c r="C3822" i="4"/>
  <c r="B3822" i="4"/>
  <c r="S3821" i="4"/>
  <c r="R3821" i="4"/>
  <c r="Q3821" i="4"/>
  <c r="P3821" i="4"/>
  <c r="O3821" i="4"/>
  <c r="N3821" i="4"/>
  <c r="M3821" i="4"/>
  <c r="L3821" i="4"/>
  <c r="K3821" i="4"/>
  <c r="J3821" i="4"/>
  <c r="I3821" i="4"/>
  <c r="H3821" i="4"/>
  <c r="G3821" i="4"/>
  <c r="F3821" i="4"/>
  <c r="E3821" i="4"/>
  <c r="D3821" i="4"/>
  <c r="C3821" i="4"/>
  <c r="B3821" i="4"/>
  <c r="S3820" i="4"/>
  <c r="R3820" i="4"/>
  <c r="Q3820" i="4"/>
  <c r="P3820" i="4"/>
  <c r="O3820" i="4"/>
  <c r="N3820" i="4"/>
  <c r="M3820" i="4"/>
  <c r="L3820" i="4"/>
  <c r="K3820" i="4"/>
  <c r="J3820" i="4"/>
  <c r="I3820" i="4"/>
  <c r="H3820" i="4"/>
  <c r="G3820" i="4"/>
  <c r="F3820" i="4"/>
  <c r="E3820" i="4"/>
  <c r="D3820" i="4"/>
  <c r="C3820" i="4"/>
  <c r="B3820" i="4"/>
  <c r="S3819" i="4"/>
  <c r="R3819" i="4"/>
  <c r="Q3819" i="4"/>
  <c r="P3819" i="4"/>
  <c r="O3819" i="4"/>
  <c r="N3819" i="4"/>
  <c r="M3819" i="4"/>
  <c r="L3819" i="4"/>
  <c r="K3819" i="4"/>
  <c r="J3819" i="4"/>
  <c r="I3819" i="4"/>
  <c r="H3819" i="4"/>
  <c r="G3819" i="4"/>
  <c r="F3819" i="4"/>
  <c r="E3819" i="4"/>
  <c r="D3819" i="4"/>
  <c r="C3819" i="4"/>
  <c r="B3819" i="4"/>
  <c r="S3818" i="4"/>
  <c r="R3818" i="4"/>
  <c r="Q3818" i="4"/>
  <c r="P3818" i="4"/>
  <c r="O3818" i="4"/>
  <c r="N3818" i="4"/>
  <c r="M3818" i="4"/>
  <c r="L3818" i="4"/>
  <c r="K3818" i="4"/>
  <c r="J3818" i="4"/>
  <c r="I3818" i="4"/>
  <c r="H3818" i="4"/>
  <c r="G3818" i="4"/>
  <c r="F3818" i="4"/>
  <c r="E3818" i="4"/>
  <c r="D3818" i="4"/>
  <c r="C3818" i="4"/>
  <c r="B3818" i="4"/>
  <c r="S3817" i="4"/>
  <c r="R3817" i="4"/>
  <c r="Q3817" i="4"/>
  <c r="P3817" i="4"/>
  <c r="O3817" i="4"/>
  <c r="N3817" i="4"/>
  <c r="M3817" i="4"/>
  <c r="L3817" i="4"/>
  <c r="K3817" i="4"/>
  <c r="J3817" i="4"/>
  <c r="I3817" i="4"/>
  <c r="H3817" i="4"/>
  <c r="G3817" i="4"/>
  <c r="F3817" i="4"/>
  <c r="E3817" i="4"/>
  <c r="D3817" i="4"/>
  <c r="C3817" i="4"/>
  <c r="B3817" i="4"/>
  <c r="S3816" i="4"/>
  <c r="R3816" i="4"/>
  <c r="Q3816" i="4"/>
  <c r="P3816" i="4"/>
  <c r="O3816" i="4"/>
  <c r="N3816" i="4"/>
  <c r="M3816" i="4"/>
  <c r="L3816" i="4"/>
  <c r="K3816" i="4"/>
  <c r="J3816" i="4"/>
  <c r="I3816" i="4"/>
  <c r="H3816" i="4"/>
  <c r="G3816" i="4"/>
  <c r="F3816" i="4"/>
  <c r="E3816" i="4"/>
  <c r="D3816" i="4"/>
  <c r="C3816" i="4"/>
  <c r="B3816" i="4"/>
  <c r="S3815" i="4"/>
  <c r="R3815" i="4"/>
  <c r="Q3815" i="4"/>
  <c r="P3815" i="4"/>
  <c r="O3815" i="4"/>
  <c r="N3815" i="4"/>
  <c r="M3815" i="4"/>
  <c r="L3815" i="4"/>
  <c r="K3815" i="4"/>
  <c r="J3815" i="4"/>
  <c r="I3815" i="4"/>
  <c r="H3815" i="4"/>
  <c r="G3815" i="4"/>
  <c r="F3815" i="4"/>
  <c r="E3815" i="4"/>
  <c r="D3815" i="4"/>
  <c r="C3815" i="4"/>
  <c r="B3815" i="4"/>
  <c r="S3814" i="4"/>
  <c r="R3814" i="4"/>
  <c r="Q3814" i="4"/>
  <c r="P3814" i="4"/>
  <c r="O3814" i="4"/>
  <c r="N3814" i="4"/>
  <c r="M3814" i="4"/>
  <c r="L3814" i="4"/>
  <c r="K3814" i="4"/>
  <c r="J3814" i="4"/>
  <c r="I3814" i="4"/>
  <c r="H3814" i="4"/>
  <c r="G3814" i="4"/>
  <c r="F3814" i="4"/>
  <c r="E3814" i="4"/>
  <c r="D3814" i="4"/>
  <c r="C3814" i="4"/>
  <c r="B3814" i="4"/>
  <c r="S3813" i="4"/>
  <c r="R3813" i="4"/>
  <c r="Q3813" i="4"/>
  <c r="P3813" i="4"/>
  <c r="O3813" i="4"/>
  <c r="N3813" i="4"/>
  <c r="M3813" i="4"/>
  <c r="L3813" i="4"/>
  <c r="K3813" i="4"/>
  <c r="J3813" i="4"/>
  <c r="I3813" i="4"/>
  <c r="H3813" i="4"/>
  <c r="G3813" i="4"/>
  <c r="F3813" i="4"/>
  <c r="E3813" i="4"/>
  <c r="D3813" i="4"/>
  <c r="C3813" i="4"/>
  <c r="B3813" i="4"/>
  <c r="S3812" i="4"/>
  <c r="R3812" i="4"/>
  <c r="Q3812" i="4"/>
  <c r="P3812" i="4"/>
  <c r="O3812" i="4"/>
  <c r="N3812" i="4"/>
  <c r="M3812" i="4"/>
  <c r="L3812" i="4"/>
  <c r="K3812" i="4"/>
  <c r="J3812" i="4"/>
  <c r="I3812" i="4"/>
  <c r="H3812" i="4"/>
  <c r="G3812" i="4"/>
  <c r="F3812" i="4"/>
  <c r="E3812" i="4"/>
  <c r="D3812" i="4"/>
  <c r="C3812" i="4"/>
  <c r="B3812" i="4"/>
  <c r="S3811" i="4"/>
  <c r="R3811" i="4"/>
  <c r="Q3811" i="4"/>
  <c r="P3811" i="4"/>
  <c r="O3811" i="4"/>
  <c r="N3811" i="4"/>
  <c r="M3811" i="4"/>
  <c r="L3811" i="4"/>
  <c r="K3811" i="4"/>
  <c r="J3811" i="4"/>
  <c r="I3811" i="4"/>
  <c r="H3811" i="4"/>
  <c r="G3811" i="4"/>
  <c r="F3811" i="4"/>
  <c r="E3811" i="4"/>
  <c r="D3811" i="4"/>
  <c r="C3811" i="4"/>
  <c r="B3811" i="4"/>
  <c r="S3810" i="4"/>
  <c r="R3810" i="4"/>
  <c r="Q3810" i="4"/>
  <c r="P3810" i="4"/>
  <c r="O3810" i="4"/>
  <c r="N3810" i="4"/>
  <c r="M3810" i="4"/>
  <c r="L3810" i="4"/>
  <c r="K3810" i="4"/>
  <c r="J3810" i="4"/>
  <c r="I3810" i="4"/>
  <c r="H3810" i="4"/>
  <c r="G3810" i="4"/>
  <c r="F3810" i="4"/>
  <c r="E3810" i="4"/>
  <c r="D3810" i="4"/>
  <c r="C3810" i="4"/>
  <c r="B3810" i="4"/>
  <c r="S3809" i="4"/>
  <c r="R3809" i="4"/>
  <c r="Q3809" i="4"/>
  <c r="P3809" i="4"/>
  <c r="O3809" i="4"/>
  <c r="N3809" i="4"/>
  <c r="M3809" i="4"/>
  <c r="L3809" i="4"/>
  <c r="K3809" i="4"/>
  <c r="J3809" i="4"/>
  <c r="I3809" i="4"/>
  <c r="H3809" i="4"/>
  <c r="G3809" i="4"/>
  <c r="F3809" i="4"/>
  <c r="E3809" i="4"/>
  <c r="D3809" i="4"/>
  <c r="C3809" i="4"/>
  <c r="B3809" i="4"/>
  <c r="S3808" i="4"/>
  <c r="R3808" i="4"/>
  <c r="Q3808" i="4"/>
  <c r="P3808" i="4"/>
  <c r="O3808" i="4"/>
  <c r="N3808" i="4"/>
  <c r="M3808" i="4"/>
  <c r="L3808" i="4"/>
  <c r="K3808" i="4"/>
  <c r="J3808" i="4"/>
  <c r="I3808" i="4"/>
  <c r="H3808" i="4"/>
  <c r="G3808" i="4"/>
  <c r="F3808" i="4"/>
  <c r="E3808" i="4"/>
  <c r="D3808" i="4"/>
  <c r="C3808" i="4"/>
  <c r="B3808" i="4"/>
  <c r="S3807" i="4"/>
  <c r="R3807" i="4"/>
  <c r="Q3807" i="4"/>
  <c r="P3807" i="4"/>
  <c r="O3807" i="4"/>
  <c r="N3807" i="4"/>
  <c r="M3807" i="4"/>
  <c r="L3807" i="4"/>
  <c r="K3807" i="4"/>
  <c r="J3807" i="4"/>
  <c r="I3807" i="4"/>
  <c r="H3807" i="4"/>
  <c r="G3807" i="4"/>
  <c r="F3807" i="4"/>
  <c r="E3807" i="4"/>
  <c r="D3807" i="4"/>
  <c r="C3807" i="4"/>
  <c r="B3807" i="4"/>
  <c r="S3806" i="4"/>
  <c r="R3806" i="4"/>
  <c r="Q3806" i="4"/>
  <c r="P3806" i="4"/>
  <c r="O3806" i="4"/>
  <c r="N3806" i="4"/>
  <c r="M3806" i="4"/>
  <c r="L3806" i="4"/>
  <c r="K3806" i="4"/>
  <c r="J3806" i="4"/>
  <c r="I3806" i="4"/>
  <c r="H3806" i="4"/>
  <c r="G3806" i="4"/>
  <c r="F3806" i="4"/>
  <c r="E3806" i="4"/>
  <c r="D3806" i="4"/>
  <c r="C3806" i="4"/>
  <c r="B3806" i="4"/>
  <c r="S3805" i="4"/>
  <c r="R3805" i="4"/>
  <c r="Q3805" i="4"/>
  <c r="P3805" i="4"/>
  <c r="O3805" i="4"/>
  <c r="N3805" i="4"/>
  <c r="M3805" i="4"/>
  <c r="L3805" i="4"/>
  <c r="K3805" i="4"/>
  <c r="J3805" i="4"/>
  <c r="I3805" i="4"/>
  <c r="H3805" i="4"/>
  <c r="G3805" i="4"/>
  <c r="F3805" i="4"/>
  <c r="E3805" i="4"/>
  <c r="D3805" i="4"/>
  <c r="C3805" i="4"/>
  <c r="B3805" i="4"/>
  <c r="S3804" i="4"/>
  <c r="R3804" i="4"/>
  <c r="Q3804" i="4"/>
  <c r="P3804" i="4"/>
  <c r="O3804" i="4"/>
  <c r="N3804" i="4"/>
  <c r="M3804" i="4"/>
  <c r="L3804" i="4"/>
  <c r="K3804" i="4"/>
  <c r="J3804" i="4"/>
  <c r="I3804" i="4"/>
  <c r="H3804" i="4"/>
  <c r="G3804" i="4"/>
  <c r="F3804" i="4"/>
  <c r="E3804" i="4"/>
  <c r="D3804" i="4"/>
  <c r="C3804" i="4"/>
  <c r="B3804" i="4"/>
  <c r="S3803" i="4"/>
  <c r="R3803" i="4"/>
  <c r="Q3803" i="4"/>
  <c r="P3803" i="4"/>
  <c r="O3803" i="4"/>
  <c r="N3803" i="4"/>
  <c r="M3803" i="4"/>
  <c r="L3803" i="4"/>
  <c r="K3803" i="4"/>
  <c r="J3803" i="4"/>
  <c r="I3803" i="4"/>
  <c r="H3803" i="4"/>
  <c r="G3803" i="4"/>
  <c r="F3803" i="4"/>
  <c r="E3803" i="4"/>
  <c r="D3803" i="4"/>
  <c r="C3803" i="4"/>
  <c r="B3803" i="4"/>
  <c r="S3802" i="4"/>
  <c r="R3802" i="4"/>
  <c r="Q3802" i="4"/>
  <c r="P3802" i="4"/>
  <c r="O3802" i="4"/>
  <c r="N3802" i="4"/>
  <c r="M3802" i="4"/>
  <c r="L3802" i="4"/>
  <c r="K3802" i="4"/>
  <c r="J3802" i="4"/>
  <c r="I3802" i="4"/>
  <c r="H3802" i="4"/>
  <c r="G3802" i="4"/>
  <c r="F3802" i="4"/>
  <c r="E3802" i="4"/>
  <c r="D3802" i="4"/>
  <c r="C3802" i="4"/>
  <c r="B3802" i="4"/>
  <c r="S3801" i="4"/>
  <c r="R3801" i="4"/>
  <c r="Q3801" i="4"/>
  <c r="P3801" i="4"/>
  <c r="O3801" i="4"/>
  <c r="N3801" i="4"/>
  <c r="M3801" i="4"/>
  <c r="L3801" i="4"/>
  <c r="K3801" i="4"/>
  <c r="J3801" i="4"/>
  <c r="I3801" i="4"/>
  <c r="H3801" i="4"/>
  <c r="G3801" i="4"/>
  <c r="F3801" i="4"/>
  <c r="E3801" i="4"/>
  <c r="D3801" i="4"/>
  <c r="C3801" i="4"/>
  <c r="B3801" i="4"/>
  <c r="S3800" i="4"/>
  <c r="R3800" i="4"/>
  <c r="Q3800" i="4"/>
  <c r="P3800" i="4"/>
  <c r="O3800" i="4"/>
  <c r="N3800" i="4"/>
  <c r="M3800" i="4"/>
  <c r="L3800" i="4"/>
  <c r="K3800" i="4"/>
  <c r="J3800" i="4"/>
  <c r="I3800" i="4"/>
  <c r="H3800" i="4"/>
  <c r="G3800" i="4"/>
  <c r="F3800" i="4"/>
  <c r="E3800" i="4"/>
  <c r="D3800" i="4"/>
  <c r="C3800" i="4"/>
  <c r="B3800" i="4"/>
  <c r="S3799" i="4"/>
  <c r="R3799" i="4"/>
  <c r="Q3799" i="4"/>
  <c r="P3799" i="4"/>
  <c r="O3799" i="4"/>
  <c r="N3799" i="4"/>
  <c r="M3799" i="4"/>
  <c r="L3799" i="4"/>
  <c r="K3799" i="4"/>
  <c r="J3799" i="4"/>
  <c r="I3799" i="4"/>
  <c r="H3799" i="4"/>
  <c r="G3799" i="4"/>
  <c r="F3799" i="4"/>
  <c r="E3799" i="4"/>
  <c r="D3799" i="4"/>
  <c r="C3799" i="4"/>
  <c r="B3799" i="4"/>
  <c r="S3798" i="4"/>
  <c r="R3798" i="4"/>
  <c r="Q3798" i="4"/>
  <c r="P3798" i="4"/>
  <c r="O3798" i="4"/>
  <c r="N3798" i="4"/>
  <c r="M3798" i="4"/>
  <c r="L3798" i="4"/>
  <c r="K3798" i="4"/>
  <c r="J3798" i="4"/>
  <c r="I3798" i="4"/>
  <c r="H3798" i="4"/>
  <c r="G3798" i="4"/>
  <c r="F3798" i="4"/>
  <c r="E3798" i="4"/>
  <c r="D3798" i="4"/>
  <c r="C3798" i="4"/>
  <c r="B3798" i="4"/>
  <c r="S3797" i="4"/>
  <c r="R3797" i="4"/>
  <c r="Q3797" i="4"/>
  <c r="P3797" i="4"/>
  <c r="O3797" i="4"/>
  <c r="N3797" i="4"/>
  <c r="M3797" i="4"/>
  <c r="L3797" i="4"/>
  <c r="K3797" i="4"/>
  <c r="J3797" i="4"/>
  <c r="I3797" i="4"/>
  <c r="H3797" i="4"/>
  <c r="G3797" i="4"/>
  <c r="F3797" i="4"/>
  <c r="E3797" i="4"/>
  <c r="D3797" i="4"/>
  <c r="C3797" i="4"/>
  <c r="B3797" i="4"/>
  <c r="S3796" i="4"/>
  <c r="R3796" i="4"/>
  <c r="Q3796" i="4"/>
  <c r="P3796" i="4"/>
  <c r="O3796" i="4"/>
  <c r="N3796" i="4"/>
  <c r="M3796" i="4"/>
  <c r="L3796" i="4"/>
  <c r="K3796" i="4"/>
  <c r="J3796" i="4"/>
  <c r="I3796" i="4"/>
  <c r="H3796" i="4"/>
  <c r="G3796" i="4"/>
  <c r="F3796" i="4"/>
  <c r="E3796" i="4"/>
  <c r="D3796" i="4"/>
  <c r="C3796" i="4"/>
  <c r="B3796" i="4"/>
  <c r="S3795" i="4"/>
  <c r="R3795" i="4"/>
  <c r="Q3795" i="4"/>
  <c r="P3795" i="4"/>
  <c r="O3795" i="4"/>
  <c r="N3795" i="4"/>
  <c r="M3795" i="4"/>
  <c r="L3795" i="4"/>
  <c r="K3795" i="4"/>
  <c r="J3795" i="4"/>
  <c r="I3795" i="4"/>
  <c r="H3795" i="4"/>
  <c r="G3795" i="4"/>
  <c r="F3795" i="4"/>
  <c r="E3795" i="4"/>
  <c r="D3795" i="4"/>
  <c r="C3795" i="4"/>
  <c r="B3795" i="4"/>
  <c r="S3794" i="4"/>
  <c r="R3794" i="4"/>
  <c r="Q3794" i="4"/>
  <c r="P3794" i="4"/>
  <c r="O3794" i="4"/>
  <c r="N3794" i="4"/>
  <c r="M3794" i="4"/>
  <c r="L3794" i="4"/>
  <c r="K3794" i="4"/>
  <c r="J3794" i="4"/>
  <c r="I3794" i="4"/>
  <c r="H3794" i="4"/>
  <c r="G3794" i="4"/>
  <c r="F3794" i="4"/>
  <c r="E3794" i="4"/>
  <c r="D3794" i="4"/>
  <c r="C3794" i="4"/>
  <c r="B3794" i="4"/>
  <c r="S3793" i="4"/>
  <c r="R3793" i="4"/>
  <c r="Q3793" i="4"/>
  <c r="P3793" i="4"/>
  <c r="O3793" i="4"/>
  <c r="N3793" i="4"/>
  <c r="M3793" i="4"/>
  <c r="L3793" i="4"/>
  <c r="K3793" i="4"/>
  <c r="J3793" i="4"/>
  <c r="I3793" i="4"/>
  <c r="H3793" i="4"/>
  <c r="G3793" i="4"/>
  <c r="F3793" i="4"/>
  <c r="E3793" i="4"/>
  <c r="D3793" i="4"/>
  <c r="C3793" i="4"/>
  <c r="B3793" i="4"/>
  <c r="S3792" i="4"/>
  <c r="R3792" i="4"/>
  <c r="Q3792" i="4"/>
  <c r="P3792" i="4"/>
  <c r="O3792" i="4"/>
  <c r="N3792" i="4"/>
  <c r="M3792" i="4"/>
  <c r="L3792" i="4"/>
  <c r="K3792" i="4"/>
  <c r="J3792" i="4"/>
  <c r="I3792" i="4"/>
  <c r="H3792" i="4"/>
  <c r="G3792" i="4"/>
  <c r="F3792" i="4"/>
  <c r="E3792" i="4"/>
  <c r="D3792" i="4"/>
  <c r="C3792" i="4"/>
  <c r="B3792" i="4"/>
  <c r="S3791" i="4"/>
  <c r="R3791" i="4"/>
  <c r="Q3791" i="4"/>
  <c r="P3791" i="4"/>
  <c r="O3791" i="4"/>
  <c r="N3791" i="4"/>
  <c r="M3791" i="4"/>
  <c r="L3791" i="4"/>
  <c r="K3791" i="4"/>
  <c r="J3791" i="4"/>
  <c r="I3791" i="4"/>
  <c r="H3791" i="4"/>
  <c r="G3791" i="4"/>
  <c r="F3791" i="4"/>
  <c r="E3791" i="4"/>
  <c r="D3791" i="4"/>
  <c r="C3791" i="4"/>
  <c r="B3791" i="4"/>
  <c r="S3790" i="4"/>
  <c r="R3790" i="4"/>
  <c r="Q3790" i="4"/>
  <c r="P3790" i="4"/>
  <c r="O3790" i="4"/>
  <c r="N3790" i="4"/>
  <c r="M3790" i="4"/>
  <c r="L3790" i="4"/>
  <c r="K3790" i="4"/>
  <c r="J3790" i="4"/>
  <c r="I3790" i="4"/>
  <c r="H3790" i="4"/>
  <c r="G3790" i="4"/>
  <c r="F3790" i="4"/>
  <c r="E3790" i="4"/>
  <c r="D3790" i="4"/>
  <c r="C3790" i="4"/>
  <c r="B3790" i="4"/>
  <c r="S3789" i="4"/>
  <c r="R3789" i="4"/>
  <c r="Q3789" i="4"/>
  <c r="P3789" i="4"/>
  <c r="O3789" i="4"/>
  <c r="N3789" i="4"/>
  <c r="M3789" i="4"/>
  <c r="L3789" i="4"/>
  <c r="K3789" i="4"/>
  <c r="J3789" i="4"/>
  <c r="I3789" i="4"/>
  <c r="H3789" i="4"/>
  <c r="G3789" i="4"/>
  <c r="F3789" i="4"/>
  <c r="E3789" i="4"/>
  <c r="D3789" i="4"/>
  <c r="C3789" i="4"/>
  <c r="B3789" i="4"/>
  <c r="S3788" i="4"/>
  <c r="R3788" i="4"/>
  <c r="Q3788" i="4"/>
  <c r="P3788" i="4"/>
  <c r="O3788" i="4"/>
  <c r="N3788" i="4"/>
  <c r="M3788" i="4"/>
  <c r="L3788" i="4"/>
  <c r="K3788" i="4"/>
  <c r="J3788" i="4"/>
  <c r="I3788" i="4"/>
  <c r="H3788" i="4"/>
  <c r="G3788" i="4"/>
  <c r="F3788" i="4"/>
  <c r="E3788" i="4"/>
  <c r="D3788" i="4"/>
  <c r="C3788" i="4"/>
  <c r="B3788" i="4"/>
  <c r="S3787" i="4"/>
  <c r="R3787" i="4"/>
  <c r="Q3787" i="4"/>
  <c r="P3787" i="4"/>
  <c r="O3787" i="4"/>
  <c r="N3787" i="4"/>
  <c r="M3787" i="4"/>
  <c r="L3787" i="4"/>
  <c r="K3787" i="4"/>
  <c r="J3787" i="4"/>
  <c r="I3787" i="4"/>
  <c r="H3787" i="4"/>
  <c r="G3787" i="4"/>
  <c r="F3787" i="4"/>
  <c r="E3787" i="4"/>
  <c r="D3787" i="4"/>
  <c r="C3787" i="4"/>
  <c r="B3787" i="4"/>
  <c r="S3786" i="4"/>
  <c r="R3786" i="4"/>
  <c r="Q3786" i="4"/>
  <c r="P3786" i="4"/>
  <c r="O3786" i="4"/>
  <c r="N3786" i="4"/>
  <c r="M3786" i="4"/>
  <c r="L3786" i="4"/>
  <c r="K3786" i="4"/>
  <c r="J3786" i="4"/>
  <c r="I3786" i="4"/>
  <c r="H3786" i="4"/>
  <c r="G3786" i="4"/>
  <c r="F3786" i="4"/>
  <c r="E3786" i="4"/>
  <c r="D3786" i="4"/>
  <c r="C3786" i="4"/>
  <c r="B3786" i="4"/>
  <c r="S3785" i="4"/>
  <c r="R3785" i="4"/>
  <c r="Q3785" i="4"/>
  <c r="P3785" i="4"/>
  <c r="O3785" i="4"/>
  <c r="N3785" i="4"/>
  <c r="M3785" i="4"/>
  <c r="L3785" i="4"/>
  <c r="K3785" i="4"/>
  <c r="J3785" i="4"/>
  <c r="I3785" i="4"/>
  <c r="H3785" i="4"/>
  <c r="G3785" i="4"/>
  <c r="F3785" i="4"/>
  <c r="E3785" i="4"/>
  <c r="D3785" i="4"/>
  <c r="C3785" i="4"/>
  <c r="B3785" i="4"/>
  <c r="S3784" i="4"/>
  <c r="R3784" i="4"/>
  <c r="Q3784" i="4"/>
  <c r="P3784" i="4"/>
  <c r="O3784" i="4"/>
  <c r="N3784" i="4"/>
  <c r="M3784" i="4"/>
  <c r="L3784" i="4"/>
  <c r="K3784" i="4"/>
  <c r="J3784" i="4"/>
  <c r="I3784" i="4"/>
  <c r="H3784" i="4"/>
  <c r="G3784" i="4"/>
  <c r="F3784" i="4"/>
  <c r="E3784" i="4"/>
  <c r="D3784" i="4"/>
  <c r="C3784" i="4"/>
  <c r="B3784" i="4"/>
  <c r="S3783" i="4"/>
  <c r="R3783" i="4"/>
  <c r="Q3783" i="4"/>
  <c r="P3783" i="4"/>
  <c r="O3783" i="4"/>
  <c r="N3783" i="4"/>
  <c r="M3783" i="4"/>
  <c r="L3783" i="4"/>
  <c r="K3783" i="4"/>
  <c r="J3783" i="4"/>
  <c r="I3783" i="4"/>
  <c r="H3783" i="4"/>
  <c r="G3783" i="4"/>
  <c r="F3783" i="4"/>
  <c r="E3783" i="4"/>
  <c r="D3783" i="4"/>
  <c r="C3783" i="4"/>
  <c r="B3783" i="4"/>
  <c r="S3782" i="4"/>
  <c r="R3782" i="4"/>
  <c r="Q3782" i="4"/>
  <c r="P3782" i="4"/>
  <c r="O3782" i="4"/>
  <c r="N3782" i="4"/>
  <c r="M3782" i="4"/>
  <c r="L3782" i="4"/>
  <c r="K3782" i="4"/>
  <c r="J3782" i="4"/>
  <c r="I3782" i="4"/>
  <c r="H3782" i="4"/>
  <c r="G3782" i="4"/>
  <c r="F3782" i="4"/>
  <c r="E3782" i="4"/>
  <c r="D3782" i="4"/>
  <c r="C3782" i="4"/>
  <c r="B3782" i="4"/>
  <c r="S3781" i="4"/>
  <c r="R3781" i="4"/>
  <c r="Q3781" i="4"/>
  <c r="P3781" i="4"/>
  <c r="O3781" i="4"/>
  <c r="N3781" i="4"/>
  <c r="M3781" i="4"/>
  <c r="L3781" i="4"/>
  <c r="K3781" i="4"/>
  <c r="J3781" i="4"/>
  <c r="I3781" i="4"/>
  <c r="H3781" i="4"/>
  <c r="G3781" i="4"/>
  <c r="F3781" i="4"/>
  <c r="E3781" i="4"/>
  <c r="D3781" i="4"/>
  <c r="C3781" i="4"/>
  <c r="B3781" i="4"/>
  <c r="S3780" i="4"/>
  <c r="R3780" i="4"/>
  <c r="Q3780" i="4"/>
  <c r="P3780" i="4"/>
  <c r="O3780" i="4"/>
  <c r="N3780" i="4"/>
  <c r="M3780" i="4"/>
  <c r="L3780" i="4"/>
  <c r="K3780" i="4"/>
  <c r="J3780" i="4"/>
  <c r="I3780" i="4"/>
  <c r="H3780" i="4"/>
  <c r="G3780" i="4"/>
  <c r="F3780" i="4"/>
  <c r="E3780" i="4"/>
  <c r="D3780" i="4"/>
  <c r="C3780" i="4"/>
  <c r="B3780" i="4"/>
  <c r="S3779" i="4"/>
  <c r="R3779" i="4"/>
  <c r="Q3779" i="4"/>
  <c r="P3779" i="4"/>
  <c r="O3779" i="4"/>
  <c r="N3779" i="4"/>
  <c r="M3779" i="4"/>
  <c r="L3779" i="4"/>
  <c r="K3779" i="4"/>
  <c r="J3779" i="4"/>
  <c r="I3779" i="4"/>
  <c r="H3779" i="4"/>
  <c r="G3779" i="4"/>
  <c r="F3779" i="4"/>
  <c r="E3779" i="4"/>
  <c r="D3779" i="4"/>
  <c r="C3779" i="4"/>
  <c r="B3779" i="4"/>
  <c r="S3778" i="4"/>
  <c r="R3778" i="4"/>
  <c r="Q3778" i="4"/>
  <c r="P3778" i="4"/>
  <c r="O3778" i="4"/>
  <c r="N3778" i="4"/>
  <c r="M3778" i="4"/>
  <c r="L3778" i="4"/>
  <c r="K3778" i="4"/>
  <c r="J3778" i="4"/>
  <c r="I3778" i="4"/>
  <c r="H3778" i="4"/>
  <c r="G3778" i="4"/>
  <c r="F3778" i="4"/>
  <c r="E3778" i="4"/>
  <c r="D3778" i="4"/>
  <c r="C3778" i="4"/>
  <c r="B3778" i="4"/>
  <c r="S3777" i="4"/>
  <c r="R3777" i="4"/>
  <c r="Q3777" i="4"/>
  <c r="P3777" i="4"/>
  <c r="O3777" i="4"/>
  <c r="N3777" i="4"/>
  <c r="M3777" i="4"/>
  <c r="L3777" i="4"/>
  <c r="K3777" i="4"/>
  <c r="J3777" i="4"/>
  <c r="I3777" i="4"/>
  <c r="H3777" i="4"/>
  <c r="G3777" i="4"/>
  <c r="F3777" i="4"/>
  <c r="E3777" i="4"/>
  <c r="D3777" i="4"/>
  <c r="C3777" i="4"/>
  <c r="B3777" i="4"/>
  <c r="S3776" i="4"/>
  <c r="R3776" i="4"/>
  <c r="Q3776" i="4"/>
  <c r="P3776" i="4"/>
  <c r="O3776" i="4"/>
  <c r="N3776" i="4"/>
  <c r="M3776" i="4"/>
  <c r="L3776" i="4"/>
  <c r="K3776" i="4"/>
  <c r="J3776" i="4"/>
  <c r="I3776" i="4"/>
  <c r="H3776" i="4"/>
  <c r="G3776" i="4"/>
  <c r="F3776" i="4"/>
  <c r="E3776" i="4"/>
  <c r="D3776" i="4"/>
  <c r="C3776" i="4"/>
  <c r="B3776" i="4"/>
  <c r="S3775" i="4"/>
  <c r="R3775" i="4"/>
  <c r="Q3775" i="4"/>
  <c r="P3775" i="4"/>
  <c r="O3775" i="4"/>
  <c r="N3775" i="4"/>
  <c r="M3775" i="4"/>
  <c r="L3775" i="4"/>
  <c r="K3775" i="4"/>
  <c r="J3775" i="4"/>
  <c r="I3775" i="4"/>
  <c r="H3775" i="4"/>
  <c r="G3775" i="4"/>
  <c r="F3775" i="4"/>
  <c r="E3775" i="4"/>
  <c r="D3775" i="4"/>
  <c r="C3775" i="4"/>
  <c r="B3775" i="4"/>
  <c r="S3774" i="4"/>
  <c r="R3774" i="4"/>
  <c r="Q3774" i="4"/>
  <c r="P3774" i="4"/>
  <c r="O3774" i="4"/>
  <c r="N3774" i="4"/>
  <c r="M3774" i="4"/>
  <c r="L3774" i="4"/>
  <c r="K3774" i="4"/>
  <c r="J3774" i="4"/>
  <c r="I3774" i="4"/>
  <c r="H3774" i="4"/>
  <c r="G3774" i="4"/>
  <c r="F3774" i="4"/>
  <c r="E3774" i="4"/>
  <c r="D3774" i="4"/>
  <c r="C3774" i="4"/>
  <c r="B3774" i="4"/>
  <c r="S3773" i="4"/>
  <c r="R3773" i="4"/>
  <c r="Q3773" i="4"/>
  <c r="P3773" i="4"/>
  <c r="O3773" i="4"/>
  <c r="N3773" i="4"/>
  <c r="M3773" i="4"/>
  <c r="L3773" i="4"/>
  <c r="K3773" i="4"/>
  <c r="J3773" i="4"/>
  <c r="I3773" i="4"/>
  <c r="H3773" i="4"/>
  <c r="G3773" i="4"/>
  <c r="F3773" i="4"/>
  <c r="E3773" i="4"/>
  <c r="D3773" i="4"/>
  <c r="C3773" i="4"/>
  <c r="B3773" i="4"/>
  <c r="S3772" i="4"/>
  <c r="R3772" i="4"/>
  <c r="Q3772" i="4"/>
  <c r="P3772" i="4"/>
  <c r="O3772" i="4"/>
  <c r="N3772" i="4"/>
  <c r="M3772" i="4"/>
  <c r="L3772" i="4"/>
  <c r="K3772" i="4"/>
  <c r="J3772" i="4"/>
  <c r="I3772" i="4"/>
  <c r="H3772" i="4"/>
  <c r="G3772" i="4"/>
  <c r="F3772" i="4"/>
  <c r="E3772" i="4"/>
  <c r="D3772" i="4"/>
  <c r="C3772" i="4"/>
  <c r="B3772" i="4"/>
  <c r="S3771" i="4"/>
  <c r="R3771" i="4"/>
  <c r="Q3771" i="4"/>
  <c r="P3771" i="4"/>
  <c r="O3771" i="4"/>
  <c r="N3771" i="4"/>
  <c r="M3771" i="4"/>
  <c r="L3771" i="4"/>
  <c r="K3771" i="4"/>
  <c r="J3771" i="4"/>
  <c r="I3771" i="4"/>
  <c r="H3771" i="4"/>
  <c r="G3771" i="4"/>
  <c r="F3771" i="4"/>
  <c r="E3771" i="4"/>
  <c r="D3771" i="4"/>
  <c r="C3771" i="4"/>
  <c r="B3771" i="4"/>
  <c r="S3770" i="4"/>
  <c r="R3770" i="4"/>
  <c r="Q3770" i="4"/>
  <c r="P3770" i="4"/>
  <c r="O3770" i="4"/>
  <c r="N3770" i="4"/>
  <c r="M3770" i="4"/>
  <c r="L3770" i="4"/>
  <c r="K3770" i="4"/>
  <c r="J3770" i="4"/>
  <c r="I3770" i="4"/>
  <c r="H3770" i="4"/>
  <c r="G3770" i="4"/>
  <c r="F3770" i="4"/>
  <c r="E3770" i="4"/>
  <c r="D3770" i="4"/>
  <c r="C3770" i="4"/>
  <c r="B3770" i="4"/>
  <c r="S3769" i="4"/>
  <c r="R3769" i="4"/>
  <c r="Q3769" i="4"/>
  <c r="P3769" i="4"/>
  <c r="O3769" i="4"/>
  <c r="N3769" i="4"/>
  <c r="M3769" i="4"/>
  <c r="L3769" i="4"/>
  <c r="K3769" i="4"/>
  <c r="J3769" i="4"/>
  <c r="I3769" i="4"/>
  <c r="H3769" i="4"/>
  <c r="G3769" i="4"/>
  <c r="F3769" i="4"/>
  <c r="E3769" i="4"/>
  <c r="D3769" i="4"/>
  <c r="C3769" i="4"/>
  <c r="B3769" i="4"/>
  <c r="S3768" i="4"/>
  <c r="R3768" i="4"/>
  <c r="Q3768" i="4"/>
  <c r="P3768" i="4"/>
  <c r="O3768" i="4"/>
  <c r="N3768" i="4"/>
  <c r="M3768" i="4"/>
  <c r="L3768" i="4"/>
  <c r="K3768" i="4"/>
  <c r="J3768" i="4"/>
  <c r="I3768" i="4"/>
  <c r="H3768" i="4"/>
  <c r="G3768" i="4"/>
  <c r="F3768" i="4"/>
  <c r="E3768" i="4"/>
  <c r="D3768" i="4"/>
  <c r="C3768" i="4"/>
  <c r="B3768" i="4"/>
  <c r="S3767" i="4"/>
  <c r="R3767" i="4"/>
  <c r="Q3767" i="4"/>
  <c r="P3767" i="4"/>
  <c r="O3767" i="4"/>
  <c r="N3767" i="4"/>
  <c r="M3767" i="4"/>
  <c r="L3767" i="4"/>
  <c r="K3767" i="4"/>
  <c r="J3767" i="4"/>
  <c r="I3767" i="4"/>
  <c r="H3767" i="4"/>
  <c r="G3767" i="4"/>
  <c r="F3767" i="4"/>
  <c r="E3767" i="4"/>
  <c r="D3767" i="4"/>
  <c r="C3767" i="4"/>
  <c r="B3767" i="4"/>
  <c r="S3766" i="4"/>
  <c r="R3766" i="4"/>
  <c r="Q3766" i="4"/>
  <c r="P3766" i="4"/>
  <c r="O3766" i="4"/>
  <c r="N3766" i="4"/>
  <c r="M3766" i="4"/>
  <c r="L3766" i="4"/>
  <c r="K3766" i="4"/>
  <c r="J3766" i="4"/>
  <c r="I3766" i="4"/>
  <c r="H3766" i="4"/>
  <c r="G3766" i="4"/>
  <c r="F3766" i="4"/>
  <c r="E3766" i="4"/>
  <c r="D3766" i="4"/>
  <c r="C3766" i="4"/>
  <c r="B3766" i="4"/>
  <c r="S3765" i="4"/>
  <c r="R3765" i="4"/>
  <c r="Q3765" i="4"/>
  <c r="P3765" i="4"/>
  <c r="O3765" i="4"/>
  <c r="N3765" i="4"/>
  <c r="M3765" i="4"/>
  <c r="L3765" i="4"/>
  <c r="K3765" i="4"/>
  <c r="J3765" i="4"/>
  <c r="I3765" i="4"/>
  <c r="H3765" i="4"/>
  <c r="G3765" i="4"/>
  <c r="F3765" i="4"/>
  <c r="E3765" i="4"/>
  <c r="D3765" i="4"/>
  <c r="C3765" i="4"/>
  <c r="B3765" i="4"/>
  <c r="S3764" i="4"/>
  <c r="R3764" i="4"/>
  <c r="Q3764" i="4"/>
  <c r="P3764" i="4"/>
  <c r="O3764" i="4"/>
  <c r="N3764" i="4"/>
  <c r="M3764" i="4"/>
  <c r="L3764" i="4"/>
  <c r="K3764" i="4"/>
  <c r="J3764" i="4"/>
  <c r="I3764" i="4"/>
  <c r="H3764" i="4"/>
  <c r="G3764" i="4"/>
  <c r="F3764" i="4"/>
  <c r="E3764" i="4"/>
  <c r="D3764" i="4"/>
  <c r="C3764" i="4"/>
  <c r="B3764" i="4"/>
  <c r="S3763" i="4"/>
  <c r="R3763" i="4"/>
  <c r="Q3763" i="4"/>
  <c r="P3763" i="4"/>
  <c r="O3763" i="4"/>
  <c r="N3763" i="4"/>
  <c r="M3763" i="4"/>
  <c r="L3763" i="4"/>
  <c r="K3763" i="4"/>
  <c r="J3763" i="4"/>
  <c r="I3763" i="4"/>
  <c r="H3763" i="4"/>
  <c r="G3763" i="4"/>
  <c r="F3763" i="4"/>
  <c r="E3763" i="4"/>
  <c r="D3763" i="4"/>
  <c r="C3763" i="4"/>
  <c r="B3763" i="4"/>
  <c r="S3762" i="4"/>
  <c r="R3762" i="4"/>
  <c r="Q3762" i="4"/>
  <c r="P3762" i="4"/>
  <c r="O3762" i="4"/>
  <c r="N3762" i="4"/>
  <c r="M3762" i="4"/>
  <c r="L3762" i="4"/>
  <c r="K3762" i="4"/>
  <c r="J3762" i="4"/>
  <c r="I3762" i="4"/>
  <c r="H3762" i="4"/>
  <c r="G3762" i="4"/>
  <c r="F3762" i="4"/>
  <c r="E3762" i="4"/>
  <c r="D3762" i="4"/>
  <c r="C3762" i="4"/>
  <c r="B3762" i="4"/>
  <c r="S3761" i="4"/>
  <c r="R3761" i="4"/>
  <c r="Q3761" i="4"/>
  <c r="P3761" i="4"/>
  <c r="O3761" i="4"/>
  <c r="N3761" i="4"/>
  <c r="M3761" i="4"/>
  <c r="L3761" i="4"/>
  <c r="K3761" i="4"/>
  <c r="J3761" i="4"/>
  <c r="I3761" i="4"/>
  <c r="H3761" i="4"/>
  <c r="G3761" i="4"/>
  <c r="F3761" i="4"/>
  <c r="E3761" i="4"/>
  <c r="D3761" i="4"/>
  <c r="C3761" i="4"/>
  <c r="B3761" i="4"/>
  <c r="S3760" i="4"/>
  <c r="R3760" i="4"/>
  <c r="Q3760" i="4"/>
  <c r="P3760" i="4"/>
  <c r="O3760" i="4"/>
  <c r="N3760" i="4"/>
  <c r="M3760" i="4"/>
  <c r="L3760" i="4"/>
  <c r="K3760" i="4"/>
  <c r="J3760" i="4"/>
  <c r="I3760" i="4"/>
  <c r="H3760" i="4"/>
  <c r="G3760" i="4"/>
  <c r="F3760" i="4"/>
  <c r="E3760" i="4"/>
  <c r="D3760" i="4"/>
  <c r="C3760" i="4"/>
  <c r="B3760" i="4"/>
  <c r="S3759" i="4"/>
  <c r="R3759" i="4"/>
  <c r="Q3759" i="4"/>
  <c r="P3759" i="4"/>
  <c r="O3759" i="4"/>
  <c r="N3759" i="4"/>
  <c r="M3759" i="4"/>
  <c r="L3759" i="4"/>
  <c r="K3759" i="4"/>
  <c r="J3759" i="4"/>
  <c r="I3759" i="4"/>
  <c r="H3759" i="4"/>
  <c r="G3759" i="4"/>
  <c r="F3759" i="4"/>
  <c r="E3759" i="4"/>
  <c r="D3759" i="4"/>
  <c r="C3759" i="4"/>
  <c r="B3759" i="4"/>
  <c r="S3758" i="4"/>
  <c r="R3758" i="4"/>
  <c r="Q3758" i="4"/>
  <c r="P3758" i="4"/>
  <c r="O3758" i="4"/>
  <c r="N3758" i="4"/>
  <c r="M3758" i="4"/>
  <c r="L3758" i="4"/>
  <c r="K3758" i="4"/>
  <c r="J3758" i="4"/>
  <c r="I3758" i="4"/>
  <c r="H3758" i="4"/>
  <c r="G3758" i="4"/>
  <c r="F3758" i="4"/>
  <c r="E3758" i="4"/>
  <c r="D3758" i="4"/>
  <c r="C3758" i="4"/>
  <c r="B3758" i="4"/>
  <c r="S3757" i="4"/>
  <c r="R3757" i="4"/>
  <c r="Q3757" i="4"/>
  <c r="P3757" i="4"/>
  <c r="O3757" i="4"/>
  <c r="N3757" i="4"/>
  <c r="M3757" i="4"/>
  <c r="L3757" i="4"/>
  <c r="K3757" i="4"/>
  <c r="J3757" i="4"/>
  <c r="I3757" i="4"/>
  <c r="H3757" i="4"/>
  <c r="G3757" i="4"/>
  <c r="F3757" i="4"/>
  <c r="E3757" i="4"/>
  <c r="D3757" i="4"/>
  <c r="C3757" i="4"/>
  <c r="B3757" i="4"/>
  <c r="S3756" i="4"/>
  <c r="R3756" i="4"/>
  <c r="Q3756" i="4"/>
  <c r="P3756" i="4"/>
  <c r="O3756" i="4"/>
  <c r="N3756" i="4"/>
  <c r="M3756" i="4"/>
  <c r="L3756" i="4"/>
  <c r="K3756" i="4"/>
  <c r="J3756" i="4"/>
  <c r="I3756" i="4"/>
  <c r="H3756" i="4"/>
  <c r="G3756" i="4"/>
  <c r="F3756" i="4"/>
  <c r="E3756" i="4"/>
  <c r="D3756" i="4"/>
  <c r="C3756" i="4"/>
  <c r="B3756" i="4"/>
  <c r="S3755" i="4"/>
  <c r="R3755" i="4"/>
  <c r="Q3755" i="4"/>
  <c r="P3755" i="4"/>
  <c r="O3755" i="4"/>
  <c r="N3755" i="4"/>
  <c r="M3755" i="4"/>
  <c r="L3755" i="4"/>
  <c r="K3755" i="4"/>
  <c r="J3755" i="4"/>
  <c r="I3755" i="4"/>
  <c r="H3755" i="4"/>
  <c r="G3755" i="4"/>
  <c r="F3755" i="4"/>
  <c r="E3755" i="4"/>
  <c r="D3755" i="4"/>
  <c r="C3755" i="4"/>
  <c r="B3755" i="4"/>
  <c r="S3754" i="4"/>
  <c r="R3754" i="4"/>
  <c r="Q3754" i="4"/>
  <c r="P3754" i="4"/>
  <c r="O3754" i="4"/>
  <c r="N3754" i="4"/>
  <c r="M3754" i="4"/>
  <c r="L3754" i="4"/>
  <c r="K3754" i="4"/>
  <c r="J3754" i="4"/>
  <c r="I3754" i="4"/>
  <c r="H3754" i="4"/>
  <c r="G3754" i="4"/>
  <c r="F3754" i="4"/>
  <c r="E3754" i="4"/>
  <c r="D3754" i="4"/>
  <c r="C3754" i="4"/>
  <c r="B3754" i="4"/>
  <c r="S3753" i="4"/>
  <c r="R3753" i="4"/>
  <c r="Q3753" i="4"/>
  <c r="P3753" i="4"/>
  <c r="O3753" i="4"/>
  <c r="N3753" i="4"/>
  <c r="M3753" i="4"/>
  <c r="L3753" i="4"/>
  <c r="K3753" i="4"/>
  <c r="J3753" i="4"/>
  <c r="I3753" i="4"/>
  <c r="H3753" i="4"/>
  <c r="G3753" i="4"/>
  <c r="F3753" i="4"/>
  <c r="E3753" i="4"/>
  <c r="D3753" i="4"/>
  <c r="C3753" i="4"/>
  <c r="B3753" i="4"/>
  <c r="S3752" i="4"/>
  <c r="R3752" i="4"/>
  <c r="Q3752" i="4"/>
  <c r="P3752" i="4"/>
  <c r="O3752" i="4"/>
  <c r="N3752" i="4"/>
  <c r="M3752" i="4"/>
  <c r="L3752" i="4"/>
  <c r="K3752" i="4"/>
  <c r="J3752" i="4"/>
  <c r="I3752" i="4"/>
  <c r="H3752" i="4"/>
  <c r="G3752" i="4"/>
  <c r="F3752" i="4"/>
  <c r="E3752" i="4"/>
  <c r="D3752" i="4"/>
  <c r="C3752" i="4"/>
  <c r="B3752" i="4"/>
  <c r="S3751" i="4"/>
  <c r="R3751" i="4"/>
  <c r="Q3751" i="4"/>
  <c r="P3751" i="4"/>
  <c r="O3751" i="4"/>
  <c r="N3751" i="4"/>
  <c r="M3751" i="4"/>
  <c r="L3751" i="4"/>
  <c r="K3751" i="4"/>
  <c r="J3751" i="4"/>
  <c r="I3751" i="4"/>
  <c r="H3751" i="4"/>
  <c r="G3751" i="4"/>
  <c r="F3751" i="4"/>
  <c r="E3751" i="4"/>
  <c r="D3751" i="4"/>
  <c r="C3751" i="4"/>
  <c r="B3751" i="4"/>
  <c r="S3750" i="4"/>
  <c r="R3750" i="4"/>
  <c r="Q3750" i="4"/>
  <c r="P3750" i="4"/>
  <c r="O3750" i="4"/>
  <c r="N3750" i="4"/>
  <c r="M3750" i="4"/>
  <c r="L3750" i="4"/>
  <c r="K3750" i="4"/>
  <c r="J3750" i="4"/>
  <c r="I3750" i="4"/>
  <c r="H3750" i="4"/>
  <c r="G3750" i="4"/>
  <c r="F3750" i="4"/>
  <c r="E3750" i="4"/>
  <c r="D3750" i="4"/>
  <c r="C3750" i="4"/>
  <c r="B3750" i="4"/>
  <c r="S3749" i="4"/>
  <c r="R3749" i="4"/>
  <c r="Q3749" i="4"/>
  <c r="P3749" i="4"/>
  <c r="O3749" i="4"/>
  <c r="N3749" i="4"/>
  <c r="M3749" i="4"/>
  <c r="L3749" i="4"/>
  <c r="K3749" i="4"/>
  <c r="J3749" i="4"/>
  <c r="I3749" i="4"/>
  <c r="H3749" i="4"/>
  <c r="G3749" i="4"/>
  <c r="F3749" i="4"/>
  <c r="E3749" i="4"/>
  <c r="D3749" i="4"/>
  <c r="C3749" i="4"/>
  <c r="B3749" i="4"/>
  <c r="S3748" i="4"/>
  <c r="R3748" i="4"/>
  <c r="Q3748" i="4"/>
  <c r="P3748" i="4"/>
  <c r="O3748" i="4"/>
  <c r="N3748" i="4"/>
  <c r="M3748" i="4"/>
  <c r="L3748" i="4"/>
  <c r="K3748" i="4"/>
  <c r="J3748" i="4"/>
  <c r="I3748" i="4"/>
  <c r="H3748" i="4"/>
  <c r="G3748" i="4"/>
  <c r="F3748" i="4"/>
  <c r="E3748" i="4"/>
  <c r="D3748" i="4"/>
  <c r="C3748" i="4"/>
  <c r="B3748" i="4"/>
  <c r="S3747" i="4"/>
  <c r="R3747" i="4"/>
  <c r="Q3747" i="4"/>
  <c r="P3747" i="4"/>
  <c r="O3747" i="4"/>
  <c r="N3747" i="4"/>
  <c r="M3747" i="4"/>
  <c r="L3747" i="4"/>
  <c r="K3747" i="4"/>
  <c r="J3747" i="4"/>
  <c r="I3747" i="4"/>
  <c r="H3747" i="4"/>
  <c r="G3747" i="4"/>
  <c r="F3747" i="4"/>
  <c r="E3747" i="4"/>
  <c r="D3747" i="4"/>
  <c r="C3747" i="4"/>
  <c r="B3747" i="4"/>
  <c r="S3746" i="4"/>
  <c r="R3746" i="4"/>
  <c r="Q3746" i="4"/>
  <c r="P3746" i="4"/>
  <c r="O3746" i="4"/>
  <c r="N3746" i="4"/>
  <c r="M3746" i="4"/>
  <c r="L3746" i="4"/>
  <c r="K3746" i="4"/>
  <c r="J3746" i="4"/>
  <c r="I3746" i="4"/>
  <c r="H3746" i="4"/>
  <c r="G3746" i="4"/>
  <c r="F3746" i="4"/>
  <c r="E3746" i="4"/>
  <c r="D3746" i="4"/>
  <c r="C3746" i="4"/>
  <c r="B3746" i="4"/>
  <c r="S3745" i="4"/>
  <c r="R3745" i="4"/>
  <c r="Q3745" i="4"/>
  <c r="P3745" i="4"/>
  <c r="O3745" i="4"/>
  <c r="N3745" i="4"/>
  <c r="M3745" i="4"/>
  <c r="L3745" i="4"/>
  <c r="K3745" i="4"/>
  <c r="J3745" i="4"/>
  <c r="I3745" i="4"/>
  <c r="H3745" i="4"/>
  <c r="G3745" i="4"/>
  <c r="F3745" i="4"/>
  <c r="E3745" i="4"/>
  <c r="D3745" i="4"/>
  <c r="C3745" i="4"/>
  <c r="B3745" i="4"/>
  <c r="S3744" i="4"/>
  <c r="R3744" i="4"/>
  <c r="Q3744" i="4"/>
  <c r="P3744" i="4"/>
  <c r="O3744" i="4"/>
  <c r="N3744" i="4"/>
  <c r="M3744" i="4"/>
  <c r="L3744" i="4"/>
  <c r="K3744" i="4"/>
  <c r="J3744" i="4"/>
  <c r="I3744" i="4"/>
  <c r="H3744" i="4"/>
  <c r="G3744" i="4"/>
  <c r="F3744" i="4"/>
  <c r="E3744" i="4"/>
  <c r="D3744" i="4"/>
  <c r="C3744" i="4"/>
  <c r="B3744" i="4"/>
  <c r="S3743" i="4"/>
  <c r="R3743" i="4"/>
  <c r="Q3743" i="4"/>
  <c r="P3743" i="4"/>
  <c r="O3743" i="4"/>
  <c r="N3743" i="4"/>
  <c r="M3743" i="4"/>
  <c r="L3743" i="4"/>
  <c r="K3743" i="4"/>
  <c r="J3743" i="4"/>
  <c r="I3743" i="4"/>
  <c r="H3743" i="4"/>
  <c r="G3743" i="4"/>
  <c r="F3743" i="4"/>
  <c r="E3743" i="4"/>
  <c r="D3743" i="4"/>
  <c r="C3743" i="4"/>
  <c r="B3743" i="4"/>
  <c r="S3742" i="4"/>
  <c r="R3742" i="4"/>
  <c r="Q3742" i="4"/>
  <c r="P3742" i="4"/>
  <c r="O3742" i="4"/>
  <c r="N3742" i="4"/>
  <c r="M3742" i="4"/>
  <c r="L3742" i="4"/>
  <c r="K3742" i="4"/>
  <c r="J3742" i="4"/>
  <c r="I3742" i="4"/>
  <c r="H3742" i="4"/>
  <c r="G3742" i="4"/>
  <c r="F3742" i="4"/>
  <c r="E3742" i="4"/>
  <c r="D3742" i="4"/>
  <c r="C3742" i="4"/>
  <c r="B3742" i="4"/>
  <c r="S3741" i="4"/>
  <c r="R3741" i="4"/>
  <c r="Q3741" i="4"/>
  <c r="P3741" i="4"/>
  <c r="O3741" i="4"/>
  <c r="N3741" i="4"/>
  <c r="M3741" i="4"/>
  <c r="L3741" i="4"/>
  <c r="K3741" i="4"/>
  <c r="J3741" i="4"/>
  <c r="I3741" i="4"/>
  <c r="H3741" i="4"/>
  <c r="G3741" i="4"/>
  <c r="F3741" i="4"/>
  <c r="E3741" i="4"/>
  <c r="D3741" i="4"/>
  <c r="C3741" i="4"/>
  <c r="B3741" i="4"/>
  <c r="S3740" i="4"/>
  <c r="R3740" i="4"/>
  <c r="Q3740" i="4"/>
  <c r="P3740" i="4"/>
  <c r="O3740" i="4"/>
  <c r="N3740" i="4"/>
  <c r="M3740" i="4"/>
  <c r="L3740" i="4"/>
  <c r="K3740" i="4"/>
  <c r="J3740" i="4"/>
  <c r="I3740" i="4"/>
  <c r="H3740" i="4"/>
  <c r="G3740" i="4"/>
  <c r="F3740" i="4"/>
  <c r="E3740" i="4"/>
  <c r="D3740" i="4"/>
  <c r="C3740" i="4"/>
  <c r="B3740" i="4"/>
  <c r="S3739" i="4"/>
  <c r="R3739" i="4"/>
  <c r="Q3739" i="4"/>
  <c r="P3739" i="4"/>
  <c r="O3739" i="4"/>
  <c r="N3739" i="4"/>
  <c r="M3739" i="4"/>
  <c r="L3739" i="4"/>
  <c r="K3739" i="4"/>
  <c r="J3739" i="4"/>
  <c r="I3739" i="4"/>
  <c r="H3739" i="4"/>
  <c r="G3739" i="4"/>
  <c r="F3739" i="4"/>
  <c r="E3739" i="4"/>
  <c r="D3739" i="4"/>
  <c r="C3739" i="4"/>
  <c r="B3739" i="4"/>
  <c r="S3738" i="4"/>
  <c r="R3738" i="4"/>
  <c r="Q3738" i="4"/>
  <c r="P3738" i="4"/>
  <c r="O3738" i="4"/>
  <c r="N3738" i="4"/>
  <c r="M3738" i="4"/>
  <c r="L3738" i="4"/>
  <c r="K3738" i="4"/>
  <c r="J3738" i="4"/>
  <c r="I3738" i="4"/>
  <c r="H3738" i="4"/>
  <c r="G3738" i="4"/>
  <c r="F3738" i="4"/>
  <c r="E3738" i="4"/>
  <c r="D3738" i="4"/>
  <c r="C3738" i="4"/>
  <c r="B3738" i="4"/>
  <c r="S3737" i="4"/>
  <c r="R3737" i="4"/>
  <c r="Q3737" i="4"/>
  <c r="P3737" i="4"/>
  <c r="O3737" i="4"/>
  <c r="N3737" i="4"/>
  <c r="M3737" i="4"/>
  <c r="L3737" i="4"/>
  <c r="K3737" i="4"/>
  <c r="J3737" i="4"/>
  <c r="I3737" i="4"/>
  <c r="H3737" i="4"/>
  <c r="G3737" i="4"/>
  <c r="F3737" i="4"/>
  <c r="E3737" i="4"/>
  <c r="D3737" i="4"/>
  <c r="C3737" i="4"/>
  <c r="B3737" i="4"/>
  <c r="S3736" i="4"/>
  <c r="R3736" i="4"/>
  <c r="Q3736" i="4"/>
  <c r="P3736" i="4"/>
  <c r="O3736" i="4"/>
  <c r="N3736" i="4"/>
  <c r="M3736" i="4"/>
  <c r="L3736" i="4"/>
  <c r="K3736" i="4"/>
  <c r="J3736" i="4"/>
  <c r="I3736" i="4"/>
  <c r="H3736" i="4"/>
  <c r="G3736" i="4"/>
  <c r="F3736" i="4"/>
  <c r="E3736" i="4"/>
  <c r="D3736" i="4"/>
  <c r="C3736" i="4"/>
  <c r="B3736" i="4"/>
  <c r="S3735" i="4"/>
  <c r="R3735" i="4"/>
  <c r="Q3735" i="4"/>
  <c r="P3735" i="4"/>
  <c r="O3735" i="4"/>
  <c r="N3735" i="4"/>
  <c r="M3735" i="4"/>
  <c r="L3735" i="4"/>
  <c r="K3735" i="4"/>
  <c r="J3735" i="4"/>
  <c r="I3735" i="4"/>
  <c r="H3735" i="4"/>
  <c r="G3735" i="4"/>
  <c r="F3735" i="4"/>
  <c r="E3735" i="4"/>
  <c r="D3735" i="4"/>
  <c r="C3735" i="4"/>
  <c r="B3735" i="4"/>
  <c r="S3734" i="4"/>
  <c r="R3734" i="4"/>
  <c r="Q3734" i="4"/>
  <c r="P3734" i="4"/>
  <c r="O3734" i="4"/>
  <c r="N3734" i="4"/>
  <c r="M3734" i="4"/>
  <c r="L3734" i="4"/>
  <c r="K3734" i="4"/>
  <c r="J3734" i="4"/>
  <c r="I3734" i="4"/>
  <c r="H3734" i="4"/>
  <c r="G3734" i="4"/>
  <c r="F3734" i="4"/>
  <c r="E3734" i="4"/>
  <c r="D3734" i="4"/>
  <c r="C3734" i="4"/>
  <c r="B3734" i="4"/>
  <c r="S3733" i="4"/>
  <c r="R3733" i="4"/>
  <c r="Q3733" i="4"/>
  <c r="P3733" i="4"/>
  <c r="O3733" i="4"/>
  <c r="N3733" i="4"/>
  <c r="M3733" i="4"/>
  <c r="L3733" i="4"/>
  <c r="K3733" i="4"/>
  <c r="J3733" i="4"/>
  <c r="I3733" i="4"/>
  <c r="H3733" i="4"/>
  <c r="G3733" i="4"/>
  <c r="F3733" i="4"/>
  <c r="E3733" i="4"/>
  <c r="D3733" i="4"/>
  <c r="C3733" i="4"/>
  <c r="B3733" i="4"/>
  <c r="S3732" i="4"/>
  <c r="R3732" i="4"/>
  <c r="Q3732" i="4"/>
  <c r="P3732" i="4"/>
  <c r="O3732" i="4"/>
  <c r="N3732" i="4"/>
  <c r="M3732" i="4"/>
  <c r="L3732" i="4"/>
  <c r="K3732" i="4"/>
  <c r="J3732" i="4"/>
  <c r="I3732" i="4"/>
  <c r="H3732" i="4"/>
  <c r="G3732" i="4"/>
  <c r="F3732" i="4"/>
  <c r="E3732" i="4"/>
  <c r="D3732" i="4"/>
  <c r="C3732" i="4"/>
  <c r="B3732" i="4"/>
  <c r="S3731" i="4"/>
  <c r="R3731" i="4"/>
  <c r="Q3731" i="4"/>
  <c r="P3731" i="4"/>
  <c r="O3731" i="4"/>
  <c r="N3731" i="4"/>
  <c r="M3731" i="4"/>
  <c r="L3731" i="4"/>
  <c r="K3731" i="4"/>
  <c r="J3731" i="4"/>
  <c r="I3731" i="4"/>
  <c r="H3731" i="4"/>
  <c r="G3731" i="4"/>
  <c r="F3731" i="4"/>
  <c r="E3731" i="4"/>
  <c r="D3731" i="4"/>
  <c r="C3731" i="4"/>
  <c r="B3731" i="4"/>
  <c r="S3730" i="4"/>
  <c r="R3730" i="4"/>
  <c r="Q3730" i="4"/>
  <c r="P3730" i="4"/>
  <c r="O3730" i="4"/>
  <c r="N3730" i="4"/>
  <c r="M3730" i="4"/>
  <c r="L3730" i="4"/>
  <c r="K3730" i="4"/>
  <c r="J3730" i="4"/>
  <c r="I3730" i="4"/>
  <c r="H3730" i="4"/>
  <c r="G3730" i="4"/>
  <c r="F3730" i="4"/>
  <c r="E3730" i="4"/>
  <c r="D3730" i="4"/>
  <c r="C3730" i="4"/>
  <c r="B3730" i="4"/>
  <c r="S3729" i="4"/>
  <c r="R3729" i="4"/>
  <c r="Q3729" i="4"/>
  <c r="P3729" i="4"/>
  <c r="O3729" i="4"/>
  <c r="N3729" i="4"/>
  <c r="M3729" i="4"/>
  <c r="L3729" i="4"/>
  <c r="K3729" i="4"/>
  <c r="J3729" i="4"/>
  <c r="I3729" i="4"/>
  <c r="H3729" i="4"/>
  <c r="G3729" i="4"/>
  <c r="F3729" i="4"/>
  <c r="E3729" i="4"/>
  <c r="D3729" i="4"/>
  <c r="C3729" i="4"/>
  <c r="B3729" i="4"/>
  <c r="S3728" i="4"/>
  <c r="R3728" i="4"/>
  <c r="Q3728" i="4"/>
  <c r="P3728" i="4"/>
  <c r="O3728" i="4"/>
  <c r="N3728" i="4"/>
  <c r="M3728" i="4"/>
  <c r="L3728" i="4"/>
  <c r="K3728" i="4"/>
  <c r="J3728" i="4"/>
  <c r="I3728" i="4"/>
  <c r="H3728" i="4"/>
  <c r="G3728" i="4"/>
  <c r="F3728" i="4"/>
  <c r="E3728" i="4"/>
  <c r="D3728" i="4"/>
  <c r="C3728" i="4"/>
  <c r="B3728" i="4"/>
  <c r="S3727" i="4"/>
  <c r="R3727" i="4"/>
  <c r="Q3727" i="4"/>
  <c r="P3727" i="4"/>
  <c r="O3727" i="4"/>
  <c r="N3727" i="4"/>
  <c r="M3727" i="4"/>
  <c r="L3727" i="4"/>
  <c r="K3727" i="4"/>
  <c r="J3727" i="4"/>
  <c r="I3727" i="4"/>
  <c r="H3727" i="4"/>
  <c r="G3727" i="4"/>
  <c r="F3727" i="4"/>
  <c r="E3727" i="4"/>
  <c r="D3727" i="4"/>
  <c r="C3727" i="4"/>
  <c r="B3727" i="4"/>
  <c r="S3726" i="4"/>
  <c r="R3726" i="4"/>
  <c r="Q3726" i="4"/>
  <c r="P3726" i="4"/>
  <c r="O3726" i="4"/>
  <c r="N3726" i="4"/>
  <c r="M3726" i="4"/>
  <c r="L3726" i="4"/>
  <c r="K3726" i="4"/>
  <c r="J3726" i="4"/>
  <c r="I3726" i="4"/>
  <c r="H3726" i="4"/>
  <c r="G3726" i="4"/>
  <c r="F3726" i="4"/>
  <c r="E3726" i="4"/>
  <c r="D3726" i="4"/>
  <c r="C3726" i="4"/>
  <c r="B3726" i="4"/>
  <c r="S3725" i="4"/>
  <c r="R3725" i="4"/>
  <c r="Q3725" i="4"/>
  <c r="P3725" i="4"/>
  <c r="O3725" i="4"/>
  <c r="N3725" i="4"/>
  <c r="M3725" i="4"/>
  <c r="L3725" i="4"/>
  <c r="K3725" i="4"/>
  <c r="J3725" i="4"/>
  <c r="I3725" i="4"/>
  <c r="H3725" i="4"/>
  <c r="G3725" i="4"/>
  <c r="F3725" i="4"/>
  <c r="E3725" i="4"/>
  <c r="D3725" i="4"/>
  <c r="C3725" i="4"/>
  <c r="B3725" i="4"/>
  <c r="S3724" i="4"/>
  <c r="R3724" i="4"/>
  <c r="Q3724" i="4"/>
  <c r="P3724" i="4"/>
  <c r="O3724" i="4"/>
  <c r="N3724" i="4"/>
  <c r="M3724" i="4"/>
  <c r="L3724" i="4"/>
  <c r="K3724" i="4"/>
  <c r="J3724" i="4"/>
  <c r="I3724" i="4"/>
  <c r="H3724" i="4"/>
  <c r="G3724" i="4"/>
  <c r="F3724" i="4"/>
  <c r="E3724" i="4"/>
  <c r="D3724" i="4"/>
  <c r="C3724" i="4"/>
  <c r="B3724" i="4"/>
  <c r="S3723" i="4"/>
  <c r="R3723" i="4"/>
  <c r="Q3723" i="4"/>
  <c r="P3723" i="4"/>
  <c r="O3723" i="4"/>
  <c r="N3723" i="4"/>
  <c r="M3723" i="4"/>
  <c r="L3723" i="4"/>
  <c r="K3723" i="4"/>
  <c r="J3723" i="4"/>
  <c r="I3723" i="4"/>
  <c r="H3723" i="4"/>
  <c r="G3723" i="4"/>
  <c r="F3723" i="4"/>
  <c r="E3723" i="4"/>
  <c r="D3723" i="4"/>
  <c r="C3723" i="4"/>
  <c r="B3723" i="4"/>
  <c r="S3722" i="4"/>
  <c r="R3722" i="4"/>
  <c r="Q3722" i="4"/>
  <c r="P3722" i="4"/>
  <c r="O3722" i="4"/>
  <c r="N3722" i="4"/>
  <c r="M3722" i="4"/>
  <c r="L3722" i="4"/>
  <c r="K3722" i="4"/>
  <c r="J3722" i="4"/>
  <c r="I3722" i="4"/>
  <c r="H3722" i="4"/>
  <c r="G3722" i="4"/>
  <c r="F3722" i="4"/>
  <c r="E3722" i="4"/>
  <c r="D3722" i="4"/>
  <c r="C3722" i="4"/>
  <c r="B3722" i="4"/>
  <c r="S3721" i="4"/>
  <c r="R3721" i="4"/>
  <c r="Q3721" i="4"/>
  <c r="P3721" i="4"/>
  <c r="O3721" i="4"/>
  <c r="N3721" i="4"/>
  <c r="M3721" i="4"/>
  <c r="L3721" i="4"/>
  <c r="K3721" i="4"/>
  <c r="J3721" i="4"/>
  <c r="I3721" i="4"/>
  <c r="H3721" i="4"/>
  <c r="G3721" i="4"/>
  <c r="F3721" i="4"/>
  <c r="E3721" i="4"/>
  <c r="D3721" i="4"/>
  <c r="C3721" i="4"/>
  <c r="B3721" i="4"/>
  <c r="S3720" i="4"/>
  <c r="R3720" i="4"/>
  <c r="Q3720" i="4"/>
  <c r="P3720" i="4"/>
  <c r="O3720" i="4"/>
  <c r="N3720" i="4"/>
  <c r="M3720" i="4"/>
  <c r="L3720" i="4"/>
  <c r="K3720" i="4"/>
  <c r="J3720" i="4"/>
  <c r="I3720" i="4"/>
  <c r="H3720" i="4"/>
  <c r="G3720" i="4"/>
  <c r="F3720" i="4"/>
  <c r="E3720" i="4"/>
  <c r="D3720" i="4"/>
  <c r="C3720" i="4"/>
  <c r="B3720" i="4"/>
  <c r="S3719" i="4"/>
  <c r="R3719" i="4"/>
  <c r="Q3719" i="4"/>
  <c r="P3719" i="4"/>
  <c r="O3719" i="4"/>
  <c r="N3719" i="4"/>
  <c r="M3719" i="4"/>
  <c r="L3719" i="4"/>
  <c r="K3719" i="4"/>
  <c r="J3719" i="4"/>
  <c r="I3719" i="4"/>
  <c r="H3719" i="4"/>
  <c r="G3719" i="4"/>
  <c r="F3719" i="4"/>
  <c r="E3719" i="4"/>
  <c r="D3719" i="4"/>
  <c r="C3719" i="4"/>
  <c r="B3719" i="4"/>
  <c r="S3718" i="4"/>
  <c r="R3718" i="4"/>
  <c r="Q3718" i="4"/>
  <c r="P3718" i="4"/>
  <c r="O3718" i="4"/>
  <c r="N3718" i="4"/>
  <c r="M3718" i="4"/>
  <c r="L3718" i="4"/>
  <c r="K3718" i="4"/>
  <c r="J3718" i="4"/>
  <c r="I3718" i="4"/>
  <c r="H3718" i="4"/>
  <c r="G3718" i="4"/>
  <c r="F3718" i="4"/>
  <c r="E3718" i="4"/>
  <c r="D3718" i="4"/>
  <c r="C3718" i="4"/>
  <c r="B3718" i="4"/>
  <c r="S3717" i="4"/>
  <c r="R3717" i="4"/>
  <c r="Q3717" i="4"/>
  <c r="P3717" i="4"/>
  <c r="O3717" i="4"/>
  <c r="N3717" i="4"/>
  <c r="M3717" i="4"/>
  <c r="L3717" i="4"/>
  <c r="K3717" i="4"/>
  <c r="J3717" i="4"/>
  <c r="I3717" i="4"/>
  <c r="H3717" i="4"/>
  <c r="G3717" i="4"/>
  <c r="F3717" i="4"/>
  <c r="E3717" i="4"/>
  <c r="D3717" i="4"/>
  <c r="C3717" i="4"/>
  <c r="B3717" i="4"/>
  <c r="S3716" i="4"/>
  <c r="R3716" i="4"/>
  <c r="Q3716" i="4"/>
  <c r="P3716" i="4"/>
  <c r="O3716" i="4"/>
  <c r="N3716" i="4"/>
  <c r="M3716" i="4"/>
  <c r="L3716" i="4"/>
  <c r="K3716" i="4"/>
  <c r="J3716" i="4"/>
  <c r="I3716" i="4"/>
  <c r="H3716" i="4"/>
  <c r="G3716" i="4"/>
  <c r="F3716" i="4"/>
  <c r="E3716" i="4"/>
  <c r="D3716" i="4"/>
  <c r="C3716" i="4"/>
  <c r="B3716" i="4"/>
  <c r="S3715" i="4"/>
  <c r="R3715" i="4"/>
  <c r="Q3715" i="4"/>
  <c r="P3715" i="4"/>
  <c r="O3715" i="4"/>
  <c r="N3715" i="4"/>
  <c r="M3715" i="4"/>
  <c r="L3715" i="4"/>
  <c r="K3715" i="4"/>
  <c r="J3715" i="4"/>
  <c r="I3715" i="4"/>
  <c r="H3715" i="4"/>
  <c r="G3715" i="4"/>
  <c r="F3715" i="4"/>
  <c r="E3715" i="4"/>
  <c r="D3715" i="4"/>
  <c r="C3715" i="4"/>
  <c r="B3715" i="4"/>
  <c r="S3714" i="4"/>
  <c r="R3714" i="4"/>
  <c r="Q3714" i="4"/>
  <c r="P3714" i="4"/>
  <c r="O3714" i="4"/>
  <c r="N3714" i="4"/>
  <c r="M3714" i="4"/>
  <c r="L3714" i="4"/>
  <c r="K3714" i="4"/>
  <c r="J3714" i="4"/>
  <c r="I3714" i="4"/>
  <c r="H3714" i="4"/>
  <c r="G3714" i="4"/>
  <c r="F3714" i="4"/>
  <c r="E3714" i="4"/>
  <c r="D3714" i="4"/>
  <c r="C3714" i="4"/>
  <c r="B3714" i="4"/>
  <c r="S3713" i="4"/>
  <c r="R3713" i="4"/>
  <c r="Q3713" i="4"/>
  <c r="P3713" i="4"/>
  <c r="O3713" i="4"/>
  <c r="N3713" i="4"/>
  <c r="M3713" i="4"/>
  <c r="L3713" i="4"/>
  <c r="K3713" i="4"/>
  <c r="J3713" i="4"/>
  <c r="I3713" i="4"/>
  <c r="H3713" i="4"/>
  <c r="G3713" i="4"/>
  <c r="F3713" i="4"/>
  <c r="E3713" i="4"/>
  <c r="D3713" i="4"/>
  <c r="C3713" i="4"/>
  <c r="B3713" i="4"/>
  <c r="S3712" i="4"/>
  <c r="R3712" i="4"/>
  <c r="Q3712" i="4"/>
  <c r="P3712" i="4"/>
  <c r="O3712" i="4"/>
  <c r="N3712" i="4"/>
  <c r="M3712" i="4"/>
  <c r="L3712" i="4"/>
  <c r="K3712" i="4"/>
  <c r="J3712" i="4"/>
  <c r="I3712" i="4"/>
  <c r="H3712" i="4"/>
  <c r="G3712" i="4"/>
  <c r="F3712" i="4"/>
  <c r="E3712" i="4"/>
  <c r="D3712" i="4"/>
  <c r="C3712" i="4"/>
  <c r="B3712" i="4"/>
  <c r="S3711" i="4"/>
  <c r="R3711" i="4"/>
  <c r="Q3711" i="4"/>
  <c r="P3711" i="4"/>
  <c r="O3711" i="4"/>
  <c r="N3711" i="4"/>
  <c r="M3711" i="4"/>
  <c r="L3711" i="4"/>
  <c r="K3711" i="4"/>
  <c r="J3711" i="4"/>
  <c r="I3711" i="4"/>
  <c r="H3711" i="4"/>
  <c r="G3711" i="4"/>
  <c r="F3711" i="4"/>
  <c r="E3711" i="4"/>
  <c r="D3711" i="4"/>
  <c r="C3711" i="4"/>
  <c r="B3711" i="4"/>
  <c r="S3710" i="4"/>
  <c r="R3710" i="4"/>
  <c r="Q3710" i="4"/>
  <c r="P3710" i="4"/>
  <c r="O3710" i="4"/>
  <c r="N3710" i="4"/>
  <c r="M3710" i="4"/>
  <c r="L3710" i="4"/>
  <c r="K3710" i="4"/>
  <c r="J3710" i="4"/>
  <c r="I3710" i="4"/>
  <c r="H3710" i="4"/>
  <c r="G3710" i="4"/>
  <c r="F3710" i="4"/>
  <c r="E3710" i="4"/>
  <c r="D3710" i="4"/>
  <c r="C3710" i="4"/>
  <c r="B3710" i="4"/>
  <c r="S3709" i="4"/>
  <c r="R3709" i="4"/>
  <c r="Q3709" i="4"/>
  <c r="P3709" i="4"/>
  <c r="O3709" i="4"/>
  <c r="N3709" i="4"/>
  <c r="M3709" i="4"/>
  <c r="L3709" i="4"/>
  <c r="K3709" i="4"/>
  <c r="J3709" i="4"/>
  <c r="I3709" i="4"/>
  <c r="H3709" i="4"/>
  <c r="G3709" i="4"/>
  <c r="F3709" i="4"/>
  <c r="E3709" i="4"/>
  <c r="D3709" i="4"/>
  <c r="C3709" i="4"/>
  <c r="B3709" i="4"/>
  <c r="S3708" i="4"/>
  <c r="R3708" i="4"/>
  <c r="Q3708" i="4"/>
  <c r="P3708" i="4"/>
  <c r="O3708" i="4"/>
  <c r="N3708" i="4"/>
  <c r="M3708" i="4"/>
  <c r="L3708" i="4"/>
  <c r="K3708" i="4"/>
  <c r="J3708" i="4"/>
  <c r="I3708" i="4"/>
  <c r="H3708" i="4"/>
  <c r="G3708" i="4"/>
  <c r="F3708" i="4"/>
  <c r="E3708" i="4"/>
  <c r="D3708" i="4"/>
  <c r="C3708" i="4"/>
  <c r="B3708" i="4"/>
  <c r="S3707" i="4"/>
  <c r="R3707" i="4"/>
  <c r="Q3707" i="4"/>
  <c r="P3707" i="4"/>
  <c r="O3707" i="4"/>
  <c r="N3707" i="4"/>
  <c r="M3707" i="4"/>
  <c r="L3707" i="4"/>
  <c r="K3707" i="4"/>
  <c r="J3707" i="4"/>
  <c r="I3707" i="4"/>
  <c r="H3707" i="4"/>
  <c r="G3707" i="4"/>
  <c r="F3707" i="4"/>
  <c r="E3707" i="4"/>
  <c r="D3707" i="4"/>
  <c r="C3707" i="4"/>
  <c r="B3707" i="4"/>
  <c r="S3706" i="4"/>
  <c r="R3706" i="4"/>
  <c r="Q3706" i="4"/>
  <c r="P3706" i="4"/>
  <c r="O3706" i="4"/>
  <c r="N3706" i="4"/>
  <c r="M3706" i="4"/>
  <c r="L3706" i="4"/>
  <c r="K3706" i="4"/>
  <c r="J3706" i="4"/>
  <c r="I3706" i="4"/>
  <c r="H3706" i="4"/>
  <c r="G3706" i="4"/>
  <c r="F3706" i="4"/>
  <c r="E3706" i="4"/>
  <c r="D3706" i="4"/>
  <c r="C3706" i="4"/>
  <c r="B3706" i="4"/>
  <c r="S3705" i="4"/>
  <c r="R3705" i="4"/>
  <c r="Q3705" i="4"/>
  <c r="P3705" i="4"/>
  <c r="O3705" i="4"/>
  <c r="N3705" i="4"/>
  <c r="M3705" i="4"/>
  <c r="L3705" i="4"/>
  <c r="K3705" i="4"/>
  <c r="J3705" i="4"/>
  <c r="I3705" i="4"/>
  <c r="H3705" i="4"/>
  <c r="G3705" i="4"/>
  <c r="F3705" i="4"/>
  <c r="E3705" i="4"/>
  <c r="D3705" i="4"/>
  <c r="C3705" i="4"/>
  <c r="B3705" i="4"/>
  <c r="S3704" i="4"/>
  <c r="R3704" i="4"/>
  <c r="Q3704" i="4"/>
  <c r="P3704" i="4"/>
  <c r="O3704" i="4"/>
  <c r="N3704" i="4"/>
  <c r="M3704" i="4"/>
  <c r="L3704" i="4"/>
  <c r="K3704" i="4"/>
  <c r="J3704" i="4"/>
  <c r="I3704" i="4"/>
  <c r="H3704" i="4"/>
  <c r="G3704" i="4"/>
  <c r="F3704" i="4"/>
  <c r="E3704" i="4"/>
  <c r="D3704" i="4"/>
  <c r="C3704" i="4"/>
  <c r="B3704" i="4"/>
  <c r="S3703" i="4"/>
  <c r="R3703" i="4"/>
  <c r="Q3703" i="4"/>
  <c r="P3703" i="4"/>
  <c r="O3703" i="4"/>
  <c r="N3703" i="4"/>
  <c r="M3703" i="4"/>
  <c r="L3703" i="4"/>
  <c r="K3703" i="4"/>
  <c r="J3703" i="4"/>
  <c r="I3703" i="4"/>
  <c r="H3703" i="4"/>
  <c r="G3703" i="4"/>
  <c r="F3703" i="4"/>
  <c r="E3703" i="4"/>
  <c r="D3703" i="4"/>
  <c r="C3703" i="4"/>
  <c r="B3703" i="4"/>
  <c r="S3702" i="4"/>
  <c r="R3702" i="4"/>
  <c r="Q3702" i="4"/>
  <c r="P3702" i="4"/>
  <c r="O3702" i="4"/>
  <c r="N3702" i="4"/>
  <c r="M3702" i="4"/>
  <c r="L3702" i="4"/>
  <c r="K3702" i="4"/>
  <c r="J3702" i="4"/>
  <c r="I3702" i="4"/>
  <c r="H3702" i="4"/>
  <c r="G3702" i="4"/>
  <c r="F3702" i="4"/>
  <c r="E3702" i="4"/>
  <c r="D3702" i="4"/>
  <c r="C3702" i="4"/>
  <c r="B3702" i="4"/>
  <c r="S3701" i="4"/>
  <c r="R3701" i="4"/>
  <c r="Q3701" i="4"/>
  <c r="P3701" i="4"/>
  <c r="O3701" i="4"/>
  <c r="N3701" i="4"/>
  <c r="M3701" i="4"/>
  <c r="L3701" i="4"/>
  <c r="K3701" i="4"/>
  <c r="J3701" i="4"/>
  <c r="I3701" i="4"/>
  <c r="H3701" i="4"/>
  <c r="G3701" i="4"/>
  <c r="F3701" i="4"/>
  <c r="E3701" i="4"/>
  <c r="D3701" i="4"/>
  <c r="C3701" i="4"/>
  <c r="B3701" i="4"/>
  <c r="S3700" i="4"/>
  <c r="R3700" i="4"/>
  <c r="Q3700" i="4"/>
  <c r="P3700" i="4"/>
  <c r="O3700" i="4"/>
  <c r="N3700" i="4"/>
  <c r="M3700" i="4"/>
  <c r="L3700" i="4"/>
  <c r="K3700" i="4"/>
  <c r="J3700" i="4"/>
  <c r="I3700" i="4"/>
  <c r="H3700" i="4"/>
  <c r="G3700" i="4"/>
  <c r="F3700" i="4"/>
  <c r="E3700" i="4"/>
  <c r="D3700" i="4"/>
  <c r="C3700" i="4"/>
  <c r="B3700" i="4"/>
  <c r="S3699" i="4"/>
  <c r="R3699" i="4"/>
  <c r="Q3699" i="4"/>
  <c r="P3699" i="4"/>
  <c r="O3699" i="4"/>
  <c r="N3699" i="4"/>
  <c r="M3699" i="4"/>
  <c r="L3699" i="4"/>
  <c r="K3699" i="4"/>
  <c r="J3699" i="4"/>
  <c r="I3699" i="4"/>
  <c r="H3699" i="4"/>
  <c r="G3699" i="4"/>
  <c r="F3699" i="4"/>
  <c r="E3699" i="4"/>
  <c r="D3699" i="4"/>
  <c r="C3699" i="4"/>
  <c r="B3699" i="4"/>
  <c r="S3698" i="4"/>
  <c r="R3698" i="4"/>
  <c r="Q3698" i="4"/>
  <c r="P3698" i="4"/>
  <c r="O3698" i="4"/>
  <c r="N3698" i="4"/>
  <c r="M3698" i="4"/>
  <c r="L3698" i="4"/>
  <c r="K3698" i="4"/>
  <c r="J3698" i="4"/>
  <c r="I3698" i="4"/>
  <c r="H3698" i="4"/>
  <c r="G3698" i="4"/>
  <c r="F3698" i="4"/>
  <c r="E3698" i="4"/>
  <c r="D3698" i="4"/>
  <c r="C3698" i="4"/>
  <c r="B3698" i="4"/>
  <c r="S3697" i="4"/>
  <c r="R3697" i="4"/>
  <c r="Q3697" i="4"/>
  <c r="P3697" i="4"/>
  <c r="O3697" i="4"/>
  <c r="N3697" i="4"/>
  <c r="M3697" i="4"/>
  <c r="L3697" i="4"/>
  <c r="K3697" i="4"/>
  <c r="J3697" i="4"/>
  <c r="I3697" i="4"/>
  <c r="H3697" i="4"/>
  <c r="G3697" i="4"/>
  <c r="F3697" i="4"/>
  <c r="E3697" i="4"/>
  <c r="D3697" i="4"/>
  <c r="C3697" i="4"/>
  <c r="B3697" i="4"/>
  <c r="S3696" i="4"/>
  <c r="R3696" i="4"/>
  <c r="Q3696" i="4"/>
  <c r="P3696" i="4"/>
  <c r="O3696" i="4"/>
  <c r="N3696" i="4"/>
  <c r="M3696" i="4"/>
  <c r="L3696" i="4"/>
  <c r="K3696" i="4"/>
  <c r="J3696" i="4"/>
  <c r="I3696" i="4"/>
  <c r="H3696" i="4"/>
  <c r="G3696" i="4"/>
  <c r="F3696" i="4"/>
  <c r="E3696" i="4"/>
  <c r="D3696" i="4"/>
  <c r="C3696" i="4"/>
  <c r="B3696" i="4"/>
  <c r="S3695" i="4"/>
  <c r="R3695" i="4"/>
  <c r="Q3695" i="4"/>
  <c r="P3695" i="4"/>
  <c r="O3695" i="4"/>
  <c r="N3695" i="4"/>
  <c r="M3695" i="4"/>
  <c r="L3695" i="4"/>
  <c r="K3695" i="4"/>
  <c r="J3695" i="4"/>
  <c r="I3695" i="4"/>
  <c r="H3695" i="4"/>
  <c r="G3695" i="4"/>
  <c r="F3695" i="4"/>
  <c r="E3695" i="4"/>
  <c r="D3695" i="4"/>
  <c r="C3695" i="4"/>
  <c r="B3695" i="4"/>
  <c r="S3694" i="4"/>
  <c r="R3694" i="4"/>
  <c r="Q3694" i="4"/>
  <c r="P3694" i="4"/>
  <c r="O3694" i="4"/>
  <c r="N3694" i="4"/>
  <c r="M3694" i="4"/>
  <c r="L3694" i="4"/>
  <c r="K3694" i="4"/>
  <c r="J3694" i="4"/>
  <c r="I3694" i="4"/>
  <c r="H3694" i="4"/>
  <c r="G3694" i="4"/>
  <c r="F3694" i="4"/>
  <c r="E3694" i="4"/>
  <c r="D3694" i="4"/>
  <c r="C3694" i="4"/>
  <c r="B3694" i="4"/>
  <c r="S3693" i="4"/>
  <c r="R3693" i="4"/>
  <c r="Q3693" i="4"/>
  <c r="P3693" i="4"/>
  <c r="O3693" i="4"/>
  <c r="N3693" i="4"/>
  <c r="M3693" i="4"/>
  <c r="L3693" i="4"/>
  <c r="K3693" i="4"/>
  <c r="J3693" i="4"/>
  <c r="I3693" i="4"/>
  <c r="H3693" i="4"/>
  <c r="G3693" i="4"/>
  <c r="F3693" i="4"/>
  <c r="E3693" i="4"/>
  <c r="D3693" i="4"/>
  <c r="C3693" i="4"/>
  <c r="B3693" i="4"/>
  <c r="S3692" i="4"/>
  <c r="R3692" i="4"/>
  <c r="Q3692" i="4"/>
  <c r="P3692" i="4"/>
  <c r="O3692" i="4"/>
  <c r="N3692" i="4"/>
  <c r="M3692" i="4"/>
  <c r="L3692" i="4"/>
  <c r="K3692" i="4"/>
  <c r="J3692" i="4"/>
  <c r="I3692" i="4"/>
  <c r="H3692" i="4"/>
  <c r="G3692" i="4"/>
  <c r="F3692" i="4"/>
  <c r="E3692" i="4"/>
  <c r="D3692" i="4"/>
  <c r="C3692" i="4"/>
  <c r="B3692" i="4"/>
  <c r="S3691" i="4"/>
  <c r="R3691" i="4"/>
  <c r="Q3691" i="4"/>
  <c r="P3691" i="4"/>
  <c r="O3691" i="4"/>
  <c r="N3691" i="4"/>
  <c r="M3691" i="4"/>
  <c r="L3691" i="4"/>
  <c r="K3691" i="4"/>
  <c r="J3691" i="4"/>
  <c r="I3691" i="4"/>
  <c r="H3691" i="4"/>
  <c r="G3691" i="4"/>
  <c r="F3691" i="4"/>
  <c r="E3691" i="4"/>
  <c r="D3691" i="4"/>
  <c r="C3691" i="4"/>
  <c r="B3691" i="4"/>
  <c r="S3690" i="4"/>
  <c r="R3690" i="4"/>
  <c r="Q3690" i="4"/>
  <c r="P3690" i="4"/>
  <c r="O3690" i="4"/>
  <c r="N3690" i="4"/>
  <c r="M3690" i="4"/>
  <c r="L3690" i="4"/>
  <c r="K3690" i="4"/>
  <c r="J3690" i="4"/>
  <c r="I3690" i="4"/>
  <c r="H3690" i="4"/>
  <c r="G3690" i="4"/>
  <c r="F3690" i="4"/>
  <c r="E3690" i="4"/>
  <c r="D3690" i="4"/>
  <c r="C3690" i="4"/>
  <c r="B3690" i="4"/>
  <c r="S3689" i="4"/>
  <c r="R3689" i="4"/>
  <c r="Q3689" i="4"/>
  <c r="P3689" i="4"/>
  <c r="O3689" i="4"/>
  <c r="N3689" i="4"/>
  <c r="M3689" i="4"/>
  <c r="L3689" i="4"/>
  <c r="K3689" i="4"/>
  <c r="J3689" i="4"/>
  <c r="I3689" i="4"/>
  <c r="H3689" i="4"/>
  <c r="G3689" i="4"/>
  <c r="F3689" i="4"/>
  <c r="E3689" i="4"/>
  <c r="D3689" i="4"/>
  <c r="C3689" i="4"/>
  <c r="B3689" i="4"/>
  <c r="S3688" i="4"/>
  <c r="R3688" i="4"/>
  <c r="Q3688" i="4"/>
  <c r="P3688" i="4"/>
  <c r="O3688" i="4"/>
  <c r="N3688" i="4"/>
  <c r="M3688" i="4"/>
  <c r="L3688" i="4"/>
  <c r="K3688" i="4"/>
  <c r="J3688" i="4"/>
  <c r="I3688" i="4"/>
  <c r="H3688" i="4"/>
  <c r="G3688" i="4"/>
  <c r="F3688" i="4"/>
  <c r="E3688" i="4"/>
  <c r="D3688" i="4"/>
  <c r="C3688" i="4"/>
  <c r="B3688" i="4"/>
  <c r="S3687" i="4"/>
  <c r="R3687" i="4"/>
  <c r="Q3687" i="4"/>
  <c r="P3687" i="4"/>
  <c r="O3687" i="4"/>
  <c r="N3687" i="4"/>
  <c r="M3687" i="4"/>
  <c r="L3687" i="4"/>
  <c r="K3687" i="4"/>
  <c r="J3687" i="4"/>
  <c r="I3687" i="4"/>
  <c r="H3687" i="4"/>
  <c r="G3687" i="4"/>
  <c r="F3687" i="4"/>
  <c r="E3687" i="4"/>
  <c r="D3687" i="4"/>
  <c r="C3687" i="4"/>
  <c r="B3687" i="4"/>
  <c r="S3686" i="4"/>
  <c r="R3686" i="4"/>
  <c r="Q3686" i="4"/>
  <c r="P3686" i="4"/>
  <c r="O3686" i="4"/>
  <c r="N3686" i="4"/>
  <c r="M3686" i="4"/>
  <c r="L3686" i="4"/>
  <c r="K3686" i="4"/>
  <c r="J3686" i="4"/>
  <c r="I3686" i="4"/>
  <c r="H3686" i="4"/>
  <c r="G3686" i="4"/>
  <c r="F3686" i="4"/>
  <c r="E3686" i="4"/>
  <c r="D3686" i="4"/>
  <c r="C3686" i="4"/>
  <c r="B3686" i="4"/>
  <c r="S3685" i="4"/>
  <c r="R3685" i="4"/>
  <c r="Q3685" i="4"/>
  <c r="P3685" i="4"/>
  <c r="O3685" i="4"/>
  <c r="N3685" i="4"/>
  <c r="M3685" i="4"/>
  <c r="L3685" i="4"/>
  <c r="K3685" i="4"/>
  <c r="J3685" i="4"/>
  <c r="I3685" i="4"/>
  <c r="H3685" i="4"/>
  <c r="G3685" i="4"/>
  <c r="F3685" i="4"/>
  <c r="E3685" i="4"/>
  <c r="D3685" i="4"/>
  <c r="C3685" i="4"/>
  <c r="B3685" i="4"/>
  <c r="S3684" i="4"/>
  <c r="R3684" i="4"/>
  <c r="Q3684" i="4"/>
  <c r="P3684" i="4"/>
  <c r="O3684" i="4"/>
  <c r="N3684" i="4"/>
  <c r="M3684" i="4"/>
  <c r="L3684" i="4"/>
  <c r="K3684" i="4"/>
  <c r="J3684" i="4"/>
  <c r="I3684" i="4"/>
  <c r="H3684" i="4"/>
  <c r="G3684" i="4"/>
  <c r="F3684" i="4"/>
  <c r="E3684" i="4"/>
  <c r="D3684" i="4"/>
  <c r="C3684" i="4"/>
  <c r="B3684" i="4"/>
  <c r="S3683" i="4"/>
  <c r="R3683" i="4"/>
  <c r="Q3683" i="4"/>
  <c r="P3683" i="4"/>
  <c r="O3683" i="4"/>
  <c r="N3683" i="4"/>
  <c r="M3683" i="4"/>
  <c r="L3683" i="4"/>
  <c r="K3683" i="4"/>
  <c r="J3683" i="4"/>
  <c r="I3683" i="4"/>
  <c r="H3683" i="4"/>
  <c r="G3683" i="4"/>
  <c r="F3683" i="4"/>
  <c r="E3683" i="4"/>
  <c r="D3683" i="4"/>
  <c r="C3683" i="4"/>
  <c r="B3683" i="4"/>
  <c r="S3682" i="4"/>
  <c r="R3682" i="4"/>
  <c r="Q3682" i="4"/>
  <c r="P3682" i="4"/>
  <c r="O3682" i="4"/>
  <c r="N3682" i="4"/>
  <c r="M3682" i="4"/>
  <c r="L3682" i="4"/>
  <c r="K3682" i="4"/>
  <c r="J3682" i="4"/>
  <c r="I3682" i="4"/>
  <c r="H3682" i="4"/>
  <c r="G3682" i="4"/>
  <c r="F3682" i="4"/>
  <c r="E3682" i="4"/>
  <c r="D3682" i="4"/>
  <c r="C3682" i="4"/>
  <c r="B3682" i="4"/>
  <c r="S3681" i="4"/>
  <c r="R3681" i="4"/>
  <c r="Q3681" i="4"/>
  <c r="P3681" i="4"/>
  <c r="O3681" i="4"/>
  <c r="N3681" i="4"/>
  <c r="M3681" i="4"/>
  <c r="L3681" i="4"/>
  <c r="K3681" i="4"/>
  <c r="J3681" i="4"/>
  <c r="I3681" i="4"/>
  <c r="H3681" i="4"/>
  <c r="G3681" i="4"/>
  <c r="F3681" i="4"/>
  <c r="E3681" i="4"/>
  <c r="D3681" i="4"/>
  <c r="C3681" i="4"/>
  <c r="B3681" i="4"/>
  <c r="S3680" i="4"/>
  <c r="R3680" i="4"/>
  <c r="Q3680" i="4"/>
  <c r="P3680" i="4"/>
  <c r="O3680" i="4"/>
  <c r="N3680" i="4"/>
  <c r="M3680" i="4"/>
  <c r="L3680" i="4"/>
  <c r="K3680" i="4"/>
  <c r="J3680" i="4"/>
  <c r="I3680" i="4"/>
  <c r="H3680" i="4"/>
  <c r="G3680" i="4"/>
  <c r="F3680" i="4"/>
  <c r="E3680" i="4"/>
  <c r="D3680" i="4"/>
  <c r="C3680" i="4"/>
  <c r="B3680" i="4"/>
  <c r="S3679" i="4"/>
  <c r="R3679" i="4"/>
  <c r="Q3679" i="4"/>
  <c r="P3679" i="4"/>
  <c r="O3679" i="4"/>
  <c r="N3679" i="4"/>
  <c r="M3679" i="4"/>
  <c r="L3679" i="4"/>
  <c r="K3679" i="4"/>
  <c r="J3679" i="4"/>
  <c r="I3679" i="4"/>
  <c r="H3679" i="4"/>
  <c r="G3679" i="4"/>
  <c r="F3679" i="4"/>
  <c r="E3679" i="4"/>
  <c r="D3679" i="4"/>
  <c r="C3679" i="4"/>
  <c r="B3679" i="4"/>
  <c r="S3678" i="4"/>
  <c r="R3678" i="4"/>
  <c r="Q3678" i="4"/>
  <c r="P3678" i="4"/>
  <c r="O3678" i="4"/>
  <c r="N3678" i="4"/>
  <c r="M3678" i="4"/>
  <c r="L3678" i="4"/>
  <c r="K3678" i="4"/>
  <c r="J3678" i="4"/>
  <c r="I3678" i="4"/>
  <c r="H3678" i="4"/>
  <c r="G3678" i="4"/>
  <c r="F3678" i="4"/>
  <c r="E3678" i="4"/>
  <c r="D3678" i="4"/>
  <c r="C3678" i="4"/>
  <c r="B3678" i="4"/>
  <c r="S3677" i="4"/>
  <c r="R3677" i="4"/>
  <c r="Q3677" i="4"/>
  <c r="P3677" i="4"/>
  <c r="O3677" i="4"/>
  <c r="N3677" i="4"/>
  <c r="M3677" i="4"/>
  <c r="L3677" i="4"/>
  <c r="K3677" i="4"/>
  <c r="J3677" i="4"/>
  <c r="I3677" i="4"/>
  <c r="H3677" i="4"/>
  <c r="G3677" i="4"/>
  <c r="F3677" i="4"/>
  <c r="E3677" i="4"/>
  <c r="D3677" i="4"/>
  <c r="C3677" i="4"/>
  <c r="B3677" i="4"/>
  <c r="S3676" i="4"/>
  <c r="R3676" i="4"/>
  <c r="Q3676" i="4"/>
  <c r="P3676" i="4"/>
  <c r="O3676" i="4"/>
  <c r="N3676" i="4"/>
  <c r="M3676" i="4"/>
  <c r="L3676" i="4"/>
  <c r="K3676" i="4"/>
  <c r="J3676" i="4"/>
  <c r="I3676" i="4"/>
  <c r="H3676" i="4"/>
  <c r="G3676" i="4"/>
  <c r="F3676" i="4"/>
  <c r="E3676" i="4"/>
  <c r="D3676" i="4"/>
  <c r="C3676" i="4"/>
  <c r="B3676" i="4"/>
  <c r="S3675" i="4"/>
  <c r="R3675" i="4"/>
  <c r="Q3675" i="4"/>
  <c r="P3675" i="4"/>
  <c r="O3675" i="4"/>
  <c r="N3675" i="4"/>
  <c r="M3675" i="4"/>
  <c r="L3675" i="4"/>
  <c r="K3675" i="4"/>
  <c r="J3675" i="4"/>
  <c r="I3675" i="4"/>
  <c r="H3675" i="4"/>
  <c r="G3675" i="4"/>
  <c r="F3675" i="4"/>
  <c r="E3675" i="4"/>
  <c r="D3675" i="4"/>
  <c r="C3675" i="4"/>
  <c r="B3675" i="4"/>
  <c r="S3674" i="4"/>
  <c r="R3674" i="4"/>
  <c r="Q3674" i="4"/>
  <c r="P3674" i="4"/>
  <c r="O3674" i="4"/>
  <c r="N3674" i="4"/>
  <c r="M3674" i="4"/>
  <c r="L3674" i="4"/>
  <c r="K3674" i="4"/>
  <c r="J3674" i="4"/>
  <c r="I3674" i="4"/>
  <c r="H3674" i="4"/>
  <c r="G3674" i="4"/>
  <c r="F3674" i="4"/>
  <c r="E3674" i="4"/>
  <c r="D3674" i="4"/>
  <c r="C3674" i="4"/>
  <c r="B3674" i="4"/>
  <c r="S3673" i="4"/>
  <c r="R3673" i="4"/>
  <c r="Q3673" i="4"/>
  <c r="P3673" i="4"/>
  <c r="O3673" i="4"/>
  <c r="N3673" i="4"/>
  <c r="M3673" i="4"/>
  <c r="L3673" i="4"/>
  <c r="K3673" i="4"/>
  <c r="J3673" i="4"/>
  <c r="I3673" i="4"/>
  <c r="H3673" i="4"/>
  <c r="G3673" i="4"/>
  <c r="F3673" i="4"/>
  <c r="E3673" i="4"/>
  <c r="D3673" i="4"/>
  <c r="C3673" i="4"/>
  <c r="B3673" i="4"/>
  <c r="S3672" i="4"/>
  <c r="R3672" i="4"/>
  <c r="Q3672" i="4"/>
  <c r="P3672" i="4"/>
  <c r="O3672" i="4"/>
  <c r="N3672" i="4"/>
  <c r="M3672" i="4"/>
  <c r="L3672" i="4"/>
  <c r="K3672" i="4"/>
  <c r="J3672" i="4"/>
  <c r="I3672" i="4"/>
  <c r="H3672" i="4"/>
  <c r="G3672" i="4"/>
  <c r="F3672" i="4"/>
  <c r="E3672" i="4"/>
  <c r="D3672" i="4"/>
  <c r="C3672" i="4"/>
  <c r="B3672" i="4"/>
  <c r="S3671" i="4"/>
  <c r="R3671" i="4"/>
  <c r="Q3671" i="4"/>
  <c r="P3671" i="4"/>
  <c r="O3671" i="4"/>
  <c r="N3671" i="4"/>
  <c r="M3671" i="4"/>
  <c r="L3671" i="4"/>
  <c r="K3671" i="4"/>
  <c r="J3671" i="4"/>
  <c r="I3671" i="4"/>
  <c r="H3671" i="4"/>
  <c r="G3671" i="4"/>
  <c r="F3671" i="4"/>
  <c r="E3671" i="4"/>
  <c r="D3671" i="4"/>
  <c r="C3671" i="4"/>
  <c r="B3671" i="4"/>
  <c r="S3670" i="4"/>
  <c r="R3670" i="4"/>
  <c r="Q3670" i="4"/>
  <c r="P3670" i="4"/>
  <c r="O3670" i="4"/>
  <c r="N3670" i="4"/>
  <c r="M3670" i="4"/>
  <c r="L3670" i="4"/>
  <c r="K3670" i="4"/>
  <c r="J3670" i="4"/>
  <c r="I3670" i="4"/>
  <c r="H3670" i="4"/>
  <c r="G3670" i="4"/>
  <c r="F3670" i="4"/>
  <c r="E3670" i="4"/>
  <c r="D3670" i="4"/>
  <c r="C3670" i="4"/>
  <c r="B3670" i="4"/>
  <c r="S3669" i="4"/>
  <c r="R3669" i="4"/>
  <c r="Q3669" i="4"/>
  <c r="P3669" i="4"/>
  <c r="O3669" i="4"/>
  <c r="N3669" i="4"/>
  <c r="M3669" i="4"/>
  <c r="L3669" i="4"/>
  <c r="K3669" i="4"/>
  <c r="J3669" i="4"/>
  <c r="I3669" i="4"/>
  <c r="H3669" i="4"/>
  <c r="G3669" i="4"/>
  <c r="F3669" i="4"/>
  <c r="E3669" i="4"/>
  <c r="D3669" i="4"/>
  <c r="C3669" i="4"/>
  <c r="B3669" i="4"/>
  <c r="S3668" i="4"/>
  <c r="R3668" i="4"/>
  <c r="Q3668" i="4"/>
  <c r="P3668" i="4"/>
  <c r="O3668" i="4"/>
  <c r="N3668" i="4"/>
  <c r="M3668" i="4"/>
  <c r="L3668" i="4"/>
  <c r="K3668" i="4"/>
  <c r="J3668" i="4"/>
  <c r="I3668" i="4"/>
  <c r="H3668" i="4"/>
  <c r="G3668" i="4"/>
  <c r="F3668" i="4"/>
  <c r="E3668" i="4"/>
  <c r="D3668" i="4"/>
  <c r="C3668" i="4"/>
  <c r="B3668" i="4"/>
  <c r="S3667" i="4"/>
  <c r="R3667" i="4"/>
  <c r="Q3667" i="4"/>
  <c r="P3667" i="4"/>
  <c r="O3667" i="4"/>
  <c r="N3667" i="4"/>
  <c r="M3667" i="4"/>
  <c r="L3667" i="4"/>
  <c r="K3667" i="4"/>
  <c r="J3667" i="4"/>
  <c r="I3667" i="4"/>
  <c r="H3667" i="4"/>
  <c r="G3667" i="4"/>
  <c r="F3667" i="4"/>
  <c r="E3667" i="4"/>
  <c r="D3667" i="4"/>
  <c r="C3667" i="4"/>
  <c r="B3667" i="4"/>
  <c r="S3666" i="4"/>
  <c r="R3666" i="4"/>
  <c r="Q3666" i="4"/>
  <c r="P3666" i="4"/>
  <c r="O3666" i="4"/>
  <c r="N3666" i="4"/>
  <c r="M3666" i="4"/>
  <c r="L3666" i="4"/>
  <c r="K3666" i="4"/>
  <c r="J3666" i="4"/>
  <c r="I3666" i="4"/>
  <c r="H3666" i="4"/>
  <c r="G3666" i="4"/>
  <c r="F3666" i="4"/>
  <c r="E3666" i="4"/>
  <c r="D3666" i="4"/>
  <c r="C3666" i="4"/>
  <c r="B3666" i="4"/>
  <c r="S3665" i="4"/>
  <c r="R3665" i="4"/>
  <c r="Q3665" i="4"/>
  <c r="P3665" i="4"/>
  <c r="O3665" i="4"/>
  <c r="N3665" i="4"/>
  <c r="M3665" i="4"/>
  <c r="L3665" i="4"/>
  <c r="K3665" i="4"/>
  <c r="J3665" i="4"/>
  <c r="I3665" i="4"/>
  <c r="H3665" i="4"/>
  <c r="G3665" i="4"/>
  <c r="F3665" i="4"/>
  <c r="E3665" i="4"/>
  <c r="D3665" i="4"/>
  <c r="C3665" i="4"/>
  <c r="B3665" i="4"/>
  <c r="S3664" i="4"/>
  <c r="R3664" i="4"/>
  <c r="Q3664" i="4"/>
  <c r="P3664" i="4"/>
  <c r="O3664" i="4"/>
  <c r="N3664" i="4"/>
  <c r="M3664" i="4"/>
  <c r="L3664" i="4"/>
  <c r="K3664" i="4"/>
  <c r="J3664" i="4"/>
  <c r="I3664" i="4"/>
  <c r="H3664" i="4"/>
  <c r="G3664" i="4"/>
  <c r="F3664" i="4"/>
  <c r="E3664" i="4"/>
  <c r="D3664" i="4"/>
  <c r="C3664" i="4"/>
  <c r="B3664" i="4"/>
  <c r="S3663" i="4"/>
  <c r="R3663" i="4"/>
  <c r="Q3663" i="4"/>
  <c r="P3663" i="4"/>
  <c r="O3663" i="4"/>
  <c r="N3663" i="4"/>
  <c r="M3663" i="4"/>
  <c r="L3663" i="4"/>
  <c r="K3663" i="4"/>
  <c r="J3663" i="4"/>
  <c r="I3663" i="4"/>
  <c r="H3663" i="4"/>
  <c r="G3663" i="4"/>
  <c r="F3663" i="4"/>
  <c r="E3663" i="4"/>
  <c r="D3663" i="4"/>
  <c r="C3663" i="4"/>
  <c r="B3663" i="4"/>
  <c r="S3662" i="4"/>
  <c r="R3662" i="4"/>
  <c r="Q3662" i="4"/>
  <c r="P3662" i="4"/>
  <c r="O3662" i="4"/>
  <c r="N3662" i="4"/>
  <c r="M3662" i="4"/>
  <c r="L3662" i="4"/>
  <c r="K3662" i="4"/>
  <c r="J3662" i="4"/>
  <c r="I3662" i="4"/>
  <c r="H3662" i="4"/>
  <c r="G3662" i="4"/>
  <c r="F3662" i="4"/>
  <c r="E3662" i="4"/>
  <c r="D3662" i="4"/>
  <c r="C3662" i="4"/>
  <c r="B3662" i="4"/>
  <c r="S3661" i="4"/>
  <c r="R3661" i="4"/>
  <c r="Q3661" i="4"/>
  <c r="P3661" i="4"/>
  <c r="O3661" i="4"/>
  <c r="N3661" i="4"/>
  <c r="M3661" i="4"/>
  <c r="L3661" i="4"/>
  <c r="K3661" i="4"/>
  <c r="J3661" i="4"/>
  <c r="I3661" i="4"/>
  <c r="H3661" i="4"/>
  <c r="G3661" i="4"/>
  <c r="F3661" i="4"/>
  <c r="E3661" i="4"/>
  <c r="D3661" i="4"/>
  <c r="C3661" i="4"/>
  <c r="B3661" i="4"/>
  <c r="S3660" i="4"/>
  <c r="R3660" i="4"/>
  <c r="Q3660" i="4"/>
  <c r="P3660" i="4"/>
  <c r="O3660" i="4"/>
  <c r="N3660" i="4"/>
  <c r="M3660" i="4"/>
  <c r="L3660" i="4"/>
  <c r="K3660" i="4"/>
  <c r="J3660" i="4"/>
  <c r="I3660" i="4"/>
  <c r="H3660" i="4"/>
  <c r="G3660" i="4"/>
  <c r="F3660" i="4"/>
  <c r="E3660" i="4"/>
  <c r="D3660" i="4"/>
  <c r="C3660" i="4"/>
  <c r="B3660" i="4"/>
  <c r="S3659" i="4"/>
  <c r="R3659" i="4"/>
  <c r="Q3659" i="4"/>
  <c r="P3659" i="4"/>
  <c r="O3659" i="4"/>
  <c r="N3659" i="4"/>
  <c r="M3659" i="4"/>
  <c r="L3659" i="4"/>
  <c r="K3659" i="4"/>
  <c r="J3659" i="4"/>
  <c r="I3659" i="4"/>
  <c r="H3659" i="4"/>
  <c r="G3659" i="4"/>
  <c r="F3659" i="4"/>
  <c r="E3659" i="4"/>
  <c r="D3659" i="4"/>
  <c r="C3659" i="4"/>
  <c r="B3659" i="4"/>
  <c r="S3658" i="4"/>
  <c r="R3658" i="4"/>
  <c r="Q3658" i="4"/>
  <c r="P3658" i="4"/>
  <c r="O3658" i="4"/>
  <c r="N3658" i="4"/>
  <c r="M3658" i="4"/>
  <c r="L3658" i="4"/>
  <c r="K3658" i="4"/>
  <c r="J3658" i="4"/>
  <c r="I3658" i="4"/>
  <c r="H3658" i="4"/>
  <c r="G3658" i="4"/>
  <c r="F3658" i="4"/>
  <c r="E3658" i="4"/>
  <c r="D3658" i="4"/>
  <c r="C3658" i="4"/>
  <c r="B3658" i="4"/>
  <c r="S3657" i="4"/>
  <c r="R3657" i="4"/>
  <c r="Q3657" i="4"/>
  <c r="P3657" i="4"/>
  <c r="O3657" i="4"/>
  <c r="N3657" i="4"/>
  <c r="M3657" i="4"/>
  <c r="L3657" i="4"/>
  <c r="K3657" i="4"/>
  <c r="J3657" i="4"/>
  <c r="I3657" i="4"/>
  <c r="H3657" i="4"/>
  <c r="G3657" i="4"/>
  <c r="F3657" i="4"/>
  <c r="E3657" i="4"/>
  <c r="D3657" i="4"/>
  <c r="C3657" i="4"/>
  <c r="B3657" i="4"/>
  <c r="S3656" i="4"/>
  <c r="R3656" i="4"/>
  <c r="Q3656" i="4"/>
  <c r="P3656" i="4"/>
  <c r="O3656" i="4"/>
  <c r="N3656" i="4"/>
  <c r="M3656" i="4"/>
  <c r="L3656" i="4"/>
  <c r="K3656" i="4"/>
  <c r="J3656" i="4"/>
  <c r="I3656" i="4"/>
  <c r="H3656" i="4"/>
  <c r="G3656" i="4"/>
  <c r="F3656" i="4"/>
  <c r="E3656" i="4"/>
  <c r="D3656" i="4"/>
  <c r="C3656" i="4"/>
  <c r="B3656" i="4"/>
  <c r="S3655" i="4"/>
  <c r="R3655" i="4"/>
  <c r="Q3655" i="4"/>
  <c r="P3655" i="4"/>
  <c r="O3655" i="4"/>
  <c r="N3655" i="4"/>
  <c r="M3655" i="4"/>
  <c r="L3655" i="4"/>
  <c r="K3655" i="4"/>
  <c r="J3655" i="4"/>
  <c r="I3655" i="4"/>
  <c r="H3655" i="4"/>
  <c r="G3655" i="4"/>
  <c r="F3655" i="4"/>
  <c r="E3655" i="4"/>
  <c r="D3655" i="4"/>
  <c r="C3655" i="4"/>
  <c r="B3655" i="4"/>
  <c r="S3654" i="4"/>
  <c r="R3654" i="4"/>
  <c r="Q3654" i="4"/>
  <c r="P3654" i="4"/>
  <c r="O3654" i="4"/>
  <c r="N3654" i="4"/>
  <c r="M3654" i="4"/>
  <c r="L3654" i="4"/>
  <c r="K3654" i="4"/>
  <c r="J3654" i="4"/>
  <c r="I3654" i="4"/>
  <c r="H3654" i="4"/>
  <c r="G3654" i="4"/>
  <c r="F3654" i="4"/>
  <c r="E3654" i="4"/>
  <c r="D3654" i="4"/>
  <c r="C3654" i="4"/>
  <c r="B3654" i="4"/>
  <c r="S3653" i="4"/>
  <c r="R3653" i="4"/>
  <c r="Q3653" i="4"/>
  <c r="P3653" i="4"/>
  <c r="O3653" i="4"/>
  <c r="N3653" i="4"/>
  <c r="M3653" i="4"/>
  <c r="L3653" i="4"/>
  <c r="K3653" i="4"/>
  <c r="J3653" i="4"/>
  <c r="I3653" i="4"/>
  <c r="H3653" i="4"/>
  <c r="G3653" i="4"/>
  <c r="F3653" i="4"/>
  <c r="E3653" i="4"/>
  <c r="D3653" i="4"/>
  <c r="C3653" i="4"/>
  <c r="B3653" i="4"/>
  <c r="S3652" i="4"/>
  <c r="R3652" i="4"/>
  <c r="Q3652" i="4"/>
  <c r="P3652" i="4"/>
  <c r="O3652" i="4"/>
  <c r="N3652" i="4"/>
  <c r="M3652" i="4"/>
  <c r="L3652" i="4"/>
  <c r="K3652" i="4"/>
  <c r="J3652" i="4"/>
  <c r="I3652" i="4"/>
  <c r="H3652" i="4"/>
  <c r="G3652" i="4"/>
  <c r="F3652" i="4"/>
  <c r="E3652" i="4"/>
  <c r="D3652" i="4"/>
  <c r="C3652" i="4"/>
  <c r="B3652" i="4"/>
  <c r="S3651" i="4"/>
  <c r="R3651" i="4"/>
  <c r="Q3651" i="4"/>
  <c r="P3651" i="4"/>
  <c r="O3651" i="4"/>
  <c r="N3651" i="4"/>
  <c r="M3651" i="4"/>
  <c r="L3651" i="4"/>
  <c r="K3651" i="4"/>
  <c r="J3651" i="4"/>
  <c r="I3651" i="4"/>
  <c r="H3651" i="4"/>
  <c r="G3651" i="4"/>
  <c r="F3651" i="4"/>
  <c r="E3651" i="4"/>
  <c r="D3651" i="4"/>
  <c r="C3651" i="4"/>
  <c r="B3651" i="4"/>
  <c r="S3650" i="4"/>
  <c r="R3650" i="4"/>
  <c r="Q3650" i="4"/>
  <c r="P3650" i="4"/>
  <c r="O3650" i="4"/>
  <c r="N3650" i="4"/>
  <c r="M3650" i="4"/>
  <c r="L3650" i="4"/>
  <c r="K3650" i="4"/>
  <c r="J3650" i="4"/>
  <c r="I3650" i="4"/>
  <c r="H3650" i="4"/>
  <c r="G3650" i="4"/>
  <c r="F3650" i="4"/>
  <c r="E3650" i="4"/>
  <c r="D3650" i="4"/>
  <c r="C3650" i="4"/>
  <c r="B3650" i="4"/>
  <c r="S3649" i="4"/>
  <c r="R3649" i="4"/>
  <c r="Q3649" i="4"/>
  <c r="P3649" i="4"/>
  <c r="O3649" i="4"/>
  <c r="N3649" i="4"/>
  <c r="M3649" i="4"/>
  <c r="L3649" i="4"/>
  <c r="K3649" i="4"/>
  <c r="J3649" i="4"/>
  <c r="I3649" i="4"/>
  <c r="H3649" i="4"/>
  <c r="G3649" i="4"/>
  <c r="F3649" i="4"/>
  <c r="E3649" i="4"/>
  <c r="D3649" i="4"/>
  <c r="C3649" i="4"/>
  <c r="B3649" i="4"/>
  <c r="S3648" i="4"/>
  <c r="R3648" i="4"/>
  <c r="Q3648" i="4"/>
  <c r="P3648" i="4"/>
  <c r="O3648" i="4"/>
  <c r="N3648" i="4"/>
  <c r="M3648" i="4"/>
  <c r="L3648" i="4"/>
  <c r="K3648" i="4"/>
  <c r="J3648" i="4"/>
  <c r="I3648" i="4"/>
  <c r="H3648" i="4"/>
  <c r="G3648" i="4"/>
  <c r="F3648" i="4"/>
  <c r="E3648" i="4"/>
  <c r="D3648" i="4"/>
  <c r="C3648" i="4"/>
  <c r="B3648" i="4"/>
  <c r="S3647" i="4"/>
  <c r="R3647" i="4"/>
  <c r="Q3647" i="4"/>
  <c r="P3647" i="4"/>
  <c r="O3647" i="4"/>
  <c r="N3647" i="4"/>
  <c r="M3647" i="4"/>
  <c r="L3647" i="4"/>
  <c r="K3647" i="4"/>
  <c r="J3647" i="4"/>
  <c r="I3647" i="4"/>
  <c r="H3647" i="4"/>
  <c r="G3647" i="4"/>
  <c r="F3647" i="4"/>
  <c r="E3647" i="4"/>
  <c r="D3647" i="4"/>
  <c r="C3647" i="4"/>
  <c r="B3647" i="4"/>
  <c r="S3646" i="4"/>
  <c r="R3646" i="4"/>
  <c r="Q3646" i="4"/>
  <c r="P3646" i="4"/>
  <c r="O3646" i="4"/>
  <c r="N3646" i="4"/>
  <c r="M3646" i="4"/>
  <c r="L3646" i="4"/>
  <c r="K3646" i="4"/>
  <c r="J3646" i="4"/>
  <c r="I3646" i="4"/>
  <c r="H3646" i="4"/>
  <c r="G3646" i="4"/>
  <c r="F3646" i="4"/>
  <c r="E3646" i="4"/>
  <c r="D3646" i="4"/>
  <c r="C3646" i="4"/>
  <c r="B3646" i="4"/>
  <c r="S3645" i="4"/>
  <c r="R3645" i="4"/>
  <c r="Q3645" i="4"/>
  <c r="P3645" i="4"/>
  <c r="O3645" i="4"/>
  <c r="N3645" i="4"/>
  <c r="M3645" i="4"/>
  <c r="L3645" i="4"/>
  <c r="K3645" i="4"/>
  <c r="J3645" i="4"/>
  <c r="I3645" i="4"/>
  <c r="H3645" i="4"/>
  <c r="G3645" i="4"/>
  <c r="F3645" i="4"/>
  <c r="E3645" i="4"/>
  <c r="D3645" i="4"/>
  <c r="C3645" i="4"/>
  <c r="B3645" i="4"/>
  <c r="S3644" i="4"/>
  <c r="R3644" i="4"/>
  <c r="Q3644" i="4"/>
  <c r="P3644" i="4"/>
  <c r="O3644" i="4"/>
  <c r="N3644" i="4"/>
  <c r="M3644" i="4"/>
  <c r="L3644" i="4"/>
  <c r="K3644" i="4"/>
  <c r="J3644" i="4"/>
  <c r="I3644" i="4"/>
  <c r="H3644" i="4"/>
  <c r="G3644" i="4"/>
  <c r="F3644" i="4"/>
  <c r="E3644" i="4"/>
  <c r="D3644" i="4"/>
  <c r="C3644" i="4"/>
  <c r="B3644" i="4"/>
  <c r="S3643" i="4"/>
  <c r="R3643" i="4"/>
  <c r="Q3643" i="4"/>
  <c r="P3643" i="4"/>
  <c r="O3643" i="4"/>
  <c r="N3643" i="4"/>
  <c r="M3643" i="4"/>
  <c r="L3643" i="4"/>
  <c r="K3643" i="4"/>
  <c r="J3643" i="4"/>
  <c r="I3643" i="4"/>
  <c r="H3643" i="4"/>
  <c r="G3643" i="4"/>
  <c r="F3643" i="4"/>
  <c r="E3643" i="4"/>
  <c r="D3643" i="4"/>
  <c r="C3643" i="4"/>
  <c r="B3643" i="4"/>
  <c r="S3642" i="4"/>
  <c r="R3642" i="4"/>
  <c r="Q3642" i="4"/>
  <c r="P3642" i="4"/>
  <c r="O3642" i="4"/>
  <c r="N3642" i="4"/>
  <c r="M3642" i="4"/>
  <c r="L3642" i="4"/>
  <c r="K3642" i="4"/>
  <c r="J3642" i="4"/>
  <c r="I3642" i="4"/>
  <c r="H3642" i="4"/>
  <c r="G3642" i="4"/>
  <c r="F3642" i="4"/>
  <c r="E3642" i="4"/>
  <c r="D3642" i="4"/>
  <c r="C3642" i="4"/>
  <c r="B3642" i="4"/>
  <c r="S3641" i="4"/>
  <c r="R3641" i="4"/>
  <c r="Q3641" i="4"/>
  <c r="P3641" i="4"/>
  <c r="O3641" i="4"/>
  <c r="N3641" i="4"/>
  <c r="M3641" i="4"/>
  <c r="L3641" i="4"/>
  <c r="K3641" i="4"/>
  <c r="J3641" i="4"/>
  <c r="I3641" i="4"/>
  <c r="H3641" i="4"/>
  <c r="G3641" i="4"/>
  <c r="F3641" i="4"/>
  <c r="E3641" i="4"/>
  <c r="D3641" i="4"/>
  <c r="C3641" i="4"/>
  <c r="B3641" i="4"/>
  <c r="S3640" i="4"/>
  <c r="R3640" i="4"/>
  <c r="Q3640" i="4"/>
  <c r="P3640" i="4"/>
  <c r="O3640" i="4"/>
  <c r="N3640" i="4"/>
  <c r="M3640" i="4"/>
  <c r="L3640" i="4"/>
  <c r="K3640" i="4"/>
  <c r="J3640" i="4"/>
  <c r="I3640" i="4"/>
  <c r="H3640" i="4"/>
  <c r="G3640" i="4"/>
  <c r="F3640" i="4"/>
  <c r="E3640" i="4"/>
  <c r="D3640" i="4"/>
  <c r="C3640" i="4"/>
  <c r="B3640" i="4"/>
  <c r="S3639" i="4"/>
  <c r="R3639" i="4"/>
  <c r="Q3639" i="4"/>
  <c r="P3639" i="4"/>
  <c r="O3639" i="4"/>
  <c r="N3639" i="4"/>
  <c r="M3639" i="4"/>
  <c r="L3639" i="4"/>
  <c r="K3639" i="4"/>
  <c r="J3639" i="4"/>
  <c r="I3639" i="4"/>
  <c r="H3639" i="4"/>
  <c r="G3639" i="4"/>
  <c r="F3639" i="4"/>
  <c r="E3639" i="4"/>
  <c r="D3639" i="4"/>
  <c r="C3639" i="4"/>
  <c r="B3639" i="4"/>
  <c r="S3638" i="4"/>
  <c r="R3638" i="4"/>
  <c r="Q3638" i="4"/>
  <c r="P3638" i="4"/>
  <c r="O3638" i="4"/>
  <c r="N3638" i="4"/>
  <c r="M3638" i="4"/>
  <c r="L3638" i="4"/>
  <c r="K3638" i="4"/>
  <c r="J3638" i="4"/>
  <c r="I3638" i="4"/>
  <c r="H3638" i="4"/>
  <c r="G3638" i="4"/>
  <c r="F3638" i="4"/>
  <c r="E3638" i="4"/>
  <c r="D3638" i="4"/>
  <c r="C3638" i="4"/>
  <c r="B3638" i="4"/>
  <c r="S3637" i="4"/>
  <c r="R3637" i="4"/>
  <c r="Q3637" i="4"/>
  <c r="P3637" i="4"/>
  <c r="O3637" i="4"/>
  <c r="N3637" i="4"/>
  <c r="M3637" i="4"/>
  <c r="L3637" i="4"/>
  <c r="K3637" i="4"/>
  <c r="J3637" i="4"/>
  <c r="I3637" i="4"/>
  <c r="H3637" i="4"/>
  <c r="G3637" i="4"/>
  <c r="F3637" i="4"/>
  <c r="E3637" i="4"/>
  <c r="D3637" i="4"/>
  <c r="C3637" i="4"/>
  <c r="B3637" i="4"/>
  <c r="S3636" i="4"/>
  <c r="R3636" i="4"/>
  <c r="Q3636" i="4"/>
  <c r="P3636" i="4"/>
  <c r="O3636" i="4"/>
  <c r="N3636" i="4"/>
  <c r="M3636" i="4"/>
  <c r="L3636" i="4"/>
  <c r="K3636" i="4"/>
  <c r="J3636" i="4"/>
  <c r="I3636" i="4"/>
  <c r="H3636" i="4"/>
  <c r="G3636" i="4"/>
  <c r="F3636" i="4"/>
  <c r="E3636" i="4"/>
  <c r="D3636" i="4"/>
  <c r="C3636" i="4"/>
  <c r="B3636" i="4"/>
  <c r="S3635" i="4"/>
  <c r="R3635" i="4"/>
  <c r="Q3635" i="4"/>
  <c r="P3635" i="4"/>
  <c r="O3635" i="4"/>
  <c r="N3635" i="4"/>
  <c r="M3635" i="4"/>
  <c r="L3635" i="4"/>
  <c r="K3635" i="4"/>
  <c r="J3635" i="4"/>
  <c r="I3635" i="4"/>
  <c r="H3635" i="4"/>
  <c r="G3635" i="4"/>
  <c r="F3635" i="4"/>
  <c r="E3635" i="4"/>
  <c r="D3635" i="4"/>
  <c r="C3635" i="4"/>
  <c r="B3635" i="4"/>
  <c r="S3634" i="4"/>
  <c r="R3634" i="4"/>
  <c r="Q3634" i="4"/>
  <c r="P3634" i="4"/>
  <c r="O3634" i="4"/>
  <c r="N3634" i="4"/>
  <c r="M3634" i="4"/>
  <c r="L3634" i="4"/>
  <c r="K3634" i="4"/>
  <c r="J3634" i="4"/>
  <c r="I3634" i="4"/>
  <c r="H3634" i="4"/>
  <c r="G3634" i="4"/>
  <c r="F3634" i="4"/>
  <c r="E3634" i="4"/>
  <c r="D3634" i="4"/>
  <c r="C3634" i="4"/>
  <c r="B3634" i="4"/>
  <c r="S3633" i="4"/>
  <c r="R3633" i="4"/>
  <c r="Q3633" i="4"/>
  <c r="P3633" i="4"/>
  <c r="O3633" i="4"/>
  <c r="N3633" i="4"/>
  <c r="M3633" i="4"/>
  <c r="L3633" i="4"/>
  <c r="K3633" i="4"/>
  <c r="J3633" i="4"/>
  <c r="I3633" i="4"/>
  <c r="H3633" i="4"/>
  <c r="G3633" i="4"/>
  <c r="F3633" i="4"/>
  <c r="E3633" i="4"/>
  <c r="D3633" i="4"/>
  <c r="C3633" i="4"/>
  <c r="B3633" i="4"/>
  <c r="S3632" i="4"/>
  <c r="R3632" i="4"/>
  <c r="Q3632" i="4"/>
  <c r="P3632" i="4"/>
  <c r="O3632" i="4"/>
  <c r="N3632" i="4"/>
  <c r="M3632" i="4"/>
  <c r="L3632" i="4"/>
  <c r="K3632" i="4"/>
  <c r="J3632" i="4"/>
  <c r="I3632" i="4"/>
  <c r="H3632" i="4"/>
  <c r="G3632" i="4"/>
  <c r="F3632" i="4"/>
  <c r="E3632" i="4"/>
  <c r="D3632" i="4"/>
  <c r="C3632" i="4"/>
  <c r="B3632" i="4"/>
  <c r="S3631" i="4"/>
  <c r="R3631" i="4"/>
  <c r="Q3631" i="4"/>
  <c r="P3631" i="4"/>
  <c r="O3631" i="4"/>
  <c r="N3631" i="4"/>
  <c r="M3631" i="4"/>
  <c r="L3631" i="4"/>
  <c r="K3631" i="4"/>
  <c r="J3631" i="4"/>
  <c r="I3631" i="4"/>
  <c r="H3631" i="4"/>
  <c r="G3631" i="4"/>
  <c r="F3631" i="4"/>
  <c r="E3631" i="4"/>
  <c r="D3631" i="4"/>
  <c r="C3631" i="4"/>
  <c r="B3631" i="4"/>
  <c r="S3630" i="4"/>
  <c r="R3630" i="4"/>
  <c r="Q3630" i="4"/>
  <c r="P3630" i="4"/>
  <c r="O3630" i="4"/>
  <c r="N3630" i="4"/>
  <c r="M3630" i="4"/>
  <c r="L3630" i="4"/>
  <c r="K3630" i="4"/>
  <c r="J3630" i="4"/>
  <c r="I3630" i="4"/>
  <c r="H3630" i="4"/>
  <c r="G3630" i="4"/>
  <c r="F3630" i="4"/>
  <c r="E3630" i="4"/>
  <c r="D3630" i="4"/>
  <c r="C3630" i="4"/>
  <c r="B3630" i="4"/>
  <c r="S3629" i="4"/>
  <c r="R3629" i="4"/>
  <c r="Q3629" i="4"/>
  <c r="P3629" i="4"/>
  <c r="O3629" i="4"/>
  <c r="N3629" i="4"/>
  <c r="M3629" i="4"/>
  <c r="L3629" i="4"/>
  <c r="K3629" i="4"/>
  <c r="J3629" i="4"/>
  <c r="I3629" i="4"/>
  <c r="H3629" i="4"/>
  <c r="G3629" i="4"/>
  <c r="F3629" i="4"/>
  <c r="E3629" i="4"/>
  <c r="D3629" i="4"/>
  <c r="C3629" i="4"/>
  <c r="B3629" i="4"/>
  <c r="S3628" i="4"/>
  <c r="R3628" i="4"/>
  <c r="Q3628" i="4"/>
  <c r="P3628" i="4"/>
  <c r="O3628" i="4"/>
  <c r="N3628" i="4"/>
  <c r="M3628" i="4"/>
  <c r="L3628" i="4"/>
  <c r="K3628" i="4"/>
  <c r="J3628" i="4"/>
  <c r="I3628" i="4"/>
  <c r="H3628" i="4"/>
  <c r="G3628" i="4"/>
  <c r="F3628" i="4"/>
  <c r="E3628" i="4"/>
  <c r="D3628" i="4"/>
  <c r="C3628" i="4"/>
  <c r="B3628" i="4"/>
  <c r="S3627" i="4"/>
  <c r="R3627" i="4"/>
  <c r="Q3627" i="4"/>
  <c r="P3627" i="4"/>
  <c r="O3627" i="4"/>
  <c r="N3627" i="4"/>
  <c r="M3627" i="4"/>
  <c r="L3627" i="4"/>
  <c r="K3627" i="4"/>
  <c r="J3627" i="4"/>
  <c r="I3627" i="4"/>
  <c r="H3627" i="4"/>
  <c r="G3627" i="4"/>
  <c r="F3627" i="4"/>
  <c r="E3627" i="4"/>
  <c r="D3627" i="4"/>
  <c r="C3627" i="4"/>
  <c r="B3627" i="4"/>
  <c r="S3626" i="4"/>
  <c r="R3626" i="4"/>
  <c r="Q3626" i="4"/>
  <c r="P3626" i="4"/>
  <c r="O3626" i="4"/>
  <c r="N3626" i="4"/>
  <c r="M3626" i="4"/>
  <c r="L3626" i="4"/>
  <c r="K3626" i="4"/>
  <c r="J3626" i="4"/>
  <c r="I3626" i="4"/>
  <c r="H3626" i="4"/>
  <c r="G3626" i="4"/>
  <c r="F3626" i="4"/>
  <c r="E3626" i="4"/>
  <c r="D3626" i="4"/>
  <c r="C3626" i="4"/>
  <c r="B3626" i="4"/>
  <c r="S3625" i="4"/>
  <c r="R3625" i="4"/>
  <c r="Q3625" i="4"/>
  <c r="P3625" i="4"/>
  <c r="O3625" i="4"/>
  <c r="N3625" i="4"/>
  <c r="M3625" i="4"/>
  <c r="L3625" i="4"/>
  <c r="K3625" i="4"/>
  <c r="J3625" i="4"/>
  <c r="I3625" i="4"/>
  <c r="H3625" i="4"/>
  <c r="G3625" i="4"/>
  <c r="F3625" i="4"/>
  <c r="E3625" i="4"/>
  <c r="D3625" i="4"/>
  <c r="C3625" i="4"/>
  <c r="B3625" i="4"/>
  <c r="S3624" i="4"/>
  <c r="R3624" i="4"/>
  <c r="Q3624" i="4"/>
  <c r="P3624" i="4"/>
  <c r="O3624" i="4"/>
  <c r="N3624" i="4"/>
  <c r="M3624" i="4"/>
  <c r="L3624" i="4"/>
  <c r="K3624" i="4"/>
  <c r="J3624" i="4"/>
  <c r="I3624" i="4"/>
  <c r="H3624" i="4"/>
  <c r="G3624" i="4"/>
  <c r="F3624" i="4"/>
  <c r="E3624" i="4"/>
  <c r="D3624" i="4"/>
  <c r="C3624" i="4"/>
  <c r="B3624" i="4"/>
  <c r="S3623" i="4"/>
  <c r="R3623" i="4"/>
  <c r="Q3623" i="4"/>
  <c r="P3623" i="4"/>
  <c r="O3623" i="4"/>
  <c r="N3623" i="4"/>
  <c r="M3623" i="4"/>
  <c r="L3623" i="4"/>
  <c r="K3623" i="4"/>
  <c r="J3623" i="4"/>
  <c r="I3623" i="4"/>
  <c r="H3623" i="4"/>
  <c r="G3623" i="4"/>
  <c r="F3623" i="4"/>
  <c r="E3623" i="4"/>
  <c r="D3623" i="4"/>
  <c r="C3623" i="4"/>
  <c r="B3623" i="4"/>
  <c r="S3622" i="4"/>
  <c r="R3622" i="4"/>
  <c r="Q3622" i="4"/>
  <c r="P3622" i="4"/>
  <c r="O3622" i="4"/>
  <c r="N3622" i="4"/>
  <c r="M3622" i="4"/>
  <c r="L3622" i="4"/>
  <c r="K3622" i="4"/>
  <c r="J3622" i="4"/>
  <c r="I3622" i="4"/>
  <c r="H3622" i="4"/>
  <c r="G3622" i="4"/>
  <c r="F3622" i="4"/>
  <c r="E3622" i="4"/>
  <c r="D3622" i="4"/>
  <c r="C3622" i="4"/>
  <c r="B3622" i="4"/>
  <c r="S3621" i="4"/>
  <c r="R3621" i="4"/>
  <c r="Q3621" i="4"/>
  <c r="P3621" i="4"/>
  <c r="O3621" i="4"/>
  <c r="N3621" i="4"/>
  <c r="M3621" i="4"/>
  <c r="L3621" i="4"/>
  <c r="K3621" i="4"/>
  <c r="J3621" i="4"/>
  <c r="I3621" i="4"/>
  <c r="H3621" i="4"/>
  <c r="G3621" i="4"/>
  <c r="F3621" i="4"/>
  <c r="E3621" i="4"/>
  <c r="D3621" i="4"/>
  <c r="C3621" i="4"/>
  <c r="B3621" i="4"/>
  <c r="S3620" i="4"/>
  <c r="R3620" i="4"/>
  <c r="Q3620" i="4"/>
  <c r="P3620" i="4"/>
  <c r="O3620" i="4"/>
  <c r="N3620" i="4"/>
  <c r="M3620" i="4"/>
  <c r="L3620" i="4"/>
  <c r="K3620" i="4"/>
  <c r="J3620" i="4"/>
  <c r="I3620" i="4"/>
  <c r="H3620" i="4"/>
  <c r="G3620" i="4"/>
  <c r="F3620" i="4"/>
  <c r="E3620" i="4"/>
  <c r="D3620" i="4"/>
  <c r="C3620" i="4"/>
  <c r="B3620" i="4"/>
  <c r="S3619" i="4"/>
  <c r="R3619" i="4"/>
  <c r="Q3619" i="4"/>
  <c r="P3619" i="4"/>
  <c r="O3619" i="4"/>
  <c r="N3619" i="4"/>
  <c r="M3619" i="4"/>
  <c r="L3619" i="4"/>
  <c r="K3619" i="4"/>
  <c r="J3619" i="4"/>
  <c r="I3619" i="4"/>
  <c r="H3619" i="4"/>
  <c r="G3619" i="4"/>
  <c r="F3619" i="4"/>
  <c r="E3619" i="4"/>
  <c r="D3619" i="4"/>
  <c r="C3619" i="4"/>
  <c r="B3619" i="4"/>
  <c r="S3618" i="4"/>
  <c r="R3618" i="4"/>
  <c r="Q3618" i="4"/>
  <c r="P3618" i="4"/>
  <c r="O3618" i="4"/>
  <c r="N3618" i="4"/>
  <c r="M3618" i="4"/>
  <c r="L3618" i="4"/>
  <c r="K3618" i="4"/>
  <c r="J3618" i="4"/>
  <c r="I3618" i="4"/>
  <c r="H3618" i="4"/>
  <c r="G3618" i="4"/>
  <c r="F3618" i="4"/>
  <c r="E3618" i="4"/>
  <c r="D3618" i="4"/>
  <c r="C3618" i="4"/>
  <c r="B3618" i="4"/>
  <c r="S3617" i="4"/>
  <c r="R3617" i="4"/>
  <c r="Q3617" i="4"/>
  <c r="P3617" i="4"/>
  <c r="O3617" i="4"/>
  <c r="N3617" i="4"/>
  <c r="M3617" i="4"/>
  <c r="L3617" i="4"/>
  <c r="K3617" i="4"/>
  <c r="J3617" i="4"/>
  <c r="I3617" i="4"/>
  <c r="H3617" i="4"/>
  <c r="G3617" i="4"/>
  <c r="F3617" i="4"/>
  <c r="E3617" i="4"/>
  <c r="D3617" i="4"/>
  <c r="C3617" i="4"/>
  <c r="B3617" i="4"/>
  <c r="S3616" i="4"/>
  <c r="R3616" i="4"/>
  <c r="Q3616" i="4"/>
  <c r="P3616" i="4"/>
  <c r="O3616" i="4"/>
  <c r="N3616" i="4"/>
  <c r="M3616" i="4"/>
  <c r="L3616" i="4"/>
  <c r="K3616" i="4"/>
  <c r="J3616" i="4"/>
  <c r="I3616" i="4"/>
  <c r="H3616" i="4"/>
  <c r="G3616" i="4"/>
  <c r="F3616" i="4"/>
  <c r="E3616" i="4"/>
  <c r="D3616" i="4"/>
  <c r="C3616" i="4"/>
  <c r="B3616" i="4"/>
  <c r="S3615" i="4"/>
  <c r="R3615" i="4"/>
  <c r="Q3615" i="4"/>
  <c r="P3615" i="4"/>
  <c r="O3615" i="4"/>
  <c r="N3615" i="4"/>
  <c r="M3615" i="4"/>
  <c r="L3615" i="4"/>
  <c r="K3615" i="4"/>
  <c r="J3615" i="4"/>
  <c r="I3615" i="4"/>
  <c r="H3615" i="4"/>
  <c r="G3615" i="4"/>
  <c r="F3615" i="4"/>
  <c r="E3615" i="4"/>
  <c r="D3615" i="4"/>
  <c r="C3615" i="4"/>
  <c r="B3615" i="4"/>
  <c r="S3614" i="4"/>
  <c r="R3614" i="4"/>
  <c r="Q3614" i="4"/>
  <c r="P3614" i="4"/>
  <c r="O3614" i="4"/>
  <c r="N3614" i="4"/>
  <c r="M3614" i="4"/>
  <c r="L3614" i="4"/>
  <c r="K3614" i="4"/>
  <c r="J3614" i="4"/>
  <c r="I3614" i="4"/>
  <c r="H3614" i="4"/>
  <c r="G3614" i="4"/>
  <c r="F3614" i="4"/>
  <c r="E3614" i="4"/>
  <c r="D3614" i="4"/>
  <c r="C3614" i="4"/>
  <c r="B3614" i="4"/>
  <c r="S3613" i="4"/>
  <c r="R3613" i="4"/>
  <c r="Q3613" i="4"/>
  <c r="P3613" i="4"/>
  <c r="O3613" i="4"/>
  <c r="N3613" i="4"/>
  <c r="M3613" i="4"/>
  <c r="L3613" i="4"/>
  <c r="K3613" i="4"/>
  <c r="J3613" i="4"/>
  <c r="I3613" i="4"/>
  <c r="H3613" i="4"/>
  <c r="G3613" i="4"/>
  <c r="F3613" i="4"/>
  <c r="E3613" i="4"/>
  <c r="D3613" i="4"/>
  <c r="C3613" i="4"/>
  <c r="B3613" i="4"/>
  <c r="S3612" i="4"/>
  <c r="R3612" i="4"/>
  <c r="Q3612" i="4"/>
  <c r="P3612" i="4"/>
  <c r="O3612" i="4"/>
  <c r="N3612" i="4"/>
  <c r="M3612" i="4"/>
  <c r="L3612" i="4"/>
  <c r="K3612" i="4"/>
  <c r="J3612" i="4"/>
  <c r="I3612" i="4"/>
  <c r="H3612" i="4"/>
  <c r="G3612" i="4"/>
  <c r="F3612" i="4"/>
  <c r="E3612" i="4"/>
  <c r="D3612" i="4"/>
  <c r="C3612" i="4"/>
  <c r="B3612" i="4"/>
  <c r="S3611" i="4"/>
  <c r="R3611" i="4"/>
  <c r="Q3611" i="4"/>
  <c r="P3611" i="4"/>
  <c r="O3611" i="4"/>
  <c r="N3611" i="4"/>
  <c r="M3611" i="4"/>
  <c r="L3611" i="4"/>
  <c r="K3611" i="4"/>
  <c r="J3611" i="4"/>
  <c r="I3611" i="4"/>
  <c r="H3611" i="4"/>
  <c r="G3611" i="4"/>
  <c r="F3611" i="4"/>
  <c r="E3611" i="4"/>
  <c r="D3611" i="4"/>
  <c r="C3611" i="4"/>
  <c r="B3611" i="4"/>
  <c r="S3610" i="4"/>
  <c r="R3610" i="4"/>
  <c r="Q3610" i="4"/>
  <c r="P3610" i="4"/>
  <c r="O3610" i="4"/>
  <c r="N3610" i="4"/>
  <c r="M3610" i="4"/>
  <c r="L3610" i="4"/>
  <c r="K3610" i="4"/>
  <c r="J3610" i="4"/>
  <c r="I3610" i="4"/>
  <c r="H3610" i="4"/>
  <c r="G3610" i="4"/>
  <c r="F3610" i="4"/>
  <c r="E3610" i="4"/>
  <c r="D3610" i="4"/>
  <c r="C3610" i="4"/>
  <c r="B3610" i="4"/>
  <c r="S3609" i="4"/>
  <c r="R3609" i="4"/>
  <c r="Q3609" i="4"/>
  <c r="P3609" i="4"/>
  <c r="O3609" i="4"/>
  <c r="N3609" i="4"/>
  <c r="M3609" i="4"/>
  <c r="L3609" i="4"/>
  <c r="K3609" i="4"/>
  <c r="J3609" i="4"/>
  <c r="I3609" i="4"/>
  <c r="H3609" i="4"/>
  <c r="G3609" i="4"/>
  <c r="F3609" i="4"/>
  <c r="E3609" i="4"/>
  <c r="D3609" i="4"/>
  <c r="C3609" i="4"/>
  <c r="B3609" i="4"/>
  <c r="S3608" i="4"/>
  <c r="R3608" i="4"/>
  <c r="Q3608" i="4"/>
  <c r="P3608" i="4"/>
  <c r="O3608" i="4"/>
  <c r="N3608" i="4"/>
  <c r="M3608" i="4"/>
  <c r="L3608" i="4"/>
  <c r="K3608" i="4"/>
  <c r="J3608" i="4"/>
  <c r="I3608" i="4"/>
  <c r="H3608" i="4"/>
  <c r="G3608" i="4"/>
  <c r="F3608" i="4"/>
  <c r="E3608" i="4"/>
  <c r="D3608" i="4"/>
  <c r="C3608" i="4"/>
  <c r="B3608" i="4"/>
  <c r="S3607" i="4"/>
  <c r="R3607" i="4"/>
  <c r="Q3607" i="4"/>
  <c r="P3607" i="4"/>
  <c r="O3607" i="4"/>
  <c r="N3607" i="4"/>
  <c r="M3607" i="4"/>
  <c r="L3607" i="4"/>
  <c r="K3607" i="4"/>
  <c r="J3607" i="4"/>
  <c r="I3607" i="4"/>
  <c r="H3607" i="4"/>
  <c r="G3607" i="4"/>
  <c r="F3607" i="4"/>
  <c r="E3607" i="4"/>
  <c r="D3607" i="4"/>
  <c r="C3607" i="4"/>
  <c r="B3607" i="4"/>
  <c r="S3606" i="4"/>
  <c r="R3606" i="4"/>
  <c r="Q3606" i="4"/>
  <c r="P3606" i="4"/>
  <c r="O3606" i="4"/>
  <c r="N3606" i="4"/>
  <c r="M3606" i="4"/>
  <c r="L3606" i="4"/>
  <c r="K3606" i="4"/>
  <c r="J3606" i="4"/>
  <c r="I3606" i="4"/>
  <c r="H3606" i="4"/>
  <c r="G3606" i="4"/>
  <c r="F3606" i="4"/>
  <c r="E3606" i="4"/>
  <c r="D3606" i="4"/>
  <c r="C3606" i="4"/>
  <c r="B3606" i="4"/>
  <c r="S3605" i="4"/>
  <c r="R3605" i="4"/>
  <c r="Q3605" i="4"/>
  <c r="P3605" i="4"/>
  <c r="O3605" i="4"/>
  <c r="N3605" i="4"/>
  <c r="M3605" i="4"/>
  <c r="L3605" i="4"/>
  <c r="K3605" i="4"/>
  <c r="J3605" i="4"/>
  <c r="I3605" i="4"/>
  <c r="H3605" i="4"/>
  <c r="G3605" i="4"/>
  <c r="F3605" i="4"/>
  <c r="E3605" i="4"/>
  <c r="D3605" i="4"/>
  <c r="C3605" i="4"/>
  <c r="B3605" i="4"/>
  <c r="S3604" i="4"/>
  <c r="R3604" i="4"/>
  <c r="Q3604" i="4"/>
  <c r="P3604" i="4"/>
  <c r="O3604" i="4"/>
  <c r="N3604" i="4"/>
  <c r="M3604" i="4"/>
  <c r="L3604" i="4"/>
  <c r="K3604" i="4"/>
  <c r="J3604" i="4"/>
  <c r="I3604" i="4"/>
  <c r="H3604" i="4"/>
  <c r="G3604" i="4"/>
  <c r="F3604" i="4"/>
  <c r="E3604" i="4"/>
  <c r="D3604" i="4"/>
  <c r="C3604" i="4"/>
  <c r="B3604" i="4"/>
  <c r="S3603" i="4"/>
  <c r="R3603" i="4"/>
  <c r="Q3603" i="4"/>
  <c r="P3603" i="4"/>
  <c r="O3603" i="4"/>
  <c r="N3603" i="4"/>
  <c r="M3603" i="4"/>
  <c r="L3603" i="4"/>
  <c r="K3603" i="4"/>
  <c r="J3603" i="4"/>
  <c r="I3603" i="4"/>
  <c r="H3603" i="4"/>
  <c r="G3603" i="4"/>
  <c r="F3603" i="4"/>
  <c r="E3603" i="4"/>
  <c r="D3603" i="4"/>
  <c r="C3603" i="4"/>
  <c r="B3603" i="4"/>
  <c r="S3602" i="4"/>
  <c r="R3602" i="4"/>
  <c r="Q3602" i="4"/>
  <c r="P3602" i="4"/>
  <c r="O3602" i="4"/>
  <c r="N3602" i="4"/>
  <c r="M3602" i="4"/>
  <c r="L3602" i="4"/>
  <c r="K3602" i="4"/>
  <c r="J3602" i="4"/>
  <c r="I3602" i="4"/>
  <c r="H3602" i="4"/>
  <c r="G3602" i="4"/>
  <c r="F3602" i="4"/>
  <c r="E3602" i="4"/>
  <c r="D3602" i="4"/>
  <c r="C3602" i="4"/>
  <c r="B3602" i="4"/>
  <c r="S3601" i="4"/>
  <c r="R3601" i="4"/>
  <c r="Q3601" i="4"/>
  <c r="P3601" i="4"/>
  <c r="O3601" i="4"/>
  <c r="N3601" i="4"/>
  <c r="M3601" i="4"/>
  <c r="L3601" i="4"/>
  <c r="K3601" i="4"/>
  <c r="J3601" i="4"/>
  <c r="I3601" i="4"/>
  <c r="H3601" i="4"/>
  <c r="G3601" i="4"/>
  <c r="F3601" i="4"/>
  <c r="E3601" i="4"/>
  <c r="D3601" i="4"/>
  <c r="C3601" i="4"/>
  <c r="B3601" i="4"/>
  <c r="S3600" i="4"/>
  <c r="R3600" i="4"/>
  <c r="Q3600" i="4"/>
  <c r="P3600" i="4"/>
  <c r="O3600" i="4"/>
  <c r="N3600" i="4"/>
  <c r="M3600" i="4"/>
  <c r="L3600" i="4"/>
  <c r="K3600" i="4"/>
  <c r="J3600" i="4"/>
  <c r="I3600" i="4"/>
  <c r="H3600" i="4"/>
  <c r="G3600" i="4"/>
  <c r="F3600" i="4"/>
  <c r="E3600" i="4"/>
  <c r="D3600" i="4"/>
  <c r="C3600" i="4"/>
  <c r="B3600" i="4"/>
  <c r="S3599" i="4"/>
  <c r="R3599" i="4"/>
  <c r="Q3599" i="4"/>
  <c r="P3599" i="4"/>
  <c r="O3599" i="4"/>
  <c r="N3599" i="4"/>
  <c r="M3599" i="4"/>
  <c r="L3599" i="4"/>
  <c r="K3599" i="4"/>
  <c r="J3599" i="4"/>
  <c r="I3599" i="4"/>
  <c r="H3599" i="4"/>
  <c r="G3599" i="4"/>
  <c r="F3599" i="4"/>
  <c r="E3599" i="4"/>
  <c r="D3599" i="4"/>
  <c r="C3599" i="4"/>
  <c r="B3599" i="4"/>
  <c r="S3598" i="4"/>
  <c r="R3598" i="4"/>
  <c r="Q3598" i="4"/>
  <c r="P3598" i="4"/>
  <c r="O3598" i="4"/>
  <c r="N3598" i="4"/>
  <c r="M3598" i="4"/>
  <c r="L3598" i="4"/>
  <c r="K3598" i="4"/>
  <c r="J3598" i="4"/>
  <c r="I3598" i="4"/>
  <c r="H3598" i="4"/>
  <c r="G3598" i="4"/>
  <c r="F3598" i="4"/>
  <c r="E3598" i="4"/>
  <c r="D3598" i="4"/>
  <c r="C3598" i="4"/>
  <c r="B3598" i="4"/>
  <c r="S3597" i="4"/>
  <c r="R3597" i="4"/>
  <c r="Q3597" i="4"/>
  <c r="P3597" i="4"/>
  <c r="O3597" i="4"/>
  <c r="N3597" i="4"/>
  <c r="M3597" i="4"/>
  <c r="L3597" i="4"/>
  <c r="K3597" i="4"/>
  <c r="J3597" i="4"/>
  <c r="I3597" i="4"/>
  <c r="H3597" i="4"/>
  <c r="G3597" i="4"/>
  <c r="F3597" i="4"/>
  <c r="E3597" i="4"/>
  <c r="D3597" i="4"/>
  <c r="C3597" i="4"/>
  <c r="B3597" i="4"/>
  <c r="S3596" i="4"/>
  <c r="R3596" i="4"/>
  <c r="Q3596" i="4"/>
  <c r="P3596" i="4"/>
  <c r="O3596" i="4"/>
  <c r="N3596" i="4"/>
  <c r="M3596" i="4"/>
  <c r="L3596" i="4"/>
  <c r="K3596" i="4"/>
  <c r="J3596" i="4"/>
  <c r="I3596" i="4"/>
  <c r="H3596" i="4"/>
  <c r="G3596" i="4"/>
  <c r="F3596" i="4"/>
  <c r="E3596" i="4"/>
  <c r="D3596" i="4"/>
  <c r="C3596" i="4"/>
  <c r="B3596" i="4"/>
  <c r="S3595" i="4"/>
  <c r="R3595" i="4"/>
  <c r="Q3595" i="4"/>
  <c r="P3595" i="4"/>
  <c r="O3595" i="4"/>
  <c r="N3595" i="4"/>
  <c r="M3595" i="4"/>
  <c r="L3595" i="4"/>
  <c r="K3595" i="4"/>
  <c r="J3595" i="4"/>
  <c r="I3595" i="4"/>
  <c r="H3595" i="4"/>
  <c r="G3595" i="4"/>
  <c r="F3595" i="4"/>
  <c r="E3595" i="4"/>
  <c r="D3595" i="4"/>
  <c r="C3595" i="4"/>
  <c r="B3595" i="4"/>
  <c r="S3594" i="4"/>
  <c r="R3594" i="4"/>
  <c r="Q3594" i="4"/>
  <c r="P3594" i="4"/>
  <c r="O3594" i="4"/>
  <c r="N3594" i="4"/>
  <c r="M3594" i="4"/>
  <c r="L3594" i="4"/>
  <c r="K3594" i="4"/>
  <c r="J3594" i="4"/>
  <c r="I3594" i="4"/>
  <c r="H3594" i="4"/>
  <c r="G3594" i="4"/>
  <c r="F3594" i="4"/>
  <c r="E3594" i="4"/>
  <c r="D3594" i="4"/>
  <c r="C3594" i="4"/>
  <c r="B3594" i="4"/>
  <c r="S3593" i="4"/>
  <c r="R3593" i="4"/>
  <c r="Q3593" i="4"/>
  <c r="P3593" i="4"/>
  <c r="O3593" i="4"/>
  <c r="N3593" i="4"/>
  <c r="M3593" i="4"/>
  <c r="L3593" i="4"/>
  <c r="K3593" i="4"/>
  <c r="J3593" i="4"/>
  <c r="I3593" i="4"/>
  <c r="H3593" i="4"/>
  <c r="G3593" i="4"/>
  <c r="F3593" i="4"/>
  <c r="E3593" i="4"/>
  <c r="D3593" i="4"/>
  <c r="C3593" i="4"/>
  <c r="B3593" i="4"/>
  <c r="S3592" i="4"/>
  <c r="R3592" i="4"/>
  <c r="Q3592" i="4"/>
  <c r="P3592" i="4"/>
  <c r="O3592" i="4"/>
  <c r="N3592" i="4"/>
  <c r="M3592" i="4"/>
  <c r="L3592" i="4"/>
  <c r="K3592" i="4"/>
  <c r="J3592" i="4"/>
  <c r="I3592" i="4"/>
  <c r="H3592" i="4"/>
  <c r="G3592" i="4"/>
  <c r="F3592" i="4"/>
  <c r="E3592" i="4"/>
  <c r="D3592" i="4"/>
  <c r="C3592" i="4"/>
  <c r="B3592" i="4"/>
  <c r="S3591" i="4"/>
  <c r="R3591" i="4"/>
  <c r="Q3591" i="4"/>
  <c r="P3591" i="4"/>
  <c r="O3591" i="4"/>
  <c r="N3591" i="4"/>
  <c r="M3591" i="4"/>
  <c r="L3591" i="4"/>
  <c r="K3591" i="4"/>
  <c r="J3591" i="4"/>
  <c r="I3591" i="4"/>
  <c r="H3591" i="4"/>
  <c r="G3591" i="4"/>
  <c r="F3591" i="4"/>
  <c r="E3591" i="4"/>
  <c r="D3591" i="4"/>
  <c r="C3591" i="4"/>
  <c r="B3591" i="4"/>
  <c r="S3590" i="4"/>
  <c r="R3590" i="4"/>
  <c r="Q3590" i="4"/>
  <c r="P3590" i="4"/>
  <c r="O3590" i="4"/>
  <c r="N3590" i="4"/>
  <c r="M3590" i="4"/>
  <c r="L3590" i="4"/>
  <c r="K3590" i="4"/>
  <c r="J3590" i="4"/>
  <c r="I3590" i="4"/>
  <c r="H3590" i="4"/>
  <c r="G3590" i="4"/>
  <c r="F3590" i="4"/>
  <c r="E3590" i="4"/>
  <c r="D3590" i="4"/>
  <c r="C3590" i="4"/>
  <c r="B3590" i="4"/>
  <c r="S3589" i="4"/>
  <c r="R3589" i="4"/>
  <c r="Q3589" i="4"/>
  <c r="P3589" i="4"/>
  <c r="O3589" i="4"/>
  <c r="N3589" i="4"/>
  <c r="M3589" i="4"/>
  <c r="L3589" i="4"/>
  <c r="K3589" i="4"/>
  <c r="J3589" i="4"/>
  <c r="I3589" i="4"/>
  <c r="H3589" i="4"/>
  <c r="G3589" i="4"/>
  <c r="F3589" i="4"/>
  <c r="E3589" i="4"/>
  <c r="D3589" i="4"/>
  <c r="C3589" i="4"/>
  <c r="B3589" i="4"/>
  <c r="S3588" i="4"/>
  <c r="R3588" i="4"/>
  <c r="Q3588" i="4"/>
  <c r="P3588" i="4"/>
  <c r="O3588" i="4"/>
  <c r="N3588" i="4"/>
  <c r="M3588" i="4"/>
  <c r="L3588" i="4"/>
  <c r="K3588" i="4"/>
  <c r="J3588" i="4"/>
  <c r="I3588" i="4"/>
  <c r="H3588" i="4"/>
  <c r="G3588" i="4"/>
  <c r="F3588" i="4"/>
  <c r="E3588" i="4"/>
  <c r="D3588" i="4"/>
  <c r="C3588" i="4"/>
  <c r="B3588" i="4"/>
  <c r="S3587" i="4"/>
  <c r="R3587" i="4"/>
  <c r="Q3587" i="4"/>
  <c r="P3587" i="4"/>
  <c r="O3587" i="4"/>
  <c r="N3587" i="4"/>
  <c r="M3587" i="4"/>
  <c r="L3587" i="4"/>
  <c r="K3587" i="4"/>
  <c r="J3587" i="4"/>
  <c r="I3587" i="4"/>
  <c r="H3587" i="4"/>
  <c r="G3587" i="4"/>
  <c r="F3587" i="4"/>
  <c r="E3587" i="4"/>
  <c r="D3587" i="4"/>
  <c r="C3587" i="4"/>
  <c r="B3587" i="4"/>
  <c r="S3586" i="4"/>
  <c r="R3586" i="4"/>
  <c r="Q3586" i="4"/>
  <c r="P3586" i="4"/>
  <c r="O3586" i="4"/>
  <c r="N3586" i="4"/>
  <c r="M3586" i="4"/>
  <c r="L3586" i="4"/>
  <c r="K3586" i="4"/>
  <c r="J3586" i="4"/>
  <c r="I3586" i="4"/>
  <c r="H3586" i="4"/>
  <c r="G3586" i="4"/>
  <c r="F3586" i="4"/>
  <c r="E3586" i="4"/>
  <c r="D3586" i="4"/>
  <c r="C3586" i="4"/>
  <c r="B3586" i="4"/>
  <c r="S3585" i="4"/>
  <c r="R3585" i="4"/>
  <c r="Q3585" i="4"/>
  <c r="P3585" i="4"/>
  <c r="O3585" i="4"/>
  <c r="N3585" i="4"/>
  <c r="M3585" i="4"/>
  <c r="L3585" i="4"/>
  <c r="K3585" i="4"/>
  <c r="J3585" i="4"/>
  <c r="I3585" i="4"/>
  <c r="H3585" i="4"/>
  <c r="G3585" i="4"/>
  <c r="F3585" i="4"/>
  <c r="E3585" i="4"/>
  <c r="D3585" i="4"/>
  <c r="C3585" i="4"/>
  <c r="B3585" i="4"/>
  <c r="S3584" i="4"/>
  <c r="R3584" i="4"/>
  <c r="Q3584" i="4"/>
  <c r="P3584" i="4"/>
  <c r="O3584" i="4"/>
  <c r="N3584" i="4"/>
  <c r="M3584" i="4"/>
  <c r="L3584" i="4"/>
  <c r="K3584" i="4"/>
  <c r="J3584" i="4"/>
  <c r="I3584" i="4"/>
  <c r="H3584" i="4"/>
  <c r="G3584" i="4"/>
  <c r="F3584" i="4"/>
  <c r="E3584" i="4"/>
  <c r="D3584" i="4"/>
  <c r="C3584" i="4"/>
  <c r="B3584" i="4"/>
  <c r="S3583" i="4"/>
  <c r="R3583" i="4"/>
  <c r="Q3583" i="4"/>
  <c r="P3583" i="4"/>
  <c r="O3583" i="4"/>
  <c r="N3583" i="4"/>
  <c r="M3583" i="4"/>
  <c r="L3583" i="4"/>
  <c r="K3583" i="4"/>
  <c r="J3583" i="4"/>
  <c r="I3583" i="4"/>
  <c r="H3583" i="4"/>
  <c r="G3583" i="4"/>
  <c r="F3583" i="4"/>
  <c r="E3583" i="4"/>
  <c r="D3583" i="4"/>
  <c r="C3583" i="4"/>
  <c r="B3583" i="4"/>
  <c r="S3582" i="4"/>
  <c r="R3582" i="4"/>
  <c r="Q3582" i="4"/>
  <c r="P3582" i="4"/>
  <c r="O3582" i="4"/>
  <c r="N3582" i="4"/>
  <c r="M3582" i="4"/>
  <c r="L3582" i="4"/>
  <c r="K3582" i="4"/>
  <c r="J3582" i="4"/>
  <c r="I3582" i="4"/>
  <c r="H3582" i="4"/>
  <c r="G3582" i="4"/>
  <c r="F3582" i="4"/>
  <c r="E3582" i="4"/>
  <c r="D3582" i="4"/>
  <c r="C3582" i="4"/>
  <c r="B3582" i="4"/>
  <c r="S3581" i="4"/>
  <c r="R3581" i="4"/>
  <c r="Q3581" i="4"/>
  <c r="P3581" i="4"/>
  <c r="O3581" i="4"/>
  <c r="N3581" i="4"/>
  <c r="M3581" i="4"/>
  <c r="L3581" i="4"/>
  <c r="K3581" i="4"/>
  <c r="J3581" i="4"/>
  <c r="I3581" i="4"/>
  <c r="H3581" i="4"/>
  <c r="G3581" i="4"/>
  <c r="F3581" i="4"/>
  <c r="E3581" i="4"/>
  <c r="D3581" i="4"/>
  <c r="C3581" i="4"/>
  <c r="B3581" i="4"/>
  <c r="S3580" i="4"/>
  <c r="R3580" i="4"/>
  <c r="Q3580" i="4"/>
  <c r="P3580" i="4"/>
  <c r="O3580" i="4"/>
  <c r="N3580" i="4"/>
  <c r="M3580" i="4"/>
  <c r="L3580" i="4"/>
  <c r="K3580" i="4"/>
  <c r="J3580" i="4"/>
  <c r="I3580" i="4"/>
  <c r="H3580" i="4"/>
  <c r="G3580" i="4"/>
  <c r="F3580" i="4"/>
  <c r="E3580" i="4"/>
  <c r="D3580" i="4"/>
  <c r="C3580" i="4"/>
  <c r="B3580" i="4"/>
  <c r="S3579" i="4"/>
  <c r="R3579" i="4"/>
  <c r="Q3579" i="4"/>
  <c r="P3579" i="4"/>
  <c r="O3579" i="4"/>
  <c r="N3579" i="4"/>
  <c r="M3579" i="4"/>
  <c r="L3579" i="4"/>
  <c r="K3579" i="4"/>
  <c r="J3579" i="4"/>
  <c r="I3579" i="4"/>
  <c r="H3579" i="4"/>
  <c r="G3579" i="4"/>
  <c r="F3579" i="4"/>
  <c r="E3579" i="4"/>
  <c r="D3579" i="4"/>
  <c r="C3579" i="4"/>
  <c r="B3579" i="4"/>
  <c r="S3578" i="4"/>
  <c r="R3578" i="4"/>
  <c r="Q3578" i="4"/>
  <c r="P3578" i="4"/>
  <c r="O3578" i="4"/>
  <c r="N3578" i="4"/>
  <c r="M3578" i="4"/>
  <c r="L3578" i="4"/>
  <c r="K3578" i="4"/>
  <c r="J3578" i="4"/>
  <c r="I3578" i="4"/>
  <c r="H3578" i="4"/>
  <c r="G3578" i="4"/>
  <c r="F3578" i="4"/>
  <c r="E3578" i="4"/>
  <c r="D3578" i="4"/>
  <c r="C3578" i="4"/>
  <c r="B3578" i="4"/>
  <c r="S3577" i="4"/>
  <c r="R3577" i="4"/>
  <c r="Q3577" i="4"/>
  <c r="P3577" i="4"/>
  <c r="O3577" i="4"/>
  <c r="N3577" i="4"/>
  <c r="M3577" i="4"/>
  <c r="L3577" i="4"/>
  <c r="K3577" i="4"/>
  <c r="J3577" i="4"/>
  <c r="I3577" i="4"/>
  <c r="H3577" i="4"/>
  <c r="G3577" i="4"/>
  <c r="F3577" i="4"/>
  <c r="E3577" i="4"/>
  <c r="D3577" i="4"/>
  <c r="C3577" i="4"/>
  <c r="B3577" i="4"/>
  <c r="S3576" i="4"/>
  <c r="R3576" i="4"/>
  <c r="Q3576" i="4"/>
  <c r="P3576" i="4"/>
  <c r="O3576" i="4"/>
  <c r="N3576" i="4"/>
  <c r="M3576" i="4"/>
  <c r="L3576" i="4"/>
  <c r="K3576" i="4"/>
  <c r="J3576" i="4"/>
  <c r="I3576" i="4"/>
  <c r="H3576" i="4"/>
  <c r="G3576" i="4"/>
  <c r="F3576" i="4"/>
  <c r="E3576" i="4"/>
  <c r="D3576" i="4"/>
  <c r="C3576" i="4"/>
  <c r="B3576" i="4"/>
  <c r="S3575" i="4"/>
  <c r="R3575" i="4"/>
  <c r="Q3575" i="4"/>
  <c r="P3575" i="4"/>
  <c r="O3575" i="4"/>
  <c r="N3575" i="4"/>
  <c r="M3575" i="4"/>
  <c r="L3575" i="4"/>
  <c r="K3575" i="4"/>
  <c r="J3575" i="4"/>
  <c r="I3575" i="4"/>
  <c r="H3575" i="4"/>
  <c r="G3575" i="4"/>
  <c r="F3575" i="4"/>
  <c r="E3575" i="4"/>
  <c r="D3575" i="4"/>
  <c r="C3575" i="4"/>
  <c r="B3575" i="4"/>
  <c r="S3574" i="4"/>
  <c r="R3574" i="4"/>
  <c r="Q3574" i="4"/>
  <c r="P3574" i="4"/>
  <c r="O3574" i="4"/>
  <c r="N3574" i="4"/>
  <c r="M3574" i="4"/>
  <c r="L3574" i="4"/>
  <c r="K3574" i="4"/>
  <c r="J3574" i="4"/>
  <c r="I3574" i="4"/>
  <c r="H3574" i="4"/>
  <c r="G3574" i="4"/>
  <c r="F3574" i="4"/>
  <c r="E3574" i="4"/>
  <c r="D3574" i="4"/>
  <c r="C3574" i="4"/>
  <c r="B3574" i="4"/>
  <c r="S3573" i="4"/>
  <c r="R3573" i="4"/>
  <c r="Q3573" i="4"/>
  <c r="P3573" i="4"/>
  <c r="O3573" i="4"/>
  <c r="N3573" i="4"/>
  <c r="M3573" i="4"/>
  <c r="L3573" i="4"/>
  <c r="K3573" i="4"/>
  <c r="J3573" i="4"/>
  <c r="I3573" i="4"/>
  <c r="H3573" i="4"/>
  <c r="G3573" i="4"/>
  <c r="F3573" i="4"/>
  <c r="E3573" i="4"/>
  <c r="D3573" i="4"/>
  <c r="C3573" i="4"/>
  <c r="B3573" i="4"/>
  <c r="S3572" i="4"/>
  <c r="R3572" i="4"/>
  <c r="Q3572" i="4"/>
  <c r="P3572" i="4"/>
  <c r="O3572" i="4"/>
  <c r="N3572" i="4"/>
  <c r="M3572" i="4"/>
  <c r="L3572" i="4"/>
  <c r="K3572" i="4"/>
  <c r="J3572" i="4"/>
  <c r="I3572" i="4"/>
  <c r="H3572" i="4"/>
  <c r="G3572" i="4"/>
  <c r="F3572" i="4"/>
  <c r="E3572" i="4"/>
  <c r="D3572" i="4"/>
  <c r="C3572" i="4"/>
  <c r="B3572" i="4"/>
  <c r="S3571" i="4"/>
  <c r="R3571" i="4"/>
  <c r="Q3571" i="4"/>
  <c r="P3571" i="4"/>
  <c r="O3571" i="4"/>
  <c r="N3571" i="4"/>
  <c r="M3571" i="4"/>
  <c r="L3571" i="4"/>
  <c r="K3571" i="4"/>
  <c r="J3571" i="4"/>
  <c r="I3571" i="4"/>
  <c r="H3571" i="4"/>
  <c r="G3571" i="4"/>
  <c r="F3571" i="4"/>
  <c r="E3571" i="4"/>
  <c r="D3571" i="4"/>
  <c r="C3571" i="4"/>
  <c r="B3571" i="4"/>
  <c r="S3570" i="4"/>
  <c r="R3570" i="4"/>
  <c r="Q3570" i="4"/>
  <c r="P3570" i="4"/>
  <c r="O3570" i="4"/>
  <c r="N3570" i="4"/>
  <c r="M3570" i="4"/>
  <c r="L3570" i="4"/>
  <c r="K3570" i="4"/>
  <c r="J3570" i="4"/>
  <c r="I3570" i="4"/>
  <c r="H3570" i="4"/>
  <c r="G3570" i="4"/>
  <c r="F3570" i="4"/>
  <c r="E3570" i="4"/>
  <c r="D3570" i="4"/>
  <c r="C3570" i="4"/>
  <c r="B3570" i="4"/>
  <c r="S3569" i="4"/>
  <c r="R3569" i="4"/>
  <c r="Q3569" i="4"/>
  <c r="P3569" i="4"/>
  <c r="O3569" i="4"/>
  <c r="N3569" i="4"/>
  <c r="M3569" i="4"/>
  <c r="L3569" i="4"/>
  <c r="K3569" i="4"/>
  <c r="J3569" i="4"/>
  <c r="I3569" i="4"/>
  <c r="H3569" i="4"/>
  <c r="G3569" i="4"/>
  <c r="F3569" i="4"/>
  <c r="E3569" i="4"/>
  <c r="D3569" i="4"/>
  <c r="C3569" i="4"/>
  <c r="B3569" i="4"/>
  <c r="S3568" i="4"/>
  <c r="R3568" i="4"/>
  <c r="Q3568" i="4"/>
  <c r="P3568" i="4"/>
  <c r="O3568" i="4"/>
  <c r="N3568" i="4"/>
  <c r="M3568" i="4"/>
  <c r="L3568" i="4"/>
  <c r="K3568" i="4"/>
  <c r="J3568" i="4"/>
  <c r="I3568" i="4"/>
  <c r="H3568" i="4"/>
  <c r="G3568" i="4"/>
  <c r="F3568" i="4"/>
  <c r="E3568" i="4"/>
  <c r="D3568" i="4"/>
  <c r="C3568" i="4"/>
  <c r="B3568" i="4"/>
  <c r="S3567" i="4"/>
  <c r="R3567" i="4"/>
  <c r="Q3567" i="4"/>
  <c r="P3567" i="4"/>
  <c r="O3567" i="4"/>
  <c r="N3567" i="4"/>
  <c r="M3567" i="4"/>
  <c r="L3567" i="4"/>
  <c r="K3567" i="4"/>
  <c r="J3567" i="4"/>
  <c r="I3567" i="4"/>
  <c r="H3567" i="4"/>
  <c r="G3567" i="4"/>
  <c r="F3567" i="4"/>
  <c r="E3567" i="4"/>
  <c r="D3567" i="4"/>
  <c r="C3567" i="4"/>
  <c r="B3567" i="4"/>
  <c r="S3566" i="4"/>
  <c r="R3566" i="4"/>
  <c r="Q3566" i="4"/>
  <c r="P3566" i="4"/>
  <c r="O3566" i="4"/>
  <c r="N3566" i="4"/>
  <c r="M3566" i="4"/>
  <c r="L3566" i="4"/>
  <c r="K3566" i="4"/>
  <c r="J3566" i="4"/>
  <c r="I3566" i="4"/>
  <c r="H3566" i="4"/>
  <c r="G3566" i="4"/>
  <c r="F3566" i="4"/>
  <c r="E3566" i="4"/>
  <c r="D3566" i="4"/>
  <c r="C3566" i="4"/>
  <c r="B3566" i="4"/>
  <c r="S3565" i="4"/>
  <c r="R3565" i="4"/>
  <c r="Q3565" i="4"/>
  <c r="P3565" i="4"/>
  <c r="O3565" i="4"/>
  <c r="N3565" i="4"/>
  <c r="M3565" i="4"/>
  <c r="L3565" i="4"/>
  <c r="K3565" i="4"/>
  <c r="J3565" i="4"/>
  <c r="I3565" i="4"/>
  <c r="H3565" i="4"/>
  <c r="G3565" i="4"/>
  <c r="F3565" i="4"/>
  <c r="E3565" i="4"/>
  <c r="D3565" i="4"/>
  <c r="C3565" i="4"/>
  <c r="B3565" i="4"/>
  <c r="S3564" i="4"/>
  <c r="R3564" i="4"/>
  <c r="Q3564" i="4"/>
  <c r="P3564" i="4"/>
  <c r="O3564" i="4"/>
  <c r="N3564" i="4"/>
  <c r="M3564" i="4"/>
  <c r="L3564" i="4"/>
  <c r="K3564" i="4"/>
  <c r="J3564" i="4"/>
  <c r="I3564" i="4"/>
  <c r="H3564" i="4"/>
  <c r="G3564" i="4"/>
  <c r="F3564" i="4"/>
  <c r="E3564" i="4"/>
  <c r="D3564" i="4"/>
  <c r="C3564" i="4"/>
  <c r="B3564" i="4"/>
  <c r="S3563" i="4"/>
  <c r="R3563" i="4"/>
  <c r="Q3563" i="4"/>
  <c r="P3563" i="4"/>
  <c r="O3563" i="4"/>
  <c r="N3563" i="4"/>
  <c r="M3563" i="4"/>
  <c r="L3563" i="4"/>
  <c r="K3563" i="4"/>
  <c r="J3563" i="4"/>
  <c r="I3563" i="4"/>
  <c r="H3563" i="4"/>
  <c r="G3563" i="4"/>
  <c r="F3563" i="4"/>
  <c r="E3563" i="4"/>
  <c r="D3563" i="4"/>
  <c r="C3563" i="4"/>
  <c r="B3563" i="4"/>
  <c r="S3562" i="4"/>
  <c r="R3562" i="4"/>
  <c r="Q3562" i="4"/>
  <c r="P3562" i="4"/>
  <c r="O3562" i="4"/>
  <c r="N3562" i="4"/>
  <c r="M3562" i="4"/>
  <c r="L3562" i="4"/>
  <c r="K3562" i="4"/>
  <c r="J3562" i="4"/>
  <c r="I3562" i="4"/>
  <c r="H3562" i="4"/>
  <c r="G3562" i="4"/>
  <c r="F3562" i="4"/>
  <c r="E3562" i="4"/>
  <c r="D3562" i="4"/>
  <c r="C3562" i="4"/>
  <c r="B3562" i="4"/>
  <c r="S3561" i="4"/>
  <c r="R3561" i="4"/>
  <c r="Q3561" i="4"/>
  <c r="P3561" i="4"/>
  <c r="O3561" i="4"/>
  <c r="N3561" i="4"/>
  <c r="M3561" i="4"/>
  <c r="L3561" i="4"/>
  <c r="K3561" i="4"/>
  <c r="J3561" i="4"/>
  <c r="I3561" i="4"/>
  <c r="H3561" i="4"/>
  <c r="G3561" i="4"/>
  <c r="F3561" i="4"/>
  <c r="E3561" i="4"/>
  <c r="D3561" i="4"/>
  <c r="C3561" i="4"/>
  <c r="B3561" i="4"/>
  <c r="S3560" i="4"/>
  <c r="R3560" i="4"/>
  <c r="Q3560" i="4"/>
  <c r="P3560" i="4"/>
  <c r="O3560" i="4"/>
  <c r="N3560" i="4"/>
  <c r="M3560" i="4"/>
  <c r="L3560" i="4"/>
  <c r="K3560" i="4"/>
  <c r="J3560" i="4"/>
  <c r="I3560" i="4"/>
  <c r="H3560" i="4"/>
  <c r="G3560" i="4"/>
  <c r="F3560" i="4"/>
  <c r="E3560" i="4"/>
  <c r="D3560" i="4"/>
  <c r="C3560" i="4"/>
  <c r="B3560" i="4"/>
  <c r="S3559" i="4"/>
  <c r="R3559" i="4"/>
  <c r="Q3559" i="4"/>
  <c r="P3559" i="4"/>
  <c r="O3559" i="4"/>
  <c r="N3559" i="4"/>
  <c r="M3559" i="4"/>
  <c r="L3559" i="4"/>
  <c r="K3559" i="4"/>
  <c r="J3559" i="4"/>
  <c r="I3559" i="4"/>
  <c r="H3559" i="4"/>
  <c r="G3559" i="4"/>
  <c r="F3559" i="4"/>
  <c r="E3559" i="4"/>
  <c r="D3559" i="4"/>
  <c r="C3559" i="4"/>
  <c r="B3559" i="4"/>
  <c r="S3558" i="4"/>
  <c r="R3558" i="4"/>
  <c r="Q3558" i="4"/>
  <c r="P3558" i="4"/>
  <c r="O3558" i="4"/>
  <c r="N3558" i="4"/>
  <c r="M3558" i="4"/>
  <c r="L3558" i="4"/>
  <c r="K3558" i="4"/>
  <c r="J3558" i="4"/>
  <c r="I3558" i="4"/>
  <c r="H3558" i="4"/>
  <c r="G3558" i="4"/>
  <c r="F3558" i="4"/>
  <c r="E3558" i="4"/>
  <c r="D3558" i="4"/>
  <c r="C3558" i="4"/>
  <c r="B3558" i="4"/>
  <c r="S3557" i="4"/>
  <c r="R3557" i="4"/>
  <c r="Q3557" i="4"/>
  <c r="P3557" i="4"/>
  <c r="O3557" i="4"/>
  <c r="N3557" i="4"/>
  <c r="M3557" i="4"/>
  <c r="L3557" i="4"/>
  <c r="K3557" i="4"/>
  <c r="J3557" i="4"/>
  <c r="I3557" i="4"/>
  <c r="H3557" i="4"/>
  <c r="G3557" i="4"/>
  <c r="F3557" i="4"/>
  <c r="E3557" i="4"/>
  <c r="D3557" i="4"/>
  <c r="C3557" i="4"/>
  <c r="B3557" i="4"/>
  <c r="S3556" i="4"/>
  <c r="R3556" i="4"/>
  <c r="Q3556" i="4"/>
  <c r="P3556" i="4"/>
  <c r="O3556" i="4"/>
  <c r="N3556" i="4"/>
  <c r="M3556" i="4"/>
  <c r="L3556" i="4"/>
  <c r="K3556" i="4"/>
  <c r="J3556" i="4"/>
  <c r="I3556" i="4"/>
  <c r="H3556" i="4"/>
  <c r="G3556" i="4"/>
  <c r="F3556" i="4"/>
  <c r="E3556" i="4"/>
  <c r="D3556" i="4"/>
  <c r="C3556" i="4"/>
  <c r="B3556" i="4"/>
  <c r="S3555" i="4"/>
  <c r="R3555" i="4"/>
  <c r="Q3555" i="4"/>
  <c r="P3555" i="4"/>
  <c r="O3555" i="4"/>
  <c r="N3555" i="4"/>
  <c r="M3555" i="4"/>
  <c r="L3555" i="4"/>
  <c r="K3555" i="4"/>
  <c r="J3555" i="4"/>
  <c r="I3555" i="4"/>
  <c r="H3555" i="4"/>
  <c r="G3555" i="4"/>
  <c r="F3555" i="4"/>
  <c r="E3555" i="4"/>
  <c r="D3555" i="4"/>
  <c r="C3555" i="4"/>
  <c r="B3555" i="4"/>
  <c r="S3554" i="4"/>
  <c r="R3554" i="4"/>
  <c r="Q3554" i="4"/>
  <c r="P3554" i="4"/>
  <c r="O3554" i="4"/>
  <c r="N3554" i="4"/>
  <c r="M3554" i="4"/>
  <c r="L3554" i="4"/>
  <c r="K3554" i="4"/>
  <c r="J3554" i="4"/>
  <c r="I3554" i="4"/>
  <c r="H3554" i="4"/>
  <c r="G3554" i="4"/>
  <c r="F3554" i="4"/>
  <c r="E3554" i="4"/>
  <c r="D3554" i="4"/>
  <c r="C3554" i="4"/>
  <c r="B3554" i="4"/>
  <c r="S3553" i="4"/>
  <c r="R3553" i="4"/>
  <c r="Q3553" i="4"/>
  <c r="P3553" i="4"/>
  <c r="O3553" i="4"/>
  <c r="N3553" i="4"/>
  <c r="M3553" i="4"/>
  <c r="L3553" i="4"/>
  <c r="K3553" i="4"/>
  <c r="J3553" i="4"/>
  <c r="I3553" i="4"/>
  <c r="H3553" i="4"/>
  <c r="G3553" i="4"/>
  <c r="F3553" i="4"/>
  <c r="E3553" i="4"/>
  <c r="D3553" i="4"/>
  <c r="C3553" i="4"/>
  <c r="B3553" i="4"/>
  <c r="S3552" i="4"/>
  <c r="R3552" i="4"/>
  <c r="Q3552" i="4"/>
  <c r="P3552" i="4"/>
  <c r="O3552" i="4"/>
  <c r="N3552" i="4"/>
  <c r="M3552" i="4"/>
  <c r="L3552" i="4"/>
  <c r="K3552" i="4"/>
  <c r="J3552" i="4"/>
  <c r="I3552" i="4"/>
  <c r="H3552" i="4"/>
  <c r="G3552" i="4"/>
  <c r="F3552" i="4"/>
  <c r="E3552" i="4"/>
  <c r="D3552" i="4"/>
  <c r="C3552" i="4"/>
  <c r="B3552" i="4"/>
  <c r="S3551" i="4"/>
  <c r="R3551" i="4"/>
  <c r="Q3551" i="4"/>
  <c r="P3551" i="4"/>
  <c r="O3551" i="4"/>
  <c r="N3551" i="4"/>
  <c r="M3551" i="4"/>
  <c r="L3551" i="4"/>
  <c r="K3551" i="4"/>
  <c r="J3551" i="4"/>
  <c r="I3551" i="4"/>
  <c r="H3551" i="4"/>
  <c r="G3551" i="4"/>
  <c r="F3551" i="4"/>
  <c r="E3551" i="4"/>
  <c r="D3551" i="4"/>
  <c r="C3551" i="4"/>
  <c r="B3551" i="4"/>
  <c r="S3550" i="4"/>
  <c r="R3550" i="4"/>
  <c r="Q3550" i="4"/>
  <c r="P3550" i="4"/>
  <c r="O3550" i="4"/>
  <c r="N3550" i="4"/>
  <c r="M3550" i="4"/>
  <c r="L3550" i="4"/>
  <c r="K3550" i="4"/>
  <c r="J3550" i="4"/>
  <c r="I3550" i="4"/>
  <c r="H3550" i="4"/>
  <c r="G3550" i="4"/>
  <c r="F3550" i="4"/>
  <c r="E3550" i="4"/>
  <c r="D3550" i="4"/>
  <c r="C3550" i="4"/>
  <c r="B3550" i="4"/>
  <c r="S3549" i="4"/>
  <c r="R3549" i="4"/>
  <c r="Q3549" i="4"/>
  <c r="P3549" i="4"/>
  <c r="O3549" i="4"/>
  <c r="N3549" i="4"/>
  <c r="M3549" i="4"/>
  <c r="L3549" i="4"/>
  <c r="K3549" i="4"/>
  <c r="J3549" i="4"/>
  <c r="I3549" i="4"/>
  <c r="H3549" i="4"/>
  <c r="G3549" i="4"/>
  <c r="F3549" i="4"/>
  <c r="E3549" i="4"/>
  <c r="D3549" i="4"/>
  <c r="C3549" i="4"/>
  <c r="B3549" i="4"/>
  <c r="S3548" i="4"/>
  <c r="R3548" i="4"/>
  <c r="Q3548" i="4"/>
  <c r="P3548" i="4"/>
  <c r="O3548" i="4"/>
  <c r="N3548" i="4"/>
  <c r="M3548" i="4"/>
  <c r="L3548" i="4"/>
  <c r="K3548" i="4"/>
  <c r="J3548" i="4"/>
  <c r="I3548" i="4"/>
  <c r="H3548" i="4"/>
  <c r="G3548" i="4"/>
  <c r="F3548" i="4"/>
  <c r="E3548" i="4"/>
  <c r="D3548" i="4"/>
  <c r="C3548" i="4"/>
  <c r="B3548" i="4"/>
  <c r="S3547" i="4"/>
  <c r="R3547" i="4"/>
  <c r="Q3547" i="4"/>
  <c r="P3547" i="4"/>
  <c r="O3547" i="4"/>
  <c r="N3547" i="4"/>
  <c r="M3547" i="4"/>
  <c r="L3547" i="4"/>
  <c r="K3547" i="4"/>
  <c r="J3547" i="4"/>
  <c r="I3547" i="4"/>
  <c r="H3547" i="4"/>
  <c r="G3547" i="4"/>
  <c r="F3547" i="4"/>
  <c r="E3547" i="4"/>
  <c r="D3547" i="4"/>
  <c r="C3547" i="4"/>
  <c r="B3547" i="4"/>
  <c r="S3546" i="4"/>
  <c r="R3546" i="4"/>
  <c r="Q3546" i="4"/>
  <c r="P3546" i="4"/>
  <c r="O3546" i="4"/>
  <c r="N3546" i="4"/>
  <c r="M3546" i="4"/>
  <c r="L3546" i="4"/>
  <c r="K3546" i="4"/>
  <c r="J3546" i="4"/>
  <c r="I3546" i="4"/>
  <c r="H3546" i="4"/>
  <c r="G3546" i="4"/>
  <c r="F3546" i="4"/>
  <c r="E3546" i="4"/>
  <c r="D3546" i="4"/>
  <c r="C3546" i="4"/>
  <c r="B3546" i="4"/>
  <c r="S3545" i="4"/>
  <c r="R3545" i="4"/>
  <c r="Q3545" i="4"/>
  <c r="P3545" i="4"/>
  <c r="O3545" i="4"/>
  <c r="N3545" i="4"/>
  <c r="M3545" i="4"/>
  <c r="L3545" i="4"/>
  <c r="K3545" i="4"/>
  <c r="J3545" i="4"/>
  <c r="I3545" i="4"/>
  <c r="H3545" i="4"/>
  <c r="G3545" i="4"/>
  <c r="F3545" i="4"/>
  <c r="E3545" i="4"/>
  <c r="D3545" i="4"/>
  <c r="C3545" i="4"/>
  <c r="B3545" i="4"/>
  <c r="S3544" i="4"/>
  <c r="R3544" i="4"/>
  <c r="Q3544" i="4"/>
  <c r="P3544" i="4"/>
  <c r="O3544" i="4"/>
  <c r="N3544" i="4"/>
  <c r="M3544" i="4"/>
  <c r="L3544" i="4"/>
  <c r="K3544" i="4"/>
  <c r="J3544" i="4"/>
  <c r="I3544" i="4"/>
  <c r="H3544" i="4"/>
  <c r="G3544" i="4"/>
  <c r="F3544" i="4"/>
  <c r="E3544" i="4"/>
  <c r="D3544" i="4"/>
  <c r="C3544" i="4"/>
  <c r="B3544" i="4"/>
  <c r="S3543" i="4"/>
  <c r="R3543" i="4"/>
  <c r="Q3543" i="4"/>
  <c r="P3543" i="4"/>
  <c r="O3543" i="4"/>
  <c r="N3543" i="4"/>
  <c r="M3543" i="4"/>
  <c r="L3543" i="4"/>
  <c r="K3543" i="4"/>
  <c r="J3543" i="4"/>
  <c r="I3543" i="4"/>
  <c r="H3543" i="4"/>
  <c r="G3543" i="4"/>
  <c r="F3543" i="4"/>
  <c r="E3543" i="4"/>
  <c r="D3543" i="4"/>
  <c r="C3543" i="4"/>
  <c r="B3543" i="4"/>
  <c r="S3542" i="4"/>
  <c r="R3542" i="4"/>
  <c r="Q3542" i="4"/>
  <c r="P3542" i="4"/>
  <c r="O3542" i="4"/>
  <c r="N3542" i="4"/>
  <c r="M3542" i="4"/>
  <c r="L3542" i="4"/>
  <c r="K3542" i="4"/>
  <c r="J3542" i="4"/>
  <c r="I3542" i="4"/>
  <c r="H3542" i="4"/>
  <c r="G3542" i="4"/>
  <c r="F3542" i="4"/>
  <c r="E3542" i="4"/>
  <c r="D3542" i="4"/>
  <c r="C3542" i="4"/>
  <c r="B3542" i="4"/>
  <c r="S3541" i="4"/>
  <c r="R3541" i="4"/>
  <c r="Q3541" i="4"/>
  <c r="P3541" i="4"/>
  <c r="O3541" i="4"/>
  <c r="N3541" i="4"/>
  <c r="M3541" i="4"/>
  <c r="L3541" i="4"/>
  <c r="K3541" i="4"/>
  <c r="J3541" i="4"/>
  <c r="I3541" i="4"/>
  <c r="H3541" i="4"/>
  <c r="G3541" i="4"/>
  <c r="F3541" i="4"/>
  <c r="E3541" i="4"/>
  <c r="D3541" i="4"/>
  <c r="C3541" i="4"/>
  <c r="B3541" i="4"/>
  <c r="S3540" i="4"/>
  <c r="R3540" i="4"/>
  <c r="Q3540" i="4"/>
  <c r="P3540" i="4"/>
  <c r="O3540" i="4"/>
  <c r="N3540" i="4"/>
  <c r="M3540" i="4"/>
  <c r="L3540" i="4"/>
  <c r="K3540" i="4"/>
  <c r="J3540" i="4"/>
  <c r="I3540" i="4"/>
  <c r="H3540" i="4"/>
  <c r="G3540" i="4"/>
  <c r="F3540" i="4"/>
  <c r="E3540" i="4"/>
  <c r="D3540" i="4"/>
  <c r="C3540" i="4"/>
  <c r="B3540" i="4"/>
  <c r="S3539" i="4"/>
  <c r="R3539" i="4"/>
  <c r="Q3539" i="4"/>
  <c r="P3539" i="4"/>
  <c r="O3539" i="4"/>
  <c r="N3539" i="4"/>
  <c r="M3539" i="4"/>
  <c r="L3539" i="4"/>
  <c r="K3539" i="4"/>
  <c r="J3539" i="4"/>
  <c r="I3539" i="4"/>
  <c r="H3539" i="4"/>
  <c r="G3539" i="4"/>
  <c r="F3539" i="4"/>
  <c r="E3539" i="4"/>
  <c r="D3539" i="4"/>
  <c r="C3539" i="4"/>
  <c r="B3539" i="4"/>
  <c r="S3538" i="4"/>
  <c r="R3538" i="4"/>
  <c r="Q3538" i="4"/>
  <c r="P3538" i="4"/>
  <c r="O3538" i="4"/>
  <c r="N3538" i="4"/>
  <c r="M3538" i="4"/>
  <c r="L3538" i="4"/>
  <c r="K3538" i="4"/>
  <c r="J3538" i="4"/>
  <c r="I3538" i="4"/>
  <c r="H3538" i="4"/>
  <c r="G3538" i="4"/>
  <c r="F3538" i="4"/>
  <c r="E3538" i="4"/>
  <c r="D3538" i="4"/>
  <c r="C3538" i="4"/>
  <c r="B3538" i="4"/>
  <c r="S3537" i="4"/>
  <c r="R3537" i="4"/>
  <c r="Q3537" i="4"/>
  <c r="P3537" i="4"/>
  <c r="O3537" i="4"/>
  <c r="N3537" i="4"/>
  <c r="M3537" i="4"/>
  <c r="L3537" i="4"/>
  <c r="K3537" i="4"/>
  <c r="J3537" i="4"/>
  <c r="I3537" i="4"/>
  <c r="H3537" i="4"/>
  <c r="G3537" i="4"/>
  <c r="F3537" i="4"/>
  <c r="E3537" i="4"/>
  <c r="D3537" i="4"/>
  <c r="C3537" i="4"/>
  <c r="B3537" i="4"/>
  <c r="S3536" i="4"/>
  <c r="R3536" i="4"/>
  <c r="Q3536" i="4"/>
  <c r="P3536" i="4"/>
  <c r="O3536" i="4"/>
  <c r="N3536" i="4"/>
  <c r="M3536" i="4"/>
  <c r="L3536" i="4"/>
  <c r="K3536" i="4"/>
  <c r="J3536" i="4"/>
  <c r="I3536" i="4"/>
  <c r="H3536" i="4"/>
  <c r="G3536" i="4"/>
  <c r="F3536" i="4"/>
  <c r="E3536" i="4"/>
  <c r="D3536" i="4"/>
  <c r="C3536" i="4"/>
  <c r="B3536" i="4"/>
  <c r="S3535" i="4"/>
  <c r="R3535" i="4"/>
  <c r="Q3535" i="4"/>
  <c r="P3535" i="4"/>
  <c r="O3535" i="4"/>
  <c r="N3535" i="4"/>
  <c r="M3535" i="4"/>
  <c r="L3535" i="4"/>
  <c r="K3535" i="4"/>
  <c r="J3535" i="4"/>
  <c r="I3535" i="4"/>
  <c r="H3535" i="4"/>
  <c r="G3535" i="4"/>
  <c r="F3535" i="4"/>
  <c r="E3535" i="4"/>
  <c r="D3535" i="4"/>
  <c r="C3535" i="4"/>
  <c r="B3535" i="4"/>
  <c r="S3534" i="4"/>
  <c r="R3534" i="4"/>
  <c r="Q3534" i="4"/>
  <c r="P3534" i="4"/>
  <c r="O3534" i="4"/>
  <c r="N3534" i="4"/>
  <c r="M3534" i="4"/>
  <c r="L3534" i="4"/>
  <c r="K3534" i="4"/>
  <c r="J3534" i="4"/>
  <c r="I3534" i="4"/>
  <c r="H3534" i="4"/>
  <c r="G3534" i="4"/>
  <c r="F3534" i="4"/>
  <c r="E3534" i="4"/>
  <c r="D3534" i="4"/>
  <c r="C3534" i="4"/>
  <c r="B3534" i="4"/>
  <c r="S3533" i="4"/>
  <c r="R3533" i="4"/>
  <c r="Q3533" i="4"/>
  <c r="P3533" i="4"/>
  <c r="O3533" i="4"/>
  <c r="N3533" i="4"/>
  <c r="M3533" i="4"/>
  <c r="L3533" i="4"/>
  <c r="K3533" i="4"/>
  <c r="J3533" i="4"/>
  <c r="I3533" i="4"/>
  <c r="H3533" i="4"/>
  <c r="G3533" i="4"/>
  <c r="F3533" i="4"/>
  <c r="E3533" i="4"/>
  <c r="D3533" i="4"/>
  <c r="C3533" i="4"/>
  <c r="B3533" i="4"/>
  <c r="S3532" i="4"/>
  <c r="R3532" i="4"/>
  <c r="Q3532" i="4"/>
  <c r="P3532" i="4"/>
  <c r="O3532" i="4"/>
  <c r="N3532" i="4"/>
  <c r="M3532" i="4"/>
  <c r="L3532" i="4"/>
  <c r="K3532" i="4"/>
  <c r="J3532" i="4"/>
  <c r="I3532" i="4"/>
  <c r="H3532" i="4"/>
  <c r="G3532" i="4"/>
  <c r="F3532" i="4"/>
  <c r="E3532" i="4"/>
  <c r="D3532" i="4"/>
  <c r="C3532" i="4"/>
  <c r="B3532" i="4"/>
  <c r="S3531" i="4"/>
  <c r="R3531" i="4"/>
  <c r="Q3531" i="4"/>
  <c r="P3531" i="4"/>
  <c r="O3531" i="4"/>
  <c r="N3531" i="4"/>
  <c r="M3531" i="4"/>
  <c r="L3531" i="4"/>
  <c r="K3531" i="4"/>
  <c r="J3531" i="4"/>
  <c r="I3531" i="4"/>
  <c r="H3531" i="4"/>
  <c r="G3531" i="4"/>
  <c r="F3531" i="4"/>
  <c r="E3531" i="4"/>
  <c r="D3531" i="4"/>
  <c r="C3531" i="4"/>
  <c r="B3531" i="4"/>
  <c r="S3530" i="4"/>
  <c r="R3530" i="4"/>
  <c r="Q3530" i="4"/>
  <c r="P3530" i="4"/>
  <c r="O3530" i="4"/>
  <c r="N3530" i="4"/>
  <c r="M3530" i="4"/>
  <c r="L3530" i="4"/>
  <c r="K3530" i="4"/>
  <c r="J3530" i="4"/>
  <c r="I3530" i="4"/>
  <c r="H3530" i="4"/>
  <c r="G3530" i="4"/>
  <c r="F3530" i="4"/>
  <c r="E3530" i="4"/>
  <c r="D3530" i="4"/>
  <c r="C3530" i="4"/>
  <c r="B3530" i="4"/>
  <c r="S3529" i="4"/>
  <c r="R3529" i="4"/>
  <c r="Q3529" i="4"/>
  <c r="P3529" i="4"/>
  <c r="O3529" i="4"/>
  <c r="N3529" i="4"/>
  <c r="M3529" i="4"/>
  <c r="L3529" i="4"/>
  <c r="K3529" i="4"/>
  <c r="J3529" i="4"/>
  <c r="I3529" i="4"/>
  <c r="H3529" i="4"/>
  <c r="G3529" i="4"/>
  <c r="F3529" i="4"/>
  <c r="E3529" i="4"/>
  <c r="D3529" i="4"/>
  <c r="C3529" i="4"/>
  <c r="B3529" i="4"/>
  <c r="S3528" i="4"/>
  <c r="R3528" i="4"/>
  <c r="Q3528" i="4"/>
  <c r="P3528" i="4"/>
  <c r="O3528" i="4"/>
  <c r="N3528" i="4"/>
  <c r="M3528" i="4"/>
  <c r="L3528" i="4"/>
  <c r="K3528" i="4"/>
  <c r="J3528" i="4"/>
  <c r="I3528" i="4"/>
  <c r="H3528" i="4"/>
  <c r="G3528" i="4"/>
  <c r="F3528" i="4"/>
  <c r="E3528" i="4"/>
  <c r="D3528" i="4"/>
  <c r="C3528" i="4"/>
  <c r="B3528" i="4"/>
  <c r="S3527" i="4"/>
  <c r="R3527" i="4"/>
  <c r="Q3527" i="4"/>
  <c r="P3527" i="4"/>
  <c r="O3527" i="4"/>
  <c r="N3527" i="4"/>
  <c r="M3527" i="4"/>
  <c r="L3527" i="4"/>
  <c r="K3527" i="4"/>
  <c r="J3527" i="4"/>
  <c r="I3527" i="4"/>
  <c r="H3527" i="4"/>
  <c r="G3527" i="4"/>
  <c r="F3527" i="4"/>
  <c r="E3527" i="4"/>
  <c r="D3527" i="4"/>
  <c r="C3527" i="4"/>
  <c r="B3527" i="4"/>
  <c r="S3526" i="4"/>
  <c r="R3526" i="4"/>
  <c r="Q3526" i="4"/>
  <c r="P3526" i="4"/>
  <c r="O3526" i="4"/>
  <c r="N3526" i="4"/>
  <c r="M3526" i="4"/>
  <c r="L3526" i="4"/>
  <c r="K3526" i="4"/>
  <c r="J3526" i="4"/>
  <c r="I3526" i="4"/>
  <c r="H3526" i="4"/>
  <c r="G3526" i="4"/>
  <c r="F3526" i="4"/>
  <c r="E3526" i="4"/>
  <c r="D3526" i="4"/>
  <c r="C3526" i="4"/>
  <c r="B3526" i="4"/>
  <c r="S3525" i="4"/>
  <c r="R3525" i="4"/>
  <c r="Q3525" i="4"/>
  <c r="P3525" i="4"/>
  <c r="O3525" i="4"/>
  <c r="N3525" i="4"/>
  <c r="M3525" i="4"/>
  <c r="L3525" i="4"/>
  <c r="K3525" i="4"/>
  <c r="J3525" i="4"/>
  <c r="I3525" i="4"/>
  <c r="H3525" i="4"/>
  <c r="G3525" i="4"/>
  <c r="F3525" i="4"/>
  <c r="E3525" i="4"/>
  <c r="D3525" i="4"/>
  <c r="C3525" i="4"/>
  <c r="B3525" i="4"/>
  <c r="S3524" i="4"/>
  <c r="R3524" i="4"/>
  <c r="Q3524" i="4"/>
  <c r="P3524" i="4"/>
  <c r="O3524" i="4"/>
  <c r="N3524" i="4"/>
  <c r="M3524" i="4"/>
  <c r="L3524" i="4"/>
  <c r="K3524" i="4"/>
  <c r="J3524" i="4"/>
  <c r="I3524" i="4"/>
  <c r="H3524" i="4"/>
  <c r="G3524" i="4"/>
  <c r="F3524" i="4"/>
  <c r="E3524" i="4"/>
  <c r="D3524" i="4"/>
  <c r="C3524" i="4"/>
  <c r="B3524" i="4"/>
  <c r="S3523" i="4"/>
  <c r="R3523" i="4"/>
  <c r="Q3523" i="4"/>
  <c r="P3523" i="4"/>
  <c r="O3523" i="4"/>
  <c r="N3523" i="4"/>
  <c r="M3523" i="4"/>
  <c r="L3523" i="4"/>
  <c r="K3523" i="4"/>
  <c r="J3523" i="4"/>
  <c r="I3523" i="4"/>
  <c r="H3523" i="4"/>
  <c r="G3523" i="4"/>
  <c r="F3523" i="4"/>
  <c r="E3523" i="4"/>
  <c r="D3523" i="4"/>
  <c r="C3523" i="4"/>
  <c r="B3523" i="4"/>
  <c r="S3522" i="4"/>
  <c r="R3522" i="4"/>
  <c r="Q3522" i="4"/>
  <c r="P3522" i="4"/>
  <c r="O3522" i="4"/>
  <c r="N3522" i="4"/>
  <c r="M3522" i="4"/>
  <c r="L3522" i="4"/>
  <c r="K3522" i="4"/>
  <c r="J3522" i="4"/>
  <c r="I3522" i="4"/>
  <c r="H3522" i="4"/>
  <c r="G3522" i="4"/>
  <c r="F3522" i="4"/>
  <c r="E3522" i="4"/>
  <c r="D3522" i="4"/>
  <c r="C3522" i="4"/>
  <c r="B3522" i="4"/>
  <c r="S3521" i="4"/>
  <c r="R3521" i="4"/>
  <c r="Q3521" i="4"/>
  <c r="P3521" i="4"/>
  <c r="O3521" i="4"/>
  <c r="N3521" i="4"/>
  <c r="M3521" i="4"/>
  <c r="L3521" i="4"/>
  <c r="K3521" i="4"/>
  <c r="J3521" i="4"/>
  <c r="I3521" i="4"/>
  <c r="H3521" i="4"/>
  <c r="G3521" i="4"/>
  <c r="F3521" i="4"/>
  <c r="E3521" i="4"/>
  <c r="D3521" i="4"/>
  <c r="C3521" i="4"/>
  <c r="B3521" i="4"/>
  <c r="S3520" i="4"/>
  <c r="R3520" i="4"/>
  <c r="Q3520" i="4"/>
  <c r="P3520" i="4"/>
  <c r="O3520" i="4"/>
  <c r="N3520" i="4"/>
  <c r="M3520" i="4"/>
  <c r="L3520" i="4"/>
  <c r="K3520" i="4"/>
  <c r="J3520" i="4"/>
  <c r="I3520" i="4"/>
  <c r="H3520" i="4"/>
  <c r="G3520" i="4"/>
  <c r="F3520" i="4"/>
  <c r="E3520" i="4"/>
  <c r="D3520" i="4"/>
  <c r="C3520" i="4"/>
  <c r="B3520" i="4"/>
  <c r="S3519" i="4"/>
  <c r="R3519" i="4"/>
  <c r="Q3519" i="4"/>
  <c r="P3519" i="4"/>
  <c r="O3519" i="4"/>
  <c r="N3519" i="4"/>
  <c r="M3519" i="4"/>
  <c r="L3519" i="4"/>
  <c r="K3519" i="4"/>
  <c r="J3519" i="4"/>
  <c r="I3519" i="4"/>
  <c r="H3519" i="4"/>
  <c r="G3519" i="4"/>
  <c r="F3519" i="4"/>
  <c r="E3519" i="4"/>
  <c r="D3519" i="4"/>
  <c r="C3519" i="4"/>
  <c r="B3519" i="4"/>
  <c r="S3518" i="4"/>
  <c r="R3518" i="4"/>
  <c r="Q3518" i="4"/>
  <c r="P3518" i="4"/>
  <c r="O3518" i="4"/>
  <c r="N3518" i="4"/>
  <c r="M3518" i="4"/>
  <c r="L3518" i="4"/>
  <c r="K3518" i="4"/>
  <c r="J3518" i="4"/>
  <c r="I3518" i="4"/>
  <c r="H3518" i="4"/>
  <c r="G3518" i="4"/>
  <c r="F3518" i="4"/>
  <c r="E3518" i="4"/>
  <c r="D3518" i="4"/>
  <c r="C3518" i="4"/>
  <c r="B3518" i="4"/>
  <c r="S3517" i="4"/>
  <c r="R3517" i="4"/>
  <c r="Q3517" i="4"/>
  <c r="P3517" i="4"/>
  <c r="O3517" i="4"/>
  <c r="N3517" i="4"/>
  <c r="M3517" i="4"/>
  <c r="L3517" i="4"/>
  <c r="K3517" i="4"/>
  <c r="J3517" i="4"/>
  <c r="I3517" i="4"/>
  <c r="H3517" i="4"/>
  <c r="G3517" i="4"/>
  <c r="F3517" i="4"/>
  <c r="E3517" i="4"/>
  <c r="D3517" i="4"/>
  <c r="C3517" i="4"/>
  <c r="B3517" i="4"/>
  <c r="S3516" i="4"/>
  <c r="R3516" i="4"/>
  <c r="Q3516" i="4"/>
  <c r="P3516" i="4"/>
  <c r="O3516" i="4"/>
  <c r="N3516" i="4"/>
  <c r="M3516" i="4"/>
  <c r="L3516" i="4"/>
  <c r="K3516" i="4"/>
  <c r="J3516" i="4"/>
  <c r="I3516" i="4"/>
  <c r="H3516" i="4"/>
  <c r="G3516" i="4"/>
  <c r="F3516" i="4"/>
  <c r="E3516" i="4"/>
  <c r="D3516" i="4"/>
  <c r="C3516" i="4"/>
  <c r="B3516" i="4"/>
  <c r="S3515" i="4"/>
  <c r="R3515" i="4"/>
  <c r="Q3515" i="4"/>
  <c r="P3515" i="4"/>
  <c r="O3515" i="4"/>
  <c r="N3515" i="4"/>
  <c r="M3515" i="4"/>
  <c r="L3515" i="4"/>
  <c r="K3515" i="4"/>
  <c r="J3515" i="4"/>
  <c r="I3515" i="4"/>
  <c r="H3515" i="4"/>
  <c r="G3515" i="4"/>
  <c r="F3515" i="4"/>
  <c r="E3515" i="4"/>
  <c r="D3515" i="4"/>
  <c r="C3515" i="4"/>
  <c r="B3515" i="4"/>
  <c r="S3514" i="4"/>
  <c r="R3514" i="4"/>
  <c r="Q3514" i="4"/>
  <c r="P3514" i="4"/>
  <c r="O3514" i="4"/>
  <c r="N3514" i="4"/>
  <c r="M3514" i="4"/>
  <c r="L3514" i="4"/>
  <c r="K3514" i="4"/>
  <c r="J3514" i="4"/>
  <c r="I3514" i="4"/>
  <c r="H3514" i="4"/>
  <c r="G3514" i="4"/>
  <c r="F3514" i="4"/>
  <c r="E3514" i="4"/>
  <c r="D3514" i="4"/>
  <c r="C3514" i="4"/>
  <c r="B3514" i="4"/>
  <c r="S3513" i="4"/>
  <c r="R3513" i="4"/>
  <c r="Q3513" i="4"/>
  <c r="P3513" i="4"/>
  <c r="O3513" i="4"/>
  <c r="N3513" i="4"/>
  <c r="M3513" i="4"/>
  <c r="L3513" i="4"/>
  <c r="K3513" i="4"/>
  <c r="J3513" i="4"/>
  <c r="I3513" i="4"/>
  <c r="H3513" i="4"/>
  <c r="G3513" i="4"/>
  <c r="F3513" i="4"/>
  <c r="E3513" i="4"/>
  <c r="D3513" i="4"/>
  <c r="C3513" i="4"/>
  <c r="B3513" i="4"/>
  <c r="S3512" i="4"/>
  <c r="R3512" i="4"/>
  <c r="Q3512" i="4"/>
  <c r="P3512" i="4"/>
  <c r="O3512" i="4"/>
  <c r="N3512" i="4"/>
  <c r="M3512" i="4"/>
  <c r="L3512" i="4"/>
  <c r="K3512" i="4"/>
  <c r="J3512" i="4"/>
  <c r="I3512" i="4"/>
  <c r="H3512" i="4"/>
  <c r="G3512" i="4"/>
  <c r="F3512" i="4"/>
  <c r="E3512" i="4"/>
  <c r="D3512" i="4"/>
  <c r="C3512" i="4"/>
  <c r="B3512" i="4"/>
  <c r="S3511" i="4"/>
  <c r="R3511" i="4"/>
  <c r="Q3511" i="4"/>
  <c r="P3511" i="4"/>
  <c r="O3511" i="4"/>
  <c r="N3511" i="4"/>
  <c r="M3511" i="4"/>
  <c r="L3511" i="4"/>
  <c r="K3511" i="4"/>
  <c r="J3511" i="4"/>
  <c r="I3511" i="4"/>
  <c r="H3511" i="4"/>
  <c r="G3511" i="4"/>
  <c r="F3511" i="4"/>
  <c r="E3511" i="4"/>
  <c r="D3511" i="4"/>
  <c r="C3511" i="4"/>
  <c r="B3511" i="4"/>
  <c r="S3510" i="4"/>
  <c r="R3510" i="4"/>
  <c r="Q3510" i="4"/>
  <c r="P3510" i="4"/>
  <c r="O3510" i="4"/>
  <c r="N3510" i="4"/>
  <c r="M3510" i="4"/>
  <c r="L3510" i="4"/>
  <c r="K3510" i="4"/>
  <c r="J3510" i="4"/>
  <c r="I3510" i="4"/>
  <c r="H3510" i="4"/>
  <c r="G3510" i="4"/>
  <c r="F3510" i="4"/>
  <c r="E3510" i="4"/>
  <c r="D3510" i="4"/>
  <c r="C3510" i="4"/>
  <c r="B3510" i="4"/>
  <c r="S3509" i="4"/>
  <c r="R3509" i="4"/>
  <c r="Q3509" i="4"/>
  <c r="P3509" i="4"/>
  <c r="O3509" i="4"/>
  <c r="N3509" i="4"/>
  <c r="M3509" i="4"/>
  <c r="L3509" i="4"/>
  <c r="K3509" i="4"/>
  <c r="J3509" i="4"/>
  <c r="I3509" i="4"/>
  <c r="H3509" i="4"/>
  <c r="G3509" i="4"/>
  <c r="F3509" i="4"/>
  <c r="E3509" i="4"/>
  <c r="D3509" i="4"/>
  <c r="C3509" i="4"/>
  <c r="B3509" i="4"/>
  <c r="S3508" i="4"/>
  <c r="R3508" i="4"/>
  <c r="Q3508" i="4"/>
  <c r="P3508" i="4"/>
  <c r="O3508" i="4"/>
  <c r="N3508" i="4"/>
  <c r="M3508" i="4"/>
  <c r="L3508" i="4"/>
  <c r="K3508" i="4"/>
  <c r="J3508" i="4"/>
  <c r="I3508" i="4"/>
  <c r="H3508" i="4"/>
  <c r="G3508" i="4"/>
  <c r="F3508" i="4"/>
  <c r="E3508" i="4"/>
  <c r="D3508" i="4"/>
  <c r="C3508" i="4"/>
  <c r="B3508" i="4"/>
  <c r="S3507" i="4"/>
  <c r="R3507" i="4"/>
  <c r="Q3507" i="4"/>
  <c r="P3507" i="4"/>
  <c r="O3507" i="4"/>
  <c r="N3507" i="4"/>
  <c r="M3507" i="4"/>
  <c r="L3507" i="4"/>
  <c r="K3507" i="4"/>
  <c r="J3507" i="4"/>
  <c r="I3507" i="4"/>
  <c r="H3507" i="4"/>
  <c r="G3507" i="4"/>
  <c r="F3507" i="4"/>
  <c r="E3507" i="4"/>
  <c r="D3507" i="4"/>
  <c r="C3507" i="4"/>
  <c r="B3507" i="4"/>
  <c r="S3506" i="4"/>
  <c r="R3506" i="4"/>
  <c r="Q3506" i="4"/>
  <c r="P3506" i="4"/>
  <c r="O3506" i="4"/>
  <c r="N3506" i="4"/>
  <c r="M3506" i="4"/>
  <c r="L3506" i="4"/>
  <c r="K3506" i="4"/>
  <c r="J3506" i="4"/>
  <c r="I3506" i="4"/>
  <c r="H3506" i="4"/>
  <c r="G3506" i="4"/>
  <c r="F3506" i="4"/>
  <c r="E3506" i="4"/>
  <c r="D3506" i="4"/>
  <c r="C3506" i="4"/>
  <c r="B3506" i="4"/>
  <c r="S3505" i="4"/>
  <c r="R3505" i="4"/>
  <c r="Q3505" i="4"/>
  <c r="P3505" i="4"/>
  <c r="O3505" i="4"/>
  <c r="N3505" i="4"/>
  <c r="M3505" i="4"/>
  <c r="L3505" i="4"/>
  <c r="K3505" i="4"/>
  <c r="J3505" i="4"/>
  <c r="I3505" i="4"/>
  <c r="H3505" i="4"/>
  <c r="G3505" i="4"/>
  <c r="F3505" i="4"/>
  <c r="E3505" i="4"/>
  <c r="D3505" i="4"/>
  <c r="C3505" i="4"/>
  <c r="B3505" i="4"/>
  <c r="S3504" i="4"/>
  <c r="R3504" i="4"/>
  <c r="Q3504" i="4"/>
  <c r="P3504" i="4"/>
  <c r="O3504" i="4"/>
  <c r="N3504" i="4"/>
  <c r="M3504" i="4"/>
  <c r="L3504" i="4"/>
  <c r="K3504" i="4"/>
  <c r="J3504" i="4"/>
  <c r="I3504" i="4"/>
  <c r="H3504" i="4"/>
  <c r="G3504" i="4"/>
  <c r="F3504" i="4"/>
  <c r="E3504" i="4"/>
  <c r="D3504" i="4"/>
  <c r="C3504" i="4"/>
  <c r="B3504" i="4"/>
  <c r="S3503" i="4"/>
  <c r="R3503" i="4"/>
  <c r="Q3503" i="4"/>
  <c r="P3503" i="4"/>
  <c r="O3503" i="4"/>
  <c r="N3503" i="4"/>
  <c r="M3503" i="4"/>
  <c r="L3503" i="4"/>
  <c r="K3503" i="4"/>
  <c r="J3503" i="4"/>
  <c r="I3503" i="4"/>
  <c r="H3503" i="4"/>
  <c r="G3503" i="4"/>
  <c r="F3503" i="4"/>
  <c r="E3503" i="4"/>
  <c r="D3503" i="4"/>
  <c r="C3503" i="4"/>
  <c r="B3503" i="4"/>
  <c r="S3502" i="4"/>
  <c r="R3502" i="4"/>
  <c r="Q3502" i="4"/>
  <c r="P3502" i="4"/>
  <c r="O3502" i="4"/>
  <c r="N3502" i="4"/>
  <c r="M3502" i="4"/>
  <c r="L3502" i="4"/>
  <c r="K3502" i="4"/>
  <c r="J3502" i="4"/>
  <c r="I3502" i="4"/>
  <c r="H3502" i="4"/>
  <c r="G3502" i="4"/>
  <c r="F3502" i="4"/>
  <c r="E3502" i="4"/>
  <c r="D3502" i="4"/>
  <c r="C3502" i="4"/>
  <c r="B3502" i="4"/>
  <c r="S3501" i="4"/>
  <c r="R3501" i="4"/>
  <c r="Q3501" i="4"/>
  <c r="P3501" i="4"/>
  <c r="O3501" i="4"/>
  <c r="N3501" i="4"/>
  <c r="M3501" i="4"/>
  <c r="L3501" i="4"/>
  <c r="K3501" i="4"/>
  <c r="J3501" i="4"/>
  <c r="I3501" i="4"/>
  <c r="H3501" i="4"/>
  <c r="G3501" i="4"/>
  <c r="F3501" i="4"/>
  <c r="E3501" i="4"/>
  <c r="D3501" i="4"/>
  <c r="C3501" i="4"/>
  <c r="B3501" i="4"/>
  <c r="S3500" i="4"/>
  <c r="R3500" i="4"/>
  <c r="Q3500" i="4"/>
  <c r="P3500" i="4"/>
  <c r="O3500" i="4"/>
  <c r="N3500" i="4"/>
  <c r="M3500" i="4"/>
  <c r="L3500" i="4"/>
  <c r="K3500" i="4"/>
  <c r="J3500" i="4"/>
  <c r="I3500" i="4"/>
  <c r="H3500" i="4"/>
  <c r="G3500" i="4"/>
  <c r="F3500" i="4"/>
  <c r="E3500" i="4"/>
  <c r="D3500" i="4"/>
  <c r="C3500" i="4"/>
  <c r="B3500" i="4"/>
  <c r="S3499" i="4"/>
  <c r="R3499" i="4"/>
  <c r="Q3499" i="4"/>
  <c r="P3499" i="4"/>
  <c r="O3499" i="4"/>
  <c r="N3499" i="4"/>
  <c r="M3499" i="4"/>
  <c r="L3499" i="4"/>
  <c r="K3499" i="4"/>
  <c r="J3499" i="4"/>
  <c r="I3499" i="4"/>
  <c r="H3499" i="4"/>
  <c r="G3499" i="4"/>
  <c r="F3499" i="4"/>
  <c r="E3499" i="4"/>
  <c r="D3499" i="4"/>
  <c r="C3499" i="4"/>
  <c r="B3499" i="4"/>
  <c r="S3498" i="4"/>
  <c r="R3498" i="4"/>
  <c r="Q3498" i="4"/>
  <c r="P3498" i="4"/>
  <c r="O3498" i="4"/>
  <c r="N3498" i="4"/>
  <c r="M3498" i="4"/>
  <c r="L3498" i="4"/>
  <c r="K3498" i="4"/>
  <c r="J3498" i="4"/>
  <c r="I3498" i="4"/>
  <c r="H3498" i="4"/>
  <c r="G3498" i="4"/>
  <c r="F3498" i="4"/>
  <c r="E3498" i="4"/>
  <c r="D3498" i="4"/>
  <c r="C3498" i="4"/>
  <c r="B3498" i="4"/>
  <c r="S3497" i="4"/>
  <c r="R3497" i="4"/>
  <c r="Q3497" i="4"/>
  <c r="P3497" i="4"/>
  <c r="O3497" i="4"/>
  <c r="N3497" i="4"/>
  <c r="M3497" i="4"/>
  <c r="L3497" i="4"/>
  <c r="K3497" i="4"/>
  <c r="J3497" i="4"/>
  <c r="I3497" i="4"/>
  <c r="H3497" i="4"/>
  <c r="G3497" i="4"/>
  <c r="F3497" i="4"/>
  <c r="E3497" i="4"/>
  <c r="D3497" i="4"/>
  <c r="C3497" i="4"/>
  <c r="B3497" i="4"/>
  <c r="S3496" i="4"/>
  <c r="R3496" i="4"/>
  <c r="Q3496" i="4"/>
  <c r="P3496" i="4"/>
  <c r="O3496" i="4"/>
  <c r="N3496" i="4"/>
  <c r="M3496" i="4"/>
  <c r="L3496" i="4"/>
  <c r="K3496" i="4"/>
  <c r="J3496" i="4"/>
  <c r="I3496" i="4"/>
  <c r="H3496" i="4"/>
  <c r="G3496" i="4"/>
  <c r="F3496" i="4"/>
  <c r="E3496" i="4"/>
  <c r="D3496" i="4"/>
  <c r="C3496" i="4"/>
  <c r="B3496" i="4"/>
  <c r="S3495" i="4"/>
  <c r="R3495" i="4"/>
  <c r="Q3495" i="4"/>
  <c r="P3495" i="4"/>
  <c r="O3495" i="4"/>
  <c r="N3495" i="4"/>
  <c r="M3495" i="4"/>
  <c r="L3495" i="4"/>
  <c r="K3495" i="4"/>
  <c r="J3495" i="4"/>
  <c r="I3495" i="4"/>
  <c r="H3495" i="4"/>
  <c r="G3495" i="4"/>
  <c r="F3495" i="4"/>
  <c r="E3495" i="4"/>
  <c r="D3495" i="4"/>
  <c r="C3495" i="4"/>
  <c r="B3495" i="4"/>
  <c r="S3494" i="4"/>
  <c r="R3494" i="4"/>
  <c r="Q3494" i="4"/>
  <c r="P3494" i="4"/>
  <c r="O3494" i="4"/>
  <c r="N3494" i="4"/>
  <c r="M3494" i="4"/>
  <c r="L3494" i="4"/>
  <c r="K3494" i="4"/>
  <c r="J3494" i="4"/>
  <c r="I3494" i="4"/>
  <c r="H3494" i="4"/>
  <c r="G3494" i="4"/>
  <c r="F3494" i="4"/>
  <c r="E3494" i="4"/>
  <c r="D3494" i="4"/>
  <c r="C3494" i="4"/>
  <c r="B3494" i="4"/>
  <c r="S3493" i="4"/>
  <c r="R3493" i="4"/>
  <c r="Q3493" i="4"/>
  <c r="P3493" i="4"/>
  <c r="O3493" i="4"/>
  <c r="N3493" i="4"/>
  <c r="M3493" i="4"/>
  <c r="L3493" i="4"/>
  <c r="K3493" i="4"/>
  <c r="J3493" i="4"/>
  <c r="I3493" i="4"/>
  <c r="H3493" i="4"/>
  <c r="G3493" i="4"/>
  <c r="F3493" i="4"/>
  <c r="E3493" i="4"/>
  <c r="D3493" i="4"/>
  <c r="C3493" i="4"/>
  <c r="B3493" i="4"/>
  <c r="S3492" i="4"/>
  <c r="R3492" i="4"/>
  <c r="Q3492" i="4"/>
  <c r="P3492" i="4"/>
  <c r="O3492" i="4"/>
  <c r="N3492" i="4"/>
  <c r="M3492" i="4"/>
  <c r="L3492" i="4"/>
  <c r="K3492" i="4"/>
  <c r="J3492" i="4"/>
  <c r="I3492" i="4"/>
  <c r="H3492" i="4"/>
  <c r="G3492" i="4"/>
  <c r="F3492" i="4"/>
  <c r="E3492" i="4"/>
  <c r="D3492" i="4"/>
  <c r="C3492" i="4"/>
  <c r="B3492" i="4"/>
  <c r="S3491" i="4"/>
  <c r="R3491" i="4"/>
  <c r="Q3491" i="4"/>
  <c r="P3491" i="4"/>
  <c r="O3491" i="4"/>
  <c r="N3491" i="4"/>
  <c r="M3491" i="4"/>
  <c r="L3491" i="4"/>
  <c r="K3491" i="4"/>
  <c r="J3491" i="4"/>
  <c r="I3491" i="4"/>
  <c r="H3491" i="4"/>
  <c r="G3491" i="4"/>
  <c r="F3491" i="4"/>
  <c r="E3491" i="4"/>
  <c r="D3491" i="4"/>
  <c r="C3491" i="4"/>
  <c r="B3491" i="4"/>
  <c r="S3490" i="4"/>
  <c r="R3490" i="4"/>
  <c r="Q3490" i="4"/>
  <c r="P3490" i="4"/>
  <c r="O3490" i="4"/>
  <c r="N3490" i="4"/>
  <c r="M3490" i="4"/>
  <c r="L3490" i="4"/>
  <c r="K3490" i="4"/>
  <c r="J3490" i="4"/>
  <c r="I3490" i="4"/>
  <c r="H3490" i="4"/>
  <c r="G3490" i="4"/>
  <c r="F3490" i="4"/>
  <c r="E3490" i="4"/>
  <c r="D3490" i="4"/>
  <c r="C3490" i="4"/>
  <c r="B3490" i="4"/>
  <c r="S3489" i="4"/>
  <c r="R3489" i="4"/>
  <c r="Q3489" i="4"/>
  <c r="P3489" i="4"/>
  <c r="O3489" i="4"/>
  <c r="N3489" i="4"/>
  <c r="M3489" i="4"/>
  <c r="L3489" i="4"/>
  <c r="K3489" i="4"/>
  <c r="J3489" i="4"/>
  <c r="I3489" i="4"/>
  <c r="H3489" i="4"/>
  <c r="G3489" i="4"/>
  <c r="F3489" i="4"/>
  <c r="E3489" i="4"/>
  <c r="D3489" i="4"/>
  <c r="C3489" i="4"/>
  <c r="B3489" i="4"/>
  <c r="S3488" i="4"/>
  <c r="R3488" i="4"/>
  <c r="Q3488" i="4"/>
  <c r="P3488" i="4"/>
  <c r="O3488" i="4"/>
  <c r="N3488" i="4"/>
  <c r="M3488" i="4"/>
  <c r="L3488" i="4"/>
  <c r="K3488" i="4"/>
  <c r="J3488" i="4"/>
  <c r="I3488" i="4"/>
  <c r="H3488" i="4"/>
  <c r="G3488" i="4"/>
  <c r="F3488" i="4"/>
  <c r="E3488" i="4"/>
  <c r="D3488" i="4"/>
  <c r="C3488" i="4"/>
  <c r="B3488" i="4"/>
  <c r="S3487" i="4"/>
  <c r="R3487" i="4"/>
  <c r="Q3487" i="4"/>
  <c r="P3487" i="4"/>
  <c r="O3487" i="4"/>
  <c r="N3487" i="4"/>
  <c r="M3487" i="4"/>
  <c r="L3487" i="4"/>
  <c r="K3487" i="4"/>
  <c r="J3487" i="4"/>
  <c r="I3487" i="4"/>
  <c r="H3487" i="4"/>
  <c r="G3487" i="4"/>
  <c r="F3487" i="4"/>
  <c r="E3487" i="4"/>
  <c r="D3487" i="4"/>
  <c r="C3487" i="4"/>
  <c r="B3487" i="4"/>
  <c r="S3486" i="4"/>
  <c r="R3486" i="4"/>
  <c r="Q3486" i="4"/>
  <c r="P3486" i="4"/>
  <c r="O3486" i="4"/>
  <c r="N3486" i="4"/>
  <c r="M3486" i="4"/>
  <c r="L3486" i="4"/>
  <c r="K3486" i="4"/>
  <c r="J3486" i="4"/>
  <c r="I3486" i="4"/>
  <c r="H3486" i="4"/>
  <c r="G3486" i="4"/>
  <c r="F3486" i="4"/>
  <c r="E3486" i="4"/>
  <c r="D3486" i="4"/>
  <c r="C3486" i="4"/>
  <c r="B3486" i="4"/>
  <c r="S3485" i="4"/>
  <c r="R3485" i="4"/>
  <c r="Q3485" i="4"/>
  <c r="P3485" i="4"/>
  <c r="O3485" i="4"/>
  <c r="N3485" i="4"/>
  <c r="M3485" i="4"/>
  <c r="L3485" i="4"/>
  <c r="K3485" i="4"/>
  <c r="J3485" i="4"/>
  <c r="I3485" i="4"/>
  <c r="H3485" i="4"/>
  <c r="G3485" i="4"/>
  <c r="F3485" i="4"/>
  <c r="E3485" i="4"/>
  <c r="D3485" i="4"/>
  <c r="C3485" i="4"/>
  <c r="B3485" i="4"/>
  <c r="S3484" i="4"/>
  <c r="R3484" i="4"/>
  <c r="Q3484" i="4"/>
  <c r="P3484" i="4"/>
  <c r="O3484" i="4"/>
  <c r="N3484" i="4"/>
  <c r="M3484" i="4"/>
  <c r="L3484" i="4"/>
  <c r="K3484" i="4"/>
  <c r="J3484" i="4"/>
  <c r="I3484" i="4"/>
  <c r="H3484" i="4"/>
  <c r="G3484" i="4"/>
  <c r="F3484" i="4"/>
  <c r="E3484" i="4"/>
  <c r="D3484" i="4"/>
  <c r="C3484" i="4"/>
  <c r="B3484" i="4"/>
  <c r="S3483" i="4"/>
  <c r="R3483" i="4"/>
  <c r="Q3483" i="4"/>
  <c r="P3483" i="4"/>
  <c r="O3483" i="4"/>
  <c r="N3483" i="4"/>
  <c r="M3483" i="4"/>
  <c r="L3483" i="4"/>
  <c r="K3483" i="4"/>
  <c r="J3483" i="4"/>
  <c r="I3483" i="4"/>
  <c r="H3483" i="4"/>
  <c r="G3483" i="4"/>
  <c r="F3483" i="4"/>
  <c r="E3483" i="4"/>
  <c r="D3483" i="4"/>
  <c r="C3483" i="4"/>
  <c r="B3483" i="4"/>
  <c r="S3482" i="4"/>
  <c r="R3482" i="4"/>
  <c r="Q3482" i="4"/>
  <c r="P3482" i="4"/>
  <c r="O3482" i="4"/>
  <c r="N3482" i="4"/>
  <c r="M3482" i="4"/>
  <c r="L3482" i="4"/>
  <c r="K3482" i="4"/>
  <c r="J3482" i="4"/>
  <c r="I3482" i="4"/>
  <c r="H3482" i="4"/>
  <c r="G3482" i="4"/>
  <c r="F3482" i="4"/>
  <c r="E3482" i="4"/>
  <c r="D3482" i="4"/>
  <c r="C3482" i="4"/>
  <c r="B3482" i="4"/>
  <c r="S3481" i="4"/>
  <c r="R3481" i="4"/>
  <c r="Q3481" i="4"/>
  <c r="P3481" i="4"/>
  <c r="O3481" i="4"/>
  <c r="N3481" i="4"/>
  <c r="M3481" i="4"/>
  <c r="L3481" i="4"/>
  <c r="K3481" i="4"/>
  <c r="J3481" i="4"/>
  <c r="I3481" i="4"/>
  <c r="H3481" i="4"/>
  <c r="G3481" i="4"/>
  <c r="F3481" i="4"/>
  <c r="E3481" i="4"/>
  <c r="D3481" i="4"/>
  <c r="C3481" i="4"/>
  <c r="B3481" i="4"/>
  <c r="S3480" i="4"/>
  <c r="R3480" i="4"/>
  <c r="Q3480" i="4"/>
  <c r="P3480" i="4"/>
  <c r="O3480" i="4"/>
  <c r="N3480" i="4"/>
  <c r="M3480" i="4"/>
  <c r="L3480" i="4"/>
  <c r="K3480" i="4"/>
  <c r="J3480" i="4"/>
  <c r="I3480" i="4"/>
  <c r="H3480" i="4"/>
  <c r="G3480" i="4"/>
  <c r="F3480" i="4"/>
  <c r="E3480" i="4"/>
  <c r="D3480" i="4"/>
  <c r="C3480" i="4"/>
  <c r="B3480" i="4"/>
  <c r="S3479" i="4"/>
  <c r="R3479" i="4"/>
  <c r="Q3479" i="4"/>
  <c r="P3479" i="4"/>
  <c r="O3479" i="4"/>
  <c r="N3479" i="4"/>
  <c r="M3479" i="4"/>
  <c r="L3479" i="4"/>
  <c r="K3479" i="4"/>
  <c r="J3479" i="4"/>
  <c r="I3479" i="4"/>
  <c r="H3479" i="4"/>
  <c r="G3479" i="4"/>
  <c r="F3479" i="4"/>
  <c r="E3479" i="4"/>
  <c r="D3479" i="4"/>
  <c r="C3479" i="4"/>
  <c r="B3479" i="4"/>
  <c r="S3478" i="4"/>
  <c r="R3478" i="4"/>
  <c r="Q3478" i="4"/>
  <c r="P3478" i="4"/>
  <c r="O3478" i="4"/>
  <c r="N3478" i="4"/>
  <c r="M3478" i="4"/>
  <c r="L3478" i="4"/>
  <c r="K3478" i="4"/>
  <c r="J3478" i="4"/>
  <c r="I3478" i="4"/>
  <c r="H3478" i="4"/>
  <c r="G3478" i="4"/>
  <c r="F3478" i="4"/>
  <c r="E3478" i="4"/>
  <c r="D3478" i="4"/>
  <c r="C3478" i="4"/>
  <c r="B3478" i="4"/>
  <c r="S3477" i="4"/>
  <c r="R3477" i="4"/>
  <c r="Q3477" i="4"/>
  <c r="P3477" i="4"/>
  <c r="O3477" i="4"/>
  <c r="N3477" i="4"/>
  <c r="M3477" i="4"/>
  <c r="L3477" i="4"/>
  <c r="K3477" i="4"/>
  <c r="J3477" i="4"/>
  <c r="I3477" i="4"/>
  <c r="H3477" i="4"/>
  <c r="G3477" i="4"/>
  <c r="F3477" i="4"/>
  <c r="E3477" i="4"/>
  <c r="D3477" i="4"/>
  <c r="C3477" i="4"/>
  <c r="B3477" i="4"/>
  <c r="S3476" i="4"/>
  <c r="R3476" i="4"/>
  <c r="Q3476" i="4"/>
  <c r="P3476" i="4"/>
  <c r="O3476" i="4"/>
  <c r="N3476" i="4"/>
  <c r="M3476" i="4"/>
  <c r="L3476" i="4"/>
  <c r="K3476" i="4"/>
  <c r="J3476" i="4"/>
  <c r="I3476" i="4"/>
  <c r="H3476" i="4"/>
  <c r="G3476" i="4"/>
  <c r="F3476" i="4"/>
  <c r="E3476" i="4"/>
  <c r="D3476" i="4"/>
  <c r="C3476" i="4"/>
  <c r="B3476" i="4"/>
  <c r="S3475" i="4"/>
  <c r="R3475" i="4"/>
  <c r="Q3475" i="4"/>
  <c r="P3475" i="4"/>
  <c r="O3475" i="4"/>
  <c r="N3475" i="4"/>
  <c r="M3475" i="4"/>
  <c r="L3475" i="4"/>
  <c r="K3475" i="4"/>
  <c r="J3475" i="4"/>
  <c r="I3475" i="4"/>
  <c r="H3475" i="4"/>
  <c r="G3475" i="4"/>
  <c r="F3475" i="4"/>
  <c r="E3475" i="4"/>
  <c r="D3475" i="4"/>
  <c r="C3475" i="4"/>
  <c r="B3475" i="4"/>
  <c r="S3474" i="4"/>
  <c r="R3474" i="4"/>
  <c r="Q3474" i="4"/>
  <c r="P3474" i="4"/>
  <c r="O3474" i="4"/>
  <c r="N3474" i="4"/>
  <c r="M3474" i="4"/>
  <c r="L3474" i="4"/>
  <c r="K3474" i="4"/>
  <c r="J3474" i="4"/>
  <c r="I3474" i="4"/>
  <c r="H3474" i="4"/>
  <c r="G3474" i="4"/>
  <c r="F3474" i="4"/>
  <c r="E3474" i="4"/>
  <c r="D3474" i="4"/>
  <c r="C3474" i="4"/>
  <c r="B3474" i="4"/>
  <c r="S3473" i="4"/>
  <c r="R3473" i="4"/>
  <c r="Q3473" i="4"/>
  <c r="P3473" i="4"/>
  <c r="O3473" i="4"/>
  <c r="N3473" i="4"/>
  <c r="M3473" i="4"/>
  <c r="L3473" i="4"/>
  <c r="K3473" i="4"/>
  <c r="J3473" i="4"/>
  <c r="I3473" i="4"/>
  <c r="H3473" i="4"/>
  <c r="G3473" i="4"/>
  <c r="F3473" i="4"/>
  <c r="E3473" i="4"/>
  <c r="D3473" i="4"/>
  <c r="C3473" i="4"/>
  <c r="B3473" i="4"/>
  <c r="S3472" i="4"/>
  <c r="R3472" i="4"/>
  <c r="Q3472" i="4"/>
  <c r="P3472" i="4"/>
  <c r="O3472" i="4"/>
  <c r="N3472" i="4"/>
  <c r="M3472" i="4"/>
  <c r="L3472" i="4"/>
  <c r="K3472" i="4"/>
  <c r="J3472" i="4"/>
  <c r="I3472" i="4"/>
  <c r="H3472" i="4"/>
  <c r="G3472" i="4"/>
  <c r="F3472" i="4"/>
  <c r="E3472" i="4"/>
  <c r="D3472" i="4"/>
  <c r="C3472" i="4"/>
  <c r="B3472" i="4"/>
  <c r="S3471" i="4"/>
  <c r="R3471" i="4"/>
  <c r="Q3471" i="4"/>
  <c r="P3471" i="4"/>
  <c r="O3471" i="4"/>
  <c r="N3471" i="4"/>
  <c r="M3471" i="4"/>
  <c r="L3471" i="4"/>
  <c r="K3471" i="4"/>
  <c r="J3471" i="4"/>
  <c r="I3471" i="4"/>
  <c r="H3471" i="4"/>
  <c r="G3471" i="4"/>
  <c r="F3471" i="4"/>
  <c r="E3471" i="4"/>
  <c r="D3471" i="4"/>
  <c r="C3471" i="4"/>
  <c r="B3471" i="4"/>
  <c r="S3470" i="4"/>
  <c r="R3470" i="4"/>
  <c r="Q3470" i="4"/>
  <c r="P3470" i="4"/>
  <c r="O3470" i="4"/>
  <c r="N3470" i="4"/>
  <c r="M3470" i="4"/>
  <c r="L3470" i="4"/>
  <c r="K3470" i="4"/>
  <c r="J3470" i="4"/>
  <c r="I3470" i="4"/>
  <c r="H3470" i="4"/>
  <c r="G3470" i="4"/>
  <c r="F3470" i="4"/>
  <c r="E3470" i="4"/>
  <c r="D3470" i="4"/>
  <c r="C3470" i="4"/>
  <c r="B3470" i="4"/>
  <c r="S3469" i="4"/>
  <c r="R3469" i="4"/>
  <c r="Q3469" i="4"/>
  <c r="P3469" i="4"/>
  <c r="O3469" i="4"/>
  <c r="N3469" i="4"/>
  <c r="M3469" i="4"/>
  <c r="L3469" i="4"/>
  <c r="K3469" i="4"/>
  <c r="J3469" i="4"/>
  <c r="I3469" i="4"/>
  <c r="H3469" i="4"/>
  <c r="G3469" i="4"/>
  <c r="F3469" i="4"/>
  <c r="E3469" i="4"/>
  <c r="D3469" i="4"/>
  <c r="C3469" i="4"/>
  <c r="B3469" i="4"/>
  <c r="S3468" i="4"/>
  <c r="R3468" i="4"/>
  <c r="Q3468" i="4"/>
  <c r="P3468" i="4"/>
  <c r="O3468" i="4"/>
  <c r="N3468" i="4"/>
  <c r="M3468" i="4"/>
  <c r="L3468" i="4"/>
  <c r="K3468" i="4"/>
  <c r="J3468" i="4"/>
  <c r="I3468" i="4"/>
  <c r="H3468" i="4"/>
  <c r="G3468" i="4"/>
  <c r="F3468" i="4"/>
  <c r="E3468" i="4"/>
  <c r="D3468" i="4"/>
  <c r="C3468" i="4"/>
  <c r="B3468" i="4"/>
  <c r="S3467" i="4"/>
  <c r="R3467" i="4"/>
  <c r="Q3467" i="4"/>
  <c r="P3467" i="4"/>
  <c r="O3467" i="4"/>
  <c r="N3467" i="4"/>
  <c r="M3467" i="4"/>
  <c r="L3467" i="4"/>
  <c r="K3467" i="4"/>
  <c r="J3467" i="4"/>
  <c r="I3467" i="4"/>
  <c r="H3467" i="4"/>
  <c r="G3467" i="4"/>
  <c r="F3467" i="4"/>
  <c r="E3467" i="4"/>
  <c r="D3467" i="4"/>
  <c r="C3467" i="4"/>
  <c r="B3467" i="4"/>
  <c r="S3466" i="4"/>
  <c r="R3466" i="4"/>
  <c r="Q3466" i="4"/>
  <c r="P3466" i="4"/>
  <c r="O3466" i="4"/>
  <c r="N3466" i="4"/>
  <c r="M3466" i="4"/>
  <c r="L3466" i="4"/>
  <c r="K3466" i="4"/>
  <c r="J3466" i="4"/>
  <c r="I3466" i="4"/>
  <c r="H3466" i="4"/>
  <c r="G3466" i="4"/>
  <c r="F3466" i="4"/>
  <c r="E3466" i="4"/>
  <c r="D3466" i="4"/>
  <c r="C3466" i="4"/>
  <c r="B3466" i="4"/>
  <c r="S3465" i="4"/>
  <c r="R3465" i="4"/>
  <c r="Q3465" i="4"/>
  <c r="P3465" i="4"/>
  <c r="O3465" i="4"/>
  <c r="N3465" i="4"/>
  <c r="M3465" i="4"/>
  <c r="L3465" i="4"/>
  <c r="K3465" i="4"/>
  <c r="J3465" i="4"/>
  <c r="I3465" i="4"/>
  <c r="H3465" i="4"/>
  <c r="G3465" i="4"/>
  <c r="F3465" i="4"/>
  <c r="E3465" i="4"/>
  <c r="D3465" i="4"/>
  <c r="C3465" i="4"/>
  <c r="B3465" i="4"/>
  <c r="S3464" i="4"/>
  <c r="R3464" i="4"/>
  <c r="Q3464" i="4"/>
  <c r="P3464" i="4"/>
  <c r="O3464" i="4"/>
  <c r="N3464" i="4"/>
  <c r="M3464" i="4"/>
  <c r="L3464" i="4"/>
  <c r="K3464" i="4"/>
  <c r="J3464" i="4"/>
  <c r="I3464" i="4"/>
  <c r="H3464" i="4"/>
  <c r="G3464" i="4"/>
  <c r="F3464" i="4"/>
  <c r="E3464" i="4"/>
  <c r="D3464" i="4"/>
  <c r="C3464" i="4"/>
  <c r="B3464" i="4"/>
  <c r="S3463" i="4"/>
  <c r="R3463" i="4"/>
  <c r="Q3463" i="4"/>
  <c r="P3463" i="4"/>
  <c r="O3463" i="4"/>
  <c r="N3463" i="4"/>
  <c r="M3463" i="4"/>
  <c r="L3463" i="4"/>
  <c r="K3463" i="4"/>
  <c r="J3463" i="4"/>
  <c r="I3463" i="4"/>
  <c r="H3463" i="4"/>
  <c r="G3463" i="4"/>
  <c r="F3463" i="4"/>
  <c r="E3463" i="4"/>
  <c r="D3463" i="4"/>
  <c r="C3463" i="4"/>
  <c r="B3463" i="4"/>
  <c r="S3462" i="4"/>
  <c r="R3462" i="4"/>
  <c r="Q3462" i="4"/>
  <c r="P3462" i="4"/>
  <c r="O3462" i="4"/>
  <c r="N3462" i="4"/>
  <c r="M3462" i="4"/>
  <c r="L3462" i="4"/>
  <c r="K3462" i="4"/>
  <c r="J3462" i="4"/>
  <c r="I3462" i="4"/>
  <c r="H3462" i="4"/>
  <c r="G3462" i="4"/>
  <c r="F3462" i="4"/>
  <c r="E3462" i="4"/>
  <c r="D3462" i="4"/>
  <c r="C3462" i="4"/>
  <c r="B3462" i="4"/>
  <c r="S3461" i="4"/>
  <c r="R3461" i="4"/>
  <c r="Q3461" i="4"/>
  <c r="P3461" i="4"/>
  <c r="O3461" i="4"/>
  <c r="N3461" i="4"/>
  <c r="M3461" i="4"/>
  <c r="L3461" i="4"/>
  <c r="K3461" i="4"/>
  <c r="J3461" i="4"/>
  <c r="I3461" i="4"/>
  <c r="H3461" i="4"/>
  <c r="G3461" i="4"/>
  <c r="F3461" i="4"/>
  <c r="E3461" i="4"/>
  <c r="D3461" i="4"/>
  <c r="C3461" i="4"/>
  <c r="B3461" i="4"/>
  <c r="S3460" i="4"/>
  <c r="R3460" i="4"/>
  <c r="Q3460" i="4"/>
  <c r="P3460" i="4"/>
  <c r="O3460" i="4"/>
  <c r="N3460" i="4"/>
  <c r="M3460" i="4"/>
  <c r="L3460" i="4"/>
  <c r="K3460" i="4"/>
  <c r="J3460" i="4"/>
  <c r="I3460" i="4"/>
  <c r="H3460" i="4"/>
  <c r="G3460" i="4"/>
  <c r="F3460" i="4"/>
  <c r="E3460" i="4"/>
  <c r="D3460" i="4"/>
  <c r="C3460" i="4"/>
  <c r="B3460" i="4"/>
  <c r="S3459" i="4"/>
  <c r="R3459" i="4"/>
  <c r="Q3459" i="4"/>
  <c r="P3459" i="4"/>
  <c r="O3459" i="4"/>
  <c r="N3459" i="4"/>
  <c r="M3459" i="4"/>
  <c r="L3459" i="4"/>
  <c r="K3459" i="4"/>
  <c r="J3459" i="4"/>
  <c r="I3459" i="4"/>
  <c r="H3459" i="4"/>
  <c r="G3459" i="4"/>
  <c r="F3459" i="4"/>
  <c r="E3459" i="4"/>
  <c r="D3459" i="4"/>
  <c r="C3459" i="4"/>
  <c r="B3459" i="4"/>
  <c r="S3458" i="4"/>
  <c r="R3458" i="4"/>
  <c r="Q3458" i="4"/>
  <c r="P3458" i="4"/>
  <c r="O3458" i="4"/>
  <c r="N3458" i="4"/>
  <c r="M3458" i="4"/>
  <c r="L3458" i="4"/>
  <c r="K3458" i="4"/>
  <c r="J3458" i="4"/>
  <c r="I3458" i="4"/>
  <c r="H3458" i="4"/>
  <c r="G3458" i="4"/>
  <c r="F3458" i="4"/>
  <c r="E3458" i="4"/>
  <c r="D3458" i="4"/>
  <c r="C3458" i="4"/>
  <c r="B3458" i="4"/>
  <c r="S3457" i="4"/>
  <c r="R3457" i="4"/>
  <c r="Q3457" i="4"/>
  <c r="P3457" i="4"/>
  <c r="O3457" i="4"/>
  <c r="N3457" i="4"/>
  <c r="M3457" i="4"/>
  <c r="L3457" i="4"/>
  <c r="K3457" i="4"/>
  <c r="J3457" i="4"/>
  <c r="I3457" i="4"/>
  <c r="H3457" i="4"/>
  <c r="G3457" i="4"/>
  <c r="F3457" i="4"/>
  <c r="E3457" i="4"/>
  <c r="D3457" i="4"/>
  <c r="C3457" i="4"/>
  <c r="B3457" i="4"/>
  <c r="S3456" i="4"/>
  <c r="R3456" i="4"/>
  <c r="Q3456" i="4"/>
  <c r="P3456" i="4"/>
  <c r="O3456" i="4"/>
  <c r="N3456" i="4"/>
  <c r="M3456" i="4"/>
  <c r="L3456" i="4"/>
  <c r="K3456" i="4"/>
  <c r="J3456" i="4"/>
  <c r="I3456" i="4"/>
  <c r="H3456" i="4"/>
  <c r="G3456" i="4"/>
  <c r="F3456" i="4"/>
  <c r="E3456" i="4"/>
  <c r="D3456" i="4"/>
  <c r="C3456" i="4"/>
  <c r="B3456" i="4"/>
  <c r="S3455" i="4"/>
  <c r="R3455" i="4"/>
  <c r="Q3455" i="4"/>
  <c r="P3455" i="4"/>
  <c r="O3455" i="4"/>
  <c r="N3455" i="4"/>
  <c r="M3455" i="4"/>
  <c r="L3455" i="4"/>
  <c r="K3455" i="4"/>
  <c r="J3455" i="4"/>
  <c r="I3455" i="4"/>
  <c r="H3455" i="4"/>
  <c r="G3455" i="4"/>
  <c r="F3455" i="4"/>
  <c r="E3455" i="4"/>
  <c r="D3455" i="4"/>
  <c r="C3455" i="4"/>
  <c r="B3455" i="4"/>
  <c r="S3454" i="4"/>
  <c r="R3454" i="4"/>
  <c r="Q3454" i="4"/>
  <c r="P3454" i="4"/>
  <c r="O3454" i="4"/>
  <c r="N3454" i="4"/>
  <c r="M3454" i="4"/>
  <c r="L3454" i="4"/>
  <c r="K3454" i="4"/>
  <c r="J3454" i="4"/>
  <c r="I3454" i="4"/>
  <c r="H3454" i="4"/>
  <c r="G3454" i="4"/>
  <c r="F3454" i="4"/>
  <c r="E3454" i="4"/>
  <c r="D3454" i="4"/>
  <c r="C3454" i="4"/>
  <c r="B3454" i="4"/>
  <c r="S3453" i="4"/>
  <c r="R3453" i="4"/>
  <c r="Q3453" i="4"/>
  <c r="P3453" i="4"/>
  <c r="O3453" i="4"/>
  <c r="N3453" i="4"/>
  <c r="M3453" i="4"/>
  <c r="L3453" i="4"/>
  <c r="K3453" i="4"/>
  <c r="J3453" i="4"/>
  <c r="I3453" i="4"/>
  <c r="H3453" i="4"/>
  <c r="G3453" i="4"/>
  <c r="F3453" i="4"/>
  <c r="E3453" i="4"/>
  <c r="D3453" i="4"/>
  <c r="C3453" i="4"/>
  <c r="B3453" i="4"/>
  <c r="S3452" i="4"/>
  <c r="R3452" i="4"/>
  <c r="Q3452" i="4"/>
  <c r="P3452" i="4"/>
  <c r="O3452" i="4"/>
  <c r="N3452" i="4"/>
  <c r="M3452" i="4"/>
  <c r="L3452" i="4"/>
  <c r="K3452" i="4"/>
  <c r="J3452" i="4"/>
  <c r="I3452" i="4"/>
  <c r="H3452" i="4"/>
  <c r="G3452" i="4"/>
  <c r="F3452" i="4"/>
  <c r="E3452" i="4"/>
  <c r="D3452" i="4"/>
  <c r="C3452" i="4"/>
  <c r="B3452" i="4"/>
  <c r="S3451" i="4"/>
  <c r="R3451" i="4"/>
  <c r="Q3451" i="4"/>
  <c r="P3451" i="4"/>
  <c r="O3451" i="4"/>
  <c r="N3451" i="4"/>
  <c r="M3451" i="4"/>
  <c r="L3451" i="4"/>
  <c r="K3451" i="4"/>
  <c r="J3451" i="4"/>
  <c r="I3451" i="4"/>
  <c r="H3451" i="4"/>
  <c r="G3451" i="4"/>
  <c r="F3451" i="4"/>
  <c r="E3451" i="4"/>
  <c r="D3451" i="4"/>
  <c r="C3451" i="4"/>
  <c r="B3451" i="4"/>
  <c r="S3450" i="4"/>
  <c r="R3450" i="4"/>
  <c r="Q3450" i="4"/>
  <c r="P3450" i="4"/>
  <c r="O3450" i="4"/>
  <c r="N3450" i="4"/>
  <c r="M3450" i="4"/>
  <c r="L3450" i="4"/>
  <c r="K3450" i="4"/>
  <c r="J3450" i="4"/>
  <c r="I3450" i="4"/>
  <c r="H3450" i="4"/>
  <c r="G3450" i="4"/>
  <c r="F3450" i="4"/>
  <c r="E3450" i="4"/>
  <c r="D3450" i="4"/>
  <c r="C3450" i="4"/>
  <c r="B3450" i="4"/>
  <c r="S3449" i="4"/>
  <c r="R3449" i="4"/>
  <c r="Q3449" i="4"/>
  <c r="P3449" i="4"/>
  <c r="O3449" i="4"/>
  <c r="N3449" i="4"/>
  <c r="M3449" i="4"/>
  <c r="L3449" i="4"/>
  <c r="K3449" i="4"/>
  <c r="J3449" i="4"/>
  <c r="I3449" i="4"/>
  <c r="H3449" i="4"/>
  <c r="G3449" i="4"/>
  <c r="F3449" i="4"/>
  <c r="E3449" i="4"/>
  <c r="D3449" i="4"/>
  <c r="C3449" i="4"/>
  <c r="B3449" i="4"/>
  <c r="S3448" i="4"/>
  <c r="R3448" i="4"/>
  <c r="Q3448" i="4"/>
  <c r="P3448" i="4"/>
  <c r="O3448" i="4"/>
  <c r="N3448" i="4"/>
  <c r="M3448" i="4"/>
  <c r="L3448" i="4"/>
  <c r="K3448" i="4"/>
  <c r="J3448" i="4"/>
  <c r="I3448" i="4"/>
  <c r="H3448" i="4"/>
  <c r="G3448" i="4"/>
  <c r="F3448" i="4"/>
  <c r="E3448" i="4"/>
  <c r="D3448" i="4"/>
  <c r="C3448" i="4"/>
  <c r="B3448" i="4"/>
  <c r="S3447" i="4"/>
  <c r="R3447" i="4"/>
  <c r="Q3447" i="4"/>
  <c r="P3447" i="4"/>
  <c r="O3447" i="4"/>
  <c r="N3447" i="4"/>
  <c r="M3447" i="4"/>
  <c r="L3447" i="4"/>
  <c r="K3447" i="4"/>
  <c r="J3447" i="4"/>
  <c r="I3447" i="4"/>
  <c r="H3447" i="4"/>
  <c r="G3447" i="4"/>
  <c r="F3447" i="4"/>
  <c r="E3447" i="4"/>
  <c r="D3447" i="4"/>
  <c r="C3447" i="4"/>
  <c r="B3447" i="4"/>
  <c r="S3446" i="4"/>
  <c r="R3446" i="4"/>
  <c r="Q3446" i="4"/>
  <c r="P3446" i="4"/>
  <c r="O3446" i="4"/>
  <c r="N3446" i="4"/>
  <c r="M3446" i="4"/>
  <c r="L3446" i="4"/>
  <c r="K3446" i="4"/>
  <c r="J3446" i="4"/>
  <c r="I3446" i="4"/>
  <c r="H3446" i="4"/>
  <c r="G3446" i="4"/>
  <c r="F3446" i="4"/>
  <c r="E3446" i="4"/>
  <c r="D3446" i="4"/>
  <c r="C3446" i="4"/>
  <c r="B3446" i="4"/>
  <c r="S3445" i="4"/>
  <c r="R3445" i="4"/>
  <c r="Q3445" i="4"/>
  <c r="P3445" i="4"/>
  <c r="O3445" i="4"/>
  <c r="N3445" i="4"/>
  <c r="M3445" i="4"/>
  <c r="L3445" i="4"/>
  <c r="K3445" i="4"/>
  <c r="J3445" i="4"/>
  <c r="I3445" i="4"/>
  <c r="H3445" i="4"/>
  <c r="G3445" i="4"/>
  <c r="F3445" i="4"/>
  <c r="E3445" i="4"/>
  <c r="D3445" i="4"/>
  <c r="C3445" i="4"/>
  <c r="B3445" i="4"/>
  <c r="S3444" i="4"/>
  <c r="R3444" i="4"/>
  <c r="Q3444" i="4"/>
  <c r="P3444" i="4"/>
  <c r="O3444" i="4"/>
  <c r="N3444" i="4"/>
  <c r="M3444" i="4"/>
  <c r="L3444" i="4"/>
  <c r="K3444" i="4"/>
  <c r="J3444" i="4"/>
  <c r="I3444" i="4"/>
  <c r="H3444" i="4"/>
  <c r="G3444" i="4"/>
  <c r="F3444" i="4"/>
  <c r="E3444" i="4"/>
  <c r="D3444" i="4"/>
  <c r="C3444" i="4"/>
  <c r="B3444" i="4"/>
  <c r="S3443" i="4"/>
  <c r="R3443" i="4"/>
  <c r="Q3443" i="4"/>
  <c r="P3443" i="4"/>
  <c r="O3443" i="4"/>
  <c r="N3443" i="4"/>
  <c r="M3443" i="4"/>
  <c r="L3443" i="4"/>
  <c r="K3443" i="4"/>
  <c r="J3443" i="4"/>
  <c r="I3443" i="4"/>
  <c r="H3443" i="4"/>
  <c r="G3443" i="4"/>
  <c r="F3443" i="4"/>
  <c r="E3443" i="4"/>
  <c r="D3443" i="4"/>
  <c r="C3443" i="4"/>
  <c r="B3443" i="4"/>
  <c r="S3442" i="4"/>
  <c r="R3442" i="4"/>
  <c r="Q3442" i="4"/>
  <c r="P3442" i="4"/>
  <c r="O3442" i="4"/>
  <c r="N3442" i="4"/>
  <c r="M3442" i="4"/>
  <c r="L3442" i="4"/>
  <c r="K3442" i="4"/>
  <c r="J3442" i="4"/>
  <c r="I3442" i="4"/>
  <c r="H3442" i="4"/>
  <c r="G3442" i="4"/>
  <c r="F3442" i="4"/>
  <c r="E3442" i="4"/>
  <c r="D3442" i="4"/>
  <c r="C3442" i="4"/>
  <c r="B3442" i="4"/>
  <c r="S3441" i="4"/>
  <c r="R3441" i="4"/>
  <c r="Q3441" i="4"/>
  <c r="P3441" i="4"/>
  <c r="O3441" i="4"/>
  <c r="N3441" i="4"/>
  <c r="M3441" i="4"/>
  <c r="L3441" i="4"/>
  <c r="K3441" i="4"/>
  <c r="J3441" i="4"/>
  <c r="I3441" i="4"/>
  <c r="H3441" i="4"/>
  <c r="G3441" i="4"/>
  <c r="F3441" i="4"/>
  <c r="E3441" i="4"/>
  <c r="D3441" i="4"/>
  <c r="C3441" i="4"/>
  <c r="B3441" i="4"/>
  <c r="S3440" i="4"/>
  <c r="R3440" i="4"/>
  <c r="Q3440" i="4"/>
  <c r="P3440" i="4"/>
  <c r="O3440" i="4"/>
  <c r="N3440" i="4"/>
  <c r="M3440" i="4"/>
  <c r="L3440" i="4"/>
  <c r="K3440" i="4"/>
  <c r="J3440" i="4"/>
  <c r="I3440" i="4"/>
  <c r="H3440" i="4"/>
  <c r="G3440" i="4"/>
  <c r="F3440" i="4"/>
  <c r="E3440" i="4"/>
  <c r="D3440" i="4"/>
  <c r="C3440" i="4"/>
  <c r="B3440" i="4"/>
  <c r="S3439" i="4"/>
  <c r="R3439" i="4"/>
  <c r="Q3439" i="4"/>
  <c r="P3439" i="4"/>
  <c r="O3439" i="4"/>
  <c r="N3439" i="4"/>
  <c r="M3439" i="4"/>
  <c r="L3439" i="4"/>
  <c r="K3439" i="4"/>
  <c r="J3439" i="4"/>
  <c r="I3439" i="4"/>
  <c r="H3439" i="4"/>
  <c r="G3439" i="4"/>
  <c r="F3439" i="4"/>
  <c r="E3439" i="4"/>
  <c r="D3439" i="4"/>
  <c r="C3439" i="4"/>
  <c r="B3439" i="4"/>
  <c r="S3438" i="4"/>
  <c r="R3438" i="4"/>
  <c r="Q3438" i="4"/>
  <c r="P3438" i="4"/>
  <c r="O3438" i="4"/>
  <c r="N3438" i="4"/>
  <c r="M3438" i="4"/>
  <c r="L3438" i="4"/>
  <c r="K3438" i="4"/>
  <c r="J3438" i="4"/>
  <c r="I3438" i="4"/>
  <c r="H3438" i="4"/>
  <c r="G3438" i="4"/>
  <c r="F3438" i="4"/>
  <c r="E3438" i="4"/>
  <c r="D3438" i="4"/>
  <c r="C3438" i="4"/>
  <c r="B3438" i="4"/>
  <c r="S3437" i="4"/>
  <c r="R3437" i="4"/>
  <c r="Q3437" i="4"/>
  <c r="P3437" i="4"/>
  <c r="O3437" i="4"/>
  <c r="N3437" i="4"/>
  <c r="M3437" i="4"/>
  <c r="L3437" i="4"/>
  <c r="K3437" i="4"/>
  <c r="J3437" i="4"/>
  <c r="I3437" i="4"/>
  <c r="H3437" i="4"/>
  <c r="G3437" i="4"/>
  <c r="F3437" i="4"/>
  <c r="E3437" i="4"/>
  <c r="D3437" i="4"/>
  <c r="C3437" i="4"/>
  <c r="B3437" i="4"/>
  <c r="S3436" i="4"/>
  <c r="R3436" i="4"/>
  <c r="Q3436" i="4"/>
  <c r="P3436" i="4"/>
  <c r="O3436" i="4"/>
  <c r="N3436" i="4"/>
  <c r="M3436" i="4"/>
  <c r="L3436" i="4"/>
  <c r="K3436" i="4"/>
  <c r="J3436" i="4"/>
  <c r="I3436" i="4"/>
  <c r="H3436" i="4"/>
  <c r="G3436" i="4"/>
  <c r="F3436" i="4"/>
  <c r="E3436" i="4"/>
  <c r="D3436" i="4"/>
  <c r="C3436" i="4"/>
  <c r="B3436" i="4"/>
  <c r="S3435" i="4"/>
  <c r="R3435" i="4"/>
  <c r="Q3435" i="4"/>
  <c r="P3435" i="4"/>
  <c r="O3435" i="4"/>
  <c r="N3435" i="4"/>
  <c r="M3435" i="4"/>
  <c r="L3435" i="4"/>
  <c r="K3435" i="4"/>
  <c r="J3435" i="4"/>
  <c r="I3435" i="4"/>
  <c r="H3435" i="4"/>
  <c r="G3435" i="4"/>
  <c r="F3435" i="4"/>
  <c r="E3435" i="4"/>
  <c r="D3435" i="4"/>
  <c r="C3435" i="4"/>
  <c r="B3435" i="4"/>
  <c r="S3434" i="4"/>
  <c r="R3434" i="4"/>
  <c r="Q3434" i="4"/>
  <c r="P3434" i="4"/>
  <c r="O3434" i="4"/>
  <c r="N3434" i="4"/>
  <c r="M3434" i="4"/>
  <c r="L3434" i="4"/>
  <c r="K3434" i="4"/>
  <c r="J3434" i="4"/>
  <c r="I3434" i="4"/>
  <c r="H3434" i="4"/>
  <c r="G3434" i="4"/>
  <c r="F3434" i="4"/>
  <c r="E3434" i="4"/>
  <c r="D3434" i="4"/>
  <c r="C3434" i="4"/>
  <c r="B3434" i="4"/>
  <c r="S3433" i="4"/>
  <c r="R3433" i="4"/>
  <c r="Q3433" i="4"/>
  <c r="P3433" i="4"/>
  <c r="O3433" i="4"/>
  <c r="N3433" i="4"/>
  <c r="M3433" i="4"/>
  <c r="L3433" i="4"/>
  <c r="K3433" i="4"/>
  <c r="J3433" i="4"/>
  <c r="I3433" i="4"/>
  <c r="H3433" i="4"/>
  <c r="G3433" i="4"/>
  <c r="F3433" i="4"/>
  <c r="E3433" i="4"/>
  <c r="D3433" i="4"/>
  <c r="C3433" i="4"/>
  <c r="B3433" i="4"/>
  <c r="S3432" i="4"/>
  <c r="R3432" i="4"/>
  <c r="Q3432" i="4"/>
  <c r="P3432" i="4"/>
  <c r="O3432" i="4"/>
  <c r="N3432" i="4"/>
  <c r="M3432" i="4"/>
  <c r="L3432" i="4"/>
  <c r="K3432" i="4"/>
  <c r="J3432" i="4"/>
  <c r="I3432" i="4"/>
  <c r="H3432" i="4"/>
  <c r="G3432" i="4"/>
  <c r="F3432" i="4"/>
  <c r="E3432" i="4"/>
  <c r="D3432" i="4"/>
  <c r="C3432" i="4"/>
  <c r="B3432" i="4"/>
  <c r="S3431" i="4"/>
  <c r="R3431" i="4"/>
  <c r="Q3431" i="4"/>
  <c r="P3431" i="4"/>
  <c r="O3431" i="4"/>
  <c r="N3431" i="4"/>
  <c r="M3431" i="4"/>
  <c r="L3431" i="4"/>
  <c r="K3431" i="4"/>
  <c r="J3431" i="4"/>
  <c r="I3431" i="4"/>
  <c r="H3431" i="4"/>
  <c r="G3431" i="4"/>
  <c r="F3431" i="4"/>
  <c r="E3431" i="4"/>
  <c r="D3431" i="4"/>
  <c r="C3431" i="4"/>
  <c r="B3431" i="4"/>
  <c r="S3430" i="4"/>
  <c r="R3430" i="4"/>
  <c r="Q3430" i="4"/>
  <c r="P3430" i="4"/>
  <c r="O3430" i="4"/>
  <c r="N3430" i="4"/>
  <c r="M3430" i="4"/>
  <c r="L3430" i="4"/>
  <c r="K3430" i="4"/>
  <c r="J3430" i="4"/>
  <c r="I3430" i="4"/>
  <c r="H3430" i="4"/>
  <c r="G3430" i="4"/>
  <c r="F3430" i="4"/>
  <c r="E3430" i="4"/>
  <c r="D3430" i="4"/>
  <c r="C3430" i="4"/>
  <c r="B3430" i="4"/>
  <c r="S3429" i="4"/>
  <c r="R3429" i="4"/>
  <c r="Q3429" i="4"/>
  <c r="P3429" i="4"/>
  <c r="O3429" i="4"/>
  <c r="N3429" i="4"/>
  <c r="M3429" i="4"/>
  <c r="L3429" i="4"/>
  <c r="K3429" i="4"/>
  <c r="J3429" i="4"/>
  <c r="I3429" i="4"/>
  <c r="H3429" i="4"/>
  <c r="G3429" i="4"/>
  <c r="F3429" i="4"/>
  <c r="E3429" i="4"/>
  <c r="D3429" i="4"/>
  <c r="C3429" i="4"/>
  <c r="B3429" i="4"/>
  <c r="S3428" i="4"/>
  <c r="R3428" i="4"/>
  <c r="Q3428" i="4"/>
  <c r="P3428" i="4"/>
  <c r="O3428" i="4"/>
  <c r="N3428" i="4"/>
  <c r="M3428" i="4"/>
  <c r="L3428" i="4"/>
  <c r="K3428" i="4"/>
  <c r="J3428" i="4"/>
  <c r="I3428" i="4"/>
  <c r="H3428" i="4"/>
  <c r="G3428" i="4"/>
  <c r="F3428" i="4"/>
  <c r="E3428" i="4"/>
  <c r="D3428" i="4"/>
  <c r="C3428" i="4"/>
  <c r="B3428" i="4"/>
  <c r="S3427" i="4"/>
  <c r="R3427" i="4"/>
  <c r="Q3427" i="4"/>
  <c r="P3427" i="4"/>
  <c r="O3427" i="4"/>
  <c r="N3427" i="4"/>
  <c r="M3427" i="4"/>
  <c r="L3427" i="4"/>
  <c r="K3427" i="4"/>
  <c r="J3427" i="4"/>
  <c r="I3427" i="4"/>
  <c r="H3427" i="4"/>
  <c r="G3427" i="4"/>
  <c r="F3427" i="4"/>
  <c r="E3427" i="4"/>
  <c r="D3427" i="4"/>
  <c r="C3427" i="4"/>
  <c r="B3427" i="4"/>
  <c r="S3426" i="4"/>
  <c r="R3426" i="4"/>
  <c r="Q3426" i="4"/>
  <c r="P3426" i="4"/>
  <c r="O3426" i="4"/>
  <c r="N3426" i="4"/>
  <c r="M3426" i="4"/>
  <c r="L3426" i="4"/>
  <c r="K3426" i="4"/>
  <c r="J3426" i="4"/>
  <c r="I3426" i="4"/>
  <c r="H3426" i="4"/>
  <c r="G3426" i="4"/>
  <c r="F3426" i="4"/>
  <c r="E3426" i="4"/>
  <c r="D3426" i="4"/>
  <c r="C3426" i="4"/>
  <c r="B3426" i="4"/>
  <c r="S3425" i="4"/>
  <c r="R3425" i="4"/>
  <c r="Q3425" i="4"/>
  <c r="P3425" i="4"/>
  <c r="O3425" i="4"/>
  <c r="N3425" i="4"/>
  <c r="M3425" i="4"/>
  <c r="L3425" i="4"/>
  <c r="K3425" i="4"/>
  <c r="J3425" i="4"/>
  <c r="I3425" i="4"/>
  <c r="H3425" i="4"/>
  <c r="G3425" i="4"/>
  <c r="F3425" i="4"/>
  <c r="E3425" i="4"/>
  <c r="D3425" i="4"/>
  <c r="C3425" i="4"/>
  <c r="B3425" i="4"/>
  <c r="S3424" i="4"/>
  <c r="R3424" i="4"/>
  <c r="Q3424" i="4"/>
  <c r="P3424" i="4"/>
  <c r="O3424" i="4"/>
  <c r="N3424" i="4"/>
  <c r="M3424" i="4"/>
  <c r="L3424" i="4"/>
  <c r="K3424" i="4"/>
  <c r="J3424" i="4"/>
  <c r="I3424" i="4"/>
  <c r="H3424" i="4"/>
  <c r="G3424" i="4"/>
  <c r="F3424" i="4"/>
  <c r="E3424" i="4"/>
  <c r="D3424" i="4"/>
  <c r="C3424" i="4"/>
  <c r="B3424" i="4"/>
  <c r="S3423" i="4"/>
  <c r="R3423" i="4"/>
  <c r="Q3423" i="4"/>
  <c r="P3423" i="4"/>
  <c r="O3423" i="4"/>
  <c r="N3423" i="4"/>
  <c r="M3423" i="4"/>
  <c r="L3423" i="4"/>
  <c r="K3423" i="4"/>
  <c r="J3423" i="4"/>
  <c r="I3423" i="4"/>
  <c r="H3423" i="4"/>
  <c r="G3423" i="4"/>
  <c r="F3423" i="4"/>
  <c r="E3423" i="4"/>
  <c r="D3423" i="4"/>
  <c r="C3423" i="4"/>
  <c r="B3423" i="4"/>
  <c r="S3422" i="4"/>
  <c r="R3422" i="4"/>
  <c r="Q3422" i="4"/>
  <c r="P3422" i="4"/>
  <c r="O3422" i="4"/>
  <c r="N3422" i="4"/>
  <c r="M3422" i="4"/>
  <c r="L3422" i="4"/>
  <c r="K3422" i="4"/>
  <c r="J3422" i="4"/>
  <c r="I3422" i="4"/>
  <c r="H3422" i="4"/>
  <c r="G3422" i="4"/>
  <c r="F3422" i="4"/>
  <c r="E3422" i="4"/>
  <c r="D3422" i="4"/>
  <c r="C3422" i="4"/>
  <c r="B3422" i="4"/>
  <c r="S3421" i="4"/>
  <c r="R3421" i="4"/>
  <c r="Q3421" i="4"/>
  <c r="P3421" i="4"/>
  <c r="O3421" i="4"/>
  <c r="N3421" i="4"/>
  <c r="M3421" i="4"/>
  <c r="L3421" i="4"/>
  <c r="K3421" i="4"/>
  <c r="J3421" i="4"/>
  <c r="I3421" i="4"/>
  <c r="H3421" i="4"/>
  <c r="G3421" i="4"/>
  <c r="F3421" i="4"/>
  <c r="E3421" i="4"/>
  <c r="D3421" i="4"/>
  <c r="C3421" i="4"/>
  <c r="B3421" i="4"/>
  <c r="S3420" i="4"/>
  <c r="R3420" i="4"/>
  <c r="Q3420" i="4"/>
  <c r="P3420" i="4"/>
  <c r="O3420" i="4"/>
  <c r="N3420" i="4"/>
  <c r="M3420" i="4"/>
  <c r="L3420" i="4"/>
  <c r="K3420" i="4"/>
  <c r="J3420" i="4"/>
  <c r="I3420" i="4"/>
  <c r="H3420" i="4"/>
  <c r="G3420" i="4"/>
  <c r="F3420" i="4"/>
  <c r="E3420" i="4"/>
  <c r="D3420" i="4"/>
  <c r="C3420" i="4"/>
  <c r="B3420" i="4"/>
  <c r="S3419" i="4"/>
  <c r="R3419" i="4"/>
  <c r="Q3419" i="4"/>
  <c r="P3419" i="4"/>
  <c r="O3419" i="4"/>
  <c r="N3419" i="4"/>
  <c r="M3419" i="4"/>
  <c r="L3419" i="4"/>
  <c r="K3419" i="4"/>
  <c r="J3419" i="4"/>
  <c r="I3419" i="4"/>
  <c r="H3419" i="4"/>
  <c r="G3419" i="4"/>
  <c r="F3419" i="4"/>
  <c r="E3419" i="4"/>
  <c r="D3419" i="4"/>
  <c r="C3419" i="4"/>
  <c r="B3419" i="4"/>
  <c r="S3418" i="4"/>
  <c r="R3418" i="4"/>
  <c r="Q3418" i="4"/>
  <c r="P3418" i="4"/>
  <c r="O3418" i="4"/>
  <c r="N3418" i="4"/>
  <c r="M3418" i="4"/>
  <c r="L3418" i="4"/>
  <c r="K3418" i="4"/>
  <c r="J3418" i="4"/>
  <c r="I3418" i="4"/>
  <c r="H3418" i="4"/>
  <c r="G3418" i="4"/>
  <c r="F3418" i="4"/>
  <c r="E3418" i="4"/>
  <c r="D3418" i="4"/>
  <c r="C3418" i="4"/>
  <c r="B3418" i="4"/>
  <c r="S3417" i="4"/>
  <c r="R3417" i="4"/>
  <c r="Q3417" i="4"/>
  <c r="P3417" i="4"/>
  <c r="O3417" i="4"/>
  <c r="N3417" i="4"/>
  <c r="M3417" i="4"/>
  <c r="L3417" i="4"/>
  <c r="K3417" i="4"/>
  <c r="J3417" i="4"/>
  <c r="I3417" i="4"/>
  <c r="H3417" i="4"/>
  <c r="G3417" i="4"/>
  <c r="F3417" i="4"/>
  <c r="E3417" i="4"/>
  <c r="D3417" i="4"/>
  <c r="C3417" i="4"/>
  <c r="B3417" i="4"/>
  <c r="S3416" i="4"/>
  <c r="R3416" i="4"/>
  <c r="Q3416" i="4"/>
  <c r="P3416" i="4"/>
  <c r="O3416" i="4"/>
  <c r="N3416" i="4"/>
  <c r="M3416" i="4"/>
  <c r="L3416" i="4"/>
  <c r="K3416" i="4"/>
  <c r="J3416" i="4"/>
  <c r="I3416" i="4"/>
  <c r="H3416" i="4"/>
  <c r="G3416" i="4"/>
  <c r="F3416" i="4"/>
  <c r="E3416" i="4"/>
  <c r="D3416" i="4"/>
  <c r="C3416" i="4"/>
  <c r="B3416" i="4"/>
  <c r="S3415" i="4"/>
  <c r="R3415" i="4"/>
  <c r="Q3415" i="4"/>
  <c r="P3415" i="4"/>
  <c r="O3415" i="4"/>
  <c r="N3415" i="4"/>
  <c r="M3415" i="4"/>
  <c r="L3415" i="4"/>
  <c r="K3415" i="4"/>
  <c r="J3415" i="4"/>
  <c r="I3415" i="4"/>
  <c r="H3415" i="4"/>
  <c r="G3415" i="4"/>
  <c r="F3415" i="4"/>
  <c r="E3415" i="4"/>
  <c r="D3415" i="4"/>
  <c r="C3415" i="4"/>
  <c r="B3415" i="4"/>
  <c r="S3414" i="4"/>
  <c r="R3414" i="4"/>
  <c r="Q3414" i="4"/>
  <c r="P3414" i="4"/>
  <c r="O3414" i="4"/>
  <c r="N3414" i="4"/>
  <c r="M3414" i="4"/>
  <c r="L3414" i="4"/>
  <c r="K3414" i="4"/>
  <c r="J3414" i="4"/>
  <c r="I3414" i="4"/>
  <c r="H3414" i="4"/>
  <c r="G3414" i="4"/>
  <c r="F3414" i="4"/>
  <c r="E3414" i="4"/>
  <c r="D3414" i="4"/>
  <c r="C3414" i="4"/>
  <c r="B3414" i="4"/>
  <c r="S3413" i="4"/>
  <c r="R3413" i="4"/>
  <c r="Q3413" i="4"/>
  <c r="P3413" i="4"/>
  <c r="O3413" i="4"/>
  <c r="N3413" i="4"/>
  <c r="M3413" i="4"/>
  <c r="L3413" i="4"/>
  <c r="K3413" i="4"/>
  <c r="J3413" i="4"/>
  <c r="I3413" i="4"/>
  <c r="H3413" i="4"/>
  <c r="G3413" i="4"/>
  <c r="F3413" i="4"/>
  <c r="E3413" i="4"/>
  <c r="D3413" i="4"/>
  <c r="C3413" i="4"/>
  <c r="B3413" i="4"/>
  <c r="S3412" i="4"/>
  <c r="R3412" i="4"/>
  <c r="Q3412" i="4"/>
  <c r="P3412" i="4"/>
  <c r="O3412" i="4"/>
  <c r="N3412" i="4"/>
  <c r="M3412" i="4"/>
  <c r="L3412" i="4"/>
  <c r="K3412" i="4"/>
  <c r="J3412" i="4"/>
  <c r="I3412" i="4"/>
  <c r="H3412" i="4"/>
  <c r="G3412" i="4"/>
  <c r="F3412" i="4"/>
  <c r="E3412" i="4"/>
  <c r="D3412" i="4"/>
  <c r="C3412" i="4"/>
  <c r="B3412" i="4"/>
  <c r="S3411" i="4"/>
  <c r="R3411" i="4"/>
  <c r="Q3411" i="4"/>
  <c r="P3411" i="4"/>
  <c r="O3411" i="4"/>
  <c r="N3411" i="4"/>
  <c r="M3411" i="4"/>
  <c r="L3411" i="4"/>
  <c r="K3411" i="4"/>
  <c r="J3411" i="4"/>
  <c r="I3411" i="4"/>
  <c r="H3411" i="4"/>
  <c r="G3411" i="4"/>
  <c r="F3411" i="4"/>
  <c r="E3411" i="4"/>
  <c r="D3411" i="4"/>
  <c r="C3411" i="4"/>
  <c r="B3411" i="4"/>
  <c r="S3410" i="4"/>
  <c r="R3410" i="4"/>
  <c r="Q3410" i="4"/>
  <c r="P3410" i="4"/>
  <c r="O3410" i="4"/>
  <c r="N3410" i="4"/>
  <c r="M3410" i="4"/>
  <c r="L3410" i="4"/>
  <c r="K3410" i="4"/>
  <c r="J3410" i="4"/>
  <c r="I3410" i="4"/>
  <c r="H3410" i="4"/>
  <c r="G3410" i="4"/>
  <c r="F3410" i="4"/>
  <c r="E3410" i="4"/>
  <c r="D3410" i="4"/>
  <c r="C3410" i="4"/>
  <c r="B3410" i="4"/>
  <c r="S3409" i="4"/>
  <c r="R3409" i="4"/>
  <c r="Q3409" i="4"/>
  <c r="P3409" i="4"/>
  <c r="O3409" i="4"/>
  <c r="N3409" i="4"/>
  <c r="M3409" i="4"/>
  <c r="L3409" i="4"/>
  <c r="K3409" i="4"/>
  <c r="J3409" i="4"/>
  <c r="I3409" i="4"/>
  <c r="H3409" i="4"/>
  <c r="G3409" i="4"/>
  <c r="F3409" i="4"/>
  <c r="E3409" i="4"/>
  <c r="D3409" i="4"/>
  <c r="C3409" i="4"/>
  <c r="B3409" i="4"/>
  <c r="S3408" i="4"/>
  <c r="R3408" i="4"/>
  <c r="Q3408" i="4"/>
  <c r="P3408" i="4"/>
  <c r="O3408" i="4"/>
  <c r="N3408" i="4"/>
  <c r="M3408" i="4"/>
  <c r="L3408" i="4"/>
  <c r="K3408" i="4"/>
  <c r="J3408" i="4"/>
  <c r="I3408" i="4"/>
  <c r="H3408" i="4"/>
  <c r="G3408" i="4"/>
  <c r="F3408" i="4"/>
  <c r="E3408" i="4"/>
  <c r="D3408" i="4"/>
  <c r="C3408" i="4"/>
  <c r="B3408" i="4"/>
  <c r="S3407" i="4"/>
  <c r="R3407" i="4"/>
  <c r="Q3407" i="4"/>
  <c r="P3407" i="4"/>
  <c r="O3407" i="4"/>
  <c r="N3407" i="4"/>
  <c r="M3407" i="4"/>
  <c r="L3407" i="4"/>
  <c r="K3407" i="4"/>
  <c r="J3407" i="4"/>
  <c r="I3407" i="4"/>
  <c r="H3407" i="4"/>
  <c r="G3407" i="4"/>
  <c r="F3407" i="4"/>
  <c r="E3407" i="4"/>
  <c r="D3407" i="4"/>
  <c r="C3407" i="4"/>
  <c r="B3407" i="4"/>
  <c r="S3406" i="4"/>
  <c r="R3406" i="4"/>
  <c r="Q3406" i="4"/>
  <c r="P3406" i="4"/>
  <c r="O3406" i="4"/>
  <c r="N3406" i="4"/>
  <c r="M3406" i="4"/>
  <c r="L3406" i="4"/>
  <c r="K3406" i="4"/>
  <c r="J3406" i="4"/>
  <c r="I3406" i="4"/>
  <c r="H3406" i="4"/>
  <c r="G3406" i="4"/>
  <c r="F3406" i="4"/>
  <c r="E3406" i="4"/>
  <c r="D3406" i="4"/>
  <c r="C3406" i="4"/>
  <c r="B3406" i="4"/>
  <c r="S3405" i="4"/>
  <c r="R3405" i="4"/>
  <c r="Q3405" i="4"/>
  <c r="P3405" i="4"/>
  <c r="O3405" i="4"/>
  <c r="N3405" i="4"/>
  <c r="M3405" i="4"/>
  <c r="L3405" i="4"/>
  <c r="K3405" i="4"/>
  <c r="J3405" i="4"/>
  <c r="I3405" i="4"/>
  <c r="H3405" i="4"/>
  <c r="G3405" i="4"/>
  <c r="F3405" i="4"/>
  <c r="E3405" i="4"/>
  <c r="D3405" i="4"/>
  <c r="C3405" i="4"/>
  <c r="B3405" i="4"/>
  <c r="S3404" i="4"/>
  <c r="R3404" i="4"/>
  <c r="Q3404" i="4"/>
  <c r="P3404" i="4"/>
  <c r="O3404" i="4"/>
  <c r="N3404" i="4"/>
  <c r="M3404" i="4"/>
  <c r="L3404" i="4"/>
  <c r="K3404" i="4"/>
  <c r="J3404" i="4"/>
  <c r="I3404" i="4"/>
  <c r="H3404" i="4"/>
  <c r="G3404" i="4"/>
  <c r="F3404" i="4"/>
  <c r="E3404" i="4"/>
  <c r="D3404" i="4"/>
  <c r="C3404" i="4"/>
  <c r="B3404" i="4"/>
  <c r="S3403" i="4"/>
  <c r="R3403" i="4"/>
  <c r="Q3403" i="4"/>
  <c r="P3403" i="4"/>
  <c r="O3403" i="4"/>
  <c r="N3403" i="4"/>
  <c r="M3403" i="4"/>
  <c r="L3403" i="4"/>
  <c r="K3403" i="4"/>
  <c r="J3403" i="4"/>
  <c r="I3403" i="4"/>
  <c r="H3403" i="4"/>
  <c r="G3403" i="4"/>
  <c r="F3403" i="4"/>
  <c r="E3403" i="4"/>
  <c r="D3403" i="4"/>
  <c r="C3403" i="4"/>
  <c r="B3403" i="4"/>
  <c r="S3402" i="4"/>
  <c r="R3402" i="4"/>
  <c r="Q3402" i="4"/>
  <c r="P3402" i="4"/>
  <c r="O3402" i="4"/>
  <c r="N3402" i="4"/>
  <c r="M3402" i="4"/>
  <c r="L3402" i="4"/>
  <c r="K3402" i="4"/>
  <c r="J3402" i="4"/>
  <c r="I3402" i="4"/>
  <c r="H3402" i="4"/>
  <c r="G3402" i="4"/>
  <c r="F3402" i="4"/>
  <c r="E3402" i="4"/>
  <c r="D3402" i="4"/>
  <c r="C3402" i="4"/>
  <c r="B3402" i="4"/>
  <c r="S3401" i="4"/>
  <c r="R3401" i="4"/>
  <c r="Q3401" i="4"/>
  <c r="P3401" i="4"/>
  <c r="O3401" i="4"/>
  <c r="N3401" i="4"/>
  <c r="M3401" i="4"/>
  <c r="L3401" i="4"/>
  <c r="K3401" i="4"/>
  <c r="J3401" i="4"/>
  <c r="I3401" i="4"/>
  <c r="H3401" i="4"/>
  <c r="G3401" i="4"/>
  <c r="F3401" i="4"/>
  <c r="E3401" i="4"/>
  <c r="D3401" i="4"/>
  <c r="C3401" i="4"/>
  <c r="B3401" i="4"/>
  <c r="S3400" i="4"/>
  <c r="R3400" i="4"/>
  <c r="Q3400" i="4"/>
  <c r="P3400" i="4"/>
  <c r="O3400" i="4"/>
  <c r="N3400" i="4"/>
  <c r="M3400" i="4"/>
  <c r="L3400" i="4"/>
  <c r="K3400" i="4"/>
  <c r="J3400" i="4"/>
  <c r="I3400" i="4"/>
  <c r="H3400" i="4"/>
  <c r="G3400" i="4"/>
  <c r="F3400" i="4"/>
  <c r="E3400" i="4"/>
  <c r="D3400" i="4"/>
  <c r="C3400" i="4"/>
  <c r="B3400" i="4"/>
  <c r="S3399" i="4"/>
  <c r="R3399" i="4"/>
  <c r="Q3399" i="4"/>
  <c r="P3399" i="4"/>
  <c r="O3399" i="4"/>
  <c r="N3399" i="4"/>
  <c r="M3399" i="4"/>
  <c r="L3399" i="4"/>
  <c r="K3399" i="4"/>
  <c r="J3399" i="4"/>
  <c r="I3399" i="4"/>
  <c r="H3399" i="4"/>
  <c r="G3399" i="4"/>
  <c r="F3399" i="4"/>
  <c r="E3399" i="4"/>
  <c r="D3399" i="4"/>
  <c r="C3399" i="4"/>
  <c r="B3399" i="4"/>
  <c r="S3398" i="4"/>
  <c r="R3398" i="4"/>
  <c r="Q3398" i="4"/>
  <c r="P3398" i="4"/>
  <c r="O3398" i="4"/>
  <c r="N3398" i="4"/>
  <c r="M3398" i="4"/>
  <c r="L3398" i="4"/>
  <c r="K3398" i="4"/>
  <c r="J3398" i="4"/>
  <c r="I3398" i="4"/>
  <c r="H3398" i="4"/>
  <c r="G3398" i="4"/>
  <c r="F3398" i="4"/>
  <c r="E3398" i="4"/>
  <c r="D3398" i="4"/>
  <c r="C3398" i="4"/>
  <c r="B3398" i="4"/>
  <c r="S3397" i="4"/>
  <c r="R3397" i="4"/>
  <c r="Q3397" i="4"/>
  <c r="P3397" i="4"/>
  <c r="O3397" i="4"/>
  <c r="N3397" i="4"/>
  <c r="M3397" i="4"/>
  <c r="L3397" i="4"/>
  <c r="K3397" i="4"/>
  <c r="J3397" i="4"/>
  <c r="I3397" i="4"/>
  <c r="H3397" i="4"/>
  <c r="G3397" i="4"/>
  <c r="F3397" i="4"/>
  <c r="E3397" i="4"/>
  <c r="D3397" i="4"/>
  <c r="C3397" i="4"/>
  <c r="B3397" i="4"/>
  <c r="S3396" i="4"/>
  <c r="R3396" i="4"/>
  <c r="Q3396" i="4"/>
  <c r="P3396" i="4"/>
  <c r="O3396" i="4"/>
  <c r="N3396" i="4"/>
  <c r="M3396" i="4"/>
  <c r="L3396" i="4"/>
  <c r="K3396" i="4"/>
  <c r="J3396" i="4"/>
  <c r="I3396" i="4"/>
  <c r="H3396" i="4"/>
  <c r="G3396" i="4"/>
  <c r="F3396" i="4"/>
  <c r="E3396" i="4"/>
  <c r="D3396" i="4"/>
  <c r="C3396" i="4"/>
  <c r="B3396" i="4"/>
  <c r="S3395" i="4"/>
  <c r="R3395" i="4"/>
  <c r="Q3395" i="4"/>
  <c r="P3395" i="4"/>
  <c r="O3395" i="4"/>
  <c r="N3395" i="4"/>
  <c r="M3395" i="4"/>
  <c r="L3395" i="4"/>
  <c r="K3395" i="4"/>
  <c r="J3395" i="4"/>
  <c r="I3395" i="4"/>
  <c r="H3395" i="4"/>
  <c r="G3395" i="4"/>
  <c r="F3395" i="4"/>
  <c r="E3395" i="4"/>
  <c r="D3395" i="4"/>
  <c r="C3395" i="4"/>
  <c r="B3395" i="4"/>
  <c r="S3394" i="4"/>
  <c r="R3394" i="4"/>
  <c r="Q3394" i="4"/>
  <c r="P3394" i="4"/>
  <c r="O3394" i="4"/>
  <c r="N3394" i="4"/>
  <c r="M3394" i="4"/>
  <c r="L3394" i="4"/>
  <c r="K3394" i="4"/>
  <c r="J3394" i="4"/>
  <c r="I3394" i="4"/>
  <c r="H3394" i="4"/>
  <c r="G3394" i="4"/>
  <c r="F3394" i="4"/>
  <c r="E3394" i="4"/>
  <c r="D3394" i="4"/>
  <c r="C3394" i="4"/>
  <c r="B3394" i="4"/>
  <c r="S3393" i="4"/>
  <c r="R3393" i="4"/>
  <c r="Q3393" i="4"/>
  <c r="P3393" i="4"/>
  <c r="O3393" i="4"/>
  <c r="N3393" i="4"/>
  <c r="M3393" i="4"/>
  <c r="L3393" i="4"/>
  <c r="K3393" i="4"/>
  <c r="J3393" i="4"/>
  <c r="I3393" i="4"/>
  <c r="H3393" i="4"/>
  <c r="G3393" i="4"/>
  <c r="F3393" i="4"/>
  <c r="E3393" i="4"/>
  <c r="D3393" i="4"/>
  <c r="C3393" i="4"/>
  <c r="B3393" i="4"/>
  <c r="S3392" i="4"/>
  <c r="R3392" i="4"/>
  <c r="Q3392" i="4"/>
  <c r="P3392" i="4"/>
  <c r="O3392" i="4"/>
  <c r="N3392" i="4"/>
  <c r="M3392" i="4"/>
  <c r="L3392" i="4"/>
  <c r="K3392" i="4"/>
  <c r="J3392" i="4"/>
  <c r="I3392" i="4"/>
  <c r="H3392" i="4"/>
  <c r="G3392" i="4"/>
  <c r="F3392" i="4"/>
  <c r="E3392" i="4"/>
  <c r="D3392" i="4"/>
  <c r="C3392" i="4"/>
  <c r="B3392" i="4"/>
  <c r="S3391" i="4"/>
  <c r="R3391" i="4"/>
  <c r="Q3391" i="4"/>
  <c r="P3391" i="4"/>
  <c r="O3391" i="4"/>
  <c r="N3391" i="4"/>
  <c r="M3391" i="4"/>
  <c r="L3391" i="4"/>
  <c r="K3391" i="4"/>
  <c r="J3391" i="4"/>
  <c r="I3391" i="4"/>
  <c r="H3391" i="4"/>
  <c r="G3391" i="4"/>
  <c r="F3391" i="4"/>
  <c r="E3391" i="4"/>
  <c r="D3391" i="4"/>
  <c r="C3391" i="4"/>
  <c r="B3391" i="4"/>
  <c r="S3390" i="4"/>
  <c r="R3390" i="4"/>
  <c r="Q3390" i="4"/>
  <c r="P3390" i="4"/>
  <c r="O3390" i="4"/>
  <c r="N3390" i="4"/>
  <c r="M3390" i="4"/>
  <c r="L3390" i="4"/>
  <c r="K3390" i="4"/>
  <c r="J3390" i="4"/>
  <c r="I3390" i="4"/>
  <c r="H3390" i="4"/>
  <c r="G3390" i="4"/>
  <c r="F3390" i="4"/>
  <c r="E3390" i="4"/>
  <c r="D3390" i="4"/>
  <c r="C3390" i="4"/>
  <c r="B3390" i="4"/>
  <c r="S3389" i="4"/>
  <c r="R3389" i="4"/>
  <c r="Q3389" i="4"/>
  <c r="P3389" i="4"/>
  <c r="O3389" i="4"/>
  <c r="N3389" i="4"/>
  <c r="M3389" i="4"/>
  <c r="L3389" i="4"/>
  <c r="K3389" i="4"/>
  <c r="J3389" i="4"/>
  <c r="I3389" i="4"/>
  <c r="H3389" i="4"/>
  <c r="G3389" i="4"/>
  <c r="F3389" i="4"/>
  <c r="E3389" i="4"/>
  <c r="D3389" i="4"/>
  <c r="C3389" i="4"/>
  <c r="B3389" i="4"/>
  <c r="S3388" i="4"/>
  <c r="R3388" i="4"/>
  <c r="Q3388" i="4"/>
  <c r="P3388" i="4"/>
  <c r="O3388" i="4"/>
  <c r="N3388" i="4"/>
  <c r="M3388" i="4"/>
  <c r="L3388" i="4"/>
  <c r="K3388" i="4"/>
  <c r="J3388" i="4"/>
  <c r="I3388" i="4"/>
  <c r="H3388" i="4"/>
  <c r="G3388" i="4"/>
  <c r="F3388" i="4"/>
  <c r="E3388" i="4"/>
  <c r="D3388" i="4"/>
  <c r="C3388" i="4"/>
  <c r="B3388" i="4"/>
  <c r="S3387" i="4"/>
  <c r="R3387" i="4"/>
  <c r="Q3387" i="4"/>
  <c r="P3387" i="4"/>
  <c r="O3387" i="4"/>
  <c r="N3387" i="4"/>
  <c r="M3387" i="4"/>
  <c r="L3387" i="4"/>
  <c r="K3387" i="4"/>
  <c r="J3387" i="4"/>
  <c r="I3387" i="4"/>
  <c r="H3387" i="4"/>
  <c r="G3387" i="4"/>
  <c r="F3387" i="4"/>
  <c r="E3387" i="4"/>
  <c r="D3387" i="4"/>
  <c r="C3387" i="4"/>
  <c r="B3387" i="4"/>
  <c r="S3386" i="4"/>
  <c r="R3386" i="4"/>
  <c r="Q3386" i="4"/>
  <c r="P3386" i="4"/>
  <c r="O3386" i="4"/>
  <c r="N3386" i="4"/>
  <c r="M3386" i="4"/>
  <c r="L3386" i="4"/>
  <c r="K3386" i="4"/>
  <c r="J3386" i="4"/>
  <c r="I3386" i="4"/>
  <c r="H3386" i="4"/>
  <c r="G3386" i="4"/>
  <c r="F3386" i="4"/>
  <c r="E3386" i="4"/>
  <c r="D3386" i="4"/>
  <c r="C3386" i="4"/>
  <c r="B3386" i="4"/>
  <c r="S3385" i="4"/>
  <c r="R3385" i="4"/>
  <c r="Q3385" i="4"/>
  <c r="P3385" i="4"/>
  <c r="O3385" i="4"/>
  <c r="N3385" i="4"/>
  <c r="M3385" i="4"/>
  <c r="L3385" i="4"/>
  <c r="K3385" i="4"/>
  <c r="J3385" i="4"/>
  <c r="I3385" i="4"/>
  <c r="H3385" i="4"/>
  <c r="G3385" i="4"/>
  <c r="F3385" i="4"/>
  <c r="E3385" i="4"/>
  <c r="D3385" i="4"/>
  <c r="C3385" i="4"/>
  <c r="B3385" i="4"/>
  <c r="S3384" i="4"/>
  <c r="R3384" i="4"/>
  <c r="Q3384" i="4"/>
  <c r="P3384" i="4"/>
  <c r="O3384" i="4"/>
  <c r="N3384" i="4"/>
  <c r="M3384" i="4"/>
  <c r="L3384" i="4"/>
  <c r="K3384" i="4"/>
  <c r="J3384" i="4"/>
  <c r="I3384" i="4"/>
  <c r="H3384" i="4"/>
  <c r="G3384" i="4"/>
  <c r="F3384" i="4"/>
  <c r="E3384" i="4"/>
  <c r="D3384" i="4"/>
  <c r="C3384" i="4"/>
  <c r="B3384" i="4"/>
  <c r="S3383" i="4"/>
  <c r="R3383" i="4"/>
  <c r="Q3383" i="4"/>
  <c r="P3383" i="4"/>
  <c r="O3383" i="4"/>
  <c r="N3383" i="4"/>
  <c r="M3383" i="4"/>
  <c r="L3383" i="4"/>
  <c r="K3383" i="4"/>
  <c r="J3383" i="4"/>
  <c r="I3383" i="4"/>
  <c r="H3383" i="4"/>
  <c r="G3383" i="4"/>
  <c r="F3383" i="4"/>
  <c r="E3383" i="4"/>
  <c r="D3383" i="4"/>
  <c r="C3383" i="4"/>
  <c r="B3383" i="4"/>
  <c r="S3382" i="4"/>
  <c r="R3382" i="4"/>
  <c r="Q3382" i="4"/>
  <c r="P3382" i="4"/>
  <c r="O3382" i="4"/>
  <c r="N3382" i="4"/>
  <c r="M3382" i="4"/>
  <c r="L3382" i="4"/>
  <c r="K3382" i="4"/>
  <c r="J3382" i="4"/>
  <c r="I3382" i="4"/>
  <c r="H3382" i="4"/>
  <c r="G3382" i="4"/>
  <c r="F3382" i="4"/>
  <c r="E3382" i="4"/>
  <c r="D3382" i="4"/>
  <c r="C3382" i="4"/>
  <c r="B3382" i="4"/>
  <c r="S3381" i="4"/>
  <c r="R3381" i="4"/>
  <c r="Q3381" i="4"/>
  <c r="P3381" i="4"/>
  <c r="O3381" i="4"/>
  <c r="N3381" i="4"/>
  <c r="M3381" i="4"/>
  <c r="L3381" i="4"/>
  <c r="K3381" i="4"/>
  <c r="J3381" i="4"/>
  <c r="I3381" i="4"/>
  <c r="H3381" i="4"/>
  <c r="G3381" i="4"/>
  <c r="F3381" i="4"/>
  <c r="E3381" i="4"/>
  <c r="D3381" i="4"/>
  <c r="C3381" i="4"/>
  <c r="B3381" i="4"/>
  <c r="S3380" i="4"/>
  <c r="R3380" i="4"/>
  <c r="Q3380" i="4"/>
  <c r="P3380" i="4"/>
  <c r="O3380" i="4"/>
  <c r="N3380" i="4"/>
  <c r="M3380" i="4"/>
  <c r="L3380" i="4"/>
  <c r="K3380" i="4"/>
  <c r="J3380" i="4"/>
  <c r="I3380" i="4"/>
  <c r="H3380" i="4"/>
  <c r="G3380" i="4"/>
  <c r="F3380" i="4"/>
  <c r="E3380" i="4"/>
  <c r="D3380" i="4"/>
  <c r="C3380" i="4"/>
  <c r="B3380" i="4"/>
  <c r="S3379" i="4"/>
  <c r="R3379" i="4"/>
  <c r="Q3379" i="4"/>
  <c r="P3379" i="4"/>
  <c r="O3379" i="4"/>
  <c r="N3379" i="4"/>
  <c r="M3379" i="4"/>
  <c r="L3379" i="4"/>
  <c r="K3379" i="4"/>
  <c r="J3379" i="4"/>
  <c r="I3379" i="4"/>
  <c r="H3379" i="4"/>
  <c r="G3379" i="4"/>
  <c r="F3379" i="4"/>
  <c r="E3379" i="4"/>
  <c r="D3379" i="4"/>
  <c r="C3379" i="4"/>
  <c r="B3379" i="4"/>
  <c r="S3378" i="4"/>
  <c r="R3378" i="4"/>
  <c r="Q3378" i="4"/>
  <c r="P3378" i="4"/>
  <c r="O3378" i="4"/>
  <c r="N3378" i="4"/>
  <c r="M3378" i="4"/>
  <c r="L3378" i="4"/>
  <c r="K3378" i="4"/>
  <c r="J3378" i="4"/>
  <c r="I3378" i="4"/>
  <c r="H3378" i="4"/>
  <c r="G3378" i="4"/>
  <c r="F3378" i="4"/>
  <c r="E3378" i="4"/>
  <c r="D3378" i="4"/>
  <c r="C3378" i="4"/>
  <c r="B3378" i="4"/>
  <c r="S3377" i="4"/>
  <c r="R3377" i="4"/>
  <c r="Q3377" i="4"/>
  <c r="P3377" i="4"/>
  <c r="O3377" i="4"/>
  <c r="N3377" i="4"/>
  <c r="M3377" i="4"/>
  <c r="L3377" i="4"/>
  <c r="K3377" i="4"/>
  <c r="J3377" i="4"/>
  <c r="I3377" i="4"/>
  <c r="H3377" i="4"/>
  <c r="G3377" i="4"/>
  <c r="F3377" i="4"/>
  <c r="E3377" i="4"/>
  <c r="D3377" i="4"/>
  <c r="C3377" i="4"/>
  <c r="B3377" i="4"/>
  <c r="S3376" i="4"/>
  <c r="R3376" i="4"/>
  <c r="Q3376" i="4"/>
  <c r="P3376" i="4"/>
  <c r="O3376" i="4"/>
  <c r="N3376" i="4"/>
  <c r="M3376" i="4"/>
  <c r="L3376" i="4"/>
  <c r="K3376" i="4"/>
  <c r="J3376" i="4"/>
  <c r="I3376" i="4"/>
  <c r="H3376" i="4"/>
  <c r="G3376" i="4"/>
  <c r="F3376" i="4"/>
  <c r="E3376" i="4"/>
  <c r="D3376" i="4"/>
  <c r="C3376" i="4"/>
  <c r="B3376" i="4"/>
  <c r="S3375" i="4"/>
  <c r="R3375" i="4"/>
  <c r="Q3375" i="4"/>
  <c r="P3375" i="4"/>
  <c r="O3375" i="4"/>
  <c r="N3375" i="4"/>
  <c r="M3375" i="4"/>
  <c r="L3375" i="4"/>
  <c r="K3375" i="4"/>
  <c r="J3375" i="4"/>
  <c r="I3375" i="4"/>
  <c r="H3375" i="4"/>
  <c r="G3375" i="4"/>
  <c r="F3375" i="4"/>
  <c r="E3375" i="4"/>
  <c r="D3375" i="4"/>
  <c r="C3375" i="4"/>
  <c r="B3375" i="4"/>
  <c r="S3374" i="4"/>
  <c r="R3374" i="4"/>
  <c r="Q3374" i="4"/>
  <c r="P3374" i="4"/>
  <c r="O3374" i="4"/>
  <c r="N3374" i="4"/>
  <c r="M3374" i="4"/>
  <c r="L3374" i="4"/>
  <c r="K3374" i="4"/>
  <c r="J3374" i="4"/>
  <c r="I3374" i="4"/>
  <c r="H3374" i="4"/>
  <c r="G3374" i="4"/>
  <c r="F3374" i="4"/>
  <c r="E3374" i="4"/>
  <c r="D3374" i="4"/>
  <c r="C3374" i="4"/>
  <c r="B3374" i="4"/>
  <c r="S3373" i="4"/>
  <c r="R3373" i="4"/>
  <c r="Q3373" i="4"/>
  <c r="P3373" i="4"/>
  <c r="O3373" i="4"/>
  <c r="N3373" i="4"/>
  <c r="M3373" i="4"/>
  <c r="L3373" i="4"/>
  <c r="K3373" i="4"/>
  <c r="J3373" i="4"/>
  <c r="I3373" i="4"/>
  <c r="H3373" i="4"/>
  <c r="G3373" i="4"/>
  <c r="F3373" i="4"/>
  <c r="E3373" i="4"/>
  <c r="D3373" i="4"/>
  <c r="C3373" i="4"/>
  <c r="B3373" i="4"/>
  <c r="S3372" i="4"/>
  <c r="R3372" i="4"/>
  <c r="Q3372" i="4"/>
  <c r="P3372" i="4"/>
  <c r="O3372" i="4"/>
  <c r="N3372" i="4"/>
  <c r="M3372" i="4"/>
  <c r="L3372" i="4"/>
  <c r="K3372" i="4"/>
  <c r="J3372" i="4"/>
  <c r="I3372" i="4"/>
  <c r="H3372" i="4"/>
  <c r="G3372" i="4"/>
  <c r="F3372" i="4"/>
  <c r="E3372" i="4"/>
  <c r="D3372" i="4"/>
  <c r="C3372" i="4"/>
  <c r="B3372" i="4"/>
  <c r="S3371" i="4"/>
  <c r="R3371" i="4"/>
  <c r="Q3371" i="4"/>
  <c r="P3371" i="4"/>
  <c r="O3371" i="4"/>
  <c r="N3371" i="4"/>
  <c r="M3371" i="4"/>
  <c r="L3371" i="4"/>
  <c r="K3371" i="4"/>
  <c r="J3371" i="4"/>
  <c r="I3371" i="4"/>
  <c r="H3371" i="4"/>
  <c r="G3371" i="4"/>
  <c r="F3371" i="4"/>
  <c r="E3371" i="4"/>
  <c r="D3371" i="4"/>
  <c r="C3371" i="4"/>
  <c r="B3371" i="4"/>
  <c r="S3370" i="4"/>
  <c r="R3370" i="4"/>
  <c r="Q3370" i="4"/>
  <c r="P3370" i="4"/>
  <c r="O3370" i="4"/>
  <c r="N3370" i="4"/>
  <c r="M3370" i="4"/>
  <c r="L3370" i="4"/>
  <c r="K3370" i="4"/>
  <c r="J3370" i="4"/>
  <c r="I3370" i="4"/>
  <c r="H3370" i="4"/>
  <c r="G3370" i="4"/>
  <c r="F3370" i="4"/>
  <c r="E3370" i="4"/>
  <c r="D3370" i="4"/>
  <c r="C3370" i="4"/>
  <c r="B3370" i="4"/>
  <c r="S3369" i="4"/>
  <c r="R3369" i="4"/>
  <c r="Q3369" i="4"/>
  <c r="P3369" i="4"/>
  <c r="O3369" i="4"/>
  <c r="N3369" i="4"/>
  <c r="M3369" i="4"/>
  <c r="L3369" i="4"/>
  <c r="K3369" i="4"/>
  <c r="J3369" i="4"/>
  <c r="I3369" i="4"/>
  <c r="H3369" i="4"/>
  <c r="G3369" i="4"/>
  <c r="F3369" i="4"/>
  <c r="E3369" i="4"/>
  <c r="D3369" i="4"/>
  <c r="C3369" i="4"/>
  <c r="B3369" i="4"/>
  <c r="S3368" i="4"/>
  <c r="R3368" i="4"/>
  <c r="Q3368" i="4"/>
  <c r="P3368" i="4"/>
  <c r="O3368" i="4"/>
  <c r="N3368" i="4"/>
  <c r="M3368" i="4"/>
  <c r="L3368" i="4"/>
  <c r="K3368" i="4"/>
  <c r="J3368" i="4"/>
  <c r="I3368" i="4"/>
  <c r="H3368" i="4"/>
  <c r="G3368" i="4"/>
  <c r="F3368" i="4"/>
  <c r="E3368" i="4"/>
  <c r="D3368" i="4"/>
  <c r="C3368" i="4"/>
  <c r="B3368" i="4"/>
  <c r="S3367" i="4"/>
  <c r="R3367" i="4"/>
  <c r="Q3367" i="4"/>
  <c r="P3367" i="4"/>
  <c r="O3367" i="4"/>
  <c r="N3367" i="4"/>
  <c r="M3367" i="4"/>
  <c r="L3367" i="4"/>
  <c r="K3367" i="4"/>
  <c r="J3367" i="4"/>
  <c r="I3367" i="4"/>
  <c r="H3367" i="4"/>
  <c r="G3367" i="4"/>
  <c r="F3367" i="4"/>
  <c r="E3367" i="4"/>
  <c r="D3367" i="4"/>
  <c r="C3367" i="4"/>
  <c r="B3367" i="4"/>
  <c r="S3366" i="4"/>
  <c r="R3366" i="4"/>
  <c r="Q3366" i="4"/>
  <c r="P3366" i="4"/>
  <c r="O3366" i="4"/>
  <c r="N3366" i="4"/>
  <c r="M3366" i="4"/>
  <c r="L3366" i="4"/>
  <c r="K3366" i="4"/>
  <c r="J3366" i="4"/>
  <c r="I3366" i="4"/>
  <c r="H3366" i="4"/>
  <c r="G3366" i="4"/>
  <c r="F3366" i="4"/>
  <c r="E3366" i="4"/>
  <c r="D3366" i="4"/>
  <c r="C3366" i="4"/>
  <c r="B3366" i="4"/>
  <c r="S3365" i="4"/>
  <c r="R3365" i="4"/>
  <c r="Q3365" i="4"/>
  <c r="P3365" i="4"/>
  <c r="O3365" i="4"/>
  <c r="N3365" i="4"/>
  <c r="M3365" i="4"/>
  <c r="L3365" i="4"/>
  <c r="K3365" i="4"/>
  <c r="J3365" i="4"/>
  <c r="I3365" i="4"/>
  <c r="H3365" i="4"/>
  <c r="G3365" i="4"/>
  <c r="F3365" i="4"/>
  <c r="E3365" i="4"/>
  <c r="D3365" i="4"/>
  <c r="C3365" i="4"/>
  <c r="B3365" i="4"/>
  <c r="S3364" i="4"/>
  <c r="R3364" i="4"/>
  <c r="Q3364" i="4"/>
  <c r="P3364" i="4"/>
  <c r="O3364" i="4"/>
  <c r="N3364" i="4"/>
  <c r="M3364" i="4"/>
  <c r="L3364" i="4"/>
  <c r="K3364" i="4"/>
  <c r="J3364" i="4"/>
  <c r="I3364" i="4"/>
  <c r="H3364" i="4"/>
  <c r="G3364" i="4"/>
  <c r="F3364" i="4"/>
  <c r="E3364" i="4"/>
  <c r="D3364" i="4"/>
  <c r="C3364" i="4"/>
  <c r="B3364" i="4"/>
  <c r="S3363" i="4"/>
  <c r="R3363" i="4"/>
  <c r="Q3363" i="4"/>
  <c r="P3363" i="4"/>
  <c r="O3363" i="4"/>
  <c r="N3363" i="4"/>
  <c r="M3363" i="4"/>
  <c r="L3363" i="4"/>
  <c r="K3363" i="4"/>
  <c r="J3363" i="4"/>
  <c r="I3363" i="4"/>
  <c r="H3363" i="4"/>
  <c r="G3363" i="4"/>
  <c r="F3363" i="4"/>
  <c r="E3363" i="4"/>
  <c r="D3363" i="4"/>
  <c r="C3363" i="4"/>
  <c r="B3363" i="4"/>
  <c r="S3362" i="4"/>
  <c r="R3362" i="4"/>
  <c r="Q3362" i="4"/>
  <c r="P3362" i="4"/>
  <c r="O3362" i="4"/>
  <c r="N3362" i="4"/>
  <c r="M3362" i="4"/>
  <c r="L3362" i="4"/>
  <c r="K3362" i="4"/>
  <c r="J3362" i="4"/>
  <c r="I3362" i="4"/>
  <c r="H3362" i="4"/>
  <c r="G3362" i="4"/>
  <c r="F3362" i="4"/>
  <c r="E3362" i="4"/>
  <c r="D3362" i="4"/>
  <c r="C3362" i="4"/>
  <c r="B3362" i="4"/>
  <c r="S3361" i="4"/>
  <c r="R3361" i="4"/>
  <c r="Q3361" i="4"/>
  <c r="P3361" i="4"/>
  <c r="O3361" i="4"/>
  <c r="N3361" i="4"/>
  <c r="M3361" i="4"/>
  <c r="L3361" i="4"/>
  <c r="K3361" i="4"/>
  <c r="J3361" i="4"/>
  <c r="I3361" i="4"/>
  <c r="H3361" i="4"/>
  <c r="G3361" i="4"/>
  <c r="F3361" i="4"/>
  <c r="E3361" i="4"/>
  <c r="D3361" i="4"/>
  <c r="C3361" i="4"/>
  <c r="B3361" i="4"/>
  <c r="S3360" i="4"/>
  <c r="R3360" i="4"/>
  <c r="Q3360" i="4"/>
  <c r="P3360" i="4"/>
  <c r="O3360" i="4"/>
  <c r="N3360" i="4"/>
  <c r="M3360" i="4"/>
  <c r="L3360" i="4"/>
  <c r="K3360" i="4"/>
  <c r="J3360" i="4"/>
  <c r="I3360" i="4"/>
  <c r="H3360" i="4"/>
  <c r="G3360" i="4"/>
  <c r="F3360" i="4"/>
  <c r="E3360" i="4"/>
  <c r="D3360" i="4"/>
  <c r="C3360" i="4"/>
  <c r="B3360" i="4"/>
  <c r="S3359" i="4"/>
  <c r="R3359" i="4"/>
  <c r="Q3359" i="4"/>
  <c r="P3359" i="4"/>
  <c r="O3359" i="4"/>
  <c r="N3359" i="4"/>
  <c r="M3359" i="4"/>
  <c r="L3359" i="4"/>
  <c r="K3359" i="4"/>
  <c r="J3359" i="4"/>
  <c r="I3359" i="4"/>
  <c r="H3359" i="4"/>
  <c r="G3359" i="4"/>
  <c r="F3359" i="4"/>
  <c r="E3359" i="4"/>
  <c r="D3359" i="4"/>
  <c r="C3359" i="4"/>
  <c r="B3359" i="4"/>
  <c r="S3358" i="4"/>
  <c r="R3358" i="4"/>
  <c r="Q3358" i="4"/>
  <c r="P3358" i="4"/>
  <c r="O3358" i="4"/>
  <c r="N3358" i="4"/>
  <c r="M3358" i="4"/>
  <c r="L3358" i="4"/>
  <c r="K3358" i="4"/>
  <c r="J3358" i="4"/>
  <c r="I3358" i="4"/>
  <c r="H3358" i="4"/>
  <c r="G3358" i="4"/>
  <c r="F3358" i="4"/>
  <c r="E3358" i="4"/>
  <c r="D3358" i="4"/>
  <c r="C3358" i="4"/>
  <c r="B3358" i="4"/>
  <c r="S3357" i="4"/>
  <c r="R3357" i="4"/>
  <c r="Q3357" i="4"/>
  <c r="P3357" i="4"/>
  <c r="O3357" i="4"/>
  <c r="N3357" i="4"/>
  <c r="M3357" i="4"/>
  <c r="L3357" i="4"/>
  <c r="K3357" i="4"/>
  <c r="J3357" i="4"/>
  <c r="I3357" i="4"/>
  <c r="H3357" i="4"/>
  <c r="G3357" i="4"/>
  <c r="F3357" i="4"/>
  <c r="E3357" i="4"/>
  <c r="D3357" i="4"/>
  <c r="C3357" i="4"/>
  <c r="B3357" i="4"/>
  <c r="S3356" i="4"/>
  <c r="R3356" i="4"/>
  <c r="Q3356" i="4"/>
  <c r="P3356" i="4"/>
  <c r="O3356" i="4"/>
  <c r="N3356" i="4"/>
  <c r="M3356" i="4"/>
  <c r="L3356" i="4"/>
  <c r="K3356" i="4"/>
  <c r="J3356" i="4"/>
  <c r="I3356" i="4"/>
  <c r="H3356" i="4"/>
  <c r="G3356" i="4"/>
  <c r="F3356" i="4"/>
  <c r="E3356" i="4"/>
  <c r="D3356" i="4"/>
  <c r="C3356" i="4"/>
  <c r="B3356" i="4"/>
  <c r="S3355" i="4"/>
  <c r="R3355" i="4"/>
  <c r="Q3355" i="4"/>
  <c r="P3355" i="4"/>
  <c r="O3355" i="4"/>
  <c r="N3355" i="4"/>
  <c r="M3355" i="4"/>
  <c r="L3355" i="4"/>
  <c r="K3355" i="4"/>
  <c r="J3355" i="4"/>
  <c r="I3355" i="4"/>
  <c r="H3355" i="4"/>
  <c r="G3355" i="4"/>
  <c r="F3355" i="4"/>
  <c r="E3355" i="4"/>
  <c r="D3355" i="4"/>
  <c r="C3355" i="4"/>
  <c r="B3355" i="4"/>
  <c r="S3354" i="4"/>
  <c r="R3354" i="4"/>
  <c r="Q3354" i="4"/>
  <c r="P3354" i="4"/>
  <c r="O3354" i="4"/>
  <c r="N3354" i="4"/>
  <c r="M3354" i="4"/>
  <c r="L3354" i="4"/>
  <c r="K3354" i="4"/>
  <c r="J3354" i="4"/>
  <c r="I3354" i="4"/>
  <c r="H3354" i="4"/>
  <c r="G3354" i="4"/>
  <c r="F3354" i="4"/>
  <c r="E3354" i="4"/>
  <c r="D3354" i="4"/>
  <c r="C3354" i="4"/>
  <c r="B3354" i="4"/>
  <c r="S3353" i="4"/>
  <c r="R3353" i="4"/>
  <c r="Q3353" i="4"/>
  <c r="P3353" i="4"/>
  <c r="O3353" i="4"/>
  <c r="N3353" i="4"/>
  <c r="M3353" i="4"/>
  <c r="L3353" i="4"/>
  <c r="K3353" i="4"/>
  <c r="J3353" i="4"/>
  <c r="I3353" i="4"/>
  <c r="H3353" i="4"/>
  <c r="G3353" i="4"/>
  <c r="F3353" i="4"/>
  <c r="E3353" i="4"/>
  <c r="D3353" i="4"/>
  <c r="C3353" i="4"/>
  <c r="B3353" i="4"/>
  <c r="S3352" i="4"/>
  <c r="R3352" i="4"/>
  <c r="Q3352" i="4"/>
  <c r="P3352" i="4"/>
  <c r="O3352" i="4"/>
  <c r="N3352" i="4"/>
  <c r="M3352" i="4"/>
  <c r="L3352" i="4"/>
  <c r="K3352" i="4"/>
  <c r="J3352" i="4"/>
  <c r="I3352" i="4"/>
  <c r="H3352" i="4"/>
  <c r="G3352" i="4"/>
  <c r="F3352" i="4"/>
  <c r="E3352" i="4"/>
  <c r="D3352" i="4"/>
  <c r="C3352" i="4"/>
  <c r="B3352" i="4"/>
  <c r="S3351" i="4"/>
  <c r="R3351" i="4"/>
  <c r="Q3351" i="4"/>
  <c r="P3351" i="4"/>
  <c r="O3351" i="4"/>
  <c r="N3351" i="4"/>
  <c r="M3351" i="4"/>
  <c r="L3351" i="4"/>
  <c r="K3351" i="4"/>
  <c r="J3351" i="4"/>
  <c r="I3351" i="4"/>
  <c r="H3351" i="4"/>
  <c r="G3351" i="4"/>
  <c r="F3351" i="4"/>
  <c r="E3351" i="4"/>
  <c r="D3351" i="4"/>
  <c r="C3351" i="4"/>
  <c r="B3351" i="4"/>
  <c r="S3350" i="4"/>
  <c r="R3350" i="4"/>
  <c r="Q3350" i="4"/>
  <c r="P3350" i="4"/>
  <c r="O3350" i="4"/>
  <c r="N3350" i="4"/>
  <c r="M3350" i="4"/>
  <c r="L3350" i="4"/>
  <c r="K3350" i="4"/>
  <c r="J3350" i="4"/>
  <c r="I3350" i="4"/>
  <c r="H3350" i="4"/>
  <c r="G3350" i="4"/>
  <c r="F3350" i="4"/>
  <c r="E3350" i="4"/>
  <c r="D3350" i="4"/>
  <c r="C3350" i="4"/>
  <c r="B3350" i="4"/>
  <c r="S3349" i="4"/>
  <c r="R3349" i="4"/>
  <c r="Q3349" i="4"/>
  <c r="P3349" i="4"/>
  <c r="O3349" i="4"/>
  <c r="N3349" i="4"/>
  <c r="M3349" i="4"/>
  <c r="L3349" i="4"/>
  <c r="K3349" i="4"/>
  <c r="J3349" i="4"/>
  <c r="I3349" i="4"/>
  <c r="H3349" i="4"/>
  <c r="G3349" i="4"/>
  <c r="F3349" i="4"/>
  <c r="E3349" i="4"/>
  <c r="D3349" i="4"/>
  <c r="C3349" i="4"/>
  <c r="B3349" i="4"/>
  <c r="S3348" i="4"/>
  <c r="R3348" i="4"/>
  <c r="Q3348" i="4"/>
  <c r="P3348" i="4"/>
  <c r="O3348" i="4"/>
  <c r="N3348" i="4"/>
  <c r="M3348" i="4"/>
  <c r="L3348" i="4"/>
  <c r="K3348" i="4"/>
  <c r="J3348" i="4"/>
  <c r="I3348" i="4"/>
  <c r="H3348" i="4"/>
  <c r="G3348" i="4"/>
  <c r="F3348" i="4"/>
  <c r="E3348" i="4"/>
  <c r="D3348" i="4"/>
  <c r="C3348" i="4"/>
  <c r="B3348" i="4"/>
  <c r="S3347" i="4"/>
  <c r="R3347" i="4"/>
  <c r="Q3347" i="4"/>
  <c r="P3347" i="4"/>
  <c r="O3347" i="4"/>
  <c r="N3347" i="4"/>
  <c r="M3347" i="4"/>
  <c r="L3347" i="4"/>
  <c r="K3347" i="4"/>
  <c r="J3347" i="4"/>
  <c r="I3347" i="4"/>
  <c r="H3347" i="4"/>
  <c r="G3347" i="4"/>
  <c r="F3347" i="4"/>
  <c r="E3347" i="4"/>
  <c r="D3347" i="4"/>
  <c r="C3347" i="4"/>
  <c r="B3347" i="4"/>
  <c r="S3346" i="4"/>
  <c r="R3346" i="4"/>
  <c r="Q3346" i="4"/>
  <c r="P3346" i="4"/>
  <c r="O3346" i="4"/>
  <c r="N3346" i="4"/>
  <c r="M3346" i="4"/>
  <c r="L3346" i="4"/>
  <c r="K3346" i="4"/>
  <c r="J3346" i="4"/>
  <c r="I3346" i="4"/>
  <c r="H3346" i="4"/>
  <c r="G3346" i="4"/>
  <c r="F3346" i="4"/>
  <c r="E3346" i="4"/>
  <c r="D3346" i="4"/>
  <c r="C3346" i="4"/>
  <c r="B3346" i="4"/>
  <c r="S3345" i="4"/>
  <c r="R3345" i="4"/>
  <c r="Q3345" i="4"/>
  <c r="P3345" i="4"/>
  <c r="O3345" i="4"/>
  <c r="N3345" i="4"/>
  <c r="M3345" i="4"/>
  <c r="L3345" i="4"/>
  <c r="K3345" i="4"/>
  <c r="J3345" i="4"/>
  <c r="I3345" i="4"/>
  <c r="H3345" i="4"/>
  <c r="G3345" i="4"/>
  <c r="F3345" i="4"/>
  <c r="E3345" i="4"/>
  <c r="D3345" i="4"/>
  <c r="C3345" i="4"/>
  <c r="B3345" i="4"/>
  <c r="S3344" i="4"/>
  <c r="R3344" i="4"/>
  <c r="Q3344" i="4"/>
  <c r="P3344" i="4"/>
  <c r="O3344" i="4"/>
  <c r="N3344" i="4"/>
  <c r="M3344" i="4"/>
  <c r="L3344" i="4"/>
  <c r="K3344" i="4"/>
  <c r="J3344" i="4"/>
  <c r="I3344" i="4"/>
  <c r="H3344" i="4"/>
  <c r="G3344" i="4"/>
  <c r="F3344" i="4"/>
  <c r="E3344" i="4"/>
  <c r="D3344" i="4"/>
  <c r="C3344" i="4"/>
  <c r="B3344" i="4"/>
  <c r="S3343" i="4"/>
  <c r="R3343" i="4"/>
  <c r="Q3343" i="4"/>
  <c r="P3343" i="4"/>
  <c r="O3343" i="4"/>
  <c r="N3343" i="4"/>
  <c r="M3343" i="4"/>
  <c r="L3343" i="4"/>
  <c r="K3343" i="4"/>
  <c r="J3343" i="4"/>
  <c r="I3343" i="4"/>
  <c r="H3343" i="4"/>
  <c r="G3343" i="4"/>
  <c r="F3343" i="4"/>
  <c r="E3343" i="4"/>
  <c r="D3343" i="4"/>
  <c r="C3343" i="4"/>
  <c r="B3343" i="4"/>
  <c r="S3342" i="4"/>
  <c r="R3342" i="4"/>
  <c r="Q3342" i="4"/>
  <c r="P3342" i="4"/>
  <c r="O3342" i="4"/>
  <c r="N3342" i="4"/>
  <c r="M3342" i="4"/>
  <c r="L3342" i="4"/>
  <c r="K3342" i="4"/>
  <c r="J3342" i="4"/>
  <c r="I3342" i="4"/>
  <c r="H3342" i="4"/>
  <c r="G3342" i="4"/>
  <c r="F3342" i="4"/>
  <c r="E3342" i="4"/>
  <c r="D3342" i="4"/>
  <c r="C3342" i="4"/>
  <c r="B3342" i="4"/>
  <c r="S3341" i="4"/>
  <c r="R3341" i="4"/>
  <c r="Q3341" i="4"/>
  <c r="P3341" i="4"/>
  <c r="O3341" i="4"/>
  <c r="N3341" i="4"/>
  <c r="M3341" i="4"/>
  <c r="L3341" i="4"/>
  <c r="K3341" i="4"/>
  <c r="J3341" i="4"/>
  <c r="I3341" i="4"/>
  <c r="H3341" i="4"/>
  <c r="G3341" i="4"/>
  <c r="F3341" i="4"/>
  <c r="E3341" i="4"/>
  <c r="D3341" i="4"/>
  <c r="C3341" i="4"/>
  <c r="B3341" i="4"/>
  <c r="S3340" i="4"/>
  <c r="R3340" i="4"/>
  <c r="Q3340" i="4"/>
  <c r="P3340" i="4"/>
  <c r="O3340" i="4"/>
  <c r="N3340" i="4"/>
  <c r="M3340" i="4"/>
  <c r="L3340" i="4"/>
  <c r="K3340" i="4"/>
  <c r="J3340" i="4"/>
  <c r="I3340" i="4"/>
  <c r="H3340" i="4"/>
  <c r="G3340" i="4"/>
  <c r="F3340" i="4"/>
  <c r="E3340" i="4"/>
  <c r="D3340" i="4"/>
  <c r="C3340" i="4"/>
  <c r="B3340" i="4"/>
  <c r="S3339" i="4"/>
  <c r="R3339" i="4"/>
  <c r="Q3339" i="4"/>
  <c r="P3339" i="4"/>
  <c r="O3339" i="4"/>
  <c r="N3339" i="4"/>
  <c r="M3339" i="4"/>
  <c r="L3339" i="4"/>
  <c r="K3339" i="4"/>
  <c r="J3339" i="4"/>
  <c r="I3339" i="4"/>
  <c r="H3339" i="4"/>
  <c r="G3339" i="4"/>
  <c r="F3339" i="4"/>
  <c r="E3339" i="4"/>
  <c r="D3339" i="4"/>
  <c r="C3339" i="4"/>
  <c r="B3339" i="4"/>
  <c r="S3338" i="4"/>
  <c r="R3338" i="4"/>
  <c r="Q3338" i="4"/>
  <c r="P3338" i="4"/>
  <c r="O3338" i="4"/>
  <c r="N3338" i="4"/>
  <c r="M3338" i="4"/>
  <c r="L3338" i="4"/>
  <c r="K3338" i="4"/>
  <c r="J3338" i="4"/>
  <c r="I3338" i="4"/>
  <c r="H3338" i="4"/>
  <c r="G3338" i="4"/>
  <c r="F3338" i="4"/>
  <c r="E3338" i="4"/>
  <c r="D3338" i="4"/>
  <c r="C3338" i="4"/>
  <c r="B3338" i="4"/>
  <c r="S3337" i="4"/>
  <c r="R3337" i="4"/>
  <c r="Q3337" i="4"/>
  <c r="P3337" i="4"/>
  <c r="O3337" i="4"/>
  <c r="N3337" i="4"/>
  <c r="M3337" i="4"/>
  <c r="L3337" i="4"/>
  <c r="K3337" i="4"/>
  <c r="J3337" i="4"/>
  <c r="I3337" i="4"/>
  <c r="H3337" i="4"/>
  <c r="G3337" i="4"/>
  <c r="F3337" i="4"/>
  <c r="E3337" i="4"/>
  <c r="D3337" i="4"/>
  <c r="C3337" i="4"/>
  <c r="B3337" i="4"/>
  <c r="S3336" i="4"/>
  <c r="R3336" i="4"/>
  <c r="Q3336" i="4"/>
  <c r="P3336" i="4"/>
  <c r="O3336" i="4"/>
  <c r="N3336" i="4"/>
  <c r="M3336" i="4"/>
  <c r="L3336" i="4"/>
  <c r="K3336" i="4"/>
  <c r="J3336" i="4"/>
  <c r="I3336" i="4"/>
  <c r="H3336" i="4"/>
  <c r="G3336" i="4"/>
  <c r="F3336" i="4"/>
  <c r="E3336" i="4"/>
  <c r="D3336" i="4"/>
  <c r="C3336" i="4"/>
  <c r="B3336" i="4"/>
  <c r="S3335" i="4"/>
  <c r="R3335" i="4"/>
  <c r="Q3335" i="4"/>
  <c r="P3335" i="4"/>
  <c r="O3335" i="4"/>
  <c r="N3335" i="4"/>
  <c r="M3335" i="4"/>
  <c r="L3335" i="4"/>
  <c r="K3335" i="4"/>
  <c r="J3335" i="4"/>
  <c r="I3335" i="4"/>
  <c r="H3335" i="4"/>
  <c r="G3335" i="4"/>
  <c r="F3335" i="4"/>
  <c r="E3335" i="4"/>
  <c r="D3335" i="4"/>
  <c r="C3335" i="4"/>
  <c r="B3335" i="4"/>
  <c r="S3334" i="4"/>
  <c r="R3334" i="4"/>
  <c r="Q3334" i="4"/>
  <c r="P3334" i="4"/>
  <c r="O3334" i="4"/>
  <c r="N3334" i="4"/>
  <c r="M3334" i="4"/>
  <c r="L3334" i="4"/>
  <c r="K3334" i="4"/>
  <c r="J3334" i="4"/>
  <c r="I3334" i="4"/>
  <c r="H3334" i="4"/>
  <c r="G3334" i="4"/>
  <c r="F3334" i="4"/>
  <c r="E3334" i="4"/>
  <c r="D3334" i="4"/>
  <c r="C3334" i="4"/>
  <c r="B3334" i="4"/>
  <c r="S3333" i="4"/>
  <c r="R3333" i="4"/>
  <c r="Q3333" i="4"/>
  <c r="P3333" i="4"/>
  <c r="O3333" i="4"/>
  <c r="N3333" i="4"/>
  <c r="M3333" i="4"/>
  <c r="L3333" i="4"/>
  <c r="K3333" i="4"/>
  <c r="J3333" i="4"/>
  <c r="I3333" i="4"/>
  <c r="H3333" i="4"/>
  <c r="G3333" i="4"/>
  <c r="F3333" i="4"/>
  <c r="E3333" i="4"/>
  <c r="D3333" i="4"/>
  <c r="C3333" i="4"/>
  <c r="B3333" i="4"/>
  <c r="S3332" i="4"/>
  <c r="R3332" i="4"/>
  <c r="Q3332" i="4"/>
  <c r="P3332" i="4"/>
  <c r="O3332" i="4"/>
  <c r="N3332" i="4"/>
  <c r="M3332" i="4"/>
  <c r="L3332" i="4"/>
  <c r="K3332" i="4"/>
  <c r="J3332" i="4"/>
  <c r="I3332" i="4"/>
  <c r="H3332" i="4"/>
  <c r="G3332" i="4"/>
  <c r="F3332" i="4"/>
  <c r="E3332" i="4"/>
  <c r="D3332" i="4"/>
  <c r="C3332" i="4"/>
  <c r="B3332" i="4"/>
  <c r="S3331" i="4"/>
  <c r="R3331" i="4"/>
  <c r="Q3331" i="4"/>
  <c r="P3331" i="4"/>
  <c r="O3331" i="4"/>
  <c r="N3331" i="4"/>
  <c r="M3331" i="4"/>
  <c r="L3331" i="4"/>
  <c r="K3331" i="4"/>
  <c r="J3331" i="4"/>
  <c r="I3331" i="4"/>
  <c r="H3331" i="4"/>
  <c r="G3331" i="4"/>
  <c r="F3331" i="4"/>
  <c r="E3331" i="4"/>
  <c r="D3331" i="4"/>
  <c r="C3331" i="4"/>
  <c r="B3331" i="4"/>
  <c r="S3330" i="4"/>
  <c r="R3330" i="4"/>
  <c r="Q3330" i="4"/>
  <c r="P3330" i="4"/>
  <c r="O3330" i="4"/>
  <c r="N3330" i="4"/>
  <c r="M3330" i="4"/>
  <c r="L3330" i="4"/>
  <c r="K3330" i="4"/>
  <c r="J3330" i="4"/>
  <c r="I3330" i="4"/>
  <c r="H3330" i="4"/>
  <c r="G3330" i="4"/>
  <c r="F3330" i="4"/>
  <c r="E3330" i="4"/>
  <c r="D3330" i="4"/>
  <c r="C3330" i="4"/>
  <c r="B3330" i="4"/>
  <c r="S3329" i="4"/>
  <c r="R3329" i="4"/>
  <c r="Q3329" i="4"/>
  <c r="P3329" i="4"/>
  <c r="O3329" i="4"/>
  <c r="N3329" i="4"/>
  <c r="M3329" i="4"/>
  <c r="L3329" i="4"/>
  <c r="K3329" i="4"/>
  <c r="J3329" i="4"/>
  <c r="I3329" i="4"/>
  <c r="H3329" i="4"/>
  <c r="G3329" i="4"/>
  <c r="F3329" i="4"/>
  <c r="E3329" i="4"/>
  <c r="D3329" i="4"/>
  <c r="C3329" i="4"/>
  <c r="B3329" i="4"/>
  <c r="S3328" i="4"/>
  <c r="R3328" i="4"/>
  <c r="Q3328" i="4"/>
  <c r="P3328" i="4"/>
  <c r="O3328" i="4"/>
  <c r="N3328" i="4"/>
  <c r="M3328" i="4"/>
  <c r="L3328" i="4"/>
  <c r="K3328" i="4"/>
  <c r="J3328" i="4"/>
  <c r="I3328" i="4"/>
  <c r="H3328" i="4"/>
  <c r="G3328" i="4"/>
  <c r="F3328" i="4"/>
  <c r="E3328" i="4"/>
  <c r="D3328" i="4"/>
  <c r="C3328" i="4"/>
  <c r="B3328" i="4"/>
  <c r="S3327" i="4"/>
  <c r="R3327" i="4"/>
  <c r="Q3327" i="4"/>
  <c r="P3327" i="4"/>
  <c r="O3327" i="4"/>
  <c r="N3327" i="4"/>
  <c r="M3327" i="4"/>
  <c r="L3327" i="4"/>
  <c r="K3327" i="4"/>
  <c r="J3327" i="4"/>
  <c r="I3327" i="4"/>
  <c r="H3327" i="4"/>
  <c r="G3327" i="4"/>
  <c r="F3327" i="4"/>
  <c r="E3327" i="4"/>
  <c r="D3327" i="4"/>
  <c r="C3327" i="4"/>
  <c r="B3327" i="4"/>
  <c r="S3326" i="4"/>
  <c r="R3326" i="4"/>
  <c r="Q3326" i="4"/>
  <c r="P3326" i="4"/>
  <c r="O3326" i="4"/>
  <c r="N3326" i="4"/>
  <c r="M3326" i="4"/>
  <c r="L3326" i="4"/>
  <c r="K3326" i="4"/>
  <c r="J3326" i="4"/>
  <c r="I3326" i="4"/>
  <c r="H3326" i="4"/>
  <c r="G3326" i="4"/>
  <c r="F3326" i="4"/>
  <c r="E3326" i="4"/>
  <c r="D3326" i="4"/>
  <c r="C3326" i="4"/>
  <c r="B3326" i="4"/>
  <c r="S3325" i="4"/>
  <c r="R3325" i="4"/>
  <c r="Q3325" i="4"/>
  <c r="P3325" i="4"/>
  <c r="O3325" i="4"/>
  <c r="N3325" i="4"/>
  <c r="M3325" i="4"/>
  <c r="L3325" i="4"/>
  <c r="K3325" i="4"/>
  <c r="J3325" i="4"/>
  <c r="I3325" i="4"/>
  <c r="H3325" i="4"/>
  <c r="G3325" i="4"/>
  <c r="F3325" i="4"/>
  <c r="E3325" i="4"/>
  <c r="D3325" i="4"/>
  <c r="C3325" i="4"/>
  <c r="B3325" i="4"/>
  <c r="S3324" i="4"/>
  <c r="R3324" i="4"/>
  <c r="Q3324" i="4"/>
  <c r="P3324" i="4"/>
  <c r="O3324" i="4"/>
  <c r="N3324" i="4"/>
  <c r="M3324" i="4"/>
  <c r="L3324" i="4"/>
  <c r="K3324" i="4"/>
  <c r="J3324" i="4"/>
  <c r="I3324" i="4"/>
  <c r="H3324" i="4"/>
  <c r="G3324" i="4"/>
  <c r="F3324" i="4"/>
  <c r="E3324" i="4"/>
  <c r="D3324" i="4"/>
  <c r="C3324" i="4"/>
  <c r="B3324" i="4"/>
  <c r="S3323" i="4"/>
  <c r="R3323" i="4"/>
  <c r="Q3323" i="4"/>
  <c r="P3323" i="4"/>
  <c r="O3323" i="4"/>
  <c r="N3323" i="4"/>
  <c r="M3323" i="4"/>
  <c r="L3323" i="4"/>
  <c r="K3323" i="4"/>
  <c r="J3323" i="4"/>
  <c r="I3323" i="4"/>
  <c r="H3323" i="4"/>
  <c r="G3323" i="4"/>
  <c r="F3323" i="4"/>
  <c r="E3323" i="4"/>
  <c r="D3323" i="4"/>
  <c r="C3323" i="4"/>
  <c r="B3323" i="4"/>
  <c r="S3322" i="4"/>
  <c r="R3322" i="4"/>
  <c r="Q3322" i="4"/>
  <c r="P3322" i="4"/>
  <c r="O3322" i="4"/>
  <c r="N3322" i="4"/>
  <c r="M3322" i="4"/>
  <c r="L3322" i="4"/>
  <c r="K3322" i="4"/>
  <c r="J3322" i="4"/>
  <c r="I3322" i="4"/>
  <c r="H3322" i="4"/>
  <c r="G3322" i="4"/>
  <c r="F3322" i="4"/>
  <c r="E3322" i="4"/>
  <c r="D3322" i="4"/>
  <c r="C3322" i="4"/>
  <c r="B3322" i="4"/>
  <c r="S3321" i="4"/>
  <c r="R3321" i="4"/>
  <c r="Q3321" i="4"/>
  <c r="P3321" i="4"/>
  <c r="O3321" i="4"/>
  <c r="N3321" i="4"/>
  <c r="M3321" i="4"/>
  <c r="L3321" i="4"/>
  <c r="K3321" i="4"/>
  <c r="J3321" i="4"/>
  <c r="I3321" i="4"/>
  <c r="H3321" i="4"/>
  <c r="G3321" i="4"/>
  <c r="F3321" i="4"/>
  <c r="E3321" i="4"/>
  <c r="D3321" i="4"/>
  <c r="C3321" i="4"/>
  <c r="B3321" i="4"/>
  <c r="S3320" i="4"/>
  <c r="R3320" i="4"/>
  <c r="Q3320" i="4"/>
  <c r="P3320" i="4"/>
  <c r="O3320" i="4"/>
  <c r="N3320" i="4"/>
  <c r="M3320" i="4"/>
  <c r="L3320" i="4"/>
  <c r="K3320" i="4"/>
  <c r="J3320" i="4"/>
  <c r="I3320" i="4"/>
  <c r="H3320" i="4"/>
  <c r="G3320" i="4"/>
  <c r="F3320" i="4"/>
  <c r="E3320" i="4"/>
  <c r="D3320" i="4"/>
  <c r="C3320" i="4"/>
  <c r="B3320" i="4"/>
  <c r="S3319" i="4"/>
  <c r="R3319" i="4"/>
  <c r="Q3319" i="4"/>
  <c r="P3319" i="4"/>
  <c r="O3319" i="4"/>
  <c r="N3319" i="4"/>
  <c r="M3319" i="4"/>
  <c r="L3319" i="4"/>
  <c r="K3319" i="4"/>
  <c r="J3319" i="4"/>
  <c r="I3319" i="4"/>
  <c r="H3319" i="4"/>
  <c r="G3319" i="4"/>
  <c r="F3319" i="4"/>
  <c r="E3319" i="4"/>
  <c r="D3319" i="4"/>
  <c r="C3319" i="4"/>
  <c r="B3319" i="4"/>
  <c r="S3318" i="4"/>
  <c r="R3318" i="4"/>
  <c r="Q3318" i="4"/>
  <c r="P3318" i="4"/>
  <c r="O3318" i="4"/>
  <c r="N3318" i="4"/>
  <c r="M3318" i="4"/>
  <c r="L3318" i="4"/>
  <c r="K3318" i="4"/>
  <c r="J3318" i="4"/>
  <c r="I3318" i="4"/>
  <c r="H3318" i="4"/>
  <c r="G3318" i="4"/>
  <c r="F3318" i="4"/>
  <c r="E3318" i="4"/>
  <c r="D3318" i="4"/>
  <c r="C3318" i="4"/>
  <c r="B3318" i="4"/>
  <c r="S3317" i="4"/>
  <c r="R3317" i="4"/>
  <c r="Q3317" i="4"/>
  <c r="P3317" i="4"/>
  <c r="O3317" i="4"/>
  <c r="N3317" i="4"/>
  <c r="M3317" i="4"/>
  <c r="L3317" i="4"/>
  <c r="K3317" i="4"/>
  <c r="J3317" i="4"/>
  <c r="I3317" i="4"/>
  <c r="H3317" i="4"/>
  <c r="G3317" i="4"/>
  <c r="F3317" i="4"/>
  <c r="E3317" i="4"/>
  <c r="D3317" i="4"/>
  <c r="C3317" i="4"/>
  <c r="B3317" i="4"/>
  <c r="S3316" i="4"/>
  <c r="R3316" i="4"/>
  <c r="Q3316" i="4"/>
  <c r="P3316" i="4"/>
  <c r="O3316" i="4"/>
  <c r="N3316" i="4"/>
  <c r="M3316" i="4"/>
  <c r="L3316" i="4"/>
  <c r="K3316" i="4"/>
  <c r="J3316" i="4"/>
  <c r="I3316" i="4"/>
  <c r="H3316" i="4"/>
  <c r="G3316" i="4"/>
  <c r="F3316" i="4"/>
  <c r="E3316" i="4"/>
  <c r="D3316" i="4"/>
  <c r="C3316" i="4"/>
  <c r="B3316" i="4"/>
  <c r="S3315" i="4"/>
  <c r="R3315" i="4"/>
  <c r="Q3315" i="4"/>
  <c r="P3315" i="4"/>
  <c r="O3315" i="4"/>
  <c r="N3315" i="4"/>
  <c r="M3315" i="4"/>
  <c r="L3315" i="4"/>
  <c r="K3315" i="4"/>
  <c r="J3315" i="4"/>
  <c r="I3315" i="4"/>
  <c r="H3315" i="4"/>
  <c r="G3315" i="4"/>
  <c r="F3315" i="4"/>
  <c r="E3315" i="4"/>
  <c r="D3315" i="4"/>
  <c r="C3315" i="4"/>
  <c r="B3315" i="4"/>
  <c r="S3314" i="4"/>
  <c r="R3314" i="4"/>
  <c r="Q3314" i="4"/>
  <c r="P3314" i="4"/>
  <c r="O3314" i="4"/>
  <c r="N3314" i="4"/>
  <c r="M3314" i="4"/>
  <c r="L3314" i="4"/>
  <c r="K3314" i="4"/>
  <c r="J3314" i="4"/>
  <c r="I3314" i="4"/>
  <c r="H3314" i="4"/>
  <c r="G3314" i="4"/>
  <c r="F3314" i="4"/>
  <c r="E3314" i="4"/>
  <c r="D3314" i="4"/>
  <c r="C3314" i="4"/>
  <c r="B3314" i="4"/>
  <c r="S3313" i="4"/>
  <c r="R3313" i="4"/>
  <c r="Q3313" i="4"/>
  <c r="P3313" i="4"/>
  <c r="O3313" i="4"/>
  <c r="N3313" i="4"/>
  <c r="M3313" i="4"/>
  <c r="L3313" i="4"/>
  <c r="K3313" i="4"/>
  <c r="J3313" i="4"/>
  <c r="I3313" i="4"/>
  <c r="H3313" i="4"/>
  <c r="G3313" i="4"/>
  <c r="F3313" i="4"/>
  <c r="E3313" i="4"/>
  <c r="D3313" i="4"/>
  <c r="C3313" i="4"/>
  <c r="B3313" i="4"/>
  <c r="S3312" i="4"/>
  <c r="R3312" i="4"/>
  <c r="Q3312" i="4"/>
  <c r="P3312" i="4"/>
  <c r="O3312" i="4"/>
  <c r="N3312" i="4"/>
  <c r="M3312" i="4"/>
  <c r="L3312" i="4"/>
  <c r="K3312" i="4"/>
  <c r="J3312" i="4"/>
  <c r="I3312" i="4"/>
  <c r="H3312" i="4"/>
  <c r="G3312" i="4"/>
  <c r="F3312" i="4"/>
  <c r="E3312" i="4"/>
  <c r="D3312" i="4"/>
  <c r="C3312" i="4"/>
  <c r="B3312" i="4"/>
  <c r="S3311" i="4"/>
  <c r="R3311" i="4"/>
  <c r="Q3311" i="4"/>
  <c r="P3311" i="4"/>
  <c r="O3311" i="4"/>
  <c r="N3311" i="4"/>
  <c r="M3311" i="4"/>
  <c r="L3311" i="4"/>
  <c r="K3311" i="4"/>
  <c r="J3311" i="4"/>
  <c r="I3311" i="4"/>
  <c r="H3311" i="4"/>
  <c r="G3311" i="4"/>
  <c r="F3311" i="4"/>
  <c r="E3311" i="4"/>
  <c r="D3311" i="4"/>
  <c r="C3311" i="4"/>
  <c r="B3311" i="4"/>
  <c r="S3310" i="4"/>
  <c r="R3310" i="4"/>
  <c r="Q3310" i="4"/>
  <c r="P3310" i="4"/>
  <c r="O3310" i="4"/>
  <c r="N3310" i="4"/>
  <c r="M3310" i="4"/>
  <c r="L3310" i="4"/>
  <c r="K3310" i="4"/>
  <c r="J3310" i="4"/>
  <c r="I3310" i="4"/>
  <c r="H3310" i="4"/>
  <c r="G3310" i="4"/>
  <c r="F3310" i="4"/>
  <c r="E3310" i="4"/>
  <c r="D3310" i="4"/>
  <c r="C3310" i="4"/>
  <c r="B3310" i="4"/>
  <c r="S3309" i="4"/>
  <c r="R3309" i="4"/>
  <c r="Q3309" i="4"/>
  <c r="P3309" i="4"/>
  <c r="O3309" i="4"/>
  <c r="N3309" i="4"/>
  <c r="M3309" i="4"/>
  <c r="L3309" i="4"/>
  <c r="K3309" i="4"/>
  <c r="J3309" i="4"/>
  <c r="I3309" i="4"/>
  <c r="H3309" i="4"/>
  <c r="G3309" i="4"/>
  <c r="F3309" i="4"/>
  <c r="E3309" i="4"/>
  <c r="D3309" i="4"/>
  <c r="C3309" i="4"/>
  <c r="B3309" i="4"/>
  <c r="S3308" i="4"/>
  <c r="R3308" i="4"/>
  <c r="Q3308" i="4"/>
  <c r="P3308" i="4"/>
  <c r="O3308" i="4"/>
  <c r="N3308" i="4"/>
  <c r="M3308" i="4"/>
  <c r="L3308" i="4"/>
  <c r="K3308" i="4"/>
  <c r="J3308" i="4"/>
  <c r="I3308" i="4"/>
  <c r="H3308" i="4"/>
  <c r="G3308" i="4"/>
  <c r="F3308" i="4"/>
  <c r="E3308" i="4"/>
  <c r="D3308" i="4"/>
  <c r="C3308" i="4"/>
  <c r="B3308" i="4"/>
  <c r="S3307" i="4"/>
  <c r="R3307" i="4"/>
  <c r="Q3307" i="4"/>
  <c r="P3307" i="4"/>
  <c r="O3307" i="4"/>
  <c r="N3307" i="4"/>
  <c r="M3307" i="4"/>
  <c r="L3307" i="4"/>
  <c r="K3307" i="4"/>
  <c r="J3307" i="4"/>
  <c r="I3307" i="4"/>
  <c r="H3307" i="4"/>
  <c r="G3307" i="4"/>
  <c r="F3307" i="4"/>
  <c r="E3307" i="4"/>
  <c r="D3307" i="4"/>
  <c r="C3307" i="4"/>
  <c r="B3307" i="4"/>
  <c r="S3306" i="4"/>
  <c r="R3306" i="4"/>
  <c r="Q3306" i="4"/>
  <c r="P3306" i="4"/>
  <c r="O3306" i="4"/>
  <c r="N3306" i="4"/>
  <c r="M3306" i="4"/>
  <c r="L3306" i="4"/>
  <c r="K3306" i="4"/>
  <c r="J3306" i="4"/>
  <c r="I3306" i="4"/>
  <c r="H3306" i="4"/>
  <c r="G3306" i="4"/>
  <c r="F3306" i="4"/>
  <c r="E3306" i="4"/>
  <c r="D3306" i="4"/>
  <c r="C3306" i="4"/>
  <c r="B3306" i="4"/>
  <c r="S3305" i="4"/>
  <c r="R3305" i="4"/>
  <c r="Q3305" i="4"/>
  <c r="P3305" i="4"/>
  <c r="O3305" i="4"/>
  <c r="N3305" i="4"/>
  <c r="M3305" i="4"/>
  <c r="L3305" i="4"/>
  <c r="K3305" i="4"/>
  <c r="J3305" i="4"/>
  <c r="I3305" i="4"/>
  <c r="H3305" i="4"/>
  <c r="G3305" i="4"/>
  <c r="F3305" i="4"/>
  <c r="E3305" i="4"/>
  <c r="D3305" i="4"/>
  <c r="C3305" i="4"/>
  <c r="B3305" i="4"/>
  <c r="S3304" i="4"/>
  <c r="R3304" i="4"/>
  <c r="Q3304" i="4"/>
  <c r="P3304" i="4"/>
  <c r="O3304" i="4"/>
  <c r="N3304" i="4"/>
  <c r="M3304" i="4"/>
  <c r="L3304" i="4"/>
  <c r="K3304" i="4"/>
  <c r="J3304" i="4"/>
  <c r="I3304" i="4"/>
  <c r="H3304" i="4"/>
  <c r="G3304" i="4"/>
  <c r="F3304" i="4"/>
  <c r="E3304" i="4"/>
  <c r="D3304" i="4"/>
  <c r="C3304" i="4"/>
  <c r="B3304" i="4"/>
  <c r="S3303" i="4"/>
  <c r="R3303" i="4"/>
  <c r="Q3303" i="4"/>
  <c r="P3303" i="4"/>
  <c r="O3303" i="4"/>
  <c r="N3303" i="4"/>
  <c r="M3303" i="4"/>
  <c r="L3303" i="4"/>
  <c r="K3303" i="4"/>
  <c r="J3303" i="4"/>
  <c r="I3303" i="4"/>
  <c r="H3303" i="4"/>
  <c r="G3303" i="4"/>
  <c r="F3303" i="4"/>
  <c r="E3303" i="4"/>
  <c r="D3303" i="4"/>
  <c r="C3303" i="4"/>
  <c r="B3303" i="4"/>
  <c r="S3302" i="4"/>
  <c r="R3302" i="4"/>
  <c r="Q3302" i="4"/>
  <c r="P3302" i="4"/>
  <c r="O3302" i="4"/>
  <c r="N3302" i="4"/>
  <c r="M3302" i="4"/>
  <c r="L3302" i="4"/>
  <c r="K3302" i="4"/>
  <c r="J3302" i="4"/>
  <c r="I3302" i="4"/>
  <c r="H3302" i="4"/>
  <c r="G3302" i="4"/>
  <c r="F3302" i="4"/>
  <c r="E3302" i="4"/>
  <c r="D3302" i="4"/>
  <c r="C3302" i="4"/>
  <c r="B3302" i="4"/>
  <c r="S3301" i="4"/>
  <c r="R3301" i="4"/>
  <c r="Q3301" i="4"/>
  <c r="P3301" i="4"/>
  <c r="O3301" i="4"/>
  <c r="N3301" i="4"/>
  <c r="M3301" i="4"/>
  <c r="L3301" i="4"/>
  <c r="K3301" i="4"/>
  <c r="J3301" i="4"/>
  <c r="I3301" i="4"/>
  <c r="H3301" i="4"/>
  <c r="G3301" i="4"/>
  <c r="F3301" i="4"/>
  <c r="E3301" i="4"/>
  <c r="D3301" i="4"/>
  <c r="C3301" i="4"/>
  <c r="B3301" i="4"/>
  <c r="S3300" i="4"/>
  <c r="R3300" i="4"/>
  <c r="Q3300" i="4"/>
  <c r="P3300" i="4"/>
  <c r="O3300" i="4"/>
  <c r="N3300" i="4"/>
  <c r="M3300" i="4"/>
  <c r="L3300" i="4"/>
  <c r="K3300" i="4"/>
  <c r="J3300" i="4"/>
  <c r="I3300" i="4"/>
  <c r="H3300" i="4"/>
  <c r="G3300" i="4"/>
  <c r="F3300" i="4"/>
  <c r="E3300" i="4"/>
  <c r="D3300" i="4"/>
  <c r="C3300" i="4"/>
  <c r="B3300" i="4"/>
  <c r="S3299" i="4"/>
  <c r="R3299" i="4"/>
  <c r="Q3299" i="4"/>
  <c r="P3299" i="4"/>
  <c r="O3299" i="4"/>
  <c r="N3299" i="4"/>
  <c r="M3299" i="4"/>
  <c r="L3299" i="4"/>
  <c r="K3299" i="4"/>
  <c r="J3299" i="4"/>
  <c r="I3299" i="4"/>
  <c r="H3299" i="4"/>
  <c r="G3299" i="4"/>
  <c r="F3299" i="4"/>
  <c r="E3299" i="4"/>
  <c r="D3299" i="4"/>
  <c r="C3299" i="4"/>
  <c r="B3299" i="4"/>
  <c r="S3298" i="4"/>
  <c r="R3298" i="4"/>
  <c r="Q3298" i="4"/>
  <c r="P3298" i="4"/>
  <c r="O3298" i="4"/>
  <c r="N3298" i="4"/>
  <c r="M3298" i="4"/>
  <c r="L3298" i="4"/>
  <c r="K3298" i="4"/>
  <c r="J3298" i="4"/>
  <c r="I3298" i="4"/>
  <c r="H3298" i="4"/>
  <c r="G3298" i="4"/>
  <c r="F3298" i="4"/>
  <c r="E3298" i="4"/>
  <c r="D3298" i="4"/>
  <c r="C3298" i="4"/>
  <c r="B3298" i="4"/>
  <c r="S3297" i="4"/>
  <c r="R3297" i="4"/>
  <c r="Q3297" i="4"/>
  <c r="P3297" i="4"/>
  <c r="O3297" i="4"/>
  <c r="N3297" i="4"/>
  <c r="M3297" i="4"/>
  <c r="L3297" i="4"/>
  <c r="K3297" i="4"/>
  <c r="J3297" i="4"/>
  <c r="I3297" i="4"/>
  <c r="H3297" i="4"/>
  <c r="G3297" i="4"/>
  <c r="F3297" i="4"/>
  <c r="E3297" i="4"/>
  <c r="D3297" i="4"/>
  <c r="C3297" i="4"/>
  <c r="B3297" i="4"/>
  <c r="S3296" i="4"/>
  <c r="R3296" i="4"/>
  <c r="Q3296" i="4"/>
  <c r="P3296" i="4"/>
  <c r="O3296" i="4"/>
  <c r="N3296" i="4"/>
  <c r="M3296" i="4"/>
  <c r="L3296" i="4"/>
  <c r="K3296" i="4"/>
  <c r="J3296" i="4"/>
  <c r="I3296" i="4"/>
  <c r="H3296" i="4"/>
  <c r="G3296" i="4"/>
  <c r="F3296" i="4"/>
  <c r="E3296" i="4"/>
  <c r="D3296" i="4"/>
  <c r="C3296" i="4"/>
  <c r="B3296" i="4"/>
  <c r="S3295" i="4"/>
  <c r="R3295" i="4"/>
  <c r="Q3295" i="4"/>
  <c r="P3295" i="4"/>
  <c r="O3295" i="4"/>
  <c r="N3295" i="4"/>
  <c r="M3295" i="4"/>
  <c r="L3295" i="4"/>
  <c r="K3295" i="4"/>
  <c r="J3295" i="4"/>
  <c r="I3295" i="4"/>
  <c r="H3295" i="4"/>
  <c r="G3295" i="4"/>
  <c r="F3295" i="4"/>
  <c r="E3295" i="4"/>
  <c r="D3295" i="4"/>
  <c r="C3295" i="4"/>
  <c r="B3295" i="4"/>
  <c r="S3294" i="4"/>
  <c r="R3294" i="4"/>
  <c r="Q3294" i="4"/>
  <c r="P3294" i="4"/>
  <c r="O3294" i="4"/>
  <c r="N3294" i="4"/>
  <c r="M3294" i="4"/>
  <c r="L3294" i="4"/>
  <c r="K3294" i="4"/>
  <c r="J3294" i="4"/>
  <c r="I3294" i="4"/>
  <c r="H3294" i="4"/>
  <c r="G3294" i="4"/>
  <c r="F3294" i="4"/>
  <c r="E3294" i="4"/>
  <c r="D3294" i="4"/>
  <c r="C3294" i="4"/>
  <c r="B3294" i="4"/>
  <c r="S3293" i="4"/>
  <c r="R3293" i="4"/>
  <c r="Q3293" i="4"/>
  <c r="P3293" i="4"/>
  <c r="O3293" i="4"/>
  <c r="N3293" i="4"/>
  <c r="M3293" i="4"/>
  <c r="L3293" i="4"/>
  <c r="K3293" i="4"/>
  <c r="J3293" i="4"/>
  <c r="I3293" i="4"/>
  <c r="H3293" i="4"/>
  <c r="G3293" i="4"/>
  <c r="F3293" i="4"/>
  <c r="E3293" i="4"/>
  <c r="D3293" i="4"/>
  <c r="C3293" i="4"/>
  <c r="B3293" i="4"/>
  <c r="S3292" i="4"/>
  <c r="R3292" i="4"/>
  <c r="Q3292" i="4"/>
  <c r="P3292" i="4"/>
  <c r="O3292" i="4"/>
  <c r="N3292" i="4"/>
  <c r="M3292" i="4"/>
  <c r="L3292" i="4"/>
  <c r="K3292" i="4"/>
  <c r="J3292" i="4"/>
  <c r="I3292" i="4"/>
  <c r="H3292" i="4"/>
  <c r="G3292" i="4"/>
  <c r="F3292" i="4"/>
  <c r="E3292" i="4"/>
  <c r="D3292" i="4"/>
  <c r="C3292" i="4"/>
  <c r="B3292" i="4"/>
  <c r="S3291" i="4"/>
  <c r="R3291" i="4"/>
  <c r="Q3291" i="4"/>
  <c r="P3291" i="4"/>
  <c r="O3291" i="4"/>
  <c r="N3291" i="4"/>
  <c r="M3291" i="4"/>
  <c r="L3291" i="4"/>
  <c r="K3291" i="4"/>
  <c r="J3291" i="4"/>
  <c r="I3291" i="4"/>
  <c r="H3291" i="4"/>
  <c r="G3291" i="4"/>
  <c r="F3291" i="4"/>
  <c r="E3291" i="4"/>
  <c r="D3291" i="4"/>
  <c r="C3291" i="4"/>
  <c r="B3291" i="4"/>
  <c r="S3290" i="4"/>
  <c r="R3290" i="4"/>
  <c r="Q3290" i="4"/>
  <c r="P3290" i="4"/>
  <c r="O3290" i="4"/>
  <c r="N3290" i="4"/>
  <c r="M3290" i="4"/>
  <c r="L3290" i="4"/>
  <c r="K3290" i="4"/>
  <c r="J3290" i="4"/>
  <c r="I3290" i="4"/>
  <c r="H3290" i="4"/>
  <c r="G3290" i="4"/>
  <c r="F3290" i="4"/>
  <c r="E3290" i="4"/>
  <c r="D3290" i="4"/>
  <c r="C3290" i="4"/>
  <c r="B3290" i="4"/>
  <c r="S3289" i="4"/>
  <c r="R3289" i="4"/>
  <c r="Q3289" i="4"/>
  <c r="P3289" i="4"/>
  <c r="O3289" i="4"/>
  <c r="N3289" i="4"/>
  <c r="M3289" i="4"/>
  <c r="L3289" i="4"/>
  <c r="K3289" i="4"/>
  <c r="J3289" i="4"/>
  <c r="I3289" i="4"/>
  <c r="H3289" i="4"/>
  <c r="G3289" i="4"/>
  <c r="F3289" i="4"/>
  <c r="E3289" i="4"/>
  <c r="D3289" i="4"/>
  <c r="C3289" i="4"/>
  <c r="B3289" i="4"/>
  <c r="S3288" i="4"/>
  <c r="R3288" i="4"/>
  <c r="Q3288" i="4"/>
  <c r="P3288" i="4"/>
  <c r="O3288" i="4"/>
  <c r="N3288" i="4"/>
  <c r="M3288" i="4"/>
  <c r="L3288" i="4"/>
  <c r="K3288" i="4"/>
  <c r="J3288" i="4"/>
  <c r="I3288" i="4"/>
  <c r="H3288" i="4"/>
  <c r="G3288" i="4"/>
  <c r="F3288" i="4"/>
  <c r="E3288" i="4"/>
  <c r="D3288" i="4"/>
  <c r="C3288" i="4"/>
  <c r="B3288" i="4"/>
  <c r="S3287" i="4"/>
  <c r="R3287" i="4"/>
  <c r="Q3287" i="4"/>
  <c r="P3287" i="4"/>
  <c r="O3287" i="4"/>
  <c r="N3287" i="4"/>
  <c r="M3287" i="4"/>
  <c r="L3287" i="4"/>
  <c r="K3287" i="4"/>
  <c r="J3287" i="4"/>
  <c r="I3287" i="4"/>
  <c r="H3287" i="4"/>
  <c r="G3287" i="4"/>
  <c r="F3287" i="4"/>
  <c r="E3287" i="4"/>
  <c r="D3287" i="4"/>
  <c r="C3287" i="4"/>
  <c r="B3287" i="4"/>
  <c r="S3286" i="4"/>
  <c r="R3286" i="4"/>
  <c r="Q3286" i="4"/>
  <c r="P3286" i="4"/>
  <c r="O3286" i="4"/>
  <c r="N3286" i="4"/>
  <c r="M3286" i="4"/>
  <c r="L3286" i="4"/>
  <c r="K3286" i="4"/>
  <c r="J3286" i="4"/>
  <c r="I3286" i="4"/>
  <c r="H3286" i="4"/>
  <c r="G3286" i="4"/>
  <c r="F3286" i="4"/>
  <c r="E3286" i="4"/>
  <c r="D3286" i="4"/>
  <c r="C3286" i="4"/>
  <c r="B3286" i="4"/>
  <c r="S3285" i="4"/>
  <c r="R3285" i="4"/>
  <c r="Q3285" i="4"/>
  <c r="P3285" i="4"/>
  <c r="O3285" i="4"/>
  <c r="N3285" i="4"/>
  <c r="M3285" i="4"/>
  <c r="L3285" i="4"/>
  <c r="K3285" i="4"/>
  <c r="J3285" i="4"/>
  <c r="I3285" i="4"/>
  <c r="H3285" i="4"/>
  <c r="G3285" i="4"/>
  <c r="F3285" i="4"/>
  <c r="E3285" i="4"/>
  <c r="D3285" i="4"/>
  <c r="C3285" i="4"/>
  <c r="B3285" i="4"/>
  <c r="S3284" i="4"/>
  <c r="R3284" i="4"/>
  <c r="Q3284" i="4"/>
  <c r="P3284" i="4"/>
  <c r="O3284" i="4"/>
  <c r="N3284" i="4"/>
  <c r="M3284" i="4"/>
  <c r="L3284" i="4"/>
  <c r="K3284" i="4"/>
  <c r="J3284" i="4"/>
  <c r="I3284" i="4"/>
  <c r="H3284" i="4"/>
  <c r="G3284" i="4"/>
  <c r="F3284" i="4"/>
  <c r="E3284" i="4"/>
  <c r="D3284" i="4"/>
  <c r="C3284" i="4"/>
  <c r="B3284" i="4"/>
  <c r="S3283" i="4"/>
  <c r="R3283" i="4"/>
  <c r="Q3283" i="4"/>
  <c r="P3283" i="4"/>
  <c r="O3283" i="4"/>
  <c r="N3283" i="4"/>
  <c r="M3283" i="4"/>
  <c r="L3283" i="4"/>
  <c r="K3283" i="4"/>
  <c r="J3283" i="4"/>
  <c r="I3283" i="4"/>
  <c r="H3283" i="4"/>
  <c r="G3283" i="4"/>
  <c r="F3283" i="4"/>
  <c r="E3283" i="4"/>
  <c r="D3283" i="4"/>
  <c r="C3283" i="4"/>
  <c r="B3283" i="4"/>
  <c r="S3282" i="4"/>
  <c r="R3282" i="4"/>
  <c r="Q3282" i="4"/>
  <c r="P3282" i="4"/>
  <c r="O3282" i="4"/>
  <c r="N3282" i="4"/>
  <c r="M3282" i="4"/>
  <c r="L3282" i="4"/>
  <c r="K3282" i="4"/>
  <c r="J3282" i="4"/>
  <c r="I3282" i="4"/>
  <c r="H3282" i="4"/>
  <c r="G3282" i="4"/>
  <c r="F3282" i="4"/>
  <c r="E3282" i="4"/>
  <c r="D3282" i="4"/>
  <c r="C3282" i="4"/>
  <c r="B3282" i="4"/>
  <c r="S3281" i="4"/>
  <c r="R3281" i="4"/>
  <c r="Q3281" i="4"/>
  <c r="P3281" i="4"/>
  <c r="O3281" i="4"/>
  <c r="N3281" i="4"/>
  <c r="M3281" i="4"/>
  <c r="L3281" i="4"/>
  <c r="K3281" i="4"/>
  <c r="J3281" i="4"/>
  <c r="I3281" i="4"/>
  <c r="H3281" i="4"/>
  <c r="G3281" i="4"/>
  <c r="F3281" i="4"/>
  <c r="E3281" i="4"/>
  <c r="D3281" i="4"/>
  <c r="C3281" i="4"/>
  <c r="B3281" i="4"/>
  <c r="S3280" i="4"/>
  <c r="R3280" i="4"/>
  <c r="Q3280" i="4"/>
  <c r="P3280" i="4"/>
  <c r="O3280" i="4"/>
  <c r="N3280" i="4"/>
  <c r="M3280" i="4"/>
  <c r="L3280" i="4"/>
  <c r="K3280" i="4"/>
  <c r="J3280" i="4"/>
  <c r="I3280" i="4"/>
  <c r="H3280" i="4"/>
  <c r="G3280" i="4"/>
  <c r="F3280" i="4"/>
  <c r="E3280" i="4"/>
  <c r="D3280" i="4"/>
  <c r="C3280" i="4"/>
  <c r="B3280" i="4"/>
  <c r="S3279" i="4"/>
  <c r="R3279" i="4"/>
  <c r="Q3279" i="4"/>
  <c r="P3279" i="4"/>
  <c r="O3279" i="4"/>
  <c r="N3279" i="4"/>
  <c r="M3279" i="4"/>
  <c r="L3279" i="4"/>
  <c r="K3279" i="4"/>
  <c r="J3279" i="4"/>
  <c r="I3279" i="4"/>
  <c r="H3279" i="4"/>
  <c r="G3279" i="4"/>
  <c r="F3279" i="4"/>
  <c r="E3279" i="4"/>
  <c r="D3279" i="4"/>
  <c r="C3279" i="4"/>
  <c r="B3279" i="4"/>
  <c r="S3278" i="4"/>
  <c r="R3278" i="4"/>
  <c r="Q3278" i="4"/>
  <c r="P3278" i="4"/>
  <c r="O3278" i="4"/>
  <c r="N3278" i="4"/>
  <c r="M3278" i="4"/>
  <c r="L3278" i="4"/>
  <c r="K3278" i="4"/>
  <c r="J3278" i="4"/>
  <c r="I3278" i="4"/>
  <c r="H3278" i="4"/>
  <c r="G3278" i="4"/>
  <c r="F3278" i="4"/>
  <c r="E3278" i="4"/>
  <c r="D3278" i="4"/>
  <c r="C3278" i="4"/>
  <c r="B3278" i="4"/>
  <c r="S3277" i="4"/>
  <c r="R3277" i="4"/>
  <c r="Q3277" i="4"/>
  <c r="P3277" i="4"/>
  <c r="O3277" i="4"/>
  <c r="N3277" i="4"/>
  <c r="M3277" i="4"/>
  <c r="L3277" i="4"/>
  <c r="K3277" i="4"/>
  <c r="J3277" i="4"/>
  <c r="I3277" i="4"/>
  <c r="H3277" i="4"/>
  <c r="G3277" i="4"/>
  <c r="F3277" i="4"/>
  <c r="E3277" i="4"/>
  <c r="D3277" i="4"/>
  <c r="C3277" i="4"/>
  <c r="B3277" i="4"/>
  <c r="S3276" i="4"/>
  <c r="R3276" i="4"/>
  <c r="Q3276" i="4"/>
  <c r="P3276" i="4"/>
  <c r="O3276" i="4"/>
  <c r="N3276" i="4"/>
  <c r="M3276" i="4"/>
  <c r="L3276" i="4"/>
  <c r="K3276" i="4"/>
  <c r="J3276" i="4"/>
  <c r="I3276" i="4"/>
  <c r="H3276" i="4"/>
  <c r="G3276" i="4"/>
  <c r="F3276" i="4"/>
  <c r="E3276" i="4"/>
  <c r="D3276" i="4"/>
  <c r="C3276" i="4"/>
  <c r="B3276" i="4"/>
  <c r="S3275" i="4"/>
  <c r="R3275" i="4"/>
  <c r="Q3275" i="4"/>
  <c r="P3275" i="4"/>
  <c r="O3275" i="4"/>
  <c r="N3275" i="4"/>
  <c r="M3275" i="4"/>
  <c r="L3275" i="4"/>
  <c r="K3275" i="4"/>
  <c r="J3275" i="4"/>
  <c r="I3275" i="4"/>
  <c r="H3275" i="4"/>
  <c r="G3275" i="4"/>
  <c r="F3275" i="4"/>
  <c r="E3275" i="4"/>
  <c r="D3275" i="4"/>
  <c r="C3275" i="4"/>
  <c r="B3275" i="4"/>
  <c r="S3274" i="4"/>
  <c r="R3274" i="4"/>
  <c r="Q3274" i="4"/>
  <c r="P3274" i="4"/>
  <c r="O3274" i="4"/>
  <c r="N3274" i="4"/>
  <c r="M3274" i="4"/>
  <c r="L3274" i="4"/>
  <c r="K3274" i="4"/>
  <c r="J3274" i="4"/>
  <c r="I3274" i="4"/>
  <c r="H3274" i="4"/>
  <c r="G3274" i="4"/>
  <c r="F3274" i="4"/>
  <c r="E3274" i="4"/>
  <c r="D3274" i="4"/>
  <c r="C3274" i="4"/>
  <c r="B3274" i="4"/>
  <c r="S3273" i="4"/>
  <c r="R3273" i="4"/>
  <c r="Q3273" i="4"/>
  <c r="P3273" i="4"/>
  <c r="O3273" i="4"/>
  <c r="N3273" i="4"/>
  <c r="M3273" i="4"/>
  <c r="L3273" i="4"/>
  <c r="K3273" i="4"/>
  <c r="J3273" i="4"/>
  <c r="I3273" i="4"/>
  <c r="H3273" i="4"/>
  <c r="G3273" i="4"/>
  <c r="F3273" i="4"/>
  <c r="E3273" i="4"/>
  <c r="D3273" i="4"/>
  <c r="C3273" i="4"/>
  <c r="B3273" i="4"/>
  <c r="S3272" i="4"/>
  <c r="R3272" i="4"/>
  <c r="Q3272" i="4"/>
  <c r="P3272" i="4"/>
  <c r="O3272" i="4"/>
  <c r="N3272" i="4"/>
  <c r="M3272" i="4"/>
  <c r="L3272" i="4"/>
  <c r="K3272" i="4"/>
  <c r="J3272" i="4"/>
  <c r="I3272" i="4"/>
  <c r="H3272" i="4"/>
  <c r="G3272" i="4"/>
  <c r="F3272" i="4"/>
  <c r="E3272" i="4"/>
  <c r="D3272" i="4"/>
  <c r="C3272" i="4"/>
  <c r="B3272" i="4"/>
  <c r="S3271" i="4"/>
  <c r="R3271" i="4"/>
  <c r="Q3271" i="4"/>
  <c r="P3271" i="4"/>
  <c r="O3271" i="4"/>
  <c r="N3271" i="4"/>
  <c r="M3271" i="4"/>
  <c r="L3271" i="4"/>
  <c r="K3271" i="4"/>
  <c r="J3271" i="4"/>
  <c r="I3271" i="4"/>
  <c r="H3271" i="4"/>
  <c r="G3271" i="4"/>
  <c r="F3271" i="4"/>
  <c r="E3271" i="4"/>
  <c r="D3271" i="4"/>
  <c r="C3271" i="4"/>
  <c r="B3271" i="4"/>
  <c r="S3270" i="4"/>
  <c r="R3270" i="4"/>
  <c r="Q3270" i="4"/>
  <c r="P3270" i="4"/>
  <c r="O3270" i="4"/>
  <c r="N3270" i="4"/>
  <c r="M3270" i="4"/>
  <c r="L3270" i="4"/>
  <c r="K3270" i="4"/>
  <c r="J3270" i="4"/>
  <c r="I3270" i="4"/>
  <c r="H3270" i="4"/>
  <c r="G3270" i="4"/>
  <c r="F3270" i="4"/>
  <c r="E3270" i="4"/>
  <c r="D3270" i="4"/>
  <c r="C3270" i="4"/>
  <c r="B3270" i="4"/>
  <c r="S3269" i="4"/>
  <c r="R3269" i="4"/>
  <c r="Q3269" i="4"/>
  <c r="P3269" i="4"/>
  <c r="O3269" i="4"/>
  <c r="N3269" i="4"/>
  <c r="M3269" i="4"/>
  <c r="L3269" i="4"/>
  <c r="K3269" i="4"/>
  <c r="J3269" i="4"/>
  <c r="I3269" i="4"/>
  <c r="H3269" i="4"/>
  <c r="G3269" i="4"/>
  <c r="F3269" i="4"/>
  <c r="E3269" i="4"/>
  <c r="D3269" i="4"/>
  <c r="C3269" i="4"/>
  <c r="B3269" i="4"/>
  <c r="S3268" i="4"/>
  <c r="R3268" i="4"/>
  <c r="Q3268" i="4"/>
  <c r="P3268" i="4"/>
  <c r="O3268" i="4"/>
  <c r="N3268" i="4"/>
  <c r="M3268" i="4"/>
  <c r="L3268" i="4"/>
  <c r="K3268" i="4"/>
  <c r="J3268" i="4"/>
  <c r="I3268" i="4"/>
  <c r="H3268" i="4"/>
  <c r="G3268" i="4"/>
  <c r="F3268" i="4"/>
  <c r="E3268" i="4"/>
  <c r="D3268" i="4"/>
  <c r="C3268" i="4"/>
  <c r="B3268" i="4"/>
  <c r="S3267" i="4"/>
  <c r="R3267" i="4"/>
  <c r="Q3267" i="4"/>
  <c r="P3267" i="4"/>
  <c r="O3267" i="4"/>
  <c r="N3267" i="4"/>
  <c r="M3267" i="4"/>
  <c r="L3267" i="4"/>
  <c r="K3267" i="4"/>
  <c r="J3267" i="4"/>
  <c r="I3267" i="4"/>
  <c r="H3267" i="4"/>
  <c r="G3267" i="4"/>
  <c r="F3267" i="4"/>
  <c r="E3267" i="4"/>
  <c r="D3267" i="4"/>
  <c r="C3267" i="4"/>
  <c r="B3267" i="4"/>
  <c r="S3266" i="4"/>
  <c r="R3266" i="4"/>
  <c r="Q3266" i="4"/>
  <c r="P3266" i="4"/>
  <c r="O3266" i="4"/>
  <c r="N3266" i="4"/>
  <c r="M3266" i="4"/>
  <c r="L3266" i="4"/>
  <c r="K3266" i="4"/>
  <c r="J3266" i="4"/>
  <c r="I3266" i="4"/>
  <c r="H3266" i="4"/>
  <c r="G3266" i="4"/>
  <c r="F3266" i="4"/>
  <c r="E3266" i="4"/>
  <c r="D3266" i="4"/>
  <c r="C3266" i="4"/>
  <c r="B3266" i="4"/>
  <c r="S3265" i="4"/>
  <c r="R3265" i="4"/>
  <c r="Q3265" i="4"/>
  <c r="P3265" i="4"/>
  <c r="O3265" i="4"/>
  <c r="N3265" i="4"/>
  <c r="M3265" i="4"/>
  <c r="L3265" i="4"/>
  <c r="K3265" i="4"/>
  <c r="J3265" i="4"/>
  <c r="I3265" i="4"/>
  <c r="H3265" i="4"/>
  <c r="G3265" i="4"/>
  <c r="F3265" i="4"/>
  <c r="E3265" i="4"/>
  <c r="D3265" i="4"/>
  <c r="C3265" i="4"/>
  <c r="B3265" i="4"/>
  <c r="S3264" i="4"/>
  <c r="R3264" i="4"/>
  <c r="Q3264" i="4"/>
  <c r="P3264" i="4"/>
  <c r="O3264" i="4"/>
  <c r="N3264" i="4"/>
  <c r="M3264" i="4"/>
  <c r="L3264" i="4"/>
  <c r="K3264" i="4"/>
  <c r="J3264" i="4"/>
  <c r="I3264" i="4"/>
  <c r="H3264" i="4"/>
  <c r="G3264" i="4"/>
  <c r="F3264" i="4"/>
  <c r="E3264" i="4"/>
  <c r="D3264" i="4"/>
  <c r="C3264" i="4"/>
  <c r="B3264" i="4"/>
  <c r="S3263" i="4"/>
  <c r="R3263" i="4"/>
  <c r="Q3263" i="4"/>
  <c r="P3263" i="4"/>
  <c r="O3263" i="4"/>
  <c r="N3263" i="4"/>
  <c r="M3263" i="4"/>
  <c r="L3263" i="4"/>
  <c r="K3263" i="4"/>
  <c r="J3263" i="4"/>
  <c r="I3263" i="4"/>
  <c r="H3263" i="4"/>
  <c r="G3263" i="4"/>
  <c r="F3263" i="4"/>
  <c r="E3263" i="4"/>
  <c r="D3263" i="4"/>
  <c r="C3263" i="4"/>
  <c r="B3263" i="4"/>
  <c r="S3262" i="4"/>
  <c r="R3262" i="4"/>
  <c r="Q3262" i="4"/>
  <c r="P3262" i="4"/>
  <c r="O3262" i="4"/>
  <c r="N3262" i="4"/>
  <c r="M3262" i="4"/>
  <c r="L3262" i="4"/>
  <c r="K3262" i="4"/>
  <c r="J3262" i="4"/>
  <c r="I3262" i="4"/>
  <c r="H3262" i="4"/>
  <c r="G3262" i="4"/>
  <c r="F3262" i="4"/>
  <c r="E3262" i="4"/>
  <c r="D3262" i="4"/>
  <c r="C3262" i="4"/>
  <c r="B3262" i="4"/>
  <c r="S3261" i="4"/>
  <c r="R3261" i="4"/>
  <c r="Q3261" i="4"/>
  <c r="P3261" i="4"/>
  <c r="O3261" i="4"/>
  <c r="N3261" i="4"/>
  <c r="M3261" i="4"/>
  <c r="L3261" i="4"/>
  <c r="K3261" i="4"/>
  <c r="J3261" i="4"/>
  <c r="I3261" i="4"/>
  <c r="H3261" i="4"/>
  <c r="G3261" i="4"/>
  <c r="F3261" i="4"/>
  <c r="E3261" i="4"/>
  <c r="D3261" i="4"/>
  <c r="C3261" i="4"/>
  <c r="B3261" i="4"/>
  <c r="S3260" i="4"/>
  <c r="R3260" i="4"/>
  <c r="Q3260" i="4"/>
  <c r="P3260" i="4"/>
  <c r="O3260" i="4"/>
  <c r="N3260" i="4"/>
  <c r="M3260" i="4"/>
  <c r="L3260" i="4"/>
  <c r="K3260" i="4"/>
  <c r="J3260" i="4"/>
  <c r="I3260" i="4"/>
  <c r="H3260" i="4"/>
  <c r="G3260" i="4"/>
  <c r="F3260" i="4"/>
  <c r="E3260" i="4"/>
  <c r="D3260" i="4"/>
  <c r="C3260" i="4"/>
  <c r="B3260" i="4"/>
  <c r="S3259" i="4"/>
  <c r="R3259" i="4"/>
  <c r="Q3259" i="4"/>
  <c r="P3259" i="4"/>
  <c r="O3259" i="4"/>
  <c r="N3259" i="4"/>
  <c r="M3259" i="4"/>
  <c r="L3259" i="4"/>
  <c r="K3259" i="4"/>
  <c r="J3259" i="4"/>
  <c r="I3259" i="4"/>
  <c r="H3259" i="4"/>
  <c r="G3259" i="4"/>
  <c r="F3259" i="4"/>
  <c r="E3259" i="4"/>
  <c r="D3259" i="4"/>
  <c r="C3259" i="4"/>
  <c r="B3259" i="4"/>
  <c r="S3258" i="4"/>
  <c r="R3258" i="4"/>
  <c r="Q3258" i="4"/>
  <c r="P3258" i="4"/>
  <c r="O3258" i="4"/>
  <c r="N3258" i="4"/>
  <c r="M3258" i="4"/>
  <c r="L3258" i="4"/>
  <c r="K3258" i="4"/>
  <c r="J3258" i="4"/>
  <c r="I3258" i="4"/>
  <c r="H3258" i="4"/>
  <c r="G3258" i="4"/>
  <c r="F3258" i="4"/>
  <c r="E3258" i="4"/>
  <c r="D3258" i="4"/>
  <c r="C3258" i="4"/>
  <c r="B3258" i="4"/>
  <c r="S3257" i="4"/>
  <c r="R3257" i="4"/>
  <c r="Q3257" i="4"/>
  <c r="P3257" i="4"/>
  <c r="O3257" i="4"/>
  <c r="N3257" i="4"/>
  <c r="M3257" i="4"/>
  <c r="L3257" i="4"/>
  <c r="K3257" i="4"/>
  <c r="J3257" i="4"/>
  <c r="I3257" i="4"/>
  <c r="H3257" i="4"/>
  <c r="G3257" i="4"/>
  <c r="F3257" i="4"/>
  <c r="E3257" i="4"/>
  <c r="D3257" i="4"/>
  <c r="C3257" i="4"/>
  <c r="B3257" i="4"/>
  <c r="S3256" i="4"/>
  <c r="R3256" i="4"/>
  <c r="Q3256" i="4"/>
  <c r="P3256" i="4"/>
  <c r="O3256" i="4"/>
  <c r="N3256" i="4"/>
  <c r="M3256" i="4"/>
  <c r="L3256" i="4"/>
  <c r="K3256" i="4"/>
  <c r="J3256" i="4"/>
  <c r="I3256" i="4"/>
  <c r="H3256" i="4"/>
  <c r="G3256" i="4"/>
  <c r="F3256" i="4"/>
  <c r="E3256" i="4"/>
  <c r="D3256" i="4"/>
  <c r="C3256" i="4"/>
  <c r="B3256" i="4"/>
  <c r="S3255" i="4"/>
  <c r="R3255" i="4"/>
  <c r="Q3255" i="4"/>
  <c r="P3255" i="4"/>
  <c r="O3255" i="4"/>
  <c r="N3255" i="4"/>
  <c r="M3255" i="4"/>
  <c r="L3255" i="4"/>
  <c r="K3255" i="4"/>
  <c r="J3255" i="4"/>
  <c r="I3255" i="4"/>
  <c r="H3255" i="4"/>
  <c r="G3255" i="4"/>
  <c r="F3255" i="4"/>
  <c r="E3255" i="4"/>
  <c r="D3255" i="4"/>
  <c r="C3255" i="4"/>
  <c r="B3255" i="4"/>
  <c r="S3254" i="4"/>
  <c r="R3254" i="4"/>
  <c r="Q3254" i="4"/>
  <c r="P3254" i="4"/>
  <c r="O3254" i="4"/>
  <c r="N3254" i="4"/>
  <c r="M3254" i="4"/>
  <c r="L3254" i="4"/>
  <c r="K3254" i="4"/>
  <c r="J3254" i="4"/>
  <c r="I3254" i="4"/>
  <c r="H3254" i="4"/>
  <c r="G3254" i="4"/>
  <c r="F3254" i="4"/>
  <c r="E3254" i="4"/>
  <c r="D3254" i="4"/>
  <c r="C3254" i="4"/>
  <c r="B3254" i="4"/>
  <c r="S3253" i="4"/>
  <c r="R3253" i="4"/>
  <c r="Q3253" i="4"/>
  <c r="P3253" i="4"/>
  <c r="O3253" i="4"/>
  <c r="N3253" i="4"/>
  <c r="M3253" i="4"/>
  <c r="L3253" i="4"/>
  <c r="K3253" i="4"/>
  <c r="J3253" i="4"/>
  <c r="I3253" i="4"/>
  <c r="H3253" i="4"/>
  <c r="G3253" i="4"/>
  <c r="F3253" i="4"/>
  <c r="E3253" i="4"/>
  <c r="D3253" i="4"/>
  <c r="C3253" i="4"/>
  <c r="B3253" i="4"/>
  <c r="S3252" i="4"/>
  <c r="R3252" i="4"/>
  <c r="Q3252" i="4"/>
  <c r="P3252" i="4"/>
  <c r="O3252" i="4"/>
  <c r="N3252" i="4"/>
  <c r="M3252" i="4"/>
  <c r="L3252" i="4"/>
  <c r="K3252" i="4"/>
  <c r="J3252" i="4"/>
  <c r="I3252" i="4"/>
  <c r="H3252" i="4"/>
  <c r="G3252" i="4"/>
  <c r="F3252" i="4"/>
  <c r="E3252" i="4"/>
  <c r="D3252" i="4"/>
  <c r="C3252" i="4"/>
  <c r="B3252" i="4"/>
  <c r="S3251" i="4"/>
  <c r="R3251" i="4"/>
  <c r="Q3251" i="4"/>
  <c r="P3251" i="4"/>
  <c r="O3251" i="4"/>
  <c r="N3251" i="4"/>
  <c r="M3251" i="4"/>
  <c r="L3251" i="4"/>
  <c r="K3251" i="4"/>
  <c r="J3251" i="4"/>
  <c r="I3251" i="4"/>
  <c r="H3251" i="4"/>
  <c r="G3251" i="4"/>
  <c r="F3251" i="4"/>
  <c r="E3251" i="4"/>
  <c r="D3251" i="4"/>
  <c r="C3251" i="4"/>
  <c r="B3251" i="4"/>
  <c r="S3250" i="4"/>
  <c r="R3250" i="4"/>
  <c r="Q3250" i="4"/>
  <c r="P3250" i="4"/>
  <c r="O3250" i="4"/>
  <c r="N3250" i="4"/>
  <c r="M3250" i="4"/>
  <c r="L3250" i="4"/>
  <c r="K3250" i="4"/>
  <c r="J3250" i="4"/>
  <c r="I3250" i="4"/>
  <c r="H3250" i="4"/>
  <c r="G3250" i="4"/>
  <c r="F3250" i="4"/>
  <c r="E3250" i="4"/>
  <c r="D3250" i="4"/>
  <c r="C3250" i="4"/>
  <c r="B3250" i="4"/>
  <c r="S3249" i="4"/>
  <c r="R3249" i="4"/>
  <c r="Q3249" i="4"/>
  <c r="P3249" i="4"/>
  <c r="O3249" i="4"/>
  <c r="N3249" i="4"/>
  <c r="M3249" i="4"/>
  <c r="L3249" i="4"/>
  <c r="K3249" i="4"/>
  <c r="J3249" i="4"/>
  <c r="I3249" i="4"/>
  <c r="H3249" i="4"/>
  <c r="G3249" i="4"/>
  <c r="F3249" i="4"/>
  <c r="E3249" i="4"/>
  <c r="D3249" i="4"/>
  <c r="C3249" i="4"/>
  <c r="B3249" i="4"/>
  <c r="S3248" i="4"/>
  <c r="R3248" i="4"/>
  <c r="Q3248" i="4"/>
  <c r="P3248" i="4"/>
  <c r="O3248" i="4"/>
  <c r="N3248" i="4"/>
  <c r="M3248" i="4"/>
  <c r="L3248" i="4"/>
  <c r="K3248" i="4"/>
  <c r="J3248" i="4"/>
  <c r="I3248" i="4"/>
  <c r="H3248" i="4"/>
  <c r="G3248" i="4"/>
  <c r="F3248" i="4"/>
  <c r="E3248" i="4"/>
  <c r="D3248" i="4"/>
  <c r="C3248" i="4"/>
  <c r="B3248" i="4"/>
  <c r="S3247" i="4"/>
  <c r="R3247" i="4"/>
  <c r="Q3247" i="4"/>
  <c r="P3247" i="4"/>
  <c r="O3247" i="4"/>
  <c r="N3247" i="4"/>
  <c r="M3247" i="4"/>
  <c r="L3247" i="4"/>
  <c r="K3247" i="4"/>
  <c r="J3247" i="4"/>
  <c r="I3247" i="4"/>
  <c r="H3247" i="4"/>
  <c r="G3247" i="4"/>
  <c r="F3247" i="4"/>
  <c r="E3247" i="4"/>
  <c r="D3247" i="4"/>
  <c r="C3247" i="4"/>
  <c r="B3247" i="4"/>
  <c r="S3246" i="4"/>
  <c r="R3246" i="4"/>
  <c r="Q3246" i="4"/>
  <c r="P3246" i="4"/>
  <c r="O3246" i="4"/>
  <c r="N3246" i="4"/>
  <c r="M3246" i="4"/>
  <c r="L3246" i="4"/>
  <c r="K3246" i="4"/>
  <c r="J3246" i="4"/>
  <c r="I3246" i="4"/>
  <c r="H3246" i="4"/>
  <c r="G3246" i="4"/>
  <c r="F3246" i="4"/>
  <c r="E3246" i="4"/>
  <c r="D3246" i="4"/>
  <c r="C3246" i="4"/>
  <c r="B3246" i="4"/>
  <c r="S3245" i="4"/>
  <c r="R3245" i="4"/>
  <c r="Q3245" i="4"/>
  <c r="P3245" i="4"/>
  <c r="O3245" i="4"/>
  <c r="N3245" i="4"/>
  <c r="M3245" i="4"/>
  <c r="L3245" i="4"/>
  <c r="K3245" i="4"/>
  <c r="J3245" i="4"/>
  <c r="I3245" i="4"/>
  <c r="H3245" i="4"/>
  <c r="G3245" i="4"/>
  <c r="F3245" i="4"/>
  <c r="E3245" i="4"/>
  <c r="D3245" i="4"/>
  <c r="C3245" i="4"/>
  <c r="B3245" i="4"/>
  <c r="S3244" i="4"/>
  <c r="R3244" i="4"/>
  <c r="Q3244" i="4"/>
  <c r="P3244" i="4"/>
  <c r="O3244" i="4"/>
  <c r="N3244" i="4"/>
  <c r="M3244" i="4"/>
  <c r="L3244" i="4"/>
  <c r="K3244" i="4"/>
  <c r="J3244" i="4"/>
  <c r="I3244" i="4"/>
  <c r="H3244" i="4"/>
  <c r="G3244" i="4"/>
  <c r="F3244" i="4"/>
  <c r="E3244" i="4"/>
  <c r="D3244" i="4"/>
  <c r="C3244" i="4"/>
  <c r="B3244" i="4"/>
  <c r="S3243" i="4"/>
  <c r="R3243" i="4"/>
  <c r="Q3243" i="4"/>
  <c r="P3243" i="4"/>
  <c r="O3243" i="4"/>
  <c r="N3243" i="4"/>
  <c r="M3243" i="4"/>
  <c r="L3243" i="4"/>
  <c r="K3243" i="4"/>
  <c r="J3243" i="4"/>
  <c r="I3243" i="4"/>
  <c r="H3243" i="4"/>
  <c r="G3243" i="4"/>
  <c r="F3243" i="4"/>
  <c r="E3243" i="4"/>
  <c r="D3243" i="4"/>
  <c r="C3243" i="4"/>
  <c r="B3243" i="4"/>
  <c r="S3242" i="4"/>
  <c r="R3242" i="4"/>
  <c r="Q3242" i="4"/>
  <c r="P3242" i="4"/>
  <c r="O3242" i="4"/>
  <c r="N3242" i="4"/>
  <c r="M3242" i="4"/>
  <c r="L3242" i="4"/>
  <c r="K3242" i="4"/>
  <c r="J3242" i="4"/>
  <c r="I3242" i="4"/>
  <c r="H3242" i="4"/>
  <c r="G3242" i="4"/>
  <c r="F3242" i="4"/>
  <c r="E3242" i="4"/>
  <c r="D3242" i="4"/>
  <c r="C3242" i="4"/>
  <c r="B3242" i="4"/>
  <c r="S3241" i="4"/>
  <c r="R3241" i="4"/>
  <c r="Q3241" i="4"/>
  <c r="P3241" i="4"/>
  <c r="O3241" i="4"/>
  <c r="N3241" i="4"/>
  <c r="M3241" i="4"/>
  <c r="L3241" i="4"/>
  <c r="K3241" i="4"/>
  <c r="J3241" i="4"/>
  <c r="I3241" i="4"/>
  <c r="H3241" i="4"/>
  <c r="G3241" i="4"/>
  <c r="F3241" i="4"/>
  <c r="E3241" i="4"/>
  <c r="D3241" i="4"/>
  <c r="C3241" i="4"/>
  <c r="B3241" i="4"/>
  <c r="S3240" i="4"/>
  <c r="R3240" i="4"/>
  <c r="Q3240" i="4"/>
  <c r="P3240" i="4"/>
  <c r="O3240" i="4"/>
  <c r="N3240" i="4"/>
  <c r="M3240" i="4"/>
  <c r="L3240" i="4"/>
  <c r="K3240" i="4"/>
  <c r="J3240" i="4"/>
  <c r="I3240" i="4"/>
  <c r="H3240" i="4"/>
  <c r="G3240" i="4"/>
  <c r="F3240" i="4"/>
  <c r="E3240" i="4"/>
  <c r="D3240" i="4"/>
  <c r="C3240" i="4"/>
  <c r="B3240" i="4"/>
  <c r="S3239" i="4"/>
  <c r="R3239" i="4"/>
  <c r="Q3239" i="4"/>
  <c r="P3239" i="4"/>
  <c r="O3239" i="4"/>
  <c r="N3239" i="4"/>
  <c r="M3239" i="4"/>
  <c r="L3239" i="4"/>
  <c r="K3239" i="4"/>
  <c r="J3239" i="4"/>
  <c r="I3239" i="4"/>
  <c r="H3239" i="4"/>
  <c r="G3239" i="4"/>
  <c r="F3239" i="4"/>
  <c r="E3239" i="4"/>
  <c r="D3239" i="4"/>
  <c r="C3239" i="4"/>
  <c r="B3239" i="4"/>
  <c r="S3238" i="4"/>
  <c r="R3238" i="4"/>
  <c r="Q3238" i="4"/>
  <c r="P3238" i="4"/>
  <c r="O3238" i="4"/>
  <c r="N3238" i="4"/>
  <c r="M3238" i="4"/>
  <c r="L3238" i="4"/>
  <c r="K3238" i="4"/>
  <c r="J3238" i="4"/>
  <c r="I3238" i="4"/>
  <c r="H3238" i="4"/>
  <c r="G3238" i="4"/>
  <c r="F3238" i="4"/>
  <c r="E3238" i="4"/>
  <c r="D3238" i="4"/>
  <c r="C3238" i="4"/>
  <c r="B3238" i="4"/>
  <c r="S3237" i="4"/>
  <c r="R3237" i="4"/>
  <c r="Q3237" i="4"/>
  <c r="P3237" i="4"/>
  <c r="O3237" i="4"/>
  <c r="N3237" i="4"/>
  <c r="M3237" i="4"/>
  <c r="L3237" i="4"/>
  <c r="K3237" i="4"/>
  <c r="J3237" i="4"/>
  <c r="I3237" i="4"/>
  <c r="H3237" i="4"/>
  <c r="G3237" i="4"/>
  <c r="F3237" i="4"/>
  <c r="E3237" i="4"/>
  <c r="D3237" i="4"/>
  <c r="C3237" i="4"/>
  <c r="B3237" i="4"/>
  <c r="S3236" i="4"/>
  <c r="R3236" i="4"/>
  <c r="Q3236" i="4"/>
  <c r="P3236" i="4"/>
  <c r="O3236" i="4"/>
  <c r="N3236" i="4"/>
  <c r="M3236" i="4"/>
  <c r="L3236" i="4"/>
  <c r="K3236" i="4"/>
  <c r="J3236" i="4"/>
  <c r="I3236" i="4"/>
  <c r="H3236" i="4"/>
  <c r="G3236" i="4"/>
  <c r="F3236" i="4"/>
  <c r="E3236" i="4"/>
  <c r="D3236" i="4"/>
  <c r="C3236" i="4"/>
  <c r="B3236" i="4"/>
  <c r="S3235" i="4"/>
  <c r="R3235" i="4"/>
  <c r="Q3235" i="4"/>
  <c r="P3235" i="4"/>
  <c r="O3235" i="4"/>
  <c r="N3235" i="4"/>
  <c r="M3235" i="4"/>
  <c r="L3235" i="4"/>
  <c r="K3235" i="4"/>
  <c r="J3235" i="4"/>
  <c r="I3235" i="4"/>
  <c r="H3235" i="4"/>
  <c r="G3235" i="4"/>
  <c r="F3235" i="4"/>
  <c r="E3235" i="4"/>
  <c r="D3235" i="4"/>
  <c r="C3235" i="4"/>
  <c r="B3235" i="4"/>
  <c r="S3234" i="4"/>
  <c r="R3234" i="4"/>
  <c r="Q3234" i="4"/>
  <c r="P3234" i="4"/>
  <c r="O3234" i="4"/>
  <c r="N3234" i="4"/>
  <c r="M3234" i="4"/>
  <c r="L3234" i="4"/>
  <c r="K3234" i="4"/>
  <c r="J3234" i="4"/>
  <c r="I3234" i="4"/>
  <c r="H3234" i="4"/>
  <c r="G3234" i="4"/>
  <c r="F3234" i="4"/>
  <c r="E3234" i="4"/>
  <c r="D3234" i="4"/>
  <c r="C3234" i="4"/>
  <c r="B3234" i="4"/>
  <c r="S3233" i="4"/>
  <c r="R3233" i="4"/>
  <c r="Q3233" i="4"/>
  <c r="P3233" i="4"/>
  <c r="O3233" i="4"/>
  <c r="N3233" i="4"/>
  <c r="M3233" i="4"/>
  <c r="L3233" i="4"/>
  <c r="K3233" i="4"/>
  <c r="J3233" i="4"/>
  <c r="I3233" i="4"/>
  <c r="H3233" i="4"/>
  <c r="G3233" i="4"/>
  <c r="F3233" i="4"/>
  <c r="E3233" i="4"/>
  <c r="D3233" i="4"/>
  <c r="C3233" i="4"/>
  <c r="B3233" i="4"/>
  <c r="S3232" i="4"/>
  <c r="R3232" i="4"/>
  <c r="Q3232" i="4"/>
  <c r="P3232" i="4"/>
  <c r="O3232" i="4"/>
  <c r="N3232" i="4"/>
  <c r="M3232" i="4"/>
  <c r="L3232" i="4"/>
  <c r="K3232" i="4"/>
  <c r="J3232" i="4"/>
  <c r="I3232" i="4"/>
  <c r="H3232" i="4"/>
  <c r="G3232" i="4"/>
  <c r="F3232" i="4"/>
  <c r="E3232" i="4"/>
  <c r="D3232" i="4"/>
  <c r="C3232" i="4"/>
  <c r="B3232" i="4"/>
  <c r="S3231" i="4"/>
  <c r="R3231" i="4"/>
  <c r="Q3231" i="4"/>
  <c r="P3231" i="4"/>
  <c r="O3231" i="4"/>
  <c r="N3231" i="4"/>
  <c r="M3231" i="4"/>
  <c r="L3231" i="4"/>
  <c r="K3231" i="4"/>
  <c r="J3231" i="4"/>
  <c r="I3231" i="4"/>
  <c r="H3231" i="4"/>
  <c r="G3231" i="4"/>
  <c r="F3231" i="4"/>
  <c r="E3231" i="4"/>
  <c r="D3231" i="4"/>
  <c r="C3231" i="4"/>
  <c r="B3231" i="4"/>
  <c r="S3230" i="4"/>
  <c r="R3230" i="4"/>
  <c r="Q3230" i="4"/>
  <c r="P3230" i="4"/>
  <c r="O3230" i="4"/>
  <c r="N3230" i="4"/>
  <c r="M3230" i="4"/>
  <c r="L3230" i="4"/>
  <c r="K3230" i="4"/>
  <c r="J3230" i="4"/>
  <c r="I3230" i="4"/>
  <c r="H3230" i="4"/>
  <c r="G3230" i="4"/>
  <c r="F3230" i="4"/>
  <c r="E3230" i="4"/>
  <c r="D3230" i="4"/>
  <c r="C3230" i="4"/>
  <c r="B3230" i="4"/>
  <c r="S3229" i="4"/>
  <c r="R3229" i="4"/>
  <c r="Q3229" i="4"/>
  <c r="P3229" i="4"/>
  <c r="O3229" i="4"/>
  <c r="N3229" i="4"/>
  <c r="M3229" i="4"/>
  <c r="L3229" i="4"/>
  <c r="K3229" i="4"/>
  <c r="J3229" i="4"/>
  <c r="I3229" i="4"/>
  <c r="H3229" i="4"/>
  <c r="G3229" i="4"/>
  <c r="F3229" i="4"/>
  <c r="E3229" i="4"/>
  <c r="D3229" i="4"/>
  <c r="C3229" i="4"/>
  <c r="B3229" i="4"/>
  <c r="S3228" i="4"/>
  <c r="R3228" i="4"/>
  <c r="Q3228" i="4"/>
  <c r="P3228" i="4"/>
  <c r="O3228" i="4"/>
  <c r="N3228" i="4"/>
  <c r="M3228" i="4"/>
  <c r="L3228" i="4"/>
  <c r="K3228" i="4"/>
  <c r="J3228" i="4"/>
  <c r="I3228" i="4"/>
  <c r="H3228" i="4"/>
  <c r="G3228" i="4"/>
  <c r="F3228" i="4"/>
  <c r="E3228" i="4"/>
  <c r="D3228" i="4"/>
  <c r="C3228" i="4"/>
  <c r="B3228" i="4"/>
  <c r="S3227" i="4"/>
  <c r="R3227" i="4"/>
  <c r="Q3227" i="4"/>
  <c r="P3227" i="4"/>
  <c r="O3227" i="4"/>
  <c r="N3227" i="4"/>
  <c r="M3227" i="4"/>
  <c r="L3227" i="4"/>
  <c r="K3227" i="4"/>
  <c r="J3227" i="4"/>
  <c r="I3227" i="4"/>
  <c r="H3227" i="4"/>
  <c r="G3227" i="4"/>
  <c r="F3227" i="4"/>
  <c r="E3227" i="4"/>
  <c r="D3227" i="4"/>
  <c r="C3227" i="4"/>
  <c r="B3227" i="4"/>
  <c r="S3226" i="4"/>
  <c r="R3226" i="4"/>
  <c r="Q3226" i="4"/>
  <c r="P3226" i="4"/>
  <c r="O3226" i="4"/>
  <c r="N3226" i="4"/>
  <c r="M3226" i="4"/>
  <c r="L3226" i="4"/>
  <c r="K3226" i="4"/>
  <c r="J3226" i="4"/>
  <c r="I3226" i="4"/>
  <c r="H3226" i="4"/>
  <c r="G3226" i="4"/>
  <c r="F3226" i="4"/>
  <c r="E3226" i="4"/>
  <c r="D3226" i="4"/>
  <c r="C3226" i="4"/>
  <c r="B3226" i="4"/>
  <c r="S3225" i="4"/>
  <c r="R3225" i="4"/>
  <c r="Q3225" i="4"/>
  <c r="P3225" i="4"/>
  <c r="O3225" i="4"/>
  <c r="N3225" i="4"/>
  <c r="M3225" i="4"/>
  <c r="L3225" i="4"/>
  <c r="K3225" i="4"/>
  <c r="J3225" i="4"/>
  <c r="I3225" i="4"/>
  <c r="H3225" i="4"/>
  <c r="G3225" i="4"/>
  <c r="F3225" i="4"/>
  <c r="E3225" i="4"/>
  <c r="D3225" i="4"/>
  <c r="C3225" i="4"/>
  <c r="B3225" i="4"/>
  <c r="S3224" i="4"/>
  <c r="R3224" i="4"/>
  <c r="Q3224" i="4"/>
  <c r="P3224" i="4"/>
  <c r="O3224" i="4"/>
  <c r="N3224" i="4"/>
  <c r="M3224" i="4"/>
  <c r="L3224" i="4"/>
  <c r="K3224" i="4"/>
  <c r="J3224" i="4"/>
  <c r="I3224" i="4"/>
  <c r="H3224" i="4"/>
  <c r="G3224" i="4"/>
  <c r="F3224" i="4"/>
  <c r="E3224" i="4"/>
  <c r="D3224" i="4"/>
  <c r="C3224" i="4"/>
  <c r="B3224" i="4"/>
  <c r="S3223" i="4"/>
  <c r="R3223" i="4"/>
  <c r="Q3223" i="4"/>
  <c r="P3223" i="4"/>
  <c r="O3223" i="4"/>
  <c r="N3223" i="4"/>
  <c r="M3223" i="4"/>
  <c r="L3223" i="4"/>
  <c r="K3223" i="4"/>
  <c r="J3223" i="4"/>
  <c r="I3223" i="4"/>
  <c r="H3223" i="4"/>
  <c r="G3223" i="4"/>
  <c r="F3223" i="4"/>
  <c r="E3223" i="4"/>
  <c r="D3223" i="4"/>
  <c r="C3223" i="4"/>
  <c r="B3223" i="4"/>
  <c r="S3222" i="4"/>
  <c r="R3222" i="4"/>
  <c r="Q3222" i="4"/>
  <c r="P3222" i="4"/>
  <c r="O3222" i="4"/>
  <c r="N3222" i="4"/>
  <c r="M3222" i="4"/>
  <c r="L3222" i="4"/>
  <c r="K3222" i="4"/>
  <c r="J3222" i="4"/>
  <c r="I3222" i="4"/>
  <c r="H3222" i="4"/>
  <c r="G3222" i="4"/>
  <c r="F3222" i="4"/>
  <c r="E3222" i="4"/>
  <c r="D3222" i="4"/>
  <c r="C3222" i="4"/>
  <c r="B3222" i="4"/>
  <c r="S3221" i="4"/>
  <c r="R3221" i="4"/>
  <c r="Q3221" i="4"/>
  <c r="P3221" i="4"/>
  <c r="O3221" i="4"/>
  <c r="N3221" i="4"/>
  <c r="M3221" i="4"/>
  <c r="L3221" i="4"/>
  <c r="K3221" i="4"/>
  <c r="J3221" i="4"/>
  <c r="I3221" i="4"/>
  <c r="H3221" i="4"/>
  <c r="G3221" i="4"/>
  <c r="F3221" i="4"/>
  <c r="E3221" i="4"/>
  <c r="D3221" i="4"/>
  <c r="C3221" i="4"/>
  <c r="B3221" i="4"/>
  <c r="S3220" i="4"/>
  <c r="R3220" i="4"/>
  <c r="Q3220" i="4"/>
  <c r="P3220" i="4"/>
  <c r="O3220" i="4"/>
  <c r="N3220" i="4"/>
  <c r="M3220" i="4"/>
  <c r="L3220" i="4"/>
  <c r="K3220" i="4"/>
  <c r="J3220" i="4"/>
  <c r="I3220" i="4"/>
  <c r="H3220" i="4"/>
  <c r="G3220" i="4"/>
  <c r="F3220" i="4"/>
  <c r="E3220" i="4"/>
  <c r="D3220" i="4"/>
  <c r="C3220" i="4"/>
  <c r="B3220" i="4"/>
  <c r="S3219" i="4"/>
  <c r="R3219" i="4"/>
  <c r="Q3219" i="4"/>
  <c r="P3219" i="4"/>
  <c r="O3219" i="4"/>
  <c r="N3219" i="4"/>
  <c r="M3219" i="4"/>
  <c r="L3219" i="4"/>
  <c r="K3219" i="4"/>
  <c r="J3219" i="4"/>
  <c r="I3219" i="4"/>
  <c r="H3219" i="4"/>
  <c r="G3219" i="4"/>
  <c r="F3219" i="4"/>
  <c r="E3219" i="4"/>
  <c r="D3219" i="4"/>
  <c r="C3219" i="4"/>
  <c r="B3219" i="4"/>
  <c r="S3218" i="4"/>
  <c r="R3218" i="4"/>
  <c r="Q3218" i="4"/>
  <c r="P3218" i="4"/>
  <c r="O3218" i="4"/>
  <c r="N3218" i="4"/>
  <c r="M3218" i="4"/>
  <c r="L3218" i="4"/>
  <c r="K3218" i="4"/>
  <c r="J3218" i="4"/>
  <c r="I3218" i="4"/>
  <c r="H3218" i="4"/>
  <c r="G3218" i="4"/>
  <c r="F3218" i="4"/>
  <c r="E3218" i="4"/>
  <c r="D3218" i="4"/>
  <c r="C3218" i="4"/>
  <c r="B3218" i="4"/>
  <c r="S3217" i="4"/>
  <c r="R3217" i="4"/>
  <c r="Q3217" i="4"/>
  <c r="P3217" i="4"/>
  <c r="O3217" i="4"/>
  <c r="N3217" i="4"/>
  <c r="M3217" i="4"/>
  <c r="L3217" i="4"/>
  <c r="K3217" i="4"/>
  <c r="J3217" i="4"/>
  <c r="I3217" i="4"/>
  <c r="H3217" i="4"/>
  <c r="G3217" i="4"/>
  <c r="F3217" i="4"/>
  <c r="E3217" i="4"/>
  <c r="D3217" i="4"/>
  <c r="C3217" i="4"/>
  <c r="B3217" i="4"/>
  <c r="S3216" i="4"/>
  <c r="R3216" i="4"/>
  <c r="Q3216" i="4"/>
  <c r="P3216" i="4"/>
  <c r="O3216" i="4"/>
  <c r="N3216" i="4"/>
  <c r="M3216" i="4"/>
  <c r="L3216" i="4"/>
  <c r="K3216" i="4"/>
  <c r="J3216" i="4"/>
  <c r="I3216" i="4"/>
  <c r="H3216" i="4"/>
  <c r="G3216" i="4"/>
  <c r="F3216" i="4"/>
  <c r="E3216" i="4"/>
  <c r="D3216" i="4"/>
  <c r="C3216" i="4"/>
  <c r="B3216" i="4"/>
  <c r="S3215" i="4"/>
  <c r="R3215" i="4"/>
  <c r="Q3215" i="4"/>
  <c r="P3215" i="4"/>
  <c r="O3215" i="4"/>
  <c r="N3215" i="4"/>
  <c r="M3215" i="4"/>
  <c r="L3215" i="4"/>
  <c r="K3215" i="4"/>
  <c r="J3215" i="4"/>
  <c r="I3215" i="4"/>
  <c r="H3215" i="4"/>
  <c r="G3215" i="4"/>
  <c r="F3215" i="4"/>
  <c r="E3215" i="4"/>
  <c r="D3215" i="4"/>
  <c r="C3215" i="4"/>
  <c r="B3215" i="4"/>
  <c r="S3214" i="4"/>
  <c r="R3214" i="4"/>
  <c r="Q3214" i="4"/>
  <c r="P3214" i="4"/>
  <c r="O3214" i="4"/>
  <c r="N3214" i="4"/>
  <c r="M3214" i="4"/>
  <c r="L3214" i="4"/>
  <c r="K3214" i="4"/>
  <c r="J3214" i="4"/>
  <c r="I3214" i="4"/>
  <c r="H3214" i="4"/>
  <c r="G3214" i="4"/>
  <c r="F3214" i="4"/>
  <c r="E3214" i="4"/>
  <c r="D3214" i="4"/>
  <c r="C3214" i="4"/>
  <c r="B3214" i="4"/>
  <c r="S3213" i="4"/>
  <c r="R3213" i="4"/>
  <c r="Q3213" i="4"/>
  <c r="P3213" i="4"/>
  <c r="O3213" i="4"/>
  <c r="N3213" i="4"/>
  <c r="M3213" i="4"/>
  <c r="L3213" i="4"/>
  <c r="K3213" i="4"/>
  <c r="J3213" i="4"/>
  <c r="I3213" i="4"/>
  <c r="H3213" i="4"/>
  <c r="G3213" i="4"/>
  <c r="F3213" i="4"/>
  <c r="E3213" i="4"/>
  <c r="D3213" i="4"/>
  <c r="C3213" i="4"/>
  <c r="B3213" i="4"/>
  <c r="S3212" i="4"/>
  <c r="R3212" i="4"/>
  <c r="Q3212" i="4"/>
  <c r="P3212" i="4"/>
  <c r="O3212" i="4"/>
  <c r="N3212" i="4"/>
  <c r="M3212" i="4"/>
  <c r="L3212" i="4"/>
  <c r="K3212" i="4"/>
  <c r="J3212" i="4"/>
  <c r="I3212" i="4"/>
  <c r="H3212" i="4"/>
  <c r="G3212" i="4"/>
  <c r="F3212" i="4"/>
  <c r="E3212" i="4"/>
  <c r="D3212" i="4"/>
  <c r="C3212" i="4"/>
  <c r="B3212" i="4"/>
  <c r="S3211" i="4"/>
  <c r="R3211" i="4"/>
  <c r="Q3211" i="4"/>
  <c r="P3211" i="4"/>
  <c r="O3211" i="4"/>
  <c r="N3211" i="4"/>
  <c r="M3211" i="4"/>
  <c r="L3211" i="4"/>
  <c r="K3211" i="4"/>
  <c r="J3211" i="4"/>
  <c r="I3211" i="4"/>
  <c r="H3211" i="4"/>
  <c r="G3211" i="4"/>
  <c r="F3211" i="4"/>
  <c r="E3211" i="4"/>
  <c r="D3211" i="4"/>
  <c r="C3211" i="4"/>
  <c r="B3211" i="4"/>
  <c r="S3210" i="4"/>
  <c r="R3210" i="4"/>
  <c r="Q3210" i="4"/>
  <c r="P3210" i="4"/>
  <c r="O3210" i="4"/>
  <c r="N3210" i="4"/>
  <c r="M3210" i="4"/>
  <c r="L3210" i="4"/>
  <c r="K3210" i="4"/>
  <c r="J3210" i="4"/>
  <c r="I3210" i="4"/>
  <c r="H3210" i="4"/>
  <c r="G3210" i="4"/>
  <c r="F3210" i="4"/>
  <c r="E3210" i="4"/>
  <c r="D3210" i="4"/>
  <c r="C3210" i="4"/>
  <c r="B3210" i="4"/>
  <c r="S3209" i="4"/>
  <c r="R3209" i="4"/>
  <c r="Q3209" i="4"/>
  <c r="P3209" i="4"/>
  <c r="O3209" i="4"/>
  <c r="N3209" i="4"/>
  <c r="M3209" i="4"/>
  <c r="L3209" i="4"/>
  <c r="K3209" i="4"/>
  <c r="J3209" i="4"/>
  <c r="I3209" i="4"/>
  <c r="H3209" i="4"/>
  <c r="G3209" i="4"/>
  <c r="F3209" i="4"/>
  <c r="E3209" i="4"/>
  <c r="D3209" i="4"/>
  <c r="C3209" i="4"/>
  <c r="B3209" i="4"/>
  <c r="S3208" i="4"/>
  <c r="R3208" i="4"/>
  <c r="Q3208" i="4"/>
  <c r="P3208" i="4"/>
  <c r="O3208" i="4"/>
  <c r="N3208" i="4"/>
  <c r="M3208" i="4"/>
  <c r="L3208" i="4"/>
  <c r="K3208" i="4"/>
  <c r="J3208" i="4"/>
  <c r="I3208" i="4"/>
  <c r="H3208" i="4"/>
  <c r="G3208" i="4"/>
  <c r="F3208" i="4"/>
  <c r="E3208" i="4"/>
  <c r="D3208" i="4"/>
  <c r="C3208" i="4"/>
  <c r="B3208" i="4"/>
  <c r="S3207" i="4"/>
  <c r="R3207" i="4"/>
  <c r="Q3207" i="4"/>
  <c r="P3207" i="4"/>
  <c r="O3207" i="4"/>
  <c r="N3207" i="4"/>
  <c r="M3207" i="4"/>
  <c r="L3207" i="4"/>
  <c r="K3207" i="4"/>
  <c r="J3207" i="4"/>
  <c r="I3207" i="4"/>
  <c r="H3207" i="4"/>
  <c r="G3207" i="4"/>
  <c r="F3207" i="4"/>
  <c r="E3207" i="4"/>
  <c r="D3207" i="4"/>
  <c r="C3207" i="4"/>
  <c r="B3207" i="4"/>
  <c r="S3206" i="4"/>
  <c r="R3206" i="4"/>
  <c r="Q3206" i="4"/>
  <c r="P3206" i="4"/>
  <c r="O3206" i="4"/>
  <c r="N3206" i="4"/>
  <c r="M3206" i="4"/>
  <c r="L3206" i="4"/>
  <c r="K3206" i="4"/>
  <c r="J3206" i="4"/>
  <c r="I3206" i="4"/>
  <c r="H3206" i="4"/>
  <c r="G3206" i="4"/>
  <c r="F3206" i="4"/>
  <c r="E3206" i="4"/>
  <c r="D3206" i="4"/>
  <c r="C3206" i="4"/>
  <c r="B3206" i="4"/>
  <c r="S3205" i="4"/>
  <c r="R3205" i="4"/>
  <c r="Q3205" i="4"/>
  <c r="P3205" i="4"/>
  <c r="O3205" i="4"/>
  <c r="N3205" i="4"/>
  <c r="M3205" i="4"/>
  <c r="L3205" i="4"/>
  <c r="K3205" i="4"/>
  <c r="J3205" i="4"/>
  <c r="I3205" i="4"/>
  <c r="H3205" i="4"/>
  <c r="G3205" i="4"/>
  <c r="F3205" i="4"/>
  <c r="E3205" i="4"/>
  <c r="D3205" i="4"/>
  <c r="C3205" i="4"/>
  <c r="B3205" i="4"/>
  <c r="S3204" i="4"/>
  <c r="R3204" i="4"/>
  <c r="Q3204" i="4"/>
  <c r="P3204" i="4"/>
  <c r="O3204" i="4"/>
  <c r="N3204" i="4"/>
  <c r="M3204" i="4"/>
  <c r="L3204" i="4"/>
  <c r="K3204" i="4"/>
  <c r="J3204" i="4"/>
  <c r="I3204" i="4"/>
  <c r="H3204" i="4"/>
  <c r="G3204" i="4"/>
  <c r="F3204" i="4"/>
  <c r="E3204" i="4"/>
  <c r="D3204" i="4"/>
  <c r="C3204" i="4"/>
  <c r="B3204" i="4"/>
  <c r="S3203" i="4"/>
  <c r="R3203" i="4"/>
  <c r="Q3203" i="4"/>
  <c r="P3203" i="4"/>
  <c r="O3203" i="4"/>
  <c r="N3203" i="4"/>
  <c r="M3203" i="4"/>
  <c r="L3203" i="4"/>
  <c r="K3203" i="4"/>
  <c r="J3203" i="4"/>
  <c r="I3203" i="4"/>
  <c r="H3203" i="4"/>
  <c r="G3203" i="4"/>
  <c r="F3203" i="4"/>
  <c r="E3203" i="4"/>
  <c r="D3203" i="4"/>
  <c r="C3203" i="4"/>
  <c r="B3203" i="4"/>
  <c r="S3202" i="4"/>
  <c r="R3202" i="4"/>
  <c r="Q3202" i="4"/>
  <c r="P3202" i="4"/>
  <c r="O3202" i="4"/>
  <c r="N3202" i="4"/>
  <c r="M3202" i="4"/>
  <c r="L3202" i="4"/>
  <c r="K3202" i="4"/>
  <c r="J3202" i="4"/>
  <c r="I3202" i="4"/>
  <c r="H3202" i="4"/>
  <c r="G3202" i="4"/>
  <c r="F3202" i="4"/>
  <c r="E3202" i="4"/>
  <c r="D3202" i="4"/>
  <c r="C3202" i="4"/>
  <c r="B3202" i="4"/>
  <c r="S3201" i="4"/>
  <c r="R3201" i="4"/>
  <c r="Q3201" i="4"/>
  <c r="P3201" i="4"/>
  <c r="O3201" i="4"/>
  <c r="N3201" i="4"/>
  <c r="M3201" i="4"/>
  <c r="L3201" i="4"/>
  <c r="K3201" i="4"/>
  <c r="J3201" i="4"/>
  <c r="I3201" i="4"/>
  <c r="H3201" i="4"/>
  <c r="G3201" i="4"/>
  <c r="F3201" i="4"/>
  <c r="E3201" i="4"/>
  <c r="D3201" i="4"/>
  <c r="C3201" i="4"/>
  <c r="B3201" i="4"/>
  <c r="S3200" i="4"/>
  <c r="R3200" i="4"/>
  <c r="Q3200" i="4"/>
  <c r="P3200" i="4"/>
  <c r="O3200" i="4"/>
  <c r="N3200" i="4"/>
  <c r="M3200" i="4"/>
  <c r="L3200" i="4"/>
  <c r="K3200" i="4"/>
  <c r="J3200" i="4"/>
  <c r="I3200" i="4"/>
  <c r="H3200" i="4"/>
  <c r="G3200" i="4"/>
  <c r="F3200" i="4"/>
  <c r="E3200" i="4"/>
  <c r="D3200" i="4"/>
  <c r="C3200" i="4"/>
  <c r="B3200" i="4"/>
  <c r="S3199" i="4"/>
  <c r="R3199" i="4"/>
  <c r="Q3199" i="4"/>
  <c r="P3199" i="4"/>
  <c r="O3199" i="4"/>
  <c r="N3199" i="4"/>
  <c r="M3199" i="4"/>
  <c r="L3199" i="4"/>
  <c r="K3199" i="4"/>
  <c r="J3199" i="4"/>
  <c r="I3199" i="4"/>
  <c r="H3199" i="4"/>
  <c r="G3199" i="4"/>
  <c r="F3199" i="4"/>
  <c r="E3199" i="4"/>
  <c r="D3199" i="4"/>
  <c r="C3199" i="4"/>
  <c r="B3199" i="4"/>
  <c r="S3198" i="4"/>
  <c r="R3198" i="4"/>
  <c r="Q3198" i="4"/>
  <c r="P3198" i="4"/>
  <c r="O3198" i="4"/>
  <c r="N3198" i="4"/>
  <c r="M3198" i="4"/>
  <c r="L3198" i="4"/>
  <c r="K3198" i="4"/>
  <c r="J3198" i="4"/>
  <c r="I3198" i="4"/>
  <c r="H3198" i="4"/>
  <c r="G3198" i="4"/>
  <c r="F3198" i="4"/>
  <c r="E3198" i="4"/>
  <c r="D3198" i="4"/>
  <c r="C3198" i="4"/>
  <c r="B3198" i="4"/>
  <c r="S3197" i="4"/>
  <c r="R3197" i="4"/>
  <c r="Q3197" i="4"/>
  <c r="P3197" i="4"/>
  <c r="O3197" i="4"/>
  <c r="N3197" i="4"/>
  <c r="M3197" i="4"/>
  <c r="L3197" i="4"/>
  <c r="K3197" i="4"/>
  <c r="J3197" i="4"/>
  <c r="I3197" i="4"/>
  <c r="H3197" i="4"/>
  <c r="G3197" i="4"/>
  <c r="F3197" i="4"/>
  <c r="E3197" i="4"/>
  <c r="D3197" i="4"/>
  <c r="C3197" i="4"/>
  <c r="B3197" i="4"/>
  <c r="S3196" i="4"/>
  <c r="R3196" i="4"/>
  <c r="Q3196" i="4"/>
  <c r="P3196" i="4"/>
  <c r="O3196" i="4"/>
  <c r="N3196" i="4"/>
  <c r="M3196" i="4"/>
  <c r="L3196" i="4"/>
  <c r="K3196" i="4"/>
  <c r="J3196" i="4"/>
  <c r="I3196" i="4"/>
  <c r="H3196" i="4"/>
  <c r="G3196" i="4"/>
  <c r="F3196" i="4"/>
  <c r="E3196" i="4"/>
  <c r="D3196" i="4"/>
  <c r="C3196" i="4"/>
  <c r="B3196" i="4"/>
  <c r="S3195" i="4"/>
  <c r="R3195" i="4"/>
  <c r="Q3195" i="4"/>
  <c r="P3195" i="4"/>
  <c r="O3195" i="4"/>
  <c r="N3195" i="4"/>
  <c r="M3195" i="4"/>
  <c r="L3195" i="4"/>
  <c r="K3195" i="4"/>
  <c r="J3195" i="4"/>
  <c r="I3195" i="4"/>
  <c r="H3195" i="4"/>
  <c r="G3195" i="4"/>
  <c r="F3195" i="4"/>
  <c r="E3195" i="4"/>
  <c r="D3195" i="4"/>
  <c r="C3195" i="4"/>
  <c r="B3195" i="4"/>
  <c r="S3194" i="4"/>
  <c r="R3194" i="4"/>
  <c r="Q3194" i="4"/>
  <c r="P3194" i="4"/>
  <c r="O3194" i="4"/>
  <c r="N3194" i="4"/>
  <c r="M3194" i="4"/>
  <c r="L3194" i="4"/>
  <c r="K3194" i="4"/>
  <c r="J3194" i="4"/>
  <c r="I3194" i="4"/>
  <c r="H3194" i="4"/>
  <c r="G3194" i="4"/>
  <c r="F3194" i="4"/>
  <c r="E3194" i="4"/>
  <c r="D3194" i="4"/>
  <c r="C3194" i="4"/>
  <c r="B3194" i="4"/>
  <c r="S3193" i="4"/>
  <c r="R3193" i="4"/>
  <c r="Q3193" i="4"/>
  <c r="P3193" i="4"/>
  <c r="O3193" i="4"/>
  <c r="N3193" i="4"/>
  <c r="M3193" i="4"/>
  <c r="L3193" i="4"/>
  <c r="K3193" i="4"/>
  <c r="J3193" i="4"/>
  <c r="I3193" i="4"/>
  <c r="H3193" i="4"/>
  <c r="G3193" i="4"/>
  <c r="F3193" i="4"/>
  <c r="E3193" i="4"/>
  <c r="D3193" i="4"/>
  <c r="C3193" i="4"/>
  <c r="B3193" i="4"/>
  <c r="S3192" i="4"/>
  <c r="R3192" i="4"/>
  <c r="Q3192" i="4"/>
  <c r="P3192" i="4"/>
  <c r="O3192" i="4"/>
  <c r="N3192" i="4"/>
  <c r="M3192" i="4"/>
  <c r="L3192" i="4"/>
  <c r="K3192" i="4"/>
  <c r="J3192" i="4"/>
  <c r="I3192" i="4"/>
  <c r="H3192" i="4"/>
  <c r="G3192" i="4"/>
  <c r="F3192" i="4"/>
  <c r="E3192" i="4"/>
  <c r="D3192" i="4"/>
  <c r="C3192" i="4"/>
  <c r="B3192" i="4"/>
  <c r="S3191" i="4"/>
  <c r="R3191" i="4"/>
  <c r="Q3191" i="4"/>
  <c r="P3191" i="4"/>
  <c r="O3191" i="4"/>
  <c r="N3191" i="4"/>
  <c r="M3191" i="4"/>
  <c r="L3191" i="4"/>
  <c r="K3191" i="4"/>
  <c r="J3191" i="4"/>
  <c r="I3191" i="4"/>
  <c r="H3191" i="4"/>
  <c r="G3191" i="4"/>
  <c r="F3191" i="4"/>
  <c r="E3191" i="4"/>
  <c r="D3191" i="4"/>
  <c r="C3191" i="4"/>
  <c r="B3191" i="4"/>
  <c r="S3190" i="4"/>
  <c r="R3190" i="4"/>
  <c r="Q3190" i="4"/>
  <c r="P3190" i="4"/>
  <c r="O3190" i="4"/>
  <c r="N3190" i="4"/>
  <c r="M3190" i="4"/>
  <c r="L3190" i="4"/>
  <c r="K3190" i="4"/>
  <c r="J3190" i="4"/>
  <c r="I3190" i="4"/>
  <c r="H3190" i="4"/>
  <c r="G3190" i="4"/>
  <c r="F3190" i="4"/>
  <c r="E3190" i="4"/>
  <c r="D3190" i="4"/>
  <c r="C3190" i="4"/>
  <c r="B3190" i="4"/>
  <c r="S3189" i="4"/>
  <c r="R3189" i="4"/>
  <c r="Q3189" i="4"/>
  <c r="P3189" i="4"/>
  <c r="O3189" i="4"/>
  <c r="N3189" i="4"/>
  <c r="M3189" i="4"/>
  <c r="L3189" i="4"/>
  <c r="K3189" i="4"/>
  <c r="J3189" i="4"/>
  <c r="I3189" i="4"/>
  <c r="H3189" i="4"/>
  <c r="G3189" i="4"/>
  <c r="F3189" i="4"/>
  <c r="E3189" i="4"/>
  <c r="D3189" i="4"/>
  <c r="C3189" i="4"/>
  <c r="B3189" i="4"/>
  <c r="S3188" i="4"/>
  <c r="R3188" i="4"/>
  <c r="Q3188" i="4"/>
  <c r="P3188" i="4"/>
  <c r="O3188" i="4"/>
  <c r="N3188" i="4"/>
  <c r="M3188" i="4"/>
  <c r="L3188" i="4"/>
  <c r="K3188" i="4"/>
  <c r="J3188" i="4"/>
  <c r="I3188" i="4"/>
  <c r="H3188" i="4"/>
  <c r="G3188" i="4"/>
  <c r="F3188" i="4"/>
  <c r="E3188" i="4"/>
  <c r="D3188" i="4"/>
  <c r="C3188" i="4"/>
  <c r="B3188" i="4"/>
  <c r="S3187" i="4"/>
  <c r="R3187" i="4"/>
  <c r="Q3187" i="4"/>
  <c r="P3187" i="4"/>
  <c r="O3187" i="4"/>
  <c r="N3187" i="4"/>
  <c r="M3187" i="4"/>
  <c r="L3187" i="4"/>
  <c r="K3187" i="4"/>
  <c r="J3187" i="4"/>
  <c r="I3187" i="4"/>
  <c r="H3187" i="4"/>
  <c r="G3187" i="4"/>
  <c r="F3187" i="4"/>
  <c r="E3187" i="4"/>
  <c r="D3187" i="4"/>
  <c r="C3187" i="4"/>
  <c r="B3187" i="4"/>
  <c r="S3186" i="4"/>
  <c r="R3186" i="4"/>
  <c r="Q3186" i="4"/>
  <c r="P3186" i="4"/>
  <c r="O3186" i="4"/>
  <c r="N3186" i="4"/>
  <c r="M3186" i="4"/>
  <c r="L3186" i="4"/>
  <c r="K3186" i="4"/>
  <c r="J3186" i="4"/>
  <c r="I3186" i="4"/>
  <c r="H3186" i="4"/>
  <c r="G3186" i="4"/>
  <c r="F3186" i="4"/>
  <c r="E3186" i="4"/>
  <c r="D3186" i="4"/>
  <c r="C3186" i="4"/>
  <c r="B3186" i="4"/>
  <c r="S3185" i="4"/>
  <c r="R3185" i="4"/>
  <c r="Q3185" i="4"/>
  <c r="P3185" i="4"/>
  <c r="O3185" i="4"/>
  <c r="N3185" i="4"/>
  <c r="M3185" i="4"/>
  <c r="L3185" i="4"/>
  <c r="K3185" i="4"/>
  <c r="J3185" i="4"/>
  <c r="I3185" i="4"/>
  <c r="H3185" i="4"/>
  <c r="G3185" i="4"/>
  <c r="F3185" i="4"/>
  <c r="E3185" i="4"/>
  <c r="D3185" i="4"/>
  <c r="C3185" i="4"/>
  <c r="B3185" i="4"/>
  <c r="S3184" i="4"/>
  <c r="R3184" i="4"/>
  <c r="Q3184" i="4"/>
  <c r="P3184" i="4"/>
  <c r="O3184" i="4"/>
  <c r="N3184" i="4"/>
  <c r="M3184" i="4"/>
  <c r="L3184" i="4"/>
  <c r="K3184" i="4"/>
  <c r="J3184" i="4"/>
  <c r="I3184" i="4"/>
  <c r="H3184" i="4"/>
  <c r="G3184" i="4"/>
  <c r="F3184" i="4"/>
  <c r="E3184" i="4"/>
  <c r="D3184" i="4"/>
  <c r="C3184" i="4"/>
  <c r="B3184" i="4"/>
  <c r="S3183" i="4"/>
  <c r="R3183" i="4"/>
  <c r="Q3183" i="4"/>
  <c r="P3183" i="4"/>
  <c r="O3183" i="4"/>
  <c r="N3183" i="4"/>
  <c r="M3183" i="4"/>
  <c r="L3183" i="4"/>
  <c r="K3183" i="4"/>
  <c r="J3183" i="4"/>
  <c r="I3183" i="4"/>
  <c r="H3183" i="4"/>
  <c r="G3183" i="4"/>
  <c r="F3183" i="4"/>
  <c r="E3183" i="4"/>
  <c r="D3183" i="4"/>
  <c r="C3183" i="4"/>
  <c r="B3183" i="4"/>
  <c r="S3182" i="4"/>
  <c r="R3182" i="4"/>
  <c r="Q3182" i="4"/>
  <c r="P3182" i="4"/>
  <c r="O3182" i="4"/>
  <c r="N3182" i="4"/>
  <c r="M3182" i="4"/>
  <c r="L3182" i="4"/>
  <c r="K3182" i="4"/>
  <c r="J3182" i="4"/>
  <c r="I3182" i="4"/>
  <c r="H3182" i="4"/>
  <c r="G3182" i="4"/>
  <c r="F3182" i="4"/>
  <c r="E3182" i="4"/>
  <c r="D3182" i="4"/>
  <c r="C3182" i="4"/>
  <c r="B3182" i="4"/>
  <c r="S3181" i="4"/>
  <c r="R3181" i="4"/>
  <c r="Q3181" i="4"/>
  <c r="P3181" i="4"/>
  <c r="O3181" i="4"/>
  <c r="N3181" i="4"/>
  <c r="M3181" i="4"/>
  <c r="L3181" i="4"/>
  <c r="K3181" i="4"/>
  <c r="J3181" i="4"/>
  <c r="I3181" i="4"/>
  <c r="H3181" i="4"/>
  <c r="G3181" i="4"/>
  <c r="F3181" i="4"/>
  <c r="E3181" i="4"/>
  <c r="D3181" i="4"/>
  <c r="C3181" i="4"/>
  <c r="B3181" i="4"/>
  <c r="S3180" i="4"/>
  <c r="R3180" i="4"/>
  <c r="Q3180" i="4"/>
  <c r="P3180" i="4"/>
  <c r="O3180" i="4"/>
  <c r="N3180" i="4"/>
  <c r="M3180" i="4"/>
  <c r="L3180" i="4"/>
  <c r="K3180" i="4"/>
  <c r="J3180" i="4"/>
  <c r="I3180" i="4"/>
  <c r="H3180" i="4"/>
  <c r="G3180" i="4"/>
  <c r="F3180" i="4"/>
  <c r="E3180" i="4"/>
  <c r="D3180" i="4"/>
  <c r="C3180" i="4"/>
  <c r="B3180" i="4"/>
  <c r="S3179" i="4"/>
  <c r="R3179" i="4"/>
  <c r="Q3179" i="4"/>
  <c r="P3179" i="4"/>
  <c r="O3179" i="4"/>
  <c r="N3179" i="4"/>
  <c r="M3179" i="4"/>
  <c r="L3179" i="4"/>
  <c r="K3179" i="4"/>
  <c r="J3179" i="4"/>
  <c r="I3179" i="4"/>
  <c r="H3179" i="4"/>
  <c r="G3179" i="4"/>
  <c r="F3179" i="4"/>
  <c r="E3179" i="4"/>
  <c r="D3179" i="4"/>
  <c r="C3179" i="4"/>
  <c r="B3179" i="4"/>
  <c r="S3178" i="4"/>
  <c r="R3178" i="4"/>
  <c r="Q3178" i="4"/>
  <c r="P3178" i="4"/>
  <c r="O3178" i="4"/>
  <c r="N3178" i="4"/>
  <c r="M3178" i="4"/>
  <c r="L3178" i="4"/>
  <c r="K3178" i="4"/>
  <c r="J3178" i="4"/>
  <c r="I3178" i="4"/>
  <c r="H3178" i="4"/>
  <c r="G3178" i="4"/>
  <c r="F3178" i="4"/>
  <c r="E3178" i="4"/>
  <c r="D3178" i="4"/>
  <c r="C3178" i="4"/>
  <c r="B3178" i="4"/>
  <c r="S3177" i="4"/>
  <c r="R3177" i="4"/>
  <c r="Q3177" i="4"/>
  <c r="P3177" i="4"/>
  <c r="O3177" i="4"/>
  <c r="N3177" i="4"/>
  <c r="M3177" i="4"/>
  <c r="L3177" i="4"/>
  <c r="K3177" i="4"/>
  <c r="J3177" i="4"/>
  <c r="I3177" i="4"/>
  <c r="H3177" i="4"/>
  <c r="G3177" i="4"/>
  <c r="F3177" i="4"/>
  <c r="E3177" i="4"/>
  <c r="D3177" i="4"/>
  <c r="C3177" i="4"/>
  <c r="B3177" i="4"/>
  <c r="S3176" i="4"/>
  <c r="R3176" i="4"/>
  <c r="Q3176" i="4"/>
  <c r="P3176" i="4"/>
  <c r="O3176" i="4"/>
  <c r="N3176" i="4"/>
  <c r="M3176" i="4"/>
  <c r="L3176" i="4"/>
  <c r="K3176" i="4"/>
  <c r="J3176" i="4"/>
  <c r="I3176" i="4"/>
  <c r="H3176" i="4"/>
  <c r="G3176" i="4"/>
  <c r="F3176" i="4"/>
  <c r="E3176" i="4"/>
  <c r="D3176" i="4"/>
  <c r="C3176" i="4"/>
  <c r="B3176" i="4"/>
  <c r="S3175" i="4"/>
  <c r="R3175" i="4"/>
  <c r="Q3175" i="4"/>
  <c r="P3175" i="4"/>
  <c r="O3175" i="4"/>
  <c r="N3175" i="4"/>
  <c r="M3175" i="4"/>
  <c r="L3175" i="4"/>
  <c r="K3175" i="4"/>
  <c r="J3175" i="4"/>
  <c r="I3175" i="4"/>
  <c r="H3175" i="4"/>
  <c r="G3175" i="4"/>
  <c r="F3175" i="4"/>
  <c r="E3175" i="4"/>
  <c r="D3175" i="4"/>
  <c r="C3175" i="4"/>
  <c r="B3175" i="4"/>
  <c r="S3174" i="4"/>
  <c r="R3174" i="4"/>
  <c r="Q3174" i="4"/>
  <c r="P3174" i="4"/>
  <c r="O3174" i="4"/>
  <c r="N3174" i="4"/>
  <c r="M3174" i="4"/>
  <c r="L3174" i="4"/>
  <c r="K3174" i="4"/>
  <c r="J3174" i="4"/>
  <c r="I3174" i="4"/>
  <c r="H3174" i="4"/>
  <c r="G3174" i="4"/>
  <c r="F3174" i="4"/>
  <c r="E3174" i="4"/>
  <c r="D3174" i="4"/>
  <c r="C3174" i="4"/>
  <c r="B3174" i="4"/>
  <c r="S3173" i="4"/>
  <c r="R3173" i="4"/>
  <c r="Q3173" i="4"/>
  <c r="P3173" i="4"/>
  <c r="O3173" i="4"/>
  <c r="N3173" i="4"/>
  <c r="M3173" i="4"/>
  <c r="L3173" i="4"/>
  <c r="K3173" i="4"/>
  <c r="J3173" i="4"/>
  <c r="I3173" i="4"/>
  <c r="H3173" i="4"/>
  <c r="G3173" i="4"/>
  <c r="F3173" i="4"/>
  <c r="E3173" i="4"/>
  <c r="D3173" i="4"/>
  <c r="C3173" i="4"/>
  <c r="B3173" i="4"/>
  <c r="S3172" i="4"/>
  <c r="R3172" i="4"/>
  <c r="Q3172" i="4"/>
  <c r="P3172" i="4"/>
  <c r="O3172" i="4"/>
  <c r="N3172" i="4"/>
  <c r="M3172" i="4"/>
  <c r="L3172" i="4"/>
  <c r="K3172" i="4"/>
  <c r="J3172" i="4"/>
  <c r="I3172" i="4"/>
  <c r="H3172" i="4"/>
  <c r="G3172" i="4"/>
  <c r="F3172" i="4"/>
  <c r="E3172" i="4"/>
  <c r="D3172" i="4"/>
  <c r="C3172" i="4"/>
  <c r="B3172" i="4"/>
  <c r="S3171" i="4"/>
  <c r="R3171" i="4"/>
  <c r="Q3171" i="4"/>
  <c r="P3171" i="4"/>
  <c r="O3171" i="4"/>
  <c r="N3171" i="4"/>
  <c r="M3171" i="4"/>
  <c r="L3171" i="4"/>
  <c r="K3171" i="4"/>
  <c r="J3171" i="4"/>
  <c r="I3171" i="4"/>
  <c r="H3171" i="4"/>
  <c r="G3171" i="4"/>
  <c r="F3171" i="4"/>
  <c r="E3171" i="4"/>
  <c r="D3171" i="4"/>
  <c r="C3171" i="4"/>
  <c r="B3171" i="4"/>
  <c r="S3170" i="4"/>
  <c r="R3170" i="4"/>
  <c r="Q3170" i="4"/>
  <c r="P3170" i="4"/>
  <c r="O3170" i="4"/>
  <c r="N3170" i="4"/>
  <c r="M3170" i="4"/>
  <c r="L3170" i="4"/>
  <c r="K3170" i="4"/>
  <c r="J3170" i="4"/>
  <c r="I3170" i="4"/>
  <c r="H3170" i="4"/>
  <c r="G3170" i="4"/>
  <c r="F3170" i="4"/>
  <c r="E3170" i="4"/>
  <c r="D3170" i="4"/>
  <c r="C3170" i="4"/>
  <c r="B3170" i="4"/>
  <c r="S3169" i="4"/>
  <c r="R3169" i="4"/>
  <c r="Q3169" i="4"/>
  <c r="P3169" i="4"/>
  <c r="O3169" i="4"/>
  <c r="N3169" i="4"/>
  <c r="M3169" i="4"/>
  <c r="L3169" i="4"/>
  <c r="K3169" i="4"/>
  <c r="J3169" i="4"/>
  <c r="I3169" i="4"/>
  <c r="H3169" i="4"/>
  <c r="G3169" i="4"/>
  <c r="F3169" i="4"/>
  <c r="E3169" i="4"/>
  <c r="D3169" i="4"/>
  <c r="C3169" i="4"/>
  <c r="B3169" i="4"/>
  <c r="S3168" i="4"/>
  <c r="R3168" i="4"/>
  <c r="Q3168" i="4"/>
  <c r="P3168" i="4"/>
  <c r="O3168" i="4"/>
  <c r="N3168" i="4"/>
  <c r="M3168" i="4"/>
  <c r="L3168" i="4"/>
  <c r="K3168" i="4"/>
  <c r="J3168" i="4"/>
  <c r="I3168" i="4"/>
  <c r="H3168" i="4"/>
  <c r="G3168" i="4"/>
  <c r="F3168" i="4"/>
  <c r="E3168" i="4"/>
  <c r="D3168" i="4"/>
  <c r="C3168" i="4"/>
  <c r="B3168" i="4"/>
  <c r="S3167" i="4"/>
  <c r="R3167" i="4"/>
  <c r="Q3167" i="4"/>
  <c r="P3167" i="4"/>
  <c r="O3167" i="4"/>
  <c r="N3167" i="4"/>
  <c r="M3167" i="4"/>
  <c r="L3167" i="4"/>
  <c r="K3167" i="4"/>
  <c r="J3167" i="4"/>
  <c r="I3167" i="4"/>
  <c r="H3167" i="4"/>
  <c r="G3167" i="4"/>
  <c r="F3167" i="4"/>
  <c r="E3167" i="4"/>
  <c r="D3167" i="4"/>
  <c r="C3167" i="4"/>
  <c r="B3167" i="4"/>
  <c r="S3166" i="4"/>
  <c r="R3166" i="4"/>
  <c r="Q3166" i="4"/>
  <c r="P3166" i="4"/>
  <c r="O3166" i="4"/>
  <c r="N3166" i="4"/>
  <c r="M3166" i="4"/>
  <c r="L3166" i="4"/>
  <c r="K3166" i="4"/>
  <c r="J3166" i="4"/>
  <c r="I3166" i="4"/>
  <c r="H3166" i="4"/>
  <c r="G3166" i="4"/>
  <c r="F3166" i="4"/>
  <c r="E3166" i="4"/>
  <c r="D3166" i="4"/>
  <c r="C3166" i="4"/>
  <c r="B3166" i="4"/>
  <c r="S3165" i="4"/>
  <c r="R3165" i="4"/>
  <c r="Q3165" i="4"/>
  <c r="P3165" i="4"/>
  <c r="O3165" i="4"/>
  <c r="N3165" i="4"/>
  <c r="M3165" i="4"/>
  <c r="L3165" i="4"/>
  <c r="K3165" i="4"/>
  <c r="J3165" i="4"/>
  <c r="I3165" i="4"/>
  <c r="H3165" i="4"/>
  <c r="G3165" i="4"/>
  <c r="F3165" i="4"/>
  <c r="E3165" i="4"/>
  <c r="D3165" i="4"/>
  <c r="C3165" i="4"/>
  <c r="B3165" i="4"/>
  <c r="S3164" i="4"/>
  <c r="R3164" i="4"/>
  <c r="Q3164" i="4"/>
  <c r="P3164" i="4"/>
  <c r="O3164" i="4"/>
  <c r="N3164" i="4"/>
  <c r="M3164" i="4"/>
  <c r="L3164" i="4"/>
  <c r="K3164" i="4"/>
  <c r="J3164" i="4"/>
  <c r="I3164" i="4"/>
  <c r="H3164" i="4"/>
  <c r="G3164" i="4"/>
  <c r="F3164" i="4"/>
  <c r="E3164" i="4"/>
  <c r="D3164" i="4"/>
  <c r="C3164" i="4"/>
  <c r="B3164" i="4"/>
  <c r="S3163" i="4"/>
  <c r="R3163" i="4"/>
  <c r="Q3163" i="4"/>
  <c r="P3163" i="4"/>
  <c r="O3163" i="4"/>
  <c r="N3163" i="4"/>
  <c r="M3163" i="4"/>
  <c r="L3163" i="4"/>
  <c r="K3163" i="4"/>
  <c r="J3163" i="4"/>
  <c r="I3163" i="4"/>
  <c r="H3163" i="4"/>
  <c r="G3163" i="4"/>
  <c r="F3163" i="4"/>
  <c r="E3163" i="4"/>
  <c r="D3163" i="4"/>
  <c r="C3163" i="4"/>
  <c r="B3163" i="4"/>
  <c r="S3162" i="4"/>
  <c r="R3162" i="4"/>
  <c r="Q3162" i="4"/>
  <c r="P3162" i="4"/>
  <c r="O3162" i="4"/>
  <c r="N3162" i="4"/>
  <c r="M3162" i="4"/>
  <c r="L3162" i="4"/>
  <c r="K3162" i="4"/>
  <c r="J3162" i="4"/>
  <c r="I3162" i="4"/>
  <c r="H3162" i="4"/>
  <c r="G3162" i="4"/>
  <c r="F3162" i="4"/>
  <c r="E3162" i="4"/>
  <c r="D3162" i="4"/>
  <c r="C3162" i="4"/>
  <c r="B3162" i="4"/>
  <c r="S3161" i="4"/>
  <c r="R3161" i="4"/>
  <c r="Q3161" i="4"/>
  <c r="P3161" i="4"/>
  <c r="O3161" i="4"/>
  <c r="N3161" i="4"/>
  <c r="M3161" i="4"/>
  <c r="L3161" i="4"/>
  <c r="K3161" i="4"/>
  <c r="J3161" i="4"/>
  <c r="I3161" i="4"/>
  <c r="H3161" i="4"/>
  <c r="G3161" i="4"/>
  <c r="F3161" i="4"/>
  <c r="E3161" i="4"/>
  <c r="D3161" i="4"/>
  <c r="C3161" i="4"/>
  <c r="B3161" i="4"/>
  <c r="S3160" i="4"/>
  <c r="R3160" i="4"/>
  <c r="Q3160" i="4"/>
  <c r="P3160" i="4"/>
  <c r="O3160" i="4"/>
  <c r="N3160" i="4"/>
  <c r="M3160" i="4"/>
  <c r="L3160" i="4"/>
  <c r="K3160" i="4"/>
  <c r="J3160" i="4"/>
  <c r="I3160" i="4"/>
  <c r="H3160" i="4"/>
  <c r="G3160" i="4"/>
  <c r="F3160" i="4"/>
  <c r="E3160" i="4"/>
  <c r="D3160" i="4"/>
  <c r="C3160" i="4"/>
  <c r="B3160" i="4"/>
  <c r="S3159" i="4"/>
  <c r="R3159" i="4"/>
  <c r="Q3159" i="4"/>
  <c r="P3159" i="4"/>
  <c r="O3159" i="4"/>
  <c r="N3159" i="4"/>
  <c r="M3159" i="4"/>
  <c r="L3159" i="4"/>
  <c r="K3159" i="4"/>
  <c r="J3159" i="4"/>
  <c r="I3159" i="4"/>
  <c r="H3159" i="4"/>
  <c r="G3159" i="4"/>
  <c r="F3159" i="4"/>
  <c r="E3159" i="4"/>
  <c r="D3159" i="4"/>
  <c r="C3159" i="4"/>
  <c r="B3159" i="4"/>
  <c r="S3158" i="4"/>
  <c r="R3158" i="4"/>
  <c r="Q3158" i="4"/>
  <c r="P3158" i="4"/>
  <c r="O3158" i="4"/>
  <c r="N3158" i="4"/>
  <c r="M3158" i="4"/>
  <c r="L3158" i="4"/>
  <c r="K3158" i="4"/>
  <c r="J3158" i="4"/>
  <c r="I3158" i="4"/>
  <c r="H3158" i="4"/>
  <c r="G3158" i="4"/>
  <c r="F3158" i="4"/>
  <c r="E3158" i="4"/>
  <c r="D3158" i="4"/>
  <c r="C3158" i="4"/>
  <c r="B3158" i="4"/>
  <c r="S3157" i="4"/>
  <c r="R3157" i="4"/>
  <c r="Q3157" i="4"/>
  <c r="P3157" i="4"/>
  <c r="O3157" i="4"/>
  <c r="N3157" i="4"/>
  <c r="M3157" i="4"/>
  <c r="L3157" i="4"/>
  <c r="K3157" i="4"/>
  <c r="J3157" i="4"/>
  <c r="I3157" i="4"/>
  <c r="H3157" i="4"/>
  <c r="G3157" i="4"/>
  <c r="F3157" i="4"/>
  <c r="E3157" i="4"/>
  <c r="D3157" i="4"/>
  <c r="C3157" i="4"/>
  <c r="B3157" i="4"/>
  <c r="S3156" i="4"/>
  <c r="R3156" i="4"/>
  <c r="Q3156" i="4"/>
  <c r="P3156" i="4"/>
  <c r="O3156" i="4"/>
  <c r="N3156" i="4"/>
  <c r="M3156" i="4"/>
  <c r="L3156" i="4"/>
  <c r="K3156" i="4"/>
  <c r="J3156" i="4"/>
  <c r="I3156" i="4"/>
  <c r="H3156" i="4"/>
  <c r="G3156" i="4"/>
  <c r="F3156" i="4"/>
  <c r="E3156" i="4"/>
  <c r="D3156" i="4"/>
  <c r="C3156" i="4"/>
  <c r="B3156" i="4"/>
  <c r="S3155" i="4"/>
  <c r="R3155" i="4"/>
  <c r="Q3155" i="4"/>
  <c r="P3155" i="4"/>
  <c r="O3155" i="4"/>
  <c r="N3155" i="4"/>
  <c r="M3155" i="4"/>
  <c r="L3155" i="4"/>
  <c r="K3155" i="4"/>
  <c r="J3155" i="4"/>
  <c r="I3155" i="4"/>
  <c r="H3155" i="4"/>
  <c r="G3155" i="4"/>
  <c r="F3155" i="4"/>
  <c r="E3155" i="4"/>
  <c r="D3155" i="4"/>
  <c r="C3155" i="4"/>
  <c r="B3155" i="4"/>
  <c r="S3154" i="4"/>
  <c r="R3154" i="4"/>
  <c r="Q3154" i="4"/>
  <c r="P3154" i="4"/>
  <c r="O3154" i="4"/>
  <c r="N3154" i="4"/>
  <c r="M3154" i="4"/>
  <c r="L3154" i="4"/>
  <c r="K3154" i="4"/>
  <c r="J3154" i="4"/>
  <c r="I3154" i="4"/>
  <c r="H3154" i="4"/>
  <c r="G3154" i="4"/>
  <c r="F3154" i="4"/>
  <c r="E3154" i="4"/>
  <c r="D3154" i="4"/>
  <c r="C3154" i="4"/>
  <c r="B3154" i="4"/>
  <c r="S3153" i="4"/>
  <c r="R3153" i="4"/>
  <c r="Q3153" i="4"/>
  <c r="P3153" i="4"/>
  <c r="O3153" i="4"/>
  <c r="N3153" i="4"/>
  <c r="M3153" i="4"/>
  <c r="L3153" i="4"/>
  <c r="K3153" i="4"/>
  <c r="J3153" i="4"/>
  <c r="I3153" i="4"/>
  <c r="H3153" i="4"/>
  <c r="G3153" i="4"/>
  <c r="F3153" i="4"/>
  <c r="E3153" i="4"/>
  <c r="D3153" i="4"/>
  <c r="C3153" i="4"/>
  <c r="B3153" i="4"/>
  <c r="S3152" i="4"/>
  <c r="R3152" i="4"/>
  <c r="Q3152" i="4"/>
  <c r="P3152" i="4"/>
  <c r="O3152" i="4"/>
  <c r="N3152" i="4"/>
  <c r="M3152" i="4"/>
  <c r="L3152" i="4"/>
  <c r="K3152" i="4"/>
  <c r="J3152" i="4"/>
  <c r="I3152" i="4"/>
  <c r="H3152" i="4"/>
  <c r="G3152" i="4"/>
  <c r="F3152" i="4"/>
  <c r="E3152" i="4"/>
  <c r="D3152" i="4"/>
  <c r="C3152" i="4"/>
  <c r="B3152" i="4"/>
  <c r="S3151" i="4"/>
  <c r="R3151" i="4"/>
  <c r="Q3151" i="4"/>
  <c r="P3151" i="4"/>
  <c r="O3151" i="4"/>
  <c r="N3151" i="4"/>
  <c r="M3151" i="4"/>
  <c r="L3151" i="4"/>
  <c r="K3151" i="4"/>
  <c r="J3151" i="4"/>
  <c r="I3151" i="4"/>
  <c r="H3151" i="4"/>
  <c r="G3151" i="4"/>
  <c r="F3151" i="4"/>
  <c r="E3151" i="4"/>
  <c r="D3151" i="4"/>
  <c r="C3151" i="4"/>
  <c r="B3151" i="4"/>
  <c r="S3150" i="4"/>
  <c r="R3150" i="4"/>
  <c r="Q3150" i="4"/>
  <c r="P3150" i="4"/>
  <c r="O3150" i="4"/>
  <c r="N3150" i="4"/>
  <c r="M3150" i="4"/>
  <c r="L3150" i="4"/>
  <c r="K3150" i="4"/>
  <c r="J3150" i="4"/>
  <c r="I3150" i="4"/>
  <c r="H3150" i="4"/>
  <c r="G3150" i="4"/>
  <c r="F3150" i="4"/>
  <c r="E3150" i="4"/>
  <c r="D3150" i="4"/>
  <c r="C3150" i="4"/>
  <c r="B3150" i="4"/>
  <c r="S3149" i="4"/>
  <c r="R3149" i="4"/>
  <c r="Q3149" i="4"/>
  <c r="P3149" i="4"/>
  <c r="O3149" i="4"/>
  <c r="N3149" i="4"/>
  <c r="M3149" i="4"/>
  <c r="L3149" i="4"/>
  <c r="K3149" i="4"/>
  <c r="J3149" i="4"/>
  <c r="I3149" i="4"/>
  <c r="H3149" i="4"/>
  <c r="G3149" i="4"/>
  <c r="F3149" i="4"/>
  <c r="E3149" i="4"/>
  <c r="D3149" i="4"/>
  <c r="C3149" i="4"/>
  <c r="B3149" i="4"/>
  <c r="S3148" i="4"/>
  <c r="R3148" i="4"/>
  <c r="Q3148" i="4"/>
  <c r="P3148" i="4"/>
  <c r="O3148" i="4"/>
  <c r="N3148" i="4"/>
  <c r="M3148" i="4"/>
  <c r="L3148" i="4"/>
  <c r="K3148" i="4"/>
  <c r="J3148" i="4"/>
  <c r="I3148" i="4"/>
  <c r="H3148" i="4"/>
  <c r="G3148" i="4"/>
  <c r="F3148" i="4"/>
  <c r="E3148" i="4"/>
  <c r="D3148" i="4"/>
  <c r="C3148" i="4"/>
  <c r="B3148" i="4"/>
  <c r="S3147" i="4"/>
  <c r="R3147" i="4"/>
  <c r="Q3147" i="4"/>
  <c r="P3147" i="4"/>
  <c r="O3147" i="4"/>
  <c r="N3147" i="4"/>
  <c r="M3147" i="4"/>
  <c r="L3147" i="4"/>
  <c r="K3147" i="4"/>
  <c r="J3147" i="4"/>
  <c r="I3147" i="4"/>
  <c r="H3147" i="4"/>
  <c r="G3147" i="4"/>
  <c r="F3147" i="4"/>
  <c r="E3147" i="4"/>
  <c r="D3147" i="4"/>
  <c r="C3147" i="4"/>
  <c r="B3147" i="4"/>
  <c r="S3146" i="4"/>
  <c r="R3146" i="4"/>
  <c r="Q3146" i="4"/>
  <c r="P3146" i="4"/>
  <c r="O3146" i="4"/>
  <c r="N3146" i="4"/>
  <c r="M3146" i="4"/>
  <c r="L3146" i="4"/>
  <c r="K3146" i="4"/>
  <c r="J3146" i="4"/>
  <c r="I3146" i="4"/>
  <c r="H3146" i="4"/>
  <c r="G3146" i="4"/>
  <c r="F3146" i="4"/>
  <c r="E3146" i="4"/>
  <c r="D3146" i="4"/>
  <c r="C3146" i="4"/>
  <c r="B3146" i="4"/>
  <c r="S3145" i="4"/>
  <c r="R3145" i="4"/>
  <c r="Q3145" i="4"/>
  <c r="P3145" i="4"/>
  <c r="O3145" i="4"/>
  <c r="N3145" i="4"/>
  <c r="M3145" i="4"/>
  <c r="L3145" i="4"/>
  <c r="K3145" i="4"/>
  <c r="J3145" i="4"/>
  <c r="I3145" i="4"/>
  <c r="H3145" i="4"/>
  <c r="G3145" i="4"/>
  <c r="F3145" i="4"/>
  <c r="E3145" i="4"/>
  <c r="D3145" i="4"/>
  <c r="C3145" i="4"/>
  <c r="B3145" i="4"/>
  <c r="S3144" i="4"/>
  <c r="R3144" i="4"/>
  <c r="Q3144" i="4"/>
  <c r="P3144" i="4"/>
  <c r="O3144" i="4"/>
  <c r="N3144" i="4"/>
  <c r="M3144" i="4"/>
  <c r="L3144" i="4"/>
  <c r="K3144" i="4"/>
  <c r="J3144" i="4"/>
  <c r="I3144" i="4"/>
  <c r="H3144" i="4"/>
  <c r="G3144" i="4"/>
  <c r="F3144" i="4"/>
  <c r="E3144" i="4"/>
  <c r="D3144" i="4"/>
  <c r="C3144" i="4"/>
  <c r="B3144" i="4"/>
  <c r="S3143" i="4"/>
  <c r="R3143" i="4"/>
  <c r="Q3143" i="4"/>
  <c r="P3143" i="4"/>
  <c r="O3143" i="4"/>
  <c r="N3143" i="4"/>
  <c r="M3143" i="4"/>
  <c r="L3143" i="4"/>
  <c r="K3143" i="4"/>
  <c r="J3143" i="4"/>
  <c r="I3143" i="4"/>
  <c r="H3143" i="4"/>
  <c r="G3143" i="4"/>
  <c r="F3143" i="4"/>
  <c r="E3143" i="4"/>
  <c r="D3143" i="4"/>
  <c r="C3143" i="4"/>
  <c r="B3143" i="4"/>
  <c r="S3142" i="4"/>
  <c r="R3142" i="4"/>
  <c r="Q3142" i="4"/>
  <c r="P3142" i="4"/>
  <c r="O3142" i="4"/>
  <c r="N3142" i="4"/>
  <c r="M3142" i="4"/>
  <c r="L3142" i="4"/>
  <c r="K3142" i="4"/>
  <c r="J3142" i="4"/>
  <c r="I3142" i="4"/>
  <c r="H3142" i="4"/>
  <c r="G3142" i="4"/>
  <c r="F3142" i="4"/>
  <c r="E3142" i="4"/>
  <c r="D3142" i="4"/>
  <c r="C3142" i="4"/>
  <c r="B3142" i="4"/>
  <c r="S3141" i="4"/>
  <c r="R3141" i="4"/>
  <c r="Q3141" i="4"/>
  <c r="P3141" i="4"/>
  <c r="O3141" i="4"/>
  <c r="N3141" i="4"/>
  <c r="M3141" i="4"/>
  <c r="L3141" i="4"/>
  <c r="K3141" i="4"/>
  <c r="J3141" i="4"/>
  <c r="I3141" i="4"/>
  <c r="H3141" i="4"/>
  <c r="G3141" i="4"/>
  <c r="F3141" i="4"/>
  <c r="E3141" i="4"/>
  <c r="D3141" i="4"/>
  <c r="C3141" i="4"/>
  <c r="B3141" i="4"/>
  <c r="S3140" i="4"/>
  <c r="R3140" i="4"/>
  <c r="Q3140" i="4"/>
  <c r="P3140" i="4"/>
  <c r="O3140" i="4"/>
  <c r="N3140" i="4"/>
  <c r="M3140" i="4"/>
  <c r="L3140" i="4"/>
  <c r="K3140" i="4"/>
  <c r="J3140" i="4"/>
  <c r="I3140" i="4"/>
  <c r="H3140" i="4"/>
  <c r="G3140" i="4"/>
  <c r="F3140" i="4"/>
  <c r="E3140" i="4"/>
  <c r="D3140" i="4"/>
  <c r="C3140" i="4"/>
  <c r="B3140" i="4"/>
  <c r="S3139" i="4"/>
  <c r="R3139" i="4"/>
  <c r="Q3139" i="4"/>
  <c r="P3139" i="4"/>
  <c r="O3139" i="4"/>
  <c r="N3139" i="4"/>
  <c r="M3139" i="4"/>
  <c r="L3139" i="4"/>
  <c r="K3139" i="4"/>
  <c r="J3139" i="4"/>
  <c r="I3139" i="4"/>
  <c r="H3139" i="4"/>
  <c r="G3139" i="4"/>
  <c r="F3139" i="4"/>
  <c r="E3139" i="4"/>
  <c r="D3139" i="4"/>
  <c r="C3139" i="4"/>
  <c r="B3139" i="4"/>
  <c r="S3138" i="4"/>
  <c r="R3138" i="4"/>
  <c r="Q3138" i="4"/>
  <c r="P3138" i="4"/>
  <c r="O3138" i="4"/>
  <c r="N3138" i="4"/>
  <c r="M3138" i="4"/>
  <c r="L3138" i="4"/>
  <c r="K3138" i="4"/>
  <c r="J3138" i="4"/>
  <c r="I3138" i="4"/>
  <c r="H3138" i="4"/>
  <c r="G3138" i="4"/>
  <c r="F3138" i="4"/>
  <c r="E3138" i="4"/>
  <c r="D3138" i="4"/>
  <c r="C3138" i="4"/>
  <c r="B3138" i="4"/>
  <c r="S3137" i="4"/>
  <c r="R3137" i="4"/>
  <c r="Q3137" i="4"/>
  <c r="P3137" i="4"/>
  <c r="O3137" i="4"/>
  <c r="N3137" i="4"/>
  <c r="M3137" i="4"/>
  <c r="L3137" i="4"/>
  <c r="K3137" i="4"/>
  <c r="J3137" i="4"/>
  <c r="I3137" i="4"/>
  <c r="H3137" i="4"/>
  <c r="G3137" i="4"/>
  <c r="F3137" i="4"/>
  <c r="E3137" i="4"/>
  <c r="D3137" i="4"/>
  <c r="C3137" i="4"/>
  <c r="B3137" i="4"/>
  <c r="S3136" i="4"/>
  <c r="R3136" i="4"/>
  <c r="Q3136" i="4"/>
  <c r="P3136" i="4"/>
  <c r="O3136" i="4"/>
  <c r="N3136" i="4"/>
  <c r="M3136" i="4"/>
  <c r="L3136" i="4"/>
  <c r="K3136" i="4"/>
  <c r="J3136" i="4"/>
  <c r="I3136" i="4"/>
  <c r="H3136" i="4"/>
  <c r="G3136" i="4"/>
  <c r="F3136" i="4"/>
  <c r="E3136" i="4"/>
  <c r="D3136" i="4"/>
  <c r="C3136" i="4"/>
  <c r="B3136" i="4"/>
  <c r="S3135" i="4"/>
  <c r="R3135" i="4"/>
  <c r="Q3135" i="4"/>
  <c r="P3135" i="4"/>
  <c r="O3135" i="4"/>
  <c r="N3135" i="4"/>
  <c r="M3135" i="4"/>
  <c r="L3135" i="4"/>
  <c r="K3135" i="4"/>
  <c r="J3135" i="4"/>
  <c r="I3135" i="4"/>
  <c r="H3135" i="4"/>
  <c r="G3135" i="4"/>
  <c r="F3135" i="4"/>
  <c r="E3135" i="4"/>
  <c r="D3135" i="4"/>
  <c r="C3135" i="4"/>
  <c r="B3135" i="4"/>
  <c r="S3134" i="4"/>
  <c r="R3134" i="4"/>
  <c r="Q3134" i="4"/>
  <c r="P3134" i="4"/>
  <c r="O3134" i="4"/>
  <c r="N3134" i="4"/>
  <c r="M3134" i="4"/>
  <c r="L3134" i="4"/>
  <c r="K3134" i="4"/>
  <c r="J3134" i="4"/>
  <c r="I3134" i="4"/>
  <c r="H3134" i="4"/>
  <c r="G3134" i="4"/>
  <c r="F3134" i="4"/>
  <c r="E3134" i="4"/>
  <c r="D3134" i="4"/>
  <c r="C3134" i="4"/>
  <c r="B3134" i="4"/>
  <c r="S3133" i="4"/>
  <c r="R3133" i="4"/>
  <c r="Q3133" i="4"/>
  <c r="P3133" i="4"/>
  <c r="O3133" i="4"/>
  <c r="N3133" i="4"/>
  <c r="M3133" i="4"/>
  <c r="L3133" i="4"/>
  <c r="K3133" i="4"/>
  <c r="J3133" i="4"/>
  <c r="I3133" i="4"/>
  <c r="H3133" i="4"/>
  <c r="G3133" i="4"/>
  <c r="F3133" i="4"/>
  <c r="E3133" i="4"/>
  <c r="D3133" i="4"/>
  <c r="C3133" i="4"/>
  <c r="B3133" i="4"/>
  <c r="S3132" i="4"/>
  <c r="R3132" i="4"/>
  <c r="Q3132" i="4"/>
  <c r="P3132" i="4"/>
  <c r="O3132" i="4"/>
  <c r="N3132" i="4"/>
  <c r="M3132" i="4"/>
  <c r="L3132" i="4"/>
  <c r="K3132" i="4"/>
  <c r="J3132" i="4"/>
  <c r="I3132" i="4"/>
  <c r="H3132" i="4"/>
  <c r="G3132" i="4"/>
  <c r="F3132" i="4"/>
  <c r="E3132" i="4"/>
  <c r="D3132" i="4"/>
  <c r="C3132" i="4"/>
  <c r="B3132" i="4"/>
  <c r="S3131" i="4"/>
  <c r="R3131" i="4"/>
  <c r="Q3131" i="4"/>
  <c r="P3131" i="4"/>
  <c r="O3131" i="4"/>
  <c r="N3131" i="4"/>
  <c r="M3131" i="4"/>
  <c r="L3131" i="4"/>
  <c r="K3131" i="4"/>
  <c r="J3131" i="4"/>
  <c r="I3131" i="4"/>
  <c r="H3131" i="4"/>
  <c r="G3131" i="4"/>
  <c r="F3131" i="4"/>
  <c r="E3131" i="4"/>
  <c r="D3131" i="4"/>
  <c r="C3131" i="4"/>
  <c r="B3131" i="4"/>
  <c r="S3130" i="4"/>
  <c r="R3130" i="4"/>
  <c r="Q3130" i="4"/>
  <c r="P3130" i="4"/>
  <c r="O3130" i="4"/>
  <c r="N3130" i="4"/>
  <c r="M3130" i="4"/>
  <c r="L3130" i="4"/>
  <c r="K3130" i="4"/>
  <c r="J3130" i="4"/>
  <c r="I3130" i="4"/>
  <c r="H3130" i="4"/>
  <c r="G3130" i="4"/>
  <c r="F3130" i="4"/>
  <c r="E3130" i="4"/>
  <c r="D3130" i="4"/>
  <c r="C3130" i="4"/>
  <c r="B3130" i="4"/>
  <c r="S3129" i="4"/>
  <c r="R3129" i="4"/>
  <c r="Q3129" i="4"/>
  <c r="P3129" i="4"/>
  <c r="O3129" i="4"/>
  <c r="N3129" i="4"/>
  <c r="M3129" i="4"/>
  <c r="L3129" i="4"/>
  <c r="K3129" i="4"/>
  <c r="J3129" i="4"/>
  <c r="I3129" i="4"/>
  <c r="H3129" i="4"/>
  <c r="G3129" i="4"/>
  <c r="F3129" i="4"/>
  <c r="E3129" i="4"/>
  <c r="D3129" i="4"/>
  <c r="C3129" i="4"/>
  <c r="B3129" i="4"/>
  <c r="S3128" i="4"/>
  <c r="R3128" i="4"/>
  <c r="Q3128" i="4"/>
  <c r="P3128" i="4"/>
  <c r="O3128" i="4"/>
  <c r="N3128" i="4"/>
  <c r="M3128" i="4"/>
  <c r="L3128" i="4"/>
  <c r="K3128" i="4"/>
  <c r="J3128" i="4"/>
  <c r="I3128" i="4"/>
  <c r="H3128" i="4"/>
  <c r="G3128" i="4"/>
  <c r="F3128" i="4"/>
  <c r="E3128" i="4"/>
  <c r="D3128" i="4"/>
  <c r="C3128" i="4"/>
  <c r="B3128" i="4"/>
  <c r="S3127" i="4"/>
  <c r="R3127" i="4"/>
  <c r="Q3127" i="4"/>
  <c r="P3127" i="4"/>
  <c r="O3127" i="4"/>
  <c r="N3127" i="4"/>
  <c r="M3127" i="4"/>
  <c r="L3127" i="4"/>
  <c r="K3127" i="4"/>
  <c r="J3127" i="4"/>
  <c r="I3127" i="4"/>
  <c r="H3127" i="4"/>
  <c r="G3127" i="4"/>
  <c r="F3127" i="4"/>
  <c r="E3127" i="4"/>
  <c r="D3127" i="4"/>
  <c r="C3127" i="4"/>
  <c r="B3127" i="4"/>
  <c r="S3126" i="4"/>
  <c r="R3126" i="4"/>
  <c r="Q3126" i="4"/>
  <c r="P3126" i="4"/>
  <c r="O3126" i="4"/>
  <c r="N3126" i="4"/>
  <c r="M3126" i="4"/>
  <c r="L3126" i="4"/>
  <c r="K3126" i="4"/>
  <c r="J3126" i="4"/>
  <c r="I3126" i="4"/>
  <c r="H3126" i="4"/>
  <c r="G3126" i="4"/>
  <c r="F3126" i="4"/>
  <c r="E3126" i="4"/>
  <c r="D3126" i="4"/>
  <c r="C3126" i="4"/>
  <c r="B3126" i="4"/>
  <c r="S3125" i="4"/>
  <c r="R3125" i="4"/>
  <c r="Q3125" i="4"/>
  <c r="P3125" i="4"/>
  <c r="O3125" i="4"/>
  <c r="N3125" i="4"/>
  <c r="M3125" i="4"/>
  <c r="L3125" i="4"/>
  <c r="K3125" i="4"/>
  <c r="J3125" i="4"/>
  <c r="I3125" i="4"/>
  <c r="H3125" i="4"/>
  <c r="G3125" i="4"/>
  <c r="F3125" i="4"/>
  <c r="E3125" i="4"/>
  <c r="D3125" i="4"/>
  <c r="C3125" i="4"/>
  <c r="B3125" i="4"/>
  <c r="S3124" i="4"/>
  <c r="R3124" i="4"/>
  <c r="Q3124" i="4"/>
  <c r="P3124" i="4"/>
  <c r="O3124" i="4"/>
  <c r="N3124" i="4"/>
  <c r="M3124" i="4"/>
  <c r="L3124" i="4"/>
  <c r="K3124" i="4"/>
  <c r="J3124" i="4"/>
  <c r="I3124" i="4"/>
  <c r="H3124" i="4"/>
  <c r="G3124" i="4"/>
  <c r="F3124" i="4"/>
  <c r="E3124" i="4"/>
  <c r="D3124" i="4"/>
  <c r="C3124" i="4"/>
  <c r="B3124" i="4"/>
  <c r="S3123" i="4"/>
  <c r="R3123" i="4"/>
  <c r="Q3123" i="4"/>
  <c r="P3123" i="4"/>
  <c r="O3123" i="4"/>
  <c r="N3123" i="4"/>
  <c r="M3123" i="4"/>
  <c r="L3123" i="4"/>
  <c r="K3123" i="4"/>
  <c r="J3123" i="4"/>
  <c r="I3123" i="4"/>
  <c r="H3123" i="4"/>
  <c r="G3123" i="4"/>
  <c r="F3123" i="4"/>
  <c r="E3123" i="4"/>
  <c r="D3123" i="4"/>
  <c r="C3123" i="4"/>
  <c r="B3123" i="4"/>
  <c r="S3122" i="4"/>
  <c r="R3122" i="4"/>
  <c r="Q3122" i="4"/>
  <c r="P3122" i="4"/>
  <c r="O3122" i="4"/>
  <c r="N3122" i="4"/>
  <c r="M3122" i="4"/>
  <c r="L3122" i="4"/>
  <c r="K3122" i="4"/>
  <c r="J3122" i="4"/>
  <c r="I3122" i="4"/>
  <c r="H3122" i="4"/>
  <c r="G3122" i="4"/>
  <c r="F3122" i="4"/>
  <c r="E3122" i="4"/>
  <c r="D3122" i="4"/>
  <c r="C3122" i="4"/>
  <c r="B3122" i="4"/>
  <c r="S3121" i="4"/>
  <c r="R3121" i="4"/>
  <c r="Q3121" i="4"/>
  <c r="P3121" i="4"/>
  <c r="O3121" i="4"/>
  <c r="N3121" i="4"/>
  <c r="M3121" i="4"/>
  <c r="L3121" i="4"/>
  <c r="K3121" i="4"/>
  <c r="J3121" i="4"/>
  <c r="I3121" i="4"/>
  <c r="H3121" i="4"/>
  <c r="G3121" i="4"/>
  <c r="F3121" i="4"/>
  <c r="E3121" i="4"/>
  <c r="D3121" i="4"/>
  <c r="C3121" i="4"/>
  <c r="B3121" i="4"/>
  <c r="S3120" i="4"/>
  <c r="R3120" i="4"/>
  <c r="Q3120" i="4"/>
  <c r="P3120" i="4"/>
  <c r="O3120" i="4"/>
  <c r="N3120" i="4"/>
  <c r="M3120" i="4"/>
  <c r="L3120" i="4"/>
  <c r="K3120" i="4"/>
  <c r="J3120" i="4"/>
  <c r="I3120" i="4"/>
  <c r="H3120" i="4"/>
  <c r="G3120" i="4"/>
  <c r="F3120" i="4"/>
  <c r="E3120" i="4"/>
  <c r="D3120" i="4"/>
  <c r="C3120" i="4"/>
  <c r="B3120" i="4"/>
  <c r="S3119" i="4"/>
  <c r="R3119" i="4"/>
  <c r="Q3119" i="4"/>
  <c r="P3119" i="4"/>
  <c r="O3119" i="4"/>
  <c r="N3119" i="4"/>
  <c r="M3119" i="4"/>
  <c r="L3119" i="4"/>
  <c r="K3119" i="4"/>
  <c r="J3119" i="4"/>
  <c r="I3119" i="4"/>
  <c r="H3119" i="4"/>
  <c r="G3119" i="4"/>
  <c r="F3119" i="4"/>
  <c r="E3119" i="4"/>
  <c r="D3119" i="4"/>
  <c r="C3119" i="4"/>
  <c r="B3119" i="4"/>
  <c r="S3118" i="4"/>
  <c r="R3118" i="4"/>
  <c r="Q3118" i="4"/>
  <c r="P3118" i="4"/>
  <c r="O3118" i="4"/>
  <c r="N3118" i="4"/>
  <c r="M3118" i="4"/>
  <c r="L3118" i="4"/>
  <c r="K3118" i="4"/>
  <c r="J3118" i="4"/>
  <c r="I3118" i="4"/>
  <c r="H3118" i="4"/>
  <c r="G3118" i="4"/>
  <c r="F3118" i="4"/>
  <c r="E3118" i="4"/>
  <c r="D3118" i="4"/>
  <c r="C3118" i="4"/>
  <c r="B3118" i="4"/>
  <c r="S3117" i="4"/>
  <c r="R3117" i="4"/>
  <c r="Q3117" i="4"/>
  <c r="P3117" i="4"/>
  <c r="O3117" i="4"/>
  <c r="N3117" i="4"/>
  <c r="M3117" i="4"/>
  <c r="L3117" i="4"/>
  <c r="K3117" i="4"/>
  <c r="J3117" i="4"/>
  <c r="I3117" i="4"/>
  <c r="H3117" i="4"/>
  <c r="G3117" i="4"/>
  <c r="F3117" i="4"/>
  <c r="E3117" i="4"/>
  <c r="D3117" i="4"/>
  <c r="C3117" i="4"/>
  <c r="B3117" i="4"/>
  <c r="S3116" i="4"/>
  <c r="R3116" i="4"/>
  <c r="Q3116" i="4"/>
  <c r="P3116" i="4"/>
  <c r="O3116" i="4"/>
  <c r="N3116" i="4"/>
  <c r="M3116" i="4"/>
  <c r="L3116" i="4"/>
  <c r="K3116" i="4"/>
  <c r="J3116" i="4"/>
  <c r="I3116" i="4"/>
  <c r="H3116" i="4"/>
  <c r="G3116" i="4"/>
  <c r="F3116" i="4"/>
  <c r="E3116" i="4"/>
  <c r="D3116" i="4"/>
  <c r="C3116" i="4"/>
  <c r="B3116" i="4"/>
  <c r="S3115" i="4"/>
  <c r="R3115" i="4"/>
  <c r="Q3115" i="4"/>
  <c r="P3115" i="4"/>
  <c r="O3115" i="4"/>
  <c r="N3115" i="4"/>
  <c r="M3115" i="4"/>
  <c r="L3115" i="4"/>
  <c r="K3115" i="4"/>
  <c r="J3115" i="4"/>
  <c r="I3115" i="4"/>
  <c r="H3115" i="4"/>
  <c r="G3115" i="4"/>
  <c r="F3115" i="4"/>
  <c r="E3115" i="4"/>
  <c r="D3115" i="4"/>
  <c r="C3115" i="4"/>
  <c r="B3115" i="4"/>
  <c r="S3114" i="4"/>
  <c r="R3114" i="4"/>
  <c r="Q3114" i="4"/>
  <c r="P3114" i="4"/>
  <c r="O3114" i="4"/>
  <c r="N3114" i="4"/>
  <c r="M3114" i="4"/>
  <c r="L3114" i="4"/>
  <c r="K3114" i="4"/>
  <c r="J3114" i="4"/>
  <c r="I3114" i="4"/>
  <c r="H3114" i="4"/>
  <c r="G3114" i="4"/>
  <c r="F3114" i="4"/>
  <c r="E3114" i="4"/>
  <c r="D3114" i="4"/>
  <c r="C3114" i="4"/>
  <c r="B3114" i="4"/>
  <c r="S3113" i="4"/>
  <c r="R3113" i="4"/>
  <c r="Q3113" i="4"/>
  <c r="P3113" i="4"/>
  <c r="O3113" i="4"/>
  <c r="N3113" i="4"/>
  <c r="M3113" i="4"/>
  <c r="L3113" i="4"/>
  <c r="K3113" i="4"/>
  <c r="J3113" i="4"/>
  <c r="I3113" i="4"/>
  <c r="H3113" i="4"/>
  <c r="G3113" i="4"/>
  <c r="F3113" i="4"/>
  <c r="E3113" i="4"/>
  <c r="D3113" i="4"/>
  <c r="C3113" i="4"/>
  <c r="B3113" i="4"/>
  <c r="S3112" i="4"/>
  <c r="R3112" i="4"/>
  <c r="Q3112" i="4"/>
  <c r="P3112" i="4"/>
  <c r="O3112" i="4"/>
  <c r="N3112" i="4"/>
  <c r="M3112" i="4"/>
  <c r="L3112" i="4"/>
  <c r="K3112" i="4"/>
  <c r="J3112" i="4"/>
  <c r="I3112" i="4"/>
  <c r="H3112" i="4"/>
  <c r="G3112" i="4"/>
  <c r="F3112" i="4"/>
  <c r="E3112" i="4"/>
  <c r="D3112" i="4"/>
  <c r="C3112" i="4"/>
  <c r="B3112" i="4"/>
  <c r="S3111" i="4"/>
  <c r="R3111" i="4"/>
  <c r="Q3111" i="4"/>
  <c r="P3111" i="4"/>
  <c r="O3111" i="4"/>
  <c r="N3111" i="4"/>
  <c r="M3111" i="4"/>
  <c r="L3111" i="4"/>
  <c r="K3111" i="4"/>
  <c r="J3111" i="4"/>
  <c r="I3111" i="4"/>
  <c r="H3111" i="4"/>
  <c r="G3111" i="4"/>
  <c r="F3111" i="4"/>
  <c r="E3111" i="4"/>
  <c r="D3111" i="4"/>
  <c r="C3111" i="4"/>
  <c r="B3111" i="4"/>
  <c r="S3110" i="4"/>
  <c r="R3110" i="4"/>
  <c r="Q3110" i="4"/>
  <c r="P3110" i="4"/>
  <c r="O3110" i="4"/>
  <c r="N3110" i="4"/>
  <c r="M3110" i="4"/>
  <c r="L3110" i="4"/>
  <c r="K3110" i="4"/>
  <c r="J3110" i="4"/>
  <c r="I3110" i="4"/>
  <c r="H3110" i="4"/>
  <c r="G3110" i="4"/>
  <c r="F3110" i="4"/>
  <c r="E3110" i="4"/>
  <c r="D3110" i="4"/>
  <c r="C3110" i="4"/>
  <c r="B3110" i="4"/>
  <c r="S3109" i="4"/>
  <c r="R3109" i="4"/>
  <c r="Q3109" i="4"/>
  <c r="P3109" i="4"/>
  <c r="O3109" i="4"/>
  <c r="N3109" i="4"/>
  <c r="M3109" i="4"/>
  <c r="L3109" i="4"/>
  <c r="K3109" i="4"/>
  <c r="J3109" i="4"/>
  <c r="I3109" i="4"/>
  <c r="H3109" i="4"/>
  <c r="G3109" i="4"/>
  <c r="F3109" i="4"/>
  <c r="E3109" i="4"/>
  <c r="D3109" i="4"/>
  <c r="C3109" i="4"/>
  <c r="B3109" i="4"/>
  <c r="S3108" i="4"/>
  <c r="R3108" i="4"/>
  <c r="Q3108" i="4"/>
  <c r="P3108" i="4"/>
  <c r="O3108" i="4"/>
  <c r="N3108" i="4"/>
  <c r="M3108" i="4"/>
  <c r="L3108" i="4"/>
  <c r="K3108" i="4"/>
  <c r="J3108" i="4"/>
  <c r="I3108" i="4"/>
  <c r="H3108" i="4"/>
  <c r="G3108" i="4"/>
  <c r="F3108" i="4"/>
  <c r="E3108" i="4"/>
  <c r="D3108" i="4"/>
  <c r="C3108" i="4"/>
  <c r="B3108" i="4"/>
  <c r="S3107" i="4"/>
  <c r="R3107" i="4"/>
  <c r="Q3107" i="4"/>
  <c r="P3107" i="4"/>
  <c r="O3107" i="4"/>
  <c r="N3107" i="4"/>
  <c r="M3107" i="4"/>
  <c r="L3107" i="4"/>
  <c r="K3107" i="4"/>
  <c r="J3107" i="4"/>
  <c r="I3107" i="4"/>
  <c r="H3107" i="4"/>
  <c r="G3107" i="4"/>
  <c r="F3107" i="4"/>
  <c r="E3107" i="4"/>
  <c r="D3107" i="4"/>
  <c r="C3107" i="4"/>
  <c r="B3107" i="4"/>
  <c r="S3106" i="4"/>
  <c r="R3106" i="4"/>
  <c r="Q3106" i="4"/>
  <c r="P3106" i="4"/>
  <c r="O3106" i="4"/>
  <c r="N3106" i="4"/>
  <c r="M3106" i="4"/>
  <c r="L3106" i="4"/>
  <c r="K3106" i="4"/>
  <c r="J3106" i="4"/>
  <c r="I3106" i="4"/>
  <c r="H3106" i="4"/>
  <c r="G3106" i="4"/>
  <c r="F3106" i="4"/>
  <c r="E3106" i="4"/>
  <c r="D3106" i="4"/>
  <c r="C3106" i="4"/>
  <c r="B3106" i="4"/>
  <c r="S3105" i="4"/>
  <c r="R3105" i="4"/>
  <c r="Q3105" i="4"/>
  <c r="P3105" i="4"/>
  <c r="O3105" i="4"/>
  <c r="N3105" i="4"/>
  <c r="M3105" i="4"/>
  <c r="L3105" i="4"/>
  <c r="K3105" i="4"/>
  <c r="J3105" i="4"/>
  <c r="I3105" i="4"/>
  <c r="H3105" i="4"/>
  <c r="G3105" i="4"/>
  <c r="F3105" i="4"/>
  <c r="E3105" i="4"/>
  <c r="D3105" i="4"/>
  <c r="C3105" i="4"/>
  <c r="B3105" i="4"/>
  <c r="S3104" i="4"/>
  <c r="R3104" i="4"/>
  <c r="Q3104" i="4"/>
  <c r="P3104" i="4"/>
  <c r="O3104" i="4"/>
  <c r="N3104" i="4"/>
  <c r="M3104" i="4"/>
  <c r="L3104" i="4"/>
  <c r="K3104" i="4"/>
  <c r="J3104" i="4"/>
  <c r="I3104" i="4"/>
  <c r="H3104" i="4"/>
  <c r="G3104" i="4"/>
  <c r="F3104" i="4"/>
  <c r="E3104" i="4"/>
  <c r="D3104" i="4"/>
  <c r="C3104" i="4"/>
  <c r="B3104" i="4"/>
  <c r="S3103" i="4"/>
  <c r="R3103" i="4"/>
  <c r="Q3103" i="4"/>
  <c r="P3103" i="4"/>
  <c r="O3103" i="4"/>
  <c r="N3103" i="4"/>
  <c r="M3103" i="4"/>
  <c r="L3103" i="4"/>
  <c r="K3103" i="4"/>
  <c r="J3103" i="4"/>
  <c r="I3103" i="4"/>
  <c r="H3103" i="4"/>
  <c r="G3103" i="4"/>
  <c r="F3103" i="4"/>
  <c r="E3103" i="4"/>
  <c r="D3103" i="4"/>
  <c r="C3103" i="4"/>
  <c r="B3103" i="4"/>
  <c r="S3102" i="4"/>
  <c r="R3102" i="4"/>
  <c r="Q3102" i="4"/>
  <c r="P3102" i="4"/>
  <c r="O3102" i="4"/>
  <c r="N3102" i="4"/>
  <c r="M3102" i="4"/>
  <c r="L3102" i="4"/>
  <c r="K3102" i="4"/>
  <c r="J3102" i="4"/>
  <c r="I3102" i="4"/>
  <c r="H3102" i="4"/>
  <c r="G3102" i="4"/>
  <c r="F3102" i="4"/>
  <c r="E3102" i="4"/>
  <c r="D3102" i="4"/>
  <c r="C3102" i="4"/>
  <c r="B3102" i="4"/>
  <c r="S3101" i="4"/>
  <c r="R3101" i="4"/>
  <c r="Q3101" i="4"/>
  <c r="P3101" i="4"/>
  <c r="O3101" i="4"/>
  <c r="N3101" i="4"/>
  <c r="M3101" i="4"/>
  <c r="L3101" i="4"/>
  <c r="K3101" i="4"/>
  <c r="J3101" i="4"/>
  <c r="I3101" i="4"/>
  <c r="H3101" i="4"/>
  <c r="G3101" i="4"/>
  <c r="F3101" i="4"/>
  <c r="E3101" i="4"/>
  <c r="D3101" i="4"/>
  <c r="C3101" i="4"/>
  <c r="B3101" i="4"/>
  <c r="S3100" i="4"/>
  <c r="R3100" i="4"/>
  <c r="Q3100" i="4"/>
  <c r="P3100" i="4"/>
  <c r="O3100" i="4"/>
  <c r="N3100" i="4"/>
  <c r="M3100" i="4"/>
  <c r="L3100" i="4"/>
  <c r="K3100" i="4"/>
  <c r="J3100" i="4"/>
  <c r="I3100" i="4"/>
  <c r="H3100" i="4"/>
  <c r="G3100" i="4"/>
  <c r="F3100" i="4"/>
  <c r="E3100" i="4"/>
  <c r="D3100" i="4"/>
  <c r="C3100" i="4"/>
  <c r="B3100" i="4"/>
  <c r="S3099" i="4"/>
  <c r="R3099" i="4"/>
  <c r="Q3099" i="4"/>
  <c r="P3099" i="4"/>
  <c r="O3099" i="4"/>
  <c r="N3099" i="4"/>
  <c r="M3099" i="4"/>
  <c r="L3099" i="4"/>
  <c r="K3099" i="4"/>
  <c r="J3099" i="4"/>
  <c r="I3099" i="4"/>
  <c r="H3099" i="4"/>
  <c r="G3099" i="4"/>
  <c r="F3099" i="4"/>
  <c r="E3099" i="4"/>
  <c r="D3099" i="4"/>
  <c r="C3099" i="4"/>
  <c r="B3099" i="4"/>
  <c r="S3098" i="4"/>
  <c r="R3098" i="4"/>
  <c r="Q3098" i="4"/>
  <c r="P3098" i="4"/>
  <c r="O3098" i="4"/>
  <c r="N3098" i="4"/>
  <c r="M3098" i="4"/>
  <c r="L3098" i="4"/>
  <c r="K3098" i="4"/>
  <c r="J3098" i="4"/>
  <c r="I3098" i="4"/>
  <c r="H3098" i="4"/>
  <c r="G3098" i="4"/>
  <c r="F3098" i="4"/>
  <c r="E3098" i="4"/>
  <c r="D3098" i="4"/>
  <c r="C3098" i="4"/>
  <c r="B3098" i="4"/>
  <c r="S3097" i="4"/>
  <c r="R3097" i="4"/>
  <c r="Q3097" i="4"/>
  <c r="P3097" i="4"/>
  <c r="O3097" i="4"/>
  <c r="N3097" i="4"/>
  <c r="M3097" i="4"/>
  <c r="L3097" i="4"/>
  <c r="K3097" i="4"/>
  <c r="J3097" i="4"/>
  <c r="I3097" i="4"/>
  <c r="H3097" i="4"/>
  <c r="G3097" i="4"/>
  <c r="F3097" i="4"/>
  <c r="E3097" i="4"/>
  <c r="D3097" i="4"/>
  <c r="C3097" i="4"/>
  <c r="B3097" i="4"/>
  <c r="S3096" i="4"/>
  <c r="R3096" i="4"/>
  <c r="Q3096" i="4"/>
  <c r="P3096" i="4"/>
  <c r="O3096" i="4"/>
  <c r="N3096" i="4"/>
  <c r="M3096" i="4"/>
  <c r="L3096" i="4"/>
  <c r="K3096" i="4"/>
  <c r="J3096" i="4"/>
  <c r="I3096" i="4"/>
  <c r="H3096" i="4"/>
  <c r="G3096" i="4"/>
  <c r="F3096" i="4"/>
  <c r="E3096" i="4"/>
  <c r="D3096" i="4"/>
  <c r="C3096" i="4"/>
  <c r="B3096" i="4"/>
  <c r="S3095" i="4"/>
  <c r="R3095" i="4"/>
  <c r="Q3095" i="4"/>
  <c r="P3095" i="4"/>
  <c r="O3095" i="4"/>
  <c r="N3095" i="4"/>
  <c r="M3095" i="4"/>
  <c r="L3095" i="4"/>
  <c r="K3095" i="4"/>
  <c r="J3095" i="4"/>
  <c r="I3095" i="4"/>
  <c r="H3095" i="4"/>
  <c r="G3095" i="4"/>
  <c r="F3095" i="4"/>
  <c r="E3095" i="4"/>
  <c r="D3095" i="4"/>
  <c r="C3095" i="4"/>
  <c r="B3095" i="4"/>
  <c r="S3094" i="4"/>
  <c r="R3094" i="4"/>
  <c r="Q3094" i="4"/>
  <c r="P3094" i="4"/>
  <c r="O3094" i="4"/>
  <c r="N3094" i="4"/>
  <c r="M3094" i="4"/>
  <c r="L3094" i="4"/>
  <c r="K3094" i="4"/>
  <c r="J3094" i="4"/>
  <c r="I3094" i="4"/>
  <c r="H3094" i="4"/>
  <c r="G3094" i="4"/>
  <c r="F3094" i="4"/>
  <c r="E3094" i="4"/>
  <c r="D3094" i="4"/>
  <c r="C3094" i="4"/>
  <c r="B3094" i="4"/>
  <c r="S3093" i="4"/>
  <c r="R3093" i="4"/>
  <c r="Q3093" i="4"/>
  <c r="P3093" i="4"/>
  <c r="O3093" i="4"/>
  <c r="N3093" i="4"/>
  <c r="M3093" i="4"/>
  <c r="L3093" i="4"/>
  <c r="K3093" i="4"/>
  <c r="J3093" i="4"/>
  <c r="I3093" i="4"/>
  <c r="H3093" i="4"/>
  <c r="G3093" i="4"/>
  <c r="F3093" i="4"/>
  <c r="E3093" i="4"/>
  <c r="D3093" i="4"/>
  <c r="C3093" i="4"/>
  <c r="B3093" i="4"/>
  <c r="S3092" i="4"/>
  <c r="R3092" i="4"/>
  <c r="Q3092" i="4"/>
  <c r="P3092" i="4"/>
  <c r="O3092" i="4"/>
  <c r="N3092" i="4"/>
  <c r="M3092" i="4"/>
  <c r="L3092" i="4"/>
  <c r="K3092" i="4"/>
  <c r="J3092" i="4"/>
  <c r="I3092" i="4"/>
  <c r="H3092" i="4"/>
  <c r="G3092" i="4"/>
  <c r="F3092" i="4"/>
  <c r="E3092" i="4"/>
  <c r="D3092" i="4"/>
  <c r="C3092" i="4"/>
  <c r="B3092" i="4"/>
  <c r="S3091" i="4"/>
  <c r="R3091" i="4"/>
  <c r="Q3091" i="4"/>
  <c r="P3091" i="4"/>
  <c r="O3091" i="4"/>
  <c r="N3091" i="4"/>
  <c r="M3091" i="4"/>
  <c r="L3091" i="4"/>
  <c r="K3091" i="4"/>
  <c r="J3091" i="4"/>
  <c r="I3091" i="4"/>
  <c r="H3091" i="4"/>
  <c r="G3091" i="4"/>
  <c r="F3091" i="4"/>
  <c r="E3091" i="4"/>
  <c r="D3091" i="4"/>
  <c r="C3091" i="4"/>
  <c r="B3091" i="4"/>
  <c r="S3090" i="4"/>
  <c r="R3090" i="4"/>
  <c r="Q3090" i="4"/>
  <c r="P3090" i="4"/>
  <c r="O3090" i="4"/>
  <c r="N3090" i="4"/>
  <c r="M3090" i="4"/>
  <c r="L3090" i="4"/>
  <c r="K3090" i="4"/>
  <c r="J3090" i="4"/>
  <c r="I3090" i="4"/>
  <c r="H3090" i="4"/>
  <c r="G3090" i="4"/>
  <c r="F3090" i="4"/>
  <c r="E3090" i="4"/>
  <c r="D3090" i="4"/>
  <c r="C3090" i="4"/>
  <c r="B3090" i="4"/>
  <c r="S3089" i="4"/>
  <c r="R3089" i="4"/>
  <c r="Q3089" i="4"/>
  <c r="P3089" i="4"/>
  <c r="O3089" i="4"/>
  <c r="N3089" i="4"/>
  <c r="M3089" i="4"/>
  <c r="L3089" i="4"/>
  <c r="K3089" i="4"/>
  <c r="J3089" i="4"/>
  <c r="I3089" i="4"/>
  <c r="H3089" i="4"/>
  <c r="G3089" i="4"/>
  <c r="F3089" i="4"/>
  <c r="E3089" i="4"/>
  <c r="D3089" i="4"/>
  <c r="C3089" i="4"/>
  <c r="B3089" i="4"/>
  <c r="S3088" i="4"/>
  <c r="R3088" i="4"/>
  <c r="Q3088" i="4"/>
  <c r="P3088" i="4"/>
  <c r="O3088" i="4"/>
  <c r="N3088" i="4"/>
  <c r="M3088" i="4"/>
  <c r="L3088" i="4"/>
  <c r="K3088" i="4"/>
  <c r="J3088" i="4"/>
  <c r="I3088" i="4"/>
  <c r="H3088" i="4"/>
  <c r="G3088" i="4"/>
  <c r="F3088" i="4"/>
  <c r="E3088" i="4"/>
  <c r="D3088" i="4"/>
  <c r="C3088" i="4"/>
  <c r="B3088" i="4"/>
  <c r="S3087" i="4"/>
  <c r="R3087" i="4"/>
  <c r="Q3087" i="4"/>
  <c r="P3087" i="4"/>
  <c r="O3087" i="4"/>
  <c r="N3087" i="4"/>
  <c r="M3087" i="4"/>
  <c r="L3087" i="4"/>
  <c r="K3087" i="4"/>
  <c r="J3087" i="4"/>
  <c r="I3087" i="4"/>
  <c r="H3087" i="4"/>
  <c r="G3087" i="4"/>
  <c r="F3087" i="4"/>
  <c r="E3087" i="4"/>
  <c r="D3087" i="4"/>
  <c r="C3087" i="4"/>
  <c r="B3087" i="4"/>
  <c r="S3086" i="4"/>
  <c r="R3086" i="4"/>
  <c r="Q3086" i="4"/>
  <c r="P3086" i="4"/>
  <c r="O3086" i="4"/>
  <c r="N3086" i="4"/>
  <c r="M3086" i="4"/>
  <c r="L3086" i="4"/>
  <c r="K3086" i="4"/>
  <c r="J3086" i="4"/>
  <c r="I3086" i="4"/>
  <c r="H3086" i="4"/>
  <c r="G3086" i="4"/>
  <c r="F3086" i="4"/>
  <c r="E3086" i="4"/>
  <c r="D3086" i="4"/>
  <c r="C3086" i="4"/>
  <c r="B3086" i="4"/>
  <c r="S3085" i="4"/>
  <c r="R3085" i="4"/>
  <c r="Q3085" i="4"/>
  <c r="P3085" i="4"/>
  <c r="O3085" i="4"/>
  <c r="N3085" i="4"/>
  <c r="M3085" i="4"/>
  <c r="L3085" i="4"/>
  <c r="K3085" i="4"/>
  <c r="J3085" i="4"/>
  <c r="I3085" i="4"/>
  <c r="H3085" i="4"/>
  <c r="G3085" i="4"/>
  <c r="F3085" i="4"/>
  <c r="E3085" i="4"/>
  <c r="D3085" i="4"/>
  <c r="C3085" i="4"/>
  <c r="B3085" i="4"/>
  <c r="S3084" i="4"/>
  <c r="R3084" i="4"/>
  <c r="Q3084" i="4"/>
  <c r="P3084" i="4"/>
  <c r="O3084" i="4"/>
  <c r="N3084" i="4"/>
  <c r="M3084" i="4"/>
  <c r="L3084" i="4"/>
  <c r="K3084" i="4"/>
  <c r="J3084" i="4"/>
  <c r="I3084" i="4"/>
  <c r="H3084" i="4"/>
  <c r="G3084" i="4"/>
  <c r="F3084" i="4"/>
  <c r="E3084" i="4"/>
  <c r="D3084" i="4"/>
  <c r="C3084" i="4"/>
  <c r="B3084" i="4"/>
  <c r="S3083" i="4"/>
  <c r="R3083" i="4"/>
  <c r="Q3083" i="4"/>
  <c r="P3083" i="4"/>
  <c r="O3083" i="4"/>
  <c r="N3083" i="4"/>
  <c r="M3083" i="4"/>
  <c r="L3083" i="4"/>
  <c r="K3083" i="4"/>
  <c r="J3083" i="4"/>
  <c r="I3083" i="4"/>
  <c r="H3083" i="4"/>
  <c r="G3083" i="4"/>
  <c r="F3083" i="4"/>
  <c r="E3083" i="4"/>
  <c r="D3083" i="4"/>
  <c r="C3083" i="4"/>
  <c r="B3083" i="4"/>
  <c r="S3082" i="4"/>
  <c r="R3082" i="4"/>
  <c r="Q3082" i="4"/>
  <c r="P3082" i="4"/>
  <c r="O3082" i="4"/>
  <c r="N3082" i="4"/>
  <c r="M3082" i="4"/>
  <c r="L3082" i="4"/>
  <c r="K3082" i="4"/>
  <c r="J3082" i="4"/>
  <c r="I3082" i="4"/>
  <c r="H3082" i="4"/>
  <c r="G3082" i="4"/>
  <c r="F3082" i="4"/>
  <c r="E3082" i="4"/>
  <c r="D3082" i="4"/>
  <c r="C3082" i="4"/>
  <c r="B3082" i="4"/>
  <c r="S3081" i="4"/>
  <c r="R3081" i="4"/>
  <c r="Q3081" i="4"/>
  <c r="P3081" i="4"/>
  <c r="O3081" i="4"/>
  <c r="N3081" i="4"/>
  <c r="M3081" i="4"/>
  <c r="L3081" i="4"/>
  <c r="K3081" i="4"/>
  <c r="J3081" i="4"/>
  <c r="I3081" i="4"/>
  <c r="H3081" i="4"/>
  <c r="G3081" i="4"/>
  <c r="F3081" i="4"/>
  <c r="E3081" i="4"/>
  <c r="D3081" i="4"/>
  <c r="C3081" i="4"/>
  <c r="B3081" i="4"/>
  <c r="S3080" i="4"/>
  <c r="R3080" i="4"/>
  <c r="Q3080" i="4"/>
  <c r="P3080" i="4"/>
  <c r="O3080" i="4"/>
  <c r="N3080" i="4"/>
  <c r="M3080" i="4"/>
  <c r="L3080" i="4"/>
  <c r="K3080" i="4"/>
  <c r="J3080" i="4"/>
  <c r="I3080" i="4"/>
  <c r="H3080" i="4"/>
  <c r="G3080" i="4"/>
  <c r="F3080" i="4"/>
  <c r="E3080" i="4"/>
  <c r="D3080" i="4"/>
  <c r="C3080" i="4"/>
  <c r="B3080" i="4"/>
  <c r="S3079" i="4"/>
  <c r="R3079" i="4"/>
  <c r="Q3079" i="4"/>
  <c r="P3079" i="4"/>
  <c r="O3079" i="4"/>
  <c r="N3079" i="4"/>
  <c r="M3079" i="4"/>
  <c r="L3079" i="4"/>
  <c r="K3079" i="4"/>
  <c r="J3079" i="4"/>
  <c r="I3079" i="4"/>
  <c r="H3079" i="4"/>
  <c r="G3079" i="4"/>
  <c r="F3079" i="4"/>
  <c r="E3079" i="4"/>
  <c r="D3079" i="4"/>
  <c r="C3079" i="4"/>
  <c r="B3079" i="4"/>
  <c r="S3078" i="4"/>
  <c r="R3078" i="4"/>
  <c r="Q3078" i="4"/>
  <c r="P3078" i="4"/>
  <c r="O3078" i="4"/>
  <c r="N3078" i="4"/>
  <c r="M3078" i="4"/>
  <c r="L3078" i="4"/>
  <c r="K3078" i="4"/>
  <c r="J3078" i="4"/>
  <c r="I3078" i="4"/>
  <c r="H3078" i="4"/>
  <c r="G3078" i="4"/>
  <c r="F3078" i="4"/>
  <c r="E3078" i="4"/>
  <c r="D3078" i="4"/>
  <c r="C3078" i="4"/>
  <c r="B3078" i="4"/>
  <c r="S3077" i="4"/>
  <c r="R3077" i="4"/>
  <c r="Q3077" i="4"/>
  <c r="P3077" i="4"/>
  <c r="O3077" i="4"/>
  <c r="N3077" i="4"/>
  <c r="M3077" i="4"/>
  <c r="L3077" i="4"/>
  <c r="K3077" i="4"/>
  <c r="J3077" i="4"/>
  <c r="I3077" i="4"/>
  <c r="H3077" i="4"/>
  <c r="G3077" i="4"/>
  <c r="F3077" i="4"/>
  <c r="E3077" i="4"/>
  <c r="D3077" i="4"/>
  <c r="C3077" i="4"/>
  <c r="B3077" i="4"/>
  <c r="S3076" i="4"/>
  <c r="R3076" i="4"/>
  <c r="Q3076" i="4"/>
  <c r="P3076" i="4"/>
  <c r="O3076" i="4"/>
  <c r="N3076" i="4"/>
  <c r="M3076" i="4"/>
  <c r="L3076" i="4"/>
  <c r="K3076" i="4"/>
  <c r="J3076" i="4"/>
  <c r="I3076" i="4"/>
  <c r="H3076" i="4"/>
  <c r="G3076" i="4"/>
  <c r="F3076" i="4"/>
  <c r="E3076" i="4"/>
  <c r="D3076" i="4"/>
  <c r="C3076" i="4"/>
  <c r="B3076" i="4"/>
  <c r="S3075" i="4"/>
  <c r="R3075" i="4"/>
  <c r="Q3075" i="4"/>
  <c r="P3075" i="4"/>
  <c r="O3075" i="4"/>
  <c r="N3075" i="4"/>
  <c r="M3075" i="4"/>
  <c r="L3075" i="4"/>
  <c r="K3075" i="4"/>
  <c r="J3075" i="4"/>
  <c r="I3075" i="4"/>
  <c r="H3075" i="4"/>
  <c r="G3075" i="4"/>
  <c r="F3075" i="4"/>
  <c r="E3075" i="4"/>
  <c r="D3075" i="4"/>
  <c r="C3075" i="4"/>
  <c r="B3075" i="4"/>
  <c r="S3074" i="4"/>
  <c r="R3074" i="4"/>
  <c r="Q3074" i="4"/>
  <c r="P3074" i="4"/>
  <c r="O3074" i="4"/>
  <c r="N3074" i="4"/>
  <c r="M3074" i="4"/>
  <c r="L3074" i="4"/>
  <c r="K3074" i="4"/>
  <c r="J3074" i="4"/>
  <c r="I3074" i="4"/>
  <c r="H3074" i="4"/>
  <c r="G3074" i="4"/>
  <c r="F3074" i="4"/>
  <c r="E3074" i="4"/>
  <c r="D3074" i="4"/>
  <c r="C3074" i="4"/>
  <c r="B3074" i="4"/>
  <c r="S3073" i="4"/>
  <c r="R3073" i="4"/>
  <c r="Q3073" i="4"/>
  <c r="P3073" i="4"/>
  <c r="O3073" i="4"/>
  <c r="N3073" i="4"/>
  <c r="M3073" i="4"/>
  <c r="L3073" i="4"/>
  <c r="K3073" i="4"/>
  <c r="J3073" i="4"/>
  <c r="I3073" i="4"/>
  <c r="H3073" i="4"/>
  <c r="G3073" i="4"/>
  <c r="F3073" i="4"/>
  <c r="E3073" i="4"/>
  <c r="D3073" i="4"/>
  <c r="C3073" i="4"/>
  <c r="B3073" i="4"/>
  <c r="S3072" i="4"/>
  <c r="R3072" i="4"/>
  <c r="Q3072" i="4"/>
  <c r="P3072" i="4"/>
  <c r="O3072" i="4"/>
  <c r="N3072" i="4"/>
  <c r="M3072" i="4"/>
  <c r="L3072" i="4"/>
  <c r="K3072" i="4"/>
  <c r="J3072" i="4"/>
  <c r="I3072" i="4"/>
  <c r="H3072" i="4"/>
  <c r="G3072" i="4"/>
  <c r="F3072" i="4"/>
  <c r="E3072" i="4"/>
  <c r="D3072" i="4"/>
  <c r="C3072" i="4"/>
  <c r="B3072" i="4"/>
  <c r="S3071" i="4"/>
  <c r="R3071" i="4"/>
  <c r="Q3071" i="4"/>
  <c r="P3071" i="4"/>
  <c r="O3071" i="4"/>
  <c r="N3071" i="4"/>
  <c r="M3071" i="4"/>
  <c r="L3071" i="4"/>
  <c r="K3071" i="4"/>
  <c r="J3071" i="4"/>
  <c r="I3071" i="4"/>
  <c r="H3071" i="4"/>
  <c r="G3071" i="4"/>
  <c r="F3071" i="4"/>
  <c r="E3071" i="4"/>
  <c r="D3071" i="4"/>
  <c r="C3071" i="4"/>
  <c r="B3071" i="4"/>
  <c r="S3070" i="4"/>
  <c r="R3070" i="4"/>
  <c r="Q3070" i="4"/>
  <c r="P3070" i="4"/>
  <c r="O3070" i="4"/>
  <c r="N3070" i="4"/>
  <c r="M3070" i="4"/>
  <c r="L3070" i="4"/>
  <c r="K3070" i="4"/>
  <c r="J3070" i="4"/>
  <c r="I3070" i="4"/>
  <c r="H3070" i="4"/>
  <c r="G3070" i="4"/>
  <c r="F3070" i="4"/>
  <c r="E3070" i="4"/>
  <c r="D3070" i="4"/>
  <c r="C3070" i="4"/>
  <c r="B3070" i="4"/>
  <c r="S3069" i="4"/>
  <c r="R3069" i="4"/>
  <c r="Q3069" i="4"/>
  <c r="P3069" i="4"/>
  <c r="O3069" i="4"/>
  <c r="N3069" i="4"/>
  <c r="M3069" i="4"/>
  <c r="L3069" i="4"/>
  <c r="K3069" i="4"/>
  <c r="J3069" i="4"/>
  <c r="I3069" i="4"/>
  <c r="H3069" i="4"/>
  <c r="G3069" i="4"/>
  <c r="F3069" i="4"/>
  <c r="E3069" i="4"/>
  <c r="D3069" i="4"/>
  <c r="C3069" i="4"/>
  <c r="B3069" i="4"/>
  <c r="S3068" i="4"/>
  <c r="R3068" i="4"/>
  <c r="Q3068" i="4"/>
  <c r="P3068" i="4"/>
  <c r="O3068" i="4"/>
  <c r="N3068" i="4"/>
  <c r="M3068" i="4"/>
  <c r="L3068" i="4"/>
  <c r="K3068" i="4"/>
  <c r="J3068" i="4"/>
  <c r="I3068" i="4"/>
  <c r="H3068" i="4"/>
  <c r="G3068" i="4"/>
  <c r="F3068" i="4"/>
  <c r="E3068" i="4"/>
  <c r="D3068" i="4"/>
  <c r="C3068" i="4"/>
  <c r="B3068" i="4"/>
  <c r="S3067" i="4"/>
  <c r="R3067" i="4"/>
  <c r="Q3067" i="4"/>
  <c r="P3067" i="4"/>
  <c r="O3067" i="4"/>
  <c r="N3067" i="4"/>
  <c r="M3067" i="4"/>
  <c r="L3067" i="4"/>
  <c r="K3067" i="4"/>
  <c r="J3067" i="4"/>
  <c r="I3067" i="4"/>
  <c r="H3067" i="4"/>
  <c r="G3067" i="4"/>
  <c r="F3067" i="4"/>
  <c r="E3067" i="4"/>
  <c r="D3067" i="4"/>
  <c r="C3067" i="4"/>
  <c r="B3067" i="4"/>
  <c r="S3066" i="4"/>
  <c r="R3066" i="4"/>
  <c r="Q3066" i="4"/>
  <c r="P3066" i="4"/>
  <c r="O3066" i="4"/>
  <c r="N3066" i="4"/>
  <c r="M3066" i="4"/>
  <c r="L3066" i="4"/>
  <c r="K3066" i="4"/>
  <c r="J3066" i="4"/>
  <c r="I3066" i="4"/>
  <c r="H3066" i="4"/>
  <c r="G3066" i="4"/>
  <c r="F3066" i="4"/>
  <c r="E3066" i="4"/>
  <c r="D3066" i="4"/>
  <c r="C3066" i="4"/>
  <c r="B3066" i="4"/>
  <c r="S3065" i="4"/>
  <c r="R3065" i="4"/>
  <c r="Q3065" i="4"/>
  <c r="P3065" i="4"/>
  <c r="O3065" i="4"/>
  <c r="N3065" i="4"/>
  <c r="M3065" i="4"/>
  <c r="L3065" i="4"/>
  <c r="K3065" i="4"/>
  <c r="J3065" i="4"/>
  <c r="I3065" i="4"/>
  <c r="H3065" i="4"/>
  <c r="G3065" i="4"/>
  <c r="F3065" i="4"/>
  <c r="E3065" i="4"/>
  <c r="D3065" i="4"/>
  <c r="C3065" i="4"/>
  <c r="B3065" i="4"/>
  <c r="S3064" i="4"/>
  <c r="R3064" i="4"/>
  <c r="Q3064" i="4"/>
  <c r="P3064" i="4"/>
  <c r="O3064" i="4"/>
  <c r="N3064" i="4"/>
  <c r="M3064" i="4"/>
  <c r="L3064" i="4"/>
  <c r="K3064" i="4"/>
  <c r="J3064" i="4"/>
  <c r="I3064" i="4"/>
  <c r="H3064" i="4"/>
  <c r="G3064" i="4"/>
  <c r="F3064" i="4"/>
  <c r="E3064" i="4"/>
  <c r="D3064" i="4"/>
  <c r="C3064" i="4"/>
  <c r="B3064" i="4"/>
  <c r="S3063" i="4"/>
  <c r="R3063" i="4"/>
  <c r="Q3063" i="4"/>
  <c r="P3063" i="4"/>
  <c r="O3063" i="4"/>
  <c r="N3063" i="4"/>
  <c r="M3063" i="4"/>
  <c r="L3063" i="4"/>
  <c r="K3063" i="4"/>
  <c r="J3063" i="4"/>
  <c r="I3063" i="4"/>
  <c r="H3063" i="4"/>
  <c r="G3063" i="4"/>
  <c r="F3063" i="4"/>
  <c r="E3063" i="4"/>
  <c r="D3063" i="4"/>
  <c r="C3063" i="4"/>
  <c r="B3063" i="4"/>
  <c r="S3062" i="4"/>
  <c r="R3062" i="4"/>
  <c r="Q3062" i="4"/>
  <c r="P3062" i="4"/>
  <c r="O3062" i="4"/>
  <c r="N3062" i="4"/>
  <c r="M3062" i="4"/>
  <c r="L3062" i="4"/>
  <c r="K3062" i="4"/>
  <c r="J3062" i="4"/>
  <c r="I3062" i="4"/>
  <c r="H3062" i="4"/>
  <c r="G3062" i="4"/>
  <c r="F3062" i="4"/>
  <c r="E3062" i="4"/>
  <c r="D3062" i="4"/>
  <c r="C3062" i="4"/>
  <c r="B3062" i="4"/>
  <c r="S3061" i="4"/>
  <c r="R3061" i="4"/>
  <c r="Q3061" i="4"/>
  <c r="P3061" i="4"/>
  <c r="O3061" i="4"/>
  <c r="N3061" i="4"/>
  <c r="M3061" i="4"/>
  <c r="L3061" i="4"/>
  <c r="K3061" i="4"/>
  <c r="J3061" i="4"/>
  <c r="I3061" i="4"/>
  <c r="H3061" i="4"/>
  <c r="G3061" i="4"/>
  <c r="F3061" i="4"/>
  <c r="E3061" i="4"/>
  <c r="D3061" i="4"/>
  <c r="C3061" i="4"/>
  <c r="B3061" i="4"/>
  <c r="S3060" i="4"/>
  <c r="R3060" i="4"/>
  <c r="Q3060" i="4"/>
  <c r="P3060" i="4"/>
  <c r="O3060" i="4"/>
  <c r="N3060" i="4"/>
  <c r="M3060" i="4"/>
  <c r="L3060" i="4"/>
  <c r="K3060" i="4"/>
  <c r="J3060" i="4"/>
  <c r="I3060" i="4"/>
  <c r="H3060" i="4"/>
  <c r="G3060" i="4"/>
  <c r="F3060" i="4"/>
  <c r="E3060" i="4"/>
  <c r="D3060" i="4"/>
  <c r="C3060" i="4"/>
  <c r="B3060" i="4"/>
  <c r="S3059" i="4"/>
  <c r="R3059" i="4"/>
  <c r="Q3059" i="4"/>
  <c r="P3059" i="4"/>
  <c r="O3059" i="4"/>
  <c r="N3059" i="4"/>
  <c r="M3059" i="4"/>
  <c r="L3059" i="4"/>
  <c r="K3059" i="4"/>
  <c r="J3059" i="4"/>
  <c r="I3059" i="4"/>
  <c r="H3059" i="4"/>
  <c r="G3059" i="4"/>
  <c r="F3059" i="4"/>
  <c r="E3059" i="4"/>
  <c r="D3059" i="4"/>
  <c r="C3059" i="4"/>
  <c r="B3059" i="4"/>
  <c r="S3058" i="4"/>
  <c r="R3058" i="4"/>
  <c r="Q3058" i="4"/>
  <c r="P3058" i="4"/>
  <c r="O3058" i="4"/>
  <c r="N3058" i="4"/>
  <c r="M3058" i="4"/>
  <c r="L3058" i="4"/>
  <c r="K3058" i="4"/>
  <c r="J3058" i="4"/>
  <c r="I3058" i="4"/>
  <c r="H3058" i="4"/>
  <c r="G3058" i="4"/>
  <c r="F3058" i="4"/>
  <c r="E3058" i="4"/>
  <c r="D3058" i="4"/>
  <c r="C3058" i="4"/>
  <c r="B3058" i="4"/>
  <c r="S3057" i="4"/>
  <c r="R3057" i="4"/>
  <c r="Q3057" i="4"/>
  <c r="P3057" i="4"/>
  <c r="O3057" i="4"/>
  <c r="N3057" i="4"/>
  <c r="M3057" i="4"/>
  <c r="L3057" i="4"/>
  <c r="K3057" i="4"/>
  <c r="J3057" i="4"/>
  <c r="I3057" i="4"/>
  <c r="H3057" i="4"/>
  <c r="G3057" i="4"/>
  <c r="F3057" i="4"/>
  <c r="E3057" i="4"/>
  <c r="D3057" i="4"/>
  <c r="C3057" i="4"/>
  <c r="B3057" i="4"/>
  <c r="S3056" i="4"/>
  <c r="R3056" i="4"/>
  <c r="Q3056" i="4"/>
  <c r="P3056" i="4"/>
  <c r="O3056" i="4"/>
  <c r="N3056" i="4"/>
  <c r="M3056" i="4"/>
  <c r="L3056" i="4"/>
  <c r="K3056" i="4"/>
  <c r="J3056" i="4"/>
  <c r="I3056" i="4"/>
  <c r="H3056" i="4"/>
  <c r="G3056" i="4"/>
  <c r="F3056" i="4"/>
  <c r="E3056" i="4"/>
  <c r="D3056" i="4"/>
  <c r="C3056" i="4"/>
  <c r="B3056" i="4"/>
  <c r="S3055" i="4"/>
  <c r="R3055" i="4"/>
  <c r="Q3055" i="4"/>
  <c r="P3055" i="4"/>
  <c r="O3055" i="4"/>
  <c r="N3055" i="4"/>
  <c r="M3055" i="4"/>
  <c r="L3055" i="4"/>
  <c r="K3055" i="4"/>
  <c r="J3055" i="4"/>
  <c r="I3055" i="4"/>
  <c r="H3055" i="4"/>
  <c r="G3055" i="4"/>
  <c r="F3055" i="4"/>
  <c r="E3055" i="4"/>
  <c r="D3055" i="4"/>
  <c r="C3055" i="4"/>
  <c r="B3055" i="4"/>
  <c r="S3054" i="4"/>
  <c r="R3054" i="4"/>
  <c r="Q3054" i="4"/>
  <c r="P3054" i="4"/>
  <c r="O3054" i="4"/>
  <c r="N3054" i="4"/>
  <c r="M3054" i="4"/>
  <c r="L3054" i="4"/>
  <c r="K3054" i="4"/>
  <c r="J3054" i="4"/>
  <c r="I3054" i="4"/>
  <c r="H3054" i="4"/>
  <c r="G3054" i="4"/>
  <c r="F3054" i="4"/>
  <c r="E3054" i="4"/>
  <c r="D3054" i="4"/>
  <c r="C3054" i="4"/>
  <c r="B3054" i="4"/>
  <c r="S3053" i="4"/>
  <c r="R3053" i="4"/>
  <c r="Q3053" i="4"/>
  <c r="P3053" i="4"/>
  <c r="O3053" i="4"/>
  <c r="N3053" i="4"/>
  <c r="M3053" i="4"/>
  <c r="L3053" i="4"/>
  <c r="K3053" i="4"/>
  <c r="J3053" i="4"/>
  <c r="I3053" i="4"/>
  <c r="H3053" i="4"/>
  <c r="G3053" i="4"/>
  <c r="F3053" i="4"/>
  <c r="E3053" i="4"/>
  <c r="D3053" i="4"/>
  <c r="C3053" i="4"/>
  <c r="B3053" i="4"/>
  <c r="S3052" i="4"/>
  <c r="R3052" i="4"/>
  <c r="Q3052" i="4"/>
  <c r="P3052" i="4"/>
  <c r="O3052" i="4"/>
  <c r="N3052" i="4"/>
  <c r="M3052" i="4"/>
  <c r="L3052" i="4"/>
  <c r="K3052" i="4"/>
  <c r="J3052" i="4"/>
  <c r="I3052" i="4"/>
  <c r="H3052" i="4"/>
  <c r="G3052" i="4"/>
  <c r="F3052" i="4"/>
  <c r="E3052" i="4"/>
  <c r="D3052" i="4"/>
  <c r="C3052" i="4"/>
  <c r="B3052" i="4"/>
  <c r="S3051" i="4"/>
  <c r="R3051" i="4"/>
  <c r="Q3051" i="4"/>
  <c r="P3051" i="4"/>
  <c r="O3051" i="4"/>
  <c r="N3051" i="4"/>
  <c r="M3051" i="4"/>
  <c r="L3051" i="4"/>
  <c r="K3051" i="4"/>
  <c r="J3051" i="4"/>
  <c r="I3051" i="4"/>
  <c r="H3051" i="4"/>
  <c r="G3051" i="4"/>
  <c r="F3051" i="4"/>
  <c r="E3051" i="4"/>
  <c r="D3051" i="4"/>
  <c r="C3051" i="4"/>
  <c r="B3051" i="4"/>
  <c r="S3050" i="4"/>
  <c r="R3050" i="4"/>
  <c r="Q3050" i="4"/>
  <c r="P3050" i="4"/>
  <c r="O3050" i="4"/>
  <c r="N3050" i="4"/>
  <c r="M3050" i="4"/>
  <c r="L3050" i="4"/>
  <c r="K3050" i="4"/>
  <c r="J3050" i="4"/>
  <c r="I3050" i="4"/>
  <c r="H3050" i="4"/>
  <c r="G3050" i="4"/>
  <c r="F3050" i="4"/>
  <c r="E3050" i="4"/>
  <c r="D3050" i="4"/>
  <c r="C3050" i="4"/>
  <c r="B3050" i="4"/>
  <c r="S3049" i="4"/>
  <c r="R3049" i="4"/>
  <c r="Q3049" i="4"/>
  <c r="P3049" i="4"/>
  <c r="O3049" i="4"/>
  <c r="N3049" i="4"/>
  <c r="M3049" i="4"/>
  <c r="L3049" i="4"/>
  <c r="K3049" i="4"/>
  <c r="J3049" i="4"/>
  <c r="I3049" i="4"/>
  <c r="H3049" i="4"/>
  <c r="G3049" i="4"/>
  <c r="F3049" i="4"/>
  <c r="E3049" i="4"/>
  <c r="D3049" i="4"/>
  <c r="C3049" i="4"/>
  <c r="B3049" i="4"/>
  <c r="S3048" i="4"/>
  <c r="R3048" i="4"/>
  <c r="Q3048" i="4"/>
  <c r="P3048" i="4"/>
  <c r="O3048" i="4"/>
  <c r="N3048" i="4"/>
  <c r="M3048" i="4"/>
  <c r="L3048" i="4"/>
  <c r="K3048" i="4"/>
  <c r="J3048" i="4"/>
  <c r="I3048" i="4"/>
  <c r="H3048" i="4"/>
  <c r="G3048" i="4"/>
  <c r="F3048" i="4"/>
  <c r="E3048" i="4"/>
  <c r="D3048" i="4"/>
  <c r="C3048" i="4"/>
  <c r="B3048" i="4"/>
  <c r="S3047" i="4"/>
  <c r="R3047" i="4"/>
  <c r="Q3047" i="4"/>
  <c r="P3047" i="4"/>
  <c r="O3047" i="4"/>
  <c r="N3047" i="4"/>
  <c r="M3047" i="4"/>
  <c r="L3047" i="4"/>
  <c r="K3047" i="4"/>
  <c r="J3047" i="4"/>
  <c r="I3047" i="4"/>
  <c r="H3047" i="4"/>
  <c r="G3047" i="4"/>
  <c r="F3047" i="4"/>
  <c r="E3047" i="4"/>
  <c r="D3047" i="4"/>
  <c r="C3047" i="4"/>
  <c r="B3047" i="4"/>
  <c r="S3046" i="4"/>
  <c r="R3046" i="4"/>
  <c r="Q3046" i="4"/>
  <c r="P3046" i="4"/>
  <c r="O3046" i="4"/>
  <c r="N3046" i="4"/>
  <c r="M3046" i="4"/>
  <c r="L3046" i="4"/>
  <c r="K3046" i="4"/>
  <c r="J3046" i="4"/>
  <c r="I3046" i="4"/>
  <c r="H3046" i="4"/>
  <c r="G3046" i="4"/>
  <c r="F3046" i="4"/>
  <c r="E3046" i="4"/>
  <c r="D3046" i="4"/>
  <c r="C3046" i="4"/>
  <c r="B3046" i="4"/>
  <c r="S3045" i="4"/>
  <c r="R3045" i="4"/>
  <c r="Q3045" i="4"/>
  <c r="P3045" i="4"/>
  <c r="O3045" i="4"/>
  <c r="N3045" i="4"/>
  <c r="M3045" i="4"/>
  <c r="L3045" i="4"/>
  <c r="K3045" i="4"/>
  <c r="J3045" i="4"/>
  <c r="I3045" i="4"/>
  <c r="H3045" i="4"/>
  <c r="G3045" i="4"/>
  <c r="F3045" i="4"/>
  <c r="E3045" i="4"/>
  <c r="D3045" i="4"/>
  <c r="C3045" i="4"/>
  <c r="B3045" i="4"/>
  <c r="S3044" i="4"/>
  <c r="R3044" i="4"/>
  <c r="Q3044" i="4"/>
  <c r="P3044" i="4"/>
  <c r="O3044" i="4"/>
  <c r="N3044" i="4"/>
  <c r="M3044" i="4"/>
  <c r="L3044" i="4"/>
  <c r="K3044" i="4"/>
  <c r="J3044" i="4"/>
  <c r="I3044" i="4"/>
  <c r="H3044" i="4"/>
  <c r="G3044" i="4"/>
  <c r="F3044" i="4"/>
  <c r="E3044" i="4"/>
  <c r="D3044" i="4"/>
  <c r="C3044" i="4"/>
  <c r="B3044" i="4"/>
  <c r="S3043" i="4"/>
  <c r="R3043" i="4"/>
  <c r="Q3043" i="4"/>
  <c r="P3043" i="4"/>
  <c r="O3043" i="4"/>
  <c r="N3043" i="4"/>
  <c r="M3043" i="4"/>
  <c r="L3043" i="4"/>
  <c r="K3043" i="4"/>
  <c r="J3043" i="4"/>
  <c r="I3043" i="4"/>
  <c r="H3043" i="4"/>
  <c r="G3043" i="4"/>
  <c r="F3043" i="4"/>
  <c r="E3043" i="4"/>
  <c r="D3043" i="4"/>
  <c r="C3043" i="4"/>
  <c r="B3043" i="4"/>
  <c r="S3042" i="4"/>
  <c r="R3042" i="4"/>
  <c r="Q3042" i="4"/>
  <c r="P3042" i="4"/>
  <c r="O3042" i="4"/>
  <c r="N3042" i="4"/>
  <c r="M3042" i="4"/>
  <c r="L3042" i="4"/>
  <c r="K3042" i="4"/>
  <c r="J3042" i="4"/>
  <c r="I3042" i="4"/>
  <c r="H3042" i="4"/>
  <c r="G3042" i="4"/>
  <c r="F3042" i="4"/>
  <c r="E3042" i="4"/>
  <c r="D3042" i="4"/>
  <c r="C3042" i="4"/>
  <c r="B3042" i="4"/>
  <c r="S3041" i="4"/>
  <c r="R3041" i="4"/>
  <c r="Q3041" i="4"/>
  <c r="P3041" i="4"/>
  <c r="O3041" i="4"/>
  <c r="N3041" i="4"/>
  <c r="M3041" i="4"/>
  <c r="L3041" i="4"/>
  <c r="K3041" i="4"/>
  <c r="J3041" i="4"/>
  <c r="I3041" i="4"/>
  <c r="H3041" i="4"/>
  <c r="G3041" i="4"/>
  <c r="F3041" i="4"/>
  <c r="E3041" i="4"/>
  <c r="D3041" i="4"/>
  <c r="C3041" i="4"/>
  <c r="B3041" i="4"/>
  <c r="S3040" i="4"/>
  <c r="R3040" i="4"/>
  <c r="Q3040" i="4"/>
  <c r="P3040" i="4"/>
  <c r="O3040" i="4"/>
  <c r="N3040" i="4"/>
  <c r="M3040" i="4"/>
  <c r="L3040" i="4"/>
  <c r="K3040" i="4"/>
  <c r="J3040" i="4"/>
  <c r="I3040" i="4"/>
  <c r="H3040" i="4"/>
  <c r="G3040" i="4"/>
  <c r="F3040" i="4"/>
  <c r="E3040" i="4"/>
  <c r="D3040" i="4"/>
  <c r="C3040" i="4"/>
  <c r="B3040" i="4"/>
  <c r="S3039" i="4"/>
  <c r="R3039" i="4"/>
  <c r="Q3039" i="4"/>
  <c r="P3039" i="4"/>
  <c r="O3039" i="4"/>
  <c r="N3039" i="4"/>
  <c r="M3039" i="4"/>
  <c r="L3039" i="4"/>
  <c r="K3039" i="4"/>
  <c r="J3039" i="4"/>
  <c r="I3039" i="4"/>
  <c r="H3039" i="4"/>
  <c r="G3039" i="4"/>
  <c r="F3039" i="4"/>
  <c r="E3039" i="4"/>
  <c r="D3039" i="4"/>
  <c r="C3039" i="4"/>
  <c r="B3039" i="4"/>
  <c r="S3038" i="4"/>
  <c r="R3038" i="4"/>
  <c r="Q3038" i="4"/>
  <c r="P3038" i="4"/>
  <c r="O3038" i="4"/>
  <c r="N3038" i="4"/>
  <c r="M3038" i="4"/>
  <c r="L3038" i="4"/>
  <c r="K3038" i="4"/>
  <c r="J3038" i="4"/>
  <c r="I3038" i="4"/>
  <c r="H3038" i="4"/>
  <c r="G3038" i="4"/>
  <c r="F3038" i="4"/>
  <c r="E3038" i="4"/>
  <c r="D3038" i="4"/>
  <c r="C3038" i="4"/>
  <c r="B3038" i="4"/>
  <c r="S3037" i="4"/>
  <c r="R3037" i="4"/>
  <c r="Q3037" i="4"/>
  <c r="P3037" i="4"/>
  <c r="O3037" i="4"/>
  <c r="N3037" i="4"/>
  <c r="M3037" i="4"/>
  <c r="L3037" i="4"/>
  <c r="K3037" i="4"/>
  <c r="J3037" i="4"/>
  <c r="I3037" i="4"/>
  <c r="H3037" i="4"/>
  <c r="G3037" i="4"/>
  <c r="F3037" i="4"/>
  <c r="E3037" i="4"/>
  <c r="D3037" i="4"/>
  <c r="C3037" i="4"/>
  <c r="B3037" i="4"/>
  <c r="S3036" i="4"/>
  <c r="R3036" i="4"/>
  <c r="Q3036" i="4"/>
  <c r="P3036" i="4"/>
  <c r="O3036" i="4"/>
  <c r="N3036" i="4"/>
  <c r="M3036" i="4"/>
  <c r="L3036" i="4"/>
  <c r="K3036" i="4"/>
  <c r="J3036" i="4"/>
  <c r="I3036" i="4"/>
  <c r="H3036" i="4"/>
  <c r="G3036" i="4"/>
  <c r="F3036" i="4"/>
  <c r="E3036" i="4"/>
  <c r="D3036" i="4"/>
  <c r="C3036" i="4"/>
  <c r="B3036" i="4"/>
  <c r="S3035" i="4"/>
  <c r="R3035" i="4"/>
  <c r="Q3035" i="4"/>
  <c r="P3035" i="4"/>
  <c r="O3035" i="4"/>
  <c r="N3035" i="4"/>
  <c r="M3035" i="4"/>
  <c r="L3035" i="4"/>
  <c r="K3035" i="4"/>
  <c r="J3035" i="4"/>
  <c r="I3035" i="4"/>
  <c r="H3035" i="4"/>
  <c r="G3035" i="4"/>
  <c r="F3035" i="4"/>
  <c r="E3035" i="4"/>
  <c r="D3035" i="4"/>
  <c r="C3035" i="4"/>
  <c r="B3035" i="4"/>
  <c r="S3034" i="4"/>
  <c r="R3034" i="4"/>
  <c r="Q3034" i="4"/>
  <c r="P3034" i="4"/>
  <c r="O3034" i="4"/>
  <c r="N3034" i="4"/>
  <c r="M3034" i="4"/>
  <c r="L3034" i="4"/>
  <c r="K3034" i="4"/>
  <c r="J3034" i="4"/>
  <c r="I3034" i="4"/>
  <c r="H3034" i="4"/>
  <c r="G3034" i="4"/>
  <c r="F3034" i="4"/>
  <c r="E3034" i="4"/>
  <c r="D3034" i="4"/>
  <c r="C3034" i="4"/>
  <c r="B3034" i="4"/>
  <c r="S3033" i="4"/>
  <c r="R3033" i="4"/>
  <c r="Q3033" i="4"/>
  <c r="P3033" i="4"/>
  <c r="O3033" i="4"/>
  <c r="N3033" i="4"/>
  <c r="M3033" i="4"/>
  <c r="L3033" i="4"/>
  <c r="K3033" i="4"/>
  <c r="J3033" i="4"/>
  <c r="I3033" i="4"/>
  <c r="H3033" i="4"/>
  <c r="G3033" i="4"/>
  <c r="F3033" i="4"/>
  <c r="E3033" i="4"/>
  <c r="D3033" i="4"/>
  <c r="C3033" i="4"/>
  <c r="B3033" i="4"/>
  <c r="S3032" i="4"/>
  <c r="R3032" i="4"/>
  <c r="Q3032" i="4"/>
  <c r="P3032" i="4"/>
  <c r="O3032" i="4"/>
  <c r="N3032" i="4"/>
  <c r="M3032" i="4"/>
  <c r="L3032" i="4"/>
  <c r="K3032" i="4"/>
  <c r="J3032" i="4"/>
  <c r="I3032" i="4"/>
  <c r="H3032" i="4"/>
  <c r="G3032" i="4"/>
  <c r="F3032" i="4"/>
  <c r="E3032" i="4"/>
  <c r="D3032" i="4"/>
  <c r="C3032" i="4"/>
  <c r="B3032" i="4"/>
  <c r="S3031" i="4"/>
  <c r="R3031" i="4"/>
  <c r="Q3031" i="4"/>
  <c r="P3031" i="4"/>
  <c r="O3031" i="4"/>
  <c r="N3031" i="4"/>
  <c r="M3031" i="4"/>
  <c r="L3031" i="4"/>
  <c r="K3031" i="4"/>
  <c r="J3031" i="4"/>
  <c r="I3031" i="4"/>
  <c r="H3031" i="4"/>
  <c r="G3031" i="4"/>
  <c r="F3031" i="4"/>
  <c r="E3031" i="4"/>
  <c r="D3031" i="4"/>
  <c r="C3031" i="4"/>
  <c r="B3031" i="4"/>
  <c r="S3030" i="4"/>
  <c r="R3030" i="4"/>
  <c r="Q3030" i="4"/>
  <c r="P3030" i="4"/>
  <c r="O3030" i="4"/>
  <c r="N3030" i="4"/>
  <c r="M3030" i="4"/>
  <c r="L3030" i="4"/>
  <c r="K3030" i="4"/>
  <c r="J3030" i="4"/>
  <c r="I3030" i="4"/>
  <c r="H3030" i="4"/>
  <c r="G3030" i="4"/>
  <c r="F3030" i="4"/>
  <c r="E3030" i="4"/>
  <c r="D3030" i="4"/>
  <c r="C3030" i="4"/>
  <c r="B3030" i="4"/>
  <c r="S3029" i="4"/>
  <c r="R3029" i="4"/>
  <c r="Q3029" i="4"/>
  <c r="P3029" i="4"/>
  <c r="O3029" i="4"/>
  <c r="N3029" i="4"/>
  <c r="M3029" i="4"/>
  <c r="L3029" i="4"/>
  <c r="K3029" i="4"/>
  <c r="J3029" i="4"/>
  <c r="I3029" i="4"/>
  <c r="H3029" i="4"/>
  <c r="G3029" i="4"/>
  <c r="F3029" i="4"/>
  <c r="E3029" i="4"/>
  <c r="D3029" i="4"/>
  <c r="C3029" i="4"/>
  <c r="B3029" i="4"/>
  <c r="S3028" i="4"/>
  <c r="R3028" i="4"/>
  <c r="Q3028" i="4"/>
  <c r="P3028" i="4"/>
  <c r="O3028" i="4"/>
  <c r="N3028" i="4"/>
  <c r="M3028" i="4"/>
  <c r="L3028" i="4"/>
  <c r="K3028" i="4"/>
  <c r="J3028" i="4"/>
  <c r="I3028" i="4"/>
  <c r="H3028" i="4"/>
  <c r="G3028" i="4"/>
  <c r="F3028" i="4"/>
  <c r="E3028" i="4"/>
  <c r="D3028" i="4"/>
  <c r="C3028" i="4"/>
  <c r="B3028" i="4"/>
  <c r="S3027" i="4"/>
  <c r="R3027" i="4"/>
  <c r="Q3027" i="4"/>
  <c r="P3027" i="4"/>
  <c r="O3027" i="4"/>
  <c r="N3027" i="4"/>
  <c r="M3027" i="4"/>
  <c r="L3027" i="4"/>
  <c r="K3027" i="4"/>
  <c r="J3027" i="4"/>
  <c r="I3027" i="4"/>
  <c r="H3027" i="4"/>
  <c r="G3027" i="4"/>
  <c r="F3027" i="4"/>
  <c r="E3027" i="4"/>
  <c r="D3027" i="4"/>
  <c r="C3027" i="4"/>
  <c r="B3027" i="4"/>
  <c r="S3026" i="4"/>
  <c r="R3026" i="4"/>
  <c r="Q3026" i="4"/>
  <c r="P3026" i="4"/>
  <c r="O3026" i="4"/>
  <c r="N3026" i="4"/>
  <c r="M3026" i="4"/>
  <c r="L3026" i="4"/>
  <c r="K3026" i="4"/>
  <c r="J3026" i="4"/>
  <c r="I3026" i="4"/>
  <c r="H3026" i="4"/>
  <c r="G3026" i="4"/>
  <c r="F3026" i="4"/>
  <c r="E3026" i="4"/>
  <c r="D3026" i="4"/>
  <c r="C3026" i="4"/>
  <c r="B3026" i="4"/>
  <c r="S3025" i="4"/>
  <c r="R3025" i="4"/>
  <c r="Q3025" i="4"/>
  <c r="P3025" i="4"/>
  <c r="O3025" i="4"/>
  <c r="N3025" i="4"/>
  <c r="M3025" i="4"/>
  <c r="L3025" i="4"/>
  <c r="K3025" i="4"/>
  <c r="J3025" i="4"/>
  <c r="I3025" i="4"/>
  <c r="H3025" i="4"/>
  <c r="G3025" i="4"/>
  <c r="F3025" i="4"/>
  <c r="E3025" i="4"/>
  <c r="D3025" i="4"/>
  <c r="C3025" i="4"/>
  <c r="B3025" i="4"/>
  <c r="S3024" i="4"/>
  <c r="R3024" i="4"/>
  <c r="Q3024" i="4"/>
  <c r="P3024" i="4"/>
  <c r="O3024" i="4"/>
  <c r="N3024" i="4"/>
  <c r="M3024" i="4"/>
  <c r="L3024" i="4"/>
  <c r="K3024" i="4"/>
  <c r="J3024" i="4"/>
  <c r="I3024" i="4"/>
  <c r="H3024" i="4"/>
  <c r="G3024" i="4"/>
  <c r="F3024" i="4"/>
  <c r="E3024" i="4"/>
  <c r="D3024" i="4"/>
  <c r="C3024" i="4"/>
  <c r="B3024" i="4"/>
  <c r="S3023" i="4"/>
  <c r="R3023" i="4"/>
  <c r="Q3023" i="4"/>
  <c r="P3023" i="4"/>
  <c r="O3023" i="4"/>
  <c r="N3023" i="4"/>
  <c r="M3023" i="4"/>
  <c r="L3023" i="4"/>
  <c r="K3023" i="4"/>
  <c r="J3023" i="4"/>
  <c r="I3023" i="4"/>
  <c r="H3023" i="4"/>
  <c r="G3023" i="4"/>
  <c r="F3023" i="4"/>
  <c r="E3023" i="4"/>
  <c r="D3023" i="4"/>
  <c r="C3023" i="4"/>
  <c r="B3023" i="4"/>
  <c r="S3022" i="4"/>
  <c r="R3022" i="4"/>
  <c r="Q3022" i="4"/>
  <c r="P3022" i="4"/>
  <c r="O3022" i="4"/>
  <c r="N3022" i="4"/>
  <c r="M3022" i="4"/>
  <c r="L3022" i="4"/>
  <c r="K3022" i="4"/>
  <c r="J3022" i="4"/>
  <c r="I3022" i="4"/>
  <c r="H3022" i="4"/>
  <c r="G3022" i="4"/>
  <c r="F3022" i="4"/>
  <c r="E3022" i="4"/>
  <c r="D3022" i="4"/>
  <c r="C3022" i="4"/>
  <c r="B3022" i="4"/>
  <c r="S3021" i="4"/>
  <c r="R3021" i="4"/>
  <c r="Q3021" i="4"/>
  <c r="P3021" i="4"/>
  <c r="O3021" i="4"/>
  <c r="N3021" i="4"/>
  <c r="M3021" i="4"/>
  <c r="L3021" i="4"/>
  <c r="K3021" i="4"/>
  <c r="J3021" i="4"/>
  <c r="I3021" i="4"/>
  <c r="H3021" i="4"/>
  <c r="G3021" i="4"/>
  <c r="F3021" i="4"/>
  <c r="E3021" i="4"/>
  <c r="D3021" i="4"/>
  <c r="C3021" i="4"/>
  <c r="B3021" i="4"/>
  <c r="S3020" i="4"/>
  <c r="R3020" i="4"/>
  <c r="Q3020" i="4"/>
  <c r="P3020" i="4"/>
  <c r="O3020" i="4"/>
  <c r="N3020" i="4"/>
  <c r="M3020" i="4"/>
  <c r="L3020" i="4"/>
  <c r="K3020" i="4"/>
  <c r="J3020" i="4"/>
  <c r="I3020" i="4"/>
  <c r="H3020" i="4"/>
  <c r="G3020" i="4"/>
  <c r="F3020" i="4"/>
  <c r="E3020" i="4"/>
  <c r="D3020" i="4"/>
  <c r="C3020" i="4"/>
  <c r="B3020" i="4"/>
  <c r="S3019" i="4"/>
  <c r="R3019" i="4"/>
  <c r="Q3019" i="4"/>
  <c r="P3019" i="4"/>
  <c r="O3019" i="4"/>
  <c r="N3019" i="4"/>
  <c r="M3019" i="4"/>
  <c r="L3019" i="4"/>
  <c r="K3019" i="4"/>
  <c r="J3019" i="4"/>
  <c r="I3019" i="4"/>
  <c r="H3019" i="4"/>
  <c r="G3019" i="4"/>
  <c r="F3019" i="4"/>
  <c r="E3019" i="4"/>
  <c r="D3019" i="4"/>
  <c r="C3019" i="4"/>
  <c r="B3019" i="4"/>
  <c r="S3018" i="4"/>
  <c r="R3018" i="4"/>
  <c r="Q3018" i="4"/>
  <c r="P3018" i="4"/>
  <c r="O3018" i="4"/>
  <c r="N3018" i="4"/>
  <c r="M3018" i="4"/>
  <c r="L3018" i="4"/>
  <c r="K3018" i="4"/>
  <c r="J3018" i="4"/>
  <c r="I3018" i="4"/>
  <c r="H3018" i="4"/>
  <c r="G3018" i="4"/>
  <c r="F3018" i="4"/>
  <c r="E3018" i="4"/>
  <c r="D3018" i="4"/>
  <c r="C3018" i="4"/>
  <c r="B3018" i="4"/>
  <c r="S3017" i="4"/>
  <c r="R3017" i="4"/>
  <c r="Q3017" i="4"/>
  <c r="P3017" i="4"/>
  <c r="O3017" i="4"/>
  <c r="N3017" i="4"/>
  <c r="M3017" i="4"/>
  <c r="L3017" i="4"/>
  <c r="K3017" i="4"/>
  <c r="J3017" i="4"/>
  <c r="I3017" i="4"/>
  <c r="H3017" i="4"/>
  <c r="G3017" i="4"/>
  <c r="F3017" i="4"/>
  <c r="E3017" i="4"/>
  <c r="D3017" i="4"/>
  <c r="C3017" i="4"/>
  <c r="B3017" i="4"/>
  <c r="S3016" i="4"/>
  <c r="R3016" i="4"/>
  <c r="Q3016" i="4"/>
  <c r="P3016" i="4"/>
  <c r="O3016" i="4"/>
  <c r="N3016" i="4"/>
  <c r="M3016" i="4"/>
  <c r="L3016" i="4"/>
  <c r="K3016" i="4"/>
  <c r="J3016" i="4"/>
  <c r="I3016" i="4"/>
  <c r="H3016" i="4"/>
  <c r="G3016" i="4"/>
  <c r="F3016" i="4"/>
  <c r="E3016" i="4"/>
  <c r="D3016" i="4"/>
  <c r="C3016" i="4"/>
  <c r="B3016" i="4"/>
  <c r="S3015" i="4"/>
  <c r="R3015" i="4"/>
  <c r="Q3015" i="4"/>
  <c r="P3015" i="4"/>
  <c r="O3015" i="4"/>
  <c r="N3015" i="4"/>
  <c r="M3015" i="4"/>
  <c r="L3015" i="4"/>
  <c r="K3015" i="4"/>
  <c r="J3015" i="4"/>
  <c r="I3015" i="4"/>
  <c r="H3015" i="4"/>
  <c r="G3015" i="4"/>
  <c r="F3015" i="4"/>
  <c r="E3015" i="4"/>
  <c r="D3015" i="4"/>
  <c r="C3015" i="4"/>
  <c r="B3015" i="4"/>
  <c r="S3014" i="4"/>
  <c r="R3014" i="4"/>
  <c r="Q3014" i="4"/>
  <c r="P3014" i="4"/>
  <c r="O3014" i="4"/>
  <c r="N3014" i="4"/>
  <c r="M3014" i="4"/>
  <c r="L3014" i="4"/>
  <c r="K3014" i="4"/>
  <c r="J3014" i="4"/>
  <c r="I3014" i="4"/>
  <c r="H3014" i="4"/>
  <c r="G3014" i="4"/>
  <c r="F3014" i="4"/>
  <c r="E3014" i="4"/>
  <c r="D3014" i="4"/>
  <c r="C3014" i="4"/>
  <c r="B3014" i="4"/>
  <c r="S3013" i="4"/>
  <c r="R3013" i="4"/>
  <c r="Q3013" i="4"/>
  <c r="P3013" i="4"/>
  <c r="O3013" i="4"/>
  <c r="N3013" i="4"/>
  <c r="M3013" i="4"/>
  <c r="L3013" i="4"/>
  <c r="K3013" i="4"/>
  <c r="J3013" i="4"/>
  <c r="I3013" i="4"/>
  <c r="H3013" i="4"/>
  <c r="G3013" i="4"/>
  <c r="F3013" i="4"/>
  <c r="E3013" i="4"/>
  <c r="D3013" i="4"/>
  <c r="C3013" i="4"/>
  <c r="B3013" i="4"/>
  <c r="S3012" i="4"/>
  <c r="R3012" i="4"/>
  <c r="Q3012" i="4"/>
  <c r="P3012" i="4"/>
  <c r="O3012" i="4"/>
  <c r="N3012" i="4"/>
  <c r="M3012" i="4"/>
  <c r="L3012" i="4"/>
  <c r="K3012" i="4"/>
  <c r="J3012" i="4"/>
  <c r="I3012" i="4"/>
  <c r="H3012" i="4"/>
  <c r="G3012" i="4"/>
  <c r="F3012" i="4"/>
  <c r="E3012" i="4"/>
  <c r="D3012" i="4"/>
  <c r="C3012" i="4"/>
  <c r="B3012" i="4"/>
  <c r="S3011" i="4"/>
  <c r="R3011" i="4"/>
  <c r="Q3011" i="4"/>
  <c r="P3011" i="4"/>
  <c r="O3011" i="4"/>
  <c r="N3011" i="4"/>
  <c r="M3011" i="4"/>
  <c r="L3011" i="4"/>
  <c r="K3011" i="4"/>
  <c r="J3011" i="4"/>
  <c r="I3011" i="4"/>
  <c r="H3011" i="4"/>
  <c r="G3011" i="4"/>
  <c r="F3011" i="4"/>
  <c r="E3011" i="4"/>
  <c r="D3011" i="4"/>
  <c r="C3011" i="4"/>
  <c r="B3011" i="4"/>
  <c r="S3010" i="4"/>
  <c r="R3010" i="4"/>
  <c r="Q3010" i="4"/>
  <c r="P3010" i="4"/>
  <c r="O3010" i="4"/>
  <c r="N3010" i="4"/>
  <c r="M3010" i="4"/>
  <c r="L3010" i="4"/>
  <c r="K3010" i="4"/>
  <c r="J3010" i="4"/>
  <c r="I3010" i="4"/>
  <c r="H3010" i="4"/>
  <c r="G3010" i="4"/>
  <c r="F3010" i="4"/>
  <c r="E3010" i="4"/>
  <c r="D3010" i="4"/>
  <c r="C3010" i="4"/>
  <c r="B3010" i="4"/>
  <c r="S3009" i="4"/>
  <c r="R3009" i="4"/>
  <c r="Q3009" i="4"/>
  <c r="P3009" i="4"/>
  <c r="O3009" i="4"/>
  <c r="N3009" i="4"/>
  <c r="M3009" i="4"/>
  <c r="L3009" i="4"/>
  <c r="K3009" i="4"/>
  <c r="J3009" i="4"/>
  <c r="I3009" i="4"/>
  <c r="H3009" i="4"/>
  <c r="G3009" i="4"/>
  <c r="F3009" i="4"/>
  <c r="E3009" i="4"/>
  <c r="D3009" i="4"/>
  <c r="C3009" i="4"/>
  <c r="B3009" i="4"/>
  <c r="S3008" i="4"/>
  <c r="R3008" i="4"/>
  <c r="Q3008" i="4"/>
  <c r="P3008" i="4"/>
  <c r="O3008" i="4"/>
  <c r="N3008" i="4"/>
  <c r="M3008" i="4"/>
  <c r="L3008" i="4"/>
  <c r="K3008" i="4"/>
  <c r="J3008" i="4"/>
  <c r="I3008" i="4"/>
  <c r="H3008" i="4"/>
  <c r="G3008" i="4"/>
  <c r="F3008" i="4"/>
  <c r="E3008" i="4"/>
  <c r="D3008" i="4"/>
  <c r="C3008" i="4"/>
  <c r="B3008" i="4"/>
  <c r="S3007" i="4"/>
  <c r="R3007" i="4"/>
  <c r="Q3007" i="4"/>
  <c r="P3007" i="4"/>
  <c r="O3007" i="4"/>
  <c r="N3007" i="4"/>
  <c r="M3007" i="4"/>
  <c r="L3007" i="4"/>
  <c r="K3007" i="4"/>
  <c r="J3007" i="4"/>
  <c r="I3007" i="4"/>
  <c r="H3007" i="4"/>
  <c r="G3007" i="4"/>
  <c r="F3007" i="4"/>
  <c r="E3007" i="4"/>
  <c r="D3007" i="4"/>
  <c r="C3007" i="4"/>
  <c r="B3007" i="4"/>
  <c r="S3006" i="4"/>
  <c r="R3006" i="4"/>
  <c r="Q3006" i="4"/>
  <c r="P3006" i="4"/>
  <c r="O3006" i="4"/>
  <c r="N3006" i="4"/>
  <c r="M3006" i="4"/>
  <c r="L3006" i="4"/>
  <c r="K3006" i="4"/>
  <c r="J3006" i="4"/>
  <c r="I3006" i="4"/>
  <c r="H3006" i="4"/>
  <c r="G3006" i="4"/>
  <c r="F3006" i="4"/>
  <c r="E3006" i="4"/>
  <c r="D3006" i="4"/>
  <c r="C3006" i="4"/>
  <c r="B3006" i="4"/>
  <c r="S3005" i="4"/>
  <c r="R3005" i="4"/>
  <c r="Q3005" i="4"/>
  <c r="P3005" i="4"/>
  <c r="O3005" i="4"/>
  <c r="N3005" i="4"/>
  <c r="M3005" i="4"/>
  <c r="L3005" i="4"/>
  <c r="K3005" i="4"/>
  <c r="J3005" i="4"/>
  <c r="I3005" i="4"/>
  <c r="H3005" i="4"/>
  <c r="G3005" i="4"/>
  <c r="F3005" i="4"/>
  <c r="E3005" i="4"/>
  <c r="D3005" i="4"/>
  <c r="C3005" i="4"/>
  <c r="B3005" i="4"/>
  <c r="S3004" i="4"/>
  <c r="R3004" i="4"/>
  <c r="Q3004" i="4"/>
  <c r="P3004" i="4"/>
  <c r="O3004" i="4"/>
  <c r="N3004" i="4"/>
  <c r="M3004" i="4"/>
  <c r="L3004" i="4"/>
  <c r="K3004" i="4"/>
  <c r="J3004" i="4"/>
  <c r="I3004" i="4"/>
  <c r="H3004" i="4"/>
  <c r="G3004" i="4"/>
  <c r="F3004" i="4"/>
  <c r="E3004" i="4"/>
  <c r="D3004" i="4"/>
  <c r="C3004" i="4"/>
  <c r="B3004" i="4"/>
  <c r="S3003" i="4"/>
  <c r="R3003" i="4"/>
  <c r="Q3003" i="4"/>
  <c r="P3003" i="4"/>
  <c r="O3003" i="4"/>
  <c r="N3003" i="4"/>
  <c r="M3003" i="4"/>
  <c r="L3003" i="4"/>
  <c r="K3003" i="4"/>
  <c r="J3003" i="4"/>
  <c r="I3003" i="4"/>
  <c r="H3003" i="4"/>
  <c r="G3003" i="4"/>
  <c r="F3003" i="4"/>
  <c r="E3003" i="4"/>
  <c r="D3003" i="4"/>
  <c r="C3003" i="4"/>
  <c r="B3003" i="4"/>
  <c r="S3002" i="4"/>
  <c r="R3002" i="4"/>
  <c r="Q3002" i="4"/>
  <c r="P3002" i="4"/>
  <c r="O3002" i="4"/>
  <c r="N3002" i="4"/>
  <c r="M3002" i="4"/>
  <c r="L3002" i="4"/>
  <c r="K3002" i="4"/>
  <c r="J3002" i="4"/>
  <c r="I3002" i="4"/>
  <c r="H3002" i="4"/>
  <c r="G3002" i="4"/>
  <c r="F3002" i="4"/>
  <c r="E3002" i="4"/>
  <c r="D3002" i="4"/>
  <c r="C3002" i="4"/>
  <c r="B3002" i="4"/>
  <c r="S3001" i="4"/>
  <c r="R3001" i="4"/>
  <c r="Q3001" i="4"/>
  <c r="P3001" i="4"/>
  <c r="O3001" i="4"/>
  <c r="N3001" i="4"/>
  <c r="M3001" i="4"/>
  <c r="L3001" i="4"/>
  <c r="K3001" i="4"/>
  <c r="J3001" i="4"/>
  <c r="I3001" i="4"/>
  <c r="H3001" i="4"/>
  <c r="G3001" i="4"/>
  <c r="F3001" i="4"/>
  <c r="E3001" i="4"/>
  <c r="D3001" i="4"/>
  <c r="C3001" i="4"/>
  <c r="B3001" i="4"/>
  <c r="S3000" i="4"/>
  <c r="R3000" i="4"/>
  <c r="Q3000" i="4"/>
  <c r="P3000" i="4"/>
  <c r="O3000" i="4"/>
  <c r="N3000" i="4"/>
  <c r="M3000" i="4"/>
  <c r="L3000" i="4"/>
  <c r="K3000" i="4"/>
  <c r="J3000" i="4"/>
  <c r="I3000" i="4"/>
  <c r="H3000" i="4"/>
  <c r="G3000" i="4"/>
  <c r="F3000" i="4"/>
  <c r="E3000" i="4"/>
  <c r="D3000" i="4"/>
  <c r="C3000" i="4"/>
  <c r="B3000" i="4"/>
  <c r="S2999" i="4"/>
  <c r="R2999" i="4"/>
  <c r="Q2999" i="4"/>
  <c r="P2999" i="4"/>
  <c r="O2999" i="4"/>
  <c r="N2999" i="4"/>
  <c r="M2999" i="4"/>
  <c r="L2999" i="4"/>
  <c r="K2999" i="4"/>
  <c r="J2999" i="4"/>
  <c r="I2999" i="4"/>
  <c r="H2999" i="4"/>
  <c r="G2999" i="4"/>
  <c r="F2999" i="4"/>
  <c r="E2999" i="4"/>
  <c r="D2999" i="4"/>
  <c r="C2999" i="4"/>
  <c r="B2999" i="4"/>
  <c r="S2998" i="4"/>
  <c r="R2998" i="4"/>
  <c r="Q2998" i="4"/>
  <c r="P2998" i="4"/>
  <c r="O2998" i="4"/>
  <c r="N2998" i="4"/>
  <c r="M2998" i="4"/>
  <c r="L2998" i="4"/>
  <c r="K2998" i="4"/>
  <c r="J2998" i="4"/>
  <c r="I2998" i="4"/>
  <c r="H2998" i="4"/>
  <c r="G2998" i="4"/>
  <c r="F2998" i="4"/>
  <c r="E2998" i="4"/>
  <c r="D2998" i="4"/>
  <c r="C2998" i="4"/>
  <c r="B2998" i="4"/>
  <c r="S2997" i="4"/>
  <c r="R2997" i="4"/>
  <c r="Q2997" i="4"/>
  <c r="P2997" i="4"/>
  <c r="O2997" i="4"/>
  <c r="N2997" i="4"/>
  <c r="M2997" i="4"/>
  <c r="L2997" i="4"/>
  <c r="K2997" i="4"/>
  <c r="J2997" i="4"/>
  <c r="I2997" i="4"/>
  <c r="H2997" i="4"/>
  <c r="G2997" i="4"/>
  <c r="F2997" i="4"/>
  <c r="E2997" i="4"/>
  <c r="D2997" i="4"/>
  <c r="C2997" i="4"/>
  <c r="B2997" i="4"/>
  <c r="S2996" i="4"/>
  <c r="R2996" i="4"/>
  <c r="Q2996" i="4"/>
  <c r="P2996" i="4"/>
  <c r="O2996" i="4"/>
  <c r="N2996" i="4"/>
  <c r="M2996" i="4"/>
  <c r="L2996" i="4"/>
  <c r="K2996" i="4"/>
  <c r="J2996" i="4"/>
  <c r="I2996" i="4"/>
  <c r="H2996" i="4"/>
  <c r="G2996" i="4"/>
  <c r="F2996" i="4"/>
  <c r="E2996" i="4"/>
  <c r="D2996" i="4"/>
  <c r="C2996" i="4"/>
  <c r="B2996" i="4"/>
  <c r="S2995" i="4"/>
  <c r="R2995" i="4"/>
  <c r="Q2995" i="4"/>
  <c r="P2995" i="4"/>
  <c r="O2995" i="4"/>
  <c r="N2995" i="4"/>
  <c r="M2995" i="4"/>
  <c r="L2995" i="4"/>
  <c r="K2995" i="4"/>
  <c r="J2995" i="4"/>
  <c r="I2995" i="4"/>
  <c r="H2995" i="4"/>
  <c r="G2995" i="4"/>
  <c r="F2995" i="4"/>
  <c r="E2995" i="4"/>
  <c r="D2995" i="4"/>
  <c r="C2995" i="4"/>
  <c r="B2995" i="4"/>
  <c r="S2994" i="4"/>
  <c r="R2994" i="4"/>
  <c r="Q2994" i="4"/>
  <c r="P2994" i="4"/>
  <c r="O2994" i="4"/>
  <c r="N2994" i="4"/>
  <c r="M2994" i="4"/>
  <c r="L2994" i="4"/>
  <c r="K2994" i="4"/>
  <c r="J2994" i="4"/>
  <c r="I2994" i="4"/>
  <c r="H2994" i="4"/>
  <c r="G2994" i="4"/>
  <c r="F2994" i="4"/>
  <c r="E2994" i="4"/>
  <c r="D2994" i="4"/>
  <c r="C2994" i="4"/>
  <c r="B2994" i="4"/>
  <c r="S2993" i="4"/>
  <c r="R2993" i="4"/>
  <c r="Q2993" i="4"/>
  <c r="P2993" i="4"/>
  <c r="O2993" i="4"/>
  <c r="N2993" i="4"/>
  <c r="M2993" i="4"/>
  <c r="L2993" i="4"/>
  <c r="K2993" i="4"/>
  <c r="J2993" i="4"/>
  <c r="I2993" i="4"/>
  <c r="H2993" i="4"/>
  <c r="G2993" i="4"/>
  <c r="F2993" i="4"/>
  <c r="E2993" i="4"/>
  <c r="D2993" i="4"/>
  <c r="C2993" i="4"/>
  <c r="B2993" i="4"/>
  <c r="S2992" i="4"/>
  <c r="R2992" i="4"/>
  <c r="Q2992" i="4"/>
  <c r="P2992" i="4"/>
  <c r="O2992" i="4"/>
  <c r="N2992" i="4"/>
  <c r="M2992" i="4"/>
  <c r="L2992" i="4"/>
  <c r="K2992" i="4"/>
  <c r="J2992" i="4"/>
  <c r="I2992" i="4"/>
  <c r="H2992" i="4"/>
  <c r="G2992" i="4"/>
  <c r="F2992" i="4"/>
  <c r="E2992" i="4"/>
  <c r="D2992" i="4"/>
  <c r="C2992" i="4"/>
  <c r="B2992" i="4"/>
  <c r="S2991" i="4"/>
  <c r="R2991" i="4"/>
  <c r="Q2991" i="4"/>
  <c r="P2991" i="4"/>
  <c r="O2991" i="4"/>
  <c r="N2991" i="4"/>
  <c r="M2991" i="4"/>
  <c r="L2991" i="4"/>
  <c r="K2991" i="4"/>
  <c r="J2991" i="4"/>
  <c r="I2991" i="4"/>
  <c r="H2991" i="4"/>
  <c r="G2991" i="4"/>
  <c r="F2991" i="4"/>
  <c r="E2991" i="4"/>
  <c r="D2991" i="4"/>
  <c r="C2991" i="4"/>
  <c r="B2991" i="4"/>
  <c r="S2990" i="4"/>
  <c r="R2990" i="4"/>
  <c r="Q2990" i="4"/>
  <c r="P2990" i="4"/>
  <c r="O2990" i="4"/>
  <c r="N2990" i="4"/>
  <c r="M2990" i="4"/>
  <c r="L2990" i="4"/>
  <c r="K2990" i="4"/>
  <c r="J2990" i="4"/>
  <c r="I2990" i="4"/>
  <c r="H2990" i="4"/>
  <c r="G2990" i="4"/>
  <c r="F2990" i="4"/>
  <c r="E2990" i="4"/>
  <c r="D2990" i="4"/>
  <c r="C2990" i="4"/>
  <c r="B2990" i="4"/>
  <c r="S2989" i="4"/>
  <c r="R2989" i="4"/>
  <c r="Q2989" i="4"/>
  <c r="P2989" i="4"/>
  <c r="O2989" i="4"/>
  <c r="N2989" i="4"/>
  <c r="M2989" i="4"/>
  <c r="L2989" i="4"/>
  <c r="K2989" i="4"/>
  <c r="J2989" i="4"/>
  <c r="I2989" i="4"/>
  <c r="H2989" i="4"/>
  <c r="G2989" i="4"/>
  <c r="F2989" i="4"/>
  <c r="E2989" i="4"/>
  <c r="D2989" i="4"/>
  <c r="C2989" i="4"/>
  <c r="B2989" i="4"/>
  <c r="S2988" i="4"/>
  <c r="R2988" i="4"/>
  <c r="Q2988" i="4"/>
  <c r="P2988" i="4"/>
  <c r="O2988" i="4"/>
  <c r="N2988" i="4"/>
  <c r="M2988" i="4"/>
  <c r="L2988" i="4"/>
  <c r="K2988" i="4"/>
  <c r="J2988" i="4"/>
  <c r="I2988" i="4"/>
  <c r="H2988" i="4"/>
  <c r="G2988" i="4"/>
  <c r="F2988" i="4"/>
  <c r="E2988" i="4"/>
  <c r="D2988" i="4"/>
  <c r="C2988" i="4"/>
  <c r="B2988" i="4"/>
  <c r="S2987" i="4"/>
  <c r="R2987" i="4"/>
  <c r="Q2987" i="4"/>
  <c r="P2987" i="4"/>
  <c r="O2987" i="4"/>
  <c r="N2987" i="4"/>
  <c r="M2987" i="4"/>
  <c r="L2987" i="4"/>
  <c r="K2987" i="4"/>
  <c r="J2987" i="4"/>
  <c r="I2987" i="4"/>
  <c r="H2987" i="4"/>
  <c r="G2987" i="4"/>
  <c r="F2987" i="4"/>
  <c r="E2987" i="4"/>
  <c r="D2987" i="4"/>
  <c r="C2987" i="4"/>
  <c r="B2987" i="4"/>
  <c r="S2986" i="4"/>
  <c r="R2986" i="4"/>
  <c r="Q2986" i="4"/>
  <c r="P2986" i="4"/>
  <c r="O2986" i="4"/>
  <c r="N2986" i="4"/>
  <c r="M2986" i="4"/>
  <c r="L2986" i="4"/>
  <c r="K2986" i="4"/>
  <c r="J2986" i="4"/>
  <c r="I2986" i="4"/>
  <c r="H2986" i="4"/>
  <c r="G2986" i="4"/>
  <c r="F2986" i="4"/>
  <c r="E2986" i="4"/>
  <c r="D2986" i="4"/>
  <c r="C2986" i="4"/>
  <c r="B2986" i="4"/>
  <c r="S2985" i="4"/>
  <c r="R2985" i="4"/>
  <c r="Q2985" i="4"/>
  <c r="P2985" i="4"/>
  <c r="O2985" i="4"/>
  <c r="N2985" i="4"/>
  <c r="M2985" i="4"/>
  <c r="L2985" i="4"/>
  <c r="K2985" i="4"/>
  <c r="J2985" i="4"/>
  <c r="I2985" i="4"/>
  <c r="H2985" i="4"/>
  <c r="G2985" i="4"/>
  <c r="F2985" i="4"/>
  <c r="E2985" i="4"/>
  <c r="D2985" i="4"/>
  <c r="C2985" i="4"/>
  <c r="B2985" i="4"/>
  <c r="S2984" i="4"/>
  <c r="R2984" i="4"/>
  <c r="Q2984" i="4"/>
  <c r="P2984" i="4"/>
  <c r="O2984" i="4"/>
  <c r="N2984" i="4"/>
  <c r="M2984" i="4"/>
  <c r="L2984" i="4"/>
  <c r="K2984" i="4"/>
  <c r="J2984" i="4"/>
  <c r="I2984" i="4"/>
  <c r="H2984" i="4"/>
  <c r="G2984" i="4"/>
  <c r="F2984" i="4"/>
  <c r="E2984" i="4"/>
  <c r="D2984" i="4"/>
  <c r="C2984" i="4"/>
  <c r="B2984" i="4"/>
  <c r="S2983" i="4"/>
  <c r="R2983" i="4"/>
  <c r="Q2983" i="4"/>
  <c r="P2983" i="4"/>
  <c r="O2983" i="4"/>
  <c r="N2983" i="4"/>
  <c r="M2983" i="4"/>
  <c r="L2983" i="4"/>
  <c r="K2983" i="4"/>
  <c r="J2983" i="4"/>
  <c r="I2983" i="4"/>
  <c r="H2983" i="4"/>
  <c r="G2983" i="4"/>
  <c r="F2983" i="4"/>
  <c r="E2983" i="4"/>
  <c r="D2983" i="4"/>
  <c r="C2983" i="4"/>
  <c r="B2983" i="4"/>
  <c r="S2982" i="4"/>
  <c r="R2982" i="4"/>
  <c r="Q2982" i="4"/>
  <c r="P2982" i="4"/>
  <c r="O2982" i="4"/>
  <c r="N2982" i="4"/>
  <c r="M2982" i="4"/>
  <c r="L2982" i="4"/>
  <c r="K2982" i="4"/>
  <c r="J2982" i="4"/>
  <c r="I2982" i="4"/>
  <c r="H2982" i="4"/>
  <c r="G2982" i="4"/>
  <c r="F2982" i="4"/>
  <c r="E2982" i="4"/>
  <c r="D2982" i="4"/>
  <c r="C2982" i="4"/>
  <c r="B2982" i="4"/>
  <c r="S2981" i="4"/>
  <c r="R2981" i="4"/>
  <c r="Q2981" i="4"/>
  <c r="P2981" i="4"/>
  <c r="O2981" i="4"/>
  <c r="N2981" i="4"/>
  <c r="M2981" i="4"/>
  <c r="L2981" i="4"/>
  <c r="K2981" i="4"/>
  <c r="J2981" i="4"/>
  <c r="I2981" i="4"/>
  <c r="H2981" i="4"/>
  <c r="G2981" i="4"/>
  <c r="F2981" i="4"/>
  <c r="E2981" i="4"/>
  <c r="D2981" i="4"/>
  <c r="C2981" i="4"/>
  <c r="B2981" i="4"/>
  <c r="S2980" i="4"/>
  <c r="R2980" i="4"/>
  <c r="Q2980" i="4"/>
  <c r="P2980" i="4"/>
  <c r="O2980" i="4"/>
  <c r="N2980" i="4"/>
  <c r="M2980" i="4"/>
  <c r="L2980" i="4"/>
  <c r="K2980" i="4"/>
  <c r="J2980" i="4"/>
  <c r="I2980" i="4"/>
  <c r="H2980" i="4"/>
  <c r="G2980" i="4"/>
  <c r="F2980" i="4"/>
  <c r="E2980" i="4"/>
  <c r="D2980" i="4"/>
  <c r="C2980" i="4"/>
  <c r="B2980" i="4"/>
  <c r="S2979" i="4"/>
  <c r="R2979" i="4"/>
  <c r="Q2979" i="4"/>
  <c r="P2979" i="4"/>
  <c r="O2979" i="4"/>
  <c r="N2979" i="4"/>
  <c r="M2979" i="4"/>
  <c r="L2979" i="4"/>
  <c r="K2979" i="4"/>
  <c r="J2979" i="4"/>
  <c r="I2979" i="4"/>
  <c r="H2979" i="4"/>
  <c r="G2979" i="4"/>
  <c r="F2979" i="4"/>
  <c r="E2979" i="4"/>
  <c r="D2979" i="4"/>
  <c r="C2979" i="4"/>
  <c r="B2979" i="4"/>
  <c r="S2978" i="4"/>
  <c r="R2978" i="4"/>
  <c r="Q2978" i="4"/>
  <c r="P2978" i="4"/>
  <c r="O2978" i="4"/>
  <c r="N2978" i="4"/>
  <c r="M2978" i="4"/>
  <c r="L2978" i="4"/>
  <c r="K2978" i="4"/>
  <c r="J2978" i="4"/>
  <c r="I2978" i="4"/>
  <c r="H2978" i="4"/>
  <c r="G2978" i="4"/>
  <c r="F2978" i="4"/>
  <c r="E2978" i="4"/>
  <c r="D2978" i="4"/>
  <c r="C2978" i="4"/>
  <c r="B2978" i="4"/>
  <c r="S2977" i="4"/>
  <c r="R2977" i="4"/>
  <c r="Q2977" i="4"/>
  <c r="P2977" i="4"/>
  <c r="O2977" i="4"/>
  <c r="N2977" i="4"/>
  <c r="M2977" i="4"/>
  <c r="L2977" i="4"/>
  <c r="K2977" i="4"/>
  <c r="J2977" i="4"/>
  <c r="I2977" i="4"/>
  <c r="H2977" i="4"/>
  <c r="G2977" i="4"/>
  <c r="F2977" i="4"/>
  <c r="E2977" i="4"/>
  <c r="D2977" i="4"/>
  <c r="C2977" i="4"/>
  <c r="B2977" i="4"/>
  <c r="S2976" i="4"/>
  <c r="R2976" i="4"/>
  <c r="Q2976" i="4"/>
  <c r="P2976" i="4"/>
  <c r="O2976" i="4"/>
  <c r="N2976" i="4"/>
  <c r="M2976" i="4"/>
  <c r="L2976" i="4"/>
  <c r="K2976" i="4"/>
  <c r="J2976" i="4"/>
  <c r="I2976" i="4"/>
  <c r="H2976" i="4"/>
  <c r="G2976" i="4"/>
  <c r="F2976" i="4"/>
  <c r="E2976" i="4"/>
  <c r="D2976" i="4"/>
  <c r="C2976" i="4"/>
  <c r="B2976" i="4"/>
  <c r="S2975" i="4"/>
  <c r="R2975" i="4"/>
  <c r="Q2975" i="4"/>
  <c r="P2975" i="4"/>
  <c r="O2975" i="4"/>
  <c r="N2975" i="4"/>
  <c r="M2975" i="4"/>
  <c r="L2975" i="4"/>
  <c r="K2975" i="4"/>
  <c r="J2975" i="4"/>
  <c r="I2975" i="4"/>
  <c r="H2975" i="4"/>
  <c r="G2975" i="4"/>
  <c r="F2975" i="4"/>
  <c r="E2975" i="4"/>
  <c r="D2975" i="4"/>
  <c r="C2975" i="4"/>
  <c r="B2975" i="4"/>
  <c r="S2974" i="4"/>
  <c r="R2974" i="4"/>
  <c r="Q2974" i="4"/>
  <c r="P2974" i="4"/>
  <c r="O2974" i="4"/>
  <c r="N2974" i="4"/>
  <c r="M2974" i="4"/>
  <c r="L2974" i="4"/>
  <c r="K2974" i="4"/>
  <c r="J2974" i="4"/>
  <c r="I2974" i="4"/>
  <c r="H2974" i="4"/>
  <c r="G2974" i="4"/>
  <c r="F2974" i="4"/>
  <c r="E2974" i="4"/>
  <c r="D2974" i="4"/>
  <c r="C2974" i="4"/>
  <c r="B2974" i="4"/>
  <c r="S2973" i="4"/>
  <c r="R2973" i="4"/>
  <c r="Q2973" i="4"/>
  <c r="P2973" i="4"/>
  <c r="O2973" i="4"/>
  <c r="N2973" i="4"/>
  <c r="M2973" i="4"/>
  <c r="L2973" i="4"/>
  <c r="K2973" i="4"/>
  <c r="J2973" i="4"/>
  <c r="I2973" i="4"/>
  <c r="H2973" i="4"/>
  <c r="G2973" i="4"/>
  <c r="F2973" i="4"/>
  <c r="E2973" i="4"/>
  <c r="D2973" i="4"/>
  <c r="C2973" i="4"/>
  <c r="B2973" i="4"/>
  <c r="S2972" i="4"/>
  <c r="R2972" i="4"/>
  <c r="Q2972" i="4"/>
  <c r="P2972" i="4"/>
  <c r="O2972" i="4"/>
  <c r="N2972" i="4"/>
  <c r="M2972" i="4"/>
  <c r="L2972" i="4"/>
  <c r="K2972" i="4"/>
  <c r="J2972" i="4"/>
  <c r="I2972" i="4"/>
  <c r="H2972" i="4"/>
  <c r="G2972" i="4"/>
  <c r="F2972" i="4"/>
  <c r="E2972" i="4"/>
  <c r="D2972" i="4"/>
  <c r="C2972" i="4"/>
  <c r="B2972" i="4"/>
  <c r="S2971" i="4"/>
  <c r="R2971" i="4"/>
  <c r="Q2971" i="4"/>
  <c r="P2971" i="4"/>
  <c r="O2971" i="4"/>
  <c r="N2971" i="4"/>
  <c r="M2971" i="4"/>
  <c r="L2971" i="4"/>
  <c r="K2971" i="4"/>
  <c r="J2971" i="4"/>
  <c r="I2971" i="4"/>
  <c r="H2971" i="4"/>
  <c r="G2971" i="4"/>
  <c r="F2971" i="4"/>
  <c r="E2971" i="4"/>
  <c r="D2971" i="4"/>
  <c r="C2971" i="4"/>
  <c r="B2971" i="4"/>
  <c r="S2970" i="4"/>
  <c r="R2970" i="4"/>
  <c r="Q2970" i="4"/>
  <c r="P2970" i="4"/>
  <c r="O2970" i="4"/>
  <c r="N2970" i="4"/>
  <c r="M2970" i="4"/>
  <c r="L2970" i="4"/>
  <c r="K2970" i="4"/>
  <c r="J2970" i="4"/>
  <c r="I2970" i="4"/>
  <c r="H2970" i="4"/>
  <c r="G2970" i="4"/>
  <c r="F2970" i="4"/>
  <c r="E2970" i="4"/>
  <c r="D2970" i="4"/>
  <c r="C2970" i="4"/>
  <c r="B2970" i="4"/>
  <c r="S2969" i="4"/>
  <c r="R2969" i="4"/>
  <c r="Q2969" i="4"/>
  <c r="P2969" i="4"/>
  <c r="O2969" i="4"/>
  <c r="N2969" i="4"/>
  <c r="M2969" i="4"/>
  <c r="L2969" i="4"/>
  <c r="K2969" i="4"/>
  <c r="J2969" i="4"/>
  <c r="I2969" i="4"/>
  <c r="H2969" i="4"/>
  <c r="G2969" i="4"/>
  <c r="F2969" i="4"/>
  <c r="E2969" i="4"/>
  <c r="D2969" i="4"/>
  <c r="C2969" i="4"/>
  <c r="B2969" i="4"/>
  <c r="S2968" i="4"/>
  <c r="R2968" i="4"/>
  <c r="Q2968" i="4"/>
  <c r="P2968" i="4"/>
  <c r="O2968" i="4"/>
  <c r="N2968" i="4"/>
  <c r="M2968" i="4"/>
  <c r="L2968" i="4"/>
  <c r="K2968" i="4"/>
  <c r="J2968" i="4"/>
  <c r="I2968" i="4"/>
  <c r="H2968" i="4"/>
  <c r="G2968" i="4"/>
  <c r="F2968" i="4"/>
  <c r="E2968" i="4"/>
  <c r="D2968" i="4"/>
  <c r="C2968" i="4"/>
  <c r="B2968" i="4"/>
  <c r="S2967" i="4"/>
  <c r="R2967" i="4"/>
  <c r="Q2967" i="4"/>
  <c r="P2967" i="4"/>
  <c r="O2967" i="4"/>
  <c r="N2967" i="4"/>
  <c r="M2967" i="4"/>
  <c r="L2967" i="4"/>
  <c r="K2967" i="4"/>
  <c r="J2967" i="4"/>
  <c r="I2967" i="4"/>
  <c r="H2967" i="4"/>
  <c r="G2967" i="4"/>
  <c r="F2967" i="4"/>
  <c r="E2967" i="4"/>
  <c r="D2967" i="4"/>
  <c r="C2967" i="4"/>
  <c r="B2967" i="4"/>
  <c r="S2966" i="4"/>
  <c r="R2966" i="4"/>
  <c r="Q2966" i="4"/>
  <c r="P2966" i="4"/>
  <c r="O2966" i="4"/>
  <c r="N2966" i="4"/>
  <c r="M2966" i="4"/>
  <c r="L2966" i="4"/>
  <c r="K2966" i="4"/>
  <c r="J2966" i="4"/>
  <c r="I2966" i="4"/>
  <c r="H2966" i="4"/>
  <c r="G2966" i="4"/>
  <c r="F2966" i="4"/>
  <c r="E2966" i="4"/>
  <c r="D2966" i="4"/>
  <c r="C2966" i="4"/>
  <c r="B2966" i="4"/>
  <c r="S2965" i="4"/>
  <c r="R2965" i="4"/>
  <c r="Q2965" i="4"/>
  <c r="P2965" i="4"/>
  <c r="O2965" i="4"/>
  <c r="N2965" i="4"/>
  <c r="M2965" i="4"/>
  <c r="L2965" i="4"/>
  <c r="K2965" i="4"/>
  <c r="J2965" i="4"/>
  <c r="I2965" i="4"/>
  <c r="H2965" i="4"/>
  <c r="G2965" i="4"/>
  <c r="F2965" i="4"/>
  <c r="E2965" i="4"/>
  <c r="D2965" i="4"/>
  <c r="C2965" i="4"/>
  <c r="B2965" i="4"/>
  <c r="S2964" i="4"/>
  <c r="R2964" i="4"/>
  <c r="Q2964" i="4"/>
  <c r="P2964" i="4"/>
  <c r="O2964" i="4"/>
  <c r="N2964" i="4"/>
  <c r="M2964" i="4"/>
  <c r="L2964" i="4"/>
  <c r="K2964" i="4"/>
  <c r="J2964" i="4"/>
  <c r="I2964" i="4"/>
  <c r="H2964" i="4"/>
  <c r="G2964" i="4"/>
  <c r="F2964" i="4"/>
  <c r="E2964" i="4"/>
  <c r="D2964" i="4"/>
  <c r="C2964" i="4"/>
  <c r="B2964" i="4"/>
  <c r="S2963" i="4"/>
  <c r="R2963" i="4"/>
  <c r="Q2963" i="4"/>
  <c r="P2963" i="4"/>
  <c r="O2963" i="4"/>
  <c r="N2963" i="4"/>
  <c r="M2963" i="4"/>
  <c r="L2963" i="4"/>
  <c r="K2963" i="4"/>
  <c r="J2963" i="4"/>
  <c r="I2963" i="4"/>
  <c r="H2963" i="4"/>
  <c r="G2963" i="4"/>
  <c r="F2963" i="4"/>
  <c r="E2963" i="4"/>
  <c r="D2963" i="4"/>
  <c r="C2963" i="4"/>
  <c r="B2963" i="4"/>
  <c r="S2962" i="4"/>
  <c r="R2962" i="4"/>
  <c r="Q2962" i="4"/>
  <c r="P2962" i="4"/>
  <c r="O2962" i="4"/>
  <c r="N2962" i="4"/>
  <c r="M2962" i="4"/>
  <c r="L2962" i="4"/>
  <c r="K2962" i="4"/>
  <c r="J2962" i="4"/>
  <c r="I2962" i="4"/>
  <c r="H2962" i="4"/>
  <c r="G2962" i="4"/>
  <c r="F2962" i="4"/>
  <c r="E2962" i="4"/>
  <c r="D2962" i="4"/>
  <c r="C2962" i="4"/>
  <c r="B2962" i="4"/>
  <c r="S2961" i="4"/>
  <c r="R2961" i="4"/>
  <c r="Q2961" i="4"/>
  <c r="P2961" i="4"/>
  <c r="O2961" i="4"/>
  <c r="N2961" i="4"/>
  <c r="M2961" i="4"/>
  <c r="L2961" i="4"/>
  <c r="K2961" i="4"/>
  <c r="J2961" i="4"/>
  <c r="I2961" i="4"/>
  <c r="H2961" i="4"/>
  <c r="G2961" i="4"/>
  <c r="F2961" i="4"/>
  <c r="E2961" i="4"/>
  <c r="D2961" i="4"/>
  <c r="C2961" i="4"/>
  <c r="B2961" i="4"/>
  <c r="S2960" i="4"/>
  <c r="R2960" i="4"/>
  <c r="Q2960" i="4"/>
  <c r="P2960" i="4"/>
  <c r="O2960" i="4"/>
  <c r="N2960" i="4"/>
  <c r="M2960" i="4"/>
  <c r="L2960" i="4"/>
  <c r="K2960" i="4"/>
  <c r="J2960" i="4"/>
  <c r="I2960" i="4"/>
  <c r="H2960" i="4"/>
  <c r="G2960" i="4"/>
  <c r="F2960" i="4"/>
  <c r="E2960" i="4"/>
  <c r="D2960" i="4"/>
  <c r="C2960" i="4"/>
  <c r="B2960" i="4"/>
  <c r="S2959" i="4"/>
  <c r="R2959" i="4"/>
  <c r="Q2959" i="4"/>
  <c r="P2959" i="4"/>
  <c r="O2959" i="4"/>
  <c r="N2959" i="4"/>
  <c r="M2959" i="4"/>
  <c r="L2959" i="4"/>
  <c r="K2959" i="4"/>
  <c r="J2959" i="4"/>
  <c r="I2959" i="4"/>
  <c r="H2959" i="4"/>
  <c r="G2959" i="4"/>
  <c r="F2959" i="4"/>
  <c r="E2959" i="4"/>
  <c r="D2959" i="4"/>
  <c r="C2959" i="4"/>
  <c r="B2959" i="4"/>
  <c r="S2958" i="4"/>
  <c r="R2958" i="4"/>
  <c r="Q2958" i="4"/>
  <c r="P2958" i="4"/>
  <c r="O2958" i="4"/>
  <c r="N2958" i="4"/>
  <c r="M2958" i="4"/>
  <c r="L2958" i="4"/>
  <c r="K2958" i="4"/>
  <c r="J2958" i="4"/>
  <c r="I2958" i="4"/>
  <c r="H2958" i="4"/>
  <c r="G2958" i="4"/>
  <c r="F2958" i="4"/>
  <c r="E2958" i="4"/>
  <c r="D2958" i="4"/>
  <c r="C2958" i="4"/>
  <c r="B2958" i="4"/>
  <c r="S2957" i="4"/>
  <c r="R2957" i="4"/>
  <c r="Q2957" i="4"/>
  <c r="P2957" i="4"/>
  <c r="O2957" i="4"/>
  <c r="N2957" i="4"/>
  <c r="M2957" i="4"/>
  <c r="L2957" i="4"/>
  <c r="K2957" i="4"/>
  <c r="J2957" i="4"/>
  <c r="I2957" i="4"/>
  <c r="H2957" i="4"/>
  <c r="G2957" i="4"/>
  <c r="F2957" i="4"/>
  <c r="E2957" i="4"/>
  <c r="D2957" i="4"/>
  <c r="C2957" i="4"/>
  <c r="B2957" i="4"/>
  <c r="S2956" i="4"/>
  <c r="R2956" i="4"/>
  <c r="Q2956" i="4"/>
  <c r="P2956" i="4"/>
  <c r="O2956" i="4"/>
  <c r="N2956" i="4"/>
  <c r="M2956" i="4"/>
  <c r="L2956" i="4"/>
  <c r="K2956" i="4"/>
  <c r="J2956" i="4"/>
  <c r="I2956" i="4"/>
  <c r="H2956" i="4"/>
  <c r="G2956" i="4"/>
  <c r="F2956" i="4"/>
  <c r="E2956" i="4"/>
  <c r="D2956" i="4"/>
  <c r="C2956" i="4"/>
  <c r="B2956" i="4"/>
  <c r="S2955" i="4"/>
  <c r="R2955" i="4"/>
  <c r="Q2955" i="4"/>
  <c r="P2955" i="4"/>
  <c r="O2955" i="4"/>
  <c r="N2955" i="4"/>
  <c r="M2955" i="4"/>
  <c r="L2955" i="4"/>
  <c r="K2955" i="4"/>
  <c r="J2955" i="4"/>
  <c r="I2955" i="4"/>
  <c r="H2955" i="4"/>
  <c r="G2955" i="4"/>
  <c r="F2955" i="4"/>
  <c r="E2955" i="4"/>
  <c r="D2955" i="4"/>
  <c r="C2955" i="4"/>
  <c r="B2955" i="4"/>
  <c r="S2954" i="4"/>
  <c r="R2954" i="4"/>
  <c r="Q2954" i="4"/>
  <c r="P2954" i="4"/>
  <c r="O2954" i="4"/>
  <c r="N2954" i="4"/>
  <c r="M2954" i="4"/>
  <c r="L2954" i="4"/>
  <c r="K2954" i="4"/>
  <c r="J2954" i="4"/>
  <c r="I2954" i="4"/>
  <c r="H2954" i="4"/>
  <c r="G2954" i="4"/>
  <c r="F2954" i="4"/>
  <c r="E2954" i="4"/>
  <c r="D2954" i="4"/>
  <c r="C2954" i="4"/>
  <c r="B2954" i="4"/>
  <c r="S2953" i="4"/>
  <c r="R2953" i="4"/>
  <c r="Q2953" i="4"/>
  <c r="P2953" i="4"/>
  <c r="O2953" i="4"/>
  <c r="N2953" i="4"/>
  <c r="M2953" i="4"/>
  <c r="L2953" i="4"/>
  <c r="K2953" i="4"/>
  <c r="J2953" i="4"/>
  <c r="I2953" i="4"/>
  <c r="H2953" i="4"/>
  <c r="G2953" i="4"/>
  <c r="F2953" i="4"/>
  <c r="E2953" i="4"/>
  <c r="D2953" i="4"/>
  <c r="C2953" i="4"/>
  <c r="B2953" i="4"/>
  <c r="S2952" i="4"/>
  <c r="R2952" i="4"/>
  <c r="Q2952" i="4"/>
  <c r="P2952" i="4"/>
  <c r="O2952" i="4"/>
  <c r="N2952" i="4"/>
  <c r="M2952" i="4"/>
  <c r="L2952" i="4"/>
  <c r="K2952" i="4"/>
  <c r="J2952" i="4"/>
  <c r="I2952" i="4"/>
  <c r="H2952" i="4"/>
  <c r="G2952" i="4"/>
  <c r="F2952" i="4"/>
  <c r="E2952" i="4"/>
  <c r="D2952" i="4"/>
  <c r="C2952" i="4"/>
  <c r="B2952" i="4"/>
  <c r="S2951" i="4"/>
  <c r="R2951" i="4"/>
  <c r="Q2951" i="4"/>
  <c r="P2951" i="4"/>
  <c r="O2951" i="4"/>
  <c r="N2951" i="4"/>
  <c r="M2951" i="4"/>
  <c r="L2951" i="4"/>
  <c r="K2951" i="4"/>
  <c r="J2951" i="4"/>
  <c r="I2951" i="4"/>
  <c r="H2951" i="4"/>
  <c r="G2951" i="4"/>
  <c r="F2951" i="4"/>
  <c r="E2951" i="4"/>
  <c r="D2951" i="4"/>
  <c r="C2951" i="4"/>
  <c r="B2951" i="4"/>
  <c r="S2950" i="4"/>
  <c r="R2950" i="4"/>
  <c r="Q2950" i="4"/>
  <c r="P2950" i="4"/>
  <c r="O2950" i="4"/>
  <c r="N2950" i="4"/>
  <c r="M2950" i="4"/>
  <c r="L2950" i="4"/>
  <c r="K2950" i="4"/>
  <c r="J2950" i="4"/>
  <c r="I2950" i="4"/>
  <c r="H2950" i="4"/>
  <c r="G2950" i="4"/>
  <c r="F2950" i="4"/>
  <c r="E2950" i="4"/>
  <c r="D2950" i="4"/>
  <c r="C2950" i="4"/>
  <c r="B2950" i="4"/>
  <c r="S2949" i="4"/>
  <c r="R2949" i="4"/>
  <c r="Q2949" i="4"/>
  <c r="P2949" i="4"/>
  <c r="O2949" i="4"/>
  <c r="N2949" i="4"/>
  <c r="M2949" i="4"/>
  <c r="L2949" i="4"/>
  <c r="K2949" i="4"/>
  <c r="J2949" i="4"/>
  <c r="I2949" i="4"/>
  <c r="H2949" i="4"/>
  <c r="G2949" i="4"/>
  <c r="F2949" i="4"/>
  <c r="E2949" i="4"/>
  <c r="D2949" i="4"/>
  <c r="C2949" i="4"/>
  <c r="B2949" i="4"/>
  <c r="S2948" i="4"/>
  <c r="R2948" i="4"/>
  <c r="Q2948" i="4"/>
  <c r="P2948" i="4"/>
  <c r="O2948" i="4"/>
  <c r="N2948" i="4"/>
  <c r="M2948" i="4"/>
  <c r="L2948" i="4"/>
  <c r="K2948" i="4"/>
  <c r="J2948" i="4"/>
  <c r="I2948" i="4"/>
  <c r="H2948" i="4"/>
  <c r="G2948" i="4"/>
  <c r="F2948" i="4"/>
  <c r="E2948" i="4"/>
  <c r="D2948" i="4"/>
  <c r="C2948" i="4"/>
  <c r="B2948" i="4"/>
  <c r="S2947" i="4"/>
  <c r="R2947" i="4"/>
  <c r="Q2947" i="4"/>
  <c r="P2947" i="4"/>
  <c r="O2947" i="4"/>
  <c r="N2947" i="4"/>
  <c r="M2947" i="4"/>
  <c r="L2947" i="4"/>
  <c r="K2947" i="4"/>
  <c r="J2947" i="4"/>
  <c r="I2947" i="4"/>
  <c r="H2947" i="4"/>
  <c r="G2947" i="4"/>
  <c r="F2947" i="4"/>
  <c r="E2947" i="4"/>
  <c r="D2947" i="4"/>
  <c r="C2947" i="4"/>
  <c r="B2947" i="4"/>
  <c r="S2946" i="4"/>
  <c r="R2946" i="4"/>
  <c r="Q2946" i="4"/>
  <c r="P2946" i="4"/>
  <c r="O2946" i="4"/>
  <c r="N2946" i="4"/>
  <c r="M2946" i="4"/>
  <c r="L2946" i="4"/>
  <c r="K2946" i="4"/>
  <c r="J2946" i="4"/>
  <c r="I2946" i="4"/>
  <c r="H2946" i="4"/>
  <c r="G2946" i="4"/>
  <c r="F2946" i="4"/>
  <c r="E2946" i="4"/>
  <c r="D2946" i="4"/>
  <c r="C2946" i="4"/>
  <c r="B2946" i="4"/>
  <c r="S2945" i="4"/>
  <c r="R2945" i="4"/>
  <c r="Q2945" i="4"/>
  <c r="P2945" i="4"/>
  <c r="O2945" i="4"/>
  <c r="N2945" i="4"/>
  <c r="M2945" i="4"/>
  <c r="L2945" i="4"/>
  <c r="K2945" i="4"/>
  <c r="J2945" i="4"/>
  <c r="I2945" i="4"/>
  <c r="H2945" i="4"/>
  <c r="G2945" i="4"/>
  <c r="F2945" i="4"/>
  <c r="E2945" i="4"/>
  <c r="D2945" i="4"/>
  <c r="C2945" i="4"/>
  <c r="B2945" i="4"/>
  <c r="S2944" i="4"/>
  <c r="R2944" i="4"/>
  <c r="Q2944" i="4"/>
  <c r="P2944" i="4"/>
  <c r="O2944" i="4"/>
  <c r="N2944" i="4"/>
  <c r="M2944" i="4"/>
  <c r="L2944" i="4"/>
  <c r="K2944" i="4"/>
  <c r="J2944" i="4"/>
  <c r="I2944" i="4"/>
  <c r="H2944" i="4"/>
  <c r="G2944" i="4"/>
  <c r="F2944" i="4"/>
  <c r="E2944" i="4"/>
  <c r="D2944" i="4"/>
  <c r="C2944" i="4"/>
  <c r="B2944" i="4"/>
  <c r="S2943" i="4"/>
  <c r="R2943" i="4"/>
  <c r="Q2943" i="4"/>
  <c r="P2943" i="4"/>
  <c r="O2943" i="4"/>
  <c r="N2943" i="4"/>
  <c r="M2943" i="4"/>
  <c r="L2943" i="4"/>
  <c r="K2943" i="4"/>
  <c r="J2943" i="4"/>
  <c r="I2943" i="4"/>
  <c r="H2943" i="4"/>
  <c r="G2943" i="4"/>
  <c r="F2943" i="4"/>
  <c r="E2943" i="4"/>
  <c r="D2943" i="4"/>
  <c r="C2943" i="4"/>
  <c r="B2943" i="4"/>
  <c r="S2942" i="4"/>
  <c r="R2942" i="4"/>
  <c r="Q2942" i="4"/>
  <c r="P2942" i="4"/>
  <c r="O2942" i="4"/>
  <c r="N2942" i="4"/>
  <c r="M2942" i="4"/>
  <c r="L2942" i="4"/>
  <c r="K2942" i="4"/>
  <c r="J2942" i="4"/>
  <c r="I2942" i="4"/>
  <c r="H2942" i="4"/>
  <c r="G2942" i="4"/>
  <c r="F2942" i="4"/>
  <c r="E2942" i="4"/>
  <c r="D2942" i="4"/>
  <c r="C2942" i="4"/>
  <c r="B2942" i="4"/>
  <c r="S2941" i="4"/>
  <c r="R2941" i="4"/>
  <c r="Q2941" i="4"/>
  <c r="P2941" i="4"/>
  <c r="O2941" i="4"/>
  <c r="N2941" i="4"/>
  <c r="M2941" i="4"/>
  <c r="L2941" i="4"/>
  <c r="K2941" i="4"/>
  <c r="J2941" i="4"/>
  <c r="I2941" i="4"/>
  <c r="H2941" i="4"/>
  <c r="G2941" i="4"/>
  <c r="F2941" i="4"/>
  <c r="E2941" i="4"/>
  <c r="D2941" i="4"/>
  <c r="C2941" i="4"/>
  <c r="B2941" i="4"/>
  <c r="S2940" i="4"/>
  <c r="R2940" i="4"/>
  <c r="Q2940" i="4"/>
  <c r="P2940" i="4"/>
  <c r="O2940" i="4"/>
  <c r="N2940" i="4"/>
  <c r="M2940" i="4"/>
  <c r="L2940" i="4"/>
  <c r="K2940" i="4"/>
  <c r="J2940" i="4"/>
  <c r="I2940" i="4"/>
  <c r="H2940" i="4"/>
  <c r="G2940" i="4"/>
  <c r="F2940" i="4"/>
  <c r="E2940" i="4"/>
  <c r="D2940" i="4"/>
  <c r="C2940" i="4"/>
  <c r="B2940" i="4"/>
  <c r="S2939" i="4"/>
  <c r="R2939" i="4"/>
  <c r="Q2939" i="4"/>
  <c r="P2939" i="4"/>
  <c r="O2939" i="4"/>
  <c r="N2939" i="4"/>
  <c r="M2939" i="4"/>
  <c r="L2939" i="4"/>
  <c r="K2939" i="4"/>
  <c r="J2939" i="4"/>
  <c r="I2939" i="4"/>
  <c r="H2939" i="4"/>
  <c r="G2939" i="4"/>
  <c r="F2939" i="4"/>
  <c r="E2939" i="4"/>
  <c r="D2939" i="4"/>
  <c r="C2939" i="4"/>
  <c r="B2939" i="4"/>
  <c r="S2938" i="4"/>
  <c r="R2938" i="4"/>
  <c r="Q2938" i="4"/>
  <c r="P2938" i="4"/>
  <c r="O2938" i="4"/>
  <c r="N2938" i="4"/>
  <c r="M2938" i="4"/>
  <c r="L2938" i="4"/>
  <c r="K2938" i="4"/>
  <c r="J2938" i="4"/>
  <c r="I2938" i="4"/>
  <c r="H2938" i="4"/>
  <c r="G2938" i="4"/>
  <c r="F2938" i="4"/>
  <c r="E2938" i="4"/>
  <c r="D2938" i="4"/>
  <c r="C2938" i="4"/>
  <c r="B2938" i="4"/>
  <c r="S2937" i="4"/>
  <c r="R2937" i="4"/>
  <c r="Q2937" i="4"/>
  <c r="P2937" i="4"/>
  <c r="O2937" i="4"/>
  <c r="N2937" i="4"/>
  <c r="M2937" i="4"/>
  <c r="L2937" i="4"/>
  <c r="K2937" i="4"/>
  <c r="J2937" i="4"/>
  <c r="I2937" i="4"/>
  <c r="H2937" i="4"/>
  <c r="G2937" i="4"/>
  <c r="F2937" i="4"/>
  <c r="E2937" i="4"/>
  <c r="D2937" i="4"/>
  <c r="C2937" i="4"/>
  <c r="B2937" i="4"/>
  <c r="S2936" i="4"/>
  <c r="R2936" i="4"/>
  <c r="Q2936" i="4"/>
  <c r="P2936" i="4"/>
  <c r="O2936" i="4"/>
  <c r="N2936" i="4"/>
  <c r="M2936" i="4"/>
  <c r="L2936" i="4"/>
  <c r="K2936" i="4"/>
  <c r="J2936" i="4"/>
  <c r="I2936" i="4"/>
  <c r="H2936" i="4"/>
  <c r="G2936" i="4"/>
  <c r="F2936" i="4"/>
  <c r="E2936" i="4"/>
  <c r="D2936" i="4"/>
  <c r="C2936" i="4"/>
  <c r="B2936" i="4"/>
  <c r="S2935" i="4"/>
  <c r="R2935" i="4"/>
  <c r="Q2935" i="4"/>
  <c r="P2935" i="4"/>
  <c r="O2935" i="4"/>
  <c r="N2935" i="4"/>
  <c r="M2935" i="4"/>
  <c r="L2935" i="4"/>
  <c r="K2935" i="4"/>
  <c r="J2935" i="4"/>
  <c r="I2935" i="4"/>
  <c r="H2935" i="4"/>
  <c r="G2935" i="4"/>
  <c r="F2935" i="4"/>
  <c r="E2935" i="4"/>
  <c r="D2935" i="4"/>
  <c r="C2935" i="4"/>
  <c r="B2935" i="4"/>
  <c r="S2934" i="4"/>
  <c r="R2934" i="4"/>
  <c r="Q2934" i="4"/>
  <c r="P2934" i="4"/>
  <c r="O2934" i="4"/>
  <c r="N2934" i="4"/>
  <c r="M2934" i="4"/>
  <c r="L2934" i="4"/>
  <c r="K2934" i="4"/>
  <c r="J2934" i="4"/>
  <c r="I2934" i="4"/>
  <c r="H2934" i="4"/>
  <c r="G2934" i="4"/>
  <c r="F2934" i="4"/>
  <c r="E2934" i="4"/>
  <c r="D2934" i="4"/>
  <c r="C2934" i="4"/>
  <c r="B2934" i="4"/>
  <c r="S2933" i="4"/>
  <c r="R2933" i="4"/>
  <c r="Q2933" i="4"/>
  <c r="P2933" i="4"/>
  <c r="O2933" i="4"/>
  <c r="N2933" i="4"/>
  <c r="M2933" i="4"/>
  <c r="L2933" i="4"/>
  <c r="K2933" i="4"/>
  <c r="J2933" i="4"/>
  <c r="I2933" i="4"/>
  <c r="H2933" i="4"/>
  <c r="G2933" i="4"/>
  <c r="F2933" i="4"/>
  <c r="E2933" i="4"/>
  <c r="D2933" i="4"/>
  <c r="C2933" i="4"/>
  <c r="B2933" i="4"/>
  <c r="S2932" i="4"/>
  <c r="R2932" i="4"/>
  <c r="Q2932" i="4"/>
  <c r="P2932" i="4"/>
  <c r="O2932" i="4"/>
  <c r="N2932" i="4"/>
  <c r="M2932" i="4"/>
  <c r="L2932" i="4"/>
  <c r="K2932" i="4"/>
  <c r="J2932" i="4"/>
  <c r="I2932" i="4"/>
  <c r="H2932" i="4"/>
  <c r="G2932" i="4"/>
  <c r="F2932" i="4"/>
  <c r="E2932" i="4"/>
  <c r="D2932" i="4"/>
  <c r="C2932" i="4"/>
  <c r="B2932" i="4"/>
  <c r="S2931" i="4"/>
  <c r="R2931" i="4"/>
  <c r="Q2931" i="4"/>
  <c r="P2931" i="4"/>
  <c r="O2931" i="4"/>
  <c r="N2931" i="4"/>
  <c r="M2931" i="4"/>
  <c r="L2931" i="4"/>
  <c r="K2931" i="4"/>
  <c r="J2931" i="4"/>
  <c r="I2931" i="4"/>
  <c r="H2931" i="4"/>
  <c r="G2931" i="4"/>
  <c r="F2931" i="4"/>
  <c r="E2931" i="4"/>
  <c r="D2931" i="4"/>
  <c r="C2931" i="4"/>
  <c r="B2931" i="4"/>
  <c r="S2930" i="4"/>
  <c r="R2930" i="4"/>
  <c r="Q2930" i="4"/>
  <c r="P2930" i="4"/>
  <c r="O2930" i="4"/>
  <c r="N2930" i="4"/>
  <c r="M2930" i="4"/>
  <c r="L2930" i="4"/>
  <c r="K2930" i="4"/>
  <c r="J2930" i="4"/>
  <c r="I2930" i="4"/>
  <c r="H2930" i="4"/>
  <c r="G2930" i="4"/>
  <c r="F2930" i="4"/>
  <c r="E2930" i="4"/>
  <c r="D2930" i="4"/>
  <c r="C2930" i="4"/>
  <c r="B2930" i="4"/>
  <c r="S2929" i="4"/>
  <c r="R2929" i="4"/>
  <c r="Q2929" i="4"/>
  <c r="P2929" i="4"/>
  <c r="O2929" i="4"/>
  <c r="N2929" i="4"/>
  <c r="M2929" i="4"/>
  <c r="L2929" i="4"/>
  <c r="K2929" i="4"/>
  <c r="J2929" i="4"/>
  <c r="I2929" i="4"/>
  <c r="H2929" i="4"/>
  <c r="G2929" i="4"/>
  <c r="F2929" i="4"/>
  <c r="E2929" i="4"/>
  <c r="D2929" i="4"/>
  <c r="C2929" i="4"/>
  <c r="B2929" i="4"/>
  <c r="S2928" i="4"/>
  <c r="R2928" i="4"/>
  <c r="Q2928" i="4"/>
  <c r="P2928" i="4"/>
  <c r="O2928" i="4"/>
  <c r="N2928" i="4"/>
  <c r="M2928" i="4"/>
  <c r="L2928" i="4"/>
  <c r="K2928" i="4"/>
  <c r="J2928" i="4"/>
  <c r="I2928" i="4"/>
  <c r="H2928" i="4"/>
  <c r="G2928" i="4"/>
  <c r="F2928" i="4"/>
  <c r="E2928" i="4"/>
  <c r="D2928" i="4"/>
  <c r="C2928" i="4"/>
  <c r="B2928" i="4"/>
  <c r="S2927" i="4"/>
  <c r="R2927" i="4"/>
  <c r="Q2927" i="4"/>
  <c r="P2927" i="4"/>
  <c r="O2927" i="4"/>
  <c r="N2927" i="4"/>
  <c r="M2927" i="4"/>
  <c r="L2927" i="4"/>
  <c r="K2927" i="4"/>
  <c r="J2927" i="4"/>
  <c r="I2927" i="4"/>
  <c r="H2927" i="4"/>
  <c r="G2927" i="4"/>
  <c r="F2927" i="4"/>
  <c r="E2927" i="4"/>
  <c r="D2927" i="4"/>
  <c r="C2927" i="4"/>
  <c r="B2927" i="4"/>
  <c r="S2926" i="4"/>
  <c r="R2926" i="4"/>
  <c r="Q2926" i="4"/>
  <c r="P2926" i="4"/>
  <c r="O2926" i="4"/>
  <c r="N2926" i="4"/>
  <c r="M2926" i="4"/>
  <c r="L2926" i="4"/>
  <c r="K2926" i="4"/>
  <c r="J2926" i="4"/>
  <c r="I2926" i="4"/>
  <c r="H2926" i="4"/>
  <c r="G2926" i="4"/>
  <c r="F2926" i="4"/>
  <c r="E2926" i="4"/>
  <c r="D2926" i="4"/>
  <c r="C2926" i="4"/>
  <c r="B2926" i="4"/>
  <c r="S2925" i="4"/>
  <c r="R2925" i="4"/>
  <c r="Q2925" i="4"/>
  <c r="P2925" i="4"/>
  <c r="O2925" i="4"/>
  <c r="N2925" i="4"/>
  <c r="M2925" i="4"/>
  <c r="L2925" i="4"/>
  <c r="K2925" i="4"/>
  <c r="J2925" i="4"/>
  <c r="I2925" i="4"/>
  <c r="H2925" i="4"/>
  <c r="G2925" i="4"/>
  <c r="F2925" i="4"/>
  <c r="E2925" i="4"/>
  <c r="D2925" i="4"/>
  <c r="C2925" i="4"/>
  <c r="B2925" i="4"/>
  <c r="S2924" i="4"/>
  <c r="R2924" i="4"/>
  <c r="Q2924" i="4"/>
  <c r="P2924" i="4"/>
  <c r="O2924" i="4"/>
  <c r="N2924" i="4"/>
  <c r="M2924" i="4"/>
  <c r="L2924" i="4"/>
  <c r="K2924" i="4"/>
  <c r="J2924" i="4"/>
  <c r="I2924" i="4"/>
  <c r="H2924" i="4"/>
  <c r="G2924" i="4"/>
  <c r="F2924" i="4"/>
  <c r="E2924" i="4"/>
  <c r="D2924" i="4"/>
  <c r="C2924" i="4"/>
  <c r="B2924" i="4"/>
  <c r="S2923" i="4"/>
  <c r="R2923" i="4"/>
  <c r="Q2923" i="4"/>
  <c r="P2923" i="4"/>
  <c r="O2923" i="4"/>
  <c r="N2923" i="4"/>
  <c r="M2923" i="4"/>
  <c r="L2923" i="4"/>
  <c r="K2923" i="4"/>
  <c r="J2923" i="4"/>
  <c r="I2923" i="4"/>
  <c r="H2923" i="4"/>
  <c r="G2923" i="4"/>
  <c r="F2923" i="4"/>
  <c r="E2923" i="4"/>
  <c r="D2923" i="4"/>
  <c r="C2923" i="4"/>
  <c r="B2923" i="4"/>
  <c r="S2922" i="4"/>
  <c r="R2922" i="4"/>
  <c r="Q2922" i="4"/>
  <c r="P2922" i="4"/>
  <c r="O2922" i="4"/>
  <c r="N2922" i="4"/>
  <c r="M2922" i="4"/>
  <c r="L2922" i="4"/>
  <c r="K2922" i="4"/>
  <c r="J2922" i="4"/>
  <c r="I2922" i="4"/>
  <c r="H2922" i="4"/>
  <c r="G2922" i="4"/>
  <c r="F2922" i="4"/>
  <c r="E2922" i="4"/>
  <c r="D2922" i="4"/>
  <c r="C2922" i="4"/>
  <c r="B2922" i="4"/>
  <c r="S2921" i="4"/>
  <c r="R2921" i="4"/>
  <c r="Q2921" i="4"/>
  <c r="P2921" i="4"/>
  <c r="O2921" i="4"/>
  <c r="N2921" i="4"/>
  <c r="M2921" i="4"/>
  <c r="L2921" i="4"/>
  <c r="K2921" i="4"/>
  <c r="J2921" i="4"/>
  <c r="I2921" i="4"/>
  <c r="H2921" i="4"/>
  <c r="G2921" i="4"/>
  <c r="F2921" i="4"/>
  <c r="E2921" i="4"/>
  <c r="D2921" i="4"/>
  <c r="C2921" i="4"/>
  <c r="B2921" i="4"/>
  <c r="S2920" i="4"/>
  <c r="R2920" i="4"/>
  <c r="Q2920" i="4"/>
  <c r="P2920" i="4"/>
  <c r="O2920" i="4"/>
  <c r="N2920" i="4"/>
  <c r="M2920" i="4"/>
  <c r="L2920" i="4"/>
  <c r="K2920" i="4"/>
  <c r="J2920" i="4"/>
  <c r="I2920" i="4"/>
  <c r="H2920" i="4"/>
  <c r="G2920" i="4"/>
  <c r="F2920" i="4"/>
  <c r="E2920" i="4"/>
  <c r="D2920" i="4"/>
  <c r="C2920" i="4"/>
  <c r="B2920" i="4"/>
  <c r="S2919" i="4"/>
  <c r="R2919" i="4"/>
  <c r="Q2919" i="4"/>
  <c r="P2919" i="4"/>
  <c r="O2919" i="4"/>
  <c r="N2919" i="4"/>
  <c r="M2919" i="4"/>
  <c r="L2919" i="4"/>
  <c r="K2919" i="4"/>
  <c r="J2919" i="4"/>
  <c r="I2919" i="4"/>
  <c r="H2919" i="4"/>
  <c r="G2919" i="4"/>
  <c r="F2919" i="4"/>
  <c r="E2919" i="4"/>
  <c r="D2919" i="4"/>
  <c r="C2919" i="4"/>
  <c r="B2919" i="4"/>
  <c r="S2918" i="4"/>
  <c r="R2918" i="4"/>
  <c r="Q2918" i="4"/>
  <c r="P2918" i="4"/>
  <c r="O2918" i="4"/>
  <c r="N2918" i="4"/>
  <c r="M2918" i="4"/>
  <c r="L2918" i="4"/>
  <c r="K2918" i="4"/>
  <c r="J2918" i="4"/>
  <c r="I2918" i="4"/>
  <c r="H2918" i="4"/>
  <c r="G2918" i="4"/>
  <c r="F2918" i="4"/>
  <c r="E2918" i="4"/>
  <c r="D2918" i="4"/>
  <c r="C2918" i="4"/>
  <c r="B2918" i="4"/>
  <c r="S2917" i="4"/>
  <c r="R2917" i="4"/>
  <c r="Q2917" i="4"/>
  <c r="P2917" i="4"/>
  <c r="O2917" i="4"/>
  <c r="N2917" i="4"/>
  <c r="M2917" i="4"/>
  <c r="L2917" i="4"/>
  <c r="K2917" i="4"/>
  <c r="J2917" i="4"/>
  <c r="I2917" i="4"/>
  <c r="H2917" i="4"/>
  <c r="G2917" i="4"/>
  <c r="F2917" i="4"/>
  <c r="E2917" i="4"/>
  <c r="D2917" i="4"/>
  <c r="C2917" i="4"/>
  <c r="B2917" i="4"/>
  <c r="S2916" i="4"/>
  <c r="R2916" i="4"/>
  <c r="Q2916" i="4"/>
  <c r="P2916" i="4"/>
  <c r="O2916" i="4"/>
  <c r="N2916" i="4"/>
  <c r="M2916" i="4"/>
  <c r="L2916" i="4"/>
  <c r="K2916" i="4"/>
  <c r="J2916" i="4"/>
  <c r="I2916" i="4"/>
  <c r="H2916" i="4"/>
  <c r="G2916" i="4"/>
  <c r="F2916" i="4"/>
  <c r="E2916" i="4"/>
  <c r="D2916" i="4"/>
  <c r="C2916" i="4"/>
  <c r="B2916" i="4"/>
  <c r="S2915" i="4"/>
  <c r="R2915" i="4"/>
  <c r="Q2915" i="4"/>
  <c r="P2915" i="4"/>
  <c r="O2915" i="4"/>
  <c r="N2915" i="4"/>
  <c r="M2915" i="4"/>
  <c r="L2915" i="4"/>
  <c r="K2915" i="4"/>
  <c r="J2915" i="4"/>
  <c r="I2915" i="4"/>
  <c r="H2915" i="4"/>
  <c r="G2915" i="4"/>
  <c r="F2915" i="4"/>
  <c r="E2915" i="4"/>
  <c r="D2915" i="4"/>
  <c r="C2915" i="4"/>
  <c r="B2915" i="4"/>
  <c r="S2914" i="4"/>
  <c r="R2914" i="4"/>
  <c r="Q2914" i="4"/>
  <c r="P2914" i="4"/>
  <c r="O2914" i="4"/>
  <c r="N2914" i="4"/>
  <c r="M2914" i="4"/>
  <c r="L2914" i="4"/>
  <c r="K2914" i="4"/>
  <c r="J2914" i="4"/>
  <c r="I2914" i="4"/>
  <c r="H2914" i="4"/>
  <c r="G2914" i="4"/>
  <c r="F2914" i="4"/>
  <c r="E2914" i="4"/>
  <c r="D2914" i="4"/>
  <c r="C2914" i="4"/>
  <c r="B2914" i="4"/>
  <c r="S2913" i="4"/>
  <c r="R2913" i="4"/>
  <c r="Q2913" i="4"/>
  <c r="P2913" i="4"/>
  <c r="O2913" i="4"/>
  <c r="N2913" i="4"/>
  <c r="M2913" i="4"/>
  <c r="L2913" i="4"/>
  <c r="K2913" i="4"/>
  <c r="J2913" i="4"/>
  <c r="I2913" i="4"/>
  <c r="H2913" i="4"/>
  <c r="G2913" i="4"/>
  <c r="F2913" i="4"/>
  <c r="E2913" i="4"/>
  <c r="D2913" i="4"/>
  <c r="C2913" i="4"/>
  <c r="B2913" i="4"/>
  <c r="S2912" i="4"/>
  <c r="R2912" i="4"/>
  <c r="Q2912" i="4"/>
  <c r="P2912" i="4"/>
  <c r="O2912" i="4"/>
  <c r="N2912" i="4"/>
  <c r="M2912" i="4"/>
  <c r="L2912" i="4"/>
  <c r="K2912" i="4"/>
  <c r="J2912" i="4"/>
  <c r="I2912" i="4"/>
  <c r="H2912" i="4"/>
  <c r="G2912" i="4"/>
  <c r="F2912" i="4"/>
  <c r="E2912" i="4"/>
  <c r="D2912" i="4"/>
  <c r="C2912" i="4"/>
  <c r="B2912" i="4"/>
  <c r="S2911" i="4"/>
  <c r="R2911" i="4"/>
  <c r="Q2911" i="4"/>
  <c r="P2911" i="4"/>
  <c r="O2911" i="4"/>
  <c r="N2911" i="4"/>
  <c r="M2911" i="4"/>
  <c r="L2911" i="4"/>
  <c r="K2911" i="4"/>
  <c r="J2911" i="4"/>
  <c r="I2911" i="4"/>
  <c r="H2911" i="4"/>
  <c r="G2911" i="4"/>
  <c r="F2911" i="4"/>
  <c r="E2911" i="4"/>
  <c r="D2911" i="4"/>
  <c r="C2911" i="4"/>
  <c r="B2911" i="4"/>
  <c r="S2910" i="4"/>
  <c r="R2910" i="4"/>
  <c r="Q2910" i="4"/>
  <c r="P2910" i="4"/>
  <c r="O2910" i="4"/>
  <c r="N2910" i="4"/>
  <c r="M2910" i="4"/>
  <c r="L2910" i="4"/>
  <c r="K2910" i="4"/>
  <c r="J2910" i="4"/>
  <c r="I2910" i="4"/>
  <c r="H2910" i="4"/>
  <c r="G2910" i="4"/>
  <c r="F2910" i="4"/>
  <c r="E2910" i="4"/>
  <c r="D2910" i="4"/>
  <c r="C2910" i="4"/>
  <c r="B2910" i="4"/>
  <c r="S2909" i="4"/>
  <c r="R2909" i="4"/>
  <c r="Q2909" i="4"/>
  <c r="P2909" i="4"/>
  <c r="O2909" i="4"/>
  <c r="N2909" i="4"/>
  <c r="M2909" i="4"/>
  <c r="L2909" i="4"/>
  <c r="K2909" i="4"/>
  <c r="J2909" i="4"/>
  <c r="I2909" i="4"/>
  <c r="H2909" i="4"/>
  <c r="G2909" i="4"/>
  <c r="F2909" i="4"/>
  <c r="E2909" i="4"/>
  <c r="D2909" i="4"/>
  <c r="C2909" i="4"/>
  <c r="B2909" i="4"/>
  <c r="S2908" i="4"/>
  <c r="R2908" i="4"/>
  <c r="Q2908" i="4"/>
  <c r="P2908" i="4"/>
  <c r="O2908" i="4"/>
  <c r="N2908" i="4"/>
  <c r="M2908" i="4"/>
  <c r="L2908" i="4"/>
  <c r="K2908" i="4"/>
  <c r="J2908" i="4"/>
  <c r="I2908" i="4"/>
  <c r="H2908" i="4"/>
  <c r="G2908" i="4"/>
  <c r="F2908" i="4"/>
  <c r="E2908" i="4"/>
  <c r="D2908" i="4"/>
  <c r="C2908" i="4"/>
  <c r="B2908" i="4"/>
  <c r="S2907" i="4"/>
  <c r="R2907" i="4"/>
  <c r="Q2907" i="4"/>
  <c r="P2907" i="4"/>
  <c r="O2907" i="4"/>
  <c r="N2907" i="4"/>
  <c r="M2907" i="4"/>
  <c r="L2907" i="4"/>
  <c r="K2907" i="4"/>
  <c r="J2907" i="4"/>
  <c r="I2907" i="4"/>
  <c r="H2907" i="4"/>
  <c r="G2907" i="4"/>
  <c r="F2907" i="4"/>
  <c r="E2907" i="4"/>
  <c r="D2907" i="4"/>
  <c r="C2907" i="4"/>
  <c r="B2907" i="4"/>
  <c r="S2906" i="4"/>
  <c r="R2906" i="4"/>
  <c r="Q2906" i="4"/>
  <c r="P2906" i="4"/>
  <c r="O2906" i="4"/>
  <c r="N2906" i="4"/>
  <c r="M2906" i="4"/>
  <c r="L2906" i="4"/>
  <c r="K2906" i="4"/>
  <c r="J2906" i="4"/>
  <c r="I2906" i="4"/>
  <c r="H2906" i="4"/>
  <c r="G2906" i="4"/>
  <c r="F2906" i="4"/>
  <c r="E2906" i="4"/>
  <c r="D2906" i="4"/>
  <c r="C2906" i="4"/>
  <c r="B2906" i="4"/>
  <c r="S2905" i="4"/>
  <c r="R2905" i="4"/>
  <c r="Q2905" i="4"/>
  <c r="P2905" i="4"/>
  <c r="O2905" i="4"/>
  <c r="N2905" i="4"/>
  <c r="M2905" i="4"/>
  <c r="L2905" i="4"/>
  <c r="K2905" i="4"/>
  <c r="J2905" i="4"/>
  <c r="I2905" i="4"/>
  <c r="H2905" i="4"/>
  <c r="G2905" i="4"/>
  <c r="F2905" i="4"/>
  <c r="E2905" i="4"/>
  <c r="D2905" i="4"/>
  <c r="C2905" i="4"/>
  <c r="B2905" i="4"/>
  <c r="S2904" i="4"/>
  <c r="R2904" i="4"/>
  <c r="Q2904" i="4"/>
  <c r="P2904" i="4"/>
  <c r="O2904" i="4"/>
  <c r="N2904" i="4"/>
  <c r="M2904" i="4"/>
  <c r="L2904" i="4"/>
  <c r="K2904" i="4"/>
  <c r="J2904" i="4"/>
  <c r="I2904" i="4"/>
  <c r="H2904" i="4"/>
  <c r="G2904" i="4"/>
  <c r="F2904" i="4"/>
  <c r="E2904" i="4"/>
  <c r="D2904" i="4"/>
  <c r="C2904" i="4"/>
  <c r="B2904" i="4"/>
  <c r="S2903" i="4"/>
  <c r="R2903" i="4"/>
  <c r="Q2903" i="4"/>
  <c r="P2903" i="4"/>
  <c r="O2903" i="4"/>
  <c r="N2903" i="4"/>
  <c r="M2903" i="4"/>
  <c r="L2903" i="4"/>
  <c r="K2903" i="4"/>
  <c r="J2903" i="4"/>
  <c r="I2903" i="4"/>
  <c r="H2903" i="4"/>
  <c r="G2903" i="4"/>
  <c r="F2903" i="4"/>
  <c r="E2903" i="4"/>
  <c r="D2903" i="4"/>
  <c r="C2903" i="4"/>
  <c r="B2903" i="4"/>
  <c r="S2902" i="4"/>
  <c r="R2902" i="4"/>
  <c r="Q2902" i="4"/>
  <c r="P2902" i="4"/>
  <c r="O2902" i="4"/>
  <c r="N2902" i="4"/>
  <c r="M2902" i="4"/>
  <c r="L2902" i="4"/>
  <c r="K2902" i="4"/>
  <c r="J2902" i="4"/>
  <c r="I2902" i="4"/>
  <c r="H2902" i="4"/>
  <c r="G2902" i="4"/>
  <c r="F2902" i="4"/>
  <c r="E2902" i="4"/>
  <c r="D2902" i="4"/>
  <c r="C2902" i="4"/>
  <c r="B2902" i="4"/>
  <c r="S2901" i="4"/>
  <c r="R2901" i="4"/>
  <c r="Q2901" i="4"/>
  <c r="P2901" i="4"/>
  <c r="O2901" i="4"/>
  <c r="N2901" i="4"/>
  <c r="M2901" i="4"/>
  <c r="L2901" i="4"/>
  <c r="K2901" i="4"/>
  <c r="J2901" i="4"/>
  <c r="I2901" i="4"/>
  <c r="H2901" i="4"/>
  <c r="G2901" i="4"/>
  <c r="F2901" i="4"/>
  <c r="E2901" i="4"/>
  <c r="D2901" i="4"/>
  <c r="C2901" i="4"/>
  <c r="B2901" i="4"/>
  <c r="S2900" i="4"/>
  <c r="R2900" i="4"/>
  <c r="Q2900" i="4"/>
  <c r="P2900" i="4"/>
  <c r="O2900" i="4"/>
  <c r="N2900" i="4"/>
  <c r="M2900" i="4"/>
  <c r="L2900" i="4"/>
  <c r="K2900" i="4"/>
  <c r="J2900" i="4"/>
  <c r="I2900" i="4"/>
  <c r="H2900" i="4"/>
  <c r="G2900" i="4"/>
  <c r="F2900" i="4"/>
  <c r="E2900" i="4"/>
  <c r="D2900" i="4"/>
  <c r="C2900" i="4"/>
  <c r="B2900" i="4"/>
  <c r="S2899" i="4"/>
  <c r="R2899" i="4"/>
  <c r="Q2899" i="4"/>
  <c r="P2899" i="4"/>
  <c r="O2899" i="4"/>
  <c r="N2899" i="4"/>
  <c r="M2899" i="4"/>
  <c r="L2899" i="4"/>
  <c r="K2899" i="4"/>
  <c r="J2899" i="4"/>
  <c r="I2899" i="4"/>
  <c r="H2899" i="4"/>
  <c r="G2899" i="4"/>
  <c r="F2899" i="4"/>
  <c r="E2899" i="4"/>
  <c r="D2899" i="4"/>
  <c r="C2899" i="4"/>
  <c r="B2899" i="4"/>
  <c r="S2898" i="4"/>
  <c r="R2898" i="4"/>
  <c r="Q2898" i="4"/>
  <c r="P2898" i="4"/>
  <c r="O2898" i="4"/>
  <c r="N2898" i="4"/>
  <c r="M2898" i="4"/>
  <c r="L2898" i="4"/>
  <c r="K2898" i="4"/>
  <c r="J2898" i="4"/>
  <c r="I2898" i="4"/>
  <c r="H2898" i="4"/>
  <c r="G2898" i="4"/>
  <c r="F2898" i="4"/>
  <c r="E2898" i="4"/>
  <c r="D2898" i="4"/>
  <c r="C2898" i="4"/>
  <c r="B2898" i="4"/>
  <c r="S2897" i="4"/>
  <c r="R2897" i="4"/>
  <c r="Q2897" i="4"/>
  <c r="P2897" i="4"/>
  <c r="O2897" i="4"/>
  <c r="N2897" i="4"/>
  <c r="M2897" i="4"/>
  <c r="L2897" i="4"/>
  <c r="K2897" i="4"/>
  <c r="J2897" i="4"/>
  <c r="I2897" i="4"/>
  <c r="H2897" i="4"/>
  <c r="G2897" i="4"/>
  <c r="F2897" i="4"/>
  <c r="E2897" i="4"/>
  <c r="D2897" i="4"/>
  <c r="C2897" i="4"/>
  <c r="B2897" i="4"/>
  <c r="S2896" i="4"/>
  <c r="R2896" i="4"/>
  <c r="Q2896" i="4"/>
  <c r="P2896" i="4"/>
  <c r="O2896" i="4"/>
  <c r="N2896" i="4"/>
  <c r="M2896" i="4"/>
  <c r="L2896" i="4"/>
  <c r="K2896" i="4"/>
  <c r="J2896" i="4"/>
  <c r="I2896" i="4"/>
  <c r="H2896" i="4"/>
  <c r="G2896" i="4"/>
  <c r="F2896" i="4"/>
  <c r="E2896" i="4"/>
  <c r="D2896" i="4"/>
  <c r="C2896" i="4"/>
  <c r="B2896" i="4"/>
  <c r="S2895" i="4"/>
  <c r="R2895" i="4"/>
  <c r="Q2895" i="4"/>
  <c r="P2895" i="4"/>
  <c r="O2895" i="4"/>
  <c r="N2895" i="4"/>
  <c r="M2895" i="4"/>
  <c r="L2895" i="4"/>
  <c r="K2895" i="4"/>
  <c r="J2895" i="4"/>
  <c r="I2895" i="4"/>
  <c r="H2895" i="4"/>
  <c r="G2895" i="4"/>
  <c r="F2895" i="4"/>
  <c r="E2895" i="4"/>
  <c r="D2895" i="4"/>
  <c r="C2895" i="4"/>
  <c r="B2895" i="4"/>
  <c r="S2894" i="4"/>
  <c r="R2894" i="4"/>
  <c r="Q2894" i="4"/>
  <c r="P2894" i="4"/>
  <c r="O2894" i="4"/>
  <c r="N2894" i="4"/>
  <c r="M2894" i="4"/>
  <c r="L2894" i="4"/>
  <c r="K2894" i="4"/>
  <c r="J2894" i="4"/>
  <c r="I2894" i="4"/>
  <c r="H2894" i="4"/>
  <c r="G2894" i="4"/>
  <c r="F2894" i="4"/>
  <c r="E2894" i="4"/>
  <c r="D2894" i="4"/>
  <c r="C2894" i="4"/>
  <c r="B2894" i="4"/>
  <c r="S2893" i="4"/>
  <c r="R2893" i="4"/>
  <c r="Q2893" i="4"/>
  <c r="P2893" i="4"/>
  <c r="O2893" i="4"/>
  <c r="N2893" i="4"/>
  <c r="M2893" i="4"/>
  <c r="L2893" i="4"/>
  <c r="K2893" i="4"/>
  <c r="J2893" i="4"/>
  <c r="I2893" i="4"/>
  <c r="H2893" i="4"/>
  <c r="G2893" i="4"/>
  <c r="F2893" i="4"/>
  <c r="E2893" i="4"/>
  <c r="D2893" i="4"/>
  <c r="C2893" i="4"/>
  <c r="B2893" i="4"/>
  <c r="S2892" i="4"/>
  <c r="R2892" i="4"/>
  <c r="Q2892" i="4"/>
  <c r="P2892" i="4"/>
  <c r="O2892" i="4"/>
  <c r="N2892" i="4"/>
  <c r="M2892" i="4"/>
  <c r="L2892" i="4"/>
  <c r="K2892" i="4"/>
  <c r="J2892" i="4"/>
  <c r="I2892" i="4"/>
  <c r="H2892" i="4"/>
  <c r="G2892" i="4"/>
  <c r="F2892" i="4"/>
  <c r="E2892" i="4"/>
  <c r="D2892" i="4"/>
  <c r="C2892" i="4"/>
  <c r="B2892" i="4"/>
  <c r="S2891" i="4"/>
  <c r="R2891" i="4"/>
  <c r="Q2891" i="4"/>
  <c r="P2891" i="4"/>
  <c r="O2891" i="4"/>
  <c r="N2891" i="4"/>
  <c r="M2891" i="4"/>
  <c r="L2891" i="4"/>
  <c r="K2891" i="4"/>
  <c r="J2891" i="4"/>
  <c r="I2891" i="4"/>
  <c r="H2891" i="4"/>
  <c r="G2891" i="4"/>
  <c r="F2891" i="4"/>
  <c r="E2891" i="4"/>
  <c r="D2891" i="4"/>
  <c r="C2891" i="4"/>
  <c r="B2891" i="4"/>
  <c r="S2890" i="4"/>
  <c r="R2890" i="4"/>
  <c r="Q2890" i="4"/>
  <c r="P2890" i="4"/>
  <c r="O2890" i="4"/>
  <c r="N2890" i="4"/>
  <c r="M2890" i="4"/>
  <c r="L2890" i="4"/>
  <c r="K2890" i="4"/>
  <c r="J2890" i="4"/>
  <c r="I2890" i="4"/>
  <c r="H2890" i="4"/>
  <c r="G2890" i="4"/>
  <c r="F2890" i="4"/>
  <c r="E2890" i="4"/>
  <c r="D2890" i="4"/>
  <c r="C2890" i="4"/>
  <c r="B2890" i="4"/>
  <c r="S2889" i="4"/>
  <c r="R2889" i="4"/>
  <c r="Q2889" i="4"/>
  <c r="P2889" i="4"/>
  <c r="O2889" i="4"/>
  <c r="N2889" i="4"/>
  <c r="M2889" i="4"/>
  <c r="L2889" i="4"/>
  <c r="K2889" i="4"/>
  <c r="J2889" i="4"/>
  <c r="I2889" i="4"/>
  <c r="H2889" i="4"/>
  <c r="G2889" i="4"/>
  <c r="F2889" i="4"/>
  <c r="E2889" i="4"/>
  <c r="D2889" i="4"/>
  <c r="C2889" i="4"/>
  <c r="B2889" i="4"/>
  <c r="S2888" i="4"/>
  <c r="R2888" i="4"/>
  <c r="Q2888" i="4"/>
  <c r="P2888" i="4"/>
  <c r="O2888" i="4"/>
  <c r="N2888" i="4"/>
  <c r="M2888" i="4"/>
  <c r="L2888" i="4"/>
  <c r="K2888" i="4"/>
  <c r="J2888" i="4"/>
  <c r="I2888" i="4"/>
  <c r="H2888" i="4"/>
  <c r="G2888" i="4"/>
  <c r="F2888" i="4"/>
  <c r="E2888" i="4"/>
  <c r="D2888" i="4"/>
  <c r="C2888" i="4"/>
  <c r="B2888" i="4"/>
  <c r="S2887" i="4"/>
  <c r="R2887" i="4"/>
  <c r="Q2887" i="4"/>
  <c r="P2887" i="4"/>
  <c r="O2887" i="4"/>
  <c r="N2887" i="4"/>
  <c r="M2887" i="4"/>
  <c r="L2887" i="4"/>
  <c r="K2887" i="4"/>
  <c r="J2887" i="4"/>
  <c r="I2887" i="4"/>
  <c r="H2887" i="4"/>
  <c r="G2887" i="4"/>
  <c r="F2887" i="4"/>
  <c r="E2887" i="4"/>
  <c r="D2887" i="4"/>
  <c r="C2887" i="4"/>
  <c r="B2887" i="4"/>
  <c r="S2886" i="4"/>
  <c r="R2886" i="4"/>
  <c r="Q2886" i="4"/>
  <c r="P2886" i="4"/>
  <c r="O2886" i="4"/>
  <c r="N2886" i="4"/>
  <c r="M2886" i="4"/>
  <c r="L2886" i="4"/>
  <c r="K2886" i="4"/>
  <c r="J2886" i="4"/>
  <c r="I2886" i="4"/>
  <c r="H2886" i="4"/>
  <c r="G2886" i="4"/>
  <c r="F2886" i="4"/>
  <c r="E2886" i="4"/>
  <c r="D2886" i="4"/>
  <c r="C2886" i="4"/>
  <c r="B2886" i="4"/>
  <c r="S2885" i="4"/>
  <c r="R2885" i="4"/>
  <c r="Q2885" i="4"/>
  <c r="P2885" i="4"/>
  <c r="O2885" i="4"/>
  <c r="N2885" i="4"/>
  <c r="M2885" i="4"/>
  <c r="L2885" i="4"/>
  <c r="K2885" i="4"/>
  <c r="J2885" i="4"/>
  <c r="I2885" i="4"/>
  <c r="H2885" i="4"/>
  <c r="G2885" i="4"/>
  <c r="F2885" i="4"/>
  <c r="E2885" i="4"/>
  <c r="D2885" i="4"/>
  <c r="C2885" i="4"/>
  <c r="B2885" i="4"/>
  <c r="S2884" i="4"/>
  <c r="R2884" i="4"/>
  <c r="Q2884" i="4"/>
  <c r="P2884" i="4"/>
  <c r="O2884" i="4"/>
  <c r="N2884" i="4"/>
  <c r="M2884" i="4"/>
  <c r="L2884" i="4"/>
  <c r="K2884" i="4"/>
  <c r="J2884" i="4"/>
  <c r="I2884" i="4"/>
  <c r="H2884" i="4"/>
  <c r="G2884" i="4"/>
  <c r="F2884" i="4"/>
  <c r="E2884" i="4"/>
  <c r="D2884" i="4"/>
  <c r="C2884" i="4"/>
  <c r="B2884" i="4"/>
  <c r="S2883" i="4"/>
  <c r="R2883" i="4"/>
  <c r="Q2883" i="4"/>
  <c r="P2883" i="4"/>
  <c r="O2883" i="4"/>
  <c r="N2883" i="4"/>
  <c r="M2883" i="4"/>
  <c r="L2883" i="4"/>
  <c r="K2883" i="4"/>
  <c r="J2883" i="4"/>
  <c r="I2883" i="4"/>
  <c r="H2883" i="4"/>
  <c r="G2883" i="4"/>
  <c r="F2883" i="4"/>
  <c r="E2883" i="4"/>
  <c r="D2883" i="4"/>
  <c r="C2883" i="4"/>
  <c r="B2883" i="4"/>
  <c r="S2882" i="4"/>
  <c r="R2882" i="4"/>
  <c r="Q2882" i="4"/>
  <c r="P2882" i="4"/>
  <c r="O2882" i="4"/>
  <c r="N2882" i="4"/>
  <c r="M2882" i="4"/>
  <c r="L2882" i="4"/>
  <c r="K2882" i="4"/>
  <c r="J2882" i="4"/>
  <c r="I2882" i="4"/>
  <c r="H2882" i="4"/>
  <c r="G2882" i="4"/>
  <c r="F2882" i="4"/>
  <c r="E2882" i="4"/>
  <c r="D2882" i="4"/>
  <c r="C2882" i="4"/>
  <c r="B2882" i="4"/>
  <c r="S2881" i="4"/>
  <c r="R2881" i="4"/>
  <c r="Q2881" i="4"/>
  <c r="P2881" i="4"/>
  <c r="O2881" i="4"/>
  <c r="N2881" i="4"/>
  <c r="M2881" i="4"/>
  <c r="L2881" i="4"/>
  <c r="K2881" i="4"/>
  <c r="J2881" i="4"/>
  <c r="I2881" i="4"/>
  <c r="H2881" i="4"/>
  <c r="G2881" i="4"/>
  <c r="F2881" i="4"/>
  <c r="E2881" i="4"/>
  <c r="D2881" i="4"/>
  <c r="C2881" i="4"/>
  <c r="B2881" i="4"/>
  <c r="S2880" i="4"/>
  <c r="R2880" i="4"/>
  <c r="Q2880" i="4"/>
  <c r="P2880" i="4"/>
  <c r="O2880" i="4"/>
  <c r="N2880" i="4"/>
  <c r="M2880" i="4"/>
  <c r="L2880" i="4"/>
  <c r="K2880" i="4"/>
  <c r="J2880" i="4"/>
  <c r="I2880" i="4"/>
  <c r="H2880" i="4"/>
  <c r="G2880" i="4"/>
  <c r="F2880" i="4"/>
  <c r="E2880" i="4"/>
  <c r="D2880" i="4"/>
  <c r="C2880" i="4"/>
  <c r="B2880" i="4"/>
  <c r="S2879" i="4"/>
  <c r="R2879" i="4"/>
  <c r="Q2879" i="4"/>
  <c r="P2879" i="4"/>
  <c r="O2879" i="4"/>
  <c r="N2879" i="4"/>
  <c r="M2879" i="4"/>
  <c r="L2879" i="4"/>
  <c r="K2879" i="4"/>
  <c r="J2879" i="4"/>
  <c r="I2879" i="4"/>
  <c r="H2879" i="4"/>
  <c r="G2879" i="4"/>
  <c r="F2879" i="4"/>
  <c r="E2879" i="4"/>
  <c r="D2879" i="4"/>
  <c r="C2879" i="4"/>
  <c r="B2879" i="4"/>
  <c r="S2878" i="4"/>
  <c r="R2878" i="4"/>
  <c r="Q2878" i="4"/>
  <c r="P2878" i="4"/>
  <c r="O2878" i="4"/>
  <c r="N2878" i="4"/>
  <c r="M2878" i="4"/>
  <c r="L2878" i="4"/>
  <c r="K2878" i="4"/>
  <c r="J2878" i="4"/>
  <c r="I2878" i="4"/>
  <c r="H2878" i="4"/>
  <c r="G2878" i="4"/>
  <c r="F2878" i="4"/>
  <c r="E2878" i="4"/>
  <c r="D2878" i="4"/>
  <c r="C2878" i="4"/>
  <c r="B2878" i="4"/>
  <c r="S2877" i="4"/>
  <c r="R2877" i="4"/>
  <c r="Q2877" i="4"/>
  <c r="P2877" i="4"/>
  <c r="O2877" i="4"/>
  <c r="N2877" i="4"/>
  <c r="M2877" i="4"/>
  <c r="L2877" i="4"/>
  <c r="K2877" i="4"/>
  <c r="J2877" i="4"/>
  <c r="I2877" i="4"/>
  <c r="H2877" i="4"/>
  <c r="G2877" i="4"/>
  <c r="F2877" i="4"/>
  <c r="E2877" i="4"/>
  <c r="D2877" i="4"/>
  <c r="C2877" i="4"/>
  <c r="B2877" i="4"/>
  <c r="S2876" i="4"/>
  <c r="R2876" i="4"/>
  <c r="Q2876" i="4"/>
  <c r="P2876" i="4"/>
  <c r="O2876" i="4"/>
  <c r="N2876" i="4"/>
  <c r="M2876" i="4"/>
  <c r="L2876" i="4"/>
  <c r="K2876" i="4"/>
  <c r="J2876" i="4"/>
  <c r="I2876" i="4"/>
  <c r="H2876" i="4"/>
  <c r="G2876" i="4"/>
  <c r="F2876" i="4"/>
  <c r="E2876" i="4"/>
  <c r="D2876" i="4"/>
  <c r="C2876" i="4"/>
  <c r="B2876" i="4"/>
  <c r="S2875" i="4"/>
  <c r="R2875" i="4"/>
  <c r="Q2875" i="4"/>
  <c r="P2875" i="4"/>
  <c r="O2875" i="4"/>
  <c r="N2875" i="4"/>
  <c r="M2875" i="4"/>
  <c r="L2875" i="4"/>
  <c r="K2875" i="4"/>
  <c r="J2875" i="4"/>
  <c r="I2875" i="4"/>
  <c r="H2875" i="4"/>
  <c r="G2875" i="4"/>
  <c r="F2875" i="4"/>
  <c r="E2875" i="4"/>
  <c r="D2875" i="4"/>
  <c r="C2875" i="4"/>
  <c r="B2875" i="4"/>
  <c r="S2874" i="4"/>
  <c r="R2874" i="4"/>
  <c r="Q2874" i="4"/>
  <c r="P2874" i="4"/>
  <c r="O2874" i="4"/>
  <c r="N2874" i="4"/>
  <c r="M2874" i="4"/>
  <c r="L2874" i="4"/>
  <c r="K2874" i="4"/>
  <c r="J2874" i="4"/>
  <c r="I2874" i="4"/>
  <c r="H2874" i="4"/>
  <c r="G2874" i="4"/>
  <c r="F2874" i="4"/>
  <c r="E2874" i="4"/>
  <c r="D2874" i="4"/>
  <c r="C2874" i="4"/>
  <c r="B2874" i="4"/>
  <c r="S2873" i="4"/>
  <c r="R2873" i="4"/>
  <c r="Q2873" i="4"/>
  <c r="P2873" i="4"/>
  <c r="O2873" i="4"/>
  <c r="N2873" i="4"/>
  <c r="M2873" i="4"/>
  <c r="L2873" i="4"/>
  <c r="K2873" i="4"/>
  <c r="J2873" i="4"/>
  <c r="I2873" i="4"/>
  <c r="H2873" i="4"/>
  <c r="G2873" i="4"/>
  <c r="F2873" i="4"/>
  <c r="E2873" i="4"/>
  <c r="D2873" i="4"/>
  <c r="C2873" i="4"/>
  <c r="B2873" i="4"/>
  <c r="S2872" i="4"/>
  <c r="R2872" i="4"/>
  <c r="Q2872" i="4"/>
  <c r="P2872" i="4"/>
  <c r="O2872" i="4"/>
  <c r="N2872" i="4"/>
  <c r="M2872" i="4"/>
  <c r="L2872" i="4"/>
  <c r="K2872" i="4"/>
  <c r="J2872" i="4"/>
  <c r="I2872" i="4"/>
  <c r="H2872" i="4"/>
  <c r="G2872" i="4"/>
  <c r="F2872" i="4"/>
  <c r="E2872" i="4"/>
  <c r="D2872" i="4"/>
  <c r="C2872" i="4"/>
  <c r="B2872" i="4"/>
  <c r="S2871" i="4"/>
  <c r="R2871" i="4"/>
  <c r="Q2871" i="4"/>
  <c r="P2871" i="4"/>
  <c r="O2871" i="4"/>
  <c r="N2871" i="4"/>
  <c r="M2871" i="4"/>
  <c r="L2871" i="4"/>
  <c r="K2871" i="4"/>
  <c r="J2871" i="4"/>
  <c r="I2871" i="4"/>
  <c r="H2871" i="4"/>
  <c r="G2871" i="4"/>
  <c r="F2871" i="4"/>
  <c r="E2871" i="4"/>
  <c r="D2871" i="4"/>
  <c r="C2871" i="4"/>
  <c r="B2871" i="4"/>
  <c r="S2870" i="4"/>
  <c r="R2870" i="4"/>
  <c r="Q2870" i="4"/>
  <c r="P2870" i="4"/>
  <c r="O2870" i="4"/>
  <c r="N2870" i="4"/>
  <c r="M2870" i="4"/>
  <c r="L2870" i="4"/>
  <c r="K2870" i="4"/>
  <c r="J2870" i="4"/>
  <c r="I2870" i="4"/>
  <c r="H2870" i="4"/>
  <c r="G2870" i="4"/>
  <c r="F2870" i="4"/>
  <c r="E2870" i="4"/>
  <c r="D2870" i="4"/>
  <c r="C2870" i="4"/>
  <c r="B2870" i="4"/>
  <c r="S2869" i="4"/>
  <c r="R2869" i="4"/>
  <c r="Q2869" i="4"/>
  <c r="P2869" i="4"/>
  <c r="O2869" i="4"/>
  <c r="N2869" i="4"/>
  <c r="M2869" i="4"/>
  <c r="L2869" i="4"/>
  <c r="K2869" i="4"/>
  <c r="J2869" i="4"/>
  <c r="I2869" i="4"/>
  <c r="H2869" i="4"/>
  <c r="G2869" i="4"/>
  <c r="F2869" i="4"/>
  <c r="E2869" i="4"/>
  <c r="D2869" i="4"/>
  <c r="C2869" i="4"/>
  <c r="B2869" i="4"/>
  <c r="S2868" i="4"/>
  <c r="R2868" i="4"/>
  <c r="Q2868" i="4"/>
  <c r="P2868" i="4"/>
  <c r="O2868" i="4"/>
  <c r="N2868" i="4"/>
  <c r="M2868" i="4"/>
  <c r="L2868" i="4"/>
  <c r="K2868" i="4"/>
  <c r="J2868" i="4"/>
  <c r="I2868" i="4"/>
  <c r="H2868" i="4"/>
  <c r="G2868" i="4"/>
  <c r="F2868" i="4"/>
  <c r="E2868" i="4"/>
  <c r="D2868" i="4"/>
  <c r="C2868" i="4"/>
  <c r="B2868" i="4"/>
  <c r="S2867" i="4"/>
  <c r="R2867" i="4"/>
  <c r="Q2867" i="4"/>
  <c r="P2867" i="4"/>
  <c r="O2867" i="4"/>
  <c r="N2867" i="4"/>
  <c r="M2867" i="4"/>
  <c r="L2867" i="4"/>
  <c r="K2867" i="4"/>
  <c r="J2867" i="4"/>
  <c r="I2867" i="4"/>
  <c r="H2867" i="4"/>
  <c r="G2867" i="4"/>
  <c r="F2867" i="4"/>
  <c r="E2867" i="4"/>
  <c r="D2867" i="4"/>
  <c r="C2867" i="4"/>
  <c r="B2867" i="4"/>
  <c r="S2866" i="4"/>
  <c r="R2866" i="4"/>
  <c r="Q2866" i="4"/>
  <c r="P2866" i="4"/>
  <c r="O2866" i="4"/>
  <c r="N2866" i="4"/>
  <c r="M2866" i="4"/>
  <c r="L2866" i="4"/>
  <c r="K2866" i="4"/>
  <c r="J2866" i="4"/>
  <c r="I2866" i="4"/>
  <c r="H2866" i="4"/>
  <c r="G2866" i="4"/>
  <c r="F2866" i="4"/>
  <c r="E2866" i="4"/>
  <c r="D2866" i="4"/>
  <c r="C2866" i="4"/>
  <c r="B2866" i="4"/>
  <c r="S2865" i="4"/>
  <c r="R2865" i="4"/>
  <c r="Q2865" i="4"/>
  <c r="P2865" i="4"/>
  <c r="O2865" i="4"/>
  <c r="N2865" i="4"/>
  <c r="M2865" i="4"/>
  <c r="L2865" i="4"/>
  <c r="K2865" i="4"/>
  <c r="J2865" i="4"/>
  <c r="I2865" i="4"/>
  <c r="H2865" i="4"/>
  <c r="G2865" i="4"/>
  <c r="F2865" i="4"/>
  <c r="E2865" i="4"/>
  <c r="D2865" i="4"/>
  <c r="C2865" i="4"/>
  <c r="B2865" i="4"/>
  <c r="S2864" i="4"/>
  <c r="R2864" i="4"/>
  <c r="Q2864" i="4"/>
  <c r="P2864" i="4"/>
  <c r="O2864" i="4"/>
  <c r="N2864" i="4"/>
  <c r="M2864" i="4"/>
  <c r="L2864" i="4"/>
  <c r="K2864" i="4"/>
  <c r="J2864" i="4"/>
  <c r="I2864" i="4"/>
  <c r="H2864" i="4"/>
  <c r="G2864" i="4"/>
  <c r="F2864" i="4"/>
  <c r="E2864" i="4"/>
  <c r="D2864" i="4"/>
  <c r="C2864" i="4"/>
  <c r="B2864" i="4"/>
  <c r="S2863" i="4"/>
  <c r="R2863" i="4"/>
  <c r="Q2863" i="4"/>
  <c r="P2863" i="4"/>
  <c r="O2863" i="4"/>
  <c r="N2863" i="4"/>
  <c r="M2863" i="4"/>
  <c r="L2863" i="4"/>
  <c r="K2863" i="4"/>
  <c r="J2863" i="4"/>
  <c r="I2863" i="4"/>
  <c r="H2863" i="4"/>
  <c r="G2863" i="4"/>
  <c r="F2863" i="4"/>
  <c r="E2863" i="4"/>
  <c r="D2863" i="4"/>
  <c r="C2863" i="4"/>
  <c r="B2863" i="4"/>
  <c r="S2862" i="4"/>
  <c r="R2862" i="4"/>
  <c r="Q2862" i="4"/>
  <c r="P2862" i="4"/>
  <c r="O2862" i="4"/>
  <c r="N2862" i="4"/>
  <c r="M2862" i="4"/>
  <c r="L2862" i="4"/>
  <c r="K2862" i="4"/>
  <c r="J2862" i="4"/>
  <c r="I2862" i="4"/>
  <c r="H2862" i="4"/>
  <c r="G2862" i="4"/>
  <c r="F2862" i="4"/>
  <c r="E2862" i="4"/>
  <c r="D2862" i="4"/>
  <c r="C2862" i="4"/>
  <c r="B2862" i="4"/>
  <c r="S2861" i="4"/>
  <c r="R2861" i="4"/>
  <c r="Q2861" i="4"/>
  <c r="P2861" i="4"/>
  <c r="O2861" i="4"/>
  <c r="N2861" i="4"/>
  <c r="M2861" i="4"/>
  <c r="L2861" i="4"/>
  <c r="K2861" i="4"/>
  <c r="J2861" i="4"/>
  <c r="I2861" i="4"/>
  <c r="H2861" i="4"/>
  <c r="G2861" i="4"/>
  <c r="F2861" i="4"/>
  <c r="E2861" i="4"/>
  <c r="D2861" i="4"/>
  <c r="C2861" i="4"/>
  <c r="B2861" i="4"/>
  <c r="S2860" i="4"/>
  <c r="R2860" i="4"/>
  <c r="Q2860" i="4"/>
  <c r="P2860" i="4"/>
  <c r="O2860" i="4"/>
  <c r="N2860" i="4"/>
  <c r="M2860" i="4"/>
  <c r="L2860" i="4"/>
  <c r="K2860" i="4"/>
  <c r="J2860" i="4"/>
  <c r="I2860" i="4"/>
  <c r="H2860" i="4"/>
  <c r="G2860" i="4"/>
  <c r="F2860" i="4"/>
  <c r="E2860" i="4"/>
  <c r="D2860" i="4"/>
  <c r="C2860" i="4"/>
  <c r="B2860" i="4"/>
  <c r="S2859" i="4"/>
  <c r="R2859" i="4"/>
  <c r="Q2859" i="4"/>
  <c r="P2859" i="4"/>
  <c r="O2859" i="4"/>
  <c r="N2859" i="4"/>
  <c r="M2859" i="4"/>
  <c r="L2859" i="4"/>
  <c r="K2859" i="4"/>
  <c r="J2859" i="4"/>
  <c r="I2859" i="4"/>
  <c r="H2859" i="4"/>
  <c r="G2859" i="4"/>
  <c r="F2859" i="4"/>
  <c r="E2859" i="4"/>
  <c r="D2859" i="4"/>
  <c r="C2859" i="4"/>
  <c r="B2859" i="4"/>
  <c r="S2858" i="4"/>
  <c r="R2858" i="4"/>
  <c r="Q2858" i="4"/>
  <c r="P2858" i="4"/>
  <c r="O2858" i="4"/>
  <c r="N2858" i="4"/>
  <c r="M2858" i="4"/>
  <c r="L2858" i="4"/>
  <c r="K2858" i="4"/>
  <c r="J2858" i="4"/>
  <c r="I2858" i="4"/>
  <c r="H2858" i="4"/>
  <c r="G2858" i="4"/>
  <c r="F2858" i="4"/>
  <c r="E2858" i="4"/>
  <c r="D2858" i="4"/>
  <c r="C2858" i="4"/>
  <c r="B2858" i="4"/>
  <c r="S2857" i="4"/>
  <c r="R2857" i="4"/>
  <c r="Q2857" i="4"/>
  <c r="P2857" i="4"/>
  <c r="O2857" i="4"/>
  <c r="N2857" i="4"/>
  <c r="M2857" i="4"/>
  <c r="L2857" i="4"/>
  <c r="K2857" i="4"/>
  <c r="J2857" i="4"/>
  <c r="I2857" i="4"/>
  <c r="H2857" i="4"/>
  <c r="G2857" i="4"/>
  <c r="F2857" i="4"/>
  <c r="E2857" i="4"/>
  <c r="D2857" i="4"/>
  <c r="C2857" i="4"/>
  <c r="B2857" i="4"/>
  <c r="S2856" i="4"/>
  <c r="R2856" i="4"/>
  <c r="Q2856" i="4"/>
  <c r="P2856" i="4"/>
  <c r="O2856" i="4"/>
  <c r="N2856" i="4"/>
  <c r="M2856" i="4"/>
  <c r="L2856" i="4"/>
  <c r="K2856" i="4"/>
  <c r="J2856" i="4"/>
  <c r="I2856" i="4"/>
  <c r="H2856" i="4"/>
  <c r="G2856" i="4"/>
  <c r="F2856" i="4"/>
  <c r="E2856" i="4"/>
  <c r="D2856" i="4"/>
  <c r="C2856" i="4"/>
  <c r="B2856" i="4"/>
  <c r="S2855" i="4"/>
  <c r="R2855" i="4"/>
  <c r="Q2855" i="4"/>
  <c r="P2855" i="4"/>
  <c r="O2855" i="4"/>
  <c r="N2855" i="4"/>
  <c r="M2855" i="4"/>
  <c r="L2855" i="4"/>
  <c r="K2855" i="4"/>
  <c r="J2855" i="4"/>
  <c r="I2855" i="4"/>
  <c r="H2855" i="4"/>
  <c r="G2855" i="4"/>
  <c r="F2855" i="4"/>
  <c r="E2855" i="4"/>
  <c r="D2855" i="4"/>
  <c r="C2855" i="4"/>
  <c r="B2855" i="4"/>
  <c r="S2854" i="4"/>
  <c r="R2854" i="4"/>
  <c r="Q2854" i="4"/>
  <c r="P2854" i="4"/>
  <c r="O2854" i="4"/>
  <c r="N2854" i="4"/>
  <c r="M2854" i="4"/>
  <c r="L2854" i="4"/>
  <c r="K2854" i="4"/>
  <c r="J2854" i="4"/>
  <c r="I2854" i="4"/>
  <c r="H2854" i="4"/>
  <c r="G2854" i="4"/>
  <c r="F2854" i="4"/>
  <c r="E2854" i="4"/>
  <c r="D2854" i="4"/>
  <c r="C2854" i="4"/>
  <c r="B2854" i="4"/>
  <c r="S2853" i="4"/>
  <c r="R2853" i="4"/>
  <c r="Q2853" i="4"/>
  <c r="P2853" i="4"/>
  <c r="O2853" i="4"/>
  <c r="N2853" i="4"/>
  <c r="M2853" i="4"/>
  <c r="L2853" i="4"/>
  <c r="K2853" i="4"/>
  <c r="J2853" i="4"/>
  <c r="I2853" i="4"/>
  <c r="H2853" i="4"/>
  <c r="G2853" i="4"/>
  <c r="F2853" i="4"/>
  <c r="E2853" i="4"/>
  <c r="D2853" i="4"/>
  <c r="C2853" i="4"/>
  <c r="B2853" i="4"/>
  <c r="S2852" i="4"/>
  <c r="R2852" i="4"/>
  <c r="Q2852" i="4"/>
  <c r="P2852" i="4"/>
  <c r="O2852" i="4"/>
  <c r="N2852" i="4"/>
  <c r="M2852" i="4"/>
  <c r="L2852" i="4"/>
  <c r="K2852" i="4"/>
  <c r="J2852" i="4"/>
  <c r="I2852" i="4"/>
  <c r="H2852" i="4"/>
  <c r="G2852" i="4"/>
  <c r="F2852" i="4"/>
  <c r="E2852" i="4"/>
  <c r="D2852" i="4"/>
  <c r="C2852" i="4"/>
  <c r="B2852" i="4"/>
  <c r="S2851" i="4"/>
  <c r="R2851" i="4"/>
  <c r="Q2851" i="4"/>
  <c r="P2851" i="4"/>
  <c r="O2851" i="4"/>
  <c r="N2851" i="4"/>
  <c r="M2851" i="4"/>
  <c r="L2851" i="4"/>
  <c r="K2851" i="4"/>
  <c r="J2851" i="4"/>
  <c r="I2851" i="4"/>
  <c r="H2851" i="4"/>
  <c r="G2851" i="4"/>
  <c r="F2851" i="4"/>
  <c r="E2851" i="4"/>
  <c r="D2851" i="4"/>
  <c r="C2851" i="4"/>
  <c r="B2851" i="4"/>
  <c r="S2850" i="4"/>
  <c r="R2850" i="4"/>
  <c r="Q2850" i="4"/>
  <c r="P2850" i="4"/>
  <c r="O2850" i="4"/>
  <c r="N2850" i="4"/>
  <c r="M2850" i="4"/>
  <c r="L2850" i="4"/>
  <c r="K2850" i="4"/>
  <c r="J2850" i="4"/>
  <c r="I2850" i="4"/>
  <c r="H2850" i="4"/>
  <c r="G2850" i="4"/>
  <c r="F2850" i="4"/>
  <c r="E2850" i="4"/>
  <c r="D2850" i="4"/>
  <c r="C2850" i="4"/>
  <c r="B2850" i="4"/>
  <c r="S2849" i="4"/>
  <c r="R2849" i="4"/>
  <c r="Q2849" i="4"/>
  <c r="P2849" i="4"/>
  <c r="O2849" i="4"/>
  <c r="N2849" i="4"/>
  <c r="M2849" i="4"/>
  <c r="L2849" i="4"/>
  <c r="K2849" i="4"/>
  <c r="J2849" i="4"/>
  <c r="I2849" i="4"/>
  <c r="H2849" i="4"/>
  <c r="G2849" i="4"/>
  <c r="F2849" i="4"/>
  <c r="E2849" i="4"/>
  <c r="D2849" i="4"/>
  <c r="C2849" i="4"/>
  <c r="B2849" i="4"/>
  <c r="S2848" i="4"/>
  <c r="R2848" i="4"/>
  <c r="Q2848" i="4"/>
  <c r="P2848" i="4"/>
  <c r="O2848" i="4"/>
  <c r="N2848" i="4"/>
  <c r="M2848" i="4"/>
  <c r="L2848" i="4"/>
  <c r="K2848" i="4"/>
  <c r="J2848" i="4"/>
  <c r="I2848" i="4"/>
  <c r="H2848" i="4"/>
  <c r="G2848" i="4"/>
  <c r="F2848" i="4"/>
  <c r="E2848" i="4"/>
  <c r="D2848" i="4"/>
  <c r="C2848" i="4"/>
  <c r="B2848" i="4"/>
  <c r="S2847" i="4"/>
  <c r="R2847" i="4"/>
  <c r="Q2847" i="4"/>
  <c r="P2847" i="4"/>
  <c r="O2847" i="4"/>
  <c r="N2847" i="4"/>
  <c r="M2847" i="4"/>
  <c r="L2847" i="4"/>
  <c r="K2847" i="4"/>
  <c r="J2847" i="4"/>
  <c r="I2847" i="4"/>
  <c r="H2847" i="4"/>
  <c r="G2847" i="4"/>
  <c r="F2847" i="4"/>
  <c r="E2847" i="4"/>
  <c r="D2847" i="4"/>
  <c r="C2847" i="4"/>
  <c r="B2847" i="4"/>
  <c r="S2846" i="4"/>
  <c r="R2846" i="4"/>
  <c r="Q2846" i="4"/>
  <c r="P2846" i="4"/>
  <c r="O2846" i="4"/>
  <c r="N2846" i="4"/>
  <c r="M2846" i="4"/>
  <c r="L2846" i="4"/>
  <c r="K2846" i="4"/>
  <c r="J2846" i="4"/>
  <c r="I2846" i="4"/>
  <c r="H2846" i="4"/>
  <c r="G2846" i="4"/>
  <c r="F2846" i="4"/>
  <c r="E2846" i="4"/>
  <c r="D2846" i="4"/>
  <c r="C2846" i="4"/>
  <c r="B2846" i="4"/>
  <c r="S2845" i="4"/>
  <c r="R2845" i="4"/>
  <c r="Q2845" i="4"/>
  <c r="P2845" i="4"/>
  <c r="O2845" i="4"/>
  <c r="N2845" i="4"/>
  <c r="M2845" i="4"/>
  <c r="L2845" i="4"/>
  <c r="K2845" i="4"/>
  <c r="J2845" i="4"/>
  <c r="I2845" i="4"/>
  <c r="H2845" i="4"/>
  <c r="G2845" i="4"/>
  <c r="F2845" i="4"/>
  <c r="E2845" i="4"/>
  <c r="D2845" i="4"/>
  <c r="C2845" i="4"/>
  <c r="B2845" i="4"/>
  <c r="S2844" i="4"/>
  <c r="R2844" i="4"/>
  <c r="Q2844" i="4"/>
  <c r="P2844" i="4"/>
  <c r="O2844" i="4"/>
  <c r="N2844" i="4"/>
  <c r="M2844" i="4"/>
  <c r="L2844" i="4"/>
  <c r="K2844" i="4"/>
  <c r="J2844" i="4"/>
  <c r="I2844" i="4"/>
  <c r="H2844" i="4"/>
  <c r="G2844" i="4"/>
  <c r="F2844" i="4"/>
  <c r="E2844" i="4"/>
  <c r="D2844" i="4"/>
  <c r="C2844" i="4"/>
  <c r="B2844" i="4"/>
  <c r="S2843" i="4"/>
  <c r="R2843" i="4"/>
  <c r="Q2843" i="4"/>
  <c r="P2843" i="4"/>
  <c r="O2843" i="4"/>
  <c r="N2843" i="4"/>
  <c r="M2843" i="4"/>
  <c r="L2843" i="4"/>
  <c r="K2843" i="4"/>
  <c r="J2843" i="4"/>
  <c r="I2843" i="4"/>
  <c r="H2843" i="4"/>
  <c r="G2843" i="4"/>
  <c r="F2843" i="4"/>
  <c r="E2843" i="4"/>
  <c r="D2843" i="4"/>
  <c r="C2843" i="4"/>
  <c r="B2843" i="4"/>
  <c r="S2842" i="4"/>
  <c r="R2842" i="4"/>
  <c r="Q2842" i="4"/>
  <c r="P2842" i="4"/>
  <c r="O2842" i="4"/>
  <c r="N2842" i="4"/>
  <c r="M2842" i="4"/>
  <c r="L2842" i="4"/>
  <c r="K2842" i="4"/>
  <c r="J2842" i="4"/>
  <c r="I2842" i="4"/>
  <c r="H2842" i="4"/>
  <c r="G2842" i="4"/>
  <c r="F2842" i="4"/>
  <c r="E2842" i="4"/>
  <c r="D2842" i="4"/>
  <c r="C2842" i="4"/>
  <c r="B2842" i="4"/>
  <c r="S2841" i="4"/>
  <c r="R2841" i="4"/>
  <c r="Q2841" i="4"/>
  <c r="P2841" i="4"/>
  <c r="O2841" i="4"/>
  <c r="N2841" i="4"/>
  <c r="M2841" i="4"/>
  <c r="L2841" i="4"/>
  <c r="K2841" i="4"/>
  <c r="J2841" i="4"/>
  <c r="I2841" i="4"/>
  <c r="H2841" i="4"/>
  <c r="G2841" i="4"/>
  <c r="F2841" i="4"/>
  <c r="E2841" i="4"/>
  <c r="D2841" i="4"/>
  <c r="C2841" i="4"/>
  <c r="B2841" i="4"/>
  <c r="S2840" i="4"/>
  <c r="R2840" i="4"/>
  <c r="Q2840" i="4"/>
  <c r="P2840" i="4"/>
  <c r="O2840" i="4"/>
  <c r="N2840" i="4"/>
  <c r="M2840" i="4"/>
  <c r="L2840" i="4"/>
  <c r="K2840" i="4"/>
  <c r="J2840" i="4"/>
  <c r="I2840" i="4"/>
  <c r="H2840" i="4"/>
  <c r="G2840" i="4"/>
  <c r="F2840" i="4"/>
  <c r="E2840" i="4"/>
  <c r="D2840" i="4"/>
  <c r="C2840" i="4"/>
  <c r="B2840" i="4"/>
  <c r="S2839" i="4"/>
  <c r="R2839" i="4"/>
  <c r="Q2839" i="4"/>
  <c r="P2839" i="4"/>
  <c r="O2839" i="4"/>
  <c r="N2839" i="4"/>
  <c r="M2839" i="4"/>
  <c r="L2839" i="4"/>
  <c r="K2839" i="4"/>
  <c r="J2839" i="4"/>
  <c r="I2839" i="4"/>
  <c r="H2839" i="4"/>
  <c r="G2839" i="4"/>
  <c r="F2839" i="4"/>
  <c r="E2839" i="4"/>
  <c r="D2839" i="4"/>
  <c r="C2839" i="4"/>
  <c r="B2839" i="4"/>
  <c r="S2838" i="4"/>
  <c r="R2838" i="4"/>
  <c r="Q2838" i="4"/>
  <c r="P2838" i="4"/>
  <c r="O2838" i="4"/>
  <c r="N2838" i="4"/>
  <c r="M2838" i="4"/>
  <c r="L2838" i="4"/>
  <c r="K2838" i="4"/>
  <c r="J2838" i="4"/>
  <c r="I2838" i="4"/>
  <c r="H2838" i="4"/>
  <c r="G2838" i="4"/>
  <c r="F2838" i="4"/>
  <c r="E2838" i="4"/>
  <c r="D2838" i="4"/>
  <c r="C2838" i="4"/>
  <c r="B2838" i="4"/>
  <c r="S2837" i="4"/>
  <c r="R2837" i="4"/>
  <c r="Q2837" i="4"/>
  <c r="P2837" i="4"/>
  <c r="O2837" i="4"/>
  <c r="N2837" i="4"/>
  <c r="M2837" i="4"/>
  <c r="L2837" i="4"/>
  <c r="K2837" i="4"/>
  <c r="J2837" i="4"/>
  <c r="I2837" i="4"/>
  <c r="H2837" i="4"/>
  <c r="G2837" i="4"/>
  <c r="F2837" i="4"/>
  <c r="E2837" i="4"/>
  <c r="D2837" i="4"/>
  <c r="C2837" i="4"/>
  <c r="B2837" i="4"/>
  <c r="S2836" i="4"/>
  <c r="R2836" i="4"/>
  <c r="Q2836" i="4"/>
  <c r="P2836" i="4"/>
  <c r="O2836" i="4"/>
  <c r="N2836" i="4"/>
  <c r="M2836" i="4"/>
  <c r="L2836" i="4"/>
  <c r="K2836" i="4"/>
  <c r="J2836" i="4"/>
  <c r="I2836" i="4"/>
  <c r="H2836" i="4"/>
  <c r="G2836" i="4"/>
  <c r="F2836" i="4"/>
  <c r="E2836" i="4"/>
  <c r="D2836" i="4"/>
  <c r="C2836" i="4"/>
  <c r="B2836" i="4"/>
  <c r="S2835" i="4"/>
  <c r="R2835" i="4"/>
  <c r="Q2835" i="4"/>
  <c r="P2835" i="4"/>
  <c r="O2835" i="4"/>
  <c r="N2835" i="4"/>
  <c r="M2835" i="4"/>
  <c r="L2835" i="4"/>
  <c r="K2835" i="4"/>
  <c r="J2835" i="4"/>
  <c r="I2835" i="4"/>
  <c r="H2835" i="4"/>
  <c r="G2835" i="4"/>
  <c r="F2835" i="4"/>
  <c r="E2835" i="4"/>
  <c r="D2835" i="4"/>
  <c r="C2835" i="4"/>
  <c r="B2835" i="4"/>
  <c r="S2834" i="4"/>
  <c r="R2834" i="4"/>
  <c r="Q2834" i="4"/>
  <c r="P2834" i="4"/>
  <c r="O2834" i="4"/>
  <c r="N2834" i="4"/>
  <c r="M2834" i="4"/>
  <c r="L2834" i="4"/>
  <c r="K2834" i="4"/>
  <c r="J2834" i="4"/>
  <c r="I2834" i="4"/>
  <c r="H2834" i="4"/>
  <c r="G2834" i="4"/>
  <c r="F2834" i="4"/>
  <c r="E2834" i="4"/>
  <c r="D2834" i="4"/>
  <c r="C2834" i="4"/>
  <c r="B2834" i="4"/>
  <c r="S2833" i="4"/>
  <c r="R2833" i="4"/>
  <c r="Q2833" i="4"/>
  <c r="P2833" i="4"/>
  <c r="O2833" i="4"/>
  <c r="N2833" i="4"/>
  <c r="M2833" i="4"/>
  <c r="L2833" i="4"/>
  <c r="K2833" i="4"/>
  <c r="J2833" i="4"/>
  <c r="I2833" i="4"/>
  <c r="H2833" i="4"/>
  <c r="G2833" i="4"/>
  <c r="F2833" i="4"/>
  <c r="E2833" i="4"/>
  <c r="D2833" i="4"/>
  <c r="C2833" i="4"/>
  <c r="B2833" i="4"/>
  <c r="S2832" i="4"/>
  <c r="R2832" i="4"/>
  <c r="Q2832" i="4"/>
  <c r="P2832" i="4"/>
  <c r="O2832" i="4"/>
  <c r="N2832" i="4"/>
  <c r="M2832" i="4"/>
  <c r="L2832" i="4"/>
  <c r="K2832" i="4"/>
  <c r="J2832" i="4"/>
  <c r="I2832" i="4"/>
  <c r="H2832" i="4"/>
  <c r="G2832" i="4"/>
  <c r="F2832" i="4"/>
  <c r="E2832" i="4"/>
  <c r="D2832" i="4"/>
  <c r="C2832" i="4"/>
  <c r="B2832" i="4"/>
  <c r="S2831" i="4"/>
  <c r="R2831" i="4"/>
  <c r="Q2831" i="4"/>
  <c r="P2831" i="4"/>
  <c r="O2831" i="4"/>
  <c r="N2831" i="4"/>
  <c r="M2831" i="4"/>
  <c r="L2831" i="4"/>
  <c r="K2831" i="4"/>
  <c r="J2831" i="4"/>
  <c r="I2831" i="4"/>
  <c r="H2831" i="4"/>
  <c r="G2831" i="4"/>
  <c r="F2831" i="4"/>
  <c r="E2831" i="4"/>
  <c r="D2831" i="4"/>
  <c r="C2831" i="4"/>
  <c r="B2831" i="4"/>
  <c r="S2830" i="4"/>
  <c r="R2830" i="4"/>
  <c r="Q2830" i="4"/>
  <c r="P2830" i="4"/>
  <c r="O2830" i="4"/>
  <c r="N2830" i="4"/>
  <c r="M2830" i="4"/>
  <c r="L2830" i="4"/>
  <c r="K2830" i="4"/>
  <c r="J2830" i="4"/>
  <c r="I2830" i="4"/>
  <c r="H2830" i="4"/>
  <c r="G2830" i="4"/>
  <c r="F2830" i="4"/>
  <c r="E2830" i="4"/>
  <c r="D2830" i="4"/>
  <c r="C2830" i="4"/>
  <c r="B2830" i="4"/>
  <c r="S2829" i="4"/>
  <c r="R2829" i="4"/>
  <c r="Q2829" i="4"/>
  <c r="P2829" i="4"/>
  <c r="O2829" i="4"/>
  <c r="N2829" i="4"/>
  <c r="M2829" i="4"/>
  <c r="L2829" i="4"/>
  <c r="K2829" i="4"/>
  <c r="J2829" i="4"/>
  <c r="I2829" i="4"/>
  <c r="H2829" i="4"/>
  <c r="G2829" i="4"/>
  <c r="F2829" i="4"/>
  <c r="E2829" i="4"/>
  <c r="D2829" i="4"/>
  <c r="C2829" i="4"/>
  <c r="B2829" i="4"/>
  <c r="S2828" i="4"/>
  <c r="R2828" i="4"/>
  <c r="Q2828" i="4"/>
  <c r="P2828" i="4"/>
  <c r="O2828" i="4"/>
  <c r="N2828" i="4"/>
  <c r="M2828" i="4"/>
  <c r="L2828" i="4"/>
  <c r="K2828" i="4"/>
  <c r="J2828" i="4"/>
  <c r="I2828" i="4"/>
  <c r="H2828" i="4"/>
  <c r="G2828" i="4"/>
  <c r="F2828" i="4"/>
  <c r="E2828" i="4"/>
  <c r="D2828" i="4"/>
  <c r="C2828" i="4"/>
  <c r="B2828" i="4"/>
  <c r="S2827" i="4"/>
  <c r="R2827" i="4"/>
  <c r="Q2827" i="4"/>
  <c r="P2827" i="4"/>
  <c r="O2827" i="4"/>
  <c r="N2827" i="4"/>
  <c r="M2827" i="4"/>
  <c r="L2827" i="4"/>
  <c r="K2827" i="4"/>
  <c r="J2827" i="4"/>
  <c r="I2827" i="4"/>
  <c r="H2827" i="4"/>
  <c r="G2827" i="4"/>
  <c r="F2827" i="4"/>
  <c r="E2827" i="4"/>
  <c r="D2827" i="4"/>
  <c r="C2827" i="4"/>
  <c r="B2827" i="4"/>
  <c r="S2826" i="4"/>
  <c r="R2826" i="4"/>
  <c r="Q2826" i="4"/>
  <c r="P2826" i="4"/>
  <c r="O2826" i="4"/>
  <c r="N2826" i="4"/>
  <c r="M2826" i="4"/>
  <c r="L2826" i="4"/>
  <c r="K2826" i="4"/>
  <c r="J2826" i="4"/>
  <c r="I2826" i="4"/>
  <c r="H2826" i="4"/>
  <c r="G2826" i="4"/>
  <c r="F2826" i="4"/>
  <c r="E2826" i="4"/>
  <c r="D2826" i="4"/>
  <c r="C2826" i="4"/>
  <c r="B2826" i="4"/>
  <c r="S2825" i="4"/>
  <c r="R2825" i="4"/>
  <c r="Q2825" i="4"/>
  <c r="P2825" i="4"/>
  <c r="O2825" i="4"/>
  <c r="N2825" i="4"/>
  <c r="M2825" i="4"/>
  <c r="L2825" i="4"/>
  <c r="K2825" i="4"/>
  <c r="J2825" i="4"/>
  <c r="I2825" i="4"/>
  <c r="H2825" i="4"/>
  <c r="G2825" i="4"/>
  <c r="F2825" i="4"/>
  <c r="E2825" i="4"/>
  <c r="D2825" i="4"/>
  <c r="C2825" i="4"/>
  <c r="B2825" i="4"/>
  <c r="S2824" i="4"/>
  <c r="R2824" i="4"/>
  <c r="Q2824" i="4"/>
  <c r="P2824" i="4"/>
  <c r="O2824" i="4"/>
  <c r="N2824" i="4"/>
  <c r="M2824" i="4"/>
  <c r="L2824" i="4"/>
  <c r="K2824" i="4"/>
  <c r="J2824" i="4"/>
  <c r="I2824" i="4"/>
  <c r="H2824" i="4"/>
  <c r="G2824" i="4"/>
  <c r="F2824" i="4"/>
  <c r="E2824" i="4"/>
  <c r="D2824" i="4"/>
  <c r="C2824" i="4"/>
  <c r="B2824" i="4"/>
  <c r="S2823" i="4"/>
  <c r="R2823" i="4"/>
  <c r="Q2823" i="4"/>
  <c r="P2823" i="4"/>
  <c r="O2823" i="4"/>
  <c r="N2823" i="4"/>
  <c r="M2823" i="4"/>
  <c r="L2823" i="4"/>
  <c r="K2823" i="4"/>
  <c r="J2823" i="4"/>
  <c r="I2823" i="4"/>
  <c r="H2823" i="4"/>
  <c r="G2823" i="4"/>
  <c r="F2823" i="4"/>
  <c r="E2823" i="4"/>
  <c r="D2823" i="4"/>
  <c r="C2823" i="4"/>
  <c r="B2823" i="4"/>
  <c r="S2822" i="4"/>
  <c r="R2822" i="4"/>
  <c r="Q2822" i="4"/>
  <c r="P2822" i="4"/>
  <c r="O2822" i="4"/>
  <c r="N2822" i="4"/>
  <c r="M2822" i="4"/>
  <c r="L2822" i="4"/>
  <c r="K2822" i="4"/>
  <c r="J2822" i="4"/>
  <c r="I2822" i="4"/>
  <c r="H2822" i="4"/>
  <c r="G2822" i="4"/>
  <c r="F2822" i="4"/>
  <c r="E2822" i="4"/>
  <c r="D2822" i="4"/>
  <c r="C2822" i="4"/>
  <c r="B2822" i="4"/>
  <c r="S2821" i="4"/>
  <c r="R2821" i="4"/>
  <c r="Q2821" i="4"/>
  <c r="P2821" i="4"/>
  <c r="O2821" i="4"/>
  <c r="N2821" i="4"/>
  <c r="M2821" i="4"/>
  <c r="L2821" i="4"/>
  <c r="K2821" i="4"/>
  <c r="J2821" i="4"/>
  <c r="I2821" i="4"/>
  <c r="H2821" i="4"/>
  <c r="G2821" i="4"/>
  <c r="F2821" i="4"/>
  <c r="E2821" i="4"/>
  <c r="D2821" i="4"/>
  <c r="C2821" i="4"/>
  <c r="B2821" i="4"/>
  <c r="S2820" i="4"/>
  <c r="R2820" i="4"/>
  <c r="Q2820" i="4"/>
  <c r="P2820" i="4"/>
  <c r="O2820" i="4"/>
  <c r="N2820" i="4"/>
  <c r="M2820" i="4"/>
  <c r="L2820" i="4"/>
  <c r="K2820" i="4"/>
  <c r="J2820" i="4"/>
  <c r="I2820" i="4"/>
  <c r="H2820" i="4"/>
  <c r="G2820" i="4"/>
  <c r="F2820" i="4"/>
  <c r="E2820" i="4"/>
  <c r="D2820" i="4"/>
  <c r="C2820" i="4"/>
  <c r="B2820" i="4"/>
  <c r="S2819" i="4"/>
  <c r="R2819" i="4"/>
  <c r="Q2819" i="4"/>
  <c r="P2819" i="4"/>
  <c r="O2819" i="4"/>
  <c r="N2819" i="4"/>
  <c r="M2819" i="4"/>
  <c r="L2819" i="4"/>
  <c r="K2819" i="4"/>
  <c r="J2819" i="4"/>
  <c r="I2819" i="4"/>
  <c r="H2819" i="4"/>
  <c r="G2819" i="4"/>
  <c r="F2819" i="4"/>
  <c r="E2819" i="4"/>
  <c r="D2819" i="4"/>
  <c r="C2819" i="4"/>
  <c r="B2819" i="4"/>
  <c r="S2818" i="4"/>
  <c r="R2818" i="4"/>
  <c r="Q2818" i="4"/>
  <c r="P2818" i="4"/>
  <c r="O2818" i="4"/>
  <c r="N2818" i="4"/>
  <c r="M2818" i="4"/>
  <c r="L2818" i="4"/>
  <c r="K2818" i="4"/>
  <c r="J2818" i="4"/>
  <c r="I2818" i="4"/>
  <c r="H2818" i="4"/>
  <c r="G2818" i="4"/>
  <c r="F2818" i="4"/>
  <c r="E2818" i="4"/>
  <c r="D2818" i="4"/>
  <c r="C2818" i="4"/>
  <c r="B2818" i="4"/>
  <c r="S2817" i="4"/>
  <c r="R2817" i="4"/>
  <c r="Q2817" i="4"/>
  <c r="P2817" i="4"/>
  <c r="O2817" i="4"/>
  <c r="N2817" i="4"/>
  <c r="M2817" i="4"/>
  <c r="L2817" i="4"/>
  <c r="K2817" i="4"/>
  <c r="J2817" i="4"/>
  <c r="I2817" i="4"/>
  <c r="H2817" i="4"/>
  <c r="G2817" i="4"/>
  <c r="F2817" i="4"/>
  <c r="E2817" i="4"/>
  <c r="D2817" i="4"/>
  <c r="C2817" i="4"/>
  <c r="B2817" i="4"/>
  <c r="S2816" i="4"/>
  <c r="R2816" i="4"/>
  <c r="Q2816" i="4"/>
  <c r="P2816" i="4"/>
  <c r="O2816" i="4"/>
  <c r="N2816" i="4"/>
  <c r="M2816" i="4"/>
  <c r="L2816" i="4"/>
  <c r="K2816" i="4"/>
  <c r="J2816" i="4"/>
  <c r="I2816" i="4"/>
  <c r="H2816" i="4"/>
  <c r="G2816" i="4"/>
  <c r="F2816" i="4"/>
  <c r="E2816" i="4"/>
  <c r="D2816" i="4"/>
  <c r="C2816" i="4"/>
  <c r="B2816" i="4"/>
  <c r="S2815" i="4"/>
  <c r="R2815" i="4"/>
  <c r="Q2815" i="4"/>
  <c r="P2815" i="4"/>
  <c r="O2815" i="4"/>
  <c r="N2815" i="4"/>
  <c r="M2815" i="4"/>
  <c r="L2815" i="4"/>
  <c r="K2815" i="4"/>
  <c r="J2815" i="4"/>
  <c r="I2815" i="4"/>
  <c r="H2815" i="4"/>
  <c r="G2815" i="4"/>
  <c r="F2815" i="4"/>
  <c r="E2815" i="4"/>
  <c r="D2815" i="4"/>
  <c r="C2815" i="4"/>
  <c r="B2815" i="4"/>
  <c r="S2814" i="4"/>
  <c r="R2814" i="4"/>
  <c r="Q2814" i="4"/>
  <c r="P2814" i="4"/>
  <c r="O2814" i="4"/>
  <c r="N2814" i="4"/>
  <c r="M2814" i="4"/>
  <c r="L2814" i="4"/>
  <c r="K2814" i="4"/>
  <c r="J2814" i="4"/>
  <c r="I2814" i="4"/>
  <c r="H2814" i="4"/>
  <c r="G2814" i="4"/>
  <c r="F2814" i="4"/>
  <c r="E2814" i="4"/>
  <c r="D2814" i="4"/>
  <c r="C2814" i="4"/>
  <c r="B2814" i="4"/>
  <c r="S2813" i="4"/>
  <c r="R2813" i="4"/>
  <c r="Q2813" i="4"/>
  <c r="P2813" i="4"/>
  <c r="O2813" i="4"/>
  <c r="N2813" i="4"/>
  <c r="M2813" i="4"/>
  <c r="L2813" i="4"/>
  <c r="K2813" i="4"/>
  <c r="J2813" i="4"/>
  <c r="I2813" i="4"/>
  <c r="H2813" i="4"/>
  <c r="G2813" i="4"/>
  <c r="F2813" i="4"/>
  <c r="E2813" i="4"/>
  <c r="D2813" i="4"/>
  <c r="C2813" i="4"/>
  <c r="B2813" i="4"/>
  <c r="S2812" i="4"/>
  <c r="R2812" i="4"/>
  <c r="Q2812" i="4"/>
  <c r="P2812" i="4"/>
  <c r="O2812" i="4"/>
  <c r="N2812" i="4"/>
  <c r="M2812" i="4"/>
  <c r="L2812" i="4"/>
  <c r="K2812" i="4"/>
  <c r="J2812" i="4"/>
  <c r="I2812" i="4"/>
  <c r="H2812" i="4"/>
  <c r="G2812" i="4"/>
  <c r="F2812" i="4"/>
  <c r="E2812" i="4"/>
  <c r="D2812" i="4"/>
  <c r="C2812" i="4"/>
  <c r="B2812" i="4"/>
  <c r="S2811" i="4"/>
  <c r="R2811" i="4"/>
  <c r="Q2811" i="4"/>
  <c r="P2811" i="4"/>
  <c r="O2811" i="4"/>
  <c r="N2811" i="4"/>
  <c r="M2811" i="4"/>
  <c r="L2811" i="4"/>
  <c r="K2811" i="4"/>
  <c r="J2811" i="4"/>
  <c r="I2811" i="4"/>
  <c r="H2811" i="4"/>
  <c r="G2811" i="4"/>
  <c r="F2811" i="4"/>
  <c r="E2811" i="4"/>
  <c r="D2811" i="4"/>
  <c r="C2811" i="4"/>
  <c r="B2811" i="4"/>
  <c r="S2810" i="4"/>
  <c r="R2810" i="4"/>
  <c r="Q2810" i="4"/>
  <c r="P2810" i="4"/>
  <c r="O2810" i="4"/>
  <c r="N2810" i="4"/>
  <c r="M2810" i="4"/>
  <c r="L2810" i="4"/>
  <c r="K2810" i="4"/>
  <c r="J2810" i="4"/>
  <c r="I2810" i="4"/>
  <c r="H2810" i="4"/>
  <c r="G2810" i="4"/>
  <c r="F2810" i="4"/>
  <c r="E2810" i="4"/>
  <c r="D2810" i="4"/>
  <c r="C2810" i="4"/>
  <c r="B2810" i="4"/>
  <c r="S2809" i="4"/>
  <c r="R2809" i="4"/>
  <c r="Q2809" i="4"/>
  <c r="P2809" i="4"/>
  <c r="O2809" i="4"/>
  <c r="N2809" i="4"/>
  <c r="M2809" i="4"/>
  <c r="L2809" i="4"/>
  <c r="K2809" i="4"/>
  <c r="J2809" i="4"/>
  <c r="I2809" i="4"/>
  <c r="H2809" i="4"/>
  <c r="G2809" i="4"/>
  <c r="F2809" i="4"/>
  <c r="E2809" i="4"/>
  <c r="D2809" i="4"/>
  <c r="C2809" i="4"/>
  <c r="B2809" i="4"/>
  <c r="S2808" i="4"/>
  <c r="R2808" i="4"/>
  <c r="Q2808" i="4"/>
  <c r="P2808" i="4"/>
  <c r="O2808" i="4"/>
  <c r="N2808" i="4"/>
  <c r="M2808" i="4"/>
  <c r="L2808" i="4"/>
  <c r="K2808" i="4"/>
  <c r="J2808" i="4"/>
  <c r="I2808" i="4"/>
  <c r="H2808" i="4"/>
  <c r="G2808" i="4"/>
  <c r="F2808" i="4"/>
  <c r="E2808" i="4"/>
  <c r="D2808" i="4"/>
  <c r="C2808" i="4"/>
  <c r="B2808" i="4"/>
  <c r="S2807" i="4"/>
  <c r="R2807" i="4"/>
  <c r="Q2807" i="4"/>
  <c r="P2807" i="4"/>
  <c r="O2807" i="4"/>
  <c r="N2807" i="4"/>
  <c r="M2807" i="4"/>
  <c r="L2807" i="4"/>
  <c r="K2807" i="4"/>
  <c r="J2807" i="4"/>
  <c r="I2807" i="4"/>
  <c r="H2807" i="4"/>
  <c r="G2807" i="4"/>
  <c r="F2807" i="4"/>
  <c r="E2807" i="4"/>
  <c r="D2807" i="4"/>
  <c r="C2807" i="4"/>
  <c r="B2807" i="4"/>
  <c r="S2806" i="4"/>
  <c r="R2806" i="4"/>
  <c r="Q2806" i="4"/>
  <c r="P2806" i="4"/>
  <c r="O2806" i="4"/>
  <c r="N2806" i="4"/>
  <c r="M2806" i="4"/>
  <c r="L2806" i="4"/>
  <c r="K2806" i="4"/>
  <c r="J2806" i="4"/>
  <c r="I2806" i="4"/>
  <c r="H2806" i="4"/>
  <c r="G2806" i="4"/>
  <c r="F2806" i="4"/>
  <c r="E2806" i="4"/>
  <c r="D2806" i="4"/>
  <c r="C2806" i="4"/>
  <c r="B2806" i="4"/>
  <c r="S2805" i="4"/>
  <c r="R2805" i="4"/>
  <c r="Q2805" i="4"/>
  <c r="P2805" i="4"/>
  <c r="O2805" i="4"/>
  <c r="N2805" i="4"/>
  <c r="M2805" i="4"/>
  <c r="L2805" i="4"/>
  <c r="K2805" i="4"/>
  <c r="J2805" i="4"/>
  <c r="I2805" i="4"/>
  <c r="H2805" i="4"/>
  <c r="G2805" i="4"/>
  <c r="F2805" i="4"/>
  <c r="E2805" i="4"/>
  <c r="D2805" i="4"/>
  <c r="C2805" i="4"/>
  <c r="B2805" i="4"/>
  <c r="S2804" i="4"/>
  <c r="R2804" i="4"/>
  <c r="Q2804" i="4"/>
  <c r="P2804" i="4"/>
  <c r="O2804" i="4"/>
  <c r="N2804" i="4"/>
  <c r="M2804" i="4"/>
  <c r="L2804" i="4"/>
  <c r="K2804" i="4"/>
  <c r="J2804" i="4"/>
  <c r="I2804" i="4"/>
  <c r="H2804" i="4"/>
  <c r="G2804" i="4"/>
  <c r="F2804" i="4"/>
  <c r="E2804" i="4"/>
  <c r="D2804" i="4"/>
  <c r="C2804" i="4"/>
  <c r="B2804" i="4"/>
  <c r="S2803" i="4"/>
  <c r="R2803" i="4"/>
  <c r="Q2803" i="4"/>
  <c r="P2803" i="4"/>
  <c r="O2803" i="4"/>
  <c r="N2803" i="4"/>
  <c r="M2803" i="4"/>
  <c r="L2803" i="4"/>
  <c r="K2803" i="4"/>
  <c r="J2803" i="4"/>
  <c r="I2803" i="4"/>
  <c r="H2803" i="4"/>
  <c r="G2803" i="4"/>
  <c r="F2803" i="4"/>
  <c r="E2803" i="4"/>
  <c r="D2803" i="4"/>
  <c r="C2803" i="4"/>
  <c r="B2803" i="4"/>
  <c r="S2802" i="4"/>
  <c r="R2802" i="4"/>
  <c r="Q2802" i="4"/>
  <c r="P2802" i="4"/>
  <c r="O2802" i="4"/>
  <c r="N2802" i="4"/>
  <c r="M2802" i="4"/>
  <c r="L2802" i="4"/>
  <c r="K2802" i="4"/>
  <c r="J2802" i="4"/>
  <c r="I2802" i="4"/>
  <c r="H2802" i="4"/>
  <c r="G2802" i="4"/>
  <c r="F2802" i="4"/>
  <c r="E2802" i="4"/>
  <c r="D2802" i="4"/>
  <c r="C2802" i="4"/>
  <c r="B2802" i="4"/>
  <c r="S2801" i="4"/>
  <c r="R2801" i="4"/>
  <c r="Q2801" i="4"/>
  <c r="P2801" i="4"/>
  <c r="O2801" i="4"/>
  <c r="N2801" i="4"/>
  <c r="M2801" i="4"/>
  <c r="L2801" i="4"/>
  <c r="K2801" i="4"/>
  <c r="J2801" i="4"/>
  <c r="I2801" i="4"/>
  <c r="H2801" i="4"/>
  <c r="G2801" i="4"/>
  <c r="F2801" i="4"/>
  <c r="E2801" i="4"/>
  <c r="D2801" i="4"/>
  <c r="C2801" i="4"/>
  <c r="B2801" i="4"/>
  <c r="S2800" i="4"/>
  <c r="R2800" i="4"/>
  <c r="Q2800" i="4"/>
  <c r="P2800" i="4"/>
  <c r="O2800" i="4"/>
  <c r="N2800" i="4"/>
  <c r="M2800" i="4"/>
  <c r="L2800" i="4"/>
  <c r="K2800" i="4"/>
  <c r="J2800" i="4"/>
  <c r="I2800" i="4"/>
  <c r="H2800" i="4"/>
  <c r="G2800" i="4"/>
  <c r="F2800" i="4"/>
  <c r="E2800" i="4"/>
  <c r="D2800" i="4"/>
  <c r="C2800" i="4"/>
  <c r="B2800" i="4"/>
  <c r="S2799" i="4"/>
  <c r="R2799" i="4"/>
  <c r="Q2799" i="4"/>
  <c r="P2799" i="4"/>
  <c r="O2799" i="4"/>
  <c r="N2799" i="4"/>
  <c r="M2799" i="4"/>
  <c r="L2799" i="4"/>
  <c r="K2799" i="4"/>
  <c r="J2799" i="4"/>
  <c r="I2799" i="4"/>
  <c r="H2799" i="4"/>
  <c r="G2799" i="4"/>
  <c r="F2799" i="4"/>
  <c r="E2799" i="4"/>
  <c r="D2799" i="4"/>
  <c r="C2799" i="4"/>
  <c r="B2799" i="4"/>
  <c r="S2798" i="4"/>
  <c r="R2798" i="4"/>
  <c r="Q2798" i="4"/>
  <c r="P2798" i="4"/>
  <c r="O2798" i="4"/>
  <c r="N2798" i="4"/>
  <c r="M2798" i="4"/>
  <c r="L2798" i="4"/>
  <c r="K2798" i="4"/>
  <c r="J2798" i="4"/>
  <c r="I2798" i="4"/>
  <c r="H2798" i="4"/>
  <c r="G2798" i="4"/>
  <c r="F2798" i="4"/>
  <c r="E2798" i="4"/>
  <c r="D2798" i="4"/>
  <c r="C2798" i="4"/>
  <c r="B2798" i="4"/>
  <c r="S2797" i="4"/>
  <c r="R2797" i="4"/>
  <c r="Q2797" i="4"/>
  <c r="P2797" i="4"/>
  <c r="O2797" i="4"/>
  <c r="N2797" i="4"/>
  <c r="M2797" i="4"/>
  <c r="L2797" i="4"/>
  <c r="K2797" i="4"/>
  <c r="J2797" i="4"/>
  <c r="I2797" i="4"/>
  <c r="H2797" i="4"/>
  <c r="G2797" i="4"/>
  <c r="F2797" i="4"/>
  <c r="E2797" i="4"/>
  <c r="D2797" i="4"/>
  <c r="C2797" i="4"/>
  <c r="B2797" i="4"/>
  <c r="S2796" i="4"/>
  <c r="R2796" i="4"/>
  <c r="Q2796" i="4"/>
  <c r="P2796" i="4"/>
  <c r="O2796" i="4"/>
  <c r="N2796" i="4"/>
  <c r="M2796" i="4"/>
  <c r="L2796" i="4"/>
  <c r="K2796" i="4"/>
  <c r="J2796" i="4"/>
  <c r="I2796" i="4"/>
  <c r="H2796" i="4"/>
  <c r="G2796" i="4"/>
  <c r="F2796" i="4"/>
  <c r="E2796" i="4"/>
  <c r="D2796" i="4"/>
  <c r="C2796" i="4"/>
  <c r="B2796" i="4"/>
  <c r="S2795" i="4"/>
  <c r="R2795" i="4"/>
  <c r="Q2795" i="4"/>
  <c r="P2795" i="4"/>
  <c r="O2795" i="4"/>
  <c r="N2795" i="4"/>
  <c r="M2795" i="4"/>
  <c r="L2795" i="4"/>
  <c r="K2795" i="4"/>
  <c r="J2795" i="4"/>
  <c r="I2795" i="4"/>
  <c r="H2795" i="4"/>
  <c r="G2795" i="4"/>
  <c r="F2795" i="4"/>
  <c r="E2795" i="4"/>
  <c r="D2795" i="4"/>
  <c r="C2795" i="4"/>
  <c r="B2795" i="4"/>
  <c r="S2794" i="4"/>
  <c r="R2794" i="4"/>
  <c r="Q2794" i="4"/>
  <c r="P2794" i="4"/>
  <c r="O2794" i="4"/>
  <c r="N2794" i="4"/>
  <c r="M2794" i="4"/>
  <c r="L2794" i="4"/>
  <c r="K2794" i="4"/>
  <c r="J2794" i="4"/>
  <c r="I2794" i="4"/>
  <c r="H2794" i="4"/>
  <c r="G2794" i="4"/>
  <c r="F2794" i="4"/>
  <c r="E2794" i="4"/>
  <c r="D2794" i="4"/>
  <c r="C2794" i="4"/>
  <c r="B2794" i="4"/>
  <c r="S2793" i="4"/>
  <c r="R2793" i="4"/>
  <c r="Q2793" i="4"/>
  <c r="P2793" i="4"/>
  <c r="O2793" i="4"/>
  <c r="N2793" i="4"/>
  <c r="M2793" i="4"/>
  <c r="L2793" i="4"/>
  <c r="K2793" i="4"/>
  <c r="J2793" i="4"/>
  <c r="I2793" i="4"/>
  <c r="H2793" i="4"/>
  <c r="G2793" i="4"/>
  <c r="F2793" i="4"/>
  <c r="E2793" i="4"/>
  <c r="D2793" i="4"/>
  <c r="C2793" i="4"/>
  <c r="B2793" i="4"/>
  <c r="S2792" i="4"/>
  <c r="R2792" i="4"/>
  <c r="Q2792" i="4"/>
  <c r="P2792" i="4"/>
  <c r="O2792" i="4"/>
  <c r="N2792" i="4"/>
  <c r="M2792" i="4"/>
  <c r="L2792" i="4"/>
  <c r="K2792" i="4"/>
  <c r="J2792" i="4"/>
  <c r="I2792" i="4"/>
  <c r="H2792" i="4"/>
  <c r="G2792" i="4"/>
  <c r="F2792" i="4"/>
  <c r="E2792" i="4"/>
  <c r="D2792" i="4"/>
  <c r="C2792" i="4"/>
  <c r="B2792" i="4"/>
  <c r="S2791" i="4"/>
  <c r="R2791" i="4"/>
  <c r="Q2791" i="4"/>
  <c r="P2791" i="4"/>
  <c r="O2791" i="4"/>
  <c r="N2791" i="4"/>
  <c r="M2791" i="4"/>
  <c r="L2791" i="4"/>
  <c r="K2791" i="4"/>
  <c r="J2791" i="4"/>
  <c r="I2791" i="4"/>
  <c r="H2791" i="4"/>
  <c r="G2791" i="4"/>
  <c r="F2791" i="4"/>
  <c r="E2791" i="4"/>
  <c r="D2791" i="4"/>
  <c r="C2791" i="4"/>
  <c r="B2791" i="4"/>
  <c r="S2790" i="4"/>
  <c r="R2790" i="4"/>
  <c r="Q2790" i="4"/>
  <c r="P2790" i="4"/>
  <c r="O2790" i="4"/>
  <c r="N2790" i="4"/>
  <c r="M2790" i="4"/>
  <c r="L2790" i="4"/>
  <c r="K2790" i="4"/>
  <c r="J2790" i="4"/>
  <c r="I2790" i="4"/>
  <c r="H2790" i="4"/>
  <c r="G2790" i="4"/>
  <c r="F2790" i="4"/>
  <c r="E2790" i="4"/>
  <c r="D2790" i="4"/>
  <c r="C2790" i="4"/>
  <c r="B2790" i="4"/>
  <c r="S2789" i="4"/>
  <c r="R2789" i="4"/>
  <c r="Q2789" i="4"/>
  <c r="P2789" i="4"/>
  <c r="O2789" i="4"/>
  <c r="N2789" i="4"/>
  <c r="M2789" i="4"/>
  <c r="L2789" i="4"/>
  <c r="K2789" i="4"/>
  <c r="J2789" i="4"/>
  <c r="I2789" i="4"/>
  <c r="H2789" i="4"/>
  <c r="G2789" i="4"/>
  <c r="F2789" i="4"/>
  <c r="E2789" i="4"/>
  <c r="D2789" i="4"/>
  <c r="C2789" i="4"/>
  <c r="B2789" i="4"/>
  <c r="S2788" i="4"/>
  <c r="R2788" i="4"/>
  <c r="Q2788" i="4"/>
  <c r="P2788" i="4"/>
  <c r="O2788" i="4"/>
  <c r="N2788" i="4"/>
  <c r="M2788" i="4"/>
  <c r="L2788" i="4"/>
  <c r="K2788" i="4"/>
  <c r="J2788" i="4"/>
  <c r="I2788" i="4"/>
  <c r="H2788" i="4"/>
  <c r="G2788" i="4"/>
  <c r="F2788" i="4"/>
  <c r="E2788" i="4"/>
  <c r="D2788" i="4"/>
  <c r="C2788" i="4"/>
  <c r="B2788" i="4"/>
  <c r="S2787" i="4"/>
  <c r="R2787" i="4"/>
  <c r="Q2787" i="4"/>
  <c r="P2787" i="4"/>
  <c r="O2787" i="4"/>
  <c r="N2787" i="4"/>
  <c r="M2787" i="4"/>
  <c r="L2787" i="4"/>
  <c r="K2787" i="4"/>
  <c r="J2787" i="4"/>
  <c r="I2787" i="4"/>
  <c r="H2787" i="4"/>
  <c r="G2787" i="4"/>
  <c r="F2787" i="4"/>
  <c r="E2787" i="4"/>
  <c r="D2787" i="4"/>
  <c r="C2787" i="4"/>
  <c r="B2787" i="4"/>
  <c r="S2786" i="4"/>
  <c r="R2786" i="4"/>
  <c r="Q2786" i="4"/>
  <c r="P2786" i="4"/>
  <c r="O2786" i="4"/>
  <c r="N2786" i="4"/>
  <c r="M2786" i="4"/>
  <c r="L2786" i="4"/>
  <c r="K2786" i="4"/>
  <c r="J2786" i="4"/>
  <c r="I2786" i="4"/>
  <c r="H2786" i="4"/>
  <c r="G2786" i="4"/>
  <c r="F2786" i="4"/>
  <c r="E2786" i="4"/>
  <c r="D2786" i="4"/>
  <c r="C2786" i="4"/>
  <c r="B2786" i="4"/>
  <c r="S2785" i="4"/>
  <c r="R2785" i="4"/>
  <c r="Q2785" i="4"/>
  <c r="P2785" i="4"/>
  <c r="O2785" i="4"/>
  <c r="N2785" i="4"/>
  <c r="M2785" i="4"/>
  <c r="L2785" i="4"/>
  <c r="K2785" i="4"/>
  <c r="J2785" i="4"/>
  <c r="I2785" i="4"/>
  <c r="H2785" i="4"/>
  <c r="G2785" i="4"/>
  <c r="F2785" i="4"/>
  <c r="E2785" i="4"/>
  <c r="D2785" i="4"/>
  <c r="C2785" i="4"/>
  <c r="B2785" i="4"/>
  <c r="S2784" i="4"/>
  <c r="R2784" i="4"/>
  <c r="Q2784" i="4"/>
  <c r="P2784" i="4"/>
  <c r="O2784" i="4"/>
  <c r="N2784" i="4"/>
  <c r="M2784" i="4"/>
  <c r="L2784" i="4"/>
  <c r="K2784" i="4"/>
  <c r="J2784" i="4"/>
  <c r="I2784" i="4"/>
  <c r="H2784" i="4"/>
  <c r="G2784" i="4"/>
  <c r="F2784" i="4"/>
  <c r="E2784" i="4"/>
  <c r="D2784" i="4"/>
  <c r="C2784" i="4"/>
  <c r="B2784" i="4"/>
  <c r="S2783" i="4"/>
  <c r="R2783" i="4"/>
  <c r="Q2783" i="4"/>
  <c r="P2783" i="4"/>
  <c r="O2783" i="4"/>
  <c r="N2783" i="4"/>
  <c r="M2783" i="4"/>
  <c r="L2783" i="4"/>
  <c r="K2783" i="4"/>
  <c r="J2783" i="4"/>
  <c r="I2783" i="4"/>
  <c r="H2783" i="4"/>
  <c r="G2783" i="4"/>
  <c r="F2783" i="4"/>
  <c r="E2783" i="4"/>
  <c r="D2783" i="4"/>
  <c r="C2783" i="4"/>
  <c r="B2783" i="4"/>
  <c r="S2782" i="4"/>
  <c r="R2782" i="4"/>
  <c r="Q2782" i="4"/>
  <c r="P2782" i="4"/>
  <c r="O2782" i="4"/>
  <c r="N2782" i="4"/>
  <c r="M2782" i="4"/>
  <c r="L2782" i="4"/>
  <c r="K2782" i="4"/>
  <c r="J2782" i="4"/>
  <c r="I2782" i="4"/>
  <c r="H2782" i="4"/>
  <c r="G2782" i="4"/>
  <c r="F2782" i="4"/>
  <c r="E2782" i="4"/>
  <c r="D2782" i="4"/>
  <c r="C2782" i="4"/>
  <c r="B2782" i="4"/>
  <c r="S2781" i="4"/>
  <c r="R2781" i="4"/>
  <c r="Q2781" i="4"/>
  <c r="P2781" i="4"/>
  <c r="O2781" i="4"/>
  <c r="N2781" i="4"/>
  <c r="M2781" i="4"/>
  <c r="L2781" i="4"/>
  <c r="K2781" i="4"/>
  <c r="J2781" i="4"/>
  <c r="I2781" i="4"/>
  <c r="H2781" i="4"/>
  <c r="G2781" i="4"/>
  <c r="F2781" i="4"/>
  <c r="E2781" i="4"/>
  <c r="D2781" i="4"/>
  <c r="C2781" i="4"/>
  <c r="B2781" i="4"/>
  <c r="S2780" i="4"/>
  <c r="R2780" i="4"/>
  <c r="Q2780" i="4"/>
  <c r="P2780" i="4"/>
  <c r="O2780" i="4"/>
  <c r="N2780" i="4"/>
  <c r="M2780" i="4"/>
  <c r="L2780" i="4"/>
  <c r="K2780" i="4"/>
  <c r="J2780" i="4"/>
  <c r="I2780" i="4"/>
  <c r="H2780" i="4"/>
  <c r="G2780" i="4"/>
  <c r="F2780" i="4"/>
  <c r="E2780" i="4"/>
  <c r="D2780" i="4"/>
  <c r="C2780" i="4"/>
  <c r="B2780" i="4"/>
  <c r="S2779" i="4"/>
  <c r="R2779" i="4"/>
  <c r="Q2779" i="4"/>
  <c r="P2779" i="4"/>
  <c r="O2779" i="4"/>
  <c r="N2779" i="4"/>
  <c r="M2779" i="4"/>
  <c r="L2779" i="4"/>
  <c r="K2779" i="4"/>
  <c r="J2779" i="4"/>
  <c r="I2779" i="4"/>
  <c r="H2779" i="4"/>
  <c r="G2779" i="4"/>
  <c r="F2779" i="4"/>
  <c r="E2779" i="4"/>
  <c r="D2779" i="4"/>
  <c r="C2779" i="4"/>
  <c r="B2779" i="4"/>
  <c r="S2778" i="4"/>
  <c r="R2778" i="4"/>
  <c r="Q2778" i="4"/>
  <c r="P2778" i="4"/>
  <c r="O2778" i="4"/>
  <c r="N2778" i="4"/>
  <c r="M2778" i="4"/>
  <c r="L2778" i="4"/>
  <c r="K2778" i="4"/>
  <c r="J2778" i="4"/>
  <c r="I2778" i="4"/>
  <c r="H2778" i="4"/>
  <c r="G2778" i="4"/>
  <c r="F2778" i="4"/>
  <c r="E2778" i="4"/>
  <c r="D2778" i="4"/>
  <c r="C2778" i="4"/>
  <c r="B2778" i="4"/>
  <c r="S2777" i="4"/>
  <c r="R2777" i="4"/>
  <c r="Q2777" i="4"/>
  <c r="P2777" i="4"/>
  <c r="O2777" i="4"/>
  <c r="N2777" i="4"/>
  <c r="M2777" i="4"/>
  <c r="L2777" i="4"/>
  <c r="K2777" i="4"/>
  <c r="J2777" i="4"/>
  <c r="I2777" i="4"/>
  <c r="H2777" i="4"/>
  <c r="G2777" i="4"/>
  <c r="F2777" i="4"/>
  <c r="E2777" i="4"/>
  <c r="D2777" i="4"/>
  <c r="C2777" i="4"/>
  <c r="B2777" i="4"/>
  <c r="S2776" i="4"/>
  <c r="R2776" i="4"/>
  <c r="Q2776" i="4"/>
  <c r="P2776" i="4"/>
  <c r="O2776" i="4"/>
  <c r="N2776" i="4"/>
  <c r="M2776" i="4"/>
  <c r="L2776" i="4"/>
  <c r="K2776" i="4"/>
  <c r="J2776" i="4"/>
  <c r="I2776" i="4"/>
  <c r="H2776" i="4"/>
  <c r="G2776" i="4"/>
  <c r="F2776" i="4"/>
  <c r="E2776" i="4"/>
  <c r="D2776" i="4"/>
  <c r="C2776" i="4"/>
  <c r="B2776" i="4"/>
  <c r="S2775" i="4"/>
  <c r="R2775" i="4"/>
  <c r="Q2775" i="4"/>
  <c r="P2775" i="4"/>
  <c r="O2775" i="4"/>
  <c r="N2775" i="4"/>
  <c r="M2775" i="4"/>
  <c r="L2775" i="4"/>
  <c r="K2775" i="4"/>
  <c r="J2775" i="4"/>
  <c r="I2775" i="4"/>
  <c r="H2775" i="4"/>
  <c r="G2775" i="4"/>
  <c r="F2775" i="4"/>
  <c r="E2775" i="4"/>
  <c r="D2775" i="4"/>
  <c r="C2775" i="4"/>
  <c r="B2775" i="4"/>
  <c r="S2774" i="4"/>
  <c r="R2774" i="4"/>
  <c r="Q2774" i="4"/>
  <c r="P2774" i="4"/>
  <c r="O2774" i="4"/>
  <c r="N2774" i="4"/>
  <c r="M2774" i="4"/>
  <c r="L2774" i="4"/>
  <c r="K2774" i="4"/>
  <c r="J2774" i="4"/>
  <c r="I2774" i="4"/>
  <c r="H2774" i="4"/>
  <c r="G2774" i="4"/>
  <c r="F2774" i="4"/>
  <c r="E2774" i="4"/>
  <c r="D2774" i="4"/>
  <c r="C2774" i="4"/>
  <c r="B2774" i="4"/>
  <c r="S2773" i="4"/>
  <c r="R2773" i="4"/>
  <c r="Q2773" i="4"/>
  <c r="P2773" i="4"/>
  <c r="O2773" i="4"/>
  <c r="N2773" i="4"/>
  <c r="M2773" i="4"/>
  <c r="L2773" i="4"/>
  <c r="K2773" i="4"/>
  <c r="J2773" i="4"/>
  <c r="I2773" i="4"/>
  <c r="H2773" i="4"/>
  <c r="G2773" i="4"/>
  <c r="F2773" i="4"/>
  <c r="E2773" i="4"/>
  <c r="D2773" i="4"/>
  <c r="C2773" i="4"/>
  <c r="B2773" i="4"/>
  <c r="S2772" i="4"/>
  <c r="R2772" i="4"/>
  <c r="Q2772" i="4"/>
  <c r="P2772" i="4"/>
  <c r="O2772" i="4"/>
  <c r="N2772" i="4"/>
  <c r="M2772" i="4"/>
  <c r="L2772" i="4"/>
  <c r="K2772" i="4"/>
  <c r="J2772" i="4"/>
  <c r="I2772" i="4"/>
  <c r="H2772" i="4"/>
  <c r="G2772" i="4"/>
  <c r="F2772" i="4"/>
  <c r="E2772" i="4"/>
  <c r="D2772" i="4"/>
  <c r="C2772" i="4"/>
  <c r="B2772" i="4"/>
  <c r="S2771" i="4"/>
  <c r="R2771" i="4"/>
  <c r="Q2771" i="4"/>
  <c r="P2771" i="4"/>
  <c r="O2771" i="4"/>
  <c r="N2771" i="4"/>
  <c r="M2771" i="4"/>
  <c r="L2771" i="4"/>
  <c r="K2771" i="4"/>
  <c r="J2771" i="4"/>
  <c r="I2771" i="4"/>
  <c r="H2771" i="4"/>
  <c r="G2771" i="4"/>
  <c r="F2771" i="4"/>
  <c r="E2771" i="4"/>
  <c r="D2771" i="4"/>
  <c r="C2771" i="4"/>
  <c r="B2771" i="4"/>
  <c r="S2770" i="4"/>
  <c r="R2770" i="4"/>
  <c r="Q2770" i="4"/>
  <c r="P2770" i="4"/>
  <c r="O2770" i="4"/>
  <c r="N2770" i="4"/>
  <c r="M2770" i="4"/>
  <c r="L2770" i="4"/>
  <c r="K2770" i="4"/>
  <c r="J2770" i="4"/>
  <c r="I2770" i="4"/>
  <c r="H2770" i="4"/>
  <c r="G2770" i="4"/>
  <c r="F2770" i="4"/>
  <c r="E2770" i="4"/>
  <c r="D2770" i="4"/>
  <c r="C2770" i="4"/>
  <c r="B2770" i="4"/>
  <c r="S2769" i="4"/>
  <c r="R2769" i="4"/>
  <c r="Q2769" i="4"/>
  <c r="P2769" i="4"/>
  <c r="O2769" i="4"/>
  <c r="N2769" i="4"/>
  <c r="M2769" i="4"/>
  <c r="L2769" i="4"/>
  <c r="K2769" i="4"/>
  <c r="J2769" i="4"/>
  <c r="I2769" i="4"/>
  <c r="H2769" i="4"/>
  <c r="G2769" i="4"/>
  <c r="F2769" i="4"/>
  <c r="E2769" i="4"/>
  <c r="D2769" i="4"/>
  <c r="C2769" i="4"/>
  <c r="B2769" i="4"/>
  <c r="S2768" i="4"/>
  <c r="R2768" i="4"/>
  <c r="Q2768" i="4"/>
  <c r="P2768" i="4"/>
  <c r="O2768" i="4"/>
  <c r="N2768" i="4"/>
  <c r="M2768" i="4"/>
  <c r="L2768" i="4"/>
  <c r="K2768" i="4"/>
  <c r="J2768" i="4"/>
  <c r="I2768" i="4"/>
  <c r="H2768" i="4"/>
  <c r="G2768" i="4"/>
  <c r="F2768" i="4"/>
  <c r="E2768" i="4"/>
  <c r="D2768" i="4"/>
  <c r="C2768" i="4"/>
  <c r="B2768" i="4"/>
  <c r="S2767" i="4"/>
  <c r="R2767" i="4"/>
  <c r="Q2767" i="4"/>
  <c r="P2767" i="4"/>
  <c r="O2767" i="4"/>
  <c r="N2767" i="4"/>
  <c r="M2767" i="4"/>
  <c r="L2767" i="4"/>
  <c r="K2767" i="4"/>
  <c r="J2767" i="4"/>
  <c r="I2767" i="4"/>
  <c r="H2767" i="4"/>
  <c r="G2767" i="4"/>
  <c r="F2767" i="4"/>
  <c r="E2767" i="4"/>
  <c r="D2767" i="4"/>
  <c r="C2767" i="4"/>
  <c r="B2767" i="4"/>
  <c r="S2766" i="4"/>
  <c r="R2766" i="4"/>
  <c r="Q2766" i="4"/>
  <c r="P2766" i="4"/>
  <c r="O2766" i="4"/>
  <c r="N2766" i="4"/>
  <c r="M2766" i="4"/>
  <c r="L2766" i="4"/>
  <c r="K2766" i="4"/>
  <c r="J2766" i="4"/>
  <c r="I2766" i="4"/>
  <c r="H2766" i="4"/>
  <c r="G2766" i="4"/>
  <c r="F2766" i="4"/>
  <c r="E2766" i="4"/>
  <c r="D2766" i="4"/>
  <c r="C2766" i="4"/>
  <c r="B2766" i="4"/>
  <c r="S2765" i="4"/>
  <c r="R2765" i="4"/>
  <c r="Q2765" i="4"/>
  <c r="P2765" i="4"/>
  <c r="O2765" i="4"/>
  <c r="N2765" i="4"/>
  <c r="M2765" i="4"/>
  <c r="L2765" i="4"/>
  <c r="K2765" i="4"/>
  <c r="J2765" i="4"/>
  <c r="I2765" i="4"/>
  <c r="H2765" i="4"/>
  <c r="G2765" i="4"/>
  <c r="F2765" i="4"/>
  <c r="E2765" i="4"/>
  <c r="D2765" i="4"/>
  <c r="C2765" i="4"/>
  <c r="B2765" i="4"/>
  <c r="S2764" i="4"/>
  <c r="R2764" i="4"/>
  <c r="Q2764" i="4"/>
  <c r="P2764" i="4"/>
  <c r="O2764" i="4"/>
  <c r="N2764" i="4"/>
  <c r="M2764" i="4"/>
  <c r="L2764" i="4"/>
  <c r="K2764" i="4"/>
  <c r="J2764" i="4"/>
  <c r="I2764" i="4"/>
  <c r="H2764" i="4"/>
  <c r="G2764" i="4"/>
  <c r="F2764" i="4"/>
  <c r="E2764" i="4"/>
  <c r="D2764" i="4"/>
  <c r="C2764" i="4"/>
  <c r="B2764" i="4"/>
  <c r="S2763" i="4"/>
  <c r="R2763" i="4"/>
  <c r="Q2763" i="4"/>
  <c r="P2763" i="4"/>
  <c r="O2763" i="4"/>
  <c r="N2763" i="4"/>
  <c r="M2763" i="4"/>
  <c r="L2763" i="4"/>
  <c r="K2763" i="4"/>
  <c r="J2763" i="4"/>
  <c r="I2763" i="4"/>
  <c r="H2763" i="4"/>
  <c r="G2763" i="4"/>
  <c r="F2763" i="4"/>
  <c r="E2763" i="4"/>
  <c r="D2763" i="4"/>
  <c r="C2763" i="4"/>
  <c r="B2763" i="4"/>
  <c r="S2762" i="4"/>
  <c r="R2762" i="4"/>
  <c r="Q2762" i="4"/>
  <c r="P2762" i="4"/>
  <c r="O2762" i="4"/>
  <c r="N2762" i="4"/>
  <c r="M2762" i="4"/>
  <c r="L2762" i="4"/>
  <c r="K2762" i="4"/>
  <c r="J2762" i="4"/>
  <c r="I2762" i="4"/>
  <c r="H2762" i="4"/>
  <c r="G2762" i="4"/>
  <c r="F2762" i="4"/>
  <c r="E2762" i="4"/>
  <c r="D2762" i="4"/>
  <c r="C2762" i="4"/>
  <c r="B2762" i="4"/>
  <c r="S2761" i="4"/>
  <c r="R2761" i="4"/>
  <c r="Q2761" i="4"/>
  <c r="P2761" i="4"/>
  <c r="O2761" i="4"/>
  <c r="N2761" i="4"/>
  <c r="M2761" i="4"/>
  <c r="L2761" i="4"/>
  <c r="K2761" i="4"/>
  <c r="J2761" i="4"/>
  <c r="I2761" i="4"/>
  <c r="H2761" i="4"/>
  <c r="G2761" i="4"/>
  <c r="F2761" i="4"/>
  <c r="E2761" i="4"/>
  <c r="D2761" i="4"/>
  <c r="C2761" i="4"/>
  <c r="B2761" i="4"/>
  <c r="S2760" i="4"/>
  <c r="R2760" i="4"/>
  <c r="Q2760" i="4"/>
  <c r="P2760" i="4"/>
  <c r="O2760" i="4"/>
  <c r="N2760" i="4"/>
  <c r="M2760" i="4"/>
  <c r="L2760" i="4"/>
  <c r="K2760" i="4"/>
  <c r="J2760" i="4"/>
  <c r="I2760" i="4"/>
  <c r="H2760" i="4"/>
  <c r="G2760" i="4"/>
  <c r="F2760" i="4"/>
  <c r="E2760" i="4"/>
  <c r="D2760" i="4"/>
  <c r="C2760" i="4"/>
  <c r="B2760" i="4"/>
  <c r="S2759" i="4"/>
  <c r="R2759" i="4"/>
  <c r="Q2759" i="4"/>
  <c r="P2759" i="4"/>
  <c r="O2759" i="4"/>
  <c r="N2759" i="4"/>
  <c r="M2759" i="4"/>
  <c r="L2759" i="4"/>
  <c r="K2759" i="4"/>
  <c r="J2759" i="4"/>
  <c r="I2759" i="4"/>
  <c r="H2759" i="4"/>
  <c r="G2759" i="4"/>
  <c r="F2759" i="4"/>
  <c r="E2759" i="4"/>
  <c r="D2759" i="4"/>
  <c r="C2759" i="4"/>
  <c r="B2759" i="4"/>
  <c r="S2758" i="4"/>
  <c r="R2758" i="4"/>
  <c r="Q2758" i="4"/>
  <c r="P2758" i="4"/>
  <c r="O2758" i="4"/>
  <c r="N2758" i="4"/>
  <c r="M2758" i="4"/>
  <c r="L2758" i="4"/>
  <c r="K2758" i="4"/>
  <c r="J2758" i="4"/>
  <c r="I2758" i="4"/>
  <c r="H2758" i="4"/>
  <c r="G2758" i="4"/>
  <c r="F2758" i="4"/>
  <c r="E2758" i="4"/>
  <c r="D2758" i="4"/>
  <c r="C2758" i="4"/>
  <c r="B2758" i="4"/>
  <c r="S2757" i="4"/>
  <c r="R2757" i="4"/>
  <c r="Q2757" i="4"/>
  <c r="P2757" i="4"/>
  <c r="O2757" i="4"/>
  <c r="N2757" i="4"/>
  <c r="M2757" i="4"/>
  <c r="L2757" i="4"/>
  <c r="K2757" i="4"/>
  <c r="J2757" i="4"/>
  <c r="I2757" i="4"/>
  <c r="H2757" i="4"/>
  <c r="G2757" i="4"/>
  <c r="F2757" i="4"/>
  <c r="E2757" i="4"/>
  <c r="D2757" i="4"/>
  <c r="C2757" i="4"/>
  <c r="B2757" i="4"/>
  <c r="S2756" i="4"/>
  <c r="R2756" i="4"/>
  <c r="Q2756" i="4"/>
  <c r="P2756" i="4"/>
  <c r="O2756" i="4"/>
  <c r="N2756" i="4"/>
  <c r="M2756" i="4"/>
  <c r="L2756" i="4"/>
  <c r="K2756" i="4"/>
  <c r="J2756" i="4"/>
  <c r="I2756" i="4"/>
  <c r="H2756" i="4"/>
  <c r="G2756" i="4"/>
  <c r="F2756" i="4"/>
  <c r="E2756" i="4"/>
  <c r="D2756" i="4"/>
  <c r="C2756" i="4"/>
  <c r="B2756" i="4"/>
  <c r="S2755" i="4"/>
  <c r="R2755" i="4"/>
  <c r="Q2755" i="4"/>
  <c r="P2755" i="4"/>
  <c r="O2755" i="4"/>
  <c r="N2755" i="4"/>
  <c r="M2755" i="4"/>
  <c r="L2755" i="4"/>
  <c r="K2755" i="4"/>
  <c r="J2755" i="4"/>
  <c r="I2755" i="4"/>
  <c r="H2755" i="4"/>
  <c r="G2755" i="4"/>
  <c r="F2755" i="4"/>
  <c r="E2755" i="4"/>
  <c r="D2755" i="4"/>
  <c r="C2755" i="4"/>
  <c r="B2755" i="4"/>
  <c r="S2754" i="4"/>
  <c r="R2754" i="4"/>
  <c r="Q2754" i="4"/>
  <c r="P2754" i="4"/>
  <c r="O2754" i="4"/>
  <c r="N2754" i="4"/>
  <c r="M2754" i="4"/>
  <c r="L2754" i="4"/>
  <c r="K2754" i="4"/>
  <c r="J2754" i="4"/>
  <c r="I2754" i="4"/>
  <c r="H2754" i="4"/>
  <c r="G2754" i="4"/>
  <c r="F2754" i="4"/>
  <c r="E2754" i="4"/>
  <c r="D2754" i="4"/>
  <c r="C2754" i="4"/>
  <c r="B2754" i="4"/>
  <c r="S2753" i="4"/>
  <c r="R2753" i="4"/>
  <c r="Q2753" i="4"/>
  <c r="P2753" i="4"/>
  <c r="O2753" i="4"/>
  <c r="N2753" i="4"/>
  <c r="M2753" i="4"/>
  <c r="L2753" i="4"/>
  <c r="K2753" i="4"/>
  <c r="J2753" i="4"/>
  <c r="I2753" i="4"/>
  <c r="H2753" i="4"/>
  <c r="G2753" i="4"/>
  <c r="F2753" i="4"/>
  <c r="E2753" i="4"/>
  <c r="D2753" i="4"/>
  <c r="C2753" i="4"/>
  <c r="B2753" i="4"/>
  <c r="S2752" i="4"/>
  <c r="R2752" i="4"/>
  <c r="Q2752" i="4"/>
  <c r="P2752" i="4"/>
  <c r="O2752" i="4"/>
  <c r="N2752" i="4"/>
  <c r="M2752" i="4"/>
  <c r="L2752" i="4"/>
  <c r="K2752" i="4"/>
  <c r="J2752" i="4"/>
  <c r="I2752" i="4"/>
  <c r="H2752" i="4"/>
  <c r="G2752" i="4"/>
  <c r="F2752" i="4"/>
  <c r="E2752" i="4"/>
  <c r="D2752" i="4"/>
  <c r="C2752" i="4"/>
  <c r="B2752" i="4"/>
  <c r="S2751" i="4"/>
  <c r="R2751" i="4"/>
  <c r="Q2751" i="4"/>
  <c r="P2751" i="4"/>
  <c r="O2751" i="4"/>
  <c r="N2751" i="4"/>
  <c r="M2751" i="4"/>
  <c r="L2751" i="4"/>
  <c r="K2751" i="4"/>
  <c r="J2751" i="4"/>
  <c r="I2751" i="4"/>
  <c r="H2751" i="4"/>
  <c r="G2751" i="4"/>
  <c r="F2751" i="4"/>
  <c r="E2751" i="4"/>
  <c r="D2751" i="4"/>
  <c r="C2751" i="4"/>
  <c r="B2751" i="4"/>
  <c r="S2750" i="4"/>
  <c r="R2750" i="4"/>
  <c r="Q2750" i="4"/>
  <c r="P2750" i="4"/>
  <c r="O2750" i="4"/>
  <c r="N2750" i="4"/>
  <c r="M2750" i="4"/>
  <c r="L2750" i="4"/>
  <c r="K2750" i="4"/>
  <c r="J2750" i="4"/>
  <c r="I2750" i="4"/>
  <c r="H2750" i="4"/>
  <c r="G2750" i="4"/>
  <c r="F2750" i="4"/>
  <c r="E2750" i="4"/>
  <c r="D2750" i="4"/>
  <c r="C2750" i="4"/>
  <c r="B2750" i="4"/>
  <c r="S2749" i="4"/>
  <c r="R2749" i="4"/>
  <c r="Q2749" i="4"/>
  <c r="P2749" i="4"/>
  <c r="O2749" i="4"/>
  <c r="N2749" i="4"/>
  <c r="M2749" i="4"/>
  <c r="L2749" i="4"/>
  <c r="K2749" i="4"/>
  <c r="J2749" i="4"/>
  <c r="I2749" i="4"/>
  <c r="H2749" i="4"/>
  <c r="G2749" i="4"/>
  <c r="F2749" i="4"/>
  <c r="E2749" i="4"/>
  <c r="D2749" i="4"/>
  <c r="C2749" i="4"/>
  <c r="B2749" i="4"/>
  <c r="S2748" i="4"/>
  <c r="R2748" i="4"/>
  <c r="Q2748" i="4"/>
  <c r="P2748" i="4"/>
  <c r="O2748" i="4"/>
  <c r="N2748" i="4"/>
  <c r="M2748" i="4"/>
  <c r="L2748" i="4"/>
  <c r="K2748" i="4"/>
  <c r="J2748" i="4"/>
  <c r="I2748" i="4"/>
  <c r="H2748" i="4"/>
  <c r="G2748" i="4"/>
  <c r="F2748" i="4"/>
  <c r="E2748" i="4"/>
  <c r="D2748" i="4"/>
  <c r="C2748" i="4"/>
  <c r="B2748" i="4"/>
  <c r="S2747" i="4"/>
  <c r="R2747" i="4"/>
  <c r="Q2747" i="4"/>
  <c r="P2747" i="4"/>
  <c r="O2747" i="4"/>
  <c r="N2747" i="4"/>
  <c r="M2747" i="4"/>
  <c r="L2747" i="4"/>
  <c r="K2747" i="4"/>
  <c r="J2747" i="4"/>
  <c r="I2747" i="4"/>
  <c r="H2747" i="4"/>
  <c r="G2747" i="4"/>
  <c r="F2747" i="4"/>
  <c r="E2747" i="4"/>
  <c r="D2747" i="4"/>
  <c r="C2747" i="4"/>
  <c r="B2747" i="4"/>
  <c r="S2746" i="4"/>
  <c r="R2746" i="4"/>
  <c r="Q2746" i="4"/>
  <c r="P2746" i="4"/>
  <c r="O2746" i="4"/>
  <c r="N2746" i="4"/>
  <c r="M2746" i="4"/>
  <c r="L2746" i="4"/>
  <c r="K2746" i="4"/>
  <c r="J2746" i="4"/>
  <c r="I2746" i="4"/>
  <c r="H2746" i="4"/>
  <c r="G2746" i="4"/>
  <c r="F2746" i="4"/>
  <c r="E2746" i="4"/>
  <c r="D2746" i="4"/>
  <c r="C2746" i="4"/>
  <c r="B2746" i="4"/>
  <c r="S2745" i="4"/>
  <c r="R2745" i="4"/>
  <c r="Q2745" i="4"/>
  <c r="P2745" i="4"/>
  <c r="O2745" i="4"/>
  <c r="N2745" i="4"/>
  <c r="M2745" i="4"/>
  <c r="L2745" i="4"/>
  <c r="K2745" i="4"/>
  <c r="J2745" i="4"/>
  <c r="I2745" i="4"/>
  <c r="H2745" i="4"/>
  <c r="G2745" i="4"/>
  <c r="F2745" i="4"/>
  <c r="E2745" i="4"/>
  <c r="D2745" i="4"/>
  <c r="C2745" i="4"/>
  <c r="B2745" i="4"/>
  <c r="S2744" i="4"/>
  <c r="R2744" i="4"/>
  <c r="Q2744" i="4"/>
  <c r="P2744" i="4"/>
  <c r="O2744" i="4"/>
  <c r="N2744" i="4"/>
  <c r="M2744" i="4"/>
  <c r="L2744" i="4"/>
  <c r="K2744" i="4"/>
  <c r="J2744" i="4"/>
  <c r="I2744" i="4"/>
  <c r="H2744" i="4"/>
  <c r="G2744" i="4"/>
  <c r="F2744" i="4"/>
  <c r="E2744" i="4"/>
  <c r="D2744" i="4"/>
  <c r="C2744" i="4"/>
  <c r="B2744" i="4"/>
  <c r="S2743" i="4"/>
  <c r="R2743" i="4"/>
  <c r="Q2743" i="4"/>
  <c r="P2743" i="4"/>
  <c r="O2743" i="4"/>
  <c r="N2743" i="4"/>
  <c r="M2743" i="4"/>
  <c r="L2743" i="4"/>
  <c r="K2743" i="4"/>
  <c r="J2743" i="4"/>
  <c r="I2743" i="4"/>
  <c r="H2743" i="4"/>
  <c r="G2743" i="4"/>
  <c r="F2743" i="4"/>
  <c r="E2743" i="4"/>
  <c r="D2743" i="4"/>
  <c r="C2743" i="4"/>
  <c r="B2743" i="4"/>
  <c r="S2742" i="4"/>
  <c r="R2742" i="4"/>
  <c r="Q2742" i="4"/>
  <c r="P2742" i="4"/>
  <c r="O2742" i="4"/>
  <c r="N2742" i="4"/>
  <c r="M2742" i="4"/>
  <c r="L2742" i="4"/>
  <c r="K2742" i="4"/>
  <c r="J2742" i="4"/>
  <c r="I2742" i="4"/>
  <c r="H2742" i="4"/>
  <c r="G2742" i="4"/>
  <c r="F2742" i="4"/>
  <c r="E2742" i="4"/>
  <c r="D2742" i="4"/>
  <c r="C2742" i="4"/>
  <c r="B2742" i="4"/>
  <c r="S2741" i="4"/>
  <c r="R2741" i="4"/>
  <c r="Q2741" i="4"/>
  <c r="P2741" i="4"/>
  <c r="O2741" i="4"/>
  <c r="N2741" i="4"/>
  <c r="M2741" i="4"/>
  <c r="L2741" i="4"/>
  <c r="K2741" i="4"/>
  <c r="J2741" i="4"/>
  <c r="I2741" i="4"/>
  <c r="H2741" i="4"/>
  <c r="G2741" i="4"/>
  <c r="F2741" i="4"/>
  <c r="E2741" i="4"/>
  <c r="D2741" i="4"/>
  <c r="C2741" i="4"/>
  <c r="B2741" i="4"/>
  <c r="S2740" i="4"/>
  <c r="R2740" i="4"/>
  <c r="Q2740" i="4"/>
  <c r="P2740" i="4"/>
  <c r="O2740" i="4"/>
  <c r="N2740" i="4"/>
  <c r="M2740" i="4"/>
  <c r="L2740" i="4"/>
  <c r="K2740" i="4"/>
  <c r="J2740" i="4"/>
  <c r="I2740" i="4"/>
  <c r="H2740" i="4"/>
  <c r="G2740" i="4"/>
  <c r="F2740" i="4"/>
  <c r="E2740" i="4"/>
  <c r="D2740" i="4"/>
  <c r="C2740" i="4"/>
  <c r="B2740" i="4"/>
  <c r="S2739" i="4"/>
  <c r="R2739" i="4"/>
  <c r="Q2739" i="4"/>
  <c r="P2739" i="4"/>
  <c r="O2739" i="4"/>
  <c r="N2739" i="4"/>
  <c r="M2739" i="4"/>
  <c r="L2739" i="4"/>
  <c r="K2739" i="4"/>
  <c r="J2739" i="4"/>
  <c r="I2739" i="4"/>
  <c r="H2739" i="4"/>
  <c r="G2739" i="4"/>
  <c r="F2739" i="4"/>
  <c r="E2739" i="4"/>
  <c r="D2739" i="4"/>
  <c r="C2739" i="4"/>
  <c r="B2739" i="4"/>
  <c r="S2738" i="4"/>
  <c r="R2738" i="4"/>
  <c r="Q2738" i="4"/>
  <c r="P2738" i="4"/>
  <c r="O2738" i="4"/>
  <c r="N2738" i="4"/>
  <c r="M2738" i="4"/>
  <c r="L2738" i="4"/>
  <c r="K2738" i="4"/>
  <c r="J2738" i="4"/>
  <c r="I2738" i="4"/>
  <c r="H2738" i="4"/>
  <c r="G2738" i="4"/>
  <c r="F2738" i="4"/>
  <c r="E2738" i="4"/>
  <c r="D2738" i="4"/>
  <c r="C2738" i="4"/>
  <c r="B2738" i="4"/>
  <c r="S2737" i="4"/>
  <c r="R2737" i="4"/>
  <c r="Q2737" i="4"/>
  <c r="P2737" i="4"/>
  <c r="O2737" i="4"/>
  <c r="N2737" i="4"/>
  <c r="M2737" i="4"/>
  <c r="L2737" i="4"/>
  <c r="K2737" i="4"/>
  <c r="J2737" i="4"/>
  <c r="I2737" i="4"/>
  <c r="H2737" i="4"/>
  <c r="G2737" i="4"/>
  <c r="F2737" i="4"/>
  <c r="E2737" i="4"/>
  <c r="D2737" i="4"/>
  <c r="C2737" i="4"/>
  <c r="B2737" i="4"/>
  <c r="S2736" i="4"/>
  <c r="R2736" i="4"/>
  <c r="Q2736" i="4"/>
  <c r="P2736" i="4"/>
  <c r="O2736" i="4"/>
  <c r="N2736" i="4"/>
  <c r="M2736" i="4"/>
  <c r="L2736" i="4"/>
  <c r="K2736" i="4"/>
  <c r="J2736" i="4"/>
  <c r="I2736" i="4"/>
  <c r="H2736" i="4"/>
  <c r="G2736" i="4"/>
  <c r="F2736" i="4"/>
  <c r="E2736" i="4"/>
  <c r="D2736" i="4"/>
  <c r="C2736" i="4"/>
  <c r="B2736" i="4"/>
  <c r="S2735" i="4"/>
  <c r="R2735" i="4"/>
  <c r="Q2735" i="4"/>
  <c r="P2735" i="4"/>
  <c r="O2735" i="4"/>
  <c r="N2735" i="4"/>
  <c r="M2735" i="4"/>
  <c r="L2735" i="4"/>
  <c r="K2735" i="4"/>
  <c r="J2735" i="4"/>
  <c r="I2735" i="4"/>
  <c r="H2735" i="4"/>
  <c r="G2735" i="4"/>
  <c r="F2735" i="4"/>
  <c r="E2735" i="4"/>
  <c r="D2735" i="4"/>
  <c r="C2735" i="4"/>
  <c r="B2735" i="4"/>
  <c r="S2734" i="4"/>
  <c r="R2734" i="4"/>
  <c r="Q2734" i="4"/>
  <c r="P2734" i="4"/>
  <c r="O2734" i="4"/>
  <c r="N2734" i="4"/>
  <c r="M2734" i="4"/>
  <c r="L2734" i="4"/>
  <c r="K2734" i="4"/>
  <c r="J2734" i="4"/>
  <c r="I2734" i="4"/>
  <c r="H2734" i="4"/>
  <c r="G2734" i="4"/>
  <c r="F2734" i="4"/>
  <c r="E2734" i="4"/>
  <c r="D2734" i="4"/>
  <c r="C2734" i="4"/>
  <c r="B2734" i="4"/>
  <c r="S2733" i="4"/>
  <c r="R2733" i="4"/>
  <c r="Q2733" i="4"/>
  <c r="P2733" i="4"/>
  <c r="O2733" i="4"/>
  <c r="N2733" i="4"/>
  <c r="M2733" i="4"/>
  <c r="L2733" i="4"/>
  <c r="K2733" i="4"/>
  <c r="J2733" i="4"/>
  <c r="I2733" i="4"/>
  <c r="H2733" i="4"/>
  <c r="G2733" i="4"/>
  <c r="F2733" i="4"/>
  <c r="E2733" i="4"/>
  <c r="D2733" i="4"/>
  <c r="C2733" i="4"/>
  <c r="B2733" i="4"/>
  <c r="S2732" i="4"/>
  <c r="R2732" i="4"/>
  <c r="Q2732" i="4"/>
  <c r="P2732" i="4"/>
  <c r="O2732" i="4"/>
  <c r="N2732" i="4"/>
  <c r="M2732" i="4"/>
  <c r="L2732" i="4"/>
  <c r="K2732" i="4"/>
  <c r="J2732" i="4"/>
  <c r="I2732" i="4"/>
  <c r="H2732" i="4"/>
  <c r="G2732" i="4"/>
  <c r="F2732" i="4"/>
  <c r="E2732" i="4"/>
  <c r="D2732" i="4"/>
  <c r="C2732" i="4"/>
  <c r="B2732" i="4"/>
  <c r="S2731" i="4"/>
  <c r="R2731" i="4"/>
  <c r="Q2731" i="4"/>
  <c r="P2731" i="4"/>
  <c r="O2731" i="4"/>
  <c r="N2731" i="4"/>
  <c r="M2731" i="4"/>
  <c r="L2731" i="4"/>
  <c r="K2731" i="4"/>
  <c r="J2731" i="4"/>
  <c r="I2731" i="4"/>
  <c r="H2731" i="4"/>
  <c r="G2731" i="4"/>
  <c r="F2731" i="4"/>
  <c r="E2731" i="4"/>
  <c r="D2731" i="4"/>
  <c r="C2731" i="4"/>
  <c r="B2731" i="4"/>
  <c r="S2730" i="4"/>
  <c r="R2730" i="4"/>
  <c r="Q2730" i="4"/>
  <c r="P2730" i="4"/>
  <c r="O2730" i="4"/>
  <c r="N2730" i="4"/>
  <c r="M2730" i="4"/>
  <c r="L2730" i="4"/>
  <c r="K2730" i="4"/>
  <c r="J2730" i="4"/>
  <c r="I2730" i="4"/>
  <c r="H2730" i="4"/>
  <c r="G2730" i="4"/>
  <c r="F2730" i="4"/>
  <c r="E2730" i="4"/>
  <c r="D2730" i="4"/>
  <c r="C2730" i="4"/>
  <c r="B2730" i="4"/>
  <c r="S2729" i="4"/>
  <c r="R2729" i="4"/>
  <c r="Q2729" i="4"/>
  <c r="P2729" i="4"/>
  <c r="O2729" i="4"/>
  <c r="N2729" i="4"/>
  <c r="M2729" i="4"/>
  <c r="L2729" i="4"/>
  <c r="K2729" i="4"/>
  <c r="J2729" i="4"/>
  <c r="I2729" i="4"/>
  <c r="H2729" i="4"/>
  <c r="G2729" i="4"/>
  <c r="F2729" i="4"/>
  <c r="E2729" i="4"/>
  <c r="D2729" i="4"/>
  <c r="C2729" i="4"/>
  <c r="B2729" i="4"/>
  <c r="S2728" i="4"/>
  <c r="R2728" i="4"/>
  <c r="Q2728" i="4"/>
  <c r="P2728" i="4"/>
  <c r="O2728" i="4"/>
  <c r="N2728" i="4"/>
  <c r="M2728" i="4"/>
  <c r="L2728" i="4"/>
  <c r="K2728" i="4"/>
  <c r="J2728" i="4"/>
  <c r="I2728" i="4"/>
  <c r="H2728" i="4"/>
  <c r="G2728" i="4"/>
  <c r="F2728" i="4"/>
  <c r="E2728" i="4"/>
  <c r="D2728" i="4"/>
  <c r="C2728" i="4"/>
  <c r="B2728" i="4"/>
  <c r="S2727" i="4"/>
  <c r="R2727" i="4"/>
  <c r="Q2727" i="4"/>
  <c r="P2727" i="4"/>
  <c r="O2727" i="4"/>
  <c r="N2727" i="4"/>
  <c r="M2727" i="4"/>
  <c r="L2727" i="4"/>
  <c r="K2727" i="4"/>
  <c r="J2727" i="4"/>
  <c r="I2727" i="4"/>
  <c r="H2727" i="4"/>
  <c r="G2727" i="4"/>
  <c r="F2727" i="4"/>
  <c r="E2727" i="4"/>
  <c r="D2727" i="4"/>
  <c r="C2727" i="4"/>
  <c r="B2727" i="4"/>
  <c r="S2726" i="4"/>
  <c r="R2726" i="4"/>
  <c r="Q2726" i="4"/>
  <c r="P2726" i="4"/>
  <c r="O2726" i="4"/>
  <c r="N2726" i="4"/>
  <c r="M2726" i="4"/>
  <c r="L2726" i="4"/>
  <c r="K2726" i="4"/>
  <c r="J2726" i="4"/>
  <c r="I2726" i="4"/>
  <c r="H2726" i="4"/>
  <c r="G2726" i="4"/>
  <c r="F2726" i="4"/>
  <c r="E2726" i="4"/>
  <c r="D2726" i="4"/>
  <c r="C2726" i="4"/>
  <c r="B2726" i="4"/>
  <c r="S2725" i="4"/>
  <c r="R2725" i="4"/>
  <c r="Q2725" i="4"/>
  <c r="P2725" i="4"/>
  <c r="O2725" i="4"/>
  <c r="N2725" i="4"/>
  <c r="M2725" i="4"/>
  <c r="L2725" i="4"/>
  <c r="K2725" i="4"/>
  <c r="J2725" i="4"/>
  <c r="I2725" i="4"/>
  <c r="H2725" i="4"/>
  <c r="G2725" i="4"/>
  <c r="F2725" i="4"/>
  <c r="E2725" i="4"/>
  <c r="D2725" i="4"/>
  <c r="C2725" i="4"/>
  <c r="B2725" i="4"/>
  <c r="S2724" i="4"/>
  <c r="R2724" i="4"/>
  <c r="Q2724" i="4"/>
  <c r="P2724" i="4"/>
  <c r="O2724" i="4"/>
  <c r="N2724" i="4"/>
  <c r="M2724" i="4"/>
  <c r="L2724" i="4"/>
  <c r="K2724" i="4"/>
  <c r="J2724" i="4"/>
  <c r="I2724" i="4"/>
  <c r="H2724" i="4"/>
  <c r="G2724" i="4"/>
  <c r="F2724" i="4"/>
  <c r="E2724" i="4"/>
  <c r="D2724" i="4"/>
  <c r="C2724" i="4"/>
  <c r="B2724" i="4"/>
  <c r="S2723" i="4"/>
  <c r="R2723" i="4"/>
  <c r="Q2723" i="4"/>
  <c r="P2723" i="4"/>
  <c r="O2723" i="4"/>
  <c r="N2723" i="4"/>
  <c r="M2723" i="4"/>
  <c r="L2723" i="4"/>
  <c r="K2723" i="4"/>
  <c r="J2723" i="4"/>
  <c r="I2723" i="4"/>
  <c r="H2723" i="4"/>
  <c r="G2723" i="4"/>
  <c r="F2723" i="4"/>
  <c r="E2723" i="4"/>
  <c r="D2723" i="4"/>
  <c r="C2723" i="4"/>
  <c r="B2723" i="4"/>
  <c r="S2722" i="4"/>
  <c r="R2722" i="4"/>
  <c r="Q2722" i="4"/>
  <c r="P2722" i="4"/>
  <c r="O2722" i="4"/>
  <c r="N2722" i="4"/>
  <c r="M2722" i="4"/>
  <c r="L2722" i="4"/>
  <c r="K2722" i="4"/>
  <c r="J2722" i="4"/>
  <c r="I2722" i="4"/>
  <c r="H2722" i="4"/>
  <c r="G2722" i="4"/>
  <c r="F2722" i="4"/>
  <c r="E2722" i="4"/>
  <c r="D2722" i="4"/>
  <c r="C2722" i="4"/>
  <c r="B2722" i="4"/>
  <c r="S2721" i="4"/>
  <c r="R2721" i="4"/>
  <c r="Q2721" i="4"/>
  <c r="P2721" i="4"/>
  <c r="O2721" i="4"/>
  <c r="N2721" i="4"/>
  <c r="M2721" i="4"/>
  <c r="L2721" i="4"/>
  <c r="K2721" i="4"/>
  <c r="J2721" i="4"/>
  <c r="I2721" i="4"/>
  <c r="H2721" i="4"/>
  <c r="G2721" i="4"/>
  <c r="F2721" i="4"/>
  <c r="E2721" i="4"/>
  <c r="D2721" i="4"/>
  <c r="C2721" i="4"/>
  <c r="B2721" i="4"/>
  <c r="S2720" i="4"/>
  <c r="R2720" i="4"/>
  <c r="Q2720" i="4"/>
  <c r="P2720" i="4"/>
  <c r="O2720" i="4"/>
  <c r="N2720" i="4"/>
  <c r="M2720" i="4"/>
  <c r="L2720" i="4"/>
  <c r="K2720" i="4"/>
  <c r="J2720" i="4"/>
  <c r="I2720" i="4"/>
  <c r="H2720" i="4"/>
  <c r="G2720" i="4"/>
  <c r="F2720" i="4"/>
  <c r="E2720" i="4"/>
  <c r="D2720" i="4"/>
  <c r="C2720" i="4"/>
  <c r="B2720" i="4"/>
  <c r="S2719" i="4"/>
  <c r="R2719" i="4"/>
  <c r="Q2719" i="4"/>
  <c r="P2719" i="4"/>
  <c r="O2719" i="4"/>
  <c r="N2719" i="4"/>
  <c r="M2719" i="4"/>
  <c r="L2719" i="4"/>
  <c r="K2719" i="4"/>
  <c r="J2719" i="4"/>
  <c r="I2719" i="4"/>
  <c r="H2719" i="4"/>
  <c r="G2719" i="4"/>
  <c r="F2719" i="4"/>
  <c r="E2719" i="4"/>
  <c r="D2719" i="4"/>
  <c r="C2719" i="4"/>
  <c r="B2719" i="4"/>
  <c r="S2718" i="4"/>
  <c r="R2718" i="4"/>
  <c r="Q2718" i="4"/>
  <c r="P2718" i="4"/>
  <c r="O2718" i="4"/>
  <c r="N2718" i="4"/>
  <c r="M2718" i="4"/>
  <c r="L2718" i="4"/>
  <c r="K2718" i="4"/>
  <c r="J2718" i="4"/>
  <c r="I2718" i="4"/>
  <c r="H2718" i="4"/>
  <c r="G2718" i="4"/>
  <c r="F2718" i="4"/>
  <c r="E2718" i="4"/>
  <c r="D2718" i="4"/>
  <c r="C2718" i="4"/>
  <c r="B2718" i="4"/>
  <c r="S2717" i="4"/>
  <c r="R2717" i="4"/>
  <c r="Q2717" i="4"/>
  <c r="P2717" i="4"/>
  <c r="O2717" i="4"/>
  <c r="N2717" i="4"/>
  <c r="M2717" i="4"/>
  <c r="L2717" i="4"/>
  <c r="K2717" i="4"/>
  <c r="J2717" i="4"/>
  <c r="I2717" i="4"/>
  <c r="H2717" i="4"/>
  <c r="G2717" i="4"/>
  <c r="F2717" i="4"/>
  <c r="E2717" i="4"/>
  <c r="D2717" i="4"/>
  <c r="C2717" i="4"/>
  <c r="B2717" i="4"/>
  <c r="S2716" i="4"/>
  <c r="R2716" i="4"/>
  <c r="Q2716" i="4"/>
  <c r="P2716" i="4"/>
  <c r="O2716" i="4"/>
  <c r="N2716" i="4"/>
  <c r="M2716" i="4"/>
  <c r="L2716" i="4"/>
  <c r="K2716" i="4"/>
  <c r="J2716" i="4"/>
  <c r="I2716" i="4"/>
  <c r="H2716" i="4"/>
  <c r="G2716" i="4"/>
  <c r="F2716" i="4"/>
  <c r="E2716" i="4"/>
  <c r="D2716" i="4"/>
  <c r="C2716" i="4"/>
  <c r="B2716" i="4"/>
  <c r="S2715" i="4"/>
  <c r="R2715" i="4"/>
  <c r="Q2715" i="4"/>
  <c r="P2715" i="4"/>
  <c r="O2715" i="4"/>
  <c r="N2715" i="4"/>
  <c r="M2715" i="4"/>
  <c r="L2715" i="4"/>
  <c r="K2715" i="4"/>
  <c r="J2715" i="4"/>
  <c r="I2715" i="4"/>
  <c r="H2715" i="4"/>
  <c r="G2715" i="4"/>
  <c r="F2715" i="4"/>
  <c r="E2715" i="4"/>
  <c r="D2715" i="4"/>
  <c r="C2715" i="4"/>
  <c r="B2715" i="4"/>
  <c r="S2714" i="4"/>
  <c r="R2714" i="4"/>
  <c r="Q2714" i="4"/>
  <c r="P2714" i="4"/>
  <c r="O2714" i="4"/>
  <c r="N2714" i="4"/>
  <c r="M2714" i="4"/>
  <c r="L2714" i="4"/>
  <c r="K2714" i="4"/>
  <c r="J2714" i="4"/>
  <c r="I2714" i="4"/>
  <c r="H2714" i="4"/>
  <c r="G2714" i="4"/>
  <c r="F2714" i="4"/>
  <c r="E2714" i="4"/>
  <c r="D2714" i="4"/>
  <c r="C2714" i="4"/>
  <c r="B2714" i="4"/>
  <c r="S2713" i="4"/>
  <c r="R2713" i="4"/>
  <c r="Q2713" i="4"/>
  <c r="P2713" i="4"/>
  <c r="O2713" i="4"/>
  <c r="N2713" i="4"/>
  <c r="M2713" i="4"/>
  <c r="L2713" i="4"/>
  <c r="K2713" i="4"/>
  <c r="J2713" i="4"/>
  <c r="I2713" i="4"/>
  <c r="H2713" i="4"/>
  <c r="G2713" i="4"/>
  <c r="F2713" i="4"/>
  <c r="E2713" i="4"/>
  <c r="D2713" i="4"/>
  <c r="C2713" i="4"/>
  <c r="B2713" i="4"/>
  <c r="S2712" i="4"/>
  <c r="R2712" i="4"/>
  <c r="Q2712" i="4"/>
  <c r="P2712" i="4"/>
  <c r="O2712" i="4"/>
  <c r="N2712" i="4"/>
  <c r="M2712" i="4"/>
  <c r="L2712" i="4"/>
  <c r="K2712" i="4"/>
  <c r="J2712" i="4"/>
  <c r="I2712" i="4"/>
  <c r="H2712" i="4"/>
  <c r="G2712" i="4"/>
  <c r="F2712" i="4"/>
  <c r="E2712" i="4"/>
  <c r="D2712" i="4"/>
  <c r="C2712" i="4"/>
  <c r="B2712" i="4"/>
  <c r="S2711" i="4"/>
  <c r="R2711" i="4"/>
  <c r="Q2711" i="4"/>
  <c r="P2711" i="4"/>
  <c r="O2711" i="4"/>
  <c r="N2711" i="4"/>
  <c r="M2711" i="4"/>
  <c r="L2711" i="4"/>
  <c r="K2711" i="4"/>
  <c r="J2711" i="4"/>
  <c r="I2711" i="4"/>
  <c r="H2711" i="4"/>
  <c r="G2711" i="4"/>
  <c r="F2711" i="4"/>
  <c r="E2711" i="4"/>
  <c r="D2711" i="4"/>
  <c r="C2711" i="4"/>
  <c r="B2711" i="4"/>
  <c r="S2710" i="4"/>
  <c r="R2710" i="4"/>
  <c r="Q2710" i="4"/>
  <c r="P2710" i="4"/>
  <c r="O2710" i="4"/>
  <c r="N2710" i="4"/>
  <c r="M2710" i="4"/>
  <c r="L2710" i="4"/>
  <c r="K2710" i="4"/>
  <c r="J2710" i="4"/>
  <c r="I2710" i="4"/>
  <c r="H2710" i="4"/>
  <c r="G2710" i="4"/>
  <c r="F2710" i="4"/>
  <c r="E2710" i="4"/>
  <c r="D2710" i="4"/>
  <c r="C2710" i="4"/>
  <c r="B2710" i="4"/>
  <c r="S2709" i="4"/>
  <c r="R2709" i="4"/>
  <c r="Q2709" i="4"/>
  <c r="P2709" i="4"/>
  <c r="O2709" i="4"/>
  <c r="N2709" i="4"/>
  <c r="M2709" i="4"/>
  <c r="L2709" i="4"/>
  <c r="K2709" i="4"/>
  <c r="J2709" i="4"/>
  <c r="I2709" i="4"/>
  <c r="H2709" i="4"/>
  <c r="G2709" i="4"/>
  <c r="F2709" i="4"/>
  <c r="E2709" i="4"/>
  <c r="D2709" i="4"/>
  <c r="C2709" i="4"/>
  <c r="B2709" i="4"/>
  <c r="S2708" i="4"/>
  <c r="R2708" i="4"/>
  <c r="Q2708" i="4"/>
  <c r="P2708" i="4"/>
  <c r="O2708" i="4"/>
  <c r="N2708" i="4"/>
  <c r="M2708" i="4"/>
  <c r="L2708" i="4"/>
  <c r="K2708" i="4"/>
  <c r="J2708" i="4"/>
  <c r="I2708" i="4"/>
  <c r="H2708" i="4"/>
  <c r="G2708" i="4"/>
  <c r="F2708" i="4"/>
  <c r="E2708" i="4"/>
  <c r="D2708" i="4"/>
  <c r="C2708" i="4"/>
  <c r="B2708" i="4"/>
  <c r="S2707" i="4"/>
  <c r="R2707" i="4"/>
  <c r="Q2707" i="4"/>
  <c r="P2707" i="4"/>
  <c r="O2707" i="4"/>
  <c r="N2707" i="4"/>
  <c r="M2707" i="4"/>
  <c r="L2707" i="4"/>
  <c r="K2707" i="4"/>
  <c r="J2707" i="4"/>
  <c r="I2707" i="4"/>
  <c r="H2707" i="4"/>
  <c r="G2707" i="4"/>
  <c r="F2707" i="4"/>
  <c r="E2707" i="4"/>
  <c r="D2707" i="4"/>
  <c r="C2707" i="4"/>
  <c r="B2707" i="4"/>
  <c r="S2706" i="4"/>
  <c r="R2706" i="4"/>
  <c r="Q2706" i="4"/>
  <c r="P2706" i="4"/>
  <c r="O2706" i="4"/>
  <c r="N2706" i="4"/>
  <c r="M2706" i="4"/>
  <c r="L2706" i="4"/>
  <c r="K2706" i="4"/>
  <c r="J2706" i="4"/>
  <c r="I2706" i="4"/>
  <c r="H2706" i="4"/>
  <c r="G2706" i="4"/>
  <c r="F2706" i="4"/>
  <c r="E2706" i="4"/>
  <c r="D2706" i="4"/>
  <c r="C2706" i="4"/>
  <c r="B2706" i="4"/>
  <c r="S2705" i="4"/>
  <c r="R2705" i="4"/>
  <c r="Q2705" i="4"/>
  <c r="P2705" i="4"/>
  <c r="O2705" i="4"/>
  <c r="N2705" i="4"/>
  <c r="M2705" i="4"/>
  <c r="L2705" i="4"/>
  <c r="K2705" i="4"/>
  <c r="J2705" i="4"/>
  <c r="I2705" i="4"/>
  <c r="H2705" i="4"/>
  <c r="G2705" i="4"/>
  <c r="F2705" i="4"/>
  <c r="E2705" i="4"/>
  <c r="D2705" i="4"/>
  <c r="C2705" i="4"/>
  <c r="B2705" i="4"/>
  <c r="S2704" i="4"/>
  <c r="R2704" i="4"/>
  <c r="Q2704" i="4"/>
  <c r="P2704" i="4"/>
  <c r="O2704" i="4"/>
  <c r="N2704" i="4"/>
  <c r="M2704" i="4"/>
  <c r="L2704" i="4"/>
  <c r="K2704" i="4"/>
  <c r="J2704" i="4"/>
  <c r="I2704" i="4"/>
  <c r="H2704" i="4"/>
  <c r="G2704" i="4"/>
  <c r="F2704" i="4"/>
  <c r="E2704" i="4"/>
  <c r="D2704" i="4"/>
  <c r="C2704" i="4"/>
  <c r="B2704" i="4"/>
  <c r="S2703" i="4"/>
  <c r="R2703" i="4"/>
  <c r="Q2703" i="4"/>
  <c r="P2703" i="4"/>
  <c r="O2703" i="4"/>
  <c r="N2703" i="4"/>
  <c r="M2703" i="4"/>
  <c r="L2703" i="4"/>
  <c r="K2703" i="4"/>
  <c r="J2703" i="4"/>
  <c r="I2703" i="4"/>
  <c r="H2703" i="4"/>
  <c r="G2703" i="4"/>
  <c r="F2703" i="4"/>
  <c r="E2703" i="4"/>
  <c r="D2703" i="4"/>
  <c r="C2703" i="4"/>
  <c r="B2703" i="4"/>
  <c r="S2702" i="4"/>
  <c r="R2702" i="4"/>
  <c r="Q2702" i="4"/>
  <c r="P2702" i="4"/>
  <c r="O2702" i="4"/>
  <c r="N2702" i="4"/>
  <c r="M2702" i="4"/>
  <c r="L2702" i="4"/>
  <c r="K2702" i="4"/>
  <c r="J2702" i="4"/>
  <c r="I2702" i="4"/>
  <c r="H2702" i="4"/>
  <c r="G2702" i="4"/>
  <c r="F2702" i="4"/>
  <c r="E2702" i="4"/>
  <c r="D2702" i="4"/>
  <c r="C2702" i="4"/>
  <c r="B2702" i="4"/>
  <c r="S2701" i="4"/>
  <c r="R2701" i="4"/>
  <c r="Q2701" i="4"/>
  <c r="P2701" i="4"/>
  <c r="O2701" i="4"/>
  <c r="N2701" i="4"/>
  <c r="M2701" i="4"/>
  <c r="L2701" i="4"/>
  <c r="K2701" i="4"/>
  <c r="J2701" i="4"/>
  <c r="I2701" i="4"/>
  <c r="H2701" i="4"/>
  <c r="G2701" i="4"/>
  <c r="F2701" i="4"/>
  <c r="E2701" i="4"/>
  <c r="D2701" i="4"/>
  <c r="C2701" i="4"/>
  <c r="B2701" i="4"/>
  <c r="S2700" i="4"/>
  <c r="R2700" i="4"/>
  <c r="Q2700" i="4"/>
  <c r="P2700" i="4"/>
  <c r="O2700" i="4"/>
  <c r="N2700" i="4"/>
  <c r="M2700" i="4"/>
  <c r="L2700" i="4"/>
  <c r="K2700" i="4"/>
  <c r="J2700" i="4"/>
  <c r="I2700" i="4"/>
  <c r="H2700" i="4"/>
  <c r="G2700" i="4"/>
  <c r="F2700" i="4"/>
  <c r="E2700" i="4"/>
  <c r="D2700" i="4"/>
  <c r="C2700" i="4"/>
  <c r="B2700" i="4"/>
  <c r="S2699" i="4"/>
  <c r="R2699" i="4"/>
  <c r="Q2699" i="4"/>
  <c r="P2699" i="4"/>
  <c r="O2699" i="4"/>
  <c r="N2699" i="4"/>
  <c r="M2699" i="4"/>
  <c r="L2699" i="4"/>
  <c r="K2699" i="4"/>
  <c r="J2699" i="4"/>
  <c r="I2699" i="4"/>
  <c r="H2699" i="4"/>
  <c r="G2699" i="4"/>
  <c r="F2699" i="4"/>
  <c r="E2699" i="4"/>
  <c r="D2699" i="4"/>
  <c r="C2699" i="4"/>
  <c r="B2699" i="4"/>
  <c r="S2698" i="4"/>
  <c r="R2698" i="4"/>
  <c r="Q2698" i="4"/>
  <c r="P2698" i="4"/>
  <c r="O2698" i="4"/>
  <c r="N2698" i="4"/>
  <c r="M2698" i="4"/>
  <c r="L2698" i="4"/>
  <c r="K2698" i="4"/>
  <c r="J2698" i="4"/>
  <c r="I2698" i="4"/>
  <c r="H2698" i="4"/>
  <c r="G2698" i="4"/>
  <c r="F2698" i="4"/>
  <c r="E2698" i="4"/>
  <c r="D2698" i="4"/>
  <c r="C2698" i="4"/>
  <c r="B2698" i="4"/>
  <c r="S2697" i="4"/>
  <c r="R2697" i="4"/>
  <c r="Q2697" i="4"/>
  <c r="P2697" i="4"/>
  <c r="O2697" i="4"/>
  <c r="N2697" i="4"/>
  <c r="M2697" i="4"/>
  <c r="L2697" i="4"/>
  <c r="K2697" i="4"/>
  <c r="J2697" i="4"/>
  <c r="I2697" i="4"/>
  <c r="H2697" i="4"/>
  <c r="G2697" i="4"/>
  <c r="F2697" i="4"/>
  <c r="E2697" i="4"/>
  <c r="D2697" i="4"/>
  <c r="C2697" i="4"/>
  <c r="B2697" i="4"/>
  <c r="S2696" i="4"/>
  <c r="R2696" i="4"/>
  <c r="Q2696" i="4"/>
  <c r="P2696" i="4"/>
  <c r="O2696" i="4"/>
  <c r="N2696" i="4"/>
  <c r="M2696" i="4"/>
  <c r="L2696" i="4"/>
  <c r="K2696" i="4"/>
  <c r="J2696" i="4"/>
  <c r="I2696" i="4"/>
  <c r="H2696" i="4"/>
  <c r="G2696" i="4"/>
  <c r="F2696" i="4"/>
  <c r="E2696" i="4"/>
  <c r="D2696" i="4"/>
  <c r="C2696" i="4"/>
  <c r="B2696" i="4"/>
  <c r="S2695" i="4"/>
  <c r="R2695" i="4"/>
  <c r="Q2695" i="4"/>
  <c r="P2695" i="4"/>
  <c r="O2695" i="4"/>
  <c r="N2695" i="4"/>
  <c r="M2695" i="4"/>
  <c r="L2695" i="4"/>
  <c r="K2695" i="4"/>
  <c r="J2695" i="4"/>
  <c r="I2695" i="4"/>
  <c r="H2695" i="4"/>
  <c r="G2695" i="4"/>
  <c r="F2695" i="4"/>
  <c r="E2695" i="4"/>
  <c r="D2695" i="4"/>
  <c r="C2695" i="4"/>
  <c r="B2695" i="4"/>
  <c r="S2694" i="4"/>
  <c r="R2694" i="4"/>
  <c r="Q2694" i="4"/>
  <c r="P2694" i="4"/>
  <c r="O2694" i="4"/>
  <c r="N2694" i="4"/>
  <c r="M2694" i="4"/>
  <c r="L2694" i="4"/>
  <c r="K2694" i="4"/>
  <c r="J2694" i="4"/>
  <c r="I2694" i="4"/>
  <c r="H2694" i="4"/>
  <c r="G2694" i="4"/>
  <c r="F2694" i="4"/>
  <c r="E2694" i="4"/>
  <c r="D2694" i="4"/>
  <c r="C2694" i="4"/>
  <c r="B2694" i="4"/>
  <c r="S2693" i="4"/>
  <c r="R2693" i="4"/>
  <c r="Q2693" i="4"/>
  <c r="P2693" i="4"/>
  <c r="O2693" i="4"/>
  <c r="N2693" i="4"/>
  <c r="M2693" i="4"/>
  <c r="L2693" i="4"/>
  <c r="K2693" i="4"/>
  <c r="J2693" i="4"/>
  <c r="I2693" i="4"/>
  <c r="H2693" i="4"/>
  <c r="G2693" i="4"/>
  <c r="F2693" i="4"/>
  <c r="E2693" i="4"/>
  <c r="D2693" i="4"/>
  <c r="C2693" i="4"/>
  <c r="B2693" i="4"/>
  <c r="S2692" i="4"/>
  <c r="R2692" i="4"/>
  <c r="Q2692" i="4"/>
  <c r="P2692" i="4"/>
  <c r="O2692" i="4"/>
  <c r="N2692" i="4"/>
  <c r="M2692" i="4"/>
  <c r="L2692" i="4"/>
  <c r="K2692" i="4"/>
  <c r="J2692" i="4"/>
  <c r="I2692" i="4"/>
  <c r="H2692" i="4"/>
  <c r="G2692" i="4"/>
  <c r="F2692" i="4"/>
  <c r="E2692" i="4"/>
  <c r="D2692" i="4"/>
  <c r="C2692" i="4"/>
  <c r="B2692" i="4"/>
  <c r="S2691" i="4"/>
  <c r="R2691" i="4"/>
  <c r="Q2691" i="4"/>
  <c r="P2691" i="4"/>
  <c r="O2691" i="4"/>
  <c r="N2691" i="4"/>
  <c r="M2691" i="4"/>
  <c r="L2691" i="4"/>
  <c r="K2691" i="4"/>
  <c r="J2691" i="4"/>
  <c r="I2691" i="4"/>
  <c r="H2691" i="4"/>
  <c r="G2691" i="4"/>
  <c r="F2691" i="4"/>
  <c r="E2691" i="4"/>
  <c r="D2691" i="4"/>
  <c r="C2691" i="4"/>
  <c r="B2691" i="4"/>
  <c r="S2690" i="4"/>
  <c r="R2690" i="4"/>
  <c r="Q2690" i="4"/>
  <c r="P2690" i="4"/>
  <c r="O2690" i="4"/>
  <c r="N2690" i="4"/>
  <c r="M2690" i="4"/>
  <c r="L2690" i="4"/>
  <c r="K2690" i="4"/>
  <c r="J2690" i="4"/>
  <c r="I2690" i="4"/>
  <c r="H2690" i="4"/>
  <c r="G2690" i="4"/>
  <c r="F2690" i="4"/>
  <c r="E2690" i="4"/>
  <c r="D2690" i="4"/>
  <c r="C2690" i="4"/>
  <c r="B2690" i="4"/>
  <c r="S2689" i="4"/>
  <c r="R2689" i="4"/>
  <c r="Q2689" i="4"/>
  <c r="P2689" i="4"/>
  <c r="O2689" i="4"/>
  <c r="N2689" i="4"/>
  <c r="M2689" i="4"/>
  <c r="L2689" i="4"/>
  <c r="K2689" i="4"/>
  <c r="J2689" i="4"/>
  <c r="I2689" i="4"/>
  <c r="H2689" i="4"/>
  <c r="G2689" i="4"/>
  <c r="F2689" i="4"/>
  <c r="E2689" i="4"/>
  <c r="D2689" i="4"/>
  <c r="C2689" i="4"/>
  <c r="B2689" i="4"/>
  <c r="S2688" i="4"/>
  <c r="R2688" i="4"/>
  <c r="Q2688" i="4"/>
  <c r="P2688" i="4"/>
  <c r="O2688" i="4"/>
  <c r="N2688" i="4"/>
  <c r="M2688" i="4"/>
  <c r="L2688" i="4"/>
  <c r="K2688" i="4"/>
  <c r="J2688" i="4"/>
  <c r="I2688" i="4"/>
  <c r="H2688" i="4"/>
  <c r="G2688" i="4"/>
  <c r="F2688" i="4"/>
  <c r="E2688" i="4"/>
  <c r="D2688" i="4"/>
  <c r="C2688" i="4"/>
  <c r="B2688" i="4"/>
  <c r="S2687" i="4"/>
  <c r="R2687" i="4"/>
  <c r="Q2687" i="4"/>
  <c r="P2687" i="4"/>
  <c r="O2687" i="4"/>
  <c r="N2687" i="4"/>
  <c r="M2687" i="4"/>
  <c r="L2687" i="4"/>
  <c r="K2687" i="4"/>
  <c r="J2687" i="4"/>
  <c r="I2687" i="4"/>
  <c r="H2687" i="4"/>
  <c r="G2687" i="4"/>
  <c r="F2687" i="4"/>
  <c r="E2687" i="4"/>
  <c r="D2687" i="4"/>
  <c r="C2687" i="4"/>
  <c r="B2687" i="4"/>
  <c r="S2686" i="4"/>
  <c r="R2686" i="4"/>
  <c r="Q2686" i="4"/>
  <c r="P2686" i="4"/>
  <c r="O2686" i="4"/>
  <c r="N2686" i="4"/>
  <c r="M2686" i="4"/>
  <c r="L2686" i="4"/>
  <c r="K2686" i="4"/>
  <c r="J2686" i="4"/>
  <c r="I2686" i="4"/>
  <c r="H2686" i="4"/>
  <c r="G2686" i="4"/>
  <c r="F2686" i="4"/>
  <c r="E2686" i="4"/>
  <c r="D2686" i="4"/>
  <c r="C2686" i="4"/>
  <c r="B2686" i="4"/>
  <c r="S2685" i="4"/>
  <c r="R2685" i="4"/>
  <c r="Q2685" i="4"/>
  <c r="P2685" i="4"/>
  <c r="O2685" i="4"/>
  <c r="N2685" i="4"/>
  <c r="M2685" i="4"/>
  <c r="L2685" i="4"/>
  <c r="K2685" i="4"/>
  <c r="J2685" i="4"/>
  <c r="I2685" i="4"/>
  <c r="H2685" i="4"/>
  <c r="G2685" i="4"/>
  <c r="F2685" i="4"/>
  <c r="E2685" i="4"/>
  <c r="D2685" i="4"/>
  <c r="C2685" i="4"/>
  <c r="B2685" i="4"/>
  <c r="S2684" i="4"/>
  <c r="R2684" i="4"/>
  <c r="Q2684" i="4"/>
  <c r="P2684" i="4"/>
  <c r="O2684" i="4"/>
  <c r="N2684" i="4"/>
  <c r="M2684" i="4"/>
  <c r="L2684" i="4"/>
  <c r="K2684" i="4"/>
  <c r="J2684" i="4"/>
  <c r="I2684" i="4"/>
  <c r="H2684" i="4"/>
  <c r="G2684" i="4"/>
  <c r="F2684" i="4"/>
  <c r="E2684" i="4"/>
  <c r="D2684" i="4"/>
  <c r="C2684" i="4"/>
  <c r="B2684" i="4"/>
  <c r="S2683" i="4"/>
  <c r="R2683" i="4"/>
  <c r="Q2683" i="4"/>
  <c r="P2683" i="4"/>
  <c r="O2683" i="4"/>
  <c r="N2683" i="4"/>
  <c r="M2683" i="4"/>
  <c r="L2683" i="4"/>
  <c r="K2683" i="4"/>
  <c r="J2683" i="4"/>
  <c r="I2683" i="4"/>
  <c r="H2683" i="4"/>
  <c r="G2683" i="4"/>
  <c r="F2683" i="4"/>
  <c r="E2683" i="4"/>
  <c r="D2683" i="4"/>
  <c r="C2683" i="4"/>
  <c r="B2683" i="4"/>
  <c r="S2682" i="4"/>
  <c r="R2682" i="4"/>
  <c r="Q2682" i="4"/>
  <c r="P2682" i="4"/>
  <c r="O2682" i="4"/>
  <c r="N2682" i="4"/>
  <c r="M2682" i="4"/>
  <c r="L2682" i="4"/>
  <c r="K2682" i="4"/>
  <c r="J2682" i="4"/>
  <c r="I2682" i="4"/>
  <c r="H2682" i="4"/>
  <c r="G2682" i="4"/>
  <c r="F2682" i="4"/>
  <c r="E2682" i="4"/>
  <c r="D2682" i="4"/>
  <c r="C2682" i="4"/>
  <c r="B2682" i="4"/>
  <c r="S2681" i="4"/>
  <c r="R2681" i="4"/>
  <c r="Q2681" i="4"/>
  <c r="P2681" i="4"/>
  <c r="O2681" i="4"/>
  <c r="N2681" i="4"/>
  <c r="M2681" i="4"/>
  <c r="L2681" i="4"/>
  <c r="K2681" i="4"/>
  <c r="J2681" i="4"/>
  <c r="I2681" i="4"/>
  <c r="H2681" i="4"/>
  <c r="G2681" i="4"/>
  <c r="F2681" i="4"/>
  <c r="E2681" i="4"/>
  <c r="D2681" i="4"/>
  <c r="C2681" i="4"/>
  <c r="B2681" i="4"/>
  <c r="S2680" i="4"/>
  <c r="R2680" i="4"/>
  <c r="Q2680" i="4"/>
  <c r="P2680" i="4"/>
  <c r="O2680" i="4"/>
  <c r="N2680" i="4"/>
  <c r="M2680" i="4"/>
  <c r="L2680" i="4"/>
  <c r="K2680" i="4"/>
  <c r="J2680" i="4"/>
  <c r="I2680" i="4"/>
  <c r="H2680" i="4"/>
  <c r="G2680" i="4"/>
  <c r="F2680" i="4"/>
  <c r="E2680" i="4"/>
  <c r="D2680" i="4"/>
  <c r="C2680" i="4"/>
  <c r="B2680" i="4"/>
  <c r="S2679" i="4"/>
  <c r="R2679" i="4"/>
  <c r="Q2679" i="4"/>
  <c r="P2679" i="4"/>
  <c r="O2679" i="4"/>
  <c r="N2679" i="4"/>
  <c r="M2679" i="4"/>
  <c r="L2679" i="4"/>
  <c r="K2679" i="4"/>
  <c r="J2679" i="4"/>
  <c r="I2679" i="4"/>
  <c r="H2679" i="4"/>
  <c r="G2679" i="4"/>
  <c r="F2679" i="4"/>
  <c r="E2679" i="4"/>
  <c r="D2679" i="4"/>
  <c r="C2679" i="4"/>
  <c r="B2679" i="4"/>
  <c r="S2678" i="4"/>
  <c r="R2678" i="4"/>
  <c r="Q2678" i="4"/>
  <c r="P2678" i="4"/>
  <c r="O2678" i="4"/>
  <c r="N2678" i="4"/>
  <c r="M2678" i="4"/>
  <c r="L2678" i="4"/>
  <c r="K2678" i="4"/>
  <c r="J2678" i="4"/>
  <c r="I2678" i="4"/>
  <c r="H2678" i="4"/>
  <c r="G2678" i="4"/>
  <c r="F2678" i="4"/>
  <c r="E2678" i="4"/>
  <c r="D2678" i="4"/>
  <c r="C2678" i="4"/>
  <c r="B2678" i="4"/>
  <c r="S2677" i="4"/>
  <c r="R2677" i="4"/>
  <c r="Q2677" i="4"/>
  <c r="P2677" i="4"/>
  <c r="O2677" i="4"/>
  <c r="N2677" i="4"/>
  <c r="M2677" i="4"/>
  <c r="L2677" i="4"/>
  <c r="K2677" i="4"/>
  <c r="J2677" i="4"/>
  <c r="I2677" i="4"/>
  <c r="H2677" i="4"/>
  <c r="G2677" i="4"/>
  <c r="F2677" i="4"/>
  <c r="E2677" i="4"/>
  <c r="D2677" i="4"/>
  <c r="C2677" i="4"/>
  <c r="B2677" i="4"/>
  <c r="S2676" i="4"/>
  <c r="R2676" i="4"/>
  <c r="Q2676" i="4"/>
  <c r="P2676" i="4"/>
  <c r="O2676" i="4"/>
  <c r="N2676" i="4"/>
  <c r="M2676" i="4"/>
  <c r="L2676" i="4"/>
  <c r="K2676" i="4"/>
  <c r="J2676" i="4"/>
  <c r="I2676" i="4"/>
  <c r="H2676" i="4"/>
  <c r="G2676" i="4"/>
  <c r="F2676" i="4"/>
  <c r="E2676" i="4"/>
  <c r="D2676" i="4"/>
  <c r="C2676" i="4"/>
  <c r="B2676" i="4"/>
  <c r="S2675" i="4"/>
  <c r="R2675" i="4"/>
  <c r="Q2675" i="4"/>
  <c r="P2675" i="4"/>
  <c r="O2675" i="4"/>
  <c r="N2675" i="4"/>
  <c r="M2675" i="4"/>
  <c r="L2675" i="4"/>
  <c r="K2675" i="4"/>
  <c r="J2675" i="4"/>
  <c r="I2675" i="4"/>
  <c r="H2675" i="4"/>
  <c r="G2675" i="4"/>
  <c r="F2675" i="4"/>
  <c r="E2675" i="4"/>
  <c r="D2675" i="4"/>
  <c r="C2675" i="4"/>
  <c r="B2675" i="4"/>
  <c r="S2674" i="4"/>
  <c r="R2674" i="4"/>
  <c r="Q2674" i="4"/>
  <c r="P2674" i="4"/>
  <c r="O2674" i="4"/>
  <c r="N2674" i="4"/>
  <c r="M2674" i="4"/>
  <c r="L2674" i="4"/>
  <c r="K2674" i="4"/>
  <c r="J2674" i="4"/>
  <c r="I2674" i="4"/>
  <c r="H2674" i="4"/>
  <c r="G2674" i="4"/>
  <c r="F2674" i="4"/>
  <c r="E2674" i="4"/>
  <c r="D2674" i="4"/>
  <c r="C2674" i="4"/>
  <c r="B2674" i="4"/>
  <c r="S2673" i="4"/>
  <c r="R2673" i="4"/>
  <c r="Q2673" i="4"/>
  <c r="P2673" i="4"/>
  <c r="O2673" i="4"/>
  <c r="N2673" i="4"/>
  <c r="M2673" i="4"/>
  <c r="L2673" i="4"/>
  <c r="K2673" i="4"/>
  <c r="J2673" i="4"/>
  <c r="I2673" i="4"/>
  <c r="H2673" i="4"/>
  <c r="G2673" i="4"/>
  <c r="F2673" i="4"/>
  <c r="E2673" i="4"/>
  <c r="D2673" i="4"/>
  <c r="C2673" i="4"/>
  <c r="B2673" i="4"/>
  <c r="S2672" i="4"/>
  <c r="R2672" i="4"/>
  <c r="Q2672" i="4"/>
  <c r="P2672" i="4"/>
  <c r="O2672" i="4"/>
  <c r="N2672" i="4"/>
  <c r="M2672" i="4"/>
  <c r="L2672" i="4"/>
  <c r="K2672" i="4"/>
  <c r="J2672" i="4"/>
  <c r="I2672" i="4"/>
  <c r="H2672" i="4"/>
  <c r="G2672" i="4"/>
  <c r="F2672" i="4"/>
  <c r="E2672" i="4"/>
  <c r="D2672" i="4"/>
  <c r="C2672" i="4"/>
  <c r="B2672" i="4"/>
  <c r="S2671" i="4"/>
  <c r="R2671" i="4"/>
  <c r="Q2671" i="4"/>
  <c r="P2671" i="4"/>
  <c r="O2671" i="4"/>
  <c r="N2671" i="4"/>
  <c r="M2671" i="4"/>
  <c r="L2671" i="4"/>
  <c r="K2671" i="4"/>
  <c r="J2671" i="4"/>
  <c r="I2671" i="4"/>
  <c r="H2671" i="4"/>
  <c r="G2671" i="4"/>
  <c r="F2671" i="4"/>
  <c r="E2671" i="4"/>
  <c r="D2671" i="4"/>
  <c r="C2671" i="4"/>
  <c r="B2671" i="4"/>
  <c r="S2670" i="4"/>
  <c r="R2670" i="4"/>
  <c r="Q2670" i="4"/>
  <c r="P2670" i="4"/>
  <c r="O2670" i="4"/>
  <c r="N2670" i="4"/>
  <c r="M2670" i="4"/>
  <c r="L2670" i="4"/>
  <c r="K2670" i="4"/>
  <c r="J2670" i="4"/>
  <c r="I2670" i="4"/>
  <c r="H2670" i="4"/>
  <c r="G2670" i="4"/>
  <c r="F2670" i="4"/>
  <c r="E2670" i="4"/>
  <c r="D2670" i="4"/>
  <c r="C2670" i="4"/>
  <c r="B2670" i="4"/>
  <c r="S2669" i="4"/>
  <c r="R2669" i="4"/>
  <c r="Q2669" i="4"/>
  <c r="P2669" i="4"/>
  <c r="O2669" i="4"/>
  <c r="N2669" i="4"/>
  <c r="M2669" i="4"/>
  <c r="L2669" i="4"/>
  <c r="K2669" i="4"/>
  <c r="J2669" i="4"/>
  <c r="I2669" i="4"/>
  <c r="H2669" i="4"/>
  <c r="G2669" i="4"/>
  <c r="F2669" i="4"/>
  <c r="E2669" i="4"/>
  <c r="D2669" i="4"/>
  <c r="C2669" i="4"/>
  <c r="B2669" i="4"/>
  <c r="S2668" i="4"/>
  <c r="R2668" i="4"/>
  <c r="Q2668" i="4"/>
  <c r="P2668" i="4"/>
  <c r="O2668" i="4"/>
  <c r="N2668" i="4"/>
  <c r="M2668" i="4"/>
  <c r="L2668" i="4"/>
  <c r="K2668" i="4"/>
  <c r="J2668" i="4"/>
  <c r="I2668" i="4"/>
  <c r="H2668" i="4"/>
  <c r="G2668" i="4"/>
  <c r="F2668" i="4"/>
  <c r="E2668" i="4"/>
  <c r="D2668" i="4"/>
  <c r="C2668" i="4"/>
  <c r="B2668" i="4"/>
  <c r="S2667" i="4"/>
  <c r="R2667" i="4"/>
  <c r="Q2667" i="4"/>
  <c r="P2667" i="4"/>
  <c r="O2667" i="4"/>
  <c r="N2667" i="4"/>
  <c r="M2667" i="4"/>
  <c r="L2667" i="4"/>
  <c r="K2667" i="4"/>
  <c r="J2667" i="4"/>
  <c r="I2667" i="4"/>
  <c r="H2667" i="4"/>
  <c r="G2667" i="4"/>
  <c r="F2667" i="4"/>
  <c r="E2667" i="4"/>
  <c r="D2667" i="4"/>
  <c r="C2667" i="4"/>
  <c r="B2667" i="4"/>
  <c r="S2666" i="4"/>
  <c r="R2666" i="4"/>
  <c r="Q2666" i="4"/>
  <c r="P2666" i="4"/>
  <c r="O2666" i="4"/>
  <c r="N2666" i="4"/>
  <c r="M2666" i="4"/>
  <c r="L2666" i="4"/>
  <c r="K2666" i="4"/>
  <c r="J2666" i="4"/>
  <c r="I2666" i="4"/>
  <c r="H2666" i="4"/>
  <c r="G2666" i="4"/>
  <c r="F2666" i="4"/>
  <c r="E2666" i="4"/>
  <c r="D2666" i="4"/>
  <c r="C2666" i="4"/>
  <c r="B2666" i="4"/>
  <c r="S2665" i="4"/>
  <c r="R2665" i="4"/>
  <c r="Q2665" i="4"/>
  <c r="P2665" i="4"/>
  <c r="O2665" i="4"/>
  <c r="N2665" i="4"/>
  <c r="M2665" i="4"/>
  <c r="L2665" i="4"/>
  <c r="K2665" i="4"/>
  <c r="J2665" i="4"/>
  <c r="I2665" i="4"/>
  <c r="H2665" i="4"/>
  <c r="G2665" i="4"/>
  <c r="F2665" i="4"/>
  <c r="E2665" i="4"/>
  <c r="D2665" i="4"/>
  <c r="C2665" i="4"/>
  <c r="B2665" i="4"/>
  <c r="S2664" i="4"/>
  <c r="R2664" i="4"/>
  <c r="Q2664" i="4"/>
  <c r="P2664" i="4"/>
  <c r="O2664" i="4"/>
  <c r="N2664" i="4"/>
  <c r="M2664" i="4"/>
  <c r="L2664" i="4"/>
  <c r="K2664" i="4"/>
  <c r="J2664" i="4"/>
  <c r="I2664" i="4"/>
  <c r="H2664" i="4"/>
  <c r="G2664" i="4"/>
  <c r="F2664" i="4"/>
  <c r="E2664" i="4"/>
  <c r="D2664" i="4"/>
  <c r="C2664" i="4"/>
  <c r="B2664" i="4"/>
  <c r="S2663" i="4"/>
  <c r="R2663" i="4"/>
  <c r="Q2663" i="4"/>
  <c r="P2663" i="4"/>
  <c r="O2663" i="4"/>
  <c r="N2663" i="4"/>
  <c r="M2663" i="4"/>
  <c r="L2663" i="4"/>
  <c r="K2663" i="4"/>
  <c r="J2663" i="4"/>
  <c r="I2663" i="4"/>
  <c r="H2663" i="4"/>
  <c r="G2663" i="4"/>
  <c r="F2663" i="4"/>
  <c r="E2663" i="4"/>
  <c r="D2663" i="4"/>
  <c r="C2663" i="4"/>
  <c r="B2663" i="4"/>
  <c r="S2662" i="4"/>
  <c r="R2662" i="4"/>
  <c r="Q2662" i="4"/>
  <c r="P2662" i="4"/>
  <c r="O2662" i="4"/>
  <c r="N2662" i="4"/>
  <c r="M2662" i="4"/>
  <c r="L2662" i="4"/>
  <c r="K2662" i="4"/>
  <c r="J2662" i="4"/>
  <c r="I2662" i="4"/>
  <c r="H2662" i="4"/>
  <c r="G2662" i="4"/>
  <c r="F2662" i="4"/>
  <c r="E2662" i="4"/>
  <c r="D2662" i="4"/>
  <c r="C2662" i="4"/>
  <c r="B2662" i="4"/>
  <c r="S2661" i="4"/>
  <c r="R2661" i="4"/>
  <c r="Q2661" i="4"/>
  <c r="P2661" i="4"/>
  <c r="O2661" i="4"/>
  <c r="N2661" i="4"/>
  <c r="M2661" i="4"/>
  <c r="L2661" i="4"/>
  <c r="K2661" i="4"/>
  <c r="J2661" i="4"/>
  <c r="I2661" i="4"/>
  <c r="H2661" i="4"/>
  <c r="G2661" i="4"/>
  <c r="F2661" i="4"/>
  <c r="E2661" i="4"/>
  <c r="D2661" i="4"/>
  <c r="C2661" i="4"/>
  <c r="B2661" i="4"/>
  <c r="S2660" i="4"/>
  <c r="R2660" i="4"/>
  <c r="Q2660" i="4"/>
  <c r="P2660" i="4"/>
  <c r="O2660" i="4"/>
  <c r="N2660" i="4"/>
  <c r="M2660" i="4"/>
  <c r="L2660" i="4"/>
  <c r="K2660" i="4"/>
  <c r="J2660" i="4"/>
  <c r="I2660" i="4"/>
  <c r="H2660" i="4"/>
  <c r="G2660" i="4"/>
  <c r="F2660" i="4"/>
  <c r="E2660" i="4"/>
  <c r="D2660" i="4"/>
  <c r="C2660" i="4"/>
  <c r="B2660" i="4"/>
  <c r="S2659" i="4"/>
  <c r="R2659" i="4"/>
  <c r="Q2659" i="4"/>
  <c r="P2659" i="4"/>
  <c r="O2659" i="4"/>
  <c r="N2659" i="4"/>
  <c r="M2659" i="4"/>
  <c r="L2659" i="4"/>
  <c r="K2659" i="4"/>
  <c r="J2659" i="4"/>
  <c r="I2659" i="4"/>
  <c r="H2659" i="4"/>
  <c r="G2659" i="4"/>
  <c r="F2659" i="4"/>
  <c r="E2659" i="4"/>
  <c r="D2659" i="4"/>
  <c r="C2659" i="4"/>
  <c r="B2659" i="4"/>
  <c r="S2658" i="4"/>
  <c r="R2658" i="4"/>
  <c r="Q2658" i="4"/>
  <c r="P2658" i="4"/>
  <c r="O2658" i="4"/>
  <c r="N2658" i="4"/>
  <c r="M2658" i="4"/>
  <c r="L2658" i="4"/>
  <c r="K2658" i="4"/>
  <c r="J2658" i="4"/>
  <c r="I2658" i="4"/>
  <c r="H2658" i="4"/>
  <c r="G2658" i="4"/>
  <c r="F2658" i="4"/>
  <c r="E2658" i="4"/>
  <c r="D2658" i="4"/>
  <c r="C2658" i="4"/>
  <c r="B2658" i="4"/>
  <c r="S2657" i="4"/>
  <c r="R2657" i="4"/>
  <c r="Q2657" i="4"/>
  <c r="P2657" i="4"/>
  <c r="O2657" i="4"/>
  <c r="N2657" i="4"/>
  <c r="M2657" i="4"/>
  <c r="L2657" i="4"/>
  <c r="K2657" i="4"/>
  <c r="J2657" i="4"/>
  <c r="I2657" i="4"/>
  <c r="H2657" i="4"/>
  <c r="G2657" i="4"/>
  <c r="F2657" i="4"/>
  <c r="E2657" i="4"/>
  <c r="D2657" i="4"/>
  <c r="C2657" i="4"/>
  <c r="B2657" i="4"/>
  <c r="S2656" i="4"/>
  <c r="R2656" i="4"/>
  <c r="Q2656" i="4"/>
  <c r="P2656" i="4"/>
  <c r="O2656" i="4"/>
  <c r="N2656" i="4"/>
  <c r="M2656" i="4"/>
  <c r="L2656" i="4"/>
  <c r="K2656" i="4"/>
  <c r="J2656" i="4"/>
  <c r="I2656" i="4"/>
  <c r="H2656" i="4"/>
  <c r="G2656" i="4"/>
  <c r="F2656" i="4"/>
  <c r="E2656" i="4"/>
  <c r="D2656" i="4"/>
  <c r="C2656" i="4"/>
  <c r="B2656" i="4"/>
  <c r="S2655" i="4"/>
  <c r="R2655" i="4"/>
  <c r="Q2655" i="4"/>
  <c r="P2655" i="4"/>
  <c r="O2655" i="4"/>
  <c r="N2655" i="4"/>
  <c r="M2655" i="4"/>
  <c r="L2655" i="4"/>
  <c r="K2655" i="4"/>
  <c r="J2655" i="4"/>
  <c r="I2655" i="4"/>
  <c r="H2655" i="4"/>
  <c r="G2655" i="4"/>
  <c r="F2655" i="4"/>
  <c r="E2655" i="4"/>
  <c r="D2655" i="4"/>
  <c r="C2655" i="4"/>
  <c r="B2655" i="4"/>
  <c r="S2654" i="4"/>
  <c r="R2654" i="4"/>
  <c r="Q2654" i="4"/>
  <c r="P2654" i="4"/>
  <c r="O2654" i="4"/>
  <c r="N2654" i="4"/>
  <c r="M2654" i="4"/>
  <c r="L2654" i="4"/>
  <c r="K2654" i="4"/>
  <c r="J2654" i="4"/>
  <c r="I2654" i="4"/>
  <c r="H2654" i="4"/>
  <c r="G2654" i="4"/>
  <c r="F2654" i="4"/>
  <c r="E2654" i="4"/>
  <c r="D2654" i="4"/>
  <c r="C2654" i="4"/>
  <c r="B2654" i="4"/>
  <c r="S2653" i="4"/>
  <c r="R2653" i="4"/>
  <c r="Q2653" i="4"/>
  <c r="P2653" i="4"/>
  <c r="O2653" i="4"/>
  <c r="N2653" i="4"/>
  <c r="M2653" i="4"/>
  <c r="L2653" i="4"/>
  <c r="K2653" i="4"/>
  <c r="J2653" i="4"/>
  <c r="I2653" i="4"/>
  <c r="H2653" i="4"/>
  <c r="G2653" i="4"/>
  <c r="F2653" i="4"/>
  <c r="E2653" i="4"/>
  <c r="D2653" i="4"/>
  <c r="C2653" i="4"/>
  <c r="B2653" i="4"/>
  <c r="S2652" i="4"/>
  <c r="R2652" i="4"/>
  <c r="Q2652" i="4"/>
  <c r="P2652" i="4"/>
  <c r="O2652" i="4"/>
  <c r="N2652" i="4"/>
  <c r="M2652" i="4"/>
  <c r="L2652" i="4"/>
  <c r="K2652" i="4"/>
  <c r="J2652" i="4"/>
  <c r="I2652" i="4"/>
  <c r="H2652" i="4"/>
  <c r="G2652" i="4"/>
  <c r="F2652" i="4"/>
  <c r="E2652" i="4"/>
  <c r="D2652" i="4"/>
  <c r="C2652" i="4"/>
  <c r="B2652" i="4"/>
  <c r="S2651" i="4"/>
  <c r="R2651" i="4"/>
  <c r="Q2651" i="4"/>
  <c r="P2651" i="4"/>
  <c r="O2651" i="4"/>
  <c r="N2651" i="4"/>
  <c r="M2651" i="4"/>
  <c r="L2651" i="4"/>
  <c r="K2651" i="4"/>
  <c r="J2651" i="4"/>
  <c r="I2651" i="4"/>
  <c r="H2651" i="4"/>
  <c r="G2651" i="4"/>
  <c r="F2651" i="4"/>
  <c r="E2651" i="4"/>
  <c r="D2651" i="4"/>
  <c r="C2651" i="4"/>
  <c r="B2651" i="4"/>
  <c r="S2650" i="4"/>
  <c r="R2650" i="4"/>
  <c r="Q2650" i="4"/>
  <c r="P2650" i="4"/>
  <c r="O2650" i="4"/>
  <c r="N2650" i="4"/>
  <c r="M2650" i="4"/>
  <c r="L2650" i="4"/>
  <c r="K2650" i="4"/>
  <c r="J2650" i="4"/>
  <c r="I2650" i="4"/>
  <c r="H2650" i="4"/>
  <c r="G2650" i="4"/>
  <c r="F2650" i="4"/>
  <c r="E2650" i="4"/>
  <c r="D2650" i="4"/>
  <c r="C2650" i="4"/>
  <c r="B2650" i="4"/>
  <c r="S2649" i="4"/>
  <c r="R2649" i="4"/>
  <c r="Q2649" i="4"/>
  <c r="P2649" i="4"/>
  <c r="O2649" i="4"/>
  <c r="N2649" i="4"/>
  <c r="M2649" i="4"/>
  <c r="L2649" i="4"/>
  <c r="K2649" i="4"/>
  <c r="J2649" i="4"/>
  <c r="I2649" i="4"/>
  <c r="H2649" i="4"/>
  <c r="G2649" i="4"/>
  <c r="F2649" i="4"/>
  <c r="E2649" i="4"/>
  <c r="D2649" i="4"/>
  <c r="C2649" i="4"/>
  <c r="B2649" i="4"/>
  <c r="S2648" i="4"/>
  <c r="R2648" i="4"/>
  <c r="Q2648" i="4"/>
  <c r="P2648" i="4"/>
  <c r="O2648" i="4"/>
  <c r="N2648" i="4"/>
  <c r="M2648" i="4"/>
  <c r="L2648" i="4"/>
  <c r="K2648" i="4"/>
  <c r="J2648" i="4"/>
  <c r="I2648" i="4"/>
  <c r="H2648" i="4"/>
  <c r="G2648" i="4"/>
  <c r="F2648" i="4"/>
  <c r="E2648" i="4"/>
  <c r="D2648" i="4"/>
  <c r="C2648" i="4"/>
  <c r="B2648" i="4"/>
  <c r="S2647" i="4"/>
  <c r="R2647" i="4"/>
  <c r="Q2647" i="4"/>
  <c r="P2647" i="4"/>
  <c r="O2647" i="4"/>
  <c r="N2647" i="4"/>
  <c r="M2647" i="4"/>
  <c r="L2647" i="4"/>
  <c r="K2647" i="4"/>
  <c r="J2647" i="4"/>
  <c r="I2647" i="4"/>
  <c r="H2647" i="4"/>
  <c r="G2647" i="4"/>
  <c r="F2647" i="4"/>
  <c r="E2647" i="4"/>
  <c r="D2647" i="4"/>
  <c r="C2647" i="4"/>
  <c r="B2647" i="4"/>
  <c r="S2646" i="4"/>
  <c r="R2646" i="4"/>
  <c r="Q2646" i="4"/>
  <c r="P2646" i="4"/>
  <c r="O2646" i="4"/>
  <c r="N2646" i="4"/>
  <c r="M2646" i="4"/>
  <c r="L2646" i="4"/>
  <c r="K2646" i="4"/>
  <c r="J2646" i="4"/>
  <c r="I2646" i="4"/>
  <c r="H2646" i="4"/>
  <c r="G2646" i="4"/>
  <c r="F2646" i="4"/>
  <c r="E2646" i="4"/>
  <c r="D2646" i="4"/>
  <c r="C2646" i="4"/>
  <c r="B2646" i="4"/>
  <c r="S2645" i="4"/>
  <c r="R2645" i="4"/>
  <c r="Q2645" i="4"/>
  <c r="P2645" i="4"/>
  <c r="O2645" i="4"/>
  <c r="N2645" i="4"/>
  <c r="M2645" i="4"/>
  <c r="L2645" i="4"/>
  <c r="K2645" i="4"/>
  <c r="J2645" i="4"/>
  <c r="I2645" i="4"/>
  <c r="H2645" i="4"/>
  <c r="G2645" i="4"/>
  <c r="F2645" i="4"/>
  <c r="E2645" i="4"/>
  <c r="D2645" i="4"/>
  <c r="C2645" i="4"/>
  <c r="B2645" i="4"/>
  <c r="S2644" i="4"/>
  <c r="R2644" i="4"/>
  <c r="Q2644" i="4"/>
  <c r="P2644" i="4"/>
  <c r="O2644" i="4"/>
  <c r="N2644" i="4"/>
  <c r="M2644" i="4"/>
  <c r="L2644" i="4"/>
  <c r="K2644" i="4"/>
  <c r="J2644" i="4"/>
  <c r="I2644" i="4"/>
  <c r="H2644" i="4"/>
  <c r="G2644" i="4"/>
  <c r="F2644" i="4"/>
  <c r="E2644" i="4"/>
  <c r="D2644" i="4"/>
  <c r="C2644" i="4"/>
  <c r="B2644" i="4"/>
  <c r="S2643" i="4"/>
  <c r="R2643" i="4"/>
  <c r="Q2643" i="4"/>
  <c r="P2643" i="4"/>
  <c r="O2643" i="4"/>
  <c r="N2643" i="4"/>
  <c r="M2643" i="4"/>
  <c r="L2643" i="4"/>
  <c r="K2643" i="4"/>
  <c r="J2643" i="4"/>
  <c r="I2643" i="4"/>
  <c r="H2643" i="4"/>
  <c r="G2643" i="4"/>
  <c r="F2643" i="4"/>
  <c r="E2643" i="4"/>
  <c r="D2643" i="4"/>
  <c r="C2643" i="4"/>
  <c r="B2643" i="4"/>
  <c r="S2642" i="4"/>
  <c r="R2642" i="4"/>
  <c r="Q2642" i="4"/>
  <c r="P2642" i="4"/>
  <c r="O2642" i="4"/>
  <c r="N2642" i="4"/>
  <c r="M2642" i="4"/>
  <c r="L2642" i="4"/>
  <c r="K2642" i="4"/>
  <c r="J2642" i="4"/>
  <c r="I2642" i="4"/>
  <c r="H2642" i="4"/>
  <c r="G2642" i="4"/>
  <c r="F2642" i="4"/>
  <c r="E2642" i="4"/>
  <c r="D2642" i="4"/>
  <c r="C2642" i="4"/>
  <c r="B2642" i="4"/>
  <c r="S2641" i="4"/>
  <c r="R2641" i="4"/>
  <c r="Q2641" i="4"/>
  <c r="P2641" i="4"/>
  <c r="O2641" i="4"/>
  <c r="N2641" i="4"/>
  <c r="M2641" i="4"/>
  <c r="L2641" i="4"/>
  <c r="K2641" i="4"/>
  <c r="J2641" i="4"/>
  <c r="I2641" i="4"/>
  <c r="H2641" i="4"/>
  <c r="G2641" i="4"/>
  <c r="F2641" i="4"/>
  <c r="E2641" i="4"/>
  <c r="D2641" i="4"/>
  <c r="C2641" i="4"/>
  <c r="B2641" i="4"/>
  <c r="S2640" i="4"/>
  <c r="R2640" i="4"/>
  <c r="Q2640" i="4"/>
  <c r="P2640" i="4"/>
  <c r="O2640" i="4"/>
  <c r="N2640" i="4"/>
  <c r="M2640" i="4"/>
  <c r="L2640" i="4"/>
  <c r="K2640" i="4"/>
  <c r="J2640" i="4"/>
  <c r="I2640" i="4"/>
  <c r="H2640" i="4"/>
  <c r="G2640" i="4"/>
  <c r="F2640" i="4"/>
  <c r="E2640" i="4"/>
  <c r="D2640" i="4"/>
  <c r="C2640" i="4"/>
  <c r="B2640" i="4"/>
  <c r="S2639" i="4"/>
  <c r="R2639" i="4"/>
  <c r="Q2639" i="4"/>
  <c r="P2639" i="4"/>
  <c r="O2639" i="4"/>
  <c r="N2639" i="4"/>
  <c r="M2639" i="4"/>
  <c r="L2639" i="4"/>
  <c r="K2639" i="4"/>
  <c r="J2639" i="4"/>
  <c r="I2639" i="4"/>
  <c r="H2639" i="4"/>
  <c r="G2639" i="4"/>
  <c r="F2639" i="4"/>
  <c r="E2639" i="4"/>
  <c r="D2639" i="4"/>
  <c r="C2639" i="4"/>
  <c r="B2639" i="4"/>
  <c r="S2638" i="4"/>
  <c r="R2638" i="4"/>
  <c r="Q2638" i="4"/>
  <c r="P2638" i="4"/>
  <c r="O2638" i="4"/>
  <c r="N2638" i="4"/>
  <c r="M2638" i="4"/>
  <c r="L2638" i="4"/>
  <c r="K2638" i="4"/>
  <c r="J2638" i="4"/>
  <c r="I2638" i="4"/>
  <c r="H2638" i="4"/>
  <c r="G2638" i="4"/>
  <c r="F2638" i="4"/>
  <c r="E2638" i="4"/>
  <c r="D2638" i="4"/>
  <c r="C2638" i="4"/>
  <c r="B2638" i="4"/>
  <c r="S2637" i="4"/>
  <c r="R2637" i="4"/>
  <c r="Q2637" i="4"/>
  <c r="P2637" i="4"/>
  <c r="O2637" i="4"/>
  <c r="N2637" i="4"/>
  <c r="M2637" i="4"/>
  <c r="L2637" i="4"/>
  <c r="K2637" i="4"/>
  <c r="J2637" i="4"/>
  <c r="I2637" i="4"/>
  <c r="H2637" i="4"/>
  <c r="G2637" i="4"/>
  <c r="F2637" i="4"/>
  <c r="E2637" i="4"/>
  <c r="D2637" i="4"/>
  <c r="C2637" i="4"/>
  <c r="B2637" i="4"/>
  <c r="S2636" i="4"/>
  <c r="R2636" i="4"/>
  <c r="Q2636" i="4"/>
  <c r="P2636" i="4"/>
  <c r="O2636" i="4"/>
  <c r="N2636" i="4"/>
  <c r="M2636" i="4"/>
  <c r="L2636" i="4"/>
  <c r="K2636" i="4"/>
  <c r="J2636" i="4"/>
  <c r="I2636" i="4"/>
  <c r="H2636" i="4"/>
  <c r="G2636" i="4"/>
  <c r="F2636" i="4"/>
  <c r="E2636" i="4"/>
  <c r="D2636" i="4"/>
  <c r="C2636" i="4"/>
  <c r="B2636" i="4"/>
  <c r="S2635" i="4"/>
  <c r="R2635" i="4"/>
  <c r="Q2635" i="4"/>
  <c r="P2635" i="4"/>
  <c r="O2635" i="4"/>
  <c r="N2635" i="4"/>
  <c r="M2635" i="4"/>
  <c r="L2635" i="4"/>
  <c r="K2635" i="4"/>
  <c r="J2635" i="4"/>
  <c r="I2635" i="4"/>
  <c r="H2635" i="4"/>
  <c r="G2635" i="4"/>
  <c r="F2635" i="4"/>
  <c r="E2635" i="4"/>
  <c r="D2635" i="4"/>
  <c r="C2635" i="4"/>
  <c r="B2635" i="4"/>
  <c r="S2634" i="4"/>
  <c r="R2634" i="4"/>
  <c r="Q2634" i="4"/>
  <c r="P2634" i="4"/>
  <c r="O2634" i="4"/>
  <c r="N2634" i="4"/>
  <c r="M2634" i="4"/>
  <c r="L2634" i="4"/>
  <c r="K2634" i="4"/>
  <c r="J2634" i="4"/>
  <c r="I2634" i="4"/>
  <c r="H2634" i="4"/>
  <c r="G2634" i="4"/>
  <c r="F2634" i="4"/>
  <c r="E2634" i="4"/>
  <c r="D2634" i="4"/>
  <c r="C2634" i="4"/>
  <c r="B2634" i="4"/>
  <c r="S2633" i="4"/>
  <c r="R2633" i="4"/>
  <c r="Q2633" i="4"/>
  <c r="P2633" i="4"/>
  <c r="O2633" i="4"/>
  <c r="N2633" i="4"/>
  <c r="M2633" i="4"/>
  <c r="L2633" i="4"/>
  <c r="K2633" i="4"/>
  <c r="J2633" i="4"/>
  <c r="I2633" i="4"/>
  <c r="H2633" i="4"/>
  <c r="G2633" i="4"/>
  <c r="F2633" i="4"/>
  <c r="E2633" i="4"/>
  <c r="D2633" i="4"/>
  <c r="C2633" i="4"/>
  <c r="B2633" i="4"/>
  <c r="S2632" i="4"/>
  <c r="R2632" i="4"/>
  <c r="Q2632" i="4"/>
  <c r="P2632" i="4"/>
  <c r="O2632" i="4"/>
  <c r="N2632" i="4"/>
  <c r="M2632" i="4"/>
  <c r="L2632" i="4"/>
  <c r="K2632" i="4"/>
  <c r="J2632" i="4"/>
  <c r="I2632" i="4"/>
  <c r="H2632" i="4"/>
  <c r="G2632" i="4"/>
  <c r="F2632" i="4"/>
  <c r="E2632" i="4"/>
  <c r="D2632" i="4"/>
  <c r="C2632" i="4"/>
  <c r="B2632" i="4"/>
  <c r="S2631" i="4"/>
  <c r="R2631" i="4"/>
  <c r="Q2631" i="4"/>
  <c r="P2631" i="4"/>
  <c r="O2631" i="4"/>
  <c r="N2631" i="4"/>
  <c r="M2631" i="4"/>
  <c r="L2631" i="4"/>
  <c r="K2631" i="4"/>
  <c r="J2631" i="4"/>
  <c r="I2631" i="4"/>
  <c r="H2631" i="4"/>
  <c r="G2631" i="4"/>
  <c r="F2631" i="4"/>
  <c r="E2631" i="4"/>
  <c r="D2631" i="4"/>
  <c r="C2631" i="4"/>
  <c r="B2631" i="4"/>
  <c r="S2630" i="4"/>
  <c r="R2630" i="4"/>
  <c r="Q2630" i="4"/>
  <c r="P2630" i="4"/>
  <c r="O2630" i="4"/>
  <c r="N2630" i="4"/>
  <c r="M2630" i="4"/>
  <c r="L2630" i="4"/>
  <c r="K2630" i="4"/>
  <c r="J2630" i="4"/>
  <c r="I2630" i="4"/>
  <c r="H2630" i="4"/>
  <c r="G2630" i="4"/>
  <c r="F2630" i="4"/>
  <c r="E2630" i="4"/>
  <c r="D2630" i="4"/>
  <c r="C2630" i="4"/>
  <c r="B2630" i="4"/>
  <c r="S2629" i="4"/>
  <c r="R2629" i="4"/>
  <c r="Q2629" i="4"/>
  <c r="P2629" i="4"/>
  <c r="O2629" i="4"/>
  <c r="N2629" i="4"/>
  <c r="M2629" i="4"/>
  <c r="L2629" i="4"/>
  <c r="K2629" i="4"/>
  <c r="J2629" i="4"/>
  <c r="I2629" i="4"/>
  <c r="H2629" i="4"/>
  <c r="G2629" i="4"/>
  <c r="F2629" i="4"/>
  <c r="E2629" i="4"/>
  <c r="D2629" i="4"/>
  <c r="C2629" i="4"/>
  <c r="B2629" i="4"/>
  <c r="S2628" i="4"/>
  <c r="R2628" i="4"/>
  <c r="Q2628" i="4"/>
  <c r="P2628" i="4"/>
  <c r="O2628" i="4"/>
  <c r="N2628" i="4"/>
  <c r="M2628" i="4"/>
  <c r="L2628" i="4"/>
  <c r="K2628" i="4"/>
  <c r="J2628" i="4"/>
  <c r="I2628" i="4"/>
  <c r="H2628" i="4"/>
  <c r="G2628" i="4"/>
  <c r="F2628" i="4"/>
  <c r="E2628" i="4"/>
  <c r="D2628" i="4"/>
  <c r="C2628" i="4"/>
  <c r="B2628" i="4"/>
  <c r="S2627" i="4"/>
  <c r="R2627" i="4"/>
  <c r="Q2627" i="4"/>
  <c r="P2627" i="4"/>
  <c r="O2627" i="4"/>
  <c r="N2627" i="4"/>
  <c r="M2627" i="4"/>
  <c r="L2627" i="4"/>
  <c r="K2627" i="4"/>
  <c r="J2627" i="4"/>
  <c r="I2627" i="4"/>
  <c r="H2627" i="4"/>
  <c r="G2627" i="4"/>
  <c r="F2627" i="4"/>
  <c r="E2627" i="4"/>
  <c r="D2627" i="4"/>
  <c r="C2627" i="4"/>
  <c r="B2627" i="4"/>
  <c r="S2626" i="4"/>
  <c r="R2626" i="4"/>
  <c r="Q2626" i="4"/>
  <c r="P2626" i="4"/>
  <c r="O2626" i="4"/>
  <c r="N2626" i="4"/>
  <c r="M2626" i="4"/>
  <c r="L2626" i="4"/>
  <c r="K2626" i="4"/>
  <c r="J2626" i="4"/>
  <c r="I2626" i="4"/>
  <c r="H2626" i="4"/>
  <c r="G2626" i="4"/>
  <c r="F2626" i="4"/>
  <c r="E2626" i="4"/>
  <c r="D2626" i="4"/>
  <c r="C2626" i="4"/>
  <c r="B2626" i="4"/>
  <c r="S2625" i="4"/>
  <c r="R2625" i="4"/>
  <c r="Q2625" i="4"/>
  <c r="P2625" i="4"/>
  <c r="O2625" i="4"/>
  <c r="N2625" i="4"/>
  <c r="M2625" i="4"/>
  <c r="L2625" i="4"/>
  <c r="K2625" i="4"/>
  <c r="J2625" i="4"/>
  <c r="I2625" i="4"/>
  <c r="H2625" i="4"/>
  <c r="G2625" i="4"/>
  <c r="F2625" i="4"/>
  <c r="E2625" i="4"/>
  <c r="D2625" i="4"/>
  <c r="C2625" i="4"/>
  <c r="B2625" i="4"/>
  <c r="S2624" i="4"/>
  <c r="R2624" i="4"/>
  <c r="Q2624" i="4"/>
  <c r="P2624" i="4"/>
  <c r="O2624" i="4"/>
  <c r="N2624" i="4"/>
  <c r="M2624" i="4"/>
  <c r="L2624" i="4"/>
  <c r="K2624" i="4"/>
  <c r="J2624" i="4"/>
  <c r="I2624" i="4"/>
  <c r="H2624" i="4"/>
  <c r="G2624" i="4"/>
  <c r="F2624" i="4"/>
  <c r="E2624" i="4"/>
  <c r="D2624" i="4"/>
  <c r="C2624" i="4"/>
  <c r="B2624" i="4"/>
  <c r="S2623" i="4"/>
  <c r="R2623" i="4"/>
  <c r="Q2623" i="4"/>
  <c r="P2623" i="4"/>
  <c r="O2623" i="4"/>
  <c r="N2623" i="4"/>
  <c r="M2623" i="4"/>
  <c r="L2623" i="4"/>
  <c r="K2623" i="4"/>
  <c r="J2623" i="4"/>
  <c r="I2623" i="4"/>
  <c r="H2623" i="4"/>
  <c r="G2623" i="4"/>
  <c r="F2623" i="4"/>
  <c r="E2623" i="4"/>
  <c r="D2623" i="4"/>
  <c r="C2623" i="4"/>
  <c r="B2623" i="4"/>
  <c r="S2622" i="4"/>
  <c r="R2622" i="4"/>
  <c r="Q2622" i="4"/>
  <c r="P2622" i="4"/>
  <c r="O2622" i="4"/>
  <c r="N2622" i="4"/>
  <c r="M2622" i="4"/>
  <c r="L2622" i="4"/>
  <c r="K2622" i="4"/>
  <c r="J2622" i="4"/>
  <c r="I2622" i="4"/>
  <c r="H2622" i="4"/>
  <c r="G2622" i="4"/>
  <c r="F2622" i="4"/>
  <c r="E2622" i="4"/>
  <c r="D2622" i="4"/>
  <c r="C2622" i="4"/>
  <c r="B2622" i="4"/>
  <c r="S2621" i="4"/>
  <c r="R2621" i="4"/>
  <c r="Q2621" i="4"/>
  <c r="P2621" i="4"/>
  <c r="O2621" i="4"/>
  <c r="N2621" i="4"/>
  <c r="M2621" i="4"/>
  <c r="L2621" i="4"/>
  <c r="K2621" i="4"/>
  <c r="J2621" i="4"/>
  <c r="I2621" i="4"/>
  <c r="H2621" i="4"/>
  <c r="G2621" i="4"/>
  <c r="F2621" i="4"/>
  <c r="E2621" i="4"/>
  <c r="D2621" i="4"/>
  <c r="C2621" i="4"/>
  <c r="B2621" i="4"/>
  <c r="S2620" i="4"/>
  <c r="R2620" i="4"/>
  <c r="Q2620" i="4"/>
  <c r="P2620" i="4"/>
  <c r="O2620" i="4"/>
  <c r="N2620" i="4"/>
  <c r="M2620" i="4"/>
  <c r="L2620" i="4"/>
  <c r="K2620" i="4"/>
  <c r="J2620" i="4"/>
  <c r="I2620" i="4"/>
  <c r="H2620" i="4"/>
  <c r="G2620" i="4"/>
  <c r="F2620" i="4"/>
  <c r="E2620" i="4"/>
  <c r="D2620" i="4"/>
  <c r="C2620" i="4"/>
  <c r="B2620" i="4"/>
  <c r="S2619" i="4"/>
  <c r="R2619" i="4"/>
  <c r="Q2619" i="4"/>
  <c r="P2619" i="4"/>
  <c r="O2619" i="4"/>
  <c r="N2619" i="4"/>
  <c r="M2619" i="4"/>
  <c r="L2619" i="4"/>
  <c r="K2619" i="4"/>
  <c r="J2619" i="4"/>
  <c r="I2619" i="4"/>
  <c r="H2619" i="4"/>
  <c r="G2619" i="4"/>
  <c r="F2619" i="4"/>
  <c r="E2619" i="4"/>
  <c r="D2619" i="4"/>
  <c r="C2619" i="4"/>
  <c r="B2619" i="4"/>
  <c r="S2618" i="4"/>
  <c r="R2618" i="4"/>
  <c r="Q2618" i="4"/>
  <c r="P2618" i="4"/>
  <c r="O2618" i="4"/>
  <c r="N2618" i="4"/>
  <c r="M2618" i="4"/>
  <c r="L2618" i="4"/>
  <c r="K2618" i="4"/>
  <c r="J2618" i="4"/>
  <c r="I2618" i="4"/>
  <c r="H2618" i="4"/>
  <c r="G2618" i="4"/>
  <c r="F2618" i="4"/>
  <c r="E2618" i="4"/>
  <c r="D2618" i="4"/>
  <c r="C2618" i="4"/>
  <c r="B2618" i="4"/>
  <c r="S2617" i="4"/>
  <c r="R2617" i="4"/>
  <c r="Q2617" i="4"/>
  <c r="P2617" i="4"/>
  <c r="O2617" i="4"/>
  <c r="N2617" i="4"/>
  <c r="M2617" i="4"/>
  <c r="L2617" i="4"/>
  <c r="K2617" i="4"/>
  <c r="J2617" i="4"/>
  <c r="I2617" i="4"/>
  <c r="H2617" i="4"/>
  <c r="G2617" i="4"/>
  <c r="F2617" i="4"/>
  <c r="E2617" i="4"/>
  <c r="D2617" i="4"/>
  <c r="C2617" i="4"/>
  <c r="B2617" i="4"/>
  <c r="S2616" i="4"/>
  <c r="R2616" i="4"/>
  <c r="Q2616" i="4"/>
  <c r="P2616" i="4"/>
  <c r="O2616" i="4"/>
  <c r="N2616" i="4"/>
  <c r="M2616" i="4"/>
  <c r="L2616" i="4"/>
  <c r="K2616" i="4"/>
  <c r="J2616" i="4"/>
  <c r="I2616" i="4"/>
  <c r="H2616" i="4"/>
  <c r="G2616" i="4"/>
  <c r="F2616" i="4"/>
  <c r="E2616" i="4"/>
  <c r="D2616" i="4"/>
  <c r="C2616" i="4"/>
  <c r="B2616" i="4"/>
  <c r="S2615" i="4"/>
  <c r="R2615" i="4"/>
  <c r="Q2615" i="4"/>
  <c r="P2615" i="4"/>
  <c r="O2615" i="4"/>
  <c r="N2615" i="4"/>
  <c r="M2615" i="4"/>
  <c r="L2615" i="4"/>
  <c r="K2615" i="4"/>
  <c r="J2615" i="4"/>
  <c r="I2615" i="4"/>
  <c r="H2615" i="4"/>
  <c r="G2615" i="4"/>
  <c r="F2615" i="4"/>
  <c r="E2615" i="4"/>
  <c r="D2615" i="4"/>
  <c r="C2615" i="4"/>
  <c r="B2615" i="4"/>
  <c r="S2614" i="4"/>
  <c r="R2614" i="4"/>
  <c r="Q2614" i="4"/>
  <c r="P2614" i="4"/>
  <c r="O2614" i="4"/>
  <c r="N2614" i="4"/>
  <c r="M2614" i="4"/>
  <c r="L2614" i="4"/>
  <c r="K2614" i="4"/>
  <c r="J2614" i="4"/>
  <c r="I2614" i="4"/>
  <c r="H2614" i="4"/>
  <c r="G2614" i="4"/>
  <c r="F2614" i="4"/>
  <c r="E2614" i="4"/>
  <c r="D2614" i="4"/>
  <c r="C2614" i="4"/>
  <c r="B2614" i="4"/>
  <c r="S2613" i="4"/>
  <c r="R2613" i="4"/>
  <c r="Q2613" i="4"/>
  <c r="P2613" i="4"/>
  <c r="O2613" i="4"/>
  <c r="N2613" i="4"/>
  <c r="M2613" i="4"/>
  <c r="L2613" i="4"/>
  <c r="K2613" i="4"/>
  <c r="J2613" i="4"/>
  <c r="I2613" i="4"/>
  <c r="H2613" i="4"/>
  <c r="G2613" i="4"/>
  <c r="F2613" i="4"/>
  <c r="E2613" i="4"/>
  <c r="D2613" i="4"/>
  <c r="C2613" i="4"/>
  <c r="B2613" i="4"/>
  <c r="S2612" i="4"/>
  <c r="R2612" i="4"/>
  <c r="Q2612" i="4"/>
  <c r="P2612" i="4"/>
  <c r="O2612" i="4"/>
  <c r="N2612" i="4"/>
  <c r="M2612" i="4"/>
  <c r="L2612" i="4"/>
  <c r="K2612" i="4"/>
  <c r="J2612" i="4"/>
  <c r="I2612" i="4"/>
  <c r="H2612" i="4"/>
  <c r="G2612" i="4"/>
  <c r="F2612" i="4"/>
  <c r="E2612" i="4"/>
  <c r="D2612" i="4"/>
  <c r="C2612" i="4"/>
  <c r="B2612" i="4"/>
  <c r="S2611" i="4"/>
  <c r="R2611" i="4"/>
  <c r="Q2611" i="4"/>
  <c r="P2611" i="4"/>
  <c r="O2611" i="4"/>
  <c r="N2611" i="4"/>
  <c r="M2611" i="4"/>
  <c r="L2611" i="4"/>
  <c r="K2611" i="4"/>
  <c r="J2611" i="4"/>
  <c r="I2611" i="4"/>
  <c r="H2611" i="4"/>
  <c r="G2611" i="4"/>
  <c r="F2611" i="4"/>
  <c r="E2611" i="4"/>
  <c r="D2611" i="4"/>
  <c r="C2611" i="4"/>
  <c r="B2611" i="4"/>
  <c r="S2610" i="4"/>
  <c r="R2610" i="4"/>
  <c r="Q2610" i="4"/>
  <c r="P2610" i="4"/>
  <c r="O2610" i="4"/>
  <c r="N2610" i="4"/>
  <c r="M2610" i="4"/>
  <c r="L2610" i="4"/>
  <c r="K2610" i="4"/>
  <c r="J2610" i="4"/>
  <c r="I2610" i="4"/>
  <c r="H2610" i="4"/>
  <c r="G2610" i="4"/>
  <c r="F2610" i="4"/>
  <c r="E2610" i="4"/>
  <c r="D2610" i="4"/>
  <c r="C2610" i="4"/>
  <c r="B2610" i="4"/>
  <c r="S2609" i="4"/>
  <c r="R2609" i="4"/>
  <c r="Q2609" i="4"/>
  <c r="P2609" i="4"/>
  <c r="O2609" i="4"/>
  <c r="N2609" i="4"/>
  <c r="M2609" i="4"/>
  <c r="L2609" i="4"/>
  <c r="K2609" i="4"/>
  <c r="J2609" i="4"/>
  <c r="I2609" i="4"/>
  <c r="H2609" i="4"/>
  <c r="G2609" i="4"/>
  <c r="F2609" i="4"/>
  <c r="E2609" i="4"/>
  <c r="D2609" i="4"/>
  <c r="C2609" i="4"/>
  <c r="B2609" i="4"/>
  <c r="S2608" i="4"/>
  <c r="R2608" i="4"/>
  <c r="Q2608" i="4"/>
  <c r="P2608" i="4"/>
  <c r="O2608" i="4"/>
  <c r="N2608" i="4"/>
  <c r="M2608" i="4"/>
  <c r="L2608" i="4"/>
  <c r="K2608" i="4"/>
  <c r="J2608" i="4"/>
  <c r="I2608" i="4"/>
  <c r="H2608" i="4"/>
  <c r="G2608" i="4"/>
  <c r="F2608" i="4"/>
  <c r="E2608" i="4"/>
  <c r="D2608" i="4"/>
  <c r="C2608" i="4"/>
  <c r="B2608" i="4"/>
  <c r="S2607" i="4"/>
  <c r="R2607" i="4"/>
  <c r="Q2607" i="4"/>
  <c r="P2607" i="4"/>
  <c r="O2607" i="4"/>
  <c r="N2607" i="4"/>
  <c r="M2607" i="4"/>
  <c r="L2607" i="4"/>
  <c r="K2607" i="4"/>
  <c r="J2607" i="4"/>
  <c r="I2607" i="4"/>
  <c r="H2607" i="4"/>
  <c r="G2607" i="4"/>
  <c r="F2607" i="4"/>
  <c r="E2607" i="4"/>
  <c r="D2607" i="4"/>
  <c r="C2607" i="4"/>
  <c r="B2607" i="4"/>
  <c r="S2606" i="4"/>
  <c r="R2606" i="4"/>
  <c r="Q2606" i="4"/>
  <c r="P2606" i="4"/>
  <c r="O2606" i="4"/>
  <c r="N2606" i="4"/>
  <c r="M2606" i="4"/>
  <c r="L2606" i="4"/>
  <c r="K2606" i="4"/>
  <c r="J2606" i="4"/>
  <c r="I2606" i="4"/>
  <c r="H2606" i="4"/>
  <c r="G2606" i="4"/>
  <c r="F2606" i="4"/>
  <c r="E2606" i="4"/>
  <c r="D2606" i="4"/>
  <c r="C2606" i="4"/>
  <c r="B2606" i="4"/>
  <c r="S2605" i="4"/>
  <c r="R2605" i="4"/>
  <c r="Q2605" i="4"/>
  <c r="P2605" i="4"/>
  <c r="O2605" i="4"/>
  <c r="N2605" i="4"/>
  <c r="M2605" i="4"/>
  <c r="L2605" i="4"/>
  <c r="K2605" i="4"/>
  <c r="J2605" i="4"/>
  <c r="I2605" i="4"/>
  <c r="H2605" i="4"/>
  <c r="G2605" i="4"/>
  <c r="F2605" i="4"/>
  <c r="E2605" i="4"/>
  <c r="D2605" i="4"/>
  <c r="C2605" i="4"/>
  <c r="B2605" i="4"/>
  <c r="S2604" i="4"/>
  <c r="R2604" i="4"/>
  <c r="Q2604" i="4"/>
  <c r="P2604" i="4"/>
  <c r="O2604" i="4"/>
  <c r="N2604" i="4"/>
  <c r="M2604" i="4"/>
  <c r="L2604" i="4"/>
  <c r="K2604" i="4"/>
  <c r="J2604" i="4"/>
  <c r="I2604" i="4"/>
  <c r="H2604" i="4"/>
  <c r="G2604" i="4"/>
  <c r="F2604" i="4"/>
  <c r="E2604" i="4"/>
  <c r="D2604" i="4"/>
  <c r="C2604" i="4"/>
  <c r="B2604" i="4"/>
  <c r="S2603" i="4"/>
  <c r="R2603" i="4"/>
  <c r="Q2603" i="4"/>
  <c r="P2603" i="4"/>
  <c r="O2603" i="4"/>
  <c r="N2603" i="4"/>
  <c r="M2603" i="4"/>
  <c r="L2603" i="4"/>
  <c r="K2603" i="4"/>
  <c r="J2603" i="4"/>
  <c r="I2603" i="4"/>
  <c r="H2603" i="4"/>
  <c r="G2603" i="4"/>
  <c r="F2603" i="4"/>
  <c r="E2603" i="4"/>
  <c r="D2603" i="4"/>
  <c r="C2603" i="4"/>
  <c r="B2603" i="4"/>
  <c r="S2602" i="4"/>
  <c r="R2602" i="4"/>
  <c r="Q2602" i="4"/>
  <c r="P2602" i="4"/>
  <c r="O2602" i="4"/>
  <c r="N2602" i="4"/>
  <c r="M2602" i="4"/>
  <c r="L2602" i="4"/>
  <c r="K2602" i="4"/>
  <c r="J2602" i="4"/>
  <c r="I2602" i="4"/>
  <c r="H2602" i="4"/>
  <c r="G2602" i="4"/>
  <c r="F2602" i="4"/>
  <c r="E2602" i="4"/>
  <c r="D2602" i="4"/>
  <c r="C2602" i="4"/>
  <c r="B2602" i="4"/>
  <c r="S2601" i="4"/>
  <c r="R2601" i="4"/>
  <c r="Q2601" i="4"/>
  <c r="P2601" i="4"/>
  <c r="O2601" i="4"/>
  <c r="N2601" i="4"/>
  <c r="M2601" i="4"/>
  <c r="L2601" i="4"/>
  <c r="K2601" i="4"/>
  <c r="J2601" i="4"/>
  <c r="I2601" i="4"/>
  <c r="H2601" i="4"/>
  <c r="G2601" i="4"/>
  <c r="F2601" i="4"/>
  <c r="E2601" i="4"/>
  <c r="D2601" i="4"/>
  <c r="C2601" i="4"/>
  <c r="B2601" i="4"/>
  <c r="S2600" i="4"/>
  <c r="R2600" i="4"/>
  <c r="Q2600" i="4"/>
  <c r="P2600" i="4"/>
  <c r="O2600" i="4"/>
  <c r="N2600" i="4"/>
  <c r="M2600" i="4"/>
  <c r="L2600" i="4"/>
  <c r="K2600" i="4"/>
  <c r="J2600" i="4"/>
  <c r="I2600" i="4"/>
  <c r="H2600" i="4"/>
  <c r="G2600" i="4"/>
  <c r="F2600" i="4"/>
  <c r="E2600" i="4"/>
  <c r="D2600" i="4"/>
  <c r="C2600" i="4"/>
  <c r="B2600" i="4"/>
  <c r="S2599" i="4"/>
  <c r="R2599" i="4"/>
  <c r="Q2599" i="4"/>
  <c r="P2599" i="4"/>
  <c r="O2599" i="4"/>
  <c r="N2599" i="4"/>
  <c r="M2599" i="4"/>
  <c r="L2599" i="4"/>
  <c r="K2599" i="4"/>
  <c r="J2599" i="4"/>
  <c r="I2599" i="4"/>
  <c r="H2599" i="4"/>
  <c r="G2599" i="4"/>
  <c r="F2599" i="4"/>
  <c r="E2599" i="4"/>
  <c r="D2599" i="4"/>
  <c r="C2599" i="4"/>
  <c r="B2599" i="4"/>
  <c r="S2598" i="4"/>
  <c r="R2598" i="4"/>
  <c r="Q2598" i="4"/>
  <c r="P2598" i="4"/>
  <c r="O2598" i="4"/>
  <c r="N2598" i="4"/>
  <c r="M2598" i="4"/>
  <c r="L2598" i="4"/>
  <c r="K2598" i="4"/>
  <c r="J2598" i="4"/>
  <c r="I2598" i="4"/>
  <c r="H2598" i="4"/>
  <c r="G2598" i="4"/>
  <c r="F2598" i="4"/>
  <c r="E2598" i="4"/>
  <c r="D2598" i="4"/>
  <c r="C2598" i="4"/>
  <c r="B2598" i="4"/>
  <c r="S2597" i="4"/>
  <c r="R2597" i="4"/>
  <c r="Q2597" i="4"/>
  <c r="P2597" i="4"/>
  <c r="O2597" i="4"/>
  <c r="N2597" i="4"/>
  <c r="M2597" i="4"/>
  <c r="L2597" i="4"/>
  <c r="K2597" i="4"/>
  <c r="J2597" i="4"/>
  <c r="I2597" i="4"/>
  <c r="H2597" i="4"/>
  <c r="G2597" i="4"/>
  <c r="F2597" i="4"/>
  <c r="E2597" i="4"/>
  <c r="D2597" i="4"/>
  <c r="C2597" i="4"/>
  <c r="B2597" i="4"/>
  <c r="S2596" i="4"/>
  <c r="R2596" i="4"/>
  <c r="Q2596" i="4"/>
  <c r="P2596" i="4"/>
  <c r="O2596" i="4"/>
  <c r="N2596" i="4"/>
  <c r="M2596" i="4"/>
  <c r="L2596" i="4"/>
  <c r="K2596" i="4"/>
  <c r="J2596" i="4"/>
  <c r="I2596" i="4"/>
  <c r="H2596" i="4"/>
  <c r="G2596" i="4"/>
  <c r="F2596" i="4"/>
  <c r="E2596" i="4"/>
  <c r="D2596" i="4"/>
  <c r="C2596" i="4"/>
  <c r="B2596" i="4"/>
  <c r="S2595" i="4"/>
  <c r="R2595" i="4"/>
  <c r="Q2595" i="4"/>
  <c r="P2595" i="4"/>
  <c r="O2595" i="4"/>
  <c r="N2595" i="4"/>
  <c r="M2595" i="4"/>
  <c r="L2595" i="4"/>
  <c r="K2595" i="4"/>
  <c r="J2595" i="4"/>
  <c r="I2595" i="4"/>
  <c r="H2595" i="4"/>
  <c r="G2595" i="4"/>
  <c r="F2595" i="4"/>
  <c r="E2595" i="4"/>
  <c r="D2595" i="4"/>
  <c r="C2595" i="4"/>
  <c r="B2595" i="4"/>
  <c r="S2594" i="4"/>
  <c r="R2594" i="4"/>
  <c r="Q2594" i="4"/>
  <c r="P2594" i="4"/>
  <c r="O2594" i="4"/>
  <c r="N2594" i="4"/>
  <c r="M2594" i="4"/>
  <c r="L2594" i="4"/>
  <c r="K2594" i="4"/>
  <c r="J2594" i="4"/>
  <c r="I2594" i="4"/>
  <c r="H2594" i="4"/>
  <c r="G2594" i="4"/>
  <c r="F2594" i="4"/>
  <c r="E2594" i="4"/>
  <c r="D2594" i="4"/>
  <c r="C2594" i="4"/>
  <c r="B2594" i="4"/>
  <c r="S2593" i="4"/>
  <c r="R2593" i="4"/>
  <c r="Q2593" i="4"/>
  <c r="P2593" i="4"/>
  <c r="O2593" i="4"/>
  <c r="N2593" i="4"/>
  <c r="M2593" i="4"/>
  <c r="L2593" i="4"/>
  <c r="K2593" i="4"/>
  <c r="J2593" i="4"/>
  <c r="I2593" i="4"/>
  <c r="H2593" i="4"/>
  <c r="G2593" i="4"/>
  <c r="F2593" i="4"/>
  <c r="E2593" i="4"/>
  <c r="D2593" i="4"/>
  <c r="C2593" i="4"/>
  <c r="B2593" i="4"/>
  <c r="S2592" i="4"/>
  <c r="R2592" i="4"/>
  <c r="Q2592" i="4"/>
  <c r="P2592" i="4"/>
  <c r="O2592" i="4"/>
  <c r="N2592" i="4"/>
  <c r="M2592" i="4"/>
  <c r="L2592" i="4"/>
  <c r="K2592" i="4"/>
  <c r="J2592" i="4"/>
  <c r="I2592" i="4"/>
  <c r="H2592" i="4"/>
  <c r="G2592" i="4"/>
  <c r="F2592" i="4"/>
  <c r="E2592" i="4"/>
  <c r="D2592" i="4"/>
  <c r="C2592" i="4"/>
  <c r="B2592" i="4"/>
  <c r="S2591" i="4"/>
  <c r="R2591" i="4"/>
  <c r="Q2591" i="4"/>
  <c r="P2591" i="4"/>
  <c r="O2591" i="4"/>
  <c r="N2591" i="4"/>
  <c r="M2591" i="4"/>
  <c r="L2591" i="4"/>
  <c r="K2591" i="4"/>
  <c r="J2591" i="4"/>
  <c r="I2591" i="4"/>
  <c r="H2591" i="4"/>
  <c r="G2591" i="4"/>
  <c r="F2591" i="4"/>
  <c r="E2591" i="4"/>
  <c r="D2591" i="4"/>
  <c r="C2591" i="4"/>
  <c r="B2591" i="4"/>
  <c r="S2590" i="4"/>
  <c r="R2590" i="4"/>
  <c r="Q2590" i="4"/>
  <c r="P2590" i="4"/>
  <c r="O2590" i="4"/>
  <c r="N2590" i="4"/>
  <c r="M2590" i="4"/>
  <c r="L2590" i="4"/>
  <c r="K2590" i="4"/>
  <c r="J2590" i="4"/>
  <c r="I2590" i="4"/>
  <c r="H2590" i="4"/>
  <c r="G2590" i="4"/>
  <c r="F2590" i="4"/>
  <c r="E2590" i="4"/>
  <c r="D2590" i="4"/>
  <c r="C2590" i="4"/>
  <c r="B2590" i="4"/>
  <c r="S2589" i="4"/>
  <c r="R2589" i="4"/>
  <c r="Q2589" i="4"/>
  <c r="P2589" i="4"/>
  <c r="O2589" i="4"/>
  <c r="N2589" i="4"/>
  <c r="M2589" i="4"/>
  <c r="L2589" i="4"/>
  <c r="K2589" i="4"/>
  <c r="J2589" i="4"/>
  <c r="I2589" i="4"/>
  <c r="H2589" i="4"/>
  <c r="G2589" i="4"/>
  <c r="F2589" i="4"/>
  <c r="E2589" i="4"/>
  <c r="D2589" i="4"/>
  <c r="C2589" i="4"/>
  <c r="B2589" i="4"/>
  <c r="S2588" i="4"/>
  <c r="R2588" i="4"/>
  <c r="Q2588" i="4"/>
  <c r="P2588" i="4"/>
  <c r="O2588" i="4"/>
  <c r="N2588" i="4"/>
  <c r="M2588" i="4"/>
  <c r="L2588" i="4"/>
  <c r="K2588" i="4"/>
  <c r="J2588" i="4"/>
  <c r="I2588" i="4"/>
  <c r="H2588" i="4"/>
  <c r="G2588" i="4"/>
  <c r="F2588" i="4"/>
  <c r="E2588" i="4"/>
  <c r="D2588" i="4"/>
  <c r="C2588" i="4"/>
  <c r="B2588" i="4"/>
  <c r="S2587" i="4"/>
  <c r="R2587" i="4"/>
  <c r="Q2587" i="4"/>
  <c r="P2587" i="4"/>
  <c r="O2587" i="4"/>
  <c r="N2587" i="4"/>
  <c r="M2587" i="4"/>
  <c r="L2587" i="4"/>
  <c r="K2587" i="4"/>
  <c r="J2587" i="4"/>
  <c r="I2587" i="4"/>
  <c r="H2587" i="4"/>
  <c r="G2587" i="4"/>
  <c r="F2587" i="4"/>
  <c r="E2587" i="4"/>
  <c r="D2587" i="4"/>
  <c r="C2587" i="4"/>
  <c r="B2587" i="4"/>
  <c r="S2586" i="4"/>
  <c r="R2586" i="4"/>
  <c r="Q2586" i="4"/>
  <c r="P2586" i="4"/>
  <c r="O2586" i="4"/>
  <c r="N2586" i="4"/>
  <c r="M2586" i="4"/>
  <c r="L2586" i="4"/>
  <c r="K2586" i="4"/>
  <c r="J2586" i="4"/>
  <c r="I2586" i="4"/>
  <c r="H2586" i="4"/>
  <c r="G2586" i="4"/>
  <c r="F2586" i="4"/>
  <c r="E2586" i="4"/>
  <c r="D2586" i="4"/>
  <c r="C2586" i="4"/>
  <c r="B2586" i="4"/>
  <c r="S2585" i="4"/>
  <c r="R2585" i="4"/>
  <c r="Q2585" i="4"/>
  <c r="P2585" i="4"/>
  <c r="O2585" i="4"/>
  <c r="N2585" i="4"/>
  <c r="M2585" i="4"/>
  <c r="L2585" i="4"/>
  <c r="K2585" i="4"/>
  <c r="J2585" i="4"/>
  <c r="I2585" i="4"/>
  <c r="H2585" i="4"/>
  <c r="G2585" i="4"/>
  <c r="F2585" i="4"/>
  <c r="E2585" i="4"/>
  <c r="D2585" i="4"/>
  <c r="C2585" i="4"/>
  <c r="B2585" i="4"/>
  <c r="S2584" i="4"/>
  <c r="R2584" i="4"/>
  <c r="Q2584" i="4"/>
  <c r="P2584" i="4"/>
  <c r="O2584" i="4"/>
  <c r="N2584" i="4"/>
  <c r="M2584" i="4"/>
  <c r="L2584" i="4"/>
  <c r="K2584" i="4"/>
  <c r="J2584" i="4"/>
  <c r="I2584" i="4"/>
  <c r="H2584" i="4"/>
  <c r="G2584" i="4"/>
  <c r="F2584" i="4"/>
  <c r="E2584" i="4"/>
  <c r="D2584" i="4"/>
  <c r="C2584" i="4"/>
  <c r="B2584" i="4"/>
  <c r="S2583" i="4"/>
  <c r="R2583" i="4"/>
  <c r="Q2583" i="4"/>
  <c r="P2583" i="4"/>
  <c r="O2583" i="4"/>
  <c r="N2583" i="4"/>
  <c r="M2583" i="4"/>
  <c r="L2583" i="4"/>
  <c r="K2583" i="4"/>
  <c r="J2583" i="4"/>
  <c r="I2583" i="4"/>
  <c r="H2583" i="4"/>
  <c r="G2583" i="4"/>
  <c r="F2583" i="4"/>
  <c r="E2583" i="4"/>
  <c r="D2583" i="4"/>
  <c r="C2583" i="4"/>
  <c r="B2583" i="4"/>
  <c r="S2582" i="4"/>
  <c r="R2582" i="4"/>
  <c r="Q2582" i="4"/>
  <c r="P2582" i="4"/>
  <c r="O2582" i="4"/>
  <c r="N2582" i="4"/>
  <c r="M2582" i="4"/>
  <c r="L2582" i="4"/>
  <c r="K2582" i="4"/>
  <c r="J2582" i="4"/>
  <c r="I2582" i="4"/>
  <c r="H2582" i="4"/>
  <c r="G2582" i="4"/>
  <c r="F2582" i="4"/>
  <c r="E2582" i="4"/>
  <c r="D2582" i="4"/>
  <c r="C2582" i="4"/>
  <c r="B2582" i="4"/>
  <c r="S2581" i="4"/>
  <c r="R2581" i="4"/>
  <c r="Q2581" i="4"/>
  <c r="P2581" i="4"/>
  <c r="O2581" i="4"/>
  <c r="N2581" i="4"/>
  <c r="M2581" i="4"/>
  <c r="L2581" i="4"/>
  <c r="K2581" i="4"/>
  <c r="J2581" i="4"/>
  <c r="I2581" i="4"/>
  <c r="H2581" i="4"/>
  <c r="G2581" i="4"/>
  <c r="F2581" i="4"/>
  <c r="E2581" i="4"/>
  <c r="D2581" i="4"/>
  <c r="C2581" i="4"/>
  <c r="B2581" i="4"/>
  <c r="S2580" i="4"/>
  <c r="R2580" i="4"/>
  <c r="Q2580" i="4"/>
  <c r="P2580" i="4"/>
  <c r="O2580" i="4"/>
  <c r="N2580" i="4"/>
  <c r="M2580" i="4"/>
  <c r="L2580" i="4"/>
  <c r="K2580" i="4"/>
  <c r="J2580" i="4"/>
  <c r="I2580" i="4"/>
  <c r="H2580" i="4"/>
  <c r="G2580" i="4"/>
  <c r="F2580" i="4"/>
  <c r="E2580" i="4"/>
  <c r="D2580" i="4"/>
  <c r="C2580" i="4"/>
  <c r="B2580" i="4"/>
  <c r="S2579" i="4"/>
  <c r="R2579" i="4"/>
  <c r="Q2579" i="4"/>
  <c r="P2579" i="4"/>
  <c r="O2579" i="4"/>
  <c r="N2579" i="4"/>
  <c r="M2579" i="4"/>
  <c r="L2579" i="4"/>
  <c r="K2579" i="4"/>
  <c r="J2579" i="4"/>
  <c r="I2579" i="4"/>
  <c r="H2579" i="4"/>
  <c r="G2579" i="4"/>
  <c r="F2579" i="4"/>
  <c r="E2579" i="4"/>
  <c r="D2579" i="4"/>
  <c r="C2579" i="4"/>
  <c r="B2579" i="4"/>
  <c r="S2578" i="4"/>
  <c r="R2578" i="4"/>
  <c r="Q2578" i="4"/>
  <c r="P2578" i="4"/>
  <c r="O2578" i="4"/>
  <c r="N2578" i="4"/>
  <c r="M2578" i="4"/>
  <c r="L2578" i="4"/>
  <c r="K2578" i="4"/>
  <c r="J2578" i="4"/>
  <c r="I2578" i="4"/>
  <c r="H2578" i="4"/>
  <c r="G2578" i="4"/>
  <c r="F2578" i="4"/>
  <c r="E2578" i="4"/>
  <c r="D2578" i="4"/>
  <c r="C2578" i="4"/>
  <c r="B2578" i="4"/>
  <c r="S2577" i="4"/>
  <c r="R2577" i="4"/>
  <c r="Q2577" i="4"/>
  <c r="P2577" i="4"/>
  <c r="O2577" i="4"/>
  <c r="N2577" i="4"/>
  <c r="M2577" i="4"/>
  <c r="L2577" i="4"/>
  <c r="K2577" i="4"/>
  <c r="J2577" i="4"/>
  <c r="I2577" i="4"/>
  <c r="H2577" i="4"/>
  <c r="G2577" i="4"/>
  <c r="F2577" i="4"/>
  <c r="E2577" i="4"/>
  <c r="D2577" i="4"/>
  <c r="C2577" i="4"/>
  <c r="B2577" i="4"/>
  <c r="S2576" i="4"/>
  <c r="R2576" i="4"/>
  <c r="Q2576" i="4"/>
  <c r="P2576" i="4"/>
  <c r="O2576" i="4"/>
  <c r="N2576" i="4"/>
  <c r="M2576" i="4"/>
  <c r="L2576" i="4"/>
  <c r="K2576" i="4"/>
  <c r="J2576" i="4"/>
  <c r="I2576" i="4"/>
  <c r="H2576" i="4"/>
  <c r="G2576" i="4"/>
  <c r="F2576" i="4"/>
  <c r="E2576" i="4"/>
  <c r="D2576" i="4"/>
  <c r="C2576" i="4"/>
  <c r="B2576" i="4"/>
  <c r="S2575" i="4"/>
  <c r="R2575" i="4"/>
  <c r="Q2575" i="4"/>
  <c r="P2575" i="4"/>
  <c r="O2575" i="4"/>
  <c r="N2575" i="4"/>
  <c r="M2575" i="4"/>
  <c r="L2575" i="4"/>
  <c r="K2575" i="4"/>
  <c r="J2575" i="4"/>
  <c r="I2575" i="4"/>
  <c r="H2575" i="4"/>
  <c r="G2575" i="4"/>
  <c r="F2575" i="4"/>
  <c r="E2575" i="4"/>
  <c r="D2575" i="4"/>
  <c r="C2575" i="4"/>
  <c r="B2575" i="4"/>
  <c r="S2574" i="4"/>
  <c r="R2574" i="4"/>
  <c r="Q2574" i="4"/>
  <c r="P2574" i="4"/>
  <c r="O2574" i="4"/>
  <c r="N2574" i="4"/>
  <c r="M2574" i="4"/>
  <c r="L2574" i="4"/>
  <c r="K2574" i="4"/>
  <c r="J2574" i="4"/>
  <c r="I2574" i="4"/>
  <c r="H2574" i="4"/>
  <c r="G2574" i="4"/>
  <c r="F2574" i="4"/>
  <c r="E2574" i="4"/>
  <c r="D2574" i="4"/>
  <c r="C2574" i="4"/>
  <c r="B2574" i="4"/>
  <c r="S2573" i="4"/>
  <c r="R2573" i="4"/>
  <c r="Q2573" i="4"/>
  <c r="P2573" i="4"/>
  <c r="O2573" i="4"/>
  <c r="N2573" i="4"/>
  <c r="M2573" i="4"/>
  <c r="L2573" i="4"/>
  <c r="K2573" i="4"/>
  <c r="J2573" i="4"/>
  <c r="I2573" i="4"/>
  <c r="H2573" i="4"/>
  <c r="G2573" i="4"/>
  <c r="F2573" i="4"/>
  <c r="E2573" i="4"/>
  <c r="D2573" i="4"/>
  <c r="C2573" i="4"/>
  <c r="B2573" i="4"/>
  <c r="S2572" i="4"/>
  <c r="R2572" i="4"/>
  <c r="Q2572" i="4"/>
  <c r="P2572" i="4"/>
  <c r="O2572" i="4"/>
  <c r="N2572" i="4"/>
  <c r="M2572" i="4"/>
  <c r="L2572" i="4"/>
  <c r="K2572" i="4"/>
  <c r="J2572" i="4"/>
  <c r="I2572" i="4"/>
  <c r="H2572" i="4"/>
  <c r="G2572" i="4"/>
  <c r="F2572" i="4"/>
  <c r="E2572" i="4"/>
  <c r="D2572" i="4"/>
  <c r="C2572" i="4"/>
  <c r="B2572" i="4"/>
  <c r="S2571" i="4"/>
  <c r="R2571" i="4"/>
  <c r="Q2571" i="4"/>
  <c r="P2571" i="4"/>
  <c r="O2571" i="4"/>
  <c r="N2571" i="4"/>
  <c r="M2571" i="4"/>
  <c r="L2571" i="4"/>
  <c r="K2571" i="4"/>
  <c r="J2571" i="4"/>
  <c r="I2571" i="4"/>
  <c r="H2571" i="4"/>
  <c r="G2571" i="4"/>
  <c r="F2571" i="4"/>
  <c r="E2571" i="4"/>
  <c r="D2571" i="4"/>
  <c r="C2571" i="4"/>
  <c r="B2571" i="4"/>
  <c r="S2570" i="4"/>
  <c r="R2570" i="4"/>
  <c r="Q2570" i="4"/>
  <c r="P2570" i="4"/>
  <c r="O2570" i="4"/>
  <c r="N2570" i="4"/>
  <c r="M2570" i="4"/>
  <c r="L2570" i="4"/>
  <c r="K2570" i="4"/>
  <c r="J2570" i="4"/>
  <c r="I2570" i="4"/>
  <c r="H2570" i="4"/>
  <c r="G2570" i="4"/>
  <c r="F2570" i="4"/>
  <c r="E2570" i="4"/>
  <c r="D2570" i="4"/>
  <c r="C2570" i="4"/>
  <c r="B2570" i="4"/>
  <c r="S2569" i="4"/>
  <c r="R2569" i="4"/>
  <c r="Q2569" i="4"/>
  <c r="P2569" i="4"/>
  <c r="O2569" i="4"/>
  <c r="N2569" i="4"/>
  <c r="M2569" i="4"/>
  <c r="L2569" i="4"/>
  <c r="K2569" i="4"/>
  <c r="J2569" i="4"/>
  <c r="I2569" i="4"/>
  <c r="H2569" i="4"/>
  <c r="G2569" i="4"/>
  <c r="F2569" i="4"/>
  <c r="E2569" i="4"/>
  <c r="D2569" i="4"/>
  <c r="C2569" i="4"/>
  <c r="B2569" i="4"/>
  <c r="S2568" i="4"/>
  <c r="R2568" i="4"/>
  <c r="Q2568" i="4"/>
  <c r="P2568" i="4"/>
  <c r="O2568" i="4"/>
  <c r="N2568" i="4"/>
  <c r="M2568" i="4"/>
  <c r="L2568" i="4"/>
  <c r="K2568" i="4"/>
  <c r="J2568" i="4"/>
  <c r="I2568" i="4"/>
  <c r="H2568" i="4"/>
  <c r="G2568" i="4"/>
  <c r="F2568" i="4"/>
  <c r="E2568" i="4"/>
  <c r="D2568" i="4"/>
  <c r="C2568" i="4"/>
  <c r="B2568" i="4"/>
  <c r="S2567" i="4"/>
  <c r="R2567" i="4"/>
  <c r="Q2567" i="4"/>
  <c r="P2567" i="4"/>
  <c r="O2567" i="4"/>
  <c r="N2567" i="4"/>
  <c r="M2567" i="4"/>
  <c r="L2567" i="4"/>
  <c r="K2567" i="4"/>
  <c r="J2567" i="4"/>
  <c r="I2567" i="4"/>
  <c r="H2567" i="4"/>
  <c r="G2567" i="4"/>
  <c r="F2567" i="4"/>
  <c r="E2567" i="4"/>
  <c r="D2567" i="4"/>
  <c r="C2567" i="4"/>
  <c r="B2567" i="4"/>
  <c r="S2566" i="4"/>
  <c r="R2566" i="4"/>
  <c r="Q2566" i="4"/>
  <c r="P2566" i="4"/>
  <c r="O2566" i="4"/>
  <c r="N2566" i="4"/>
  <c r="M2566" i="4"/>
  <c r="L2566" i="4"/>
  <c r="K2566" i="4"/>
  <c r="J2566" i="4"/>
  <c r="I2566" i="4"/>
  <c r="H2566" i="4"/>
  <c r="G2566" i="4"/>
  <c r="F2566" i="4"/>
  <c r="E2566" i="4"/>
  <c r="D2566" i="4"/>
  <c r="C2566" i="4"/>
  <c r="B2566" i="4"/>
  <c r="S2565" i="4"/>
  <c r="R2565" i="4"/>
  <c r="Q2565" i="4"/>
  <c r="P2565" i="4"/>
  <c r="O2565" i="4"/>
  <c r="N2565" i="4"/>
  <c r="M2565" i="4"/>
  <c r="L2565" i="4"/>
  <c r="K2565" i="4"/>
  <c r="J2565" i="4"/>
  <c r="I2565" i="4"/>
  <c r="H2565" i="4"/>
  <c r="G2565" i="4"/>
  <c r="F2565" i="4"/>
  <c r="E2565" i="4"/>
  <c r="D2565" i="4"/>
  <c r="C2565" i="4"/>
  <c r="B2565" i="4"/>
  <c r="S2564" i="4"/>
  <c r="R2564" i="4"/>
  <c r="Q2564" i="4"/>
  <c r="P2564" i="4"/>
  <c r="O2564" i="4"/>
  <c r="N2564" i="4"/>
  <c r="M2564" i="4"/>
  <c r="L2564" i="4"/>
  <c r="K2564" i="4"/>
  <c r="J2564" i="4"/>
  <c r="I2564" i="4"/>
  <c r="H2564" i="4"/>
  <c r="G2564" i="4"/>
  <c r="F2564" i="4"/>
  <c r="E2564" i="4"/>
  <c r="D2564" i="4"/>
  <c r="C2564" i="4"/>
  <c r="B2564" i="4"/>
  <c r="S2563" i="4"/>
  <c r="R2563" i="4"/>
  <c r="Q2563" i="4"/>
  <c r="P2563" i="4"/>
  <c r="O2563" i="4"/>
  <c r="N2563" i="4"/>
  <c r="M2563" i="4"/>
  <c r="L2563" i="4"/>
  <c r="K2563" i="4"/>
  <c r="J2563" i="4"/>
  <c r="I2563" i="4"/>
  <c r="H2563" i="4"/>
  <c r="G2563" i="4"/>
  <c r="F2563" i="4"/>
  <c r="E2563" i="4"/>
  <c r="D2563" i="4"/>
  <c r="C2563" i="4"/>
  <c r="B2563" i="4"/>
  <c r="S2562" i="4"/>
  <c r="R2562" i="4"/>
  <c r="Q2562" i="4"/>
  <c r="P2562" i="4"/>
  <c r="O2562" i="4"/>
  <c r="N2562" i="4"/>
  <c r="M2562" i="4"/>
  <c r="L2562" i="4"/>
  <c r="K2562" i="4"/>
  <c r="J2562" i="4"/>
  <c r="I2562" i="4"/>
  <c r="H2562" i="4"/>
  <c r="G2562" i="4"/>
  <c r="F2562" i="4"/>
  <c r="E2562" i="4"/>
  <c r="D2562" i="4"/>
  <c r="C2562" i="4"/>
  <c r="B2562" i="4"/>
  <c r="S2561" i="4"/>
  <c r="R2561" i="4"/>
  <c r="Q2561" i="4"/>
  <c r="P2561" i="4"/>
  <c r="O2561" i="4"/>
  <c r="N2561" i="4"/>
  <c r="M2561" i="4"/>
  <c r="L2561" i="4"/>
  <c r="K2561" i="4"/>
  <c r="J2561" i="4"/>
  <c r="I2561" i="4"/>
  <c r="H2561" i="4"/>
  <c r="G2561" i="4"/>
  <c r="F2561" i="4"/>
  <c r="E2561" i="4"/>
  <c r="D2561" i="4"/>
  <c r="C2561" i="4"/>
  <c r="B2561" i="4"/>
  <c r="S2560" i="4"/>
  <c r="R2560" i="4"/>
  <c r="Q2560" i="4"/>
  <c r="P2560" i="4"/>
  <c r="O2560" i="4"/>
  <c r="N2560" i="4"/>
  <c r="M2560" i="4"/>
  <c r="L2560" i="4"/>
  <c r="K2560" i="4"/>
  <c r="J2560" i="4"/>
  <c r="I2560" i="4"/>
  <c r="H2560" i="4"/>
  <c r="G2560" i="4"/>
  <c r="F2560" i="4"/>
  <c r="E2560" i="4"/>
  <c r="D2560" i="4"/>
  <c r="C2560" i="4"/>
  <c r="B2560" i="4"/>
  <c r="S2559" i="4"/>
  <c r="R2559" i="4"/>
  <c r="Q2559" i="4"/>
  <c r="P2559" i="4"/>
  <c r="O2559" i="4"/>
  <c r="N2559" i="4"/>
  <c r="M2559" i="4"/>
  <c r="L2559" i="4"/>
  <c r="K2559" i="4"/>
  <c r="J2559" i="4"/>
  <c r="I2559" i="4"/>
  <c r="H2559" i="4"/>
  <c r="G2559" i="4"/>
  <c r="F2559" i="4"/>
  <c r="E2559" i="4"/>
  <c r="D2559" i="4"/>
  <c r="C2559" i="4"/>
  <c r="B2559" i="4"/>
  <c r="S2558" i="4"/>
  <c r="R2558" i="4"/>
  <c r="Q2558" i="4"/>
  <c r="P2558" i="4"/>
  <c r="O2558" i="4"/>
  <c r="N2558" i="4"/>
  <c r="M2558" i="4"/>
  <c r="L2558" i="4"/>
  <c r="K2558" i="4"/>
  <c r="J2558" i="4"/>
  <c r="I2558" i="4"/>
  <c r="H2558" i="4"/>
  <c r="G2558" i="4"/>
  <c r="F2558" i="4"/>
  <c r="E2558" i="4"/>
  <c r="D2558" i="4"/>
  <c r="C2558" i="4"/>
  <c r="B2558" i="4"/>
  <c r="S2557" i="4"/>
  <c r="R2557" i="4"/>
  <c r="Q2557" i="4"/>
  <c r="P2557" i="4"/>
  <c r="O2557" i="4"/>
  <c r="N2557" i="4"/>
  <c r="M2557" i="4"/>
  <c r="L2557" i="4"/>
  <c r="K2557" i="4"/>
  <c r="J2557" i="4"/>
  <c r="I2557" i="4"/>
  <c r="H2557" i="4"/>
  <c r="G2557" i="4"/>
  <c r="F2557" i="4"/>
  <c r="E2557" i="4"/>
  <c r="D2557" i="4"/>
  <c r="C2557" i="4"/>
  <c r="B2557" i="4"/>
  <c r="S2556" i="4"/>
  <c r="R2556" i="4"/>
  <c r="Q2556" i="4"/>
  <c r="P2556" i="4"/>
  <c r="O2556" i="4"/>
  <c r="N2556" i="4"/>
  <c r="M2556" i="4"/>
  <c r="L2556" i="4"/>
  <c r="K2556" i="4"/>
  <c r="J2556" i="4"/>
  <c r="I2556" i="4"/>
  <c r="H2556" i="4"/>
  <c r="G2556" i="4"/>
  <c r="F2556" i="4"/>
  <c r="E2556" i="4"/>
  <c r="D2556" i="4"/>
  <c r="C2556" i="4"/>
  <c r="B2556" i="4"/>
  <c r="S2555" i="4"/>
  <c r="R2555" i="4"/>
  <c r="Q2555" i="4"/>
  <c r="P2555" i="4"/>
  <c r="O2555" i="4"/>
  <c r="N2555" i="4"/>
  <c r="M2555" i="4"/>
  <c r="L2555" i="4"/>
  <c r="K2555" i="4"/>
  <c r="J2555" i="4"/>
  <c r="I2555" i="4"/>
  <c r="H2555" i="4"/>
  <c r="G2555" i="4"/>
  <c r="F2555" i="4"/>
  <c r="E2555" i="4"/>
  <c r="D2555" i="4"/>
  <c r="C2555" i="4"/>
  <c r="B2555" i="4"/>
  <c r="S2554" i="4"/>
  <c r="R2554" i="4"/>
  <c r="Q2554" i="4"/>
  <c r="P2554" i="4"/>
  <c r="O2554" i="4"/>
  <c r="N2554" i="4"/>
  <c r="M2554" i="4"/>
  <c r="L2554" i="4"/>
  <c r="K2554" i="4"/>
  <c r="J2554" i="4"/>
  <c r="I2554" i="4"/>
  <c r="H2554" i="4"/>
  <c r="G2554" i="4"/>
  <c r="F2554" i="4"/>
  <c r="E2554" i="4"/>
  <c r="D2554" i="4"/>
  <c r="C2554" i="4"/>
  <c r="B2554" i="4"/>
  <c r="S2553" i="4"/>
  <c r="R2553" i="4"/>
  <c r="Q2553" i="4"/>
  <c r="P2553" i="4"/>
  <c r="O2553" i="4"/>
  <c r="N2553" i="4"/>
  <c r="M2553" i="4"/>
  <c r="L2553" i="4"/>
  <c r="K2553" i="4"/>
  <c r="J2553" i="4"/>
  <c r="I2553" i="4"/>
  <c r="H2553" i="4"/>
  <c r="G2553" i="4"/>
  <c r="F2553" i="4"/>
  <c r="E2553" i="4"/>
  <c r="D2553" i="4"/>
  <c r="C2553" i="4"/>
  <c r="B2553" i="4"/>
  <c r="S2552" i="4"/>
  <c r="R2552" i="4"/>
  <c r="Q2552" i="4"/>
  <c r="P2552" i="4"/>
  <c r="O2552" i="4"/>
  <c r="N2552" i="4"/>
  <c r="M2552" i="4"/>
  <c r="L2552" i="4"/>
  <c r="K2552" i="4"/>
  <c r="J2552" i="4"/>
  <c r="I2552" i="4"/>
  <c r="H2552" i="4"/>
  <c r="G2552" i="4"/>
  <c r="F2552" i="4"/>
  <c r="E2552" i="4"/>
  <c r="D2552" i="4"/>
  <c r="C2552" i="4"/>
  <c r="B2552" i="4"/>
  <c r="S2551" i="4"/>
  <c r="R2551" i="4"/>
  <c r="Q2551" i="4"/>
  <c r="P2551" i="4"/>
  <c r="O2551" i="4"/>
  <c r="N2551" i="4"/>
  <c r="M2551" i="4"/>
  <c r="L2551" i="4"/>
  <c r="K2551" i="4"/>
  <c r="J2551" i="4"/>
  <c r="I2551" i="4"/>
  <c r="H2551" i="4"/>
  <c r="G2551" i="4"/>
  <c r="F2551" i="4"/>
  <c r="E2551" i="4"/>
  <c r="D2551" i="4"/>
  <c r="C2551" i="4"/>
  <c r="B2551" i="4"/>
  <c r="S2550" i="4"/>
  <c r="R2550" i="4"/>
  <c r="Q2550" i="4"/>
  <c r="P2550" i="4"/>
  <c r="O2550" i="4"/>
  <c r="N2550" i="4"/>
  <c r="M2550" i="4"/>
  <c r="L2550" i="4"/>
  <c r="K2550" i="4"/>
  <c r="J2550" i="4"/>
  <c r="I2550" i="4"/>
  <c r="H2550" i="4"/>
  <c r="G2550" i="4"/>
  <c r="F2550" i="4"/>
  <c r="E2550" i="4"/>
  <c r="D2550" i="4"/>
  <c r="C2550" i="4"/>
  <c r="B2550" i="4"/>
  <c r="S2549" i="4"/>
  <c r="R2549" i="4"/>
  <c r="Q2549" i="4"/>
  <c r="P2549" i="4"/>
  <c r="O2549" i="4"/>
  <c r="N2549" i="4"/>
  <c r="M2549" i="4"/>
  <c r="L2549" i="4"/>
  <c r="K2549" i="4"/>
  <c r="J2549" i="4"/>
  <c r="I2549" i="4"/>
  <c r="H2549" i="4"/>
  <c r="G2549" i="4"/>
  <c r="F2549" i="4"/>
  <c r="E2549" i="4"/>
  <c r="D2549" i="4"/>
  <c r="C2549" i="4"/>
  <c r="B2549" i="4"/>
  <c r="S2548" i="4"/>
  <c r="R2548" i="4"/>
  <c r="Q2548" i="4"/>
  <c r="P2548" i="4"/>
  <c r="O2548" i="4"/>
  <c r="N2548" i="4"/>
  <c r="M2548" i="4"/>
  <c r="L2548" i="4"/>
  <c r="K2548" i="4"/>
  <c r="J2548" i="4"/>
  <c r="I2548" i="4"/>
  <c r="H2548" i="4"/>
  <c r="G2548" i="4"/>
  <c r="F2548" i="4"/>
  <c r="E2548" i="4"/>
  <c r="D2548" i="4"/>
  <c r="C2548" i="4"/>
  <c r="B2548" i="4"/>
  <c r="S2547" i="4"/>
  <c r="R2547" i="4"/>
  <c r="Q2547" i="4"/>
  <c r="P2547" i="4"/>
  <c r="O2547" i="4"/>
  <c r="N2547" i="4"/>
  <c r="M2547" i="4"/>
  <c r="L2547" i="4"/>
  <c r="K2547" i="4"/>
  <c r="J2547" i="4"/>
  <c r="I2547" i="4"/>
  <c r="H2547" i="4"/>
  <c r="G2547" i="4"/>
  <c r="F2547" i="4"/>
  <c r="E2547" i="4"/>
  <c r="D2547" i="4"/>
  <c r="C2547" i="4"/>
  <c r="B2547" i="4"/>
  <c r="S2546" i="4"/>
  <c r="R2546" i="4"/>
  <c r="Q2546" i="4"/>
  <c r="P2546" i="4"/>
  <c r="O2546" i="4"/>
  <c r="N2546" i="4"/>
  <c r="M2546" i="4"/>
  <c r="L2546" i="4"/>
  <c r="K2546" i="4"/>
  <c r="J2546" i="4"/>
  <c r="I2546" i="4"/>
  <c r="H2546" i="4"/>
  <c r="G2546" i="4"/>
  <c r="F2546" i="4"/>
  <c r="E2546" i="4"/>
  <c r="D2546" i="4"/>
  <c r="C2546" i="4"/>
  <c r="B2546" i="4"/>
  <c r="S2545" i="4"/>
  <c r="R2545" i="4"/>
  <c r="Q2545" i="4"/>
  <c r="P2545" i="4"/>
  <c r="O2545" i="4"/>
  <c r="N2545" i="4"/>
  <c r="M2545" i="4"/>
  <c r="L2545" i="4"/>
  <c r="K2545" i="4"/>
  <c r="J2545" i="4"/>
  <c r="I2545" i="4"/>
  <c r="H2545" i="4"/>
  <c r="G2545" i="4"/>
  <c r="F2545" i="4"/>
  <c r="E2545" i="4"/>
  <c r="D2545" i="4"/>
  <c r="C2545" i="4"/>
  <c r="B2545" i="4"/>
  <c r="S2544" i="4"/>
  <c r="R2544" i="4"/>
  <c r="Q2544" i="4"/>
  <c r="P2544" i="4"/>
  <c r="O2544" i="4"/>
  <c r="N2544" i="4"/>
  <c r="M2544" i="4"/>
  <c r="L2544" i="4"/>
  <c r="K2544" i="4"/>
  <c r="J2544" i="4"/>
  <c r="I2544" i="4"/>
  <c r="H2544" i="4"/>
  <c r="G2544" i="4"/>
  <c r="F2544" i="4"/>
  <c r="E2544" i="4"/>
  <c r="D2544" i="4"/>
  <c r="C2544" i="4"/>
  <c r="B2544" i="4"/>
  <c r="S2543" i="4"/>
  <c r="R2543" i="4"/>
  <c r="Q2543" i="4"/>
  <c r="P2543" i="4"/>
  <c r="O2543" i="4"/>
  <c r="N2543" i="4"/>
  <c r="M2543" i="4"/>
  <c r="L2543" i="4"/>
  <c r="K2543" i="4"/>
  <c r="J2543" i="4"/>
  <c r="I2543" i="4"/>
  <c r="H2543" i="4"/>
  <c r="G2543" i="4"/>
  <c r="F2543" i="4"/>
  <c r="E2543" i="4"/>
  <c r="D2543" i="4"/>
  <c r="C2543" i="4"/>
  <c r="B2543" i="4"/>
  <c r="S2542" i="4"/>
  <c r="R2542" i="4"/>
  <c r="Q2542" i="4"/>
  <c r="P2542" i="4"/>
  <c r="O2542" i="4"/>
  <c r="N2542" i="4"/>
  <c r="M2542" i="4"/>
  <c r="L2542" i="4"/>
  <c r="K2542" i="4"/>
  <c r="J2542" i="4"/>
  <c r="I2542" i="4"/>
  <c r="H2542" i="4"/>
  <c r="G2542" i="4"/>
  <c r="F2542" i="4"/>
  <c r="E2542" i="4"/>
  <c r="D2542" i="4"/>
  <c r="C2542" i="4"/>
  <c r="B2542" i="4"/>
  <c r="S2541" i="4"/>
  <c r="R2541" i="4"/>
  <c r="Q2541" i="4"/>
  <c r="P2541" i="4"/>
  <c r="O2541" i="4"/>
  <c r="N2541" i="4"/>
  <c r="M2541" i="4"/>
  <c r="L2541" i="4"/>
  <c r="K2541" i="4"/>
  <c r="J2541" i="4"/>
  <c r="I2541" i="4"/>
  <c r="H2541" i="4"/>
  <c r="G2541" i="4"/>
  <c r="F2541" i="4"/>
  <c r="E2541" i="4"/>
  <c r="D2541" i="4"/>
  <c r="C2541" i="4"/>
  <c r="B2541" i="4"/>
  <c r="S2540" i="4"/>
  <c r="R2540" i="4"/>
  <c r="Q2540" i="4"/>
  <c r="P2540" i="4"/>
  <c r="O2540" i="4"/>
  <c r="N2540" i="4"/>
  <c r="M2540" i="4"/>
  <c r="L2540" i="4"/>
  <c r="K2540" i="4"/>
  <c r="J2540" i="4"/>
  <c r="I2540" i="4"/>
  <c r="H2540" i="4"/>
  <c r="G2540" i="4"/>
  <c r="F2540" i="4"/>
  <c r="E2540" i="4"/>
  <c r="D2540" i="4"/>
  <c r="C2540" i="4"/>
  <c r="B2540" i="4"/>
  <c r="S2539" i="4"/>
  <c r="R2539" i="4"/>
  <c r="Q2539" i="4"/>
  <c r="P2539" i="4"/>
  <c r="O2539" i="4"/>
  <c r="N2539" i="4"/>
  <c r="M2539" i="4"/>
  <c r="L2539" i="4"/>
  <c r="K2539" i="4"/>
  <c r="J2539" i="4"/>
  <c r="I2539" i="4"/>
  <c r="H2539" i="4"/>
  <c r="G2539" i="4"/>
  <c r="F2539" i="4"/>
  <c r="E2539" i="4"/>
  <c r="D2539" i="4"/>
  <c r="C2539" i="4"/>
  <c r="B2539" i="4"/>
  <c r="S2538" i="4"/>
  <c r="R2538" i="4"/>
  <c r="Q2538" i="4"/>
  <c r="P2538" i="4"/>
  <c r="O2538" i="4"/>
  <c r="N2538" i="4"/>
  <c r="M2538" i="4"/>
  <c r="L2538" i="4"/>
  <c r="K2538" i="4"/>
  <c r="J2538" i="4"/>
  <c r="I2538" i="4"/>
  <c r="H2538" i="4"/>
  <c r="G2538" i="4"/>
  <c r="F2538" i="4"/>
  <c r="E2538" i="4"/>
  <c r="D2538" i="4"/>
  <c r="C2538" i="4"/>
  <c r="B2538" i="4"/>
  <c r="S2537" i="4"/>
  <c r="R2537" i="4"/>
  <c r="Q2537" i="4"/>
  <c r="P2537" i="4"/>
  <c r="O2537" i="4"/>
  <c r="N2537" i="4"/>
  <c r="M2537" i="4"/>
  <c r="L2537" i="4"/>
  <c r="K2537" i="4"/>
  <c r="J2537" i="4"/>
  <c r="I2537" i="4"/>
  <c r="H2537" i="4"/>
  <c r="G2537" i="4"/>
  <c r="F2537" i="4"/>
  <c r="E2537" i="4"/>
  <c r="D2537" i="4"/>
  <c r="C2537" i="4"/>
  <c r="B2537" i="4"/>
  <c r="S2536" i="4"/>
  <c r="R2536" i="4"/>
  <c r="Q2536" i="4"/>
  <c r="P2536" i="4"/>
  <c r="O2536" i="4"/>
  <c r="N2536" i="4"/>
  <c r="M2536" i="4"/>
  <c r="L2536" i="4"/>
  <c r="K2536" i="4"/>
  <c r="J2536" i="4"/>
  <c r="I2536" i="4"/>
  <c r="H2536" i="4"/>
  <c r="G2536" i="4"/>
  <c r="F2536" i="4"/>
  <c r="E2536" i="4"/>
  <c r="D2536" i="4"/>
  <c r="C2536" i="4"/>
  <c r="B2536" i="4"/>
  <c r="S2535" i="4"/>
  <c r="R2535" i="4"/>
  <c r="Q2535" i="4"/>
  <c r="P2535" i="4"/>
  <c r="O2535" i="4"/>
  <c r="N2535" i="4"/>
  <c r="M2535" i="4"/>
  <c r="L2535" i="4"/>
  <c r="K2535" i="4"/>
  <c r="J2535" i="4"/>
  <c r="I2535" i="4"/>
  <c r="H2535" i="4"/>
  <c r="G2535" i="4"/>
  <c r="F2535" i="4"/>
  <c r="E2535" i="4"/>
  <c r="D2535" i="4"/>
  <c r="C2535" i="4"/>
  <c r="B2535" i="4"/>
  <c r="S2534" i="4"/>
  <c r="R2534" i="4"/>
  <c r="Q2534" i="4"/>
  <c r="P2534" i="4"/>
  <c r="O2534" i="4"/>
  <c r="N2534" i="4"/>
  <c r="M2534" i="4"/>
  <c r="L2534" i="4"/>
  <c r="K2534" i="4"/>
  <c r="J2534" i="4"/>
  <c r="I2534" i="4"/>
  <c r="H2534" i="4"/>
  <c r="G2534" i="4"/>
  <c r="F2534" i="4"/>
  <c r="E2534" i="4"/>
  <c r="D2534" i="4"/>
  <c r="C2534" i="4"/>
  <c r="B2534" i="4"/>
  <c r="S2533" i="4"/>
  <c r="R2533" i="4"/>
  <c r="Q2533" i="4"/>
  <c r="P2533" i="4"/>
  <c r="O2533" i="4"/>
  <c r="N2533" i="4"/>
  <c r="M2533" i="4"/>
  <c r="L2533" i="4"/>
  <c r="K2533" i="4"/>
  <c r="J2533" i="4"/>
  <c r="I2533" i="4"/>
  <c r="H2533" i="4"/>
  <c r="G2533" i="4"/>
  <c r="F2533" i="4"/>
  <c r="E2533" i="4"/>
  <c r="D2533" i="4"/>
  <c r="C2533" i="4"/>
  <c r="B2533" i="4"/>
  <c r="S2532" i="4"/>
  <c r="R2532" i="4"/>
  <c r="Q2532" i="4"/>
  <c r="P2532" i="4"/>
  <c r="O2532" i="4"/>
  <c r="N2532" i="4"/>
  <c r="M2532" i="4"/>
  <c r="L2532" i="4"/>
  <c r="K2532" i="4"/>
  <c r="J2532" i="4"/>
  <c r="I2532" i="4"/>
  <c r="H2532" i="4"/>
  <c r="G2532" i="4"/>
  <c r="F2532" i="4"/>
  <c r="E2532" i="4"/>
  <c r="D2532" i="4"/>
  <c r="C2532" i="4"/>
  <c r="B2532" i="4"/>
  <c r="S2531" i="4"/>
  <c r="R2531" i="4"/>
  <c r="Q2531" i="4"/>
  <c r="P2531" i="4"/>
  <c r="O2531" i="4"/>
  <c r="N2531" i="4"/>
  <c r="M2531" i="4"/>
  <c r="L2531" i="4"/>
  <c r="K2531" i="4"/>
  <c r="J2531" i="4"/>
  <c r="I2531" i="4"/>
  <c r="H2531" i="4"/>
  <c r="G2531" i="4"/>
  <c r="F2531" i="4"/>
  <c r="E2531" i="4"/>
  <c r="D2531" i="4"/>
  <c r="C2531" i="4"/>
  <c r="B2531" i="4"/>
  <c r="S2530" i="4"/>
  <c r="R2530" i="4"/>
  <c r="Q2530" i="4"/>
  <c r="P2530" i="4"/>
  <c r="O2530" i="4"/>
  <c r="N2530" i="4"/>
  <c r="M2530" i="4"/>
  <c r="L2530" i="4"/>
  <c r="K2530" i="4"/>
  <c r="J2530" i="4"/>
  <c r="I2530" i="4"/>
  <c r="H2530" i="4"/>
  <c r="G2530" i="4"/>
  <c r="F2530" i="4"/>
  <c r="E2530" i="4"/>
  <c r="D2530" i="4"/>
  <c r="C2530" i="4"/>
  <c r="B2530" i="4"/>
  <c r="S2529" i="4"/>
  <c r="R2529" i="4"/>
  <c r="Q2529" i="4"/>
  <c r="P2529" i="4"/>
  <c r="O2529" i="4"/>
  <c r="N2529" i="4"/>
  <c r="M2529" i="4"/>
  <c r="L2529" i="4"/>
  <c r="K2529" i="4"/>
  <c r="J2529" i="4"/>
  <c r="I2529" i="4"/>
  <c r="H2529" i="4"/>
  <c r="G2529" i="4"/>
  <c r="F2529" i="4"/>
  <c r="E2529" i="4"/>
  <c r="D2529" i="4"/>
  <c r="C2529" i="4"/>
  <c r="B2529" i="4"/>
  <c r="S2528" i="4"/>
  <c r="R2528" i="4"/>
  <c r="Q2528" i="4"/>
  <c r="P2528" i="4"/>
  <c r="O2528" i="4"/>
  <c r="N2528" i="4"/>
  <c r="M2528" i="4"/>
  <c r="L2528" i="4"/>
  <c r="K2528" i="4"/>
  <c r="J2528" i="4"/>
  <c r="I2528" i="4"/>
  <c r="H2528" i="4"/>
  <c r="G2528" i="4"/>
  <c r="F2528" i="4"/>
  <c r="E2528" i="4"/>
  <c r="D2528" i="4"/>
  <c r="C2528" i="4"/>
  <c r="B2528" i="4"/>
  <c r="S2527" i="4"/>
  <c r="R2527" i="4"/>
  <c r="Q2527" i="4"/>
  <c r="P2527" i="4"/>
  <c r="O2527" i="4"/>
  <c r="N2527" i="4"/>
  <c r="M2527" i="4"/>
  <c r="L2527" i="4"/>
  <c r="K2527" i="4"/>
  <c r="J2527" i="4"/>
  <c r="I2527" i="4"/>
  <c r="H2527" i="4"/>
  <c r="G2527" i="4"/>
  <c r="F2527" i="4"/>
  <c r="E2527" i="4"/>
  <c r="D2527" i="4"/>
  <c r="C2527" i="4"/>
  <c r="B2527" i="4"/>
  <c r="S2526" i="4"/>
  <c r="R2526" i="4"/>
  <c r="Q2526" i="4"/>
  <c r="P2526" i="4"/>
  <c r="O2526" i="4"/>
  <c r="N2526" i="4"/>
  <c r="M2526" i="4"/>
  <c r="L2526" i="4"/>
  <c r="K2526" i="4"/>
  <c r="J2526" i="4"/>
  <c r="I2526" i="4"/>
  <c r="H2526" i="4"/>
  <c r="G2526" i="4"/>
  <c r="F2526" i="4"/>
  <c r="E2526" i="4"/>
  <c r="D2526" i="4"/>
  <c r="C2526" i="4"/>
  <c r="B2526" i="4"/>
  <c r="S2525" i="4"/>
  <c r="R2525" i="4"/>
  <c r="Q2525" i="4"/>
  <c r="P2525" i="4"/>
  <c r="O2525" i="4"/>
  <c r="N2525" i="4"/>
  <c r="M2525" i="4"/>
  <c r="L2525" i="4"/>
  <c r="K2525" i="4"/>
  <c r="J2525" i="4"/>
  <c r="I2525" i="4"/>
  <c r="H2525" i="4"/>
  <c r="G2525" i="4"/>
  <c r="F2525" i="4"/>
  <c r="E2525" i="4"/>
  <c r="D2525" i="4"/>
  <c r="C2525" i="4"/>
  <c r="B2525" i="4"/>
  <c r="S2524" i="4"/>
  <c r="R2524" i="4"/>
  <c r="Q2524" i="4"/>
  <c r="P2524" i="4"/>
  <c r="O2524" i="4"/>
  <c r="N2524" i="4"/>
  <c r="M2524" i="4"/>
  <c r="L2524" i="4"/>
  <c r="K2524" i="4"/>
  <c r="J2524" i="4"/>
  <c r="I2524" i="4"/>
  <c r="H2524" i="4"/>
  <c r="G2524" i="4"/>
  <c r="F2524" i="4"/>
  <c r="E2524" i="4"/>
  <c r="D2524" i="4"/>
  <c r="C2524" i="4"/>
  <c r="B2524" i="4"/>
  <c r="S2523" i="4"/>
  <c r="R2523" i="4"/>
  <c r="Q2523" i="4"/>
  <c r="P2523" i="4"/>
  <c r="O2523" i="4"/>
  <c r="N2523" i="4"/>
  <c r="M2523" i="4"/>
  <c r="L2523" i="4"/>
  <c r="K2523" i="4"/>
  <c r="J2523" i="4"/>
  <c r="I2523" i="4"/>
  <c r="H2523" i="4"/>
  <c r="G2523" i="4"/>
  <c r="F2523" i="4"/>
  <c r="E2523" i="4"/>
  <c r="D2523" i="4"/>
  <c r="C2523" i="4"/>
  <c r="B2523" i="4"/>
  <c r="S2522" i="4"/>
  <c r="R2522" i="4"/>
  <c r="Q2522" i="4"/>
  <c r="P2522" i="4"/>
  <c r="O2522" i="4"/>
  <c r="N2522" i="4"/>
  <c r="M2522" i="4"/>
  <c r="L2522" i="4"/>
  <c r="K2522" i="4"/>
  <c r="J2522" i="4"/>
  <c r="I2522" i="4"/>
  <c r="H2522" i="4"/>
  <c r="G2522" i="4"/>
  <c r="F2522" i="4"/>
  <c r="E2522" i="4"/>
  <c r="D2522" i="4"/>
  <c r="C2522" i="4"/>
  <c r="B2522" i="4"/>
  <c r="S2521" i="4"/>
  <c r="R2521" i="4"/>
  <c r="Q2521" i="4"/>
  <c r="P2521" i="4"/>
  <c r="O2521" i="4"/>
  <c r="N2521" i="4"/>
  <c r="M2521" i="4"/>
  <c r="L2521" i="4"/>
  <c r="K2521" i="4"/>
  <c r="J2521" i="4"/>
  <c r="I2521" i="4"/>
  <c r="H2521" i="4"/>
  <c r="G2521" i="4"/>
  <c r="F2521" i="4"/>
  <c r="E2521" i="4"/>
  <c r="D2521" i="4"/>
  <c r="C2521" i="4"/>
  <c r="B2521" i="4"/>
  <c r="S2520" i="4"/>
  <c r="R2520" i="4"/>
  <c r="Q2520" i="4"/>
  <c r="P2520" i="4"/>
  <c r="O2520" i="4"/>
  <c r="N2520" i="4"/>
  <c r="M2520" i="4"/>
  <c r="L2520" i="4"/>
  <c r="K2520" i="4"/>
  <c r="J2520" i="4"/>
  <c r="I2520" i="4"/>
  <c r="H2520" i="4"/>
  <c r="G2520" i="4"/>
  <c r="F2520" i="4"/>
  <c r="E2520" i="4"/>
  <c r="D2520" i="4"/>
  <c r="C2520" i="4"/>
  <c r="B2520" i="4"/>
  <c r="S2519" i="4"/>
  <c r="R2519" i="4"/>
  <c r="Q2519" i="4"/>
  <c r="P2519" i="4"/>
  <c r="O2519" i="4"/>
  <c r="N2519" i="4"/>
  <c r="M2519" i="4"/>
  <c r="L2519" i="4"/>
  <c r="K2519" i="4"/>
  <c r="J2519" i="4"/>
  <c r="I2519" i="4"/>
  <c r="H2519" i="4"/>
  <c r="G2519" i="4"/>
  <c r="F2519" i="4"/>
  <c r="E2519" i="4"/>
  <c r="D2519" i="4"/>
  <c r="C2519" i="4"/>
  <c r="B2519" i="4"/>
  <c r="S2518" i="4"/>
  <c r="R2518" i="4"/>
  <c r="Q2518" i="4"/>
  <c r="P2518" i="4"/>
  <c r="O2518" i="4"/>
  <c r="N2518" i="4"/>
  <c r="M2518" i="4"/>
  <c r="L2518" i="4"/>
  <c r="K2518" i="4"/>
  <c r="J2518" i="4"/>
  <c r="I2518" i="4"/>
  <c r="H2518" i="4"/>
  <c r="G2518" i="4"/>
  <c r="F2518" i="4"/>
  <c r="E2518" i="4"/>
  <c r="D2518" i="4"/>
  <c r="C2518" i="4"/>
  <c r="B2518" i="4"/>
  <c r="S2517" i="4"/>
  <c r="R2517" i="4"/>
  <c r="Q2517" i="4"/>
  <c r="P2517" i="4"/>
  <c r="O2517" i="4"/>
  <c r="N2517" i="4"/>
  <c r="M2517" i="4"/>
  <c r="L2517" i="4"/>
  <c r="K2517" i="4"/>
  <c r="J2517" i="4"/>
  <c r="I2517" i="4"/>
  <c r="H2517" i="4"/>
  <c r="G2517" i="4"/>
  <c r="F2517" i="4"/>
  <c r="E2517" i="4"/>
  <c r="D2517" i="4"/>
  <c r="C2517" i="4"/>
  <c r="B2517" i="4"/>
  <c r="S2516" i="4"/>
  <c r="R2516" i="4"/>
  <c r="Q2516" i="4"/>
  <c r="P2516" i="4"/>
  <c r="O2516" i="4"/>
  <c r="N2516" i="4"/>
  <c r="M2516" i="4"/>
  <c r="L2516" i="4"/>
  <c r="K2516" i="4"/>
  <c r="J2516" i="4"/>
  <c r="I2516" i="4"/>
  <c r="H2516" i="4"/>
  <c r="G2516" i="4"/>
  <c r="F2516" i="4"/>
  <c r="E2516" i="4"/>
  <c r="D2516" i="4"/>
  <c r="C2516" i="4"/>
  <c r="B2516" i="4"/>
  <c r="S2515" i="4"/>
  <c r="R2515" i="4"/>
  <c r="Q2515" i="4"/>
  <c r="P2515" i="4"/>
  <c r="O2515" i="4"/>
  <c r="N2515" i="4"/>
  <c r="M2515" i="4"/>
  <c r="L2515" i="4"/>
  <c r="K2515" i="4"/>
  <c r="J2515" i="4"/>
  <c r="I2515" i="4"/>
  <c r="H2515" i="4"/>
  <c r="G2515" i="4"/>
  <c r="F2515" i="4"/>
  <c r="E2515" i="4"/>
  <c r="D2515" i="4"/>
  <c r="C2515" i="4"/>
  <c r="B2515" i="4"/>
  <c r="S2514" i="4"/>
  <c r="R2514" i="4"/>
  <c r="Q2514" i="4"/>
  <c r="P2514" i="4"/>
  <c r="O2514" i="4"/>
  <c r="N2514" i="4"/>
  <c r="M2514" i="4"/>
  <c r="L2514" i="4"/>
  <c r="K2514" i="4"/>
  <c r="J2514" i="4"/>
  <c r="I2514" i="4"/>
  <c r="H2514" i="4"/>
  <c r="G2514" i="4"/>
  <c r="F2514" i="4"/>
  <c r="E2514" i="4"/>
  <c r="D2514" i="4"/>
  <c r="C2514" i="4"/>
  <c r="B2514" i="4"/>
  <c r="S2513" i="4"/>
  <c r="R2513" i="4"/>
  <c r="Q2513" i="4"/>
  <c r="P2513" i="4"/>
  <c r="O2513" i="4"/>
  <c r="N2513" i="4"/>
  <c r="M2513" i="4"/>
  <c r="L2513" i="4"/>
  <c r="K2513" i="4"/>
  <c r="J2513" i="4"/>
  <c r="I2513" i="4"/>
  <c r="H2513" i="4"/>
  <c r="G2513" i="4"/>
  <c r="F2513" i="4"/>
  <c r="E2513" i="4"/>
  <c r="D2513" i="4"/>
  <c r="C2513" i="4"/>
  <c r="B2513" i="4"/>
  <c r="S2512" i="4"/>
  <c r="R2512" i="4"/>
  <c r="Q2512" i="4"/>
  <c r="P2512" i="4"/>
  <c r="O2512" i="4"/>
  <c r="N2512" i="4"/>
  <c r="M2512" i="4"/>
  <c r="L2512" i="4"/>
  <c r="K2512" i="4"/>
  <c r="J2512" i="4"/>
  <c r="I2512" i="4"/>
  <c r="H2512" i="4"/>
  <c r="G2512" i="4"/>
  <c r="F2512" i="4"/>
  <c r="E2512" i="4"/>
  <c r="D2512" i="4"/>
  <c r="C2512" i="4"/>
  <c r="B2512" i="4"/>
  <c r="S2511" i="4"/>
  <c r="R2511" i="4"/>
  <c r="Q2511" i="4"/>
  <c r="P2511" i="4"/>
  <c r="O2511" i="4"/>
  <c r="N2511" i="4"/>
  <c r="M2511" i="4"/>
  <c r="L2511" i="4"/>
  <c r="K2511" i="4"/>
  <c r="J2511" i="4"/>
  <c r="I2511" i="4"/>
  <c r="H2511" i="4"/>
  <c r="G2511" i="4"/>
  <c r="F2511" i="4"/>
  <c r="E2511" i="4"/>
  <c r="D2511" i="4"/>
  <c r="C2511" i="4"/>
  <c r="B2511" i="4"/>
  <c r="S2510" i="4"/>
  <c r="R2510" i="4"/>
  <c r="Q2510" i="4"/>
  <c r="P2510" i="4"/>
  <c r="O2510" i="4"/>
  <c r="N2510" i="4"/>
  <c r="M2510" i="4"/>
  <c r="L2510" i="4"/>
  <c r="K2510" i="4"/>
  <c r="J2510" i="4"/>
  <c r="I2510" i="4"/>
  <c r="H2510" i="4"/>
  <c r="G2510" i="4"/>
  <c r="F2510" i="4"/>
  <c r="E2510" i="4"/>
  <c r="D2510" i="4"/>
  <c r="C2510" i="4"/>
  <c r="B2510" i="4"/>
  <c r="S2509" i="4"/>
  <c r="R2509" i="4"/>
  <c r="Q2509" i="4"/>
  <c r="P2509" i="4"/>
  <c r="O2509" i="4"/>
  <c r="N2509" i="4"/>
  <c r="M2509" i="4"/>
  <c r="L2509" i="4"/>
  <c r="K2509" i="4"/>
  <c r="J2509" i="4"/>
  <c r="I2509" i="4"/>
  <c r="H2509" i="4"/>
  <c r="G2509" i="4"/>
  <c r="F2509" i="4"/>
  <c r="E2509" i="4"/>
  <c r="D2509" i="4"/>
  <c r="C2509" i="4"/>
  <c r="B2509" i="4"/>
  <c r="S2508" i="4"/>
  <c r="R2508" i="4"/>
  <c r="Q2508" i="4"/>
  <c r="P2508" i="4"/>
  <c r="O2508" i="4"/>
  <c r="N2508" i="4"/>
  <c r="M2508" i="4"/>
  <c r="L2508" i="4"/>
  <c r="K2508" i="4"/>
  <c r="J2508" i="4"/>
  <c r="I2508" i="4"/>
  <c r="H2508" i="4"/>
  <c r="G2508" i="4"/>
  <c r="F2508" i="4"/>
  <c r="E2508" i="4"/>
  <c r="D2508" i="4"/>
  <c r="C2508" i="4"/>
  <c r="B2508" i="4"/>
  <c r="S2507" i="4"/>
  <c r="R2507" i="4"/>
  <c r="Q2507" i="4"/>
  <c r="P2507" i="4"/>
  <c r="O2507" i="4"/>
  <c r="N2507" i="4"/>
  <c r="M2507" i="4"/>
  <c r="L2507" i="4"/>
  <c r="K2507" i="4"/>
  <c r="J2507" i="4"/>
  <c r="I2507" i="4"/>
  <c r="H2507" i="4"/>
  <c r="G2507" i="4"/>
  <c r="F2507" i="4"/>
  <c r="E2507" i="4"/>
  <c r="D2507" i="4"/>
  <c r="C2507" i="4"/>
  <c r="B2507" i="4"/>
  <c r="S2506" i="4"/>
  <c r="R2506" i="4"/>
  <c r="Q2506" i="4"/>
  <c r="P2506" i="4"/>
  <c r="O2506" i="4"/>
  <c r="N2506" i="4"/>
  <c r="M2506" i="4"/>
  <c r="L2506" i="4"/>
  <c r="K2506" i="4"/>
  <c r="J2506" i="4"/>
  <c r="I2506" i="4"/>
  <c r="H2506" i="4"/>
  <c r="G2506" i="4"/>
  <c r="F2506" i="4"/>
  <c r="E2506" i="4"/>
  <c r="D2506" i="4"/>
  <c r="C2506" i="4"/>
  <c r="B2506" i="4"/>
  <c r="S2505" i="4"/>
  <c r="R2505" i="4"/>
  <c r="Q2505" i="4"/>
  <c r="P2505" i="4"/>
  <c r="O2505" i="4"/>
  <c r="N2505" i="4"/>
  <c r="M2505" i="4"/>
  <c r="L2505" i="4"/>
  <c r="K2505" i="4"/>
  <c r="J2505" i="4"/>
  <c r="I2505" i="4"/>
  <c r="H2505" i="4"/>
  <c r="G2505" i="4"/>
  <c r="F2505" i="4"/>
  <c r="E2505" i="4"/>
  <c r="D2505" i="4"/>
  <c r="C2505" i="4"/>
  <c r="B2505" i="4"/>
  <c r="S2504" i="4"/>
  <c r="R2504" i="4"/>
  <c r="Q2504" i="4"/>
  <c r="P2504" i="4"/>
  <c r="O2504" i="4"/>
  <c r="N2504" i="4"/>
  <c r="M2504" i="4"/>
  <c r="L2504" i="4"/>
  <c r="K2504" i="4"/>
  <c r="J2504" i="4"/>
  <c r="I2504" i="4"/>
  <c r="H2504" i="4"/>
  <c r="G2504" i="4"/>
  <c r="F2504" i="4"/>
  <c r="E2504" i="4"/>
  <c r="D2504" i="4"/>
  <c r="C2504" i="4"/>
  <c r="B2504" i="4"/>
  <c r="S2503" i="4"/>
  <c r="R2503" i="4"/>
  <c r="Q2503" i="4"/>
  <c r="P2503" i="4"/>
  <c r="O2503" i="4"/>
  <c r="N2503" i="4"/>
  <c r="M2503" i="4"/>
  <c r="L2503" i="4"/>
  <c r="K2503" i="4"/>
  <c r="J2503" i="4"/>
  <c r="I2503" i="4"/>
  <c r="H2503" i="4"/>
  <c r="G2503" i="4"/>
  <c r="F2503" i="4"/>
  <c r="E2503" i="4"/>
  <c r="D2503" i="4"/>
  <c r="C2503" i="4"/>
  <c r="B2503" i="4"/>
  <c r="S2502" i="4"/>
  <c r="R2502" i="4"/>
  <c r="Q2502" i="4"/>
  <c r="P2502" i="4"/>
  <c r="O2502" i="4"/>
  <c r="N2502" i="4"/>
  <c r="M2502" i="4"/>
  <c r="L2502" i="4"/>
  <c r="K2502" i="4"/>
  <c r="J2502" i="4"/>
  <c r="I2502" i="4"/>
  <c r="H2502" i="4"/>
  <c r="G2502" i="4"/>
  <c r="F2502" i="4"/>
  <c r="E2502" i="4"/>
  <c r="D2502" i="4"/>
  <c r="C2502" i="4"/>
  <c r="B2502" i="4"/>
  <c r="S2501" i="4"/>
  <c r="R2501" i="4"/>
  <c r="Q2501" i="4"/>
  <c r="P2501" i="4"/>
  <c r="O2501" i="4"/>
  <c r="N2501" i="4"/>
  <c r="M2501" i="4"/>
  <c r="L2501" i="4"/>
  <c r="K2501" i="4"/>
  <c r="J2501" i="4"/>
  <c r="I2501" i="4"/>
  <c r="H2501" i="4"/>
  <c r="G2501" i="4"/>
  <c r="F2501" i="4"/>
  <c r="E2501" i="4"/>
  <c r="D2501" i="4"/>
  <c r="C2501" i="4"/>
  <c r="B2501" i="4"/>
  <c r="S2500" i="4"/>
  <c r="R2500" i="4"/>
  <c r="Q2500" i="4"/>
  <c r="P2500" i="4"/>
  <c r="O2500" i="4"/>
  <c r="N2500" i="4"/>
  <c r="M2500" i="4"/>
  <c r="L2500" i="4"/>
  <c r="K2500" i="4"/>
  <c r="J2500" i="4"/>
  <c r="I2500" i="4"/>
  <c r="H2500" i="4"/>
  <c r="G2500" i="4"/>
  <c r="F2500" i="4"/>
  <c r="E2500" i="4"/>
  <c r="D2500" i="4"/>
  <c r="C2500" i="4"/>
  <c r="B2500" i="4"/>
  <c r="S2499" i="4"/>
  <c r="R2499" i="4"/>
  <c r="Q2499" i="4"/>
  <c r="P2499" i="4"/>
  <c r="O2499" i="4"/>
  <c r="N2499" i="4"/>
  <c r="M2499" i="4"/>
  <c r="L2499" i="4"/>
  <c r="K2499" i="4"/>
  <c r="J2499" i="4"/>
  <c r="I2499" i="4"/>
  <c r="H2499" i="4"/>
  <c r="G2499" i="4"/>
  <c r="F2499" i="4"/>
  <c r="E2499" i="4"/>
  <c r="D2499" i="4"/>
  <c r="C2499" i="4"/>
  <c r="B2499" i="4"/>
  <c r="S2498" i="4"/>
  <c r="R2498" i="4"/>
  <c r="Q2498" i="4"/>
  <c r="P2498" i="4"/>
  <c r="O2498" i="4"/>
  <c r="N2498" i="4"/>
  <c r="M2498" i="4"/>
  <c r="L2498" i="4"/>
  <c r="K2498" i="4"/>
  <c r="J2498" i="4"/>
  <c r="I2498" i="4"/>
  <c r="H2498" i="4"/>
  <c r="G2498" i="4"/>
  <c r="F2498" i="4"/>
  <c r="E2498" i="4"/>
  <c r="D2498" i="4"/>
  <c r="C2498" i="4"/>
  <c r="B2498" i="4"/>
  <c r="S2497" i="4"/>
  <c r="R2497" i="4"/>
  <c r="Q2497" i="4"/>
  <c r="P2497" i="4"/>
  <c r="O2497" i="4"/>
  <c r="N2497" i="4"/>
  <c r="M2497" i="4"/>
  <c r="L2497" i="4"/>
  <c r="K2497" i="4"/>
  <c r="J2497" i="4"/>
  <c r="I2497" i="4"/>
  <c r="H2497" i="4"/>
  <c r="G2497" i="4"/>
  <c r="F2497" i="4"/>
  <c r="E2497" i="4"/>
  <c r="D2497" i="4"/>
  <c r="C2497" i="4"/>
  <c r="B2497" i="4"/>
  <c r="S2496" i="4"/>
  <c r="R2496" i="4"/>
  <c r="Q2496" i="4"/>
  <c r="P2496" i="4"/>
  <c r="O2496" i="4"/>
  <c r="N2496" i="4"/>
  <c r="M2496" i="4"/>
  <c r="L2496" i="4"/>
  <c r="K2496" i="4"/>
  <c r="J2496" i="4"/>
  <c r="I2496" i="4"/>
  <c r="H2496" i="4"/>
  <c r="G2496" i="4"/>
  <c r="F2496" i="4"/>
  <c r="E2496" i="4"/>
  <c r="D2496" i="4"/>
  <c r="C2496" i="4"/>
  <c r="B2496" i="4"/>
  <c r="S2495" i="4"/>
  <c r="R2495" i="4"/>
  <c r="Q2495" i="4"/>
  <c r="P2495" i="4"/>
  <c r="O2495" i="4"/>
  <c r="N2495" i="4"/>
  <c r="M2495" i="4"/>
  <c r="L2495" i="4"/>
  <c r="K2495" i="4"/>
  <c r="J2495" i="4"/>
  <c r="I2495" i="4"/>
  <c r="H2495" i="4"/>
  <c r="G2495" i="4"/>
  <c r="F2495" i="4"/>
  <c r="E2495" i="4"/>
  <c r="D2495" i="4"/>
  <c r="C2495" i="4"/>
  <c r="B2495" i="4"/>
  <c r="S2494" i="4"/>
  <c r="R2494" i="4"/>
  <c r="Q2494" i="4"/>
  <c r="P2494" i="4"/>
  <c r="O2494" i="4"/>
  <c r="N2494" i="4"/>
  <c r="M2494" i="4"/>
  <c r="L2494" i="4"/>
  <c r="K2494" i="4"/>
  <c r="J2494" i="4"/>
  <c r="I2494" i="4"/>
  <c r="H2494" i="4"/>
  <c r="G2494" i="4"/>
  <c r="F2494" i="4"/>
  <c r="E2494" i="4"/>
  <c r="D2494" i="4"/>
  <c r="C2494" i="4"/>
  <c r="B2494" i="4"/>
  <c r="S2493" i="4"/>
  <c r="R2493" i="4"/>
  <c r="Q2493" i="4"/>
  <c r="P2493" i="4"/>
  <c r="O2493" i="4"/>
  <c r="N2493" i="4"/>
  <c r="M2493" i="4"/>
  <c r="L2493" i="4"/>
  <c r="K2493" i="4"/>
  <c r="J2493" i="4"/>
  <c r="I2493" i="4"/>
  <c r="H2493" i="4"/>
  <c r="G2493" i="4"/>
  <c r="F2493" i="4"/>
  <c r="E2493" i="4"/>
  <c r="D2493" i="4"/>
  <c r="C2493" i="4"/>
  <c r="B2493" i="4"/>
  <c r="S2492" i="4"/>
  <c r="R2492" i="4"/>
  <c r="Q2492" i="4"/>
  <c r="P2492" i="4"/>
  <c r="O2492" i="4"/>
  <c r="N2492" i="4"/>
  <c r="M2492" i="4"/>
  <c r="L2492" i="4"/>
  <c r="K2492" i="4"/>
  <c r="J2492" i="4"/>
  <c r="I2492" i="4"/>
  <c r="H2492" i="4"/>
  <c r="G2492" i="4"/>
  <c r="F2492" i="4"/>
  <c r="E2492" i="4"/>
  <c r="D2492" i="4"/>
  <c r="C2492" i="4"/>
  <c r="B2492" i="4"/>
  <c r="S2491" i="4"/>
  <c r="R2491" i="4"/>
  <c r="Q2491" i="4"/>
  <c r="P2491" i="4"/>
  <c r="O2491" i="4"/>
  <c r="N2491" i="4"/>
  <c r="M2491" i="4"/>
  <c r="L2491" i="4"/>
  <c r="K2491" i="4"/>
  <c r="J2491" i="4"/>
  <c r="I2491" i="4"/>
  <c r="H2491" i="4"/>
  <c r="G2491" i="4"/>
  <c r="F2491" i="4"/>
  <c r="E2491" i="4"/>
  <c r="D2491" i="4"/>
  <c r="C2491" i="4"/>
  <c r="B2491" i="4"/>
  <c r="S2490" i="4"/>
  <c r="R2490" i="4"/>
  <c r="Q2490" i="4"/>
  <c r="P2490" i="4"/>
  <c r="O2490" i="4"/>
  <c r="N2490" i="4"/>
  <c r="M2490" i="4"/>
  <c r="L2490" i="4"/>
  <c r="K2490" i="4"/>
  <c r="J2490" i="4"/>
  <c r="I2490" i="4"/>
  <c r="H2490" i="4"/>
  <c r="G2490" i="4"/>
  <c r="F2490" i="4"/>
  <c r="E2490" i="4"/>
  <c r="D2490" i="4"/>
  <c r="C2490" i="4"/>
  <c r="B2490" i="4"/>
  <c r="S2489" i="4"/>
  <c r="R2489" i="4"/>
  <c r="P2489" i="4"/>
  <c r="O2489" i="4"/>
  <c r="N2489" i="4"/>
  <c r="M2489" i="4"/>
  <c r="L2489" i="4"/>
  <c r="K2489" i="4"/>
  <c r="W2489" i="4" s="1"/>
  <c r="J2489" i="4"/>
  <c r="I2489" i="4"/>
  <c r="H2489" i="4"/>
  <c r="G2489" i="4"/>
  <c r="F2489" i="4"/>
  <c r="S2488" i="4"/>
  <c r="R2488" i="4"/>
  <c r="Q2488" i="4"/>
  <c r="P2488" i="4"/>
  <c r="O2488" i="4"/>
  <c r="N2488" i="4"/>
  <c r="M2488" i="4"/>
  <c r="L2488" i="4"/>
  <c r="K2488" i="4"/>
  <c r="J2488" i="4"/>
  <c r="I2488" i="4"/>
  <c r="H2488" i="4"/>
  <c r="G2488" i="4"/>
  <c r="F2488" i="4"/>
  <c r="E2488" i="4"/>
  <c r="D2488" i="4"/>
  <c r="C2488" i="4"/>
  <c r="B2488" i="4"/>
  <c r="S2487" i="4"/>
  <c r="R2487" i="4"/>
  <c r="Q2487" i="4"/>
  <c r="P2487" i="4"/>
  <c r="O2487" i="4"/>
  <c r="N2487" i="4"/>
  <c r="M2487" i="4"/>
  <c r="L2487" i="4"/>
  <c r="K2487" i="4"/>
  <c r="J2487" i="4"/>
  <c r="I2487" i="4"/>
  <c r="H2487" i="4"/>
  <c r="G2487" i="4"/>
  <c r="F2487" i="4"/>
  <c r="E2487" i="4"/>
  <c r="D2487" i="4"/>
  <c r="C2487" i="4"/>
  <c r="B2487" i="4"/>
  <c r="S2486" i="4"/>
  <c r="R2486" i="4"/>
  <c r="Q2486" i="4"/>
  <c r="P2486" i="4"/>
  <c r="O2486" i="4"/>
  <c r="N2486" i="4"/>
  <c r="M2486" i="4"/>
  <c r="L2486" i="4"/>
  <c r="K2486" i="4"/>
  <c r="J2486" i="4"/>
  <c r="I2486" i="4"/>
  <c r="H2486" i="4"/>
  <c r="G2486" i="4"/>
  <c r="F2486" i="4"/>
  <c r="E2486" i="4"/>
  <c r="D2486" i="4"/>
  <c r="C2486" i="4"/>
  <c r="B2486" i="4"/>
  <c r="S2485" i="4"/>
  <c r="R2485" i="4"/>
  <c r="Q2485" i="4"/>
  <c r="P2485" i="4"/>
  <c r="O2485" i="4"/>
  <c r="N2485" i="4"/>
  <c r="M2485" i="4"/>
  <c r="L2485" i="4"/>
  <c r="K2485" i="4"/>
  <c r="J2485" i="4"/>
  <c r="I2485" i="4"/>
  <c r="H2485" i="4"/>
  <c r="G2485" i="4"/>
  <c r="F2485" i="4"/>
  <c r="E2485" i="4"/>
  <c r="D2485" i="4"/>
  <c r="C2485" i="4"/>
  <c r="B2485" i="4"/>
  <c r="S2484" i="4"/>
  <c r="R2484" i="4"/>
  <c r="Q2484" i="4"/>
  <c r="P2484" i="4"/>
  <c r="O2484" i="4"/>
  <c r="N2484" i="4"/>
  <c r="M2484" i="4"/>
  <c r="L2484" i="4"/>
  <c r="K2484" i="4"/>
  <c r="J2484" i="4"/>
  <c r="I2484" i="4"/>
  <c r="H2484" i="4"/>
  <c r="G2484" i="4"/>
  <c r="F2484" i="4"/>
  <c r="E2484" i="4"/>
  <c r="D2484" i="4"/>
  <c r="C2484" i="4"/>
  <c r="B2484" i="4"/>
  <c r="S2483" i="4"/>
  <c r="R2483" i="4"/>
  <c r="Q2483" i="4"/>
  <c r="P2483" i="4"/>
  <c r="O2483" i="4"/>
  <c r="N2483" i="4"/>
  <c r="M2483" i="4"/>
  <c r="L2483" i="4"/>
  <c r="K2483" i="4"/>
  <c r="J2483" i="4"/>
  <c r="I2483" i="4"/>
  <c r="H2483" i="4"/>
  <c r="G2483" i="4"/>
  <c r="F2483" i="4"/>
  <c r="E2483" i="4"/>
  <c r="D2483" i="4"/>
  <c r="C2483" i="4"/>
  <c r="B2483" i="4"/>
  <c r="S2482" i="4"/>
  <c r="R2482" i="4"/>
  <c r="Q2482" i="4"/>
  <c r="P2482" i="4"/>
  <c r="O2482" i="4"/>
  <c r="N2482" i="4"/>
  <c r="M2482" i="4"/>
  <c r="L2482" i="4"/>
  <c r="K2482" i="4"/>
  <c r="J2482" i="4"/>
  <c r="I2482" i="4"/>
  <c r="H2482" i="4"/>
  <c r="G2482" i="4"/>
  <c r="F2482" i="4"/>
  <c r="E2482" i="4"/>
  <c r="D2482" i="4"/>
  <c r="C2482" i="4"/>
  <c r="B2482" i="4"/>
  <c r="S2481" i="4"/>
  <c r="R2481" i="4"/>
  <c r="Q2481" i="4"/>
  <c r="P2481" i="4"/>
  <c r="O2481" i="4"/>
  <c r="N2481" i="4"/>
  <c r="M2481" i="4"/>
  <c r="L2481" i="4"/>
  <c r="K2481" i="4"/>
  <c r="J2481" i="4"/>
  <c r="I2481" i="4"/>
  <c r="H2481" i="4"/>
  <c r="G2481" i="4"/>
  <c r="F2481" i="4"/>
  <c r="E2481" i="4"/>
  <c r="D2481" i="4"/>
  <c r="C2481" i="4"/>
  <c r="B2481" i="4"/>
  <c r="S2480" i="4"/>
  <c r="R2480" i="4"/>
  <c r="Q2480" i="4"/>
  <c r="P2480" i="4"/>
  <c r="O2480" i="4"/>
  <c r="N2480" i="4"/>
  <c r="M2480" i="4"/>
  <c r="L2480" i="4"/>
  <c r="K2480" i="4"/>
  <c r="J2480" i="4"/>
  <c r="I2480" i="4"/>
  <c r="H2480" i="4"/>
  <c r="G2480" i="4"/>
  <c r="F2480" i="4"/>
  <c r="E2480" i="4"/>
  <c r="D2480" i="4"/>
  <c r="C2480" i="4"/>
  <c r="B2480" i="4"/>
  <c r="S2479" i="4"/>
  <c r="R2479" i="4"/>
  <c r="Q2479" i="4"/>
  <c r="P2479" i="4"/>
  <c r="O2479" i="4"/>
  <c r="N2479" i="4"/>
  <c r="M2479" i="4"/>
  <c r="L2479" i="4"/>
  <c r="K2479" i="4"/>
  <c r="J2479" i="4"/>
  <c r="I2479" i="4"/>
  <c r="H2479" i="4"/>
  <c r="G2479" i="4"/>
  <c r="F2479" i="4"/>
  <c r="E2479" i="4"/>
  <c r="D2479" i="4"/>
  <c r="C2479" i="4"/>
  <c r="B2479" i="4"/>
  <c r="S2478" i="4"/>
  <c r="R2478" i="4"/>
  <c r="P2478" i="4"/>
  <c r="O2478" i="4"/>
  <c r="N2478" i="4"/>
  <c r="M2478" i="4"/>
  <c r="L2478" i="4"/>
  <c r="K2478" i="4"/>
  <c r="W2478" i="4" s="1"/>
  <c r="J2478" i="4"/>
  <c r="I2478" i="4"/>
  <c r="H2478" i="4"/>
  <c r="G2478" i="4"/>
  <c r="F2478" i="4"/>
  <c r="S2477" i="4"/>
  <c r="R2477" i="4"/>
  <c r="Q2477" i="4"/>
  <c r="P2477" i="4"/>
  <c r="O2477" i="4"/>
  <c r="N2477" i="4"/>
  <c r="M2477" i="4"/>
  <c r="L2477" i="4"/>
  <c r="K2477" i="4"/>
  <c r="J2477" i="4"/>
  <c r="I2477" i="4"/>
  <c r="H2477" i="4"/>
  <c r="G2477" i="4"/>
  <c r="F2477" i="4"/>
  <c r="E2477" i="4"/>
  <c r="D2477" i="4"/>
  <c r="C2477" i="4"/>
  <c r="B2477" i="4"/>
  <c r="S2476" i="4"/>
  <c r="R2476" i="4"/>
  <c r="Q2476" i="4"/>
  <c r="P2476" i="4"/>
  <c r="O2476" i="4"/>
  <c r="N2476" i="4"/>
  <c r="M2476" i="4"/>
  <c r="L2476" i="4"/>
  <c r="K2476" i="4"/>
  <c r="J2476" i="4"/>
  <c r="I2476" i="4"/>
  <c r="H2476" i="4"/>
  <c r="G2476" i="4"/>
  <c r="F2476" i="4"/>
  <c r="E2476" i="4"/>
  <c r="D2476" i="4"/>
  <c r="C2476" i="4"/>
  <c r="B2476" i="4"/>
  <c r="S2475" i="4"/>
  <c r="R2475" i="4"/>
  <c r="Q2475" i="4"/>
  <c r="P2475" i="4"/>
  <c r="O2475" i="4"/>
  <c r="N2475" i="4"/>
  <c r="M2475" i="4"/>
  <c r="L2475" i="4"/>
  <c r="K2475" i="4"/>
  <c r="J2475" i="4"/>
  <c r="I2475" i="4"/>
  <c r="H2475" i="4"/>
  <c r="G2475" i="4"/>
  <c r="F2475" i="4"/>
  <c r="E2475" i="4"/>
  <c r="D2475" i="4"/>
  <c r="C2475" i="4"/>
  <c r="B2475" i="4"/>
  <c r="S2474" i="4"/>
  <c r="R2474" i="4"/>
  <c r="Q2474" i="4"/>
  <c r="P2474" i="4"/>
  <c r="O2474" i="4"/>
  <c r="N2474" i="4"/>
  <c r="M2474" i="4"/>
  <c r="L2474" i="4"/>
  <c r="K2474" i="4"/>
  <c r="J2474" i="4"/>
  <c r="I2474" i="4"/>
  <c r="H2474" i="4"/>
  <c r="G2474" i="4"/>
  <c r="F2474" i="4"/>
  <c r="E2474" i="4"/>
  <c r="D2474" i="4"/>
  <c r="C2474" i="4"/>
  <c r="B2474" i="4"/>
  <c r="S2473" i="4"/>
  <c r="R2473" i="4"/>
  <c r="Q2473" i="4"/>
  <c r="P2473" i="4"/>
  <c r="O2473" i="4"/>
  <c r="N2473" i="4"/>
  <c r="M2473" i="4"/>
  <c r="L2473" i="4"/>
  <c r="K2473" i="4"/>
  <c r="J2473" i="4"/>
  <c r="I2473" i="4"/>
  <c r="H2473" i="4"/>
  <c r="G2473" i="4"/>
  <c r="F2473" i="4"/>
  <c r="E2473" i="4"/>
  <c r="D2473" i="4"/>
  <c r="C2473" i="4"/>
  <c r="B2473" i="4"/>
  <c r="S2472" i="4"/>
  <c r="R2472" i="4"/>
  <c r="Q2472" i="4"/>
  <c r="P2472" i="4"/>
  <c r="O2472" i="4"/>
  <c r="N2472" i="4"/>
  <c r="M2472" i="4"/>
  <c r="L2472" i="4"/>
  <c r="K2472" i="4"/>
  <c r="J2472" i="4"/>
  <c r="I2472" i="4"/>
  <c r="H2472" i="4"/>
  <c r="G2472" i="4"/>
  <c r="F2472" i="4"/>
  <c r="E2472" i="4"/>
  <c r="D2472" i="4"/>
  <c r="C2472" i="4"/>
  <c r="B2472" i="4"/>
  <c r="S2471" i="4"/>
  <c r="R2471" i="4"/>
  <c r="Q2471" i="4"/>
  <c r="P2471" i="4"/>
  <c r="O2471" i="4"/>
  <c r="N2471" i="4"/>
  <c r="M2471" i="4"/>
  <c r="L2471" i="4"/>
  <c r="K2471" i="4"/>
  <c r="J2471" i="4"/>
  <c r="I2471" i="4"/>
  <c r="H2471" i="4"/>
  <c r="G2471" i="4"/>
  <c r="F2471" i="4"/>
  <c r="E2471" i="4"/>
  <c r="D2471" i="4"/>
  <c r="C2471" i="4"/>
  <c r="B2471" i="4"/>
  <c r="S2470" i="4"/>
  <c r="R2470" i="4"/>
  <c r="Q2470" i="4"/>
  <c r="P2470" i="4"/>
  <c r="O2470" i="4"/>
  <c r="N2470" i="4"/>
  <c r="M2470" i="4"/>
  <c r="L2470" i="4"/>
  <c r="K2470" i="4"/>
  <c r="J2470" i="4"/>
  <c r="I2470" i="4"/>
  <c r="H2470" i="4"/>
  <c r="G2470" i="4"/>
  <c r="F2470" i="4"/>
  <c r="E2470" i="4"/>
  <c r="D2470" i="4"/>
  <c r="C2470" i="4"/>
  <c r="B2470" i="4"/>
  <c r="S2469" i="4"/>
  <c r="R2469" i="4"/>
  <c r="Q2469" i="4"/>
  <c r="P2469" i="4"/>
  <c r="O2469" i="4"/>
  <c r="N2469" i="4"/>
  <c r="M2469" i="4"/>
  <c r="L2469" i="4"/>
  <c r="K2469" i="4"/>
  <c r="J2469" i="4"/>
  <c r="I2469" i="4"/>
  <c r="H2469" i="4"/>
  <c r="G2469" i="4"/>
  <c r="F2469" i="4"/>
  <c r="E2469" i="4"/>
  <c r="D2469" i="4"/>
  <c r="C2469" i="4"/>
  <c r="B2469" i="4"/>
  <c r="S2468" i="4"/>
  <c r="R2468" i="4"/>
  <c r="Q2468" i="4"/>
  <c r="P2468" i="4"/>
  <c r="O2468" i="4"/>
  <c r="N2468" i="4"/>
  <c r="M2468" i="4"/>
  <c r="L2468" i="4"/>
  <c r="K2468" i="4"/>
  <c r="J2468" i="4"/>
  <c r="I2468" i="4"/>
  <c r="H2468" i="4"/>
  <c r="G2468" i="4"/>
  <c r="F2468" i="4"/>
  <c r="E2468" i="4"/>
  <c r="D2468" i="4"/>
  <c r="C2468" i="4"/>
  <c r="B2468" i="4"/>
  <c r="S2467" i="4"/>
  <c r="R2467" i="4"/>
  <c r="Q2467" i="4"/>
  <c r="P2467" i="4"/>
  <c r="O2467" i="4"/>
  <c r="N2467" i="4"/>
  <c r="M2467" i="4"/>
  <c r="L2467" i="4"/>
  <c r="K2467" i="4"/>
  <c r="J2467" i="4"/>
  <c r="I2467" i="4"/>
  <c r="H2467" i="4"/>
  <c r="G2467" i="4"/>
  <c r="F2467" i="4"/>
  <c r="E2467" i="4"/>
  <c r="D2467" i="4"/>
  <c r="C2467" i="4"/>
  <c r="B2467" i="4"/>
  <c r="S2466" i="4"/>
  <c r="R2466" i="4"/>
  <c r="Q2466" i="4"/>
  <c r="P2466" i="4"/>
  <c r="O2466" i="4"/>
  <c r="N2466" i="4"/>
  <c r="M2466" i="4"/>
  <c r="L2466" i="4"/>
  <c r="K2466" i="4"/>
  <c r="J2466" i="4"/>
  <c r="I2466" i="4"/>
  <c r="H2466" i="4"/>
  <c r="G2466" i="4"/>
  <c r="F2466" i="4"/>
  <c r="E2466" i="4"/>
  <c r="D2466" i="4"/>
  <c r="C2466" i="4"/>
  <c r="B2466" i="4"/>
  <c r="S2465" i="4"/>
  <c r="R2465" i="4"/>
  <c r="Q2465" i="4"/>
  <c r="P2465" i="4"/>
  <c r="O2465" i="4"/>
  <c r="N2465" i="4"/>
  <c r="M2465" i="4"/>
  <c r="L2465" i="4"/>
  <c r="K2465" i="4"/>
  <c r="J2465" i="4"/>
  <c r="I2465" i="4"/>
  <c r="H2465" i="4"/>
  <c r="G2465" i="4"/>
  <c r="F2465" i="4"/>
  <c r="E2465" i="4"/>
  <c r="D2465" i="4"/>
  <c r="C2465" i="4"/>
  <c r="B2465" i="4"/>
  <c r="S2464" i="4"/>
  <c r="R2464" i="4"/>
  <c r="Q2464" i="4"/>
  <c r="P2464" i="4"/>
  <c r="O2464" i="4"/>
  <c r="N2464" i="4"/>
  <c r="M2464" i="4"/>
  <c r="L2464" i="4"/>
  <c r="K2464" i="4"/>
  <c r="J2464" i="4"/>
  <c r="I2464" i="4"/>
  <c r="H2464" i="4"/>
  <c r="G2464" i="4"/>
  <c r="F2464" i="4"/>
  <c r="E2464" i="4"/>
  <c r="D2464" i="4"/>
  <c r="C2464" i="4"/>
  <c r="B2464" i="4"/>
  <c r="S2463" i="4"/>
  <c r="R2463" i="4"/>
  <c r="Q2463" i="4"/>
  <c r="P2463" i="4"/>
  <c r="O2463" i="4"/>
  <c r="N2463" i="4"/>
  <c r="M2463" i="4"/>
  <c r="L2463" i="4"/>
  <c r="K2463" i="4"/>
  <c r="J2463" i="4"/>
  <c r="I2463" i="4"/>
  <c r="H2463" i="4"/>
  <c r="G2463" i="4"/>
  <c r="F2463" i="4"/>
  <c r="E2463" i="4"/>
  <c r="D2463" i="4"/>
  <c r="C2463" i="4"/>
  <c r="B2463" i="4"/>
  <c r="S2462" i="4"/>
  <c r="R2462" i="4"/>
  <c r="Q2462" i="4"/>
  <c r="P2462" i="4"/>
  <c r="O2462" i="4"/>
  <c r="N2462" i="4"/>
  <c r="M2462" i="4"/>
  <c r="L2462" i="4"/>
  <c r="K2462" i="4"/>
  <c r="J2462" i="4"/>
  <c r="I2462" i="4"/>
  <c r="H2462" i="4"/>
  <c r="G2462" i="4"/>
  <c r="F2462" i="4"/>
  <c r="E2462" i="4"/>
  <c r="D2462" i="4"/>
  <c r="C2462" i="4"/>
  <c r="B2462" i="4"/>
  <c r="S2461" i="4"/>
  <c r="R2461" i="4"/>
  <c r="Q2461" i="4"/>
  <c r="P2461" i="4"/>
  <c r="O2461" i="4"/>
  <c r="N2461" i="4"/>
  <c r="M2461" i="4"/>
  <c r="L2461" i="4"/>
  <c r="K2461" i="4"/>
  <c r="J2461" i="4"/>
  <c r="I2461" i="4"/>
  <c r="H2461" i="4"/>
  <c r="G2461" i="4"/>
  <c r="F2461" i="4"/>
  <c r="E2461" i="4"/>
  <c r="D2461" i="4"/>
  <c r="C2461" i="4"/>
  <c r="B2461" i="4"/>
  <c r="S2460" i="4"/>
  <c r="R2460" i="4"/>
  <c r="Q2460" i="4"/>
  <c r="P2460" i="4"/>
  <c r="O2460" i="4"/>
  <c r="N2460" i="4"/>
  <c r="M2460" i="4"/>
  <c r="L2460" i="4"/>
  <c r="K2460" i="4"/>
  <c r="J2460" i="4"/>
  <c r="I2460" i="4"/>
  <c r="H2460" i="4"/>
  <c r="G2460" i="4"/>
  <c r="F2460" i="4"/>
  <c r="E2460" i="4"/>
  <c r="D2460" i="4"/>
  <c r="C2460" i="4"/>
  <c r="B2460" i="4"/>
  <c r="S2459" i="4"/>
  <c r="R2459" i="4"/>
  <c r="Q2459" i="4"/>
  <c r="P2459" i="4"/>
  <c r="O2459" i="4"/>
  <c r="N2459" i="4"/>
  <c r="M2459" i="4"/>
  <c r="L2459" i="4"/>
  <c r="K2459" i="4"/>
  <c r="J2459" i="4"/>
  <c r="I2459" i="4"/>
  <c r="H2459" i="4"/>
  <c r="G2459" i="4"/>
  <c r="F2459" i="4"/>
  <c r="E2459" i="4"/>
  <c r="D2459" i="4"/>
  <c r="C2459" i="4"/>
  <c r="B2459" i="4"/>
  <c r="S2458" i="4"/>
  <c r="R2458" i="4"/>
  <c r="Q2458" i="4"/>
  <c r="P2458" i="4"/>
  <c r="O2458" i="4"/>
  <c r="N2458" i="4"/>
  <c r="M2458" i="4"/>
  <c r="L2458" i="4"/>
  <c r="K2458" i="4"/>
  <c r="J2458" i="4"/>
  <c r="I2458" i="4"/>
  <c r="H2458" i="4"/>
  <c r="G2458" i="4"/>
  <c r="F2458" i="4"/>
  <c r="E2458" i="4"/>
  <c r="D2458" i="4"/>
  <c r="C2458" i="4"/>
  <c r="B2458" i="4"/>
  <c r="S2457" i="4"/>
  <c r="R2457" i="4"/>
  <c r="Q2457" i="4"/>
  <c r="P2457" i="4"/>
  <c r="O2457" i="4"/>
  <c r="N2457" i="4"/>
  <c r="M2457" i="4"/>
  <c r="L2457" i="4"/>
  <c r="K2457" i="4"/>
  <c r="J2457" i="4"/>
  <c r="I2457" i="4"/>
  <c r="H2457" i="4"/>
  <c r="G2457" i="4"/>
  <c r="F2457" i="4"/>
  <c r="E2457" i="4"/>
  <c r="D2457" i="4"/>
  <c r="C2457" i="4"/>
  <c r="B2457" i="4"/>
  <c r="S2456" i="4"/>
  <c r="R2456" i="4"/>
  <c r="Q2456" i="4"/>
  <c r="P2456" i="4"/>
  <c r="O2456" i="4"/>
  <c r="N2456" i="4"/>
  <c r="M2456" i="4"/>
  <c r="L2456" i="4"/>
  <c r="K2456" i="4"/>
  <c r="J2456" i="4"/>
  <c r="I2456" i="4"/>
  <c r="H2456" i="4"/>
  <c r="G2456" i="4"/>
  <c r="F2456" i="4"/>
  <c r="E2456" i="4"/>
  <c r="D2456" i="4"/>
  <c r="C2456" i="4"/>
  <c r="B2456" i="4"/>
  <c r="S2455" i="4"/>
  <c r="R2455" i="4"/>
  <c r="Q2455" i="4"/>
  <c r="P2455" i="4"/>
  <c r="O2455" i="4"/>
  <c r="N2455" i="4"/>
  <c r="M2455" i="4"/>
  <c r="L2455" i="4"/>
  <c r="K2455" i="4"/>
  <c r="J2455" i="4"/>
  <c r="I2455" i="4"/>
  <c r="H2455" i="4"/>
  <c r="G2455" i="4"/>
  <c r="F2455" i="4"/>
  <c r="E2455" i="4"/>
  <c r="D2455" i="4"/>
  <c r="C2455" i="4"/>
  <c r="B2455" i="4"/>
  <c r="S2454" i="4"/>
  <c r="R2454" i="4"/>
  <c r="Q2454" i="4"/>
  <c r="P2454" i="4"/>
  <c r="O2454" i="4"/>
  <c r="N2454" i="4"/>
  <c r="M2454" i="4"/>
  <c r="L2454" i="4"/>
  <c r="K2454" i="4"/>
  <c r="J2454" i="4"/>
  <c r="I2454" i="4"/>
  <c r="H2454" i="4"/>
  <c r="G2454" i="4"/>
  <c r="F2454" i="4"/>
  <c r="E2454" i="4"/>
  <c r="D2454" i="4"/>
  <c r="C2454" i="4"/>
  <c r="B2454" i="4"/>
  <c r="S2453" i="4"/>
  <c r="R2453" i="4"/>
  <c r="Q2453" i="4"/>
  <c r="P2453" i="4"/>
  <c r="O2453" i="4"/>
  <c r="N2453" i="4"/>
  <c r="M2453" i="4"/>
  <c r="L2453" i="4"/>
  <c r="K2453" i="4"/>
  <c r="J2453" i="4"/>
  <c r="I2453" i="4"/>
  <c r="H2453" i="4"/>
  <c r="G2453" i="4"/>
  <c r="F2453" i="4"/>
  <c r="E2453" i="4"/>
  <c r="D2453" i="4"/>
  <c r="C2453" i="4"/>
  <c r="B2453" i="4"/>
  <c r="S2452" i="4"/>
  <c r="R2452" i="4"/>
  <c r="Q2452" i="4"/>
  <c r="P2452" i="4"/>
  <c r="O2452" i="4"/>
  <c r="N2452" i="4"/>
  <c r="M2452" i="4"/>
  <c r="L2452" i="4"/>
  <c r="K2452" i="4"/>
  <c r="J2452" i="4"/>
  <c r="I2452" i="4"/>
  <c r="H2452" i="4"/>
  <c r="G2452" i="4"/>
  <c r="F2452" i="4"/>
  <c r="E2452" i="4"/>
  <c r="D2452" i="4"/>
  <c r="C2452" i="4"/>
  <c r="B2452" i="4"/>
  <c r="S2451" i="4"/>
  <c r="R2451" i="4"/>
  <c r="Q2451" i="4"/>
  <c r="P2451" i="4"/>
  <c r="O2451" i="4"/>
  <c r="N2451" i="4"/>
  <c r="M2451" i="4"/>
  <c r="L2451" i="4"/>
  <c r="K2451" i="4"/>
  <c r="J2451" i="4"/>
  <c r="I2451" i="4"/>
  <c r="H2451" i="4"/>
  <c r="G2451" i="4"/>
  <c r="F2451" i="4"/>
  <c r="E2451" i="4"/>
  <c r="D2451" i="4"/>
  <c r="C2451" i="4"/>
  <c r="B2451" i="4"/>
  <c r="S2450" i="4"/>
  <c r="R2450" i="4"/>
  <c r="Q2450" i="4"/>
  <c r="P2450" i="4"/>
  <c r="O2450" i="4"/>
  <c r="N2450" i="4"/>
  <c r="M2450" i="4"/>
  <c r="L2450" i="4"/>
  <c r="K2450" i="4"/>
  <c r="J2450" i="4"/>
  <c r="I2450" i="4"/>
  <c r="H2450" i="4"/>
  <c r="G2450" i="4"/>
  <c r="F2450" i="4"/>
  <c r="E2450" i="4"/>
  <c r="D2450" i="4"/>
  <c r="C2450" i="4"/>
  <c r="B2450" i="4"/>
  <c r="S2449" i="4"/>
  <c r="R2449" i="4"/>
  <c r="Q2449" i="4"/>
  <c r="P2449" i="4"/>
  <c r="O2449" i="4"/>
  <c r="N2449" i="4"/>
  <c r="M2449" i="4"/>
  <c r="L2449" i="4"/>
  <c r="K2449" i="4"/>
  <c r="J2449" i="4"/>
  <c r="I2449" i="4"/>
  <c r="H2449" i="4"/>
  <c r="G2449" i="4"/>
  <c r="F2449" i="4"/>
  <c r="E2449" i="4"/>
  <c r="D2449" i="4"/>
  <c r="C2449" i="4"/>
  <c r="B2449" i="4"/>
  <c r="S2448" i="4"/>
  <c r="R2448" i="4"/>
  <c r="Q2448" i="4"/>
  <c r="P2448" i="4"/>
  <c r="O2448" i="4"/>
  <c r="N2448" i="4"/>
  <c r="M2448" i="4"/>
  <c r="L2448" i="4"/>
  <c r="K2448" i="4"/>
  <c r="J2448" i="4"/>
  <c r="I2448" i="4"/>
  <c r="H2448" i="4"/>
  <c r="G2448" i="4"/>
  <c r="F2448" i="4"/>
  <c r="E2448" i="4"/>
  <c r="D2448" i="4"/>
  <c r="C2448" i="4"/>
  <c r="B2448" i="4"/>
  <c r="S2447" i="4"/>
  <c r="R2447" i="4"/>
  <c r="Q2447" i="4"/>
  <c r="P2447" i="4"/>
  <c r="O2447" i="4"/>
  <c r="N2447" i="4"/>
  <c r="M2447" i="4"/>
  <c r="L2447" i="4"/>
  <c r="K2447" i="4"/>
  <c r="J2447" i="4"/>
  <c r="I2447" i="4"/>
  <c r="H2447" i="4"/>
  <c r="G2447" i="4"/>
  <c r="F2447" i="4"/>
  <c r="E2447" i="4"/>
  <c r="D2447" i="4"/>
  <c r="C2447" i="4"/>
  <c r="B2447" i="4"/>
  <c r="S2446" i="4"/>
  <c r="R2446" i="4"/>
  <c r="Q2446" i="4"/>
  <c r="P2446" i="4"/>
  <c r="O2446" i="4"/>
  <c r="N2446" i="4"/>
  <c r="M2446" i="4"/>
  <c r="L2446" i="4"/>
  <c r="K2446" i="4"/>
  <c r="J2446" i="4"/>
  <c r="I2446" i="4"/>
  <c r="H2446" i="4"/>
  <c r="G2446" i="4"/>
  <c r="F2446" i="4"/>
  <c r="E2446" i="4"/>
  <c r="D2446" i="4"/>
  <c r="C2446" i="4"/>
  <c r="B2446" i="4"/>
  <c r="S2445" i="4"/>
  <c r="R2445" i="4"/>
  <c r="Q2445" i="4"/>
  <c r="P2445" i="4"/>
  <c r="O2445" i="4"/>
  <c r="N2445" i="4"/>
  <c r="M2445" i="4"/>
  <c r="L2445" i="4"/>
  <c r="K2445" i="4"/>
  <c r="J2445" i="4"/>
  <c r="I2445" i="4"/>
  <c r="H2445" i="4"/>
  <c r="G2445" i="4"/>
  <c r="F2445" i="4"/>
  <c r="E2445" i="4"/>
  <c r="D2445" i="4"/>
  <c r="C2445" i="4"/>
  <c r="B2445" i="4"/>
  <c r="S2444" i="4"/>
  <c r="R2444" i="4"/>
  <c r="Q2444" i="4"/>
  <c r="P2444" i="4"/>
  <c r="O2444" i="4"/>
  <c r="N2444" i="4"/>
  <c r="M2444" i="4"/>
  <c r="L2444" i="4"/>
  <c r="K2444" i="4"/>
  <c r="J2444" i="4"/>
  <c r="I2444" i="4"/>
  <c r="H2444" i="4"/>
  <c r="G2444" i="4"/>
  <c r="F2444" i="4"/>
  <c r="E2444" i="4"/>
  <c r="D2444" i="4"/>
  <c r="C2444" i="4"/>
  <c r="B2444" i="4"/>
  <c r="S2443" i="4"/>
  <c r="R2443" i="4"/>
  <c r="Q2443" i="4"/>
  <c r="P2443" i="4"/>
  <c r="O2443" i="4"/>
  <c r="N2443" i="4"/>
  <c r="M2443" i="4"/>
  <c r="L2443" i="4"/>
  <c r="K2443" i="4"/>
  <c r="J2443" i="4"/>
  <c r="I2443" i="4"/>
  <c r="H2443" i="4"/>
  <c r="G2443" i="4"/>
  <c r="F2443" i="4"/>
  <c r="E2443" i="4"/>
  <c r="D2443" i="4"/>
  <c r="C2443" i="4"/>
  <c r="B2443" i="4"/>
  <c r="S2442" i="4"/>
  <c r="R2442" i="4"/>
  <c r="Q2442" i="4"/>
  <c r="P2442" i="4"/>
  <c r="O2442" i="4"/>
  <c r="N2442" i="4"/>
  <c r="M2442" i="4"/>
  <c r="L2442" i="4"/>
  <c r="K2442" i="4"/>
  <c r="J2442" i="4"/>
  <c r="I2442" i="4"/>
  <c r="H2442" i="4"/>
  <c r="G2442" i="4"/>
  <c r="F2442" i="4"/>
  <c r="E2442" i="4"/>
  <c r="D2442" i="4"/>
  <c r="C2442" i="4"/>
  <c r="B2442" i="4"/>
  <c r="S2441" i="4"/>
  <c r="R2441" i="4"/>
  <c r="Q2441" i="4"/>
  <c r="P2441" i="4"/>
  <c r="O2441" i="4"/>
  <c r="N2441" i="4"/>
  <c r="M2441" i="4"/>
  <c r="L2441" i="4"/>
  <c r="K2441" i="4"/>
  <c r="J2441" i="4"/>
  <c r="I2441" i="4"/>
  <c r="H2441" i="4"/>
  <c r="G2441" i="4"/>
  <c r="F2441" i="4"/>
  <c r="E2441" i="4"/>
  <c r="D2441" i="4"/>
  <c r="C2441" i="4"/>
  <c r="B2441" i="4"/>
  <c r="S2440" i="4"/>
  <c r="R2440" i="4"/>
  <c r="Q2440" i="4"/>
  <c r="P2440" i="4"/>
  <c r="O2440" i="4"/>
  <c r="N2440" i="4"/>
  <c r="M2440" i="4"/>
  <c r="L2440" i="4"/>
  <c r="K2440" i="4"/>
  <c r="J2440" i="4"/>
  <c r="I2440" i="4"/>
  <c r="H2440" i="4"/>
  <c r="G2440" i="4"/>
  <c r="F2440" i="4"/>
  <c r="E2440" i="4"/>
  <c r="D2440" i="4"/>
  <c r="C2440" i="4"/>
  <c r="B2440" i="4"/>
  <c r="S2439" i="4"/>
  <c r="R2439" i="4"/>
  <c r="Q2439" i="4"/>
  <c r="P2439" i="4"/>
  <c r="O2439" i="4"/>
  <c r="N2439" i="4"/>
  <c r="M2439" i="4"/>
  <c r="L2439" i="4"/>
  <c r="K2439" i="4"/>
  <c r="J2439" i="4"/>
  <c r="I2439" i="4"/>
  <c r="H2439" i="4"/>
  <c r="G2439" i="4"/>
  <c r="F2439" i="4"/>
  <c r="E2439" i="4"/>
  <c r="D2439" i="4"/>
  <c r="C2439" i="4"/>
  <c r="B2439" i="4"/>
  <c r="S2438" i="4"/>
  <c r="R2438" i="4"/>
  <c r="Q2438" i="4"/>
  <c r="P2438" i="4"/>
  <c r="O2438" i="4"/>
  <c r="N2438" i="4"/>
  <c r="M2438" i="4"/>
  <c r="L2438" i="4"/>
  <c r="K2438" i="4"/>
  <c r="J2438" i="4"/>
  <c r="I2438" i="4"/>
  <c r="H2438" i="4"/>
  <c r="G2438" i="4"/>
  <c r="F2438" i="4"/>
  <c r="E2438" i="4"/>
  <c r="D2438" i="4"/>
  <c r="C2438" i="4"/>
  <c r="B2438" i="4"/>
  <c r="S2437" i="4"/>
  <c r="R2437" i="4"/>
  <c r="Q2437" i="4"/>
  <c r="P2437" i="4"/>
  <c r="O2437" i="4"/>
  <c r="N2437" i="4"/>
  <c r="M2437" i="4"/>
  <c r="L2437" i="4"/>
  <c r="K2437" i="4"/>
  <c r="J2437" i="4"/>
  <c r="I2437" i="4"/>
  <c r="H2437" i="4"/>
  <c r="G2437" i="4"/>
  <c r="F2437" i="4"/>
  <c r="E2437" i="4"/>
  <c r="D2437" i="4"/>
  <c r="C2437" i="4"/>
  <c r="B2437" i="4"/>
  <c r="S2436" i="4"/>
  <c r="R2436" i="4"/>
  <c r="Q2436" i="4"/>
  <c r="P2436" i="4"/>
  <c r="O2436" i="4"/>
  <c r="N2436" i="4"/>
  <c r="M2436" i="4"/>
  <c r="L2436" i="4"/>
  <c r="K2436" i="4"/>
  <c r="J2436" i="4"/>
  <c r="I2436" i="4"/>
  <c r="H2436" i="4"/>
  <c r="G2436" i="4"/>
  <c r="F2436" i="4"/>
  <c r="E2436" i="4"/>
  <c r="D2436" i="4"/>
  <c r="C2436" i="4"/>
  <c r="B2436" i="4"/>
  <c r="S2435" i="4"/>
  <c r="R2435" i="4"/>
  <c r="Q2435" i="4"/>
  <c r="P2435" i="4"/>
  <c r="O2435" i="4"/>
  <c r="N2435" i="4"/>
  <c r="M2435" i="4"/>
  <c r="L2435" i="4"/>
  <c r="K2435" i="4"/>
  <c r="J2435" i="4"/>
  <c r="I2435" i="4"/>
  <c r="H2435" i="4"/>
  <c r="G2435" i="4"/>
  <c r="F2435" i="4"/>
  <c r="E2435" i="4"/>
  <c r="D2435" i="4"/>
  <c r="C2435" i="4"/>
  <c r="B2435" i="4"/>
  <c r="S2434" i="4"/>
  <c r="R2434" i="4"/>
  <c r="Q2434" i="4"/>
  <c r="P2434" i="4"/>
  <c r="O2434" i="4"/>
  <c r="N2434" i="4"/>
  <c r="M2434" i="4"/>
  <c r="L2434" i="4"/>
  <c r="K2434" i="4"/>
  <c r="J2434" i="4"/>
  <c r="I2434" i="4"/>
  <c r="H2434" i="4"/>
  <c r="G2434" i="4"/>
  <c r="F2434" i="4"/>
  <c r="E2434" i="4"/>
  <c r="D2434" i="4"/>
  <c r="C2434" i="4"/>
  <c r="B2434" i="4"/>
  <c r="S2433" i="4"/>
  <c r="R2433" i="4"/>
  <c r="Q2433" i="4"/>
  <c r="P2433" i="4"/>
  <c r="O2433" i="4"/>
  <c r="N2433" i="4"/>
  <c r="M2433" i="4"/>
  <c r="L2433" i="4"/>
  <c r="K2433" i="4"/>
  <c r="J2433" i="4"/>
  <c r="I2433" i="4"/>
  <c r="H2433" i="4"/>
  <c r="G2433" i="4"/>
  <c r="F2433" i="4"/>
  <c r="E2433" i="4"/>
  <c r="D2433" i="4"/>
  <c r="C2433" i="4"/>
  <c r="B2433" i="4"/>
  <c r="S2432" i="4"/>
  <c r="R2432" i="4"/>
  <c r="Q2432" i="4"/>
  <c r="P2432" i="4"/>
  <c r="O2432" i="4"/>
  <c r="N2432" i="4"/>
  <c r="M2432" i="4"/>
  <c r="L2432" i="4"/>
  <c r="K2432" i="4"/>
  <c r="J2432" i="4"/>
  <c r="I2432" i="4"/>
  <c r="H2432" i="4"/>
  <c r="G2432" i="4"/>
  <c r="F2432" i="4"/>
  <c r="E2432" i="4"/>
  <c r="D2432" i="4"/>
  <c r="C2432" i="4"/>
  <c r="B2432" i="4"/>
  <c r="S2431" i="4"/>
  <c r="R2431" i="4"/>
  <c r="Q2431" i="4"/>
  <c r="P2431" i="4"/>
  <c r="O2431" i="4"/>
  <c r="N2431" i="4"/>
  <c r="M2431" i="4"/>
  <c r="L2431" i="4"/>
  <c r="K2431" i="4"/>
  <c r="J2431" i="4"/>
  <c r="I2431" i="4"/>
  <c r="H2431" i="4"/>
  <c r="G2431" i="4"/>
  <c r="F2431" i="4"/>
  <c r="E2431" i="4"/>
  <c r="D2431" i="4"/>
  <c r="C2431" i="4"/>
  <c r="B2431" i="4"/>
  <c r="S2430" i="4"/>
  <c r="R2430" i="4"/>
  <c r="Q2430" i="4"/>
  <c r="P2430" i="4"/>
  <c r="O2430" i="4"/>
  <c r="N2430" i="4"/>
  <c r="M2430" i="4"/>
  <c r="L2430" i="4"/>
  <c r="K2430" i="4"/>
  <c r="J2430" i="4"/>
  <c r="I2430" i="4"/>
  <c r="H2430" i="4"/>
  <c r="G2430" i="4"/>
  <c r="F2430" i="4"/>
  <c r="E2430" i="4"/>
  <c r="D2430" i="4"/>
  <c r="C2430" i="4"/>
  <c r="B2430" i="4"/>
  <c r="S2429" i="4"/>
  <c r="R2429" i="4"/>
  <c r="Q2429" i="4"/>
  <c r="P2429" i="4"/>
  <c r="O2429" i="4"/>
  <c r="N2429" i="4"/>
  <c r="M2429" i="4"/>
  <c r="L2429" i="4"/>
  <c r="K2429" i="4"/>
  <c r="J2429" i="4"/>
  <c r="I2429" i="4"/>
  <c r="H2429" i="4"/>
  <c r="G2429" i="4"/>
  <c r="F2429" i="4"/>
  <c r="E2429" i="4"/>
  <c r="D2429" i="4"/>
  <c r="C2429" i="4"/>
  <c r="B2429" i="4"/>
  <c r="S2428" i="4"/>
  <c r="R2428" i="4"/>
  <c r="Q2428" i="4"/>
  <c r="P2428" i="4"/>
  <c r="O2428" i="4"/>
  <c r="N2428" i="4"/>
  <c r="M2428" i="4"/>
  <c r="L2428" i="4"/>
  <c r="K2428" i="4"/>
  <c r="J2428" i="4"/>
  <c r="I2428" i="4"/>
  <c r="H2428" i="4"/>
  <c r="G2428" i="4"/>
  <c r="F2428" i="4"/>
  <c r="E2428" i="4"/>
  <c r="D2428" i="4"/>
  <c r="C2428" i="4"/>
  <c r="B2428" i="4"/>
  <c r="S2427" i="4"/>
  <c r="R2427" i="4"/>
  <c r="Q2427" i="4"/>
  <c r="P2427" i="4"/>
  <c r="O2427" i="4"/>
  <c r="N2427" i="4"/>
  <c r="M2427" i="4"/>
  <c r="L2427" i="4"/>
  <c r="K2427" i="4"/>
  <c r="J2427" i="4"/>
  <c r="I2427" i="4"/>
  <c r="H2427" i="4"/>
  <c r="G2427" i="4"/>
  <c r="F2427" i="4"/>
  <c r="E2427" i="4"/>
  <c r="D2427" i="4"/>
  <c r="C2427" i="4"/>
  <c r="B2427" i="4"/>
  <c r="S2426" i="4"/>
  <c r="R2426" i="4"/>
  <c r="Q2426" i="4"/>
  <c r="P2426" i="4"/>
  <c r="O2426" i="4"/>
  <c r="N2426" i="4"/>
  <c r="M2426" i="4"/>
  <c r="L2426" i="4"/>
  <c r="K2426" i="4"/>
  <c r="J2426" i="4"/>
  <c r="I2426" i="4"/>
  <c r="H2426" i="4"/>
  <c r="G2426" i="4"/>
  <c r="F2426" i="4"/>
  <c r="E2426" i="4"/>
  <c r="D2426" i="4"/>
  <c r="C2426" i="4"/>
  <c r="B2426" i="4"/>
  <c r="S2425" i="4"/>
  <c r="R2425" i="4"/>
  <c r="Q2425" i="4"/>
  <c r="P2425" i="4"/>
  <c r="O2425" i="4"/>
  <c r="N2425" i="4"/>
  <c r="M2425" i="4"/>
  <c r="L2425" i="4"/>
  <c r="K2425" i="4"/>
  <c r="J2425" i="4"/>
  <c r="I2425" i="4"/>
  <c r="H2425" i="4"/>
  <c r="G2425" i="4"/>
  <c r="F2425" i="4"/>
  <c r="E2425" i="4"/>
  <c r="D2425" i="4"/>
  <c r="C2425" i="4"/>
  <c r="B2425" i="4"/>
  <c r="S2424" i="4"/>
  <c r="R2424" i="4"/>
  <c r="Q2424" i="4"/>
  <c r="P2424" i="4"/>
  <c r="O2424" i="4"/>
  <c r="N2424" i="4"/>
  <c r="M2424" i="4"/>
  <c r="L2424" i="4"/>
  <c r="K2424" i="4"/>
  <c r="J2424" i="4"/>
  <c r="I2424" i="4"/>
  <c r="H2424" i="4"/>
  <c r="G2424" i="4"/>
  <c r="F2424" i="4"/>
  <c r="E2424" i="4"/>
  <c r="D2424" i="4"/>
  <c r="C2424" i="4"/>
  <c r="B2424" i="4"/>
  <c r="S2423" i="4"/>
  <c r="R2423" i="4"/>
  <c r="Q2423" i="4"/>
  <c r="P2423" i="4"/>
  <c r="O2423" i="4"/>
  <c r="N2423" i="4"/>
  <c r="M2423" i="4"/>
  <c r="L2423" i="4"/>
  <c r="K2423" i="4"/>
  <c r="J2423" i="4"/>
  <c r="I2423" i="4"/>
  <c r="H2423" i="4"/>
  <c r="G2423" i="4"/>
  <c r="F2423" i="4"/>
  <c r="E2423" i="4"/>
  <c r="D2423" i="4"/>
  <c r="C2423" i="4"/>
  <c r="B2423" i="4"/>
  <c r="S2422" i="4"/>
  <c r="R2422" i="4"/>
  <c r="Q2422" i="4"/>
  <c r="P2422" i="4"/>
  <c r="O2422" i="4"/>
  <c r="N2422" i="4"/>
  <c r="M2422" i="4"/>
  <c r="L2422" i="4"/>
  <c r="K2422" i="4"/>
  <c r="J2422" i="4"/>
  <c r="I2422" i="4"/>
  <c r="H2422" i="4"/>
  <c r="G2422" i="4"/>
  <c r="F2422" i="4"/>
  <c r="E2422" i="4"/>
  <c r="D2422" i="4"/>
  <c r="C2422" i="4"/>
  <c r="B2422" i="4"/>
  <c r="S2421" i="4"/>
  <c r="R2421" i="4"/>
  <c r="Q2421" i="4"/>
  <c r="P2421" i="4"/>
  <c r="O2421" i="4"/>
  <c r="N2421" i="4"/>
  <c r="M2421" i="4"/>
  <c r="L2421" i="4"/>
  <c r="K2421" i="4"/>
  <c r="J2421" i="4"/>
  <c r="I2421" i="4"/>
  <c r="H2421" i="4"/>
  <c r="G2421" i="4"/>
  <c r="F2421" i="4"/>
  <c r="E2421" i="4"/>
  <c r="D2421" i="4"/>
  <c r="C2421" i="4"/>
  <c r="B2421" i="4"/>
  <c r="S2420" i="4"/>
  <c r="R2420" i="4"/>
  <c r="Q2420" i="4"/>
  <c r="P2420" i="4"/>
  <c r="O2420" i="4"/>
  <c r="N2420" i="4"/>
  <c r="M2420" i="4"/>
  <c r="L2420" i="4"/>
  <c r="K2420" i="4"/>
  <c r="J2420" i="4"/>
  <c r="I2420" i="4"/>
  <c r="H2420" i="4"/>
  <c r="G2420" i="4"/>
  <c r="F2420" i="4"/>
  <c r="E2420" i="4"/>
  <c r="D2420" i="4"/>
  <c r="C2420" i="4"/>
  <c r="B2420" i="4"/>
  <c r="S2419" i="4"/>
  <c r="R2419" i="4"/>
  <c r="Q2419" i="4"/>
  <c r="P2419" i="4"/>
  <c r="O2419" i="4"/>
  <c r="N2419" i="4"/>
  <c r="M2419" i="4"/>
  <c r="L2419" i="4"/>
  <c r="K2419" i="4"/>
  <c r="J2419" i="4"/>
  <c r="I2419" i="4"/>
  <c r="H2419" i="4"/>
  <c r="G2419" i="4"/>
  <c r="F2419" i="4"/>
  <c r="E2419" i="4"/>
  <c r="D2419" i="4"/>
  <c r="C2419" i="4"/>
  <c r="B2419" i="4"/>
  <c r="S2418" i="4"/>
  <c r="R2418" i="4"/>
  <c r="Q2418" i="4"/>
  <c r="P2418" i="4"/>
  <c r="O2418" i="4"/>
  <c r="N2418" i="4"/>
  <c r="M2418" i="4"/>
  <c r="L2418" i="4"/>
  <c r="K2418" i="4"/>
  <c r="J2418" i="4"/>
  <c r="I2418" i="4"/>
  <c r="H2418" i="4"/>
  <c r="G2418" i="4"/>
  <c r="F2418" i="4"/>
  <c r="E2418" i="4"/>
  <c r="D2418" i="4"/>
  <c r="C2418" i="4"/>
  <c r="B2418" i="4"/>
  <c r="S2417" i="4"/>
  <c r="R2417" i="4"/>
  <c r="Q2417" i="4"/>
  <c r="P2417" i="4"/>
  <c r="O2417" i="4"/>
  <c r="N2417" i="4"/>
  <c r="M2417" i="4"/>
  <c r="L2417" i="4"/>
  <c r="K2417" i="4"/>
  <c r="J2417" i="4"/>
  <c r="I2417" i="4"/>
  <c r="H2417" i="4"/>
  <c r="G2417" i="4"/>
  <c r="F2417" i="4"/>
  <c r="E2417" i="4"/>
  <c r="D2417" i="4"/>
  <c r="C2417" i="4"/>
  <c r="B2417" i="4"/>
  <c r="S2416" i="4"/>
  <c r="R2416" i="4"/>
  <c r="Q2416" i="4"/>
  <c r="P2416" i="4"/>
  <c r="O2416" i="4"/>
  <c r="N2416" i="4"/>
  <c r="M2416" i="4"/>
  <c r="L2416" i="4"/>
  <c r="K2416" i="4"/>
  <c r="J2416" i="4"/>
  <c r="I2416" i="4"/>
  <c r="H2416" i="4"/>
  <c r="G2416" i="4"/>
  <c r="F2416" i="4"/>
  <c r="E2416" i="4"/>
  <c r="D2416" i="4"/>
  <c r="C2416" i="4"/>
  <c r="B2416" i="4"/>
  <c r="S2415" i="4"/>
  <c r="R2415" i="4"/>
  <c r="Q2415" i="4"/>
  <c r="P2415" i="4"/>
  <c r="O2415" i="4"/>
  <c r="N2415" i="4"/>
  <c r="M2415" i="4"/>
  <c r="L2415" i="4"/>
  <c r="K2415" i="4"/>
  <c r="J2415" i="4"/>
  <c r="I2415" i="4"/>
  <c r="H2415" i="4"/>
  <c r="G2415" i="4"/>
  <c r="F2415" i="4"/>
  <c r="E2415" i="4"/>
  <c r="D2415" i="4"/>
  <c r="C2415" i="4"/>
  <c r="B2415" i="4"/>
  <c r="S2414" i="4"/>
  <c r="R2414" i="4"/>
  <c r="Q2414" i="4"/>
  <c r="P2414" i="4"/>
  <c r="O2414" i="4"/>
  <c r="N2414" i="4"/>
  <c r="M2414" i="4"/>
  <c r="L2414" i="4"/>
  <c r="K2414" i="4"/>
  <c r="J2414" i="4"/>
  <c r="I2414" i="4"/>
  <c r="H2414" i="4"/>
  <c r="G2414" i="4"/>
  <c r="F2414" i="4"/>
  <c r="E2414" i="4"/>
  <c r="D2414" i="4"/>
  <c r="C2414" i="4"/>
  <c r="B2414" i="4"/>
  <c r="S2413" i="4"/>
  <c r="R2413" i="4"/>
  <c r="Q2413" i="4"/>
  <c r="P2413" i="4"/>
  <c r="O2413" i="4"/>
  <c r="N2413" i="4"/>
  <c r="M2413" i="4"/>
  <c r="L2413" i="4"/>
  <c r="K2413" i="4"/>
  <c r="J2413" i="4"/>
  <c r="I2413" i="4"/>
  <c r="H2413" i="4"/>
  <c r="G2413" i="4"/>
  <c r="F2413" i="4"/>
  <c r="E2413" i="4"/>
  <c r="D2413" i="4"/>
  <c r="C2413" i="4"/>
  <c r="B2413" i="4"/>
  <c r="S2412" i="4"/>
  <c r="R2412" i="4"/>
  <c r="Q2412" i="4"/>
  <c r="P2412" i="4"/>
  <c r="O2412" i="4"/>
  <c r="N2412" i="4"/>
  <c r="M2412" i="4"/>
  <c r="L2412" i="4"/>
  <c r="K2412" i="4"/>
  <c r="J2412" i="4"/>
  <c r="I2412" i="4"/>
  <c r="H2412" i="4"/>
  <c r="G2412" i="4"/>
  <c r="F2412" i="4"/>
  <c r="E2412" i="4"/>
  <c r="D2412" i="4"/>
  <c r="C2412" i="4"/>
  <c r="B2412" i="4"/>
  <c r="S2411" i="4"/>
  <c r="R2411" i="4"/>
  <c r="Q2411" i="4"/>
  <c r="P2411" i="4"/>
  <c r="O2411" i="4"/>
  <c r="N2411" i="4"/>
  <c r="M2411" i="4"/>
  <c r="L2411" i="4"/>
  <c r="K2411" i="4"/>
  <c r="J2411" i="4"/>
  <c r="I2411" i="4"/>
  <c r="H2411" i="4"/>
  <c r="G2411" i="4"/>
  <c r="F2411" i="4"/>
  <c r="E2411" i="4"/>
  <c r="D2411" i="4"/>
  <c r="C2411" i="4"/>
  <c r="B2411" i="4"/>
  <c r="S2410" i="4"/>
  <c r="R2410" i="4"/>
  <c r="Q2410" i="4"/>
  <c r="P2410" i="4"/>
  <c r="O2410" i="4"/>
  <c r="N2410" i="4"/>
  <c r="M2410" i="4"/>
  <c r="L2410" i="4"/>
  <c r="K2410" i="4"/>
  <c r="J2410" i="4"/>
  <c r="I2410" i="4"/>
  <c r="H2410" i="4"/>
  <c r="G2410" i="4"/>
  <c r="F2410" i="4"/>
  <c r="E2410" i="4"/>
  <c r="D2410" i="4"/>
  <c r="C2410" i="4"/>
  <c r="B2410" i="4"/>
  <c r="S2409" i="4"/>
  <c r="R2409" i="4"/>
  <c r="Q2409" i="4"/>
  <c r="P2409" i="4"/>
  <c r="O2409" i="4"/>
  <c r="N2409" i="4"/>
  <c r="M2409" i="4"/>
  <c r="L2409" i="4"/>
  <c r="K2409" i="4"/>
  <c r="J2409" i="4"/>
  <c r="I2409" i="4"/>
  <c r="H2409" i="4"/>
  <c r="G2409" i="4"/>
  <c r="F2409" i="4"/>
  <c r="E2409" i="4"/>
  <c r="D2409" i="4"/>
  <c r="C2409" i="4"/>
  <c r="B2409" i="4"/>
  <c r="S2408" i="4"/>
  <c r="R2408" i="4"/>
  <c r="Q2408" i="4"/>
  <c r="P2408" i="4"/>
  <c r="O2408" i="4"/>
  <c r="N2408" i="4"/>
  <c r="M2408" i="4"/>
  <c r="L2408" i="4"/>
  <c r="K2408" i="4"/>
  <c r="J2408" i="4"/>
  <c r="I2408" i="4"/>
  <c r="H2408" i="4"/>
  <c r="G2408" i="4"/>
  <c r="F2408" i="4"/>
  <c r="E2408" i="4"/>
  <c r="D2408" i="4"/>
  <c r="C2408" i="4"/>
  <c r="B2408" i="4"/>
  <c r="S2407" i="4"/>
  <c r="R2407" i="4"/>
  <c r="Q2407" i="4"/>
  <c r="P2407" i="4"/>
  <c r="O2407" i="4"/>
  <c r="N2407" i="4"/>
  <c r="M2407" i="4"/>
  <c r="L2407" i="4"/>
  <c r="K2407" i="4"/>
  <c r="J2407" i="4"/>
  <c r="I2407" i="4"/>
  <c r="H2407" i="4"/>
  <c r="G2407" i="4"/>
  <c r="F2407" i="4"/>
  <c r="E2407" i="4"/>
  <c r="D2407" i="4"/>
  <c r="C2407" i="4"/>
  <c r="B2407" i="4"/>
  <c r="S2406" i="4"/>
  <c r="R2406" i="4"/>
  <c r="Q2406" i="4"/>
  <c r="P2406" i="4"/>
  <c r="O2406" i="4"/>
  <c r="N2406" i="4"/>
  <c r="M2406" i="4"/>
  <c r="L2406" i="4"/>
  <c r="K2406" i="4"/>
  <c r="J2406" i="4"/>
  <c r="I2406" i="4"/>
  <c r="H2406" i="4"/>
  <c r="G2406" i="4"/>
  <c r="F2406" i="4"/>
  <c r="E2406" i="4"/>
  <c r="D2406" i="4"/>
  <c r="C2406" i="4"/>
  <c r="B2406" i="4"/>
  <c r="S2405" i="4"/>
  <c r="R2405" i="4"/>
  <c r="Q2405" i="4"/>
  <c r="P2405" i="4"/>
  <c r="O2405" i="4"/>
  <c r="N2405" i="4"/>
  <c r="M2405" i="4"/>
  <c r="L2405" i="4"/>
  <c r="K2405" i="4"/>
  <c r="J2405" i="4"/>
  <c r="I2405" i="4"/>
  <c r="H2405" i="4"/>
  <c r="G2405" i="4"/>
  <c r="F2405" i="4"/>
  <c r="E2405" i="4"/>
  <c r="D2405" i="4"/>
  <c r="C2405" i="4"/>
  <c r="B2405" i="4"/>
  <c r="S2404" i="4"/>
  <c r="R2404" i="4"/>
  <c r="Q2404" i="4"/>
  <c r="P2404" i="4"/>
  <c r="O2404" i="4"/>
  <c r="N2404" i="4"/>
  <c r="M2404" i="4"/>
  <c r="L2404" i="4"/>
  <c r="K2404" i="4"/>
  <c r="J2404" i="4"/>
  <c r="I2404" i="4"/>
  <c r="H2404" i="4"/>
  <c r="G2404" i="4"/>
  <c r="F2404" i="4"/>
  <c r="E2404" i="4"/>
  <c r="D2404" i="4"/>
  <c r="C2404" i="4"/>
  <c r="B2404" i="4"/>
  <c r="S2403" i="4"/>
  <c r="R2403" i="4"/>
  <c r="Q2403" i="4"/>
  <c r="P2403" i="4"/>
  <c r="O2403" i="4"/>
  <c r="N2403" i="4"/>
  <c r="M2403" i="4"/>
  <c r="L2403" i="4"/>
  <c r="K2403" i="4"/>
  <c r="J2403" i="4"/>
  <c r="I2403" i="4"/>
  <c r="H2403" i="4"/>
  <c r="G2403" i="4"/>
  <c r="F2403" i="4"/>
  <c r="E2403" i="4"/>
  <c r="D2403" i="4"/>
  <c r="C2403" i="4"/>
  <c r="B2403" i="4"/>
  <c r="S2402" i="4"/>
  <c r="R2402" i="4"/>
  <c r="Q2402" i="4"/>
  <c r="P2402" i="4"/>
  <c r="O2402" i="4"/>
  <c r="N2402" i="4"/>
  <c r="M2402" i="4"/>
  <c r="L2402" i="4"/>
  <c r="K2402" i="4"/>
  <c r="J2402" i="4"/>
  <c r="I2402" i="4"/>
  <c r="H2402" i="4"/>
  <c r="G2402" i="4"/>
  <c r="F2402" i="4"/>
  <c r="E2402" i="4"/>
  <c r="D2402" i="4"/>
  <c r="C2402" i="4"/>
  <c r="B2402" i="4"/>
  <c r="S2401" i="4"/>
  <c r="R2401" i="4"/>
  <c r="Q2401" i="4"/>
  <c r="P2401" i="4"/>
  <c r="O2401" i="4"/>
  <c r="N2401" i="4"/>
  <c r="M2401" i="4"/>
  <c r="L2401" i="4"/>
  <c r="K2401" i="4"/>
  <c r="J2401" i="4"/>
  <c r="I2401" i="4"/>
  <c r="H2401" i="4"/>
  <c r="G2401" i="4"/>
  <c r="F2401" i="4"/>
  <c r="E2401" i="4"/>
  <c r="D2401" i="4"/>
  <c r="C2401" i="4"/>
  <c r="B2401" i="4"/>
  <c r="S2400" i="4"/>
  <c r="R2400" i="4"/>
  <c r="Q2400" i="4"/>
  <c r="P2400" i="4"/>
  <c r="O2400" i="4"/>
  <c r="N2400" i="4"/>
  <c r="M2400" i="4"/>
  <c r="L2400" i="4"/>
  <c r="K2400" i="4"/>
  <c r="J2400" i="4"/>
  <c r="I2400" i="4"/>
  <c r="H2400" i="4"/>
  <c r="G2400" i="4"/>
  <c r="F2400" i="4"/>
  <c r="E2400" i="4"/>
  <c r="D2400" i="4"/>
  <c r="C2400" i="4"/>
  <c r="B2400" i="4"/>
  <c r="S2399" i="4"/>
  <c r="R2399" i="4"/>
  <c r="Q2399" i="4"/>
  <c r="P2399" i="4"/>
  <c r="O2399" i="4"/>
  <c r="N2399" i="4"/>
  <c r="M2399" i="4"/>
  <c r="L2399" i="4"/>
  <c r="K2399" i="4"/>
  <c r="J2399" i="4"/>
  <c r="I2399" i="4"/>
  <c r="H2399" i="4"/>
  <c r="G2399" i="4"/>
  <c r="F2399" i="4"/>
  <c r="E2399" i="4"/>
  <c r="D2399" i="4"/>
  <c r="C2399" i="4"/>
  <c r="B2399" i="4"/>
  <c r="S2398" i="4"/>
  <c r="R2398" i="4"/>
  <c r="Q2398" i="4"/>
  <c r="P2398" i="4"/>
  <c r="O2398" i="4"/>
  <c r="N2398" i="4"/>
  <c r="M2398" i="4"/>
  <c r="L2398" i="4"/>
  <c r="K2398" i="4"/>
  <c r="J2398" i="4"/>
  <c r="I2398" i="4"/>
  <c r="H2398" i="4"/>
  <c r="G2398" i="4"/>
  <c r="F2398" i="4"/>
  <c r="E2398" i="4"/>
  <c r="D2398" i="4"/>
  <c r="C2398" i="4"/>
  <c r="B2398" i="4"/>
  <c r="S2397" i="4"/>
  <c r="R2397" i="4"/>
  <c r="Q2397" i="4"/>
  <c r="P2397" i="4"/>
  <c r="O2397" i="4"/>
  <c r="N2397" i="4"/>
  <c r="M2397" i="4"/>
  <c r="L2397" i="4"/>
  <c r="K2397" i="4"/>
  <c r="J2397" i="4"/>
  <c r="I2397" i="4"/>
  <c r="H2397" i="4"/>
  <c r="G2397" i="4"/>
  <c r="F2397" i="4"/>
  <c r="E2397" i="4"/>
  <c r="D2397" i="4"/>
  <c r="C2397" i="4"/>
  <c r="B2397" i="4"/>
  <c r="S2396" i="4"/>
  <c r="R2396" i="4"/>
  <c r="Q2396" i="4"/>
  <c r="P2396" i="4"/>
  <c r="O2396" i="4"/>
  <c r="N2396" i="4"/>
  <c r="M2396" i="4"/>
  <c r="L2396" i="4"/>
  <c r="K2396" i="4"/>
  <c r="J2396" i="4"/>
  <c r="I2396" i="4"/>
  <c r="H2396" i="4"/>
  <c r="G2396" i="4"/>
  <c r="F2396" i="4"/>
  <c r="E2396" i="4"/>
  <c r="D2396" i="4"/>
  <c r="C2396" i="4"/>
  <c r="B2396" i="4"/>
  <c r="S2395" i="4"/>
  <c r="R2395" i="4"/>
  <c r="Q2395" i="4"/>
  <c r="P2395" i="4"/>
  <c r="O2395" i="4"/>
  <c r="N2395" i="4"/>
  <c r="M2395" i="4"/>
  <c r="L2395" i="4"/>
  <c r="K2395" i="4"/>
  <c r="J2395" i="4"/>
  <c r="I2395" i="4"/>
  <c r="H2395" i="4"/>
  <c r="G2395" i="4"/>
  <c r="F2395" i="4"/>
  <c r="E2395" i="4"/>
  <c r="D2395" i="4"/>
  <c r="C2395" i="4"/>
  <c r="B2395" i="4"/>
  <c r="S2394" i="4"/>
  <c r="R2394" i="4"/>
  <c r="Q2394" i="4"/>
  <c r="P2394" i="4"/>
  <c r="O2394" i="4"/>
  <c r="N2394" i="4"/>
  <c r="M2394" i="4"/>
  <c r="L2394" i="4"/>
  <c r="K2394" i="4"/>
  <c r="J2394" i="4"/>
  <c r="I2394" i="4"/>
  <c r="H2394" i="4"/>
  <c r="G2394" i="4"/>
  <c r="F2394" i="4"/>
  <c r="E2394" i="4"/>
  <c r="D2394" i="4"/>
  <c r="C2394" i="4"/>
  <c r="B2394" i="4"/>
  <c r="S2393" i="4"/>
  <c r="R2393" i="4"/>
  <c r="Q2393" i="4"/>
  <c r="P2393" i="4"/>
  <c r="O2393" i="4"/>
  <c r="N2393" i="4"/>
  <c r="M2393" i="4"/>
  <c r="L2393" i="4"/>
  <c r="K2393" i="4"/>
  <c r="J2393" i="4"/>
  <c r="I2393" i="4"/>
  <c r="H2393" i="4"/>
  <c r="G2393" i="4"/>
  <c r="F2393" i="4"/>
  <c r="E2393" i="4"/>
  <c r="D2393" i="4"/>
  <c r="C2393" i="4"/>
  <c r="B2393" i="4"/>
  <c r="S2392" i="4"/>
  <c r="R2392" i="4"/>
  <c r="Q2392" i="4"/>
  <c r="P2392" i="4"/>
  <c r="O2392" i="4"/>
  <c r="N2392" i="4"/>
  <c r="M2392" i="4"/>
  <c r="L2392" i="4"/>
  <c r="K2392" i="4"/>
  <c r="J2392" i="4"/>
  <c r="I2392" i="4"/>
  <c r="H2392" i="4"/>
  <c r="G2392" i="4"/>
  <c r="F2392" i="4"/>
  <c r="E2392" i="4"/>
  <c r="D2392" i="4"/>
  <c r="C2392" i="4"/>
  <c r="B2392" i="4"/>
  <c r="S2391" i="4"/>
  <c r="R2391" i="4"/>
  <c r="Q2391" i="4"/>
  <c r="P2391" i="4"/>
  <c r="O2391" i="4"/>
  <c r="N2391" i="4"/>
  <c r="M2391" i="4"/>
  <c r="L2391" i="4"/>
  <c r="K2391" i="4"/>
  <c r="J2391" i="4"/>
  <c r="I2391" i="4"/>
  <c r="H2391" i="4"/>
  <c r="G2391" i="4"/>
  <c r="F2391" i="4"/>
  <c r="E2391" i="4"/>
  <c r="D2391" i="4"/>
  <c r="C2391" i="4"/>
  <c r="B2391" i="4"/>
  <c r="S2390" i="4"/>
  <c r="R2390" i="4"/>
  <c r="Q2390" i="4"/>
  <c r="P2390" i="4"/>
  <c r="O2390" i="4"/>
  <c r="N2390" i="4"/>
  <c r="M2390" i="4"/>
  <c r="L2390" i="4"/>
  <c r="K2390" i="4"/>
  <c r="J2390" i="4"/>
  <c r="I2390" i="4"/>
  <c r="H2390" i="4"/>
  <c r="G2390" i="4"/>
  <c r="F2390" i="4"/>
  <c r="E2390" i="4"/>
  <c r="D2390" i="4"/>
  <c r="C2390" i="4"/>
  <c r="B2390" i="4"/>
  <c r="S2389" i="4"/>
  <c r="R2389" i="4"/>
  <c r="Q2389" i="4"/>
  <c r="P2389" i="4"/>
  <c r="O2389" i="4"/>
  <c r="N2389" i="4"/>
  <c r="M2389" i="4"/>
  <c r="L2389" i="4"/>
  <c r="K2389" i="4"/>
  <c r="J2389" i="4"/>
  <c r="I2389" i="4"/>
  <c r="H2389" i="4"/>
  <c r="G2389" i="4"/>
  <c r="F2389" i="4"/>
  <c r="E2389" i="4"/>
  <c r="D2389" i="4"/>
  <c r="C2389" i="4"/>
  <c r="B2389" i="4"/>
  <c r="S2388" i="4"/>
  <c r="R2388" i="4"/>
  <c r="Q2388" i="4"/>
  <c r="P2388" i="4"/>
  <c r="O2388" i="4"/>
  <c r="N2388" i="4"/>
  <c r="M2388" i="4"/>
  <c r="L2388" i="4"/>
  <c r="K2388" i="4"/>
  <c r="J2388" i="4"/>
  <c r="I2388" i="4"/>
  <c r="H2388" i="4"/>
  <c r="G2388" i="4"/>
  <c r="F2388" i="4"/>
  <c r="E2388" i="4"/>
  <c r="D2388" i="4"/>
  <c r="C2388" i="4"/>
  <c r="B2388" i="4"/>
  <c r="S2387" i="4"/>
  <c r="R2387" i="4"/>
  <c r="Q2387" i="4"/>
  <c r="P2387" i="4"/>
  <c r="O2387" i="4"/>
  <c r="N2387" i="4"/>
  <c r="M2387" i="4"/>
  <c r="L2387" i="4"/>
  <c r="K2387" i="4"/>
  <c r="J2387" i="4"/>
  <c r="I2387" i="4"/>
  <c r="H2387" i="4"/>
  <c r="G2387" i="4"/>
  <c r="F2387" i="4"/>
  <c r="E2387" i="4"/>
  <c r="D2387" i="4"/>
  <c r="C2387" i="4"/>
  <c r="B2387" i="4"/>
  <c r="S2386" i="4"/>
  <c r="R2386" i="4"/>
  <c r="Q2386" i="4"/>
  <c r="P2386" i="4"/>
  <c r="O2386" i="4"/>
  <c r="N2386" i="4"/>
  <c r="M2386" i="4"/>
  <c r="L2386" i="4"/>
  <c r="K2386" i="4"/>
  <c r="J2386" i="4"/>
  <c r="I2386" i="4"/>
  <c r="H2386" i="4"/>
  <c r="G2386" i="4"/>
  <c r="F2386" i="4"/>
  <c r="E2386" i="4"/>
  <c r="D2386" i="4"/>
  <c r="C2386" i="4"/>
  <c r="B2386" i="4"/>
  <c r="S2385" i="4"/>
  <c r="R2385" i="4"/>
  <c r="Q2385" i="4"/>
  <c r="P2385" i="4"/>
  <c r="O2385" i="4"/>
  <c r="N2385" i="4"/>
  <c r="M2385" i="4"/>
  <c r="L2385" i="4"/>
  <c r="K2385" i="4"/>
  <c r="J2385" i="4"/>
  <c r="I2385" i="4"/>
  <c r="H2385" i="4"/>
  <c r="G2385" i="4"/>
  <c r="F2385" i="4"/>
  <c r="E2385" i="4"/>
  <c r="D2385" i="4"/>
  <c r="C2385" i="4"/>
  <c r="B2385" i="4"/>
  <c r="S2384" i="4"/>
  <c r="R2384" i="4"/>
  <c r="Q2384" i="4"/>
  <c r="P2384" i="4"/>
  <c r="O2384" i="4"/>
  <c r="N2384" i="4"/>
  <c r="M2384" i="4"/>
  <c r="L2384" i="4"/>
  <c r="K2384" i="4"/>
  <c r="J2384" i="4"/>
  <c r="I2384" i="4"/>
  <c r="H2384" i="4"/>
  <c r="G2384" i="4"/>
  <c r="F2384" i="4"/>
  <c r="E2384" i="4"/>
  <c r="D2384" i="4"/>
  <c r="C2384" i="4"/>
  <c r="B2384" i="4"/>
  <c r="S2383" i="4"/>
  <c r="R2383" i="4"/>
  <c r="Q2383" i="4"/>
  <c r="P2383" i="4"/>
  <c r="O2383" i="4"/>
  <c r="N2383" i="4"/>
  <c r="M2383" i="4"/>
  <c r="L2383" i="4"/>
  <c r="K2383" i="4"/>
  <c r="J2383" i="4"/>
  <c r="I2383" i="4"/>
  <c r="H2383" i="4"/>
  <c r="G2383" i="4"/>
  <c r="F2383" i="4"/>
  <c r="E2383" i="4"/>
  <c r="D2383" i="4"/>
  <c r="C2383" i="4"/>
  <c r="B2383" i="4"/>
  <c r="S2382" i="4"/>
  <c r="R2382" i="4"/>
  <c r="Q2382" i="4"/>
  <c r="P2382" i="4"/>
  <c r="O2382" i="4"/>
  <c r="N2382" i="4"/>
  <c r="M2382" i="4"/>
  <c r="L2382" i="4"/>
  <c r="K2382" i="4"/>
  <c r="J2382" i="4"/>
  <c r="I2382" i="4"/>
  <c r="H2382" i="4"/>
  <c r="G2382" i="4"/>
  <c r="F2382" i="4"/>
  <c r="E2382" i="4"/>
  <c r="D2382" i="4"/>
  <c r="C2382" i="4"/>
  <c r="B2382" i="4"/>
  <c r="S2381" i="4"/>
  <c r="R2381" i="4"/>
  <c r="Q2381" i="4"/>
  <c r="P2381" i="4"/>
  <c r="O2381" i="4"/>
  <c r="N2381" i="4"/>
  <c r="M2381" i="4"/>
  <c r="L2381" i="4"/>
  <c r="K2381" i="4"/>
  <c r="J2381" i="4"/>
  <c r="I2381" i="4"/>
  <c r="H2381" i="4"/>
  <c r="G2381" i="4"/>
  <c r="F2381" i="4"/>
  <c r="E2381" i="4"/>
  <c r="D2381" i="4"/>
  <c r="C2381" i="4"/>
  <c r="B2381" i="4"/>
  <c r="S2380" i="4"/>
  <c r="R2380" i="4"/>
  <c r="Q2380" i="4"/>
  <c r="P2380" i="4"/>
  <c r="O2380" i="4"/>
  <c r="N2380" i="4"/>
  <c r="M2380" i="4"/>
  <c r="L2380" i="4"/>
  <c r="K2380" i="4"/>
  <c r="J2380" i="4"/>
  <c r="I2380" i="4"/>
  <c r="H2380" i="4"/>
  <c r="G2380" i="4"/>
  <c r="F2380" i="4"/>
  <c r="E2380" i="4"/>
  <c r="D2380" i="4"/>
  <c r="C2380" i="4"/>
  <c r="B2380" i="4"/>
  <c r="S2379" i="4"/>
  <c r="R2379" i="4"/>
  <c r="Q2379" i="4"/>
  <c r="P2379" i="4"/>
  <c r="O2379" i="4"/>
  <c r="N2379" i="4"/>
  <c r="M2379" i="4"/>
  <c r="L2379" i="4"/>
  <c r="K2379" i="4"/>
  <c r="J2379" i="4"/>
  <c r="I2379" i="4"/>
  <c r="H2379" i="4"/>
  <c r="G2379" i="4"/>
  <c r="F2379" i="4"/>
  <c r="E2379" i="4"/>
  <c r="D2379" i="4"/>
  <c r="C2379" i="4"/>
  <c r="B2379" i="4"/>
  <c r="S2378" i="4"/>
  <c r="R2378" i="4"/>
  <c r="Q2378" i="4"/>
  <c r="P2378" i="4"/>
  <c r="O2378" i="4"/>
  <c r="N2378" i="4"/>
  <c r="M2378" i="4"/>
  <c r="L2378" i="4"/>
  <c r="K2378" i="4"/>
  <c r="J2378" i="4"/>
  <c r="I2378" i="4"/>
  <c r="H2378" i="4"/>
  <c r="G2378" i="4"/>
  <c r="F2378" i="4"/>
  <c r="E2378" i="4"/>
  <c r="D2378" i="4"/>
  <c r="C2378" i="4"/>
  <c r="B2378" i="4"/>
  <c r="S2377" i="4"/>
  <c r="R2377" i="4"/>
  <c r="Q2377" i="4"/>
  <c r="P2377" i="4"/>
  <c r="O2377" i="4"/>
  <c r="N2377" i="4"/>
  <c r="M2377" i="4"/>
  <c r="L2377" i="4"/>
  <c r="K2377" i="4"/>
  <c r="J2377" i="4"/>
  <c r="I2377" i="4"/>
  <c r="H2377" i="4"/>
  <c r="G2377" i="4"/>
  <c r="F2377" i="4"/>
  <c r="E2377" i="4"/>
  <c r="D2377" i="4"/>
  <c r="C2377" i="4"/>
  <c r="B2377" i="4"/>
  <c r="S2376" i="4"/>
  <c r="R2376" i="4"/>
  <c r="Q2376" i="4"/>
  <c r="P2376" i="4"/>
  <c r="O2376" i="4"/>
  <c r="N2376" i="4"/>
  <c r="M2376" i="4"/>
  <c r="L2376" i="4"/>
  <c r="K2376" i="4"/>
  <c r="J2376" i="4"/>
  <c r="I2376" i="4"/>
  <c r="H2376" i="4"/>
  <c r="G2376" i="4"/>
  <c r="F2376" i="4"/>
  <c r="E2376" i="4"/>
  <c r="D2376" i="4"/>
  <c r="C2376" i="4"/>
  <c r="B2376" i="4"/>
  <c r="S2375" i="4"/>
  <c r="R2375" i="4"/>
  <c r="Q2375" i="4"/>
  <c r="P2375" i="4"/>
  <c r="O2375" i="4"/>
  <c r="N2375" i="4"/>
  <c r="M2375" i="4"/>
  <c r="L2375" i="4"/>
  <c r="K2375" i="4"/>
  <c r="J2375" i="4"/>
  <c r="I2375" i="4"/>
  <c r="H2375" i="4"/>
  <c r="G2375" i="4"/>
  <c r="F2375" i="4"/>
  <c r="E2375" i="4"/>
  <c r="D2375" i="4"/>
  <c r="C2375" i="4"/>
  <c r="B2375" i="4"/>
  <c r="S2374" i="4"/>
  <c r="R2374" i="4"/>
  <c r="Q2374" i="4"/>
  <c r="P2374" i="4"/>
  <c r="O2374" i="4"/>
  <c r="N2374" i="4"/>
  <c r="M2374" i="4"/>
  <c r="L2374" i="4"/>
  <c r="K2374" i="4"/>
  <c r="J2374" i="4"/>
  <c r="I2374" i="4"/>
  <c r="H2374" i="4"/>
  <c r="G2374" i="4"/>
  <c r="F2374" i="4"/>
  <c r="E2374" i="4"/>
  <c r="D2374" i="4"/>
  <c r="C2374" i="4"/>
  <c r="B2374" i="4"/>
  <c r="S2373" i="4"/>
  <c r="R2373" i="4"/>
  <c r="Q2373" i="4"/>
  <c r="P2373" i="4"/>
  <c r="O2373" i="4"/>
  <c r="N2373" i="4"/>
  <c r="M2373" i="4"/>
  <c r="L2373" i="4"/>
  <c r="K2373" i="4"/>
  <c r="J2373" i="4"/>
  <c r="I2373" i="4"/>
  <c r="H2373" i="4"/>
  <c r="G2373" i="4"/>
  <c r="F2373" i="4"/>
  <c r="E2373" i="4"/>
  <c r="D2373" i="4"/>
  <c r="C2373" i="4"/>
  <c r="B2373" i="4"/>
  <c r="S2372" i="4"/>
  <c r="R2372" i="4"/>
  <c r="Q2372" i="4"/>
  <c r="P2372" i="4"/>
  <c r="O2372" i="4"/>
  <c r="N2372" i="4"/>
  <c r="M2372" i="4"/>
  <c r="L2372" i="4"/>
  <c r="K2372" i="4"/>
  <c r="J2372" i="4"/>
  <c r="I2372" i="4"/>
  <c r="H2372" i="4"/>
  <c r="G2372" i="4"/>
  <c r="F2372" i="4"/>
  <c r="E2372" i="4"/>
  <c r="D2372" i="4"/>
  <c r="C2372" i="4"/>
  <c r="B2372" i="4"/>
  <c r="S2371" i="4"/>
  <c r="R2371" i="4"/>
  <c r="Q2371" i="4"/>
  <c r="P2371" i="4"/>
  <c r="O2371" i="4"/>
  <c r="N2371" i="4"/>
  <c r="M2371" i="4"/>
  <c r="L2371" i="4"/>
  <c r="K2371" i="4"/>
  <c r="J2371" i="4"/>
  <c r="I2371" i="4"/>
  <c r="H2371" i="4"/>
  <c r="G2371" i="4"/>
  <c r="F2371" i="4"/>
  <c r="E2371" i="4"/>
  <c r="D2371" i="4"/>
  <c r="C2371" i="4"/>
  <c r="B2371" i="4"/>
  <c r="S2370" i="4"/>
  <c r="R2370" i="4"/>
  <c r="Q2370" i="4"/>
  <c r="P2370" i="4"/>
  <c r="O2370" i="4"/>
  <c r="N2370" i="4"/>
  <c r="M2370" i="4"/>
  <c r="L2370" i="4"/>
  <c r="K2370" i="4"/>
  <c r="J2370" i="4"/>
  <c r="I2370" i="4"/>
  <c r="H2370" i="4"/>
  <c r="G2370" i="4"/>
  <c r="F2370" i="4"/>
  <c r="E2370" i="4"/>
  <c r="D2370" i="4"/>
  <c r="C2370" i="4"/>
  <c r="B2370" i="4"/>
  <c r="S2369" i="4"/>
  <c r="R2369" i="4"/>
  <c r="Q2369" i="4"/>
  <c r="P2369" i="4"/>
  <c r="O2369" i="4"/>
  <c r="N2369" i="4"/>
  <c r="M2369" i="4"/>
  <c r="L2369" i="4"/>
  <c r="K2369" i="4"/>
  <c r="J2369" i="4"/>
  <c r="I2369" i="4"/>
  <c r="H2369" i="4"/>
  <c r="G2369" i="4"/>
  <c r="F2369" i="4"/>
  <c r="E2369" i="4"/>
  <c r="D2369" i="4"/>
  <c r="C2369" i="4"/>
  <c r="B2369" i="4"/>
  <c r="S2368" i="4"/>
  <c r="R2368" i="4"/>
  <c r="Q2368" i="4"/>
  <c r="P2368" i="4"/>
  <c r="O2368" i="4"/>
  <c r="N2368" i="4"/>
  <c r="M2368" i="4"/>
  <c r="L2368" i="4"/>
  <c r="K2368" i="4"/>
  <c r="J2368" i="4"/>
  <c r="I2368" i="4"/>
  <c r="H2368" i="4"/>
  <c r="G2368" i="4"/>
  <c r="F2368" i="4"/>
  <c r="E2368" i="4"/>
  <c r="D2368" i="4"/>
  <c r="C2368" i="4"/>
  <c r="B2368" i="4"/>
  <c r="S2367" i="4"/>
  <c r="R2367" i="4"/>
  <c r="Q2367" i="4"/>
  <c r="P2367" i="4"/>
  <c r="O2367" i="4"/>
  <c r="N2367" i="4"/>
  <c r="M2367" i="4"/>
  <c r="L2367" i="4"/>
  <c r="K2367" i="4"/>
  <c r="J2367" i="4"/>
  <c r="I2367" i="4"/>
  <c r="H2367" i="4"/>
  <c r="G2367" i="4"/>
  <c r="F2367" i="4"/>
  <c r="E2367" i="4"/>
  <c r="D2367" i="4"/>
  <c r="C2367" i="4"/>
  <c r="B2367" i="4"/>
  <c r="S2366" i="4"/>
  <c r="R2366" i="4"/>
  <c r="Q2366" i="4"/>
  <c r="P2366" i="4"/>
  <c r="O2366" i="4"/>
  <c r="N2366" i="4"/>
  <c r="M2366" i="4"/>
  <c r="L2366" i="4"/>
  <c r="K2366" i="4"/>
  <c r="J2366" i="4"/>
  <c r="I2366" i="4"/>
  <c r="H2366" i="4"/>
  <c r="G2366" i="4"/>
  <c r="F2366" i="4"/>
  <c r="E2366" i="4"/>
  <c r="D2366" i="4"/>
  <c r="C2366" i="4"/>
  <c r="B2366" i="4"/>
  <c r="S2365" i="4"/>
  <c r="R2365" i="4"/>
  <c r="Q2365" i="4"/>
  <c r="P2365" i="4"/>
  <c r="O2365" i="4"/>
  <c r="N2365" i="4"/>
  <c r="M2365" i="4"/>
  <c r="L2365" i="4"/>
  <c r="K2365" i="4"/>
  <c r="J2365" i="4"/>
  <c r="I2365" i="4"/>
  <c r="H2365" i="4"/>
  <c r="G2365" i="4"/>
  <c r="F2365" i="4"/>
  <c r="E2365" i="4"/>
  <c r="D2365" i="4"/>
  <c r="C2365" i="4"/>
  <c r="B2365" i="4"/>
  <c r="S2364" i="4"/>
  <c r="R2364" i="4"/>
  <c r="Q2364" i="4"/>
  <c r="P2364" i="4"/>
  <c r="O2364" i="4"/>
  <c r="N2364" i="4"/>
  <c r="M2364" i="4"/>
  <c r="L2364" i="4"/>
  <c r="K2364" i="4"/>
  <c r="J2364" i="4"/>
  <c r="I2364" i="4"/>
  <c r="H2364" i="4"/>
  <c r="G2364" i="4"/>
  <c r="F2364" i="4"/>
  <c r="E2364" i="4"/>
  <c r="D2364" i="4"/>
  <c r="C2364" i="4"/>
  <c r="B2364" i="4"/>
  <c r="S2363" i="4"/>
  <c r="R2363" i="4"/>
  <c r="Q2363" i="4"/>
  <c r="P2363" i="4"/>
  <c r="O2363" i="4"/>
  <c r="N2363" i="4"/>
  <c r="M2363" i="4"/>
  <c r="L2363" i="4"/>
  <c r="K2363" i="4"/>
  <c r="J2363" i="4"/>
  <c r="I2363" i="4"/>
  <c r="H2363" i="4"/>
  <c r="G2363" i="4"/>
  <c r="F2363" i="4"/>
  <c r="E2363" i="4"/>
  <c r="D2363" i="4"/>
  <c r="C2363" i="4"/>
  <c r="B2363" i="4"/>
  <c r="S2362" i="4"/>
  <c r="R2362" i="4"/>
  <c r="Q2362" i="4"/>
  <c r="P2362" i="4"/>
  <c r="O2362" i="4"/>
  <c r="N2362" i="4"/>
  <c r="M2362" i="4"/>
  <c r="L2362" i="4"/>
  <c r="K2362" i="4"/>
  <c r="J2362" i="4"/>
  <c r="I2362" i="4"/>
  <c r="H2362" i="4"/>
  <c r="G2362" i="4"/>
  <c r="F2362" i="4"/>
  <c r="E2362" i="4"/>
  <c r="D2362" i="4"/>
  <c r="C2362" i="4"/>
  <c r="B2362" i="4"/>
  <c r="S2361" i="4"/>
  <c r="R2361" i="4"/>
  <c r="Q2361" i="4"/>
  <c r="P2361" i="4"/>
  <c r="O2361" i="4"/>
  <c r="N2361" i="4"/>
  <c r="M2361" i="4"/>
  <c r="L2361" i="4"/>
  <c r="K2361" i="4"/>
  <c r="J2361" i="4"/>
  <c r="I2361" i="4"/>
  <c r="H2361" i="4"/>
  <c r="G2361" i="4"/>
  <c r="F2361" i="4"/>
  <c r="E2361" i="4"/>
  <c r="D2361" i="4"/>
  <c r="C2361" i="4"/>
  <c r="B2361" i="4"/>
  <c r="S2360" i="4"/>
  <c r="R2360" i="4"/>
  <c r="Q2360" i="4"/>
  <c r="P2360" i="4"/>
  <c r="O2360" i="4"/>
  <c r="N2360" i="4"/>
  <c r="M2360" i="4"/>
  <c r="L2360" i="4"/>
  <c r="K2360" i="4"/>
  <c r="J2360" i="4"/>
  <c r="I2360" i="4"/>
  <c r="H2360" i="4"/>
  <c r="G2360" i="4"/>
  <c r="F2360" i="4"/>
  <c r="E2360" i="4"/>
  <c r="D2360" i="4"/>
  <c r="C2360" i="4"/>
  <c r="B2360" i="4"/>
  <c r="S2359" i="4"/>
  <c r="R2359" i="4"/>
  <c r="Q2359" i="4"/>
  <c r="P2359" i="4"/>
  <c r="O2359" i="4"/>
  <c r="N2359" i="4"/>
  <c r="M2359" i="4"/>
  <c r="L2359" i="4"/>
  <c r="K2359" i="4"/>
  <c r="J2359" i="4"/>
  <c r="I2359" i="4"/>
  <c r="H2359" i="4"/>
  <c r="G2359" i="4"/>
  <c r="F2359" i="4"/>
  <c r="E2359" i="4"/>
  <c r="D2359" i="4"/>
  <c r="C2359" i="4"/>
  <c r="B2359" i="4"/>
  <c r="S2358" i="4"/>
  <c r="R2358" i="4"/>
  <c r="Q2358" i="4"/>
  <c r="P2358" i="4"/>
  <c r="O2358" i="4"/>
  <c r="N2358" i="4"/>
  <c r="M2358" i="4"/>
  <c r="L2358" i="4"/>
  <c r="K2358" i="4"/>
  <c r="J2358" i="4"/>
  <c r="I2358" i="4"/>
  <c r="H2358" i="4"/>
  <c r="G2358" i="4"/>
  <c r="F2358" i="4"/>
  <c r="E2358" i="4"/>
  <c r="D2358" i="4"/>
  <c r="C2358" i="4"/>
  <c r="B2358" i="4"/>
  <c r="S2357" i="4"/>
  <c r="R2357" i="4"/>
  <c r="Q2357" i="4"/>
  <c r="P2357" i="4"/>
  <c r="O2357" i="4"/>
  <c r="N2357" i="4"/>
  <c r="M2357" i="4"/>
  <c r="L2357" i="4"/>
  <c r="K2357" i="4"/>
  <c r="J2357" i="4"/>
  <c r="I2357" i="4"/>
  <c r="H2357" i="4"/>
  <c r="G2357" i="4"/>
  <c r="F2357" i="4"/>
  <c r="E2357" i="4"/>
  <c r="D2357" i="4"/>
  <c r="C2357" i="4"/>
  <c r="B2357" i="4"/>
  <c r="S2356" i="4"/>
  <c r="R2356" i="4"/>
  <c r="Q2356" i="4"/>
  <c r="P2356" i="4"/>
  <c r="O2356" i="4"/>
  <c r="N2356" i="4"/>
  <c r="M2356" i="4"/>
  <c r="L2356" i="4"/>
  <c r="K2356" i="4"/>
  <c r="J2356" i="4"/>
  <c r="I2356" i="4"/>
  <c r="H2356" i="4"/>
  <c r="G2356" i="4"/>
  <c r="F2356" i="4"/>
  <c r="E2356" i="4"/>
  <c r="D2356" i="4"/>
  <c r="C2356" i="4"/>
  <c r="B2356" i="4"/>
  <c r="S2355" i="4"/>
  <c r="R2355" i="4"/>
  <c r="Q2355" i="4"/>
  <c r="P2355" i="4"/>
  <c r="O2355" i="4"/>
  <c r="N2355" i="4"/>
  <c r="M2355" i="4"/>
  <c r="L2355" i="4"/>
  <c r="K2355" i="4"/>
  <c r="J2355" i="4"/>
  <c r="I2355" i="4"/>
  <c r="H2355" i="4"/>
  <c r="G2355" i="4"/>
  <c r="F2355" i="4"/>
  <c r="E2355" i="4"/>
  <c r="D2355" i="4"/>
  <c r="C2355" i="4"/>
  <c r="B2355" i="4"/>
  <c r="S2354" i="4"/>
  <c r="R2354" i="4"/>
  <c r="Q2354" i="4"/>
  <c r="P2354" i="4"/>
  <c r="O2354" i="4"/>
  <c r="N2354" i="4"/>
  <c r="M2354" i="4"/>
  <c r="L2354" i="4"/>
  <c r="K2354" i="4"/>
  <c r="J2354" i="4"/>
  <c r="I2354" i="4"/>
  <c r="H2354" i="4"/>
  <c r="G2354" i="4"/>
  <c r="F2354" i="4"/>
  <c r="E2354" i="4"/>
  <c r="D2354" i="4"/>
  <c r="C2354" i="4"/>
  <c r="B2354" i="4"/>
  <c r="S2353" i="4"/>
  <c r="R2353" i="4"/>
  <c r="Q2353" i="4"/>
  <c r="P2353" i="4"/>
  <c r="O2353" i="4"/>
  <c r="N2353" i="4"/>
  <c r="M2353" i="4"/>
  <c r="L2353" i="4"/>
  <c r="K2353" i="4"/>
  <c r="J2353" i="4"/>
  <c r="I2353" i="4"/>
  <c r="H2353" i="4"/>
  <c r="G2353" i="4"/>
  <c r="F2353" i="4"/>
  <c r="E2353" i="4"/>
  <c r="D2353" i="4"/>
  <c r="C2353" i="4"/>
  <c r="B2353" i="4"/>
  <c r="S2352" i="4"/>
  <c r="R2352" i="4"/>
  <c r="Q2352" i="4"/>
  <c r="P2352" i="4"/>
  <c r="O2352" i="4"/>
  <c r="N2352" i="4"/>
  <c r="M2352" i="4"/>
  <c r="L2352" i="4"/>
  <c r="K2352" i="4"/>
  <c r="J2352" i="4"/>
  <c r="I2352" i="4"/>
  <c r="H2352" i="4"/>
  <c r="G2352" i="4"/>
  <c r="F2352" i="4"/>
  <c r="E2352" i="4"/>
  <c r="D2352" i="4"/>
  <c r="C2352" i="4"/>
  <c r="B2352" i="4"/>
  <c r="S2351" i="4"/>
  <c r="R2351" i="4"/>
  <c r="Q2351" i="4"/>
  <c r="P2351" i="4"/>
  <c r="O2351" i="4"/>
  <c r="N2351" i="4"/>
  <c r="M2351" i="4"/>
  <c r="L2351" i="4"/>
  <c r="K2351" i="4"/>
  <c r="J2351" i="4"/>
  <c r="I2351" i="4"/>
  <c r="H2351" i="4"/>
  <c r="G2351" i="4"/>
  <c r="F2351" i="4"/>
  <c r="E2351" i="4"/>
  <c r="D2351" i="4"/>
  <c r="C2351" i="4"/>
  <c r="B2351" i="4"/>
  <c r="S2350" i="4"/>
  <c r="R2350" i="4"/>
  <c r="Q2350" i="4"/>
  <c r="P2350" i="4"/>
  <c r="O2350" i="4"/>
  <c r="N2350" i="4"/>
  <c r="M2350" i="4"/>
  <c r="L2350" i="4"/>
  <c r="K2350" i="4"/>
  <c r="J2350" i="4"/>
  <c r="I2350" i="4"/>
  <c r="H2350" i="4"/>
  <c r="G2350" i="4"/>
  <c r="F2350" i="4"/>
  <c r="E2350" i="4"/>
  <c r="D2350" i="4"/>
  <c r="C2350" i="4"/>
  <c r="B2350" i="4"/>
  <c r="S2349" i="4"/>
  <c r="R2349" i="4"/>
  <c r="Q2349" i="4"/>
  <c r="P2349" i="4"/>
  <c r="O2349" i="4"/>
  <c r="N2349" i="4"/>
  <c r="M2349" i="4"/>
  <c r="L2349" i="4"/>
  <c r="K2349" i="4"/>
  <c r="J2349" i="4"/>
  <c r="I2349" i="4"/>
  <c r="H2349" i="4"/>
  <c r="G2349" i="4"/>
  <c r="F2349" i="4"/>
  <c r="E2349" i="4"/>
  <c r="D2349" i="4"/>
  <c r="C2349" i="4"/>
  <c r="B2349" i="4"/>
  <c r="S2348" i="4"/>
  <c r="R2348" i="4"/>
  <c r="Q2348" i="4"/>
  <c r="P2348" i="4"/>
  <c r="O2348" i="4"/>
  <c r="N2348" i="4"/>
  <c r="M2348" i="4"/>
  <c r="L2348" i="4"/>
  <c r="K2348" i="4"/>
  <c r="J2348" i="4"/>
  <c r="I2348" i="4"/>
  <c r="H2348" i="4"/>
  <c r="G2348" i="4"/>
  <c r="F2348" i="4"/>
  <c r="E2348" i="4"/>
  <c r="D2348" i="4"/>
  <c r="C2348" i="4"/>
  <c r="B2348" i="4"/>
  <c r="S2347" i="4"/>
  <c r="R2347" i="4"/>
  <c r="Q2347" i="4"/>
  <c r="P2347" i="4"/>
  <c r="O2347" i="4"/>
  <c r="N2347" i="4"/>
  <c r="M2347" i="4"/>
  <c r="L2347" i="4"/>
  <c r="K2347" i="4"/>
  <c r="J2347" i="4"/>
  <c r="I2347" i="4"/>
  <c r="H2347" i="4"/>
  <c r="G2347" i="4"/>
  <c r="F2347" i="4"/>
  <c r="E2347" i="4"/>
  <c r="D2347" i="4"/>
  <c r="C2347" i="4"/>
  <c r="B2347" i="4"/>
  <c r="S2346" i="4"/>
  <c r="R2346" i="4"/>
  <c r="Q2346" i="4"/>
  <c r="P2346" i="4"/>
  <c r="O2346" i="4"/>
  <c r="N2346" i="4"/>
  <c r="M2346" i="4"/>
  <c r="L2346" i="4"/>
  <c r="K2346" i="4"/>
  <c r="J2346" i="4"/>
  <c r="I2346" i="4"/>
  <c r="H2346" i="4"/>
  <c r="G2346" i="4"/>
  <c r="F2346" i="4"/>
  <c r="E2346" i="4"/>
  <c r="D2346" i="4"/>
  <c r="C2346" i="4"/>
  <c r="B2346" i="4"/>
  <c r="S2345" i="4"/>
  <c r="R2345" i="4"/>
  <c r="Q2345" i="4"/>
  <c r="P2345" i="4"/>
  <c r="O2345" i="4"/>
  <c r="N2345" i="4"/>
  <c r="M2345" i="4"/>
  <c r="L2345" i="4"/>
  <c r="K2345" i="4"/>
  <c r="J2345" i="4"/>
  <c r="I2345" i="4"/>
  <c r="H2345" i="4"/>
  <c r="G2345" i="4"/>
  <c r="F2345" i="4"/>
  <c r="E2345" i="4"/>
  <c r="D2345" i="4"/>
  <c r="C2345" i="4"/>
  <c r="B2345" i="4"/>
  <c r="S2344" i="4"/>
  <c r="R2344" i="4"/>
  <c r="Q2344" i="4"/>
  <c r="P2344" i="4"/>
  <c r="O2344" i="4"/>
  <c r="N2344" i="4"/>
  <c r="M2344" i="4"/>
  <c r="L2344" i="4"/>
  <c r="K2344" i="4"/>
  <c r="J2344" i="4"/>
  <c r="I2344" i="4"/>
  <c r="H2344" i="4"/>
  <c r="G2344" i="4"/>
  <c r="F2344" i="4"/>
  <c r="E2344" i="4"/>
  <c r="D2344" i="4"/>
  <c r="C2344" i="4"/>
  <c r="B2344" i="4"/>
  <c r="S2343" i="4"/>
  <c r="R2343" i="4"/>
  <c r="Q2343" i="4"/>
  <c r="P2343" i="4"/>
  <c r="O2343" i="4"/>
  <c r="N2343" i="4"/>
  <c r="M2343" i="4"/>
  <c r="L2343" i="4"/>
  <c r="K2343" i="4"/>
  <c r="J2343" i="4"/>
  <c r="I2343" i="4"/>
  <c r="H2343" i="4"/>
  <c r="G2343" i="4"/>
  <c r="F2343" i="4"/>
  <c r="E2343" i="4"/>
  <c r="D2343" i="4"/>
  <c r="C2343" i="4"/>
  <c r="B2343" i="4"/>
  <c r="S2342" i="4"/>
  <c r="R2342" i="4"/>
  <c r="Q2342" i="4"/>
  <c r="P2342" i="4"/>
  <c r="O2342" i="4"/>
  <c r="N2342" i="4"/>
  <c r="M2342" i="4"/>
  <c r="L2342" i="4"/>
  <c r="K2342" i="4"/>
  <c r="J2342" i="4"/>
  <c r="I2342" i="4"/>
  <c r="H2342" i="4"/>
  <c r="G2342" i="4"/>
  <c r="F2342" i="4"/>
  <c r="E2342" i="4"/>
  <c r="D2342" i="4"/>
  <c r="C2342" i="4"/>
  <c r="B2342" i="4"/>
  <c r="S2341" i="4"/>
  <c r="R2341" i="4"/>
  <c r="Q2341" i="4"/>
  <c r="P2341" i="4"/>
  <c r="O2341" i="4"/>
  <c r="N2341" i="4"/>
  <c r="M2341" i="4"/>
  <c r="L2341" i="4"/>
  <c r="K2341" i="4"/>
  <c r="J2341" i="4"/>
  <c r="I2341" i="4"/>
  <c r="H2341" i="4"/>
  <c r="G2341" i="4"/>
  <c r="F2341" i="4"/>
  <c r="E2341" i="4"/>
  <c r="D2341" i="4"/>
  <c r="C2341" i="4"/>
  <c r="B2341" i="4"/>
  <c r="S2340" i="4"/>
  <c r="R2340" i="4"/>
  <c r="Q2340" i="4"/>
  <c r="P2340" i="4"/>
  <c r="O2340" i="4"/>
  <c r="N2340" i="4"/>
  <c r="M2340" i="4"/>
  <c r="L2340" i="4"/>
  <c r="K2340" i="4"/>
  <c r="J2340" i="4"/>
  <c r="I2340" i="4"/>
  <c r="H2340" i="4"/>
  <c r="G2340" i="4"/>
  <c r="F2340" i="4"/>
  <c r="E2340" i="4"/>
  <c r="D2340" i="4"/>
  <c r="C2340" i="4"/>
  <c r="B2340" i="4"/>
  <c r="S2339" i="4"/>
  <c r="R2339" i="4"/>
  <c r="Q2339" i="4"/>
  <c r="P2339" i="4"/>
  <c r="O2339" i="4"/>
  <c r="N2339" i="4"/>
  <c r="M2339" i="4"/>
  <c r="L2339" i="4"/>
  <c r="K2339" i="4"/>
  <c r="J2339" i="4"/>
  <c r="I2339" i="4"/>
  <c r="H2339" i="4"/>
  <c r="G2339" i="4"/>
  <c r="F2339" i="4"/>
  <c r="E2339" i="4"/>
  <c r="D2339" i="4"/>
  <c r="C2339" i="4"/>
  <c r="B2339" i="4"/>
  <c r="S2338" i="4"/>
  <c r="R2338" i="4"/>
  <c r="Q2338" i="4"/>
  <c r="P2338" i="4"/>
  <c r="O2338" i="4"/>
  <c r="N2338" i="4"/>
  <c r="M2338" i="4"/>
  <c r="L2338" i="4"/>
  <c r="K2338" i="4"/>
  <c r="J2338" i="4"/>
  <c r="I2338" i="4"/>
  <c r="H2338" i="4"/>
  <c r="G2338" i="4"/>
  <c r="F2338" i="4"/>
  <c r="E2338" i="4"/>
  <c r="D2338" i="4"/>
  <c r="C2338" i="4"/>
  <c r="B2338" i="4"/>
  <c r="S2337" i="4"/>
  <c r="R2337" i="4"/>
  <c r="Q2337" i="4"/>
  <c r="P2337" i="4"/>
  <c r="O2337" i="4"/>
  <c r="N2337" i="4"/>
  <c r="M2337" i="4"/>
  <c r="L2337" i="4"/>
  <c r="K2337" i="4"/>
  <c r="J2337" i="4"/>
  <c r="I2337" i="4"/>
  <c r="H2337" i="4"/>
  <c r="G2337" i="4"/>
  <c r="F2337" i="4"/>
  <c r="E2337" i="4"/>
  <c r="D2337" i="4"/>
  <c r="C2337" i="4"/>
  <c r="B2337" i="4"/>
  <c r="S2336" i="4"/>
  <c r="R2336" i="4"/>
  <c r="Q2336" i="4"/>
  <c r="P2336" i="4"/>
  <c r="O2336" i="4"/>
  <c r="N2336" i="4"/>
  <c r="M2336" i="4"/>
  <c r="L2336" i="4"/>
  <c r="K2336" i="4"/>
  <c r="J2336" i="4"/>
  <c r="I2336" i="4"/>
  <c r="H2336" i="4"/>
  <c r="G2336" i="4"/>
  <c r="F2336" i="4"/>
  <c r="E2336" i="4"/>
  <c r="D2336" i="4"/>
  <c r="C2336" i="4"/>
  <c r="B2336" i="4"/>
  <c r="S2335" i="4"/>
  <c r="R2335" i="4"/>
  <c r="Q2335" i="4"/>
  <c r="P2335" i="4"/>
  <c r="O2335" i="4"/>
  <c r="N2335" i="4"/>
  <c r="M2335" i="4"/>
  <c r="L2335" i="4"/>
  <c r="K2335" i="4"/>
  <c r="J2335" i="4"/>
  <c r="I2335" i="4"/>
  <c r="H2335" i="4"/>
  <c r="G2335" i="4"/>
  <c r="F2335" i="4"/>
  <c r="E2335" i="4"/>
  <c r="D2335" i="4"/>
  <c r="C2335" i="4"/>
  <c r="B2335" i="4"/>
  <c r="S2334" i="4"/>
  <c r="R2334" i="4"/>
  <c r="Q2334" i="4"/>
  <c r="P2334" i="4"/>
  <c r="O2334" i="4"/>
  <c r="N2334" i="4"/>
  <c r="M2334" i="4"/>
  <c r="L2334" i="4"/>
  <c r="K2334" i="4"/>
  <c r="J2334" i="4"/>
  <c r="I2334" i="4"/>
  <c r="H2334" i="4"/>
  <c r="G2334" i="4"/>
  <c r="F2334" i="4"/>
  <c r="E2334" i="4"/>
  <c r="D2334" i="4"/>
  <c r="C2334" i="4"/>
  <c r="B2334" i="4"/>
  <c r="S2333" i="4"/>
  <c r="R2333" i="4"/>
  <c r="Q2333" i="4"/>
  <c r="P2333" i="4"/>
  <c r="O2333" i="4"/>
  <c r="N2333" i="4"/>
  <c r="M2333" i="4"/>
  <c r="L2333" i="4"/>
  <c r="K2333" i="4"/>
  <c r="J2333" i="4"/>
  <c r="I2333" i="4"/>
  <c r="H2333" i="4"/>
  <c r="G2333" i="4"/>
  <c r="F2333" i="4"/>
  <c r="E2333" i="4"/>
  <c r="D2333" i="4"/>
  <c r="C2333" i="4"/>
  <c r="B2333" i="4"/>
  <c r="S2332" i="4"/>
  <c r="R2332" i="4"/>
  <c r="Q2332" i="4"/>
  <c r="P2332" i="4"/>
  <c r="O2332" i="4"/>
  <c r="N2332" i="4"/>
  <c r="M2332" i="4"/>
  <c r="L2332" i="4"/>
  <c r="K2332" i="4"/>
  <c r="J2332" i="4"/>
  <c r="I2332" i="4"/>
  <c r="H2332" i="4"/>
  <c r="G2332" i="4"/>
  <c r="F2332" i="4"/>
  <c r="E2332" i="4"/>
  <c r="D2332" i="4"/>
  <c r="C2332" i="4"/>
  <c r="B2332" i="4"/>
  <c r="S2331" i="4"/>
  <c r="R2331" i="4"/>
  <c r="Q2331" i="4"/>
  <c r="P2331" i="4"/>
  <c r="O2331" i="4"/>
  <c r="N2331" i="4"/>
  <c r="M2331" i="4"/>
  <c r="L2331" i="4"/>
  <c r="K2331" i="4"/>
  <c r="J2331" i="4"/>
  <c r="I2331" i="4"/>
  <c r="H2331" i="4"/>
  <c r="G2331" i="4"/>
  <c r="F2331" i="4"/>
  <c r="E2331" i="4"/>
  <c r="D2331" i="4"/>
  <c r="C2331" i="4"/>
  <c r="B2331" i="4"/>
  <c r="S2330" i="4"/>
  <c r="R2330" i="4"/>
  <c r="Q2330" i="4"/>
  <c r="P2330" i="4"/>
  <c r="O2330" i="4"/>
  <c r="N2330" i="4"/>
  <c r="M2330" i="4"/>
  <c r="L2330" i="4"/>
  <c r="K2330" i="4"/>
  <c r="J2330" i="4"/>
  <c r="I2330" i="4"/>
  <c r="H2330" i="4"/>
  <c r="G2330" i="4"/>
  <c r="F2330" i="4"/>
  <c r="E2330" i="4"/>
  <c r="D2330" i="4"/>
  <c r="C2330" i="4"/>
  <c r="B2330" i="4"/>
  <c r="S2329" i="4"/>
  <c r="R2329" i="4"/>
  <c r="Q2329" i="4"/>
  <c r="P2329" i="4"/>
  <c r="O2329" i="4"/>
  <c r="N2329" i="4"/>
  <c r="M2329" i="4"/>
  <c r="L2329" i="4"/>
  <c r="K2329" i="4"/>
  <c r="J2329" i="4"/>
  <c r="I2329" i="4"/>
  <c r="H2329" i="4"/>
  <c r="G2329" i="4"/>
  <c r="F2329" i="4"/>
  <c r="E2329" i="4"/>
  <c r="D2329" i="4"/>
  <c r="C2329" i="4"/>
  <c r="B2329" i="4"/>
  <c r="S2328" i="4"/>
  <c r="R2328" i="4"/>
  <c r="Q2328" i="4"/>
  <c r="P2328" i="4"/>
  <c r="O2328" i="4"/>
  <c r="N2328" i="4"/>
  <c r="M2328" i="4"/>
  <c r="L2328" i="4"/>
  <c r="K2328" i="4"/>
  <c r="J2328" i="4"/>
  <c r="I2328" i="4"/>
  <c r="H2328" i="4"/>
  <c r="G2328" i="4"/>
  <c r="F2328" i="4"/>
  <c r="E2328" i="4"/>
  <c r="D2328" i="4"/>
  <c r="C2328" i="4"/>
  <c r="B2328" i="4"/>
  <c r="S2327" i="4"/>
  <c r="R2327" i="4"/>
  <c r="Q2327" i="4"/>
  <c r="P2327" i="4"/>
  <c r="O2327" i="4"/>
  <c r="N2327" i="4"/>
  <c r="M2327" i="4"/>
  <c r="L2327" i="4"/>
  <c r="K2327" i="4"/>
  <c r="J2327" i="4"/>
  <c r="I2327" i="4"/>
  <c r="H2327" i="4"/>
  <c r="G2327" i="4"/>
  <c r="F2327" i="4"/>
  <c r="E2327" i="4"/>
  <c r="D2327" i="4"/>
  <c r="C2327" i="4"/>
  <c r="B2327" i="4"/>
  <c r="S2326" i="4"/>
  <c r="R2326" i="4"/>
  <c r="Q2326" i="4"/>
  <c r="P2326" i="4"/>
  <c r="O2326" i="4"/>
  <c r="N2326" i="4"/>
  <c r="M2326" i="4"/>
  <c r="L2326" i="4"/>
  <c r="K2326" i="4"/>
  <c r="J2326" i="4"/>
  <c r="I2326" i="4"/>
  <c r="H2326" i="4"/>
  <c r="G2326" i="4"/>
  <c r="F2326" i="4"/>
  <c r="E2326" i="4"/>
  <c r="D2326" i="4"/>
  <c r="C2326" i="4"/>
  <c r="B2326" i="4"/>
  <c r="S2325" i="4"/>
  <c r="R2325" i="4"/>
  <c r="Q2325" i="4"/>
  <c r="P2325" i="4"/>
  <c r="O2325" i="4"/>
  <c r="N2325" i="4"/>
  <c r="M2325" i="4"/>
  <c r="L2325" i="4"/>
  <c r="K2325" i="4"/>
  <c r="J2325" i="4"/>
  <c r="I2325" i="4"/>
  <c r="H2325" i="4"/>
  <c r="G2325" i="4"/>
  <c r="F2325" i="4"/>
  <c r="E2325" i="4"/>
  <c r="D2325" i="4"/>
  <c r="C2325" i="4"/>
  <c r="B2325" i="4"/>
  <c r="S2324" i="4"/>
  <c r="R2324" i="4"/>
  <c r="Q2324" i="4"/>
  <c r="P2324" i="4"/>
  <c r="O2324" i="4"/>
  <c r="N2324" i="4"/>
  <c r="M2324" i="4"/>
  <c r="L2324" i="4"/>
  <c r="K2324" i="4"/>
  <c r="J2324" i="4"/>
  <c r="I2324" i="4"/>
  <c r="H2324" i="4"/>
  <c r="G2324" i="4"/>
  <c r="F2324" i="4"/>
  <c r="E2324" i="4"/>
  <c r="D2324" i="4"/>
  <c r="C2324" i="4"/>
  <c r="B2324" i="4"/>
  <c r="S2323" i="4"/>
  <c r="R2323" i="4"/>
  <c r="Q2323" i="4"/>
  <c r="P2323" i="4"/>
  <c r="O2323" i="4"/>
  <c r="N2323" i="4"/>
  <c r="M2323" i="4"/>
  <c r="L2323" i="4"/>
  <c r="K2323" i="4"/>
  <c r="J2323" i="4"/>
  <c r="I2323" i="4"/>
  <c r="H2323" i="4"/>
  <c r="G2323" i="4"/>
  <c r="F2323" i="4"/>
  <c r="E2323" i="4"/>
  <c r="D2323" i="4"/>
  <c r="C2323" i="4"/>
  <c r="B2323" i="4"/>
  <c r="S2322" i="4"/>
  <c r="R2322" i="4"/>
  <c r="Q2322" i="4"/>
  <c r="P2322" i="4"/>
  <c r="O2322" i="4"/>
  <c r="N2322" i="4"/>
  <c r="M2322" i="4"/>
  <c r="L2322" i="4"/>
  <c r="K2322" i="4"/>
  <c r="J2322" i="4"/>
  <c r="I2322" i="4"/>
  <c r="H2322" i="4"/>
  <c r="G2322" i="4"/>
  <c r="F2322" i="4"/>
  <c r="E2322" i="4"/>
  <c r="D2322" i="4"/>
  <c r="C2322" i="4"/>
  <c r="B2322" i="4"/>
  <c r="S2321" i="4"/>
  <c r="R2321" i="4"/>
  <c r="Q2321" i="4"/>
  <c r="P2321" i="4"/>
  <c r="O2321" i="4"/>
  <c r="N2321" i="4"/>
  <c r="M2321" i="4"/>
  <c r="L2321" i="4"/>
  <c r="K2321" i="4"/>
  <c r="J2321" i="4"/>
  <c r="I2321" i="4"/>
  <c r="H2321" i="4"/>
  <c r="G2321" i="4"/>
  <c r="F2321" i="4"/>
  <c r="E2321" i="4"/>
  <c r="D2321" i="4"/>
  <c r="C2321" i="4"/>
  <c r="B2321" i="4"/>
  <c r="S2320" i="4"/>
  <c r="R2320" i="4"/>
  <c r="Q2320" i="4"/>
  <c r="P2320" i="4"/>
  <c r="O2320" i="4"/>
  <c r="N2320" i="4"/>
  <c r="M2320" i="4"/>
  <c r="L2320" i="4"/>
  <c r="K2320" i="4"/>
  <c r="J2320" i="4"/>
  <c r="I2320" i="4"/>
  <c r="H2320" i="4"/>
  <c r="G2320" i="4"/>
  <c r="F2320" i="4"/>
  <c r="E2320" i="4"/>
  <c r="D2320" i="4"/>
  <c r="C2320" i="4"/>
  <c r="B2320" i="4"/>
  <c r="S2319" i="4"/>
  <c r="R2319" i="4"/>
  <c r="Q2319" i="4"/>
  <c r="P2319" i="4"/>
  <c r="O2319" i="4"/>
  <c r="N2319" i="4"/>
  <c r="M2319" i="4"/>
  <c r="L2319" i="4"/>
  <c r="K2319" i="4"/>
  <c r="J2319" i="4"/>
  <c r="I2319" i="4"/>
  <c r="H2319" i="4"/>
  <c r="G2319" i="4"/>
  <c r="F2319" i="4"/>
  <c r="E2319" i="4"/>
  <c r="D2319" i="4"/>
  <c r="C2319" i="4"/>
  <c r="B2319" i="4"/>
  <c r="S2318" i="4"/>
  <c r="R2318" i="4"/>
  <c r="Q2318" i="4"/>
  <c r="P2318" i="4"/>
  <c r="O2318" i="4"/>
  <c r="N2318" i="4"/>
  <c r="M2318" i="4"/>
  <c r="L2318" i="4"/>
  <c r="K2318" i="4"/>
  <c r="J2318" i="4"/>
  <c r="I2318" i="4"/>
  <c r="H2318" i="4"/>
  <c r="G2318" i="4"/>
  <c r="F2318" i="4"/>
  <c r="E2318" i="4"/>
  <c r="D2318" i="4"/>
  <c r="C2318" i="4"/>
  <c r="B2318" i="4"/>
  <c r="S2317" i="4"/>
  <c r="R2317" i="4"/>
  <c r="Q2317" i="4"/>
  <c r="P2317" i="4"/>
  <c r="O2317" i="4"/>
  <c r="N2317" i="4"/>
  <c r="M2317" i="4"/>
  <c r="L2317" i="4"/>
  <c r="K2317" i="4"/>
  <c r="J2317" i="4"/>
  <c r="I2317" i="4"/>
  <c r="H2317" i="4"/>
  <c r="G2317" i="4"/>
  <c r="F2317" i="4"/>
  <c r="E2317" i="4"/>
  <c r="D2317" i="4"/>
  <c r="C2317" i="4"/>
  <c r="B2317" i="4"/>
  <c r="S2316" i="4"/>
  <c r="R2316" i="4"/>
  <c r="Q2316" i="4"/>
  <c r="P2316" i="4"/>
  <c r="O2316" i="4"/>
  <c r="N2316" i="4"/>
  <c r="M2316" i="4"/>
  <c r="L2316" i="4"/>
  <c r="K2316" i="4"/>
  <c r="J2316" i="4"/>
  <c r="I2316" i="4"/>
  <c r="H2316" i="4"/>
  <c r="G2316" i="4"/>
  <c r="F2316" i="4"/>
  <c r="E2316" i="4"/>
  <c r="D2316" i="4"/>
  <c r="C2316" i="4"/>
  <c r="B2316" i="4"/>
  <c r="S2315" i="4"/>
  <c r="R2315" i="4"/>
  <c r="Q2315" i="4"/>
  <c r="P2315" i="4"/>
  <c r="O2315" i="4"/>
  <c r="N2315" i="4"/>
  <c r="M2315" i="4"/>
  <c r="L2315" i="4"/>
  <c r="K2315" i="4"/>
  <c r="J2315" i="4"/>
  <c r="I2315" i="4"/>
  <c r="H2315" i="4"/>
  <c r="G2315" i="4"/>
  <c r="F2315" i="4"/>
  <c r="E2315" i="4"/>
  <c r="D2315" i="4"/>
  <c r="C2315" i="4"/>
  <c r="B2315" i="4"/>
  <c r="S2314" i="4"/>
  <c r="R2314" i="4"/>
  <c r="Q2314" i="4"/>
  <c r="P2314" i="4"/>
  <c r="O2314" i="4"/>
  <c r="N2314" i="4"/>
  <c r="M2314" i="4"/>
  <c r="L2314" i="4"/>
  <c r="K2314" i="4"/>
  <c r="J2314" i="4"/>
  <c r="I2314" i="4"/>
  <c r="H2314" i="4"/>
  <c r="G2314" i="4"/>
  <c r="F2314" i="4"/>
  <c r="E2314" i="4"/>
  <c r="D2314" i="4"/>
  <c r="C2314" i="4"/>
  <c r="B2314" i="4"/>
  <c r="S2313" i="4"/>
  <c r="R2313" i="4"/>
  <c r="Q2313" i="4"/>
  <c r="P2313" i="4"/>
  <c r="O2313" i="4"/>
  <c r="N2313" i="4"/>
  <c r="M2313" i="4"/>
  <c r="L2313" i="4"/>
  <c r="K2313" i="4"/>
  <c r="J2313" i="4"/>
  <c r="I2313" i="4"/>
  <c r="H2313" i="4"/>
  <c r="G2313" i="4"/>
  <c r="F2313" i="4"/>
  <c r="E2313" i="4"/>
  <c r="D2313" i="4"/>
  <c r="C2313" i="4"/>
  <c r="B2313" i="4"/>
  <c r="S2312" i="4"/>
  <c r="R2312" i="4"/>
  <c r="Q2312" i="4"/>
  <c r="P2312" i="4"/>
  <c r="O2312" i="4"/>
  <c r="N2312" i="4"/>
  <c r="M2312" i="4"/>
  <c r="L2312" i="4"/>
  <c r="K2312" i="4"/>
  <c r="J2312" i="4"/>
  <c r="I2312" i="4"/>
  <c r="H2312" i="4"/>
  <c r="G2312" i="4"/>
  <c r="F2312" i="4"/>
  <c r="E2312" i="4"/>
  <c r="D2312" i="4"/>
  <c r="C2312" i="4"/>
  <c r="B2312" i="4"/>
  <c r="S2311" i="4"/>
  <c r="R2311" i="4"/>
  <c r="Q2311" i="4"/>
  <c r="P2311" i="4"/>
  <c r="O2311" i="4"/>
  <c r="N2311" i="4"/>
  <c r="M2311" i="4"/>
  <c r="L2311" i="4"/>
  <c r="K2311" i="4"/>
  <c r="J2311" i="4"/>
  <c r="I2311" i="4"/>
  <c r="H2311" i="4"/>
  <c r="G2311" i="4"/>
  <c r="F2311" i="4"/>
  <c r="E2311" i="4"/>
  <c r="D2311" i="4"/>
  <c r="C2311" i="4"/>
  <c r="B2311" i="4"/>
  <c r="S2310" i="4"/>
  <c r="R2310" i="4"/>
  <c r="Q2310" i="4"/>
  <c r="P2310" i="4"/>
  <c r="O2310" i="4"/>
  <c r="N2310" i="4"/>
  <c r="M2310" i="4"/>
  <c r="L2310" i="4"/>
  <c r="K2310" i="4"/>
  <c r="J2310" i="4"/>
  <c r="I2310" i="4"/>
  <c r="H2310" i="4"/>
  <c r="G2310" i="4"/>
  <c r="F2310" i="4"/>
  <c r="E2310" i="4"/>
  <c r="D2310" i="4"/>
  <c r="C2310" i="4"/>
  <c r="B2310" i="4"/>
  <c r="S2309" i="4"/>
  <c r="R2309" i="4"/>
  <c r="Q2309" i="4"/>
  <c r="P2309" i="4"/>
  <c r="O2309" i="4"/>
  <c r="N2309" i="4"/>
  <c r="M2309" i="4"/>
  <c r="L2309" i="4"/>
  <c r="K2309" i="4"/>
  <c r="J2309" i="4"/>
  <c r="I2309" i="4"/>
  <c r="H2309" i="4"/>
  <c r="G2309" i="4"/>
  <c r="F2309" i="4"/>
  <c r="E2309" i="4"/>
  <c r="D2309" i="4"/>
  <c r="C2309" i="4"/>
  <c r="B2309" i="4"/>
  <c r="S2308" i="4"/>
  <c r="R2308" i="4"/>
  <c r="Q2308" i="4"/>
  <c r="P2308" i="4"/>
  <c r="O2308" i="4"/>
  <c r="N2308" i="4"/>
  <c r="M2308" i="4"/>
  <c r="L2308" i="4"/>
  <c r="K2308" i="4"/>
  <c r="J2308" i="4"/>
  <c r="I2308" i="4"/>
  <c r="H2308" i="4"/>
  <c r="G2308" i="4"/>
  <c r="F2308" i="4"/>
  <c r="E2308" i="4"/>
  <c r="D2308" i="4"/>
  <c r="C2308" i="4"/>
  <c r="B2308" i="4"/>
  <c r="S2307" i="4"/>
  <c r="R2307" i="4"/>
  <c r="Q2307" i="4"/>
  <c r="P2307" i="4"/>
  <c r="O2307" i="4"/>
  <c r="N2307" i="4"/>
  <c r="M2307" i="4"/>
  <c r="L2307" i="4"/>
  <c r="K2307" i="4"/>
  <c r="J2307" i="4"/>
  <c r="I2307" i="4"/>
  <c r="H2307" i="4"/>
  <c r="G2307" i="4"/>
  <c r="F2307" i="4"/>
  <c r="E2307" i="4"/>
  <c r="D2307" i="4"/>
  <c r="C2307" i="4"/>
  <c r="B2307" i="4"/>
  <c r="S2306" i="4"/>
  <c r="R2306" i="4"/>
  <c r="Q2306" i="4"/>
  <c r="P2306" i="4"/>
  <c r="O2306" i="4"/>
  <c r="N2306" i="4"/>
  <c r="M2306" i="4"/>
  <c r="L2306" i="4"/>
  <c r="K2306" i="4"/>
  <c r="J2306" i="4"/>
  <c r="I2306" i="4"/>
  <c r="H2306" i="4"/>
  <c r="G2306" i="4"/>
  <c r="F2306" i="4"/>
  <c r="E2306" i="4"/>
  <c r="D2306" i="4"/>
  <c r="C2306" i="4"/>
  <c r="B2306" i="4"/>
  <c r="S2305" i="4"/>
  <c r="R2305" i="4"/>
  <c r="Q2305" i="4"/>
  <c r="P2305" i="4"/>
  <c r="O2305" i="4"/>
  <c r="N2305" i="4"/>
  <c r="M2305" i="4"/>
  <c r="L2305" i="4"/>
  <c r="K2305" i="4"/>
  <c r="J2305" i="4"/>
  <c r="I2305" i="4"/>
  <c r="H2305" i="4"/>
  <c r="G2305" i="4"/>
  <c r="F2305" i="4"/>
  <c r="E2305" i="4"/>
  <c r="D2305" i="4"/>
  <c r="C2305" i="4"/>
  <c r="B2305" i="4"/>
  <c r="S2304" i="4"/>
  <c r="R2304" i="4"/>
  <c r="Q2304" i="4"/>
  <c r="P2304" i="4"/>
  <c r="O2304" i="4"/>
  <c r="N2304" i="4"/>
  <c r="M2304" i="4"/>
  <c r="L2304" i="4"/>
  <c r="K2304" i="4"/>
  <c r="J2304" i="4"/>
  <c r="I2304" i="4"/>
  <c r="H2304" i="4"/>
  <c r="G2304" i="4"/>
  <c r="F2304" i="4"/>
  <c r="E2304" i="4"/>
  <c r="D2304" i="4"/>
  <c r="C2304" i="4"/>
  <c r="B2304" i="4"/>
  <c r="S2303" i="4"/>
  <c r="R2303" i="4"/>
  <c r="Q2303" i="4"/>
  <c r="P2303" i="4"/>
  <c r="O2303" i="4"/>
  <c r="N2303" i="4"/>
  <c r="M2303" i="4"/>
  <c r="L2303" i="4"/>
  <c r="K2303" i="4"/>
  <c r="J2303" i="4"/>
  <c r="I2303" i="4"/>
  <c r="H2303" i="4"/>
  <c r="G2303" i="4"/>
  <c r="F2303" i="4"/>
  <c r="E2303" i="4"/>
  <c r="D2303" i="4"/>
  <c r="C2303" i="4"/>
  <c r="B2303" i="4"/>
  <c r="S2302" i="4"/>
  <c r="R2302" i="4"/>
  <c r="Q2302" i="4"/>
  <c r="P2302" i="4"/>
  <c r="O2302" i="4"/>
  <c r="N2302" i="4"/>
  <c r="M2302" i="4"/>
  <c r="L2302" i="4"/>
  <c r="K2302" i="4"/>
  <c r="J2302" i="4"/>
  <c r="I2302" i="4"/>
  <c r="H2302" i="4"/>
  <c r="G2302" i="4"/>
  <c r="F2302" i="4"/>
  <c r="E2302" i="4"/>
  <c r="D2302" i="4"/>
  <c r="C2302" i="4"/>
  <c r="B2302" i="4"/>
  <c r="S2301" i="4"/>
  <c r="R2301" i="4"/>
  <c r="Q2301" i="4"/>
  <c r="P2301" i="4"/>
  <c r="O2301" i="4"/>
  <c r="N2301" i="4"/>
  <c r="M2301" i="4"/>
  <c r="L2301" i="4"/>
  <c r="K2301" i="4"/>
  <c r="J2301" i="4"/>
  <c r="I2301" i="4"/>
  <c r="H2301" i="4"/>
  <c r="G2301" i="4"/>
  <c r="F2301" i="4"/>
  <c r="E2301" i="4"/>
  <c r="D2301" i="4"/>
  <c r="C2301" i="4"/>
  <c r="B2301" i="4"/>
  <c r="S2300" i="4"/>
  <c r="R2300" i="4"/>
  <c r="Q2300" i="4"/>
  <c r="P2300" i="4"/>
  <c r="O2300" i="4"/>
  <c r="N2300" i="4"/>
  <c r="M2300" i="4"/>
  <c r="L2300" i="4"/>
  <c r="K2300" i="4"/>
  <c r="J2300" i="4"/>
  <c r="I2300" i="4"/>
  <c r="H2300" i="4"/>
  <c r="G2300" i="4"/>
  <c r="F2300" i="4"/>
  <c r="E2300" i="4"/>
  <c r="D2300" i="4"/>
  <c r="C2300" i="4"/>
  <c r="B2300" i="4"/>
  <c r="S2299" i="4"/>
  <c r="R2299" i="4"/>
  <c r="Q2299" i="4"/>
  <c r="P2299" i="4"/>
  <c r="O2299" i="4"/>
  <c r="N2299" i="4"/>
  <c r="M2299" i="4"/>
  <c r="L2299" i="4"/>
  <c r="K2299" i="4"/>
  <c r="J2299" i="4"/>
  <c r="I2299" i="4"/>
  <c r="H2299" i="4"/>
  <c r="G2299" i="4"/>
  <c r="F2299" i="4"/>
  <c r="E2299" i="4"/>
  <c r="D2299" i="4"/>
  <c r="C2299" i="4"/>
  <c r="B2299" i="4"/>
  <c r="S2298" i="4"/>
  <c r="R2298" i="4"/>
  <c r="Q2298" i="4"/>
  <c r="P2298" i="4"/>
  <c r="O2298" i="4"/>
  <c r="N2298" i="4"/>
  <c r="M2298" i="4"/>
  <c r="L2298" i="4"/>
  <c r="K2298" i="4"/>
  <c r="J2298" i="4"/>
  <c r="I2298" i="4"/>
  <c r="H2298" i="4"/>
  <c r="G2298" i="4"/>
  <c r="F2298" i="4"/>
  <c r="E2298" i="4"/>
  <c r="D2298" i="4"/>
  <c r="C2298" i="4"/>
  <c r="B2298" i="4"/>
  <c r="S2297" i="4"/>
  <c r="R2297" i="4"/>
  <c r="Q2297" i="4"/>
  <c r="P2297" i="4"/>
  <c r="O2297" i="4"/>
  <c r="N2297" i="4"/>
  <c r="M2297" i="4"/>
  <c r="L2297" i="4"/>
  <c r="K2297" i="4"/>
  <c r="J2297" i="4"/>
  <c r="I2297" i="4"/>
  <c r="H2297" i="4"/>
  <c r="G2297" i="4"/>
  <c r="F2297" i="4"/>
  <c r="E2297" i="4"/>
  <c r="D2297" i="4"/>
  <c r="C2297" i="4"/>
  <c r="B2297" i="4"/>
  <c r="S2296" i="4"/>
  <c r="R2296" i="4"/>
  <c r="Q2296" i="4"/>
  <c r="P2296" i="4"/>
  <c r="O2296" i="4"/>
  <c r="N2296" i="4"/>
  <c r="M2296" i="4"/>
  <c r="L2296" i="4"/>
  <c r="K2296" i="4"/>
  <c r="J2296" i="4"/>
  <c r="I2296" i="4"/>
  <c r="H2296" i="4"/>
  <c r="G2296" i="4"/>
  <c r="F2296" i="4"/>
  <c r="E2296" i="4"/>
  <c r="D2296" i="4"/>
  <c r="C2296" i="4"/>
  <c r="B2296" i="4"/>
  <c r="S2295" i="4"/>
  <c r="R2295" i="4"/>
  <c r="Q2295" i="4"/>
  <c r="P2295" i="4"/>
  <c r="O2295" i="4"/>
  <c r="N2295" i="4"/>
  <c r="M2295" i="4"/>
  <c r="L2295" i="4"/>
  <c r="K2295" i="4"/>
  <c r="J2295" i="4"/>
  <c r="I2295" i="4"/>
  <c r="H2295" i="4"/>
  <c r="G2295" i="4"/>
  <c r="F2295" i="4"/>
  <c r="E2295" i="4"/>
  <c r="D2295" i="4"/>
  <c r="C2295" i="4"/>
  <c r="B2295" i="4"/>
  <c r="S2294" i="4"/>
  <c r="R2294" i="4"/>
  <c r="Q2294" i="4"/>
  <c r="P2294" i="4"/>
  <c r="O2294" i="4"/>
  <c r="N2294" i="4"/>
  <c r="M2294" i="4"/>
  <c r="L2294" i="4"/>
  <c r="K2294" i="4"/>
  <c r="J2294" i="4"/>
  <c r="I2294" i="4"/>
  <c r="H2294" i="4"/>
  <c r="G2294" i="4"/>
  <c r="F2294" i="4"/>
  <c r="E2294" i="4"/>
  <c r="D2294" i="4"/>
  <c r="C2294" i="4"/>
  <c r="B2294" i="4"/>
  <c r="S2293" i="4"/>
  <c r="R2293" i="4"/>
  <c r="Q2293" i="4"/>
  <c r="P2293" i="4"/>
  <c r="O2293" i="4"/>
  <c r="N2293" i="4"/>
  <c r="M2293" i="4"/>
  <c r="L2293" i="4"/>
  <c r="K2293" i="4"/>
  <c r="J2293" i="4"/>
  <c r="I2293" i="4"/>
  <c r="H2293" i="4"/>
  <c r="G2293" i="4"/>
  <c r="F2293" i="4"/>
  <c r="E2293" i="4"/>
  <c r="D2293" i="4"/>
  <c r="C2293" i="4"/>
  <c r="B2293" i="4"/>
  <c r="S2292" i="4"/>
  <c r="R2292" i="4"/>
  <c r="Q2292" i="4"/>
  <c r="P2292" i="4"/>
  <c r="O2292" i="4"/>
  <c r="N2292" i="4"/>
  <c r="M2292" i="4"/>
  <c r="L2292" i="4"/>
  <c r="K2292" i="4"/>
  <c r="J2292" i="4"/>
  <c r="I2292" i="4"/>
  <c r="H2292" i="4"/>
  <c r="G2292" i="4"/>
  <c r="F2292" i="4"/>
  <c r="E2292" i="4"/>
  <c r="D2292" i="4"/>
  <c r="C2292" i="4"/>
  <c r="B2292" i="4"/>
  <c r="S2291" i="4"/>
  <c r="R2291" i="4"/>
  <c r="Q2291" i="4"/>
  <c r="P2291" i="4"/>
  <c r="O2291" i="4"/>
  <c r="N2291" i="4"/>
  <c r="M2291" i="4"/>
  <c r="L2291" i="4"/>
  <c r="K2291" i="4"/>
  <c r="J2291" i="4"/>
  <c r="I2291" i="4"/>
  <c r="H2291" i="4"/>
  <c r="G2291" i="4"/>
  <c r="F2291" i="4"/>
  <c r="E2291" i="4"/>
  <c r="D2291" i="4"/>
  <c r="C2291" i="4"/>
  <c r="B2291" i="4"/>
  <c r="S2290" i="4"/>
  <c r="R2290" i="4"/>
  <c r="Q2290" i="4"/>
  <c r="P2290" i="4"/>
  <c r="O2290" i="4"/>
  <c r="N2290" i="4"/>
  <c r="M2290" i="4"/>
  <c r="L2290" i="4"/>
  <c r="K2290" i="4"/>
  <c r="J2290" i="4"/>
  <c r="I2290" i="4"/>
  <c r="H2290" i="4"/>
  <c r="G2290" i="4"/>
  <c r="F2290" i="4"/>
  <c r="E2290" i="4"/>
  <c r="D2290" i="4"/>
  <c r="C2290" i="4"/>
  <c r="B2290" i="4"/>
  <c r="S2289" i="4"/>
  <c r="R2289" i="4"/>
  <c r="Q2289" i="4"/>
  <c r="P2289" i="4"/>
  <c r="O2289" i="4"/>
  <c r="N2289" i="4"/>
  <c r="M2289" i="4"/>
  <c r="L2289" i="4"/>
  <c r="K2289" i="4"/>
  <c r="J2289" i="4"/>
  <c r="I2289" i="4"/>
  <c r="H2289" i="4"/>
  <c r="G2289" i="4"/>
  <c r="F2289" i="4"/>
  <c r="E2289" i="4"/>
  <c r="D2289" i="4"/>
  <c r="C2289" i="4"/>
  <c r="B2289" i="4"/>
  <c r="S2288" i="4"/>
  <c r="R2288" i="4"/>
  <c r="Q2288" i="4"/>
  <c r="P2288" i="4"/>
  <c r="O2288" i="4"/>
  <c r="N2288" i="4"/>
  <c r="M2288" i="4"/>
  <c r="L2288" i="4"/>
  <c r="K2288" i="4"/>
  <c r="J2288" i="4"/>
  <c r="I2288" i="4"/>
  <c r="H2288" i="4"/>
  <c r="G2288" i="4"/>
  <c r="F2288" i="4"/>
  <c r="E2288" i="4"/>
  <c r="D2288" i="4"/>
  <c r="C2288" i="4"/>
  <c r="B2288" i="4"/>
  <c r="S2287" i="4"/>
  <c r="R2287" i="4"/>
  <c r="Q2287" i="4"/>
  <c r="P2287" i="4"/>
  <c r="O2287" i="4"/>
  <c r="N2287" i="4"/>
  <c r="M2287" i="4"/>
  <c r="L2287" i="4"/>
  <c r="K2287" i="4"/>
  <c r="J2287" i="4"/>
  <c r="I2287" i="4"/>
  <c r="H2287" i="4"/>
  <c r="G2287" i="4"/>
  <c r="F2287" i="4"/>
  <c r="E2287" i="4"/>
  <c r="D2287" i="4"/>
  <c r="C2287" i="4"/>
  <c r="B2287" i="4"/>
  <c r="S2286" i="4"/>
  <c r="R2286" i="4"/>
  <c r="Q2286" i="4"/>
  <c r="P2286" i="4"/>
  <c r="O2286" i="4"/>
  <c r="N2286" i="4"/>
  <c r="M2286" i="4"/>
  <c r="L2286" i="4"/>
  <c r="K2286" i="4"/>
  <c r="J2286" i="4"/>
  <c r="I2286" i="4"/>
  <c r="H2286" i="4"/>
  <c r="G2286" i="4"/>
  <c r="F2286" i="4"/>
  <c r="E2286" i="4"/>
  <c r="D2286" i="4"/>
  <c r="C2286" i="4"/>
  <c r="B2286" i="4"/>
  <c r="S2285" i="4"/>
  <c r="R2285" i="4"/>
  <c r="Q2285" i="4"/>
  <c r="P2285" i="4"/>
  <c r="O2285" i="4"/>
  <c r="N2285" i="4"/>
  <c r="M2285" i="4"/>
  <c r="L2285" i="4"/>
  <c r="K2285" i="4"/>
  <c r="J2285" i="4"/>
  <c r="I2285" i="4"/>
  <c r="H2285" i="4"/>
  <c r="G2285" i="4"/>
  <c r="F2285" i="4"/>
  <c r="E2285" i="4"/>
  <c r="D2285" i="4"/>
  <c r="C2285" i="4"/>
  <c r="B2285" i="4"/>
  <c r="S2284" i="4"/>
  <c r="R2284" i="4"/>
  <c r="Q2284" i="4"/>
  <c r="P2284" i="4"/>
  <c r="O2284" i="4"/>
  <c r="N2284" i="4"/>
  <c r="M2284" i="4"/>
  <c r="L2284" i="4"/>
  <c r="K2284" i="4"/>
  <c r="J2284" i="4"/>
  <c r="I2284" i="4"/>
  <c r="H2284" i="4"/>
  <c r="G2284" i="4"/>
  <c r="F2284" i="4"/>
  <c r="E2284" i="4"/>
  <c r="D2284" i="4"/>
  <c r="C2284" i="4"/>
  <c r="B2284" i="4"/>
  <c r="S2283" i="4"/>
  <c r="R2283" i="4"/>
  <c r="Q2283" i="4"/>
  <c r="P2283" i="4"/>
  <c r="O2283" i="4"/>
  <c r="N2283" i="4"/>
  <c r="M2283" i="4"/>
  <c r="L2283" i="4"/>
  <c r="K2283" i="4"/>
  <c r="J2283" i="4"/>
  <c r="I2283" i="4"/>
  <c r="H2283" i="4"/>
  <c r="G2283" i="4"/>
  <c r="F2283" i="4"/>
  <c r="E2283" i="4"/>
  <c r="D2283" i="4"/>
  <c r="C2283" i="4"/>
  <c r="B2283" i="4"/>
  <c r="S2282" i="4"/>
  <c r="R2282" i="4"/>
  <c r="Q2282" i="4"/>
  <c r="P2282" i="4"/>
  <c r="O2282" i="4"/>
  <c r="N2282" i="4"/>
  <c r="M2282" i="4"/>
  <c r="L2282" i="4"/>
  <c r="K2282" i="4"/>
  <c r="J2282" i="4"/>
  <c r="I2282" i="4"/>
  <c r="H2282" i="4"/>
  <c r="G2282" i="4"/>
  <c r="F2282" i="4"/>
  <c r="E2282" i="4"/>
  <c r="D2282" i="4"/>
  <c r="C2282" i="4"/>
  <c r="B2282" i="4"/>
  <c r="S2281" i="4"/>
  <c r="R2281" i="4"/>
  <c r="Q2281" i="4"/>
  <c r="P2281" i="4"/>
  <c r="O2281" i="4"/>
  <c r="N2281" i="4"/>
  <c r="M2281" i="4"/>
  <c r="L2281" i="4"/>
  <c r="K2281" i="4"/>
  <c r="J2281" i="4"/>
  <c r="I2281" i="4"/>
  <c r="H2281" i="4"/>
  <c r="G2281" i="4"/>
  <c r="F2281" i="4"/>
  <c r="E2281" i="4"/>
  <c r="D2281" i="4"/>
  <c r="C2281" i="4"/>
  <c r="B2281" i="4"/>
  <c r="S2280" i="4"/>
  <c r="R2280" i="4"/>
  <c r="Q2280" i="4"/>
  <c r="P2280" i="4"/>
  <c r="O2280" i="4"/>
  <c r="N2280" i="4"/>
  <c r="M2280" i="4"/>
  <c r="L2280" i="4"/>
  <c r="K2280" i="4"/>
  <c r="J2280" i="4"/>
  <c r="I2280" i="4"/>
  <c r="H2280" i="4"/>
  <c r="G2280" i="4"/>
  <c r="F2280" i="4"/>
  <c r="E2280" i="4"/>
  <c r="D2280" i="4"/>
  <c r="C2280" i="4"/>
  <c r="B2280" i="4"/>
  <c r="S2279" i="4"/>
  <c r="R2279" i="4"/>
  <c r="Q2279" i="4"/>
  <c r="P2279" i="4"/>
  <c r="O2279" i="4"/>
  <c r="N2279" i="4"/>
  <c r="M2279" i="4"/>
  <c r="L2279" i="4"/>
  <c r="K2279" i="4"/>
  <c r="J2279" i="4"/>
  <c r="I2279" i="4"/>
  <c r="H2279" i="4"/>
  <c r="G2279" i="4"/>
  <c r="F2279" i="4"/>
  <c r="E2279" i="4"/>
  <c r="D2279" i="4"/>
  <c r="C2279" i="4"/>
  <c r="B2279" i="4"/>
  <c r="S2278" i="4"/>
  <c r="R2278" i="4"/>
  <c r="Q2278" i="4"/>
  <c r="P2278" i="4"/>
  <c r="O2278" i="4"/>
  <c r="N2278" i="4"/>
  <c r="M2278" i="4"/>
  <c r="L2278" i="4"/>
  <c r="K2278" i="4"/>
  <c r="J2278" i="4"/>
  <c r="I2278" i="4"/>
  <c r="H2278" i="4"/>
  <c r="G2278" i="4"/>
  <c r="F2278" i="4"/>
  <c r="E2278" i="4"/>
  <c r="D2278" i="4"/>
  <c r="C2278" i="4"/>
  <c r="B2278" i="4"/>
  <c r="S2277" i="4"/>
  <c r="R2277" i="4"/>
  <c r="Q2277" i="4"/>
  <c r="P2277" i="4"/>
  <c r="O2277" i="4"/>
  <c r="N2277" i="4"/>
  <c r="M2277" i="4"/>
  <c r="L2277" i="4"/>
  <c r="K2277" i="4"/>
  <c r="J2277" i="4"/>
  <c r="I2277" i="4"/>
  <c r="H2277" i="4"/>
  <c r="G2277" i="4"/>
  <c r="F2277" i="4"/>
  <c r="E2277" i="4"/>
  <c r="D2277" i="4"/>
  <c r="C2277" i="4"/>
  <c r="B2277" i="4"/>
  <c r="S2276" i="4"/>
  <c r="R2276" i="4"/>
  <c r="Q2276" i="4"/>
  <c r="P2276" i="4"/>
  <c r="O2276" i="4"/>
  <c r="N2276" i="4"/>
  <c r="M2276" i="4"/>
  <c r="L2276" i="4"/>
  <c r="K2276" i="4"/>
  <c r="J2276" i="4"/>
  <c r="I2276" i="4"/>
  <c r="H2276" i="4"/>
  <c r="G2276" i="4"/>
  <c r="F2276" i="4"/>
  <c r="E2276" i="4"/>
  <c r="D2276" i="4"/>
  <c r="C2276" i="4"/>
  <c r="B2276" i="4"/>
  <c r="S2275" i="4"/>
  <c r="R2275" i="4"/>
  <c r="Q2275" i="4"/>
  <c r="P2275" i="4"/>
  <c r="O2275" i="4"/>
  <c r="N2275" i="4"/>
  <c r="M2275" i="4"/>
  <c r="L2275" i="4"/>
  <c r="K2275" i="4"/>
  <c r="J2275" i="4"/>
  <c r="I2275" i="4"/>
  <c r="H2275" i="4"/>
  <c r="G2275" i="4"/>
  <c r="F2275" i="4"/>
  <c r="E2275" i="4"/>
  <c r="D2275" i="4"/>
  <c r="C2275" i="4"/>
  <c r="B2275" i="4"/>
  <c r="S2274" i="4"/>
  <c r="R2274" i="4"/>
  <c r="Q2274" i="4"/>
  <c r="P2274" i="4"/>
  <c r="O2274" i="4"/>
  <c r="N2274" i="4"/>
  <c r="M2274" i="4"/>
  <c r="L2274" i="4"/>
  <c r="K2274" i="4"/>
  <c r="J2274" i="4"/>
  <c r="I2274" i="4"/>
  <c r="H2274" i="4"/>
  <c r="G2274" i="4"/>
  <c r="F2274" i="4"/>
  <c r="E2274" i="4"/>
  <c r="D2274" i="4"/>
  <c r="C2274" i="4"/>
  <c r="B2274" i="4"/>
  <c r="S2273" i="4"/>
  <c r="R2273" i="4"/>
  <c r="Q2273" i="4"/>
  <c r="P2273" i="4"/>
  <c r="O2273" i="4"/>
  <c r="N2273" i="4"/>
  <c r="M2273" i="4"/>
  <c r="L2273" i="4"/>
  <c r="K2273" i="4"/>
  <c r="J2273" i="4"/>
  <c r="I2273" i="4"/>
  <c r="H2273" i="4"/>
  <c r="G2273" i="4"/>
  <c r="F2273" i="4"/>
  <c r="E2273" i="4"/>
  <c r="D2273" i="4"/>
  <c r="C2273" i="4"/>
  <c r="B2273" i="4"/>
  <c r="S2272" i="4"/>
  <c r="R2272" i="4"/>
  <c r="Q2272" i="4"/>
  <c r="P2272" i="4"/>
  <c r="O2272" i="4"/>
  <c r="N2272" i="4"/>
  <c r="M2272" i="4"/>
  <c r="L2272" i="4"/>
  <c r="K2272" i="4"/>
  <c r="J2272" i="4"/>
  <c r="I2272" i="4"/>
  <c r="H2272" i="4"/>
  <c r="G2272" i="4"/>
  <c r="F2272" i="4"/>
  <c r="E2272" i="4"/>
  <c r="D2272" i="4"/>
  <c r="C2272" i="4"/>
  <c r="B2272" i="4"/>
  <c r="S2271" i="4"/>
  <c r="R2271" i="4"/>
  <c r="Q2271" i="4"/>
  <c r="P2271" i="4"/>
  <c r="O2271" i="4"/>
  <c r="N2271" i="4"/>
  <c r="M2271" i="4"/>
  <c r="L2271" i="4"/>
  <c r="K2271" i="4"/>
  <c r="J2271" i="4"/>
  <c r="I2271" i="4"/>
  <c r="H2271" i="4"/>
  <c r="G2271" i="4"/>
  <c r="F2271" i="4"/>
  <c r="E2271" i="4"/>
  <c r="D2271" i="4"/>
  <c r="C2271" i="4"/>
  <c r="B2271" i="4"/>
  <c r="S2270" i="4"/>
  <c r="R2270" i="4"/>
  <c r="Q2270" i="4"/>
  <c r="P2270" i="4"/>
  <c r="O2270" i="4"/>
  <c r="N2270" i="4"/>
  <c r="M2270" i="4"/>
  <c r="L2270" i="4"/>
  <c r="K2270" i="4"/>
  <c r="J2270" i="4"/>
  <c r="I2270" i="4"/>
  <c r="H2270" i="4"/>
  <c r="G2270" i="4"/>
  <c r="F2270" i="4"/>
  <c r="E2270" i="4"/>
  <c r="D2270" i="4"/>
  <c r="C2270" i="4"/>
  <c r="B2270" i="4"/>
  <c r="S2269" i="4"/>
  <c r="R2269" i="4"/>
  <c r="Q2269" i="4"/>
  <c r="P2269" i="4"/>
  <c r="O2269" i="4"/>
  <c r="N2269" i="4"/>
  <c r="M2269" i="4"/>
  <c r="L2269" i="4"/>
  <c r="K2269" i="4"/>
  <c r="J2269" i="4"/>
  <c r="I2269" i="4"/>
  <c r="H2269" i="4"/>
  <c r="G2269" i="4"/>
  <c r="F2269" i="4"/>
  <c r="E2269" i="4"/>
  <c r="D2269" i="4"/>
  <c r="C2269" i="4"/>
  <c r="B2269" i="4"/>
  <c r="S2268" i="4"/>
  <c r="R2268" i="4"/>
  <c r="Q2268" i="4"/>
  <c r="P2268" i="4"/>
  <c r="O2268" i="4"/>
  <c r="N2268" i="4"/>
  <c r="M2268" i="4"/>
  <c r="L2268" i="4"/>
  <c r="K2268" i="4"/>
  <c r="J2268" i="4"/>
  <c r="I2268" i="4"/>
  <c r="H2268" i="4"/>
  <c r="G2268" i="4"/>
  <c r="F2268" i="4"/>
  <c r="E2268" i="4"/>
  <c r="D2268" i="4"/>
  <c r="C2268" i="4"/>
  <c r="B2268" i="4"/>
  <c r="S2267" i="4"/>
  <c r="R2267" i="4"/>
  <c r="Q2267" i="4"/>
  <c r="P2267" i="4"/>
  <c r="O2267" i="4"/>
  <c r="N2267" i="4"/>
  <c r="M2267" i="4"/>
  <c r="L2267" i="4"/>
  <c r="K2267" i="4"/>
  <c r="J2267" i="4"/>
  <c r="I2267" i="4"/>
  <c r="H2267" i="4"/>
  <c r="G2267" i="4"/>
  <c r="F2267" i="4"/>
  <c r="E2267" i="4"/>
  <c r="D2267" i="4"/>
  <c r="C2267" i="4"/>
  <c r="B2267" i="4"/>
  <c r="S2266" i="4"/>
  <c r="R2266" i="4"/>
  <c r="Q2266" i="4"/>
  <c r="P2266" i="4"/>
  <c r="O2266" i="4"/>
  <c r="N2266" i="4"/>
  <c r="M2266" i="4"/>
  <c r="L2266" i="4"/>
  <c r="K2266" i="4"/>
  <c r="J2266" i="4"/>
  <c r="I2266" i="4"/>
  <c r="H2266" i="4"/>
  <c r="G2266" i="4"/>
  <c r="F2266" i="4"/>
  <c r="E2266" i="4"/>
  <c r="D2266" i="4"/>
  <c r="C2266" i="4"/>
  <c r="B2266" i="4"/>
  <c r="S2265" i="4"/>
  <c r="R2265" i="4"/>
  <c r="Q2265" i="4"/>
  <c r="P2265" i="4"/>
  <c r="O2265" i="4"/>
  <c r="N2265" i="4"/>
  <c r="M2265" i="4"/>
  <c r="L2265" i="4"/>
  <c r="K2265" i="4"/>
  <c r="J2265" i="4"/>
  <c r="I2265" i="4"/>
  <c r="H2265" i="4"/>
  <c r="G2265" i="4"/>
  <c r="F2265" i="4"/>
  <c r="E2265" i="4"/>
  <c r="D2265" i="4"/>
  <c r="C2265" i="4"/>
  <c r="B2265" i="4"/>
  <c r="S2264" i="4"/>
  <c r="R2264" i="4"/>
  <c r="Q2264" i="4"/>
  <c r="P2264" i="4"/>
  <c r="O2264" i="4"/>
  <c r="N2264" i="4"/>
  <c r="M2264" i="4"/>
  <c r="L2264" i="4"/>
  <c r="K2264" i="4"/>
  <c r="J2264" i="4"/>
  <c r="I2264" i="4"/>
  <c r="H2264" i="4"/>
  <c r="G2264" i="4"/>
  <c r="F2264" i="4"/>
  <c r="E2264" i="4"/>
  <c r="D2264" i="4"/>
  <c r="C2264" i="4"/>
  <c r="B2264" i="4"/>
  <c r="S2263" i="4"/>
  <c r="R2263" i="4"/>
  <c r="Q2263" i="4"/>
  <c r="P2263" i="4"/>
  <c r="O2263" i="4"/>
  <c r="N2263" i="4"/>
  <c r="M2263" i="4"/>
  <c r="L2263" i="4"/>
  <c r="K2263" i="4"/>
  <c r="J2263" i="4"/>
  <c r="I2263" i="4"/>
  <c r="H2263" i="4"/>
  <c r="G2263" i="4"/>
  <c r="F2263" i="4"/>
  <c r="E2263" i="4"/>
  <c r="D2263" i="4"/>
  <c r="C2263" i="4"/>
  <c r="B2263" i="4"/>
  <c r="S2262" i="4"/>
  <c r="R2262" i="4"/>
  <c r="Q2262" i="4"/>
  <c r="P2262" i="4"/>
  <c r="O2262" i="4"/>
  <c r="N2262" i="4"/>
  <c r="M2262" i="4"/>
  <c r="L2262" i="4"/>
  <c r="K2262" i="4"/>
  <c r="J2262" i="4"/>
  <c r="I2262" i="4"/>
  <c r="H2262" i="4"/>
  <c r="G2262" i="4"/>
  <c r="F2262" i="4"/>
  <c r="E2262" i="4"/>
  <c r="D2262" i="4"/>
  <c r="C2262" i="4"/>
  <c r="B2262" i="4"/>
  <c r="S2261" i="4"/>
  <c r="R2261" i="4"/>
  <c r="Q2261" i="4"/>
  <c r="P2261" i="4"/>
  <c r="O2261" i="4"/>
  <c r="N2261" i="4"/>
  <c r="M2261" i="4"/>
  <c r="L2261" i="4"/>
  <c r="K2261" i="4"/>
  <c r="J2261" i="4"/>
  <c r="I2261" i="4"/>
  <c r="H2261" i="4"/>
  <c r="G2261" i="4"/>
  <c r="F2261" i="4"/>
  <c r="E2261" i="4"/>
  <c r="D2261" i="4"/>
  <c r="C2261" i="4"/>
  <c r="B2261" i="4"/>
  <c r="S2260" i="4"/>
  <c r="R2260" i="4"/>
  <c r="Q2260" i="4"/>
  <c r="P2260" i="4"/>
  <c r="O2260" i="4"/>
  <c r="N2260" i="4"/>
  <c r="M2260" i="4"/>
  <c r="L2260" i="4"/>
  <c r="K2260" i="4"/>
  <c r="J2260" i="4"/>
  <c r="I2260" i="4"/>
  <c r="H2260" i="4"/>
  <c r="G2260" i="4"/>
  <c r="F2260" i="4"/>
  <c r="E2260" i="4"/>
  <c r="D2260" i="4"/>
  <c r="C2260" i="4"/>
  <c r="B2260" i="4"/>
  <c r="S2259" i="4"/>
  <c r="R2259" i="4"/>
  <c r="Q2259" i="4"/>
  <c r="P2259" i="4"/>
  <c r="O2259" i="4"/>
  <c r="N2259" i="4"/>
  <c r="M2259" i="4"/>
  <c r="L2259" i="4"/>
  <c r="K2259" i="4"/>
  <c r="J2259" i="4"/>
  <c r="I2259" i="4"/>
  <c r="H2259" i="4"/>
  <c r="G2259" i="4"/>
  <c r="F2259" i="4"/>
  <c r="E2259" i="4"/>
  <c r="D2259" i="4"/>
  <c r="C2259" i="4"/>
  <c r="B2259" i="4"/>
  <c r="S2258" i="4"/>
  <c r="R2258" i="4"/>
  <c r="Q2258" i="4"/>
  <c r="P2258" i="4"/>
  <c r="O2258" i="4"/>
  <c r="N2258" i="4"/>
  <c r="M2258" i="4"/>
  <c r="L2258" i="4"/>
  <c r="K2258" i="4"/>
  <c r="J2258" i="4"/>
  <c r="I2258" i="4"/>
  <c r="H2258" i="4"/>
  <c r="G2258" i="4"/>
  <c r="F2258" i="4"/>
  <c r="E2258" i="4"/>
  <c r="D2258" i="4"/>
  <c r="C2258" i="4"/>
  <c r="B2258" i="4"/>
  <c r="S2257" i="4"/>
  <c r="R2257" i="4"/>
  <c r="Q2257" i="4"/>
  <c r="P2257" i="4"/>
  <c r="O2257" i="4"/>
  <c r="N2257" i="4"/>
  <c r="M2257" i="4"/>
  <c r="L2257" i="4"/>
  <c r="K2257" i="4"/>
  <c r="J2257" i="4"/>
  <c r="I2257" i="4"/>
  <c r="H2257" i="4"/>
  <c r="G2257" i="4"/>
  <c r="F2257" i="4"/>
  <c r="E2257" i="4"/>
  <c r="D2257" i="4"/>
  <c r="C2257" i="4"/>
  <c r="B2257" i="4"/>
  <c r="S2256" i="4"/>
  <c r="R2256" i="4"/>
  <c r="Q2256" i="4"/>
  <c r="P2256" i="4"/>
  <c r="O2256" i="4"/>
  <c r="N2256" i="4"/>
  <c r="M2256" i="4"/>
  <c r="L2256" i="4"/>
  <c r="K2256" i="4"/>
  <c r="J2256" i="4"/>
  <c r="I2256" i="4"/>
  <c r="H2256" i="4"/>
  <c r="G2256" i="4"/>
  <c r="F2256" i="4"/>
  <c r="E2256" i="4"/>
  <c r="D2256" i="4"/>
  <c r="C2256" i="4"/>
  <c r="B2256" i="4"/>
  <c r="S2255" i="4"/>
  <c r="R2255" i="4"/>
  <c r="Q2255" i="4"/>
  <c r="P2255" i="4"/>
  <c r="O2255" i="4"/>
  <c r="N2255" i="4"/>
  <c r="M2255" i="4"/>
  <c r="L2255" i="4"/>
  <c r="K2255" i="4"/>
  <c r="J2255" i="4"/>
  <c r="I2255" i="4"/>
  <c r="H2255" i="4"/>
  <c r="G2255" i="4"/>
  <c r="F2255" i="4"/>
  <c r="E2255" i="4"/>
  <c r="D2255" i="4"/>
  <c r="C2255" i="4"/>
  <c r="B2255" i="4"/>
  <c r="S2254" i="4"/>
  <c r="R2254" i="4"/>
  <c r="Q2254" i="4"/>
  <c r="P2254" i="4"/>
  <c r="O2254" i="4"/>
  <c r="N2254" i="4"/>
  <c r="M2254" i="4"/>
  <c r="L2254" i="4"/>
  <c r="K2254" i="4"/>
  <c r="J2254" i="4"/>
  <c r="I2254" i="4"/>
  <c r="H2254" i="4"/>
  <c r="G2254" i="4"/>
  <c r="F2254" i="4"/>
  <c r="E2254" i="4"/>
  <c r="D2254" i="4"/>
  <c r="C2254" i="4"/>
  <c r="B2254" i="4"/>
  <c r="S2253" i="4"/>
  <c r="R2253" i="4"/>
  <c r="Q2253" i="4"/>
  <c r="P2253" i="4"/>
  <c r="O2253" i="4"/>
  <c r="N2253" i="4"/>
  <c r="M2253" i="4"/>
  <c r="L2253" i="4"/>
  <c r="K2253" i="4"/>
  <c r="J2253" i="4"/>
  <c r="I2253" i="4"/>
  <c r="H2253" i="4"/>
  <c r="G2253" i="4"/>
  <c r="F2253" i="4"/>
  <c r="E2253" i="4"/>
  <c r="D2253" i="4"/>
  <c r="C2253" i="4"/>
  <c r="B2253" i="4"/>
  <c r="S2252" i="4"/>
  <c r="R2252" i="4"/>
  <c r="Q2252" i="4"/>
  <c r="P2252" i="4"/>
  <c r="O2252" i="4"/>
  <c r="N2252" i="4"/>
  <c r="M2252" i="4"/>
  <c r="L2252" i="4"/>
  <c r="K2252" i="4"/>
  <c r="J2252" i="4"/>
  <c r="I2252" i="4"/>
  <c r="H2252" i="4"/>
  <c r="G2252" i="4"/>
  <c r="F2252" i="4"/>
  <c r="E2252" i="4"/>
  <c r="D2252" i="4"/>
  <c r="C2252" i="4"/>
  <c r="B2252" i="4"/>
  <c r="S2251" i="4"/>
  <c r="R2251" i="4"/>
  <c r="Q2251" i="4"/>
  <c r="P2251" i="4"/>
  <c r="O2251" i="4"/>
  <c r="N2251" i="4"/>
  <c r="M2251" i="4"/>
  <c r="L2251" i="4"/>
  <c r="K2251" i="4"/>
  <c r="J2251" i="4"/>
  <c r="I2251" i="4"/>
  <c r="H2251" i="4"/>
  <c r="G2251" i="4"/>
  <c r="F2251" i="4"/>
  <c r="E2251" i="4"/>
  <c r="D2251" i="4"/>
  <c r="C2251" i="4"/>
  <c r="B2251" i="4"/>
  <c r="S2250" i="4"/>
  <c r="R2250" i="4"/>
  <c r="Q2250" i="4"/>
  <c r="P2250" i="4"/>
  <c r="O2250" i="4"/>
  <c r="N2250" i="4"/>
  <c r="M2250" i="4"/>
  <c r="L2250" i="4"/>
  <c r="K2250" i="4"/>
  <c r="J2250" i="4"/>
  <c r="I2250" i="4"/>
  <c r="H2250" i="4"/>
  <c r="G2250" i="4"/>
  <c r="F2250" i="4"/>
  <c r="E2250" i="4"/>
  <c r="D2250" i="4"/>
  <c r="C2250" i="4"/>
  <c r="B2250" i="4"/>
  <c r="S2249" i="4"/>
  <c r="R2249" i="4"/>
  <c r="Q2249" i="4"/>
  <c r="P2249" i="4"/>
  <c r="O2249" i="4"/>
  <c r="N2249" i="4"/>
  <c r="M2249" i="4"/>
  <c r="L2249" i="4"/>
  <c r="K2249" i="4"/>
  <c r="J2249" i="4"/>
  <c r="I2249" i="4"/>
  <c r="H2249" i="4"/>
  <c r="G2249" i="4"/>
  <c r="F2249" i="4"/>
  <c r="E2249" i="4"/>
  <c r="D2249" i="4"/>
  <c r="C2249" i="4"/>
  <c r="B2249" i="4"/>
  <c r="S2248" i="4"/>
  <c r="R2248" i="4"/>
  <c r="Q2248" i="4"/>
  <c r="P2248" i="4"/>
  <c r="O2248" i="4"/>
  <c r="N2248" i="4"/>
  <c r="M2248" i="4"/>
  <c r="L2248" i="4"/>
  <c r="K2248" i="4"/>
  <c r="J2248" i="4"/>
  <c r="I2248" i="4"/>
  <c r="H2248" i="4"/>
  <c r="G2248" i="4"/>
  <c r="F2248" i="4"/>
  <c r="E2248" i="4"/>
  <c r="D2248" i="4"/>
  <c r="C2248" i="4"/>
  <c r="B2248" i="4"/>
  <c r="S2247" i="4"/>
  <c r="R2247" i="4"/>
  <c r="Q2247" i="4"/>
  <c r="P2247" i="4"/>
  <c r="O2247" i="4"/>
  <c r="N2247" i="4"/>
  <c r="M2247" i="4"/>
  <c r="L2247" i="4"/>
  <c r="K2247" i="4"/>
  <c r="J2247" i="4"/>
  <c r="I2247" i="4"/>
  <c r="H2247" i="4"/>
  <c r="G2247" i="4"/>
  <c r="F2247" i="4"/>
  <c r="E2247" i="4"/>
  <c r="D2247" i="4"/>
  <c r="C2247" i="4"/>
  <c r="B2247" i="4"/>
  <c r="S2246" i="4"/>
  <c r="R2246" i="4"/>
  <c r="Q2246" i="4"/>
  <c r="P2246" i="4"/>
  <c r="O2246" i="4"/>
  <c r="N2246" i="4"/>
  <c r="M2246" i="4"/>
  <c r="L2246" i="4"/>
  <c r="K2246" i="4"/>
  <c r="J2246" i="4"/>
  <c r="I2246" i="4"/>
  <c r="H2246" i="4"/>
  <c r="G2246" i="4"/>
  <c r="F2246" i="4"/>
  <c r="E2246" i="4"/>
  <c r="D2246" i="4"/>
  <c r="C2246" i="4"/>
  <c r="B2246" i="4"/>
  <c r="S2245" i="4"/>
  <c r="R2245" i="4"/>
  <c r="Q2245" i="4"/>
  <c r="P2245" i="4"/>
  <c r="O2245" i="4"/>
  <c r="N2245" i="4"/>
  <c r="M2245" i="4"/>
  <c r="L2245" i="4"/>
  <c r="K2245" i="4"/>
  <c r="J2245" i="4"/>
  <c r="I2245" i="4"/>
  <c r="H2245" i="4"/>
  <c r="G2245" i="4"/>
  <c r="F2245" i="4"/>
  <c r="E2245" i="4"/>
  <c r="D2245" i="4"/>
  <c r="C2245" i="4"/>
  <c r="B2245" i="4"/>
  <c r="S2244" i="4"/>
  <c r="R2244" i="4"/>
  <c r="Q2244" i="4"/>
  <c r="P2244" i="4"/>
  <c r="O2244" i="4"/>
  <c r="N2244" i="4"/>
  <c r="M2244" i="4"/>
  <c r="L2244" i="4"/>
  <c r="K2244" i="4"/>
  <c r="J2244" i="4"/>
  <c r="I2244" i="4"/>
  <c r="H2244" i="4"/>
  <c r="G2244" i="4"/>
  <c r="F2244" i="4"/>
  <c r="E2244" i="4"/>
  <c r="D2244" i="4"/>
  <c r="C2244" i="4"/>
  <c r="B2244" i="4"/>
  <c r="S2243" i="4"/>
  <c r="R2243" i="4"/>
  <c r="Q2243" i="4"/>
  <c r="P2243" i="4"/>
  <c r="O2243" i="4"/>
  <c r="N2243" i="4"/>
  <c r="M2243" i="4"/>
  <c r="L2243" i="4"/>
  <c r="K2243" i="4"/>
  <c r="J2243" i="4"/>
  <c r="I2243" i="4"/>
  <c r="H2243" i="4"/>
  <c r="G2243" i="4"/>
  <c r="F2243" i="4"/>
  <c r="E2243" i="4"/>
  <c r="D2243" i="4"/>
  <c r="C2243" i="4"/>
  <c r="B2243" i="4"/>
  <c r="S2242" i="4"/>
  <c r="R2242" i="4"/>
  <c r="Q2242" i="4"/>
  <c r="P2242" i="4"/>
  <c r="O2242" i="4"/>
  <c r="N2242" i="4"/>
  <c r="M2242" i="4"/>
  <c r="L2242" i="4"/>
  <c r="K2242" i="4"/>
  <c r="J2242" i="4"/>
  <c r="I2242" i="4"/>
  <c r="H2242" i="4"/>
  <c r="G2242" i="4"/>
  <c r="F2242" i="4"/>
  <c r="E2242" i="4"/>
  <c r="D2242" i="4"/>
  <c r="C2242" i="4"/>
  <c r="B2242" i="4"/>
  <c r="S2241" i="4"/>
  <c r="R2241" i="4"/>
  <c r="Q2241" i="4"/>
  <c r="P2241" i="4"/>
  <c r="O2241" i="4"/>
  <c r="N2241" i="4"/>
  <c r="M2241" i="4"/>
  <c r="L2241" i="4"/>
  <c r="K2241" i="4"/>
  <c r="J2241" i="4"/>
  <c r="I2241" i="4"/>
  <c r="H2241" i="4"/>
  <c r="G2241" i="4"/>
  <c r="F2241" i="4"/>
  <c r="E2241" i="4"/>
  <c r="D2241" i="4"/>
  <c r="C2241" i="4"/>
  <c r="B2241" i="4"/>
  <c r="S2240" i="4"/>
  <c r="R2240" i="4"/>
  <c r="Q2240" i="4"/>
  <c r="P2240" i="4"/>
  <c r="O2240" i="4"/>
  <c r="N2240" i="4"/>
  <c r="M2240" i="4"/>
  <c r="L2240" i="4"/>
  <c r="K2240" i="4"/>
  <c r="J2240" i="4"/>
  <c r="I2240" i="4"/>
  <c r="H2240" i="4"/>
  <c r="G2240" i="4"/>
  <c r="F2240" i="4"/>
  <c r="E2240" i="4"/>
  <c r="D2240" i="4"/>
  <c r="C2240" i="4"/>
  <c r="B2240" i="4"/>
  <c r="S2239" i="4"/>
  <c r="R2239" i="4"/>
  <c r="Q2239" i="4"/>
  <c r="P2239" i="4"/>
  <c r="O2239" i="4"/>
  <c r="N2239" i="4"/>
  <c r="M2239" i="4"/>
  <c r="L2239" i="4"/>
  <c r="K2239" i="4"/>
  <c r="J2239" i="4"/>
  <c r="I2239" i="4"/>
  <c r="H2239" i="4"/>
  <c r="G2239" i="4"/>
  <c r="F2239" i="4"/>
  <c r="E2239" i="4"/>
  <c r="D2239" i="4"/>
  <c r="C2239" i="4"/>
  <c r="B2239" i="4"/>
  <c r="S2238" i="4"/>
  <c r="R2238" i="4"/>
  <c r="Q2238" i="4"/>
  <c r="P2238" i="4"/>
  <c r="O2238" i="4"/>
  <c r="N2238" i="4"/>
  <c r="M2238" i="4"/>
  <c r="L2238" i="4"/>
  <c r="K2238" i="4"/>
  <c r="J2238" i="4"/>
  <c r="I2238" i="4"/>
  <c r="H2238" i="4"/>
  <c r="G2238" i="4"/>
  <c r="F2238" i="4"/>
  <c r="E2238" i="4"/>
  <c r="D2238" i="4"/>
  <c r="C2238" i="4"/>
  <c r="B2238" i="4"/>
  <c r="S2237" i="4"/>
  <c r="R2237" i="4"/>
  <c r="Q2237" i="4"/>
  <c r="P2237" i="4"/>
  <c r="O2237" i="4"/>
  <c r="N2237" i="4"/>
  <c r="M2237" i="4"/>
  <c r="L2237" i="4"/>
  <c r="K2237" i="4"/>
  <c r="J2237" i="4"/>
  <c r="I2237" i="4"/>
  <c r="H2237" i="4"/>
  <c r="G2237" i="4"/>
  <c r="F2237" i="4"/>
  <c r="E2237" i="4"/>
  <c r="D2237" i="4"/>
  <c r="C2237" i="4"/>
  <c r="B2237" i="4"/>
  <c r="S2236" i="4"/>
  <c r="R2236" i="4"/>
  <c r="Q2236" i="4"/>
  <c r="P2236" i="4"/>
  <c r="O2236" i="4"/>
  <c r="N2236" i="4"/>
  <c r="M2236" i="4"/>
  <c r="L2236" i="4"/>
  <c r="K2236" i="4"/>
  <c r="J2236" i="4"/>
  <c r="I2236" i="4"/>
  <c r="H2236" i="4"/>
  <c r="G2236" i="4"/>
  <c r="F2236" i="4"/>
  <c r="E2236" i="4"/>
  <c r="D2236" i="4"/>
  <c r="C2236" i="4"/>
  <c r="B2236" i="4"/>
  <c r="S2235" i="4"/>
  <c r="R2235" i="4"/>
  <c r="Q2235" i="4"/>
  <c r="P2235" i="4"/>
  <c r="O2235" i="4"/>
  <c r="N2235" i="4"/>
  <c r="M2235" i="4"/>
  <c r="L2235" i="4"/>
  <c r="K2235" i="4"/>
  <c r="J2235" i="4"/>
  <c r="I2235" i="4"/>
  <c r="H2235" i="4"/>
  <c r="G2235" i="4"/>
  <c r="F2235" i="4"/>
  <c r="E2235" i="4"/>
  <c r="D2235" i="4"/>
  <c r="C2235" i="4"/>
  <c r="B2235" i="4"/>
  <c r="S2234" i="4"/>
  <c r="R2234" i="4"/>
  <c r="Q2234" i="4"/>
  <c r="P2234" i="4"/>
  <c r="O2234" i="4"/>
  <c r="N2234" i="4"/>
  <c r="M2234" i="4"/>
  <c r="L2234" i="4"/>
  <c r="K2234" i="4"/>
  <c r="J2234" i="4"/>
  <c r="I2234" i="4"/>
  <c r="H2234" i="4"/>
  <c r="G2234" i="4"/>
  <c r="F2234" i="4"/>
  <c r="E2234" i="4"/>
  <c r="D2234" i="4"/>
  <c r="C2234" i="4"/>
  <c r="B2234" i="4"/>
  <c r="S2233" i="4"/>
  <c r="R2233" i="4"/>
  <c r="Q2233" i="4"/>
  <c r="P2233" i="4"/>
  <c r="O2233" i="4"/>
  <c r="N2233" i="4"/>
  <c r="M2233" i="4"/>
  <c r="L2233" i="4"/>
  <c r="K2233" i="4"/>
  <c r="J2233" i="4"/>
  <c r="I2233" i="4"/>
  <c r="H2233" i="4"/>
  <c r="G2233" i="4"/>
  <c r="F2233" i="4"/>
  <c r="E2233" i="4"/>
  <c r="D2233" i="4"/>
  <c r="C2233" i="4"/>
  <c r="B2233" i="4"/>
  <c r="S2232" i="4"/>
  <c r="R2232" i="4"/>
  <c r="Q2232" i="4"/>
  <c r="P2232" i="4"/>
  <c r="O2232" i="4"/>
  <c r="N2232" i="4"/>
  <c r="M2232" i="4"/>
  <c r="L2232" i="4"/>
  <c r="K2232" i="4"/>
  <c r="J2232" i="4"/>
  <c r="I2232" i="4"/>
  <c r="H2232" i="4"/>
  <c r="G2232" i="4"/>
  <c r="F2232" i="4"/>
  <c r="E2232" i="4"/>
  <c r="D2232" i="4"/>
  <c r="C2232" i="4"/>
  <c r="B2232" i="4"/>
  <c r="S2231" i="4"/>
  <c r="R2231" i="4"/>
  <c r="Q2231" i="4"/>
  <c r="P2231" i="4"/>
  <c r="O2231" i="4"/>
  <c r="N2231" i="4"/>
  <c r="M2231" i="4"/>
  <c r="L2231" i="4"/>
  <c r="K2231" i="4"/>
  <c r="J2231" i="4"/>
  <c r="I2231" i="4"/>
  <c r="H2231" i="4"/>
  <c r="G2231" i="4"/>
  <c r="F2231" i="4"/>
  <c r="E2231" i="4"/>
  <c r="D2231" i="4"/>
  <c r="C2231" i="4"/>
  <c r="B2231" i="4"/>
  <c r="S2230" i="4"/>
  <c r="R2230" i="4"/>
  <c r="Q2230" i="4"/>
  <c r="P2230" i="4"/>
  <c r="O2230" i="4"/>
  <c r="N2230" i="4"/>
  <c r="M2230" i="4"/>
  <c r="L2230" i="4"/>
  <c r="K2230" i="4"/>
  <c r="J2230" i="4"/>
  <c r="I2230" i="4"/>
  <c r="H2230" i="4"/>
  <c r="G2230" i="4"/>
  <c r="F2230" i="4"/>
  <c r="E2230" i="4"/>
  <c r="D2230" i="4"/>
  <c r="C2230" i="4"/>
  <c r="B2230" i="4"/>
  <c r="S2229" i="4"/>
  <c r="R2229" i="4"/>
  <c r="Q2229" i="4"/>
  <c r="P2229" i="4"/>
  <c r="O2229" i="4"/>
  <c r="N2229" i="4"/>
  <c r="M2229" i="4"/>
  <c r="L2229" i="4"/>
  <c r="K2229" i="4"/>
  <c r="J2229" i="4"/>
  <c r="I2229" i="4"/>
  <c r="H2229" i="4"/>
  <c r="G2229" i="4"/>
  <c r="F2229" i="4"/>
  <c r="E2229" i="4"/>
  <c r="D2229" i="4"/>
  <c r="C2229" i="4"/>
  <c r="B2229" i="4"/>
  <c r="S2228" i="4"/>
  <c r="R2228" i="4"/>
  <c r="Q2228" i="4"/>
  <c r="P2228" i="4"/>
  <c r="O2228" i="4"/>
  <c r="N2228" i="4"/>
  <c r="M2228" i="4"/>
  <c r="L2228" i="4"/>
  <c r="K2228" i="4"/>
  <c r="J2228" i="4"/>
  <c r="I2228" i="4"/>
  <c r="H2228" i="4"/>
  <c r="G2228" i="4"/>
  <c r="F2228" i="4"/>
  <c r="E2228" i="4"/>
  <c r="D2228" i="4"/>
  <c r="C2228" i="4"/>
  <c r="B2228" i="4"/>
  <c r="S2227" i="4"/>
  <c r="R2227" i="4"/>
  <c r="Q2227" i="4"/>
  <c r="P2227" i="4"/>
  <c r="O2227" i="4"/>
  <c r="N2227" i="4"/>
  <c r="M2227" i="4"/>
  <c r="L2227" i="4"/>
  <c r="K2227" i="4"/>
  <c r="J2227" i="4"/>
  <c r="I2227" i="4"/>
  <c r="H2227" i="4"/>
  <c r="G2227" i="4"/>
  <c r="F2227" i="4"/>
  <c r="E2227" i="4"/>
  <c r="D2227" i="4"/>
  <c r="C2227" i="4"/>
  <c r="B2227" i="4"/>
  <c r="S2226" i="4"/>
  <c r="R2226" i="4"/>
  <c r="Q2226" i="4"/>
  <c r="P2226" i="4"/>
  <c r="O2226" i="4"/>
  <c r="N2226" i="4"/>
  <c r="M2226" i="4"/>
  <c r="L2226" i="4"/>
  <c r="K2226" i="4"/>
  <c r="J2226" i="4"/>
  <c r="I2226" i="4"/>
  <c r="H2226" i="4"/>
  <c r="G2226" i="4"/>
  <c r="F2226" i="4"/>
  <c r="E2226" i="4"/>
  <c r="D2226" i="4"/>
  <c r="C2226" i="4"/>
  <c r="B2226" i="4"/>
  <c r="S2225" i="4"/>
  <c r="R2225" i="4"/>
  <c r="Q2225" i="4"/>
  <c r="P2225" i="4"/>
  <c r="O2225" i="4"/>
  <c r="N2225" i="4"/>
  <c r="M2225" i="4"/>
  <c r="L2225" i="4"/>
  <c r="K2225" i="4"/>
  <c r="J2225" i="4"/>
  <c r="I2225" i="4"/>
  <c r="H2225" i="4"/>
  <c r="G2225" i="4"/>
  <c r="F2225" i="4"/>
  <c r="E2225" i="4"/>
  <c r="D2225" i="4"/>
  <c r="C2225" i="4"/>
  <c r="B2225" i="4"/>
  <c r="S2224" i="4"/>
  <c r="R2224" i="4"/>
  <c r="Q2224" i="4"/>
  <c r="P2224" i="4"/>
  <c r="O2224" i="4"/>
  <c r="N2224" i="4"/>
  <c r="M2224" i="4"/>
  <c r="L2224" i="4"/>
  <c r="K2224" i="4"/>
  <c r="J2224" i="4"/>
  <c r="I2224" i="4"/>
  <c r="H2224" i="4"/>
  <c r="G2224" i="4"/>
  <c r="F2224" i="4"/>
  <c r="E2224" i="4"/>
  <c r="D2224" i="4"/>
  <c r="C2224" i="4"/>
  <c r="B2224" i="4"/>
  <c r="S2223" i="4"/>
  <c r="R2223" i="4"/>
  <c r="Q2223" i="4"/>
  <c r="P2223" i="4"/>
  <c r="O2223" i="4"/>
  <c r="N2223" i="4"/>
  <c r="M2223" i="4"/>
  <c r="L2223" i="4"/>
  <c r="K2223" i="4"/>
  <c r="J2223" i="4"/>
  <c r="I2223" i="4"/>
  <c r="H2223" i="4"/>
  <c r="G2223" i="4"/>
  <c r="F2223" i="4"/>
  <c r="E2223" i="4"/>
  <c r="D2223" i="4"/>
  <c r="C2223" i="4"/>
  <c r="B2223" i="4"/>
  <c r="S2222" i="4"/>
  <c r="R2222" i="4"/>
  <c r="Q2222" i="4"/>
  <c r="P2222" i="4"/>
  <c r="O2222" i="4"/>
  <c r="N2222" i="4"/>
  <c r="M2222" i="4"/>
  <c r="L2222" i="4"/>
  <c r="K2222" i="4"/>
  <c r="J2222" i="4"/>
  <c r="I2222" i="4"/>
  <c r="H2222" i="4"/>
  <c r="G2222" i="4"/>
  <c r="F2222" i="4"/>
  <c r="E2222" i="4"/>
  <c r="D2222" i="4"/>
  <c r="C2222" i="4"/>
  <c r="B2222" i="4"/>
  <c r="S2221" i="4"/>
  <c r="R2221" i="4"/>
  <c r="Q2221" i="4"/>
  <c r="P2221" i="4"/>
  <c r="O2221" i="4"/>
  <c r="N2221" i="4"/>
  <c r="M2221" i="4"/>
  <c r="L2221" i="4"/>
  <c r="K2221" i="4"/>
  <c r="J2221" i="4"/>
  <c r="I2221" i="4"/>
  <c r="H2221" i="4"/>
  <c r="G2221" i="4"/>
  <c r="F2221" i="4"/>
  <c r="E2221" i="4"/>
  <c r="D2221" i="4"/>
  <c r="C2221" i="4"/>
  <c r="B2221" i="4"/>
  <c r="S2220" i="4"/>
  <c r="R2220" i="4"/>
  <c r="Q2220" i="4"/>
  <c r="P2220" i="4"/>
  <c r="O2220" i="4"/>
  <c r="N2220" i="4"/>
  <c r="M2220" i="4"/>
  <c r="L2220" i="4"/>
  <c r="K2220" i="4"/>
  <c r="J2220" i="4"/>
  <c r="I2220" i="4"/>
  <c r="H2220" i="4"/>
  <c r="G2220" i="4"/>
  <c r="F2220" i="4"/>
  <c r="E2220" i="4"/>
  <c r="D2220" i="4"/>
  <c r="C2220" i="4"/>
  <c r="B2220" i="4"/>
  <c r="S2219" i="4"/>
  <c r="R2219" i="4"/>
  <c r="Q2219" i="4"/>
  <c r="P2219" i="4"/>
  <c r="O2219" i="4"/>
  <c r="N2219" i="4"/>
  <c r="M2219" i="4"/>
  <c r="L2219" i="4"/>
  <c r="K2219" i="4"/>
  <c r="J2219" i="4"/>
  <c r="I2219" i="4"/>
  <c r="H2219" i="4"/>
  <c r="G2219" i="4"/>
  <c r="F2219" i="4"/>
  <c r="E2219" i="4"/>
  <c r="D2219" i="4"/>
  <c r="C2219" i="4"/>
  <c r="B2219" i="4"/>
  <c r="S2218" i="4"/>
  <c r="R2218" i="4"/>
  <c r="Q2218" i="4"/>
  <c r="P2218" i="4"/>
  <c r="O2218" i="4"/>
  <c r="N2218" i="4"/>
  <c r="M2218" i="4"/>
  <c r="L2218" i="4"/>
  <c r="K2218" i="4"/>
  <c r="J2218" i="4"/>
  <c r="I2218" i="4"/>
  <c r="H2218" i="4"/>
  <c r="G2218" i="4"/>
  <c r="F2218" i="4"/>
  <c r="E2218" i="4"/>
  <c r="D2218" i="4"/>
  <c r="C2218" i="4"/>
  <c r="B2218" i="4"/>
  <c r="S2217" i="4"/>
  <c r="R2217" i="4"/>
  <c r="Q2217" i="4"/>
  <c r="P2217" i="4"/>
  <c r="O2217" i="4"/>
  <c r="N2217" i="4"/>
  <c r="M2217" i="4"/>
  <c r="L2217" i="4"/>
  <c r="K2217" i="4"/>
  <c r="J2217" i="4"/>
  <c r="I2217" i="4"/>
  <c r="H2217" i="4"/>
  <c r="G2217" i="4"/>
  <c r="F2217" i="4"/>
  <c r="E2217" i="4"/>
  <c r="D2217" i="4"/>
  <c r="C2217" i="4"/>
  <c r="B2217" i="4"/>
  <c r="S2216" i="4"/>
  <c r="R2216" i="4"/>
  <c r="Q2216" i="4"/>
  <c r="P2216" i="4"/>
  <c r="O2216" i="4"/>
  <c r="N2216" i="4"/>
  <c r="M2216" i="4"/>
  <c r="L2216" i="4"/>
  <c r="K2216" i="4"/>
  <c r="J2216" i="4"/>
  <c r="I2216" i="4"/>
  <c r="H2216" i="4"/>
  <c r="G2216" i="4"/>
  <c r="F2216" i="4"/>
  <c r="E2216" i="4"/>
  <c r="D2216" i="4"/>
  <c r="C2216" i="4"/>
  <c r="B2216" i="4"/>
  <c r="S2215" i="4"/>
  <c r="R2215" i="4"/>
  <c r="Q2215" i="4"/>
  <c r="P2215" i="4"/>
  <c r="O2215" i="4"/>
  <c r="N2215" i="4"/>
  <c r="M2215" i="4"/>
  <c r="L2215" i="4"/>
  <c r="K2215" i="4"/>
  <c r="J2215" i="4"/>
  <c r="I2215" i="4"/>
  <c r="H2215" i="4"/>
  <c r="G2215" i="4"/>
  <c r="F2215" i="4"/>
  <c r="E2215" i="4"/>
  <c r="D2215" i="4"/>
  <c r="C2215" i="4"/>
  <c r="B2215" i="4"/>
  <c r="S2214" i="4"/>
  <c r="R2214" i="4"/>
  <c r="Q2214" i="4"/>
  <c r="P2214" i="4"/>
  <c r="O2214" i="4"/>
  <c r="N2214" i="4"/>
  <c r="M2214" i="4"/>
  <c r="L2214" i="4"/>
  <c r="K2214" i="4"/>
  <c r="J2214" i="4"/>
  <c r="I2214" i="4"/>
  <c r="H2214" i="4"/>
  <c r="G2214" i="4"/>
  <c r="F2214" i="4"/>
  <c r="E2214" i="4"/>
  <c r="D2214" i="4"/>
  <c r="C2214" i="4"/>
  <c r="B2214" i="4"/>
  <c r="S2213" i="4"/>
  <c r="R2213" i="4"/>
  <c r="Q2213" i="4"/>
  <c r="P2213" i="4"/>
  <c r="O2213" i="4"/>
  <c r="N2213" i="4"/>
  <c r="M2213" i="4"/>
  <c r="L2213" i="4"/>
  <c r="K2213" i="4"/>
  <c r="J2213" i="4"/>
  <c r="I2213" i="4"/>
  <c r="H2213" i="4"/>
  <c r="G2213" i="4"/>
  <c r="F2213" i="4"/>
  <c r="E2213" i="4"/>
  <c r="D2213" i="4"/>
  <c r="C2213" i="4"/>
  <c r="B2213" i="4"/>
  <c r="S2212" i="4"/>
  <c r="R2212" i="4"/>
  <c r="Q2212" i="4"/>
  <c r="P2212" i="4"/>
  <c r="O2212" i="4"/>
  <c r="N2212" i="4"/>
  <c r="M2212" i="4"/>
  <c r="L2212" i="4"/>
  <c r="K2212" i="4"/>
  <c r="J2212" i="4"/>
  <c r="I2212" i="4"/>
  <c r="H2212" i="4"/>
  <c r="G2212" i="4"/>
  <c r="F2212" i="4"/>
  <c r="E2212" i="4"/>
  <c r="D2212" i="4"/>
  <c r="C2212" i="4"/>
  <c r="B2212" i="4"/>
  <c r="S2211" i="4"/>
  <c r="R2211" i="4"/>
  <c r="Q2211" i="4"/>
  <c r="P2211" i="4"/>
  <c r="O2211" i="4"/>
  <c r="N2211" i="4"/>
  <c r="M2211" i="4"/>
  <c r="L2211" i="4"/>
  <c r="K2211" i="4"/>
  <c r="J2211" i="4"/>
  <c r="I2211" i="4"/>
  <c r="H2211" i="4"/>
  <c r="G2211" i="4"/>
  <c r="F2211" i="4"/>
  <c r="E2211" i="4"/>
  <c r="D2211" i="4"/>
  <c r="C2211" i="4"/>
  <c r="B2211" i="4"/>
  <c r="S2210" i="4"/>
  <c r="R2210" i="4"/>
  <c r="Q2210" i="4"/>
  <c r="P2210" i="4"/>
  <c r="O2210" i="4"/>
  <c r="N2210" i="4"/>
  <c r="M2210" i="4"/>
  <c r="L2210" i="4"/>
  <c r="K2210" i="4"/>
  <c r="J2210" i="4"/>
  <c r="I2210" i="4"/>
  <c r="H2210" i="4"/>
  <c r="G2210" i="4"/>
  <c r="F2210" i="4"/>
  <c r="E2210" i="4"/>
  <c r="D2210" i="4"/>
  <c r="C2210" i="4"/>
  <c r="B2210" i="4"/>
  <c r="S2209" i="4"/>
  <c r="R2209" i="4"/>
  <c r="Q2209" i="4"/>
  <c r="P2209" i="4"/>
  <c r="O2209" i="4"/>
  <c r="N2209" i="4"/>
  <c r="M2209" i="4"/>
  <c r="L2209" i="4"/>
  <c r="K2209" i="4"/>
  <c r="J2209" i="4"/>
  <c r="I2209" i="4"/>
  <c r="H2209" i="4"/>
  <c r="G2209" i="4"/>
  <c r="F2209" i="4"/>
  <c r="E2209" i="4"/>
  <c r="D2209" i="4"/>
  <c r="C2209" i="4"/>
  <c r="B2209" i="4"/>
  <c r="S2208" i="4"/>
  <c r="R2208" i="4"/>
  <c r="Q2208" i="4"/>
  <c r="P2208" i="4"/>
  <c r="O2208" i="4"/>
  <c r="N2208" i="4"/>
  <c r="M2208" i="4"/>
  <c r="L2208" i="4"/>
  <c r="K2208" i="4"/>
  <c r="J2208" i="4"/>
  <c r="I2208" i="4"/>
  <c r="H2208" i="4"/>
  <c r="G2208" i="4"/>
  <c r="F2208" i="4"/>
  <c r="E2208" i="4"/>
  <c r="D2208" i="4"/>
  <c r="C2208" i="4"/>
  <c r="B2208" i="4"/>
  <c r="S2207" i="4"/>
  <c r="R2207" i="4"/>
  <c r="Q2207" i="4"/>
  <c r="P2207" i="4"/>
  <c r="O2207" i="4"/>
  <c r="N2207" i="4"/>
  <c r="M2207" i="4"/>
  <c r="L2207" i="4"/>
  <c r="K2207" i="4"/>
  <c r="J2207" i="4"/>
  <c r="I2207" i="4"/>
  <c r="H2207" i="4"/>
  <c r="G2207" i="4"/>
  <c r="F2207" i="4"/>
  <c r="E2207" i="4"/>
  <c r="D2207" i="4"/>
  <c r="C2207" i="4"/>
  <c r="B2207" i="4"/>
  <c r="S2206" i="4"/>
  <c r="R2206" i="4"/>
  <c r="Q2206" i="4"/>
  <c r="P2206" i="4"/>
  <c r="O2206" i="4"/>
  <c r="N2206" i="4"/>
  <c r="M2206" i="4"/>
  <c r="L2206" i="4"/>
  <c r="K2206" i="4"/>
  <c r="J2206" i="4"/>
  <c r="I2206" i="4"/>
  <c r="H2206" i="4"/>
  <c r="G2206" i="4"/>
  <c r="F2206" i="4"/>
  <c r="E2206" i="4"/>
  <c r="D2206" i="4"/>
  <c r="C2206" i="4"/>
  <c r="B2206" i="4"/>
  <c r="S2205" i="4"/>
  <c r="R2205" i="4"/>
  <c r="Q2205" i="4"/>
  <c r="P2205" i="4"/>
  <c r="O2205" i="4"/>
  <c r="N2205" i="4"/>
  <c r="M2205" i="4"/>
  <c r="L2205" i="4"/>
  <c r="K2205" i="4"/>
  <c r="J2205" i="4"/>
  <c r="I2205" i="4"/>
  <c r="H2205" i="4"/>
  <c r="G2205" i="4"/>
  <c r="F2205" i="4"/>
  <c r="E2205" i="4"/>
  <c r="D2205" i="4"/>
  <c r="C2205" i="4"/>
  <c r="B2205" i="4"/>
  <c r="S2204" i="4"/>
  <c r="R2204" i="4"/>
  <c r="Q2204" i="4"/>
  <c r="P2204" i="4"/>
  <c r="O2204" i="4"/>
  <c r="N2204" i="4"/>
  <c r="M2204" i="4"/>
  <c r="L2204" i="4"/>
  <c r="K2204" i="4"/>
  <c r="J2204" i="4"/>
  <c r="I2204" i="4"/>
  <c r="H2204" i="4"/>
  <c r="G2204" i="4"/>
  <c r="F2204" i="4"/>
  <c r="E2204" i="4"/>
  <c r="D2204" i="4"/>
  <c r="C2204" i="4"/>
  <c r="B2204" i="4"/>
  <c r="S2203" i="4"/>
  <c r="R2203" i="4"/>
  <c r="Q2203" i="4"/>
  <c r="P2203" i="4"/>
  <c r="O2203" i="4"/>
  <c r="N2203" i="4"/>
  <c r="M2203" i="4"/>
  <c r="L2203" i="4"/>
  <c r="K2203" i="4"/>
  <c r="J2203" i="4"/>
  <c r="I2203" i="4"/>
  <c r="H2203" i="4"/>
  <c r="G2203" i="4"/>
  <c r="F2203" i="4"/>
  <c r="E2203" i="4"/>
  <c r="D2203" i="4"/>
  <c r="C2203" i="4"/>
  <c r="B2203" i="4"/>
  <c r="S2202" i="4"/>
  <c r="R2202" i="4"/>
  <c r="Q2202" i="4"/>
  <c r="P2202" i="4"/>
  <c r="O2202" i="4"/>
  <c r="N2202" i="4"/>
  <c r="M2202" i="4"/>
  <c r="L2202" i="4"/>
  <c r="K2202" i="4"/>
  <c r="J2202" i="4"/>
  <c r="I2202" i="4"/>
  <c r="H2202" i="4"/>
  <c r="G2202" i="4"/>
  <c r="F2202" i="4"/>
  <c r="E2202" i="4"/>
  <c r="D2202" i="4"/>
  <c r="C2202" i="4"/>
  <c r="B2202" i="4"/>
  <c r="S2201" i="4"/>
  <c r="R2201" i="4"/>
  <c r="Q2201" i="4"/>
  <c r="P2201" i="4"/>
  <c r="O2201" i="4"/>
  <c r="N2201" i="4"/>
  <c r="M2201" i="4"/>
  <c r="L2201" i="4"/>
  <c r="K2201" i="4"/>
  <c r="J2201" i="4"/>
  <c r="I2201" i="4"/>
  <c r="H2201" i="4"/>
  <c r="G2201" i="4"/>
  <c r="F2201" i="4"/>
  <c r="E2201" i="4"/>
  <c r="D2201" i="4"/>
  <c r="C2201" i="4"/>
  <c r="B2201" i="4"/>
  <c r="S2200" i="4"/>
  <c r="R2200" i="4"/>
  <c r="Q2200" i="4"/>
  <c r="P2200" i="4"/>
  <c r="O2200" i="4"/>
  <c r="N2200" i="4"/>
  <c r="M2200" i="4"/>
  <c r="L2200" i="4"/>
  <c r="K2200" i="4"/>
  <c r="J2200" i="4"/>
  <c r="I2200" i="4"/>
  <c r="H2200" i="4"/>
  <c r="G2200" i="4"/>
  <c r="F2200" i="4"/>
  <c r="E2200" i="4"/>
  <c r="D2200" i="4"/>
  <c r="C2200" i="4"/>
  <c r="B2200" i="4"/>
  <c r="S2199" i="4"/>
  <c r="R2199" i="4"/>
  <c r="Q2199" i="4"/>
  <c r="P2199" i="4"/>
  <c r="O2199" i="4"/>
  <c r="N2199" i="4"/>
  <c r="M2199" i="4"/>
  <c r="L2199" i="4"/>
  <c r="K2199" i="4"/>
  <c r="J2199" i="4"/>
  <c r="I2199" i="4"/>
  <c r="H2199" i="4"/>
  <c r="G2199" i="4"/>
  <c r="F2199" i="4"/>
  <c r="E2199" i="4"/>
  <c r="D2199" i="4"/>
  <c r="C2199" i="4"/>
  <c r="B2199" i="4"/>
  <c r="S2198" i="4"/>
  <c r="R2198" i="4"/>
  <c r="Q2198" i="4"/>
  <c r="P2198" i="4"/>
  <c r="O2198" i="4"/>
  <c r="N2198" i="4"/>
  <c r="M2198" i="4"/>
  <c r="L2198" i="4"/>
  <c r="K2198" i="4"/>
  <c r="J2198" i="4"/>
  <c r="I2198" i="4"/>
  <c r="H2198" i="4"/>
  <c r="G2198" i="4"/>
  <c r="F2198" i="4"/>
  <c r="E2198" i="4"/>
  <c r="D2198" i="4"/>
  <c r="C2198" i="4"/>
  <c r="B2198" i="4"/>
  <c r="S2197" i="4"/>
  <c r="R2197" i="4"/>
  <c r="Q2197" i="4"/>
  <c r="P2197" i="4"/>
  <c r="O2197" i="4"/>
  <c r="N2197" i="4"/>
  <c r="M2197" i="4"/>
  <c r="L2197" i="4"/>
  <c r="K2197" i="4"/>
  <c r="J2197" i="4"/>
  <c r="I2197" i="4"/>
  <c r="H2197" i="4"/>
  <c r="G2197" i="4"/>
  <c r="F2197" i="4"/>
  <c r="E2197" i="4"/>
  <c r="D2197" i="4"/>
  <c r="C2197" i="4"/>
  <c r="B2197" i="4"/>
  <c r="S2196" i="4"/>
  <c r="R2196" i="4"/>
  <c r="Q2196" i="4"/>
  <c r="P2196" i="4"/>
  <c r="O2196" i="4"/>
  <c r="N2196" i="4"/>
  <c r="M2196" i="4"/>
  <c r="L2196" i="4"/>
  <c r="K2196" i="4"/>
  <c r="J2196" i="4"/>
  <c r="I2196" i="4"/>
  <c r="H2196" i="4"/>
  <c r="G2196" i="4"/>
  <c r="F2196" i="4"/>
  <c r="E2196" i="4"/>
  <c r="D2196" i="4"/>
  <c r="C2196" i="4"/>
  <c r="B2196" i="4"/>
  <c r="S2195" i="4"/>
  <c r="R2195" i="4"/>
  <c r="Q2195" i="4"/>
  <c r="P2195" i="4"/>
  <c r="O2195" i="4"/>
  <c r="N2195" i="4"/>
  <c r="M2195" i="4"/>
  <c r="L2195" i="4"/>
  <c r="K2195" i="4"/>
  <c r="J2195" i="4"/>
  <c r="I2195" i="4"/>
  <c r="H2195" i="4"/>
  <c r="G2195" i="4"/>
  <c r="F2195" i="4"/>
  <c r="E2195" i="4"/>
  <c r="D2195" i="4"/>
  <c r="C2195" i="4"/>
  <c r="B2195" i="4"/>
  <c r="S2194" i="4"/>
  <c r="R2194" i="4"/>
  <c r="Q2194" i="4"/>
  <c r="P2194" i="4"/>
  <c r="O2194" i="4"/>
  <c r="N2194" i="4"/>
  <c r="M2194" i="4"/>
  <c r="L2194" i="4"/>
  <c r="K2194" i="4"/>
  <c r="J2194" i="4"/>
  <c r="I2194" i="4"/>
  <c r="H2194" i="4"/>
  <c r="G2194" i="4"/>
  <c r="F2194" i="4"/>
  <c r="E2194" i="4"/>
  <c r="D2194" i="4"/>
  <c r="C2194" i="4"/>
  <c r="B2194" i="4"/>
  <c r="S2193" i="4"/>
  <c r="R2193" i="4"/>
  <c r="Q2193" i="4"/>
  <c r="P2193" i="4"/>
  <c r="O2193" i="4"/>
  <c r="N2193" i="4"/>
  <c r="M2193" i="4"/>
  <c r="L2193" i="4"/>
  <c r="K2193" i="4"/>
  <c r="J2193" i="4"/>
  <c r="I2193" i="4"/>
  <c r="H2193" i="4"/>
  <c r="G2193" i="4"/>
  <c r="F2193" i="4"/>
  <c r="E2193" i="4"/>
  <c r="D2193" i="4"/>
  <c r="C2193" i="4"/>
  <c r="B2193" i="4"/>
  <c r="S2192" i="4"/>
  <c r="R2192" i="4"/>
  <c r="Q2192" i="4"/>
  <c r="P2192" i="4"/>
  <c r="O2192" i="4"/>
  <c r="N2192" i="4"/>
  <c r="M2192" i="4"/>
  <c r="L2192" i="4"/>
  <c r="K2192" i="4"/>
  <c r="J2192" i="4"/>
  <c r="I2192" i="4"/>
  <c r="H2192" i="4"/>
  <c r="G2192" i="4"/>
  <c r="F2192" i="4"/>
  <c r="E2192" i="4"/>
  <c r="D2192" i="4"/>
  <c r="C2192" i="4"/>
  <c r="B2192" i="4"/>
  <c r="S2191" i="4"/>
  <c r="R2191" i="4"/>
  <c r="Q2191" i="4"/>
  <c r="P2191" i="4"/>
  <c r="O2191" i="4"/>
  <c r="N2191" i="4"/>
  <c r="M2191" i="4"/>
  <c r="L2191" i="4"/>
  <c r="K2191" i="4"/>
  <c r="J2191" i="4"/>
  <c r="I2191" i="4"/>
  <c r="H2191" i="4"/>
  <c r="G2191" i="4"/>
  <c r="F2191" i="4"/>
  <c r="E2191" i="4"/>
  <c r="D2191" i="4"/>
  <c r="C2191" i="4"/>
  <c r="B2191" i="4"/>
  <c r="S2190" i="4"/>
  <c r="R2190" i="4"/>
  <c r="Q2190" i="4"/>
  <c r="P2190" i="4"/>
  <c r="O2190" i="4"/>
  <c r="N2190" i="4"/>
  <c r="M2190" i="4"/>
  <c r="L2190" i="4"/>
  <c r="K2190" i="4"/>
  <c r="J2190" i="4"/>
  <c r="I2190" i="4"/>
  <c r="H2190" i="4"/>
  <c r="G2190" i="4"/>
  <c r="F2190" i="4"/>
  <c r="E2190" i="4"/>
  <c r="D2190" i="4"/>
  <c r="C2190" i="4"/>
  <c r="B2190" i="4"/>
  <c r="S2189" i="4"/>
  <c r="R2189" i="4"/>
  <c r="Q2189" i="4"/>
  <c r="P2189" i="4"/>
  <c r="O2189" i="4"/>
  <c r="N2189" i="4"/>
  <c r="M2189" i="4"/>
  <c r="L2189" i="4"/>
  <c r="K2189" i="4"/>
  <c r="J2189" i="4"/>
  <c r="I2189" i="4"/>
  <c r="H2189" i="4"/>
  <c r="G2189" i="4"/>
  <c r="F2189" i="4"/>
  <c r="E2189" i="4"/>
  <c r="D2189" i="4"/>
  <c r="C2189" i="4"/>
  <c r="B2189" i="4"/>
  <c r="S2188" i="4"/>
  <c r="R2188" i="4"/>
  <c r="Q2188" i="4"/>
  <c r="P2188" i="4"/>
  <c r="O2188" i="4"/>
  <c r="N2188" i="4"/>
  <c r="M2188" i="4"/>
  <c r="L2188" i="4"/>
  <c r="K2188" i="4"/>
  <c r="J2188" i="4"/>
  <c r="I2188" i="4"/>
  <c r="H2188" i="4"/>
  <c r="G2188" i="4"/>
  <c r="F2188" i="4"/>
  <c r="E2188" i="4"/>
  <c r="D2188" i="4"/>
  <c r="C2188" i="4"/>
  <c r="B2188" i="4"/>
  <c r="S2187" i="4"/>
  <c r="R2187" i="4"/>
  <c r="Q2187" i="4"/>
  <c r="P2187" i="4"/>
  <c r="O2187" i="4"/>
  <c r="N2187" i="4"/>
  <c r="M2187" i="4"/>
  <c r="L2187" i="4"/>
  <c r="K2187" i="4"/>
  <c r="J2187" i="4"/>
  <c r="I2187" i="4"/>
  <c r="H2187" i="4"/>
  <c r="G2187" i="4"/>
  <c r="F2187" i="4"/>
  <c r="E2187" i="4"/>
  <c r="D2187" i="4"/>
  <c r="C2187" i="4"/>
  <c r="B2187" i="4"/>
  <c r="S2186" i="4"/>
  <c r="R2186" i="4"/>
  <c r="Q2186" i="4"/>
  <c r="P2186" i="4"/>
  <c r="O2186" i="4"/>
  <c r="N2186" i="4"/>
  <c r="M2186" i="4"/>
  <c r="L2186" i="4"/>
  <c r="K2186" i="4"/>
  <c r="J2186" i="4"/>
  <c r="I2186" i="4"/>
  <c r="H2186" i="4"/>
  <c r="G2186" i="4"/>
  <c r="F2186" i="4"/>
  <c r="E2186" i="4"/>
  <c r="D2186" i="4"/>
  <c r="C2186" i="4"/>
  <c r="B2186" i="4"/>
  <c r="S2185" i="4"/>
  <c r="R2185" i="4"/>
  <c r="Q2185" i="4"/>
  <c r="P2185" i="4"/>
  <c r="O2185" i="4"/>
  <c r="N2185" i="4"/>
  <c r="M2185" i="4"/>
  <c r="L2185" i="4"/>
  <c r="K2185" i="4"/>
  <c r="J2185" i="4"/>
  <c r="I2185" i="4"/>
  <c r="H2185" i="4"/>
  <c r="G2185" i="4"/>
  <c r="F2185" i="4"/>
  <c r="E2185" i="4"/>
  <c r="D2185" i="4"/>
  <c r="C2185" i="4"/>
  <c r="B2185" i="4"/>
  <c r="S2184" i="4"/>
  <c r="R2184" i="4"/>
  <c r="Q2184" i="4"/>
  <c r="P2184" i="4"/>
  <c r="O2184" i="4"/>
  <c r="N2184" i="4"/>
  <c r="M2184" i="4"/>
  <c r="L2184" i="4"/>
  <c r="K2184" i="4"/>
  <c r="J2184" i="4"/>
  <c r="I2184" i="4"/>
  <c r="H2184" i="4"/>
  <c r="G2184" i="4"/>
  <c r="F2184" i="4"/>
  <c r="E2184" i="4"/>
  <c r="D2184" i="4"/>
  <c r="C2184" i="4"/>
  <c r="B2184" i="4"/>
  <c r="S2183" i="4"/>
  <c r="R2183" i="4"/>
  <c r="Q2183" i="4"/>
  <c r="P2183" i="4"/>
  <c r="O2183" i="4"/>
  <c r="N2183" i="4"/>
  <c r="M2183" i="4"/>
  <c r="L2183" i="4"/>
  <c r="K2183" i="4"/>
  <c r="J2183" i="4"/>
  <c r="I2183" i="4"/>
  <c r="H2183" i="4"/>
  <c r="G2183" i="4"/>
  <c r="F2183" i="4"/>
  <c r="E2183" i="4"/>
  <c r="D2183" i="4"/>
  <c r="C2183" i="4"/>
  <c r="B2183" i="4"/>
  <c r="S2182" i="4"/>
  <c r="R2182" i="4"/>
  <c r="Q2182" i="4"/>
  <c r="P2182" i="4"/>
  <c r="O2182" i="4"/>
  <c r="N2182" i="4"/>
  <c r="M2182" i="4"/>
  <c r="L2182" i="4"/>
  <c r="K2182" i="4"/>
  <c r="J2182" i="4"/>
  <c r="I2182" i="4"/>
  <c r="H2182" i="4"/>
  <c r="G2182" i="4"/>
  <c r="F2182" i="4"/>
  <c r="E2182" i="4"/>
  <c r="D2182" i="4"/>
  <c r="C2182" i="4"/>
  <c r="B2182" i="4"/>
  <c r="S2181" i="4"/>
  <c r="R2181" i="4"/>
  <c r="Q2181" i="4"/>
  <c r="P2181" i="4"/>
  <c r="O2181" i="4"/>
  <c r="N2181" i="4"/>
  <c r="M2181" i="4"/>
  <c r="L2181" i="4"/>
  <c r="K2181" i="4"/>
  <c r="J2181" i="4"/>
  <c r="I2181" i="4"/>
  <c r="H2181" i="4"/>
  <c r="G2181" i="4"/>
  <c r="F2181" i="4"/>
  <c r="E2181" i="4"/>
  <c r="D2181" i="4"/>
  <c r="C2181" i="4"/>
  <c r="B2181" i="4"/>
  <c r="S2180" i="4"/>
  <c r="R2180" i="4"/>
  <c r="Q2180" i="4"/>
  <c r="P2180" i="4"/>
  <c r="O2180" i="4"/>
  <c r="N2180" i="4"/>
  <c r="M2180" i="4"/>
  <c r="L2180" i="4"/>
  <c r="K2180" i="4"/>
  <c r="J2180" i="4"/>
  <c r="I2180" i="4"/>
  <c r="H2180" i="4"/>
  <c r="G2180" i="4"/>
  <c r="F2180" i="4"/>
  <c r="E2180" i="4"/>
  <c r="D2180" i="4"/>
  <c r="C2180" i="4"/>
  <c r="B2180" i="4"/>
  <c r="S2179" i="4"/>
  <c r="R2179" i="4"/>
  <c r="Q2179" i="4"/>
  <c r="P2179" i="4"/>
  <c r="O2179" i="4"/>
  <c r="N2179" i="4"/>
  <c r="M2179" i="4"/>
  <c r="L2179" i="4"/>
  <c r="K2179" i="4"/>
  <c r="J2179" i="4"/>
  <c r="I2179" i="4"/>
  <c r="H2179" i="4"/>
  <c r="G2179" i="4"/>
  <c r="F2179" i="4"/>
  <c r="E2179" i="4"/>
  <c r="D2179" i="4"/>
  <c r="C2179" i="4"/>
  <c r="B2179" i="4"/>
  <c r="S2178" i="4"/>
  <c r="R2178" i="4"/>
  <c r="Q2178" i="4"/>
  <c r="P2178" i="4"/>
  <c r="O2178" i="4"/>
  <c r="N2178" i="4"/>
  <c r="M2178" i="4"/>
  <c r="L2178" i="4"/>
  <c r="K2178" i="4"/>
  <c r="J2178" i="4"/>
  <c r="I2178" i="4"/>
  <c r="H2178" i="4"/>
  <c r="G2178" i="4"/>
  <c r="F2178" i="4"/>
  <c r="E2178" i="4"/>
  <c r="D2178" i="4"/>
  <c r="C2178" i="4"/>
  <c r="B2178" i="4"/>
  <c r="S2177" i="4"/>
  <c r="R2177" i="4"/>
  <c r="Q2177" i="4"/>
  <c r="P2177" i="4"/>
  <c r="O2177" i="4"/>
  <c r="N2177" i="4"/>
  <c r="M2177" i="4"/>
  <c r="L2177" i="4"/>
  <c r="K2177" i="4"/>
  <c r="J2177" i="4"/>
  <c r="I2177" i="4"/>
  <c r="H2177" i="4"/>
  <c r="G2177" i="4"/>
  <c r="F2177" i="4"/>
  <c r="E2177" i="4"/>
  <c r="D2177" i="4"/>
  <c r="C2177" i="4"/>
  <c r="B2177" i="4"/>
  <c r="S2176" i="4"/>
  <c r="R2176" i="4"/>
  <c r="Q2176" i="4"/>
  <c r="P2176" i="4"/>
  <c r="O2176" i="4"/>
  <c r="N2176" i="4"/>
  <c r="M2176" i="4"/>
  <c r="L2176" i="4"/>
  <c r="K2176" i="4"/>
  <c r="J2176" i="4"/>
  <c r="I2176" i="4"/>
  <c r="H2176" i="4"/>
  <c r="G2176" i="4"/>
  <c r="F2176" i="4"/>
  <c r="E2176" i="4"/>
  <c r="D2176" i="4"/>
  <c r="C2176" i="4"/>
  <c r="B2176" i="4"/>
  <c r="S2175" i="4"/>
  <c r="R2175" i="4"/>
  <c r="Q2175" i="4"/>
  <c r="P2175" i="4"/>
  <c r="O2175" i="4"/>
  <c r="N2175" i="4"/>
  <c r="M2175" i="4"/>
  <c r="L2175" i="4"/>
  <c r="K2175" i="4"/>
  <c r="J2175" i="4"/>
  <c r="I2175" i="4"/>
  <c r="H2175" i="4"/>
  <c r="G2175" i="4"/>
  <c r="F2175" i="4"/>
  <c r="E2175" i="4"/>
  <c r="D2175" i="4"/>
  <c r="C2175" i="4"/>
  <c r="B2175" i="4"/>
  <c r="S2174" i="4"/>
  <c r="R2174" i="4"/>
  <c r="Q2174" i="4"/>
  <c r="P2174" i="4"/>
  <c r="O2174" i="4"/>
  <c r="N2174" i="4"/>
  <c r="M2174" i="4"/>
  <c r="L2174" i="4"/>
  <c r="K2174" i="4"/>
  <c r="J2174" i="4"/>
  <c r="I2174" i="4"/>
  <c r="H2174" i="4"/>
  <c r="G2174" i="4"/>
  <c r="F2174" i="4"/>
  <c r="E2174" i="4"/>
  <c r="D2174" i="4"/>
  <c r="C2174" i="4"/>
  <c r="B2174" i="4"/>
  <c r="S2173" i="4"/>
  <c r="R2173" i="4"/>
  <c r="Q2173" i="4"/>
  <c r="P2173" i="4"/>
  <c r="O2173" i="4"/>
  <c r="N2173" i="4"/>
  <c r="M2173" i="4"/>
  <c r="L2173" i="4"/>
  <c r="K2173" i="4"/>
  <c r="J2173" i="4"/>
  <c r="I2173" i="4"/>
  <c r="H2173" i="4"/>
  <c r="G2173" i="4"/>
  <c r="F2173" i="4"/>
  <c r="E2173" i="4"/>
  <c r="D2173" i="4"/>
  <c r="C2173" i="4"/>
  <c r="B2173" i="4"/>
  <c r="S2172" i="4"/>
  <c r="R2172" i="4"/>
  <c r="Q2172" i="4"/>
  <c r="P2172" i="4"/>
  <c r="O2172" i="4"/>
  <c r="N2172" i="4"/>
  <c r="M2172" i="4"/>
  <c r="L2172" i="4"/>
  <c r="K2172" i="4"/>
  <c r="J2172" i="4"/>
  <c r="I2172" i="4"/>
  <c r="H2172" i="4"/>
  <c r="G2172" i="4"/>
  <c r="F2172" i="4"/>
  <c r="E2172" i="4"/>
  <c r="D2172" i="4"/>
  <c r="C2172" i="4"/>
  <c r="B2172" i="4"/>
  <c r="S2171" i="4"/>
  <c r="R2171" i="4"/>
  <c r="Q2171" i="4"/>
  <c r="P2171" i="4"/>
  <c r="O2171" i="4"/>
  <c r="N2171" i="4"/>
  <c r="M2171" i="4"/>
  <c r="L2171" i="4"/>
  <c r="K2171" i="4"/>
  <c r="J2171" i="4"/>
  <c r="I2171" i="4"/>
  <c r="H2171" i="4"/>
  <c r="G2171" i="4"/>
  <c r="F2171" i="4"/>
  <c r="E2171" i="4"/>
  <c r="D2171" i="4"/>
  <c r="C2171" i="4"/>
  <c r="B2171" i="4"/>
  <c r="S2170" i="4"/>
  <c r="R2170" i="4"/>
  <c r="Q2170" i="4"/>
  <c r="P2170" i="4"/>
  <c r="O2170" i="4"/>
  <c r="N2170" i="4"/>
  <c r="M2170" i="4"/>
  <c r="L2170" i="4"/>
  <c r="K2170" i="4"/>
  <c r="J2170" i="4"/>
  <c r="I2170" i="4"/>
  <c r="H2170" i="4"/>
  <c r="G2170" i="4"/>
  <c r="F2170" i="4"/>
  <c r="E2170" i="4"/>
  <c r="D2170" i="4"/>
  <c r="C2170" i="4"/>
  <c r="B2170" i="4"/>
  <c r="S2169" i="4"/>
  <c r="R2169" i="4"/>
  <c r="Q2169" i="4"/>
  <c r="P2169" i="4"/>
  <c r="O2169" i="4"/>
  <c r="N2169" i="4"/>
  <c r="M2169" i="4"/>
  <c r="L2169" i="4"/>
  <c r="K2169" i="4"/>
  <c r="J2169" i="4"/>
  <c r="I2169" i="4"/>
  <c r="H2169" i="4"/>
  <c r="G2169" i="4"/>
  <c r="F2169" i="4"/>
  <c r="E2169" i="4"/>
  <c r="D2169" i="4"/>
  <c r="C2169" i="4"/>
  <c r="B2169" i="4"/>
  <c r="S2168" i="4"/>
  <c r="R2168" i="4"/>
  <c r="Q2168" i="4"/>
  <c r="P2168" i="4"/>
  <c r="O2168" i="4"/>
  <c r="N2168" i="4"/>
  <c r="M2168" i="4"/>
  <c r="L2168" i="4"/>
  <c r="K2168" i="4"/>
  <c r="J2168" i="4"/>
  <c r="I2168" i="4"/>
  <c r="H2168" i="4"/>
  <c r="G2168" i="4"/>
  <c r="F2168" i="4"/>
  <c r="E2168" i="4"/>
  <c r="D2168" i="4"/>
  <c r="C2168" i="4"/>
  <c r="B2168" i="4"/>
  <c r="S2167" i="4"/>
  <c r="R2167" i="4"/>
  <c r="Q2167" i="4"/>
  <c r="P2167" i="4"/>
  <c r="O2167" i="4"/>
  <c r="N2167" i="4"/>
  <c r="M2167" i="4"/>
  <c r="L2167" i="4"/>
  <c r="K2167" i="4"/>
  <c r="J2167" i="4"/>
  <c r="I2167" i="4"/>
  <c r="H2167" i="4"/>
  <c r="G2167" i="4"/>
  <c r="F2167" i="4"/>
  <c r="E2167" i="4"/>
  <c r="D2167" i="4"/>
  <c r="C2167" i="4"/>
  <c r="B2167" i="4"/>
  <c r="S2166" i="4"/>
  <c r="R2166" i="4"/>
  <c r="Q2166" i="4"/>
  <c r="P2166" i="4"/>
  <c r="O2166" i="4"/>
  <c r="N2166" i="4"/>
  <c r="M2166" i="4"/>
  <c r="L2166" i="4"/>
  <c r="K2166" i="4"/>
  <c r="J2166" i="4"/>
  <c r="I2166" i="4"/>
  <c r="H2166" i="4"/>
  <c r="G2166" i="4"/>
  <c r="F2166" i="4"/>
  <c r="E2166" i="4"/>
  <c r="D2166" i="4"/>
  <c r="C2166" i="4"/>
  <c r="B2166" i="4"/>
  <c r="S2165" i="4"/>
  <c r="R2165" i="4"/>
  <c r="Q2165" i="4"/>
  <c r="P2165" i="4"/>
  <c r="O2165" i="4"/>
  <c r="N2165" i="4"/>
  <c r="M2165" i="4"/>
  <c r="L2165" i="4"/>
  <c r="K2165" i="4"/>
  <c r="J2165" i="4"/>
  <c r="I2165" i="4"/>
  <c r="H2165" i="4"/>
  <c r="G2165" i="4"/>
  <c r="F2165" i="4"/>
  <c r="E2165" i="4"/>
  <c r="D2165" i="4"/>
  <c r="C2165" i="4"/>
  <c r="B2165" i="4"/>
  <c r="S2164" i="4"/>
  <c r="R2164" i="4"/>
  <c r="Q2164" i="4"/>
  <c r="P2164" i="4"/>
  <c r="O2164" i="4"/>
  <c r="N2164" i="4"/>
  <c r="M2164" i="4"/>
  <c r="L2164" i="4"/>
  <c r="K2164" i="4"/>
  <c r="J2164" i="4"/>
  <c r="I2164" i="4"/>
  <c r="H2164" i="4"/>
  <c r="G2164" i="4"/>
  <c r="F2164" i="4"/>
  <c r="E2164" i="4"/>
  <c r="D2164" i="4"/>
  <c r="C2164" i="4"/>
  <c r="B2164" i="4"/>
  <c r="S2163" i="4"/>
  <c r="R2163" i="4"/>
  <c r="Q2163" i="4"/>
  <c r="P2163" i="4"/>
  <c r="O2163" i="4"/>
  <c r="N2163" i="4"/>
  <c r="M2163" i="4"/>
  <c r="L2163" i="4"/>
  <c r="K2163" i="4"/>
  <c r="J2163" i="4"/>
  <c r="I2163" i="4"/>
  <c r="H2163" i="4"/>
  <c r="G2163" i="4"/>
  <c r="F2163" i="4"/>
  <c r="E2163" i="4"/>
  <c r="D2163" i="4"/>
  <c r="C2163" i="4"/>
  <c r="B2163" i="4"/>
  <c r="S2162" i="4"/>
  <c r="R2162" i="4"/>
  <c r="Q2162" i="4"/>
  <c r="P2162" i="4"/>
  <c r="O2162" i="4"/>
  <c r="N2162" i="4"/>
  <c r="M2162" i="4"/>
  <c r="L2162" i="4"/>
  <c r="K2162" i="4"/>
  <c r="J2162" i="4"/>
  <c r="I2162" i="4"/>
  <c r="H2162" i="4"/>
  <c r="G2162" i="4"/>
  <c r="F2162" i="4"/>
  <c r="E2162" i="4"/>
  <c r="D2162" i="4"/>
  <c r="C2162" i="4"/>
  <c r="B2162" i="4"/>
  <c r="S2161" i="4"/>
  <c r="R2161" i="4"/>
  <c r="Q2161" i="4"/>
  <c r="P2161" i="4"/>
  <c r="O2161" i="4"/>
  <c r="N2161" i="4"/>
  <c r="M2161" i="4"/>
  <c r="L2161" i="4"/>
  <c r="K2161" i="4"/>
  <c r="J2161" i="4"/>
  <c r="I2161" i="4"/>
  <c r="H2161" i="4"/>
  <c r="G2161" i="4"/>
  <c r="F2161" i="4"/>
  <c r="E2161" i="4"/>
  <c r="D2161" i="4"/>
  <c r="C2161" i="4"/>
  <c r="B2161" i="4"/>
  <c r="S2160" i="4"/>
  <c r="R2160" i="4"/>
  <c r="Q2160" i="4"/>
  <c r="P2160" i="4"/>
  <c r="O2160" i="4"/>
  <c r="N2160" i="4"/>
  <c r="M2160" i="4"/>
  <c r="L2160" i="4"/>
  <c r="K2160" i="4"/>
  <c r="J2160" i="4"/>
  <c r="I2160" i="4"/>
  <c r="H2160" i="4"/>
  <c r="G2160" i="4"/>
  <c r="F2160" i="4"/>
  <c r="E2160" i="4"/>
  <c r="D2160" i="4"/>
  <c r="C2160" i="4"/>
  <c r="B2160" i="4"/>
  <c r="S2159" i="4"/>
  <c r="R2159" i="4"/>
  <c r="Q2159" i="4"/>
  <c r="P2159" i="4"/>
  <c r="O2159" i="4"/>
  <c r="N2159" i="4"/>
  <c r="M2159" i="4"/>
  <c r="L2159" i="4"/>
  <c r="K2159" i="4"/>
  <c r="J2159" i="4"/>
  <c r="I2159" i="4"/>
  <c r="H2159" i="4"/>
  <c r="G2159" i="4"/>
  <c r="F2159" i="4"/>
  <c r="E2159" i="4"/>
  <c r="D2159" i="4"/>
  <c r="C2159" i="4"/>
  <c r="B2159" i="4"/>
  <c r="S2158" i="4"/>
  <c r="R2158" i="4"/>
  <c r="Q2158" i="4"/>
  <c r="P2158" i="4"/>
  <c r="O2158" i="4"/>
  <c r="N2158" i="4"/>
  <c r="M2158" i="4"/>
  <c r="L2158" i="4"/>
  <c r="K2158" i="4"/>
  <c r="J2158" i="4"/>
  <c r="I2158" i="4"/>
  <c r="H2158" i="4"/>
  <c r="G2158" i="4"/>
  <c r="F2158" i="4"/>
  <c r="E2158" i="4"/>
  <c r="D2158" i="4"/>
  <c r="C2158" i="4"/>
  <c r="B2158" i="4"/>
  <c r="S2157" i="4"/>
  <c r="R2157" i="4"/>
  <c r="Q2157" i="4"/>
  <c r="P2157" i="4"/>
  <c r="O2157" i="4"/>
  <c r="N2157" i="4"/>
  <c r="M2157" i="4"/>
  <c r="L2157" i="4"/>
  <c r="K2157" i="4"/>
  <c r="J2157" i="4"/>
  <c r="I2157" i="4"/>
  <c r="H2157" i="4"/>
  <c r="G2157" i="4"/>
  <c r="F2157" i="4"/>
  <c r="E2157" i="4"/>
  <c r="D2157" i="4"/>
  <c r="C2157" i="4"/>
  <c r="B2157" i="4"/>
  <c r="S2156" i="4"/>
  <c r="R2156" i="4"/>
  <c r="Q2156" i="4"/>
  <c r="P2156" i="4"/>
  <c r="O2156" i="4"/>
  <c r="N2156" i="4"/>
  <c r="M2156" i="4"/>
  <c r="L2156" i="4"/>
  <c r="K2156" i="4"/>
  <c r="J2156" i="4"/>
  <c r="I2156" i="4"/>
  <c r="H2156" i="4"/>
  <c r="G2156" i="4"/>
  <c r="F2156" i="4"/>
  <c r="E2156" i="4"/>
  <c r="D2156" i="4"/>
  <c r="C2156" i="4"/>
  <c r="B2156" i="4"/>
  <c r="S2155" i="4"/>
  <c r="R2155" i="4"/>
  <c r="Q2155" i="4"/>
  <c r="P2155" i="4"/>
  <c r="O2155" i="4"/>
  <c r="N2155" i="4"/>
  <c r="M2155" i="4"/>
  <c r="L2155" i="4"/>
  <c r="K2155" i="4"/>
  <c r="J2155" i="4"/>
  <c r="I2155" i="4"/>
  <c r="H2155" i="4"/>
  <c r="G2155" i="4"/>
  <c r="F2155" i="4"/>
  <c r="E2155" i="4"/>
  <c r="D2155" i="4"/>
  <c r="C2155" i="4"/>
  <c r="B2155" i="4"/>
  <c r="S2154" i="4"/>
  <c r="R2154" i="4"/>
  <c r="Q2154" i="4"/>
  <c r="P2154" i="4"/>
  <c r="O2154" i="4"/>
  <c r="N2154" i="4"/>
  <c r="M2154" i="4"/>
  <c r="L2154" i="4"/>
  <c r="K2154" i="4"/>
  <c r="J2154" i="4"/>
  <c r="I2154" i="4"/>
  <c r="H2154" i="4"/>
  <c r="G2154" i="4"/>
  <c r="F2154" i="4"/>
  <c r="E2154" i="4"/>
  <c r="D2154" i="4"/>
  <c r="C2154" i="4"/>
  <c r="B2154" i="4"/>
  <c r="S2153" i="4"/>
  <c r="R2153" i="4"/>
  <c r="Q2153" i="4"/>
  <c r="P2153" i="4"/>
  <c r="O2153" i="4"/>
  <c r="N2153" i="4"/>
  <c r="M2153" i="4"/>
  <c r="L2153" i="4"/>
  <c r="K2153" i="4"/>
  <c r="J2153" i="4"/>
  <c r="I2153" i="4"/>
  <c r="H2153" i="4"/>
  <c r="G2153" i="4"/>
  <c r="F2153" i="4"/>
  <c r="E2153" i="4"/>
  <c r="D2153" i="4"/>
  <c r="C2153" i="4"/>
  <c r="B2153" i="4"/>
  <c r="S2152" i="4"/>
  <c r="R2152" i="4"/>
  <c r="Q2152" i="4"/>
  <c r="P2152" i="4"/>
  <c r="O2152" i="4"/>
  <c r="N2152" i="4"/>
  <c r="M2152" i="4"/>
  <c r="L2152" i="4"/>
  <c r="K2152" i="4"/>
  <c r="J2152" i="4"/>
  <c r="I2152" i="4"/>
  <c r="H2152" i="4"/>
  <c r="G2152" i="4"/>
  <c r="F2152" i="4"/>
  <c r="E2152" i="4"/>
  <c r="D2152" i="4"/>
  <c r="C2152" i="4"/>
  <c r="B2152" i="4"/>
  <c r="S2151" i="4"/>
  <c r="R2151" i="4"/>
  <c r="Q2151" i="4"/>
  <c r="P2151" i="4"/>
  <c r="O2151" i="4"/>
  <c r="N2151" i="4"/>
  <c r="M2151" i="4"/>
  <c r="L2151" i="4"/>
  <c r="K2151" i="4"/>
  <c r="J2151" i="4"/>
  <c r="I2151" i="4"/>
  <c r="H2151" i="4"/>
  <c r="G2151" i="4"/>
  <c r="F2151" i="4"/>
  <c r="E2151" i="4"/>
  <c r="D2151" i="4"/>
  <c r="C2151" i="4"/>
  <c r="B2151" i="4"/>
  <c r="S2150" i="4"/>
  <c r="R2150" i="4"/>
  <c r="Q2150" i="4"/>
  <c r="P2150" i="4"/>
  <c r="O2150" i="4"/>
  <c r="N2150" i="4"/>
  <c r="M2150" i="4"/>
  <c r="L2150" i="4"/>
  <c r="K2150" i="4"/>
  <c r="J2150" i="4"/>
  <c r="I2150" i="4"/>
  <c r="H2150" i="4"/>
  <c r="G2150" i="4"/>
  <c r="F2150" i="4"/>
  <c r="E2150" i="4"/>
  <c r="D2150" i="4"/>
  <c r="C2150" i="4"/>
  <c r="B2150" i="4"/>
  <c r="S2149" i="4"/>
  <c r="R2149" i="4"/>
  <c r="Q2149" i="4"/>
  <c r="P2149" i="4"/>
  <c r="O2149" i="4"/>
  <c r="N2149" i="4"/>
  <c r="M2149" i="4"/>
  <c r="L2149" i="4"/>
  <c r="K2149" i="4"/>
  <c r="J2149" i="4"/>
  <c r="I2149" i="4"/>
  <c r="H2149" i="4"/>
  <c r="G2149" i="4"/>
  <c r="F2149" i="4"/>
  <c r="E2149" i="4"/>
  <c r="D2149" i="4"/>
  <c r="C2149" i="4"/>
  <c r="B2149" i="4"/>
  <c r="S2148" i="4"/>
  <c r="R2148" i="4"/>
  <c r="Q2148" i="4"/>
  <c r="P2148" i="4"/>
  <c r="O2148" i="4"/>
  <c r="N2148" i="4"/>
  <c r="M2148" i="4"/>
  <c r="L2148" i="4"/>
  <c r="K2148" i="4"/>
  <c r="J2148" i="4"/>
  <c r="I2148" i="4"/>
  <c r="H2148" i="4"/>
  <c r="G2148" i="4"/>
  <c r="F2148" i="4"/>
  <c r="E2148" i="4"/>
  <c r="D2148" i="4"/>
  <c r="C2148" i="4"/>
  <c r="B2148" i="4"/>
  <c r="S2147" i="4"/>
  <c r="R2147" i="4"/>
  <c r="Q2147" i="4"/>
  <c r="P2147" i="4"/>
  <c r="O2147" i="4"/>
  <c r="N2147" i="4"/>
  <c r="M2147" i="4"/>
  <c r="L2147" i="4"/>
  <c r="K2147" i="4"/>
  <c r="J2147" i="4"/>
  <c r="I2147" i="4"/>
  <c r="H2147" i="4"/>
  <c r="G2147" i="4"/>
  <c r="F2147" i="4"/>
  <c r="E2147" i="4"/>
  <c r="D2147" i="4"/>
  <c r="C2147" i="4"/>
  <c r="B2147" i="4"/>
  <c r="S2146" i="4"/>
  <c r="R2146" i="4"/>
  <c r="Q2146" i="4"/>
  <c r="P2146" i="4"/>
  <c r="O2146" i="4"/>
  <c r="N2146" i="4"/>
  <c r="M2146" i="4"/>
  <c r="L2146" i="4"/>
  <c r="K2146" i="4"/>
  <c r="J2146" i="4"/>
  <c r="I2146" i="4"/>
  <c r="H2146" i="4"/>
  <c r="G2146" i="4"/>
  <c r="F2146" i="4"/>
  <c r="E2146" i="4"/>
  <c r="D2146" i="4"/>
  <c r="C2146" i="4"/>
  <c r="B2146" i="4"/>
  <c r="S2145" i="4"/>
  <c r="R2145" i="4"/>
  <c r="Q2145" i="4"/>
  <c r="P2145" i="4"/>
  <c r="O2145" i="4"/>
  <c r="N2145" i="4"/>
  <c r="M2145" i="4"/>
  <c r="L2145" i="4"/>
  <c r="K2145" i="4"/>
  <c r="J2145" i="4"/>
  <c r="I2145" i="4"/>
  <c r="H2145" i="4"/>
  <c r="G2145" i="4"/>
  <c r="F2145" i="4"/>
  <c r="E2145" i="4"/>
  <c r="D2145" i="4"/>
  <c r="C2145" i="4"/>
  <c r="B2145" i="4"/>
  <c r="S2144" i="4"/>
  <c r="R2144" i="4"/>
  <c r="Q2144" i="4"/>
  <c r="P2144" i="4"/>
  <c r="O2144" i="4"/>
  <c r="N2144" i="4"/>
  <c r="M2144" i="4"/>
  <c r="L2144" i="4"/>
  <c r="K2144" i="4"/>
  <c r="J2144" i="4"/>
  <c r="I2144" i="4"/>
  <c r="H2144" i="4"/>
  <c r="G2144" i="4"/>
  <c r="F2144" i="4"/>
  <c r="E2144" i="4"/>
  <c r="D2144" i="4"/>
  <c r="C2144" i="4"/>
  <c r="B2144" i="4"/>
  <c r="S2143" i="4"/>
  <c r="R2143" i="4"/>
  <c r="Q2143" i="4"/>
  <c r="P2143" i="4"/>
  <c r="O2143" i="4"/>
  <c r="N2143" i="4"/>
  <c r="M2143" i="4"/>
  <c r="L2143" i="4"/>
  <c r="K2143" i="4"/>
  <c r="J2143" i="4"/>
  <c r="I2143" i="4"/>
  <c r="H2143" i="4"/>
  <c r="G2143" i="4"/>
  <c r="F2143" i="4"/>
  <c r="E2143" i="4"/>
  <c r="D2143" i="4"/>
  <c r="C2143" i="4"/>
  <c r="B2143" i="4"/>
  <c r="S2142" i="4"/>
  <c r="R2142" i="4"/>
  <c r="Q2142" i="4"/>
  <c r="P2142" i="4"/>
  <c r="O2142" i="4"/>
  <c r="N2142" i="4"/>
  <c r="M2142" i="4"/>
  <c r="L2142" i="4"/>
  <c r="K2142" i="4"/>
  <c r="J2142" i="4"/>
  <c r="I2142" i="4"/>
  <c r="H2142" i="4"/>
  <c r="G2142" i="4"/>
  <c r="F2142" i="4"/>
  <c r="E2142" i="4"/>
  <c r="D2142" i="4"/>
  <c r="C2142" i="4"/>
  <c r="B2142" i="4"/>
  <c r="S2141" i="4"/>
  <c r="R2141" i="4"/>
  <c r="Q2141" i="4"/>
  <c r="P2141" i="4"/>
  <c r="O2141" i="4"/>
  <c r="N2141" i="4"/>
  <c r="M2141" i="4"/>
  <c r="L2141" i="4"/>
  <c r="K2141" i="4"/>
  <c r="J2141" i="4"/>
  <c r="I2141" i="4"/>
  <c r="H2141" i="4"/>
  <c r="G2141" i="4"/>
  <c r="F2141" i="4"/>
  <c r="E2141" i="4"/>
  <c r="D2141" i="4"/>
  <c r="C2141" i="4"/>
  <c r="B2141" i="4"/>
  <c r="S2140" i="4"/>
  <c r="R2140" i="4"/>
  <c r="Q2140" i="4"/>
  <c r="P2140" i="4"/>
  <c r="O2140" i="4"/>
  <c r="N2140" i="4"/>
  <c r="M2140" i="4"/>
  <c r="L2140" i="4"/>
  <c r="K2140" i="4"/>
  <c r="J2140" i="4"/>
  <c r="I2140" i="4"/>
  <c r="H2140" i="4"/>
  <c r="G2140" i="4"/>
  <c r="F2140" i="4"/>
  <c r="E2140" i="4"/>
  <c r="D2140" i="4"/>
  <c r="C2140" i="4"/>
  <c r="B2140" i="4"/>
  <c r="S2139" i="4"/>
  <c r="R2139" i="4"/>
  <c r="Q2139" i="4"/>
  <c r="P2139" i="4"/>
  <c r="O2139" i="4"/>
  <c r="N2139" i="4"/>
  <c r="M2139" i="4"/>
  <c r="L2139" i="4"/>
  <c r="K2139" i="4"/>
  <c r="J2139" i="4"/>
  <c r="I2139" i="4"/>
  <c r="H2139" i="4"/>
  <c r="G2139" i="4"/>
  <c r="F2139" i="4"/>
  <c r="E2139" i="4"/>
  <c r="D2139" i="4"/>
  <c r="C2139" i="4"/>
  <c r="B2139" i="4"/>
  <c r="S2138" i="4"/>
  <c r="R2138" i="4"/>
  <c r="Q2138" i="4"/>
  <c r="P2138" i="4"/>
  <c r="O2138" i="4"/>
  <c r="N2138" i="4"/>
  <c r="M2138" i="4"/>
  <c r="L2138" i="4"/>
  <c r="K2138" i="4"/>
  <c r="J2138" i="4"/>
  <c r="I2138" i="4"/>
  <c r="H2138" i="4"/>
  <c r="G2138" i="4"/>
  <c r="F2138" i="4"/>
  <c r="E2138" i="4"/>
  <c r="D2138" i="4"/>
  <c r="C2138" i="4"/>
  <c r="B2138" i="4"/>
  <c r="S2137" i="4"/>
  <c r="R2137" i="4"/>
  <c r="Q2137" i="4"/>
  <c r="P2137" i="4"/>
  <c r="O2137" i="4"/>
  <c r="N2137" i="4"/>
  <c r="M2137" i="4"/>
  <c r="L2137" i="4"/>
  <c r="K2137" i="4"/>
  <c r="J2137" i="4"/>
  <c r="I2137" i="4"/>
  <c r="H2137" i="4"/>
  <c r="G2137" i="4"/>
  <c r="F2137" i="4"/>
  <c r="E2137" i="4"/>
  <c r="D2137" i="4"/>
  <c r="C2137" i="4"/>
  <c r="B2137" i="4"/>
  <c r="S2136" i="4"/>
  <c r="R2136" i="4"/>
  <c r="Q2136" i="4"/>
  <c r="P2136" i="4"/>
  <c r="O2136" i="4"/>
  <c r="N2136" i="4"/>
  <c r="M2136" i="4"/>
  <c r="L2136" i="4"/>
  <c r="K2136" i="4"/>
  <c r="J2136" i="4"/>
  <c r="I2136" i="4"/>
  <c r="H2136" i="4"/>
  <c r="G2136" i="4"/>
  <c r="F2136" i="4"/>
  <c r="E2136" i="4"/>
  <c r="D2136" i="4"/>
  <c r="C2136" i="4"/>
  <c r="B2136" i="4"/>
  <c r="S2135" i="4"/>
  <c r="R2135" i="4"/>
  <c r="Q2135" i="4"/>
  <c r="P2135" i="4"/>
  <c r="O2135" i="4"/>
  <c r="N2135" i="4"/>
  <c r="M2135" i="4"/>
  <c r="L2135" i="4"/>
  <c r="K2135" i="4"/>
  <c r="J2135" i="4"/>
  <c r="I2135" i="4"/>
  <c r="H2135" i="4"/>
  <c r="G2135" i="4"/>
  <c r="F2135" i="4"/>
  <c r="E2135" i="4"/>
  <c r="D2135" i="4"/>
  <c r="C2135" i="4"/>
  <c r="B2135" i="4"/>
  <c r="S2134" i="4"/>
  <c r="R2134" i="4"/>
  <c r="Q2134" i="4"/>
  <c r="P2134" i="4"/>
  <c r="O2134" i="4"/>
  <c r="N2134" i="4"/>
  <c r="M2134" i="4"/>
  <c r="L2134" i="4"/>
  <c r="K2134" i="4"/>
  <c r="J2134" i="4"/>
  <c r="I2134" i="4"/>
  <c r="H2134" i="4"/>
  <c r="G2134" i="4"/>
  <c r="F2134" i="4"/>
  <c r="E2134" i="4"/>
  <c r="D2134" i="4"/>
  <c r="C2134" i="4"/>
  <c r="B2134" i="4"/>
  <c r="S2133" i="4"/>
  <c r="R2133" i="4"/>
  <c r="Q2133" i="4"/>
  <c r="P2133" i="4"/>
  <c r="O2133" i="4"/>
  <c r="N2133" i="4"/>
  <c r="M2133" i="4"/>
  <c r="L2133" i="4"/>
  <c r="K2133" i="4"/>
  <c r="J2133" i="4"/>
  <c r="I2133" i="4"/>
  <c r="H2133" i="4"/>
  <c r="G2133" i="4"/>
  <c r="F2133" i="4"/>
  <c r="E2133" i="4"/>
  <c r="D2133" i="4"/>
  <c r="C2133" i="4"/>
  <c r="B2133" i="4"/>
  <c r="S2132" i="4"/>
  <c r="R2132" i="4"/>
  <c r="Q2132" i="4"/>
  <c r="P2132" i="4"/>
  <c r="O2132" i="4"/>
  <c r="N2132" i="4"/>
  <c r="M2132" i="4"/>
  <c r="L2132" i="4"/>
  <c r="K2132" i="4"/>
  <c r="J2132" i="4"/>
  <c r="I2132" i="4"/>
  <c r="H2132" i="4"/>
  <c r="G2132" i="4"/>
  <c r="F2132" i="4"/>
  <c r="E2132" i="4"/>
  <c r="D2132" i="4"/>
  <c r="C2132" i="4"/>
  <c r="B2132" i="4"/>
  <c r="S2131" i="4"/>
  <c r="R2131" i="4"/>
  <c r="Q2131" i="4"/>
  <c r="P2131" i="4"/>
  <c r="O2131" i="4"/>
  <c r="N2131" i="4"/>
  <c r="M2131" i="4"/>
  <c r="L2131" i="4"/>
  <c r="K2131" i="4"/>
  <c r="J2131" i="4"/>
  <c r="I2131" i="4"/>
  <c r="H2131" i="4"/>
  <c r="G2131" i="4"/>
  <c r="F2131" i="4"/>
  <c r="E2131" i="4"/>
  <c r="D2131" i="4"/>
  <c r="C2131" i="4"/>
  <c r="B2131" i="4"/>
  <c r="S2130" i="4"/>
  <c r="R2130" i="4"/>
  <c r="Q2130" i="4"/>
  <c r="P2130" i="4"/>
  <c r="O2130" i="4"/>
  <c r="N2130" i="4"/>
  <c r="M2130" i="4"/>
  <c r="L2130" i="4"/>
  <c r="K2130" i="4"/>
  <c r="J2130" i="4"/>
  <c r="I2130" i="4"/>
  <c r="H2130" i="4"/>
  <c r="G2130" i="4"/>
  <c r="F2130" i="4"/>
  <c r="E2130" i="4"/>
  <c r="D2130" i="4"/>
  <c r="C2130" i="4"/>
  <c r="B2130" i="4"/>
  <c r="S2129" i="4"/>
  <c r="R2129" i="4"/>
  <c r="Q2129" i="4"/>
  <c r="P2129" i="4"/>
  <c r="O2129" i="4"/>
  <c r="N2129" i="4"/>
  <c r="M2129" i="4"/>
  <c r="L2129" i="4"/>
  <c r="K2129" i="4"/>
  <c r="J2129" i="4"/>
  <c r="I2129" i="4"/>
  <c r="H2129" i="4"/>
  <c r="G2129" i="4"/>
  <c r="F2129" i="4"/>
  <c r="E2129" i="4"/>
  <c r="D2129" i="4"/>
  <c r="C2129" i="4"/>
  <c r="B2129" i="4"/>
  <c r="S2128" i="4"/>
  <c r="R2128" i="4"/>
  <c r="Q2128" i="4"/>
  <c r="P2128" i="4"/>
  <c r="O2128" i="4"/>
  <c r="N2128" i="4"/>
  <c r="M2128" i="4"/>
  <c r="L2128" i="4"/>
  <c r="K2128" i="4"/>
  <c r="J2128" i="4"/>
  <c r="I2128" i="4"/>
  <c r="H2128" i="4"/>
  <c r="G2128" i="4"/>
  <c r="F2128" i="4"/>
  <c r="E2128" i="4"/>
  <c r="D2128" i="4"/>
  <c r="C2128" i="4"/>
  <c r="B2128" i="4"/>
  <c r="S2127" i="4"/>
  <c r="R2127" i="4"/>
  <c r="Q2127" i="4"/>
  <c r="P2127" i="4"/>
  <c r="O2127" i="4"/>
  <c r="N2127" i="4"/>
  <c r="M2127" i="4"/>
  <c r="L2127" i="4"/>
  <c r="K2127" i="4"/>
  <c r="J2127" i="4"/>
  <c r="I2127" i="4"/>
  <c r="H2127" i="4"/>
  <c r="G2127" i="4"/>
  <c r="F2127" i="4"/>
  <c r="E2127" i="4"/>
  <c r="D2127" i="4"/>
  <c r="C2127" i="4"/>
  <c r="B2127" i="4"/>
  <c r="S2126" i="4"/>
  <c r="R2126" i="4"/>
  <c r="Q2126" i="4"/>
  <c r="P2126" i="4"/>
  <c r="O2126" i="4"/>
  <c r="N2126" i="4"/>
  <c r="M2126" i="4"/>
  <c r="L2126" i="4"/>
  <c r="K2126" i="4"/>
  <c r="J2126" i="4"/>
  <c r="I2126" i="4"/>
  <c r="H2126" i="4"/>
  <c r="G2126" i="4"/>
  <c r="F2126" i="4"/>
  <c r="E2126" i="4"/>
  <c r="D2126" i="4"/>
  <c r="C2126" i="4"/>
  <c r="B2126" i="4"/>
  <c r="S2125" i="4"/>
  <c r="R2125" i="4"/>
  <c r="Q2125" i="4"/>
  <c r="P2125" i="4"/>
  <c r="O2125" i="4"/>
  <c r="N2125" i="4"/>
  <c r="M2125" i="4"/>
  <c r="L2125" i="4"/>
  <c r="K2125" i="4"/>
  <c r="J2125" i="4"/>
  <c r="I2125" i="4"/>
  <c r="H2125" i="4"/>
  <c r="G2125" i="4"/>
  <c r="F2125" i="4"/>
  <c r="E2125" i="4"/>
  <c r="D2125" i="4"/>
  <c r="C2125" i="4"/>
  <c r="B2125" i="4"/>
  <c r="S2124" i="4"/>
  <c r="R2124" i="4"/>
  <c r="Q2124" i="4"/>
  <c r="P2124" i="4"/>
  <c r="O2124" i="4"/>
  <c r="N2124" i="4"/>
  <c r="M2124" i="4"/>
  <c r="L2124" i="4"/>
  <c r="K2124" i="4"/>
  <c r="J2124" i="4"/>
  <c r="I2124" i="4"/>
  <c r="H2124" i="4"/>
  <c r="G2124" i="4"/>
  <c r="F2124" i="4"/>
  <c r="E2124" i="4"/>
  <c r="D2124" i="4"/>
  <c r="C2124" i="4"/>
  <c r="B2124" i="4"/>
  <c r="S2123" i="4"/>
  <c r="R2123" i="4"/>
  <c r="Q2123" i="4"/>
  <c r="P2123" i="4"/>
  <c r="O2123" i="4"/>
  <c r="N2123" i="4"/>
  <c r="M2123" i="4"/>
  <c r="L2123" i="4"/>
  <c r="K2123" i="4"/>
  <c r="J2123" i="4"/>
  <c r="I2123" i="4"/>
  <c r="H2123" i="4"/>
  <c r="G2123" i="4"/>
  <c r="F2123" i="4"/>
  <c r="E2123" i="4"/>
  <c r="D2123" i="4"/>
  <c r="C2123" i="4"/>
  <c r="B2123" i="4"/>
  <c r="S2122" i="4"/>
  <c r="R2122" i="4"/>
  <c r="Q2122" i="4"/>
  <c r="P2122" i="4"/>
  <c r="O2122" i="4"/>
  <c r="N2122" i="4"/>
  <c r="M2122" i="4"/>
  <c r="L2122" i="4"/>
  <c r="K2122" i="4"/>
  <c r="J2122" i="4"/>
  <c r="I2122" i="4"/>
  <c r="H2122" i="4"/>
  <c r="G2122" i="4"/>
  <c r="F2122" i="4"/>
  <c r="E2122" i="4"/>
  <c r="D2122" i="4"/>
  <c r="C2122" i="4"/>
  <c r="B2122" i="4"/>
  <c r="S2121" i="4"/>
  <c r="R2121" i="4"/>
  <c r="Q2121" i="4"/>
  <c r="P2121" i="4"/>
  <c r="O2121" i="4"/>
  <c r="N2121" i="4"/>
  <c r="M2121" i="4"/>
  <c r="L2121" i="4"/>
  <c r="K2121" i="4"/>
  <c r="J2121" i="4"/>
  <c r="I2121" i="4"/>
  <c r="H2121" i="4"/>
  <c r="G2121" i="4"/>
  <c r="F2121" i="4"/>
  <c r="E2121" i="4"/>
  <c r="D2121" i="4"/>
  <c r="C2121" i="4"/>
  <c r="B2121" i="4"/>
  <c r="S2120" i="4"/>
  <c r="R2120" i="4"/>
  <c r="Q2120" i="4"/>
  <c r="P2120" i="4"/>
  <c r="O2120" i="4"/>
  <c r="N2120" i="4"/>
  <c r="M2120" i="4"/>
  <c r="L2120" i="4"/>
  <c r="K2120" i="4"/>
  <c r="J2120" i="4"/>
  <c r="I2120" i="4"/>
  <c r="H2120" i="4"/>
  <c r="G2120" i="4"/>
  <c r="F2120" i="4"/>
  <c r="E2120" i="4"/>
  <c r="D2120" i="4"/>
  <c r="C2120" i="4"/>
  <c r="B2120" i="4"/>
  <c r="S2119" i="4"/>
  <c r="R2119" i="4"/>
  <c r="Q2119" i="4"/>
  <c r="P2119" i="4"/>
  <c r="O2119" i="4"/>
  <c r="N2119" i="4"/>
  <c r="M2119" i="4"/>
  <c r="L2119" i="4"/>
  <c r="K2119" i="4"/>
  <c r="J2119" i="4"/>
  <c r="I2119" i="4"/>
  <c r="H2119" i="4"/>
  <c r="G2119" i="4"/>
  <c r="F2119" i="4"/>
  <c r="E2119" i="4"/>
  <c r="D2119" i="4"/>
  <c r="C2119" i="4"/>
  <c r="B2119" i="4"/>
  <c r="S2118" i="4"/>
  <c r="R2118" i="4"/>
  <c r="Q2118" i="4"/>
  <c r="P2118" i="4"/>
  <c r="O2118" i="4"/>
  <c r="N2118" i="4"/>
  <c r="M2118" i="4"/>
  <c r="L2118" i="4"/>
  <c r="K2118" i="4"/>
  <c r="J2118" i="4"/>
  <c r="I2118" i="4"/>
  <c r="H2118" i="4"/>
  <c r="G2118" i="4"/>
  <c r="F2118" i="4"/>
  <c r="E2118" i="4"/>
  <c r="D2118" i="4"/>
  <c r="C2118" i="4"/>
  <c r="B2118" i="4"/>
  <c r="S2117" i="4"/>
  <c r="R2117" i="4"/>
  <c r="Q2117" i="4"/>
  <c r="P2117" i="4"/>
  <c r="O2117" i="4"/>
  <c r="N2117" i="4"/>
  <c r="M2117" i="4"/>
  <c r="L2117" i="4"/>
  <c r="K2117" i="4"/>
  <c r="J2117" i="4"/>
  <c r="I2117" i="4"/>
  <c r="H2117" i="4"/>
  <c r="G2117" i="4"/>
  <c r="F2117" i="4"/>
  <c r="E2117" i="4"/>
  <c r="D2117" i="4"/>
  <c r="C2117" i="4"/>
  <c r="B2117" i="4"/>
  <c r="S2116" i="4"/>
  <c r="R2116" i="4"/>
  <c r="Q2116" i="4"/>
  <c r="P2116" i="4"/>
  <c r="O2116" i="4"/>
  <c r="N2116" i="4"/>
  <c r="M2116" i="4"/>
  <c r="L2116" i="4"/>
  <c r="K2116" i="4"/>
  <c r="J2116" i="4"/>
  <c r="I2116" i="4"/>
  <c r="H2116" i="4"/>
  <c r="G2116" i="4"/>
  <c r="F2116" i="4"/>
  <c r="E2116" i="4"/>
  <c r="D2116" i="4"/>
  <c r="C2116" i="4"/>
  <c r="B2116" i="4"/>
  <c r="S2115" i="4"/>
  <c r="R2115" i="4"/>
  <c r="Q2115" i="4"/>
  <c r="P2115" i="4"/>
  <c r="O2115" i="4"/>
  <c r="N2115" i="4"/>
  <c r="M2115" i="4"/>
  <c r="L2115" i="4"/>
  <c r="K2115" i="4"/>
  <c r="J2115" i="4"/>
  <c r="I2115" i="4"/>
  <c r="H2115" i="4"/>
  <c r="G2115" i="4"/>
  <c r="F2115" i="4"/>
  <c r="E2115" i="4"/>
  <c r="D2115" i="4"/>
  <c r="C2115" i="4"/>
  <c r="B2115" i="4"/>
  <c r="S2114" i="4"/>
  <c r="R2114" i="4"/>
  <c r="Q2114" i="4"/>
  <c r="P2114" i="4"/>
  <c r="O2114" i="4"/>
  <c r="N2114" i="4"/>
  <c r="M2114" i="4"/>
  <c r="L2114" i="4"/>
  <c r="K2114" i="4"/>
  <c r="J2114" i="4"/>
  <c r="I2114" i="4"/>
  <c r="H2114" i="4"/>
  <c r="G2114" i="4"/>
  <c r="F2114" i="4"/>
  <c r="E2114" i="4"/>
  <c r="D2114" i="4"/>
  <c r="C2114" i="4"/>
  <c r="B2114" i="4"/>
  <c r="S2113" i="4"/>
  <c r="R2113" i="4"/>
  <c r="Q2113" i="4"/>
  <c r="P2113" i="4"/>
  <c r="O2113" i="4"/>
  <c r="N2113" i="4"/>
  <c r="M2113" i="4"/>
  <c r="L2113" i="4"/>
  <c r="K2113" i="4"/>
  <c r="J2113" i="4"/>
  <c r="I2113" i="4"/>
  <c r="H2113" i="4"/>
  <c r="G2113" i="4"/>
  <c r="F2113" i="4"/>
  <c r="E2113" i="4"/>
  <c r="D2113" i="4"/>
  <c r="C2113" i="4"/>
  <c r="B2113" i="4"/>
  <c r="S2112" i="4"/>
  <c r="R2112" i="4"/>
  <c r="Q2112" i="4"/>
  <c r="P2112" i="4"/>
  <c r="O2112" i="4"/>
  <c r="N2112" i="4"/>
  <c r="M2112" i="4"/>
  <c r="L2112" i="4"/>
  <c r="K2112" i="4"/>
  <c r="J2112" i="4"/>
  <c r="I2112" i="4"/>
  <c r="H2112" i="4"/>
  <c r="G2112" i="4"/>
  <c r="F2112" i="4"/>
  <c r="E2112" i="4"/>
  <c r="D2112" i="4"/>
  <c r="C2112" i="4"/>
  <c r="B2112" i="4"/>
  <c r="S2111" i="4"/>
  <c r="R2111" i="4"/>
  <c r="Q2111" i="4"/>
  <c r="P2111" i="4"/>
  <c r="O2111" i="4"/>
  <c r="N2111" i="4"/>
  <c r="M2111" i="4"/>
  <c r="L2111" i="4"/>
  <c r="K2111" i="4"/>
  <c r="J2111" i="4"/>
  <c r="I2111" i="4"/>
  <c r="H2111" i="4"/>
  <c r="G2111" i="4"/>
  <c r="F2111" i="4"/>
  <c r="E2111" i="4"/>
  <c r="D2111" i="4"/>
  <c r="C2111" i="4"/>
  <c r="B2111" i="4"/>
  <c r="S2110" i="4"/>
  <c r="R2110" i="4"/>
  <c r="Q2110" i="4"/>
  <c r="P2110" i="4"/>
  <c r="O2110" i="4"/>
  <c r="N2110" i="4"/>
  <c r="M2110" i="4"/>
  <c r="L2110" i="4"/>
  <c r="K2110" i="4"/>
  <c r="J2110" i="4"/>
  <c r="I2110" i="4"/>
  <c r="H2110" i="4"/>
  <c r="G2110" i="4"/>
  <c r="F2110" i="4"/>
  <c r="E2110" i="4"/>
  <c r="D2110" i="4"/>
  <c r="C2110" i="4"/>
  <c r="B2110" i="4"/>
  <c r="S2109" i="4"/>
  <c r="R2109" i="4"/>
  <c r="Q2109" i="4"/>
  <c r="P2109" i="4"/>
  <c r="O2109" i="4"/>
  <c r="N2109" i="4"/>
  <c r="M2109" i="4"/>
  <c r="L2109" i="4"/>
  <c r="K2109" i="4"/>
  <c r="J2109" i="4"/>
  <c r="I2109" i="4"/>
  <c r="H2109" i="4"/>
  <c r="G2109" i="4"/>
  <c r="F2109" i="4"/>
  <c r="E2109" i="4"/>
  <c r="D2109" i="4"/>
  <c r="C2109" i="4"/>
  <c r="B2109" i="4"/>
  <c r="S2108" i="4"/>
  <c r="R2108" i="4"/>
  <c r="Q2108" i="4"/>
  <c r="P2108" i="4"/>
  <c r="O2108" i="4"/>
  <c r="N2108" i="4"/>
  <c r="M2108" i="4"/>
  <c r="L2108" i="4"/>
  <c r="K2108" i="4"/>
  <c r="J2108" i="4"/>
  <c r="I2108" i="4"/>
  <c r="H2108" i="4"/>
  <c r="G2108" i="4"/>
  <c r="F2108" i="4"/>
  <c r="E2108" i="4"/>
  <c r="D2108" i="4"/>
  <c r="C2108" i="4"/>
  <c r="B2108" i="4"/>
  <c r="S2107" i="4"/>
  <c r="R2107" i="4"/>
  <c r="Q2107" i="4"/>
  <c r="P2107" i="4"/>
  <c r="O2107" i="4"/>
  <c r="N2107" i="4"/>
  <c r="M2107" i="4"/>
  <c r="L2107" i="4"/>
  <c r="K2107" i="4"/>
  <c r="J2107" i="4"/>
  <c r="I2107" i="4"/>
  <c r="H2107" i="4"/>
  <c r="G2107" i="4"/>
  <c r="F2107" i="4"/>
  <c r="E2107" i="4"/>
  <c r="D2107" i="4"/>
  <c r="C2107" i="4"/>
  <c r="B2107" i="4"/>
  <c r="S2106" i="4"/>
  <c r="R2106" i="4"/>
  <c r="Q2106" i="4"/>
  <c r="P2106" i="4"/>
  <c r="O2106" i="4"/>
  <c r="N2106" i="4"/>
  <c r="M2106" i="4"/>
  <c r="L2106" i="4"/>
  <c r="K2106" i="4"/>
  <c r="J2106" i="4"/>
  <c r="I2106" i="4"/>
  <c r="H2106" i="4"/>
  <c r="G2106" i="4"/>
  <c r="F2106" i="4"/>
  <c r="E2106" i="4"/>
  <c r="D2106" i="4"/>
  <c r="C2106" i="4"/>
  <c r="B2106" i="4"/>
  <c r="S2105" i="4"/>
  <c r="R2105" i="4"/>
  <c r="Q2105" i="4"/>
  <c r="P2105" i="4"/>
  <c r="O2105" i="4"/>
  <c r="N2105" i="4"/>
  <c r="M2105" i="4"/>
  <c r="L2105" i="4"/>
  <c r="K2105" i="4"/>
  <c r="J2105" i="4"/>
  <c r="I2105" i="4"/>
  <c r="H2105" i="4"/>
  <c r="G2105" i="4"/>
  <c r="F2105" i="4"/>
  <c r="E2105" i="4"/>
  <c r="D2105" i="4"/>
  <c r="C2105" i="4"/>
  <c r="B2105" i="4"/>
  <c r="S2104" i="4"/>
  <c r="R2104" i="4"/>
  <c r="Q2104" i="4"/>
  <c r="P2104" i="4"/>
  <c r="O2104" i="4"/>
  <c r="N2104" i="4"/>
  <c r="M2104" i="4"/>
  <c r="L2104" i="4"/>
  <c r="K2104" i="4"/>
  <c r="J2104" i="4"/>
  <c r="I2104" i="4"/>
  <c r="H2104" i="4"/>
  <c r="G2104" i="4"/>
  <c r="F2104" i="4"/>
  <c r="E2104" i="4"/>
  <c r="D2104" i="4"/>
  <c r="C2104" i="4"/>
  <c r="B2104" i="4"/>
  <c r="S2103" i="4"/>
  <c r="R2103" i="4"/>
  <c r="Q2103" i="4"/>
  <c r="P2103" i="4"/>
  <c r="O2103" i="4"/>
  <c r="N2103" i="4"/>
  <c r="M2103" i="4"/>
  <c r="L2103" i="4"/>
  <c r="K2103" i="4"/>
  <c r="J2103" i="4"/>
  <c r="I2103" i="4"/>
  <c r="H2103" i="4"/>
  <c r="G2103" i="4"/>
  <c r="F2103" i="4"/>
  <c r="E2103" i="4"/>
  <c r="D2103" i="4"/>
  <c r="C2103" i="4"/>
  <c r="B2103" i="4"/>
  <c r="S2102" i="4"/>
  <c r="R2102" i="4"/>
  <c r="Q2102" i="4"/>
  <c r="P2102" i="4"/>
  <c r="O2102" i="4"/>
  <c r="N2102" i="4"/>
  <c r="M2102" i="4"/>
  <c r="L2102" i="4"/>
  <c r="K2102" i="4"/>
  <c r="J2102" i="4"/>
  <c r="I2102" i="4"/>
  <c r="H2102" i="4"/>
  <c r="G2102" i="4"/>
  <c r="F2102" i="4"/>
  <c r="E2102" i="4"/>
  <c r="D2102" i="4"/>
  <c r="C2102" i="4"/>
  <c r="B2102" i="4"/>
  <c r="S2101" i="4"/>
  <c r="R2101" i="4"/>
  <c r="Q2101" i="4"/>
  <c r="P2101" i="4"/>
  <c r="O2101" i="4"/>
  <c r="N2101" i="4"/>
  <c r="M2101" i="4"/>
  <c r="L2101" i="4"/>
  <c r="K2101" i="4"/>
  <c r="J2101" i="4"/>
  <c r="I2101" i="4"/>
  <c r="H2101" i="4"/>
  <c r="G2101" i="4"/>
  <c r="F2101" i="4"/>
  <c r="E2101" i="4"/>
  <c r="D2101" i="4"/>
  <c r="C2101" i="4"/>
  <c r="B2101" i="4"/>
  <c r="S2100" i="4"/>
  <c r="R2100" i="4"/>
  <c r="Q2100" i="4"/>
  <c r="P2100" i="4"/>
  <c r="O2100" i="4"/>
  <c r="N2100" i="4"/>
  <c r="M2100" i="4"/>
  <c r="L2100" i="4"/>
  <c r="K2100" i="4"/>
  <c r="J2100" i="4"/>
  <c r="I2100" i="4"/>
  <c r="H2100" i="4"/>
  <c r="G2100" i="4"/>
  <c r="F2100" i="4"/>
  <c r="E2100" i="4"/>
  <c r="D2100" i="4"/>
  <c r="C2100" i="4"/>
  <c r="B2100" i="4"/>
  <c r="S2099" i="4"/>
  <c r="R2099" i="4"/>
  <c r="Q2099" i="4"/>
  <c r="P2099" i="4"/>
  <c r="O2099" i="4"/>
  <c r="N2099" i="4"/>
  <c r="M2099" i="4"/>
  <c r="L2099" i="4"/>
  <c r="K2099" i="4"/>
  <c r="J2099" i="4"/>
  <c r="I2099" i="4"/>
  <c r="H2099" i="4"/>
  <c r="G2099" i="4"/>
  <c r="F2099" i="4"/>
  <c r="E2099" i="4"/>
  <c r="D2099" i="4"/>
  <c r="C2099" i="4"/>
  <c r="B2099" i="4"/>
  <c r="S2098" i="4"/>
  <c r="R2098" i="4"/>
  <c r="Q2098" i="4"/>
  <c r="P2098" i="4"/>
  <c r="O2098" i="4"/>
  <c r="N2098" i="4"/>
  <c r="M2098" i="4"/>
  <c r="L2098" i="4"/>
  <c r="K2098" i="4"/>
  <c r="J2098" i="4"/>
  <c r="I2098" i="4"/>
  <c r="H2098" i="4"/>
  <c r="G2098" i="4"/>
  <c r="F2098" i="4"/>
  <c r="E2098" i="4"/>
  <c r="D2098" i="4"/>
  <c r="C2098" i="4"/>
  <c r="B2098" i="4"/>
  <c r="S2097" i="4"/>
  <c r="R2097" i="4"/>
  <c r="Q2097" i="4"/>
  <c r="P2097" i="4"/>
  <c r="O2097" i="4"/>
  <c r="N2097" i="4"/>
  <c r="M2097" i="4"/>
  <c r="L2097" i="4"/>
  <c r="K2097" i="4"/>
  <c r="J2097" i="4"/>
  <c r="I2097" i="4"/>
  <c r="H2097" i="4"/>
  <c r="G2097" i="4"/>
  <c r="F2097" i="4"/>
  <c r="E2097" i="4"/>
  <c r="D2097" i="4"/>
  <c r="C2097" i="4"/>
  <c r="B2097" i="4"/>
  <c r="S2096" i="4"/>
  <c r="R2096" i="4"/>
  <c r="Q2096" i="4"/>
  <c r="P2096" i="4"/>
  <c r="O2096" i="4"/>
  <c r="N2096" i="4"/>
  <c r="M2096" i="4"/>
  <c r="L2096" i="4"/>
  <c r="K2096" i="4"/>
  <c r="J2096" i="4"/>
  <c r="I2096" i="4"/>
  <c r="H2096" i="4"/>
  <c r="G2096" i="4"/>
  <c r="F2096" i="4"/>
  <c r="E2096" i="4"/>
  <c r="D2096" i="4"/>
  <c r="C2096" i="4"/>
  <c r="B2096" i="4"/>
  <c r="S2095" i="4"/>
  <c r="R2095" i="4"/>
  <c r="Q2095" i="4"/>
  <c r="P2095" i="4"/>
  <c r="O2095" i="4"/>
  <c r="N2095" i="4"/>
  <c r="M2095" i="4"/>
  <c r="L2095" i="4"/>
  <c r="K2095" i="4"/>
  <c r="J2095" i="4"/>
  <c r="I2095" i="4"/>
  <c r="H2095" i="4"/>
  <c r="G2095" i="4"/>
  <c r="F2095" i="4"/>
  <c r="E2095" i="4"/>
  <c r="D2095" i="4"/>
  <c r="C2095" i="4"/>
  <c r="B2095" i="4"/>
  <c r="S2094" i="4"/>
  <c r="R2094" i="4"/>
  <c r="Q2094" i="4"/>
  <c r="P2094" i="4"/>
  <c r="O2094" i="4"/>
  <c r="N2094" i="4"/>
  <c r="M2094" i="4"/>
  <c r="L2094" i="4"/>
  <c r="K2094" i="4"/>
  <c r="J2094" i="4"/>
  <c r="I2094" i="4"/>
  <c r="H2094" i="4"/>
  <c r="G2094" i="4"/>
  <c r="F2094" i="4"/>
  <c r="E2094" i="4"/>
  <c r="D2094" i="4"/>
  <c r="C2094" i="4"/>
  <c r="B2094" i="4"/>
  <c r="S2093" i="4"/>
  <c r="R2093" i="4"/>
  <c r="Q2093" i="4"/>
  <c r="P2093" i="4"/>
  <c r="O2093" i="4"/>
  <c r="N2093" i="4"/>
  <c r="M2093" i="4"/>
  <c r="L2093" i="4"/>
  <c r="K2093" i="4"/>
  <c r="J2093" i="4"/>
  <c r="I2093" i="4"/>
  <c r="H2093" i="4"/>
  <c r="G2093" i="4"/>
  <c r="F2093" i="4"/>
  <c r="E2093" i="4"/>
  <c r="D2093" i="4"/>
  <c r="C2093" i="4"/>
  <c r="B2093" i="4"/>
  <c r="S2092" i="4"/>
  <c r="R2092" i="4"/>
  <c r="Q2092" i="4"/>
  <c r="P2092" i="4"/>
  <c r="O2092" i="4"/>
  <c r="N2092" i="4"/>
  <c r="M2092" i="4"/>
  <c r="L2092" i="4"/>
  <c r="K2092" i="4"/>
  <c r="J2092" i="4"/>
  <c r="I2092" i="4"/>
  <c r="H2092" i="4"/>
  <c r="G2092" i="4"/>
  <c r="F2092" i="4"/>
  <c r="E2092" i="4"/>
  <c r="D2092" i="4"/>
  <c r="C2092" i="4"/>
  <c r="B2092" i="4"/>
  <c r="S2091" i="4"/>
  <c r="R2091" i="4"/>
  <c r="Q2091" i="4"/>
  <c r="P2091" i="4"/>
  <c r="O2091" i="4"/>
  <c r="N2091" i="4"/>
  <c r="M2091" i="4"/>
  <c r="L2091" i="4"/>
  <c r="K2091" i="4"/>
  <c r="J2091" i="4"/>
  <c r="I2091" i="4"/>
  <c r="H2091" i="4"/>
  <c r="G2091" i="4"/>
  <c r="F2091" i="4"/>
  <c r="E2091" i="4"/>
  <c r="D2091" i="4"/>
  <c r="C2091" i="4"/>
  <c r="B2091" i="4"/>
  <c r="S2090" i="4"/>
  <c r="R2090" i="4"/>
  <c r="Q2090" i="4"/>
  <c r="P2090" i="4"/>
  <c r="O2090" i="4"/>
  <c r="N2090" i="4"/>
  <c r="M2090" i="4"/>
  <c r="L2090" i="4"/>
  <c r="K2090" i="4"/>
  <c r="J2090" i="4"/>
  <c r="I2090" i="4"/>
  <c r="H2090" i="4"/>
  <c r="G2090" i="4"/>
  <c r="F2090" i="4"/>
  <c r="E2090" i="4"/>
  <c r="D2090" i="4"/>
  <c r="C2090" i="4"/>
  <c r="B2090" i="4"/>
  <c r="S2089" i="4"/>
  <c r="R2089" i="4"/>
  <c r="Q2089" i="4"/>
  <c r="P2089" i="4"/>
  <c r="O2089" i="4"/>
  <c r="N2089" i="4"/>
  <c r="M2089" i="4"/>
  <c r="L2089" i="4"/>
  <c r="K2089" i="4"/>
  <c r="J2089" i="4"/>
  <c r="I2089" i="4"/>
  <c r="H2089" i="4"/>
  <c r="G2089" i="4"/>
  <c r="F2089" i="4"/>
  <c r="E2089" i="4"/>
  <c r="D2089" i="4"/>
  <c r="C2089" i="4"/>
  <c r="B2089" i="4"/>
  <c r="S2088" i="4"/>
  <c r="R2088" i="4"/>
  <c r="Q2088" i="4"/>
  <c r="P2088" i="4"/>
  <c r="O2088" i="4"/>
  <c r="N2088" i="4"/>
  <c r="M2088" i="4"/>
  <c r="L2088" i="4"/>
  <c r="K2088" i="4"/>
  <c r="J2088" i="4"/>
  <c r="I2088" i="4"/>
  <c r="H2088" i="4"/>
  <c r="G2088" i="4"/>
  <c r="F2088" i="4"/>
  <c r="E2088" i="4"/>
  <c r="D2088" i="4"/>
  <c r="C2088" i="4"/>
  <c r="B2088" i="4"/>
  <c r="S2087" i="4"/>
  <c r="R2087" i="4"/>
  <c r="Q2087" i="4"/>
  <c r="P2087" i="4"/>
  <c r="O2087" i="4"/>
  <c r="N2087" i="4"/>
  <c r="M2087" i="4"/>
  <c r="L2087" i="4"/>
  <c r="K2087" i="4"/>
  <c r="J2087" i="4"/>
  <c r="I2087" i="4"/>
  <c r="H2087" i="4"/>
  <c r="G2087" i="4"/>
  <c r="F2087" i="4"/>
  <c r="E2087" i="4"/>
  <c r="D2087" i="4"/>
  <c r="C2087" i="4"/>
  <c r="B2087" i="4"/>
  <c r="S2086" i="4"/>
  <c r="R2086" i="4"/>
  <c r="Q2086" i="4"/>
  <c r="P2086" i="4"/>
  <c r="O2086" i="4"/>
  <c r="N2086" i="4"/>
  <c r="M2086" i="4"/>
  <c r="L2086" i="4"/>
  <c r="K2086" i="4"/>
  <c r="J2086" i="4"/>
  <c r="I2086" i="4"/>
  <c r="H2086" i="4"/>
  <c r="G2086" i="4"/>
  <c r="F2086" i="4"/>
  <c r="E2086" i="4"/>
  <c r="D2086" i="4"/>
  <c r="C2086" i="4"/>
  <c r="B2086" i="4"/>
  <c r="S2085" i="4"/>
  <c r="R2085" i="4"/>
  <c r="Q2085" i="4"/>
  <c r="P2085" i="4"/>
  <c r="O2085" i="4"/>
  <c r="N2085" i="4"/>
  <c r="M2085" i="4"/>
  <c r="L2085" i="4"/>
  <c r="K2085" i="4"/>
  <c r="J2085" i="4"/>
  <c r="I2085" i="4"/>
  <c r="H2085" i="4"/>
  <c r="G2085" i="4"/>
  <c r="F2085" i="4"/>
  <c r="E2085" i="4"/>
  <c r="D2085" i="4"/>
  <c r="C2085" i="4"/>
  <c r="B2085" i="4"/>
  <c r="S2084" i="4"/>
  <c r="R2084" i="4"/>
  <c r="Q2084" i="4"/>
  <c r="P2084" i="4"/>
  <c r="O2084" i="4"/>
  <c r="N2084" i="4"/>
  <c r="M2084" i="4"/>
  <c r="L2084" i="4"/>
  <c r="K2084" i="4"/>
  <c r="J2084" i="4"/>
  <c r="I2084" i="4"/>
  <c r="H2084" i="4"/>
  <c r="G2084" i="4"/>
  <c r="F2084" i="4"/>
  <c r="E2084" i="4"/>
  <c r="D2084" i="4"/>
  <c r="C2084" i="4"/>
  <c r="B2084" i="4"/>
  <c r="S2083" i="4"/>
  <c r="R2083" i="4"/>
  <c r="Q2083" i="4"/>
  <c r="P2083" i="4"/>
  <c r="O2083" i="4"/>
  <c r="N2083" i="4"/>
  <c r="M2083" i="4"/>
  <c r="L2083" i="4"/>
  <c r="K2083" i="4"/>
  <c r="J2083" i="4"/>
  <c r="I2083" i="4"/>
  <c r="H2083" i="4"/>
  <c r="G2083" i="4"/>
  <c r="F2083" i="4"/>
  <c r="E2083" i="4"/>
  <c r="D2083" i="4"/>
  <c r="C2083" i="4"/>
  <c r="B2083" i="4"/>
  <c r="S2082" i="4"/>
  <c r="R2082" i="4"/>
  <c r="Q2082" i="4"/>
  <c r="P2082" i="4"/>
  <c r="O2082" i="4"/>
  <c r="N2082" i="4"/>
  <c r="M2082" i="4"/>
  <c r="L2082" i="4"/>
  <c r="K2082" i="4"/>
  <c r="J2082" i="4"/>
  <c r="I2082" i="4"/>
  <c r="H2082" i="4"/>
  <c r="G2082" i="4"/>
  <c r="F2082" i="4"/>
  <c r="E2082" i="4"/>
  <c r="D2082" i="4"/>
  <c r="C2082" i="4"/>
  <c r="B2082" i="4"/>
  <c r="S2081" i="4"/>
  <c r="R2081" i="4"/>
  <c r="Q2081" i="4"/>
  <c r="P2081" i="4"/>
  <c r="O2081" i="4"/>
  <c r="N2081" i="4"/>
  <c r="M2081" i="4"/>
  <c r="L2081" i="4"/>
  <c r="K2081" i="4"/>
  <c r="J2081" i="4"/>
  <c r="I2081" i="4"/>
  <c r="H2081" i="4"/>
  <c r="G2081" i="4"/>
  <c r="F2081" i="4"/>
  <c r="E2081" i="4"/>
  <c r="D2081" i="4"/>
  <c r="C2081" i="4"/>
  <c r="B2081" i="4"/>
  <c r="S2080" i="4"/>
  <c r="R2080" i="4"/>
  <c r="Q2080" i="4"/>
  <c r="P2080" i="4"/>
  <c r="O2080" i="4"/>
  <c r="N2080" i="4"/>
  <c r="M2080" i="4"/>
  <c r="L2080" i="4"/>
  <c r="K2080" i="4"/>
  <c r="J2080" i="4"/>
  <c r="I2080" i="4"/>
  <c r="H2080" i="4"/>
  <c r="G2080" i="4"/>
  <c r="F2080" i="4"/>
  <c r="E2080" i="4"/>
  <c r="D2080" i="4"/>
  <c r="C2080" i="4"/>
  <c r="B2080" i="4"/>
  <c r="S2079" i="4"/>
  <c r="R2079" i="4"/>
  <c r="Q2079" i="4"/>
  <c r="P2079" i="4"/>
  <c r="O2079" i="4"/>
  <c r="N2079" i="4"/>
  <c r="M2079" i="4"/>
  <c r="L2079" i="4"/>
  <c r="K2079" i="4"/>
  <c r="J2079" i="4"/>
  <c r="I2079" i="4"/>
  <c r="H2079" i="4"/>
  <c r="G2079" i="4"/>
  <c r="F2079" i="4"/>
  <c r="E2079" i="4"/>
  <c r="D2079" i="4"/>
  <c r="C2079" i="4"/>
  <c r="B2079" i="4"/>
  <c r="S2078" i="4"/>
  <c r="R2078" i="4"/>
  <c r="Q2078" i="4"/>
  <c r="P2078" i="4"/>
  <c r="O2078" i="4"/>
  <c r="N2078" i="4"/>
  <c r="M2078" i="4"/>
  <c r="L2078" i="4"/>
  <c r="K2078" i="4"/>
  <c r="J2078" i="4"/>
  <c r="I2078" i="4"/>
  <c r="H2078" i="4"/>
  <c r="G2078" i="4"/>
  <c r="F2078" i="4"/>
  <c r="E2078" i="4"/>
  <c r="D2078" i="4"/>
  <c r="C2078" i="4"/>
  <c r="B2078" i="4"/>
  <c r="S2077" i="4"/>
  <c r="R2077" i="4"/>
  <c r="Q2077" i="4"/>
  <c r="P2077" i="4"/>
  <c r="O2077" i="4"/>
  <c r="N2077" i="4"/>
  <c r="M2077" i="4"/>
  <c r="L2077" i="4"/>
  <c r="K2077" i="4"/>
  <c r="J2077" i="4"/>
  <c r="I2077" i="4"/>
  <c r="H2077" i="4"/>
  <c r="G2077" i="4"/>
  <c r="F2077" i="4"/>
  <c r="E2077" i="4"/>
  <c r="D2077" i="4"/>
  <c r="C2077" i="4"/>
  <c r="B2077" i="4"/>
  <c r="S2076" i="4"/>
  <c r="R2076" i="4"/>
  <c r="Q2076" i="4"/>
  <c r="P2076" i="4"/>
  <c r="O2076" i="4"/>
  <c r="N2076" i="4"/>
  <c r="M2076" i="4"/>
  <c r="L2076" i="4"/>
  <c r="K2076" i="4"/>
  <c r="J2076" i="4"/>
  <c r="I2076" i="4"/>
  <c r="H2076" i="4"/>
  <c r="G2076" i="4"/>
  <c r="F2076" i="4"/>
  <c r="E2076" i="4"/>
  <c r="D2076" i="4"/>
  <c r="C2076" i="4"/>
  <c r="B2076" i="4"/>
  <c r="S2075" i="4"/>
  <c r="R2075" i="4"/>
  <c r="Q2075" i="4"/>
  <c r="P2075" i="4"/>
  <c r="O2075" i="4"/>
  <c r="N2075" i="4"/>
  <c r="M2075" i="4"/>
  <c r="L2075" i="4"/>
  <c r="K2075" i="4"/>
  <c r="J2075" i="4"/>
  <c r="I2075" i="4"/>
  <c r="H2075" i="4"/>
  <c r="G2075" i="4"/>
  <c r="F2075" i="4"/>
  <c r="E2075" i="4"/>
  <c r="D2075" i="4"/>
  <c r="C2075" i="4"/>
  <c r="B2075" i="4"/>
  <c r="S2074" i="4"/>
  <c r="R2074" i="4"/>
  <c r="Q2074" i="4"/>
  <c r="P2074" i="4"/>
  <c r="O2074" i="4"/>
  <c r="N2074" i="4"/>
  <c r="M2074" i="4"/>
  <c r="L2074" i="4"/>
  <c r="K2074" i="4"/>
  <c r="J2074" i="4"/>
  <c r="I2074" i="4"/>
  <c r="H2074" i="4"/>
  <c r="G2074" i="4"/>
  <c r="F2074" i="4"/>
  <c r="E2074" i="4"/>
  <c r="D2074" i="4"/>
  <c r="C2074" i="4"/>
  <c r="B2074" i="4"/>
  <c r="S2073" i="4"/>
  <c r="R2073" i="4"/>
  <c r="Q2073" i="4"/>
  <c r="P2073" i="4"/>
  <c r="O2073" i="4"/>
  <c r="N2073" i="4"/>
  <c r="M2073" i="4"/>
  <c r="L2073" i="4"/>
  <c r="K2073" i="4"/>
  <c r="J2073" i="4"/>
  <c r="I2073" i="4"/>
  <c r="H2073" i="4"/>
  <c r="G2073" i="4"/>
  <c r="F2073" i="4"/>
  <c r="E2073" i="4"/>
  <c r="D2073" i="4"/>
  <c r="C2073" i="4"/>
  <c r="B2073" i="4"/>
  <c r="S2072" i="4"/>
  <c r="R2072" i="4"/>
  <c r="Q2072" i="4"/>
  <c r="P2072" i="4"/>
  <c r="O2072" i="4"/>
  <c r="N2072" i="4"/>
  <c r="M2072" i="4"/>
  <c r="L2072" i="4"/>
  <c r="K2072" i="4"/>
  <c r="J2072" i="4"/>
  <c r="I2072" i="4"/>
  <c r="H2072" i="4"/>
  <c r="G2072" i="4"/>
  <c r="F2072" i="4"/>
  <c r="E2072" i="4"/>
  <c r="D2072" i="4"/>
  <c r="C2072" i="4"/>
  <c r="B2072" i="4"/>
  <c r="S2071" i="4"/>
  <c r="R2071" i="4"/>
  <c r="Q2071" i="4"/>
  <c r="P2071" i="4"/>
  <c r="O2071" i="4"/>
  <c r="N2071" i="4"/>
  <c r="M2071" i="4"/>
  <c r="L2071" i="4"/>
  <c r="K2071" i="4"/>
  <c r="J2071" i="4"/>
  <c r="I2071" i="4"/>
  <c r="H2071" i="4"/>
  <c r="G2071" i="4"/>
  <c r="F2071" i="4"/>
  <c r="E2071" i="4"/>
  <c r="D2071" i="4"/>
  <c r="C2071" i="4"/>
  <c r="B2071" i="4"/>
  <c r="S2070" i="4"/>
  <c r="R2070" i="4"/>
  <c r="Q2070" i="4"/>
  <c r="P2070" i="4"/>
  <c r="O2070" i="4"/>
  <c r="N2070" i="4"/>
  <c r="M2070" i="4"/>
  <c r="L2070" i="4"/>
  <c r="K2070" i="4"/>
  <c r="J2070" i="4"/>
  <c r="I2070" i="4"/>
  <c r="H2070" i="4"/>
  <c r="G2070" i="4"/>
  <c r="F2070" i="4"/>
  <c r="E2070" i="4"/>
  <c r="D2070" i="4"/>
  <c r="C2070" i="4"/>
  <c r="B2070" i="4"/>
  <c r="S2069" i="4"/>
  <c r="R2069" i="4"/>
  <c r="Q2069" i="4"/>
  <c r="P2069" i="4"/>
  <c r="O2069" i="4"/>
  <c r="N2069" i="4"/>
  <c r="M2069" i="4"/>
  <c r="L2069" i="4"/>
  <c r="K2069" i="4"/>
  <c r="J2069" i="4"/>
  <c r="I2069" i="4"/>
  <c r="H2069" i="4"/>
  <c r="G2069" i="4"/>
  <c r="F2069" i="4"/>
  <c r="E2069" i="4"/>
  <c r="D2069" i="4"/>
  <c r="C2069" i="4"/>
  <c r="B2069" i="4"/>
  <c r="S2068" i="4"/>
  <c r="R2068" i="4"/>
  <c r="Q2068" i="4"/>
  <c r="P2068" i="4"/>
  <c r="O2068" i="4"/>
  <c r="N2068" i="4"/>
  <c r="M2068" i="4"/>
  <c r="L2068" i="4"/>
  <c r="K2068" i="4"/>
  <c r="J2068" i="4"/>
  <c r="I2068" i="4"/>
  <c r="H2068" i="4"/>
  <c r="G2068" i="4"/>
  <c r="F2068" i="4"/>
  <c r="E2068" i="4"/>
  <c r="D2068" i="4"/>
  <c r="C2068" i="4"/>
  <c r="B2068" i="4"/>
  <c r="S2067" i="4"/>
  <c r="R2067" i="4"/>
  <c r="Q2067" i="4"/>
  <c r="P2067" i="4"/>
  <c r="O2067" i="4"/>
  <c r="N2067" i="4"/>
  <c r="M2067" i="4"/>
  <c r="L2067" i="4"/>
  <c r="K2067" i="4"/>
  <c r="J2067" i="4"/>
  <c r="I2067" i="4"/>
  <c r="H2067" i="4"/>
  <c r="G2067" i="4"/>
  <c r="F2067" i="4"/>
  <c r="E2067" i="4"/>
  <c r="D2067" i="4"/>
  <c r="C2067" i="4"/>
  <c r="B2067" i="4"/>
  <c r="S2066" i="4"/>
  <c r="R2066" i="4"/>
  <c r="Q2066" i="4"/>
  <c r="P2066" i="4"/>
  <c r="O2066" i="4"/>
  <c r="N2066" i="4"/>
  <c r="M2066" i="4"/>
  <c r="L2066" i="4"/>
  <c r="K2066" i="4"/>
  <c r="J2066" i="4"/>
  <c r="I2066" i="4"/>
  <c r="H2066" i="4"/>
  <c r="G2066" i="4"/>
  <c r="F2066" i="4"/>
  <c r="E2066" i="4"/>
  <c r="D2066" i="4"/>
  <c r="C2066" i="4"/>
  <c r="B2066" i="4"/>
  <c r="S2065" i="4"/>
  <c r="R2065" i="4"/>
  <c r="Q2065" i="4"/>
  <c r="P2065" i="4"/>
  <c r="O2065" i="4"/>
  <c r="N2065" i="4"/>
  <c r="M2065" i="4"/>
  <c r="L2065" i="4"/>
  <c r="K2065" i="4"/>
  <c r="J2065" i="4"/>
  <c r="I2065" i="4"/>
  <c r="H2065" i="4"/>
  <c r="G2065" i="4"/>
  <c r="F2065" i="4"/>
  <c r="E2065" i="4"/>
  <c r="D2065" i="4"/>
  <c r="C2065" i="4"/>
  <c r="B2065" i="4"/>
  <c r="S2064" i="4"/>
  <c r="R2064" i="4"/>
  <c r="Q2064" i="4"/>
  <c r="P2064" i="4"/>
  <c r="O2064" i="4"/>
  <c r="N2064" i="4"/>
  <c r="M2064" i="4"/>
  <c r="L2064" i="4"/>
  <c r="K2064" i="4"/>
  <c r="J2064" i="4"/>
  <c r="I2064" i="4"/>
  <c r="H2064" i="4"/>
  <c r="G2064" i="4"/>
  <c r="F2064" i="4"/>
  <c r="E2064" i="4"/>
  <c r="D2064" i="4"/>
  <c r="C2064" i="4"/>
  <c r="B2064" i="4"/>
  <c r="S2063" i="4"/>
  <c r="R2063" i="4"/>
  <c r="Q2063" i="4"/>
  <c r="P2063" i="4"/>
  <c r="O2063" i="4"/>
  <c r="N2063" i="4"/>
  <c r="M2063" i="4"/>
  <c r="L2063" i="4"/>
  <c r="K2063" i="4"/>
  <c r="J2063" i="4"/>
  <c r="I2063" i="4"/>
  <c r="H2063" i="4"/>
  <c r="G2063" i="4"/>
  <c r="F2063" i="4"/>
  <c r="E2063" i="4"/>
  <c r="D2063" i="4"/>
  <c r="C2063" i="4"/>
  <c r="B2063" i="4"/>
  <c r="S2062" i="4"/>
  <c r="R2062" i="4"/>
  <c r="Q2062" i="4"/>
  <c r="P2062" i="4"/>
  <c r="O2062" i="4"/>
  <c r="N2062" i="4"/>
  <c r="M2062" i="4"/>
  <c r="L2062" i="4"/>
  <c r="K2062" i="4"/>
  <c r="J2062" i="4"/>
  <c r="I2062" i="4"/>
  <c r="H2062" i="4"/>
  <c r="G2062" i="4"/>
  <c r="F2062" i="4"/>
  <c r="E2062" i="4"/>
  <c r="D2062" i="4"/>
  <c r="C2062" i="4"/>
  <c r="B2062" i="4"/>
  <c r="S2061" i="4"/>
  <c r="R2061" i="4"/>
  <c r="Q2061" i="4"/>
  <c r="P2061" i="4"/>
  <c r="O2061" i="4"/>
  <c r="N2061" i="4"/>
  <c r="M2061" i="4"/>
  <c r="L2061" i="4"/>
  <c r="K2061" i="4"/>
  <c r="J2061" i="4"/>
  <c r="I2061" i="4"/>
  <c r="H2061" i="4"/>
  <c r="G2061" i="4"/>
  <c r="F2061" i="4"/>
  <c r="E2061" i="4"/>
  <c r="D2061" i="4"/>
  <c r="C2061" i="4"/>
  <c r="B2061" i="4"/>
  <c r="S2060" i="4"/>
  <c r="R2060" i="4"/>
  <c r="Q2060" i="4"/>
  <c r="P2060" i="4"/>
  <c r="O2060" i="4"/>
  <c r="N2060" i="4"/>
  <c r="M2060" i="4"/>
  <c r="L2060" i="4"/>
  <c r="K2060" i="4"/>
  <c r="J2060" i="4"/>
  <c r="I2060" i="4"/>
  <c r="H2060" i="4"/>
  <c r="G2060" i="4"/>
  <c r="F2060" i="4"/>
  <c r="E2060" i="4"/>
  <c r="D2060" i="4"/>
  <c r="C2060" i="4"/>
  <c r="B2060" i="4"/>
  <c r="S2059" i="4"/>
  <c r="R2059" i="4"/>
  <c r="Q2059" i="4"/>
  <c r="P2059" i="4"/>
  <c r="O2059" i="4"/>
  <c r="N2059" i="4"/>
  <c r="M2059" i="4"/>
  <c r="L2059" i="4"/>
  <c r="K2059" i="4"/>
  <c r="J2059" i="4"/>
  <c r="I2059" i="4"/>
  <c r="H2059" i="4"/>
  <c r="G2059" i="4"/>
  <c r="F2059" i="4"/>
  <c r="E2059" i="4"/>
  <c r="D2059" i="4"/>
  <c r="C2059" i="4"/>
  <c r="B2059" i="4"/>
  <c r="S2058" i="4"/>
  <c r="R2058" i="4"/>
  <c r="Q2058" i="4"/>
  <c r="P2058" i="4"/>
  <c r="O2058" i="4"/>
  <c r="N2058" i="4"/>
  <c r="M2058" i="4"/>
  <c r="L2058" i="4"/>
  <c r="K2058" i="4"/>
  <c r="J2058" i="4"/>
  <c r="I2058" i="4"/>
  <c r="H2058" i="4"/>
  <c r="G2058" i="4"/>
  <c r="F2058" i="4"/>
  <c r="E2058" i="4"/>
  <c r="D2058" i="4"/>
  <c r="C2058" i="4"/>
  <c r="B2058" i="4"/>
  <c r="S2057" i="4"/>
  <c r="R2057" i="4"/>
  <c r="Q2057" i="4"/>
  <c r="P2057" i="4"/>
  <c r="O2057" i="4"/>
  <c r="N2057" i="4"/>
  <c r="M2057" i="4"/>
  <c r="L2057" i="4"/>
  <c r="K2057" i="4"/>
  <c r="J2057" i="4"/>
  <c r="I2057" i="4"/>
  <c r="H2057" i="4"/>
  <c r="G2057" i="4"/>
  <c r="F2057" i="4"/>
  <c r="E2057" i="4"/>
  <c r="D2057" i="4"/>
  <c r="C2057" i="4"/>
  <c r="B2057" i="4"/>
  <c r="S2056" i="4"/>
  <c r="R2056" i="4"/>
  <c r="Q2056" i="4"/>
  <c r="P2056" i="4"/>
  <c r="O2056" i="4"/>
  <c r="N2056" i="4"/>
  <c r="M2056" i="4"/>
  <c r="L2056" i="4"/>
  <c r="K2056" i="4"/>
  <c r="J2056" i="4"/>
  <c r="I2056" i="4"/>
  <c r="H2056" i="4"/>
  <c r="G2056" i="4"/>
  <c r="F2056" i="4"/>
  <c r="E2056" i="4"/>
  <c r="D2056" i="4"/>
  <c r="C2056" i="4"/>
  <c r="B2056" i="4"/>
  <c r="S2055" i="4"/>
  <c r="R2055" i="4"/>
  <c r="Q2055" i="4"/>
  <c r="P2055" i="4"/>
  <c r="O2055" i="4"/>
  <c r="N2055" i="4"/>
  <c r="M2055" i="4"/>
  <c r="L2055" i="4"/>
  <c r="K2055" i="4"/>
  <c r="J2055" i="4"/>
  <c r="I2055" i="4"/>
  <c r="H2055" i="4"/>
  <c r="G2055" i="4"/>
  <c r="F2055" i="4"/>
  <c r="E2055" i="4"/>
  <c r="D2055" i="4"/>
  <c r="C2055" i="4"/>
  <c r="B2055" i="4"/>
  <c r="S2054" i="4"/>
  <c r="R2054" i="4"/>
  <c r="Q2054" i="4"/>
  <c r="P2054" i="4"/>
  <c r="O2054" i="4"/>
  <c r="N2054" i="4"/>
  <c r="M2054" i="4"/>
  <c r="L2054" i="4"/>
  <c r="K2054" i="4"/>
  <c r="J2054" i="4"/>
  <c r="I2054" i="4"/>
  <c r="H2054" i="4"/>
  <c r="G2054" i="4"/>
  <c r="F2054" i="4"/>
  <c r="E2054" i="4"/>
  <c r="D2054" i="4"/>
  <c r="C2054" i="4"/>
  <c r="B2054" i="4"/>
  <c r="S2053" i="4"/>
  <c r="R2053" i="4"/>
  <c r="Q2053" i="4"/>
  <c r="P2053" i="4"/>
  <c r="O2053" i="4"/>
  <c r="N2053" i="4"/>
  <c r="M2053" i="4"/>
  <c r="L2053" i="4"/>
  <c r="K2053" i="4"/>
  <c r="J2053" i="4"/>
  <c r="I2053" i="4"/>
  <c r="H2053" i="4"/>
  <c r="G2053" i="4"/>
  <c r="F2053" i="4"/>
  <c r="E2053" i="4"/>
  <c r="D2053" i="4"/>
  <c r="C2053" i="4"/>
  <c r="B2053" i="4"/>
  <c r="S2052" i="4"/>
  <c r="R2052" i="4"/>
  <c r="Q2052" i="4"/>
  <c r="P2052" i="4"/>
  <c r="O2052" i="4"/>
  <c r="N2052" i="4"/>
  <c r="M2052" i="4"/>
  <c r="L2052" i="4"/>
  <c r="K2052" i="4"/>
  <c r="J2052" i="4"/>
  <c r="I2052" i="4"/>
  <c r="H2052" i="4"/>
  <c r="G2052" i="4"/>
  <c r="F2052" i="4"/>
  <c r="E2052" i="4"/>
  <c r="D2052" i="4"/>
  <c r="C2052" i="4"/>
  <c r="B2052" i="4"/>
  <c r="S2051" i="4"/>
  <c r="R2051" i="4"/>
  <c r="Q2051" i="4"/>
  <c r="P2051" i="4"/>
  <c r="O2051" i="4"/>
  <c r="N2051" i="4"/>
  <c r="M2051" i="4"/>
  <c r="L2051" i="4"/>
  <c r="K2051" i="4"/>
  <c r="J2051" i="4"/>
  <c r="I2051" i="4"/>
  <c r="H2051" i="4"/>
  <c r="G2051" i="4"/>
  <c r="F2051" i="4"/>
  <c r="E2051" i="4"/>
  <c r="D2051" i="4"/>
  <c r="C2051" i="4"/>
  <c r="B2051" i="4"/>
  <c r="S2050" i="4"/>
  <c r="R2050" i="4"/>
  <c r="Q2050" i="4"/>
  <c r="P2050" i="4"/>
  <c r="O2050" i="4"/>
  <c r="N2050" i="4"/>
  <c r="M2050" i="4"/>
  <c r="L2050" i="4"/>
  <c r="K2050" i="4"/>
  <c r="J2050" i="4"/>
  <c r="I2050" i="4"/>
  <c r="H2050" i="4"/>
  <c r="G2050" i="4"/>
  <c r="F2050" i="4"/>
  <c r="E2050" i="4"/>
  <c r="D2050" i="4"/>
  <c r="C2050" i="4"/>
  <c r="B2050" i="4"/>
  <c r="S2049" i="4"/>
  <c r="R2049" i="4"/>
  <c r="Q2049" i="4"/>
  <c r="P2049" i="4"/>
  <c r="O2049" i="4"/>
  <c r="N2049" i="4"/>
  <c r="M2049" i="4"/>
  <c r="L2049" i="4"/>
  <c r="K2049" i="4"/>
  <c r="J2049" i="4"/>
  <c r="I2049" i="4"/>
  <c r="H2049" i="4"/>
  <c r="G2049" i="4"/>
  <c r="F2049" i="4"/>
  <c r="E2049" i="4"/>
  <c r="D2049" i="4"/>
  <c r="C2049" i="4"/>
  <c r="B2049" i="4"/>
  <c r="S2048" i="4"/>
  <c r="R2048" i="4"/>
  <c r="Q2048" i="4"/>
  <c r="P2048" i="4"/>
  <c r="O2048" i="4"/>
  <c r="N2048" i="4"/>
  <c r="M2048" i="4"/>
  <c r="L2048" i="4"/>
  <c r="K2048" i="4"/>
  <c r="J2048" i="4"/>
  <c r="I2048" i="4"/>
  <c r="H2048" i="4"/>
  <c r="G2048" i="4"/>
  <c r="F2048" i="4"/>
  <c r="E2048" i="4"/>
  <c r="D2048" i="4"/>
  <c r="C2048" i="4"/>
  <c r="B2048" i="4"/>
  <c r="S2047" i="4"/>
  <c r="R2047" i="4"/>
  <c r="Q2047" i="4"/>
  <c r="P2047" i="4"/>
  <c r="O2047" i="4"/>
  <c r="N2047" i="4"/>
  <c r="M2047" i="4"/>
  <c r="L2047" i="4"/>
  <c r="K2047" i="4"/>
  <c r="J2047" i="4"/>
  <c r="I2047" i="4"/>
  <c r="H2047" i="4"/>
  <c r="G2047" i="4"/>
  <c r="F2047" i="4"/>
  <c r="E2047" i="4"/>
  <c r="D2047" i="4"/>
  <c r="C2047" i="4"/>
  <c r="B2047" i="4"/>
  <c r="S2046" i="4"/>
  <c r="R2046" i="4"/>
  <c r="Q2046" i="4"/>
  <c r="P2046" i="4"/>
  <c r="O2046" i="4"/>
  <c r="N2046" i="4"/>
  <c r="M2046" i="4"/>
  <c r="L2046" i="4"/>
  <c r="K2046" i="4"/>
  <c r="J2046" i="4"/>
  <c r="I2046" i="4"/>
  <c r="H2046" i="4"/>
  <c r="G2046" i="4"/>
  <c r="F2046" i="4"/>
  <c r="E2046" i="4"/>
  <c r="D2046" i="4"/>
  <c r="C2046" i="4"/>
  <c r="B2046" i="4"/>
  <c r="S2045" i="4"/>
  <c r="R2045" i="4"/>
  <c r="Q2045" i="4"/>
  <c r="P2045" i="4"/>
  <c r="O2045" i="4"/>
  <c r="N2045" i="4"/>
  <c r="M2045" i="4"/>
  <c r="L2045" i="4"/>
  <c r="K2045" i="4"/>
  <c r="J2045" i="4"/>
  <c r="I2045" i="4"/>
  <c r="H2045" i="4"/>
  <c r="G2045" i="4"/>
  <c r="F2045" i="4"/>
  <c r="E2045" i="4"/>
  <c r="D2045" i="4"/>
  <c r="C2045" i="4"/>
  <c r="B2045" i="4"/>
  <c r="S2044" i="4"/>
  <c r="R2044" i="4"/>
  <c r="Q2044" i="4"/>
  <c r="P2044" i="4"/>
  <c r="O2044" i="4"/>
  <c r="N2044" i="4"/>
  <c r="M2044" i="4"/>
  <c r="L2044" i="4"/>
  <c r="K2044" i="4"/>
  <c r="J2044" i="4"/>
  <c r="I2044" i="4"/>
  <c r="H2044" i="4"/>
  <c r="G2044" i="4"/>
  <c r="F2044" i="4"/>
  <c r="E2044" i="4"/>
  <c r="D2044" i="4"/>
  <c r="C2044" i="4"/>
  <c r="B2044" i="4"/>
  <c r="S2043" i="4"/>
  <c r="R2043" i="4"/>
  <c r="Q2043" i="4"/>
  <c r="P2043" i="4"/>
  <c r="O2043" i="4"/>
  <c r="N2043" i="4"/>
  <c r="M2043" i="4"/>
  <c r="L2043" i="4"/>
  <c r="K2043" i="4"/>
  <c r="J2043" i="4"/>
  <c r="I2043" i="4"/>
  <c r="H2043" i="4"/>
  <c r="G2043" i="4"/>
  <c r="F2043" i="4"/>
  <c r="E2043" i="4"/>
  <c r="D2043" i="4"/>
  <c r="C2043" i="4"/>
  <c r="B2043" i="4"/>
  <c r="S2042" i="4"/>
  <c r="R2042" i="4"/>
  <c r="Q2042" i="4"/>
  <c r="P2042" i="4"/>
  <c r="O2042" i="4"/>
  <c r="N2042" i="4"/>
  <c r="M2042" i="4"/>
  <c r="L2042" i="4"/>
  <c r="K2042" i="4"/>
  <c r="J2042" i="4"/>
  <c r="I2042" i="4"/>
  <c r="H2042" i="4"/>
  <c r="G2042" i="4"/>
  <c r="F2042" i="4"/>
  <c r="E2042" i="4"/>
  <c r="D2042" i="4"/>
  <c r="C2042" i="4"/>
  <c r="B2042" i="4"/>
  <c r="S2041" i="4"/>
  <c r="R2041" i="4"/>
  <c r="Q2041" i="4"/>
  <c r="P2041" i="4"/>
  <c r="O2041" i="4"/>
  <c r="N2041" i="4"/>
  <c r="M2041" i="4"/>
  <c r="L2041" i="4"/>
  <c r="K2041" i="4"/>
  <c r="J2041" i="4"/>
  <c r="I2041" i="4"/>
  <c r="H2041" i="4"/>
  <c r="G2041" i="4"/>
  <c r="F2041" i="4"/>
  <c r="E2041" i="4"/>
  <c r="D2041" i="4"/>
  <c r="C2041" i="4"/>
  <c r="B2041" i="4"/>
  <c r="S2040" i="4"/>
  <c r="R2040" i="4"/>
  <c r="Q2040" i="4"/>
  <c r="P2040" i="4"/>
  <c r="O2040" i="4"/>
  <c r="N2040" i="4"/>
  <c r="M2040" i="4"/>
  <c r="L2040" i="4"/>
  <c r="K2040" i="4"/>
  <c r="J2040" i="4"/>
  <c r="I2040" i="4"/>
  <c r="H2040" i="4"/>
  <c r="G2040" i="4"/>
  <c r="F2040" i="4"/>
  <c r="E2040" i="4"/>
  <c r="D2040" i="4"/>
  <c r="C2040" i="4"/>
  <c r="B2040" i="4"/>
  <c r="S2039" i="4"/>
  <c r="R2039" i="4"/>
  <c r="Q2039" i="4"/>
  <c r="P2039" i="4"/>
  <c r="O2039" i="4"/>
  <c r="N2039" i="4"/>
  <c r="M2039" i="4"/>
  <c r="L2039" i="4"/>
  <c r="K2039" i="4"/>
  <c r="J2039" i="4"/>
  <c r="I2039" i="4"/>
  <c r="H2039" i="4"/>
  <c r="G2039" i="4"/>
  <c r="F2039" i="4"/>
  <c r="E2039" i="4"/>
  <c r="D2039" i="4"/>
  <c r="C2039" i="4"/>
  <c r="B2039" i="4"/>
  <c r="S2038" i="4"/>
  <c r="R2038" i="4"/>
  <c r="Q2038" i="4"/>
  <c r="P2038" i="4"/>
  <c r="O2038" i="4"/>
  <c r="N2038" i="4"/>
  <c r="M2038" i="4"/>
  <c r="L2038" i="4"/>
  <c r="K2038" i="4"/>
  <c r="J2038" i="4"/>
  <c r="I2038" i="4"/>
  <c r="H2038" i="4"/>
  <c r="G2038" i="4"/>
  <c r="F2038" i="4"/>
  <c r="E2038" i="4"/>
  <c r="D2038" i="4"/>
  <c r="C2038" i="4"/>
  <c r="B2038" i="4"/>
  <c r="S2037" i="4"/>
  <c r="R2037" i="4"/>
  <c r="Q2037" i="4"/>
  <c r="P2037" i="4"/>
  <c r="O2037" i="4"/>
  <c r="N2037" i="4"/>
  <c r="M2037" i="4"/>
  <c r="L2037" i="4"/>
  <c r="K2037" i="4"/>
  <c r="J2037" i="4"/>
  <c r="I2037" i="4"/>
  <c r="H2037" i="4"/>
  <c r="G2037" i="4"/>
  <c r="F2037" i="4"/>
  <c r="E2037" i="4"/>
  <c r="D2037" i="4"/>
  <c r="C2037" i="4"/>
  <c r="B2037" i="4"/>
  <c r="S2036" i="4"/>
  <c r="R2036" i="4"/>
  <c r="Q2036" i="4"/>
  <c r="P2036" i="4"/>
  <c r="O2036" i="4"/>
  <c r="N2036" i="4"/>
  <c r="M2036" i="4"/>
  <c r="L2036" i="4"/>
  <c r="K2036" i="4"/>
  <c r="J2036" i="4"/>
  <c r="I2036" i="4"/>
  <c r="H2036" i="4"/>
  <c r="G2036" i="4"/>
  <c r="F2036" i="4"/>
  <c r="E2036" i="4"/>
  <c r="D2036" i="4"/>
  <c r="C2036" i="4"/>
  <c r="B2036" i="4"/>
  <c r="S2035" i="4"/>
  <c r="R2035" i="4"/>
  <c r="Q2035" i="4"/>
  <c r="P2035" i="4"/>
  <c r="O2035" i="4"/>
  <c r="N2035" i="4"/>
  <c r="M2035" i="4"/>
  <c r="L2035" i="4"/>
  <c r="K2035" i="4"/>
  <c r="J2035" i="4"/>
  <c r="I2035" i="4"/>
  <c r="H2035" i="4"/>
  <c r="G2035" i="4"/>
  <c r="F2035" i="4"/>
  <c r="E2035" i="4"/>
  <c r="D2035" i="4"/>
  <c r="C2035" i="4"/>
  <c r="B2035" i="4"/>
  <c r="S2034" i="4"/>
  <c r="R2034" i="4"/>
  <c r="Q2034" i="4"/>
  <c r="P2034" i="4"/>
  <c r="O2034" i="4"/>
  <c r="N2034" i="4"/>
  <c r="M2034" i="4"/>
  <c r="L2034" i="4"/>
  <c r="K2034" i="4"/>
  <c r="J2034" i="4"/>
  <c r="I2034" i="4"/>
  <c r="H2034" i="4"/>
  <c r="G2034" i="4"/>
  <c r="F2034" i="4"/>
  <c r="E2034" i="4"/>
  <c r="D2034" i="4"/>
  <c r="C2034" i="4"/>
  <c r="B2034" i="4"/>
  <c r="S2033" i="4"/>
  <c r="R2033" i="4"/>
  <c r="Q2033" i="4"/>
  <c r="P2033" i="4"/>
  <c r="O2033" i="4"/>
  <c r="N2033" i="4"/>
  <c r="M2033" i="4"/>
  <c r="L2033" i="4"/>
  <c r="K2033" i="4"/>
  <c r="J2033" i="4"/>
  <c r="I2033" i="4"/>
  <c r="H2033" i="4"/>
  <c r="G2033" i="4"/>
  <c r="F2033" i="4"/>
  <c r="E2033" i="4"/>
  <c r="D2033" i="4"/>
  <c r="C2033" i="4"/>
  <c r="B2033" i="4"/>
  <c r="S2032" i="4"/>
  <c r="R2032" i="4"/>
  <c r="Q2032" i="4"/>
  <c r="P2032" i="4"/>
  <c r="O2032" i="4"/>
  <c r="N2032" i="4"/>
  <c r="M2032" i="4"/>
  <c r="L2032" i="4"/>
  <c r="K2032" i="4"/>
  <c r="J2032" i="4"/>
  <c r="I2032" i="4"/>
  <c r="H2032" i="4"/>
  <c r="G2032" i="4"/>
  <c r="F2032" i="4"/>
  <c r="E2032" i="4"/>
  <c r="D2032" i="4"/>
  <c r="C2032" i="4"/>
  <c r="B2032" i="4"/>
  <c r="S2031" i="4"/>
  <c r="R2031" i="4"/>
  <c r="Q2031" i="4"/>
  <c r="P2031" i="4"/>
  <c r="O2031" i="4"/>
  <c r="N2031" i="4"/>
  <c r="M2031" i="4"/>
  <c r="L2031" i="4"/>
  <c r="K2031" i="4"/>
  <c r="J2031" i="4"/>
  <c r="I2031" i="4"/>
  <c r="H2031" i="4"/>
  <c r="G2031" i="4"/>
  <c r="F2031" i="4"/>
  <c r="E2031" i="4"/>
  <c r="D2031" i="4"/>
  <c r="C2031" i="4"/>
  <c r="B2031" i="4"/>
  <c r="S2030" i="4"/>
  <c r="R2030" i="4"/>
  <c r="Q2030" i="4"/>
  <c r="P2030" i="4"/>
  <c r="O2030" i="4"/>
  <c r="N2030" i="4"/>
  <c r="M2030" i="4"/>
  <c r="L2030" i="4"/>
  <c r="K2030" i="4"/>
  <c r="J2030" i="4"/>
  <c r="I2030" i="4"/>
  <c r="H2030" i="4"/>
  <c r="G2030" i="4"/>
  <c r="F2030" i="4"/>
  <c r="E2030" i="4"/>
  <c r="D2030" i="4"/>
  <c r="C2030" i="4"/>
  <c r="B2030" i="4"/>
  <c r="S2029" i="4"/>
  <c r="R2029" i="4"/>
  <c r="Q2029" i="4"/>
  <c r="P2029" i="4"/>
  <c r="O2029" i="4"/>
  <c r="N2029" i="4"/>
  <c r="M2029" i="4"/>
  <c r="L2029" i="4"/>
  <c r="K2029" i="4"/>
  <c r="J2029" i="4"/>
  <c r="I2029" i="4"/>
  <c r="H2029" i="4"/>
  <c r="G2029" i="4"/>
  <c r="F2029" i="4"/>
  <c r="E2029" i="4"/>
  <c r="D2029" i="4"/>
  <c r="C2029" i="4"/>
  <c r="B2029" i="4"/>
  <c r="S2028" i="4"/>
  <c r="R2028" i="4"/>
  <c r="Q2028" i="4"/>
  <c r="P2028" i="4"/>
  <c r="O2028" i="4"/>
  <c r="N2028" i="4"/>
  <c r="M2028" i="4"/>
  <c r="L2028" i="4"/>
  <c r="K2028" i="4"/>
  <c r="J2028" i="4"/>
  <c r="I2028" i="4"/>
  <c r="H2028" i="4"/>
  <c r="G2028" i="4"/>
  <c r="F2028" i="4"/>
  <c r="E2028" i="4"/>
  <c r="D2028" i="4"/>
  <c r="C2028" i="4"/>
  <c r="B2028" i="4"/>
  <c r="S2027" i="4"/>
  <c r="R2027" i="4"/>
  <c r="Q2027" i="4"/>
  <c r="P2027" i="4"/>
  <c r="O2027" i="4"/>
  <c r="N2027" i="4"/>
  <c r="M2027" i="4"/>
  <c r="L2027" i="4"/>
  <c r="K2027" i="4"/>
  <c r="J2027" i="4"/>
  <c r="I2027" i="4"/>
  <c r="H2027" i="4"/>
  <c r="G2027" i="4"/>
  <c r="F2027" i="4"/>
  <c r="E2027" i="4"/>
  <c r="D2027" i="4"/>
  <c r="C2027" i="4"/>
  <c r="B2027" i="4"/>
  <c r="S2026" i="4"/>
  <c r="R2026" i="4"/>
  <c r="Q2026" i="4"/>
  <c r="P2026" i="4"/>
  <c r="O2026" i="4"/>
  <c r="N2026" i="4"/>
  <c r="M2026" i="4"/>
  <c r="L2026" i="4"/>
  <c r="K2026" i="4"/>
  <c r="J2026" i="4"/>
  <c r="I2026" i="4"/>
  <c r="H2026" i="4"/>
  <c r="G2026" i="4"/>
  <c r="F2026" i="4"/>
  <c r="E2026" i="4"/>
  <c r="D2026" i="4"/>
  <c r="C2026" i="4"/>
  <c r="B2026" i="4"/>
  <c r="S2025" i="4"/>
  <c r="R2025" i="4"/>
  <c r="Q2025" i="4"/>
  <c r="P2025" i="4"/>
  <c r="O2025" i="4"/>
  <c r="N2025" i="4"/>
  <c r="M2025" i="4"/>
  <c r="L2025" i="4"/>
  <c r="K2025" i="4"/>
  <c r="J2025" i="4"/>
  <c r="I2025" i="4"/>
  <c r="H2025" i="4"/>
  <c r="G2025" i="4"/>
  <c r="F2025" i="4"/>
  <c r="E2025" i="4"/>
  <c r="D2025" i="4"/>
  <c r="C2025" i="4"/>
  <c r="B2025" i="4"/>
  <c r="S2024" i="4"/>
  <c r="R2024" i="4"/>
  <c r="Q2024" i="4"/>
  <c r="P2024" i="4"/>
  <c r="O2024" i="4"/>
  <c r="N2024" i="4"/>
  <c r="M2024" i="4"/>
  <c r="L2024" i="4"/>
  <c r="K2024" i="4"/>
  <c r="J2024" i="4"/>
  <c r="I2024" i="4"/>
  <c r="H2024" i="4"/>
  <c r="G2024" i="4"/>
  <c r="F2024" i="4"/>
  <c r="E2024" i="4"/>
  <c r="D2024" i="4"/>
  <c r="C2024" i="4"/>
  <c r="B2024" i="4"/>
  <c r="S2023" i="4"/>
  <c r="R2023" i="4"/>
  <c r="Q2023" i="4"/>
  <c r="P2023" i="4"/>
  <c r="O2023" i="4"/>
  <c r="N2023" i="4"/>
  <c r="M2023" i="4"/>
  <c r="L2023" i="4"/>
  <c r="K2023" i="4"/>
  <c r="J2023" i="4"/>
  <c r="I2023" i="4"/>
  <c r="H2023" i="4"/>
  <c r="G2023" i="4"/>
  <c r="F2023" i="4"/>
  <c r="E2023" i="4"/>
  <c r="D2023" i="4"/>
  <c r="C2023" i="4"/>
  <c r="B2023" i="4"/>
  <c r="S2022" i="4"/>
  <c r="R2022" i="4"/>
  <c r="Q2022" i="4"/>
  <c r="P2022" i="4"/>
  <c r="O2022" i="4"/>
  <c r="N2022" i="4"/>
  <c r="M2022" i="4"/>
  <c r="L2022" i="4"/>
  <c r="K2022" i="4"/>
  <c r="J2022" i="4"/>
  <c r="I2022" i="4"/>
  <c r="H2022" i="4"/>
  <c r="G2022" i="4"/>
  <c r="F2022" i="4"/>
  <c r="E2022" i="4"/>
  <c r="D2022" i="4"/>
  <c r="C2022" i="4"/>
  <c r="B2022" i="4"/>
  <c r="S2021" i="4"/>
  <c r="R2021" i="4"/>
  <c r="Q2021" i="4"/>
  <c r="P2021" i="4"/>
  <c r="O2021" i="4"/>
  <c r="N2021" i="4"/>
  <c r="M2021" i="4"/>
  <c r="L2021" i="4"/>
  <c r="K2021" i="4"/>
  <c r="J2021" i="4"/>
  <c r="I2021" i="4"/>
  <c r="H2021" i="4"/>
  <c r="G2021" i="4"/>
  <c r="F2021" i="4"/>
  <c r="E2021" i="4"/>
  <c r="D2021" i="4"/>
  <c r="C2021" i="4"/>
  <c r="B2021" i="4"/>
  <c r="S2020" i="4"/>
  <c r="R2020" i="4"/>
  <c r="Q2020" i="4"/>
  <c r="P2020" i="4"/>
  <c r="O2020" i="4"/>
  <c r="N2020" i="4"/>
  <c r="M2020" i="4"/>
  <c r="L2020" i="4"/>
  <c r="K2020" i="4"/>
  <c r="J2020" i="4"/>
  <c r="I2020" i="4"/>
  <c r="H2020" i="4"/>
  <c r="G2020" i="4"/>
  <c r="F2020" i="4"/>
  <c r="E2020" i="4"/>
  <c r="D2020" i="4"/>
  <c r="C2020" i="4"/>
  <c r="B2020" i="4"/>
  <c r="S2019" i="4"/>
  <c r="R2019" i="4"/>
  <c r="Q2019" i="4"/>
  <c r="P2019" i="4"/>
  <c r="O2019" i="4"/>
  <c r="N2019" i="4"/>
  <c r="M2019" i="4"/>
  <c r="L2019" i="4"/>
  <c r="K2019" i="4"/>
  <c r="J2019" i="4"/>
  <c r="I2019" i="4"/>
  <c r="H2019" i="4"/>
  <c r="G2019" i="4"/>
  <c r="F2019" i="4"/>
  <c r="E2019" i="4"/>
  <c r="D2019" i="4"/>
  <c r="C2019" i="4"/>
  <c r="B2019" i="4"/>
  <c r="S2018" i="4"/>
  <c r="R2018" i="4"/>
  <c r="Q2018" i="4"/>
  <c r="P2018" i="4"/>
  <c r="O2018" i="4"/>
  <c r="N2018" i="4"/>
  <c r="M2018" i="4"/>
  <c r="L2018" i="4"/>
  <c r="K2018" i="4"/>
  <c r="J2018" i="4"/>
  <c r="I2018" i="4"/>
  <c r="H2018" i="4"/>
  <c r="G2018" i="4"/>
  <c r="F2018" i="4"/>
  <c r="E2018" i="4"/>
  <c r="D2018" i="4"/>
  <c r="C2018" i="4"/>
  <c r="B2018" i="4"/>
  <c r="S2017" i="4"/>
  <c r="R2017" i="4"/>
  <c r="Q2017" i="4"/>
  <c r="P2017" i="4"/>
  <c r="O2017" i="4"/>
  <c r="N2017" i="4"/>
  <c r="M2017" i="4"/>
  <c r="L2017" i="4"/>
  <c r="K2017" i="4"/>
  <c r="J2017" i="4"/>
  <c r="I2017" i="4"/>
  <c r="H2017" i="4"/>
  <c r="G2017" i="4"/>
  <c r="F2017" i="4"/>
  <c r="E2017" i="4"/>
  <c r="D2017" i="4"/>
  <c r="C2017" i="4"/>
  <c r="B2017" i="4"/>
  <c r="S2016" i="4"/>
  <c r="R2016" i="4"/>
  <c r="Q2016" i="4"/>
  <c r="P2016" i="4"/>
  <c r="O2016" i="4"/>
  <c r="N2016" i="4"/>
  <c r="M2016" i="4"/>
  <c r="L2016" i="4"/>
  <c r="K2016" i="4"/>
  <c r="J2016" i="4"/>
  <c r="I2016" i="4"/>
  <c r="H2016" i="4"/>
  <c r="G2016" i="4"/>
  <c r="F2016" i="4"/>
  <c r="E2016" i="4"/>
  <c r="D2016" i="4"/>
  <c r="C2016" i="4"/>
  <c r="B2016" i="4"/>
  <c r="S2015" i="4"/>
  <c r="R2015" i="4"/>
  <c r="Q2015" i="4"/>
  <c r="P2015" i="4"/>
  <c r="O2015" i="4"/>
  <c r="N2015" i="4"/>
  <c r="M2015" i="4"/>
  <c r="L2015" i="4"/>
  <c r="K2015" i="4"/>
  <c r="J2015" i="4"/>
  <c r="I2015" i="4"/>
  <c r="H2015" i="4"/>
  <c r="G2015" i="4"/>
  <c r="F2015" i="4"/>
  <c r="E2015" i="4"/>
  <c r="D2015" i="4"/>
  <c r="C2015" i="4"/>
  <c r="B2015" i="4"/>
  <c r="S2014" i="4"/>
  <c r="R2014" i="4"/>
  <c r="Q2014" i="4"/>
  <c r="P2014" i="4"/>
  <c r="O2014" i="4"/>
  <c r="N2014" i="4"/>
  <c r="M2014" i="4"/>
  <c r="L2014" i="4"/>
  <c r="K2014" i="4"/>
  <c r="J2014" i="4"/>
  <c r="I2014" i="4"/>
  <c r="H2014" i="4"/>
  <c r="G2014" i="4"/>
  <c r="F2014" i="4"/>
  <c r="E2014" i="4"/>
  <c r="D2014" i="4"/>
  <c r="C2014" i="4"/>
  <c r="B2014" i="4"/>
  <c r="S2013" i="4"/>
  <c r="R2013" i="4"/>
  <c r="Q2013" i="4"/>
  <c r="P2013" i="4"/>
  <c r="O2013" i="4"/>
  <c r="N2013" i="4"/>
  <c r="M2013" i="4"/>
  <c r="L2013" i="4"/>
  <c r="K2013" i="4"/>
  <c r="J2013" i="4"/>
  <c r="I2013" i="4"/>
  <c r="H2013" i="4"/>
  <c r="G2013" i="4"/>
  <c r="F2013" i="4"/>
  <c r="E2013" i="4"/>
  <c r="D2013" i="4"/>
  <c r="C2013" i="4"/>
  <c r="B2013" i="4"/>
  <c r="S2012" i="4"/>
  <c r="R2012" i="4"/>
  <c r="Q2012" i="4"/>
  <c r="P2012" i="4"/>
  <c r="O2012" i="4"/>
  <c r="N2012" i="4"/>
  <c r="M2012" i="4"/>
  <c r="L2012" i="4"/>
  <c r="K2012" i="4"/>
  <c r="J2012" i="4"/>
  <c r="I2012" i="4"/>
  <c r="H2012" i="4"/>
  <c r="G2012" i="4"/>
  <c r="F2012" i="4"/>
  <c r="E2012" i="4"/>
  <c r="D2012" i="4"/>
  <c r="C2012" i="4"/>
  <c r="B2012" i="4"/>
  <c r="S2011" i="4"/>
  <c r="R2011" i="4"/>
  <c r="Q2011" i="4"/>
  <c r="P2011" i="4"/>
  <c r="O2011" i="4"/>
  <c r="N2011" i="4"/>
  <c r="M2011" i="4"/>
  <c r="L2011" i="4"/>
  <c r="K2011" i="4"/>
  <c r="J2011" i="4"/>
  <c r="I2011" i="4"/>
  <c r="H2011" i="4"/>
  <c r="G2011" i="4"/>
  <c r="F2011" i="4"/>
  <c r="E2011" i="4"/>
  <c r="D2011" i="4"/>
  <c r="C2011" i="4"/>
  <c r="B2011" i="4"/>
  <c r="S2010" i="4"/>
  <c r="R2010" i="4"/>
  <c r="Q2010" i="4"/>
  <c r="P2010" i="4"/>
  <c r="O2010" i="4"/>
  <c r="N2010" i="4"/>
  <c r="M2010" i="4"/>
  <c r="L2010" i="4"/>
  <c r="K2010" i="4"/>
  <c r="J2010" i="4"/>
  <c r="I2010" i="4"/>
  <c r="H2010" i="4"/>
  <c r="G2010" i="4"/>
  <c r="F2010" i="4"/>
  <c r="E2010" i="4"/>
  <c r="D2010" i="4"/>
  <c r="C2010" i="4"/>
  <c r="B2010" i="4"/>
  <c r="S2009" i="4"/>
  <c r="R2009" i="4"/>
  <c r="Q2009" i="4"/>
  <c r="P2009" i="4"/>
  <c r="O2009" i="4"/>
  <c r="N2009" i="4"/>
  <c r="M2009" i="4"/>
  <c r="L2009" i="4"/>
  <c r="K2009" i="4"/>
  <c r="J2009" i="4"/>
  <c r="I2009" i="4"/>
  <c r="H2009" i="4"/>
  <c r="G2009" i="4"/>
  <c r="F2009" i="4"/>
  <c r="E2009" i="4"/>
  <c r="D2009" i="4"/>
  <c r="C2009" i="4"/>
  <c r="B2009" i="4"/>
  <c r="S2008" i="4"/>
  <c r="R2008" i="4"/>
  <c r="Q2008" i="4"/>
  <c r="P2008" i="4"/>
  <c r="O2008" i="4"/>
  <c r="N2008" i="4"/>
  <c r="M2008" i="4"/>
  <c r="L2008" i="4"/>
  <c r="K2008" i="4"/>
  <c r="J2008" i="4"/>
  <c r="I2008" i="4"/>
  <c r="H2008" i="4"/>
  <c r="G2008" i="4"/>
  <c r="F2008" i="4"/>
  <c r="E2008" i="4"/>
  <c r="D2008" i="4"/>
  <c r="C2008" i="4"/>
  <c r="B2008" i="4"/>
  <c r="S2007" i="4"/>
  <c r="R2007" i="4"/>
  <c r="Q2007" i="4"/>
  <c r="P2007" i="4"/>
  <c r="O2007" i="4"/>
  <c r="N2007" i="4"/>
  <c r="M2007" i="4"/>
  <c r="L2007" i="4"/>
  <c r="K2007" i="4"/>
  <c r="J2007" i="4"/>
  <c r="I2007" i="4"/>
  <c r="H2007" i="4"/>
  <c r="G2007" i="4"/>
  <c r="F2007" i="4"/>
  <c r="E2007" i="4"/>
  <c r="D2007" i="4"/>
  <c r="C2007" i="4"/>
  <c r="B2007" i="4"/>
  <c r="S2006" i="4"/>
  <c r="R2006" i="4"/>
  <c r="Q2006" i="4"/>
  <c r="P2006" i="4"/>
  <c r="O2006" i="4"/>
  <c r="N2006" i="4"/>
  <c r="M2006" i="4"/>
  <c r="L2006" i="4"/>
  <c r="K2006" i="4"/>
  <c r="J2006" i="4"/>
  <c r="I2006" i="4"/>
  <c r="H2006" i="4"/>
  <c r="G2006" i="4"/>
  <c r="F2006" i="4"/>
  <c r="E2006" i="4"/>
  <c r="D2006" i="4"/>
  <c r="C2006" i="4"/>
  <c r="B2006" i="4"/>
  <c r="S2005" i="4"/>
  <c r="R2005" i="4"/>
  <c r="Q2005" i="4"/>
  <c r="P2005" i="4"/>
  <c r="O2005" i="4"/>
  <c r="N2005" i="4"/>
  <c r="M2005" i="4"/>
  <c r="L2005" i="4"/>
  <c r="K2005" i="4"/>
  <c r="J2005" i="4"/>
  <c r="I2005" i="4"/>
  <c r="H2005" i="4"/>
  <c r="G2005" i="4"/>
  <c r="F2005" i="4"/>
  <c r="E2005" i="4"/>
  <c r="D2005" i="4"/>
  <c r="C2005" i="4"/>
  <c r="B2005" i="4"/>
  <c r="S2004" i="4"/>
  <c r="R2004" i="4"/>
  <c r="Q2004" i="4"/>
  <c r="P2004" i="4"/>
  <c r="O2004" i="4"/>
  <c r="N2004" i="4"/>
  <c r="M2004" i="4"/>
  <c r="L2004" i="4"/>
  <c r="K2004" i="4"/>
  <c r="J2004" i="4"/>
  <c r="I2004" i="4"/>
  <c r="H2004" i="4"/>
  <c r="G2004" i="4"/>
  <c r="F2004" i="4"/>
  <c r="E2004" i="4"/>
  <c r="D2004" i="4"/>
  <c r="C2004" i="4"/>
  <c r="B2004" i="4"/>
  <c r="S2003" i="4"/>
  <c r="R2003" i="4"/>
  <c r="Q2003" i="4"/>
  <c r="P2003" i="4"/>
  <c r="O2003" i="4"/>
  <c r="N2003" i="4"/>
  <c r="M2003" i="4"/>
  <c r="L2003" i="4"/>
  <c r="K2003" i="4"/>
  <c r="J2003" i="4"/>
  <c r="I2003" i="4"/>
  <c r="H2003" i="4"/>
  <c r="G2003" i="4"/>
  <c r="F2003" i="4"/>
  <c r="E2003" i="4"/>
  <c r="D2003" i="4"/>
  <c r="C2003" i="4"/>
  <c r="B2003" i="4"/>
  <c r="S2002" i="4"/>
  <c r="R2002" i="4"/>
  <c r="Q2002" i="4"/>
  <c r="P2002" i="4"/>
  <c r="O2002" i="4"/>
  <c r="N2002" i="4"/>
  <c r="M2002" i="4"/>
  <c r="L2002" i="4"/>
  <c r="K2002" i="4"/>
  <c r="J2002" i="4"/>
  <c r="I2002" i="4"/>
  <c r="H2002" i="4"/>
  <c r="G2002" i="4"/>
  <c r="F2002" i="4"/>
  <c r="E2002" i="4"/>
  <c r="D2002" i="4"/>
  <c r="C2002" i="4"/>
  <c r="B2002" i="4"/>
  <c r="S2001" i="4"/>
  <c r="R2001" i="4"/>
  <c r="Q2001" i="4"/>
  <c r="P2001" i="4"/>
  <c r="O2001" i="4"/>
  <c r="N2001" i="4"/>
  <c r="M2001" i="4"/>
  <c r="L2001" i="4"/>
  <c r="K2001" i="4"/>
  <c r="J2001" i="4"/>
  <c r="I2001" i="4"/>
  <c r="H2001" i="4"/>
  <c r="G2001" i="4"/>
  <c r="F2001" i="4"/>
  <c r="E2001" i="4"/>
  <c r="D2001" i="4"/>
  <c r="C2001" i="4"/>
  <c r="B2001" i="4"/>
  <c r="S2000" i="4"/>
  <c r="R2000" i="4"/>
  <c r="Q2000" i="4"/>
  <c r="P2000" i="4"/>
  <c r="O2000" i="4"/>
  <c r="N2000" i="4"/>
  <c r="M2000" i="4"/>
  <c r="L2000" i="4"/>
  <c r="K2000" i="4"/>
  <c r="J2000" i="4"/>
  <c r="I2000" i="4"/>
  <c r="H2000" i="4"/>
  <c r="G2000" i="4"/>
  <c r="F2000" i="4"/>
  <c r="E2000" i="4"/>
  <c r="D2000" i="4"/>
  <c r="C2000" i="4"/>
  <c r="B2000" i="4"/>
  <c r="S1999" i="4"/>
  <c r="R1999" i="4"/>
  <c r="Q1999" i="4"/>
  <c r="P1999" i="4"/>
  <c r="O1999" i="4"/>
  <c r="N1999" i="4"/>
  <c r="M1999" i="4"/>
  <c r="L1999" i="4"/>
  <c r="K1999" i="4"/>
  <c r="J1999" i="4"/>
  <c r="I1999" i="4"/>
  <c r="H1999" i="4"/>
  <c r="G1999" i="4"/>
  <c r="F1999" i="4"/>
  <c r="E1999" i="4"/>
  <c r="D1999" i="4"/>
  <c r="C1999" i="4"/>
  <c r="B1999" i="4"/>
  <c r="S1998" i="4"/>
  <c r="R1998" i="4"/>
  <c r="Q1998" i="4"/>
  <c r="P1998" i="4"/>
  <c r="O1998" i="4"/>
  <c r="N1998" i="4"/>
  <c r="M1998" i="4"/>
  <c r="L1998" i="4"/>
  <c r="K1998" i="4"/>
  <c r="J1998" i="4"/>
  <c r="I1998" i="4"/>
  <c r="H1998" i="4"/>
  <c r="G1998" i="4"/>
  <c r="F1998" i="4"/>
  <c r="E1998" i="4"/>
  <c r="D1998" i="4"/>
  <c r="C1998" i="4"/>
  <c r="B1998" i="4"/>
  <c r="S1997" i="4"/>
  <c r="R1997" i="4"/>
  <c r="Q1997" i="4"/>
  <c r="P1997" i="4"/>
  <c r="O1997" i="4"/>
  <c r="N1997" i="4"/>
  <c r="M1997" i="4"/>
  <c r="L1997" i="4"/>
  <c r="K1997" i="4"/>
  <c r="J1997" i="4"/>
  <c r="I1997" i="4"/>
  <c r="H1997" i="4"/>
  <c r="G1997" i="4"/>
  <c r="F1997" i="4"/>
  <c r="E1997" i="4"/>
  <c r="D1997" i="4"/>
  <c r="C1997" i="4"/>
  <c r="B1997" i="4"/>
  <c r="S1996" i="4"/>
  <c r="R1996" i="4"/>
  <c r="Q1996" i="4"/>
  <c r="P1996" i="4"/>
  <c r="O1996" i="4"/>
  <c r="N1996" i="4"/>
  <c r="M1996" i="4"/>
  <c r="L1996" i="4"/>
  <c r="K1996" i="4"/>
  <c r="J1996" i="4"/>
  <c r="I1996" i="4"/>
  <c r="H1996" i="4"/>
  <c r="G1996" i="4"/>
  <c r="F1996" i="4"/>
  <c r="E1996" i="4"/>
  <c r="D1996" i="4"/>
  <c r="C1996" i="4"/>
  <c r="B1996" i="4"/>
  <c r="S1995" i="4"/>
  <c r="R1995" i="4"/>
  <c r="Q1995" i="4"/>
  <c r="P1995" i="4"/>
  <c r="O1995" i="4"/>
  <c r="N1995" i="4"/>
  <c r="M1995" i="4"/>
  <c r="L1995" i="4"/>
  <c r="K1995" i="4"/>
  <c r="J1995" i="4"/>
  <c r="I1995" i="4"/>
  <c r="H1995" i="4"/>
  <c r="G1995" i="4"/>
  <c r="F1995" i="4"/>
  <c r="E1995" i="4"/>
  <c r="D1995" i="4"/>
  <c r="C1995" i="4"/>
  <c r="B1995" i="4"/>
  <c r="S1994" i="4"/>
  <c r="R1994" i="4"/>
  <c r="Q1994" i="4"/>
  <c r="P1994" i="4"/>
  <c r="O1994" i="4"/>
  <c r="N1994" i="4"/>
  <c r="M1994" i="4"/>
  <c r="L1994" i="4"/>
  <c r="K1994" i="4"/>
  <c r="J1994" i="4"/>
  <c r="I1994" i="4"/>
  <c r="H1994" i="4"/>
  <c r="G1994" i="4"/>
  <c r="F1994" i="4"/>
  <c r="E1994" i="4"/>
  <c r="D1994" i="4"/>
  <c r="C1994" i="4"/>
  <c r="B1994" i="4"/>
  <c r="S1993" i="4"/>
  <c r="R1993" i="4"/>
  <c r="Q1993" i="4"/>
  <c r="P1993" i="4"/>
  <c r="O1993" i="4"/>
  <c r="N1993" i="4"/>
  <c r="M1993" i="4"/>
  <c r="L1993" i="4"/>
  <c r="K1993" i="4"/>
  <c r="J1993" i="4"/>
  <c r="I1993" i="4"/>
  <c r="H1993" i="4"/>
  <c r="G1993" i="4"/>
  <c r="F1993" i="4"/>
  <c r="E1993" i="4"/>
  <c r="D1993" i="4"/>
  <c r="C1993" i="4"/>
  <c r="B1993" i="4"/>
  <c r="S1992" i="4"/>
  <c r="R1992" i="4"/>
  <c r="Q1992" i="4"/>
  <c r="P1992" i="4"/>
  <c r="O1992" i="4"/>
  <c r="N1992" i="4"/>
  <c r="M1992" i="4"/>
  <c r="L1992" i="4"/>
  <c r="K1992" i="4"/>
  <c r="J1992" i="4"/>
  <c r="I1992" i="4"/>
  <c r="H1992" i="4"/>
  <c r="G1992" i="4"/>
  <c r="F1992" i="4"/>
  <c r="E1992" i="4"/>
  <c r="D1992" i="4"/>
  <c r="C1992" i="4"/>
  <c r="B1992" i="4"/>
  <c r="S1991" i="4"/>
  <c r="R1991" i="4"/>
  <c r="Q1991" i="4"/>
  <c r="P1991" i="4"/>
  <c r="O1991" i="4"/>
  <c r="N1991" i="4"/>
  <c r="M1991" i="4"/>
  <c r="L1991" i="4"/>
  <c r="K1991" i="4"/>
  <c r="J1991" i="4"/>
  <c r="I1991" i="4"/>
  <c r="H1991" i="4"/>
  <c r="G1991" i="4"/>
  <c r="F1991" i="4"/>
  <c r="E1991" i="4"/>
  <c r="D1991" i="4"/>
  <c r="C1991" i="4"/>
  <c r="B1991" i="4"/>
  <c r="S1990" i="4"/>
  <c r="R1990" i="4"/>
  <c r="Q1990" i="4"/>
  <c r="P1990" i="4"/>
  <c r="O1990" i="4"/>
  <c r="N1990" i="4"/>
  <c r="M1990" i="4"/>
  <c r="L1990" i="4"/>
  <c r="K1990" i="4"/>
  <c r="J1990" i="4"/>
  <c r="I1990" i="4"/>
  <c r="H1990" i="4"/>
  <c r="G1990" i="4"/>
  <c r="F1990" i="4"/>
  <c r="E1990" i="4"/>
  <c r="D1990" i="4"/>
  <c r="C1990" i="4"/>
  <c r="B1990" i="4"/>
  <c r="S1989" i="4"/>
  <c r="R1989" i="4"/>
  <c r="Q1989" i="4"/>
  <c r="P1989" i="4"/>
  <c r="O1989" i="4"/>
  <c r="N1989" i="4"/>
  <c r="M1989" i="4"/>
  <c r="L1989" i="4"/>
  <c r="K1989" i="4"/>
  <c r="J1989" i="4"/>
  <c r="I1989" i="4"/>
  <c r="H1989" i="4"/>
  <c r="G1989" i="4"/>
  <c r="F1989" i="4"/>
  <c r="E1989" i="4"/>
  <c r="D1989" i="4"/>
  <c r="C1989" i="4"/>
  <c r="B1989" i="4"/>
  <c r="S1988" i="4"/>
  <c r="R1988" i="4"/>
  <c r="Q1988" i="4"/>
  <c r="P1988" i="4"/>
  <c r="O1988" i="4"/>
  <c r="N1988" i="4"/>
  <c r="M1988" i="4"/>
  <c r="L1988" i="4"/>
  <c r="K1988" i="4"/>
  <c r="J1988" i="4"/>
  <c r="I1988" i="4"/>
  <c r="H1988" i="4"/>
  <c r="G1988" i="4"/>
  <c r="F1988" i="4"/>
  <c r="E1988" i="4"/>
  <c r="D1988" i="4"/>
  <c r="C1988" i="4"/>
  <c r="B1988" i="4"/>
  <c r="S1987" i="4"/>
  <c r="R1987" i="4"/>
  <c r="Q1987" i="4"/>
  <c r="P1987" i="4"/>
  <c r="O1987" i="4"/>
  <c r="N1987" i="4"/>
  <c r="M1987" i="4"/>
  <c r="L1987" i="4"/>
  <c r="K1987" i="4"/>
  <c r="J1987" i="4"/>
  <c r="I1987" i="4"/>
  <c r="H1987" i="4"/>
  <c r="G1987" i="4"/>
  <c r="F1987" i="4"/>
  <c r="E1987" i="4"/>
  <c r="D1987" i="4"/>
  <c r="C1987" i="4"/>
  <c r="B1987" i="4"/>
  <c r="S1986" i="4"/>
  <c r="R1986" i="4"/>
  <c r="Q1986" i="4"/>
  <c r="P1986" i="4"/>
  <c r="O1986" i="4"/>
  <c r="N1986" i="4"/>
  <c r="M1986" i="4"/>
  <c r="L1986" i="4"/>
  <c r="K1986" i="4"/>
  <c r="J1986" i="4"/>
  <c r="I1986" i="4"/>
  <c r="H1986" i="4"/>
  <c r="G1986" i="4"/>
  <c r="F1986" i="4"/>
  <c r="E1986" i="4"/>
  <c r="D1986" i="4"/>
  <c r="C1986" i="4"/>
  <c r="B1986" i="4"/>
  <c r="S1985" i="4"/>
  <c r="R1985" i="4"/>
  <c r="Q1985" i="4"/>
  <c r="P1985" i="4"/>
  <c r="O1985" i="4"/>
  <c r="N1985" i="4"/>
  <c r="M1985" i="4"/>
  <c r="L1985" i="4"/>
  <c r="K1985" i="4"/>
  <c r="J1985" i="4"/>
  <c r="I1985" i="4"/>
  <c r="H1985" i="4"/>
  <c r="G1985" i="4"/>
  <c r="F1985" i="4"/>
  <c r="E1985" i="4"/>
  <c r="D1985" i="4"/>
  <c r="C1985" i="4"/>
  <c r="B1985" i="4"/>
  <c r="S1984" i="4"/>
  <c r="R1984" i="4"/>
  <c r="Q1984" i="4"/>
  <c r="P1984" i="4"/>
  <c r="O1984" i="4"/>
  <c r="N1984" i="4"/>
  <c r="M1984" i="4"/>
  <c r="L1984" i="4"/>
  <c r="K1984" i="4"/>
  <c r="J1984" i="4"/>
  <c r="I1984" i="4"/>
  <c r="H1984" i="4"/>
  <c r="G1984" i="4"/>
  <c r="F1984" i="4"/>
  <c r="E1984" i="4"/>
  <c r="D1984" i="4"/>
  <c r="C1984" i="4"/>
  <c r="B1984" i="4"/>
  <c r="S1983" i="4"/>
  <c r="R1983" i="4"/>
  <c r="Q1983" i="4"/>
  <c r="P1983" i="4"/>
  <c r="O1983" i="4"/>
  <c r="N1983" i="4"/>
  <c r="M1983" i="4"/>
  <c r="L1983" i="4"/>
  <c r="K1983" i="4"/>
  <c r="J1983" i="4"/>
  <c r="I1983" i="4"/>
  <c r="H1983" i="4"/>
  <c r="G1983" i="4"/>
  <c r="F1983" i="4"/>
  <c r="E1983" i="4"/>
  <c r="D1983" i="4"/>
  <c r="C1983" i="4"/>
  <c r="B1983" i="4"/>
  <c r="S1982" i="4"/>
  <c r="R1982" i="4"/>
  <c r="Q1982" i="4"/>
  <c r="P1982" i="4"/>
  <c r="O1982" i="4"/>
  <c r="N1982" i="4"/>
  <c r="M1982" i="4"/>
  <c r="L1982" i="4"/>
  <c r="K1982" i="4"/>
  <c r="J1982" i="4"/>
  <c r="I1982" i="4"/>
  <c r="H1982" i="4"/>
  <c r="G1982" i="4"/>
  <c r="F1982" i="4"/>
  <c r="E1982" i="4"/>
  <c r="D1982" i="4"/>
  <c r="C1982" i="4"/>
  <c r="B1982" i="4"/>
  <c r="S1981" i="4"/>
  <c r="R1981" i="4"/>
  <c r="Q1981" i="4"/>
  <c r="P1981" i="4"/>
  <c r="O1981" i="4"/>
  <c r="N1981" i="4"/>
  <c r="M1981" i="4"/>
  <c r="L1981" i="4"/>
  <c r="K1981" i="4"/>
  <c r="J1981" i="4"/>
  <c r="I1981" i="4"/>
  <c r="H1981" i="4"/>
  <c r="G1981" i="4"/>
  <c r="F1981" i="4"/>
  <c r="E1981" i="4"/>
  <c r="D1981" i="4"/>
  <c r="C1981" i="4"/>
  <c r="B1981" i="4"/>
  <c r="S1980" i="4"/>
  <c r="R1980" i="4"/>
  <c r="Q1980" i="4"/>
  <c r="P1980" i="4"/>
  <c r="O1980" i="4"/>
  <c r="N1980" i="4"/>
  <c r="M1980" i="4"/>
  <c r="L1980" i="4"/>
  <c r="K1980" i="4"/>
  <c r="J1980" i="4"/>
  <c r="I1980" i="4"/>
  <c r="H1980" i="4"/>
  <c r="G1980" i="4"/>
  <c r="F1980" i="4"/>
  <c r="E1980" i="4"/>
  <c r="D1980" i="4"/>
  <c r="C1980" i="4"/>
  <c r="B1980" i="4"/>
  <c r="S1979" i="4"/>
  <c r="R1979" i="4"/>
  <c r="Q1979" i="4"/>
  <c r="P1979" i="4"/>
  <c r="O1979" i="4"/>
  <c r="N1979" i="4"/>
  <c r="M1979" i="4"/>
  <c r="L1979" i="4"/>
  <c r="K1979" i="4"/>
  <c r="J1979" i="4"/>
  <c r="I1979" i="4"/>
  <c r="H1979" i="4"/>
  <c r="G1979" i="4"/>
  <c r="F1979" i="4"/>
  <c r="E1979" i="4"/>
  <c r="D1979" i="4"/>
  <c r="C1979" i="4"/>
  <c r="B1979" i="4"/>
  <c r="S1978" i="4"/>
  <c r="R1978" i="4"/>
  <c r="Q1978" i="4"/>
  <c r="P1978" i="4"/>
  <c r="O1978" i="4"/>
  <c r="N1978" i="4"/>
  <c r="M1978" i="4"/>
  <c r="L1978" i="4"/>
  <c r="K1978" i="4"/>
  <c r="J1978" i="4"/>
  <c r="I1978" i="4"/>
  <c r="H1978" i="4"/>
  <c r="G1978" i="4"/>
  <c r="F1978" i="4"/>
  <c r="E1978" i="4"/>
  <c r="D1978" i="4"/>
  <c r="C1978" i="4"/>
  <c r="B1978" i="4"/>
  <c r="S1977" i="4"/>
  <c r="R1977" i="4"/>
  <c r="Q1977" i="4"/>
  <c r="P1977" i="4"/>
  <c r="O1977" i="4"/>
  <c r="N1977" i="4"/>
  <c r="M1977" i="4"/>
  <c r="L1977" i="4"/>
  <c r="K1977" i="4"/>
  <c r="J1977" i="4"/>
  <c r="I1977" i="4"/>
  <c r="H1977" i="4"/>
  <c r="G1977" i="4"/>
  <c r="F1977" i="4"/>
  <c r="E1977" i="4"/>
  <c r="D1977" i="4"/>
  <c r="C1977" i="4"/>
  <c r="B1977" i="4"/>
  <c r="S1976" i="4"/>
  <c r="R1976" i="4"/>
  <c r="Q1976" i="4"/>
  <c r="P1976" i="4"/>
  <c r="O1976" i="4"/>
  <c r="N1976" i="4"/>
  <c r="M1976" i="4"/>
  <c r="L1976" i="4"/>
  <c r="K1976" i="4"/>
  <c r="J1976" i="4"/>
  <c r="I1976" i="4"/>
  <c r="H1976" i="4"/>
  <c r="G1976" i="4"/>
  <c r="F1976" i="4"/>
  <c r="E1976" i="4"/>
  <c r="D1976" i="4"/>
  <c r="C1976" i="4"/>
  <c r="B1976" i="4"/>
  <c r="S1975" i="4"/>
  <c r="R1975" i="4"/>
  <c r="Q1975" i="4"/>
  <c r="P1975" i="4"/>
  <c r="O1975" i="4"/>
  <c r="N1975" i="4"/>
  <c r="M1975" i="4"/>
  <c r="L1975" i="4"/>
  <c r="K1975" i="4"/>
  <c r="J1975" i="4"/>
  <c r="I1975" i="4"/>
  <c r="H1975" i="4"/>
  <c r="G1975" i="4"/>
  <c r="F1975" i="4"/>
  <c r="E1975" i="4"/>
  <c r="D1975" i="4"/>
  <c r="C1975" i="4"/>
  <c r="B1975" i="4"/>
  <c r="S1974" i="4"/>
  <c r="R1974" i="4"/>
  <c r="Q1974" i="4"/>
  <c r="P1974" i="4"/>
  <c r="O1974" i="4"/>
  <c r="N1974" i="4"/>
  <c r="M1974" i="4"/>
  <c r="L1974" i="4"/>
  <c r="K1974" i="4"/>
  <c r="J1974" i="4"/>
  <c r="I1974" i="4"/>
  <c r="H1974" i="4"/>
  <c r="G1974" i="4"/>
  <c r="F1974" i="4"/>
  <c r="E1974" i="4"/>
  <c r="D1974" i="4"/>
  <c r="C1974" i="4"/>
  <c r="B1974" i="4"/>
  <c r="S1973" i="4"/>
  <c r="R1973" i="4"/>
  <c r="Q1973" i="4"/>
  <c r="P1973" i="4"/>
  <c r="O1973" i="4"/>
  <c r="N1973" i="4"/>
  <c r="M1973" i="4"/>
  <c r="L1973" i="4"/>
  <c r="K1973" i="4"/>
  <c r="J1973" i="4"/>
  <c r="I1973" i="4"/>
  <c r="H1973" i="4"/>
  <c r="G1973" i="4"/>
  <c r="F1973" i="4"/>
  <c r="E1973" i="4"/>
  <c r="D1973" i="4"/>
  <c r="C1973" i="4"/>
  <c r="B1973" i="4"/>
  <c r="S1972" i="4"/>
  <c r="R1972" i="4"/>
  <c r="Q1972" i="4"/>
  <c r="P1972" i="4"/>
  <c r="O1972" i="4"/>
  <c r="N1972" i="4"/>
  <c r="M1972" i="4"/>
  <c r="L1972" i="4"/>
  <c r="K1972" i="4"/>
  <c r="J1972" i="4"/>
  <c r="I1972" i="4"/>
  <c r="H1972" i="4"/>
  <c r="G1972" i="4"/>
  <c r="F1972" i="4"/>
  <c r="E1972" i="4"/>
  <c r="D1972" i="4"/>
  <c r="C1972" i="4"/>
  <c r="B1972" i="4"/>
  <c r="S1971" i="4"/>
  <c r="R1971" i="4"/>
  <c r="Q1971" i="4"/>
  <c r="P1971" i="4"/>
  <c r="O1971" i="4"/>
  <c r="N1971" i="4"/>
  <c r="M1971" i="4"/>
  <c r="L1971" i="4"/>
  <c r="K1971" i="4"/>
  <c r="J1971" i="4"/>
  <c r="I1971" i="4"/>
  <c r="H1971" i="4"/>
  <c r="G1971" i="4"/>
  <c r="F1971" i="4"/>
  <c r="E1971" i="4"/>
  <c r="D1971" i="4"/>
  <c r="C1971" i="4"/>
  <c r="B1971" i="4"/>
  <c r="S1970" i="4"/>
  <c r="R1970" i="4"/>
  <c r="Q1970" i="4"/>
  <c r="P1970" i="4"/>
  <c r="O1970" i="4"/>
  <c r="N1970" i="4"/>
  <c r="M1970" i="4"/>
  <c r="L1970" i="4"/>
  <c r="K1970" i="4"/>
  <c r="J1970" i="4"/>
  <c r="I1970" i="4"/>
  <c r="H1970" i="4"/>
  <c r="G1970" i="4"/>
  <c r="F1970" i="4"/>
  <c r="E1970" i="4"/>
  <c r="D1970" i="4"/>
  <c r="C1970" i="4"/>
  <c r="B1970" i="4"/>
  <c r="S1969" i="4"/>
  <c r="R1969" i="4"/>
  <c r="Q1969" i="4"/>
  <c r="P1969" i="4"/>
  <c r="O1969" i="4"/>
  <c r="N1969" i="4"/>
  <c r="M1969" i="4"/>
  <c r="L1969" i="4"/>
  <c r="K1969" i="4"/>
  <c r="J1969" i="4"/>
  <c r="I1969" i="4"/>
  <c r="H1969" i="4"/>
  <c r="G1969" i="4"/>
  <c r="F1969" i="4"/>
  <c r="E1969" i="4"/>
  <c r="D1969" i="4"/>
  <c r="C1969" i="4"/>
  <c r="B1969" i="4"/>
  <c r="S1968" i="4"/>
  <c r="R1968" i="4"/>
  <c r="Q1968" i="4"/>
  <c r="P1968" i="4"/>
  <c r="O1968" i="4"/>
  <c r="N1968" i="4"/>
  <c r="M1968" i="4"/>
  <c r="L1968" i="4"/>
  <c r="K1968" i="4"/>
  <c r="J1968" i="4"/>
  <c r="I1968" i="4"/>
  <c r="H1968" i="4"/>
  <c r="G1968" i="4"/>
  <c r="F1968" i="4"/>
  <c r="E1968" i="4"/>
  <c r="D1968" i="4"/>
  <c r="C1968" i="4"/>
  <c r="B1968" i="4"/>
  <c r="S1967" i="4"/>
  <c r="R1967" i="4"/>
  <c r="Q1967" i="4"/>
  <c r="P1967" i="4"/>
  <c r="O1967" i="4"/>
  <c r="N1967" i="4"/>
  <c r="M1967" i="4"/>
  <c r="L1967" i="4"/>
  <c r="K1967" i="4"/>
  <c r="J1967" i="4"/>
  <c r="I1967" i="4"/>
  <c r="H1967" i="4"/>
  <c r="G1967" i="4"/>
  <c r="F1967" i="4"/>
  <c r="E1967" i="4"/>
  <c r="D1967" i="4"/>
  <c r="C1967" i="4"/>
  <c r="B1967" i="4"/>
  <c r="S1966" i="4"/>
  <c r="R1966" i="4"/>
  <c r="Q1966" i="4"/>
  <c r="P1966" i="4"/>
  <c r="O1966" i="4"/>
  <c r="N1966" i="4"/>
  <c r="M1966" i="4"/>
  <c r="L1966" i="4"/>
  <c r="K1966" i="4"/>
  <c r="J1966" i="4"/>
  <c r="I1966" i="4"/>
  <c r="H1966" i="4"/>
  <c r="G1966" i="4"/>
  <c r="F1966" i="4"/>
  <c r="E1966" i="4"/>
  <c r="D1966" i="4"/>
  <c r="C1966" i="4"/>
  <c r="B1966" i="4"/>
  <c r="S1965" i="4"/>
  <c r="R1965" i="4"/>
  <c r="Q1965" i="4"/>
  <c r="P1965" i="4"/>
  <c r="O1965" i="4"/>
  <c r="N1965" i="4"/>
  <c r="M1965" i="4"/>
  <c r="L1965" i="4"/>
  <c r="K1965" i="4"/>
  <c r="J1965" i="4"/>
  <c r="I1965" i="4"/>
  <c r="H1965" i="4"/>
  <c r="G1965" i="4"/>
  <c r="F1965" i="4"/>
  <c r="E1965" i="4"/>
  <c r="D1965" i="4"/>
  <c r="C1965" i="4"/>
  <c r="B1965" i="4"/>
  <c r="S1964" i="4"/>
  <c r="R1964" i="4"/>
  <c r="Q1964" i="4"/>
  <c r="P1964" i="4"/>
  <c r="O1964" i="4"/>
  <c r="N1964" i="4"/>
  <c r="M1964" i="4"/>
  <c r="L1964" i="4"/>
  <c r="K1964" i="4"/>
  <c r="J1964" i="4"/>
  <c r="I1964" i="4"/>
  <c r="H1964" i="4"/>
  <c r="G1964" i="4"/>
  <c r="F1964" i="4"/>
  <c r="E1964" i="4"/>
  <c r="D1964" i="4"/>
  <c r="C1964" i="4"/>
  <c r="B1964" i="4"/>
  <c r="S1963" i="4"/>
  <c r="R1963" i="4"/>
  <c r="Q1963" i="4"/>
  <c r="P1963" i="4"/>
  <c r="O1963" i="4"/>
  <c r="N1963" i="4"/>
  <c r="M1963" i="4"/>
  <c r="L1963" i="4"/>
  <c r="K1963" i="4"/>
  <c r="J1963" i="4"/>
  <c r="I1963" i="4"/>
  <c r="H1963" i="4"/>
  <c r="G1963" i="4"/>
  <c r="F1963" i="4"/>
  <c r="E1963" i="4"/>
  <c r="D1963" i="4"/>
  <c r="C1963" i="4"/>
  <c r="B1963" i="4"/>
  <c r="S1962" i="4"/>
  <c r="R1962" i="4"/>
  <c r="Q1962" i="4"/>
  <c r="P1962" i="4"/>
  <c r="O1962" i="4"/>
  <c r="N1962" i="4"/>
  <c r="M1962" i="4"/>
  <c r="L1962" i="4"/>
  <c r="K1962" i="4"/>
  <c r="J1962" i="4"/>
  <c r="I1962" i="4"/>
  <c r="H1962" i="4"/>
  <c r="G1962" i="4"/>
  <c r="F1962" i="4"/>
  <c r="E1962" i="4"/>
  <c r="D1962" i="4"/>
  <c r="C1962" i="4"/>
  <c r="B1962" i="4"/>
  <c r="S1961" i="4"/>
  <c r="R1961" i="4"/>
  <c r="Q1961" i="4"/>
  <c r="P1961" i="4"/>
  <c r="O1961" i="4"/>
  <c r="N1961" i="4"/>
  <c r="M1961" i="4"/>
  <c r="L1961" i="4"/>
  <c r="K1961" i="4"/>
  <c r="J1961" i="4"/>
  <c r="I1961" i="4"/>
  <c r="H1961" i="4"/>
  <c r="G1961" i="4"/>
  <c r="F1961" i="4"/>
  <c r="E1961" i="4"/>
  <c r="D1961" i="4"/>
  <c r="C1961" i="4"/>
  <c r="B1961" i="4"/>
  <c r="S1960" i="4"/>
  <c r="R1960" i="4"/>
  <c r="Q1960" i="4"/>
  <c r="P1960" i="4"/>
  <c r="O1960" i="4"/>
  <c r="N1960" i="4"/>
  <c r="M1960" i="4"/>
  <c r="L1960" i="4"/>
  <c r="K1960" i="4"/>
  <c r="J1960" i="4"/>
  <c r="I1960" i="4"/>
  <c r="H1960" i="4"/>
  <c r="G1960" i="4"/>
  <c r="F1960" i="4"/>
  <c r="E1960" i="4"/>
  <c r="D1960" i="4"/>
  <c r="C1960" i="4"/>
  <c r="B1960" i="4"/>
  <c r="S1959" i="4"/>
  <c r="R1959" i="4"/>
  <c r="Q1959" i="4"/>
  <c r="P1959" i="4"/>
  <c r="O1959" i="4"/>
  <c r="N1959" i="4"/>
  <c r="M1959" i="4"/>
  <c r="L1959" i="4"/>
  <c r="K1959" i="4"/>
  <c r="J1959" i="4"/>
  <c r="I1959" i="4"/>
  <c r="H1959" i="4"/>
  <c r="G1959" i="4"/>
  <c r="F1959" i="4"/>
  <c r="E1959" i="4"/>
  <c r="D1959" i="4"/>
  <c r="C1959" i="4"/>
  <c r="B1959" i="4"/>
  <c r="S1958" i="4"/>
  <c r="R1958" i="4"/>
  <c r="Q1958" i="4"/>
  <c r="P1958" i="4"/>
  <c r="O1958" i="4"/>
  <c r="N1958" i="4"/>
  <c r="M1958" i="4"/>
  <c r="L1958" i="4"/>
  <c r="K1958" i="4"/>
  <c r="J1958" i="4"/>
  <c r="I1958" i="4"/>
  <c r="H1958" i="4"/>
  <c r="G1958" i="4"/>
  <c r="F1958" i="4"/>
  <c r="E1958" i="4"/>
  <c r="D1958" i="4"/>
  <c r="C1958" i="4"/>
  <c r="B1958" i="4"/>
  <c r="S1957" i="4"/>
  <c r="R1957" i="4"/>
  <c r="Q1957" i="4"/>
  <c r="P1957" i="4"/>
  <c r="O1957" i="4"/>
  <c r="N1957" i="4"/>
  <c r="M1957" i="4"/>
  <c r="L1957" i="4"/>
  <c r="K1957" i="4"/>
  <c r="J1957" i="4"/>
  <c r="I1957" i="4"/>
  <c r="H1957" i="4"/>
  <c r="G1957" i="4"/>
  <c r="F1957" i="4"/>
  <c r="E1957" i="4"/>
  <c r="D1957" i="4"/>
  <c r="C1957" i="4"/>
  <c r="B1957" i="4"/>
  <c r="S1956" i="4"/>
  <c r="R1956" i="4"/>
  <c r="Q1956" i="4"/>
  <c r="P1956" i="4"/>
  <c r="O1956" i="4"/>
  <c r="N1956" i="4"/>
  <c r="M1956" i="4"/>
  <c r="L1956" i="4"/>
  <c r="K1956" i="4"/>
  <c r="J1956" i="4"/>
  <c r="I1956" i="4"/>
  <c r="H1956" i="4"/>
  <c r="G1956" i="4"/>
  <c r="F1956" i="4"/>
  <c r="E1956" i="4"/>
  <c r="D1956" i="4"/>
  <c r="C1956" i="4"/>
  <c r="B1956" i="4"/>
  <c r="S1955" i="4"/>
  <c r="R1955" i="4"/>
  <c r="Q1955" i="4"/>
  <c r="P1955" i="4"/>
  <c r="O1955" i="4"/>
  <c r="N1955" i="4"/>
  <c r="M1955" i="4"/>
  <c r="L1955" i="4"/>
  <c r="K1955" i="4"/>
  <c r="J1955" i="4"/>
  <c r="I1955" i="4"/>
  <c r="H1955" i="4"/>
  <c r="G1955" i="4"/>
  <c r="F1955" i="4"/>
  <c r="E1955" i="4"/>
  <c r="D1955" i="4"/>
  <c r="C1955" i="4"/>
  <c r="B1955" i="4"/>
  <c r="S1954" i="4"/>
  <c r="R1954" i="4"/>
  <c r="Q1954" i="4"/>
  <c r="P1954" i="4"/>
  <c r="O1954" i="4"/>
  <c r="N1954" i="4"/>
  <c r="M1954" i="4"/>
  <c r="L1954" i="4"/>
  <c r="K1954" i="4"/>
  <c r="J1954" i="4"/>
  <c r="I1954" i="4"/>
  <c r="H1954" i="4"/>
  <c r="G1954" i="4"/>
  <c r="F1954" i="4"/>
  <c r="E1954" i="4"/>
  <c r="D1954" i="4"/>
  <c r="C1954" i="4"/>
  <c r="B1954" i="4"/>
  <c r="S1953" i="4"/>
  <c r="R1953" i="4"/>
  <c r="Q1953" i="4"/>
  <c r="P1953" i="4"/>
  <c r="O1953" i="4"/>
  <c r="N1953" i="4"/>
  <c r="M1953" i="4"/>
  <c r="L1953" i="4"/>
  <c r="K1953" i="4"/>
  <c r="J1953" i="4"/>
  <c r="I1953" i="4"/>
  <c r="H1953" i="4"/>
  <c r="G1953" i="4"/>
  <c r="F1953" i="4"/>
  <c r="E1953" i="4"/>
  <c r="D1953" i="4"/>
  <c r="C1953" i="4"/>
  <c r="B1953" i="4"/>
  <c r="S1952" i="4"/>
  <c r="R1952" i="4"/>
  <c r="Q1952" i="4"/>
  <c r="P1952" i="4"/>
  <c r="O1952" i="4"/>
  <c r="N1952" i="4"/>
  <c r="M1952" i="4"/>
  <c r="L1952" i="4"/>
  <c r="K1952" i="4"/>
  <c r="J1952" i="4"/>
  <c r="I1952" i="4"/>
  <c r="H1952" i="4"/>
  <c r="G1952" i="4"/>
  <c r="F1952" i="4"/>
  <c r="E1952" i="4"/>
  <c r="D1952" i="4"/>
  <c r="C1952" i="4"/>
  <c r="B1952" i="4"/>
  <c r="S1951" i="4"/>
  <c r="R1951" i="4"/>
  <c r="Q1951" i="4"/>
  <c r="P1951" i="4"/>
  <c r="O1951" i="4"/>
  <c r="N1951" i="4"/>
  <c r="M1951" i="4"/>
  <c r="L1951" i="4"/>
  <c r="K1951" i="4"/>
  <c r="J1951" i="4"/>
  <c r="I1951" i="4"/>
  <c r="H1951" i="4"/>
  <c r="G1951" i="4"/>
  <c r="F1951" i="4"/>
  <c r="E1951" i="4"/>
  <c r="D1951" i="4"/>
  <c r="C1951" i="4"/>
  <c r="B1951" i="4"/>
  <c r="S1950" i="4"/>
  <c r="R1950" i="4"/>
  <c r="Q1950" i="4"/>
  <c r="P1950" i="4"/>
  <c r="O1950" i="4"/>
  <c r="N1950" i="4"/>
  <c r="M1950" i="4"/>
  <c r="L1950" i="4"/>
  <c r="K1950" i="4"/>
  <c r="J1950" i="4"/>
  <c r="I1950" i="4"/>
  <c r="H1950" i="4"/>
  <c r="G1950" i="4"/>
  <c r="F1950" i="4"/>
  <c r="E1950" i="4"/>
  <c r="D1950" i="4"/>
  <c r="C1950" i="4"/>
  <c r="B1950" i="4"/>
  <c r="S1949" i="4"/>
  <c r="R1949" i="4"/>
  <c r="Q1949" i="4"/>
  <c r="P1949" i="4"/>
  <c r="O1949" i="4"/>
  <c r="N1949" i="4"/>
  <c r="M1949" i="4"/>
  <c r="L1949" i="4"/>
  <c r="K1949" i="4"/>
  <c r="J1949" i="4"/>
  <c r="I1949" i="4"/>
  <c r="H1949" i="4"/>
  <c r="G1949" i="4"/>
  <c r="F1949" i="4"/>
  <c r="E1949" i="4"/>
  <c r="D1949" i="4"/>
  <c r="C1949" i="4"/>
  <c r="B1949" i="4"/>
  <c r="S1948" i="4"/>
  <c r="R1948" i="4"/>
  <c r="Q1948" i="4"/>
  <c r="P1948" i="4"/>
  <c r="O1948" i="4"/>
  <c r="N1948" i="4"/>
  <c r="M1948" i="4"/>
  <c r="L1948" i="4"/>
  <c r="K1948" i="4"/>
  <c r="J1948" i="4"/>
  <c r="I1948" i="4"/>
  <c r="H1948" i="4"/>
  <c r="G1948" i="4"/>
  <c r="F1948" i="4"/>
  <c r="E1948" i="4"/>
  <c r="D1948" i="4"/>
  <c r="C1948" i="4"/>
  <c r="B1948" i="4"/>
  <c r="S1947" i="4"/>
  <c r="R1947" i="4"/>
  <c r="Q1947" i="4"/>
  <c r="P1947" i="4"/>
  <c r="O1947" i="4"/>
  <c r="N1947" i="4"/>
  <c r="M1947" i="4"/>
  <c r="L1947" i="4"/>
  <c r="K1947" i="4"/>
  <c r="J1947" i="4"/>
  <c r="I1947" i="4"/>
  <c r="H1947" i="4"/>
  <c r="G1947" i="4"/>
  <c r="F1947" i="4"/>
  <c r="E1947" i="4"/>
  <c r="D1947" i="4"/>
  <c r="C1947" i="4"/>
  <c r="B1947" i="4"/>
  <c r="S1946" i="4"/>
  <c r="R1946" i="4"/>
  <c r="Q1946" i="4"/>
  <c r="P1946" i="4"/>
  <c r="O1946" i="4"/>
  <c r="N1946" i="4"/>
  <c r="M1946" i="4"/>
  <c r="L1946" i="4"/>
  <c r="K1946" i="4"/>
  <c r="J1946" i="4"/>
  <c r="I1946" i="4"/>
  <c r="H1946" i="4"/>
  <c r="G1946" i="4"/>
  <c r="F1946" i="4"/>
  <c r="E1946" i="4"/>
  <c r="D1946" i="4"/>
  <c r="C1946" i="4"/>
  <c r="B1946" i="4"/>
  <c r="S1945" i="4"/>
  <c r="R1945" i="4"/>
  <c r="Q1945" i="4"/>
  <c r="P1945" i="4"/>
  <c r="O1945" i="4"/>
  <c r="N1945" i="4"/>
  <c r="M1945" i="4"/>
  <c r="L1945" i="4"/>
  <c r="K1945" i="4"/>
  <c r="J1945" i="4"/>
  <c r="I1945" i="4"/>
  <c r="H1945" i="4"/>
  <c r="G1945" i="4"/>
  <c r="F1945" i="4"/>
  <c r="E1945" i="4"/>
  <c r="D1945" i="4"/>
  <c r="C1945" i="4"/>
  <c r="B1945" i="4"/>
  <c r="S1944" i="4"/>
  <c r="R1944" i="4"/>
  <c r="Q1944" i="4"/>
  <c r="P1944" i="4"/>
  <c r="O1944" i="4"/>
  <c r="N1944" i="4"/>
  <c r="M1944" i="4"/>
  <c r="L1944" i="4"/>
  <c r="K1944" i="4"/>
  <c r="J1944" i="4"/>
  <c r="I1944" i="4"/>
  <c r="H1944" i="4"/>
  <c r="G1944" i="4"/>
  <c r="F1944" i="4"/>
  <c r="E1944" i="4"/>
  <c r="D1944" i="4"/>
  <c r="C1944" i="4"/>
  <c r="B1944" i="4"/>
  <c r="S1943" i="4"/>
  <c r="R1943" i="4"/>
  <c r="Q1943" i="4"/>
  <c r="P1943" i="4"/>
  <c r="O1943" i="4"/>
  <c r="N1943" i="4"/>
  <c r="M1943" i="4"/>
  <c r="L1943" i="4"/>
  <c r="K1943" i="4"/>
  <c r="J1943" i="4"/>
  <c r="I1943" i="4"/>
  <c r="H1943" i="4"/>
  <c r="G1943" i="4"/>
  <c r="F1943" i="4"/>
  <c r="E1943" i="4"/>
  <c r="D1943" i="4"/>
  <c r="C1943" i="4"/>
  <c r="B1943" i="4"/>
  <c r="S1942" i="4"/>
  <c r="R1942" i="4"/>
  <c r="Q1942" i="4"/>
  <c r="P1942" i="4"/>
  <c r="O1942" i="4"/>
  <c r="N1942" i="4"/>
  <c r="M1942" i="4"/>
  <c r="L1942" i="4"/>
  <c r="K1942" i="4"/>
  <c r="J1942" i="4"/>
  <c r="I1942" i="4"/>
  <c r="H1942" i="4"/>
  <c r="G1942" i="4"/>
  <c r="F1942" i="4"/>
  <c r="E1942" i="4"/>
  <c r="D1942" i="4"/>
  <c r="C1942" i="4"/>
  <c r="B1942" i="4"/>
  <c r="S1941" i="4"/>
  <c r="R1941" i="4"/>
  <c r="Q1941" i="4"/>
  <c r="P1941" i="4"/>
  <c r="O1941" i="4"/>
  <c r="N1941" i="4"/>
  <c r="M1941" i="4"/>
  <c r="L1941" i="4"/>
  <c r="K1941" i="4"/>
  <c r="J1941" i="4"/>
  <c r="I1941" i="4"/>
  <c r="H1941" i="4"/>
  <c r="G1941" i="4"/>
  <c r="F1941" i="4"/>
  <c r="E1941" i="4"/>
  <c r="D1941" i="4"/>
  <c r="C1941" i="4"/>
  <c r="B1941" i="4"/>
  <c r="S1940" i="4"/>
  <c r="R1940" i="4"/>
  <c r="Q1940" i="4"/>
  <c r="P1940" i="4"/>
  <c r="O1940" i="4"/>
  <c r="N1940" i="4"/>
  <c r="M1940" i="4"/>
  <c r="L1940" i="4"/>
  <c r="K1940" i="4"/>
  <c r="J1940" i="4"/>
  <c r="I1940" i="4"/>
  <c r="H1940" i="4"/>
  <c r="G1940" i="4"/>
  <c r="F1940" i="4"/>
  <c r="E1940" i="4"/>
  <c r="D1940" i="4"/>
  <c r="C1940" i="4"/>
  <c r="B1940" i="4"/>
  <c r="S1939" i="4"/>
  <c r="R1939" i="4"/>
  <c r="Q1939" i="4"/>
  <c r="P1939" i="4"/>
  <c r="O1939" i="4"/>
  <c r="N1939" i="4"/>
  <c r="M1939" i="4"/>
  <c r="L1939" i="4"/>
  <c r="K1939" i="4"/>
  <c r="J1939" i="4"/>
  <c r="I1939" i="4"/>
  <c r="H1939" i="4"/>
  <c r="G1939" i="4"/>
  <c r="F1939" i="4"/>
  <c r="E1939" i="4"/>
  <c r="D1939" i="4"/>
  <c r="C1939" i="4"/>
  <c r="B1939" i="4"/>
  <c r="S1938" i="4"/>
  <c r="R1938" i="4"/>
  <c r="Q1938" i="4"/>
  <c r="P1938" i="4"/>
  <c r="O1938" i="4"/>
  <c r="N1938" i="4"/>
  <c r="M1938" i="4"/>
  <c r="L1938" i="4"/>
  <c r="K1938" i="4"/>
  <c r="J1938" i="4"/>
  <c r="I1938" i="4"/>
  <c r="H1938" i="4"/>
  <c r="G1938" i="4"/>
  <c r="F1938" i="4"/>
  <c r="E1938" i="4"/>
  <c r="D1938" i="4"/>
  <c r="C1938" i="4"/>
  <c r="B1938" i="4"/>
  <c r="S1937" i="4"/>
  <c r="R1937" i="4"/>
  <c r="Q1937" i="4"/>
  <c r="P1937" i="4"/>
  <c r="O1937" i="4"/>
  <c r="N1937" i="4"/>
  <c r="M1937" i="4"/>
  <c r="L1937" i="4"/>
  <c r="K1937" i="4"/>
  <c r="J1937" i="4"/>
  <c r="I1937" i="4"/>
  <c r="H1937" i="4"/>
  <c r="G1937" i="4"/>
  <c r="F1937" i="4"/>
  <c r="E1937" i="4"/>
  <c r="D1937" i="4"/>
  <c r="C1937" i="4"/>
  <c r="B1937" i="4"/>
  <c r="S1936" i="4"/>
  <c r="R1936" i="4"/>
  <c r="Q1936" i="4"/>
  <c r="P1936" i="4"/>
  <c r="O1936" i="4"/>
  <c r="N1936" i="4"/>
  <c r="M1936" i="4"/>
  <c r="L1936" i="4"/>
  <c r="K1936" i="4"/>
  <c r="J1936" i="4"/>
  <c r="I1936" i="4"/>
  <c r="H1936" i="4"/>
  <c r="G1936" i="4"/>
  <c r="F1936" i="4"/>
  <c r="E1936" i="4"/>
  <c r="D1936" i="4"/>
  <c r="C1936" i="4"/>
  <c r="B1936" i="4"/>
  <c r="S1935" i="4"/>
  <c r="R1935" i="4"/>
  <c r="Q1935" i="4"/>
  <c r="P1935" i="4"/>
  <c r="O1935" i="4"/>
  <c r="N1935" i="4"/>
  <c r="M1935" i="4"/>
  <c r="L1935" i="4"/>
  <c r="K1935" i="4"/>
  <c r="J1935" i="4"/>
  <c r="I1935" i="4"/>
  <c r="H1935" i="4"/>
  <c r="G1935" i="4"/>
  <c r="F1935" i="4"/>
  <c r="E1935" i="4"/>
  <c r="D1935" i="4"/>
  <c r="C1935" i="4"/>
  <c r="B1935" i="4"/>
  <c r="S1934" i="4"/>
  <c r="R1934" i="4"/>
  <c r="Q1934" i="4"/>
  <c r="P1934" i="4"/>
  <c r="O1934" i="4"/>
  <c r="N1934" i="4"/>
  <c r="M1934" i="4"/>
  <c r="L1934" i="4"/>
  <c r="K1934" i="4"/>
  <c r="J1934" i="4"/>
  <c r="I1934" i="4"/>
  <c r="H1934" i="4"/>
  <c r="G1934" i="4"/>
  <c r="F1934" i="4"/>
  <c r="E1934" i="4"/>
  <c r="D1934" i="4"/>
  <c r="C1934" i="4"/>
  <c r="B1934" i="4"/>
  <c r="S1933" i="4"/>
  <c r="R1933" i="4"/>
  <c r="Q1933" i="4"/>
  <c r="P1933" i="4"/>
  <c r="O1933" i="4"/>
  <c r="N1933" i="4"/>
  <c r="M1933" i="4"/>
  <c r="L1933" i="4"/>
  <c r="K1933" i="4"/>
  <c r="J1933" i="4"/>
  <c r="I1933" i="4"/>
  <c r="H1933" i="4"/>
  <c r="G1933" i="4"/>
  <c r="F1933" i="4"/>
  <c r="E1933" i="4"/>
  <c r="D1933" i="4"/>
  <c r="C1933" i="4"/>
  <c r="B1933" i="4"/>
  <c r="S1932" i="4"/>
  <c r="R1932" i="4"/>
  <c r="Q1932" i="4"/>
  <c r="P1932" i="4"/>
  <c r="O1932" i="4"/>
  <c r="N1932" i="4"/>
  <c r="M1932" i="4"/>
  <c r="L1932" i="4"/>
  <c r="K1932" i="4"/>
  <c r="J1932" i="4"/>
  <c r="I1932" i="4"/>
  <c r="H1932" i="4"/>
  <c r="G1932" i="4"/>
  <c r="F1932" i="4"/>
  <c r="E1932" i="4"/>
  <c r="D1932" i="4"/>
  <c r="C1932" i="4"/>
  <c r="B1932" i="4"/>
  <c r="S1931" i="4"/>
  <c r="R1931" i="4"/>
  <c r="Q1931" i="4"/>
  <c r="P1931" i="4"/>
  <c r="O1931" i="4"/>
  <c r="N1931" i="4"/>
  <c r="M1931" i="4"/>
  <c r="L1931" i="4"/>
  <c r="K1931" i="4"/>
  <c r="J1931" i="4"/>
  <c r="I1931" i="4"/>
  <c r="H1931" i="4"/>
  <c r="G1931" i="4"/>
  <c r="F1931" i="4"/>
  <c r="E1931" i="4"/>
  <c r="D1931" i="4"/>
  <c r="C1931" i="4"/>
  <c r="B1931" i="4"/>
  <c r="S1930" i="4"/>
  <c r="R1930" i="4"/>
  <c r="Q1930" i="4"/>
  <c r="P1930" i="4"/>
  <c r="O1930" i="4"/>
  <c r="N1930" i="4"/>
  <c r="M1930" i="4"/>
  <c r="L1930" i="4"/>
  <c r="K1930" i="4"/>
  <c r="J1930" i="4"/>
  <c r="I1930" i="4"/>
  <c r="H1930" i="4"/>
  <c r="G1930" i="4"/>
  <c r="F1930" i="4"/>
  <c r="E1930" i="4"/>
  <c r="D1930" i="4"/>
  <c r="C1930" i="4"/>
  <c r="B1930" i="4"/>
  <c r="S1929" i="4"/>
  <c r="R1929" i="4"/>
  <c r="Q1929" i="4"/>
  <c r="P1929" i="4"/>
  <c r="O1929" i="4"/>
  <c r="N1929" i="4"/>
  <c r="M1929" i="4"/>
  <c r="L1929" i="4"/>
  <c r="K1929" i="4"/>
  <c r="J1929" i="4"/>
  <c r="I1929" i="4"/>
  <c r="H1929" i="4"/>
  <c r="G1929" i="4"/>
  <c r="F1929" i="4"/>
  <c r="E1929" i="4"/>
  <c r="D1929" i="4"/>
  <c r="C1929" i="4"/>
  <c r="B1929" i="4"/>
  <c r="S1928" i="4"/>
  <c r="R1928" i="4"/>
  <c r="Q1928" i="4"/>
  <c r="P1928" i="4"/>
  <c r="O1928" i="4"/>
  <c r="N1928" i="4"/>
  <c r="M1928" i="4"/>
  <c r="L1928" i="4"/>
  <c r="K1928" i="4"/>
  <c r="J1928" i="4"/>
  <c r="I1928" i="4"/>
  <c r="H1928" i="4"/>
  <c r="G1928" i="4"/>
  <c r="F1928" i="4"/>
  <c r="E1928" i="4"/>
  <c r="D1928" i="4"/>
  <c r="C1928" i="4"/>
  <c r="B1928" i="4"/>
  <c r="S1927" i="4"/>
  <c r="R1927" i="4"/>
  <c r="Q1927" i="4"/>
  <c r="P1927" i="4"/>
  <c r="O1927" i="4"/>
  <c r="N1927" i="4"/>
  <c r="M1927" i="4"/>
  <c r="L1927" i="4"/>
  <c r="K1927" i="4"/>
  <c r="J1927" i="4"/>
  <c r="I1927" i="4"/>
  <c r="H1927" i="4"/>
  <c r="G1927" i="4"/>
  <c r="F1927" i="4"/>
  <c r="E1927" i="4"/>
  <c r="D1927" i="4"/>
  <c r="C1927" i="4"/>
  <c r="B1927" i="4"/>
  <c r="S1926" i="4"/>
  <c r="R1926" i="4"/>
  <c r="Q1926" i="4"/>
  <c r="P1926" i="4"/>
  <c r="O1926" i="4"/>
  <c r="N1926" i="4"/>
  <c r="M1926" i="4"/>
  <c r="L1926" i="4"/>
  <c r="K1926" i="4"/>
  <c r="J1926" i="4"/>
  <c r="I1926" i="4"/>
  <c r="H1926" i="4"/>
  <c r="G1926" i="4"/>
  <c r="F1926" i="4"/>
  <c r="E1926" i="4"/>
  <c r="D1926" i="4"/>
  <c r="C1926" i="4"/>
  <c r="B1926" i="4"/>
  <c r="S1925" i="4"/>
  <c r="R1925" i="4"/>
  <c r="Q1925" i="4"/>
  <c r="P1925" i="4"/>
  <c r="O1925" i="4"/>
  <c r="N1925" i="4"/>
  <c r="M1925" i="4"/>
  <c r="L1925" i="4"/>
  <c r="K1925" i="4"/>
  <c r="J1925" i="4"/>
  <c r="I1925" i="4"/>
  <c r="H1925" i="4"/>
  <c r="G1925" i="4"/>
  <c r="F1925" i="4"/>
  <c r="E1925" i="4"/>
  <c r="D1925" i="4"/>
  <c r="C1925" i="4"/>
  <c r="B1925" i="4"/>
  <c r="S1924" i="4"/>
  <c r="R1924" i="4"/>
  <c r="Q1924" i="4"/>
  <c r="P1924" i="4"/>
  <c r="O1924" i="4"/>
  <c r="N1924" i="4"/>
  <c r="M1924" i="4"/>
  <c r="L1924" i="4"/>
  <c r="K1924" i="4"/>
  <c r="J1924" i="4"/>
  <c r="I1924" i="4"/>
  <c r="H1924" i="4"/>
  <c r="G1924" i="4"/>
  <c r="F1924" i="4"/>
  <c r="E1924" i="4"/>
  <c r="D1924" i="4"/>
  <c r="C1924" i="4"/>
  <c r="B1924" i="4"/>
  <c r="S1923" i="4"/>
  <c r="R1923" i="4"/>
  <c r="Q1923" i="4"/>
  <c r="P1923" i="4"/>
  <c r="O1923" i="4"/>
  <c r="N1923" i="4"/>
  <c r="M1923" i="4"/>
  <c r="L1923" i="4"/>
  <c r="K1923" i="4"/>
  <c r="J1923" i="4"/>
  <c r="I1923" i="4"/>
  <c r="H1923" i="4"/>
  <c r="G1923" i="4"/>
  <c r="F1923" i="4"/>
  <c r="E1923" i="4"/>
  <c r="D1923" i="4"/>
  <c r="C1923" i="4"/>
  <c r="B1923" i="4"/>
  <c r="S1922" i="4"/>
  <c r="R1922" i="4"/>
  <c r="Q1922" i="4"/>
  <c r="P1922" i="4"/>
  <c r="O1922" i="4"/>
  <c r="N1922" i="4"/>
  <c r="M1922" i="4"/>
  <c r="L1922" i="4"/>
  <c r="K1922" i="4"/>
  <c r="J1922" i="4"/>
  <c r="I1922" i="4"/>
  <c r="H1922" i="4"/>
  <c r="G1922" i="4"/>
  <c r="F1922" i="4"/>
  <c r="E1922" i="4"/>
  <c r="D1922" i="4"/>
  <c r="C1922" i="4"/>
  <c r="B1922" i="4"/>
  <c r="S1921" i="4"/>
  <c r="R1921" i="4"/>
  <c r="Q1921" i="4"/>
  <c r="P1921" i="4"/>
  <c r="O1921" i="4"/>
  <c r="N1921" i="4"/>
  <c r="M1921" i="4"/>
  <c r="L1921" i="4"/>
  <c r="K1921" i="4"/>
  <c r="J1921" i="4"/>
  <c r="I1921" i="4"/>
  <c r="H1921" i="4"/>
  <c r="G1921" i="4"/>
  <c r="F1921" i="4"/>
  <c r="E1921" i="4"/>
  <c r="D1921" i="4"/>
  <c r="C1921" i="4"/>
  <c r="B1921" i="4"/>
  <c r="S1920" i="4"/>
  <c r="R1920" i="4"/>
  <c r="Q1920" i="4"/>
  <c r="P1920" i="4"/>
  <c r="O1920" i="4"/>
  <c r="N1920" i="4"/>
  <c r="M1920" i="4"/>
  <c r="L1920" i="4"/>
  <c r="K1920" i="4"/>
  <c r="J1920" i="4"/>
  <c r="I1920" i="4"/>
  <c r="H1920" i="4"/>
  <c r="G1920" i="4"/>
  <c r="F1920" i="4"/>
  <c r="E1920" i="4"/>
  <c r="D1920" i="4"/>
  <c r="C1920" i="4"/>
  <c r="B1920" i="4"/>
  <c r="S1919" i="4"/>
  <c r="R1919" i="4"/>
  <c r="Q1919" i="4"/>
  <c r="P1919" i="4"/>
  <c r="O1919" i="4"/>
  <c r="N1919" i="4"/>
  <c r="M1919" i="4"/>
  <c r="L1919" i="4"/>
  <c r="K1919" i="4"/>
  <c r="J1919" i="4"/>
  <c r="I1919" i="4"/>
  <c r="H1919" i="4"/>
  <c r="G1919" i="4"/>
  <c r="F1919" i="4"/>
  <c r="E1919" i="4"/>
  <c r="D1919" i="4"/>
  <c r="C1919" i="4"/>
  <c r="B1919" i="4"/>
  <c r="S1918" i="4"/>
  <c r="R1918" i="4"/>
  <c r="Q1918" i="4"/>
  <c r="P1918" i="4"/>
  <c r="O1918" i="4"/>
  <c r="N1918" i="4"/>
  <c r="M1918" i="4"/>
  <c r="L1918" i="4"/>
  <c r="K1918" i="4"/>
  <c r="J1918" i="4"/>
  <c r="I1918" i="4"/>
  <c r="H1918" i="4"/>
  <c r="G1918" i="4"/>
  <c r="F1918" i="4"/>
  <c r="E1918" i="4"/>
  <c r="D1918" i="4"/>
  <c r="C1918" i="4"/>
  <c r="B1918" i="4"/>
  <c r="S1917" i="4"/>
  <c r="R1917" i="4"/>
  <c r="Q1917" i="4"/>
  <c r="P1917" i="4"/>
  <c r="O1917" i="4"/>
  <c r="N1917" i="4"/>
  <c r="M1917" i="4"/>
  <c r="L1917" i="4"/>
  <c r="K1917" i="4"/>
  <c r="J1917" i="4"/>
  <c r="I1917" i="4"/>
  <c r="H1917" i="4"/>
  <c r="G1917" i="4"/>
  <c r="F1917" i="4"/>
  <c r="E1917" i="4"/>
  <c r="D1917" i="4"/>
  <c r="C1917" i="4"/>
  <c r="B1917" i="4"/>
  <c r="S1916" i="4"/>
  <c r="R1916" i="4"/>
  <c r="Q1916" i="4"/>
  <c r="P1916" i="4"/>
  <c r="O1916" i="4"/>
  <c r="N1916" i="4"/>
  <c r="M1916" i="4"/>
  <c r="L1916" i="4"/>
  <c r="K1916" i="4"/>
  <c r="J1916" i="4"/>
  <c r="I1916" i="4"/>
  <c r="H1916" i="4"/>
  <c r="G1916" i="4"/>
  <c r="F1916" i="4"/>
  <c r="E1916" i="4"/>
  <c r="D1916" i="4"/>
  <c r="C1916" i="4"/>
  <c r="B1916" i="4"/>
  <c r="S1915" i="4"/>
  <c r="R1915" i="4"/>
  <c r="Q1915" i="4"/>
  <c r="P1915" i="4"/>
  <c r="O1915" i="4"/>
  <c r="N1915" i="4"/>
  <c r="M1915" i="4"/>
  <c r="L1915" i="4"/>
  <c r="K1915" i="4"/>
  <c r="J1915" i="4"/>
  <c r="I1915" i="4"/>
  <c r="H1915" i="4"/>
  <c r="G1915" i="4"/>
  <c r="F1915" i="4"/>
  <c r="E1915" i="4"/>
  <c r="D1915" i="4"/>
  <c r="C1915" i="4"/>
  <c r="B1915" i="4"/>
  <c r="S1914" i="4"/>
  <c r="R1914" i="4"/>
  <c r="Q1914" i="4"/>
  <c r="P1914" i="4"/>
  <c r="O1914" i="4"/>
  <c r="N1914" i="4"/>
  <c r="M1914" i="4"/>
  <c r="L1914" i="4"/>
  <c r="K1914" i="4"/>
  <c r="J1914" i="4"/>
  <c r="I1914" i="4"/>
  <c r="H1914" i="4"/>
  <c r="G1914" i="4"/>
  <c r="F1914" i="4"/>
  <c r="E1914" i="4"/>
  <c r="D1914" i="4"/>
  <c r="C1914" i="4"/>
  <c r="B1914" i="4"/>
  <c r="S1913" i="4"/>
  <c r="R1913" i="4"/>
  <c r="Q1913" i="4"/>
  <c r="P1913" i="4"/>
  <c r="O1913" i="4"/>
  <c r="N1913" i="4"/>
  <c r="M1913" i="4"/>
  <c r="L1913" i="4"/>
  <c r="K1913" i="4"/>
  <c r="J1913" i="4"/>
  <c r="I1913" i="4"/>
  <c r="H1913" i="4"/>
  <c r="G1913" i="4"/>
  <c r="F1913" i="4"/>
  <c r="E1913" i="4"/>
  <c r="D1913" i="4"/>
  <c r="C1913" i="4"/>
  <c r="B1913" i="4"/>
  <c r="S1912" i="4"/>
  <c r="R1912" i="4"/>
  <c r="Q1912" i="4"/>
  <c r="P1912" i="4"/>
  <c r="O1912" i="4"/>
  <c r="N1912" i="4"/>
  <c r="M1912" i="4"/>
  <c r="L1912" i="4"/>
  <c r="K1912" i="4"/>
  <c r="J1912" i="4"/>
  <c r="I1912" i="4"/>
  <c r="H1912" i="4"/>
  <c r="G1912" i="4"/>
  <c r="F1912" i="4"/>
  <c r="E1912" i="4"/>
  <c r="D1912" i="4"/>
  <c r="C1912" i="4"/>
  <c r="B1912" i="4"/>
  <c r="S1911" i="4"/>
  <c r="R1911" i="4"/>
  <c r="Q1911" i="4"/>
  <c r="P1911" i="4"/>
  <c r="O1911" i="4"/>
  <c r="N1911" i="4"/>
  <c r="M1911" i="4"/>
  <c r="L1911" i="4"/>
  <c r="K1911" i="4"/>
  <c r="J1911" i="4"/>
  <c r="I1911" i="4"/>
  <c r="H1911" i="4"/>
  <c r="G1911" i="4"/>
  <c r="F1911" i="4"/>
  <c r="E1911" i="4"/>
  <c r="D1911" i="4"/>
  <c r="C1911" i="4"/>
  <c r="B1911" i="4"/>
  <c r="S1910" i="4"/>
  <c r="R1910" i="4"/>
  <c r="Q1910" i="4"/>
  <c r="P1910" i="4"/>
  <c r="O1910" i="4"/>
  <c r="N1910" i="4"/>
  <c r="M1910" i="4"/>
  <c r="L1910" i="4"/>
  <c r="K1910" i="4"/>
  <c r="J1910" i="4"/>
  <c r="I1910" i="4"/>
  <c r="H1910" i="4"/>
  <c r="G1910" i="4"/>
  <c r="F1910" i="4"/>
  <c r="E1910" i="4"/>
  <c r="D1910" i="4"/>
  <c r="C1910" i="4"/>
  <c r="B1910" i="4"/>
  <c r="S1909" i="4"/>
  <c r="R1909" i="4"/>
  <c r="Q1909" i="4"/>
  <c r="P1909" i="4"/>
  <c r="O1909" i="4"/>
  <c r="N1909" i="4"/>
  <c r="M1909" i="4"/>
  <c r="L1909" i="4"/>
  <c r="K1909" i="4"/>
  <c r="J1909" i="4"/>
  <c r="I1909" i="4"/>
  <c r="H1909" i="4"/>
  <c r="G1909" i="4"/>
  <c r="F1909" i="4"/>
  <c r="E1909" i="4"/>
  <c r="D1909" i="4"/>
  <c r="C1909" i="4"/>
  <c r="B1909" i="4"/>
  <c r="S1908" i="4"/>
  <c r="R1908" i="4"/>
  <c r="Q1908" i="4"/>
  <c r="P1908" i="4"/>
  <c r="O1908" i="4"/>
  <c r="N1908" i="4"/>
  <c r="M1908" i="4"/>
  <c r="L1908" i="4"/>
  <c r="K1908" i="4"/>
  <c r="J1908" i="4"/>
  <c r="I1908" i="4"/>
  <c r="H1908" i="4"/>
  <c r="G1908" i="4"/>
  <c r="F1908" i="4"/>
  <c r="E1908" i="4"/>
  <c r="D1908" i="4"/>
  <c r="C1908" i="4"/>
  <c r="B1908" i="4"/>
  <c r="S1907" i="4"/>
  <c r="R1907" i="4"/>
  <c r="Q1907" i="4"/>
  <c r="P1907" i="4"/>
  <c r="O1907" i="4"/>
  <c r="N1907" i="4"/>
  <c r="M1907" i="4"/>
  <c r="L1907" i="4"/>
  <c r="K1907" i="4"/>
  <c r="J1907" i="4"/>
  <c r="I1907" i="4"/>
  <c r="H1907" i="4"/>
  <c r="G1907" i="4"/>
  <c r="F1907" i="4"/>
  <c r="E1907" i="4"/>
  <c r="D1907" i="4"/>
  <c r="C1907" i="4"/>
  <c r="B1907" i="4"/>
  <c r="S1906" i="4"/>
  <c r="R1906" i="4"/>
  <c r="Q1906" i="4"/>
  <c r="P1906" i="4"/>
  <c r="O1906" i="4"/>
  <c r="N1906" i="4"/>
  <c r="M1906" i="4"/>
  <c r="L1906" i="4"/>
  <c r="K1906" i="4"/>
  <c r="J1906" i="4"/>
  <c r="I1906" i="4"/>
  <c r="H1906" i="4"/>
  <c r="G1906" i="4"/>
  <c r="F1906" i="4"/>
  <c r="E1906" i="4"/>
  <c r="D1906" i="4"/>
  <c r="C1906" i="4"/>
  <c r="B1906" i="4"/>
  <c r="S1905" i="4"/>
  <c r="R1905" i="4"/>
  <c r="Q1905" i="4"/>
  <c r="P1905" i="4"/>
  <c r="O1905" i="4"/>
  <c r="N1905" i="4"/>
  <c r="M1905" i="4"/>
  <c r="L1905" i="4"/>
  <c r="K1905" i="4"/>
  <c r="J1905" i="4"/>
  <c r="I1905" i="4"/>
  <c r="H1905" i="4"/>
  <c r="G1905" i="4"/>
  <c r="F1905" i="4"/>
  <c r="E1905" i="4"/>
  <c r="D1905" i="4"/>
  <c r="C1905" i="4"/>
  <c r="B1905" i="4"/>
  <c r="S1904" i="4"/>
  <c r="R1904" i="4"/>
  <c r="Q1904" i="4"/>
  <c r="P1904" i="4"/>
  <c r="O1904" i="4"/>
  <c r="N1904" i="4"/>
  <c r="M1904" i="4"/>
  <c r="L1904" i="4"/>
  <c r="K1904" i="4"/>
  <c r="J1904" i="4"/>
  <c r="I1904" i="4"/>
  <c r="H1904" i="4"/>
  <c r="G1904" i="4"/>
  <c r="F1904" i="4"/>
  <c r="E1904" i="4"/>
  <c r="D1904" i="4"/>
  <c r="C1904" i="4"/>
  <c r="B1904" i="4"/>
  <c r="S1903" i="4"/>
  <c r="R1903" i="4"/>
  <c r="Q1903" i="4"/>
  <c r="P1903" i="4"/>
  <c r="O1903" i="4"/>
  <c r="N1903" i="4"/>
  <c r="M1903" i="4"/>
  <c r="L1903" i="4"/>
  <c r="K1903" i="4"/>
  <c r="J1903" i="4"/>
  <c r="I1903" i="4"/>
  <c r="H1903" i="4"/>
  <c r="G1903" i="4"/>
  <c r="F1903" i="4"/>
  <c r="E1903" i="4"/>
  <c r="D1903" i="4"/>
  <c r="C1903" i="4"/>
  <c r="B1903" i="4"/>
  <c r="S1902" i="4"/>
  <c r="R1902" i="4"/>
  <c r="Q1902" i="4"/>
  <c r="P1902" i="4"/>
  <c r="O1902" i="4"/>
  <c r="N1902" i="4"/>
  <c r="M1902" i="4"/>
  <c r="L1902" i="4"/>
  <c r="K1902" i="4"/>
  <c r="J1902" i="4"/>
  <c r="I1902" i="4"/>
  <c r="H1902" i="4"/>
  <c r="G1902" i="4"/>
  <c r="F1902" i="4"/>
  <c r="E1902" i="4"/>
  <c r="D1902" i="4"/>
  <c r="C1902" i="4"/>
  <c r="B1902" i="4"/>
  <c r="S1901" i="4"/>
  <c r="R1901" i="4"/>
  <c r="Q1901" i="4"/>
  <c r="P1901" i="4"/>
  <c r="O1901" i="4"/>
  <c r="N1901" i="4"/>
  <c r="M1901" i="4"/>
  <c r="L1901" i="4"/>
  <c r="K1901" i="4"/>
  <c r="J1901" i="4"/>
  <c r="I1901" i="4"/>
  <c r="H1901" i="4"/>
  <c r="G1901" i="4"/>
  <c r="F1901" i="4"/>
  <c r="E1901" i="4"/>
  <c r="D1901" i="4"/>
  <c r="C1901" i="4"/>
  <c r="B1901" i="4"/>
  <c r="S1900" i="4"/>
  <c r="R1900" i="4"/>
  <c r="Q1900" i="4"/>
  <c r="P1900" i="4"/>
  <c r="O1900" i="4"/>
  <c r="N1900" i="4"/>
  <c r="M1900" i="4"/>
  <c r="L1900" i="4"/>
  <c r="K1900" i="4"/>
  <c r="J1900" i="4"/>
  <c r="I1900" i="4"/>
  <c r="H1900" i="4"/>
  <c r="G1900" i="4"/>
  <c r="F1900" i="4"/>
  <c r="E1900" i="4"/>
  <c r="D1900" i="4"/>
  <c r="C1900" i="4"/>
  <c r="B1900" i="4"/>
  <c r="S1899" i="4"/>
  <c r="R1899" i="4"/>
  <c r="Q1899" i="4"/>
  <c r="P1899" i="4"/>
  <c r="O1899" i="4"/>
  <c r="N1899" i="4"/>
  <c r="M1899" i="4"/>
  <c r="L1899" i="4"/>
  <c r="K1899" i="4"/>
  <c r="J1899" i="4"/>
  <c r="I1899" i="4"/>
  <c r="H1899" i="4"/>
  <c r="G1899" i="4"/>
  <c r="F1899" i="4"/>
  <c r="E1899" i="4"/>
  <c r="D1899" i="4"/>
  <c r="C1899" i="4"/>
  <c r="B1899" i="4"/>
  <c r="S1898" i="4"/>
  <c r="R1898" i="4"/>
  <c r="Q1898" i="4"/>
  <c r="P1898" i="4"/>
  <c r="O1898" i="4"/>
  <c r="N1898" i="4"/>
  <c r="M1898" i="4"/>
  <c r="L1898" i="4"/>
  <c r="K1898" i="4"/>
  <c r="J1898" i="4"/>
  <c r="I1898" i="4"/>
  <c r="H1898" i="4"/>
  <c r="G1898" i="4"/>
  <c r="F1898" i="4"/>
  <c r="E1898" i="4"/>
  <c r="D1898" i="4"/>
  <c r="C1898" i="4"/>
  <c r="B1898" i="4"/>
  <c r="S1897" i="4"/>
  <c r="R1897" i="4"/>
  <c r="Q1897" i="4"/>
  <c r="P1897" i="4"/>
  <c r="O1897" i="4"/>
  <c r="N1897" i="4"/>
  <c r="M1897" i="4"/>
  <c r="L1897" i="4"/>
  <c r="K1897" i="4"/>
  <c r="J1897" i="4"/>
  <c r="I1897" i="4"/>
  <c r="H1897" i="4"/>
  <c r="G1897" i="4"/>
  <c r="F1897" i="4"/>
  <c r="E1897" i="4"/>
  <c r="D1897" i="4"/>
  <c r="C1897" i="4"/>
  <c r="B1897" i="4"/>
  <c r="S1896" i="4"/>
  <c r="R1896" i="4"/>
  <c r="Q1896" i="4"/>
  <c r="P1896" i="4"/>
  <c r="O1896" i="4"/>
  <c r="N1896" i="4"/>
  <c r="M1896" i="4"/>
  <c r="L1896" i="4"/>
  <c r="K1896" i="4"/>
  <c r="J1896" i="4"/>
  <c r="I1896" i="4"/>
  <c r="H1896" i="4"/>
  <c r="G1896" i="4"/>
  <c r="F1896" i="4"/>
  <c r="E1896" i="4"/>
  <c r="D1896" i="4"/>
  <c r="C1896" i="4"/>
  <c r="B1896" i="4"/>
  <c r="S1895" i="4"/>
  <c r="R1895" i="4"/>
  <c r="Q1895" i="4"/>
  <c r="P1895" i="4"/>
  <c r="O1895" i="4"/>
  <c r="N1895" i="4"/>
  <c r="M1895" i="4"/>
  <c r="L1895" i="4"/>
  <c r="K1895" i="4"/>
  <c r="J1895" i="4"/>
  <c r="I1895" i="4"/>
  <c r="H1895" i="4"/>
  <c r="G1895" i="4"/>
  <c r="F1895" i="4"/>
  <c r="E1895" i="4"/>
  <c r="D1895" i="4"/>
  <c r="C1895" i="4"/>
  <c r="B1895" i="4"/>
  <c r="S1894" i="4"/>
  <c r="R1894" i="4"/>
  <c r="Q1894" i="4"/>
  <c r="P1894" i="4"/>
  <c r="O1894" i="4"/>
  <c r="N1894" i="4"/>
  <c r="M1894" i="4"/>
  <c r="L1894" i="4"/>
  <c r="K1894" i="4"/>
  <c r="J1894" i="4"/>
  <c r="I1894" i="4"/>
  <c r="H1894" i="4"/>
  <c r="G1894" i="4"/>
  <c r="F1894" i="4"/>
  <c r="E1894" i="4"/>
  <c r="D1894" i="4"/>
  <c r="C1894" i="4"/>
  <c r="B1894" i="4"/>
  <c r="S1893" i="4"/>
  <c r="R1893" i="4"/>
  <c r="Q1893" i="4"/>
  <c r="P1893" i="4"/>
  <c r="O1893" i="4"/>
  <c r="N1893" i="4"/>
  <c r="M1893" i="4"/>
  <c r="L1893" i="4"/>
  <c r="K1893" i="4"/>
  <c r="J1893" i="4"/>
  <c r="I1893" i="4"/>
  <c r="H1893" i="4"/>
  <c r="G1893" i="4"/>
  <c r="F1893" i="4"/>
  <c r="E1893" i="4"/>
  <c r="D1893" i="4"/>
  <c r="C1893" i="4"/>
  <c r="B1893" i="4"/>
  <c r="S1892" i="4"/>
  <c r="R1892" i="4"/>
  <c r="Q1892" i="4"/>
  <c r="P1892" i="4"/>
  <c r="O1892" i="4"/>
  <c r="N1892" i="4"/>
  <c r="M1892" i="4"/>
  <c r="L1892" i="4"/>
  <c r="K1892" i="4"/>
  <c r="J1892" i="4"/>
  <c r="I1892" i="4"/>
  <c r="H1892" i="4"/>
  <c r="G1892" i="4"/>
  <c r="F1892" i="4"/>
  <c r="E1892" i="4"/>
  <c r="D1892" i="4"/>
  <c r="C1892" i="4"/>
  <c r="B1892" i="4"/>
  <c r="S1891" i="4"/>
  <c r="R1891" i="4"/>
  <c r="Q1891" i="4"/>
  <c r="P1891" i="4"/>
  <c r="O1891" i="4"/>
  <c r="N1891" i="4"/>
  <c r="M1891" i="4"/>
  <c r="L1891" i="4"/>
  <c r="K1891" i="4"/>
  <c r="J1891" i="4"/>
  <c r="I1891" i="4"/>
  <c r="H1891" i="4"/>
  <c r="G1891" i="4"/>
  <c r="F1891" i="4"/>
  <c r="E1891" i="4"/>
  <c r="D1891" i="4"/>
  <c r="C1891" i="4"/>
  <c r="B1891" i="4"/>
  <c r="S1890" i="4"/>
  <c r="R1890" i="4"/>
  <c r="Q1890" i="4"/>
  <c r="P1890" i="4"/>
  <c r="O1890" i="4"/>
  <c r="N1890" i="4"/>
  <c r="M1890" i="4"/>
  <c r="L1890" i="4"/>
  <c r="K1890" i="4"/>
  <c r="J1890" i="4"/>
  <c r="I1890" i="4"/>
  <c r="H1890" i="4"/>
  <c r="G1890" i="4"/>
  <c r="F1890" i="4"/>
  <c r="E1890" i="4"/>
  <c r="D1890" i="4"/>
  <c r="C1890" i="4"/>
  <c r="B1890" i="4"/>
  <c r="S1889" i="4"/>
  <c r="R1889" i="4"/>
  <c r="Q1889" i="4"/>
  <c r="P1889" i="4"/>
  <c r="O1889" i="4"/>
  <c r="N1889" i="4"/>
  <c r="M1889" i="4"/>
  <c r="L1889" i="4"/>
  <c r="K1889" i="4"/>
  <c r="J1889" i="4"/>
  <c r="I1889" i="4"/>
  <c r="H1889" i="4"/>
  <c r="G1889" i="4"/>
  <c r="F1889" i="4"/>
  <c r="E1889" i="4"/>
  <c r="D1889" i="4"/>
  <c r="C1889" i="4"/>
  <c r="B1889" i="4"/>
  <c r="S1888" i="4"/>
  <c r="R1888" i="4"/>
  <c r="Q1888" i="4"/>
  <c r="P1888" i="4"/>
  <c r="O1888" i="4"/>
  <c r="N1888" i="4"/>
  <c r="M1888" i="4"/>
  <c r="L1888" i="4"/>
  <c r="K1888" i="4"/>
  <c r="J1888" i="4"/>
  <c r="I1888" i="4"/>
  <c r="H1888" i="4"/>
  <c r="G1888" i="4"/>
  <c r="F1888" i="4"/>
  <c r="E1888" i="4"/>
  <c r="D1888" i="4"/>
  <c r="C1888" i="4"/>
  <c r="B1888" i="4"/>
  <c r="S1887" i="4"/>
  <c r="R1887" i="4"/>
  <c r="Q1887" i="4"/>
  <c r="P1887" i="4"/>
  <c r="O1887" i="4"/>
  <c r="N1887" i="4"/>
  <c r="M1887" i="4"/>
  <c r="L1887" i="4"/>
  <c r="K1887" i="4"/>
  <c r="J1887" i="4"/>
  <c r="I1887" i="4"/>
  <c r="H1887" i="4"/>
  <c r="G1887" i="4"/>
  <c r="F1887" i="4"/>
  <c r="E1887" i="4"/>
  <c r="D1887" i="4"/>
  <c r="C1887" i="4"/>
  <c r="B1887" i="4"/>
  <c r="S1886" i="4"/>
  <c r="R1886" i="4"/>
  <c r="Q1886" i="4"/>
  <c r="P1886" i="4"/>
  <c r="O1886" i="4"/>
  <c r="N1886" i="4"/>
  <c r="M1886" i="4"/>
  <c r="L1886" i="4"/>
  <c r="K1886" i="4"/>
  <c r="J1886" i="4"/>
  <c r="I1886" i="4"/>
  <c r="H1886" i="4"/>
  <c r="G1886" i="4"/>
  <c r="F1886" i="4"/>
  <c r="E1886" i="4"/>
  <c r="D1886" i="4"/>
  <c r="C1886" i="4"/>
  <c r="B1886" i="4"/>
  <c r="S1885" i="4"/>
  <c r="R1885" i="4"/>
  <c r="Q1885" i="4"/>
  <c r="P1885" i="4"/>
  <c r="O1885" i="4"/>
  <c r="N1885" i="4"/>
  <c r="M1885" i="4"/>
  <c r="L1885" i="4"/>
  <c r="K1885" i="4"/>
  <c r="J1885" i="4"/>
  <c r="I1885" i="4"/>
  <c r="H1885" i="4"/>
  <c r="G1885" i="4"/>
  <c r="F1885" i="4"/>
  <c r="E1885" i="4"/>
  <c r="D1885" i="4"/>
  <c r="C1885" i="4"/>
  <c r="B1885" i="4"/>
  <c r="S1884" i="4"/>
  <c r="R1884" i="4"/>
  <c r="Q1884" i="4"/>
  <c r="P1884" i="4"/>
  <c r="O1884" i="4"/>
  <c r="N1884" i="4"/>
  <c r="M1884" i="4"/>
  <c r="L1884" i="4"/>
  <c r="K1884" i="4"/>
  <c r="J1884" i="4"/>
  <c r="I1884" i="4"/>
  <c r="H1884" i="4"/>
  <c r="G1884" i="4"/>
  <c r="F1884" i="4"/>
  <c r="E1884" i="4"/>
  <c r="D1884" i="4"/>
  <c r="C1884" i="4"/>
  <c r="B1884" i="4"/>
  <c r="S1883" i="4"/>
  <c r="R1883" i="4"/>
  <c r="Q1883" i="4"/>
  <c r="P1883" i="4"/>
  <c r="O1883" i="4"/>
  <c r="N1883" i="4"/>
  <c r="M1883" i="4"/>
  <c r="L1883" i="4"/>
  <c r="K1883" i="4"/>
  <c r="J1883" i="4"/>
  <c r="I1883" i="4"/>
  <c r="H1883" i="4"/>
  <c r="G1883" i="4"/>
  <c r="F1883" i="4"/>
  <c r="E1883" i="4"/>
  <c r="D1883" i="4"/>
  <c r="C1883" i="4"/>
  <c r="B1883" i="4"/>
  <c r="S1882" i="4"/>
  <c r="R1882" i="4"/>
  <c r="Q1882" i="4"/>
  <c r="P1882" i="4"/>
  <c r="O1882" i="4"/>
  <c r="N1882" i="4"/>
  <c r="M1882" i="4"/>
  <c r="L1882" i="4"/>
  <c r="K1882" i="4"/>
  <c r="J1882" i="4"/>
  <c r="I1882" i="4"/>
  <c r="H1882" i="4"/>
  <c r="G1882" i="4"/>
  <c r="F1882" i="4"/>
  <c r="E1882" i="4"/>
  <c r="D1882" i="4"/>
  <c r="C1882" i="4"/>
  <c r="B1882" i="4"/>
  <c r="S1881" i="4"/>
  <c r="R1881" i="4"/>
  <c r="Q1881" i="4"/>
  <c r="P1881" i="4"/>
  <c r="O1881" i="4"/>
  <c r="N1881" i="4"/>
  <c r="M1881" i="4"/>
  <c r="L1881" i="4"/>
  <c r="K1881" i="4"/>
  <c r="J1881" i="4"/>
  <c r="I1881" i="4"/>
  <c r="H1881" i="4"/>
  <c r="G1881" i="4"/>
  <c r="F1881" i="4"/>
  <c r="E1881" i="4"/>
  <c r="D1881" i="4"/>
  <c r="C1881" i="4"/>
  <c r="B1881" i="4"/>
  <c r="S1880" i="4"/>
  <c r="R1880" i="4"/>
  <c r="Q1880" i="4"/>
  <c r="P1880" i="4"/>
  <c r="O1880" i="4"/>
  <c r="N1880" i="4"/>
  <c r="M1880" i="4"/>
  <c r="L1880" i="4"/>
  <c r="K1880" i="4"/>
  <c r="J1880" i="4"/>
  <c r="I1880" i="4"/>
  <c r="H1880" i="4"/>
  <c r="G1880" i="4"/>
  <c r="F1880" i="4"/>
  <c r="E1880" i="4"/>
  <c r="D1880" i="4"/>
  <c r="C1880" i="4"/>
  <c r="B1880" i="4"/>
  <c r="S1879" i="4"/>
  <c r="R1879" i="4"/>
  <c r="Q1879" i="4"/>
  <c r="P1879" i="4"/>
  <c r="O1879" i="4"/>
  <c r="N1879" i="4"/>
  <c r="M1879" i="4"/>
  <c r="L1879" i="4"/>
  <c r="K1879" i="4"/>
  <c r="J1879" i="4"/>
  <c r="I1879" i="4"/>
  <c r="H1879" i="4"/>
  <c r="G1879" i="4"/>
  <c r="F1879" i="4"/>
  <c r="E1879" i="4"/>
  <c r="D1879" i="4"/>
  <c r="C1879" i="4"/>
  <c r="B1879" i="4"/>
  <c r="S1878" i="4"/>
  <c r="R1878" i="4"/>
  <c r="Q1878" i="4"/>
  <c r="P1878" i="4"/>
  <c r="O1878" i="4"/>
  <c r="N1878" i="4"/>
  <c r="M1878" i="4"/>
  <c r="L1878" i="4"/>
  <c r="K1878" i="4"/>
  <c r="J1878" i="4"/>
  <c r="I1878" i="4"/>
  <c r="H1878" i="4"/>
  <c r="G1878" i="4"/>
  <c r="F1878" i="4"/>
  <c r="E1878" i="4"/>
  <c r="D1878" i="4"/>
  <c r="C1878" i="4"/>
  <c r="B1878" i="4"/>
  <c r="S1877" i="4"/>
  <c r="R1877" i="4"/>
  <c r="Q1877" i="4"/>
  <c r="P1877" i="4"/>
  <c r="O1877" i="4"/>
  <c r="N1877" i="4"/>
  <c r="M1877" i="4"/>
  <c r="L1877" i="4"/>
  <c r="K1877" i="4"/>
  <c r="J1877" i="4"/>
  <c r="I1877" i="4"/>
  <c r="H1877" i="4"/>
  <c r="G1877" i="4"/>
  <c r="F1877" i="4"/>
  <c r="E1877" i="4"/>
  <c r="D1877" i="4"/>
  <c r="C1877" i="4"/>
  <c r="B1877" i="4"/>
  <c r="S1876" i="4"/>
  <c r="R1876" i="4"/>
  <c r="Q1876" i="4"/>
  <c r="P1876" i="4"/>
  <c r="O1876" i="4"/>
  <c r="N1876" i="4"/>
  <c r="M1876" i="4"/>
  <c r="L1876" i="4"/>
  <c r="K1876" i="4"/>
  <c r="J1876" i="4"/>
  <c r="I1876" i="4"/>
  <c r="H1876" i="4"/>
  <c r="G1876" i="4"/>
  <c r="F1876" i="4"/>
  <c r="E1876" i="4"/>
  <c r="D1876" i="4"/>
  <c r="C1876" i="4"/>
  <c r="B1876" i="4"/>
  <c r="S1875" i="4"/>
  <c r="R1875" i="4"/>
  <c r="Q1875" i="4"/>
  <c r="P1875" i="4"/>
  <c r="O1875" i="4"/>
  <c r="N1875" i="4"/>
  <c r="M1875" i="4"/>
  <c r="L1875" i="4"/>
  <c r="K1875" i="4"/>
  <c r="J1875" i="4"/>
  <c r="I1875" i="4"/>
  <c r="H1875" i="4"/>
  <c r="G1875" i="4"/>
  <c r="F1875" i="4"/>
  <c r="E1875" i="4"/>
  <c r="D1875" i="4"/>
  <c r="C1875" i="4"/>
  <c r="B1875" i="4"/>
  <c r="S1874" i="4"/>
  <c r="R1874" i="4"/>
  <c r="Q1874" i="4"/>
  <c r="P1874" i="4"/>
  <c r="O1874" i="4"/>
  <c r="N1874" i="4"/>
  <c r="M1874" i="4"/>
  <c r="L1874" i="4"/>
  <c r="K1874" i="4"/>
  <c r="J1874" i="4"/>
  <c r="I1874" i="4"/>
  <c r="H1874" i="4"/>
  <c r="G1874" i="4"/>
  <c r="F1874" i="4"/>
  <c r="E1874" i="4"/>
  <c r="D1874" i="4"/>
  <c r="C1874" i="4"/>
  <c r="B1874" i="4"/>
  <c r="S1873" i="4"/>
  <c r="R1873" i="4"/>
  <c r="Q1873" i="4"/>
  <c r="P1873" i="4"/>
  <c r="O1873" i="4"/>
  <c r="N1873" i="4"/>
  <c r="M1873" i="4"/>
  <c r="L1873" i="4"/>
  <c r="K1873" i="4"/>
  <c r="J1873" i="4"/>
  <c r="I1873" i="4"/>
  <c r="H1873" i="4"/>
  <c r="G1873" i="4"/>
  <c r="F1873" i="4"/>
  <c r="E1873" i="4"/>
  <c r="D1873" i="4"/>
  <c r="C1873" i="4"/>
  <c r="B1873" i="4"/>
  <c r="S1872" i="4"/>
  <c r="R1872" i="4"/>
  <c r="Q1872" i="4"/>
  <c r="P1872" i="4"/>
  <c r="O1872" i="4"/>
  <c r="N1872" i="4"/>
  <c r="M1872" i="4"/>
  <c r="L1872" i="4"/>
  <c r="K1872" i="4"/>
  <c r="J1872" i="4"/>
  <c r="I1872" i="4"/>
  <c r="H1872" i="4"/>
  <c r="G1872" i="4"/>
  <c r="F1872" i="4"/>
  <c r="E1872" i="4"/>
  <c r="D1872" i="4"/>
  <c r="C1872" i="4"/>
  <c r="B1872" i="4"/>
  <c r="S1871" i="4"/>
  <c r="R1871" i="4"/>
  <c r="Q1871" i="4"/>
  <c r="P1871" i="4"/>
  <c r="O1871" i="4"/>
  <c r="N1871" i="4"/>
  <c r="M1871" i="4"/>
  <c r="L1871" i="4"/>
  <c r="K1871" i="4"/>
  <c r="J1871" i="4"/>
  <c r="I1871" i="4"/>
  <c r="H1871" i="4"/>
  <c r="G1871" i="4"/>
  <c r="F1871" i="4"/>
  <c r="E1871" i="4"/>
  <c r="D1871" i="4"/>
  <c r="C1871" i="4"/>
  <c r="B1871" i="4"/>
  <c r="S1870" i="4"/>
  <c r="R1870" i="4"/>
  <c r="Q1870" i="4"/>
  <c r="P1870" i="4"/>
  <c r="O1870" i="4"/>
  <c r="N1870" i="4"/>
  <c r="M1870" i="4"/>
  <c r="L1870" i="4"/>
  <c r="K1870" i="4"/>
  <c r="J1870" i="4"/>
  <c r="I1870" i="4"/>
  <c r="H1870" i="4"/>
  <c r="G1870" i="4"/>
  <c r="F1870" i="4"/>
  <c r="E1870" i="4"/>
  <c r="D1870" i="4"/>
  <c r="C1870" i="4"/>
  <c r="B1870" i="4"/>
  <c r="S1869" i="4"/>
  <c r="R1869" i="4"/>
  <c r="Q1869" i="4"/>
  <c r="P1869" i="4"/>
  <c r="O1869" i="4"/>
  <c r="N1869" i="4"/>
  <c r="M1869" i="4"/>
  <c r="L1869" i="4"/>
  <c r="K1869" i="4"/>
  <c r="J1869" i="4"/>
  <c r="I1869" i="4"/>
  <c r="H1869" i="4"/>
  <c r="G1869" i="4"/>
  <c r="F1869" i="4"/>
  <c r="E1869" i="4"/>
  <c r="D1869" i="4"/>
  <c r="C1869" i="4"/>
  <c r="B1869" i="4"/>
  <c r="S1868" i="4"/>
  <c r="R1868" i="4"/>
  <c r="Q1868" i="4"/>
  <c r="P1868" i="4"/>
  <c r="O1868" i="4"/>
  <c r="N1868" i="4"/>
  <c r="M1868" i="4"/>
  <c r="L1868" i="4"/>
  <c r="K1868" i="4"/>
  <c r="J1868" i="4"/>
  <c r="I1868" i="4"/>
  <c r="H1868" i="4"/>
  <c r="G1868" i="4"/>
  <c r="F1868" i="4"/>
  <c r="E1868" i="4"/>
  <c r="D1868" i="4"/>
  <c r="C1868" i="4"/>
  <c r="B1868" i="4"/>
  <c r="S1867" i="4"/>
  <c r="R1867" i="4"/>
  <c r="Q1867" i="4"/>
  <c r="P1867" i="4"/>
  <c r="O1867" i="4"/>
  <c r="N1867" i="4"/>
  <c r="M1867" i="4"/>
  <c r="L1867" i="4"/>
  <c r="K1867" i="4"/>
  <c r="J1867" i="4"/>
  <c r="I1867" i="4"/>
  <c r="H1867" i="4"/>
  <c r="G1867" i="4"/>
  <c r="F1867" i="4"/>
  <c r="E1867" i="4"/>
  <c r="D1867" i="4"/>
  <c r="C1867" i="4"/>
  <c r="B1867" i="4"/>
  <c r="S1866" i="4"/>
  <c r="R1866" i="4"/>
  <c r="Q1866" i="4"/>
  <c r="P1866" i="4"/>
  <c r="O1866" i="4"/>
  <c r="N1866" i="4"/>
  <c r="M1866" i="4"/>
  <c r="L1866" i="4"/>
  <c r="K1866" i="4"/>
  <c r="J1866" i="4"/>
  <c r="I1866" i="4"/>
  <c r="H1866" i="4"/>
  <c r="G1866" i="4"/>
  <c r="F1866" i="4"/>
  <c r="E1866" i="4"/>
  <c r="D1866" i="4"/>
  <c r="C1866" i="4"/>
  <c r="B1866" i="4"/>
  <c r="S1865" i="4"/>
  <c r="R1865" i="4"/>
  <c r="Q1865" i="4"/>
  <c r="P1865" i="4"/>
  <c r="O1865" i="4"/>
  <c r="N1865" i="4"/>
  <c r="M1865" i="4"/>
  <c r="L1865" i="4"/>
  <c r="K1865" i="4"/>
  <c r="J1865" i="4"/>
  <c r="I1865" i="4"/>
  <c r="H1865" i="4"/>
  <c r="G1865" i="4"/>
  <c r="F1865" i="4"/>
  <c r="E1865" i="4"/>
  <c r="D1865" i="4"/>
  <c r="C1865" i="4"/>
  <c r="B1865" i="4"/>
  <c r="S1864" i="4"/>
  <c r="R1864" i="4"/>
  <c r="Q1864" i="4"/>
  <c r="P1864" i="4"/>
  <c r="O1864" i="4"/>
  <c r="N1864" i="4"/>
  <c r="M1864" i="4"/>
  <c r="L1864" i="4"/>
  <c r="K1864" i="4"/>
  <c r="J1864" i="4"/>
  <c r="I1864" i="4"/>
  <c r="H1864" i="4"/>
  <c r="G1864" i="4"/>
  <c r="F1864" i="4"/>
  <c r="E1864" i="4"/>
  <c r="D1864" i="4"/>
  <c r="C1864" i="4"/>
  <c r="B1864" i="4"/>
  <c r="S1863" i="4"/>
  <c r="R1863" i="4"/>
  <c r="Q1863" i="4"/>
  <c r="P1863" i="4"/>
  <c r="O1863" i="4"/>
  <c r="N1863" i="4"/>
  <c r="M1863" i="4"/>
  <c r="L1863" i="4"/>
  <c r="K1863" i="4"/>
  <c r="J1863" i="4"/>
  <c r="I1863" i="4"/>
  <c r="H1863" i="4"/>
  <c r="G1863" i="4"/>
  <c r="F1863" i="4"/>
  <c r="E1863" i="4"/>
  <c r="D1863" i="4"/>
  <c r="C1863" i="4"/>
  <c r="B1863" i="4"/>
  <c r="S1862" i="4"/>
  <c r="R1862" i="4"/>
  <c r="Q1862" i="4"/>
  <c r="P1862" i="4"/>
  <c r="O1862" i="4"/>
  <c r="N1862" i="4"/>
  <c r="M1862" i="4"/>
  <c r="L1862" i="4"/>
  <c r="K1862" i="4"/>
  <c r="J1862" i="4"/>
  <c r="I1862" i="4"/>
  <c r="H1862" i="4"/>
  <c r="G1862" i="4"/>
  <c r="F1862" i="4"/>
  <c r="E1862" i="4"/>
  <c r="D1862" i="4"/>
  <c r="C1862" i="4"/>
  <c r="B1862" i="4"/>
  <c r="S1861" i="4"/>
  <c r="R1861" i="4"/>
  <c r="Q1861" i="4"/>
  <c r="P1861" i="4"/>
  <c r="O1861" i="4"/>
  <c r="N1861" i="4"/>
  <c r="M1861" i="4"/>
  <c r="L1861" i="4"/>
  <c r="K1861" i="4"/>
  <c r="J1861" i="4"/>
  <c r="I1861" i="4"/>
  <c r="H1861" i="4"/>
  <c r="G1861" i="4"/>
  <c r="F1861" i="4"/>
  <c r="E1861" i="4"/>
  <c r="D1861" i="4"/>
  <c r="C1861" i="4"/>
  <c r="B1861" i="4"/>
  <c r="S1860" i="4"/>
  <c r="R1860" i="4"/>
  <c r="Q1860" i="4"/>
  <c r="P1860" i="4"/>
  <c r="O1860" i="4"/>
  <c r="N1860" i="4"/>
  <c r="M1860" i="4"/>
  <c r="L1860" i="4"/>
  <c r="K1860" i="4"/>
  <c r="J1860" i="4"/>
  <c r="I1860" i="4"/>
  <c r="H1860" i="4"/>
  <c r="G1860" i="4"/>
  <c r="F1860" i="4"/>
  <c r="E1860" i="4"/>
  <c r="D1860" i="4"/>
  <c r="C1860" i="4"/>
  <c r="B1860" i="4"/>
  <c r="S1859" i="4"/>
  <c r="R1859" i="4"/>
  <c r="Q1859" i="4"/>
  <c r="P1859" i="4"/>
  <c r="O1859" i="4"/>
  <c r="N1859" i="4"/>
  <c r="M1859" i="4"/>
  <c r="L1859" i="4"/>
  <c r="K1859" i="4"/>
  <c r="J1859" i="4"/>
  <c r="I1859" i="4"/>
  <c r="H1859" i="4"/>
  <c r="G1859" i="4"/>
  <c r="F1859" i="4"/>
  <c r="E1859" i="4"/>
  <c r="D1859" i="4"/>
  <c r="C1859" i="4"/>
  <c r="B1859" i="4"/>
  <c r="S1858" i="4"/>
  <c r="R1858" i="4"/>
  <c r="Q1858" i="4"/>
  <c r="P1858" i="4"/>
  <c r="O1858" i="4"/>
  <c r="N1858" i="4"/>
  <c r="M1858" i="4"/>
  <c r="L1858" i="4"/>
  <c r="K1858" i="4"/>
  <c r="J1858" i="4"/>
  <c r="I1858" i="4"/>
  <c r="H1858" i="4"/>
  <c r="G1858" i="4"/>
  <c r="F1858" i="4"/>
  <c r="E1858" i="4"/>
  <c r="D1858" i="4"/>
  <c r="C1858" i="4"/>
  <c r="B1858" i="4"/>
  <c r="S1857" i="4"/>
  <c r="R1857" i="4"/>
  <c r="Q1857" i="4"/>
  <c r="P1857" i="4"/>
  <c r="O1857" i="4"/>
  <c r="N1857" i="4"/>
  <c r="M1857" i="4"/>
  <c r="L1857" i="4"/>
  <c r="K1857" i="4"/>
  <c r="J1857" i="4"/>
  <c r="I1857" i="4"/>
  <c r="H1857" i="4"/>
  <c r="G1857" i="4"/>
  <c r="F1857" i="4"/>
  <c r="E1857" i="4"/>
  <c r="D1857" i="4"/>
  <c r="C1857" i="4"/>
  <c r="B1857" i="4"/>
  <c r="S1856" i="4"/>
  <c r="R1856" i="4"/>
  <c r="Q1856" i="4"/>
  <c r="P1856" i="4"/>
  <c r="O1856" i="4"/>
  <c r="N1856" i="4"/>
  <c r="M1856" i="4"/>
  <c r="L1856" i="4"/>
  <c r="K1856" i="4"/>
  <c r="J1856" i="4"/>
  <c r="I1856" i="4"/>
  <c r="H1856" i="4"/>
  <c r="G1856" i="4"/>
  <c r="F1856" i="4"/>
  <c r="E1856" i="4"/>
  <c r="D1856" i="4"/>
  <c r="C1856" i="4"/>
  <c r="B1856" i="4"/>
  <c r="S1855" i="4"/>
  <c r="R1855" i="4"/>
  <c r="Q1855" i="4"/>
  <c r="P1855" i="4"/>
  <c r="O1855" i="4"/>
  <c r="N1855" i="4"/>
  <c r="M1855" i="4"/>
  <c r="L1855" i="4"/>
  <c r="K1855" i="4"/>
  <c r="J1855" i="4"/>
  <c r="I1855" i="4"/>
  <c r="H1855" i="4"/>
  <c r="G1855" i="4"/>
  <c r="F1855" i="4"/>
  <c r="E1855" i="4"/>
  <c r="D1855" i="4"/>
  <c r="C1855" i="4"/>
  <c r="B1855" i="4"/>
  <c r="S1854" i="4"/>
  <c r="R1854" i="4"/>
  <c r="Q1854" i="4"/>
  <c r="P1854" i="4"/>
  <c r="O1854" i="4"/>
  <c r="N1854" i="4"/>
  <c r="M1854" i="4"/>
  <c r="L1854" i="4"/>
  <c r="K1854" i="4"/>
  <c r="J1854" i="4"/>
  <c r="I1854" i="4"/>
  <c r="H1854" i="4"/>
  <c r="G1854" i="4"/>
  <c r="F1854" i="4"/>
  <c r="E1854" i="4"/>
  <c r="D1854" i="4"/>
  <c r="C1854" i="4"/>
  <c r="B1854" i="4"/>
  <c r="S1853" i="4"/>
  <c r="R1853" i="4"/>
  <c r="Q1853" i="4"/>
  <c r="P1853" i="4"/>
  <c r="O1853" i="4"/>
  <c r="N1853" i="4"/>
  <c r="M1853" i="4"/>
  <c r="L1853" i="4"/>
  <c r="K1853" i="4"/>
  <c r="J1853" i="4"/>
  <c r="I1853" i="4"/>
  <c r="H1853" i="4"/>
  <c r="G1853" i="4"/>
  <c r="F1853" i="4"/>
  <c r="E1853" i="4"/>
  <c r="D1853" i="4"/>
  <c r="C1853" i="4"/>
  <c r="B1853" i="4"/>
  <c r="S1852" i="4"/>
  <c r="R1852" i="4"/>
  <c r="Q1852" i="4"/>
  <c r="P1852" i="4"/>
  <c r="O1852" i="4"/>
  <c r="N1852" i="4"/>
  <c r="M1852" i="4"/>
  <c r="L1852" i="4"/>
  <c r="K1852" i="4"/>
  <c r="J1852" i="4"/>
  <c r="I1852" i="4"/>
  <c r="H1852" i="4"/>
  <c r="G1852" i="4"/>
  <c r="F1852" i="4"/>
  <c r="E1852" i="4"/>
  <c r="D1852" i="4"/>
  <c r="C1852" i="4"/>
  <c r="B1852" i="4"/>
  <c r="S1851" i="4"/>
  <c r="R1851" i="4"/>
  <c r="Q1851" i="4"/>
  <c r="P1851" i="4"/>
  <c r="O1851" i="4"/>
  <c r="N1851" i="4"/>
  <c r="M1851" i="4"/>
  <c r="L1851" i="4"/>
  <c r="K1851" i="4"/>
  <c r="J1851" i="4"/>
  <c r="I1851" i="4"/>
  <c r="H1851" i="4"/>
  <c r="G1851" i="4"/>
  <c r="F1851" i="4"/>
  <c r="E1851" i="4"/>
  <c r="D1851" i="4"/>
  <c r="C1851" i="4"/>
  <c r="B1851" i="4"/>
  <c r="S1850" i="4"/>
  <c r="R1850" i="4"/>
  <c r="Q1850" i="4"/>
  <c r="P1850" i="4"/>
  <c r="O1850" i="4"/>
  <c r="N1850" i="4"/>
  <c r="M1850" i="4"/>
  <c r="L1850" i="4"/>
  <c r="K1850" i="4"/>
  <c r="J1850" i="4"/>
  <c r="I1850" i="4"/>
  <c r="H1850" i="4"/>
  <c r="G1850" i="4"/>
  <c r="F1850" i="4"/>
  <c r="E1850" i="4"/>
  <c r="D1850" i="4"/>
  <c r="C1850" i="4"/>
  <c r="B1850" i="4"/>
  <c r="S1849" i="4"/>
  <c r="R1849" i="4"/>
  <c r="Q1849" i="4"/>
  <c r="P1849" i="4"/>
  <c r="O1849" i="4"/>
  <c r="N1849" i="4"/>
  <c r="M1849" i="4"/>
  <c r="L1849" i="4"/>
  <c r="K1849" i="4"/>
  <c r="J1849" i="4"/>
  <c r="I1849" i="4"/>
  <c r="H1849" i="4"/>
  <c r="G1849" i="4"/>
  <c r="F1849" i="4"/>
  <c r="E1849" i="4"/>
  <c r="D1849" i="4"/>
  <c r="C1849" i="4"/>
  <c r="B1849" i="4"/>
  <c r="S1848" i="4"/>
  <c r="R1848" i="4"/>
  <c r="Q1848" i="4"/>
  <c r="P1848" i="4"/>
  <c r="O1848" i="4"/>
  <c r="N1848" i="4"/>
  <c r="M1848" i="4"/>
  <c r="L1848" i="4"/>
  <c r="K1848" i="4"/>
  <c r="J1848" i="4"/>
  <c r="I1848" i="4"/>
  <c r="H1848" i="4"/>
  <c r="G1848" i="4"/>
  <c r="F1848" i="4"/>
  <c r="E1848" i="4"/>
  <c r="D1848" i="4"/>
  <c r="C1848" i="4"/>
  <c r="B1848" i="4"/>
  <c r="S1847" i="4"/>
  <c r="R1847" i="4"/>
  <c r="Q1847" i="4"/>
  <c r="P1847" i="4"/>
  <c r="O1847" i="4"/>
  <c r="N1847" i="4"/>
  <c r="M1847" i="4"/>
  <c r="L1847" i="4"/>
  <c r="K1847" i="4"/>
  <c r="J1847" i="4"/>
  <c r="I1847" i="4"/>
  <c r="H1847" i="4"/>
  <c r="G1847" i="4"/>
  <c r="F1847" i="4"/>
  <c r="E1847" i="4"/>
  <c r="D1847" i="4"/>
  <c r="C1847" i="4"/>
  <c r="B1847" i="4"/>
  <c r="S1846" i="4"/>
  <c r="R1846" i="4"/>
  <c r="Q1846" i="4"/>
  <c r="P1846" i="4"/>
  <c r="O1846" i="4"/>
  <c r="N1846" i="4"/>
  <c r="M1846" i="4"/>
  <c r="L1846" i="4"/>
  <c r="K1846" i="4"/>
  <c r="J1846" i="4"/>
  <c r="I1846" i="4"/>
  <c r="H1846" i="4"/>
  <c r="G1846" i="4"/>
  <c r="F1846" i="4"/>
  <c r="E1846" i="4"/>
  <c r="D1846" i="4"/>
  <c r="C1846" i="4"/>
  <c r="B1846" i="4"/>
  <c r="S1845" i="4"/>
  <c r="R1845" i="4"/>
  <c r="Q1845" i="4"/>
  <c r="P1845" i="4"/>
  <c r="O1845" i="4"/>
  <c r="N1845" i="4"/>
  <c r="M1845" i="4"/>
  <c r="L1845" i="4"/>
  <c r="K1845" i="4"/>
  <c r="J1845" i="4"/>
  <c r="I1845" i="4"/>
  <c r="H1845" i="4"/>
  <c r="G1845" i="4"/>
  <c r="F1845" i="4"/>
  <c r="E1845" i="4"/>
  <c r="D1845" i="4"/>
  <c r="C1845" i="4"/>
  <c r="B1845" i="4"/>
  <c r="S1844" i="4"/>
  <c r="R1844" i="4"/>
  <c r="Q1844" i="4"/>
  <c r="P1844" i="4"/>
  <c r="O1844" i="4"/>
  <c r="N1844" i="4"/>
  <c r="M1844" i="4"/>
  <c r="L1844" i="4"/>
  <c r="K1844" i="4"/>
  <c r="J1844" i="4"/>
  <c r="I1844" i="4"/>
  <c r="H1844" i="4"/>
  <c r="G1844" i="4"/>
  <c r="F1844" i="4"/>
  <c r="E1844" i="4"/>
  <c r="D1844" i="4"/>
  <c r="C1844" i="4"/>
  <c r="B1844" i="4"/>
  <c r="S1843" i="4"/>
  <c r="R1843" i="4"/>
  <c r="Q1843" i="4"/>
  <c r="P1843" i="4"/>
  <c r="O1843" i="4"/>
  <c r="N1843" i="4"/>
  <c r="M1843" i="4"/>
  <c r="L1843" i="4"/>
  <c r="K1843" i="4"/>
  <c r="J1843" i="4"/>
  <c r="I1843" i="4"/>
  <c r="H1843" i="4"/>
  <c r="G1843" i="4"/>
  <c r="F1843" i="4"/>
  <c r="E1843" i="4"/>
  <c r="D1843" i="4"/>
  <c r="C1843" i="4"/>
  <c r="B1843" i="4"/>
  <c r="S1842" i="4"/>
  <c r="R1842" i="4"/>
  <c r="Q1842" i="4"/>
  <c r="P1842" i="4"/>
  <c r="O1842" i="4"/>
  <c r="N1842" i="4"/>
  <c r="M1842" i="4"/>
  <c r="L1842" i="4"/>
  <c r="K1842" i="4"/>
  <c r="J1842" i="4"/>
  <c r="I1842" i="4"/>
  <c r="H1842" i="4"/>
  <c r="G1842" i="4"/>
  <c r="F1842" i="4"/>
  <c r="E1842" i="4"/>
  <c r="D1842" i="4"/>
  <c r="C1842" i="4"/>
  <c r="B1842" i="4"/>
  <c r="S1841" i="4"/>
  <c r="R1841" i="4"/>
  <c r="Q1841" i="4"/>
  <c r="P1841" i="4"/>
  <c r="O1841" i="4"/>
  <c r="N1841" i="4"/>
  <c r="M1841" i="4"/>
  <c r="L1841" i="4"/>
  <c r="K1841" i="4"/>
  <c r="J1841" i="4"/>
  <c r="I1841" i="4"/>
  <c r="H1841" i="4"/>
  <c r="G1841" i="4"/>
  <c r="F1841" i="4"/>
  <c r="E1841" i="4"/>
  <c r="D1841" i="4"/>
  <c r="C1841" i="4"/>
  <c r="B1841" i="4"/>
  <c r="S1840" i="4"/>
  <c r="R1840" i="4"/>
  <c r="Q1840" i="4"/>
  <c r="P1840" i="4"/>
  <c r="O1840" i="4"/>
  <c r="N1840" i="4"/>
  <c r="M1840" i="4"/>
  <c r="L1840" i="4"/>
  <c r="K1840" i="4"/>
  <c r="J1840" i="4"/>
  <c r="I1840" i="4"/>
  <c r="H1840" i="4"/>
  <c r="G1840" i="4"/>
  <c r="F1840" i="4"/>
  <c r="E1840" i="4"/>
  <c r="D1840" i="4"/>
  <c r="C1840" i="4"/>
  <c r="B1840" i="4"/>
  <c r="S1839" i="4"/>
  <c r="R1839" i="4"/>
  <c r="Q1839" i="4"/>
  <c r="P1839" i="4"/>
  <c r="O1839" i="4"/>
  <c r="N1839" i="4"/>
  <c r="M1839" i="4"/>
  <c r="L1839" i="4"/>
  <c r="K1839" i="4"/>
  <c r="J1839" i="4"/>
  <c r="I1839" i="4"/>
  <c r="H1839" i="4"/>
  <c r="G1839" i="4"/>
  <c r="F1839" i="4"/>
  <c r="E1839" i="4"/>
  <c r="D1839" i="4"/>
  <c r="C1839" i="4"/>
  <c r="B1839" i="4"/>
  <c r="S1838" i="4"/>
  <c r="R1838" i="4"/>
  <c r="Q1838" i="4"/>
  <c r="P1838" i="4"/>
  <c r="O1838" i="4"/>
  <c r="N1838" i="4"/>
  <c r="M1838" i="4"/>
  <c r="L1838" i="4"/>
  <c r="K1838" i="4"/>
  <c r="J1838" i="4"/>
  <c r="I1838" i="4"/>
  <c r="H1838" i="4"/>
  <c r="G1838" i="4"/>
  <c r="F1838" i="4"/>
  <c r="E1838" i="4"/>
  <c r="D1838" i="4"/>
  <c r="C1838" i="4"/>
  <c r="B1838" i="4"/>
  <c r="S1837" i="4"/>
  <c r="R1837" i="4"/>
  <c r="Q1837" i="4"/>
  <c r="P1837" i="4"/>
  <c r="O1837" i="4"/>
  <c r="N1837" i="4"/>
  <c r="M1837" i="4"/>
  <c r="L1837" i="4"/>
  <c r="K1837" i="4"/>
  <c r="J1837" i="4"/>
  <c r="I1837" i="4"/>
  <c r="H1837" i="4"/>
  <c r="G1837" i="4"/>
  <c r="F1837" i="4"/>
  <c r="E1837" i="4"/>
  <c r="D1837" i="4"/>
  <c r="C1837" i="4"/>
  <c r="B1837" i="4"/>
  <c r="S1836" i="4"/>
  <c r="R1836" i="4"/>
  <c r="Q1836" i="4"/>
  <c r="P1836" i="4"/>
  <c r="O1836" i="4"/>
  <c r="N1836" i="4"/>
  <c r="M1836" i="4"/>
  <c r="L1836" i="4"/>
  <c r="K1836" i="4"/>
  <c r="J1836" i="4"/>
  <c r="I1836" i="4"/>
  <c r="H1836" i="4"/>
  <c r="G1836" i="4"/>
  <c r="F1836" i="4"/>
  <c r="E1836" i="4"/>
  <c r="D1836" i="4"/>
  <c r="C1836" i="4"/>
  <c r="B1836" i="4"/>
  <c r="S1835" i="4"/>
  <c r="R1835" i="4"/>
  <c r="Q1835" i="4"/>
  <c r="P1835" i="4"/>
  <c r="O1835" i="4"/>
  <c r="N1835" i="4"/>
  <c r="M1835" i="4"/>
  <c r="L1835" i="4"/>
  <c r="K1835" i="4"/>
  <c r="J1835" i="4"/>
  <c r="I1835" i="4"/>
  <c r="H1835" i="4"/>
  <c r="G1835" i="4"/>
  <c r="F1835" i="4"/>
  <c r="E1835" i="4"/>
  <c r="D1835" i="4"/>
  <c r="C1835" i="4"/>
  <c r="B1835" i="4"/>
  <c r="S1834" i="4"/>
  <c r="R1834" i="4"/>
  <c r="Q1834" i="4"/>
  <c r="P1834" i="4"/>
  <c r="O1834" i="4"/>
  <c r="N1834" i="4"/>
  <c r="M1834" i="4"/>
  <c r="L1834" i="4"/>
  <c r="K1834" i="4"/>
  <c r="J1834" i="4"/>
  <c r="I1834" i="4"/>
  <c r="H1834" i="4"/>
  <c r="G1834" i="4"/>
  <c r="F1834" i="4"/>
  <c r="E1834" i="4"/>
  <c r="D1834" i="4"/>
  <c r="C1834" i="4"/>
  <c r="B1834" i="4"/>
  <c r="S1833" i="4"/>
  <c r="R1833" i="4"/>
  <c r="Q1833" i="4"/>
  <c r="P1833" i="4"/>
  <c r="O1833" i="4"/>
  <c r="N1833" i="4"/>
  <c r="M1833" i="4"/>
  <c r="L1833" i="4"/>
  <c r="K1833" i="4"/>
  <c r="J1833" i="4"/>
  <c r="I1833" i="4"/>
  <c r="H1833" i="4"/>
  <c r="G1833" i="4"/>
  <c r="F1833" i="4"/>
  <c r="E1833" i="4"/>
  <c r="D1833" i="4"/>
  <c r="C1833" i="4"/>
  <c r="B1833" i="4"/>
  <c r="S1832" i="4"/>
  <c r="R1832" i="4"/>
  <c r="Q1832" i="4"/>
  <c r="P1832" i="4"/>
  <c r="O1832" i="4"/>
  <c r="N1832" i="4"/>
  <c r="M1832" i="4"/>
  <c r="L1832" i="4"/>
  <c r="K1832" i="4"/>
  <c r="J1832" i="4"/>
  <c r="I1832" i="4"/>
  <c r="H1832" i="4"/>
  <c r="G1832" i="4"/>
  <c r="F1832" i="4"/>
  <c r="E1832" i="4"/>
  <c r="D1832" i="4"/>
  <c r="C1832" i="4"/>
  <c r="B1832" i="4"/>
  <c r="S1831" i="4"/>
  <c r="R1831" i="4"/>
  <c r="Q1831" i="4"/>
  <c r="P1831" i="4"/>
  <c r="O1831" i="4"/>
  <c r="N1831" i="4"/>
  <c r="M1831" i="4"/>
  <c r="L1831" i="4"/>
  <c r="K1831" i="4"/>
  <c r="J1831" i="4"/>
  <c r="I1831" i="4"/>
  <c r="H1831" i="4"/>
  <c r="G1831" i="4"/>
  <c r="F1831" i="4"/>
  <c r="E1831" i="4"/>
  <c r="D1831" i="4"/>
  <c r="C1831" i="4"/>
  <c r="B1831" i="4"/>
  <c r="S1830" i="4"/>
  <c r="R1830" i="4"/>
  <c r="Q1830" i="4"/>
  <c r="P1830" i="4"/>
  <c r="O1830" i="4"/>
  <c r="N1830" i="4"/>
  <c r="M1830" i="4"/>
  <c r="L1830" i="4"/>
  <c r="K1830" i="4"/>
  <c r="J1830" i="4"/>
  <c r="I1830" i="4"/>
  <c r="H1830" i="4"/>
  <c r="G1830" i="4"/>
  <c r="F1830" i="4"/>
  <c r="E1830" i="4"/>
  <c r="D1830" i="4"/>
  <c r="C1830" i="4"/>
  <c r="B1830" i="4"/>
  <c r="S1829" i="4"/>
  <c r="R1829" i="4"/>
  <c r="Q1829" i="4"/>
  <c r="P1829" i="4"/>
  <c r="O1829" i="4"/>
  <c r="N1829" i="4"/>
  <c r="M1829" i="4"/>
  <c r="L1829" i="4"/>
  <c r="K1829" i="4"/>
  <c r="J1829" i="4"/>
  <c r="I1829" i="4"/>
  <c r="H1829" i="4"/>
  <c r="G1829" i="4"/>
  <c r="F1829" i="4"/>
  <c r="E1829" i="4"/>
  <c r="D1829" i="4"/>
  <c r="C1829" i="4"/>
  <c r="B1829" i="4"/>
  <c r="S1828" i="4"/>
  <c r="R1828" i="4"/>
  <c r="Q1828" i="4"/>
  <c r="P1828" i="4"/>
  <c r="O1828" i="4"/>
  <c r="N1828" i="4"/>
  <c r="M1828" i="4"/>
  <c r="L1828" i="4"/>
  <c r="K1828" i="4"/>
  <c r="J1828" i="4"/>
  <c r="I1828" i="4"/>
  <c r="H1828" i="4"/>
  <c r="G1828" i="4"/>
  <c r="F1828" i="4"/>
  <c r="E1828" i="4"/>
  <c r="D1828" i="4"/>
  <c r="C1828" i="4"/>
  <c r="B1828" i="4"/>
  <c r="S1827" i="4"/>
  <c r="R1827" i="4"/>
  <c r="Q1827" i="4"/>
  <c r="P1827" i="4"/>
  <c r="O1827" i="4"/>
  <c r="N1827" i="4"/>
  <c r="M1827" i="4"/>
  <c r="L1827" i="4"/>
  <c r="K1827" i="4"/>
  <c r="J1827" i="4"/>
  <c r="I1827" i="4"/>
  <c r="H1827" i="4"/>
  <c r="G1827" i="4"/>
  <c r="F1827" i="4"/>
  <c r="E1827" i="4"/>
  <c r="D1827" i="4"/>
  <c r="C1827" i="4"/>
  <c r="B1827" i="4"/>
  <c r="S1826" i="4"/>
  <c r="R1826" i="4"/>
  <c r="Q1826" i="4"/>
  <c r="P1826" i="4"/>
  <c r="O1826" i="4"/>
  <c r="N1826" i="4"/>
  <c r="M1826" i="4"/>
  <c r="L1826" i="4"/>
  <c r="K1826" i="4"/>
  <c r="J1826" i="4"/>
  <c r="I1826" i="4"/>
  <c r="H1826" i="4"/>
  <c r="G1826" i="4"/>
  <c r="F1826" i="4"/>
  <c r="E1826" i="4"/>
  <c r="D1826" i="4"/>
  <c r="C1826" i="4"/>
  <c r="B1826" i="4"/>
  <c r="S1825" i="4"/>
  <c r="R1825" i="4"/>
  <c r="Q1825" i="4"/>
  <c r="P1825" i="4"/>
  <c r="O1825" i="4"/>
  <c r="N1825" i="4"/>
  <c r="M1825" i="4"/>
  <c r="L1825" i="4"/>
  <c r="K1825" i="4"/>
  <c r="J1825" i="4"/>
  <c r="I1825" i="4"/>
  <c r="H1825" i="4"/>
  <c r="G1825" i="4"/>
  <c r="F1825" i="4"/>
  <c r="E1825" i="4"/>
  <c r="D1825" i="4"/>
  <c r="C1825" i="4"/>
  <c r="B1825" i="4"/>
  <c r="S1824" i="4"/>
  <c r="R1824" i="4"/>
  <c r="Q1824" i="4"/>
  <c r="P1824" i="4"/>
  <c r="O1824" i="4"/>
  <c r="N1824" i="4"/>
  <c r="M1824" i="4"/>
  <c r="L1824" i="4"/>
  <c r="K1824" i="4"/>
  <c r="J1824" i="4"/>
  <c r="I1824" i="4"/>
  <c r="H1824" i="4"/>
  <c r="G1824" i="4"/>
  <c r="F1824" i="4"/>
  <c r="E1824" i="4"/>
  <c r="D1824" i="4"/>
  <c r="C1824" i="4"/>
  <c r="B1824" i="4"/>
  <c r="S1823" i="4"/>
  <c r="R1823" i="4"/>
  <c r="Q1823" i="4"/>
  <c r="P1823" i="4"/>
  <c r="O1823" i="4"/>
  <c r="N1823" i="4"/>
  <c r="M1823" i="4"/>
  <c r="L1823" i="4"/>
  <c r="K1823" i="4"/>
  <c r="J1823" i="4"/>
  <c r="I1823" i="4"/>
  <c r="H1823" i="4"/>
  <c r="G1823" i="4"/>
  <c r="F1823" i="4"/>
  <c r="E1823" i="4"/>
  <c r="D1823" i="4"/>
  <c r="C1823" i="4"/>
  <c r="B1823" i="4"/>
  <c r="S1822" i="4"/>
  <c r="R1822" i="4"/>
  <c r="Q1822" i="4"/>
  <c r="P1822" i="4"/>
  <c r="O1822" i="4"/>
  <c r="N1822" i="4"/>
  <c r="M1822" i="4"/>
  <c r="L1822" i="4"/>
  <c r="K1822" i="4"/>
  <c r="J1822" i="4"/>
  <c r="I1822" i="4"/>
  <c r="H1822" i="4"/>
  <c r="G1822" i="4"/>
  <c r="F1822" i="4"/>
  <c r="E1822" i="4"/>
  <c r="D1822" i="4"/>
  <c r="C1822" i="4"/>
  <c r="B1822" i="4"/>
  <c r="S1821" i="4"/>
  <c r="R1821" i="4"/>
  <c r="Q1821" i="4"/>
  <c r="P1821" i="4"/>
  <c r="O1821" i="4"/>
  <c r="N1821" i="4"/>
  <c r="M1821" i="4"/>
  <c r="L1821" i="4"/>
  <c r="K1821" i="4"/>
  <c r="J1821" i="4"/>
  <c r="I1821" i="4"/>
  <c r="H1821" i="4"/>
  <c r="G1821" i="4"/>
  <c r="F1821" i="4"/>
  <c r="E1821" i="4"/>
  <c r="D1821" i="4"/>
  <c r="C1821" i="4"/>
  <c r="B1821" i="4"/>
  <c r="S1820" i="4"/>
  <c r="R1820" i="4"/>
  <c r="Q1820" i="4"/>
  <c r="P1820" i="4"/>
  <c r="O1820" i="4"/>
  <c r="N1820" i="4"/>
  <c r="M1820" i="4"/>
  <c r="L1820" i="4"/>
  <c r="K1820" i="4"/>
  <c r="J1820" i="4"/>
  <c r="I1820" i="4"/>
  <c r="H1820" i="4"/>
  <c r="G1820" i="4"/>
  <c r="F1820" i="4"/>
  <c r="E1820" i="4"/>
  <c r="D1820" i="4"/>
  <c r="C1820" i="4"/>
  <c r="B1820" i="4"/>
  <c r="S1819" i="4"/>
  <c r="R1819" i="4"/>
  <c r="Q1819" i="4"/>
  <c r="P1819" i="4"/>
  <c r="O1819" i="4"/>
  <c r="N1819" i="4"/>
  <c r="M1819" i="4"/>
  <c r="L1819" i="4"/>
  <c r="K1819" i="4"/>
  <c r="J1819" i="4"/>
  <c r="I1819" i="4"/>
  <c r="H1819" i="4"/>
  <c r="G1819" i="4"/>
  <c r="F1819" i="4"/>
  <c r="E1819" i="4"/>
  <c r="D1819" i="4"/>
  <c r="C1819" i="4"/>
  <c r="B1819" i="4"/>
  <c r="S1818" i="4"/>
  <c r="R1818" i="4"/>
  <c r="Q1818" i="4"/>
  <c r="P1818" i="4"/>
  <c r="O1818" i="4"/>
  <c r="N1818" i="4"/>
  <c r="M1818" i="4"/>
  <c r="L1818" i="4"/>
  <c r="K1818" i="4"/>
  <c r="J1818" i="4"/>
  <c r="I1818" i="4"/>
  <c r="H1818" i="4"/>
  <c r="G1818" i="4"/>
  <c r="F1818" i="4"/>
  <c r="E1818" i="4"/>
  <c r="D1818" i="4"/>
  <c r="C1818" i="4"/>
  <c r="B1818" i="4"/>
  <c r="S1817" i="4"/>
  <c r="R1817" i="4"/>
  <c r="Q1817" i="4"/>
  <c r="P1817" i="4"/>
  <c r="O1817" i="4"/>
  <c r="N1817" i="4"/>
  <c r="M1817" i="4"/>
  <c r="L1817" i="4"/>
  <c r="K1817" i="4"/>
  <c r="J1817" i="4"/>
  <c r="I1817" i="4"/>
  <c r="H1817" i="4"/>
  <c r="G1817" i="4"/>
  <c r="F1817" i="4"/>
  <c r="E1817" i="4"/>
  <c r="D1817" i="4"/>
  <c r="C1817" i="4"/>
  <c r="B1817" i="4"/>
  <c r="S1816" i="4"/>
  <c r="R1816" i="4"/>
  <c r="Q1816" i="4"/>
  <c r="P1816" i="4"/>
  <c r="O1816" i="4"/>
  <c r="N1816" i="4"/>
  <c r="M1816" i="4"/>
  <c r="L1816" i="4"/>
  <c r="K1816" i="4"/>
  <c r="J1816" i="4"/>
  <c r="I1816" i="4"/>
  <c r="H1816" i="4"/>
  <c r="G1816" i="4"/>
  <c r="F1816" i="4"/>
  <c r="E1816" i="4"/>
  <c r="D1816" i="4"/>
  <c r="C1816" i="4"/>
  <c r="B1816" i="4"/>
  <c r="S1815" i="4"/>
  <c r="R1815" i="4"/>
  <c r="Q1815" i="4"/>
  <c r="P1815" i="4"/>
  <c r="O1815" i="4"/>
  <c r="N1815" i="4"/>
  <c r="M1815" i="4"/>
  <c r="L1815" i="4"/>
  <c r="K1815" i="4"/>
  <c r="J1815" i="4"/>
  <c r="I1815" i="4"/>
  <c r="H1815" i="4"/>
  <c r="G1815" i="4"/>
  <c r="F1815" i="4"/>
  <c r="E1815" i="4"/>
  <c r="D1815" i="4"/>
  <c r="C1815" i="4"/>
  <c r="B1815" i="4"/>
  <c r="S1814" i="4"/>
  <c r="R1814" i="4"/>
  <c r="Q1814" i="4"/>
  <c r="P1814" i="4"/>
  <c r="O1814" i="4"/>
  <c r="N1814" i="4"/>
  <c r="M1814" i="4"/>
  <c r="L1814" i="4"/>
  <c r="K1814" i="4"/>
  <c r="J1814" i="4"/>
  <c r="I1814" i="4"/>
  <c r="H1814" i="4"/>
  <c r="G1814" i="4"/>
  <c r="F1814" i="4"/>
  <c r="E1814" i="4"/>
  <c r="D1814" i="4"/>
  <c r="C1814" i="4"/>
  <c r="B1814" i="4"/>
  <c r="S1813" i="4"/>
  <c r="R1813" i="4"/>
  <c r="Q1813" i="4"/>
  <c r="P1813" i="4"/>
  <c r="O1813" i="4"/>
  <c r="N1813" i="4"/>
  <c r="M1813" i="4"/>
  <c r="L1813" i="4"/>
  <c r="K1813" i="4"/>
  <c r="J1813" i="4"/>
  <c r="I1813" i="4"/>
  <c r="H1813" i="4"/>
  <c r="G1813" i="4"/>
  <c r="F1813" i="4"/>
  <c r="E1813" i="4"/>
  <c r="D1813" i="4"/>
  <c r="C1813" i="4"/>
  <c r="B1813" i="4"/>
  <c r="S1812" i="4"/>
  <c r="R1812" i="4"/>
  <c r="Q1812" i="4"/>
  <c r="P1812" i="4"/>
  <c r="O1812" i="4"/>
  <c r="N1812" i="4"/>
  <c r="M1812" i="4"/>
  <c r="L1812" i="4"/>
  <c r="K1812" i="4"/>
  <c r="J1812" i="4"/>
  <c r="I1812" i="4"/>
  <c r="H1812" i="4"/>
  <c r="G1812" i="4"/>
  <c r="F1812" i="4"/>
  <c r="E1812" i="4"/>
  <c r="D1812" i="4"/>
  <c r="C1812" i="4"/>
  <c r="B1812" i="4"/>
  <c r="S1811" i="4"/>
  <c r="R1811" i="4"/>
  <c r="Q1811" i="4"/>
  <c r="P1811" i="4"/>
  <c r="O1811" i="4"/>
  <c r="N1811" i="4"/>
  <c r="M1811" i="4"/>
  <c r="L1811" i="4"/>
  <c r="K1811" i="4"/>
  <c r="J1811" i="4"/>
  <c r="I1811" i="4"/>
  <c r="H1811" i="4"/>
  <c r="G1811" i="4"/>
  <c r="F1811" i="4"/>
  <c r="E1811" i="4"/>
  <c r="D1811" i="4"/>
  <c r="C1811" i="4"/>
  <c r="B1811" i="4"/>
  <c r="S1810" i="4"/>
  <c r="R1810" i="4"/>
  <c r="Q1810" i="4"/>
  <c r="P1810" i="4"/>
  <c r="O1810" i="4"/>
  <c r="N1810" i="4"/>
  <c r="M1810" i="4"/>
  <c r="L1810" i="4"/>
  <c r="K1810" i="4"/>
  <c r="J1810" i="4"/>
  <c r="I1810" i="4"/>
  <c r="H1810" i="4"/>
  <c r="G1810" i="4"/>
  <c r="F1810" i="4"/>
  <c r="E1810" i="4"/>
  <c r="D1810" i="4"/>
  <c r="C1810" i="4"/>
  <c r="B1810" i="4"/>
  <c r="S1809" i="4"/>
  <c r="R1809" i="4"/>
  <c r="Q1809" i="4"/>
  <c r="P1809" i="4"/>
  <c r="O1809" i="4"/>
  <c r="N1809" i="4"/>
  <c r="M1809" i="4"/>
  <c r="L1809" i="4"/>
  <c r="K1809" i="4"/>
  <c r="J1809" i="4"/>
  <c r="I1809" i="4"/>
  <c r="H1809" i="4"/>
  <c r="G1809" i="4"/>
  <c r="F1809" i="4"/>
  <c r="E1809" i="4"/>
  <c r="D1809" i="4"/>
  <c r="C1809" i="4"/>
  <c r="B1809" i="4"/>
  <c r="S1808" i="4"/>
  <c r="R1808" i="4"/>
  <c r="Q1808" i="4"/>
  <c r="P1808" i="4"/>
  <c r="O1808" i="4"/>
  <c r="N1808" i="4"/>
  <c r="M1808" i="4"/>
  <c r="L1808" i="4"/>
  <c r="K1808" i="4"/>
  <c r="J1808" i="4"/>
  <c r="I1808" i="4"/>
  <c r="H1808" i="4"/>
  <c r="G1808" i="4"/>
  <c r="F1808" i="4"/>
  <c r="E1808" i="4"/>
  <c r="D1808" i="4"/>
  <c r="C1808" i="4"/>
  <c r="B1808" i="4"/>
  <c r="S1807" i="4"/>
  <c r="R1807" i="4"/>
  <c r="Q1807" i="4"/>
  <c r="P1807" i="4"/>
  <c r="O1807" i="4"/>
  <c r="N1807" i="4"/>
  <c r="M1807" i="4"/>
  <c r="L1807" i="4"/>
  <c r="K1807" i="4"/>
  <c r="J1807" i="4"/>
  <c r="I1807" i="4"/>
  <c r="H1807" i="4"/>
  <c r="G1807" i="4"/>
  <c r="F1807" i="4"/>
  <c r="E1807" i="4"/>
  <c r="D1807" i="4"/>
  <c r="C1807" i="4"/>
  <c r="B1807" i="4"/>
  <c r="S1806" i="4"/>
  <c r="R1806" i="4"/>
  <c r="Q1806" i="4"/>
  <c r="P1806" i="4"/>
  <c r="O1806" i="4"/>
  <c r="N1806" i="4"/>
  <c r="M1806" i="4"/>
  <c r="L1806" i="4"/>
  <c r="K1806" i="4"/>
  <c r="J1806" i="4"/>
  <c r="I1806" i="4"/>
  <c r="H1806" i="4"/>
  <c r="G1806" i="4"/>
  <c r="F1806" i="4"/>
  <c r="E1806" i="4"/>
  <c r="D1806" i="4"/>
  <c r="C1806" i="4"/>
  <c r="B1806" i="4"/>
  <c r="S1805" i="4"/>
  <c r="R1805" i="4"/>
  <c r="Q1805" i="4"/>
  <c r="P1805" i="4"/>
  <c r="O1805" i="4"/>
  <c r="N1805" i="4"/>
  <c r="M1805" i="4"/>
  <c r="L1805" i="4"/>
  <c r="K1805" i="4"/>
  <c r="J1805" i="4"/>
  <c r="I1805" i="4"/>
  <c r="H1805" i="4"/>
  <c r="G1805" i="4"/>
  <c r="F1805" i="4"/>
  <c r="E1805" i="4"/>
  <c r="D1805" i="4"/>
  <c r="C1805" i="4"/>
  <c r="B1805" i="4"/>
  <c r="S1804" i="4"/>
  <c r="R1804" i="4"/>
  <c r="Q1804" i="4"/>
  <c r="P1804" i="4"/>
  <c r="O1804" i="4"/>
  <c r="N1804" i="4"/>
  <c r="M1804" i="4"/>
  <c r="L1804" i="4"/>
  <c r="K1804" i="4"/>
  <c r="J1804" i="4"/>
  <c r="I1804" i="4"/>
  <c r="H1804" i="4"/>
  <c r="G1804" i="4"/>
  <c r="F1804" i="4"/>
  <c r="E1804" i="4"/>
  <c r="D1804" i="4"/>
  <c r="C1804" i="4"/>
  <c r="B1804" i="4"/>
  <c r="S1803" i="4"/>
  <c r="R1803" i="4"/>
  <c r="Q1803" i="4"/>
  <c r="P1803" i="4"/>
  <c r="O1803" i="4"/>
  <c r="N1803" i="4"/>
  <c r="M1803" i="4"/>
  <c r="L1803" i="4"/>
  <c r="K1803" i="4"/>
  <c r="J1803" i="4"/>
  <c r="I1803" i="4"/>
  <c r="H1803" i="4"/>
  <c r="G1803" i="4"/>
  <c r="F1803" i="4"/>
  <c r="E1803" i="4"/>
  <c r="D1803" i="4"/>
  <c r="C1803" i="4"/>
  <c r="B1803" i="4"/>
  <c r="S1802" i="4"/>
  <c r="R1802" i="4"/>
  <c r="Q1802" i="4"/>
  <c r="P1802" i="4"/>
  <c r="O1802" i="4"/>
  <c r="N1802" i="4"/>
  <c r="M1802" i="4"/>
  <c r="L1802" i="4"/>
  <c r="K1802" i="4"/>
  <c r="J1802" i="4"/>
  <c r="I1802" i="4"/>
  <c r="H1802" i="4"/>
  <c r="G1802" i="4"/>
  <c r="F1802" i="4"/>
  <c r="E1802" i="4"/>
  <c r="D1802" i="4"/>
  <c r="C1802" i="4"/>
  <c r="B1802" i="4"/>
  <c r="S1801" i="4"/>
  <c r="R1801" i="4"/>
  <c r="Q1801" i="4"/>
  <c r="P1801" i="4"/>
  <c r="O1801" i="4"/>
  <c r="N1801" i="4"/>
  <c r="M1801" i="4"/>
  <c r="L1801" i="4"/>
  <c r="K1801" i="4"/>
  <c r="J1801" i="4"/>
  <c r="I1801" i="4"/>
  <c r="H1801" i="4"/>
  <c r="G1801" i="4"/>
  <c r="F1801" i="4"/>
  <c r="E1801" i="4"/>
  <c r="D1801" i="4"/>
  <c r="C1801" i="4"/>
  <c r="B1801" i="4"/>
  <c r="S1800" i="4"/>
  <c r="R1800" i="4"/>
  <c r="Q1800" i="4"/>
  <c r="P1800" i="4"/>
  <c r="O1800" i="4"/>
  <c r="N1800" i="4"/>
  <c r="M1800" i="4"/>
  <c r="L1800" i="4"/>
  <c r="K1800" i="4"/>
  <c r="J1800" i="4"/>
  <c r="I1800" i="4"/>
  <c r="H1800" i="4"/>
  <c r="G1800" i="4"/>
  <c r="F1800" i="4"/>
  <c r="E1800" i="4"/>
  <c r="D1800" i="4"/>
  <c r="C1800" i="4"/>
  <c r="B1800" i="4"/>
  <c r="S1799" i="4"/>
  <c r="R1799" i="4"/>
  <c r="Q1799" i="4"/>
  <c r="P1799" i="4"/>
  <c r="O1799" i="4"/>
  <c r="N1799" i="4"/>
  <c r="M1799" i="4"/>
  <c r="L1799" i="4"/>
  <c r="K1799" i="4"/>
  <c r="J1799" i="4"/>
  <c r="I1799" i="4"/>
  <c r="H1799" i="4"/>
  <c r="G1799" i="4"/>
  <c r="F1799" i="4"/>
  <c r="E1799" i="4"/>
  <c r="D1799" i="4"/>
  <c r="C1799" i="4"/>
  <c r="B1799" i="4"/>
  <c r="S1798" i="4"/>
  <c r="R1798" i="4"/>
  <c r="Q1798" i="4"/>
  <c r="P1798" i="4"/>
  <c r="O1798" i="4"/>
  <c r="N1798" i="4"/>
  <c r="M1798" i="4"/>
  <c r="L1798" i="4"/>
  <c r="K1798" i="4"/>
  <c r="J1798" i="4"/>
  <c r="I1798" i="4"/>
  <c r="H1798" i="4"/>
  <c r="G1798" i="4"/>
  <c r="F1798" i="4"/>
  <c r="E1798" i="4"/>
  <c r="D1798" i="4"/>
  <c r="C1798" i="4"/>
  <c r="B1798" i="4"/>
  <c r="S1797" i="4"/>
  <c r="R1797" i="4"/>
  <c r="Q1797" i="4"/>
  <c r="P1797" i="4"/>
  <c r="O1797" i="4"/>
  <c r="N1797" i="4"/>
  <c r="M1797" i="4"/>
  <c r="L1797" i="4"/>
  <c r="K1797" i="4"/>
  <c r="J1797" i="4"/>
  <c r="I1797" i="4"/>
  <c r="H1797" i="4"/>
  <c r="G1797" i="4"/>
  <c r="F1797" i="4"/>
  <c r="E1797" i="4"/>
  <c r="D1797" i="4"/>
  <c r="C1797" i="4"/>
  <c r="B1797" i="4"/>
  <c r="S1796" i="4"/>
  <c r="R1796" i="4"/>
  <c r="Q1796" i="4"/>
  <c r="P1796" i="4"/>
  <c r="O1796" i="4"/>
  <c r="N1796" i="4"/>
  <c r="M1796" i="4"/>
  <c r="L1796" i="4"/>
  <c r="K1796" i="4"/>
  <c r="J1796" i="4"/>
  <c r="I1796" i="4"/>
  <c r="H1796" i="4"/>
  <c r="G1796" i="4"/>
  <c r="F1796" i="4"/>
  <c r="E1796" i="4"/>
  <c r="D1796" i="4"/>
  <c r="C1796" i="4"/>
  <c r="B1796" i="4"/>
  <c r="S1795" i="4"/>
  <c r="R1795" i="4"/>
  <c r="Q1795" i="4"/>
  <c r="P1795" i="4"/>
  <c r="O1795" i="4"/>
  <c r="N1795" i="4"/>
  <c r="M1795" i="4"/>
  <c r="L1795" i="4"/>
  <c r="K1795" i="4"/>
  <c r="J1795" i="4"/>
  <c r="I1795" i="4"/>
  <c r="H1795" i="4"/>
  <c r="G1795" i="4"/>
  <c r="F1795" i="4"/>
  <c r="E1795" i="4"/>
  <c r="D1795" i="4"/>
  <c r="C1795" i="4"/>
  <c r="B1795" i="4"/>
  <c r="S1794" i="4"/>
  <c r="R1794" i="4"/>
  <c r="Q1794" i="4"/>
  <c r="P1794" i="4"/>
  <c r="O1794" i="4"/>
  <c r="N1794" i="4"/>
  <c r="M1794" i="4"/>
  <c r="L1794" i="4"/>
  <c r="K1794" i="4"/>
  <c r="J1794" i="4"/>
  <c r="I1794" i="4"/>
  <c r="H1794" i="4"/>
  <c r="G1794" i="4"/>
  <c r="F1794" i="4"/>
  <c r="E1794" i="4"/>
  <c r="D1794" i="4"/>
  <c r="C1794" i="4"/>
  <c r="B1794" i="4"/>
  <c r="S1793" i="4"/>
  <c r="R1793" i="4"/>
  <c r="Q1793" i="4"/>
  <c r="P1793" i="4"/>
  <c r="O1793" i="4"/>
  <c r="N1793" i="4"/>
  <c r="M1793" i="4"/>
  <c r="L1793" i="4"/>
  <c r="K1793" i="4"/>
  <c r="J1793" i="4"/>
  <c r="I1793" i="4"/>
  <c r="H1793" i="4"/>
  <c r="G1793" i="4"/>
  <c r="F1793" i="4"/>
  <c r="E1793" i="4"/>
  <c r="D1793" i="4"/>
  <c r="C1793" i="4"/>
  <c r="B1793" i="4"/>
  <c r="S1792" i="4"/>
  <c r="R1792" i="4"/>
  <c r="Q1792" i="4"/>
  <c r="P1792" i="4"/>
  <c r="O1792" i="4"/>
  <c r="N1792" i="4"/>
  <c r="M1792" i="4"/>
  <c r="L1792" i="4"/>
  <c r="K1792" i="4"/>
  <c r="J1792" i="4"/>
  <c r="I1792" i="4"/>
  <c r="H1792" i="4"/>
  <c r="G1792" i="4"/>
  <c r="F1792" i="4"/>
  <c r="E1792" i="4"/>
  <c r="D1792" i="4"/>
  <c r="C1792" i="4"/>
  <c r="B1792" i="4"/>
  <c r="S1791" i="4"/>
  <c r="R1791" i="4"/>
  <c r="Q1791" i="4"/>
  <c r="P1791" i="4"/>
  <c r="O1791" i="4"/>
  <c r="N1791" i="4"/>
  <c r="M1791" i="4"/>
  <c r="L1791" i="4"/>
  <c r="K1791" i="4"/>
  <c r="J1791" i="4"/>
  <c r="I1791" i="4"/>
  <c r="H1791" i="4"/>
  <c r="G1791" i="4"/>
  <c r="F1791" i="4"/>
  <c r="E1791" i="4"/>
  <c r="D1791" i="4"/>
  <c r="C1791" i="4"/>
  <c r="B1791" i="4"/>
  <c r="S1790" i="4"/>
  <c r="R1790" i="4"/>
  <c r="Q1790" i="4"/>
  <c r="P1790" i="4"/>
  <c r="O1790" i="4"/>
  <c r="N1790" i="4"/>
  <c r="M1790" i="4"/>
  <c r="L1790" i="4"/>
  <c r="K1790" i="4"/>
  <c r="J1790" i="4"/>
  <c r="I1790" i="4"/>
  <c r="H1790" i="4"/>
  <c r="G1790" i="4"/>
  <c r="F1790" i="4"/>
  <c r="E1790" i="4"/>
  <c r="D1790" i="4"/>
  <c r="C1790" i="4"/>
  <c r="B1790" i="4"/>
  <c r="S1789" i="4"/>
  <c r="R1789" i="4"/>
  <c r="Q1789" i="4"/>
  <c r="P1789" i="4"/>
  <c r="O1789" i="4"/>
  <c r="N1789" i="4"/>
  <c r="M1789" i="4"/>
  <c r="L1789" i="4"/>
  <c r="K1789" i="4"/>
  <c r="J1789" i="4"/>
  <c r="I1789" i="4"/>
  <c r="H1789" i="4"/>
  <c r="G1789" i="4"/>
  <c r="F1789" i="4"/>
  <c r="E1789" i="4"/>
  <c r="D1789" i="4"/>
  <c r="C1789" i="4"/>
  <c r="B1789" i="4"/>
  <c r="S1788" i="4"/>
  <c r="R1788" i="4"/>
  <c r="Q1788" i="4"/>
  <c r="P1788" i="4"/>
  <c r="O1788" i="4"/>
  <c r="N1788" i="4"/>
  <c r="M1788" i="4"/>
  <c r="L1788" i="4"/>
  <c r="K1788" i="4"/>
  <c r="J1788" i="4"/>
  <c r="I1788" i="4"/>
  <c r="H1788" i="4"/>
  <c r="G1788" i="4"/>
  <c r="F1788" i="4"/>
  <c r="E1788" i="4"/>
  <c r="D1788" i="4"/>
  <c r="C1788" i="4"/>
  <c r="B1788" i="4"/>
  <c r="S1787" i="4"/>
  <c r="R1787" i="4"/>
  <c r="Q1787" i="4"/>
  <c r="P1787" i="4"/>
  <c r="O1787" i="4"/>
  <c r="N1787" i="4"/>
  <c r="M1787" i="4"/>
  <c r="L1787" i="4"/>
  <c r="K1787" i="4"/>
  <c r="J1787" i="4"/>
  <c r="I1787" i="4"/>
  <c r="H1787" i="4"/>
  <c r="G1787" i="4"/>
  <c r="F1787" i="4"/>
  <c r="E1787" i="4"/>
  <c r="D1787" i="4"/>
  <c r="C1787" i="4"/>
  <c r="B1787" i="4"/>
  <c r="S1786" i="4"/>
  <c r="R1786" i="4"/>
  <c r="Q1786" i="4"/>
  <c r="P1786" i="4"/>
  <c r="O1786" i="4"/>
  <c r="N1786" i="4"/>
  <c r="M1786" i="4"/>
  <c r="L1786" i="4"/>
  <c r="K1786" i="4"/>
  <c r="J1786" i="4"/>
  <c r="I1786" i="4"/>
  <c r="H1786" i="4"/>
  <c r="G1786" i="4"/>
  <c r="F1786" i="4"/>
  <c r="E1786" i="4"/>
  <c r="D1786" i="4"/>
  <c r="C1786" i="4"/>
  <c r="B1786" i="4"/>
  <c r="S1785" i="4"/>
  <c r="R1785" i="4"/>
  <c r="Q1785" i="4"/>
  <c r="P1785" i="4"/>
  <c r="O1785" i="4"/>
  <c r="N1785" i="4"/>
  <c r="M1785" i="4"/>
  <c r="L1785" i="4"/>
  <c r="K1785" i="4"/>
  <c r="J1785" i="4"/>
  <c r="I1785" i="4"/>
  <c r="H1785" i="4"/>
  <c r="G1785" i="4"/>
  <c r="F1785" i="4"/>
  <c r="E1785" i="4"/>
  <c r="D1785" i="4"/>
  <c r="C1785" i="4"/>
  <c r="B1785" i="4"/>
  <c r="S1784" i="4"/>
  <c r="R1784" i="4"/>
  <c r="Q1784" i="4"/>
  <c r="P1784" i="4"/>
  <c r="O1784" i="4"/>
  <c r="N1784" i="4"/>
  <c r="M1784" i="4"/>
  <c r="L1784" i="4"/>
  <c r="K1784" i="4"/>
  <c r="J1784" i="4"/>
  <c r="I1784" i="4"/>
  <c r="H1784" i="4"/>
  <c r="G1784" i="4"/>
  <c r="F1784" i="4"/>
  <c r="E1784" i="4"/>
  <c r="D1784" i="4"/>
  <c r="C1784" i="4"/>
  <c r="B1784" i="4"/>
  <c r="S1783" i="4"/>
  <c r="R1783" i="4"/>
  <c r="Q1783" i="4"/>
  <c r="P1783" i="4"/>
  <c r="O1783" i="4"/>
  <c r="N1783" i="4"/>
  <c r="M1783" i="4"/>
  <c r="L1783" i="4"/>
  <c r="K1783" i="4"/>
  <c r="J1783" i="4"/>
  <c r="I1783" i="4"/>
  <c r="H1783" i="4"/>
  <c r="G1783" i="4"/>
  <c r="F1783" i="4"/>
  <c r="E1783" i="4"/>
  <c r="D1783" i="4"/>
  <c r="C1783" i="4"/>
  <c r="B1783" i="4"/>
  <c r="S1782" i="4"/>
  <c r="R1782" i="4"/>
  <c r="Q1782" i="4"/>
  <c r="P1782" i="4"/>
  <c r="O1782" i="4"/>
  <c r="N1782" i="4"/>
  <c r="M1782" i="4"/>
  <c r="L1782" i="4"/>
  <c r="K1782" i="4"/>
  <c r="J1782" i="4"/>
  <c r="I1782" i="4"/>
  <c r="H1782" i="4"/>
  <c r="G1782" i="4"/>
  <c r="F1782" i="4"/>
  <c r="E1782" i="4"/>
  <c r="D1782" i="4"/>
  <c r="C1782" i="4"/>
  <c r="B1782" i="4"/>
  <c r="S1781" i="4"/>
  <c r="R1781" i="4"/>
  <c r="Q1781" i="4"/>
  <c r="P1781" i="4"/>
  <c r="O1781" i="4"/>
  <c r="N1781" i="4"/>
  <c r="M1781" i="4"/>
  <c r="L1781" i="4"/>
  <c r="K1781" i="4"/>
  <c r="J1781" i="4"/>
  <c r="I1781" i="4"/>
  <c r="H1781" i="4"/>
  <c r="G1781" i="4"/>
  <c r="F1781" i="4"/>
  <c r="E1781" i="4"/>
  <c r="D1781" i="4"/>
  <c r="C1781" i="4"/>
  <c r="B1781" i="4"/>
  <c r="S1780" i="4"/>
  <c r="R1780" i="4"/>
  <c r="Q1780" i="4"/>
  <c r="P1780" i="4"/>
  <c r="O1780" i="4"/>
  <c r="N1780" i="4"/>
  <c r="M1780" i="4"/>
  <c r="L1780" i="4"/>
  <c r="K1780" i="4"/>
  <c r="J1780" i="4"/>
  <c r="I1780" i="4"/>
  <c r="H1780" i="4"/>
  <c r="G1780" i="4"/>
  <c r="F1780" i="4"/>
  <c r="E1780" i="4"/>
  <c r="D1780" i="4"/>
  <c r="C1780" i="4"/>
  <c r="B1780" i="4"/>
  <c r="S1779" i="4"/>
  <c r="R1779" i="4"/>
  <c r="Q1779" i="4"/>
  <c r="P1779" i="4"/>
  <c r="O1779" i="4"/>
  <c r="N1779" i="4"/>
  <c r="M1779" i="4"/>
  <c r="L1779" i="4"/>
  <c r="K1779" i="4"/>
  <c r="J1779" i="4"/>
  <c r="I1779" i="4"/>
  <c r="H1779" i="4"/>
  <c r="G1779" i="4"/>
  <c r="F1779" i="4"/>
  <c r="E1779" i="4"/>
  <c r="D1779" i="4"/>
  <c r="C1779" i="4"/>
  <c r="B1779" i="4"/>
  <c r="S1778" i="4"/>
  <c r="R1778" i="4"/>
  <c r="Q1778" i="4"/>
  <c r="P1778" i="4"/>
  <c r="O1778" i="4"/>
  <c r="N1778" i="4"/>
  <c r="M1778" i="4"/>
  <c r="L1778" i="4"/>
  <c r="K1778" i="4"/>
  <c r="J1778" i="4"/>
  <c r="I1778" i="4"/>
  <c r="H1778" i="4"/>
  <c r="G1778" i="4"/>
  <c r="F1778" i="4"/>
  <c r="E1778" i="4"/>
  <c r="D1778" i="4"/>
  <c r="C1778" i="4"/>
  <c r="B1778" i="4"/>
  <c r="S1777" i="4"/>
  <c r="R1777" i="4"/>
  <c r="Q1777" i="4"/>
  <c r="P1777" i="4"/>
  <c r="O1777" i="4"/>
  <c r="N1777" i="4"/>
  <c r="M1777" i="4"/>
  <c r="L1777" i="4"/>
  <c r="K1777" i="4"/>
  <c r="J1777" i="4"/>
  <c r="I1777" i="4"/>
  <c r="H1777" i="4"/>
  <c r="G1777" i="4"/>
  <c r="F1777" i="4"/>
  <c r="E1777" i="4"/>
  <c r="D1777" i="4"/>
  <c r="C1777" i="4"/>
  <c r="B1777" i="4"/>
  <c r="S1776" i="4"/>
  <c r="R1776" i="4"/>
  <c r="Q1776" i="4"/>
  <c r="P1776" i="4"/>
  <c r="O1776" i="4"/>
  <c r="N1776" i="4"/>
  <c r="M1776" i="4"/>
  <c r="L1776" i="4"/>
  <c r="K1776" i="4"/>
  <c r="J1776" i="4"/>
  <c r="I1776" i="4"/>
  <c r="H1776" i="4"/>
  <c r="G1776" i="4"/>
  <c r="F1776" i="4"/>
  <c r="E1776" i="4"/>
  <c r="D1776" i="4"/>
  <c r="C1776" i="4"/>
  <c r="B1776" i="4"/>
  <c r="S1775" i="4"/>
  <c r="R1775" i="4"/>
  <c r="Q1775" i="4"/>
  <c r="P1775" i="4"/>
  <c r="O1775" i="4"/>
  <c r="N1775" i="4"/>
  <c r="M1775" i="4"/>
  <c r="L1775" i="4"/>
  <c r="K1775" i="4"/>
  <c r="J1775" i="4"/>
  <c r="I1775" i="4"/>
  <c r="H1775" i="4"/>
  <c r="G1775" i="4"/>
  <c r="F1775" i="4"/>
  <c r="E1775" i="4"/>
  <c r="D1775" i="4"/>
  <c r="C1775" i="4"/>
  <c r="B1775" i="4"/>
  <c r="S1774" i="4"/>
  <c r="R1774" i="4"/>
  <c r="Q1774" i="4"/>
  <c r="P1774" i="4"/>
  <c r="O1774" i="4"/>
  <c r="N1774" i="4"/>
  <c r="M1774" i="4"/>
  <c r="L1774" i="4"/>
  <c r="K1774" i="4"/>
  <c r="J1774" i="4"/>
  <c r="I1774" i="4"/>
  <c r="H1774" i="4"/>
  <c r="G1774" i="4"/>
  <c r="F1774" i="4"/>
  <c r="E1774" i="4"/>
  <c r="D1774" i="4"/>
  <c r="C1774" i="4"/>
  <c r="B1774" i="4"/>
  <c r="S1773" i="4"/>
  <c r="R1773" i="4"/>
  <c r="Q1773" i="4"/>
  <c r="P1773" i="4"/>
  <c r="O1773" i="4"/>
  <c r="N1773" i="4"/>
  <c r="M1773" i="4"/>
  <c r="L1773" i="4"/>
  <c r="K1773" i="4"/>
  <c r="J1773" i="4"/>
  <c r="I1773" i="4"/>
  <c r="H1773" i="4"/>
  <c r="G1773" i="4"/>
  <c r="F1773" i="4"/>
  <c r="E1773" i="4"/>
  <c r="D1773" i="4"/>
  <c r="C1773" i="4"/>
  <c r="B1773" i="4"/>
  <c r="S1772" i="4"/>
  <c r="R1772" i="4"/>
  <c r="Q1772" i="4"/>
  <c r="P1772" i="4"/>
  <c r="O1772" i="4"/>
  <c r="N1772" i="4"/>
  <c r="M1772" i="4"/>
  <c r="L1772" i="4"/>
  <c r="K1772" i="4"/>
  <c r="J1772" i="4"/>
  <c r="I1772" i="4"/>
  <c r="H1772" i="4"/>
  <c r="G1772" i="4"/>
  <c r="F1772" i="4"/>
  <c r="E1772" i="4"/>
  <c r="D1772" i="4"/>
  <c r="C1772" i="4"/>
  <c r="B1772" i="4"/>
  <c r="S1771" i="4"/>
  <c r="R1771" i="4"/>
  <c r="Q1771" i="4"/>
  <c r="P1771" i="4"/>
  <c r="O1771" i="4"/>
  <c r="N1771" i="4"/>
  <c r="M1771" i="4"/>
  <c r="L1771" i="4"/>
  <c r="K1771" i="4"/>
  <c r="J1771" i="4"/>
  <c r="I1771" i="4"/>
  <c r="H1771" i="4"/>
  <c r="G1771" i="4"/>
  <c r="F1771" i="4"/>
  <c r="E1771" i="4"/>
  <c r="D1771" i="4"/>
  <c r="C1771" i="4"/>
  <c r="B1771" i="4"/>
  <c r="S1770" i="4"/>
  <c r="R1770" i="4"/>
  <c r="Q1770" i="4"/>
  <c r="P1770" i="4"/>
  <c r="O1770" i="4"/>
  <c r="N1770" i="4"/>
  <c r="M1770" i="4"/>
  <c r="L1770" i="4"/>
  <c r="K1770" i="4"/>
  <c r="J1770" i="4"/>
  <c r="I1770" i="4"/>
  <c r="H1770" i="4"/>
  <c r="G1770" i="4"/>
  <c r="F1770" i="4"/>
  <c r="E1770" i="4"/>
  <c r="D1770" i="4"/>
  <c r="C1770" i="4"/>
  <c r="B1770" i="4"/>
  <c r="S1769" i="4"/>
  <c r="R1769" i="4"/>
  <c r="Q1769" i="4"/>
  <c r="P1769" i="4"/>
  <c r="O1769" i="4"/>
  <c r="N1769" i="4"/>
  <c r="M1769" i="4"/>
  <c r="L1769" i="4"/>
  <c r="K1769" i="4"/>
  <c r="J1769" i="4"/>
  <c r="I1769" i="4"/>
  <c r="H1769" i="4"/>
  <c r="G1769" i="4"/>
  <c r="F1769" i="4"/>
  <c r="E1769" i="4"/>
  <c r="D1769" i="4"/>
  <c r="C1769" i="4"/>
  <c r="B1769" i="4"/>
  <c r="S1768" i="4"/>
  <c r="R1768" i="4"/>
  <c r="Q1768" i="4"/>
  <c r="P1768" i="4"/>
  <c r="O1768" i="4"/>
  <c r="N1768" i="4"/>
  <c r="M1768" i="4"/>
  <c r="L1768" i="4"/>
  <c r="K1768" i="4"/>
  <c r="J1768" i="4"/>
  <c r="I1768" i="4"/>
  <c r="H1768" i="4"/>
  <c r="G1768" i="4"/>
  <c r="F1768" i="4"/>
  <c r="E1768" i="4"/>
  <c r="D1768" i="4"/>
  <c r="C1768" i="4"/>
  <c r="B1768" i="4"/>
  <c r="S1767" i="4"/>
  <c r="R1767" i="4"/>
  <c r="Q1767" i="4"/>
  <c r="P1767" i="4"/>
  <c r="O1767" i="4"/>
  <c r="N1767" i="4"/>
  <c r="M1767" i="4"/>
  <c r="L1767" i="4"/>
  <c r="K1767" i="4"/>
  <c r="J1767" i="4"/>
  <c r="I1767" i="4"/>
  <c r="H1767" i="4"/>
  <c r="G1767" i="4"/>
  <c r="F1767" i="4"/>
  <c r="E1767" i="4"/>
  <c r="D1767" i="4"/>
  <c r="C1767" i="4"/>
  <c r="B1767" i="4"/>
  <c r="S1766" i="4"/>
  <c r="R1766" i="4"/>
  <c r="Q1766" i="4"/>
  <c r="P1766" i="4"/>
  <c r="O1766" i="4"/>
  <c r="N1766" i="4"/>
  <c r="M1766" i="4"/>
  <c r="L1766" i="4"/>
  <c r="K1766" i="4"/>
  <c r="J1766" i="4"/>
  <c r="I1766" i="4"/>
  <c r="H1766" i="4"/>
  <c r="G1766" i="4"/>
  <c r="F1766" i="4"/>
  <c r="E1766" i="4"/>
  <c r="D1766" i="4"/>
  <c r="C1766" i="4"/>
  <c r="B1766" i="4"/>
  <c r="S1765" i="4"/>
  <c r="R1765" i="4"/>
  <c r="Q1765" i="4"/>
  <c r="P1765" i="4"/>
  <c r="O1765" i="4"/>
  <c r="N1765" i="4"/>
  <c r="M1765" i="4"/>
  <c r="L1765" i="4"/>
  <c r="K1765" i="4"/>
  <c r="J1765" i="4"/>
  <c r="I1765" i="4"/>
  <c r="H1765" i="4"/>
  <c r="G1765" i="4"/>
  <c r="F1765" i="4"/>
  <c r="E1765" i="4"/>
  <c r="D1765" i="4"/>
  <c r="C1765" i="4"/>
  <c r="B1765" i="4"/>
  <c r="S1764" i="4"/>
  <c r="R1764" i="4"/>
  <c r="Q1764" i="4"/>
  <c r="P1764" i="4"/>
  <c r="O1764" i="4"/>
  <c r="N1764" i="4"/>
  <c r="M1764" i="4"/>
  <c r="L1764" i="4"/>
  <c r="K1764" i="4"/>
  <c r="J1764" i="4"/>
  <c r="I1764" i="4"/>
  <c r="H1764" i="4"/>
  <c r="G1764" i="4"/>
  <c r="F1764" i="4"/>
  <c r="E1764" i="4"/>
  <c r="D1764" i="4"/>
  <c r="C1764" i="4"/>
  <c r="B1764" i="4"/>
  <c r="S1763" i="4"/>
  <c r="R1763" i="4"/>
  <c r="Q1763" i="4"/>
  <c r="P1763" i="4"/>
  <c r="O1763" i="4"/>
  <c r="N1763" i="4"/>
  <c r="M1763" i="4"/>
  <c r="L1763" i="4"/>
  <c r="K1763" i="4"/>
  <c r="J1763" i="4"/>
  <c r="I1763" i="4"/>
  <c r="H1763" i="4"/>
  <c r="G1763" i="4"/>
  <c r="F1763" i="4"/>
  <c r="E1763" i="4"/>
  <c r="D1763" i="4"/>
  <c r="C1763" i="4"/>
  <c r="B1763" i="4"/>
  <c r="S1762" i="4"/>
  <c r="R1762" i="4"/>
  <c r="Q1762" i="4"/>
  <c r="P1762" i="4"/>
  <c r="O1762" i="4"/>
  <c r="N1762" i="4"/>
  <c r="M1762" i="4"/>
  <c r="L1762" i="4"/>
  <c r="K1762" i="4"/>
  <c r="J1762" i="4"/>
  <c r="I1762" i="4"/>
  <c r="H1762" i="4"/>
  <c r="G1762" i="4"/>
  <c r="F1762" i="4"/>
  <c r="E1762" i="4"/>
  <c r="D1762" i="4"/>
  <c r="C1762" i="4"/>
  <c r="B1762" i="4"/>
  <c r="S1761" i="4"/>
  <c r="R1761" i="4"/>
  <c r="Q1761" i="4"/>
  <c r="P1761" i="4"/>
  <c r="O1761" i="4"/>
  <c r="N1761" i="4"/>
  <c r="M1761" i="4"/>
  <c r="L1761" i="4"/>
  <c r="K1761" i="4"/>
  <c r="J1761" i="4"/>
  <c r="I1761" i="4"/>
  <c r="H1761" i="4"/>
  <c r="G1761" i="4"/>
  <c r="F1761" i="4"/>
  <c r="E1761" i="4"/>
  <c r="D1761" i="4"/>
  <c r="C1761" i="4"/>
  <c r="B1761" i="4"/>
  <c r="S1760" i="4"/>
  <c r="R1760" i="4"/>
  <c r="Q1760" i="4"/>
  <c r="P1760" i="4"/>
  <c r="O1760" i="4"/>
  <c r="N1760" i="4"/>
  <c r="M1760" i="4"/>
  <c r="L1760" i="4"/>
  <c r="K1760" i="4"/>
  <c r="J1760" i="4"/>
  <c r="I1760" i="4"/>
  <c r="H1760" i="4"/>
  <c r="G1760" i="4"/>
  <c r="F1760" i="4"/>
  <c r="E1760" i="4"/>
  <c r="D1760" i="4"/>
  <c r="C1760" i="4"/>
  <c r="B1760" i="4"/>
  <c r="S1759" i="4"/>
  <c r="R1759" i="4"/>
  <c r="Q1759" i="4"/>
  <c r="P1759" i="4"/>
  <c r="O1759" i="4"/>
  <c r="N1759" i="4"/>
  <c r="M1759" i="4"/>
  <c r="L1759" i="4"/>
  <c r="K1759" i="4"/>
  <c r="J1759" i="4"/>
  <c r="I1759" i="4"/>
  <c r="H1759" i="4"/>
  <c r="G1759" i="4"/>
  <c r="F1759" i="4"/>
  <c r="E1759" i="4"/>
  <c r="D1759" i="4"/>
  <c r="C1759" i="4"/>
  <c r="B1759" i="4"/>
  <c r="S1758" i="4"/>
  <c r="R1758" i="4"/>
  <c r="Q1758" i="4"/>
  <c r="P1758" i="4"/>
  <c r="O1758" i="4"/>
  <c r="N1758" i="4"/>
  <c r="M1758" i="4"/>
  <c r="L1758" i="4"/>
  <c r="K1758" i="4"/>
  <c r="J1758" i="4"/>
  <c r="I1758" i="4"/>
  <c r="H1758" i="4"/>
  <c r="G1758" i="4"/>
  <c r="F1758" i="4"/>
  <c r="E1758" i="4"/>
  <c r="D1758" i="4"/>
  <c r="C1758" i="4"/>
  <c r="B1758" i="4"/>
  <c r="S1757" i="4"/>
  <c r="R1757" i="4"/>
  <c r="Q1757" i="4"/>
  <c r="P1757" i="4"/>
  <c r="O1757" i="4"/>
  <c r="N1757" i="4"/>
  <c r="M1757" i="4"/>
  <c r="L1757" i="4"/>
  <c r="K1757" i="4"/>
  <c r="J1757" i="4"/>
  <c r="I1757" i="4"/>
  <c r="H1757" i="4"/>
  <c r="G1757" i="4"/>
  <c r="F1757" i="4"/>
  <c r="E1757" i="4"/>
  <c r="D1757" i="4"/>
  <c r="C1757" i="4"/>
  <c r="B1757" i="4"/>
  <c r="S1756" i="4"/>
  <c r="R1756" i="4"/>
  <c r="Q1756" i="4"/>
  <c r="P1756" i="4"/>
  <c r="O1756" i="4"/>
  <c r="N1756" i="4"/>
  <c r="M1756" i="4"/>
  <c r="L1756" i="4"/>
  <c r="K1756" i="4"/>
  <c r="J1756" i="4"/>
  <c r="I1756" i="4"/>
  <c r="H1756" i="4"/>
  <c r="G1756" i="4"/>
  <c r="F1756" i="4"/>
  <c r="E1756" i="4"/>
  <c r="D1756" i="4"/>
  <c r="C1756" i="4"/>
  <c r="B1756" i="4"/>
  <c r="S1755" i="4"/>
  <c r="R1755" i="4"/>
  <c r="Q1755" i="4"/>
  <c r="P1755" i="4"/>
  <c r="O1755" i="4"/>
  <c r="N1755" i="4"/>
  <c r="M1755" i="4"/>
  <c r="L1755" i="4"/>
  <c r="K1755" i="4"/>
  <c r="J1755" i="4"/>
  <c r="I1755" i="4"/>
  <c r="H1755" i="4"/>
  <c r="G1755" i="4"/>
  <c r="F1755" i="4"/>
  <c r="E1755" i="4"/>
  <c r="D1755" i="4"/>
  <c r="C1755" i="4"/>
  <c r="B1755" i="4"/>
  <c r="S1754" i="4"/>
  <c r="R1754" i="4"/>
  <c r="Q1754" i="4"/>
  <c r="P1754" i="4"/>
  <c r="O1754" i="4"/>
  <c r="N1754" i="4"/>
  <c r="M1754" i="4"/>
  <c r="L1754" i="4"/>
  <c r="K1754" i="4"/>
  <c r="J1754" i="4"/>
  <c r="I1754" i="4"/>
  <c r="H1754" i="4"/>
  <c r="G1754" i="4"/>
  <c r="F1754" i="4"/>
  <c r="E1754" i="4"/>
  <c r="D1754" i="4"/>
  <c r="C1754" i="4"/>
  <c r="B1754" i="4"/>
  <c r="S1753" i="4"/>
  <c r="R1753" i="4"/>
  <c r="Q1753" i="4"/>
  <c r="P1753" i="4"/>
  <c r="O1753" i="4"/>
  <c r="N1753" i="4"/>
  <c r="M1753" i="4"/>
  <c r="L1753" i="4"/>
  <c r="K1753" i="4"/>
  <c r="J1753" i="4"/>
  <c r="I1753" i="4"/>
  <c r="H1753" i="4"/>
  <c r="G1753" i="4"/>
  <c r="F1753" i="4"/>
  <c r="E1753" i="4"/>
  <c r="D1753" i="4"/>
  <c r="C1753" i="4"/>
  <c r="B1753" i="4"/>
  <c r="S1752" i="4"/>
  <c r="R1752" i="4"/>
  <c r="Q1752" i="4"/>
  <c r="P1752" i="4"/>
  <c r="O1752" i="4"/>
  <c r="N1752" i="4"/>
  <c r="M1752" i="4"/>
  <c r="L1752" i="4"/>
  <c r="K1752" i="4"/>
  <c r="J1752" i="4"/>
  <c r="I1752" i="4"/>
  <c r="H1752" i="4"/>
  <c r="G1752" i="4"/>
  <c r="F1752" i="4"/>
  <c r="E1752" i="4"/>
  <c r="D1752" i="4"/>
  <c r="C1752" i="4"/>
  <c r="B1752" i="4"/>
  <c r="S1751" i="4"/>
  <c r="R1751" i="4"/>
  <c r="Q1751" i="4"/>
  <c r="P1751" i="4"/>
  <c r="O1751" i="4"/>
  <c r="N1751" i="4"/>
  <c r="M1751" i="4"/>
  <c r="L1751" i="4"/>
  <c r="K1751" i="4"/>
  <c r="J1751" i="4"/>
  <c r="I1751" i="4"/>
  <c r="H1751" i="4"/>
  <c r="G1751" i="4"/>
  <c r="F1751" i="4"/>
  <c r="E1751" i="4"/>
  <c r="D1751" i="4"/>
  <c r="C1751" i="4"/>
  <c r="B1751" i="4"/>
  <c r="S1750" i="4"/>
  <c r="R1750" i="4"/>
  <c r="Q1750" i="4"/>
  <c r="P1750" i="4"/>
  <c r="O1750" i="4"/>
  <c r="N1750" i="4"/>
  <c r="M1750" i="4"/>
  <c r="L1750" i="4"/>
  <c r="K1750" i="4"/>
  <c r="J1750" i="4"/>
  <c r="I1750" i="4"/>
  <c r="H1750" i="4"/>
  <c r="G1750" i="4"/>
  <c r="F1750" i="4"/>
  <c r="E1750" i="4"/>
  <c r="D1750" i="4"/>
  <c r="C1750" i="4"/>
  <c r="B1750" i="4"/>
  <c r="S1749" i="4"/>
  <c r="R1749" i="4"/>
  <c r="Q1749" i="4"/>
  <c r="P1749" i="4"/>
  <c r="O1749" i="4"/>
  <c r="N1749" i="4"/>
  <c r="M1749" i="4"/>
  <c r="L1749" i="4"/>
  <c r="K1749" i="4"/>
  <c r="J1749" i="4"/>
  <c r="I1749" i="4"/>
  <c r="H1749" i="4"/>
  <c r="G1749" i="4"/>
  <c r="F1749" i="4"/>
  <c r="E1749" i="4"/>
  <c r="D1749" i="4"/>
  <c r="C1749" i="4"/>
  <c r="B1749" i="4"/>
  <c r="S1748" i="4"/>
  <c r="R1748" i="4"/>
  <c r="Q1748" i="4"/>
  <c r="P1748" i="4"/>
  <c r="O1748" i="4"/>
  <c r="N1748" i="4"/>
  <c r="M1748" i="4"/>
  <c r="L1748" i="4"/>
  <c r="K1748" i="4"/>
  <c r="J1748" i="4"/>
  <c r="I1748" i="4"/>
  <c r="H1748" i="4"/>
  <c r="G1748" i="4"/>
  <c r="F1748" i="4"/>
  <c r="E1748" i="4"/>
  <c r="D1748" i="4"/>
  <c r="C1748" i="4"/>
  <c r="B1748" i="4"/>
  <c r="S1747" i="4"/>
  <c r="R1747" i="4"/>
  <c r="Q1747" i="4"/>
  <c r="P1747" i="4"/>
  <c r="O1747" i="4"/>
  <c r="N1747" i="4"/>
  <c r="M1747" i="4"/>
  <c r="L1747" i="4"/>
  <c r="K1747" i="4"/>
  <c r="J1747" i="4"/>
  <c r="I1747" i="4"/>
  <c r="H1747" i="4"/>
  <c r="G1747" i="4"/>
  <c r="F1747" i="4"/>
  <c r="E1747" i="4"/>
  <c r="D1747" i="4"/>
  <c r="C1747" i="4"/>
  <c r="B1747" i="4"/>
  <c r="S1746" i="4"/>
  <c r="R1746" i="4"/>
  <c r="Q1746" i="4"/>
  <c r="P1746" i="4"/>
  <c r="O1746" i="4"/>
  <c r="N1746" i="4"/>
  <c r="M1746" i="4"/>
  <c r="L1746" i="4"/>
  <c r="K1746" i="4"/>
  <c r="J1746" i="4"/>
  <c r="I1746" i="4"/>
  <c r="H1746" i="4"/>
  <c r="G1746" i="4"/>
  <c r="F1746" i="4"/>
  <c r="E1746" i="4"/>
  <c r="D1746" i="4"/>
  <c r="C1746" i="4"/>
  <c r="B1746" i="4"/>
  <c r="S1745" i="4"/>
  <c r="R1745" i="4"/>
  <c r="Q1745" i="4"/>
  <c r="P1745" i="4"/>
  <c r="O1745" i="4"/>
  <c r="N1745" i="4"/>
  <c r="M1745" i="4"/>
  <c r="L1745" i="4"/>
  <c r="K1745" i="4"/>
  <c r="J1745" i="4"/>
  <c r="I1745" i="4"/>
  <c r="H1745" i="4"/>
  <c r="G1745" i="4"/>
  <c r="F1745" i="4"/>
  <c r="E1745" i="4"/>
  <c r="D1745" i="4"/>
  <c r="C1745" i="4"/>
  <c r="B1745" i="4"/>
  <c r="S1744" i="4"/>
  <c r="R1744" i="4"/>
  <c r="Q1744" i="4"/>
  <c r="P1744" i="4"/>
  <c r="O1744" i="4"/>
  <c r="N1744" i="4"/>
  <c r="M1744" i="4"/>
  <c r="L1744" i="4"/>
  <c r="K1744" i="4"/>
  <c r="J1744" i="4"/>
  <c r="I1744" i="4"/>
  <c r="H1744" i="4"/>
  <c r="G1744" i="4"/>
  <c r="F1744" i="4"/>
  <c r="E1744" i="4"/>
  <c r="D1744" i="4"/>
  <c r="C1744" i="4"/>
  <c r="B1744" i="4"/>
  <c r="S1743" i="4"/>
  <c r="R1743" i="4"/>
  <c r="Q1743" i="4"/>
  <c r="P1743" i="4"/>
  <c r="O1743" i="4"/>
  <c r="N1743" i="4"/>
  <c r="M1743" i="4"/>
  <c r="L1743" i="4"/>
  <c r="K1743" i="4"/>
  <c r="J1743" i="4"/>
  <c r="I1743" i="4"/>
  <c r="H1743" i="4"/>
  <c r="G1743" i="4"/>
  <c r="F1743" i="4"/>
  <c r="E1743" i="4"/>
  <c r="D1743" i="4"/>
  <c r="C1743" i="4"/>
  <c r="B1743" i="4"/>
  <c r="S1742" i="4"/>
  <c r="R1742" i="4"/>
  <c r="Q1742" i="4"/>
  <c r="P1742" i="4"/>
  <c r="O1742" i="4"/>
  <c r="N1742" i="4"/>
  <c r="M1742" i="4"/>
  <c r="L1742" i="4"/>
  <c r="K1742" i="4"/>
  <c r="J1742" i="4"/>
  <c r="I1742" i="4"/>
  <c r="H1742" i="4"/>
  <c r="G1742" i="4"/>
  <c r="F1742" i="4"/>
  <c r="E1742" i="4"/>
  <c r="D1742" i="4"/>
  <c r="C1742" i="4"/>
  <c r="B1742" i="4"/>
  <c r="S1741" i="4"/>
  <c r="R1741" i="4"/>
  <c r="Q1741" i="4"/>
  <c r="P1741" i="4"/>
  <c r="O1741" i="4"/>
  <c r="N1741" i="4"/>
  <c r="M1741" i="4"/>
  <c r="L1741" i="4"/>
  <c r="K1741" i="4"/>
  <c r="J1741" i="4"/>
  <c r="I1741" i="4"/>
  <c r="H1741" i="4"/>
  <c r="G1741" i="4"/>
  <c r="F1741" i="4"/>
  <c r="E1741" i="4"/>
  <c r="D1741" i="4"/>
  <c r="C1741" i="4"/>
  <c r="B1741" i="4"/>
  <c r="S1740" i="4"/>
  <c r="R1740" i="4"/>
  <c r="Q1740" i="4"/>
  <c r="P1740" i="4"/>
  <c r="O1740" i="4"/>
  <c r="N1740" i="4"/>
  <c r="M1740" i="4"/>
  <c r="L1740" i="4"/>
  <c r="K1740" i="4"/>
  <c r="J1740" i="4"/>
  <c r="I1740" i="4"/>
  <c r="H1740" i="4"/>
  <c r="G1740" i="4"/>
  <c r="F1740" i="4"/>
  <c r="E1740" i="4"/>
  <c r="D1740" i="4"/>
  <c r="C1740" i="4"/>
  <c r="B1740" i="4"/>
  <c r="S1739" i="4"/>
  <c r="R1739" i="4"/>
  <c r="Q1739" i="4"/>
  <c r="P1739" i="4"/>
  <c r="O1739" i="4"/>
  <c r="N1739" i="4"/>
  <c r="M1739" i="4"/>
  <c r="L1739" i="4"/>
  <c r="K1739" i="4"/>
  <c r="J1739" i="4"/>
  <c r="I1739" i="4"/>
  <c r="H1739" i="4"/>
  <c r="G1739" i="4"/>
  <c r="F1739" i="4"/>
  <c r="E1739" i="4"/>
  <c r="D1739" i="4"/>
  <c r="C1739" i="4"/>
  <c r="B1739" i="4"/>
  <c r="S1738" i="4"/>
  <c r="R1738" i="4"/>
  <c r="Q1738" i="4"/>
  <c r="P1738" i="4"/>
  <c r="O1738" i="4"/>
  <c r="N1738" i="4"/>
  <c r="M1738" i="4"/>
  <c r="L1738" i="4"/>
  <c r="K1738" i="4"/>
  <c r="J1738" i="4"/>
  <c r="I1738" i="4"/>
  <c r="H1738" i="4"/>
  <c r="G1738" i="4"/>
  <c r="F1738" i="4"/>
  <c r="E1738" i="4"/>
  <c r="D1738" i="4"/>
  <c r="C1738" i="4"/>
  <c r="B1738" i="4"/>
  <c r="S1737" i="4"/>
  <c r="R1737" i="4"/>
  <c r="Q1737" i="4"/>
  <c r="P1737" i="4"/>
  <c r="O1737" i="4"/>
  <c r="N1737" i="4"/>
  <c r="M1737" i="4"/>
  <c r="L1737" i="4"/>
  <c r="K1737" i="4"/>
  <c r="J1737" i="4"/>
  <c r="I1737" i="4"/>
  <c r="H1737" i="4"/>
  <c r="G1737" i="4"/>
  <c r="F1737" i="4"/>
  <c r="E1737" i="4"/>
  <c r="D1737" i="4"/>
  <c r="C1737" i="4"/>
  <c r="B1737" i="4"/>
  <c r="S1736" i="4"/>
  <c r="R1736" i="4"/>
  <c r="Q1736" i="4"/>
  <c r="P1736" i="4"/>
  <c r="O1736" i="4"/>
  <c r="N1736" i="4"/>
  <c r="M1736" i="4"/>
  <c r="L1736" i="4"/>
  <c r="K1736" i="4"/>
  <c r="J1736" i="4"/>
  <c r="I1736" i="4"/>
  <c r="H1736" i="4"/>
  <c r="G1736" i="4"/>
  <c r="F1736" i="4"/>
  <c r="E1736" i="4"/>
  <c r="D1736" i="4"/>
  <c r="C1736" i="4"/>
  <c r="B1736" i="4"/>
  <c r="S1735" i="4"/>
  <c r="R1735" i="4"/>
  <c r="Q1735" i="4"/>
  <c r="P1735" i="4"/>
  <c r="O1735" i="4"/>
  <c r="N1735" i="4"/>
  <c r="M1735" i="4"/>
  <c r="L1735" i="4"/>
  <c r="K1735" i="4"/>
  <c r="J1735" i="4"/>
  <c r="I1735" i="4"/>
  <c r="H1735" i="4"/>
  <c r="G1735" i="4"/>
  <c r="F1735" i="4"/>
  <c r="E1735" i="4"/>
  <c r="D1735" i="4"/>
  <c r="C1735" i="4"/>
  <c r="B1735" i="4"/>
  <c r="S1734" i="4"/>
  <c r="R1734" i="4"/>
  <c r="Q1734" i="4"/>
  <c r="P1734" i="4"/>
  <c r="O1734" i="4"/>
  <c r="N1734" i="4"/>
  <c r="M1734" i="4"/>
  <c r="L1734" i="4"/>
  <c r="K1734" i="4"/>
  <c r="J1734" i="4"/>
  <c r="I1734" i="4"/>
  <c r="H1734" i="4"/>
  <c r="G1734" i="4"/>
  <c r="F1734" i="4"/>
  <c r="E1734" i="4"/>
  <c r="D1734" i="4"/>
  <c r="C1734" i="4"/>
  <c r="B1734" i="4"/>
  <c r="S1733" i="4"/>
  <c r="R1733" i="4"/>
  <c r="Q1733" i="4"/>
  <c r="P1733" i="4"/>
  <c r="O1733" i="4"/>
  <c r="N1733" i="4"/>
  <c r="M1733" i="4"/>
  <c r="L1733" i="4"/>
  <c r="K1733" i="4"/>
  <c r="J1733" i="4"/>
  <c r="I1733" i="4"/>
  <c r="H1733" i="4"/>
  <c r="G1733" i="4"/>
  <c r="F1733" i="4"/>
  <c r="E1733" i="4"/>
  <c r="D1733" i="4"/>
  <c r="C1733" i="4"/>
  <c r="B1733" i="4"/>
  <c r="S1732" i="4"/>
  <c r="R1732" i="4"/>
  <c r="Q1732" i="4"/>
  <c r="P1732" i="4"/>
  <c r="O1732" i="4"/>
  <c r="N1732" i="4"/>
  <c r="M1732" i="4"/>
  <c r="L1732" i="4"/>
  <c r="K1732" i="4"/>
  <c r="J1732" i="4"/>
  <c r="I1732" i="4"/>
  <c r="H1732" i="4"/>
  <c r="G1732" i="4"/>
  <c r="F1732" i="4"/>
  <c r="E1732" i="4"/>
  <c r="D1732" i="4"/>
  <c r="C1732" i="4"/>
  <c r="B1732" i="4"/>
  <c r="S1731" i="4"/>
  <c r="R1731" i="4"/>
  <c r="Q1731" i="4"/>
  <c r="P1731" i="4"/>
  <c r="O1731" i="4"/>
  <c r="N1731" i="4"/>
  <c r="M1731" i="4"/>
  <c r="L1731" i="4"/>
  <c r="K1731" i="4"/>
  <c r="J1731" i="4"/>
  <c r="I1731" i="4"/>
  <c r="H1731" i="4"/>
  <c r="G1731" i="4"/>
  <c r="F1731" i="4"/>
  <c r="E1731" i="4"/>
  <c r="D1731" i="4"/>
  <c r="C1731" i="4"/>
  <c r="B1731" i="4"/>
  <c r="S1730" i="4"/>
  <c r="R1730" i="4"/>
  <c r="Q1730" i="4"/>
  <c r="P1730" i="4"/>
  <c r="O1730" i="4"/>
  <c r="N1730" i="4"/>
  <c r="M1730" i="4"/>
  <c r="L1730" i="4"/>
  <c r="K1730" i="4"/>
  <c r="J1730" i="4"/>
  <c r="I1730" i="4"/>
  <c r="H1730" i="4"/>
  <c r="G1730" i="4"/>
  <c r="F1730" i="4"/>
  <c r="E1730" i="4"/>
  <c r="D1730" i="4"/>
  <c r="C1730" i="4"/>
  <c r="B1730" i="4"/>
  <c r="S1729" i="4"/>
  <c r="R1729" i="4"/>
  <c r="Q1729" i="4"/>
  <c r="P1729" i="4"/>
  <c r="O1729" i="4"/>
  <c r="N1729" i="4"/>
  <c r="M1729" i="4"/>
  <c r="L1729" i="4"/>
  <c r="K1729" i="4"/>
  <c r="J1729" i="4"/>
  <c r="I1729" i="4"/>
  <c r="H1729" i="4"/>
  <c r="G1729" i="4"/>
  <c r="F1729" i="4"/>
  <c r="E1729" i="4"/>
  <c r="D1729" i="4"/>
  <c r="C1729" i="4"/>
  <c r="B1729" i="4"/>
  <c r="S1728" i="4"/>
  <c r="R1728" i="4"/>
  <c r="Q1728" i="4"/>
  <c r="P1728" i="4"/>
  <c r="O1728" i="4"/>
  <c r="N1728" i="4"/>
  <c r="M1728" i="4"/>
  <c r="L1728" i="4"/>
  <c r="K1728" i="4"/>
  <c r="J1728" i="4"/>
  <c r="I1728" i="4"/>
  <c r="H1728" i="4"/>
  <c r="G1728" i="4"/>
  <c r="F1728" i="4"/>
  <c r="E1728" i="4"/>
  <c r="D1728" i="4"/>
  <c r="C1728" i="4"/>
  <c r="B1728" i="4"/>
  <c r="S1727" i="4"/>
  <c r="R1727" i="4"/>
  <c r="Q1727" i="4"/>
  <c r="P1727" i="4"/>
  <c r="O1727" i="4"/>
  <c r="N1727" i="4"/>
  <c r="M1727" i="4"/>
  <c r="L1727" i="4"/>
  <c r="K1727" i="4"/>
  <c r="J1727" i="4"/>
  <c r="I1727" i="4"/>
  <c r="H1727" i="4"/>
  <c r="G1727" i="4"/>
  <c r="F1727" i="4"/>
  <c r="E1727" i="4"/>
  <c r="D1727" i="4"/>
  <c r="C1727" i="4"/>
  <c r="B1727" i="4"/>
  <c r="S1726" i="4"/>
  <c r="R1726" i="4"/>
  <c r="Q1726" i="4"/>
  <c r="P1726" i="4"/>
  <c r="O1726" i="4"/>
  <c r="N1726" i="4"/>
  <c r="M1726" i="4"/>
  <c r="L1726" i="4"/>
  <c r="K1726" i="4"/>
  <c r="J1726" i="4"/>
  <c r="I1726" i="4"/>
  <c r="H1726" i="4"/>
  <c r="G1726" i="4"/>
  <c r="F1726" i="4"/>
  <c r="E1726" i="4"/>
  <c r="D1726" i="4"/>
  <c r="C1726" i="4"/>
  <c r="B1726" i="4"/>
  <c r="S1725" i="4"/>
  <c r="R1725" i="4"/>
  <c r="Q1725" i="4"/>
  <c r="P1725" i="4"/>
  <c r="O1725" i="4"/>
  <c r="N1725" i="4"/>
  <c r="M1725" i="4"/>
  <c r="L1725" i="4"/>
  <c r="K1725" i="4"/>
  <c r="J1725" i="4"/>
  <c r="I1725" i="4"/>
  <c r="H1725" i="4"/>
  <c r="G1725" i="4"/>
  <c r="F1725" i="4"/>
  <c r="E1725" i="4"/>
  <c r="D1725" i="4"/>
  <c r="C1725" i="4"/>
  <c r="B1725" i="4"/>
  <c r="S1724" i="4"/>
  <c r="R1724" i="4"/>
  <c r="Q1724" i="4"/>
  <c r="P1724" i="4"/>
  <c r="O1724" i="4"/>
  <c r="N1724" i="4"/>
  <c r="M1724" i="4"/>
  <c r="L1724" i="4"/>
  <c r="K1724" i="4"/>
  <c r="J1724" i="4"/>
  <c r="I1724" i="4"/>
  <c r="H1724" i="4"/>
  <c r="G1724" i="4"/>
  <c r="F1724" i="4"/>
  <c r="E1724" i="4"/>
  <c r="D1724" i="4"/>
  <c r="C1724" i="4"/>
  <c r="B1724" i="4"/>
  <c r="S1723" i="4"/>
  <c r="R1723" i="4"/>
  <c r="Q1723" i="4"/>
  <c r="P1723" i="4"/>
  <c r="O1723" i="4"/>
  <c r="N1723" i="4"/>
  <c r="M1723" i="4"/>
  <c r="L1723" i="4"/>
  <c r="K1723" i="4"/>
  <c r="J1723" i="4"/>
  <c r="I1723" i="4"/>
  <c r="H1723" i="4"/>
  <c r="G1723" i="4"/>
  <c r="F1723" i="4"/>
  <c r="E1723" i="4"/>
  <c r="D1723" i="4"/>
  <c r="C1723" i="4"/>
  <c r="B1723" i="4"/>
  <c r="S1722" i="4"/>
  <c r="R1722" i="4"/>
  <c r="Q1722" i="4"/>
  <c r="P1722" i="4"/>
  <c r="O1722" i="4"/>
  <c r="N1722" i="4"/>
  <c r="M1722" i="4"/>
  <c r="L1722" i="4"/>
  <c r="K1722" i="4"/>
  <c r="J1722" i="4"/>
  <c r="I1722" i="4"/>
  <c r="H1722" i="4"/>
  <c r="G1722" i="4"/>
  <c r="F1722" i="4"/>
  <c r="E1722" i="4"/>
  <c r="D1722" i="4"/>
  <c r="C1722" i="4"/>
  <c r="B1722" i="4"/>
  <c r="S1721" i="4"/>
  <c r="R1721" i="4"/>
  <c r="Q1721" i="4"/>
  <c r="P1721" i="4"/>
  <c r="O1721" i="4"/>
  <c r="N1721" i="4"/>
  <c r="M1721" i="4"/>
  <c r="L1721" i="4"/>
  <c r="K1721" i="4"/>
  <c r="J1721" i="4"/>
  <c r="I1721" i="4"/>
  <c r="H1721" i="4"/>
  <c r="G1721" i="4"/>
  <c r="F1721" i="4"/>
  <c r="E1721" i="4"/>
  <c r="D1721" i="4"/>
  <c r="C1721" i="4"/>
  <c r="B1721" i="4"/>
  <c r="S1720" i="4"/>
  <c r="R1720" i="4"/>
  <c r="Q1720" i="4"/>
  <c r="P1720" i="4"/>
  <c r="O1720" i="4"/>
  <c r="N1720" i="4"/>
  <c r="M1720" i="4"/>
  <c r="L1720" i="4"/>
  <c r="K1720" i="4"/>
  <c r="J1720" i="4"/>
  <c r="I1720" i="4"/>
  <c r="H1720" i="4"/>
  <c r="G1720" i="4"/>
  <c r="F1720" i="4"/>
  <c r="E1720" i="4"/>
  <c r="D1720" i="4"/>
  <c r="C1720" i="4"/>
  <c r="B1720" i="4"/>
  <c r="S1719" i="4"/>
  <c r="R1719" i="4"/>
  <c r="Q1719" i="4"/>
  <c r="P1719" i="4"/>
  <c r="O1719" i="4"/>
  <c r="N1719" i="4"/>
  <c r="M1719" i="4"/>
  <c r="L1719" i="4"/>
  <c r="K1719" i="4"/>
  <c r="J1719" i="4"/>
  <c r="I1719" i="4"/>
  <c r="H1719" i="4"/>
  <c r="G1719" i="4"/>
  <c r="F1719" i="4"/>
  <c r="E1719" i="4"/>
  <c r="D1719" i="4"/>
  <c r="C1719" i="4"/>
  <c r="B1719" i="4"/>
  <c r="S1718" i="4"/>
  <c r="R1718" i="4"/>
  <c r="Q1718" i="4"/>
  <c r="P1718" i="4"/>
  <c r="O1718" i="4"/>
  <c r="N1718" i="4"/>
  <c r="M1718" i="4"/>
  <c r="L1718" i="4"/>
  <c r="K1718" i="4"/>
  <c r="J1718" i="4"/>
  <c r="I1718" i="4"/>
  <c r="H1718" i="4"/>
  <c r="G1718" i="4"/>
  <c r="F1718" i="4"/>
  <c r="E1718" i="4"/>
  <c r="D1718" i="4"/>
  <c r="C1718" i="4"/>
  <c r="B1718" i="4"/>
  <c r="S1717" i="4"/>
  <c r="R1717" i="4"/>
  <c r="Q1717" i="4"/>
  <c r="P1717" i="4"/>
  <c r="O1717" i="4"/>
  <c r="N1717" i="4"/>
  <c r="M1717" i="4"/>
  <c r="L1717" i="4"/>
  <c r="K1717" i="4"/>
  <c r="J1717" i="4"/>
  <c r="I1717" i="4"/>
  <c r="H1717" i="4"/>
  <c r="G1717" i="4"/>
  <c r="F1717" i="4"/>
  <c r="E1717" i="4"/>
  <c r="D1717" i="4"/>
  <c r="C1717" i="4"/>
  <c r="B1717" i="4"/>
  <c r="S1716" i="4"/>
  <c r="R1716" i="4"/>
  <c r="Q1716" i="4"/>
  <c r="P1716" i="4"/>
  <c r="O1716" i="4"/>
  <c r="N1716" i="4"/>
  <c r="M1716" i="4"/>
  <c r="L1716" i="4"/>
  <c r="K1716" i="4"/>
  <c r="J1716" i="4"/>
  <c r="I1716" i="4"/>
  <c r="H1716" i="4"/>
  <c r="G1716" i="4"/>
  <c r="F1716" i="4"/>
  <c r="E1716" i="4"/>
  <c r="D1716" i="4"/>
  <c r="C1716" i="4"/>
  <c r="B1716" i="4"/>
  <c r="S1715" i="4"/>
  <c r="R1715" i="4"/>
  <c r="Q1715" i="4"/>
  <c r="P1715" i="4"/>
  <c r="O1715" i="4"/>
  <c r="N1715" i="4"/>
  <c r="M1715" i="4"/>
  <c r="L1715" i="4"/>
  <c r="K1715" i="4"/>
  <c r="J1715" i="4"/>
  <c r="I1715" i="4"/>
  <c r="H1715" i="4"/>
  <c r="G1715" i="4"/>
  <c r="F1715" i="4"/>
  <c r="E1715" i="4"/>
  <c r="D1715" i="4"/>
  <c r="C1715" i="4"/>
  <c r="B1715" i="4"/>
  <c r="S1714" i="4"/>
  <c r="R1714" i="4"/>
  <c r="Q1714" i="4"/>
  <c r="P1714" i="4"/>
  <c r="O1714" i="4"/>
  <c r="N1714" i="4"/>
  <c r="M1714" i="4"/>
  <c r="L1714" i="4"/>
  <c r="K1714" i="4"/>
  <c r="J1714" i="4"/>
  <c r="I1714" i="4"/>
  <c r="H1714" i="4"/>
  <c r="G1714" i="4"/>
  <c r="F1714" i="4"/>
  <c r="E1714" i="4"/>
  <c r="D1714" i="4"/>
  <c r="C1714" i="4"/>
  <c r="B1714" i="4"/>
  <c r="S1713" i="4"/>
  <c r="R1713" i="4"/>
  <c r="Q1713" i="4"/>
  <c r="P1713" i="4"/>
  <c r="O1713" i="4"/>
  <c r="N1713" i="4"/>
  <c r="M1713" i="4"/>
  <c r="L1713" i="4"/>
  <c r="K1713" i="4"/>
  <c r="J1713" i="4"/>
  <c r="I1713" i="4"/>
  <c r="H1713" i="4"/>
  <c r="G1713" i="4"/>
  <c r="F1713" i="4"/>
  <c r="E1713" i="4"/>
  <c r="D1713" i="4"/>
  <c r="C1713" i="4"/>
  <c r="B1713" i="4"/>
  <c r="S1712" i="4"/>
  <c r="R1712" i="4"/>
  <c r="Q1712" i="4"/>
  <c r="P1712" i="4"/>
  <c r="O1712" i="4"/>
  <c r="N1712" i="4"/>
  <c r="M1712" i="4"/>
  <c r="L1712" i="4"/>
  <c r="K1712" i="4"/>
  <c r="J1712" i="4"/>
  <c r="I1712" i="4"/>
  <c r="H1712" i="4"/>
  <c r="G1712" i="4"/>
  <c r="F1712" i="4"/>
  <c r="E1712" i="4"/>
  <c r="D1712" i="4"/>
  <c r="C1712" i="4"/>
  <c r="B1712" i="4"/>
  <c r="S1711" i="4"/>
  <c r="R1711" i="4"/>
  <c r="Q1711" i="4"/>
  <c r="P1711" i="4"/>
  <c r="O1711" i="4"/>
  <c r="N1711" i="4"/>
  <c r="M1711" i="4"/>
  <c r="L1711" i="4"/>
  <c r="K1711" i="4"/>
  <c r="J1711" i="4"/>
  <c r="I1711" i="4"/>
  <c r="H1711" i="4"/>
  <c r="G1711" i="4"/>
  <c r="F1711" i="4"/>
  <c r="E1711" i="4"/>
  <c r="D1711" i="4"/>
  <c r="C1711" i="4"/>
  <c r="B1711" i="4"/>
  <c r="S1710" i="4"/>
  <c r="R1710" i="4"/>
  <c r="Q1710" i="4"/>
  <c r="P1710" i="4"/>
  <c r="O1710" i="4"/>
  <c r="N1710" i="4"/>
  <c r="M1710" i="4"/>
  <c r="L1710" i="4"/>
  <c r="K1710" i="4"/>
  <c r="J1710" i="4"/>
  <c r="I1710" i="4"/>
  <c r="H1710" i="4"/>
  <c r="G1710" i="4"/>
  <c r="F1710" i="4"/>
  <c r="E1710" i="4"/>
  <c r="D1710" i="4"/>
  <c r="C1710" i="4"/>
  <c r="B1710" i="4"/>
  <c r="S1709" i="4"/>
  <c r="R1709" i="4"/>
  <c r="Q1709" i="4"/>
  <c r="P1709" i="4"/>
  <c r="O1709" i="4"/>
  <c r="N1709" i="4"/>
  <c r="M1709" i="4"/>
  <c r="L1709" i="4"/>
  <c r="K1709" i="4"/>
  <c r="J1709" i="4"/>
  <c r="I1709" i="4"/>
  <c r="H1709" i="4"/>
  <c r="G1709" i="4"/>
  <c r="F1709" i="4"/>
  <c r="E1709" i="4"/>
  <c r="D1709" i="4"/>
  <c r="C1709" i="4"/>
  <c r="B1709" i="4"/>
  <c r="S1708" i="4"/>
  <c r="R1708" i="4"/>
  <c r="Q1708" i="4"/>
  <c r="P1708" i="4"/>
  <c r="O1708" i="4"/>
  <c r="N1708" i="4"/>
  <c r="M1708" i="4"/>
  <c r="L1708" i="4"/>
  <c r="K1708" i="4"/>
  <c r="J1708" i="4"/>
  <c r="I1708" i="4"/>
  <c r="H1708" i="4"/>
  <c r="G1708" i="4"/>
  <c r="F1708" i="4"/>
  <c r="E1708" i="4"/>
  <c r="D1708" i="4"/>
  <c r="C1708" i="4"/>
  <c r="B1708" i="4"/>
  <c r="S1707" i="4"/>
  <c r="R1707" i="4"/>
  <c r="Q1707" i="4"/>
  <c r="P1707" i="4"/>
  <c r="O1707" i="4"/>
  <c r="N1707" i="4"/>
  <c r="M1707" i="4"/>
  <c r="L1707" i="4"/>
  <c r="K1707" i="4"/>
  <c r="J1707" i="4"/>
  <c r="I1707" i="4"/>
  <c r="H1707" i="4"/>
  <c r="G1707" i="4"/>
  <c r="F1707" i="4"/>
  <c r="E1707" i="4"/>
  <c r="D1707" i="4"/>
  <c r="C1707" i="4"/>
  <c r="B1707" i="4"/>
  <c r="S1706" i="4"/>
  <c r="R1706" i="4"/>
  <c r="Q1706" i="4"/>
  <c r="P1706" i="4"/>
  <c r="O1706" i="4"/>
  <c r="N1706" i="4"/>
  <c r="M1706" i="4"/>
  <c r="L1706" i="4"/>
  <c r="K1706" i="4"/>
  <c r="J1706" i="4"/>
  <c r="I1706" i="4"/>
  <c r="H1706" i="4"/>
  <c r="G1706" i="4"/>
  <c r="F1706" i="4"/>
  <c r="E1706" i="4"/>
  <c r="D1706" i="4"/>
  <c r="C1706" i="4"/>
  <c r="B1706" i="4"/>
  <c r="S1705" i="4"/>
  <c r="R1705" i="4"/>
  <c r="Q1705" i="4"/>
  <c r="P1705" i="4"/>
  <c r="O1705" i="4"/>
  <c r="N1705" i="4"/>
  <c r="M1705" i="4"/>
  <c r="L1705" i="4"/>
  <c r="K1705" i="4"/>
  <c r="J1705" i="4"/>
  <c r="I1705" i="4"/>
  <c r="H1705" i="4"/>
  <c r="G1705" i="4"/>
  <c r="F1705" i="4"/>
  <c r="E1705" i="4"/>
  <c r="D1705" i="4"/>
  <c r="C1705" i="4"/>
  <c r="B1705" i="4"/>
  <c r="S1704" i="4"/>
  <c r="R1704" i="4"/>
  <c r="Q1704" i="4"/>
  <c r="P1704" i="4"/>
  <c r="O1704" i="4"/>
  <c r="N1704" i="4"/>
  <c r="M1704" i="4"/>
  <c r="L1704" i="4"/>
  <c r="K1704" i="4"/>
  <c r="J1704" i="4"/>
  <c r="I1704" i="4"/>
  <c r="H1704" i="4"/>
  <c r="G1704" i="4"/>
  <c r="F1704" i="4"/>
  <c r="E1704" i="4"/>
  <c r="D1704" i="4"/>
  <c r="C1704" i="4"/>
  <c r="B1704" i="4"/>
  <c r="S1703" i="4"/>
  <c r="R1703" i="4"/>
  <c r="Q1703" i="4"/>
  <c r="P1703" i="4"/>
  <c r="O1703" i="4"/>
  <c r="N1703" i="4"/>
  <c r="M1703" i="4"/>
  <c r="L1703" i="4"/>
  <c r="K1703" i="4"/>
  <c r="J1703" i="4"/>
  <c r="I1703" i="4"/>
  <c r="H1703" i="4"/>
  <c r="G1703" i="4"/>
  <c r="F1703" i="4"/>
  <c r="E1703" i="4"/>
  <c r="D1703" i="4"/>
  <c r="C1703" i="4"/>
  <c r="B1703" i="4"/>
  <c r="S1702" i="4"/>
  <c r="R1702" i="4"/>
  <c r="Q1702" i="4"/>
  <c r="P1702" i="4"/>
  <c r="O1702" i="4"/>
  <c r="N1702" i="4"/>
  <c r="M1702" i="4"/>
  <c r="L1702" i="4"/>
  <c r="K1702" i="4"/>
  <c r="J1702" i="4"/>
  <c r="I1702" i="4"/>
  <c r="H1702" i="4"/>
  <c r="G1702" i="4"/>
  <c r="F1702" i="4"/>
  <c r="E1702" i="4"/>
  <c r="D1702" i="4"/>
  <c r="C1702" i="4"/>
  <c r="B1702" i="4"/>
  <c r="S1701" i="4"/>
  <c r="R1701" i="4"/>
  <c r="Q1701" i="4"/>
  <c r="P1701" i="4"/>
  <c r="O1701" i="4"/>
  <c r="N1701" i="4"/>
  <c r="M1701" i="4"/>
  <c r="L1701" i="4"/>
  <c r="K1701" i="4"/>
  <c r="J1701" i="4"/>
  <c r="I1701" i="4"/>
  <c r="H1701" i="4"/>
  <c r="G1701" i="4"/>
  <c r="F1701" i="4"/>
  <c r="E1701" i="4"/>
  <c r="D1701" i="4"/>
  <c r="C1701" i="4"/>
  <c r="B1701" i="4"/>
  <c r="S1700" i="4"/>
  <c r="R1700" i="4"/>
  <c r="Q1700" i="4"/>
  <c r="P1700" i="4"/>
  <c r="O1700" i="4"/>
  <c r="N1700" i="4"/>
  <c r="M1700" i="4"/>
  <c r="L1700" i="4"/>
  <c r="K1700" i="4"/>
  <c r="J1700" i="4"/>
  <c r="I1700" i="4"/>
  <c r="H1700" i="4"/>
  <c r="G1700" i="4"/>
  <c r="F1700" i="4"/>
  <c r="E1700" i="4"/>
  <c r="D1700" i="4"/>
  <c r="C1700" i="4"/>
  <c r="B1700" i="4"/>
  <c r="S1699" i="4"/>
  <c r="R1699" i="4"/>
  <c r="Q1699" i="4"/>
  <c r="P1699" i="4"/>
  <c r="O1699" i="4"/>
  <c r="N1699" i="4"/>
  <c r="M1699" i="4"/>
  <c r="L1699" i="4"/>
  <c r="K1699" i="4"/>
  <c r="J1699" i="4"/>
  <c r="I1699" i="4"/>
  <c r="H1699" i="4"/>
  <c r="G1699" i="4"/>
  <c r="F1699" i="4"/>
  <c r="E1699" i="4"/>
  <c r="D1699" i="4"/>
  <c r="C1699" i="4"/>
  <c r="B1699" i="4"/>
  <c r="S1698" i="4"/>
  <c r="R1698" i="4"/>
  <c r="Q1698" i="4"/>
  <c r="P1698" i="4"/>
  <c r="O1698" i="4"/>
  <c r="N1698" i="4"/>
  <c r="M1698" i="4"/>
  <c r="L1698" i="4"/>
  <c r="K1698" i="4"/>
  <c r="J1698" i="4"/>
  <c r="I1698" i="4"/>
  <c r="H1698" i="4"/>
  <c r="G1698" i="4"/>
  <c r="F1698" i="4"/>
  <c r="E1698" i="4"/>
  <c r="D1698" i="4"/>
  <c r="C1698" i="4"/>
  <c r="B1698" i="4"/>
  <c r="S1697" i="4"/>
  <c r="R1697" i="4"/>
  <c r="Q1697" i="4"/>
  <c r="P1697" i="4"/>
  <c r="O1697" i="4"/>
  <c r="N1697" i="4"/>
  <c r="M1697" i="4"/>
  <c r="L1697" i="4"/>
  <c r="K1697" i="4"/>
  <c r="J1697" i="4"/>
  <c r="I1697" i="4"/>
  <c r="H1697" i="4"/>
  <c r="G1697" i="4"/>
  <c r="F1697" i="4"/>
  <c r="E1697" i="4"/>
  <c r="D1697" i="4"/>
  <c r="C1697" i="4"/>
  <c r="B1697" i="4"/>
  <c r="S1696" i="4"/>
  <c r="R1696" i="4"/>
  <c r="Q1696" i="4"/>
  <c r="P1696" i="4"/>
  <c r="O1696" i="4"/>
  <c r="N1696" i="4"/>
  <c r="M1696" i="4"/>
  <c r="L1696" i="4"/>
  <c r="K1696" i="4"/>
  <c r="J1696" i="4"/>
  <c r="I1696" i="4"/>
  <c r="H1696" i="4"/>
  <c r="G1696" i="4"/>
  <c r="F1696" i="4"/>
  <c r="E1696" i="4"/>
  <c r="D1696" i="4"/>
  <c r="C1696" i="4"/>
  <c r="B1696" i="4"/>
  <c r="S1695" i="4"/>
  <c r="R1695" i="4"/>
  <c r="Q1695" i="4"/>
  <c r="P1695" i="4"/>
  <c r="O1695" i="4"/>
  <c r="N1695" i="4"/>
  <c r="M1695" i="4"/>
  <c r="L1695" i="4"/>
  <c r="K1695" i="4"/>
  <c r="J1695" i="4"/>
  <c r="I1695" i="4"/>
  <c r="H1695" i="4"/>
  <c r="G1695" i="4"/>
  <c r="F1695" i="4"/>
  <c r="E1695" i="4"/>
  <c r="D1695" i="4"/>
  <c r="C1695" i="4"/>
  <c r="B1695" i="4"/>
  <c r="S1694" i="4"/>
  <c r="R1694" i="4"/>
  <c r="Q1694" i="4"/>
  <c r="P1694" i="4"/>
  <c r="O1694" i="4"/>
  <c r="N1694" i="4"/>
  <c r="M1694" i="4"/>
  <c r="L1694" i="4"/>
  <c r="K1694" i="4"/>
  <c r="J1694" i="4"/>
  <c r="I1694" i="4"/>
  <c r="H1694" i="4"/>
  <c r="G1694" i="4"/>
  <c r="F1694" i="4"/>
  <c r="E1694" i="4"/>
  <c r="D1694" i="4"/>
  <c r="C1694" i="4"/>
  <c r="B1694" i="4"/>
  <c r="S1693" i="4"/>
  <c r="R1693" i="4"/>
  <c r="Q1693" i="4"/>
  <c r="P1693" i="4"/>
  <c r="O1693" i="4"/>
  <c r="N1693" i="4"/>
  <c r="M1693" i="4"/>
  <c r="L1693" i="4"/>
  <c r="K1693" i="4"/>
  <c r="J1693" i="4"/>
  <c r="I1693" i="4"/>
  <c r="H1693" i="4"/>
  <c r="G1693" i="4"/>
  <c r="F1693" i="4"/>
  <c r="E1693" i="4"/>
  <c r="D1693" i="4"/>
  <c r="C1693" i="4"/>
  <c r="B1693" i="4"/>
  <c r="S1692" i="4"/>
  <c r="R1692" i="4"/>
  <c r="Q1692" i="4"/>
  <c r="P1692" i="4"/>
  <c r="O1692" i="4"/>
  <c r="N1692" i="4"/>
  <c r="M1692" i="4"/>
  <c r="L1692" i="4"/>
  <c r="K1692" i="4"/>
  <c r="J1692" i="4"/>
  <c r="I1692" i="4"/>
  <c r="H1692" i="4"/>
  <c r="G1692" i="4"/>
  <c r="F1692" i="4"/>
  <c r="E1692" i="4"/>
  <c r="D1692" i="4"/>
  <c r="C1692" i="4"/>
  <c r="B1692" i="4"/>
  <c r="S1691" i="4"/>
  <c r="R1691" i="4"/>
  <c r="Q1691" i="4"/>
  <c r="P1691" i="4"/>
  <c r="O1691" i="4"/>
  <c r="N1691" i="4"/>
  <c r="M1691" i="4"/>
  <c r="L1691" i="4"/>
  <c r="K1691" i="4"/>
  <c r="J1691" i="4"/>
  <c r="I1691" i="4"/>
  <c r="H1691" i="4"/>
  <c r="G1691" i="4"/>
  <c r="F1691" i="4"/>
  <c r="E1691" i="4"/>
  <c r="D1691" i="4"/>
  <c r="C1691" i="4"/>
  <c r="B1691" i="4"/>
  <c r="S1690" i="4"/>
  <c r="R1690" i="4"/>
  <c r="Q1690" i="4"/>
  <c r="P1690" i="4"/>
  <c r="O1690" i="4"/>
  <c r="N1690" i="4"/>
  <c r="M1690" i="4"/>
  <c r="L1690" i="4"/>
  <c r="K1690" i="4"/>
  <c r="J1690" i="4"/>
  <c r="I1690" i="4"/>
  <c r="H1690" i="4"/>
  <c r="G1690" i="4"/>
  <c r="F1690" i="4"/>
  <c r="E1690" i="4"/>
  <c r="D1690" i="4"/>
  <c r="C1690" i="4"/>
  <c r="B1690" i="4"/>
  <c r="S1689" i="4"/>
  <c r="R1689" i="4"/>
  <c r="Q1689" i="4"/>
  <c r="P1689" i="4"/>
  <c r="O1689" i="4"/>
  <c r="N1689" i="4"/>
  <c r="M1689" i="4"/>
  <c r="L1689" i="4"/>
  <c r="K1689" i="4"/>
  <c r="J1689" i="4"/>
  <c r="I1689" i="4"/>
  <c r="H1689" i="4"/>
  <c r="G1689" i="4"/>
  <c r="F1689" i="4"/>
  <c r="E1689" i="4"/>
  <c r="D1689" i="4"/>
  <c r="C1689" i="4"/>
  <c r="B1689" i="4"/>
  <c r="S1688" i="4"/>
  <c r="R1688" i="4"/>
  <c r="Q1688" i="4"/>
  <c r="P1688" i="4"/>
  <c r="O1688" i="4"/>
  <c r="N1688" i="4"/>
  <c r="M1688" i="4"/>
  <c r="L1688" i="4"/>
  <c r="K1688" i="4"/>
  <c r="J1688" i="4"/>
  <c r="I1688" i="4"/>
  <c r="H1688" i="4"/>
  <c r="G1688" i="4"/>
  <c r="F1688" i="4"/>
  <c r="E1688" i="4"/>
  <c r="D1688" i="4"/>
  <c r="C1688" i="4"/>
  <c r="B1688" i="4"/>
  <c r="S1687" i="4"/>
  <c r="R1687" i="4"/>
  <c r="Q1687" i="4"/>
  <c r="P1687" i="4"/>
  <c r="O1687" i="4"/>
  <c r="N1687" i="4"/>
  <c r="M1687" i="4"/>
  <c r="L1687" i="4"/>
  <c r="K1687" i="4"/>
  <c r="J1687" i="4"/>
  <c r="I1687" i="4"/>
  <c r="H1687" i="4"/>
  <c r="G1687" i="4"/>
  <c r="F1687" i="4"/>
  <c r="E1687" i="4"/>
  <c r="D1687" i="4"/>
  <c r="C1687" i="4"/>
  <c r="B1687" i="4"/>
  <c r="S1686" i="4"/>
  <c r="R1686" i="4"/>
  <c r="Q1686" i="4"/>
  <c r="P1686" i="4"/>
  <c r="O1686" i="4"/>
  <c r="N1686" i="4"/>
  <c r="M1686" i="4"/>
  <c r="L1686" i="4"/>
  <c r="K1686" i="4"/>
  <c r="J1686" i="4"/>
  <c r="I1686" i="4"/>
  <c r="H1686" i="4"/>
  <c r="G1686" i="4"/>
  <c r="F1686" i="4"/>
  <c r="E1686" i="4"/>
  <c r="D1686" i="4"/>
  <c r="C1686" i="4"/>
  <c r="B1686" i="4"/>
  <c r="S1685" i="4"/>
  <c r="R1685" i="4"/>
  <c r="Q1685" i="4"/>
  <c r="P1685" i="4"/>
  <c r="O1685" i="4"/>
  <c r="N1685" i="4"/>
  <c r="M1685" i="4"/>
  <c r="L1685" i="4"/>
  <c r="K1685" i="4"/>
  <c r="J1685" i="4"/>
  <c r="I1685" i="4"/>
  <c r="H1685" i="4"/>
  <c r="G1685" i="4"/>
  <c r="F1685" i="4"/>
  <c r="E1685" i="4"/>
  <c r="D1685" i="4"/>
  <c r="C1685" i="4"/>
  <c r="B1685" i="4"/>
  <c r="S1684" i="4"/>
  <c r="R1684" i="4"/>
  <c r="Q1684" i="4"/>
  <c r="P1684" i="4"/>
  <c r="O1684" i="4"/>
  <c r="N1684" i="4"/>
  <c r="M1684" i="4"/>
  <c r="L1684" i="4"/>
  <c r="K1684" i="4"/>
  <c r="J1684" i="4"/>
  <c r="I1684" i="4"/>
  <c r="H1684" i="4"/>
  <c r="G1684" i="4"/>
  <c r="F1684" i="4"/>
  <c r="E1684" i="4"/>
  <c r="D1684" i="4"/>
  <c r="C1684" i="4"/>
  <c r="B1684" i="4"/>
  <c r="S1683" i="4"/>
  <c r="R1683" i="4"/>
  <c r="Q1683" i="4"/>
  <c r="P1683" i="4"/>
  <c r="O1683" i="4"/>
  <c r="N1683" i="4"/>
  <c r="M1683" i="4"/>
  <c r="L1683" i="4"/>
  <c r="K1683" i="4"/>
  <c r="J1683" i="4"/>
  <c r="I1683" i="4"/>
  <c r="H1683" i="4"/>
  <c r="G1683" i="4"/>
  <c r="F1683" i="4"/>
  <c r="E1683" i="4"/>
  <c r="D1683" i="4"/>
  <c r="C1683" i="4"/>
  <c r="B1683" i="4"/>
  <c r="S1682" i="4"/>
  <c r="R1682" i="4"/>
  <c r="Q1682" i="4"/>
  <c r="P1682" i="4"/>
  <c r="O1682" i="4"/>
  <c r="N1682" i="4"/>
  <c r="M1682" i="4"/>
  <c r="L1682" i="4"/>
  <c r="K1682" i="4"/>
  <c r="J1682" i="4"/>
  <c r="I1682" i="4"/>
  <c r="H1682" i="4"/>
  <c r="G1682" i="4"/>
  <c r="F1682" i="4"/>
  <c r="E1682" i="4"/>
  <c r="D1682" i="4"/>
  <c r="C1682" i="4"/>
  <c r="B1682" i="4"/>
  <c r="S1681" i="4"/>
  <c r="R1681" i="4"/>
  <c r="Q1681" i="4"/>
  <c r="P1681" i="4"/>
  <c r="O1681" i="4"/>
  <c r="N1681" i="4"/>
  <c r="M1681" i="4"/>
  <c r="L1681" i="4"/>
  <c r="K1681" i="4"/>
  <c r="J1681" i="4"/>
  <c r="I1681" i="4"/>
  <c r="H1681" i="4"/>
  <c r="G1681" i="4"/>
  <c r="F1681" i="4"/>
  <c r="E1681" i="4"/>
  <c r="D1681" i="4"/>
  <c r="C1681" i="4"/>
  <c r="B1681" i="4"/>
  <c r="S1680" i="4"/>
  <c r="R1680" i="4"/>
  <c r="Q1680" i="4"/>
  <c r="P1680" i="4"/>
  <c r="O1680" i="4"/>
  <c r="N1680" i="4"/>
  <c r="M1680" i="4"/>
  <c r="L1680" i="4"/>
  <c r="K1680" i="4"/>
  <c r="J1680" i="4"/>
  <c r="I1680" i="4"/>
  <c r="H1680" i="4"/>
  <c r="G1680" i="4"/>
  <c r="F1680" i="4"/>
  <c r="E1680" i="4"/>
  <c r="D1680" i="4"/>
  <c r="C1680" i="4"/>
  <c r="B1680" i="4"/>
  <c r="S1679" i="4"/>
  <c r="R1679" i="4"/>
  <c r="Q1679" i="4"/>
  <c r="P1679" i="4"/>
  <c r="O1679" i="4"/>
  <c r="N1679" i="4"/>
  <c r="M1679" i="4"/>
  <c r="L1679" i="4"/>
  <c r="K1679" i="4"/>
  <c r="J1679" i="4"/>
  <c r="I1679" i="4"/>
  <c r="H1679" i="4"/>
  <c r="G1679" i="4"/>
  <c r="F1679" i="4"/>
  <c r="E1679" i="4"/>
  <c r="D1679" i="4"/>
  <c r="C1679" i="4"/>
  <c r="B1679" i="4"/>
  <c r="S1678" i="4"/>
  <c r="R1678" i="4"/>
  <c r="Q1678" i="4"/>
  <c r="P1678" i="4"/>
  <c r="O1678" i="4"/>
  <c r="N1678" i="4"/>
  <c r="M1678" i="4"/>
  <c r="L1678" i="4"/>
  <c r="K1678" i="4"/>
  <c r="J1678" i="4"/>
  <c r="I1678" i="4"/>
  <c r="H1678" i="4"/>
  <c r="G1678" i="4"/>
  <c r="F1678" i="4"/>
  <c r="E1678" i="4"/>
  <c r="D1678" i="4"/>
  <c r="C1678" i="4"/>
  <c r="B1678" i="4"/>
  <c r="S1677" i="4"/>
  <c r="R1677" i="4"/>
  <c r="Q1677" i="4"/>
  <c r="P1677" i="4"/>
  <c r="O1677" i="4"/>
  <c r="N1677" i="4"/>
  <c r="M1677" i="4"/>
  <c r="L1677" i="4"/>
  <c r="K1677" i="4"/>
  <c r="J1677" i="4"/>
  <c r="I1677" i="4"/>
  <c r="H1677" i="4"/>
  <c r="G1677" i="4"/>
  <c r="F1677" i="4"/>
  <c r="E1677" i="4"/>
  <c r="D1677" i="4"/>
  <c r="C1677" i="4"/>
  <c r="B1677" i="4"/>
  <c r="S1676" i="4"/>
  <c r="R1676" i="4"/>
  <c r="Q1676" i="4"/>
  <c r="P1676" i="4"/>
  <c r="O1676" i="4"/>
  <c r="N1676" i="4"/>
  <c r="M1676" i="4"/>
  <c r="L1676" i="4"/>
  <c r="K1676" i="4"/>
  <c r="J1676" i="4"/>
  <c r="I1676" i="4"/>
  <c r="H1676" i="4"/>
  <c r="G1676" i="4"/>
  <c r="F1676" i="4"/>
  <c r="E1676" i="4"/>
  <c r="D1676" i="4"/>
  <c r="C1676" i="4"/>
  <c r="B1676" i="4"/>
  <c r="S1675" i="4"/>
  <c r="R1675" i="4"/>
  <c r="Q1675" i="4"/>
  <c r="P1675" i="4"/>
  <c r="O1675" i="4"/>
  <c r="N1675" i="4"/>
  <c r="M1675" i="4"/>
  <c r="L1675" i="4"/>
  <c r="K1675" i="4"/>
  <c r="J1675" i="4"/>
  <c r="I1675" i="4"/>
  <c r="H1675" i="4"/>
  <c r="G1675" i="4"/>
  <c r="F1675" i="4"/>
  <c r="E1675" i="4"/>
  <c r="D1675" i="4"/>
  <c r="C1675" i="4"/>
  <c r="B1675" i="4"/>
  <c r="S1674" i="4"/>
  <c r="R1674" i="4"/>
  <c r="Q1674" i="4"/>
  <c r="P1674" i="4"/>
  <c r="O1674" i="4"/>
  <c r="N1674" i="4"/>
  <c r="M1674" i="4"/>
  <c r="L1674" i="4"/>
  <c r="K1674" i="4"/>
  <c r="J1674" i="4"/>
  <c r="I1674" i="4"/>
  <c r="H1674" i="4"/>
  <c r="G1674" i="4"/>
  <c r="F1674" i="4"/>
  <c r="E1674" i="4"/>
  <c r="D1674" i="4"/>
  <c r="C1674" i="4"/>
  <c r="B1674" i="4"/>
  <c r="S1673" i="4"/>
  <c r="R1673" i="4"/>
  <c r="Q1673" i="4"/>
  <c r="P1673" i="4"/>
  <c r="O1673" i="4"/>
  <c r="N1673" i="4"/>
  <c r="M1673" i="4"/>
  <c r="L1673" i="4"/>
  <c r="K1673" i="4"/>
  <c r="J1673" i="4"/>
  <c r="I1673" i="4"/>
  <c r="H1673" i="4"/>
  <c r="G1673" i="4"/>
  <c r="F1673" i="4"/>
  <c r="E1673" i="4"/>
  <c r="D1673" i="4"/>
  <c r="C1673" i="4"/>
  <c r="B1673" i="4"/>
  <c r="S1672" i="4"/>
  <c r="R1672" i="4"/>
  <c r="Q1672" i="4"/>
  <c r="P1672" i="4"/>
  <c r="O1672" i="4"/>
  <c r="N1672" i="4"/>
  <c r="M1672" i="4"/>
  <c r="L1672" i="4"/>
  <c r="K1672" i="4"/>
  <c r="J1672" i="4"/>
  <c r="I1672" i="4"/>
  <c r="H1672" i="4"/>
  <c r="G1672" i="4"/>
  <c r="F1672" i="4"/>
  <c r="E1672" i="4"/>
  <c r="D1672" i="4"/>
  <c r="C1672" i="4"/>
  <c r="B1672" i="4"/>
  <c r="S1671" i="4"/>
  <c r="R1671" i="4"/>
  <c r="Q1671" i="4"/>
  <c r="P1671" i="4"/>
  <c r="O1671" i="4"/>
  <c r="N1671" i="4"/>
  <c r="M1671" i="4"/>
  <c r="L1671" i="4"/>
  <c r="K1671" i="4"/>
  <c r="J1671" i="4"/>
  <c r="I1671" i="4"/>
  <c r="H1671" i="4"/>
  <c r="G1671" i="4"/>
  <c r="F1671" i="4"/>
  <c r="E1671" i="4"/>
  <c r="D1671" i="4"/>
  <c r="C1671" i="4"/>
  <c r="B1671" i="4"/>
  <c r="S1670" i="4"/>
  <c r="R1670" i="4"/>
  <c r="Q1670" i="4"/>
  <c r="P1670" i="4"/>
  <c r="O1670" i="4"/>
  <c r="N1670" i="4"/>
  <c r="M1670" i="4"/>
  <c r="L1670" i="4"/>
  <c r="K1670" i="4"/>
  <c r="J1670" i="4"/>
  <c r="I1670" i="4"/>
  <c r="H1670" i="4"/>
  <c r="G1670" i="4"/>
  <c r="F1670" i="4"/>
  <c r="E1670" i="4"/>
  <c r="D1670" i="4"/>
  <c r="C1670" i="4"/>
  <c r="B1670" i="4"/>
  <c r="S1669" i="4"/>
  <c r="R1669" i="4"/>
  <c r="Q1669" i="4"/>
  <c r="P1669" i="4"/>
  <c r="O1669" i="4"/>
  <c r="N1669" i="4"/>
  <c r="M1669" i="4"/>
  <c r="L1669" i="4"/>
  <c r="K1669" i="4"/>
  <c r="J1669" i="4"/>
  <c r="I1669" i="4"/>
  <c r="H1669" i="4"/>
  <c r="G1669" i="4"/>
  <c r="F1669" i="4"/>
  <c r="E1669" i="4"/>
  <c r="D1669" i="4"/>
  <c r="C1669" i="4"/>
  <c r="B1669" i="4"/>
  <c r="S1668" i="4"/>
  <c r="R1668" i="4"/>
  <c r="Q1668" i="4"/>
  <c r="P1668" i="4"/>
  <c r="O1668" i="4"/>
  <c r="N1668" i="4"/>
  <c r="M1668" i="4"/>
  <c r="L1668" i="4"/>
  <c r="K1668" i="4"/>
  <c r="J1668" i="4"/>
  <c r="I1668" i="4"/>
  <c r="H1668" i="4"/>
  <c r="G1668" i="4"/>
  <c r="F1668" i="4"/>
  <c r="E1668" i="4"/>
  <c r="D1668" i="4"/>
  <c r="C1668" i="4"/>
  <c r="B1668" i="4"/>
  <c r="S1667" i="4"/>
  <c r="R1667" i="4"/>
  <c r="Q1667" i="4"/>
  <c r="P1667" i="4"/>
  <c r="O1667" i="4"/>
  <c r="N1667" i="4"/>
  <c r="M1667" i="4"/>
  <c r="L1667" i="4"/>
  <c r="K1667" i="4"/>
  <c r="J1667" i="4"/>
  <c r="I1667" i="4"/>
  <c r="H1667" i="4"/>
  <c r="G1667" i="4"/>
  <c r="F1667" i="4"/>
  <c r="E1667" i="4"/>
  <c r="D1667" i="4"/>
  <c r="C1667" i="4"/>
  <c r="B1667" i="4"/>
  <c r="S1666" i="4"/>
  <c r="R1666" i="4"/>
  <c r="Q1666" i="4"/>
  <c r="P1666" i="4"/>
  <c r="O1666" i="4"/>
  <c r="N1666" i="4"/>
  <c r="M1666" i="4"/>
  <c r="L1666" i="4"/>
  <c r="K1666" i="4"/>
  <c r="J1666" i="4"/>
  <c r="I1666" i="4"/>
  <c r="H1666" i="4"/>
  <c r="G1666" i="4"/>
  <c r="F1666" i="4"/>
  <c r="E1666" i="4"/>
  <c r="D1666" i="4"/>
  <c r="C1666" i="4"/>
  <c r="B1666" i="4"/>
  <c r="S1665" i="4"/>
  <c r="R1665" i="4"/>
  <c r="Q1665" i="4"/>
  <c r="P1665" i="4"/>
  <c r="O1665" i="4"/>
  <c r="N1665" i="4"/>
  <c r="M1665" i="4"/>
  <c r="L1665" i="4"/>
  <c r="K1665" i="4"/>
  <c r="J1665" i="4"/>
  <c r="I1665" i="4"/>
  <c r="H1665" i="4"/>
  <c r="G1665" i="4"/>
  <c r="F1665" i="4"/>
  <c r="E1665" i="4"/>
  <c r="D1665" i="4"/>
  <c r="C1665" i="4"/>
  <c r="B1665" i="4"/>
  <c r="S1664" i="4"/>
  <c r="R1664" i="4"/>
  <c r="Q1664" i="4"/>
  <c r="P1664" i="4"/>
  <c r="O1664" i="4"/>
  <c r="N1664" i="4"/>
  <c r="M1664" i="4"/>
  <c r="L1664" i="4"/>
  <c r="K1664" i="4"/>
  <c r="J1664" i="4"/>
  <c r="I1664" i="4"/>
  <c r="H1664" i="4"/>
  <c r="G1664" i="4"/>
  <c r="F1664" i="4"/>
  <c r="E1664" i="4"/>
  <c r="D1664" i="4"/>
  <c r="C1664" i="4"/>
  <c r="B1664" i="4"/>
  <c r="S1663" i="4"/>
  <c r="R1663" i="4"/>
  <c r="Q1663" i="4"/>
  <c r="P1663" i="4"/>
  <c r="O1663" i="4"/>
  <c r="N1663" i="4"/>
  <c r="M1663" i="4"/>
  <c r="L1663" i="4"/>
  <c r="K1663" i="4"/>
  <c r="J1663" i="4"/>
  <c r="I1663" i="4"/>
  <c r="H1663" i="4"/>
  <c r="G1663" i="4"/>
  <c r="F1663" i="4"/>
  <c r="E1663" i="4"/>
  <c r="D1663" i="4"/>
  <c r="C1663" i="4"/>
  <c r="B1663" i="4"/>
  <c r="S1662" i="4"/>
  <c r="R1662" i="4"/>
  <c r="Q1662" i="4"/>
  <c r="P1662" i="4"/>
  <c r="O1662" i="4"/>
  <c r="N1662" i="4"/>
  <c r="M1662" i="4"/>
  <c r="L1662" i="4"/>
  <c r="K1662" i="4"/>
  <c r="J1662" i="4"/>
  <c r="I1662" i="4"/>
  <c r="H1662" i="4"/>
  <c r="G1662" i="4"/>
  <c r="F1662" i="4"/>
  <c r="E1662" i="4"/>
  <c r="D1662" i="4"/>
  <c r="C1662" i="4"/>
  <c r="B1662" i="4"/>
  <c r="S1661" i="4"/>
  <c r="R1661" i="4"/>
  <c r="Q1661" i="4"/>
  <c r="P1661" i="4"/>
  <c r="O1661" i="4"/>
  <c r="N1661" i="4"/>
  <c r="M1661" i="4"/>
  <c r="L1661" i="4"/>
  <c r="K1661" i="4"/>
  <c r="J1661" i="4"/>
  <c r="I1661" i="4"/>
  <c r="H1661" i="4"/>
  <c r="G1661" i="4"/>
  <c r="F1661" i="4"/>
  <c r="E1661" i="4"/>
  <c r="D1661" i="4"/>
  <c r="C1661" i="4"/>
  <c r="B1661" i="4"/>
  <c r="S1660" i="4"/>
  <c r="R1660" i="4"/>
  <c r="Q1660" i="4"/>
  <c r="P1660" i="4"/>
  <c r="O1660" i="4"/>
  <c r="N1660" i="4"/>
  <c r="M1660" i="4"/>
  <c r="L1660" i="4"/>
  <c r="K1660" i="4"/>
  <c r="J1660" i="4"/>
  <c r="I1660" i="4"/>
  <c r="H1660" i="4"/>
  <c r="G1660" i="4"/>
  <c r="F1660" i="4"/>
  <c r="E1660" i="4"/>
  <c r="D1660" i="4"/>
  <c r="C1660" i="4"/>
  <c r="B1660" i="4"/>
  <c r="S1659" i="4"/>
  <c r="R1659" i="4"/>
  <c r="Q1659" i="4"/>
  <c r="P1659" i="4"/>
  <c r="O1659" i="4"/>
  <c r="N1659" i="4"/>
  <c r="M1659" i="4"/>
  <c r="L1659" i="4"/>
  <c r="K1659" i="4"/>
  <c r="J1659" i="4"/>
  <c r="I1659" i="4"/>
  <c r="H1659" i="4"/>
  <c r="G1659" i="4"/>
  <c r="F1659" i="4"/>
  <c r="E1659" i="4"/>
  <c r="D1659" i="4"/>
  <c r="C1659" i="4"/>
  <c r="B1659" i="4"/>
  <c r="S1658" i="4"/>
  <c r="R1658" i="4"/>
  <c r="Q1658" i="4"/>
  <c r="P1658" i="4"/>
  <c r="O1658" i="4"/>
  <c r="N1658" i="4"/>
  <c r="M1658" i="4"/>
  <c r="L1658" i="4"/>
  <c r="K1658" i="4"/>
  <c r="J1658" i="4"/>
  <c r="I1658" i="4"/>
  <c r="H1658" i="4"/>
  <c r="G1658" i="4"/>
  <c r="F1658" i="4"/>
  <c r="E1658" i="4"/>
  <c r="D1658" i="4"/>
  <c r="C1658" i="4"/>
  <c r="B1658" i="4"/>
  <c r="S1657" i="4"/>
  <c r="R1657" i="4"/>
  <c r="Q1657" i="4"/>
  <c r="P1657" i="4"/>
  <c r="O1657" i="4"/>
  <c r="N1657" i="4"/>
  <c r="M1657" i="4"/>
  <c r="L1657" i="4"/>
  <c r="K1657" i="4"/>
  <c r="J1657" i="4"/>
  <c r="I1657" i="4"/>
  <c r="H1657" i="4"/>
  <c r="G1657" i="4"/>
  <c r="F1657" i="4"/>
  <c r="E1657" i="4"/>
  <c r="D1657" i="4"/>
  <c r="C1657" i="4"/>
  <c r="B1657" i="4"/>
  <c r="S1656" i="4"/>
  <c r="R1656" i="4"/>
  <c r="Q1656" i="4"/>
  <c r="P1656" i="4"/>
  <c r="O1656" i="4"/>
  <c r="N1656" i="4"/>
  <c r="M1656" i="4"/>
  <c r="L1656" i="4"/>
  <c r="K1656" i="4"/>
  <c r="J1656" i="4"/>
  <c r="I1656" i="4"/>
  <c r="H1656" i="4"/>
  <c r="G1656" i="4"/>
  <c r="F1656" i="4"/>
  <c r="E1656" i="4"/>
  <c r="D1656" i="4"/>
  <c r="C1656" i="4"/>
  <c r="B1656" i="4"/>
  <c r="S1655" i="4"/>
  <c r="R1655" i="4"/>
  <c r="Q1655" i="4"/>
  <c r="P1655" i="4"/>
  <c r="O1655" i="4"/>
  <c r="N1655" i="4"/>
  <c r="M1655" i="4"/>
  <c r="L1655" i="4"/>
  <c r="K1655" i="4"/>
  <c r="J1655" i="4"/>
  <c r="I1655" i="4"/>
  <c r="H1655" i="4"/>
  <c r="G1655" i="4"/>
  <c r="F1655" i="4"/>
  <c r="E1655" i="4"/>
  <c r="D1655" i="4"/>
  <c r="C1655" i="4"/>
  <c r="B1655" i="4"/>
  <c r="S1654" i="4"/>
  <c r="R1654" i="4"/>
  <c r="Q1654" i="4"/>
  <c r="P1654" i="4"/>
  <c r="O1654" i="4"/>
  <c r="N1654" i="4"/>
  <c r="M1654" i="4"/>
  <c r="L1654" i="4"/>
  <c r="K1654" i="4"/>
  <c r="J1654" i="4"/>
  <c r="I1654" i="4"/>
  <c r="H1654" i="4"/>
  <c r="G1654" i="4"/>
  <c r="F1654" i="4"/>
  <c r="E1654" i="4"/>
  <c r="D1654" i="4"/>
  <c r="C1654" i="4"/>
  <c r="B1654" i="4"/>
  <c r="S1653" i="4"/>
  <c r="R1653" i="4"/>
  <c r="Q1653" i="4"/>
  <c r="P1653" i="4"/>
  <c r="O1653" i="4"/>
  <c r="N1653" i="4"/>
  <c r="M1653" i="4"/>
  <c r="L1653" i="4"/>
  <c r="K1653" i="4"/>
  <c r="J1653" i="4"/>
  <c r="I1653" i="4"/>
  <c r="H1653" i="4"/>
  <c r="G1653" i="4"/>
  <c r="F1653" i="4"/>
  <c r="E1653" i="4"/>
  <c r="D1653" i="4"/>
  <c r="C1653" i="4"/>
  <c r="B1653" i="4"/>
  <c r="S1652" i="4"/>
  <c r="R1652" i="4"/>
  <c r="Q1652" i="4"/>
  <c r="P1652" i="4"/>
  <c r="O1652" i="4"/>
  <c r="N1652" i="4"/>
  <c r="M1652" i="4"/>
  <c r="L1652" i="4"/>
  <c r="K1652" i="4"/>
  <c r="J1652" i="4"/>
  <c r="I1652" i="4"/>
  <c r="H1652" i="4"/>
  <c r="G1652" i="4"/>
  <c r="F1652" i="4"/>
  <c r="E1652" i="4"/>
  <c r="D1652" i="4"/>
  <c r="C1652" i="4"/>
  <c r="B1652" i="4"/>
  <c r="S1651" i="4"/>
  <c r="R1651" i="4"/>
  <c r="Q1651" i="4"/>
  <c r="P1651" i="4"/>
  <c r="O1651" i="4"/>
  <c r="N1651" i="4"/>
  <c r="M1651" i="4"/>
  <c r="L1651" i="4"/>
  <c r="K1651" i="4"/>
  <c r="J1651" i="4"/>
  <c r="I1651" i="4"/>
  <c r="H1651" i="4"/>
  <c r="G1651" i="4"/>
  <c r="F1651" i="4"/>
  <c r="E1651" i="4"/>
  <c r="D1651" i="4"/>
  <c r="C1651" i="4"/>
  <c r="B1651" i="4"/>
  <c r="S1650" i="4"/>
  <c r="R1650" i="4"/>
  <c r="Q1650" i="4"/>
  <c r="P1650" i="4"/>
  <c r="O1650" i="4"/>
  <c r="N1650" i="4"/>
  <c r="M1650" i="4"/>
  <c r="L1650" i="4"/>
  <c r="K1650" i="4"/>
  <c r="J1650" i="4"/>
  <c r="I1650" i="4"/>
  <c r="H1650" i="4"/>
  <c r="G1650" i="4"/>
  <c r="F1650" i="4"/>
  <c r="E1650" i="4"/>
  <c r="D1650" i="4"/>
  <c r="C1650" i="4"/>
  <c r="B1650" i="4"/>
  <c r="S1649" i="4"/>
  <c r="R1649" i="4"/>
  <c r="Q1649" i="4"/>
  <c r="P1649" i="4"/>
  <c r="O1649" i="4"/>
  <c r="N1649" i="4"/>
  <c r="M1649" i="4"/>
  <c r="L1649" i="4"/>
  <c r="K1649" i="4"/>
  <c r="J1649" i="4"/>
  <c r="I1649" i="4"/>
  <c r="H1649" i="4"/>
  <c r="G1649" i="4"/>
  <c r="F1649" i="4"/>
  <c r="E1649" i="4"/>
  <c r="D1649" i="4"/>
  <c r="C1649" i="4"/>
  <c r="B1649" i="4"/>
  <c r="S1648" i="4"/>
  <c r="R1648" i="4"/>
  <c r="Q1648" i="4"/>
  <c r="P1648" i="4"/>
  <c r="O1648" i="4"/>
  <c r="N1648" i="4"/>
  <c r="M1648" i="4"/>
  <c r="L1648" i="4"/>
  <c r="K1648" i="4"/>
  <c r="J1648" i="4"/>
  <c r="I1648" i="4"/>
  <c r="H1648" i="4"/>
  <c r="G1648" i="4"/>
  <c r="F1648" i="4"/>
  <c r="E1648" i="4"/>
  <c r="D1648" i="4"/>
  <c r="C1648" i="4"/>
  <c r="B1648" i="4"/>
  <c r="S1647" i="4"/>
  <c r="R1647" i="4"/>
  <c r="Q1647" i="4"/>
  <c r="P1647" i="4"/>
  <c r="O1647" i="4"/>
  <c r="N1647" i="4"/>
  <c r="M1647" i="4"/>
  <c r="L1647" i="4"/>
  <c r="K1647" i="4"/>
  <c r="J1647" i="4"/>
  <c r="I1647" i="4"/>
  <c r="H1647" i="4"/>
  <c r="G1647" i="4"/>
  <c r="F1647" i="4"/>
  <c r="E1647" i="4"/>
  <c r="D1647" i="4"/>
  <c r="C1647" i="4"/>
  <c r="B1647" i="4"/>
  <c r="S1646" i="4"/>
  <c r="R1646" i="4"/>
  <c r="Q1646" i="4"/>
  <c r="P1646" i="4"/>
  <c r="O1646" i="4"/>
  <c r="N1646" i="4"/>
  <c r="M1646" i="4"/>
  <c r="L1646" i="4"/>
  <c r="K1646" i="4"/>
  <c r="J1646" i="4"/>
  <c r="I1646" i="4"/>
  <c r="H1646" i="4"/>
  <c r="G1646" i="4"/>
  <c r="F1646" i="4"/>
  <c r="E1646" i="4"/>
  <c r="D1646" i="4"/>
  <c r="C1646" i="4"/>
  <c r="B1646" i="4"/>
  <c r="S1645" i="4"/>
  <c r="R1645" i="4"/>
  <c r="Q1645" i="4"/>
  <c r="P1645" i="4"/>
  <c r="O1645" i="4"/>
  <c r="N1645" i="4"/>
  <c r="M1645" i="4"/>
  <c r="L1645" i="4"/>
  <c r="K1645" i="4"/>
  <c r="J1645" i="4"/>
  <c r="I1645" i="4"/>
  <c r="H1645" i="4"/>
  <c r="G1645" i="4"/>
  <c r="F1645" i="4"/>
  <c r="E1645" i="4"/>
  <c r="D1645" i="4"/>
  <c r="C1645" i="4"/>
  <c r="B1645" i="4"/>
  <c r="S1644" i="4"/>
  <c r="R1644" i="4"/>
  <c r="Q1644" i="4"/>
  <c r="P1644" i="4"/>
  <c r="O1644" i="4"/>
  <c r="N1644" i="4"/>
  <c r="M1644" i="4"/>
  <c r="L1644" i="4"/>
  <c r="K1644" i="4"/>
  <c r="J1644" i="4"/>
  <c r="I1644" i="4"/>
  <c r="H1644" i="4"/>
  <c r="G1644" i="4"/>
  <c r="F1644" i="4"/>
  <c r="E1644" i="4"/>
  <c r="D1644" i="4"/>
  <c r="C1644" i="4"/>
  <c r="B1644" i="4"/>
  <c r="S1643" i="4"/>
  <c r="R1643" i="4"/>
  <c r="Q1643" i="4"/>
  <c r="P1643" i="4"/>
  <c r="O1643" i="4"/>
  <c r="N1643" i="4"/>
  <c r="M1643" i="4"/>
  <c r="L1643" i="4"/>
  <c r="K1643" i="4"/>
  <c r="J1643" i="4"/>
  <c r="I1643" i="4"/>
  <c r="H1643" i="4"/>
  <c r="G1643" i="4"/>
  <c r="F1643" i="4"/>
  <c r="E1643" i="4"/>
  <c r="D1643" i="4"/>
  <c r="C1643" i="4"/>
  <c r="B1643" i="4"/>
  <c r="S1642" i="4"/>
  <c r="R1642" i="4"/>
  <c r="Q1642" i="4"/>
  <c r="P1642" i="4"/>
  <c r="O1642" i="4"/>
  <c r="N1642" i="4"/>
  <c r="M1642" i="4"/>
  <c r="L1642" i="4"/>
  <c r="K1642" i="4"/>
  <c r="J1642" i="4"/>
  <c r="I1642" i="4"/>
  <c r="H1642" i="4"/>
  <c r="G1642" i="4"/>
  <c r="F1642" i="4"/>
  <c r="E1642" i="4"/>
  <c r="D1642" i="4"/>
  <c r="C1642" i="4"/>
  <c r="B1642" i="4"/>
  <c r="S1641" i="4"/>
  <c r="R1641" i="4"/>
  <c r="Q1641" i="4"/>
  <c r="P1641" i="4"/>
  <c r="O1641" i="4"/>
  <c r="N1641" i="4"/>
  <c r="M1641" i="4"/>
  <c r="L1641" i="4"/>
  <c r="K1641" i="4"/>
  <c r="J1641" i="4"/>
  <c r="I1641" i="4"/>
  <c r="H1641" i="4"/>
  <c r="G1641" i="4"/>
  <c r="F1641" i="4"/>
  <c r="E1641" i="4"/>
  <c r="D1641" i="4"/>
  <c r="C1641" i="4"/>
  <c r="B1641" i="4"/>
  <c r="S1640" i="4"/>
  <c r="R1640" i="4"/>
  <c r="Q1640" i="4"/>
  <c r="P1640" i="4"/>
  <c r="O1640" i="4"/>
  <c r="N1640" i="4"/>
  <c r="M1640" i="4"/>
  <c r="L1640" i="4"/>
  <c r="K1640" i="4"/>
  <c r="J1640" i="4"/>
  <c r="I1640" i="4"/>
  <c r="H1640" i="4"/>
  <c r="G1640" i="4"/>
  <c r="F1640" i="4"/>
  <c r="E1640" i="4"/>
  <c r="D1640" i="4"/>
  <c r="C1640" i="4"/>
  <c r="B1640" i="4"/>
  <c r="S1639" i="4"/>
  <c r="R1639" i="4"/>
  <c r="Q1639" i="4"/>
  <c r="P1639" i="4"/>
  <c r="O1639" i="4"/>
  <c r="N1639" i="4"/>
  <c r="M1639" i="4"/>
  <c r="L1639" i="4"/>
  <c r="K1639" i="4"/>
  <c r="J1639" i="4"/>
  <c r="I1639" i="4"/>
  <c r="H1639" i="4"/>
  <c r="G1639" i="4"/>
  <c r="F1639" i="4"/>
  <c r="E1639" i="4"/>
  <c r="D1639" i="4"/>
  <c r="C1639" i="4"/>
  <c r="B1639" i="4"/>
  <c r="S1638" i="4"/>
  <c r="R1638" i="4"/>
  <c r="Q1638" i="4"/>
  <c r="P1638" i="4"/>
  <c r="O1638" i="4"/>
  <c r="N1638" i="4"/>
  <c r="M1638" i="4"/>
  <c r="L1638" i="4"/>
  <c r="K1638" i="4"/>
  <c r="J1638" i="4"/>
  <c r="I1638" i="4"/>
  <c r="H1638" i="4"/>
  <c r="G1638" i="4"/>
  <c r="F1638" i="4"/>
  <c r="E1638" i="4"/>
  <c r="D1638" i="4"/>
  <c r="C1638" i="4"/>
  <c r="B1638" i="4"/>
  <c r="S1637" i="4"/>
  <c r="R1637" i="4"/>
  <c r="Q1637" i="4"/>
  <c r="P1637" i="4"/>
  <c r="O1637" i="4"/>
  <c r="N1637" i="4"/>
  <c r="M1637" i="4"/>
  <c r="L1637" i="4"/>
  <c r="K1637" i="4"/>
  <c r="J1637" i="4"/>
  <c r="I1637" i="4"/>
  <c r="H1637" i="4"/>
  <c r="G1637" i="4"/>
  <c r="F1637" i="4"/>
  <c r="E1637" i="4"/>
  <c r="D1637" i="4"/>
  <c r="C1637" i="4"/>
  <c r="B1637" i="4"/>
  <c r="S1636" i="4"/>
  <c r="R1636" i="4"/>
  <c r="Q1636" i="4"/>
  <c r="P1636" i="4"/>
  <c r="O1636" i="4"/>
  <c r="N1636" i="4"/>
  <c r="M1636" i="4"/>
  <c r="L1636" i="4"/>
  <c r="K1636" i="4"/>
  <c r="J1636" i="4"/>
  <c r="I1636" i="4"/>
  <c r="H1636" i="4"/>
  <c r="G1636" i="4"/>
  <c r="F1636" i="4"/>
  <c r="E1636" i="4"/>
  <c r="D1636" i="4"/>
  <c r="C1636" i="4"/>
  <c r="B1636" i="4"/>
  <c r="S1635" i="4"/>
  <c r="R1635" i="4"/>
  <c r="Q1635" i="4"/>
  <c r="P1635" i="4"/>
  <c r="O1635" i="4"/>
  <c r="N1635" i="4"/>
  <c r="M1635" i="4"/>
  <c r="L1635" i="4"/>
  <c r="K1635" i="4"/>
  <c r="J1635" i="4"/>
  <c r="I1635" i="4"/>
  <c r="H1635" i="4"/>
  <c r="G1635" i="4"/>
  <c r="F1635" i="4"/>
  <c r="E1635" i="4"/>
  <c r="D1635" i="4"/>
  <c r="C1635" i="4"/>
  <c r="B1635" i="4"/>
  <c r="S1634" i="4"/>
  <c r="R1634" i="4"/>
  <c r="Q1634" i="4"/>
  <c r="P1634" i="4"/>
  <c r="O1634" i="4"/>
  <c r="N1634" i="4"/>
  <c r="M1634" i="4"/>
  <c r="L1634" i="4"/>
  <c r="K1634" i="4"/>
  <c r="J1634" i="4"/>
  <c r="I1634" i="4"/>
  <c r="H1634" i="4"/>
  <c r="G1634" i="4"/>
  <c r="F1634" i="4"/>
  <c r="E1634" i="4"/>
  <c r="D1634" i="4"/>
  <c r="C1634" i="4"/>
  <c r="B1634" i="4"/>
  <c r="S1633" i="4"/>
  <c r="R1633" i="4"/>
  <c r="Q1633" i="4"/>
  <c r="P1633" i="4"/>
  <c r="O1633" i="4"/>
  <c r="N1633" i="4"/>
  <c r="M1633" i="4"/>
  <c r="L1633" i="4"/>
  <c r="K1633" i="4"/>
  <c r="J1633" i="4"/>
  <c r="I1633" i="4"/>
  <c r="H1633" i="4"/>
  <c r="G1633" i="4"/>
  <c r="F1633" i="4"/>
  <c r="E1633" i="4"/>
  <c r="D1633" i="4"/>
  <c r="C1633" i="4"/>
  <c r="B1633" i="4"/>
  <c r="S1632" i="4"/>
  <c r="R1632" i="4"/>
  <c r="Q1632" i="4"/>
  <c r="P1632" i="4"/>
  <c r="O1632" i="4"/>
  <c r="N1632" i="4"/>
  <c r="M1632" i="4"/>
  <c r="L1632" i="4"/>
  <c r="K1632" i="4"/>
  <c r="J1632" i="4"/>
  <c r="I1632" i="4"/>
  <c r="H1632" i="4"/>
  <c r="G1632" i="4"/>
  <c r="F1632" i="4"/>
  <c r="E1632" i="4"/>
  <c r="D1632" i="4"/>
  <c r="C1632" i="4"/>
  <c r="B1632" i="4"/>
  <c r="S1631" i="4"/>
  <c r="R1631" i="4"/>
  <c r="Q1631" i="4"/>
  <c r="P1631" i="4"/>
  <c r="O1631" i="4"/>
  <c r="N1631" i="4"/>
  <c r="M1631" i="4"/>
  <c r="L1631" i="4"/>
  <c r="K1631" i="4"/>
  <c r="J1631" i="4"/>
  <c r="I1631" i="4"/>
  <c r="H1631" i="4"/>
  <c r="G1631" i="4"/>
  <c r="F1631" i="4"/>
  <c r="E1631" i="4"/>
  <c r="D1631" i="4"/>
  <c r="C1631" i="4"/>
  <c r="B1631" i="4"/>
  <c r="S1630" i="4"/>
  <c r="R1630" i="4"/>
  <c r="Q1630" i="4"/>
  <c r="P1630" i="4"/>
  <c r="O1630" i="4"/>
  <c r="N1630" i="4"/>
  <c r="M1630" i="4"/>
  <c r="L1630" i="4"/>
  <c r="K1630" i="4"/>
  <c r="J1630" i="4"/>
  <c r="I1630" i="4"/>
  <c r="H1630" i="4"/>
  <c r="G1630" i="4"/>
  <c r="F1630" i="4"/>
  <c r="E1630" i="4"/>
  <c r="D1630" i="4"/>
  <c r="C1630" i="4"/>
  <c r="B1630" i="4"/>
  <c r="S1629" i="4"/>
  <c r="R1629" i="4"/>
  <c r="Q1629" i="4"/>
  <c r="P1629" i="4"/>
  <c r="O1629" i="4"/>
  <c r="N1629" i="4"/>
  <c r="M1629" i="4"/>
  <c r="L1629" i="4"/>
  <c r="K1629" i="4"/>
  <c r="J1629" i="4"/>
  <c r="I1629" i="4"/>
  <c r="H1629" i="4"/>
  <c r="G1629" i="4"/>
  <c r="F1629" i="4"/>
  <c r="E1629" i="4"/>
  <c r="D1629" i="4"/>
  <c r="C1629" i="4"/>
  <c r="B1629" i="4"/>
  <c r="S1628" i="4"/>
  <c r="R1628" i="4"/>
  <c r="Q1628" i="4"/>
  <c r="P1628" i="4"/>
  <c r="O1628" i="4"/>
  <c r="N1628" i="4"/>
  <c r="M1628" i="4"/>
  <c r="L1628" i="4"/>
  <c r="K1628" i="4"/>
  <c r="J1628" i="4"/>
  <c r="I1628" i="4"/>
  <c r="H1628" i="4"/>
  <c r="G1628" i="4"/>
  <c r="F1628" i="4"/>
  <c r="E1628" i="4"/>
  <c r="D1628" i="4"/>
  <c r="C1628" i="4"/>
  <c r="B1628" i="4"/>
  <c r="S1627" i="4"/>
  <c r="R1627" i="4"/>
  <c r="Q1627" i="4"/>
  <c r="P1627" i="4"/>
  <c r="O1627" i="4"/>
  <c r="N1627" i="4"/>
  <c r="M1627" i="4"/>
  <c r="L1627" i="4"/>
  <c r="K1627" i="4"/>
  <c r="J1627" i="4"/>
  <c r="I1627" i="4"/>
  <c r="H1627" i="4"/>
  <c r="G1627" i="4"/>
  <c r="F1627" i="4"/>
  <c r="E1627" i="4"/>
  <c r="D1627" i="4"/>
  <c r="C1627" i="4"/>
  <c r="B1627" i="4"/>
  <c r="S1626" i="4"/>
  <c r="R1626" i="4"/>
  <c r="Q1626" i="4"/>
  <c r="P1626" i="4"/>
  <c r="O1626" i="4"/>
  <c r="N1626" i="4"/>
  <c r="M1626" i="4"/>
  <c r="L1626" i="4"/>
  <c r="K1626" i="4"/>
  <c r="J1626" i="4"/>
  <c r="I1626" i="4"/>
  <c r="H1626" i="4"/>
  <c r="G1626" i="4"/>
  <c r="F1626" i="4"/>
  <c r="E1626" i="4"/>
  <c r="D1626" i="4"/>
  <c r="C1626" i="4"/>
  <c r="B1626" i="4"/>
  <c r="S1625" i="4"/>
  <c r="R1625" i="4"/>
  <c r="Q1625" i="4"/>
  <c r="P1625" i="4"/>
  <c r="O1625" i="4"/>
  <c r="N1625" i="4"/>
  <c r="M1625" i="4"/>
  <c r="L1625" i="4"/>
  <c r="K1625" i="4"/>
  <c r="J1625" i="4"/>
  <c r="I1625" i="4"/>
  <c r="H1625" i="4"/>
  <c r="G1625" i="4"/>
  <c r="F1625" i="4"/>
  <c r="E1625" i="4"/>
  <c r="D1625" i="4"/>
  <c r="C1625" i="4"/>
  <c r="B1625" i="4"/>
  <c r="S1624" i="4"/>
  <c r="R1624" i="4"/>
  <c r="Q1624" i="4"/>
  <c r="P1624" i="4"/>
  <c r="O1624" i="4"/>
  <c r="N1624" i="4"/>
  <c r="M1624" i="4"/>
  <c r="L1624" i="4"/>
  <c r="K1624" i="4"/>
  <c r="J1624" i="4"/>
  <c r="I1624" i="4"/>
  <c r="H1624" i="4"/>
  <c r="G1624" i="4"/>
  <c r="F1624" i="4"/>
  <c r="E1624" i="4"/>
  <c r="D1624" i="4"/>
  <c r="C1624" i="4"/>
  <c r="B1624" i="4"/>
  <c r="S1623" i="4"/>
  <c r="R1623" i="4"/>
  <c r="Q1623" i="4"/>
  <c r="P1623" i="4"/>
  <c r="O1623" i="4"/>
  <c r="N1623" i="4"/>
  <c r="M1623" i="4"/>
  <c r="L1623" i="4"/>
  <c r="K1623" i="4"/>
  <c r="J1623" i="4"/>
  <c r="I1623" i="4"/>
  <c r="H1623" i="4"/>
  <c r="G1623" i="4"/>
  <c r="F1623" i="4"/>
  <c r="E1623" i="4"/>
  <c r="D1623" i="4"/>
  <c r="C1623" i="4"/>
  <c r="B1623" i="4"/>
  <c r="S1622" i="4"/>
  <c r="R1622" i="4"/>
  <c r="Q1622" i="4"/>
  <c r="P1622" i="4"/>
  <c r="O1622" i="4"/>
  <c r="N1622" i="4"/>
  <c r="M1622" i="4"/>
  <c r="L1622" i="4"/>
  <c r="K1622" i="4"/>
  <c r="J1622" i="4"/>
  <c r="I1622" i="4"/>
  <c r="H1622" i="4"/>
  <c r="G1622" i="4"/>
  <c r="F1622" i="4"/>
  <c r="E1622" i="4"/>
  <c r="D1622" i="4"/>
  <c r="C1622" i="4"/>
  <c r="B1622" i="4"/>
  <c r="S1621" i="4"/>
  <c r="R1621" i="4"/>
  <c r="Q1621" i="4"/>
  <c r="P1621" i="4"/>
  <c r="O1621" i="4"/>
  <c r="N1621" i="4"/>
  <c r="M1621" i="4"/>
  <c r="L1621" i="4"/>
  <c r="K1621" i="4"/>
  <c r="J1621" i="4"/>
  <c r="I1621" i="4"/>
  <c r="H1621" i="4"/>
  <c r="G1621" i="4"/>
  <c r="F1621" i="4"/>
  <c r="E1621" i="4"/>
  <c r="D1621" i="4"/>
  <c r="C1621" i="4"/>
  <c r="B1621" i="4"/>
  <c r="S1620" i="4"/>
  <c r="R1620" i="4"/>
  <c r="Q1620" i="4"/>
  <c r="P1620" i="4"/>
  <c r="O1620" i="4"/>
  <c r="N1620" i="4"/>
  <c r="M1620" i="4"/>
  <c r="L1620" i="4"/>
  <c r="K1620" i="4"/>
  <c r="J1620" i="4"/>
  <c r="I1620" i="4"/>
  <c r="H1620" i="4"/>
  <c r="G1620" i="4"/>
  <c r="F1620" i="4"/>
  <c r="E1620" i="4"/>
  <c r="D1620" i="4"/>
  <c r="C1620" i="4"/>
  <c r="B1620" i="4"/>
  <c r="S1619" i="4"/>
  <c r="R1619" i="4"/>
  <c r="Q1619" i="4"/>
  <c r="P1619" i="4"/>
  <c r="O1619" i="4"/>
  <c r="N1619" i="4"/>
  <c r="M1619" i="4"/>
  <c r="L1619" i="4"/>
  <c r="K1619" i="4"/>
  <c r="J1619" i="4"/>
  <c r="I1619" i="4"/>
  <c r="H1619" i="4"/>
  <c r="G1619" i="4"/>
  <c r="F1619" i="4"/>
  <c r="E1619" i="4"/>
  <c r="D1619" i="4"/>
  <c r="C1619" i="4"/>
  <c r="B1619" i="4"/>
  <c r="S1618" i="4"/>
  <c r="R1618" i="4"/>
  <c r="Q1618" i="4"/>
  <c r="P1618" i="4"/>
  <c r="O1618" i="4"/>
  <c r="N1618" i="4"/>
  <c r="M1618" i="4"/>
  <c r="L1618" i="4"/>
  <c r="K1618" i="4"/>
  <c r="J1618" i="4"/>
  <c r="I1618" i="4"/>
  <c r="H1618" i="4"/>
  <c r="G1618" i="4"/>
  <c r="F1618" i="4"/>
  <c r="E1618" i="4"/>
  <c r="D1618" i="4"/>
  <c r="C1618" i="4"/>
  <c r="B1618" i="4"/>
  <c r="S1617" i="4"/>
  <c r="R1617" i="4"/>
  <c r="Q1617" i="4"/>
  <c r="P1617" i="4"/>
  <c r="O1617" i="4"/>
  <c r="N1617" i="4"/>
  <c r="M1617" i="4"/>
  <c r="L1617" i="4"/>
  <c r="K1617" i="4"/>
  <c r="J1617" i="4"/>
  <c r="I1617" i="4"/>
  <c r="H1617" i="4"/>
  <c r="G1617" i="4"/>
  <c r="F1617" i="4"/>
  <c r="E1617" i="4"/>
  <c r="D1617" i="4"/>
  <c r="C1617" i="4"/>
  <c r="B1617" i="4"/>
  <c r="S1616" i="4"/>
  <c r="R1616" i="4"/>
  <c r="Q1616" i="4"/>
  <c r="P1616" i="4"/>
  <c r="O1616" i="4"/>
  <c r="N1616" i="4"/>
  <c r="M1616" i="4"/>
  <c r="L1616" i="4"/>
  <c r="K1616" i="4"/>
  <c r="J1616" i="4"/>
  <c r="I1616" i="4"/>
  <c r="H1616" i="4"/>
  <c r="G1616" i="4"/>
  <c r="F1616" i="4"/>
  <c r="E1616" i="4"/>
  <c r="D1616" i="4"/>
  <c r="C1616" i="4"/>
  <c r="B1616" i="4"/>
  <c r="S1615" i="4"/>
  <c r="R1615" i="4"/>
  <c r="Q1615" i="4"/>
  <c r="P1615" i="4"/>
  <c r="O1615" i="4"/>
  <c r="N1615" i="4"/>
  <c r="M1615" i="4"/>
  <c r="L1615" i="4"/>
  <c r="K1615" i="4"/>
  <c r="J1615" i="4"/>
  <c r="I1615" i="4"/>
  <c r="H1615" i="4"/>
  <c r="G1615" i="4"/>
  <c r="F1615" i="4"/>
  <c r="E1615" i="4"/>
  <c r="D1615" i="4"/>
  <c r="C1615" i="4"/>
  <c r="B1615" i="4"/>
  <c r="S1614" i="4"/>
  <c r="R1614" i="4"/>
  <c r="Q1614" i="4"/>
  <c r="P1614" i="4"/>
  <c r="O1614" i="4"/>
  <c r="N1614" i="4"/>
  <c r="M1614" i="4"/>
  <c r="L1614" i="4"/>
  <c r="K1614" i="4"/>
  <c r="J1614" i="4"/>
  <c r="I1614" i="4"/>
  <c r="H1614" i="4"/>
  <c r="G1614" i="4"/>
  <c r="F1614" i="4"/>
  <c r="E1614" i="4"/>
  <c r="D1614" i="4"/>
  <c r="C1614" i="4"/>
  <c r="B1614" i="4"/>
  <c r="S1613" i="4"/>
  <c r="R1613" i="4"/>
  <c r="Q1613" i="4"/>
  <c r="P1613" i="4"/>
  <c r="O1613" i="4"/>
  <c r="N1613" i="4"/>
  <c r="M1613" i="4"/>
  <c r="L1613" i="4"/>
  <c r="K1613" i="4"/>
  <c r="J1613" i="4"/>
  <c r="I1613" i="4"/>
  <c r="H1613" i="4"/>
  <c r="G1613" i="4"/>
  <c r="F1613" i="4"/>
  <c r="E1613" i="4"/>
  <c r="D1613" i="4"/>
  <c r="C1613" i="4"/>
  <c r="B1613" i="4"/>
  <c r="S1612" i="4"/>
  <c r="R1612" i="4"/>
  <c r="Q1612" i="4"/>
  <c r="P1612" i="4"/>
  <c r="O1612" i="4"/>
  <c r="N1612" i="4"/>
  <c r="M1612" i="4"/>
  <c r="L1612" i="4"/>
  <c r="K1612" i="4"/>
  <c r="J1612" i="4"/>
  <c r="I1612" i="4"/>
  <c r="H1612" i="4"/>
  <c r="G1612" i="4"/>
  <c r="F1612" i="4"/>
  <c r="E1612" i="4"/>
  <c r="D1612" i="4"/>
  <c r="C1612" i="4"/>
  <c r="B1612" i="4"/>
  <c r="S1611" i="4"/>
  <c r="R1611" i="4"/>
  <c r="Q1611" i="4"/>
  <c r="P1611" i="4"/>
  <c r="O1611" i="4"/>
  <c r="N1611" i="4"/>
  <c r="M1611" i="4"/>
  <c r="L1611" i="4"/>
  <c r="K1611" i="4"/>
  <c r="J1611" i="4"/>
  <c r="I1611" i="4"/>
  <c r="H1611" i="4"/>
  <c r="G1611" i="4"/>
  <c r="F1611" i="4"/>
  <c r="E1611" i="4"/>
  <c r="D1611" i="4"/>
  <c r="C1611" i="4"/>
  <c r="B1611" i="4"/>
  <c r="S1610" i="4"/>
  <c r="R1610" i="4"/>
  <c r="Q1610" i="4"/>
  <c r="P1610" i="4"/>
  <c r="O1610" i="4"/>
  <c r="N1610" i="4"/>
  <c r="M1610" i="4"/>
  <c r="L1610" i="4"/>
  <c r="K1610" i="4"/>
  <c r="J1610" i="4"/>
  <c r="I1610" i="4"/>
  <c r="H1610" i="4"/>
  <c r="G1610" i="4"/>
  <c r="F1610" i="4"/>
  <c r="E1610" i="4"/>
  <c r="D1610" i="4"/>
  <c r="C1610" i="4"/>
  <c r="B1610" i="4"/>
  <c r="S1609" i="4"/>
  <c r="R1609" i="4"/>
  <c r="Q1609" i="4"/>
  <c r="P1609" i="4"/>
  <c r="O1609" i="4"/>
  <c r="N1609" i="4"/>
  <c r="M1609" i="4"/>
  <c r="L1609" i="4"/>
  <c r="K1609" i="4"/>
  <c r="J1609" i="4"/>
  <c r="I1609" i="4"/>
  <c r="H1609" i="4"/>
  <c r="G1609" i="4"/>
  <c r="F1609" i="4"/>
  <c r="E1609" i="4"/>
  <c r="D1609" i="4"/>
  <c r="C1609" i="4"/>
  <c r="B1609" i="4"/>
  <c r="S1608" i="4"/>
  <c r="R1608" i="4"/>
  <c r="Q1608" i="4"/>
  <c r="P1608" i="4"/>
  <c r="O1608" i="4"/>
  <c r="N1608" i="4"/>
  <c r="M1608" i="4"/>
  <c r="L1608" i="4"/>
  <c r="K1608" i="4"/>
  <c r="J1608" i="4"/>
  <c r="I1608" i="4"/>
  <c r="H1608" i="4"/>
  <c r="G1608" i="4"/>
  <c r="F1608" i="4"/>
  <c r="E1608" i="4"/>
  <c r="D1608" i="4"/>
  <c r="C1608" i="4"/>
  <c r="B1608" i="4"/>
  <c r="S1607" i="4"/>
  <c r="R1607" i="4"/>
  <c r="Q1607" i="4"/>
  <c r="P1607" i="4"/>
  <c r="O1607" i="4"/>
  <c r="N1607" i="4"/>
  <c r="M1607" i="4"/>
  <c r="L1607" i="4"/>
  <c r="K1607" i="4"/>
  <c r="J1607" i="4"/>
  <c r="I1607" i="4"/>
  <c r="H1607" i="4"/>
  <c r="G1607" i="4"/>
  <c r="F1607" i="4"/>
  <c r="E1607" i="4"/>
  <c r="D1607" i="4"/>
  <c r="C1607" i="4"/>
  <c r="B1607" i="4"/>
  <c r="S1606" i="4"/>
  <c r="R1606" i="4"/>
  <c r="Q1606" i="4"/>
  <c r="P1606" i="4"/>
  <c r="O1606" i="4"/>
  <c r="N1606" i="4"/>
  <c r="M1606" i="4"/>
  <c r="L1606" i="4"/>
  <c r="K1606" i="4"/>
  <c r="J1606" i="4"/>
  <c r="I1606" i="4"/>
  <c r="H1606" i="4"/>
  <c r="G1606" i="4"/>
  <c r="F1606" i="4"/>
  <c r="E1606" i="4"/>
  <c r="D1606" i="4"/>
  <c r="C1606" i="4"/>
  <c r="B1606" i="4"/>
  <c r="S1605" i="4"/>
  <c r="R1605" i="4"/>
  <c r="Q1605" i="4"/>
  <c r="P1605" i="4"/>
  <c r="O1605" i="4"/>
  <c r="N1605" i="4"/>
  <c r="M1605" i="4"/>
  <c r="L1605" i="4"/>
  <c r="K1605" i="4"/>
  <c r="J1605" i="4"/>
  <c r="I1605" i="4"/>
  <c r="H1605" i="4"/>
  <c r="G1605" i="4"/>
  <c r="F1605" i="4"/>
  <c r="E1605" i="4"/>
  <c r="D1605" i="4"/>
  <c r="C1605" i="4"/>
  <c r="B1605" i="4"/>
  <c r="S1604" i="4"/>
  <c r="R1604" i="4"/>
  <c r="Q1604" i="4"/>
  <c r="P1604" i="4"/>
  <c r="O1604" i="4"/>
  <c r="N1604" i="4"/>
  <c r="M1604" i="4"/>
  <c r="L1604" i="4"/>
  <c r="K1604" i="4"/>
  <c r="J1604" i="4"/>
  <c r="I1604" i="4"/>
  <c r="H1604" i="4"/>
  <c r="G1604" i="4"/>
  <c r="F1604" i="4"/>
  <c r="E1604" i="4"/>
  <c r="D1604" i="4"/>
  <c r="C1604" i="4"/>
  <c r="B1604" i="4"/>
  <c r="S1603" i="4"/>
  <c r="R1603" i="4"/>
  <c r="Q1603" i="4"/>
  <c r="P1603" i="4"/>
  <c r="O1603" i="4"/>
  <c r="N1603" i="4"/>
  <c r="M1603" i="4"/>
  <c r="L1603" i="4"/>
  <c r="K1603" i="4"/>
  <c r="J1603" i="4"/>
  <c r="I1603" i="4"/>
  <c r="H1603" i="4"/>
  <c r="G1603" i="4"/>
  <c r="F1603" i="4"/>
  <c r="E1603" i="4"/>
  <c r="D1603" i="4"/>
  <c r="C1603" i="4"/>
  <c r="B1603" i="4"/>
  <c r="S1602" i="4"/>
  <c r="R1602" i="4"/>
  <c r="Q1602" i="4"/>
  <c r="P1602" i="4"/>
  <c r="O1602" i="4"/>
  <c r="N1602" i="4"/>
  <c r="M1602" i="4"/>
  <c r="L1602" i="4"/>
  <c r="K1602" i="4"/>
  <c r="J1602" i="4"/>
  <c r="I1602" i="4"/>
  <c r="H1602" i="4"/>
  <c r="G1602" i="4"/>
  <c r="F1602" i="4"/>
  <c r="E1602" i="4"/>
  <c r="D1602" i="4"/>
  <c r="C1602" i="4"/>
  <c r="B1602" i="4"/>
  <c r="S1601" i="4"/>
  <c r="R1601" i="4"/>
  <c r="Q1601" i="4"/>
  <c r="P1601" i="4"/>
  <c r="O1601" i="4"/>
  <c r="N1601" i="4"/>
  <c r="M1601" i="4"/>
  <c r="L1601" i="4"/>
  <c r="K1601" i="4"/>
  <c r="J1601" i="4"/>
  <c r="I1601" i="4"/>
  <c r="H1601" i="4"/>
  <c r="G1601" i="4"/>
  <c r="F1601" i="4"/>
  <c r="E1601" i="4"/>
  <c r="D1601" i="4"/>
  <c r="C1601" i="4"/>
  <c r="B1601" i="4"/>
  <c r="S1600" i="4"/>
  <c r="R1600" i="4"/>
  <c r="Q1600" i="4"/>
  <c r="P1600" i="4"/>
  <c r="O1600" i="4"/>
  <c r="N1600" i="4"/>
  <c r="M1600" i="4"/>
  <c r="L1600" i="4"/>
  <c r="K1600" i="4"/>
  <c r="J1600" i="4"/>
  <c r="I1600" i="4"/>
  <c r="H1600" i="4"/>
  <c r="G1600" i="4"/>
  <c r="F1600" i="4"/>
  <c r="E1600" i="4"/>
  <c r="D1600" i="4"/>
  <c r="C1600" i="4"/>
  <c r="B1600" i="4"/>
  <c r="S1599" i="4"/>
  <c r="R1599" i="4"/>
  <c r="Q1599" i="4"/>
  <c r="P1599" i="4"/>
  <c r="O1599" i="4"/>
  <c r="N1599" i="4"/>
  <c r="M1599" i="4"/>
  <c r="L1599" i="4"/>
  <c r="K1599" i="4"/>
  <c r="J1599" i="4"/>
  <c r="I1599" i="4"/>
  <c r="H1599" i="4"/>
  <c r="G1599" i="4"/>
  <c r="F1599" i="4"/>
  <c r="E1599" i="4"/>
  <c r="D1599" i="4"/>
  <c r="C1599" i="4"/>
  <c r="B1599" i="4"/>
  <c r="S1598" i="4"/>
  <c r="R1598" i="4"/>
  <c r="Q1598" i="4"/>
  <c r="P1598" i="4"/>
  <c r="O1598" i="4"/>
  <c r="N1598" i="4"/>
  <c r="M1598" i="4"/>
  <c r="L1598" i="4"/>
  <c r="K1598" i="4"/>
  <c r="J1598" i="4"/>
  <c r="I1598" i="4"/>
  <c r="H1598" i="4"/>
  <c r="G1598" i="4"/>
  <c r="F1598" i="4"/>
  <c r="E1598" i="4"/>
  <c r="D1598" i="4"/>
  <c r="C1598" i="4"/>
  <c r="B1598" i="4"/>
  <c r="S1597" i="4"/>
  <c r="R1597" i="4"/>
  <c r="Q1597" i="4"/>
  <c r="P1597" i="4"/>
  <c r="O1597" i="4"/>
  <c r="N1597" i="4"/>
  <c r="M1597" i="4"/>
  <c r="L1597" i="4"/>
  <c r="K1597" i="4"/>
  <c r="J1597" i="4"/>
  <c r="I1597" i="4"/>
  <c r="H1597" i="4"/>
  <c r="G1597" i="4"/>
  <c r="F1597" i="4"/>
  <c r="E1597" i="4"/>
  <c r="D1597" i="4"/>
  <c r="C1597" i="4"/>
  <c r="B1597" i="4"/>
  <c r="S1596" i="4"/>
  <c r="R1596" i="4"/>
  <c r="Q1596" i="4"/>
  <c r="P1596" i="4"/>
  <c r="O1596" i="4"/>
  <c r="N1596" i="4"/>
  <c r="M1596" i="4"/>
  <c r="L1596" i="4"/>
  <c r="K1596" i="4"/>
  <c r="J1596" i="4"/>
  <c r="I1596" i="4"/>
  <c r="H1596" i="4"/>
  <c r="G1596" i="4"/>
  <c r="F1596" i="4"/>
  <c r="E1596" i="4"/>
  <c r="D1596" i="4"/>
  <c r="C1596" i="4"/>
  <c r="B1596" i="4"/>
  <c r="S1595" i="4"/>
  <c r="R1595" i="4"/>
  <c r="Q1595" i="4"/>
  <c r="P1595" i="4"/>
  <c r="O1595" i="4"/>
  <c r="N1595" i="4"/>
  <c r="M1595" i="4"/>
  <c r="L1595" i="4"/>
  <c r="K1595" i="4"/>
  <c r="J1595" i="4"/>
  <c r="I1595" i="4"/>
  <c r="H1595" i="4"/>
  <c r="G1595" i="4"/>
  <c r="F1595" i="4"/>
  <c r="E1595" i="4"/>
  <c r="D1595" i="4"/>
  <c r="C1595" i="4"/>
  <c r="B1595" i="4"/>
  <c r="S1594" i="4"/>
  <c r="R1594" i="4"/>
  <c r="Q1594" i="4"/>
  <c r="P1594" i="4"/>
  <c r="O1594" i="4"/>
  <c r="N1594" i="4"/>
  <c r="M1594" i="4"/>
  <c r="L1594" i="4"/>
  <c r="K1594" i="4"/>
  <c r="J1594" i="4"/>
  <c r="I1594" i="4"/>
  <c r="H1594" i="4"/>
  <c r="G1594" i="4"/>
  <c r="F1594" i="4"/>
  <c r="E1594" i="4"/>
  <c r="D1594" i="4"/>
  <c r="C1594" i="4"/>
  <c r="B1594" i="4"/>
  <c r="S1593" i="4"/>
  <c r="R1593" i="4"/>
  <c r="Q1593" i="4"/>
  <c r="P1593" i="4"/>
  <c r="O1593" i="4"/>
  <c r="N1593" i="4"/>
  <c r="M1593" i="4"/>
  <c r="L1593" i="4"/>
  <c r="K1593" i="4"/>
  <c r="J1593" i="4"/>
  <c r="I1593" i="4"/>
  <c r="H1593" i="4"/>
  <c r="G1593" i="4"/>
  <c r="F1593" i="4"/>
  <c r="E1593" i="4"/>
  <c r="D1593" i="4"/>
  <c r="C1593" i="4"/>
  <c r="B1593" i="4"/>
  <c r="S1592" i="4"/>
  <c r="R1592" i="4"/>
  <c r="Q1592" i="4"/>
  <c r="P1592" i="4"/>
  <c r="O1592" i="4"/>
  <c r="N1592" i="4"/>
  <c r="M1592" i="4"/>
  <c r="L1592" i="4"/>
  <c r="K1592" i="4"/>
  <c r="J1592" i="4"/>
  <c r="I1592" i="4"/>
  <c r="H1592" i="4"/>
  <c r="G1592" i="4"/>
  <c r="F1592" i="4"/>
  <c r="E1592" i="4"/>
  <c r="D1592" i="4"/>
  <c r="C1592" i="4"/>
  <c r="B1592" i="4"/>
  <c r="S1591" i="4"/>
  <c r="R1591" i="4"/>
  <c r="Q1591" i="4"/>
  <c r="P1591" i="4"/>
  <c r="O1591" i="4"/>
  <c r="N1591" i="4"/>
  <c r="M1591" i="4"/>
  <c r="L1591" i="4"/>
  <c r="K1591" i="4"/>
  <c r="J1591" i="4"/>
  <c r="I1591" i="4"/>
  <c r="H1591" i="4"/>
  <c r="G1591" i="4"/>
  <c r="F1591" i="4"/>
  <c r="E1591" i="4"/>
  <c r="D1591" i="4"/>
  <c r="C1591" i="4"/>
  <c r="B1591" i="4"/>
  <c r="S1590" i="4"/>
  <c r="R1590" i="4"/>
  <c r="Q1590" i="4"/>
  <c r="P1590" i="4"/>
  <c r="O1590" i="4"/>
  <c r="N1590" i="4"/>
  <c r="M1590" i="4"/>
  <c r="L1590" i="4"/>
  <c r="K1590" i="4"/>
  <c r="J1590" i="4"/>
  <c r="I1590" i="4"/>
  <c r="H1590" i="4"/>
  <c r="G1590" i="4"/>
  <c r="F1590" i="4"/>
  <c r="E1590" i="4"/>
  <c r="D1590" i="4"/>
  <c r="C1590" i="4"/>
  <c r="B1590" i="4"/>
  <c r="S1589" i="4"/>
  <c r="R1589" i="4"/>
  <c r="Q1589" i="4"/>
  <c r="P1589" i="4"/>
  <c r="O1589" i="4"/>
  <c r="N1589" i="4"/>
  <c r="M1589" i="4"/>
  <c r="L1589" i="4"/>
  <c r="K1589" i="4"/>
  <c r="J1589" i="4"/>
  <c r="I1589" i="4"/>
  <c r="H1589" i="4"/>
  <c r="G1589" i="4"/>
  <c r="F1589" i="4"/>
  <c r="E1589" i="4"/>
  <c r="D1589" i="4"/>
  <c r="C1589" i="4"/>
  <c r="B1589" i="4"/>
  <c r="S1588" i="4"/>
  <c r="R1588" i="4"/>
  <c r="Q1588" i="4"/>
  <c r="P1588" i="4"/>
  <c r="O1588" i="4"/>
  <c r="N1588" i="4"/>
  <c r="M1588" i="4"/>
  <c r="L1588" i="4"/>
  <c r="K1588" i="4"/>
  <c r="J1588" i="4"/>
  <c r="I1588" i="4"/>
  <c r="H1588" i="4"/>
  <c r="G1588" i="4"/>
  <c r="F1588" i="4"/>
  <c r="E1588" i="4"/>
  <c r="D1588" i="4"/>
  <c r="C1588" i="4"/>
  <c r="B1588" i="4"/>
  <c r="S1587" i="4"/>
  <c r="R1587" i="4"/>
  <c r="Q1587" i="4"/>
  <c r="P1587" i="4"/>
  <c r="O1587" i="4"/>
  <c r="N1587" i="4"/>
  <c r="M1587" i="4"/>
  <c r="L1587" i="4"/>
  <c r="K1587" i="4"/>
  <c r="J1587" i="4"/>
  <c r="I1587" i="4"/>
  <c r="H1587" i="4"/>
  <c r="G1587" i="4"/>
  <c r="F1587" i="4"/>
  <c r="E1587" i="4"/>
  <c r="D1587" i="4"/>
  <c r="C1587" i="4"/>
  <c r="B1587" i="4"/>
  <c r="S1586" i="4"/>
  <c r="R1586" i="4"/>
  <c r="Q1586" i="4"/>
  <c r="P1586" i="4"/>
  <c r="O1586" i="4"/>
  <c r="N1586" i="4"/>
  <c r="M1586" i="4"/>
  <c r="L1586" i="4"/>
  <c r="K1586" i="4"/>
  <c r="J1586" i="4"/>
  <c r="I1586" i="4"/>
  <c r="H1586" i="4"/>
  <c r="G1586" i="4"/>
  <c r="F1586" i="4"/>
  <c r="E1586" i="4"/>
  <c r="D1586" i="4"/>
  <c r="C1586" i="4"/>
  <c r="B1586" i="4"/>
  <c r="S1585" i="4"/>
  <c r="R1585" i="4"/>
  <c r="Q1585" i="4"/>
  <c r="P1585" i="4"/>
  <c r="O1585" i="4"/>
  <c r="N1585" i="4"/>
  <c r="M1585" i="4"/>
  <c r="L1585" i="4"/>
  <c r="K1585" i="4"/>
  <c r="J1585" i="4"/>
  <c r="I1585" i="4"/>
  <c r="H1585" i="4"/>
  <c r="G1585" i="4"/>
  <c r="F1585" i="4"/>
  <c r="E1585" i="4"/>
  <c r="D1585" i="4"/>
  <c r="C1585" i="4"/>
  <c r="B1585" i="4"/>
  <c r="S1584" i="4"/>
  <c r="R1584" i="4"/>
  <c r="Q1584" i="4"/>
  <c r="P1584" i="4"/>
  <c r="O1584" i="4"/>
  <c r="N1584" i="4"/>
  <c r="M1584" i="4"/>
  <c r="L1584" i="4"/>
  <c r="K1584" i="4"/>
  <c r="J1584" i="4"/>
  <c r="I1584" i="4"/>
  <c r="H1584" i="4"/>
  <c r="G1584" i="4"/>
  <c r="F1584" i="4"/>
  <c r="E1584" i="4"/>
  <c r="D1584" i="4"/>
  <c r="C1584" i="4"/>
  <c r="B1584" i="4"/>
  <c r="S1583" i="4"/>
  <c r="R1583" i="4"/>
  <c r="Q1583" i="4"/>
  <c r="P1583" i="4"/>
  <c r="O1583" i="4"/>
  <c r="N1583" i="4"/>
  <c r="M1583" i="4"/>
  <c r="L1583" i="4"/>
  <c r="K1583" i="4"/>
  <c r="J1583" i="4"/>
  <c r="I1583" i="4"/>
  <c r="H1583" i="4"/>
  <c r="G1583" i="4"/>
  <c r="F1583" i="4"/>
  <c r="E1583" i="4"/>
  <c r="D1583" i="4"/>
  <c r="C1583" i="4"/>
  <c r="B1583" i="4"/>
  <c r="S1582" i="4"/>
  <c r="R1582" i="4"/>
  <c r="Q1582" i="4"/>
  <c r="P1582" i="4"/>
  <c r="O1582" i="4"/>
  <c r="N1582" i="4"/>
  <c r="M1582" i="4"/>
  <c r="L1582" i="4"/>
  <c r="K1582" i="4"/>
  <c r="J1582" i="4"/>
  <c r="I1582" i="4"/>
  <c r="H1582" i="4"/>
  <c r="G1582" i="4"/>
  <c r="F1582" i="4"/>
  <c r="E1582" i="4"/>
  <c r="D1582" i="4"/>
  <c r="C1582" i="4"/>
  <c r="B1582" i="4"/>
  <c r="S1581" i="4"/>
  <c r="R1581" i="4"/>
  <c r="Q1581" i="4"/>
  <c r="P1581" i="4"/>
  <c r="O1581" i="4"/>
  <c r="N1581" i="4"/>
  <c r="M1581" i="4"/>
  <c r="L1581" i="4"/>
  <c r="K1581" i="4"/>
  <c r="J1581" i="4"/>
  <c r="I1581" i="4"/>
  <c r="H1581" i="4"/>
  <c r="G1581" i="4"/>
  <c r="F1581" i="4"/>
  <c r="E1581" i="4"/>
  <c r="D1581" i="4"/>
  <c r="C1581" i="4"/>
  <c r="B1581" i="4"/>
  <c r="S1580" i="4"/>
  <c r="R1580" i="4"/>
  <c r="Q1580" i="4"/>
  <c r="P1580" i="4"/>
  <c r="O1580" i="4"/>
  <c r="N1580" i="4"/>
  <c r="M1580" i="4"/>
  <c r="L1580" i="4"/>
  <c r="K1580" i="4"/>
  <c r="J1580" i="4"/>
  <c r="I1580" i="4"/>
  <c r="H1580" i="4"/>
  <c r="G1580" i="4"/>
  <c r="F1580" i="4"/>
  <c r="E1580" i="4"/>
  <c r="D1580" i="4"/>
  <c r="C1580" i="4"/>
  <c r="B1580" i="4"/>
  <c r="S1579" i="4"/>
  <c r="R1579" i="4"/>
  <c r="Q1579" i="4"/>
  <c r="P1579" i="4"/>
  <c r="O1579" i="4"/>
  <c r="N1579" i="4"/>
  <c r="M1579" i="4"/>
  <c r="L1579" i="4"/>
  <c r="K1579" i="4"/>
  <c r="J1579" i="4"/>
  <c r="I1579" i="4"/>
  <c r="H1579" i="4"/>
  <c r="G1579" i="4"/>
  <c r="F1579" i="4"/>
  <c r="E1579" i="4"/>
  <c r="D1579" i="4"/>
  <c r="C1579" i="4"/>
  <c r="B1579" i="4"/>
  <c r="S1578" i="4"/>
  <c r="R1578" i="4"/>
  <c r="Q1578" i="4"/>
  <c r="P1578" i="4"/>
  <c r="O1578" i="4"/>
  <c r="N1578" i="4"/>
  <c r="M1578" i="4"/>
  <c r="L1578" i="4"/>
  <c r="K1578" i="4"/>
  <c r="J1578" i="4"/>
  <c r="I1578" i="4"/>
  <c r="H1578" i="4"/>
  <c r="G1578" i="4"/>
  <c r="F1578" i="4"/>
  <c r="E1578" i="4"/>
  <c r="D1578" i="4"/>
  <c r="C1578" i="4"/>
  <c r="B1578" i="4"/>
  <c r="S1577" i="4"/>
  <c r="R1577" i="4"/>
  <c r="Q1577" i="4"/>
  <c r="P1577" i="4"/>
  <c r="O1577" i="4"/>
  <c r="N1577" i="4"/>
  <c r="M1577" i="4"/>
  <c r="L1577" i="4"/>
  <c r="K1577" i="4"/>
  <c r="J1577" i="4"/>
  <c r="I1577" i="4"/>
  <c r="H1577" i="4"/>
  <c r="G1577" i="4"/>
  <c r="F1577" i="4"/>
  <c r="E1577" i="4"/>
  <c r="D1577" i="4"/>
  <c r="C1577" i="4"/>
  <c r="B1577" i="4"/>
  <c r="S1576" i="4"/>
  <c r="R1576" i="4"/>
  <c r="Q1576" i="4"/>
  <c r="P1576" i="4"/>
  <c r="O1576" i="4"/>
  <c r="N1576" i="4"/>
  <c r="M1576" i="4"/>
  <c r="L1576" i="4"/>
  <c r="K1576" i="4"/>
  <c r="J1576" i="4"/>
  <c r="I1576" i="4"/>
  <c r="H1576" i="4"/>
  <c r="G1576" i="4"/>
  <c r="F1576" i="4"/>
  <c r="E1576" i="4"/>
  <c r="D1576" i="4"/>
  <c r="C1576" i="4"/>
  <c r="B1576" i="4"/>
  <c r="S1575" i="4"/>
  <c r="R1575" i="4"/>
  <c r="Q1575" i="4"/>
  <c r="P1575" i="4"/>
  <c r="O1575" i="4"/>
  <c r="N1575" i="4"/>
  <c r="M1575" i="4"/>
  <c r="L1575" i="4"/>
  <c r="K1575" i="4"/>
  <c r="J1575" i="4"/>
  <c r="I1575" i="4"/>
  <c r="H1575" i="4"/>
  <c r="G1575" i="4"/>
  <c r="F1575" i="4"/>
  <c r="E1575" i="4"/>
  <c r="D1575" i="4"/>
  <c r="C1575" i="4"/>
  <c r="B1575" i="4"/>
  <c r="S1574" i="4"/>
  <c r="R1574" i="4"/>
  <c r="Q1574" i="4"/>
  <c r="P1574" i="4"/>
  <c r="O1574" i="4"/>
  <c r="N1574" i="4"/>
  <c r="M1574" i="4"/>
  <c r="L1574" i="4"/>
  <c r="K1574" i="4"/>
  <c r="J1574" i="4"/>
  <c r="I1574" i="4"/>
  <c r="H1574" i="4"/>
  <c r="G1574" i="4"/>
  <c r="F1574" i="4"/>
  <c r="E1574" i="4"/>
  <c r="D1574" i="4"/>
  <c r="C1574" i="4"/>
  <c r="B1574" i="4"/>
  <c r="S1573" i="4"/>
  <c r="R1573" i="4"/>
  <c r="Q1573" i="4"/>
  <c r="P1573" i="4"/>
  <c r="O1573" i="4"/>
  <c r="N1573" i="4"/>
  <c r="M1573" i="4"/>
  <c r="L1573" i="4"/>
  <c r="K1573" i="4"/>
  <c r="J1573" i="4"/>
  <c r="I1573" i="4"/>
  <c r="H1573" i="4"/>
  <c r="G1573" i="4"/>
  <c r="F1573" i="4"/>
  <c r="E1573" i="4"/>
  <c r="D1573" i="4"/>
  <c r="C1573" i="4"/>
  <c r="B1573" i="4"/>
  <c r="S1572" i="4"/>
  <c r="R1572" i="4"/>
  <c r="Q1572" i="4"/>
  <c r="P1572" i="4"/>
  <c r="O1572" i="4"/>
  <c r="N1572" i="4"/>
  <c r="M1572" i="4"/>
  <c r="L1572" i="4"/>
  <c r="K1572" i="4"/>
  <c r="J1572" i="4"/>
  <c r="I1572" i="4"/>
  <c r="H1572" i="4"/>
  <c r="G1572" i="4"/>
  <c r="F1572" i="4"/>
  <c r="E1572" i="4"/>
  <c r="D1572" i="4"/>
  <c r="C1572" i="4"/>
  <c r="B1572" i="4"/>
  <c r="S1571" i="4"/>
  <c r="R1571" i="4"/>
  <c r="Q1571" i="4"/>
  <c r="P1571" i="4"/>
  <c r="O1571" i="4"/>
  <c r="N1571" i="4"/>
  <c r="M1571" i="4"/>
  <c r="L1571" i="4"/>
  <c r="K1571" i="4"/>
  <c r="J1571" i="4"/>
  <c r="I1571" i="4"/>
  <c r="H1571" i="4"/>
  <c r="G1571" i="4"/>
  <c r="F1571" i="4"/>
  <c r="E1571" i="4"/>
  <c r="D1571" i="4"/>
  <c r="C1571" i="4"/>
  <c r="B1571" i="4"/>
  <c r="S1570" i="4"/>
  <c r="R1570" i="4"/>
  <c r="Q1570" i="4"/>
  <c r="P1570" i="4"/>
  <c r="O1570" i="4"/>
  <c r="N1570" i="4"/>
  <c r="M1570" i="4"/>
  <c r="L1570" i="4"/>
  <c r="K1570" i="4"/>
  <c r="J1570" i="4"/>
  <c r="I1570" i="4"/>
  <c r="H1570" i="4"/>
  <c r="G1570" i="4"/>
  <c r="F1570" i="4"/>
  <c r="E1570" i="4"/>
  <c r="D1570" i="4"/>
  <c r="C1570" i="4"/>
  <c r="B1570" i="4"/>
  <c r="S1569" i="4"/>
  <c r="R1569" i="4"/>
  <c r="Q1569" i="4"/>
  <c r="P1569" i="4"/>
  <c r="O1569" i="4"/>
  <c r="N1569" i="4"/>
  <c r="M1569" i="4"/>
  <c r="L1569" i="4"/>
  <c r="K1569" i="4"/>
  <c r="J1569" i="4"/>
  <c r="I1569" i="4"/>
  <c r="H1569" i="4"/>
  <c r="G1569" i="4"/>
  <c r="F1569" i="4"/>
  <c r="E1569" i="4"/>
  <c r="D1569" i="4"/>
  <c r="C1569" i="4"/>
  <c r="B1569" i="4"/>
  <c r="S1568" i="4"/>
  <c r="R1568" i="4"/>
  <c r="Q1568" i="4"/>
  <c r="P1568" i="4"/>
  <c r="O1568" i="4"/>
  <c r="N1568" i="4"/>
  <c r="M1568" i="4"/>
  <c r="L1568" i="4"/>
  <c r="K1568" i="4"/>
  <c r="J1568" i="4"/>
  <c r="I1568" i="4"/>
  <c r="H1568" i="4"/>
  <c r="G1568" i="4"/>
  <c r="F1568" i="4"/>
  <c r="E1568" i="4"/>
  <c r="D1568" i="4"/>
  <c r="C1568" i="4"/>
  <c r="B1568" i="4"/>
  <c r="S1567" i="4"/>
  <c r="R1567" i="4"/>
  <c r="Q1567" i="4"/>
  <c r="P1567" i="4"/>
  <c r="O1567" i="4"/>
  <c r="N1567" i="4"/>
  <c r="M1567" i="4"/>
  <c r="L1567" i="4"/>
  <c r="K1567" i="4"/>
  <c r="J1567" i="4"/>
  <c r="I1567" i="4"/>
  <c r="H1567" i="4"/>
  <c r="G1567" i="4"/>
  <c r="F1567" i="4"/>
  <c r="E1567" i="4"/>
  <c r="D1567" i="4"/>
  <c r="C1567" i="4"/>
  <c r="B1567" i="4"/>
  <c r="S1566" i="4"/>
  <c r="R1566" i="4"/>
  <c r="Q1566" i="4"/>
  <c r="P1566" i="4"/>
  <c r="O1566" i="4"/>
  <c r="N1566" i="4"/>
  <c r="M1566" i="4"/>
  <c r="L1566" i="4"/>
  <c r="K1566" i="4"/>
  <c r="J1566" i="4"/>
  <c r="I1566" i="4"/>
  <c r="H1566" i="4"/>
  <c r="G1566" i="4"/>
  <c r="F1566" i="4"/>
  <c r="E1566" i="4"/>
  <c r="D1566" i="4"/>
  <c r="C1566" i="4"/>
  <c r="B1566" i="4"/>
  <c r="S1565" i="4"/>
  <c r="R1565" i="4"/>
  <c r="Q1565" i="4"/>
  <c r="P1565" i="4"/>
  <c r="O1565" i="4"/>
  <c r="N1565" i="4"/>
  <c r="M1565" i="4"/>
  <c r="L1565" i="4"/>
  <c r="K1565" i="4"/>
  <c r="J1565" i="4"/>
  <c r="I1565" i="4"/>
  <c r="H1565" i="4"/>
  <c r="G1565" i="4"/>
  <c r="F1565" i="4"/>
  <c r="E1565" i="4"/>
  <c r="D1565" i="4"/>
  <c r="C1565" i="4"/>
  <c r="B1565" i="4"/>
  <c r="S1564" i="4"/>
  <c r="R1564" i="4"/>
  <c r="Q1564" i="4"/>
  <c r="P1564" i="4"/>
  <c r="O1564" i="4"/>
  <c r="N1564" i="4"/>
  <c r="M1564" i="4"/>
  <c r="L1564" i="4"/>
  <c r="K1564" i="4"/>
  <c r="J1564" i="4"/>
  <c r="I1564" i="4"/>
  <c r="H1564" i="4"/>
  <c r="G1564" i="4"/>
  <c r="F1564" i="4"/>
  <c r="E1564" i="4"/>
  <c r="D1564" i="4"/>
  <c r="C1564" i="4"/>
  <c r="B1564" i="4"/>
  <c r="S1563" i="4"/>
  <c r="R1563" i="4"/>
  <c r="Q1563" i="4"/>
  <c r="P1563" i="4"/>
  <c r="O1563" i="4"/>
  <c r="N1563" i="4"/>
  <c r="M1563" i="4"/>
  <c r="L1563" i="4"/>
  <c r="K1563" i="4"/>
  <c r="J1563" i="4"/>
  <c r="I1563" i="4"/>
  <c r="H1563" i="4"/>
  <c r="G1563" i="4"/>
  <c r="F1563" i="4"/>
  <c r="E1563" i="4"/>
  <c r="D1563" i="4"/>
  <c r="C1563" i="4"/>
  <c r="B1563" i="4"/>
  <c r="S1562" i="4"/>
  <c r="R1562" i="4"/>
  <c r="Q1562" i="4"/>
  <c r="P1562" i="4"/>
  <c r="O1562" i="4"/>
  <c r="N1562" i="4"/>
  <c r="M1562" i="4"/>
  <c r="L1562" i="4"/>
  <c r="K1562" i="4"/>
  <c r="J1562" i="4"/>
  <c r="I1562" i="4"/>
  <c r="H1562" i="4"/>
  <c r="G1562" i="4"/>
  <c r="F1562" i="4"/>
  <c r="E1562" i="4"/>
  <c r="D1562" i="4"/>
  <c r="C1562" i="4"/>
  <c r="B1562" i="4"/>
  <c r="S1561" i="4"/>
  <c r="R1561" i="4"/>
  <c r="Q1561" i="4"/>
  <c r="P1561" i="4"/>
  <c r="O1561" i="4"/>
  <c r="N1561" i="4"/>
  <c r="M1561" i="4"/>
  <c r="L1561" i="4"/>
  <c r="K1561" i="4"/>
  <c r="J1561" i="4"/>
  <c r="I1561" i="4"/>
  <c r="H1561" i="4"/>
  <c r="G1561" i="4"/>
  <c r="F1561" i="4"/>
  <c r="E1561" i="4"/>
  <c r="D1561" i="4"/>
  <c r="C1561" i="4"/>
  <c r="B1561" i="4"/>
  <c r="S1560" i="4"/>
  <c r="R1560" i="4"/>
  <c r="Q1560" i="4"/>
  <c r="P1560" i="4"/>
  <c r="O1560" i="4"/>
  <c r="N1560" i="4"/>
  <c r="M1560" i="4"/>
  <c r="L1560" i="4"/>
  <c r="K1560" i="4"/>
  <c r="J1560" i="4"/>
  <c r="I1560" i="4"/>
  <c r="H1560" i="4"/>
  <c r="G1560" i="4"/>
  <c r="F1560" i="4"/>
  <c r="E1560" i="4"/>
  <c r="D1560" i="4"/>
  <c r="C1560" i="4"/>
  <c r="B1560" i="4"/>
  <c r="S1559" i="4"/>
  <c r="R1559" i="4"/>
  <c r="Q1559" i="4"/>
  <c r="P1559" i="4"/>
  <c r="O1559" i="4"/>
  <c r="N1559" i="4"/>
  <c r="M1559" i="4"/>
  <c r="L1559" i="4"/>
  <c r="K1559" i="4"/>
  <c r="J1559" i="4"/>
  <c r="I1559" i="4"/>
  <c r="H1559" i="4"/>
  <c r="G1559" i="4"/>
  <c r="F1559" i="4"/>
  <c r="E1559" i="4"/>
  <c r="D1559" i="4"/>
  <c r="C1559" i="4"/>
  <c r="B1559" i="4"/>
  <c r="S1558" i="4"/>
  <c r="R1558" i="4"/>
  <c r="Q1558" i="4"/>
  <c r="P1558" i="4"/>
  <c r="O1558" i="4"/>
  <c r="N1558" i="4"/>
  <c r="M1558" i="4"/>
  <c r="L1558" i="4"/>
  <c r="K1558" i="4"/>
  <c r="J1558" i="4"/>
  <c r="I1558" i="4"/>
  <c r="H1558" i="4"/>
  <c r="G1558" i="4"/>
  <c r="F1558" i="4"/>
  <c r="E1558" i="4"/>
  <c r="D1558" i="4"/>
  <c r="C1558" i="4"/>
  <c r="B1558" i="4"/>
  <c r="S1557" i="4"/>
  <c r="R1557" i="4"/>
  <c r="Q1557" i="4"/>
  <c r="P1557" i="4"/>
  <c r="O1557" i="4"/>
  <c r="N1557" i="4"/>
  <c r="M1557" i="4"/>
  <c r="L1557" i="4"/>
  <c r="K1557" i="4"/>
  <c r="J1557" i="4"/>
  <c r="I1557" i="4"/>
  <c r="H1557" i="4"/>
  <c r="G1557" i="4"/>
  <c r="F1557" i="4"/>
  <c r="E1557" i="4"/>
  <c r="D1557" i="4"/>
  <c r="C1557" i="4"/>
  <c r="B1557" i="4"/>
  <c r="S1556" i="4"/>
  <c r="R1556" i="4"/>
  <c r="Q1556" i="4"/>
  <c r="P1556" i="4"/>
  <c r="O1556" i="4"/>
  <c r="N1556" i="4"/>
  <c r="M1556" i="4"/>
  <c r="L1556" i="4"/>
  <c r="K1556" i="4"/>
  <c r="J1556" i="4"/>
  <c r="I1556" i="4"/>
  <c r="H1556" i="4"/>
  <c r="G1556" i="4"/>
  <c r="F1556" i="4"/>
  <c r="E1556" i="4"/>
  <c r="D1556" i="4"/>
  <c r="C1556" i="4"/>
  <c r="B1556" i="4"/>
  <c r="S1555" i="4"/>
  <c r="R1555" i="4"/>
  <c r="Q1555" i="4"/>
  <c r="P1555" i="4"/>
  <c r="O1555" i="4"/>
  <c r="N1555" i="4"/>
  <c r="M1555" i="4"/>
  <c r="L1555" i="4"/>
  <c r="K1555" i="4"/>
  <c r="J1555" i="4"/>
  <c r="I1555" i="4"/>
  <c r="H1555" i="4"/>
  <c r="G1555" i="4"/>
  <c r="F1555" i="4"/>
  <c r="E1555" i="4"/>
  <c r="D1555" i="4"/>
  <c r="C1555" i="4"/>
  <c r="B1555" i="4"/>
  <c r="S1554" i="4"/>
  <c r="R1554" i="4"/>
  <c r="Q1554" i="4"/>
  <c r="P1554" i="4"/>
  <c r="O1554" i="4"/>
  <c r="N1554" i="4"/>
  <c r="M1554" i="4"/>
  <c r="L1554" i="4"/>
  <c r="K1554" i="4"/>
  <c r="J1554" i="4"/>
  <c r="I1554" i="4"/>
  <c r="H1554" i="4"/>
  <c r="G1554" i="4"/>
  <c r="F1554" i="4"/>
  <c r="E1554" i="4"/>
  <c r="D1554" i="4"/>
  <c r="C1554" i="4"/>
  <c r="B1554" i="4"/>
  <c r="S1553" i="4"/>
  <c r="R1553" i="4"/>
  <c r="Q1553" i="4"/>
  <c r="P1553" i="4"/>
  <c r="O1553" i="4"/>
  <c r="N1553" i="4"/>
  <c r="M1553" i="4"/>
  <c r="L1553" i="4"/>
  <c r="K1553" i="4"/>
  <c r="J1553" i="4"/>
  <c r="I1553" i="4"/>
  <c r="H1553" i="4"/>
  <c r="G1553" i="4"/>
  <c r="F1553" i="4"/>
  <c r="E1553" i="4"/>
  <c r="D1553" i="4"/>
  <c r="C1553" i="4"/>
  <c r="B1553" i="4"/>
  <c r="S1552" i="4"/>
  <c r="R1552" i="4"/>
  <c r="Q1552" i="4"/>
  <c r="P1552" i="4"/>
  <c r="O1552" i="4"/>
  <c r="N1552" i="4"/>
  <c r="M1552" i="4"/>
  <c r="L1552" i="4"/>
  <c r="K1552" i="4"/>
  <c r="J1552" i="4"/>
  <c r="I1552" i="4"/>
  <c r="H1552" i="4"/>
  <c r="G1552" i="4"/>
  <c r="F1552" i="4"/>
  <c r="E1552" i="4"/>
  <c r="D1552" i="4"/>
  <c r="C1552" i="4"/>
  <c r="B1552" i="4"/>
  <c r="S1551" i="4"/>
  <c r="R1551" i="4"/>
  <c r="Q1551" i="4"/>
  <c r="P1551" i="4"/>
  <c r="O1551" i="4"/>
  <c r="N1551" i="4"/>
  <c r="M1551" i="4"/>
  <c r="L1551" i="4"/>
  <c r="K1551" i="4"/>
  <c r="J1551" i="4"/>
  <c r="I1551" i="4"/>
  <c r="H1551" i="4"/>
  <c r="G1551" i="4"/>
  <c r="F1551" i="4"/>
  <c r="E1551" i="4"/>
  <c r="D1551" i="4"/>
  <c r="C1551" i="4"/>
  <c r="B1551" i="4"/>
  <c r="S1550" i="4"/>
  <c r="R1550" i="4"/>
  <c r="Q1550" i="4"/>
  <c r="P1550" i="4"/>
  <c r="O1550" i="4"/>
  <c r="N1550" i="4"/>
  <c r="M1550" i="4"/>
  <c r="L1550" i="4"/>
  <c r="K1550" i="4"/>
  <c r="J1550" i="4"/>
  <c r="I1550" i="4"/>
  <c r="H1550" i="4"/>
  <c r="G1550" i="4"/>
  <c r="F1550" i="4"/>
  <c r="E1550" i="4"/>
  <c r="D1550" i="4"/>
  <c r="C1550" i="4"/>
  <c r="B1550" i="4"/>
  <c r="S1549" i="4"/>
  <c r="R1549" i="4"/>
  <c r="Q1549" i="4"/>
  <c r="P1549" i="4"/>
  <c r="O1549" i="4"/>
  <c r="N1549" i="4"/>
  <c r="M1549" i="4"/>
  <c r="L1549" i="4"/>
  <c r="K1549" i="4"/>
  <c r="J1549" i="4"/>
  <c r="I1549" i="4"/>
  <c r="H1549" i="4"/>
  <c r="G1549" i="4"/>
  <c r="F1549" i="4"/>
  <c r="E1549" i="4"/>
  <c r="D1549" i="4"/>
  <c r="C1549" i="4"/>
  <c r="B1549" i="4"/>
  <c r="S1548" i="4"/>
  <c r="R1548" i="4"/>
  <c r="Q1548" i="4"/>
  <c r="P1548" i="4"/>
  <c r="O1548" i="4"/>
  <c r="N1548" i="4"/>
  <c r="M1548" i="4"/>
  <c r="L1548" i="4"/>
  <c r="K1548" i="4"/>
  <c r="J1548" i="4"/>
  <c r="I1548" i="4"/>
  <c r="H1548" i="4"/>
  <c r="G1548" i="4"/>
  <c r="F1548" i="4"/>
  <c r="E1548" i="4"/>
  <c r="D1548" i="4"/>
  <c r="C1548" i="4"/>
  <c r="B1548" i="4"/>
  <c r="S1547" i="4"/>
  <c r="R1547" i="4"/>
  <c r="Q1547" i="4"/>
  <c r="P1547" i="4"/>
  <c r="O1547" i="4"/>
  <c r="N1547" i="4"/>
  <c r="M1547" i="4"/>
  <c r="L1547" i="4"/>
  <c r="K1547" i="4"/>
  <c r="J1547" i="4"/>
  <c r="I1547" i="4"/>
  <c r="H1547" i="4"/>
  <c r="G1547" i="4"/>
  <c r="F1547" i="4"/>
  <c r="E1547" i="4"/>
  <c r="D1547" i="4"/>
  <c r="C1547" i="4"/>
  <c r="B1547" i="4"/>
  <c r="S1546" i="4"/>
  <c r="R1546" i="4"/>
  <c r="Q1546" i="4"/>
  <c r="P1546" i="4"/>
  <c r="O1546" i="4"/>
  <c r="N1546" i="4"/>
  <c r="M1546" i="4"/>
  <c r="L1546" i="4"/>
  <c r="K1546" i="4"/>
  <c r="J1546" i="4"/>
  <c r="I1546" i="4"/>
  <c r="H1546" i="4"/>
  <c r="G1546" i="4"/>
  <c r="F1546" i="4"/>
  <c r="E1546" i="4"/>
  <c r="D1546" i="4"/>
  <c r="C1546" i="4"/>
  <c r="B1546" i="4"/>
  <c r="S1545" i="4"/>
  <c r="R1545" i="4"/>
  <c r="Q1545" i="4"/>
  <c r="P1545" i="4"/>
  <c r="O1545" i="4"/>
  <c r="N1545" i="4"/>
  <c r="M1545" i="4"/>
  <c r="L1545" i="4"/>
  <c r="K1545" i="4"/>
  <c r="J1545" i="4"/>
  <c r="I1545" i="4"/>
  <c r="H1545" i="4"/>
  <c r="G1545" i="4"/>
  <c r="F1545" i="4"/>
  <c r="E1545" i="4"/>
  <c r="D1545" i="4"/>
  <c r="C1545" i="4"/>
  <c r="B1545" i="4"/>
  <c r="S1544" i="4"/>
  <c r="R1544" i="4"/>
  <c r="Q1544" i="4"/>
  <c r="P1544" i="4"/>
  <c r="O1544" i="4"/>
  <c r="N1544" i="4"/>
  <c r="M1544" i="4"/>
  <c r="L1544" i="4"/>
  <c r="K1544" i="4"/>
  <c r="J1544" i="4"/>
  <c r="I1544" i="4"/>
  <c r="H1544" i="4"/>
  <c r="G1544" i="4"/>
  <c r="F1544" i="4"/>
  <c r="E1544" i="4"/>
  <c r="D1544" i="4"/>
  <c r="C1544" i="4"/>
  <c r="B1544" i="4"/>
  <c r="S1543" i="4"/>
  <c r="R1543" i="4"/>
  <c r="Q1543" i="4"/>
  <c r="P1543" i="4"/>
  <c r="O1543" i="4"/>
  <c r="N1543" i="4"/>
  <c r="M1543" i="4"/>
  <c r="L1543" i="4"/>
  <c r="K1543" i="4"/>
  <c r="J1543" i="4"/>
  <c r="I1543" i="4"/>
  <c r="H1543" i="4"/>
  <c r="G1543" i="4"/>
  <c r="F1543" i="4"/>
  <c r="E1543" i="4"/>
  <c r="D1543" i="4"/>
  <c r="C1543" i="4"/>
  <c r="B1543" i="4"/>
  <c r="S1542" i="4"/>
  <c r="R1542" i="4"/>
  <c r="Q1542" i="4"/>
  <c r="P1542" i="4"/>
  <c r="O1542" i="4"/>
  <c r="N1542" i="4"/>
  <c r="M1542" i="4"/>
  <c r="L1542" i="4"/>
  <c r="K1542" i="4"/>
  <c r="J1542" i="4"/>
  <c r="I1542" i="4"/>
  <c r="H1542" i="4"/>
  <c r="G1542" i="4"/>
  <c r="F1542" i="4"/>
  <c r="E1542" i="4"/>
  <c r="D1542" i="4"/>
  <c r="C1542" i="4"/>
  <c r="B1542" i="4"/>
  <c r="S1541" i="4"/>
  <c r="R1541" i="4"/>
  <c r="Q1541" i="4"/>
  <c r="P1541" i="4"/>
  <c r="O1541" i="4"/>
  <c r="N1541" i="4"/>
  <c r="M1541" i="4"/>
  <c r="L1541" i="4"/>
  <c r="K1541" i="4"/>
  <c r="J1541" i="4"/>
  <c r="I1541" i="4"/>
  <c r="H1541" i="4"/>
  <c r="G1541" i="4"/>
  <c r="F1541" i="4"/>
  <c r="E1541" i="4"/>
  <c r="D1541" i="4"/>
  <c r="C1541" i="4"/>
  <c r="B1541" i="4"/>
  <c r="S1540" i="4"/>
  <c r="R1540" i="4"/>
  <c r="Q1540" i="4"/>
  <c r="P1540" i="4"/>
  <c r="O1540" i="4"/>
  <c r="N1540" i="4"/>
  <c r="M1540" i="4"/>
  <c r="L1540" i="4"/>
  <c r="K1540" i="4"/>
  <c r="J1540" i="4"/>
  <c r="I1540" i="4"/>
  <c r="H1540" i="4"/>
  <c r="G1540" i="4"/>
  <c r="F1540" i="4"/>
  <c r="E1540" i="4"/>
  <c r="D1540" i="4"/>
  <c r="C1540" i="4"/>
  <c r="B1540" i="4"/>
  <c r="S1539" i="4"/>
  <c r="R1539" i="4"/>
  <c r="Q1539" i="4"/>
  <c r="P1539" i="4"/>
  <c r="O1539" i="4"/>
  <c r="N1539" i="4"/>
  <c r="M1539" i="4"/>
  <c r="L1539" i="4"/>
  <c r="K1539" i="4"/>
  <c r="J1539" i="4"/>
  <c r="I1539" i="4"/>
  <c r="H1539" i="4"/>
  <c r="G1539" i="4"/>
  <c r="F1539" i="4"/>
  <c r="E1539" i="4"/>
  <c r="D1539" i="4"/>
  <c r="C1539" i="4"/>
  <c r="B1539" i="4"/>
  <c r="S1538" i="4"/>
  <c r="R1538" i="4"/>
  <c r="Q1538" i="4"/>
  <c r="P1538" i="4"/>
  <c r="O1538" i="4"/>
  <c r="N1538" i="4"/>
  <c r="M1538" i="4"/>
  <c r="L1538" i="4"/>
  <c r="K1538" i="4"/>
  <c r="J1538" i="4"/>
  <c r="I1538" i="4"/>
  <c r="H1538" i="4"/>
  <c r="G1538" i="4"/>
  <c r="F1538" i="4"/>
  <c r="E1538" i="4"/>
  <c r="D1538" i="4"/>
  <c r="C1538" i="4"/>
  <c r="B1538" i="4"/>
  <c r="S1537" i="4"/>
  <c r="R1537" i="4"/>
  <c r="Q1537" i="4"/>
  <c r="P1537" i="4"/>
  <c r="O1537" i="4"/>
  <c r="N1537" i="4"/>
  <c r="M1537" i="4"/>
  <c r="L1537" i="4"/>
  <c r="K1537" i="4"/>
  <c r="J1537" i="4"/>
  <c r="I1537" i="4"/>
  <c r="H1537" i="4"/>
  <c r="G1537" i="4"/>
  <c r="F1537" i="4"/>
  <c r="E1537" i="4"/>
  <c r="D1537" i="4"/>
  <c r="C1537" i="4"/>
  <c r="B1537" i="4"/>
  <c r="S1536" i="4"/>
  <c r="R1536" i="4"/>
  <c r="Q1536" i="4"/>
  <c r="P1536" i="4"/>
  <c r="O1536" i="4"/>
  <c r="N1536" i="4"/>
  <c r="M1536" i="4"/>
  <c r="L1536" i="4"/>
  <c r="K1536" i="4"/>
  <c r="J1536" i="4"/>
  <c r="I1536" i="4"/>
  <c r="H1536" i="4"/>
  <c r="G1536" i="4"/>
  <c r="F1536" i="4"/>
  <c r="E1536" i="4"/>
  <c r="D1536" i="4"/>
  <c r="C1536" i="4"/>
  <c r="B1536" i="4"/>
  <c r="S1535" i="4"/>
  <c r="R1535" i="4"/>
  <c r="Q1535" i="4"/>
  <c r="P1535" i="4"/>
  <c r="O1535" i="4"/>
  <c r="N1535" i="4"/>
  <c r="M1535" i="4"/>
  <c r="L1535" i="4"/>
  <c r="K1535" i="4"/>
  <c r="J1535" i="4"/>
  <c r="I1535" i="4"/>
  <c r="H1535" i="4"/>
  <c r="G1535" i="4"/>
  <c r="F1535" i="4"/>
  <c r="E1535" i="4"/>
  <c r="D1535" i="4"/>
  <c r="C1535" i="4"/>
  <c r="B1535" i="4"/>
  <c r="S1534" i="4"/>
  <c r="R1534" i="4"/>
  <c r="Q1534" i="4"/>
  <c r="P1534" i="4"/>
  <c r="O1534" i="4"/>
  <c r="N1534" i="4"/>
  <c r="M1534" i="4"/>
  <c r="L1534" i="4"/>
  <c r="K1534" i="4"/>
  <c r="J1534" i="4"/>
  <c r="I1534" i="4"/>
  <c r="H1534" i="4"/>
  <c r="G1534" i="4"/>
  <c r="F1534" i="4"/>
  <c r="E1534" i="4"/>
  <c r="D1534" i="4"/>
  <c r="C1534" i="4"/>
  <c r="B1534" i="4"/>
  <c r="S1533" i="4"/>
  <c r="R1533" i="4"/>
  <c r="Q1533" i="4"/>
  <c r="P1533" i="4"/>
  <c r="O1533" i="4"/>
  <c r="N1533" i="4"/>
  <c r="M1533" i="4"/>
  <c r="L1533" i="4"/>
  <c r="K1533" i="4"/>
  <c r="J1533" i="4"/>
  <c r="I1533" i="4"/>
  <c r="H1533" i="4"/>
  <c r="G1533" i="4"/>
  <c r="F1533" i="4"/>
  <c r="E1533" i="4"/>
  <c r="D1533" i="4"/>
  <c r="C1533" i="4"/>
  <c r="B1533" i="4"/>
  <c r="S1532" i="4"/>
  <c r="R1532" i="4"/>
  <c r="Q1532" i="4"/>
  <c r="P1532" i="4"/>
  <c r="O1532" i="4"/>
  <c r="N1532" i="4"/>
  <c r="M1532" i="4"/>
  <c r="L1532" i="4"/>
  <c r="K1532" i="4"/>
  <c r="J1532" i="4"/>
  <c r="I1532" i="4"/>
  <c r="H1532" i="4"/>
  <c r="G1532" i="4"/>
  <c r="F1532" i="4"/>
  <c r="E1532" i="4"/>
  <c r="D1532" i="4"/>
  <c r="C1532" i="4"/>
  <c r="B1532" i="4"/>
  <c r="S1531" i="4"/>
  <c r="R1531" i="4"/>
  <c r="Q1531" i="4"/>
  <c r="P1531" i="4"/>
  <c r="O1531" i="4"/>
  <c r="N1531" i="4"/>
  <c r="M1531" i="4"/>
  <c r="L1531" i="4"/>
  <c r="K1531" i="4"/>
  <c r="J1531" i="4"/>
  <c r="I1531" i="4"/>
  <c r="H1531" i="4"/>
  <c r="G1531" i="4"/>
  <c r="F1531" i="4"/>
  <c r="E1531" i="4"/>
  <c r="D1531" i="4"/>
  <c r="C1531" i="4"/>
  <c r="B1531" i="4"/>
  <c r="S1530" i="4"/>
  <c r="R1530" i="4"/>
  <c r="Q1530" i="4"/>
  <c r="P1530" i="4"/>
  <c r="O1530" i="4"/>
  <c r="N1530" i="4"/>
  <c r="M1530" i="4"/>
  <c r="L1530" i="4"/>
  <c r="K1530" i="4"/>
  <c r="J1530" i="4"/>
  <c r="I1530" i="4"/>
  <c r="H1530" i="4"/>
  <c r="G1530" i="4"/>
  <c r="F1530" i="4"/>
  <c r="E1530" i="4"/>
  <c r="D1530" i="4"/>
  <c r="C1530" i="4"/>
  <c r="B1530" i="4"/>
  <c r="S1529" i="4"/>
  <c r="R1529" i="4"/>
  <c r="Q1529" i="4"/>
  <c r="P1529" i="4"/>
  <c r="O1529" i="4"/>
  <c r="N1529" i="4"/>
  <c r="M1529" i="4"/>
  <c r="L1529" i="4"/>
  <c r="K1529" i="4"/>
  <c r="J1529" i="4"/>
  <c r="I1529" i="4"/>
  <c r="H1529" i="4"/>
  <c r="G1529" i="4"/>
  <c r="F1529" i="4"/>
  <c r="E1529" i="4"/>
  <c r="D1529" i="4"/>
  <c r="C1529" i="4"/>
  <c r="B1529" i="4"/>
  <c r="S1528" i="4"/>
  <c r="R1528" i="4"/>
  <c r="Q1528" i="4"/>
  <c r="P1528" i="4"/>
  <c r="O1528" i="4"/>
  <c r="N1528" i="4"/>
  <c r="M1528" i="4"/>
  <c r="L1528" i="4"/>
  <c r="K1528" i="4"/>
  <c r="J1528" i="4"/>
  <c r="I1528" i="4"/>
  <c r="H1528" i="4"/>
  <c r="G1528" i="4"/>
  <c r="F1528" i="4"/>
  <c r="E1528" i="4"/>
  <c r="D1528" i="4"/>
  <c r="C1528" i="4"/>
  <c r="B1528" i="4"/>
  <c r="S1527" i="4"/>
  <c r="R1527" i="4"/>
  <c r="Q1527" i="4"/>
  <c r="P1527" i="4"/>
  <c r="O1527" i="4"/>
  <c r="N1527" i="4"/>
  <c r="M1527" i="4"/>
  <c r="L1527" i="4"/>
  <c r="K1527" i="4"/>
  <c r="J1527" i="4"/>
  <c r="I1527" i="4"/>
  <c r="H1527" i="4"/>
  <c r="G1527" i="4"/>
  <c r="F1527" i="4"/>
  <c r="E1527" i="4"/>
  <c r="D1527" i="4"/>
  <c r="C1527" i="4"/>
  <c r="B1527" i="4"/>
  <c r="S1526" i="4"/>
  <c r="R1526" i="4"/>
  <c r="Q1526" i="4"/>
  <c r="P1526" i="4"/>
  <c r="O1526" i="4"/>
  <c r="N1526" i="4"/>
  <c r="M1526" i="4"/>
  <c r="L1526" i="4"/>
  <c r="K1526" i="4"/>
  <c r="J1526" i="4"/>
  <c r="I1526" i="4"/>
  <c r="H1526" i="4"/>
  <c r="G1526" i="4"/>
  <c r="F1526" i="4"/>
  <c r="E1526" i="4"/>
  <c r="D1526" i="4"/>
  <c r="C1526" i="4"/>
  <c r="B1526" i="4"/>
  <c r="S1525" i="4"/>
  <c r="R1525" i="4"/>
  <c r="Q1525" i="4"/>
  <c r="P1525" i="4"/>
  <c r="O1525" i="4"/>
  <c r="N1525" i="4"/>
  <c r="M1525" i="4"/>
  <c r="L1525" i="4"/>
  <c r="K1525" i="4"/>
  <c r="J1525" i="4"/>
  <c r="I1525" i="4"/>
  <c r="H1525" i="4"/>
  <c r="G1525" i="4"/>
  <c r="F1525" i="4"/>
  <c r="E1525" i="4"/>
  <c r="D1525" i="4"/>
  <c r="C1525" i="4"/>
  <c r="B1525" i="4"/>
  <c r="S1524" i="4"/>
  <c r="R1524" i="4"/>
  <c r="Q1524" i="4"/>
  <c r="P1524" i="4"/>
  <c r="O1524" i="4"/>
  <c r="N1524" i="4"/>
  <c r="M1524" i="4"/>
  <c r="L1524" i="4"/>
  <c r="K1524" i="4"/>
  <c r="J1524" i="4"/>
  <c r="I1524" i="4"/>
  <c r="H1524" i="4"/>
  <c r="G1524" i="4"/>
  <c r="F1524" i="4"/>
  <c r="E1524" i="4"/>
  <c r="D1524" i="4"/>
  <c r="C1524" i="4"/>
  <c r="B1524" i="4"/>
  <c r="S1523" i="4"/>
  <c r="R1523" i="4"/>
  <c r="Q1523" i="4"/>
  <c r="P1523" i="4"/>
  <c r="O1523" i="4"/>
  <c r="N1523" i="4"/>
  <c r="M1523" i="4"/>
  <c r="L1523" i="4"/>
  <c r="K1523" i="4"/>
  <c r="J1523" i="4"/>
  <c r="I1523" i="4"/>
  <c r="H1523" i="4"/>
  <c r="G1523" i="4"/>
  <c r="F1523" i="4"/>
  <c r="E1523" i="4"/>
  <c r="D1523" i="4"/>
  <c r="C1523" i="4"/>
  <c r="B1523" i="4"/>
  <c r="S1522" i="4"/>
  <c r="R1522" i="4"/>
  <c r="Q1522" i="4"/>
  <c r="P1522" i="4"/>
  <c r="O1522" i="4"/>
  <c r="N1522" i="4"/>
  <c r="M1522" i="4"/>
  <c r="L1522" i="4"/>
  <c r="K1522" i="4"/>
  <c r="J1522" i="4"/>
  <c r="I1522" i="4"/>
  <c r="H1522" i="4"/>
  <c r="G1522" i="4"/>
  <c r="F1522" i="4"/>
  <c r="E1522" i="4"/>
  <c r="D1522" i="4"/>
  <c r="C1522" i="4"/>
  <c r="B1522" i="4"/>
  <c r="S1521" i="4"/>
  <c r="R1521" i="4"/>
  <c r="Q1521" i="4"/>
  <c r="P1521" i="4"/>
  <c r="O1521" i="4"/>
  <c r="N1521" i="4"/>
  <c r="M1521" i="4"/>
  <c r="L1521" i="4"/>
  <c r="K1521" i="4"/>
  <c r="J1521" i="4"/>
  <c r="I1521" i="4"/>
  <c r="H1521" i="4"/>
  <c r="G1521" i="4"/>
  <c r="F1521" i="4"/>
  <c r="E1521" i="4"/>
  <c r="D1521" i="4"/>
  <c r="C1521" i="4"/>
  <c r="B1521" i="4"/>
  <c r="S1520" i="4"/>
  <c r="R1520" i="4"/>
  <c r="Q1520" i="4"/>
  <c r="P1520" i="4"/>
  <c r="O1520" i="4"/>
  <c r="N1520" i="4"/>
  <c r="M1520" i="4"/>
  <c r="L1520" i="4"/>
  <c r="K1520" i="4"/>
  <c r="J1520" i="4"/>
  <c r="I1520" i="4"/>
  <c r="H1520" i="4"/>
  <c r="G1520" i="4"/>
  <c r="F1520" i="4"/>
  <c r="E1520" i="4"/>
  <c r="D1520" i="4"/>
  <c r="C1520" i="4"/>
  <c r="B1520" i="4"/>
  <c r="S1519" i="4"/>
  <c r="R1519" i="4"/>
  <c r="Q1519" i="4"/>
  <c r="P1519" i="4"/>
  <c r="O1519" i="4"/>
  <c r="N1519" i="4"/>
  <c r="M1519" i="4"/>
  <c r="L1519" i="4"/>
  <c r="K1519" i="4"/>
  <c r="J1519" i="4"/>
  <c r="I1519" i="4"/>
  <c r="H1519" i="4"/>
  <c r="G1519" i="4"/>
  <c r="F1519" i="4"/>
  <c r="E1519" i="4"/>
  <c r="D1519" i="4"/>
  <c r="C1519" i="4"/>
  <c r="B1519" i="4"/>
  <c r="S1518" i="4"/>
  <c r="R1518" i="4"/>
  <c r="Q1518" i="4"/>
  <c r="P1518" i="4"/>
  <c r="O1518" i="4"/>
  <c r="N1518" i="4"/>
  <c r="M1518" i="4"/>
  <c r="L1518" i="4"/>
  <c r="K1518" i="4"/>
  <c r="J1518" i="4"/>
  <c r="I1518" i="4"/>
  <c r="H1518" i="4"/>
  <c r="G1518" i="4"/>
  <c r="F1518" i="4"/>
  <c r="E1518" i="4"/>
  <c r="D1518" i="4"/>
  <c r="C1518" i="4"/>
  <c r="B1518" i="4"/>
  <c r="S1517" i="4"/>
  <c r="R1517" i="4"/>
  <c r="Q1517" i="4"/>
  <c r="P1517" i="4"/>
  <c r="O1517" i="4"/>
  <c r="N1517" i="4"/>
  <c r="M1517" i="4"/>
  <c r="L1517" i="4"/>
  <c r="K1517" i="4"/>
  <c r="J1517" i="4"/>
  <c r="I1517" i="4"/>
  <c r="H1517" i="4"/>
  <c r="G1517" i="4"/>
  <c r="F1517" i="4"/>
  <c r="E1517" i="4"/>
  <c r="D1517" i="4"/>
  <c r="C1517" i="4"/>
  <c r="B1517" i="4"/>
  <c r="S1516" i="4"/>
  <c r="R1516" i="4"/>
  <c r="Q1516" i="4"/>
  <c r="P1516" i="4"/>
  <c r="O1516" i="4"/>
  <c r="N1516" i="4"/>
  <c r="M1516" i="4"/>
  <c r="L1516" i="4"/>
  <c r="K1516" i="4"/>
  <c r="J1516" i="4"/>
  <c r="I1516" i="4"/>
  <c r="H1516" i="4"/>
  <c r="G1516" i="4"/>
  <c r="F1516" i="4"/>
  <c r="E1516" i="4"/>
  <c r="D1516" i="4"/>
  <c r="C1516" i="4"/>
  <c r="B1516" i="4"/>
  <c r="S1515" i="4"/>
  <c r="R1515" i="4"/>
  <c r="Q1515" i="4"/>
  <c r="P1515" i="4"/>
  <c r="O1515" i="4"/>
  <c r="N1515" i="4"/>
  <c r="M1515" i="4"/>
  <c r="L1515" i="4"/>
  <c r="K1515" i="4"/>
  <c r="J1515" i="4"/>
  <c r="I1515" i="4"/>
  <c r="H1515" i="4"/>
  <c r="G1515" i="4"/>
  <c r="F1515" i="4"/>
  <c r="E1515" i="4"/>
  <c r="D1515" i="4"/>
  <c r="C1515" i="4"/>
  <c r="B1515" i="4"/>
  <c r="S1514" i="4"/>
  <c r="R1514" i="4"/>
  <c r="Q1514" i="4"/>
  <c r="P1514" i="4"/>
  <c r="O1514" i="4"/>
  <c r="N1514" i="4"/>
  <c r="M1514" i="4"/>
  <c r="L1514" i="4"/>
  <c r="K1514" i="4"/>
  <c r="J1514" i="4"/>
  <c r="I1514" i="4"/>
  <c r="H1514" i="4"/>
  <c r="G1514" i="4"/>
  <c r="F1514" i="4"/>
  <c r="E1514" i="4"/>
  <c r="D1514" i="4"/>
  <c r="C1514" i="4"/>
  <c r="B1514" i="4"/>
  <c r="S1513" i="4"/>
  <c r="R1513" i="4"/>
  <c r="Q1513" i="4"/>
  <c r="P1513" i="4"/>
  <c r="O1513" i="4"/>
  <c r="N1513" i="4"/>
  <c r="M1513" i="4"/>
  <c r="L1513" i="4"/>
  <c r="K1513" i="4"/>
  <c r="J1513" i="4"/>
  <c r="I1513" i="4"/>
  <c r="H1513" i="4"/>
  <c r="G1513" i="4"/>
  <c r="F1513" i="4"/>
  <c r="E1513" i="4"/>
  <c r="D1513" i="4"/>
  <c r="C1513" i="4"/>
  <c r="B1513" i="4"/>
  <c r="S1512" i="4"/>
  <c r="R1512" i="4"/>
  <c r="Q1512" i="4"/>
  <c r="P1512" i="4"/>
  <c r="O1512" i="4"/>
  <c r="N1512" i="4"/>
  <c r="M1512" i="4"/>
  <c r="L1512" i="4"/>
  <c r="K1512" i="4"/>
  <c r="J1512" i="4"/>
  <c r="I1512" i="4"/>
  <c r="H1512" i="4"/>
  <c r="G1512" i="4"/>
  <c r="F1512" i="4"/>
  <c r="E1512" i="4"/>
  <c r="D1512" i="4"/>
  <c r="C1512" i="4"/>
  <c r="B1512" i="4"/>
  <c r="S1511" i="4"/>
  <c r="R1511" i="4"/>
  <c r="Q1511" i="4"/>
  <c r="P1511" i="4"/>
  <c r="O1511" i="4"/>
  <c r="N1511" i="4"/>
  <c r="M1511" i="4"/>
  <c r="L1511" i="4"/>
  <c r="K1511" i="4"/>
  <c r="J1511" i="4"/>
  <c r="I1511" i="4"/>
  <c r="H1511" i="4"/>
  <c r="G1511" i="4"/>
  <c r="F1511" i="4"/>
  <c r="E1511" i="4"/>
  <c r="D1511" i="4"/>
  <c r="C1511" i="4"/>
  <c r="B1511" i="4"/>
  <c r="S1510" i="4"/>
  <c r="R1510" i="4"/>
  <c r="Q1510" i="4"/>
  <c r="P1510" i="4"/>
  <c r="O1510" i="4"/>
  <c r="N1510" i="4"/>
  <c r="M1510" i="4"/>
  <c r="L1510" i="4"/>
  <c r="K1510" i="4"/>
  <c r="J1510" i="4"/>
  <c r="I1510" i="4"/>
  <c r="H1510" i="4"/>
  <c r="G1510" i="4"/>
  <c r="F1510" i="4"/>
  <c r="E1510" i="4"/>
  <c r="D1510" i="4"/>
  <c r="C1510" i="4"/>
  <c r="B1510" i="4"/>
  <c r="S1509" i="4"/>
  <c r="R1509" i="4"/>
  <c r="Q1509" i="4"/>
  <c r="P1509" i="4"/>
  <c r="O1509" i="4"/>
  <c r="N1509" i="4"/>
  <c r="M1509" i="4"/>
  <c r="L1509" i="4"/>
  <c r="K1509" i="4"/>
  <c r="J1509" i="4"/>
  <c r="I1509" i="4"/>
  <c r="H1509" i="4"/>
  <c r="G1509" i="4"/>
  <c r="F1509" i="4"/>
  <c r="E1509" i="4"/>
  <c r="D1509" i="4"/>
  <c r="C1509" i="4"/>
  <c r="B1509" i="4"/>
  <c r="S1508" i="4"/>
  <c r="R1508" i="4"/>
  <c r="Q1508" i="4"/>
  <c r="P1508" i="4"/>
  <c r="O1508" i="4"/>
  <c r="N1508" i="4"/>
  <c r="M1508" i="4"/>
  <c r="L1508" i="4"/>
  <c r="K1508" i="4"/>
  <c r="J1508" i="4"/>
  <c r="I1508" i="4"/>
  <c r="H1508" i="4"/>
  <c r="G1508" i="4"/>
  <c r="F1508" i="4"/>
  <c r="E1508" i="4"/>
  <c r="D1508" i="4"/>
  <c r="C1508" i="4"/>
  <c r="B1508" i="4"/>
  <c r="S1507" i="4"/>
  <c r="R1507" i="4"/>
  <c r="Q1507" i="4"/>
  <c r="P1507" i="4"/>
  <c r="O1507" i="4"/>
  <c r="N1507" i="4"/>
  <c r="M1507" i="4"/>
  <c r="L1507" i="4"/>
  <c r="K1507" i="4"/>
  <c r="J1507" i="4"/>
  <c r="I1507" i="4"/>
  <c r="H1507" i="4"/>
  <c r="G1507" i="4"/>
  <c r="F1507" i="4"/>
  <c r="E1507" i="4"/>
  <c r="D1507" i="4"/>
  <c r="C1507" i="4"/>
  <c r="B1507" i="4"/>
  <c r="S1506" i="4"/>
  <c r="R1506" i="4"/>
  <c r="Q1506" i="4"/>
  <c r="P1506" i="4"/>
  <c r="O1506" i="4"/>
  <c r="N1506" i="4"/>
  <c r="M1506" i="4"/>
  <c r="L1506" i="4"/>
  <c r="K1506" i="4"/>
  <c r="J1506" i="4"/>
  <c r="I1506" i="4"/>
  <c r="H1506" i="4"/>
  <c r="G1506" i="4"/>
  <c r="F1506" i="4"/>
  <c r="E1506" i="4"/>
  <c r="D1506" i="4"/>
  <c r="C1506" i="4"/>
  <c r="B1506" i="4"/>
  <c r="S1505" i="4"/>
  <c r="R1505" i="4"/>
  <c r="Q1505" i="4"/>
  <c r="P1505" i="4"/>
  <c r="O1505" i="4"/>
  <c r="N1505" i="4"/>
  <c r="M1505" i="4"/>
  <c r="L1505" i="4"/>
  <c r="K1505" i="4"/>
  <c r="J1505" i="4"/>
  <c r="I1505" i="4"/>
  <c r="H1505" i="4"/>
  <c r="G1505" i="4"/>
  <c r="F1505" i="4"/>
  <c r="E1505" i="4"/>
  <c r="D1505" i="4"/>
  <c r="C1505" i="4"/>
  <c r="B1505" i="4"/>
  <c r="S1504" i="4"/>
  <c r="R1504" i="4"/>
  <c r="Q1504" i="4"/>
  <c r="P1504" i="4"/>
  <c r="O1504" i="4"/>
  <c r="N1504" i="4"/>
  <c r="M1504" i="4"/>
  <c r="L1504" i="4"/>
  <c r="K1504" i="4"/>
  <c r="J1504" i="4"/>
  <c r="I1504" i="4"/>
  <c r="H1504" i="4"/>
  <c r="G1504" i="4"/>
  <c r="F1504" i="4"/>
  <c r="E1504" i="4"/>
  <c r="D1504" i="4"/>
  <c r="C1504" i="4"/>
  <c r="B1504" i="4"/>
  <c r="S1503" i="4"/>
  <c r="R1503" i="4"/>
  <c r="Q1503" i="4"/>
  <c r="P1503" i="4"/>
  <c r="O1503" i="4"/>
  <c r="N1503" i="4"/>
  <c r="M1503" i="4"/>
  <c r="L1503" i="4"/>
  <c r="K1503" i="4"/>
  <c r="J1503" i="4"/>
  <c r="I1503" i="4"/>
  <c r="H1503" i="4"/>
  <c r="G1503" i="4"/>
  <c r="F1503" i="4"/>
  <c r="E1503" i="4"/>
  <c r="D1503" i="4"/>
  <c r="C1503" i="4"/>
  <c r="B1503" i="4"/>
  <c r="S1502" i="4"/>
  <c r="R1502" i="4"/>
  <c r="Q1502" i="4"/>
  <c r="P1502" i="4"/>
  <c r="O1502" i="4"/>
  <c r="N1502" i="4"/>
  <c r="M1502" i="4"/>
  <c r="L1502" i="4"/>
  <c r="K1502" i="4"/>
  <c r="J1502" i="4"/>
  <c r="I1502" i="4"/>
  <c r="H1502" i="4"/>
  <c r="G1502" i="4"/>
  <c r="F1502" i="4"/>
  <c r="E1502" i="4"/>
  <c r="D1502" i="4"/>
  <c r="C1502" i="4"/>
  <c r="B1502" i="4"/>
  <c r="S1501" i="4"/>
  <c r="R1501" i="4"/>
  <c r="Q1501" i="4"/>
  <c r="P1501" i="4"/>
  <c r="O1501" i="4"/>
  <c r="N1501" i="4"/>
  <c r="M1501" i="4"/>
  <c r="L1501" i="4"/>
  <c r="K1501" i="4"/>
  <c r="J1501" i="4"/>
  <c r="I1501" i="4"/>
  <c r="H1501" i="4"/>
  <c r="G1501" i="4"/>
  <c r="F1501" i="4"/>
  <c r="E1501" i="4"/>
  <c r="D1501" i="4"/>
  <c r="C1501" i="4"/>
  <c r="B1501" i="4"/>
  <c r="S1500" i="4"/>
  <c r="R1500" i="4"/>
  <c r="Q1500" i="4"/>
  <c r="P1500" i="4"/>
  <c r="O1500" i="4"/>
  <c r="N1500" i="4"/>
  <c r="M1500" i="4"/>
  <c r="L1500" i="4"/>
  <c r="K1500" i="4"/>
  <c r="J1500" i="4"/>
  <c r="I1500" i="4"/>
  <c r="H1500" i="4"/>
  <c r="G1500" i="4"/>
  <c r="F1500" i="4"/>
  <c r="E1500" i="4"/>
  <c r="D1500" i="4"/>
  <c r="C1500" i="4"/>
  <c r="B1500" i="4"/>
  <c r="S1499" i="4"/>
  <c r="R1499" i="4"/>
  <c r="Q1499" i="4"/>
  <c r="P1499" i="4"/>
  <c r="O1499" i="4"/>
  <c r="N1499" i="4"/>
  <c r="M1499" i="4"/>
  <c r="L1499" i="4"/>
  <c r="K1499" i="4"/>
  <c r="J1499" i="4"/>
  <c r="I1499" i="4"/>
  <c r="H1499" i="4"/>
  <c r="G1499" i="4"/>
  <c r="F1499" i="4"/>
  <c r="E1499" i="4"/>
  <c r="D1499" i="4"/>
  <c r="C1499" i="4"/>
  <c r="B1499" i="4"/>
  <c r="S1498" i="4"/>
  <c r="R1498" i="4"/>
  <c r="Q1498" i="4"/>
  <c r="P1498" i="4"/>
  <c r="O1498" i="4"/>
  <c r="N1498" i="4"/>
  <c r="M1498" i="4"/>
  <c r="L1498" i="4"/>
  <c r="K1498" i="4"/>
  <c r="J1498" i="4"/>
  <c r="I1498" i="4"/>
  <c r="H1498" i="4"/>
  <c r="G1498" i="4"/>
  <c r="F1498" i="4"/>
  <c r="E1498" i="4"/>
  <c r="D1498" i="4"/>
  <c r="C1498" i="4"/>
  <c r="B1498" i="4"/>
  <c r="S1497" i="4"/>
  <c r="R1497" i="4"/>
  <c r="Q1497" i="4"/>
  <c r="P1497" i="4"/>
  <c r="O1497" i="4"/>
  <c r="N1497" i="4"/>
  <c r="M1497" i="4"/>
  <c r="L1497" i="4"/>
  <c r="K1497" i="4"/>
  <c r="J1497" i="4"/>
  <c r="I1497" i="4"/>
  <c r="H1497" i="4"/>
  <c r="G1497" i="4"/>
  <c r="F1497" i="4"/>
  <c r="E1497" i="4"/>
  <c r="D1497" i="4"/>
  <c r="C1497" i="4"/>
  <c r="B1497" i="4"/>
  <c r="S1496" i="4"/>
  <c r="R1496" i="4"/>
  <c r="Q1496" i="4"/>
  <c r="P1496" i="4"/>
  <c r="O1496" i="4"/>
  <c r="N1496" i="4"/>
  <c r="M1496" i="4"/>
  <c r="L1496" i="4"/>
  <c r="K1496" i="4"/>
  <c r="J1496" i="4"/>
  <c r="I1496" i="4"/>
  <c r="H1496" i="4"/>
  <c r="G1496" i="4"/>
  <c r="F1496" i="4"/>
  <c r="E1496" i="4"/>
  <c r="D1496" i="4"/>
  <c r="C1496" i="4"/>
  <c r="B1496" i="4"/>
  <c r="S1495" i="4"/>
  <c r="R1495" i="4"/>
  <c r="Q1495" i="4"/>
  <c r="P1495" i="4"/>
  <c r="O1495" i="4"/>
  <c r="N1495" i="4"/>
  <c r="M1495" i="4"/>
  <c r="L1495" i="4"/>
  <c r="K1495" i="4"/>
  <c r="J1495" i="4"/>
  <c r="I1495" i="4"/>
  <c r="H1495" i="4"/>
  <c r="G1495" i="4"/>
  <c r="F1495" i="4"/>
  <c r="E1495" i="4"/>
  <c r="D1495" i="4"/>
  <c r="C1495" i="4"/>
  <c r="B1495" i="4"/>
  <c r="S1494" i="4"/>
  <c r="R1494" i="4"/>
  <c r="Q1494" i="4"/>
  <c r="P1494" i="4"/>
  <c r="O1494" i="4"/>
  <c r="N1494" i="4"/>
  <c r="M1494" i="4"/>
  <c r="L1494" i="4"/>
  <c r="K1494" i="4"/>
  <c r="J1494" i="4"/>
  <c r="I1494" i="4"/>
  <c r="H1494" i="4"/>
  <c r="G1494" i="4"/>
  <c r="F1494" i="4"/>
  <c r="E1494" i="4"/>
  <c r="D1494" i="4"/>
  <c r="C1494" i="4"/>
  <c r="B1494" i="4"/>
  <c r="S1493" i="4"/>
  <c r="R1493" i="4"/>
  <c r="Q1493" i="4"/>
  <c r="P1493" i="4"/>
  <c r="O1493" i="4"/>
  <c r="N1493" i="4"/>
  <c r="M1493" i="4"/>
  <c r="L1493" i="4"/>
  <c r="K1493" i="4"/>
  <c r="J1493" i="4"/>
  <c r="I1493" i="4"/>
  <c r="H1493" i="4"/>
  <c r="G1493" i="4"/>
  <c r="F1493" i="4"/>
  <c r="E1493" i="4"/>
  <c r="D1493" i="4"/>
  <c r="C1493" i="4"/>
  <c r="B1493" i="4"/>
  <c r="S1492" i="4"/>
  <c r="R1492" i="4"/>
  <c r="Q1492" i="4"/>
  <c r="P1492" i="4"/>
  <c r="O1492" i="4"/>
  <c r="N1492" i="4"/>
  <c r="M1492" i="4"/>
  <c r="L1492" i="4"/>
  <c r="K1492" i="4"/>
  <c r="J1492" i="4"/>
  <c r="I1492" i="4"/>
  <c r="H1492" i="4"/>
  <c r="G1492" i="4"/>
  <c r="F1492" i="4"/>
  <c r="E1492" i="4"/>
  <c r="D1492" i="4"/>
  <c r="C1492" i="4"/>
  <c r="B1492" i="4"/>
  <c r="S1491" i="4"/>
  <c r="R1491" i="4"/>
  <c r="Q1491" i="4"/>
  <c r="P1491" i="4"/>
  <c r="O1491" i="4"/>
  <c r="N1491" i="4"/>
  <c r="M1491" i="4"/>
  <c r="L1491" i="4"/>
  <c r="K1491" i="4"/>
  <c r="J1491" i="4"/>
  <c r="I1491" i="4"/>
  <c r="H1491" i="4"/>
  <c r="G1491" i="4"/>
  <c r="F1491" i="4"/>
  <c r="E1491" i="4"/>
  <c r="D1491" i="4"/>
  <c r="C1491" i="4"/>
  <c r="B1491" i="4"/>
  <c r="S1490" i="4"/>
  <c r="R1490" i="4"/>
  <c r="Q1490" i="4"/>
  <c r="P1490" i="4"/>
  <c r="O1490" i="4"/>
  <c r="N1490" i="4"/>
  <c r="M1490" i="4"/>
  <c r="L1490" i="4"/>
  <c r="K1490" i="4"/>
  <c r="J1490" i="4"/>
  <c r="I1490" i="4"/>
  <c r="H1490" i="4"/>
  <c r="G1490" i="4"/>
  <c r="F1490" i="4"/>
  <c r="E1490" i="4"/>
  <c r="D1490" i="4"/>
  <c r="C1490" i="4"/>
  <c r="B1490" i="4"/>
  <c r="S1489" i="4"/>
  <c r="R1489" i="4"/>
  <c r="Q1489" i="4"/>
  <c r="P1489" i="4"/>
  <c r="O1489" i="4"/>
  <c r="N1489" i="4"/>
  <c r="M1489" i="4"/>
  <c r="L1489" i="4"/>
  <c r="K1489" i="4"/>
  <c r="J1489" i="4"/>
  <c r="I1489" i="4"/>
  <c r="H1489" i="4"/>
  <c r="G1489" i="4"/>
  <c r="F1489" i="4"/>
  <c r="E1489" i="4"/>
  <c r="D1489" i="4"/>
  <c r="C1489" i="4"/>
  <c r="B1489" i="4"/>
  <c r="S1488" i="4"/>
  <c r="R1488" i="4"/>
  <c r="Q1488" i="4"/>
  <c r="P1488" i="4"/>
  <c r="O1488" i="4"/>
  <c r="N1488" i="4"/>
  <c r="M1488" i="4"/>
  <c r="L1488" i="4"/>
  <c r="K1488" i="4"/>
  <c r="J1488" i="4"/>
  <c r="I1488" i="4"/>
  <c r="H1488" i="4"/>
  <c r="G1488" i="4"/>
  <c r="F1488" i="4"/>
  <c r="E1488" i="4"/>
  <c r="D1488" i="4"/>
  <c r="C1488" i="4"/>
  <c r="B1488" i="4"/>
  <c r="S1487" i="4"/>
  <c r="R1487" i="4"/>
  <c r="Q1487" i="4"/>
  <c r="P1487" i="4"/>
  <c r="O1487" i="4"/>
  <c r="N1487" i="4"/>
  <c r="M1487" i="4"/>
  <c r="L1487" i="4"/>
  <c r="K1487" i="4"/>
  <c r="J1487" i="4"/>
  <c r="I1487" i="4"/>
  <c r="H1487" i="4"/>
  <c r="G1487" i="4"/>
  <c r="F1487" i="4"/>
  <c r="E1487" i="4"/>
  <c r="D1487" i="4"/>
  <c r="C1487" i="4"/>
  <c r="B1487" i="4"/>
  <c r="S1486" i="4"/>
  <c r="R1486" i="4"/>
  <c r="Q1486" i="4"/>
  <c r="P1486" i="4"/>
  <c r="O1486" i="4"/>
  <c r="N1486" i="4"/>
  <c r="M1486" i="4"/>
  <c r="L1486" i="4"/>
  <c r="K1486" i="4"/>
  <c r="J1486" i="4"/>
  <c r="I1486" i="4"/>
  <c r="H1486" i="4"/>
  <c r="G1486" i="4"/>
  <c r="F1486" i="4"/>
  <c r="E1486" i="4"/>
  <c r="D1486" i="4"/>
  <c r="C1486" i="4"/>
  <c r="B1486" i="4"/>
  <c r="S1485" i="4"/>
  <c r="R1485" i="4"/>
  <c r="Q1485" i="4"/>
  <c r="P1485" i="4"/>
  <c r="O1485" i="4"/>
  <c r="N1485" i="4"/>
  <c r="M1485" i="4"/>
  <c r="L1485" i="4"/>
  <c r="K1485" i="4"/>
  <c r="J1485" i="4"/>
  <c r="I1485" i="4"/>
  <c r="H1485" i="4"/>
  <c r="G1485" i="4"/>
  <c r="F1485" i="4"/>
  <c r="E1485" i="4"/>
  <c r="D1485" i="4"/>
  <c r="C1485" i="4"/>
  <c r="B1485" i="4"/>
  <c r="S1484" i="4"/>
  <c r="R1484" i="4"/>
  <c r="Q1484" i="4"/>
  <c r="P1484" i="4"/>
  <c r="O1484" i="4"/>
  <c r="N1484" i="4"/>
  <c r="M1484" i="4"/>
  <c r="L1484" i="4"/>
  <c r="K1484" i="4"/>
  <c r="J1484" i="4"/>
  <c r="I1484" i="4"/>
  <c r="H1484" i="4"/>
  <c r="G1484" i="4"/>
  <c r="F1484" i="4"/>
  <c r="E1484" i="4"/>
  <c r="D1484" i="4"/>
  <c r="C1484" i="4"/>
  <c r="B1484" i="4"/>
  <c r="S1483" i="4"/>
  <c r="R1483" i="4"/>
  <c r="Q1483" i="4"/>
  <c r="P1483" i="4"/>
  <c r="O1483" i="4"/>
  <c r="N1483" i="4"/>
  <c r="M1483" i="4"/>
  <c r="L1483" i="4"/>
  <c r="K1483" i="4"/>
  <c r="J1483" i="4"/>
  <c r="I1483" i="4"/>
  <c r="H1483" i="4"/>
  <c r="G1483" i="4"/>
  <c r="F1483" i="4"/>
  <c r="E1483" i="4"/>
  <c r="D1483" i="4"/>
  <c r="C1483" i="4"/>
  <c r="B1483" i="4"/>
  <c r="S1482" i="4"/>
  <c r="R1482" i="4"/>
  <c r="Q1482" i="4"/>
  <c r="P1482" i="4"/>
  <c r="O1482" i="4"/>
  <c r="N1482" i="4"/>
  <c r="M1482" i="4"/>
  <c r="L1482" i="4"/>
  <c r="K1482" i="4"/>
  <c r="J1482" i="4"/>
  <c r="I1482" i="4"/>
  <c r="H1482" i="4"/>
  <c r="G1482" i="4"/>
  <c r="F1482" i="4"/>
  <c r="E1482" i="4"/>
  <c r="D1482" i="4"/>
  <c r="C1482" i="4"/>
  <c r="B1482" i="4"/>
  <c r="S1481" i="4"/>
  <c r="R1481" i="4"/>
  <c r="Q1481" i="4"/>
  <c r="P1481" i="4"/>
  <c r="O1481" i="4"/>
  <c r="N1481" i="4"/>
  <c r="M1481" i="4"/>
  <c r="L1481" i="4"/>
  <c r="K1481" i="4"/>
  <c r="J1481" i="4"/>
  <c r="I1481" i="4"/>
  <c r="H1481" i="4"/>
  <c r="G1481" i="4"/>
  <c r="F1481" i="4"/>
  <c r="E1481" i="4"/>
  <c r="D1481" i="4"/>
  <c r="C1481" i="4"/>
  <c r="B1481" i="4"/>
  <c r="S1480" i="4"/>
  <c r="R1480" i="4"/>
  <c r="Q1480" i="4"/>
  <c r="P1480" i="4"/>
  <c r="O1480" i="4"/>
  <c r="N1480" i="4"/>
  <c r="M1480" i="4"/>
  <c r="L1480" i="4"/>
  <c r="K1480" i="4"/>
  <c r="J1480" i="4"/>
  <c r="I1480" i="4"/>
  <c r="H1480" i="4"/>
  <c r="G1480" i="4"/>
  <c r="F1480" i="4"/>
  <c r="E1480" i="4"/>
  <c r="D1480" i="4"/>
  <c r="C1480" i="4"/>
  <c r="B1480" i="4"/>
  <c r="S1479" i="4"/>
  <c r="R1479" i="4"/>
  <c r="Q1479" i="4"/>
  <c r="P1479" i="4"/>
  <c r="O1479" i="4"/>
  <c r="N1479" i="4"/>
  <c r="M1479" i="4"/>
  <c r="L1479" i="4"/>
  <c r="K1479" i="4"/>
  <c r="J1479" i="4"/>
  <c r="I1479" i="4"/>
  <c r="H1479" i="4"/>
  <c r="G1479" i="4"/>
  <c r="F1479" i="4"/>
  <c r="E1479" i="4"/>
  <c r="D1479" i="4"/>
  <c r="C1479" i="4"/>
  <c r="B1479" i="4"/>
  <c r="S1478" i="4"/>
  <c r="R1478" i="4"/>
  <c r="Q1478" i="4"/>
  <c r="P1478" i="4"/>
  <c r="O1478" i="4"/>
  <c r="N1478" i="4"/>
  <c r="M1478" i="4"/>
  <c r="L1478" i="4"/>
  <c r="K1478" i="4"/>
  <c r="J1478" i="4"/>
  <c r="I1478" i="4"/>
  <c r="H1478" i="4"/>
  <c r="G1478" i="4"/>
  <c r="F1478" i="4"/>
  <c r="E1478" i="4"/>
  <c r="D1478" i="4"/>
  <c r="C1478" i="4"/>
  <c r="B1478" i="4"/>
  <c r="S1477" i="4"/>
  <c r="R1477" i="4"/>
  <c r="Q1477" i="4"/>
  <c r="P1477" i="4"/>
  <c r="O1477" i="4"/>
  <c r="N1477" i="4"/>
  <c r="M1477" i="4"/>
  <c r="L1477" i="4"/>
  <c r="K1477" i="4"/>
  <c r="J1477" i="4"/>
  <c r="I1477" i="4"/>
  <c r="H1477" i="4"/>
  <c r="G1477" i="4"/>
  <c r="F1477" i="4"/>
  <c r="E1477" i="4"/>
  <c r="D1477" i="4"/>
  <c r="C1477" i="4"/>
  <c r="B1477" i="4"/>
  <c r="S1476" i="4"/>
  <c r="R1476" i="4"/>
  <c r="Q1476" i="4"/>
  <c r="P1476" i="4"/>
  <c r="O1476" i="4"/>
  <c r="N1476" i="4"/>
  <c r="M1476" i="4"/>
  <c r="L1476" i="4"/>
  <c r="K1476" i="4"/>
  <c r="J1476" i="4"/>
  <c r="I1476" i="4"/>
  <c r="H1476" i="4"/>
  <c r="G1476" i="4"/>
  <c r="F1476" i="4"/>
  <c r="E1476" i="4"/>
  <c r="D1476" i="4"/>
  <c r="C1476" i="4"/>
  <c r="B1476" i="4"/>
  <c r="S1475" i="4"/>
  <c r="R1475" i="4"/>
  <c r="Q1475" i="4"/>
  <c r="P1475" i="4"/>
  <c r="O1475" i="4"/>
  <c r="N1475" i="4"/>
  <c r="M1475" i="4"/>
  <c r="L1475" i="4"/>
  <c r="K1475" i="4"/>
  <c r="J1475" i="4"/>
  <c r="I1475" i="4"/>
  <c r="H1475" i="4"/>
  <c r="G1475" i="4"/>
  <c r="F1475" i="4"/>
  <c r="E1475" i="4"/>
  <c r="D1475" i="4"/>
  <c r="C1475" i="4"/>
  <c r="B1475" i="4"/>
  <c r="S1474" i="4"/>
  <c r="R1474" i="4"/>
  <c r="Q1474" i="4"/>
  <c r="P1474" i="4"/>
  <c r="O1474" i="4"/>
  <c r="N1474" i="4"/>
  <c r="M1474" i="4"/>
  <c r="L1474" i="4"/>
  <c r="K1474" i="4"/>
  <c r="J1474" i="4"/>
  <c r="I1474" i="4"/>
  <c r="H1474" i="4"/>
  <c r="G1474" i="4"/>
  <c r="F1474" i="4"/>
  <c r="E1474" i="4"/>
  <c r="D1474" i="4"/>
  <c r="C1474" i="4"/>
  <c r="B1474" i="4"/>
  <c r="S1473" i="4"/>
  <c r="R1473" i="4"/>
  <c r="Q1473" i="4"/>
  <c r="P1473" i="4"/>
  <c r="O1473" i="4"/>
  <c r="N1473" i="4"/>
  <c r="M1473" i="4"/>
  <c r="L1473" i="4"/>
  <c r="K1473" i="4"/>
  <c r="J1473" i="4"/>
  <c r="I1473" i="4"/>
  <c r="H1473" i="4"/>
  <c r="G1473" i="4"/>
  <c r="F1473" i="4"/>
  <c r="E1473" i="4"/>
  <c r="D1473" i="4"/>
  <c r="C1473" i="4"/>
  <c r="B1473" i="4"/>
  <c r="S1472" i="4"/>
  <c r="R1472" i="4"/>
  <c r="Q1472" i="4"/>
  <c r="P1472" i="4"/>
  <c r="O1472" i="4"/>
  <c r="N1472" i="4"/>
  <c r="M1472" i="4"/>
  <c r="L1472" i="4"/>
  <c r="K1472" i="4"/>
  <c r="J1472" i="4"/>
  <c r="I1472" i="4"/>
  <c r="H1472" i="4"/>
  <c r="G1472" i="4"/>
  <c r="F1472" i="4"/>
  <c r="E1472" i="4"/>
  <c r="D1472" i="4"/>
  <c r="C1472" i="4"/>
  <c r="B1472" i="4"/>
  <c r="S1471" i="4"/>
  <c r="R1471" i="4"/>
  <c r="Q1471" i="4"/>
  <c r="P1471" i="4"/>
  <c r="O1471" i="4"/>
  <c r="N1471" i="4"/>
  <c r="M1471" i="4"/>
  <c r="L1471" i="4"/>
  <c r="K1471" i="4"/>
  <c r="J1471" i="4"/>
  <c r="I1471" i="4"/>
  <c r="H1471" i="4"/>
  <c r="G1471" i="4"/>
  <c r="F1471" i="4"/>
  <c r="E1471" i="4"/>
  <c r="D1471" i="4"/>
  <c r="C1471" i="4"/>
  <c r="B1471" i="4"/>
  <c r="S1470" i="4"/>
  <c r="R1470" i="4"/>
  <c r="Q1470" i="4"/>
  <c r="P1470" i="4"/>
  <c r="O1470" i="4"/>
  <c r="N1470" i="4"/>
  <c r="M1470" i="4"/>
  <c r="L1470" i="4"/>
  <c r="K1470" i="4"/>
  <c r="J1470" i="4"/>
  <c r="I1470" i="4"/>
  <c r="H1470" i="4"/>
  <c r="G1470" i="4"/>
  <c r="F1470" i="4"/>
  <c r="E1470" i="4"/>
  <c r="D1470" i="4"/>
  <c r="C1470" i="4"/>
  <c r="B1470" i="4"/>
  <c r="S1469" i="4"/>
  <c r="R1469" i="4"/>
  <c r="Q1469" i="4"/>
  <c r="P1469" i="4"/>
  <c r="O1469" i="4"/>
  <c r="N1469" i="4"/>
  <c r="M1469" i="4"/>
  <c r="L1469" i="4"/>
  <c r="K1469" i="4"/>
  <c r="J1469" i="4"/>
  <c r="I1469" i="4"/>
  <c r="H1469" i="4"/>
  <c r="G1469" i="4"/>
  <c r="F1469" i="4"/>
  <c r="E1469" i="4"/>
  <c r="D1469" i="4"/>
  <c r="C1469" i="4"/>
  <c r="B1469" i="4"/>
  <c r="S1468" i="4"/>
  <c r="R1468" i="4"/>
  <c r="Q1468" i="4"/>
  <c r="P1468" i="4"/>
  <c r="O1468" i="4"/>
  <c r="N1468" i="4"/>
  <c r="M1468" i="4"/>
  <c r="L1468" i="4"/>
  <c r="K1468" i="4"/>
  <c r="J1468" i="4"/>
  <c r="I1468" i="4"/>
  <c r="H1468" i="4"/>
  <c r="G1468" i="4"/>
  <c r="F1468" i="4"/>
  <c r="E1468" i="4"/>
  <c r="D1468" i="4"/>
  <c r="C1468" i="4"/>
  <c r="B1468" i="4"/>
  <c r="S1467" i="4"/>
  <c r="R1467" i="4"/>
  <c r="Q1467" i="4"/>
  <c r="P1467" i="4"/>
  <c r="O1467" i="4"/>
  <c r="N1467" i="4"/>
  <c r="M1467" i="4"/>
  <c r="L1467" i="4"/>
  <c r="K1467" i="4"/>
  <c r="J1467" i="4"/>
  <c r="I1467" i="4"/>
  <c r="H1467" i="4"/>
  <c r="G1467" i="4"/>
  <c r="F1467" i="4"/>
  <c r="E1467" i="4"/>
  <c r="D1467" i="4"/>
  <c r="C1467" i="4"/>
  <c r="B1467" i="4"/>
  <c r="S1466" i="4"/>
  <c r="R1466" i="4"/>
  <c r="Q1466" i="4"/>
  <c r="P1466" i="4"/>
  <c r="O1466" i="4"/>
  <c r="N1466" i="4"/>
  <c r="M1466" i="4"/>
  <c r="L1466" i="4"/>
  <c r="K1466" i="4"/>
  <c r="J1466" i="4"/>
  <c r="I1466" i="4"/>
  <c r="H1466" i="4"/>
  <c r="G1466" i="4"/>
  <c r="F1466" i="4"/>
  <c r="E1466" i="4"/>
  <c r="D1466" i="4"/>
  <c r="C1466" i="4"/>
  <c r="B1466" i="4"/>
  <c r="S1465" i="4"/>
  <c r="R1465" i="4"/>
  <c r="Q1465" i="4"/>
  <c r="P1465" i="4"/>
  <c r="O1465" i="4"/>
  <c r="N1465" i="4"/>
  <c r="M1465" i="4"/>
  <c r="L1465" i="4"/>
  <c r="K1465" i="4"/>
  <c r="J1465" i="4"/>
  <c r="I1465" i="4"/>
  <c r="H1465" i="4"/>
  <c r="G1465" i="4"/>
  <c r="F1465" i="4"/>
  <c r="E1465" i="4"/>
  <c r="D1465" i="4"/>
  <c r="C1465" i="4"/>
  <c r="B1465" i="4"/>
  <c r="S1464" i="4"/>
  <c r="R1464" i="4"/>
  <c r="Q1464" i="4"/>
  <c r="P1464" i="4"/>
  <c r="O1464" i="4"/>
  <c r="N1464" i="4"/>
  <c r="M1464" i="4"/>
  <c r="L1464" i="4"/>
  <c r="K1464" i="4"/>
  <c r="J1464" i="4"/>
  <c r="I1464" i="4"/>
  <c r="H1464" i="4"/>
  <c r="G1464" i="4"/>
  <c r="F1464" i="4"/>
  <c r="E1464" i="4"/>
  <c r="D1464" i="4"/>
  <c r="C1464" i="4"/>
  <c r="B1464" i="4"/>
  <c r="S1463" i="4"/>
  <c r="R1463" i="4"/>
  <c r="Q1463" i="4"/>
  <c r="P1463" i="4"/>
  <c r="O1463" i="4"/>
  <c r="N1463" i="4"/>
  <c r="M1463" i="4"/>
  <c r="L1463" i="4"/>
  <c r="K1463" i="4"/>
  <c r="J1463" i="4"/>
  <c r="I1463" i="4"/>
  <c r="H1463" i="4"/>
  <c r="G1463" i="4"/>
  <c r="F1463" i="4"/>
  <c r="E1463" i="4"/>
  <c r="D1463" i="4"/>
  <c r="C1463" i="4"/>
  <c r="B1463" i="4"/>
  <c r="S1462" i="4"/>
  <c r="R1462" i="4"/>
  <c r="Q1462" i="4"/>
  <c r="P1462" i="4"/>
  <c r="O1462" i="4"/>
  <c r="N1462" i="4"/>
  <c r="M1462" i="4"/>
  <c r="L1462" i="4"/>
  <c r="K1462" i="4"/>
  <c r="J1462" i="4"/>
  <c r="I1462" i="4"/>
  <c r="H1462" i="4"/>
  <c r="G1462" i="4"/>
  <c r="F1462" i="4"/>
  <c r="E1462" i="4"/>
  <c r="D1462" i="4"/>
  <c r="C1462" i="4"/>
  <c r="B1462" i="4"/>
  <c r="S1461" i="4"/>
  <c r="R1461" i="4"/>
  <c r="Q1461" i="4"/>
  <c r="P1461" i="4"/>
  <c r="O1461" i="4"/>
  <c r="N1461" i="4"/>
  <c r="M1461" i="4"/>
  <c r="L1461" i="4"/>
  <c r="K1461" i="4"/>
  <c r="J1461" i="4"/>
  <c r="I1461" i="4"/>
  <c r="H1461" i="4"/>
  <c r="G1461" i="4"/>
  <c r="F1461" i="4"/>
  <c r="E1461" i="4"/>
  <c r="D1461" i="4"/>
  <c r="C1461" i="4"/>
  <c r="B1461" i="4"/>
  <c r="S1460" i="4"/>
  <c r="R1460" i="4"/>
  <c r="Q1460" i="4"/>
  <c r="P1460" i="4"/>
  <c r="O1460" i="4"/>
  <c r="N1460" i="4"/>
  <c r="M1460" i="4"/>
  <c r="L1460" i="4"/>
  <c r="K1460" i="4"/>
  <c r="J1460" i="4"/>
  <c r="I1460" i="4"/>
  <c r="H1460" i="4"/>
  <c r="G1460" i="4"/>
  <c r="F1460" i="4"/>
  <c r="E1460" i="4"/>
  <c r="D1460" i="4"/>
  <c r="C1460" i="4"/>
  <c r="B1460" i="4"/>
  <c r="S1459" i="4"/>
  <c r="R1459" i="4"/>
  <c r="Q1459" i="4"/>
  <c r="P1459" i="4"/>
  <c r="O1459" i="4"/>
  <c r="N1459" i="4"/>
  <c r="M1459" i="4"/>
  <c r="L1459" i="4"/>
  <c r="K1459" i="4"/>
  <c r="J1459" i="4"/>
  <c r="I1459" i="4"/>
  <c r="H1459" i="4"/>
  <c r="G1459" i="4"/>
  <c r="F1459" i="4"/>
  <c r="E1459" i="4"/>
  <c r="D1459" i="4"/>
  <c r="C1459" i="4"/>
  <c r="B1459" i="4"/>
  <c r="S1458" i="4"/>
  <c r="R1458" i="4"/>
  <c r="Q1458" i="4"/>
  <c r="P1458" i="4"/>
  <c r="O1458" i="4"/>
  <c r="N1458" i="4"/>
  <c r="M1458" i="4"/>
  <c r="L1458" i="4"/>
  <c r="K1458" i="4"/>
  <c r="J1458" i="4"/>
  <c r="I1458" i="4"/>
  <c r="H1458" i="4"/>
  <c r="G1458" i="4"/>
  <c r="F1458" i="4"/>
  <c r="E1458" i="4"/>
  <c r="D1458" i="4"/>
  <c r="C1458" i="4"/>
  <c r="B1458" i="4"/>
  <c r="S1457" i="4"/>
  <c r="R1457" i="4"/>
  <c r="Q1457" i="4"/>
  <c r="P1457" i="4"/>
  <c r="O1457" i="4"/>
  <c r="N1457" i="4"/>
  <c r="M1457" i="4"/>
  <c r="L1457" i="4"/>
  <c r="K1457" i="4"/>
  <c r="J1457" i="4"/>
  <c r="I1457" i="4"/>
  <c r="H1457" i="4"/>
  <c r="G1457" i="4"/>
  <c r="F1457" i="4"/>
  <c r="E1457" i="4"/>
  <c r="D1457" i="4"/>
  <c r="C1457" i="4"/>
  <c r="B1457" i="4"/>
  <c r="S1456" i="4"/>
  <c r="R1456" i="4"/>
  <c r="Q1456" i="4"/>
  <c r="P1456" i="4"/>
  <c r="O1456" i="4"/>
  <c r="N1456" i="4"/>
  <c r="M1456" i="4"/>
  <c r="L1456" i="4"/>
  <c r="K1456" i="4"/>
  <c r="J1456" i="4"/>
  <c r="I1456" i="4"/>
  <c r="H1456" i="4"/>
  <c r="G1456" i="4"/>
  <c r="F1456" i="4"/>
  <c r="E1456" i="4"/>
  <c r="D1456" i="4"/>
  <c r="C1456" i="4"/>
  <c r="B1456" i="4"/>
  <c r="S1455" i="4"/>
  <c r="R1455" i="4"/>
  <c r="Q1455" i="4"/>
  <c r="P1455" i="4"/>
  <c r="O1455" i="4"/>
  <c r="N1455" i="4"/>
  <c r="M1455" i="4"/>
  <c r="L1455" i="4"/>
  <c r="K1455" i="4"/>
  <c r="J1455" i="4"/>
  <c r="I1455" i="4"/>
  <c r="H1455" i="4"/>
  <c r="G1455" i="4"/>
  <c r="F1455" i="4"/>
  <c r="E1455" i="4"/>
  <c r="D1455" i="4"/>
  <c r="C1455" i="4"/>
  <c r="B1455" i="4"/>
  <c r="S1454" i="4"/>
  <c r="R1454" i="4"/>
  <c r="Q1454" i="4"/>
  <c r="P1454" i="4"/>
  <c r="O1454" i="4"/>
  <c r="N1454" i="4"/>
  <c r="M1454" i="4"/>
  <c r="L1454" i="4"/>
  <c r="K1454" i="4"/>
  <c r="J1454" i="4"/>
  <c r="I1454" i="4"/>
  <c r="H1454" i="4"/>
  <c r="G1454" i="4"/>
  <c r="F1454" i="4"/>
  <c r="E1454" i="4"/>
  <c r="D1454" i="4"/>
  <c r="C1454" i="4"/>
  <c r="B1454" i="4"/>
  <c r="S1453" i="4"/>
  <c r="R1453" i="4"/>
  <c r="Q1453" i="4"/>
  <c r="P1453" i="4"/>
  <c r="O1453" i="4"/>
  <c r="N1453" i="4"/>
  <c r="M1453" i="4"/>
  <c r="L1453" i="4"/>
  <c r="K1453" i="4"/>
  <c r="J1453" i="4"/>
  <c r="I1453" i="4"/>
  <c r="H1453" i="4"/>
  <c r="G1453" i="4"/>
  <c r="F1453" i="4"/>
  <c r="E1453" i="4"/>
  <c r="D1453" i="4"/>
  <c r="C1453" i="4"/>
  <c r="B1453" i="4"/>
  <c r="S1452" i="4"/>
  <c r="R1452" i="4"/>
  <c r="Q1452" i="4"/>
  <c r="P1452" i="4"/>
  <c r="O1452" i="4"/>
  <c r="N1452" i="4"/>
  <c r="M1452" i="4"/>
  <c r="L1452" i="4"/>
  <c r="K1452" i="4"/>
  <c r="J1452" i="4"/>
  <c r="I1452" i="4"/>
  <c r="H1452" i="4"/>
  <c r="G1452" i="4"/>
  <c r="F1452" i="4"/>
  <c r="E1452" i="4"/>
  <c r="D1452" i="4"/>
  <c r="C1452" i="4"/>
  <c r="B1452" i="4"/>
  <c r="S1451" i="4"/>
  <c r="R1451" i="4"/>
  <c r="Q1451" i="4"/>
  <c r="P1451" i="4"/>
  <c r="O1451" i="4"/>
  <c r="N1451" i="4"/>
  <c r="M1451" i="4"/>
  <c r="L1451" i="4"/>
  <c r="K1451" i="4"/>
  <c r="J1451" i="4"/>
  <c r="I1451" i="4"/>
  <c r="H1451" i="4"/>
  <c r="G1451" i="4"/>
  <c r="F1451" i="4"/>
  <c r="E1451" i="4"/>
  <c r="D1451" i="4"/>
  <c r="C1451" i="4"/>
  <c r="B1451" i="4"/>
  <c r="S1450" i="4"/>
  <c r="R1450" i="4"/>
  <c r="Q1450" i="4"/>
  <c r="P1450" i="4"/>
  <c r="O1450" i="4"/>
  <c r="N1450" i="4"/>
  <c r="M1450" i="4"/>
  <c r="L1450" i="4"/>
  <c r="K1450" i="4"/>
  <c r="J1450" i="4"/>
  <c r="I1450" i="4"/>
  <c r="H1450" i="4"/>
  <c r="G1450" i="4"/>
  <c r="F1450" i="4"/>
  <c r="E1450" i="4"/>
  <c r="D1450" i="4"/>
  <c r="C1450" i="4"/>
  <c r="B1450" i="4"/>
  <c r="S1449" i="4"/>
  <c r="R1449" i="4"/>
  <c r="Q1449" i="4"/>
  <c r="P1449" i="4"/>
  <c r="O1449" i="4"/>
  <c r="N1449" i="4"/>
  <c r="M1449" i="4"/>
  <c r="L1449" i="4"/>
  <c r="K1449" i="4"/>
  <c r="J1449" i="4"/>
  <c r="I1449" i="4"/>
  <c r="H1449" i="4"/>
  <c r="G1449" i="4"/>
  <c r="F1449" i="4"/>
  <c r="E1449" i="4"/>
  <c r="D1449" i="4"/>
  <c r="C1449" i="4"/>
  <c r="B1449" i="4"/>
  <c r="S1448" i="4"/>
  <c r="R1448" i="4"/>
  <c r="Q1448" i="4"/>
  <c r="P1448" i="4"/>
  <c r="O1448" i="4"/>
  <c r="N1448" i="4"/>
  <c r="M1448" i="4"/>
  <c r="L1448" i="4"/>
  <c r="K1448" i="4"/>
  <c r="J1448" i="4"/>
  <c r="I1448" i="4"/>
  <c r="H1448" i="4"/>
  <c r="G1448" i="4"/>
  <c r="F1448" i="4"/>
  <c r="E1448" i="4"/>
  <c r="D1448" i="4"/>
  <c r="C1448" i="4"/>
  <c r="B1448" i="4"/>
  <c r="S1447" i="4"/>
  <c r="R1447" i="4"/>
  <c r="Q1447" i="4"/>
  <c r="P1447" i="4"/>
  <c r="O1447" i="4"/>
  <c r="N1447" i="4"/>
  <c r="M1447" i="4"/>
  <c r="L1447" i="4"/>
  <c r="K1447" i="4"/>
  <c r="J1447" i="4"/>
  <c r="I1447" i="4"/>
  <c r="H1447" i="4"/>
  <c r="G1447" i="4"/>
  <c r="F1447" i="4"/>
  <c r="E1447" i="4"/>
  <c r="D1447" i="4"/>
  <c r="C1447" i="4"/>
  <c r="B1447" i="4"/>
  <c r="S1446" i="4"/>
  <c r="R1446" i="4"/>
  <c r="Q1446" i="4"/>
  <c r="P1446" i="4"/>
  <c r="O1446" i="4"/>
  <c r="N1446" i="4"/>
  <c r="M1446" i="4"/>
  <c r="L1446" i="4"/>
  <c r="K1446" i="4"/>
  <c r="J1446" i="4"/>
  <c r="I1446" i="4"/>
  <c r="H1446" i="4"/>
  <c r="G1446" i="4"/>
  <c r="F1446" i="4"/>
  <c r="E1446" i="4"/>
  <c r="D1446" i="4"/>
  <c r="C1446" i="4"/>
  <c r="B1446" i="4"/>
  <c r="S1445" i="4"/>
  <c r="R1445" i="4"/>
  <c r="Q1445" i="4"/>
  <c r="P1445" i="4"/>
  <c r="O1445" i="4"/>
  <c r="N1445" i="4"/>
  <c r="M1445" i="4"/>
  <c r="L1445" i="4"/>
  <c r="K1445" i="4"/>
  <c r="J1445" i="4"/>
  <c r="I1445" i="4"/>
  <c r="H1445" i="4"/>
  <c r="G1445" i="4"/>
  <c r="F1445" i="4"/>
  <c r="E1445" i="4"/>
  <c r="D1445" i="4"/>
  <c r="C1445" i="4"/>
  <c r="B1445" i="4"/>
  <c r="S1444" i="4"/>
  <c r="R1444" i="4"/>
  <c r="Q1444" i="4"/>
  <c r="P1444" i="4"/>
  <c r="O1444" i="4"/>
  <c r="N1444" i="4"/>
  <c r="M1444" i="4"/>
  <c r="L1444" i="4"/>
  <c r="K1444" i="4"/>
  <c r="J1444" i="4"/>
  <c r="I1444" i="4"/>
  <c r="H1444" i="4"/>
  <c r="G1444" i="4"/>
  <c r="F1444" i="4"/>
  <c r="E1444" i="4"/>
  <c r="D1444" i="4"/>
  <c r="C1444" i="4"/>
  <c r="B1444" i="4"/>
  <c r="S1443" i="4"/>
  <c r="R1443" i="4"/>
  <c r="Q1443" i="4"/>
  <c r="P1443" i="4"/>
  <c r="O1443" i="4"/>
  <c r="N1443" i="4"/>
  <c r="M1443" i="4"/>
  <c r="L1443" i="4"/>
  <c r="K1443" i="4"/>
  <c r="J1443" i="4"/>
  <c r="I1443" i="4"/>
  <c r="H1443" i="4"/>
  <c r="G1443" i="4"/>
  <c r="F1443" i="4"/>
  <c r="E1443" i="4"/>
  <c r="D1443" i="4"/>
  <c r="C1443" i="4"/>
  <c r="B1443" i="4"/>
  <c r="S1442" i="4"/>
  <c r="R1442" i="4"/>
  <c r="Q1442" i="4"/>
  <c r="P1442" i="4"/>
  <c r="O1442" i="4"/>
  <c r="N1442" i="4"/>
  <c r="M1442" i="4"/>
  <c r="L1442" i="4"/>
  <c r="K1442" i="4"/>
  <c r="J1442" i="4"/>
  <c r="I1442" i="4"/>
  <c r="H1442" i="4"/>
  <c r="G1442" i="4"/>
  <c r="F1442" i="4"/>
  <c r="E1442" i="4"/>
  <c r="D1442" i="4"/>
  <c r="C1442" i="4"/>
  <c r="B1442" i="4"/>
  <c r="S1441" i="4"/>
  <c r="R1441" i="4"/>
  <c r="Q1441" i="4"/>
  <c r="P1441" i="4"/>
  <c r="O1441" i="4"/>
  <c r="N1441" i="4"/>
  <c r="M1441" i="4"/>
  <c r="L1441" i="4"/>
  <c r="K1441" i="4"/>
  <c r="J1441" i="4"/>
  <c r="I1441" i="4"/>
  <c r="H1441" i="4"/>
  <c r="G1441" i="4"/>
  <c r="F1441" i="4"/>
  <c r="E1441" i="4"/>
  <c r="D1441" i="4"/>
  <c r="C1441" i="4"/>
  <c r="B1441" i="4"/>
  <c r="S1440" i="4"/>
  <c r="R1440" i="4"/>
  <c r="Q1440" i="4"/>
  <c r="P1440" i="4"/>
  <c r="O1440" i="4"/>
  <c r="N1440" i="4"/>
  <c r="M1440" i="4"/>
  <c r="L1440" i="4"/>
  <c r="K1440" i="4"/>
  <c r="J1440" i="4"/>
  <c r="I1440" i="4"/>
  <c r="H1440" i="4"/>
  <c r="G1440" i="4"/>
  <c r="F1440" i="4"/>
  <c r="E1440" i="4"/>
  <c r="D1440" i="4"/>
  <c r="C1440" i="4"/>
  <c r="B1440" i="4"/>
  <c r="S1439" i="4"/>
  <c r="R1439" i="4"/>
  <c r="Q1439" i="4"/>
  <c r="P1439" i="4"/>
  <c r="O1439" i="4"/>
  <c r="N1439" i="4"/>
  <c r="M1439" i="4"/>
  <c r="L1439" i="4"/>
  <c r="K1439" i="4"/>
  <c r="J1439" i="4"/>
  <c r="I1439" i="4"/>
  <c r="H1439" i="4"/>
  <c r="G1439" i="4"/>
  <c r="F1439" i="4"/>
  <c r="E1439" i="4"/>
  <c r="D1439" i="4"/>
  <c r="C1439" i="4"/>
  <c r="B1439" i="4"/>
  <c r="S1438" i="4"/>
  <c r="R1438" i="4"/>
  <c r="Q1438" i="4"/>
  <c r="P1438" i="4"/>
  <c r="O1438" i="4"/>
  <c r="N1438" i="4"/>
  <c r="M1438" i="4"/>
  <c r="L1438" i="4"/>
  <c r="K1438" i="4"/>
  <c r="J1438" i="4"/>
  <c r="I1438" i="4"/>
  <c r="H1438" i="4"/>
  <c r="G1438" i="4"/>
  <c r="F1438" i="4"/>
  <c r="E1438" i="4"/>
  <c r="D1438" i="4"/>
  <c r="C1438" i="4"/>
  <c r="B1438" i="4"/>
  <c r="S1437" i="4"/>
  <c r="R1437" i="4"/>
  <c r="Q1437" i="4"/>
  <c r="P1437" i="4"/>
  <c r="O1437" i="4"/>
  <c r="N1437" i="4"/>
  <c r="M1437" i="4"/>
  <c r="L1437" i="4"/>
  <c r="K1437" i="4"/>
  <c r="J1437" i="4"/>
  <c r="I1437" i="4"/>
  <c r="H1437" i="4"/>
  <c r="G1437" i="4"/>
  <c r="F1437" i="4"/>
  <c r="E1437" i="4"/>
  <c r="D1437" i="4"/>
  <c r="C1437" i="4"/>
  <c r="B1437" i="4"/>
  <c r="S1436" i="4"/>
  <c r="R1436" i="4"/>
  <c r="Q1436" i="4"/>
  <c r="P1436" i="4"/>
  <c r="O1436" i="4"/>
  <c r="N1436" i="4"/>
  <c r="M1436" i="4"/>
  <c r="L1436" i="4"/>
  <c r="K1436" i="4"/>
  <c r="J1436" i="4"/>
  <c r="I1436" i="4"/>
  <c r="H1436" i="4"/>
  <c r="G1436" i="4"/>
  <c r="F1436" i="4"/>
  <c r="E1436" i="4"/>
  <c r="D1436" i="4"/>
  <c r="C1436" i="4"/>
  <c r="B1436" i="4"/>
  <c r="S1435" i="4"/>
  <c r="R1435" i="4"/>
  <c r="Q1435" i="4"/>
  <c r="P1435" i="4"/>
  <c r="O1435" i="4"/>
  <c r="N1435" i="4"/>
  <c r="M1435" i="4"/>
  <c r="L1435" i="4"/>
  <c r="K1435" i="4"/>
  <c r="J1435" i="4"/>
  <c r="I1435" i="4"/>
  <c r="H1435" i="4"/>
  <c r="G1435" i="4"/>
  <c r="F1435" i="4"/>
  <c r="E1435" i="4"/>
  <c r="D1435" i="4"/>
  <c r="C1435" i="4"/>
  <c r="B1435" i="4"/>
  <c r="S1434" i="4"/>
  <c r="R1434" i="4"/>
  <c r="Q1434" i="4"/>
  <c r="P1434" i="4"/>
  <c r="O1434" i="4"/>
  <c r="N1434" i="4"/>
  <c r="M1434" i="4"/>
  <c r="L1434" i="4"/>
  <c r="K1434" i="4"/>
  <c r="J1434" i="4"/>
  <c r="I1434" i="4"/>
  <c r="H1434" i="4"/>
  <c r="G1434" i="4"/>
  <c r="F1434" i="4"/>
  <c r="E1434" i="4"/>
  <c r="D1434" i="4"/>
  <c r="C1434" i="4"/>
  <c r="B1434" i="4"/>
  <c r="S1433" i="4"/>
  <c r="R1433" i="4"/>
  <c r="Q1433" i="4"/>
  <c r="P1433" i="4"/>
  <c r="O1433" i="4"/>
  <c r="N1433" i="4"/>
  <c r="M1433" i="4"/>
  <c r="L1433" i="4"/>
  <c r="K1433" i="4"/>
  <c r="J1433" i="4"/>
  <c r="I1433" i="4"/>
  <c r="H1433" i="4"/>
  <c r="G1433" i="4"/>
  <c r="F1433" i="4"/>
  <c r="E1433" i="4"/>
  <c r="D1433" i="4"/>
  <c r="C1433" i="4"/>
  <c r="B1433" i="4"/>
  <c r="S1432" i="4"/>
  <c r="R1432" i="4"/>
  <c r="Q1432" i="4"/>
  <c r="P1432" i="4"/>
  <c r="O1432" i="4"/>
  <c r="N1432" i="4"/>
  <c r="M1432" i="4"/>
  <c r="L1432" i="4"/>
  <c r="K1432" i="4"/>
  <c r="J1432" i="4"/>
  <c r="I1432" i="4"/>
  <c r="H1432" i="4"/>
  <c r="G1432" i="4"/>
  <c r="F1432" i="4"/>
  <c r="E1432" i="4"/>
  <c r="D1432" i="4"/>
  <c r="C1432" i="4"/>
  <c r="B1432" i="4"/>
  <c r="S1431" i="4"/>
  <c r="R1431" i="4"/>
  <c r="Q1431" i="4"/>
  <c r="P1431" i="4"/>
  <c r="O1431" i="4"/>
  <c r="N1431" i="4"/>
  <c r="M1431" i="4"/>
  <c r="L1431" i="4"/>
  <c r="K1431" i="4"/>
  <c r="J1431" i="4"/>
  <c r="I1431" i="4"/>
  <c r="H1431" i="4"/>
  <c r="G1431" i="4"/>
  <c r="F1431" i="4"/>
  <c r="E1431" i="4"/>
  <c r="D1431" i="4"/>
  <c r="C1431" i="4"/>
  <c r="B1431" i="4"/>
  <c r="S1430" i="4"/>
  <c r="R1430" i="4"/>
  <c r="Q1430" i="4"/>
  <c r="P1430" i="4"/>
  <c r="O1430" i="4"/>
  <c r="N1430" i="4"/>
  <c r="M1430" i="4"/>
  <c r="L1430" i="4"/>
  <c r="K1430" i="4"/>
  <c r="J1430" i="4"/>
  <c r="I1430" i="4"/>
  <c r="H1430" i="4"/>
  <c r="G1430" i="4"/>
  <c r="F1430" i="4"/>
  <c r="E1430" i="4"/>
  <c r="D1430" i="4"/>
  <c r="C1430" i="4"/>
  <c r="B1430" i="4"/>
  <c r="S1429" i="4"/>
  <c r="R1429" i="4"/>
  <c r="Q1429" i="4"/>
  <c r="P1429" i="4"/>
  <c r="O1429" i="4"/>
  <c r="N1429" i="4"/>
  <c r="M1429" i="4"/>
  <c r="L1429" i="4"/>
  <c r="K1429" i="4"/>
  <c r="J1429" i="4"/>
  <c r="I1429" i="4"/>
  <c r="H1429" i="4"/>
  <c r="G1429" i="4"/>
  <c r="F1429" i="4"/>
  <c r="E1429" i="4"/>
  <c r="D1429" i="4"/>
  <c r="C1429" i="4"/>
  <c r="B1429" i="4"/>
  <c r="S1428" i="4"/>
  <c r="R1428" i="4"/>
  <c r="Q1428" i="4"/>
  <c r="P1428" i="4"/>
  <c r="O1428" i="4"/>
  <c r="N1428" i="4"/>
  <c r="M1428" i="4"/>
  <c r="L1428" i="4"/>
  <c r="K1428" i="4"/>
  <c r="J1428" i="4"/>
  <c r="I1428" i="4"/>
  <c r="H1428" i="4"/>
  <c r="G1428" i="4"/>
  <c r="F1428" i="4"/>
  <c r="E1428" i="4"/>
  <c r="D1428" i="4"/>
  <c r="C1428" i="4"/>
  <c r="B1428" i="4"/>
  <c r="S1427" i="4"/>
  <c r="R1427" i="4"/>
  <c r="Q1427" i="4"/>
  <c r="P1427" i="4"/>
  <c r="O1427" i="4"/>
  <c r="N1427" i="4"/>
  <c r="M1427" i="4"/>
  <c r="L1427" i="4"/>
  <c r="K1427" i="4"/>
  <c r="J1427" i="4"/>
  <c r="I1427" i="4"/>
  <c r="H1427" i="4"/>
  <c r="G1427" i="4"/>
  <c r="F1427" i="4"/>
  <c r="E1427" i="4"/>
  <c r="D1427" i="4"/>
  <c r="C1427" i="4"/>
  <c r="B1427" i="4"/>
  <c r="S1426" i="4"/>
  <c r="R1426" i="4"/>
  <c r="Q1426" i="4"/>
  <c r="P1426" i="4"/>
  <c r="O1426" i="4"/>
  <c r="N1426" i="4"/>
  <c r="M1426" i="4"/>
  <c r="L1426" i="4"/>
  <c r="K1426" i="4"/>
  <c r="J1426" i="4"/>
  <c r="I1426" i="4"/>
  <c r="H1426" i="4"/>
  <c r="G1426" i="4"/>
  <c r="F1426" i="4"/>
  <c r="E1426" i="4"/>
  <c r="D1426" i="4"/>
  <c r="C1426" i="4"/>
  <c r="B1426" i="4"/>
  <c r="S1425" i="4"/>
  <c r="R1425" i="4"/>
  <c r="Q1425" i="4"/>
  <c r="P1425" i="4"/>
  <c r="O1425" i="4"/>
  <c r="N1425" i="4"/>
  <c r="M1425" i="4"/>
  <c r="L1425" i="4"/>
  <c r="K1425" i="4"/>
  <c r="J1425" i="4"/>
  <c r="I1425" i="4"/>
  <c r="H1425" i="4"/>
  <c r="G1425" i="4"/>
  <c r="F1425" i="4"/>
  <c r="E1425" i="4"/>
  <c r="D1425" i="4"/>
  <c r="C1425" i="4"/>
  <c r="B1425" i="4"/>
  <c r="S1424" i="4"/>
  <c r="R1424" i="4"/>
  <c r="Q1424" i="4"/>
  <c r="P1424" i="4"/>
  <c r="O1424" i="4"/>
  <c r="N1424" i="4"/>
  <c r="M1424" i="4"/>
  <c r="L1424" i="4"/>
  <c r="K1424" i="4"/>
  <c r="J1424" i="4"/>
  <c r="I1424" i="4"/>
  <c r="H1424" i="4"/>
  <c r="G1424" i="4"/>
  <c r="F1424" i="4"/>
  <c r="E1424" i="4"/>
  <c r="D1424" i="4"/>
  <c r="C1424" i="4"/>
  <c r="B1424" i="4"/>
  <c r="S1423" i="4"/>
  <c r="R1423" i="4"/>
  <c r="Q1423" i="4"/>
  <c r="P1423" i="4"/>
  <c r="O1423" i="4"/>
  <c r="N1423" i="4"/>
  <c r="M1423" i="4"/>
  <c r="L1423" i="4"/>
  <c r="K1423" i="4"/>
  <c r="J1423" i="4"/>
  <c r="I1423" i="4"/>
  <c r="H1423" i="4"/>
  <c r="G1423" i="4"/>
  <c r="F1423" i="4"/>
  <c r="E1423" i="4"/>
  <c r="D1423" i="4"/>
  <c r="C1423" i="4"/>
  <c r="B1423" i="4"/>
  <c r="S1422" i="4"/>
  <c r="R1422" i="4"/>
  <c r="Q1422" i="4"/>
  <c r="P1422" i="4"/>
  <c r="O1422" i="4"/>
  <c r="N1422" i="4"/>
  <c r="M1422" i="4"/>
  <c r="L1422" i="4"/>
  <c r="K1422" i="4"/>
  <c r="J1422" i="4"/>
  <c r="I1422" i="4"/>
  <c r="H1422" i="4"/>
  <c r="G1422" i="4"/>
  <c r="F1422" i="4"/>
  <c r="E1422" i="4"/>
  <c r="D1422" i="4"/>
  <c r="C1422" i="4"/>
  <c r="B1422" i="4"/>
  <c r="S1421" i="4"/>
  <c r="R1421" i="4"/>
  <c r="Q1421" i="4"/>
  <c r="P1421" i="4"/>
  <c r="O1421" i="4"/>
  <c r="N1421" i="4"/>
  <c r="M1421" i="4"/>
  <c r="L1421" i="4"/>
  <c r="K1421" i="4"/>
  <c r="J1421" i="4"/>
  <c r="I1421" i="4"/>
  <c r="H1421" i="4"/>
  <c r="G1421" i="4"/>
  <c r="F1421" i="4"/>
  <c r="E1421" i="4"/>
  <c r="D1421" i="4"/>
  <c r="C1421" i="4"/>
  <c r="B1421" i="4"/>
  <c r="S1420" i="4"/>
  <c r="R1420" i="4"/>
  <c r="Q1420" i="4"/>
  <c r="P1420" i="4"/>
  <c r="O1420" i="4"/>
  <c r="N1420" i="4"/>
  <c r="M1420" i="4"/>
  <c r="L1420" i="4"/>
  <c r="K1420" i="4"/>
  <c r="J1420" i="4"/>
  <c r="I1420" i="4"/>
  <c r="H1420" i="4"/>
  <c r="G1420" i="4"/>
  <c r="F1420" i="4"/>
  <c r="E1420" i="4"/>
  <c r="D1420" i="4"/>
  <c r="C1420" i="4"/>
  <c r="B1420" i="4"/>
  <c r="S1419" i="4"/>
  <c r="R1419" i="4"/>
  <c r="Q1419" i="4"/>
  <c r="P1419" i="4"/>
  <c r="O1419" i="4"/>
  <c r="N1419" i="4"/>
  <c r="M1419" i="4"/>
  <c r="L1419" i="4"/>
  <c r="K1419" i="4"/>
  <c r="J1419" i="4"/>
  <c r="I1419" i="4"/>
  <c r="H1419" i="4"/>
  <c r="G1419" i="4"/>
  <c r="F1419" i="4"/>
  <c r="E1419" i="4"/>
  <c r="D1419" i="4"/>
  <c r="C1419" i="4"/>
  <c r="B1419" i="4"/>
  <c r="S1418" i="4"/>
  <c r="R1418" i="4"/>
  <c r="Q1418" i="4"/>
  <c r="P1418" i="4"/>
  <c r="O1418" i="4"/>
  <c r="N1418" i="4"/>
  <c r="M1418" i="4"/>
  <c r="L1418" i="4"/>
  <c r="K1418" i="4"/>
  <c r="J1418" i="4"/>
  <c r="I1418" i="4"/>
  <c r="H1418" i="4"/>
  <c r="G1418" i="4"/>
  <c r="F1418" i="4"/>
  <c r="E1418" i="4"/>
  <c r="D1418" i="4"/>
  <c r="C1418" i="4"/>
  <c r="B1418" i="4"/>
  <c r="S1417" i="4"/>
  <c r="R1417" i="4"/>
  <c r="Q1417" i="4"/>
  <c r="P1417" i="4"/>
  <c r="O1417" i="4"/>
  <c r="N1417" i="4"/>
  <c r="M1417" i="4"/>
  <c r="L1417" i="4"/>
  <c r="K1417" i="4"/>
  <c r="J1417" i="4"/>
  <c r="I1417" i="4"/>
  <c r="H1417" i="4"/>
  <c r="G1417" i="4"/>
  <c r="F1417" i="4"/>
  <c r="E1417" i="4"/>
  <c r="D1417" i="4"/>
  <c r="C1417" i="4"/>
  <c r="B1417" i="4"/>
  <c r="S1416" i="4"/>
  <c r="R1416" i="4"/>
  <c r="Q1416" i="4"/>
  <c r="P1416" i="4"/>
  <c r="O1416" i="4"/>
  <c r="N1416" i="4"/>
  <c r="M1416" i="4"/>
  <c r="L1416" i="4"/>
  <c r="K1416" i="4"/>
  <c r="J1416" i="4"/>
  <c r="I1416" i="4"/>
  <c r="H1416" i="4"/>
  <c r="G1416" i="4"/>
  <c r="F1416" i="4"/>
  <c r="E1416" i="4"/>
  <c r="D1416" i="4"/>
  <c r="C1416" i="4"/>
  <c r="B1416" i="4"/>
  <c r="S1415" i="4"/>
  <c r="R1415" i="4"/>
  <c r="Q1415" i="4"/>
  <c r="P1415" i="4"/>
  <c r="O1415" i="4"/>
  <c r="N1415" i="4"/>
  <c r="M1415" i="4"/>
  <c r="L1415" i="4"/>
  <c r="K1415" i="4"/>
  <c r="J1415" i="4"/>
  <c r="I1415" i="4"/>
  <c r="H1415" i="4"/>
  <c r="G1415" i="4"/>
  <c r="F1415" i="4"/>
  <c r="E1415" i="4"/>
  <c r="D1415" i="4"/>
  <c r="C1415" i="4"/>
  <c r="B1415" i="4"/>
  <c r="S1414" i="4"/>
  <c r="R1414" i="4"/>
  <c r="Q1414" i="4"/>
  <c r="P1414" i="4"/>
  <c r="O1414" i="4"/>
  <c r="N1414" i="4"/>
  <c r="M1414" i="4"/>
  <c r="L1414" i="4"/>
  <c r="K1414" i="4"/>
  <c r="J1414" i="4"/>
  <c r="I1414" i="4"/>
  <c r="H1414" i="4"/>
  <c r="G1414" i="4"/>
  <c r="F1414" i="4"/>
  <c r="E1414" i="4"/>
  <c r="D1414" i="4"/>
  <c r="C1414" i="4"/>
  <c r="B1414" i="4"/>
  <c r="S1413" i="4"/>
  <c r="R1413" i="4"/>
  <c r="Q1413" i="4"/>
  <c r="P1413" i="4"/>
  <c r="O1413" i="4"/>
  <c r="N1413" i="4"/>
  <c r="M1413" i="4"/>
  <c r="L1413" i="4"/>
  <c r="K1413" i="4"/>
  <c r="J1413" i="4"/>
  <c r="I1413" i="4"/>
  <c r="H1413" i="4"/>
  <c r="G1413" i="4"/>
  <c r="F1413" i="4"/>
  <c r="E1413" i="4"/>
  <c r="D1413" i="4"/>
  <c r="C1413" i="4"/>
  <c r="B1413" i="4"/>
  <c r="S1412" i="4"/>
  <c r="R1412" i="4"/>
  <c r="Q1412" i="4"/>
  <c r="P1412" i="4"/>
  <c r="O1412" i="4"/>
  <c r="N1412" i="4"/>
  <c r="M1412" i="4"/>
  <c r="L1412" i="4"/>
  <c r="K1412" i="4"/>
  <c r="J1412" i="4"/>
  <c r="I1412" i="4"/>
  <c r="H1412" i="4"/>
  <c r="G1412" i="4"/>
  <c r="F1412" i="4"/>
  <c r="E1412" i="4"/>
  <c r="D1412" i="4"/>
  <c r="C1412" i="4"/>
  <c r="B1412" i="4"/>
  <c r="S1411" i="4"/>
  <c r="R1411" i="4"/>
  <c r="Q1411" i="4"/>
  <c r="P1411" i="4"/>
  <c r="O1411" i="4"/>
  <c r="N1411" i="4"/>
  <c r="M1411" i="4"/>
  <c r="L1411" i="4"/>
  <c r="K1411" i="4"/>
  <c r="J1411" i="4"/>
  <c r="I1411" i="4"/>
  <c r="H1411" i="4"/>
  <c r="G1411" i="4"/>
  <c r="F1411" i="4"/>
  <c r="E1411" i="4"/>
  <c r="D1411" i="4"/>
  <c r="C1411" i="4"/>
  <c r="B1411" i="4"/>
  <c r="S1410" i="4"/>
  <c r="R1410" i="4"/>
  <c r="Q1410" i="4"/>
  <c r="P1410" i="4"/>
  <c r="O1410" i="4"/>
  <c r="N1410" i="4"/>
  <c r="M1410" i="4"/>
  <c r="L1410" i="4"/>
  <c r="K1410" i="4"/>
  <c r="J1410" i="4"/>
  <c r="I1410" i="4"/>
  <c r="H1410" i="4"/>
  <c r="G1410" i="4"/>
  <c r="F1410" i="4"/>
  <c r="E1410" i="4"/>
  <c r="D1410" i="4"/>
  <c r="C1410" i="4"/>
  <c r="B1410" i="4"/>
  <c r="S1409" i="4"/>
  <c r="R1409" i="4"/>
  <c r="Q1409" i="4"/>
  <c r="P1409" i="4"/>
  <c r="O1409" i="4"/>
  <c r="N1409" i="4"/>
  <c r="M1409" i="4"/>
  <c r="L1409" i="4"/>
  <c r="K1409" i="4"/>
  <c r="J1409" i="4"/>
  <c r="I1409" i="4"/>
  <c r="H1409" i="4"/>
  <c r="G1409" i="4"/>
  <c r="F1409" i="4"/>
  <c r="E1409" i="4"/>
  <c r="D1409" i="4"/>
  <c r="C1409" i="4"/>
  <c r="B1409" i="4"/>
  <c r="S1408" i="4"/>
  <c r="R1408" i="4"/>
  <c r="Q1408" i="4"/>
  <c r="P1408" i="4"/>
  <c r="O1408" i="4"/>
  <c r="N1408" i="4"/>
  <c r="M1408" i="4"/>
  <c r="L1408" i="4"/>
  <c r="K1408" i="4"/>
  <c r="J1408" i="4"/>
  <c r="I1408" i="4"/>
  <c r="H1408" i="4"/>
  <c r="G1408" i="4"/>
  <c r="F1408" i="4"/>
  <c r="E1408" i="4"/>
  <c r="D1408" i="4"/>
  <c r="C1408" i="4"/>
  <c r="B1408" i="4"/>
  <c r="S1407" i="4"/>
  <c r="R1407" i="4"/>
  <c r="Q1407" i="4"/>
  <c r="P1407" i="4"/>
  <c r="O1407" i="4"/>
  <c r="N1407" i="4"/>
  <c r="M1407" i="4"/>
  <c r="L1407" i="4"/>
  <c r="K1407" i="4"/>
  <c r="J1407" i="4"/>
  <c r="I1407" i="4"/>
  <c r="H1407" i="4"/>
  <c r="G1407" i="4"/>
  <c r="F1407" i="4"/>
  <c r="E1407" i="4"/>
  <c r="D1407" i="4"/>
  <c r="C1407" i="4"/>
  <c r="B1407" i="4"/>
  <c r="S1406" i="4"/>
  <c r="R1406" i="4"/>
  <c r="Q1406" i="4"/>
  <c r="P1406" i="4"/>
  <c r="O1406" i="4"/>
  <c r="N1406" i="4"/>
  <c r="M1406" i="4"/>
  <c r="L1406" i="4"/>
  <c r="K1406" i="4"/>
  <c r="J1406" i="4"/>
  <c r="I1406" i="4"/>
  <c r="H1406" i="4"/>
  <c r="G1406" i="4"/>
  <c r="F1406" i="4"/>
  <c r="E1406" i="4"/>
  <c r="D1406" i="4"/>
  <c r="C1406" i="4"/>
  <c r="B1406" i="4"/>
  <c r="S1405" i="4"/>
  <c r="R1405" i="4"/>
  <c r="Q1405" i="4"/>
  <c r="P1405" i="4"/>
  <c r="O1405" i="4"/>
  <c r="N1405" i="4"/>
  <c r="M1405" i="4"/>
  <c r="L1405" i="4"/>
  <c r="K1405" i="4"/>
  <c r="J1405" i="4"/>
  <c r="I1405" i="4"/>
  <c r="H1405" i="4"/>
  <c r="G1405" i="4"/>
  <c r="F1405" i="4"/>
  <c r="E1405" i="4"/>
  <c r="D1405" i="4"/>
  <c r="C1405" i="4"/>
  <c r="B1405" i="4"/>
  <c r="S1404" i="4"/>
  <c r="R1404" i="4"/>
  <c r="Q1404" i="4"/>
  <c r="P1404" i="4"/>
  <c r="O1404" i="4"/>
  <c r="N1404" i="4"/>
  <c r="M1404" i="4"/>
  <c r="L1404" i="4"/>
  <c r="K1404" i="4"/>
  <c r="J1404" i="4"/>
  <c r="I1404" i="4"/>
  <c r="H1404" i="4"/>
  <c r="G1404" i="4"/>
  <c r="F1404" i="4"/>
  <c r="E1404" i="4"/>
  <c r="D1404" i="4"/>
  <c r="C1404" i="4"/>
  <c r="B1404" i="4"/>
  <c r="S1403" i="4"/>
  <c r="R1403" i="4"/>
  <c r="Q1403" i="4"/>
  <c r="P1403" i="4"/>
  <c r="O1403" i="4"/>
  <c r="N1403" i="4"/>
  <c r="M1403" i="4"/>
  <c r="L1403" i="4"/>
  <c r="K1403" i="4"/>
  <c r="J1403" i="4"/>
  <c r="I1403" i="4"/>
  <c r="H1403" i="4"/>
  <c r="G1403" i="4"/>
  <c r="F1403" i="4"/>
  <c r="E1403" i="4"/>
  <c r="D1403" i="4"/>
  <c r="C1403" i="4"/>
  <c r="B1403" i="4"/>
  <c r="S1402" i="4"/>
  <c r="R1402" i="4"/>
  <c r="Q1402" i="4"/>
  <c r="P1402" i="4"/>
  <c r="O1402" i="4"/>
  <c r="N1402" i="4"/>
  <c r="M1402" i="4"/>
  <c r="L1402" i="4"/>
  <c r="K1402" i="4"/>
  <c r="J1402" i="4"/>
  <c r="I1402" i="4"/>
  <c r="H1402" i="4"/>
  <c r="G1402" i="4"/>
  <c r="F1402" i="4"/>
  <c r="E1402" i="4"/>
  <c r="D1402" i="4"/>
  <c r="C1402" i="4"/>
  <c r="B1402" i="4"/>
  <c r="S1401" i="4"/>
  <c r="R1401" i="4"/>
  <c r="Q1401" i="4"/>
  <c r="P1401" i="4"/>
  <c r="O1401" i="4"/>
  <c r="N1401" i="4"/>
  <c r="M1401" i="4"/>
  <c r="L1401" i="4"/>
  <c r="K1401" i="4"/>
  <c r="J1401" i="4"/>
  <c r="I1401" i="4"/>
  <c r="H1401" i="4"/>
  <c r="G1401" i="4"/>
  <c r="F1401" i="4"/>
  <c r="E1401" i="4"/>
  <c r="D1401" i="4"/>
  <c r="C1401" i="4"/>
  <c r="B1401" i="4"/>
  <c r="S1400" i="4"/>
  <c r="R1400" i="4"/>
  <c r="Q1400" i="4"/>
  <c r="P1400" i="4"/>
  <c r="O1400" i="4"/>
  <c r="N1400" i="4"/>
  <c r="M1400" i="4"/>
  <c r="L1400" i="4"/>
  <c r="K1400" i="4"/>
  <c r="J1400" i="4"/>
  <c r="I1400" i="4"/>
  <c r="H1400" i="4"/>
  <c r="G1400" i="4"/>
  <c r="F1400" i="4"/>
  <c r="E1400" i="4"/>
  <c r="D1400" i="4"/>
  <c r="C1400" i="4"/>
  <c r="B1400" i="4"/>
  <c r="S1399" i="4"/>
  <c r="R1399" i="4"/>
  <c r="Q1399" i="4"/>
  <c r="P1399" i="4"/>
  <c r="O1399" i="4"/>
  <c r="N1399" i="4"/>
  <c r="M1399" i="4"/>
  <c r="L1399" i="4"/>
  <c r="K1399" i="4"/>
  <c r="J1399" i="4"/>
  <c r="I1399" i="4"/>
  <c r="H1399" i="4"/>
  <c r="G1399" i="4"/>
  <c r="F1399" i="4"/>
  <c r="E1399" i="4"/>
  <c r="D1399" i="4"/>
  <c r="C1399" i="4"/>
  <c r="B1399" i="4"/>
  <c r="S1398" i="4"/>
  <c r="R1398" i="4"/>
  <c r="Q1398" i="4"/>
  <c r="P1398" i="4"/>
  <c r="O1398" i="4"/>
  <c r="N1398" i="4"/>
  <c r="M1398" i="4"/>
  <c r="L1398" i="4"/>
  <c r="K1398" i="4"/>
  <c r="J1398" i="4"/>
  <c r="I1398" i="4"/>
  <c r="H1398" i="4"/>
  <c r="G1398" i="4"/>
  <c r="F1398" i="4"/>
  <c r="E1398" i="4"/>
  <c r="D1398" i="4"/>
  <c r="C1398" i="4"/>
  <c r="B1398" i="4"/>
  <c r="S1397" i="4"/>
  <c r="R1397" i="4"/>
  <c r="Q1397" i="4"/>
  <c r="P1397" i="4"/>
  <c r="O1397" i="4"/>
  <c r="N1397" i="4"/>
  <c r="M1397" i="4"/>
  <c r="L1397" i="4"/>
  <c r="K1397" i="4"/>
  <c r="J1397" i="4"/>
  <c r="I1397" i="4"/>
  <c r="H1397" i="4"/>
  <c r="G1397" i="4"/>
  <c r="F1397" i="4"/>
  <c r="E1397" i="4"/>
  <c r="D1397" i="4"/>
  <c r="C1397" i="4"/>
  <c r="B1397" i="4"/>
  <c r="S1396" i="4"/>
  <c r="R1396" i="4"/>
  <c r="Q1396" i="4"/>
  <c r="P1396" i="4"/>
  <c r="O1396" i="4"/>
  <c r="N1396" i="4"/>
  <c r="M1396" i="4"/>
  <c r="L1396" i="4"/>
  <c r="K1396" i="4"/>
  <c r="J1396" i="4"/>
  <c r="I1396" i="4"/>
  <c r="H1396" i="4"/>
  <c r="G1396" i="4"/>
  <c r="F1396" i="4"/>
  <c r="E1396" i="4"/>
  <c r="D1396" i="4"/>
  <c r="C1396" i="4"/>
  <c r="B1396" i="4"/>
  <c r="S1395" i="4"/>
  <c r="R1395" i="4"/>
  <c r="Q1395" i="4"/>
  <c r="P1395" i="4"/>
  <c r="O1395" i="4"/>
  <c r="N1395" i="4"/>
  <c r="M1395" i="4"/>
  <c r="L1395" i="4"/>
  <c r="K1395" i="4"/>
  <c r="J1395" i="4"/>
  <c r="I1395" i="4"/>
  <c r="H1395" i="4"/>
  <c r="G1395" i="4"/>
  <c r="F1395" i="4"/>
  <c r="E1395" i="4"/>
  <c r="D1395" i="4"/>
  <c r="C1395" i="4"/>
  <c r="B1395" i="4"/>
  <c r="S1394" i="4"/>
  <c r="R1394" i="4"/>
  <c r="Q1394" i="4"/>
  <c r="P1394" i="4"/>
  <c r="O1394" i="4"/>
  <c r="N1394" i="4"/>
  <c r="M1394" i="4"/>
  <c r="L1394" i="4"/>
  <c r="K1394" i="4"/>
  <c r="J1394" i="4"/>
  <c r="I1394" i="4"/>
  <c r="H1394" i="4"/>
  <c r="G1394" i="4"/>
  <c r="F1394" i="4"/>
  <c r="E1394" i="4"/>
  <c r="D1394" i="4"/>
  <c r="C1394" i="4"/>
  <c r="B1394" i="4"/>
  <c r="S1393" i="4"/>
  <c r="R1393" i="4"/>
  <c r="Q1393" i="4"/>
  <c r="P1393" i="4"/>
  <c r="O1393" i="4"/>
  <c r="N1393" i="4"/>
  <c r="M1393" i="4"/>
  <c r="L1393" i="4"/>
  <c r="K1393" i="4"/>
  <c r="J1393" i="4"/>
  <c r="I1393" i="4"/>
  <c r="H1393" i="4"/>
  <c r="G1393" i="4"/>
  <c r="F1393" i="4"/>
  <c r="E1393" i="4"/>
  <c r="D1393" i="4"/>
  <c r="C1393" i="4"/>
  <c r="B1393" i="4"/>
  <c r="S1392" i="4"/>
  <c r="R1392" i="4"/>
  <c r="Q1392" i="4"/>
  <c r="P1392" i="4"/>
  <c r="O1392" i="4"/>
  <c r="N1392" i="4"/>
  <c r="M1392" i="4"/>
  <c r="L1392" i="4"/>
  <c r="K1392" i="4"/>
  <c r="J1392" i="4"/>
  <c r="I1392" i="4"/>
  <c r="H1392" i="4"/>
  <c r="G1392" i="4"/>
  <c r="F1392" i="4"/>
  <c r="E1392" i="4"/>
  <c r="D1392" i="4"/>
  <c r="C1392" i="4"/>
  <c r="B1392" i="4"/>
  <c r="S1391" i="4"/>
  <c r="R1391" i="4"/>
  <c r="Q1391" i="4"/>
  <c r="P1391" i="4"/>
  <c r="O1391" i="4"/>
  <c r="N1391" i="4"/>
  <c r="M1391" i="4"/>
  <c r="L1391" i="4"/>
  <c r="K1391" i="4"/>
  <c r="J1391" i="4"/>
  <c r="I1391" i="4"/>
  <c r="H1391" i="4"/>
  <c r="G1391" i="4"/>
  <c r="F1391" i="4"/>
  <c r="E1391" i="4"/>
  <c r="D1391" i="4"/>
  <c r="C1391" i="4"/>
  <c r="B1391" i="4"/>
  <c r="S1390" i="4"/>
  <c r="R1390" i="4"/>
  <c r="Q1390" i="4"/>
  <c r="P1390" i="4"/>
  <c r="O1390" i="4"/>
  <c r="N1390" i="4"/>
  <c r="M1390" i="4"/>
  <c r="L1390" i="4"/>
  <c r="K1390" i="4"/>
  <c r="J1390" i="4"/>
  <c r="I1390" i="4"/>
  <c r="H1390" i="4"/>
  <c r="G1390" i="4"/>
  <c r="F1390" i="4"/>
  <c r="E1390" i="4"/>
  <c r="D1390" i="4"/>
  <c r="C1390" i="4"/>
  <c r="B1390" i="4"/>
  <c r="S1389" i="4"/>
  <c r="R1389" i="4"/>
  <c r="Q1389" i="4"/>
  <c r="P1389" i="4"/>
  <c r="O1389" i="4"/>
  <c r="N1389" i="4"/>
  <c r="M1389" i="4"/>
  <c r="L1389" i="4"/>
  <c r="K1389" i="4"/>
  <c r="J1389" i="4"/>
  <c r="I1389" i="4"/>
  <c r="H1389" i="4"/>
  <c r="G1389" i="4"/>
  <c r="F1389" i="4"/>
  <c r="E1389" i="4"/>
  <c r="D1389" i="4"/>
  <c r="C1389" i="4"/>
  <c r="B1389" i="4"/>
  <c r="S1388" i="4"/>
  <c r="R1388" i="4"/>
  <c r="Q1388" i="4"/>
  <c r="P1388" i="4"/>
  <c r="O1388" i="4"/>
  <c r="N1388" i="4"/>
  <c r="M1388" i="4"/>
  <c r="L1388" i="4"/>
  <c r="K1388" i="4"/>
  <c r="J1388" i="4"/>
  <c r="I1388" i="4"/>
  <c r="H1388" i="4"/>
  <c r="G1388" i="4"/>
  <c r="F1388" i="4"/>
  <c r="E1388" i="4"/>
  <c r="D1388" i="4"/>
  <c r="C1388" i="4"/>
  <c r="B1388" i="4"/>
  <c r="S1387" i="4"/>
  <c r="R1387" i="4"/>
  <c r="Q1387" i="4"/>
  <c r="P1387" i="4"/>
  <c r="O1387" i="4"/>
  <c r="N1387" i="4"/>
  <c r="M1387" i="4"/>
  <c r="L1387" i="4"/>
  <c r="K1387" i="4"/>
  <c r="J1387" i="4"/>
  <c r="I1387" i="4"/>
  <c r="H1387" i="4"/>
  <c r="G1387" i="4"/>
  <c r="F1387" i="4"/>
  <c r="E1387" i="4"/>
  <c r="D1387" i="4"/>
  <c r="C1387" i="4"/>
  <c r="B1387" i="4"/>
  <c r="S1386" i="4"/>
  <c r="R1386" i="4"/>
  <c r="Q1386" i="4"/>
  <c r="P1386" i="4"/>
  <c r="O1386" i="4"/>
  <c r="N1386" i="4"/>
  <c r="M1386" i="4"/>
  <c r="L1386" i="4"/>
  <c r="K1386" i="4"/>
  <c r="J1386" i="4"/>
  <c r="I1386" i="4"/>
  <c r="H1386" i="4"/>
  <c r="G1386" i="4"/>
  <c r="F1386" i="4"/>
  <c r="E1386" i="4"/>
  <c r="D1386" i="4"/>
  <c r="C1386" i="4"/>
  <c r="B1386" i="4"/>
  <c r="S1385" i="4"/>
  <c r="R1385" i="4"/>
  <c r="Q1385" i="4"/>
  <c r="P1385" i="4"/>
  <c r="O1385" i="4"/>
  <c r="N1385" i="4"/>
  <c r="M1385" i="4"/>
  <c r="L1385" i="4"/>
  <c r="K1385" i="4"/>
  <c r="J1385" i="4"/>
  <c r="I1385" i="4"/>
  <c r="H1385" i="4"/>
  <c r="G1385" i="4"/>
  <c r="F1385" i="4"/>
  <c r="E1385" i="4"/>
  <c r="D1385" i="4"/>
  <c r="C1385" i="4"/>
  <c r="B1385" i="4"/>
  <c r="S1384" i="4"/>
  <c r="R1384" i="4"/>
  <c r="Q1384" i="4"/>
  <c r="P1384" i="4"/>
  <c r="O1384" i="4"/>
  <c r="N1384" i="4"/>
  <c r="M1384" i="4"/>
  <c r="L1384" i="4"/>
  <c r="K1384" i="4"/>
  <c r="J1384" i="4"/>
  <c r="I1384" i="4"/>
  <c r="H1384" i="4"/>
  <c r="G1384" i="4"/>
  <c r="F1384" i="4"/>
  <c r="E1384" i="4"/>
  <c r="D1384" i="4"/>
  <c r="C1384" i="4"/>
  <c r="B1384" i="4"/>
  <c r="S1383" i="4"/>
  <c r="R1383" i="4"/>
  <c r="Q1383" i="4"/>
  <c r="P1383" i="4"/>
  <c r="O1383" i="4"/>
  <c r="N1383" i="4"/>
  <c r="M1383" i="4"/>
  <c r="L1383" i="4"/>
  <c r="K1383" i="4"/>
  <c r="J1383" i="4"/>
  <c r="I1383" i="4"/>
  <c r="H1383" i="4"/>
  <c r="G1383" i="4"/>
  <c r="F1383" i="4"/>
  <c r="E1383" i="4"/>
  <c r="D1383" i="4"/>
  <c r="C1383" i="4"/>
  <c r="B1383" i="4"/>
  <c r="S1382" i="4"/>
  <c r="R1382" i="4"/>
  <c r="Q1382" i="4"/>
  <c r="P1382" i="4"/>
  <c r="O1382" i="4"/>
  <c r="N1382" i="4"/>
  <c r="M1382" i="4"/>
  <c r="L1382" i="4"/>
  <c r="K1382" i="4"/>
  <c r="J1382" i="4"/>
  <c r="I1382" i="4"/>
  <c r="H1382" i="4"/>
  <c r="G1382" i="4"/>
  <c r="F1382" i="4"/>
  <c r="E1382" i="4"/>
  <c r="D1382" i="4"/>
  <c r="C1382" i="4"/>
  <c r="B1382" i="4"/>
  <c r="S1381" i="4"/>
  <c r="R1381" i="4"/>
  <c r="Q1381" i="4"/>
  <c r="P1381" i="4"/>
  <c r="O1381" i="4"/>
  <c r="N1381" i="4"/>
  <c r="M1381" i="4"/>
  <c r="L1381" i="4"/>
  <c r="K1381" i="4"/>
  <c r="J1381" i="4"/>
  <c r="I1381" i="4"/>
  <c r="H1381" i="4"/>
  <c r="G1381" i="4"/>
  <c r="F1381" i="4"/>
  <c r="E1381" i="4"/>
  <c r="D1381" i="4"/>
  <c r="C1381" i="4"/>
  <c r="B1381" i="4"/>
  <c r="S1380" i="4"/>
  <c r="R1380" i="4"/>
  <c r="Q1380" i="4"/>
  <c r="P1380" i="4"/>
  <c r="O1380" i="4"/>
  <c r="N1380" i="4"/>
  <c r="M1380" i="4"/>
  <c r="L1380" i="4"/>
  <c r="K1380" i="4"/>
  <c r="J1380" i="4"/>
  <c r="I1380" i="4"/>
  <c r="H1380" i="4"/>
  <c r="G1380" i="4"/>
  <c r="F1380" i="4"/>
  <c r="E1380" i="4"/>
  <c r="D1380" i="4"/>
  <c r="C1380" i="4"/>
  <c r="B1380" i="4"/>
  <c r="S1379" i="4"/>
  <c r="R1379" i="4"/>
  <c r="Q1379" i="4"/>
  <c r="P1379" i="4"/>
  <c r="O1379" i="4"/>
  <c r="N1379" i="4"/>
  <c r="M1379" i="4"/>
  <c r="L1379" i="4"/>
  <c r="K1379" i="4"/>
  <c r="J1379" i="4"/>
  <c r="I1379" i="4"/>
  <c r="H1379" i="4"/>
  <c r="G1379" i="4"/>
  <c r="F1379" i="4"/>
  <c r="E1379" i="4"/>
  <c r="D1379" i="4"/>
  <c r="C1379" i="4"/>
  <c r="B1379" i="4"/>
  <c r="S1378" i="4"/>
  <c r="R1378" i="4"/>
  <c r="Q1378" i="4"/>
  <c r="P1378" i="4"/>
  <c r="O1378" i="4"/>
  <c r="N1378" i="4"/>
  <c r="M1378" i="4"/>
  <c r="L1378" i="4"/>
  <c r="K1378" i="4"/>
  <c r="J1378" i="4"/>
  <c r="I1378" i="4"/>
  <c r="H1378" i="4"/>
  <c r="G1378" i="4"/>
  <c r="F1378" i="4"/>
  <c r="E1378" i="4"/>
  <c r="D1378" i="4"/>
  <c r="C1378" i="4"/>
  <c r="B1378" i="4"/>
  <c r="S1377" i="4"/>
  <c r="R1377" i="4"/>
  <c r="Q1377" i="4"/>
  <c r="P1377" i="4"/>
  <c r="O1377" i="4"/>
  <c r="N1377" i="4"/>
  <c r="M1377" i="4"/>
  <c r="L1377" i="4"/>
  <c r="K1377" i="4"/>
  <c r="J1377" i="4"/>
  <c r="I1377" i="4"/>
  <c r="H1377" i="4"/>
  <c r="G1377" i="4"/>
  <c r="F1377" i="4"/>
  <c r="E1377" i="4"/>
  <c r="D1377" i="4"/>
  <c r="C1377" i="4"/>
  <c r="B1377" i="4"/>
  <c r="S1376" i="4"/>
  <c r="R1376" i="4"/>
  <c r="Q1376" i="4"/>
  <c r="P1376" i="4"/>
  <c r="O1376" i="4"/>
  <c r="N1376" i="4"/>
  <c r="M1376" i="4"/>
  <c r="L1376" i="4"/>
  <c r="K1376" i="4"/>
  <c r="J1376" i="4"/>
  <c r="I1376" i="4"/>
  <c r="H1376" i="4"/>
  <c r="G1376" i="4"/>
  <c r="F1376" i="4"/>
  <c r="E1376" i="4"/>
  <c r="D1376" i="4"/>
  <c r="C1376" i="4"/>
  <c r="B1376" i="4"/>
  <c r="S1375" i="4"/>
  <c r="R1375" i="4"/>
  <c r="Q1375" i="4"/>
  <c r="P1375" i="4"/>
  <c r="O1375" i="4"/>
  <c r="N1375" i="4"/>
  <c r="M1375" i="4"/>
  <c r="L1375" i="4"/>
  <c r="K1375" i="4"/>
  <c r="J1375" i="4"/>
  <c r="I1375" i="4"/>
  <c r="H1375" i="4"/>
  <c r="G1375" i="4"/>
  <c r="F1375" i="4"/>
  <c r="E1375" i="4"/>
  <c r="D1375" i="4"/>
  <c r="C1375" i="4"/>
  <c r="B1375" i="4"/>
  <c r="S1374" i="4"/>
  <c r="R1374" i="4"/>
  <c r="Q1374" i="4"/>
  <c r="P1374" i="4"/>
  <c r="O1374" i="4"/>
  <c r="N1374" i="4"/>
  <c r="M1374" i="4"/>
  <c r="L1374" i="4"/>
  <c r="K1374" i="4"/>
  <c r="J1374" i="4"/>
  <c r="I1374" i="4"/>
  <c r="H1374" i="4"/>
  <c r="G1374" i="4"/>
  <c r="F1374" i="4"/>
  <c r="E1374" i="4"/>
  <c r="D1374" i="4"/>
  <c r="C1374" i="4"/>
  <c r="B1374" i="4"/>
  <c r="S1373" i="4"/>
  <c r="R1373" i="4"/>
  <c r="Q1373" i="4"/>
  <c r="P1373" i="4"/>
  <c r="O1373" i="4"/>
  <c r="N1373" i="4"/>
  <c r="M1373" i="4"/>
  <c r="L1373" i="4"/>
  <c r="K1373" i="4"/>
  <c r="J1373" i="4"/>
  <c r="I1373" i="4"/>
  <c r="H1373" i="4"/>
  <c r="G1373" i="4"/>
  <c r="F1373" i="4"/>
  <c r="E1373" i="4"/>
  <c r="D1373" i="4"/>
  <c r="C1373" i="4"/>
  <c r="B1373" i="4"/>
  <c r="S1372" i="4"/>
  <c r="R1372" i="4"/>
  <c r="Q1372" i="4"/>
  <c r="P1372" i="4"/>
  <c r="O1372" i="4"/>
  <c r="N1372" i="4"/>
  <c r="M1372" i="4"/>
  <c r="L1372" i="4"/>
  <c r="K1372" i="4"/>
  <c r="J1372" i="4"/>
  <c r="I1372" i="4"/>
  <c r="H1372" i="4"/>
  <c r="G1372" i="4"/>
  <c r="F1372" i="4"/>
  <c r="E1372" i="4"/>
  <c r="D1372" i="4"/>
  <c r="C1372" i="4"/>
  <c r="B1372" i="4"/>
  <c r="S1371" i="4"/>
  <c r="R1371" i="4"/>
  <c r="Q1371" i="4"/>
  <c r="P1371" i="4"/>
  <c r="O1371" i="4"/>
  <c r="N1371" i="4"/>
  <c r="M1371" i="4"/>
  <c r="L1371" i="4"/>
  <c r="K1371" i="4"/>
  <c r="J1371" i="4"/>
  <c r="I1371" i="4"/>
  <c r="H1371" i="4"/>
  <c r="G1371" i="4"/>
  <c r="F1371" i="4"/>
  <c r="E1371" i="4"/>
  <c r="D1371" i="4"/>
  <c r="C1371" i="4"/>
  <c r="B1371" i="4"/>
  <c r="S1370" i="4"/>
  <c r="R1370" i="4"/>
  <c r="Q1370" i="4"/>
  <c r="P1370" i="4"/>
  <c r="O1370" i="4"/>
  <c r="N1370" i="4"/>
  <c r="M1370" i="4"/>
  <c r="L1370" i="4"/>
  <c r="K1370" i="4"/>
  <c r="J1370" i="4"/>
  <c r="I1370" i="4"/>
  <c r="H1370" i="4"/>
  <c r="G1370" i="4"/>
  <c r="F1370" i="4"/>
  <c r="E1370" i="4"/>
  <c r="D1370" i="4"/>
  <c r="C1370" i="4"/>
  <c r="B1370" i="4"/>
  <c r="S1369" i="4"/>
  <c r="R1369" i="4"/>
  <c r="Q1369" i="4"/>
  <c r="P1369" i="4"/>
  <c r="O1369" i="4"/>
  <c r="N1369" i="4"/>
  <c r="M1369" i="4"/>
  <c r="L1369" i="4"/>
  <c r="K1369" i="4"/>
  <c r="J1369" i="4"/>
  <c r="I1369" i="4"/>
  <c r="H1369" i="4"/>
  <c r="G1369" i="4"/>
  <c r="F1369" i="4"/>
  <c r="E1369" i="4"/>
  <c r="D1369" i="4"/>
  <c r="C1369" i="4"/>
  <c r="B1369" i="4"/>
  <c r="S1368" i="4"/>
  <c r="R1368" i="4"/>
  <c r="Q1368" i="4"/>
  <c r="P1368" i="4"/>
  <c r="O1368" i="4"/>
  <c r="N1368" i="4"/>
  <c r="M1368" i="4"/>
  <c r="L1368" i="4"/>
  <c r="K1368" i="4"/>
  <c r="J1368" i="4"/>
  <c r="I1368" i="4"/>
  <c r="H1368" i="4"/>
  <c r="G1368" i="4"/>
  <c r="F1368" i="4"/>
  <c r="E1368" i="4"/>
  <c r="D1368" i="4"/>
  <c r="C1368" i="4"/>
  <c r="B1368" i="4"/>
  <c r="S1367" i="4"/>
  <c r="R1367" i="4"/>
  <c r="Q1367" i="4"/>
  <c r="P1367" i="4"/>
  <c r="O1367" i="4"/>
  <c r="N1367" i="4"/>
  <c r="M1367" i="4"/>
  <c r="L1367" i="4"/>
  <c r="K1367" i="4"/>
  <c r="J1367" i="4"/>
  <c r="I1367" i="4"/>
  <c r="H1367" i="4"/>
  <c r="G1367" i="4"/>
  <c r="F1367" i="4"/>
  <c r="E1367" i="4"/>
  <c r="D1367" i="4"/>
  <c r="C1367" i="4"/>
  <c r="B1367" i="4"/>
  <c r="S1366" i="4"/>
  <c r="R1366" i="4"/>
  <c r="Q1366" i="4"/>
  <c r="P1366" i="4"/>
  <c r="O1366" i="4"/>
  <c r="N1366" i="4"/>
  <c r="M1366" i="4"/>
  <c r="L1366" i="4"/>
  <c r="K1366" i="4"/>
  <c r="J1366" i="4"/>
  <c r="I1366" i="4"/>
  <c r="H1366" i="4"/>
  <c r="G1366" i="4"/>
  <c r="F1366" i="4"/>
  <c r="E1366" i="4"/>
  <c r="D1366" i="4"/>
  <c r="C1366" i="4"/>
  <c r="B1366" i="4"/>
  <c r="S1365" i="4"/>
  <c r="R1365" i="4"/>
  <c r="Q1365" i="4"/>
  <c r="P1365" i="4"/>
  <c r="O1365" i="4"/>
  <c r="N1365" i="4"/>
  <c r="M1365" i="4"/>
  <c r="L1365" i="4"/>
  <c r="K1365" i="4"/>
  <c r="J1365" i="4"/>
  <c r="I1365" i="4"/>
  <c r="H1365" i="4"/>
  <c r="G1365" i="4"/>
  <c r="F1365" i="4"/>
  <c r="E1365" i="4"/>
  <c r="D1365" i="4"/>
  <c r="C1365" i="4"/>
  <c r="B1365" i="4"/>
  <c r="S1364" i="4"/>
  <c r="R1364" i="4"/>
  <c r="Q1364" i="4"/>
  <c r="P1364" i="4"/>
  <c r="O1364" i="4"/>
  <c r="N1364" i="4"/>
  <c r="M1364" i="4"/>
  <c r="L1364" i="4"/>
  <c r="K1364" i="4"/>
  <c r="J1364" i="4"/>
  <c r="I1364" i="4"/>
  <c r="H1364" i="4"/>
  <c r="G1364" i="4"/>
  <c r="F1364" i="4"/>
  <c r="E1364" i="4"/>
  <c r="D1364" i="4"/>
  <c r="C1364" i="4"/>
  <c r="B1364" i="4"/>
  <c r="S1363" i="4"/>
  <c r="R1363" i="4"/>
  <c r="Q1363" i="4"/>
  <c r="P1363" i="4"/>
  <c r="O1363" i="4"/>
  <c r="N1363" i="4"/>
  <c r="M1363" i="4"/>
  <c r="L1363" i="4"/>
  <c r="K1363" i="4"/>
  <c r="J1363" i="4"/>
  <c r="I1363" i="4"/>
  <c r="H1363" i="4"/>
  <c r="G1363" i="4"/>
  <c r="F1363" i="4"/>
  <c r="E1363" i="4"/>
  <c r="D1363" i="4"/>
  <c r="C1363" i="4"/>
  <c r="B1363" i="4"/>
  <c r="S1362" i="4"/>
  <c r="R1362" i="4"/>
  <c r="Q1362" i="4"/>
  <c r="P1362" i="4"/>
  <c r="O1362" i="4"/>
  <c r="N1362" i="4"/>
  <c r="M1362" i="4"/>
  <c r="L1362" i="4"/>
  <c r="K1362" i="4"/>
  <c r="J1362" i="4"/>
  <c r="I1362" i="4"/>
  <c r="H1362" i="4"/>
  <c r="G1362" i="4"/>
  <c r="F1362" i="4"/>
  <c r="E1362" i="4"/>
  <c r="D1362" i="4"/>
  <c r="C1362" i="4"/>
  <c r="B1362" i="4"/>
  <c r="S1361" i="4"/>
  <c r="R1361" i="4"/>
  <c r="Q1361" i="4"/>
  <c r="P1361" i="4"/>
  <c r="O1361" i="4"/>
  <c r="N1361" i="4"/>
  <c r="M1361" i="4"/>
  <c r="L1361" i="4"/>
  <c r="K1361" i="4"/>
  <c r="J1361" i="4"/>
  <c r="I1361" i="4"/>
  <c r="H1361" i="4"/>
  <c r="G1361" i="4"/>
  <c r="F1361" i="4"/>
  <c r="E1361" i="4"/>
  <c r="D1361" i="4"/>
  <c r="C1361" i="4"/>
  <c r="B1361" i="4"/>
  <c r="S1360" i="4"/>
  <c r="R1360" i="4"/>
  <c r="Q1360" i="4"/>
  <c r="P1360" i="4"/>
  <c r="O1360" i="4"/>
  <c r="N1360" i="4"/>
  <c r="M1360" i="4"/>
  <c r="L1360" i="4"/>
  <c r="K1360" i="4"/>
  <c r="J1360" i="4"/>
  <c r="I1360" i="4"/>
  <c r="H1360" i="4"/>
  <c r="G1360" i="4"/>
  <c r="F1360" i="4"/>
  <c r="E1360" i="4"/>
  <c r="D1360" i="4"/>
  <c r="C1360" i="4"/>
  <c r="B1360" i="4"/>
  <c r="S1359" i="4"/>
  <c r="R1359" i="4"/>
  <c r="Q1359" i="4"/>
  <c r="P1359" i="4"/>
  <c r="O1359" i="4"/>
  <c r="N1359" i="4"/>
  <c r="M1359" i="4"/>
  <c r="L1359" i="4"/>
  <c r="K1359" i="4"/>
  <c r="J1359" i="4"/>
  <c r="I1359" i="4"/>
  <c r="H1359" i="4"/>
  <c r="G1359" i="4"/>
  <c r="F1359" i="4"/>
  <c r="E1359" i="4"/>
  <c r="D1359" i="4"/>
  <c r="C1359" i="4"/>
  <c r="B1359" i="4"/>
  <c r="S1358" i="4"/>
  <c r="R1358" i="4"/>
  <c r="Q1358" i="4"/>
  <c r="P1358" i="4"/>
  <c r="O1358" i="4"/>
  <c r="N1358" i="4"/>
  <c r="M1358" i="4"/>
  <c r="L1358" i="4"/>
  <c r="K1358" i="4"/>
  <c r="J1358" i="4"/>
  <c r="I1358" i="4"/>
  <c r="H1358" i="4"/>
  <c r="G1358" i="4"/>
  <c r="F1358" i="4"/>
  <c r="E1358" i="4"/>
  <c r="D1358" i="4"/>
  <c r="C1358" i="4"/>
  <c r="B1358" i="4"/>
  <c r="S1357" i="4"/>
  <c r="R1357" i="4"/>
  <c r="Q1357" i="4"/>
  <c r="P1357" i="4"/>
  <c r="O1357" i="4"/>
  <c r="N1357" i="4"/>
  <c r="M1357" i="4"/>
  <c r="L1357" i="4"/>
  <c r="K1357" i="4"/>
  <c r="J1357" i="4"/>
  <c r="I1357" i="4"/>
  <c r="H1357" i="4"/>
  <c r="G1357" i="4"/>
  <c r="F1357" i="4"/>
  <c r="E1357" i="4"/>
  <c r="D1357" i="4"/>
  <c r="C1357" i="4"/>
  <c r="B1357" i="4"/>
  <c r="S1356" i="4"/>
  <c r="R1356" i="4"/>
  <c r="Q1356" i="4"/>
  <c r="P1356" i="4"/>
  <c r="O1356" i="4"/>
  <c r="N1356" i="4"/>
  <c r="M1356" i="4"/>
  <c r="L1356" i="4"/>
  <c r="K1356" i="4"/>
  <c r="J1356" i="4"/>
  <c r="I1356" i="4"/>
  <c r="H1356" i="4"/>
  <c r="G1356" i="4"/>
  <c r="F1356" i="4"/>
  <c r="E1356" i="4"/>
  <c r="D1356" i="4"/>
  <c r="C1356" i="4"/>
  <c r="B1356" i="4"/>
  <c r="S1355" i="4"/>
  <c r="R1355" i="4"/>
  <c r="Q1355" i="4"/>
  <c r="P1355" i="4"/>
  <c r="O1355" i="4"/>
  <c r="N1355" i="4"/>
  <c r="M1355" i="4"/>
  <c r="L1355" i="4"/>
  <c r="K1355" i="4"/>
  <c r="J1355" i="4"/>
  <c r="I1355" i="4"/>
  <c r="H1355" i="4"/>
  <c r="G1355" i="4"/>
  <c r="F1355" i="4"/>
  <c r="E1355" i="4"/>
  <c r="D1355" i="4"/>
  <c r="C1355" i="4"/>
  <c r="B1355" i="4"/>
  <c r="S1354" i="4"/>
  <c r="R1354" i="4"/>
  <c r="Q1354" i="4"/>
  <c r="P1354" i="4"/>
  <c r="O1354" i="4"/>
  <c r="N1354" i="4"/>
  <c r="M1354" i="4"/>
  <c r="L1354" i="4"/>
  <c r="K1354" i="4"/>
  <c r="J1354" i="4"/>
  <c r="I1354" i="4"/>
  <c r="H1354" i="4"/>
  <c r="G1354" i="4"/>
  <c r="F1354" i="4"/>
  <c r="E1354" i="4"/>
  <c r="D1354" i="4"/>
  <c r="C1354" i="4"/>
  <c r="B1354" i="4"/>
  <c r="S1353" i="4"/>
  <c r="R1353" i="4"/>
  <c r="Q1353" i="4"/>
  <c r="P1353" i="4"/>
  <c r="O1353" i="4"/>
  <c r="N1353" i="4"/>
  <c r="M1353" i="4"/>
  <c r="L1353" i="4"/>
  <c r="K1353" i="4"/>
  <c r="J1353" i="4"/>
  <c r="I1353" i="4"/>
  <c r="H1353" i="4"/>
  <c r="G1353" i="4"/>
  <c r="F1353" i="4"/>
  <c r="E1353" i="4"/>
  <c r="D1353" i="4"/>
  <c r="C1353" i="4"/>
  <c r="B1353" i="4"/>
  <c r="S1352" i="4"/>
  <c r="R1352" i="4"/>
  <c r="Q1352" i="4"/>
  <c r="P1352" i="4"/>
  <c r="O1352" i="4"/>
  <c r="N1352" i="4"/>
  <c r="M1352" i="4"/>
  <c r="L1352" i="4"/>
  <c r="K1352" i="4"/>
  <c r="J1352" i="4"/>
  <c r="I1352" i="4"/>
  <c r="H1352" i="4"/>
  <c r="G1352" i="4"/>
  <c r="F1352" i="4"/>
  <c r="E1352" i="4"/>
  <c r="D1352" i="4"/>
  <c r="C1352" i="4"/>
  <c r="B1352" i="4"/>
  <c r="S1351" i="4"/>
  <c r="R1351" i="4"/>
  <c r="Q1351" i="4"/>
  <c r="P1351" i="4"/>
  <c r="O1351" i="4"/>
  <c r="N1351" i="4"/>
  <c r="M1351" i="4"/>
  <c r="L1351" i="4"/>
  <c r="K1351" i="4"/>
  <c r="J1351" i="4"/>
  <c r="I1351" i="4"/>
  <c r="H1351" i="4"/>
  <c r="G1351" i="4"/>
  <c r="F1351" i="4"/>
  <c r="E1351" i="4"/>
  <c r="D1351" i="4"/>
  <c r="C1351" i="4"/>
  <c r="B1351" i="4"/>
  <c r="S1350" i="4"/>
  <c r="R1350" i="4"/>
  <c r="Q1350" i="4"/>
  <c r="P1350" i="4"/>
  <c r="O1350" i="4"/>
  <c r="N1350" i="4"/>
  <c r="M1350" i="4"/>
  <c r="L1350" i="4"/>
  <c r="K1350" i="4"/>
  <c r="J1350" i="4"/>
  <c r="I1350" i="4"/>
  <c r="H1350" i="4"/>
  <c r="G1350" i="4"/>
  <c r="F1350" i="4"/>
  <c r="E1350" i="4"/>
  <c r="D1350" i="4"/>
  <c r="C1350" i="4"/>
  <c r="B1350" i="4"/>
  <c r="S1349" i="4"/>
  <c r="R1349" i="4"/>
  <c r="Q1349" i="4"/>
  <c r="P1349" i="4"/>
  <c r="O1349" i="4"/>
  <c r="N1349" i="4"/>
  <c r="M1349" i="4"/>
  <c r="L1349" i="4"/>
  <c r="K1349" i="4"/>
  <c r="J1349" i="4"/>
  <c r="I1349" i="4"/>
  <c r="H1349" i="4"/>
  <c r="G1349" i="4"/>
  <c r="F1349" i="4"/>
  <c r="E1349" i="4"/>
  <c r="D1349" i="4"/>
  <c r="C1349" i="4"/>
  <c r="B1349" i="4"/>
  <c r="S1348" i="4"/>
  <c r="R1348" i="4"/>
  <c r="Q1348" i="4"/>
  <c r="P1348" i="4"/>
  <c r="O1348" i="4"/>
  <c r="N1348" i="4"/>
  <c r="M1348" i="4"/>
  <c r="L1348" i="4"/>
  <c r="K1348" i="4"/>
  <c r="J1348" i="4"/>
  <c r="I1348" i="4"/>
  <c r="H1348" i="4"/>
  <c r="G1348" i="4"/>
  <c r="F1348" i="4"/>
  <c r="E1348" i="4"/>
  <c r="D1348" i="4"/>
  <c r="C1348" i="4"/>
  <c r="B1348" i="4"/>
  <c r="S1347" i="4"/>
  <c r="R1347" i="4"/>
  <c r="Q1347" i="4"/>
  <c r="P1347" i="4"/>
  <c r="O1347" i="4"/>
  <c r="N1347" i="4"/>
  <c r="M1347" i="4"/>
  <c r="L1347" i="4"/>
  <c r="K1347" i="4"/>
  <c r="J1347" i="4"/>
  <c r="I1347" i="4"/>
  <c r="H1347" i="4"/>
  <c r="G1347" i="4"/>
  <c r="F1347" i="4"/>
  <c r="E1347" i="4"/>
  <c r="D1347" i="4"/>
  <c r="C1347" i="4"/>
  <c r="B1347" i="4"/>
  <c r="S1346" i="4"/>
  <c r="R1346" i="4"/>
  <c r="Q1346" i="4"/>
  <c r="P1346" i="4"/>
  <c r="O1346" i="4"/>
  <c r="N1346" i="4"/>
  <c r="M1346" i="4"/>
  <c r="L1346" i="4"/>
  <c r="K1346" i="4"/>
  <c r="J1346" i="4"/>
  <c r="I1346" i="4"/>
  <c r="H1346" i="4"/>
  <c r="G1346" i="4"/>
  <c r="F1346" i="4"/>
  <c r="E1346" i="4"/>
  <c r="D1346" i="4"/>
  <c r="C1346" i="4"/>
  <c r="B1346" i="4"/>
  <c r="S1345" i="4"/>
  <c r="R1345" i="4"/>
  <c r="Q1345" i="4"/>
  <c r="P1345" i="4"/>
  <c r="O1345" i="4"/>
  <c r="N1345" i="4"/>
  <c r="M1345" i="4"/>
  <c r="L1345" i="4"/>
  <c r="K1345" i="4"/>
  <c r="J1345" i="4"/>
  <c r="I1345" i="4"/>
  <c r="H1345" i="4"/>
  <c r="G1345" i="4"/>
  <c r="F1345" i="4"/>
  <c r="E1345" i="4"/>
  <c r="D1345" i="4"/>
  <c r="C1345" i="4"/>
  <c r="B1345" i="4"/>
  <c r="S1344" i="4"/>
  <c r="R1344" i="4"/>
  <c r="Q1344" i="4"/>
  <c r="P1344" i="4"/>
  <c r="O1344" i="4"/>
  <c r="N1344" i="4"/>
  <c r="M1344" i="4"/>
  <c r="L1344" i="4"/>
  <c r="K1344" i="4"/>
  <c r="J1344" i="4"/>
  <c r="I1344" i="4"/>
  <c r="H1344" i="4"/>
  <c r="G1344" i="4"/>
  <c r="F1344" i="4"/>
  <c r="E1344" i="4"/>
  <c r="D1344" i="4"/>
  <c r="C1344" i="4"/>
  <c r="B1344" i="4"/>
  <c r="S1343" i="4"/>
  <c r="R1343" i="4"/>
  <c r="Q1343" i="4"/>
  <c r="P1343" i="4"/>
  <c r="O1343" i="4"/>
  <c r="N1343" i="4"/>
  <c r="M1343" i="4"/>
  <c r="L1343" i="4"/>
  <c r="K1343" i="4"/>
  <c r="J1343" i="4"/>
  <c r="I1343" i="4"/>
  <c r="H1343" i="4"/>
  <c r="G1343" i="4"/>
  <c r="F1343" i="4"/>
  <c r="E1343" i="4"/>
  <c r="D1343" i="4"/>
  <c r="C1343" i="4"/>
  <c r="B1343" i="4"/>
  <c r="S1342" i="4"/>
  <c r="R1342" i="4"/>
  <c r="Q1342" i="4"/>
  <c r="P1342" i="4"/>
  <c r="O1342" i="4"/>
  <c r="N1342" i="4"/>
  <c r="M1342" i="4"/>
  <c r="L1342" i="4"/>
  <c r="K1342" i="4"/>
  <c r="J1342" i="4"/>
  <c r="I1342" i="4"/>
  <c r="H1342" i="4"/>
  <c r="G1342" i="4"/>
  <c r="F1342" i="4"/>
  <c r="E1342" i="4"/>
  <c r="D1342" i="4"/>
  <c r="C1342" i="4"/>
  <c r="B1342" i="4"/>
  <c r="S1341" i="4"/>
  <c r="R1341" i="4"/>
  <c r="Q1341" i="4"/>
  <c r="P1341" i="4"/>
  <c r="O1341" i="4"/>
  <c r="N1341" i="4"/>
  <c r="M1341" i="4"/>
  <c r="L1341" i="4"/>
  <c r="K1341" i="4"/>
  <c r="J1341" i="4"/>
  <c r="I1341" i="4"/>
  <c r="H1341" i="4"/>
  <c r="G1341" i="4"/>
  <c r="F1341" i="4"/>
  <c r="E1341" i="4"/>
  <c r="D1341" i="4"/>
  <c r="C1341" i="4"/>
  <c r="B1341" i="4"/>
  <c r="S1340" i="4"/>
  <c r="R1340" i="4"/>
  <c r="Q1340" i="4"/>
  <c r="P1340" i="4"/>
  <c r="O1340" i="4"/>
  <c r="N1340" i="4"/>
  <c r="M1340" i="4"/>
  <c r="L1340" i="4"/>
  <c r="K1340" i="4"/>
  <c r="J1340" i="4"/>
  <c r="I1340" i="4"/>
  <c r="H1340" i="4"/>
  <c r="G1340" i="4"/>
  <c r="F1340" i="4"/>
  <c r="E1340" i="4"/>
  <c r="D1340" i="4"/>
  <c r="C1340" i="4"/>
  <c r="B1340" i="4"/>
  <c r="S1339" i="4"/>
  <c r="R1339" i="4"/>
  <c r="Q1339" i="4"/>
  <c r="P1339" i="4"/>
  <c r="O1339" i="4"/>
  <c r="N1339" i="4"/>
  <c r="M1339" i="4"/>
  <c r="L1339" i="4"/>
  <c r="K1339" i="4"/>
  <c r="J1339" i="4"/>
  <c r="I1339" i="4"/>
  <c r="H1339" i="4"/>
  <c r="G1339" i="4"/>
  <c r="F1339" i="4"/>
  <c r="E1339" i="4"/>
  <c r="D1339" i="4"/>
  <c r="C1339" i="4"/>
  <c r="B1339" i="4"/>
  <c r="S1338" i="4"/>
  <c r="R1338" i="4"/>
  <c r="Q1338" i="4"/>
  <c r="P1338" i="4"/>
  <c r="O1338" i="4"/>
  <c r="N1338" i="4"/>
  <c r="M1338" i="4"/>
  <c r="L1338" i="4"/>
  <c r="K1338" i="4"/>
  <c r="J1338" i="4"/>
  <c r="I1338" i="4"/>
  <c r="H1338" i="4"/>
  <c r="G1338" i="4"/>
  <c r="F1338" i="4"/>
  <c r="E1338" i="4"/>
  <c r="D1338" i="4"/>
  <c r="C1338" i="4"/>
  <c r="B1338" i="4"/>
  <c r="S1337" i="4"/>
  <c r="R1337" i="4"/>
  <c r="Q1337" i="4"/>
  <c r="P1337" i="4"/>
  <c r="O1337" i="4"/>
  <c r="N1337" i="4"/>
  <c r="M1337" i="4"/>
  <c r="L1337" i="4"/>
  <c r="K1337" i="4"/>
  <c r="J1337" i="4"/>
  <c r="I1337" i="4"/>
  <c r="H1337" i="4"/>
  <c r="G1337" i="4"/>
  <c r="F1337" i="4"/>
  <c r="E1337" i="4"/>
  <c r="D1337" i="4"/>
  <c r="C1337" i="4"/>
  <c r="B1337" i="4"/>
  <c r="S1336" i="4"/>
  <c r="R1336" i="4"/>
  <c r="Q1336" i="4"/>
  <c r="P1336" i="4"/>
  <c r="O1336" i="4"/>
  <c r="N1336" i="4"/>
  <c r="M1336" i="4"/>
  <c r="L1336" i="4"/>
  <c r="K1336" i="4"/>
  <c r="J1336" i="4"/>
  <c r="I1336" i="4"/>
  <c r="H1336" i="4"/>
  <c r="G1336" i="4"/>
  <c r="F1336" i="4"/>
  <c r="E1336" i="4"/>
  <c r="D1336" i="4"/>
  <c r="C1336" i="4"/>
  <c r="B1336" i="4"/>
  <c r="S1335" i="4"/>
  <c r="R1335" i="4"/>
  <c r="Q1335" i="4"/>
  <c r="P1335" i="4"/>
  <c r="O1335" i="4"/>
  <c r="N1335" i="4"/>
  <c r="M1335" i="4"/>
  <c r="L1335" i="4"/>
  <c r="K1335" i="4"/>
  <c r="J1335" i="4"/>
  <c r="I1335" i="4"/>
  <c r="H1335" i="4"/>
  <c r="G1335" i="4"/>
  <c r="F1335" i="4"/>
  <c r="E1335" i="4"/>
  <c r="D1335" i="4"/>
  <c r="C1335" i="4"/>
  <c r="B1335" i="4"/>
  <c r="S1334" i="4"/>
  <c r="R1334" i="4"/>
  <c r="Q1334" i="4"/>
  <c r="P1334" i="4"/>
  <c r="O1334" i="4"/>
  <c r="N1334" i="4"/>
  <c r="M1334" i="4"/>
  <c r="L1334" i="4"/>
  <c r="K1334" i="4"/>
  <c r="J1334" i="4"/>
  <c r="I1334" i="4"/>
  <c r="H1334" i="4"/>
  <c r="G1334" i="4"/>
  <c r="F1334" i="4"/>
  <c r="E1334" i="4"/>
  <c r="D1334" i="4"/>
  <c r="C1334" i="4"/>
  <c r="B1334" i="4"/>
  <c r="S1333" i="4"/>
  <c r="R1333" i="4"/>
  <c r="Q1333" i="4"/>
  <c r="P1333" i="4"/>
  <c r="O1333" i="4"/>
  <c r="N1333" i="4"/>
  <c r="M1333" i="4"/>
  <c r="L1333" i="4"/>
  <c r="K1333" i="4"/>
  <c r="J1333" i="4"/>
  <c r="I1333" i="4"/>
  <c r="H1333" i="4"/>
  <c r="G1333" i="4"/>
  <c r="F1333" i="4"/>
  <c r="E1333" i="4"/>
  <c r="D1333" i="4"/>
  <c r="C1333" i="4"/>
  <c r="B1333" i="4"/>
  <c r="S1332" i="4"/>
  <c r="R1332" i="4"/>
  <c r="Q1332" i="4"/>
  <c r="P1332" i="4"/>
  <c r="O1332" i="4"/>
  <c r="N1332" i="4"/>
  <c r="M1332" i="4"/>
  <c r="L1332" i="4"/>
  <c r="K1332" i="4"/>
  <c r="J1332" i="4"/>
  <c r="I1332" i="4"/>
  <c r="H1332" i="4"/>
  <c r="G1332" i="4"/>
  <c r="F1332" i="4"/>
  <c r="E1332" i="4"/>
  <c r="D1332" i="4"/>
  <c r="C1332" i="4"/>
  <c r="B1332" i="4"/>
  <c r="S1331" i="4"/>
  <c r="R1331" i="4"/>
  <c r="Q1331" i="4"/>
  <c r="P1331" i="4"/>
  <c r="O1331" i="4"/>
  <c r="N1331" i="4"/>
  <c r="M1331" i="4"/>
  <c r="L1331" i="4"/>
  <c r="K1331" i="4"/>
  <c r="J1331" i="4"/>
  <c r="I1331" i="4"/>
  <c r="H1331" i="4"/>
  <c r="G1331" i="4"/>
  <c r="F1331" i="4"/>
  <c r="E1331" i="4"/>
  <c r="D1331" i="4"/>
  <c r="C1331" i="4"/>
  <c r="B1331" i="4"/>
  <c r="S1330" i="4"/>
  <c r="R1330" i="4"/>
  <c r="Q1330" i="4"/>
  <c r="P1330" i="4"/>
  <c r="O1330" i="4"/>
  <c r="N1330" i="4"/>
  <c r="M1330" i="4"/>
  <c r="L1330" i="4"/>
  <c r="K1330" i="4"/>
  <c r="J1330" i="4"/>
  <c r="I1330" i="4"/>
  <c r="H1330" i="4"/>
  <c r="G1330" i="4"/>
  <c r="F1330" i="4"/>
  <c r="E1330" i="4"/>
  <c r="D1330" i="4"/>
  <c r="C1330" i="4"/>
  <c r="B1330" i="4"/>
  <c r="S1329" i="4"/>
  <c r="R1329" i="4"/>
  <c r="Q1329" i="4"/>
  <c r="P1329" i="4"/>
  <c r="O1329" i="4"/>
  <c r="N1329" i="4"/>
  <c r="M1329" i="4"/>
  <c r="L1329" i="4"/>
  <c r="K1329" i="4"/>
  <c r="J1329" i="4"/>
  <c r="I1329" i="4"/>
  <c r="H1329" i="4"/>
  <c r="G1329" i="4"/>
  <c r="F1329" i="4"/>
  <c r="E1329" i="4"/>
  <c r="D1329" i="4"/>
  <c r="C1329" i="4"/>
  <c r="B1329" i="4"/>
  <c r="S1328" i="4"/>
  <c r="R1328" i="4"/>
  <c r="Q1328" i="4"/>
  <c r="P1328" i="4"/>
  <c r="O1328" i="4"/>
  <c r="N1328" i="4"/>
  <c r="M1328" i="4"/>
  <c r="L1328" i="4"/>
  <c r="K1328" i="4"/>
  <c r="J1328" i="4"/>
  <c r="I1328" i="4"/>
  <c r="H1328" i="4"/>
  <c r="G1328" i="4"/>
  <c r="F1328" i="4"/>
  <c r="E1328" i="4"/>
  <c r="D1328" i="4"/>
  <c r="C1328" i="4"/>
  <c r="B1328" i="4"/>
  <c r="S1327" i="4"/>
  <c r="R1327" i="4"/>
  <c r="Q1327" i="4"/>
  <c r="P1327" i="4"/>
  <c r="O1327" i="4"/>
  <c r="N1327" i="4"/>
  <c r="M1327" i="4"/>
  <c r="L1327" i="4"/>
  <c r="K1327" i="4"/>
  <c r="J1327" i="4"/>
  <c r="I1327" i="4"/>
  <c r="H1327" i="4"/>
  <c r="G1327" i="4"/>
  <c r="F1327" i="4"/>
  <c r="E1327" i="4"/>
  <c r="D1327" i="4"/>
  <c r="C1327" i="4"/>
  <c r="B1327" i="4"/>
  <c r="S1326" i="4"/>
  <c r="R1326" i="4"/>
  <c r="Q1326" i="4"/>
  <c r="P1326" i="4"/>
  <c r="O1326" i="4"/>
  <c r="N1326" i="4"/>
  <c r="M1326" i="4"/>
  <c r="L1326" i="4"/>
  <c r="K1326" i="4"/>
  <c r="J1326" i="4"/>
  <c r="I1326" i="4"/>
  <c r="H1326" i="4"/>
  <c r="G1326" i="4"/>
  <c r="F1326" i="4"/>
  <c r="E1326" i="4"/>
  <c r="D1326" i="4"/>
  <c r="C1326" i="4"/>
  <c r="B1326" i="4"/>
  <c r="S1325" i="4"/>
  <c r="R1325" i="4"/>
  <c r="Q1325" i="4"/>
  <c r="P1325" i="4"/>
  <c r="O1325" i="4"/>
  <c r="N1325" i="4"/>
  <c r="M1325" i="4"/>
  <c r="L1325" i="4"/>
  <c r="K1325" i="4"/>
  <c r="J1325" i="4"/>
  <c r="I1325" i="4"/>
  <c r="H1325" i="4"/>
  <c r="G1325" i="4"/>
  <c r="F1325" i="4"/>
  <c r="E1325" i="4"/>
  <c r="D1325" i="4"/>
  <c r="C1325" i="4"/>
  <c r="B1325" i="4"/>
  <c r="S1324" i="4"/>
  <c r="R1324" i="4"/>
  <c r="Q1324" i="4"/>
  <c r="P1324" i="4"/>
  <c r="O1324" i="4"/>
  <c r="N1324" i="4"/>
  <c r="M1324" i="4"/>
  <c r="L1324" i="4"/>
  <c r="K1324" i="4"/>
  <c r="J1324" i="4"/>
  <c r="I1324" i="4"/>
  <c r="H1324" i="4"/>
  <c r="G1324" i="4"/>
  <c r="F1324" i="4"/>
  <c r="E1324" i="4"/>
  <c r="D1324" i="4"/>
  <c r="C1324" i="4"/>
  <c r="B1324" i="4"/>
  <c r="S1323" i="4"/>
  <c r="R1323" i="4"/>
  <c r="Q1323" i="4"/>
  <c r="P1323" i="4"/>
  <c r="O1323" i="4"/>
  <c r="N1323" i="4"/>
  <c r="M1323" i="4"/>
  <c r="L1323" i="4"/>
  <c r="K1323" i="4"/>
  <c r="J1323" i="4"/>
  <c r="I1323" i="4"/>
  <c r="H1323" i="4"/>
  <c r="G1323" i="4"/>
  <c r="F1323" i="4"/>
  <c r="E1323" i="4"/>
  <c r="D1323" i="4"/>
  <c r="C1323" i="4"/>
  <c r="B1323" i="4"/>
  <c r="S1322" i="4"/>
  <c r="R1322" i="4"/>
  <c r="Q1322" i="4"/>
  <c r="P1322" i="4"/>
  <c r="O1322" i="4"/>
  <c r="N1322" i="4"/>
  <c r="M1322" i="4"/>
  <c r="L1322" i="4"/>
  <c r="K1322" i="4"/>
  <c r="J1322" i="4"/>
  <c r="I1322" i="4"/>
  <c r="H1322" i="4"/>
  <c r="G1322" i="4"/>
  <c r="F1322" i="4"/>
  <c r="E1322" i="4"/>
  <c r="D1322" i="4"/>
  <c r="C1322" i="4"/>
  <c r="B1322" i="4"/>
  <c r="S1321" i="4"/>
  <c r="R1321" i="4"/>
  <c r="Q1321" i="4"/>
  <c r="P1321" i="4"/>
  <c r="O1321" i="4"/>
  <c r="N1321" i="4"/>
  <c r="M1321" i="4"/>
  <c r="L1321" i="4"/>
  <c r="K1321" i="4"/>
  <c r="J1321" i="4"/>
  <c r="I1321" i="4"/>
  <c r="H1321" i="4"/>
  <c r="G1321" i="4"/>
  <c r="F1321" i="4"/>
  <c r="E1321" i="4"/>
  <c r="D1321" i="4"/>
  <c r="C1321" i="4"/>
  <c r="B1321" i="4"/>
  <c r="S1320" i="4"/>
  <c r="R1320" i="4"/>
  <c r="Q1320" i="4"/>
  <c r="P1320" i="4"/>
  <c r="O1320" i="4"/>
  <c r="N1320" i="4"/>
  <c r="M1320" i="4"/>
  <c r="L1320" i="4"/>
  <c r="K1320" i="4"/>
  <c r="J1320" i="4"/>
  <c r="I1320" i="4"/>
  <c r="H1320" i="4"/>
  <c r="G1320" i="4"/>
  <c r="F1320" i="4"/>
  <c r="E1320" i="4"/>
  <c r="D1320" i="4"/>
  <c r="C1320" i="4"/>
  <c r="B1320" i="4"/>
  <c r="S1319" i="4"/>
  <c r="R1319" i="4"/>
  <c r="Q1319" i="4"/>
  <c r="P1319" i="4"/>
  <c r="O1319" i="4"/>
  <c r="N1319" i="4"/>
  <c r="M1319" i="4"/>
  <c r="L1319" i="4"/>
  <c r="K1319" i="4"/>
  <c r="J1319" i="4"/>
  <c r="I1319" i="4"/>
  <c r="H1319" i="4"/>
  <c r="G1319" i="4"/>
  <c r="F1319" i="4"/>
  <c r="E1319" i="4"/>
  <c r="D1319" i="4"/>
  <c r="C1319" i="4"/>
  <c r="B1319" i="4"/>
  <c r="S1318" i="4"/>
  <c r="R1318" i="4"/>
  <c r="Q1318" i="4"/>
  <c r="P1318" i="4"/>
  <c r="O1318" i="4"/>
  <c r="N1318" i="4"/>
  <c r="M1318" i="4"/>
  <c r="L1318" i="4"/>
  <c r="K1318" i="4"/>
  <c r="J1318" i="4"/>
  <c r="I1318" i="4"/>
  <c r="H1318" i="4"/>
  <c r="G1318" i="4"/>
  <c r="F1318" i="4"/>
  <c r="E1318" i="4"/>
  <c r="D1318" i="4"/>
  <c r="C1318" i="4"/>
  <c r="B1318" i="4"/>
  <c r="S1317" i="4"/>
  <c r="R1317" i="4"/>
  <c r="Q1317" i="4"/>
  <c r="P1317" i="4"/>
  <c r="O1317" i="4"/>
  <c r="N1317" i="4"/>
  <c r="M1317" i="4"/>
  <c r="L1317" i="4"/>
  <c r="K1317" i="4"/>
  <c r="J1317" i="4"/>
  <c r="I1317" i="4"/>
  <c r="H1317" i="4"/>
  <c r="G1317" i="4"/>
  <c r="F1317" i="4"/>
  <c r="E1317" i="4"/>
  <c r="D1317" i="4"/>
  <c r="C1317" i="4"/>
  <c r="B1317" i="4"/>
  <c r="S1316" i="4"/>
  <c r="R1316" i="4"/>
  <c r="Q1316" i="4"/>
  <c r="P1316" i="4"/>
  <c r="O1316" i="4"/>
  <c r="N1316" i="4"/>
  <c r="M1316" i="4"/>
  <c r="L1316" i="4"/>
  <c r="K1316" i="4"/>
  <c r="J1316" i="4"/>
  <c r="I1316" i="4"/>
  <c r="H1316" i="4"/>
  <c r="G1316" i="4"/>
  <c r="F1316" i="4"/>
  <c r="E1316" i="4"/>
  <c r="D1316" i="4"/>
  <c r="C1316" i="4"/>
  <c r="B1316" i="4"/>
  <c r="S1315" i="4"/>
  <c r="R1315" i="4"/>
  <c r="Q1315" i="4"/>
  <c r="P1315" i="4"/>
  <c r="O1315" i="4"/>
  <c r="N1315" i="4"/>
  <c r="M1315" i="4"/>
  <c r="L1315" i="4"/>
  <c r="K1315" i="4"/>
  <c r="J1315" i="4"/>
  <c r="I1315" i="4"/>
  <c r="H1315" i="4"/>
  <c r="G1315" i="4"/>
  <c r="F1315" i="4"/>
  <c r="E1315" i="4"/>
  <c r="D1315" i="4"/>
  <c r="C1315" i="4"/>
  <c r="B1315" i="4"/>
  <c r="S1314" i="4"/>
  <c r="R1314" i="4"/>
  <c r="Q1314" i="4"/>
  <c r="P1314" i="4"/>
  <c r="O1314" i="4"/>
  <c r="N1314" i="4"/>
  <c r="M1314" i="4"/>
  <c r="L1314" i="4"/>
  <c r="K1314" i="4"/>
  <c r="J1314" i="4"/>
  <c r="I1314" i="4"/>
  <c r="H1314" i="4"/>
  <c r="G1314" i="4"/>
  <c r="F1314" i="4"/>
  <c r="E1314" i="4"/>
  <c r="D1314" i="4"/>
  <c r="C1314" i="4"/>
  <c r="B1314" i="4"/>
  <c r="S1313" i="4"/>
  <c r="R1313" i="4"/>
  <c r="Q1313" i="4"/>
  <c r="P1313" i="4"/>
  <c r="O1313" i="4"/>
  <c r="N1313" i="4"/>
  <c r="M1313" i="4"/>
  <c r="L1313" i="4"/>
  <c r="K1313" i="4"/>
  <c r="J1313" i="4"/>
  <c r="I1313" i="4"/>
  <c r="H1313" i="4"/>
  <c r="G1313" i="4"/>
  <c r="F1313" i="4"/>
  <c r="E1313" i="4"/>
  <c r="D1313" i="4"/>
  <c r="C1313" i="4"/>
  <c r="B1313" i="4"/>
  <c r="S1312" i="4"/>
  <c r="R1312" i="4"/>
  <c r="Q1312" i="4"/>
  <c r="P1312" i="4"/>
  <c r="O1312" i="4"/>
  <c r="N1312" i="4"/>
  <c r="M1312" i="4"/>
  <c r="L1312" i="4"/>
  <c r="K1312" i="4"/>
  <c r="J1312" i="4"/>
  <c r="I1312" i="4"/>
  <c r="H1312" i="4"/>
  <c r="G1312" i="4"/>
  <c r="F1312" i="4"/>
  <c r="E1312" i="4"/>
  <c r="D1312" i="4"/>
  <c r="C1312" i="4"/>
  <c r="B1312" i="4"/>
  <c r="S1311" i="4"/>
  <c r="R1311" i="4"/>
  <c r="Q1311" i="4"/>
  <c r="P1311" i="4"/>
  <c r="O1311" i="4"/>
  <c r="N1311" i="4"/>
  <c r="M1311" i="4"/>
  <c r="L1311" i="4"/>
  <c r="K1311" i="4"/>
  <c r="J1311" i="4"/>
  <c r="I1311" i="4"/>
  <c r="H1311" i="4"/>
  <c r="G1311" i="4"/>
  <c r="F1311" i="4"/>
  <c r="E1311" i="4"/>
  <c r="D1311" i="4"/>
  <c r="C1311" i="4"/>
  <c r="B1311" i="4"/>
  <c r="S1310" i="4"/>
  <c r="R1310" i="4"/>
  <c r="Q1310" i="4"/>
  <c r="P1310" i="4"/>
  <c r="O1310" i="4"/>
  <c r="N1310" i="4"/>
  <c r="M1310" i="4"/>
  <c r="L1310" i="4"/>
  <c r="K1310" i="4"/>
  <c r="J1310" i="4"/>
  <c r="I1310" i="4"/>
  <c r="H1310" i="4"/>
  <c r="G1310" i="4"/>
  <c r="F1310" i="4"/>
  <c r="E1310" i="4"/>
  <c r="D1310" i="4"/>
  <c r="C1310" i="4"/>
  <c r="B1310" i="4"/>
  <c r="S1309" i="4"/>
  <c r="R1309" i="4"/>
  <c r="Q1309" i="4"/>
  <c r="P1309" i="4"/>
  <c r="O1309" i="4"/>
  <c r="N1309" i="4"/>
  <c r="M1309" i="4"/>
  <c r="L1309" i="4"/>
  <c r="K1309" i="4"/>
  <c r="J1309" i="4"/>
  <c r="I1309" i="4"/>
  <c r="H1309" i="4"/>
  <c r="G1309" i="4"/>
  <c r="F1309" i="4"/>
  <c r="E1309" i="4"/>
  <c r="D1309" i="4"/>
  <c r="C1309" i="4"/>
  <c r="B1309" i="4"/>
  <c r="S1308" i="4"/>
  <c r="R1308" i="4"/>
  <c r="Q1308" i="4"/>
  <c r="P1308" i="4"/>
  <c r="O1308" i="4"/>
  <c r="N1308" i="4"/>
  <c r="M1308" i="4"/>
  <c r="L1308" i="4"/>
  <c r="K1308" i="4"/>
  <c r="J1308" i="4"/>
  <c r="I1308" i="4"/>
  <c r="H1308" i="4"/>
  <c r="G1308" i="4"/>
  <c r="F1308" i="4"/>
  <c r="E1308" i="4"/>
  <c r="D1308" i="4"/>
  <c r="C1308" i="4"/>
  <c r="B1308" i="4"/>
  <c r="S1307" i="4"/>
  <c r="R1307" i="4"/>
  <c r="Q1307" i="4"/>
  <c r="P1307" i="4"/>
  <c r="O1307" i="4"/>
  <c r="N1307" i="4"/>
  <c r="M1307" i="4"/>
  <c r="L1307" i="4"/>
  <c r="K1307" i="4"/>
  <c r="J1307" i="4"/>
  <c r="I1307" i="4"/>
  <c r="H1307" i="4"/>
  <c r="G1307" i="4"/>
  <c r="F1307" i="4"/>
  <c r="E1307" i="4"/>
  <c r="D1307" i="4"/>
  <c r="C1307" i="4"/>
  <c r="B1307" i="4"/>
  <c r="S1306" i="4"/>
  <c r="R1306" i="4"/>
  <c r="Q1306" i="4"/>
  <c r="P1306" i="4"/>
  <c r="O1306" i="4"/>
  <c r="N1306" i="4"/>
  <c r="M1306" i="4"/>
  <c r="L1306" i="4"/>
  <c r="K1306" i="4"/>
  <c r="J1306" i="4"/>
  <c r="I1306" i="4"/>
  <c r="H1306" i="4"/>
  <c r="G1306" i="4"/>
  <c r="F1306" i="4"/>
  <c r="E1306" i="4"/>
  <c r="D1306" i="4"/>
  <c r="C1306" i="4"/>
  <c r="B1306" i="4"/>
  <c r="S1305" i="4"/>
  <c r="R1305" i="4"/>
  <c r="Q1305" i="4"/>
  <c r="P1305" i="4"/>
  <c r="O1305" i="4"/>
  <c r="N1305" i="4"/>
  <c r="M1305" i="4"/>
  <c r="L1305" i="4"/>
  <c r="K1305" i="4"/>
  <c r="J1305" i="4"/>
  <c r="I1305" i="4"/>
  <c r="H1305" i="4"/>
  <c r="G1305" i="4"/>
  <c r="F1305" i="4"/>
  <c r="E1305" i="4"/>
  <c r="D1305" i="4"/>
  <c r="C1305" i="4"/>
  <c r="B1305" i="4"/>
  <c r="S1304" i="4"/>
  <c r="R1304" i="4"/>
  <c r="Q1304" i="4"/>
  <c r="P1304" i="4"/>
  <c r="O1304" i="4"/>
  <c r="N1304" i="4"/>
  <c r="M1304" i="4"/>
  <c r="L1304" i="4"/>
  <c r="K1304" i="4"/>
  <c r="J1304" i="4"/>
  <c r="I1304" i="4"/>
  <c r="H1304" i="4"/>
  <c r="G1304" i="4"/>
  <c r="F1304" i="4"/>
  <c r="E1304" i="4"/>
  <c r="D1304" i="4"/>
  <c r="C1304" i="4"/>
  <c r="B1304" i="4"/>
  <c r="S1303" i="4"/>
  <c r="R1303" i="4"/>
  <c r="Q1303" i="4"/>
  <c r="P1303" i="4"/>
  <c r="O1303" i="4"/>
  <c r="N1303" i="4"/>
  <c r="M1303" i="4"/>
  <c r="L1303" i="4"/>
  <c r="K1303" i="4"/>
  <c r="J1303" i="4"/>
  <c r="I1303" i="4"/>
  <c r="H1303" i="4"/>
  <c r="G1303" i="4"/>
  <c r="F1303" i="4"/>
  <c r="E1303" i="4"/>
  <c r="D1303" i="4"/>
  <c r="C1303" i="4"/>
  <c r="B1303" i="4"/>
  <c r="S1302" i="4"/>
  <c r="R1302" i="4"/>
  <c r="Q1302" i="4"/>
  <c r="P1302" i="4"/>
  <c r="O1302" i="4"/>
  <c r="N1302" i="4"/>
  <c r="M1302" i="4"/>
  <c r="L1302" i="4"/>
  <c r="K1302" i="4"/>
  <c r="J1302" i="4"/>
  <c r="I1302" i="4"/>
  <c r="H1302" i="4"/>
  <c r="G1302" i="4"/>
  <c r="F1302" i="4"/>
  <c r="E1302" i="4"/>
  <c r="D1302" i="4"/>
  <c r="C1302" i="4"/>
  <c r="B1302" i="4"/>
  <c r="S1301" i="4"/>
  <c r="R1301" i="4"/>
  <c r="Q1301" i="4"/>
  <c r="P1301" i="4"/>
  <c r="O1301" i="4"/>
  <c r="N1301" i="4"/>
  <c r="M1301" i="4"/>
  <c r="L1301" i="4"/>
  <c r="K1301" i="4"/>
  <c r="J1301" i="4"/>
  <c r="I1301" i="4"/>
  <c r="H1301" i="4"/>
  <c r="G1301" i="4"/>
  <c r="F1301" i="4"/>
  <c r="E1301" i="4"/>
  <c r="D1301" i="4"/>
  <c r="C1301" i="4"/>
  <c r="B1301" i="4"/>
  <c r="S1300" i="4"/>
  <c r="R1300" i="4"/>
  <c r="Q1300" i="4"/>
  <c r="P1300" i="4"/>
  <c r="O1300" i="4"/>
  <c r="N1300" i="4"/>
  <c r="M1300" i="4"/>
  <c r="L1300" i="4"/>
  <c r="K1300" i="4"/>
  <c r="J1300" i="4"/>
  <c r="I1300" i="4"/>
  <c r="H1300" i="4"/>
  <c r="G1300" i="4"/>
  <c r="F1300" i="4"/>
  <c r="E1300" i="4"/>
  <c r="D1300" i="4"/>
  <c r="C1300" i="4"/>
  <c r="B1300" i="4"/>
  <c r="S1299" i="4"/>
  <c r="R1299" i="4"/>
  <c r="Q1299" i="4"/>
  <c r="P1299" i="4"/>
  <c r="O1299" i="4"/>
  <c r="N1299" i="4"/>
  <c r="M1299" i="4"/>
  <c r="L1299" i="4"/>
  <c r="K1299" i="4"/>
  <c r="J1299" i="4"/>
  <c r="I1299" i="4"/>
  <c r="H1299" i="4"/>
  <c r="G1299" i="4"/>
  <c r="F1299" i="4"/>
  <c r="E1299" i="4"/>
  <c r="D1299" i="4"/>
  <c r="C1299" i="4"/>
  <c r="B1299" i="4"/>
  <c r="S1298" i="4"/>
  <c r="R1298" i="4"/>
  <c r="Q1298" i="4"/>
  <c r="P1298" i="4"/>
  <c r="O1298" i="4"/>
  <c r="N1298" i="4"/>
  <c r="M1298" i="4"/>
  <c r="L1298" i="4"/>
  <c r="K1298" i="4"/>
  <c r="J1298" i="4"/>
  <c r="I1298" i="4"/>
  <c r="H1298" i="4"/>
  <c r="G1298" i="4"/>
  <c r="F1298" i="4"/>
  <c r="E1298" i="4"/>
  <c r="D1298" i="4"/>
  <c r="C1298" i="4"/>
  <c r="B1298" i="4"/>
  <c r="S1297" i="4"/>
  <c r="R1297" i="4"/>
  <c r="Q1297" i="4"/>
  <c r="P1297" i="4"/>
  <c r="O1297" i="4"/>
  <c r="N1297" i="4"/>
  <c r="M1297" i="4"/>
  <c r="L1297" i="4"/>
  <c r="K1297" i="4"/>
  <c r="J1297" i="4"/>
  <c r="I1297" i="4"/>
  <c r="H1297" i="4"/>
  <c r="G1297" i="4"/>
  <c r="F1297" i="4"/>
  <c r="E1297" i="4"/>
  <c r="D1297" i="4"/>
  <c r="C1297" i="4"/>
  <c r="B1297" i="4"/>
  <c r="S1296" i="4"/>
  <c r="R1296" i="4"/>
  <c r="Q1296" i="4"/>
  <c r="P1296" i="4"/>
  <c r="O1296" i="4"/>
  <c r="N1296" i="4"/>
  <c r="M1296" i="4"/>
  <c r="L1296" i="4"/>
  <c r="K1296" i="4"/>
  <c r="J1296" i="4"/>
  <c r="I1296" i="4"/>
  <c r="H1296" i="4"/>
  <c r="G1296" i="4"/>
  <c r="F1296" i="4"/>
  <c r="E1296" i="4"/>
  <c r="D1296" i="4"/>
  <c r="C1296" i="4"/>
  <c r="B1296" i="4"/>
  <c r="S1295" i="4"/>
  <c r="R1295" i="4"/>
  <c r="Q1295" i="4"/>
  <c r="P1295" i="4"/>
  <c r="O1295" i="4"/>
  <c r="N1295" i="4"/>
  <c r="M1295" i="4"/>
  <c r="L1295" i="4"/>
  <c r="K1295" i="4"/>
  <c r="J1295" i="4"/>
  <c r="I1295" i="4"/>
  <c r="H1295" i="4"/>
  <c r="G1295" i="4"/>
  <c r="F1295" i="4"/>
  <c r="E1295" i="4"/>
  <c r="D1295" i="4"/>
  <c r="C1295" i="4"/>
  <c r="B1295" i="4"/>
  <c r="S1294" i="4"/>
  <c r="R1294" i="4"/>
  <c r="Q1294" i="4"/>
  <c r="P1294" i="4"/>
  <c r="O1294" i="4"/>
  <c r="N1294" i="4"/>
  <c r="M1294" i="4"/>
  <c r="L1294" i="4"/>
  <c r="K1294" i="4"/>
  <c r="J1294" i="4"/>
  <c r="I1294" i="4"/>
  <c r="H1294" i="4"/>
  <c r="G1294" i="4"/>
  <c r="F1294" i="4"/>
  <c r="E1294" i="4"/>
  <c r="D1294" i="4"/>
  <c r="C1294" i="4"/>
  <c r="B1294" i="4"/>
  <c r="S1293" i="4"/>
  <c r="R1293" i="4"/>
  <c r="Q1293" i="4"/>
  <c r="P1293" i="4"/>
  <c r="O1293" i="4"/>
  <c r="N1293" i="4"/>
  <c r="M1293" i="4"/>
  <c r="L1293" i="4"/>
  <c r="K1293" i="4"/>
  <c r="J1293" i="4"/>
  <c r="I1293" i="4"/>
  <c r="H1293" i="4"/>
  <c r="G1293" i="4"/>
  <c r="F1293" i="4"/>
  <c r="E1293" i="4"/>
  <c r="D1293" i="4"/>
  <c r="C1293" i="4"/>
  <c r="B1293" i="4"/>
  <c r="S1292" i="4"/>
  <c r="R1292" i="4"/>
  <c r="Q1292" i="4"/>
  <c r="P1292" i="4"/>
  <c r="O1292" i="4"/>
  <c r="N1292" i="4"/>
  <c r="M1292" i="4"/>
  <c r="L1292" i="4"/>
  <c r="K1292" i="4"/>
  <c r="J1292" i="4"/>
  <c r="I1292" i="4"/>
  <c r="H1292" i="4"/>
  <c r="G1292" i="4"/>
  <c r="F1292" i="4"/>
  <c r="E1292" i="4"/>
  <c r="D1292" i="4"/>
  <c r="C1292" i="4"/>
  <c r="B1292" i="4"/>
  <c r="S1291" i="4"/>
  <c r="R1291" i="4"/>
  <c r="Q1291" i="4"/>
  <c r="P1291" i="4"/>
  <c r="O1291" i="4"/>
  <c r="N1291" i="4"/>
  <c r="M1291" i="4"/>
  <c r="L1291" i="4"/>
  <c r="K1291" i="4"/>
  <c r="J1291" i="4"/>
  <c r="I1291" i="4"/>
  <c r="H1291" i="4"/>
  <c r="G1291" i="4"/>
  <c r="F1291" i="4"/>
  <c r="E1291" i="4"/>
  <c r="D1291" i="4"/>
  <c r="C1291" i="4"/>
  <c r="B1291" i="4"/>
  <c r="S1290" i="4"/>
  <c r="R1290" i="4"/>
  <c r="Q1290" i="4"/>
  <c r="P1290" i="4"/>
  <c r="O1290" i="4"/>
  <c r="N1290" i="4"/>
  <c r="M1290" i="4"/>
  <c r="L1290" i="4"/>
  <c r="K1290" i="4"/>
  <c r="J1290" i="4"/>
  <c r="I1290" i="4"/>
  <c r="H1290" i="4"/>
  <c r="G1290" i="4"/>
  <c r="F1290" i="4"/>
  <c r="E1290" i="4"/>
  <c r="D1290" i="4"/>
  <c r="C1290" i="4"/>
  <c r="B1290" i="4"/>
  <c r="S1289" i="4"/>
  <c r="R1289" i="4"/>
  <c r="Q1289" i="4"/>
  <c r="P1289" i="4"/>
  <c r="O1289" i="4"/>
  <c r="N1289" i="4"/>
  <c r="M1289" i="4"/>
  <c r="L1289" i="4"/>
  <c r="K1289" i="4"/>
  <c r="J1289" i="4"/>
  <c r="I1289" i="4"/>
  <c r="H1289" i="4"/>
  <c r="G1289" i="4"/>
  <c r="F1289" i="4"/>
  <c r="E1289" i="4"/>
  <c r="D1289" i="4"/>
  <c r="C1289" i="4"/>
  <c r="B1289" i="4"/>
  <c r="S1288" i="4"/>
  <c r="R1288" i="4"/>
  <c r="Q1288" i="4"/>
  <c r="P1288" i="4"/>
  <c r="O1288" i="4"/>
  <c r="N1288" i="4"/>
  <c r="M1288" i="4"/>
  <c r="L1288" i="4"/>
  <c r="K1288" i="4"/>
  <c r="J1288" i="4"/>
  <c r="I1288" i="4"/>
  <c r="H1288" i="4"/>
  <c r="G1288" i="4"/>
  <c r="F1288" i="4"/>
  <c r="E1288" i="4"/>
  <c r="D1288" i="4"/>
  <c r="C1288" i="4"/>
  <c r="B1288" i="4"/>
  <c r="S1287" i="4"/>
  <c r="R1287" i="4"/>
  <c r="Q1287" i="4"/>
  <c r="P1287" i="4"/>
  <c r="O1287" i="4"/>
  <c r="N1287" i="4"/>
  <c r="M1287" i="4"/>
  <c r="L1287" i="4"/>
  <c r="K1287" i="4"/>
  <c r="J1287" i="4"/>
  <c r="I1287" i="4"/>
  <c r="H1287" i="4"/>
  <c r="G1287" i="4"/>
  <c r="F1287" i="4"/>
  <c r="E1287" i="4"/>
  <c r="D1287" i="4"/>
  <c r="C1287" i="4"/>
  <c r="B1287" i="4"/>
  <c r="S1286" i="4"/>
  <c r="R1286" i="4"/>
  <c r="Q1286" i="4"/>
  <c r="P1286" i="4"/>
  <c r="O1286" i="4"/>
  <c r="N1286" i="4"/>
  <c r="M1286" i="4"/>
  <c r="L1286" i="4"/>
  <c r="K1286" i="4"/>
  <c r="J1286" i="4"/>
  <c r="I1286" i="4"/>
  <c r="H1286" i="4"/>
  <c r="G1286" i="4"/>
  <c r="F1286" i="4"/>
  <c r="E1286" i="4"/>
  <c r="D1286" i="4"/>
  <c r="C1286" i="4"/>
  <c r="B1286" i="4"/>
  <c r="S1285" i="4"/>
  <c r="R1285" i="4"/>
  <c r="Q1285" i="4"/>
  <c r="P1285" i="4"/>
  <c r="O1285" i="4"/>
  <c r="N1285" i="4"/>
  <c r="M1285" i="4"/>
  <c r="L1285" i="4"/>
  <c r="K1285" i="4"/>
  <c r="J1285" i="4"/>
  <c r="I1285" i="4"/>
  <c r="H1285" i="4"/>
  <c r="G1285" i="4"/>
  <c r="F1285" i="4"/>
  <c r="E1285" i="4"/>
  <c r="D1285" i="4"/>
  <c r="C1285" i="4"/>
  <c r="B1285" i="4"/>
  <c r="S1284" i="4"/>
  <c r="R1284" i="4"/>
  <c r="Q1284" i="4"/>
  <c r="P1284" i="4"/>
  <c r="O1284" i="4"/>
  <c r="N1284" i="4"/>
  <c r="M1284" i="4"/>
  <c r="L1284" i="4"/>
  <c r="K1284" i="4"/>
  <c r="J1284" i="4"/>
  <c r="I1284" i="4"/>
  <c r="H1284" i="4"/>
  <c r="G1284" i="4"/>
  <c r="F1284" i="4"/>
  <c r="E1284" i="4"/>
  <c r="D1284" i="4"/>
  <c r="C1284" i="4"/>
  <c r="B1284" i="4"/>
  <c r="S1283" i="4"/>
  <c r="R1283" i="4"/>
  <c r="Q1283" i="4"/>
  <c r="P1283" i="4"/>
  <c r="O1283" i="4"/>
  <c r="N1283" i="4"/>
  <c r="M1283" i="4"/>
  <c r="L1283" i="4"/>
  <c r="K1283" i="4"/>
  <c r="J1283" i="4"/>
  <c r="I1283" i="4"/>
  <c r="H1283" i="4"/>
  <c r="G1283" i="4"/>
  <c r="F1283" i="4"/>
  <c r="E1283" i="4"/>
  <c r="D1283" i="4"/>
  <c r="C1283" i="4"/>
  <c r="B1283" i="4"/>
  <c r="S1282" i="4"/>
  <c r="R1282" i="4"/>
  <c r="Q1282" i="4"/>
  <c r="P1282" i="4"/>
  <c r="O1282" i="4"/>
  <c r="N1282" i="4"/>
  <c r="M1282" i="4"/>
  <c r="L1282" i="4"/>
  <c r="K1282" i="4"/>
  <c r="J1282" i="4"/>
  <c r="I1282" i="4"/>
  <c r="H1282" i="4"/>
  <c r="G1282" i="4"/>
  <c r="F1282" i="4"/>
  <c r="E1282" i="4"/>
  <c r="D1282" i="4"/>
  <c r="C1282" i="4"/>
  <c r="B1282" i="4"/>
  <c r="S1281" i="4"/>
  <c r="R1281" i="4"/>
  <c r="Q1281" i="4"/>
  <c r="P1281" i="4"/>
  <c r="O1281" i="4"/>
  <c r="N1281" i="4"/>
  <c r="M1281" i="4"/>
  <c r="L1281" i="4"/>
  <c r="K1281" i="4"/>
  <c r="J1281" i="4"/>
  <c r="I1281" i="4"/>
  <c r="H1281" i="4"/>
  <c r="G1281" i="4"/>
  <c r="F1281" i="4"/>
  <c r="E1281" i="4"/>
  <c r="D1281" i="4"/>
  <c r="C1281" i="4"/>
  <c r="B1281" i="4"/>
  <c r="S1280" i="4"/>
  <c r="R1280" i="4"/>
  <c r="Q1280" i="4"/>
  <c r="P1280" i="4"/>
  <c r="O1280" i="4"/>
  <c r="N1280" i="4"/>
  <c r="M1280" i="4"/>
  <c r="L1280" i="4"/>
  <c r="K1280" i="4"/>
  <c r="J1280" i="4"/>
  <c r="I1280" i="4"/>
  <c r="H1280" i="4"/>
  <c r="G1280" i="4"/>
  <c r="F1280" i="4"/>
  <c r="E1280" i="4"/>
  <c r="D1280" i="4"/>
  <c r="C1280" i="4"/>
  <c r="B1280" i="4"/>
  <c r="S1279" i="4"/>
  <c r="R1279" i="4"/>
  <c r="Q1279" i="4"/>
  <c r="P1279" i="4"/>
  <c r="O1279" i="4"/>
  <c r="N1279" i="4"/>
  <c r="M1279" i="4"/>
  <c r="L1279" i="4"/>
  <c r="K1279" i="4"/>
  <c r="J1279" i="4"/>
  <c r="I1279" i="4"/>
  <c r="H1279" i="4"/>
  <c r="G1279" i="4"/>
  <c r="F1279" i="4"/>
  <c r="E1279" i="4"/>
  <c r="D1279" i="4"/>
  <c r="C1279" i="4"/>
  <c r="B1279" i="4"/>
  <c r="S1278" i="4"/>
  <c r="R1278" i="4"/>
  <c r="Q1278" i="4"/>
  <c r="P1278" i="4"/>
  <c r="O1278" i="4"/>
  <c r="N1278" i="4"/>
  <c r="M1278" i="4"/>
  <c r="L1278" i="4"/>
  <c r="K1278" i="4"/>
  <c r="J1278" i="4"/>
  <c r="I1278" i="4"/>
  <c r="H1278" i="4"/>
  <c r="G1278" i="4"/>
  <c r="F1278" i="4"/>
  <c r="E1278" i="4"/>
  <c r="D1278" i="4"/>
  <c r="C1278" i="4"/>
  <c r="B1278" i="4"/>
  <c r="S1277" i="4"/>
  <c r="R1277" i="4"/>
  <c r="Q1277" i="4"/>
  <c r="P1277" i="4"/>
  <c r="O1277" i="4"/>
  <c r="N1277" i="4"/>
  <c r="M1277" i="4"/>
  <c r="L1277" i="4"/>
  <c r="K1277" i="4"/>
  <c r="J1277" i="4"/>
  <c r="I1277" i="4"/>
  <c r="H1277" i="4"/>
  <c r="G1277" i="4"/>
  <c r="F1277" i="4"/>
  <c r="E1277" i="4"/>
  <c r="D1277" i="4"/>
  <c r="C1277" i="4"/>
  <c r="B1277" i="4"/>
  <c r="S1276" i="4"/>
  <c r="R1276" i="4"/>
  <c r="Q1276" i="4"/>
  <c r="P1276" i="4"/>
  <c r="O1276" i="4"/>
  <c r="N1276" i="4"/>
  <c r="M1276" i="4"/>
  <c r="L1276" i="4"/>
  <c r="K1276" i="4"/>
  <c r="J1276" i="4"/>
  <c r="I1276" i="4"/>
  <c r="H1276" i="4"/>
  <c r="G1276" i="4"/>
  <c r="F1276" i="4"/>
  <c r="E1276" i="4"/>
  <c r="D1276" i="4"/>
  <c r="C1276" i="4"/>
  <c r="B1276" i="4"/>
  <c r="S1275" i="4"/>
  <c r="R1275" i="4"/>
  <c r="Q1275" i="4"/>
  <c r="P1275" i="4"/>
  <c r="O1275" i="4"/>
  <c r="N1275" i="4"/>
  <c r="M1275" i="4"/>
  <c r="L1275" i="4"/>
  <c r="K1275" i="4"/>
  <c r="J1275" i="4"/>
  <c r="I1275" i="4"/>
  <c r="H1275" i="4"/>
  <c r="G1275" i="4"/>
  <c r="F1275" i="4"/>
  <c r="E1275" i="4"/>
  <c r="D1275" i="4"/>
  <c r="C1275" i="4"/>
  <c r="B1275" i="4"/>
  <c r="S1274" i="4"/>
  <c r="R1274" i="4"/>
  <c r="Q1274" i="4"/>
  <c r="P1274" i="4"/>
  <c r="O1274" i="4"/>
  <c r="N1274" i="4"/>
  <c r="M1274" i="4"/>
  <c r="L1274" i="4"/>
  <c r="K1274" i="4"/>
  <c r="J1274" i="4"/>
  <c r="I1274" i="4"/>
  <c r="H1274" i="4"/>
  <c r="G1274" i="4"/>
  <c r="F1274" i="4"/>
  <c r="E1274" i="4"/>
  <c r="D1274" i="4"/>
  <c r="C1274" i="4"/>
  <c r="B1274" i="4"/>
  <c r="S1273" i="4"/>
  <c r="R1273" i="4"/>
  <c r="Q1273" i="4"/>
  <c r="P1273" i="4"/>
  <c r="O1273" i="4"/>
  <c r="N1273" i="4"/>
  <c r="M1273" i="4"/>
  <c r="L1273" i="4"/>
  <c r="K1273" i="4"/>
  <c r="J1273" i="4"/>
  <c r="I1273" i="4"/>
  <c r="H1273" i="4"/>
  <c r="G1273" i="4"/>
  <c r="F1273" i="4"/>
  <c r="E1273" i="4"/>
  <c r="D1273" i="4"/>
  <c r="C1273" i="4"/>
  <c r="B1273" i="4"/>
  <c r="S1272" i="4"/>
  <c r="R1272" i="4"/>
  <c r="Q1272" i="4"/>
  <c r="P1272" i="4"/>
  <c r="O1272" i="4"/>
  <c r="N1272" i="4"/>
  <c r="M1272" i="4"/>
  <c r="L1272" i="4"/>
  <c r="K1272" i="4"/>
  <c r="J1272" i="4"/>
  <c r="I1272" i="4"/>
  <c r="H1272" i="4"/>
  <c r="G1272" i="4"/>
  <c r="F1272" i="4"/>
  <c r="E1272" i="4"/>
  <c r="D1272" i="4"/>
  <c r="C1272" i="4"/>
  <c r="B1272" i="4"/>
  <c r="S1271" i="4"/>
  <c r="R1271" i="4"/>
  <c r="Q1271" i="4"/>
  <c r="P1271" i="4"/>
  <c r="O1271" i="4"/>
  <c r="N1271" i="4"/>
  <c r="M1271" i="4"/>
  <c r="L1271" i="4"/>
  <c r="K1271" i="4"/>
  <c r="J1271" i="4"/>
  <c r="I1271" i="4"/>
  <c r="H1271" i="4"/>
  <c r="G1271" i="4"/>
  <c r="F1271" i="4"/>
  <c r="E1271" i="4"/>
  <c r="D1271" i="4"/>
  <c r="C1271" i="4"/>
  <c r="B1271" i="4"/>
  <c r="S1270" i="4"/>
  <c r="R1270" i="4"/>
  <c r="Q1270" i="4"/>
  <c r="P1270" i="4"/>
  <c r="O1270" i="4"/>
  <c r="N1270" i="4"/>
  <c r="M1270" i="4"/>
  <c r="L1270" i="4"/>
  <c r="K1270" i="4"/>
  <c r="J1270" i="4"/>
  <c r="I1270" i="4"/>
  <c r="H1270" i="4"/>
  <c r="G1270" i="4"/>
  <c r="F1270" i="4"/>
  <c r="E1270" i="4"/>
  <c r="D1270" i="4"/>
  <c r="C1270" i="4"/>
  <c r="B1270" i="4"/>
  <c r="S1269" i="4"/>
  <c r="R1269" i="4"/>
  <c r="Q1269" i="4"/>
  <c r="P1269" i="4"/>
  <c r="O1269" i="4"/>
  <c r="N1269" i="4"/>
  <c r="M1269" i="4"/>
  <c r="L1269" i="4"/>
  <c r="K1269" i="4"/>
  <c r="J1269" i="4"/>
  <c r="I1269" i="4"/>
  <c r="H1269" i="4"/>
  <c r="G1269" i="4"/>
  <c r="F1269" i="4"/>
  <c r="E1269" i="4"/>
  <c r="D1269" i="4"/>
  <c r="C1269" i="4"/>
  <c r="B1269" i="4"/>
  <c r="S1268" i="4"/>
  <c r="R1268" i="4"/>
  <c r="Q1268" i="4"/>
  <c r="P1268" i="4"/>
  <c r="O1268" i="4"/>
  <c r="N1268" i="4"/>
  <c r="M1268" i="4"/>
  <c r="L1268" i="4"/>
  <c r="K1268" i="4"/>
  <c r="J1268" i="4"/>
  <c r="I1268" i="4"/>
  <c r="H1268" i="4"/>
  <c r="G1268" i="4"/>
  <c r="F1268" i="4"/>
  <c r="E1268" i="4"/>
  <c r="D1268" i="4"/>
  <c r="C1268" i="4"/>
  <c r="B1268" i="4"/>
  <c r="S1267" i="4"/>
  <c r="R1267" i="4"/>
  <c r="Q1267" i="4"/>
  <c r="P1267" i="4"/>
  <c r="O1267" i="4"/>
  <c r="N1267" i="4"/>
  <c r="M1267" i="4"/>
  <c r="L1267" i="4"/>
  <c r="K1267" i="4"/>
  <c r="J1267" i="4"/>
  <c r="I1267" i="4"/>
  <c r="H1267" i="4"/>
  <c r="G1267" i="4"/>
  <c r="F1267" i="4"/>
  <c r="E1267" i="4"/>
  <c r="D1267" i="4"/>
  <c r="C1267" i="4"/>
  <c r="B1267" i="4"/>
  <c r="S1266" i="4"/>
  <c r="R1266" i="4"/>
  <c r="Q1266" i="4"/>
  <c r="P1266" i="4"/>
  <c r="O1266" i="4"/>
  <c r="N1266" i="4"/>
  <c r="M1266" i="4"/>
  <c r="L1266" i="4"/>
  <c r="K1266" i="4"/>
  <c r="J1266" i="4"/>
  <c r="I1266" i="4"/>
  <c r="H1266" i="4"/>
  <c r="G1266" i="4"/>
  <c r="F1266" i="4"/>
  <c r="E1266" i="4"/>
  <c r="D1266" i="4"/>
  <c r="C1266" i="4"/>
  <c r="B1266" i="4"/>
  <c r="S1265" i="4"/>
  <c r="R1265" i="4"/>
  <c r="Q1265" i="4"/>
  <c r="P1265" i="4"/>
  <c r="O1265" i="4"/>
  <c r="N1265" i="4"/>
  <c r="M1265" i="4"/>
  <c r="L1265" i="4"/>
  <c r="K1265" i="4"/>
  <c r="J1265" i="4"/>
  <c r="I1265" i="4"/>
  <c r="H1265" i="4"/>
  <c r="G1265" i="4"/>
  <c r="F1265" i="4"/>
  <c r="E1265" i="4"/>
  <c r="D1265" i="4"/>
  <c r="C1265" i="4"/>
  <c r="B1265" i="4"/>
  <c r="S1264" i="4"/>
  <c r="R1264" i="4"/>
  <c r="Q1264" i="4"/>
  <c r="P1264" i="4"/>
  <c r="O1264" i="4"/>
  <c r="N1264" i="4"/>
  <c r="M1264" i="4"/>
  <c r="L1264" i="4"/>
  <c r="K1264" i="4"/>
  <c r="J1264" i="4"/>
  <c r="I1264" i="4"/>
  <c r="H1264" i="4"/>
  <c r="G1264" i="4"/>
  <c r="F1264" i="4"/>
  <c r="E1264" i="4"/>
  <c r="D1264" i="4"/>
  <c r="C1264" i="4"/>
  <c r="B1264" i="4"/>
  <c r="S1263" i="4"/>
  <c r="R1263" i="4"/>
  <c r="Q1263" i="4"/>
  <c r="P1263" i="4"/>
  <c r="O1263" i="4"/>
  <c r="N1263" i="4"/>
  <c r="M1263" i="4"/>
  <c r="L1263" i="4"/>
  <c r="K1263" i="4"/>
  <c r="J1263" i="4"/>
  <c r="I1263" i="4"/>
  <c r="H1263" i="4"/>
  <c r="G1263" i="4"/>
  <c r="F1263" i="4"/>
  <c r="E1263" i="4"/>
  <c r="D1263" i="4"/>
  <c r="C1263" i="4"/>
  <c r="B1263" i="4"/>
  <c r="S1262" i="4"/>
  <c r="R1262" i="4"/>
  <c r="Q1262" i="4"/>
  <c r="P1262" i="4"/>
  <c r="O1262" i="4"/>
  <c r="N1262" i="4"/>
  <c r="M1262" i="4"/>
  <c r="L1262" i="4"/>
  <c r="K1262" i="4"/>
  <c r="J1262" i="4"/>
  <c r="I1262" i="4"/>
  <c r="H1262" i="4"/>
  <c r="G1262" i="4"/>
  <c r="F1262" i="4"/>
  <c r="E1262" i="4"/>
  <c r="D1262" i="4"/>
  <c r="C1262" i="4"/>
  <c r="B1262" i="4"/>
  <c r="S1261" i="4"/>
  <c r="R1261" i="4"/>
  <c r="Q1261" i="4"/>
  <c r="P1261" i="4"/>
  <c r="O1261" i="4"/>
  <c r="N1261" i="4"/>
  <c r="M1261" i="4"/>
  <c r="L1261" i="4"/>
  <c r="K1261" i="4"/>
  <c r="J1261" i="4"/>
  <c r="I1261" i="4"/>
  <c r="H1261" i="4"/>
  <c r="G1261" i="4"/>
  <c r="F1261" i="4"/>
  <c r="E1261" i="4"/>
  <c r="D1261" i="4"/>
  <c r="C1261" i="4"/>
  <c r="B1261" i="4"/>
  <c r="S1260" i="4"/>
  <c r="R1260" i="4"/>
  <c r="Q1260" i="4"/>
  <c r="P1260" i="4"/>
  <c r="O1260" i="4"/>
  <c r="N1260" i="4"/>
  <c r="M1260" i="4"/>
  <c r="L1260" i="4"/>
  <c r="K1260" i="4"/>
  <c r="J1260" i="4"/>
  <c r="I1260" i="4"/>
  <c r="H1260" i="4"/>
  <c r="G1260" i="4"/>
  <c r="F1260" i="4"/>
  <c r="E1260" i="4"/>
  <c r="D1260" i="4"/>
  <c r="C1260" i="4"/>
  <c r="B1260" i="4"/>
  <c r="S1259" i="4"/>
  <c r="R1259" i="4"/>
  <c r="Q1259" i="4"/>
  <c r="P1259" i="4"/>
  <c r="O1259" i="4"/>
  <c r="N1259" i="4"/>
  <c r="M1259" i="4"/>
  <c r="L1259" i="4"/>
  <c r="K1259" i="4"/>
  <c r="J1259" i="4"/>
  <c r="I1259" i="4"/>
  <c r="H1259" i="4"/>
  <c r="G1259" i="4"/>
  <c r="F1259" i="4"/>
  <c r="E1259" i="4"/>
  <c r="D1259" i="4"/>
  <c r="C1259" i="4"/>
  <c r="B1259" i="4"/>
  <c r="S1258" i="4"/>
  <c r="R1258" i="4"/>
  <c r="Q1258" i="4"/>
  <c r="P1258" i="4"/>
  <c r="O1258" i="4"/>
  <c r="N1258" i="4"/>
  <c r="M1258" i="4"/>
  <c r="L1258" i="4"/>
  <c r="K1258" i="4"/>
  <c r="J1258" i="4"/>
  <c r="I1258" i="4"/>
  <c r="H1258" i="4"/>
  <c r="G1258" i="4"/>
  <c r="F1258" i="4"/>
  <c r="E1258" i="4"/>
  <c r="D1258" i="4"/>
  <c r="C1258" i="4"/>
  <c r="B1258" i="4"/>
  <c r="S1257" i="4"/>
  <c r="R1257" i="4"/>
  <c r="Q1257" i="4"/>
  <c r="P1257" i="4"/>
  <c r="O1257" i="4"/>
  <c r="N1257" i="4"/>
  <c r="M1257" i="4"/>
  <c r="L1257" i="4"/>
  <c r="K1257" i="4"/>
  <c r="J1257" i="4"/>
  <c r="I1257" i="4"/>
  <c r="H1257" i="4"/>
  <c r="G1257" i="4"/>
  <c r="F1257" i="4"/>
  <c r="E1257" i="4"/>
  <c r="D1257" i="4"/>
  <c r="C1257" i="4"/>
  <c r="B1257" i="4"/>
  <c r="S1256" i="4"/>
  <c r="R1256" i="4"/>
  <c r="Q1256" i="4"/>
  <c r="P1256" i="4"/>
  <c r="O1256" i="4"/>
  <c r="N1256" i="4"/>
  <c r="M1256" i="4"/>
  <c r="L1256" i="4"/>
  <c r="K1256" i="4"/>
  <c r="J1256" i="4"/>
  <c r="I1256" i="4"/>
  <c r="H1256" i="4"/>
  <c r="G1256" i="4"/>
  <c r="F1256" i="4"/>
  <c r="E1256" i="4"/>
  <c r="D1256" i="4"/>
  <c r="C1256" i="4"/>
  <c r="B1256" i="4"/>
  <c r="S1255" i="4"/>
  <c r="R1255" i="4"/>
  <c r="Q1255" i="4"/>
  <c r="P1255" i="4"/>
  <c r="O1255" i="4"/>
  <c r="N1255" i="4"/>
  <c r="M1255" i="4"/>
  <c r="L1255" i="4"/>
  <c r="K1255" i="4"/>
  <c r="J1255" i="4"/>
  <c r="I1255" i="4"/>
  <c r="H1255" i="4"/>
  <c r="G1255" i="4"/>
  <c r="F1255" i="4"/>
  <c r="E1255" i="4"/>
  <c r="D1255" i="4"/>
  <c r="C1255" i="4"/>
  <c r="B1255" i="4"/>
  <c r="S1254" i="4"/>
  <c r="R1254" i="4"/>
  <c r="Q1254" i="4"/>
  <c r="P1254" i="4"/>
  <c r="O1254" i="4"/>
  <c r="N1254" i="4"/>
  <c r="M1254" i="4"/>
  <c r="L1254" i="4"/>
  <c r="K1254" i="4"/>
  <c r="J1254" i="4"/>
  <c r="I1254" i="4"/>
  <c r="H1254" i="4"/>
  <c r="G1254" i="4"/>
  <c r="F1254" i="4"/>
  <c r="E1254" i="4"/>
  <c r="D1254" i="4"/>
  <c r="C1254" i="4"/>
  <c r="B1254" i="4"/>
  <c r="S1253" i="4"/>
  <c r="R1253" i="4"/>
  <c r="Q1253" i="4"/>
  <c r="P1253" i="4"/>
  <c r="O1253" i="4"/>
  <c r="N1253" i="4"/>
  <c r="M1253" i="4"/>
  <c r="L1253" i="4"/>
  <c r="K1253" i="4"/>
  <c r="J1253" i="4"/>
  <c r="I1253" i="4"/>
  <c r="H1253" i="4"/>
  <c r="G1253" i="4"/>
  <c r="F1253" i="4"/>
  <c r="E1253" i="4"/>
  <c r="D1253" i="4"/>
  <c r="C1253" i="4"/>
  <c r="B1253" i="4"/>
  <c r="S1252" i="4"/>
  <c r="R1252" i="4"/>
  <c r="Q1252" i="4"/>
  <c r="P1252" i="4"/>
  <c r="O1252" i="4"/>
  <c r="N1252" i="4"/>
  <c r="M1252" i="4"/>
  <c r="L1252" i="4"/>
  <c r="K1252" i="4"/>
  <c r="J1252" i="4"/>
  <c r="I1252" i="4"/>
  <c r="H1252" i="4"/>
  <c r="G1252" i="4"/>
  <c r="F1252" i="4"/>
  <c r="E1252" i="4"/>
  <c r="D1252" i="4"/>
  <c r="C1252" i="4"/>
  <c r="B1252" i="4"/>
  <c r="S1251" i="4"/>
  <c r="R1251" i="4"/>
  <c r="Q1251" i="4"/>
  <c r="P1251" i="4"/>
  <c r="O1251" i="4"/>
  <c r="N1251" i="4"/>
  <c r="M1251" i="4"/>
  <c r="L1251" i="4"/>
  <c r="K1251" i="4"/>
  <c r="J1251" i="4"/>
  <c r="I1251" i="4"/>
  <c r="H1251" i="4"/>
  <c r="G1251" i="4"/>
  <c r="F1251" i="4"/>
  <c r="E1251" i="4"/>
  <c r="D1251" i="4"/>
  <c r="C1251" i="4"/>
  <c r="B1251" i="4"/>
  <c r="S1250" i="4"/>
  <c r="R1250" i="4"/>
  <c r="Q1250" i="4"/>
  <c r="P1250" i="4"/>
  <c r="O1250" i="4"/>
  <c r="N1250" i="4"/>
  <c r="M1250" i="4"/>
  <c r="L1250" i="4"/>
  <c r="K1250" i="4"/>
  <c r="J1250" i="4"/>
  <c r="I1250" i="4"/>
  <c r="H1250" i="4"/>
  <c r="G1250" i="4"/>
  <c r="F1250" i="4"/>
  <c r="E1250" i="4"/>
  <c r="D1250" i="4"/>
  <c r="C1250" i="4"/>
  <c r="B1250" i="4"/>
  <c r="S1249" i="4"/>
  <c r="R1249" i="4"/>
  <c r="Q1249" i="4"/>
  <c r="P1249" i="4"/>
  <c r="O1249" i="4"/>
  <c r="N1249" i="4"/>
  <c r="M1249" i="4"/>
  <c r="L1249" i="4"/>
  <c r="K1249" i="4"/>
  <c r="J1249" i="4"/>
  <c r="I1249" i="4"/>
  <c r="H1249" i="4"/>
  <c r="G1249" i="4"/>
  <c r="F1249" i="4"/>
  <c r="E1249" i="4"/>
  <c r="D1249" i="4"/>
  <c r="C1249" i="4"/>
  <c r="B1249" i="4"/>
  <c r="S1248" i="4"/>
  <c r="R1248" i="4"/>
  <c r="Q1248" i="4"/>
  <c r="P1248" i="4"/>
  <c r="O1248" i="4"/>
  <c r="N1248" i="4"/>
  <c r="M1248" i="4"/>
  <c r="L1248" i="4"/>
  <c r="K1248" i="4"/>
  <c r="J1248" i="4"/>
  <c r="I1248" i="4"/>
  <c r="H1248" i="4"/>
  <c r="G1248" i="4"/>
  <c r="F1248" i="4"/>
  <c r="E1248" i="4"/>
  <c r="D1248" i="4"/>
  <c r="C1248" i="4"/>
  <c r="B1248" i="4"/>
  <c r="S1247" i="4"/>
  <c r="R1247" i="4"/>
  <c r="Q1247" i="4"/>
  <c r="P1247" i="4"/>
  <c r="O1247" i="4"/>
  <c r="N1247" i="4"/>
  <c r="M1247" i="4"/>
  <c r="L1247" i="4"/>
  <c r="K1247" i="4"/>
  <c r="J1247" i="4"/>
  <c r="I1247" i="4"/>
  <c r="H1247" i="4"/>
  <c r="G1247" i="4"/>
  <c r="F1247" i="4"/>
  <c r="E1247" i="4"/>
  <c r="D1247" i="4"/>
  <c r="C1247" i="4"/>
  <c r="B1247" i="4"/>
  <c r="S1246" i="4"/>
  <c r="R1246" i="4"/>
  <c r="Q1246" i="4"/>
  <c r="P1246" i="4"/>
  <c r="O1246" i="4"/>
  <c r="N1246" i="4"/>
  <c r="M1246" i="4"/>
  <c r="L1246" i="4"/>
  <c r="K1246" i="4"/>
  <c r="J1246" i="4"/>
  <c r="I1246" i="4"/>
  <c r="H1246" i="4"/>
  <c r="G1246" i="4"/>
  <c r="F1246" i="4"/>
  <c r="E1246" i="4"/>
  <c r="D1246" i="4"/>
  <c r="C1246" i="4"/>
  <c r="B1246" i="4"/>
  <c r="S1245" i="4"/>
  <c r="R1245" i="4"/>
  <c r="Q1245" i="4"/>
  <c r="P1245" i="4"/>
  <c r="O1245" i="4"/>
  <c r="N1245" i="4"/>
  <c r="M1245" i="4"/>
  <c r="L1245" i="4"/>
  <c r="K1245" i="4"/>
  <c r="J1245" i="4"/>
  <c r="I1245" i="4"/>
  <c r="H1245" i="4"/>
  <c r="G1245" i="4"/>
  <c r="F1245" i="4"/>
  <c r="E1245" i="4"/>
  <c r="D1245" i="4"/>
  <c r="C1245" i="4"/>
  <c r="B1245" i="4"/>
  <c r="S1244" i="4"/>
  <c r="R1244" i="4"/>
  <c r="Q1244" i="4"/>
  <c r="P1244" i="4"/>
  <c r="O1244" i="4"/>
  <c r="N1244" i="4"/>
  <c r="M1244" i="4"/>
  <c r="L1244" i="4"/>
  <c r="K1244" i="4"/>
  <c r="J1244" i="4"/>
  <c r="I1244" i="4"/>
  <c r="H1244" i="4"/>
  <c r="G1244" i="4"/>
  <c r="F1244" i="4"/>
  <c r="E1244" i="4"/>
  <c r="D1244" i="4"/>
  <c r="C1244" i="4"/>
  <c r="B1244" i="4"/>
  <c r="S1243" i="4"/>
  <c r="R1243" i="4"/>
  <c r="Q1243" i="4"/>
  <c r="P1243" i="4"/>
  <c r="O1243" i="4"/>
  <c r="N1243" i="4"/>
  <c r="M1243" i="4"/>
  <c r="L1243" i="4"/>
  <c r="K1243" i="4"/>
  <c r="J1243" i="4"/>
  <c r="I1243" i="4"/>
  <c r="H1243" i="4"/>
  <c r="G1243" i="4"/>
  <c r="F1243" i="4"/>
  <c r="E1243" i="4"/>
  <c r="D1243" i="4"/>
  <c r="C1243" i="4"/>
  <c r="B1243" i="4"/>
  <c r="S1242" i="4"/>
  <c r="R1242" i="4"/>
  <c r="Q1242" i="4"/>
  <c r="P1242" i="4"/>
  <c r="O1242" i="4"/>
  <c r="N1242" i="4"/>
  <c r="M1242" i="4"/>
  <c r="L1242" i="4"/>
  <c r="K1242" i="4"/>
  <c r="J1242" i="4"/>
  <c r="I1242" i="4"/>
  <c r="H1242" i="4"/>
  <c r="G1242" i="4"/>
  <c r="F1242" i="4"/>
  <c r="E1242" i="4"/>
  <c r="D1242" i="4"/>
  <c r="C1242" i="4"/>
  <c r="B1242" i="4"/>
  <c r="S1241" i="4"/>
  <c r="R1241" i="4"/>
  <c r="Q1241" i="4"/>
  <c r="P1241" i="4"/>
  <c r="O1241" i="4"/>
  <c r="N1241" i="4"/>
  <c r="M1241" i="4"/>
  <c r="L1241" i="4"/>
  <c r="K1241" i="4"/>
  <c r="J1241" i="4"/>
  <c r="I1241" i="4"/>
  <c r="H1241" i="4"/>
  <c r="G1241" i="4"/>
  <c r="F1241" i="4"/>
  <c r="E1241" i="4"/>
  <c r="D1241" i="4"/>
  <c r="C1241" i="4"/>
  <c r="B1241" i="4"/>
  <c r="S1240" i="4"/>
  <c r="R1240" i="4"/>
  <c r="Q1240" i="4"/>
  <c r="P1240" i="4"/>
  <c r="O1240" i="4"/>
  <c r="N1240" i="4"/>
  <c r="M1240" i="4"/>
  <c r="L1240" i="4"/>
  <c r="K1240" i="4"/>
  <c r="J1240" i="4"/>
  <c r="I1240" i="4"/>
  <c r="H1240" i="4"/>
  <c r="G1240" i="4"/>
  <c r="F1240" i="4"/>
  <c r="E1240" i="4"/>
  <c r="D1240" i="4"/>
  <c r="C1240" i="4"/>
  <c r="B1240" i="4"/>
  <c r="S1239" i="4"/>
  <c r="R1239" i="4"/>
  <c r="Q1239" i="4"/>
  <c r="P1239" i="4"/>
  <c r="O1239" i="4"/>
  <c r="N1239" i="4"/>
  <c r="M1239" i="4"/>
  <c r="L1239" i="4"/>
  <c r="K1239" i="4"/>
  <c r="J1239" i="4"/>
  <c r="I1239" i="4"/>
  <c r="H1239" i="4"/>
  <c r="G1239" i="4"/>
  <c r="F1239" i="4"/>
  <c r="E1239" i="4"/>
  <c r="D1239" i="4"/>
  <c r="C1239" i="4"/>
  <c r="B1239" i="4"/>
  <c r="S1238" i="4"/>
  <c r="R1238" i="4"/>
  <c r="Q1238" i="4"/>
  <c r="P1238" i="4"/>
  <c r="O1238" i="4"/>
  <c r="N1238" i="4"/>
  <c r="M1238" i="4"/>
  <c r="L1238" i="4"/>
  <c r="K1238" i="4"/>
  <c r="J1238" i="4"/>
  <c r="I1238" i="4"/>
  <c r="H1238" i="4"/>
  <c r="G1238" i="4"/>
  <c r="F1238" i="4"/>
  <c r="E1238" i="4"/>
  <c r="D1238" i="4"/>
  <c r="C1238" i="4"/>
  <c r="B1238" i="4"/>
  <c r="S1237" i="4"/>
  <c r="R1237" i="4"/>
  <c r="Q1237" i="4"/>
  <c r="P1237" i="4"/>
  <c r="O1237" i="4"/>
  <c r="N1237" i="4"/>
  <c r="M1237" i="4"/>
  <c r="L1237" i="4"/>
  <c r="K1237" i="4"/>
  <c r="J1237" i="4"/>
  <c r="I1237" i="4"/>
  <c r="H1237" i="4"/>
  <c r="G1237" i="4"/>
  <c r="F1237" i="4"/>
  <c r="E1237" i="4"/>
  <c r="D1237" i="4"/>
  <c r="C1237" i="4"/>
  <c r="B1237" i="4"/>
  <c r="S1236" i="4"/>
  <c r="R1236" i="4"/>
  <c r="Q1236" i="4"/>
  <c r="P1236" i="4"/>
  <c r="O1236" i="4"/>
  <c r="N1236" i="4"/>
  <c r="M1236" i="4"/>
  <c r="L1236" i="4"/>
  <c r="K1236" i="4"/>
  <c r="J1236" i="4"/>
  <c r="I1236" i="4"/>
  <c r="H1236" i="4"/>
  <c r="G1236" i="4"/>
  <c r="F1236" i="4"/>
  <c r="E1236" i="4"/>
  <c r="D1236" i="4"/>
  <c r="C1236" i="4"/>
  <c r="B1236" i="4"/>
  <c r="S1235" i="4"/>
  <c r="R1235" i="4"/>
  <c r="Q1235" i="4"/>
  <c r="P1235" i="4"/>
  <c r="O1235" i="4"/>
  <c r="N1235" i="4"/>
  <c r="M1235" i="4"/>
  <c r="L1235" i="4"/>
  <c r="K1235" i="4"/>
  <c r="J1235" i="4"/>
  <c r="I1235" i="4"/>
  <c r="H1235" i="4"/>
  <c r="G1235" i="4"/>
  <c r="F1235" i="4"/>
  <c r="E1235" i="4"/>
  <c r="D1235" i="4"/>
  <c r="C1235" i="4"/>
  <c r="B1235" i="4"/>
  <c r="S1234" i="4"/>
  <c r="R1234" i="4"/>
  <c r="Q1234" i="4"/>
  <c r="P1234" i="4"/>
  <c r="O1234" i="4"/>
  <c r="N1234" i="4"/>
  <c r="M1234" i="4"/>
  <c r="L1234" i="4"/>
  <c r="K1234" i="4"/>
  <c r="J1234" i="4"/>
  <c r="I1234" i="4"/>
  <c r="H1234" i="4"/>
  <c r="G1234" i="4"/>
  <c r="F1234" i="4"/>
  <c r="E1234" i="4"/>
  <c r="D1234" i="4"/>
  <c r="C1234" i="4"/>
  <c r="B1234" i="4"/>
  <c r="S1233" i="4"/>
  <c r="R1233" i="4"/>
  <c r="Q1233" i="4"/>
  <c r="P1233" i="4"/>
  <c r="O1233" i="4"/>
  <c r="N1233" i="4"/>
  <c r="M1233" i="4"/>
  <c r="L1233" i="4"/>
  <c r="K1233" i="4"/>
  <c r="J1233" i="4"/>
  <c r="I1233" i="4"/>
  <c r="H1233" i="4"/>
  <c r="G1233" i="4"/>
  <c r="F1233" i="4"/>
  <c r="E1233" i="4"/>
  <c r="D1233" i="4"/>
  <c r="C1233" i="4"/>
  <c r="B1233" i="4"/>
  <c r="S1232" i="4"/>
  <c r="R1232" i="4"/>
  <c r="Q1232" i="4"/>
  <c r="P1232" i="4"/>
  <c r="O1232" i="4"/>
  <c r="N1232" i="4"/>
  <c r="M1232" i="4"/>
  <c r="L1232" i="4"/>
  <c r="K1232" i="4"/>
  <c r="J1232" i="4"/>
  <c r="I1232" i="4"/>
  <c r="H1232" i="4"/>
  <c r="G1232" i="4"/>
  <c r="F1232" i="4"/>
  <c r="E1232" i="4"/>
  <c r="D1232" i="4"/>
  <c r="C1232" i="4"/>
  <c r="B1232" i="4"/>
  <c r="S1231" i="4"/>
  <c r="R1231" i="4"/>
  <c r="Q1231" i="4"/>
  <c r="P1231" i="4"/>
  <c r="O1231" i="4"/>
  <c r="N1231" i="4"/>
  <c r="M1231" i="4"/>
  <c r="L1231" i="4"/>
  <c r="K1231" i="4"/>
  <c r="J1231" i="4"/>
  <c r="I1231" i="4"/>
  <c r="H1231" i="4"/>
  <c r="G1231" i="4"/>
  <c r="F1231" i="4"/>
  <c r="E1231" i="4"/>
  <c r="D1231" i="4"/>
  <c r="C1231" i="4"/>
  <c r="B1231" i="4"/>
  <c r="S1230" i="4"/>
  <c r="R1230" i="4"/>
  <c r="Q1230" i="4"/>
  <c r="P1230" i="4"/>
  <c r="O1230" i="4"/>
  <c r="N1230" i="4"/>
  <c r="M1230" i="4"/>
  <c r="L1230" i="4"/>
  <c r="K1230" i="4"/>
  <c r="J1230" i="4"/>
  <c r="I1230" i="4"/>
  <c r="H1230" i="4"/>
  <c r="G1230" i="4"/>
  <c r="F1230" i="4"/>
  <c r="E1230" i="4"/>
  <c r="D1230" i="4"/>
  <c r="C1230" i="4"/>
  <c r="B1230" i="4"/>
  <c r="S1229" i="4"/>
  <c r="R1229" i="4"/>
  <c r="Q1229" i="4"/>
  <c r="P1229" i="4"/>
  <c r="O1229" i="4"/>
  <c r="N1229" i="4"/>
  <c r="M1229" i="4"/>
  <c r="L1229" i="4"/>
  <c r="K1229" i="4"/>
  <c r="J1229" i="4"/>
  <c r="I1229" i="4"/>
  <c r="H1229" i="4"/>
  <c r="G1229" i="4"/>
  <c r="F1229" i="4"/>
  <c r="E1229" i="4"/>
  <c r="D1229" i="4"/>
  <c r="C1229" i="4"/>
  <c r="B1229" i="4"/>
  <c r="S1228" i="4"/>
  <c r="R1228" i="4"/>
  <c r="Q1228" i="4"/>
  <c r="P1228" i="4"/>
  <c r="O1228" i="4"/>
  <c r="N1228" i="4"/>
  <c r="M1228" i="4"/>
  <c r="L1228" i="4"/>
  <c r="K1228" i="4"/>
  <c r="J1228" i="4"/>
  <c r="I1228" i="4"/>
  <c r="H1228" i="4"/>
  <c r="G1228" i="4"/>
  <c r="F1228" i="4"/>
  <c r="E1228" i="4"/>
  <c r="D1228" i="4"/>
  <c r="C1228" i="4"/>
  <c r="B1228" i="4"/>
  <c r="S1227" i="4"/>
  <c r="R1227" i="4"/>
  <c r="Q1227" i="4"/>
  <c r="P1227" i="4"/>
  <c r="O1227" i="4"/>
  <c r="N1227" i="4"/>
  <c r="M1227" i="4"/>
  <c r="L1227" i="4"/>
  <c r="K1227" i="4"/>
  <c r="J1227" i="4"/>
  <c r="I1227" i="4"/>
  <c r="H1227" i="4"/>
  <c r="G1227" i="4"/>
  <c r="F1227" i="4"/>
  <c r="E1227" i="4"/>
  <c r="D1227" i="4"/>
  <c r="C1227" i="4"/>
  <c r="B1227" i="4"/>
  <c r="S1226" i="4"/>
  <c r="R1226" i="4"/>
  <c r="Q1226" i="4"/>
  <c r="P1226" i="4"/>
  <c r="O1226" i="4"/>
  <c r="N1226" i="4"/>
  <c r="M1226" i="4"/>
  <c r="L1226" i="4"/>
  <c r="K1226" i="4"/>
  <c r="J1226" i="4"/>
  <c r="I1226" i="4"/>
  <c r="H1226" i="4"/>
  <c r="G1226" i="4"/>
  <c r="F1226" i="4"/>
  <c r="E1226" i="4"/>
  <c r="D1226" i="4"/>
  <c r="C1226" i="4"/>
  <c r="B1226" i="4"/>
  <c r="S1225" i="4"/>
  <c r="R1225" i="4"/>
  <c r="Q1225" i="4"/>
  <c r="P1225" i="4"/>
  <c r="O1225" i="4"/>
  <c r="N1225" i="4"/>
  <c r="M1225" i="4"/>
  <c r="L1225" i="4"/>
  <c r="K1225" i="4"/>
  <c r="J1225" i="4"/>
  <c r="I1225" i="4"/>
  <c r="H1225" i="4"/>
  <c r="G1225" i="4"/>
  <c r="F1225" i="4"/>
  <c r="E1225" i="4"/>
  <c r="D1225" i="4"/>
  <c r="C1225" i="4"/>
  <c r="B1225" i="4"/>
  <c r="S1224" i="4"/>
  <c r="R1224" i="4"/>
  <c r="Q1224" i="4"/>
  <c r="P1224" i="4"/>
  <c r="O1224" i="4"/>
  <c r="N1224" i="4"/>
  <c r="M1224" i="4"/>
  <c r="L1224" i="4"/>
  <c r="K1224" i="4"/>
  <c r="J1224" i="4"/>
  <c r="I1224" i="4"/>
  <c r="H1224" i="4"/>
  <c r="G1224" i="4"/>
  <c r="F1224" i="4"/>
  <c r="E1224" i="4"/>
  <c r="D1224" i="4"/>
  <c r="C1224" i="4"/>
  <c r="B1224" i="4"/>
  <c r="S1223" i="4"/>
  <c r="R1223" i="4"/>
  <c r="Q1223" i="4"/>
  <c r="P1223" i="4"/>
  <c r="O1223" i="4"/>
  <c r="N1223" i="4"/>
  <c r="M1223" i="4"/>
  <c r="L1223" i="4"/>
  <c r="K1223" i="4"/>
  <c r="J1223" i="4"/>
  <c r="I1223" i="4"/>
  <c r="H1223" i="4"/>
  <c r="G1223" i="4"/>
  <c r="F1223" i="4"/>
  <c r="E1223" i="4"/>
  <c r="D1223" i="4"/>
  <c r="C1223" i="4"/>
  <c r="B1223" i="4"/>
  <c r="S1222" i="4"/>
  <c r="R1222" i="4"/>
  <c r="Q1222" i="4"/>
  <c r="P1222" i="4"/>
  <c r="O1222" i="4"/>
  <c r="N1222" i="4"/>
  <c r="M1222" i="4"/>
  <c r="L1222" i="4"/>
  <c r="K1222" i="4"/>
  <c r="J1222" i="4"/>
  <c r="I1222" i="4"/>
  <c r="H1222" i="4"/>
  <c r="G1222" i="4"/>
  <c r="F1222" i="4"/>
  <c r="E1222" i="4"/>
  <c r="D1222" i="4"/>
  <c r="C1222" i="4"/>
  <c r="B1222" i="4"/>
  <c r="S1221" i="4"/>
  <c r="R1221" i="4"/>
  <c r="Q1221" i="4"/>
  <c r="P1221" i="4"/>
  <c r="O1221" i="4"/>
  <c r="N1221" i="4"/>
  <c r="M1221" i="4"/>
  <c r="L1221" i="4"/>
  <c r="K1221" i="4"/>
  <c r="J1221" i="4"/>
  <c r="I1221" i="4"/>
  <c r="H1221" i="4"/>
  <c r="G1221" i="4"/>
  <c r="F1221" i="4"/>
  <c r="E1221" i="4"/>
  <c r="D1221" i="4"/>
  <c r="C1221" i="4"/>
  <c r="B1221" i="4"/>
  <c r="S1220" i="4"/>
  <c r="R1220" i="4"/>
  <c r="Q1220" i="4"/>
  <c r="P1220" i="4"/>
  <c r="O1220" i="4"/>
  <c r="N1220" i="4"/>
  <c r="M1220" i="4"/>
  <c r="L1220" i="4"/>
  <c r="K1220" i="4"/>
  <c r="J1220" i="4"/>
  <c r="I1220" i="4"/>
  <c r="H1220" i="4"/>
  <c r="G1220" i="4"/>
  <c r="F1220" i="4"/>
  <c r="E1220" i="4"/>
  <c r="D1220" i="4"/>
  <c r="C1220" i="4"/>
  <c r="B1220" i="4"/>
  <c r="S1219" i="4"/>
  <c r="R1219" i="4"/>
  <c r="Q1219" i="4"/>
  <c r="P1219" i="4"/>
  <c r="O1219" i="4"/>
  <c r="N1219" i="4"/>
  <c r="M1219" i="4"/>
  <c r="L1219" i="4"/>
  <c r="K1219" i="4"/>
  <c r="J1219" i="4"/>
  <c r="I1219" i="4"/>
  <c r="H1219" i="4"/>
  <c r="G1219" i="4"/>
  <c r="F1219" i="4"/>
  <c r="E1219" i="4"/>
  <c r="D1219" i="4"/>
  <c r="C1219" i="4"/>
  <c r="B1219" i="4"/>
  <c r="S1218" i="4"/>
  <c r="R1218" i="4"/>
  <c r="Q1218" i="4"/>
  <c r="P1218" i="4"/>
  <c r="O1218" i="4"/>
  <c r="N1218" i="4"/>
  <c r="M1218" i="4"/>
  <c r="L1218" i="4"/>
  <c r="K1218" i="4"/>
  <c r="J1218" i="4"/>
  <c r="I1218" i="4"/>
  <c r="H1218" i="4"/>
  <c r="G1218" i="4"/>
  <c r="F1218" i="4"/>
  <c r="E1218" i="4"/>
  <c r="D1218" i="4"/>
  <c r="C1218" i="4"/>
  <c r="B1218" i="4"/>
  <c r="S1217" i="4"/>
  <c r="R1217" i="4"/>
  <c r="Q1217" i="4"/>
  <c r="P1217" i="4"/>
  <c r="O1217" i="4"/>
  <c r="N1217" i="4"/>
  <c r="M1217" i="4"/>
  <c r="L1217" i="4"/>
  <c r="K1217" i="4"/>
  <c r="J1217" i="4"/>
  <c r="I1217" i="4"/>
  <c r="H1217" i="4"/>
  <c r="G1217" i="4"/>
  <c r="F1217" i="4"/>
  <c r="E1217" i="4"/>
  <c r="D1217" i="4"/>
  <c r="C1217" i="4"/>
  <c r="B1217" i="4"/>
  <c r="S1216" i="4"/>
  <c r="R1216" i="4"/>
  <c r="Q1216" i="4"/>
  <c r="P1216" i="4"/>
  <c r="O1216" i="4"/>
  <c r="N1216" i="4"/>
  <c r="M1216" i="4"/>
  <c r="L1216" i="4"/>
  <c r="K1216" i="4"/>
  <c r="J1216" i="4"/>
  <c r="I1216" i="4"/>
  <c r="H1216" i="4"/>
  <c r="G1216" i="4"/>
  <c r="F1216" i="4"/>
  <c r="E1216" i="4"/>
  <c r="D1216" i="4"/>
  <c r="C1216" i="4"/>
  <c r="B1216" i="4"/>
  <c r="S1215" i="4"/>
  <c r="R1215" i="4"/>
  <c r="Q1215" i="4"/>
  <c r="P1215" i="4"/>
  <c r="O1215" i="4"/>
  <c r="N1215" i="4"/>
  <c r="M1215" i="4"/>
  <c r="L1215" i="4"/>
  <c r="K1215" i="4"/>
  <c r="J1215" i="4"/>
  <c r="I1215" i="4"/>
  <c r="H1215" i="4"/>
  <c r="G1215" i="4"/>
  <c r="F1215" i="4"/>
  <c r="E1215" i="4"/>
  <c r="D1215" i="4"/>
  <c r="C1215" i="4"/>
  <c r="B1215" i="4"/>
  <c r="S1214" i="4"/>
  <c r="R1214" i="4"/>
  <c r="Q1214" i="4"/>
  <c r="P1214" i="4"/>
  <c r="O1214" i="4"/>
  <c r="N1214" i="4"/>
  <c r="M1214" i="4"/>
  <c r="L1214" i="4"/>
  <c r="K1214" i="4"/>
  <c r="J1214" i="4"/>
  <c r="I1214" i="4"/>
  <c r="H1214" i="4"/>
  <c r="G1214" i="4"/>
  <c r="F1214" i="4"/>
  <c r="E1214" i="4"/>
  <c r="D1214" i="4"/>
  <c r="C1214" i="4"/>
  <c r="B1214" i="4"/>
  <c r="S1213" i="4"/>
  <c r="R1213" i="4"/>
  <c r="Q1213" i="4"/>
  <c r="P1213" i="4"/>
  <c r="O1213" i="4"/>
  <c r="N1213" i="4"/>
  <c r="M1213" i="4"/>
  <c r="L1213" i="4"/>
  <c r="K1213" i="4"/>
  <c r="J1213" i="4"/>
  <c r="I1213" i="4"/>
  <c r="H1213" i="4"/>
  <c r="G1213" i="4"/>
  <c r="F1213" i="4"/>
  <c r="E1213" i="4"/>
  <c r="D1213" i="4"/>
  <c r="C1213" i="4"/>
  <c r="B1213" i="4"/>
  <c r="S1212" i="4"/>
  <c r="R1212" i="4"/>
  <c r="Q1212" i="4"/>
  <c r="P1212" i="4"/>
  <c r="O1212" i="4"/>
  <c r="N1212" i="4"/>
  <c r="M1212" i="4"/>
  <c r="L1212" i="4"/>
  <c r="K1212" i="4"/>
  <c r="J1212" i="4"/>
  <c r="I1212" i="4"/>
  <c r="H1212" i="4"/>
  <c r="G1212" i="4"/>
  <c r="F1212" i="4"/>
  <c r="E1212" i="4"/>
  <c r="D1212" i="4"/>
  <c r="C1212" i="4"/>
  <c r="B1212" i="4"/>
  <c r="S1211" i="4"/>
  <c r="R1211" i="4"/>
  <c r="Q1211" i="4"/>
  <c r="P1211" i="4"/>
  <c r="O1211" i="4"/>
  <c r="N1211" i="4"/>
  <c r="M1211" i="4"/>
  <c r="L1211" i="4"/>
  <c r="K1211" i="4"/>
  <c r="J1211" i="4"/>
  <c r="I1211" i="4"/>
  <c r="H1211" i="4"/>
  <c r="G1211" i="4"/>
  <c r="F1211" i="4"/>
  <c r="E1211" i="4"/>
  <c r="D1211" i="4"/>
  <c r="C1211" i="4"/>
  <c r="B1211" i="4"/>
  <c r="S1210" i="4"/>
  <c r="R1210" i="4"/>
  <c r="Q1210" i="4"/>
  <c r="P1210" i="4"/>
  <c r="O1210" i="4"/>
  <c r="N1210" i="4"/>
  <c r="M1210" i="4"/>
  <c r="L1210" i="4"/>
  <c r="K1210" i="4"/>
  <c r="J1210" i="4"/>
  <c r="I1210" i="4"/>
  <c r="H1210" i="4"/>
  <c r="G1210" i="4"/>
  <c r="F1210" i="4"/>
  <c r="E1210" i="4"/>
  <c r="D1210" i="4"/>
  <c r="C1210" i="4"/>
  <c r="B1210" i="4"/>
  <c r="S1209" i="4"/>
  <c r="R1209" i="4"/>
  <c r="Q1209" i="4"/>
  <c r="P1209" i="4"/>
  <c r="O1209" i="4"/>
  <c r="N1209" i="4"/>
  <c r="M1209" i="4"/>
  <c r="L1209" i="4"/>
  <c r="K1209" i="4"/>
  <c r="J1209" i="4"/>
  <c r="I1209" i="4"/>
  <c r="H1209" i="4"/>
  <c r="G1209" i="4"/>
  <c r="F1209" i="4"/>
  <c r="E1209" i="4"/>
  <c r="D1209" i="4"/>
  <c r="C1209" i="4"/>
  <c r="B1209" i="4"/>
  <c r="S1208" i="4"/>
  <c r="R1208" i="4"/>
  <c r="Q1208" i="4"/>
  <c r="P1208" i="4"/>
  <c r="O1208" i="4"/>
  <c r="N1208" i="4"/>
  <c r="M1208" i="4"/>
  <c r="L1208" i="4"/>
  <c r="K1208" i="4"/>
  <c r="J1208" i="4"/>
  <c r="I1208" i="4"/>
  <c r="H1208" i="4"/>
  <c r="G1208" i="4"/>
  <c r="F1208" i="4"/>
  <c r="E1208" i="4"/>
  <c r="D1208" i="4"/>
  <c r="C1208" i="4"/>
  <c r="B1208" i="4"/>
  <c r="S1207" i="4"/>
  <c r="R1207" i="4"/>
  <c r="Q1207" i="4"/>
  <c r="P1207" i="4"/>
  <c r="O1207" i="4"/>
  <c r="N1207" i="4"/>
  <c r="M1207" i="4"/>
  <c r="L1207" i="4"/>
  <c r="K1207" i="4"/>
  <c r="J1207" i="4"/>
  <c r="I1207" i="4"/>
  <c r="H1207" i="4"/>
  <c r="G1207" i="4"/>
  <c r="F1207" i="4"/>
  <c r="E1207" i="4"/>
  <c r="D1207" i="4"/>
  <c r="C1207" i="4"/>
  <c r="B1207" i="4"/>
  <c r="S1206" i="4"/>
  <c r="R1206" i="4"/>
  <c r="Q1206" i="4"/>
  <c r="P1206" i="4"/>
  <c r="O1206" i="4"/>
  <c r="N1206" i="4"/>
  <c r="M1206" i="4"/>
  <c r="L1206" i="4"/>
  <c r="K1206" i="4"/>
  <c r="J1206" i="4"/>
  <c r="I1206" i="4"/>
  <c r="H1206" i="4"/>
  <c r="G1206" i="4"/>
  <c r="F1206" i="4"/>
  <c r="E1206" i="4"/>
  <c r="D1206" i="4"/>
  <c r="C1206" i="4"/>
  <c r="B1206" i="4"/>
  <c r="S1205" i="4"/>
  <c r="R1205" i="4"/>
  <c r="Q1205" i="4"/>
  <c r="P1205" i="4"/>
  <c r="O1205" i="4"/>
  <c r="N1205" i="4"/>
  <c r="M1205" i="4"/>
  <c r="L1205" i="4"/>
  <c r="K1205" i="4"/>
  <c r="J1205" i="4"/>
  <c r="I1205" i="4"/>
  <c r="H1205" i="4"/>
  <c r="G1205" i="4"/>
  <c r="F1205" i="4"/>
  <c r="E1205" i="4"/>
  <c r="D1205" i="4"/>
  <c r="C1205" i="4"/>
  <c r="B1205" i="4"/>
  <c r="S1204" i="4"/>
  <c r="R1204" i="4"/>
  <c r="Q1204" i="4"/>
  <c r="P1204" i="4"/>
  <c r="O1204" i="4"/>
  <c r="N1204" i="4"/>
  <c r="M1204" i="4"/>
  <c r="L1204" i="4"/>
  <c r="K1204" i="4"/>
  <c r="J1204" i="4"/>
  <c r="I1204" i="4"/>
  <c r="H1204" i="4"/>
  <c r="G1204" i="4"/>
  <c r="F1204" i="4"/>
  <c r="E1204" i="4"/>
  <c r="D1204" i="4"/>
  <c r="C1204" i="4"/>
  <c r="B1204" i="4"/>
  <c r="S1203" i="4"/>
  <c r="R1203" i="4"/>
  <c r="Q1203" i="4"/>
  <c r="P1203" i="4"/>
  <c r="O1203" i="4"/>
  <c r="N1203" i="4"/>
  <c r="M1203" i="4"/>
  <c r="L1203" i="4"/>
  <c r="K1203" i="4"/>
  <c r="J1203" i="4"/>
  <c r="I1203" i="4"/>
  <c r="H1203" i="4"/>
  <c r="G1203" i="4"/>
  <c r="F1203" i="4"/>
  <c r="E1203" i="4"/>
  <c r="D1203" i="4"/>
  <c r="C1203" i="4"/>
  <c r="B1203" i="4"/>
  <c r="S1202" i="4"/>
  <c r="R1202" i="4"/>
  <c r="Q1202" i="4"/>
  <c r="P1202" i="4"/>
  <c r="O1202" i="4"/>
  <c r="N1202" i="4"/>
  <c r="M1202" i="4"/>
  <c r="L1202" i="4"/>
  <c r="K1202" i="4"/>
  <c r="J1202" i="4"/>
  <c r="I1202" i="4"/>
  <c r="H1202" i="4"/>
  <c r="G1202" i="4"/>
  <c r="F1202" i="4"/>
  <c r="E1202" i="4"/>
  <c r="D1202" i="4"/>
  <c r="C1202" i="4"/>
  <c r="B1202" i="4"/>
  <c r="S1201" i="4"/>
  <c r="R1201" i="4"/>
  <c r="Q1201" i="4"/>
  <c r="P1201" i="4"/>
  <c r="O1201" i="4"/>
  <c r="N1201" i="4"/>
  <c r="M1201" i="4"/>
  <c r="L1201" i="4"/>
  <c r="K1201" i="4"/>
  <c r="J1201" i="4"/>
  <c r="I1201" i="4"/>
  <c r="H1201" i="4"/>
  <c r="G1201" i="4"/>
  <c r="F1201" i="4"/>
  <c r="E1201" i="4"/>
  <c r="D1201" i="4"/>
  <c r="C1201" i="4"/>
  <c r="B1201" i="4"/>
  <c r="S1200" i="4"/>
  <c r="R1200" i="4"/>
  <c r="Q1200" i="4"/>
  <c r="P1200" i="4"/>
  <c r="O1200" i="4"/>
  <c r="N1200" i="4"/>
  <c r="M1200" i="4"/>
  <c r="L1200" i="4"/>
  <c r="K1200" i="4"/>
  <c r="J1200" i="4"/>
  <c r="I1200" i="4"/>
  <c r="H1200" i="4"/>
  <c r="G1200" i="4"/>
  <c r="F1200" i="4"/>
  <c r="E1200" i="4"/>
  <c r="D1200" i="4"/>
  <c r="C1200" i="4"/>
  <c r="B1200" i="4"/>
  <c r="S1199" i="4"/>
  <c r="R1199" i="4"/>
  <c r="Q1199" i="4"/>
  <c r="P1199" i="4"/>
  <c r="O1199" i="4"/>
  <c r="N1199" i="4"/>
  <c r="M1199" i="4"/>
  <c r="L1199" i="4"/>
  <c r="K1199" i="4"/>
  <c r="J1199" i="4"/>
  <c r="I1199" i="4"/>
  <c r="H1199" i="4"/>
  <c r="G1199" i="4"/>
  <c r="F1199" i="4"/>
  <c r="E1199" i="4"/>
  <c r="D1199" i="4"/>
  <c r="C1199" i="4"/>
  <c r="B1199" i="4"/>
  <c r="S1198" i="4"/>
  <c r="R1198" i="4"/>
  <c r="Q1198" i="4"/>
  <c r="P1198" i="4"/>
  <c r="O1198" i="4"/>
  <c r="N1198" i="4"/>
  <c r="M1198" i="4"/>
  <c r="L1198" i="4"/>
  <c r="K1198" i="4"/>
  <c r="J1198" i="4"/>
  <c r="I1198" i="4"/>
  <c r="H1198" i="4"/>
  <c r="G1198" i="4"/>
  <c r="F1198" i="4"/>
  <c r="E1198" i="4"/>
  <c r="D1198" i="4"/>
  <c r="C1198" i="4"/>
  <c r="B1198" i="4"/>
  <c r="S1197" i="4"/>
  <c r="R1197" i="4"/>
  <c r="Q1197" i="4"/>
  <c r="P1197" i="4"/>
  <c r="O1197" i="4"/>
  <c r="N1197" i="4"/>
  <c r="M1197" i="4"/>
  <c r="L1197" i="4"/>
  <c r="K1197" i="4"/>
  <c r="J1197" i="4"/>
  <c r="I1197" i="4"/>
  <c r="H1197" i="4"/>
  <c r="G1197" i="4"/>
  <c r="F1197" i="4"/>
  <c r="E1197" i="4"/>
  <c r="D1197" i="4"/>
  <c r="C1197" i="4"/>
  <c r="B1197" i="4"/>
  <c r="S1196" i="4"/>
  <c r="R1196" i="4"/>
  <c r="Q1196" i="4"/>
  <c r="P1196" i="4"/>
  <c r="O1196" i="4"/>
  <c r="N1196" i="4"/>
  <c r="M1196" i="4"/>
  <c r="L1196" i="4"/>
  <c r="K1196" i="4"/>
  <c r="J1196" i="4"/>
  <c r="I1196" i="4"/>
  <c r="H1196" i="4"/>
  <c r="G1196" i="4"/>
  <c r="F1196" i="4"/>
  <c r="E1196" i="4"/>
  <c r="D1196" i="4"/>
  <c r="C1196" i="4"/>
  <c r="B1196" i="4"/>
  <c r="S1195" i="4"/>
  <c r="R1195" i="4"/>
  <c r="Q1195" i="4"/>
  <c r="P1195" i="4"/>
  <c r="O1195" i="4"/>
  <c r="N1195" i="4"/>
  <c r="M1195" i="4"/>
  <c r="L1195" i="4"/>
  <c r="K1195" i="4"/>
  <c r="J1195" i="4"/>
  <c r="I1195" i="4"/>
  <c r="H1195" i="4"/>
  <c r="G1195" i="4"/>
  <c r="F1195" i="4"/>
  <c r="E1195" i="4"/>
  <c r="D1195" i="4"/>
  <c r="C1195" i="4"/>
  <c r="B1195" i="4"/>
  <c r="S1194" i="4"/>
  <c r="R1194" i="4"/>
  <c r="Q1194" i="4"/>
  <c r="P1194" i="4"/>
  <c r="O1194" i="4"/>
  <c r="N1194" i="4"/>
  <c r="M1194" i="4"/>
  <c r="L1194" i="4"/>
  <c r="K1194" i="4"/>
  <c r="J1194" i="4"/>
  <c r="I1194" i="4"/>
  <c r="H1194" i="4"/>
  <c r="G1194" i="4"/>
  <c r="F1194" i="4"/>
  <c r="E1194" i="4"/>
  <c r="D1194" i="4"/>
  <c r="C1194" i="4"/>
  <c r="B1194" i="4"/>
  <c r="S1193" i="4"/>
  <c r="R1193" i="4"/>
  <c r="Q1193" i="4"/>
  <c r="P1193" i="4"/>
  <c r="O1193" i="4"/>
  <c r="N1193" i="4"/>
  <c r="M1193" i="4"/>
  <c r="L1193" i="4"/>
  <c r="K1193" i="4"/>
  <c r="J1193" i="4"/>
  <c r="I1193" i="4"/>
  <c r="H1193" i="4"/>
  <c r="G1193" i="4"/>
  <c r="F1193" i="4"/>
  <c r="E1193" i="4"/>
  <c r="D1193" i="4"/>
  <c r="C1193" i="4"/>
  <c r="B1193" i="4"/>
  <c r="S1192" i="4"/>
  <c r="R1192" i="4"/>
  <c r="Q1192" i="4"/>
  <c r="P1192" i="4"/>
  <c r="O1192" i="4"/>
  <c r="N1192" i="4"/>
  <c r="M1192" i="4"/>
  <c r="L1192" i="4"/>
  <c r="K1192" i="4"/>
  <c r="J1192" i="4"/>
  <c r="I1192" i="4"/>
  <c r="H1192" i="4"/>
  <c r="G1192" i="4"/>
  <c r="F1192" i="4"/>
  <c r="E1192" i="4"/>
  <c r="D1192" i="4"/>
  <c r="C1192" i="4"/>
  <c r="B1192" i="4"/>
  <c r="S1191" i="4"/>
  <c r="R1191" i="4"/>
  <c r="Q1191" i="4"/>
  <c r="P1191" i="4"/>
  <c r="O1191" i="4"/>
  <c r="N1191" i="4"/>
  <c r="M1191" i="4"/>
  <c r="L1191" i="4"/>
  <c r="K1191" i="4"/>
  <c r="J1191" i="4"/>
  <c r="I1191" i="4"/>
  <c r="H1191" i="4"/>
  <c r="G1191" i="4"/>
  <c r="F1191" i="4"/>
  <c r="E1191" i="4"/>
  <c r="D1191" i="4"/>
  <c r="C1191" i="4"/>
  <c r="B1191" i="4"/>
  <c r="S1190" i="4"/>
  <c r="R1190" i="4"/>
  <c r="Q1190" i="4"/>
  <c r="P1190" i="4"/>
  <c r="O1190" i="4"/>
  <c r="N1190" i="4"/>
  <c r="M1190" i="4"/>
  <c r="L1190" i="4"/>
  <c r="K1190" i="4"/>
  <c r="J1190" i="4"/>
  <c r="I1190" i="4"/>
  <c r="H1190" i="4"/>
  <c r="G1190" i="4"/>
  <c r="F1190" i="4"/>
  <c r="E1190" i="4"/>
  <c r="D1190" i="4"/>
  <c r="C1190" i="4"/>
  <c r="B1190" i="4"/>
  <c r="S1189" i="4"/>
  <c r="R1189" i="4"/>
  <c r="Q1189" i="4"/>
  <c r="P1189" i="4"/>
  <c r="O1189" i="4"/>
  <c r="N1189" i="4"/>
  <c r="M1189" i="4"/>
  <c r="L1189" i="4"/>
  <c r="K1189" i="4"/>
  <c r="J1189" i="4"/>
  <c r="I1189" i="4"/>
  <c r="H1189" i="4"/>
  <c r="G1189" i="4"/>
  <c r="F1189" i="4"/>
  <c r="E1189" i="4"/>
  <c r="D1189" i="4"/>
  <c r="C1189" i="4"/>
  <c r="B1189" i="4"/>
  <c r="S1188" i="4"/>
  <c r="R1188" i="4"/>
  <c r="Q1188" i="4"/>
  <c r="P1188" i="4"/>
  <c r="O1188" i="4"/>
  <c r="N1188" i="4"/>
  <c r="M1188" i="4"/>
  <c r="L1188" i="4"/>
  <c r="K1188" i="4"/>
  <c r="J1188" i="4"/>
  <c r="I1188" i="4"/>
  <c r="H1188" i="4"/>
  <c r="G1188" i="4"/>
  <c r="F1188" i="4"/>
  <c r="E1188" i="4"/>
  <c r="D1188" i="4"/>
  <c r="C1188" i="4"/>
  <c r="B1188" i="4"/>
  <c r="S1187" i="4"/>
  <c r="R1187" i="4"/>
  <c r="Q1187" i="4"/>
  <c r="P1187" i="4"/>
  <c r="O1187" i="4"/>
  <c r="N1187" i="4"/>
  <c r="M1187" i="4"/>
  <c r="L1187" i="4"/>
  <c r="K1187" i="4"/>
  <c r="J1187" i="4"/>
  <c r="I1187" i="4"/>
  <c r="H1187" i="4"/>
  <c r="G1187" i="4"/>
  <c r="F1187" i="4"/>
  <c r="E1187" i="4"/>
  <c r="D1187" i="4"/>
  <c r="C1187" i="4"/>
  <c r="B1187" i="4"/>
  <c r="S1186" i="4"/>
  <c r="R1186" i="4"/>
  <c r="Q1186" i="4"/>
  <c r="P1186" i="4"/>
  <c r="O1186" i="4"/>
  <c r="N1186" i="4"/>
  <c r="M1186" i="4"/>
  <c r="L1186" i="4"/>
  <c r="K1186" i="4"/>
  <c r="J1186" i="4"/>
  <c r="I1186" i="4"/>
  <c r="H1186" i="4"/>
  <c r="G1186" i="4"/>
  <c r="F1186" i="4"/>
  <c r="E1186" i="4"/>
  <c r="D1186" i="4"/>
  <c r="C1186" i="4"/>
  <c r="B1186" i="4"/>
  <c r="S1185" i="4"/>
  <c r="R1185" i="4"/>
  <c r="Q1185" i="4"/>
  <c r="P1185" i="4"/>
  <c r="O1185" i="4"/>
  <c r="N1185" i="4"/>
  <c r="M1185" i="4"/>
  <c r="L1185" i="4"/>
  <c r="K1185" i="4"/>
  <c r="J1185" i="4"/>
  <c r="I1185" i="4"/>
  <c r="H1185" i="4"/>
  <c r="G1185" i="4"/>
  <c r="F1185" i="4"/>
  <c r="E1185" i="4"/>
  <c r="D1185" i="4"/>
  <c r="C1185" i="4"/>
  <c r="B1185" i="4"/>
  <c r="S1184" i="4"/>
  <c r="R1184" i="4"/>
  <c r="Q1184" i="4"/>
  <c r="P1184" i="4"/>
  <c r="O1184" i="4"/>
  <c r="N1184" i="4"/>
  <c r="M1184" i="4"/>
  <c r="L1184" i="4"/>
  <c r="K1184" i="4"/>
  <c r="J1184" i="4"/>
  <c r="I1184" i="4"/>
  <c r="H1184" i="4"/>
  <c r="G1184" i="4"/>
  <c r="F1184" i="4"/>
  <c r="E1184" i="4"/>
  <c r="D1184" i="4"/>
  <c r="C1184" i="4"/>
  <c r="B1184" i="4"/>
  <c r="S1183" i="4"/>
  <c r="R1183" i="4"/>
  <c r="Q1183" i="4"/>
  <c r="P1183" i="4"/>
  <c r="O1183" i="4"/>
  <c r="N1183" i="4"/>
  <c r="M1183" i="4"/>
  <c r="L1183" i="4"/>
  <c r="K1183" i="4"/>
  <c r="J1183" i="4"/>
  <c r="I1183" i="4"/>
  <c r="H1183" i="4"/>
  <c r="G1183" i="4"/>
  <c r="F1183" i="4"/>
  <c r="E1183" i="4"/>
  <c r="D1183" i="4"/>
  <c r="C1183" i="4"/>
  <c r="B1183" i="4"/>
  <c r="S1182" i="4"/>
  <c r="R1182" i="4"/>
  <c r="Q1182" i="4"/>
  <c r="P1182" i="4"/>
  <c r="O1182" i="4"/>
  <c r="N1182" i="4"/>
  <c r="M1182" i="4"/>
  <c r="L1182" i="4"/>
  <c r="K1182" i="4"/>
  <c r="J1182" i="4"/>
  <c r="I1182" i="4"/>
  <c r="H1182" i="4"/>
  <c r="G1182" i="4"/>
  <c r="F1182" i="4"/>
  <c r="E1182" i="4"/>
  <c r="D1182" i="4"/>
  <c r="C1182" i="4"/>
  <c r="B1182" i="4"/>
  <c r="S1181" i="4"/>
  <c r="R1181" i="4"/>
  <c r="Q1181" i="4"/>
  <c r="P1181" i="4"/>
  <c r="O1181" i="4"/>
  <c r="N1181" i="4"/>
  <c r="M1181" i="4"/>
  <c r="L1181" i="4"/>
  <c r="K1181" i="4"/>
  <c r="J1181" i="4"/>
  <c r="I1181" i="4"/>
  <c r="H1181" i="4"/>
  <c r="G1181" i="4"/>
  <c r="F1181" i="4"/>
  <c r="E1181" i="4"/>
  <c r="D1181" i="4"/>
  <c r="C1181" i="4"/>
  <c r="B1181" i="4"/>
  <c r="S1180" i="4"/>
  <c r="R1180" i="4"/>
  <c r="Q1180" i="4"/>
  <c r="P1180" i="4"/>
  <c r="O1180" i="4"/>
  <c r="N1180" i="4"/>
  <c r="M1180" i="4"/>
  <c r="L1180" i="4"/>
  <c r="K1180" i="4"/>
  <c r="J1180" i="4"/>
  <c r="I1180" i="4"/>
  <c r="H1180" i="4"/>
  <c r="G1180" i="4"/>
  <c r="F1180" i="4"/>
  <c r="E1180" i="4"/>
  <c r="D1180" i="4"/>
  <c r="C1180" i="4"/>
  <c r="B1180" i="4"/>
  <c r="S1179" i="4"/>
  <c r="R1179" i="4"/>
  <c r="Q1179" i="4"/>
  <c r="P1179" i="4"/>
  <c r="O1179" i="4"/>
  <c r="N1179" i="4"/>
  <c r="M1179" i="4"/>
  <c r="L1179" i="4"/>
  <c r="K1179" i="4"/>
  <c r="J1179" i="4"/>
  <c r="I1179" i="4"/>
  <c r="H1179" i="4"/>
  <c r="G1179" i="4"/>
  <c r="F1179" i="4"/>
  <c r="E1179" i="4"/>
  <c r="D1179" i="4"/>
  <c r="C1179" i="4"/>
  <c r="B1179" i="4"/>
  <c r="S1178" i="4"/>
  <c r="R1178" i="4"/>
  <c r="Q1178" i="4"/>
  <c r="P1178" i="4"/>
  <c r="O1178" i="4"/>
  <c r="N1178" i="4"/>
  <c r="M1178" i="4"/>
  <c r="L1178" i="4"/>
  <c r="K1178" i="4"/>
  <c r="J1178" i="4"/>
  <c r="I1178" i="4"/>
  <c r="H1178" i="4"/>
  <c r="G1178" i="4"/>
  <c r="F1178" i="4"/>
  <c r="E1178" i="4"/>
  <c r="D1178" i="4"/>
  <c r="C1178" i="4"/>
  <c r="B1178" i="4"/>
  <c r="S1177" i="4"/>
  <c r="R1177" i="4"/>
  <c r="Q1177" i="4"/>
  <c r="P1177" i="4"/>
  <c r="O1177" i="4"/>
  <c r="N1177" i="4"/>
  <c r="M1177" i="4"/>
  <c r="L1177" i="4"/>
  <c r="K1177" i="4"/>
  <c r="J1177" i="4"/>
  <c r="I1177" i="4"/>
  <c r="H1177" i="4"/>
  <c r="G1177" i="4"/>
  <c r="F1177" i="4"/>
  <c r="E1177" i="4"/>
  <c r="D1177" i="4"/>
  <c r="C1177" i="4"/>
  <c r="B1177" i="4"/>
  <c r="S1176" i="4"/>
  <c r="R1176" i="4"/>
  <c r="Q1176" i="4"/>
  <c r="P1176" i="4"/>
  <c r="O1176" i="4"/>
  <c r="N1176" i="4"/>
  <c r="M1176" i="4"/>
  <c r="L1176" i="4"/>
  <c r="K1176" i="4"/>
  <c r="J1176" i="4"/>
  <c r="I1176" i="4"/>
  <c r="H1176" i="4"/>
  <c r="G1176" i="4"/>
  <c r="F1176" i="4"/>
  <c r="E1176" i="4"/>
  <c r="D1176" i="4"/>
  <c r="C1176" i="4"/>
  <c r="B1176" i="4"/>
  <c r="S1175" i="4"/>
  <c r="R1175" i="4"/>
  <c r="Q1175" i="4"/>
  <c r="P1175" i="4"/>
  <c r="O1175" i="4"/>
  <c r="N1175" i="4"/>
  <c r="M1175" i="4"/>
  <c r="L1175" i="4"/>
  <c r="K1175" i="4"/>
  <c r="J1175" i="4"/>
  <c r="I1175" i="4"/>
  <c r="H1175" i="4"/>
  <c r="G1175" i="4"/>
  <c r="F1175" i="4"/>
  <c r="E1175" i="4"/>
  <c r="D1175" i="4"/>
  <c r="C1175" i="4"/>
  <c r="B1175" i="4"/>
  <c r="S1174" i="4"/>
  <c r="R1174" i="4"/>
  <c r="Q1174" i="4"/>
  <c r="P1174" i="4"/>
  <c r="O1174" i="4"/>
  <c r="N1174" i="4"/>
  <c r="M1174" i="4"/>
  <c r="L1174" i="4"/>
  <c r="K1174" i="4"/>
  <c r="J1174" i="4"/>
  <c r="I1174" i="4"/>
  <c r="H1174" i="4"/>
  <c r="G1174" i="4"/>
  <c r="F1174" i="4"/>
  <c r="E1174" i="4"/>
  <c r="D1174" i="4"/>
  <c r="C1174" i="4"/>
  <c r="B1174" i="4"/>
  <c r="S1173" i="4"/>
  <c r="R1173" i="4"/>
  <c r="Q1173" i="4"/>
  <c r="P1173" i="4"/>
  <c r="O1173" i="4"/>
  <c r="N1173" i="4"/>
  <c r="M1173" i="4"/>
  <c r="L1173" i="4"/>
  <c r="K1173" i="4"/>
  <c r="J1173" i="4"/>
  <c r="I1173" i="4"/>
  <c r="H1173" i="4"/>
  <c r="G1173" i="4"/>
  <c r="F1173" i="4"/>
  <c r="E1173" i="4"/>
  <c r="D1173" i="4"/>
  <c r="C1173" i="4"/>
  <c r="B1173" i="4"/>
  <c r="S1172" i="4"/>
  <c r="R1172" i="4"/>
  <c r="Q1172" i="4"/>
  <c r="P1172" i="4"/>
  <c r="O1172" i="4"/>
  <c r="N1172" i="4"/>
  <c r="M1172" i="4"/>
  <c r="L1172" i="4"/>
  <c r="K1172" i="4"/>
  <c r="J1172" i="4"/>
  <c r="I1172" i="4"/>
  <c r="H1172" i="4"/>
  <c r="G1172" i="4"/>
  <c r="F1172" i="4"/>
  <c r="E1172" i="4"/>
  <c r="D1172" i="4"/>
  <c r="C1172" i="4"/>
  <c r="B1172" i="4"/>
  <c r="S1171" i="4"/>
  <c r="R1171" i="4"/>
  <c r="Q1171" i="4"/>
  <c r="P1171" i="4"/>
  <c r="O1171" i="4"/>
  <c r="N1171" i="4"/>
  <c r="M1171" i="4"/>
  <c r="L1171" i="4"/>
  <c r="K1171" i="4"/>
  <c r="J1171" i="4"/>
  <c r="I1171" i="4"/>
  <c r="H1171" i="4"/>
  <c r="G1171" i="4"/>
  <c r="F1171" i="4"/>
  <c r="E1171" i="4"/>
  <c r="D1171" i="4"/>
  <c r="C1171" i="4"/>
  <c r="B1171" i="4"/>
  <c r="S1170" i="4"/>
  <c r="R1170" i="4"/>
  <c r="Q1170" i="4"/>
  <c r="P1170" i="4"/>
  <c r="O1170" i="4"/>
  <c r="N1170" i="4"/>
  <c r="M1170" i="4"/>
  <c r="L1170" i="4"/>
  <c r="K1170" i="4"/>
  <c r="J1170" i="4"/>
  <c r="I1170" i="4"/>
  <c r="H1170" i="4"/>
  <c r="G1170" i="4"/>
  <c r="F1170" i="4"/>
  <c r="E1170" i="4"/>
  <c r="D1170" i="4"/>
  <c r="C1170" i="4"/>
  <c r="B1170" i="4"/>
  <c r="S1169" i="4"/>
  <c r="R1169" i="4"/>
  <c r="Q1169" i="4"/>
  <c r="P1169" i="4"/>
  <c r="O1169" i="4"/>
  <c r="N1169" i="4"/>
  <c r="M1169" i="4"/>
  <c r="L1169" i="4"/>
  <c r="K1169" i="4"/>
  <c r="J1169" i="4"/>
  <c r="I1169" i="4"/>
  <c r="H1169" i="4"/>
  <c r="G1169" i="4"/>
  <c r="F1169" i="4"/>
  <c r="E1169" i="4"/>
  <c r="D1169" i="4"/>
  <c r="C1169" i="4"/>
  <c r="B1169" i="4"/>
  <c r="S1168" i="4"/>
  <c r="R1168" i="4"/>
  <c r="Q1168" i="4"/>
  <c r="P1168" i="4"/>
  <c r="O1168" i="4"/>
  <c r="N1168" i="4"/>
  <c r="M1168" i="4"/>
  <c r="L1168" i="4"/>
  <c r="K1168" i="4"/>
  <c r="J1168" i="4"/>
  <c r="I1168" i="4"/>
  <c r="H1168" i="4"/>
  <c r="G1168" i="4"/>
  <c r="F1168" i="4"/>
  <c r="E1168" i="4"/>
  <c r="D1168" i="4"/>
  <c r="C1168" i="4"/>
  <c r="B1168" i="4"/>
  <c r="S1167" i="4"/>
  <c r="R1167" i="4"/>
  <c r="Q1167" i="4"/>
  <c r="P1167" i="4"/>
  <c r="O1167" i="4"/>
  <c r="N1167" i="4"/>
  <c r="M1167" i="4"/>
  <c r="L1167" i="4"/>
  <c r="K1167" i="4"/>
  <c r="J1167" i="4"/>
  <c r="I1167" i="4"/>
  <c r="H1167" i="4"/>
  <c r="G1167" i="4"/>
  <c r="F1167" i="4"/>
  <c r="E1167" i="4"/>
  <c r="D1167" i="4"/>
  <c r="C1167" i="4"/>
  <c r="B1167" i="4"/>
  <c r="S1166" i="4"/>
  <c r="R1166" i="4"/>
  <c r="Q1166" i="4"/>
  <c r="P1166" i="4"/>
  <c r="O1166" i="4"/>
  <c r="N1166" i="4"/>
  <c r="M1166" i="4"/>
  <c r="L1166" i="4"/>
  <c r="K1166" i="4"/>
  <c r="J1166" i="4"/>
  <c r="I1166" i="4"/>
  <c r="H1166" i="4"/>
  <c r="G1166" i="4"/>
  <c r="F1166" i="4"/>
  <c r="E1166" i="4"/>
  <c r="D1166" i="4"/>
  <c r="C1166" i="4"/>
  <c r="B1166" i="4"/>
  <c r="S1165" i="4"/>
  <c r="R1165" i="4"/>
  <c r="Q1165" i="4"/>
  <c r="P1165" i="4"/>
  <c r="O1165" i="4"/>
  <c r="N1165" i="4"/>
  <c r="M1165" i="4"/>
  <c r="L1165" i="4"/>
  <c r="K1165" i="4"/>
  <c r="J1165" i="4"/>
  <c r="I1165" i="4"/>
  <c r="H1165" i="4"/>
  <c r="G1165" i="4"/>
  <c r="F1165" i="4"/>
  <c r="E1165" i="4"/>
  <c r="D1165" i="4"/>
  <c r="C1165" i="4"/>
  <c r="B1165" i="4"/>
  <c r="S1164" i="4"/>
  <c r="R1164" i="4"/>
  <c r="Q1164" i="4"/>
  <c r="P1164" i="4"/>
  <c r="O1164" i="4"/>
  <c r="N1164" i="4"/>
  <c r="M1164" i="4"/>
  <c r="L1164" i="4"/>
  <c r="K1164" i="4"/>
  <c r="J1164" i="4"/>
  <c r="I1164" i="4"/>
  <c r="H1164" i="4"/>
  <c r="G1164" i="4"/>
  <c r="F1164" i="4"/>
  <c r="E1164" i="4"/>
  <c r="D1164" i="4"/>
  <c r="C1164" i="4"/>
  <c r="B1164" i="4"/>
  <c r="S1163" i="4"/>
  <c r="R1163" i="4"/>
  <c r="Q1163" i="4"/>
  <c r="P1163" i="4"/>
  <c r="O1163" i="4"/>
  <c r="N1163" i="4"/>
  <c r="M1163" i="4"/>
  <c r="L1163" i="4"/>
  <c r="K1163" i="4"/>
  <c r="J1163" i="4"/>
  <c r="I1163" i="4"/>
  <c r="H1163" i="4"/>
  <c r="G1163" i="4"/>
  <c r="F1163" i="4"/>
  <c r="E1163" i="4"/>
  <c r="D1163" i="4"/>
  <c r="C1163" i="4"/>
  <c r="B1163" i="4"/>
  <c r="S1162" i="4"/>
  <c r="R1162" i="4"/>
  <c r="Q1162" i="4"/>
  <c r="P1162" i="4"/>
  <c r="O1162" i="4"/>
  <c r="N1162" i="4"/>
  <c r="M1162" i="4"/>
  <c r="L1162" i="4"/>
  <c r="K1162" i="4"/>
  <c r="J1162" i="4"/>
  <c r="I1162" i="4"/>
  <c r="H1162" i="4"/>
  <c r="G1162" i="4"/>
  <c r="F1162" i="4"/>
  <c r="E1162" i="4"/>
  <c r="D1162" i="4"/>
  <c r="C1162" i="4"/>
  <c r="B1162" i="4"/>
  <c r="S1161" i="4"/>
  <c r="R1161" i="4"/>
  <c r="Q1161" i="4"/>
  <c r="P1161" i="4"/>
  <c r="O1161" i="4"/>
  <c r="N1161" i="4"/>
  <c r="M1161" i="4"/>
  <c r="L1161" i="4"/>
  <c r="K1161" i="4"/>
  <c r="J1161" i="4"/>
  <c r="I1161" i="4"/>
  <c r="H1161" i="4"/>
  <c r="G1161" i="4"/>
  <c r="F1161" i="4"/>
  <c r="E1161" i="4"/>
  <c r="D1161" i="4"/>
  <c r="C1161" i="4"/>
  <c r="B1161" i="4"/>
  <c r="S1160" i="4"/>
  <c r="R1160" i="4"/>
  <c r="Q1160" i="4"/>
  <c r="P1160" i="4"/>
  <c r="O1160" i="4"/>
  <c r="N1160" i="4"/>
  <c r="M1160" i="4"/>
  <c r="L1160" i="4"/>
  <c r="K1160" i="4"/>
  <c r="J1160" i="4"/>
  <c r="I1160" i="4"/>
  <c r="H1160" i="4"/>
  <c r="G1160" i="4"/>
  <c r="F1160" i="4"/>
  <c r="E1160" i="4"/>
  <c r="D1160" i="4"/>
  <c r="C1160" i="4"/>
  <c r="B1160" i="4"/>
  <c r="S1159" i="4"/>
  <c r="R1159" i="4"/>
  <c r="Q1159" i="4"/>
  <c r="P1159" i="4"/>
  <c r="O1159" i="4"/>
  <c r="N1159" i="4"/>
  <c r="M1159" i="4"/>
  <c r="L1159" i="4"/>
  <c r="K1159" i="4"/>
  <c r="J1159" i="4"/>
  <c r="I1159" i="4"/>
  <c r="H1159" i="4"/>
  <c r="G1159" i="4"/>
  <c r="F1159" i="4"/>
  <c r="E1159" i="4"/>
  <c r="D1159" i="4"/>
  <c r="C1159" i="4"/>
  <c r="B1159" i="4"/>
  <c r="S1158" i="4"/>
  <c r="R1158" i="4"/>
  <c r="Q1158" i="4"/>
  <c r="P1158" i="4"/>
  <c r="O1158" i="4"/>
  <c r="N1158" i="4"/>
  <c r="M1158" i="4"/>
  <c r="L1158" i="4"/>
  <c r="K1158" i="4"/>
  <c r="J1158" i="4"/>
  <c r="I1158" i="4"/>
  <c r="H1158" i="4"/>
  <c r="G1158" i="4"/>
  <c r="F1158" i="4"/>
  <c r="E1158" i="4"/>
  <c r="D1158" i="4"/>
  <c r="C1158" i="4"/>
  <c r="B1158" i="4"/>
  <c r="S1157" i="4"/>
  <c r="R1157" i="4"/>
  <c r="Q1157" i="4"/>
  <c r="P1157" i="4"/>
  <c r="O1157" i="4"/>
  <c r="N1157" i="4"/>
  <c r="M1157" i="4"/>
  <c r="L1157" i="4"/>
  <c r="K1157" i="4"/>
  <c r="J1157" i="4"/>
  <c r="I1157" i="4"/>
  <c r="H1157" i="4"/>
  <c r="G1157" i="4"/>
  <c r="F1157" i="4"/>
  <c r="E1157" i="4"/>
  <c r="D1157" i="4"/>
  <c r="C1157" i="4"/>
  <c r="B1157" i="4"/>
  <c r="S1156" i="4"/>
  <c r="R1156" i="4"/>
  <c r="Q1156" i="4"/>
  <c r="P1156" i="4"/>
  <c r="O1156" i="4"/>
  <c r="N1156" i="4"/>
  <c r="M1156" i="4"/>
  <c r="L1156" i="4"/>
  <c r="K1156" i="4"/>
  <c r="J1156" i="4"/>
  <c r="I1156" i="4"/>
  <c r="H1156" i="4"/>
  <c r="G1156" i="4"/>
  <c r="F1156" i="4"/>
  <c r="E1156" i="4"/>
  <c r="D1156" i="4"/>
  <c r="C1156" i="4"/>
  <c r="B1156" i="4"/>
  <c r="S1155" i="4"/>
  <c r="R1155" i="4"/>
  <c r="Q1155" i="4"/>
  <c r="P1155" i="4"/>
  <c r="O1155" i="4"/>
  <c r="N1155" i="4"/>
  <c r="M1155" i="4"/>
  <c r="L1155" i="4"/>
  <c r="K1155" i="4"/>
  <c r="J1155" i="4"/>
  <c r="I1155" i="4"/>
  <c r="H1155" i="4"/>
  <c r="G1155" i="4"/>
  <c r="F1155" i="4"/>
  <c r="E1155" i="4"/>
  <c r="D1155" i="4"/>
  <c r="C1155" i="4"/>
  <c r="B1155" i="4"/>
  <c r="S1154" i="4"/>
  <c r="R1154" i="4"/>
  <c r="Q1154" i="4"/>
  <c r="P1154" i="4"/>
  <c r="O1154" i="4"/>
  <c r="N1154" i="4"/>
  <c r="M1154" i="4"/>
  <c r="L1154" i="4"/>
  <c r="K1154" i="4"/>
  <c r="J1154" i="4"/>
  <c r="I1154" i="4"/>
  <c r="H1154" i="4"/>
  <c r="G1154" i="4"/>
  <c r="F1154" i="4"/>
  <c r="E1154" i="4"/>
  <c r="D1154" i="4"/>
  <c r="C1154" i="4"/>
  <c r="B1154" i="4"/>
  <c r="S1153" i="4"/>
  <c r="R1153" i="4"/>
  <c r="Q1153" i="4"/>
  <c r="P1153" i="4"/>
  <c r="O1153" i="4"/>
  <c r="N1153" i="4"/>
  <c r="M1153" i="4"/>
  <c r="L1153" i="4"/>
  <c r="K1153" i="4"/>
  <c r="J1153" i="4"/>
  <c r="I1153" i="4"/>
  <c r="H1153" i="4"/>
  <c r="G1153" i="4"/>
  <c r="F1153" i="4"/>
  <c r="E1153" i="4"/>
  <c r="D1153" i="4"/>
  <c r="C1153" i="4"/>
  <c r="B1153" i="4"/>
  <c r="S1152" i="4"/>
  <c r="R1152" i="4"/>
  <c r="Q1152" i="4"/>
  <c r="P1152" i="4"/>
  <c r="O1152" i="4"/>
  <c r="N1152" i="4"/>
  <c r="M1152" i="4"/>
  <c r="L1152" i="4"/>
  <c r="K1152" i="4"/>
  <c r="J1152" i="4"/>
  <c r="I1152" i="4"/>
  <c r="H1152" i="4"/>
  <c r="G1152" i="4"/>
  <c r="F1152" i="4"/>
  <c r="E1152" i="4"/>
  <c r="D1152" i="4"/>
  <c r="C1152" i="4"/>
  <c r="B1152" i="4"/>
  <c r="S1151" i="4"/>
  <c r="R1151" i="4"/>
  <c r="Q1151" i="4"/>
  <c r="P1151" i="4"/>
  <c r="O1151" i="4"/>
  <c r="N1151" i="4"/>
  <c r="M1151" i="4"/>
  <c r="L1151" i="4"/>
  <c r="K1151" i="4"/>
  <c r="J1151" i="4"/>
  <c r="I1151" i="4"/>
  <c r="H1151" i="4"/>
  <c r="G1151" i="4"/>
  <c r="F1151" i="4"/>
  <c r="E1151" i="4"/>
  <c r="D1151" i="4"/>
  <c r="C1151" i="4"/>
  <c r="B1151" i="4"/>
  <c r="S1150" i="4"/>
  <c r="R1150" i="4"/>
  <c r="Q1150" i="4"/>
  <c r="P1150" i="4"/>
  <c r="O1150" i="4"/>
  <c r="N1150" i="4"/>
  <c r="M1150" i="4"/>
  <c r="L1150" i="4"/>
  <c r="K1150" i="4"/>
  <c r="J1150" i="4"/>
  <c r="I1150" i="4"/>
  <c r="H1150" i="4"/>
  <c r="G1150" i="4"/>
  <c r="F1150" i="4"/>
  <c r="E1150" i="4"/>
  <c r="D1150" i="4"/>
  <c r="C1150" i="4"/>
  <c r="B1150" i="4"/>
  <c r="S1149" i="4"/>
  <c r="R1149" i="4"/>
  <c r="Q1149" i="4"/>
  <c r="P1149" i="4"/>
  <c r="O1149" i="4"/>
  <c r="N1149" i="4"/>
  <c r="M1149" i="4"/>
  <c r="L1149" i="4"/>
  <c r="K1149" i="4"/>
  <c r="J1149" i="4"/>
  <c r="I1149" i="4"/>
  <c r="H1149" i="4"/>
  <c r="G1149" i="4"/>
  <c r="F1149" i="4"/>
  <c r="E1149" i="4"/>
  <c r="D1149" i="4"/>
  <c r="C1149" i="4"/>
  <c r="B1149" i="4"/>
  <c r="S1148" i="4"/>
  <c r="R1148" i="4"/>
  <c r="Q1148" i="4"/>
  <c r="P1148" i="4"/>
  <c r="O1148" i="4"/>
  <c r="N1148" i="4"/>
  <c r="M1148" i="4"/>
  <c r="L1148" i="4"/>
  <c r="K1148" i="4"/>
  <c r="J1148" i="4"/>
  <c r="I1148" i="4"/>
  <c r="H1148" i="4"/>
  <c r="G1148" i="4"/>
  <c r="F1148" i="4"/>
  <c r="E1148" i="4"/>
  <c r="D1148" i="4"/>
  <c r="C1148" i="4"/>
  <c r="B1148" i="4"/>
  <c r="S1147" i="4"/>
  <c r="R1147" i="4"/>
  <c r="Q1147" i="4"/>
  <c r="P1147" i="4"/>
  <c r="O1147" i="4"/>
  <c r="N1147" i="4"/>
  <c r="M1147" i="4"/>
  <c r="L1147" i="4"/>
  <c r="K1147" i="4"/>
  <c r="J1147" i="4"/>
  <c r="I1147" i="4"/>
  <c r="H1147" i="4"/>
  <c r="G1147" i="4"/>
  <c r="F1147" i="4"/>
  <c r="E1147" i="4"/>
  <c r="D1147" i="4"/>
  <c r="C1147" i="4"/>
  <c r="B1147" i="4"/>
  <c r="S1146" i="4"/>
  <c r="R1146" i="4"/>
  <c r="Q1146" i="4"/>
  <c r="P1146" i="4"/>
  <c r="O1146" i="4"/>
  <c r="N1146" i="4"/>
  <c r="M1146" i="4"/>
  <c r="L1146" i="4"/>
  <c r="K1146" i="4"/>
  <c r="J1146" i="4"/>
  <c r="I1146" i="4"/>
  <c r="H1146" i="4"/>
  <c r="G1146" i="4"/>
  <c r="F1146" i="4"/>
  <c r="E1146" i="4"/>
  <c r="D1146" i="4"/>
  <c r="C1146" i="4"/>
  <c r="B1146" i="4"/>
  <c r="S1145" i="4"/>
  <c r="R1145" i="4"/>
  <c r="Q1145" i="4"/>
  <c r="P1145" i="4"/>
  <c r="O1145" i="4"/>
  <c r="N1145" i="4"/>
  <c r="M1145" i="4"/>
  <c r="L1145" i="4"/>
  <c r="K1145" i="4"/>
  <c r="J1145" i="4"/>
  <c r="I1145" i="4"/>
  <c r="H1145" i="4"/>
  <c r="G1145" i="4"/>
  <c r="F1145" i="4"/>
  <c r="E1145" i="4"/>
  <c r="D1145" i="4"/>
  <c r="C1145" i="4"/>
  <c r="B1145" i="4"/>
  <c r="S1144" i="4"/>
  <c r="R1144" i="4"/>
  <c r="Q1144" i="4"/>
  <c r="P1144" i="4"/>
  <c r="O1144" i="4"/>
  <c r="N1144" i="4"/>
  <c r="M1144" i="4"/>
  <c r="L1144" i="4"/>
  <c r="K1144" i="4"/>
  <c r="J1144" i="4"/>
  <c r="I1144" i="4"/>
  <c r="H1144" i="4"/>
  <c r="G1144" i="4"/>
  <c r="F1144" i="4"/>
  <c r="E1144" i="4"/>
  <c r="D1144" i="4"/>
  <c r="C1144" i="4"/>
  <c r="B1144" i="4"/>
  <c r="S1143" i="4"/>
  <c r="R1143" i="4"/>
  <c r="Q1143" i="4"/>
  <c r="P1143" i="4"/>
  <c r="O1143" i="4"/>
  <c r="N1143" i="4"/>
  <c r="M1143" i="4"/>
  <c r="L1143" i="4"/>
  <c r="K1143" i="4"/>
  <c r="J1143" i="4"/>
  <c r="I1143" i="4"/>
  <c r="H1143" i="4"/>
  <c r="G1143" i="4"/>
  <c r="F1143" i="4"/>
  <c r="E1143" i="4"/>
  <c r="D1143" i="4"/>
  <c r="C1143" i="4"/>
  <c r="B1143" i="4"/>
  <c r="S1142" i="4"/>
  <c r="R1142" i="4"/>
  <c r="Q1142" i="4"/>
  <c r="P1142" i="4"/>
  <c r="O1142" i="4"/>
  <c r="N1142" i="4"/>
  <c r="M1142" i="4"/>
  <c r="L1142" i="4"/>
  <c r="K1142" i="4"/>
  <c r="J1142" i="4"/>
  <c r="I1142" i="4"/>
  <c r="H1142" i="4"/>
  <c r="G1142" i="4"/>
  <c r="F1142" i="4"/>
  <c r="E1142" i="4"/>
  <c r="D1142" i="4"/>
  <c r="C1142" i="4"/>
  <c r="B1142" i="4"/>
  <c r="S1141" i="4"/>
  <c r="R1141" i="4"/>
  <c r="Q1141" i="4"/>
  <c r="P1141" i="4"/>
  <c r="O1141" i="4"/>
  <c r="N1141" i="4"/>
  <c r="M1141" i="4"/>
  <c r="L1141" i="4"/>
  <c r="K1141" i="4"/>
  <c r="J1141" i="4"/>
  <c r="I1141" i="4"/>
  <c r="H1141" i="4"/>
  <c r="G1141" i="4"/>
  <c r="F1141" i="4"/>
  <c r="E1141" i="4"/>
  <c r="D1141" i="4"/>
  <c r="C1141" i="4"/>
  <c r="B1141" i="4"/>
  <c r="S1140" i="4"/>
  <c r="R1140" i="4"/>
  <c r="Q1140" i="4"/>
  <c r="P1140" i="4"/>
  <c r="O1140" i="4"/>
  <c r="N1140" i="4"/>
  <c r="M1140" i="4"/>
  <c r="L1140" i="4"/>
  <c r="K1140" i="4"/>
  <c r="J1140" i="4"/>
  <c r="I1140" i="4"/>
  <c r="H1140" i="4"/>
  <c r="G1140" i="4"/>
  <c r="F1140" i="4"/>
  <c r="E1140" i="4"/>
  <c r="D1140" i="4"/>
  <c r="C1140" i="4"/>
  <c r="B1140" i="4"/>
  <c r="S1139" i="4"/>
  <c r="R1139" i="4"/>
  <c r="Q1139" i="4"/>
  <c r="P1139" i="4"/>
  <c r="O1139" i="4"/>
  <c r="N1139" i="4"/>
  <c r="M1139" i="4"/>
  <c r="L1139" i="4"/>
  <c r="K1139" i="4"/>
  <c r="J1139" i="4"/>
  <c r="I1139" i="4"/>
  <c r="H1139" i="4"/>
  <c r="G1139" i="4"/>
  <c r="F1139" i="4"/>
  <c r="E1139" i="4"/>
  <c r="D1139" i="4"/>
  <c r="C1139" i="4"/>
  <c r="B1139" i="4"/>
  <c r="S1138" i="4"/>
  <c r="R1138" i="4"/>
  <c r="Q1138" i="4"/>
  <c r="P1138" i="4"/>
  <c r="O1138" i="4"/>
  <c r="N1138" i="4"/>
  <c r="M1138" i="4"/>
  <c r="L1138" i="4"/>
  <c r="K1138" i="4"/>
  <c r="J1138" i="4"/>
  <c r="I1138" i="4"/>
  <c r="H1138" i="4"/>
  <c r="G1138" i="4"/>
  <c r="F1138" i="4"/>
  <c r="E1138" i="4"/>
  <c r="D1138" i="4"/>
  <c r="C1138" i="4"/>
  <c r="B1138" i="4"/>
  <c r="S1137" i="4"/>
  <c r="R1137" i="4"/>
  <c r="Q1137" i="4"/>
  <c r="P1137" i="4"/>
  <c r="O1137" i="4"/>
  <c r="N1137" i="4"/>
  <c r="M1137" i="4"/>
  <c r="L1137" i="4"/>
  <c r="K1137" i="4"/>
  <c r="J1137" i="4"/>
  <c r="I1137" i="4"/>
  <c r="H1137" i="4"/>
  <c r="G1137" i="4"/>
  <c r="F1137" i="4"/>
  <c r="E1137" i="4"/>
  <c r="D1137" i="4"/>
  <c r="C1137" i="4"/>
  <c r="B1137" i="4"/>
  <c r="S1136" i="4"/>
  <c r="R1136" i="4"/>
  <c r="Q1136" i="4"/>
  <c r="P1136" i="4"/>
  <c r="O1136" i="4"/>
  <c r="N1136" i="4"/>
  <c r="M1136" i="4"/>
  <c r="L1136" i="4"/>
  <c r="K1136" i="4"/>
  <c r="J1136" i="4"/>
  <c r="I1136" i="4"/>
  <c r="H1136" i="4"/>
  <c r="G1136" i="4"/>
  <c r="F1136" i="4"/>
  <c r="E1136" i="4"/>
  <c r="D1136" i="4"/>
  <c r="C1136" i="4"/>
  <c r="B1136" i="4"/>
  <c r="S1135" i="4"/>
  <c r="R1135" i="4"/>
  <c r="Q1135" i="4"/>
  <c r="P1135" i="4"/>
  <c r="O1135" i="4"/>
  <c r="N1135" i="4"/>
  <c r="M1135" i="4"/>
  <c r="L1135" i="4"/>
  <c r="K1135" i="4"/>
  <c r="J1135" i="4"/>
  <c r="I1135" i="4"/>
  <c r="H1135" i="4"/>
  <c r="G1135" i="4"/>
  <c r="F1135" i="4"/>
  <c r="E1135" i="4"/>
  <c r="D1135" i="4"/>
  <c r="C1135" i="4"/>
  <c r="B1135" i="4"/>
  <c r="S1134" i="4"/>
  <c r="R1134" i="4"/>
  <c r="Q1134" i="4"/>
  <c r="P1134" i="4"/>
  <c r="O1134" i="4"/>
  <c r="N1134" i="4"/>
  <c r="M1134" i="4"/>
  <c r="L1134" i="4"/>
  <c r="K1134" i="4"/>
  <c r="J1134" i="4"/>
  <c r="I1134" i="4"/>
  <c r="H1134" i="4"/>
  <c r="G1134" i="4"/>
  <c r="F1134" i="4"/>
  <c r="E1134" i="4"/>
  <c r="D1134" i="4"/>
  <c r="C1134" i="4"/>
  <c r="B1134" i="4"/>
  <c r="S1133" i="4"/>
  <c r="R1133" i="4"/>
  <c r="Q1133" i="4"/>
  <c r="P1133" i="4"/>
  <c r="O1133" i="4"/>
  <c r="N1133" i="4"/>
  <c r="M1133" i="4"/>
  <c r="L1133" i="4"/>
  <c r="K1133" i="4"/>
  <c r="J1133" i="4"/>
  <c r="I1133" i="4"/>
  <c r="H1133" i="4"/>
  <c r="G1133" i="4"/>
  <c r="F1133" i="4"/>
  <c r="E1133" i="4"/>
  <c r="D1133" i="4"/>
  <c r="C1133" i="4"/>
  <c r="B1133" i="4"/>
  <c r="S1132" i="4"/>
  <c r="R1132" i="4"/>
  <c r="Q1132" i="4"/>
  <c r="P1132" i="4"/>
  <c r="O1132" i="4"/>
  <c r="N1132" i="4"/>
  <c r="M1132" i="4"/>
  <c r="L1132" i="4"/>
  <c r="K1132" i="4"/>
  <c r="J1132" i="4"/>
  <c r="I1132" i="4"/>
  <c r="H1132" i="4"/>
  <c r="G1132" i="4"/>
  <c r="F1132" i="4"/>
  <c r="E1132" i="4"/>
  <c r="D1132" i="4"/>
  <c r="C1132" i="4"/>
  <c r="B1132" i="4"/>
  <c r="S1131" i="4"/>
  <c r="R1131" i="4"/>
  <c r="Q1131" i="4"/>
  <c r="P1131" i="4"/>
  <c r="O1131" i="4"/>
  <c r="N1131" i="4"/>
  <c r="M1131" i="4"/>
  <c r="L1131" i="4"/>
  <c r="K1131" i="4"/>
  <c r="J1131" i="4"/>
  <c r="I1131" i="4"/>
  <c r="H1131" i="4"/>
  <c r="G1131" i="4"/>
  <c r="F1131" i="4"/>
  <c r="E1131" i="4"/>
  <c r="D1131" i="4"/>
  <c r="C1131" i="4"/>
  <c r="B1131" i="4"/>
  <c r="S1130" i="4"/>
  <c r="R1130" i="4"/>
  <c r="Q1130" i="4"/>
  <c r="P1130" i="4"/>
  <c r="O1130" i="4"/>
  <c r="N1130" i="4"/>
  <c r="M1130" i="4"/>
  <c r="L1130" i="4"/>
  <c r="K1130" i="4"/>
  <c r="J1130" i="4"/>
  <c r="I1130" i="4"/>
  <c r="H1130" i="4"/>
  <c r="G1130" i="4"/>
  <c r="F1130" i="4"/>
  <c r="E1130" i="4"/>
  <c r="D1130" i="4"/>
  <c r="C1130" i="4"/>
  <c r="B1130" i="4"/>
  <c r="S1129" i="4"/>
  <c r="R1129" i="4"/>
  <c r="Q1129" i="4"/>
  <c r="P1129" i="4"/>
  <c r="O1129" i="4"/>
  <c r="N1129" i="4"/>
  <c r="M1129" i="4"/>
  <c r="L1129" i="4"/>
  <c r="K1129" i="4"/>
  <c r="J1129" i="4"/>
  <c r="I1129" i="4"/>
  <c r="H1129" i="4"/>
  <c r="G1129" i="4"/>
  <c r="F1129" i="4"/>
  <c r="E1129" i="4"/>
  <c r="D1129" i="4"/>
  <c r="C1129" i="4"/>
  <c r="B1129" i="4"/>
  <c r="S1128" i="4"/>
  <c r="R1128" i="4"/>
  <c r="Q1128" i="4"/>
  <c r="P1128" i="4"/>
  <c r="O1128" i="4"/>
  <c r="N1128" i="4"/>
  <c r="M1128" i="4"/>
  <c r="L1128" i="4"/>
  <c r="K1128" i="4"/>
  <c r="J1128" i="4"/>
  <c r="I1128" i="4"/>
  <c r="H1128" i="4"/>
  <c r="G1128" i="4"/>
  <c r="F1128" i="4"/>
  <c r="E1128" i="4"/>
  <c r="D1128" i="4"/>
  <c r="C1128" i="4"/>
  <c r="B1128" i="4"/>
  <c r="S1127" i="4"/>
  <c r="R1127" i="4"/>
  <c r="Q1127" i="4"/>
  <c r="P1127" i="4"/>
  <c r="O1127" i="4"/>
  <c r="N1127" i="4"/>
  <c r="M1127" i="4"/>
  <c r="L1127" i="4"/>
  <c r="K1127" i="4"/>
  <c r="J1127" i="4"/>
  <c r="I1127" i="4"/>
  <c r="H1127" i="4"/>
  <c r="G1127" i="4"/>
  <c r="F1127" i="4"/>
  <c r="E1127" i="4"/>
  <c r="D1127" i="4"/>
  <c r="C1127" i="4"/>
  <c r="B1127" i="4"/>
  <c r="S1126" i="4"/>
  <c r="R1126" i="4"/>
  <c r="Q1126" i="4"/>
  <c r="P1126" i="4"/>
  <c r="O1126" i="4"/>
  <c r="N1126" i="4"/>
  <c r="M1126" i="4"/>
  <c r="L1126" i="4"/>
  <c r="K1126" i="4"/>
  <c r="J1126" i="4"/>
  <c r="I1126" i="4"/>
  <c r="H1126" i="4"/>
  <c r="G1126" i="4"/>
  <c r="F1126" i="4"/>
  <c r="E1126" i="4"/>
  <c r="D1126" i="4"/>
  <c r="C1126" i="4"/>
  <c r="B1126" i="4"/>
  <c r="S1125" i="4"/>
  <c r="R1125" i="4"/>
  <c r="Q1125" i="4"/>
  <c r="P1125" i="4"/>
  <c r="O1125" i="4"/>
  <c r="N1125" i="4"/>
  <c r="M1125" i="4"/>
  <c r="L1125" i="4"/>
  <c r="K1125" i="4"/>
  <c r="J1125" i="4"/>
  <c r="I1125" i="4"/>
  <c r="H1125" i="4"/>
  <c r="G1125" i="4"/>
  <c r="F1125" i="4"/>
  <c r="E1125" i="4"/>
  <c r="D1125" i="4"/>
  <c r="C1125" i="4"/>
  <c r="B1125" i="4"/>
  <c r="S1124" i="4"/>
  <c r="R1124" i="4"/>
  <c r="Q1124" i="4"/>
  <c r="P1124" i="4"/>
  <c r="O1124" i="4"/>
  <c r="N1124" i="4"/>
  <c r="M1124" i="4"/>
  <c r="L1124" i="4"/>
  <c r="K1124" i="4"/>
  <c r="J1124" i="4"/>
  <c r="I1124" i="4"/>
  <c r="H1124" i="4"/>
  <c r="G1124" i="4"/>
  <c r="F1124" i="4"/>
  <c r="E1124" i="4"/>
  <c r="D1124" i="4"/>
  <c r="C1124" i="4"/>
  <c r="B1124" i="4"/>
  <c r="S1123" i="4"/>
  <c r="R1123" i="4"/>
  <c r="Q1123" i="4"/>
  <c r="P1123" i="4"/>
  <c r="O1123" i="4"/>
  <c r="N1123" i="4"/>
  <c r="M1123" i="4"/>
  <c r="L1123" i="4"/>
  <c r="K1123" i="4"/>
  <c r="J1123" i="4"/>
  <c r="I1123" i="4"/>
  <c r="H1123" i="4"/>
  <c r="G1123" i="4"/>
  <c r="F1123" i="4"/>
  <c r="E1123" i="4"/>
  <c r="D1123" i="4"/>
  <c r="C1123" i="4"/>
  <c r="B1123" i="4"/>
  <c r="S1122" i="4"/>
  <c r="R1122" i="4"/>
  <c r="Q1122" i="4"/>
  <c r="P1122" i="4"/>
  <c r="O1122" i="4"/>
  <c r="N1122" i="4"/>
  <c r="M1122" i="4"/>
  <c r="L1122" i="4"/>
  <c r="K1122" i="4"/>
  <c r="J1122" i="4"/>
  <c r="I1122" i="4"/>
  <c r="H1122" i="4"/>
  <c r="G1122" i="4"/>
  <c r="F1122" i="4"/>
  <c r="E1122" i="4"/>
  <c r="D1122" i="4"/>
  <c r="C1122" i="4"/>
  <c r="B1122" i="4"/>
  <c r="S1121" i="4"/>
  <c r="R1121" i="4"/>
  <c r="Q1121" i="4"/>
  <c r="P1121" i="4"/>
  <c r="O1121" i="4"/>
  <c r="N1121" i="4"/>
  <c r="M1121" i="4"/>
  <c r="L1121" i="4"/>
  <c r="K1121" i="4"/>
  <c r="J1121" i="4"/>
  <c r="I1121" i="4"/>
  <c r="H1121" i="4"/>
  <c r="G1121" i="4"/>
  <c r="F1121" i="4"/>
  <c r="E1121" i="4"/>
  <c r="D1121" i="4"/>
  <c r="C1121" i="4"/>
  <c r="B1121" i="4"/>
  <c r="S1120" i="4"/>
  <c r="R1120" i="4"/>
  <c r="Q1120" i="4"/>
  <c r="P1120" i="4"/>
  <c r="O1120" i="4"/>
  <c r="N1120" i="4"/>
  <c r="M1120" i="4"/>
  <c r="L1120" i="4"/>
  <c r="K1120" i="4"/>
  <c r="J1120" i="4"/>
  <c r="I1120" i="4"/>
  <c r="H1120" i="4"/>
  <c r="G1120" i="4"/>
  <c r="F1120" i="4"/>
  <c r="E1120" i="4"/>
  <c r="D1120" i="4"/>
  <c r="C1120" i="4"/>
  <c r="B1120" i="4"/>
  <c r="S1119" i="4"/>
  <c r="R1119" i="4"/>
  <c r="Q1119" i="4"/>
  <c r="P1119" i="4"/>
  <c r="O1119" i="4"/>
  <c r="N1119" i="4"/>
  <c r="M1119" i="4"/>
  <c r="L1119" i="4"/>
  <c r="K1119" i="4"/>
  <c r="J1119" i="4"/>
  <c r="I1119" i="4"/>
  <c r="H1119" i="4"/>
  <c r="G1119" i="4"/>
  <c r="F1119" i="4"/>
  <c r="E1119" i="4"/>
  <c r="D1119" i="4"/>
  <c r="C1119" i="4"/>
  <c r="B1119" i="4"/>
  <c r="S1118" i="4"/>
  <c r="R1118" i="4"/>
  <c r="Q1118" i="4"/>
  <c r="P1118" i="4"/>
  <c r="O1118" i="4"/>
  <c r="N1118" i="4"/>
  <c r="M1118" i="4"/>
  <c r="L1118" i="4"/>
  <c r="K1118" i="4"/>
  <c r="J1118" i="4"/>
  <c r="I1118" i="4"/>
  <c r="H1118" i="4"/>
  <c r="G1118" i="4"/>
  <c r="F1118" i="4"/>
  <c r="E1118" i="4"/>
  <c r="D1118" i="4"/>
  <c r="C1118" i="4"/>
  <c r="B1118" i="4"/>
  <c r="S1117" i="4"/>
  <c r="R1117" i="4"/>
  <c r="Q1117" i="4"/>
  <c r="P1117" i="4"/>
  <c r="O1117" i="4"/>
  <c r="N1117" i="4"/>
  <c r="M1117" i="4"/>
  <c r="L1117" i="4"/>
  <c r="K1117" i="4"/>
  <c r="J1117" i="4"/>
  <c r="I1117" i="4"/>
  <c r="H1117" i="4"/>
  <c r="G1117" i="4"/>
  <c r="F1117" i="4"/>
  <c r="E1117" i="4"/>
  <c r="D1117" i="4"/>
  <c r="C1117" i="4"/>
  <c r="B1117" i="4"/>
  <c r="S1116" i="4"/>
  <c r="R1116" i="4"/>
  <c r="Q1116" i="4"/>
  <c r="P1116" i="4"/>
  <c r="O1116" i="4"/>
  <c r="N1116" i="4"/>
  <c r="M1116" i="4"/>
  <c r="L1116" i="4"/>
  <c r="K1116" i="4"/>
  <c r="J1116" i="4"/>
  <c r="I1116" i="4"/>
  <c r="H1116" i="4"/>
  <c r="G1116" i="4"/>
  <c r="F1116" i="4"/>
  <c r="E1116" i="4"/>
  <c r="D1116" i="4"/>
  <c r="C1116" i="4"/>
  <c r="B1116" i="4"/>
  <c r="S1115" i="4"/>
  <c r="R1115" i="4"/>
  <c r="Q1115" i="4"/>
  <c r="P1115" i="4"/>
  <c r="O1115" i="4"/>
  <c r="N1115" i="4"/>
  <c r="M1115" i="4"/>
  <c r="L1115" i="4"/>
  <c r="K1115" i="4"/>
  <c r="J1115" i="4"/>
  <c r="I1115" i="4"/>
  <c r="H1115" i="4"/>
  <c r="G1115" i="4"/>
  <c r="F1115" i="4"/>
  <c r="E1115" i="4"/>
  <c r="D1115" i="4"/>
  <c r="C1115" i="4"/>
  <c r="B1115" i="4"/>
  <c r="S1114" i="4"/>
  <c r="R1114" i="4"/>
  <c r="Q1114" i="4"/>
  <c r="P1114" i="4"/>
  <c r="O1114" i="4"/>
  <c r="N1114" i="4"/>
  <c r="M1114" i="4"/>
  <c r="L1114" i="4"/>
  <c r="K1114" i="4"/>
  <c r="J1114" i="4"/>
  <c r="I1114" i="4"/>
  <c r="H1114" i="4"/>
  <c r="G1114" i="4"/>
  <c r="F1114" i="4"/>
  <c r="E1114" i="4"/>
  <c r="D1114" i="4"/>
  <c r="C1114" i="4"/>
  <c r="B1114" i="4"/>
  <c r="S1113" i="4"/>
  <c r="R1113" i="4"/>
  <c r="Q1113" i="4"/>
  <c r="P1113" i="4"/>
  <c r="O1113" i="4"/>
  <c r="N1113" i="4"/>
  <c r="M1113" i="4"/>
  <c r="L1113" i="4"/>
  <c r="K1113" i="4"/>
  <c r="J1113" i="4"/>
  <c r="I1113" i="4"/>
  <c r="H1113" i="4"/>
  <c r="G1113" i="4"/>
  <c r="F1113" i="4"/>
  <c r="E1113" i="4"/>
  <c r="D1113" i="4"/>
  <c r="C1113" i="4"/>
  <c r="B1113" i="4"/>
  <c r="S1112" i="4"/>
  <c r="R1112" i="4"/>
  <c r="Q1112" i="4"/>
  <c r="P1112" i="4"/>
  <c r="O1112" i="4"/>
  <c r="N1112" i="4"/>
  <c r="M1112" i="4"/>
  <c r="L1112" i="4"/>
  <c r="K1112" i="4"/>
  <c r="J1112" i="4"/>
  <c r="I1112" i="4"/>
  <c r="H1112" i="4"/>
  <c r="G1112" i="4"/>
  <c r="F1112" i="4"/>
  <c r="E1112" i="4"/>
  <c r="D1112" i="4"/>
  <c r="C1112" i="4"/>
  <c r="B1112" i="4"/>
  <c r="S1111" i="4"/>
  <c r="R1111" i="4"/>
  <c r="Q1111" i="4"/>
  <c r="P1111" i="4"/>
  <c r="O1111" i="4"/>
  <c r="N1111" i="4"/>
  <c r="M1111" i="4"/>
  <c r="L1111" i="4"/>
  <c r="K1111" i="4"/>
  <c r="J1111" i="4"/>
  <c r="I1111" i="4"/>
  <c r="H1111" i="4"/>
  <c r="G1111" i="4"/>
  <c r="F1111" i="4"/>
  <c r="E1111" i="4"/>
  <c r="D1111" i="4"/>
  <c r="C1111" i="4"/>
  <c r="B1111" i="4"/>
  <c r="S1110" i="4"/>
  <c r="R1110" i="4"/>
  <c r="Q1110" i="4"/>
  <c r="P1110" i="4"/>
  <c r="O1110" i="4"/>
  <c r="N1110" i="4"/>
  <c r="M1110" i="4"/>
  <c r="L1110" i="4"/>
  <c r="K1110" i="4"/>
  <c r="J1110" i="4"/>
  <c r="I1110" i="4"/>
  <c r="H1110" i="4"/>
  <c r="G1110" i="4"/>
  <c r="F1110" i="4"/>
  <c r="E1110" i="4"/>
  <c r="D1110" i="4"/>
  <c r="C1110" i="4"/>
  <c r="B1110" i="4"/>
  <c r="S1109" i="4"/>
  <c r="R1109" i="4"/>
  <c r="Q1109" i="4"/>
  <c r="P1109" i="4"/>
  <c r="O1109" i="4"/>
  <c r="N1109" i="4"/>
  <c r="M1109" i="4"/>
  <c r="L1109" i="4"/>
  <c r="K1109" i="4"/>
  <c r="J1109" i="4"/>
  <c r="I1109" i="4"/>
  <c r="H1109" i="4"/>
  <c r="G1109" i="4"/>
  <c r="F1109" i="4"/>
  <c r="E1109" i="4"/>
  <c r="D1109" i="4"/>
  <c r="C1109" i="4"/>
  <c r="B1109" i="4"/>
  <c r="S1108" i="4"/>
  <c r="R1108" i="4"/>
  <c r="Q1108" i="4"/>
  <c r="P1108" i="4"/>
  <c r="O1108" i="4"/>
  <c r="N1108" i="4"/>
  <c r="M1108" i="4"/>
  <c r="L1108" i="4"/>
  <c r="K1108" i="4"/>
  <c r="J1108" i="4"/>
  <c r="I1108" i="4"/>
  <c r="H1108" i="4"/>
  <c r="G1108" i="4"/>
  <c r="F1108" i="4"/>
  <c r="E1108" i="4"/>
  <c r="D1108" i="4"/>
  <c r="C1108" i="4"/>
  <c r="B1108" i="4"/>
  <c r="S1107" i="4"/>
  <c r="R1107" i="4"/>
  <c r="Q1107" i="4"/>
  <c r="P1107" i="4"/>
  <c r="O1107" i="4"/>
  <c r="N1107" i="4"/>
  <c r="M1107" i="4"/>
  <c r="L1107" i="4"/>
  <c r="K1107" i="4"/>
  <c r="J1107" i="4"/>
  <c r="I1107" i="4"/>
  <c r="H1107" i="4"/>
  <c r="G1107" i="4"/>
  <c r="F1107" i="4"/>
  <c r="E1107" i="4"/>
  <c r="D1107" i="4"/>
  <c r="C1107" i="4"/>
  <c r="B1107" i="4"/>
  <c r="S1106" i="4"/>
  <c r="R1106" i="4"/>
  <c r="Q1106" i="4"/>
  <c r="P1106" i="4"/>
  <c r="O1106" i="4"/>
  <c r="N1106" i="4"/>
  <c r="M1106" i="4"/>
  <c r="L1106" i="4"/>
  <c r="K1106" i="4"/>
  <c r="J1106" i="4"/>
  <c r="I1106" i="4"/>
  <c r="H1106" i="4"/>
  <c r="G1106" i="4"/>
  <c r="F1106" i="4"/>
  <c r="E1106" i="4"/>
  <c r="D1106" i="4"/>
  <c r="C1106" i="4"/>
  <c r="B1106" i="4"/>
  <c r="S1105" i="4"/>
  <c r="R1105" i="4"/>
  <c r="Q1105" i="4"/>
  <c r="P1105" i="4"/>
  <c r="O1105" i="4"/>
  <c r="N1105" i="4"/>
  <c r="M1105" i="4"/>
  <c r="L1105" i="4"/>
  <c r="K1105" i="4"/>
  <c r="J1105" i="4"/>
  <c r="I1105" i="4"/>
  <c r="H1105" i="4"/>
  <c r="G1105" i="4"/>
  <c r="F1105" i="4"/>
  <c r="E1105" i="4"/>
  <c r="D1105" i="4"/>
  <c r="C1105" i="4"/>
  <c r="B1105" i="4"/>
  <c r="S1104" i="4"/>
  <c r="R1104" i="4"/>
  <c r="Q1104" i="4"/>
  <c r="P1104" i="4"/>
  <c r="O1104" i="4"/>
  <c r="N1104" i="4"/>
  <c r="M1104" i="4"/>
  <c r="L1104" i="4"/>
  <c r="K1104" i="4"/>
  <c r="J1104" i="4"/>
  <c r="I1104" i="4"/>
  <c r="H1104" i="4"/>
  <c r="G1104" i="4"/>
  <c r="F1104" i="4"/>
  <c r="E1104" i="4"/>
  <c r="D1104" i="4"/>
  <c r="C1104" i="4"/>
  <c r="B1104" i="4"/>
  <c r="S1103" i="4"/>
  <c r="R1103" i="4"/>
  <c r="Q1103" i="4"/>
  <c r="P1103" i="4"/>
  <c r="O1103" i="4"/>
  <c r="N1103" i="4"/>
  <c r="M1103" i="4"/>
  <c r="L1103" i="4"/>
  <c r="K1103" i="4"/>
  <c r="J1103" i="4"/>
  <c r="I1103" i="4"/>
  <c r="H1103" i="4"/>
  <c r="G1103" i="4"/>
  <c r="F1103" i="4"/>
  <c r="E1103" i="4"/>
  <c r="D1103" i="4"/>
  <c r="C1103" i="4"/>
  <c r="B1103" i="4"/>
  <c r="S1102" i="4"/>
  <c r="R1102" i="4"/>
  <c r="Q1102" i="4"/>
  <c r="P1102" i="4"/>
  <c r="O1102" i="4"/>
  <c r="N1102" i="4"/>
  <c r="M1102" i="4"/>
  <c r="L1102" i="4"/>
  <c r="K1102" i="4"/>
  <c r="J1102" i="4"/>
  <c r="I1102" i="4"/>
  <c r="H1102" i="4"/>
  <c r="G1102" i="4"/>
  <c r="F1102" i="4"/>
  <c r="E1102" i="4"/>
  <c r="D1102" i="4"/>
  <c r="C1102" i="4"/>
  <c r="B1102" i="4"/>
  <c r="S1101" i="4"/>
  <c r="R1101" i="4"/>
  <c r="Q1101" i="4"/>
  <c r="P1101" i="4"/>
  <c r="O1101" i="4"/>
  <c r="N1101" i="4"/>
  <c r="M1101" i="4"/>
  <c r="L1101" i="4"/>
  <c r="K1101" i="4"/>
  <c r="J1101" i="4"/>
  <c r="I1101" i="4"/>
  <c r="H1101" i="4"/>
  <c r="G1101" i="4"/>
  <c r="F1101" i="4"/>
  <c r="E1101" i="4"/>
  <c r="D1101" i="4"/>
  <c r="C1101" i="4"/>
  <c r="B1101" i="4"/>
  <c r="S1100" i="4"/>
  <c r="R1100" i="4"/>
  <c r="Q1100" i="4"/>
  <c r="P1100" i="4"/>
  <c r="O1100" i="4"/>
  <c r="N1100" i="4"/>
  <c r="M1100" i="4"/>
  <c r="L1100" i="4"/>
  <c r="K1100" i="4"/>
  <c r="J1100" i="4"/>
  <c r="I1100" i="4"/>
  <c r="H1100" i="4"/>
  <c r="G1100" i="4"/>
  <c r="F1100" i="4"/>
  <c r="E1100" i="4"/>
  <c r="D1100" i="4"/>
  <c r="C1100" i="4"/>
  <c r="B1100" i="4"/>
  <c r="S1099" i="4"/>
  <c r="R1099" i="4"/>
  <c r="Q1099" i="4"/>
  <c r="P1099" i="4"/>
  <c r="O1099" i="4"/>
  <c r="N1099" i="4"/>
  <c r="M1099" i="4"/>
  <c r="L1099" i="4"/>
  <c r="K1099" i="4"/>
  <c r="J1099" i="4"/>
  <c r="I1099" i="4"/>
  <c r="H1099" i="4"/>
  <c r="G1099" i="4"/>
  <c r="F1099" i="4"/>
  <c r="E1099" i="4"/>
  <c r="D1099" i="4"/>
  <c r="C1099" i="4"/>
  <c r="B1099" i="4"/>
  <c r="S1098" i="4"/>
  <c r="R1098" i="4"/>
  <c r="Q1098" i="4"/>
  <c r="P1098" i="4"/>
  <c r="O1098" i="4"/>
  <c r="N1098" i="4"/>
  <c r="M1098" i="4"/>
  <c r="L1098" i="4"/>
  <c r="K1098" i="4"/>
  <c r="J1098" i="4"/>
  <c r="I1098" i="4"/>
  <c r="H1098" i="4"/>
  <c r="G1098" i="4"/>
  <c r="F1098" i="4"/>
  <c r="E1098" i="4"/>
  <c r="D1098" i="4"/>
  <c r="C1098" i="4"/>
  <c r="B1098" i="4"/>
  <c r="S1097" i="4"/>
  <c r="R1097" i="4"/>
  <c r="Q1097" i="4"/>
  <c r="P1097" i="4"/>
  <c r="O1097" i="4"/>
  <c r="N1097" i="4"/>
  <c r="M1097" i="4"/>
  <c r="L1097" i="4"/>
  <c r="K1097" i="4"/>
  <c r="J1097" i="4"/>
  <c r="I1097" i="4"/>
  <c r="H1097" i="4"/>
  <c r="G1097" i="4"/>
  <c r="F1097" i="4"/>
  <c r="E1097" i="4"/>
  <c r="D1097" i="4"/>
  <c r="C1097" i="4"/>
  <c r="B1097" i="4"/>
  <c r="S1096" i="4"/>
  <c r="R1096" i="4"/>
  <c r="Q1096" i="4"/>
  <c r="P1096" i="4"/>
  <c r="O1096" i="4"/>
  <c r="N1096" i="4"/>
  <c r="M1096" i="4"/>
  <c r="L1096" i="4"/>
  <c r="K1096" i="4"/>
  <c r="J1096" i="4"/>
  <c r="I1096" i="4"/>
  <c r="H1096" i="4"/>
  <c r="G1096" i="4"/>
  <c r="F1096" i="4"/>
  <c r="E1096" i="4"/>
  <c r="D1096" i="4"/>
  <c r="C1096" i="4"/>
  <c r="B1096" i="4"/>
  <c r="S1095" i="4"/>
  <c r="R1095" i="4"/>
  <c r="Q1095" i="4"/>
  <c r="P1095" i="4"/>
  <c r="O1095" i="4"/>
  <c r="N1095" i="4"/>
  <c r="M1095" i="4"/>
  <c r="L1095" i="4"/>
  <c r="K1095" i="4"/>
  <c r="J1095" i="4"/>
  <c r="I1095" i="4"/>
  <c r="H1095" i="4"/>
  <c r="G1095" i="4"/>
  <c r="F1095" i="4"/>
  <c r="E1095" i="4"/>
  <c r="D1095" i="4"/>
  <c r="C1095" i="4"/>
  <c r="B1095" i="4"/>
  <c r="S1094" i="4"/>
  <c r="R1094" i="4"/>
  <c r="Q1094" i="4"/>
  <c r="P1094" i="4"/>
  <c r="O1094" i="4"/>
  <c r="N1094" i="4"/>
  <c r="M1094" i="4"/>
  <c r="L1094" i="4"/>
  <c r="K1094" i="4"/>
  <c r="J1094" i="4"/>
  <c r="I1094" i="4"/>
  <c r="H1094" i="4"/>
  <c r="G1094" i="4"/>
  <c r="F1094" i="4"/>
  <c r="E1094" i="4"/>
  <c r="D1094" i="4"/>
  <c r="C1094" i="4"/>
  <c r="B1094" i="4"/>
  <c r="S1093" i="4"/>
  <c r="R1093" i="4"/>
  <c r="Q1093" i="4"/>
  <c r="P1093" i="4"/>
  <c r="O1093" i="4"/>
  <c r="N1093" i="4"/>
  <c r="M1093" i="4"/>
  <c r="L1093" i="4"/>
  <c r="K1093" i="4"/>
  <c r="J1093" i="4"/>
  <c r="I1093" i="4"/>
  <c r="H1093" i="4"/>
  <c r="G1093" i="4"/>
  <c r="F1093" i="4"/>
  <c r="E1093" i="4"/>
  <c r="D1093" i="4"/>
  <c r="C1093" i="4"/>
  <c r="B1093" i="4"/>
  <c r="S1092" i="4"/>
  <c r="R1092" i="4"/>
  <c r="Q1092" i="4"/>
  <c r="P1092" i="4"/>
  <c r="O1092" i="4"/>
  <c r="N1092" i="4"/>
  <c r="M1092" i="4"/>
  <c r="L1092" i="4"/>
  <c r="K1092" i="4"/>
  <c r="J1092" i="4"/>
  <c r="I1092" i="4"/>
  <c r="H1092" i="4"/>
  <c r="G1092" i="4"/>
  <c r="F1092" i="4"/>
  <c r="E1092" i="4"/>
  <c r="D1092" i="4"/>
  <c r="C1092" i="4"/>
  <c r="B1092" i="4"/>
  <c r="S1091" i="4"/>
  <c r="R1091" i="4"/>
  <c r="Q1091" i="4"/>
  <c r="P1091" i="4"/>
  <c r="O1091" i="4"/>
  <c r="N1091" i="4"/>
  <c r="M1091" i="4"/>
  <c r="L1091" i="4"/>
  <c r="K1091" i="4"/>
  <c r="J1091" i="4"/>
  <c r="I1091" i="4"/>
  <c r="H1091" i="4"/>
  <c r="G1091" i="4"/>
  <c r="F1091" i="4"/>
  <c r="E1091" i="4"/>
  <c r="D1091" i="4"/>
  <c r="C1091" i="4"/>
  <c r="B1091" i="4"/>
  <c r="S1090" i="4"/>
  <c r="R1090" i="4"/>
  <c r="Q1090" i="4"/>
  <c r="P1090" i="4"/>
  <c r="O1090" i="4"/>
  <c r="N1090" i="4"/>
  <c r="M1090" i="4"/>
  <c r="L1090" i="4"/>
  <c r="K1090" i="4"/>
  <c r="J1090" i="4"/>
  <c r="I1090" i="4"/>
  <c r="H1090" i="4"/>
  <c r="G1090" i="4"/>
  <c r="F1090" i="4"/>
  <c r="E1090" i="4"/>
  <c r="D1090" i="4"/>
  <c r="C1090" i="4"/>
  <c r="B1090" i="4"/>
  <c r="S1089" i="4"/>
  <c r="R1089" i="4"/>
  <c r="Q1089" i="4"/>
  <c r="P1089" i="4"/>
  <c r="O1089" i="4"/>
  <c r="N1089" i="4"/>
  <c r="M1089" i="4"/>
  <c r="L1089" i="4"/>
  <c r="K1089" i="4"/>
  <c r="J1089" i="4"/>
  <c r="I1089" i="4"/>
  <c r="H1089" i="4"/>
  <c r="G1089" i="4"/>
  <c r="F1089" i="4"/>
  <c r="E1089" i="4"/>
  <c r="D1089" i="4"/>
  <c r="C1089" i="4"/>
  <c r="B1089" i="4"/>
  <c r="S1088" i="4"/>
  <c r="R1088" i="4"/>
  <c r="Q1088" i="4"/>
  <c r="P1088" i="4"/>
  <c r="O1088" i="4"/>
  <c r="N1088" i="4"/>
  <c r="M1088" i="4"/>
  <c r="L1088" i="4"/>
  <c r="K1088" i="4"/>
  <c r="J1088" i="4"/>
  <c r="I1088" i="4"/>
  <c r="H1088" i="4"/>
  <c r="G1088" i="4"/>
  <c r="F1088" i="4"/>
  <c r="E1088" i="4"/>
  <c r="D1088" i="4"/>
  <c r="C1088" i="4"/>
  <c r="B1088" i="4"/>
  <c r="S1087" i="4"/>
  <c r="R1087" i="4"/>
  <c r="Q1087" i="4"/>
  <c r="P1087" i="4"/>
  <c r="O1087" i="4"/>
  <c r="N1087" i="4"/>
  <c r="M1087" i="4"/>
  <c r="L1087" i="4"/>
  <c r="K1087" i="4"/>
  <c r="J1087" i="4"/>
  <c r="I1087" i="4"/>
  <c r="H1087" i="4"/>
  <c r="G1087" i="4"/>
  <c r="F1087" i="4"/>
  <c r="E1087" i="4"/>
  <c r="D1087" i="4"/>
  <c r="C1087" i="4"/>
  <c r="B1087" i="4"/>
  <c r="S1086" i="4"/>
  <c r="R1086" i="4"/>
  <c r="Q1086" i="4"/>
  <c r="P1086" i="4"/>
  <c r="O1086" i="4"/>
  <c r="N1086" i="4"/>
  <c r="M1086" i="4"/>
  <c r="L1086" i="4"/>
  <c r="K1086" i="4"/>
  <c r="J1086" i="4"/>
  <c r="I1086" i="4"/>
  <c r="H1086" i="4"/>
  <c r="G1086" i="4"/>
  <c r="F1086" i="4"/>
  <c r="E1086" i="4"/>
  <c r="D1086" i="4"/>
  <c r="C1086" i="4"/>
  <c r="B1086" i="4"/>
  <c r="S1085" i="4"/>
  <c r="R1085" i="4"/>
  <c r="Q1085" i="4"/>
  <c r="P1085" i="4"/>
  <c r="O1085" i="4"/>
  <c r="N1085" i="4"/>
  <c r="M1085" i="4"/>
  <c r="L1085" i="4"/>
  <c r="K1085" i="4"/>
  <c r="J1085" i="4"/>
  <c r="I1085" i="4"/>
  <c r="H1085" i="4"/>
  <c r="G1085" i="4"/>
  <c r="F1085" i="4"/>
  <c r="E1085" i="4"/>
  <c r="D1085" i="4"/>
  <c r="C1085" i="4"/>
  <c r="B1085" i="4"/>
  <c r="S1084" i="4"/>
  <c r="R1084" i="4"/>
  <c r="Q1084" i="4"/>
  <c r="P1084" i="4"/>
  <c r="O1084" i="4"/>
  <c r="N1084" i="4"/>
  <c r="M1084" i="4"/>
  <c r="L1084" i="4"/>
  <c r="K1084" i="4"/>
  <c r="J1084" i="4"/>
  <c r="I1084" i="4"/>
  <c r="H1084" i="4"/>
  <c r="G1084" i="4"/>
  <c r="F1084" i="4"/>
  <c r="E1084" i="4"/>
  <c r="D1084" i="4"/>
  <c r="C1084" i="4"/>
  <c r="B1084" i="4"/>
  <c r="S1083" i="4"/>
  <c r="R1083" i="4"/>
  <c r="Q1083" i="4"/>
  <c r="P1083" i="4"/>
  <c r="O1083" i="4"/>
  <c r="N1083" i="4"/>
  <c r="M1083" i="4"/>
  <c r="L1083" i="4"/>
  <c r="K1083" i="4"/>
  <c r="J1083" i="4"/>
  <c r="I1083" i="4"/>
  <c r="H1083" i="4"/>
  <c r="G1083" i="4"/>
  <c r="F1083" i="4"/>
  <c r="E1083" i="4"/>
  <c r="D1083" i="4"/>
  <c r="C1083" i="4"/>
  <c r="B1083" i="4"/>
  <c r="S1082" i="4"/>
  <c r="R1082" i="4"/>
  <c r="Q1082" i="4"/>
  <c r="P1082" i="4"/>
  <c r="O1082" i="4"/>
  <c r="N1082" i="4"/>
  <c r="M1082" i="4"/>
  <c r="L1082" i="4"/>
  <c r="K1082" i="4"/>
  <c r="J1082" i="4"/>
  <c r="I1082" i="4"/>
  <c r="H1082" i="4"/>
  <c r="G1082" i="4"/>
  <c r="F1082" i="4"/>
  <c r="E1082" i="4"/>
  <c r="D1082" i="4"/>
  <c r="C1082" i="4"/>
  <c r="B1082" i="4"/>
  <c r="S1081" i="4"/>
  <c r="R1081" i="4"/>
  <c r="Q1081" i="4"/>
  <c r="P1081" i="4"/>
  <c r="O1081" i="4"/>
  <c r="N1081" i="4"/>
  <c r="M1081" i="4"/>
  <c r="L1081" i="4"/>
  <c r="K1081" i="4"/>
  <c r="J1081" i="4"/>
  <c r="I1081" i="4"/>
  <c r="H1081" i="4"/>
  <c r="G1081" i="4"/>
  <c r="F1081" i="4"/>
  <c r="E1081" i="4"/>
  <c r="D1081" i="4"/>
  <c r="C1081" i="4"/>
  <c r="B1081" i="4"/>
  <c r="S1080" i="4"/>
  <c r="R1080" i="4"/>
  <c r="Q1080" i="4"/>
  <c r="P1080" i="4"/>
  <c r="O1080" i="4"/>
  <c r="N1080" i="4"/>
  <c r="M1080" i="4"/>
  <c r="L1080" i="4"/>
  <c r="K1080" i="4"/>
  <c r="J1080" i="4"/>
  <c r="I1080" i="4"/>
  <c r="H1080" i="4"/>
  <c r="G1080" i="4"/>
  <c r="F1080" i="4"/>
  <c r="E1080" i="4"/>
  <c r="D1080" i="4"/>
  <c r="C1080" i="4"/>
  <c r="B1080" i="4"/>
  <c r="S1079" i="4"/>
  <c r="R1079" i="4"/>
  <c r="Q1079" i="4"/>
  <c r="P1079" i="4"/>
  <c r="O1079" i="4"/>
  <c r="N1079" i="4"/>
  <c r="M1079" i="4"/>
  <c r="L1079" i="4"/>
  <c r="K1079" i="4"/>
  <c r="J1079" i="4"/>
  <c r="I1079" i="4"/>
  <c r="H1079" i="4"/>
  <c r="G1079" i="4"/>
  <c r="F1079" i="4"/>
  <c r="E1079" i="4"/>
  <c r="D1079" i="4"/>
  <c r="C1079" i="4"/>
  <c r="B1079" i="4"/>
  <c r="S1078" i="4"/>
  <c r="R1078" i="4"/>
  <c r="Q1078" i="4"/>
  <c r="P1078" i="4"/>
  <c r="O1078" i="4"/>
  <c r="N1078" i="4"/>
  <c r="M1078" i="4"/>
  <c r="L1078" i="4"/>
  <c r="K1078" i="4"/>
  <c r="J1078" i="4"/>
  <c r="I1078" i="4"/>
  <c r="H1078" i="4"/>
  <c r="G1078" i="4"/>
  <c r="F1078" i="4"/>
  <c r="E1078" i="4"/>
  <c r="D1078" i="4"/>
  <c r="C1078" i="4"/>
  <c r="B1078" i="4"/>
  <c r="S1077" i="4"/>
  <c r="R1077" i="4"/>
  <c r="Q1077" i="4"/>
  <c r="P1077" i="4"/>
  <c r="O1077" i="4"/>
  <c r="N1077" i="4"/>
  <c r="M1077" i="4"/>
  <c r="L1077" i="4"/>
  <c r="K1077" i="4"/>
  <c r="J1077" i="4"/>
  <c r="I1077" i="4"/>
  <c r="H1077" i="4"/>
  <c r="G1077" i="4"/>
  <c r="F1077" i="4"/>
  <c r="E1077" i="4"/>
  <c r="D1077" i="4"/>
  <c r="C1077" i="4"/>
  <c r="B1077" i="4"/>
  <c r="S1076" i="4"/>
  <c r="R1076" i="4"/>
  <c r="Q1076" i="4"/>
  <c r="P1076" i="4"/>
  <c r="O1076" i="4"/>
  <c r="N1076" i="4"/>
  <c r="M1076" i="4"/>
  <c r="L1076" i="4"/>
  <c r="K1076" i="4"/>
  <c r="J1076" i="4"/>
  <c r="I1076" i="4"/>
  <c r="H1076" i="4"/>
  <c r="G1076" i="4"/>
  <c r="F1076" i="4"/>
  <c r="E1076" i="4"/>
  <c r="D1076" i="4"/>
  <c r="C1076" i="4"/>
  <c r="B1076" i="4"/>
  <c r="S1075" i="4"/>
  <c r="R1075" i="4"/>
  <c r="Q1075" i="4"/>
  <c r="P1075" i="4"/>
  <c r="O1075" i="4"/>
  <c r="N1075" i="4"/>
  <c r="M1075" i="4"/>
  <c r="L1075" i="4"/>
  <c r="K1075" i="4"/>
  <c r="J1075" i="4"/>
  <c r="I1075" i="4"/>
  <c r="H1075" i="4"/>
  <c r="G1075" i="4"/>
  <c r="F1075" i="4"/>
  <c r="E1075" i="4"/>
  <c r="D1075" i="4"/>
  <c r="C1075" i="4"/>
  <c r="B1075" i="4"/>
  <c r="S1074" i="4"/>
  <c r="R1074" i="4"/>
  <c r="Q1074" i="4"/>
  <c r="P1074" i="4"/>
  <c r="O1074" i="4"/>
  <c r="N1074" i="4"/>
  <c r="M1074" i="4"/>
  <c r="L1074" i="4"/>
  <c r="K1074" i="4"/>
  <c r="J1074" i="4"/>
  <c r="I1074" i="4"/>
  <c r="H1074" i="4"/>
  <c r="G1074" i="4"/>
  <c r="F1074" i="4"/>
  <c r="E1074" i="4"/>
  <c r="D1074" i="4"/>
  <c r="C1074" i="4"/>
  <c r="B1074" i="4"/>
  <c r="S1073" i="4"/>
  <c r="R1073" i="4"/>
  <c r="Q1073" i="4"/>
  <c r="P1073" i="4"/>
  <c r="O1073" i="4"/>
  <c r="N1073" i="4"/>
  <c r="M1073" i="4"/>
  <c r="L1073" i="4"/>
  <c r="K1073" i="4"/>
  <c r="J1073" i="4"/>
  <c r="I1073" i="4"/>
  <c r="H1073" i="4"/>
  <c r="G1073" i="4"/>
  <c r="F1073" i="4"/>
  <c r="E1073" i="4"/>
  <c r="D1073" i="4"/>
  <c r="C1073" i="4"/>
  <c r="B1073" i="4"/>
  <c r="S1072" i="4"/>
  <c r="R1072" i="4"/>
  <c r="Q1072" i="4"/>
  <c r="P1072" i="4"/>
  <c r="O1072" i="4"/>
  <c r="N1072" i="4"/>
  <c r="M1072" i="4"/>
  <c r="L1072" i="4"/>
  <c r="K1072" i="4"/>
  <c r="J1072" i="4"/>
  <c r="I1072" i="4"/>
  <c r="H1072" i="4"/>
  <c r="G1072" i="4"/>
  <c r="F1072" i="4"/>
  <c r="E1072" i="4"/>
  <c r="D1072" i="4"/>
  <c r="C1072" i="4"/>
  <c r="B1072" i="4"/>
  <c r="S1071" i="4"/>
  <c r="R1071" i="4"/>
  <c r="Q1071" i="4"/>
  <c r="P1071" i="4"/>
  <c r="O1071" i="4"/>
  <c r="N1071" i="4"/>
  <c r="M1071" i="4"/>
  <c r="L1071" i="4"/>
  <c r="K1071" i="4"/>
  <c r="J1071" i="4"/>
  <c r="I1071" i="4"/>
  <c r="H1071" i="4"/>
  <c r="G1071" i="4"/>
  <c r="F1071" i="4"/>
  <c r="E1071" i="4"/>
  <c r="D1071" i="4"/>
  <c r="C1071" i="4"/>
  <c r="B1071" i="4"/>
  <c r="S1070" i="4"/>
  <c r="R1070" i="4"/>
  <c r="Q1070" i="4"/>
  <c r="P1070" i="4"/>
  <c r="O1070" i="4"/>
  <c r="N1070" i="4"/>
  <c r="M1070" i="4"/>
  <c r="L1070" i="4"/>
  <c r="K1070" i="4"/>
  <c r="J1070" i="4"/>
  <c r="I1070" i="4"/>
  <c r="H1070" i="4"/>
  <c r="G1070" i="4"/>
  <c r="F1070" i="4"/>
  <c r="E1070" i="4"/>
  <c r="D1070" i="4"/>
  <c r="C1070" i="4"/>
  <c r="B1070" i="4"/>
  <c r="S1069" i="4"/>
  <c r="R1069" i="4"/>
  <c r="Q1069" i="4"/>
  <c r="P1069" i="4"/>
  <c r="O1069" i="4"/>
  <c r="N1069" i="4"/>
  <c r="M1069" i="4"/>
  <c r="L1069" i="4"/>
  <c r="K1069" i="4"/>
  <c r="J1069" i="4"/>
  <c r="I1069" i="4"/>
  <c r="H1069" i="4"/>
  <c r="G1069" i="4"/>
  <c r="F1069" i="4"/>
  <c r="E1069" i="4"/>
  <c r="D1069" i="4"/>
  <c r="C1069" i="4"/>
  <c r="B1069" i="4"/>
  <c r="S1068" i="4"/>
  <c r="R1068" i="4"/>
  <c r="Q1068" i="4"/>
  <c r="P1068" i="4"/>
  <c r="O1068" i="4"/>
  <c r="N1068" i="4"/>
  <c r="M1068" i="4"/>
  <c r="L1068" i="4"/>
  <c r="K1068" i="4"/>
  <c r="J1068" i="4"/>
  <c r="I1068" i="4"/>
  <c r="H1068" i="4"/>
  <c r="G1068" i="4"/>
  <c r="F1068" i="4"/>
  <c r="E1068" i="4"/>
  <c r="D1068" i="4"/>
  <c r="C1068" i="4"/>
  <c r="B1068" i="4"/>
  <c r="S1067" i="4"/>
  <c r="R1067" i="4"/>
  <c r="Q1067" i="4"/>
  <c r="P1067" i="4"/>
  <c r="O1067" i="4"/>
  <c r="N1067" i="4"/>
  <c r="M1067" i="4"/>
  <c r="L1067" i="4"/>
  <c r="K1067" i="4"/>
  <c r="J1067" i="4"/>
  <c r="I1067" i="4"/>
  <c r="H1067" i="4"/>
  <c r="G1067" i="4"/>
  <c r="F1067" i="4"/>
  <c r="E1067" i="4"/>
  <c r="D1067" i="4"/>
  <c r="C1067" i="4"/>
  <c r="B1067" i="4"/>
  <c r="S1066" i="4"/>
  <c r="R1066" i="4"/>
  <c r="Q1066" i="4"/>
  <c r="P1066" i="4"/>
  <c r="O1066" i="4"/>
  <c r="N1066" i="4"/>
  <c r="M1066" i="4"/>
  <c r="L1066" i="4"/>
  <c r="K1066" i="4"/>
  <c r="J1066" i="4"/>
  <c r="I1066" i="4"/>
  <c r="H1066" i="4"/>
  <c r="G1066" i="4"/>
  <c r="F1066" i="4"/>
  <c r="E1066" i="4"/>
  <c r="D1066" i="4"/>
  <c r="C1066" i="4"/>
  <c r="B1066" i="4"/>
  <c r="S1065" i="4"/>
  <c r="R1065" i="4"/>
  <c r="Q1065" i="4"/>
  <c r="P1065" i="4"/>
  <c r="O1065" i="4"/>
  <c r="N1065" i="4"/>
  <c r="M1065" i="4"/>
  <c r="L1065" i="4"/>
  <c r="K1065" i="4"/>
  <c r="J1065" i="4"/>
  <c r="I1065" i="4"/>
  <c r="H1065" i="4"/>
  <c r="G1065" i="4"/>
  <c r="F1065" i="4"/>
  <c r="E1065" i="4"/>
  <c r="D1065" i="4"/>
  <c r="C1065" i="4"/>
  <c r="B1065" i="4"/>
  <c r="S1064" i="4"/>
  <c r="R1064" i="4"/>
  <c r="Q1064" i="4"/>
  <c r="P1064" i="4"/>
  <c r="O1064" i="4"/>
  <c r="N1064" i="4"/>
  <c r="M1064" i="4"/>
  <c r="L1064" i="4"/>
  <c r="K1064" i="4"/>
  <c r="J1064" i="4"/>
  <c r="I1064" i="4"/>
  <c r="H1064" i="4"/>
  <c r="G1064" i="4"/>
  <c r="F1064" i="4"/>
  <c r="E1064" i="4"/>
  <c r="D1064" i="4"/>
  <c r="C1064" i="4"/>
  <c r="B1064" i="4"/>
  <c r="S1063" i="4"/>
  <c r="R1063" i="4"/>
  <c r="Q1063" i="4"/>
  <c r="P1063" i="4"/>
  <c r="O1063" i="4"/>
  <c r="N1063" i="4"/>
  <c r="M1063" i="4"/>
  <c r="L1063" i="4"/>
  <c r="K1063" i="4"/>
  <c r="J1063" i="4"/>
  <c r="I1063" i="4"/>
  <c r="H1063" i="4"/>
  <c r="G1063" i="4"/>
  <c r="F1063" i="4"/>
  <c r="E1063" i="4"/>
  <c r="D1063" i="4"/>
  <c r="C1063" i="4"/>
  <c r="B1063" i="4"/>
  <c r="S1062" i="4"/>
  <c r="R1062" i="4"/>
  <c r="Q1062" i="4"/>
  <c r="P1062" i="4"/>
  <c r="O1062" i="4"/>
  <c r="N1062" i="4"/>
  <c r="M1062" i="4"/>
  <c r="L1062" i="4"/>
  <c r="K1062" i="4"/>
  <c r="J1062" i="4"/>
  <c r="I1062" i="4"/>
  <c r="H1062" i="4"/>
  <c r="G1062" i="4"/>
  <c r="F1062" i="4"/>
  <c r="E1062" i="4"/>
  <c r="D1062" i="4"/>
  <c r="C1062" i="4"/>
  <c r="B1062" i="4"/>
  <c r="S1061" i="4"/>
  <c r="R1061" i="4"/>
  <c r="Q1061" i="4"/>
  <c r="P1061" i="4"/>
  <c r="O1061" i="4"/>
  <c r="N1061" i="4"/>
  <c r="M1061" i="4"/>
  <c r="L1061" i="4"/>
  <c r="K1061" i="4"/>
  <c r="J1061" i="4"/>
  <c r="I1061" i="4"/>
  <c r="H1061" i="4"/>
  <c r="G1061" i="4"/>
  <c r="F1061" i="4"/>
  <c r="E1061" i="4"/>
  <c r="D1061" i="4"/>
  <c r="C1061" i="4"/>
  <c r="B1061" i="4"/>
  <c r="S1060" i="4"/>
  <c r="R1060" i="4"/>
  <c r="Q1060" i="4"/>
  <c r="P1060" i="4"/>
  <c r="O1060" i="4"/>
  <c r="N1060" i="4"/>
  <c r="M1060" i="4"/>
  <c r="L1060" i="4"/>
  <c r="K1060" i="4"/>
  <c r="J1060" i="4"/>
  <c r="I1060" i="4"/>
  <c r="H1060" i="4"/>
  <c r="G1060" i="4"/>
  <c r="F1060" i="4"/>
  <c r="E1060" i="4"/>
  <c r="D1060" i="4"/>
  <c r="C1060" i="4"/>
  <c r="B1060" i="4"/>
  <c r="S1059" i="4"/>
  <c r="R1059" i="4"/>
  <c r="Q1059" i="4"/>
  <c r="P1059" i="4"/>
  <c r="O1059" i="4"/>
  <c r="N1059" i="4"/>
  <c r="M1059" i="4"/>
  <c r="L1059" i="4"/>
  <c r="K1059" i="4"/>
  <c r="J1059" i="4"/>
  <c r="I1059" i="4"/>
  <c r="H1059" i="4"/>
  <c r="G1059" i="4"/>
  <c r="F1059" i="4"/>
  <c r="E1059" i="4"/>
  <c r="D1059" i="4"/>
  <c r="C1059" i="4"/>
  <c r="B1059" i="4"/>
  <c r="S1058" i="4"/>
  <c r="R1058" i="4"/>
  <c r="Q1058" i="4"/>
  <c r="P1058" i="4"/>
  <c r="O1058" i="4"/>
  <c r="N1058" i="4"/>
  <c r="M1058" i="4"/>
  <c r="L1058" i="4"/>
  <c r="K1058" i="4"/>
  <c r="J1058" i="4"/>
  <c r="I1058" i="4"/>
  <c r="H1058" i="4"/>
  <c r="G1058" i="4"/>
  <c r="F1058" i="4"/>
  <c r="E1058" i="4"/>
  <c r="D1058" i="4"/>
  <c r="C1058" i="4"/>
  <c r="B1058" i="4"/>
  <c r="S1057" i="4"/>
  <c r="R1057" i="4"/>
  <c r="Q1057" i="4"/>
  <c r="P1057" i="4"/>
  <c r="O1057" i="4"/>
  <c r="N1057" i="4"/>
  <c r="M1057" i="4"/>
  <c r="L1057" i="4"/>
  <c r="K1057" i="4"/>
  <c r="J1057" i="4"/>
  <c r="I1057" i="4"/>
  <c r="H1057" i="4"/>
  <c r="G1057" i="4"/>
  <c r="F1057" i="4"/>
  <c r="E1057" i="4"/>
  <c r="D1057" i="4"/>
  <c r="C1057" i="4"/>
  <c r="B1057" i="4"/>
  <c r="S1056" i="4"/>
  <c r="R1056" i="4"/>
  <c r="Q1056" i="4"/>
  <c r="P1056" i="4"/>
  <c r="O1056" i="4"/>
  <c r="N1056" i="4"/>
  <c r="M1056" i="4"/>
  <c r="L1056" i="4"/>
  <c r="K1056" i="4"/>
  <c r="J1056" i="4"/>
  <c r="I1056" i="4"/>
  <c r="H1056" i="4"/>
  <c r="G1056" i="4"/>
  <c r="F1056" i="4"/>
  <c r="E1056" i="4"/>
  <c r="D1056" i="4"/>
  <c r="C1056" i="4"/>
  <c r="B1056" i="4"/>
  <c r="S1055" i="4"/>
  <c r="R1055" i="4"/>
  <c r="Q1055" i="4"/>
  <c r="P1055" i="4"/>
  <c r="O1055" i="4"/>
  <c r="N1055" i="4"/>
  <c r="M1055" i="4"/>
  <c r="L1055" i="4"/>
  <c r="K1055" i="4"/>
  <c r="J1055" i="4"/>
  <c r="I1055" i="4"/>
  <c r="H1055" i="4"/>
  <c r="G1055" i="4"/>
  <c r="F1055" i="4"/>
  <c r="E1055" i="4"/>
  <c r="D1055" i="4"/>
  <c r="C1055" i="4"/>
  <c r="B1055" i="4"/>
  <c r="S1054" i="4"/>
  <c r="R1054" i="4"/>
  <c r="Q1054" i="4"/>
  <c r="P1054" i="4"/>
  <c r="O1054" i="4"/>
  <c r="N1054" i="4"/>
  <c r="M1054" i="4"/>
  <c r="L1054" i="4"/>
  <c r="K1054" i="4"/>
  <c r="J1054" i="4"/>
  <c r="I1054" i="4"/>
  <c r="H1054" i="4"/>
  <c r="G1054" i="4"/>
  <c r="F1054" i="4"/>
  <c r="E1054" i="4"/>
  <c r="D1054" i="4"/>
  <c r="C1054" i="4"/>
  <c r="B1054" i="4"/>
  <c r="S1053" i="4"/>
  <c r="R1053" i="4"/>
  <c r="Q1053" i="4"/>
  <c r="P1053" i="4"/>
  <c r="O1053" i="4"/>
  <c r="N1053" i="4"/>
  <c r="M1053" i="4"/>
  <c r="L1053" i="4"/>
  <c r="K1053" i="4"/>
  <c r="J1053" i="4"/>
  <c r="I1053" i="4"/>
  <c r="H1053" i="4"/>
  <c r="G1053" i="4"/>
  <c r="F1053" i="4"/>
  <c r="E1053" i="4"/>
  <c r="D1053" i="4"/>
  <c r="C1053" i="4"/>
  <c r="B1053" i="4"/>
  <c r="S1052" i="4"/>
  <c r="R1052" i="4"/>
  <c r="Q1052" i="4"/>
  <c r="P1052" i="4"/>
  <c r="O1052" i="4"/>
  <c r="N1052" i="4"/>
  <c r="M1052" i="4"/>
  <c r="L1052" i="4"/>
  <c r="K1052" i="4"/>
  <c r="J1052" i="4"/>
  <c r="I1052" i="4"/>
  <c r="H1052" i="4"/>
  <c r="G1052" i="4"/>
  <c r="F1052" i="4"/>
  <c r="E1052" i="4"/>
  <c r="D1052" i="4"/>
  <c r="C1052" i="4"/>
  <c r="B1052" i="4"/>
  <c r="S1051" i="4"/>
  <c r="R1051" i="4"/>
  <c r="Q1051" i="4"/>
  <c r="P1051" i="4"/>
  <c r="O1051" i="4"/>
  <c r="N1051" i="4"/>
  <c r="M1051" i="4"/>
  <c r="L1051" i="4"/>
  <c r="K1051" i="4"/>
  <c r="J1051" i="4"/>
  <c r="I1051" i="4"/>
  <c r="H1051" i="4"/>
  <c r="G1051" i="4"/>
  <c r="F1051" i="4"/>
  <c r="E1051" i="4"/>
  <c r="D1051" i="4"/>
  <c r="C1051" i="4"/>
  <c r="B1051" i="4"/>
  <c r="S1050" i="4"/>
  <c r="R1050" i="4"/>
  <c r="Q1050" i="4"/>
  <c r="P1050" i="4"/>
  <c r="O1050" i="4"/>
  <c r="N1050" i="4"/>
  <c r="M1050" i="4"/>
  <c r="L1050" i="4"/>
  <c r="K1050" i="4"/>
  <c r="J1050" i="4"/>
  <c r="I1050" i="4"/>
  <c r="H1050" i="4"/>
  <c r="G1050" i="4"/>
  <c r="F1050" i="4"/>
  <c r="E1050" i="4"/>
  <c r="D1050" i="4"/>
  <c r="C1050" i="4"/>
  <c r="B1050" i="4"/>
  <c r="S1049" i="4"/>
  <c r="R1049" i="4"/>
  <c r="Q1049" i="4"/>
  <c r="P1049" i="4"/>
  <c r="O1049" i="4"/>
  <c r="N1049" i="4"/>
  <c r="M1049" i="4"/>
  <c r="L1049" i="4"/>
  <c r="K1049" i="4"/>
  <c r="J1049" i="4"/>
  <c r="I1049" i="4"/>
  <c r="H1049" i="4"/>
  <c r="G1049" i="4"/>
  <c r="F1049" i="4"/>
  <c r="E1049" i="4"/>
  <c r="D1049" i="4"/>
  <c r="C1049" i="4"/>
  <c r="B1049" i="4"/>
  <c r="S1048" i="4"/>
  <c r="R1048" i="4"/>
  <c r="Q1048" i="4"/>
  <c r="P1048" i="4"/>
  <c r="O1048" i="4"/>
  <c r="N1048" i="4"/>
  <c r="M1048" i="4"/>
  <c r="L1048" i="4"/>
  <c r="K1048" i="4"/>
  <c r="J1048" i="4"/>
  <c r="I1048" i="4"/>
  <c r="H1048" i="4"/>
  <c r="G1048" i="4"/>
  <c r="F1048" i="4"/>
  <c r="E1048" i="4"/>
  <c r="D1048" i="4"/>
  <c r="C1048" i="4"/>
  <c r="B1048" i="4"/>
  <c r="S1047" i="4"/>
  <c r="R1047" i="4"/>
  <c r="Q1047" i="4"/>
  <c r="P1047" i="4"/>
  <c r="O1047" i="4"/>
  <c r="N1047" i="4"/>
  <c r="M1047" i="4"/>
  <c r="L1047" i="4"/>
  <c r="K1047" i="4"/>
  <c r="J1047" i="4"/>
  <c r="I1047" i="4"/>
  <c r="H1047" i="4"/>
  <c r="G1047" i="4"/>
  <c r="F1047" i="4"/>
  <c r="E1047" i="4"/>
  <c r="D1047" i="4"/>
  <c r="C1047" i="4"/>
  <c r="B1047" i="4"/>
  <c r="S1046" i="4"/>
  <c r="R1046" i="4"/>
  <c r="Q1046" i="4"/>
  <c r="P1046" i="4"/>
  <c r="O1046" i="4"/>
  <c r="N1046" i="4"/>
  <c r="M1046" i="4"/>
  <c r="L1046" i="4"/>
  <c r="K1046" i="4"/>
  <c r="J1046" i="4"/>
  <c r="I1046" i="4"/>
  <c r="H1046" i="4"/>
  <c r="G1046" i="4"/>
  <c r="F1046" i="4"/>
  <c r="E1046" i="4"/>
  <c r="D1046" i="4"/>
  <c r="C1046" i="4"/>
  <c r="B1046" i="4"/>
  <c r="S1045" i="4"/>
  <c r="R1045" i="4"/>
  <c r="Q1045" i="4"/>
  <c r="P1045" i="4"/>
  <c r="O1045" i="4"/>
  <c r="N1045" i="4"/>
  <c r="M1045" i="4"/>
  <c r="L1045" i="4"/>
  <c r="K1045" i="4"/>
  <c r="J1045" i="4"/>
  <c r="I1045" i="4"/>
  <c r="H1045" i="4"/>
  <c r="G1045" i="4"/>
  <c r="F1045" i="4"/>
  <c r="E1045" i="4"/>
  <c r="D1045" i="4"/>
  <c r="C1045" i="4"/>
  <c r="B1045" i="4"/>
  <c r="S1044" i="4"/>
  <c r="R1044" i="4"/>
  <c r="Q1044" i="4"/>
  <c r="P1044" i="4"/>
  <c r="O1044" i="4"/>
  <c r="N1044" i="4"/>
  <c r="M1044" i="4"/>
  <c r="L1044" i="4"/>
  <c r="K1044" i="4"/>
  <c r="J1044" i="4"/>
  <c r="I1044" i="4"/>
  <c r="H1044" i="4"/>
  <c r="G1044" i="4"/>
  <c r="F1044" i="4"/>
  <c r="E1044" i="4"/>
  <c r="D1044" i="4"/>
  <c r="C1044" i="4"/>
  <c r="B1044" i="4"/>
  <c r="S1043" i="4"/>
  <c r="R1043" i="4"/>
  <c r="Q1043" i="4"/>
  <c r="P1043" i="4"/>
  <c r="O1043" i="4"/>
  <c r="N1043" i="4"/>
  <c r="M1043" i="4"/>
  <c r="L1043" i="4"/>
  <c r="K1043" i="4"/>
  <c r="J1043" i="4"/>
  <c r="I1043" i="4"/>
  <c r="H1043" i="4"/>
  <c r="G1043" i="4"/>
  <c r="F1043" i="4"/>
  <c r="E1043" i="4"/>
  <c r="D1043" i="4"/>
  <c r="C1043" i="4"/>
  <c r="B1043" i="4"/>
  <c r="S1042" i="4"/>
  <c r="R1042" i="4"/>
  <c r="Q1042" i="4"/>
  <c r="P1042" i="4"/>
  <c r="O1042" i="4"/>
  <c r="N1042" i="4"/>
  <c r="M1042" i="4"/>
  <c r="L1042" i="4"/>
  <c r="K1042" i="4"/>
  <c r="J1042" i="4"/>
  <c r="I1042" i="4"/>
  <c r="H1042" i="4"/>
  <c r="G1042" i="4"/>
  <c r="F1042" i="4"/>
  <c r="E1042" i="4"/>
  <c r="D1042" i="4"/>
  <c r="C1042" i="4"/>
  <c r="B1042" i="4"/>
  <c r="S1041" i="4"/>
  <c r="R1041" i="4"/>
  <c r="Q1041" i="4"/>
  <c r="P1041" i="4"/>
  <c r="O1041" i="4"/>
  <c r="N1041" i="4"/>
  <c r="M1041" i="4"/>
  <c r="L1041" i="4"/>
  <c r="K1041" i="4"/>
  <c r="J1041" i="4"/>
  <c r="I1041" i="4"/>
  <c r="H1041" i="4"/>
  <c r="G1041" i="4"/>
  <c r="F1041" i="4"/>
  <c r="E1041" i="4"/>
  <c r="D1041" i="4"/>
  <c r="C1041" i="4"/>
  <c r="B1041" i="4"/>
  <c r="S1040" i="4"/>
  <c r="R1040" i="4"/>
  <c r="Q1040" i="4"/>
  <c r="P1040" i="4"/>
  <c r="O1040" i="4"/>
  <c r="N1040" i="4"/>
  <c r="M1040" i="4"/>
  <c r="L1040" i="4"/>
  <c r="K1040" i="4"/>
  <c r="J1040" i="4"/>
  <c r="I1040" i="4"/>
  <c r="H1040" i="4"/>
  <c r="G1040" i="4"/>
  <c r="F1040" i="4"/>
  <c r="E1040" i="4"/>
  <c r="D1040" i="4"/>
  <c r="C1040" i="4"/>
  <c r="B1040" i="4"/>
  <c r="S1039" i="4"/>
  <c r="R1039" i="4"/>
  <c r="Q1039" i="4"/>
  <c r="P1039" i="4"/>
  <c r="O1039" i="4"/>
  <c r="N1039" i="4"/>
  <c r="M1039" i="4"/>
  <c r="L1039" i="4"/>
  <c r="K1039" i="4"/>
  <c r="J1039" i="4"/>
  <c r="I1039" i="4"/>
  <c r="H1039" i="4"/>
  <c r="G1039" i="4"/>
  <c r="F1039" i="4"/>
  <c r="E1039" i="4"/>
  <c r="D1039" i="4"/>
  <c r="C1039" i="4"/>
  <c r="B1039" i="4"/>
  <c r="S1038" i="4"/>
  <c r="R1038" i="4"/>
  <c r="Q1038" i="4"/>
  <c r="P1038" i="4"/>
  <c r="O1038" i="4"/>
  <c r="N1038" i="4"/>
  <c r="M1038" i="4"/>
  <c r="L1038" i="4"/>
  <c r="K1038" i="4"/>
  <c r="J1038" i="4"/>
  <c r="I1038" i="4"/>
  <c r="H1038" i="4"/>
  <c r="G1038" i="4"/>
  <c r="F1038" i="4"/>
  <c r="E1038" i="4"/>
  <c r="D1038" i="4"/>
  <c r="C1038" i="4"/>
  <c r="B1038" i="4"/>
  <c r="S1037" i="4"/>
  <c r="R1037" i="4"/>
  <c r="Q1037" i="4"/>
  <c r="P1037" i="4"/>
  <c r="O1037" i="4"/>
  <c r="N1037" i="4"/>
  <c r="M1037" i="4"/>
  <c r="L1037" i="4"/>
  <c r="K1037" i="4"/>
  <c r="J1037" i="4"/>
  <c r="I1037" i="4"/>
  <c r="H1037" i="4"/>
  <c r="G1037" i="4"/>
  <c r="F1037" i="4"/>
  <c r="E1037" i="4"/>
  <c r="D1037" i="4"/>
  <c r="C1037" i="4"/>
  <c r="B1037" i="4"/>
  <c r="S1036" i="4"/>
  <c r="R1036" i="4"/>
  <c r="Q1036" i="4"/>
  <c r="P1036" i="4"/>
  <c r="O1036" i="4"/>
  <c r="N1036" i="4"/>
  <c r="M1036" i="4"/>
  <c r="L1036" i="4"/>
  <c r="K1036" i="4"/>
  <c r="J1036" i="4"/>
  <c r="I1036" i="4"/>
  <c r="H1036" i="4"/>
  <c r="G1036" i="4"/>
  <c r="F1036" i="4"/>
  <c r="E1036" i="4"/>
  <c r="D1036" i="4"/>
  <c r="C1036" i="4"/>
  <c r="B1036" i="4"/>
  <c r="S1035" i="4"/>
  <c r="R1035" i="4"/>
  <c r="Q1035" i="4"/>
  <c r="P1035" i="4"/>
  <c r="O1035" i="4"/>
  <c r="N1035" i="4"/>
  <c r="M1035" i="4"/>
  <c r="L1035" i="4"/>
  <c r="K1035" i="4"/>
  <c r="J1035" i="4"/>
  <c r="I1035" i="4"/>
  <c r="H1035" i="4"/>
  <c r="G1035" i="4"/>
  <c r="F1035" i="4"/>
  <c r="E1035" i="4"/>
  <c r="D1035" i="4"/>
  <c r="C1035" i="4"/>
  <c r="B1035" i="4"/>
  <c r="S1034" i="4"/>
  <c r="R1034" i="4"/>
  <c r="Q1034" i="4"/>
  <c r="P1034" i="4"/>
  <c r="O1034" i="4"/>
  <c r="N1034" i="4"/>
  <c r="M1034" i="4"/>
  <c r="L1034" i="4"/>
  <c r="K1034" i="4"/>
  <c r="J1034" i="4"/>
  <c r="I1034" i="4"/>
  <c r="H1034" i="4"/>
  <c r="G1034" i="4"/>
  <c r="F1034" i="4"/>
  <c r="E1034" i="4"/>
  <c r="D1034" i="4"/>
  <c r="C1034" i="4"/>
  <c r="B1034" i="4"/>
  <c r="S1033" i="4"/>
  <c r="R1033" i="4"/>
  <c r="Q1033" i="4"/>
  <c r="P1033" i="4"/>
  <c r="O1033" i="4"/>
  <c r="N1033" i="4"/>
  <c r="M1033" i="4"/>
  <c r="L1033" i="4"/>
  <c r="K1033" i="4"/>
  <c r="J1033" i="4"/>
  <c r="I1033" i="4"/>
  <c r="H1033" i="4"/>
  <c r="G1033" i="4"/>
  <c r="F1033" i="4"/>
  <c r="E1033" i="4"/>
  <c r="D1033" i="4"/>
  <c r="C1033" i="4"/>
  <c r="B1033" i="4"/>
  <c r="S1032" i="4"/>
  <c r="R1032" i="4"/>
  <c r="Q1032" i="4"/>
  <c r="P1032" i="4"/>
  <c r="O1032" i="4"/>
  <c r="N1032" i="4"/>
  <c r="M1032" i="4"/>
  <c r="L1032" i="4"/>
  <c r="K1032" i="4"/>
  <c r="J1032" i="4"/>
  <c r="I1032" i="4"/>
  <c r="H1032" i="4"/>
  <c r="G1032" i="4"/>
  <c r="F1032" i="4"/>
  <c r="E1032" i="4"/>
  <c r="D1032" i="4"/>
  <c r="C1032" i="4"/>
  <c r="B1032" i="4"/>
  <c r="S1031" i="4"/>
  <c r="R1031" i="4"/>
  <c r="Q1031" i="4"/>
  <c r="P1031" i="4"/>
  <c r="O1031" i="4"/>
  <c r="N1031" i="4"/>
  <c r="M1031" i="4"/>
  <c r="L1031" i="4"/>
  <c r="K1031" i="4"/>
  <c r="J1031" i="4"/>
  <c r="I1031" i="4"/>
  <c r="H1031" i="4"/>
  <c r="G1031" i="4"/>
  <c r="F1031" i="4"/>
  <c r="E1031" i="4"/>
  <c r="D1031" i="4"/>
  <c r="C1031" i="4"/>
  <c r="B1031" i="4"/>
  <c r="S1030" i="4"/>
  <c r="R1030" i="4"/>
  <c r="Q1030" i="4"/>
  <c r="P1030" i="4"/>
  <c r="O1030" i="4"/>
  <c r="N1030" i="4"/>
  <c r="M1030" i="4"/>
  <c r="L1030" i="4"/>
  <c r="K1030" i="4"/>
  <c r="J1030" i="4"/>
  <c r="I1030" i="4"/>
  <c r="H1030" i="4"/>
  <c r="G1030" i="4"/>
  <c r="F1030" i="4"/>
  <c r="E1030" i="4"/>
  <c r="D1030" i="4"/>
  <c r="C1030" i="4"/>
  <c r="B1030" i="4"/>
  <c r="S1029" i="4"/>
  <c r="R1029" i="4"/>
  <c r="Q1029" i="4"/>
  <c r="P1029" i="4"/>
  <c r="O1029" i="4"/>
  <c r="N1029" i="4"/>
  <c r="M1029" i="4"/>
  <c r="L1029" i="4"/>
  <c r="K1029" i="4"/>
  <c r="J1029" i="4"/>
  <c r="I1029" i="4"/>
  <c r="H1029" i="4"/>
  <c r="G1029" i="4"/>
  <c r="F1029" i="4"/>
  <c r="E1029" i="4"/>
  <c r="D1029" i="4"/>
  <c r="C1029" i="4"/>
  <c r="B1029" i="4"/>
  <c r="S1028" i="4"/>
  <c r="R1028" i="4"/>
  <c r="Q1028" i="4"/>
  <c r="P1028" i="4"/>
  <c r="O1028" i="4"/>
  <c r="N1028" i="4"/>
  <c r="M1028" i="4"/>
  <c r="L1028" i="4"/>
  <c r="K1028" i="4"/>
  <c r="J1028" i="4"/>
  <c r="I1028" i="4"/>
  <c r="H1028" i="4"/>
  <c r="G1028" i="4"/>
  <c r="F1028" i="4"/>
  <c r="E1028" i="4"/>
  <c r="D1028" i="4"/>
  <c r="C1028" i="4"/>
  <c r="B1028" i="4"/>
  <c r="S1027" i="4"/>
  <c r="R1027" i="4"/>
  <c r="Q1027" i="4"/>
  <c r="P1027" i="4"/>
  <c r="O1027" i="4"/>
  <c r="N1027" i="4"/>
  <c r="M1027" i="4"/>
  <c r="L1027" i="4"/>
  <c r="K1027" i="4"/>
  <c r="J1027" i="4"/>
  <c r="I1027" i="4"/>
  <c r="H1027" i="4"/>
  <c r="G1027" i="4"/>
  <c r="F1027" i="4"/>
  <c r="E1027" i="4"/>
  <c r="D1027" i="4"/>
  <c r="C1027" i="4"/>
  <c r="B1027" i="4"/>
  <c r="S1026" i="4"/>
  <c r="R1026" i="4"/>
  <c r="Q1026" i="4"/>
  <c r="P1026" i="4"/>
  <c r="O1026" i="4"/>
  <c r="N1026" i="4"/>
  <c r="M1026" i="4"/>
  <c r="L1026" i="4"/>
  <c r="K1026" i="4"/>
  <c r="J1026" i="4"/>
  <c r="I1026" i="4"/>
  <c r="H1026" i="4"/>
  <c r="G1026" i="4"/>
  <c r="F1026" i="4"/>
  <c r="E1026" i="4"/>
  <c r="D1026" i="4"/>
  <c r="C1026" i="4"/>
  <c r="B1026" i="4"/>
  <c r="S1025" i="4"/>
  <c r="R1025" i="4"/>
  <c r="Q1025" i="4"/>
  <c r="P1025" i="4"/>
  <c r="O1025" i="4"/>
  <c r="N1025" i="4"/>
  <c r="M1025" i="4"/>
  <c r="L1025" i="4"/>
  <c r="K1025" i="4"/>
  <c r="J1025" i="4"/>
  <c r="I1025" i="4"/>
  <c r="H1025" i="4"/>
  <c r="G1025" i="4"/>
  <c r="F1025" i="4"/>
  <c r="E1025" i="4"/>
  <c r="D1025" i="4"/>
  <c r="C1025" i="4"/>
  <c r="B1025" i="4"/>
  <c r="S1024" i="4"/>
  <c r="R1024" i="4"/>
  <c r="Q1024" i="4"/>
  <c r="P1024" i="4"/>
  <c r="O1024" i="4"/>
  <c r="N1024" i="4"/>
  <c r="M1024" i="4"/>
  <c r="L1024" i="4"/>
  <c r="K1024" i="4"/>
  <c r="J1024" i="4"/>
  <c r="I1024" i="4"/>
  <c r="H1024" i="4"/>
  <c r="G1024" i="4"/>
  <c r="F1024" i="4"/>
  <c r="E1024" i="4"/>
  <c r="D1024" i="4"/>
  <c r="C1024" i="4"/>
  <c r="B1024" i="4"/>
  <c r="S1023" i="4"/>
  <c r="R1023" i="4"/>
  <c r="Q1023" i="4"/>
  <c r="P1023" i="4"/>
  <c r="O1023" i="4"/>
  <c r="N1023" i="4"/>
  <c r="M1023" i="4"/>
  <c r="L1023" i="4"/>
  <c r="K1023" i="4"/>
  <c r="J1023" i="4"/>
  <c r="I1023" i="4"/>
  <c r="H1023" i="4"/>
  <c r="G1023" i="4"/>
  <c r="F1023" i="4"/>
  <c r="E1023" i="4"/>
  <c r="D1023" i="4"/>
  <c r="C1023" i="4"/>
  <c r="B1023" i="4"/>
  <c r="S1022" i="4"/>
  <c r="R1022" i="4"/>
  <c r="Q1022" i="4"/>
  <c r="P1022" i="4"/>
  <c r="O1022" i="4"/>
  <c r="N1022" i="4"/>
  <c r="M1022" i="4"/>
  <c r="L1022" i="4"/>
  <c r="K1022" i="4"/>
  <c r="J1022" i="4"/>
  <c r="I1022" i="4"/>
  <c r="H1022" i="4"/>
  <c r="G1022" i="4"/>
  <c r="F1022" i="4"/>
  <c r="E1022" i="4"/>
  <c r="D1022" i="4"/>
  <c r="C1022" i="4"/>
  <c r="B1022" i="4"/>
  <c r="S1021" i="4"/>
  <c r="R1021" i="4"/>
  <c r="Q1021" i="4"/>
  <c r="P1021" i="4"/>
  <c r="O1021" i="4"/>
  <c r="N1021" i="4"/>
  <c r="M1021" i="4"/>
  <c r="L1021" i="4"/>
  <c r="K1021" i="4"/>
  <c r="J1021" i="4"/>
  <c r="I1021" i="4"/>
  <c r="H1021" i="4"/>
  <c r="G1021" i="4"/>
  <c r="F1021" i="4"/>
  <c r="E1021" i="4"/>
  <c r="D1021" i="4"/>
  <c r="C1021" i="4"/>
  <c r="B1021" i="4"/>
  <c r="S1020" i="4"/>
  <c r="R1020" i="4"/>
  <c r="Q1020" i="4"/>
  <c r="P1020" i="4"/>
  <c r="O1020" i="4"/>
  <c r="N1020" i="4"/>
  <c r="M1020" i="4"/>
  <c r="L1020" i="4"/>
  <c r="K1020" i="4"/>
  <c r="J1020" i="4"/>
  <c r="I1020" i="4"/>
  <c r="H1020" i="4"/>
  <c r="G1020" i="4"/>
  <c r="F1020" i="4"/>
  <c r="E1020" i="4"/>
  <c r="D1020" i="4"/>
  <c r="C1020" i="4"/>
  <c r="B1020" i="4"/>
  <c r="S1019" i="4"/>
  <c r="R1019" i="4"/>
  <c r="Q1019" i="4"/>
  <c r="P1019" i="4"/>
  <c r="O1019" i="4"/>
  <c r="N1019" i="4"/>
  <c r="M1019" i="4"/>
  <c r="L1019" i="4"/>
  <c r="K1019" i="4"/>
  <c r="J1019" i="4"/>
  <c r="I1019" i="4"/>
  <c r="H1019" i="4"/>
  <c r="G1019" i="4"/>
  <c r="F1019" i="4"/>
  <c r="E1019" i="4"/>
  <c r="D1019" i="4"/>
  <c r="C1019" i="4"/>
  <c r="B1019" i="4"/>
  <c r="S1018" i="4"/>
  <c r="R1018" i="4"/>
  <c r="Q1018" i="4"/>
  <c r="P1018" i="4"/>
  <c r="O1018" i="4"/>
  <c r="N1018" i="4"/>
  <c r="M1018" i="4"/>
  <c r="L1018" i="4"/>
  <c r="K1018" i="4"/>
  <c r="J1018" i="4"/>
  <c r="I1018" i="4"/>
  <c r="H1018" i="4"/>
  <c r="G1018" i="4"/>
  <c r="F1018" i="4"/>
  <c r="E1018" i="4"/>
  <c r="D1018" i="4"/>
  <c r="C1018" i="4"/>
  <c r="B1018" i="4"/>
  <c r="S1017" i="4"/>
  <c r="R1017" i="4"/>
  <c r="Q1017" i="4"/>
  <c r="P1017" i="4"/>
  <c r="O1017" i="4"/>
  <c r="N1017" i="4"/>
  <c r="M1017" i="4"/>
  <c r="L1017" i="4"/>
  <c r="K1017" i="4"/>
  <c r="J1017" i="4"/>
  <c r="I1017" i="4"/>
  <c r="H1017" i="4"/>
  <c r="G1017" i="4"/>
  <c r="F1017" i="4"/>
  <c r="E1017" i="4"/>
  <c r="D1017" i="4"/>
  <c r="C1017" i="4"/>
  <c r="B1017" i="4"/>
  <c r="S1016" i="4"/>
  <c r="R1016" i="4"/>
  <c r="Q1016" i="4"/>
  <c r="P1016" i="4"/>
  <c r="O1016" i="4"/>
  <c r="N1016" i="4"/>
  <c r="M1016" i="4"/>
  <c r="L1016" i="4"/>
  <c r="K1016" i="4"/>
  <c r="J1016" i="4"/>
  <c r="I1016" i="4"/>
  <c r="H1016" i="4"/>
  <c r="G1016" i="4"/>
  <c r="F1016" i="4"/>
  <c r="E1016" i="4"/>
  <c r="D1016" i="4"/>
  <c r="C1016" i="4"/>
  <c r="B1016" i="4"/>
  <c r="S1015" i="4"/>
  <c r="R1015" i="4"/>
  <c r="Q1015" i="4"/>
  <c r="P1015" i="4"/>
  <c r="O1015" i="4"/>
  <c r="N1015" i="4"/>
  <c r="M1015" i="4"/>
  <c r="L1015" i="4"/>
  <c r="K1015" i="4"/>
  <c r="J1015" i="4"/>
  <c r="I1015" i="4"/>
  <c r="H1015" i="4"/>
  <c r="G1015" i="4"/>
  <c r="F1015" i="4"/>
  <c r="E1015" i="4"/>
  <c r="D1015" i="4"/>
  <c r="C1015" i="4"/>
  <c r="B1015" i="4"/>
  <c r="S1014" i="4"/>
  <c r="R1014" i="4"/>
  <c r="Q1014" i="4"/>
  <c r="P1014" i="4"/>
  <c r="O1014" i="4"/>
  <c r="N1014" i="4"/>
  <c r="M1014" i="4"/>
  <c r="L1014" i="4"/>
  <c r="K1014" i="4"/>
  <c r="J1014" i="4"/>
  <c r="I1014" i="4"/>
  <c r="H1014" i="4"/>
  <c r="G1014" i="4"/>
  <c r="F1014" i="4"/>
  <c r="E1014" i="4"/>
  <c r="D1014" i="4"/>
  <c r="C1014" i="4"/>
  <c r="B1014" i="4"/>
  <c r="S1013" i="4"/>
  <c r="R1013" i="4"/>
  <c r="Q1013" i="4"/>
  <c r="P1013" i="4"/>
  <c r="O1013" i="4"/>
  <c r="N1013" i="4"/>
  <c r="M1013" i="4"/>
  <c r="L1013" i="4"/>
  <c r="K1013" i="4"/>
  <c r="J1013" i="4"/>
  <c r="I1013" i="4"/>
  <c r="H1013" i="4"/>
  <c r="G1013" i="4"/>
  <c r="F1013" i="4"/>
  <c r="E1013" i="4"/>
  <c r="D1013" i="4"/>
  <c r="C1013" i="4"/>
  <c r="B1013" i="4"/>
  <c r="S1012" i="4"/>
  <c r="R1012" i="4"/>
  <c r="Q1012" i="4"/>
  <c r="P1012" i="4"/>
  <c r="O1012" i="4"/>
  <c r="N1012" i="4"/>
  <c r="M1012" i="4"/>
  <c r="L1012" i="4"/>
  <c r="K1012" i="4"/>
  <c r="J1012" i="4"/>
  <c r="I1012" i="4"/>
  <c r="H1012" i="4"/>
  <c r="G1012" i="4"/>
  <c r="F1012" i="4"/>
  <c r="E1012" i="4"/>
  <c r="D1012" i="4"/>
  <c r="C1012" i="4"/>
  <c r="B1012" i="4"/>
  <c r="S1011" i="4"/>
  <c r="R1011" i="4"/>
  <c r="Q1011" i="4"/>
  <c r="P1011" i="4"/>
  <c r="O1011" i="4"/>
  <c r="N1011" i="4"/>
  <c r="M1011" i="4"/>
  <c r="L1011" i="4"/>
  <c r="K1011" i="4"/>
  <c r="J1011" i="4"/>
  <c r="I1011" i="4"/>
  <c r="H1011" i="4"/>
  <c r="G1011" i="4"/>
  <c r="F1011" i="4"/>
  <c r="E1011" i="4"/>
  <c r="D1011" i="4"/>
  <c r="C1011" i="4"/>
  <c r="B1011" i="4"/>
  <c r="S1010" i="4"/>
  <c r="R1010" i="4"/>
  <c r="Q1010" i="4"/>
  <c r="P1010" i="4"/>
  <c r="O1010" i="4"/>
  <c r="N1010" i="4"/>
  <c r="M1010" i="4"/>
  <c r="L1010" i="4"/>
  <c r="K1010" i="4"/>
  <c r="J1010" i="4"/>
  <c r="I1010" i="4"/>
  <c r="H1010" i="4"/>
  <c r="G1010" i="4"/>
  <c r="F1010" i="4"/>
  <c r="E1010" i="4"/>
  <c r="D1010" i="4"/>
  <c r="C1010" i="4"/>
  <c r="B1010" i="4"/>
  <c r="S1009" i="4"/>
  <c r="R1009" i="4"/>
  <c r="Q1009" i="4"/>
  <c r="P1009" i="4"/>
  <c r="O1009" i="4"/>
  <c r="N1009" i="4"/>
  <c r="M1009" i="4"/>
  <c r="L1009" i="4"/>
  <c r="K1009" i="4"/>
  <c r="J1009" i="4"/>
  <c r="I1009" i="4"/>
  <c r="H1009" i="4"/>
  <c r="G1009" i="4"/>
  <c r="F1009" i="4"/>
  <c r="E1009" i="4"/>
  <c r="D1009" i="4"/>
  <c r="C1009" i="4"/>
  <c r="B1009" i="4"/>
  <c r="S1008" i="4"/>
  <c r="R1008" i="4"/>
  <c r="Q1008" i="4"/>
  <c r="P1008" i="4"/>
  <c r="O1008" i="4"/>
  <c r="N1008" i="4"/>
  <c r="M1008" i="4"/>
  <c r="L1008" i="4"/>
  <c r="K1008" i="4"/>
  <c r="J1008" i="4"/>
  <c r="I1008" i="4"/>
  <c r="H1008" i="4"/>
  <c r="G1008" i="4"/>
  <c r="F1008" i="4"/>
  <c r="E1008" i="4"/>
  <c r="D1008" i="4"/>
  <c r="C1008" i="4"/>
  <c r="B1008" i="4"/>
  <c r="S1007" i="4"/>
  <c r="R1007" i="4"/>
  <c r="Q1007" i="4"/>
  <c r="P1007" i="4"/>
  <c r="O1007" i="4"/>
  <c r="N1007" i="4"/>
  <c r="M1007" i="4"/>
  <c r="L1007" i="4"/>
  <c r="K1007" i="4"/>
  <c r="J1007" i="4"/>
  <c r="I1007" i="4"/>
  <c r="H1007" i="4"/>
  <c r="G1007" i="4"/>
  <c r="F1007" i="4"/>
  <c r="E1007" i="4"/>
  <c r="D1007" i="4"/>
  <c r="C1007" i="4"/>
  <c r="B1007" i="4"/>
  <c r="S1006" i="4"/>
  <c r="R1006" i="4"/>
  <c r="Q1006" i="4"/>
  <c r="P1006" i="4"/>
  <c r="O1006" i="4"/>
  <c r="N1006" i="4"/>
  <c r="M1006" i="4"/>
  <c r="L1006" i="4"/>
  <c r="K1006" i="4"/>
  <c r="J1006" i="4"/>
  <c r="I1006" i="4"/>
  <c r="H1006" i="4"/>
  <c r="G1006" i="4"/>
  <c r="F1006" i="4"/>
  <c r="E1006" i="4"/>
  <c r="D1006" i="4"/>
  <c r="C1006" i="4"/>
  <c r="B1006" i="4"/>
  <c r="S1005" i="4"/>
  <c r="R1005" i="4"/>
  <c r="Q1005" i="4"/>
  <c r="P1005" i="4"/>
  <c r="O1005" i="4"/>
  <c r="N1005" i="4"/>
  <c r="M1005" i="4"/>
  <c r="L1005" i="4"/>
  <c r="K1005" i="4"/>
  <c r="J1005" i="4"/>
  <c r="I1005" i="4"/>
  <c r="H1005" i="4"/>
  <c r="G1005" i="4"/>
  <c r="F1005" i="4"/>
  <c r="E1005" i="4"/>
  <c r="D1005" i="4"/>
  <c r="C1005" i="4"/>
  <c r="B1005" i="4"/>
  <c r="S1004" i="4"/>
  <c r="R1004" i="4"/>
  <c r="Q1004" i="4"/>
  <c r="P1004" i="4"/>
  <c r="O1004" i="4"/>
  <c r="N1004" i="4"/>
  <c r="M1004" i="4"/>
  <c r="L1004" i="4"/>
  <c r="K1004" i="4"/>
  <c r="J1004" i="4"/>
  <c r="I1004" i="4"/>
  <c r="H1004" i="4"/>
  <c r="G1004" i="4"/>
  <c r="F1004" i="4"/>
  <c r="E1004" i="4"/>
  <c r="D1004" i="4"/>
  <c r="C1004" i="4"/>
  <c r="B1004" i="4"/>
  <c r="S1003" i="4"/>
  <c r="R1003" i="4"/>
  <c r="Q1003" i="4"/>
  <c r="P1003" i="4"/>
  <c r="O1003" i="4"/>
  <c r="N1003" i="4"/>
  <c r="M1003" i="4"/>
  <c r="L1003" i="4"/>
  <c r="K1003" i="4"/>
  <c r="J1003" i="4"/>
  <c r="I1003" i="4"/>
  <c r="H1003" i="4"/>
  <c r="G1003" i="4"/>
  <c r="F1003" i="4"/>
  <c r="E1003" i="4"/>
  <c r="D1003" i="4"/>
  <c r="C1003" i="4"/>
  <c r="B1003" i="4"/>
  <c r="S1002" i="4"/>
  <c r="R1002" i="4"/>
  <c r="Q1002" i="4"/>
  <c r="P1002" i="4"/>
  <c r="O1002" i="4"/>
  <c r="N1002" i="4"/>
  <c r="M1002" i="4"/>
  <c r="L1002" i="4"/>
  <c r="K1002" i="4"/>
  <c r="J1002" i="4"/>
  <c r="I1002" i="4"/>
  <c r="H1002" i="4"/>
  <c r="G1002" i="4"/>
  <c r="F1002" i="4"/>
  <c r="E1002" i="4"/>
  <c r="D1002" i="4"/>
  <c r="C1002" i="4"/>
  <c r="B1002" i="4"/>
  <c r="S1001" i="4"/>
  <c r="R1001" i="4"/>
  <c r="Q1001" i="4"/>
  <c r="P1001" i="4"/>
  <c r="O1001" i="4"/>
  <c r="N1001" i="4"/>
  <c r="M1001" i="4"/>
  <c r="L1001" i="4"/>
  <c r="K1001" i="4"/>
  <c r="J1001" i="4"/>
  <c r="I1001" i="4"/>
  <c r="H1001" i="4"/>
  <c r="G1001" i="4"/>
  <c r="F1001" i="4"/>
  <c r="E1001" i="4"/>
  <c r="D1001" i="4"/>
  <c r="C1001" i="4"/>
  <c r="B1001" i="4"/>
  <c r="S1000" i="4"/>
  <c r="R1000" i="4"/>
  <c r="Q1000" i="4"/>
  <c r="P1000" i="4"/>
  <c r="O1000" i="4"/>
  <c r="N1000" i="4"/>
  <c r="M1000" i="4"/>
  <c r="L1000" i="4"/>
  <c r="K1000" i="4"/>
  <c r="J1000" i="4"/>
  <c r="I1000" i="4"/>
  <c r="H1000" i="4"/>
  <c r="G1000" i="4"/>
  <c r="F1000" i="4"/>
  <c r="E1000" i="4"/>
  <c r="D1000" i="4"/>
  <c r="C1000" i="4"/>
  <c r="B1000" i="4"/>
  <c r="S999" i="4"/>
  <c r="R999" i="4"/>
  <c r="Q999" i="4"/>
  <c r="P999" i="4"/>
  <c r="O999" i="4"/>
  <c r="N999" i="4"/>
  <c r="M999" i="4"/>
  <c r="L999" i="4"/>
  <c r="K999" i="4"/>
  <c r="J999" i="4"/>
  <c r="I999" i="4"/>
  <c r="H999" i="4"/>
  <c r="G999" i="4"/>
  <c r="F999" i="4"/>
  <c r="E999" i="4"/>
  <c r="D999" i="4"/>
  <c r="C999" i="4"/>
  <c r="B999" i="4"/>
  <c r="S998" i="4"/>
  <c r="R998" i="4"/>
  <c r="Q998" i="4"/>
  <c r="P998" i="4"/>
  <c r="O998" i="4"/>
  <c r="N998" i="4"/>
  <c r="M998" i="4"/>
  <c r="L998" i="4"/>
  <c r="K998" i="4"/>
  <c r="J998" i="4"/>
  <c r="I998" i="4"/>
  <c r="H998" i="4"/>
  <c r="G998" i="4"/>
  <c r="F998" i="4"/>
  <c r="E998" i="4"/>
  <c r="D998" i="4"/>
  <c r="C998" i="4"/>
  <c r="B998" i="4"/>
  <c r="S997" i="4"/>
  <c r="R997" i="4"/>
  <c r="Q997" i="4"/>
  <c r="P997" i="4"/>
  <c r="O997" i="4"/>
  <c r="N997" i="4"/>
  <c r="M997" i="4"/>
  <c r="L997" i="4"/>
  <c r="K997" i="4"/>
  <c r="J997" i="4"/>
  <c r="I997" i="4"/>
  <c r="H997" i="4"/>
  <c r="G997" i="4"/>
  <c r="F997" i="4"/>
  <c r="E997" i="4"/>
  <c r="D997" i="4"/>
  <c r="C997" i="4"/>
  <c r="B997" i="4"/>
  <c r="S996" i="4"/>
  <c r="R996" i="4"/>
  <c r="Q996" i="4"/>
  <c r="P996" i="4"/>
  <c r="O996" i="4"/>
  <c r="N996" i="4"/>
  <c r="M996" i="4"/>
  <c r="L996" i="4"/>
  <c r="K996" i="4"/>
  <c r="J996" i="4"/>
  <c r="I996" i="4"/>
  <c r="H996" i="4"/>
  <c r="G996" i="4"/>
  <c r="F996" i="4"/>
  <c r="E996" i="4"/>
  <c r="D996" i="4"/>
  <c r="C996" i="4"/>
  <c r="B996" i="4"/>
  <c r="S995" i="4"/>
  <c r="R995" i="4"/>
  <c r="Q995" i="4"/>
  <c r="P995" i="4"/>
  <c r="O995" i="4"/>
  <c r="N995" i="4"/>
  <c r="M995" i="4"/>
  <c r="L995" i="4"/>
  <c r="K995" i="4"/>
  <c r="J995" i="4"/>
  <c r="I995" i="4"/>
  <c r="H995" i="4"/>
  <c r="G995" i="4"/>
  <c r="F995" i="4"/>
  <c r="E995" i="4"/>
  <c r="D995" i="4"/>
  <c r="C995" i="4"/>
  <c r="B995" i="4"/>
  <c r="S994" i="4"/>
  <c r="R994" i="4"/>
  <c r="Q994" i="4"/>
  <c r="P994" i="4"/>
  <c r="O994" i="4"/>
  <c r="N994" i="4"/>
  <c r="M994" i="4"/>
  <c r="L994" i="4"/>
  <c r="K994" i="4"/>
  <c r="J994" i="4"/>
  <c r="I994" i="4"/>
  <c r="H994" i="4"/>
  <c r="G994" i="4"/>
  <c r="F994" i="4"/>
  <c r="E994" i="4"/>
  <c r="D994" i="4"/>
  <c r="C994" i="4"/>
  <c r="B994" i="4"/>
  <c r="S993" i="4"/>
  <c r="R993" i="4"/>
  <c r="Q993" i="4"/>
  <c r="P993" i="4"/>
  <c r="O993" i="4"/>
  <c r="N993" i="4"/>
  <c r="M993" i="4"/>
  <c r="L993" i="4"/>
  <c r="K993" i="4"/>
  <c r="J993" i="4"/>
  <c r="I993" i="4"/>
  <c r="H993" i="4"/>
  <c r="G993" i="4"/>
  <c r="F993" i="4"/>
  <c r="E993" i="4"/>
  <c r="D993" i="4"/>
  <c r="C993" i="4"/>
  <c r="B993" i="4"/>
  <c r="S992" i="4"/>
  <c r="R992" i="4"/>
  <c r="Q992" i="4"/>
  <c r="P992" i="4"/>
  <c r="O992" i="4"/>
  <c r="N992" i="4"/>
  <c r="M992" i="4"/>
  <c r="L992" i="4"/>
  <c r="K992" i="4"/>
  <c r="J992" i="4"/>
  <c r="I992" i="4"/>
  <c r="H992" i="4"/>
  <c r="G992" i="4"/>
  <c r="F992" i="4"/>
  <c r="E992" i="4"/>
  <c r="D992" i="4"/>
  <c r="C992" i="4"/>
  <c r="B992" i="4"/>
  <c r="S991" i="4"/>
  <c r="R991" i="4"/>
  <c r="Q991" i="4"/>
  <c r="P991" i="4"/>
  <c r="O991" i="4"/>
  <c r="N991" i="4"/>
  <c r="M991" i="4"/>
  <c r="L991" i="4"/>
  <c r="K991" i="4"/>
  <c r="J991" i="4"/>
  <c r="I991" i="4"/>
  <c r="H991" i="4"/>
  <c r="G991" i="4"/>
  <c r="F991" i="4"/>
  <c r="E991" i="4"/>
  <c r="D991" i="4"/>
  <c r="C991" i="4"/>
  <c r="B991" i="4"/>
  <c r="S990" i="4"/>
  <c r="R990" i="4"/>
  <c r="Q990" i="4"/>
  <c r="P990" i="4"/>
  <c r="O990" i="4"/>
  <c r="N990" i="4"/>
  <c r="M990" i="4"/>
  <c r="L990" i="4"/>
  <c r="K990" i="4"/>
  <c r="J990" i="4"/>
  <c r="I990" i="4"/>
  <c r="H990" i="4"/>
  <c r="G990" i="4"/>
  <c r="F990" i="4"/>
  <c r="E990" i="4"/>
  <c r="D990" i="4"/>
  <c r="C990" i="4"/>
  <c r="B990" i="4"/>
  <c r="S989" i="4"/>
  <c r="R989" i="4"/>
  <c r="Q989" i="4"/>
  <c r="P989" i="4"/>
  <c r="O989" i="4"/>
  <c r="N989" i="4"/>
  <c r="M989" i="4"/>
  <c r="L989" i="4"/>
  <c r="K989" i="4"/>
  <c r="J989" i="4"/>
  <c r="I989" i="4"/>
  <c r="H989" i="4"/>
  <c r="G989" i="4"/>
  <c r="F989" i="4"/>
  <c r="E989" i="4"/>
  <c r="D989" i="4"/>
  <c r="C989" i="4"/>
  <c r="B989" i="4"/>
  <c r="S988" i="4"/>
  <c r="R988" i="4"/>
  <c r="Q988" i="4"/>
  <c r="P988" i="4"/>
  <c r="O988" i="4"/>
  <c r="N988" i="4"/>
  <c r="M988" i="4"/>
  <c r="L988" i="4"/>
  <c r="K988" i="4"/>
  <c r="J988" i="4"/>
  <c r="I988" i="4"/>
  <c r="H988" i="4"/>
  <c r="G988" i="4"/>
  <c r="F988" i="4"/>
  <c r="E988" i="4"/>
  <c r="D988" i="4"/>
  <c r="C988" i="4"/>
  <c r="B988" i="4"/>
  <c r="S987" i="4"/>
  <c r="R987" i="4"/>
  <c r="Q987" i="4"/>
  <c r="P987" i="4"/>
  <c r="O987" i="4"/>
  <c r="N987" i="4"/>
  <c r="M987" i="4"/>
  <c r="L987" i="4"/>
  <c r="K987" i="4"/>
  <c r="J987" i="4"/>
  <c r="I987" i="4"/>
  <c r="H987" i="4"/>
  <c r="G987" i="4"/>
  <c r="F987" i="4"/>
  <c r="E987" i="4"/>
  <c r="D987" i="4"/>
  <c r="C987" i="4"/>
  <c r="B987" i="4"/>
  <c r="S986" i="4"/>
  <c r="R986" i="4"/>
  <c r="Q986" i="4"/>
  <c r="P986" i="4"/>
  <c r="O986" i="4"/>
  <c r="N986" i="4"/>
  <c r="M986" i="4"/>
  <c r="L986" i="4"/>
  <c r="K986" i="4"/>
  <c r="J986" i="4"/>
  <c r="I986" i="4"/>
  <c r="H986" i="4"/>
  <c r="G986" i="4"/>
  <c r="F986" i="4"/>
  <c r="E986" i="4"/>
  <c r="D986" i="4"/>
  <c r="C986" i="4"/>
  <c r="B986" i="4"/>
  <c r="S985" i="4"/>
  <c r="R985" i="4"/>
  <c r="Q985" i="4"/>
  <c r="P985" i="4"/>
  <c r="O985" i="4"/>
  <c r="N985" i="4"/>
  <c r="M985" i="4"/>
  <c r="L985" i="4"/>
  <c r="K985" i="4"/>
  <c r="J985" i="4"/>
  <c r="I985" i="4"/>
  <c r="H985" i="4"/>
  <c r="G985" i="4"/>
  <c r="F985" i="4"/>
  <c r="E985" i="4"/>
  <c r="D985" i="4"/>
  <c r="C985" i="4"/>
  <c r="B985" i="4"/>
  <c r="S984" i="4"/>
  <c r="R984" i="4"/>
  <c r="Q984" i="4"/>
  <c r="P984" i="4"/>
  <c r="O984" i="4"/>
  <c r="N984" i="4"/>
  <c r="M984" i="4"/>
  <c r="L984" i="4"/>
  <c r="K984" i="4"/>
  <c r="J984" i="4"/>
  <c r="I984" i="4"/>
  <c r="H984" i="4"/>
  <c r="G984" i="4"/>
  <c r="F984" i="4"/>
  <c r="E984" i="4"/>
  <c r="D984" i="4"/>
  <c r="C984" i="4"/>
  <c r="B984" i="4"/>
  <c r="S983" i="4"/>
  <c r="R983" i="4"/>
  <c r="Q983" i="4"/>
  <c r="P983" i="4"/>
  <c r="O983" i="4"/>
  <c r="N983" i="4"/>
  <c r="M983" i="4"/>
  <c r="L983" i="4"/>
  <c r="K983" i="4"/>
  <c r="J983" i="4"/>
  <c r="I983" i="4"/>
  <c r="H983" i="4"/>
  <c r="G983" i="4"/>
  <c r="F983" i="4"/>
  <c r="E983" i="4"/>
  <c r="D983" i="4"/>
  <c r="C983" i="4"/>
  <c r="B983" i="4"/>
  <c r="S982" i="4"/>
  <c r="R982" i="4"/>
  <c r="Q982" i="4"/>
  <c r="P982" i="4"/>
  <c r="O982" i="4"/>
  <c r="N982" i="4"/>
  <c r="M982" i="4"/>
  <c r="L982" i="4"/>
  <c r="K982" i="4"/>
  <c r="J982" i="4"/>
  <c r="I982" i="4"/>
  <c r="H982" i="4"/>
  <c r="G982" i="4"/>
  <c r="F982" i="4"/>
  <c r="E982" i="4"/>
  <c r="D982" i="4"/>
  <c r="C982" i="4"/>
  <c r="B982" i="4"/>
  <c r="S981" i="4"/>
  <c r="R981" i="4"/>
  <c r="Q981" i="4"/>
  <c r="P981" i="4"/>
  <c r="O981" i="4"/>
  <c r="N981" i="4"/>
  <c r="M981" i="4"/>
  <c r="L981" i="4"/>
  <c r="K981" i="4"/>
  <c r="J981" i="4"/>
  <c r="I981" i="4"/>
  <c r="H981" i="4"/>
  <c r="G981" i="4"/>
  <c r="F981" i="4"/>
  <c r="E981" i="4"/>
  <c r="D981" i="4"/>
  <c r="C981" i="4"/>
  <c r="B981" i="4"/>
  <c r="S980" i="4"/>
  <c r="R980" i="4"/>
  <c r="Q980" i="4"/>
  <c r="P980" i="4"/>
  <c r="O980" i="4"/>
  <c r="N980" i="4"/>
  <c r="M980" i="4"/>
  <c r="L980" i="4"/>
  <c r="K980" i="4"/>
  <c r="J980" i="4"/>
  <c r="I980" i="4"/>
  <c r="H980" i="4"/>
  <c r="G980" i="4"/>
  <c r="F980" i="4"/>
  <c r="E980" i="4"/>
  <c r="D980" i="4"/>
  <c r="C980" i="4"/>
  <c r="B980" i="4"/>
  <c r="S979" i="4"/>
  <c r="R979" i="4"/>
  <c r="Q979" i="4"/>
  <c r="P979" i="4"/>
  <c r="O979" i="4"/>
  <c r="N979" i="4"/>
  <c r="M979" i="4"/>
  <c r="L979" i="4"/>
  <c r="K979" i="4"/>
  <c r="J979" i="4"/>
  <c r="I979" i="4"/>
  <c r="H979" i="4"/>
  <c r="G979" i="4"/>
  <c r="F979" i="4"/>
  <c r="E979" i="4"/>
  <c r="D979" i="4"/>
  <c r="C979" i="4"/>
  <c r="B979" i="4"/>
  <c r="S978" i="4"/>
  <c r="R978" i="4"/>
  <c r="Q978" i="4"/>
  <c r="P978" i="4"/>
  <c r="O978" i="4"/>
  <c r="N978" i="4"/>
  <c r="M978" i="4"/>
  <c r="L978" i="4"/>
  <c r="K978" i="4"/>
  <c r="J978" i="4"/>
  <c r="I978" i="4"/>
  <c r="H978" i="4"/>
  <c r="G978" i="4"/>
  <c r="F978" i="4"/>
  <c r="E978" i="4"/>
  <c r="D978" i="4"/>
  <c r="C978" i="4"/>
  <c r="B978" i="4"/>
  <c r="S977" i="4"/>
  <c r="R977" i="4"/>
  <c r="Q977" i="4"/>
  <c r="P977" i="4"/>
  <c r="O977" i="4"/>
  <c r="N977" i="4"/>
  <c r="M977" i="4"/>
  <c r="L977" i="4"/>
  <c r="K977" i="4"/>
  <c r="J977" i="4"/>
  <c r="I977" i="4"/>
  <c r="H977" i="4"/>
  <c r="G977" i="4"/>
  <c r="F977" i="4"/>
  <c r="E977" i="4"/>
  <c r="D977" i="4"/>
  <c r="C977" i="4"/>
  <c r="B977" i="4"/>
  <c r="S976" i="4"/>
  <c r="R976" i="4"/>
  <c r="Q976" i="4"/>
  <c r="P976" i="4"/>
  <c r="O976" i="4"/>
  <c r="N976" i="4"/>
  <c r="M976" i="4"/>
  <c r="L976" i="4"/>
  <c r="K976" i="4"/>
  <c r="J976" i="4"/>
  <c r="I976" i="4"/>
  <c r="H976" i="4"/>
  <c r="G976" i="4"/>
  <c r="F976" i="4"/>
  <c r="E976" i="4"/>
  <c r="D976" i="4"/>
  <c r="C976" i="4"/>
  <c r="B976" i="4"/>
  <c r="S975" i="4"/>
  <c r="R975" i="4"/>
  <c r="Q975" i="4"/>
  <c r="P975" i="4"/>
  <c r="O975" i="4"/>
  <c r="N975" i="4"/>
  <c r="M975" i="4"/>
  <c r="L975" i="4"/>
  <c r="K975" i="4"/>
  <c r="J975" i="4"/>
  <c r="I975" i="4"/>
  <c r="H975" i="4"/>
  <c r="G975" i="4"/>
  <c r="F975" i="4"/>
  <c r="E975" i="4"/>
  <c r="D975" i="4"/>
  <c r="C975" i="4"/>
  <c r="B975" i="4"/>
  <c r="S974" i="4"/>
  <c r="R974" i="4"/>
  <c r="Q974" i="4"/>
  <c r="P974" i="4"/>
  <c r="O974" i="4"/>
  <c r="N974" i="4"/>
  <c r="M974" i="4"/>
  <c r="L974" i="4"/>
  <c r="K974" i="4"/>
  <c r="J974" i="4"/>
  <c r="I974" i="4"/>
  <c r="H974" i="4"/>
  <c r="G974" i="4"/>
  <c r="F974" i="4"/>
  <c r="E974" i="4"/>
  <c r="D974" i="4"/>
  <c r="C974" i="4"/>
  <c r="B974" i="4"/>
  <c r="S973" i="4"/>
  <c r="R973" i="4"/>
  <c r="Q973" i="4"/>
  <c r="P973" i="4"/>
  <c r="O973" i="4"/>
  <c r="N973" i="4"/>
  <c r="M973" i="4"/>
  <c r="L973" i="4"/>
  <c r="K973" i="4"/>
  <c r="J973" i="4"/>
  <c r="I973" i="4"/>
  <c r="H973" i="4"/>
  <c r="G973" i="4"/>
  <c r="F973" i="4"/>
  <c r="E973" i="4"/>
  <c r="D973" i="4"/>
  <c r="C973" i="4"/>
  <c r="B973" i="4"/>
  <c r="S972" i="4"/>
  <c r="R972" i="4"/>
  <c r="Q972" i="4"/>
  <c r="P972" i="4"/>
  <c r="O972" i="4"/>
  <c r="N972" i="4"/>
  <c r="M972" i="4"/>
  <c r="L972" i="4"/>
  <c r="K972" i="4"/>
  <c r="J972" i="4"/>
  <c r="I972" i="4"/>
  <c r="H972" i="4"/>
  <c r="G972" i="4"/>
  <c r="F972" i="4"/>
  <c r="E972" i="4"/>
  <c r="D972" i="4"/>
  <c r="C972" i="4"/>
  <c r="B972" i="4"/>
  <c r="S971" i="4"/>
  <c r="R971" i="4"/>
  <c r="Q971" i="4"/>
  <c r="P971" i="4"/>
  <c r="O971" i="4"/>
  <c r="N971" i="4"/>
  <c r="M971" i="4"/>
  <c r="L971" i="4"/>
  <c r="K971" i="4"/>
  <c r="J971" i="4"/>
  <c r="I971" i="4"/>
  <c r="H971" i="4"/>
  <c r="G971" i="4"/>
  <c r="F971" i="4"/>
  <c r="E971" i="4"/>
  <c r="D971" i="4"/>
  <c r="C971" i="4"/>
  <c r="B971" i="4"/>
  <c r="S970" i="4"/>
  <c r="R970" i="4"/>
  <c r="Q970" i="4"/>
  <c r="P970" i="4"/>
  <c r="O970" i="4"/>
  <c r="N970" i="4"/>
  <c r="M970" i="4"/>
  <c r="L970" i="4"/>
  <c r="K970" i="4"/>
  <c r="J970" i="4"/>
  <c r="I970" i="4"/>
  <c r="H970" i="4"/>
  <c r="G970" i="4"/>
  <c r="F970" i="4"/>
  <c r="E970" i="4"/>
  <c r="D970" i="4"/>
  <c r="C970" i="4"/>
  <c r="B970" i="4"/>
  <c r="S969" i="4"/>
  <c r="R969" i="4"/>
  <c r="Q969" i="4"/>
  <c r="P969" i="4"/>
  <c r="O969" i="4"/>
  <c r="N969" i="4"/>
  <c r="M969" i="4"/>
  <c r="L969" i="4"/>
  <c r="K969" i="4"/>
  <c r="J969" i="4"/>
  <c r="I969" i="4"/>
  <c r="H969" i="4"/>
  <c r="G969" i="4"/>
  <c r="F969" i="4"/>
  <c r="E969" i="4"/>
  <c r="D969" i="4"/>
  <c r="C969" i="4"/>
  <c r="B969" i="4"/>
  <c r="S968" i="4"/>
  <c r="R968" i="4"/>
  <c r="Q968" i="4"/>
  <c r="P968" i="4"/>
  <c r="O968" i="4"/>
  <c r="N968" i="4"/>
  <c r="M968" i="4"/>
  <c r="L968" i="4"/>
  <c r="K968" i="4"/>
  <c r="J968" i="4"/>
  <c r="I968" i="4"/>
  <c r="H968" i="4"/>
  <c r="G968" i="4"/>
  <c r="F968" i="4"/>
  <c r="E968" i="4"/>
  <c r="D968" i="4"/>
  <c r="C968" i="4"/>
  <c r="B968" i="4"/>
  <c r="S967" i="4"/>
  <c r="R967" i="4"/>
  <c r="Q967" i="4"/>
  <c r="P967" i="4"/>
  <c r="O967" i="4"/>
  <c r="N967" i="4"/>
  <c r="M967" i="4"/>
  <c r="L967" i="4"/>
  <c r="K967" i="4"/>
  <c r="J967" i="4"/>
  <c r="I967" i="4"/>
  <c r="H967" i="4"/>
  <c r="G967" i="4"/>
  <c r="F967" i="4"/>
  <c r="E967" i="4"/>
  <c r="D967" i="4"/>
  <c r="C967" i="4"/>
  <c r="B967" i="4"/>
  <c r="S966" i="4"/>
  <c r="R966" i="4"/>
  <c r="Q966" i="4"/>
  <c r="P966" i="4"/>
  <c r="O966" i="4"/>
  <c r="N966" i="4"/>
  <c r="M966" i="4"/>
  <c r="L966" i="4"/>
  <c r="K966" i="4"/>
  <c r="J966" i="4"/>
  <c r="I966" i="4"/>
  <c r="H966" i="4"/>
  <c r="G966" i="4"/>
  <c r="F966" i="4"/>
  <c r="E966" i="4"/>
  <c r="D966" i="4"/>
  <c r="C966" i="4"/>
  <c r="B966" i="4"/>
  <c r="S965" i="4"/>
  <c r="R965" i="4"/>
  <c r="Q965" i="4"/>
  <c r="P965" i="4"/>
  <c r="O965" i="4"/>
  <c r="N965" i="4"/>
  <c r="M965" i="4"/>
  <c r="L965" i="4"/>
  <c r="K965" i="4"/>
  <c r="J965" i="4"/>
  <c r="I965" i="4"/>
  <c r="H965" i="4"/>
  <c r="G965" i="4"/>
  <c r="F965" i="4"/>
  <c r="E965" i="4"/>
  <c r="D965" i="4"/>
  <c r="C965" i="4"/>
  <c r="B965" i="4"/>
  <c r="S964" i="4"/>
  <c r="R964" i="4"/>
  <c r="Q964" i="4"/>
  <c r="P964" i="4"/>
  <c r="O964" i="4"/>
  <c r="N964" i="4"/>
  <c r="M964" i="4"/>
  <c r="L964" i="4"/>
  <c r="K964" i="4"/>
  <c r="J964" i="4"/>
  <c r="I964" i="4"/>
  <c r="H964" i="4"/>
  <c r="G964" i="4"/>
  <c r="F964" i="4"/>
  <c r="E964" i="4"/>
  <c r="D964" i="4"/>
  <c r="C964" i="4"/>
  <c r="B964" i="4"/>
  <c r="S963" i="4"/>
  <c r="R963" i="4"/>
  <c r="Q963" i="4"/>
  <c r="P963" i="4"/>
  <c r="O963" i="4"/>
  <c r="N963" i="4"/>
  <c r="M963" i="4"/>
  <c r="L963" i="4"/>
  <c r="K963" i="4"/>
  <c r="J963" i="4"/>
  <c r="I963" i="4"/>
  <c r="H963" i="4"/>
  <c r="G963" i="4"/>
  <c r="F963" i="4"/>
  <c r="E963" i="4"/>
  <c r="D963" i="4"/>
  <c r="C963" i="4"/>
  <c r="B963" i="4"/>
  <c r="S962" i="4"/>
  <c r="R962" i="4"/>
  <c r="Q962" i="4"/>
  <c r="P962" i="4"/>
  <c r="O962" i="4"/>
  <c r="N962" i="4"/>
  <c r="M962" i="4"/>
  <c r="L962" i="4"/>
  <c r="K962" i="4"/>
  <c r="J962" i="4"/>
  <c r="I962" i="4"/>
  <c r="H962" i="4"/>
  <c r="G962" i="4"/>
  <c r="F962" i="4"/>
  <c r="E962" i="4"/>
  <c r="D962" i="4"/>
  <c r="C962" i="4"/>
  <c r="B962" i="4"/>
  <c r="S961" i="4"/>
  <c r="R961" i="4"/>
  <c r="Q961" i="4"/>
  <c r="P961" i="4"/>
  <c r="O961" i="4"/>
  <c r="N961" i="4"/>
  <c r="M961" i="4"/>
  <c r="L961" i="4"/>
  <c r="K961" i="4"/>
  <c r="J961" i="4"/>
  <c r="I961" i="4"/>
  <c r="H961" i="4"/>
  <c r="G961" i="4"/>
  <c r="F961" i="4"/>
  <c r="E961" i="4"/>
  <c r="D961" i="4"/>
  <c r="C961" i="4"/>
  <c r="B961" i="4"/>
  <c r="S960" i="4"/>
  <c r="R960" i="4"/>
  <c r="Q960" i="4"/>
  <c r="P960" i="4"/>
  <c r="O960" i="4"/>
  <c r="N960" i="4"/>
  <c r="M960" i="4"/>
  <c r="L960" i="4"/>
  <c r="K960" i="4"/>
  <c r="J960" i="4"/>
  <c r="I960" i="4"/>
  <c r="H960" i="4"/>
  <c r="G960" i="4"/>
  <c r="F960" i="4"/>
  <c r="E960" i="4"/>
  <c r="D960" i="4"/>
  <c r="C960" i="4"/>
  <c r="B960" i="4"/>
  <c r="S959" i="4"/>
  <c r="R959" i="4"/>
  <c r="Q959" i="4"/>
  <c r="P959" i="4"/>
  <c r="O959" i="4"/>
  <c r="N959" i="4"/>
  <c r="M959" i="4"/>
  <c r="L959" i="4"/>
  <c r="K959" i="4"/>
  <c r="J959" i="4"/>
  <c r="I959" i="4"/>
  <c r="H959" i="4"/>
  <c r="G959" i="4"/>
  <c r="F959" i="4"/>
  <c r="E959" i="4"/>
  <c r="D959" i="4"/>
  <c r="C959" i="4"/>
  <c r="B959" i="4"/>
  <c r="S958" i="4"/>
  <c r="R958" i="4"/>
  <c r="Q958" i="4"/>
  <c r="P958" i="4"/>
  <c r="O958" i="4"/>
  <c r="N958" i="4"/>
  <c r="M958" i="4"/>
  <c r="L958" i="4"/>
  <c r="K958" i="4"/>
  <c r="J958" i="4"/>
  <c r="I958" i="4"/>
  <c r="H958" i="4"/>
  <c r="G958" i="4"/>
  <c r="F958" i="4"/>
  <c r="E958" i="4"/>
  <c r="D958" i="4"/>
  <c r="C958" i="4"/>
  <c r="B958" i="4"/>
  <c r="S957" i="4"/>
  <c r="R957" i="4"/>
  <c r="Q957" i="4"/>
  <c r="P957" i="4"/>
  <c r="O957" i="4"/>
  <c r="N957" i="4"/>
  <c r="M957" i="4"/>
  <c r="L957" i="4"/>
  <c r="K957" i="4"/>
  <c r="J957" i="4"/>
  <c r="I957" i="4"/>
  <c r="H957" i="4"/>
  <c r="G957" i="4"/>
  <c r="F957" i="4"/>
  <c r="E957" i="4"/>
  <c r="D957" i="4"/>
  <c r="C957" i="4"/>
  <c r="B957" i="4"/>
  <c r="S956" i="4"/>
  <c r="R956" i="4"/>
  <c r="Q956" i="4"/>
  <c r="P956" i="4"/>
  <c r="O956" i="4"/>
  <c r="N956" i="4"/>
  <c r="M956" i="4"/>
  <c r="L956" i="4"/>
  <c r="K956" i="4"/>
  <c r="J956" i="4"/>
  <c r="I956" i="4"/>
  <c r="H956" i="4"/>
  <c r="G956" i="4"/>
  <c r="F956" i="4"/>
  <c r="E956" i="4"/>
  <c r="D956" i="4"/>
  <c r="C956" i="4"/>
  <c r="B956" i="4"/>
  <c r="S955" i="4"/>
  <c r="R955" i="4"/>
  <c r="Q955" i="4"/>
  <c r="P955" i="4"/>
  <c r="O955" i="4"/>
  <c r="N955" i="4"/>
  <c r="M955" i="4"/>
  <c r="L955" i="4"/>
  <c r="K955" i="4"/>
  <c r="J955" i="4"/>
  <c r="I955" i="4"/>
  <c r="H955" i="4"/>
  <c r="G955" i="4"/>
  <c r="F955" i="4"/>
  <c r="E955" i="4"/>
  <c r="D955" i="4"/>
  <c r="C955" i="4"/>
  <c r="B955" i="4"/>
  <c r="S954" i="4"/>
  <c r="R954" i="4"/>
  <c r="Q954" i="4"/>
  <c r="P954" i="4"/>
  <c r="O954" i="4"/>
  <c r="N954" i="4"/>
  <c r="M954" i="4"/>
  <c r="L954" i="4"/>
  <c r="K954" i="4"/>
  <c r="J954" i="4"/>
  <c r="I954" i="4"/>
  <c r="H954" i="4"/>
  <c r="G954" i="4"/>
  <c r="F954" i="4"/>
  <c r="E954" i="4"/>
  <c r="D954" i="4"/>
  <c r="C954" i="4"/>
  <c r="B954" i="4"/>
  <c r="S953" i="4"/>
  <c r="R953" i="4"/>
  <c r="Q953" i="4"/>
  <c r="P953" i="4"/>
  <c r="O953" i="4"/>
  <c r="N953" i="4"/>
  <c r="M953" i="4"/>
  <c r="L953" i="4"/>
  <c r="K953" i="4"/>
  <c r="J953" i="4"/>
  <c r="I953" i="4"/>
  <c r="H953" i="4"/>
  <c r="G953" i="4"/>
  <c r="F953" i="4"/>
  <c r="E953" i="4"/>
  <c r="D953" i="4"/>
  <c r="C953" i="4"/>
  <c r="B953" i="4"/>
  <c r="S952" i="4"/>
  <c r="R952" i="4"/>
  <c r="Q952" i="4"/>
  <c r="P952" i="4"/>
  <c r="O952" i="4"/>
  <c r="N952" i="4"/>
  <c r="M952" i="4"/>
  <c r="L952" i="4"/>
  <c r="K952" i="4"/>
  <c r="J952" i="4"/>
  <c r="I952" i="4"/>
  <c r="H952" i="4"/>
  <c r="G952" i="4"/>
  <c r="F952" i="4"/>
  <c r="E952" i="4"/>
  <c r="D952" i="4"/>
  <c r="C952" i="4"/>
  <c r="B952" i="4"/>
  <c r="S951" i="4"/>
  <c r="R951" i="4"/>
  <c r="Q951" i="4"/>
  <c r="P951" i="4"/>
  <c r="O951" i="4"/>
  <c r="N951" i="4"/>
  <c r="M951" i="4"/>
  <c r="L951" i="4"/>
  <c r="K951" i="4"/>
  <c r="J951" i="4"/>
  <c r="I951" i="4"/>
  <c r="H951" i="4"/>
  <c r="G951" i="4"/>
  <c r="F951" i="4"/>
  <c r="E951" i="4"/>
  <c r="D951" i="4"/>
  <c r="C951" i="4"/>
  <c r="B951" i="4"/>
  <c r="S950" i="4"/>
  <c r="R950" i="4"/>
  <c r="Q950" i="4"/>
  <c r="P950" i="4"/>
  <c r="O950" i="4"/>
  <c r="N950" i="4"/>
  <c r="M950" i="4"/>
  <c r="L950" i="4"/>
  <c r="K950" i="4"/>
  <c r="J950" i="4"/>
  <c r="I950" i="4"/>
  <c r="H950" i="4"/>
  <c r="G950" i="4"/>
  <c r="F950" i="4"/>
  <c r="E950" i="4"/>
  <c r="D950" i="4"/>
  <c r="C950" i="4"/>
  <c r="B950" i="4"/>
  <c r="S949" i="4"/>
  <c r="R949" i="4"/>
  <c r="Q949" i="4"/>
  <c r="P949" i="4"/>
  <c r="O949" i="4"/>
  <c r="N949" i="4"/>
  <c r="M949" i="4"/>
  <c r="L949" i="4"/>
  <c r="K949" i="4"/>
  <c r="J949" i="4"/>
  <c r="I949" i="4"/>
  <c r="H949" i="4"/>
  <c r="G949" i="4"/>
  <c r="F949" i="4"/>
  <c r="E949" i="4"/>
  <c r="D949" i="4"/>
  <c r="C949" i="4"/>
  <c r="B949" i="4"/>
  <c r="S948" i="4"/>
  <c r="R948" i="4"/>
  <c r="Q948" i="4"/>
  <c r="P948" i="4"/>
  <c r="O948" i="4"/>
  <c r="N948" i="4"/>
  <c r="M948" i="4"/>
  <c r="L948" i="4"/>
  <c r="K948" i="4"/>
  <c r="J948" i="4"/>
  <c r="I948" i="4"/>
  <c r="H948" i="4"/>
  <c r="G948" i="4"/>
  <c r="F948" i="4"/>
  <c r="E948" i="4"/>
  <c r="D948" i="4"/>
  <c r="C948" i="4"/>
  <c r="B948" i="4"/>
  <c r="S947" i="4"/>
  <c r="R947" i="4"/>
  <c r="Q947" i="4"/>
  <c r="P947" i="4"/>
  <c r="O947" i="4"/>
  <c r="N947" i="4"/>
  <c r="M947" i="4"/>
  <c r="L947" i="4"/>
  <c r="K947" i="4"/>
  <c r="J947" i="4"/>
  <c r="I947" i="4"/>
  <c r="H947" i="4"/>
  <c r="G947" i="4"/>
  <c r="F947" i="4"/>
  <c r="E947" i="4"/>
  <c r="D947" i="4"/>
  <c r="C947" i="4"/>
  <c r="B947" i="4"/>
  <c r="S946" i="4"/>
  <c r="R946" i="4"/>
  <c r="Q946" i="4"/>
  <c r="P946" i="4"/>
  <c r="O946" i="4"/>
  <c r="N946" i="4"/>
  <c r="M946" i="4"/>
  <c r="L946" i="4"/>
  <c r="K946" i="4"/>
  <c r="J946" i="4"/>
  <c r="I946" i="4"/>
  <c r="H946" i="4"/>
  <c r="G946" i="4"/>
  <c r="F946" i="4"/>
  <c r="E946" i="4"/>
  <c r="D946" i="4"/>
  <c r="C946" i="4"/>
  <c r="B946" i="4"/>
  <c r="S945" i="4"/>
  <c r="R945" i="4"/>
  <c r="Q945" i="4"/>
  <c r="P945" i="4"/>
  <c r="O945" i="4"/>
  <c r="N945" i="4"/>
  <c r="M945" i="4"/>
  <c r="L945" i="4"/>
  <c r="K945" i="4"/>
  <c r="J945" i="4"/>
  <c r="I945" i="4"/>
  <c r="H945" i="4"/>
  <c r="G945" i="4"/>
  <c r="F945" i="4"/>
  <c r="E945" i="4"/>
  <c r="D945" i="4"/>
  <c r="C945" i="4"/>
  <c r="B945" i="4"/>
  <c r="S944" i="4"/>
  <c r="R944" i="4"/>
  <c r="Q944" i="4"/>
  <c r="P944" i="4"/>
  <c r="O944" i="4"/>
  <c r="N944" i="4"/>
  <c r="M944" i="4"/>
  <c r="L944" i="4"/>
  <c r="K944" i="4"/>
  <c r="J944" i="4"/>
  <c r="I944" i="4"/>
  <c r="H944" i="4"/>
  <c r="G944" i="4"/>
  <c r="F944" i="4"/>
  <c r="E944" i="4"/>
  <c r="D944" i="4"/>
  <c r="C944" i="4"/>
  <c r="B944" i="4"/>
  <c r="S943" i="4"/>
  <c r="R943" i="4"/>
  <c r="Q943" i="4"/>
  <c r="P943" i="4"/>
  <c r="O943" i="4"/>
  <c r="N943" i="4"/>
  <c r="M943" i="4"/>
  <c r="L943" i="4"/>
  <c r="K943" i="4"/>
  <c r="J943" i="4"/>
  <c r="I943" i="4"/>
  <c r="H943" i="4"/>
  <c r="G943" i="4"/>
  <c r="F943" i="4"/>
  <c r="E943" i="4"/>
  <c r="D943" i="4"/>
  <c r="C943" i="4"/>
  <c r="B943" i="4"/>
  <c r="S942" i="4"/>
  <c r="R942" i="4"/>
  <c r="Q942" i="4"/>
  <c r="P942" i="4"/>
  <c r="O942" i="4"/>
  <c r="N942" i="4"/>
  <c r="M942" i="4"/>
  <c r="L942" i="4"/>
  <c r="K942" i="4"/>
  <c r="J942" i="4"/>
  <c r="I942" i="4"/>
  <c r="H942" i="4"/>
  <c r="G942" i="4"/>
  <c r="F942" i="4"/>
  <c r="E942" i="4"/>
  <c r="D942" i="4"/>
  <c r="C942" i="4"/>
  <c r="B942" i="4"/>
  <c r="S941" i="4"/>
  <c r="R941" i="4"/>
  <c r="Q941" i="4"/>
  <c r="P941" i="4"/>
  <c r="O941" i="4"/>
  <c r="N941" i="4"/>
  <c r="M941" i="4"/>
  <c r="L941" i="4"/>
  <c r="K941" i="4"/>
  <c r="J941" i="4"/>
  <c r="I941" i="4"/>
  <c r="H941" i="4"/>
  <c r="G941" i="4"/>
  <c r="F941" i="4"/>
  <c r="E941" i="4"/>
  <c r="D941" i="4"/>
  <c r="C941" i="4"/>
  <c r="B941" i="4"/>
  <c r="S940" i="4"/>
  <c r="R940" i="4"/>
  <c r="Q940" i="4"/>
  <c r="P940" i="4"/>
  <c r="O940" i="4"/>
  <c r="N940" i="4"/>
  <c r="M940" i="4"/>
  <c r="L940" i="4"/>
  <c r="K940" i="4"/>
  <c r="J940" i="4"/>
  <c r="I940" i="4"/>
  <c r="H940" i="4"/>
  <c r="G940" i="4"/>
  <c r="F940" i="4"/>
  <c r="E940" i="4"/>
  <c r="D940" i="4"/>
  <c r="C940" i="4"/>
  <c r="B940" i="4"/>
  <c r="S939" i="4"/>
  <c r="R939" i="4"/>
  <c r="Q939" i="4"/>
  <c r="P939" i="4"/>
  <c r="O939" i="4"/>
  <c r="N939" i="4"/>
  <c r="M939" i="4"/>
  <c r="L939" i="4"/>
  <c r="K939" i="4"/>
  <c r="J939" i="4"/>
  <c r="I939" i="4"/>
  <c r="H939" i="4"/>
  <c r="G939" i="4"/>
  <c r="F939" i="4"/>
  <c r="E939" i="4"/>
  <c r="D939" i="4"/>
  <c r="C939" i="4"/>
  <c r="B939" i="4"/>
  <c r="S938" i="4"/>
  <c r="R938" i="4"/>
  <c r="Q938" i="4"/>
  <c r="P938" i="4"/>
  <c r="O938" i="4"/>
  <c r="N938" i="4"/>
  <c r="M938" i="4"/>
  <c r="L938" i="4"/>
  <c r="K938" i="4"/>
  <c r="J938" i="4"/>
  <c r="I938" i="4"/>
  <c r="H938" i="4"/>
  <c r="G938" i="4"/>
  <c r="F938" i="4"/>
  <c r="E938" i="4"/>
  <c r="D938" i="4"/>
  <c r="C938" i="4"/>
  <c r="B938" i="4"/>
  <c r="S937" i="4"/>
  <c r="R937" i="4"/>
  <c r="Q937" i="4"/>
  <c r="P937" i="4"/>
  <c r="O937" i="4"/>
  <c r="N937" i="4"/>
  <c r="M937" i="4"/>
  <c r="L937" i="4"/>
  <c r="K937" i="4"/>
  <c r="J937" i="4"/>
  <c r="I937" i="4"/>
  <c r="H937" i="4"/>
  <c r="G937" i="4"/>
  <c r="F937" i="4"/>
  <c r="E937" i="4"/>
  <c r="D937" i="4"/>
  <c r="C937" i="4"/>
  <c r="B937" i="4"/>
  <c r="S936" i="4"/>
  <c r="R936" i="4"/>
  <c r="Q936" i="4"/>
  <c r="P936" i="4"/>
  <c r="O936" i="4"/>
  <c r="N936" i="4"/>
  <c r="M936" i="4"/>
  <c r="L936" i="4"/>
  <c r="K936" i="4"/>
  <c r="J936" i="4"/>
  <c r="I936" i="4"/>
  <c r="H936" i="4"/>
  <c r="G936" i="4"/>
  <c r="F936" i="4"/>
  <c r="E936" i="4"/>
  <c r="D936" i="4"/>
  <c r="C936" i="4"/>
  <c r="B936" i="4"/>
  <c r="S935" i="4"/>
  <c r="R935" i="4"/>
  <c r="Q935" i="4"/>
  <c r="P935" i="4"/>
  <c r="O935" i="4"/>
  <c r="N935" i="4"/>
  <c r="M935" i="4"/>
  <c r="L935" i="4"/>
  <c r="K935" i="4"/>
  <c r="J935" i="4"/>
  <c r="I935" i="4"/>
  <c r="H935" i="4"/>
  <c r="G935" i="4"/>
  <c r="F935" i="4"/>
  <c r="E935" i="4"/>
  <c r="D935" i="4"/>
  <c r="C935" i="4"/>
  <c r="B935" i="4"/>
  <c r="S934" i="4"/>
  <c r="R934" i="4"/>
  <c r="Q934" i="4"/>
  <c r="P934" i="4"/>
  <c r="O934" i="4"/>
  <c r="N934" i="4"/>
  <c r="M934" i="4"/>
  <c r="L934" i="4"/>
  <c r="K934" i="4"/>
  <c r="J934" i="4"/>
  <c r="I934" i="4"/>
  <c r="H934" i="4"/>
  <c r="G934" i="4"/>
  <c r="F934" i="4"/>
  <c r="E934" i="4"/>
  <c r="D934" i="4"/>
  <c r="C934" i="4"/>
  <c r="B934" i="4"/>
  <c r="S933" i="4"/>
  <c r="R933" i="4"/>
  <c r="Q933" i="4"/>
  <c r="P933" i="4"/>
  <c r="O933" i="4"/>
  <c r="N933" i="4"/>
  <c r="M933" i="4"/>
  <c r="L933" i="4"/>
  <c r="K933" i="4"/>
  <c r="J933" i="4"/>
  <c r="I933" i="4"/>
  <c r="H933" i="4"/>
  <c r="G933" i="4"/>
  <c r="F933" i="4"/>
  <c r="E933" i="4"/>
  <c r="D933" i="4"/>
  <c r="C933" i="4"/>
  <c r="B933" i="4"/>
  <c r="S932" i="4"/>
  <c r="R932" i="4"/>
  <c r="Q932" i="4"/>
  <c r="P932" i="4"/>
  <c r="O932" i="4"/>
  <c r="N932" i="4"/>
  <c r="M932" i="4"/>
  <c r="L932" i="4"/>
  <c r="K932" i="4"/>
  <c r="J932" i="4"/>
  <c r="I932" i="4"/>
  <c r="H932" i="4"/>
  <c r="G932" i="4"/>
  <c r="F932" i="4"/>
  <c r="E932" i="4"/>
  <c r="D932" i="4"/>
  <c r="C932" i="4"/>
  <c r="B932" i="4"/>
  <c r="S931" i="4"/>
  <c r="R931" i="4"/>
  <c r="Q931" i="4"/>
  <c r="P931" i="4"/>
  <c r="O931" i="4"/>
  <c r="N931" i="4"/>
  <c r="M931" i="4"/>
  <c r="L931" i="4"/>
  <c r="K931" i="4"/>
  <c r="J931" i="4"/>
  <c r="I931" i="4"/>
  <c r="H931" i="4"/>
  <c r="G931" i="4"/>
  <c r="F931" i="4"/>
  <c r="E931" i="4"/>
  <c r="D931" i="4"/>
  <c r="C931" i="4"/>
  <c r="B931" i="4"/>
  <c r="S930" i="4"/>
  <c r="R930" i="4"/>
  <c r="Q930" i="4"/>
  <c r="P930" i="4"/>
  <c r="O930" i="4"/>
  <c r="N930" i="4"/>
  <c r="M930" i="4"/>
  <c r="L930" i="4"/>
  <c r="K930" i="4"/>
  <c r="J930" i="4"/>
  <c r="I930" i="4"/>
  <c r="H930" i="4"/>
  <c r="G930" i="4"/>
  <c r="F930" i="4"/>
  <c r="E930" i="4"/>
  <c r="D930" i="4"/>
  <c r="C930" i="4"/>
  <c r="B930" i="4"/>
  <c r="S929" i="4"/>
  <c r="R929" i="4"/>
  <c r="Q929" i="4"/>
  <c r="P929" i="4"/>
  <c r="O929" i="4"/>
  <c r="N929" i="4"/>
  <c r="M929" i="4"/>
  <c r="L929" i="4"/>
  <c r="K929" i="4"/>
  <c r="J929" i="4"/>
  <c r="I929" i="4"/>
  <c r="H929" i="4"/>
  <c r="G929" i="4"/>
  <c r="F929" i="4"/>
  <c r="E929" i="4"/>
  <c r="D929" i="4"/>
  <c r="C929" i="4"/>
  <c r="B929" i="4"/>
  <c r="S928" i="4"/>
  <c r="R928" i="4"/>
  <c r="Q928" i="4"/>
  <c r="P928" i="4"/>
  <c r="O928" i="4"/>
  <c r="N928" i="4"/>
  <c r="M928" i="4"/>
  <c r="L928" i="4"/>
  <c r="K928" i="4"/>
  <c r="J928" i="4"/>
  <c r="I928" i="4"/>
  <c r="H928" i="4"/>
  <c r="G928" i="4"/>
  <c r="F928" i="4"/>
  <c r="E928" i="4"/>
  <c r="D928" i="4"/>
  <c r="C928" i="4"/>
  <c r="B928" i="4"/>
  <c r="S927" i="4"/>
  <c r="R927" i="4"/>
  <c r="Q927" i="4"/>
  <c r="P927" i="4"/>
  <c r="O927" i="4"/>
  <c r="N927" i="4"/>
  <c r="M927" i="4"/>
  <c r="L927" i="4"/>
  <c r="K927" i="4"/>
  <c r="J927" i="4"/>
  <c r="I927" i="4"/>
  <c r="H927" i="4"/>
  <c r="G927" i="4"/>
  <c r="F927" i="4"/>
  <c r="E927" i="4"/>
  <c r="D927" i="4"/>
  <c r="C927" i="4"/>
  <c r="B927" i="4"/>
  <c r="S926" i="4"/>
  <c r="R926" i="4"/>
  <c r="Q926" i="4"/>
  <c r="P926" i="4"/>
  <c r="O926" i="4"/>
  <c r="N926" i="4"/>
  <c r="M926" i="4"/>
  <c r="L926" i="4"/>
  <c r="K926" i="4"/>
  <c r="J926" i="4"/>
  <c r="I926" i="4"/>
  <c r="H926" i="4"/>
  <c r="G926" i="4"/>
  <c r="F926" i="4"/>
  <c r="E926" i="4"/>
  <c r="D926" i="4"/>
  <c r="C926" i="4"/>
  <c r="B926" i="4"/>
  <c r="S925" i="4"/>
  <c r="R925" i="4"/>
  <c r="Q925" i="4"/>
  <c r="P925" i="4"/>
  <c r="O925" i="4"/>
  <c r="N925" i="4"/>
  <c r="M925" i="4"/>
  <c r="L925" i="4"/>
  <c r="K925" i="4"/>
  <c r="J925" i="4"/>
  <c r="I925" i="4"/>
  <c r="H925" i="4"/>
  <c r="G925" i="4"/>
  <c r="F925" i="4"/>
  <c r="E925" i="4"/>
  <c r="D925" i="4"/>
  <c r="C925" i="4"/>
  <c r="B925" i="4"/>
  <c r="S924" i="4"/>
  <c r="R924" i="4"/>
  <c r="Q924" i="4"/>
  <c r="P924" i="4"/>
  <c r="O924" i="4"/>
  <c r="N924" i="4"/>
  <c r="M924" i="4"/>
  <c r="L924" i="4"/>
  <c r="K924" i="4"/>
  <c r="J924" i="4"/>
  <c r="I924" i="4"/>
  <c r="H924" i="4"/>
  <c r="G924" i="4"/>
  <c r="F924" i="4"/>
  <c r="E924" i="4"/>
  <c r="D924" i="4"/>
  <c r="C924" i="4"/>
  <c r="B924" i="4"/>
  <c r="S923" i="4"/>
  <c r="R923" i="4"/>
  <c r="Q923" i="4"/>
  <c r="P923" i="4"/>
  <c r="O923" i="4"/>
  <c r="N923" i="4"/>
  <c r="M923" i="4"/>
  <c r="L923" i="4"/>
  <c r="K923" i="4"/>
  <c r="J923" i="4"/>
  <c r="I923" i="4"/>
  <c r="H923" i="4"/>
  <c r="G923" i="4"/>
  <c r="F923" i="4"/>
  <c r="E923" i="4"/>
  <c r="D923" i="4"/>
  <c r="C923" i="4"/>
  <c r="B923" i="4"/>
  <c r="S922" i="4"/>
  <c r="R922" i="4"/>
  <c r="Q922" i="4"/>
  <c r="P922" i="4"/>
  <c r="O922" i="4"/>
  <c r="N922" i="4"/>
  <c r="M922" i="4"/>
  <c r="L922" i="4"/>
  <c r="K922" i="4"/>
  <c r="J922" i="4"/>
  <c r="I922" i="4"/>
  <c r="H922" i="4"/>
  <c r="G922" i="4"/>
  <c r="F922" i="4"/>
  <c r="E922" i="4"/>
  <c r="D922" i="4"/>
  <c r="C922" i="4"/>
  <c r="B922" i="4"/>
  <c r="S921" i="4"/>
  <c r="R921" i="4"/>
  <c r="Q921" i="4"/>
  <c r="P921" i="4"/>
  <c r="O921" i="4"/>
  <c r="N921" i="4"/>
  <c r="M921" i="4"/>
  <c r="L921" i="4"/>
  <c r="K921" i="4"/>
  <c r="J921" i="4"/>
  <c r="I921" i="4"/>
  <c r="H921" i="4"/>
  <c r="G921" i="4"/>
  <c r="F921" i="4"/>
  <c r="E921" i="4"/>
  <c r="D921" i="4"/>
  <c r="C921" i="4"/>
  <c r="B921" i="4"/>
  <c r="S920" i="4"/>
  <c r="R920" i="4"/>
  <c r="Q920" i="4"/>
  <c r="P920" i="4"/>
  <c r="O920" i="4"/>
  <c r="N920" i="4"/>
  <c r="M920" i="4"/>
  <c r="L920" i="4"/>
  <c r="K920" i="4"/>
  <c r="J920" i="4"/>
  <c r="I920" i="4"/>
  <c r="H920" i="4"/>
  <c r="G920" i="4"/>
  <c r="F920" i="4"/>
  <c r="E920" i="4"/>
  <c r="D920" i="4"/>
  <c r="C920" i="4"/>
  <c r="B920" i="4"/>
  <c r="S919" i="4"/>
  <c r="R919" i="4"/>
  <c r="Q919" i="4"/>
  <c r="P919" i="4"/>
  <c r="O919" i="4"/>
  <c r="N919" i="4"/>
  <c r="M919" i="4"/>
  <c r="L919" i="4"/>
  <c r="K919" i="4"/>
  <c r="J919" i="4"/>
  <c r="I919" i="4"/>
  <c r="H919" i="4"/>
  <c r="G919" i="4"/>
  <c r="F919" i="4"/>
  <c r="E919" i="4"/>
  <c r="D919" i="4"/>
  <c r="C919" i="4"/>
  <c r="B919" i="4"/>
  <c r="S918" i="4"/>
  <c r="R918" i="4"/>
  <c r="Q918" i="4"/>
  <c r="P918" i="4"/>
  <c r="O918" i="4"/>
  <c r="N918" i="4"/>
  <c r="M918" i="4"/>
  <c r="L918" i="4"/>
  <c r="K918" i="4"/>
  <c r="J918" i="4"/>
  <c r="I918" i="4"/>
  <c r="H918" i="4"/>
  <c r="G918" i="4"/>
  <c r="F918" i="4"/>
  <c r="E918" i="4"/>
  <c r="D918" i="4"/>
  <c r="C918" i="4"/>
  <c r="B918" i="4"/>
  <c r="S917" i="4"/>
  <c r="R917" i="4"/>
  <c r="Q917" i="4"/>
  <c r="P917" i="4"/>
  <c r="O917" i="4"/>
  <c r="N917" i="4"/>
  <c r="M917" i="4"/>
  <c r="L917" i="4"/>
  <c r="K917" i="4"/>
  <c r="J917" i="4"/>
  <c r="I917" i="4"/>
  <c r="H917" i="4"/>
  <c r="G917" i="4"/>
  <c r="F917" i="4"/>
  <c r="E917" i="4"/>
  <c r="D917" i="4"/>
  <c r="C917" i="4"/>
  <c r="B917" i="4"/>
  <c r="S916" i="4"/>
  <c r="R916" i="4"/>
  <c r="Q916" i="4"/>
  <c r="P916" i="4"/>
  <c r="O916" i="4"/>
  <c r="N916" i="4"/>
  <c r="M916" i="4"/>
  <c r="L916" i="4"/>
  <c r="K916" i="4"/>
  <c r="J916" i="4"/>
  <c r="I916" i="4"/>
  <c r="H916" i="4"/>
  <c r="G916" i="4"/>
  <c r="F916" i="4"/>
  <c r="E916" i="4"/>
  <c r="D916" i="4"/>
  <c r="C916" i="4"/>
  <c r="B916" i="4"/>
  <c r="S915" i="4"/>
  <c r="R915" i="4"/>
  <c r="Q915" i="4"/>
  <c r="P915" i="4"/>
  <c r="O915" i="4"/>
  <c r="N915" i="4"/>
  <c r="M915" i="4"/>
  <c r="L915" i="4"/>
  <c r="K915" i="4"/>
  <c r="J915" i="4"/>
  <c r="I915" i="4"/>
  <c r="H915" i="4"/>
  <c r="G915" i="4"/>
  <c r="F915" i="4"/>
  <c r="E915" i="4"/>
  <c r="D915" i="4"/>
  <c r="C915" i="4"/>
  <c r="B915" i="4"/>
  <c r="S914" i="4"/>
  <c r="R914" i="4"/>
  <c r="Q914" i="4"/>
  <c r="P914" i="4"/>
  <c r="O914" i="4"/>
  <c r="N914" i="4"/>
  <c r="M914" i="4"/>
  <c r="L914" i="4"/>
  <c r="K914" i="4"/>
  <c r="J914" i="4"/>
  <c r="I914" i="4"/>
  <c r="H914" i="4"/>
  <c r="G914" i="4"/>
  <c r="F914" i="4"/>
  <c r="E914" i="4"/>
  <c r="D914" i="4"/>
  <c r="C914" i="4"/>
  <c r="B914" i="4"/>
  <c r="S913" i="4"/>
  <c r="R913" i="4"/>
  <c r="Q913" i="4"/>
  <c r="P913" i="4"/>
  <c r="O913" i="4"/>
  <c r="N913" i="4"/>
  <c r="M913" i="4"/>
  <c r="L913" i="4"/>
  <c r="K913" i="4"/>
  <c r="J913" i="4"/>
  <c r="I913" i="4"/>
  <c r="H913" i="4"/>
  <c r="G913" i="4"/>
  <c r="F913" i="4"/>
  <c r="E913" i="4"/>
  <c r="D913" i="4"/>
  <c r="C913" i="4"/>
  <c r="B913" i="4"/>
  <c r="S912" i="4"/>
  <c r="R912" i="4"/>
  <c r="Q912" i="4"/>
  <c r="P912" i="4"/>
  <c r="O912" i="4"/>
  <c r="N912" i="4"/>
  <c r="M912" i="4"/>
  <c r="L912" i="4"/>
  <c r="K912" i="4"/>
  <c r="J912" i="4"/>
  <c r="I912" i="4"/>
  <c r="H912" i="4"/>
  <c r="G912" i="4"/>
  <c r="F912" i="4"/>
  <c r="E912" i="4"/>
  <c r="D912" i="4"/>
  <c r="C912" i="4"/>
  <c r="B912" i="4"/>
  <c r="S911" i="4"/>
  <c r="R911" i="4"/>
  <c r="Q911" i="4"/>
  <c r="P911" i="4"/>
  <c r="O911" i="4"/>
  <c r="N911" i="4"/>
  <c r="M911" i="4"/>
  <c r="L911" i="4"/>
  <c r="K911" i="4"/>
  <c r="J911" i="4"/>
  <c r="I911" i="4"/>
  <c r="H911" i="4"/>
  <c r="G911" i="4"/>
  <c r="F911" i="4"/>
  <c r="E911" i="4"/>
  <c r="D911" i="4"/>
  <c r="C911" i="4"/>
  <c r="B911" i="4"/>
  <c r="S910" i="4"/>
  <c r="R910" i="4"/>
  <c r="Q910" i="4"/>
  <c r="P910" i="4"/>
  <c r="O910" i="4"/>
  <c r="N910" i="4"/>
  <c r="M910" i="4"/>
  <c r="L910" i="4"/>
  <c r="K910" i="4"/>
  <c r="J910" i="4"/>
  <c r="I910" i="4"/>
  <c r="H910" i="4"/>
  <c r="G910" i="4"/>
  <c r="F910" i="4"/>
  <c r="E910" i="4"/>
  <c r="D910" i="4"/>
  <c r="C910" i="4"/>
  <c r="B910" i="4"/>
  <c r="S909" i="4"/>
  <c r="R909" i="4"/>
  <c r="Q909" i="4"/>
  <c r="P909" i="4"/>
  <c r="O909" i="4"/>
  <c r="N909" i="4"/>
  <c r="M909" i="4"/>
  <c r="L909" i="4"/>
  <c r="K909" i="4"/>
  <c r="J909" i="4"/>
  <c r="I909" i="4"/>
  <c r="H909" i="4"/>
  <c r="G909" i="4"/>
  <c r="F909" i="4"/>
  <c r="E909" i="4"/>
  <c r="D909" i="4"/>
  <c r="C909" i="4"/>
  <c r="B909" i="4"/>
  <c r="S908" i="4"/>
  <c r="R908" i="4"/>
  <c r="Q908" i="4"/>
  <c r="P908" i="4"/>
  <c r="O908" i="4"/>
  <c r="N908" i="4"/>
  <c r="M908" i="4"/>
  <c r="L908" i="4"/>
  <c r="K908" i="4"/>
  <c r="J908" i="4"/>
  <c r="I908" i="4"/>
  <c r="H908" i="4"/>
  <c r="G908" i="4"/>
  <c r="F908" i="4"/>
  <c r="E908" i="4"/>
  <c r="D908" i="4"/>
  <c r="C908" i="4"/>
  <c r="B908" i="4"/>
  <c r="S907" i="4"/>
  <c r="R907" i="4"/>
  <c r="Q907" i="4"/>
  <c r="P907" i="4"/>
  <c r="O907" i="4"/>
  <c r="N907" i="4"/>
  <c r="M907" i="4"/>
  <c r="L907" i="4"/>
  <c r="K907" i="4"/>
  <c r="J907" i="4"/>
  <c r="I907" i="4"/>
  <c r="H907" i="4"/>
  <c r="G907" i="4"/>
  <c r="F907" i="4"/>
  <c r="E907" i="4"/>
  <c r="D907" i="4"/>
  <c r="C907" i="4"/>
  <c r="B907" i="4"/>
  <c r="S906" i="4"/>
  <c r="R906" i="4"/>
  <c r="Q906" i="4"/>
  <c r="P906" i="4"/>
  <c r="O906" i="4"/>
  <c r="N906" i="4"/>
  <c r="M906" i="4"/>
  <c r="L906" i="4"/>
  <c r="K906" i="4"/>
  <c r="J906" i="4"/>
  <c r="I906" i="4"/>
  <c r="H906" i="4"/>
  <c r="G906" i="4"/>
  <c r="F906" i="4"/>
  <c r="E906" i="4"/>
  <c r="D906" i="4"/>
  <c r="C906" i="4"/>
  <c r="B906" i="4"/>
  <c r="S905" i="4"/>
  <c r="R905" i="4"/>
  <c r="Q905" i="4"/>
  <c r="P905" i="4"/>
  <c r="O905" i="4"/>
  <c r="N905" i="4"/>
  <c r="M905" i="4"/>
  <c r="L905" i="4"/>
  <c r="K905" i="4"/>
  <c r="J905" i="4"/>
  <c r="I905" i="4"/>
  <c r="H905" i="4"/>
  <c r="G905" i="4"/>
  <c r="F905" i="4"/>
  <c r="E905" i="4"/>
  <c r="D905" i="4"/>
  <c r="C905" i="4"/>
  <c r="B905" i="4"/>
  <c r="S904" i="4"/>
  <c r="R904" i="4"/>
  <c r="Q904" i="4"/>
  <c r="P904" i="4"/>
  <c r="O904" i="4"/>
  <c r="N904" i="4"/>
  <c r="M904" i="4"/>
  <c r="L904" i="4"/>
  <c r="K904" i="4"/>
  <c r="J904" i="4"/>
  <c r="I904" i="4"/>
  <c r="H904" i="4"/>
  <c r="G904" i="4"/>
  <c r="F904" i="4"/>
  <c r="E904" i="4"/>
  <c r="D904" i="4"/>
  <c r="C904" i="4"/>
  <c r="B904" i="4"/>
  <c r="S903" i="4"/>
  <c r="R903" i="4"/>
  <c r="Q903" i="4"/>
  <c r="P903" i="4"/>
  <c r="O903" i="4"/>
  <c r="N903" i="4"/>
  <c r="M903" i="4"/>
  <c r="L903" i="4"/>
  <c r="K903" i="4"/>
  <c r="J903" i="4"/>
  <c r="I903" i="4"/>
  <c r="H903" i="4"/>
  <c r="G903" i="4"/>
  <c r="F903" i="4"/>
  <c r="E903" i="4"/>
  <c r="D903" i="4"/>
  <c r="C903" i="4"/>
  <c r="B903" i="4"/>
  <c r="S902" i="4"/>
  <c r="R902" i="4"/>
  <c r="Q902" i="4"/>
  <c r="P902" i="4"/>
  <c r="O902" i="4"/>
  <c r="N902" i="4"/>
  <c r="M902" i="4"/>
  <c r="L902" i="4"/>
  <c r="K902" i="4"/>
  <c r="J902" i="4"/>
  <c r="I902" i="4"/>
  <c r="H902" i="4"/>
  <c r="G902" i="4"/>
  <c r="F902" i="4"/>
  <c r="E902" i="4"/>
  <c r="D902" i="4"/>
  <c r="C902" i="4"/>
  <c r="B902" i="4"/>
  <c r="S901" i="4"/>
  <c r="R901" i="4"/>
  <c r="Q901" i="4"/>
  <c r="P901" i="4"/>
  <c r="O901" i="4"/>
  <c r="N901" i="4"/>
  <c r="M901" i="4"/>
  <c r="L901" i="4"/>
  <c r="K901" i="4"/>
  <c r="J901" i="4"/>
  <c r="I901" i="4"/>
  <c r="H901" i="4"/>
  <c r="G901" i="4"/>
  <c r="F901" i="4"/>
  <c r="E901" i="4"/>
  <c r="D901" i="4"/>
  <c r="C901" i="4"/>
  <c r="B901" i="4"/>
  <c r="S900" i="4"/>
  <c r="R900" i="4"/>
  <c r="Q900" i="4"/>
  <c r="P900" i="4"/>
  <c r="O900" i="4"/>
  <c r="N900" i="4"/>
  <c r="M900" i="4"/>
  <c r="L900" i="4"/>
  <c r="K900" i="4"/>
  <c r="J900" i="4"/>
  <c r="I900" i="4"/>
  <c r="H900" i="4"/>
  <c r="G900" i="4"/>
  <c r="F900" i="4"/>
  <c r="E900" i="4"/>
  <c r="D900" i="4"/>
  <c r="C900" i="4"/>
  <c r="B900" i="4"/>
  <c r="S899" i="4"/>
  <c r="R899" i="4"/>
  <c r="Q899" i="4"/>
  <c r="P899" i="4"/>
  <c r="O899" i="4"/>
  <c r="N899" i="4"/>
  <c r="M899" i="4"/>
  <c r="L899" i="4"/>
  <c r="K899" i="4"/>
  <c r="J899" i="4"/>
  <c r="I899" i="4"/>
  <c r="H899" i="4"/>
  <c r="G899" i="4"/>
  <c r="F899" i="4"/>
  <c r="E899" i="4"/>
  <c r="D899" i="4"/>
  <c r="C899" i="4"/>
  <c r="B899" i="4"/>
  <c r="S898" i="4"/>
  <c r="R898" i="4"/>
  <c r="Q898" i="4"/>
  <c r="P898" i="4"/>
  <c r="O898" i="4"/>
  <c r="N898" i="4"/>
  <c r="M898" i="4"/>
  <c r="L898" i="4"/>
  <c r="K898" i="4"/>
  <c r="J898" i="4"/>
  <c r="I898" i="4"/>
  <c r="H898" i="4"/>
  <c r="G898" i="4"/>
  <c r="F898" i="4"/>
  <c r="E898" i="4"/>
  <c r="D898" i="4"/>
  <c r="C898" i="4"/>
  <c r="B898" i="4"/>
  <c r="S897" i="4"/>
  <c r="R897" i="4"/>
  <c r="Q897" i="4"/>
  <c r="P897" i="4"/>
  <c r="O897" i="4"/>
  <c r="N897" i="4"/>
  <c r="M897" i="4"/>
  <c r="L897" i="4"/>
  <c r="K897" i="4"/>
  <c r="J897" i="4"/>
  <c r="I897" i="4"/>
  <c r="H897" i="4"/>
  <c r="G897" i="4"/>
  <c r="F897" i="4"/>
  <c r="E897" i="4"/>
  <c r="D897" i="4"/>
  <c r="C897" i="4"/>
  <c r="B897" i="4"/>
  <c r="S896" i="4"/>
  <c r="R896" i="4"/>
  <c r="Q896" i="4"/>
  <c r="P896" i="4"/>
  <c r="O896" i="4"/>
  <c r="N896" i="4"/>
  <c r="M896" i="4"/>
  <c r="L896" i="4"/>
  <c r="K896" i="4"/>
  <c r="J896" i="4"/>
  <c r="I896" i="4"/>
  <c r="H896" i="4"/>
  <c r="G896" i="4"/>
  <c r="F896" i="4"/>
  <c r="E896" i="4"/>
  <c r="D896" i="4"/>
  <c r="C896" i="4"/>
  <c r="B896" i="4"/>
  <c r="S895" i="4"/>
  <c r="R895" i="4"/>
  <c r="Q895" i="4"/>
  <c r="P895" i="4"/>
  <c r="O895" i="4"/>
  <c r="N895" i="4"/>
  <c r="M895" i="4"/>
  <c r="L895" i="4"/>
  <c r="K895" i="4"/>
  <c r="J895" i="4"/>
  <c r="I895" i="4"/>
  <c r="H895" i="4"/>
  <c r="G895" i="4"/>
  <c r="F895" i="4"/>
  <c r="E895" i="4"/>
  <c r="D895" i="4"/>
  <c r="C895" i="4"/>
  <c r="B895" i="4"/>
  <c r="S894" i="4"/>
  <c r="R894" i="4"/>
  <c r="Q894" i="4"/>
  <c r="P894" i="4"/>
  <c r="O894" i="4"/>
  <c r="N894" i="4"/>
  <c r="M894" i="4"/>
  <c r="L894" i="4"/>
  <c r="K894" i="4"/>
  <c r="J894" i="4"/>
  <c r="I894" i="4"/>
  <c r="H894" i="4"/>
  <c r="G894" i="4"/>
  <c r="F894" i="4"/>
  <c r="E894" i="4"/>
  <c r="D894" i="4"/>
  <c r="C894" i="4"/>
  <c r="B894" i="4"/>
  <c r="S893" i="4"/>
  <c r="R893" i="4"/>
  <c r="Q893" i="4"/>
  <c r="P893" i="4"/>
  <c r="O893" i="4"/>
  <c r="N893" i="4"/>
  <c r="M893" i="4"/>
  <c r="L893" i="4"/>
  <c r="K893" i="4"/>
  <c r="J893" i="4"/>
  <c r="I893" i="4"/>
  <c r="H893" i="4"/>
  <c r="G893" i="4"/>
  <c r="F893" i="4"/>
  <c r="E893" i="4"/>
  <c r="D893" i="4"/>
  <c r="C893" i="4"/>
  <c r="B893" i="4"/>
  <c r="S892" i="4"/>
  <c r="R892" i="4"/>
  <c r="Q892" i="4"/>
  <c r="P892" i="4"/>
  <c r="O892" i="4"/>
  <c r="N892" i="4"/>
  <c r="M892" i="4"/>
  <c r="L892" i="4"/>
  <c r="K892" i="4"/>
  <c r="J892" i="4"/>
  <c r="I892" i="4"/>
  <c r="H892" i="4"/>
  <c r="G892" i="4"/>
  <c r="F892" i="4"/>
  <c r="E892" i="4"/>
  <c r="D892" i="4"/>
  <c r="C892" i="4"/>
  <c r="B892" i="4"/>
  <c r="S891" i="4"/>
  <c r="R891" i="4"/>
  <c r="Q891" i="4"/>
  <c r="P891" i="4"/>
  <c r="O891" i="4"/>
  <c r="N891" i="4"/>
  <c r="M891" i="4"/>
  <c r="L891" i="4"/>
  <c r="K891" i="4"/>
  <c r="J891" i="4"/>
  <c r="I891" i="4"/>
  <c r="H891" i="4"/>
  <c r="G891" i="4"/>
  <c r="F891" i="4"/>
  <c r="E891" i="4"/>
  <c r="D891" i="4"/>
  <c r="C891" i="4"/>
  <c r="B891" i="4"/>
  <c r="S890" i="4"/>
  <c r="R890" i="4"/>
  <c r="Q890" i="4"/>
  <c r="P890" i="4"/>
  <c r="O890" i="4"/>
  <c r="N890" i="4"/>
  <c r="M890" i="4"/>
  <c r="L890" i="4"/>
  <c r="K890" i="4"/>
  <c r="J890" i="4"/>
  <c r="I890" i="4"/>
  <c r="H890" i="4"/>
  <c r="G890" i="4"/>
  <c r="F890" i="4"/>
  <c r="E890" i="4"/>
  <c r="D890" i="4"/>
  <c r="C890" i="4"/>
  <c r="B890" i="4"/>
  <c r="S889" i="4"/>
  <c r="R889" i="4"/>
  <c r="Q889" i="4"/>
  <c r="P889" i="4"/>
  <c r="O889" i="4"/>
  <c r="N889" i="4"/>
  <c r="M889" i="4"/>
  <c r="L889" i="4"/>
  <c r="K889" i="4"/>
  <c r="J889" i="4"/>
  <c r="I889" i="4"/>
  <c r="H889" i="4"/>
  <c r="G889" i="4"/>
  <c r="F889" i="4"/>
  <c r="E889" i="4"/>
  <c r="D889" i="4"/>
  <c r="C889" i="4"/>
  <c r="B889" i="4"/>
  <c r="S888" i="4"/>
  <c r="R888" i="4"/>
  <c r="Q888" i="4"/>
  <c r="P888" i="4"/>
  <c r="O888" i="4"/>
  <c r="N888" i="4"/>
  <c r="M888" i="4"/>
  <c r="L888" i="4"/>
  <c r="K888" i="4"/>
  <c r="J888" i="4"/>
  <c r="I888" i="4"/>
  <c r="H888" i="4"/>
  <c r="G888" i="4"/>
  <c r="F888" i="4"/>
  <c r="E888" i="4"/>
  <c r="D888" i="4"/>
  <c r="C888" i="4"/>
  <c r="B888" i="4"/>
  <c r="S887" i="4"/>
  <c r="R887" i="4"/>
  <c r="Q887" i="4"/>
  <c r="P887" i="4"/>
  <c r="O887" i="4"/>
  <c r="N887" i="4"/>
  <c r="M887" i="4"/>
  <c r="L887" i="4"/>
  <c r="K887" i="4"/>
  <c r="J887" i="4"/>
  <c r="I887" i="4"/>
  <c r="H887" i="4"/>
  <c r="G887" i="4"/>
  <c r="F887" i="4"/>
  <c r="E887" i="4"/>
  <c r="D887" i="4"/>
  <c r="C887" i="4"/>
  <c r="B887" i="4"/>
  <c r="S886" i="4"/>
  <c r="R886" i="4"/>
  <c r="Q886" i="4"/>
  <c r="P886" i="4"/>
  <c r="O886" i="4"/>
  <c r="N886" i="4"/>
  <c r="M886" i="4"/>
  <c r="L886" i="4"/>
  <c r="K886" i="4"/>
  <c r="J886" i="4"/>
  <c r="I886" i="4"/>
  <c r="H886" i="4"/>
  <c r="G886" i="4"/>
  <c r="F886" i="4"/>
  <c r="E886" i="4"/>
  <c r="D886" i="4"/>
  <c r="C886" i="4"/>
  <c r="B886" i="4"/>
  <c r="S885" i="4"/>
  <c r="R885" i="4"/>
  <c r="Q885" i="4"/>
  <c r="P885" i="4"/>
  <c r="O885" i="4"/>
  <c r="N885" i="4"/>
  <c r="M885" i="4"/>
  <c r="L885" i="4"/>
  <c r="K885" i="4"/>
  <c r="J885" i="4"/>
  <c r="I885" i="4"/>
  <c r="H885" i="4"/>
  <c r="G885" i="4"/>
  <c r="F885" i="4"/>
  <c r="E885" i="4"/>
  <c r="D885" i="4"/>
  <c r="C885" i="4"/>
  <c r="B885" i="4"/>
  <c r="S884" i="4"/>
  <c r="R884" i="4"/>
  <c r="Q884" i="4"/>
  <c r="P884" i="4"/>
  <c r="O884" i="4"/>
  <c r="N884" i="4"/>
  <c r="M884" i="4"/>
  <c r="L884" i="4"/>
  <c r="K884" i="4"/>
  <c r="J884" i="4"/>
  <c r="I884" i="4"/>
  <c r="H884" i="4"/>
  <c r="G884" i="4"/>
  <c r="F884" i="4"/>
  <c r="E884" i="4"/>
  <c r="D884" i="4"/>
  <c r="C884" i="4"/>
  <c r="B884" i="4"/>
  <c r="S883" i="4"/>
  <c r="R883" i="4"/>
  <c r="Q883" i="4"/>
  <c r="P883" i="4"/>
  <c r="O883" i="4"/>
  <c r="N883" i="4"/>
  <c r="M883" i="4"/>
  <c r="L883" i="4"/>
  <c r="K883" i="4"/>
  <c r="J883" i="4"/>
  <c r="I883" i="4"/>
  <c r="H883" i="4"/>
  <c r="G883" i="4"/>
  <c r="F883" i="4"/>
  <c r="E883" i="4"/>
  <c r="D883" i="4"/>
  <c r="C883" i="4"/>
  <c r="B883" i="4"/>
  <c r="S882" i="4"/>
  <c r="R882" i="4"/>
  <c r="Q882" i="4"/>
  <c r="P882" i="4"/>
  <c r="O882" i="4"/>
  <c r="N882" i="4"/>
  <c r="M882" i="4"/>
  <c r="L882" i="4"/>
  <c r="K882" i="4"/>
  <c r="J882" i="4"/>
  <c r="I882" i="4"/>
  <c r="H882" i="4"/>
  <c r="G882" i="4"/>
  <c r="F882" i="4"/>
  <c r="E882" i="4"/>
  <c r="D882" i="4"/>
  <c r="C882" i="4"/>
  <c r="B882" i="4"/>
  <c r="S881" i="4"/>
  <c r="R881" i="4"/>
  <c r="Q881" i="4"/>
  <c r="P881" i="4"/>
  <c r="O881" i="4"/>
  <c r="N881" i="4"/>
  <c r="M881" i="4"/>
  <c r="L881" i="4"/>
  <c r="K881" i="4"/>
  <c r="J881" i="4"/>
  <c r="I881" i="4"/>
  <c r="H881" i="4"/>
  <c r="G881" i="4"/>
  <c r="F881" i="4"/>
  <c r="E881" i="4"/>
  <c r="D881" i="4"/>
  <c r="C881" i="4"/>
  <c r="B881" i="4"/>
  <c r="S880" i="4"/>
  <c r="R880" i="4"/>
  <c r="Q880" i="4"/>
  <c r="P880" i="4"/>
  <c r="O880" i="4"/>
  <c r="N880" i="4"/>
  <c r="M880" i="4"/>
  <c r="L880" i="4"/>
  <c r="K880" i="4"/>
  <c r="J880" i="4"/>
  <c r="I880" i="4"/>
  <c r="H880" i="4"/>
  <c r="G880" i="4"/>
  <c r="F880" i="4"/>
  <c r="E880" i="4"/>
  <c r="D880" i="4"/>
  <c r="C880" i="4"/>
  <c r="B880" i="4"/>
  <c r="S879" i="4"/>
  <c r="R879" i="4"/>
  <c r="Q879" i="4"/>
  <c r="P879" i="4"/>
  <c r="O879" i="4"/>
  <c r="N879" i="4"/>
  <c r="M879" i="4"/>
  <c r="L879" i="4"/>
  <c r="K879" i="4"/>
  <c r="J879" i="4"/>
  <c r="I879" i="4"/>
  <c r="H879" i="4"/>
  <c r="G879" i="4"/>
  <c r="F879" i="4"/>
  <c r="E879" i="4"/>
  <c r="D879" i="4"/>
  <c r="C879" i="4"/>
  <c r="B879" i="4"/>
  <c r="S878" i="4"/>
  <c r="R878" i="4"/>
  <c r="Q878" i="4"/>
  <c r="P878" i="4"/>
  <c r="O878" i="4"/>
  <c r="N878" i="4"/>
  <c r="M878" i="4"/>
  <c r="L878" i="4"/>
  <c r="K878" i="4"/>
  <c r="J878" i="4"/>
  <c r="I878" i="4"/>
  <c r="H878" i="4"/>
  <c r="G878" i="4"/>
  <c r="F878" i="4"/>
  <c r="E878" i="4"/>
  <c r="D878" i="4"/>
  <c r="C878" i="4"/>
  <c r="B878" i="4"/>
  <c r="S877" i="4"/>
  <c r="R877" i="4"/>
  <c r="Q877" i="4"/>
  <c r="P877" i="4"/>
  <c r="O877" i="4"/>
  <c r="N877" i="4"/>
  <c r="M877" i="4"/>
  <c r="L877" i="4"/>
  <c r="K877" i="4"/>
  <c r="J877" i="4"/>
  <c r="I877" i="4"/>
  <c r="H877" i="4"/>
  <c r="G877" i="4"/>
  <c r="F877" i="4"/>
  <c r="E877" i="4"/>
  <c r="D877" i="4"/>
  <c r="C877" i="4"/>
  <c r="B877" i="4"/>
  <c r="S876" i="4"/>
  <c r="R876" i="4"/>
  <c r="Q876" i="4"/>
  <c r="P876" i="4"/>
  <c r="O876" i="4"/>
  <c r="N876" i="4"/>
  <c r="M876" i="4"/>
  <c r="L876" i="4"/>
  <c r="K876" i="4"/>
  <c r="J876" i="4"/>
  <c r="I876" i="4"/>
  <c r="H876" i="4"/>
  <c r="G876" i="4"/>
  <c r="F876" i="4"/>
  <c r="E876" i="4"/>
  <c r="D876" i="4"/>
  <c r="C876" i="4"/>
  <c r="B876" i="4"/>
  <c r="S875" i="4"/>
  <c r="R875" i="4"/>
  <c r="Q875" i="4"/>
  <c r="P875" i="4"/>
  <c r="O875" i="4"/>
  <c r="N875" i="4"/>
  <c r="M875" i="4"/>
  <c r="L875" i="4"/>
  <c r="K875" i="4"/>
  <c r="J875" i="4"/>
  <c r="I875" i="4"/>
  <c r="H875" i="4"/>
  <c r="G875" i="4"/>
  <c r="F875" i="4"/>
  <c r="E875" i="4"/>
  <c r="D875" i="4"/>
  <c r="C875" i="4"/>
  <c r="B875" i="4"/>
  <c r="S874" i="4"/>
  <c r="R874" i="4"/>
  <c r="Q874" i="4"/>
  <c r="P874" i="4"/>
  <c r="O874" i="4"/>
  <c r="N874" i="4"/>
  <c r="M874" i="4"/>
  <c r="L874" i="4"/>
  <c r="K874" i="4"/>
  <c r="J874" i="4"/>
  <c r="I874" i="4"/>
  <c r="H874" i="4"/>
  <c r="G874" i="4"/>
  <c r="F874" i="4"/>
  <c r="E874" i="4"/>
  <c r="D874" i="4"/>
  <c r="C874" i="4"/>
  <c r="B874" i="4"/>
  <c r="S873" i="4"/>
  <c r="R873" i="4"/>
  <c r="Q873" i="4"/>
  <c r="P873" i="4"/>
  <c r="O873" i="4"/>
  <c r="N873" i="4"/>
  <c r="M873" i="4"/>
  <c r="L873" i="4"/>
  <c r="K873" i="4"/>
  <c r="J873" i="4"/>
  <c r="I873" i="4"/>
  <c r="H873" i="4"/>
  <c r="G873" i="4"/>
  <c r="F873" i="4"/>
  <c r="E873" i="4"/>
  <c r="D873" i="4"/>
  <c r="C873" i="4"/>
  <c r="B873" i="4"/>
  <c r="S872" i="4"/>
  <c r="R872" i="4"/>
  <c r="Q872" i="4"/>
  <c r="P872" i="4"/>
  <c r="O872" i="4"/>
  <c r="N872" i="4"/>
  <c r="M872" i="4"/>
  <c r="L872" i="4"/>
  <c r="K872" i="4"/>
  <c r="J872" i="4"/>
  <c r="I872" i="4"/>
  <c r="H872" i="4"/>
  <c r="G872" i="4"/>
  <c r="F872" i="4"/>
  <c r="E872" i="4"/>
  <c r="D872" i="4"/>
  <c r="C872" i="4"/>
  <c r="B872" i="4"/>
  <c r="S871" i="4"/>
  <c r="R871" i="4"/>
  <c r="Q871" i="4"/>
  <c r="P871" i="4"/>
  <c r="O871" i="4"/>
  <c r="N871" i="4"/>
  <c r="M871" i="4"/>
  <c r="L871" i="4"/>
  <c r="K871" i="4"/>
  <c r="J871" i="4"/>
  <c r="I871" i="4"/>
  <c r="H871" i="4"/>
  <c r="G871" i="4"/>
  <c r="F871" i="4"/>
  <c r="E871" i="4"/>
  <c r="D871" i="4"/>
  <c r="C871" i="4"/>
  <c r="B871" i="4"/>
  <c r="S870" i="4"/>
  <c r="R870" i="4"/>
  <c r="Q870" i="4"/>
  <c r="P870" i="4"/>
  <c r="O870" i="4"/>
  <c r="N870" i="4"/>
  <c r="M870" i="4"/>
  <c r="L870" i="4"/>
  <c r="K870" i="4"/>
  <c r="J870" i="4"/>
  <c r="I870" i="4"/>
  <c r="H870" i="4"/>
  <c r="G870" i="4"/>
  <c r="F870" i="4"/>
  <c r="E870" i="4"/>
  <c r="D870" i="4"/>
  <c r="C870" i="4"/>
  <c r="B870" i="4"/>
  <c r="S869" i="4"/>
  <c r="R869" i="4"/>
  <c r="Q869" i="4"/>
  <c r="P869" i="4"/>
  <c r="O869" i="4"/>
  <c r="N869" i="4"/>
  <c r="M869" i="4"/>
  <c r="L869" i="4"/>
  <c r="K869" i="4"/>
  <c r="J869" i="4"/>
  <c r="I869" i="4"/>
  <c r="H869" i="4"/>
  <c r="G869" i="4"/>
  <c r="F869" i="4"/>
  <c r="E869" i="4"/>
  <c r="D869" i="4"/>
  <c r="C869" i="4"/>
  <c r="B869" i="4"/>
  <c r="S868" i="4"/>
  <c r="R868" i="4"/>
  <c r="Q868" i="4"/>
  <c r="P868" i="4"/>
  <c r="O868" i="4"/>
  <c r="N868" i="4"/>
  <c r="M868" i="4"/>
  <c r="L868" i="4"/>
  <c r="K868" i="4"/>
  <c r="J868" i="4"/>
  <c r="I868" i="4"/>
  <c r="H868" i="4"/>
  <c r="G868" i="4"/>
  <c r="F868" i="4"/>
  <c r="E868" i="4"/>
  <c r="D868" i="4"/>
  <c r="C868" i="4"/>
  <c r="B868" i="4"/>
  <c r="S867" i="4"/>
  <c r="R867" i="4"/>
  <c r="Q867" i="4"/>
  <c r="P867" i="4"/>
  <c r="O867" i="4"/>
  <c r="N867" i="4"/>
  <c r="M867" i="4"/>
  <c r="L867" i="4"/>
  <c r="K867" i="4"/>
  <c r="J867" i="4"/>
  <c r="I867" i="4"/>
  <c r="H867" i="4"/>
  <c r="G867" i="4"/>
  <c r="F867" i="4"/>
  <c r="E867" i="4"/>
  <c r="D867" i="4"/>
  <c r="C867" i="4"/>
  <c r="B867" i="4"/>
  <c r="S866" i="4"/>
  <c r="R866" i="4"/>
  <c r="Q866" i="4"/>
  <c r="P866" i="4"/>
  <c r="O866" i="4"/>
  <c r="N866" i="4"/>
  <c r="M866" i="4"/>
  <c r="L866" i="4"/>
  <c r="K866" i="4"/>
  <c r="J866" i="4"/>
  <c r="I866" i="4"/>
  <c r="H866" i="4"/>
  <c r="G866" i="4"/>
  <c r="F866" i="4"/>
  <c r="E866" i="4"/>
  <c r="D866" i="4"/>
  <c r="C866" i="4"/>
  <c r="B866" i="4"/>
  <c r="S865" i="4"/>
  <c r="R865" i="4"/>
  <c r="Q865" i="4"/>
  <c r="P865" i="4"/>
  <c r="O865" i="4"/>
  <c r="N865" i="4"/>
  <c r="M865" i="4"/>
  <c r="L865" i="4"/>
  <c r="K865" i="4"/>
  <c r="J865" i="4"/>
  <c r="I865" i="4"/>
  <c r="H865" i="4"/>
  <c r="G865" i="4"/>
  <c r="F865" i="4"/>
  <c r="E865" i="4"/>
  <c r="D865" i="4"/>
  <c r="C865" i="4"/>
  <c r="B865" i="4"/>
  <c r="S864" i="4"/>
  <c r="R864" i="4"/>
  <c r="Q864" i="4"/>
  <c r="P864" i="4"/>
  <c r="O864" i="4"/>
  <c r="N864" i="4"/>
  <c r="M864" i="4"/>
  <c r="L864" i="4"/>
  <c r="K864" i="4"/>
  <c r="J864" i="4"/>
  <c r="I864" i="4"/>
  <c r="H864" i="4"/>
  <c r="G864" i="4"/>
  <c r="F864" i="4"/>
  <c r="E864" i="4"/>
  <c r="D864" i="4"/>
  <c r="C864" i="4"/>
  <c r="B864" i="4"/>
  <c r="S863" i="4"/>
  <c r="R863" i="4"/>
  <c r="Q863" i="4"/>
  <c r="P863" i="4"/>
  <c r="O863" i="4"/>
  <c r="N863" i="4"/>
  <c r="M863" i="4"/>
  <c r="L863" i="4"/>
  <c r="K863" i="4"/>
  <c r="J863" i="4"/>
  <c r="I863" i="4"/>
  <c r="H863" i="4"/>
  <c r="G863" i="4"/>
  <c r="F863" i="4"/>
  <c r="E863" i="4"/>
  <c r="D863" i="4"/>
  <c r="C863" i="4"/>
  <c r="B863" i="4"/>
  <c r="S862" i="4"/>
  <c r="R862" i="4"/>
  <c r="Q862" i="4"/>
  <c r="P862" i="4"/>
  <c r="O862" i="4"/>
  <c r="N862" i="4"/>
  <c r="M862" i="4"/>
  <c r="L862" i="4"/>
  <c r="K862" i="4"/>
  <c r="J862" i="4"/>
  <c r="I862" i="4"/>
  <c r="H862" i="4"/>
  <c r="G862" i="4"/>
  <c r="F862" i="4"/>
  <c r="E862" i="4"/>
  <c r="D862" i="4"/>
  <c r="C862" i="4"/>
  <c r="B862" i="4"/>
  <c r="S861" i="4"/>
  <c r="R861" i="4"/>
  <c r="Q861" i="4"/>
  <c r="P861" i="4"/>
  <c r="O861" i="4"/>
  <c r="N861" i="4"/>
  <c r="M861" i="4"/>
  <c r="L861" i="4"/>
  <c r="K861" i="4"/>
  <c r="J861" i="4"/>
  <c r="I861" i="4"/>
  <c r="H861" i="4"/>
  <c r="G861" i="4"/>
  <c r="F861" i="4"/>
  <c r="E861" i="4"/>
  <c r="D861" i="4"/>
  <c r="C861" i="4"/>
  <c r="B861" i="4"/>
  <c r="S860" i="4"/>
  <c r="R860" i="4"/>
  <c r="Q860" i="4"/>
  <c r="P860" i="4"/>
  <c r="O860" i="4"/>
  <c r="N860" i="4"/>
  <c r="M860" i="4"/>
  <c r="L860" i="4"/>
  <c r="K860" i="4"/>
  <c r="J860" i="4"/>
  <c r="I860" i="4"/>
  <c r="H860" i="4"/>
  <c r="G860" i="4"/>
  <c r="F860" i="4"/>
  <c r="E860" i="4"/>
  <c r="D860" i="4"/>
  <c r="C860" i="4"/>
  <c r="B860" i="4"/>
  <c r="S859" i="4"/>
  <c r="R859" i="4"/>
  <c r="Q859" i="4"/>
  <c r="P859" i="4"/>
  <c r="O859" i="4"/>
  <c r="N859" i="4"/>
  <c r="M859" i="4"/>
  <c r="L859" i="4"/>
  <c r="K859" i="4"/>
  <c r="J859" i="4"/>
  <c r="I859" i="4"/>
  <c r="H859" i="4"/>
  <c r="G859" i="4"/>
  <c r="F859" i="4"/>
  <c r="E859" i="4"/>
  <c r="D859" i="4"/>
  <c r="C859" i="4"/>
  <c r="B859" i="4"/>
  <c r="S858" i="4"/>
  <c r="R858" i="4"/>
  <c r="Q858" i="4"/>
  <c r="P858" i="4"/>
  <c r="O858" i="4"/>
  <c r="N858" i="4"/>
  <c r="M858" i="4"/>
  <c r="L858" i="4"/>
  <c r="K858" i="4"/>
  <c r="J858" i="4"/>
  <c r="I858" i="4"/>
  <c r="H858" i="4"/>
  <c r="G858" i="4"/>
  <c r="F858" i="4"/>
  <c r="E858" i="4"/>
  <c r="D858" i="4"/>
  <c r="C858" i="4"/>
  <c r="B858" i="4"/>
  <c r="S857" i="4"/>
  <c r="R857" i="4"/>
  <c r="Q857" i="4"/>
  <c r="P857" i="4"/>
  <c r="O857" i="4"/>
  <c r="N857" i="4"/>
  <c r="M857" i="4"/>
  <c r="L857" i="4"/>
  <c r="K857" i="4"/>
  <c r="J857" i="4"/>
  <c r="I857" i="4"/>
  <c r="H857" i="4"/>
  <c r="G857" i="4"/>
  <c r="F857" i="4"/>
  <c r="E857" i="4"/>
  <c r="D857" i="4"/>
  <c r="C857" i="4"/>
  <c r="B857" i="4"/>
  <c r="S856" i="4"/>
  <c r="R856" i="4"/>
  <c r="Q856" i="4"/>
  <c r="P856" i="4"/>
  <c r="O856" i="4"/>
  <c r="N856" i="4"/>
  <c r="M856" i="4"/>
  <c r="L856" i="4"/>
  <c r="K856" i="4"/>
  <c r="J856" i="4"/>
  <c r="I856" i="4"/>
  <c r="H856" i="4"/>
  <c r="G856" i="4"/>
  <c r="F856" i="4"/>
  <c r="E856" i="4"/>
  <c r="D856" i="4"/>
  <c r="C856" i="4"/>
  <c r="B856" i="4"/>
  <c r="S855" i="4"/>
  <c r="R855" i="4"/>
  <c r="Q855" i="4"/>
  <c r="P855" i="4"/>
  <c r="O855" i="4"/>
  <c r="N855" i="4"/>
  <c r="M855" i="4"/>
  <c r="L855" i="4"/>
  <c r="K855" i="4"/>
  <c r="J855" i="4"/>
  <c r="I855" i="4"/>
  <c r="H855" i="4"/>
  <c r="G855" i="4"/>
  <c r="F855" i="4"/>
  <c r="E855" i="4"/>
  <c r="D855" i="4"/>
  <c r="C855" i="4"/>
  <c r="B855" i="4"/>
  <c r="S854" i="4"/>
  <c r="R854" i="4"/>
  <c r="Q854" i="4"/>
  <c r="P854" i="4"/>
  <c r="O854" i="4"/>
  <c r="N854" i="4"/>
  <c r="M854" i="4"/>
  <c r="L854" i="4"/>
  <c r="K854" i="4"/>
  <c r="J854" i="4"/>
  <c r="I854" i="4"/>
  <c r="H854" i="4"/>
  <c r="G854" i="4"/>
  <c r="F854" i="4"/>
  <c r="E854" i="4"/>
  <c r="D854" i="4"/>
  <c r="C854" i="4"/>
  <c r="B854" i="4"/>
  <c r="S853" i="4"/>
  <c r="R853" i="4"/>
  <c r="Q853" i="4"/>
  <c r="P853" i="4"/>
  <c r="O853" i="4"/>
  <c r="N853" i="4"/>
  <c r="M853" i="4"/>
  <c r="L853" i="4"/>
  <c r="K853" i="4"/>
  <c r="J853" i="4"/>
  <c r="I853" i="4"/>
  <c r="H853" i="4"/>
  <c r="G853" i="4"/>
  <c r="F853" i="4"/>
  <c r="E853" i="4"/>
  <c r="D853" i="4"/>
  <c r="C853" i="4"/>
  <c r="B853" i="4"/>
  <c r="S852" i="4"/>
  <c r="R852" i="4"/>
  <c r="Q852" i="4"/>
  <c r="P852" i="4"/>
  <c r="O852" i="4"/>
  <c r="N852" i="4"/>
  <c r="M852" i="4"/>
  <c r="L852" i="4"/>
  <c r="K852" i="4"/>
  <c r="J852" i="4"/>
  <c r="I852" i="4"/>
  <c r="H852" i="4"/>
  <c r="G852" i="4"/>
  <c r="F852" i="4"/>
  <c r="E852" i="4"/>
  <c r="D852" i="4"/>
  <c r="C852" i="4"/>
  <c r="B852" i="4"/>
  <c r="S851" i="4"/>
  <c r="R851" i="4"/>
  <c r="Q851" i="4"/>
  <c r="P851" i="4"/>
  <c r="O851" i="4"/>
  <c r="N851" i="4"/>
  <c r="M851" i="4"/>
  <c r="L851" i="4"/>
  <c r="K851" i="4"/>
  <c r="J851" i="4"/>
  <c r="I851" i="4"/>
  <c r="H851" i="4"/>
  <c r="G851" i="4"/>
  <c r="F851" i="4"/>
  <c r="E851" i="4"/>
  <c r="D851" i="4"/>
  <c r="C851" i="4"/>
  <c r="B851" i="4"/>
  <c r="S850" i="4"/>
  <c r="R850" i="4"/>
  <c r="Q850" i="4"/>
  <c r="P850" i="4"/>
  <c r="O850" i="4"/>
  <c r="N850" i="4"/>
  <c r="M850" i="4"/>
  <c r="L850" i="4"/>
  <c r="K850" i="4"/>
  <c r="J850" i="4"/>
  <c r="I850" i="4"/>
  <c r="H850" i="4"/>
  <c r="G850" i="4"/>
  <c r="F850" i="4"/>
  <c r="E850" i="4"/>
  <c r="D850" i="4"/>
  <c r="C850" i="4"/>
  <c r="B850" i="4"/>
  <c r="S849" i="4"/>
  <c r="R849" i="4"/>
  <c r="Q849" i="4"/>
  <c r="P849" i="4"/>
  <c r="O849" i="4"/>
  <c r="N849" i="4"/>
  <c r="M849" i="4"/>
  <c r="L849" i="4"/>
  <c r="K849" i="4"/>
  <c r="J849" i="4"/>
  <c r="I849" i="4"/>
  <c r="H849" i="4"/>
  <c r="G849" i="4"/>
  <c r="F849" i="4"/>
  <c r="E849" i="4"/>
  <c r="D849" i="4"/>
  <c r="C849" i="4"/>
  <c r="B849" i="4"/>
  <c r="S848" i="4"/>
  <c r="R848" i="4"/>
  <c r="Q848" i="4"/>
  <c r="P848" i="4"/>
  <c r="O848" i="4"/>
  <c r="N848" i="4"/>
  <c r="M848" i="4"/>
  <c r="L848" i="4"/>
  <c r="K848" i="4"/>
  <c r="J848" i="4"/>
  <c r="I848" i="4"/>
  <c r="H848" i="4"/>
  <c r="G848" i="4"/>
  <c r="F848" i="4"/>
  <c r="E848" i="4"/>
  <c r="D848" i="4"/>
  <c r="C848" i="4"/>
  <c r="B848" i="4"/>
  <c r="S847" i="4"/>
  <c r="R847" i="4"/>
  <c r="Q847" i="4"/>
  <c r="P847" i="4"/>
  <c r="O847" i="4"/>
  <c r="N847" i="4"/>
  <c r="M847" i="4"/>
  <c r="L847" i="4"/>
  <c r="K847" i="4"/>
  <c r="J847" i="4"/>
  <c r="I847" i="4"/>
  <c r="H847" i="4"/>
  <c r="G847" i="4"/>
  <c r="F847" i="4"/>
  <c r="E847" i="4"/>
  <c r="D847" i="4"/>
  <c r="C847" i="4"/>
  <c r="B847" i="4"/>
  <c r="S846" i="4"/>
  <c r="R846" i="4"/>
  <c r="Q846" i="4"/>
  <c r="P846" i="4"/>
  <c r="O846" i="4"/>
  <c r="N846" i="4"/>
  <c r="M846" i="4"/>
  <c r="L846" i="4"/>
  <c r="K846" i="4"/>
  <c r="J846" i="4"/>
  <c r="I846" i="4"/>
  <c r="H846" i="4"/>
  <c r="G846" i="4"/>
  <c r="F846" i="4"/>
  <c r="E846" i="4"/>
  <c r="D846" i="4"/>
  <c r="C846" i="4"/>
  <c r="B846" i="4"/>
  <c r="S845" i="4"/>
  <c r="R845" i="4"/>
  <c r="Q845" i="4"/>
  <c r="P845" i="4"/>
  <c r="O845" i="4"/>
  <c r="N845" i="4"/>
  <c r="M845" i="4"/>
  <c r="L845" i="4"/>
  <c r="K845" i="4"/>
  <c r="J845" i="4"/>
  <c r="I845" i="4"/>
  <c r="H845" i="4"/>
  <c r="G845" i="4"/>
  <c r="F845" i="4"/>
  <c r="E845" i="4"/>
  <c r="D845" i="4"/>
  <c r="C845" i="4"/>
  <c r="B845" i="4"/>
  <c r="S844" i="4"/>
  <c r="R844" i="4"/>
  <c r="Q844" i="4"/>
  <c r="P844" i="4"/>
  <c r="O844" i="4"/>
  <c r="N844" i="4"/>
  <c r="M844" i="4"/>
  <c r="L844" i="4"/>
  <c r="K844" i="4"/>
  <c r="J844" i="4"/>
  <c r="I844" i="4"/>
  <c r="H844" i="4"/>
  <c r="G844" i="4"/>
  <c r="F844" i="4"/>
  <c r="E844" i="4"/>
  <c r="D844" i="4"/>
  <c r="C844" i="4"/>
  <c r="B844" i="4"/>
  <c r="S843" i="4"/>
  <c r="R843" i="4"/>
  <c r="Q843" i="4"/>
  <c r="P843" i="4"/>
  <c r="O843" i="4"/>
  <c r="N843" i="4"/>
  <c r="M843" i="4"/>
  <c r="L843" i="4"/>
  <c r="K843" i="4"/>
  <c r="J843" i="4"/>
  <c r="I843" i="4"/>
  <c r="H843" i="4"/>
  <c r="G843" i="4"/>
  <c r="F843" i="4"/>
  <c r="E843" i="4"/>
  <c r="D843" i="4"/>
  <c r="C843" i="4"/>
  <c r="B843" i="4"/>
  <c r="S842" i="4"/>
  <c r="R842" i="4"/>
  <c r="Q842" i="4"/>
  <c r="P842" i="4"/>
  <c r="O842" i="4"/>
  <c r="N842" i="4"/>
  <c r="M842" i="4"/>
  <c r="L842" i="4"/>
  <c r="K842" i="4"/>
  <c r="J842" i="4"/>
  <c r="I842" i="4"/>
  <c r="H842" i="4"/>
  <c r="G842" i="4"/>
  <c r="F842" i="4"/>
  <c r="E842" i="4"/>
  <c r="D842" i="4"/>
  <c r="C842" i="4"/>
  <c r="B842" i="4"/>
  <c r="S841" i="4"/>
  <c r="R841" i="4"/>
  <c r="Q841" i="4"/>
  <c r="P841" i="4"/>
  <c r="O841" i="4"/>
  <c r="N841" i="4"/>
  <c r="M841" i="4"/>
  <c r="L841" i="4"/>
  <c r="K841" i="4"/>
  <c r="J841" i="4"/>
  <c r="I841" i="4"/>
  <c r="H841" i="4"/>
  <c r="G841" i="4"/>
  <c r="F841" i="4"/>
  <c r="E841" i="4"/>
  <c r="D841" i="4"/>
  <c r="C841" i="4"/>
  <c r="B841" i="4"/>
  <c r="S840" i="4"/>
  <c r="R840" i="4"/>
  <c r="Q840" i="4"/>
  <c r="P840" i="4"/>
  <c r="O840" i="4"/>
  <c r="N840" i="4"/>
  <c r="M840" i="4"/>
  <c r="L840" i="4"/>
  <c r="K840" i="4"/>
  <c r="J840" i="4"/>
  <c r="I840" i="4"/>
  <c r="H840" i="4"/>
  <c r="G840" i="4"/>
  <c r="F840" i="4"/>
  <c r="E840" i="4"/>
  <c r="D840" i="4"/>
  <c r="C840" i="4"/>
  <c r="B840" i="4"/>
  <c r="S839" i="4"/>
  <c r="R839" i="4"/>
  <c r="Q839" i="4"/>
  <c r="P839" i="4"/>
  <c r="O839" i="4"/>
  <c r="N839" i="4"/>
  <c r="M839" i="4"/>
  <c r="L839" i="4"/>
  <c r="K839" i="4"/>
  <c r="J839" i="4"/>
  <c r="I839" i="4"/>
  <c r="H839" i="4"/>
  <c r="G839" i="4"/>
  <c r="F839" i="4"/>
  <c r="E839" i="4"/>
  <c r="D839" i="4"/>
  <c r="C839" i="4"/>
  <c r="B839" i="4"/>
  <c r="S838" i="4"/>
  <c r="R838" i="4"/>
  <c r="Q838" i="4"/>
  <c r="P838" i="4"/>
  <c r="O838" i="4"/>
  <c r="N838" i="4"/>
  <c r="M838" i="4"/>
  <c r="L838" i="4"/>
  <c r="K838" i="4"/>
  <c r="J838" i="4"/>
  <c r="I838" i="4"/>
  <c r="H838" i="4"/>
  <c r="G838" i="4"/>
  <c r="F838" i="4"/>
  <c r="E838" i="4"/>
  <c r="D838" i="4"/>
  <c r="C838" i="4"/>
  <c r="B838" i="4"/>
  <c r="S837" i="4"/>
  <c r="R837" i="4"/>
  <c r="Q837" i="4"/>
  <c r="P837" i="4"/>
  <c r="O837" i="4"/>
  <c r="N837" i="4"/>
  <c r="M837" i="4"/>
  <c r="L837" i="4"/>
  <c r="K837" i="4"/>
  <c r="J837" i="4"/>
  <c r="I837" i="4"/>
  <c r="H837" i="4"/>
  <c r="G837" i="4"/>
  <c r="F837" i="4"/>
  <c r="E837" i="4"/>
  <c r="D837" i="4"/>
  <c r="C837" i="4"/>
  <c r="B837" i="4"/>
  <c r="S836" i="4"/>
  <c r="R836" i="4"/>
  <c r="Q836" i="4"/>
  <c r="P836" i="4"/>
  <c r="O836" i="4"/>
  <c r="N836" i="4"/>
  <c r="M836" i="4"/>
  <c r="L836" i="4"/>
  <c r="K836" i="4"/>
  <c r="J836" i="4"/>
  <c r="I836" i="4"/>
  <c r="H836" i="4"/>
  <c r="G836" i="4"/>
  <c r="F836" i="4"/>
  <c r="E836" i="4"/>
  <c r="D836" i="4"/>
  <c r="C836" i="4"/>
  <c r="B836" i="4"/>
  <c r="S835" i="4"/>
  <c r="R835" i="4"/>
  <c r="Q835" i="4"/>
  <c r="P835" i="4"/>
  <c r="O835" i="4"/>
  <c r="N835" i="4"/>
  <c r="M835" i="4"/>
  <c r="L835" i="4"/>
  <c r="K835" i="4"/>
  <c r="J835" i="4"/>
  <c r="I835" i="4"/>
  <c r="H835" i="4"/>
  <c r="G835" i="4"/>
  <c r="F835" i="4"/>
  <c r="E835" i="4"/>
  <c r="D835" i="4"/>
  <c r="C835" i="4"/>
  <c r="B835" i="4"/>
  <c r="S834" i="4"/>
  <c r="R834" i="4"/>
  <c r="Q834" i="4"/>
  <c r="P834" i="4"/>
  <c r="O834" i="4"/>
  <c r="N834" i="4"/>
  <c r="M834" i="4"/>
  <c r="L834" i="4"/>
  <c r="K834" i="4"/>
  <c r="J834" i="4"/>
  <c r="I834" i="4"/>
  <c r="H834" i="4"/>
  <c r="G834" i="4"/>
  <c r="F834" i="4"/>
  <c r="E834" i="4"/>
  <c r="D834" i="4"/>
  <c r="C834" i="4"/>
  <c r="B834" i="4"/>
  <c r="S833" i="4"/>
  <c r="R833" i="4"/>
  <c r="Q833" i="4"/>
  <c r="P833" i="4"/>
  <c r="O833" i="4"/>
  <c r="N833" i="4"/>
  <c r="M833" i="4"/>
  <c r="L833" i="4"/>
  <c r="K833" i="4"/>
  <c r="J833" i="4"/>
  <c r="I833" i="4"/>
  <c r="H833" i="4"/>
  <c r="G833" i="4"/>
  <c r="F833" i="4"/>
  <c r="E833" i="4"/>
  <c r="D833" i="4"/>
  <c r="C833" i="4"/>
  <c r="B833" i="4"/>
  <c r="S832" i="4"/>
  <c r="R832" i="4"/>
  <c r="Q832" i="4"/>
  <c r="P832" i="4"/>
  <c r="O832" i="4"/>
  <c r="N832" i="4"/>
  <c r="M832" i="4"/>
  <c r="L832" i="4"/>
  <c r="K832" i="4"/>
  <c r="J832" i="4"/>
  <c r="I832" i="4"/>
  <c r="H832" i="4"/>
  <c r="G832" i="4"/>
  <c r="F832" i="4"/>
  <c r="E832" i="4"/>
  <c r="D832" i="4"/>
  <c r="C832" i="4"/>
  <c r="B832" i="4"/>
  <c r="S831" i="4"/>
  <c r="R831" i="4"/>
  <c r="Q831" i="4"/>
  <c r="P831" i="4"/>
  <c r="O831" i="4"/>
  <c r="N831" i="4"/>
  <c r="M831" i="4"/>
  <c r="L831" i="4"/>
  <c r="K831" i="4"/>
  <c r="J831" i="4"/>
  <c r="I831" i="4"/>
  <c r="H831" i="4"/>
  <c r="G831" i="4"/>
  <c r="F831" i="4"/>
  <c r="E831" i="4"/>
  <c r="D831" i="4"/>
  <c r="C831" i="4"/>
  <c r="B831" i="4"/>
  <c r="S830" i="4"/>
  <c r="R830" i="4"/>
  <c r="Q830" i="4"/>
  <c r="P830" i="4"/>
  <c r="O830" i="4"/>
  <c r="N830" i="4"/>
  <c r="M830" i="4"/>
  <c r="L830" i="4"/>
  <c r="K830" i="4"/>
  <c r="J830" i="4"/>
  <c r="I830" i="4"/>
  <c r="H830" i="4"/>
  <c r="G830" i="4"/>
  <c r="F830" i="4"/>
  <c r="E830" i="4"/>
  <c r="D830" i="4"/>
  <c r="C830" i="4"/>
  <c r="B830" i="4"/>
  <c r="S829" i="4"/>
  <c r="R829" i="4"/>
  <c r="Q829" i="4"/>
  <c r="P829" i="4"/>
  <c r="O829" i="4"/>
  <c r="N829" i="4"/>
  <c r="M829" i="4"/>
  <c r="L829" i="4"/>
  <c r="K829" i="4"/>
  <c r="J829" i="4"/>
  <c r="I829" i="4"/>
  <c r="H829" i="4"/>
  <c r="G829" i="4"/>
  <c r="F829" i="4"/>
  <c r="E829" i="4"/>
  <c r="D829" i="4"/>
  <c r="C829" i="4"/>
  <c r="B829" i="4"/>
  <c r="S828" i="4"/>
  <c r="R828" i="4"/>
  <c r="Q828" i="4"/>
  <c r="P828" i="4"/>
  <c r="O828" i="4"/>
  <c r="N828" i="4"/>
  <c r="M828" i="4"/>
  <c r="L828" i="4"/>
  <c r="K828" i="4"/>
  <c r="J828" i="4"/>
  <c r="I828" i="4"/>
  <c r="H828" i="4"/>
  <c r="G828" i="4"/>
  <c r="F828" i="4"/>
  <c r="E828" i="4"/>
  <c r="D828" i="4"/>
  <c r="C828" i="4"/>
  <c r="B828" i="4"/>
  <c r="S827" i="4"/>
  <c r="R827" i="4"/>
  <c r="Q827" i="4"/>
  <c r="P827" i="4"/>
  <c r="O827" i="4"/>
  <c r="N827" i="4"/>
  <c r="M827" i="4"/>
  <c r="L827" i="4"/>
  <c r="K827" i="4"/>
  <c r="J827" i="4"/>
  <c r="I827" i="4"/>
  <c r="H827" i="4"/>
  <c r="G827" i="4"/>
  <c r="F827" i="4"/>
  <c r="E827" i="4"/>
  <c r="D827" i="4"/>
  <c r="C827" i="4"/>
  <c r="B827" i="4"/>
  <c r="S826" i="4"/>
  <c r="R826" i="4"/>
  <c r="Q826" i="4"/>
  <c r="P826" i="4"/>
  <c r="O826" i="4"/>
  <c r="N826" i="4"/>
  <c r="M826" i="4"/>
  <c r="L826" i="4"/>
  <c r="K826" i="4"/>
  <c r="J826" i="4"/>
  <c r="I826" i="4"/>
  <c r="H826" i="4"/>
  <c r="G826" i="4"/>
  <c r="F826" i="4"/>
  <c r="E826" i="4"/>
  <c r="D826" i="4"/>
  <c r="C826" i="4"/>
  <c r="B826" i="4"/>
  <c r="S825" i="4"/>
  <c r="R825" i="4"/>
  <c r="Q825" i="4"/>
  <c r="P825" i="4"/>
  <c r="O825" i="4"/>
  <c r="N825" i="4"/>
  <c r="M825" i="4"/>
  <c r="L825" i="4"/>
  <c r="K825" i="4"/>
  <c r="J825" i="4"/>
  <c r="I825" i="4"/>
  <c r="H825" i="4"/>
  <c r="G825" i="4"/>
  <c r="F825" i="4"/>
  <c r="E825" i="4"/>
  <c r="D825" i="4"/>
  <c r="C825" i="4"/>
  <c r="B825" i="4"/>
  <c r="S824" i="4"/>
  <c r="R824" i="4"/>
  <c r="Q824" i="4"/>
  <c r="P824" i="4"/>
  <c r="O824" i="4"/>
  <c r="N824" i="4"/>
  <c r="M824" i="4"/>
  <c r="L824" i="4"/>
  <c r="K824" i="4"/>
  <c r="J824" i="4"/>
  <c r="I824" i="4"/>
  <c r="H824" i="4"/>
  <c r="G824" i="4"/>
  <c r="F824" i="4"/>
  <c r="E824" i="4"/>
  <c r="D824" i="4"/>
  <c r="C824" i="4"/>
  <c r="B824" i="4"/>
  <c r="S823" i="4"/>
  <c r="R823" i="4"/>
  <c r="Q823" i="4"/>
  <c r="P823" i="4"/>
  <c r="O823" i="4"/>
  <c r="N823" i="4"/>
  <c r="M823" i="4"/>
  <c r="L823" i="4"/>
  <c r="K823" i="4"/>
  <c r="J823" i="4"/>
  <c r="I823" i="4"/>
  <c r="H823" i="4"/>
  <c r="G823" i="4"/>
  <c r="F823" i="4"/>
  <c r="E823" i="4"/>
  <c r="D823" i="4"/>
  <c r="C823" i="4"/>
  <c r="B823" i="4"/>
  <c r="S822" i="4"/>
  <c r="R822" i="4"/>
  <c r="Q822" i="4"/>
  <c r="P822" i="4"/>
  <c r="O822" i="4"/>
  <c r="N822" i="4"/>
  <c r="M822" i="4"/>
  <c r="L822" i="4"/>
  <c r="K822" i="4"/>
  <c r="J822" i="4"/>
  <c r="I822" i="4"/>
  <c r="H822" i="4"/>
  <c r="G822" i="4"/>
  <c r="F822" i="4"/>
  <c r="E822" i="4"/>
  <c r="D822" i="4"/>
  <c r="C822" i="4"/>
  <c r="B822" i="4"/>
  <c r="S821" i="4"/>
  <c r="R821" i="4"/>
  <c r="Q821" i="4"/>
  <c r="P821" i="4"/>
  <c r="O821" i="4"/>
  <c r="N821" i="4"/>
  <c r="M821" i="4"/>
  <c r="L821" i="4"/>
  <c r="K821" i="4"/>
  <c r="J821" i="4"/>
  <c r="I821" i="4"/>
  <c r="H821" i="4"/>
  <c r="G821" i="4"/>
  <c r="F821" i="4"/>
  <c r="E821" i="4"/>
  <c r="D821" i="4"/>
  <c r="C821" i="4"/>
  <c r="B821" i="4"/>
  <c r="S820" i="4"/>
  <c r="R820" i="4"/>
  <c r="Q820" i="4"/>
  <c r="P820" i="4"/>
  <c r="O820" i="4"/>
  <c r="N820" i="4"/>
  <c r="M820" i="4"/>
  <c r="L820" i="4"/>
  <c r="K820" i="4"/>
  <c r="J820" i="4"/>
  <c r="I820" i="4"/>
  <c r="H820" i="4"/>
  <c r="G820" i="4"/>
  <c r="F820" i="4"/>
  <c r="E820" i="4"/>
  <c r="D820" i="4"/>
  <c r="C820" i="4"/>
  <c r="B820" i="4"/>
  <c r="S819" i="4"/>
  <c r="R819" i="4"/>
  <c r="Q819" i="4"/>
  <c r="P819" i="4"/>
  <c r="O819" i="4"/>
  <c r="N819" i="4"/>
  <c r="M819" i="4"/>
  <c r="L819" i="4"/>
  <c r="K819" i="4"/>
  <c r="J819" i="4"/>
  <c r="I819" i="4"/>
  <c r="H819" i="4"/>
  <c r="G819" i="4"/>
  <c r="F819" i="4"/>
  <c r="E819" i="4"/>
  <c r="D819" i="4"/>
  <c r="C819" i="4"/>
  <c r="B819" i="4"/>
  <c r="S818" i="4"/>
  <c r="R818" i="4"/>
  <c r="Q818" i="4"/>
  <c r="P818" i="4"/>
  <c r="O818" i="4"/>
  <c r="N818" i="4"/>
  <c r="M818" i="4"/>
  <c r="L818" i="4"/>
  <c r="K818" i="4"/>
  <c r="J818" i="4"/>
  <c r="I818" i="4"/>
  <c r="H818" i="4"/>
  <c r="G818" i="4"/>
  <c r="F818" i="4"/>
  <c r="E818" i="4"/>
  <c r="D818" i="4"/>
  <c r="C818" i="4"/>
  <c r="B818" i="4"/>
  <c r="S817" i="4"/>
  <c r="R817" i="4"/>
  <c r="Q817" i="4"/>
  <c r="P817" i="4"/>
  <c r="O817" i="4"/>
  <c r="N817" i="4"/>
  <c r="M817" i="4"/>
  <c r="L817" i="4"/>
  <c r="K817" i="4"/>
  <c r="J817" i="4"/>
  <c r="I817" i="4"/>
  <c r="H817" i="4"/>
  <c r="G817" i="4"/>
  <c r="F817" i="4"/>
  <c r="E817" i="4"/>
  <c r="D817" i="4"/>
  <c r="C817" i="4"/>
  <c r="B817" i="4"/>
  <c r="S816" i="4"/>
  <c r="R816" i="4"/>
  <c r="Q816" i="4"/>
  <c r="P816" i="4"/>
  <c r="O816" i="4"/>
  <c r="N816" i="4"/>
  <c r="M816" i="4"/>
  <c r="L816" i="4"/>
  <c r="K816" i="4"/>
  <c r="J816" i="4"/>
  <c r="I816" i="4"/>
  <c r="H816" i="4"/>
  <c r="G816" i="4"/>
  <c r="F816" i="4"/>
  <c r="E816" i="4"/>
  <c r="D816" i="4"/>
  <c r="C816" i="4"/>
  <c r="B816" i="4"/>
  <c r="S815" i="4"/>
  <c r="R815" i="4"/>
  <c r="Q815" i="4"/>
  <c r="P815" i="4"/>
  <c r="O815" i="4"/>
  <c r="N815" i="4"/>
  <c r="M815" i="4"/>
  <c r="L815" i="4"/>
  <c r="K815" i="4"/>
  <c r="J815" i="4"/>
  <c r="I815" i="4"/>
  <c r="H815" i="4"/>
  <c r="G815" i="4"/>
  <c r="F815" i="4"/>
  <c r="E815" i="4"/>
  <c r="D815" i="4"/>
  <c r="C815" i="4"/>
  <c r="B815" i="4"/>
  <c r="S814" i="4"/>
  <c r="R814" i="4"/>
  <c r="Q814" i="4"/>
  <c r="P814" i="4"/>
  <c r="O814" i="4"/>
  <c r="N814" i="4"/>
  <c r="M814" i="4"/>
  <c r="L814" i="4"/>
  <c r="K814" i="4"/>
  <c r="J814" i="4"/>
  <c r="I814" i="4"/>
  <c r="H814" i="4"/>
  <c r="G814" i="4"/>
  <c r="F814" i="4"/>
  <c r="E814" i="4"/>
  <c r="D814" i="4"/>
  <c r="C814" i="4"/>
  <c r="B814" i="4"/>
  <c r="S813" i="4"/>
  <c r="R813" i="4"/>
  <c r="Q813" i="4"/>
  <c r="P813" i="4"/>
  <c r="O813" i="4"/>
  <c r="N813" i="4"/>
  <c r="M813" i="4"/>
  <c r="L813" i="4"/>
  <c r="K813" i="4"/>
  <c r="J813" i="4"/>
  <c r="I813" i="4"/>
  <c r="H813" i="4"/>
  <c r="G813" i="4"/>
  <c r="F813" i="4"/>
  <c r="E813" i="4"/>
  <c r="D813" i="4"/>
  <c r="C813" i="4"/>
  <c r="B813" i="4"/>
  <c r="S812" i="4"/>
  <c r="R812" i="4"/>
  <c r="Q812" i="4"/>
  <c r="P812" i="4"/>
  <c r="O812" i="4"/>
  <c r="N812" i="4"/>
  <c r="M812" i="4"/>
  <c r="L812" i="4"/>
  <c r="K812" i="4"/>
  <c r="J812" i="4"/>
  <c r="I812" i="4"/>
  <c r="H812" i="4"/>
  <c r="G812" i="4"/>
  <c r="F812" i="4"/>
  <c r="E812" i="4"/>
  <c r="D812" i="4"/>
  <c r="C812" i="4"/>
  <c r="B812" i="4"/>
  <c r="S811" i="4"/>
  <c r="R811" i="4"/>
  <c r="Q811" i="4"/>
  <c r="P811" i="4"/>
  <c r="O811" i="4"/>
  <c r="N811" i="4"/>
  <c r="M811" i="4"/>
  <c r="L811" i="4"/>
  <c r="K811" i="4"/>
  <c r="J811" i="4"/>
  <c r="I811" i="4"/>
  <c r="H811" i="4"/>
  <c r="G811" i="4"/>
  <c r="F811" i="4"/>
  <c r="E811" i="4"/>
  <c r="D811" i="4"/>
  <c r="C811" i="4"/>
  <c r="B811" i="4"/>
  <c r="S810" i="4"/>
  <c r="R810" i="4"/>
  <c r="Q810" i="4"/>
  <c r="P810" i="4"/>
  <c r="O810" i="4"/>
  <c r="N810" i="4"/>
  <c r="M810" i="4"/>
  <c r="L810" i="4"/>
  <c r="K810" i="4"/>
  <c r="J810" i="4"/>
  <c r="I810" i="4"/>
  <c r="H810" i="4"/>
  <c r="G810" i="4"/>
  <c r="F810" i="4"/>
  <c r="E810" i="4"/>
  <c r="D810" i="4"/>
  <c r="C810" i="4"/>
  <c r="B810" i="4"/>
  <c r="S809" i="4"/>
  <c r="R809" i="4"/>
  <c r="Q809" i="4"/>
  <c r="P809" i="4"/>
  <c r="O809" i="4"/>
  <c r="N809" i="4"/>
  <c r="M809" i="4"/>
  <c r="L809" i="4"/>
  <c r="K809" i="4"/>
  <c r="J809" i="4"/>
  <c r="I809" i="4"/>
  <c r="H809" i="4"/>
  <c r="G809" i="4"/>
  <c r="F809" i="4"/>
  <c r="E809" i="4"/>
  <c r="D809" i="4"/>
  <c r="C809" i="4"/>
  <c r="B809" i="4"/>
  <c r="S808" i="4"/>
  <c r="R808" i="4"/>
  <c r="Q808" i="4"/>
  <c r="P808" i="4"/>
  <c r="O808" i="4"/>
  <c r="N808" i="4"/>
  <c r="M808" i="4"/>
  <c r="L808" i="4"/>
  <c r="K808" i="4"/>
  <c r="J808" i="4"/>
  <c r="I808" i="4"/>
  <c r="H808" i="4"/>
  <c r="G808" i="4"/>
  <c r="F808" i="4"/>
  <c r="E808" i="4"/>
  <c r="D808" i="4"/>
  <c r="C808" i="4"/>
  <c r="B808" i="4"/>
  <c r="S807" i="4"/>
  <c r="R807" i="4"/>
  <c r="Q807" i="4"/>
  <c r="P807" i="4"/>
  <c r="O807" i="4"/>
  <c r="N807" i="4"/>
  <c r="M807" i="4"/>
  <c r="L807" i="4"/>
  <c r="K807" i="4"/>
  <c r="J807" i="4"/>
  <c r="I807" i="4"/>
  <c r="H807" i="4"/>
  <c r="G807" i="4"/>
  <c r="F807" i="4"/>
  <c r="E807" i="4"/>
  <c r="D807" i="4"/>
  <c r="C807" i="4"/>
  <c r="B807" i="4"/>
  <c r="S806" i="4"/>
  <c r="R806" i="4"/>
  <c r="Q806" i="4"/>
  <c r="P806" i="4"/>
  <c r="O806" i="4"/>
  <c r="N806" i="4"/>
  <c r="M806" i="4"/>
  <c r="L806" i="4"/>
  <c r="K806" i="4"/>
  <c r="J806" i="4"/>
  <c r="I806" i="4"/>
  <c r="H806" i="4"/>
  <c r="G806" i="4"/>
  <c r="F806" i="4"/>
  <c r="E806" i="4"/>
  <c r="D806" i="4"/>
  <c r="C806" i="4"/>
  <c r="B806" i="4"/>
  <c r="S805" i="4"/>
  <c r="R805" i="4"/>
  <c r="Q805" i="4"/>
  <c r="P805" i="4"/>
  <c r="O805" i="4"/>
  <c r="N805" i="4"/>
  <c r="M805" i="4"/>
  <c r="L805" i="4"/>
  <c r="K805" i="4"/>
  <c r="J805" i="4"/>
  <c r="I805" i="4"/>
  <c r="H805" i="4"/>
  <c r="G805" i="4"/>
  <c r="F805" i="4"/>
  <c r="E805" i="4"/>
  <c r="D805" i="4"/>
  <c r="C805" i="4"/>
  <c r="B805" i="4"/>
  <c r="S804" i="4"/>
  <c r="R804" i="4"/>
  <c r="Q804" i="4"/>
  <c r="P804" i="4"/>
  <c r="O804" i="4"/>
  <c r="N804" i="4"/>
  <c r="M804" i="4"/>
  <c r="L804" i="4"/>
  <c r="K804" i="4"/>
  <c r="J804" i="4"/>
  <c r="I804" i="4"/>
  <c r="H804" i="4"/>
  <c r="G804" i="4"/>
  <c r="F804" i="4"/>
  <c r="E804" i="4"/>
  <c r="D804" i="4"/>
  <c r="C804" i="4"/>
  <c r="B804" i="4"/>
  <c r="S803" i="4"/>
  <c r="R803" i="4"/>
  <c r="Q803" i="4"/>
  <c r="P803" i="4"/>
  <c r="O803" i="4"/>
  <c r="N803" i="4"/>
  <c r="M803" i="4"/>
  <c r="L803" i="4"/>
  <c r="K803" i="4"/>
  <c r="J803" i="4"/>
  <c r="I803" i="4"/>
  <c r="H803" i="4"/>
  <c r="G803" i="4"/>
  <c r="F803" i="4"/>
  <c r="E803" i="4"/>
  <c r="D803" i="4"/>
  <c r="C803" i="4"/>
  <c r="B803" i="4"/>
  <c r="S802" i="4"/>
  <c r="R802" i="4"/>
  <c r="Q802" i="4"/>
  <c r="P802" i="4"/>
  <c r="O802" i="4"/>
  <c r="N802" i="4"/>
  <c r="M802" i="4"/>
  <c r="L802" i="4"/>
  <c r="K802" i="4"/>
  <c r="J802" i="4"/>
  <c r="I802" i="4"/>
  <c r="H802" i="4"/>
  <c r="G802" i="4"/>
  <c r="F802" i="4"/>
  <c r="E802" i="4"/>
  <c r="D802" i="4"/>
  <c r="C802" i="4"/>
  <c r="B802" i="4"/>
  <c r="S801" i="4"/>
  <c r="R801" i="4"/>
  <c r="Q801" i="4"/>
  <c r="P801" i="4"/>
  <c r="O801" i="4"/>
  <c r="N801" i="4"/>
  <c r="M801" i="4"/>
  <c r="L801" i="4"/>
  <c r="K801" i="4"/>
  <c r="J801" i="4"/>
  <c r="I801" i="4"/>
  <c r="H801" i="4"/>
  <c r="G801" i="4"/>
  <c r="F801" i="4"/>
  <c r="E801" i="4"/>
  <c r="D801" i="4"/>
  <c r="C801" i="4"/>
  <c r="B801" i="4"/>
  <c r="S800" i="4"/>
  <c r="R800" i="4"/>
  <c r="Q800" i="4"/>
  <c r="P800" i="4"/>
  <c r="O800" i="4"/>
  <c r="N800" i="4"/>
  <c r="M800" i="4"/>
  <c r="L800" i="4"/>
  <c r="K800" i="4"/>
  <c r="J800" i="4"/>
  <c r="I800" i="4"/>
  <c r="H800" i="4"/>
  <c r="G800" i="4"/>
  <c r="F800" i="4"/>
  <c r="E800" i="4"/>
  <c r="D800" i="4"/>
  <c r="C800" i="4"/>
  <c r="B800" i="4"/>
  <c r="S799" i="4"/>
  <c r="R799" i="4"/>
  <c r="Q799" i="4"/>
  <c r="P799" i="4"/>
  <c r="O799" i="4"/>
  <c r="N799" i="4"/>
  <c r="M799" i="4"/>
  <c r="L799" i="4"/>
  <c r="K799" i="4"/>
  <c r="J799" i="4"/>
  <c r="I799" i="4"/>
  <c r="H799" i="4"/>
  <c r="G799" i="4"/>
  <c r="F799" i="4"/>
  <c r="E799" i="4"/>
  <c r="D799" i="4"/>
  <c r="C799" i="4"/>
  <c r="B799" i="4"/>
  <c r="S798" i="4"/>
  <c r="R798" i="4"/>
  <c r="Q798" i="4"/>
  <c r="P798" i="4"/>
  <c r="O798" i="4"/>
  <c r="N798" i="4"/>
  <c r="M798" i="4"/>
  <c r="L798" i="4"/>
  <c r="K798" i="4"/>
  <c r="J798" i="4"/>
  <c r="I798" i="4"/>
  <c r="H798" i="4"/>
  <c r="G798" i="4"/>
  <c r="F798" i="4"/>
  <c r="E798" i="4"/>
  <c r="D798" i="4"/>
  <c r="C798" i="4"/>
  <c r="B798" i="4"/>
  <c r="S797" i="4"/>
  <c r="R797" i="4"/>
  <c r="Q797" i="4"/>
  <c r="P797" i="4"/>
  <c r="O797" i="4"/>
  <c r="N797" i="4"/>
  <c r="M797" i="4"/>
  <c r="L797" i="4"/>
  <c r="K797" i="4"/>
  <c r="J797" i="4"/>
  <c r="I797" i="4"/>
  <c r="H797" i="4"/>
  <c r="G797" i="4"/>
  <c r="F797" i="4"/>
  <c r="E797" i="4"/>
  <c r="D797" i="4"/>
  <c r="C797" i="4"/>
  <c r="B797" i="4"/>
  <c r="S796" i="4"/>
  <c r="R796" i="4"/>
  <c r="Q796" i="4"/>
  <c r="P796" i="4"/>
  <c r="O796" i="4"/>
  <c r="N796" i="4"/>
  <c r="M796" i="4"/>
  <c r="L796" i="4"/>
  <c r="K796" i="4"/>
  <c r="J796" i="4"/>
  <c r="I796" i="4"/>
  <c r="H796" i="4"/>
  <c r="G796" i="4"/>
  <c r="F796" i="4"/>
  <c r="E796" i="4"/>
  <c r="D796" i="4"/>
  <c r="C796" i="4"/>
  <c r="B796" i="4"/>
  <c r="S795" i="4"/>
  <c r="R795" i="4"/>
  <c r="Q795" i="4"/>
  <c r="P795" i="4"/>
  <c r="O795" i="4"/>
  <c r="N795" i="4"/>
  <c r="M795" i="4"/>
  <c r="L795" i="4"/>
  <c r="K795" i="4"/>
  <c r="J795" i="4"/>
  <c r="I795" i="4"/>
  <c r="H795" i="4"/>
  <c r="G795" i="4"/>
  <c r="F795" i="4"/>
  <c r="E795" i="4"/>
  <c r="D795" i="4"/>
  <c r="C795" i="4"/>
  <c r="B795" i="4"/>
  <c r="S794" i="4"/>
  <c r="R794" i="4"/>
  <c r="Q794" i="4"/>
  <c r="P794" i="4"/>
  <c r="O794" i="4"/>
  <c r="N794" i="4"/>
  <c r="M794" i="4"/>
  <c r="L794" i="4"/>
  <c r="K794" i="4"/>
  <c r="J794" i="4"/>
  <c r="I794" i="4"/>
  <c r="H794" i="4"/>
  <c r="G794" i="4"/>
  <c r="F794" i="4"/>
  <c r="E794" i="4"/>
  <c r="D794" i="4"/>
  <c r="C794" i="4"/>
  <c r="B794" i="4"/>
  <c r="S793" i="4"/>
  <c r="R793" i="4"/>
  <c r="Q793" i="4"/>
  <c r="P793" i="4"/>
  <c r="O793" i="4"/>
  <c r="N793" i="4"/>
  <c r="M793" i="4"/>
  <c r="L793" i="4"/>
  <c r="K793" i="4"/>
  <c r="J793" i="4"/>
  <c r="I793" i="4"/>
  <c r="H793" i="4"/>
  <c r="G793" i="4"/>
  <c r="F793" i="4"/>
  <c r="E793" i="4"/>
  <c r="D793" i="4"/>
  <c r="C793" i="4"/>
  <c r="B793" i="4"/>
  <c r="S792" i="4"/>
  <c r="R792" i="4"/>
  <c r="Q792" i="4"/>
  <c r="P792" i="4"/>
  <c r="O792" i="4"/>
  <c r="N792" i="4"/>
  <c r="M792" i="4"/>
  <c r="L792" i="4"/>
  <c r="K792" i="4"/>
  <c r="J792" i="4"/>
  <c r="I792" i="4"/>
  <c r="H792" i="4"/>
  <c r="G792" i="4"/>
  <c r="F792" i="4"/>
  <c r="E792" i="4"/>
  <c r="D792" i="4"/>
  <c r="C792" i="4"/>
  <c r="B792" i="4"/>
  <c r="S791" i="4"/>
  <c r="R791" i="4"/>
  <c r="Q791" i="4"/>
  <c r="P791" i="4"/>
  <c r="O791" i="4"/>
  <c r="N791" i="4"/>
  <c r="M791" i="4"/>
  <c r="L791" i="4"/>
  <c r="K791" i="4"/>
  <c r="J791" i="4"/>
  <c r="I791" i="4"/>
  <c r="H791" i="4"/>
  <c r="G791" i="4"/>
  <c r="F791" i="4"/>
  <c r="E791" i="4"/>
  <c r="D791" i="4"/>
  <c r="C791" i="4"/>
  <c r="B791" i="4"/>
  <c r="S790" i="4"/>
  <c r="R790" i="4"/>
  <c r="Q790" i="4"/>
  <c r="P790" i="4"/>
  <c r="O790" i="4"/>
  <c r="N790" i="4"/>
  <c r="M790" i="4"/>
  <c r="L790" i="4"/>
  <c r="K790" i="4"/>
  <c r="J790" i="4"/>
  <c r="I790" i="4"/>
  <c r="H790" i="4"/>
  <c r="G790" i="4"/>
  <c r="F790" i="4"/>
  <c r="E790" i="4"/>
  <c r="D790" i="4"/>
  <c r="C790" i="4"/>
  <c r="B790" i="4"/>
  <c r="S789" i="4"/>
  <c r="R789" i="4"/>
  <c r="Q789" i="4"/>
  <c r="P789" i="4"/>
  <c r="O789" i="4"/>
  <c r="N789" i="4"/>
  <c r="M789" i="4"/>
  <c r="L789" i="4"/>
  <c r="K789" i="4"/>
  <c r="J789" i="4"/>
  <c r="I789" i="4"/>
  <c r="H789" i="4"/>
  <c r="G789" i="4"/>
  <c r="F789" i="4"/>
  <c r="E789" i="4"/>
  <c r="D789" i="4"/>
  <c r="C789" i="4"/>
  <c r="B789" i="4"/>
  <c r="S788" i="4"/>
  <c r="R788" i="4"/>
  <c r="Q788" i="4"/>
  <c r="P788" i="4"/>
  <c r="O788" i="4"/>
  <c r="N788" i="4"/>
  <c r="M788" i="4"/>
  <c r="L788" i="4"/>
  <c r="K788" i="4"/>
  <c r="J788" i="4"/>
  <c r="I788" i="4"/>
  <c r="H788" i="4"/>
  <c r="G788" i="4"/>
  <c r="F788" i="4"/>
  <c r="E788" i="4"/>
  <c r="D788" i="4"/>
  <c r="C788" i="4"/>
  <c r="B788" i="4"/>
  <c r="S787" i="4"/>
  <c r="R787" i="4"/>
  <c r="Q787" i="4"/>
  <c r="P787" i="4"/>
  <c r="O787" i="4"/>
  <c r="N787" i="4"/>
  <c r="M787" i="4"/>
  <c r="L787" i="4"/>
  <c r="K787" i="4"/>
  <c r="J787" i="4"/>
  <c r="I787" i="4"/>
  <c r="H787" i="4"/>
  <c r="G787" i="4"/>
  <c r="F787" i="4"/>
  <c r="E787" i="4"/>
  <c r="D787" i="4"/>
  <c r="C787" i="4"/>
  <c r="B787" i="4"/>
  <c r="S786" i="4"/>
  <c r="R786" i="4"/>
  <c r="Q786" i="4"/>
  <c r="P786" i="4"/>
  <c r="O786" i="4"/>
  <c r="N786" i="4"/>
  <c r="M786" i="4"/>
  <c r="L786" i="4"/>
  <c r="K786" i="4"/>
  <c r="J786" i="4"/>
  <c r="I786" i="4"/>
  <c r="H786" i="4"/>
  <c r="G786" i="4"/>
  <c r="F786" i="4"/>
  <c r="E786" i="4"/>
  <c r="D786" i="4"/>
  <c r="C786" i="4"/>
  <c r="B786" i="4"/>
  <c r="S785" i="4"/>
  <c r="R785" i="4"/>
  <c r="Q785" i="4"/>
  <c r="P785" i="4"/>
  <c r="O785" i="4"/>
  <c r="N785" i="4"/>
  <c r="M785" i="4"/>
  <c r="L785" i="4"/>
  <c r="K785" i="4"/>
  <c r="J785" i="4"/>
  <c r="I785" i="4"/>
  <c r="H785" i="4"/>
  <c r="G785" i="4"/>
  <c r="F785" i="4"/>
  <c r="E785" i="4"/>
  <c r="D785" i="4"/>
  <c r="C785" i="4"/>
  <c r="B785" i="4"/>
  <c r="S784" i="4"/>
  <c r="R784" i="4"/>
  <c r="Q784" i="4"/>
  <c r="P784" i="4"/>
  <c r="O784" i="4"/>
  <c r="N784" i="4"/>
  <c r="M784" i="4"/>
  <c r="L784" i="4"/>
  <c r="K784" i="4"/>
  <c r="J784" i="4"/>
  <c r="I784" i="4"/>
  <c r="H784" i="4"/>
  <c r="G784" i="4"/>
  <c r="F784" i="4"/>
  <c r="E784" i="4"/>
  <c r="D784" i="4"/>
  <c r="C784" i="4"/>
  <c r="B784" i="4"/>
  <c r="S783" i="4"/>
  <c r="R783" i="4"/>
  <c r="Q783" i="4"/>
  <c r="P783" i="4"/>
  <c r="O783" i="4"/>
  <c r="N783" i="4"/>
  <c r="M783" i="4"/>
  <c r="L783" i="4"/>
  <c r="K783" i="4"/>
  <c r="J783" i="4"/>
  <c r="I783" i="4"/>
  <c r="H783" i="4"/>
  <c r="G783" i="4"/>
  <c r="F783" i="4"/>
  <c r="E783" i="4"/>
  <c r="D783" i="4"/>
  <c r="C783" i="4"/>
  <c r="B783" i="4"/>
  <c r="S782" i="4"/>
  <c r="R782" i="4"/>
  <c r="Q782" i="4"/>
  <c r="P782" i="4"/>
  <c r="O782" i="4"/>
  <c r="N782" i="4"/>
  <c r="M782" i="4"/>
  <c r="L782" i="4"/>
  <c r="K782" i="4"/>
  <c r="J782" i="4"/>
  <c r="I782" i="4"/>
  <c r="H782" i="4"/>
  <c r="G782" i="4"/>
  <c r="F782" i="4"/>
  <c r="E782" i="4"/>
  <c r="D782" i="4"/>
  <c r="C782" i="4"/>
  <c r="B782" i="4"/>
  <c r="S781" i="4"/>
  <c r="R781" i="4"/>
  <c r="Q781" i="4"/>
  <c r="P781" i="4"/>
  <c r="O781" i="4"/>
  <c r="N781" i="4"/>
  <c r="M781" i="4"/>
  <c r="L781" i="4"/>
  <c r="K781" i="4"/>
  <c r="J781" i="4"/>
  <c r="I781" i="4"/>
  <c r="H781" i="4"/>
  <c r="G781" i="4"/>
  <c r="F781" i="4"/>
  <c r="E781" i="4"/>
  <c r="D781" i="4"/>
  <c r="C781" i="4"/>
  <c r="B781" i="4"/>
  <c r="S780" i="4"/>
  <c r="R780" i="4"/>
  <c r="Q780" i="4"/>
  <c r="P780" i="4"/>
  <c r="O780" i="4"/>
  <c r="N780" i="4"/>
  <c r="M780" i="4"/>
  <c r="L780" i="4"/>
  <c r="K780" i="4"/>
  <c r="J780" i="4"/>
  <c r="I780" i="4"/>
  <c r="H780" i="4"/>
  <c r="G780" i="4"/>
  <c r="F780" i="4"/>
  <c r="E780" i="4"/>
  <c r="D780" i="4"/>
  <c r="C780" i="4"/>
  <c r="B780" i="4"/>
  <c r="S779" i="4"/>
  <c r="R779" i="4"/>
  <c r="Q779" i="4"/>
  <c r="P779" i="4"/>
  <c r="O779" i="4"/>
  <c r="N779" i="4"/>
  <c r="M779" i="4"/>
  <c r="L779" i="4"/>
  <c r="K779" i="4"/>
  <c r="J779" i="4"/>
  <c r="I779" i="4"/>
  <c r="H779" i="4"/>
  <c r="G779" i="4"/>
  <c r="F779" i="4"/>
  <c r="E779" i="4"/>
  <c r="D779" i="4"/>
  <c r="C779" i="4"/>
  <c r="B779" i="4"/>
  <c r="S778" i="4"/>
  <c r="R778" i="4"/>
  <c r="Q778" i="4"/>
  <c r="P778" i="4"/>
  <c r="O778" i="4"/>
  <c r="N778" i="4"/>
  <c r="M778" i="4"/>
  <c r="L778" i="4"/>
  <c r="K778" i="4"/>
  <c r="J778" i="4"/>
  <c r="I778" i="4"/>
  <c r="H778" i="4"/>
  <c r="G778" i="4"/>
  <c r="F778" i="4"/>
  <c r="E778" i="4"/>
  <c r="D778" i="4"/>
  <c r="C778" i="4"/>
  <c r="B778" i="4"/>
  <c r="S777" i="4"/>
  <c r="R777" i="4"/>
  <c r="Q777" i="4"/>
  <c r="P777" i="4"/>
  <c r="O777" i="4"/>
  <c r="N777" i="4"/>
  <c r="M777" i="4"/>
  <c r="L777" i="4"/>
  <c r="K777" i="4"/>
  <c r="J777" i="4"/>
  <c r="I777" i="4"/>
  <c r="H777" i="4"/>
  <c r="G777" i="4"/>
  <c r="F777" i="4"/>
  <c r="E777" i="4"/>
  <c r="D777" i="4"/>
  <c r="C777" i="4"/>
  <c r="B777" i="4"/>
  <c r="S776" i="4"/>
  <c r="R776" i="4"/>
  <c r="Q776" i="4"/>
  <c r="P776" i="4"/>
  <c r="O776" i="4"/>
  <c r="N776" i="4"/>
  <c r="M776" i="4"/>
  <c r="L776" i="4"/>
  <c r="K776" i="4"/>
  <c r="J776" i="4"/>
  <c r="I776" i="4"/>
  <c r="H776" i="4"/>
  <c r="G776" i="4"/>
  <c r="F776" i="4"/>
  <c r="E776" i="4"/>
  <c r="D776" i="4"/>
  <c r="C776" i="4"/>
  <c r="B776" i="4"/>
  <c r="S775" i="4"/>
  <c r="R775" i="4"/>
  <c r="Q775" i="4"/>
  <c r="P775" i="4"/>
  <c r="O775" i="4"/>
  <c r="N775" i="4"/>
  <c r="M775" i="4"/>
  <c r="L775" i="4"/>
  <c r="K775" i="4"/>
  <c r="J775" i="4"/>
  <c r="I775" i="4"/>
  <c r="H775" i="4"/>
  <c r="G775" i="4"/>
  <c r="F775" i="4"/>
  <c r="E775" i="4"/>
  <c r="D775" i="4"/>
  <c r="C775" i="4"/>
  <c r="B775" i="4"/>
  <c r="S774" i="4"/>
  <c r="R774" i="4"/>
  <c r="Q774" i="4"/>
  <c r="P774" i="4"/>
  <c r="O774" i="4"/>
  <c r="N774" i="4"/>
  <c r="M774" i="4"/>
  <c r="L774" i="4"/>
  <c r="K774" i="4"/>
  <c r="J774" i="4"/>
  <c r="I774" i="4"/>
  <c r="H774" i="4"/>
  <c r="G774" i="4"/>
  <c r="F774" i="4"/>
  <c r="E774" i="4"/>
  <c r="D774" i="4"/>
  <c r="C774" i="4"/>
  <c r="B774" i="4"/>
  <c r="S773" i="4"/>
  <c r="R773" i="4"/>
  <c r="Q773" i="4"/>
  <c r="P773" i="4"/>
  <c r="O773" i="4"/>
  <c r="N773" i="4"/>
  <c r="M773" i="4"/>
  <c r="L773" i="4"/>
  <c r="K773" i="4"/>
  <c r="J773" i="4"/>
  <c r="I773" i="4"/>
  <c r="H773" i="4"/>
  <c r="G773" i="4"/>
  <c r="F773" i="4"/>
  <c r="E773" i="4"/>
  <c r="D773" i="4"/>
  <c r="C773" i="4"/>
  <c r="B773" i="4"/>
  <c r="S772" i="4"/>
  <c r="R772" i="4"/>
  <c r="Q772" i="4"/>
  <c r="P772" i="4"/>
  <c r="O772" i="4"/>
  <c r="N772" i="4"/>
  <c r="M772" i="4"/>
  <c r="L772" i="4"/>
  <c r="K772" i="4"/>
  <c r="J772" i="4"/>
  <c r="I772" i="4"/>
  <c r="H772" i="4"/>
  <c r="G772" i="4"/>
  <c r="F772" i="4"/>
  <c r="E772" i="4"/>
  <c r="D772" i="4"/>
  <c r="C772" i="4"/>
  <c r="B772" i="4"/>
  <c r="S771" i="4"/>
  <c r="R771" i="4"/>
  <c r="Q771" i="4"/>
  <c r="P771" i="4"/>
  <c r="O771" i="4"/>
  <c r="N771" i="4"/>
  <c r="M771" i="4"/>
  <c r="L771" i="4"/>
  <c r="K771" i="4"/>
  <c r="J771" i="4"/>
  <c r="I771" i="4"/>
  <c r="H771" i="4"/>
  <c r="G771" i="4"/>
  <c r="F771" i="4"/>
  <c r="E771" i="4"/>
  <c r="D771" i="4"/>
  <c r="C771" i="4"/>
  <c r="B771" i="4"/>
  <c r="S770" i="4"/>
  <c r="R770" i="4"/>
  <c r="Q770" i="4"/>
  <c r="P770" i="4"/>
  <c r="O770" i="4"/>
  <c r="N770" i="4"/>
  <c r="M770" i="4"/>
  <c r="L770" i="4"/>
  <c r="K770" i="4"/>
  <c r="J770" i="4"/>
  <c r="I770" i="4"/>
  <c r="H770" i="4"/>
  <c r="G770" i="4"/>
  <c r="F770" i="4"/>
  <c r="E770" i="4"/>
  <c r="D770" i="4"/>
  <c r="C770" i="4"/>
  <c r="B770" i="4"/>
  <c r="S769" i="4"/>
  <c r="R769" i="4"/>
  <c r="Q769" i="4"/>
  <c r="P769" i="4"/>
  <c r="O769" i="4"/>
  <c r="N769" i="4"/>
  <c r="M769" i="4"/>
  <c r="L769" i="4"/>
  <c r="K769" i="4"/>
  <c r="J769" i="4"/>
  <c r="I769" i="4"/>
  <c r="H769" i="4"/>
  <c r="G769" i="4"/>
  <c r="F769" i="4"/>
  <c r="E769" i="4"/>
  <c r="D769" i="4"/>
  <c r="C769" i="4"/>
  <c r="B769" i="4"/>
  <c r="S768" i="4"/>
  <c r="R768" i="4"/>
  <c r="Q768" i="4"/>
  <c r="P768" i="4"/>
  <c r="O768" i="4"/>
  <c r="N768" i="4"/>
  <c r="M768" i="4"/>
  <c r="L768" i="4"/>
  <c r="K768" i="4"/>
  <c r="J768" i="4"/>
  <c r="I768" i="4"/>
  <c r="H768" i="4"/>
  <c r="G768" i="4"/>
  <c r="F768" i="4"/>
  <c r="E768" i="4"/>
  <c r="D768" i="4"/>
  <c r="C768" i="4"/>
  <c r="B768" i="4"/>
  <c r="S767" i="4"/>
  <c r="R767" i="4"/>
  <c r="Q767" i="4"/>
  <c r="P767" i="4"/>
  <c r="O767" i="4"/>
  <c r="N767" i="4"/>
  <c r="M767" i="4"/>
  <c r="L767" i="4"/>
  <c r="K767" i="4"/>
  <c r="J767" i="4"/>
  <c r="I767" i="4"/>
  <c r="H767" i="4"/>
  <c r="G767" i="4"/>
  <c r="F767" i="4"/>
  <c r="E767" i="4"/>
  <c r="D767" i="4"/>
  <c r="C767" i="4"/>
  <c r="B767" i="4"/>
  <c r="S766" i="4"/>
  <c r="R766" i="4"/>
  <c r="Q766" i="4"/>
  <c r="P766" i="4"/>
  <c r="O766" i="4"/>
  <c r="N766" i="4"/>
  <c r="M766" i="4"/>
  <c r="L766" i="4"/>
  <c r="K766" i="4"/>
  <c r="J766" i="4"/>
  <c r="I766" i="4"/>
  <c r="H766" i="4"/>
  <c r="G766" i="4"/>
  <c r="F766" i="4"/>
  <c r="E766" i="4"/>
  <c r="D766" i="4"/>
  <c r="C766" i="4"/>
  <c r="B766" i="4"/>
  <c r="S765" i="4"/>
  <c r="R765" i="4"/>
  <c r="Q765" i="4"/>
  <c r="P765" i="4"/>
  <c r="O765" i="4"/>
  <c r="N765" i="4"/>
  <c r="M765" i="4"/>
  <c r="L765" i="4"/>
  <c r="K765" i="4"/>
  <c r="J765" i="4"/>
  <c r="I765" i="4"/>
  <c r="H765" i="4"/>
  <c r="G765" i="4"/>
  <c r="F765" i="4"/>
  <c r="E765" i="4"/>
  <c r="D765" i="4"/>
  <c r="C765" i="4"/>
  <c r="B765" i="4"/>
  <c r="S764" i="4"/>
  <c r="R764" i="4"/>
  <c r="Q764" i="4"/>
  <c r="P764" i="4"/>
  <c r="O764" i="4"/>
  <c r="N764" i="4"/>
  <c r="M764" i="4"/>
  <c r="L764" i="4"/>
  <c r="K764" i="4"/>
  <c r="J764" i="4"/>
  <c r="I764" i="4"/>
  <c r="H764" i="4"/>
  <c r="G764" i="4"/>
  <c r="F764" i="4"/>
  <c r="E764" i="4"/>
  <c r="D764" i="4"/>
  <c r="C764" i="4"/>
  <c r="B764" i="4"/>
  <c r="S763" i="4"/>
  <c r="R763" i="4"/>
  <c r="Q763" i="4"/>
  <c r="P763" i="4"/>
  <c r="O763" i="4"/>
  <c r="N763" i="4"/>
  <c r="M763" i="4"/>
  <c r="L763" i="4"/>
  <c r="K763" i="4"/>
  <c r="J763" i="4"/>
  <c r="I763" i="4"/>
  <c r="H763" i="4"/>
  <c r="G763" i="4"/>
  <c r="F763" i="4"/>
  <c r="E763" i="4"/>
  <c r="D763" i="4"/>
  <c r="C763" i="4"/>
  <c r="B763" i="4"/>
  <c r="S762" i="4"/>
  <c r="R762" i="4"/>
  <c r="Q762" i="4"/>
  <c r="P762" i="4"/>
  <c r="O762" i="4"/>
  <c r="N762" i="4"/>
  <c r="M762" i="4"/>
  <c r="L762" i="4"/>
  <c r="K762" i="4"/>
  <c r="J762" i="4"/>
  <c r="I762" i="4"/>
  <c r="H762" i="4"/>
  <c r="G762" i="4"/>
  <c r="F762" i="4"/>
  <c r="E762" i="4"/>
  <c r="D762" i="4"/>
  <c r="C762" i="4"/>
  <c r="B762" i="4"/>
  <c r="S761" i="4"/>
  <c r="R761" i="4"/>
  <c r="Q761" i="4"/>
  <c r="P761" i="4"/>
  <c r="O761" i="4"/>
  <c r="N761" i="4"/>
  <c r="M761" i="4"/>
  <c r="L761" i="4"/>
  <c r="K761" i="4"/>
  <c r="J761" i="4"/>
  <c r="I761" i="4"/>
  <c r="H761" i="4"/>
  <c r="G761" i="4"/>
  <c r="F761" i="4"/>
  <c r="E761" i="4"/>
  <c r="D761" i="4"/>
  <c r="C761" i="4"/>
  <c r="B761" i="4"/>
  <c r="S760" i="4"/>
  <c r="R760" i="4"/>
  <c r="Q760" i="4"/>
  <c r="P760" i="4"/>
  <c r="O760" i="4"/>
  <c r="N760" i="4"/>
  <c r="M760" i="4"/>
  <c r="L760" i="4"/>
  <c r="K760" i="4"/>
  <c r="J760" i="4"/>
  <c r="I760" i="4"/>
  <c r="H760" i="4"/>
  <c r="G760" i="4"/>
  <c r="F760" i="4"/>
  <c r="E760" i="4"/>
  <c r="D760" i="4"/>
  <c r="C760" i="4"/>
  <c r="B760" i="4"/>
  <c r="S759" i="4"/>
  <c r="R759" i="4"/>
  <c r="Q759" i="4"/>
  <c r="P759" i="4"/>
  <c r="O759" i="4"/>
  <c r="N759" i="4"/>
  <c r="M759" i="4"/>
  <c r="L759" i="4"/>
  <c r="K759" i="4"/>
  <c r="J759" i="4"/>
  <c r="I759" i="4"/>
  <c r="H759" i="4"/>
  <c r="G759" i="4"/>
  <c r="F759" i="4"/>
  <c r="E759" i="4"/>
  <c r="D759" i="4"/>
  <c r="C759" i="4"/>
  <c r="B759" i="4"/>
  <c r="S758" i="4"/>
  <c r="R758" i="4"/>
  <c r="Q758" i="4"/>
  <c r="P758" i="4"/>
  <c r="O758" i="4"/>
  <c r="N758" i="4"/>
  <c r="M758" i="4"/>
  <c r="L758" i="4"/>
  <c r="K758" i="4"/>
  <c r="J758" i="4"/>
  <c r="I758" i="4"/>
  <c r="H758" i="4"/>
  <c r="G758" i="4"/>
  <c r="F758" i="4"/>
  <c r="E758" i="4"/>
  <c r="D758" i="4"/>
  <c r="C758" i="4"/>
  <c r="B758" i="4"/>
  <c r="S757" i="4"/>
  <c r="R757" i="4"/>
  <c r="Q757" i="4"/>
  <c r="P757" i="4"/>
  <c r="O757" i="4"/>
  <c r="N757" i="4"/>
  <c r="M757" i="4"/>
  <c r="L757" i="4"/>
  <c r="K757" i="4"/>
  <c r="J757" i="4"/>
  <c r="I757" i="4"/>
  <c r="H757" i="4"/>
  <c r="G757" i="4"/>
  <c r="F757" i="4"/>
  <c r="E757" i="4"/>
  <c r="D757" i="4"/>
  <c r="C757" i="4"/>
  <c r="B757" i="4"/>
  <c r="S756" i="4"/>
  <c r="R756" i="4"/>
  <c r="Q756" i="4"/>
  <c r="P756" i="4"/>
  <c r="O756" i="4"/>
  <c r="N756" i="4"/>
  <c r="M756" i="4"/>
  <c r="L756" i="4"/>
  <c r="K756" i="4"/>
  <c r="J756" i="4"/>
  <c r="I756" i="4"/>
  <c r="H756" i="4"/>
  <c r="G756" i="4"/>
  <c r="F756" i="4"/>
  <c r="E756" i="4"/>
  <c r="D756" i="4"/>
  <c r="C756" i="4"/>
  <c r="B756" i="4"/>
  <c r="S755" i="4"/>
  <c r="R755" i="4"/>
  <c r="Q755" i="4"/>
  <c r="P755" i="4"/>
  <c r="O755" i="4"/>
  <c r="N755" i="4"/>
  <c r="M755" i="4"/>
  <c r="L755" i="4"/>
  <c r="K755" i="4"/>
  <c r="J755" i="4"/>
  <c r="I755" i="4"/>
  <c r="H755" i="4"/>
  <c r="G755" i="4"/>
  <c r="F755" i="4"/>
  <c r="E755" i="4"/>
  <c r="D755" i="4"/>
  <c r="C755" i="4"/>
  <c r="B755" i="4"/>
  <c r="S754" i="4"/>
  <c r="R754" i="4"/>
  <c r="Q754" i="4"/>
  <c r="P754" i="4"/>
  <c r="O754" i="4"/>
  <c r="N754" i="4"/>
  <c r="M754" i="4"/>
  <c r="L754" i="4"/>
  <c r="K754" i="4"/>
  <c r="J754" i="4"/>
  <c r="I754" i="4"/>
  <c r="H754" i="4"/>
  <c r="G754" i="4"/>
  <c r="F754" i="4"/>
  <c r="E754" i="4"/>
  <c r="D754" i="4"/>
  <c r="C754" i="4"/>
  <c r="B754" i="4"/>
  <c r="S753" i="4"/>
  <c r="R753" i="4"/>
  <c r="Q753" i="4"/>
  <c r="P753" i="4"/>
  <c r="O753" i="4"/>
  <c r="N753" i="4"/>
  <c r="M753" i="4"/>
  <c r="L753" i="4"/>
  <c r="K753" i="4"/>
  <c r="J753" i="4"/>
  <c r="I753" i="4"/>
  <c r="H753" i="4"/>
  <c r="G753" i="4"/>
  <c r="F753" i="4"/>
  <c r="E753" i="4"/>
  <c r="D753" i="4"/>
  <c r="C753" i="4"/>
  <c r="B753" i="4"/>
  <c r="S752" i="4"/>
  <c r="R752" i="4"/>
  <c r="Q752" i="4"/>
  <c r="P752" i="4"/>
  <c r="O752" i="4"/>
  <c r="N752" i="4"/>
  <c r="M752" i="4"/>
  <c r="L752" i="4"/>
  <c r="K752" i="4"/>
  <c r="J752" i="4"/>
  <c r="I752" i="4"/>
  <c r="H752" i="4"/>
  <c r="G752" i="4"/>
  <c r="F752" i="4"/>
  <c r="E752" i="4"/>
  <c r="D752" i="4"/>
  <c r="C752" i="4"/>
  <c r="B752" i="4"/>
  <c r="S751" i="4"/>
  <c r="R751" i="4"/>
  <c r="Q751" i="4"/>
  <c r="P751" i="4"/>
  <c r="O751" i="4"/>
  <c r="N751" i="4"/>
  <c r="M751" i="4"/>
  <c r="L751" i="4"/>
  <c r="K751" i="4"/>
  <c r="J751" i="4"/>
  <c r="I751" i="4"/>
  <c r="H751" i="4"/>
  <c r="G751" i="4"/>
  <c r="F751" i="4"/>
  <c r="E751" i="4"/>
  <c r="D751" i="4"/>
  <c r="C751" i="4"/>
  <c r="B751" i="4"/>
  <c r="S750" i="4"/>
  <c r="R750" i="4"/>
  <c r="Q750" i="4"/>
  <c r="P750" i="4"/>
  <c r="O750" i="4"/>
  <c r="N750" i="4"/>
  <c r="M750" i="4"/>
  <c r="L750" i="4"/>
  <c r="K750" i="4"/>
  <c r="J750" i="4"/>
  <c r="I750" i="4"/>
  <c r="H750" i="4"/>
  <c r="G750" i="4"/>
  <c r="F750" i="4"/>
  <c r="E750" i="4"/>
  <c r="D750" i="4"/>
  <c r="C750" i="4"/>
  <c r="B750" i="4"/>
  <c r="S749" i="4"/>
  <c r="R749" i="4"/>
  <c r="Q749" i="4"/>
  <c r="P749" i="4"/>
  <c r="O749" i="4"/>
  <c r="N749" i="4"/>
  <c r="M749" i="4"/>
  <c r="L749" i="4"/>
  <c r="K749" i="4"/>
  <c r="J749" i="4"/>
  <c r="I749" i="4"/>
  <c r="H749" i="4"/>
  <c r="G749" i="4"/>
  <c r="F749" i="4"/>
  <c r="E749" i="4"/>
  <c r="D749" i="4"/>
  <c r="C749" i="4"/>
  <c r="B749" i="4"/>
  <c r="S748" i="4"/>
  <c r="R748" i="4"/>
  <c r="Q748" i="4"/>
  <c r="P748" i="4"/>
  <c r="O748" i="4"/>
  <c r="N748" i="4"/>
  <c r="M748" i="4"/>
  <c r="L748" i="4"/>
  <c r="K748" i="4"/>
  <c r="J748" i="4"/>
  <c r="I748" i="4"/>
  <c r="H748" i="4"/>
  <c r="G748" i="4"/>
  <c r="F748" i="4"/>
  <c r="E748" i="4"/>
  <c r="D748" i="4"/>
  <c r="C748" i="4"/>
  <c r="B748" i="4"/>
  <c r="S747" i="4"/>
  <c r="R747" i="4"/>
  <c r="Q747" i="4"/>
  <c r="P747" i="4"/>
  <c r="O747" i="4"/>
  <c r="N747" i="4"/>
  <c r="M747" i="4"/>
  <c r="L747" i="4"/>
  <c r="K747" i="4"/>
  <c r="J747" i="4"/>
  <c r="I747" i="4"/>
  <c r="H747" i="4"/>
  <c r="G747" i="4"/>
  <c r="F747" i="4"/>
  <c r="E747" i="4"/>
  <c r="D747" i="4"/>
  <c r="C747" i="4"/>
  <c r="B747" i="4"/>
  <c r="S746" i="4"/>
  <c r="R746" i="4"/>
  <c r="Q746" i="4"/>
  <c r="P746" i="4"/>
  <c r="O746" i="4"/>
  <c r="N746" i="4"/>
  <c r="M746" i="4"/>
  <c r="L746" i="4"/>
  <c r="K746" i="4"/>
  <c r="J746" i="4"/>
  <c r="I746" i="4"/>
  <c r="H746" i="4"/>
  <c r="G746" i="4"/>
  <c r="F746" i="4"/>
  <c r="E746" i="4"/>
  <c r="D746" i="4"/>
  <c r="C746" i="4"/>
  <c r="B746" i="4"/>
  <c r="S745" i="4"/>
  <c r="R745" i="4"/>
  <c r="Q745" i="4"/>
  <c r="P745" i="4"/>
  <c r="O745" i="4"/>
  <c r="N745" i="4"/>
  <c r="M745" i="4"/>
  <c r="L745" i="4"/>
  <c r="K745" i="4"/>
  <c r="J745" i="4"/>
  <c r="I745" i="4"/>
  <c r="H745" i="4"/>
  <c r="G745" i="4"/>
  <c r="F745" i="4"/>
  <c r="E745" i="4"/>
  <c r="D745" i="4"/>
  <c r="C745" i="4"/>
  <c r="B745" i="4"/>
  <c r="S744" i="4"/>
  <c r="R744" i="4"/>
  <c r="Q744" i="4"/>
  <c r="P744" i="4"/>
  <c r="O744" i="4"/>
  <c r="N744" i="4"/>
  <c r="M744" i="4"/>
  <c r="L744" i="4"/>
  <c r="K744" i="4"/>
  <c r="J744" i="4"/>
  <c r="I744" i="4"/>
  <c r="H744" i="4"/>
  <c r="G744" i="4"/>
  <c r="F744" i="4"/>
  <c r="E744" i="4"/>
  <c r="D744" i="4"/>
  <c r="C744" i="4"/>
  <c r="B744" i="4"/>
  <c r="S743" i="4"/>
  <c r="R743" i="4"/>
  <c r="Q743" i="4"/>
  <c r="P743" i="4"/>
  <c r="O743" i="4"/>
  <c r="N743" i="4"/>
  <c r="M743" i="4"/>
  <c r="L743" i="4"/>
  <c r="K743" i="4"/>
  <c r="J743" i="4"/>
  <c r="I743" i="4"/>
  <c r="H743" i="4"/>
  <c r="G743" i="4"/>
  <c r="F743" i="4"/>
  <c r="E743" i="4"/>
  <c r="D743" i="4"/>
  <c r="C743" i="4"/>
  <c r="B743" i="4"/>
  <c r="S742" i="4"/>
  <c r="R742" i="4"/>
  <c r="Q742" i="4"/>
  <c r="P742" i="4"/>
  <c r="O742" i="4"/>
  <c r="N742" i="4"/>
  <c r="M742" i="4"/>
  <c r="L742" i="4"/>
  <c r="K742" i="4"/>
  <c r="J742" i="4"/>
  <c r="I742" i="4"/>
  <c r="H742" i="4"/>
  <c r="G742" i="4"/>
  <c r="F742" i="4"/>
  <c r="E742" i="4"/>
  <c r="D742" i="4"/>
  <c r="C742" i="4"/>
  <c r="B742" i="4"/>
  <c r="S741" i="4"/>
  <c r="R741" i="4"/>
  <c r="Q741" i="4"/>
  <c r="P741" i="4"/>
  <c r="O741" i="4"/>
  <c r="N741" i="4"/>
  <c r="M741" i="4"/>
  <c r="L741" i="4"/>
  <c r="K741" i="4"/>
  <c r="J741" i="4"/>
  <c r="I741" i="4"/>
  <c r="H741" i="4"/>
  <c r="G741" i="4"/>
  <c r="F741" i="4"/>
  <c r="E741" i="4"/>
  <c r="D741" i="4"/>
  <c r="C741" i="4"/>
  <c r="B741" i="4"/>
  <c r="S740" i="4"/>
  <c r="R740" i="4"/>
  <c r="Q740" i="4"/>
  <c r="P740" i="4"/>
  <c r="O740" i="4"/>
  <c r="N740" i="4"/>
  <c r="M740" i="4"/>
  <c r="L740" i="4"/>
  <c r="K740" i="4"/>
  <c r="J740" i="4"/>
  <c r="I740" i="4"/>
  <c r="H740" i="4"/>
  <c r="G740" i="4"/>
  <c r="F740" i="4"/>
  <c r="E740" i="4"/>
  <c r="D740" i="4"/>
  <c r="C740" i="4"/>
  <c r="B740" i="4"/>
  <c r="S739" i="4"/>
  <c r="R739" i="4"/>
  <c r="Q739" i="4"/>
  <c r="P739" i="4"/>
  <c r="O739" i="4"/>
  <c r="N739" i="4"/>
  <c r="M739" i="4"/>
  <c r="L739" i="4"/>
  <c r="K739" i="4"/>
  <c r="J739" i="4"/>
  <c r="I739" i="4"/>
  <c r="H739" i="4"/>
  <c r="G739" i="4"/>
  <c r="F739" i="4"/>
  <c r="E739" i="4"/>
  <c r="D739" i="4"/>
  <c r="C739" i="4"/>
  <c r="B739" i="4"/>
  <c r="S738" i="4"/>
  <c r="R738" i="4"/>
  <c r="Q738" i="4"/>
  <c r="P738" i="4"/>
  <c r="O738" i="4"/>
  <c r="N738" i="4"/>
  <c r="M738" i="4"/>
  <c r="L738" i="4"/>
  <c r="K738" i="4"/>
  <c r="J738" i="4"/>
  <c r="I738" i="4"/>
  <c r="H738" i="4"/>
  <c r="G738" i="4"/>
  <c r="F738" i="4"/>
  <c r="E738" i="4"/>
  <c r="D738" i="4"/>
  <c r="C738" i="4"/>
  <c r="B738" i="4"/>
  <c r="S737" i="4"/>
  <c r="R737" i="4"/>
  <c r="Q737" i="4"/>
  <c r="P737" i="4"/>
  <c r="O737" i="4"/>
  <c r="N737" i="4"/>
  <c r="M737" i="4"/>
  <c r="L737" i="4"/>
  <c r="K737" i="4"/>
  <c r="J737" i="4"/>
  <c r="I737" i="4"/>
  <c r="H737" i="4"/>
  <c r="G737" i="4"/>
  <c r="F737" i="4"/>
  <c r="E737" i="4"/>
  <c r="D737" i="4"/>
  <c r="C737" i="4"/>
  <c r="B737" i="4"/>
  <c r="S736" i="4"/>
  <c r="R736" i="4"/>
  <c r="Q736" i="4"/>
  <c r="P736" i="4"/>
  <c r="O736" i="4"/>
  <c r="N736" i="4"/>
  <c r="M736" i="4"/>
  <c r="L736" i="4"/>
  <c r="K736" i="4"/>
  <c r="J736" i="4"/>
  <c r="I736" i="4"/>
  <c r="H736" i="4"/>
  <c r="G736" i="4"/>
  <c r="F736" i="4"/>
  <c r="E736" i="4"/>
  <c r="D736" i="4"/>
  <c r="C736" i="4"/>
  <c r="B736" i="4"/>
  <c r="S735" i="4"/>
  <c r="R735" i="4"/>
  <c r="Q735" i="4"/>
  <c r="P735" i="4"/>
  <c r="O735" i="4"/>
  <c r="N735" i="4"/>
  <c r="M735" i="4"/>
  <c r="L735" i="4"/>
  <c r="K735" i="4"/>
  <c r="J735" i="4"/>
  <c r="I735" i="4"/>
  <c r="H735" i="4"/>
  <c r="G735" i="4"/>
  <c r="F735" i="4"/>
  <c r="E735" i="4"/>
  <c r="D735" i="4"/>
  <c r="C735" i="4"/>
  <c r="B735" i="4"/>
  <c r="S734" i="4"/>
  <c r="R734" i="4"/>
  <c r="Q734" i="4"/>
  <c r="P734" i="4"/>
  <c r="O734" i="4"/>
  <c r="N734" i="4"/>
  <c r="M734" i="4"/>
  <c r="L734" i="4"/>
  <c r="K734" i="4"/>
  <c r="J734" i="4"/>
  <c r="I734" i="4"/>
  <c r="H734" i="4"/>
  <c r="G734" i="4"/>
  <c r="F734" i="4"/>
  <c r="E734" i="4"/>
  <c r="D734" i="4"/>
  <c r="C734" i="4"/>
  <c r="B734" i="4"/>
  <c r="S733" i="4"/>
  <c r="R733" i="4"/>
  <c r="Q733" i="4"/>
  <c r="P733" i="4"/>
  <c r="O733" i="4"/>
  <c r="N733" i="4"/>
  <c r="M733" i="4"/>
  <c r="L733" i="4"/>
  <c r="K733" i="4"/>
  <c r="J733" i="4"/>
  <c r="I733" i="4"/>
  <c r="H733" i="4"/>
  <c r="G733" i="4"/>
  <c r="F733" i="4"/>
  <c r="E733" i="4"/>
  <c r="D733" i="4"/>
  <c r="C733" i="4"/>
  <c r="B733" i="4"/>
  <c r="S732" i="4"/>
  <c r="R732" i="4"/>
  <c r="Q732" i="4"/>
  <c r="P732" i="4"/>
  <c r="O732" i="4"/>
  <c r="N732" i="4"/>
  <c r="M732" i="4"/>
  <c r="L732" i="4"/>
  <c r="K732" i="4"/>
  <c r="J732" i="4"/>
  <c r="I732" i="4"/>
  <c r="H732" i="4"/>
  <c r="G732" i="4"/>
  <c r="F732" i="4"/>
  <c r="E732" i="4"/>
  <c r="D732" i="4"/>
  <c r="C732" i="4"/>
  <c r="B732" i="4"/>
  <c r="S731" i="4"/>
  <c r="R731" i="4"/>
  <c r="Q731" i="4"/>
  <c r="P731" i="4"/>
  <c r="O731" i="4"/>
  <c r="N731" i="4"/>
  <c r="M731" i="4"/>
  <c r="L731" i="4"/>
  <c r="K731" i="4"/>
  <c r="J731" i="4"/>
  <c r="I731" i="4"/>
  <c r="H731" i="4"/>
  <c r="G731" i="4"/>
  <c r="F731" i="4"/>
  <c r="E731" i="4"/>
  <c r="D731" i="4"/>
  <c r="C731" i="4"/>
  <c r="B731" i="4"/>
  <c r="S730" i="4"/>
  <c r="R730" i="4"/>
  <c r="Q730" i="4"/>
  <c r="P730" i="4"/>
  <c r="O730" i="4"/>
  <c r="N730" i="4"/>
  <c r="M730" i="4"/>
  <c r="L730" i="4"/>
  <c r="K730" i="4"/>
  <c r="J730" i="4"/>
  <c r="I730" i="4"/>
  <c r="H730" i="4"/>
  <c r="G730" i="4"/>
  <c r="F730" i="4"/>
  <c r="E730" i="4"/>
  <c r="D730" i="4"/>
  <c r="C730" i="4"/>
  <c r="B730" i="4"/>
  <c r="S729" i="4"/>
  <c r="R729" i="4"/>
  <c r="Q729" i="4"/>
  <c r="P729" i="4"/>
  <c r="O729" i="4"/>
  <c r="N729" i="4"/>
  <c r="M729" i="4"/>
  <c r="L729" i="4"/>
  <c r="K729" i="4"/>
  <c r="J729" i="4"/>
  <c r="I729" i="4"/>
  <c r="H729" i="4"/>
  <c r="G729" i="4"/>
  <c r="F729" i="4"/>
  <c r="E729" i="4"/>
  <c r="D729" i="4"/>
  <c r="C729" i="4"/>
  <c r="B729" i="4"/>
  <c r="S728" i="4"/>
  <c r="R728" i="4"/>
  <c r="Q728" i="4"/>
  <c r="P728" i="4"/>
  <c r="O728" i="4"/>
  <c r="N728" i="4"/>
  <c r="M728" i="4"/>
  <c r="L728" i="4"/>
  <c r="K728" i="4"/>
  <c r="J728" i="4"/>
  <c r="I728" i="4"/>
  <c r="H728" i="4"/>
  <c r="G728" i="4"/>
  <c r="F728" i="4"/>
  <c r="E728" i="4"/>
  <c r="D728" i="4"/>
  <c r="C728" i="4"/>
  <c r="B728" i="4"/>
  <c r="S727" i="4"/>
  <c r="R727" i="4"/>
  <c r="Q727" i="4"/>
  <c r="P727" i="4"/>
  <c r="O727" i="4"/>
  <c r="N727" i="4"/>
  <c r="M727" i="4"/>
  <c r="L727" i="4"/>
  <c r="K727" i="4"/>
  <c r="J727" i="4"/>
  <c r="I727" i="4"/>
  <c r="H727" i="4"/>
  <c r="G727" i="4"/>
  <c r="F727" i="4"/>
  <c r="E727" i="4"/>
  <c r="D727" i="4"/>
  <c r="C727" i="4"/>
  <c r="B727" i="4"/>
  <c r="S726" i="4"/>
  <c r="R726" i="4"/>
  <c r="Q726" i="4"/>
  <c r="P726" i="4"/>
  <c r="O726" i="4"/>
  <c r="N726" i="4"/>
  <c r="M726" i="4"/>
  <c r="L726" i="4"/>
  <c r="K726" i="4"/>
  <c r="J726" i="4"/>
  <c r="I726" i="4"/>
  <c r="H726" i="4"/>
  <c r="G726" i="4"/>
  <c r="F726" i="4"/>
  <c r="E726" i="4"/>
  <c r="D726" i="4"/>
  <c r="C726" i="4"/>
  <c r="B726" i="4"/>
  <c r="S725" i="4"/>
  <c r="R725" i="4"/>
  <c r="Q725" i="4"/>
  <c r="P725" i="4"/>
  <c r="O725" i="4"/>
  <c r="N725" i="4"/>
  <c r="M725" i="4"/>
  <c r="L725" i="4"/>
  <c r="K725" i="4"/>
  <c r="J725" i="4"/>
  <c r="I725" i="4"/>
  <c r="H725" i="4"/>
  <c r="G725" i="4"/>
  <c r="F725" i="4"/>
  <c r="E725" i="4"/>
  <c r="D725" i="4"/>
  <c r="C725" i="4"/>
  <c r="B725" i="4"/>
  <c r="S724" i="4"/>
  <c r="R724" i="4"/>
  <c r="Q724" i="4"/>
  <c r="P724" i="4"/>
  <c r="O724" i="4"/>
  <c r="N724" i="4"/>
  <c r="M724" i="4"/>
  <c r="L724" i="4"/>
  <c r="K724" i="4"/>
  <c r="J724" i="4"/>
  <c r="I724" i="4"/>
  <c r="H724" i="4"/>
  <c r="G724" i="4"/>
  <c r="F724" i="4"/>
  <c r="E724" i="4"/>
  <c r="D724" i="4"/>
  <c r="C724" i="4"/>
  <c r="B724" i="4"/>
  <c r="S723" i="4"/>
  <c r="R723" i="4"/>
  <c r="Q723" i="4"/>
  <c r="P723" i="4"/>
  <c r="O723" i="4"/>
  <c r="N723" i="4"/>
  <c r="M723" i="4"/>
  <c r="L723" i="4"/>
  <c r="K723" i="4"/>
  <c r="J723" i="4"/>
  <c r="I723" i="4"/>
  <c r="H723" i="4"/>
  <c r="G723" i="4"/>
  <c r="F723" i="4"/>
  <c r="E723" i="4"/>
  <c r="D723" i="4"/>
  <c r="C723" i="4"/>
  <c r="B723" i="4"/>
  <c r="S722" i="4"/>
  <c r="R722" i="4"/>
  <c r="Q722" i="4"/>
  <c r="P722" i="4"/>
  <c r="O722" i="4"/>
  <c r="N722" i="4"/>
  <c r="M722" i="4"/>
  <c r="L722" i="4"/>
  <c r="K722" i="4"/>
  <c r="J722" i="4"/>
  <c r="I722" i="4"/>
  <c r="H722" i="4"/>
  <c r="G722" i="4"/>
  <c r="F722" i="4"/>
  <c r="E722" i="4"/>
  <c r="D722" i="4"/>
  <c r="C722" i="4"/>
  <c r="B722" i="4"/>
  <c r="S721" i="4"/>
  <c r="R721" i="4"/>
  <c r="Q721" i="4"/>
  <c r="P721" i="4"/>
  <c r="O721" i="4"/>
  <c r="N721" i="4"/>
  <c r="M721" i="4"/>
  <c r="L721" i="4"/>
  <c r="K721" i="4"/>
  <c r="J721" i="4"/>
  <c r="I721" i="4"/>
  <c r="H721" i="4"/>
  <c r="G721" i="4"/>
  <c r="F721" i="4"/>
  <c r="E721" i="4"/>
  <c r="D721" i="4"/>
  <c r="C721" i="4"/>
  <c r="B721" i="4"/>
  <c r="S720" i="4"/>
  <c r="R720" i="4"/>
  <c r="Q720" i="4"/>
  <c r="P720" i="4"/>
  <c r="O720" i="4"/>
  <c r="N720" i="4"/>
  <c r="M720" i="4"/>
  <c r="L720" i="4"/>
  <c r="K720" i="4"/>
  <c r="J720" i="4"/>
  <c r="I720" i="4"/>
  <c r="H720" i="4"/>
  <c r="G720" i="4"/>
  <c r="F720" i="4"/>
  <c r="E720" i="4"/>
  <c r="D720" i="4"/>
  <c r="C720" i="4"/>
  <c r="B720" i="4"/>
  <c r="S719" i="4"/>
  <c r="R719" i="4"/>
  <c r="Q719" i="4"/>
  <c r="P719" i="4"/>
  <c r="O719" i="4"/>
  <c r="N719" i="4"/>
  <c r="M719" i="4"/>
  <c r="L719" i="4"/>
  <c r="K719" i="4"/>
  <c r="J719" i="4"/>
  <c r="I719" i="4"/>
  <c r="H719" i="4"/>
  <c r="G719" i="4"/>
  <c r="F719" i="4"/>
  <c r="E719" i="4"/>
  <c r="D719" i="4"/>
  <c r="C719" i="4"/>
  <c r="B719" i="4"/>
  <c r="S718" i="4"/>
  <c r="R718" i="4"/>
  <c r="Q718" i="4"/>
  <c r="P718" i="4"/>
  <c r="O718" i="4"/>
  <c r="N718" i="4"/>
  <c r="M718" i="4"/>
  <c r="L718" i="4"/>
  <c r="K718" i="4"/>
  <c r="J718" i="4"/>
  <c r="I718" i="4"/>
  <c r="H718" i="4"/>
  <c r="G718" i="4"/>
  <c r="F718" i="4"/>
  <c r="E718" i="4"/>
  <c r="D718" i="4"/>
  <c r="C718" i="4"/>
  <c r="B718" i="4"/>
  <c r="S717" i="4"/>
  <c r="R717" i="4"/>
  <c r="Q717" i="4"/>
  <c r="P717" i="4"/>
  <c r="O717" i="4"/>
  <c r="N717" i="4"/>
  <c r="M717" i="4"/>
  <c r="L717" i="4"/>
  <c r="K717" i="4"/>
  <c r="J717" i="4"/>
  <c r="I717" i="4"/>
  <c r="H717" i="4"/>
  <c r="G717" i="4"/>
  <c r="F717" i="4"/>
  <c r="E717" i="4"/>
  <c r="D717" i="4"/>
  <c r="C717" i="4"/>
  <c r="B717" i="4"/>
  <c r="S716" i="4"/>
  <c r="R716" i="4"/>
  <c r="Q716" i="4"/>
  <c r="P716" i="4"/>
  <c r="O716" i="4"/>
  <c r="N716" i="4"/>
  <c r="M716" i="4"/>
  <c r="L716" i="4"/>
  <c r="K716" i="4"/>
  <c r="J716" i="4"/>
  <c r="I716" i="4"/>
  <c r="H716" i="4"/>
  <c r="G716" i="4"/>
  <c r="F716" i="4"/>
  <c r="E716" i="4"/>
  <c r="D716" i="4"/>
  <c r="C716" i="4"/>
  <c r="B716" i="4"/>
  <c r="S715" i="4"/>
  <c r="R715" i="4"/>
  <c r="Q715" i="4"/>
  <c r="P715" i="4"/>
  <c r="O715" i="4"/>
  <c r="N715" i="4"/>
  <c r="M715" i="4"/>
  <c r="L715" i="4"/>
  <c r="K715" i="4"/>
  <c r="J715" i="4"/>
  <c r="I715" i="4"/>
  <c r="H715" i="4"/>
  <c r="G715" i="4"/>
  <c r="F715" i="4"/>
  <c r="E715" i="4"/>
  <c r="D715" i="4"/>
  <c r="C715" i="4"/>
  <c r="B715" i="4"/>
  <c r="S714" i="4"/>
  <c r="R714" i="4"/>
  <c r="Q714" i="4"/>
  <c r="P714" i="4"/>
  <c r="O714" i="4"/>
  <c r="N714" i="4"/>
  <c r="M714" i="4"/>
  <c r="L714" i="4"/>
  <c r="K714" i="4"/>
  <c r="J714" i="4"/>
  <c r="I714" i="4"/>
  <c r="H714" i="4"/>
  <c r="G714" i="4"/>
  <c r="F714" i="4"/>
  <c r="E714" i="4"/>
  <c r="D714" i="4"/>
  <c r="C714" i="4"/>
  <c r="B714" i="4"/>
  <c r="S713" i="4"/>
  <c r="R713" i="4"/>
  <c r="Q713" i="4"/>
  <c r="P713" i="4"/>
  <c r="O713" i="4"/>
  <c r="N713" i="4"/>
  <c r="M713" i="4"/>
  <c r="L713" i="4"/>
  <c r="K713" i="4"/>
  <c r="J713" i="4"/>
  <c r="I713" i="4"/>
  <c r="H713" i="4"/>
  <c r="G713" i="4"/>
  <c r="F713" i="4"/>
  <c r="E713" i="4"/>
  <c r="D713" i="4"/>
  <c r="C713" i="4"/>
  <c r="B713" i="4"/>
  <c r="S712" i="4"/>
  <c r="R712" i="4"/>
  <c r="Q712" i="4"/>
  <c r="P712" i="4"/>
  <c r="O712" i="4"/>
  <c r="N712" i="4"/>
  <c r="M712" i="4"/>
  <c r="L712" i="4"/>
  <c r="K712" i="4"/>
  <c r="J712" i="4"/>
  <c r="I712" i="4"/>
  <c r="H712" i="4"/>
  <c r="G712" i="4"/>
  <c r="F712" i="4"/>
  <c r="E712" i="4"/>
  <c r="D712" i="4"/>
  <c r="C712" i="4"/>
  <c r="B712" i="4"/>
  <c r="S711" i="4"/>
  <c r="R711" i="4"/>
  <c r="Q711" i="4"/>
  <c r="P711" i="4"/>
  <c r="O711" i="4"/>
  <c r="N711" i="4"/>
  <c r="M711" i="4"/>
  <c r="L711" i="4"/>
  <c r="K711" i="4"/>
  <c r="J711" i="4"/>
  <c r="I711" i="4"/>
  <c r="H711" i="4"/>
  <c r="G711" i="4"/>
  <c r="F711" i="4"/>
  <c r="E711" i="4"/>
  <c r="D711" i="4"/>
  <c r="C711" i="4"/>
  <c r="B711" i="4"/>
  <c r="S710" i="4"/>
  <c r="R710" i="4"/>
  <c r="Q710" i="4"/>
  <c r="P710" i="4"/>
  <c r="O710" i="4"/>
  <c r="N710" i="4"/>
  <c r="M710" i="4"/>
  <c r="L710" i="4"/>
  <c r="K710" i="4"/>
  <c r="J710" i="4"/>
  <c r="I710" i="4"/>
  <c r="H710" i="4"/>
  <c r="G710" i="4"/>
  <c r="F710" i="4"/>
  <c r="E710" i="4"/>
  <c r="D710" i="4"/>
  <c r="C710" i="4"/>
  <c r="B710" i="4"/>
  <c r="S709" i="4"/>
  <c r="R709" i="4"/>
  <c r="Q709" i="4"/>
  <c r="P709" i="4"/>
  <c r="O709" i="4"/>
  <c r="N709" i="4"/>
  <c r="M709" i="4"/>
  <c r="L709" i="4"/>
  <c r="K709" i="4"/>
  <c r="J709" i="4"/>
  <c r="I709" i="4"/>
  <c r="H709" i="4"/>
  <c r="G709" i="4"/>
  <c r="F709" i="4"/>
  <c r="E709" i="4"/>
  <c r="D709" i="4"/>
  <c r="C709" i="4"/>
  <c r="B709" i="4"/>
  <c r="S708" i="4"/>
  <c r="R708" i="4"/>
  <c r="Q708" i="4"/>
  <c r="P708" i="4"/>
  <c r="O708" i="4"/>
  <c r="N708" i="4"/>
  <c r="M708" i="4"/>
  <c r="L708" i="4"/>
  <c r="K708" i="4"/>
  <c r="J708" i="4"/>
  <c r="I708" i="4"/>
  <c r="H708" i="4"/>
  <c r="G708" i="4"/>
  <c r="F708" i="4"/>
  <c r="E708" i="4"/>
  <c r="D708" i="4"/>
  <c r="C708" i="4"/>
  <c r="B708" i="4"/>
  <c r="S707" i="4"/>
  <c r="R707" i="4"/>
  <c r="Q707" i="4"/>
  <c r="P707" i="4"/>
  <c r="O707" i="4"/>
  <c r="N707" i="4"/>
  <c r="M707" i="4"/>
  <c r="L707" i="4"/>
  <c r="K707" i="4"/>
  <c r="J707" i="4"/>
  <c r="I707" i="4"/>
  <c r="H707" i="4"/>
  <c r="G707" i="4"/>
  <c r="F707" i="4"/>
  <c r="E707" i="4"/>
  <c r="D707" i="4"/>
  <c r="C707" i="4"/>
  <c r="B707" i="4"/>
  <c r="S706" i="4"/>
  <c r="R706" i="4"/>
  <c r="Q706" i="4"/>
  <c r="P706" i="4"/>
  <c r="O706" i="4"/>
  <c r="N706" i="4"/>
  <c r="M706" i="4"/>
  <c r="L706" i="4"/>
  <c r="K706" i="4"/>
  <c r="J706" i="4"/>
  <c r="I706" i="4"/>
  <c r="H706" i="4"/>
  <c r="G706" i="4"/>
  <c r="F706" i="4"/>
  <c r="E706" i="4"/>
  <c r="D706" i="4"/>
  <c r="C706" i="4"/>
  <c r="B706" i="4"/>
  <c r="S705" i="4"/>
  <c r="R705" i="4"/>
  <c r="Q705" i="4"/>
  <c r="P705" i="4"/>
  <c r="O705" i="4"/>
  <c r="N705" i="4"/>
  <c r="M705" i="4"/>
  <c r="L705" i="4"/>
  <c r="K705" i="4"/>
  <c r="J705" i="4"/>
  <c r="I705" i="4"/>
  <c r="H705" i="4"/>
  <c r="G705" i="4"/>
  <c r="F705" i="4"/>
  <c r="E705" i="4"/>
  <c r="D705" i="4"/>
  <c r="C705" i="4"/>
  <c r="B705" i="4"/>
  <c r="S704" i="4"/>
  <c r="R704" i="4"/>
  <c r="Q704" i="4"/>
  <c r="P704" i="4"/>
  <c r="O704" i="4"/>
  <c r="N704" i="4"/>
  <c r="M704" i="4"/>
  <c r="L704" i="4"/>
  <c r="K704" i="4"/>
  <c r="J704" i="4"/>
  <c r="I704" i="4"/>
  <c r="H704" i="4"/>
  <c r="G704" i="4"/>
  <c r="F704" i="4"/>
  <c r="E704" i="4"/>
  <c r="D704" i="4"/>
  <c r="C704" i="4"/>
  <c r="B704" i="4"/>
  <c r="S703" i="4"/>
  <c r="R703" i="4"/>
  <c r="Q703" i="4"/>
  <c r="P703" i="4"/>
  <c r="O703" i="4"/>
  <c r="N703" i="4"/>
  <c r="M703" i="4"/>
  <c r="L703" i="4"/>
  <c r="K703" i="4"/>
  <c r="J703" i="4"/>
  <c r="I703" i="4"/>
  <c r="H703" i="4"/>
  <c r="G703" i="4"/>
  <c r="F703" i="4"/>
  <c r="E703" i="4"/>
  <c r="D703" i="4"/>
  <c r="C703" i="4"/>
  <c r="B703" i="4"/>
  <c r="S702" i="4"/>
  <c r="R702" i="4"/>
  <c r="Q702" i="4"/>
  <c r="P702" i="4"/>
  <c r="O702" i="4"/>
  <c r="N702" i="4"/>
  <c r="M702" i="4"/>
  <c r="L702" i="4"/>
  <c r="K702" i="4"/>
  <c r="J702" i="4"/>
  <c r="I702" i="4"/>
  <c r="H702" i="4"/>
  <c r="G702" i="4"/>
  <c r="F702" i="4"/>
  <c r="E702" i="4"/>
  <c r="D702" i="4"/>
  <c r="C702" i="4"/>
  <c r="B702" i="4"/>
  <c r="S701" i="4"/>
  <c r="R701" i="4"/>
  <c r="Q701" i="4"/>
  <c r="P701" i="4"/>
  <c r="O701" i="4"/>
  <c r="N701" i="4"/>
  <c r="M701" i="4"/>
  <c r="L701" i="4"/>
  <c r="K701" i="4"/>
  <c r="J701" i="4"/>
  <c r="I701" i="4"/>
  <c r="H701" i="4"/>
  <c r="G701" i="4"/>
  <c r="F701" i="4"/>
  <c r="E701" i="4"/>
  <c r="D701" i="4"/>
  <c r="C701" i="4"/>
  <c r="B701" i="4"/>
  <c r="S700" i="4"/>
  <c r="R700" i="4"/>
  <c r="Q700" i="4"/>
  <c r="P700" i="4"/>
  <c r="O700" i="4"/>
  <c r="N700" i="4"/>
  <c r="M700" i="4"/>
  <c r="L700" i="4"/>
  <c r="K700" i="4"/>
  <c r="J700" i="4"/>
  <c r="I700" i="4"/>
  <c r="H700" i="4"/>
  <c r="G700" i="4"/>
  <c r="F700" i="4"/>
  <c r="E700" i="4"/>
  <c r="D700" i="4"/>
  <c r="C700" i="4"/>
  <c r="B700" i="4"/>
  <c r="S699" i="4"/>
  <c r="R699" i="4"/>
  <c r="Q699" i="4"/>
  <c r="P699" i="4"/>
  <c r="O699" i="4"/>
  <c r="N699" i="4"/>
  <c r="M699" i="4"/>
  <c r="L699" i="4"/>
  <c r="K699" i="4"/>
  <c r="J699" i="4"/>
  <c r="I699" i="4"/>
  <c r="H699" i="4"/>
  <c r="G699" i="4"/>
  <c r="F699" i="4"/>
  <c r="E699" i="4"/>
  <c r="D699" i="4"/>
  <c r="C699" i="4"/>
  <c r="B699" i="4"/>
  <c r="S698" i="4"/>
  <c r="R698" i="4"/>
  <c r="Q698" i="4"/>
  <c r="P698" i="4"/>
  <c r="O698" i="4"/>
  <c r="N698" i="4"/>
  <c r="M698" i="4"/>
  <c r="L698" i="4"/>
  <c r="K698" i="4"/>
  <c r="J698" i="4"/>
  <c r="I698" i="4"/>
  <c r="H698" i="4"/>
  <c r="G698" i="4"/>
  <c r="F698" i="4"/>
  <c r="E698" i="4"/>
  <c r="D698" i="4"/>
  <c r="C698" i="4"/>
  <c r="B698" i="4"/>
  <c r="S697" i="4"/>
  <c r="R697" i="4"/>
  <c r="Q697" i="4"/>
  <c r="P697" i="4"/>
  <c r="O697" i="4"/>
  <c r="N697" i="4"/>
  <c r="M697" i="4"/>
  <c r="L697" i="4"/>
  <c r="K697" i="4"/>
  <c r="J697" i="4"/>
  <c r="I697" i="4"/>
  <c r="H697" i="4"/>
  <c r="G697" i="4"/>
  <c r="F697" i="4"/>
  <c r="E697" i="4"/>
  <c r="D697" i="4"/>
  <c r="C697" i="4"/>
  <c r="B697" i="4"/>
  <c r="S696" i="4"/>
  <c r="R696" i="4"/>
  <c r="Q696" i="4"/>
  <c r="P696" i="4"/>
  <c r="O696" i="4"/>
  <c r="N696" i="4"/>
  <c r="M696" i="4"/>
  <c r="L696" i="4"/>
  <c r="K696" i="4"/>
  <c r="J696" i="4"/>
  <c r="I696" i="4"/>
  <c r="H696" i="4"/>
  <c r="G696" i="4"/>
  <c r="F696" i="4"/>
  <c r="E696" i="4"/>
  <c r="D696" i="4"/>
  <c r="C696" i="4"/>
  <c r="B696" i="4"/>
  <c r="S695" i="4"/>
  <c r="R695" i="4"/>
  <c r="Q695" i="4"/>
  <c r="P695" i="4"/>
  <c r="O695" i="4"/>
  <c r="N695" i="4"/>
  <c r="M695" i="4"/>
  <c r="L695" i="4"/>
  <c r="K695" i="4"/>
  <c r="J695" i="4"/>
  <c r="I695" i="4"/>
  <c r="H695" i="4"/>
  <c r="G695" i="4"/>
  <c r="F695" i="4"/>
  <c r="E695" i="4"/>
  <c r="D695" i="4"/>
  <c r="C695" i="4"/>
  <c r="B695" i="4"/>
  <c r="S694" i="4"/>
  <c r="R694" i="4"/>
  <c r="Q694" i="4"/>
  <c r="P694" i="4"/>
  <c r="O694" i="4"/>
  <c r="N694" i="4"/>
  <c r="M694" i="4"/>
  <c r="L694" i="4"/>
  <c r="K694" i="4"/>
  <c r="J694" i="4"/>
  <c r="I694" i="4"/>
  <c r="H694" i="4"/>
  <c r="G694" i="4"/>
  <c r="F694" i="4"/>
  <c r="E694" i="4"/>
  <c r="D694" i="4"/>
  <c r="C694" i="4"/>
  <c r="B694" i="4"/>
  <c r="S693" i="4"/>
  <c r="R693" i="4"/>
  <c r="Q693" i="4"/>
  <c r="P693" i="4"/>
  <c r="O693" i="4"/>
  <c r="N693" i="4"/>
  <c r="M693" i="4"/>
  <c r="L693" i="4"/>
  <c r="K693" i="4"/>
  <c r="J693" i="4"/>
  <c r="I693" i="4"/>
  <c r="H693" i="4"/>
  <c r="G693" i="4"/>
  <c r="F693" i="4"/>
  <c r="E693" i="4"/>
  <c r="D693" i="4"/>
  <c r="C693" i="4"/>
  <c r="B693" i="4"/>
  <c r="S692" i="4"/>
  <c r="R692" i="4"/>
  <c r="Q692" i="4"/>
  <c r="P692" i="4"/>
  <c r="O692" i="4"/>
  <c r="N692" i="4"/>
  <c r="M692" i="4"/>
  <c r="L692" i="4"/>
  <c r="K692" i="4"/>
  <c r="J692" i="4"/>
  <c r="I692" i="4"/>
  <c r="H692" i="4"/>
  <c r="G692" i="4"/>
  <c r="F692" i="4"/>
  <c r="E692" i="4"/>
  <c r="D692" i="4"/>
  <c r="C692" i="4"/>
  <c r="B692" i="4"/>
  <c r="S691" i="4"/>
  <c r="R691" i="4"/>
  <c r="Q691" i="4"/>
  <c r="P691" i="4"/>
  <c r="O691" i="4"/>
  <c r="N691" i="4"/>
  <c r="M691" i="4"/>
  <c r="L691" i="4"/>
  <c r="K691" i="4"/>
  <c r="J691" i="4"/>
  <c r="I691" i="4"/>
  <c r="H691" i="4"/>
  <c r="G691" i="4"/>
  <c r="F691" i="4"/>
  <c r="E691" i="4"/>
  <c r="D691" i="4"/>
  <c r="C691" i="4"/>
  <c r="B691" i="4"/>
  <c r="S690" i="4"/>
  <c r="R690" i="4"/>
  <c r="Q690" i="4"/>
  <c r="P690" i="4"/>
  <c r="O690" i="4"/>
  <c r="N690" i="4"/>
  <c r="M690" i="4"/>
  <c r="L690" i="4"/>
  <c r="K690" i="4"/>
  <c r="J690" i="4"/>
  <c r="I690" i="4"/>
  <c r="H690" i="4"/>
  <c r="G690" i="4"/>
  <c r="F690" i="4"/>
  <c r="E690" i="4"/>
  <c r="D690" i="4"/>
  <c r="C690" i="4"/>
  <c r="B690" i="4"/>
  <c r="S689" i="4"/>
  <c r="R689" i="4"/>
  <c r="Q689" i="4"/>
  <c r="P689" i="4"/>
  <c r="O689" i="4"/>
  <c r="N689" i="4"/>
  <c r="M689" i="4"/>
  <c r="L689" i="4"/>
  <c r="K689" i="4"/>
  <c r="J689" i="4"/>
  <c r="I689" i="4"/>
  <c r="H689" i="4"/>
  <c r="G689" i="4"/>
  <c r="F689" i="4"/>
  <c r="E689" i="4"/>
  <c r="D689" i="4"/>
  <c r="C689" i="4"/>
  <c r="B689" i="4"/>
  <c r="S688" i="4"/>
  <c r="R688" i="4"/>
  <c r="Q688" i="4"/>
  <c r="P688" i="4"/>
  <c r="O688" i="4"/>
  <c r="N688" i="4"/>
  <c r="M688" i="4"/>
  <c r="L688" i="4"/>
  <c r="K688" i="4"/>
  <c r="J688" i="4"/>
  <c r="I688" i="4"/>
  <c r="H688" i="4"/>
  <c r="G688" i="4"/>
  <c r="F688" i="4"/>
  <c r="E688" i="4"/>
  <c r="D688" i="4"/>
  <c r="C688" i="4"/>
  <c r="B688" i="4"/>
  <c r="S687" i="4"/>
  <c r="R687" i="4"/>
  <c r="Q687" i="4"/>
  <c r="P687" i="4"/>
  <c r="O687" i="4"/>
  <c r="N687" i="4"/>
  <c r="M687" i="4"/>
  <c r="L687" i="4"/>
  <c r="K687" i="4"/>
  <c r="J687" i="4"/>
  <c r="I687" i="4"/>
  <c r="H687" i="4"/>
  <c r="G687" i="4"/>
  <c r="F687" i="4"/>
  <c r="E687" i="4"/>
  <c r="D687" i="4"/>
  <c r="C687" i="4"/>
  <c r="B687" i="4"/>
  <c r="S686" i="4"/>
  <c r="R686" i="4"/>
  <c r="Q686" i="4"/>
  <c r="P686" i="4"/>
  <c r="O686" i="4"/>
  <c r="N686" i="4"/>
  <c r="M686" i="4"/>
  <c r="L686" i="4"/>
  <c r="K686" i="4"/>
  <c r="J686" i="4"/>
  <c r="I686" i="4"/>
  <c r="H686" i="4"/>
  <c r="G686" i="4"/>
  <c r="F686" i="4"/>
  <c r="E686" i="4"/>
  <c r="D686" i="4"/>
  <c r="C686" i="4"/>
  <c r="B686" i="4"/>
  <c r="S685" i="4"/>
  <c r="R685" i="4"/>
  <c r="Q685" i="4"/>
  <c r="P685" i="4"/>
  <c r="O685" i="4"/>
  <c r="N685" i="4"/>
  <c r="M685" i="4"/>
  <c r="L685" i="4"/>
  <c r="K685" i="4"/>
  <c r="J685" i="4"/>
  <c r="I685" i="4"/>
  <c r="H685" i="4"/>
  <c r="G685" i="4"/>
  <c r="F685" i="4"/>
  <c r="E685" i="4"/>
  <c r="D685" i="4"/>
  <c r="C685" i="4"/>
  <c r="B685" i="4"/>
  <c r="S684" i="4"/>
  <c r="R684" i="4"/>
  <c r="Q684" i="4"/>
  <c r="P684" i="4"/>
  <c r="O684" i="4"/>
  <c r="N684" i="4"/>
  <c r="M684" i="4"/>
  <c r="L684" i="4"/>
  <c r="K684" i="4"/>
  <c r="J684" i="4"/>
  <c r="I684" i="4"/>
  <c r="H684" i="4"/>
  <c r="G684" i="4"/>
  <c r="F684" i="4"/>
  <c r="E684" i="4"/>
  <c r="D684" i="4"/>
  <c r="C684" i="4"/>
  <c r="B684" i="4"/>
  <c r="S683" i="4"/>
  <c r="R683" i="4"/>
  <c r="Q683" i="4"/>
  <c r="P683" i="4"/>
  <c r="O683" i="4"/>
  <c r="N683" i="4"/>
  <c r="M683" i="4"/>
  <c r="L683" i="4"/>
  <c r="K683" i="4"/>
  <c r="J683" i="4"/>
  <c r="I683" i="4"/>
  <c r="H683" i="4"/>
  <c r="G683" i="4"/>
  <c r="F683" i="4"/>
  <c r="E683" i="4"/>
  <c r="D683" i="4"/>
  <c r="C683" i="4"/>
  <c r="B683" i="4"/>
  <c r="S682" i="4"/>
  <c r="R682" i="4"/>
  <c r="Q682" i="4"/>
  <c r="P682" i="4"/>
  <c r="O682" i="4"/>
  <c r="N682" i="4"/>
  <c r="M682" i="4"/>
  <c r="L682" i="4"/>
  <c r="K682" i="4"/>
  <c r="J682" i="4"/>
  <c r="I682" i="4"/>
  <c r="H682" i="4"/>
  <c r="G682" i="4"/>
  <c r="F682" i="4"/>
  <c r="E682" i="4"/>
  <c r="D682" i="4"/>
  <c r="C682" i="4"/>
  <c r="B682" i="4"/>
  <c r="S681" i="4"/>
  <c r="R681" i="4"/>
  <c r="Q681" i="4"/>
  <c r="P681" i="4"/>
  <c r="O681" i="4"/>
  <c r="N681" i="4"/>
  <c r="M681" i="4"/>
  <c r="L681" i="4"/>
  <c r="K681" i="4"/>
  <c r="J681" i="4"/>
  <c r="I681" i="4"/>
  <c r="H681" i="4"/>
  <c r="G681" i="4"/>
  <c r="F681" i="4"/>
  <c r="E681" i="4"/>
  <c r="D681" i="4"/>
  <c r="C681" i="4"/>
  <c r="B681" i="4"/>
  <c r="S680" i="4"/>
  <c r="R680" i="4"/>
  <c r="Q680" i="4"/>
  <c r="P680" i="4"/>
  <c r="O680" i="4"/>
  <c r="N680" i="4"/>
  <c r="M680" i="4"/>
  <c r="L680" i="4"/>
  <c r="K680" i="4"/>
  <c r="J680" i="4"/>
  <c r="I680" i="4"/>
  <c r="H680" i="4"/>
  <c r="G680" i="4"/>
  <c r="F680" i="4"/>
  <c r="E680" i="4"/>
  <c r="D680" i="4"/>
  <c r="C680" i="4"/>
  <c r="B680" i="4"/>
  <c r="S679" i="4"/>
  <c r="R679" i="4"/>
  <c r="Q679" i="4"/>
  <c r="P679" i="4"/>
  <c r="O679" i="4"/>
  <c r="N679" i="4"/>
  <c r="M679" i="4"/>
  <c r="L679" i="4"/>
  <c r="K679" i="4"/>
  <c r="J679" i="4"/>
  <c r="I679" i="4"/>
  <c r="H679" i="4"/>
  <c r="G679" i="4"/>
  <c r="F679" i="4"/>
  <c r="E679" i="4"/>
  <c r="D679" i="4"/>
  <c r="C679" i="4"/>
  <c r="B679" i="4"/>
  <c r="S678" i="4"/>
  <c r="R678" i="4"/>
  <c r="Q678" i="4"/>
  <c r="P678" i="4"/>
  <c r="O678" i="4"/>
  <c r="N678" i="4"/>
  <c r="M678" i="4"/>
  <c r="L678" i="4"/>
  <c r="K678" i="4"/>
  <c r="J678" i="4"/>
  <c r="I678" i="4"/>
  <c r="H678" i="4"/>
  <c r="G678" i="4"/>
  <c r="F678" i="4"/>
  <c r="E678" i="4"/>
  <c r="D678" i="4"/>
  <c r="C678" i="4"/>
  <c r="B678" i="4"/>
  <c r="S677" i="4"/>
  <c r="R677" i="4"/>
  <c r="Q677" i="4"/>
  <c r="P677" i="4"/>
  <c r="O677" i="4"/>
  <c r="N677" i="4"/>
  <c r="M677" i="4"/>
  <c r="L677" i="4"/>
  <c r="K677" i="4"/>
  <c r="J677" i="4"/>
  <c r="I677" i="4"/>
  <c r="H677" i="4"/>
  <c r="G677" i="4"/>
  <c r="F677" i="4"/>
  <c r="E677" i="4"/>
  <c r="D677" i="4"/>
  <c r="C677" i="4"/>
  <c r="B677" i="4"/>
  <c r="S676" i="4"/>
  <c r="R676" i="4"/>
  <c r="Q676" i="4"/>
  <c r="P676" i="4"/>
  <c r="O676" i="4"/>
  <c r="N676" i="4"/>
  <c r="M676" i="4"/>
  <c r="L676" i="4"/>
  <c r="K676" i="4"/>
  <c r="J676" i="4"/>
  <c r="I676" i="4"/>
  <c r="H676" i="4"/>
  <c r="G676" i="4"/>
  <c r="F676" i="4"/>
  <c r="E676" i="4"/>
  <c r="D676" i="4"/>
  <c r="C676" i="4"/>
  <c r="B676" i="4"/>
  <c r="S675" i="4"/>
  <c r="R675" i="4"/>
  <c r="Q675" i="4"/>
  <c r="P675" i="4"/>
  <c r="O675" i="4"/>
  <c r="N675" i="4"/>
  <c r="M675" i="4"/>
  <c r="L675" i="4"/>
  <c r="K675" i="4"/>
  <c r="J675" i="4"/>
  <c r="I675" i="4"/>
  <c r="H675" i="4"/>
  <c r="G675" i="4"/>
  <c r="F675" i="4"/>
  <c r="E675" i="4"/>
  <c r="D675" i="4"/>
  <c r="C675" i="4"/>
  <c r="B675" i="4"/>
  <c r="S674" i="4"/>
  <c r="R674" i="4"/>
  <c r="Q674" i="4"/>
  <c r="P674" i="4"/>
  <c r="O674" i="4"/>
  <c r="N674" i="4"/>
  <c r="M674" i="4"/>
  <c r="L674" i="4"/>
  <c r="K674" i="4"/>
  <c r="J674" i="4"/>
  <c r="I674" i="4"/>
  <c r="H674" i="4"/>
  <c r="G674" i="4"/>
  <c r="F674" i="4"/>
  <c r="E674" i="4"/>
  <c r="D674" i="4"/>
  <c r="C674" i="4"/>
  <c r="B674" i="4"/>
  <c r="S673" i="4"/>
  <c r="R673" i="4"/>
  <c r="Q673" i="4"/>
  <c r="P673" i="4"/>
  <c r="O673" i="4"/>
  <c r="N673" i="4"/>
  <c r="M673" i="4"/>
  <c r="L673" i="4"/>
  <c r="K673" i="4"/>
  <c r="J673" i="4"/>
  <c r="I673" i="4"/>
  <c r="H673" i="4"/>
  <c r="G673" i="4"/>
  <c r="F673" i="4"/>
  <c r="E673" i="4"/>
  <c r="D673" i="4"/>
  <c r="C673" i="4"/>
  <c r="B673" i="4"/>
  <c r="S672" i="4"/>
  <c r="R672" i="4"/>
  <c r="Q672" i="4"/>
  <c r="P672" i="4"/>
  <c r="O672" i="4"/>
  <c r="N672" i="4"/>
  <c r="M672" i="4"/>
  <c r="L672" i="4"/>
  <c r="K672" i="4"/>
  <c r="J672" i="4"/>
  <c r="I672" i="4"/>
  <c r="H672" i="4"/>
  <c r="G672" i="4"/>
  <c r="F672" i="4"/>
  <c r="E672" i="4"/>
  <c r="D672" i="4"/>
  <c r="C672" i="4"/>
  <c r="B672" i="4"/>
  <c r="S671" i="4"/>
  <c r="R671" i="4"/>
  <c r="Q671" i="4"/>
  <c r="P671" i="4"/>
  <c r="O671" i="4"/>
  <c r="N671" i="4"/>
  <c r="M671" i="4"/>
  <c r="L671" i="4"/>
  <c r="K671" i="4"/>
  <c r="J671" i="4"/>
  <c r="I671" i="4"/>
  <c r="H671" i="4"/>
  <c r="G671" i="4"/>
  <c r="F671" i="4"/>
  <c r="E671" i="4"/>
  <c r="D671" i="4"/>
  <c r="C671" i="4"/>
  <c r="B671" i="4"/>
  <c r="S670" i="4"/>
  <c r="R670" i="4"/>
  <c r="Q670" i="4"/>
  <c r="P670" i="4"/>
  <c r="O670" i="4"/>
  <c r="N670" i="4"/>
  <c r="M670" i="4"/>
  <c r="L670" i="4"/>
  <c r="K670" i="4"/>
  <c r="J670" i="4"/>
  <c r="I670" i="4"/>
  <c r="H670" i="4"/>
  <c r="G670" i="4"/>
  <c r="F670" i="4"/>
  <c r="E670" i="4"/>
  <c r="D670" i="4"/>
  <c r="C670" i="4"/>
  <c r="B670" i="4"/>
  <c r="S669" i="4"/>
  <c r="R669" i="4"/>
  <c r="Q669" i="4"/>
  <c r="P669" i="4"/>
  <c r="O669" i="4"/>
  <c r="N669" i="4"/>
  <c r="M669" i="4"/>
  <c r="L669" i="4"/>
  <c r="K669" i="4"/>
  <c r="J669" i="4"/>
  <c r="I669" i="4"/>
  <c r="H669" i="4"/>
  <c r="G669" i="4"/>
  <c r="F669" i="4"/>
  <c r="E669" i="4"/>
  <c r="D669" i="4"/>
  <c r="C669" i="4"/>
  <c r="B669" i="4"/>
  <c r="S668" i="4"/>
  <c r="R668" i="4"/>
  <c r="Q668" i="4"/>
  <c r="P668" i="4"/>
  <c r="O668" i="4"/>
  <c r="N668" i="4"/>
  <c r="M668" i="4"/>
  <c r="L668" i="4"/>
  <c r="K668" i="4"/>
  <c r="J668" i="4"/>
  <c r="I668" i="4"/>
  <c r="H668" i="4"/>
  <c r="G668" i="4"/>
  <c r="F668" i="4"/>
  <c r="E668" i="4"/>
  <c r="D668" i="4"/>
  <c r="C668" i="4"/>
  <c r="B668" i="4"/>
  <c r="S667" i="4"/>
  <c r="R667" i="4"/>
  <c r="Q667" i="4"/>
  <c r="P667" i="4"/>
  <c r="O667" i="4"/>
  <c r="N667" i="4"/>
  <c r="M667" i="4"/>
  <c r="L667" i="4"/>
  <c r="K667" i="4"/>
  <c r="J667" i="4"/>
  <c r="I667" i="4"/>
  <c r="H667" i="4"/>
  <c r="G667" i="4"/>
  <c r="F667" i="4"/>
  <c r="E667" i="4"/>
  <c r="D667" i="4"/>
  <c r="C667" i="4"/>
  <c r="B667" i="4"/>
  <c r="S666" i="4"/>
  <c r="R666" i="4"/>
  <c r="Q666" i="4"/>
  <c r="P666" i="4"/>
  <c r="O666" i="4"/>
  <c r="N666" i="4"/>
  <c r="M666" i="4"/>
  <c r="L666" i="4"/>
  <c r="K666" i="4"/>
  <c r="J666" i="4"/>
  <c r="I666" i="4"/>
  <c r="H666" i="4"/>
  <c r="G666" i="4"/>
  <c r="F666" i="4"/>
  <c r="E666" i="4"/>
  <c r="D666" i="4"/>
  <c r="C666" i="4"/>
  <c r="B666" i="4"/>
  <c r="S665" i="4"/>
  <c r="R665" i="4"/>
  <c r="Q665" i="4"/>
  <c r="P665" i="4"/>
  <c r="O665" i="4"/>
  <c r="N665" i="4"/>
  <c r="M665" i="4"/>
  <c r="L665" i="4"/>
  <c r="K665" i="4"/>
  <c r="J665" i="4"/>
  <c r="I665" i="4"/>
  <c r="H665" i="4"/>
  <c r="G665" i="4"/>
  <c r="F665" i="4"/>
  <c r="E665" i="4"/>
  <c r="D665" i="4"/>
  <c r="C665" i="4"/>
  <c r="B665" i="4"/>
  <c r="S664" i="4"/>
  <c r="R664" i="4"/>
  <c r="Q664" i="4"/>
  <c r="P664" i="4"/>
  <c r="O664" i="4"/>
  <c r="N664" i="4"/>
  <c r="M664" i="4"/>
  <c r="L664" i="4"/>
  <c r="K664" i="4"/>
  <c r="J664" i="4"/>
  <c r="I664" i="4"/>
  <c r="H664" i="4"/>
  <c r="G664" i="4"/>
  <c r="F664" i="4"/>
  <c r="E664" i="4"/>
  <c r="D664" i="4"/>
  <c r="C664" i="4"/>
  <c r="B664" i="4"/>
  <c r="S663" i="4"/>
  <c r="R663" i="4"/>
  <c r="Q663" i="4"/>
  <c r="P663" i="4"/>
  <c r="O663" i="4"/>
  <c r="N663" i="4"/>
  <c r="M663" i="4"/>
  <c r="L663" i="4"/>
  <c r="K663" i="4"/>
  <c r="J663" i="4"/>
  <c r="I663" i="4"/>
  <c r="H663" i="4"/>
  <c r="G663" i="4"/>
  <c r="F663" i="4"/>
  <c r="E663" i="4"/>
  <c r="D663" i="4"/>
  <c r="C663" i="4"/>
  <c r="B663" i="4"/>
  <c r="S662" i="4"/>
  <c r="R662" i="4"/>
  <c r="Q662" i="4"/>
  <c r="P662" i="4"/>
  <c r="O662" i="4"/>
  <c r="N662" i="4"/>
  <c r="M662" i="4"/>
  <c r="L662" i="4"/>
  <c r="K662" i="4"/>
  <c r="J662" i="4"/>
  <c r="I662" i="4"/>
  <c r="H662" i="4"/>
  <c r="G662" i="4"/>
  <c r="F662" i="4"/>
  <c r="E662" i="4"/>
  <c r="D662" i="4"/>
  <c r="C662" i="4"/>
  <c r="B662" i="4"/>
  <c r="S661" i="4"/>
  <c r="R661" i="4"/>
  <c r="Q661" i="4"/>
  <c r="P661" i="4"/>
  <c r="O661" i="4"/>
  <c r="N661" i="4"/>
  <c r="M661" i="4"/>
  <c r="L661" i="4"/>
  <c r="K661" i="4"/>
  <c r="J661" i="4"/>
  <c r="I661" i="4"/>
  <c r="H661" i="4"/>
  <c r="G661" i="4"/>
  <c r="F661" i="4"/>
  <c r="E661" i="4"/>
  <c r="D661" i="4"/>
  <c r="C661" i="4"/>
  <c r="B661" i="4"/>
  <c r="S660" i="4"/>
  <c r="R660" i="4"/>
  <c r="Q660" i="4"/>
  <c r="P660" i="4"/>
  <c r="O660" i="4"/>
  <c r="N660" i="4"/>
  <c r="M660" i="4"/>
  <c r="L660" i="4"/>
  <c r="K660" i="4"/>
  <c r="J660" i="4"/>
  <c r="I660" i="4"/>
  <c r="H660" i="4"/>
  <c r="G660" i="4"/>
  <c r="F660" i="4"/>
  <c r="E660" i="4"/>
  <c r="D660" i="4"/>
  <c r="C660" i="4"/>
  <c r="B660" i="4"/>
  <c r="S659" i="4"/>
  <c r="R659" i="4"/>
  <c r="Q659" i="4"/>
  <c r="P659" i="4"/>
  <c r="O659" i="4"/>
  <c r="N659" i="4"/>
  <c r="M659" i="4"/>
  <c r="L659" i="4"/>
  <c r="K659" i="4"/>
  <c r="J659" i="4"/>
  <c r="I659" i="4"/>
  <c r="H659" i="4"/>
  <c r="G659" i="4"/>
  <c r="F659" i="4"/>
  <c r="E659" i="4"/>
  <c r="D659" i="4"/>
  <c r="C659" i="4"/>
  <c r="B659" i="4"/>
  <c r="S658" i="4"/>
  <c r="R658" i="4"/>
  <c r="Q658" i="4"/>
  <c r="P658" i="4"/>
  <c r="O658" i="4"/>
  <c r="N658" i="4"/>
  <c r="M658" i="4"/>
  <c r="L658" i="4"/>
  <c r="K658" i="4"/>
  <c r="J658" i="4"/>
  <c r="I658" i="4"/>
  <c r="H658" i="4"/>
  <c r="G658" i="4"/>
  <c r="F658" i="4"/>
  <c r="E658" i="4"/>
  <c r="D658" i="4"/>
  <c r="C658" i="4"/>
  <c r="B658" i="4"/>
  <c r="S657" i="4"/>
  <c r="R657" i="4"/>
  <c r="Q657" i="4"/>
  <c r="P657" i="4"/>
  <c r="O657" i="4"/>
  <c r="N657" i="4"/>
  <c r="M657" i="4"/>
  <c r="L657" i="4"/>
  <c r="K657" i="4"/>
  <c r="J657" i="4"/>
  <c r="I657" i="4"/>
  <c r="H657" i="4"/>
  <c r="G657" i="4"/>
  <c r="F657" i="4"/>
  <c r="E657" i="4"/>
  <c r="D657" i="4"/>
  <c r="C657" i="4"/>
  <c r="B657" i="4"/>
  <c r="S656" i="4"/>
  <c r="R656" i="4"/>
  <c r="Q656" i="4"/>
  <c r="P656" i="4"/>
  <c r="O656" i="4"/>
  <c r="N656" i="4"/>
  <c r="M656" i="4"/>
  <c r="L656" i="4"/>
  <c r="K656" i="4"/>
  <c r="J656" i="4"/>
  <c r="I656" i="4"/>
  <c r="H656" i="4"/>
  <c r="G656" i="4"/>
  <c r="F656" i="4"/>
  <c r="E656" i="4"/>
  <c r="D656" i="4"/>
  <c r="C656" i="4"/>
  <c r="B656" i="4"/>
  <c r="S655" i="4"/>
  <c r="R655" i="4"/>
  <c r="Q655" i="4"/>
  <c r="P655" i="4"/>
  <c r="O655" i="4"/>
  <c r="N655" i="4"/>
  <c r="M655" i="4"/>
  <c r="L655" i="4"/>
  <c r="K655" i="4"/>
  <c r="J655" i="4"/>
  <c r="I655" i="4"/>
  <c r="H655" i="4"/>
  <c r="G655" i="4"/>
  <c r="F655" i="4"/>
  <c r="E655" i="4"/>
  <c r="D655" i="4"/>
  <c r="C655" i="4"/>
  <c r="B655" i="4"/>
  <c r="S654" i="4"/>
  <c r="R654" i="4"/>
  <c r="Q654" i="4"/>
  <c r="P654" i="4"/>
  <c r="O654" i="4"/>
  <c r="N654" i="4"/>
  <c r="M654" i="4"/>
  <c r="L654" i="4"/>
  <c r="K654" i="4"/>
  <c r="J654" i="4"/>
  <c r="I654" i="4"/>
  <c r="H654" i="4"/>
  <c r="G654" i="4"/>
  <c r="F654" i="4"/>
  <c r="E654" i="4"/>
  <c r="D654" i="4"/>
  <c r="C654" i="4"/>
  <c r="B654" i="4"/>
  <c r="S653" i="4"/>
  <c r="R653" i="4"/>
  <c r="Q653" i="4"/>
  <c r="P653" i="4"/>
  <c r="O653" i="4"/>
  <c r="N653" i="4"/>
  <c r="M653" i="4"/>
  <c r="L653" i="4"/>
  <c r="K653" i="4"/>
  <c r="J653" i="4"/>
  <c r="I653" i="4"/>
  <c r="H653" i="4"/>
  <c r="G653" i="4"/>
  <c r="F653" i="4"/>
  <c r="E653" i="4"/>
  <c r="D653" i="4"/>
  <c r="C653" i="4"/>
  <c r="B653" i="4"/>
  <c r="S652" i="4"/>
  <c r="R652" i="4"/>
  <c r="Q652" i="4"/>
  <c r="P652" i="4"/>
  <c r="O652" i="4"/>
  <c r="N652" i="4"/>
  <c r="M652" i="4"/>
  <c r="L652" i="4"/>
  <c r="K652" i="4"/>
  <c r="J652" i="4"/>
  <c r="I652" i="4"/>
  <c r="H652" i="4"/>
  <c r="G652" i="4"/>
  <c r="F652" i="4"/>
  <c r="E652" i="4"/>
  <c r="D652" i="4"/>
  <c r="C652" i="4"/>
  <c r="B652" i="4"/>
  <c r="S651" i="4"/>
  <c r="R651" i="4"/>
  <c r="Q651" i="4"/>
  <c r="P651" i="4"/>
  <c r="O651" i="4"/>
  <c r="N651" i="4"/>
  <c r="M651" i="4"/>
  <c r="L651" i="4"/>
  <c r="K651" i="4"/>
  <c r="J651" i="4"/>
  <c r="I651" i="4"/>
  <c r="H651" i="4"/>
  <c r="G651" i="4"/>
  <c r="F651" i="4"/>
  <c r="E651" i="4"/>
  <c r="D651" i="4"/>
  <c r="C651" i="4"/>
  <c r="B651" i="4"/>
  <c r="S650" i="4"/>
  <c r="R650" i="4"/>
  <c r="Q650" i="4"/>
  <c r="P650" i="4"/>
  <c r="O650" i="4"/>
  <c r="N650" i="4"/>
  <c r="M650" i="4"/>
  <c r="L650" i="4"/>
  <c r="K650" i="4"/>
  <c r="J650" i="4"/>
  <c r="I650" i="4"/>
  <c r="H650" i="4"/>
  <c r="G650" i="4"/>
  <c r="F650" i="4"/>
  <c r="E650" i="4"/>
  <c r="D650" i="4"/>
  <c r="C650" i="4"/>
  <c r="B650" i="4"/>
  <c r="S649" i="4"/>
  <c r="R649" i="4"/>
  <c r="Q649" i="4"/>
  <c r="P649" i="4"/>
  <c r="O649" i="4"/>
  <c r="N649" i="4"/>
  <c r="M649" i="4"/>
  <c r="L649" i="4"/>
  <c r="K649" i="4"/>
  <c r="J649" i="4"/>
  <c r="I649" i="4"/>
  <c r="H649" i="4"/>
  <c r="G649" i="4"/>
  <c r="F649" i="4"/>
  <c r="E649" i="4"/>
  <c r="D649" i="4"/>
  <c r="C649" i="4"/>
  <c r="B649" i="4"/>
  <c r="S648" i="4"/>
  <c r="R648" i="4"/>
  <c r="Q648" i="4"/>
  <c r="P648" i="4"/>
  <c r="O648" i="4"/>
  <c r="N648" i="4"/>
  <c r="M648" i="4"/>
  <c r="L648" i="4"/>
  <c r="K648" i="4"/>
  <c r="J648" i="4"/>
  <c r="I648" i="4"/>
  <c r="H648" i="4"/>
  <c r="G648" i="4"/>
  <c r="F648" i="4"/>
  <c r="E648" i="4"/>
  <c r="D648" i="4"/>
  <c r="C648" i="4"/>
  <c r="B648" i="4"/>
  <c r="S647" i="4"/>
  <c r="R647" i="4"/>
  <c r="Q647" i="4"/>
  <c r="P647" i="4"/>
  <c r="O647" i="4"/>
  <c r="N647" i="4"/>
  <c r="M647" i="4"/>
  <c r="L647" i="4"/>
  <c r="K647" i="4"/>
  <c r="J647" i="4"/>
  <c r="I647" i="4"/>
  <c r="H647" i="4"/>
  <c r="G647" i="4"/>
  <c r="F647" i="4"/>
  <c r="E647" i="4"/>
  <c r="D647" i="4"/>
  <c r="C647" i="4"/>
  <c r="B647" i="4"/>
  <c r="S646" i="4"/>
  <c r="R646" i="4"/>
  <c r="Q646" i="4"/>
  <c r="P646" i="4"/>
  <c r="O646" i="4"/>
  <c r="N646" i="4"/>
  <c r="M646" i="4"/>
  <c r="L646" i="4"/>
  <c r="K646" i="4"/>
  <c r="J646" i="4"/>
  <c r="I646" i="4"/>
  <c r="H646" i="4"/>
  <c r="G646" i="4"/>
  <c r="F646" i="4"/>
  <c r="E646" i="4"/>
  <c r="D646" i="4"/>
  <c r="C646" i="4"/>
  <c r="B646" i="4"/>
  <c r="S645" i="4"/>
  <c r="R645" i="4"/>
  <c r="Q645" i="4"/>
  <c r="P645" i="4"/>
  <c r="O645" i="4"/>
  <c r="N645" i="4"/>
  <c r="M645" i="4"/>
  <c r="L645" i="4"/>
  <c r="K645" i="4"/>
  <c r="J645" i="4"/>
  <c r="I645" i="4"/>
  <c r="H645" i="4"/>
  <c r="G645" i="4"/>
  <c r="F645" i="4"/>
  <c r="E645" i="4"/>
  <c r="D645" i="4"/>
  <c r="C645" i="4"/>
  <c r="B645" i="4"/>
  <c r="S644" i="4"/>
  <c r="R644" i="4"/>
  <c r="Q644" i="4"/>
  <c r="P644" i="4"/>
  <c r="O644" i="4"/>
  <c r="N644" i="4"/>
  <c r="M644" i="4"/>
  <c r="L644" i="4"/>
  <c r="K644" i="4"/>
  <c r="J644" i="4"/>
  <c r="I644" i="4"/>
  <c r="H644" i="4"/>
  <c r="G644" i="4"/>
  <c r="F644" i="4"/>
  <c r="E644" i="4"/>
  <c r="D644" i="4"/>
  <c r="C644" i="4"/>
  <c r="B644" i="4"/>
  <c r="S643" i="4"/>
  <c r="R643" i="4"/>
  <c r="Q643" i="4"/>
  <c r="P643" i="4"/>
  <c r="O643" i="4"/>
  <c r="N643" i="4"/>
  <c r="M643" i="4"/>
  <c r="L643" i="4"/>
  <c r="K643" i="4"/>
  <c r="J643" i="4"/>
  <c r="I643" i="4"/>
  <c r="H643" i="4"/>
  <c r="G643" i="4"/>
  <c r="F643" i="4"/>
  <c r="E643" i="4"/>
  <c r="D643" i="4"/>
  <c r="C643" i="4"/>
  <c r="B643" i="4"/>
  <c r="S642" i="4"/>
  <c r="R642" i="4"/>
  <c r="Q642" i="4"/>
  <c r="P642" i="4"/>
  <c r="O642" i="4"/>
  <c r="N642" i="4"/>
  <c r="M642" i="4"/>
  <c r="L642" i="4"/>
  <c r="K642" i="4"/>
  <c r="J642" i="4"/>
  <c r="I642" i="4"/>
  <c r="H642" i="4"/>
  <c r="G642" i="4"/>
  <c r="F642" i="4"/>
  <c r="E642" i="4"/>
  <c r="D642" i="4"/>
  <c r="C642" i="4"/>
  <c r="B642" i="4"/>
  <c r="S641" i="4"/>
  <c r="R641" i="4"/>
  <c r="Q641" i="4"/>
  <c r="P641" i="4"/>
  <c r="O641" i="4"/>
  <c r="N641" i="4"/>
  <c r="M641" i="4"/>
  <c r="L641" i="4"/>
  <c r="K641" i="4"/>
  <c r="J641" i="4"/>
  <c r="I641" i="4"/>
  <c r="H641" i="4"/>
  <c r="G641" i="4"/>
  <c r="F641" i="4"/>
  <c r="E641" i="4"/>
  <c r="D641" i="4"/>
  <c r="C641" i="4"/>
  <c r="B641" i="4"/>
  <c r="S640" i="4"/>
  <c r="R640" i="4"/>
  <c r="Q640" i="4"/>
  <c r="P640" i="4"/>
  <c r="O640" i="4"/>
  <c r="N640" i="4"/>
  <c r="M640" i="4"/>
  <c r="L640" i="4"/>
  <c r="K640" i="4"/>
  <c r="J640" i="4"/>
  <c r="I640" i="4"/>
  <c r="H640" i="4"/>
  <c r="G640" i="4"/>
  <c r="F640" i="4"/>
  <c r="E640" i="4"/>
  <c r="D640" i="4"/>
  <c r="C640" i="4"/>
  <c r="B640" i="4"/>
  <c r="S639" i="4"/>
  <c r="R639" i="4"/>
  <c r="Q639" i="4"/>
  <c r="P639" i="4"/>
  <c r="O639" i="4"/>
  <c r="N639" i="4"/>
  <c r="M639" i="4"/>
  <c r="L639" i="4"/>
  <c r="K639" i="4"/>
  <c r="J639" i="4"/>
  <c r="I639" i="4"/>
  <c r="H639" i="4"/>
  <c r="G639" i="4"/>
  <c r="F639" i="4"/>
  <c r="E639" i="4"/>
  <c r="D639" i="4"/>
  <c r="C639" i="4"/>
  <c r="B639" i="4"/>
  <c r="S638" i="4"/>
  <c r="R638" i="4"/>
  <c r="Q638" i="4"/>
  <c r="P638" i="4"/>
  <c r="O638" i="4"/>
  <c r="N638" i="4"/>
  <c r="M638" i="4"/>
  <c r="L638" i="4"/>
  <c r="K638" i="4"/>
  <c r="J638" i="4"/>
  <c r="I638" i="4"/>
  <c r="H638" i="4"/>
  <c r="G638" i="4"/>
  <c r="F638" i="4"/>
  <c r="E638" i="4"/>
  <c r="D638" i="4"/>
  <c r="C638" i="4"/>
  <c r="B638" i="4"/>
  <c r="S637" i="4"/>
  <c r="R637" i="4"/>
  <c r="Q637" i="4"/>
  <c r="P637" i="4"/>
  <c r="O637" i="4"/>
  <c r="N637" i="4"/>
  <c r="M637" i="4"/>
  <c r="L637" i="4"/>
  <c r="K637" i="4"/>
  <c r="J637" i="4"/>
  <c r="I637" i="4"/>
  <c r="H637" i="4"/>
  <c r="G637" i="4"/>
  <c r="F637" i="4"/>
  <c r="E637" i="4"/>
  <c r="D637" i="4"/>
  <c r="C637" i="4"/>
  <c r="B637" i="4"/>
  <c r="S636" i="4"/>
  <c r="R636" i="4"/>
  <c r="Q636" i="4"/>
  <c r="P636" i="4"/>
  <c r="O636" i="4"/>
  <c r="N636" i="4"/>
  <c r="M636" i="4"/>
  <c r="L636" i="4"/>
  <c r="K636" i="4"/>
  <c r="J636" i="4"/>
  <c r="I636" i="4"/>
  <c r="H636" i="4"/>
  <c r="G636" i="4"/>
  <c r="F636" i="4"/>
  <c r="E636" i="4"/>
  <c r="D636" i="4"/>
  <c r="C636" i="4"/>
  <c r="B636" i="4"/>
  <c r="S635" i="4"/>
  <c r="R635" i="4"/>
  <c r="Q635" i="4"/>
  <c r="P635" i="4"/>
  <c r="O635" i="4"/>
  <c r="N635" i="4"/>
  <c r="M635" i="4"/>
  <c r="L635" i="4"/>
  <c r="K635" i="4"/>
  <c r="J635" i="4"/>
  <c r="I635" i="4"/>
  <c r="H635" i="4"/>
  <c r="G635" i="4"/>
  <c r="F635" i="4"/>
  <c r="E635" i="4"/>
  <c r="D635" i="4"/>
  <c r="C635" i="4"/>
  <c r="B635" i="4"/>
  <c r="S634" i="4"/>
  <c r="R634" i="4"/>
  <c r="Q634" i="4"/>
  <c r="P634" i="4"/>
  <c r="O634" i="4"/>
  <c r="N634" i="4"/>
  <c r="M634" i="4"/>
  <c r="L634" i="4"/>
  <c r="K634" i="4"/>
  <c r="J634" i="4"/>
  <c r="I634" i="4"/>
  <c r="H634" i="4"/>
  <c r="G634" i="4"/>
  <c r="F634" i="4"/>
  <c r="E634" i="4"/>
  <c r="D634" i="4"/>
  <c r="C634" i="4"/>
  <c r="B634" i="4"/>
  <c r="S633" i="4"/>
  <c r="R633" i="4"/>
  <c r="Q633" i="4"/>
  <c r="P633" i="4"/>
  <c r="O633" i="4"/>
  <c r="N633" i="4"/>
  <c r="M633" i="4"/>
  <c r="L633" i="4"/>
  <c r="K633" i="4"/>
  <c r="J633" i="4"/>
  <c r="I633" i="4"/>
  <c r="H633" i="4"/>
  <c r="G633" i="4"/>
  <c r="F633" i="4"/>
  <c r="E633" i="4"/>
  <c r="D633" i="4"/>
  <c r="C633" i="4"/>
  <c r="B633" i="4"/>
  <c r="S632" i="4"/>
  <c r="R632" i="4"/>
  <c r="Q632" i="4"/>
  <c r="P632" i="4"/>
  <c r="O632" i="4"/>
  <c r="N632" i="4"/>
  <c r="M632" i="4"/>
  <c r="L632" i="4"/>
  <c r="K632" i="4"/>
  <c r="J632" i="4"/>
  <c r="I632" i="4"/>
  <c r="H632" i="4"/>
  <c r="G632" i="4"/>
  <c r="F632" i="4"/>
  <c r="E632" i="4"/>
  <c r="D632" i="4"/>
  <c r="C632" i="4"/>
  <c r="B632" i="4"/>
  <c r="S631" i="4"/>
  <c r="R631" i="4"/>
  <c r="Q631" i="4"/>
  <c r="P631" i="4"/>
  <c r="O631" i="4"/>
  <c r="N631" i="4"/>
  <c r="M631" i="4"/>
  <c r="L631" i="4"/>
  <c r="K631" i="4"/>
  <c r="J631" i="4"/>
  <c r="I631" i="4"/>
  <c r="H631" i="4"/>
  <c r="G631" i="4"/>
  <c r="F631" i="4"/>
  <c r="E631" i="4"/>
  <c r="D631" i="4"/>
  <c r="C631" i="4"/>
  <c r="B631" i="4"/>
  <c r="S630" i="4"/>
  <c r="R630" i="4"/>
  <c r="Q630" i="4"/>
  <c r="P630" i="4"/>
  <c r="O630" i="4"/>
  <c r="N630" i="4"/>
  <c r="M630" i="4"/>
  <c r="L630" i="4"/>
  <c r="K630" i="4"/>
  <c r="J630" i="4"/>
  <c r="I630" i="4"/>
  <c r="H630" i="4"/>
  <c r="G630" i="4"/>
  <c r="F630" i="4"/>
  <c r="E630" i="4"/>
  <c r="D630" i="4"/>
  <c r="C630" i="4"/>
  <c r="B630" i="4"/>
  <c r="S629" i="4"/>
  <c r="R629" i="4"/>
  <c r="Q629" i="4"/>
  <c r="P629" i="4"/>
  <c r="O629" i="4"/>
  <c r="N629" i="4"/>
  <c r="M629" i="4"/>
  <c r="L629" i="4"/>
  <c r="K629" i="4"/>
  <c r="J629" i="4"/>
  <c r="I629" i="4"/>
  <c r="H629" i="4"/>
  <c r="G629" i="4"/>
  <c r="F629" i="4"/>
  <c r="E629" i="4"/>
  <c r="D629" i="4"/>
  <c r="C629" i="4"/>
  <c r="B629" i="4"/>
  <c r="S628" i="4"/>
  <c r="R628" i="4"/>
  <c r="Q628" i="4"/>
  <c r="P628" i="4"/>
  <c r="O628" i="4"/>
  <c r="N628" i="4"/>
  <c r="M628" i="4"/>
  <c r="L628" i="4"/>
  <c r="K628" i="4"/>
  <c r="J628" i="4"/>
  <c r="I628" i="4"/>
  <c r="H628" i="4"/>
  <c r="G628" i="4"/>
  <c r="F628" i="4"/>
  <c r="E628" i="4"/>
  <c r="D628" i="4"/>
  <c r="C628" i="4"/>
  <c r="B628" i="4"/>
  <c r="S627" i="4"/>
  <c r="R627" i="4"/>
  <c r="Q627" i="4"/>
  <c r="P627" i="4"/>
  <c r="O627" i="4"/>
  <c r="N627" i="4"/>
  <c r="M627" i="4"/>
  <c r="L627" i="4"/>
  <c r="K627" i="4"/>
  <c r="J627" i="4"/>
  <c r="I627" i="4"/>
  <c r="H627" i="4"/>
  <c r="G627" i="4"/>
  <c r="F627" i="4"/>
  <c r="E627" i="4"/>
  <c r="D627" i="4"/>
  <c r="C627" i="4"/>
  <c r="B627" i="4"/>
  <c r="S626" i="4"/>
  <c r="R626" i="4"/>
  <c r="Q626" i="4"/>
  <c r="P626" i="4"/>
  <c r="O626" i="4"/>
  <c r="N626" i="4"/>
  <c r="M626" i="4"/>
  <c r="L626" i="4"/>
  <c r="K626" i="4"/>
  <c r="J626" i="4"/>
  <c r="I626" i="4"/>
  <c r="H626" i="4"/>
  <c r="G626" i="4"/>
  <c r="F626" i="4"/>
  <c r="E626" i="4"/>
  <c r="D626" i="4"/>
  <c r="C626" i="4"/>
  <c r="B626" i="4"/>
  <c r="S625" i="4"/>
  <c r="R625" i="4"/>
  <c r="Q625" i="4"/>
  <c r="P625" i="4"/>
  <c r="O625" i="4"/>
  <c r="N625" i="4"/>
  <c r="M625" i="4"/>
  <c r="L625" i="4"/>
  <c r="K625" i="4"/>
  <c r="J625" i="4"/>
  <c r="I625" i="4"/>
  <c r="H625" i="4"/>
  <c r="G625" i="4"/>
  <c r="F625" i="4"/>
  <c r="E625" i="4"/>
  <c r="D625" i="4"/>
  <c r="C625" i="4"/>
  <c r="B625" i="4"/>
  <c r="S624" i="4"/>
  <c r="R624" i="4"/>
  <c r="Q624" i="4"/>
  <c r="P624" i="4"/>
  <c r="O624" i="4"/>
  <c r="N624" i="4"/>
  <c r="M624" i="4"/>
  <c r="L624" i="4"/>
  <c r="K624" i="4"/>
  <c r="J624" i="4"/>
  <c r="I624" i="4"/>
  <c r="H624" i="4"/>
  <c r="G624" i="4"/>
  <c r="F624" i="4"/>
  <c r="E624" i="4"/>
  <c r="D624" i="4"/>
  <c r="C624" i="4"/>
  <c r="B624" i="4"/>
  <c r="S623" i="4"/>
  <c r="R623" i="4"/>
  <c r="Q623" i="4"/>
  <c r="P623" i="4"/>
  <c r="O623" i="4"/>
  <c r="N623" i="4"/>
  <c r="M623" i="4"/>
  <c r="L623" i="4"/>
  <c r="K623" i="4"/>
  <c r="J623" i="4"/>
  <c r="I623" i="4"/>
  <c r="H623" i="4"/>
  <c r="G623" i="4"/>
  <c r="F623" i="4"/>
  <c r="E623" i="4"/>
  <c r="D623" i="4"/>
  <c r="C623" i="4"/>
  <c r="B623" i="4"/>
  <c r="S622" i="4"/>
  <c r="R622" i="4"/>
  <c r="Q622" i="4"/>
  <c r="P622" i="4"/>
  <c r="O622" i="4"/>
  <c r="N622" i="4"/>
  <c r="M622" i="4"/>
  <c r="L622" i="4"/>
  <c r="K622" i="4"/>
  <c r="J622" i="4"/>
  <c r="I622" i="4"/>
  <c r="H622" i="4"/>
  <c r="G622" i="4"/>
  <c r="F622" i="4"/>
  <c r="E622" i="4"/>
  <c r="D622" i="4"/>
  <c r="C622" i="4"/>
  <c r="B622" i="4"/>
  <c r="S621" i="4"/>
  <c r="R621" i="4"/>
  <c r="Q621" i="4"/>
  <c r="P621" i="4"/>
  <c r="O621" i="4"/>
  <c r="N621" i="4"/>
  <c r="M621" i="4"/>
  <c r="L621" i="4"/>
  <c r="K621" i="4"/>
  <c r="J621" i="4"/>
  <c r="I621" i="4"/>
  <c r="H621" i="4"/>
  <c r="G621" i="4"/>
  <c r="F621" i="4"/>
  <c r="E621" i="4"/>
  <c r="D621" i="4"/>
  <c r="C621" i="4"/>
  <c r="B621" i="4"/>
  <c r="S620" i="4"/>
  <c r="R620" i="4"/>
  <c r="Q620" i="4"/>
  <c r="P620" i="4"/>
  <c r="O620" i="4"/>
  <c r="N620" i="4"/>
  <c r="M620" i="4"/>
  <c r="L620" i="4"/>
  <c r="K620" i="4"/>
  <c r="J620" i="4"/>
  <c r="I620" i="4"/>
  <c r="H620" i="4"/>
  <c r="G620" i="4"/>
  <c r="F620" i="4"/>
  <c r="E620" i="4"/>
  <c r="D620" i="4"/>
  <c r="C620" i="4"/>
  <c r="B620" i="4"/>
  <c r="S619" i="4"/>
  <c r="R619" i="4"/>
  <c r="Q619" i="4"/>
  <c r="P619" i="4"/>
  <c r="O619" i="4"/>
  <c r="N619" i="4"/>
  <c r="M619" i="4"/>
  <c r="L619" i="4"/>
  <c r="K619" i="4"/>
  <c r="J619" i="4"/>
  <c r="I619" i="4"/>
  <c r="H619" i="4"/>
  <c r="G619" i="4"/>
  <c r="F619" i="4"/>
  <c r="E619" i="4"/>
  <c r="D619" i="4"/>
  <c r="C619" i="4"/>
  <c r="B619" i="4"/>
  <c r="S618" i="4"/>
  <c r="R618" i="4"/>
  <c r="Q618" i="4"/>
  <c r="P618" i="4"/>
  <c r="O618" i="4"/>
  <c r="N618" i="4"/>
  <c r="M618" i="4"/>
  <c r="L618" i="4"/>
  <c r="K618" i="4"/>
  <c r="J618" i="4"/>
  <c r="I618" i="4"/>
  <c r="H618" i="4"/>
  <c r="G618" i="4"/>
  <c r="F618" i="4"/>
  <c r="E618" i="4"/>
  <c r="D618" i="4"/>
  <c r="C618" i="4"/>
  <c r="B618" i="4"/>
  <c r="S617" i="4"/>
  <c r="R617" i="4"/>
  <c r="Q617" i="4"/>
  <c r="P617" i="4"/>
  <c r="O617" i="4"/>
  <c r="N617" i="4"/>
  <c r="M617" i="4"/>
  <c r="L617" i="4"/>
  <c r="K617" i="4"/>
  <c r="J617" i="4"/>
  <c r="I617" i="4"/>
  <c r="H617" i="4"/>
  <c r="G617" i="4"/>
  <c r="F617" i="4"/>
  <c r="E617" i="4"/>
  <c r="D617" i="4"/>
  <c r="C617" i="4"/>
  <c r="B617" i="4"/>
  <c r="S616" i="4"/>
  <c r="R616" i="4"/>
  <c r="Q616" i="4"/>
  <c r="P616" i="4"/>
  <c r="O616" i="4"/>
  <c r="N616" i="4"/>
  <c r="M616" i="4"/>
  <c r="L616" i="4"/>
  <c r="K616" i="4"/>
  <c r="J616" i="4"/>
  <c r="I616" i="4"/>
  <c r="H616" i="4"/>
  <c r="G616" i="4"/>
  <c r="F616" i="4"/>
  <c r="E616" i="4"/>
  <c r="D616" i="4"/>
  <c r="C616" i="4"/>
  <c r="B616" i="4"/>
  <c r="S615" i="4"/>
  <c r="R615" i="4"/>
  <c r="Q615" i="4"/>
  <c r="P615" i="4"/>
  <c r="O615" i="4"/>
  <c r="N615" i="4"/>
  <c r="M615" i="4"/>
  <c r="L615" i="4"/>
  <c r="K615" i="4"/>
  <c r="J615" i="4"/>
  <c r="I615" i="4"/>
  <c r="H615" i="4"/>
  <c r="G615" i="4"/>
  <c r="F615" i="4"/>
  <c r="E615" i="4"/>
  <c r="D615" i="4"/>
  <c r="C615" i="4"/>
  <c r="B615" i="4"/>
  <c r="S614" i="4"/>
  <c r="R614" i="4"/>
  <c r="Q614" i="4"/>
  <c r="P614" i="4"/>
  <c r="O614" i="4"/>
  <c r="N614" i="4"/>
  <c r="M614" i="4"/>
  <c r="L614" i="4"/>
  <c r="K614" i="4"/>
  <c r="J614" i="4"/>
  <c r="I614" i="4"/>
  <c r="H614" i="4"/>
  <c r="G614" i="4"/>
  <c r="F614" i="4"/>
  <c r="E614" i="4"/>
  <c r="D614" i="4"/>
  <c r="C614" i="4"/>
  <c r="B614" i="4"/>
  <c r="S613" i="4"/>
  <c r="R613" i="4"/>
  <c r="Q613" i="4"/>
  <c r="P613" i="4"/>
  <c r="O613" i="4"/>
  <c r="N613" i="4"/>
  <c r="M613" i="4"/>
  <c r="L613" i="4"/>
  <c r="K613" i="4"/>
  <c r="J613" i="4"/>
  <c r="I613" i="4"/>
  <c r="H613" i="4"/>
  <c r="G613" i="4"/>
  <c r="F613" i="4"/>
  <c r="E613" i="4"/>
  <c r="D613" i="4"/>
  <c r="C613" i="4"/>
  <c r="B613" i="4"/>
  <c r="S612" i="4"/>
  <c r="R612" i="4"/>
  <c r="Q612" i="4"/>
  <c r="P612" i="4"/>
  <c r="O612" i="4"/>
  <c r="N612" i="4"/>
  <c r="M612" i="4"/>
  <c r="L612" i="4"/>
  <c r="K612" i="4"/>
  <c r="J612" i="4"/>
  <c r="I612" i="4"/>
  <c r="H612" i="4"/>
  <c r="G612" i="4"/>
  <c r="F612" i="4"/>
  <c r="E612" i="4"/>
  <c r="D612" i="4"/>
  <c r="C612" i="4"/>
  <c r="B612" i="4"/>
  <c r="S611" i="4"/>
  <c r="R611" i="4"/>
  <c r="Q611" i="4"/>
  <c r="P611" i="4"/>
  <c r="O611" i="4"/>
  <c r="N611" i="4"/>
  <c r="M611" i="4"/>
  <c r="L611" i="4"/>
  <c r="K611" i="4"/>
  <c r="J611" i="4"/>
  <c r="I611" i="4"/>
  <c r="H611" i="4"/>
  <c r="G611" i="4"/>
  <c r="F611" i="4"/>
  <c r="E611" i="4"/>
  <c r="D611" i="4"/>
  <c r="C611" i="4"/>
  <c r="B611" i="4"/>
  <c r="S610" i="4"/>
  <c r="R610" i="4"/>
  <c r="Q610" i="4"/>
  <c r="P610" i="4"/>
  <c r="O610" i="4"/>
  <c r="N610" i="4"/>
  <c r="M610" i="4"/>
  <c r="L610" i="4"/>
  <c r="K610" i="4"/>
  <c r="J610" i="4"/>
  <c r="I610" i="4"/>
  <c r="H610" i="4"/>
  <c r="G610" i="4"/>
  <c r="F610" i="4"/>
  <c r="E610" i="4"/>
  <c r="D610" i="4"/>
  <c r="C610" i="4"/>
  <c r="B610" i="4"/>
  <c r="S609" i="4"/>
  <c r="R609" i="4"/>
  <c r="Q609" i="4"/>
  <c r="P609" i="4"/>
  <c r="O609" i="4"/>
  <c r="N609" i="4"/>
  <c r="M609" i="4"/>
  <c r="L609" i="4"/>
  <c r="K609" i="4"/>
  <c r="J609" i="4"/>
  <c r="I609" i="4"/>
  <c r="H609" i="4"/>
  <c r="G609" i="4"/>
  <c r="F609" i="4"/>
  <c r="E609" i="4"/>
  <c r="D609" i="4"/>
  <c r="C609" i="4"/>
  <c r="B609" i="4"/>
  <c r="S608" i="4"/>
  <c r="R608" i="4"/>
  <c r="Q608" i="4"/>
  <c r="P608" i="4"/>
  <c r="O608" i="4"/>
  <c r="N608" i="4"/>
  <c r="M608" i="4"/>
  <c r="L608" i="4"/>
  <c r="K608" i="4"/>
  <c r="J608" i="4"/>
  <c r="I608" i="4"/>
  <c r="H608" i="4"/>
  <c r="G608" i="4"/>
  <c r="F608" i="4"/>
  <c r="E608" i="4"/>
  <c r="D608" i="4"/>
  <c r="C608" i="4"/>
  <c r="B608" i="4"/>
  <c r="S607" i="4"/>
  <c r="R607" i="4"/>
  <c r="Q607" i="4"/>
  <c r="P607" i="4"/>
  <c r="O607" i="4"/>
  <c r="N607" i="4"/>
  <c r="M607" i="4"/>
  <c r="L607" i="4"/>
  <c r="K607" i="4"/>
  <c r="J607" i="4"/>
  <c r="I607" i="4"/>
  <c r="H607" i="4"/>
  <c r="G607" i="4"/>
  <c r="F607" i="4"/>
  <c r="E607" i="4"/>
  <c r="D607" i="4"/>
  <c r="C607" i="4"/>
  <c r="B607" i="4"/>
  <c r="S606" i="4"/>
  <c r="R606" i="4"/>
  <c r="Q606" i="4"/>
  <c r="P606" i="4"/>
  <c r="O606" i="4"/>
  <c r="N606" i="4"/>
  <c r="M606" i="4"/>
  <c r="L606" i="4"/>
  <c r="K606" i="4"/>
  <c r="J606" i="4"/>
  <c r="I606" i="4"/>
  <c r="H606" i="4"/>
  <c r="G606" i="4"/>
  <c r="F606" i="4"/>
  <c r="E606" i="4"/>
  <c r="D606" i="4"/>
  <c r="C606" i="4"/>
  <c r="B606" i="4"/>
  <c r="S605" i="4"/>
  <c r="R605" i="4"/>
  <c r="Q605" i="4"/>
  <c r="P605" i="4"/>
  <c r="O605" i="4"/>
  <c r="N605" i="4"/>
  <c r="M605" i="4"/>
  <c r="L605" i="4"/>
  <c r="K605" i="4"/>
  <c r="J605" i="4"/>
  <c r="I605" i="4"/>
  <c r="H605" i="4"/>
  <c r="G605" i="4"/>
  <c r="F605" i="4"/>
  <c r="E605" i="4"/>
  <c r="D605" i="4"/>
  <c r="C605" i="4"/>
  <c r="B605" i="4"/>
  <c r="S604" i="4"/>
  <c r="R604" i="4"/>
  <c r="Q604" i="4"/>
  <c r="P604" i="4"/>
  <c r="O604" i="4"/>
  <c r="N604" i="4"/>
  <c r="M604" i="4"/>
  <c r="L604" i="4"/>
  <c r="K604" i="4"/>
  <c r="J604" i="4"/>
  <c r="I604" i="4"/>
  <c r="H604" i="4"/>
  <c r="G604" i="4"/>
  <c r="F604" i="4"/>
  <c r="E604" i="4"/>
  <c r="D604" i="4"/>
  <c r="C604" i="4"/>
  <c r="B604" i="4"/>
  <c r="S603" i="4"/>
  <c r="R603" i="4"/>
  <c r="Q603" i="4"/>
  <c r="P603" i="4"/>
  <c r="O603" i="4"/>
  <c r="N603" i="4"/>
  <c r="M603" i="4"/>
  <c r="L603" i="4"/>
  <c r="K603" i="4"/>
  <c r="J603" i="4"/>
  <c r="I603" i="4"/>
  <c r="H603" i="4"/>
  <c r="G603" i="4"/>
  <c r="F603" i="4"/>
  <c r="E603" i="4"/>
  <c r="D603" i="4"/>
  <c r="C603" i="4"/>
  <c r="B603" i="4"/>
  <c r="S602" i="4"/>
  <c r="R602" i="4"/>
  <c r="Q602" i="4"/>
  <c r="P602" i="4"/>
  <c r="O602" i="4"/>
  <c r="N602" i="4"/>
  <c r="M602" i="4"/>
  <c r="L602" i="4"/>
  <c r="K602" i="4"/>
  <c r="J602" i="4"/>
  <c r="I602" i="4"/>
  <c r="H602" i="4"/>
  <c r="G602" i="4"/>
  <c r="F602" i="4"/>
  <c r="E602" i="4"/>
  <c r="D602" i="4"/>
  <c r="C602" i="4"/>
  <c r="B602" i="4"/>
  <c r="S601" i="4"/>
  <c r="R601" i="4"/>
  <c r="Q601" i="4"/>
  <c r="P601" i="4"/>
  <c r="O601" i="4"/>
  <c r="N601" i="4"/>
  <c r="M601" i="4"/>
  <c r="L601" i="4"/>
  <c r="K601" i="4"/>
  <c r="J601" i="4"/>
  <c r="I601" i="4"/>
  <c r="H601" i="4"/>
  <c r="G601" i="4"/>
  <c r="F601" i="4"/>
  <c r="E601" i="4"/>
  <c r="D601" i="4"/>
  <c r="C601" i="4"/>
  <c r="B601" i="4"/>
  <c r="S600" i="4"/>
  <c r="R600" i="4"/>
  <c r="Q600" i="4"/>
  <c r="P600" i="4"/>
  <c r="O600" i="4"/>
  <c r="N600" i="4"/>
  <c r="M600" i="4"/>
  <c r="L600" i="4"/>
  <c r="K600" i="4"/>
  <c r="J600" i="4"/>
  <c r="I600" i="4"/>
  <c r="H600" i="4"/>
  <c r="G600" i="4"/>
  <c r="F600" i="4"/>
  <c r="E600" i="4"/>
  <c r="D600" i="4"/>
  <c r="C600" i="4"/>
  <c r="B600" i="4"/>
  <c r="S599" i="4"/>
  <c r="R599" i="4"/>
  <c r="Q599" i="4"/>
  <c r="P599" i="4"/>
  <c r="O599" i="4"/>
  <c r="N599" i="4"/>
  <c r="M599" i="4"/>
  <c r="L599" i="4"/>
  <c r="K599" i="4"/>
  <c r="J599" i="4"/>
  <c r="I599" i="4"/>
  <c r="H599" i="4"/>
  <c r="G599" i="4"/>
  <c r="F599" i="4"/>
  <c r="E599" i="4"/>
  <c r="D599" i="4"/>
  <c r="C599" i="4"/>
  <c r="B599" i="4"/>
  <c r="S598" i="4"/>
  <c r="R598" i="4"/>
  <c r="Q598" i="4"/>
  <c r="P598" i="4"/>
  <c r="O598" i="4"/>
  <c r="N598" i="4"/>
  <c r="M598" i="4"/>
  <c r="L598" i="4"/>
  <c r="K598" i="4"/>
  <c r="J598" i="4"/>
  <c r="I598" i="4"/>
  <c r="H598" i="4"/>
  <c r="G598" i="4"/>
  <c r="F598" i="4"/>
  <c r="E598" i="4"/>
  <c r="D598" i="4"/>
  <c r="C598" i="4"/>
  <c r="B598" i="4"/>
  <c r="S597" i="4"/>
  <c r="R597" i="4"/>
  <c r="Q597" i="4"/>
  <c r="P597" i="4"/>
  <c r="O597" i="4"/>
  <c r="N597" i="4"/>
  <c r="M597" i="4"/>
  <c r="L597" i="4"/>
  <c r="K597" i="4"/>
  <c r="J597" i="4"/>
  <c r="I597" i="4"/>
  <c r="H597" i="4"/>
  <c r="G597" i="4"/>
  <c r="F597" i="4"/>
  <c r="E597" i="4"/>
  <c r="D597" i="4"/>
  <c r="C597" i="4"/>
  <c r="B597" i="4"/>
  <c r="S596" i="4"/>
  <c r="R596" i="4"/>
  <c r="Q596" i="4"/>
  <c r="P596" i="4"/>
  <c r="O596" i="4"/>
  <c r="N596" i="4"/>
  <c r="M596" i="4"/>
  <c r="L596" i="4"/>
  <c r="K596" i="4"/>
  <c r="J596" i="4"/>
  <c r="I596" i="4"/>
  <c r="H596" i="4"/>
  <c r="G596" i="4"/>
  <c r="F596" i="4"/>
  <c r="E596" i="4"/>
  <c r="D596" i="4"/>
  <c r="C596" i="4"/>
  <c r="B596" i="4"/>
  <c r="S595" i="4"/>
  <c r="R595" i="4"/>
  <c r="Q595" i="4"/>
  <c r="P595" i="4"/>
  <c r="O595" i="4"/>
  <c r="N595" i="4"/>
  <c r="M595" i="4"/>
  <c r="L595" i="4"/>
  <c r="K595" i="4"/>
  <c r="J595" i="4"/>
  <c r="I595" i="4"/>
  <c r="H595" i="4"/>
  <c r="G595" i="4"/>
  <c r="F595" i="4"/>
  <c r="E595" i="4"/>
  <c r="D595" i="4"/>
  <c r="C595" i="4"/>
  <c r="B595" i="4"/>
  <c r="S594" i="4"/>
  <c r="R594" i="4"/>
  <c r="Q594" i="4"/>
  <c r="P594" i="4"/>
  <c r="O594" i="4"/>
  <c r="N594" i="4"/>
  <c r="M594" i="4"/>
  <c r="L594" i="4"/>
  <c r="K594" i="4"/>
  <c r="J594" i="4"/>
  <c r="I594" i="4"/>
  <c r="H594" i="4"/>
  <c r="G594" i="4"/>
  <c r="F594" i="4"/>
  <c r="E594" i="4"/>
  <c r="D594" i="4"/>
  <c r="C594" i="4"/>
  <c r="B594" i="4"/>
  <c r="S593" i="4"/>
  <c r="R593" i="4"/>
  <c r="Q593" i="4"/>
  <c r="P593" i="4"/>
  <c r="O593" i="4"/>
  <c r="N593" i="4"/>
  <c r="M593" i="4"/>
  <c r="L593" i="4"/>
  <c r="K593" i="4"/>
  <c r="J593" i="4"/>
  <c r="I593" i="4"/>
  <c r="H593" i="4"/>
  <c r="G593" i="4"/>
  <c r="F593" i="4"/>
  <c r="E593" i="4"/>
  <c r="D593" i="4"/>
  <c r="C593" i="4"/>
  <c r="B593" i="4"/>
  <c r="S592" i="4"/>
  <c r="R592" i="4"/>
  <c r="Q592" i="4"/>
  <c r="P592" i="4"/>
  <c r="O592" i="4"/>
  <c r="N592" i="4"/>
  <c r="M592" i="4"/>
  <c r="L592" i="4"/>
  <c r="K592" i="4"/>
  <c r="J592" i="4"/>
  <c r="I592" i="4"/>
  <c r="H592" i="4"/>
  <c r="G592" i="4"/>
  <c r="F592" i="4"/>
  <c r="E592" i="4"/>
  <c r="D592" i="4"/>
  <c r="C592" i="4"/>
  <c r="B592" i="4"/>
  <c r="S591" i="4"/>
  <c r="R591" i="4"/>
  <c r="Q591" i="4"/>
  <c r="P591" i="4"/>
  <c r="O591" i="4"/>
  <c r="N591" i="4"/>
  <c r="M591" i="4"/>
  <c r="L591" i="4"/>
  <c r="K591" i="4"/>
  <c r="J591" i="4"/>
  <c r="I591" i="4"/>
  <c r="H591" i="4"/>
  <c r="G591" i="4"/>
  <c r="F591" i="4"/>
  <c r="E591" i="4"/>
  <c r="D591" i="4"/>
  <c r="C591" i="4"/>
  <c r="B591" i="4"/>
  <c r="S590" i="4"/>
  <c r="R590" i="4"/>
  <c r="Q590" i="4"/>
  <c r="P590" i="4"/>
  <c r="O590" i="4"/>
  <c r="N590" i="4"/>
  <c r="M590" i="4"/>
  <c r="L590" i="4"/>
  <c r="K590" i="4"/>
  <c r="J590" i="4"/>
  <c r="I590" i="4"/>
  <c r="H590" i="4"/>
  <c r="G590" i="4"/>
  <c r="F590" i="4"/>
  <c r="E590" i="4"/>
  <c r="D590" i="4"/>
  <c r="C590" i="4"/>
  <c r="B590" i="4"/>
  <c r="S589" i="4"/>
  <c r="R589" i="4"/>
  <c r="Q589" i="4"/>
  <c r="P589" i="4"/>
  <c r="O589" i="4"/>
  <c r="N589" i="4"/>
  <c r="M589" i="4"/>
  <c r="L589" i="4"/>
  <c r="K589" i="4"/>
  <c r="J589" i="4"/>
  <c r="I589" i="4"/>
  <c r="H589" i="4"/>
  <c r="G589" i="4"/>
  <c r="F589" i="4"/>
  <c r="E589" i="4"/>
  <c r="D589" i="4"/>
  <c r="C589" i="4"/>
  <c r="B589" i="4"/>
  <c r="S588" i="4"/>
  <c r="R588" i="4"/>
  <c r="Q588" i="4"/>
  <c r="P588" i="4"/>
  <c r="O588" i="4"/>
  <c r="N588" i="4"/>
  <c r="M588" i="4"/>
  <c r="L588" i="4"/>
  <c r="K588" i="4"/>
  <c r="J588" i="4"/>
  <c r="I588" i="4"/>
  <c r="H588" i="4"/>
  <c r="G588" i="4"/>
  <c r="F588" i="4"/>
  <c r="E588" i="4"/>
  <c r="D588" i="4"/>
  <c r="C588" i="4"/>
  <c r="B588" i="4"/>
  <c r="S587" i="4"/>
  <c r="R587" i="4"/>
  <c r="Q587" i="4"/>
  <c r="P587" i="4"/>
  <c r="O587" i="4"/>
  <c r="N587" i="4"/>
  <c r="M587" i="4"/>
  <c r="L587" i="4"/>
  <c r="K587" i="4"/>
  <c r="J587" i="4"/>
  <c r="I587" i="4"/>
  <c r="H587" i="4"/>
  <c r="G587" i="4"/>
  <c r="F587" i="4"/>
  <c r="E587" i="4"/>
  <c r="D587" i="4"/>
  <c r="C587" i="4"/>
  <c r="B587" i="4"/>
  <c r="S586" i="4"/>
  <c r="R586" i="4"/>
  <c r="Q586" i="4"/>
  <c r="P586" i="4"/>
  <c r="O586" i="4"/>
  <c r="N586" i="4"/>
  <c r="M586" i="4"/>
  <c r="L586" i="4"/>
  <c r="K586" i="4"/>
  <c r="J586" i="4"/>
  <c r="I586" i="4"/>
  <c r="H586" i="4"/>
  <c r="G586" i="4"/>
  <c r="F586" i="4"/>
  <c r="E586" i="4"/>
  <c r="D586" i="4"/>
  <c r="C586" i="4"/>
  <c r="B586" i="4"/>
  <c r="S585" i="4"/>
  <c r="R585" i="4"/>
  <c r="Q585" i="4"/>
  <c r="P585" i="4"/>
  <c r="O585" i="4"/>
  <c r="N585" i="4"/>
  <c r="M585" i="4"/>
  <c r="L585" i="4"/>
  <c r="K585" i="4"/>
  <c r="J585" i="4"/>
  <c r="I585" i="4"/>
  <c r="H585" i="4"/>
  <c r="G585" i="4"/>
  <c r="F585" i="4"/>
  <c r="E585" i="4"/>
  <c r="D585" i="4"/>
  <c r="C585" i="4"/>
  <c r="B585" i="4"/>
  <c r="S584" i="4"/>
  <c r="R584" i="4"/>
  <c r="Q584" i="4"/>
  <c r="P584" i="4"/>
  <c r="O584" i="4"/>
  <c r="N584" i="4"/>
  <c r="M584" i="4"/>
  <c r="L584" i="4"/>
  <c r="K584" i="4"/>
  <c r="J584" i="4"/>
  <c r="I584" i="4"/>
  <c r="H584" i="4"/>
  <c r="G584" i="4"/>
  <c r="F584" i="4"/>
  <c r="E584" i="4"/>
  <c r="D584" i="4"/>
  <c r="C584" i="4"/>
  <c r="B584" i="4"/>
  <c r="S583" i="4"/>
  <c r="R583" i="4"/>
  <c r="Q583" i="4"/>
  <c r="P583" i="4"/>
  <c r="O583" i="4"/>
  <c r="N583" i="4"/>
  <c r="M583" i="4"/>
  <c r="L583" i="4"/>
  <c r="K583" i="4"/>
  <c r="J583" i="4"/>
  <c r="I583" i="4"/>
  <c r="H583" i="4"/>
  <c r="G583" i="4"/>
  <c r="F583" i="4"/>
  <c r="E583" i="4"/>
  <c r="D583" i="4"/>
  <c r="C583" i="4"/>
  <c r="B583" i="4"/>
  <c r="S582" i="4"/>
  <c r="R582" i="4"/>
  <c r="Q582" i="4"/>
  <c r="P582" i="4"/>
  <c r="O582" i="4"/>
  <c r="N582" i="4"/>
  <c r="M582" i="4"/>
  <c r="L582" i="4"/>
  <c r="K582" i="4"/>
  <c r="J582" i="4"/>
  <c r="I582" i="4"/>
  <c r="H582" i="4"/>
  <c r="G582" i="4"/>
  <c r="F582" i="4"/>
  <c r="E582" i="4"/>
  <c r="D582" i="4"/>
  <c r="C582" i="4"/>
  <c r="B582" i="4"/>
  <c r="S581" i="4"/>
  <c r="R581" i="4"/>
  <c r="Q581" i="4"/>
  <c r="P581" i="4"/>
  <c r="O581" i="4"/>
  <c r="N581" i="4"/>
  <c r="M581" i="4"/>
  <c r="L581" i="4"/>
  <c r="K581" i="4"/>
  <c r="J581" i="4"/>
  <c r="I581" i="4"/>
  <c r="H581" i="4"/>
  <c r="G581" i="4"/>
  <c r="F581" i="4"/>
  <c r="E581" i="4"/>
  <c r="D581" i="4"/>
  <c r="C581" i="4"/>
  <c r="B581" i="4"/>
  <c r="S580" i="4"/>
  <c r="R580" i="4"/>
  <c r="Q580" i="4"/>
  <c r="P580" i="4"/>
  <c r="O580" i="4"/>
  <c r="N580" i="4"/>
  <c r="M580" i="4"/>
  <c r="L580" i="4"/>
  <c r="K580" i="4"/>
  <c r="J580" i="4"/>
  <c r="I580" i="4"/>
  <c r="H580" i="4"/>
  <c r="G580" i="4"/>
  <c r="F580" i="4"/>
  <c r="E580" i="4"/>
  <c r="D580" i="4"/>
  <c r="C580" i="4"/>
  <c r="B580" i="4"/>
  <c r="S579" i="4"/>
  <c r="R579" i="4"/>
  <c r="Q579" i="4"/>
  <c r="P579" i="4"/>
  <c r="O579" i="4"/>
  <c r="N579" i="4"/>
  <c r="M579" i="4"/>
  <c r="L579" i="4"/>
  <c r="K579" i="4"/>
  <c r="J579" i="4"/>
  <c r="I579" i="4"/>
  <c r="H579" i="4"/>
  <c r="G579" i="4"/>
  <c r="F579" i="4"/>
  <c r="E579" i="4"/>
  <c r="D579" i="4"/>
  <c r="C579" i="4"/>
  <c r="B579" i="4"/>
  <c r="S578" i="4"/>
  <c r="R578" i="4"/>
  <c r="Q578" i="4"/>
  <c r="P578" i="4"/>
  <c r="O578" i="4"/>
  <c r="N578" i="4"/>
  <c r="M578" i="4"/>
  <c r="L578" i="4"/>
  <c r="K578" i="4"/>
  <c r="J578" i="4"/>
  <c r="I578" i="4"/>
  <c r="H578" i="4"/>
  <c r="G578" i="4"/>
  <c r="F578" i="4"/>
  <c r="E578" i="4"/>
  <c r="D578" i="4"/>
  <c r="C578" i="4"/>
  <c r="B578" i="4"/>
  <c r="S577" i="4"/>
  <c r="R577" i="4"/>
  <c r="Q577" i="4"/>
  <c r="P577" i="4"/>
  <c r="O577" i="4"/>
  <c r="N577" i="4"/>
  <c r="M577" i="4"/>
  <c r="L577" i="4"/>
  <c r="K577" i="4"/>
  <c r="J577" i="4"/>
  <c r="I577" i="4"/>
  <c r="H577" i="4"/>
  <c r="G577" i="4"/>
  <c r="F577" i="4"/>
  <c r="E577" i="4"/>
  <c r="D577" i="4"/>
  <c r="C577" i="4"/>
  <c r="B577" i="4"/>
  <c r="S576" i="4"/>
  <c r="R576" i="4"/>
  <c r="Q576" i="4"/>
  <c r="P576" i="4"/>
  <c r="O576" i="4"/>
  <c r="N576" i="4"/>
  <c r="M576" i="4"/>
  <c r="L576" i="4"/>
  <c r="K576" i="4"/>
  <c r="J576" i="4"/>
  <c r="I576" i="4"/>
  <c r="H576" i="4"/>
  <c r="G576" i="4"/>
  <c r="F576" i="4"/>
  <c r="E576" i="4"/>
  <c r="D576" i="4"/>
  <c r="C576" i="4"/>
  <c r="B576" i="4"/>
  <c r="S575" i="4"/>
  <c r="R575" i="4"/>
  <c r="Q575" i="4"/>
  <c r="P575" i="4"/>
  <c r="O575" i="4"/>
  <c r="N575" i="4"/>
  <c r="M575" i="4"/>
  <c r="L575" i="4"/>
  <c r="K575" i="4"/>
  <c r="J575" i="4"/>
  <c r="I575" i="4"/>
  <c r="H575" i="4"/>
  <c r="G575" i="4"/>
  <c r="F575" i="4"/>
  <c r="E575" i="4"/>
  <c r="D575" i="4"/>
  <c r="C575" i="4"/>
  <c r="B575" i="4"/>
  <c r="S574" i="4"/>
  <c r="R574" i="4"/>
  <c r="Q574" i="4"/>
  <c r="P574" i="4"/>
  <c r="O574" i="4"/>
  <c r="N574" i="4"/>
  <c r="M574" i="4"/>
  <c r="L574" i="4"/>
  <c r="K574" i="4"/>
  <c r="J574" i="4"/>
  <c r="I574" i="4"/>
  <c r="H574" i="4"/>
  <c r="G574" i="4"/>
  <c r="F574" i="4"/>
  <c r="E574" i="4"/>
  <c r="D574" i="4"/>
  <c r="C574" i="4"/>
  <c r="B574" i="4"/>
  <c r="S573" i="4"/>
  <c r="R573" i="4"/>
  <c r="Q573" i="4"/>
  <c r="P573" i="4"/>
  <c r="O573" i="4"/>
  <c r="N573" i="4"/>
  <c r="M573" i="4"/>
  <c r="L573" i="4"/>
  <c r="K573" i="4"/>
  <c r="J573" i="4"/>
  <c r="I573" i="4"/>
  <c r="H573" i="4"/>
  <c r="G573" i="4"/>
  <c r="F573" i="4"/>
  <c r="E573" i="4"/>
  <c r="D573" i="4"/>
  <c r="C573" i="4"/>
  <c r="B573" i="4"/>
  <c r="S572" i="4"/>
  <c r="R572" i="4"/>
  <c r="Q572" i="4"/>
  <c r="P572" i="4"/>
  <c r="O572" i="4"/>
  <c r="N572" i="4"/>
  <c r="M572" i="4"/>
  <c r="L572" i="4"/>
  <c r="K572" i="4"/>
  <c r="J572" i="4"/>
  <c r="I572" i="4"/>
  <c r="H572" i="4"/>
  <c r="G572" i="4"/>
  <c r="F572" i="4"/>
  <c r="E572" i="4"/>
  <c r="D572" i="4"/>
  <c r="C572" i="4"/>
  <c r="B572" i="4"/>
  <c r="S571" i="4"/>
  <c r="R571" i="4"/>
  <c r="Q571" i="4"/>
  <c r="P571" i="4"/>
  <c r="O571" i="4"/>
  <c r="N571" i="4"/>
  <c r="M571" i="4"/>
  <c r="L571" i="4"/>
  <c r="K571" i="4"/>
  <c r="J571" i="4"/>
  <c r="I571" i="4"/>
  <c r="H571" i="4"/>
  <c r="G571" i="4"/>
  <c r="F571" i="4"/>
  <c r="E571" i="4"/>
  <c r="D571" i="4"/>
  <c r="C571" i="4"/>
  <c r="B571" i="4"/>
  <c r="S570" i="4"/>
  <c r="R570" i="4"/>
  <c r="Q570" i="4"/>
  <c r="P570" i="4"/>
  <c r="O570" i="4"/>
  <c r="N570" i="4"/>
  <c r="M570" i="4"/>
  <c r="L570" i="4"/>
  <c r="K570" i="4"/>
  <c r="J570" i="4"/>
  <c r="I570" i="4"/>
  <c r="H570" i="4"/>
  <c r="G570" i="4"/>
  <c r="F570" i="4"/>
  <c r="E570" i="4"/>
  <c r="D570" i="4"/>
  <c r="C570" i="4"/>
  <c r="B570" i="4"/>
  <c r="S569" i="4"/>
  <c r="R569" i="4"/>
  <c r="Q569" i="4"/>
  <c r="P569" i="4"/>
  <c r="O569" i="4"/>
  <c r="N569" i="4"/>
  <c r="M569" i="4"/>
  <c r="L569" i="4"/>
  <c r="K569" i="4"/>
  <c r="J569" i="4"/>
  <c r="I569" i="4"/>
  <c r="H569" i="4"/>
  <c r="G569" i="4"/>
  <c r="F569" i="4"/>
  <c r="E569" i="4"/>
  <c r="D569" i="4"/>
  <c r="C569" i="4"/>
  <c r="B569" i="4"/>
  <c r="S568" i="4"/>
  <c r="R568" i="4"/>
  <c r="Q568" i="4"/>
  <c r="P568" i="4"/>
  <c r="O568" i="4"/>
  <c r="N568" i="4"/>
  <c r="M568" i="4"/>
  <c r="L568" i="4"/>
  <c r="K568" i="4"/>
  <c r="J568" i="4"/>
  <c r="I568" i="4"/>
  <c r="H568" i="4"/>
  <c r="G568" i="4"/>
  <c r="F568" i="4"/>
  <c r="E568" i="4"/>
  <c r="D568" i="4"/>
  <c r="C568" i="4"/>
  <c r="B568" i="4"/>
  <c r="S567" i="4"/>
  <c r="R567" i="4"/>
  <c r="Q567" i="4"/>
  <c r="P567" i="4"/>
  <c r="O567" i="4"/>
  <c r="N567" i="4"/>
  <c r="M567" i="4"/>
  <c r="L567" i="4"/>
  <c r="K567" i="4"/>
  <c r="J567" i="4"/>
  <c r="I567" i="4"/>
  <c r="H567" i="4"/>
  <c r="G567" i="4"/>
  <c r="F567" i="4"/>
  <c r="E567" i="4"/>
  <c r="D567" i="4"/>
  <c r="C567" i="4"/>
  <c r="B567" i="4"/>
  <c r="S566" i="4"/>
  <c r="R566" i="4"/>
  <c r="Q566" i="4"/>
  <c r="P566" i="4"/>
  <c r="O566" i="4"/>
  <c r="N566" i="4"/>
  <c r="M566" i="4"/>
  <c r="L566" i="4"/>
  <c r="K566" i="4"/>
  <c r="J566" i="4"/>
  <c r="I566" i="4"/>
  <c r="H566" i="4"/>
  <c r="G566" i="4"/>
  <c r="F566" i="4"/>
  <c r="E566" i="4"/>
  <c r="D566" i="4"/>
  <c r="C566" i="4"/>
  <c r="B566" i="4"/>
  <c r="S565" i="4"/>
  <c r="R565" i="4"/>
  <c r="Q565" i="4"/>
  <c r="P565" i="4"/>
  <c r="O565" i="4"/>
  <c r="N565" i="4"/>
  <c r="M565" i="4"/>
  <c r="L565" i="4"/>
  <c r="K565" i="4"/>
  <c r="J565" i="4"/>
  <c r="I565" i="4"/>
  <c r="H565" i="4"/>
  <c r="G565" i="4"/>
  <c r="F565" i="4"/>
  <c r="E565" i="4"/>
  <c r="D565" i="4"/>
  <c r="C565" i="4"/>
  <c r="B565" i="4"/>
  <c r="S564" i="4"/>
  <c r="R564" i="4"/>
  <c r="Q564" i="4"/>
  <c r="P564" i="4"/>
  <c r="O564" i="4"/>
  <c r="N564" i="4"/>
  <c r="M564" i="4"/>
  <c r="L564" i="4"/>
  <c r="K564" i="4"/>
  <c r="J564" i="4"/>
  <c r="I564" i="4"/>
  <c r="H564" i="4"/>
  <c r="G564" i="4"/>
  <c r="F564" i="4"/>
  <c r="E564" i="4"/>
  <c r="D564" i="4"/>
  <c r="C564" i="4"/>
  <c r="B564" i="4"/>
  <c r="S563" i="4"/>
  <c r="R563" i="4"/>
  <c r="Q563" i="4"/>
  <c r="P563" i="4"/>
  <c r="O563" i="4"/>
  <c r="N563" i="4"/>
  <c r="M563" i="4"/>
  <c r="L563" i="4"/>
  <c r="K563" i="4"/>
  <c r="J563" i="4"/>
  <c r="I563" i="4"/>
  <c r="H563" i="4"/>
  <c r="G563" i="4"/>
  <c r="F563" i="4"/>
  <c r="E563" i="4"/>
  <c r="D563" i="4"/>
  <c r="C563" i="4"/>
  <c r="B563" i="4"/>
  <c r="S562" i="4"/>
  <c r="R562" i="4"/>
  <c r="Q562" i="4"/>
  <c r="P562" i="4"/>
  <c r="O562" i="4"/>
  <c r="N562" i="4"/>
  <c r="M562" i="4"/>
  <c r="L562" i="4"/>
  <c r="K562" i="4"/>
  <c r="J562" i="4"/>
  <c r="I562" i="4"/>
  <c r="H562" i="4"/>
  <c r="G562" i="4"/>
  <c r="F562" i="4"/>
  <c r="E562" i="4"/>
  <c r="D562" i="4"/>
  <c r="C562" i="4"/>
  <c r="B562" i="4"/>
  <c r="S561" i="4"/>
  <c r="R561" i="4"/>
  <c r="Q561" i="4"/>
  <c r="P561" i="4"/>
  <c r="O561" i="4"/>
  <c r="N561" i="4"/>
  <c r="M561" i="4"/>
  <c r="L561" i="4"/>
  <c r="K561" i="4"/>
  <c r="J561" i="4"/>
  <c r="I561" i="4"/>
  <c r="H561" i="4"/>
  <c r="G561" i="4"/>
  <c r="F561" i="4"/>
  <c r="E561" i="4"/>
  <c r="D561" i="4"/>
  <c r="C561" i="4"/>
  <c r="B561" i="4"/>
  <c r="S560" i="4"/>
  <c r="R560" i="4"/>
  <c r="Q560" i="4"/>
  <c r="P560" i="4"/>
  <c r="O560" i="4"/>
  <c r="N560" i="4"/>
  <c r="M560" i="4"/>
  <c r="L560" i="4"/>
  <c r="K560" i="4"/>
  <c r="J560" i="4"/>
  <c r="I560" i="4"/>
  <c r="H560" i="4"/>
  <c r="G560" i="4"/>
  <c r="F560" i="4"/>
  <c r="E560" i="4"/>
  <c r="D560" i="4"/>
  <c r="C560" i="4"/>
  <c r="B560" i="4"/>
  <c r="S559" i="4"/>
  <c r="R559" i="4"/>
  <c r="Q559" i="4"/>
  <c r="P559" i="4"/>
  <c r="O559" i="4"/>
  <c r="N559" i="4"/>
  <c r="M559" i="4"/>
  <c r="L559" i="4"/>
  <c r="K559" i="4"/>
  <c r="J559" i="4"/>
  <c r="I559" i="4"/>
  <c r="H559" i="4"/>
  <c r="G559" i="4"/>
  <c r="F559" i="4"/>
  <c r="E559" i="4"/>
  <c r="D559" i="4"/>
  <c r="C559" i="4"/>
  <c r="B559" i="4"/>
  <c r="S558" i="4"/>
  <c r="R558" i="4"/>
  <c r="Q558" i="4"/>
  <c r="P558" i="4"/>
  <c r="O558" i="4"/>
  <c r="N558" i="4"/>
  <c r="M558" i="4"/>
  <c r="L558" i="4"/>
  <c r="K558" i="4"/>
  <c r="J558" i="4"/>
  <c r="I558" i="4"/>
  <c r="H558" i="4"/>
  <c r="G558" i="4"/>
  <c r="F558" i="4"/>
  <c r="E558" i="4"/>
  <c r="D558" i="4"/>
  <c r="C558" i="4"/>
  <c r="B558" i="4"/>
  <c r="S557" i="4"/>
  <c r="R557" i="4"/>
  <c r="Q557" i="4"/>
  <c r="P557" i="4"/>
  <c r="O557" i="4"/>
  <c r="N557" i="4"/>
  <c r="M557" i="4"/>
  <c r="L557" i="4"/>
  <c r="K557" i="4"/>
  <c r="J557" i="4"/>
  <c r="I557" i="4"/>
  <c r="H557" i="4"/>
  <c r="G557" i="4"/>
  <c r="F557" i="4"/>
  <c r="E557" i="4"/>
  <c r="D557" i="4"/>
  <c r="C557" i="4"/>
  <c r="B557" i="4"/>
  <c r="S556" i="4"/>
  <c r="R556" i="4"/>
  <c r="Q556" i="4"/>
  <c r="P556" i="4"/>
  <c r="O556" i="4"/>
  <c r="N556" i="4"/>
  <c r="M556" i="4"/>
  <c r="L556" i="4"/>
  <c r="K556" i="4"/>
  <c r="J556" i="4"/>
  <c r="I556" i="4"/>
  <c r="H556" i="4"/>
  <c r="G556" i="4"/>
  <c r="F556" i="4"/>
  <c r="E556" i="4"/>
  <c r="D556" i="4"/>
  <c r="C556" i="4"/>
  <c r="B556" i="4"/>
  <c r="S555" i="4"/>
  <c r="R555" i="4"/>
  <c r="Q555" i="4"/>
  <c r="P555" i="4"/>
  <c r="O555" i="4"/>
  <c r="N555" i="4"/>
  <c r="M555" i="4"/>
  <c r="L555" i="4"/>
  <c r="K555" i="4"/>
  <c r="J555" i="4"/>
  <c r="I555" i="4"/>
  <c r="H555" i="4"/>
  <c r="G555" i="4"/>
  <c r="F555" i="4"/>
  <c r="E555" i="4"/>
  <c r="D555" i="4"/>
  <c r="C555" i="4"/>
  <c r="B555" i="4"/>
  <c r="S554" i="4"/>
  <c r="R554" i="4"/>
  <c r="Q554" i="4"/>
  <c r="P554" i="4"/>
  <c r="O554" i="4"/>
  <c r="N554" i="4"/>
  <c r="M554" i="4"/>
  <c r="L554" i="4"/>
  <c r="K554" i="4"/>
  <c r="J554" i="4"/>
  <c r="I554" i="4"/>
  <c r="H554" i="4"/>
  <c r="G554" i="4"/>
  <c r="F554" i="4"/>
  <c r="E554" i="4"/>
  <c r="D554" i="4"/>
  <c r="C554" i="4"/>
  <c r="B554" i="4"/>
  <c r="S553" i="4"/>
  <c r="R553" i="4"/>
  <c r="Q553" i="4"/>
  <c r="P553" i="4"/>
  <c r="O553" i="4"/>
  <c r="N553" i="4"/>
  <c r="M553" i="4"/>
  <c r="L553" i="4"/>
  <c r="K553" i="4"/>
  <c r="J553" i="4"/>
  <c r="I553" i="4"/>
  <c r="H553" i="4"/>
  <c r="G553" i="4"/>
  <c r="F553" i="4"/>
  <c r="E553" i="4"/>
  <c r="D553" i="4"/>
  <c r="C553" i="4"/>
  <c r="B553" i="4"/>
  <c r="S552" i="4"/>
  <c r="R552" i="4"/>
  <c r="Q552" i="4"/>
  <c r="P552" i="4"/>
  <c r="O552" i="4"/>
  <c r="N552" i="4"/>
  <c r="M552" i="4"/>
  <c r="L552" i="4"/>
  <c r="K552" i="4"/>
  <c r="J552" i="4"/>
  <c r="I552" i="4"/>
  <c r="H552" i="4"/>
  <c r="G552" i="4"/>
  <c r="F552" i="4"/>
  <c r="E552" i="4"/>
  <c r="D552" i="4"/>
  <c r="C552" i="4"/>
  <c r="B552" i="4"/>
  <c r="S551" i="4"/>
  <c r="R551" i="4"/>
  <c r="Q551" i="4"/>
  <c r="P551" i="4"/>
  <c r="O551" i="4"/>
  <c r="N551" i="4"/>
  <c r="M551" i="4"/>
  <c r="L551" i="4"/>
  <c r="K551" i="4"/>
  <c r="J551" i="4"/>
  <c r="I551" i="4"/>
  <c r="H551" i="4"/>
  <c r="G551" i="4"/>
  <c r="F551" i="4"/>
  <c r="E551" i="4"/>
  <c r="D551" i="4"/>
  <c r="C551" i="4"/>
  <c r="B551" i="4"/>
  <c r="S550" i="4"/>
  <c r="R550" i="4"/>
  <c r="Q550" i="4"/>
  <c r="P550" i="4"/>
  <c r="O550" i="4"/>
  <c r="N550" i="4"/>
  <c r="M550" i="4"/>
  <c r="L550" i="4"/>
  <c r="K550" i="4"/>
  <c r="J550" i="4"/>
  <c r="I550" i="4"/>
  <c r="H550" i="4"/>
  <c r="G550" i="4"/>
  <c r="F550" i="4"/>
  <c r="E550" i="4"/>
  <c r="D550" i="4"/>
  <c r="C550" i="4"/>
  <c r="B550" i="4"/>
  <c r="S549" i="4"/>
  <c r="R549" i="4"/>
  <c r="Q549" i="4"/>
  <c r="P549" i="4"/>
  <c r="O549" i="4"/>
  <c r="N549" i="4"/>
  <c r="M549" i="4"/>
  <c r="L549" i="4"/>
  <c r="K549" i="4"/>
  <c r="J549" i="4"/>
  <c r="I549" i="4"/>
  <c r="H549" i="4"/>
  <c r="G549" i="4"/>
  <c r="F549" i="4"/>
  <c r="E549" i="4"/>
  <c r="D549" i="4"/>
  <c r="C549" i="4"/>
  <c r="B549" i="4"/>
  <c r="S548" i="4"/>
  <c r="R548" i="4"/>
  <c r="Q548" i="4"/>
  <c r="P548" i="4"/>
  <c r="O548" i="4"/>
  <c r="N548" i="4"/>
  <c r="M548" i="4"/>
  <c r="L548" i="4"/>
  <c r="K548" i="4"/>
  <c r="J548" i="4"/>
  <c r="I548" i="4"/>
  <c r="H548" i="4"/>
  <c r="G548" i="4"/>
  <c r="F548" i="4"/>
  <c r="E548" i="4"/>
  <c r="D548" i="4"/>
  <c r="C548" i="4"/>
  <c r="B548" i="4"/>
  <c r="S547" i="4"/>
  <c r="R547" i="4"/>
  <c r="Q547" i="4"/>
  <c r="P547" i="4"/>
  <c r="O547" i="4"/>
  <c r="N547" i="4"/>
  <c r="M547" i="4"/>
  <c r="L547" i="4"/>
  <c r="K547" i="4"/>
  <c r="J547" i="4"/>
  <c r="I547" i="4"/>
  <c r="H547" i="4"/>
  <c r="G547" i="4"/>
  <c r="F547" i="4"/>
  <c r="E547" i="4"/>
  <c r="D547" i="4"/>
  <c r="C547" i="4"/>
  <c r="B547" i="4"/>
  <c r="S546" i="4"/>
  <c r="R546" i="4"/>
  <c r="Q546" i="4"/>
  <c r="P546" i="4"/>
  <c r="O546" i="4"/>
  <c r="N546" i="4"/>
  <c r="M546" i="4"/>
  <c r="L546" i="4"/>
  <c r="K546" i="4"/>
  <c r="J546" i="4"/>
  <c r="I546" i="4"/>
  <c r="H546" i="4"/>
  <c r="G546" i="4"/>
  <c r="F546" i="4"/>
  <c r="E546" i="4"/>
  <c r="D546" i="4"/>
  <c r="C546" i="4"/>
  <c r="B546" i="4"/>
  <c r="S545" i="4"/>
  <c r="R545" i="4"/>
  <c r="Q545" i="4"/>
  <c r="P545" i="4"/>
  <c r="O545" i="4"/>
  <c r="N545" i="4"/>
  <c r="M545" i="4"/>
  <c r="L545" i="4"/>
  <c r="K545" i="4"/>
  <c r="J545" i="4"/>
  <c r="I545" i="4"/>
  <c r="H545" i="4"/>
  <c r="G545" i="4"/>
  <c r="F545" i="4"/>
  <c r="E545" i="4"/>
  <c r="D545" i="4"/>
  <c r="C545" i="4"/>
  <c r="B545" i="4"/>
  <c r="S544" i="4"/>
  <c r="R544" i="4"/>
  <c r="Q544" i="4"/>
  <c r="P544" i="4"/>
  <c r="O544" i="4"/>
  <c r="N544" i="4"/>
  <c r="M544" i="4"/>
  <c r="L544" i="4"/>
  <c r="K544" i="4"/>
  <c r="J544" i="4"/>
  <c r="I544" i="4"/>
  <c r="H544" i="4"/>
  <c r="G544" i="4"/>
  <c r="F544" i="4"/>
  <c r="E544" i="4"/>
  <c r="D544" i="4"/>
  <c r="C544" i="4"/>
  <c r="B544" i="4"/>
  <c r="S543" i="4"/>
  <c r="R543" i="4"/>
  <c r="Q543" i="4"/>
  <c r="P543" i="4"/>
  <c r="O543" i="4"/>
  <c r="N543" i="4"/>
  <c r="M543" i="4"/>
  <c r="L543" i="4"/>
  <c r="K543" i="4"/>
  <c r="J543" i="4"/>
  <c r="I543" i="4"/>
  <c r="H543" i="4"/>
  <c r="G543" i="4"/>
  <c r="F543" i="4"/>
  <c r="E543" i="4"/>
  <c r="D543" i="4"/>
  <c r="C543" i="4"/>
  <c r="B543" i="4"/>
  <c r="S542" i="4"/>
  <c r="R542" i="4"/>
  <c r="Q542" i="4"/>
  <c r="P542" i="4"/>
  <c r="O542" i="4"/>
  <c r="N542" i="4"/>
  <c r="M542" i="4"/>
  <c r="L542" i="4"/>
  <c r="K542" i="4"/>
  <c r="J542" i="4"/>
  <c r="I542" i="4"/>
  <c r="H542" i="4"/>
  <c r="G542" i="4"/>
  <c r="F542" i="4"/>
  <c r="E542" i="4"/>
  <c r="D542" i="4"/>
  <c r="C542" i="4"/>
  <c r="B542" i="4"/>
  <c r="S541" i="4"/>
  <c r="R541" i="4"/>
  <c r="Q541" i="4"/>
  <c r="P541" i="4"/>
  <c r="O541" i="4"/>
  <c r="N541" i="4"/>
  <c r="M541" i="4"/>
  <c r="L541" i="4"/>
  <c r="K541" i="4"/>
  <c r="J541" i="4"/>
  <c r="I541" i="4"/>
  <c r="H541" i="4"/>
  <c r="G541" i="4"/>
  <c r="F541" i="4"/>
  <c r="E541" i="4"/>
  <c r="D541" i="4"/>
  <c r="C541" i="4"/>
  <c r="B541" i="4"/>
  <c r="S540" i="4"/>
  <c r="R540" i="4"/>
  <c r="Q540" i="4"/>
  <c r="P540" i="4"/>
  <c r="O540" i="4"/>
  <c r="N540" i="4"/>
  <c r="M540" i="4"/>
  <c r="L540" i="4"/>
  <c r="K540" i="4"/>
  <c r="J540" i="4"/>
  <c r="I540" i="4"/>
  <c r="H540" i="4"/>
  <c r="G540" i="4"/>
  <c r="F540" i="4"/>
  <c r="E540" i="4"/>
  <c r="D540" i="4"/>
  <c r="C540" i="4"/>
  <c r="B540" i="4"/>
  <c r="S539" i="4"/>
  <c r="R539" i="4"/>
  <c r="Q539" i="4"/>
  <c r="P539" i="4"/>
  <c r="O539" i="4"/>
  <c r="N539" i="4"/>
  <c r="M539" i="4"/>
  <c r="L539" i="4"/>
  <c r="K539" i="4"/>
  <c r="J539" i="4"/>
  <c r="I539" i="4"/>
  <c r="H539" i="4"/>
  <c r="G539" i="4"/>
  <c r="F539" i="4"/>
  <c r="E539" i="4"/>
  <c r="D539" i="4"/>
  <c r="C539" i="4"/>
  <c r="B539" i="4"/>
  <c r="S538" i="4"/>
  <c r="R538" i="4"/>
  <c r="Q538" i="4"/>
  <c r="P538" i="4"/>
  <c r="O538" i="4"/>
  <c r="N538" i="4"/>
  <c r="M538" i="4"/>
  <c r="L538" i="4"/>
  <c r="K538" i="4"/>
  <c r="J538" i="4"/>
  <c r="I538" i="4"/>
  <c r="H538" i="4"/>
  <c r="G538" i="4"/>
  <c r="F538" i="4"/>
  <c r="E538" i="4"/>
  <c r="D538" i="4"/>
  <c r="C538" i="4"/>
  <c r="B538" i="4"/>
  <c r="S537" i="4"/>
  <c r="R537" i="4"/>
  <c r="Q537" i="4"/>
  <c r="P537" i="4"/>
  <c r="O537" i="4"/>
  <c r="N537" i="4"/>
  <c r="M537" i="4"/>
  <c r="L537" i="4"/>
  <c r="K537" i="4"/>
  <c r="J537" i="4"/>
  <c r="I537" i="4"/>
  <c r="H537" i="4"/>
  <c r="G537" i="4"/>
  <c r="F537" i="4"/>
  <c r="E537" i="4"/>
  <c r="D537" i="4"/>
  <c r="C537" i="4"/>
  <c r="B537" i="4"/>
  <c r="S536" i="4"/>
  <c r="R536" i="4"/>
  <c r="Q536" i="4"/>
  <c r="P536" i="4"/>
  <c r="O536" i="4"/>
  <c r="N536" i="4"/>
  <c r="M536" i="4"/>
  <c r="L536" i="4"/>
  <c r="K536" i="4"/>
  <c r="J536" i="4"/>
  <c r="I536" i="4"/>
  <c r="H536" i="4"/>
  <c r="G536" i="4"/>
  <c r="F536" i="4"/>
  <c r="E536" i="4"/>
  <c r="D536" i="4"/>
  <c r="C536" i="4"/>
  <c r="B536" i="4"/>
  <c r="S535" i="4"/>
  <c r="R535" i="4"/>
  <c r="Q535" i="4"/>
  <c r="P535" i="4"/>
  <c r="O535" i="4"/>
  <c r="N535" i="4"/>
  <c r="M535" i="4"/>
  <c r="L535" i="4"/>
  <c r="K535" i="4"/>
  <c r="J535" i="4"/>
  <c r="I535" i="4"/>
  <c r="H535" i="4"/>
  <c r="G535" i="4"/>
  <c r="F535" i="4"/>
  <c r="E535" i="4"/>
  <c r="D535" i="4"/>
  <c r="C535" i="4"/>
  <c r="B535" i="4"/>
  <c r="S534" i="4"/>
  <c r="R534" i="4"/>
  <c r="Q534" i="4"/>
  <c r="P534" i="4"/>
  <c r="O534" i="4"/>
  <c r="N534" i="4"/>
  <c r="M534" i="4"/>
  <c r="L534" i="4"/>
  <c r="K534" i="4"/>
  <c r="J534" i="4"/>
  <c r="I534" i="4"/>
  <c r="H534" i="4"/>
  <c r="G534" i="4"/>
  <c r="F534" i="4"/>
  <c r="E534" i="4"/>
  <c r="D534" i="4"/>
  <c r="C534" i="4"/>
  <c r="B534" i="4"/>
  <c r="S533" i="4"/>
  <c r="R533" i="4"/>
  <c r="Q533" i="4"/>
  <c r="P533" i="4"/>
  <c r="O533" i="4"/>
  <c r="N533" i="4"/>
  <c r="M533" i="4"/>
  <c r="L533" i="4"/>
  <c r="K533" i="4"/>
  <c r="J533" i="4"/>
  <c r="I533" i="4"/>
  <c r="H533" i="4"/>
  <c r="G533" i="4"/>
  <c r="F533" i="4"/>
  <c r="E533" i="4"/>
  <c r="D533" i="4"/>
  <c r="C533" i="4"/>
  <c r="B533" i="4"/>
  <c r="S532" i="4"/>
  <c r="R532" i="4"/>
  <c r="Q532" i="4"/>
  <c r="P532" i="4"/>
  <c r="O532" i="4"/>
  <c r="N532" i="4"/>
  <c r="M532" i="4"/>
  <c r="L532" i="4"/>
  <c r="K532" i="4"/>
  <c r="J532" i="4"/>
  <c r="I532" i="4"/>
  <c r="H532" i="4"/>
  <c r="G532" i="4"/>
  <c r="F532" i="4"/>
  <c r="E532" i="4"/>
  <c r="D532" i="4"/>
  <c r="C532" i="4"/>
  <c r="B532" i="4"/>
  <c r="S531" i="4"/>
  <c r="R531" i="4"/>
  <c r="Q531" i="4"/>
  <c r="P531" i="4"/>
  <c r="O531" i="4"/>
  <c r="N531" i="4"/>
  <c r="M531" i="4"/>
  <c r="L531" i="4"/>
  <c r="K531" i="4"/>
  <c r="J531" i="4"/>
  <c r="I531" i="4"/>
  <c r="H531" i="4"/>
  <c r="G531" i="4"/>
  <c r="F531" i="4"/>
  <c r="E531" i="4"/>
  <c r="D531" i="4"/>
  <c r="C531" i="4"/>
  <c r="B531" i="4"/>
  <c r="S530" i="4"/>
  <c r="R530" i="4"/>
  <c r="Q530" i="4"/>
  <c r="P530" i="4"/>
  <c r="O530" i="4"/>
  <c r="N530" i="4"/>
  <c r="M530" i="4"/>
  <c r="L530" i="4"/>
  <c r="K530" i="4"/>
  <c r="J530" i="4"/>
  <c r="I530" i="4"/>
  <c r="H530" i="4"/>
  <c r="G530" i="4"/>
  <c r="F530" i="4"/>
  <c r="E530" i="4"/>
  <c r="D530" i="4"/>
  <c r="C530" i="4"/>
  <c r="B530" i="4"/>
  <c r="S529" i="4"/>
  <c r="R529" i="4"/>
  <c r="Q529" i="4"/>
  <c r="P529" i="4"/>
  <c r="O529" i="4"/>
  <c r="N529" i="4"/>
  <c r="M529" i="4"/>
  <c r="L529" i="4"/>
  <c r="K529" i="4"/>
  <c r="J529" i="4"/>
  <c r="I529" i="4"/>
  <c r="H529" i="4"/>
  <c r="G529" i="4"/>
  <c r="F529" i="4"/>
  <c r="E529" i="4"/>
  <c r="D529" i="4"/>
  <c r="C529" i="4"/>
  <c r="B529" i="4"/>
  <c r="S528" i="4"/>
  <c r="R528" i="4"/>
  <c r="Q528" i="4"/>
  <c r="P528" i="4"/>
  <c r="O528" i="4"/>
  <c r="N528" i="4"/>
  <c r="M528" i="4"/>
  <c r="L528" i="4"/>
  <c r="K528" i="4"/>
  <c r="J528" i="4"/>
  <c r="I528" i="4"/>
  <c r="H528" i="4"/>
  <c r="G528" i="4"/>
  <c r="F528" i="4"/>
  <c r="E528" i="4"/>
  <c r="D528" i="4"/>
  <c r="C528" i="4"/>
  <c r="B528" i="4"/>
  <c r="S527" i="4"/>
  <c r="R527" i="4"/>
  <c r="Q527" i="4"/>
  <c r="P527" i="4"/>
  <c r="O527" i="4"/>
  <c r="N527" i="4"/>
  <c r="M527" i="4"/>
  <c r="L527" i="4"/>
  <c r="K527" i="4"/>
  <c r="J527" i="4"/>
  <c r="I527" i="4"/>
  <c r="H527" i="4"/>
  <c r="G527" i="4"/>
  <c r="F527" i="4"/>
  <c r="E527" i="4"/>
  <c r="D527" i="4"/>
  <c r="C527" i="4"/>
  <c r="B527" i="4"/>
  <c r="S526" i="4"/>
  <c r="R526" i="4"/>
  <c r="Q526" i="4"/>
  <c r="P526" i="4"/>
  <c r="O526" i="4"/>
  <c r="N526" i="4"/>
  <c r="M526" i="4"/>
  <c r="L526" i="4"/>
  <c r="K526" i="4"/>
  <c r="J526" i="4"/>
  <c r="I526" i="4"/>
  <c r="H526" i="4"/>
  <c r="G526" i="4"/>
  <c r="F526" i="4"/>
  <c r="E526" i="4"/>
  <c r="D526" i="4"/>
  <c r="C526" i="4"/>
  <c r="B526" i="4"/>
  <c r="S525" i="4"/>
  <c r="R525" i="4"/>
  <c r="Q525" i="4"/>
  <c r="P525" i="4"/>
  <c r="O525" i="4"/>
  <c r="N525" i="4"/>
  <c r="M525" i="4"/>
  <c r="L525" i="4"/>
  <c r="K525" i="4"/>
  <c r="J525" i="4"/>
  <c r="I525" i="4"/>
  <c r="H525" i="4"/>
  <c r="G525" i="4"/>
  <c r="F525" i="4"/>
  <c r="E525" i="4"/>
  <c r="D525" i="4"/>
  <c r="C525" i="4"/>
  <c r="B525" i="4"/>
  <c r="S524" i="4"/>
  <c r="R524" i="4"/>
  <c r="Q524" i="4"/>
  <c r="P524" i="4"/>
  <c r="O524" i="4"/>
  <c r="N524" i="4"/>
  <c r="M524" i="4"/>
  <c r="L524" i="4"/>
  <c r="K524" i="4"/>
  <c r="J524" i="4"/>
  <c r="I524" i="4"/>
  <c r="H524" i="4"/>
  <c r="G524" i="4"/>
  <c r="F524" i="4"/>
  <c r="E524" i="4"/>
  <c r="D524" i="4"/>
  <c r="C524" i="4"/>
  <c r="B524" i="4"/>
  <c r="S523" i="4"/>
  <c r="R523" i="4"/>
  <c r="Q523" i="4"/>
  <c r="P523" i="4"/>
  <c r="O523" i="4"/>
  <c r="N523" i="4"/>
  <c r="M523" i="4"/>
  <c r="L523" i="4"/>
  <c r="K523" i="4"/>
  <c r="J523" i="4"/>
  <c r="I523" i="4"/>
  <c r="H523" i="4"/>
  <c r="G523" i="4"/>
  <c r="F523" i="4"/>
  <c r="E523" i="4"/>
  <c r="D523" i="4"/>
  <c r="C523" i="4"/>
  <c r="B523" i="4"/>
  <c r="S522" i="4"/>
  <c r="R522" i="4"/>
  <c r="Q522" i="4"/>
  <c r="P522" i="4"/>
  <c r="O522" i="4"/>
  <c r="N522" i="4"/>
  <c r="M522" i="4"/>
  <c r="L522" i="4"/>
  <c r="K522" i="4"/>
  <c r="J522" i="4"/>
  <c r="I522" i="4"/>
  <c r="H522" i="4"/>
  <c r="G522" i="4"/>
  <c r="F522" i="4"/>
  <c r="E522" i="4"/>
  <c r="D522" i="4"/>
  <c r="C522" i="4"/>
  <c r="B522" i="4"/>
  <c r="S521" i="4"/>
  <c r="R521" i="4"/>
  <c r="Q521" i="4"/>
  <c r="P521" i="4"/>
  <c r="O521" i="4"/>
  <c r="N521" i="4"/>
  <c r="M521" i="4"/>
  <c r="L521" i="4"/>
  <c r="K521" i="4"/>
  <c r="J521" i="4"/>
  <c r="I521" i="4"/>
  <c r="H521" i="4"/>
  <c r="G521" i="4"/>
  <c r="F521" i="4"/>
  <c r="E521" i="4"/>
  <c r="D521" i="4"/>
  <c r="C521" i="4"/>
  <c r="B521" i="4"/>
  <c r="S520" i="4"/>
  <c r="R520" i="4"/>
  <c r="Q520" i="4"/>
  <c r="P520" i="4"/>
  <c r="O520" i="4"/>
  <c r="N520" i="4"/>
  <c r="M520" i="4"/>
  <c r="L520" i="4"/>
  <c r="K520" i="4"/>
  <c r="J520" i="4"/>
  <c r="I520" i="4"/>
  <c r="H520" i="4"/>
  <c r="G520" i="4"/>
  <c r="F520" i="4"/>
  <c r="E520" i="4"/>
  <c r="D520" i="4"/>
  <c r="C520" i="4"/>
  <c r="B520" i="4"/>
  <c r="S519" i="4"/>
  <c r="R519" i="4"/>
  <c r="Q519" i="4"/>
  <c r="P519" i="4"/>
  <c r="O519" i="4"/>
  <c r="N519" i="4"/>
  <c r="M519" i="4"/>
  <c r="L519" i="4"/>
  <c r="K519" i="4"/>
  <c r="J519" i="4"/>
  <c r="I519" i="4"/>
  <c r="H519" i="4"/>
  <c r="G519" i="4"/>
  <c r="F519" i="4"/>
  <c r="E519" i="4"/>
  <c r="D519" i="4"/>
  <c r="C519" i="4"/>
  <c r="B519" i="4"/>
  <c r="S518" i="4"/>
  <c r="R518" i="4"/>
  <c r="Q518" i="4"/>
  <c r="P518" i="4"/>
  <c r="O518" i="4"/>
  <c r="N518" i="4"/>
  <c r="M518" i="4"/>
  <c r="L518" i="4"/>
  <c r="K518" i="4"/>
  <c r="J518" i="4"/>
  <c r="I518" i="4"/>
  <c r="H518" i="4"/>
  <c r="G518" i="4"/>
  <c r="F518" i="4"/>
  <c r="E518" i="4"/>
  <c r="D518" i="4"/>
  <c r="C518" i="4"/>
  <c r="B518" i="4"/>
  <c r="S517" i="4"/>
  <c r="R517" i="4"/>
  <c r="Q517" i="4"/>
  <c r="P517" i="4"/>
  <c r="O517" i="4"/>
  <c r="N517" i="4"/>
  <c r="M517" i="4"/>
  <c r="L517" i="4"/>
  <c r="K517" i="4"/>
  <c r="J517" i="4"/>
  <c r="I517" i="4"/>
  <c r="H517" i="4"/>
  <c r="G517" i="4"/>
  <c r="F517" i="4"/>
  <c r="E517" i="4"/>
  <c r="D517" i="4"/>
  <c r="C517" i="4"/>
  <c r="B517" i="4"/>
  <c r="S516" i="4"/>
  <c r="R516" i="4"/>
  <c r="Q516" i="4"/>
  <c r="P516" i="4"/>
  <c r="O516" i="4"/>
  <c r="N516" i="4"/>
  <c r="M516" i="4"/>
  <c r="L516" i="4"/>
  <c r="K516" i="4"/>
  <c r="J516" i="4"/>
  <c r="I516" i="4"/>
  <c r="H516" i="4"/>
  <c r="G516" i="4"/>
  <c r="F516" i="4"/>
  <c r="E516" i="4"/>
  <c r="D516" i="4"/>
  <c r="C516" i="4"/>
  <c r="B516" i="4"/>
  <c r="S515" i="4"/>
  <c r="R515" i="4"/>
  <c r="Q515" i="4"/>
  <c r="P515" i="4"/>
  <c r="O515" i="4"/>
  <c r="N515" i="4"/>
  <c r="M515" i="4"/>
  <c r="L515" i="4"/>
  <c r="K515" i="4"/>
  <c r="J515" i="4"/>
  <c r="I515" i="4"/>
  <c r="H515" i="4"/>
  <c r="G515" i="4"/>
  <c r="F515" i="4"/>
  <c r="E515" i="4"/>
  <c r="D515" i="4"/>
  <c r="C515" i="4"/>
  <c r="B515" i="4"/>
  <c r="S514" i="4"/>
  <c r="R514" i="4"/>
  <c r="Q514" i="4"/>
  <c r="P514" i="4"/>
  <c r="O514" i="4"/>
  <c r="N514" i="4"/>
  <c r="M514" i="4"/>
  <c r="L514" i="4"/>
  <c r="K514" i="4"/>
  <c r="J514" i="4"/>
  <c r="I514" i="4"/>
  <c r="H514" i="4"/>
  <c r="G514" i="4"/>
  <c r="F514" i="4"/>
  <c r="E514" i="4"/>
  <c r="D514" i="4"/>
  <c r="C514" i="4"/>
  <c r="B514" i="4"/>
  <c r="S513" i="4"/>
  <c r="R513" i="4"/>
  <c r="Q513" i="4"/>
  <c r="P513" i="4"/>
  <c r="O513" i="4"/>
  <c r="N513" i="4"/>
  <c r="M513" i="4"/>
  <c r="L513" i="4"/>
  <c r="K513" i="4"/>
  <c r="J513" i="4"/>
  <c r="I513" i="4"/>
  <c r="H513" i="4"/>
  <c r="G513" i="4"/>
  <c r="F513" i="4"/>
  <c r="E513" i="4"/>
  <c r="D513" i="4"/>
  <c r="C513" i="4"/>
  <c r="B513" i="4"/>
  <c r="S512" i="4"/>
  <c r="R512" i="4"/>
  <c r="Q512" i="4"/>
  <c r="P512" i="4"/>
  <c r="O512" i="4"/>
  <c r="N512" i="4"/>
  <c r="M512" i="4"/>
  <c r="L512" i="4"/>
  <c r="K512" i="4"/>
  <c r="J512" i="4"/>
  <c r="I512" i="4"/>
  <c r="H512" i="4"/>
  <c r="G512" i="4"/>
  <c r="F512" i="4"/>
  <c r="E512" i="4"/>
  <c r="D512" i="4"/>
  <c r="C512" i="4"/>
  <c r="B512" i="4"/>
  <c r="S511" i="4"/>
  <c r="R511" i="4"/>
  <c r="Q511" i="4"/>
  <c r="P511" i="4"/>
  <c r="O511" i="4"/>
  <c r="N511" i="4"/>
  <c r="M511" i="4"/>
  <c r="L511" i="4"/>
  <c r="K511" i="4"/>
  <c r="J511" i="4"/>
  <c r="I511" i="4"/>
  <c r="H511" i="4"/>
  <c r="G511" i="4"/>
  <c r="F511" i="4"/>
  <c r="E511" i="4"/>
  <c r="D511" i="4"/>
  <c r="C511" i="4"/>
  <c r="B511" i="4"/>
  <c r="S510" i="4"/>
  <c r="R510" i="4"/>
  <c r="Q510" i="4"/>
  <c r="P510" i="4"/>
  <c r="O510" i="4"/>
  <c r="N510" i="4"/>
  <c r="M510" i="4"/>
  <c r="L510" i="4"/>
  <c r="K510" i="4"/>
  <c r="J510" i="4"/>
  <c r="I510" i="4"/>
  <c r="H510" i="4"/>
  <c r="G510" i="4"/>
  <c r="F510" i="4"/>
  <c r="E510" i="4"/>
  <c r="D510" i="4"/>
  <c r="C510" i="4"/>
  <c r="B510" i="4"/>
  <c r="S509" i="4"/>
  <c r="R509" i="4"/>
  <c r="Q509" i="4"/>
  <c r="P509" i="4"/>
  <c r="O509" i="4"/>
  <c r="N509" i="4"/>
  <c r="M509" i="4"/>
  <c r="L509" i="4"/>
  <c r="K509" i="4"/>
  <c r="J509" i="4"/>
  <c r="I509" i="4"/>
  <c r="H509" i="4"/>
  <c r="G509" i="4"/>
  <c r="F509" i="4"/>
  <c r="E509" i="4"/>
  <c r="D509" i="4"/>
  <c r="C509" i="4"/>
  <c r="B509" i="4"/>
  <c r="S508" i="4"/>
  <c r="R508" i="4"/>
  <c r="Q508" i="4"/>
  <c r="P508" i="4"/>
  <c r="O508" i="4"/>
  <c r="N508" i="4"/>
  <c r="M508" i="4"/>
  <c r="L508" i="4"/>
  <c r="K508" i="4"/>
  <c r="J508" i="4"/>
  <c r="I508" i="4"/>
  <c r="H508" i="4"/>
  <c r="G508" i="4"/>
  <c r="F508" i="4"/>
  <c r="E508" i="4"/>
  <c r="D508" i="4"/>
  <c r="C508" i="4"/>
  <c r="B508" i="4"/>
  <c r="S507" i="4"/>
  <c r="R507" i="4"/>
  <c r="Q507" i="4"/>
  <c r="P507" i="4"/>
  <c r="O507" i="4"/>
  <c r="N507" i="4"/>
  <c r="M507" i="4"/>
  <c r="L507" i="4"/>
  <c r="K507" i="4"/>
  <c r="J507" i="4"/>
  <c r="I507" i="4"/>
  <c r="H507" i="4"/>
  <c r="G507" i="4"/>
  <c r="F507" i="4"/>
  <c r="E507" i="4"/>
  <c r="D507" i="4"/>
  <c r="C507" i="4"/>
  <c r="B507" i="4"/>
  <c r="S506" i="4"/>
  <c r="R506" i="4"/>
  <c r="Q506" i="4"/>
  <c r="P506" i="4"/>
  <c r="O506" i="4"/>
  <c r="N506" i="4"/>
  <c r="M506" i="4"/>
  <c r="L506" i="4"/>
  <c r="K506" i="4"/>
  <c r="J506" i="4"/>
  <c r="I506" i="4"/>
  <c r="H506" i="4"/>
  <c r="G506" i="4"/>
  <c r="F506" i="4"/>
  <c r="E506" i="4"/>
  <c r="D506" i="4"/>
  <c r="C506" i="4"/>
  <c r="B506" i="4"/>
  <c r="S505" i="4"/>
  <c r="R505" i="4"/>
  <c r="Q505" i="4"/>
  <c r="P505" i="4"/>
  <c r="O505" i="4"/>
  <c r="N505" i="4"/>
  <c r="M505" i="4"/>
  <c r="L505" i="4"/>
  <c r="K505" i="4"/>
  <c r="J505" i="4"/>
  <c r="I505" i="4"/>
  <c r="H505" i="4"/>
  <c r="G505" i="4"/>
  <c r="F505" i="4"/>
  <c r="E505" i="4"/>
  <c r="D505" i="4"/>
  <c r="C505" i="4"/>
  <c r="B505" i="4"/>
  <c r="S504" i="4"/>
  <c r="R504" i="4"/>
  <c r="Q504" i="4"/>
  <c r="P504" i="4"/>
  <c r="O504" i="4"/>
  <c r="N504" i="4"/>
  <c r="M504" i="4"/>
  <c r="L504" i="4"/>
  <c r="K504" i="4"/>
  <c r="J504" i="4"/>
  <c r="I504" i="4"/>
  <c r="H504" i="4"/>
  <c r="G504" i="4"/>
  <c r="F504" i="4"/>
  <c r="E504" i="4"/>
  <c r="D504" i="4"/>
  <c r="C504" i="4"/>
  <c r="B504" i="4"/>
  <c r="S503" i="4"/>
  <c r="R503" i="4"/>
  <c r="Q503" i="4"/>
  <c r="P503" i="4"/>
  <c r="O503" i="4"/>
  <c r="N503" i="4"/>
  <c r="M503" i="4"/>
  <c r="L503" i="4"/>
  <c r="K503" i="4"/>
  <c r="J503" i="4"/>
  <c r="I503" i="4"/>
  <c r="H503" i="4"/>
  <c r="G503" i="4"/>
  <c r="F503" i="4"/>
  <c r="E503" i="4"/>
  <c r="D503" i="4"/>
  <c r="C503" i="4"/>
  <c r="B503" i="4"/>
  <c r="S502" i="4"/>
  <c r="R502" i="4"/>
  <c r="Q502" i="4"/>
  <c r="P502" i="4"/>
  <c r="O502" i="4"/>
  <c r="N502" i="4"/>
  <c r="M502" i="4"/>
  <c r="L502" i="4"/>
  <c r="K502" i="4"/>
  <c r="J502" i="4"/>
  <c r="I502" i="4"/>
  <c r="H502" i="4"/>
  <c r="G502" i="4"/>
  <c r="F502" i="4"/>
  <c r="E502" i="4"/>
  <c r="D502" i="4"/>
  <c r="C502" i="4"/>
  <c r="B502" i="4"/>
  <c r="S501" i="4"/>
  <c r="R501" i="4"/>
  <c r="Q501" i="4"/>
  <c r="P501" i="4"/>
  <c r="O501" i="4"/>
  <c r="N501" i="4"/>
  <c r="M501" i="4"/>
  <c r="L501" i="4"/>
  <c r="K501" i="4"/>
  <c r="J501" i="4"/>
  <c r="I501" i="4"/>
  <c r="H501" i="4"/>
  <c r="G501" i="4"/>
  <c r="F501" i="4"/>
  <c r="E501" i="4"/>
  <c r="D501" i="4"/>
  <c r="C501" i="4"/>
  <c r="B501" i="4"/>
  <c r="S500" i="4"/>
  <c r="R500" i="4"/>
  <c r="Q500" i="4"/>
  <c r="P500" i="4"/>
  <c r="O500" i="4"/>
  <c r="N500" i="4"/>
  <c r="M500" i="4"/>
  <c r="L500" i="4"/>
  <c r="K500" i="4"/>
  <c r="J500" i="4"/>
  <c r="I500" i="4"/>
  <c r="H500" i="4"/>
  <c r="G500" i="4"/>
  <c r="F500" i="4"/>
  <c r="E500" i="4"/>
  <c r="D500" i="4"/>
  <c r="C500" i="4"/>
  <c r="B500" i="4"/>
  <c r="S499" i="4"/>
  <c r="R499" i="4"/>
  <c r="Q499" i="4"/>
  <c r="P499" i="4"/>
  <c r="O499" i="4"/>
  <c r="N499" i="4"/>
  <c r="M499" i="4"/>
  <c r="L499" i="4"/>
  <c r="K499" i="4"/>
  <c r="J499" i="4"/>
  <c r="I499" i="4"/>
  <c r="H499" i="4"/>
  <c r="G499" i="4"/>
  <c r="F499" i="4"/>
  <c r="E499" i="4"/>
  <c r="D499" i="4"/>
  <c r="C499" i="4"/>
  <c r="B499" i="4"/>
  <c r="S498" i="4"/>
  <c r="R498" i="4"/>
  <c r="Q498" i="4"/>
  <c r="P498" i="4"/>
  <c r="O498" i="4"/>
  <c r="N498" i="4"/>
  <c r="M498" i="4"/>
  <c r="L498" i="4"/>
  <c r="K498" i="4"/>
  <c r="J498" i="4"/>
  <c r="I498" i="4"/>
  <c r="H498" i="4"/>
  <c r="G498" i="4"/>
  <c r="F498" i="4"/>
  <c r="E498" i="4"/>
  <c r="D498" i="4"/>
  <c r="C498" i="4"/>
  <c r="B498" i="4"/>
  <c r="S497" i="4"/>
  <c r="R497" i="4"/>
  <c r="Q497" i="4"/>
  <c r="P497" i="4"/>
  <c r="O497" i="4"/>
  <c r="N497" i="4"/>
  <c r="M497" i="4"/>
  <c r="L497" i="4"/>
  <c r="K497" i="4"/>
  <c r="J497" i="4"/>
  <c r="I497" i="4"/>
  <c r="H497" i="4"/>
  <c r="G497" i="4"/>
  <c r="F497" i="4"/>
  <c r="E497" i="4"/>
  <c r="D497" i="4"/>
  <c r="C497" i="4"/>
  <c r="B497" i="4"/>
  <c r="S496" i="4"/>
  <c r="R496" i="4"/>
  <c r="Q496" i="4"/>
  <c r="P496" i="4"/>
  <c r="O496" i="4"/>
  <c r="N496" i="4"/>
  <c r="M496" i="4"/>
  <c r="L496" i="4"/>
  <c r="K496" i="4"/>
  <c r="J496" i="4"/>
  <c r="I496" i="4"/>
  <c r="H496" i="4"/>
  <c r="G496" i="4"/>
  <c r="F496" i="4"/>
  <c r="E496" i="4"/>
  <c r="D496" i="4"/>
  <c r="C496" i="4"/>
  <c r="B496" i="4"/>
  <c r="S495" i="4"/>
  <c r="R495" i="4"/>
  <c r="Q495" i="4"/>
  <c r="P495" i="4"/>
  <c r="O495" i="4"/>
  <c r="N495" i="4"/>
  <c r="M495" i="4"/>
  <c r="L495" i="4"/>
  <c r="K495" i="4"/>
  <c r="J495" i="4"/>
  <c r="I495" i="4"/>
  <c r="H495" i="4"/>
  <c r="G495" i="4"/>
  <c r="F495" i="4"/>
  <c r="E495" i="4"/>
  <c r="D495" i="4"/>
  <c r="C495" i="4"/>
  <c r="B495" i="4"/>
  <c r="S494" i="4"/>
  <c r="R494" i="4"/>
  <c r="Q494" i="4"/>
  <c r="P494" i="4"/>
  <c r="O494" i="4"/>
  <c r="N494" i="4"/>
  <c r="M494" i="4"/>
  <c r="L494" i="4"/>
  <c r="K494" i="4"/>
  <c r="J494" i="4"/>
  <c r="I494" i="4"/>
  <c r="H494" i="4"/>
  <c r="G494" i="4"/>
  <c r="F494" i="4"/>
  <c r="E494" i="4"/>
  <c r="D494" i="4"/>
  <c r="C494" i="4"/>
  <c r="B494" i="4"/>
  <c r="S493" i="4"/>
  <c r="R493" i="4"/>
  <c r="Q493" i="4"/>
  <c r="P493" i="4"/>
  <c r="O493" i="4"/>
  <c r="N493" i="4"/>
  <c r="M493" i="4"/>
  <c r="L493" i="4"/>
  <c r="K493" i="4"/>
  <c r="J493" i="4"/>
  <c r="I493" i="4"/>
  <c r="H493" i="4"/>
  <c r="G493" i="4"/>
  <c r="F493" i="4"/>
  <c r="E493" i="4"/>
  <c r="D493" i="4"/>
  <c r="C493" i="4"/>
  <c r="B493" i="4"/>
  <c r="S492" i="4"/>
  <c r="R492" i="4"/>
  <c r="Q492" i="4"/>
  <c r="P492" i="4"/>
  <c r="O492" i="4"/>
  <c r="N492" i="4"/>
  <c r="M492" i="4"/>
  <c r="L492" i="4"/>
  <c r="K492" i="4"/>
  <c r="J492" i="4"/>
  <c r="I492" i="4"/>
  <c r="H492" i="4"/>
  <c r="G492" i="4"/>
  <c r="F492" i="4"/>
  <c r="E492" i="4"/>
  <c r="D492" i="4"/>
  <c r="C492" i="4"/>
  <c r="B492" i="4"/>
  <c r="S491" i="4"/>
  <c r="R491" i="4"/>
  <c r="Q491" i="4"/>
  <c r="P491" i="4"/>
  <c r="O491" i="4"/>
  <c r="N491" i="4"/>
  <c r="M491" i="4"/>
  <c r="L491" i="4"/>
  <c r="K491" i="4"/>
  <c r="J491" i="4"/>
  <c r="I491" i="4"/>
  <c r="H491" i="4"/>
  <c r="G491" i="4"/>
  <c r="F491" i="4"/>
  <c r="E491" i="4"/>
  <c r="D491" i="4"/>
  <c r="C491" i="4"/>
  <c r="B491" i="4"/>
  <c r="S490" i="4"/>
  <c r="R490" i="4"/>
  <c r="Q490" i="4"/>
  <c r="P490" i="4"/>
  <c r="O490" i="4"/>
  <c r="N490" i="4"/>
  <c r="M490" i="4"/>
  <c r="L490" i="4"/>
  <c r="K490" i="4"/>
  <c r="J490" i="4"/>
  <c r="I490" i="4"/>
  <c r="H490" i="4"/>
  <c r="G490" i="4"/>
  <c r="F490" i="4"/>
  <c r="E490" i="4"/>
  <c r="D490" i="4"/>
  <c r="C490" i="4"/>
  <c r="B490" i="4"/>
  <c r="S489" i="4"/>
  <c r="R489" i="4"/>
  <c r="Q489" i="4"/>
  <c r="P489" i="4"/>
  <c r="O489" i="4"/>
  <c r="N489" i="4"/>
  <c r="M489" i="4"/>
  <c r="L489" i="4"/>
  <c r="K489" i="4"/>
  <c r="J489" i="4"/>
  <c r="I489" i="4"/>
  <c r="H489" i="4"/>
  <c r="G489" i="4"/>
  <c r="F489" i="4"/>
  <c r="E489" i="4"/>
  <c r="D489" i="4"/>
  <c r="C489" i="4"/>
  <c r="B489" i="4"/>
  <c r="S488" i="4"/>
  <c r="R488" i="4"/>
  <c r="Q488" i="4"/>
  <c r="P488" i="4"/>
  <c r="O488" i="4"/>
  <c r="N488" i="4"/>
  <c r="M488" i="4"/>
  <c r="L488" i="4"/>
  <c r="K488" i="4"/>
  <c r="J488" i="4"/>
  <c r="I488" i="4"/>
  <c r="H488" i="4"/>
  <c r="G488" i="4"/>
  <c r="F488" i="4"/>
  <c r="E488" i="4"/>
  <c r="D488" i="4"/>
  <c r="C488" i="4"/>
  <c r="B488" i="4"/>
  <c r="S487" i="4"/>
  <c r="R487" i="4"/>
  <c r="Q487" i="4"/>
  <c r="P487" i="4"/>
  <c r="O487" i="4"/>
  <c r="N487" i="4"/>
  <c r="M487" i="4"/>
  <c r="L487" i="4"/>
  <c r="K487" i="4"/>
  <c r="J487" i="4"/>
  <c r="I487" i="4"/>
  <c r="H487" i="4"/>
  <c r="G487" i="4"/>
  <c r="F487" i="4"/>
  <c r="E487" i="4"/>
  <c r="D487" i="4"/>
  <c r="C487" i="4"/>
  <c r="B487" i="4"/>
  <c r="S486" i="4"/>
  <c r="R486" i="4"/>
  <c r="Q486" i="4"/>
  <c r="P486" i="4"/>
  <c r="O486" i="4"/>
  <c r="N486" i="4"/>
  <c r="M486" i="4"/>
  <c r="L486" i="4"/>
  <c r="K486" i="4"/>
  <c r="J486" i="4"/>
  <c r="I486" i="4"/>
  <c r="H486" i="4"/>
  <c r="G486" i="4"/>
  <c r="F486" i="4"/>
  <c r="E486" i="4"/>
  <c r="D486" i="4"/>
  <c r="C486" i="4"/>
  <c r="B486" i="4"/>
  <c r="S485" i="4"/>
  <c r="R485" i="4"/>
  <c r="Q485" i="4"/>
  <c r="P485" i="4"/>
  <c r="O485" i="4"/>
  <c r="N485" i="4"/>
  <c r="M485" i="4"/>
  <c r="L485" i="4"/>
  <c r="K485" i="4"/>
  <c r="J485" i="4"/>
  <c r="I485" i="4"/>
  <c r="H485" i="4"/>
  <c r="G485" i="4"/>
  <c r="F485" i="4"/>
  <c r="E485" i="4"/>
  <c r="D485" i="4"/>
  <c r="C485" i="4"/>
  <c r="B485" i="4"/>
  <c r="S484" i="4"/>
  <c r="R484" i="4"/>
  <c r="Q484" i="4"/>
  <c r="P484" i="4"/>
  <c r="O484" i="4"/>
  <c r="N484" i="4"/>
  <c r="M484" i="4"/>
  <c r="L484" i="4"/>
  <c r="K484" i="4"/>
  <c r="J484" i="4"/>
  <c r="I484" i="4"/>
  <c r="H484" i="4"/>
  <c r="G484" i="4"/>
  <c r="F484" i="4"/>
  <c r="E484" i="4"/>
  <c r="D484" i="4"/>
  <c r="C484" i="4"/>
  <c r="B484" i="4"/>
  <c r="S483" i="4"/>
  <c r="R483" i="4"/>
  <c r="Q483" i="4"/>
  <c r="P483" i="4"/>
  <c r="O483" i="4"/>
  <c r="N483" i="4"/>
  <c r="M483" i="4"/>
  <c r="L483" i="4"/>
  <c r="K483" i="4"/>
  <c r="J483" i="4"/>
  <c r="I483" i="4"/>
  <c r="H483" i="4"/>
  <c r="G483" i="4"/>
  <c r="F483" i="4"/>
  <c r="E483" i="4"/>
  <c r="D483" i="4"/>
  <c r="C483" i="4"/>
  <c r="B483" i="4"/>
  <c r="S482" i="4"/>
  <c r="R482" i="4"/>
  <c r="Q482" i="4"/>
  <c r="P482" i="4"/>
  <c r="O482" i="4"/>
  <c r="N482" i="4"/>
  <c r="M482" i="4"/>
  <c r="L482" i="4"/>
  <c r="K482" i="4"/>
  <c r="J482" i="4"/>
  <c r="I482" i="4"/>
  <c r="H482" i="4"/>
  <c r="G482" i="4"/>
  <c r="F482" i="4"/>
  <c r="E482" i="4"/>
  <c r="D482" i="4"/>
  <c r="C482" i="4"/>
  <c r="B482" i="4"/>
  <c r="S481" i="4"/>
  <c r="R481" i="4"/>
  <c r="Q481" i="4"/>
  <c r="P481" i="4"/>
  <c r="O481" i="4"/>
  <c r="N481" i="4"/>
  <c r="M481" i="4"/>
  <c r="L481" i="4"/>
  <c r="K481" i="4"/>
  <c r="J481" i="4"/>
  <c r="I481" i="4"/>
  <c r="H481" i="4"/>
  <c r="G481" i="4"/>
  <c r="F481" i="4"/>
  <c r="E481" i="4"/>
  <c r="D481" i="4"/>
  <c r="C481" i="4"/>
  <c r="B481" i="4"/>
  <c r="S480" i="4"/>
  <c r="R480" i="4"/>
  <c r="Q480" i="4"/>
  <c r="P480" i="4"/>
  <c r="O480" i="4"/>
  <c r="N480" i="4"/>
  <c r="M480" i="4"/>
  <c r="L480" i="4"/>
  <c r="K480" i="4"/>
  <c r="J480" i="4"/>
  <c r="I480" i="4"/>
  <c r="H480" i="4"/>
  <c r="G480" i="4"/>
  <c r="F480" i="4"/>
  <c r="E480" i="4"/>
  <c r="D480" i="4"/>
  <c r="C480" i="4"/>
  <c r="B480" i="4"/>
  <c r="S479" i="4"/>
  <c r="R479" i="4"/>
  <c r="Q479" i="4"/>
  <c r="P479" i="4"/>
  <c r="O479" i="4"/>
  <c r="N479" i="4"/>
  <c r="M479" i="4"/>
  <c r="L479" i="4"/>
  <c r="K479" i="4"/>
  <c r="J479" i="4"/>
  <c r="I479" i="4"/>
  <c r="H479" i="4"/>
  <c r="G479" i="4"/>
  <c r="F479" i="4"/>
  <c r="E479" i="4"/>
  <c r="D479" i="4"/>
  <c r="C479" i="4"/>
  <c r="B479" i="4"/>
  <c r="S478" i="4"/>
  <c r="R478" i="4"/>
  <c r="Q478" i="4"/>
  <c r="P478" i="4"/>
  <c r="O478" i="4"/>
  <c r="N478" i="4"/>
  <c r="M478" i="4"/>
  <c r="L478" i="4"/>
  <c r="K478" i="4"/>
  <c r="J478" i="4"/>
  <c r="I478" i="4"/>
  <c r="H478" i="4"/>
  <c r="G478" i="4"/>
  <c r="F478" i="4"/>
  <c r="E478" i="4"/>
  <c r="D478" i="4"/>
  <c r="C478" i="4"/>
  <c r="B478" i="4"/>
  <c r="S477" i="4"/>
  <c r="R477" i="4"/>
  <c r="Q477" i="4"/>
  <c r="P477" i="4"/>
  <c r="O477" i="4"/>
  <c r="N477" i="4"/>
  <c r="M477" i="4"/>
  <c r="L477" i="4"/>
  <c r="K477" i="4"/>
  <c r="J477" i="4"/>
  <c r="I477" i="4"/>
  <c r="H477" i="4"/>
  <c r="G477" i="4"/>
  <c r="F477" i="4"/>
  <c r="E477" i="4"/>
  <c r="D477" i="4"/>
  <c r="C477" i="4"/>
  <c r="B477" i="4"/>
  <c r="S476" i="4"/>
  <c r="R476" i="4"/>
  <c r="Q476" i="4"/>
  <c r="P476" i="4"/>
  <c r="O476" i="4"/>
  <c r="N476" i="4"/>
  <c r="M476" i="4"/>
  <c r="L476" i="4"/>
  <c r="K476" i="4"/>
  <c r="J476" i="4"/>
  <c r="I476" i="4"/>
  <c r="H476" i="4"/>
  <c r="G476" i="4"/>
  <c r="F476" i="4"/>
  <c r="E476" i="4"/>
  <c r="D476" i="4"/>
  <c r="C476" i="4"/>
  <c r="B476" i="4"/>
  <c r="S475" i="4"/>
  <c r="R475" i="4"/>
  <c r="Q475" i="4"/>
  <c r="P475" i="4"/>
  <c r="O475" i="4"/>
  <c r="N475" i="4"/>
  <c r="M475" i="4"/>
  <c r="L475" i="4"/>
  <c r="K475" i="4"/>
  <c r="J475" i="4"/>
  <c r="I475" i="4"/>
  <c r="H475" i="4"/>
  <c r="G475" i="4"/>
  <c r="F475" i="4"/>
  <c r="E475" i="4"/>
  <c r="D475" i="4"/>
  <c r="C475" i="4"/>
  <c r="B475" i="4"/>
  <c r="S474" i="4"/>
  <c r="R474" i="4"/>
  <c r="Q474" i="4"/>
  <c r="P474" i="4"/>
  <c r="O474" i="4"/>
  <c r="N474" i="4"/>
  <c r="M474" i="4"/>
  <c r="L474" i="4"/>
  <c r="K474" i="4"/>
  <c r="J474" i="4"/>
  <c r="I474" i="4"/>
  <c r="H474" i="4"/>
  <c r="G474" i="4"/>
  <c r="F474" i="4"/>
  <c r="E474" i="4"/>
  <c r="D474" i="4"/>
  <c r="C474" i="4"/>
  <c r="B474" i="4"/>
  <c r="S473" i="4"/>
  <c r="R473" i="4"/>
  <c r="Q473" i="4"/>
  <c r="P473" i="4"/>
  <c r="O473" i="4"/>
  <c r="N473" i="4"/>
  <c r="M473" i="4"/>
  <c r="L473" i="4"/>
  <c r="K473" i="4"/>
  <c r="J473" i="4"/>
  <c r="I473" i="4"/>
  <c r="H473" i="4"/>
  <c r="G473" i="4"/>
  <c r="F473" i="4"/>
  <c r="E473" i="4"/>
  <c r="D473" i="4"/>
  <c r="C473" i="4"/>
  <c r="B473" i="4"/>
  <c r="S472" i="4"/>
  <c r="R472" i="4"/>
  <c r="Q472" i="4"/>
  <c r="P472" i="4"/>
  <c r="O472" i="4"/>
  <c r="N472" i="4"/>
  <c r="M472" i="4"/>
  <c r="L472" i="4"/>
  <c r="K472" i="4"/>
  <c r="J472" i="4"/>
  <c r="I472" i="4"/>
  <c r="H472" i="4"/>
  <c r="G472" i="4"/>
  <c r="F472" i="4"/>
  <c r="E472" i="4"/>
  <c r="D472" i="4"/>
  <c r="C472" i="4"/>
  <c r="B472" i="4"/>
  <c r="S471" i="4"/>
  <c r="R471" i="4"/>
  <c r="Q471" i="4"/>
  <c r="P471" i="4"/>
  <c r="O471" i="4"/>
  <c r="N471" i="4"/>
  <c r="M471" i="4"/>
  <c r="L471" i="4"/>
  <c r="K471" i="4"/>
  <c r="J471" i="4"/>
  <c r="I471" i="4"/>
  <c r="H471" i="4"/>
  <c r="G471" i="4"/>
  <c r="F471" i="4"/>
  <c r="E471" i="4"/>
  <c r="D471" i="4"/>
  <c r="C471" i="4"/>
  <c r="B471" i="4"/>
  <c r="S470" i="4"/>
  <c r="R470" i="4"/>
  <c r="Q470" i="4"/>
  <c r="P470" i="4"/>
  <c r="O470" i="4"/>
  <c r="N470" i="4"/>
  <c r="M470" i="4"/>
  <c r="L470" i="4"/>
  <c r="K470" i="4"/>
  <c r="J470" i="4"/>
  <c r="I470" i="4"/>
  <c r="H470" i="4"/>
  <c r="G470" i="4"/>
  <c r="F470" i="4"/>
  <c r="E470" i="4"/>
  <c r="D470" i="4"/>
  <c r="C470" i="4"/>
  <c r="B470" i="4"/>
  <c r="S469" i="4"/>
  <c r="R469" i="4"/>
  <c r="Q469" i="4"/>
  <c r="P469" i="4"/>
  <c r="O469" i="4"/>
  <c r="N469" i="4"/>
  <c r="M469" i="4"/>
  <c r="L469" i="4"/>
  <c r="K469" i="4"/>
  <c r="J469" i="4"/>
  <c r="I469" i="4"/>
  <c r="H469" i="4"/>
  <c r="G469" i="4"/>
  <c r="F469" i="4"/>
  <c r="E469" i="4"/>
  <c r="D469" i="4"/>
  <c r="C469" i="4"/>
  <c r="B469" i="4"/>
  <c r="S468" i="4"/>
  <c r="R468" i="4"/>
  <c r="Q468" i="4"/>
  <c r="P468" i="4"/>
  <c r="O468" i="4"/>
  <c r="N468" i="4"/>
  <c r="M468" i="4"/>
  <c r="L468" i="4"/>
  <c r="K468" i="4"/>
  <c r="J468" i="4"/>
  <c r="I468" i="4"/>
  <c r="H468" i="4"/>
  <c r="G468" i="4"/>
  <c r="F468" i="4"/>
  <c r="E468" i="4"/>
  <c r="D468" i="4"/>
  <c r="C468" i="4"/>
  <c r="B468" i="4"/>
  <c r="S467" i="4"/>
  <c r="R467" i="4"/>
  <c r="Q467" i="4"/>
  <c r="P467" i="4"/>
  <c r="O467" i="4"/>
  <c r="N467" i="4"/>
  <c r="M467" i="4"/>
  <c r="L467" i="4"/>
  <c r="K467" i="4"/>
  <c r="J467" i="4"/>
  <c r="I467" i="4"/>
  <c r="H467" i="4"/>
  <c r="G467" i="4"/>
  <c r="F467" i="4"/>
  <c r="E467" i="4"/>
  <c r="D467" i="4"/>
  <c r="C467" i="4"/>
  <c r="B467" i="4"/>
  <c r="S466" i="4"/>
  <c r="R466" i="4"/>
  <c r="Q466" i="4"/>
  <c r="P466" i="4"/>
  <c r="O466" i="4"/>
  <c r="N466" i="4"/>
  <c r="M466" i="4"/>
  <c r="L466" i="4"/>
  <c r="K466" i="4"/>
  <c r="J466" i="4"/>
  <c r="I466" i="4"/>
  <c r="H466" i="4"/>
  <c r="G466" i="4"/>
  <c r="F466" i="4"/>
  <c r="E466" i="4"/>
  <c r="D466" i="4"/>
  <c r="C466" i="4"/>
  <c r="B466" i="4"/>
  <c r="S465" i="4"/>
  <c r="R465" i="4"/>
  <c r="Q465" i="4"/>
  <c r="P465" i="4"/>
  <c r="O465" i="4"/>
  <c r="N465" i="4"/>
  <c r="M465" i="4"/>
  <c r="L465" i="4"/>
  <c r="K465" i="4"/>
  <c r="J465" i="4"/>
  <c r="I465" i="4"/>
  <c r="H465" i="4"/>
  <c r="G465" i="4"/>
  <c r="F465" i="4"/>
  <c r="E465" i="4"/>
  <c r="D465" i="4"/>
  <c r="C465" i="4"/>
  <c r="B465" i="4"/>
  <c r="S464" i="4"/>
  <c r="R464" i="4"/>
  <c r="Q464" i="4"/>
  <c r="P464" i="4"/>
  <c r="O464" i="4"/>
  <c r="N464" i="4"/>
  <c r="M464" i="4"/>
  <c r="L464" i="4"/>
  <c r="K464" i="4"/>
  <c r="J464" i="4"/>
  <c r="I464" i="4"/>
  <c r="H464" i="4"/>
  <c r="G464" i="4"/>
  <c r="F464" i="4"/>
  <c r="E464" i="4"/>
  <c r="D464" i="4"/>
  <c r="C464" i="4"/>
  <c r="B464" i="4"/>
  <c r="S463" i="4"/>
  <c r="R463" i="4"/>
  <c r="Q463" i="4"/>
  <c r="P463" i="4"/>
  <c r="O463" i="4"/>
  <c r="N463" i="4"/>
  <c r="M463" i="4"/>
  <c r="L463" i="4"/>
  <c r="K463" i="4"/>
  <c r="J463" i="4"/>
  <c r="I463" i="4"/>
  <c r="H463" i="4"/>
  <c r="G463" i="4"/>
  <c r="F463" i="4"/>
  <c r="E463" i="4"/>
  <c r="D463" i="4"/>
  <c r="C463" i="4"/>
  <c r="B463" i="4"/>
  <c r="S462" i="4"/>
  <c r="R462" i="4"/>
  <c r="Q462" i="4"/>
  <c r="P462" i="4"/>
  <c r="O462" i="4"/>
  <c r="N462" i="4"/>
  <c r="M462" i="4"/>
  <c r="L462" i="4"/>
  <c r="K462" i="4"/>
  <c r="J462" i="4"/>
  <c r="I462" i="4"/>
  <c r="H462" i="4"/>
  <c r="G462" i="4"/>
  <c r="F462" i="4"/>
  <c r="E462" i="4"/>
  <c r="D462" i="4"/>
  <c r="C462" i="4"/>
  <c r="B462" i="4"/>
  <c r="S461" i="4"/>
  <c r="R461" i="4"/>
  <c r="Q461" i="4"/>
  <c r="P461" i="4"/>
  <c r="O461" i="4"/>
  <c r="N461" i="4"/>
  <c r="M461" i="4"/>
  <c r="L461" i="4"/>
  <c r="K461" i="4"/>
  <c r="J461" i="4"/>
  <c r="I461" i="4"/>
  <c r="H461" i="4"/>
  <c r="G461" i="4"/>
  <c r="F461" i="4"/>
  <c r="E461" i="4"/>
  <c r="D461" i="4"/>
  <c r="C461" i="4"/>
  <c r="B461" i="4"/>
  <c r="S460" i="4"/>
  <c r="R460" i="4"/>
  <c r="Q460" i="4"/>
  <c r="P460" i="4"/>
  <c r="O460" i="4"/>
  <c r="N460" i="4"/>
  <c r="M460" i="4"/>
  <c r="L460" i="4"/>
  <c r="K460" i="4"/>
  <c r="J460" i="4"/>
  <c r="I460" i="4"/>
  <c r="H460" i="4"/>
  <c r="G460" i="4"/>
  <c r="F460" i="4"/>
  <c r="E460" i="4"/>
  <c r="D460" i="4"/>
  <c r="C460" i="4"/>
  <c r="B460" i="4"/>
  <c r="S459" i="4"/>
  <c r="R459" i="4"/>
  <c r="Q459" i="4"/>
  <c r="P459" i="4"/>
  <c r="O459" i="4"/>
  <c r="N459" i="4"/>
  <c r="M459" i="4"/>
  <c r="L459" i="4"/>
  <c r="K459" i="4"/>
  <c r="J459" i="4"/>
  <c r="I459" i="4"/>
  <c r="H459" i="4"/>
  <c r="G459" i="4"/>
  <c r="F459" i="4"/>
  <c r="E459" i="4"/>
  <c r="D459" i="4"/>
  <c r="C459" i="4"/>
  <c r="B459" i="4"/>
  <c r="S458" i="4"/>
  <c r="R458" i="4"/>
  <c r="Q458" i="4"/>
  <c r="P458" i="4"/>
  <c r="O458" i="4"/>
  <c r="N458" i="4"/>
  <c r="M458" i="4"/>
  <c r="L458" i="4"/>
  <c r="K458" i="4"/>
  <c r="J458" i="4"/>
  <c r="I458" i="4"/>
  <c r="H458" i="4"/>
  <c r="G458" i="4"/>
  <c r="F458" i="4"/>
  <c r="E458" i="4"/>
  <c r="D458" i="4"/>
  <c r="C458" i="4"/>
  <c r="B458" i="4"/>
  <c r="S457" i="4"/>
  <c r="R457" i="4"/>
  <c r="Q457" i="4"/>
  <c r="P457" i="4"/>
  <c r="O457" i="4"/>
  <c r="N457" i="4"/>
  <c r="M457" i="4"/>
  <c r="L457" i="4"/>
  <c r="K457" i="4"/>
  <c r="J457" i="4"/>
  <c r="I457" i="4"/>
  <c r="H457" i="4"/>
  <c r="G457" i="4"/>
  <c r="F457" i="4"/>
  <c r="E457" i="4"/>
  <c r="D457" i="4"/>
  <c r="C457" i="4"/>
  <c r="B457" i="4"/>
  <c r="S456" i="4"/>
  <c r="R456" i="4"/>
  <c r="Q456" i="4"/>
  <c r="P456" i="4"/>
  <c r="O456" i="4"/>
  <c r="N456" i="4"/>
  <c r="M456" i="4"/>
  <c r="L456" i="4"/>
  <c r="K456" i="4"/>
  <c r="J456" i="4"/>
  <c r="I456" i="4"/>
  <c r="H456" i="4"/>
  <c r="G456" i="4"/>
  <c r="F456" i="4"/>
  <c r="E456" i="4"/>
  <c r="D456" i="4"/>
  <c r="C456" i="4"/>
  <c r="B456" i="4"/>
  <c r="S455" i="4"/>
  <c r="R455" i="4"/>
  <c r="Q455" i="4"/>
  <c r="P455" i="4"/>
  <c r="O455" i="4"/>
  <c r="N455" i="4"/>
  <c r="M455" i="4"/>
  <c r="L455" i="4"/>
  <c r="K455" i="4"/>
  <c r="J455" i="4"/>
  <c r="I455" i="4"/>
  <c r="H455" i="4"/>
  <c r="G455" i="4"/>
  <c r="F455" i="4"/>
  <c r="E455" i="4"/>
  <c r="D455" i="4"/>
  <c r="C455" i="4"/>
  <c r="B455" i="4"/>
  <c r="S454" i="4"/>
  <c r="R454" i="4"/>
  <c r="Q454" i="4"/>
  <c r="P454" i="4"/>
  <c r="O454" i="4"/>
  <c r="N454" i="4"/>
  <c r="M454" i="4"/>
  <c r="L454" i="4"/>
  <c r="K454" i="4"/>
  <c r="J454" i="4"/>
  <c r="I454" i="4"/>
  <c r="H454" i="4"/>
  <c r="G454" i="4"/>
  <c r="F454" i="4"/>
  <c r="E454" i="4"/>
  <c r="D454" i="4"/>
  <c r="C454" i="4"/>
  <c r="B454" i="4"/>
  <c r="S453" i="4"/>
  <c r="R453" i="4"/>
  <c r="Q453" i="4"/>
  <c r="P453" i="4"/>
  <c r="O453" i="4"/>
  <c r="N453" i="4"/>
  <c r="M453" i="4"/>
  <c r="L453" i="4"/>
  <c r="K453" i="4"/>
  <c r="J453" i="4"/>
  <c r="I453" i="4"/>
  <c r="H453" i="4"/>
  <c r="G453" i="4"/>
  <c r="F453" i="4"/>
  <c r="E453" i="4"/>
  <c r="D453" i="4"/>
  <c r="C453" i="4"/>
  <c r="B453" i="4"/>
  <c r="S452" i="4"/>
  <c r="R452" i="4"/>
  <c r="Q452" i="4"/>
  <c r="P452" i="4"/>
  <c r="O452" i="4"/>
  <c r="N452" i="4"/>
  <c r="M452" i="4"/>
  <c r="L452" i="4"/>
  <c r="K452" i="4"/>
  <c r="J452" i="4"/>
  <c r="I452" i="4"/>
  <c r="H452" i="4"/>
  <c r="G452" i="4"/>
  <c r="F452" i="4"/>
  <c r="E452" i="4"/>
  <c r="D452" i="4"/>
  <c r="C452" i="4"/>
  <c r="B452" i="4"/>
  <c r="S451" i="4"/>
  <c r="R451" i="4"/>
  <c r="Q451" i="4"/>
  <c r="P451" i="4"/>
  <c r="O451" i="4"/>
  <c r="N451" i="4"/>
  <c r="M451" i="4"/>
  <c r="L451" i="4"/>
  <c r="K451" i="4"/>
  <c r="J451" i="4"/>
  <c r="I451" i="4"/>
  <c r="H451" i="4"/>
  <c r="G451" i="4"/>
  <c r="F451" i="4"/>
  <c r="E451" i="4"/>
  <c r="D451" i="4"/>
  <c r="C451" i="4"/>
  <c r="B451" i="4"/>
  <c r="S450" i="4"/>
  <c r="R450" i="4"/>
  <c r="Q450" i="4"/>
  <c r="P450" i="4"/>
  <c r="O450" i="4"/>
  <c r="N450" i="4"/>
  <c r="M450" i="4"/>
  <c r="L450" i="4"/>
  <c r="K450" i="4"/>
  <c r="J450" i="4"/>
  <c r="I450" i="4"/>
  <c r="H450" i="4"/>
  <c r="G450" i="4"/>
  <c r="F450" i="4"/>
  <c r="E450" i="4"/>
  <c r="D450" i="4"/>
  <c r="C450" i="4"/>
  <c r="B450" i="4"/>
  <c r="S449" i="4"/>
  <c r="R449" i="4"/>
  <c r="Q449" i="4"/>
  <c r="P449" i="4"/>
  <c r="O449" i="4"/>
  <c r="N449" i="4"/>
  <c r="M449" i="4"/>
  <c r="L449" i="4"/>
  <c r="K449" i="4"/>
  <c r="J449" i="4"/>
  <c r="I449" i="4"/>
  <c r="H449" i="4"/>
  <c r="G449" i="4"/>
  <c r="F449" i="4"/>
  <c r="E449" i="4"/>
  <c r="D449" i="4"/>
  <c r="C449" i="4"/>
  <c r="B449" i="4"/>
  <c r="S448" i="4"/>
  <c r="R448" i="4"/>
  <c r="Q448" i="4"/>
  <c r="P448" i="4"/>
  <c r="O448" i="4"/>
  <c r="N448" i="4"/>
  <c r="M448" i="4"/>
  <c r="L448" i="4"/>
  <c r="K448" i="4"/>
  <c r="J448" i="4"/>
  <c r="I448" i="4"/>
  <c r="H448" i="4"/>
  <c r="G448" i="4"/>
  <c r="F448" i="4"/>
  <c r="E448" i="4"/>
  <c r="D448" i="4"/>
  <c r="C448" i="4"/>
  <c r="B448" i="4"/>
  <c r="S447" i="4"/>
  <c r="R447" i="4"/>
  <c r="Q447" i="4"/>
  <c r="P447" i="4"/>
  <c r="O447" i="4"/>
  <c r="N447" i="4"/>
  <c r="M447" i="4"/>
  <c r="L447" i="4"/>
  <c r="K447" i="4"/>
  <c r="J447" i="4"/>
  <c r="I447" i="4"/>
  <c r="H447" i="4"/>
  <c r="G447" i="4"/>
  <c r="F447" i="4"/>
  <c r="E447" i="4"/>
  <c r="D447" i="4"/>
  <c r="C447" i="4"/>
  <c r="B447" i="4"/>
  <c r="S446" i="4"/>
  <c r="R446" i="4"/>
  <c r="Q446" i="4"/>
  <c r="P446" i="4"/>
  <c r="O446" i="4"/>
  <c r="N446" i="4"/>
  <c r="M446" i="4"/>
  <c r="L446" i="4"/>
  <c r="K446" i="4"/>
  <c r="J446" i="4"/>
  <c r="I446" i="4"/>
  <c r="H446" i="4"/>
  <c r="G446" i="4"/>
  <c r="F446" i="4"/>
  <c r="E446" i="4"/>
  <c r="D446" i="4"/>
  <c r="C446" i="4"/>
  <c r="B446" i="4"/>
  <c r="S445" i="4"/>
  <c r="R445" i="4"/>
  <c r="Q445" i="4"/>
  <c r="P445" i="4"/>
  <c r="O445" i="4"/>
  <c r="N445" i="4"/>
  <c r="M445" i="4"/>
  <c r="L445" i="4"/>
  <c r="K445" i="4"/>
  <c r="J445" i="4"/>
  <c r="I445" i="4"/>
  <c r="H445" i="4"/>
  <c r="G445" i="4"/>
  <c r="F445" i="4"/>
  <c r="E445" i="4"/>
  <c r="D445" i="4"/>
  <c r="C445" i="4"/>
  <c r="B445" i="4"/>
  <c r="S444" i="4"/>
  <c r="R444" i="4"/>
  <c r="Q444" i="4"/>
  <c r="P444" i="4"/>
  <c r="O444" i="4"/>
  <c r="N444" i="4"/>
  <c r="M444" i="4"/>
  <c r="L444" i="4"/>
  <c r="K444" i="4"/>
  <c r="J444" i="4"/>
  <c r="I444" i="4"/>
  <c r="H444" i="4"/>
  <c r="G444" i="4"/>
  <c r="F444" i="4"/>
  <c r="E444" i="4"/>
  <c r="D444" i="4"/>
  <c r="C444" i="4"/>
  <c r="B444" i="4"/>
  <c r="S443" i="4"/>
  <c r="R443" i="4"/>
  <c r="Q443" i="4"/>
  <c r="P443" i="4"/>
  <c r="O443" i="4"/>
  <c r="N443" i="4"/>
  <c r="M443" i="4"/>
  <c r="L443" i="4"/>
  <c r="K443" i="4"/>
  <c r="J443" i="4"/>
  <c r="I443" i="4"/>
  <c r="H443" i="4"/>
  <c r="G443" i="4"/>
  <c r="F443" i="4"/>
  <c r="E443" i="4"/>
  <c r="D443" i="4"/>
  <c r="C443" i="4"/>
  <c r="B443" i="4"/>
  <c r="S442" i="4"/>
  <c r="R442" i="4"/>
  <c r="Q442" i="4"/>
  <c r="P442" i="4"/>
  <c r="O442" i="4"/>
  <c r="N442" i="4"/>
  <c r="M442" i="4"/>
  <c r="L442" i="4"/>
  <c r="K442" i="4"/>
  <c r="J442" i="4"/>
  <c r="I442" i="4"/>
  <c r="H442" i="4"/>
  <c r="G442" i="4"/>
  <c r="F442" i="4"/>
  <c r="E442" i="4"/>
  <c r="D442" i="4"/>
  <c r="C442" i="4"/>
  <c r="B442" i="4"/>
  <c r="S441" i="4"/>
  <c r="R441" i="4"/>
  <c r="Q441" i="4"/>
  <c r="P441" i="4"/>
  <c r="O441" i="4"/>
  <c r="N441" i="4"/>
  <c r="M441" i="4"/>
  <c r="L441" i="4"/>
  <c r="K441" i="4"/>
  <c r="J441" i="4"/>
  <c r="I441" i="4"/>
  <c r="H441" i="4"/>
  <c r="G441" i="4"/>
  <c r="F441" i="4"/>
  <c r="E441" i="4"/>
  <c r="D441" i="4"/>
  <c r="C441" i="4"/>
  <c r="B441" i="4"/>
  <c r="S440" i="4"/>
  <c r="R440" i="4"/>
  <c r="Q440" i="4"/>
  <c r="P440" i="4"/>
  <c r="O440" i="4"/>
  <c r="N440" i="4"/>
  <c r="M440" i="4"/>
  <c r="L440" i="4"/>
  <c r="K440" i="4"/>
  <c r="J440" i="4"/>
  <c r="I440" i="4"/>
  <c r="H440" i="4"/>
  <c r="G440" i="4"/>
  <c r="F440" i="4"/>
  <c r="E440" i="4"/>
  <c r="D440" i="4"/>
  <c r="C440" i="4"/>
  <c r="B440" i="4"/>
  <c r="S439" i="4"/>
  <c r="R439" i="4"/>
  <c r="Q439" i="4"/>
  <c r="P439" i="4"/>
  <c r="O439" i="4"/>
  <c r="N439" i="4"/>
  <c r="M439" i="4"/>
  <c r="L439" i="4"/>
  <c r="K439" i="4"/>
  <c r="J439" i="4"/>
  <c r="I439" i="4"/>
  <c r="H439" i="4"/>
  <c r="G439" i="4"/>
  <c r="F439" i="4"/>
  <c r="E439" i="4"/>
  <c r="D439" i="4"/>
  <c r="C439" i="4"/>
  <c r="B439" i="4"/>
  <c r="S438" i="4"/>
  <c r="R438" i="4"/>
  <c r="Q438" i="4"/>
  <c r="P438" i="4"/>
  <c r="O438" i="4"/>
  <c r="N438" i="4"/>
  <c r="M438" i="4"/>
  <c r="L438" i="4"/>
  <c r="K438" i="4"/>
  <c r="J438" i="4"/>
  <c r="I438" i="4"/>
  <c r="H438" i="4"/>
  <c r="G438" i="4"/>
  <c r="F438" i="4"/>
  <c r="E438" i="4"/>
  <c r="D438" i="4"/>
  <c r="C438" i="4"/>
  <c r="B438" i="4"/>
  <c r="S437" i="4"/>
  <c r="R437" i="4"/>
  <c r="Q437" i="4"/>
  <c r="P437" i="4"/>
  <c r="O437" i="4"/>
  <c r="N437" i="4"/>
  <c r="M437" i="4"/>
  <c r="L437" i="4"/>
  <c r="K437" i="4"/>
  <c r="J437" i="4"/>
  <c r="I437" i="4"/>
  <c r="H437" i="4"/>
  <c r="G437" i="4"/>
  <c r="F437" i="4"/>
  <c r="E437" i="4"/>
  <c r="D437" i="4"/>
  <c r="C437" i="4"/>
  <c r="B437" i="4"/>
  <c r="S436" i="4"/>
  <c r="R436" i="4"/>
  <c r="Q436" i="4"/>
  <c r="P436" i="4"/>
  <c r="O436" i="4"/>
  <c r="N436" i="4"/>
  <c r="M436" i="4"/>
  <c r="L436" i="4"/>
  <c r="K436" i="4"/>
  <c r="J436" i="4"/>
  <c r="I436" i="4"/>
  <c r="H436" i="4"/>
  <c r="G436" i="4"/>
  <c r="F436" i="4"/>
  <c r="E436" i="4"/>
  <c r="D436" i="4"/>
  <c r="C436" i="4"/>
  <c r="B436" i="4"/>
  <c r="S435" i="4"/>
  <c r="R435" i="4"/>
  <c r="Q435" i="4"/>
  <c r="P435" i="4"/>
  <c r="O435" i="4"/>
  <c r="N435" i="4"/>
  <c r="M435" i="4"/>
  <c r="L435" i="4"/>
  <c r="K435" i="4"/>
  <c r="J435" i="4"/>
  <c r="I435" i="4"/>
  <c r="H435" i="4"/>
  <c r="G435" i="4"/>
  <c r="F435" i="4"/>
  <c r="E435" i="4"/>
  <c r="D435" i="4"/>
  <c r="C435" i="4"/>
  <c r="B435" i="4"/>
  <c r="S434" i="4"/>
  <c r="R434" i="4"/>
  <c r="Q434" i="4"/>
  <c r="P434" i="4"/>
  <c r="O434" i="4"/>
  <c r="N434" i="4"/>
  <c r="M434" i="4"/>
  <c r="L434" i="4"/>
  <c r="K434" i="4"/>
  <c r="J434" i="4"/>
  <c r="I434" i="4"/>
  <c r="H434" i="4"/>
  <c r="G434" i="4"/>
  <c r="F434" i="4"/>
  <c r="E434" i="4"/>
  <c r="D434" i="4"/>
  <c r="C434" i="4"/>
  <c r="B434" i="4"/>
  <c r="S433" i="4"/>
  <c r="R433" i="4"/>
  <c r="Q433" i="4"/>
  <c r="P433" i="4"/>
  <c r="O433" i="4"/>
  <c r="N433" i="4"/>
  <c r="M433" i="4"/>
  <c r="L433" i="4"/>
  <c r="K433" i="4"/>
  <c r="J433" i="4"/>
  <c r="I433" i="4"/>
  <c r="H433" i="4"/>
  <c r="G433" i="4"/>
  <c r="F433" i="4"/>
  <c r="E433" i="4"/>
  <c r="D433" i="4"/>
  <c r="C433" i="4"/>
  <c r="B433" i="4"/>
  <c r="S432" i="4"/>
  <c r="R432" i="4"/>
  <c r="Q432" i="4"/>
  <c r="P432" i="4"/>
  <c r="O432" i="4"/>
  <c r="N432" i="4"/>
  <c r="M432" i="4"/>
  <c r="L432" i="4"/>
  <c r="K432" i="4"/>
  <c r="J432" i="4"/>
  <c r="I432" i="4"/>
  <c r="H432" i="4"/>
  <c r="G432" i="4"/>
  <c r="F432" i="4"/>
  <c r="E432" i="4"/>
  <c r="D432" i="4"/>
  <c r="C432" i="4"/>
  <c r="B432" i="4"/>
  <c r="S431" i="4"/>
  <c r="R431" i="4"/>
  <c r="Q431" i="4"/>
  <c r="P431" i="4"/>
  <c r="O431" i="4"/>
  <c r="N431" i="4"/>
  <c r="M431" i="4"/>
  <c r="L431" i="4"/>
  <c r="K431" i="4"/>
  <c r="J431" i="4"/>
  <c r="I431" i="4"/>
  <c r="H431" i="4"/>
  <c r="G431" i="4"/>
  <c r="F431" i="4"/>
  <c r="E431" i="4"/>
  <c r="D431" i="4"/>
  <c r="C431" i="4"/>
  <c r="B431" i="4"/>
  <c r="S430" i="4"/>
  <c r="R430" i="4"/>
  <c r="Q430" i="4"/>
  <c r="P430" i="4"/>
  <c r="O430" i="4"/>
  <c r="N430" i="4"/>
  <c r="M430" i="4"/>
  <c r="L430" i="4"/>
  <c r="K430" i="4"/>
  <c r="J430" i="4"/>
  <c r="I430" i="4"/>
  <c r="H430" i="4"/>
  <c r="G430" i="4"/>
  <c r="F430" i="4"/>
  <c r="E430" i="4"/>
  <c r="D430" i="4"/>
  <c r="C430" i="4"/>
  <c r="B430" i="4"/>
  <c r="S429" i="4"/>
  <c r="R429" i="4"/>
  <c r="Q429" i="4"/>
  <c r="P429" i="4"/>
  <c r="O429" i="4"/>
  <c r="N429" i="4"/>
  <c r="M429" i="4"/>
  <c r="L429" i="4"/>
  <c r="K429" i="4"/>
  <c r="J429" i="4"/>
  <c r="I429" i="4"/>
  <c r="H429" i="4"/>
  <c r="G429" i="4"/>
  <c r="F429" i="4"/>
  <c r="E429" i="4"/>
  <c r="D429" i="4"/>
  <c r="C429" i="4"/>
  <c r="B429" i="4"/>
  <c r="S428" i="4"/>
  <c r="R428" i="4"/>
  <c r="Q428" i="4"/>
  <c r="P428" i="4"/>
  <c r="O428" i="4"/>
  <c r="N428" i="4"/>
  <c r="M428" i="4"/>
  <c r="L428" i="4"/>
  <c r="K428" i="4"/>
  <c r="J428" i="4"/>
  <c r="I428" i="4"/>
  <c r="H428" i="4"/>
  <c r="G428" i="4"/>
  <c r="F428" i="4"/>
  <c r="E428" i="4"/>
  <c r="D428" i="4"/>
  <c r="C428" i="4"/>
  <c r="B428" i="4"/>
  <c r="S427" i="4"/>
  <c r="R427" i="4"/>
  <c r="Q427" i="4"/>
  <c r="P427" i="4"/>
  <c r="O427" i="4"/>
  <c r="N427" i="4"/>
  <c r="M427" i="4"/>
  <c r="L427" i="4"/>
  <c r="K427" i="4"/>
  <c r="J427" i="4"/>
  <c r="I427" i="4"/>
  <c r="H427" i="4"/>
  <c r="G427" i="4"/>
  <c r="F427" i="4"/>
  <c r="E427" i="4"/>
  <c r="D427" i="4"/>
  <c r="C427" i="4"/>
  <c r="B427" i="4"/>
  <c r="S426" i="4"/>
  <c r="R426" i="4"/>
  <c r="Q426" i="4"/>
  <c r="P426" i="4"/>
  <c r="O426" i="4"/>
  <c r="N426" i="4"/>
  <c r="M426" i="4"/>
  <c r="L426" i="4"/>
  <c r="K426" i="4"/>
  <c r="J426" i="4"/>
  <c r="I426" i="4"/>
  <c r="H426" i="4"/>
  <c r="G426" i="4"/>
  <c r="F426" i="4"/>
  <c r="E426" i="4"/>
  <c r="D426" i="4"/>
  <c r="C426" i="4"/>
  <c r="B426" i="4"/>
  <c r="S425" i="4"/>
  <c r="R425" i="4"/>
  <c r="Q425" i="4"/>
  <c r="P425" i="4"/>
  <c r="O425" i="4"/>
  <c r="N425" i="4"/>
  <c r="M425" i="4"/>
  <c r="L425" i="4"/>
  <c r="K425" i="4"/>
  <c r="J425" i="4"/>
  <c r="I425" i="4"/>
  <c r="H425" i="4"/>
  <c r="G425" i="4"/>
  <c r="F425" i="4"/>
  <c r="E425" i="4"/>
  <c r="D425" i="4"/>
  <c r="C425" i="4"/>
  <c r="B425" i="4"/>
  <c r="S424" i="4"/>
  <c r="R424" i="4"/>
  <c r="Q424" i="4"/>
  <c r="P424" i="4"/>
  <c r="O424" i="4"/>
  <c r="N424" i="4"/>
  <c r="M424" i="4"/>
  <c r="L424" i="4"/>
  <c r="K424" i="4"/>
  <c r="J424" i="4"/>
  <c r="I424" i="4"/>
  <c r="H424" i="4"/>
  <c r="G424" i="4"/>
  <c r="F424" i="4"/>
  <c r="E424" i="4"/>
  <c r="D424" i="4"/>
  <c r="C424" i="4"/>
  <c r="B424" i="4"/>
  <c r="S423" i="4"/>
  <c r="R423" i="4"/>
  <c r="Q423" i="4"/>
  <c r="P423" i="4"/>
  <c r="O423" i="4"/>
  <c r="N423" i="4"/>
  <c r="M423" i="4"/>
  <c r="L423" i="4"/>
  <c r="K423" i="4"/>
  <c r="J423" i="4"/>
  <c r="I423" i="4"/>
  <c r="H423" i="4"/>
  <c r="G423" i="4"/>
  <c r="F423" i="4"/>
  <c r="E423" i="4"/>
  <c r="D423" i="4"/>
  <c r="C423" i="4"/>
  <c r="B423" i="4"/>
  <c r="S422" i="4"/>
  <c r="R422" i="4"/>
  <c r="Q422" i="4"/>
  <c r="P422" i="4"/>
  <c r="O422" i="4"/>
  <c r="N422" i="4"/>
  <c r="M422" i="4"/>
  <c r="L422" i="4"/>
  <c r="K422" i="4"/>
  <c r="J422" i="4"/>
  <c r="I422" i="4"/>
  <c r="H422" i="4"/>
  <c r="G422" i="4"/>
  <c r="F422" i="4"/>
  <c r="E422" i="4"/>
  <c r="D422" i="4"/>
  <c r="C422" i="4"/>
  <c r="B422" i="4"/>
  <c r="S421" i="4"/>
  <c r="R421" i="4"/>
  <c r="Q421" i="4"/>
  <c r="P421" i="4"/>
  <c r="O421" i="4"/>
  <c r="N421" i="4"/>
  <c r="M421" i="4"/>
  <c r="L421" i="4"/>
  <c r="K421" i="4"/>
  <c r="J421" i="4"/>
  <c r="I421" i="4"/>
  <c r="H421" i="4"/>
  <c r="G421" i="4"/>
  <c r="F421" i="4"/>
  <c r="E421" i="4"/>
  <c r="D421" i="4"/>
  <c r="C421" i="4"/>
  <c r="B421" i="4"/>
  <c r="S420" i="4"/>
  <c r="R420" i="4"/>
  <c r="Q420" i="4"/>
  <c r="P420" i="4"/>
  <c r="O420" i="4"/>
  <c r="N420" i="4"/>
  <c r="M420" i="4"/>
  <c r="L420" i="4"/>
  <c r="K420" i="4"/>
  <c r="J420" i="4"/>
  <c r="I420" i="4"/>
  <c r="H420" i="4"/>
  <c r="G420" i="4"/>
  <c r="F420" i="4"/>
  <c r="E420" i="4"/>
  <c r="D420" i="4"/>
  <c r="C420" i="4"/>
  <c r="B420" i="4"/>
  <c r="S419" i="4"/>
  <c r="R419" i="4"/>
  <c r="Q419" i="4"/>
  <c r="P419" i="4"/>
  <c r="O419" i="4"/>
  <c r="N419" i="4"/>
  <c r="M419" i="4"/>
  <c r="L419" i="4"/>
  <c r="K419" i="4"/>
  <c r="J419" i="4"/>
  <c r="I419" i="4"/>
  <c r="H419" i="4"/>
  <c r="G419" i="4"/>
  <c r="F419" i="4"/>
  <c r="E419" i="4"/>
  <c r="D419" i="4"/>
  <c r="C419" i="4"/>
  <c r="B419" i="4"/>
  <c r="S418" i="4"/>
  <c r="R418" i="4"/>
  <c r="Q418" i="4"/>
  <c r="P418" i="4"/>
  <c r="O418" i="4"/>
  <c r="N418" i="4"/>
  <c r="M418" i="4"/>
  <c r="L418" i="4"/>
  <c r="K418" i="4"/>
  <c r="J418" i="4"/>
  <c r="I418" i="4"/>
  <c r="H418" i="4"/>
  <c r="G418" i="4"/>
  <c r="F418" i="4"/>
  <c r="E418" i="4"/>
  <c r="D418" i="4"/>
  <c r="C418" i="4"/>
  <c r="B418" i="4"/>
  <c r="S417" i="4"/>
  <c r="R417" i="4"/>
  <c r="Q417" i="4"/>
  <c r="P417" i="4"/>
  <c r="O417" i="4"/>
  <c r="N417" i="4"/>
  <c r="M417" i="4"/>
  <c r="L417" i="4"/>
  <c r="K417" i="4"/>
  <c r="J417" i="4"/>
  <c r="I417" i="4"/>
  <c r="H417" i="4"/>
  <c r="G417" i="4"/>
  <c r="F417" i="4"/>
  <c r="E417" i="4"/>
  <c r="D417" i="4"/>
  <c r="C417" i="4"/>
  <c r="B417" i="4"/>
  <c r="S416" i="4"/>
  <c r="R416" i="4"/>
  <c r="Q416" i="4"/>
  <c r="P416" i="4"/>
  <c r="O416" i="4"/>
  <c r="N416" i="4"/>
  <c r="M416" i="4"/>
  <c r="L416" i="4"/>
  <c r="K416" i="4"/>
  <c r="J416" i="4"/>
  <c r="I416" i="4"/>
  <c r="H416" i="4"/>
  <c r="G416" i="4"/>
  <c r="F416" i="4"/>
  <c r="E416" i="4"/>
  <c r="D416" i="4"/>
  <c r="C416" i="4"/>
  <c r="B416" i="4"/>
  <c r="S415" i="4"/>
  <c r="R415" i="4"/>
  <c r="Q415" i="4"/>
  <c r="P415" i="4"/>
  <c r="O415" i="4"/>
  <c r="N415" i="4"/>
  <c r="M415" i="4"/>
  <c r="L415" i="4"/>
  <c r="K415" i="4"/>
  <c r="J415" i="4"/>
  <c r="I415" i="4"/>
  <c r="H415" i="4"/>
  <c r="G415" i="4"/>
  <c r="F415" i="4"/>
  <c r="E415" i="4"/>
  <c r="D415" i="4"/>
  <c r="C415" i="4"/>
  <c r="B415" i="4"/>
  <c r="S414" i="4"/>
  <c r="R414" i="4"/>
  <c r="Q414" i="4"/>
  <c r="P414" i="4"/>
  <c r="O414" i="4"/>
  <c r="N414" i="4"/>
  <c r="M414" i="4"/>
  <c r="L414" i="4"/>
  <c r="K414" i="4"/>
  <c r="J414" i="4"/>
  <c r="I414" i="4"/>
  <c r="H414" i="4"/>
  <c r="G414" i="4"/>
  <c r="F414" i="4"/>
  <c r="E414" i="4"/>
  <c r="D414" i="4"/>
  <c r="C414" i="4"/>
  <c r="B414" i="4"/>
  <c r="S413" i="4"/>
  <c r="R413" i="4"/>
  <c r="Q413" i="4"/>
  <c r="P413" i="4"/>
  <c r="O413" i="4"/>
  <c r="N413" i="4"/>
  <c r="M413" i="4"/>
  <c r="L413" i="4"/>
  <c r="K413" i="4"/>
  <c r="J413" i="4"/>
  <c r="I413" i="4"/>
  <c r="H413" i="4"/>
  <c r="G413" i="4"/>
  <c r="F413" i="4"/>
  <c r="E413" i="4"/>
  <c r="D413" i="4"/>
  <c r="C413" i="4"/>
  <c r="B413" i="4"/>
  <c r="S412" i="4"/>
  <c r="R412" i="4"/>
  <c r="Q412" i="4"/>
  <c r="P412" i="4"/>
  <c r="O412" i="4"/>
  <c r="N412" i="4"/>
  <c r="M412" i="4"/>
  <c r="L412" i="4"/>
  <c r="K412" i="4"/>
  <c r="J412" i="4"/>
  <c r="I412" i="4"/>
  <c r="H412" i="4"/>
  <c r="G412" i="4"/>
  <c r="F412" i="4"/>
  <c r="E412" i="4"/>
  <c r="D412" i="4"/>
  <c r="C412" i="4"/>
  <c r="B412" i="4"/>
  <c r="S411" i="4"/>
  <c r="R411" i="4"/>
  <c r="Q411" i="4"/>
  <c r="P411" i="4"/>
  <c r="O411" i="4"/>
  <c r="N411" i="4"/>
  <c r="M411" i="4"/>
  <c r="L411" i="4"/>
  <c r="K411" i="4"/>
  <c r="J411" i="4"/>
  <c r="I411" i="4"/>
  <c r="H411" i="4"/>
  <c r="G411" i="4"/>
  <c r="F411" i="4"/>
  <c r="E411" i="4"/>
  <c r="D411" i="4"/>
  <c r="C411" i="4"/>
  <c r="B411" i="4"/>
  <c r="S410" i="4"/>
  <c r="R410" i="4"/>
  <c r="Q410" i="4"/>
  <c r="P410" i="4"/>
  <c r="O410" i="4"/>
  <c r="N410" i="4"/>
  <c r="M410" i="4"/>
  <c r="L410" i="4"/>
  <c r="K410" i="4"/>
  <c r="J410" i="4"/>
  <c r="I410" i="4"/>
  <c r="H410" i="4"/>
  <c r="G410" i="4"/>
  <c r="F410" i="4"/>
  <c r="E410" i="4"/>
  <c r="D410" i="4"/>
  <c r="C410" i="4"/>
  <c r="B410" i="4"/>
  <c r="S409" i="4"/>
  <c r="R409" i="4"/>
  <c r="Q409" i="4"/>
  <c r="P409" i="4"/>
  <c r="O409" i="4"/>
  <c r="N409" i="4"/>
  <c r="M409" i="4"/>
  <c r="L409" i="4"/>
  <c r="K409" i="4"/>
  <c r="J409" i="4"/>
  <c r="I409" i="4"/>
  <c r="H409" i="4"/>
  <c r="G409" i="4"/>
  <c r="F409" i="4"/>
  <c r="E409" i="4"/>
  <c r="D409" i="4"/>
  <c r="C409" i="4"/>
  <c r="B409" i="4"/>
  <c r="S408" i="4"/>
  <c r="R408" i="4"/>
  <c r="Q408" i="4"/>
  <c r="P408" i="4"/>
  <c r="O408" i="4"/>
  <c r="N408" i="4"/>
  <c r="M408" i="4"/>
  <c r="L408" i="4"/>
  <c r="K408" i="4"/>
  <c r="J408" i="4"/>
  <c r="I408" i="4"/>
  <c r="H408" i="4"/>
  <c r="G408" i="4"/>
  <c r="F408" i="4"/>
  <c r="E408" i="4"/>
  <c r="D408" i="4"/>
  <c r="C408" i="4"/>
  <c r="B408" i="4"/>
  <c r="S407" i="4"/>
  <c r="R407" i="4"/>
  <c r="Q407" i="4"/>
  <c r="P407" i="4"/>
  <c r="O407" i="4"/>
  <c r="N407" i="4"/>
  <c r="M407" i="4"/>
  <c r="L407" i="4"/>
  <c r="K407" i="4"/>
  <c r="J407" i="4"/>
  <c r="I407" i="4"/>
  <c r="H407" i="4"/>
  <c r="G407" i="4"/>
  <c r="F407" i="4"/>
  <c r="E407" i="4"/>
  <c r="D407" i="4"/>
  <c r="C407" i="4"/>
  <c r="B407" i="4"/>
  <c r="S406" i="4"/>
  <c r="R406" i="4"/>
  <c r="Q406" i="4"/>
  <c r="P406" i="4"/>
  <c r="O406" i="4"/>
  <c r="N406" i="4"/>
  <c r="M406" i="4"/>
  <c r="L406" i="4"/>
  <c r="K406" i="4"/>
  <c r="J406" i="4"/>
  <c r="I406" i="4"/>
  <c r="H406" i="4"/>
  <c r="G406" i="4"/>
  <c r="F406" i="4"/>
  <c r="E406" i="4"/>
  <c r="D406" i="4"/>
  <c r="C406" i="4"/>
  <c r="B406" i="4"/>
  <c r="S405" i="4"/>
  <c r="R405" i="4"/>
  <c r="Q405" i="4"/>
  <c r="P405" i="4"/>
  <c r="O405" i="4"/>
  <c r="N405" i="4"/>
  <c r="M405" i="4"/>
  <c r="L405" i="4"/>
  <c r="K405" i="4"/>
  <c r="J405" i="4"/>
  <c r="I405" i="4"/>
  <c r="H405" i="4"/>
  <c r="G405" i="4"/>
  <c r="F405" i="4"/>
  <c r="E405" i="4"/>
  <c r="D405" i="4"/>
  <c r="C405" i="4"/>
  <c r="B405" i="4"/>
  <c r="S404" i="4"/>
  <c r="R404" i="4"/>
  <c r="Q404" i="4"/>
  <c r="P404" i="4"/>
  <c r="O404" i="4"/>
  <c r="N404" i="4"/>
  <c r="M404" i="4"/>
  <c r="L404" i="4"/>
  <c r="K404" i="4"/>
  <c r="J404" i="4"/>
  <c r="I404" i="4"/>
  <c r="H404" i="4"/>
  <c r="G404" i="4"/>
  <c r="F404" i="4"/>
  <c r="E404" i="4"/>
  <c r="D404" i="4"/>
  <c r="C404" i="4"/>
  <c r="B404" i="4"/>
  <c r="S403" i="4"/>
  <c r="R403" i="4"/>
  <c r="Q403" i="4"/>
  <c r="P403" i="4"/>
  <c r="O403" i="4"/>
  <c r="N403" i="4"/>
  <c r="M403" i="4"/>
  <c r="L403" i="4"/>
  <c r="K403" i="4"/>
  <c r="J403" i="4"/>
  <c r="I403" i="4"/>
  <c r="H403" i="4"/>
  <c r="G403" i="4"/>
  <c r="F403" i="4"/>
  <c r="E403" i="4"/>
  <c r="D403" i="4"/>
  <c r="C403" i="4"/>
  <c r="B403" i="4"/>
  <c r="S402" i="4"/>
  <c r="R402" i="4"/>
  <c r="Q402" i="4"/>
  <c r="P402" i="4"/>
  <c r="O402" i="4"/>
  <c r="N402" i="4"/>
  <c r="M402" i="4"/>
  <c r="L402" i="4"/>
  <c r="K402" i="4"/>
  <c r="J402" i="4"/>
  <c r="I402" i="4"/>
  <c r="H402" i="4"/>
  <c r="G402" i="4"/>
  <c r="F402" i="4"/>
  <c r="E402" i="4"/>
  <c r="D402" i="4"/>
  <c r="C402" i="4"/>
  <c r="B402" i="4"/>
  <c r="S401" i="4"/>
  <c r="R401" i="4"/>
  <c r="Q401" i="4"/>
  <c r="P401" i="4"/>
  <c r="O401" i="4"/>
  <c r="N401" i="4"/>
  <c r="M401" i="4"/>
  <c r="L401" i="4"/>
  <c r="K401" i="4"/>
  <c r="J401" i="4"/>
  <c r="I401" i="4"/>
  <c r="H401" i="4"/>
  <c r="G401" i="4"/>
  <c r="F401" i="4"/>
  <c r="E401" i="4"/>
  <c r="D401" i="4"/>
  <c r="C401" i="4"/>
  <c r="B401" i="4"/>
  <c r="S400" i="4"/>
  <c r="R400" i="4"/>
  <c r="Q400" i="4"/>
  <c r="P400" i="4"/>
  <c r="O400" i="4"/>
  <c r="N400" i="4"/>
  <c r="M400" i="4"/>
  <c r="L400" i="4"/>
  <c r="K400" i="4"/>
  <c r="J400" i="4"/>
  <c r="I400" i="4"/>
  <c r="H400" i="4"/>
  <c r="G400" i="4"/>
  <c r="F400" i="4"/>
  <c r="E400" i="4"/>
  <c r="D400" i="4"/>
  <c r="C400" i="4"/>
  <c r="B400" i="4"/>
  <c r="S399" i="4"/>
  <c r="R399" i="4"/>
  <c r="Q399" i="4"/>
  <c r="P399" i="4"/>
  <c r="O399" i="4"/>
  <c r="N399" i="4"/>
  <c r="M399" i="4"/>
  <c r="L399" i="4"/>
  <c r="K399" i="4"/>
  <c r="J399" i="4"/>
  <c r="I399" i="4"/>
  <c r="H399" i="4"/>
  <c r="G399" i="4"/>
  <c r="F399" i="4"/>
  <c r="E399" i="4"/>
  <c r="D399" i="4"/>
  <c r="C399" i="4"/>
  <c r="B399" i="4"/>
  <c r="S398" i="4"/>
  <c r="R398" i="4"/>
  <c r="Q398" i="4"/>
  <c r="P398" i="4"/>
  <c r="O398" i="4"/>
  <c r="N398" i="4"/>
  <c r="M398" i="4"/>
  <c r="L398" i="4"/>
  <c r="K398" i="4"/>
  <c r="J398" i="4"/>
  <c r="I398" i="4"/>
  <c r="H398" i="4"/>
  <c r="G398" i="4"/>
  <c r="F398" i="4"/>
  <c r="E398" i="4"/>
  <c r="D398" i="4"/>
  <c r="C398" i="4"/>
  <c r="B398" i="4"/>
  <c r="S397" i="4"/>
  <c r="R397" i="4"/>
  <c r="Q397" i="4"/>
  <c r="P397" i="4"/>
  <c r="O397" i="4"/>
  <c r="N397" i="4"/>
  <c r="M397" i="4"/>
  <c r="L397" i="4"/>
  <c r="K397" i="4"/>
  <c r="J397" i="4"/>
  <c r="I397" i="4"/>
  <c r="H397" i="4"/>
  <c r="G397" i="4"/>
  <c r="F397" i="4"/>
  <c r="E397" i="4"/>
  <c r="D397" i="4"/>
  <c r="C397" i="4"/>
  <c r="B397" i="4"/>
  <c r="S396" i="4"/>
  <c r="R396" i="4"/>
  <c r="Q396" i="4"/>
  <c r="P396" i="4"/>
  <c r="O396" i="4"/>
  <c r="N396" i="4"/>
  <c r="M396" i="4"/>
  <c r="L396" i="4"/>
  <c r="K396" i="4"/>
  <c r="J396" i="4"/>
  <c r="I396" i="4"/>
  <c r="H396" i="4"/>
  <c r="G396" i="4"/>
  <c r="F396" i="4"/>
  <c r="E396" i="4"/>
  <c r="D396" i="4"/>
  <c r="C396" i="4"/>
  <c r="B396" i="4"/>
  <c r="S395" i="4"/>
  <c r="R395" i="4"/>
  <c r="Q395" i="4"/>
  <c r="P395" i="4"/>
  <c r="O395" i="4"/>
  <c r="N395" i="4"/>
  <c r="M395" i="4"/>
  <c r="L395" i="4"/>
  <c r="K395" i="4"/>
  <c r="J395" i="4"/>
  <c r="I395" i="4"/>
  <c r="H395" i="4"/>
  <c r="G395" i="4"/>
  <c r="F395" i="4"/>
  <c r="E395" i="4"/>
  <c r="D395" i="4"/>
  <c r="C395" i="4"/>
  <c r="B395" i="4"/>
  <c r="S394" i="4"/>
  <c r="R394" i="4"/>
  <c r="Q394" i="4"/>
  <c r="P394" i="4"/>
  <c r="O394" i="4"/>
  <c r="N394" i="4"/>
  <c r="M394" i="4"/>
  <c r="L394" i="4"/>
  <c r="K394" i="4"/>
  <c r="J394" i="4"/>
  <c r="I394" i="4"/>
  <c r="H394" i="4"/>
  <c r="G394" i="4"/>
  <c r="F394" i="4"/>
  <c r="E394" i="4"/>
  <c r="D394" i="4"/>
  <c r="C394" i="4"/>
  <c r="B394" i="4"/>
  <c r="S393" i="4"/>
  <c r="R393" i="4"/>
  <c r="Q393" i="4"/>
  <c r="P393" i="4"/>
  <c r="O393" i="4"/>
  <c r="N393" i="4"/>
  <c r="M393" i="4"/>
  <c r="L393" i="4"/>
  <c r="K393" i="4"/>
  <c r="J393" i="4"/>
  <c r="I393" i="4"/>
  <c r="H393" i="4"/>
  <c r="G393" i="4"/>
  <c r="F393" i="4"/>
  <c r="E393" i="4"/>
  <c r="D393" i="4"/>
  <c r="C393" i="4"/>
  <c r="B393" i="4"/>
  <c r="S392" i="4"/>
  <c r="R392" i="4"/>
  <c r="Q392" i="4"/>
  <c r="P392" i="4"/>
  <c r="O392" i="4"/>
  <c r="N392" i="4"/>
  <c r="M392" i="4"/>
  <c r="L392" i="4"/>
  <c r="K392" i="4"/>
  <c r="J392" i="4"/>
  <c r="I392" i="4"/>
  <c r="H392" i="4"/>
  <c r="G392" i="4"/>
  <c r="F392" i="4"/>
  <c r="E392" i="4"/>
  <c r="D392" i="4"/>
  <c r="C392" i="4"/>
  <c r="B392" i="4"/>
  <c r="S391" i="4"/>
  <c r="R391" i="4"/>
  <c r="Q391" i="4"/>
  <c r="P391" i="4"/>
  <c r="O391" i="4"/>
  <c r="N391" i="4"/>
  <c r="M391" i="4"/>
  <c r="L391" i="4"/>
  <c r="K391" i="4"/>
  <c r="J391" i="4"/>
  <c r="I391" i="4"/>
  <c r="H391" i="4"/>
  <c r="G391" i="4"/>
  <c r="F391" i="4"/>
  <c r="E391" i="4"/>
  <c r="D391" i="4"/>
  <c r="C391" i="4"/>
  <c r="B391" i="4"/>
  <c r="S390" i="4"/>
  <c r="R390" i="4"/>
  <c r="Q390" i="4"/>
  <c r="P390" i="4"/>
  <c r="O390" i="4"/>
  <c r="N390" i="4"/>
  <c r="M390" i="4"/>
  <c r="L390" i="4"/>
  <c r="K390" i="4"/>
  <c r="J390" i="4"/>
  <c r="I390" i="4"/>
  <c r="H390" i="4"/>
  <c r="G390" i="4"/>
  <c r="F390" i="4"/>
  <c r="E390" i="4"/>
  <c r="D390" i="4"/>
  <c r="C390" i="4"/>
  <c r="B390" i="4"/>
  <c r="S389" i="4"/>
  <c r="R389" i="4"/>
  <c r="Q389" i="4"/>
  <c r="P389" i="4"/>
  <c r="O389" i="4"/>
  <c r="N389" i="4"/>
  <c r="M389" i="4"/>
  <c r="L389" i="4"/>
  <c r="K389" i="4"/>
  <c r="J389" i="4"/>
  <c r="I389" i="4"/>
  <c r="H389" i="4"/>
  <c r="G389" i="4"/>
  <c r="F389" i="4"/>
  <c r="E389" i="4"/>
  <c r="D389" i="4"/>
  <c r="C389" i="4"/>
  <c r="B389" i="4"/>
  <c r="S388" i="4"/>
  <c r="R388" i="4"/>
  <c r="Q388" i="4"/>
  <c r="P388" i="4"/>
  <c r="O388" i="4"/>
  <c r="N388" i="4"/>
  <c r="M388" i="4"/>
  <c r="L388" i="4"/>
  <c r="K388" i="4"/>
  <c r="J388" i="4"/>
  <c r="I388" i="4"/>
  <c r="H388" i="4"/>
  <c r="G388" i="4"/>
  <c r="F388" i="4"/>
  <c r="E388" i="4"/>
  <c r="D388" i="4"/>
  <c r="C388" i="4"/>
  <c r="B388" i="4"/>
  <c r="S387" i="4"/>
  <c r="R387" i="4"/>
  <c r="Q387" i="4"/>
  <c r="P387" i="4"/>
  <c r="O387" i="4"/>
  <c r="N387" i="4"/>
  <c r="M387" i="4"/>
  <c r="L387" i="4"/>
  <c r="K387" i="4"/>
  <c r="J387" i="4"/>
  <c r="I387" i="4"/>
  <c r="H387" i="4"/>
  <c r="G387" i="4"/>
  <c r="F387" i="4"/>
  <c r="E387" i="4"/>
  <c r="D387" i="4"/>
  <c r="C387" i="4"/>
  <c r="B387" i="4"/>
  <c r="S386" i="4"/>
  <c r="R386" i="4"/>
  <c r="Q386" i="4"/>
  <c r="P386" i="4"/>
  <c r="O386" i="4"/>
  <c r="N386" i="4"/>
  <c r="M386" i="4"/>
  <c r="L386" i="4"/>
  <c r="K386" i="4"/>
  <c r="J386" i="4"/>
  <c r="I386" i="4"/>
  <c r="H386" i="4"/>
  <c r="G386" i="4"/>
  <c r="F386" i="4"/>
  <c r="E386" i="4"/>
  <c r="D386" i="4"/>
  <c r="C386" i="4"/>
  <c r="B386" i="4"/>
  <c r="S385" i="4"/>
  <c r="R385" i="4"/>
  <c r="Q385" i="4"/>
  <c r="P385" i="4"/>
  <c r="O385" i="4"/>
  <c r="N385" i="4"/>
  <c r="M385" i="4"/>
  <c r="L385" i="4"/>
  <c r="K385" i="4"/>
  <c r="J385" i="4"/>
  <c r="I385" i="4"/>
  <c r="H385" i="4"/>
  <c r="G385" i="4"/>
  <c r="F385" i="4"/>
  <c r="E385" i="4"/>
  <c r="D385" i="4"/>
  <c r="C385" i="4"/>
  <c r="B385" i="4"/>
  <c r="S384" i="4"/>
  <c r="R384" i="4"/>
  <c r="Q384" i="4"/>
  <c r="P384" i="4"/>
  <c r="O384" i="4"/>
  <c r="N384" i="4"/>
  <c r="M384" i="4"/>
  <c r="L384" i="4"/>
  <c r="K384" i="4"/>
  <c r="J384" i="4"/>
  <c r="I384" i="4"/>
  <c r="H384" i="4"/>
  <c r="G384" i="4"/>
  <c r="F384" i="4"/>
  <c r="E384" i="4"/>
  <c r="D384" i="4"/>
  <c r="C384" i="4"/>
  <c r="B384" i="4"/>
  <c r="S383" i="4"/>
  <c r="R383" i="4"/>
  <c r="Q383" i="4"/>
  <c r="P383" i="4"/>
  <c r="O383" i="4"/>
  <c r="N383" i="4"/>
  <c r="M383" i="4"/>
  <c r="L383" i="4"/>
  <c r="K383" i="4"/>
  <c r="J383" i="4"/>
  <c r="I383" i="4"/>
  <c r="H383" i="4"/>
  <c r="G383" i="4"/>
  <c r="F383" i="4"/>
  <c r="E383" i="4"/>
  <c r="D383" i="4"/>
  <c r="C383" i="4"/>
  <c r="B383" i="4"/>
  <c r="S382" i="4"/>
  <c r="R382" i="4"/>
  <c r="Q382" i="4"/>
  <c r="P382" i="4"/>
  <c r="O382" i="4"/>
  <c r="N382" i="4"/>
  <c r="M382" i="4"/>
  <c r="L382" i="4"/>
  <c r="K382" i="4"/>
  <c r="J382" i="4"/>
  <c r="I382" i="4"/>
  <c r="H382" i="4"/>
  <c r="G382" i="4"/>
  <c r="F382" i="4"/>
  <c r="E382" i="4"/>
  <c r="D382" i="4"/>
  <c r="C382" i="4"/>
  <c r="B382" i="4"/>
  <c r="S381" i="4"/>
  <c r="R381" i="4"/>
  <c r="Q381" i="4"/>
  <c r="P381" i="4"/>
  <c r="O381" i="4"/>
  <c r="N381" i="4"/>
  <c r="M381" i="4"/>
  <c r="L381" i="4"/>
  <c r="K381" i="4"/>
  <c r="J381" i="4"/>
  <c r="I381" i="4"/>
  <c r="H381" i="4"/>
  <c r="G381" i="4"/>
  <c r="F381" i="4"/>
  <c r="E381" i="4"/>
  <c r="D381" i="4"/>
  <c r="C381" i="4"/>
  <c r="B381" i="4"/>
  <c r="S380" i="4"/>
  <c r="R380" i="4"/>
  <c r="Q380" i="4"/>
  <c r="P380" i="4"/>
  <c r="O380" i="4"/>
  <c r="N380" i="4"/>
  <c r="M380" i="4"/>
  <c r="L380" i="4"/>
  <c r="K380" i="4"/>
  <c r="J380" i="4"/>
  <c r="I380" i="4"/>
  <c r="H380" i="4"/>
  <c r="G380" i="4"/>
  <c r="F380" i="4"/>
  <c r="E380" i="4"/>
  <c r="D380" i="4"/>
  <c r="C380" i="4"/>
  <c r="B380" i="4"/>
  <c r="S379" i="4"/>
  <c r="R379" i="4"/>
  <c r="Q379" i="4"/>
  <c r="P379" i="4"/>
  <c r="O379" i="4"/>
  <c r="N379" i="4"/>
  <c r="M379" i="4"/>
  <c r="L379" i="4"/>
  <c r="K379" i="4"/>
  <c r="J379" i="4"/>
  <c r="I379" i="4"/>
  <c r="H379" i="4"/>
  <c r="G379" i="4"/>
  <c r="F379" i="4"/>
  <c r="E379" i="4"/>
  <c r="D379" i="4"/>
  <c r="C379" i="4"/>
  <c r="B379" i="4"/>
  <c r="S378" i="4"/>
  <c r="R378" i="4"/>
  <c r="Q378" i="4"/>
  <c r="P378" i="4"/>
  <c r="O378" i="4"/>
  <c r="N378" i="4"/>
  <c r="M378" i="4"/>
  <c r="L378" i="4"/>
  <c r="K378" i="4"/>
  <c r="J378" i="4"/>
  <c r="I378" i="4"/>
  <c r="H378" i="4"/>
  <c r="G378" i="4"/>
  <c r="F378" i="4"/>
  <c r="E378" i="4"/>
  <c r="D378" i="4"/>
  <c r="C378" i="4"/>
  <c r="B378" i="4"/>
  <c r="S377" i="4"/>
  <c r="R377" i="4"/>
  <c r="Q377" i="4"/>
  <c r="P377" i="4"/>
  <c r="O377" i="4"/>
  <c r="N377" i="4"/>
  <c r="M377" i="4"/>
  <c r="L377" i="4"/>
  <c r="K377" i="4"/>
  <c r="J377" i="4"/>
  <c r="I377" i="4"/>
  <c r="H377" i="4"/>
  <c r="G377" i="4"/>
  <c r="F377" i="4"/>
  <c r="E377" i="4"/>
  <c r="D377" i="4"/>
  <c r="C377" i="4"/>
  <c r="B377" i="4"/>
  <c r="S376" i="4"/>
  <c r="R376" i="4"/>
  <c r="Q376" i="4"/>
  <c r="P376" i="4"/>
  <c r="O376" i="4"/>
  <c r="N376" i="4"/>
  <c r="M376" i="4"/>
  <c r="L376" i="4"/>
  <c r="K376" i="4"/>
  <c r="J376" i="4"/>
  <c r="I376" i="4"/>
  <c r="H376" i="4"/>
  <c r="G376" i="4"/>
  <c r="F376" i="4"/>
  <c r="E376" i="4"/>
  <c r="D376" i="4"/>
  <c r="C376" i="4"/>
  <c r="B376" i="4"/>
  <c r="S375" i="4"/>
  <c r="R375" i="4"/>
  <c r="Q375" i="4"/>
  <c r="P375" i="4"/>
  <c r="O375" i="4"/>
  <c r="N375" i="4"/>
  <c r="M375" i="4"/>
  <c r="L375" i="4"/>
  <c r="K375" i="4"/>
  <c r="J375" i="4"/>
  <c r="I375" i="4"/>
  <c r="H375" i="4"/>
  <c r="G375" i="4"/>
  <c r="F375" i="4"/>
  <c r="E375" i="4"/>
  <c r="D375" i="4"/>
  <c r="C375" i="4"/>
  <c r="B375" i="4"/>
  <c r="S374" i="4"/>
  <c r="R374" i="4"/>
  <c r="Q374" i="4"/>
  <c r="P374" i="4"/>
  <c r="O374" i="4"/>
  <c r="N374" i="4"/>
  <c r="M374" i="4"/>
  <c r="L374" i="4"/>
  <c r="K374" i="4"/>
  <c r="J374" i="4"/>
  <c r="I374" i="4"/>
  <c r="H374" i="4"/>
  <c r="G374" i="4"/>
  <c r="F374" i="4"/>
  <c r="E374" i="4"/>
  <c r="D374" i="4"/>
  <c r="C374" i="4"/>
  <c r="B374" i="4"/>
  <c r="S373" i="4"/>
  <c r="R373" i="4"/>
  <c r="Q373" i="4"/>
  <c r="P373" i="4"/>
  <c r="O373" i="4"/>
  <c r="N373" i="4"/>
  <c r="M373" i="4"/>
  <c r="L373" i="4"/>
  <c r="K373" i="4"/>
  <c r="J373" i="4"/>
  <c r="I373" i="4"/>
  <c r="H373" i="4"/>
  <c r="G373" i="4"/>
  <c r="F373" i="4"/>
  <c r="E373" i="4"/>
  <c r="D373" i="4"/>
  <c r="C373" i="4"/>
  <c r="B373" i="4"/>
  <c r="S372" i="4"/>
  <c r="R372" i="4"/>
  <c r="Q372" i="4"/>
  <c r="P372" i="4"/>
  <c r="O372" i="4"/>
  <c r="N372" i="4"/>
  <c r="M372" i="4"/>
  <c r="L372" i="4"/>
  <c r="K372" i="4"/>
  <c r="J372" i="4"/>
  <c r="I372" i="4"/>
  <c r="H372" i="4"/>
  <c r="G372" i="4"/>
  <c r="F372" i="4"/>
  <c r="E372" i="4"/>
  <c r="D372" i="4"/>
  <c r="C372" i="4"/>
  <c r="B372" i="4"/>
  <c r="S371" i="4"/>
  <c r="R371" i="4"/>
  <c r="Q371" i="4"/>
  <c r="P371" i="4"/>
  <c r="O371" i="4"/>
  <c r="N371" i="4"/>
  <c r="M371" i="4"/>
  <c r="L371" i="4"/>
  <c r="K371" i="4"/>
  <c r="J371" i="4"/>
  <c r="I371" i="4"/>
  <c r="H371" i="4"/>
  <c r="G371" i="4"/>
  <c r="F371" i="4"/>
  <c r="E371" i="4"/>
  <c r="D371" i="4"/>
  <c r="C371" i="4"/>
  <c r="B371" i="4"/>
  <c r="S370" i="4"/>
  <c r="R370" i="4"/>
  <c r="Q370" i="4"/>
  <c r="P370" i="4"/>
  <c r="O370" i="4"/>
  <c r="N370" i="4"/>
  <c r="M370" i="4"/>
  <c r="L370" i="4"/>
  <c r="K370" i="4"/>
  <c r="J370" i="4"/>
  <c r="I370" i="4"/>
  <c r="H370" i="4"/>
  <c r="G370" i="4"/>
  <c r="F370" i="4"/>
  <c r="E370" i="4"/>
  <c r="D370" i="4"/>
  <c r="C370" i="4"/>
  <c r="B370" i="4"/>
  <c r="S369" i="4"/>
  <c r="R369" i="4"/>
  <c r="Q369" i="4"/>
  <c r="P369" i="4"/>
  <c r="O369" i="4"/>
  <c r="N369" i="4"/>
  <c r="M369" i="4"/>
  <c r="L369" i="4"/>
  <c r="K369" i="4"/>
  <c r="J369" i="4"/>
  <c r="I369" i="4"/>
  <c r="H369" i="4"/>
  <c r="G369" i="4"/>
  <c r="F369" i="4"/>
  <c r="E369" i="4"/>
  <c r="D369" i="4"/>
  <c r="C369" i="4"/>
  <c r="B369" i="4"/>
  <c r="S368" i="4"/>
  <c r="R368" i="4"/>
  <c r="Q368" i="4"/>
  <c r="P368" i="4"/>
  <c r="O368" i="4"/>
  <c r="N368" i="4"/>
  <c r="M368" i="4"/>
  <c r="L368" i="4"/>
  <c r="K368" i="4"/>
  <c r="J368" i="4"/>
  <c r="I368" i="4"/>
  <c r="H368" i="4"/>
  <c r="G368" i="4"/>
  <c r="F368" i="4"/>
  <c r="E368" i="4"/>
  <c r="D368" i="4"/>
  <c r="C368" i="4"/>
  <c r="B368" i="4"/>
  <c r="S367" i="4"/>
  <c r="R367" i="4"/>
  <c r="Q367" i="4"/>
  <c r="P367" i="4"/>
  <c r="O367" i="4"/>
  <c r="N367" i="4"/>
  <c r="M367" i="4"/>
  <c r="L367" i="4"/>
  <c r="K367" i="4"/>
  <c r="J367" i="4"/>
  <c r="I367" i="4"/>
  <c r="H367" i="4"/>
  <c r="G367" i="4"/>
  <c r="F367" i="4"/>
  <c r="E367" i="4"/>
  <c r="D367" i="4"/>
  <c r="C367" i="4"/>
  <c r="B367" i="4"/>
  <c r="S366" i="4"/>
  <c r="R366" i="4"/>
  <c r="Q366" i="4"/>
  <c r="P366" i="4"/>
  <c r="O366" i="4"/>
  <c r="N366" i="4"/>
  <c r="M366" i="4"/>
  <c r="L366" i="4"/>
  <c r="K366" i="4"/>
  <c r="J366" i="4"/>
  <c r="I366" i="4"/>
  <c r="H366" i="4"/>
  <c r="G366" i="4"/>
  <c r="F366" i="4"/>
  <c r="E366" i="4"/>
  <c r="D366" i="4"/>
  <c r="C366" i="4"/>
  <c r="B366" i="4"/>
  <c r="S365" i="4"/>
  <c r="R365" i="4"/>
  <c r="Q365" i="4"/>
  <c r="P365" i="4"/>
  <c r="O365" i="4"/>
  <c r="N365" i="4"/>
  <c r="M365" i="4"/>
  <c r="L365" i="4"/>
  <c r="K365" i="4"/>
  <c r="J365" i="4"/>
  <c r="I365" i="4"/>
  <c r="H365" i="4"/>
  <c r="G365" i="4"/>
  <c r="F365" i="4"/>
  <c r="E365" i="4"/>
  <c r="D365" i="4"/>
  <c r="C365" i="4"/>
  <c r="B365" i="4"/>
  <c r="S364" i="4"/>
  <c r="R364" i="4"/>
  <c r="Q364" i="4"/>
  <c r="P364" i="4"/>
  <c r="O364" i="4"/>
  <c r="N364" i="4"/>
  <c r="M364" i="4"/>
  <c r="L364" i="4"/>
  <c r="K364" i="4"/>
  <c r="J364" i="4"/>
  <c r="I364" i="4"/>
  <c r="H364" i="4"/>
  <c r="G364" i="4"/>
  <c r="F364" i="4"/>
  <c r="E364" i="4"/>
  <c r="D364" i="4"/>
  <c r="C364" i="4"/>
  <c r="B364" i="4"/>
  <c r="S363" i="4"/>
  <c r="R363" i="4"/>
  <c r="Q363" i="4"/>
  <c r="P363" i="4"/>
  <c r="O363" i="4"/>
  <c r="N363" i="4"/>
  <c r="M363" i="4"/>
  <c r="L363" i="4"/>
  <c r="K363" i="4"/>
  <c r="J363" i="4"/>
  <c r="I363" i="4"/>
  <c r="H363" i="4"/>
  <c r="G363" i="4"/>
  <c r="F363" i="4"/>
  <c r="E363" i="4"/>
  <c r="D363" i="4"/>
  <c r="C363" i="4"/>
  <c r="B363" i="4"/>
  <c r="S362" i="4"/>
  <c r="R362" i="4"/>
  <c r="Q362" i="4"/>
  <c r="P362" i="4"/>
  <c r="O362" i="4"/>
  <c r="N362" i="4"/>
  <c r="M362" i="4"/>
  <c r="L362" i="4"/>
  <c r="K362" i="4"/>
  <c r="J362" i="4"/>
  <c r="I362" i="4"/>
  <c r="H362" i="4"/>
  <c r="G362" i="4"/>
  <c r="F362" i="4"/>
  <c r="E362" i="4"/>
  <c r="D362" i="4"/>
  <c r="C362" i="4"/>
  <c r="B362" i="4"/>
  <c r="S361" i="4"/>
  <c r="R361" i="4"/>
  <c r="Q361" i="4"/>
  <c r="P361" i="4"/>
  <c r="O361" i="4"/>
  <c r="N361" i="4"/>
  <c r="M361" i="4"/>
  <c r="L361" i="4"/>
  <c r="K361" i="4"/>
  <c r="J361" i="4"/>
  <c r="I361" i="4"/>
  <c r="H361" i="4"/>
  <c r="G361" i="4"/>
  <c r="F361" i="4"/>
  <c r="E361" i="4"/>
  <c r="D361" i="4"/>
  <c r="C361" i="4"/>
  <c r="B361" i="4"/>
  <c r="S360" i="4"/>
  <c r="R360" i="4"/>
  <c r="Q360" i="4"/>
  <c r="P360" i="4"/>
  <c r="O360" i="4"/>
  <c r="N360" i="4"/>
  <c r="M360" i="4"/>
  <c r="L360" i="4"/>
  <c r="K360" i="4"/>
  <c r="J360" i="4"/>
  <c r="I360" i="4"/>
  <c r="H360" i="4"/>
  <c r="G360" i="4"/>
  <c r="F360" i="4"/>
  <c r="E360" i="4"/>
  <c r="D360" i="4"/>
  <c r="C360" i="4"/>
  <c r="B360" i="4"/>
  <c r="S359" i="4"/>
  <c r="R359" i="4"/>
  <c r="Q359" i="4"/>
  <c r="P359" i="4"/>
  <c r="O359" i="4"/>
  <c r="N359" i="4"/>
  <c r="M359" i="4"/>
  <c r="L359" i="4"/>
  <c r="K359" i="4"/>
  <c r="J359" i="4"/>
  <c r="I359" i="4"/>
  <c r="H359" i="4"/>
  <c r="G359" i="4"/>
  <c r="F359" i="4"/>
  <c r="E359" i="4"/>
  <c r="D359" i="4"/>
  <c r="C359" i="4"/>
  <c r="B359" i="4"/>
  <c r="S358" i="4"/>
  <c r="R358" i="4"/>
  <c r="Q358" i="4"/>
  <c r="P358" i="4"/>
  <c r="O358" i="4"/>
  <c r="N358" i="4"/>
  <c r="M358" i="4"/>
  <c r="L358" i="4"/>
  <c r="K358" i="4"/>
  <c r="J358" i="4"/>
  <c r="I358" i="4"/>
  <c r="H358" i="4"/>
  <c r="G358" i="4"/>
  <c r="F358" i="4"/>
  <c r="E358" i="4"/>
  <c r="D358" i="4"/>
  <c r="C358" i="4"/>
  <c r="B358" i="4"/>
  <c r="S357" i="4"/>
  <c r="R357" i="4"/>
  <c r="Q357" i="4"/>
  <c r="P357" i="4"/>
  <c r="O357" i="4"/>
  <c r="N357" i="4"/>
  <c r="M357" i="4"/>
  <c r="L357" i="4"/>
  <c r="K357" i="4"/>
  <c r="J357" i="4"/>
  <c r="I357" i="4"/>
  <c r="H357" i="4"/>
  <c r="G357" i="4"/>
  <c r="F357" i="4"/>
  <c r="E357" i="4"/>
  <c r="D357" i="4"/>
  <c r="C357" i="4"/>
  <c r="B357" i="4"/>
  <c r="S356" i="4"/>
  <c r="R356" i="4"/>
  <c r="Q356" i="4"/>
  <c r="P356" i="4"/>
  <c r="O356" i="4"/>
  <c r="N356" i="4"/>
  <c r="M356" i="4"/>
  <c r="L356" i="4"/>
  <c r="K356" i="4"/>
  <c r="J356" i="4"/>
  <c r="I356" i="4"/>
  <c r="H356" i="4"/>
  <c r="G356" i="4"/>
  <c r="F356" i="4"/>
  <c r="E356" i="4"/>
  <c r="D356" i="4"/>
  <c r="C356" i="4"/>
  <c r="B356" i="4"/>
  <c r="S355" i="4"/>
  <c r="R355" i="4"/>
  <c r="Q355" i="4"/>
  <c r="P355" i="4"/>
  <c r="O355" i="4"/>
  <c r="N355" i="4"/>
  <c r="M355" i="4"/>
  <c r="L355" i="4"/>
  <c r="K355" i="4"/>
  <c r="J355" i="4"/>
  <c r="I355" i="4"/>
  <c r="H355" i="4"/>
  <c r="G355" i="4"/>
  <c r="F355" i="4"/>
  <c r="E355" i="4"/>
  <c r="D355" i="4"/>
  <c r="C355" i="4"/>
  <c r="B355" i="4"/>
  <c r="S354" i="4"/>
  <c r="R354" i="4"/>
  <c r="Q354" i="4"/>
  <c r="P354" i="4"/>
  <c r="O354" i="4"/>
  <c r="N354" i="4"/>
  <c r="M354" i="4"/>
  <c r="L354" i="4"/>
  <c r="K354" i="4"/>
  <c r="J354" i="4"/>
  <c r="I354" i="4"/>
  <c r="H354" i="4"/>
  <c r="G354" i="4"/>
  <c r="F354" i="4"/>
  <c r="E354" i="4"/>
  <c r="D354" i="4"/>
  <c r="C354" i="4"/>
  <c r="B354" i="4"/>
  <c r="S353" i="4"/>
  <c r="R353" i="4"/>
  <c r="Q353" i="4"/>
  <c r="P353" i="4"/>
  <c r="O353" i="4"/>
  <c r="N353" i="4"/>
  <c r="M353" i="4"/>
  <c r="L353" i="4"/>
  <c r="K353" i="4"/>
  <c r="J353" i="4"/>
  <c r="I353" i="4"/>
  <c r="H353" i="4"/>
  <c r="G353" i="4"/>
  <c r="F353" i="4"/>
  <c r="E353" i="4"/>
  <c r="D353" i="4"/>
  <c r="C353" i="4"/>
  <c r="B353" i="4"/>
  <c r="S352" i="4"/>
  <c r="R352" i="4"/>
  <c r="Q352" i="4"/>
  <c r="P352" i="4"/>
  <c r="O352" i="4"/>
  <c r="N352" i="4"/>
  <c r="M352" i="4"/>
  <c r="L352" i="4"/>
  <c r="K352" i="4"/>
  <c r="J352" i="4"/>
  <c r="I352" i="4"/>
  <c r="H352" i="4"/>
  <c r="G352" i="4"/>
  <c r="F352" i="4"/>
  <c r="E352" i="4"/>
  <c r="D352" i="4"/>
  <c r="C352" i="4"/>
  <c r="B352" i="4"/>
  <c r="S351" i="4"/>
  <c r="R351" i="4"/>
  <c r="Q351" i="4"/>
  <c r="P351" i="4"/>
  <c r="O351" i="4"/>
  <c r="N351" i="4"/>
  <c r="M351" i="4"/>
  <c r="L351" i="4"/>
  <c r="K351" i="4"/>
  <c r="J351" i="4"/>
  <c r="I351" i="4"/>
  <c r="H351" i="4"/>
  <c r="G351" i="4"/>
  <c r="F351" i="4"/>
  <c r="E351" i="4"/>
  <c r="D351" i="4"/>
  <c r="C351" i="4"/>
  <c r="B351" i="4"/>
  <c r="S350" i="4"/>
  <c r="R350" i="4"/>
  <c r="Q350" i="4"/>
  <c r="P350" i="4"/>
  <c r="O350" i="4"/>
  <c r="N350" i="4"/>
  <c r="M350" i="4"/>
  <c r="L350" i="4"/>
  <c r="K350" i="4"/>
  <c r="J350" i="4"/>
  <c r="I350" i="4"/>
  <c r="H350" i="4"/>
  <c r="G350" i="4"/>
  <c r="F350" i="4"/>
  <c r="E350" i="4"/>
  <c r="D350" i="4"/>
  <c r="C350" i="4"/>
  <c r="B350" i="4"/>
  <c r="S349" i="4"/>
  <c r="R349" i="4"/>
  <c r="Q349" i="4"/>
  <c r="P349" i="4"/>
  <c r="O349" i="4"/>
  <c r="N349" i="4"/>
  <c r="M349" i="4"/>
  <c r="L349" i="4"/>
  <c r="K349" i="4"/>
  <c r="J349" i="4"/>
  <c r="I349" i="4"/>
  <c r="H349" i="4"/>
  <c r="G349" i="4"/>
  <c r="F349" i="4"/>
  <c r="E349" i="4"/>
  <c r="D349" i="4"/>
  <c r="C349" i="4"/>
  <c r="B349" i="4"/>
  <c r="S348" i="4"/>
  <c r="R348" i="4"/>
  <c r="Q348" i="4"/>
  <c r="P348" i="4"/>
  <c r="O348" i="4"/>
  <c r="N348" i="4"/>
  <c r="M348" i="4"/>
  <c r="L348" i="4"/>
  <c r="K348" i="4"/>
  <c r="J348" i="4"/>
  <c r="I348" i="4"/>
  <c r="H348" i="4"/>
  <c r="G348" i="4"/>
  <c r="F348" i="4"/>
  <c r="E348" i="4"/>
  <c r="D348" i="4"/>
  <c r="C348" i="4"/>
  <c r="B348" i="4"/>
  <c r="S347" i="4"/>
  <c r="R347" i="4"/>
  <c r="Q347" i="4"/>
  <c r="P347" i="4"/>
  <c r="O347" i="4"/>
  <c r="N347" i="4"/>
  <c r="M347" i="4"/>
  <c r="L347" i="4"/>
  <c r="K347" i="4"/>
  <c r="J347" i="4"/>
  <c r="I347" i="4"/>
  <c r="H347" i="4"/>
  <c r="G347" i="4"/>
  <c r="F347" i="4"/>
  <c r="E347" i="4"/>
  <c r="D347" i="4"/>
  <c r="C347" i="4"/>
  <c r="B347" i="4"/>
  <c r="S346" i="4"/>
  <c r="R346" i="4"/>
  <c r="Q346" i="4"/>
  <c r="P346" i="4"/>
  <c r="O346" i="4"/>
  <c r="N346" i="4"/>
  <c r="M346" i="4"/>
  <c r="L346" i="4"/>
  <c r="K346" i="4"/>
  <c r="J346" i="4"/>
  <c r="I346" i="4"/>
  <c r="H346" i="4"/>
  <c r="G346" i="4"/>
  <c r="F346" i="4"/>
  <c r="E346" i="4"/>
  <c r="D346" i="4"/>
  <c r="C346" i="4"/>
  <c r="B346" i="4"/>
  <c r="S345" i="4"/>
  <c r="R345" i="4"/>
  <c r="Q345" i="4"/>
  <c r="P345" i="4"/>
  <c r="O345" i="4"/>
  <c r="N345" i="4"/>
  <c r="M345" i="4"/>
  <c r="L345" i="4"/>
  <c r="K345" i="4"/>
  <c r="J345" i="4"/>
  <c r="I345" i="4"/>
  <c r="H345" i="4"/>
  <c r="G345" i="4"/>
  <c r="F345" i="4"/>
  <c r="E345" i="4"/>
  <c r="D345" i="4"/>
  <c r="C345" i="4"/>
  <c r="B345" i="4"/>
  <c r="S344" i="4"/>
  <c r="R344" i="4"/>
  <c r="Q344" i="4"/>
  <c r="P344" i="4"/>
  <c r="O344" i="4"/>
  <c r="N344" i="4"/>
  <c r="M344" i="4"/>
  <c r="L344" i="4"/>
  <c r="K344" i="4"/>
  <c r="J344" i="4"/>
  <c r="I344" i="4"/>
  <c r="H344" i="4"/>
  <c r="G344" i="4"/>
  <c r="F344" i="4"/>
  <c r="E344" i="4"/>
  <c r="D344" i="4"/>
  <c r="C344" i="4"/>
  <c r="B344" i="4"/>
  <c r="S343" i="4"/>
  <c r="R343" i="4"/>
  <c r="Q343" i="4"/>
  <c r="P343" i="4"/>
  <c r="O343" i="4"/>
  <c r="N343" i="4"/>
  <c r="M343" i="4"/>
  <c r="L343" i="4"/>
  <c r="K343" i="4"/>
  <c r="J343" i="4"/>
  <c r="I343" i="4"/>
  <c r="H343" i="4"/>
  <c r="G343" i="4"/>
  <c r="F343" i="4"/>
  <c r="E343" i="4"/>
  <c r="D343" i="4"/>
  <c r="C343" i="4"/>
  <c r="B343" i="4"/>
  <c r="S342" i="4"/>
  <c r="R342" i="4"/>
  <c r="Q342" i="4"/>
  <c r="P342" i="4"/>
  <c r="O342" i="4"/>
  <c r="N342" i="4"/>
  <c r="M342" i="4"/>
  <c r="L342" i="4"/>
  <c r="K342" i="4"/>
  <c r="J342" i="4"/>
  <c r="I342" i="4"/>
  <c r="H342" i="4"/>
  <c r="G342" i="4"/>
  <c r="F342" i="4"/>
  <c r="E342" i="4"/>
  <c r="D342" i="4"/>
  <c r="C342" i="4"/>
  <c r="B342" i="4"/>
  <c r="S341" i="4"/>
  <c r="R341" i="4"/>
  <c r="Q341" i="4"/>
  <c r="P341" i="4"/>
  <c r="O341" i="4"/>
  <c r="N341" i="4"/>
  <c r="M341" i="4"/>
  <c r="L341" i="4"/>
  <c r="K341" i="4"/>
  <c r="J341" i="4"/>
  <c r="I341" i="4"/>
  <c r="H341" i="4"/>
  <c r="G341" i="4"/>
  <c r="F341" i="4"/>
  <c r="E341" i="4"/>
  <c r="D341" i="4"/>
  <c r="C341" i="4"/>
  <c r="B341" i="4"/>
  <c r="S340" i="4"/>
  <c r="R340" i="4"/>
  <c r="Q340" i="4"/>
  <c r="P340" i="4"/>
  <c r="O340" i="4"/>
  <c r="N340" i="4"/>
  <c r="M340" i="4"/>
  <c r="L340" i="4"/>
  <c r="K340" i="4"/>
  <c r="J340" i="4"/>
  <c r="I340" i="4"/>
  <c r="H340" i="4"/>
  <c r="G340" i="4"/>
  <c r="F340" i="4"/>
  <c r="E340" i="4"/>
  <c r="D340" i="4"/>
  <c r="C340" i="4"/>
  <c r="B340" i="4"/>
  <c r="S339" i="4"/>
  <c r="R339" i="4"/>
  <c r="Q339" i="4"/>
  <c r="P339" i="4"/>
  <c r="O339" i="4"/>
  <c r="N339" i="4"/>
  <c r="M339" i="4"/>
  <c r="L339" i="4"/>
  <c r="K339" i="4"/>
  <c r="J339" i="4"/>
  <c r="I339" i="4"/>
  <c r="H339" i="4"/>
  <c r="G339" i="4"/>
  <c r="F339" i="4"/>
  <c r="E339" i="4"/>
  <c r="D339" i="4"/>
  <c r="C339" i="4"/>
  <c r="B339" i="4"/>
  <c r="S338" i="4"/>
  <c r="R338" i="4"/>
  <c r="Q338" i="4"/>
  <c r="P338" i="4"/>
  <c r="O338" i="4"/>
  <c r="N338" i="4"/>
  <c r="M338" i="4"/>
  <c r="L338" i="4"/>
  <c r="K338" i="4"/>
  <c r="J338" i="4"/>
  <c r="I338" i="4"/>
  <c r="H338" i="4"/>
  <c r="G338" i="4"/>
  <c r="F338" i="4"/>
  <c r="E338" i="4"/>
  <c r="D338" i="4"/>
  <c r="C338" i="4"/>
  <c r="B338" i="4"/>
  <c r="S337" i="4"/>
  <c r="R337" i="4"/>
  <c r="Q337" i="4"/>
  <c r="P337" i="4"/>
  <c r="O337" i="4"/>
  <c r="N337" i="4"/>
  <c r="M337" i="4"/>
  <c r="L337" i="4"/>
  <c r="K337" i="4"/>
  <c r="J337" i="4"/>
  <c r="I337" i="4"/>
  <c r="H337" i="4"/>
  <c r="G337" i="4"/>
  <c r="F337" i="4"/>
  <c r="E337" i="4"/>
  <c r="D337" i="4"/>
  <c r="C337" i="4"/>
  <c r="B337" i="4"/>
  <c r="S336" i="4"/>
  <c r="R336" i="4"/>
  <c r="Q336" i="4"/>
  <c r="P336" i="4"/>
  <c r="O336" i="4"/>
  <c r="N336" i="4"/>
  <c r="M336" i="4"/>
  <c r="L336" i="4"/>
  <c r="K336" i="4"/>
  <c r="J336" i="4"/>
  <c r="I336" i="4"/>
  <c r="H336" i="4"/>
  <c r="G336" i="4"/>
  <c r="F336" i="4"/>
  <c r="E336" i="4"/>
  <c r="D336" i="4"/>
  <c r="C336" i="4"/>
  <c r="B336" i="4"/>
  <c r="S335" i="4"/>
  <c r="R335" i="4"/>
  <c r="Q335" i="4"/>
  <c r="P335" i="4"/>
  <c r="O335" i="4"/>
  <c r="N335" i="4"/>
  <c r="M335" i="4"/>
  <c r="L335" i="4"/>
  <c r="K335" i="4"/>
  <c r="J335" i="4"/>
  <c r="I335" i="4"/>
  <c r="H335" i="4"/>
  <c r="G335" i="4"/>
  <c r="F335" i="4"/>
  <c r="E335" i="4"/>
  <c r="D335" i="4"/>
  <c r="C335" i="4"/>
  <c r="B335" i="4"/>
  <c r="S334" i="4"/>
  <c r="R334" i="4"/>
  <c r="Q334" i="4"/>
  <c r="P334" i="4"/>
  <c r="O334" i="4"/>
  <c r="N334" i="4"/>
  <c r="M334" i="4"/>
  <c r="L334" i="4"/>
  <c r="K334" i="4"/>
  <c r="J334" i="4"/>
  <c r="I334" i="4"/>
  <c r="H334" i="4"/>
  <c r="G334" i="4"/>
  <c r="F334" i="4"/>
  <c r="E334" i="4"/>
  <c r="D334" i="4"/>
  <c r="C334" i="4"/>
  <c r="B334" i="4"/>
  <c r="S333" i="4"/>
  <c r="R333" i="4"/>
  <c r="Q333" i="4"/>
  <c r="P333" i="4"/>
  <c r="O333" i="4"/>
  <c r="N333" i="4"/>
  <c r="M333" i="4"/>
  <c r="L333" i="4"/>
  <c r="K333" i="4"/>
  <c r="J333" i="4"/>
  <c r="I333" i="4"/>
  <c r="H333" i="4"/>
  <c r="G333" i="4"/>
  <c r="F333" i="4"/>
  <c r="E333" i="4"/>
  <c r="D333" i="4"/>
  <c r="C333" i="4"/>
  <c r="B333" i="4"/>
  <c r="S332" i="4"/>
  <c r="R332" i="4"/>
  <c r="Q332" i="4"/>
  <c r="P332" i="4"/>
  <c r="O332" i="4"/>
  <c r="N332" i="4"/>
  <c r="M332" i="4"/>
  <c r="L332" i="4"/>
  <c r="K332" i="4"/>
  <c r="J332" i="4"/>
  <c r="I332" i="4"/>
  <c r="H332" i="4"/>
  <c r="G332" i="4"/>
  <c r="F332" i="4"/>
  <c r="E332" i="4"/>
  <c r="D332" i="4"/>
  <c r="C332" i="4"/>
  <c r="B332" i="4"/>
  <c r="S331" i="4"/>
  <c r="R331" i="4"/>
  <c r="Q331" i="4"/>
  <c r="P331" i="4"/>
  <c r="O331" i="4"/>
  <c r="N331" i="4"/>
  <c r="M331" i="4"/>
  <c r="L331" i="4"/>
  <c r="K331" i="4"/>
  <c r="J331" i="4"/>
  <c r="I331" i="4"/>
  <c r="H331" i="4"/>
  <c r="G331" i="4"/>
  <c r="F331" i="4"/>
  <c r="E331" i="4"/>
  <c r="D331" i="4"/>
  <c r="C331" i="4"/>
  <c r="B331" i="4"/>
  <c r="S330" i="4"/>
  <c r="R330" i="4"/>
  <c r="Q330" i="4"/>
  <c r="P330" i="4"/>
  <c r="O330" i="4"/>
  <c r="N330" i="4"/>
  <c r="M330" i="4"/>
  <c r="L330" i="4"/>
  <c r="K330" i="4"/>
  <c r="J330" i="4"/>
  <c r="I330" i="4"/>
  <c r="H330" i="4"/>
  <c r="G330" i="4"/>
  <c r="F330" i="4"/>
  <c r="E330" i="4"/>
  <c r="D330" i="4"/>
  <c r="C330" i="4"/>
  <c r="B330" i="4"/>
  <c r="S329" i="4"/>
  <c r="R329" i="4"/>
  <c r="Q329" i="4"/>
  <c r="P329" i="4"/>
  <c r="O329" i="4"/>
  <c r="N329" i="4"/>
  <c r="M329" i="4"/>
  <c r="L329" i="4"/>
  <c r="K329" i="4"/>
  <c r="J329" i="4"/>
  <c r="I329" i="4"/>
  <c r="H329" i="4"/>
  <c r="G329" i="4"/>
  <c r="F329" i="4"/>
  <c r="E329" i="4"/>
  <c r="D329" i="4"/>
  <c r="C329" i="4"/>
  <c r="B329" i="4"/>
  <c r="S328" i="4"/>
  <c r="R328" i="4"/>
  <c r="Q328" i="4"/>
  <c r="P328" i="4"/>
  <c r="O328" i="4"/>
  <c r="N328" i="4"/>
  <c r="M328" i="4"/>
  <c r="L328" i="4"/>
  <c r="K328" i="4"/>
  <c r="J328" i="4"/>
  <c r="I328" i="4"/>
  <c r="H328" i="4"/>
  <c r="G328" i="4"/>
  <c r="F328" i="4"/>
  <c r="E328" i="4"/>
  <c r="D328" i="4"/>
  <c r="C328" i="4"/>
  <c r="B328" i="4"/>
  <c r="S327" i="4"/>
  <c r="R327" i="4"/>
  <c r="Q327" i="4"/>
  <c r="P327" i="4"/>
  <c r="O327" i="4"/>
  <c r="N327" i="4"/>
  <c r="M327" i="4"/>
  <c r="L327" i="4"/>
  <c r="K327" i="4"/>
  <c r="J327" i="4"/>
  <c r="I327" i="4"/>
  <c r="H327" i="4"/>
  <c r="G327" i="4"/>
  <c r="F327" i="4"/>
  <c r="E327" i="4"/>
  <c r="D327" i="4"/>
  <c r="C327" i="4"/>
  <c r="B327" i="4"/>
  <c r="S326" i="4"/>
  <c r="R326" i="4"/>
  <c r="Q326" i="4"/>
  <c r="P326" i="4"/>
  <c r="O326" i="4"/>
  <c r="N326" i="4"/>
  <c r="M326" i="4"/>
  <c r="L326" i="4"/>
  <c r="K326" i="4"/>
  <c r="J326" i="4"/>
  <c r="I326" i="4"/>
  <c r="H326" i="4"/>
  <c r="G326" i="4"/>
  <c r="F326" i="4"/>
  <c r="E326" i="4"/>
  <c r="D326" i="4"/>
  <c r="C326" i="4"/>
  <c r="B326" i="4"/>
  <c r="S325" i="4"/>
  <c r="R325" i="4"/>
  <c r="Q325" i="4"/>
  <c r="P325" i="4"/>
  <c r="O325" i="4"/>
  <c r="N325" i="4"/>
  <c r="M325" i="4"/>
  <c r="L325" i="4"/>
  <c r="K325" i="4"/>
  <c r="J325" i="4"/>
  <c r="I325" i="4"/>
  <c r="H325" i="4"/>
  <c r="G325" i="4"/>
  <c r="F325" i="4"/>
  <c r="E325" i="4"/>
  <c r="D325" i="4"/>
  <c r="C325" i="4"/>
  <c r="B325" i="4"/>
  <c r="S324" i="4"/>
  <c r="R324" i="4"/>
  <c r="Q324" i="4"/>
  <c r="P324" i="4"/>
  <c r="O324" i="4"/>
  <c r="N324" i="4"/>
  <c r="M324" i="4"/>
  <c r="L324" i="4"/>
  <c r="K324" i="4"/>
  <c r="J324" i="4"/>
  <c r="I324" i="4"/>
  <c r="H324" i="4"/>
  <c r="G324" i="4"/>
  <c r="F324" i="4"/>
  <c r="E324" i="4"/>
  <c r="D324" i="4"/>
  <c r="C324" i="4"/>
  <c r="B324" i="4"/>
  <c r="S323" i="4"/>
  <c r="R323" i="4"/>
  <c r="Q323" i="4"/>
  <c r="P323" i="4"/>
  <c r="O323" i="4"/>
  <c r="N323" i="4"/>
  <c r="M323" i="4"/>
  <c r="L323" i="4"/>
  <c r="K323" i="4"/>
  <c r="J323" i="4"/>
  <c r="I323" i="4"/>
  <c r="H323" i="4"/>
  <c r="G323" i="4"/>
  <c r="F323" i="4"/>
  <c r="E323" i="4"/>
  <c r="D323" i="4"/>
  <c r="C323" i="4"/>
  <c r="B323" i="4"/>
  <c r="S322" i="4"/>
  <c r="R322" i="4"/>
  <c r="Q322" i="4"/>
  <c r="P322" i="4"/>
  <c r="O322" i="4"/>
  <c r="N322" i="4"/>
  <c r="M322" i="4"/>
  <c r="L322" i="4"/>
  <c r="K322" i="4"/>
  <c r="J322" i="4"/>
  <c r="I322" i="4"/>
  <c r="H322" i="4"/>
  <c r="G322" i="4"/>
  <c r="F322" i="4"/>
  <c r="E322" i="4"/>
  <c r="D322" i="4"/>
  <c r="C322" i="4"/>
  <c r="B322" i="4"/>
  <c r="S321" i="4"/>
  <c r="R321" i="4"/>
  <c r="Q321" i="4"/>
  <c r="P321" i="4"/>
  <c r="O321" i="4"/>
  <c r="N321" i="4"/>
  <c r="M321" i="4"/>
  <c r="L321" i="4"/>
  <c r="K321" i="4"/>
  <c r="J321" i="4"/>
  <c r="I321" i="4"/>
  <c r="H321" i="4"/>
  <c r="G321" i="4"/>
  <c r="F321" i="4"/>
  <c r="E321" i="4"/>
  <c r="D321" i="4"/>
  <c r="C321" i="4"/>
  <c r="B321" i="4"/>
  <c r="S320" i="4"/>
  <c r="R320" i="4"/>
  <c r="Q320" i="4"/>
  <c r="P320" i="4"/>
  <c r="O320" i="4"/>
  <c r="N320" i="4"/>
  <c r="M320" i="4"/>
  <c r="L320" i="4"/>
  <c r="K320" i="4"/>
  <c r="J320" i="4"/>
  <c r="I320" i="4"/>
  <c r="H320" i="4"/>
  <c r="G320" i="4"/>
  <c r="F320" i="4"/>
  <c r="E320" i="4"/>
  <c r="D320" i="4"/>
  <c r="C320" i="4"/>
  <c r="B320" i="4"/>
  <c r="S319" i="4"/>
  <c r="R319" i="4"/>
  <c r="Q319" i="4"/>
  <c r="P319" i="4"/>
  <c r="O319" i="4"/>
  <c r="N319" i="4"/>
  <c r="M319" i="4"/>
  <c r="L319" i="4"/>
  <c r="K319" i="4"/>
  <c r="J319" i="4"/>
  <c r="I319" i="4"/>
  <c r="H319" i="4"/>
  <c r="G319" i="4"/>
  <c r="F319" i="4"/>
  <c r="E319" i="4"/>
  <c r="D319" i="4"/>
  <c r="C319" i="4"/>
  <c r="B319" i="4"/>
  <c r="S318" i="4"/>
  <c r="R318" i="4"/>
  <c r="Q318" i="4"/>
  <c r="P318" i="4"/>
  <c r="O318" i="4"/>
  <c r="N318" i="4"/>
  <c r="M318" i="4"/>
  <c r="L318" i="4"/>
  <c r="K318" i="4"/>
  <c r="J318" i="4"/>
  <c r="I318" i="4"/>
  <c r="H318" i="4"/>
  <c r="G318" i="4"/>
  <c r="F318" i="4"/>
  <c r="E318" i="4"/>
  <c r="D318" i="4"/>
  <c r="C318" i="4"/>
  <c r="B318" i="4"/>
  <c r="S317" i="4"/>
  <c r="R317" i="4"/>
  <c r="Q317" i="4"/>
  <c r="P317" i="4"/>
  <c r="O317" i="4"/>
  <c r="N317" i="4"/>
  <c r="M317" i="4"/>
  <c r="L317" i="4"/>
  <c r="K317" i="4"/>
  <c r="J317" i="4"/>
  <c r="I317" i="4"/>
  <c r="H317" i="4"/>
  <c r="G317" i="4"/>
  <c r="F317" i="4"/>
  <c r="E317" i="4"/>
  <c r="D317" i="4"/>
  <c r="C317" i="4"/>
  <c r="B317" i="4"/>
  <c r="S316" i="4"/>
  <c r="R316" i="4"/>
  <c r="Q316" i="4"/>
  <c r="P316" i="4"/>
  <c r="O316" i="4"/>
  <c r="N316" i="4"/>
  <c r="M316" i="4"/>
  <c r="L316" i="4"/>
  <c r="K316" i="4"/>
  <c r="J316" i="4"/>
  <c r="I316" i="4"/>
  <c r="H316" i="4"/>
  <c r="G316" i="4"/>
  <c r="F316" i="4"/>
  <c r="E316" i="4"/>
  <c r="D316" i="4"/>
  <c r="C316" i="4"/>
  <c r="B316" i="4"/>
  <c r="S315" i="4"/>
  <c r="R315" i="4"/>
  <c r="Q315" i="4"/>
  <c r="P315" i="4"/>
  <c r="O315" i="4"/>
  <c r="N315" i="4"/>
  <c r="M315" i="4"/>
  <c r="L315" i="4"/>
  <c r="K315" i="4"/>
  <c r="J315" i="4"/>
  <c r="I315" i="4"/>
  <c r="H315" i="4"/>
  <c r="G315" i="4"/>
  <c r="F315" i="4"/>
  <c r="E315" i="4"/>
  <c r="D315" i="4"/>
  <c r="C315" i="4"/>
  <c r="B315" i="4"/>
  <c r="S314" i="4"/>
  <c r="R314" i="4"/>
  <c r="Q314" i="4"/>
  <c r="P314" i="4"/>
  <c r="O314" i="4"/>
  <c r="N314" i="4"/>
  <c r="M314" i="4"/>
  <c r="L314" i="4"/>
  <c r="K314" i="4"/>
  <c r="J314" i="4"/>
  <c r="I314" i="4"/>
  <c r="H314" i="4"/>
  <c r="G314" i="4"/>
  <c r="F314" i="4"/>
  <c r="E314" i="4"/>
  <c r="D314" i="4"/>
  <c r="C314" i="4"/>
  <c r="B314" i="4"/>
  <c r="S313" i="4"/>
  <c r="R313" i="4"/>
  <c r="Q313" i="4"/>
  <c r="P313" i="4"/>
  <c r="O313" i="4"/>
  <c r="N313" i="4"/>
  <c r="M313" i="4"/>
  <c r="L313" i="4"/>
  <c r="K313" i="4"/>
  <c r="J313" i="4"/>
  <c r="I313" i="4"/>
  <c r="H313" i="4"/>
  <c r="G313" i="4"/>
  <c r="F313" i="4"/>
  <c r="E313" i="4"/>
  <c r="D313" i="4"/>
  <c r="C313" i="4"/>
  <c r="B313" i="4"/>
  <c r="S312" i="4"/>
  <c r="R312" i="4"/>
  <c r="Q312" i="4"/>
  <c r="P312" i="4"/>
  <c r="O312" i="4"/>
  <c r="N312" i="4"/>
  <c r="M312" i="4"/>
  <c r="L312" i="4"/>
  <c r="K312" i="4"/>
  <c r="J312" i="4"/>
  <c r="I312" i="4"/>
  <c r="H312" i="4"/>
  <c r="G312" i="4"/>
  <c r="F312" i="4"/>
  <c r="E312" i="4"/>
  <c r="D312" i="4"/>
  <c r="C312" i="4"/>
  <c r="B312" i="4"/>
  <c r="S311" i="4"/>
  <c r="R311" i="4"/>
  <c r="Q311" i="4"/>
  <c r="P311" i="4"/>
  <c r="O311" i="4"/>
  <c r="N311" i="4"/>
  <c r="M311" i="4"/>
  <c r="L311" i="4"/>
  <c r="K311" i="4"/>
  <c r="J311" i="4"/>
  <c r="I311" i="4"/>
  <c r="H311" i="4"/>
  <c r="G311" i="4"/>
  <c r="F311" i="4"/>
  <c r="E311" i="4"/>
  <c r="D311" i="4"/>
  <c r="C311" i="4"/>
  <c r="B311" i="4"/>
  <c r="S310" i="4"/>
  <c r="R310" i="4"/>
  <c r="Q310" i="4"/>
  <c r="P310" i="4"/>
  <c r="O310" i="4"/>
  <c r="N310" i="4"/>
  <c r="M310" i="4"/>
  <c r="L310" i="4"/>
  <c r="K310" i="4"/>
  <c r="J310" i="4"/>
  <c r="I310" i="4"/>
  <c r="H310" i="4"/>
  <c r="G310" i="4"/>
  <c r="F310" i="4"/>
  <c r="E310" i="4"/>
  <c r="D310" i="4"/>
  <c r="C310" i="4"/>
  <c r="B310" i="4"/>
  <c r="S309" i="4"/>
  <c r="R309" i="4"/>
  <c r="Q309" i="4"/>
  <c r="P309" i="4"/>
  <c r="O309" i="4"/>
  <c r="N309" i="4"/>
  <c r="M309" i="4"/>
  <c r="L309" i="4"/>
  <c r="K309" i="4"/>
  <c r="J309" i="4"/>
  <c r="I309" i="4"/>
  <c r="H309" i="4"/>
  <c r="G309" i="4"/>
  <c r="F309" i="4"/>
  <c r="E309" i="4"/>
  <c r="D309" i="4"/>
  <c r="C309" i="4"/>
  <c r="B309" i="4"/>
  <c r="S308" i="4"/>
  <c r="R308" i="4"/>
  <c r="Q308" i="4"/>
  <c r="P308" i="4"/>
  <c r="O308" i="4"/>
  <c r="N308" i="4"/>
  <c r="M308" i="4"/>
  <c r="L308" i="4"/>
  <c r="K308" i="4"/>
  <c r="J308" i="4"/>
  <c r="I308" i="4"/>
  <c r="H308" i="4"/>
  <c r="G308" i="4"/>
  <c r="F308" i="4"/>
  <c r="E308" i="4"/>
  <c r="D308" i="4"/>
  <c r="C308" i="4"/>
  <c r="B308" i="4"/>
  <c r="S307" i="4"/>
  <c r="R307" i="4"/>
  <c r="Q307" i="4"/>
  <c r="P307" i="4"/>
  <c r="O307" i="4"/>
  <c r="N307" i="4"/>
  <c r="M307" i="4"/>
  <c r="L307" i="4"/>
  <c r="K307" i="4"/>
  <c r="J307" i="4"/>
  <c r="I307" i="4"/>
  <c r="H307" i="4"/>
  <c r="G307" i="4"/>
  <c r="F307" i="4"/>
  <c r="E307" i="4"/>
  <c r="D307" i="4"/>
  <c r="C307" i="4"/>
  <c r="B307" i="4"/>
  <c r="S306" i="4"/>
  <c r="R306" i="4"/>
  <c r="Q306" i="4"/>
  <c r="P306" i="4"/>
  <c r="O306" i="4"/>
  <c r="N306" i="4"/>
  <c r="M306" i="4"/>
  <c r="L306" i="4"/>
  <c r="K306" i="4"/>
  <c r="J306" i="4"/>
  <c r="I306" i="4"/>
  <c r="H306" i="4"/>
  <c r="G306" i="4"/>
  <c r="F306" i="4"/>
  <c r="E306" i="4"/>
  <c r="D306" i="4"/>
  <c r="C306" i="4"/>
  <c r="B306" i="4"/>
  <c r="S305" i="4"/>
  <c r="R305" i="4"/>
  <c r="Q305" i="4"/>
  <c r="P305" i="4"/>
  <c r="O305" i="4"/>
  <c r="N305" i="4"/>
  <c r="M305" i="4"/>
  <c r="L305" i="4"/>
  <c r="K305" i="4"/>
  <c r="J305" i="4"/>
  <c r="I305" i="4"/>
  <c r="H305" i="4"/>
  <c r="G305" i="4"/>
  <c r="F305" i="4"/>
  <c r="E305" i="4"/>
  <c r="D305" i="4"/>
  <c r="C305" i="4"/>
  <c r="B305" i="4"/>
  <c r="S304" i="4"/>
  <c r="R304" i="4"/>
  <c r="Q304" i="4"/>
  <c r="P304" i="4"/>
  <c r="O304" i="4"/>
  <c r="N304" i="4"/>
  <c r="M304" i="4"/>
  <c r="L304" i="4"/>
  <c r="K304" i="4"/>
  <c r="J304" i="4"/>
  <c r="I304" i="4"/>
  <c r="H304" i="4"/>
  <c r="G304" i="4"/>
  <c r="F304" i="4"/>
  <c r="E304" i="4"/>
  <c r="D304" i="4"/>
  <c r="C304" i="4"/>
  <c r="B304" i="4"/>
  <c r="S303" i="4"/>
  <c r="R303" i="4"/>
  <c r="Q303" i="4"/>
  <c r="P303" i="4"/>
  <c r="O303" i="4"/>
  <c r="N303" i="4"/>
  <c r="M303" i="4"/>
  <c r="L303" i="4"/>
  <c r="K303" i="4"/>
  <c r="J303" i="4"/>
  <c r="I303" i="4"/>
  <c r="H303" i="4"/>
  <c r="G303" i="4"/>
  <c r="F303" i="4"/>
  <c r="E303" i="4"/>
  <c r="D303" i="4"/>
  <c r="C303" i="4"/>
  <c r="B303" i="4"/>
  <c r="S302" i="4"/>
  <c r="R302" i="4"/>
  <c r="Q302" i="4"/>
  <c r="P302" i="4"/>
  <c r="O302" i="4"/>
  <c r="N302" i="4"/>
  <c r="M302" i="4"/>
  <c r="L302" i="4"/>
  <c r="K302" i="4"/>
  <c r="J302" i="4"/>
  <c r="I302" i="4"/>
  <c r="H302" i="4"/>
  <c r="G302" i="4"/>
  <c r="F302" i="4"/>
  <c r="E302" i="4"/>
  <c r="D302" i="4"/>
  <c r="C302" i="4"/>
  <c r="B302" i="4"/>
  <c r="S301" i="4"/>
  <c r="R301" i="4"/>
  <c r="Q301" i="4"/>
  <c r="P301" i="4"/>
  <c r="O301" i="4"/>
  <c r="N301" i="4"/>
  <c r="M301" i="4"/>
  <c r="L301" i="4"/>
  <c r="K301" i="4"/>
  <c r="J301" i="4"/>
  <c r="I301" i="4"/>
  <c r="H301" i="4"/>
  <c r="G301" i="4"/>
  <c r="F301" i="4"/>
  <c r="E301" i="4"/>
  <c r="D301" i="4"/>
  <c r="C301" i="4"/>
  <c r="B301" i="4"/>
  <c r="S300" i="4"/>
  <c r="R300" i="4"/>
  <c r="Q300" i="4"/>
  <c r="P300" i="4"/>
  <c r="O300" i="4"/>
  <c r="N300" i="4"/>
  <c r="M300" i="4"/>
  <c r="L300" i="4"/>
  <c r="K300" i="4"/>
  <c r="J300" i="4"/>
  <c r="I300" i="4"/>
  <c r="H300" i="4"/>
  <c r="G300" i="4"/>
  <c r="F300" i="4"/>
  <c r="E300" i="4"/>
  <c r="D300" i="4"/>
  <c r="C300" i="4"/>
  <c r="B300" i="4"/>
  <c r="S299" i="4"/>
  <c r="R299" i="4"/>
  <c r="Q299" i="4"/>
  <c r="P299" i="4"/>
  <c r="O299" i="4"/>
  <c r="N299" i="4"/>
  <c r="M299" i="4"/>
  <c r="L299" i="4"/>
  <c r="K299" i="4"/>
  <c r="J299" i="4"/>
  <c r="I299" i="4"/>
  <c r="H299" i="4"/>
  <c r="G299" i="4"/>
  <c r="F299" i="4"/>
  <c r="E299" i="4"/>
  <c r="D299" i="4"/>
  <c r="C299" i="4"/>
  <c r="B299" i="4"/>
  <c r="S298" i="4"/>
  <c r="R298" i="4"/>
  <c r="Q298" i="4"/>
  <c r="P298" i="4"/>
  <c r="O298" i="4"/>
  <c r="N298" i="4"/>
  <c r="M298" i="4"/>
  <c r="L298" i="4"/>
  <c r="K298" i="4"/>
  <c r="J298" i="4"/>
  <c r="I298" i="4"/>
  <c r="H298" i="4"/>
  <c r="G298" i="4"/>
  <c r="F298" i="4"/>
  <c r="E298" i="4"/>
  <c r="D298" i="4"/>
  <c r="C298" i="4"/>
  <c r="B298" i="4"/>
  <c r="S297" i="4"/>
  <c r="R297" i="4"/>
  <c r="Q297" i="4"/>
  <c r="P297" i="4"/>
  <c r="O297" i="4"/>
  <c r="N297" i="4"/>
  <c r="M297" i="4"/>
  <c r="L297" i="4"/>
  <c r="K297" i="4"/>
  <c r="J297" i="4"/>
  <c r="I297" i="4"/>
  <c r="H297" i="4"/>
  <c r="G297" i="4"/>
  <c r="F297" i="4"/>
  <c r="E297" i="4"/>
  <c r="D297" i="4"/>
  <c r="C297" i="4"/>
  <c r="B297" i="4"/>
  <c r="S296" i="4"/>
  <c r="R296" i="4"/>
  <c r="Q296" i="4"/>
  <c r="P296" i="4"/>
  <c r="O296" i="4"/>
  <c r="N296" i="4"/>
  <c r="M296" i="4"/>
  <c r="L296" i="4"/>
  <c r="K296" i="4"/>
  <c r="J296" i="4"/>
  <c r="I296" i="4"/>
  <c r="H296" i="4"/>
  <c r="G296" i="4"/>
  <c r="F296" i="4"/>
  <c r="E296" i="4"/>
  <c r="D296" i="4"/>
  <c r="C296" i="4"/>
  <c r="B296" i="4"/>
  <c r="S295" i="4"/>
  <c r="R295" i="4"/>
  <c r="Q295" i="4"/>
  <c r="P295" i="4"/>
  <c r="O295" i="4"/>
  <c r="N295" i="4"/>
  <c r="M295" i="4"/>
  <c r="L295" i="4"/>
  <c r="K295" i="4"/>
  <c r="J295" i="4"/>
  <c r="I295" i="4"/>
  <c r="H295" i="4"/>
  <c r="G295" i="4"/>
  <c r="F295" i="4"/>
  <c r="E295" i="4"/>
  <c r="D295" i="4"/>
  <c r="C295" i="4"/>
  <c r="B295" i="4"/>
  <c r="S294" i="4"/>
  <c r="R294" i="4"/>
  <c r="Q294" i="4"/>
  <c r="P294" i="4"/>
  <c r="O294" i="4"/>
  <c r="N294" i="4"/>
  <c r="M294" i="4"/>
  <c r="L294" i="4"/>
  <c r="K294" i="4"/>
  <c r="J294" i="4"/>
  <c r="I294" i="4"/>
  <c r="H294" i="4"/>
  <c r="G294" i="4"/>
  <c r="F294" i="4"/>
  <c r="E294" i="4"/>
  <c r="D294" i="4"/>
  <c r="C294" i="4"/>
  <c r="B294" i="4"/>
  <c r="S293" i="4"/>
  <c r="R293" i="4"/>
  <c r="Q293" i="4"/>
  <c r="P293" i="4"/>
  <c r="O293" i="4"/>
  <c r="N293" i="4"/>
  <c r="M293" i="4"/>
  <c r="L293" i="4"/>
  <c r="K293" i="4"/>
  <c r="J293" i="4"/>
  <c r="I293" i="4"/>
  <c r="H293" i="4"/>
  <c r="G293" i="4"/>
  <c r="F293" i="4"/>
  <c r="E293" i="4"/>
  <c r="D293" i="4"/>
  <c r="C293" i="4"/>
  <c r="B293" i="4"/>
  <c r="S292" i="4"/>
  <c r="R292" i="4"/>
  <c r="Q292" i="4"/>
  <c r="P292" i="4"/>
  <c r="O292" i="4"/>
  <c r="N292" i="4"/>
  <c r="M292" i="4"/>
  <c r="L292" i="4"/>
  <c r="K292" i="4"/>
  <c r="J292" i="4"/>
  <c r="I292" i="4"/>
  <c r="H292" i="4"/>
  <c r="G292" i="4"/>
  <c r="F292" i="4"/>
  <c r="E292" i="4"/>
  <c r="D292" i="4"/>
  <c r="C292" i="4"/>
  <c r="B292" i="4"/>
  <c r="S291" i="4"/>
  <c r="R291" i="4"/>
  <c r="Q291" i="4"/>
  <c r="P291" i="4"/>
  <c r="O291" i="4"/>
  <c r="N291" i="4"/>
  <c r="M291" i="4"/>
  <c r="L291" i="4"/>
  <c r="K291" i="4"/>
  <c r="J291" i="4"/>
  <c r="I291" i="4"/>
  <c r="H291" i="4"/>
  <c r="G291" i="4"/>
  <c r="F291" i="4"/>
  <c r="E291" i="4"/>
  <c r="D291" i="4"/>
  <c r="C291" i="4"/>
  <c r="B291" i="4"/>
  <c r="S290" i="4"/>
  <c r="R290" i="4"/>
  <c r="Q290" i="4"/>
  <c r="P290" i="4"/>
  <c r="O290" i="4"/>
  <c r="N290" i="4"/>
  <c r="M290" i="4"/>
  <c r="L290" i="4"/>
  <c r="K290" i="4"/>
  <c r="J290" i="4"/>
  <c r="I290" i="4"/>
  <c r="H290" i="4"/>
  <c r="G290" i="4"/>
  <c r="F290" i="4"/>
  <c r="E290" i="4"/>
  <c r="D290" i="4"/>
  <c r="C290" i="4"/>
  <c r="B290" i="4"/>
  <c r="S289" i="4"/>
  <c r="R289" i="4"/>
  <c r="Q289" i="4"/>
  <c r="P289" i="4"/>
  <c r="O289" i="4"/>
  <c r="N289" i="4"/>
  <c r="M289" i="4"/>
  <c r="L289" i="4"/>
  <c r="K289" i="4"/>
  <c r="J289" i="4"/>
  <c r="I289" i="4"/>
  <c r="H289" i="4"/>
  <c r="G289" i="4"/>
  <c r="F289" i="4"/>
  <c r="E289" i="4"/>
  <c r="D289" i="4"/>
  <c r="C289" i="4"/>
  <c r="B289" i="4"/>
  <c r="S288" i="4"/>
  <c r="R288" i="4"/>
  <c r="Q288" i="4"/>
  <c r="P288" i="4"/>
  <c r="O288" i="4"/>
  <c r="N288" i="4"/>
  <c r="M288" i="4"/>
  <c r="L288" i="4"/>
  <c r="K288" i="4"/>
  <c r="J288" i="4"/>
  <c r="I288" i="4"/>
  <c r="H288" i="4"/>
  <c r="G288" i="4"/>
  <c r="F288" i="4"/>
  <c r="E288" i="4"/>
  <c r="D288" i="4"/>
  <c r="C288" i="4"/>
  <c r="B288" i="4"/>
  <c r="S287" i="4"/>
  <c r="R287" i="4"/>
  <c r="Q287" i="4"/>
  <c r="P287" i="4"/>
  <c r="O287" i="4"/>
  <c r="N287" i="4"/>
  <c r="M287" i="4"/>
  <c r="L287" i="4"/>
  <c r="K287" i="4"/>
  <c r="J287" i="4"/>
  <c r="I287" i="4"/>
  <c r="H287" i="4"/>
  <c r="G287" i="4"/>
  <c r="F287" i="4"/>
  <c r="E287" i="4"/>
  <c r="D287" i="4"/>
  <c r="C287" i="4"/>
  <c r="B287" i="4"/>
  <c r="S286" i="4"/>
  <c r="R286" i="4"/>
  <c r="Q286" i="4"/>
  <c r="P286" i="4"/>
  <c r="O286" i="4"/>
  <c r="N286" i="4"/>
  <c r="M286" i="4"/>
  <c r="L286" i="4"/>
  <c r="K286" i="4"/>
  <c r="J286" i="4"/>
  <c r="I286" i="4"/>
  <c r="H286" i="4"/>
  <c r="G286" i="4"/>
  <c r="F286" i="4"/>
  <c r="E286" i="4"/>
  <c r="D286" i="4"/>
  <c r="C286" i="4"/>
  <c r="B286" i="4"/>
  <c r="S285" i="4"/>
  <c r="R285" i="4"/>
  <c r="Q285" i="4"/>
  <c r="P285" i="4"/>
  <c r="O285" i="4"/>
  <c r="N285" i="4"/>
  <c r="M285" i="4"/>
  <c r="L285" i="4"/>
  <c r="K285" i="4"/>
  <c r="J285" i="4"/>
  <c r="I285" i="4"/>
  <c r="H285" i="4"/>
  <c r="G285" i="4"/>
  <c r="F285" i="4"/>
  <c r="E285" i="4"/>
  <c r="D285" i="4"/>
  <c r="C285" i="4"/>
  <c r="B285" i="4"/>
  <c r="S284" i="4"/>
  <c r="R284" i="4"/>
  <c r="Q284" i="4"/>
  <c r="P284" i="4"/>
  <c r="O284" i="4"/>
  <c r="N284" i="4"/>
  <c r="M284" i="4"/>
  <c r="L284" i="4"/>
  <c r="K284" i="4"/>
  <c r="J284" i="4"/>
  <c r="I284" i="4"/>
  <c r="H284" i="4"/>
  <c r="G284" i="4"/>
  <c r="F284" i="4"/>
  <c r="E284" i="4"/>
  <c r="D284" i="4"/>
  <c r="C284" i="4"/>
  <c r="B284" i="4"/>
  <c r="S283" i="4"/>
  <c r="R283" i="4"/>
  <c r="Q283" i="4"/>
  <c r="P283" i="4"/>
  <c r="O283" i="4"/>
  <c r="N283" i="4"/>
  <c r="M283" i="4"/>
  <c r="L283" i="4"/>
  <c r="K283" i="4"/>
  <c r="J283" i="4"/>
  <c r="I283" i="4"/>
  <c r="H283" i="4"/>
  <c r="G283" i="4"/>
  <c r="F283" i="4"/>
  <c r="E283" i="4"/>
  <c r="D283" i="4"/>
  <c r="C283" i="4"/>
  <c r="B283" i="4"/>
  <c r="S282" i="4"/>
  <c r="R282" i="4"/>
  <c r="Q282" i="4"/>
  <c r="P282" i="4"/>
  <c r="O282" i="4"/>
  <c r="N282" i="4"/>
  <c r="M282" i="4"/>
  <c r="L282" i="4"/>
  <c r="K282" i="4"/>
  <c r="J282" i="4"/>
  <c r="I282" i="4"/>
  <c r="H282" i="4"/>
  <c r="G282" i="4"/>
  <c r="F282" i="4"/>
  <c r="E282" i="4"/>
  <c r="D282" i="4"/>
  <c r="C282" i="4"/>
  <c r="B282" i="4"/>
  <c r="S281" i="4"/>
  <c r="R281" i="4"/>
  <c r="Q281" i="4"/>
  <c r="P281" i="4"/>
  <c r="O281" i="4"/>
  <c r="N281" i="4"/>
  <c r="M281" i="4"/>
  <c r="L281" i="4"/>
  <c r="K281" i="4"/>
  <c r="J281" i="4"/>
  <c r="I281" i="4"/>
  <c r="H281" i="4"/>
  <c r="G281" i="4"/>
  <c r="F281" i="4"/>
  <c r="E281" i="4"/>
  <c r="D281" i="4"/>
  <c r="C281" i="4"/>
  <c r="B281" i="4"/>
  <c r="S280" i="4"/>
  <c r="R280" i="4"/>
  <c r="Q280" i="4"/>
  <c r="P280" i="4"/>
  <c r="O280" i="4"/>
  <c r="N280" i="4"/>
  <c r="M280" i="4"/>
  <c r="L280" i="4"/>
  <c r="K280" i="4"/>
  <c r="J280" i="4"/>
  <c r="I280" i="4"/>
  <c r="H280" i="4"/>
  <c r="G280" i="4"/>
  <c r="F280" i="4"/>
  <c r="E280" i="4"/>
  <c r="D280" i="4"/>
  <c r="C280" i="4"/>
  <c r="B280" i="4"/>
  <c r="S279" i="4"/>
  <c r="R279" i="4"/>
  <c r="Q279" i="4"/>
  <c r="P279" i="4"/>
  <c r="O279" i="4"/>
  <c r="N279" i="4"/>
  <c r="M279" i="4"/>
  <c r="L279" i="4"/>
  <c r="K279" i="4"/>
  <c r="J279" i="4"/>
  <c r="I279" i="4"/>
  <c r="H279" i="4"/>
  <c r="G279" i="4"/>
  <c r="F279" i="4"/>
  <c r="E279" i="4"/>
  <c r="D279" i="4"/>
  <c r="C279" i="4"/>
  <c r="B279" i="4"/>
  <c r="S278" i="4"/>
  <c r="R278" i="4"/>
  <c r="Q278" i="4"/>
  <c r="P278" i="4"/>
  <c r="O278" i="4"/>
  <c r="N278" i="4"/>
  <c r="M278" i="4"/>
  <c r="L278" i="4"/>
  <c r="K278" i="4"/>
  <c r="J278" i="4"/>
  <c r="I278" i="4"/>
  <c r="H278" i="4"/>
  <c r="G278" i="4"/>
  <c r="F278" i="4"/>
  <c r="E278" i="4"/>
  <c r="D278" i="4"/>
  <c r="C278" i="4"/>
  <c r="B278" i="4"/>
  <c r="S277" i="4"/>
  <c r="R277" i="4"/>
  <c r="Q277" i="4"/>
  <c r="P277" i="4"/>
  <c r="O277" i="4"/>
  <c r="N277" i="4"/>
  <c r="M277" i="4"/>
  <c r="L277" i="4"/>
  <c r="K277" i="4"/>
  <c r="J277" i="4"/>
  <c r="I277" i="4"/>
  <c r="H277" i="4"/>
  <c r="G277" i="4"/>
  <c r="F277" i="4"/>
  <c r="E277" i="4"/>
  <c r="D277" i="4"/>
  <c r="C277" i="4"/>
  <c r="B277" i="4"/>
  <c r="S276" i="4"/>
  <c r="R276" i="4"/>
  <c r="Q276" i="4"/>
  <c r="P276" i="4"/>
  <c r="O276" i="4"/>
  <c r="N276" i="4"/>
  <c r="M276" i="4"/>
  <c r="L276" i="4"/>
  <c r="K276" i="4"/>
  <c r="J276" i="4"/>
  <c r="I276" i="4"/>
  <c r="H276" i="4"/>
  <c r="G276" i="4"/>
  <c r="F276" i="4"/>
  <c r="E276" i="4"/>
  <c r="D276" i="4"/>
  <c r="C276" i="4"/>
  <c r="B276" i="4"/>
  <c r="S275" i="4"/>
  <c r="R275" i="4"/>
  <c r="Q275" i="4"/>
  <c r="P275" i="4"/>
  <c r="O275" i="4"/>
  <c r="N275" i="4"/>
  <c r="M275" i="4"/>
  <c r="L275" i="4"/>
  <c r="K275" i="4"/>
  <c r="J275" i="4"/>
  <c r="I275" i="4"/>
  <c r="H275" i="4"/>
  <c r="G275" i="4"/>
  <c r="F275" i="4"/>
  <c r="E275" i="4"/>
  <c r="D275" i="4"/>
  <c r="C275" i="4"/>
  <c r="B275" i="4"/>
  <c r="S274" i="4"/>
  <c r="R274" i="4"/>
  <c r="Q274" i="4"/>
  <c r="P274" i="4"/>
  <c r="O274" i="4"/>
  <c r="N274" i="4"/>
  <c r="M274" i="4"/>
  <c r="L274" i="4"/>
  <c r="K274" i="4"/>
  <c r="J274" i="4"/>
  <c r="I274" i="4"/>
  <c r="H274" i="4"/>
  <c r="G274" i="4"/>
  <c r="F274" i="4"/>
  <c r="E274" i="4"/>
  <c r="D274" i="4"/>
  <c r="C274" i="4"/>
  <c r="B274" i="4"/>
  <c r="S273" i="4"/>
  <c r="R273" i="4"/>
  <c r="Q273" i="4"/>
  <c r="P273" i="4"/>
  <c r="O273" i="4"/>
  <c r="N273" i="4"/>
  <c r="M273" i="4"/>
  <c r="L273" i="4"/>
  <c r="K273" i="4"/>
  <c r="J273" i="4"/>
  <c r="I273" i="4"/>
  <c r="H273" i="4"/>
  <c r="G273" i="4"/>
  <c r="F273" i="4"/>
  <c r="E273" i="4"/>
  <c r="D273" i="4"/>
  <c r="C273" i="4"/>
  <c r="B273" i="4"/>
  <c r="S272" i="4"/>
  <c r="R272" i="4"/>
  <c r="Q272" i="4"/>
  <c r="P272" i="4"/>
  <c r="O272" i="4"/>
  <c r="N272" i="4"/>
  <c r="M272" i="4"/>
  <c r="L272" i="4"/>
  <c r="K272" i="4"/>
  <c r="J272" i="4"/>
  <c r="I272" i="4"/>
  <c r="H272" i="4"/>
  <c r="G272" i="4"/>
  <c r="F272" i="4"/>
  <c r="E272" i="4"/>
  <c r="D272" i="4"/>
  <c r="C272" i="4"/>
  <c r="B272" i="4"/>
  <c r="S271" i="4"/>
  <c r="R271" i="4"/>
  <c r="Q271" i="4"/>
  <c r="P271" i="4"/>
  <c r="O271" i="4"/>
  <c r="N271" i="4"/>
  <c r="M271" i="4"/>
  <c r="L271" i="4"/>
  <c r="K271" i="4"/>
  <c r="J271" i="4"/>
  <c r="I271" i="4"/>
  <c r="H271" i="4"/>
  <c r="G271" i="4"/>
  <c r="F271" i="4"/>
  <c r="E271" i="4"/>
  <c r="D271" i="4"/>
  <c r="C271" i="4"/>
  <c r="B271" i="4"/>
  <c r="S270" i="4"/>
  <c r="R270" i="4"/>
  <c r="Q270" i="4"/>
  <c r="P270" i="4"/>
  <c r="O270" i="4"/>
  <c r="N270" i="4"/>
  <c r="M270" i="4"/>
  <c r="L270" i="4"/>
  <c r="K270" i="4"/>
  <c r="J270" i="4"/>
  <c r="I270" i="4"/>
  <c r="H270" i="4"/>
  <c r="G270" i="4"/>
  <c r="F270" i="4"/>
  <c r="E270" i="4"/>
  <c r="D270" i="4"/>
  <c r="C270" i="4"/>
  <c r="B270" i="4"/>
  <c r="S269" i="4"/>
  <c r="R269" i="4"/>
  <c r="Q269" i="4"/>
  <c r="P269" i="4"/>
  <c r="O269" i="4"/>
  <c r="N269" i="4"/>
  <c r="M269" i="4"/>
  <c r="L269" i="4"/>
  <c r="K269" i="4"/>
  <c r="J269" i="4"/>
  <c r="I269" i="4"/>
  <c r="H269" i="4"/>
  <c r="G269" i="4"/>
  <c r="F269" i="4"/>
  <c r="E269" i="4"/>
  <c r="D269" i="4"/>
  <c r="C269" i="4"/>
  <c r="B269" i="4"/>
  <c r="S268" i="4"/>
  <c r="R268" i="4"/>
  <c r="Q268" i="4"/>
  <c r="P268" i="4"/>
  <c r="O268" i="4"/>
  <c r="N268" i="4"/>
  <c r="M268" i="4"/>
  <c r="L268" i="4"/>
  <c r="K268" i="4"/>
  <c r="J268" i="4"/>
  <c r="I268" i="4"/>
  <c r="H268" i="4"/>
  <c r="G268" i="4"/>
  <c r="F268" i="4"/>
  <c r="E268" i="4"/>
  <c r="D268" i="4"/>
  <c r="C268" i="4"/>
  <c r="B268" i="4"/>
  <c r="S267" i="4"/>
  <c r="R267" i="4"/>
  <c r="Q267" i="4"/>
  <c r="P267" i="4"/>
  <c r="O267" i="4"/>
  <c r="N267" i="4"/>
  <c r="M267" i="4"/>
  <c r="L267" i="4"/>
  <c r="K267" i="4"/>
  <c r="J267" i="4"/>
  <c r="I267" i="4"/>
  <c r="H267" i="4"/>
  <c r="G267" i="4"/>
  <c r="F267" i="4"/>
  <c r="E267" i="4"/>
  <c r="D267" i="4"/>
  <c r="C267" i="4"/>
  <c r="B267" i="4"/>
  <c r="S266" i="4"/>
  <c r="R266" i="4"/>
  <c r="Q266" i="4"/>
  <c r="P266" i="4"/>
  <c r="O266" i="4"/>
  <c r="N266" i="4"/>
  <c r="M266" i="4"/>
  <c r="L266" i="4"/>
  <c r="K266" i="4"/>
  <c r="J266" i="4"/>
  <c r="I266" i="4"/>
  <c r="H266" i="4"/>
  <c r="G266" i="4"/>
  <c r="F266" i="4"/>
  <c r="E266" i="4"/>
  <c r="D266" i="4"/>
  <c r="C266" i="4"/>
  <c r="B266" i="4"/>
  <c r="S265" i="4"/>
  <c r="R265" i="4"/>
  <c r="Q265" i="4"/>
  <c r="P265" i="4"/>
  <c r="O265" i="4"/>
  <c r="N265" i="4"/>
  <c r="M265" i="4"/>
  <c r="L265" i="4"/>
  <c r="K265" i="4"/>
  <c r="J265" i="4"/>
  <c r="I265" i="4"/>
  <c r="H265" i="4"/>
  <c r="G265" i="4"/>
  <c r="F265" i="4"/>
  <c r="E265" i="4"/>
  <c r="D265" i="4"/>
  <c r="C265" i="4"/>
  <c r="B265" i="4"/>
  <c r="S264" i="4"/>
  <c r="R264" i="4"/>
  <c r="Q264" i="4"/>
  <c r="P264" i="4"/>
  <c r="O264" i="4"/>
  <c r="N264" i="4"/>
  <c r="M264" i="4"/>
  <c r="L264" i="4"/>
  <c r="K264" i="4"/>
  <c r="J264" i="4"/>
  <c r="I264" i="4"/>
  <c r="H264" i="4"/>
  <c r="G264" i="4"/>
  <c r="F264" i="4"/>
  <c r="E264" i="4"/>
  <c r="D264" i="4"/>
  <c r="C264" i="4"/>
  <c r="B264" i="4"/>
  <c r="S263" i="4"/>
  <c r="R263" i="4"/>
  <c r="Q263" i="4"/>
  <c r="P263" i="4"/>
  <c r="O263" i="4"/>
  <c r="N263" i="4"/>
  <c r="M263" i="4"/>
  <c r="L263" i="4"/>
  <c r="K263" i="4"/>
  <c r="J263" i="4"/>
  <c r="I263" i="4"/>
  <c r="H263" i="4"/>
  <c r="G263" i="4"/>
  <c r="F263" i="4"/>
  <c r="E263" i="4"/>
  <c r="D263" i="4"/>
  <c r="C263" i="4"/>
  <c r="B263" i="4"/>
  <c r="S262" i="4"/>
  <c r="R262" i="4"/>
  <c r="Q262" i="4"/>
  <c r="P262" i="4"/>
  <c r="O262" i="4"/>
  <c r="N262" i="4"/>
  <c r="M262" i="4"/>
  <c r="L262" i="4"/>
  <c r="K262" i="4"/>
  <c r="J262" i="4"/>
  <c r="I262" i="4"/>
  <c r="H262" i="4"/>
  <c r="G262" i="4"/>
  <c r="F262" i="4"/>
  <c r="E262" i="4"/>
  <c r="D262" i="4"/>
  <c r="C262" i="4"/>
  <c r="B262" i="4"/>
  <c r="S261" i="4"/>
  <c r="R261" i="4"/>
  <c r="Q261" i="4"/>
  <c r="P261" i="4"/>
  <c r="O261" i="4"/>
  <c r="N261" i="4"/>
  <c r="M261" i="4"/>
  <c r="L261" i="4"/>
  <c r="K261" i="4"/>
  <c r="J261" i="4"/>
  <c r="I261" i="4"/>
  <c r="H261" i="4"/>
  <c r="G261" i="4"/>
  <c r="F261" i="4"/>
  <c r="E261" i="4"/>
  <c r="D261" i="4"/>
  <c r="C261" i="4"/>
  <c r="B261" i="4"/>
  <c r="S260" i="4"/>
  <c r="R260" i="4"/>
  <c r="Q260" i="4"/>
  <c r="P260" i="4"/>
  <c r="O260" i="4"/>
  <c r="N260" i="4"/>
  <c r="M260" i="4"/>
  <c r="L260" i="4"/>
  <c r="K260" i="4"/>
  <c r="J260" i="4"/>
  <c r="I260" i="4"/>
  <c r="H260" i="4"/>
  <c r="G260" i="4"/>
  <c r="F260" i="4"/>
  <c r="E260" i="4"/>
  <c r="D260" i="4"/>
  <c r="C260" i="4"/>
  <c r="B260" i="4"/>
  <c r="S259" i="4"/>
  <c r="R259" i="4"/>
  <c r="Q259" i="4"/>
  <c r="P259" i="4"/>
  <c r="O259" i="4"/>
  <c r="N259" i="4"/>
  <c r="M259" i="4"/>
  <c r="L259" i="4"/>
  <c r="K259" i="4"/>
  <c r="J259" i="4"/>
  <c r="I259" i="4"/>
  <c r="H259" i="4"/>
  <c r="G259" i="4"/>
  <c r="F259" i="4"/>
  <c r="E259" i="4"/>
  <c r="D259" i="4"/>
  <c r="C259" i="4"/>
  <c r="B259" i="4"/>
  <c r="S258" i="4"/>
  <c r="R258" i="4"/>
  <c r="Q258" i="4"/>
  <c r="P258" i="4"/>
  <c r="O258" i="4"/>
  <c r="N258" i="4"/>
  <c r="M258" i="4"/>
  <c r="L258" i="4"/>
  <c r="K258" i="4"/>
  <c r="J258" i="4"/>
  <c r="I258" i="4"/>
  <c r="H258" i="4"/>
  <c r="G258" i="4"/>
  <c r="F258" i="4"/>
  <c r="E258" i="4"/>
  <c r="D258" i="4"/>
  <c r="C258" i="4"/>
  <c r="B258" i="4"/>
  <c r="S257" i="4"/>
  <c r="R257" i="4"/>
  <c r="Q257" i="4"/>
  <c r="P257" i="4"/>
  <c r="O257" i="4"/>
  <c r="N257" i="4"/>
  <c r="M257" i="4"/>
  <c r="L257" i="4"/>
  <c r="K257" i="4"/>
  <c r="J257" i="4"/>
  <c r="I257" i="4"/>
  <c r="H257" i="4"/>
  <c r="G257" i="4"/>
  <c r="F257" i="4"/>
  <c r="E257" i="4"/>
  <c r="D257" i="4"/>
  <c r="C257" i="4"/>
  <c r="B257" i="4"/>
  <c r="S256" i="4"/>
  <c r="R256" i="4"/>
  <c r="Q256" i="4"/>
  <c r="P256" i="4"/>
  <c r="O256" i="4"/>
  <c r="N256" i="4"/>
  <c r="M256" i="4"/>
  <c r="L256" i="4"/>
  <c r="K256" i="4"/>
  <c r="J256" i="4"/>
  <c r="I256" i="4"/>
  <c r="H256" i="4"/>
  <c r="G256" i="4"/>
  <c r="F256" i="4"/>
  <c r="E256" i="4"/>
  <c r="D256" i="4"/>
  <c r="C256" i="4"/>
  <c r="B256" i="4"/>
  <c r="S255" i="4"/>
  <c r="R255" i="4"/>
  <c r="Q255" i="4"/>
  <c r="P255" i="4"/>
  <c r="O255" i="4"/>
  <c r="N255" i="4"/>
  <c r="M255" i="4"/>
  <c r="L255" i="4"/>
  <c r="K255" i="4"/>
  <c r="J255" i="4"/>
  <c r="I255" i="4"/>
  <c r="H255" i="4"/>
  <c r="G255" i="4"/>
  <c r="F255" i="4"/>
  <c r="E255" i="4"/>
  <c r="D255" i="4"/>
  <c r="C255" i="4"/>
  <c r="B255" i="4"/>
  <c r="S254" i="4"/>
  <c r="R254" i="4"/>
  <c r="Q254" i="4"/>
  <c r="P254" i="4"/>
  <c r="O254" i="4"/>
  <c r="N254" i="4"/>
  <c r="M254" i="4"/>
  <c r="L254" i="4"/>
  <c r="K254" i="4"/>
  <c r="J254" i="4"/>
  <c r="I254" i="4"/>
  <c r="H254" i="4"/>
  <c r="G254" i="4"/>
  <c r="F254" i="4"/>
  <c r="E254" i="4"/>
  <c r="D254" i="4"/>
  <c r="C254" i="4"/>
  <c r="B254" i="4"/>
  <c r="S253" i="4"/>
  <c r="R253" i="4"/>
  <c r="Q253" i="4"/>
  <c r="P253" i="4"/>
  <c r="O253" i="4"/>
  <c r="N253" i="4"/>
  <c r="M253" i="4"/>
  <c r="L253" i="4"/>
  <c r="K253" i="4"/>
  <c r="J253" i="4"/>
  <c r="I253" i="4"/>
  <c r="H253" i="4"/>
  <c r="G253" i="4"/>
  <c r="F253" i="4"/>
  <c r="E253" i="4"/>
  <c r="D253" i="4"/>
  <c r="C253" i="4"/>
  <c r="B253" i="4"/>
  <c r="S252" i="4"/>
  <c r="R252" i="4"/>
  <c r="Q252" i="4"/>
  <c r="P252" i="4"/>
  <c r="O252" i="4"/>
  <c r="N252" i="4"/>
  <c r="M252" i="4"/>
  <c r="L252" i="4"/>
  <c r="K252" i="4"/>
  <c r="J252" i="4"/>
  <c r="I252" i="4"/>
  <c r="H252" i="4"/>
  <c r="G252" i="4"/>
  <c r="F252" i="4"/>
  <c r="E252" i="4"/>
  <c r="D252" i="4"/>
  <c r="C252" i="4"/>
  <c r="B252" i="4"/>
  <c r="S251" i="4"/>
  <c r="R251" i="4"/>
  <c r="Q251" i="4"/>
  <c r="P251" i="4"/>
  <c r="O251" i="4"/>
  <c r="N251" i="4"/>
  <c r="M251" i="4"/>
  <c r="L251" i="4"/>
  <c r="K251" i="4"/>
  <c r="J251" i="4"/>
  <c r="I251" i="4"/>
  <c r="H251" i="4"/>
  <c r="G251" i="4"/>
  <c r="F251" i="4"/>
  <c r="E251" i="4"/>
  <c r="D251" i="4"/>
  <c r="C251" i="4"/>
  <c r="B251" i="4"/>
  <c r="S250" i="4"/>
  <c r="R250" i="4"/>
  <c r="Q250" i="4"/>
  <c r="P250" i="4"/>
  <c r="O250" i="4"/>
  <c r="N250" i="4"/>
  <c r="M250" i="4"/>
  <c r="L250" i="4"/>
  <c r="K250" i="4"/>
  <c r="J250" i="4"/>
  <c r="I250" i="4"/>
  <c r="H250" i="4"/>
  <c r="G250" i="4"/>
  <c r="F250" i="4"/>
  <c r="E250" i="4"/>
  <c r="D250" i="4"/>
  <c r="C250" i="4"/>
  <c r="B250" i="4"/>
  <c r="S249" i="4"/>
  <c r="R249" i="4"/>
  <c r="Q249" i="4"/>
  <c r="P249" i="4"/>
  <c r="O249" i="4"/>
  <c r="N249" i="4"/>
  <c r="M249" i="4"/>
  <c r="L249" i="4"/>
  <c r="K249" i="4"/>
  <c r="J249" i="4"/>
  <c r="I249" i="4"/>
  <c r="H249" i="4"/>
  <c r="G249" i="4"/>
  <c r="F249" i="4"/>
  <c r="E249" i="4"/>
  <c r="D249" i="4"/>
  <c r="C249" i="4"/>
  <c r="B249" i="4"/>
  <c r="S248" i="4"/>
  <c r="R248" i="4"/>
  <c r="Q248" i="4"/>
  <c r="P248" i="4"/>
  <c r="O248" i="4"/>
  <c r="N248" i="4"/>
  <c r="M248" i="4"/>
  <c r="L248" i="4"/>
  <c r="K248" i="4"/>
  <c r="J248" i="4"/>
  <c r="I248" i="4"/>
  <c r="H248" i="4"/>
  <c r="G248" i="4"/>
  <c r="F248" i="4"/>
  <c r="E248" i="4"/>
  <c r="D248" i="4"/>
  <c r="C248" i="4"/>
  <c r="B248" i="4"/>
  <c r="S247" i="4"/>
  <c r="R247" i="4"/>
  <c r="Q247" i="4"/>
  <c r="P247" i="4"/>
  <c r="O247" i="4"/>
  <c r="N247" i="4"/>
  <c r="M247" i="4"/>
  <c r="L247" i="4"/>
  <c r="K247" i="4"/>
  <c r="J247" i="4"/>
  <c r="I247" i="4"/>
  <c r="H247" i="4"/>
  <c r="G247" i="4"/>
  <c r="F247" i="4"/>
  <c r="E247" i="4"/>
  <c r="D247" i="4"/>
  <c r="C247" i="4"/>
  <c r="B247" i="4"/>
  <c r="S246" i="4"/>
  <c r="R246" i="4"/>
  <c r="Q246" i="4"/>
  <c r="P246" i="4"/>
  <c r="O246" i="4"/>
  <c r="N246" i="4"/>
  <c r="M246" i="4"/>
  <c r="L246" i="4"/>
  <c r="K246" i="4"/>
  <c r="J246" i="4"/>
  <c r="I246" i="4"/>
  <c r="H246" i="4"/>
  <c r="G246" i="4"/>
  <c r="F246" i="4"/>
  <c r="E246" i="4"/>
  <c r="D246" i="4"/>
  <c r="C246" i="4"/>
  <c r="B246" i="4"/>
  <c r="S245" i="4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C245" i="4"/>
  <c r="B245" i="4"/>
  <c r="S244" i="4"/>
  <c r="R244" i="4"/>
  <c r="Q244" i="4"/>
  <c r="P244" i="4"/>
  <c r="O244" i="4"/>
  <c r="N244" i="4"/>
  <c r="M244" i="4"/>
  <c r="L244" i="4"/>
  <c r="K244" i="4"/>
  <c r="J244" i="4"/>
  <c r="I244" i="4"/>
  <c r="H244" i="4"/>
  <c r="G244" i="4"/>
  <c r="F244" i="4"/>
  <c r="E244" i="4"/>
  <c r="D244" i="4"/>
  <c r="C244" i="4"/>
  <c r="B244" i="4"/>
  <c r="S243" i="4"/>
  <c r="R243" i="4"/>
  <c r="Q243" i="4"/>
  <c r="P243" i="4"/>
  <c r="O243" i="4"/>
  <c r="N243" i="4"/>
  <c r="M243" i="4"/>
  <c r="L243" i="4"/>
  <c r="K243" i="4"/>
  <c r="J243" i="4"/>
  <c r="I243" i="4"/>
  <c r="H243" i="4"/>
  <c r="G243" i="4"/>
  <c r="F243" i="4"/>
  <c r="E243" i="4"/>
  <c r="D243" i="4"/>
  <c r="C243" i="4"/>
  <c r="B243" i="4"/>
  <c r="S242" i="4"/>
  <c r="R242" i="4"/>
  <c r="Q242" i="4"/>
  <c r="P242" i="4"/>
  <c r="O242" i="4"/>
  <c r="N242" i="4"/>
  <c r="M242" i="4"/>
  <c r="L242" i="4"/>
  <c r="K242" i="4"/>
  <c r="J242" i="4"/>
  <c r="I242" i="4"/>
  <c r="H242" i="4"/>
  <c r="G242" i="4"/>
  <c r="F242" i="4"/>
  <c r="E242" i="4"/>
  <c r="D242" i="4"/>
  <c r="C242" i="4"/>
  <c r="B242" i="4"/>
  <c r="S241" i="4"/>
  <c r="R241" i="4"/>
  <c r="Q241" i="4"/>
  <c r="P241" i="4"/>
  <c r="O241" i="4"/>
  <c r="N241" i="4"/>
  <c r="M241" i="4"/>
  <c r="L241" i="4"/>
  <c r="K241" i="4"/>
  <c r="J241" i="4"/>
  <c r="I241" i="4"/>
  <c r="H241" i="4"/>
  <c r="G241" i="4"/>
  <c r="F241" i="4"/>
  <c r="E241" i="4"/>
  <c r="D241" i="4"/>
  <c r="C241" i="4"/>
  <c r="B241" i="4"/>
  <c r="S240" i="4"/>
  <c r="R240" i="4"/>
  <c r="Q240" i="4"/>
  <c r="P240" i="4"/>
  <c r="O240" i="4"/>
  <c r="N240" i="4"/>
  <c r="M240" i="4"/>
  <c r="L240" i="4"/>
  <c r="K240" i="4"/>
  <c r="J240" i="4"/>
  <c r="I240" i="4"/>
  <c r="H240" i="4"/>
  <c r="G240" i="4"/>
  <c r="F240" i="4"/>
  <c r="E240" i="4"/>
  <c r="D240" i="4"/>
  <c r="C240" i="4"/>
  <c r="B240" i="4"/>
  <c r="S239" i="4"/>
  <c r="R239" i="4"/>
  <c r="Q239" i="4"/>
  <c r="P239" i="4"/>
  <c r="O239" i="4"/>
  <c r="N239" i="4"/>
  <c r="M239" i="4"/>
  <c r="L239" i="4"/>
  <c r="K239" i="4"/>
  <c r="J239" i="4"/>
  <c r="I239" i="4"/>
  <c r="H239" i="4"/>
  <c r="G239" i="4"/>
  <c r="F239" i="4"/>
  <c r="E239" i="4"/>
  <c r="D239" i="4"/>
  <c r="C239" i="4"/>
  <c r="B239" i="4"/>
  <c r="S238" i="4"/>
  <c r="R238" i="4"/>
  <c r="Q238" i="4"/>
  <c r="P238" i="4"/>
  <c r="O238" i="4"/>
  <c r="N238" i="4"/>
  <c r="M238" i="4"/>
  <c r="L238" i="4"/>
  <c r="K238" i="4"/>
  <c r="J238" i="4"/>
  <c r="I238" i="4"/>
  <c r="H238" i="4"/>
  <c r="G238" i="4"/>
  <c r="F238" i="4"/>
  <c r="E238" i="4"/>
  <c r="D238" i="4"/>
  <c r="C238" i="4"/>
  <c r="B238" i="4"/>
  <c r="S237" i="4"/>
  <c r="R237" i="4"/>
  <c r="Q237" i="4"/>
  <c r="P237" i="4"/>
  <c r="O237" i="4"/>
  <c r="N237" i="4"/>
  <c r="M237" i="4"/>
  <c r="L237" i="4"/>
  <c r="K237" i="4"/>
  <c r="J237" i="4"/>
  <c r="I237" i="4"/>
  <c r="H237" i="4"/>
  <c r="G237" i="4"/>
  <c r="F237" i="4"/>
  <c r="E237" i="4"/>
  <c r="D237" i="4"/>
  <c r="C237" i="4"/>
  <c r="B237" i="4"/>
  <c r="S236" i="4"/>
  <c r="R236" i="4"/>
  <c r="Q236" i="4"/>
  <c r="P236" i="4"/>
  <c r="O236" i="4"/>
  <c r="N236" i="4"/>
  <c r="M236" i="4"/>
  <c r="L236" i="4"/>
  <c r="K236" i="4"/>
  <c r="J236" i="4"/>
  <c r="I236" i="4"/>
  <c r="H236" i="4"/>
  <c r="G236" i="4"/>
  <c r="F236" i="4"/>
  <c r="E236" i="4"/>
  <c r="D236" i="4"/>
  <c r="C236" i="4"/>
  <c r="B236" i="4"/>
  <c r="S235" i="4"/>
  <c r="R235" i="4"/>
  <c r="Q235" i="4"/>
  <c r="P235" i="4"/>
  <c r="O235" i="4"/>
  <c r="N235" i="4"/>
  <c r="M235" i="4"/>
  <c r="L235" i="4"/>
  <c r="K235" i="4"/>
  <c r="J235" i="4"/>
  <c r="I235" i="4"/>
  <c r="H235" i="4"/>
  <c r="G235" i="4"/>
  <c r="F235" i="4"/>
  <c r="E235" i="4"/>
  <c r="D235" i="4"/>
  <c r="C235" i="4"/>
  <c r="B235" i="4"/>
  <c r="S234" i="4"/>
  <c r="R234" i="4"/>
  <c r="Q234" i="4"/>
  <c r="P234" i="4"/>
  <c r="O234" i="4"/>
  <c r="N234" i="4"/>
  <c r="M234" i="4"/>
  <c r="L234" i="4"/>
  <c r="K234" i="4"/>
  <c r="J234" i="4"/>
  <c r="I234" i="4"/>
  <c r="H234" i="4"/>
  <c r="G234" i="4"/>
  <c r="F234" i="4"/>
  <c r="E234" i="4"/>
  <c r="D234" i="4"/>
  <c r="C234" i="4"/>
  <c r="B234" i="4"/>
  <c r="S233" i="4"/>
  <c r="R233" i="4"/>
  <c r="Q233" i="4"/>
  <c r="P233" i="4"/>
  <c r="O233" i="4"/>
  <c r="N233" i="4"/>
  <c r="M233" i="4"/>
  <c r="L233" i="4"/>
  <c r="K233" i="4"/>
  <c r="J233" i="4"/>
  <c r="I233" i="4"/>
  <c r="H233" i="4"/>
  <c r="G233" i="4"/>
  <c r="F233" i="4"/>
  <c r="E233" i="4"/>
  <c r="D233" i="4"/>
  <c r="C233" i="4"/>
  <c r="B233" i="4"/>
  <c r="S232" i="4"/>
  <c r="R232" i="4"/>
  <c r="Q232" i="4"/>
  <c r="P232" i="4"/>
  <c r="O232" i="4"/>
  <c r="N232" i="4"/>
  <c r="M232" i="4"/>
  <c r="L232" i="4"/>
  <c r="K232" i="4"/>
  <c r="J232" i="4"/>
  <c r="I232" i="4"/>
  <c r="H232" i="4"/>
  <c r="G232" i="4"/>
  <c r="F232" i="4"/>
  <c r="E232" i="4"/>
  <c r="D232" i="4"/>
  <c r="C232" i="4"/>
  <c r="B232" i="4"/>
  <c r="S231" i="4"/>
  <c r="R231" i="4"/>
  <c r="Q231" i="4"/>
  <c r="P231" i="4"/>
  <c r="O231" i="4"/>
  <c r="N231" i="4"/>
  <c r="M231" i="4"/>
  <c r="L231" i="4"/>
  <c r="K231" i="4"/>
  <c r="J231" i="4"/>
  <c r="I231" i="4"/>
  <c r="H231" i="4"/>
  <c r="G231" i="4"/>
  <c r="F231" i="4"/>
  <c r="E231" i="4"/>
  <c r="D231" i="4"/>
  <c r="C231" i="4"/>
  <c r="B231" i="4"/>
  <c r="S230" i="4"/>
  <c r="R230" i="4"/>
  <c r="Q230" i="4"/>
  <c r="P230" i="4"/>
  <c r="O230" i="4"/>
  <c r="N230" i="4"/>
  <c r="M230" i="4"/>
  <c r="L230" i="4"/>
  <c r="K230" i="4"/>
  <c r="J230" i="4"/>
  <c r="I230" i="4"/>
  <c r="H230" i="4"/>
  <c r="G230" i="4"/>
  <c r="F230" i="4"/>
  <c r="E230" i="4"/>
  <c r="D230" i="4"/>
  <c r="C230" i="4"/>
  <c r="B230" i="4"/>
  <c r="S229" i="4"/>
  <c r="R229" i="4"/>
  <c r="Q229" i="4"/>
  <c r="P229" i="4"/>
  <c r="O229" i="4"/>
  <c r="N229" i="4"/>
  <c r="M229" i="4"/>
  <c r="L229" i="4"/>
  <c r="K229" i="4"/>
  <c r="J229" i="4"/>
  <c r="I229" i="4"/>
  <c r="H229" i="4"/>
  <c r="G229" i="4"/>
  <c r="F229" i="4"/>
  <c r="E229" i="4"/>
  <c r="D229" i="4"/>
  <c r="C229" i="4"/>
  <c r="B229" i="4"/>
  <c r="S228" i="4"/>
  <c r="R228" i="4"/>
  <c r="Q228" i="4"/>
  <c r="P228" i="4"/>
  <c r="O228" i="4"/>
  <c r="N228" i="4"/>
  <c r="M228" i="4"/>
  <c r="L228" i="4"/>
  <c r="K228" i="4"/>
  <c r="J228" i="4"/>
  <c r="I228" i="4"/>
  <c r="H228" i="4"/>
  <c r="G228" i="4"/>
  <c r="F228" i="4"/>
  <c r="E228" i="4"/>
  <c r="D228" i="4"/>
  <c r="C228" i="4"/>
  <c r="B228" i="4"/>
  <c r="S227" i="4"/>
  <c r="R227" i="4"/>
  <c r="Q227" i="4"/>
  <c r="P227" i="4"/>
  <c r="O227" i="4"/>
  <c r="N227" i="4"/>
  <c r="M227" i="4"/>
  <c r="L227" i="4"/>
  <c r="K227" i="4"/>
  <c r="J227" i="4"/>
  <c r="I227" i="4"/>
  <c r="H227" i="4"/>
  <c r="G227" i="4"/>
  <c r="F227" i="4"/>
  <c r="E227" i="4"/>
  <c r="D227" i="4"/>
  <c r="C227" i="4"/>
  <c r="B227" i="4"/>
  <c r="S226" i="4"/>
  <c r="R226" i="4"/>
  <c r="Q226" i="4"/>
  <c r="P226" i="4"/>
  <c r="O226" i="4"/>
  <c r="N226" i="4"/>
  <c r="M226" i="4"/>
  <c r="L226" i="4"/>
  <c r="K226" i="4"/>
  <c r="J226" i="4"/>
  <c r="I226" i="4"/>
  <c r="H226" i="4"/>
  <c r="G226" i="4"/>
  <c r="F226" i="4"/>
  <c r="E226" i="4"/>
  <c r="D226" i="4"/>
  <c r="C226" i="4"/>
  <c r="B226" i="4"/>
  <c r="S225" i="4"/>
  <c r="R225" i="4"/>
  <c r="Q225" i="4"/>
  <c r="P225" i="4"/>
  <c r="O225" i="4"/>
  <c r="N225" i="4"/>
  <c r="M225" i="4"/>
  <c r="L225" i="4"/>
  <c r="K225" i="4"/>
  <c r="J225" i="4"/>
  <c r="I225" i="4"/>
  <c r="H225" i="4"/>
  <c r="G225" i="4"/>
  <c r="F225" i="4"/>
  <c r="E225" i="4"/>
  <c r="D225" i="4"/>
  <c r="C225" i="4"/>
  <c r="B225" i="4"/>
  <c r="S224" i="4"/>
  <c r="R224" i="4"/>
  <c r="Q224" i="4"/>
  <c r="P224" i="4"/>
  <c r="O224" i="4"/>
  <c r="N224" i="4"/>
  <c r="M224" i="4"/>
  <c r="L224" i="4"/>
  <c r="K224" i="4"/>
  <c r="J224" i="4"/>
  <c r="I224" i="4"/>
  <c r="H224" i="4"/>
  <c r="G224" i="4"/>
  <c r="F224" i="4"/>
  <c r="E224" i="4"/>
  <c r="D224" i="4"/>
  <c r="C224" i="4"/>
  <c r="B224" i="4"/>
  <c r="S223" i="4"/>
  <c r="R223" i="4"/>
  <c r="Q223" i="4"/>
  <c r="P223" i="4"/>
  <c r="O223" i="4"/>
  <c r="N223" i="4"/>
  <c r="M223" i="4"/>
  <c r="L223" i="4"/>
  <c r="K223" i="4"/>
  <c r="J223" i="4"/>
  <c r="I223" i="4"/>
  <c r="H223" i="4"/>
  <c r="G223" i="4"/>
  <c r="F223" i="4"/>
  <c r="E223" i="4"/>
  <c r="D223" i="4"/>
  <c r="C223" i="4"/>
  <c r="B223" i="4"/>
  <c r="S222" i="4"/>
  <c r="R222" i="4"/>
  <c r="Q222" i="4"/>
  <c r="P222" i="4"/>
  <c r="O222" i="4"/>
  <c r="N222" i="4"/>
  <c r="M222" i="4"/>
  <c r="L222" i="4"/>
  <c r="K222" i="4"/>
  <c r="J222" i="4"/>
  <c r="I222" i="4"/>
  <c r="H222" i="4"/>
  <c r="G222" i="4"/>
  <c r="F222" i="4"/>
  <c r="E222" i="4"/>
  <c r="D222" i="4"/>
  <c r="C222" i="4"/>
  <c r="B222" i="4"/>
  <c r="S221" i="4"/>
  <c r="R221" i="4"/>
  <c r="Q221" i="4"/>
  <c r="P221" i="4"/>
  <c r="O221" i="4"/>
  <c r="N221" i="4"/>
  <c r="M221" i="4"/>
  <c r="L221" i="4"/>
  <c r="K221" i="4"/>
  <c r="J221" i="4"/>
  <c r="I221" i="4"/>
  <c r="H221" i="4"/>
  <c r="G221" i="4"/>
  <c r="F221" i="4"/>
  <c r="E221" i="4"/>
  <c r="D221" i="4"/>
  <c r="C221" i="4"/>
  <c r="B221" i="4"/>
  <c r="S220" i="4"/>
  <c r="R220" i="4"/>
  <c r="Q220" i="4"/>
  <c r="P220" i="4"/>
  <c r="O220" i="4"/>
  <c r="N220" i="4"/>
  <c r="M220" i="4"/>
  <c r="L220" i="4"/>
  <c r="K220" i="4"/>
  <c r="J220" i="4"/>
  <c r="I220" i="4"/>
  <c r="H220" i="4"/>
  <c r="G220" i="4"/>
  <c r="F220" i="4"/>
  <c r="E220" i="4"/>
  <c r="D220" i="4"/>
  <c r="C220" i="4"/>
  <c r="B220" i="4"/>
  <c r="S219" i="4"/>
  <c r="R219" i="4"/>
  <c r="Q219" i="4"/>
  <c r="P219" i="4"/>
  <c r="O219" i="4"/>
  <c r="N219" i="4"/>
  <c r="M219" i="4"/>
  <c r="L219" i="4"/>
  <c r="K219" i="4"/>
  <c r="J219" i="4"/>
  <c r="I219" i="4"/>
  <c r="H219" i="4"/>
  <c r="G219" i="4"/>
  <c r="F219" i="4"/>
  <c r="E219" i="4"/>
  <c r="D219" i="4"/>
  <c r="C219" i="4"/>
  <c r="B219" i="4"/>
  <c r="S218" i="4"/>
  <c r="R218" i="4"/>
  <c r="Q218" i="4"/>
  <c r="P218" i="4"/>
  <c r="O218" i="4"/>
  <c r="N218" i="4"/>
  <c r="M218" i="4"/>
  <c r="L218" i="4"/>
  <c r="K218" i="4"/>
  <c r="J218" i="4"/>
  <c r="I218" i="4"/>
  <c r="H218" i="4"/>
  <c r="G218" i="4"/>
  <c r="F218" i="4"/>
  <c r="E218" i="4"/>
  <c r="D218" i="4"/>
  <c r="C218" i="4"/>
  <c r="B218" i="4"/>
  <c r="S217" i="4"/>
  <c r="R217" i="4"/>
  <c r="Q217" i="4"/>
  <c r="P217" i="4"/>
  <c r="O217" i="4"/>
  <c r="N217" i="4"/>
  <c r="M217" i="4"/>
  <c r="L217" i="4"/>
  <c r="K217" i="4"/>
  <c r="J217" i="4"/>
  <c r="I217" i="4"/>
  <c r="H217" i="4"/>
  <c r="G217" i="4"/>
  <c r="F217" i="4"/>
  <c r="E217" i="4"/>
  <c r="D217" i="4"/>
  <c r="C217" i="4"/>
  <c r="B217" i="4"/>
  <c r="S216" i="4"/>
  <c r="R216" i="4"/>
  <c r="Q216" i="4"/>
  <c r="P216" i="4"/>
  <c r="O216" i="4"/>
  <c r="N216" i="4"/>
  <c r="M216" i="4"/>
  <c r="L216" i="4"/>
  <c r="K216" i="4"/>
  <c r="J216" i="4"/>
  <c r="I216" i="4"/>
  <c r="H216" i="4"/>
  <c r="G216" i="4"/>
  <c r="F216" i="4"/>
  <c r="E216" i="4"/>
  <c r="D216" i="4"/>
  <c r="C216" i="4"/>
  <c r="B216" i="4"/>
  <c r="S215" i="4"/>
  <c r="R215" i="4"/>
  <c r="Q215" i="4"/>
  <c r="P215" i="4"/>
  <c r="O215" i="4"/>
  <c r="N215" i="4"/>
  <c r="M215" i="4"/>
  <c r="L215" i="4"/>
  <c r="K215" i="4"/>
  <c r="J215" i="4"/>
  <c r="I215" i="4"/>
  <c r="H215" i="4"/>
  <c r="G215" i="4"/>
  <c r="F215" i="4"/>
  <c r="E215" i="4"/>
  <c r="D215" i="4"/>
  <c r="C215" i="4"/>
  <c r="B215" i="4"/>
  <c r="S214" i="4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E214" i="4"/>
  <c r="D214" i="4"/>
  <c r="C214" i="4"/>
  <c r="B214" i="4"/>
  <c r="S213" i="4"/>
  <c r="R213" i="4"/>
  <c r="Q213" i="4"/>
  <c r="P213" i="4"/>
  <c r="O213" i="4"/>
  <c r="N213" i="4"/>
  <c r="M213" i="4"/>
  <c r="L213" i="4"/>
  <c r="K213" i="4"/>
  <c r="J213" i="4"/>
  <c r="I213" i="4"/>
  <c r="H213" i="4"/>
  <c r="G213" i="4"/>
  <c r="F213" i="4"/>
  <c r="E213" i="4"/>
  <c r="D213" i="4"/>
  <c r="C213" i="4"/>
  <c r="B213" i="4"/>
  <c r="S212" i="4"/>
  <c r="R212" i="4"/>
  <c r="Q212" i="4"/>
  <c r="P212" i="4"/>
  <c r="O212" i="4"/>
  <c r="N212" i="4"/>
  <c r="M212" i="4"/>
  <c r="L212" i="4"/>
  <c r="K212" i="4"/>
  <c r="J212" i="4"/>
  <c r="I212" i="4"/>
  <c r="H212" i="4"/>
  <c r="G212" i="4"/>
  <c r="F212" i="4"/>
  <c r="E212" i="4"/>
  <c r="D212" i="4"/>
  <c r="C212" i="4"/>
  <c r="B212" i="4"/>
  <c r="S211" i="4"/>
  <c r="R211" i="4"/>
  <c r="Q211" i="4"/>
  <c r="P211" i="4"/>
  <c r="O211" i="4"/>
  <c r="N211" i="4"/>
  <c r="M211" i="4"/>
  <c r="L211" i="4"/>
  <c r="K211" i="4"/>
  <c r="J211" i="4"/>
  <c r="I211" i="4"/>
  <c r="H211" i="4"/>
  <c r="G211" i="4"/>
  <c r="F211" i="4"/>
  <c r="E211" i="4"/>
  <c r="D211" i="4"/>
  <c r="C211" i="4"/>
  <c r="B211" i="4"/>
  <c r="S210" i="4"/>
  <c r="R210" i="4"/>
  <c r="Q210" i="4"/>
  <c r="P210" i="4"/>
  <c r="O210" i="4"/>
  <c r="N210" i="4"/>
  <c r="M210" i="4"/>
  <c r="L210" i="4"/>
  <c r="K210" i="4"/>
  <c r="J210" i="4"/>
  <c r="I210" i="4"/>
  <c r="H210" i="4"/>
  <c r="G210" i="4"/>
  <c r="F210" i="4"/>
  <c r="E210" i="4"/>
  <c r="D210" i="4"/>
  <c r="C210" i="4"/>
  <c r="B210" i="4"/>
  <c r="S209" i="4"/>
  <c r="R209" i="4"/>
  <c r="Q209" i="4"/>
  <c r="P209" i="4"/>
  <c r="O209" i="4"/>
  <c r="N209" i="4"/>
  <c r="M209" i="4"/>
  <c r="L209" i="4"/>
  <c r="K209" i="4"/>
  <c r="J209" i="4"/>
  <c r="I209" i="4"/>
  <c r="H209" i="4"/>
  <c r="G209" i="4"/>
  <c r="F209" i="4"/>
  <c r="E209" i="4"/>
  <c r="D209" i="4"/>
  <c r="C209" i="4"/>
  <c r="B209" i="4"/>
  <c r="S208" i="4"/>
  <c r="R208" i="4"/>
  <c r="Q208" i="4"/>
  <c r="P208" i="4"/>
  <c r="O208" i="4"/>
  <c r="N208" i="4"/>
  <c r="M208" i="4"/>
  <c r="L208" i="4"/>
  <c r="K208" i="4"/>
  <c r="J208" i="4"/>
  <c r="I208" i="4"/>
  <c r="H208" i="4"/>
  <c r="G208" i="4"/>
  <c r="F208" i="4"/>
  <c r="E208" i="4"/>
  <c r="D208" i="4"/>
  <c r="C208" i="4"/>
  <c r="B208" i="4"/>
  <c r="S207" i="4"/>
  <c r="R207" i="4"/>
  <c r="Q207" i="4"/>
  <c r="P207" i="4"/>
  <c r="O207" i="4"/>
  <c r="N207" i="4"/>
  <c r="M207" i="4"/>
  <c r="L207" i="4"/>
  <c r="K207" i="4"/>
  <c r="J207" i="4"/>
  <c r="I207" i="4"/>
  <c r="H207" i="4"/>
  <c r="G207" i="4"/>
  <c r="F207" i="4"/>
  <c r="E207" i="4"/>
  <c r="D207" i="4"/>
  <c r="C207" i="4"/>
  <c r="B207" i="4"/>
  <c r="S206" i="4"/>
  <c r="R206" i="4"/>
  <c r="Q206" i="4"/>
  <c r="P206" i="4"/>
  <c r="O206" i="4"/>
  <c r="N206" i="4"/>
  <c r="M206" i="4"/>
  <c r="L206" i="4"/>
  <c r="K206" i="4"/>
  <c r="J206" i="4"/>
  <c r="I206" i="4"/>
  <c r="H206" i="4"/>
  <c r="G206" i="4"/>
  <c r="F206" i="4"/>
  <c r="E206" i="4"/>
  <c r="D206" i="4"/>
  <c r="C206" i="4"/>
  <c r="B206" i="4"/>
  <c r="S205" i="4"/>
  <c r="R205" i="4"/>
  <c r="Q205" i="4"/>
  <c r="P205" i="4"/>
  <c r="O205" i="4"/>
  <c r="N205" i="4"/>
  <c r="M205" i="4"/>
  <c r="L205" i="4"/>
  <c r="K205" i="4"/>
  <c r="J205" i="4"/>
  <c r="I205" i="4"/>
  <c r="H205" i="4"/>
  <c r="G205" i="4"/>
  <c r="F205" i="4"/>
  <c r="E205" i="4"/>
  <c r="D205" i="4"/>
  <c r="C205" i="4"/>
  <c r="B205" i="4"/>
  <c r="S204" i="4"/>
  <c r="R204" i="4"/>
  <c r="Q204" i="4"/>
  <c r="P204" i="4"/>
  <c r="O204" i="4"/>
  <c r="N204" i="4"/>
  <c r="M204" i="4"/>
  <c r="L204" i="4"/>
  <c r="K204" i="4"/>
  <c r="J204" i="4"/>
  <c r="I204" i="4"/>
  <c r="H204" i="4"/>
  <c r="G204" i="4"/>
  <c r="F204" i="4"/>
  <c r="E204" i="4"/>
  <c r="D204" i="4"/>
  <c r="C204" i="4"/>
  <c r="B204" i="4"/>
  <c r="S203" i="4"/>
  <c r="R203" i="4"/>
  <c r="Q203" i="4"/>
  <c r="P203" i="4"/>
  <c r="O203" i="4"/>
  <c r="N203" i="4"/>
  <c r="M203" i="4"/>
  <c r="L203" i="4"/>
  <c r="K203" i="4"/>
  <c r="J203" i="4"/>
  <c r="I203" i="4"/>
  <c r="H203" i="4"/>
  <c r="G203" i="4"/>
  <c r="F203" i="4"/>
  <c r="E203" i="4"/>
  <c r="D203" i="4"/>
  <c r="C203" i="4"/>
  <c r="B203" i="4"/>
  <c r="S202" i="4"/>
  <c r="R202" i="4"/>
  <c r="Q202" i="4"/>
  <c r="P202" i="4"/>
  <c r="O202" i="4"/>
  <c r="N202" i="4"/>
  <c r="M202" i="4"/>
  <c r="L202" i="4"/>
  <c r="K202" i="4"/>
  <c r="J202" i="4"/>
  <c r="I202" i="4"/>
  <c r="H202" i="4"/>
  <c r="G202" i="4"/>
  <c r="F202" i="4"/>
  <c r="E202" i="4"/>
  <c r="D202" i="4"/>
  <c r="C202" i="4"/>
  <c r="B202" i="4"/>
  <c r="S201" i="4"/>
  <c r="R201" i="4"/>
  <c r="Q201" i="4"/>
  <c r="P201" i="4"/>
  <c r="O201" i="4"/>
  <c r="N201" i="4"/>
  <c r="M201" i="4"/>
  <c r="L201" i="4"/>
  <c r="K201" i="4"/>
  <c r="J201" i="4"/>
  <c r="I201" i="4"/>
  <c r="H201" i="4"/>
  <c r="G201" i="4"/>
  <c r="F201" i="4"/>
  <c r="E201" i="4"/>
  <c r="D201" i="4"/>
  <c r="C201" i="4"/>
  <c r="B201" i="4"/>
  <c r="S200" i="4"/>
  <c r="R200" i="4"/>
  <c r="Q200" i="4"/>
  <c r="P200" i="4"/>
  <c r="O200" i="4"/>
  <c r="N200" i="4"/>
  <c r="M200" i="4"/>
  <c r="L200" i="4"/>
  <c r="K200" i="4"/>
  <c r="J200" i="4"/>
  <c r="I200" i="4"/>
  <c r="H200" i="4"/>
  <c r="G200" i="4"/>
  <c r="F200" i="4"/>
  <c r="E200" i="4"/>
  <c r="D200" i="4"/>
  <c r="C200" i="4"/>
  <c r="B200" i="4"/>
  <c r="S199" i="4"/>
  <c r="R199" i="4"/>
  <c r="Q199" i="4"/>
  <c r="P199" i="4"/>
  <c r="O199" i="4"/>
  <c r="N199" i="4"/>
  <c r="M199" i="4"/>
  <c r="L199" i="4"/>
  <c r="K199" i="4"/>
  <c r="J199" i="4"/>
  <c r="I199" i="4"/>
  <c r="H199" i="4"/>
  <c r="G199" i="4"/>
  <c r="F199" i="4"/>
  <c r="E199" i="4"/>
  <c r="D199" i="4"/>
  <c r="C199" i="4"/>
  <c r="B199" i="4"/>
  <c r="S198" i="4"/>
  <c r="R198" i="4"/>
  <c r="Q198" i="4"/>
  <c r="P198" i="4"/>
  <c r="O198" i="4"/>
  <c r="N198" i="4"/>
  <c r="M198" i="4"/>
  <c r="L198" i="4"/>
  <c r="K198" i="4"/>
  <c r="J198" i="4"/>
  <c r="I198" i="4"/>
  <c r="H198" i="4"/>
  <c r="G198" i="4"/>
  <c r="F198" i="4"/>
  <c r="E198" i="4"/>
  <c r="D198" i="4"/>
  <c r="C198" i="4"/>
  <c r="B198" i="4"/>
  <c r="S197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E197" i="4"/>
  <c r="D197" i="4"/>
  <c r="C197" i="4"/>
  <c r="B197" i="4"/>
  <c r="S196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D196" i="4"/>
  <c r="C196" i="4"/>
  <c r="B196" i="4"/>
  <c r="S195" i="4"/>
  <c r="R195" i="4"/>
  <c r="Q195" i="4"/>
  <c r="P195" i="4"/>
  <c r="O195" i="4"/>
  <c r="N195" i="4"/>
  <c r="M195" i="4"/>
  <c r="L195" i="4"/>
  <c r="K195" i="4"/>
  <c r="J195" i="4"/>
  <c r="I195" i="4"/>
  <c r="H195" i="4"/>
  <c r="G195" i="4"/>
  <c r="F195" i="4"/>
  <c r="E195" i="4"/>
  <c r="D195" i="4"/>
  <c r="C195" i="4"/>
  <c r="B195" i="4"/>
  <c r="S194" i="4"/>
  <c r="R194" i="4"/>
  <c r="Q194" i="4"/>
  <c r="P194" i="4"/>
  <c r="O194" i="4"/>
  <c r="N194" i="4"/>
  <c r="M194" i="4"/>
  <c r="L194" i="4"/>
  <c r="K194" i="4"/>
  <c r="J194" i="4"/>
  <c r="I194" i="4"/>
  <c r="H194" i="4"/>
  <c r="G194" i="4"/>
  <c r="F194" i="4"/>
  <c r="E194" i="4"/>
  <c r="D194" i="4"/>
  <c r="C194" i="4"/>
  <c r="B194" i="4"/>
  <c r="S193" i="4"/>
  <c r="R193" i="4"/>
  <c r="Q193" i="4"/>
  <c r="P193" i="4"/>
  <c r="O193" i="4"/>
  <c r="N193" i="4"/>
  <c r="M193" i="4"/>
  <c r="L193" i="4"/>
  <c r="K193" i="4"/>
  <c r="J193" i="4"/>
  <c r="I193" i="4"/>
  <c r="H193" i="4"/>
  <c r="G193" i="4"/>
  <c r="F193" i="4"/>
  <c r="E193" i="4"/>
  <c r="D193" i="4"/>
  <c r="C193" i="4"/>
  <c r="B193" i="4"/>
  <c r="S192" i="4"/>
  <c r="R192" i="4"/>
  <c r="Q192" i="4"/>
  <c r="P192" i="4"/>
  <c r="O192" i="4"/>
  <c r="N192" i="4"/>
  <c r="M192" i="4"/>
  <c r="L192" i="4"/>
  <c r="K192" i="4"/>
  <c r="J192" i="4"/>
  <c r="I192" i="4"/>
  <c r="H192" i="4"/>
  <c r="G192" i="4"/>
  <c r="F192" i="4"/>
  <c r="E192" i="4"/>
  <c r="D192" i="4"/>
  <c r="C192" i="4"/>
  <c r="B192" i="4"/>
  <c r="S191" i="4"/>
  <c r="R191" i="4"/>
  <c r="Q191" i="4"/>
  <c r="P191" i="4"/>
  <c r="O191" i="4"/>
  <c r="N191" i="4"/>
  <c r="M191" i="4"/>
  <c r="L191" i="4"/>
  <c r="K191" i="4"/>
  <c r="J191" i="4"/>
  <c r="I191" i="4"/>
  <c r="H191" i="4"/>
  <c r="G191" i="4"/>
  <c r="F191" i="4"/>
  <c r="E191" i="4"/>
  <c r="D191" i="4"/>
  <c r="C191" i="4"/>
  <c r="B191" i="4"/>
  <c r="S190" i="4"/>
  <c r="R190" i="4"/>
  <c r="Q190" i="4"/>
  <c r="P190" i="4"/>
  <c r="O190" i="4"/>
  <c r="N190" i="4"/>
  <c r="M190" i="4"/>
  <c r="L190" i="4"/>
  <c r="K190" i="4"/>
  <c r="J190" i="4"/>
  <c r="I190" i="4"/>
  <c r="H190" i="4"/>
  <c r="G190" i="4"/>
  <c r="F190" i="4"/>
  <c r="E190" i="4"/>
  <c r="D190" i="4"/>
  <c r="C190" i="4"/>
  <c r="B190" i="4"/>
  <c r="S189" i="4"/>
  <c r="R189" i="4"/>
  <c r="Q189" i="4"/>
  <c r="P189" i="4"/>
  <c r="O189" i="4"/>
  <c r="N189" i="4"/>
  <c r="M189" i="4"/>
  <c r="L189" i="4"/>
  <c r="K189" i="4"/>
  <c r="J189" i="4"/>
  <c r="I189" i="4"/>
  <c r="H189" i="4"/>
  <c r="G189" i="4"/>
  <c r="F189" i="4"/>
  <c r="E189" i="4"/>
  <c r="D189" i="4"/>
  <c r="C189" i="4"/>
  <c r="B189" i="4"/>
  <c r="S188" i="4"/>
  <c r="R188" i="4"/>
  <c r="Q188" i="4"/>
  <c r="P188" i="4"/>
  <c r="O188" i="4"/>
  <c r="N188" i="4"/>
  <c r="M188" i="4"/>
  <c r="L188" i="4"/>
  <c r="K188" i="4"/>
  <c r="J188" i="4"/>
  <c r="I188" i="4"/>
  <c r="H188" i="4"/>
  <c r="G188" i="4"/>
  <c r="F188" i="4"/>
  <c r="E188" i="4"/>
  <c r="D188" i="4"/>
  <c r="C188" i="4"/>
  <c r="B188" i="4"/>
  <c r="S187" i="4"/>
  <c r="R187" i="4"/>
  <c r="Q187" i="4"/>
  <c r="P187" i="4"/>
  <c r="O187" i="4"/>
  <c r="N187" i="4"/>
  <c r="M187" i="4"/>
  <c r="L187" i="4"/>
  <c r="K187" i="4"/>
  <c r="J187" i="4"/>
  <c r="I187" i="4"/>
  <c r="H187" i="4"/>
  <c r="G187" i="4"/>
  <c r="F187" i="4"/>
  <c r="E187" i="4"/>
  <c r="D187" i="4"/>
  <c r="C187" i="4"/>
  <c r="B187" i="4"/>
  <c r="S186" i="4"/>
  <c r="R186" i="4"/>
  <c r="Q186" i="4"/>
  <c r="P186" i="4"/>
  <c r="O186" i="4"/>
  <c r="N186" i="4"/>
  <c r="M186" i="4"/>
  <c r="L186" i="4"/>
  <c r="K186" i="4"/>
  <c r="J186" i="4"/>
  <c r="I186" i="4"/>
  <c r="H186" i="4"/>
  <c r="G186" i="4"/>
  <c r="F186" i="4"/>
  <c r="E186" i="4"/>
  <c r="D186" i="4"/>
  <c r="C186" i="4"/>
  <c r="B186" i="4"/>
  <c r="S185" i="4"/>
  <c r="R185" i="4"/>
  <c r="Q185" i="4"/>
  <c r="P185" i="4"/>
  <c r="O185" i="4"/>
  <c r="N185" i="4"/>
  <c r="M185" i="4"/>
  <c r="L185" i="4"/>
  <c r="K185" i="4"/>
  <c r="J185" i="4"/>
  <c r="I185" i="4"/>
  <c r="H185" i="4"/>
  <c r="G185" i="4"/>
  <c r="F185" i="4"/>
  <c r="E185" i="4"/>
  <c r="D185" i="4"/>
  <c r="C185" i="4"/>
  <c r="B185" i="4"/>
  <c r="S184" i="4"/>
  <c r="R184" i="4"/>
  <c r="Q184" i="4"/>
  <c r="P184" i="4"/>
  <c r="O184" i="4"/>
  <c r="N184" i="4"/>
  <c r="M184" i="4"/>
  <c r="L184" i="4"/>
  <c r="K184" i="4"/>
  <c r="J184" i="4"/>
  <c r="I184" i="4"/>
  <c r="H184" i="4"/>
  <c r="G184" i="4"/>
  <c r="F184" i="4"/>
  <c r="E184" i="4"/>
  <c r="D184" i="4"/>
  <c r="C184" i="4"/>
  <c r="B184" i="4"/>
  <c r="S183" i="4"/>
  <c r="R183" i="4"/>
  <c r="Q183" i="4"/>
  <c r="P183" i="4"/>
  <c r="O183" i="4"/>
  <c r="N183" i="4"/>
  <c r="M183" i="4"/>
  <c r="L183" i="4"/>
  <c r="K183" i="4"/>
  <c r="J183" i="4"/>
  <c r="I183" i="4"/>
  <c r="H183" i="4"/>
  <c r="G183" i="4"/>
  <c r="F183" i="4"/>
  <c r="E183" i="4"/>
  <c r="D183" i="4"/>
  <c r="C183" i="4"/>
  <c r="B183" i="4"/>
  <c r="S182" i="4"/>
  <c r="R182" i="4"/>
  <c r="Q182" i="4"/>
  <c r="P182" i="4"/>
  <c r="O182" i="4"/>
  <c r="N182" i="4"/>
  <c r="M182" i="4"/>
  <c r="L182" i="4"/>
  <c r="K182" i="4"/>
  <c r="J182" i="4"/>
  <c r="I182" i="4"/>
  <c r="H182" i="4"/>
  <c r="G182" i="4"/>
  <c r="F182" i="4"/>
  <c r="E182" i="4"/>
  <c r="D182" i="4"/>
  <c r="C182" i="4"/>
  <c r="B182" i="4"/>
  <c r="S181" i="4"/>
  <c r="R181" i="4"/>
  <c r="Q181" i="4"/>
  <c r="P181" i="4"/>
  <c r="O181" i="4"/>
  <c r="N181" i="4"/>
  <c r="M181" i="4"/>
  <c r="L181" i="4"/>
  <c r="K181" i="4"/>
  <c r="J181" i="4"/>
  <c r="I181" i="4"/>
  <c r="H181" i="4"/>
  <c r="G181" i="4"/>
  <c r="F181" i="4"/>
  <c r="E181" i="4"/>
  <c r="D181" i="4"/>
  <c r="C181" i="4"/>
  <c r="B181" i="4"/>
  <c r="S180" i="4"/>
  <c r="R180" i="4"/>
  <c r="Q180" i="4"/>
  <c r="P180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C180" i="4"/>
  <c r="B180" i="4"/>
  <c r="S179" i="4"/>
  <c r="R179" i="4"/>
  <c r="Q179" i="4"/>
  <c r="P179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C179" i="4"/>
  <c r="B179" i="4"/>
  <c r="S178" i="4"/>
  <c r="R178" i="4"/>
  <c r="Q178" i="4"/>
  <c r="P178" i="4"/>
  <c r="O178" i="4"/>
  <c r="N178" i="4"/>
  <c r="M178" i="4"/>
  <c r="L178" i="4"/>
  <c r="K178" i="4"/>
  <c r="J178" i="4"/>
  <c r="I178" i="4"/>
  <c r="H178" i="4"/>
  <c r="G178" i="4"/>
  <c r="F178" i="4"/>
  <c r="E178" i="4"/>
  <c r="D178" i="4"/>
  <c r="C178" i="4"/>
  <c r="B178" i="4"/>
  <c r="S177" i="4"/>
  <c r="R177" i="4"/>
  <c r="Q177" i="4"/>
  <c r="P177" i="4"/>
  <c r="O177" i="4"/>
  <c r="N177" i="4"/>
  <c r="M177" i="4"/>
  <c r="L177" i="4"/>
  <c r="K177" i="4"/>
  <c r="J177" i="4"/>
  <c r="I177" i="4"/>
  <c r="H177" i="4"/>
  <c r="G177" i="4"/>
  <c r="F177" i="4"/>
  <c r="E177" i="4"/>
  <c r="D177" i="4"/>
  <c r="C177" i="4"/>
  <c r="B177" i="4"/>
  <c r="S176" i="4"/>
  <c r="R176" i="4"/>
  <c r="Q176" i="4"/>
  <c r="P176" i="4"/>
  <c r="O176" i="4"/>
  <c r="N176" i="4"/>
  <c r="M176" i="4"/>
  <c r="L176" i="4"/>
  <c r="K176" i="4"/>
  <c r="J176" i="4"/>
  <c r="I176" i="4"/>
  <c r="H176" i="4"/>
  <c r="G176" i="4"/>
  <c r="F176" i="4"/>
  <c r="E176" i="4"/>
  <c r="D176" i="4"/>
  <c r="C176" i="4"/>
  <c r="B176" i="4"/>
  <c r="S175" i="4"/>
  <c r="R175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C175" i="4"/>
  <c r="B175" i="4"/>
  <c r="S174" i="4"/>
  <c r="R174" i="4"/>
  <c r="Q174" i="4"/>
  <c r="P174" i="4"/>
  <c r="O174" i="4"/>
  <c r="N174" i="4"/>
  <c r="M174" i="4"/>
  <c r="L174" i="4"/>
  <c r="K174" i="4"/>
  <c r="J174" i="4"/>
  <c r="I174" i="4"/>
  <c r="H174" i="4"/>
  <c r="G174" i="4"/>
  <c r="F174" i="4"/>
  <c r="E174" i="4"/>
  <c r="D174" i="4"/>
  <c r="C174" i="4"/>
  <c r="B174" i="4"/>
  <c r="S173" i="4"/>
  <c r="R173" i="4"/>
  <c r="Q173" i="4"/>
  <c r="P173" i="4"/>
  <c r="O173" i="4"/>
  <c r="N173" i="4"/>
  <c r="M173" i="4"/>
  <c r="L173" i="4"/>
  <c r="K173" i="4"/>
  <c r="J173" i="4"/>
  <c r="I173" i="4"/>
  <c r="H173" i="4"/>
  <c r="G173" i="4"/>
  <c r="F173" i="4"/>
  <c r="E173" i="4"/>
  <c r="D173" i="4"/>
  <c r="C173" i="4"/>
  <c r="B173" i="4"/>
  <c r="S172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D172" i="4"/>
  <c r="C172" i="4"/>
  <c r="B172" i="4"/>
  <c r="S171" i="4"/>
  <c r="R171" i="4"/>
  <c r="Q171" i="4"/>
  <c r="P171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C171" i="4"/>
  <c r="B171" i="4"/>
  <c r="S170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B170" i="4"/>
  <c r="S169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C169" i="4"/>
  <c r="B169" i="4"/>
  <c r="S168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C168" i="4"/>
  <c r="B168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C167" i="4"/>
  <c r="B167" i="4"/>
  <c r="S166" i="4"/>
  <c r="R166" i="4"/>
  <c r="Q166" i="4"/>
  <c r="P166" i="4"/>
  <c r="O166" i="4"/>
  <c r="N166" i="4"/>
  <c r="M166" i="4"/>
  <c r="L166" i="4"/>
  <c r="K166" i="4"/>
  <c r="J166" i="4"/>
  <c r="I166" i="4"/>
  <c r="H166" i="4"/>
  <c r="G166" i="4"/>
  <c r="F166" i="4"/>
  <c r="E166" i="4"/>
  <c r="D166" i="4"/>
  <c r="C166" i="4"/>
  <c r="B166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C165" i="4"/>
  <c r="B165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C164" i="4"/>
  <c r="B164" i="4"/>
  <c r="S163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C163" i="4"/>
  <c r="B163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1" i="4"/>
  <c r="C161" i="4"/>
  <c r="B161" i="4"/>
  <c r="S160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B160" i="4"/>
  <c r="S159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C159" i="4"/>
  <c r="B159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D158" i="4"/>
  <c r="C158" i="4"/>
  <c r="B158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E157" i="4"/>
  <c r="D157" i="4"/>
  <c r="C157" i="4"/>
  <c r="B157" i="4"/>
  <c r="S156" i="4"/>
  <c r="R156" i="4"/>
  <c r="Q156" i="4"/>
  <c r="P156" i="4"/>
  <c r="O156" i="4"/>
  <c r="N156" i="4"/>
  <c r="M156" i="4"/>
  <c r="L156" i="4"/>
  <c r="K156" i="4"/>
  <c r="J156" i="4"/>
  <c r="I156" i="4"/>
  <c r="H156" i="4"/>
  <c r="G156" i="4"/>
  <c r="F156" i="4"/>
  <c r="E156" i="4"/>
  <c r="D156" i="4"/>
  <c r="C156" i="4"/>
  <c r="B156" i="4"/>
  <c r="S155" i="4"/>
  <c r="R155" i="4"/>
  <c r="Q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D155" i="4"/>
  <c r="C155" i="4"/>
  <c r="B155" i="4"/>
  <c r="S154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C154" i="4"/>
  <c r="B154" i="4"/>
  <c r="S153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F153" i="4"/>
  <c r="E153" i="4"/>
  <c r="D153" i="4"/>
  <c r="C153" i="4"/>
  <c r="B153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C152" i="4"/>
  <c r="B152" i="4"/>
  <c r="S151" i="4"/>
  <c r="R151" i="4"/>
  <c r="Q151" i="4"/>
  <c r="P151" i="4"/>
  <c r="O151" i="4"/>
  <c r="N151" i="4"/>
  <c r="M151" i="4"/>
  <c r="L151" i="4"/>
  <c r="K151" i="4"/>
  <c r="J151" i="4"/>
  <c r="I151" i="4"/>
  <c r="H151" i="4"/>
  <c r="G151" i="4"/>
  <c r="F151" i="4"/>
  <c r="E151" i="4"/>
  <c r="D151" i="4"/>
  <c r="C151" i="4"/>
  <c r="B151" i="4"/>
  <c r="S150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C150" i="4"/>
  <c r="B150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S148" i="4"/>
  <c r="R148" i="4"/>
  <c r="Q148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S147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D147" i="4"/>
  <c r="C147" i="4"/>
  <c r="B147" i="4"/>
  <c r="S146" i="4"/>
  <c r="R146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C146" i="4"/>
  <c r="B146" i="4"/>
  <c r="S145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C145" i="4"/>
  <c r="B145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D144" i="4"/>
  <c r="C144" i="4"/>
  <c r="B144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B143" i="4"/>
  <c r="S142" i="4"/>
  <c r="R142" i="4"/>
  <c r="Q142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C142" i="4"/>
  <c r="B142" i="4"/>
  <c r="S141" i="4"/>
  <c r="R141" i="4"/>
  <c r="Q141" i="4"/>
  <c r="P141" i="4"/>
  <c r="O141" i="4"/>
  <c r="N141" i="4"/>
  <c r="M141" i="4"/>
  <c r="L141" i="4"/>
  <c r="K141" i="4"/>
  <c r="J141" i="4"/>
  <c r="I141" i="4"/>
  <c r="H141" i="4"/>
  <c r="G141" i="4"/>
  <c r="F141" i="4"/>
  <c r="E141" i="4"/>
  <c r="D141" i="4"/>
  <c r="C141" i="4"/>
  <c r="B141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B140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B139" i="4"/>
  <c r="S138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C138" i="4"/>
  <c r="B138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C137" i="4"/>
  <c r="B137" i="4"/>
  <c r="S136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C136" i="4"/>
  <c r="B136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B135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C134" i="4"/>
  <c r="B134" i="4"/>
  <c r="S133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B133" i="4"/>
  <c r="S132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B132" i="4"/>
  <c r="S131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C131" i="4"/>
  <c r="B131" i="4"/>
  <c r="S130" i="4"/>
  <c r="R130" i="4"/>
  <c r="Q130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C130" i="4"/>
  <c r="B130" i="4"/>
  <c r="S129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C129" i="4"/>
  <c r="B129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B128" i="4"/>
  <c r="S127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C127" i="4"/>
  <c r="B127" i="4"/>
  <c r="S126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B126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B125" i="4"/>
  <c r="S124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B124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B123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B122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C121" i="4"/>
  <c r="B121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B120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B119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B118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B117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B115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B113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B112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C111" i="4"/>
  <c r="B111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B109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B108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B107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B96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B95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4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E4811" i="3"/>
  <c r="I4810" i="3"/>
  <c r="F4810" i="3"/>
  <c r="E4810" i="3"/>
  <c r="H4809" i="3"/>
  <c r="F4809" i="3"/>
  <c r="E4809" i="3"/>
  <c r="J4807" i="3"/>
  <c r="I4807" i="3"/>
  <c r="E4807" i="3"/>
  <c r="J4806" i="3"/>
  <c r="G4806" i="3"/>
  <c r="F4806" i="3"/>
  <c r="E4806" i="3"/>
  <c r="H4805" i="3"/>
  <c r="F4805" i="3"/>
  <c r="J4803" i="3"/>
  <c r="I4803" i="3"/>
  <c r="F4803" i="3"/>
  <c r="E4803" i="3"/>
  <c r="G4802" i="3"/>
  <c r="F4802" i="3"/>
  <c r="E4802" i="3"/>
  <c r="H4801" i="3"/>
  <c r="J4799" i="3"/>
  <c r="I4799" i="3"/>
  <c r="E4799" i="3"/>
  <c r="G4798" i="3"/>
  <c r="F4798" i="3"/>
  <c r="E4798" i="3"/>
  <c r="H4797" i="3"/>
  <c r="J4795" i="3"/>
  <c r="I4795" i="3"/>
  <c r="F4795" i="3"/>
  <c r="E4795" i="3"/>
  <c r="J4794" i="3"/>
  <c r="G4794" i="3"/>
  <c r="F4794" i="3"/>
  <c r="E4794" i="3"/>
  <c r="H4793" i="3"/>
  <c r="J4791" i="3"/>
  <c r="I4791" i="3"/>
  <c r="H4791" i="3"/>
  <c r="F4791" i="3"/>
  <c r="E4791" i="3"/>
  <c r="I4790" i="3"/>
  <c r="G4790" i="3"/>
  <c r="I4789" i="3"/>
  <c r="J4788" i="3"/>
  <c r="I4788" i="3"/>
  <c r="H4788" i="3"/>
  <c r="G4788" i="3"/>
  <c r="F4788" i="3"/>
  <c r="E4788" i="3"/>
  <c r="I4787" i="3"/>
  <c r="H4787" i="3"/>
  <c r="J4786" i="3"/>
  <c r="I4786" i="3"/>
  <c r="H4786" i="3"/>
  <c r="E4786" i="3"/>
  <c r="I4785" i="3"/>
  <c r="G4785" i="3"/>
  <c r="F4785" i="3"/>
  <c r="I4784" i="3"/>
  <c r="J4783" i="3"/>
  <c r="I4783" i="3"/>
  <c r="H4783" i="3"/>
  <c r="F4783" i="3"/>
  <c r="E4783" i="3"/>
  <c r="I4782" i="3"/>
  <c r="G4782" i="3"/>
  <c r="I4781" i="3"/>
  <c r="J4780" i="3"/>
  <c r="I4780" i="3"/>
  <c r="H4780" i="3"/>
  <c r="G4780" i="3"/>
  <c r="F4780" i="3"/>
  <c r="E4780" i="3"/>
  <c r="I4779" i="3"/>
  <c r="H4779" i="3"/>
  <c r="J4778" i="3"/>
  <c r="I4778" i="3"/>
  <c r="E4778" i="3"/>
  <c r="I4777" i="3"/>
  <c r="G4777" i="3"/>
  <c r="F4777" i="3"/>
  <c r="I4776" i="3"/>
  <c r="J4775" i="3"/>
  <c r="I4775" i="3"/>
  <c r="H4775" i="3"/>
  <c r="F4775" i="3"/>
  <c r="E4775" i="3"/>
  <c r="I4774" i="3"/>
  <c r="G4774" i="3"/>
  <c r="I4773" i="3"/>
  <c r="J4772" i="3"/>
  <c r="I4772" i="3"/>
  <c r="H4772" i="3"/>
  <c r="G4772" i="3"/>
  <c r="F4772" i="3"/>
  <c r="E4772" i="3"/>
  <c r="I4771" i="3"/>
  <c r="I4770" i="3"/>
  <c r="E4770" i="3"/>
  <c r="I4768" i="3"/>
  <c r="J4767" i="3"/>
  <c r="J4766" i="3"/>
  <c r="I4766" i="3"/>
  <c r="J4765" i="3"/>
  <c r="I4764" i="3"/>
  <c r="J4763" i="3"/>
  <c r="J4762" i="3"/>
  <c r="I4762" i="3"/>
  <c r="J4761" i="3"/>
  <c r="I4760" i="3"/>
  <c r="J4759" i="3"/>
  <c r="I4758" i="3"/>
  <c r="J4757" i="3"/>
  <c r="I4756" i="3"/>
  <c r="J4755" i="3"/>
  <c r="I4754" i="3"/>
  <c r="J4753" i="3"/>
  <c r="I4752" i="3"/>
  <c r="J4751" i="3"/>
  <c r="I4750" i="3"/>
  <c r="J4749" i="3"/>
  <c r="I4748" i="3"/>
  <c r="J4747" i="3"/>
  <c r="I4746" i="3"/>
  <c r="J4745" i="3"/>
  <c r="J4744" i="3"/>
  <c r="I4744" i="3"/>
  <c r="J4743" i="3"/>
  <c r="I4742" i="3"/>
  <c r="J4741" i="3"/>
  <c r="J4740" i="3"/>
  <c r="I4740" i="3"/>
  <c r="J4739" i="3"/>
  <c r="I4738" i="3"/>
  <c r="J4737" i="3"/>
  <c r="I4736" i="3"/>
  <c r="J4735" i="3"/>
  <c r="I4734" i="3"/>
  <c r="J4733" i="3"/>
  <c r="J4732" i="3"/>
  <c r="I4732" i="3"/>
  <c r="I4731" i="3"/>
  <c r="H4730" i="3"/>
  <c r="E4730" i="3"/>
  <c r="J4729" i="3"/>
  <c r="E4729" i="3"/>
  <c r="E4728" i="3"/>
  <c r="J4727" i="3"/>
  <c r="H4727" i="3"/>
  <c r="J4726" i="3"/>
  <c r="H4726" i="3"/>
  <c r="G4726" i="3"/>
  <c r="E4726" i="3"/>
  <c r="G4725" i="3"/>
  <c r="E4725" i="3"/>
  <c r="J4724" i="3"/>
  <c r="H4724" i="3"/>
  <c r="F4724" i="3"/>
  <c r="I4723" i="3"/>
  <c r="G4723" i="3"/>
  <c r="E4723" i="3"/>
  <c r="H4722" i="3"/>
  <c r="F4722" i="3"/>
  <c r="G4721" i="3"/>
  <c r="E4721" i="3"/>
  <c r="J4720" i="3"/>
  <c r="H4720" i="3"/>
  <c r="F4720" i="3"/>
  <c r="G4719" i="3"/>
  <c r="E4719" i="3"/>
  <c r="H4718" i="3"/>
  <c r="F4718" i="3"/>
  <c r="I4717" i="3"/>
  <c r="G4717" i="3"/>
  <c r="E4717" i="3"/>
  <c r="I4716" i="3"/>
  <c r="J4715" i="3"/>
  <c r="I4715" i="3"/>
  <c r="H4715" i="3"/>
  <c r="F4715" i="3"/>
  <c r="J4714" i="3"/>
  <c r="I4714" i="3"/>
  <c r="H4714" i="3"/>
  <c r="J4713" i="3"/>
  <c r="I4713" i="3"/>
  <c r="H4713" i="3"/>
  <c r="F4713" i="3"/>
  <c r="J4712" i="3"/>
  <c r="I4712" i="3"/>
  <c r="G4712" i="3"/>
  <c r="J4711" i="3"/>
  <c r="I4711" i="3"/>
  <c r="G4711" i="3"/>
  <c r="E4711" i="3"/>
  <c r="J4710" i="3"/>
  <c r="I4710" i="3"/>
  <c r="H4710" i="3"/>
  <c r="G4710" i="3"/>
  <c r="E4710" i="3"/>
  <c r="J4709" i="3"/>
  <c r="I4709" i="3"/>
  <c r="H4709" i="3"/>
  <c r="G4709" i="3"/>
  <c r="J4708" i="3"/>
  <c r="I4708" i="3"/>
  <c r="H4708" i="3"/>
  <c r="G4708" i="3"/>
  <c r="F4708" i="3"/>
  <c r="J4707" i="3"/>
  <c r="I4707" i="3"/>
  <c r="H4707" i="3"/>
  <c r="G4707" i="3"/>
  <c r="J4706" i="3"/>
  <c r="I4706" i="3"/>
  <c r="H4706" i="3"/>
  <c r="G4706" i="3"/>
  <c r="F4706" i="3"/>
  <c r="J4705" i="3"/>
  <c r="I4705" i="3"/>
  <c r="H4705" i="3"/>
  <c r="G4705" i="3"/>
  <c r="F4705" i="3"/>
  <c r="E4705" i="3"/>
  <c r="J4704" i="3"/>
  <c r="I4704" i="3"/>
  <c r="H4704" i="3"/>
  <c r="G4704" i="3"/>
  <c r="F4704" i="3"/>
  <c r="J4703" i="3"/>
  <c r="I4703" i="3"/>
  <c r="H4703" i="3"/>
  <c r="G4703" i="3"/>
  <c r="F4703" i="3"/>
  <c r="E4703" i="3"/>
  <c r="J4702" i="3"/>
  <c r="I4702" i="3"/>
  <c r="H4702" i="3"/>
  <c r="G4702" i="3"/>
  <c r="F4702" i="3"/>
  <c r="E4702" i="3"/>
  <c r="J4701" i="3"/>
  <c r="I4701" i="3"/>
  <c r="H4701" i="3"/>
  <c r="G4701" i="3"/>
  <c r="F4701" i="3"/>
  <c r="E4701" i="3"/>
  <c r="J4700" i="3"/>
  <c r="I4700" i="3"/>
  <c r="H4700" i="3"/>
  <c r="G4700" i="3"/>
  <c r="F4700" i="3"/>
  <c r="E4700" i="3"/>
  <c r="J4699" i="3"/>
  <c r="I4699" i="3"/>
  <c r="H4699" i="3"/>
  <c r="G4699" i="3"/>
  <c r="F4699" i="3"/>
  <c r="E4699" i="3"/>
  <c r="J4698" i="3"/>
  <c r="I4698" i="3"/>
  <c r="H4698" i="3"/>
  <c r="G4698" i="3"/>
  <c r="F4698" i="3"/>
  <c r="E4698" i="3"/>
  <c r="J4697" i="3"/>
  <c r="I4697" i="3"/>
  <c r="H4697" i="3"/>
  <c r="G4697" i="3"/>
  <c r="F4697" i="3"/>
  <c r="E4697" i="3"/>
  <c r="J4696" i="3"/>
  <c r="I4696" i="3"/>
  <c r="H4696" i="3"/>
  <c r="G4696" i="3"/>
  <c r="F4696" i="3"/>
  <c r="E4696" i="3"/>
  <c r="J4695" i="3"/>
  <c r="I4695" i="3"/>
  <c r="H4695" i="3"/>
  <c r="G4695" i="3"/>
  <c r="F4695" i="3"/>
  <c r="E4695" i="3"/>
  <c r="J4694" i="3"/>
  <c r="I4694" i="3"/>
  <c r="H4694" i="3"/>
  <c r="G4694" i="3"/>
  <c r="F4694" i="3"/>
  <c r="E4694" i="3"/>
  <c r="J4693" i="3"/>
  <c r="I4693" i="3"/>
  <c r="H4693" i="3"/>
  <c r="G4693" i="3"/>
  <c r="F4693" i="3"/>
  <c r="E4693" i="3"/>
  <c r="J4692" i="3"/>
  <c r="I4692" i="3"/>
  <c r="H4692" i="3"/>
  <c r="G4692" i="3"/>
  <c r="F4692" i="3"/>
  <c r="E4692" i="3"/>
  <c r="J4691" i="3"/>
  <c r="I4691" i="3"/>
  <c r="H4691" i="3"/>
  <c r="G4691" i="3"/>
  <c r="F4691" i="3"/>
  <c r="J4690" i="3"/>
  <c r="H4690" i="3"/>
  <c r="F4690" i="3"/>
  <c r="J4689" i="3"/>
  <c r="I4689" i="3"/>
  <c r="H4689" i="3"/>
  <c r="I4688" i="3"/>
  <c r="H4688" i="3"/>
  <c r="G4688" i="3"/>
  <c r="F4688" i="3"/>
  <c r="I4686" i="3"/>
  <c r="I4684" i="3"/>
  <c r="F4683" i="3"/>
  <c r="I4682" i="3"/>
  <c r="I4680" i="3"/>
  <c r="F4679" i="3"/>
  <c r="I4678" i="3"/>
  <c r="I4676" i="3"/>
  <c r="J4675" i="3"/>
  <c r="H4675" i="3"/>
  <c r="F4675" i="3"/>
  <c r="J4673" i="3"/>
  <c r="G4673" i="3"/>
  <c r="I4662" i="3"/>
  <c r="I4658" i="3"/>
  <c r="F4657" i="3"/>
  <c r="I4654" i="3"/>
  <c r="F4653" i="3"/>
  <c r="F4649" i="3"/>
  <c r="F4645" i="3"/>
  <c r="F4641" i="3"/>
  <c r="F4637" i="3"/>
  <c r="F4633" i="3"/>
  <c r="J4631" i="3"/>
  <c r="F4629" i="3"/>
  <c r="J4619" i="3"/>
  <c r="F4617" i="3"/>
  <c r="J4615" i="3"/>
  <c r="H2499" i="3"/>
  <c r="H2488" i="3"/>
  <c r="T4583" i="4" l="1"/>
  <c r="E4593" i="3" s="1"/>
  <c r="X4621" i="4"/>
  <c r="I4631" i="3" s="1"/>
  <c r="X4625" i="4"/>
  <c r="I4635" i="3" s="1"/>
  <c r="X4629" i="4"/>
  <c r="I4639" i="3" s="1"/>
  <c r="X4633" i="4"/>
  <c r="I4643" i="3" s="1"/>
  <c r="X4637" i="4"/>
  <c r="I4647" i="3" s="1"/>
  <c r="X4641" i="4"/>
  <c r="I4651" i="3" s="1"/>
  <c r="X4645" i="4"/>
  <c r="I4655" i="3" s="1"/>
  <c r="X4649" i="4"/>
  <c r="I4659" i="3" s="1"/>
  <c r="X4653" i="4"/>
  <c r="I4663" i="3" s="1"/>
  <c r="X4661" i="4"/>
  <c r="I4671" i="3" s="1"/>
  <c r="Y4664" i="4"/>
  <c r="J4674" i="3" s="1"/>
  <c r="Y4668" i="4"/>
  <c r="J4678" i="3" s="1"/>
  <c r="Y4669" i="4"/>
  <c r="J4679" i="3" s="1"/>
  <c r="Y4672" i="4"/>
  <c r="J4682" i="3" s="1"/>
  <c r="Y4673" i="4"/>
  <c r="J4683" i="3" s="1"/>
  <c r="Y4676" i="4"/>
  <c r="J4686" i="3" s="1"/>
  <c r="Y4677" i="4"/>
  <c r="J4687" i="3" s="1"/>
  <c r="X4680" i="4"/>
  <c r="I4690" i="3" s="1"/>
  <c r="U4651" i="4"/>
  <c r="F4661" i="3" s="1"/>
  <c r="U4659" i="4"/>
  <c r="F4669" i="3" s="1"/>
  <c r="X4660" i="4"/>
  <c r="I4670" i="3" s="1"/>
  <c r="U4667" i="4"/>
  <c r="F4677" i="3" s="1"/>
  <c r="U4671" i="4"/>
  <c r="F4681" i="3" s="1"/>
  <c r="U4675" i="4"/>
  <c r="F4685" i="3" s="1"/>
  <c r="W4676" i="4"/>
  <c r="H4686" i="3" s="1"/>
  <c r="V4680" i="4"/>
  <c r="G4690" i="3" s="1"/>
  <c r="X4667" i="4"/>
  <c r="I4677" i="3" s="1"/>
  <c r="X4671" i="4"/>
  <c r="I4681" i="3" s="1"/>
  <c r="X4675" i="4"/>
  <c r="I4685" i="3" s="1"/>
  <c r="Y4666" i="4"/>
  <c r="J4676" i="3" s="1"/>
  <c r="Y4667" i="4"/>
  <c r="J4677" i="3" s="1"/>
  <c r="Y4670" i="4"/>
  <c r="J4680" i="3" s="1"/>
  <c r="Y4671" i="4"/>
  <c r="J4681" i="3" s="1"/>
  <c r="Y4674" i="4"/>
  <c r="J4684" i="3" s="1"/>
  <c r="Y4675" i="4"/>
  <c r="J4685" i="3" s="1"/>
  <c r="Y4678" i="4"/>
  <c r="J4688" i="3" s="1"/>
  <c r="T4681" i="4"/>
  <c r="E4691" i="3" s="1"/>
  <c r="Y4624" i="4"/>
  <c r="J4634" i="3" s="1"/>
  <c r="Y4628" i="4"/>
  <c r="J4638" i="3" s="1"/>
  <c r="Y4632" i="4"/>
  <c r="J4642" i="3" s="1"/>
  <c r="W4633" i="4"/>
  <c r="H4643" i="3" s="1"/>
  <c r="Y4636" i="4"/>
  <c r="J4646" i="3" s="1"/>
  <c r="W4637" i="4"/>
  <c r="H4647" i="3" s="1"/>
  <c r="Y4640" i="4"/>
  <c r="J4650" i="3" s="1"/>
  <c r="W4641" i="4"/>
  <c r="H4651" i="3" s="1"/>
  <c r="Y4644" i="4"/>
  <c r="J4654" i="3" s="1"/>
  <c r="W4645" i="4"/>
  <c r="H4655" i="3" s="1"/>
  <c r="Y4648" i="4"/>
  <c r="J4658" i="3" s="1"/>
  <c r="W4649" i="4"/>
  <c r="H4659" i="3" s="1"/>
  <c r="Y4652" i="4"/>
  <c r="J4662" i="3" s="1"/>
  <c r="U4654" i="4"/>
  <c r="F4664" i="3" s="1"/>
  <c r="Y4660" i="4"/>
  <c r="J4670" i="3" s="1"/>
  <c r="X4669" i="4"/>
  <c r="I4679" i="3" s="1"/>
  <c r="X4673" i="4"/>
  <c r="I4683" i="3" s="1"/>
  <c r="X4677" i="4"/>
  <c r="I4687" i="3" s="1"/>
  <c r="X2408" i="4"/>
  <c r="I2418" i="3" s="1"/>
  <c r="X2420" i="4"/>
  <c r="I2430" i="3" s="1"/>
  <c r="T2422" i="4"/>
  <c r="E2432" i="3" s="1"/>
  <c r="V2433" i="4"/>
  <c r="G2443" i="3" s="1"/>
  <c r="V2437" i="4"/>
  <c r="G2447" i="3" s="1"/>
  <c r="X2440" i="4"/>
  <c r="I2450" i="3" s="1"/>
  <c r="V2441" i="4"/>
  <c r="G2451" i="3" s="1"/>
  <c r="V2445" i="4"/>
  <c r="G2455" i="3" s="1"/>
  <c r="X2448" i="4"/>
  <c r="I2458" i="3" s="1"/>
  <c r="V2449" i="4"/>
  <c r="G2459" i="3" s="1"/>
  <c r="V2453" i="4"/>
  <c r="G2463" i="3" s="1"/>
  <c r="V2457" i="4"/>
  <c r="G2467" i="3" s="1"/>
  <c r="V2461" i="4"/>
  <c r="G2471" i="3" s="1"/>
  <c r="V2465" i="4"/>
  <c r="G2475" i="3" s="1"/>
  <c r="X2476" i="4"/>
  <c r="I2486" i="3" s="1"/>
  <c r="V2477" i="4"/>
  <c r="G2487" i="3" s="1"/>
  <c r="U2484" i="4"/>
  <c r="F2494" i="3" s="1"/>
  <c r="U2488" i="4"/>
  <c r="F2498" i="3" s="1"/>
  <c r="T2503" i="4"/>
  <c r="E2513" i="3" s="1"/>
  <c r="X2526" i="4"/>
  <c r="I2536" i="3" s="1"/>
  <c r="T2531" i="4"/>
  <c r="E2541" i="3" s="1"/>
  <c r="Y165" i="4"/>
  <c r="J175" i="3" s="1"/>
  <c r="U2414" i="4"/>
  <c r="F2424" i="3" s="1"/>
  <c r="Y2416" i="4"/>
  <c r="J2426" i="3" s="1"/>
  <c r="U2418" i="4"/>
  <c r="F2428" i="3" s="1"/>
  <c r="Y2460" i="4"/>
  <c r="J2470" i="3" s="1"/>
  <c r="Y2468" i="4"/>
  <c r="J2478" i="3" s="1"/>
  <c r="W2473" i="4"/>
  <c r="H2483" i="3" s="1"/>
  <c r="V2480" i="4"/>
  <c r="G2490" i="3" s="1"/>
  <c r="Y2525" i="4"/>
  <c r="J2535" i="3" s="1"/>
  <c r="X161" i="4"/>
  <c r="I171" i="3" s="1"/>
  <c r="Y166" i="4"/>
  <c r="J176" i="3" s="1"/>
  <c r="Y170" i="4"/>
  <c r="J180" i="3" s="1"/>
  <c r="Y174" i="4"/>
  <c r="J184" i="3" s="1"/>
  <c r="Y178" i="4"/>
  <c r="J188" i="3" s="1"/>
  <c r="Y182" i="4"/>
  <c r="J192" i="3" s="1"/>
  <c r="Y186" i="4"/>
  <c r="J196" i="3" s="1"/>
  <c r="Y190" i="4"/>
  <c r="J200" i="3" s="1"/>
  <c r="Y194" i="4"/>
  <c r="J204" i="3" s="1"/>
  <c r="Y198" i="4"/>
  <c r="J208" i="3" s="1"/>
  <c r="Y202" i="4"/>
  <c r="J212" i="3" s="1"/>
  <c r="Y206" i="4"/>
  <c r="J216" i="3" s="1"/>
  <c r="Y210" i="4"/>
  <c r="J220" i="3" s="1"/>
  <c r="Y214" i="4"/>
  <c r="J224" i="3" s="1"/>
  <c r="Y218" i="4"/>
  <c r="J228" i="3" s="1"/>
  <c r="Y222" i="4"/>
  <c r="J232" i="3" s="1"/>
  <c r="Y226" i="4"/>
  <c r="J236" i="3" s="1"/>
  <c r="Y230" i="4"/>
  <c r="J240" i="3" s="1"/>
  <c r="Y234" i="4"/>
  <c r="J244" i="3" s="1"/>
  <c r="Y238" i="4"/>
  <c r="J248" i="3" s="1"/>
  <c r="Y242" i="4"/>
  <c r="J252" i="3" s="1"/>
  <c r="Y246" i="4"/>
  <c r="J256" i="3" s="1"/>
  <c r="Y250" i="4"/>
  <c r="J260" i="3" s="1"/>
  <c r="Y254" i="4"/>
  <c r="J264" i="3" s="1"/>
  <c r="Y258" i="4"/>
  <c r="J268" i="3" s="1"/>
  <c r="Y262" i="4"/>
  <c r="J272" i="3" s="1"/>
  <c r="Y266" i="4"/>
  <c r="J276" i="3" s="1"/>
  <c r="Y270" i="4"/>
  <c r="J280" i="3" s="1"/>
  <c r="Y274" i="4"/>
  <c r="J284" i="3" s="1"/>
  <c r="Y278" i="4"/>
  <c r="J288" i="3" s="1"/>
  <c r="Y282" i="4"/>
  <c r="J292" i="3" s="1"/>
  <c r="Y286" i="4"/>
  <c r="J296" i="3" s="1"/>
  <c r="Y290" i="4"/>
  <c r="J300" i="3" s="1"/>
  <c r="Y294" i="4"/>
  <c r="J304" i="3" s="1"/>
  <c r="Y298" i="4"/>
  <c r="J308" i="3" s="1"/>
  <c r="Y302" i="4"/>
  <c r="J312" i="3" s="1"/>
  <c r="Y306" i="4"/>
  <c r="J316" i="3" s="1"/>
  <c r="Y310" i="4"/>
  <c r="J320" i="3" s="1"/>
  <c r="Y314" i="4"/>
  <c r="J324" i="3" s="1"/>
  <c r="Y318" i="4"/>
  <c r="J328" i="3" s="1"/>
  <c r="Y322" i="4"/>
  <c r="J332" i="3" s="1"/>
  <c r="Y326" i="4"/>
  <c r="J336" i="3" s="1"/>
  <c r="Y330" i="4"/>
  <c r="J340" i="3" s="1"/>
  <c r="Y334" i="4"/>
  <c r="J344" i="3" s="1"/>
  <c r="Y338" i="4"/>
  <c r="J348" i="3" s="1"/>
  <c r="Y342" i="4"/>
  <c r="J352" i="3" s="1"/>
  <c r="Y346" i="4"/>
  <c r="J356" i="3" s="1"/>
  <c r="Y350" i="4"/>
  <c r="J360" i="3" s="1"/>
  <c r="Y354" i="4"/>
  <c r="J364" i="3" s="1"/>
  <c r="Y358" i="4"/>
  <c r="J368" i="3" s="1"/>
  <c r="Y362" i="4"/>
  <c r="J372" i="3" s="1"/>
  <c r="Y366" i="4"/>
  <c r="J376" i="3" s="1"/>
  <c r="Y370" i="4"/>
  <c r="J380" i="3" s="1"/>
  <c r="Y374" i="4"/>
  <c r="J384" i="3" s="1"/>
  <c r="Y378" i="4"/>
  <c r="J388" i="3" s="1"/>
  <c r="Y382" i="4"/>
  <c r="J392" i="3" s="1"/>
  <c r="Y386" i="4"/>
  <c r="J396" i="3" s="1"/>
  <c r="Y390" i="4"/>
  <c r="J400" i="3" s="1"/>
  <c r="Y394" i="4"/>
  <c r="J404" i="3" s="1"/>
  <c r="Y398" i="4"/>
  <c r="J408" i="3" s="1"/>
  <c r="Y402" i="4"/>
  <c r="J412" i="3" s="1"/>
  <c r="Y406" i="4"/>
  <c r="J416" i="3" s="1"/>
  <c r="Y410" i="4"/>
  <c r="J420" i="3" s="1"/>
  <c r="Y414" i="4"/>
  <c r="J424" i="3" s="1"/>
  <c r="Y418" i="4"/>
  <c r="J428" i="3" s="1"/>
  <c r="Y422" i="4"/>
  <c r="J432" i="3" s="1"/>
  <c r="Y426" i="4"/>
  <c r="J436" i="3" s="1"/>
  <c r="Y430" i="4"/>
  <c r="J440" i="3" s="1"/>
  <c r="U166" i="4"/>
  <c r="F176" i="3" s="1"/>
  <c r="U170" i="4"/>
  <c r="F180" i="3" s="1"/>
  <c r="U174" i="4"/>
  <c r="F184" i="3" s="1"/>
  <c r="U178" i="4"/>
  <c r="F188" i="3" s="1"/>
  <c r="Y180" i="4"/>
  <c r="J190" i="3" s="1"/>
  <c r="Y184" i="4"/>
  <c r="J194" i="3" s="1"/>
  <c r="Y188" i="4"/>
  <c r="J198" i="3" s="1"/>
  <c r="W192" i="4"/>
  <c r="H202" i="3" s="1"/>
  <c r="Y192" i="4"/>
  <c r="J202" i="3" s="1"/>
  <c r="Y196" i="4"/>
  <c r="J206" i="3" s="1"/>
  <c r="Y200" i="4"/>
  <c r="J210" i="3" s="1"/>
  <c r="Y204" i="4"/>
  <c r="J214" i="3" s="1"/>
  <c r="Y208" i="4"/>
  <c r="J218" i="3" s="1"/>
  <c r="Y212" i="4"/>
  <c r="J222" i="3" s="1"/>
  <c r="Y216" i="4"/>
  <c r="J226" i="3" s="1"/>
  <c r="Y220" i="4"/>
  <c r="J230" i="3" s="1"/>
  <c r="Y224" i="4"/>
  <c r="J234" i="3" s="1"/>
  <c r="Y228" i="4"/>
  <c r="J238" i="3" s="1"/>
  <c r="Y232" i="4"/>
  <c r="J242" i="3" s="1"/>
  <c r="Y236" i="4"/>
  <c r="J246" i="3" s="1"/>
  <c r="Y240" i="4"/>
  <c r="J250" i="3" s="1"/>
  <c r="Y244" i="4"/>
  <c r="J254" i="3" s="1"/>
  <c r="Y248" i="4"/>
  <c r="J258" i="3" s="1"/>
  <c r="Y252" i="4"/>
  <c r="J262" i="3" s="1"/>
  <c r="Y256" i="4"/>
  <c r="J266" i="3" s="1"/>
  <c r="Y260" i="4"/>
  <c r="J270" i="3" s="1"/>
  <c r="Y264" i="4"/>
  <c r="J274" i="3" s="1"/>
  <c r="Y268" i="4"/>
  <c r="J278" i="3" s="1"/>
  <c r="Y272" i="4"/>
  <c r="J282" i="3" s="1"/>
  <c r="Y276" i="4"/>
  <c r="J286" i="3" s="1"/>
  <c r="Y280" i="4"/>
  <c r="J290" i="3" s="1"/>
  <c r="Y284" i="4"/>
  <c r="J294" i="3" s="1"/>
  <c r="Y288" i="4"/>
  <c r="J298" i="3" s="1"/>
  <c r="Y292" i="4"/>
  <c r="J302" i="3" s="1"/>
  <c r="Y296" i="4"/>
  <c r="J306" i="3" s="1"/>
  <c r="Y300" i="4"/>
  <c r="J310" i="3" s="1"/>
  <c r="Y304" i="4"/>
  <c r="J314" i="3" s="1"/>
  <c r="Y308" i="4"/>
  <c r="J318" i="3" s="1"/>
  <c r="Y312" i="4"/>
  <c r="J322" i="3" s="1"/>
  <c r="Y316" i="4"/>
  <c r="J326" i="3" s="1"/>
  <c r="Y320" i="4"/>
  <c r="J330" i="3" s="1"/>
  <c r="Y324" i="4"/>
  <c r="J334" i="3" s="1"/>
  <c r="Y328" i="4"/>
  <c r="J338" i="3" s="1"/>
  <c r="Y332" i="4"/>
  <c r="J342" i="3" s="1"/>
  <c r="Y336" i="4"/>
  <c r="J346" i="3" s="1"/>
  <c r="Y340" i="4"/>
  <c r="J350" i="3" s="1"/>
  <c r="Y344" i="4"/>
  <c r="J354" i="3" s="1"/>
  <c r="Y348" i="4"/>
  <c r="J358" i="3" s="1"/>
  <c r="Y352" i="4"/>
  <c r="J362" i="3" s="1"/>
  <c r="Y356" i="4"/>
  <c r="J366" i="3" s="1"/>
  <c r="Y360" i="4"/>
  <c r="J370" i="3" s="1"/>
  <c r="Y364" i="4"/>
  <c r="J374" i="3" s="1"/>
  <c r="Y368" i="4"/>
  <c r="J378" i="3" s="1"/>
  <c r="Y372" i="4"/>
  <c r="J382" i="3" s="1"/>
  <c r="Y376" i="4"/>
  <c r="J386" i="3" s="1"/>
  <c r="Y380" i="4"/>
  <c r="J390" i="3" s="1"/>
  <c r="Y384" i="4"/>
  <c r="J394" i="3" s="1"/>
  <c r="Y388" i="4"/>
  <c r="J398" i="3" s="1"/>
  <c r="Y392" i="4"/>
  <c r="J402" i="3" s="1"/>
  <c r="Y396" i="4"/>
  <c r="J406" i="3" s="1"/>
  <c r="Y400" i="4"/>
  <c r="J410" i="3" s="1"/>
  <c r="Y404" i="4"/>
  <c r="J414" i="3" s="1"/>
  <c r="Y408" i="4"/>
  <c r="J418" i="3" s="1"/>
  <c r="Y412" i="4"/>
  <c r="J422" i="3" s="1"/>
  <c r="Y416" i="4"/>
  <c r="J426" i="3" s="1"/>
  <c r="Y420" i="4"/>
  <c r="J430" i="3" s="1"/>
  <c r="Y424" i="4"/>
  <c r="J434" i="3" s="1"/>
  <c r="Y428" i="4"/>
  <c r="J438" i="3" s="1"/>
  <c r="Y432" i="4"/>
  <c r="J442" i="3" s="1"/>
  <c r="Y436" i="4"/>
  <c r="J446" i="3" s="1"/>
  <c r="Y440" i="4"/>
  <c r="J450" i="3" s="1"/>
  <c r="Y444" i="4"/>
  <c r="J454" i="3" s="1"/>
  <c r="Y448" i="4"/>
  <c r="J458" i="3" s="1"/>
  <c r="Y452" i="4"/>
  <c r="J462" i="3" s="1"/>
  <c r="Y456" i="4"/>
  <c r="J466" i="3" s="1"/>
  <c r="Y460" i="4"/>
  <c r="J470" i="3" s="1"/>
  <c r="Y464" i="4"/>
  <c r="J474" i="3" s="1"/>
  <c r="Y468" i="4"/>
  <c r="J478" i="3" s="1"/>
  <c r="Y472" i="4"/>
  <c r="J482" i="3" s="1"/>
  <c r="V854" i="4"/>
  <c r="G864" i="3" s="1"/>
  <c r="V862" i="4"/>
  <c r="G872" i="3" s="1"/>
  <c r="V866" i="4"/>
  <c r="G876" i="3" s="1"/>
  <c r="V870" i="4"/>
  <c r="G880" i="3" s="1"/>
  <c r="V874" i="4"/>
  <c r="G884" i="3" s="1"/>
  <c r="V878" i="4"/>
  <c r="G888" i="3" s="1"/>
  <c r="V882" i="4"/>
  <c r="G892" i="3" s="1"/>
  <c r="V886" i="4"/>
  <c r="G896" i="3" s="1"/>
  <c r="V890" i="4"/>
  <c r="G900" i="3" s="1"/>
  <c r="V894" i="4"/>
  <c r="G904" i="3" s="1"/>
  <c r="V898" i="4"/>
  <c r="G908" i="3" s="1"/>
  <c r="V902" i="4"/>
  <c r="G912" i="3" s="1"/>
  <c r="V910" i="4"/>
  <c r="G920" i="3" s="1"/>
  <c r="X941" i="4"/>
  <c r="I951" i="3" s="1"/>
  <c r="X957" i="4"/>
  <c r="I967" i="3" s="1"/>
  <c r="T1658" i="4"/>
  <c r="E1668" i="3" s="1"/>
  <c r="V1697" i="4"/>
  <c r="G1707" i="3" s="1"/>
  <c r="T1702" i="4"/>
  <c r="E1712" i="3" s="1"/>
  <c r="V1709" i="4"/>
  <c r="G1719" i="3" s="1"/>
  <c r="T1710" i="4"/>
  <c r="E1720" i="3" s="1"/>
  <c r="V1961" i="4"/>
  <c r="G1971" i="3" s="1"/>
  <c r="X3063" i="4"/>
  <c r="I3073" i="3" s="1"/>
  <c r="X3067" i="4"/>
  <c r="I3077" i="3" s="1"/>
  <c r="X3071" i="4"/>
  <c r="I3081" i="3" s="1"/>
  <c r="X3083" i="4"/>
  <c r="I3093" i="3" s="1"/>
  <c r="X3163" i="4"/>
  <c r="I3173" i="3" s="1"/>
  <c r="X3167" i="4"/>
  <c r="I3177" i="3" s="1"/>
  <c r="X3171" i="4"/>
  <c r="I3181" i="3" s="1"/>
  <c r="X3175" i="4"/>
  <c r="I3185" i="3" s="1"/>
  <c r="X3179" i="4"/>
  <c r="I3189" i="3" s="1"/>
  <c r="X3183" i="4"/>
  <c r="I3193" i="3" s="1"/>
  <c r="X3187" i="4"/>
  <c r="I3197" i="3" s="1"/>
  <c r="X3191" i="4"/>
  <c r="I3201" i="3" s="1"/>
  <c r="X3195" i="4"/>
  <c r="I3205" i="3" s="1"/>
  <c r="V3224" i="4"/>
  <c r="G3234" i="3" s="1"/>
  <c r="V3228" i="4"/>
  <c r="G3238" i="3" s="1"/>
  <c r="X3235" i="4"/>
  <c r="I3245" i="3" s="1"/>
  <c r="X3243" i="4"/>
  <c r="I3253" i="3" s="1"/>
  <c r="X3251" i="4"/>
  <c r="I3261" i="3" s="1"/>
  <c r="V3883" i="4"/>
  <c r="G3893" i="3" s="1"/>
  <c r="V3891" i="4"/>
  <c r="G3901" i="3" s="1"/>
  <c r="V3895" i="4"/>
  <c r="G3905" i="3" s="1"/>
  <c r="T3912" i="4"/>
  <c r="E3922" i="3" s="1"/>
  <c r="T3920" i="4"/>
  <c r="E3930" i="3" s="1"/>
  <c r="T3932" i="4"/>
  <c r="E3942" i="3" s="1"/>
  <c r="T3940" i="4"/>
  <c r="E3950" i="3" s="1"/>
  <c r="X3971" i="4"/>
  <c r="I3981" i="3" s="1"/>
  <c r="X3975" i="4"/>
  <c r="I3985" i="3" s="1"/>
  <c r="V4003" i="4"/>
  <c r="G4013" i="3" s="1"/>
  <c r="T4024" i="4"/>
  <c r="E4034" i="3" s="1"/>
  <c r="X4030" i="4"/>
  <c r="I4040" i="3" s="1"/>
  <c r="V4031" i="4"/>
  <c r="G4041" i="3" s="1"/>
  <c r="V4039" i="4"/>
  <c r="G4049" i="3" s="1"/>
  <c r="T4040" i="4"/>
  <c r="E4050" i="3" s="1"/>
  <c r="V4047" i="4"/>
  <c r="G4057" i="3" s="1"/>
  <c r="T4048" i="4"/>
  <c r="E4058" i="3" s="1"/>
  <c r="V4051" i="4"/>
  <c r="G4061" i="3" s="1"/>
  <c r="T4052" i="4"/>
  <c r="E4062" i="3" s="1"/>
  <c r="Y434" i="4"/>
  <c r="J444" i="3" s="1"/>
  <c r="Y438" i="4"/>
  <c r="J448" i="3" s="1"/>
  <c r="Y442" i="4"/>
  <c r="J452" i="3" s="1"/>
  <c r="Y446" i="4"/>
  <c r="J456" i="3" s="1"/>
  <c r="Y450" i="4"/>
  <c r="J460" i="3" s="1"/>
  <c r="Y454" i="4"/>
  <c r="J464" i="3" s="1"/>
  <c r="Y458" i="4"/>
  <c r="J468" i="3" s="1"/>
  <c r="Y462" i="4"/>
  <c r="J472" i="3" s="1"/>
  <c r="Y466" i="4"/>
  <c r="J476" i="3" s="1"/>
  <c r="Y470" i="4"/>
  <c r="J480" i="3" s="1"/>
  <c r="Y478" i="4"/>
  <c r="J488" i="3" s="1"/>
  <c r="Y482" i="4"/>
  <c r="J492" i="3" s="1"/>
  <c r="Y486" i="4"/>
  <c r="J496" i="3" s="1"/>
  <c r="Y490" i="4"/>
  <c r="J500" i="3" s="1"/>
  <c r="Y494" i="4"/>
  <c r="J504" i="3" s="1"/>
  <c r="Y681" i="4"/>
  <c r="J691" i="3" s="1"/>
  <c r="W903" i="4"/>
  <c r="H913" i="3" s="1"/>
  <c r="U939" i="4"/>
  <c r="F949" i="3" s="1"/>
  <c r="U951" i="4"/>
  <c r="F961" i="3" s="1"/>
  <c r="U955" i="4"/>
  <c r="F965" i="3" s="1"/>
  <c r="U1023" i="4"/>
  <c r="F1033" i="3" s="1"/>
  <c r="W1114" i="4"/>
  <c r="H1124" i="3" s="1"/>
  <c r="W1122" i="4"/>
  <c r="H1132" i="3" s="1"/>
  <c r="W1130" i="4"/>
  <c r="H1140" i="3" s="1"/>
  <c r="W1138" i="4"/>
  <c r="H1148" i="3" s="1"/>
  <c r="Y1141" i="4"/>
  <c r="J1151" i="3" s="1"/>
  <c r="U1143" i="4"/>
  <c r="F1153" i="3" s="1"/>
  <c r="Y1145" i="4"/>
  <c r="J1155" i="3" s="1"/>
  <c r="U1147" i="4"/>
  <c r="F1157" i="3" s="1"/>
  <c r="Y1149" i="4"/>
  <c r="J1159" i="3" s="1"/>
  <c r="U1151" i="4"/>
  <c r="F1161" i="3" s="1"/>
  <c r="Y1153" i="4"/>
  <c r="J1163" i="3" s="1"/>
  <c r="U1155" i="4"/>
  <c r="F1165" i="3" s="1"/>
  <c r="Y1157" i="4"/>
  <c r="J1167" i="3" s="1"/>
  <c r="U1159" i="4"/>
  <c r="F1169" i="3" s="1"/>
  <c r="Y1161" i="4"/>
  <c r="J1171" i="3" s="1"/>
  <c r="U1163" i="4"/>
  <c r="F1173" i="3" s="1"/>
  <c r="U1167" i="4"/>
  <c r="F1177" i="3" s="1"/>
  <c r="U1171" i="4"/>
  <c r="F1181" i="3" s="1"/>
  <c r="U1175" i="4"/>
  <c r="F1185" i="3" s="1"/>
  <c r="U1192" i="4"/>
  <c r="F1202" i="3" s="1"/>
  <c r="U1199" i="4"/>
  <c r="F1209" i="3" s="1"/>
  <c r="W1199" i="4"/>
  <c r="H1209" i="3" s="1"/>
  <c r="U1379" i="4"/>
  <c r="F1389" i="3" s="1"/>
  <c r="W1380" i="4"/>
  <c r="H1390" i="3" s="1"/>
  <c r="W1447" i="4"/>
  <c r="H1457" i="3" s="1"/>
  <c r="Y2528" i="4"/>
  <c r="J2538" i="3" s="1"/>
  <c r="Y2667" i="4"/>
  <c r="J2677" i="3" s="1"/>
  <c r="Y2971" i="4"/>
  <c r="J2981" i="3" s="1"/>
  <c r="W2980" i="4"/>
  <c r="H2990" i="3" s="1"/>
  <c r="Y3499" i="4"/>
  <c r="J3509" i="3" s="1"/>
  <c r="Y3511" i="4"/>
  <c r="J3521" i="3" s="1"/>
  <c r="Y3515" i="4"/>
  <c r="J3525" i="3" s="1"/>
  <c r="Y3519" i="4"/>
  <c r="J3529" i="3" s="1"/>
  <c r="Y3523" i="4"/>
  <c r="J3533" i="3" s="1"/>
  <c r="Y3527" i="4"/>
  <c r="J3537" i="3" s="1"/>
  <c r="Y3531" i="4"/>
  <c r="J3541" i="3" s="1"/>
  <c r="Y3567" i="4"/>
  <c r="J3577" i="3" s="1"/>
  <c r="Y3571" i="4"/>
  <c r="J3581" i="3" s="1"/>
  <c r="Y3611" i="4"/>
  <c r="J3621" i="3" s="1"/>
  <c r="W3731" i="4"/>
  <c r="H3741" i="3" s="1"/>
  <c r="Y3794" i="4"/>
  <c r="J3804" i="3" s="1"/>
  <c r="Y3802" i="4"/>
  <c r="J3812" i="3" s="1"/>
  <c r="Y3810" i="4"/>
  <c r="J3820" i="3" s="1"/>
  <c r="U3821" i="4"/>
  <c r="F3831" i="3" s="1"/>
  <c r="Y3827" i="4"/>
  <c r="J3837" i="3" s="1"/>
  <c r="Y4002" i="4"/>
  <c r="J4012" i="3" s="1"/>
  <c r="Y4006" i="4"/>
  <c r="J4016" i="3" s="1"/>
  <c r="Y4010" i="4"/>
  <c r="J4020" i="3" s="1"/>
  <c r="U4020" i="4"/>
  <c r="F4030" i="3" s="1"/>
  <c r="W4083" i="4"/>
  <c r="H4093" i="3" s="1"/>
  <c r="Y4083" i="4"/>
  <c r="J4093" i="3" s="1"/>
  <c r="U4084" i="4"/>
  <c r="F4094" i="3" s="1"/>
  <c r="W4087" i="4"/>
  <c r="H4097" i="3" s="1"/>
  <c r="Y4087" i="4"/>
  <c r="J4097" i="3" s="1"/>
  <c r="U4088" i="4"/>
  <c r="F4098" i="3" s="1"/>
  <c r="W4091" i="4"/>
  <c r="H4101" i="3" s="1"/>
  <c r="W4095" i="4"/>
  <c r="H4105" i="3" s="1"/>
  <c r="Y4095" i="4"/>
  <c r="J4105" i="3" s="1"/>
  <c r="U4096" i="4"/>
  <c r="F4106" i="3" s="1"/>
  <c r="W4099" i="4"/>
  <c r="H4109" i="3" s="1"/>
  <c r="Y4099" i="4"/>
  <c r="J4109" i="3" s="1"/>
  <c r="U4100" i="4"/>
  <c r="F4110" i="3" s="1"/>
  <c r="W4103" i="4"/>
  <c r="H4113" i="3" s="1"/>
  <c r="Y4103" i="4"/>
  <c r="J4113" i="3" s="1"/>
  <c r="T1957" i="4"/>
  <c r="E1967" i="3" s="1"/>
  <c r="X3153" i="4"/>
  <c r="I3163" i="3" s="1"/>
  <c r="X3157" i="4"/>
  <c r="I3167" i="3" s="1"/>
  <c r="X3161" i="4"/>
  <c r="I3171" i="3" s="1"/>
  <c r="X3165" i="4"/>
  <c r="I3175" i="3" s="1"/>
  <c r="X3169" i="4"/>
  <c r="I3179" i="3" s="1"/>
  <c r="V3558" i="4"/>
  <c r="G3568" i="3" s="1"/>
  <c r="X3569" i="4"/>
  <c r="I3579" i="3" s="1"/>
  <c r="X3577" i="4"/>
  <c r="I3587" i="3" s="1"/>
  <c r="T3787" i="4"/>
  <c r="E3797" i="3" s="1"/>
  <c r="Y476" i="4"/>
  <c r="J486" i="3" s="1"/>
  <c r="Y480" i="4"/>
  <c r="J490" i="3" s="1"/>
  <c r="Y484" i="4"/>
  <c r="J494" i="3" s="1"/>
  <c r="Y488" i="4"/>
  <c r="J498" i="3" s="1"/>
  <c r="Y492" i="4"/>
  <c r="J502" i="3" s="1"/>
  <c r="Y496" i="4"/>
  <c r="J506" i="3" s="1"/>
  <c r="Y904" i="4"/>
  <c r="J914" i="3" s="1"/>
  <c r="Y908" i="4"/>
  <c r="J918" i="3" s="1"/>
  <c r="Y912" i="4"/>
  <c r="J922" i="3" s="1"/>
  <c r="W913" i="4"/>
  <c r="H923" i="3" s="1"/>
  <c r="Y948" i="4"/>
  <c r="J958" i="3" s="1"/>
  <c r="Y964" i="4"/>
  <c r="J974" i="3" s="1"/>
  <c r="Y1028" i="4"/>
  <c r="J1038" i="3" s="1"/>
  <c r="Y1032" i="4"/>
  <c r="J1042" i="3" s="1"/>
  <c r="Y1036" i="4"/>
  <c r="J1046" i="3" s="1"/>
  <c r="Y1040" i="4"/>
  <c r="J1050" i="3" s="1"/>
  <c r="Y1196" i="4"/>
  <c r="J1206" i="3" s="1"/>
  <c r="Y2533" i="4"/>
  <c r="J2543" i="3" s="1"/>
  <c r="Y2534" i="4"/>
  <c r="J2544" i="3" s="1"/>
  <c r="Y2536" i="4"/>
  <c r="J2546" i="3" s="1"/>
  <c r="Y2597" i="4"/>
  <c r="J2607" i="3" s="1"/>
  <c r="U2983" i="4"/>
  <c r="F2993" i="3" s="1"/>
  <c r="Y2989" i="4"/>
  <c r="J2999" i="3" s="1"/>
  <c r="Y2993" i="4"/>
  <c r="J3003" i="3" s="1"/>
  <c r="Y3001" i="4"/>
  <c r="J3011" i="3" s="1"/>
  <c r="W3497" i="4"/>
  <c r="H3507" i="3" s="1"/>
  <c r="U3498" i="4"/>
  <c r="F3508" i="3" s="1"/>
  <c r="U3506" i="4"/>
  <c r="F3516" i="3" s="1"/>
  <c r="Y3540" i="4"/>
  <c r="J3550" i="3" s="1"/>
  <c r="U3542" i="4"/>
  <c r="F3552" i="3" s="1"/>
  <c r="Y3544" i="4"/>
  <c r="J3554" i="3" s="1"/>
  <c r="U3570" i="4"/>
  <c r="F3580" i="3" s="1"/>
  <c r="U3578" i="4"/>
  <c r="F3588" i="3" s="1"/>
  <c r="U3582" i="4"/>
  <c r="F3592" i="3" s="1"/>
  <c r="W3605" i="4"/>
  <c r="H3615" i="3" s="1"/>
  <c r="Y3605" i="4"/>
  <c r="J3615" i="3" s="1"/>
  <c r="Y3608" i="4"/>
  <c r="J3618" i="3" s="1"/>
  <c r="Y3612" i="4"/>
  <c r="J3622" i="3" s="1"/>
  <c r="W3613" i="4"/>
  <c r="H3623" i="3" s="1"/>
  <c r="Y3613" i="4"/>
  <c r="J3623" i="3" s="1"/>
  <c r="Y3616" i="4"/>
  <c r="J3626" i="3" s="1"/>
  <c r="U3727" i="4"/>
  <c r="F3737" i="3" s="1"/>
  <c r="Y3941" i="4"/>
  <c r="J3951" i="3" s="1"/>
  <c r="Y4001" i="4"/>
  <c r="J4011" i="3" s="1"/>
  <c r="U4442" i="4"/>
  <c r="F4452" i="3" s="1"/>
  <c r="Y4601" i="4"/>
  <c r="J4611" i="3" s="1"/>
  <c r="Y4661" i="4"/>
  <c r="J4671" i="3" s="1"/>
  <c r="V4665" i="4"/>
  <c r="G4675" i="3" s="1"/>
  <c r="W4667" i="4"/>
  <c r="H4677" i="3" s="1"/>
  <c r="W4669" i="4"/>
  <c r="H4679" i="3" s="1"/>
  <c r="W4671" i="4"/>
  <c r="H4681" i="3" s="1"/>
  <c r="W4673" i="4"/>
  <c r="H4683" i="3" s="1"/>
  <c r="W4675" i="4"/>
  <c r="H4685" i="3" s="1"/>
  <c r="T4696" i="4"/>
  <c r="E4706" i="3" s="1"/>
  <c r="U4697" i="4"/>
  <c r="F4707" i="3" s="1"/>
  <c r="T4703" i="4"/>
  <c r="E4713" i="3" s="1"/>
  <c r="V4703" i="4"/>
  <c r="G4713" i="3" s="1"/>
  <c r="T4705" i="4"/>
  <c r="E4715" i="3" s="1"/>
  <c r="V4705" i="4"/>
  <c r="G4715" i="3" s="1"/>
  <c r="T4708" i="4"/>
  <c r="E4718" i="3" s="1"/>
  <c r="V4708" i="4"/>
  <c r="G4718" i="3" s="1"/>
  <c r="X4708" i="4"/>
  <c r="I4718" i="3" s="1"/>
  <c r="T4712" i="4"/>
  <c r="E4722" i="3" s="1"/>
  <c r="V4712" i="4"/>
  <c r="G4722" i="3" s="1"/>
  <c r="X4714" i="4"/>
  <c r="I4724" i="3" s="1"/>
  <c r="X4717" i="4"/>
  <c r="I4727" i="3" s="1"/>
  <c r="Y4720" i="4"/>
  <c r="J4730" i="3" s="1"/>
  <c r="Y4721" i="4"/>
  <c r="J4731" i="3" s="1"/>
  <c r="V4725" i="4"/>
  <c r="G4735" i="3" s="1"/>
  <c r="X4725" i="4"/>
  <c r="I4735" i="3" s="1"/>
  <c r="V4729" i="4"/>
  <c r="G4739" i="3" s="1"/>
  <c r="X4729" i="4"/>
  <c r="I4739" i="3" s="1"/>
  <c r="V4733" i="4"/>
  <c r="G4743" i="3" s="1"/>
  <c r="X4733" i="4"/>
  <c r="I4743" i="3" s="1"/>
  <c r="V4737" i="4"/>
  <c r="G4747" i="3" s="1"/>
  <c r="X4737" i="4"/>
  <c r="I4747" i="3" s="1"/>
  <c r="V4741" i="4"/>
  <c r="G4751" i="3" s="1"/>
  <c r="X4741" i="4"/>
  <c r="I4751" i="3" s="1"/>
  <c r="V4745" i="4"/>
  <c r="G4755" i="3" s="1"/>
  <c r="X4745" i="4"/>
  <c r="I4755" i="3" s="1"/>
  <c r="V4749" i="4"/>
  <c r="G4759" i="3" s="1"/>
  <c r="X4749" i="4"/>
  <c r="I4759" i="3" s="1"/>
  <c r="V4753" i="4"/>
  <c r="G4763" i="3" s="1"/>
  <c r="X4753" i="4"/>
  <c r="I4763" i="3" s="1"/>
  <c r="V4757" i="4"/>
  <c r="G4767" i="3" s="1"/>
  <c r="X4757" i="4"/>
  <c r="I4767" i="3" s="1"/>
  <c r="Y4708" i="4"/>
  <c r="J4718" i="3" s="1"/>
  <c r="Y4724" i="4"/>
  <c r="J4734" i="3" s="1"/>
  <c r="T4694" i="4"/>
  <c r="E4704" i="3" s="1"/>
  <c r="U4700" i="4"/>
  <c r="F4710" i="3" s="1"/>
  <c r="X4709" i="4"/>
  <c r="I4719" i="3" s="1"/>
  <c r="X4711" i="4"/>
  <c r="I4721" i="3" s="1"/>
  <c r="X4715" i="4"/>
  <c r="I4725" i="3" s="1"/>
  <c r="U4716" i="4"/>
  <c r="F4726" i="3" s="1"/>
  <c r="W4718" i="4"/>
  <c r="H4728" i="3" s="1"/>
  <c r="V4135" i="4"/>
  <c r="G4145" i="3" s="1"/>
  <c r="T4136" i="4"/>
  <c r="E4146" i="3" s="1"/>
  <c r="V4139" i="4"/>
  <c r="G4149" i="3" s="1"/>
  <c r="T4180" i="4"/>
  <c r="E4190" i="3" s="1"/>
  <c r="X4180" i="4"/>
  <c r="I4190" i="3" s="1"/>
  <c r="T4181" i="4"/>
  <c r="E4191" i="3" s="1"/>
  <c r="V4247" i="4"/>
  <c r="G4257" i="3" s="1"/>
  <c r="T4260" i="4"/>
  <c r="E4270" i="3" s="1"/>
  <c r="T4584" i="4"/>
  <c r="E4594" i="3" s="1"/>
  <c r="T4588" i="4"/>
  <c r="E4598" i="3" s="1"/>
  <c r="V4591" i="4"/>
  <c r="G4601" i="3" s="1"/>
  <c r="T4592" i="4"/>
  <c r="E4602" i="3" s="1"/>
  <c r="X4606" i="4"/>
  <c r="I4616" i="3" s="1"/>
  <c r="T4608" i="4"/>
  <c r="E4618" i="3" s="1"/>
  <c r="T4660" i="4"/>
  <c r="E4670" i="3" s="1"/>
  <c r="V4660" i="4"/>
  <c r="G4670" i="3" s="1"/>
  <c r="U4663" i="4"/>
  <c r="F4673" i="3" s="1"/>
  <c r="T4666" i="4"/>
  <c r="E4676" i="3" s="1"/>
  <c r="V4666" i="4"/>
  <c r="G4676" i="3" s="1"/>
  <c r="T4668" i="4"/>
  <c r="E4678" i="3" s="1"/>
  <c r="V4668" i="4"/>
  <c r="G4678" i="3" s="1"/>
  <c r="T4670" i="4"/>
  <c r="E4680" i="3" s="1"/>
  <c r="V4670" i="4"/>
  <c r="G4680" i="3" s="1"/>
  <c r="T4672" i="4"/>
  <c r="E4682" i="3" s="1"/>
  <c r="V4672" i="4"/>
  <c r="G4682" i="3" s="1"/>
  <c r="T4674" i="4"/>
  <c r="E4684" i="3" s="1"/>
  <c r="V4674" i="4"/>
  <c r="G4684" i="3" s="1"/>
  <c r="T4676" i="4"/>
  <c r="E4686" i="3" s="1"/>
  <c r="V4676" i="4"/>
  <c r="G4686" i="3" s="1"/>
  <c r="T4678" i="4"/>
  <c r="E4688" i="3" s="1"/>
  <c r="T4680" i="4"/>
  <c r="E4690" i="3" s="1"/>
  <c r="T4699" i="4"/>
  <c r="E4709" i="3" s="1"/>
  <c r="T4702" i="4"/>
  <c r="E4712" i="3" s="1"/>
  <c r="T4706" i="4"/>
  <c r="E4716" i="3" s="1"/>
  <c r="V4706" i="4"/>
  <c r="G4716" i="3" s="1"/>
  <c r="U4709" i="4"/>
  <c r="F4719" i="3" s="1"/>
  <c r="W4709" i="4"/>
  <c r="H4719" i="3" s="1"/>
  <c r="Y4709" i="4"/>
  <c r="J4719" i="3" s="1"/>
  <c r="Y4711" i="4"/>
  <c r="J4721" i="3" s="1"/>
  <c r="U4713" i="4"/>
  <c r="F4723" i="3" s="1"/>
  <c r="W4713" i="4"/>
  <c r="H4723" i="3" s="1"/>
  <c r="Y4715" i="4"/>
  <c r="J4725" i="3" s="1"/>
  <c r="X4718" i="4"/>
  <c r="I4728" i="3" s="1"/>
  <c r="Y4738" i="4"/>
  <c r="J4748" i="3" s="1"/>
  <c r="Y4742" i="4"/>
  <c r="J4752" i="3" s="1"/>
  <c r="Y4746" i="4"/>
  <c r="J4756" i="3" s="1"/>
  <c r="Y4750" i="4"/>
  <c r="J4760" i="3" s="1"/>
  <c r="U4759" i="4"/>
  <c r="F4769" i="3" s="1"/>
  <c r="U4104" i="4"/>
  <c r="F4114" i="3" s="1"/>
  <c r="W4107" i="4"/>
  <c r="H4117" i="3" s="1"/>
  <c r="U4108" i="4"/>
  <c r="F4118" i="3" s="1"/>
  <c r="Y4108" i="4"/>
  <c r="J4118" i="3" s="1"/>
  <c r="U4112" i="4"/>
  <c r="F4122" i="3" s="1"/>
  <c r="Y4112" i="4"/>
  <c r="J4122" i="3" s="1"/>
  <c r="Y4114" i="4"/>
  <c r="J4124" i="3" s="1"/>
  <c r="Y4119" i="4"/>
  <c r="J4129" i="3" s="1"/>
  <c r="U4148" i="4"/>
  <c r="F4158" i="3" s="1"/>
  <c r="U4421" i="4"/>
  <c r="F4431" i="3" s="1"/>
  <c r="Y4606" i="4"/>
  <c r="J4616" i="3" s="1"/>
  <c r="U4608" i="4"/>
  <c r="F4618" i="3" s="1"/>
  <c r="U4612" i="4"/>
  <c r="F4622" i="3" s="1"/>
  <c r="U4616" i="4"/>
  <c r="F4626" i="3" s="1"/>
  <c r="Y4658" i="4"/>
  <c r="J4668" i="3" s="1"/>
  <c r="Y4659" i="4"/>
  <c r="J4669" i="3" s="1"/>
  <c r="X4665" i="4"/>
  <c r="I4675" i="3" s="1"/>
  <c r="U4666" i="4"/>
  <c r="F4676" i="3" s="1"/>
  <c r="W4666" i="4"/>
  <c r="H4676" i="3" s="1"/>
  <c r="U4668" i="4"/>
  <c r="F4678" i="3" s="1"/>
  <c r="W4668" i="4"/>
  <c r="H4678" i="3" s="1"/>
  <c r="U4670" i="4"/>
  <c r="F4680" i="3" s="1"/>
  <c r="W4670" i="4"/>
  <c r="H4680" i="3" s="1"/>
  <c r="U4672" i="4"/>
  <c r="F4682" i="3" s="1"/>
  <c r="W4672" i="4"/>
  <c r="H4682" i="3" s="1"/>
  <c r="U4674" i="4"/>
  <c r="F4684" i="3" s="1"/>
  <c r="W4674" i="4"/>
  <c r="H4684" i="3" s="1"/>
  <c r="U4676" i="4"/>
  <c r="F4686" i="3" s="1"/>
  <c r="U4699" i="4"/>
  <c r="F4709" i="3" s="1"/>
  <c r="U4702" i="4"/>
  <c r="F4712" i="3" s="1"/>
  <c r="W4702" i="4"/>
  <c r="H4712" i="3" s="1"/>
  <c r="T4704" i="4"/>
  <c r="E4714" i="3" s="1"/>
  <c r="V4704" i="4"/>
  <c r="G4714" i="3" s="1"/>
  <c r="U4706" i="4"/>
  <c r="F4716" i="3" s="1"/>
  <c r="W4706" i="4"/>
  <c r="H4716" i="3" s="1"/>
  <c r="Y4706" i="4"/>
  <c r="J4716" i="3" s="1"/>
  <c r="T4710" i="4"/>
  <c r="E4720" i="3" s="1"/>
  <c r="V4710" i="4"/>
  <c r="G4720" i="3" s="1"/>
  <c r="X4710" i="4"/>
  <c r="I4720" i="3" s="1"/>
  <c r="X4712" i="4"/>
  <c r="I4722" i="3" s="1"/>
  <c r="T4714" i="4"/>
  <c r="E4724" i="3" s="1"/>
  <c r="V4714" i="4"/>
  <c r="G4724" i="3" s="1"/>
  <c r="T4717" i="4"/>
  <c r="E4727" i="3" s="1"/>
  <c r="Y4718" i="4"/>
  <c r="J4728" i="3" s="1"/>
  <c r="W4719" i="4"/>
  <c r="H4729" i="3" s="1"/>
  <c r="U4720" i="4"/>
  <c r="F4730" i="3" s="1"/>
  <c r="V4723" i="4"/>
  <c r="G4733" i="3" s="1"/>
  <c r="X4723" i="4"/>
  <c r="I4733" i="3" s="1"/>
  <c r="V4727" i="4"/>
  <c r="G4737" i="3" s="1"/>
  <c r="X4727" i="4"/>
  <c r="I4737" i="3" s="1"/>
  <c r="V4731" i="4"/>
  <c r="G4741" i="3" s="1"/>
  <c r="X4731" i="4"/>
  <c r="I4741" i="3" s="1"/>
  <c r="V4735" i="4"/>
  <c r="G4745" i="3" s="1"/>
  <c r="X4735" i="4"/>
  <c r="I4745" i="3" s="1"/>
  <c r="V4739" i="4"/>
  <c r="G4749" i="3" s="1"/>
  <c r="X4739" i="4"/>
  <c r="I4749" i="3" s="1"/>
  <c r="V4743" i="4"/>
  <c r="G4753" i="3" s="1"/>
  <c r="X4743" i="4"/>
  <c r="I4753" i="3" s="1"/>
  <c r="V4747" i="4"/>
  <c r="G4757" i="3" s="1"/>
  <c r="X4747" i="4"/>
  <c r="I4757" i="3" s="1"/>
  <c r="V4751" i="4"/>
  <c r="G4761" i="3" s="1"/>
  <c r="X4751" i="4"/>
  <c r="I4761" i="3" s="1"/>
  <c r="V4755" i="4"/>
  <c r="G4765" i="3" s="1"/>
  <c r="X4755" i="4"/>
  <c r="I4765" i="3" s="1"/>
  <c r="V4759" i="4"/>
  <c r="G4769" i="3" s="1"/>
  <c r="X4759" i="4"/>
  <c r="I4769" i="3" s="1"/>
  <c r="X4575" i="4"/>
  <c r="I4585" i="3" s="1"/>
  <c r="T4581" i="4"/>
  <c r="E4591" i="3" s="1"/>
  <c r="T4593" i="4"/>
  <c r="E4603" i="3" s="1"/>
  <c r="T4613" i="4"/>
  <c r="E4623" i="3" s="1"/>
  <c r="X4659" i="4"/>
  <c r="I4669" i="3" s="1"/>
  <c r="V4661" i="4"/>
  <c r="G4671" i="3" s="1"/>
  <c r="T4664" i="4"/>
  <c r="E4674" i="3" s="1"/>
  <c r="V4664" i="4"/>
  <c r="G4674" i="3" s="1"/>
  <c r="X4664" i="4"/>
  <c r="I4674" i="3" s="1"/>
  <c r="T4679" i="4"/>
  <c r="E4689" i="3" s="1"/>
  <c r="V4679" i="4"/>
  <c r="G4689" i="3" s="1"/>
  <c r="T4698" i="4"/>
  <c r="E4708" i="3" s="1"/>
  <c r="U4704" i="4"/>
  <c r="F4714" i="3" s="1"/>
  <c r="Y4712" i="4"/>
  <c r="J4722" i="3" s="1"/>
  <c r="X4716" i="4"/>
  <c r="I4726" i="3" s="1"/>
  <c r="U4717" i="4"/>
  <c r="F4727" i="3" s="1"/>
  <c r="X4719" i="4"/>
  <c r="I4729" i="3" s="1"/>
  <c r="V4720" i="4"/>
  <c r="G4730" i="3" s="1"/>
  <c r="T4721" i="4"/>
  <c r="E4731" i="3" s="1"/>
  <c r="Y4726" i="4"/>
  <c r="J4736" i="3" s="1"/>
  <c r="Y4754" i="4"/>
  <c r="J4764" i="3" s="1"/>
  <c r="Y4758" i="4"/>
  <c r="J4768" i="3" s="1"/>
  <c r="Y4760" i="4"/>
  <c r="J4770" i="3" s="1"/>
  <c r="Y4559" i="4"/>
  <c r="J4569" i="3" s="1"/>
  <c r="Y4563" i="4"/>
  <c r="J4573" i="3" s="1"/>
  <c r="Y4567" i="4"/>
  <c r="J4577" i="3" s="1"/>
  <c r="U4573" i="4"/>
  <c r="F4583" i="3" s="1"/>
  <c r="Y4581" i="4"/>
  <c r="J4591" i="3" s="1"/>
  <c r="U4657" i="4"/>
  <c r="F4667" i="3" s="1"/>
  <c r="W4657" i="4"/>
  <c r="H4667" i="3" s="1"/>
  <c r="U4661" i="4"/>
  <c r="F4671" i="3" s="1"/>
  <c r="X4663" i="4"/>
  <c r="I4673" i="3" s="1"/>
  <c r="U4664" i="4"/>
  <c r="F4674" i="3" s="1"/>
  <c r="W4664" i="4"/>
  <c r="H4674" i="3" s="1"/>
  <c r="U4677" i="4"/>
  <c r="F4687" i="3" s="1"/>
  <c r="W4677" i="4"/>
  <c r="H4687" i="3" s="1"/>
  <c r="V4575" i="4"/>
  <c r="G4585" i="3" s="1"/>
  <c r="T4658" i="4"/>
  <c r="E4668" i="3" s="1"/>
  <c r="T4662" i="4"/>
  <c r="E4672" i="3" s="1"/>
  <c r="V4662" i="4"/>
  <c r="G4672" i="3" s="1"/>
  <c r="X4662" i="4"/>
  <c r="I4672" i="3" s="1"/>
  <c r="T4667" i="4"/>
  <c r="E4677" i="3" s="1"/>
  <c r="V4667" i="4"/>
  <c r="G4677" i="3" s="1"/>
  <c r="T4669" i="4"/>
  <c r="E4679" i="3" s="1"/>
  <c r="V4669" i="4"/>
  <c r="G4679" i="3" s="1"/>
  <c r="T4671" i="4"/>
  <c r="E4681" i="3" s="1"/>
  <c r="V4671" i="4"/>
  <c r="G4681" i="3" s="1"/>
  <c r="T4673" i="4"/>
  <c r="E4683" i="3" s="1"/>
  <c r="V4673" i="4"/>
  <c r="G4683" i="3" s="1"/>
  <c r="T4675" i="4"/>
  <c r="E4685" i="3" s="1"/>
  <c r="V4675" i="4"/>
  <c r="G4685" i="3" s="1"/>
  <c r="T4677" i="4"/>
  <c r="E4687" i="3" s="1"/>
  <c r="V4677" i="4"/>
  <c r="G4687" i="3" s="1"/>
  <c r="T4697" i="4"/>
  <c r="E4707" i="3" s="1"/>
  <c r="U4701" i="4"/>
  <c r="F4711" i="3" s="1"/>
  <c r="W4701" i="4"/>
  <c r="H4711" i="3" s="1"/>
  <c r="U4707" i="4"/>
  <c r="F4717" i="3" s="1"/>
  <c r="W4707" i="4"/>
  <c r="H4717" i="3" s="1"/>
  <c r="Y4707" i="4"/>
  <c r="J4717" i="3" s="1"/>
  <c r="U4711" i="4"/>
  <c r="F4721" i="3" s="1"/>
  <c r="W4711" i="4"/>
  <c r="H4721" i="3" s="1"/>
  <c r="Y4713" i="4"/>
  <c r="J4723" i="3" s="1"/>
  <c r="U4715" i="4"/>
  <c r="F4725" i="3" s="1"/>
  <c r="W4715" i="4"/>
  <c r="H4725" i="3" s="1"/>
  <c r="X4720" i="4"/>
  <c r="I4730" i="3" s="1"/>
  <c r="Y4728" i="4"/>
  <c r="J4738" i="3" s="1"/>
  <c r="Y4732" i="4"/>
  <c r="J4742" i="3" s="1"/>
  <c r="Y4736" i="4"/>
  <c r="J4746" i="3" s="1"/>
  <c r="Y4740" i="4"/>
  <c r="J4750" i="3" s="1"/>
  <c r="Y4744" i="4"/>
  <c r="J4754" i="3" s="1"/>
  <c r="Y4748" i="4"/>
  <c r="J4758" i="3" s="1"/>
  <c r="U4757" i="4"/>
  <c r="F4767" i="3" s="1"/>
  <c r="W4761" i="4"/>
  <c r="H4771" i="3" s="1"/>
  <c r="W1681" i="4"/>
  <c r="H1691" i="3" s="1"/>
  <c r="U1683" i="4"/>
  <c r="F1693" i="3" s="1"/>
  <c r="W1689" i="4"/>
  <c r="H1699" i="3" s="1"/>
  <c r="W1693" i="4"/>
  <c r="H1703" i="3" s="1"/>
  <c r="W1849" i="4"/>
  <c r="H1859" i="3" s="1"/>
  <c r="W1874" i="4"/>
  <c r="H1884" i="3" s="1"/>
  <c r="W1885" i="4"/>
  <c r="H1895" i="3" s="1"/>
  <c r="W1893" i="4"/>
  <c r="H1903" i="3" s="1"/>
  <c r="U1894" i="4"/>
  <c r="F1904" i="3" s="1"/>
  <c r="W1894" i="4"/>
  <c r="H1904" i="3" s="1"/>
  <c r="U1906" i="4"/>
  <c r="F1916" i="3" s="1"/>
  <c r="U1942" i="4"/>
  <c r="F1952" i="3" s="1"/>
  <c r="U2055" i="4"/>
  <c r="F2065" i="3" s="1"/>
  <c r="U2071" i="4"/>
  <c r="F2081" i="3" s="1"/>
  <c r="Y2157" i="4"/>
  <c r="J2167" i="3" s="1"/>
  <c r="Y2244" i="4"/>
  <c r="J2254" i="3" s="1"/>
  <c r="Y2248" i="4"/>
  <c r="J2258" i="3" s="1"/>
  <c r="Y2412" i="4"/>
  <c r="J2422" i="3" s="1"/>
  <c r="W2414" i="4"/>
  <c r="H2424" i="3" s="1"/>
  <c r="W2418" i="4"/>
  <c r="H2428" i="3" s="1"/>
  <c r="Y2432" i="4"/>
  <c r="J2442" i="3" s="1"/>
  <c r="U2438" i="4"/>
  <c r="F2448" i="3" s="1"/>
  <c r="W2438" i="4"/>
  <c r="H2448" i="3" s="1"/>
  <c r="W2449" i="4"/>
  <c r="H2459" i="3" s="1"/>
  <c r="Y2452" i="4"/>
  <c r="J2462" i="3" s="1"/>
  <c r="W2455" i="4"/>
  <c r="H2465" i="3" s="1"/>
  <c r="T2482" i="4"/>
  <c r="E2492" i="3" s="1"/>
  <c r="W2523" i="4"/>
  <c r="H2533" i="3" s="1"/>
  <c r="Y2523" i="4"/>
  <c r="J2533" i="3" s="1"/>
  <c r="Y2526" i="4"/>
  <c r="J2536" i="3" s="1"/>
  <c r="X2531" i="4"/>
  <c r="I2541" i="3" s="1"/>
  <c r="T1383" i="4"/>
  <c r="E1393" i="3" s="1"/>
  <c r="T1387" i="4"/>
  <c r="E1397" i="3" s="1"/>
  <c r="T1391" i="4"/>
  <c r="E1401" i="3" s="1"/>
  <c r="T1395" i="4"/>
  <c r="E1405" i="3" s="1"/>
  <c r="T1444" i="4"/>
  <c r="E1454" i="3" s="1"/>
  <c r="T1448" i="4"/>
  <c r="E1458" i="3" s="1"/>
  <c r="T1452" i="4"/>
  <c r="E1462" i="3" s="1"/>
  <c r="T1456" i="4"/>
  <c r="E1466" i="3" s="1"/>
  <c r="T1460" i="4"/>
  <c r="E1470" i="3" s="1"/>
  <c r="T1464" i="4"/>
  <c r="E1474" i="3" s="1"/>
  <c r="T1468" i="4"/>
  <c r="E1478" i="3" s="1"/>
  <c r="T1520" i="4"/>
  <c r="E1530" i="3" s="1"/>
  <c r="T1524" i="4"/>
  <c r="E1534" i="3" s="1"/>
  <c r="T1544" i="4"/>
  <c r="E1554" i="3" s="1"/>
  <c r="T1548" i="4"/>
  <c r="E1558" i="3" s="1"/>
  <c r="T4464" i="4"/>
  <c r="E4474" i="3" s="1"/>
  <c r="V16" i="4"/>
  <c r="G26" i="3" s="1"/>
  <c r="V860" i="4"/>
  <c r="G870" i="3" s="1"/>
  <c r="V864" i="4"/>
  <c r="G874" i="3" s="1"/>
  <c r="V868" i="4"/>
  <c r="G878" i="3" s="1"/>
  <c r="V872" i="4"/>
  <c r="G882" i="3" s="1"/>
  <c r="V876" i="4"/>
  <c r="G886" i="3" s="1"/>
  <c r="V880" i="4"/>
  <c r="G890" i="3" s="1"/>
  <c r="V884" i="4"/>
  <c r="G894" i="3" s="1"/>
  <c r="V888" i="4"/>
  <c r="G898" i="3" s="1"/>
  <c r="V892" i="4"/>
  <c r="G902" i="3" s="1"/>
  <c r="V908" i="4"/>
  <c r="G918" i="3" s="1"/>
  <c r="T940" i="4"/>
  <c r="E950" i="3" s="1"/>
  <c r="X940" i="4"/>
  <c r="I950" i="3" s="1"/>
  <c r="T944" i="4"/>
  <c r="E954" i="3" s="1"/>
  <c r="T948" i="4"/>
  <c r="E958" i="3" s="1"/>
  <c r="T960" i="4"/>
  <c r="E970" i="3" s="1"/>
  <c r="T1204" i="4"/>
  <c r="E1214" i="3" s="1"/>
  <c r="T1268" i="4"/>
  <c r="E1278" i="3" s="1"/>
  <c r="T1549" i="4"/>
  <c r="E1559" i="3" s="1"/>
  <c r="T1553" i="4"/>
  <c r="E1563" i="3" s="1"/>
  <c r="T1565" i="4"/>
  <c r="E1575" i="3" s="1"/>
  <c r="T1569" i="4"/>
  <c r="E1579" i="3" s="1"/>
  <c r="T1573" i="4"/>
  <c r="E1583" i="3" s="1"/>
  <c r="T1577" i="4"/>
  <c r="E1587" i="3" s="1"/>
  <c r="T1589" i="4"/>
  <c r="E1599" i="3" s="1"/>
  <c r="W1456" i="4"/>
  <c r="H1466" i="3" s="1"/>
  <c r="W1460" i="4"/>
  <c r="H1470" i="3" s="1"/>
  <c r="W1464" i="4"/>
  <c r="H1474" i="3" s="1"/>
  <c r="W1468" i="4"/>
  <c r="H1478" i="3" s="1"/>
  <c r="W1472" i="4"/>
  <c r="H1482" i="3" s="1"/>
  <c r="W1476" i="4"/>
  <c r="H1486" i="3" s="1"/>
  <c r="W1480" i="4"/>
  <c r="H1490" i="3" s="1"/>
  <c r="W1484" i="4"/>
  <c r="H1494" i="3" s="1"/>
  <c r="W1488" i="4"/>
  <c r="H1498" i="3" s="1"/>
  <c r="W1492" i="4"/>
  <c r="H1502" i="3" s="1"/>
  <c r="W1496" i="4"/>
  <c r="H1506" i="3" s="1"/>
  <c r="Y1683" i="4"/>
  <c r="J1693" i="3" s="1"/>
  <c r="U1693" i="4"/>
  <c r="F1703" i="3" s="1"/>
  <c r="U1765" i="4"/>
  <c r="F1775" i="3" s="1"/>
  <c r="W1780" i="4"/>
  <c r="H1790" i="3" s="1"/>
  <c r="U1781" i="4"/>
  <c r="F1791" i="3" s="1"/>
  <c r="U1849" i="4"/>
  <c r="F1859" i="3" s="1"/>
  <c r="U1877" i="4"/>
  <c r="F1887" i="3" s="1"/>
  <c r="U2085" i="4"/>
  <c r="F2095" i="3" s="1"/>
  <c r="W2420" i="4"/>
  <c r="H2430" i="3" s="1"/>
  <c r="W2424" i="4"/>
  <c r="H2434" i="3" s="1"/>
  <c r="W2432" i="4"/>
  <c r="H2442" i="3" s="1"/>
  <c r="V2489" i="4"/>
  <c r="G2499" i="3" s="1"/>
  <c r="W20" i="4"/>
  <c r="H30" i="3" s="1"/>
  <c r="U21" i="4"/>
  <c r="F31" i="3" s="1"/>
  <c r="Y23" i="4"/>
  <c r="J33" i="3" s="1"/>
  <c r="Y27" i="4"/>
  <c r="J37" i="3" s="1"/>
  <c r="W1316" i="4"/>
  <c r="H1326" i="3" s="1"/>
  <c r="T3086" i="4"/>
  <c r="E3096" i="3" s="1"/>
  <c r="T3098" i="4"/>
  <c r="E3108" i="3" s="1"/>
  <c r="T3103" i="4"/>
  <c r="E3113" i="3" s="1"/>
  <c r="X3104" i="4"/>
  <c r="I3114" i="3" s="1"/>
  <c r="X3108" i="4"/>
  <c r="I3118" i="3" s="1"/>
  <c r="X3109" i="4"/>
  <c r="I3119" i="3" s="1"/>
  <c r="T3110" i="4"/>
  <c r="E3120" i="3" s="1"/>
  <c r="X3112" i="4"/>
  <c r="I3122" i="3" s="1"/>
  <c r="T3114" i="4"/>
  <c r="E3124" i="3" s="1"/>
  <c r="X3120" i="4"/>
  <c r="I3130" i="3" s="1"/>
  <c r="X3121" i="4"/>
  <c r="I3131" i="3" s="1"/>
  <c r="T3122" i="4"/>
  <c r="E3132" i="3" s="1"/>
  <c r="X3124" i="4"/>
  <c r="I3134" i="3" s="1"/>
  <c r="T3126" i="4"/>
  <c r="E3136" i="3" s="1"/>
  <c r="X3126" i="4"/>
  <c r="I3136" i="3" s="1"/>
  <c r="T3127" i="4"/>
  <c r="E3137" i="3" s="1"/>
  <c r="X3132" i="4"/>
  <c r="I3142" i="3" s="1"/>
  <c r="X3133" i="4"/>
  <c r="I3143" i="3" s="1"/>
  <c r="T3134" i="4"/>
  <c r="E3144" i="3" s="1"/>
  <c r="X3134" i="4"/>
  <c r="I3144" i="3" s="1"/>
  <c r="T3135" i="4"/>
  <c r="E3145" i="3" s="1"/>
  <c r="X3136" i="4"/>
  <c r="I3146" i="3" s="1"/>
  <c r="X3138" i="4"/>
  <c r="I3148" i="3" s="1"/>
  <c r="T3139" i="4"/>
  <c r="E3149" i="3" s="1"/>
  <c r="X3140" i="4"/>
  <c r="I3150" i="3" s="1"/>
  <c r="T3146" i="4"/>
  <c r="E3156" i="3" s="1"/>
  <c r="T3150" i="4"/>
  <c r="E3160" i="3" s="1"/>
  <c r="V3153" i="4"/>
  <c r="G3163" i="3" s="1"/>
  <c r="T3154" i="4"/>
  <c r="E3164" i="3" s="1"/>
  <c r="T3158" i="4"/>
  <c r="E3168" i="3" s="1"/>
  <c r="V3161" i="4"/>
  <c r="G3171" i="3" s="1"/>
  <c r="T3162" i="4"/>
  <c r="E3172" i="3" s="1"/>
  <c r="V3165" i="4"/>
  <c r="G3175" i="3" s="1"/>
  <c r="T3166" i="4"/>
  <c r="E3176" i="3" s="1"/>
  <c r="V3169" i="4"/>
  <c r="G3179" i="3" s="1"/>
  <c r="X3177" i="4"/>
  <c r="I3187" i="3" s="1"/>
  <c r="X3181" i="4"/>
  <c r="I3191" i="3" s="1"/>
  <c r="X3185" i="4"/>
  <c r="I3195" i="3" s="1"/>
  <c r="T3210" i="4"/>
  <c r="E3220" i="3" s="1"/>
  <c r="V3213" i="4"/>
  <c r="G3223" i="3" s="1"/>
  <c r="V3217" i="4"/>
  <c r="G3227" i="3" s="1"/>
  <c r="T3218" i="4"/>
  <c r="E3228" i="3" s="1"/>
  <c r="T3222" i="4"/>
  <c r="E3232" i="3" s="1"/>
  <c r="T3226" i="4"/>
  <c r="E3236" i="3" s="1"/>
  <c r="V3229" i="4"/>
  <c r="G3239" i="3" s="1"/>
  <c r="T3230" i="4"/>
  <c r="E3240" i="3" s="1"/>
  <c r="T3231" i="4"/>
  <c r="E3241" i="3" s="1"/>
  <c r="T3234" i="4"/>
  <c r="E3244" i="3" s="1"/>
  <c r="X3236" i="4"/>
  <c r="I3246" i="3" s="1"/>
  <c r="X3240" i="4"/>
  <c r="I3250" i="3" s="1"/>
  <c r="T3242" i="4"/>
  <c r="E3252" i="3" s="1"/>
  <c r="X3244" i="4"/>
  <c r="I3254" i="3" s="1"/>
  <c r="T3250" i="4"/>
  <c r="E3260" i="3" s="1"/>
  <c r="T3251" i="4"/>
  <c r="E3261" i="3" s="1"/>
  <c r="X3252" i="4"/>
  <c r="I3262" i="3" s="1"/>
  <c r="T3390" i="4"/>
  <c r="E3400" i="3" s="1"/>
  <c r="T3498" i="4"/>
  <c r="E3508" i="3" s="1"/>
  <c r="V3553" i="4"/>
  <c r="G3563" i="3" s="1"/>
  <c r="T3554" i="4"/>
  <c r="E3564" i="3" s="1"/>
  <c r="X3614" i="4"/>
  <c r="I3624" i="3" s="1"/>
  <c r="X3720" i="4"/>
  <c r="I3730" i="3" s="1"/>
  <c r="X4408" i="4"/>
  <c r="I4418" i="3" s="1"/>
  <c r="V4409" i="4"/>
  <c r="G4419" i="3" s="1"/>
  <c r="X4412" i="4"/>
  <c r="I4422" i="3" s="1"/>
  <c r="V4413" i="4"/>
  <c r="G4423" i="3" s="1"/>
  <c r="T4418" i="4"/>
  <c r="E4428" i="3" s="1"/>
  <c r="U4422" i="4"/>
  <c r="F4432" i="3" s="1"/>
  <c r="U4425" i="4"/>
  <c r="F4435" i="3" s="1"/>
  <c r="U4426" i="4"/>
  <c r="F4436" i="3" s="1"/>
  <c r="U4427" i="4"/>
  <c r="F4437" i="3" s="1"/>
  <c r="Y4467" i="4"/>
  <c r="J4477" i="3" s="1"/>
  <c r="U4509" i="4"/>
  <c r="F4519" i="3" s="1"/>
  <c r="Y4515" i="4"/>
  <c r="J4525" i="3" s="1"/>
  <c r="Y4389" i="4"/>
  <c r="J4399" i="3" s="1"/>
  <c r="W4393" i="4"/>
  <c r="H4403" i="3" s="1"/>
  <c r="Y4393" i="4"/>
  <c r="J4403" i="3" s="1"/>
  <c r="U4394" i="4"/>
  <c r="F4404" i="3" s="1"/>
  <c r="W4397" i="4"/>
  <c r="H4407" i="3" s="1"/>
  <c r="Y4397" i="4"/>
  <c r="J4407" i="3" s="1"/>
  <c r="U4398" i="4"/>
  <c r="F4408" i="3" s="1"/>
  <c r="W4401" i="4"/>
  <c r="H4411" i="3" s="1"/>
  <c r="Y4401" i="4"/>
  <c r="J4411" i="3" s="1"/>
  <c r="W4405" i="4"/>
  <c r="H4415" i="3" s="1"/>
  <c r="Y4405" i="4"/>
  <c r="J4415" i="3" s="1"/>
  <c r="U4406" i="4"/>
  <c r="F4416" i="3" s="1"/>
  <c r="U4410" i="4"/>
  <c r="F4420" i="3" s="1"/>
  <c r="U4414" i="4"/>
  <c r="F4424" i="3" s="1"/>
  <c r="W4417" i="4"/>
  <c r="H4427" i="3" s="1"/>
  <c r="W4421" i="4"/>
  <c r="H4431" i="3" s="1"/>
  <c r="T4422" i="4"/>
  <c r="E4432" i="3" s="1"/>
  <c r="Y19" i="4"/>
  <c r="J29" i="3" s="1"/>
  <c r="T18" i="4"/>
  <c r="E28" i="3" s="1"/>
  <c r="X20" i="4"/>
  <c r="I30" i="3" s="1"/>
  <c r="W10" i="4"/>
  <c r="H20" i="3" s="1"/>
  <c r="U14" i="4"/>
  <c r="F24" i="3" s="1"/>
  <c r="W180" i="4"/>
  <c r="H190" i="3" s="1"/>
  <c r="W184" i="4"/>
  <c r="H194" i="3" s="1"/>
  <c r="W188" i="4"/>
  <c r="H198" i="3" s="1"/>
  <c r="W196" i="4"/>
  <c r="H206" i="3" s="1"/>
  <c r="W200" i="4"/>
  <c r="H210" i="3" s="1"/>
  <c r="W204" i="4"/>
  <c r="H214" i="3" s="1"/>
  <c r="W208" i="4"/>
  <c r="H218" i="3" s="1"/>
  <c r="W212" i="4"/>
  <c r="H222" i="3" s="1"/>
  <c r="W216" i="4"/>
  <c r="H226" i="3" s="1"/>
  <c r="W220" i="4"/>
  <c r="H230" i="3" s="1"/>
  <c r="W224" i="4"/>
  <c r="H234" i="3" s="1"/>
  <c r="W228" i="4"/>
  <c r="H238" i="3" s="1"/>
  <c r="W232" i="4"/>
  <c r="H242" i="3" s="1"/>
  <c r="W236" i="4"/>
  <c r="H246" i="3" s="1"/>
  <c r="W240" i="4"/>
  <c r="H250" i="3" s="1"/>
  <c r="W244" i="4"/>
  <c r="H254" i="3" s="1"/>
  <c r="W248" i="4"/>
  <c r="H258" i="3" s="1"/>
  <c r="W252" i="4"/>
  <c r="H262" i="3" s="1"/>
  <c r="W256" i="4"/>
  <c r="H266" i="3" s="1"/>
  <c r="W260" i="4"/>
  <c r="H270" i="3" s="1"/>
  <c r="W264" i="4"/>
  <c r="H274" i="3" s="1"/>
  <c r="W268" i="4"/>
  <c r="H278" i="3" s="1"/>
  <c r="W272" i="4"/>
  <c r="H282" i="3" s="1"/>
  <c r="W276" i="4"/>
  <c r="H286" i="3" s="1"/>
  <c r="W280" i="4"/>
  <c r="H290" i="3" s="1"/>
  <c r="W344" i="4"/>
  <c r="H354" i="3" s="1"/>
  <c r="W348" i="4"/>
  <c r="H358" i="3" s="1"/>
  <c r="W352" i="4"/>
  <c r="H362" i="3" s="1"/>
  <c r="W356" i="4"/>
  <c r="H366" i="3" s="1"/>
  <c r="W360" i="4"/>
  <c r="H370" i="3" s="1"/>
  <c r="W364" i="4"/>
  <c r="H374" i="3" s="1"/>
  <c r="W368" i="4"/>
  <c r="H378" i="3" s="1"/>
  <c r="W372" i="4"/>
  <c r="H382" i="3" s="1"/>
  <c r="W376" i="4"/>
  <c r="H386" i="3" s="1"/>
  <c r="W392" i="4"/>
  <c r="H402" i="3" s="1"/>
  <c r="U164" i="4"/>
  <c r="F174" i="3" s="1"/>
  <c r="W511" i="4"/>
  <c r="H521" i="3" s="1"/>
  <c r="Y511" i="4"/>
  <c r="J521" i="3" s="1"/>
  <c r="Y583" i="4"/>
  <c r="J593" i="3" s="1"/>
  <c r="Y587" i="4"/>
  <c r="J597" i="3" s="1"/>
  <c r="Y591" i="4"/>
  <c r="J601" i="3" s="1"/>
  <c r="Y595" i="4"/>
  <c r="J605" i="3" s="1"/>
  <c r="Y599" i="4"/>
  <c r="J609" i="3" s="1"/>
  <c r="Y603" i="4"/>
  <c r="J613" i="3" s="1"/>
  <c r="Y607" i="4"/>
  <c r="J617" i="3" s="1"/>
  <c r="Y611" i="4"/>
  <c r="J621" i="3" s="1"/>
  <c r="Y615" i="4"/>
  <c r="J625" i="3" s="1"/>
  <c r="Y619" i="4"/>
  <c r="J629" i="3" s="1"/>
  <c r="Y623" i="4"/>
  <c r="J633" i="3" s="1"/>
  <c r="Y627" i="4"/>
  <c r="J637" i="3" s="1"/>
  <c r="Y631" i="4"/>
  <c r="J641" i="3" s="1"/>
  <c r="Y635" i="4"/>
  <c r="J645" i="3" s="1"/>
  <c r="Y699" i="4"/>
  <c r="J709" i="3" s="1"/>
  <c r="Y758" i="4"/>
  <c r="J768" i="3" s="1"/>
  <c r="V1364" i="4"/>
  <c r="G1374" i="3" s="1"/>
  <c r="T1365" i="4"/>
  <c r="E1375" i="3" s="1"/>
  <c r="V1404" i="4"/>
  <c r="G1414" i="3" s="1"/>
  <c r="T1405" i="4"/>
  <c r="E1415" i="3" s="1"/>
  <c r="V1408" i="4"/>
  <c r="G1418" i="3" s="1"/>
  <c r="T1663" i="4"/>
  <c r="E1673" i="3" s="1"/>
  <c r="T1667" i="4"/>
  <c r="E1677" i="3" s="1"/>
  <c r="V1674" i="4"/>
  <c r="G1684" i="3" s="1"/>
  <c r="T1679" i="4"/>
  <c r="E1689" i="3" s="1"/>
  <c r="X1681" i="4"/>
  <c r="I1691" i="3" s="1"/>
  <c r="T1683" i="4"/>
  <c r="E1693" i="3" s="1"/>
  <c r="T1687" i="4"/>
  <c r="E1697" i="3" s="1"/>
  <c r="X1689" i="4"/>
  <c r="I1699" i="3" s="1"/>
  <c r="T1691" i="4"/>
  <c r="E1701" i="3" s="1"/>
  <c r="V1691" i="4"/>
  <c r="G1701" i="3" s="1"/>
  <c r="T1692" i="4"/>
  <c r="E1702" i="3" s="1"/>
  <c r="X507" i="4"/>
  <c r="I517" i="3" s="1"/>
  <c r="T1218" i="4"/>
  <c r="E1228" i="3" s="1"/>
  <c r="U1317" i="4"/>
  <c r="F1327" i="3" s="1"/>
  <c r="W1347" i="4"/>
  <c r="H1357" i="3" s="1"/>
  <c r="U1361" i="4"/>
  <c r="F1371" i="3" s="1"/>
  <c r="W1400" i="4"/>
  <c r="H1410" i="3" s="1"/>
  <c r="U1401" i="4"/>
  <c r="F1411" i="3" s="1"/>
  <c r="U1413" i="4"/>
  <c r="F1423" i="3" s="1"/>
  <c r="U1591" i="4"/>
  <c r="F1601" i="3" s="1"/>
  <c r="U1595" i="4"/>
  <c r="F1605" i="3" s="1"/>
  <c r="U1599" i="4"/>
  <c r="F1609" i="3" s="1"/>
  <c r="U1603" i="4"/>
  <c r="F1613" i="3" s="1"/>
  <c r="U1607" i="4"/>
  <c r="F1617" i="3" s="1"/>
  <c r="U1611" i="4"/>
  <c r="F1621" i="3" s="1"/>
  <c r="U1615" i="4"/>
  <c r="F1625" i="3" s="1"/>
  <c r="U1619" i="4"/>
  <c r="F1629" i="3" s="1"/>
  <c r="U1623" i="4"/>
  <c r="F1633" i="3" s="1"/>
  <c r="U1631" i="4"/>
  <c r="F1641" i="3" s="1"/>
  <c r="U1635" i="4"/>
  <c r="F1645" i="3" s="1"/>
  <c r="Y1641" i="4"/>
  <c r="J1651" i="3" s="1"/>
  <c r="U1655" i="4"/>
  <c r="F1665" i="3" s="1"/>
  <c r="Y1657" i="4"/>
  <c r="J1667" i="3" s="1"/>
  <c r="W1658" i="4"/>
  <c r="H1668" i="3" s="1"/>
  <c r="U1663" i="4"/>
  <c r="F1673" i="3" s="1"/>
  <c r="U1672" i="4"/>
  <c r="F1682" i="3" s="1"/>
  <c r="U1751" i="4"/>
  <c r="F1761" i="3" s="1"/>
  <c r="U1791" i="4"/>
  <c r="F1801" i="3" s="1"/>
  <c r="W1794" i="4"/>
  <c r="H1804" i="3" s="1"/>
  <c r="W396" i="4"/>
  <c r="H406" i="3" s="1"/>
  <c r="W400" i="4"/>
  <c r="H410" i="3" s="1"/>
  <c r="W404" i="4"/>
  <c r="H414" i="3" s="1"/>
  <c r="W408" i="4"/>
  <c r="H418" i="3" s="1"/>
  <c r="W412" i="4"/>
  <c r="H422" i="3" s="1"/>
  <c r="W416" i="4"/>
  <c r="H426" i="3" s="1"/>
  <c r="W420" i="4"/>
  <c r="H430" i="3" s="1"/>
  <c r="W424" i="4"/>
  <c r="H434" i="3" s="1"/>
  <c r="W428" i="4"/>
  <c r="H438" i="3" s="1"/>
  <c r="W432" i="4"/>
  <c r="H442" i="3" s="1"/>
  <c r="W436" i="4"/>
  <c r="H446" i="3" s="1"/>
  <c r="W440" i="4"/>
  <c r="H450" i="3" s="1"/>
  <c r="W444" i="4"/>
  <c r="H454" i="3" s="1"/>
  <c r="W448" i="4"/>
  <c r="H458" i="3" s="1"/>
  <c r="W452" i="4"/>
  <c r="H462" i="3" s="1"/>
  <c r="W456" i="4"/>
  <c r="H466" i="3" s="1"/>
  <c r="W460" i="4"/>
  <c r="H470" i="3" s="1"/>
  <c r="W464" i="4"/>
  <c r="H474" i="3" s="1"/>
  <c r="W468" i="4"/>
  <c r="H478" i="3" s="1"/>
  <c r="W472" i="4"/>
  <c r="H482" i="3" s="1"/>
  <c r="W476" i="4"/>
  <c r="H486" i="3" s="1"/>
  <c r="W480" i="4"/>
  <c r="H490" i="3" s="1"/>
  <c r="W484" i="4"/>
  <c r="H494" i="3" s="1"/>
  <c r="W488" i="4"/>
  <c r="H498" i="3" s="1"/>
  <c r="W492" i="4"/>
  <c r="H502" i="3" s="1"/>
  <c r="W496" i="4"/>
  <c r="H506" i="3" s="1"/>
  <c r="Y499" i="4"/>
  <c r="J509" i="3" s="1"/>
  <c r="Y503" i="4"/>
  <c r="J513" i="3" s="1"/>
  <c r="U1297" i="4"/>
  <c r="F1307" i="3" s="1"/>
  <c r="U1305" i="4"/>
  <c r="F1315" i="3" s="1"/>
  <c r="W1312" i="4"/>
  <c r="H1322" i="3" s="1"/>
  <c r="U1313" i="4"/>
  <c r="F1323" i="3" s="1"/>
  <c r="T1317" i="4"/>
  <c r="E1327" i="3" s="1"/>
  <c r="T1329" i="4"/>
  <c r="E1339" i="3" s="1"/>
  <c r="T1341" i="4"/>
  <c r="E1351" i="3" s="1"/>
  <c r="T1345" i="4"/>
  <c r="E1355" i="3" s="1"/>
  <c r="T1401" i="4"/>
  <c r="E1411" i="3" s="1"/>
  <c r="X1447" i="4"/>
  <c r="I1457" i="3" s="1"/>
  <c r="V1448" i="4"/>
  <c r="G1458" i="3" s="1"/>
  <c r="U1456" i="4"/>
  <c r="F1466" i="3" s="1"/>
  <c r="U1460" i="4"/>
  <c r="F1470" i="3" s="1"/>
  <c r="U1464" i="4"/>
  <c r="F1474" i="3" s="1"/>
  <c r="U1476" i="4"/>
  <c r="F1486" i="3" s="1"/>
  <c r="U1480" i="4"/>
  <c r="F1490" i="3" s="1"/>
  <c r="U1484" i="4"/>
  <c r="F1494" i="3" s="1"/>
  <c r="U1488" i="4"/>
  <c r="F1498" i="3" s="1"/>
  <c r="U1492" i="4"/>
  <c r="F1502" i="3" s="1"/>
  <c r="U1496" i="4"/>
  <c r="F1506" i="3" s="1"/>
  <c r="U1520" i="4"/>
  <c r="F1530" i="3" s="1"/>
  <c r="U1544" i="4"/>
  <c r="F1554" i="3" s="1"/>
  <c r="X1550" i="4"/>
  <c r="I1560" i="3" s="1"/>
  <c r="T1556" i="4"/>
  <c r="E1566" i="3" s="1"/>
  <c r="T1564" i="4"/>
  <c r="E1574" i="3" s="1"/>
  <c r="X1566" i="4"/>
  <c r="I1576" i="3" s="1"/>
  <c r="T1572" i="4"/>
  <c r="E1582" i="3" s="1"/>
  <c r="T1580" i="4"/>
  <c r="E1590" i="3" s="1"/>
  <c r="X1582" i="4"/>
  <c r="I1592" i="3" s="1"/>
  <c r="T1588" i="4"/>
  <c r="E1598" i="3" s="1"/>
  <c r="X1590" i="4"/>
  <c r="I1600" i="3" s="1"/>
  <c r="T1592" i="4"/>
  <c r="E1602" i="3" s="1"/>
  <c r="X1594" i="4"/>
  <c r="I1604" i="3" s="1"/>
  <c r="T1596" i="4"/>
  <c r="E1606" i="3" s="1"/>
  <c r="X1598" i="4"/>
  <c r="I1608" i="3" s="1"/>
  <c r="T1600" i="4"/>
  <c r="E1610" i="3" s="1"/>
  <c r="X1602" i="4"/>
  <c r="I1612" i="3" s="1"/>
  <c r="T1604" i="4"/>
  <c r="E1614" i="3" s="1"/>
  <c r="X1606" i="4"/>
  <c r="I1616" i="3" s="1"/>
  <c r="T1608" i="4"/>
  <c r="E1618" i="3" s="1"/>
  <c r="X1610" i="4"/>
  <c r="I1620" i="3" s="1"/>
  <c r="T1612" i="4"/>
  <c r="E1622" i="3" s="1"/>
  <c r="X1614" i="4"/>
  <c r="I1624" i="3" s="1"/>
  <c r="T1616" i="4"/>
  <c r="E1626" i="3" s="1"/>
  <c r="X1618" i="4"/>
  <c r="I1628" i="3" s="1"/>
  <c r="T1620" i="4"/>
  <c r="E1630" i="3" s="1"/>
  <c r="X1622" i="4"/>
  <c r="I1632" i="3" s="1"/>
  <c r="T1624" i="4"/>
  <c r="E1634" i="3" s="1"/>
  <c r="X1626" i="4"/>
  <c r="I1636" i="3" s="1"/>
  <c r="T1628" i="4"/>
  <c r="E1638" i="3" s="1"/>
  <c r="T1632" i="4"/>
  <c r="E1642" i="3" s="1"/>
  <c r="T1636" i="4"/>
  <c r="E1646" i="3" s="1"/>
  <c r="T1640" i="4"/>
  <c r="E1650" i="3" s="1"/>
  <c r="T1646" i="4"/>
  <c r="E1656" i="3" s="1"/>
  <c r="T1700" i="4"/>
  <c r="E1710" i="3" s="1"/>
  <c r="T1768" i="4"/>
  <c r="E1778" i="3" s="1"/>
  <c r="V1245" i="4"/>
  <c r="G1255" i="3" s="1"/>
  <c r="V1257" i="4"/>
  <c r="G1267" i="3" s="1"/>
  <c r="T1258" i="4"/>
  <c r="E1268" i="3" s="1"/>
  <c r="V1261" i="4"/>
  <c r="G1271" i="3" s="1"/>
  <c r="V1265" i="4"/>
  <c r="G1275" i="3" s="1"/>
  <c r="W1376" i="4"/>
  <c r="H1386" i="3" s="1"/>
  <c r="U1437" i="4"/>
  <c r="F1447" i="3" s="1"/>
  <c r="Y1443" i="4"/>
  <c r="J1453" i="3" s="1"/>
  <c r="U1445" i="4"/>
  <c r="F1455" i="3" s="1"/>
  <c r="Y1447" i="4"/>
  <c r="J1457" i="3" s="1"/>
  <c r="T1449" i="4"/>
  <c r="E1459" i="3" s="1"/>
  <c r="X1451" i="4"/>
  <c r="I1461" i="3" s="1"/>
  <c r="V1452" i="4"/>
  <c r="G1462" i="3" s="1"/>
  <c r="X1455" i="4"/>
  <c r="I1465" i="3" s="1"/>
  <c r="X1459" i="4"/>
  <c r="I1469" i="3" s="1"/>
  <c r="V1460" i="4"/>
  <c r="G1470" i="3" s="1"/>
  <c r="X1463" i="4"/>
  <c r="I1473" i="3" s="1"/>
  <c r="V1464" i="4"/>
  <c r="G1474" i="3" s="1"/>
  <c r="X1467" i="4"/>
  <c r="I1477" i="3" s="1"/>
  <c r="T1469" i="4"/>
  <c r="E1479" i="3" s="1"/>
  <c r="T1525" i="4"/>
  <c r="E1535" i="3" s="1"/>
  <c r="X1535" i="4"/>
  <c r="I1545" i="3" s="1"/>
  <c r="T1541" i="4"/>
  <c r="E1551" i="3" s="1"/>
  <c r="X1543" i="4"/>
  <c r="I1553" i="3" s="1"/>
  <c r="V1548" i="4"/>
  <c r="G1558" i="3" s="1"/>
  <c r="U1584" i="4"/>
  <c r="F1594" i="3" s="1"/>
  <c r="Y1770" i="4"/>
  <c r="J1780" i="3" s="1"/>
  <c r="U1772" i="4"/>
  <c r="F1782" i="3" s="1"/>
  <c r="W1831" i="4"/>
  <c r="H1841" i="3" s="1"/>
  <c r="Y561" i="4"/>
  <c r="J571" i="3" s="1"/>
  <c r="Y565" i="4"/>
  <c r="J575" i="3" s="1"/>
  <c r="Y569" i="4"/>
  <c r="J579" i="3" s="1"/>
  <c r="Y573" i="4"/>
  <c r="J583" i="3" s="1"/>
  <c r="Y585" i="4"/>
  <c r="J595" i="3" s="1"/>
  <c r="Y589" i="4"/>
  <c r="J599" i="3" s="1"/>
  <c r="Y593" i="4"/>
  <c r="J603" i="3" s="1"/>
  <c r="Y597" i="4"/>
  <c r="J607" i="3" s="1"/>
  <c r="Y601" i="4"/>
  <c r="J611" i="3" s="1"/>
  <c r="Y605" i="4"/>
  <c r="J615" i="3" s="1"/>
  <c r="Y609" i="4"/>
  <c r="J619" i="3" s="1"/>
  <c r="Y613" i="4"/>
  <c r="J623" i="3" s="1"/>
  <c r="Y617" i="4"/>
  <c r="J627" i="3" s="1"/>
  <c r="Y621" i="4"/>
  <c r="J631" i="3" s="1"/>
  <c r="Y625" i="4"/>
  <c r="J635" i="3" s="1"/>
  <c r="Y629" i="4"/>
  <c r="J639" i="3" s="1"/>
  <c r="Y633" i="4"/>
  <c r="J643" i="3" s="1"/>
  <c r="W1238" i="4"/>
  <c r="H1248" i="3" s="1"/>
  <c r="W1242" i="4"/>
  <c r="H1252" i="3" s="1"/>
  <c r="U1243" i="4"/>
  <c r="F1253" i="3" s="1"/>
  <c r="Y1252" i="4"/>
  <c r="J1262" i="3" s="1"/>
  <c r="U1258" i="4"/>
  <c r="F1268" i="3" s="1"/>
  <c r="W1258" i="4"/>
  <c r="H1268" i="3" s="1"/>
  <c r="Y1260" i="4"/>
  <c r="J1270" i="3" s="1"/>
  <c r="U1263" i="4"/>
  <c r="F1273" i="3" s="1"/>
  <c r="T1367" i="4"/>
  <c r="E1377" i="3" s="1"/>
  <c r="T1403" i="4"/>
  <c r="E1413" i="3" s="1"/>
  <c r="X1408" i="4"/>
  <c r="I1418" i="3" s="1"/>
  <c r="T1411" i="4"/>
  <c r="E1421" i="3" s="1"/>
  <c r="T1423" i="4"/>
  <c r="E1433" i="3" s="1"/>
  <c r="T1426" i="4"/>
  <c r="E1436" i="3" s="1"/>
  <c r="T1207" i="4"/>
  <c r="E1217" i="3" s="1"/>
  <c r="V1207" i="4"/>
  <c r="G1217" i="3" s="1"/>
  <c r="T1208" i="4"/>
  <c r="E1218" i="3" s="1"/>
  <c r="T1216" i="4"/>
  <c r="E1226" i="3" s="1"/>
  <c r="T1236" i="4"/>
  <c r="E1246" i="3" s="1"/>
  <c r="U1331" i="4"/>
  <c r="F1341" i="3" s="1"/>
  <c r="U1347" i="4"/>
  <c r="F1357" i="3" s="1"/>
  <c r="U1363" i="4"/>
  <c r="F1373" i="3" s="1"/>
  <c r="W1393" i="4"/>
  <c r="H1403" i="3" s="1"/>
  <c r="U1395" i="4"/>
  <c r="F1405" i="3" s="1"/>
  <c r="U1398" i="4"/>
  <c r="F1408" i="3" s="1"/>
  <c r="Y1400" i="4"/>
  <c r="J1410" i="3" s="1"/>
  <c r="U1415" i="4"/>
  <c r="F1425" i="3" s="1"/>
  <c r="U1713" i="4"/>
  <c r="F1723" i="3" s="1"/>
  <c r="U1721" i="4"/>
  <c r="F1731" i="3" s="1"/>
  <c r="U1725" i="4"/>
  <c r="F1735" i="3" s="1"/>
  <c r="U1737" i="4"/>
  <c r="F1747" i="3" s="1"/>
  <c r="U1741" i="4"/>
  <c r="F1751" i="3" s="1"/>
  <c r="U1745" i="4"/>
  <c r="F1755" i="3" s="1"/>
  <c r="U1749" i="4"/>
  <c r="F1759" i="3" s="1"/>
  <c r="V1739" i="4"/>
  <c r="G1749" i="3" s="1"/>
  <c r="T1740" i="4"/>
  <c r="E1750" i="3" s="1"/>
  <c r="T1764" i="4"/>
  <c r="E1774" i="3" s="1"/>
  <c r="X1833" i="4"/>
  <c r="I1843" i="3" s="1"/>
  <c r="T1835" i="4"/>
  <c r="E1845" i="3" s="1"/>
  <c r="V1838" i="4"/>
  <c r="G1848" i="3" s="1"/>
  <c r="X1845" i="4"/>
  <c r="I1855" i="3" s="1"/>
  <c r="V1846" i="4"/>
  <c r="G1856" i="3" s="1"/>
  <c r="T1848" i="4"/>
  <c r="E1858" i="3" s="1"/>
  <c r="T1883" i="4"/>
  <c r="E1893" i="3" s="1"/>
  <c r="T1899" i="4"/>
  <c r="E1909" i="3" s="1"/>
  <c r="T1903" i="4"/>
  <c r="E1913" i="3" s="1"/>
  <c r="T1927" i="4"/>
  <c r="E1937" i="3" s="1"/>
  <c r="T2035" i="4"/>
  <c r="E2045" i="3" s="1"/>
  <c r="T2239" i="4"/>
  <c r="E2249" i="3" s="1"/>
  <c r="X2417" i="4"/>
  <c r="I2427" i="3" s="1"/>
  <c r="X2429" i="4"/>
  <c r="I2439" i="3" s="1"/>
  <c r="V2431" i="4"/>
  <c r="G2441" i="3" s="1"/>
  <c r="X2437" i="4"/>
  <c r="I2447" i="3" s="1"/>
  <c r="T2478" i="4"/>
  <c r="E2488" i="3" s="1"/>
  <c r="T2512" i="4"/>
  <c r="E2522" i="3" s="1"/>
  <c r="T2516" i="4"/>
  <c r="E2526" i="3" s="1"/>
  <c r="X2522" i="4"/>
  <c r="I2532" i="3" s="1"/>
  <c r="T2799" i="4"/>
  <c r="E2809" i="3" s="1"/>
  <c r="T2807" i="4"/>
  <c r="E2817" i="3" s="1"/>
  <c r="T2815" i="4"/>
  <c r="E2825" i="3" s="1"/>
  <c r="T2823" i="4"/>
  <c r="E2833" i="3" s="1"/>
  <c r="X2829" i="4"/>
  <c r="I2839" i="3" s="1"/>
  <c r="T2835" i="4"/>
  <c r="E2845" i="3" s="1"/>
  <c r="T2839" i="4"/>
  <c r="E2849" i="3" s="1"/>
  <c r="T2843" i="4"/>
  <c r="E2853" i="3" s="1"/>
  <c r="T2847" i="4"/>
  <c r="E2857" i="3" s="1"/>
  <c r="T2851" i="4"/>
  <c r="E2861" i="3" s="1"/>
  <c r="T2855" i="4"/>
  <c r="E2865" i="3" s="1"/>
  <c r="T2859" i="4"/>
  <c r="E2869" i="3" s="1"/>
  <c r="T2863" i="4"/>
  <c r="E2873" i="3" s="1"/>
  <c r="T2867" i="4"/>
  <c r="E2877" i="3" s="1"/>
  <c r="X2869" i="4"/>
  <c r="I2879" i="3" s="1"/>
  <c r="X2877" i="4"/>
  <c r="I2887" i="3" s="1"/>
  <c r="X2885" i="4"/>
  <c r="I2895" i="3" s="1"/>
  <c r="X2893" i="4"/>
  <c r="I2903" i="3" s="1"/>
  <c r="T2899" i="4"/>
  <c r="E2909" i="3" s="1"/>
  <c r="T2991" i="4"/>
  <c r="E3001" i="3" s="1"/>
  <c r="X3093" i="4"/>
  <c r="I3103" i="3" s="1"/>
  <c r="V3094" i="4"/>
  <c r="G3104" i="3" s="1"/>
  <c r="U1795" i="4"/>
  <c r="F1805" i="3" s="1"/>
  <c r="U1799" i="4"/>
  <c r="F1809" i="3" s="1"/>
  <c r="U1803" i="4"/>
  <c r="F1813" i="3" s="1"/>
  <c r="U1807" i="4"/>
  <c r="F1817" i="3" s="1"/>
  <c r="U1811" i="4"/>
  <c r="F1821" i="3" s="1"/>
  <c r="U1815" i="4"/>
  <c r="F1825" i="3" s="1"/>
  <c r="U1819" i="4"/>
  <c r="F1829" i="3" s="1"/>
  <c r="U1823" i="4"/>
  <c r="F1833" i="3" s="1"/>
  <c r="U1827" i="4"/>
  <c r="F1837" i="3" s="1"/>
  <c r="U1829" i="4"/>
  <c r="F1839" i="3" s="1"/>
  <c r="W1830" i="4"/>
  <c r="H1840" i="3" s="1"/>
  <c r="U1976" i="4"/>
  <c r="F1986" i="3" s="1"/>
  <c r="U1984" i="4"/>
  <c r="F1994" i="3" s="1"/>
  <c r="U1988" i="4"/>
  <c r="F1998" i="3" s="1"/>
  <c r="Y2227" i="4"/>
  <c r="J2237" i="3" s="1"/>
  <c r="Y2233" i="4"/>
  <c r="J2243" i="3" s="1"/>
  <c r="Y2234" i="4"/>
  <c r="J2244" i="3" s="1"/>
  <c r="Y2242" i="4"/>
  <c r="J2252" i="3" s="1"/>
  <c r="Y2253" i="4"/>
  <c r="J2263" i="3" s="1"/>
  <c r="Y2669" i="4"/>
  <c r="J2679" i="3" s="1"/>
  <c r="U2671" i="4"/>
  <c r="F2681" i="3" s="1"/>
  <c r="Y2673" i="4"/>
  <c r="J2683" i="3" s="1"/>
  <c r="W2674" i="4"/>
  <c r="H2684" i="3" s="1"/>
  <c r="Y2681" i="4"/>
  <c r="J2691" i="3" s="1"/>
  <c r="U2691" i="4"/>
  <c r="F2701" i="3" s="1"/>
  <c r="U2699" i="4"/>
  <c r="F2709" i="3" s="1"/>
  <c r="U2707" i="4"/>
  <c r="F2717" i="3" s="1"/>
  <c r="U2715" i="4"/>
  <c r="F2725" i="3" s="1"/>
  <c r="U2719" i="4"/>
  <c r="F2729" i="3" s="1"/>
  <c r="U2731" i="4"/>
  <c r="F2741" i="3" s="1"/>
  <c r="U2735" i="4"/>
  <c r="F2745" i="3" s="1"/>
  <c r="Y2745" i="4"/>
  <c r="J2755" i="3" s="1"/>
  <c r="U2751" i="4"/>
  <c r="F2761" i="3" s="1"/>
  <c r="Y2789" i="4"/>
  <c r="J2799" i="3" s="1"/>
  <c r="W2790" i="4"/>
  <c r="H2800" i="3" s="1"/>
  <c r="U2791" i="4"/>
  <c r="F2801" i="3" s="1"/>
  <c r="Y2797" i="4"/>
  <c r="J2807" i="3" s="1"/>
  <c r="W2798" i="4"/>
  <c r="H2808" i="3" s="1"/>
  <c r="U2799" i="4"/>
  <c r="F2809" i="3" s="1"/>
  <c r="Y2901" i="4"/>
  <c r="J2911" i="3" s="1"/>
  <c r="Y3013" i="4"/>
  <c r="J3023" i="3" s="1"/>
  <c r="W3090" i="4"/>
  <c r="H3100" i="3" s="1"/>
  <c r="U3091" i="4"/>
  <c r="F3101" i="3" s="1"/>
  <c r="Y3294" i="4"/>
  <c r="J3304" i="3" s="1"/>
  <c r="U3295" i="4"/>
  <c r="F3305" i="3" s="1"/>
  <c r="U3299" i="4"/>
  <c r="F3309" i="3" s="1"/>
  <c r="U3303" i="4"/>
  <c r="F3313" i="3" s="1"/>
  <c r="U3307" i="4"/>
  <c r="F3317" i="3" s="1"/>
  <c r="U3311" i="4"/>
  <c r="F3321" i="3" s="1"/>
  <c r="Y3314" i="4"/>
  <c r="J3324" i="3" s="1"/>
  <c r="U3315" i="4"/>
  <c r="F3325" i="3" s="1"/>
  <c r="W3318" i="4"/>
  <c r="H3328" i="3" s="1"/>
  <c r="Y3318" i="4"/>
  <c r="J3328" i="3" s="1"/>
  <c r="U3319" i="4"/>
  <c r="F3329" i="3" s="1"/>
  <c r="W3322" i="4"/>
  <c r="H3332" i="3" s="1"/>
  <c r="Y3322" i="4"/>
  <c r="J3332" i="3" s="1"/>
  <c r="U3323" i="4"/>
  <c r="F3333" i="3" s="1"/>
  <c r="W3326" i="4"/>
  <c r="H3336" i="3" s="1"/>
  <c r="Y3326" i="4"/>
  <c r="J3336" i="3" s="1"/>
  <c r="U3327" i="4"/>
  <c r="F3337" i="3" s="1"/>
  <c r="W3330" i="4"/>
  <c r="H3340" i="3" s="1"/>
  <c r="Y3330" i="4"/>
  <c r="J3340" i="3" s="1"/>
  <c r="U3331" i="4"/>
  <c r="F3341" i="3" s="1"/>
  <c r="W3334" i="4"/>
  <c r="H3344" i="3" s="1"/>
  <c r="Y3334" i="4"/>
  <c r="J3344" i="3" s="1"/>
  <c r="U3335" i="4"/>
  <c r="F3345" i="3" s="1"/>
  <c r="W3338" i="4"/>
  <c r="H3348" i="3" s="1"/>
  <c r="Y3338" i="4"/>
  <c r="J3348" i="3" s="1"/>
  <c r="U3339" i="4"/>
  <c r="F3349" i="3" s="1"/>
  <c r="W3342" i="4"/>
  <c r="H3352" i="3" s="1"/>
  <c r="Y3342" i="4"/>
  <c r="J3352" i="3" s="1"/>
  <c r="U3343" i="4"/>
  <c r="F3353" i="3" s="1"/>
  <c r="W3346" i="4"/>
  <c r="H3356" i="3" s="1"/>
  <c r="Y3346" i="4"/>
  <c r="J3356" i="3" s="1"/>
  <c r="U3347" i="4"/>
  <c r="F3357" i="3" s="1"/>
  <c r="W3350" i="4"/>
  <c r="H3360" i="3" s="1"/>
  <c r="Y3350" i="4"/>
  <c r="J3360" i="3" s="1"/>
  <c r="U3351" i="4"/>
  <c r="F3361" i="3" s="1"/>
  <c r="W3354" i="4"/>
  <c r="H3364" i="3" s="1"/>
  <c r="Y3354" i="4"/>
  <c r="J3364" i="3" s="1"/>
  <c r="W3358" i="4"/>
  <c r="H3368" i="3" s="1"/>
  <c r="Y3358" i="4"/>
  <c r="J3368" i="3" s="1"/>
  <c r="U3359" i="4"/>
  <c r="F3369" i="3" s="1"/>
  <c r="W3362" i="4"/>
  <c r="H3372" i="3" s="1"/>
  <c r="Y3362" i="4"/>
  <c r="J3372" i="3" s="1"/>
  <c r="T2060" i="4"/>
  <c r="E2070" i="3" s="1"/>
  <c r="V2063" i="4"/>
  <c r="G2073" i="3" s="1"/>
  <c r="X2066" i="4"/>
  <c r="I2076" i="3" s="1"/>
  <c r="T2068" i="4"/>
  <c r="E2078" i="3" s="1"/>
  <c r="V2071" i="4"/>
  <c r="G2081" i="3" s="1"/>
  <c r="V2091" i="4"/>
  <c r="G2101" i="3" s="1"/>
  <c r="T2092" i="4"/>
  <c r="E2102" i="3" s="1"/>
  <c r="V2095" i="4"/>
  <c r="G2105" i="3" s="1"/>
  <c r="T2096" i="4"/>
  <c r="E2106" i="3" s="1"/>
  <c r="T2100" i="4"/>
  <c r="E2110" i="3" s="1"/>
  <c r="V2107" i="4"/>
  <c r="G2117" i="3" s="1"/>
  <c r="T2108" i="4"/>
  <c r="E2118" i="3" s="1"/>
  <c r="V2111" i="4"/>
  <c r="G2121" i="3" s="1"/>
  <c r="T2112" i="4"/>
  <c r="E2122" i="3" s="1"/>
  <c r="V2115" i="4"/>
  <c r="G2125" i="3" s="1"/>
  <c r="T2116" i="4"/>
  <c r="E2126" i="3" s="1"/>
  <c r="V2119" i="4"/>
  <c r="G2129" i="3" s="1"/>
  <c r="T2120" i="4"/>
  <c r="E2130" i="3" s="1"/>
  <c r="V2123" i="4"/>
  <c r="G2133" i="3" s="1"/>
  <c r="T2124" i="4"/>
  <c r="E2134" i="3" s="1"/>
  <c r="V2127" i="4"/>
  <c r="G2137" i="3" s="1"/>
  <c r="T2128" i="4"/>
  <c r="E2138" i="3" s="1"/>
  <c r="V2131" i="4"/>
  <c r="G2141" i="3" s="1"/>
  <c r="V2135" i="4"/>
  <c r="G2145" i="3" s="1"/>
  <c r="T2144" i="4"/>
  <c r="E2154" i="3" s="1"/>
  <c r="X2158" i="4"/>
  <c r="I2168" i="3" s="1"/>
  <c r="T2196" i="4"/>
  <c r="E2206" i="3" s="1"/>
  <c r="T2200" i="4"/>
  <c r="E2210" i="3" s="1"/>
  <c r="X2200" i="4"/>
  <c r="I2210" i="3" s="1"/>
  <c r="X2204" i="4"/>
  <c r="I2214" i="3" s="1"/>
  <c r="X2216" i="4"/>
  <c r="I2226" i="3" s="1"/>
  <c r="X2220" i="4"/>
  <c r="I2230" i="3" s="1"/>
  <c r="T2232" i="4"/>
  <c r="E2242" i="3" s="1"/>
  <c r="X2232" i="4"/>
  <c r="I2242" i="3" s="1"/>
  <c r="T2624" i="4"/>
  <c r="E2634" i="3" s="1"/>
  <c r="T2660" i="4"/>
  <c r="E2670" i="3" s="1"/>
  <c r="V2663" i="4"/>
  <c r="G2673" i="3" s="1"/>
  <c r="T2664" i="4"/>
  <c r="E2674" i="3" s="1"/>
  <c r="V2671" i="4"/>
  <c r="G2681" i="3" s="1"/>
  <c r="T2672" i="4"/>
  <c r="E2682" i="3" s="1"/>
  <c r="X2880" i="4"/>
  <c r="I2890" i="3" s="1"/>
  <c r="X2888" i="4"/>
  <c r="I2898" i="3" s="1"/>
  <c r="X2896" i="4"/>
  <c r="I2906" i="3" s="1"/>
  <c r="T2968" i="4"/>
  <c r="E2978" i="3" s="1"/>
  <c r="V2971" i="4"/>
  <c r="G2981" i="3" s="1"/>
  <c r="T2976" i="4"/>
  <c r="E2986" i="3" s="1"/>
  <c r="X2988" i="4"/>
  <c r="I2998" i="3" s="1"/>
  <c r="X3048" i="4"/>
  <c r="I3058" i="3" s="1"/>
  <c r="X3052" i="4"/>
  <c r="I3062" i="3" s="1"/>
  <c r="T3068" i="4"/>
  <c r="E3078" i="3" s="1"/>
  <c r="V3083" i="4"/>
  <c r="G3093" i="3" s="1"/>
  <c r="T3084" i="4"/>
  <c r="E3094" i="3" s="1"/>
  <c r="U1972" i="4"/>
  <c r="F1982" i="3" s="1"/>
  <c r="W2031" i="4"/>
  <c r="H2041" i="3" s="1"/>
  <c r="U2032" i="4"/>
  <c r="F2042" i="3" s="1"/>
  <c r="U2052" i="4"/>
  <c r="F2062" i="3" s="1"/>
  <c r="W2055" i="4"/>
  <c r="H2065" i="3" s="1"/>
  <c r="W2087" i="4"/>
  <c r="H2097" i="3" s="1"/>
  <c r="Y2090" i="4"/>
  <c r="J2100" i="3" s="1"/>
  <c r="W2091" i="4"/>
  <c r="H2101" i="3" s="1"/>
  <c r="U2092" i="4"/>
  <c r="F2102" i="3" s="1"/>
  <c r="Y2094" i="4"/>
  <c r="J2104" i="3" s="1"/>
  <c r="W2095" i="4"/>
  <c r="H2105" i="3" s="1"/>
  <c r="U2096" i="4"/>
  <c r="F2106" i="3" s="1"/>
  <c r="U2100" i="4"/>
  <c r="F2110" i="3" s="1"/>
  <c r="U2104" i="4"/>
  <c r="F2114" i="3" s="1"/>
  <c r="Y2106" i="4"/>
  <c r="J2116" i="3" s="1"/>
  <c r="W2107" i="4"/>
  <c r="H2117" i="3" s="1"/>
  <c r="U2108" i="4"/>
  <c r="F2118" i="3" s="1"/>
  <c r="Y2110" i="4"/>
  <c r="J2120" i="3" s="1"/>
  <c r="W2111" i="4"/>
  <c r="H2121" i="3" s="1"/>
  <c r="U2112" i="4"/>
  <c r="F2122" i="3" s="1"/>
  <c r="Y2114" i="4"/>
  <c r="J2124" i="3" s="1"/>
  <c r="W2115" i="4"/>
  <c r="H2125" i="3" s="1"/>
  <c r="Y2118" i="4"/>
  <c r="J2128" i="3" s="1"/>
  <c r="W2119" i="4"/>
  <c r="H2129" i="3" s="1"/>
  <c r="U2120" i="4"/>
  <c r="F2130" i="3" s="1"/>
  <c r="Y2122" i="4"/>
  <c r="J2132" i="3" s="1"/>
  <c r="U2124" i="4"/>
  <c r="F2134" i="3" s="1"/>
  <c r="U2152" i="4"/>
  <c r="F2162" i="3" s="1"/>
  <c r="U2156" i="4"/>
  <c r="F2166" i="3" s="1"/>
  <c r="Y2162" i="4"/>
  <c r="J2172" i="3" s="1"/>
  <c r="Y2178" i="4"/>
  <c r="J2188" i="3" s="1"/>
  <c r="Y2182" i="4"/>
  <c r="J2192" i="3" s="1"/>
  <c r="Y2186" i="4"/>
  <c r="J2196" i="3" s="1"/>
  <c r="Y2190" i="4"/>
  <c r="J2200" i="3" s="1"/>
  <c r="Y2192" i="4"/>
  <c r="J2202" i="3" s="1"/>
  <c r="Y2194" i="4"/>
  <c r="J2204" i="3" s="1"/>
  <c r="Y2210" i="4"/>
  <c r="J2220" i="3" s="1"/>
  <c r="Y2218" i="4"/>
  <c r="J2228" i="3" s="1"/>
  <c r="Y2222" i="4"/>
  <c r="J2232" i="3" s="1"/>
  <c r="Y2224" i="4"/>
  <c r="J2234" i="3" s="1"/>
  <c r="Y2226" i="4"/>
  <c r="J2236" i="3" s="1"/>
  <c r="Y2598" i="4"/>
  <c r="J2608" i="3" s="1"/>
  <c r="U2600" i="4"/>
  <c r="F2610" i="3" s="1"/>
  <c r="Y2606" i="4"/>
  <c r="J2616" i="3" s="1"/>
  <c r="W2607" i="4"/>
  <c r="H2617" i="3" s="1"/>
  <c r="U2608" i="4"/>
  <c r="F2618" i="3" s="1"/>
  <c r="Y2614" i="4"/>
  <c r="J2624" i="3" s="1"/>
  <c r="W2615" i="4"/>
  <c r="H2625" i="3" s="1"/>
  <c r="U2616" i="4"/>
  <c r="F2626" i="3" s="1"/>
  <c r="Y2658" i="4"/>
  <c r="J2668" i="3" s="1"/>
  <c r="W2659" i="4"/>
  <c r="H2669" i="3" s="1"/>
  <c r="Y2666" i="4"/>
  <c r="J2676" i="3" s="1"/>
  <c r="Y2732" i="4"/>
  <c r="J2742" i="3" s="1"/>
  <c r="Y2778" i="4"/>
  <c r="J2788" i="3" s="1"/>
  <c r="U2780" i="4"/>
  <c r="F2790" i="3" s="1"/>
  <c r="Y2780" i="4"/>
  <c r="J2790" i="3" s="1"/>
  <c r="Y2786" i="4"/>
  <c r="J2796" i="3" s="1"/>
  <c r="U2788" i="4"/>
  <c r="F2798" i="3" s="1"/>
  <c r="Y2788" i="4"/>
  <c r="J2798" i="3" s="1"/>
  <c r="Y2796" i="4"/>
  <c r="J2806" i="3" s="1"/>
  <c r="Y2958" i="4"/>
  <c r="J2968" i="3" s="1"/>
  <c r="Y2962" i="4"/>
  <c r="J2972" i="3" s="1"/>
  <c r="Y2966" i="4"/>
  <c r="J2976" i="3" s="1"/>
  <c r="W2967" i="4"/>
  <c r="H2977" i="3" s="1"/>
  <c r="Y2970" i="4"/>
  <c r="J2980" i="3" s="1"/>
  <c r="W2981" i="4"/>
  <c r="H2991" i="3" s="1"/>
  <c r="V1669" i="4"/>
  <c r="G1679" i="3" s="1"/>
  <c r="T1678" i="4"/>
  <c r="E1688" i="3" s="1"/>
  <c r="V1721" i="4"/>
  <c r="G1731" i="3" s="1"/>
  <c r="V1833" i="4"/>
  <c r="G1843" i="3" s="1"/>
  <c r="V1841" i="4"/>
  <c r="G1851" i="3" s="1"/>
  <c r="X1864" i="4"/>
  <c r="I1874" i="3" s="1"/>
  <c r="V1877" i="4"/>
  <c r="G1887" i="3" s="1"/>
  <c r="T1977" i="4"/>
  <c r="E1987" i="3" s="1"/>
  <c r="T1985" i="4"/>
  <c r="E1995" i="3" s="1"/>
  <c r="T1989" i="4"/>
  <c r="E1999" i="3" s="1"/>
  <c r="V2016" i="4"/>
  <c r="G2026" i="3" s="1"/>
  <c r="T2017" i="4"/>
  <c r="E2027" i="3" s="1"/>
  <c r="T2021" i="4"/>
  <c r="E2031" i="3" s="1"/>
  <c r="V2024" i="4"/>
  <c r="G2034" i="3" s="1"/>
  <c r="T2025" i="4"/>
  <c r="E2035" i="3" s="1"/>
  <c r="T2029" i="4"/>
  <c r="E2039" i="3" s="1"/>
  <c r="V2036" i="4"/>
  <c r="G2046" i="3" s="1"/>
  <c r="T2037" i="4"/>
  <c r="E2047" i="3" s="1"/>
  <c r="T2081" i="4"/>
  <c r="E2091" i="3" s="1"/>
  <c r="V2084" i="4"/>
  <c r="G2094" i="3" s="1"/>
  <c r="X2084" i="4"/>
  <c r="I2094" i="3" s="1"/>
  <c r="T2085" i="4"/>
  <c r="E2095" i="3" s="1"/>
  <c r="T2146" i="4"/>
  <c r="E2156" i="3" s="1"/>
  <c r="T2149" i="4"/>
  <c r="E2159" i="3" s="1"/>
  <c r="Y2535" i="4"/>
  <c r="J2545" i="3" s="1"/>
  <c r="W2572" i="4"/>
  <c r="H2582" i="3" s="1"/>
  <c r="U2573" i="4"/>
  <c r="F2583" i="3" s="1"/>
  <c r="U2577" i="4"/>
  <c r="F2587" i="3" s="1"/>
  <c r="U2581" i="4"/>
  <c r="F2591" i="3" s="1"/>
  <c r="U2585" i="4"/>
  <c r="F2595" i="3" s="1"/>
  <c r="U2589" i="4"/>
  <c r="F2599" i="3" s="1"/>
  <c r="U2593" i="4"/>
  <c r="F2603" i="3" s="1"/>
  <c r="U2597" i="4"/>
  <c r="F2607" i="3" s="1"/>
  <c r="V2656" i="4"/>
  <c r="G2666" i="3" s="1"/>
  <c r="T2657" i="4"/>
  <c r="E2667" i="3" s="1"/>
  <c r="X2657" i="4"/>
  <c r="I2667" i="3" s="1"/>
  <c r="X2669" i="4"/>
  <c r="I2679" i="3" s="1"/>
  <c r="V2681" i="4"/>
  <c r="G2691" i="3" s="1"/>
  <c r="V2685" i="4"/>
  <c r="G2695" i="3" s="1"/>
  <c r="X2688" i="4"/>
  <c r="I2698" i="3" s="1"/>
  <c r="V2689" i="4"/>
  <c r="G2699" i="3" s="1"/>
  <c r="V2693" i="4"/>
  <c r="G2703" i="3" s="1"/>
  <c r="V2697" i="4"/>
  <c r="G2707" i="3" s="1"/>
  <c r="V2701" i="4"/>
  <c r="G2711" i="3" s="1"/>
  <c r="T2769" i="4"/>
  <c r="E2779" i="3" s="1"/>
  <c r="T2777" i="4"/>
  <c r="E2787" i="3" s="1"/>
  <c r="U1962" i="4"/>
  <c r="F1972" i="3" s="1"/>
  <c r="W1964" i="4"/>
  <c r="H1974" i="3" s="1"/>
  <c r="U1966" i="4"/>
  <c r="F1976" i="3" s="1"/>
  <c r="Y1967" i="4"/>
  <c r="J1977" i="3" s="1"/>
  <c r="U2006" i="4"/>
  <c r="F2016" i="3" s="1"/>
  <c r="Y2011" i="4"/>
  <c r="J2021" i="3" s="1"/>
  <c r="U2011" i="4"/>
  <c r="F2021" i="3" s="1"/>
  <c r="W2012" i="4"/>
  <c r="H2022" i="3" s="1"/>
  <c r="U2014" i="4"/>
  <c r="F2024" i="3" s="1"/>
  <c r="W2448" i="4"/>
  <c r="H2458" i="3" s="1"/>
  <c r="Y2504" i="4"/>
  <c r="J2514" i="3" s="1"/>
  <c r="Y2524" i="4"/>
  <c r="J2534" i="3" s="1"/>
  <c r="V2533" i="4"/>
  <c r="G2543" i="3" s="1"/>
  <c r="T2534" i="4"/>
  <c r="E2544" i="3" s="1"/>
  <c r="X2540" i="4"/>
  <c r="I2550" i="3" s="1"/>
  <c r="V2541" i="4"/>
  <c r="G2551" i="3" s="1"/>
  <c r="X2541" i="4"/>
  <c r="I2551" i="3" s="1"/>
  <c r="X2544" i="4"/>
  <c r="I2554" i="3" s="1"/>
  <c r="V2545" i="4"/>
  <c r="G2555" i="3" s="1"/>
  <c r="X2545" i="4"/>
  <c r="I2555" i="3" s="1"/>
  <c r="X2548" i="4"/>
  <c r="I2558" i="3" s="1"/>
  <c r="V2549" i="4"/>
  <c r="G2559" i="3" s="1"/>
  <c r="X2549" i="4"/>
  <c r="I2559" i="3" s="1"/>
  <c r="X2552" i="4"/>
  <c r="I2562" i="3" s="1"/>
  <c r="V2553" i="4"/>
  <c r="G2563" i="3" s="1"/>
  <c r="X2553" i="4"/>
  <c r="I2563" i="3" s="1"/>
  <c r="X2556" i="4"/>
  <c r="I2566" i="3" s="1"/>
  <c r="V2557" i="4"/>
  <c r="G2567" i="3" s="1"/>
  <c r="X2557" i="4"/>
  <c r="I2567" i="3" s="1"/>
  <c r="X2560" i="4"/>
  <c r="I2570" i="3" s="1"/>
  <c r="V2561" i="4"/>
  <c r="G2571" i="3" s="1"/>
  <c r="X2561" i="4"/>
  <c r="I2571" i="3" s="1"/>
  <c r="X2564" i="4"/>
  <c r="I2574" i="3" s="1"/>
  <c r="V2565" i="4"/>
  <c r="G2575" i="3" s="1"/>
  <c r="X2565" i="4"/>
  <c r="I2575" i="3" s="1"/>
  <c r="X2568" i="4"/>
  <c r="I2578" i="3" s="1"/>
  <c r="V2569" i="4"/>
  <c r="G2579" i="3" s="1"/>
  <c r="X2569" i="4"/>
  <c r="I2579" i="3" s="1"/>
  <c r="X2572" i="4"/>
  <c r="I2582" i="3" s="1"/>
  <c r="V2573" i="4"/>
  <c r="G2583" i="3" s="1"/>
  <c r="X2573" i="4"/>
  <c r="I2583" i="3" s="1"/>
  <c r="X2576" i="4"/>
  <c r="I2586" i="3" s="1"/>
  <c r="V2577" i="4"/>
  <c r="G2587" i="3" s="1"/>
  <c r="X2577" i="4"/>
  <c r="I2587" i="3" s="1"/>
  <c r="X2580" i="4"/>
  <c r="I2590" i="3" s="1"/>
  <c r="V2581" i="4"/>
  <c r="G2591" i="3" s="1"/>
  <c r="X2581" i="4"/>
  <c r="I2591" i="3" s="1"/>
  <c r="X2584" i="4"/>
  <c r="I2594" i="3" s="1"/>
  <c r="V2585" i="4"/>
  <c r="G2595" i="3" s="1"/>
  <c r="X2585" i="4"/>
  <c r="I2595" i="3" s="1"/>
  <c r="X2588" i="4"/>
  <c r="I2598" i="3" s="1"/>
  <c r="V2589" i="4"/>
  <c r="G2599" i="3" s="1"/>
  <c r="X2589" i="4"/>
  <c r="I2599" i="3" s="1"/>
  <c r="X2592" i="4"/>
  <c r="I2602" i="3" s="1"/>
  <c r="V2593" i="4"/>
  <c r="G2603" i="3" s="1"/>
  <c r="X2593" i="4"/>
  <c r="I2603" i="3" s="1"/>
  <c r="X2596" i="4"/>
  <c r="I2606" i="3" s="1"/>
  <c r="V2597" i="4"/>
  <c r="G2607" i="3" s="1"/>
  <c r="Y2599" i="4"/>
  <c r="J2609" i="3" s="1"/>
  <c r="Y2603" i="4"/>
  <c r="J2613" i="3" s="1"/>
  <c r="U2605" i="4"/>
  <c r="F2615" i="3" s="1"/>
  <c r="Y2605" i="4"/>
  <c r="J2615" i="3" s="1"/>
  <c r="Y2621" i="4"/>
  <c r="J2631" i="3" s="1"/>
  <c r="Y2624" i="4"/>
  <c r="J2634" i="3" s="1"/>
  <c r="Y2647" i="4"/>
  <c r="J2657" i="3" s="1"/>
  <c r="Y3280" i="4"/>
  <c r="J3290" i="3" s="1"/>
  <c r="Y3284" i="4"/>
  <c r="J3294" i="3" s="1"/>
  <c r="U3393" i="4"/>
  <c r="F3403" i="3" s="1"/>
  <c r="Y3399" i="4"/>
  <c r="J3409" i="3" s="1"/>
  <c r="U3401" i="4"/>
  <c r="F3411" i="3" s="1"/>
  <c r="U3405" i="4"/>
  <c r="F3415" i="3" s="1"/>
  <c r="U3409" i="4"/>
  <c r="F3419" i="3" s="1"/>
  <c r="W3412" i="4"/>
  <c r="H3422" i="3" s="1"/>
  <c r="U3413" i="4"/>
  <c r="F3423" i="3" s="1"/>
  <c r="W3416" i="4"/>
  <c r="H3426" i="3" s="1"/>
  <c r="U3417" i="4"/>
  <c r="F3427" i="3" s="1"/>
  <c r="W3420" i="4"/>
  <c r="H3430" i="3" s="1"/>
  <c r="U3421" i="4"/>
  <c r="F3431" i="3" s="1"/>
  <c r="Y3423" i="4"/>
  <c r="J3433" i="3" s="1"/>
  <c r="W3424" i="4"/>
  <c r="H3434" i="3" s="1"/>
  <c r="U3425" i="4"/>
  <c r="F3435" i="3" s="1"/>
  <c r="Y3427" i="4"/>
  <c r="J3437" i="3" s="1"/>
  <c r="W3428" i="4"/>
  <c r="H3438" i="3" s="1"/>
  <c r="U3429" i="4"/>
  <c r="F3439" i="3" s="1"/>
  <c r="U3437" i="4"/>
  <c r="F3447" i="3" s="1"/>
  <c r="W3440" i="4"/>
  <c r="H3450" i="3" s="1"/>
  <c r="Y3460" i="4"/>
  <c r="J3470" i="3" s="1"/>
  <c r="Y3468" i="4"/>
  <c r="J3478" i="3" s="1"/>
  <c r="Y3476" i="4"/>
  <c r="J3486" i="3" s="1"/>
  <c r="Y3491" i="4"/>
  <c r="J3501" i="3" s="1"/>
  <c r="U3837" i="4"/>
  <c r="F3847" i="3" s="1"/>
  <c r="W4225" i="4"/>
  <c r="H4235" i="3" s="1"/>
  <c r="W4229" i="4"/>
  <c r="H4239" i="3" s="1"/>
  <c r="W4233" i="4"/>
  <c r="H4243" i="3" s="1"/>
  <c r="W4241" i="4"/>
  <c r="H4251" i="3" s="1"/>
  <c r="X4423" i="4"/>
  <c r="I4433" i="3" s="1"/>
  <c r="T4425" i="4"/>
  <c r="E4435" i="3" s="1"/>
  <c r="X4427" i="4"/>
  <c r="I4437" i="3" s="1"/>
  <c r="T4429" i="4"/>
  <c r="E4439" i="3" s="1"/>
  <c r="Y4583" i="4"/>
  <c r="J4593" i="3" s="1"/>
  <c r="X4587" i="4"/>
  <c r="I4597" i="3" s="1"/>
  <c r="U4609" i="4"/>
  <c r="F4619" i="3" s="1"/>
  <c r="Y4641" i="4"/>
  <c r="J4651" i="3" s="1"/>
  <c r="Y4645" i="4"/>
  <c r="J4655" i="3" s="1"/>
  <c r="Y4649" i="4"/>
  <c r="J4659" i="3" s="1"/>
  <c r="W4654" i="4"/>
  <c r="H4664" i="3" s="1"/>
  <c r="Y4654" i="4"/>
  <c r="J4664" i="3" s="1"/>
  <c r="Y3736" i="4"/>
  <c r="J3746" i="3" s="1"/>
  <c r="U3930" i="4"/>
  <c r="F3940" i="3" s="1"/>
  <c r="U3934" i="4"/>
  <c r="F3944" i="3" s="1"/>
  <c r="U3938" i="4"/>
  <c r="F3948" i="3" s="1"/>
  <c r="W3941" i="4"/>
  <c r="H3951" i="3" s="1"/>
  <c r="U3942" i="4"/>
  <c r="F3952" i="3" s="1"/>
  <c r="U4310" i="4"/>
  <c r="F4320" i="3" s="1"/>
  <c r="Y4316" i="4"/>
  <c r="J4326" i="3" s="1"/>
  <c r="Y4388" i="4"/>
  <c r="J4398" i="3" s="1"/>
  <c r="W4389" i="4"/>
  <c r="H4399" i="3" s="1"/>
  <c r="U4390" i="4"/>
  <c r="F4400" i="3" s="1"/>
  <c r="U4402" i="4"/>
  <c r="F4412" i="3" s="1"/>
  <c r="V3479" i="4"/>
  <c r="G3489" i="3" s="1"/>
  <c r="X3543" i="4"/>
  <c r="I3553" i="3" s="1"/>
  <c r="X3619" i="4"/>
  <c r="I3629" i="3" s="1"/>
  <c r="X3623" i="4"/>
  <c r="I3633" i="3" s="1"/>
  <c r="X3627" i="4"/>
  <c r="I3637" i="3" s="1"/>
  <c r="X3631" i="4"/>
  <c r="I3641" i="3" s="1"/>
  <c r="X3639" i="4"/>
  <c r="I3649" i="3" s="1"/>
  <c r="X3643" i="4"/>
  <c r="I3653" i="3" s="1"/>
  <c r="X3651" i="4"/>
  <c r="I3661" i="3" s="1"/>
  <c r="X3655" i="4"/>
  <c r="I3665" i="3" s="1"/>
  <c r="T3788" i="4"/>
  <c r="E3798" i="3" s="1"/>
  <c r="T3792" i="4"/>
  <c r="E3802" i="3" s="1"/>
  <c r="T3795" i="4"/>
  <c r="E3805" i="3" s="1"/>
  <c r="T3808" i="4"/>
  <c r="E3818" i="3" s="1"/>
  <c r="T3811" i="4"/>
  <c r="E3821" i="3" s="1"/>
  <c r="T3819" i="4"/>
  <c r="E3829" i="3" s="1"/>
  <c r="T3820" i="4"/>
  <c r="E3830" i="3" s="1"/>
  <c r="X3822" i="4"/>
  <c r="I3832" i="3" s="1"/>
  <c r="T4144" i="4"/>
  <c r="E4154" i="3" s="1"/>
  <c r="T4145" i="4"/>
  <c r="E4155" i="3" s="1"/>
  <c r="X4301" i="4"/>
  <c r="I4311" i="3" s="1"/>
  <c r="V4302" i="4"/>
  <c r="G4312" i="3" s="1"/>
  <c r="T4303" i="4"/>
  <c r="E4313" i="3" s="1"/>
  <c r="X4305" i="4"/>
  <c r="I4315" i="3" s="1"/>
  <c r="X4309" i="4"/>
  <c r="I4319" i="3" s="1"/>
  <c r="X4310" i="4"/>
  <c r="I4320" i="3" s="1"/>
  <c r="T4311" i="4"/>
  <c r="E4321" i="3" s="1"/>
  <c r="X4311" i="4"/>
  <c r="I4321" i="3" s="1"/>
  <c r="T4332" i="4"/>
  <c r="E4342" i="3" s="1"/>
  <c r="V4406" i="4"/>
  <c r="G4416" i="3" s="1"/>
  <c r="V4410" i="4"/>
  <c r="G4420" i="3" s="1"/>
  <c r="V4414" i="4"/>
  <c r="G4424" i="3" s="1"/>
  <c r="T4416" i="4"/>
  <c r="E4426" i="3" s="1"/>
  <c r="T4419" i="4"/>
  <c r="E4429" i="3" s="1"/>
  <c r="Y4432" i="4"/>
  <c r="J4442" i="3" s="1"/>
  <c r="Y4440" i="4"/>
  <c r="J4450" i="3" s="1"/>
  <c r="X4448" i="4"/>
  <c r="I4458" i="3" s="1"/>
  <c r="X4452" i="4"/>
  <c r="I4462" i="3" s="1"/>
  <c r="T4454" i="4"/>
  <c r="E4464" i="3" s="1"/>
  <c r="T4466" i="4"/>
  <c r="E4476" i="3" s="1"/>
  <c r="V4473" i="4"/>
  <c r="G4483" i="3" s="1"/>
  <c r="T4558" i="4"/>
  <c r="E4568" i="3" s="1"/>
  <c r="T4562" i="4"/>
  <c r="E4572" i="3" s="1"/>
  <c r="T4566" i="4"/>
  <c r="E4576" i="3" s="1"/>
  <c r="V4573" i="4"/>
  <c r="G4583" i="3" s="1"/>
  <c r="T4574" i="4"/>
  <c r="E4584" i="3" s="1"/>
  <c r="T4582" i="4"/>
  <c r="E4592" i="3" s="1"/>
  <c r="X4603" i="4"/>
  <c r="I4613" i="3" s="1"/>
  <c r="T4605" i="4"/>
  <c r="E4615" i="3" s="1"/>
  <c r="T4609" i="4"/>
  <c r="E4619" i="3" s="1"/>
  <c r="Y4614" i="4"/>
  <c r="J4624" i="3" s="1"/>
  <c r="X4618" i="4"/>
  <c r="I4628" i="3" s="1"/>
  <c r="T4620" i="4"/>
  <c r="E4630" i="3" s="1"/>
  <c r="T4621" i="4"/>
  <c r="E4631" i="3" s="1"/>
  <c r="T4648" i="4"/>
  <c r="E4658" i="3" s="1"/>
  <c r="V4651" i="4"/>
  <c r="G4661" i="3" s="1"/>
  <c r="T4652" i="4"/>
  <c r="E4662" i="3" s="1"/>
  <c r="U3363" i="4"/>
  <c r="F3373" i="3" s="1"/>
  <c r="W3366" i="4"/>
  <c r="H3376" i="3" s="1"/>
  <c r="Y3366" i="4"/>
  <c r="J3376" i="3" s="1"/>
  <c r="U3367" i="4"/>
  <c r="F3377" i="3" s="1"/>
  <c r="W3370" i="4"/>
  <c r="H3380" i="3" s="1"/>
  <c r="Y3370" i="4"/>
  <c r="J3380" i="3" s="1"/>
  <c r="U3371" i="4"/>
  <c r="F3381" i="3" s="1"/>
  <c r="W3374" i="4"/>
  <c r="H3384" i="3" s="1"/>
  <c r="Y3374" i="4"/>
  <c r="J3384" i="3" s="1"/>
  <c r="U3375" i="4"/>
  <c r="F3385" i="3" s="1"/>
  <c r="Y3377" i="4"/>
  <c r="J3387" i="3" s="1"/>
  <c r="W3378" i="4"/>
  <c r="H3388" i="3" s="1"/>
  <c r="U3379" i="4"/>
  <c r="F3389" i="3" s="1"/>
  <c r="Y3381" i="4"/>
  <c r="J3391" i="3" s="1"/>
  <c r="W3382" i="4"/>
  <c r="H3392" i="3" s="1"/>
  <c r="Y3382" i="4"/>
  <c r="J3392" i="3" s="1"/>
  <c r="U3383" i="4"/>
  <c r="F3393" i="3" s="1"/>
  <c r="Y3385" i="4"/>
  <c r="J3395" i="3" s="1"/>
  <c r="Y3389" i="4"/>
  <c r="J3399" i="3" s="1"/>
  <c r="Y3462" i="4"/>
  <c r="J3472" i="3" s="1"/>
  <c r="Y3489" i="4"/>
  <c r="J3499" i="3" s="1"/>
  <c r="U3783" i="4"/>
  <c r="F3793" i="3" s="1"/>
  <c r="U4047" i="4"/>
  <c r="F4057" i="3" s="1"/>
  <c r="Y4113" i="4"/>
  <c r="J4123" i="3" s="1"/>
  <c r="U4115" i="4"/>
  <c r="F4125" i="3" s="1"/>
  <c r="U4143" i="4"/>
  <c r="F4153" i="3" s="1"/>
  <c r="W4235" i="4"/>
  <c r="H4245" i="3" s="1"/>
  <c r="W4239" i="4"/>
  <c r="H4249" i="3" s="1"/>
  <c r="W4243" i="4"/>
  <c r="H4253" i="3" s="1"/>
  <c r="U4247" i="4"/>
  <c r="F4257" i="3" s="1"/>
  <c r="Y4254" i="4"/>
  <c r="J4264" i="3" s="1"/>
  <c r="U4255" i="4"/>
  <c r="F4265" i="3" s="1"/>
  <c r="Y4261" i="4"/>
  <c r="J4271" i="3" s="1"/>
  <c r="Y4265" i="4"/>
  <c r="J4275" i="3" s="1"/>
  <c r="W4302" i="4"/>
  <c r="H4312" i="3" s="1"/>
  <c r="Y4315" i="4"/>
  <c r="J4325" i="3" s="1"/>
  <c r="U4415" i="4"/>
  <c r="F4425" i="3" s="1"/>
  <c r="U4417" i="4"/>
  <c r="F4427" i="3" s="1"/>
  <c r="X4433" i="4"/>
  <c r="I4443" i="3" s="1"/>
  <c r="V4442" i="4"/>
  <c r="G4452" i="3" s="1"/>
  <c r="Y4444" i="4"/>
  <c r="J4454" i="3" s="1"/>
  <c r="U4446" i="4"/>
  <c r="F4456" i="3" s="1"/>
  <c r="Y4448" i="4"/>
  <c r="J4458" i="3" s="1"/>
  <c r="U4450" i="4"/>
  <c r="F4460" i="3" s="1"/>
  <c r="U4458" i="4"/>
  <c r="F4468" i="3" s="1"/>
  <c r="Y4464" i="4"/>
  <c r="J4474" i="3" s="1"/>
  <c r="W4465" i="4"/>
  <c r="H4475" i="3" s="1"/>
  <c r="Y4468" i="4"/>
  <c r="J4478" i="3" s="1"/>
  <c r="U4478" i="4"/>
  <c r="F4488" i="3" s="1"/>
  <c r="W4557" i="4"/>
  <c r="H4567" i="3" s="1"/>
  <c r="U4558" i="4"/>
  <c r="F4568" i="3" s="1"/>
  <c r="W4558" i="4"/>
  <c r="H4568" i="3" s="1"/>
  <c r="W4561" i="4"/>
  <c r="H4571" i="3" s="1"/>
  <c r="U4562" i="4"/>
  <c r="F4572" i="3" s="1"/>
  <c r="W4562" i="4"/>
  <c r="H4572" i="3" s="1"/>
  <c r="W4565" i="4"/>
  <c r="H4575" i="3" s="1"/>
  <c r="U4566" i="4"/>
  <c r="F4576" i="3" s="1"/>
  <c r="W4566" i="4"/>
  <c r="H4576" i="3" s="1"/>
  <c r="U4570" i="4"/>
  <c r="F4580" i="3" s="1"/>
  <c r="Y4570" i="4"/>
  <c r="J4580" i="3" s="1"/>
  <c r="U4571" i="4"/>
  <c r="F4581" i="3" s="1"/>
  <c r="U4574" i="4"/>
  <c r="F4584" i="3" s="1"/>
  <c r="U4582" i="4"/>
  <c r="F4592" i="3" s="1"/>
  <c r="V4597" i="4"/>
  <c r="G4607" i="3" s="1"/>
  <c r="V4601" i="4"/>
  <c r="G4611" i="3" s="1"/>
  <c r="U4602" i="4"/>
  <c r="F4612" i="3" s="1"/>
  <c r="W4604" i="4"/>
  <c r="H4614" i="3" s="1"/>
  <c r="Y4611" i="4"/>
  <c r="J4621" i="3" s="1"/>
  <c r="W4612" i="4"/>
  <c r="H4622" i="3" s="1"/>
  <c r="X4615" i="4"/>
  <c r="I4625" i="3" s="1"/>
  <c r="Y4618" i="4"/>
  <c r="J4628" i="3" s="1"/>
  <c r="U4620" i="4"/>
  <c r="F4630" i="3" s="1"/>
  <c r="Y4642" i="4"/>
  <c r="J4652" i="3" s="1"/>
  <c r="W4643" i="4"/>
  <c r="H4653" i="3" s="1"/>
  <c r="Y4643" i="4"/>
  <c r="J4653" i="3" s="1"/>
  <c r="Y4646" i="4"/>
  <c r="J4656" i="3" s="1"/>
  <c r="W4647" i="4"/>
  <c r="H4657" i="3" s="1"/>
  <c r="Y4647" i="4"/>
  <c r="J4657" i="3" s="1"/>
  <c r="Y4650" i="4"/>
  <c r="J4660" i="3" s="1"/>
  <c r="W4651" i="4"/>
  <c r="H4661" i="3" s="1"/>
  <c r="Y4651" i="4"/>
  <c r="J4661" i="3" s="1"/>
  <c r="U4656" i="4"/>
  <c r="F4666" i="3" s="1"/>
  <c r="T3880" i="4"/>
  <c r="E3890" i="3" s="1"/>
  <c r="V3887" i="4"/>
  <c r="G3897" i="3" s="1"/>
  <c r="U4431" i="4"/>
  <c r="F4441" i="3" s="1"/>
  <c r="W4438" i="4"/>
  <c r="H4448" i="3" s="1"/>
  <c r="U4439" i="4"/>
  <c r="F4449" i="3" s="1"/>
  <c r="Y4441" i="4"/>
  <c r="J4451" i="3" s="1"/>
  <c r="W4442" i="4"/>
  <c r="H4452" i="3" s="1"/>
  <c r="T4443" i="4"/>
  <c r="E4453" i="3" s="1"/>
  <c r="X4445" i="4"/>
  <c r="I4455" i="3" s="1"/>
  <c r="V4446" i="4"/>
  <c r="G4456" i="3" s="1"/>
  <c r="T4455" i="4"/>
  <c r="E4465" i="3" s="1"/>
  <c r="T4456" i="4"/>
  <c r="E4466" i="3" s="1"/>
  <c r="X4457" i="4"/>
  <c r="I4467" i="3" s="1"/>
  <c r="T4459" i="4"/>
  <c r="E4469" i="3" s="1"/>
  <c r="V4462" i="4"/>
  <c r="G4472" i="3" s="1"/>
  <c r="T4463" i="4"/>
  <c r="E4473" i="3" s="1"/>
  <c r="T4503" i="4"/>
  <c r="E4513" i="3" s="1"/>
  <c r="T4523" i="4"/>
  <c r="E4533" i="3" s="1"/>
  <c r="T4527" i="4"/>
  <c r="E4537" i="3" s="1"/>
  <c r="T4531" i="4"/>
  <c r="E4541" i="3" s="1"/>
  <c r="V4534" i="4"/>
  <c r="G4544" i="3" s="1"/>
  <c r="T4535" i="4"/>
  <c r="E4545" i="3" s="1"/>
  <c r="V4538" i="4"/>
  <c r="G4548" i="3" s="1"/>
  <c r="T4539" i="4"/>
  <c r="E4549" i="3" s="1"/>
  <c r="V4542" i="4"/>
  <c r="G4552" i="3" s="1"/>
  <c r="T4543" i="4"/>
  <c r="E4553" i="3" s="1"/>
  <c r="V4546" i="4"/>
  <c r="G4556" i="3" s="1"/>
  <c r="T4547" i="4"/>
  <c r="E4557" i="3" s="1"/>
  <c r="V4550" i="4"/>
  <c r="G4560" i="3" s="1"/>
  <c r="V4554" i="4"/>
  <c r="G4564" i="3" s="1"/>
  <c r="T4555" i="4"/>
  <c r="E4565" i="3" s="1"/>
  <c r="X4557" i="4"/>
  <c r="I4567" i="3" s="1"/>
  <c r="X4558" i="4"/>
  <c r="I4568" i="3" s="1"/>
  <c r="X4561" i="4"/>
  <c r="I4571" i="3" s="1"/>
  <c r="X4562" i="4"/>
  <c r="I4572" i="3" s="1"/>
  <c r="X4569" i="4"/>
  <c r="I4579" i="3" s="1"/>
  <c r="T4573" i="4"/>
  <c r="E4583" i="3" s="1"/>
  <c r="T4579" i="4"/>
  <c r="E4589" i="3" s="1"/>
  <c r="U4594" i="4"/>
  <c r="F4604" i="3" s="1"/>
  <c r="W4597" i="4"/>
  <c r="H4607" i="3" s="1"/>
  <c r="Y4600" i="4"/>
  <c r="J4610" i="3" s="1"/>
  <c r="W4601" i="4"/>
  <c r="H4611" i="3" s="1"/>
  <c r="X4604" i="4"/>
  <c r="I4614" i="3" s="1"/>
  <c r="T4610" i="4"/>
  <c r="E4620" i="3" s="1"/>
  <c r="X4612" i="4"/>
  <c r="I4622" i="3" s="1"/>
  <c r="V4613" i="4"/>
  <c r="G4623" i="3" s="1"/>
  <c r="U4614" i="4"/>
  <c r="F4624" i="3" s="1"/>
  <c r="W4616" i="4"/>
  <c r="H4626" i="3" s="1"/>
  <c r="T4617" i="4"/>
  <c r="E4627" i="3" s="1"/>
  <c r="X4647" i="4"/>
  <c r="I4657" i="3" s="1"/>
  <c r="X4651" i="4"/>
  <c r="I4661" i="3" s="1"/>
  <c r="T4657" i="4"/>
  <c r="E4667" i="3" s="1"/>
  <c r="X4426" i="4"/>
  <c r="I4436" i="3" s="1"/>
  <c r="T4428" i="4"/>
  <c r="E4438" i="3" s="1"/>
  <c r="V4431" i="4"/>
  <c r="G4441" i="3" s="1"/>
  <c r="T4432" i="4"/>
  <c r="E4442" i="3" s="1"/>
  <c r="V4435" i="4"/>
  <c r="G4445" i="3" s="1"/>
  <c r="T4436" i="4"/>
  <c r="E4446" i="3" s="1"/>
  <c r="X4438" i="4"/>
  <c r="I4448" i="3" s="1"/>
  <c r="T4440" i="4"/>
  <c r="E4450" i="3" s="1"/>
  <c r="X4442" i="4"/>
  <c r="I4452" i="3" s="1"/>
  <c r="Y4457" i="4"/>
  <c r="J4467" i="3" s="1"/>
  <c r="W4458" i="4"/>
  <c r="H4468" i="3" s="1"/>
  <c r="U4463" i="4"/>
  <c r="F4473" i="3" s="1"/>
  <c r="U4583" i="4"/>
  <c r="F4593" i="3" s="1"/>
  <c r="T4587" i="4"/>
  <c r="E4597" i="3" s="1"/>
  <c r="X4589" i="4"/>
  <c r="I4599" i="3" s="1"/>
  <c r="T4591" i="4"/>
  <c r="E4601" i="3" s="1"/>
  <c r="X4593" i="4"/>
  <c r="I4603" i="3" s="1"/>
  <c r="T4595" i="4"/>
  <c r="E4605" i="3" s="1"/>
  <c r="X4597" i="4"/>
  <c r="I4607" i="3" s="1"/>
  <c r="T4597" i="4"/>
  <c r="E4607" i="3" s="1"/>
  <c r="T4599" i="4"/>
  <c r="E4609" i="3" s="1"/>
  <c r="T4601" i="4"/>
  <c r="E4611" i="3" s="1"/>
  <c r="U4604" i="4"/>
  <c r="F4614" i="3" s="1"/>
  <c r="W4609" i="4"/>
  <c r="H4619" i="3" s="1"/>
  <c r="U4641" i="4"/>
  <c r="F4651" i="3" s="1"/>
  <c r="U4645" i="4"/>
  <c r="F4655" i="3" s="1"/>
  <c r="U4649" i="4"/>
  <c r="F4659" i="3" s="1"/>
  <c r="U4653" i="4"/>
  <c r="F4663" i="3" s="1"/>
  <c r="Y4657" i="4"/>
  <c r="J4667" i="3" s="1"/>
  <c r="X3476" i="4"/>
  <c r="I3486" i="3" s="1"/>
  <c r="X3480" i="4"/>
  <c r="I3490" i="3" s="1"/>
  <c r="V3485" i="4"/>
  <c r="G3495" i="3" s="1"/>
  <c r="T3565" i="4"/>
  <c r="E3575" i="3" s="1"/>
  <c r="T3581" i="4"/>
  <c r="E3591" i="3" s="1"/>
  <c r="V3728" i="4"/>
  <c r="G3738" i="3" s="1"/>
  <c r="X3820" i="4"/>
  <c r="I3830" i="3" s="1"/>
  <c r="X3845" i="4"/>
  <c r="I3855" i="3" s="1"/>
  <c r="X3849" i="4"/>
  <c r="I3859" i="3" s="1"/>
  <c r="X3853" i="4"/>
  <c r="I3863" i="3" s="1"/>
  <c r="X3857" i="4"/>
  <c r="I3867" i="3" s="1"/>
  <c r="X3861" i="4"/>
  <c r="I3871" i="3" s="1"/>
  <c r="X3865" i="4"/>
  <c r="I3875" i="3" s="1"/>
  <c r="X3869" i="4"/>
  <c r="I3879" i="3" s="1"/>
  <c r="X3873" i="4"/>
  <c r="I3883" i="3" s="1"/>
  <c r="X3877" i="4"/>
  <c r="I3887" i="3" s="1"/>
  <c r="X3909" i="4"/>
  <c r="I3919" i="3" s="1"/>
  <c r="T4053" i="4"/>
  <c r="E4063" i="3" s="1"/>
  <c r="T4081" i="4"/>
  <c r="E4091" i="3" s="1"/>
  <c r="X4083" i="4"/>
  <c r="I4093" i="3" s="1"/>
  <c r="V4084" i="4"/>
  <c r="G4094" i="3" s="1"/>
  <c r="T4085" i="4"/>
  <c r="E4095" i="3" s="1"/>
  <c r="X4087" i="4"/>
  <c r="I4097" i="3" s="1"/>
  <c r="V4088" i="4"/>
  <c r="G4098" i="3" s="1"/>
  <c r="X4091" i="4"/>
  <c r="I4101" i="3" s="1"/>
  <c r="V4092" i="4"/>
  <c r="G4102" i="3" s="1"/>
  <c r="T4093" i="4"/>
  <c r="E4103" i="3" s="1"/>
  <c r="X4095" i="4"/>
  <c r="I4105" i="3" s="1"/>
  <c r="V4096" i="4"/>
  <c r="G4106" i="3" s="1"/>
  <c r="X4099" i="4"/>
  <c r="I4109" i="3" s="1"/>
  <c r="V4100" i="4"/>
  <c r="G4110" i="3" s="1"/>
  <c r="T4101" i="4"/>
  <c r="E4111" i="3" s="1"/>
  <c r="X4103" i="4"/>
  <c r="I4113" i="3" s="1"/>
  <c r="V4104" i="4"/>
  <c r="G4114" i="3" s="1"/>
  <c r="T4105" i="4"/>
  <c r="E4115" i="3" s="1"/>
  <c r="T4139" i="4"/>
  <c r="E4149" i="3" s="1"/>
  <c r="Y4426" i="4"/>
  <c r="J4436" i="3" s="1"/>
  <c r="W4427" i="4"/>
  <c r="H4437" i="3" s="1"/>
  <c r="Y4430" i="4"/>
  <c r="J4440" i="3" s="1"/>
  <c r="W4431" i="4"/>
  <c r="H4441" i="3" s="1"/>
  <c r="Y4431" i="4"/>
  <c r="J4441" i="3" s="1"/>
  <c r="V4583" i="4"/>
  <c r="G4593" i="3" s="1"/>
  <c r="X4583" i="4"/>
  <c r="I4593" i="3" s="1"/>
  <c r="U4587" i="4"/>
  <c r="F4597" i="3" s="1"/>
  <c r="U4591" i="4"/>
  <c r="F4601" i="3" s="1"/>
  <c r="U4595" i="4"/>
  <c r="F4605" i="3" s="1"/>
  <c r="U4597" i="4"/>
  <c r="F4607" i="3" s="1"/>
  <c r="U4600" i="4"/>
  <c r="F4610" i="3" s="1"/>
  <c r="T4607" i="4"/>
  <c r="E4617" i="3" s="1"/>
  <c r="X4609" i="4"/>
  <c r="I4619" i="3" s="1"/>
  <c r="X4640" i="4"/>
  <c r="I4650" i="3" s="1"/>
  <c r="V4641" i="4"/>
  <c r="G4651" i="3" s="1"/>
  <c r="T4642" i="4"/>
  <c r="E4652" i="3" s="1"/>
  <c r="V4645" i="4"/>
  <c r="G4655" i="3" s="1"/>
  <c r="T4646" i="4"/>
  <c r="E4656" i="3" s="1"/>
  <c r="V4649" i="4"/>
  <c r="G4659" i="3" s="1"/>
  <c r="T4650" i="4"/>
  <c r="E4660" i="3" s="1"/>
  <c r="X4650" i="4"/>
  <c r="I4660" i="3" s="1"/>
  <c r="T4654" i="4"/>
  <c r="E4664" i="3" s="1"/>
  <c r="V4654" i="4"/>
  <c r="G4664" i="3" s="1"/>
  <c r="X4654" i="4"/>
  <c r="I4664" i="3" s="1"/>
  <c r="V4658" i="4"/>
  <c r="G4668" i="3" s="1"/>
  <c r="X4658" i="4"/>
  <c r="I4668" i="3" s="1"/>
  <c r="X22" i="4"/>
  <c r="I32" i="3" s="1"/>
  <c r="Y6" i="4"/>
  <c r="J16" i="3" s="1"/>
  <c r="U8" i="4"/>
  <c r="F18" i="3" s="1"/>
  <c r="W7" i="4"/>
  <c r="H17" i="3" s="1"/>
  <c r="X7" i="4"/>
  <c r="I17" i="3" s="1"/>
  <c r="X13" i="4"/>
  <c r="I23" i="3" s="1"/>
  <c r="Y5" i="4"/>
  <c r="J15" i="3" s="1"/>
  <c r="X11" i="4"/>
  <c r="I21" i="3" s="1"/>
  <c r="V25" i="4"/>
  <c r="G35" i="3" s="1"/>
  <c r="V29" i="4"/>
  <c r="G39" i="3" s="1"/>
  <c r="T41" i="4"/>
  <c r="E51" i="3" s="1"/>
  <c r="V41" i="4"/>
  <c r="G51" i="3" s="1"/>
  <c r="X43" i="4"/>
  <c r="I53" i="3" s="1"/>
  <c r="T45" i="4"/>
  <c r="E55" i="3" s="1"/>
  <c r="V45" i="4"/>
  <c r="G55" i="3" s="1"/>
  <c r="T49" i="4"/>
  <c r="E59" i="3" s="1"/>
  <c r="V49" i="4"/>
  <c r="G59" i="3" s="1"/>
  <c r="X51" i="4"/>
  <c r="I61" i="3" s="1"/>
  <c r="T53" i="4"/>
  <c r="E63" i="3" s="1"/>
  <c r="V53" i="4"/>
  <c r="G63" i="3" s="1"/>
  <c r="X55" i="4"/>
  <c r="I65" i="3" s="1"/>
  <c r="T57" i="4"/>
  <c r="E67" i="3" s="1"/>
  <c r="V57" i="4"/>
  <c r="G67" i="3" s="1"/>
  <c r="X59" i="4"/>
  <c r="I69" i="3" s="1"/>
  <c r="T61" i="4"/>
  <c r="E71" i="3" s="1"/>
  <c r="V61" i="4"/>
  <c r="G71" i="3" s="1"/>
  <c r="X63" i="4"/>
  <c r="I73" i="3" s="1"/>
  <c r="T65" i="4"/>
  <c r="E75" i="3" s="1"/>
  <c r="V65" i="4"/>
  <c r="G75" i="3" s="1"/>
  <c r="X67" i="4"/>
  <c r="I77" i="3" s="1"/>
  <c r="T69" i="4"/>
  <c r="E79" i="3" s="1"/>
  <c r="V69" i="4"/>
  <c r="G79" i="3" s="1"/>
  <c r="X71" i="4"/>
  <c r="I81" i="3" s="1"/>
  <c r="T73" i="4"/>
  <c r="E83" i="3" s="1"/>
  <c r="V73" i="4"/>
  <c r="G83" i="3" s="1"/>
  <c r="X75" i="4"/>
  <c r="I85" i="3" s="1"/>
  <c r="T77" i="4"/>
  <c r="E87" i="3" s="1"/>
  <c r="V77" i="4"/>
  <c r="G87" i="3" s="1"/>
  <c r="X79" i="4"/>
  <c r="I89" i="3" s="1"/>
  <c r="X84" i="4"/>
  <c r="I94" i="3" s="1"/>
  <c r="T93" i="4"/>
  <c r="E103" i="3" s="1"/>
  <c r="T101" i="4"/>
  <c r="E111" i="3" s="1"/>
  <c r="T109" i="4"/>
  <c r="E119" i="3" s="1"/>
  <c r="T117" i="4"/>
  <c r="E127" i="3" s="1"/>
  <c r="T125" i="4"/>
  <c r="E135" i="3" s="1"/>
  <c r="T133" i="4"/>
  <c r="E143" i="3" s="1"/>
  <c r="T138" i="4"/>
  <c r="E148" i="3" s="1"/>
  <c r="V140" i="4"/>
  <c r="G150" i="3" s="1"/>
  <c r="X140" i="4"/>
  <c r="I150" i="3" s="1"/>
  <c r="W503" i="4"/>
  <c r="H513" i="3" s="1"/>
  <c r="X514" i="4"/>
  <c r="I524" i="3" s="1"/>
  <c r="T516" i="4"/>
  <c r="E526" i="3" s="1"/>
  <c r="X518" i="4"/>
  <c r="I528" i="3" s="1"/>
  <c r="X522" i="4"/>
  <c r="I532" i="3" s="1"/>
  <c r="T524" i="4"/>
  <c r="E534" i="3" s="1"/>
  <c r="X526" i="4"/>
  <c r="I536" i="3" s="1"/>
  <c r="T528" i="4"/>
  <c r="E538" i="3" s="1"/>
  <c r="X530" i="4"/>
  <c r="I540" i="3" s="1"/>
  <c r="T532" i="4"/>
  <c r="E542" i="3" s="1"/>
  <c r="X534" i="4"/>
  <c r="I544" i="3" s="1"/>
  <c r="X538" i="4"/>
  <c r="I548" i="3" s="1"/>
  <c r="X542" i="4"/>
  <c r="I552" i="3" s="1"/>
  <c r="X546" i="4"/>
  <c r="I556" i="3" s="1"/>
  <c r="X550" i="4"/>
  <c r="I560" i="3" s="1"/>
  <c r="X554" i="4"/>
  <c r="I564" i="3" s="1"/>
  <c r="X558" i="4"/>
  <c r="I568" i="3" s="1"/>
  <c r="X562" i="4"/>
  <c r="I572" i="3" s="1"/>
  <c r="X566" i="4"/>
  <c r="I576" i="3" s="1"/>
  <c r="X570" i="4"/>
  <c r="I580" i="3" s="1"/>
  <c r="X574" i="4"/>
  <c r="I584" i="3" s="1"/>
  <c r="X578" i="4"/>
  <c r="I588" i="3" s="1"/>
  <c r="X582" i="4"/>
  <c r="I592" i="3" s="1"/>
  <c r="X586" i="4"/>
  <c r="I596" i="3" s="1"/>
  <c r="X590" i="4"/>
  <c r="I600" i="3" s="1"/>
  <c r="T592" i="4"/>
  <c r="E602" i="3" s="1"/>
  <c r="X594" i="4"/>
  <c r="I604" i="3" s="1"/>
  <c r="X598" i="4"/>
  <c r="I608" i="3" s="1"/>
  <c r="T600" i="4"/>
  <c r="E610" i="3" s="1"/>
  <c r="X602" i="4"/>
  <c r="I612" i="3" s="1"/>
  <c r="X606" i="4"/>
  <c r="I616" i="3" s="1"/>
  <c r="X610" i="4"/>
  <c r="I620" i="3" s="1"/>
  <c r="T612" i="4"/>
  <c r="E622" i="3" s="1"/>
  <c r="X614" i="4"/>
  <c r="I624" i="3" s="1"/>
  <c r="T616" i="4"/>
  <c r="E626" i="3" s="1"/>
  <c r="X618" i="4"/>
  <c r="I628" i="3" s="1"/>
  <c r="X622" i="4"/>
  <c r="I632" i="3" s="1"/>
  <c r="X626" i="4"/>
  <c r="I636" i="3" s="1"/>
  <c r="X630" i="4"/>
  <c r="I640" i="3" s="1"/>
  <c r="X634" i="4"/>
  <c r="I644" i="3" s="1"/>
  <c r="X638" i="4"/>
  <c r="I648" i="3" s="1"/>
  <c r="X642" i="4"/>
  <c r="I652" i="3" s="1"/>
  <c r="X646" i="4"/>
  <c r="I656" i="3" s="1"/>
  <c r="X650" i="4"/>
  <c r="I660" i="3" s="1"/>
  <c r="X654" i="4"/>
  <c r="I664" i="3" s="1"/>
  <c r="X658" i="4"/>
  <c r="I668" i="3" s="1"/>
  <c r="X662" i="4"/>
  <c r="I672" i="3" s="1"/>
  <c r="X666" i="4"/>
  <c r="I676" i="3" s="1"/>
  <c r="X670" i="4"/>
  <c r="I680" i="3" s="1"/>
  <c r="V675" i="4"/>
  <c r="G685" i="3" s="1"/>
  <c r="X675" i="4"/>
  <c r="I685" i="3" s="1"/>
  <c r="T676" i="4"/>
  <c r="E686" i="3" s="1"/>
  <c r="T681" i="4"/>
  <c r="E691" i="3" s="1"/>
  <c r="Y682" i="4"/>
  <c r="J692" i="3" s="1"/>
  <c r="U683" i="4"/>
  <c r="F693" i="3" s="1"/>
  <c r="Y683" i="4"/>
  <c r="J693" i="3" s="1"/>
  <c r="U684" i="4"/>
  <c r="F694" i="3" s="1"/>
  <c r="Y685" i="4"/>
  <c r="J695" i="3" s="1"/>
  <c r="Y689" i="4"/>
  <c r="J699" i="3" s="1"/>
  <c r="U695" i="4"/>
  <c r="F705" i="3" s="1"/>
  <c r="Y37" i="4"/>
  <c r="J47" i="3" s="1"/>
  <c r="T170" i="4"/>
  <c r="E180" i="3" s="1"/>
  <c r="X172" i="4"/>
  <c r="I182" i="3" s="1"/>
  <c r="Y507" i="4"/>
  <c r="J517" i="3" s="1"/>
  <c r="Y559" i="4"/>
  <c r="J569" i="3" s="1"/>
  <c r="Y568" i="4"/>
  <c r="J578" i="3" s="1"/>
  <c r="Y579" i="4"/>
  <c r="J589" i="3" s="1"/>
  <c r="X744" i="4"/>
  <c r="I754" i="3" s="1"/>
  <c r="Y759" i="4"/>
  <c r="J769" i="3" s="1"/>
  <c r="X26" i="4"/>
  <c r="I36" i="3" s="1"/>
  <c r="V35" i="4"/>
  <c r="G45" i="3" s="1"/>
  <c r="V43" i="4"/>
  <c r="G53" i="3" s="1"/>
  <c r="V47" i="4"/>
  <c r="G57" i="3" s="1"/>
  <c r="V51" i="4"/>
  <c r="G61" i="3" s="1"/>
  <c r="V55" i="4"/>
  <c r="G65" i="3" s="1"/>
  <c r="V59" i="4"/>
  <c r="G69" i="3" s="1"/>
  <c r="V63" i="4"/>
  <c r="G73" i="3" s="1"/>
  <c r="V67" i="4"/>
  <c r="G77" i="3" s="1"/>
  <c r="V71" i="4"/>
  <c r="G81" i="3" s="1"/>
  <c r="V75" i="4"/>
  <c r="G85" i="3" s="1"/>
  <c r="X138" i="4"/>
  <c r="I148" i="3" s="1"/>
  <c r="T139" i="4"/>
  <c r="E149" i="3" s="1"/>
  <c r="T140" i="4"/>
  <c r="E150" i="3" s="1"/>
  <c r="Y500" i="4"/>
  <c r="J510" i="3" s="1"/>
  <c r="X681" i="4"/>
  <c r="I691" i="3" s="1"/>
  <c r="U682" i="4"/>
  <c r="F692" i="3" s="1"/>
  <c r="Y684" i="4"/>
  <c r="J694" i="3" s="1"/>
  <c r="Y695" i="4"/>
  <c r="J705" i="3" s="1"/>
  <c r="U697" i="4"/>
  <c r="F707" i="3" s="1"/>
  <c r="U705" i="4"/>
  <c r="F715" i="3" s="1"/>
  <c r="U709" i="4"/>
  <c r="F719" i="3" s="1"/>
  <c r="U713" i="4"/>
  <c r="F723" i="3" s="1"/>
  <c r="Y21" i="4"/>
  <c r="J31" i="3" s="1"/>
  <c r="U23" i="4"/>
  <c r="F33" i="3" s="1"/>
  <c r="Y25" i="4"/>
  <c r="J35" i="3" s="1"/>
  <c r="X178" i="4"/>
  <c r="I188" i="3" s="1"/>
  <c r="X181" i="4"/>
  <c r="I191" i="3" s="1"/>
  <c r="X185" i="4"/>
  <c r="I195" i="3" s="1"/>
  <c r="X189" i="4"/>
  <c r="I199" i="3" s="1"/>
  <c r="X193" i="4"/>
  <c r="I203" i="3" s="1"/>
  <c r="X197" i="4"/>
  <c r="I207" i="3" s="1"/>
  <c r="X201" i="4"/>
  <c r="I211" i="3" s="1"/>
  <c r="X205" i="4"/>
  <c r="I215" i="3" s="1"/>
  <c r="X209" i="4"/>
  <c r="I219" i="3" s="1"/>
  <c r="X213" i="4"/>
  <c r="I223" i="3" s="1"/>
  <c r="X217" i="4"/>
  <c r="I227" i="3" s="1"/>
  <c r="X221" i="4"/>
  <c r="I231" i="3" s="1"/>
  <c r="X225" i="4"/>
  <c r="I235" i="3" s="1"/>
  <c r="X229" i="4"/>
  <c r="I239" i="3" s="1"/>
  <c r="X233" i="4"/>
  <c r="I243" i="3" s="1"/>
  <c r="X237" i="4"/>
  <c r="I247" i="3" s="1"/>
  <c r="X241" i="4"/>
  <c r="I251" i="3" s="1"/>
  <c r="X245" i="4"/>
  <c r="I255" i="3" s="1"/>
  <c r="X249" i="4"/>
  <c r="I259" i="3" s="1"/>
  <c r="X253" i="4"/>
  <c r="I263" i="3" s="1"/>
  <c r="X257" i="4"/>
  <c r="I267" i="3" s="1"/>
  <c r="X261" i="4"/>
  <c r="I271" i="3" s="1"/>
  <c r="X265" i="4"/>
  <c r="I275" i="3" s="1"/>
  <c r="X269" i="4"/>
  <c r="I279" i="3" s="1"/>
  <c r="X273" i="4"/>
  <c r="I283" i="3" s="1"/>
  <c r="X277" i="4"/>
  <c r="I287" i="3" s="1"/>
  <c r="X281" i="4"/>
  <c r="I291" i="3" s="1"/>
  <c r="X285" i="4"/>
  <c r="I295" i="3" s="1"/>
  <c r="X289" i="4"/>
  <c r="I299" i="3" s="1"/>
  <c r="X293" i="4"/>
  <c r="I303" i="3" s="1"/>
  <c r="X297" i="4"/>
  <c r="I307" i="3" s="1"/>
  <c r="X301" i="4"/>
  <c r="I311" i="3" s="1"/>
  <c r="X305" i="4"/>
  <c r="I315" i="3" s="1"/>
  <c r="X309" i="4"/>
  <c r="I319" i="3" s="1"/>
  <c r="X313" i="4"/>
  <c r="I323" i="3" s="1"/>
  <c r="X317" i="4"/>
  <c r="I327" i="3" s="1"/>
  <c r="X321" i="4"/>
  <c r="I331" i="3" s="1"/>
  <c r="X325" i="4"/>
  <c r="I335" i="3" s="1"/>
  <c r="X329" i="4"/>
  <c r="I339" i="3" s="1"/>
  <c r="X333" i="4"/>
  <c r="I343" i="3" s="1"/>
  <c r="X337" i="4"/>
  <c r="I347" i="3" s="1"/>
  <c r="X341" i="4"/>
  <c r="I351" i="3" s="1"/>
  <c r="X345" i="4"/>
  <c r="I355" i="3" s="1"/>
  <c r="X349" i="4"/>
  <c r="I359" i="3" s="1"/>
  <c r="X353" i="4"/>
  <c r="I363" i="3" s="1"/>
  <c r="X357" i="4"/>
  <c r="I367" i="3" s="1"/>
  <c r="X361" i="4"/>
  <c r="I371" i="3" s="1"/>
  <c r="X365" i="4"/>
  <c r="I375" i="3" s="1"/>
  <c r="X369" i="4"/>
  <c r="I379" i="3" s="1"/>
  <c r="X373" i="4"/>
  <c r="I383" i="3" s="1"/>
  <c r="X377" i="4"/>
  <c r="I387" i="3" s="1"/>
  <c r="X381" i="4"/>
  <c r="I391" i="3" s="1"/>
  <c r="X385" i="4"/>
  <c r="I395" i="3" s="1"/>
  <c r="X389" i="4"/>
  <c r="I399" i="3" s="1"/>
  <c r="X393" i="4"/>
  <c r="I403" i="3" s="1"/>
  <c r="X397" i="4"/>
  <c r="I407" i="3" s="1"/>
  <c r="X401" i="4"/>
  <c r="I411" i="3" s="1"/>
  <c r="X405" i="4"/>
  <c r="I415" i="3" s="1"/>
  <c r="X409" i="4"/>
  <c r="I419" i="3" s="1"/>
  <c r="X413" i="4"/>
  <c r="I423" i="3" s="1"/>
  <c r="X417" i="4"/>
  <c r="I427" i="3" s="1"/>
  <c r="X421" i="4"/>
  <c r="I431" i="3" s="1"/>
  <c r="X425" i="4"/>
  <c r="I435" i="3" s="1"/>
  <c r="X429" i="4"/>
  <c r="I439" i="3" s="1"/>
  <c r="X433" i="4"/>
  <c r="I443" i="3" s="1"/>
  <c r="X437" i="4"/>
  <c r="I447" i="3" s="1"/>
  <c r="X441" i="4"/>
  <c r="I451" i="3" s="1"/>
  <c r="X445" i="4"/>
  <c r="I455" i="3" s="1"/>
  <c r="X449" i="4"/>
  <c r="I459" i="3" s="1"/>
  <c r="X453" i="4"/>
  <c r="I463" i="3" s="1"/>
  <c r="X457" i="4"/>
  <c r="I467" i="3" s="1"/>
  <c r="X461" i="4"/>
  <c r="I471" i="3" s="1"/>
  <c r="X465" i="4"/>
  <c r="I475" i="3" s="1"/>
  <c r="X469" i="4"/>
  <c r="I479" i="3" s="1"/>
  <c r="X473" i="4"/>
  <c r="I483" i="3" s="1"/>
  <c r="X477" i="4"/>
  <c r="I487" i="3" s="1"/>
  <c r="X481" i="4"/>
  <c r="I491" i="3" s="1"/>
  <c r="X485" i="4"/>
  <c r="I495" i="3" s="1"/>
  <c r="X489" i="4"/>
  <c r="I499" i="3" s="1"/>
  <c r="X493" i="4"/>
  <c r="I503" i="3" s="1"/>
  <c r="T499" i="4"/>
  <c r="E509" i="3" s="1"/>
  <c r="W513" i="4"/>
  <c r="H523" i="3" s="1"/>
  <c r="Y513" i="4"/>
  <c r="J523" i="3" s="1"/>
  <c r="W517" i="4"/>
  <c r="H527" i="3" s="1"/>
  <c r="Y517" i="4"/>
  <c r="J527" i="3" s="1"/>
  <c r="W521" i="4"/>
  <c r="H531" i="3" s="1"/>
  <c r="Y521" i="4"/>
  <c r="J531" i="3" s="1"/>
  <c r="W525" i="4"/>
  <c r="H535" i="3" s="1"/>
  <c r="Y525" i="4"/>
  <c r="J535" i="3" s="1"/>
  <c r="W529" i="4"/>
  <c r="H539" i="3" s="1"/>
  <c r="Y529" i="4"/>
  <c r="J539" i="3" s="1"/>
  <c r="W533" i="4"/>
  <c r="H543" i="3" s="1"/>
  <c r="Y533" i="4"/>
  <c r="J543" i="3" s="1"/>
  <c r="W537" i="4"/>
  <c r="H547" i="3" s="1"/>
  <c r="Y537" i="4"/>
  <c r="J547" i="3" s="1"/>
  <c r="W541" i="4"/>
  <c r="H551" i="3" s="1"/>
  <c r="Y541" i="4"/>
  <c r="J551" i="3" s="1"/>
  <c r="W545" i="4"/>
  <c r="H555" i="3" s="1"/>
  <c r="Y545" i="4"/>
  <c r="J555" i="3" s="1"/>
  <c r="W549" i="4"/>
  <c r="H559" i="3" s="1"/>
  <c r="Y549" i="4"/>
  <c r="J559" i="3" s="1"/>
  <c r="Y553" i="4"/>
  <c r="J563" i="3" s="1"/>
  <c r="W557" i="4"/>
  <c r="H567" i="3" s="1"/>
  <c r="Y557" i="4"/>
  <c r="J567" i="3" s="1"/>
  <c r="Y560" i="4"/>
  <c r="J570" i="3" s="1"/>
  <c r="W565" i="4"/>
  <c r="H575" i="3" s="1"/>
  <c r="W573" i="4"/>
  <c r="H583" i="3" s="1"/>
  <c r="W577" i="4"/>
  <c r="H587" i="3" s="1"/>
  <c r="W581" i="4"/>
  <c r="H591" i="3" s="1"/>
  <c r="W585" i="4"/>
  <c r="H595" i="3" s="1"/>
  <c r="W589" i="4"/>
  <c r="H599" i="3" s="1"/>
  <c r="W593" i="4"/>
  <c r="H603" i="3" s="1"/>
  <c r="Y596" i="4"/>
  <c r="J606" i="3" s="1"/>
  <c r="W597" i="4"/>
  <c r="H607" i="3" s="1"/>
  <c r="Y600" i="4"/>
  <c r="J610" i="3" s="1"/>
  <c r="W601" i="4"/>
  <c r="H611" i="3" s="1"/>
  <c r="W605" i="4"/>
  <c r="H615" i="3" s="1"/>
  <c r="W609" i="4"/>
  <c r="H619" i="3" s="1"/>
  <c r="Y612" i="4"/>
  <c r="J622" i="3" s="1"/>
  <c r="W613" i="4"/>
  <c r="H623" i="3" s="1"/>
  <c r="Y616" i="4"/>
  <c r="J626" i="3" s="1"/>
  <c r="W617" i="4"/>
  <c r="H627" i="3" s="1"/>
  <c r="W621" i="4"/>
  <c r="H631" i="3" s="1"/>
  <c r="W625" i="4"/>
  <c r="H635" i="3" s="1"/>
  <c r="W629" i="4"/>
  <c r="H639" i="3" s="1"/>
  <c r="W633" i="4"/>
  <c r="H643" i="3" s="1"/>
  <c r="W637" i="4"/>
  <c r="H647" i="3" s="1"/>
  <c r="W641" i="4"/>
  <c r="H651" i="3" s="1"/>
  <c r="W645" i="4"/>
  <c r="H655" i="3" s="1"/>
  <c r="U646" i="4"/>
  <c r="F656" i="3" s="1"/>
  <c r="W649" i="4"/>
  <c r="H659" i="3" s="1"/>
  <c r="U650" i="4"/>
  <c r="F660" i="3" s="1"/>
  <c r="W653" i="4"/>
  <c r="H663" i="3" s="1"/>
  <c r="U654" i="4"/>
  <c r="F664" i="3" s="1"/>
  <c r="Y656" i="4"/>
  <c r="J666" i="3" s="1"/>
  <c r="W657" i="4"/>
  <c r="H667" i="3" s="1"/>
  <c r="U658" i="4"/>
  <c r="F668" i="3" s="1"/>
  <c r="Y660" i="4"/>
  <c r="J670" i="3" s="1"/>
  <c r="W661" i="4"/>
  <c r="H671" i="3" s="1"/>
  <c r="U662" i="4"/>
  <c r="F672" i="3" s="1"/>
  <c r="Y664" i="4"/>
  <c r="J674" i="3" s="1"/>
  <c r="W665" i="4"/>
  <c r="H675" i="3" s="1"/>
  <c r="U666" i="4"/>
  <c r="F676" i="3" s="1"/>
  <c r="Y668" i="4"/>
  <c r="J678" i="3" s="1"/>
  <c r="W669" i="4"/>
  <c r="H679" i="3" s="1"/>
  <c r="Y672" i="4"/>
  <c r="J682" i="3" s="1"/>
  <c r="T682" i="4"/>
  <c r="E692" i="3" s="1"/>
  <c r="X684" i="4"/>
  <c r="I694" i="3" s="1"/>
  <c r="X688" i="4"/>
  <c r="I698" i="3" s="1"/>
  <c r="T690" i="4"/>
  <c r="E700" i="3" s="1"/>
  <c r="X692" i="4"/>
  <c r="I702" i="3" s="1"/>
  <c r="T144" i="4"/>
  <c r="E154" i="3" s="1"/>
  <c r="T148" i="4"/>
  <c r="E158" i="3" s="1"/>
  <c r="T152" i="4"/>
  <c r="E162" i="3" s="1"/>
  <c r="T156" i="4"/>
  <c r="E166" i="3" s="1"/>
  <c r="U167" i="4"/>
  <c r="F177" i="3" s="1"/>
  <c r="W170" i="4"/>
  <c r="H180" i="3" s="1"/>
  <c r="U171" i="4"/>
  <c r="F181" i="3" s="1"/>
  <c r="Y173" i="4"/>
  <c r="J183" i="3" s="1"/>
  <c r="U175" i="4"/>
  <c r="F185" i="3" s="1"/>
  <c r="W182" i="4"/>
  <c r="H192" i="3" s="1"/>
  <c r="W186" i="4"/>
  <c r="H196" i="3" s="1"/>
  <c r="W190" i="4"/>
  <c r="H200" i="3" s="1"/>
  <c r="W194" i="4"/>
  <c r="H204" i="3" s="1"/>
  <c r="W198" i="4"/>
  <c r="H208" i="3" s="1"/>
  <c r="W202" i="4"/>
  <c r="H212" i="3" s="1"/>
  <c r="W206" i="4"/>
  <c r="H216" i="3" s="1"/>
  <c r="W210" i="4"/>
  <c r="H220" i="3" s="1"/>
  <c r="W214" i="4"/>
  <c r="H224" i="3" s="1"/>
  <c r="W218" i="4"/>
  <c r="H228" i="3" s="1"/>
  <c r="W386" i="4"/>
  <c r="H396" i="3" s="1"/>
  <c r="W394" i="4"/>
  <c r="H404" i="3" s="1"/>
  <c r="W402" i="4"/>
  <c r="H412" i="3" s="1"/>
  <c r="W450" i="4"/>
  <c r="H460" i="3" s="1"/>
  <c r="W454" i="4"/>
  <c r="H464" i="3" s="1"/>
  <c r="W486" i="4"/>
  <c r="H496" i="3" s="1"/>
  <c r="W490" i="4"/>
  <c r="H500" i="3" s="1"/>
  <c r="W494" i="4"/>
  <c r="H504" i="3" s="1"/>
  <c r="Y501" i="4"/>
  <c r="J511" i="3" s="1"/>
  <c r="X505" i="4"/>
  <c r="I515" i="3" s="1"/>
  <c r="X509" i="4"/>
  <c r="I519" i="3" s="1"/>
  <c r="T511" i="4"/>
  <c r="E521" i="3" s="1"/>
  <c r="U698" i="4"/>
  <c r="F708" i="3" s="1"/>
  <c r="Y698" i="4"/>
  <c r="J708" i="3" s="1"/>
  <c r="Y700" i="4"/>
  <c r="J710" i="3" s="1"/>
  <c r="U706" i="4"/>
  <c r="F716" i="3" s="1"/>
  <c r="U714" i="4"/>
  <c r="F724" i="3" s="1"/>
  <c r="U722" i="4"/>
  <c r="F732" i="3" s="1"/>
  <c r="U730" i="4"/>
  <c r="F740" i="3" s="1"/>
  <c r="U738" i="4"/>
  <c r="F748" i="3" s="1"/>
  <c r="U750" i="4"/>
  <c r="F760" i="3" s="1"/>
  <c r="U754" i="4"/>
  <c r="F764" i="3" s="1"/>
  <c r="Y754" i="4"/>
  <c r="J764" i="3" s="1"/>
  <c r="T766" i="4"/>
  <c r="E776" i="3" s="1"/>
  <c r="X766" i="4"/>
  <c r="I776" i="3" s="1"/>
  <c r="T770" i="4"/>
  <c r="E780" i="3" s="1"/>
  <c r="X770" i="4"/>
  <c r="I780" i="3" s="1"/>
  <c r="V773" i="4"/>
  <c r="G783" i="3" s="1"/>
  <c r="T774" i="4"/>
  <c r="E784" i="3" s="1"/>
  <c r="V777" i="4"/>
  <c r="G787" i="3" s="1"/>
  <c r="T778" i="4"/>
  <c r="E788" i="3" s="1"/>
  <c r="X778" i="4"/>
  <c r="I788" i="3" s="1"/>
  <c r="T782" i="4"/>
  <c r="E792" i="3" s="1"/>
  <c r="X782" i="4"/>
  <c r="I792" i="3" s="1"/>
  <c r="V785" i="4"/>
  <c r="G795" i="3" s="1"/>
  <c r="T786" i="4"/>
  <c r="E796" i="3" s="1"/>
  <c r="X786" i="4"/>
  <c r="I796" i="3" s="1"/>
  <c r="T790" i="4"/>
  <c r="E800" i="3" s="1"/>
  <c r="X790" i="4"/>
  <c r="I800" i="3" s="1"/>
  <c r="T794" i="4"/>
  <c r="E804" i="3" s="1"/>
  <c r="X794" i="4"/>
  <c r="I804" i="3" s="1"/>
  <c r="V797" i="4"/>
  <c r="G807" i="3" s="1"/>
  <c r="T798" i="4"/>
  <c r="E808" i="3" s="1"/>
  <c r="X798" i="4"/>
  <c r="I808" i="3" s="1"/>
  <c r="U32" i="4"/>
  <c r="F42" i="3" s="1"/>
  <c r="Y32" i="4"/>
  <c r="J42" i="3" s="1"/>
  <c r="U44" i="4"/>
  <c r="F54" i="3" s="1"/>
  <c r="Y44" i="4"/>
  <c r="J54" i="3" s="1"/>
  <c r="U48" i="4"/>
  <c r="F58" i="3" s="1"/>
  <c r="U52" i="4"/>
  <c r="F62" i="3" s="1"/>
  <c r="W55" i="4"/>
  <c r="H65" i="3" s="1"/>
  <c r="U56" i="4"/>
  <c r="F66" i="3" s="1"/>
  <c r="Y56" i="4"/>
  <c r="J66" i="3" s="1"/>
  <c r="W59" i="4"/>
  <c r="H69" i="3" s="1"/>
  <c r="U60" i="4"/>
  <c r="F70" i="3" s="1"/>
  <c r="Y60" i="4"/>
  <c r="J70" i="3" s="1"/>
  <c r="W63" i="4"/>
  <c r="H73" i="3" s="1"/>
  <c r="U64" i="4"/>
  <c r="F74" i="3" s="1"/>
  <c r="Y64" i="4"/>
  <c r="J74" i="3" s="1"/>
  <c r="W67" i="4"/>
  <c r="H77" i="3" s="1"/>
  <c r="U68" i="4"/>
  <c r="F78" i="3" s="1"/>
  <c r="W68" i="4"/>
  <c r="H78" i="3" s="1"/>
  <c r="Y68" i="4"/>
  <c r="J78" i="3" s="1"/>
  <c r="Y70" i="4"/>
  <c r="J80" i="3" s="1"/>
  <c r="U72" i="4"/>
  <c r="F82" i="3" s="1"/>
  <c r="Y74" i="4"/>
  <c r="J84" i="3" s="1"/>
  <c r="W75" i="4"/>
  <c r="H85" i="3" s="1"/>
  <c r="U76" i="4"/>
  <c r="F86" i="3" s="1"/>
  <c r="Y78" i="4"/>
  <c r="J88" i="3" s="1"/>
  <c r="W79" i="4"/>
  <c r="H89" i="3" s="1"/>
  <c r="U80" i="4"/>
  <c r="F90" i="3" s="1"/>
  <c r="W80" i="4"/>
  <c r="H90" i="3" s="1"/>
  <c r="U84" i="4"/>
  <c r="F94" i="3" s="1"/>
  <c r="W84" i="4"/>
  <c r="H94" i="3" s="1"/>
  <c r="U88" i="4"/>
  <c r="F98" i="3" s="1"/>
  <c r="U92" i="4"/>
  <c r="F102" i="3" s="1"/>
  <c r="U96" i="4"/>
  <c r="F106" i="3" s="1"/>
  <c r="U100" i="4"/>
  <c r="F110" i="3" s="1"/>
  <c r="U104" i="4"/>
  <c r="F114" i="3" s="1"/>
  <c r="U108" i="4"/>
  <c r="F118" i="3" s="1"/>
  <c r="U112" i="4"/>
  <c r="F122" i="3" s="1"/>
  <c r="U116" i="4"/>
  <c r="F126" i="3" s="1"/>
  <c r="U120" i="4"/>
  <c r="F130" i="3" s="1"/>
  <c r="U124" i="4"/>
  <c r="F134" i="3" s="1"/>
  <c r="U128" i="4"/>
  <c r="F138" i="3" s="1"/>
  <c r="U132" i="4"/>
  <c r="F142" i="3" s="1"/>
  <c r="U136" i="4"/>
  <c r="F146" i="3" s="1"/>
  <c r="U140" i="4"/>
  <c r="F150" i="3" s="1"/>
  <c r="X175" i="4"/>
  <c r="I185" i="3" s="1"/>
  <c r="Y505" i="4"/>
  <c r="J515" i="3" s="1"/>
  <c r="T691" i="4"/>
  <c r="E701" i="3" s="1"/>
  <c r="X693" i="4"/>
  <c r="I703" i="3" s="1"/>
  <c r="X697" i="4"/>
  <c r="I707" i="3" s="1"/>
  <c r="T699" i="4"/>
  <c r="E709" i="3" s="1"/>
  <c r="X699" i="4"/>
  <c r="I709" i="3" s="1"/>
  <c r="V702" i="4"/>
  <c r="G712" i="3" s="1"/>
  <c r="X702" i="4"/>
  <c r="I712" i="3" s="1"/>
  <c r="X705" i="4"/>
  <c r="I715" i="3" s="1"/>
  <c r="V706" i="4"/>
  <c r="G716" i="3" s="1"/>
  <c r="X706" i="4"/>
  <c r="I716" i="3" s="1"/>
  <c r="V710" i="4"/>
  <c r="G720" i="3" s="1"/>
  <c r="X710" i="4"/>
  <c r="I720" i="3" s="1"/>
  <c r="X713" i="4"/>
  <c r="I723" i="3" s="1"/>
  <c r="V714" i="4"/>
  <c r="G724" i="3" s="1"/>
  <c r="X714" i="4"/>
  <c r="I724" i="3" s="1"/>
  <c r="V718" i="4"/>
  <c r="G728" i="3" s="1"/>
  <c r="X718" i="4"/>
  <c r="I728" i="3" s="1"/>
  <c r="X721" i="4"/>
  <c r="I731" i="3" s="1"/>
  <c r="V722" i="4"/>
  <c r="G732" i="3" s="1"/>
  <c r="X722" i="4"/>
  <c r="I732" i="3" s="1"/>
  <c r="V726" i="4"/>
  <c r="G736" i="3" s="1"/>
  <c r="X726" i="4"/>
  <c r="I736" i="3" s="1"/>
  <c r="X729" i="4"/>
  <c r="I739" i="3" s="1"/>
  <c r="V730" i="4"/>
  <c r="G740" i="3" s="1"/>
  <c r="X730" i="4"/>
  <c r="I740" i="3" s="1"/>
  <c r="V734" i="4"/>
  <c r="G744" i="3" s="1"/>
  <c r="X734" i="4"/>
  <c r="I744" i="3" s="1"/>
  <c r="X737" i="4"/>
  <c r="I747" i="3" s="1"/>
  <c r="V738" i="4"/>
  <c r="G748" i="3" s="1"/>
  <c r="X738" i="4"/>
  <c r="I748" i="3" s="1"/>
  <c r="V742" i="4"/>
  <c r="G752" i="3" s="1"/>
  <c r="X742" i="4"/>
  <c r="I752" i="3" s="1"/>
  <c r="X750" i="4"/>
  <c r="I760" i="3" s="1"/>
  <c r="X751" i="4"/>
  <c r="I761" i="3" s="1"/>
  <c r="V758" i="4"/>
  <c r="G768" i="3" s="1"/>
  <c r="Y760" i="4"/>
  <c r="J770" i="3" s="1"/>
  <c r="Y764" i="4"/>
  <c r="J774" i="3" s="1"/>
  <c r="W765" i="4"/>
  <c r="H775" i="3" s="1"/>
  <c r="U766" i="4"/>
  <c r="F776" i="3" s="1"/>
  <c r="Y766" i="4"/>
  <c r="J776" i="3" s="1"/>
  <c r="W769" i="4"/>
  <c r="H779" i="3" s="1"/>
  <c r="U770" i="4"/>
  <c r="F780" i="3" s="1"/>
  <c r="Y770" i="4"/>
  <c r="J780" i="3" s="1"/>
  <c r="W773" i="4"/>
  <c r="H783" i="3" s="1"/>
  <c r="U774" i="4"/>
  <c r="F784" i="3" s="1"/>
  <c r="Y774" i="4"/>
  <c r="J784" i="3" s="1"/>
  <c r="W777" i="4"/>
  <c r="H787" i="3" s="1"/>
  <c r="U778" i="4"/>
  <c r="F788" i="3" s="1"/>
  <c r="Y778" i="4"/>
  <c r="J788" i="3" s="1"/>
  <c r="W781" i="4"/>
  <c r="H791" i="3" s="1"/>
  <c r="U782" i="4"/>
  <c r="F792" i="3" s="1"/>
  <c r="Y782" i="4"/>
  <c r="J792" i="3" s="1"/>
  <c r="W785" i="4"/>
  <c r="H795" i="3" s="1"/>
  <c r="U786" i="4"/>
  <c r="F796" i="3" s="1"/>
  <c r="Y786" i="4"/>
  <c r="J796" i="3" s="1"/>
  <c r="U790" i="4"/>
  <c r="F800" i="3" s="1"/>
  <c r="X934" i="4"/>
  <c r="I944" i="3" s="1"/>
  <c r="T951" i="4"/>
  <c r="E961" i="3" s="1"/>
  <c r="X953" i="4"/>
  <c r="I963" i="3" s="1"/>
  <c r="T955" i="4"/>
  <c r="E965" i="3" s="1"/>
  <c r="X970" i="4"/>
  <c r="I980" i="3" s="1"/>
  <c r="X982" i="4"/>
  <c r="I992" i="3" s="1"/>
  <c r="X1033" i="4"/>
  <c r="I1043" i="3" s="1"/>
  <c r="V1050" i="4"/>
  <c r="G1060" i="3" s="1"/>
  <c r="T1051" i="4"/>
  <c r="E1061" i="3" s="1"/>
  <c r="V1054" i="4"/>
  <c r="G1064" i="3" s="1"/>
  <c r="T1055" i="4"/>
  <c r="E1065" i="3" s="1"/>
  <c r="V1058" i="4"/>
  <c r="G1068" i="3" s="1"/>
  <c r="T1059" i="4"/>
  <c r="E1069" i="3" s="1"/>
  <c r="V1062" i="4"/>
  <c r="G1072" i="3" s="1"/>
  <c r="T1063" i="4"/>
  <c r="E1073" i="3" s="1"/>
  <c r="V1066" i="4"/>
  <c r="G1076" i="3" s="1"/>
  <c r="T1067" i="4"/>
  <c r="E1077" i="3" s="1"/>
  <c r="V1070" i="4"/>
  <c r="G1080" i="3" s="1"/>
  <c r="T1071" i="4"/>
  <c r="E1081" i="3" s="1"/>
  <c r="X1071" i="4"/>
  <c r="I1081" i="3" s="1"/>
  <c r="V1074" i="4"/>
  <c r="G1084" i="3" s="1"/>
  <c r="T1075" i="4"/>
  <c r="E1085" i="3" s="1"/>
  <c r="X1075" i="4"/>
  <c r="I1085" i="3" s="1"/>
  <c r="V1078" i="4"/>
  <c r="G1088" i="3" s="1"/>
  <c r="T1079" i="4"/>
  <c r="E1089" i="3" s="1"/>
  <c r="V1082" i="4"/>
  <c r="G1092" i="3" s="1"/>
  <c r="W864" i="4"/>
  <c r="H874" i="3" s="1"/>
  <c r="W872" i="4"/>
  <c r="H882" i="3" s="1"/>
  <c r="W876" i="4"/>
  <c r="H886" i="3" s="1"/>
  <c r="W880" i="4"/>
  <c r="H890" i="3" s="1"/>
  <c r="W884" i="4"/>
  <c r="H894" i="3" s="1"/>
  <c r="W888" i="4"/>
  <c r="H898" i="3" s="1"/>
  <c r="W892" i="4"/>
  <c r="H902" i="3" s="1"/>
  <c r="W896" i="4"/>
  <c r="H906" i="3" s="1"/>
  <c r="Y914" i="4"/>
  <c r="J924" i="3" s="1"/>
  <c r="Y918" i="4"/>
  <c r="J928" i="3" s="1"/>
  <c r="Y919" i="4"/>
  <c r="J929" i="3" s="1"/>
  <c r="Y926" i="4"/>
  <c r="J936" i="3" s="1"/>
  <c r="U932" i="4"/>
  <c r="F942" i="3" s="1"/>
  <c r="W939" i="4"/>
  <c r="H949" i="3" s="1"/>
  <c r="Y939" i="4"/>
  <c r="J949" i="3" s="1"/>
  <c r="U944" i="4"/>
  <c r="F954" i="3" s="1"/>
  <c r="Y955" i="4"/>
  <c r="J965" i="3" s="1"/>
  <c r="T917" i="4"/>
  <c r="E927" i="3" s="1"/>
  <c r="V917" i="4"/>
  <c r="G927" i="3" s="1"/>
  <c r="X924" i="4"/>
  <c r="I934" i="3" s="1"/>
  <c r="V932" i="4"/>
  <c r="G942" i="3" s="1"/>
  <c r="X932" i="4"/>
  <c r="I942" i="3" s="1"/>
  <c r="T937" i="4"/>
  <c r="E947" i="3" s="1"/>
  <c r="X968" i="4"/>
  <c r="I978" i="3" s="1"/>
  <c r="X973" i="4"/>
  <c r="I983" i="3" s="1"/>
  <c r="X977" i="4"/>
  <c r="I987" i="3" s="1"/>
  <c r="X980" i="4"/>
  <c r="I990" i="3" s="1"/>
  <c r="X1015" i="4"/>
  <c r="I1025" i="3" s="1"/>
  <c r="X1023" i="4"/>
  <c r="I1033" i="3" s="1"/>
  <c r="U909" i="4"/>
  <c r="F919" i="3" s="1"/>
  <c r="Y911" i="4"/>
  <c r="J921" i="3" s="1"/>
  <c r="U913" i="4"/>
  <c r="F923" i="3" s="1"/>
  <c r="Y915" i="4"/>
  <c r="J925" i="3" s="1"/>
  <c r="Y967" i="4"/>
  <c r="J977" i="3" s="1"/>
  <c r="U969" i="4"/>
  <c r="F979" i="3" s="1"/>
  <c r="U985" i="4"/>
  <c r="F995" i="3" s="1"/>
  <c r="Y985" i="4"/>
  <c r="J995" i="3" s="1"/>
  <c r="U989" i="4"/>
  <c r="F999" i="3" s="1"/>
  <c r="Y989" i="4"/>
  <c r="J999" i="3" s="1"/>
  <c r="U993" i="4"/>
  <c r="F1003" i="3" s="1"/>
  <c r="Y993" i="4"/>
  <c r="J1003" i="3" s="1"/>
  <c r="U997" i="4"/>
  <c r="F1007" i="3" s="1"/>
  <c r="Y997" i="4"/>
  <c r="J1007" i="3" s="1"/>
  <c r="U1001" i="4"/>
  <c r="F1011" i="3" s="1"/>
  <c r="Y1001" i="4"/>
  <c r="J1011" i="3" s="1"/>
  <c r="U1005" i="4"/>
  <c r="F1015" i="3" s="1"/>
  <c r="U1009" i="4"/>
  <c r="F1019" i="3" s="1"/>
  <c r="Y1009" i="4"/>
  <c r="J1019" i="3" s="1"/>
  <c r="U1013" i="4"/>
  <c r="F1023" i="3" s="1"/>
  <c r="U1029" i="4"/>
  <c r="F1039" i="3" s="1"/>
  <c r="U1037" i="4"/>
  <c r="F1047" i="3" s="1"/>
  <c r="Y1037" i="4"/>
  <c r="J1047" i="3" s="1"/>
  <c r="V801" i="4"/>
  <c r="G811" i="3" s="1"/>
  <c r="T802" i="4"/>
  <c r="E812" i="3" s="1"/>
  <c r="V805" i="4"/>
  <c r="G815" i="3" s="1"/>
  <c r="T806" i="4"/>
  <c r="E816" i="3" s="1"/>
  <c r="X806" i="4"/>
  <c r="I816" i="3" s="1"/>
  <c r="V809" i="4"/>
  <c r="G819" i="3" s="1"/>
  <c r="T810" i="4"/>
  <c r="E820" i="3" s="1"/>
  <c r="X810" i="4"/>
  <c r="I820" i="3" s="1"/>
  <c r="V813" i="4"/>
  <c r="G823" i="3" s="1"/>
  <c r="T814" i="4"/>
  <c r="E824" i="3" s="1"/>
  <c r="X814" i="4"/>
  <c r="I824" i="3" s="1"/>
  <c r="V817" i="4"/>
  <c r="G827" i="3" s="1"/>
  <c r="T818" i="4"/>
  <c r="E828" i="3" s="1"/>
  <c r="X818" i="4"/>
  <c r="I828" i="3" s="1"/>
  <c r="V821" i="4"/>
  <c r="G831" i="3" s="1"/>
  <c r="T822" i="4"/>
  <c r="E832" i="3" s="1"/>
  <c r="X822" i="4"/>
  <c r="I832" i="3" s="1"/>
  <c r="V825" i="4"/>
  <c r="G835" i="3" s="1"/>
  <c r="T826" i="4"/>
  <c r="E836" i="3" s="1"/>
  <c r="X826" i="4"/>
  <c r="I836" i="3" s="1"/>
  <c r="V829" i="4"/>
  <c r="G839" i="3" s="1"/>
  <c r="T830" i="4"/>
  <c r="E840" i="3" s="1"/>
  <c r="X830" i="4"/>
  <c r="I840" i="3" s="1"/>
  <c r="V833" i="4"/>
  <c r="G843" i="3" s="1"/>
  <c r="T834" i="4"/>
  <c r="E844" i="3" s="1"/>
  <c r="V837" i="4"/>
  <c r="G847" i="3" s="1"/>
  <c r="T838" i="4"/>
  <c r="E848" i="3" s="1"/>
  <c r="X838" i="4"/>
  <c r="I848" i="3" s="1"/>
  <c r="V841" i="4"/>
  <c r="G851" i="3" s="1"/>
  <c r="T842" i="4"/>
  <c r="E852" i="3" s="1"/>
  <c r="X842" i="4"/>
  <c r="I852" i="3" s="1"/>
  <c r="V845" i="4"/>
  <c r="G855" i="3" s="1"/>
  <c r="T846" i="4"/>
  <c r="E856" i="3" s="1"/>
  <c r="X846" i="4"/>
  <c r="I856" i="3" s="1"/>
  <c r="V849" i="4"/>
  <c r="G859" i="3" s="1"/>
  <c r="T850" i="4"/>
  <c r="E860" i="3" s="1"/>
  <c r="T854" i="4"/>
  <c r="E864" i="3" s="1"/>
  <c r="V857" i="4"/>
  <c r="G867" i="3" s="1"/>
  <c r="T858" i="4"/>
  <c r="E868" i="3" s="1"/>
  <c r="T866" i="4"/>
  <c r="E876" i="3" s="1"/>
  <c r="T894" i="4"/>
  <c r="E904" i="3" s="1"/>
  <c r="X894" i="4"/>
  <c r="I904" i="3" s="1"/>
  <c r="T898" i="4"/>
  <c r="E908" i="3" s="1"/>
  <c r="X898" i="4"/>
  <c r="I908" i="3" s="1"/>
  <c r="T910" i="4"/>
  <c r="E920" i="3" s="1"/>
  <c r="X910" i="4"/>
  <c r="I920" i="3" s="1"/>
  <c r="X912" i="4"/>
  <c r="I922" i="3" s="1"/>
  <c r="X948" i="4"/>
  <c r="I958" i="3" s="1"/>
  <c r="T958" i="4"/>
  <c r="E968" i="3" s="1"/>
  <c r="X958" i="4"/>
  <c r="I968" i="3" s="1"/>
  <c r="X960" i="4"/>
  <c r="I970" i="3" s="1"/>
  <c r="X964" i="4"/>
  <c r="I974" i="3" s="1"/>
  <c r="Y790" i="4"/>
  <c r="J800" i="3" s="1"/>
  <c r="W793" i="4"/>
  <c r="H803" i="3" s="1"/>
  <c r="U794" i="4"/>
  <c r="F804" i="3" s="1"/>
  <c r="Y794" i="4"/>
  <c r="J804" i="3" s="1"/>
  <c r="W797" i="4"/>
  <c r="H807" i="3" s="1"/>
  <c r="U798" i="4"/>
  <c r="F808" i="3" s="1"/>
  <c r="Y798" i="4"/>
  <c r="J808" i="3" s="1"/>
  <c r="W801" i="4"/>
  <c r="H811" i="3" s="1"/>
  <c r="U802" i="4"/>
  <c r="F812" i="3" s="1"/>
  <c r="Y802" i="4"/>
  <c r="J812" i="3" s="1"/>
  <c r="W805" i="4"/>
  <c r="H815" i="3" s="1"/>
  <c r="U806" i="4"/>
  <c r="F816" i="3" s="1"/>
  <c r="Y806" i="4"/>
  <c r="J816" i="3" s="1"/>
  <c r="W809" i="4"/>
  <c r="H819" i="3" s="1"/>
  <c r="U810" i="4"/>
  <c r="F820" i="3" s="1"/>
  <c r="Y810" i="4"/>
  <c r="J820" i="3" s="1"/>
  <c r="W813" i="4"/>
  <c r="H823" i="3" s="1"/>
  <c r="U814" i="4"/>
  <c r="F824" i="3" s="1"/>
  <c r="Y814" i="4"/>
  <c r="J824" i="3" s="1"/>
  <c r="W817" i="4"/>
  <c r="H827" i="3" s="1"/>
  <c r="U818" i="4"/>
  <c r="F828" i="3" s="1"/>
  <c r="Y818" i="4"/>
  <c r="J828" i="3" s="1"/>
  <c r="W821" i="4"/>
  <c r="H831" i="3" s="1"/>
  <c r="U822" i="4"/>
  <c r="F832" i="3" s="1"/>
  <c r="Y822" i="4"/>
  <c r="J832" i="3" s="1"/>
  <c r="W825" i="4"/>
  <c r="H835" i="3" s="1"/>
  <c r="U826" i="4"/>
  <c r="F836" i="3" s="1"/>
  <c r="Y826" i="4"/>
  <c r="J836" i="3" s="1"/>
  <c r="W829" i="4"/>
  <c r="H839" i="3" s="1"/>
  <c r="U830" i="4"/>
  <c r="F840" i="3" s="1"/>
  <c r="Y830" i="4"/>
  <c r="J840" i="3" s="1"/>
  <c r="W833" i="4"/>
  <c r="H843" i="3" s="1"/>
  <c r="U834" i="4"/>
  <c r="F844" i="3" s="1"/>
  <c r="Y834" i="4"/>
  <c r="J844" i="3" s="1"/>
  <c r="W837" i="4"/>
  <c r="H847" i="3" s="1"/>
  <c r="U838" i="4"/>
  <c r="F848" i="3" s="1"/>
  <c r="Y838" i="4"/>
  <c r="J848" i="3" s="1"/>
  <c r="W841" i="4"/>
  <c r="H851" i="3" s="1"/>
  <c r="U842" i="4"/>
  <c r="F852" i="3" s="1"/>
  <c r="Y842" i="4"/>
  <c r="J852" i="3" s="1"/>
  <c r="W845" i="4"/>
  <c r="H855" i="3" s="1"/>
  <c r="U846" i="4"/>
  <c r="F856" i="3" s="1"/>
  <c r="Y846" i="4"/>
  <c r="J856" i="3" s="1"/>
  <c r="W849" i="4"/>
  <c r="H859" i="3" s="1"/>
  <c r="U850" i="4"/>
  <c r="F860" i="3" s="1"/>
  <c r="Y850" i="4"/>
  <c r="J860" i="3" s="1"/>
  <c r="W853" i="4"/>
  <c r="H863" i="3" s="1"/>
  <c r="U854" i="4"/>
  <c r="F864" i="3" s="1"/>
  <c r="Y854" i="4"/>
  <c r="J864" i="3" s="1"/>
  <c r="W857" i="4"/>
  <c r="H867" i="3" s="1"/>
  <c r="U858" i="4"/>
  <c r="F868" i="3" s="1"/>
  <c r="Y858" i="4"/>
  <c r="J868" i="3" s="1"/>
  <c r="U862" i="4"/>
  <c r="F872" i="3" s="1"/>
  <c r="W862" i="4"/>
  <c r="H872" i="3" s="1"/>
  <c r="Y862" i="4"/>
  <c r="J872" i="3" s="1"/>
  <c r="U866" i="4"/>
  <c r="F876" i="3" s="1"/>
  <c r="W866" i="4"/>
  <c r="H876" i="3" s="1"/>
  <c r="Y866" i="4"/>
  <c r="J876" i="3" s="1"/>
  <c r="U870" i="4"/>
  <c r="F880" i="3" s="1"/>
  <c r="W870" i="4"/>
  <c r="H880" i="3" s="1"/>
  <c r="Y870" i="4"/>
  <c r="J880" i="3" s="1"/>
  <c r="U874" i="4"/>
  <c r="F884" i="3" s="1"/>
  <c r="W874" i="4"/>
  <c r="H884" i="3" s="1"/>
  <c r="Y874" i="4"/>
  <c r="J884" i="3" s="1"/>
  <c r="U878" i="4"/>
  <c r="F888" i="3" s="1"/>
  <c r="W878" i="4"/>
  <c r="H888" i="3" s="1"/>
  <c r="Y878" i="4"/>
  <c r="J888" i="3" s="1"/>
  <c r="U882" i="4"/>
  <c r="F892" i="3" s="1"/>
  <c r="W882" i="4"/>
  <c r="H892" i="3" s="1"/>
  <c r="Y882" i="4"/>
  <c r="J892" i="3" s="1"/>
  <c r="U886" i="4"/>
  <c r="F896" i="3" s="1"/>
  <c r="W886" i="4"/>
  <c r="H896" i="3" s="1"/>
  <c r="Y886" i="4"/>
  <c r="J896" i="3" s="1"/>
  <c r="U890" i="4"/>
  <c r="F900" i="3" s="1"/>
  <c r="W890" i="4"/>
  <c r="H900" i="3" s="1"/>
  <c r="Y890" i="4"/>
  <c r="J900" i="3" s="1"/>
  <c r="Y893" i="4"/>
  <c r="J903" i="3" s="1"/>
  <c r="Y896" i="4"/>
  <c r="J906" i="3" s="1"/>
  <c r="W898" i="4"/>
  <c r="H908" i="3" s="1"/>
  <c r="Y900" i="4"/>
  <c r="J910" i="3" s="1"/>
  <c r="W918" i="4"/>
  <c r="H928" i="3" s="1"/>
  <c r="Y941" i="4"/>
  <c r="J951" i="3" s="1"/>
  <c r="Y952" i="4"/>
  <c r="J962" i="3" s="1"/>
  <c r="Y957" i="4"/>
  <c r="J967" i="3" s="1"/>
  <c r="Y960" i="4"/>
  <c r="J970" i="3" s="1"/>
  <c r="X1111" i="4"/>
  <c r="I1121" i="3" s="1"/>
  <c r="X1119" i="4"/>
  <c r="I1129" i="3" s="1"/>
  <c r="X1127" i="4"/>
  <c r="I1137" i="3" s="1"/>
  <c r="X1135" i="4"/>
  <c r="I1145" i="3" s="1"/>
  <c r="X1144" i="4"/>
  <c r="I1154" i="3" s="1"/>
  <c r="X1148" i="4"/>
  <c r="I1158" i="3" s="1"/>
  <c r="X1152" i="4"/>
  <c r="I1162" i="3" s="1"/>
  <c r="X1156" i="4"/>
  <c r="I1166" i="3" s="1"/>
  <c r="T1158" i="4"/>
  <c r="E1168" i="3" s="1"/>
  <c r="X1160" i="4"/>
  <c r="I1170" i="3" s="1"/>
  <c r="T1162" i="4"/>
  <c r="E1172" i="3" s="1"/>
  <c r="X1164" i="4"/>
  <c r="I1174" i="3" s="1"/>
  <c r="T1166" i="4"/>
  <c r="E1176" i="3" s="1"/>
  <c r="X1168" i="4"/>
  <c r="I1178" i="3" s="1"/>
  <c r="T1170" i="4"/>
  <c r="E1180" i="3" s="1"/>
  <c r="X1172" i="4"/>
  <c r="I1182" i="3" s="1"/>
  <c r="T1174" i="4"/>
  <c r="E1184" i="3" s="1"/>
  <c r="X1176" i="4"/>
  <c r="I1186" i="3" s="1"/>
  <c r="T1178" i="4"/>
  <c r="E1188" i="3" s="1"/>
  <c r="X1180" i="4"/>
  <c r="I1190" i="3" s="1"/>
  <c r="T1182" i="4"/>
  <c r="E1192" i="3" s="1"/>
  <c r="X1184" i="4"/>
  <c r="I1194" i="3" s="1"/>
  <c r="T1186" i="4"/>
  <c r="E1196" i="3" s="1"/>
  <c r="X1188" i="4"/>
  <c r="I1198" i="3" s="1"/>
  <c r="T1190" i="4"/>
  <c r="E1200" i="3" s="1"/>
  <c r="T1194" i="4"/>
  <c r="E1204" i="3" s="1"/>
  <c r="X1195" i="4"/>
  <c r="I1205" i="3" s="1"/>
  <c r="V1204" i="4"/>
  <c r="G1214" i="3" s="1"/>
  <c r="W1223" i="4"/>
  <c r="H1233" i="3" s="1"/>
  <c r="U1224" i="4"/>
  <c r="F1234" i="3" s="1"/>
  <c r="U1236" i="4"/>
  <c r="F1246" i="3" s="1"/>
  <c r="V1243" i="4"/>
  <c r="G1253" i="3" s="1"/>
  <c r="T1272" i="4"/>
  <c r="E1282" i="3" s="1"/>
  <c r="V1294" i="4"/>
  <c r="G1304" i="3" s="1"/>
  <c r="T1295" i="4"/>
  <c r="E1305" i="3" s="1"/>
  <c r="X1297" i="4"/>
  <c r="I1307" i="3" s="1"/>
  <c r="T1297" i="4"/>
  <c r="E1307" i="3" s="1"/>
  <c r="V1298" i="4"/>
  <c r="G1308" i="3" s="1"/>
  <c r="V1302" i="4"/>
  <c r="G1312" i="3" s="1"/>
  <c r="T1303" i="4"/>
  <c r="E1313" i="3" s="1"/>
  <c r="U1349" i="4"/>
  <c r="F1359" i="3" s="1"/>
  <c r="U1365" i="4"/>
  <c r="F1375" i="3" s="1"/>
  <c r="W1368" i="4"/>
  <c r="H1378" i="3" s="1"/>
  <c r="W1372" i="4"/>
  <c r="H1382" i="3" s="1"/>
  <c r="U1373" i="4"/>
  <c r="F1383" i="3" s="1"/>
  <c r="T1377" i="4"/>
  <c r="E1387" i="3" s="1"/>
  <c r="U1411" i="4"/>
  <c r="F1421" i="3" s="1"/>
  <c r="U1419" i="4"/>
  <c r="F1429" i="3" s="1"/>
  <c r="V1426" i="4"/>
  <c r="G1436" i="3" s="1"/>
  <c r="Y1432" i="4"/>
  <c r="J1442" i="3" s="1"/>
  <c r="U1434" i="4"/>
  <c r="F1444" i="3" s="1"/>
  <c r="W1434" i="4"/>
  <c r="H1444" i="3" s="1"/>
  <c r="U1109" i="4"/>
  <c r="F1119" i="3" s="1"/>
  <c r="U1117" i="4"/>
  <c r="F1127" i="3" s="1"/>
  <c r="V1236" i="4"/>
  <c r="G1246" i="3" s="1"/>
  <c r="W1243" i="4"/>
  <c r="H1253" i="3" s="1"/>
  <c r="T1244" i="4"/>
  <c r="E1254" i="3" s="1"/>
  <c r="U1275" i="4"/>
  <c r="F1285" i="3" s="1"/>
  <c r="U1287" i="4"/>
  <c r="F1297" i="3" s="1"/>
  <c r="U1291" i="4"/>
  <c r="F1301" i="3" s="1"/>
  <c r="U1295" i="4"/>
  <c r="F1305" i="3" s="1"/>
  <c r="T1366" i="4"/>
  <c r="E1376" i="3" s="1"/>
  <c r="V1423" i="4"/>
  <c r="G1433" i="3" s="1"/>
  <c r="Y1425" i="4"/>
  <c r="J1435" i="3" s="1"/>
  <c r="T1427" i="4"/>
  <c r="E1437" i="3" s="1"/>
  <c r="T1431" i="4"/>
  <c r="E1441" i="3" s="1"/>
  <c r="Y1472" i="4"/>
  <c r="J1482" i="3" s="1"/>
  <c r="Y1476" i="4"/>
  <c r="J1486" i="3" s="1"/>
  <c r="Y1480" i="4"/>
  <c r="J1490" i="3" s="1"/>
  <c r="Y1484" i="4"/>
  <c r="J1494" i="3" s="1"/>
  <c r="Y1488" i="4"/>
  <c r="J1498" i="3" s="1"/>
  <c r="W1529" i="4"/>
  <c r="H1539" i="3" s="1"/>
  <c r="Y1532" i="4"/>
  <c r="J1542" i="3" s="1"/>
  <c r="W1537" i="4"/>
  <c r="H1547" i="3" s="1"/>
  <c r="U1209" i="4"/>
  <c r="F1219" i="3" s="1"/>
  <c r="W1216" i="4"/>
  <c r="H1226" i="3" s="1"/>
  <c r="W1232" i="4"/>
  <c r="H1242" i="3" s="1"/>
  <c r="U1233" i="4"/>
  <c r="F1243" i="3" s="1"/>
  <c r="T1276" i="4"/>
  <c r="E1286" i="3" s="1"/>
  <c r="T1288" i="4"/>
  <c r="E1298" i="3" s="1"/>
  <c r="X1290" i="4"/>
  <c r="I1300" i="3" s="1"/>
  <c r="V1291" i="4"/>
  <c r="G1301" i="3" s="1"/>
  <c r="V1322" i="4"/>
  <c r="G1332" i="3" s="1"/>
  <c r="T1323" i="4"/>
  <c r="E1333" i="3" s="1"/>
  <c r="V1326" i="4"/>
  <c r="G1336" i="3" s="1"/>
  <c r="T1327" i="4"/>
  <c r="E1337" i="3" s="1"/>
  <c r="V1330" i="4"/>
  <c r="G1340" i="3" s="1"/>
  <c r="T1331" i="4"/>
  <c r="E1341" i="3" s="1"/>
  <c r="T1347" i="4"/>
  <c r="E1357" i="3" s="1"/>
  <c r="W1361" i="4"/>
  <c r="H1371" i="3" s="1"/>
  <c r="W1415" i="4"/>
  <c r="H1425" i="3" s="1"/>
  <c r="U1416" i="4"/>
  <c r="F1426" i="3" s="1"/>
  <c r="T1519" i="4"/>
  <c r="E1529" i="3" s="1"/>
  <c r="V1213" i="4"/>
  <c r="G1223" i="3" s="1"/>
  <c r="V1225" i="4"/>
  <c r="G1235" i="3" s="1"/>
  <c r="T1226" i="4"/>
  <c r="E1236" i="3" s="1"/>
  <c r="V1229" i="4"/>
  <c r="G1239" i="3" s="1"/>
  <c r="V1233" i="4"/>
  <c r="G1243" i="3" s="1"/>
  <c r="V1268" i="4"/>
  <c r="G1278" i="3" s="1"/>
  <c r="U1269" i="4"/>
  <c r="F1279" i="3" s="1"/>
  <c r="W1275" i="4"/>
  <c r="H1285" i="3" s="1"/>
  <c r="U1276" i="4"/>
  <c r="F1286" i="3" s="1"/>
  <c r="W1276" i="4"/>
  <c r="H1286" i="3" s="1"/>
  <c r="U1277" i="4"/>
  <c r="F1287" i="3" s="1"/>
  <c r="W1280" i="4"/>
  <c r="H1290" i="3" s="1"/>
  <c r="U1281" i="4"/>
  <c r="F1291" i="3" s="1"/>
  <c r="W1300" i="4"/>
  <c r="H1310" i="3" s="1"/>
  <c r="U1301" i="4"/>
  <c r="F1311" i="3" s="1"/>
  <c r="W1304" i="4"/>
  <c r="H1314" i="3" s="1"/>
  <c r="V1312" i="4"/>
  <c r="G1322" i="3" s="1"/>
  <c r="U1319" i="4"/>
  <c r="F1329" i="3" s="1"/>
  <c r="U1327" i="4"/>
  <c r="F1337" i="3" s="1"/>
  <c r="V1350" i="4"/>
  <c r="G1360" i="3" s="1"/>
  <c r="V1354" i="4"/>
  <c r="G1364" i="3" s="1"/>
  <c r="T1355" i="4"/>
  <c r="E1365" i="3" s="1"/>
  <c r="T1413" i="4"/>
  <c r="E1423" i="3" s="1"/>
  <c r="T1433" i="4"/>
  <c r="E1443" i="3" s="1"/>
  <c r="V1086" i="4"/>
  <c r="G1096" i="3" s="1"/>
  <c r="T1087" i="4"/>
  <c r="E1097" i="3" s="1"/>
  <c r="V1090" i="4"/>
  <c r="G1100" i="3" s="1"/>
  <c r="T1091" i="4"/>
  <c r="E1101" i="3" s="1"/>
  <c r="V1094" i="4"/>
  <c r="G1104" i="3" s="1"/>
  <c r="T1095" i="4"/>
  <c r="E1105" i="3" s="1"/>
  <c r="X1095" i="4"/>
  <c r="I1105" i="3" s="1"/>
  <c r="V1098" i="4"/>
  <c r="G1108" i="3" s="1"/>
  <c r="T1099" i="4"/>
  <c r="E1109" i="3" s="1"/>
  <c r="V1102" i="4"/>
  <c r="G1112" i="3" s="1"/>
  <c r="T1103" i="4"/>
  <c r="E1113" i="3" s="1"/>
  <c r="V1106" i="4"/>
  <c r="G1116" i="3" s="1"/>
  <c r="T1107" i="4"/>
  <c r="E1117" i="3" s="1"/>
  <c r="X1110" i="4"/>
  <c r="I1120" i="3" s="1"/>
  <c r="V1114" i="4"/>
  <c r="G1124" i="3" s="1"/>
  <c r="X1114" i="4"/>
  <c r="I1124" i="3" s="1"/>
  <c r="T1115" i="4"/>
  <c r="E1125" i="3" s="1"/>
  <c r="X1118" i="4"/>
  <c r="I1128" i="3" s="1"/>
  <c r="V1122" i="4"/>
  <c r="G1132" i="3" s="1"/>
  <c r="X1122" i="4"/>
  <c r="I1132" i="3" s="1"/>
  <c r="T1123" i="4"/>
  <c r="E1133" i="3" s="1"/>
  <c r="X1126" i="4"/>
  <c r="I1136" i="3" s="1"/>
  <c r="V1130" i="4"/>
  <c r="G1140" i="3" s="1"/>
  <c r="X1130" i="4"/>
  <c r="I1140" i="3" s="1"/>
  <c r="T1131" i="4"/>
  <c r="E1141" i="3" s="1"/>
  <c r="X1134" i="4"/>
  <c r="I1144" i="3" s="1"/>
  <c r="V1138" i="4"/>
  <c r="G1148" i="3" s="1"/>
  <c r="X1138" i="4"/>
  <c r="I1148" i="3" s="1"/>
  <c r="T1139" i="4"/>
  <c r="E1149" i="3" s="1"/>
  <c r="X1142" i="4"/>
  <c r="I1152" i="3" s="1"/>
  <c r="X1146" i="4"/>
  <c r="I1156" i="3" s="1"/>
  <c r="X1150" i="4"/>
  <c r="I1160" i="3" s="1"/>
  <c r="X1154" i="4"/>
  <c r="I1164" i="3" s="1"/>
  <c r="X1158" i="4"/>
  <c r="I1168" i="3" s="1"/>
  <c r="T1160" i="4"/>
  <c r="E1170" i="3" s="1"/>
  <c r="X1162" i="4"/>
  <c r="I1172" i="3" s="1"/>
  <c r="T1164" i="4"/>
  <c r="E1174" i="3" s="1"/>
  <c r="X1166" i="4"/>
  <c r="I1176" i="3" s="1"/>
  <c r="T1168" i="4"/>
  <c r="E1178" i="3" s="1"/>
  <c r="X1170" i="4"/>
  <c r="I1180" i="3" s="1"/>
  <c r="T1172" i="4"/>
  <c r="E1182" i="3" s="1"/>
  <c r="X1174" i="4"/>
  <c r="I1184" i="3" s="1"/>
  <c r="T1176" i="4"/>
  <c r="E1186" i="3" s="1"/>
  <c r="X1178" i="4"/>
  <c r="I1188" i="3" s="1"/>
  <c r="T1180" i="4"/>
  <c r="E1190" i="3" s="1"/>
  <c r="X1182" i="4"/>
  <c r="I1192" i="3" s="1"/>
  <c r="T1184" i="4"/>
  <c r="E1194" i="3" s="1"/>
  <c r="X1186" i="4"/>
  <c r="I1196" i="3" s="1"/>
  <c r="T1188" i="4"/>
  <c r="E1198" i="3" s="1"/>
  <c r="X1190" i="4"/>
  <c r="I1200" i="3" s="1"/>
  <c r="X1194" i="4"/>
  <c r="I1204" i="3" s="1"/>
  <c r="U1211" i="4"/>
  <c r="F1221" i="3" s="1"/>
  <c r="U1226" i="4"/>
  <c r="F1236" i="3" s="1"/>
  <c r="W1226" i="4"/>
  <c r="H1236" i="3" s="1"/>
  <c r="U1231" i="4"/>
  <c r="F1241" i="3" s="1"/>
  <c r="U1253" i="4"/>
  <c r="F1263" i="3" s="1"/>
  <c r="W1264" i="4"/>
  <c r="H1274" i="3" s="1"/>
  <c r="W1268" i="4"/>
  <c r="H1278" i="3" s="1"/>
  <c r="T1273" i="4"/>
  <c r="E1283" i="3" s="1"/>
  <c r="T1305" i="4"/>
  <c r="E1315" i="3" s="1"/>
  <c r="U1351" i="4"/>
  <c r="F1361" i="3" s="1"/>
  <c r="U1359" i="4"/>
  <c r="F1369" i="3" s="1"/>
  <c r="W1360" i="4"/>
  <c r="H1370" i="3" s="1"/>
  <c r="V1401" i="4"/>
  <c r="G1411" i="3" s="1"/>
  <c r="W1404" i="4"/>
  <c r="H1414" i="3" s="1"/>
  <c r="W1408" i="4"/>
  <c r="H1418" i="3" s="1"/>
  <c r="U1409" i="4"/>
  <c r="F1419" i="3" s="1"/>
  <c r="W1416" i="4"/>
  <c r="H1426" i="3" s="1"/>
  <c r="X1470" i="4"/>
  <c r="I1480" i="3" s="1"/>
  <c r="T1473" i="4"/>
  <c r="E1483" i="3" s="1"/>
  <c r="X1474" i="4"/>
  <c r="I1484" i="3" s="1"/>
  <c r="T1477" i="4"/>
  <c r="E1487" i="3" s="1"/>
  <c r="X1478" i="4"/>
  <c r="I1488" i="3" s="1"/>
  <c r="T1481" i="4"/>
  <c r="E1491" i="3" s="1"/>
  <c r="X1482" i="4"/>
  <c r="I1492" i="3" s="1"/>
  <c r="T1485" i="4"/>
  <c r="E1495" i="3" s="1"/>
  <c r="X1486" i="4"/>
  <c r="I1496" i="3" s="1"/>
  <c r="T1489" i="4"/>
  <c r="E1499" i="3" s="1"/>
  <c r="X1490" i="4"/>
  <c r="I1500" i="3" s="1"/>
  <c r="T1493" i="4"/>
  <c r="E1503" i="3" s="1"/>
  <c r="X1494" i="4"/>
  <c r="I1504" i="3" s="1"/>
  <c r="T1497" i="4"/>
  <c r="E1507" i="3" s="1"/>
  <c r="X1498" i="4"/>
  <c r="I1508" i="3" s="1"/>
  <c r="T1232" i="4"/>
  <c r="E1242" i="3" s="1"/>
  <c r="T1248" i="4"/>
  <c r="E1258" i="3" s="1"/>
  <c r="V1250" i="4"/>
  <c r="G1260" i="3" s="1"/>
  <c r="T1251" i="4"/>
  <c r="E1261" i="3" s="1"/>
  <c r="T1252" i="4"/>
  <c r="E1262" i="3" s="1"/>
  <c r="W1274" i="4"/>
  <c r="H1284" i="3" s="1"/>
  <c r="Y1304" i="4"/>
  <c r="J1314" i="3" s="1"/>
  <c r="W1305" i="4"/>
  <c r="H1315" i="3" s="1"/>
  <c r="T1315" i="4"/>
  <c r="E1325" i="3" s="1"/>
  <c r="W1332" i="4"/>
  <c r="H1342" i="3" s="1"/>
  <c r="U1333" i="4"/>
  <c r="F1343" i="3" s="1"/>
  <c r="W1336" i="4"/>
  <c r="H1346" i="3" s="1"/>
  <c r="W1340" i="4"/>
  <c r="H1350" i="3" s="1"/>
  <c r="U1341" i="4"/>
  <c r="F1351" i="3" s="1"/>
  <c r="W1344" i="4"/>
  <c r="H1354" i="3" s="1"/>
  <c r="U1345" i="4"/>
  <c r="F1355" i="3" s="1"/>
  <c r="T1361" i="4"/>
  <c r="E1371" i="3" s="1"/>
  <c r="T1369" i="4"/>
  <c r="E1379" i="3" s="1"/>
  <c r="T1373" i="4"/>
  <c r="E1383" i="3" s="1"/>
  <c r="U1377" i="4"/>
  <c r="F1387" i="3" s="1"/>
  <c r="W1379" i="4"/>
  <c r="H1389" i="3" s="1"/>
  <c r="T1380" i="4"/>
  <c r="E1390" i="3" s="1"/>
  <c r="V1380" i="4"/>
  <c r="G1390" i="3" s="1"/>
  <c r="T1381" i="4"/>
  <c r="E1391" i="3" s="1"/>
  <c r="V1383" i="4"/>
  <c r="G1393" i="3" s="1"/>
  <c r="U1387" i="4"/>
  <c r="F1397" i="3" s="1"/>
  <c r="V1433" i="4"/>
  <c r="G1443" i="3" s="1"/>
  <c r="T1434" i="4"/>
  <c r="E1444" i="3" s="1"/>
  <c r="X1436" i="4"/>
  <c r="I1446" i="3" s="1"/>
  <c r="T1442" i="4"/>
  <c r="E1452" i="3" s="1"/>
  <c r="W1506" i="4"/>
  <c r="H1516" i="3" s="1"/>
  <c r="U1507" i="4"/>
  <c r="F1517" i="3" s="1"/>
  <c r="W1510" i="4"/>
  <c r="H1520" i="3" s="1"/>
  <c r="U1511" i="4"/>
  <c r="F1521" i="3" s="1"/>
  <c r="W1514" i="4"/>
  <c r="H1524" i="3" s="1"/>
  <c r="U1519" i="4"/>
  <c r="F1529" i="3" s="1"/>
  <c r="W1522" i="4"/>
  <c r="H1532" i="3" s="1"/>
  <c r="U1527" i="4"/>
  <c r="F1537" i="3" s="1"/>
  <c r="W1530" i="4"/>
  <c r="H1540" i="3" s="1"/>
  <c r="T1559" i="4"/>
  <c r="E1569" i="3" s="1"/>
  <c r="T1560" i="4"/>
  <c r="E1570" i="3" s="1"/>
  <c r="T1563" i="4"/>
  <c r="E1573" i="3" s="1"/>
  <c r="Y1652" i="4"/>
  <c r="J1662" i="3" s="1"/>
  <c r="U1654" i="4"/>
  <c r="F1664" i="3" s="1"/>
  <c r="W1657" i="4"/>
  <c r="H1667" i="3" s="1"/>
  <c r="U1658" i="4"/>
  <c r="F1668" i="3" s="1"/>
  <c r="V1665" i="4"/>
  <c r="G1675" i="3" s="1"/>
  <c r="T1670" i="4"/>
  <c r="E1680" i="3" s="1"/>
  <c r="V1700" i="4"/>
  <c r="G1710" i="3" s="1"/>
  <c r="U1701" i="4"/>
  <c r="F1711" i="3" s="1"/>
  <c r="Y1706" i="4"/>
  <c r="J1716" i="3" s="1"/>
  <c r="U1708" i="4"/>
  <c r="F1718" i="3" s="1"/>
  <c r="W1708" i="4"/>
  <c r="H1718" i="3" s="1"/>
  <c r="U1709" i="4"/>
  <c r="F1719" i="3" s="1"/>
  <c r="T1716" i="4"/>
  <c r="E1726" i="3" s="1"/>
  <c r="T1728" i="4"/>
  <c r="E1738" i="3" s="1"/>
  <c r="T1732" i="4"/>
  <c r="E1742" i="3" s="1"/>
  <c r="T1744" i="4"/>
  <c r="E1754" i="3" s="1"/>
  <c r="T1748" i="4"/>
  <c r="E1758" i="3" s="1"/>
  <c r="W1754" i="4"/>
  <c r="H1764" i="3" s="1"/>
  <c r="U1755" i="4"/>
  <c r="F1765" i="3" s="1"/>
  <c r="W1758" i="4"/>
  <c r="H1768" i="3" s="1"/>
  <c r="U1759" i="4"/>
  <c r="F1769" i="3" s="1"/>
  <c r="T1779" i="4"/>
  <c r="E1789" i="3" s="1"/>
  <c r="V1779" i="4"/>
  <c r="G1789" i="3" s="1"/>
  <c r="U1853" i="4"/>
  <c r="F1863" i="3" s="1"/>
  <c r="W1856" i="4"/>
  <c r="H1866" i="3" s="1"/>
  <c r="U1857" i="4"/>
  <c r="F1867" i="3" s="1"/>
  <c r="W1860" i="4"/>
  <c r="H1870" i="3" s="1"/>
  <c r="Y1863" i="4"/>
  <c r="J1873" i="3" s="1"/>
  <c r="W1864" i="4"/>
  <c r="H1874" i="3" s="1"/>
  <c r="U1881" i="4"/>
  <c r="F1891" i="3" s="1"/>
  <c r="W1900" i="4"/>
  <c r="H1910" i="3" s="1"/>
  <c r="U1902" i="4"/>
  <c r="F1912" i="3" s="1"/>
  <c r="Y1903" i="4"/>
  <c r="J1913" i="3" s="1"/>
  <c r="W1921" i="4"/>
  <c r="H1931" i="3" s="1"/>
  <c r="U1926" i="4"/>
  <c r="F1936" i="3" s="1"/>
  <c r="Y1927" i="4"/>
  <c r="J1937" i="3" s="1"/>
  <c r="T1929" i="4"/>
  <c r="E1939" i="3" s="1"/>
  <c r="T1933" i="4"/>
  <c r="E1943" i="3" s="1"/>
  <c r="V1936" i="4"/>
  <c r="G1946" i="3" s="1"/>
  <c r="T1937" i="4"/>
  <c r="E1947" i="3" s="1"/>
  <c r="T1941" i="4"/>
  <c r="E1951" i="3" s="1"/>
  <c r="W1943" i="4"/>
  <c r="H1953" i="3" s="1"/>
  <c r="U1944" i="4"/>
  <c r="F1954" i="3" s="1"/>
  <c r="W1947" i="4"/>
  <c r="H1957" i="3" s="1"/>
  <c r="W1951" i="4"/>
  <c r="H1961" i="3" s="1"/>
  <c r="U1952" i="4"/>
  <c r="F1962" i="3" s="1"/>
  <c r="U1968" i="4"/>
  <c r="F1978" i="3" s="1"/>
  <c r="W1971" i="4"/>
  <c r="H1981" i="3" s="1"/>
  <c r="T1992" i="4"/>
  <c r="E2002" i="3" s="1"/>
  <c r="T1993" i="4"/>
  <c r="E2003" i="3" s="1"/>
  <c r="T1996" i="4"/>
  <c r="E2006" i="3" s="1"/>
  <c r="V2035" i="4"/>
  <c r="G2045" i="3" s="1"/>
  <c r="W2074" i="4"/>
  <c r="H2084" i="3" s="1"/>
  <c r="U2075" i="4"/>
  <c r="F2085" i="3" s="1"/>
  <c r="Y2146" i="4"/>
  <c r="J2156" i="3" s="1"/>
  <c r="Y2149" i="4"/>
  <c r="J2159" i="3" s="1"/>
  <c r="U2163" i="4"/>
  <c r="F2173" i="3" s="1"/>
  <c r="Y2163" i="4"/>
  <c r="J2173" i="3" s="1"/>
  <c r="W2166" i="4"/>
  <c r="H2176" i="3" s="1"/>
  <c r="Y2166" i="4"/>
  <c r="J2176" i="3" s="1"/>
  <c r="T2219" i="4"/>
  <c r="E2229" i="3" s="1"/>
  <c r="X2219" i="4"/>
  <c r="I2229" i="3" s="1"/>
  <c r="X2223" i="4"/>
  <c r="I2233" i="3" s="1"/>
  <c r="Y2228" i="4"/>
  <c r="J2238" i="3" s="1"/>
  <c r="Y2229" i="4"/>
  <c r="J2239" i="3" s="1"/>
  <c r="Y2232" i="4"/>
  <c r="J2242" i="3" s="1"/>
  <c r="W2257" i="4"/>
  <c r="H2267" i="3" s="1"/>
  <c r="Y2259" i="4"/>
  <c r="J2269" i="3" s="1"/>
  <c r="T1501" i="4"/>
  <c r="E1511" i="3" s="1"/>
  <c r="X1502" i="4"/>
  <c r="I1512" i="3" s="1"/>
  <c r="T1505" i="4"/>
  <c r="E1515" i="3" s="1"/>
  <c r="X1506" i="4"/>
  <c r="I1516" i="3" s="1"/>
  <c r="T1509" i="4"/>
  <c r="E1519" i="3" s="1"/>
  <c r="X1510" i="4"/>
  <c r="I1520" i="3" s="1"/>
  <c r="T1513" i="4"/>
  <c r="E1523" i="3" s="1"/>
  <c r="T1516" i="4"/>
  <c r="E1526" i="3" s="1"/>
  <c r="T1529" i="4"/>
  <c r="E1539" i="3" s="1"/>
  <c r="T1532" i="4"/>
  <c r="E1542" i="3" s="1"/>
  <c r="T1533" i="4"/>
  <c r="E1543" i="3" s="1"/>
  <c r="X1534" i="4"/>
  <c r="I1544" i="3" s="1"/>
  <c r="T1540" i="4"/>
  <c r="E1550" i="3" s="1"/>
  <c r="U1551" i="4"/>
  <c r="F1561" i="3" s="1"/>
  <c r="W1554" i="4"/>
  <c r="H1564" i="3" s="1"/>
  <c r="X1593" i="4"/>
  <c r="I1603" i="3" s="1"/>
  <c r="X1597" i="4"/>
  <c r="I1607" i="3" s="1"/>
  <c r="X1601" i="4"/>
  <c r="I1611" i="3" s="1"/>
  <c r="X1605" i="4"/>
  <c r="I1615" i="3" s="1"/>
  <c r="X1609" i="4"/>
  <c r="I1619" i="3" s="1"/>
  <c r="X1613" i="4"/>
  <c r="I1623" i="3" s="1"/>
  <c r="T1615" i="4"/>
  <c r="E1625" i="3" s="1"/>
  <c r="X1617" i="4"/>
  <c r="I1627" i="3" s="1"/>
  <c r="T1619" i="4"/>
  <c r="E1629" i="3" s="1"/>
  <c r="X1621" i="4"/>
  <c r="I1631" i="3" s="1"/>
  <c r="X1625" i="4"/>
  <c r="I1635" i="3" s="1"/>
  <c r="T1627" i="4"/>
  <c r="E1637" i="3" s="1"/>
  <c r="T1631" i="4"/>
  <c r="E1641" i="3" s="1"/>
  <c r="T1635" i="4"/>
  <c r="E1645" i="3" s="1"/>
  <c r="T1639" i="4"/>
  <c r="E1649" i="3" s="1"/>
  <c r="V1646" i="4"/>
  <c r="G1656" i="3" s="1"/>
  <c r="T1651" i="4"/>
  <c r="E1661" i="3" s="1"/>
  <c r="V1658" i="4"/>
  <c r="G1668" i="3" s="1"/>
  <c r="W1662" i="4"/>
  <c r="H1672" i="3" s="1"/>
  <c r="U1671" i="4"/>
  <c r="F1681" i="3" s="1"/>
  <c r="V1681" i="4"/>
  <c r="G1691" i="3" s="1"/>
  <c r="T1682" i="4"/>
  <c r="E1692" i="3" s="1"/>
  <c r="T1686" i="4"/>
  <c r="E1696" i="3" s="1"/>
  <c r="X1688" i="4"/>
  <c r="I1698" i="3" s="1"/>
  <c r="V1689" i="4"/>
  <c r="G1699" i="3" s="1"/>
  <c r="T1690" i="4"/>
  <c r="E1700" i="3" s="1"/>
  <c r="V1693" i="4"/>
  <c r="G1703" i="3" s="1"/>
  <c r="U1697" i="4"/>
  <c r="F1707" i="3" s="1"/>
  <c r="Y1722" i="4"/>
  <c r="J1732" i="3" s="1"/>
  <c r="U1724" i="4"/>
  <c r="F1734" i="3" s="1"/>
  <c r="W1727" i="4"/>
  <c r="H1737" i="3" s="1"/>
  <c r="W1732" i="4"/>
  <c r="H1742" i="3" s="1"/>
  <c r="U1733" i="4"/>
  <c r="F1743" i="3" s="1"/>
  <c r="W1743" i="4"/>
  <c r="H1753" i="3" s="1"/>
  <c r="T1752" i="4"/>
  <c r="E1762" i="3" s="1"/>
  <c r="W1774" i="4"/>
  <c r="H1784" i="3" s="1"/>
  <c r="U1775" i="4"/>
  <c r="F1785" i="3" s="1"/>
  <c r="X1785" i="4"/>
  <c r="I1795" i="3" s="1"/>
  <c r="V1787" i="4"/>
  <c r="G1797" i="3" s="1"/>
  <c r="T1788" i="4"/>
  <c r="E1798" i="3" s="1"/>
  <c r="V1853" i="4"/>
  <c r="G1863" i="3" s="1"/>
  <c r="X1856" i="4"/>
  <c r="I1866" i="3" s="1"/>
  <c r="T1862" i="4"/>
  <c r="E1872" i="3" s="1"/>
  <c r="T1863" i="4"/>
  <c r="E1873" i="3" s="1"/>
  <c r="X1880" i="4"/>
  <c r="I1890" i="3" s="1"/>
  <c r="X1888" i="4"/>
  <c r="I1898" i="3" s="1"/>
  <c r="T1894" i="4"/>
  <c r="E1904" i="3" s="1"/>
  <c r="T1895" i="4"/>
  <c r="E1905" i="3" s="1"/>
  <c r="T1969" i="4"/>
  <c r="E1979" i="3" s="1"/>
  <c r="X2091" i="4"/>
  <c r="I2101" i="3" s="1"/>
  <c r="X2095" i="4"/>
  <c r="I2105" i="3" s="1"/>
  <c r="X2103" i="4"/>
  <c r="I2113" i="3" s="1"/>
  <c r="X2107" i="4"/>
  <c r="I2117" i="3" s="1"/>
  <c r="X2111" i="4"/>
  <c r="I2121" i="3" s="1"/>
  <c r="X2115" i="4"/>
  <c r="I2125" i="3" s="1"/>
  <c r="X2119" i="4"/>
  <c r="I2129" i="3" s="1"/>
  <c r="X2123" i="4"/>
  <c r="I2133" i="3" s="1"/>
  <c r="X2124" i="4"/>
  <c r="I2134" i="3" s="1"/>
  <c r="X2139" i="4"/>
  <c r="I2149" i="3" s="1"/>
  <c r="T2141" i="4"/>
  <c r="E2151" i="3" s="1"/>
  <c r="X2143" i="4"/>
  <c r="I2153" i="3" s="1"/>
  <c r="X2160" i="4"/>
  <c r="I2170" i="3" s="1"/>
  <c r="Y2211" i="4"/>
  <c r="J2221" i="3" s="1"/>
  <c r="Y2214" i="4"/>
  <c r="J2224" i="3" s="1"/>
  <c r="X2239" i="4"/>
  <c r="I2249" i="3" s="1"/>
  <c r="Y2245" i="4"/>
  <c r="J2255" i="3" s="1"/>
  <c r="Y1539" i="4"/>
  <c r="J1549" i="3" s="1"/>
  <c r="T1557" i="4"/>
  <c r="E1567" i="3" s="1"/>
  <c r="X1575" i="4"/>
  <c r="I1585" i="3" s="1"/>
  <c r="X1579" i="4"/>
  <c r="I1589" i="3" s="1"/>
  <c r="T1581" i="4"/>
  <c r="E1591" i="3" s="1"/>
  <c r="X1583" i="4"/>
  <c r="I1593" i="3" s="1"/>
  <c r="V1588" i="4"/>
  <c r="G1598" i="3" s="1"/>
  <c r="W1674" i="4"/>
  <c r="H1684" i="3" s="1"/>
  <c r="U1676" i="4"/>
  <c r="F1686" i="3" s="1"/>
  <c r="U1679" i="4"/>
  <c r="F1689" i="3" s="1"/>
  <c r="V1713" i="4"/>
  <c r="G1723" i="3" s="1"/>
  <c r="T1714" i="4"/>
  <c r="E1724" i="3" s="1"/>
  <c r="V1717" i="4"/>
  <c r="G1727" i="3" s="1"/>
  <c r="T1718" i="4"/>
  <c r="E1728" i="3" s="1"/>
  <c r="T1726" i="4"/>
  <c r="E1736" i="3" s="1"/>
  <c r="T1738" i="4"/>
  <c r="E1748" i="3" s="1"/>
  <c r="T1742" i="4"/>
  <c r="E1752" i="3" s="1"/>
  <c r="U1761" i="4"/>
  <c r="F1771" i="3" s="1"/>
  <c r="T1774" i="4"/>
  <c r="E1784" i="3" s="1"/>
  <c r="W1791" i="4"/>
  <c r="H1801" i="3" s="1"/>
  <c r="T1792" i="4"/>
  <c r="E1802" i="3" s="1"/>
  <c r="T1796" i="4"/>
  <c r="E1806" i="3" s="1"/>
  <c r="T1800" i="4"/>
  <c r="E1810" i="3" s="1"/>
  <c r="T1804" i="4"/>
  <c r="E1814" i="3" s="1"/>
  <c r="T1808" i="4"/>
  <c r="E1818" i="3" s="1"/>
  <c r="T1812" i="4"/>
  <c r="E1822" i="3" s="1"/>
  <c r="T1816" i="4"/>
  <c r="E1826" i="3" s="1"/>
  <c r="T1820" i="4"/>
  <c r="E1830" i="3" s="1"/>
  <c r="T1824" i="4"/>
  <c r="E1834" i="3" s="1"/>
  <c r="T1828" i="4"/>
  <c r="E1838" i="3" s="1"/>
  <c r="U1833" i="4"/>
  <c r="F1843" i="3" s="1"/>
  <c r="W1838" i="4"/>
  <c r="H1848" i="3" s="1"/>
  <c r="U1839" i="4"/>
  <c r="F1849" i="3" s="1"/>
  <c r="U1845" i="4"/>
  <c r="F1855" i="3" s="1"/>
  <c r="W1846" i="4"/>
  <c r="H1856" i="3" s="1"/>
  <c r="W1918" i="4"/>
  <c r="H1928" i="3" s="1"/>
  <c r="U1919" i="4"/>
  <c r="F1929" i="3" s="1"/>
  <c r="W1922" i="4"/>
  <c r="H1932" i="3" s="1"/>
  <c r="W1926" i="4"/>
  <c r="H1936" i="3" s="1"/>
  <c r="T1931" i="4"/>
  <c r="E1941" i="3" s="1"/>
  <c r="T1939" i="4"/>
  <c r="E1949" i="3" s="1"/>
  <c r="U1954" i="4"/>
  <c r="F1964" i="3" s="1"/>
  <c r="U1956" i="4"/>
  <c r="F1966" i="3" s="1"/>
  <c r="U1964" i="4"/>
  <c r="F1974" i="3" s="1"/>
  <c r="U1970" i="4"/>
  <c r="F1980" i="3" s="1"/>
  <c r="T1991" i="4"/>
  <c r="E2001" i="3" s="1"/>
  <c r="V1998" i="4"/>
  <c r="G2008" i="3" s="1"/>
  <c r="X2000" i="4"/>
  <c r="I2010" i="3" s="1"/>
  <c r="X2004" i="4"/>
  <c r="I2014" i="3" s="1"/>
  <c r="T2006" i="4"/>
  <c r="E2016" i="3" s="1"/>
  <c r="V2006" i="4"/>
  <c r="G2016" i="3" s="1"/>
  <c r="T2030" i="4"/>
  <c r="E2040" i="3" s="1"/>
  <c r="U2087" i="4"/>
  <c r="F2097" i="3" s="1"/>
  <c r="W2168" i="4"/>
  <c r="H2178" i="3" s="1"/>
  <c r="W2172" i="4"/>
  <c r="H2182" i="3" s="1"/>
  <c r="Y2172" i="4"/>
  <c r="J2182" i="3" s="1"/>
  <c r="U2173" i="4"/>
  <c r="F2183" i="3" s="1"/>
  <c r="U2177" i="4"/>
  <c r="F2187" i="3" s="1"/>
  <c r="Y2177" i="4"/>
  <c r="J2187" i="3" s="1"/>
  <c r="X2201" i="4"/>
  <c r="I2211" i="3" s="1"/>
  <c r="X2205" i="4"/>
  <c r="I2215" i="3" s="1"/>
  <c r="T1526" i="4"/>
  <c r="E1536" i="3" s="1"/>
  <c r="T1530" i="4"/>
  <c r="E1540" i="3" s="1"/>
  <c r="V1533" i="4"/>
  <c r="G1543" i="3" s="1"/>
  <c r="Y1579" i="4"/>
  <c r="J1589" i="3" s="1"/>
  <c r="Y1670" i="4"/>
  <c r="J1680" i="3" s="1"/>
  <c r="Y1671" i="4"/>
  <c r="J1681" i="3" s="1"/>
  <c r="T1674" i="4"/>
  <c r="E1684" i="3" s="1"/>
  <c r="U1695" i="4"/>
  <c r="F1705" i="3" s="1"/>
  <c r="V1710" i="4"/>
  <c r="G1720" i="3" s="1"/>
  <c r="U1714" i="4"/>
  <c r="F1724" i="3" s="1"/>
  <c r="W1741" i="4"/>
  <c r="H1751" i="3" s="1"/>
  <c r="U1743" i="4"/>
  <c r="F1753" i="3" s="1"/>
  <c r="T1758" i="4"/>
  <c r="E1768" i="3" s="1"/>
  <c r="V1761" i="4"/>
  <c r="G1771" i="3" s="1"/>
  <c r="T1762" i="4"/>
  <c r="E1772" i="3" s="1"/>
  <c r="U1767" i="4"/>
  <c r="F1777" i="3" s="1"/>
  <c r="U1769" i="4"/>
  <c r="F1779" i="3" s="1"/>
  <c r="U1773" i="4"/>
  <c r="F1783" i="3" s="1"/>
  <c r="V1785" i="4"/>
  <c r="G1795" i="3" s="1"/>
  <c r="T1852" i="4"/>
  <c r="E1862" i="3" s="1"/>
  <c r="T1884" i="4"/>
  <c r="E1894" i="3" s="1"/>
  <c r="X1890" i="4"/>
  <c r="I1900" i="3" s="1"/>
  <c r="V1891" i="4"/>
  <c r="G1901" i="3" s="1"/>
  <c r="T1892" i="4"/>
  <c r="E1902" i="3" s="1"/>
  <c r="T1896" i="4"/>
  <c r="E1906" i="3" s="1"/>
  <c r="V1896" i="4"/>
  <c r="G1906" i="3" s="1"/>
  <c r="X1914" i="4"/>
  <c r="I1924" i="3" s="1"/>
  <c r="T1917" i="4"/>
  <c r="E1927" i="3" s="1"/>
  <c r="X1918" i="4"/>
  <c r="I1928" i="3" s="1"/>
  <c r="T1920" i="4"/>
  <c r="E1930" i="3" s="1"/>
  <c r="V1927" i="4"/>
  <c r="G1937" i="3" s="1"/>
  <c r="W1930" i="4"/>
  <c r="H1940" i="3" s="1"/>
  <c r="W1934" i="4"/>
  <c r="H1944" i="3" s="1"/>
  <c r="W1938" i="4"/>
  <c r="H1948" i="3" s="1"/>
  <c r="W1942" i="4"/>
  <c r="H1952" i="3" s="1"/>
  <c r="T1943" i="4"/>
  <c r="E1953" i="3" s="1"/>
  <c r="T1947" i="4"/>
  <c r="E1957" i="3" s="1"/>
  <c r="T1951" i="4"/>
  <c r="E1961" i="3" s="1"/>
  <c r="T1963" i="4"/>
  <c r="E1973" i="3" s="1"/>
  <c r="T1967" i="4"/>
  <c r="E1977" i="3" s="1"/>
  <c r="U1974" i="4"/>
  <c r="F1984" i="3" s="1"/>
  <c r="U1990" i="4"/>
  <c r="F2000" i="3" s="1"/>
  <c r="Y1992" i="4"/>
  <c r="J2002" i="3" s="1"/>
  <c r="U1994" i="4"/>
  <c r="F2004" i="3" s="1"/>
  <c r="U1998" i="4"/>
  <c r="F2008" i="3" s="1"/>
  <c r="U2002" i="4"/>
  <c r="F2012" i="3" s="1"/>
  <c r="U2018" i="4"/>
  <c r="F2028" i="3" s="1"/>
  <c r="Y2020" i="4"/>
  <c r="J2030" i="3" s="1"/>
  <c r="W2021" i="4"/>
  <c r="H2031" i="3" s="1"/>
  <c r="U2022" i="4"/>
  <c r="F2032" i="3" s="1"/>
  <c r="W2025" i="4"/>
  <c r="H2035" i="3" s="1"/>
  <c r="Y2028" i="4"/>
  <c r="J2038" i="3" s="1"/>
  <c r="W2029" i="4"/>
  <c r="H2039" i="3" s="1"/>
  <c r="U2034" i="4"/>
  <c r="F2044" i="3" s="1"/>
  <c r="X2056" i="4"/>
  <c r="I2066" i="3" s="1"/>
  <c r="T2075" i="4"/>
  <c r="E2085" i="3" s="1"/>
  <c r="T2086" i="4"/>
  <c r="E2096" i="3" s="1"/>
  <c r="T2138" i="4"/>
  <c r="E2148" i="3" s="1"/>
  <c r="T2139" i="4"/>
  <c r="E2149" i="3" s="1"/>
  <c r="X2141" i="4"/>
  <c r="I2151" i="3" s="1"/>
  <c r="X2145" i="4"/>
  <c r="I2155" i="3" s="1"/>
  <c r="T2166" i="4"/>
  <c r="E2176" i="3" s="1"/>
  <c r="Y2193" i="4"/>
  <c r="J2203" i="3" s="1"/>
  <c r="W2200" i="4"/>
  <c r="H2210" i="3" s="1"/>
  <c r="Y2204" i="4"/>
  <c r="J2214" i="3" s="1"/>
  <c r="Y2209" i="4"/>
  <c r="J2219" i="3" s="1"/>
  <c r="Y2250" i="4"/>
  <c r="J2260" i="3" s="1"/>
  <c r="U2252" i="4"/>
  <c r="F2262" i="3" s="1"/>
  <c r="W2252" i="4"/>
  <c r="H2262" i="3" s="1"/>
  <c r="Y2252" i="4"/>
  <c r="J2262" i="3" s="1"/>
  <c r="T2260" i="4"/>
  <c r="E2270" i="3" s="1"/>
  <c r="V2260" i="4"/>
  <c r="G2270" i="3" s="1"/>
  <c r="X2260" i="4"/>
  <c r="I2270" i="3" s="1"/>
  <c r="T2264" i="4"/>
  <c r="E2274" i="3" s="1"/>
  <c r="V2264" i="4"/>
  <c r="G2274" i="3" s="1"/>
  <c r="X2264" i="4"/>
  <c r="I2274" i="3" s="1"/>
  <c r="T2268" i="4"/>
  <c r="E2278" i="3" s="1"/>
  <c r="V2268" i="4"/>
  <c r="G2278" i="3" s="1"/>
  <c r="X2268" i="4"/>
  <c r="I2278" i="3" s="1"/>
  <c r="T2272" i="4"/>
  <c r="E2282" i="3" s="1"/>
  <c r="V2272" i="4"/>
  <c r="G2282" i="3" s="1"/>
  <c r="X2272" i="4"/>
  <c r="I2282" i="3" s="1"/>
  <c r="T2276" i="4"/>
  <c r="E2286" i="3" s="1"/>
  <c r="V1565" i="4"/>
  <c r="G1575" i="3" s="1"/>
  <c r="T1566" i="4"/>
  <c r="E1576" i="3" s="1"/>
  <c r="T1570" i="4"/>
  <c r="E1580" i="3" s="1"/>
  <c r="V1573" i="4"/>
  <c r="G1583" i="3" s="1"/>
  <c r="T1574" i="4"/>
  <c r="E1584" i="3" s="1"/>
  <c r="T1578" i="4"/>
  <c r="E1588" i="3" s="1"/>
  <c r="U1601" i="4"/>
  <c r="F1611" i="3" s="1"/>
  <c r="U1613" i="4"/>
  <c r="F1623" i="3" s="1"/>
  <c r="U1625" i="4"/>
  <c r="F1635" i="3" s="1"/>
  <c r="U1629" i="4"/>
  <c r="F1639" i="3" s="1"/>
  <c r="U1633" i="4"/>
  <c r="F1643" i="3" s="1"/>
  <c r="V1664" i="4"/>
  <c r="G1674" i="3" s="1"/>
  <c r="V1672" i="4"/>
  <c r="G1682" i="3" s="1"/>
  <c r="W1706" i="4"/>
  <c r="H1716" i="3" s="1"/>
  <c r="U1707" i="4"/>
  <c r="F1717" i="3" s="1"/>
  <c r="W1710" i="4"/>
  <c r="H1720" i="3" s="1"/>
  <c r="T1731" i="4"/>
  <c r="E1741" i="3" s="1"/>
  <c r="X1737" i="4"/>
  <c r="I1747" i="3" s="1"/>
  <c r="V1750" i="4"/>
  <c r="G1760" i="3" s="1"/>
  <c r="W1757" i="4"/>
  <c r="H1767" i="3" s="1"/>
  <c r="V1781" i="4"/>
  <c r="G1791" i="3" s="1"/>
  <c r="U1785" i="4"/>
  <c r="F1795" i="3" s="1"/>
  <c r="U1789" i="4"/>
  <c r="F1799" i="3" s="1"/>
  <c r="W1847" i="4"/>
  <c r="H1857" i="3" s="1"/>
  <c r="U1868" i="4"/>
  <c r="F1878" i="3" s="1"/>
  <c r="U1876" i="4"/>
  <c r="F1886" i="3" s="1"/>
  <c r="Y1878" i="4"/>
  <c r="J1888" i="3" s="1"/>
  <c r="W1879" i="4"/>
  <c r="H1889" i="3" s="1"/>
  <c r="U1880" i="4"/>
  <c r="F1890" i="3" s="1"/>
  <c r="U1884" i="4"/>
  <c r="F1894" i="3" s="1"/>
  <c r="U1896" i="4"/>
  <c r="F1906" i="3" s="1"/>
  <c r="U1904" i="4"/>
  <c r="F1914" i="3" s="1"/>
  <c r="W1907" i="4"/>
  <c r="H1917" i="3" s="1"/>
  <c r="U1908" i="4"/>
  <c r="F1918" i="3" s="1"/>
  <c r="W1911" i="4"/>
  <c r="H1921" i="3" s="1"/>
  <c r="U1912" i="4"/>
  <c r="F1922" i="3" s="1"/>
  <c r="W1915" i="4"/>
  <c r="H1925" i="3" s="1"/>
  <c r="U1916" i="4"/>
  <c r="F1926" i="3" s="1"/>
  <c r="U1959" i="4"/>
  <c r="F1969" i="3" s="1"/>
  <c r="T1979" i="4"/>
  <c r="E1989" i="3" s="1"/>
  <c r="T1983" i="4"/>
  <c r="E1993" i="3" s="1"/>
  <c r="T1987" i="4"/>
  <c r="E1997" i="3" s="1"/>
  <c r="T2007" i="4"/>
  <c r="E2017" i="3" s="1"/>
  <c r="T2011" i="4"/>
  <c r="E2021" i="3" s="1"/>
  <c r="U2038" i="4"/>
  <c r="F2048" i="3" s="1"/>
  <c r="Y2040" i="4"/>
  <c r="J2050" i="3" s="1"/>
  <c r="U2042" i="4"/>
  <c r="F2052" i="3" s="1"/>
  <c r="W2045" i="4"/>
  <c r="H2055" i="3" s="1"/>
  <c r="U2046" i="4"/>
  <c r="F2056" i="3" s="1"/>
  <c r="Y2056" i="4"/>
  <c r="J2066" i="3" s="1"/>
  <c r="W2057" i="4"/>
  <c r="H2067" i="3" s="1"/>
  <c r="U2058" i="4"/>
  <c r="F2068" i="3" s="1"/>
  <c r="U2066" i="4"/>
  <c r="F2076" i="3" s="1"/>
  <c r="W2069" i="4"/>
  <c r="H2079" i="3" s="1"/>
  <c r="Y2084" i="4"/>
  <c r="J2094" i="3" s="1"/>
  <c r="X2186" i="4"/>
  <c r="I2196" i="3" s="1"/>
  <c r="Y2239" i="4"/>
  <c r="J2249" i="3" s="1"/>
  <c r="X2245" i="4"/>
  <c r="I2255" i="3" s="1"/>
  <c r="T1523" i="4"/>
  <c r="E1533" i="3" s="1"/>
  <c r="T1539" i="4"/>
  <c r="E1549" i="3" s="1"/>
  <c r="Y1560" i="4"/>
  <c r="J1570" i="3" s="1"/>
  <c r="W1561" i="4"/>
  <c r="H1571" i="3" s="1"/>
  <c r="Y1564" i="4"/>
  <c r="J1574" i="3" s="1"/>
  <c r="Y1568" i="4"/>
  <c r="J1578" i="3" s="1"/>
  <c r="W1569" i="4"/>
  <c r="H1579" i="3" s="1"/>
  <c r="Y1572" i="4"/>
  <c r="J1582" i="3" s="1"/>
  <c r="Y1584" i="4"/>
  <c r="J1594" i="3" s="1"/>
  <c r="Y1588" i="4"/>
  <c r="J1598" i="3" s="1"/>
  <c r="U1665" i="4"/>
  <c r="F1675" i="3" s="1"/>
  <c r="Y1667" i="4"/>
  <c r="J1677" i="3" s="1"/>
  <c r="U1700" i="4"/>
  <c r="F1710" i="3" s="1"/>
  <c r="T1704" i="4"/>
  <c r="E1714" i="3" s="1"/>
  <c r="U1711" i="4"/>
  <c r="F1721" i="3" s="1"/>
  <c r="U1727" i="4"/>
  <c r="F1737" i="3" s="1"/>
  <c r="W1730" i="4"/>
  <c r="H1740" i="3" s="1"/>
  <c r="U1731" i="4"/>
  <c r="F1741" i="3" s="1"/>
  <c r="W1734" i="4"/>
  <c r="H1744" i="3" s="1"/>
  <c r="U1735" i="4"/>
  <c r="F1745" i="3" s="1"/>
  <c r="W1750" i="4"/>
  <c r="H1760" i="3" s="1"/>
  <c r="X1753" i="4"/>
  <c r="I1763" i="3" s="1"/>
  <c r="T1755" i="4"/>
  <c r="E1765" i="3" s="1"/>
  <c r="V1758" i="4"/>
  <c r="G1768" i="3" s="1"/>
  <c r="X1761" i="4"/>
  <c r="I1771" i="3" s="1"/>
  <c r="T1763" i="4"/>
  <c r="E1773" i="3" s="1"/>
  <c r="U1778" i="4"/>
  <c r="F1788" i="3" s="1"/>
  <c r="T1790" i="4"/>
  <c r="E1800" i="3" s="1"/>
  <c r="Y1831" i="4"/>
  <c r="J1841" i="3" s="1"/>
  <c r="X1863" i="4"/>
  <c r="I1873" i="3" s="1"/>
  <c r="V1864" i="4"/>
  <c r="G1874" i="3" s="1"/>
  <c r="X1871" i="4"/>
  <c r="I1881" i="3" s="1"/>
  <c r="T1877" i="4"/>
  <c r="E1887" i="3" s="1"/>
  <c r="X1879" i="4"/>
  <c r="I1889" i="3" s="1"/>
  <c r="T1901" i="4"/>
  <c r="E1911" i="3" s="1"/>
  <c r="T1905" i="4"/>
  <c r="E1915" i="3" s="1"/>
  <c r="U1930" i="4"/>
  <c r="F1940" i="3" s="1"/>
  <c r="X1954" i="4"/>
  <c r="I1964" i="3" s="1"/>
  <c r="T1956" i="4"/>
  <c r="E1966" i="3" s="1"/>
  <c r="U1975" i="4"/>
  <c r="F1985" i="3" s="1"/>
  <c r="U1979" i="4"/>
  <c r="F1989" i="3" s="1"/>
  <c r="U1987" i="4"/>
  <c r="F1997" i="3" s="1"/>
  <c r="X2041" i="4"/>
  <c r="I2051" i="3" s="1"/>
  <c r="T2043" i="4"/>
  <c r="E2053" i="3" s="1"/>
  <c r="X2045" i="4"/>
  <c r="I2055" i="3" s="1"/>
  <c r="T2047" i="4"/>
  <c r="E2057" i="3" s="1"/>
  <c r="V2054" i="4"/>
  <c r="G2064" i="3" s="1"/>
  <c r="T2055" i="4"/>
  <c r="E2065" i="3" s="1"/>
  <c r="T2079" i="4"/>
  <c r="E2089" i="3" s="1"/>
  <c r="X2146" i="4"/>
  <c r="I2156" i="3" s="1"/>
  <c r="T2151" i="4"/>
  <c r="E2161" i="3" s="1"/>
  <c r="X2151" i="4"/>
  <c r="I2161" i="3" s="1"/>
  <c r="T2152" i="4"/>
  <c r="E2162" i="3" s="1"/>
  <c r="T2167" i="4"/>
  <c r="E2177" i="3" s="1"/>
  <c r="T2171" i="4"/>
  <c r="E2181" i="3" s="1"/>
  <c r="X2171" i="4"/>
  <c r="I2181" i="3" s="1"/>
  <c r="Y2180" i="4"/>
  <c r="J2190" i="3" s="1"/>
  <c r="U2483" i="4"/>
  <c r="F2493" i="3" s="1"/>
  <c r="X2508" i="4"/>
  <c r="I2518" i="3" s="1"/>
  <c r="T2510" i="4"/>
  <c r="E2520" i="3" s="1"/>
  <c r="T2608" i="4"/>
  <c r="E2618" i="3" s="1"/>
  <c r="T2616" i="4"/>
  <c r="E2626" i="3" s="1"/>
  <c r="V2616" i="4"/>
  <c r="G2626" i="3" s="1"/>
  <c r="X2616" i="4"/>
  <c r="I2626" i="3" s="1"/>
  <c r="U2623" i="4"/>
  <c r="F2633" i="3" s="1"/>
  <c r="Y2625" i="4"/>
  <c r="J2635" i="3" s="1"/>
  <c r="W2626" i="4"/>
  <c r="H2636" i="3" s="1"/>
  <c r="Y2626" i="4"/>
  <c r="J2636" i="3" s="1"/>
  <c r="Y2627" i="4"/>
  <c r="J2637" i="3" s="1"/>
  <c r="Y2629" i="4"/>
  <c r="J2639" i="3" s="1"/>
  <c r="Y2633" i="4"/>
  <c r="J2643" i="3" s="1"/>
  <c r="W2634" i="4"/>
  <c r="H2644" i="3" s="1"/>
  <c r="U2635" i="4"/>
  <c r="F2645" i="3" s="1"/>
  <c r="Y2635" i="4"/>
  <c r="J2645" i="3" s="1"/>
  <c r="Y2637" i="4"/>
  <c r="J2647" i="3" s="1"/>
  <c r="Y2639" i="4"/>
  <c r="J2649" i="3" s="1"/>
  <c r="V2674" i="4"/>
  <c r="G2684" i="3" s="1"/>
  <c r="V2675" i="4"/>
  <c r="G2685" i="3" s="1"/>
  <c r="V2676" i="4"/>
  <c r="G2686" i="3" s="1"/>
  <c r="X2677" i="4"/>
  <c r="I2687" i="3" s="1"/>
  <c r="X2685" i="4"/>
  <c r="I2695" i="3" s="1"/>
  <c r="X2686" i="4"/>
  <c r="I2696" i="3" s="1"/>
  <c r="X2689" i="4"/>
  <c r="I2699" i="3" s="1"/>
  <c r="X2693" i="4"/>
  <c r="I2703" i="3" s="1"/>
  <c r="X2694" i="4"/>
  <c r="I2704" i="3" s="1"/>
  <c r="X2697" i="4"/>
  <c r="I2707" i="3" s="1"/>
  <c r="X2701" i="4"/>
  <c r="I2711" i="3" s="1"/>
  <c r="X2702" i="4"/>
  <c r="I2712" i="3" s="1"/>
  <c r="X2705" i="4"/>
  <c r="I2715" i="3" s="1"/>
  <c r="X2709" i="4"/>
  <c r="I2719" i="3" s="1"/>
  <c r="X2710" i="4"/>
  <c r="I2720" i="3" s="1"/>
  <c r="V2715" i="4"/>
  <c r="G2725" i="3" s="1"/>
  <c r="X2722" i="4"/>
  <c r="I2732" i="3" s="1"/>
  <c r="T2723" i="4"/>
  <c r="E2733" i="3" s="1"/>
  <c r="V2723" i="4"/>
  <c r="G2733" i="3" s="1"/>
  <c r="X2723" i="4"/>
  <c r="I2733" i="3" s="1"/>
  <c r="X2726" i="4"/>
  <c r="I2736" i="3" s="1"/>
  <c r="V2731" i="4"/>
  <c r="G2741" i="3" s="1"/>
  <c r="X2738" i="4"/>
  <c r="I2748" i="3" s="1"/>
  <c r="T2739" i="4"/>
  <c r="E2749" i="3" s="1"/>
  <c r="V2739" i="4"/>
  <c r="G2749" i="3" s="1"/>
  <c r="X2746" i="4"/>
  <c r="I2756" i="3" s="1"/>
  <c r="T2747" i="4"/>
  <c r="E2757" i="3" s="1"/>
  <c r="T2759" i="4"/>
  <c r="E2769" i="3" s="1"/>
  <c r="V2759" i="4"/>
  <c r="G2769" i="3" s="1"/>
  <c r="X2759" i="4"/>
  <c r="I2769" i="3" s="1"/>
  <c r="X2767" i="4"/>
  <c r="I2777" i="3" s="1"/>
  <c r="Y2804" i="4"/>
  <c r="J2814" i="3" s="1"/>
  <c r="U2806" i="4"/>
  <c r="F2816" i="3" s="1"/>
  <c r="Y2808" i="4"/>
  <c r="J2818" i="3" s="1"/>
  <c r="Y2809" i="4"/>
  <c r="J2819" i="3" s="1"/>
  <c r="U2814" i="4"/>
  <c r="F2824" i="3" s="1"/>
  <c r="Y2816" i="4"/>
  <c r="J2826" i="3" s="1"/>
  <c r="Y2817" i="4"/>
  <c r="J2827" i="3" s="1"/>
  <c r="U2822" i="4"/>
  <c r="F2832" i="3" s="1"/>
  <c r="Y2824" i="4"/>
  <c r="J2834" i="3" s="1"/>
  <c r="Y2825" i="4"/>
  <c r="J2835" i="3" s="1"/>
  <c r="U2870" i="4"/>
  <c r="F2880" i="3" s="1"/>
  <c r="Y2870" i="4"/>
  <c r="J2880" i="3" s="1"/>
  <c r="U2886" i="4"/>
  <c r="F2896" i="3" s="1"/>
  <c r="U2894" i="4"/>
  <c r="F2904" i="3" s="1"/>
  <c r="Y2896" i="4"/>
  <c r="J2906" i="3" s="1"/>
  <c r="U2898" i="4"/>
  <c r="F2908" i="3" s="1"/>
  <c r="Y2900" i="4"/>
  <c r="J2910" i="3" s="1"/>
  <c r="W2901" i="4"/>
  <c r="H2911" i="3" s="1"/>
  <c r="U2910" i="4"/>
  <c r="F2920" i="3" s="1"/>
  <c r="Y2910" i="4"/>
  <c r="J2920" i="3" s="1"/>
  <c r="W2917" i="4"/>
  <c r="H2927" i="3" s="1"/>
  <c r="U2918" i="4"/>
  <c r="F2928" i="3" s="1"/>
  <c r="Y2920" i="4"/>
  <c r="J2930" i="3" s="1"/>
  <c r="Y2930" i="4"/>
  <c r="J2940" i="3" s="1"/>
  <c r="Y2938" i="4"/>
  <c r="J2948" i="3" s="1"/>
  <c r="U2982" i="4"/>
  <c r="F2992" i="3" s="1"/>
  <c r="U2994" i="4"/>
  <c r="F3004" i="3" s="1"/>
  <c r="X3022" i="4"/>
  <c r="I3032" i="3" s="1"/>
  <c r="T3082" i="4"/>
  <c r="E3092" i="3" s="1"/>
  <c r="U3165" i="4"/>
  <c r="F3175" i="3" s="1"/>
  <c r="U3169" i="4"/>
  <c r="F3179" i="3" s="1"/>
  <c r="W3172" i="4"/>
  <c r="H3182" i="3" s="1"/>
  <c r="U3173" i="4"/>
  <c r="F3183" i="3" s="1"/>
  <c r="W3176" i="4"/>
  <c r="H3186" i="3" s="1"/>
  <c r="U3177" i="4"/>
  <c r="F3187" i="3" s="1"/>
  <c r="W3180" i="4"/>
  <c r="H3190" i="3" s="1"/>
  <c r="U3181" i="4"/>
  <c r="F3191" i="3" s="1"/>
  <c r="W3184" i="4"/>
  <c r="H3194" i="3" s="1"/>
  <c r="U3185" i="4"/>
  <c r="F3195" i="3" s="1"/>
  <c r="W3188" i="4"/>
  <c r="H3198" i="3" s="1"/>
  <c r="U3189" i="4"/>
  <c r="F3199" i="3" s="1"/>
  <c r="W3192" i="4"/>
  <c r="H3202" i="3" s="1"/>
  <c r="U3193" i="4"/>
  <c r="F3203" i="3" s="1"/>
  <c r="W3196" i="4"/>
  <c r="H3206" i="3" s="1"/>
  <c r="U3197" i="4"/>
  <c r="F3207" i="3" s="1"/>
  <c r="W3200" i="4"/>
  <c r="H3210" i="3" s="1"/>
  <c r="U3201" i="4"/>
  <c r="F3211" i="3" s="1"/>
  <c r="W3204" i="4"/>
  <c r="H3214" i="3" s="1"/>
  <c r="U3205" i="4"/>
  <c r="F3215" i="3" s="1"/>
  <c r="W2405" i="4"/>
  <c r="H2415" i="3" s="1"/>
  <c r="W2444" i="4"/>
  <c r="H2454" i="3" s="1"/>
  <c r="W2476" i="4"/>
  <c r="H2486" i="3" s="1"/>
  <c r="Y2505" i="4"/>
  <c r="J2515" i="3" s="1"/>
  <c r="Y2608" i="4"/>
  <c r="J2618" i="3" s="1"/>
  <c r="Y2616" i="4"/>
  <c r="J2626" i="3" s="1"/>
  <c r="X2624" i="4"/>
  <c r="I2634" i="3" s="1"/>
  <c r="Y2691" i="4"/>
  <c r="J2701" i="3" s="1"/>
  <c r="Y2699" i="4"/>
  <c r="J2709" i="3" s="1"/>
  <c r="Y2707" i="4"/>
  <c r="J2717" i="3" s="1"/>
  <c r="Y2719" i="4"/>
  <c r="J2729" i="3" s="1"/>
  <c r="Y2735" i="4"/>
  <c r="J2745" i="3" s="1"/>
  <c r="V2799" i="4"/>
  <c r="G2809" i="3" s="1"/>
  <c r="X2799" i="4"/>
  <c r="I2809" i="3" s="1"/>
  <c r="V2807" i="4"/>
  <c r="G2817" i="3" s="1"/>
  <c r="X2807" i="4"/>
  <c r="I2817" i="3" s="1"/>
  <c r="V2815" i="4"/>
  <c r="G2825" i="3" s="1"/>
  <c r="X2815" i="4"/>
  <c r="I2825" i="3" s="1"/>
  <c r="V2823" i="4"/>
  <c r="G2833" i="3" s="1"/>
  <c r="V2831" i="4"/>
  <c r="G2841" i="3" s="1"/>
  <c r="V2835" i="4"/>
  <c r="G2845" i="3" s="1"/>
  <c r="X2835" i="4"/>
  <c r="I2845" i="3" s="1"/>
  <c r="V2839" i="4"/>
  <c r="G2849" i="3" s="1"/>
  <c r="X2839" i="4"/>
  <c r="I2849" i="3" s="1"/>
  <c r="V2843" i="4"/>
  <c r="G2853" i="3" s="1"/>
  <c r="X2843" i="4"/>
  <c r="I2853" i="3" s="1"/>
  <c r="V2847" i="4"/>
  <c r="G2857" i="3" s="1"/>
  <c r="X2847" i="4"/>
  <c r="I2857" i="3" s="1"/>
  <c r="V2851" i="4"/>
  <c r="G2861" i="3" s="1"/>
  <c r="X2851" i="4"/>
  <c r="I2861" i="3" s="1"/>
  <c r="V2855" i="4"/>
  <c r="G2865" i="3" s="1"/>
  <c r="X2855" i="4"/>
  <c r="I2865" i="3" s="1"/>
  <c r="V2859" i="4"/>
  <c r="G2869" i="3" s="1"/>
  <c r="X2859" i="4"/>
  <c r="I2869" i="3" s="1"/>
  <c r="V2863" i="4"/>
  <c r="G2873" i="3" s="1"/>
  <c r="X2863" i="4"/>
  <c r="I2873" i="3" s="1"/>
  <c r="V2867" i="4"/>
  <c r="G2877" i="3" s="1"/>
  <c r="V2899" i="4"/>
  <c r="G2909" i="3" s="1"/>
  <c r="X2899" i="4"/>
  <c r="I2909" i="3" s="1"/>
  <c r="X2907" i="4"/>
  <c r="I2917" i="3" s="1"/>
  <c r="X2923" i="4"/>
  <c r="I2933" i="3" s="1"/>
  <c r="X2927" i="4"/>
  <c r="I2937" i="3" s="1"/>
  <c r="X2931" i="4"/>
  <c r="I2941" i="3" s="1"/>
  <c r="X2982" i="4"/>
  <c r="I2992" i="3" s="1"/>
  <c r="X2994" i="4"/>
  <c r="I3004" i="3" s="1"/>
  <c r="X3003" i="4"/>
  <c r="I3013" i="3" s="1"/>
  <c r="X3007" i="4"/>
  <c r="I3017" i="3" s="1"/>
  <c r="X3011" i="4"/>
  <c r="I3021" i="3" s="1"/>
  <c r="T2475" i="4"/>
  <c r="E2485" i="3" s="1"/>
  <c r="X2490" i="4"/>
  <c r="I2500" i="3" s="1"/>
  <c r="X2491" i="4"/>
  <c r="I2501" i="3" s="1"/>
  <c r="X2498" i="4"/>
  <c r="I2508" i="3" s="1"/>
  <c r="X2499" i="4"/>
  <c r="I2509" i="3" s="1"/>
  <c r="W2541" i="4"/>
  <c r="H2551" i="3" s="1"/>
  <c r="W2545" i="4"/>
  <c r="H2555" i="3" s="1"/>
  <c r="W2549" i="4"/>
  <c r="H2559" i="3" s="1"/>
  <c r="W2557" i="4"/>
  <c r="H2567" i="3" s="1"/>
  <c r="W2561" i="4"/>
  <c r="H2571" i="3" s="1"/>
  <c r="W2565" i="4"/>
  <c r="H2575" i="3" s="1"/>
  <c r="W2569" i="4"/>
  <c r="H2579" i="3" s="1"/>
  <c r="W2585" i="4"/>
  <c r="H2595" i="3" s="1"/>
  <c r="W2589" i="4"/>
  <c r="H2599" i="3" s="1"/>
  <c r="W2593" i="4"/>
  <c r="H2603" i="3" s="1"/>
  <c r="W2597" i="4"/>
  <c r="H2607" i="3" s="1"/>
  <c r="X2601" i="4"/>
  <c r="I2611" i="3" s="1"/>
  <c r="X2609" i="4"/>
  <c r="I2619" i="3" s="1"/>
  <c r="Y2643" i="4"/>
  <c r="J2653" i="3" s="1"/>
  <c r="X2660" i="4"/>
  <c r="I2670" i="3" s="1"/>
  <c r="X2664" i="4"/>
  <c r="I2674" i="3" s="1"/>
  <c r="X2747" i="4"/>
  <c r="I2757" i="3" s="1"/>
  <c r="Y2790" i="4"/>
  <c r="J2800" i="3" s="1"/>
  <c r="Y2798" i="4"/>
  <c r="J2808" i="3" s="1"/>
  <c r="Y2831" i="4"/>
  <c r="J2841" i="3" s="1"/>
  <c r="Y2835" i="4"/>
  <c r="J2845" i="3" s="1"/>
  <c r="Y2839" i="4"/>
  <c r="J2849" i="3" s="1"/>
  <c r="Y2843" i="4"/>
  <c r="J2853" i="3" s="1"/>
  <c r="Y2847" i="4"/>
  <c r="J2857" i="3" s="1"/>
  <c r="Y2851" i="4"/>
  <c r="J2861" i="3" s="1"/>
  <c r="Y2855" i="4"/>
  <c r="J2865" i="3" s="1"/>
  <c r="Y2859" i="4"/>
  <c r="J2869" i="3" s="1"/>
  <c r="Y2863" i="4"/>
  <c r="J2873" i="3" s="1"/>
  <c r="Y2867" i="4"/>
  <c r="J2877" i="3" s="1"/>
  <c r="Y2883" i="4"/>
  <c r="J2893" i="3" s="1"/>
  <c r="Y2907" i="4"/>
  <c r="J2917" i="3" s="1"/>
  <c r="Y2923" i="4"/>
  <c r="J2933" i="3" s="1"/>
  <c r="Y2927" i="4"/>
  <c r="J2937" i="3" s="1"/>
  <c r="W2979" i="4"/>
  <c r="H2989" i="3" s="1"/>
  <c r="Y2981" i="4"/>
  <c r="J2991" i="3" s="1"/>
  <c r="Y2995" i="4"/>
  <c r="J3005" i="3" s="1"/>
  <c r="V3086" i="4"/>
  <c r="G3096" i="3" s="1"/>
  <c r="X3086" i="4"/>
  <c r="I3096" i="3" s="1"/>
  <c r="Y3092" i="4"/>
  <c r="J3102" i="3" s="1"/>
  <c r="W3093" i="4"/>
  <c r="H3103" i="3" s="1"/>
  <c r="Y3093" i="4"/>
  <c r="J3103" i="3" s="1"/>
  <c r="Y3094" i="4"/>
  <c r="J3104" i="3" s="1"/>
  <c r="Y3097" i="4"/>
  <c r="J3107" i="3" s="1"/>
  <c r="Y3100" i="4"/>
  <c r="J3110" i="3" s="1"/>
  <c r="Y3113" i="4"/>
  <c r="J3123" i="3" s="1"/>
  <c r="Y3125" i="4"/>
  <c r="J3135" i="3" s="1"/>
  <c r="Y3133" i="4"/>
  <c r="J3143" i="3" s="1"/>
  <c r="Y3145" i="4"/>
  <c r="J3155" i="3" s="1"/>
  <c r="U3146" i="4"/>
  <c r="F3156" i="3" s="1"/>
  <c r="Y3149" i="4"/>
  <c r="J3159" i="3" s="1"/>
  <c r="U3150" i="4"/>
  <c r="F3160" i="3" s="1"/>
  <c r="Y3150" i="4"/>
  <c r="J3160" i="3" s="1"/>
  <c r="W3153" i="4"/>
  <c r="H3163" i="3" s="1"/>
  <c r="U3154" i="4"/>
  <c r="F3164" i="3" s="1"/>
  <c r="Y3157" i="4"/>
  <c r="J3167" i="3" s="1"/>
  <c r="U3158" i="4"/>
  <c r="F3168" i="3" s="1"/>
  <c r="W3161" i="4"/>
  <c r="H3171" i="3" s="1"/>
  <c r="U3162" i="4"/>
  <c r="F3172" i="3" s="1"/>
  <c r="Y3162" i="4"/>
  <c r="J3172" i="3" s="1"/>
  <c r="W3165" i="4"/>
  <c r="H3175" i="3" s="1"/>
  <c r="U3166" i="4"/>
  <c r="F3176" i="3" s="1"/>
  <c r="Y3166" i="4"/>
  <c r="J3176" i="3" s="1"/>
  <c r="W3169" i="4"/>
  <c r="H3179" i="3" s="1"/>
  <c r="U3170" i="4"/>
  <c r="F3180" i="3" s="1"/>
  <c r="Y3170" i="4"/>
  <c r="J3180" i="3" s="1"/>
  <c r="W3173" i="4"/>
  <c r="H3183" i="3" s="1"/>
  <c r="U3174" i="4"/>
  <c r="F3184" i="3" s="1"/>
  <c r="Y3174" i="4"/>
  <c r="J3184" i="3" s="1"/>
  <c r="W3177" i="4"/>
  <c r="H3187" i="3" s="1"/>
  <c r="U3178" i="4"/>
  <c r="F3188" i="3" s="1"/>
  <c r="Y3178" i="4"/>
  <c r="J3188" i="3" s="1"/>
  <c r="W3181" i="4"/>
  <c r="H3191" i="3" s="1"/>
  <c r="U3182" i="4"/>
  <c r="F3192" i="3" s="1"/>
  <c r="Y3182" i="4"/>
  <c r="J3192" i="3" s="1"/>
  <c r="W3185" i="4"/>
  <c r="H3195" i="3" s="1"/>
  <c r="U3186" i="4"/>
  <c r="F3196" i="3" s="1"/>
  <c r="Y2405" i="4"/>
  <c r="J2415" i="3" s="1"/>
  <c r="W2406" i="4"/>
  <c r="H2416" i="3" s="1"/>
  <c r="W2460" i="4"/>
  <c r="H2470" i="3" s="1"/>
  <c r="W2468" i="4"/>
  <c r="H2478" i="3" s="1"/>
  <c r="W2474" i="4"/>
  <c r="H2484" i="3" s="1"/>
  <c r="U2478" i="4"/>
  <c r="F2488" i="3" s="1"/>
  <c r="Y2510" i="4"/>
  <c r="J2520" i="3" s="1"/>
  <c r="Y2519" i="4"/>
  <c r="J2529" i="3" s="1"/>
  <c r="Y2613" i="4"/>
  <c r="J2623" i="3" s="1"/>
  <c r="T2646" i="4"/>
  <c r="E2656" i="3" s="1"/>
  <c r="W2648" i="4"/>
  <c r="H2658" i="3" s="1"/>
  <c r="Y2648" i="4"/>
  <c r="J2658" i="3" s="1"/>
  <c r="U2649" i="4"/>
  <c r="F2659" i="3" s="1"/>
  <c r="Y2651" i="4"/>
  <c r="J2661" i="3" s="1"/>
  <c r="Y2655" i="4"/>
  <c r="J2665" i="3" s="1"/>
  <c r="Y2659" i="4"/>
  <c r="J2669" i="3" s="1"/>
  <c r="Y2668" i="4"/>
  <c r="J2678" i="3" s="1"/>
  <c r="U2673" i="4"/>
  <c r="F2683" i="3" s="1"/>
  <c r="Y2767" i="4"/>
  <c r="J2777" i="3" s="1"/>
  <c r="W2768" i="4"/>
  <c r="H2778" i="3" s="1"/>
  <c r="Y2771" i="4"/>
  <c r="J2781" i="3" s="1"/>
  <c r="Y2772" i="4"/>
  <c r="J2782" i="3" s="1"/>
  <c r="V2940" i="4"/>
  <c r="G2950" i="3" s="1"/>
  <c r="V2944" i="4"/>
  <c r="G2954" i="3" s="1"/>
  <c r="T2949" i="4"/>
  <c r="E2959" i="3" s="1"/>
  <c r="X2949" i="4"/>
  <c r="I2959" i="3" s="1"/>
  <c r="V2952" i="4"/>
  <c r="G2962" i="3" s="1"/>
  <c r="T2953" i="4"/>
  <c r="E2963" i="3" s="1"/>
  <c r="X2953" i="4"/>
  <c r="I2963" i="3" s="1"/>
  <c r="V2960" i="4"/>
  <c r="G2970" i="3" s="1"/>
  <c r="T2961" i="4"/>
  <c r="E2971" i="3" s="1"/>
  <c r="X2961" i="4"/>
  <c r="I2971" i="3" s="1"/>
  <c r="X2969" i="4"/>
  <c r="I2979" i="3" s="1"/>
  <c r="W3023" i="4"/>
  <c r="H3033" i="3" s="1"/>
  <c r="Y3026" i="4"/>
  <c r="J3036" i="3" s="1"/>
  <c r="U3028" i="4"/>
  <c r="F3038" i="3" s="1"/>
  <c r="Y3028" i="4"/>
  <c r="J3038" i="3" s="1"/>
  <c r="U3032" i="4"/>
  <c r="F3042" i="3" s="1"/>
  <c r="Y3032" i="4"/>
  <c r="J3042" i="3" s="1"/>
  <c r="W3035" i="4"/>
  <c r="H3045" i="3" s="1"/>
  <c r="U3036" i="4"/>
  <c r="F3046" i="3" s="1"/>
  <c r="Y3036" i="4"/>
  <c r="J3046" i="3" s="1"/>
  <c r="W3039" i="4"/>
  <c r="H3049" i="3" s="1"/>
  <c r="U3040" i="4"/>
  <c r="F3050" i="3" s="1"/>
  <c r="Y3040" i="4"/>
  <c r="J3050" i="3" s="1"/>
  <c r="W3043" i="4"/>
  <c r="H3053" i="3" s="1"/>
  <c r="U3044" i="4"/>
  <c r="F3054" i="3" s="1"/>
  <c r="Y3044" i="4"/>
  <c r="J3054" i="3" s="1"/>
  <c r="W3047" i="4"/>
  <c r="H3057" i="3" s="1"/>
  <c r="U3048" i="4"/>
  <c r="F3058" i="3" s="1"/>
  <c r="Y3048" i="4"/>
  <c r="J3058" i="3" s="1"/>
  <c r="W3051" i="4"/>
  <c r="H3061" i="3" s="1"/>
  <c r="U3052" i="4"/>
  <c r="F3062" i="3" s="1"/>
  <c r="Y3052" i="4"/>
  <c r="J3062" i="3" s="1"/>
  <c r="W3055" i="4"/>
  <c r="H3065" i="3" s="1"/>
  <c r="U3056" i="4"/>
  <c r="F3066" i="3" s="1"/>
  <c r="Y3056" i="4"/>
  <c r="J3066" i="3" s="1"/>
  <c r="W3059" i="4"/>
  <c r="H3069" i="3" s="1"/>
  <c r="U3060" i="4"/>
  <c r="F3070" i="3" s="1"/>
  <c r="Y3060" i="4"/>
  <c r="J3070" i="3" s="1"/>
  <c r="W3063" i="4"/>
  <c r="H3073" i="3" s="1"/>
  <c r="Y3063" i="4"/>
  <c r="J3073" i="3" s="1"/>
  <c r="U3064" i="4"/>
  <c r="F3074" i="3" s="1"/>
  <c r="W3067" i="4"/>
  <c r="H3077" i="3" s="1"/>
  <c r="Y3067" i="4"/>
  <c r="J3077" i="3" s="1"/>
  <c r="U3068" i="4"/>
  <c r="F3078" i="3" s="1"/>
  <c r="W3071" i="4"/>
  <c r="H3081" i="3" s="1"/>
  <c r="Y3071" i="4"/>
  <c r="J3081" i="3" s="1"/>
  <c r="U3072" i="4"/>
  <c r="F3082" i="3" s="1"/>
  <c r="W3075" i="4"/>
  <c r="H3085" i="3" s="1"/>
  <c r="Y3075" i="4"/>
  <c r="J3085" i="3" s="1"/>
  <c r="U3076" i="4"/>
  <c r="F3086" i="3" s="1"/>
  <c r="W3079" i="4"/>
  <c r="H3089" i="3" s="1"/>
  <c r="Y3079" i="4"/>
  <c r="J3089" i="3" s="1"/>
  <c r="U3080" i="4"/>
  <c r="F3090" i="3" s="1"/>
  <c r="Y3080" i="4"/>
  <c r="J3090" i="3" s="1"/>
  <c r="X3115" i="4"/>
  <c r="I3125" i="3" s="1"/>
  <c r="T3133" i="4"/>
  <c r="E3143" i="3" s="1"/>
  <c r="V2276" i="4"/>
  <c r="G2286" i="3" s="1"/>
  <c r="X2276" i="4"/>
  <c r="I2286" i="3" s="1"/>
  <c r="T2280" i="4"/>
  <c r="E2290" i="3" s="1"/>
  <c r="V2280" i="4"/>
  <c r="G2290" i="3" s="1"/>
  <c r="X2280" i="4"/>
  <c r="I2290" i="3" s="1"/>
  <c r="T2284" i="4"/>
  <c r="E2294" i="3" s="1"/>
  <c r="V2284" i="4"/>
  <c r="G2294" i="3" s="1"/>
  <c r="X2284" i="4"/>
  <c r="I2294" i="3" s="1"/>
  <c r="T2288" i="4"/>
  <c r="E2298" i="3" s="1"/>
  <c r="V2288" i="4"/>
  <c r="G2298" i="3" s="1"/>
  <c r="X2288" i="4"/>
  <c r="I2298" i="3" s="1"/>
  <c r="T2292" i="4"/>
  <c r="E2302" i="3" s="1"/>
  <c r="V2292" i="4"/>
  <c r="G2302" i="3" s="1"/>
  <c r="X2292" i="4"/>
  <c r="I2302" i="3" s="1"/>
  <c r="T2296" i="4"/>
  <c r="E2306" i="3" s="1"/>
  <c r="V2296" i="4"/>
  <c r="G2306" i="3" s="1"/>
  <c r="X2296" i="4"/>
  <c r="I2306" i="3" s="1"/>
  <c r="T2300" i="4"/>
  <c r="E2310" i="3" s="1"/>
  <c r="V2300" i="4"/>
  <c r="G2310" i="3" s="1"/>
  <c r="X2300" i="4"/>
  <c r="I2310" i="3" s="1"/>
  <c r="T2304" i="4"/>
  <c r="E2314" i="3" s="1"/>
  <c r="V2304" i="4"/>
  <c r="G2314" i="3" s="1"/>
  <c r="X2304" i="4"/>
  <c r="I2314" i="3" s="1"/>
  <c r="T2308" i="4"/>
  <c r="E2318" i="3" s="1"/>
  <c r="V2308" i="4"/>
  <c r="G2318" i="3" s="1"/>
  <c r="X2308" i="4"/>
  <c r="I2318" i="3" s="1"/>
  <c r="T2312" i="4"/>
  <c r="E2322" i="3" s="1"/>
  <c r="V2312" i="4"/>
  <c r="G2322" i="3" s="1"/>
  <c r="X2312" i="4"/>
  <c r="I2322" i="3" s="1"/>
  <c r="T2316" i="4"/>
  <c r="E2326" i="3" s="1"/>
  <c r="V2316" i="4"/>
  <c r="G2326" i="3" s="1"/>
  <c r="X2316" i="4"/>
  <c r="I2326" i="3" s="1"/>
  <c r="T2320" i="4"/>
  <c r="E2330" i="3" s="1"/>
  <c r="V2320" i="4"/>
  <c r="G2330" i="3" s="1"/>
  <c r="X2320" i="4"/>
  <c r="I2330" i="3" s="1"/>
  <c r="T2324" i="4"/>
  <c r="E2334" i="3" s="1"/>
  <c r="V2324" i="4"/>
  <c r="G2334" i="3" s="1"/>
  <c r="X2324" i="4"/>
  <c r="I2334" i="3" s="1"/>
  <c r="T2328" i="4"/>
  <c r="E2338" i="3" s="1"/>
  <c r="V2328" i="4"/>
  <c r="G2338" i="3" s="1"/>
  <c r="X2328" i="4"/>
  <c r="I2338" i="3" s="1"/>
  <c r="T2332" i="4"/>
  <c r="E2342" i="3" s="1"/>
  <c r="V2332" i="4"/>
  <c r="G2342" i="3" s="1"/>
  <c r="X2332" i="4"/>
  <c r="I2342" i="3" s="1"/>
  <c r="T2336" i="4"/>
  <c r="E2346" i="3" s="1"/>
  <c r="V2336" i="4"/>
  <c r="G2346" i="3" s="1"/>
  <c r="X2336" i="4"/>
  <c r="I2346" i="3" s="1"/>
  <c r="T2340" i="4"/>
  <c r="E2350" i="3" s="1"/>
  <c r="V2340" i="4"/>
  <c r="G2350" i="3" s="1"/>
  <c r="X2340" i="4"/>
  <c r="I2350" i="3" s="1"/>
  <c r="T2344" i="4"/>
  <c r="E2354" i="3" s="1"/>
  <c r="V2344" i="4"/>
  <c r="G2354" i="3" s="1"/>
  <c r="X2344" i="4"/>
  <c r="I2354" i="3" s="1"/>
  <c r="T2348" i="4"/>
  <c r="E2358" i="3" s="1"/>
  <c r="V2348" i="4"/>
  <c r="G2358" i="3" s="1"/>
  <c r="X2348" i="4"/>
  <c r="I2358" i="3" s="1"/>
  <c r="T2352" i="4"/>
  <c r="E2362" i="3" s="1"/>
  <c r="V2352" i="4"/>
  <c r="G2362" i="3" s="1"/>
  <c r="X2352" i="4"/>
  <c r="I2362" i="3" s="1"/>
  <c r="T2356" i="4"/>
  <c r="E2366" i="3" s="1"/>
  <c r="V2356" i="4"/>
  <c r="G2366" i="3" s="1"/>
  <c r="X2356" i="4"/>
  <c r="I2366" i="3" s="1"/>
  <c r="T2360" i="4"/>
  <c r="E2370" i="3" s="1"/>
  <c r="V2360" i="4"/>
  <c r="G2370" i="3" s="1"/>
  <c r="X2360" i="4"/>
  <c r="I2370" i="3" s="1"/>
  <c r="T2364" i="4"/>
  <c r="E2374" i="3" s="1"/>
  <c r="V2364" i="4"/>
  <c r="G2374" i="3" s="1"/>
  <c r="X2364" i="4"/>
  <c r="I2374" i="3" s="1"/>
  <c r="T2368" i="4"/>
  <c r="E2378" i="3" s="1"/>
  <c r="V2368" i="4"/>
  <c r="G2378" i="3" s="1"/>
  <c r="X2368" i="4"/>
  <c r="I2378" i="3" s="1"/>
  <c r="T2372" i="4"/>
  <c r="E2382" i="3" s="1"/>
  <c r="V2372" i="4"/>
  <c r="G2382" i="3" s="1"/>
  <c r="X2372" i="4"/>
  <c r="I2382" i="3" s="1"/>
  <c r="T2376" i="4"/>
  <c r="E2386" i="3" s="1"/>
  <c r="V2376" i="4"/>
  <c r="G2386" i="3" s="1"/>
  <c r="X2378" i="4"/>
  <c r="I2388" i="3" s="1"/>
  <c r="T2380" i="4"/>
  <c r="E2390" i="3" s="1"/>
  <c r="V2380" i="4"/>
  <c r="G2390" i="3" s="1"/>
  <c r="X2382" i="4"/>
  <c r="I2392" i="3" s="1"/>
  <c r="T2384" i="4"/>
  <c r="E2394" i="3" s="1"/>
  <c r="V2384" i="4"/>
  <c r="G2394" i="3" s="1"/>
  <c r="X2386" i="4"/>
  <c r="I2396" i="3" s="1"/>
  <c r="T2388" i="4"/>
  <c r="E2398" i="3" s="1"/>
  <c r="V2388" i="4"/>
  <c r="G2398" i="3" s="1"/>
  <c r="X2390" i="4"/>
  <c r="I2400" i="3" s="1"/>
  <c r="T2392" i="4"/>
  <c r="E2402" i="3" s="1"/>
  <c r="V2392" i="4"/>
  <c r="G2402" i="3" s="1"/>
  <c r="X2394" i="4"/>
  <c r="I2404" i="3" s="1"/>
  <c r="T2396" i="4"/>
  <c r="E2406" i="3" s="1"/>
  <c r="V2396" i="4"/>
  <c r="G2406" i="3" s="1"/>
  <c r="X2398" i="4"/>
  <c r="I2408" i="3" s="1"/>
  <c r="T2400" i="4"/>
  <c r="E2410" i="3" s="1"/>
  <c r="V2400" i="4"/>
  <c r="G2410" i="3" s="1"/>
  <c r="X2402" i="4"/>
  <c r="I2412" i="3" s="1"/>
  <c r="T2404" i="4"/>
  <c r="E2414" i="3" s="1"/>
  <c r="V2404" i="4"/>
  <c r="G2414" i="3" s="1"/>
  <c r="T2444" i="4"/>
  <c r="E2454" i="3" s="1"/>
  <c r="X2462" i="4"/>
  <c r="I2472" i="3" s="1"/>
  <c r="X2470" i="4"/>
  <c r="I2480" i="3" s="1"/>
  <c r="W2485" i="4"/>
  <c r="H2495" i="3" s="1"/>
  <c r="Y2485" i="4"/>
  <c r="J2495" i="3" s="1"/>
  <c r="T2493" i="4"/>
  <c r="E2503" i="3" s="1"/>
  <c r="X2496" i="4"/>
  <c r="I2506" i="3" s="1"/>
  <c r="X2500" i="4"/>
  <c r="I2510" i="3" s="1"/>
  <c r="X2501" i="4"/>
  <c r="I2511" i="3" s="1"/>
  <c r="T2505" i="4"/>
  <c r="E2515" i="3" s="1"/>
  <c r="X2505" i="4"/>
  <c r="I2515" i="3" s="1"/>
  <c r="X2521" i="4"/>
  <c r="I2531" i="3" s="1"/>
  <c r="Y2537" i="4"/>
  <c r="J2547" i="3" s="1"/>
  <c r="U2539" i="4"/>
  <c r="F2549" i="3" s="1"/>
  <c r="W2539" i="4"/>
  <c r="H2549" i="3" s="1"/>
  <c r="U2543" i="4"/>
  <c r="F2553" i="3" s="1"/>
  <c r="W2543" i="4"/>
  <c r="H2553" i="3" s="1"/>
  <c r="U2547" i="4"/>
  <c r="F2557" i="3" s="1"/>
  <c r="W2547" i="4"/>
  <c r="H2557" i="3" s="1"/>
  <c r="U2551" i="4"/>
  <c r="F2561" i="3" s="1"/>
  <c r="W2551" i="4"/>
  <c r="H2561" i="3" s="1"/>
  <c r="U2555" i="4"/>
  <c r="F2565" i="3" s="1"/>
  <c r="W2555" i="4"/>
  <c r="H2565" i="3" s="1"/>
  <c r="U2559" i="4"/>
  <c r="F2569" i="3" s="1"/>
  <c r="W2559" i="4"/>
  <c r="H2569" i="3" s="1"/>
  <c r="U2563" i="4"/>
  <c r="F2573" i="3" s="1"/>
  <c r="W2563" i="4"/>
  <c r="H2573" i="3" s="1"/>
  <c r="U2567" i="4"/>
  <c r="F2577" i="3" s="1"/>
  <c r="W2567" i="4"/>
  <c r="H2577" i="3" s="1"/>
  <c r="U2571" i="4"/>
  <c r="F2581" i="3" s="1"/>
  <c r="W2574" i="4"/>
  <c r="H2584" i="3" s="1"/>
  <c r="U2575" i="4"/>
  <c r="F2585" i="3" s="1"/>
  <c r="U2579" i="4"/>
  <c r="F2589" i="3" s="1"/>
  <c r="U2583" i="4"/>
  <c r="F2593" i="3" s="1"/>
  <c r="W2583" i="4"/>
  <c r="H2593" i="3" s="1"/>
  <c r="U2587" i="4"/>
  <c r="F2597" i="3" s="1"/>
  <c r="W2587" i="4"/>
  <c r="H2597" i="3" s="1"/>
  <c r="W2591" i="4"/>
  <c r="H2601" i="3" s="1"/>
  <c r="W2595" i="4"/>
  <c r="H2605" i="3" s="1"/>
  <c r="Y2636" i="4"/>
  <c r="J2646" i="3" s="1"/>
  <c r="W2637" i="4"/>
  <c r="H2647" i="3" s="1"/>
  <c r="U2638" i="4"/>
  <c r="F2648" i="3" s="1"/>
  <c r="U2642" i="4"/>
  <c r="F2652" i="3" s="1"/>
  <c r="Y2644" i="4"/>
  <c r="J2654" i="3" s="1"/>
  <c r="W2645" i="4"/>
  <c r="H2655" i="3" s="1"/>
  <c r="U2646" i="4"/>
  <c r="F2656" i="3" s="1"/>
  <c r="T2762" i="4"/>
  <c r="E2772" i="3" s="1"/>
  <c r="V2762" i="4"/>
  <c r="G2772" i="3" s="1"/>
  <c r="X2762" i="4"/>
  <c r="I2772" i="3" s="1"/>
  <c r="V2766" i="4"/>
  <c r="G2776" i="3" s="1"/>
  <c r="X2770" i="4"/>
  <c r="I2780" i="3" s="1"/>
  <c r="X2778" i="4"/>
  <c r="I2788" i="3" s="1"/>
  <c r="Y2931" i="4"/>
  <c r="J2941" i="3" s="1"/>
  <c r="U2933" i="4"/>
  <c r="F2943" i="3" s="1"/>
  <c r="Y2933" i="4"/>
  <c r="J2943" i="3" s="1"/>
  <c r="Y2935" i="4"/>
  <c r="J2945" i="3" s="1"/>
  <c r="Y2939" i="4"/>
  <c r="J2949" i="3" s="1"/>
  <c r="U2941" i="4"/>
  <c r="F2951" i="3" s="1"/>
  <c r="Y2941" i="4"/>
  <c r="J2951" i="3" s="1"/>
  <c r="Y2943" i="4"/>
  <c r="J2953" i="3" s="1"/>
  <c r="Y2948" i="4"/>
  <c r="J2958" i="3" s="1"/>
  <c r="Y2951" i="4"/>
  <c r="J2961" i="3" s="1"/>
  <c r="W2952" i="4"/>
  <c r="H2962" i="3" s="1"/>
  <c r="Y2952" i="4"/>
  <c r="J2962" i="3" s="1"/>
  <c r="Y2955" i="4"/>
  <c r="J2965" i="3" s="1"/>
  <c r="Y2963" i="4"/>
  <c r="J2973" i="3" s="1"/>
  <c r="Y3011" i="4"/>
  <c r="J3021" i="3" s="1"/>
  <c r="U3013" i="4"/>
  <c r="F3023" i="3" s="1"/>
  <c r="X3015" i="4"/>
  <c r="I3025" i="3" s="1"/>
  <c r="X3023" i="4"/>
  <c r="I3033" i="3" s="1"/>
  <c r="T3025" i="4"/>
  <c r="E3035" i="3" s="1"/>
  <c r="X3025" i="4"/>
  <c r="I3035" i="3" s="1"/>
  <c r="T3085" i="4"/>
  <c r="E3095" i="3" s="1"/>
  <c r="W2428" i="4"/>
  <c r="H2438" i="3" s="1"/>
  <c r="Y2430" i="4"/>
  <c r="J2440" i="3" s="1"/>
  <c r="W2431" i="4"/>
  <c r="H2441" i="3" s="1"/>
  <c r="W2439" i="4"/>
  <c r="H2449" i="3" s="1"/>
  <c r="W2443" i="4"/>
  <c r="H2453" i="3" s="1"/>
  <c r="T2483" i="4"/>
  <c r="E2493" i="3" s="1"/>
  <c r="T2485" i="4"/>
  <c r="E2495" i="3" s="1"/>
  <c r="Y2492" i="4"/>
  <c r="J2502" i="3" s="1"/>
  <c r="Y2493" i="4"/>
  <c r="J2503" i="3" s="1"/>
  <c r="U2497" i="4"/>
  <c r="F2507" i="3" s="1"/>
  <c r="Y2499" i="4"/>
  <c r="J2509" i="3" s="1"/>
  <c r="Y2500" i="4"/>
  <c r="J2510" i="3" s="1"/>
  <c r="Y2503" i="4"/>
  <c r="J2513" i="3" s="1"/>
  <c r="Y2507" i="4"/>
  <c r="J2517" i="3" s="1"/>
  <c r="W2521" i="4"/>
  <c r="H2531" i="3" s="1"/>
  <c r="V2528" i="4"/>
  <c r="G2538" i="3" s="1"/>
  <c r="Y2530" i="4"/>
  <c r="J2540" i="3" s="1"/>
  <c r="Y2531" i="4"/>
  <c r="J2541" i="3" s="1"/>
  <c r="V2535" i="4"/>
  <c r="G2545" i="3" s="1"/>
  <c r="Y2617" i="4"/>
  <c r="J2627" i="3" s="1"/>
  <c r="W2618" i="4"/>
  <c r="H2628" i="3" s="1"/>
  <c r="V2626" i="4"/>
  <c r="G2636" i="3" s="1"/>
  <c r="T2627" i="4"/>
  <c r="E2637" i="3" s="1"/>
  <c r="V2634" i="4"/>
  <c r="G2644" i="3" s="1"/>
  <c r="V2638" i="4"/>
  <c r="G2648" i="3" s="1"/>
  <c r="Y2752" i="4"/>
  <c r="J2762" i="3" s="1"/>
  <c r="Y2756" i="4"/>
  <c r="J2766" i="3" s="1"/>
  <c r="U2758" i="4"/>
  <c r="F2768" i="3" s="1"/>
  <c r="Y2760" i="4"/>
  <c r="J2770" i="3" s="1"/>
  <c r="W2761" i="4"/>
  <c r="H2771" i="3" s="1"/>
  <c r="Y2761" i="4"/>
  <c r="J2771" i="3" s="1"/>
  <c r="Y2764" i="4"/>
  <c r="J2774" i="3" s="1"/>
  <c r="Y2768" i="4"/>
  <c r="J2778" i="3" s="1"/>
  <c r="T2902" i="4"/>
  <c r="E2912" i="3" s="1"/>
  <c r="V2902" i="4"/>
  <c r="G2912" i="3" s="1"/>
  <c r="V2906" i="4"/>
  <c r="G2916" i="3" s="1"/>
  <c r="T2910" i="4"/>
  <c r="E2920" i="3" s="1"/>
  <c r="V2910" i="4"/>
  <c r="G2920" i="3" s="1"/>
  <c r="V2921" i="4"/>
  <c r="G2931" i="3" s="1"/>
  <c r="V2933" i="4"/>
  <c r="G2943" i="3" s="1"/>
  <c r="V2937" i="4"/>
  <c r="G2947" i="3" s="1"/>
  <c r="X2942" i="4"/>
  <c r="I2952" i="3" s="1"/>
  <c r="X2950" i="4"/>
  <c r="I2960" i="3" s="1"/>
  <c r="X2958" i="4"/>
  <c r="I2968" i="3" s="1"/>
  <c r="X3000" i="4"/>
  <c r="I3010" i="3" s="1"/>
  <c r="X3001" i="4"/>
  <c r="I3011" i="3" s="1"/>
  <c r="T3010" i="4"/>
  <c r="E3020" i="3" s="1"/>
  <c r="Y3019" i="4"/>
  <c r="J3029" i="3" s="1"/>
  <c r="Y3020" i="4"/>
  <c r="J3030" i="3" s="1"/>
  <c r="X3088" i="4"/>
  <c r="I3098" i="3" s="1"/>
  <c r="Y3186" i="4"/>
  <c r="J3196" i="3" s="1"/>
  <c r="W3189" i="4"/>
  <c r="H3199" i="3" s="1"/>
  <c r="U3190" i="4"/>
  <c r="F3200" i="3" s="1"/>
  <c r="Y3190" i="4"/>
  <c r="J3200" i="3" s="1"/>
  <c r="W3193" i="4"/>
  <c r="H3203" i="3" s="1"/>
  <c r="U3194" i="4"/>
  <c r="F3204" i="3" s="1"/>
  <c r="Y3194" i="4"/>
  <c r="J3204" i="3" s="1"/>
  <c r="W3197" i="4"/>
  <c r="H3207" i="3" s="1"/>
  <c r="U3198" i="4"/>
  <c r="F3208" i="3" s="1"/>
  <c r="Y3198" i="4"/>
  <c r="J3208" i="3" s="1"/>
  <c r="W3201" i="4"/>
  <c r="H3211" i="3" s="1"/>
  <c r="U3202" i="4"/>
  <c r="F3212" i="3" s="1"/>
  <c r="Y3202" i="4"/>
  <c r="J3212" i="3" s="1"/>
  <c r="W3205" i="4"/>
  <c r="H3215" i="3" s="1"/>
  <c r="U3206" i="4"/>
  <c r="F3216" i="3" s="1"/>
  <c r="Y3206" i="4"/>
  <c r="J3216" i="3" s="1"/>
  <c r="W3209" i="4"/>
  <c r="H3219" i="3" s="1"/>
  <c r="U3210" i="4"/>
  <c r="F3220" i="3" s="1"/>
  <c r="Y3210" i="4"/>
  <c r="J3220" i="3" s="1"/>
  <c r="W3213" i="4"/>
  <c r="H3223" i="3" s="1"/>
  <c r="U3214" i="4"/>
  <c r="F3224" i="3" s="1"/>
  <c r="Y3214" i="4"/>
  <c r="J3224" i="3" s="1"/>
  <c r="W3217" i="4"/>
  <c r="H3227" i="3" s="1"/>
  <c r="U3218" i="4"/>
  <c r="F3228" i="3" s="1"/>
  <c r="Y3218" i="4"/>
  <c r="J3228" i="3" s="1"/>
  <c r="W3221" i="4"/>
  <c r="H3231" i="3" s="1"/>
  <c r="U3222" i="4"/>
  <c r="F3232" i="3" s="1"/>
  <c r="Y3222" i="4"/>
  <c r="J3232" i="3" s="1"/>
  <c r="W3225" i="4"/>
  <c r="H3235" i="3" s="1"/>
  <c r="U3226" i="4"/>
  <c r="F3236" i="3" s="1"/>
  <c r="Y3226" i="4"/>
  <c r="J3236" i="3" s="1"/>
  <c r="Y3229" i="4"/>
  <c r="J3239" i="3" s="1"/>
  <c r="U3230" i="4"/>
  <c r="F3240" i="3" s="1"/>
  <c r="U3240" i="4"/>
  <c r="F3250" i="3" s="1"/>
  <c r="Y3249" i="4"/>
  <c r="J3259" i="3" s="1"/>
  <c r="U3386" i="4"/>
  <c r="F3396" i="3" s="1"/>
  <c r="X3392" i="4"/>
  <c r="I3402" i="3" s="1"/>
  <c r="X3393" i="4"/>
  <c r="I3403" i="3" s="1"/>
  <c r="X3400" i="4"/>
  <c r="I3410" i="3" s="1"/>
  <c r="T3402" i="4"/>
  <c r="E3412" i="3" s="1"/>
  <c r="X3402" i="4"/>
  <c r="I3412" i="3" s="1"/>
  <c r="T3406" i="4"/>
  <c r="E3416" i="3" s="1"/>
  <c r="X3406" i="4"/>
  <c r="I3416" i="3" s="1"/>
  <c r="V3409" i="4"/>
  <c r="G3419" i="3" s="1"/>
  <c r="T3410" i="4"/>
  <c r="E3420" i="3" s="1"/>
  <c r="X3410" i="4"/>
  <c r="I3420" i="3" s="1"/>
  <c r="V3413" i="4"/>
  <c r="G3423" i="3" s="1"/>
  <c r="T3414" i="4"/>
  <c r="E3424" i="3" s="1"/>
  <c r="X3414" i="4"/>
  <c r="I3424" i="3" s="1"/>
  <c r="V3417" i="4"/>
  <c r="G3427" i="3" s="1"/>
  <c r="T3418" i="4"/>
  <c r="E3428" i="3" s="1"/>
  <c r="X3418" i="4"/>
  <c r="I3428" i="3" s="1"/>
  <c r="V3421" i="4"/>
  <c r="G3431" i="3" s="1"/>
  <c r="T3422" i="4"/>
  <c r="E3432" i="3" s="1"/>
  <c r="V3425" i="4"/>
  <c r="G3435" i="3" s="1"/>
  <c r="T3426" i="4"/>
  <c r="E3436" i="3" s="1"/>
  <c r="X3428" i="4"/>
  <c r="I3438" i="3" s="1"/>
  <c r="V3429" i="4"/>
  <c r="G3439" i="3" s="1"/>
  <c r="V3430" i="4"/>
  <c r="G3440" i="3" s="1"/>
  <c r="V3433" i="4"/>
  <c r="G3443" i="3" s="1"/>
  <c r="X3438" i="4"/>
  <c r="I3448" i="3" s="1"/>
  <c r="V3446" i="4"/>
  <c r="G3456" i="3" s="1"/>
  <c r="X3456" i="4"/>
  <c r="I3466" i="3" s="1"/>
  <c r="X3472" i="4"/>
  <c r="I3482" i="3" s="1"/>
  <c r="W3500" i="4"/>
  <c r="H3510" i="3" s="1"/>
  <c r="Y3503" i="4"/>
  <c r="J3513" i="3" s="1"/>
  <c r="U3509" i="4"/>
  <c r="F3519" i="3" s="1"/>
  <c r="Y3509" i="4"/>
  <c r="J3519" i="3" s="1"/>
  <c r="U3513" i="4"/>
  <c r="F3523" i="3" s="1"/>
  <c r="Y3513" i="4"/>
  <c r="J3523" i="3" s="1"/>
  <c r="Y3529" i="4"/>
  <c r="J3539" i="3" s="1"/>
  <c r="Y3552" i="4"/>
  <c r="J3562" i="3" s="1"/>
  <c r="Y3555" i="4"/>
  <c r="J3565" i="3" s="1"/>
  <c r="Y3560" i="4"/>
  <c r="J3570" i="3" s="1"/>
  <c r="Y3563" i="4"/>
  <c r="J3573" i="3" s="1"/>
  <c r="Y3579" i="4"/>
  <c r="J3589" i="3" s="1"/>
  <c r="Y3583" i="4"/>
  <c r="J3593" i="3" s="1"/>
  <c r="Y3588" i="4"/>
  <c r="J3598" i="3" s="1"/>
  <c r="U3717" i="4"/>
  <c r="F3727" i="3" s="1"/>
  <c r="W3724" i="4"/>
  <c r="H3734" i="3" s="1"/>
  <c r="Y3724" i="4"/>
  <c r="J3734" i="3" s="1"/>
  <c r="U3725" i="4"/>
  <c r="F3735" i="3" s="1"/>
  <c r="U3726" i="4"/>
  <c r="F3736" i="3" s="1"/>
  <c r="W3728" i="4"/>
  <c r="H3738" i="3" s="1"/>
  <c r="U3730" i="4"/>
  <c r="F3740" i="3" s="1"/>
  <c r="X3258" i="4"/>
  <c r="I3268" i="3" s="1"/>
  <c r="T3260" i="4"/>
  <c r="E3270" i="3" s="1"/>
  <c r="X3262" i="4"/>
  <c r="I3272" i="3" s="1"/>
  <c r="X3266" i="4"/>
  <c r="I3276" i="3" s="1"/>
  <c r="X3270" i="4"/>
  <c r="I3280" i="3" s="1"/>
  <c r="X3274" i="4"/>
  <c r="I3284" i="3" s="1"/>
  <c r="X3278" i="4"/>
  <c r="I3288" i="3" s="1"/>
  <c r="X3282" i="4"/>
  <c r="I3292" i="3" s="1"/>
  <c r="T3287" i="4"/>
  <c r="E3297" i="3" s="1"/>
  <c r="X3385" i="4"/>
  <c r="I3395" i="3" s="1"/>
  <c r="V3390" i="4"/>
  <c r="G3400" i="3" s="1"/>
  <c r="X3390" i="4"/>
  <c r="I3400" i="3" s="1"/>
  <c r="Y3396" i="4"/>
  <c r="J3406" i="3" s="1"/>
  <c r="U3430" i="4"/>
  <c r="F3440" i="3" s="1"/>
  <c r="Y3433" i="4"/>
  <c r="J3443" i="3" s="1"/>
  <c r="Y3437" i="4"/>
  <c r="J3447" i="3" s="1"/>
  <c r="Y3444" i="4"/>
  <c r="J3454" i="3" s="1"/>
  <c r="Y3449" i="4"/>
  <c r="J3459" i="3" s="1"/>
  <c r="Y3452" i="4"/>
  <c r="J3462" i="3" s="1"/>
  <c r="T3738" i="4"/>
  <c r="E3748" i="3" s="1"/>
  <c r="U3718" i="4"/>
  <c r="F3728" i="3" s="1"/>
  <c r="U3719" i="4"/>
  <c r="F3729" i="3" s="1"/>
  <c r="U3722" i="4"/>
  <c r="F3732" i="3" s="1"/>
  <c r="U3728" i="4"/>
  <c r="F3738" i="3" s="1"/>
  <c r="T3543" i="4"/>
  <c r="E3553" i="3" s="1"/>
  <c r="V3543" i="4"/>
  <c r="G3553" i="3" s="1"/>
  <c r="X3554" i="4"/>
  <c r="I3564" i="3" s="1"/>
  <c r="T3556" i="4"/>
  <c r="E3566" i="3" s="1"/>
  <c r="T3559" i="4"/>
  <c r="E3569" i="3" s="1"/>
  <c r="X3562" i="4"/>
  <c r="I3572" i="3" s="1"/>
  <c r="X3593" i="4"/>
  <c r="I3603" i="3" s="1"/>
  <c r="X3605" i="4"/>
  <c r="I3615" i="3" s="1"/>
  <c r="X3670" i="4"/>
  <c r="I3680" i="3" s="1"/>
  <c r="V3678" i="4"/>
  <c r="G3688" i="3" s="1"/>
  <c r="T3679" i="4"/>
  <c r="E3689" i="3" s="1"/>
  <c r="V3682" i="4"/>
  <c r="G3692" i="3" s="1"/>
  <c r="V3711" i="4"/>
  <c r="G3721" i="3" s="1"/>
  <c r="V3715" i="4"/>
  <c r="G3725" i="3" s="1"/>
  <c r="U3256" i="4"/>
  <c r="F3266" i="3" s="1"/>
  <c r="U3260" i="4"/>
  <c r="F3270" i="3" s="1"/>
  <c r="U3264" i="4"/>
  <c r="F3274" i="3" s="1"/>
  <c r="U3268" i="4"/>
  <c r="F3278" i="3" s="1"/>
  <c r="U3276" i="4"/>
  <c r="F3286" i="3" s="1"/>
  <c r="U3284" i="4"/>
  <c r="F3294" i="3" s="1"/>
  <c r="W3287" i="4"/>
  <c r="H3297" i="3" s="1"/>
  <c r="U3290" i="4"/>
  <c r="F3300" i="3" s="1"/>
  <c r="X3488" i="4"/>
  <c r="I3498" i="3" s="1"/>
  <c r="U3495" i="4"/>
  <c r="F3505" i="3" s="1"/>
  <c r="Y3495" i="4"/>
  <c r="J3505" i="3" s="1"/>
  <c r="Y3506" i="4"/>
  <c r="J3516" i="3" s="1"/>
  <c r="Y3533" i="4"/>
  <c r="J3543" i="3" s="1"/>
  <c r="W3534" i="4"/>
  <c r="H3544" i="3" s="1"/>
  <c r="Y3534" i="4"/>
  <c r="J3544" i="3" s="1"/>
  <c r="Y3537" i="4"/>
  <c r="J3547" i="3" s="1"/>
  <c r="Y3538" i="4"/>
  <c r="J3548" i="3" s="1"/>
  <c r="Y3545" i="4"/>
  <c r="J3555" i="3" s="1"/>
  <c r="Y3546" i="4"/>
  <c r="J3556" i="3" s="1"/>
  <c r="W3590" i="4"/>
  <c r="H3600" i="3" s="1"/>
  <c r="Y3590" i="4"/>
  <c r="J3600" i="3" s="1"/>
  <c r="Y3594" i="4"/>
  <c r="J3604" i="3" s="1"/>
  <c r="U3595" i="4"/>
  <c r="F3605" i="3" s="1"/>
  <c r="U3599" i="4"/>
  <c r="F3609" i="3" s="1"/>
  <c r="Y3601" i="4"/>
  <c r="J3611" i="3" s="1"/>
  <c r="Y3602" i="4"/>
  <c r="J3612" i="3" s="1"/>
  <c r="Y3619" i="4"/>
  <c r="J3629" i="3" s="1"/>
  <c r="Y3623" i="4"/>
  <c r="J3633" i="3" s="1"/>
  <c r="Y3627" i="4"/>
  <c r="J3637" i="3" s="1"/>
  <c r="Y3631" i="4"/>
  <c r="J3641" i="3" s="1"/>
  <c r="Y3635" i="4"/>
  <c r="J3645" i="3" s="1"/>
  <c r="Y3639" i="4"/>
  <c r="J3649" i="3" s="1"/>
  <c r="Y3643" i="4"/>
  <c r="J3653" i="3" s="1"/>
  <c r="Y3647" i="4"/>
  <c r="J3657" i="3" s="1"/>
  <c r="T3257" i="4"/>
  <c r="E3267" i="3" s="1"/>
  <c r="X3257" i="4"/>
  <c r="I3267" i="3" s="1"/>
  <c r="T3269" i="4"/>
  <c r="E3279" i="3" s="1"/>
  <c r="X3269" i="4"/>
  <c r="I3279" i="3" s="1"/>
  <c r="T3277" i="4"/>
  <c r="E3287" i="3" s="1"/>
  <c r="X3277" i="4"/>
  <c r="I3287" i="3" s="1"/>
  <c r="T3278" i="4"/>
  <c r="E3288" i="3" s="1"/>
  <c r="X3283" i="4"/>
  <c r="I3293" i="3" s="1"/>
  <c r="T3285" i="4"/>
  <c r="E3295" i="3" s="1"/>
  <c r="X3285" i="4"/>
  <c r="I3295" i="3" s="1"/>
  <c r="Y3486" i="4"/>
  <c r="J3496" i="3" s="1"/>
  <c r="Y3487" i="4"/>
  <c r="J3497" i="3" s="1"/>
  <c r="Y3490" i="4"/>
  <c r="J3500" i="3" s="1"/>
  <c r="V3524" i="4"/>
  <c r="G3534" i="3" s="1"/>
  <c r="V3528" i="4"/>
  <c r="G3538" i="3" s="1"/>
  <c r="T3532" i="4"/>
  <c r="E3542" i="3" s="1"/>
  <c r="V3532" i="4"/>
  <c r="G3542" i="3" s="1"/>
  <c r="X3532" i="4"/>
  <c r="I3542" i="3" s="1"/>
  <c r="V3536" i="4"/>
  <c r="G3546" i="3" s="1"/>
  <c r="X3540" i="4"/>
  <c r="I3550" i="3" s="1"/>
  <c r="V3544" i="4"/>
  <c r="G3554" i="3" s="1"/>
  <c r="X3567" i="4"/>
  <c r="I3577" i="3" s="1"/>
  <c r="T3568" i="4"/>
  <c r="E3578" i="3" s="1"/>
  <c r="X3568" i="4"/>
  <c r="I3578" i="3" s="1"/>
  <c r="T3569" i="4"/>
  <c r="E3579" i="3" s="1"/>
  <c r="X3570" i="4"/>
  <c r="I3580" i="3" s="1"/>
  <c r="T3573" i="4"/>
  <c r="E3583" i="3" s="1"/>
  <c r="X3575" i="4"/>
  <c r="I3585" i="3" s="1"/>
  <c r="T3576" i="4"/>
  <c r="E3586" i="3" s="1"/>
  <c r="T3577" i="4"/>
  <c r="E3587" i="3" s="1"/>
  <c r="X3578" i="4"/>
  <c r="I3588" i="3" s="1"/>
  <c r="X3586" i="4"/>
  <c r="I3596" i="3" s="1"/>
  <c r="X3600" i="4"/>
  <c r="I3610" i="3" s="1"/>
  <c r="W3208" i="4"/>
  <c r="H3218" i="3" s="1"/>
  <c r="U3209" i="4"/>
  <c r="F3219" i="3" s="1"/>
  <c r="W3212" i="4"/>
  <c r="H3222" i="3" s="1"/>
  <c r="U3213" i="4"/>
  <c r="F3223" i="3" s="1"/>
  <c r="W3216" i="4"/>
  <c r="H3226" i="3" s="1"/>
  <c r="U3217" i="4"/>
  <c r="F3227" i="3" s="1"/>
  <c r="W3220" i="4"/>
  <c r="H3230" i="3" s="1"/>
  <c r="U3221" i="4"/>
  <c r="F3231" i="3" s="1"/>
  <c r="W3224" i="4"/>
  <c r="H3234" i="3" s="1"/>
  <c r="U3225" i="4"/>
  <c r="F3235" i="3" s="1"/>
  <c r="U3229" i="4"/>
  <c r="F3239" i="3" s="1"/>
  <c r="U3241" i="4"/>
  <c r="F3251" i="3" s="1"/>
  <c r="U3245" i="4"/>
  <c r="F3255" i="3" s="1"/>
  <c r="W3252" i="4"/>
  <c r="H3262" i="3" s="1"/>
  <c r="Y3253" i="4"/>
  <c r="J3263" i="3" s="1"/>
  <c r="U3261" i="4"/>
  <c r="F3271" i="3" s="1"/>
  <c r="U3265" i="4"/>
  <c r="F3275" i="3" s="1"/>
  <c r="U3269" i="4"/>
  <c r="F3279" i="3" s="1"/>
  <c r="U3273" i="4"/>
  <c r="F3283" i="3" s="1"/>
  <c r="W3284" i="4"/>
  <c r="H3294" i="3" s="1"/>
  <c r="U3287" i="4"/>
  <c r="F3297" i="3" s="1"/>
  <c r="U3293" i="4"/>
  <c r="F3303" i="3" s="1"/>
  <c r="X3431" i="4"/>
  <c r="I3441" i="3" s="1"/>
  <c r="T3441" i="4"/>
  <c r="E3451" i="3" s="1"/>
  <c r="T3473" i="4"/>
  <c r="E3483" i="3" s="1"/>
  <c r="T3485" i="4"/>
  <c r="E3495" i="3" s="1"/>
  <c r="X3485" i="4"/>
  <c r="I3495" i="3" s="1"/>
  <c r="W3511" i="4"/>
  <c r="H3521" i="3" s="1"/>
  <c r="U3512" i="4"/>
  <c r="F3522" i="3" s="1"/>
  <c r="Y3514" i="4"/>
  <c r="J3524" i="3" s="1"/>
  <c r="W3515" i="4"/>
  <c r="H3525" i="3" s="1"/>
  <c r="U3516" i="4"/>
  <c r="F3526" i="3" s="1"/>
  <c r="W3519" i="4"/>
  <c r="H3529" i="3" s="1"/>
  <c r="Y3522" i="4"/>
  <c r="J3532" i="3" s="1"/>
  <c r="U3524" i="4"/>
  <c r="F3534" i="3" s="1"/>
  <c r="Y3530" i="4"/>
  <c r="J3540" i="3" s="1"/>
  <c r="U3532" i="4"/>
  <c r="F3542" i="3" s="1"/>
  <c r="Y3584" i="4"/>
  <c r="J3594" i="3" s="1"/>
  <c r="Y3431" i="4"/>
  <c r="J3441" i="3" s="1"/>
  <c r="Y3435" i="4"/>
  <c r="J3445" i="3" s="1"/>
  <c r="Y3451" i="4"/>
  <c r="J3461" i="3" s="1"/>
  <c r="W3456" i="4"/>
  <c r="H3466" i="3" s="1"/>
  <c r="Y3459" i="4"/>
  <c r="J3469" i="3" s="1"/>
  <c r="Y3463" i="4"/>
  <c r="J3473" i="3" s="1"/>
  <c r="Y3467" i="4"/>
  <c r="J3477" i="3" s="1"/>
  <c r="W3468" i="4"/>
  <c r="H3478" i="3" s="1"/>
  <c r="Y3475" i="4"/>
  <c r="J3485" i="3" s="1"/>
  <c r="Y3479" i="4"/>
  <c r="J3489" i="3" s="1"/>
  <c r="Y3483" i="4"/>
  <c r="J3493" i="3" s="1"/>
  <c r="Y3485" i="4"/>
  <c r="J3495" i="3" s="1"/>
  <c r="T3513" i="4"/>
  <c r="E3523" i="3" s="1"/>
  <c r="V3513" i="4"/>
  <c r="G3523" i="3" s="1"/>
  <c r="X3513" i="4"/>
  <c r="I3523" i="3" s="1"/>
  <c r="T3521" i="4"/>
  <c r="E3531" i="3" s="1"/>
  <c r="T3529" i="4"/>
  <c r="E3539" i="3" s="1"/>
  <c r="X3736" i="4"/>
  <c r="I3746" i="3" s="1"/>
  <c r="X3759" i="4"/>
  <c r="I3769" i="3" s="1"/>
  <c r="X3771" i="4"/>
  <c r="I3781" i="3" s="1"/>
  <c r="T3780" i="4"/>
  <c r="E3790" i="3" s="1"/>
  <c r="X3783" i="4"/>
  <c r="I3793" i="3" s="1"/>
  <c r="V3787" i="4"/>
  <c r="G3797" i="3" s="1"/>
  <c r="X3787" i="4"/>
  <c r="I3797" i="3" s="1"/>
  <c r="U3807" i="4"/>
  <c r="F3817" i="3" s="1"/>
  <c r="U3815" i="4"/>
  <c r="F3825" i="3" s="1"/>
  <c r="W3815" i="4"/>
  <c r="H3825" i="3" s="1"/>
  <c r="W3818" i="4"/>
  <c r="H3828" i="3" s="1"/>
  <c r="U3828" i="4"/>
  <c r="F3838" i="3" s="1"/>
  <c r="Y3834" i="4"/>
  <c r="J3844" i="3" s="1"/>
  <c r="X3842" i="4"/>
  <c r="I3852" i="3" s="1"/>
  <c r="T3904" i="4"/>
  <c r="E3914" i="3" s="1"/>
  <c r="X3910" i="4"/>
  <c r="I3920" i="3" s="1"/>
  <c r="V3914" i="4"/>
  <c r="G3924" i="3" s="1"/>
  <c r="T3915" i="4"/>
  <c r="E3925" i="3" s="1"/>
  <c r="T3919" i="4"/>
  <c r="E3929" i="3" s="1"/>
  <c r="T3923" i="4"/>
  <c r="E3933" i="3" s="1"/>
  <c r="T3927" i="4"/>
  <c r="E3937" i="3" s="1"/>
  <c r="T3931" i="4"/>
  <c r="E3941" i="3" s="1"/>
  <c r="T3935" i="4"/>
  <c r="E3945" i="3" s="1"/>
  <c r="T3936" i="4"/>
  <c r="E3946" i="3" s="1"/>
  <c r="T3939" i="4"/>
  <c r="E3949" i="3" s="1"/>
  <c r="T4019" i="4"/>
  <c r="E4029" i="3" s="1"/>
  <c r="T4035" i="4"/>
  <c r="E4045" i="3" s="1"/>
  <c r="X4117" i="4"/>
  <c r="I4127" i="3" s="1"/>
  <c r="T4119" i="4"/>
  <c r="E4129" i="3" s="1"/>
  <c r="U4142" i="4"/>
  <c r="F4152" i="3" s="1"/>
  <c r="U4146" i="4"/>
  <c r="F4156" i="3" s="1"/>
  <c r="T4150" i="4"/>
  <c r="E4160" i="3" s="1"/>
  <c r="X4152" i="4"/>
  <c r="I4162" i="3" s="1"/>
  <c r="T4154" i="4"/>
  <c r="E4164" i="3" s="1"/>
  <c r="X4156" i="4"/>
  <c r="I4166" i="3" s="1"/>
  <c r="T4158" i="4"/>
  <c r="E4168" i="3" s="1"/>
  <c r="X4160" i="4"/>
  <c r="I4170" i="3" s="1"/>
  <c r="X4177" i="4"/>
  <c r="I4187" i="3" s="1"/>
  <c r="T4179" i="4"/>
  <c r="E4189" i="3" s="1"/>
  <c r="X4181" i="4"/>
  <c r="I4191" i="3" s="1"/>
  <c r="X4313" i="4"/>
  <c r="I4323" i="3" s="1"/>
  <c r="X4317" i="4"/>
  <c r="I4327" i="3" s="1"/>
  <c r="T4326" i="4"/>
  <c r="E4336" i="3" s="1"/>
  <c r="U4429" i="4"/>
  <c r="F4439" i="3" s="1"/>
  <c r="W3744" i="4"/>
  <c r="H3754" i="3" s="1"/>
  <c r="U3745" i="4"/>
  <c r="F3755" i="3" s="1"/>
  <c r="T3796" i="4"/>
  <c r="E3806" i="3" s="1"/>
  <c r="X3799" i="4"/>
  <c r="I3809" i="3" s="1"/>
  <c r="T3804" i="4"/>
  <c r="E3814" i="3" s="1"/>
  <c r="T3812" i="4"/>
  <c r="E3822" i="3" s="1"/>
  <c r="X3814" i="4"/>
  <c r="I3824" i="3" s="1"/>
  <c r="T3817" i="4"/>
  <c r="E3827" i="3" s="1"/>
  <c r="X3823" i="4"/>
  <c r="I3833" i="3" s="1"/>
  <c r="X3827" i="4"/>
  <c r="I3837" i="3" s="1"/>
  <c r="T3829" i="4"/>
  <c r="E3839" i="3" s="1"/>
  <c r="T3833" i="4"/>
  <c r="E3843" i="3" s="1"/>
  <c r="Y3838" i="4"/>
  <c r="J3848" i="3" s="1"/>
  <c r="Y3842" i="4"/>
  <c r="J3852" i="3" s="1"/>
  <c r="Y3901" i="4"/>
  <c r="J3911" i="3" s="1"/>
  <c r="W3906" i="4"/>
  <c r="H3916" i="3" s="1"/>
  <c r="U3911" i="4"/>
  <c r="F3921" i="3" s="1"/>
  <c r="W3918" i="4"/>
  <c r="H3928" i="3" s="1"/>
  <c r="W3922" i="4"/>
  <c r="H3932" i="3" s="1"/>
  <c r="U3923" i="4"/>
  <c r="F3933" i="3" s="1"/>
  <c r="U3931" i="4"/>
  <c r="F3941" i="3" s="1"/>
  <c r="U3932" i="4"/>
  <c r="F3942" i="3" s="1"/>
  <c r="U3936" i="4"/>
  <c r="F3946" i="3" s="1"/>
  <c r="Y4005" i="4"/>
  <c r="J4015" i="3" s="1"/>
  <c r="Y4009" i="4"/>
  <c r="J4019" i="3" s="1"/>
  <c r="U4011" i="4"/>
  <c r="F4021" i="3" s="1"/>
  <c r="Y4013" i="4"/>
  <c r="J4023" i="3" s="1"/>
  <c r="W4014" i="4"/>
  <c r="H4024" i="3" s="1"/>
  <c r="Y4017" i="4"/>
  <c r="J4027" i="3" s="1"/>
  <c r="U4019" i="4"/>
  <c r="F4029" i="3" s="1"/>
  <c r="Y4058" i="4"/>
  <c r="J4068" i="3" s="1"/>
  <c r="Y4317" i="4"/>
  <c r="J4327" i="3" s="1"/>
  <c r="X4424" i="4"/>
  <c r="I4434" i="3" s="1"/>
  <c r="X4135" i="4"/>
  <c r="I4145" i="3" s="1"/>
  <c r="X4270" i="4"/>
  <c r="I4280" i="3" s="1"/>
  <c r="U4423" i="4"/>
  <c r="F4433" i="3" s="1"/>
  <c r="W3733" i="4"/>
  <c r="H3743" i="3" s="1"/>
  <c r="V3796" i="4"/>
  <c r="G3806" i="3" s="1"/>
  <c r="V3804" i="4"/>
  <c r="G3814" i="3" s="1"/>
  <c r="T3805" i="4"/>
  <c r="E3815" i="3" s="1"/>
  <c r="T3809" i="4"/>
  <c r="E3819" i="3" s="1"/>
  <c r="U3892" i="4"/>
  <c r="F3902" i="3" s="1"/>
  <c r="Y3906" i="4"/>
  <c r="J3916" i="3" s="1"/>
  <c r="U3906" i="4"/>
  <c r="F3916" i="3" s="1"/>
  <c r="W3907" i="4"/>
  <c r="H3917" i="3" s="1"/>
  <c r="W3911" i="4"/>
  <c r="H3921" i="3" s="1"/>
  <c r="W3915" i="4"/>
  <c r="H3925" i="3" s="1"/>
  <c r="U3920" i="4"/>
  <c r="F3930" i="3" s="1"/>
  <c r="Y3920" i="4"/>
  <c r="J3930" i="3" s="1"/>
  <c r="U3921" i="4"/>
  <c r="F3931" i="3" s="1"/>
  <c r="Y3922" i="4"/>
  <c r="J3932" i="3" s="1"/>
  <c r="U3928" i="4"/>
  <c r="F3938" i="3" s="1"/>
  <c r="U4014" i="4"/>
  <c r="F4024" i="3" s="1"/>
  <c r="W4111" i="4"/>
  <c r="H4121" i="3" s="1"/>
  <c r="U4124" i="4"/>
  <c r="F4134" i="3" s="1"/>
  <c r="U4128" i="4"/>
  <c r="F4138" i="3" s="1"/>
  <c r="U4132" i="4"/>
  <c r="F4142" i="3" s="1"/>
  <c r="U4136" i="4"/>
  <c r="F4146" i="3" s="1"/>
  <c r="W4139" i="4"/>
  <c r="H4149" i="3" s="1"/>
  <c r="Y4139" i="4"/>
  <c r="J4149" i="3" s="1"/>
  <c r="T4141" i="4"/>
  <c r="E4151" i="3" s="1"/>
  <c r="W4203" i="4"/>
  <c r="H4213" i="3" s="1"/>
  <c r="W4215" i="4"/>
  <c r="H4225" i="3" s="1"/>
  <c r="W4219" i="4"/>
  <c r="H4229" i="3" s="1"/>
  <c r="W4223" i="4"/>
  <c r="H4233" i="3" s="1"/>
  <c r="W4227" i="4"/>
  <c r="H4237" i="3" s="1"/>
  <c r="W4231" i="4"/>
  <c r="H4241" i="3" s="1"/>
  <c r="U4411" i="4"/>
  <c r="F4421" i="3" s="1"/>
  <c r="U4419" i="4"/>
  <c r="F4429" i="3" s="1"/>
  <c r="T3750" i="4"/>
  <c r="E3760" i="3" s="1"/>
  <c r="T3754" i="4"/>
  <c r="E3764" i="3" s="1"/>
  <c r="T3758" i="4"/>
  <c r="E3768" i="3" s="1"/>
  <c r="X3761" i="4"/>
  <c r="I3771" i="3" s="1"/>
  <c r="X3769" i="4"/>
  <c r="I3779" i="3" s="1"/>
  <c r="X3773" i="4"/>
  <c r="I3783" i="3" s="1"/>
  <c r="X3777" i="4"/>
  <c r="I3787" i="3" s="1"/>
  <c r="T3782" i="4"/>
  <c r="E3792" i="3" s="1"/>
  <c r="T3783" i="4"/>
  <c r="E3793" i="3" s="1"/>
  <c r="W3792" i="4"/>
  <c r="H3802" i="3" s="1"/>
  <c r="Y3795" i="4"/>
  <c r="J3805" i="3" s="1"/>
  <c r="W3800" i="4"/>
  <c r="H3810" i="3" s="1"/>
  <c r="Y3803" i="4"/>
  <c r="J3813" i="3" s="1"/>
  <c r="U3833" i="4"/>
  <c r="F3843" i="3" s="1"/>
  <c r="V3844" i="4"/>
  <c r="G3854" i="3" s="1"/>
  <c r="T3845" i="4"/>
  <c r="E3855" i="3" s="1"/>
  <c r="T3849" i="4"/>
  <c r="E3859" i="3" s="1"/>
  <c r="V3852" i="4"/>
  <c r="G3862" i="3" s="1"/>
  <c r="T3853" i="4"/>
  <c r="E3863" i="3" s="1"/>
  <c r="V3856" i="4"/>
  <c r="G3866" i="3" s="1"/>
  <c r="T3857" i="4"/>
  <c r="E3867" i="3" s="1"/>
  <c r="V3860" i="4"/>
  <c r="G3870" i="3" s="1"/>
  <c r="T3861" i="4"/>
  <c r="E3871" i="3" s="1"/>
  <c r="V3864" i="4"/>
  <c r="G3874" i="3" s="1"/>
  <c r="T3865" i="4"/>
  <c r="E3875" i="3" s="1"/>
  <c r="V3868" i="4"/>
  <c r="G3878" i="3" s="1"/>
  <c r="T3869" i="4"/>
  <c r="E3879" i="3" s="1"/>
  <c r="V3872" i="4"/>
  <c r="G3882" i="3" s="1"/>
  <c r="T3873" i="4"/>
  <c r="E3883" i="3" s="1"/>
  <c r="V3876" i="4"/>
  <c r="G3886" i="3" s="1"/>
  <c r="T3877" i="4"/>
  <c r="E3887" i="3" s="1"/>
  <c r="T3881" i="4"/>
  <c r="E3891" i="3" s="1"/>
  <c r="X3888" i="4"/>
  <c r="I3898" i="3" s="1"/>
  <c r="X3892" i="4"/>
  <c r="I3902" i="3" s="1"/>
  <c r="X3896" i="4"/>
  <c r="I3906" i="3" s="1"/>
  <c r="X3900" i="4"/>
  <c r="I3910" i="3" s="1"/>
  <c r="X3904" i="4"/>
  <c r="I3914" i="3" s="1"/>
  <c r="T3905" i="4"/>
  <c r="E3915" i="3" s="1"/>
  <c r="T3909" i="4"/>
  <c r="E3919" i="3" s="1"/>
  <c r="T3910" i="4"/>
  <c r="E3920" i="3" s="1"/>
  <c r="X3911" i="4"/>
  <c r="I3921" i="3" s="1"/>
  <c r="V4000" i="4"/>
  <c r="G4010" i="3" s="1"/>
  <c r="X4000" i="4"/>
  <c r="I4010" i="3" s="1"/>
  <c r="T4001" i="4"/>
  <c r="E4011" i="3" s="1"/>
  <c r="V4008" i="4"/>
  <c r="G4018" i="3" s="1"/>
  <c r="T4009" i="4"/>
  <c r="E4019" i="3" s="1"/>
  <c r="T4025" i="4"/>
  <c r="E4035" i="3" s="1"/>
  <c r="T4029" i="4"/>
  <c r="E4039" i="3" s="1"/>
  <c r="V4036" i="4"/>
  <c r="G4046" i="3" s="1"/>
  <c r="T4037" i="4"/>
  <c r="E4047" i="3" s="1"/>
  <c r="T4041" i="4"/>
  <c r="E4051" i="3" s="1"/>
  <c r="X4182" i="4"/>
  <c r="I4192" i="3" s="1"/>
  <c r="T4312" i="4"/>
  <c r="E4322" i="3" s="1"/>
  <c r="T4320" i="4"/>
  <c r="E4330" i="3" s="1"/>
  <c r="X4410" i="4"/>
  <c r="I4420" i="3" s="1"/>
  <c r="V4411" i="4"/>
  <c r="G4421" i="3" s="1"/>
  <c r="X4414" i="4"/>
  <c r="I4424" i="3" s="1"/>
  <c r="X4415" i="4"/>
  <c r="I4425" i="3" s="1"/>
  <c r="U3723" i="4"/>
  <c r="F3733" i="3" s="1"/>
  <c r="V3738" i="4"/>
  <c r="G3748" i="3" s="1"/>
  <c r="X3738" i="4"/>
  <c r="I3748" i="3" s="1"/>
  <c r="U3739" i="4"/>
  <c r="F3749" i="3" s="1"/>
  <c r="W3741" i="4"/>
  <c r="H3751" i="3" s="1"/>
  <c r="Y3744" i="4"/>
  <c r="J3754" i="3" s="1"/>
  <c r="W3745" i="4"/>
  <c r="H3755" i="3" s="1"/>
  <c r="U3746" i="4"/>
  <c r="F3756" i="3" s="1"/>
  <c r="U3782" i="4"/>
  <c r="F3792" i="3" s="1"/>
  <c r="W3785" i="4"/>
  <c r="H3795" i="3" s="1"/>
  <c r="T3798" i="4"/>
  <c r="E3808" i="3" s="1"/>
  <c r="T3799" i="4"/>
  <c r="E3809" i="3" s="1"/>
  <c r="T3802" i="4"/>
  <c r="E3812" i="3" s="1"/>
  <c r="T3803" i="4"/>
  <c r="E3813" i="3" s="1"/>
  <c r="T3815" i="4"/>
  <c r="E3825" i="3" s="1"/>
  <c r="X3833" i="4"/>
  <c r="I3843" i="3" s="1"/>
  <c r="X3837" i="4"/>
  <c r="I3847" i="3" s="1"/>
  <c r="U3838" i="4"/>
  <c r="F3848" i="3" s="1"/>
  <c r="U3841" i="4"/>
  <c r="F3851" i="3" s="1"/>
  <c r="W3880" i="4"/>
  <c r="H3890" i="3" s="1"/>
  <c r="U3885" i="4"/>
  <c r="F3895" i="3" s="1"/>
  <c r="Y3885" i="4"/>
  <c r="J3895" i="3" s="1"/>
  <c r="Y3887" i="4"/>
  <c r="J3897" i="3" s="1"/>
  <c r="Y3891" i="4"/>
  <c r="J3901" i="3" s="1"/>
  <c r="Y3895" i="4"/>
  <c r="J3905" i="3" s="1"/>
  <c r="Y3899" i="4"/>
  <c r="J3909" i="3" s="1"/>
  <c r="W3948" i="4"/>
  <c r="H3958" i="3" s="1"/>
  <c r="U3957" i="4"/>
  <c r="F3967" i="3" s="1"/>
  <c r="W3960" i="4"/>
  <c r="H3970" i="3" s="1"/>
  <c r="W3988" i="4"/>
  <c r="H3998" i="3" s="1"/>
  <c r="U3989" i="4"/>
  <c r="F3999" i="3" s="1"/>
  <c r="W3992" i="4"/>
  <c r="H4002" i="3" s="1"/>
  <c r="U3993" i="4"/>
  <c r="F4003" i="3" s="1"/>
  <c r="W3996" i="4"/>
  <c r="H4006" i="3" s="1"/>
  <c r="U3997" i="4"/>
  <c r="F4007" i="3" s="1"/>
  <c r="Y3999" i="4"/>
  <c r="J4009" i="3" s="1"/>
  <c r="W4000" i="4"/>
  <c r="H4010" i="3" s="1"/>
  <c r="Y4003" i="4"/>
  <c r="J4013" i="3" s="1"/>
  <c r="W4024" i="4"/>
  <c r="H4034" i="3" s="1"/>
  <c r="Y4024" i="4"/>
  <c r="J4034" i="3" s="1"/>
  <c r="U4041" i="4"/>
  <c r="F4051" i="3" s="1"/>
  <c r="Y4115" i="4"/>
  <c r="J4125" i="3" s="1"/>
  <c r="T4146" i="4"/>
  <c r="E4156" i="3" s="1"/>
  <c r="U4149" i="4"/>
  <c r="F4159" i="3" s="1"/>
  <c r="U4152" i="4"/>
  <c r="F4162" i="3" s="1"/>
  <c r="Y4154" i="4"/>
  <c r="J4164" i="3" s="1"/>
  <c r="U4156" i="4"/>
  <c r="F4166" i="3" s="1"/>
  <c r="U4160" i="4"/>
  <c r="F4170" i="3" s="1"/>
  <c r="U4164" i="4"/>
  <c r="F4174" i="3" s="1"/>
  <c r="U4168" i="4"/>
  <c r="F4178" i="3" s="1"/>
  <c r="U4172" i="4"/>
  <c r="F4182" i="3" s="1"/>
  <c r="U4177" i="4"/>
  <c r="F4187" i="3" s="1"/>
  <c r="W4179" i="4"/>
  <c r="H4189" i="3" s="1"/>
  <c r="U4180" i="4"/>
  <c r="F4190" i="3" s="1"/>
  <c r="Y4180" i="4"/>
  <c r="J4190" i="3" s="1"/>
  <c r="Y4182" i="4"/>
  <c r="J4192" i="3" s="1"/>
  <c r="Y4266" i="4"/>
  <c r="J4276" i="3" s="1"/>
  <c r="U4268" i="4"/>
  <c r="F4278" i="3" s="1"/>
  <c r="U4272" i="4"/>
  <c r="F4282" i="3" s="1"/>
  <c r="W4275" i="4"/>
  <c r="H4285" i="3" s="1"/>
  <c r="U4276" i="4"/>
  <c r="F4286" i="3" s="1"/>
  <c r="Y4276" i="4"/>
  <c r="J4286" i="3" s="1"/>
  <c r="W4279" i="4"/>
  <c r="H4289" i="3" s="1"/>
  <c r="U4280" i="4"/>
  <c r="F4290" i="3" s="1"/>
  <c r="W4283" i="4"/>
  <c r="H4293" i="3" s="1"/>
  <c r="U4284" i="4"/>
  <c r="F4294" i="3" s="1"/>
  <c r="W4287" i="4"/>
  <c r="H4297" i="3" s="1"/>
  <c r="U4288" i="4"/>
  <c r="F4298" i="3" s="1"/>
  <c r="W4291" i="4"/>
  <c r="H4301" i="3" s="1"/>
  <c r="U4292" i="4"/>
  <c r="F4302" i="3" s="1"/>
  <c r="W4295" i="4"/>
  <c r="H4305" i="3" s="1"/>
  <c r="U4296" i="4"/>
  <c r="F4306" i="3" s="1"/>
  <c r="W4299" i="4"/>
  <c r="H4309" i="3" s="1"/>
  <c r="U4300" i="4"/>
  <c r="F4310" i="3" s="1"/>
  <c r="Y4300" i="4"/>
  <c r="J4310" i="3" s="1"/>
  <c r="Y4303" i="4"/>
  <c r="J4313" i="3" s="1"/>
  <c r="W4307" i="4"/>
  <c r="H4317" i="3" s="1"/>
  <c r="Y4307" i="4"/>
  <c r="J4317" i="3" s="1"/>
  <c r="V3731" i="4"/>
  <c r="G3741" i="3" s="1"/>
  <c r="T3732" i="4"/>
  <c r="E3742" i="3" s="1"/>
  <c r="U3790" i="4"/>
  <c r="F3800" i="3" s="1"/>
  <c r="W3793" i="4"/>
  <c r="H3803" i="3" s="1"/>
  <c r="U3814" i="4"/>
  <c r="F3824" i="3" s="1"/>
  <c r="W3817" i="4"/>
  <c r="H3827" i="3" s="1"/>
  <c r="Y3821" i="4"/>
  <c r="J3831" i="3" s="1"/>
  <c r="W3823" i="4"/>
  <c r="H3833" i="3" s="1"/>
  <c r="U3827" i="4"/>
  <c r="F3837" i="3" s="1"/>
  <c r="T3934" i="4"/>
  <c r="E3944" i="3" s="1"/>
  <c r="T3938" i="4"/>
  <c r="E3948" i="3" s="1"/>
  <c r="T3942" i="4"/>
  <c r="E3952" i="3" s="1"/>
  <c r="V3945" i="4"/>
  <c r="G3955" i="3" s="1"/>
  <c r="X3945" i="4"/>
  <c r="I3955" i="3" s="1"/>
  <c r="T3946" i="4"/>
  <c r="E3956" i="3" s="1"/>
  <c r="V3949" i="4"/>
  <c r="G3959" i="3" s="1"/>
  <c r="X3949" i="4"/>
  <c r="I3959" i="3" s="1"/>
  <c r="T3950" i="4"/>
  <c r="E3960" i="3" s="1"/>
  <c r="T4006" i="4"/>
  <c r="E4016" i="3" s="1"/>
  <c r="T4014" i="4"/>
  <c r="E4024" i="3" s="1"/>
  <c r="V4017" i="4"/>
  <c r="G4027" i="3" s="1"/>
  <c r="T4022" i="4"/>
  <c r="E4032" i="3" s="1"/>
  <c r="T4038" i="4"/>
  <c r="E4048" i="3" s="1"/>
  <c r="T4050" i="4"/>
  <c r="E4060" i="3" s="1"/>
  <c r="U4145" i="4"/>
  <c r="F4155" i="3" s="1"/>
  <c r="Y4147" i="4"/>
  <c r="J4157" i="3" s="1"/>
  <c r="W4148" i="4"/>
  <c r="H4158" i="3" s="1"/>
  <c r="T4149" i="4"/>
  <c r="E4159" i="3" s="1"/>
  <c r="T4153" i="4"/>
  <c r="E4163" i="3" s="1"/>
  <c r="T4157" i="4"/>
  <c r="E4167" i="3" s="1"/>
  <c r="T4161" i="4"/>
  <c r="E4171" i="3" s="1"/>
  <c r="T4165" i="4"/>
  <c r="E4175" i="3" s="1"/>
  <c r="T4169" i="4"/>
  <c r="E4179" i="3" s="1"/>
  <c r="T4173" i="4"/>
  <c r="E4183" i="3" s="1"/>
  <c r="V4176" i="4"/>
  <c r="G4186" i="3" s="1"/>
  <c r="X4176" i="4"/>
  <c r="I4186" i="3" s="1"/>
  <c r="T4205" i="4"/>
  <c r="E4215" i="3" s="1"/>
  <c r="V4205" i="4"/>
  <c r="G4215" i="3" s="1"/>
  <c r="X4205" i="4"/>
  <c r="I4215" i="3" s="1"/>
  <c r="T4213" i="4"/>
  <c r="E4223" i="3" s="1"/>
  <c r="V4213" i="4"/>
  <c r="G4223" i="3" s="1"/>
  <c r="X4213" i="4"/>
  <c r="I4223" i="3" s="1"/>
  <c r="T4217" i="4"/>
  <c r="E4227" i="3" s="1"/>
  <c r="V4217" i="4"/>
  <c r="G4227" i="3" s="1"/>
  <c r="X4217" i="4"/>
  <c r="I4227" i="3" s="1"/>
  <c r="T4221" i="4"/>
  <c r="E4231" i="3" s="1"/>
  <c r="V4221" i="4"/>
  <c r="G4231" i="3" s="1"/>
  <c r="X4221" i="4"/>
  <c r="I4231" i="3" s="1"/>
  <c r="T4225" i="4"/>
  <c r="E4235" i="3" s="1"/>
  <c r="V4225" i="4"/>
  <c r="G4235" i="3" s="1"/>
  <c r="X4225" i="4"/>
  <c r="I4235" i="3" s="1"/>
  <c r="T4229" i="4"/>
  <c r="E4239" i="3" s="1"/>
  <c r="V4229" i="4"/>
  <c r="G4239" i="3" s="1"/>
  <c r="X4229" i="4"/>
  <c r="I4239" i="3" s="1"/>
  <c r="T4233" i="4"/>
  <c r="E4243" i="3" s="1"/>
  <c r="V4233" i="4"/>
  <c r="G4243" i="3" s="1"/>
  <c r="X4233" i="4"/>
  <c r="I4243" i="3" s="1"/>
  <c r="T4237" i="4"/>
  <c r="E4247" i="3" s="1"/>
  <c r="X4237" i="4"/>
  <c r="I4247" i="3" s="1"/>
  <c r="T4241" i="4"/>
  <c r="E4251" i="3" s="1"/>
  <c r="V4241" i="4"/>
  <c r="G4251" i="3" s="1"/>
  <c r="X4241" i="4"/>
  <c r="I4251" i="3" s="1"/>
  <c r="V4244" i="4"/>
  <c r="G4254" i="3" s="1"/>
  <c r="T4245" i="4"/>
  <c r="E4255" i="3" s="1"/>
  <c r="V4245" i="4"/>
  <c r="G4255" i="3" s="1"/>
  <c r="T4246" i="4"/>
  <c r="E4256" i="3" s="1"/>
  <c r="V4248" i="4"/>
  <c r="G4258" i="3" s="1"/>
  <c r="X4272" i="4"/>
  <c r="I4282" i="3" s="1"/>
  <c r="V4281" i="4"/>
  <c r="G4291" i="3" s="1"/>
  <c r="V4285" i="4"/>
  <c r="G4295" i="3" s="1"/>
  <c r="V4289" i="4"/>
  <c r="G4299" i="3" s="1"/>
  <c r="V4293" i="4"/>
  <c r="G4303" i="3" s="1"/>
  <c r="V4297" i="4"/>
  <c r="G4307" i="3" s="1"/>
  <c r="T4306" i="4"/>
  <c r="E4316" i="3" s="1"/>
  <c r="X4381" i="4"/>
  <c r="I4391" i="3" s="1"/>
  <c r="X4385" i="4"/>
  <c r="I4395" i="3" s="1"/>
  <c r="V4388" i="4"/>
  <c r="G4398" i="3" s="1"/>
  <c r="T4389" i="4"/>
  <c r="E4399" i="3" s="1"/>
  <c r="V4392" i="4"/>
  <c r="G4402" i="3" s="1"/>
  <c r="X4392" i="4"/>
  <c r="I4402" i="3" s="1"/>
  <c r="T4393" i="4"/>
  <c r="E4403" i="3" s="1"/>
  <c r="V4396" i="4"/>
  <c r="G4406" i="3" s="1"/>
  <c r="T4397" i="4"/>
  <c r="E4407" i="3" s="1"/>
  <c r="X4399" i="4"/>
  <c r="I4409" i="3" s="1"/>
  <c r="V4400" i="4"/>
  <c r="G4410" i="3" s="1"/>
  <c r="U4118" i="4"/>
  <c r="F4128" i="3" s="1"/>
  <c r="U4119" i="4"/>
  <c r="F4129" i="3" s="1"/>
  <c r="Y4121" i="4"/>
  <c r="J4131" i="3" s="1"/>
  <c r="U4138" i="4"/>
  <c r="F4148" i="3" s="1"/>
  <c r="V4141" i="4"/>
  <c r="G4151" i="3" s="1"/>
  <c r="T4143" i="4"/>
  <c r="E4153" i="3" s="1"/>
  <c r="V4145" i="4"/>
  <c r="G4155" i="3" s="1"/>
  <c r="Y4204" i="4"/>
  <c r="J4214" i="3" s="1"/>
  <c r="W4209" i="4"/>
  <c r="H4219" i="3" s="1"/>
  <c r="W4213" i="4"/>
  <c r="H4223" i="3" s="1"/>
  <c r="W4217" i="4"/>
  <c r="H4227" i="3" s="1"/>
  <c r="W4221" i="4"/>
  <c r="H4231" i="3" s="1"/>
  <c r="W4237" i="4"/>
  <c r="H4247" i="3" s="1"/>
  <c r="Y4248" i="4"/>
  <c r="J4258" i="3" s="1"/>
  <c r="U4322" i="4"/>
  <c r="F4332" i="3" s="1"/>
  <c r="U4329" i="4"/>
  <c r="F4339" i="3" s="1"/>
  <c r="U4389" i="4"/>
  <c r="F4399" i="3" s="1"/>
  <c r="W4392" i="4"/>
  <c r="H4402" i="3" s="1"/>
  <c r="U4393" i="4"/>
  <c r="F4403" i="3" s="1"/>
  <c r="W4396" i="4"/>
  <c r="H4406" i="3" s="1"/>
  <c r="U4397" i="4"/>
  <c r="F4407" i="3" s="1"/>
  <c r="W4400" i="4"/>
  <c r="H4410" i="3" s="1"/>
  <c r="U4401" i="4"/>
  <c r="F4411" i="3" s="1"/>
  <c r="W4404" i="4"/>
  <c r="H4414" i="3" s="1"/>
  <c r="U4405" i="4"/>
  <c r="F4415" i="3" s="1"/>
  <c r="W4414" i="4"/>
  <c r="H4424" i="3" s="1"/>
  <c r="U4428" i="4"/>
  <c r="F4438" i="3" s="1"/>
  <c r="Y4433" i="4"/>
  <c r="J4443" i="3" s="1"/>
  <c r="Y4480" i="4"/>
  <c r="J4490" i="3" s="1"/>
  <c r="Y4484" i="4"/>
  <c r="J4494" i="3" s="1"/>
  <c r="Y4492" i="4"/>
  <c r="J4502" i="3" s="1"/>
  <c r="W4497" i="4"/>
  <c r="H4507" i="3" s="1"/>
  <c r="W4501" i="4"/>
  <c r="H4511" i="3" s="1"/>
  <c r="W4505" i="4"/>
  <c r="H4515" i="3" s="1"/>
  <c r="W4509" i="4"/>
  <c r="H4519" i="3" s="1"/>
  <c r="W4513" i="4"/>
  <c r="H4523" i="3" s="1"/>
  <c r="Y4513" i="4"/>
  <c r="J4523" i="3" s="1"/>
  <c r="U4515" i="4"/>
  <c r="F4525" i="3" s="1"/>
  <c r="Y4517" i="4"/>
  <c r="J4527" i="3" s="1"/>
  <c r="Y4576" i="4"/>
  <c r="J4586" i="3" s="1"/>
  <c r="X4573" i="4"/>
  <c r="I4583" i="3" s="1"/>
  <c r="U4575" i="4"/>
  <c r="F4585" i="3" s="1"/>
  <c r="X4565" i="4"/>
  <c r="I4575" i="3" s="1"/>
  <c r="X4566" i="4"/>
  <c r="I4576" i="3" s="1"/>
  <c r="V4570" i="4"/>
  <c r="G4580" i="3" s="1"/>
  <c r="W4407" i="4"/>
  <c r="H4417" i="3" s="1"/>
  <c r="Y4407" i="4"/>
  <c r="J4417" i="3" s="1"/>
  <c r="U4408" i="4"/>
  <c r="F4418" i="3" s="1"/>
  <c r="U4412" i="4"/>
  <c r="F4422" i="3" s="1"/>
  <c r="U4420" i="4"/>
  <c r="F4430" i="3" s="1"/>
  <c r="T4423" i="4"/>
  <c r="E4433" i="3" s="1"/>
  <c r="W4425" i="4"/>
  <c r="H4435" i="3" s="1"/>
  <c r="T4426" i="4"/>
  <c r="E4436" i="3" s="1"/>
  <c r="X4431" i="4"/>
  <c r="I4441" i="3" s="1"/>
  <c r="Y4434" i="4"/>
  <c r="J4444" i="3" s="1"/>
  <c r="Y4438" i="4"/>
  <c r="J4448" i="3" s="1"/>
  <c r="U4438" i="4"/>
  <c r="F4448" i="3" s="1"/>
  <c r="X4454" i="4"/>
  <c r="I4464" i="3" s="1"/>
  <c r="X4458" i="4"/>
  <c r="I4468" i="3" s="1"/>
  <c r="T4462" i="4"/>
  <c r="E4472" i="3" s="1"/>
  <c r="V4463" i="4"/>
  <c r="G4473" i="3" s="1"/>
  <c r="X4463" i="4"/>
  <c r="I4473" i="3" s="1"/>
  <c r="U4467" i="4"/>
  <c r="F4477" i="3" s="1"/>
  <c r="U4475" i="4"/>
  <c r="F4485" i="3" s="1"/>
  <c r="W4478" i="4"/>
  <c r="H4488" i="3" s="1"/>
  <c r="W4503" i="4"/>
  <c r="H4513" i="3" s="1"/>
  <c r="W4518" i="4"/>
  <c r="H4528" i="3" s="1"/>
  <c r="Y4521" i="4"/>
  <c r="J4531" i="3" s="1"/>
  <c r="U4523" i="4"/>
  <c r="F4533" i="3" s="1"/>
  <c r="U4527" i="4"/>
  <c r="F4537" i="3" s="1"/>
  <c r="W4530" i="4"/>
  <c r="H4540" i="3" s="1"/>
  <c r="U4531" i="4"/>
  <c r="F4541" i="3" s="1"/>
  <c r="Y4533" i="4"/>
  <c r="J4543" i="3" s="1"/>
  <c r="W4534" i="4"/>
  <c r="H4544" i="3" s="1"/>
  <c r="U4535" i="4"/>
  <c r="F4545" i="3" s="1"/>
  <c r="Y4537" i="4"/>
  <c r="J4547" i="3" s="1"/>
  <c r="W4538" i="4"/>
  <c r="H4548" i="3" s="1"/>
  <c r="U4539" i="4"/>
  <c r="F4549" i="3" s="1"/>
  <c r="Y4541" i="4"/>
  <c r="J4551" i="3" s="1"/>
  <c r="W4542" i="4"/>
  <c r="H4552" i="3" s="1"/>
  <c r="U4543" i="4"/>
  <c r="F4553" i="3" s="1"/>
  <c r="Y4545" i="4"/>
  <c r="J4555" i="3" s="1"/>
  <c r="W4546" i="4"/>
  <c r="H4556" i="3" s="1"/>
  <c r="U4547" i="4"/>
  <c r="F4557" i="3" s="1"/>
  <c r="W4547" i="4"/>
  <c r="H4557" i="3" s="1"/>
  <c r="Y4549" i="4"/>
  <c r="J4559" i="3" s="1"/>
  <c r="U4551" i="4"/>
  <c r="F4561" i="3" s="1"/>
  <c r="W4551" i="4"/>
  <c r="H4561" i="3" s="1"/>
  <c r="Y4553" i="4"/>
  <c r="J4563" i="3" s="1"/>
  <c r="U4555" i="4"/>
  <c r="F4565" i="3" s="1"/>
  <c r="W4555" i="4"/>
  <c r="H4565" i="3" s="1"/>
  <c r="Y4557" i="4"/>
  <c r="J4567" i="3" s="1"/>
  <c r="Y4561" i="4"/>
  <c r="J4571" i="3" s="1"/>
  <c r="Y4565" i="4"/>
  <c r="J4575" i="3" s="1"/>
  <c r="Y4569" i="4"/>
  <c r="J4579" i="3" s="1"/>
  <c r="U4578" i="4"/>
  <c r="F4588" i="3" s="1"/>
  <c r="Y4580" i="4"/>
  <c r="J4590" i="3" s="1"/>
  <c r="T4401" i="4"/>
  <c r="E4411" i="3" s="1"/>
  <c r="X4403" i="4"/>
  <c r="I4413" i="3" s="1"/>
  <c r="V4404" i="4"/>
  <c r="G4414" i="3" s="1"/>
  <c r="T4405" i="4"/>
  <c r="E4415" i="3" s="1"/>
  <c r="V4405" i="4"/>
  <c r="G4415" i="3" s="1"/>
  <c r="X4407" i="4"/>
  <c r="I4417" i="3" s="1"/>
  <c r="V4408" i="4"/>
  <c r="G4418" i="3" s="1"/>
  <c r="T4409" i="4"/>
  <c r="E4419" i="3" s="1"/>
  <c r="V4412" i="4"/>
  <c r="G4422" i="3" s="1"/>
  <c r="T4417" i="4"/>
  <c r="E4427" i="3" s="1"/>
  <c r="W4419" i="4"/>
  <c r="H4429" i="3" s="1"/>
  <c r="T4420" i="4"/>
  <c r="E4430" i="3" s="1"/>
  <c r="X4425" i="4"/>
  <c r="I4435" i="3" s="1"/>
  <c r="U4430" i="4"/>
  <c r="F4440" i="3" s="1"/>
  <c r="V4432" i="4"/>
  <c r="G4442" i="3" s="1"/>
  <c r="X4435" i="4"/>
  <c r="I4445" i="3" s="1"/>
  <c r="V4436" i="4"/>
  <c r="G4446" i="3" s="1"/>
  <c r="T4437" i="4"/>
  <c r="E4447" i="3" s="1"/>
  <c r="T4438" i="4"/>
  <c r="E4448" i="3" s="1"/>
  <c r="W4451" i="4"/>
  <c r="H4461" i="3" s="1"/>
  <c r="U4452" i="4"/>
  <c r="F4462" i="3" s="1"/>
  <c r="Y4454" i="4"/>
  <c r="J4464" i="3" s="1"/>
  <c r="W4455" i="4"/>
  <c r="H4465" i="3" s="1"/>
  <c r="U4456" i="4"/>
  <c r="F4466" i="3" s="1"/>
  <c r="Y4458" i="4"/>
  <c r="J4468" i="3" s="1"/>
  <c r="W4459" i="4"/>
  <c r="H4469" i="3" s="1"/>
  <c r="U4460" i="4"/>
  <c r="F4470" i="3" s="1"/>
  <c r="Y4462" i="4"/>
  <c r="J4472" i="3" s="1"/>
  <c r="T4468" i="4"/>
  <c r="E4478" i="3" s="1"/>
  <c r="V4471" i="4"/>
  <c r="G4481" i="3" s="1"/>
  <c r="X4471" i="4"/>
  <c r="I4481" i="3" s="1"/>
  <c r="V4475" i="4"/>
  <c r="G4485" i="3" s="1"/>
  <c r="X4475" i="4"/>
  <c r="I4485" i="3" s="1"/>
  <c r="T4476" i="4"/>
  <c r="E4486" i="3" s="1"/>
  <c r="V4479" i="4"/>
  <c r="G4489" i="3" s="1"/>
  <c r="X4479" i="4"/>
  <c r="I4489" i="3" s="1"/>
  <c r="V4483" i="4"/>
  <c r="G4493" i="3" s="1"/>
  <c r="X4483" i="4"/>
  <c r="I4493" i="3" s="1"/>
  <c r="T4484" i="4"/>
  <c r="E4494" i="3" s="1"/>
  <c r="T4488" i="4"/>
  <c r="E4498" i="3" s="1"/>
  <c r="V4488" i="4"/>
  <c r="G4498" i="3" s="1"/>
  <c r="T4492" i="4"/>
  <c r="E4502" i="3" s="1"/>
  <c r="V4492" i="4"/>
  <c r="G4502" i="3" s="1"/>
  <c r="T4496" i="4"/>
  <c r="E4506" i="3" s="1"/>
  <c r="V4496" i="4"/>
  <c r="G4506" i="3" s="1"/>
  <c r="V4500" i="4"/>
  <c r="G4510" i="3" s="1"/>
  <c r="T4504" i="4"/>
  <c r="E4514" i="3" s="1"/>
  <c r="V4504" i="4"/>
  <c r="G4514" i="3" s="1"/>
  <c r="T4508" i="4"/>
  <c r="E4518" i="3" s="1"/>
  <c r="V4508" i="4"/>
  <c r="G4518" i="3" s="1"/>
  <c r="T4512" i="4"/>
  <c r="E4522" i="3" s="1"/>
  <c r="V4512" i="4"/>
  <c r="G4522" i="3" s="1"/>
  <c r="V4516" i="4"/>
  <c r="G4526" i="3" s="1"/>
  <c r="T4520" i="4"/>
  <c r="E4530" i="3" s="1"/>
  <c r="X4520" i="4"/>
  <c r="I4530" i="3" s="1"/>
  <c r="V4523" i="4"/>
  <c r="G4533" i="3" s="1"/>
  <c r="T4524" i="4"/>
  <c r="E4534" i="3" s="1"/>
  <c r="V4527" i="4"/>
  <c r="G4537" i="3" s="1"/>
  <c r="T4528" i="4"/>
  <c r="E4538" i="3" s="1"/>
  <c r="X4528" i="4"/>
  <c r="I4538" i="3" s="1"/>
  <c r="V4531" i="4"/>
  <c r="G4541" i="3" s="1"/>
  <c r="T4532" i="4"/>
  <c r="E4542" i="3" s="1"/>
  <c r="X4532" i="4"/>
  <c r="I4542" i="3" s="1"/>
  <c r="V4535" i="4"/>
  <c r="G4545" i="3" s="1"/>
  <c r="T4536" i="4"/>
  <c r="E4546" i="3" s="1"/>
  <c r="X4536" i="4"/>
  <c r="I4546" i="3" s="1"/>
  <c r="V4539" i="4"/>
  <c r="G4549" i="3" s="1"/>
  <c r="T4540" i="4"/>
  <c r="E4550" i="3" s="1"/>
  <c r="X4540" i="4"/>
  <c r="I4550" i="3" s="1"/>
  <c r="V4543" i="4"/>
  <c r="G4553" i="3" s="1"/>
  <c r="T4544" i="4"/>
  <c r="E4554" i="3" s="1"/>
  <c r="X4544" i="4"/>
  <c r="I4554" i="3" s="1"/>
  <c r="V4547" i="4"/>
  <c r="G4557" i="3" s="1"/>
  <c r="T4548" i="4"/>
  <c r="E4558" i="3" s="1"/>
  <c r="X4548" i="4"/>
  <c r="I4558" i="3" s="1"/>
  <c r="V4551" i="4"/>
  <c r="G4561" i="3" s="1"/>
  <c r="T4552" i="4"/>
  <c r="E4562" i="3" s="1"/>
  <c r="X4552" i="4"/>
  <c r="I4562" i="3" s="1"/>
  <c r="V4555" i="4"/>
  <c r="G4565" i="3" s="1"/>
  <c r="X4555" i="4"/>
  <c r="I4565" i="3" s="1"/>
  <c r="X4556" i="4"/>
  <c r="I4566" i="3" s="1"/>
  <c r="T4560" i="4"/>
  <c r="E4570" i="3" s="1"/>
  <c r="T4564" i="4"/>
  <c r="E4574" i="3" s="1"/>
  <c r="T4568" i="4"/>
  <c r="E4578" i="3" s="1"/>
  <c r="U4409" i="4"/>
  <c r="F4419" i="3" s="1"/>
  <c r="U4413" i="4"/>
  <c r="F4423" i="3" s="1"/>
  <c r="U4424" i="4"/>
  <c r="F4434" i="3" s="1"/>
  <c r="T4427" i="4"/>
  <c r="E4437" i="3" s="1"/>
  <c r="Y4428" i="4"/>
  <c r="J4438" i="3" s="1"/>
  <c r="W4429" i="4"/>
  <c r="H4439" i="3" s="1"/>
  <c r="T4430" i="4"/>
  <c r="E4440" i="3" s="1"/>
  <c r="U4433" i="4"/>
  <c r="F4443" i="3" s="1"/>
  <c r="U4437" i="4"/>
  <c r="F4447" i="3" s="1"/>
  <c r="T4446" i="4"/>
  <c r="E4456" i="3" s="1"/>
  <c r="X4447" i="4"/>
  <c r="I4457" i="3" s="1"/>
  <c r="T4449" i="4"/>
  <c r="E4459" i="3" s="1"/>
  <c r="T4453" i="4"/>
  <c r="E4463" i="3" s="1"/>
  <c r="X4455" i="4"/>
  <c r="I4465" i="3" s="1"/>
  <c r="T4457" i="4"/>
  <c r="E4467" i="3" s="1"/>
  <c r="T4458" i="4"/>
  <c r="E4468" i="3" s="1"/>
  <c r="Y4470" i="4"/>
  <c r="J4480" i="3" s="1"/>
  <c r="W4475" i="4"/>
  <c r="H4485" i="3" s="1"/>
  <c r="Y4475" i="4"/>
  <c r="J4485" i="3" s="1"/>
  <c r="U4476" i="4"/>
  <c r="F4486" i="3" s="1"/>
  <c r="W4515" i="4"/>
  <c r="H4525" i="3" s="1"/>
  <c r="U4516" i="4"/>
  <c r="F4526" i="3" s="1"/>
  <c r="W4559" i="4"/>
  <c r="H4569" i="3" s="1"/>
  <c r="U4560" i="4"/>
  <c r="F4570" i="3" s="1"/>
  <c r="W4560" i="4"/>
  <c r="H4570" i="3" s="1"/>
  <c r="W4563" i="4"/>
  <c r="H4573" i="3" s="1"/>
  <c r="U4564" i="4"/>
  <c r="F4574" i="3" s="1"/>
  <c r="W4564" i="4"/>
  <c r="H4574" i="3" s="1"/>
  <c r="W4567" i="4"/>
  <c r="H4577" i="3" s="1"/>
  <c r="U4568" i="4"/>
  <c r="F4578" i="3" s="1"/>
  <c r="W4568" i="4"/>
  <c r="H4578" i="3" s="1"/>
  <c r="U4579" i="4"/>
  <c r="F4589" i="3" s="1"/>
  <c r="T4415" i="4"/>
  <c r="E4425" i="3" s="1"/>
  <c r="X4416" i="4"/>
  <c r="I4426" i="3" s="1"/>
  <c r="U4418" i="4"/>
  <c r="F4428" i="3" s="1"/>
  <c r="T4421" i="4"/>
  <c r="E4431" i="3" s="1"/>
  <c r="W4423" i="4"/>
  <c r="H4433" i="3" s="1"/>
  <c r="T4424" i="4"/>
  <c r="E4434" i="3" s="1"/>
  <c r="X4429" i="4"/>
  <c r="I4439" i="3" s="1"/>
  <c r="X4432" i="4"/>
  <c r="I4442" i="3" s="1"/>
  <c r="T4434" i="4"/>
  <c r="E4444" i="3" s="1"/>
  <c r="T4442" i="4"/>
  <c r="E4452" i="3" s="1"/>
  <c r="Y4443" i="4"/>
  <c r="J4453" i="3" s="1"/>
  <c r="U4445" i="4"/>
  <c r="F4455" i="3" s="1"/>
  <c r="Y4451" i="4"/>
  <c r="J4461" i="3" s="1"/>
  <c r="U4453" i="4"/>
  <c r="F4463" i="3" s="1"/>
  <c r="U4454" i="4"/>
  <c r="F4464" i="3" s="1"/>
  <c r="T4465" i="4"/>
  <c r="E4475" i="3" s="1"/>
  <c r="T4469" i="4"/>
  <c r="E4479" i="3" s="1"/>
  <c r="T4470" i="4"/>
  <c r="E4480" i="3" s="1"/>
  <c r="X4559" i="4"/>
  <c r="I4569" i="3" s="1"/>
  <c r="X4560" i="4"/>
  <c r="I4570" i="3" s="1"/>
  <c r="X4563" i="4"/>
  <c r="I4573" i="3" s="1"/>
  <c r="X4564" i="4"/>
  <c r="I4574" i="3" s="1"/>
  <c r="X4567" i="4"/>
  <c r="I4577" i="3" s="1"/>
  <c r="X4568" i="4"/>
  <c r="I4578" i="3" s="1"/>
  <c r="W4575" i="4"/>
  <c r="H4585" i="3" s="1"/>
  <c r="Y4575" i="4"/>
  <c r="J4585" i="3" s="1"/>
  <c r="T4576" i="4"/>
  <c r="E4586" i="3" s="1"/>
  <c r="Y38" i="4"/>
  <c r="J48" i="3" s="1"/>
  <c r="W37" i="4"/>
  <c r="H47" i="3" s="1"/>
  <c r="X16" i="4"/>
  <c r="I26" i="3" s="1"/>
  <c r="X25" i="4"/>
  <c r="I35" i="3" s="1"/>
  <c r="W5" i="4"/>
  <c r="H15" i="3" s="1"/>
  <c r="W6" i="4"/>
  <c r="H16" i="3" s="1"/>
  <c r="W9" i="4"/>
  <c r="H19" i="3" s="1"/>
  <c r="X5" i="4"/>
  <c r="I15" i="3" s="1"/>
  <c r="X9" i="4"/>
  <c r="I19" i="3" s="1"/>
  <c r="X18" i="4"/>
  <c r="I28" i="3" s="1"/>
  <c r="X24" i="4"/>
  <c r="I34" i="3" s="1"/>
  <c r="Y80" i="4"/>
  <c r="J90" i="3" s="1"/>
  <c r="U82" i="4"/>
  <c r="F92" i="3" s="1"/>
  <c r="X35" i="4"/>
  <c r="I45" i="3" s="1"/>
  <c r="T17" i="4"/>
  <c r="E27" i="3" s="1"/>
  <c r="V17" i="4"/>
  <c r="G27" i="3" s="1"/>
  <c r="V24" i="4"/>
  <c r="G34" i="3" s="1"/>
  <c r="T26" i="4"/>
  <c r="E36" i="3" s="1"/>
  <c r="W28" i="4"/>
  <c r="H38" i="3" s="1"/>
  <c r="U29" i="4"/>
  <c r="F39" i="3" s="1"/>
  <c r="Y35" i="4"/>
  <c r="J45" i="3" s="1"/>
  <c r="Y39" i="4"/>
  <c r="J49" i="3" s="1"/>
  <c r="Y9" i="4"/>
  <c r="J19" i="3" s="1"/>
  <c r="U11" i="4"/>
  <c r="F21" i="3" s="1"/>
  <c r="U12" i="4"/>
  <c r="F22" i="3" s="1"/>
  <c r="U15" i="4"/>
  <c r="F25" i="3" s="1"/>
  <c r="Y29" i="4"/>
  <c r="J39" i="3" s="1"/>
  <c r="U31" i="4"/>
  <c r="F41" i="3" s="1"/>
  <c r="U35" i="4"/>
  <c r="F45" i="3" s="1"/>
  <c r="U6" i="4"/>
  <c r="F16" i="3" s="1"/>
  <c r="Y11" i="4"/>
  <c r="J21" i="3" s="1"/>
  <c r="U13" i="4"/>
  <c r="F23" i="3" s="1"/>
  <c r="Y15" i="4"/>
  <c r="J25" i="3" s="1"/>
  <c r="T40" i="4"/>
  <c r="E50" i="3" s="1"/>
  <c r="X80" i="4"/>
  <c r="I90" i="3" s="1"/>
  <c r="T82" i="4"/>
  <c r="E92" i="3" s="1"/>
  <c r="X137" i="4"/>
  <c r="I147" i="3" s="1"/>
  <c r="U141" i="4"/>
  <c r="F151" i="3" s="1"/>
  <c r="U145" i="4"/>
  <c r="F155" i="3" s="1"/>
  <c r="U149" i="4"/>
  <c r="F159" i="3" s="1"/>
  <c r="U153" i="4"/>
  <c r="F163" i="3" s="1"/>
  <c r="X167" i="4"/>
  <c r="I177" i="3" s="1"/>
  <c r="X171" i="4"/>
  <c r="I181" i="3" s="1"/>
  <c r="Y179" i="4"/>
  <c r="J189" i="3" s="1"/>
  <c r="Y183" i="4"/>
  <c r="J193" i="3" s="1"/>
  <c r="Y187" i="4"/>
  <c r="J197" i="3" s="1"/>
  <c r="Y191" i="4"/>
  <c r="J201" i="3" s="1"/>
  <c r="Y195" i="4"/>
  <c r="J205" i="3" s="1"/>
  <c r="Y199" i="4"/>
  <c r="J209" i="3" s="1"/>
  <c r="Y203" i="4"/>
  <c r="J213" i="3" s="1"/>
  <c r="Y207" i="4"/>
  <c r="J217" i="3" s="1"/>
  <c r="Y211" i="4"/>
  <c r="J221" i="3" s="1"/>
  <c r="Y215" i="4"/>
  <c r="J225" i="3" s="1"/>
  <c r="Y219" i="4"/>
  <c r="J229" i="3" s="1"/>
  <c r="Y223" i="4"/>
  <c r="J233" i="3" s="1"/>
  <c r="Y227" i="4"/>
  <c r="J237" i="3" s="1"/>
  <c r="Y231" i="4"/>
  <c r="J241" i="3" s="1"/>
  <c r="Y235" i="4"/>
  <c r="J245" i="3" s="1"/>
  <c r="Y239" i="4"/>
  <c r="J249" i="3" s="1"/>
  <c r="Y243" i="4"/>
  <c r="J253" i="3" s="1"/>
  <c r="Y247" i="4"/>
  <c r="J257" i="3" s="1"/>
  <c r="Y251" i="4"/>
  <c r="J261" i="3" s="1"/>
  <c r="Y255" i="4"/>
  <c r="J265" i="3" s="1"/>
  <c r="Y259" i="4"/>
  <c r="J269" i="3" s="1"/>
  <c r="Y263" i="4"/>
  <c r="J273" i="3" s="1"/>
  <c r="Y267" i="4"/>
  <c r="J277" i="3" s="1"/>
  <c r="Y271" i="4"/>
  <c r="J281" i="3" s="1"/>
  <c r="Y275" i="4"/>
  <c r="J285" i="3" s="1"/>
  <c r="Y279" i="4"/>
  <c r="J289" i="3" s="1"/>
  <c r="Y283" i="4"/>
  <c r="J293" i="3" s="1"/>
  <c r="Y287" i="4"/>
  <c r="J297" i="3" s="1"/>
  <c r="Y291" i="4"/>
  <c r="J301" i="3" s="1"/>
  <c r="Y295" i="4"/>
  <c r="J305" i="3" s="1"/>
  <c r="Y299" i="4"/>
  <c r="J309" i="3" s="1"/>
  <c r="Y303" i="4"/>
  <c r="J313" i="3" s="1"/>
  <c r="Y307" i="4"/>
  <c r="J317" i="3" s="1"/>
  <c r="Y311" i="4"/>
  <c r="J321" i="3" s="1"/>
  <c r="Y315" i="4"/>
  <c r="J325" i="3" s="1"/>
  <c r="Y319" i="4"/>
  <c r="J329" i="3" s="1"/>
  <c r="Y323" i="4"/>
  <c r="J333" i="3" s="1"/>
  <c r="Y327" i="4"/>
  <c r="J337" i="3" s="1"/>
  <c r="Y331" i="4"/>
  <c r="J341" i="3" s="1"/>
  <c r="Y335" i="4"/>
  <c r="J345" i="3" s="1"/>
  <c r="Y339" i="4"/>
  <c r="J349" i="3" s="1"/>
  <c r="Y343" i="4"/>
  <c r="J353" i="3" s="1"/>
  <c r="Y347" i="4"/>
  <c r="J357" i="3" s="1"/>
  <c r="Y351" i="4"/>
  <c r="J361" i="3" s="1"/>
  <c r="Y355" i="4"/>
  <c r="J365" i="3" s="1"/>
  <c r="Y359" i="4"/>
  <c r="J369" i="3" s="1"/>
  <c r="Y363" i="4"/>
  <c r="J373" i="3" s="1"/>
  <c r="Y367" i="4"/>
  <c r="J377" i="3" s="1"/>
  <c r="Y371" i="4"/>
  <c r="J381" i="3" s="1"/>
  <c r="Y375" i="4"/>
  <c r="J385" i="3" s="1"/>
  <c r="Y379" i="4"/>
  <c r="J389" i="3" s="1"/>
  <c r="Y383" i="4"/>
  <c r="J393" i="3" s="1"/>
  <c r="Y387" i="4"/>
  <c r="J397" i="3" s="1"/>
  <c r="Y391" i="4"/>
  <c r="J401" i="3" s="1"/>
  <c r="Y395" i="4"/>
  <c r="J405" i="3" s="1"/>
  <c r="Y399" i="4"/>
  <c r="J409" i="3" s="1"/>
  <c r="Y403" i="4"/>
  <c r="J413" i="3" s="1"/>
  <c r="Y407" i="4"/>
  <c r="J417" i="3" s="1"/>
  <c r="Y411" i="4"/>
  <c r="J421" i="3" s="1"/>
  <c r="Y415" i="4"/>
  <c r="J425" i="3" s="1"/>
  <c r="Y419" i="4"/>
  <c r="J429" i="3" s="1"/>
  <c r="Y423" i="4"/>
  <c r="J433" i="3" s="1"/>
  <c r="Y427" i="4"/>
  <c r="J437" i="3" s="1"/>
  <c r="U173" i="4"/>
  <c r="F183" i="3" s="1"/>
  <c r="X179" i="4"/>
  <c r="I189" i="3" s="1"/>
  <c r="X183" i="4"/>
  <c r="I193" i="3" s="1"/>
  <c r="X187" i="4"/>
  <c r="I197" i="3" s="1"/>
  <c r="X191" i="4"/>
  <c r="I201" i="3" s="1"/>
  <c r="X195" i="4"/>
  <c r="I205" i="3" s="1"/>
  <c r="X199" i="4"/>
  <c r="I209" i="3" s="1"/>
  <c r="X203" i="4"/>
  <c r="I213" i="3" s="1"/>
  <c r="X207" i="4"/>
  <c r="I217" i="3" s="1"/>
  <c r="X211" i="4"/>
  <c r="I221" i="3" s="1"/>
  <c r="X215" i="4"/>
  <c r="I225" i="3" s="1"/>
  <c r="X219" i="4"/>
  <c r="I229" i="3" s="1"/>
  <c r="X223" i="4"/>
  <c r="I233" i="3" s="1"/>
  <c r="X227" i="4"/>
  <c r="I237" i="3" s="1"/>
  <c r="X231" i="4"/>
  <c r="I241" i="3" s="1"/>
  <c r="X235" i="4"/>
  <c r="I245" i="3" s="1"/>
  <c r="X239" i="4"/>
  <c r="I249" i="3" s="1"/>
  <c r="X243" i="4"/>
  <c r="I253" i="3" s="1"/>
  <c r="X247" i="4"/>
  <c r="I257" i="3" s="1"/>
  <c r="X251" i="4"/>
  <c r="I261" i="3" s="1"/>
  <c r="X255" i="4"/>
  <c r="I265" i="3" s="1"/>
  <c r="X259" i="4"/>
  <c r="I269" i="3" s="1"/>
  <c r="X263" i="4"/>
  <c r="I273" i="3" s="1"/>
  <c r="X267" i="4"/>
  <c r="I277" i="3" s="1"/>
  <c r="X271" i="4"/>
  <c r="I281" i="3" s="1"/>
  <c r="X275" i="4"/>
  <c r="I285" i="3" s="1"/>
  <c r="X279" i="4"/>
  <c r="I289" i="3" s="1"/>
  <c r="X283" i="4"/>
  <c r="I293" i="3" s="1"/>
  <c r="X287" i="4"/>
  <c r="I297" i="3" s="1"/>
  <c r="X291" i="4"/>
  <c r="I301" i="3" s="1"/>
  <c r="X295" i="4"/>
  <c r="I305" i="3" s="1"/>
  <c r="X299" i="4"/>
  <c r="I309" i="3" s="1"/>
  <c r="X303" i="4"/>
  <c r="I313" i="3" s="1"/>
  <c r="X307" i="4"/>
  <c r="I317" i="3" s="1"/>
  <c r="X311" i="4"/>
  <c r="I321" i="3" s="1"/>
  <c r="X315" i="4"/>
  <c r="I325" i="3" s="1"/>
  <c r="X319" i="4"/>
  <c r="I329" i="3" s="1"/>
  <c r="X323" i="4"/>
  <c r="I333" i="3" s="1"/>
  <c r="X327" i="4"/>
  <c r="I337" i="3" s="1"/>
  <c r="X331" i="4"/>
  <c r="I341" i="3" s="1"/>
  <c r="X335" i="4"/>
  <c r="I345" i="3" s="1"/>
  <c r="X339" i="4"/>
  <c r="I349" i="3" s="1"/>
  <c r="X343" i="4"/>
  <c r="I353" i="3" s="1"/>
  <c r="X347" i="4"/>
  <c r="I357" i="3" s="1"/>
  <c r="X351" i="4"/>
  <c r="I361" i="3" s="1"/>
  <c r="X355" i="4"/>
  <c r="I365" i="3" s="1"/>
  <c r="X359" i="4"/>
  <c r="I369" i="3" s="1"/>
  <c r="X363" i="4"/>
  <c r="I373" i="3" s="1"/>
  <c r="X367" i="4"/>
  <c r="I377" i="3" s="1"/>
  <c r="X371" i="4"/>
  <c r="I381" i="3" s="1"/>
  <c r="X375" i="4"/>
  <c r="I385" i="3" s="1"/>
  <c r="X379" i="4"/>
  <c r="I389" i="3" s="1"/>
  <c r="X383" i="4"/>
  <c r="I393" i="3" s="1"/>
  <c r="X387" i="4"/>
  <c r="I397" i="3" s="1"/>
  <c r="X391" i="4"/>
  <c r="I401" i="3" s="1"/>
  <c r="X395" i="4"/>
  <c r="I405" i="3" s="1"/>
  <c r="X399" i="4"/>
  <c r="I409" i="3" s="1"/>
  <c r="X403" i="4"/>
  <c r="I413" i="3" s="1"/>
  <c r="X407" i="4"/>
  <c r="I417" i="3" s="1"/>
  <c r="X411" i="4"/>
  <c r="I421" i="3" s="1"/>
  <c r="X415" i="4"/>
  <c r="I425" i="3" s="1"/>
  <c r="X419" i="4"/>
  <c r="I429" i="3" s="1"/>
  <c r="X423" i="4"/>
  <c r="I433" i="3" s="1"/>
  <c r="X427" i="4"/>
  <c r="I437" i="3" s="1"/>
  <c r="X431" i="4"/>
  <c r="I441" i="3" s="1"/>
  <c r="X435" i="4"/>
  <c r="I445" i="3" s="1"/>
  <c r="X439" i="4"/>
  <c r="I449" i="3" s="1"/>
  <c r="X443" i="4"/>
  <c r="I453" i="3" s="1"/>
  <c r="X447" i="4"/>
  <c r="I457" i="3" s="1"/>
  <c r="X451" i="4"/>
  <c r="I461" i="3" s="1"/>
  <c r="X455" i="4"/>
  <c r="I465" i="3" s="1"/>
  <c r="X459" i="4"/>
  <c r="I469" i="3" s="1"/>
  <c r="X463" i="4"/>
  <c r="I473" i="3" s="1"/>
  <c r="T79" i="4"/>
  <c r="E89" i="3" s="1"/>
  <c r="X89" i="4"/>
  <c r="I99" i="3" s="1"/>
  <c r="X93" i="4"/>
  <c r="I103" i="3" s="1"/>
  <c r="X97" i="4"/>
  <c r="I107" i="3" s="1"/>
  <c r="X101" i="4"/>
  <c r="I111" i="3" s="1"/>
  <c r="X105" i="4"/>
  <c r="I115" i="3" s="1"/>
  <c r="X109" i="4"/>
  <c r="I119" i="3" s="1"/>
  <c r="X113" i="4"/>
  <c r="I123" i="3" s="1"/>
  <c r="X117" i="4"/>
  <c r="I127" i="3" s="1"/>
  <c r="X121" i="4"/>
  <c r="I131" i="3" s="1"/>
  <c r="X125" i="4"/>
  <c r="I135" i="3" s="1"/>
  <c r="X129" i="4"/>
  <c r="I139" i="3" s="1"/>
  <c r="X133" i="4"/>
  <c r="I143" i="3" s="1"/>
  <c r="V5" i="4"/>
  <c r="G15" i="3" s="1"/>
  <c r="V6" i="4"/>
  <c r="G16" i="3" s="1"/>
  <c r="V9" i="4"/>
  <c r="G19" i="3" s="1"/>
  <c r="V10" i="4"/>
  <c r="G20" i="3" s="1"/>
  <c r="V11" i="4"/>
  <c r="G21" i="3" s="1"/>
  <c r="X12" i="4"/>
  <c r="I22" i="3" s="1"/>
  <c r="V13" i="4"/>
  <c r="G23" i="3" s="1"/>
  <c r="V15" i="4"/>
  <c r="G25" i="3" s="1"/>
  <c r="V21" i="4"/>
  <c r="G31" i="3" s="1"/>
  <c r="X30" i="4"/>
  <c r="I40" i="3" s="1"/>
  <c r="T32" i="4"/>
  <c r="E42" i="3" s="1"/>
  <c r="V32" i="4"/>
  <c r="G42" i="3" s="1"/>
  <c r="X34" i="4"/>
  <c r="I44" i="3" s="1"/>
  <c r="Y41" i="4"/>
  <c r="J51" i="3" s="1"/>
  <c r="W54" i="4"/>
  <c r="H64" i="3" s="1"/>
  <c r="U55" i="4"/>
  <c r="F65" i="3" s="1"/>
  <c r="Y81" i="4"/>
  <c r="J91" i="3" s="1"/>
  <c r="U83" i="4"/>
  <c r="F93" i="3" s="1"/>
  <c r="W83" i="4"/>
  <c r="H93" i="3" s="1"/>
  <c r="Y85" i="4"/>
  <c r="J95" i="3" s="1"/>
  <c r="Y86" i="4"/>
  <c r="J96" i="3" s="1"/>
  <c r="U87" i="4"/>
  <c r="F97" i="3" s="1"/>
  <c r="Y89" i="4"/>
  <c r="J99" i="3" s="1"/>
  <c r="Y93" i="4"/>
  <c r="J103" i="3" s="1"/>
  <c r="Y97" i="4"/>
  <c r="J107" i="3" s="1"/>
  <c r="Y101" i="4"/>
  <c r="J111" i="3" s="1"/>
  <c r="Y105" i="4"/>
  <c r="J115" i="3" s="1"/>
  <c r="Y109" i="4"/>
  <c r="J119" i="3" s="1"/>
  <c r="Y113" i="4"/>
  <c r="J123" i="3" s="1"/>
  <c r="Y117" i="4"/>
  <c r="J127" i="3" s="1"/>
  <c r="Y121" i="4"/>
  <c r="J131" i="3" s="1"/>
  <c r="Y125" i="4"/>
  <c r="J135" i="3" s="1"/>
  <c r="Y129" i="4"/>
  <c r="J139" i="3" s="1"/>
  <c r="Y133" i="4"/>
  <c r="J143" i="3" s="1"/>
  <c r="Y137" i="4"/>
  <c r="J147" i="3" s="1"/>
  <c r="X149" i="4"/>
  <c r="I159" i="3" s="1"/>
  <c r="X153" i="4"/>
  <c r="I163" i="3" s="1"/>
  <c r="X157" i="4"/>
  <c r="I167" i="3" s="1"/>
  <c r="X162" i="4"/>
  <c r="I172" i="3" s="1"/>
  <c r="T164" i="4"/>
  <c r="E174" i="3" s="1"/>
  <c r="Y169" i="4"/>
  <c r="J179" i="3" s="1"/>
  <c r="X180" i="4"/>
  <c r="I190" i="3" s="1"/>
  <c r="X184" i="4"/>
  <c r="I194" i="3" s="1"/>
  <c r="X188" i="4"/>
  <c r="I198" i="3" s="1"/>
  <c r="X192" i="4"/>
  <c r="I202" i="3" s="1"/>
  <c r="X196" i="4"/>
  <c r="I206" i="3" s="1"/>
  <c r="X200" i="4"/>
  <c r="I210" i="3" s="1"/>
  <c r="X204" i="4"/>
  <c r="I214" i="3" s="1"/>
  <c r="X208" i="4"/>
  <c r="I218" i="3" s="1"/>
  <c r="X212" i="4"/>
  <c r="I222" i="3" s="1"/>
  <c r="X216" i="4"/>
  <c r="I226" i="3" s="1"/>
  <c r="X220" i="4"/>
  <c r="I230" i="3" s="1"/>
  <c r="X224" i="4"/>
  <c r="I234" i="3" s="1"/>
  <c r="X228" i="4"/>
  <c r="I238" i="3" s="1"/>
  <c r="X232" i="4"/>
  <c r="I242" i="3" s="1"/>
  <c r="X236" i="4"/>
  <c r="I246" i="3" s="1"/>
  <c r="X240" i="4"/>
  <c r="I250" i="3" s="1"/>
  <c r="X244" i="4"/>
  <c r="I254" i="3" s="1"/>
  <c r="X248" i="4"/>
  <c r="I258" i="3" s="1"/>
  <c r="X252" i="4"/>
  <c r="I262" i="3" s="1"/>
  <c r="X256" i="4"/>
  <c r="I266" i="3" s="1"/>
  <c r="X260" i="4"/>
  <c r="I270" i="3" s="1"/>
  <c r="X264" i="4"/>
  <c r="I274" i="3" s="1"/>
  <c r="X268" i="4"/>
  <c r="I278" i="3" s="1"/>
  <c r="X272" i="4"/>
  <c r="I282" i="3" s="1"/>
  <c r="X276" i="4"/>
  <c r="I286" i="3" s="1"/>
  <c r="X280" i="4"/>
  <c r="I290" i="3" s="1"/>
  <c r="X284" i="4"/>
  <c r="I294" i="3" s="1"/>
  <c r="X288" i="4"/>
  <c r="I298" i="3" s="1"/>
  <c r="X292" i="4"/>
  <c r="I302" i="3" s="1"/>
  <c r="X296" i="4"/>
  <c r="I306" i="3" s="1"/>
  <c r="X300" i="4"/>
  <c r="I310" i="3" s="1"/>
  <c r="X304" i="4"/>
  <c r="I314" i="3" s="1"/>
  <c r="X308" i="4"/>
  <c r="I318" i="3" s="1"/>
  <c r="X312" i="4"/>
  <c r="I322" i="3" s="1"/>
  <c r="X316" i="4"/>
  <c r="I326" i="3" s="1"/>
  <c r="X320" i="4"/>
  <c r="I330" i="3" s="1"/>
  <c r="X324" i="4"/>
  <c r="I334" i="3" s="1"/>
  <c r="X328" i="4"/>
  <c r="I338" i="3" s="1"/>
  <c r="X332" i="4"/>
  <c r="I342" i="3" s="1"/>
  <c r="X336" i="4"/>
  <c r="I346" i="3" s="1"/>
  <c r="X340" i="4"/>
  <c r="I350" i="3" s="1"/>
  <c r="X344" i="4"/>
  <c r="I354" i="3" s="1"/>
  <c r="X348" i="4"/>
  <c r="I358" i="3" s="1"/>
  <c r="X352" i="4"/>
  <c r="I362" i="3" s="1"/>
  <c r="X356" i="4"/>
  <c r="I366" i="3" s="1"/>
  <c r="X360" i="4"/>
  <c r="I370" i="3" s="1"/>
  <c r="X364" i="4"/>
  <c r="I374" i="3" s="1"/>
  <c r="X368" i="4"/>
  <c r="I378" i="3" s="1"/>
  <c r="X372" i="4"/>
  <c r="I382" i="3" s="1"/>
  <c r="X376" i="4"/>
  <c r="I386" i="3" s="1"/>
  <c r="X380" i="4"/>
  <c r="I390" i="3" s="1"/>
  <c r="X384" i="4"/>
  <c r="I394" i="3" s="1"/>
  <c r="T80" i="4"/>
  <c r="E90" i="3" s="1"/>
  <c r="T81" i="4"/>
  <c r="E91" i="3" s="1"/>
  <c r="T85" i="4"/>
  <c r="E95" i="3" s="1"/>
  <c r="T88" i="4"/>
  <c r="E98" i="3" s="1"/>
  <c r="T92" i="4"/>
  <c r="E102" i="3" s="1"/>
  <c r="T96" i="4"/>
  <c r="E106" i="3" s="1"/>
  <c r="T100" i="4"/>
  <c r="E110" i="3" s="1"/>
  <c r="T104" i="4"/>
  <c r="E114" i="3" s="1"/>
  <c r="T108" i="4"/>
  <c r="E118" i="3" s="1"/>
  <c r="T112" i="4"/>
  <c r="E122" i="3" s="1"/>
  <c r="T116" i="4"/>
  <c r="E126" i="3" s="1"/>
  <c r="T120" i="4"/>
  <c r="E130" i="3" s="1"/>
  <c r="T124" i="4"/>
  <c r="E134" i="3" s="1"/>
  <c r="T128" i="4"/>
  <c r="E138" i="3" s="1"/>
  <c r="T132" i="4"/>
  <c r="E142" i="3" s="1"/>
  <c r="T136" i="4"/>
  <c r="E146" i="3" s="1"/>
  <c r="Y153" i="4"/>
  <c r="J163" i="3" s="1"/>
  <c r="Y157" i="4"/>
  <c r="J167" i="3" s="1"/>
  <c r="Y161" i="4"/>
  <c r="J171" i="3" s="1"/>
  <c r="X174" i="4"/>
  <c r="I184" i="3" s="1"/>
  <c r="Y181" i="4"/>
  <c r="J191" i="3" s="1"/>
  <c r="Y185" i="4"/>
  <c r="J195" i="3" s="1"/>
  <c r="Y189" i="4"/>
  <c r="J199" i="3" s="1"/>
  <c r="Y193" i="4"/>
  <c r="J203" i="3" s="1"/>
  <c r="Y197" i="4"/>
  <c r="J207" i="3" s="1"/>
  <c r="Y201" i="4"/>
  <c r="J211" i="3" s="1"/>
  <c r="Y205" i="4"/>
  <c r="J215" i="3" s="1"/>
  <c r="Y209" i="4"/>
  <c r="J219" i="3" s="1"/>
  <c r="Y213" i="4"/>
  <c r="J223" i="3" s="1"/>
  <c r="Y217" i="4"/>
  <c r="J227" i="3" s="1"/>
  <c r="Y221" i="4"/>
  <c r="J231" i="3" s="1"/>
  <c r="Y225" i="4"/>
  <c r="J235" i="3" s="1"/>
  <c r="Y229" i="4"/>
  <c r="J239" i="3" s="1"/>
  <c r="Y233" i="4"/>
  <c r="J243" i="3" s="1"/>
  <c r="Y237" i="4"/>
  <c r="J247" i="3" s="1"/>
  <c r="Y241" i="4"/>
  <c r="J251" i="3" s="1"/>
  <c r="Y245" i="4"/>
  <c r="J255" i="3" s="1"/>
  <c r="Y249" i="4"/>
  <c r="J259" i="3" s="1"/>
  <c r="Y253" i="4"/>
  <c r="J263" i="3" s="1"/>
  <c r="Y257" i="4"/>
  <c r="J267" i="3" s="1"/>
  <c r="Y261" i="4"/>
  <c r="J271" i="3" s="1"/>
  <c r="Y265" i="4"/>
  <c r="J275" i="3" s="1"/>
  <c r="Y269" i="4"/>
  <c r="J279" i="3" s="1"/>
  <c r="Y273" i="4"/>
  <c r="J283" i="3" s="1"/>
  <c r="Y277" i="4"/>
  <c r="J287" i="3" s="1"/>
  <c r="Y281" i="4"/>
  <c r="J291" i="3" s="1"/>
  <c r="Y285" i="4"/>
  <c r="J295" i="3" s="1"/>
  <c r="Y289" i="4"/>
  <c r="J299" i="3" s="1"/>
  <c r="Y293" i="4"/>
  <c r="J303" i="3" s="1"/>
  <c r="Y297" i="4"/>
  <c r="J307" i="3" s="1"/>
  <c r="Y301" i="4"/>
  <c r="J311" i="3" s="1"/>
  <c r="Y305" i="4"/>
  <c r="J315" i="3" s="1"/>
  <c r="Y309" i="4"/>
  <c r="J319" i="3" s="1"/>
  <c r="Y313" i="4"/>
  <c r="J323" i="3" s="1"/>
  <c r="Y317" i="4"/>
  <c r="J327" i="3" s="1"/>
  <c r="Y321" i="4"/>
  <c r="J331" i="3" s="1"/>
  <c r="Y325" i="4"/>
  <c r="J335" i="3" s="1"/>
  <c r="Y329" i="4"/>
  <c r="J339" i="3" s="1"/>
  <c r="Y333" i="4"/>
  <c r="J343" i="3" s="1"/>
  <c r="Y337" i="4"/>
  <c r="J347" i="3" s="1"/>
  <c r="Y341" i="4"/>
  <c r="J351" i="3" s="1"/>
  <c r="Y345" i="4"/>
  <c r="J355" i="3" s="1"/>
  <c r="Y349" i="4"/>
  <c r="J359" i="3" s="1"/>
  <c r="Y353" i="4"/>
  <c r="J363" i="3" s="1"/>
  <c r="Y357" i="4"/>
  <c r="J367" i="3" s="1"/>
  <c r="Y361" i="4"/>
  <c r="J371" i="3" s="1"/>
  <c r="Y365" i="4"/>
  <c r="J375" i="3" s="1"/>
  <c r="Y369" i="4"/>
  <c r="J379" i="3" s="1"/>
  <c r="Y373" i="4"/>
  <c r="J383" i="3" s="1"/>
  <c r="Y377" i="4"/>
  <c r="J387" i="3" s="1"/>
  <c r="Y381" i="4"/>
  <c r="J391" i="3" s="1"/>
  <c r="Y385" i="4"/>
  <c r="J395" i="3" s="1"/>
  <c r="Y389" i="4"/>
  <c r="J399" i="3" s="1"/>
  <c r="Y393" i="4"/>
  <c r="J403" i="3" s="1"/>
  <c r="Y397" i="4"/>
  <c r="J407" i="3" s="1"/>
  <c r="Y401" i="4"/>
  <c r="J411" i="3" s="1"/>
  <c r="Y405" i="4"/>
  <c r="J415" i="3" s="1"/>
  <c r="Y409" i="4"/>
  <c r="J419" i="3" s="1"/>
  <c r="Y413" i="4"/>
  <c r="J423" i="3" s="1"/>
  <c r="Y417" i="4"/>
  <c r="J427" i="3" s="1"/>
  <c r="Y421" i="4"/>
  <c r="J431" i="3" s="1"/>
  <c r="Y425" i="4"/>
  <c r="J435" i="3" s="1"/>
  <c r="U156" i="4"/>
  <c r="F166" i="3" s="1"/>
  <c r="U160" i="4"/>
  <c r="F170" i="3" s="1"/>
  <c r="X166" i="4"/>
  <c r="I176" i="3" s="1"/>
  <c r="X168" i="4"/>
  <c r="I178" i="3" s="1"/>
  <c r="X170" i="4"/>
  <c r="I180" i="3" s="1"/>
  <c r="Y177" i="4"/>
  <c r="J187" i="3" s="1"/>
  <c r="W222" i="4"/>
  <c r="H232" i="3" s="1"/>
  <c r="W226" i="4"/>
  <c r="H236" i="3" s="1"/>
  <c r="W230" i="4"/>
  <c r="H240" i="3" s="1"/>
  <c r="W234" i="4"/>
  <c r="H244" i="3" s="1"/>
  <c r="W238" i="4"/>
  <c r="H248" i="3" s="1"/>
  <c r="W242" i="4"/>
  <c r="H252" i="3" s="1"/>
  <c r="W246" i="4"/>
  <c r="H256" i="3" s="1"/>
  <c r="W250" i="4"/>
  <c r="H260" i="3" s="1"/>
  <c r="W254" i="4"/>
  <c r="H264" i="3" s="1"/>
  <c r="W258" i="4"/>
  <c r="H268" i="3" s="1"/>
  <c r="W262" i="4"/>
  <c r="H272" i="3" s="1"/>
  <c r="W266" i="4"/>
  <c r="H276" i="3" s="1"/>
  <c r="W270" i="4"/>
  <c r="H280" i="3" s="1"/>
  <c r="W274" i="4"/>
  <c r="H284" i="3" s="1"/>
  <c r="W278" i="4"/>
  <c r="H288" i="3" s="1"/>
  <c r="W282" i="4"/>
  <c r="H292" i="3" s="1"/>
  <c r="W346" i="4"/>
  <c r="H356" i="3" s="1"/>
  <c r="W350" i="4"/>
  <c r="H360" i="3" s="1"/>
  <c r="W354" i="4"/>
  <c r="H364" i="3" s="1"/>
  <c r="W358" i="4"/>
  <c r="H368" i="3" s="1"/>
  <c r="W362" i="4"/>
  <c r="H372" i="3" s="1"/>
  <c r="W366" i="4"/>
  <c r="H376" i="3" s="1"/>
  <c r="W370" i="4"/>
  <c r="H380" i="3" s="1"/>
  <c r="W374" i="4"/>
  <c r="H384" i="3" s="1"/>
  <c r="W398" i="4"/>
  <c r="H408" i="3" s="1"/>
  <c r="W406" i="4"/>
  <c r="H416" i="3" s="1"/>
  <c r="W410" i="4"/>
  <c r="H420" i="3" s="1"/>
  <c r="W414" i="4"/>
  <c r="H424" i="3" s="1"/>
  <c r="W418" i="4"/>
  <c r="H428" i="3" s="1"/>
  <c r="W422" i="4"/>
  <c r="H432" i="3" s="1"/>
  <c r="W426" i="4"/>
  <c r="H436" i="3" s="1"/>
  <c r="W430" i="4"/>
  <c r="H440" i="3" s="1"/>
  <c r="V7" i="4"/>
  <c r="G17" i="3" s="1"/>
  <c r="V8" i="4"/>
  <c r="G18" i="3" s="1"/>
  <c r="X14" i="4"/>
  <c r="I24" i="3" s="1"/>
  <c r="Y17" i="4"/>
  <c r="J27" i="3" s="1"/>
  <c r="U26" i="4"/>
  <c r="F36" i="3" s="1"/>
  <c r="Y26" i="4"/>
  <c r="J36" i="3" s="1"/>
  <c r="X28" i="4"/>
  <c r="I38" i="3" s="1"/>
  <c r="X32" i="4"/>
  <c r="I42" i="3" s="1"/>
  <c r="T38" i="4"/>
  <c r="E48" i="3" s="1"/>
  <c r="V38" i="4"/>
  <c r="G48" i="3" s="1"/>
  <c r="X38" i="4"/>
  <c r="I48" i="3" s="1"/>
  <c r="Y45" i="4"/>
  <c r="J55" i="3" s="1"/>
  <c r="U49" i="4"/>
  <c r="F59" i="3" s="1"/>
  <c r="Y49" i="4"/>
  <c r="J59" i="3" s="1"/>
  <c r="Y53" i="4"/>
  <c r="J63" i="3" s="1"/>
  <c r="Y57" i="4"/>
  <c r="J67" i="3" s="1"/>
  <c r="Y61" i="4"/>
  <c r="J71" i="3" s="1"/>
  <c r="Y65" i="4"/>
  <c r="J75" i="3" s="1"/>
  <c r="W69" i="4"/>
  <c r="H79" i="3" s="1"/>
  <c r="Y69" i="4"/>
  <c r="J79" i="3" s="1"/>
  <c r="U73" i="4"/>
  <c r="F83" i="3" s="1"/>
  <c r="U77" i="4"/>
  <c r="F87" i="3" s="1"/>
  <c r="U81" i="4"/>
  <c r="F91" i="3" s="1"/>
  <c r="Y83" i="4"/>
  <c r="J93" i="3" s="1"/>
  <c r="U93" i="4"/>
  <c r="F103" i="3" s="1"/>
  <c r="U101" i="4"/>
  <c r="F111" i="3" s="1"/>
  <c r="U109" i="4"/>
  <c r="F119" i="3" s="1"/>
  <c r="U117" i="4"/>
  <c r="F127" i="3" s="1"/>
  <c r="U125" i="4"/>
  <c r="F135" i="3" s="1"/>
  <c r="U133" i="4"/>
  <c r="F143" i="3" s="1"/>
  <c r="T141" i="4"/>
  <c r="E151" i="3" s="1"/>
  <c r="T145" i="4"/>
  <c r="E155" i="3" s="1"/>
  <c r="T149" i="4"/>
  <c r="E159" i="3" s="1"/>
  <c r="T157" i="4"/>
  <c r="E167" i="3" s="1"/>
  <c r="T162" i="4"/>
  <c r="E172" i="3" s="1"/>
  <c r="V164" i="4"/>
  <c r="G174" i="3" s="1"/>
  <c r="X164" i="4"/>
  <c r="I174" i="3" s="1"/>
  <c r="U172" i="4"/>
  <c r="F182" i="3" s="1"/>
  <c r="Y172" i="4"/>
  <c r="J182" i="3" s="1"/>
  <c r="W175" i="4"/>
  <c r="H185" i="3" s="1"/>
  <c r="Y175" i="4"/>
  <c r="J185" i="3" s="1"/>
  <c r="X182" i="4"/>
  <c r="I192" i="3" s="1"/>
  <c r="X186" i="4"/>
  <c r="I196" i="3" s="1"/>
  <c r="X190" i="4"/>
  <c r="I200" i="3" s="1"/>
  <c r="X194" i="4"/>
  <c r="I204" i="3" s="1"/>
  <c r="X198" i="4"/>
  <c r="I208" i="3" s="1"/>
  <c r="X202" i="4"/>
  <c r="I212" i="3" s="1"/>
  <c r="X206" i="4"/>
  <c r="I216" i="3" s="1"/>
  <c r="X210" i="4"/>
  <c r="I220" i="3" s="1"/>
  <c r="X214" i="4"/>
  <c r="I224" i="3" s="1"/>
  <c r="X218" i="4"/>
  <c r="I228" i="3" s="1"/>
  <c r="X222" i="4"/>
  <c r="I232" i="3" s="1"/>
  <c r="X226" i="4"/>
  <c r="I236" i="3" s="1"/>
  <c r="X230" i="4"/>
  <c r="I240" i="3" s="1"/>
  <c r="X234" i="4"/>
  <c r="I244" i="3" s="1"/>
  <c r="X238" i="4"/>
  <c r="I248" i="3" s="1"/>
  <c r="X242" i="4"/>
  <c r="I252" i="3" s="1"/>
  <c r="X246" i="4"/>
  <c r="I256" i="3" s="1"/>
  <c r="X250" i="4"/>
  <c r="I260" i="3" s="1"/>
  <c r="X254" i="4"/>
  <c r="I264" i="3" s="1"/>
  <c r="X258" i="4"/>
  <c r="I268" i="3" s="1"/>
  <c r="X262" i="4"/>
  <c r="I272" i="3" s="1"/>
  <c r="X266" i="4"/>
  <c r="I276" i="3" s="1"/>
  <c r="X270" i="4"/>
  <c r="I280" i="3" s="1"/>
  <c r="X274" i="4"/>
  <c r="I284" i="3" s="1"/>
  <c r="X278" i="4"/>
  <c r="I288" i="3" s="1"/>
  <c r="X282" i="4"/>
  <c r="I292" i="3" s="1"/>
  <c r="X286" i="4"/>
  <c r="I296" i="3" s="1"/>
  <c r="X290" i="4"/>
  <c r="I300" i="3" s="1"/>
  <c r="X294" i="4"/>
  <c r="I304" i="3" s="1"/>
  <c r="X298" i="4"/>
  <c r="I308" i="3" s="1"/>
  <c r="X302" i="4"/>
  <c r="I312" i="3" s="1"/>
  <c r="X306" i="4"/>
  <c r="I316" i="3" s="1"/>
  <c r="X310" i="4"/>
  <c r="I320" i="3" s="1"/>
  <c r="X314" i="4"/>
  <c r="I324" i="3" s="1"/>
  <c r="X318" i="4"/>
  <c r="I328" i="3" s="1"/>
  <c r="X322" i="4"/>
  <c r="I332" i="3" s="1"/>
  <c r="X326" i="4"/>
  <c r="I336" i="3" s="1"/>
  <c r="X330" i="4"/>
  <c r="I340" i="3" s="1"/>
  <c r="X334" i="4"/>
  <c r="I344" i="3" s="1"/>
  <c r="X338" i="4"/>
  <c r="I348" i="3" s="1"/>
  <c r="X342" i="4"/>
  <c r="I352" i="3" s="1"/>
  <c r="X346" i="4"/>
  <c r="I356" i="3" s="1"/>
  <c r="X350" i="4"/>
  <c r="I360" i="3" s="1"/>
  <c r="X354" i="4"/>
  <c r="I364" i="3" s="1"/>
  <c r="X358" i="4"/>
  <c r="I368" i="3" s="1"/>
  <c r="X362" i="4"/>
  <c r="I372" i="3" s="1"/>
  <c r="X366" i="4"/>
  <c r="I376" i="3" s="1"/>
  <c r="X370" i="4"/>
  <c r="I380" i="3" s="1"/>
  <c r="X374" i="4"/>
  <c r="I384" i="3" s="1"/>
  <c r="X378" i="4"/>
  <c r="I388" i="3" s="1"/>
  <c r="X382" i="4"/>
  <c r="I392" i="3" s="1"/>
  <c r="X386" i="4"/>
  <c r="I396" i="3" s="1"/>
  <c r="Y431" i="4"/>
  <c r="J441" i="3" s="1"/>
  <c r="Y435" i="4"/>
  <c r="J445" i="3" s="1"/>
  <c r="Y439" i="4"/>
  <c r="J449" i="3" s="1"/>
  <c r="Y443" i="4"/>
  <c r="J453" i="3" s="1"/>
  <c r="Y447" i="4"/>
  <c r="J457" i="3" s="1"/>
  <c r="Y451" i="4"/>
  <c r="J461" i="3" s="1"/>
  <c r="Y455" i="4"/>
  <c r="J465" i="3" s="1"/>
  <c r="Y459" i="4"/>
  <c r="J469" i="3" s="1"/>
  <c r="Y463" i="4"/>
  <c r="J473" i="3" s="1"/>
  <c r="Y467" i="4"/>
  <c r="J477" i="3" s="1"/>
  <c r="Y471" i="4"/>
  <c r="J481" i="3" s="1"/>
  <c r="Y475" i="4"/>
  <c r="J485" i="3" s="1"/>
  <c r="Y479" i="4"/>
  <c r="J489" i="3" s="1"/>
  <c r="Y483" i="4"/>
  <c r="J493" i="3" s="1"/>
  <c r="Y487" i="4"/>
  <c r="J497" i="3" s="1"/>
  <c r="Y491" i="4"/>
  <c r="J501" i="3" s="1"/>
  <c r="Y495" i="4"/>
  <c r="J505" i="3" s="1"/>
  <c r="Y498" i="4"/>
  <c r="J508" i="3" s="1"/>
  <c r="X508" i="4"/>
  <c r="I518" i="3" s="1"/>
  <c r="Y512" i="4"/>
  <c r="J522" i="3" s="1"/>
  <c r="Y516" i="4"/>
  <c r="J526" i="3" s="1"/>
  <c r="Y520" i="4"/>
  <c r="J530" i="3" s="1"/>
  <c r="Y524" i="4"/>
  <c r="J534" i="3" s="1"/>
  <c r="Y528" i="4"/>
  <c r="J538" i="3" s="1"/>
  <c r="Y532" i="4"/>
  <c r="J542" i="3" s="1"/>
  <c r="Y536" i="4"/>
  <c r="J546" i="3" s="1"/>
  <c r="Y540" i="4"/>
  <c r="J550" i="3" s="1"/>
  <c r="Y544" i="4"/>
  <c r="J554" i="3" s="1"/>
  <c r="Y548" i="4"/>
  <c r="J558" i="3" s="1"/>
  <c r="Y564" i="4"/>
  <c r="J574" i="3" s="1"/>
  <c r="Y572" i="4"/>
  <c r="J582" i="3" s="1"/>
  <c r="Y576" i="4"/>
  <c r="J586" i="3" s="1"/>
  <c r="Y580" i="4"/>
  <c r="J590" i="3" s="1"/>
  <c r="Y584" i="4"/>
  <c r="J594" i="3" s="1"/>
  <c r="Y588" i="4"/>
  <c r="J598" i="3" s="1"/>
  <c r="Y592" i="4"/>
  <c r="J602" i="3" s="1"/>
  <c r="Y604" i="4"/>
  <c r="J614" i="3" s="1"/>
  <c r="Y608" i="4"/>
  <c r="J618" i="3" s="1"/>
  <c r="Y620" i="4"/>
  <c r="J630" i="3" s="1"/>
  <c r="Y624" i="4"/>
  <c r="J634" i="3" s="1"/>
  <c r="Y628" i="4"/>
  <c r="J638" i="3" s="1"/>
  <c r="Y632" i="4"/>
  <c r="J642" i="3" s="1"/>
  <c r="Y636" i="4"/>
  <c r="J646" i="3" s="1"/>
  <c r="Y639" i="4"/>
  <c r="J649" i="3" s="1"/>
  <c r="Y640" i="4"/>
  <c r="J650" i="3" s="1"/>
  <c r="Y643" i="4"/>
  <c r="J653" i="3" s="1"/>
  <c r="Y644" i="4"/>
  <c r="J654" i="3" s="1"/>
  <c r="Y647" i="4"/>
  <c r="J657" i="3" s="1"/>
  <c r="Y648" i="4"/>
  <c r="J658" i="3" s="1"/>
  <c r="Y651" i="4"/>
  <c r="J661" i="3" s="1"/>
  <c r="Y652" i="4"/>
  <c r="J662" i="3" s="1"/>
  <c r="Y655" i="4"/>
  <c r="J665" i="3" s="1"/>
  <c r="Y659" i="4"/>
  <c r="J669" i="3" s="1"/>
  <c r="Y663" i="4"/>
  <c r="J673" i="3" s="1"/>
  <c r="Y667" i="4"/>
  <c r="J677" i="3" s="1"/>
  <c r="Y671" i="4"/>
  <c r="J681" i="3" s="1"/>
  <c r="Y675" i="4"/>
  <c r="J685" i="3" s="1"/>
  <c r="W676" i="4"/>
  <c r="H686" i="3" s="1"/>
  <c r="Y676" i="4"/>
  <c r="J686" i="3" s="1"/>
  <c r="U681" i="4"/>
  <c r="F691" i="3" s="1"/>
  <c r="T687" i="4"/>
  <c r="E697" i="3" s="1"/>
  <c r="U704" i="4"/>
  <c r="F714" i="3" s="1"/>
  <c r="Y704" i="4"/>
  <c r="J714" i="3" s="1"/>
  <c r="U712" i="4"/>
  <c r="F722" i="3" s="1"/>
  <c r="Y712" i="4"/>
  <c r="J722" i="3" s="1"/>
  <c r="U720" i="4"/>
  <c r="F730" i="3" s="1"/>
  <c r="Y720" i="4"/>
  <c r="J730" i="3" s="1"/>
  <c r="U728" i="4"/>
  <c r="F738" i="3" s="1"/>
  <c r="Y728" i="4"/>
  <c r="J738" i="3" s="1"/>
  <c r="U736" i="4"/>
  <c r="F746" i="3" s="1"/>
  <c r="Y736" i="4"/>
  <c r="J746" i="3" s="1"/>
  <c r="U752" i="4"/>
  <c r="F762" i="3" s="1"/>
  <c r="Y752" i="4"/>
  <c r="J762" i="3" s="1"/>
  <c r="V759" i="4"/>
  <c r="G769" i="3" s="1"/>
  <c r="T760" i="4"/>
  <c r="E770" i="3" s="1"/>
  <c r="T768" i="4"/>
  <c r="E778" i="3" s="1"/>
  <c r="T772" i="4"/>
  <c r="E782" i="3" s="1"/>
  <c r="T776" i="4"/>
  <c r="E786" i="3" s="1"/>
  <c r="T780" i="4"/>
  <c r="E790" i="3" s="1"/>
  <c r="T784" i="4"/>
  <c r="E794" i="3" s="1"/>
  <c r="T788" i="4"/>
  <c r="E798" i="3" s="1"/>
  <c r="T792" i="4"/>
  <c r="E802" i="3" s="1"/>
  <c r="T796" i="4"/>
  <c r="E806" i="3" s="1"/>
  <c r="V799" i="4"/>
  <c r="G809" i="3" s="1"/>
  <c r="T800" i="4"/>
  <c r="E810" i="3" s="1"/>
  <c r="V803" i="4"/>
  <c r="G813" i="3" s="1"/>
  <c r="T804" i="4"/>
  <c r="E814" i="3" s="1"/>
  <c r="V831" i="4"/>
  <c r="G841" i="3" s="1"/>
  <c r="T832" i="4"/>
  <c r="E842" i="3" s="1"/>
  <c r="V847" i="4"/>
  <c r="G857" i="3" s="1"/>
  <c r="T848" i="4"/>
  <c r="E858" i="3" s="1"/>
  <c r="V851" i="4"/>
  <c r="G861" i="3" s="1"/>
  <c r="T852" i="4"/>
  <c r="E862" i="3" s="1"/>
  <c r="T856" i="4"/>
  <c r="E866" i="3" s="1"/>
  <c r="T860" i="4"/>
  <c r="E870" i="3" s="1"/>
  <c r="T864" i="4"/>
  <c r="E874" i="3" s="1"/>
  <c r="T868" i="4"/>
  <c r="E878" i="3" s="1"/>
  <c r="X868" i="4"/>
  <c r="I878" i="3" s="1"/>
  <c r="T872" i="4"/>
  <c r="E882" i="3" s="1"/>
  <c r="X872" i="4"/>
  <c r="I882" i="3" s="1"/>
  <c r="T876" i="4"/>
  <c r="E886" i="3" s="1"/>
  <c r="X876" i="4"/>
  <c r="I886" i="3" s="1"/>
  <c r="T880" i="4"/>
  <c r="E890" i="3" s="1"/>
  <c r="X880" i="4"/>
  <c r="I890" i="3" s="1"/>
  <c r="T884" i="4"/>
  <c r="E894" i="3" s="1"/>
  <c r="X884" i="4"/>
  <c r="I894" i="3" s="1"/>
  <c r="T888" i="4"/>
  <c r="E898" i="3" s="1"/>
  <c r="X888" i="4"/>
  <c r="I898" i="3" s="1"/>
  <c r="T892" i="4"/>
  <c r="E902" i="3" s="1"/>
  <c r="X892" i="4"/>
  <c r="I902" i="3" s="1"/>
  <c r="U903" i="4"/>
  <c r="F913" i="3" s="1"/>
  <c r="Y903" i="4"/>
  <c r="J913" i="3" s="1"/>
  <c r="U907" i="4"/>
  <c r="F917" i="3" s="1"/>
  <c r="Y913" i="4"/>
  <c r="J923" i="3" s="1"/>
  <c r="Y928" i="4"/>
  <c r="J938" i="3" s="1"/>
  <c r="Y932" i="4"/>
  <c r="J942" i="3" s="1"/>
  <c r="Y936" i="4"/>
  <c r="J946" i="3" s="1"/>
  <c r="T942" i="4"/>
  <c r="E952" i="3" s="1"/>
  <c r="X942" i="4"/>
  <c r="I952" i="3" s="1"/>
  <c r="X944" i="4"/>
  <c r="I954" i="3" s="1"/>
  <c r="W955" i="4"/>
  <c r="H965" i="3" s="1"/>
  <c r="T956" i="4"/>
  <c r="E966" i="3" s="1"/>
  <c r="X956" i="4"/>
  <c r="I966" i="3" s="1"/>
  <c r="X969" i="4"/>
  <c r="I979" i="3" s="1"/>
  <c r="T979" i="4"/>
  <c r="E989" i="3" s="1"/>
  <c r="X979" i="4"/>
  <c r="I989" i="3" s="1"/>
  <c r="X987" i="4"/>
  <c r="I997" i="3" s="1"/>
  <c r="X991" i="4"/>
  <c r="I1001" i="3" s="1"/>
  <c r="X995" i="4"/>
  <c r="I1005" i="3" s="1"/>
  <c r="X999" i="4"/>
  <c r="I1009" i="3" s="1"/>
  <c r="X1003" i="4"/>
  <c r="I1013" i="3" s="1"/>
  <c r="X1007" i="4"/>
  <c r="I1017" i="3" s="1"/>
  <c r="X1011" i="4"/>
  <c r="I1021" i="3" s="1"/>
  <c r="X1025" i="4"/>
  <c r="I1035" i="3" s="1"/>
  <c r="X1029" i="4"/>
  <c r="I1039" i="3" s="1"/>
  <c r="X1037" i="4"/>
  <c r="I1047" i="3" s="1"/>
  <c r="X1041" i="4"/>
  <c r="I1051" i="3" s="1"/>
  <c r="T1043" i="4"/>
  <c r="E1053" i="3" s="1"/>
  <c r="X1043" i="4"/>
  <c r="I1053" i="3" s="1"/>
  <c r="T1047" i="4"/>
  <c r="E1057" i="3" s="1"/>
  <c r="X1047" i="4"/>
  <c r="I1057" i="3" s="1"/>
  <c r="X1051" i="4"/>
  <c r="I1061" i="3" s="1"/>
  <c r="X1055" i="4"/>
  <c r="I1065" i="3" s="1"/>
  <c r="X1059" i="4"/>
  <c r="I1069" i="3" s="1"/>
  <c r="X1063" i="4"/>
  <c r="I1073" i="3" s="1"/>
  <c r="X1067" i="4"/>
  <c r="I1077" i="3" s="1"/>
  <c r="X467" i="4"/>
  <c r="I477" i="3" s="1"/>
  <c r="X471" i="4"/>
  <c r="I481" i="3" s="1"/>
  <c r="X475" i="4"/>
  <c r="I485" i="3" s="1"/>
  <c r="X479" i="4"/>
  <c r="I489" i="3" s="1"/>
  <c r="X483" i="4"/>
  <c r="I493" i="3" s="1"/>
  <c r="X487" i="4"/>
  <c r="I497" i="3" s="1"/>
  <c r="X491" i="4"/>
  <c r="I501" i="3" s="1"/>
  <c r="X495" i="4"/>
  <c r="I505" i="3" s="1"/>
  <c r="T497" i="4"/>
  <c r="E507" i="3" s="1"/>
  <c r="X499" i="4"/>
  <c r="I509" i="3" s="1"/>
  <c r="X502" i="4"/>
  <c r="I512" i="3" s="1"/>
  <c r="W509" i="4"/>
  <c r="H519" i="3" s="1"/>
  <c r="X512" i="4"/>
  <c r="I522" i="3" s="1"/>
  <c r="T514" i="4"/>
  <c r="E524" i="3" s="1"/>
  <c r="X516" i="4"/>
  <c r="I526" i="3" s="1"/>
  <c r="X520" i="4"/>
  <c r="I530" i="3" s="1"/>
  <c r="X524" i="4"/>
  <c r="I534" i="3" s="1"/>
  <c r="T526" i="4"/>
  <c r="E536" i="3" s="1"/>
  <c r="X528" i="4"/>
  <c r="I538" i="3" s="1"/>
  <c r="T530" i="4"/>
  <c r="E540" i="3" s="1"/>
  <c r="X532" i="4"/>
  <c r="I542" i="3" s="1"/>
  <c r="X536" i="4"/>
  <c r="I546" i="3" s="1"/>
  <c r="X540" i="4"/>
  <c r="I550" i="3" s="1"/>
  <c r="X544" i="4"/>
  <c r="I554" i="3" s="1"/>
  <c r="X548" i="4"/>
  <c r="I558" i="3" s="1"/>
  <c r="X552" i="4"/>
  <c r="I562" i="3" s="1"/>
  <c r="X556" i="4"/>
  <c r="I566" i="3" s="1"/>
  <c r="X560" i="4"/>
  <c r="I570" i="3" s="1"/>
  <c r="X564" i="4"/>
  <c r="I574" i="3" s="1"/>
  <c r="X568" i="4"/>
  <c r="I578" i="3" s="1"/>
  <c r="X572" i="4"/>
  <c r="I582" i="3" s="1"/>
  <c r="X576" i="4"/>
  <c r="I586" i="3" s="1"/>
  <c r="X580" i="4"/>
  <c r="I590" i="3" s="1"/>
  <c r="X584" i="4"/>
  <c r="I594" i="3" s="1"/>
  <c r="X588" i="4"/>
  <c r="I598" i="3" s="1"/>
  <c r="X592" i="4"/>
  <c r="I602" i="3" s="1"/>
  <c r="X596" i="4"/>
  <c r="I606" i="3" s="1"/>
  <c r="X600" i="4"/>
  <c r="I610" i="3" s="1"/>
  <c r="X604" i="4"/>
  <c r="I614" i="3" s="1"/>
  <c r="X608" i="4"/>
  <c r="I618" i="3" s="1"/>
  <c r="X612" i="4"/>
  <c r="I622" i="3" s="1"/>
  <c r="X616" i="4"/>
  <c r="I626" i="3" s="1"/>
  <c r="X620" i="4"/>
  <c r="I630" i="3" s="1"/>
  <c r="X624" i="4"/>
  <c r="I634" i="3" s="1"/>
  <c r="X628" i="4"/>
  <c r="I638" i="3" s="1"/>
  <c r="X632" i="4"/>
  <c r="I642" i="3" s="1"/>
  <c r="X636" i="4"/>
  <c r="I646" i="3" s="1"/>
  <c r="X640" i="4"/>
  <c r="I650" i="3" s="1"/>
  <c r="X644" i="4"/>
  <c r="I654" i="3" s="1"/>
  <c r="X648" i="4"/>
  <c r="I658" i="3" s="1"/>
  <c r="X652" i="4"/>
  <c r="I662" i="3" s="1"/>
  <c r="X656" i="4"/>
  <c r="I666" i="3" s="1"/>
  <c r="X660" i="4"/>
  <c r="I670" i="3" s="1"/>
  <c r="X664" i="4"/>
  <c r="I674" i="3" s="1"/>
  <c r="T666" i="4"/>
  <c r="E676" i="3" s="1"/>
  <c r="X668" i="4"/>
  <c r="I678" i="3" s="1"/>
  <c r="X676" i="4"/>
  <c r="I686" i="3" s="1"/>
  <c r="T678" i="4"/>
  <c r="E688" i="3" s="1"/>
  <c r="X680" i="4"/>
  <c r="I690" i="3" s="1"/>
  <c r="W684" i="4"/>
  <c r="H694" i="3" s="1"/>
  <c r="U685" i="4"/>
  <c r="F695" i="3" s="1"/>
  <c r="W692" i="4"/>
  <c r="H702" i="3" s="1"/>
  <c r="X703" i="4"/>
  <c r="I713" i="3" s="1"/>
  <c r="X707" i="4"/>
  <c r="I717" i="3" s="1"/>
  <c r="X711" i="4"/>
  <c r="I721" i="3" s="1"/>
  <c r="X715" i="4"/>
  <c r="I725" i="3" s="1"/>
  <c r="X719" i="4"/>
  <c r="I729" i="3" s="1"/>
  <c r="X723" i="4"/>
  <c r="I733" i="3" s="1"/>
  <c r="X727" i="4"/>
  <c r="I737" i="3" s="1"/>
  <c r="X731" i="4"/>
  <c r="I741" i="3" s="1"/>
  <c r="X735" i="4"/>
  <c r="I745" i="3" s="1"/>
  <c r="X739" i="4"/>
  <c r="I749" i="3" s="1"/>
  <c r="V744" i="4"/>
  <c r="G754" i="3" s="1"/>
  <c r="X749" i="4"/>
  <c r="I759" i="3" s="1"/>
  <c r="V756" i="4"/>
  <c r="G766" i="3" s="1"/>
  <c r="Y894" i="4"/>
  <c r="J904" i="3" s="1"/>
  <c r="Y898" i="4"/>
  <c r="J908" i="3" s="1"/>
  <c r="X904" i="4"/>
  <c r="I914" i="3" s="1"/>
  <c r="T908" i="4"/>
  <c r="E918" i="3" s="1"/>
  <c r="X908" i="4"/>
  <c r="I918" i="3" s="1"/>
  <c r="T923" i="4"/>
  <c r="E933" i="3" s="1"/>
  <c r="X925" i="4"/>
  <c r="I935" i="3" s="1"/>
  <c r="T931" i="4"/>
  <c r="E941" i="3" s="1"/>
  <c r="T935" i="4"/>
  <c r="E945" i="3" s="1"/>
  <c r="X937" i="4"/>
  <c r="I947" i="3" s="1"/>
  <c r="T939" i="4"/>
  <c r="E949" i="3" s="1"/>
  <c r="Y944" i="4"/>
  <c r="J954" i="3" s="1"/>
  <c r="T953" i="4"/>
  <c r="E963" i="3" s="1"/>
  <c r="U960" i="4"/>
  <c r="F970" i="3" s="1"/>
  <c r="T964" i="4"/>
  <c r="E974" i="3" s="1"/>
  <c r="U967" i="4"/>
  <c r="F977" i="3" s="1"/>
  <c r="U975" i="4"/>
  <c r="F985" i="3" s="1"/>
  <c r="Y975" i="4"/>
  <c r="J985" i="3" s="1"/>
  <c r="U979" i="4"/>
  <c r="F989" i="3" s="1"/>
  <c r="Y979" i="4"/>
  <c r="J989" i="3" s="1"/>
  <c r="Y983" i="4"/>
  <c r="J993" i="3" s="1"/>
  <c r="Y1023" i="4"/>
  <c r="J1033" i="3" s="1"/>
  <c r="Y1027" i="4"/>
  <c r="J1037" i="3" s="1"/>
  <c r="Y1035" i="4"/>
  <c r="J1045" i="3" s="1"/>
  <c r="Y552" i="4"/>
  <c r="J562" i="3" s="1"/>
  <c r="W553" i="4"/>
  <c r="H563" i="3" s="1"/>
  <c r="Y556" i="4"/>
  <c r="J566" i="3" s="1"/>
  <c r="W561" i="4"/>
  <c r="H571" i="3" s="1"/>
  <c r="W569" i="4"/>
  <c r="H579" i="3" s="1"/>
  <c r="X682" i="4"/>
  <c r="I692" i="3" s="1"/>
  <c r="T683" i="4"/>
  <c r="E693" i="3" s="1"/>
  <c r="Y696" i="4"/>
  <c r="J706" i="3" s="1"/>
  <c r="Y713" i="4"/>
  <c r="J723" i="3" s="1"/>
  <c r="U717" i="4"/>
  <c r="F727" i="3" s="1"/>
  <c r="U721" i="4"/>
  <c r="F731" i="3" s="1"/>
  <c r="Y721" i="4"/>
  <c r="J731" i="3" s="1"/>
  <c r="U725" i="4"/>
  <c r="F735" i="3" s="1"/>
  <c r="Y725" i="4"/>
  <c r="J735" i="3" s="1"/>
  <c r="U729" i="4"/>
  <c r="F739" i="3" s="1"/>
  <c r="U733" i="4"/>
  <c r="F743" i="3" s="1"/>
  <c r="U737" i="4"/>
  <c r="F747" i="3" s="1"/>
  <c r="Y737" i="4"/>
  <c r="J747" i="3" s="1"/>
  <c r="U741" i="4"/>
  <c r="F751" i="3" s="1"/>
  <c r="U753" i="4"/>
  <c r="F763" i="3" s="1"/>
  <c r="U757" i="4"/>
  <c r="F767" i="3" s="1"/>
  <c r="Y757" i="4"/>
  <c r="J767" i="3" s="1"/>
  <c r="Y902" i="4"/>
  <c r="J912" i="3" s="1"/>
  <c r="Y907" i="4"/>
  <c r="J917" i="3" s="1"/>
  <c r="Y910" i="4"/>
  <c r="J920" i="3" s="1"/>
  <c r="Y917" i="4"/>
  <c r="J927" i="3" s="1"/>
  <c r="W920" i="4"/>
  <c r="H930" i="3" s="1"/>
  <c r="Y921" i="4"/>
  <c r="J931" i="3" s="1"/>
  <c r="U923" i="4"/>
  <c r="F933" i="3" s="1"/>
  <c r="W926" i="4"/>
  <c r="H936" i="3" s="1"/>
  <c r="U931" i="4"/>
  <c r="F941" i="3" s="1"/>
  <c r="U935" i="4"/>
  <c r="F945" i="3" s="1"/>
  <c r="T943" i="4"/>
  <c r="E953" i="3" s="1"/>
  <c r="U946" i="4"/>
  <c r="F956" i="3" s="1"/>
  <c r="Y946" i="4"/>
  <c r="J956" i="3" s="1"/>
  <c r="U947" i="4"/>
  <c r="F957" i="3" s="1"/>
  <c r="X949" i="4"/>
  <c r="I959" i="3" s="1"/>
  <c r="V960" i="4"/>
  <c r="G970" i="3" s="1"/>
  <c r="Y963" i="4"/>
  <c r="J973" i="3" s="1"/>
  <c r="X967" i="4"/>
  <c r="I977" i="3" s="1"/>
  <c r="T972" i="4"/>
  <c r="E982" i="3" s="1"/>
  <c r="T976" i="4"/>
  <c r="E986" i="3" s="1"/>
  <c r="X976" i="4"/>
  <c r="I986" i="3" s="1"/>
  <c r="X978" i="4"/>
  <c r="I988" i="3" s="1"/>
  <c r="V1019" i="4"/>
  <c r="G1029" i="3" s="1"/>
  <c r="X1019" i="4"/>
  <c r="I1029" i="3" s="1"/>
  <c r="T1020" i="4"/>
  <c r="E1030" i="3" s="1"/>
  <c r="X1020" i="4"/>
  <c r="I1030" i="3" s="1"/>
  <c r="X1024" i="4"/>
  <c r="I1034" i="3" s="1"/>
  <c r="X1027" i="4"/>
  <c r="I1037" i="3" s="1"/>
  <c r="X1031" i="4"/>
  <c r="I1041" i="3" s="1"/>
  <c r="T1032" i="4"/>
  <c r="E1042" i="3" s="1"/>
  <c r="X1032" i="4"/>
  <c r="I1042" i="3" s="1"/>
  <c r="X1035" i="4"/>
  <c r="I1045" i="3" s="1"/>
  <c r="X1039" i="4"/>
  <c r="I1049" i="3" s="1"/>
  <c r="T1040" i="4"/>
  <c r="E1050" i="3" s="1"/>
  <c r="X1040" i="4"/>
  <c r="I1050" i="3" s="1"/>
  <c r="X1044" i="4"/>
  <c r="I1054" i="3" s="1"/>
  <c r="X388" i="4"/>
  <c r="I398" i="3" s="1"/>
  <c r="X392" i="4"/>
  <c r="I402" i="3" s="1"/>
  <c r="X396" i="4"/>
  <c r="I406" i="3" s="1"/>
  <c r="X400" i="4"/>
  <c r="I410" i="3" s="1"/>
  <c r="T402" i="4"/>
  <c r="E412" i="3" s="1"/>
  <c r="X404" i="4"/>
  <c r="I414" i="3" s="1"/>
  <c r="T406" i="4"/>
  <c r="E416" i="3" s="1"/>
  <c r="X408" i="4"/>
  <c r="I418" i="3" s="1"/>
  <c r="T410" i="4"/>
  <c r="E420" i="3" s="1"/>
  <c r="X412" i="4"/>
  <c r="I422" i="3" s="1"/>
  <c r="T414" i="4"/>
  <c r="E424" i="3" s="1"/>
  <c r="X416" i="4"/>
  <c r="I426" i="3" s="1"/>
  <c r="T418" i="4"/>
  <c r="E428" i="3" s="1"/>
  <c r="X420" i="4"/>
  <c r="I430" i="3" s="1"/>
  <c r="T422" i="4"/>
  <c r="E432" i="3" s="1"/>
  <c r="X424" i="4"/>
  <c r="I434" i="3" s="1"/>
  <c r="T426" i="4"/>
  <c r="E436" i="3" s="1"/>
  <c r="X428" i="4"/>
  <c r="I438" i="3" s="1"/>
  <c r="T430" i="4"/>
  <c r="E440" i="3" s="1"/>
  <c r="X432" i="4"/>
  <c r="I442" i="3" s="1"/>
  <c r="T434" i="4"/>
  <c r="E444" i="3" s="1"/>
  <c r="X436" i="4"/>
  <c r="I446" i="3" s="1"/>
  <c r="T438" i="4"/>
  <c r="E448" i="3" s="1"/>
  <c r="X440" i="4"/>
  <c r="I450" i="3" s="1"/>
  <c r="T442" i="4"/>
  <c r="E452" i="3" s="1"/>
  <c r="X444" i="4"/>
  <c r="I454" i="3" s="1"/>
  <c r="T446" i="4"/>
  <c r="E456" i="3" s="1"/>
  <c r="X448" i="4"/>
  <c r="I458" i="3" s="1"/>
  <c r="T450" i="4"/>
  <c r="E460" i="3" s="1"/>
  <c r="X452" i="4"/>
  <c r="I462" i="3" s="1"/>
  <c r="T454" i="4"/>
  <c r="E464" i="3" s="1"/>
  <c r="X456" i="4"/>
  <c r="I466" i="3" s="1"/>
  <c r="T458" i="4"/>
  <c r="E468" i="3" s="1"/>
  <c r="X460" i="4"/>
  <c r="I470" i="3" s="1"/>
  <c r="T462" i="4"/>
  <c r="E472" i="3" s="1"/>
  <c r="X464" i="4"/>
  <c r="I474" i="3" s="1"/>
  <c r="T466" i="4"/>
  <c r="E476" i="3" s="1"/>
  <c r="X468" i="4"/>
  <c r="I478" i="3" s="1"/>
  <c r="T470" i="4"/>
  <c r="E480" i="3" s="1"/>
  <c r="X472" i="4"/>
  <c r="I482" i="3" s="1"/>
  <c r="T474" i="4"/>
  <c r="E484" i="3" s="1"/>
  <c r="X476" i="4"/>
  <c r="I486" i="3" s="1"/>
  <c r="T478" i="4"/>
  <c r="E488" i="3" s="1"/>
  <c r="X480" i="4"/>
  <c r="I490" i="3" s="1"/>
  <c r="V481" i="4"/>
  <c r="G491" i="3" s="1"/>
  <c r="T482" i="4"/>
  <c r="E492" i="3" s="1"/>
  <c r="X484" i="4"/>
  <c r="I494" i="3" s="1"/>
  <c r="V485" i="4"/>
  <c r="G495" i="3" s="1"/>
  <c r="T486" i="4"/>
  <c r="E496" i="3" s="1"/>
  <c r="X488" i="4"/>
  <c r="I498" i="3" s="1"/>
  <c r="V489" i="4"/>
  <c r="G499" i="3" s="1"/>
  <c r="T490" i="4"/>
  <c r="E500" i="3" s="1"/>
  <c r="X492" i="4"/>
  <c r="I502" i="3" s="1"/>
  <c r="V493" i="4"/>
  <c r="G503" i="3" s="1"/>
  <c r="T494" i="4"/>
  <c r="E504" i="3" s="1"/>
  <c r="T498" i="4"/>
  <c r="E508" i="3" s="1"/>
  <c r="X503" i="4"/>
  <c r="I513" i="3" s="1"/>
  <c r="U504" i="4"/>
  <c r="F514" i="3" s="1"/>
  <c r="X506" i="4"/>
  <c r="I516" i="3" s="1"/>
  <c r="Y509" i="4"/>
  <c r="J519" i="3" s="1"/>
  <c r="Y510" i="4"/>
  <c r="J520" i="3" s="1"/>
  <c r="X513" i="4"/>
  <c r="I523" i="3" s="1"/>
  <c r="T515" i="4"/>
  <c r="E525" i="3" s="1"/>
  <c r="X517" i="4"/>
  <c r="I527" i="3" s="1"/>
  <c r="T519" i="4"/>
  <c r="E529" i="3" s="1"/>
  <c r="X521" i="4"/>
  <c r="I531" i="3" s="1"/>
  <c r="T523" i="4"/>
  <c r="E533" i="3" s="1"/>
  <c r="X525" i="4"/>
  <c r="I535" i="3" s="1"/>
  <c r="T527" i="4"/>
  <c r="E537" i="3" s="1"/>
  <c r="X529" i="4"/>
  <c r="I539" i="3" s="1"/>
  <c r="T531" i="4"/>
  <c r="E541" i="3" s="1"/>
  <c r="X533" i="4"/>
  <c r="I543" i="3" s="1"/>
  <c r="T535" i="4"/>
  <c r="E545" i="3" s="1"/>
  <c r="X537" i="4"/>
  <c r="I547" i="3" s="1"/>
  <c r="T539" i="4"/>
  <c r="E549" i="3" s="1"/>
  <c r="X541" i="4"/>
  <c r="I551" i="3" s="1"/>
  <c r="T543" i="4"/>
  <c r="E553" i="3" s="1"/>
  <c r="X545" i="4"/>
  <c r="I555" i="3" s="1"/>
  <c r="T547" i="4"/>
  <c r="E557" i="3" s="1"/>
  <c r="X549" i="4"/>
  <c r="I559" i="3" s="1"/>
  <c r="T551" i="4"/>
  <c r="E561" i="3" s="1"/>
  <c r="X553" i="4"/>
  <c r="I563" i="3" s="1"/>
  <c r="T555" i="4"/>
  <c r="E565" i="3" s="1"/>
  <c r="X557" i="4"/>
  <c r="I567" i="3" s="1"/>
  <c r="T559" i="4"/>
  <c r="E569" i="3" s="1"/>
  <c r="X561" i="4"/>
  <c r="I571" i="3" s="1"/>
  <c r="T563" i="4"/>
  <c r="E573" i="3" s="1"/>
  <c r="X565" i="4"/>
  <c r="I575" i="3" s="1"/>
  <c r="T567" i="4"/>
  <c r="E577" i="3" s="1"/>
  <c r="X569" i="4"/>
  <c r="I579" i="3" s="1"/>
  <c r="T571" i="4"/>
  <c r="E581" i="3" s="1"/>
  <c r="X573" i="4"/>
  <c r="I583" i="3" s="1"/>
  <c r="T575" i="4"/>
  <c r="E585" i="3" s="1"/>
  <c r="X577" i="4"/>
  <c r="I587" i="3" s="1"/>
  <c r="T579" i="4"/>
  <c r="E589" i="3" s="1"/>
  <c r="X581" i="4"/>
  <c r="I591" i="3" s="1"/>
  <c r="T583" i="4"/>
  <c r="E593" i="3" s="1"/>
  <c r="X585" i="4"/>
  <c r="I595" i="3" s="1"/>
  <c r="T587" i="4"/>
  <c r="E597" i="3" s="1"/>
  <c r="X589" i="4"/>
  <c r="I599" i="3" s="1"/>
  <c r="T591" i="4"/>
  <c r="E601" i="3" s="1"/>
  <c r="X593" i="4"/>
  <c r="I603" i="3" s="1"/>
  <c r="T595" i="4"/>
  <c r="E605" i="3" s="1"/>
  <c r="X597" i="4"/>
  <c r="I607" i="3" s="1"/>
  <c r="T599" i="4"/>
  <c r="E609" i="3" s="1"/>
  <c r="X601" i="4"/>
  <c r="I611" i="3" s="1"/>
  <c r="T603" i="4"/>
  <c r="E613" i="3" s="1"/>
  <c r="X605" i="4"/>
  <c r="I615" i="3" s="1"/>
  <c r="T607" i="4"/>
  <c r="E617" i="3" s="1"/>
  <c r="X609" i="4"/>
  <c r="I619" i="3" s="1"/>
  <c r="T611" i="4"/>
  <c r="E621" i="3" s="1"/>
  <c r="X613" i="4"/>
  <c r="I623" i="3" s="1"/>
  <c r="T615" i="4"/>
  <c r="E625" i="3" s="1"/>
  <c r="X617" i="4"/>
  <c r="I627" i="3" s="1"/>
  <c r="T619" i="4"/>
  <c r="E629" i="3" s="1"/>
  <c r="X621" i="4"/>
  <c r="I631" i="3" s="1"/>
  <c r="T623" i="4"/>
  <c r="E633" i="3" s="1"/>
  <c r="X625" i="4"/>
  <c r="I635" i="3" s="1"/>
  <c r="T627" i="4"/>
  <c r="E637" i="3" s="1"/>
  <c r="X629" i="4"/>
  <c r="I639" i="3" s="1"/>
  <c r="T631" i="4"/>
  <c r="E641" i="3" s="1"/>
  <c r="X633" i="4"/>
  <c r="I643" i="3" s="1"/>
  <c r="T635" i="4"/>
  <c r="E645" i="3" s="1"/>
  <c r="X637" i="4"/>
  <c r="I647" i="3" s="1"/>
  <c r="T639" i="4"/>
  <c r="E649" i="3" s="1"/>
  <c r="X641" i="4"/>
  <c r="I651" i="3" s="1"/>
  <c r="T643" i="4"/>
  <c r="E653" i="3" s="1"/>
  <c r="X645" i="4"/>
  <c r="I655" i="3" s="1"/>
  <c r="T647" i="4"/>
  <c r="E657" i="3" s="1"/>
  <c r="X649" i="4"/>
  <c r="I659" i="3" s="1"/>
  <c r="T651" i="4"/>
  <c r="E661" i="3" s="1"/>
  <c r="X653" i="4"/>
  <c r="I663" i="3" s="1"/>
  <c r="T655" i="4"/>
  <c r="E665" i="3" s="1"/>
  <c r="X657" i="4"/>
  <c r="I667" i="3" s="1"/>
  <c r="T659" i="4"/>
  <c r="E669" i="3" s="1"/>
  <c r="X661" i="4"/>
  <c r="I671" i="3" s="1"/>
  <c r="T663" i="4"/>
  <c r="E673" i="3" s="1"/>
  <c r="X665" i="4"/>
  <c r="I675" i="3" s="1"/>
  <c r="T667" i="4"/>
  <c r="E677" i="3" s="1"/>
  <c r="X669" i="4"/>
  <c r="I679" i="3" s="1"/>
  <c r="Y692" i="4"/>
  <c r="J702" i="3" s="1"/>
  <c r="U694" i="4"/>
  <c r="F704" i="3" s="1"/>
  <c r="X700" i="4"/>
  <c r="I710" i="3" s="1"/>
  <c r="X701" i="4"/>
  <c r="I711" i="3" s="1"/>
  <c r="X704" i="4"/>
  <c r="I714" i="3" s="1"/>
  <c r="X708" i="4"/>
  <c r="I718" i="3" s="1"/>
  <c r="X709" i="4"/>
  <c r="I719" i="3" s="1"/>
  <c r="X712" i="4"/>
  <c r="I722" i="3" s="1"/>
  <c r="X716" i="4"/>
  <c r="I726" i="3" s="1"/>
  <c r="X717" i="4"/>
  <c r="I727" i="3" s="1"/>
  <c r="X720" i="4"/>
  <c r="I730" i="3" s="1"/>
  <c r="X724" i="4"/>
  <c r="I734" i="3" s="1"/>
  <c r="X725" i="4"/>
  <c r="I735" i="3" s="1"/>
  <c r="X728" i="4"/>
  <c r="I738" i="3" s="1"/>
  <c r="X732" i="4"/>
  <c r="I742" i="3" s="1"/>
  <c r="X733" i="4"/>
  <c r="I743" i="3" s="1"/>
  <c r="X736" i="4"/>
  <c r="I746" i="3" s="1"/>
  <c r="X740" i="4"/>
  <c r="I750" i="3" s="1"/>
  <c r="X741" i="4"/>
  <c r="I751" i="3" s="1"/>
  <c r="T746" i="4"/>
  <c r="E756" i="3" s="1"/>
  <c r="X748" i="4"/>
  <c r="I758" i="3" s="1"/>
  <c r="X752" i="4"/>
  <c r="I762" i="3" s="1"/>
  <c r="X756" i="4"/>
  <c r="I766" i="3" s="1"/>
  <c r="U761" i="4"/>
  <c r="F771" i="3" s="1"/>
  <c r="Y761" i="4"/>
  <c r="J771" i="3" s="1"/>
  <c r="Y763" i="4"/>
  <c r="J773" i="3" s="1"/>
  <c r="U769" i="4"/>
  <c r="F779" i="3" s="1"/>
  <c r="U773" i="4"/>
  <c r="F783" i="3" s="1"/>
  <c r="U777" i="4"/>
  <c r="F787" i="3" s="1"/>
  <c r="U781" i="4"/>
  <c r="F791" i="3" s="1"/>
  <c r="U785" i="4"/>
  <c r="F795" i="3" s="1"/>
  <c r="U789" i="4"/>
  <c r="F799" i="3" s="1"/>
  <c r="U793" i="4"/>
  <c r="F803" i="3" s="1"/>
  <c r="W796" i="4"/>
  <c r="H806" i="3" s="1"/>
  <c r="U797" i="4"/>
  <c r="F807" i="3" s="1"/>
  <c r="W800" i="4"/>
  <c r="H810" i="3" s="1"/>
  <c r="U801" i="4"/>
  <c r="F811" i="3" s="1"/>
  <c r="W804" i="4"/>
  <c r="H814" i="3" s="1"/>
  <c r="U805" i="4"/>
  <c r="F815" i="3" s="1"/>
  <c r="W808" i="4"/>
  <c r="H818" i="3" s="1"/>
  <c r="U809" i="4"/>
  <c r="F819" i="3" s="1"/>
  <c r="W812" i="4"/>
  <c r="H822" i="3" s="1"/>
  <c r="U813" i="4"/>
  <c r="F823" i="3" s="1"/>
  <c r="W820" i="4"/>
  <c r="H830" i="3" s="1"/>
  <c r="U821" i="4"/>
  <c r="F831" i="3" s="1"/>
  <c r="W824" i="4"/>
  <c r="H834" i="3" s="1"/>
  <c r="U825" i="4"/>
  <c r="F835" i="3" s="1"/>
  <c r="W828" i="4"/>
  <c r="H838" i="3" s="1"/>
  <c r="U829" i="4"/>
  <c r="F839" i="3" s="1"/>
  <c r="W832" i="4"/>
  <c r="H842" i="3" s="1"/>
  <c r="U833" i="4"/>
  <c r="F843" i="3" s="1"/>
  <c r="W836" i="4"/>
  <c r="H846" i="3" s="1"/>
  <c r="U837" i="4"/>
  <c r="F847" i="3" s="1"/>
  <c r="W840" i="4"/>
  <c r="H850" i="3" s="1"/>
  <c r="U841" i="4"/>
  <c r="F851" i="3" s="1"/>
  <c r="W844" i="4"/>
  <c r="H854" i="3" s="1"/>
  <c r="W860" i="4"/>
  <c r="H870" i="3" s="1"/>
  <c r="U869" i="4"/>
  <c r="F879" i="3" s="1"/>
  <c r="U881" i="4"/>
  <c r="F891" i="3" s="1"/>
  <c r="Y895" i="4"/>
  <c r="J905" i="3" s="1"/>
  <c r="Y899" i="4"/>
  <c r="J909" i="3" s="1"/>
  <c r="V901" i="4"/>
  <c r="G911" i="3" s="1"/>
  <c r="T905" i="4"/>
  <c r="E915" i="3" s="1"/>
  <c r="V905" i="4"/>
  <c r="G915" i="3" s="1"/>
  <c r="X905" i="4"/>
  <c r="I915" i="3" s="1"/>
  <c r="T909" i="4"/>
  <c r="E919" i="3" s="1"/>
  <c r="V909" i="4"/>
  <c r="G919" i="3" s="1"/>
  <c r="V913" i="4"/>
  <c r="G923" i="3" s="1"/>
  <c r="V916" i="4"/>
  <c r="G926" i="3" s="1"/>
  <c r="T920" i="4"/>
  <c r="E930" i="3" s="1"/>
  <c r="V920" i="4"/>
  <c r="G930" i="3" s="1"/>
  <c r="T924" i="4"/>
  <c r="E934" i="3" s="1"/>
  <c r="X926" i="4"/>
  <c r="I936" i="3" s="1"/>
  <c r="U943" i="4"/>
  <c r="F953" i="3" s="1"/>
  <c r="X945" i="4"/>
  <c r="I955" i="3" s="1"/>
  <c r="T947" i="4"/>
  <c r="E957" i="3" s="1"/>
  <c r="X952" i="4"/>
  <c r="I962" i="3" s="1"/>
  <c r="X954" i="4"/>
  <c r="I964" i="3" s="1"/>
  <c r="Y956" i="4"/>
  <c r="J966" i="3" s="1"/>
  <c r="U965" i="4"/>
  <c r="F975" i="3" s="1"/>
  <c r="U972" i="4"/>
  <c r="F982" i="3" s="1"/>
  <c r="Y972" i="4"/>
  <c r="J982" i="3" s="1"/>
  <c r="Y980" i="4"/>
  <c r="J990" i="3" s="1"/>
  <c r="U1016" i="4"/>
  <c r="F1026" i="3" s="1"/>
  <c r="Y1016" i="4"/>
  <c r="J1026" i="3" s="1"/>
  <c r="Y1030" i="4"/>
  <c r="J1040" i="3" s="1"/>
  <c r="Y429" i="4"/>
  <c r="J439" i="3" s="1"/>
  <c r="Y433" i="4"/>
  <c r="J443" i="3" s="1"/>
  <c r="Y437" i="4"/>
  <c r="J447" i="3" s="1"/>
  <c r="Y441" i="4"/>
  <c r="J451" i="3" s="1"/>
  <c r="Y445" i="4"/>
  <c r="J455" i="3" s="1"/>
  <c r="Y449" i="4"/>
  <c r="J459" i="3" s="1"/>
  <c r="Y453" i="4"/>
  <c r="J463" i="3" s="1"/>
  <c r="Y457" i="4"/>
  <c r="J467" i="3" s="1"/>
  <c r="Y461" i="4"/>
  <c r="J471" i="3" s="1"/>
  <c r="Y465" i="4"/>
  <c r="J475" i="3" s="1"/>
  <c r="Y469" i="4"/>
  <c r="J479" i="3" s="1"/>
  <c r="Y473" i="4"/>
  <c r="J483" i="3" s="1"/>
  <c r="Y477" i="4"/>
  <c r="J487" i="3" s="1"/>
  <c r="Y481" i="4"/>
  <c r="J491" i="3" s="1"/>
  <c r="Y485" i="4"/>
  <c r="J495" i="3" s="1"/>
  <c r="Y489" i="4"/>
  <c r="J499" i="3" s="1"/>
  <c r="Y493" i="4"/>
  <c r="J503" i="3" s="1"/>
  <c r="W497" i="4"/>
  <c r="H507" i="3" s="1"/>
  <c r="X500" i="4"/>
  <c r="I510" i="3" s="1"/>
  <c r="W507" i="4"/>
  <c r="H517" i="3" s="1"/>
  <c r="X510" i="4"/>
  <c r="I520" i="3" s="1"/>
  <c r="Y514" i="4"/>
  <c r="J524" i="3" s="1"/>
  <c r="Y518" i="4"/>
  <c r="J528" i="3" s="1"/>
  <c r="Y522" i="4"/>
  <c r="J532" i="3" s="1"/>
  <c r="Y526" i="4"/>
  <c r="J536" i="3" s="1"/>
  <c r="Y530" i="4"/>
  <c r="J540" i="3" s="1"/>
  <c r="Y534" i="4"/>
  <c r="J544" i="3" s="1"/>
  <c r="Y538" i="4"/>
  <c r="J548" i="3" s="1"/>
  <c r="Y542" i="4"/>
  <c r="J552" i="3" s="1"/>
  <c r="Y546" i="4"/>
  <c r="J556" i="3" s="1"/>
  <c r="Y550" i="4"/>
  <c r="J560" i="3" s="1"/>
  <c r="Y562" i="4"/>
  <c r="J572" i="3" s="1"/>
  <c r="Y566" i="4"/>
  <c r="J576" i="3" s="1"/>
  <c r="Y570" i="4"/>
  <c r="J580" i="3" s="1"/>
  <c r="Y574" i="4"/>
  <c r="J584" i="3" s="1"/>
  <c r="Y577" i="4"/>
  <c r="J587" i="3" s="1"/>
  <c r="Y578" i="4"/>
  <c r="J588" i="3" s="1"/>
  <c r="Y581" i="4"/>
  <c r="J591" i="3" s="1"/>
  <c r="Y582" i="4"/>
  <c r="J592" i="3" s="1"/>
  <c r="Y586" i="4"/>
  <c r="J596" i="3" s="1"/>
  <c r="Y590" i="4"/>
  <c r="J600" i="3" s="1"/>
  <c r="Y594" i="4"/>
  <c r="J604" i="3" s="1"/>
  <c r="Y606" i="4"/>
  <c r="J616" i="3" s="1"/>
  <c r="Y610" i="4"/>
  <c r="J620" i="3" s="1"/>
  <c r="Y614" i="4"/>
  <c r="J624" i="3" s="1"/>
  <c r="Y618" i="4"/>
  <c r="J628" i="3" s="1"/>
  <c r="Y622" i="4"/>
  <c r="J632" i="3" s="1"/>
  <c r="Y626" i="4"/>
  <c r="J636" i="3" s="1"/>
  <c r="Y630" i="4"/>
  <c r="J640" i="3" s="1"/>
  <c r="Y634" i="4"/>
  <c r="J644" i="3" s="1"/>
  <c r="Y637" i="4"/>
  <c r="J647" i="3" s="1"/>
  <c r="Y638" i="4"/>
  <c r="J648" i="3" s="1"/>
  <c r="Y641" i="4"/>
  <c r="J651" i="3" s="1"/>
  <c r="Y642" i="4"/>
  <c r="J652" i="3" s="1"/>
  <c r="Y645" i="4"/>
  <c r="J655" i="3" s="1"/>
  <c r="Y646" i="4"/>
  <c r="J656" i="3" s="1"/>
  <c r="Y649" i="4"/>
  <c r="J659" i="3" s="1"/>
  <c r="Y650" i="4"/>
  <c r="J660" i="3" s="1"/>
  <c r="Y653" i="4"/>
  <c r="J663" i="3" s="1"/>
  <c r="Y657" i="4"/>
  <c r="J667" i="3" s="1"/>
  <c r="Y661" i="4"/>
  <c r="J671" i="3" s="1"/>
  <c r="Y665" i="4"/>
  <c r="J675" i="3" s="1"/>
  <c r="Y669" i="4"/>
  <c r="J679" i="3" s="1"/>
  <c r="U675" i="4"/>
  <c r="F685" i="3" s="1"/>
  <c r="U676" i="4"/>
  <c r="F686" i="3" s="1"/>
  <c r="Y677" i="4"/>
  <c r="J687" i="3" s="1"/>
  <c r="Y1005" i="4"/>
  <c r="J1015" i="3" s="1"/>
  <c r="Y1013" i="4"/>
  <c r="J1023" i="3" s="1"/>
  <c r="Y1029" i="4"/>
  <c r="J1039" i="3" s="1"/>
  <c r="W434" i="4"/>
  <c r="H444" i="3" s="1"/>
  <c r="W438" i="4"/>
  <c r="H448" i="3" s="1"/>
  <c r="W442" i="4"/>
  <c r="H452" i="3" s="1"/>
  <c r="W446" i="4"/>
  <c r="H456" i="3" s="1"/>
  <c r="W458" i="4"/>
  <c r="H468" i="3" s="1"/>
  <c r="W462" i="4"/>
  <c r="H472" i="3" s="1"/>
  <c r="W466" i="4"/>
  <c r="H476" i="3" s="1"/>
  <c r="W470" i="4"/>
  <c r="H480" i="3" s="1"/>
  <c r="W474" i="4"/>
  <c r="H484" i="3" s="1"/>
  <c r="Y474" i="4"/>
  <c r="J484" i="3" s="1"/>
  <c r="W478" i="4"/>
  <c r="H488" i="3" s="1"/>
  <c r="W482" i="4"/>
  <c r="H492" i="3" s="1"/>
  <c r="Y497" i="4"/>
  <c r="J507" i="3" s="1"/>
  <c r="U502" i="4"/>
  <c r="F512" i="3" s="1"/>
  <c r="X504" i="4"/>
  <c r="I514" i="3" s="1"/>
  <c r="T509" i="4"/>
  <c r="E519" i="3" s="1"/>
  <c r="W515" i="4"/>
  <c r="H525" i="3" s="1"/>
  <c r="Y515" i="4"/>
  <c r="J525" i="3" s="1"/>
  <c r="W519" i="4"/>
  <c r="H529" i="3" s="1"/>
  <c r="Y519" i="4"/>
  <c r="J529" i="3" s="1"/>
  <c r="W523" i="4"/>
  <c r="H533" i="3" s="1"/>
  <c r="Y523" i="4"/>
  <c r="J533" i="3" s="1"/>
  <c r="W527" i="4"/>
  <c r="H537" i="3" s="1"/>
  <c r="Y527" i="4"/>
  <c r="J537" i="3" s="1"/>
  <c r="W531" i="4"/>
  <c r="H541" i="3" s="1"/>
  <c r="Y531" i="4"/>
  <c r="J541" i="3" s="1"/>
  <c r="W535" i="4"/>
  <c r="H545" i="3" s="1"/>
  <c r="Y535" i="4"/>
  <c r="J545" i="3" s="1"/>
  <c r="W539" i="4"/>
  <c r="H549" i="3" s="1"/>
  <c r="Y539" i="4"/>
  <c r="J549" i="3" s="1"/>
  <c r="W543" i="4"/>
  <c r="H553" i="3" s="1"/>
  <c r="Y543" i="4"/>
  <c r="J553" i="3" s="1"/>
  <c r="W547" i="4"/>
  <c r="H557" i="3" s="1"/>
  <c r="Y547" i="4"/>
  <c r="J557" i="3" s="1"/>
  <c r="W551" i="4"/>
  <c r="H561" i="3" s="1"/>
  <c r="Y551" i="4"/>
  <c r="J561" i="3" s="1"/>
  <c r="Y554" i="4"/>
  <c r="J564" i="3" s="1"/>
  <c r="W555" i="4"/>
  <c r="H565" i="3" s="1"/>
  <c r="Y555" i="4"/>
  <c r="J565" i="3" s="1"/>
  <c r="Y558" i="4"/>
  <c r="J568" i="3" s="1"/>
  <c r="W559" i="4"/>
  <c r="H569" i="3" s="1"/>
  <c r="W563" i="4"/>
  <c r="H573" i="3" s="1"/>
  <c r="Y563" i="4"/>
  <c r="J573" i="3" s="1"/>
  <c r="W567" i="4"/>
  <c r="H577" i="3" s="1"/>
  <c r="Y567" i="4"/>
  <c r="J577" i="3" s="1"/>
  <c r="W571" i="4"/>
  <c r="H581" i="3" s="1"/>
  <c r="Y571" i="4"/>
  <c r="J581" i="3" s="1"/>
  <c r="W575" i="4"/>
  <c r="H585" i="3" s="1"/>
  <c r="Y575" i="4"/>
  <c r="J585" i="3" s="1"/>
  <c r="W579" i="4"/>
  <c r="H589" i="3" s="1"/>
  <c r="W583" i="4"/>
  <c r="H593" i="3" s="1"/>
  <c r="W587" i="4"/>
  <c r="H597" i="3" s="1"/>
  <c r="W591" i="4"/>
  <c r="H601" i="3" s="1"/>
  <c r="W595" i="4"/>
  <c r="H605" i="3" s="1"/>
  <c r="Y598" i="4"/>
  <c r="J608" i="3" s="1"/>
  <c r="W599" i="4"/>
  <c r="H609" i="3" s="1"/>
  <c r="Y602" i="4"/>
  <c r="J612" i="3" s="1"/>
  <c r="W603" i="4"/>
  <c r="H613" i="3" s="1"/>
  <c r="W607" i="4"/>
  <c r="H617" i="3" s="1"/>
  <c r="W611" i="4"/>
  <c r="H621" i="3" s="1"/>
  <c r="W615" i="4"/>
  <c r="H625" i="3" s="1"/>
  <c r="W619" i="4"/>
  <c r="H629" i="3" s="1"/>
  <c r="W623" i="4"/>
  <c r="H633" i="3" s="1"/>
  <c r="W627" i="4"/>
  <c r="H637" i="3" s="1"/>
  <c r="W631" i="4"/>
  <c r="H641" i="3" s="1"/>
  <c r="W635" i="4"/>
  <c r="H645" i="3" s="1"/>
  <c r="W639" i="4"/>
  <c r="H649" i="3" s="1"/>
  <c r="W643" i="4"/>
  <c r="H653" i="3" s="1"/>
  <c r="U644" i="4"/>
  <c r="F654" i="3" s="1"/>
  <c r="W647" i="4"/>
  <c r="H657" i="3" s="1"/>
  <c r="U648" i="4"/>
  <c r="F658" i="3" s="1"/>
  <c r="W651" i="4"/>
  <c r="H661" i="3" s="1"/>
  <c r="U652" i="4"/>
  <c r="F662" i="3" s="1"/>
  <c r="Y654" i="4"/>
  <c r="J664" i="3" s="1"/>
  <c r="W655" i="4"/>
  <c r="H665" i="3" s="1"/>
  <c r="U656" i="4"/>
  <c r="F666" i="3" s="1"/>
  <c r="Y658" i="4"/>
  <c r="J668" i="3" s="1"/>
  <c r="W659" i="4"/>
  <c r="H669" i="3" s="1"/>
  <c r="U660" i="4"/>
  <c r="F670" i="3" s="1"/>
  <c r="Y662" i="4"/>
  <c r="J672" i="3" s="1"/>
  <c r="W663" i="4"/>
  <c r="H673" i="3" s="1"/>
  <c r="U664" i="4"/>
  <c r="F674" i="3" s="1"/>
  <c r="Y666" i="4"/>
  <c r="J676" i="3" s="1"/>
  <c r="W667" i="4"/>
  <c r="H677" i="3" s="1"/>
  <c r="Y670" i="4"/>
  <c r="J680" i="3" s="1"/>
  <c r="W671" i="4"/>
  <c r="H681" i="3" s="1"/>
  <c r="V687" i="4"/>
  <c r="G697" i="3" s="1"/>
  <c r="T688" i="4"/>
  <c r="E698" i="3" s="1"/>
  <c r="T692" i="4"/>
  <c r="E702" i="3" s="1"/>
  <c r="U696" i="4"/>
  <c r="F706" i="3" s="1"/>
  <c r="U755" i="4"/>
  <c r="F765" i="3" s="1"/>
  <c r="Y755" i="4"/>
  <c r="J765" i="3" s="1"/>
  <c r="T763" i="4"/>
  <c r="E773" i="3" s="1"/>
  <c r="T895" i="4"/>
  <c r="E905" i="3" s="1"/>
  <c r="V895" i="4"/>
  <c r="G905" i="3" s="1"/>
  <c r="X895" i="4"/>
  <c r="I905" i="3" s="1"/>
  <c r="Y901" i="4"/>
  <c r="J911" i="3" s="1"/>
  <c r="U902" i="4"/>
  <c r="F912" i="3" s="1"/>
  <c r="W902" i="4"/>
  <c r="H912" i="3" s="1"/>
  <c r="U906" i="4"/>
  <c r="F916" i="3" s="1"/>
  <c r="W906" i="4"/>
  <c r="H916" i="3" s="1"/>
  <c r="Y906" i="4"/>
  <c r="J916" i="3" s="1"/>
  <c r="U910" i="4"/>
  <c r="F920" i="3" s="1"/>
  <c r="W910" i="4"/>
  <c r="H920" i="3" s="1"/>
  <c r="W914" i="4"/>
  <c r="H924" i="3" s="1"/>
  <c r="Y916" i="4"/>
  <c r="J926" i="3" s="1"/>
  <c r="U917" i="4"/>
  <c r="F927" i="3" s="1"/>
  <c r="W917" i="4"/>
  <c r="H927" i="3" s="1"/>
  <c r="Y920" i="4"/>
  <c r="J930" i="3" s="1"/>
  <c r="W921" i="4"/>
  <c r="H931" i="3" s="1"/>
  <c r="U925" i="4"/>
  <c r="F935" i="3" s="1"/>
  <c r="Y927" i="4"/>
  <c r="J937" i="3" s="1"/>
  <c r="U929" i="4"/>
  <c r="F939" i="3" s="1"/>
  <c r="V944" i="4"/>
  <c r="G954" i="3" s="1"/>
  <c r="Y947" i="4"/>
  <c r="J957" i="3" s="1"/>
  <c r="V951" i="4"/>
  <c r="G961" i="3" s="1"/>
  <c r="X951" i="4"/>
  <c r="I961" i="3" s="1"/>
  <c r="T959" i="4"/>
  <c r="E969" i="3" s="1"/>
  <c r="U962" i="4"/>
  <c r="F972" i="3" s="1"/>
  <c r="Y962" i="4"/>
  <c r="J972" i="3" s="1"/>
  <c r="U963" i="4"/>
  <c r="F973" i="3" s="1"/>
  <c r="X965" i="4"/>
  <c r="I975" i="3" s="1"/>
  <c r="V969" i="4"/>
  <c r="G979" i="3" s="1"/>
  <c r="X972" i="4"/>
  <c r="I982" i="3" s="1"/>
  <c r="X984" i="4"/>
  <c r="I994" i="3" s="1"/>
  <c r="T986" i="4"/>
  <c r="E996" i="3" s="1"/>
  <c r="X986" i="4"/>
  <c r="I996" i="3" s="1"/>
  <c r="T990" i="4"/>
  <c r="E1000" i="3" s="1"/>
  <c r="X990" i="4"/>
  <c r="I1000" i="3" s="1"/>
  <c r="T994" i="4"/>
  <c r="E1004" i="3" s="1"/>
  <c r="X994" i="4"/>
  <c r="I1004" i="3" s="1"/>
  <c r="T998" i="4"/>
  <c r="E1008" i="3" s="1"/>
  <c r="X998" i="4"/>
  <c r="I1008" i="3" s="1"/>
  <c r="T1002" i="4"/>
  <c r="E1012" i="3" s="1"/>
  <c r="X1002" i="4"/>
  <c r="I1012" i="3" s="1"/>
  <c r="T1006" i="4"/>
  <c r="E1016" i="3" s="1"/>
  <c r="X1006" i="4"/>
  <c r="I1016" i="3" s="1"/>
  <c r="T1010" i="4"/>
  <c r="E1020" i="3" s="1"/>
  <c r="X1010" i="4"/>
  <c r="I1020" i="3" s="1"/>
  <c r="V1013" i="4"/>
  <c r="G1023" i="3" s="1"/>
  <c r="X1013" i="4"/>
  <c r="I1023" i="3" s="1"/>
  <c r="X1017" i="4"/>
  <c r="I1027" i="3" s="1"/>
  <c r="X1021" i="4"/>
  <c r="I1031" i="3" s="1"/>
  <c r="T1026" i="4"/>
  <c r="E1036" i="3" s="1"/>
  <c r="X1026" i="4"/>
  <c r="I1036" i="3" s="1"/>
  <c r="X1030" i="4"/>
  <c r="I1040" i="3" s="1"/>
  <c r="X1038" i="4"/>
  <c r="I1048" i="3" s="1"/>
  <c r="X390" i="4"/>
  <c r="I400" i="3" s="1"/>
  <c r="X394" i="4"/>
  <c r="I404" i="3" s="1"/>
  <c r="X398" i="4"/>
  <c r="I408" i="3" s="1"/>
  <c r="X402" i="4"/>
  <c r="I412" i="3" s="1"/>
  <c r="T404" i="4"/>
  <c r="E414" i="3" s="1"/>
  <c r="X406" i="4"/>
  <c r="I416" i="3" s="1"/>
  <c r="T408" i="4"/>
  <c r="E418" i="3" s="1"/>
  <c r="X410" i="4"/>
  <c r="I420" i="3" s="1"/>
  <c r="T412" i="4"/>
  <c r="E422" i="3" s="1"/>
  <c r="X414" i="4"/>
  <c r="I424" i="3" s="1"/>
  <c r="T416" i="4"/>
  <c r="E426" i="3" s="1"/>
  <c r="X418" i="4"/>
  <c r="I428" i="3" s="1"/>
  <c r="T420" i="4"/>
  <c r="E430" i="3" s="1"/>
  <c r="X422" i="4"/>
  <c r="I432" i="3" s="1"/>
  <c r="T424" i="4"/>
  <c r="E434" i="3" s="1"/>
  <c r="X426" i="4"/>
  <c r="I436" i="3" s="1"/>
  <c r="T428" i="4"/>
  <c r="E438" i="3" s="1"/>
  <c r="X430" i="4"/>
  <c r="I440" i="3" s="1"/>
  <c r="T432" i="4"/>
  <c r="E442" i="3" s="1"/>
  <c r="X434" i="4"/>
  <c r="I444" i="3" s="1"/>
  <c r="T436" i="4"/>
  <c r="E446" i="3" s="1"/>
  <c r="X438" i="4"/>
  <c r="I448" i="3" s="1"/>
  <c r="T440" i="4"/>
  <c r="E450" i="3" s="1"/>
  <c r="X442" i="4"/>
  <c r="I452" i="3" s="1"/>
  <c r="T444" i="4"/>
  <c r="E454" i="3" s="1"/>
  <c r="X446" i="4"/>
  <c r="I456" i="3" s="1"/>
  <c r="T448" i="4"/>
  <c r="E458" i="3" s="1"/>
  <c r="X450" i="4"/>
  <c r="I460" i="3" s="1"/>
  <c r="T452" i="4"/>
  <c r="E462" i="3" s="1"/>
  <c r="X454" i="4"/>
  <c r="I464" i="3" s="1"/>
  <c r="T456" i="4"/>
  <c r="E466" i="3" s="1"/>
  <c r="X458" i="4"/>
  <c r="I468" i="3" s="1"/>
  <c r="T460" i="4"/>
  <c r="E470" i="3" s="1"/>
  <c r="X462" i="4"/>
  <c r="I472" i="3" s="1"/>
  <c r="T464" i="4"/>
  <c r="E474" i="3" s="1"/>
  <c r="X466" i="4"/>
  <c r="I476" i="3" s="1"/>
  <c r="T468" i="4"/>
  <c r="E478" i="3" s="1"/>
  <c r="X470" i="4"/>
  <c r="I480" i="3" s="1"/>
  <c r="T472" i="4"/>
  <c r="E482" i="3" s="1"/>
  <c r="X474" i="4"/>
  <c r="I484" i="3" s="1"/>
  <c r="T476" i="4"/>
  <c r="E486" i="3" s="1"/>
  <c r="X478" i="4"/>
  <c r="I488" i="3" s="1"/>
  <c r="T480" i="4"/>
  <c r="E490" i="3" s="1"/>
  <c r="X482" i="4"/>
  <c r="I492" i="3" s="1"/>
  <c r="T484" i="4"/>
  <c r="E494" i="3" s="1"/>
  <c r="X486" i="4"/>
  <c r="I496" i="3" s="1"/>
  <c r="V487" i="4"/>
  <c r="G497" i="3" s="1"/>
  <c r="T488" i="4"/>
  <c r="E498" i="3" s="1"/>
  <c r="X490" i="4"/>
  <c r="I500" i="3" s="1"/>
  <c r="V491" i="4"/>
  <c r="G501" i="3" s="1"/>
  <c r="T492" i="4"/>
  <c r="E502" i="3" s="1"/>
  <c r="X494" i="4"/>
  <c r="I504" i="3" s="1"/>
  <c r="V495" i="4"/>
  <c r="G505" i="3" s="1"/>
  <c r="T496" i="4"/>
  <c r="E506" i="3" s="1"/>
  <c r="X501" i="4"/>
  <c r="I511" i="3" s="1"/>
  <c r="W505" i="4"/>
  <c r="H515" i="3" s="1"/>
  <c r="T513" i="4"/>
  <c r="E523" i="3" s="1"/>
  <c r="X515" i="4"/>
  <c r="I525" i="3" s="1"/>
  <c r="T517" i="4"/>
  <c r="E527" i="3" s="1"/>
  <c r="X519" i="4"/>
  <c r="I529" i="3" s="1"/>
  <c r="T521" i="4"/>
  <c r="E531" i="3" s="1"/>
  <c r="X523" i="4"/>
  <c r="I533" i="3" s="1"/>
  <c r="T525" i="4"/>
  <c r="E535" i="3" s="1"/>
  <c r="X527" i="4"/>
  <c r="I537" i="3" s="1"/>
  <c r="T529" i="4"/>
  <c r="E539" i="3" s="1"/>
  <c r="X531" i="4"/>
  <c r="I541" i="3" s="1"/>
  <c r="T533" i="4"/>
  <c r="E543" i="3" s="1"/>
  <c r="X535" i="4"/>
  <c r="I545" i="3" s="1"/>
  <c r="T537" i="4"/>
  <c r="E547" i="3" s="1"/>
  <c r="X539" i="4"/>
  <c r="I549" i="3" s="1"/>
  <c r="T541" i="4"/>
  <c r="E551" i="3" s="1"/>
  <c r="X543" i="4"/>
  <c r="I553" i="3" s="1"/>
  <c r="T545" i="4"/>
  <c r="E555" i="3" s="1"/>
  <c r="X547" i="4"/>
  <c r="I557" i="3" s="1"/>
  <c r="T549" i="4"/>
  <c r="E559" i="3" s="1"/>
  <c r="X551" i="4"/>
  <c r="I561" i="3" s="1"/>
  <c r="T553" i="4"/>
  <c r="E563" i="3" s="1"/>
  <c r="X555" i="4"/>
  <c r="I565" i="3" s="1"/>
  <c r="T557" i="4"/>
  <c r="E567" i="3" s="1"/>
  <c r="X559" i="4"/>
  <c r="I569" i="3" s="1"/>
  <c r="T561" i="4"/>
  <c r="E571" i="3" s="1"/>
  <c r="X563" i="4"/>
  <c r="I573" i="3" s="1"/>
  <c r="T565" i="4"/>
  <c r="E575" i="3" s="1"/>
  <c r="X567" i="4"/>
  <c r="I577" i="3" s="1"/>
  <c r="T569" i="4"/>
  <c r="E579" i="3" s="1"/>
  <c r="X571" i="4"/>
  <c r="I581" i="3" s="1"/>
  <c r="T573" i="4"/>
  <c r="E583" i="3" s="1"/>
  <c r="X575" i="4"/>
  <c r="I585" i="3" s="1"/>
  <c r="T577" i="4"/>
  <c r="E587" i="3" s="1"/>
  <c r="X579" i="4"/>
  <c r="I589" i="3" s="1"/>
  <c r="T581" i="4"/>
  <c r="E591" i="3" s="1"/>
  <c r="X583" i="4"/>
  <c r="I593" i="3" s="1"/>
  <c r="T585" i="4"/>
  <c r="E595" i="3" s="1"/>
  <c r="X587" i="4"/>
  <c r="I597" i="3" s="1"/>
  <c r="T589" i="4"/>
  <c r="E599" i="3" s="1"/>
  <c r="X591" i="4"/>
  <c r="I601" i="3" s="1"/>
  <c r="T593" i="4"/>
  <c r="E603" i="3" s="1"/>
  <c r="X595" i="4"/>
  <c r="I605" i="3" s="1"/>
  <c r="T597" i="4"/>
  <c r="E607" i="3" s="1"/>
  <c r="X599" i="4"/>
  <c r="I609" i="3" s="1"/>
  <c r="T601" i="4"/>
  <c r="E611" i="3" s="1"/>
  <c r="X603" i="4"/>
  <c r="I613" i="3" s="1"/>
  <c r="T605" i="4"/>
  <c r="E615" i="3" s="1"/>
  <c r="X607" i="4"/>
  <c r="I617" i="3" s="1"/>
  <c r="T609" i="4"/>
  <c r="E619" i="3" s="1"/>
  <c r="X611" i="4"/>
  <c r="I621" i="3" s="1"/>
  <c r="T613" i="4"/>
  <c r="E623" i="3" s="1"/>
  <c r="X615" i="4"/>
  <c r="I625" i="3" s="1"/>
  <c r="T617" i="4"/>
  <c r="E627" i="3" s="1"/>
  <c r="X619" i="4"/>
  <c r="I629" i="3" s="1"/>
  <c r="T621" i="4"/>
  <c r="E631" i="3" s="1"/>
  <c r="X623" i="4"/>
  <c r="I633" i="3" s="1"/>
  <c r="T625" i="4"/>
  <c r="E635" i="3" s="1"/>
  <c r="X627" i="4"/>
  <c r="I637" i="3" s="1"/>
  <c r="T629" i="4"/>
  <c r="E639" i="3" s="1"/>
  <c r="X631" i="4"/>
  <c r="I641" i="3" s="1"/>
  <c r="T633" i="4"/>
  <c r="E643" i="3" s="1"/>
  <c r="X635" i="4"/>
  <c r="I645" i="3" s="1"/>
  <c r="T637" i="4"/>
  <c r="E647" i="3" s="1"/>
  <c r="X639" i="4"/>
  <c r="I649" i="3" s="1"/>
  <c r="T641" i="4"/>
  <c r="E651" i="3" s="1"/>
  <c r="X643" i="4"/>
  <c r="I653" i="3" s="1"/>
  <c r="T645" i="4"/>
  <c r="E655" i="3" s="1"/>
  <c r="X647" i="4"/>
  <c r="I657" i="3" s="1"/>
  <c r="T649" i="4"/>
  <c r="E659" i="3" s="1"/>
  <c r="X651" i="4"/>
  <c r="I661" i="3" s="1"/>
  <c r="T653" i="4"/>
  <c r="E663" i="3" s="1"/>
  <c r="X655" i="4"/>
  <c r="I665" i="3" s="1"/>
  <c r="T657" i="4"/>
  <c r="E667" i="3" s="1"/>
  <c r="X659" i="4"/>
  <c r="I669" i="3" s="1"/>
  <c r="T661" i="4"/>
  <c r="E671" i="3" s="1"/>
  <c r="X663" i="4"/>
  <c r="I673" i="3" s="1"/>
  <c r="T665" i="4"/>
  <c r="E675" i="3" s="1"/>
  <c r="X667" i="4"/>
  <c r="I677" i="3" s="1"/>
  <c r="T669" i="4"/>
  <c r="E679" i="3" s="1"/>
  <c r="X671" i="4"/>
  <c r="I681" i="3" s="1"/>
  <c r="U688" i="4"/>
  <c r="F698" i="3" s="1"/>
  <c r="T696" i="4"/>
  <c r="E706" i="3" s="1"/>
  <c r="X696" i="4"/>
  <c r="I706" i="3" s="1"/>
  <c r="T744" i="4"/>
  <c r="E754" i="3" s="1"/>
  <c r="X746" i="4"/>
  <c r="I756" i="3" s="1"/>
  <c r="T748" i="4"/>
  <c r="E758" i="3" s="1"/>
  <c r="X754" i="4"/>
  <c r="I764" i="3" s="1"/>
  <c r="Y762" i="4"/>
  <c r="J772" i="3" s="1"/>
  <c r="U763" i="4"/>
  <c r="F773" i="3" s="1"/>
  <c r="W895" i="4"/>
  <c r="H905" i="3" s="1"/>
  <c r="X913" i="4"/>
  <c r="I923" i="3" s="1"/>
  <c r="X916" i="4"/>
  <c r="I926" i="3" s="1"/>
  <c r="T930" i="4"/>
  <c r="E940" i="3" s="1"/>
  <c r="X933" i="4"/>
  <c r="I943" i="3" s="1"/>
  <c r="X936" i="4"/>
  <c r="I946" i="3" s="1"/>
  <c r="Y940" i="4"/>
  <c r="J950" i="3" s="1"/>
  <c r="U949" i="4"/>
  <c r="F959" i="3" s="1"/>
  <c r="T952" i="4"/>
  <c r="E962" i="3" s="1"/>
  <c r="U959" i="4"/>
  <c r="F969" i="3" s="1"/>
  <c r="X961" i="4"/>
  <c r="I971" i="3" s="1"/>
  <c r="T963" i="4"/>
  <c r="E973" i="3" s="1"/>
  <c r="Y968" i="4"/>
  <c r="J978" i="3" s="1"/>
  <c r="U982" i="4"/>
  <c r="F992" i="3" s="1"/>
  <c r="Y982" i="4"/>
  <c r="J992" i="3" s="1"/>
  <c r="Y1014" i="4"/>
  <c r="J1024" i="3" s="1"/>
  <c r="U1026" i="4"/>
  <c r="F1036" i="3" s="1"/>
  <c r="Y1026" i="4"/>
  <c r="J1036" i="3" s="1"/>
  <c r="Y1034" i="4"/>
  <c r="J1044" i="3" s="1"/>
  <c r="U1042" i="4"/>
  <c r="F1052" i="3" s="1"/>
  <c r="Y1042" i="4"/>
  <c r="J1052" i="3" s="1"/>
  <c r="Y1038" i="4"/>
  <c r="J1048" i="3" s="1"/>
  <c r="W1111" i="4"/>
  <c r="H1121" i="3" s="1"/>
  <c r="U1112" i="4"/>
  <c r="F1122" i="3" s="1"/>
  <c r="Y1112" i="4"/>
  <c r="J1122" i="3" s="1"/>
  <c r="W1119" i="4"/>
  <c r="H1129" i="3" s="1"/>
  <c r="U1120" i="4"/>
  <c r="F1130" i="3" s="1"/>
  <c r="Y1120" i="4"/>
  <c r="J1130" i="3" s="1"/>
  <c r="W1127" i="4"/>
  <c r="H1137" i="3" s="1"/>
  <c r="U1128" i="4"/>
  <c r="F1138" i="3" s="1"/>
  <c r="Y1128" i="4"/>
  <c r="J1138" i="3" s="1"/>
  <c r="W1135" i="4"/>
  <c r="H1145" i="3" s="1"/>
  <c r="U1136" i="4"/>
  <c r="F1146" i="3" s="1"/>
  <c r="Y1136" i="4"/>
  <c r="J1146" i="3" s="1"/>
  <c r="Y1142" i="4"/>
  <c r="J1152" i="3" s="1"/>
  <c r="Y1146" i="4"/>
  <c r="J1156" i="3" s="1"/>
  <c r="Y1150" i="4"/>
  <c r="J1160" i="3" s="1"/>
  <c r="Y1154" i="4"/>
  <c r="J1164" i="3" s="1"/>
  <c r="Y1158" i="4"/>
  <c r="J1168" i="3" s="1"/>
  <c r="Y1159" i="4"/>
  <c r="J1169" i="3" s="1"/>
  <c r="Y1162" i="4"/>
  <c r="J1172" i="3" s="1"/>
  <c r="Y1163" i="4"/>
  <c r="J1173" i="3" s="1"/>
  <c r="Y1166" i="4"/>
  <c r="J1176" i="3" s="1"/>
  <c r="Y1167" i="4"/>
  <c r="J1177" i="3" s="1"/>
  <c r="Y1170" i="4"/>
  <c r="J1180" i="3" s="1"/>
  <c r="Y1171" i="4"/>
  <c r="J1181" i="3" s="1"/>
  <c r="Y1174" i="4"/>
  <c r="J1184" i="3" s="1"/>
  <c r="Y1175" i="4"/>
  <c r="J1185" i="3" s="1"/>
  <c r="Y1178" i="4"/>
  <c r="J1188" i="3" s="1"/>
  <c r="Y1179" i="4"/>
  <c r="J1189" i="3" s="1"/>
  <c r="Y1182" i="4"/>
  <c r="J1192" i="3" s="1"/>
  <c r="Y1183" i="4"/>
  <c r="J1193" i="3" s="1"/>
  <c r="Y1186" i="4"/>
  <c r="J1196" i="3" s="1"/>
  <c r="Y1187" i="4"/>
  <c r="J1197" i="3" s="1"/>
  <c r="W1191" i="4"/>
  <c r="H1201" i="3" s="1"/>
  <c r="Y1191" i="4"/>
  <c r="J1201" i="3" s="1"/>
  <c r="Y1195" i="4"/>
  <c r="J1205" i="3" s="1"/>
  <c r="U1196" i="4"/>
  <c r="F1206" i="3" s="1"/>
  <c r="U1197" i="4"/>
  <c r="F1207" i="3" s="1"/>
  <c r="X1213" i="4"/>
  <c r="I1223" i="3" s="1"/>
  <c r="W1220" i="4"/>
  <c r="H1230" i="3" s="1"/>
  <c r="U1221" i="4"/>
  <c r="F1231" i="3" s="1"/>
  <c r="W1224" i="4"/>
  <c r="H1234" i="3" s="1"/>
  <c r="U1225" i="4"/>
  <c r="F1235" i="3" s="1"/>
  <c r="W1228" i="4"/>
  <c r="H1238" i="3" s="1"/>
  <c r="U1229" i="4"/>
  <c r="F1239" i="3" s="1"/>
  <c r="U1237" i="4"/>
  <c r="F1247" i="3" s="1"/>
  <c r="U1239" i="4"/>
  <c r="F1249" i="3" s="1"/>
  <c r="X1245" i="4"/>
  <c r="I1255" i="3" s="1"/>
  <c r="V1253" i="4"/>
  <c r="G1263" i="3" s="1"/>
  <c r="W1256" i="4"/>
  <c r="H1266" i="3" s="1"/>
  <c r="U1257" i="4"/>
  <c r="F1267" i="3" s="1"/>
  <c r="W1260" i="4"/>
  <c r="H1270" i="3" s="1"/>
  <c r="U1261" i="4"/>
  <c r="F1271" i="3" s="1"/>
  <c r="U1268" i="4"/>
  <c r="F1278" i="3" s="1"/>
  <c r="V1275" i="4"/>
  <c r="G1285" i="3" s="1"/>
  <c r="U1279" i="4"/>
  <c r="F1289" i="3" s="1"/>
  <c r="U1294" i="4"/>
  <c r="F1304" i="3" s="1"/>
  <c r="W1297" i="4"/>
  <c r="H1307" i="3" s="1"/>
  <c r="T1298" i="4"/>
  <c r="E1308" i="3" s="1"/>
  <c r="V1305" i="4"/>
  <c r="G1315" i="3" s="1"/>
  <c r="T1309" i="4"/>
  <c r="E1319" i="3" s="1"/>
  <c r="T1313" i="4"/>
  <c r="E1323" i="3" s="1"/>
  <c r="V1318" i="4"/>
  <c r="G1328" i="3" s="1"/>
  <c r="T1319" i="4"/>
  <c r="E1329" i="3" s="1"/>
  <c r="U1322" i="4"/>
  <c r="F1332" i="3" s="1"/>
  <c r="W1322" i="4"/>
  <c r="H1332" i="3" s="1"/>
  <c r="U1323" i="4"/>
  <c r="F1333" i="3" s="1"/>
  <c r="Y1328" i="4"/>
  <c r="J1338" i="3" s="1"/>
  <c r="T1333" i="4"/>
  <c r="E1343" i="3" s="1"/>
  <c r="U1336" i="4"/>
  <c r="F1346" i="3" s="1"/>
  <c r="U1337" i="4"/>
  <c r="F1347" i="3" s="1"/>
  <c r="V1347" i="4"/>
  <c r="G1357" i="3" s="1"/>
  <c r="Y1352" i="4"/>
  <c r="J1362" i="3" s="1"/>
  <c r="U1354" i="4"/>
  <c r="F1364" i="3" s="1"/>
  <c r="W1354" i="4"/>
  <c r="H1364" i="3" s="1"/>
  <c r="U1355" i="4"/>
  <c r="F1365" i="3" s="1"/>
  <c r="Y1360" i="4"/>
  <c r="J1370" i="3" s="1"/>
  <c r="V1361" i="4"/>
  <c r="G1371" i="3" s="1"/>
  <c r="U1369" i="4"/>
  <c r="F1379" i="3" s="1"/>
  <c r="V1382" i="4"/>
  <c r="G1392" i="3" s="1"/>
  <c r="W1385" i="4"/>
  <c r="H1395" i="3" s="1"/>
  <c r="Y1388" i="4"/>
  <c r="J1398" i="3" s="1"/>
  <c r="U1390" i="4"/>
  <c r="F1400" i="3" s="1"/>
  <c r="W1390" i="4"/>
  <c r="H1400" i="3" s="1"/>
  <c r="U1391" i="4"/>
  <c r="F1401" i="3" s="1"/>
  <c r="X1392" i="4"/>
  <c r="I1402" i="3" s="1"/>
  <c r="T1394" i="4"/>
  <c r="E1404" i="3" s="1"/>
  <c r="V1394" i="4"/>
  <c r="G1404" i="3" s="1"/>
  <c r="T1398" i="4"/>
  <c r="E1408" i="3" s="1"/>
  <c r="V1398" i="4"/>
  <c r="G1408" i="3" s="1"/>
  <c r="T1399" i="4"/>
  <c r="E1409" i="3" s="1"/>
  <c r="T1409" i="4"/>
  <c r="E1419" i="3" s="1"/>
  <c r="T1419" i="4"/>
  <c r="E1429" i="3" s="1"/>
  <c r="Y1424" i="4"/>
  <c r="J1434" i="3" s="1"/>
  <c r="U1426" i="4"/>
  <c r="F1436" i="3" s="1"/>
  <c r="W1426" i="4"/>
  <c r="H1436" i="3" s="1"/>
  <c r="T1430" i="4"/>
  <c r="E1440" i="3" s="1"/>
  <c r="X1435" i="4"/>
  <c r="I1445" i="3" s="1"/>
  <c r="T1437" i="4"/>
  <c r="E1447" i="3" s="1"/>
  <c r="X1439" i="4"/>
  <c r="I1449" i="3" s="1"/>
  <c r="T1441" i="4"/>
  <c r="E1451" i="3" s="1"/>
  <c r="X1450" i="4"/>
  <c r="I1460" i="3" s="1"/>
  <c r="V1451" i="4"/>
  <c r="G1461" i="3" s="1"/>
  <c r="T1453" i="4"/>
  <c r="E1463" i="3" s="1"/>
  <c r="X1454" i="4"/>
  <c r="I1464" i="3" s="1"/>
  <c r="T1457" i="4"/>
  <c r="E1467" i="3" s="1"/>
  <c r="X1458" i="4"/>
  <c r="I1468" i="3" s="1"/>
  <c r="T1461" i="4"/>
  <c r="E1471" i="3" s="1"/>
  <c r="X1462" i="4"/>
  <c r="I1472" i="3" s="1"/>
  <c r="T1465" i="4"/>
  <c r="E1475" i="3" s="1"/>
  <c r="X1466" i="4"/>
  <c r="I1476" i="3" s="1"/>
  <c r="U1471" i="4"/>
  <c r="F1481" i="3" s="1"/>
  <c r="W1471" i="4"/>
  <c r="H1481" i="3" s="1"/>
  <c r="U1475" i="4"/>
  <c r="F1485" i="3" s="1"/>
  <c r="W1475" i="4"/>
  <c r="H1485" i="3" s="1"/>
  <c r="U1479" i="4"/>
  <c r="F1489" i="3" s="1"/>
  <c r="W1479" i="4"/>
  <c r="H1489" i="3" s="1"/>
  <c r="U1483" i="4"/>
  <c r="F1493" i="3" s="1"/>
  <c r="W1483" i="4"/>
  <c r="H1493" i="3" s="1"/>
  <c r="U1487" i="4"/>
  <c r="F1497" i="3" s="1"/>
  <c r="W1487" i="4"/>
  <c r="H1497" i="3" s="1"/>
  <c r="U1491" i="4"/>
  <c r="F1501" i="3" s="1"/>
  <c r="W1491" i="4"/>
  <c r="H1501" i="3" s="1"/>
  <c r="U1495" i="4"/>
  <c r="F1505" i="3" s="1"/>
  <c r="W1495" i="4"/>
  <c r="H1505" i="3" s="1"/>
  <c r="W1498" i="4"/>
  <c r="H1508" i="3" s="1"/>
  <c r="U1499" i="4"/>
  <c r="F1509" i="3" s="1"/>
  <c r="T1503" i="4"/>
  <c r="E1513" i="3" s="1"/>
  <c r="T1504" i="4"/>
  <c r="E1514" i="3" s="1"/>
  <c r="T1507" i="4"/>
  <c r="E1517" i="3" s="1"/>
  <c r="T1508" i="4"/>
  <c r="E1518" i="3" s="1"/>
  <c r="T1511" i="4"/>
  <c r="E1521" i="3" s="1"/>
  <c r="T1512" i="4"/>
  <c r="E1522" i="3" s="1"/>
  <c r="T1515" i="4"/>
  <c r="E1525" i="3" s="1"/>
  <c r="W1521" i="4"/>
  <c r="H1531" i="3" s="1"/>
  <c r="Y1524" i="4"/>
  <c r="J1534" i="3" s="1"/>
  <c r="V1525" i="4"/>
  <c r="G1535" i="3" s="1"/>
  <c r="Y1109" i="4"/>
  <c r="J1119" i="3" s="1"/>
  <c r="Y1117" i="4"/>
  <c r="J1127" i="3" s="1"/>
  <c r="U1125" i="4"/>
  <c r="F1135" i="3" s="1"/>
  <c r="Y1125" i="4"/>
  <c r="J1135" i="3" s="1"/>
  <c r="U1133" i="4"/>
  <c r="F1143" i="3" s="1"/>
  <c r="Y1133" i="4"/>
  <c r="J1143" i="3" s="1"/>
  <c r="U1141" i="4"/>
  <c r="F1151" i="3" s="1"/>
  <c r="Y1143" i="4"/>
  <c r="J1153" i="3" s="1"/>
  <c r="U1145" i="4"/>
  <c r="F1155" i="3" s="1"/>
  <c r="Y1147" i="4"/>
  <c r="J1157" i="3" s="1"/>
  <c r="U1149" i="4"/>
  <c r="F1159" i="3" s="1"/>
  <c r="Y1151" i="4"/>
  <c r="J1161" i="3" s="1"/>
  <c r="U1153" i="4"/>
  <c r="F1163" i="3" s="1"/>
  <c r="Y1155" i="4"/>
  <c r="J1165" i="3" s="1"/>
  <c r="U1157" i="4"/>
  <c r="F1167" i="3" s="1"/>
  <c r="U1161" i="4"/>
  <c r="F1171" i="3" s="1"/>
  <c r="U1165" i="4"/>
  <c r="F1175" i="3" s="1"/>
  <c r="U1169" i="4"/>
  <c r="F1179" i="3" s="1"/>
  <c r="U1173" i="4"/>
  <c r="F1183" i="3" s="1"/>
  <c r="W1196" i="4"/>
  <c r="H1206" i="3" s="1"/>
  <c r="U1201" i="4"/>
  <c r="F1211" i="3" s="1"/>
  <c r="W1204" i="4"/>
  <c r="H1214" i="3" s="1"/>
  <c r="W1211" i="4"/>
  <c r="H1221" i="3" s="1"/>
  <c r="T1212" i="4"/>
  <c r="E1222" i="3" s="1"/>
  <c r="U1215" i="4"/>
  <c r="F1225" i="3" s="1"/>
  <c r="V1218" i="4"/>
  <c r="G1228" i="3" s="1"/>
  <c r="Y1220" i="4"/>
  <c r="J1230" i="3" s="1"/>
  <c r="X1108" i="4"/>
  <c r="I1118" i="3" s="1"/>
  <c r="V1109" i="4"/>
  <c r="G1119" i="3" s="1"/>
  <c r="X1109" i="4"/>
  <c r="I1119" i="3" s="1"/>
  <c r="X1112" i="4"/>
  <c r="I1122" i="3" s="1"/>
  <c r="X1113" i="4"/>
  <c r="I1123" i="3" s="1"/>
  <c r="X1116" i="4"/>
  <c r="I1126" i="3" s="1"/>
  <c r="V1117" i="4"/>
  <c r="G1127" i="3" s="1"/>
  <c r="X1117" i="4"/>
  <c r="I1127" i="3" s="1"/>
  <c r="X1120" i="4"/>
  <c r="I1130" i="3" s="1"/>
  <c r="X1121" i="4"/>
  <c r="I1131" i="3" s="1"/>
  <c r="X1124" i="4"/>
  <c r="I1134" i="3" s="1"/>
  <c r="V1125" i="4"/>
  <c r="G1135" i="3" s="1"/>
  <c r="X1125" i="4"/>
  <c r="I1135" i="3" s="1"/>
  <c r="X1128" i="4"/>
  <c r="I1138" i="3" s="1"/>
  <c r="X1129" i="4"/>
  <c r="I1139" i="3" s="1"/>
  <c r="X1132" i="4"/>
  <c r="I1142" i="3" s="1"/>
  <c r="V1133" i="4"/>
  <c r="G1143" i="3" s="1"/>
  <c r="X1133" i="4"/>
  <c r="I1143" i="3" s="1"/>
  <c r="X1136" i="4"/>
  <c r="I1146" i="3" s="1"/>
  <c r="X1137" i="4"/>
  <c r="I1147" i="3" s="1"/>
  <c r="X1140" i="4"/>
  <c r="I1150" i="3" s="1"/>
  <c r="V1141" i="4"/>
  <c r="G1151" i="3" s="1"/>
  <c r="X1141" i="4"/>
  <c r="I1151" i="3" s="1"/>
  <c r="V1145" i="4"/>
  <c r="G1155" i="3" s="1"/>
  <c r="X1145" i="4"/>
  <c r="I1155" i="3" s="1"/>
  <c r="V1149" i="4"/>
  <c r="G1159" i="3" s="1"/>
  <c r="X1149" i="4"/>
  <c r="I1159" i="3" s="1"/>
  <c r="V1153" i="4"/>
  <c r="G1163" i="3" s="1"/>
  <c r="X1153" i="4"/>
  <c r="I1163" i="3" s="1"/>
  <c r="V1157" i="4"/>
  <c r="G1167" i="3" s="1"/>
  <c r="X1157" i="4"/>
  <c r="I1167" i="3" s="1"/>
  <c r="T1159" i="4"/>
  <c r="E1169" i="3" s="1"/>
  <c r="V1161" i="4"/>
  <c r="G1171" i="3" s="1"/>
  <c r="X1161" i="4"/>
  <c r="I1171" i="3" s="1"/>
  <c r="T1163" i="4"/>
  <c r="E1173" i="3" s="1"/>
  <c r="V1165" i="4"/>
  <c r="G1175" i="3" s="1"/>
  <c r="X1165" i="4"/>
  <c r="I1175" i="3" s="1"/>
  <c r="T1167" i="4"/>
  <c r="E1177" i="3" s="1"/>
  <c r="V1169" i="4"/>
  <c r="G1179" i="3" s="1"/>
  <c r="X1169" i="4"/>
  <c r="I1179" i="3" s="1"/>
  <c r="T1171" i="4"/>
  <c r="E1181" i="3" s="1"/>
  <c r="V1173" i="4"/>
  <c r="G1183" i="3" s="1"/>
  <c r="X1173" i="4"/>
  <c r="I1183" i="3" s="1"/>
  <c r="T1175" i="4"/>
  <c r="E1185" i="3" s="1"/>
  <c r="V1177" i="4"/>
  <c r="G1187" i="3" s="1"/>
  <c r="X1177" i="4"/>
  <c r="I1187" i="3" s="1"/>
  <c r="T1179" i="4"/>
  <c r="E1189" i="3" s="1"/>
  <c r="V1181" i="4"/>
  <c r="G1191" i="3" s="1"/>
  <c r="X1181" i="4"/>
  <c r="I1191" i="3" s="1"/>
  <c r="T1183" i="4"/>
  <c r="E1193" i="3" s="1"/>
  <c r="V1185" i="4"/>
  <c r="G1195" i="3" s="1"/>
  <c r="X1185" i="4"/>
  <c r="I1195" i="3" s="1"/>
  <c r="T1187" i="4"/>
  <c r="E1197" i="3" s="1"/>
  <c r="V1189" i="4"/>
  <c r="G1199" i="3" s="1"/>
  <c r="X1189" i="4"/>
  <c r="I1199" i="3" s="1"/>
  <c r="X1192" i="4"/>
  <c r="I1202" i="3" s="1"/>
  <c r="T1195" i="4"/>
  <c r="E1205" i="3" s="1"/>
  <c r="X1196" i="4"/>
  <c r="I1206" i="3" s="1"/>
  <c r="X1200" i="4"/>
  <c r="I1210" i="3" s="1"/>
  <c r="T1202" i="4"/>
  <c r="E1212" i="3" s="1"/>
  <c r="V1202" i="4"/>
  <c r="G1212" i="3" s="1"/>
  <c r="U1205" i="4"/>
  <c r="F1215" i="3" s="1"/>
  <c r="W1208" i="4"/>
  <c r="H1218" i="3" s="1"/>
  <c r="T1210" i="4"/>
  <c r="E1220" i="3" s="1"/>
  <c r="U1217" i="4"/>
  <c r="F1227" i="3" s="1"/>
  <c r="T1219" i="4"/>
  <c r="E1229" i="3" s="1"/>
  <c r="V1219" i="4"/>
  <c r="G1229" i="3" s="1"/>
  <c r="T1220" i="4"/>
  <c r="E1230" i="3" s="1"/>
  <c r="X1225" i="4"/>
  <c r="I1235" i="3" s="1"/>
  <c r="W1233" i="4"/>
  <c r="H1243" i="3" s="1"/>
  <c r="W1236" i="4"/>
  <c r="H1246" i="3" s="1"/>
  <c r="T1241" i="4"/>
  <c r="E1251" i="3" s="1"/>
  <c r="U1251" i="4"/>
  <c r="F1261" i="3" s="1"/>
  <c r="X1257" i="4"/>
  <c r="I1267" i="3" s="1"/>
  <c r="W1265" i="4"/>
  <c r="H1275" i="3" s="1"/>
  <c r="T1266" i="4"/>
  <c r="E1276" i="3" s="1"/>
  <c r="W1272" i="4"/>
  <c r="H1282" i="3" s="1"/>
  <c r="U1273" i="4"/>
  <c r="F1283" i="3" s="1"/>
  <c r="W1287" i="4"/>
  <c r="H1297" i="3" s="1"/>
  <c r="U1288" i="4"/>
  <c r="F1298" i="3" s="1"/>
  <c r="W1288" i="4"/>
  <c r="H1298" i="3" s="1"/>
  <c r="W1291" i="4"/>
  <c r="H1301" i="3" s="1"/>
  <c r="T1292" i="4"/>
  <c r="E1302" i="3" s="1"/>
  <c r="U1299" i="4"/>
  <c r="F1309" i="3" s="1"/>
  <c r="U1303" i="4"/>
  <c r="F1313" i="3" s="1"/>
  <c r="W1314" i="4"/>
  <c r="H1324" i="3" s="1"/>
  <c r="W1319" i="4"/>
  <c r="H1329" i="3" s="1"/>
  <c r="T1320" i="4"/>
  <c r="E1330" i="3" s="1"/>
  <c r="V1320" i="4"/>
  <c r="G1330" i="3" s="1"/>
  <c r="T1321" i="4"/>
  <c r="E1331" i="3" s="1"/>
  <c r="X1326" i="4"/>
  <c r="I1336" i="3" s="1"/>
  <c r="W1333" i="4"/>
  <c r="H1343" i="3" s="1"/>
  <c r="T1334" i="4"/>
  <c r="E1344" i="3" s="1"/>
  <c r="T1335" i="4"/>
  <c r="E1345" i="3" s="1"/>
  <c r="V1345" i="4"/>
  <c r="G1355" i="3" s="1"/>
  <c r="X1350" i="4"/>
  <c r="I1360" i="3" s="1"/>
  <c r="T1352" i="4"/>
  <c r="E1362" i="3" s="1"/>
  <c r="V1352" i="4"/>
  <c r="G1362" i="3" s="1"/>
  <c r="T1353" i="4"/>
  <c r="E1363" i="3" s="1"/>
  <c r="X1358" i="4"/>
  <c r="I1368" i="3" s="1"/>
  <c r="V1359" i="4"/>
  <c r="G1369" i="3" s="1"/>
  <c r="V1362" i="4"/>
  <c r="G1372" i="3" s="1"/>
  <c r="T1363" i="4"/>
  <c r="E1373" i="3" s="1"/>
  <c r="U1366" i="4"/>
  <c r="F1376" i="3" s="1"/>
  <c r="W1366" i="4"/>
  <c r="H1376" i="3" s="1"/>
  <c r="U1367" i="4"/>
  <c r="F1377" i="3" s="1"/>
  <c r="T1375" i="4"/>
  <c r="E1385" i="3" s="1"/>
  <c r="V1391" i="4"/>
  <c r="G1401" i="3" s="1"/>
  <c r="U1399" i="4"/>
  <c r="F1409" i="3" s="1"/>
  <c r="Y1404" i="4"/>
  <c r="J1414" i="3" s="1"/>
  <c r="W1405" i="4"/>
  <c r="H1415" i="3" s="1"/>
  <c r="U1406" i="4"/>
  <c r="F1416" i="3" s="1"/>
  <c r="W1406" i="4"/>
  <c r="H1416" i="3" s="1"/>
  <c r="W1412" i="4"/>
  <c r="H1422" i="3" s="1"/>
  <c r="Y1422" i="4"/>
  <c r="J1432" i="3" s="1"/>
  <c r="T1424" i="4"/>
  <c r="E1434" i="3" s="1"/>
  <c r="T1425" i="4"/>
  <c r="E1435" i="3" s="1"/>
  <c r="V1434" i="4"/>
  <c r="G1444" i="3" s="1"/>
  <c r="X1444" i="4"/>
  <c r="I1454" i="3" s="1"/>
  <c r="V1445" i="4"/>
  <c r="G1455" i="3" s="1"/>
  <c r="T1446" i="4"/>
  <c r="E1456" i="3" s="1"/>
  <c r="Y1451" i="4"/>
  <c r="J1461" i="3" s="1"/>
  <c r="Y1455" i="4"/>
  <c r="J1465" i="3" s="1"/>
  <c r="Y1459" i="4"/>
  <c r="J1469" i="3" s="1"/>
  <c r="X1471" i="4"/>
  <c r="I1481" i="3" s="1"/>
  <c r="X1475" i="4"/>
  <c r="I1485" i="3" s="1"/>
  <c r="V1476" i="4"/>
  <c r="G1486" i="3" s="1"/>
  <c r="X1479" i="4"/>
  <c r="I1489" i="3" s="1"/>
  <c r="V1480" i="4"/>
  <c r="G1490" i="3" s="1"/>
  <c r="X1483" i="4"/>
  <c r="I1493" i="3" s="1"/>
  <c r="X1487" i="4"/>
  <c r="I1497" i="3" s="1"/>
  <c r="X1491" i="4"/>
  <c r="I1501" i="3" s="1"/>
  <c r="V1492" i="4"/>
  <c r="G1502" i="3" s="1"/>
  <c r="X1499" i="4"/>
  <c r="I1509" i="3" s="1"/>
  <c r="U1504" i="4"/>
  <c r="F1514" i="3" s="1"/>
  <c r="U1508" i="4"/>
  <c r="F1518" i="3" s="1"/>
  <c r="U1512" i="4"/>
  <c r="F1522" i="3" s="1"/>
  <c r="U1516" i="4"/>
  <c r="F1526" i="3" s="1"/>
  <c r="T1517" i="4"/>
  <c r="E1527" i="3" s="1"/>
  <c r="X1518" i="4"/>
  <c r="I1528" i="3" s="1"/>
  <c r="T1521" i="4"/>
  <c r="E1531" i="3" s="1"/>
  <c r="T1527" i="4"/>
  <c r="E1537" i="3" s="1"/>
  <c r="T1528" i="4"/>
  <c r="E1538" i="3" s="1"/>
  <c r="T1531" i="4"/>
  <c r="E1541" i="3" s="1"/>
  <c r="T1534" i="4"/>
  <c r="E1544" i="3" s="1"/>
  <c r="T1538" i="4"/>
  <c r="E1548" i="3" s="1"/>
  <c r="W1045" i="4"/>
  <c r="H1055" i="3" s="1"/>
  <c r="U1046" i="4"/>
  <c r="F1056" i="3" s="1"/>
  <c r="Y1046" i="4"/>
  <c r="J1056" i="3" s="1"/>
  <c r="W1049" i="4"/>
  <c r="H1059" i="3" s="1"/>
  <c r="U1050" i="4"/>
  <c r="F1060" i="3" s="1"/>
  <c r="Y1050" i="4"/>
  <c r="J1060" i="3" s="1"/>
  <c r="U1054" i="4"/>
  <c r="F1064" i="3" s="1"/>
  <c r="Y1054" i="4"/>
  <c r="J1064" i="3" s="1"/>
  <c r="W1057" i="4"/>
  <c r="H1067" i="3" s="1"/>
  <c r="U1058" i="4"/>
  <c r="F1068" i="3" s="1"/>
  <c r="Y1058" i="4"/>
  <c r="J1068" i="3" s="1"/>
  <c r="W1061" i="4"/>
  <c r="H1071" i="3" s="1"/>
  <c r="U1062" i="4"/>
  <c r="F1072" i="3" s="1"/>
  <c r="Y1062" i="4"/>
  <c r="J1072" i="3" s="1"/>
  <c r="W1065" i="4"/>
  <c r="H1075" i="3" s="1"/>
  <c r="U1066" i="4"/>
  <c r="F1076" i="3" s="1"/>
  <c r="Y1066" i="4"/>
  <c r="J1076" i="3" s="1"/>
  <c r="W1069" i="4"/>
  <c r="H1079" i="3" s="1"/>
  <c r="U1070" i="4"/>
  <c r="F1080" i="3" s="1"/>
  <c r="Y1070" i="4"/>
  <c r="J1080" i="3" s="1"/>
  <c r="W1073" i="4"/>
  <c r="H1083" i="3" s="1"/>
  <c r="U1074" i="4"/>
  <c r="F1084" i="3" s="1"/>
  <c r="Y1074" i="4"/>
  <c r="J1084" i="3" s="1"/>
  <c r="W1077" i="4"/>
  <c r="H1087" i="3" s="1"/>
  <c r="U1078" i="4"/>
  <c r="F1088" i="3" s="1"/>
  <c r="Y1078" i="4"/>
  <c r="J1088" i="3" s="1"/>
  <c r="W1081" i="4"/>
  <c r="H1091" i="3" s="1"/>
  <c r="U1082" i="4"/>
  <c r="F1092" i="3" s="1"/>
  <c r="Y1082" i="4"/>
  <c r="J1092" i="3" s="1"/>
  <c r="W1085" i="4"/>
  <c r="H1095" i="3" s="1"/>
  <c r="U1086" i="4"/>
  <c r="F1096" i="3" s="1"/>
  <c r="Y1086" i="4"/>
  <c r="J1096" i="3" s="1"/>
  <c r="W1089" i="4"/>
  <c r="H1099" i="3" s="1"/>
  <c r="U1090" i="4"/>
  <c r="F1100" i="3" s="1"/>
  <c r="Y1090" i="4"/>
  <c r="J1100" i="3" s="1"/>
  <c r="W1093" i="4"/>
  <c r="H1103" i="3" s="1"/>
  <c r="U1094" i="4"/>
  <c r="F1104" i="3" s="1"/>
  <c r="Y1094" i="4"/>
  <c r="J1104" i="3" s="1"/>
  <c r="W1097" i="4"/>
  <c r="H1107" i="3" s="1"/>
  <c r="U1098" i="4"/>
  <c r="F1108" i="3" s="1"/>
  <c r="Y1098" i="4"/>
  <c r="J1108" i="3" s="1"/>
  <c r="W1101" i="4"/>
  <c r="H1111" i="3" s="1"/>
  <c r="U1102" i="4"/>
  <c r="F1112" i="3" s="1"/>
  <c r="Y1102" i="4"/>
  <c r="J1112" i="3" s="1"/>
  <c r="W1105" i="4"/>
  <c r="H1115" i="3" s="1"/>
  <c r="U1106" i="4"/>
  <c r="F1116" i="3" s="1"/>
  <c r="Y1106" i="4"/>
  <c r="J1116" i="3" s="1"/>
  <c r="Y1110" i="4"/>
  <c r="J1120" i="3" s="1"/>
  <c r="Y1118" i="4"/>
  <c r="J1128" i="3" s="1"/>
  <c r="Y1126" i="4"/>
  <c r="J1136" i="3" s="1"/>
  <c r="Y1134" i="4"/>
  <c r="J1144" i="3" s="1"/>
  <c r="Y1144" i="4"/>
  <c r="J1154" i="3" s="1"/>
  <c r="Y1148" i="4"/>
  <c r="J1158" i="3" s="1"/>
  <c r="Y1152" i="4"/>
  <c r="J1162" i="3" s="1"/>
  <c r="Y1156" i="4"/>
  <c r="J1166" i="3" s="1"/>
  <c r="Y1160" i="4"/>
  <c r="J1170" i="3" s="1"/>
  <c r="Y1164" i="4"/>
  <c r="J1174" i="3" s="1"/>
  <c r="Y1165" i="4"/>
  <c r="J1175" i="3" s="1"/>
  <c r="Y1168" i="4"/>
  <c r="J1178" i="3" s="1"/>
  <c r="Y1169" i="4"/>
  <c r="J1179" i="3" s="1"/>
  <c r="Y1172" i="4"/>
  <c r="J1182" i="3" s="1"/>
  <c r="Y1173" i="4"/>
  <c r="J1183" i="3" s="1"/>
  <c r="Y1176" i="4"/>
  <c r="J1186" i="3" s="1"/>
  <c r="Y1177" i="4"/>
  <c r="J1187" i="3" s="1"/>
  <c r="Y1180" i="4"/>
  <c r="J1190" i="3" s="1"/>
  <c r="Y1181" i="4"/>
  <c r="J1191" i="3" s="1"/>
  <c r="Y1184" i="4"/>
  <c r="J1194" i="3" s="1"/>
  <c r="Y1185" i="4"/>
  <c r="J1195" i="3" s="1"/>
  <c r="Y1188" i="4"/>
  <c r="J1198" i="3" s="1"/>
  <c r="Y1189" i="4"/>
  <c r="J1199" i="3" s="1"/>
  <c r="U1191" i="4"/>
  <c r="F1201" i="3" s="1"/>
  <c r="U1195" i="4"/>
  <c r="F1205" i="3" s="1"/>
  <c r="U1198" i="4"/>
  <c r="F1208" i="3" s="1"/>
  <c r="U1202" i="4"/>
  <c r="F1212" i="3" s="1"/>
  <c r="T1206" i="4"/>
  <c r="E1216" i="3" s="1"/>
  <c r="V1209" i="4"/>
  <c r="G1219" i="3" s="1"/>
  <c r="U1216" i="4"/>
  <c r="F1226" i="3" s="1"/>
  <c r="U1219" i="4"/>
  <c r="F1229" i="3" s="1"/>
  <c r="U1223" i="4"/>
  <c r="F1233" i="3" s="1"/>
  <c r="U1227" i="4"/>
  <c r="F1237" i="3" s="1"/>
  <c r="W1240" i="4"/>
  <c r="H1250" i="3" s="1"/>
  <c r="U1241" i="4"/>
  <c r="F1251" i="3" s="1"/>
  <c r="V1249" i="4"/>
  <c r="G1259" i="3" s="1"/>
  <c r="U1255" i="4"/>
  <c r="F1265" i="3" s="1"/>
  <c r="U1259" i="4"/>
  <c r="F1269" i="3" s="1"/>
  <c r="X1265" i="4"/>
  <c r="I1275" i="3" s="1"/>
  <c r="V1269" i="4"/>
  <c r="G1279" i="3" s="1"/>
  <c r="V1273" i="4"/>
  <c r="G1283" i="3" s="1"/>
  <c r="V1284" i="4"/>
  <c r="G1294" i="3" s="1"/>
  <c r="T1285" i="4"/>
  <c r="E1295" i="3" s="1"/>
  <c r="V1288" i="4"/>
  <c r="G1298" i="3" s="1"/>
  <c r="T1289" i="4"/>
  <c r="E1299" i="3" s="1"/>
  <c r="W1296" i="4"/>
  <c r="H1306" i="3" s="1"/>
  <c r="T1300" i="4"/>
  <c r="E1310" i="3" s="1"/>
  <c r="V1306" i="4"/>
  <c r="G1316" i="3" s="1"/>
  <c r="V1310" i="4"/>
  <c r="G1320" i="3" s="1"/>
  <c r="T1311" i="4"/>
  <c r="E1321" i="3" s="1"/>
  <c r="V1314" i="4"/>
  <c r="G1324" i="3" s="1"/>
  <c r="Y1316" i="4"/>
  <c r="J1326" i="3" s="1"/>
  <c r="V1317" i="4"/>
  <c r="G1327" i="3" s="1"/>
  <c r="U1321" i="4"/>
  <c r="F1331" i="3" s="1"/>
  <c r="V1331" i="4"/>
  <c r="G1341" i="3" s="1"/>
  <c r="U1338" i="4"/>
  <c r="F1348" i="3" s="1"/>
  <c r="W1338" i="4"/>
  <c r="H1348" i="3" s="1"/>
  <c r="U1339" i="4"/>
  <c r="F1349" i="3" s="1"/>
  <c r="Y1344" i="4"/>
  <c r="J1354" i="3" s="1"/>
  <c r="T1349" i="4"/>
  <c r="E1359" i="3" s="1"/>
  <c r="U1352" i="4"/>
  <c r="F1362" i="3" s="1"/>
  <c r="U1353" i="4"/>
  <c r="F1363" i="3" s="1"/>
  <c r="V1366" i="4"/>
  <c r="G1376" i="3" s="1"/>
  <c r="U1374" i="4"/>
  <c r="F1384" i="3" s="1"/>
  <c r="W1374" i="4"/>
  <c r="H1384" i="3" s="1"/>
  <c r="Y1376" i="4"/>
  <c r="J1386" i="3" s="1"/>
  <c r="V1377" i="4"/>
  <c r="G1387" i="3" s="1"/>
  <c r="U1384" i="4"/>
  <c r="F1394" i="3" s="1"/>
  <c r="W1384" i="4"/>
  <c r="H1394" i="3" s="1"/>
  <c r="U1385" i="4"/>
  <c r="F1395" i="3" s="1"/>
  <c r="U1388" i="4"/>
  <c r="F1398" i="3" s="1"/>
  <c r="T1396" i="4"/>
  <c r="E1406" i="3" s="1"/>
  <c r="X1398" i="4"/>
  <c r="I1408" i="3" s="1"/>
  <c r="T1407" i="4"/>
  <c r="E1417" i="3" s="1"/>
  <c r="X1412" i="4"/>
  <c r="I1422" i="3" s="1"/>
  <c r="T1417" i="4"/>
  <c r="E1427" i="3" s="1"/>
  <c r="V1420" i="4"/>
  <c r="G1430" i="3" s="1"/>
  <c r="T1421" i="4"/>
  <c r="E1431" i="3" s="1"/>
  <c r="T1428" i="4"/>
  <c r="E1438" i="3" s="1"/>
  <c r="V1431" i="4"/>
  <c r="G1441" i="3" s="1"/>
  <c r="Y1433" i="4"/>
  <c r="J1443" i="3" s="1"/>
  <c r="T1435" i="4"/>
  <c r="E1445" i="3" s="1"/>
  <c r="T1439" i="4"/>
  <c r="E1449" i="3" s="1"/>
  <c r="V1442" i="4"/>
  <c r="G1452" i="3" s="1"/>
  <c r="Y1444" i="4"/>
  <c r="J1454" i="3" s="1"/>
  <c r="U1446" i="4"/>
  <c r="F1456" i="3" s="1"/>
  <c r="Y1448" i="4"/>
  <c r="J1458" i="3" s="1"/>
  <c r="V1449" i="4"/>
  <c r="G1459" i="3" s="1"/>
  <c r="V1453" i="4"/>
  <c r="G1463" i="3" s="1"/>
  <c r="T1454" i="4"/>
  <c r="E1464" i="3" s="1"/>
  <c r="V1457" i="4"/>
  <c r="G1467" i="3" s="1"/>
  <c r="T1458" i="4"/>
  <c r="E1468" i="3" s="1"/>
  <c r="T1462" i="4"/>
  <c r="E1472" i="3" s="1"/>
  <c r="T1466" i="4"/>
  <c r="E1476" i="3" s="1"/>
  <c r="V1469" i="4"/>
  <c r="G1479" i="3" s="1"/>
  <c r="Y1471" i="4"/>
  <c r="J1481" i="3" s="1"/>
  <c r="Y1475" i="4"/>
  <c r="J1485" i="3" s="1"/>
  <c r="Y1483" i="4"/>
  <c r="J1493" i="3" s="1"/>
  <c r="Y1487" i="4"/>
  <c r="J1497" i="3" s="1"/>
  <c r="Y1491" i="4"/>
  <c r="J1501" i="3" s="1"/>
  <c r="Y1495" i="4"/>
  <c r="J1505" i="3" s="1"/>
  <c r="Y1499" i="4"/>
  <c r="J1509" i="3" s="1"/>
  <c r="X1503" i="4"/>
  <c r="I1513" i="3" s="1"/>
  <c r="V1504" i="4"/>
  <c r="G1514" i="3" s="1"/>
  <c r="X1507" i="4"/>
  <c r="I1517" i="3" s="1"/>
  <c r="V1508" i="4"/>
  <c r="G1518" i="3" s="1"/>
  <c r="X1511" i="4"/>
  <c r="I1521" i="3" s="1"/>
  <c r="X1515" i="4"/>
  <c r="I1525" i="3" s="1"/>
  <c r="V1516" i="4"/>
  <c r="G1526" i="3" s="1"/>
  <c r="W1545" i="4"/>
  <c r="H1555" i="3" s="1"/>
  <c r="Y1548" i="4"/>
  <c r="J1558" i="3" s="1"/>
  <c r="V1549" i="4"/>
  <c r="G1559" i="3" s="1"/>
  <c r="Y1555" i="4"/>
  <c r="J1565" i="3" s="1"/>
  <c r="X1079" i="4"/>
  <c r="I1089" i="3" s="1"/>
  <c r="T1083" i="4"/>
  <c r="E1093" i="3" s="1"/>
  <c r="X1083" i="4"/>
  <c r="I1093" i="3" s="1"/>
  <c r="X1087" i="4"/>
  <c r="I1097" i="3" s="1"/>
  <c r="X1091" i="4"/>
  <c r="I1101" i="3" s="1"/>
  <c r="X1099" i="4"/>
  <c r="I1109" i="3" s="1"/>
  <c r="X1103" i="4"/>
  <c r="I1113" i="3" s="1"/>
  <c r="X1193" i="4"/>
  <c r="I1203" i="3" s="1"/>
  <c r="V1194" i="4"/>
  <c r="G1204" i="3" s="1"/>
  <c r="X1197" i="4"/>
  <c r="I1207" i="3" s="1"/>
  <c r="Y1208" i="4"/>
  <c r="J1218" i="3" s="1"/>
  <c r="W1212" i="4"/>
  <c r="H1222" i="3" s="1"/>
  <c r="U1213" i="4"/>
  <c r="F1223" i="3" s="1"/>
  <c r="V1216" i="4"/>
  <c r="G1226" i="3" s="1"/>
  <c r="T1224" i="4"/>
  <c r="E1234" i="3" s="1"/>
  <c r="T1228" i="4"/>
  <c r="E1238" i="3" s="1"/>
  <c r="V1237" i="4"/>
  <c r="G1247" i="3" s="1"/>
  <c r="V1241" i="4"/>
  <c r="G1251" i="3" s="1"/>
  <c r="W1244" i="4"/>
  <c r="H1254" i="3" s="1"/>
  <c r="U1245" i="4"/>
  <c r="F1255" i="3" s="1"/>
  <c r="V1248" i="4"/>
  <c r="G1258" i="3" s="1"/>
  <c r="T1256" i="4"/>
  <c r="E1266" i="3" s="1"/>
  <c r="T1260" i="4"/>
  <c r="E1270" i="3" s="1"/>
  <c r="V1263" i="4"/>
  <c r="G1273" i="3" s="1"/>
  <c r="U1270" i="4"/>
  <c r="F1280" i="3" s="1"/>
  <c r="Y1272" i="4"/>
  <c r="J1282" i="3" s="1"/>
  <c r="V1277" i="4"/>
  <c r="G1287" i="3" s="1"/>
  <c r="X1280" i="4"/>
  <c r="I1290" i="3" s="1"/>
  <c r="V1281" i="4"/>
  <c r="G1291" i="3" s="1"/>
  <c r="U1285" i="4"/>
  <c r="F1295" i="3" s="1"/>
  <c r="U1289" i="4"/>
  <c r="F1299" i="3" s="1"/>
  <c r="W1299" i="4"/>
  <c r="H1309" i="3" s="1"/>
  <c r="U1300" i="4"/>
  <c r="F1310" i="3" s="1"/>
  <c r="U1307" i="4"/>
  <c r="F1317" i="3" s="1"/>
  <c r="U1311" i="4"/>
  <c r="F1321" i="3" s="1"/>
  <c r="U1315" i="4"/>
  <c r="F1325" i="3" s="1"/>
  <c r="W1317" i="4"/>
  <c r="H1327" i="3" s="1"/>
  <c r="T1325" i="4"/>
  <c r="E1335" i="3" s="1"/>
  <c r="W1331" i="4"/>
  <c r="H1341" i="3" s="1"/>
  <c r="V1334" i="4"/>
  <c r="G1344" i="3" s="1"/>
  <c r="V1338" i="4"/>
  <c r="G1348" i="3" s="1"/>
  <c r="T1339" i="4"/>
  <c r="E1349" i="3" s="1"/>
  <c r="V1342" i="4"/>
  <c r="G1352" i="3" s="1"/>
  <c r="T1343" i="4"/>
  <c r="E1353" i="3" s="1"/>
  <c r="W1348" i="4"/>
  <c r="H1358" i="3" s="1"/>
  <c r="T1357" i="4"/>
  <c r="E1367" i="3" s="1"/>
  <c r="W1364" i="4"/>
  <c r="H1374" i="3" s="1"/>
  <c r="V1370" i="4"/>
  <c r="G1380" i="3" s="1"/>
  <c r="T1371" i="4"/>
  <c r="E1381" i="3" s="1"/>
  <c r="V1374" i="4"/>
  <c r="G1384" i="3" s="1"/>
  <c r="W1377" i="4"/>
  <c r="H1387" i="3" s="1"/>
  <c r="U1381" i="4"/>
  <c r="F1391" i="3" s="1"/>
  <c r="T1385" i="4"/>
  <c r="E1395" i="3" s="1"/>
  <c r="V1388" i="4"/>
  <c r="G1398" i="3" s="1"/>
  <c r="T1389" i="4"/>
  <c r="E1399" i="3" s="1"/>
  <c r="W1395" i="4"/>
  <c r="H1405" i="3" s="1"/>
  <c r="U1403" i="4"/>
  <c r="F1413" i="3" s="1"/>
  <c r="U1407" i="4"/>
  <c r="F1417" i="3" s="1"/>
  <c r="W1413" i="4"/>
  <c r="H1423" i="3" s="1"/>
  <c r="T1414" i="4"/>
  <c r="E1424" i="3" s="1"/>
  <c r="U1417" i="4"/>
  <c r="F1427" i="3" s="1"/>
  <c r="W1420" i="4"/>
  <c r="H1430" i="3" s="1"/>
  <c r="U1421" i="4"/>
  <c r="F1431" i="3" s="1"/>
  <c r="U1428" i="4"/>
  <c r="F1438" i="3" s="1"/>
  <c r="Y1430" i="4"/>
  <c r="J1440" i="3" s="1"/>
  <c r="T1432" i="4"/>
  <c r="E1442" i="3" s="1"/>
  <c r="U1439" i="4"/>
  <c r="F1449" i="3" s="1"/>
  <c r="Y1441" i="4"/>
  <c r="J1451" i="3" s="1"/>
  <c r="T1443" i="4"/>
  <c r="E1453" i="3" s="1"/>
  <c r="X1445" i="4"/>
  <c r="I1455" i="3" s="1"/>
  <c r="T1445" i="4"/>
  <c r="E1455" i="3" s="1"/>
  <c r="Y1452" i="4"/>
  <c r="J1462" i="3" s="1"/>
  <c r="Y1456" i="4"/>
  <c r="J1466" i="3" s="1"/>
  <c r="Y1460" i="4"/>
  <c r="J1470" i="3" s="1"/>
  <c r="Y1468" i="4"/>
  <c r="J1478" i="3" s="1"/>
  <c r="T1470" i="4"/>
  <c r="E1480" i="3" s="1"/>
  <c r="V1473" i="4"/>
  <c r="G1483" i="3" s="1"/>
  <c r="T1474" i="4"/>
  <c r="E1484" i="3" s="1"/>
  <c r="T1478" i="4"/>
  <c r="E1488" i="3" s="1"/>
  <c r="T1482" i="4"/>
  <c r="E1492" i="3" s="1"/>
  <c r="V1485" i="4"/>
  <c r="G1495" i="3" s="1"/>
  <c r="T1486" i="4"/>
  <c r="E1496" i="3" s="1"/>
  <c r="V1489" i="4"/>
  <c r="G1499" i="3" s="1"/>
  <c r="T1490" i="4"/>
  <c r="E1500" i="3" s="1"/>
  <c r="T1494" i="4"/>
  <c r="E1504" i="3" s="1"/>
  <c r="V1497" i="4"/>
  <c r="G1507" i="3" s="1"/>
  <c r="T1498" i="4"/>
  <c r="E1508" i="3" s="1"/>
  <c r="V1501" i="4"/>
  <c r="G1511" i="3" s="1"/>
  <c r="Y1503" i="4"/>
  <c r="J1513" i="3" s="1"/>
  <c r="Y1507" i="4"/>
  <c r="J1517" i="3" s="1"/>
  <c r="Y1515" i="4"/>
  <c r="J1525" i="3" s="1"/>
  <c r="X1519" i="4"/>
  <c r="I1529" i="3" s="1"/>
  <c r="V1524" i="4"/>
  <c r="G1534" i="3" s="1"/>
  <c r="X1526" i="4"/>
  <c r="I1536" i="3" s="1"/>
  <c r="T1535" i="4"/>
  <c r="E1545" i="3" s="1"/>
  <c r="T1536" i="4"/>
  <c r="E1546" i="3" s="1"/>
  <c r="U1238" i="4"/>
  <c r="F1248" i="3" s="1"/>
  <c r="Y1240" i="4"/>
  <c r="J1250" i="3" s="1"/>
  <c r="U1247" i="4"/>
  <c r="F1257" i="3" s="1"/>
  <c r="W1248" i="4"/>
  <c r="H1258" i="3" s="1"/>
  <c r="W1255" i="4"/>
  <c r="H1265" i="3" s="1"/>
  <c r="U1256" i="4"/>
  <c r="F1266" i="3" s="1"/>
  <c r="W1263" i="4"/>
  <c r="H1273" i="3" s="1"/>
  <c r="T1264" i="4"/>
  <c r="E1274" i="3" s="1"/>
  <c r="U1267" i="4"/>
  <c r="F1277" i="3" s="1"/>
  <c r="V1270" i="4"/>
  <c r="G1280" i="3" s="1"/>
  <c r="T1271" i="4"/>
  <c r="E1281" i="3" s="1"/>
  <c r="U1278" i="4"/>
  <c r="F1288" i="3" s="1"/>
  <c r="Y1280" i="4"/>
  <c r="J1290" i="3" s="1"/>
  <c r="W1281" i="4"/>
  <c r="H1291" i="3" s="1"/>
  <c r="T1282" i="4"/>
  <c r="E1292" i="3" s="1"/>
  <c r="X1284" i="4"/>
  <c r="I1294" i="3" s="1"/>
  <c r="U1293" i="4"/>
  <c r="F1303" i="3" s="1"/>
  <c r="V1300" i="4"/>
  <c r="G1310" i="3" s="1"/>
  <c r="T1301" i="4"/>
  <c r="E1311" i="3" s="1"/>
  <c r="T1308" i="4"/>
  <c r="E1318" i="3" s="1"/>
  <c r="X1314" i="4"/>
  <c r="I1324" i="3" s="1"/>
  <c r="V1315" i="4"/>
  <c r="G1325" i="3" s="1"/>
  <c r="W1324" i="4"/>
  <c r="H1334" i="3" s="1"/>
  <c r="U1325" i="4"/>
  <c r="F1335" i="3" s="1"/>
  <c r="W1328" i="4"/>
  <c r="H1338" i="3" s="1"/>
  <c r="U1329" i="4"/>
  <c r="F1339" i="3" s="1"/>
  <c r="U1335" i="4"/>
  <c r="F1345" i="3" s="1"/>
  <c r="U1343" i="4"/>
  <c r="F1353" i="3" s="1"/>
  <c r="V1346" i="4"/>
  <c r="G1356" i="3" s="1"/>
  <c r="W1352" i="4"/>
  <c r="H1362" i="3" s="1"/>
  <c r="W1356" i="4"/>
  <c r="H1366" i="3" s="1"/>
  <c r="U1357" i="4"/>
  <c r="F1367" i="3" s="1"/>
  <c r="W1363" i="4"/>
  <c r="H1373" i="3" s="1"/>
  <c r="T1364" i="4"/>
  <c r="E1374" i="3" s="1"/>
  <c r="U1371" i="4"/>
  <c r="F1381" i="3" s="1"/>
  <c r="U1375" i="4"/>
  <c r="F1385" i="3" s="1"/>
  <c r="T1382" i="4"/>
  <c r="E1392" i="3" s="1"/>
  <c r="W1388" i="4"/>
  <c r="H1398" i="3" s="1"/>
  <c r="U1389" i="4"/>
  <c r="F1399" i="3" s="1"/>
  <c r="T1393" i="4"/>
  <c r="E1403" i="3" s="1"/>
  <c r="T1397" i="4"/>
  <c r="E1407" i="3" s="1"/>
  <c r="X1402" i="4"/>
  <c r="I1412" i="3" s="1"/>
  <c r="V1403" i="4"/>
  <c r="G1413" i="3" s="1"/>
  <c r="T1404" i="4"/>
  <c r="E1414" i="3" s="1"/>
  <c r="T1408" i="4"/>
  <c r="E1418" i="3" s="1"/>
  <c r="X1410" i="4"/>
  <c r="I1420" i="3" s="1"/>
  <c r="V1411" i="4"/>
  <c r="G1421" i="3" s="1"/>
  <c r="T1418" i="4"/>
  <c r="E1428" i="3" s="1"/>
  <c r="X1420" i="4"/>
  <c r="I1430" i="3" s="1"/>
  <c r="T1420" i="4"/>
  <c r="E1430" i="3" s="1"/>
  <c r="T1422" i="4"/>
  <c r="E1432" i="3" s="1"/>
  <c r="T1429" i="4"/>
  <c r="E1439" i="3" s="1"/>
  <c r="T1436" i="4"/>
  <c r="E1446" i="3" s="1"/>
  <c r="T1440" i="4"/>
  <c r="E1450" i="3" s="1"/>
  <c r="T1451" i="4"/>
  <c r="E1461" i="3" s="1"/>
  <c r="X1453" i="4"/>
  <c r="I1463" i="3" s="1"/>
  <c r="T1455" i="4"/>
  <c r="E1465" i="3" s="1"/>
  <c r="T1459" i="4"/>
  <c r="E1469" i="3" s="1"/>
  <c r="T1463" i="4"/>
  <c r="E1473" i="3" s="1"/>
  <c r="T1467" i="4"/>
  <c r="E1477" i="3" s="1"/>
  <c r="Y1492" i="4"/>
  <c r="J1502" i="3" s="1"/>
  <c r="Y1496" i="4"/>
  <c r="J1506" i="3" s="1"/>
  <c r="W1497" i="4"/>
  <c r="H1507" i="3" s="1"/>
  <c r="Y1500" i="4"/>
  <c r="J1510" i="3" s="1"/>
  <c r="W1501" i="4"/>
  <c r="H1511" i="3" s="1"/>
  <c r="T1502" i="4"/>
  <c r="E1512" i="3" s="1"/>
  <c r="T1506" i="4"/>
  <c r="E1516" i="3" s="1"/>
  <c r="T1510" i="4"/>
  <c r="E1520" i="3" s="1"/>
  <c r="V1513" i="4"/>
  <c r="G1523" i="3" s="1"/>
  <c r="T1514" i="4"/>
  <c r="E1524" i="3" s="1"/>
  <c r="Y1523" i="4"/>
  <c r="J1533" i="3" s="1"/>
  <c r="U1528" i="4"/>
  <c r="F1538" i="3" s="1"/>
  <c r="U1535" i="4"/>
  <c r="F1545" i="3" s="1"/>
  <c r="W1538" i="4"/>
  <c r="H1548" i="3" s="1"/>
  <c r="X1048" i="4"/>
  <c r="I1058" i="3" s="1"/>
  <c r="X1052" i="4"/>
  <c r="I1062" i="3" s="1"/>
  <c r="X1056" i="4"/>
  <c r="I1066" i="3" s="1"/>
  <c r="X1060" i="4"/>
  <c r="I1070" i="3" s="1"/>
  <c r="X1064" i="4"/>
  <c r="I1074" i="3" s="1"/>
  <c r="X1068" i="4"/>
  <c r="I1078" i="3" s="1"/>
  <c r="X1072" i="4"/>
  <c r="I1082" i="3" s="1"/>
  <c r="X1076" i="4"/>
  <c r="I1086" i="3" s="1"/>
  <c r="X1080" i="4"/>
  <c r="I1090" i="3" s="1"/>
  <c r="X1084" i="4"/>
  <c r="I1094" i="3" s="1"/>
  <c r="X1088" i="4"/>
  <c r="I1098" i="3" s="1"/>
  <c r="X1092" i="4"/>
  <c r="I1102" i="3" s="1"/>
  <c r="X1096" i="4"/>
  <c r="I1106" i="3" s="1"/>
  <c r="X1100" i="4"/>
  <c r="I1110" i="3" s="1"/>
  <c r="X1104" i="4"/>
  <c r="I1114" i="3" s="1"/>
  <c r="X1107" i="4"/>
  <c r="I1117" i="3" s="1"/>
  <c r="T1112" i="4"/>
  <c r="E1122" i="3" s="1"/>
  <c r="X1115" i="4"/>
  <c r="I1125" i="3" s="1"/>
  <c r="T1120" i="4"/>
  <c r="E1130" i="3" s="1"/>
  <c r="X1123" i="4"/>
  <c r="I1133" i="3" s="1"/>
  <c r="T1128" i="4"/>
  <c r="E1138" i="3" s="1"/>
  <c r="X1131" i="4"/>
  <c r="I1141" i="3" s="1"/>
  <c r="T1136" i="4"/>
  <c r="E1146" i="3" s="1"/>
  <c r="X1139" i="4"/>
  <c r="I1149" i="3" s="1"/>
  <c r="V1143" i="4"/>
  <c r="G1153" i="3" s="1"/>
  <c r="X1143" i="4"/>
  <c r="I1153" i="3" s="1"/>
  <c r="V1147" i="4"/>
  <c r="G1157" i="3" s="1"/>
  <c r="X1147" i="4"/>
  <c r="I1157" i="3" s="1"/>
  <c r="V1151" i="4"/>
  <c r="G1161" i="3" s="1"/>
  <c r="X1151" i="4"/>
  <c r="I1161" i="3" s="1"/>
  <c r="V1155" i="4"/>
  <c r="G1165" i="3" s="1"/>
  <c r="X1155" i="4"/>
  <c r="I1165" i="3" s="1"/>
  <c r="V1159" i="4"/>
  <c r="G1169" i="3" s="1"/>
  <c r="X1159" i="4"/>
  <c r="I1169" i="3" s="1"/>
  <c r="T1161" i="4"/>
  <c r="E1171" i="3" s="1"/>
  <c r="V1163" i="4"/>
  <c r="G1173" i="3" s="1"/>
  <c r="X1163" i="4"/>
  <c r="I1173" i="3" s="1"/>
  <c r="T1165" i="4"/>
  <c r="E1175" i="3" s="1"/>
  <c r="V1167" i="4"/>
  <c r="G1177" i="3" s="1"/>
  <c r="X1167" i="4"/>
  <c r="I1177" i="3" s="1"/>
  <c r="T1169" i="4"/>
  <c r="E1179" i="3" s="1"/>
  <c r="V1171" i="4"/>
  <c r="G1181" i="3" s="1"/>
  <c r="X1171" i="4"/>
  <c r="I1181" i="3" s="1"/>
  <c r="T1173" i="4"/>
  <c r="E1183" i="3" s="1"/>
  <c r="V1175" i="4"/>
  <c r="G1185" i="3" s="1"/>
  <c r="X1175" i="4"/>
  <c r="I1185" i="3" s="1"/>
  <c r="T1177" i="4"/>
  <c r="E1187" i="3" s="1"/>
  <c r="V1179" i="4"/>
  <c r="G1189" i="3" s="1"/>
  <c r="X1179" i="4"/>
  <c r="I1189" i="3" s="1"/>
  <c r="T1181" i="4"/>
  <c r="E1191" i="3" s="1"/>
  <c r="V1183" i="4"/>
  <c r="G1193" i="3" s="1"/>
  <c r="X1183" i="4"/>
  <c r="I1193" i="3" s="1"/>
  <c r="T1185" i="4"/>
  <c r="E1195" i="3" s="1"/>
  <c r="V1187" i="4"/>
  <c r="G1197" i="3" s="1"/>
  <c r="X1187" i="4"/>
  <c r="I1197" i="3" s="1"/>
  <c r="T1189" i="4"/>
  <c r="E1199" i="3" s="1"/>
  <c r="V1191" i="4"/>
  <c r="G1201" i="3" s="1"/>
  <c r="X1191" i="4"/>
  <c r="I1201" i="3" s="1"/>
  <c r="X1198" i="4"/>
  <c r="I1208" i="3" s="1"/>
  <c r="T1201" i="4"/>
  <c r="E1211" i="3" s="1"/>
  <c r="V1203" i="4"/>
  <c r="G1213" i="3" s="1"/>
  <c r="U1207" i="4"/>
  <c r="F1217" i="3" s="1"/>
  <c r="W1213" i="4"/>
  <c r="H1223" i="3" s="1"/>
  <c r="T1214" i="4"/>
  <c r="E1224" i="3" s="1"/>
  <c r="T1221" i="4"/>
  <c r="E1231" i="3" s="1"/>
  <c r="V1221" i="4"/>
  <c r="G1231" i="3" s="1"/>
  <c r="T1229" i="4"/>
  <c r="E1239" i="3" s="1"/>
  <c r="U1235" i="4"/>
  <c r="F1245" i="3" s="1"/>
  <c r="V1238" i="4"/>
  <c r="G1248" i="3" s="1"/>
  <c r="T1239" i="4"/>
  <c r="E1249" i="3" s="1"/>
  <c r="V1239" i="4"/>
  <c r="G1249" i="3" s="1"/>
  <c r="T1240" i="4"/>
  <c r="E1250" i="3" s="1"/>
  <c r="W1245" i="4"/>
  <c r="H1255" i="3" s="1"/>
  <c r="T1246" i="4"/>
  <c r="E1256" i="3" s="1"/>
  <c r="U1249" i="4"/>
  <c r="F1259" i="3" s="1"/>
  <c r="W1252" i="4"/>
  <c r="H1262" i="3" s="1"/>
  <c r="T1261" i="4"/>
  <c r="E1271" i="3" s="1"/>
  <c r="U1265" i="4"/>
  <c r="F1275" i="3" s="1"/>
  <c r="U1271" i="4"/>
  <c r="F1281" i="3" s="1"/>
  <c r="V1278" i="4"/>
  <c r="G1288" i="3" s="1"/>
  <c r="T1279" i="4"/>
  <c r="E1289" i="3" s="1"/>
  <c r="X1281" i="4"/>
  <c r="I1291" i="3" s="1"/>
  <c r="U1282" i="4"/>
  <c r="F1292" i="3" s="1"/>
  <c r="W1282" i="4"/>
  <c r="H1292" i="3" s="1"/>
  <c r="U1283" i="4"/>
  <c r="F1293" i="3" s="1"/>
  <c r="V1297" i="4"/>
  <c r="G1307" i="3" s="1"/>
  <c r="W1307" i="4"/>
  <c r="H1317" i="3" s="1"/>
  <c r="U1308" i="4"/>
  <c r="F1318" i="3" s="1"/>
  <c r="W1308" i="4"/>
  <c r="H1318" i="3" s="1"/>
  <c r="U1309" i="4"/>
  <c r="F1319" i="3" s="1"/>
  <c r="V1329" i="4"/>
  <c r="G1339" i="3" s="1"/>
  <c r="T1336" i="4"/>
  <c r="E1346" i="3" s="1"/>
  <c r="V1336" i="4"/>
  <c r="G1346" i="3" s="1"/>
  <c r="T1337" i="4"/>
  <c r="E1347" i="3" s="1"/>
  <c r="X1342" i="4"/>
  <c r="I1352" i="3" s="1"/>
  <c r="W1349" i="4"/>
  <c r="H1359" i="3" s="1"/>
  <c r="T1350" i="4"/>
  <c r="E1360" i="3" s="1"/>
  <c r="T1351" i="4"/>
  <c r="E1361" i="3" s="1"/>
  <c r="T1358" i="4"/>
  <c r="E1368" i="3" s="1"/>
  <c r="V1358" i="4"/>
  <c r="G1368" i="3" s="1"/>
  <c r="T1359" i="4"/>
  <c r="E1369" i="3" s="1"/>
  <c r="U1368" i="4"/>
  <c r="F1378" i="3" s="1"/>
  <c r="T1372" i="4"/>
  <c r="E1382" i="3" s="1"/>
  <c r="V1372" i="4"/>
  <c r="G1382" i="3" s="1"/>
  <c r="X1374" i="4"/>
  <c r="I1384" i="3" s="1"/>
  <c r="V1375" i="4"/>
  <c r="G1385" i="3" s="1"/>
  <c r="V1378" i="4"/>
  <c r="G1388" i="3" s="1"/>
  <c r="T1379" i="4"/>
  <c r="E1389" i="3" s="1"/>
  <c r="U1382" i="4"/>
  <c r="F1392" i="3" s="1"/>
  <c r="W1382" i="4"/>
  <c r="H1392" i="3" s="1"/>
  <c r="U1383" i="4"/>
  <c r="F1393" i="3" s="1"/>
  <c r="X1388" i="4"/>
  <c r="I1398" i="3" s="1"/>
  <c r="W1392" i="4"/>
  <c r="H1402" i="3" s="1"/>
  <c r="U1393" i="4"/>
  <c r="F1403" i="3" s="1"/>
  <c r="W1396" i="4"/>
  <c r="H1406" i="3" s="1"/>
  <c r="U1397" i="4"/>
  <c r="F1407" i="3" s="1"/>
  <c r="U1404" i="4"/>
  <c r="F1414" i="3" s="1"/>
  <c r="U1405" i="4"/>
  <c r="F1415" i="3" s="1"/>
  <c r="U1408" i="4"/>
  <c r="F1418" i="3" s="1"/>
  <c r="W1411" i="4"/>
  <c r="H1421" i="3" s="1"/>
  <c r="T1415" i="4"/>
  <c r="E1425" i="3" s="1"/>
  <c r="Y1420" i="4"/>
  <c r="J1430" i="3" s="1"/>
  <c r="V1425" i="4"/>
  <c r="G1435" i="3" s="1"/>
  <c r="U1429" i="4"/>
  <c r="F1439" i="3" s="1"/>
  <c r="U1436" i="4"/>
  <c r="F1446" i="3" s="1"/>
  <c r="U1440" i="4"/>
  <c r="F1450" i="3" s="1"/>
  <c r="X1446" i="4"/>
  <c r="I1456" i="3" s="1"/>
  <c r="U1451" i="4"/>
  <c r="F1461" i="3" s="1"/>
  <c r="W1451" i="4"/>
  <c r="H1461" i="3" s="1"/>
  <c r="W1455" i="4"/>
  <c r="H1465" i="3" s="1"/>
  <c r="W1459" i="4"/>
  <c r="H1469" i="3" s="1"/>
  <c r="U1463" i="4"/>
  <c r="F1473" i="3" s="1"/>
  <c r="W1463" i="4"/>
  <c r="H1473" i="3" s="1"/>
  <c r="U1467" i="4"/>
  <c r="F1477" i="3" s="1"/>
  <c r="W1467" i="4"/>
  <c r="H1477" i="3" s="1"/>
  <c r="T1471" i="4"/>
  <c r="E1481" i="3" s="1"/>
  <c r="T1472" i="4"/>
  <c r="E1482" i="3" s="1"/>
  <c r="T1475" i="4"/>
  <c r="E1485" i="3" s="1"/>
  <c r="T1476" i="4"/>
  <c r="E1486" i="3" s="1"/>
  <c r="T1479" i="4"/>
  <c r="E1489" i="3" s="1"/>
  <c r="T1480" i="4"/>
  <c r="E1490" i="3" s="1"/>
  <c r="T1483" i="4"/>
  <c r="E1493" i="3" s="1"/>
  <c r="T1484" i="4"/>
  <c r="E1494" i="3" s="1"/>
  <c r="T1487" i="4"/>
  <c r="E1497" i="3" s="1"/>
  <c r="T1488" i="4"/>
  <c r="E1498" i="3" s="1"/>
  <c r="T1491" i="4"/>
  <c r="E1501" i="3" s="1"/>
  <c r="T1492" i="4"/>
  <c r="E1502" i="3" s="1"/>
  <c r="T1495" i="4"/>
  <c r="E1505" i="3" s="1"/>
  <c r="T1496" i="4"/>
  <c r="E1506" i="3" s="1"/>
  <c r="T1499" i="4"/>
  <c r="E1509" i="3" s="1"/>
  <c r="T1500" i="4"/>
  <c r="E1510" i="3" s="1"/>
  <c r="Y1504" i="4"/>
  <c r="J1514" i="3" s="1"/>
  <c r="W1505" i="4"/>
  <c r="H1515" i="3" s="1"/>
  <c r="W1509" i="4"/>
  <c r="H1519" i="3" s="1"/>
  <c r="Y1512" i="4"/>
  <c r="J1522" i="3" s="1"/>
  <c r="W1513" i="4"/>
  <c r="H1523" i="3" s="1"/>
  <c r="Y1516" i="4"/>
  <c r="J1526" i="3" s="1"/>
  <c r="V1517" i="4"/>
  <c r="G1527" i="3" s="1"/>
  <c r="T1518" i="4"/>
  <c r="E1528" i="3" s="1"/>
  <c r="T1522" i="4"/>
  <c r="E1532" i="3" s="1"/>
  <c r="X1527" i="4"/>
  <c r="I1537" i="3" s="1"/>
  <c r="V1532" i="4"/>
  <c r="G1542" i="3" s="1"/>
  <c r="T1537" i="4"/>
  <c r="E1547" i="3" s="1"/>
  <c r="V1540" i="4"/>
  <c r="G1550" i="3" s="1"/>
  <c r="X1542" i="4"/>
  <c r="I1552" i="3" s="1"/>
  <c r="T1545" i="4"/>
  <c r="E1555" i="3" s="1"/>
  <c r="T1551" i="4"/>
  <c r="E1561" i="3" s="1"/>
  <c r="T1552" i="4"/>
  <c r="E1562" i="3" s="1"/>
  <c r="T1555" i="4"/>
  <c r="E1565" i="3" s="1"/>
  <c r="T1558" i="4"/>
  <c r="E1568" i="3" s="1"/>
  <c r="T1562" i="4"/>
  <c r="E1572" i="3" s="1"/>
  <c r="Y1571" i="4"/>
  <c r="J1581" i="3" s="1"/>
  <c r="V1580" i="4"/>
  <c r="G1590" i="3" s="1"/>
  <c r="T1585" i="4"/>
  <c r="E1595" i="3" s="1"/>
  <c r="T1591" i="4"/>
  <c r="E1601" i="3" s="1"/>
  <c r="T1595" i="4"/>
  <c r="E1605" i="3" s="1"/>
  <c r="T1599" i="4"/>
  <c r="E1609" i="3" s="1"/>
  <c r="T1603" i="4"/>
  <c r="E1613" i="3" s="1"/>
  <c r="T1607" i="4"/>
  <c r="E1617" i="3" s="1"/>
  <c r="T1611" i="4"/>
  <c r="E1621" i="3" s="1"/>
  <c r="T1623" i="4"/>
  <c r="E1633" i="3" s="1"/>
  <c r="U1647" i="4"/>
  <c r="F1657" i="3" s="1"/>
  <c r="W1654" i="4"/>
  <c r="H1664" i="3" s="1"/>
  <c r="T1659" i="4"/>
  <c r="E1669" i="3" s="1"/>
  <c r="T1666" i="4"/>
  <c r="E1676" i="3" s="1"/>
  <c r="U1675" i="4"/>
  <c r="F1685" i="3" s="1"/>
  <c r="T1694" i="4"/>
  <c r="E1704" i="3" s="1"/>
  <c r="W1700" i="4"/>
  <c r="H1710" i="3" s="1"/>
  <c r="W1724" i="4"/>
  <c r="H1734" i="3" s="1"/>
  <c r="V1731" i="4"/>
  <c r="G1741" i="3" s="1"/>
  <c r="U1627" i="4"/>
  <c r="F1637" i="3" s="1"/>
  <c r="W1748" i="4"/>
  <c r="H1758" i="3" s="1"/>
  <c r="V1755" i="4"/>
  <c r="G1765" i="3" s="1"/>
  <c r="T1756" i="4"/>
  <c r="E1766" i="3" s="1"/>
  <c r="T1766" i="4"/>
  <c r="E1776" i="3" s="1"/>
  <c r="W1772" i="4"/>
  <c r="H1782" i="3" s="1"/>
  <c r="T1776" i="4"/>
  <c r="E1786" i="3" s="1"/>
  <c r="T1780" i="4"/>
  <c r="E1790" i="3" s="1"/>
  <c r="W1782" i="4"/>
  <c r="H1792" i="3" s="1"/>
  <c r="U1783" i="4"/>
  <c r="F1793" i="3" s="1"/>
  <c r="T1745" i="4"/>
  <c r="E1755" i="3" s="1"/>
  <c r="V1748" i="4"/>
  <c r="G1758" i="3" s="1"/>
  <c r="U1762" i="4"/>
  <c r="F1772" i="3" s="1"/>
  <c r="V1765" i="4"/>
  <c r="G1775" i="3" s="1"/>
  <c r="V1769" i="4"/>
  <c r="G1779" i="3" s="1"/>
  <c r="W1775" i="4"/>
  <c r="H1785" i="3" s="1"/>
  <c r="Y1540" i="4"/>
  <c r="J1550" i="3" s="1"/>
  <c r="V1541" i="4"/>
  <c r="G1551" i="3" s="1"/>
  <c r="Y1547" i="4"/>
  <c r="J1557" i="3" s="1"/>
  <c r="U1552" i="4"/>
  <c r="F1562" i="3" s="1"/>
  <c r="U1559" i="4"/>
  <c r="F1569" i="3" s="1"/>
  <c r="W1562" i="4"/>
  <c r="H1572" i="3" s="1"/>
  <c r="T1567" i="4"/>
  <c r="E1577" i="3" s="1"/>
  <c r="T1568" i="4"/>
  <c r="E1578" i="3" s="1"/>
  <c r="T1571" i="4"/>
  <c r="E1581" i="3" s="1"/>
  <c r="Y1576" i="4"/>
  <c r="J1586" i="3" s="1"/>
  <c r="W1577" i="4"/>
  <c r="H1587" i="3" s="1"/>
  <c r="Y1580" i="4"/>
  <c r="J1590" i="3" s="1"/>
  <c r="V1581" i="4"/>
  <c r="G1591" i="3" s="1"/>
  <c r="Y1587" i="4"/>
  <c r="J1597" i="3" s="1"/>
  <c r="U1592" i="4"/>
  <c r="F1602" i="3" s="1"/>
  <c r="Y1594" i="4"/>
  <c r="J1604" i="3" s="1"/>
  <c r="U1596" i="4"/>
  <c r="F1606" i="3" s="1"/>
  <c r="Y1598" i="4"/>
  <c r="J1608" i="3" s="1"/>
  <c r="U1600" i="4"/>
  <c r="F1610" i="3" s="1"/>
  <c r="Y1602" i="4"/>
  <c r="J1612" i="3" s="1"/>
  <c r="U1604" i="4"/>
  <c r="F1614" i="3" s="1"/>
  <c r="Y1606" i="4"/>
  <c r="J1616" i="3" s="1"/>
  <c r="U1608" i="4"/>
  <c r="F1618" i="3" s="1"/>
  <c r="Y1610" i="4"/>
  <c r="J1620" i="3" s="1"/>
  <c r="U1612" i="4"/>
  <c r="F1622" i="3" s="1"/>
  <c r="Y1614" i="4"/>
  <c r="J1624" i="3" s="1"/>
  <c r="U1616" i="4"/>
  <c r="F1626" i="3" s="1"/>
  <c r="Y1618" i="4"/>
  <c r="J1628" i="3" s="1"/>
  <c r="U1620" i="4"/>
  <c r="F1630" i="3" s="1"/>
  <c r="Y1622" i="4"/>
  <c r="J1632" i="3" s="1"/>
  <c r="U1624" i="4"/>
  <c r="F1634" i="3" s="1"/>
  <c r="Y1626" i="4"/>
  <c r="J1636" i="3" s="1"/>
  <c r="U1628" i="4"/>
  <c r="F1638" i="3" s="1"/>
  <c r="U1632" i="4"/>
  <c r="F1642" i="3" s="1"/>
  <c r="U1636" i="4"/>
  <c r="F1646" i="3" s="1"/>
  <c r="Y1638" i="4"/>
  <c r="J1648" i="3" s="1"/>
  <c r="Y1642" i="4"/>
  <c r="J1652" i="3" s="1"/>
  <c r="V1652" i="4"/>
  <c r="G1662" i="3" s="1"/>
  <c r="T1656" i="4"/>
  <c r="E1666" i="3" s="1"/>
  <c r="W1665" i="4"/>
  <c r="H1675" i="3" s="1"/>
  <c r="W1672" i="4"/>
  <c r="H1682" i="3" s="1"/>
  <c r="Y1672" i="4"/>
  <c r="J1682" i="3" s="1"/>
  <c r="W1682" i="4"/>
  <c r="H1692" i="3" s="1"/>
  <c r="U1684" i="4"/>
  <c r="F1694" i="3" s="1"/>
  <c r="Y1685" i="4"/>
  <c r="J1695" i="3" s="1"/>
  <c r="U1687" i="4"/>
  <c r="F1697" i="3" s="1"/>
  <c r="W1690" i="4"/>
  <c r="H1700" i="3" s="1"/>
  <c r="U1691" i="4"/>
  <c r="F1701" i="3" s="1"/>
  <c r="T1698" i="4"/>
  <c r="E1708" i="3" s="1"/>
  <c r="T1705" i="4"/>
  <c r="E1715" i="3" s="1"/>
  <c r="V1705" i="4"/>
  <c r="G1715" i="3" s="1"/>
  <c r="X1713" i="4"/>
  <c r="I1723" i="3" s="1"/>
  <c r="T1715" i="4"/>
  <c r="E1725" i="3" s="1"/>
  <c r="V1715" i="4"/>
  <c r="G1725" i="3" s="1"/>
  <c r="T1722" i="4"/>
  <c r="E1732" i="3" s="1"/>
  <c r="V1763" i="4"/>
  <c r="G1773" i="3" s="1"/>
  <c r="T1542" i="4"/>
  <c r="E1552" i="3" s="1"/>
  <c r="T1546" i="4"/>
  <c r="E1556" i="3" s="1"/>
  <c r="X1551" i="4"/>
  <c r="I1561" i="3" s="1"/>
  <c r="V1556" i="4"/>
  <c r="G1566" i="3" s="1"/>
  <c r="X1558" i="4"/>
  <c r="I1568" i="3" s="1"/>
  <c r="T1561" i="4"/>
  <c r="E1571" i="3" s="1"/>
  <c r="W1566" i="4"/>
  <c r="H1576" i="3" s="1"/>
  <c r="U1567" i="4"/>
  <c r="F1577" i="3" s="1"/>
  <c r="W1570" i="4"/>
  <c r="H1580" i="3" s="1"/>
  <c r="T1575" i="4"/>
  <c r="E1585" i="3" s="1"/>
  <c r="T1576" i="4"/>
  <c r="E1586" i="3" s="1"/>
  <c r="T1579" i="4"/>
  <c r="E1589" i="3" s="1"/>
  <c r="T1582" i="4"/>
  <c r="E1592" i="3" s="1"/>
  <c r="T1586" i="4"/>
  <c r="E1596" i="3" s="1"/>
  <c r="X1591" i="4"/>
  <c r="I1601" i="3" s="1"/>
  <c r="T1593" i="4"/>
  <c r="E1603" i="3" s="1"/>
  <c r="X1595" i="4"/>
  <c r="I1605" i="3" s="1"/>
  <c r="T1597" i="4"/>
  <c r="E1607" i="3" s="1"/>
  <c r="X1599" i="4"/>
  <c r="I1609" i="3" s="1"/>
  <c r="T1601" i="4"/>
  <c r="E1611" i="3" s="1"/>
  <c r="X1603" i="4"/>
  <c r="I1613" i="3" s="1"/>
  <c r="T1605" i="4"/>
  <c r="E1615" i="3" s="1"/>
  <c r="X1607" i="4"/>
  <c r="I1617" i="3" s="1"/>
  <c r="T1609" i="4"/>
  <c r="E1619" i="3" s="1"/>
  <c r="X1611" i="4"/>
  <c r="I1621" i="3" s="1"/>
  <c r="T1613" i="4"/>
  <c r="E1623" i="3" s="1"/>
  <c r="X1615" i="4"/>
  <c r="I1625" i="3" s="1"/>
  <c r="T1617" i="4"/>
  <c r="E1627" i="3" s="1"/>
  <c r="X1619" i="4"/>
  <c r="I1629" i="3" s="1"/>
  <c r="T1621" i="4"/>
  <c r="E1631" i="3" s="1"/>
  <c r="X1623" i="4"/>
  <c r="I1633" i="3" s="1"/>
  <c r="T1625" i="4"/>
  <c r="E1635" i="3" s="1"/>
  <c r="X1627" i="4"/>
  <c r="I1637" i="3" s="1"/>
  <c r="T1629" i="4"/>
  <c r="E1639" i="3" s="1"/>
  <c r="T1633" i="4"/>
  <c r="E1643" i="3" s="1"/>
  <c r="T1637" i="4"/>
  <c r="E1647" i="3" s="1"/>
  <c r="T1641" i="4"/>
  <c r="E1651" i="3" s="1"/>
  <c r="V1645" i="4"/>
  <c r="G1655" i="3" s="1"/>
  <c r="Y1647" i="4"/>
  <c r="J1657" i="3" s="1"/>
  <c r="W1649" i="4"/>
  <c r="H1659" i="3" s="1"/>
  <c r="V1663" i="4"/>
  <c r="G1673" i="3" s="1"/>
  <c r="Y1668" i="4"/>
  <c r="J1678" i="3" s="1"/>
  <c r="U1670" i="4"/>
  <c r="F1680" i="3" s="1"/>
  <c r="W1670" i="4"/>
  <c r="H1680" i="3" s="1"/>
  <c r="T1671" i="4"/>
  <c r="E1681" i="3" s="1"/>
  <c r="Y1675" i="4"/>
  <c r="J1685" i="3" s="1"/>
  <c r="W1679" i="4"/>
  <c r="H1689" i="3" s="1"/>
  <c r="Y1679" i="4"/>
  <c r="J1689" i="3" s="1"/>
  <c r="T1680" i="4"/>
  <c r="E1690" i="3" s="1"/>
  <c r="V1680" i="4"/>
  <c r="G1690" i="3" s="1"/>
  <c r="T1684" i="4"/>
  <c r="E1694" i="3" s="1"/>
  <c r="V1684" i="4"/>
  <c r="G1694" i="3" s="1"/>
  <c r="T1688" i="4"/>
  <c r="E1698" i="3" s="1"/>
  <c r="U1698" i="4"/>
  <c r="F1708" i="3" s="1"/>
  <c r="V1701" i="4"/>
  <c r="G1711" i="3" s="1"/>
  <c r="U1705" i="4"/>
  <c r="F1715" i="3" s="1"/>
  <c r="W1714" i="4"/>
  <c r="H1724" i="3" s="1"/>
  <c r="U1715" i="4"/>
  <c r="F1725" i="3" s="1"/>
  <c r="V1718" i="4"/>
  <c r="G1728" i="3" s="1"/>
  <c r="U1719" i="4"/>
  <c r="F1729" i="3" s="1"/>
  <c r="W1725" i="4"/>
  <c r="H1735" i="3" s="1"/>
  <c r="T1729" i="4"/>
  <c r="E1739" i="3" s="1"/>
  <c r="V1732" i="4"/>
  <c r="G1742" i="3" s="1"/>
  <c r="W1738" i="4"/>
  <c r="H1748" i="3" s="1"/>
  <c r="U1739" i="4"/>
  <c r="F1749" i="3" s="1"/>
  <c r="V1742" i="4"/>
  <c r="G1752" i="3" s="1"/>
  <c r="V1745" i="4"/>
  <c r="G1755" i="3" s="1"/>
  <c r="T1746" i="4"/>
  <c r="E1756" i="3" s="1"/>
  <c r="T1750" i="4"/>
  <c r="E1760" i="3" s="1"/>
  <c r="Y1754" i="4"/>
  <c r="J1764" i="3" s="1"/>
  <c r="U1756" i="4"/>
  <c r="F1766" i="3" s="1"/>
  <c r="W1756" i="4"/>
  <c r="H1766" i="3" s="1"/>
  <c r="W1762" i="4"/>
  <c r="H1772" i="3" s="1"/>
  <c r="U1763" i="4"/>
  <c r="F1773" i="3" s="1"/>
  <c r="T1770" i="4"/>
  <c r="E1780" i="3" s="1"/>
  <c r="V1773" i="4"/>
  <c r="G1783" i="3" s="1"/>
  <c r="U1560" i="4"/>
  <c r="F1570" i="3" s="1"/>
  <c r="U1564" i="4"/>
  <c r="F1574" i="3" s="1"/>
  <c r="W1574" i="4"/>
  <c r="H1584" i="3" s="1"/>
  <c r="U1575" i="4"/>
  <c r="F1585" i="3" s="1"/>
  <c r="W1578" i="4"/>
  <c r="H1588" i="3" s="1"/>
  <c r="W1585" i="4"/>
  <c r="H1595" i="3" s="1"/>
  <c r="V1589" i="4"/>
  <c r="G1599" i="3" s="1"/>
  <c r="U1593" i="4"/>
  <c r="F1603" i="3" s="1"/>
  <c r="U1597" i="4"/>
  <c r="F1607" i="3" s="1"/>
  <c r="U1605" i="4"/>
  <c r="F1615" i="3" s="1"/>
  <c r="U1609" i="4"/>
  <c r="F1619" i="3" s="1"/>
  <c r="U1617" i="4"/>
  <c r="F1627" i="3" s="1"/>
  <c r="U1621" i="4"/>
  <c r="F1631" i="3" s="1"/>
  <c r="U1637" i="4"/>
  <c r="F1647" i="3" s="1"/>
  <c r="Y1639" i="4"/>
  <c r="J1649" i="3" s="1"/>
  <c r="Y1643" i="4"/>
  <c r="J1653" i="3" s="1"/>
  <c r="V1648" i="4"/>
  <c r="G1658" i="3" s="1"/>
  <c r="V1656" i="4"/>
  <c r="G1666" i="3" s="1"/>
  <c r="Y1662" i="4"/>
  <c r="J1672" i="3" s="1"/>
  <c r="W1663" i="4"/>
  <c r="H1673" i="3" s="1"/>
  <c r="W1666" i="4"/>
  <c r="H1676" i="3" s="1"/>
  <c r="V1670" i="4"/>
  <c r="G1680" i="3" s="1"/>
  <c r="T1677" i="4"/>
  <c r="E1687" i="3" s="1"/>
  <c r="V1677" i="4"/>
  <c r="G1687" i="3" s="1"/>
  <c r="U1680" i="4"/>
  <c r="F1690" i="3" s="1"/>
  <c r="W1683" i="4"/>
  <c r="H1693" i="3" s="1"/>
  <c r="U1688" i="4"/>
  <c r="F1698" i="3" s="1"/>
  <c r="Y1690" i="4"/>
  <c r="J1700" i="3" s="1"/>
  <c r="W1692" i="4"/>
  <c r="H1702" i="3" s="1"/>
  <c r="W1694" i="4"/>
  <c r="H1704" i="3" s="1"/>
  <c r="X1697" i="4"/>
  <c r="I1707" i="3" s="1"/>
  <c r="V1699" i="4"/>
  <c r="G1709" i="3" s="1"/>
  <c r="T1706" i="4"/>
  <c r="E1716" i="3" s="1"/>
  <c r="W1711" i="4"/>
  <c r="H1721" i="3" s="1"/>
  <c r="T1712" i="4"/>
  <c r="E1722" i="3" s="1"/>
  <c r="W1718" i="4"/>
  <c r="H1728" i="3" s="1"/>
  <c r="X1721" i="4"/>
  <c r="I1731" i="3" s="1"/>
  <c r="V1723" i="4"/>
  <c r="G1733" i="3" s="1"/>
  <c r="T1724" i="4"/>
  <c r="E1734" i="3" s="1"/>
  <c r="U1729" i="4"/>
  <c r="F1739" i="3" s="1"/>
  <c r="T1736" i="4"/>
  <c r="E1746" i="3" s="1"/>
  <c r="V1741" i="4"/>
  <c r="G1751" i="3" s="1"/>
  <c r="W1742" i="4"/>
  <c r="H1752" i="3" s="1"/>
  <c r="U1746" i="4"/>
  <c r="F1756" i="3" s="1"/>
  <c r="V1749" i="4"/>
  <c r="G1759" i="3" s="1"/>
  <c r="T1753" i="4"/>
  <c r="E1763" i="3" s="1"/>
  <c r="V1753" i="4"/>
  <c r="G1763" i="3" s="1"/>
  <c r="W1759" i="4"/>
  <c r="H1769" i="3" s="1"/>
  <c r="T1760" i="4"/>
  <c r="E1770" i="3" s="1"/>
  <c r="T1543" i="4"/>
  <c r="E1553" i="3" s="1"/>
  <c r="T1547" i="4"/>
  <c r="E1557" i="3" s="1"/>
  <c r="T1550" i="4"/>
  <c r="E1560" i="3" s="1"/>
  <c r="T1554" i="4"/>
  <c r="E1564" i="3" s="1"/>
  <c r="X1559" i="4"/>
  <c r="I1569" i="3" s="1"/>
  <c r="X1563" i="4"/>
  <c r="I1573" i="3" s="1"/>
  <c r="V1564" i="4"/>
  <c r="G1574" i="3" s="1"/>
  <c r="U1568" i="4"/>
  <c r="F1578" i="3" s="1"/>
  <c r="U1572" i="4"/>
  <c r="F1582" i="3" s="1"/>
  <c r="X1574" i="4"/>
  <c r="I1584" i="3" s="1"/>
  <c r="T1583" i="4"/>
  <c r="E1593" i="3" s="1"/>
  <c r="T1584" i="4"/>
  <c r="E1594" i="3" s="1"/>
  <c r="T1587" i="4"/>
  <c r="E1597" i="3" s="1"/>
  <c r="T1590" i="4"/>
  <c r="E1600" i="3" s="1"/>
  <c r="X1592" i="4"/>
  <c r="I1602" i="3" s="1"/>
  <c r="T1594" i="4"/>
  <c r="E1604" i="3" s="1"/>
  <c r="X1596" i="4"/>
  <c r="I1606" i="3" s="1"/>
  <c r="T1598" i="4"/>
  <c r="E1608" i="3" s="1"/>
  <c r="X1600" i="4"/>
  <c r="I1610" i="3" s="1"/>
  <c r="T1602" i="4"/>
  <c r="E1612" i="3" s="1"/>
  <c r="X1604" i="4"/>
  <c r="I1614" i="3" s="1"/>
  <c r="T1606" i="4"/>
  <c r="E1616" i="3" s="1"/>
  <c r="X1608" i="4"/>
  <c r="I1618" i="3" s="1"/>
  <c r="T1610" i="4"/>
  <c r="E1620" i="3" s="1"/>
  <c r="X1612" i="4"/>
  <c r="I1622" i="3" s="1"/>
  <c r="T1614" i="4"/>
  <c r="E1624" i="3" s="1"/>
  <c r="X1616" i="4"/>
  <c r="I1626" i="3" s="1"/>
  <c r="T1618" i="4"/>
  <c r="E1628" i="3" s="1"/>
  <c r="X1620" i="4"/>
  <c r="I1630" i="3" s="1"/>
  <c r="T1622" i="4"/>
  <c r="E1632" i="3" s="1"/>
  <c r="X1624" i="4"/>
  <c r="I1634" i="3" s="1"/>
  <c r="T1626" i="4"/>
  <c r="E1636" i="3" s="1"/>
  <c r="X1628" i="4"/>
  <c r="I1638" i="3" s="1"/>
  <c r="T1630" i="4"/>
  <c r="E1640" i="3" s="1"/>
  <c r="T1634" i="4"/>
  <c r="E1644" i="3" s="1"/>
  <c r="T1638" i="4"/>
  <c r="E1648" i="3" s="1"/>
  <c r="T1642" i="4"/>
  <c r="E1652" i="3" s="1"/>
  <c r="Y1651" i="4"/>
  <c r="J1661" i="3" s="1"/>
  <c r="Y1655" i="4"/>
  <c r="J1665" i="3" s="1"/>
  <c r="T1661" i="4"/>
  <c r="E1671" i="3" s="1"/>
  <c r="V1661" i="4"/>
  <c r="G1671" i="3" s="1"/>
  <c r="T1662" i="4"/>
  <c r="E1672" i="3" s="1"/>
  <c r="V1667" i="4"/>
  <c r="G1677" i="3" s="1"/>
  <c r="V1673" i="4"/>
  <c r="G1683" i="3" s="1"/>
  <c r="W1676" i="4"/>
  <c r="H1686" i="3" s="1"/>
  <c r="U1677" i="4"/>
  <c r="F1687" i="3" s="1"/>
  <c r="W1677" i="4"/>
  <c r="H1687" i="3" s="1"/>
  <c r="V1688" i="4"/>
  <c r="G1698" i="3" s="1"/>
  <c r="T1689" i="4"/>
  <c r="E1699" i="3" s="1"/>
  <c r="W1698" i="4"/>
  <c r="H1708" i="3" s="1"/>
  <c r="U1699" i="4"/>
  <c r="F1709" i="3" s="1"/>
  <c r="V1702" i="4"/>
  <c r="G1712" i="3" s="1"/>
  <c r="U1703" i="4"/>
  <c r="F1713" i="3" s="1"/>
  <c r="W1709" i="4"/>
  <c r="H1719" i="3" s="1"/>
  <c r="U1716" i="4"/>
  <c r="F1726" i="3" s="1"/>
  <c r="W1716" i="4"/>
  <c r="H1726" i="3" s="1"/>
  <c r="W1722" i="4"/>
  <c r="H1732" i="3" s="1"/>
  <c r="U1723" i="4"/>
  <c r="F1733" i="3" s="1"/>
  <c r="V1726" i="4"/>
  <c r="G1736" i="3" s="1"/>
  <c r="V1729" i="4"/>
  <c r="G1739" i="3" s="1"/>
  <c r="T1730" i="4"/>
  <c r="E1740" i="3" s="1"/>
  <c r="T1734" i="4"/>
  <c r="E1744" i="3" s="1"/>
  <c r="Y1738" i="4"/>
  <c r="J1748" i="3" s="1"/>
  <c r="U1740" i="4"/>
  <c r="F1750" i="3" s="1"/>
  <c r="W1740" i="4"/>
  <c r="H1750" i="3" s="1"/>
  <c r="T1747" i="4"/>
  <c r="E1757" i="3" s="1"/>
  <c r="V1747" i="4"/>
  <c r="G1757" i="3" s="1"/>
  <c r="U1753" i="4"/>
  <c r="F1763" i="3" s="1"/>
  <c r="U1757" i="4"/>
  <c r="F1767" i="3" s="1"/>
  <c r="Y1531" i="4"/>
  <c r="J1541" i="3" s="1"/>
  <c r="U1536" i="4"/>
  <c r="F1546" i="3" s="1"/>
  <c r="U1543" i="4"/>
  <c r="F1553" i="3" s="1"/>
  <c r="W1546" i="4"/>
  <c r="H1556" i="3" s="1"/>
  <c r="W1553" i="4"/>
  <c r="H1563" i="3" s="1"/>
  <c r="Y1556" i="4"/>
  <c r="J1566" i="3" s="1"/>
  <c r="V1557" i="4"/>
  <c r="G1567" i="3" s="1"/>
  <c r="Y1563" i="4"/>
  <c r="J1573" i="3" s="1"/>
  <c r="X1567" i="4"/>
  <c r="I1577" i="3" s="1"/>
  <c r="V1572" i="4"/>
  <c r="G1582" i="3" s="1"/>
  <c r="U1576" i="4"/>
  <c r="F1586" i="3" s="1"/>
  <c r="U1580" i="4"/>
  <c r="F1590" i="3" s="1"/>
  <c r="U1583" i="4"/>
  <c r="F1593" i="3" s="1"/>
  <c r="W1586" i="4"/>
  <c r="H1596" i="3" s="1"/>
  <c r="Y1592" i="4"/>
  <c r="J1602" i="3" s="1"/>
  <c r="U1594" i="4"/>
  <c r="F1604" i="3" s="1"/>
  <c r="Y1596" i="4"/>
  <c r="J1606" i="3" s="1"/>
  <c r="U1598" i="4"/>
  <c r="F1608" i="3" s="1"/>
  <c r="Y1600" i="4"/>
  <c r="J1610" i="3" s="1"/>
  <c r="U1602" i="4"/>
  <c r="F1612" i="3" s="1"/>
  <c r="Y1604" i="4"/>
  <c r="J1614" i="3" s="1"/>
  <c r="U1606" i="4"/>
  <c r="F1616" i="3" s="1"/>
  <c r="Y1608" i="4"/>
  <c r="J1618" i="3" s="1"/>
  <c r="U1610" i="4"/>
  <c r="F1620" i="3" s="1"/>
  <c r="Y1612" i="4"/>
  <c r="J1622" i="3" s="1"/>
  <c r="U1614" i="4"/>
  <c r="F1624" i="3" s="1"/>
  <c r="Y1616" i="4"/>
  <c r="J1626" i="3" s="1"/>
  <c r="U1618" i="4"/>
  <c r="F1628" i="3" s="1"/>
  <c r="Y1620" i="4"/>
  <c r="J1630" i="3" s="1"/>
  <c r="U1622" i="4"/>
  <c r="F1632" i="3" s="1"/>
  <c r="Y1624" i="4"/>
  <c r="J1634" i="3" s="1"/>
  <c r="U1626" i="4"/>
  <c r="F1636" i="3" s="1"/>
  <c r="U1630" i="4"/>
  <c r="F1640" i="3" s="1"/>
  <c r="U1634" i="4"/>
  <c r="F1644" i="3" s="1"/>
  <c r="Y1640" i="4"/>
  <c r="J1650" i="3" s="1"/>
  <c r="Y1644" i="4"/>
  <c r="J1654" i="3" s="1"/>
  <c r="U1646" i="4"/>
  <c r="F1656" i="3" s="1"/>
  <c r="W1646" i="4"/>
  <c r="H1656" i="3" s="1"/>
  <c r="T1647" i="4"/>
  <c r="E1657" i="3" s="1"/>
  <c r="T1650" i="4"/>
  <c r="E1660" i="3" s="1"/>
  <c r="T1654" i="4"/>
  <c r="E1664" i="3" s="1"/>
  <c r="T1655" i="4"/>
  <c r="E1665" i="3" s="1"/>
  <c r="V1657" i="4"/>
  <c r="G1667" i="3" s="1"/>
  <c r="Y1659" i="4"/>
  <c r="J1669" i="3" s="1"/>
  <c r="Y1663" i="4"/>
  <c r="J1673" i="3" s="1"/>
  <c r="U1664" i="4"/>
  <c r="F1674" i="3" s="1"/>
  <c r="Y1666" i="4"/>
  <c r="J1676" i="3" s="1"/>
  <c r="W1673" i="4"/>
  <c r="H1683" i="3" s="1"/>
  <c r="T1675" i="4"/>
  <c r="E1685" i="3" s="1"/>
  <c r="Y1680" i="4"/>
  <c r="J1690" i="3" s="1"/>
  <c r="W1685" i="4"/>
  <c r="H1695" i="3" s="1"/>
  <c r="U1689" i="4"/>
  <c r="F1699" i="3" s="1"/>
  <c r="W1695" i="4"/>
  <c r="H1705" i="3" s="1"/>
  <c r="T1696" i="4"/>
  <c r="E1706" i="3" s="1"/>
  <c r="W1702" i="4"/>
  <c r="H1712" i="3" s="1"/>
  <c r="X1705" i="4"/>
  <c r="I1715" i="3" s="1"/>
  <c r="T1707" i="4"/>
  <c r="E1717" i="3" s="1"/>
  <c r="V1707" i="4"/>
  <c r="G1717" i="3" s="1"/>
  <c r="T1708" i="4"/>
  <c r="E1718" i="3" s="1"/>
  <c r="T1713" i="4"/>
  <c r="E1723" i="3" s="1"/>
  <c r="V1716" i="4"/>
  <c r="G1726" i="3" s="1"/>
  <c r="U1717" i="4"/>
  <c r="F1727" i="3" s="1"/>
  <c r="T1720" i="4"/>
  <c r="E1730" i="3" s="1"/>
  <c r="V1725" i="4"/>
  <c r="G1735" i="3" s="1"/>
  <c r="W1726" i="4"/>
  <c r="H1736" i="3" s="1"/>
  <c r="U1730" i="4"/>
  <c r="F1740" i="3" s="1"/>
  <c r="V1733" i="4"/>
  <c r="G1743" i="3" s="1"/>
  <c r="V1737" i="4"/>
  <c r="G1747" i="3" s="1"/>
  <c r="W1746" i="4"/>
  <c r="H1756" i="3" s="1"/>
  <c r="T1761" i="4"/>
  <c r="E1771" i="3" s="1"/>
  <c r="V1764" i="4"/>
  <c r="G1774" i="3" s="1"/>
  <c r="W1770" i="4"/>
  <c r="H1780" i="3" s="1"/>
  <c r="U1771" i="4"/>
  <c r="F1781" i="3" s="1"/>
  <c r="W1789" i="4"/>
  <c r="H1799" i="3" s="1"/>
  <c r="W1773" i="4"/>
  <c r="H1783" i="3" s="1"/>
  <c r="T1777" i="4"/>
  <c r="E1787" i="3" s="1"/>
  <c r="V1780" i="4"/>
  <c r="G1790" i="3" s="1"/>
  <c r="W1786" i="4"/>
  <c r="H1796" i="3" s="1"/>
  <c r="U1787" i="4"/>
  <c r="F1797" i="3" s="1"/>
  <c r="V1790" i="4"/>
  <c r="G1800" i="3" s="1"/>
  <c r="V1793" i="4"/>
  <c r="G1803" i="3" s="1"/>
  <c r="T1794" i="4"/>
  <c r="E1804" i="3" s="1"/>
  <c r="T1798" i="4"/>
  <c r="E1808" i="3" s="1"/>
  <c r="T1802" i="4"/>
  <c r="E1812" i="3" s="1"/>
  <c r="T1806" i="4"/>
  <c r="E1816" i="3" s="1"/>
  <c r="T1810" i="4"/>
  <c r="E1820" i="3" s="1"/>
  <c r="T1814" i="4"/>
  <c r="E1824" i="3" s="1"/>
  <c r="T1818" i="4"/>
  <c r="E1828" i="3" s="1"/>
  <c r="T1822" i="4"/>
  <c r="E1832" i="3" s="1"/>
  <c r="T1826" i="4"/>
  <c r="E1836" i="3" s="1"/>
  <c r="V1829" i="4"/>
  <c r="G1839" i="3" s="1"/>
  <c r="T1830" i="4"/>
  <c r="E1840" i="3" s="1"/>
  <c r="U1837" i="4"/>
  <c r="F1847" i="3" s="1"/>
  <c r="W1840" i="4"/>
  <c r="H1850" i="3" s="1"/>
  <c r="U1841" i="4"/>
  <c r="F1851" i="3" s="1"/>
  <c r="Y1847" i="4"/>
  <c r="J1857" i="3" s="1"/>
  <c r="T1849" i="4"/>
  <c r="E1859" i="3" s="1"/>
  <c r="V1855" i="4"/>
  <c r="G1865" i="3" s="1"/>
  <c r="X1858" i="4"/>
  <c r="I1868" i="3" s="1"/>
  <c r="V1859" i="4"/>
  <c r="G1869" i="3" s="1"/>
  <c r="T1860" i="4"/>
  <c r="E1870" i="3" s="1"/>
  <c r="T1867" i="4"/>
  <c r="E1877" i="3" s="1"/>
  <c r="X1869" i="4"/>
  <c r="I1879" i="3" s="1"/>
  <c r="V1870" i="4"/>
  <c r="G1880" i="3" s="1"/>
  <c r="X1873" i="4"/>
  <c r="I1883" i="3" s="1"/>
  <c r="V1878" i="4"/>
  <c r="G1888" i="3" s="1"/>
  <c r="V1884" i="4"/>
  <c r="G1894" i="3" s="1"/>
  <c r="X1884" i="4"/>
  <c r="I1894" i="3" s="1"/>
  <c r="W1887" i="4"/>
  <c r="H1897" i="3" s="1"/>
  <c r="U1888" i="4"/>
  <c r="F1898" i="3" s="1"/>
  <c r="U1889" i="4"/>
  <c r="F1899" i="3" s="1"/>
  <c r="W1895" i="4"/>
  <c r="H1905" i="3" s="1"/>
  <c r="X1898" i="4"/>
  <c r="I1908" i="3" s="1"/>
  <c r="V1899" i="4"/>
  <c r="G1909" i="3" s="1"/>
  <c r="U1910" i="4"/>
  <c r="F1920" i="3" s="1"/>
  <c r="U1914" i="4"/>
  <c r="F1924" i="3" s="1"/>
  <c r="X1924" i="4"/>
  <c r="I1934" i="3" s="1"/>
  <c r="T1926" i="4"/>
  <c r="E1936" i="3" s="1"/>
  <c r="V1926" i="4"/>
  <c r="G1936" i="3" s="1"/>
  <c r="U1929" i="4"/>
  <c r="F1939" i="3" s="1"/>
  <c r="Y1931" i="4"/>
  <c r="J1941" i="3" s="1"/>
  <c r="U1933" i="4"/>
  <c r="F1943" i="3" s="1"/>
  <c r="W1933" i="4"/>
  <c r="H1943" i="3" s="1"/>
  <c r="Y1939" i="4"/>
  <c r="J1949" i="3" s="1"/>
  <c r="U1941" i="4"/>
  <c r="F1951" i="3" s="1"/>
  <c r="T1945" i="4"/>
  <c r="E1955" i="3" s="1"/>
  <c r="T1949" i="4"/>
  <c r="E1959" i="3" s="1"/>
  <c r="W1955" i="4"/>
  <c r="H1965" i="3" s="1"/>
  <c r="X1958" i="4"/>
  <c r="I1968" i="3" s="1"/>
  <c r="T1960" i="4"/>
  <c r="E1970" i="3" s="1"/>
  <c r="V1960" i="4"/>
  <c r="G1970" i="3" s="1"/>
  <c r="T1971" i="4"/>
  <c r="E1981" i="3" s="1"/>
  <c r="U1981" i="4"/>
  <c r="F1991" i="3" s="1"/>
  <c r="W1981" i="4"/>
  <c r="H1991" i="3" s="1"/>
  <c r="W1988" i="4"/>
  <c r="H1998" i="3" s="1"/>
  <c r="W1991" i="4"/>
  <c r="H2001" i="3" s="1"/>
  <c r="W1995" i="4"/>
  <c r="H2005" i="3" s="1"/>
  <c r="U1996" i="4"/>
  <c r="F2006" i="3" s="1"/>
  <c r="W1999" i="4"/>
  <c r="H2009" i="3" s="1"/>
  <c r="U2000" i="4"/>
  <c r="F2010" i="3" s="1"/>
  <c r="V2003" i="4"/>
  <c r="G2013" i="3" s="1"/>
  <c r="V2007" i="4"/>
  <c r="G2017" i="3" s="1"/>
  <c r="W2010" i="4"/>
  <c r="H2020" i="3" s="1"/>
  <c r="W2014" i="4"/>
  <c r="H2024" i="3" s="1"/>
  <c r="T2015" i="4"/>
  <c r="E2025" i="3" s="1"/>
  <c r="T2023" i="4"/>
  <c r="E2033" i="3" s="1"/>
  <c r="T2027" i="4"/>
  <c r="E2037" i="3" s="1"/>
  <c r="U2030" i="4"/>
  <c r="F2040" i="3" s="1"/>
  <c r="W2036" i="4"/>
  <c r="H2046" i="3" s="1"/>
  <c r="V2040" i="4"/>
  <c r="G2050" i="3" s="1"/>
  <c r="V2044" i="4"/>
  <c r="G2054" i="3" s="1"/>
  <c r="V2048" i="4"/>
  <c r="G2058" i="3" s="1"/>
  <c r="T2049" i="4"/>
  <c r="E2059" i="3" s="1"/>
  <c r="V2052" i="4"/>
  <c r="G2062" i="3" s="1"/>
  <c r="T2053" i="4"/>
  <c r="E2063" i="3" s="1"/>
  <c r="U2060" i="4"/>
  <c r="F2070" i="3" s="1"/>
  <c r="U2064" i="4"/>
  <c r="F2074" i="3" s="1"/>
  <c r="W2067" i="4"/>
  <c r="H2077" i="3" s="1"/>
  <c r="Y2070" i="4"/>
  <c r="J2080" i="3" s="1"/>
  <c r="W2071" i="4"/>
  <c r="H2081" i="3" s="1"/>
  <c r="T2072" i="4"/>
  <c r="E2082" i="3" s="1"/>
  <c r="V2079" i="4"/>
  <c r="G2089" i="3" s="1"/>
  <c r="X2079" i="4"/>
  <c r="I2089" i="3" s="1"/>
  <c r="V2082" i="4"/>
  <c r="G2092" i="3" s="1"/>
  <c r="X2082" i="4"/>
  <c r="I2092" i="3" s="1"/>
  <c r="T2083" i="4"/>
  <c r="E2093" i="3" s="1"/>
  <c r="W2089" i="4"/>
  <c r="H2099" i="3" s="1"/>
  <c r="U2094" i="4"/>
  <c r="F2104" i="3" s="1"/>
  <c r="Y2100" i="4"/>
  <c r="J2110" i="3" s="1"/>
  <c r="U2102" i="4"/>
  <c r="F2112" i="3" s="1"/>
  <c r="W2105" i="4"/>
  <c r="H2115" i="3" s="1"/>
  <c r="U2106" i="4"/>
  <c r="F2116" i="3" s="1"/>
  <c r="Y2108" i="4"/>
  <c r="J2118" i="3" s="1"/>
  <c r="W2109" i="4"/>
  <c r="H2119" i="3" s="1"/>
  <c r="U2110" i="4"/>
  <c r="F2120" i="3" s="1"/>
  <c r="Y2112" i="4"/>
  <c r="J2122" i="3" s="1"/>
  <c r="W2113" i="4"/>
  <c r="H2123" i="3" s="1"/>
  <c r="Y2116" i="4"/>
  <c r="J2126" i="3" s="1"/>
  <c r="W2117" i="4"/>
  <c r="H2127" i="3" s="1"/>
  <c r="U2118" i="4"/>
  <c r="F2128" i="3" s="1"/>
  <c r="W2129" i="4"/>
  <c r="H2139" i="3" s="1"/>
  <c r="U2130" i="4"/>
  <c r="F2140" i="3" s="1"/>
  <c r="Y2132" i="4"/>
  <c r="J2142" i="3" s="1"/>
  <c r="W2133" i="4"/>
  <c r="H2143" i="3" s="1"/>
  <c r="U2134" i="4"/>
  <c r="F2144" i="3" s="1"/>
  <c r="Y2136" i="4"/>
  <c r="J2146" i="3" s="1"/>
  <c r="W2137" i="4"/>
  <c r="H2147" i="3" s="1"/>
  <c r="U2138" i="4"/>
  <c r="F2148" i="3" s="1"/>
  <c r="W2138" i="4"/>
  <c r="H2148" i="3" s="1"/>
  <c r="Y2138" i="4"/>
  <c r="J2148" i="3" s="1"/>
  <c r="U2140" i="4"/>
  <c r="F2150" i="3" s="1"/>
  <c r="U2146" i="4"/>
  <c r="F2156" i="3" s="1"/>
  <c r="U2149" i="4"/>
  <c r="F2159" i="3" s="1"/>
  <c r="T2153" i="4"/>
  <c r="E2163" i="3" s="1"/>
  <c r="T2154" i="4"/>
  <c r="E2164" i="3" s="1"/>
  <c r="U2160" i="4"/>
  <c r="F2170" i="3" s="1"/>
  <c r="T2164" i="4"/>
  <c r="E2174" i="3" s="1"/>
  <c r="W2170" i="4"/>
  <c r="H2180" i="3" s="1"/>
  <c r="U2175" i="4"/>
  <c r="F2185" i="3" s="1"/>
  <c r="Y2184" i="4"/>
  <c r="J2194" i="3" s="1"/>
  <c r="T2198" i="4"/>
  <c r="E2208" i="3" s="1"/>
  <c r="X2198" i="4"/>
  <c r="I2208" i="3" s="1"/>
  <c r="X2202" i="4"/>
  <c r="I2212" i="3" s="1"/>
  <c r="Y2213" i="4"/>
  <c r="J2223" i="3" s="1"/>
  <c r="T2217" i="4"/>
  <c r="E2227" i="3" s="1"/>
  <c r="X2217" i="4"/>
  <c r="I2227" i="3" s="1"/>
  <c r="T2221" i="4"/>
  <c r="E2231" i="3" s="1"/>
  <c r="X2221" i="4"/>
  <c r="I2231" i="3" s="1"/>
  <c r="Y2230" i="4"/>
  <c r="J2240" i="3" s="1"/>
  <c r="Y2235" i="4"/>
  <c r="J2245" i="3" s="1"/>
  <c r="W2238" i="4"/>
  <c r="H2248" i="3" s="1"/>
  <c r="Y2241" i="4"/>
  <c r="J2251" i="3" s="1"/>
  <c r="T2247" i="4"/>
  <c r="E2257" i="3" s="1"/>
  <c r="X2247" i="4"/>
  <c r="I2257" i="3" s="1"/>
  <c r="X2258" i="4"/>
  <c r="I2268" i="3" s="1"/>
  <c r="U1747" i="4"/>
  <c r="F1757" i="3" s="1"/>
  <c r="T1754" i="4"/>
  <c r="E1764" i="3" s="1"/>
  <c r="V1757" i="4"/>
  <c r="G1767" i="3" s="1"/>
  <c r="W1764" i="4"/>
  <c r="H1774" i="3" s="1"/>
  <c r="W1766" i="4"/>
  <c r="H1776" i="3" s="1"/>
  <c r="X1769" i="4"/>
  <c r="I1779" i="3" s="1"/>
  <c r="V1771" i="4"/>
  <c r="G1781" i="3" s="1"/>
  <c r="T1772" i="4"/>
  <c r="E1782" i="3" s="1"/>
  <c r="U1777" i="4"/>
  <c r="F1787" i="3" s="1"/>
  <c r="T1784" i="4"/>
  <c r="E1794" i="3" s="1"/>
  <c r="W1790" i="4"/>
  <c r="H1800" i="3" s="1"/>
  <c r="U1794" i="4"/>
  <c r="F1804" i="3" s="1"/>
  <c r="U1798" i="4"/>
  <c r="F1808" i="3" s="1"/>
  <c r="U1802" i="4"/>
  <c r="F1812" i="3" s="1"/>
  <c r="U1806" i="4"/>
  <c r="F1816" i="3" s="1"/>
  <c r="U1810" i="4"/>
  <c r="F1820" i="3" s="1"/>
  <c r="U1814" i="4"/>
  <c r="F1824" i="3" s="1"/>
  <c r="U1818" i="4"/>
  <c r="F1828" i="3" s="1"/>
  <c r="U1822" i="4"/>
  <c r="F1832" i="3" s="1"/>
  <c r="U1826" i="4"/>
  <c r="F1836" i="3" s="1"/>
  <c r="U1830" i="4"/>
  <c r="F1840" i="3" s="1"/>
  <c r="X1832" i="4"/>
  <c r="I1842" i="3" s="1"/>
  <c r="V1837" i="4"/>
  <c r="G1847" i="3" s="1"/>
  <c r="X1840" i="4"/>
  <c r="I1850" i="3" s="1"/>
  <c r="T1843" i="4"/>
  <c r="E1853" i="3" s="1"/>
  <c r="V1845" i="4"/>
  <c r="G1855" i="3" s="1"/>
  <c r="V1852" i="4"/>
  <c r="G1862" i="3" s="1"/>
  <c r="X1852" i="4"/>
  <c r="I1862" i="3" s="1"/>
  <c r="Y1854" i="4"/>
  <c r="J1864" i="3" s="1"/>
  <c r="W1855" i="4"/>
  <c r="H1865" i="3" s="1"/>
  <c r="U1860" i="4"/>
  <c r="F1870" i="3" s="1"/>
  <c r="Y1862" i="4"/>
  <c r="J1872" i="3" s="1"/>
  <c r="W1863" i="4"/>
  <c r="H1873" i="3" s="1"/>
  <c r="U1867" i="4"/>
  <c r="F1877" i="3" s="1"/>
  <c r="U1871" i="4"/>
  <c r="F1881" i="3" s="1"/>
  <c r="T1880" i="4"/>
  <c r="E1890" i="3" s="1"/>
  <c r="T1889" i="4"/>
  <c r="E1899" i="3" s="1"/>
  <c r="V1889" i="4"/>
  <c r="G1899" i="3" s="1"/>
  <c r="U1898" i="4"/>
  <c r="F1908" i="3" s="1"/>
  <c r="W1899" i="4"/>
  <c r="H1909" i="3" s="1"/>
  <c r="V1903" i="4"/>
  <c r="G1913" i="3" s="1"/>
  <c r="W1906" i="4"/>
  <c r="H1916" i="3" s="1"/>
  <c r="T1907" i="4"/>
  <c r="E1917" i="3" s="1"/>
  <c r="T1911" i="4"/>
  <c r="E1921" i="3" s="1"/>
  <c r="T1915" i="4"/>
  <c r="E1925" i="3" s="1"/>
  <c r="U1918" i="4"/>
  <c r="F1928" i="3" s="1"/>
  <c r="U1920" i="4"/>
  <c r="F1930" i="3" s="1"/>
  <c r="U1922" i="4"/>
  <c r="F1932" i="3" s="1"/>
  <c r="X1928" i="4"/>
  <c r="I1938" i="3" s="1"/>
  <c r="T1930" i="4"/>
  <c r="E1940" i="3" s="1"/>
  <c r="V1930" i="4"/>
  <c r="G1940" i="3" s="1"/>
  <c r="X1932" i="4"/>
  <c r="I1942" i="3" s="1"/>
  <c r="X1936" i="4"/>
  <c r="I1946" i="3" s="1"/>
  <c r="T1938" i="4"/>
  <c r="E1948" i="3" s="1"/>
  <c r="V1938" i="4"/>
  <c r="G1948" i="3" s="1"/>
  <c r="X1940" i="4"/>
  <c r="I1950" i="3" s="1"/>
  <c r="T1942" i="4"/>
  <c r="E1952" i="3" s="1"/>
  <c r="V1942" i="4"/>
  <c r="G1952" i="3" s="1"/>
  <c r="Y1943" i="4"/>
  <c r="J1953" i="3" s="1"/>
  <c r="U1945" i="4"/>
  <c r="F1955" i="3" s="1"/>
  <c r="W1945" i="4"/>
  <c r="H1955" i="3" s="1"/>
  <c r="T1953" i="4"/>
  <c r="E1963" i="3" s="1"/>
  <c r="W1959" i="4"/>
  <c r="H1969" i="3" s="1"/>
  <c r="V1963" i="4"/>
  <c r="G1973" i="3" s="1"/>
  <c r="V1967" i="4"/>
  <c r="G1977" i="3" s="1"/>
  <c r="W1970" i="4"/>
  <c r="H1980" i="3" s="1"/>
  <c r="V1974" i="4"/>
  <c r="G1984" i="3" s="1"/>
  <c r="V1977" i="4"/>
  <c r="G1987" i="3" s="1"/>
  <c r="V1981" i="4"/>
  <c r="G1991" i="3" s="1"/>
  <c r="V1992" i="4"/>
  <c r="G2002" i="3" s="1"/>
  <c r="V1996" i="4"/>
  <c r="G2006" i="3" s="1"/>
  <c r="T1997" i="4"/>
  <c r="E2007" i="3" s="1"/>
  <c r="V2000" i="4"/>
  <c r="G2010" i="3" s="1"/>
  <c r="T2001" i="4"/>
  <c r="E2011" i="3" s="1"/>
  <c r="W2003" i="4"/>
  <c r="H2013" i="3" s="1"/>
  <c r="W2007" i="4"/>
  <c r="H2017" i="3" s="1"/>
  <c r="W2022" i="4"/>
  <c r="H2032" i="3" s="1"/>
  <c r="W2026" i="4"/>
  <c r="H2036" i="3" s="1"/>
  <c r="U2027" i="4"/>
  <c r="F2037" i="3" s="1"/>
  <c r="T2031" i="4"/>
  <c r="E2041" i="3" s="1"/>
  <c r="X2036" i="4"/>
  <c r="I2046" i="3" s="1"/>
  <c r="V2037" i="4"/>
  <c r="G2047" i="3" s="1"/>
  <c r="W2040" i="4"/>
  <c r="H2050" i="3" s="1"/>
  <c r="U2041" i="4"/>
  <c r="F2051" i="3" s="1"/>
  <c r="U2043" i="4"/>
  <c r="F2053" i="3" s="1"/>
  <c r="W2044" i="4"/>
  <c r="H2054" i="3" s="1"/>
  <c r="W2048" i="4"/>
  <c r="H2058" i="3" s="1"/>
  <c r="U2051" i="4"/>
  <c r="F2061" i="3" s="1"/>
  <c r="W2052" i="4"/>
  <c r="H2062" i="3" s="1"/>
  <c r="V2056" i="4"/>
  <c r="G2066" i="3" s="1"/>
  <c r="T2057" i="4"/>
  <c r="E2067" i="3" s="1"/>
  <c r="T2061" i="4"/>
  <c r="E2071" i="3" s="1"/>
  <c r="X2063" i="4"/>
  <c r="I2073" i="3" s="1"/>
  <c r="T2065" i="4"/>
  <c r="E2075" i="3" s="1"/>
  <c r="T2069" i="4"/>
  <c r="E2079" i="3" s="1"/>
  <c r="U2076" i="4"/>
  <c r="F2086" i="3" s="1"/>
  <c r="V2086" i="4"/>
  <c r="G2096" i="3" s="1"/>
  <c r="U2150" i="4"/>
  <c r="F2160" i="3" s="1"/>
  <c r="W2156" i="4"/>
  <c r="H2166" i="3" s="1"/>
  <c r="Y2156" i="4"/>
  <c r="J2166" i="3" s="1"/>
  <c r="T2168" i="4"/>
  <c r="E2178" i="3" s="1"/>
  <c r="X2168" i="4"/>
  <c r="I2178" i="3" s="1"/>
  <c r="U2179" i="4"/>
  <c r="F2189" i="3" s="1"/>
  <c r="Y2179" i="4"/>
  <c r="J2189" i="3" s="1"/>
  <c r="W2182" i="4"/>
  <c r="H2192" i="3" s="1"/>
  <c r="T2183" i="4"/>
  <c r="E2193" i="3" s="1"/>
  <c r="T2187" i="4"/>
  <c r="E2197" i="3" s="1"/>
  <c r="X2187" i="4"/>
  <c r="I2197" i="3" s="1"/>
  <c r="X2191" i="4"/>
  <c r="I2201" i="3" s="1"/>
  <c r="Y2196" i="4"/>
  <c r="J2206" i="3" s="1"/>
  <c r="Y2200" i="4"/>
  <c r="J2210" i="3" s="1"/>
  <c r="T2214" i="4"/>
  <c r="E2224" i="3" s="1"/>
  <c r="X2214" i="4"/>
  <c r="I2224" i="3" s="1"/>
  <c r="W2216" i="4"/>
  <c r="H2226" i="3" s="1"/>
  <c r="Y2220" i="4"/>
  <c r="J2230" i="3" s="1"/>
  <c r="Y2225" i="4"/>
  <c r="J2235" i="3" s="1"/>
  <c r="X2229" i="4"/>
  <c r="I2239" i="3" s="1"/>
  <c r="T2240" i="4"/>
  <c r="E2250" i="3" s="1"/>
  <c r="X2240" i="4"/>
  <c r="I2250" i="3" s="1"/>
  <c r="Y2249" i="4"/>
  <c r="J2259" i="3" s="1"/>
  <c r="U2262" i="4"/>
  <c r="F2272" i="3" s="1"/>
  <c r="W2262" i="4"/>
  <c r="H2272" i="3" s="1"/>
  <c r="Y2262" i="4"/>
  <c r="J2272" i="3" s="1"/>
  <c r="U2266" i="4"/>
  <c r="F2276" i="3" s="1"/>
  <c r="W2266" i="4"/>
  <c r="H2276" i="3" s="1"/>
  <c r="Y2266" i="4"/>
  <c r="J2276" i="3" s="1"/>
  <c r="U2270" i="4"/>
  <c r="F2280" i="3" s="1"/>
  <c r="W2270" i="4"/>
  <c r="H2280" i="3" s="1"/>
  <c r="Y2270" i="4"/>
  <c r="J2280" i="3" s="1"/>
  <c r="U2274" i="4"/>
  <c r="F2284" i="3" s="1"/>
  <c r="W2274" i="4"/>
  <c r="H2284" i="3" s="1"/>
  <c r="Y2274" i="4"/>
  <c r="J2284" i="3" s="1"/>
  <c r="U2278" i="4"/>
  <c r="F2288" i="3" s="1"/>
  <c r="W2278" i="4"/>
  <c r="H2288" i="3" s="1"/>
  <c r="Y2278" i="4"/>
  <c r="J2288" i="3" s="1"/>
  <c r="U2282" i="4"/>
  <c r="F2292" i="3" s="1"/>
  <c r="W2282" i="4"/>
  <c r="H2292" i="3" s="1"/>
  <c r="Y2282" i="4"/>
  <c r="J2292" i="3" s="1"/>
  <c r="U2286" i="4"/>
  <c r="F2296" i="3" s="1"/>
  <c r="W2286" i="4"/>
  <c r="H2296" i="3" s="1"/>
  <c r="Y2286" i="4"/>
  <c r="J2296" i="3" s="1"/>
  <c r="U2290" i="4"/>
  <c r="F2300" i="3" s="1"/>
  <c r="W2290" i="4"/>
  <c r="H2300" i="3" s="1"/>
  <c r="Y2290" i="4"/>
  <c r="J2300" i="3" s="1"/>
  <c r="U2294" i="4"/>
  <c r="F2304" i="3" s="1"/>
  <c r="W2294" i="4"/>
  <c r="H2304" i="3" s="1"/>
  <c r="Y2294" i="4"/>
  <c r="J2304" i="3" s="1"/>
  <c r="U2298" i="4"/>
  <c r="F2308" i="3" s="1"/>
  <c r="W2298" i="4"/>
  <c r="H2308" i="3" s="1"/>
  <c r="Y2298" i="4"/>
  <c r="J2308" i="3" s="1"/>
  <c r="U2302" i="4"/>
  <c r="F2312" i="3" s="1"/>
  <c r="W2302" i="4"/>
  <c r="H2312" i="3" s="1"/>
  <c r="Y2302" i="4"/>
  <c r="J2312" i="3" s="1"/>
  <c r="U2306" i="4"/>
  <c r="F2316" i="3" s="1"/>
  <c r="W2306" i="4"/>
  <c r="H2316" i="3" s="1"/>
  <c r="Y2306" i="4"/>
  <c r="J2316" i="3" s="1"/>
  <c r="U2310" i="4"/>
  <c r="F2320" i="3" s="1"/>
  <c r="W2310" i="4"/>
  <c r="H2320" i="3" s="1"/>
  <c r="Y2310" i="4"/>
  <c r="J2320" i="3" s="1"/>
  <c r="V1774" i="4"/>
  <c r="G1784" i="3" s="1"/>
  <c r="V1777" i="4"/>
  <c r="G1787" i="3" s="1"/>
  <c r="T1778" i="4"/>
  <c r="E1788" i="3" s="1"/>
  <c r="T1782" i="4"/>
  <c r="E1792" i="3" s="1"/>
  <c r="Y1786" i="4"/>
  <c r="J1796" i="3" s="1"/>
  <c r="U1788" i="4"/>
  <c r="F1798" i="3" s="1"/>
  <c r="W1788" i="4"/>
  <c r="H1798" i="3" s="1"/>
  <c r="X1793" i="4"/>
  <c r="I1803" i="3" s="1"/>
  <c r="T1795" i="4"/>
  <c r="E1805" i="3" s="1"/>
  <c r="T1799" i="4"/>
  <c r="E1809" i="3" s="1"/>
  <c r="T1803" i="4"/>
  <c r="E1813" i="3" s="1"/>
  <c r="T1807" i="4"/>
  <c r="E1817" i="3" s="1"/>
  <c r="T1811" i="4"/>
  <c r="E1821" i="3" s="1"/>
  <c r="T1815" i="4"/>
  <c r="E1825" i="3" s="1"/>
  <c r="T1819" i="4"/>
  <c r="E1829" i="3" s="1"/>
  <c r="T1823" i="4"/>
  <c r="E1833" i="3" s="1"/>
  <c r="T1827" i="4"/>
  <c r="E1837" i="3" s="1"/>
  <c r="X1829" i="4"/>
  <c r="I1839" i="3" s="1"/>
  <c r="V1830" i="4"/>
  <c r="G1840" i="3" s="1"/>
  <c r="U1834" i="4"/>
  <c r="F1844" i="3" s="1"/>
  <c r="W1834" i="4"/>
  <c r="H1844" i="3" s="1"/>
  <c r="U1840" i="4"/>
  <c r="F1850" i="3" s="1"/>
  <c r="W1845" i="4"/>
  <c r="H1855" i="3" s="1"/>
  <c r="U1846" i="4"/>
  <c r="F1856" i="3" s="1"/>
  <c r="X1848" i="4"/>
  <c r="I1858" i="3" s="1"/>
  <c r="W1852" i="4"/>
  <c r="H1862" i="3" s="1"/>
  <c r="X1855" i="4"/>
  <c r="I1865" i="3" s="1"/>
  <c r="T1857" i="4"/>
  <c r="E1867" i="3" s="1"/>
  <c r="V1857" i="4"/>
  <c r="G1867" i="3" s="1"/>
  <c r="U1864" i="4"/>
  <c r="F1874" i="3" s="1"/>
  <c r="X1866" i="4"/>
  <c r="I1876" i="3" s="1"/>
  <c r="T1868" i="4"/>
  <c r="E1878" i="3" s="1"/>
  <c r="X1870" i="4"/>
  <c r="I1880" i="3" s="1"/>
  <c r="X1872" i="4"/>
  <c r="I1882" i="3" s="1"/>
  <c r="X1878" i="4"/>
  <c r="I1888" i="3" s="1"/>
  <c r="V1879" i="4"/>
  <c r="G1889" i="3" s="1"/>
  <c r="U1885" i="4"/>
  <c r="F1895" i="3" s="1"/>
  <c r="Y1887" i="4"/>
  <c r="J1897" i="3" s="1"/>
  <c r="U1893" i="4"/>
  <c r="F1903" i="3" s="1"/>
  <c r="W1896" i="4"/>
  <c r="H1906" i="3" s="1"/>
  <c r="T1897" i="4"/>
  <c r="E1907" i="3" s="1"/>
  <c r="U1900" i="4"/>
  <c r="F1910" i="3" s="1"/>
  <c r="W1903" i="4"/>
  <c r="H1913" i="3" s="1"/>
  <c r="W1910" i="4"/>
  <c r="H1920" i="3" s="1"/>
  <c r="U1915" i="4"/>
  <c r="F1925" i="3" s="1"/>
  <c r="T1919" i="4"/>
  <c r="E1929" i="3" s="1"/>
  <c r="T1923" i="4"/>
  <c r="E1933" i="3" s="1"/>
  <c r="U1934" i="4"/>
  <c r="F1944" i="3" s="1"/>
  <c r="U1938" i="4"/>
  <c r="F1948" i="3" s="1"/>
  <c r="X1944" i="4"/>
  <c r="I1954" i="3" s="1"/>
  <c r="X1948" i="4"/>
  <c r="I1958" i="3" s="1"/>
  <c r="T1961" i="4"/>
  <c r="E1971" i="3" s="1"/>
  <c r="W1963" i="4"/>
  <c r="H1973" i="3" s="1"/>
  <c r="W1967" i="4"/>
  <c r="H1977" i="3" s="1"/>
  <c r="T1972" i="4"/>
  <c r="E1982" i="3" s="1"/>
  <c r="V1972" i="4"/>
  <c r="G1982" i="3" s="1"/>
  <c r="W1974" i="4"/>
  <c r="H1984" i="3" s="1"/>
  <c r="T1975" i="4"/>
  <c r="E1985" i="3" s="1"/>
  <c r="U1978" i="4"/>
  <c r="F1988" i="3" s="1"/>
  <c r="U1982" i="4"/>
  <c r="F1992" i="3" s="1"/>
  <c r="U1986" i="4"/>
  <c r="F1996" i="3" s="1"/>
  <c r="V1989" i="4"/>
  <c r="G1999" i="3" s="1"/>
  <c r="U1993" i="4"/>
  <c r="F2003" i="3" s="1"/>
  <c r="W1993" i="4"/>
  <c r="H2003" i="3" s="1"/>
  <c r="Y1999" i="4"/>
  <c r="J2009" i="3" s="1"/>
  <c r="V2004" i="4"/>
  <c r="G2014" i="3" s="1"/>
  <c r="T2005" i="4"/>
  <c r="E2015" i="3" s="1"/>
  <c r="U2008" i="4"/>
  <c r="F2018" i="3" s="1"/>
  <c r="W2011" i="4"/>
  <c r="H2021" i="3" s="1"/>
  <c r="U2012" i="4"/>
  <c r="F2022" i="3" s="1"/>
  <c r="V2015" i="4"/>
  <c r="G2025" i="3" s="1"/>
  <c r="V2019" i="4"/>
  <c r="G2029" i="3" s="1"/>
  <c r="T2020" i="4"/>
  <c r="E2030" i="3" s="1"/>
  <c r="V2020" i="4"/>
  <c r="G2030" i="3" s="1"/>
  <c r="T2039" i="4"/>
  <c r="E2049" i="3" s="1"/>
  <c r="X2048" i="4"/>
  <c r="I2058" i="3" s="1"/>
  <c r="V2049" i="4"/>
  <c r="G2059" i="3" s="1"/>
  <c r="T2050" i="4"/>
  <c r="E2060" i="3" s="1"/>
  <c r="X2052" i="4"/>
  <c r="I2062" i="3" s="1"/>
  <c r="W2056" i="4"/>
  <c r="H2066" i="3" s="1"/>
  <c r="U2057" i="4"/>
  <c r="F2067" i="3" s="1"/>
  <c r="Y2059" i="4"/>
  <c r="J2069" i="3" s="1"/>
  <c r="W2060" i="4"/>
  <c r="H2070" i="3" s="1"/>
  <c r="W2068" i="4"/>
  <c r="H2078" i="3" s="1"/>
  <c r="U2069" i="4"/>
  <c r="F2079" i="3" s="1"/>
  <c r="V2072" i="4"/>
  <c r="G2082" i="3" s="1"/>
  <c r="T2073" i="4"/>
  <c r="E2083" i="3" s="1"/>
  <c r="X2075" i="4"/>
  <c r="I2085" i="3" s="1"/>
  <c r="T2077" i="4"/>
  <c r="E2087" i="3" s="1"/>
  <c r="U2139" i="4"/>
  <c r="F2149" i="3" s="1"/>
  <c r="X2142" i="4"/>
  <c r="I2152" i="3" s="1"/>
  <c r="V2153" i="4"/>
  <c r="G2163" i="3" s="1"/>
  <c r="X2153" i="4"/>
  <c r="I2163" i="3" s="1"/>
  <c r="W2160" i="4"/>
  <c r="H2170" i="3" s="1"/>
  <c r="Y2160" i="4"/>
  <c r="J2170" i="3" s="1"/>
  <c r="U2161" i="4"/>
  <c r="F2171" i="3" s="1"/>
  <c r="Y2161" i="4"/>
  <c r="J2171" i="3" s="1"/>
  <c r="Y2170" i="4"/>
  <c r="J2180" i="3" s="1"/>
  <c r="U2172" i="4"/>
  <c r="F2182" i="3" s="1"/>
  <c r="Y2174" i="4"/>
  <c r="J2184" i="3" s="1"/>
  <c r="Y2176" i="4"/>
  <c r="J2186" i="3" s="1"/>
  <c r="T2180" i="4"/>
  <c r="E2190" i="3" s="1"/>
  <c r="W2186" i="4"/>
  <c r="H2196" i="3" s="1"/>
  <c r="U2191" i="4"/>
  <c r="F2201" i="3" s="1"/>
  <c r="Y2191" i="4"/>
  <c r="J2201" i="3" s="1"/>
  <c r="T2199" i="4"/>
  <c r="E2209" i="3" s="1"/>
  <c r="T2203" i="4"/>
  <c r="E2213" i="3" s="1"/>
  <c r="X2203" i="4"/>
  <c r="I2213" i="3" s="1"/>
  <c r="X2207" i="4"/>
  <c r="I2217" i="3" s="1"/>
  <c r="Y2212" i="4"/>
  <c r="J2222" i="3" s="1"/>
  <c r="X2218" i="4"/>
  <c r="I2228" i="3" s="1"/>
  <c r="Y2231" i="4"/>
  <c r="J2241" i="3" s="1"/>
  <c r="Y2238" i="4"/>
  <c r="J2248" i="3" s="1"/>
  <c r="T2248" i="4"/>
  <c r="E2258" i="3" s="1"/>
  <c r="X2248" i="4"/>
  <c r="I2258" i="3" s="1"/>
  <c r="T2259" i="4"/>
  <c r="E2269" i="3" s="1"/>
  <c r="V2259" i="4"/>
  <c r="G2269" i="3" s="1"/>
  <c r="X2259" i="4"/>
  <c r="I2269" i="3" s="1"/>
  <c r="T1886" i="4"/>
  <c r="E1896" i="3" s="1"/>
  <c r="T1935" i="4"/>
  <c r="E1945" i="3" s="1"/>
  <c r="U1946" i="4"/>
  <c r="F1956" i="3" s="1"/>
  <c r="U1950" i="4"/>
  <c r="F1960" i="3" s="1"/>
  <c r="V1953" i="4"/>
  <c r="G1963" i="3" s="1"/>
  <c r="V1957" i="4"/>
  <c r="G1967" i="3" s="1"/>
  <c r="W1960" i="4"/>
  <c r="H1970" i="3" s="1"/>
  <c r="T1965" i="4"/>
  <c r="E1975" i="3" s="1"/>
  <c r="T1998" i="4"/>
  <c r="E2008" i="3" s="1"/>
  <c r="W2004" i="4"/>
  <c r="H2014" i="3" s="1"/>
  <c r="U2005" i="4"/>
  <c r="F2015" i="3" s="1"/>
  <c r="Y2007" i="4"/>
  <c r="J2017" i="3" s="1"/>
  <c r="V2008" i="4"/>
  <c r="G2018" i="3" s="1"/>
  <c r="T2009" i="4"/>
  <c r="E2019" i="3" s="1"/>
  <c r="V2012" i="4"/>
  <c r="G2022" i="3" s="1"/>
  <c r="T2013" i="4"/>
  <c r="E2023" i="3" s="1"/>
  <c r="W2015" i="4"/>
  <c r="H2025" i="3" s="1"/>
  <c r="W2019" i="4"/>
  <c r="H2029" i="3" s="1"/>
  <c r="W2023" i="4"/>
  <c r="H2033" i="3" s="1"/>
  <c r="U2024" i="4"/>
  <c r="F2034" i="3" s="1"/>
  <c r="U2026" i="4"/>
  <c r="F2036" i="3" s="1"/>
  <c r="W2027" i="4"/>
  <c r="H2037" i="3" s="1"/>
  <c r="T2032" i="4"/>
  <c r="E2042" i="3" s="1"/>
  <c r="T2088" i="4"/>
  <c r="E2098" i="3" s="1"/>
  <c r="V2103" i="4"/>
  <c r="G2113" i="3" s="1"/>
  <c r="T2104" i="4"/>
  <c r="E2114" i="3" s="1"/>
  <c r="X2128" i="4"/>
  <c r="I2138" i="3" s="1"/>
  <c r="T2132" i="4"/>
  <c r="E2142" i="3" s="1"/>
  <c r="X2132" i="4"/>
  <c r="I2142" i="3" s="1"/>
  <c r="T2136" i="4"/>
  <c r="E2146" i="3" s="1"/>
  <c r="X2136" i="4"/>
  <c r="I2146" i="3" s="1"/>
  <c r="U2143" i="4"/>
  <c r="F2153" i="3" s="1"/>
  <c r="Y2143" i="4"/>
  <c r="J2153" i="3" s="1"/>
  <c r="Y2145" i="4"/>
  <c r="J2155" i="3" s="1"/>
  <c r="X2149" i="4"/>
  <c r="I2159" i="3" s="1"/>
  <c r="T2169" i="4"/>
  <c r="E2179" i="3" s="1"/>
  <c r="T2173" i="4"/>
  <c r="E2183" i="3" s="1"/>
  <c r="X2173" i="4"/>
  <c r="I2183" i="3" s="1"/>
  <c r="T2184" i="4"/>
  <c r="E2194" i="3" s="1"/>
  <c r="X2184" i="4"/>
  <c r="I2194" i="3" s="1"/>
  <c r="Y2195" i="4"/>
  <c r="J2205" i="3" s="1"/>
  <c r="W2198" i="4"/>
  <c r="H2208" i="3" s="1"/>
  <c r="W2202" i="4"/>
  <c r="H2212" i="3" s="1"/>
  <c r="Y2207" i="4"/>
  <c r="J2217" i="3" s="1"/>
  <c r="Y2216" i="4"/>
  <c r="J2226" i="3" s="1"/>
  <c r="T2230" i="4"/>
  <c r="E2240" i="3" s="1"/>
  <c r="X2230" i="4"/>
  <c r="I2240" i="3" s="1"/>
  <c r="X2237" i="4"/>
  <c r="I2247" i="3" s="1"/>
  <c r="Y2246" i="4"/>
  <c r="J2256" i="3" s="1"/>
  <c r="Y2255" i="4"/>
  <c r="J2265" i="3" s="1"/>
  <c r="Y2263" i="4"/>
  <c r="J2273" i="3" s="1"/>
  <c r="Y2267" i="4"/>
  <c r="J2277" i="3" s="1"/>
  <c r="Y2271" i="4"/>
  <c r="J2281" i="3" s="1"/>
  <c r="Y2275" i="4"/>
  <c r="J2285" i="3" s="1"/>
  <c r="Y2279" i="4"/>
  <c r="J2289" i="3" s="1"/>
  <c r="Y2283" i="4"/>
  <c r="J2293" i="3" s="1"/>
  <c r="Y2287" i="4"/>
  <c r="J2297" i="3" s="1"/>
  <c r="Y2291" i="4"/>
  <c r="J2301" i="3" s="1"/>
  <c r="Y2295" i="4"/>
  <c r="J2305" i="3" s="1"/>
  <c r="Y2299" i="4"/>
  <c r="J2309" i="3" s="1"/>
  <c r="Y2303" i="4"/>
  <c r="J2313" i="3" s="1"/>
  <c r="Y2307" i="4"/>
  <c r="J2317" i="3" s="1"/>
  <c r="Y2311" i="4"/>
  <c r="J2321" i="3" s="1"/>
  <c r="Y2315" i="4"/>
  <c r="J2325" i="3" s="1"/>
  <c r="Y2319" i="4"/>
  <c r="J2329" i="3" s="1"/>
  <c r="Y2323" i="4"/>
  <c r="J2333" i="3" s="1"/>
  <c r="Y2327" i="4"/>
  <c r="J2337" i="3" s="1"/>
  <c r="Y2331" i="4"/>
  <c r="J2341" i="3" s="1"/>
  <c r="Y2335" i="4"/>
  <c r="J2345" i="3" s="1"/>
  <c r="Y2339" i="4"/>
  <c r="J2349" i="3" s="1"/>
  <c r="Y2343" i="4"/>
  <c r="J2353" i="3" s="1"/>
  <c r="W1778" i="4"/>
  <c r="H1788" i="3" s="1"/>
  <c r="U1779" i="4"/>
  <c r="F1789" i="3" s="1"/>
  <c r="T1786" i="4"/>
  <c r="E1796" i="3" s="1"/>
  <c r="V1789" i="4"/>
  <c r="G1799" i="3" s="1"/>
  <c r="W1795" i="4"/>
  <c r="H1805" i="3" s="1"/>
  <c r="U1796" i="4"/>
  <c r="F1806" i="3" s="1"/>
  <c r="U1800" i="4"/>
  <c r="F1810" i="3" s="1"/>
  <c r="U1804" i="4"/>
  <c r="F1814" i="3" s="1"/>
  <c r="U1808" i="4"/>
  <c r="F1818" i="3" s="1"/>
  <c r="U1812" i="4"/>
  <c r="F1822" i="3" s="1"/>
  <c r="U1816" i="4"/>
  <c r="F1826" i="3" s="1"/>
  <c r="U1820" i="4"/>
  <c r="F1830" i="3" s="1"/>
  <c r="U1824" i="4"/>
  <c r="F1834" i="3" s="1"/>
  <c r="U1828" i="4"/>
  <c r="F1838" i="3" s="1"/>
  <c r="T1836" i="4"/>
  <c r="E1846" i="3" s="1"/>
  <c r="X1838" i="4"/>
  <c r="I1848" i="3" s="1"/>
  <c r="X1842" i="4"/>
  <c r="I1852" i="3" s="1"/>
  <c r="V1843" i="4"/>
  <c r="G1853" i="3" s="1"/>
  <c r="T1844" i="4"/>
  <c r="E1854" i="3" s="1"/>
  <c r="X1846" i="4"/>
  <c r="I1856" i="3" s="1"/>
  <c r="V1847" i="4"/>
  <c r="G1857" i="3" s="1"/>
  <c r="T1851" i="4"/>
  <c r="E1861" i="3" s="1"/>
  <c r="W1857" i="4"/>
  <c r="H1867" i="3" s="1"/>
  <c r="W1861" i="4"/>
  <c r="H1871" i="3" s="1"/>
  <c r="U1862" i="4"/>
  <c r="F1872" i="3" s="1"/>
  <c r="W1862" i="4"/>
  <c r="H1872" i="3" s="1"/>
  <c r="U1869" i="4"/>
  <c r="F1879" i="3" s="1"/>
  <c r="U1873" i="4"/>
  <c r="F1883" i="3" s="1"/>
  <c r="W1876" i="4"/>
  <c r="H1886" i="3" s="1"/>
  <c r="X1882" i="4"/>
  <c r="I1892" i="3" s="1"/>
  <c r="V1883" i="4"/>
  <c r="G1893" i="3" s="1"/>
  <c r="X1883" i="4"/>
  <c r="I1893" i="3" s="1"/>
  <c r="V1886" i="4"/>
  <c r="G1896" i="3" s="1"/>
  <c r="T1891" i="4"/>
  <c r="E1901" i="3" s="1"/>
  <c r="X1893" i="4"/>
  <c r="I1903" i="3" s="1"/>
  <c r="V1894" i="4"/>
  <c r="G1904" i="3" s="1"/>
  <c r="T1902" i="4"/>
  <c r="E1912" i="3" s="1"/>
  <c r="V1902" i="4"/>
  <c r="G1912" i="3" s="1"/>
  <c r="T1909" i="4"/>
  <c r="E1919" i="3" s="1"/>
  <c r="T1913" i="4"/>
  <c r="E1923" i="3" s="1"/>
  <c r="W1919" i="4"/>
  <c r="H1929" i="3" s="1"/>
  <c r="W1923" i="4"/>
  <c r="H1933" i="3" s="1"/>
  <c r="U1924" i="4"/>
  <c r="F1934" i="3" s="1"/>
  <c r="W1927" i="4"/>
  <c r="H1937" i="3" s="1"/>
  <c r="V1939" i="4"/>
  <c r="G1949" i="3" s="1"/>
  <c r="W1946" i="4"/>
  <c r="H1956" i="3" s="1"/>
  <c r="U1948" i="4"/>
  <c r="F1958" i="3" s="1"/>
  <c r="U1951" i="4"/>
  <c r="F1961" i="3" s="1"/>
  <c r="T1955" i="4"/>
  <c r="E1965" i="3" s="1"/>
  <c r="U1958" i="4"/>
  <c r="F1968" i="3" s="1"/>
  <c r="U1960" i="4"/>
  <c r="F1970" i="3" s="1"/>
  <c r="T1966" i="4"/>
  <c r="E1976" i="3" s="1"/>
  <c r="V1966" i="4"/>
  <c r="G1976" i="3" s="1"/>
  <c r="W1968" i="4"/>
  <c r="H1978" i="3" s="1"/>
  <c r="Y1971" i="4"/>
  <c r="J1981" i="3" s="1"/>
  <c r="W1972" i="4"/>
  <c r="H1982" i="3" s="1"/>
  <c r="T1973" i="4"/>
  <c r="E1983" i="3" s="1"/>
  <c r="W1975" i="4"/>
  <c r="H1985" i="3" s="1"/>
  <c r="X1978" i="4"/>
  <c r="I1988" i="3" s="1"/>
  <c r="T1981" i="4"/>
  <c r="E1991" i="3" s="1"/>
  <c r="T1984" i="4"/>
  <c r="E1994" i="3" s="1"/>
  <c r="X1986" i="4"/>
  <c r="I1996" i="3" s="1"/>
  <c r="T1995" i="4"/>
  <c r="E2005" i="3" s="1"/>
  <c r="T1999" i="4"/>
  <c r="E2009" i="3" s="1"/>
  <c r="W2005" i="4"/>
  <c r="H2015" i="3" s="1"/>
  <c r="T2010" i="4"/>
  <c r="E2020" i="3" s="1"/>
  <c r="V2010" i="4"/>
  <c r="G2020" i="3" s="1"/>
  <c r="X2012" i="4"/>
  <c r="I2022" i="3" s="1"/>
  <c r="W2016" i="4"/>
  <c r="H2026" i="3" s="1"/>
  <c r="Y2023" i="4"/>
  <c r="J2033" i="3" s="1"/>
  <c r="U2025" i="4"/>
  <c r="F2035" i="3" s="1"/>
  <c r="Y2027" i="4"/>
  <c r="J2037" i="3" s="1"/>
  <c r="V2032" i="4"/>
  <c r="G2042" i="3" s="1"/>
  <c r="T2033" i="4"/>
  <c r="E2043" i="3" s="1"/>
  <c r="W2035" i="4"/>
  <c r="H2045" i="3" s="1"/>
  <c r="W2054" i="4"/>
  <c r="H2064" i="3" s="1"/>
  <c r="T2059" i="4"/>
  <c r="E2069" i="3" s="1"/>
  <c r="V2066" i="4"/>
  <c r="G2076" i="3" s="1"/>
  <c r="U2078" i="4"/>
  <c r="F2088" i="3" s="1"/>
  <c r="V2081" i="4"/>
  <c r="G2091" i="3" s="1"/>
  <c r="X2081" i="4"/>
  <c r="I2091" i="3" s="1"/>
  <c r="X2129" i="4"/>
  <c r="I2139" i="3" s="1"/>
  <c r="X2133" i="4"/>
  <c r="I2143" i="3" s="1"/>
  <c r="X2137" i="4"/>
  <c r="I2147" i="3" s="1"/>
  <c r="X2140" i="4"/>
  <c r="I2150" i="3" s="1"/>
  <c r="Y2142" i="4"/>
  <c r="J2152" i="3" s="1"/>
  <c r="U2144" i="4"/>
  <c r="F2154" i="3" s="1"/>
  <c r="T2148" i="4"/>
  <c r="E2158" i="3" s="1"/>
  <c r="Y2150" i="4"/>
  <c r="J2160" i="3" s="1"/>
  <c r="Y2153" i="4"/>
  <c r="J2163" i="3" s="1"/>
  <c r="Y2154" i="4"/>
  <c r="J2164" i="3" s="1"/>
  <c r="X2157" i="4"/>
  <c r="I2167" i="3" s="1"/>
  <c r="T2159" i="4"/>
  <c r="E2169" i="3" s="1"/>
  <c r="X2159" i="4"/>
  <c r="I2169" i="3" s="1"/>
  <c r="Y2164" i="4"/>
  <c r="J2174" i="3" s="1"/>
  <c r="T2170" i="4"/>
  <c r="E2180" i="3" s="1"/>
  <c r="X2170" i="4"/>
  <c r="I2180" i="3" s="1"/>
  <c r="T2185" i="4"/>
  <c r="E2195" i="3" s="1"/>
  <c r="X2185" i="4"/>
  <c r="I2195" i="3" s="1"/>
  <c r="X2189" i="4"/>
  <c r="I2199" i="3" s="1"/>
  <c r="Y2198" i="4"/>
  <c r="J2208" i="3" s="1"/>
  <c r="Y2202" i="4"/>
  <c r="J2212" i="3" s="1"/>
  <c r="Y2206" i="4"/>
  <c r="J2216" i="3" s="1"/>
  <c r="Y2208" i="4"/>
  <c r="J2218" i="3" s="1"/>
  <c r="W2218" i="4"/>
  <c r="H2228" i="3" s="1"/>
  <c r="T2231" i="4"/>
  <c r="E2241" i="3" s="1"/>
  <c r="X2231" i="4"/>
  <c r="I2241" i="3" s="1"/>
  <c r="X2238" i="4"/>
  <c r="I2248" i="3" s="1"/>
  <c r="Y2243" i="4"/>
  <c r="J2253" i="3" s="1"/>
  <c r="Y2247" i="4"/>
  <c r="J2257" i="3" s="1"/>
  <c r="Y2254" i="4"/>
  <c r="J2264" i="3" s="1"/>
  <c r="Y2258" i="4"/>
  <c r="J2268" i="3" s="1"/>
  <c r="W2312" i="4"/>
  <c r="H2322" i="3" s="1"/>
  <c r="W2316" i="4"/>
  <c r="H2326" i="3" s="1"/>
  <c r="W2320" i="4"/>
  <c r="H2330" i="3" s="1"/>
  <c r="T1793" i="4"/>
  <c r="E1803" i="3" s="1"/>
  <c r="T1797" i="4"/>
  <c r="E1807" i="3" s="1"/>
  <c r="T1801" i="4"/>
  <c r="E1811" i="3" s="1"/>
  <c r="T1805" i="4"/>
  <c r="E1815" i="3" s="1"/>
  <c r="T1809" i="4"/>
  <c r="E1819" i="3" s="1"/>
  <c r="T1813" i="4"/>
  <c r="E1823" i="3" s="1"/>
  <c r="T1817" i="4"/>
  <c r="E1827" i="3" s="1"/>
  <c r="T1821" i="4"/>
  <c r="E1831" i="3" s="1"/>
  <c r="T1825" i="4"/>
  <c r="E1835" i="3" s="1"/>
  <c r="T1829" i="4"/>
  <c r="E1839" i="3" s="1"/>
  <c r="X1831" i="4"/>
  <c r="I1841" i="3" s="1"/>
  <c r="U1832" i="4"/>
  <c r="F1842" i="3" s="1"/>
  <c r="U1836" i="4"/>
  <c r="F1846" i="3" s="1"/>
  <c r="Y1838" i="4"/>
  <c r="J1848" i="3" s="1"/>
  <c r="W1839" i="4"/>
  <c r="H1849" i="3" s="1"/>
  <c r="U1844" i="4"/>
  <c r="F1854" i="3" s="1"/>
  <c r="U1852" i="4"/>
  <c r="F1862" i="3" s="1"/>
  <c r="V1854" i="4"/>
  <c r="G1864" i="3" s="1"/>
  <c r="T1859" i="4"/>
  <c r="E1869" i="3" s="1"/>
  <c r="X1861" i="4"/>
  <c r="I1871" i="3" s="1"/>
  <c r="V1862" i="4"/>
  <c r="G1872" i="3" s="1"/>
  <c r="T1866" i="4"/>
  <c r="E1876" i="3" s="1"/>
  <c r="T1874" i="4"/>
  <c r="E1884" i="3" s="1"/>
  <c r="T1875" i="4"/>
  <c r="E1885" i="3" s="1"/>
  <c r="W1880" i="4"/>
  <c r="H1890" i="3" s="1"/>
  <c r="U1892" i="4"/>
  <c r="F1902" i="3" s="1"/>
  <c r="T1906" i="4"/>
  <c r="E1916" i="3" s="1"/>
  <c r="V1906" i="4"/>
  <c r="G1916" i="3" s="1"/>
  <c r="Y1907" i="4"/>
  <c r="J1917" i="3" s="1"/>
  <c r="W1908" i="4"/>
  <c r="H1918" i="3" s="1"/>
  <c r="U1909" i="4"/>
  <c r="F1919" i="3" s="1"/>
  <c r="W1909" i="4"/>
  <c r="H1919" i="3" s="1"/>
  <c r="U1913" i="4"/>
  <c r="F1923" i="3" s="1"/>
  <c r="V1920" i="4"/>
  <c r="G1930" i="3" s="1"/>
  <c r="T1921" i="4"/>
  <c r="E1931" i="3" s="1"/>
  <c r="V1924" i="4"/>
  <c r="G1934" i="3" s="1"/>
  <c r="T1925" i="4"/>
  <c r="E1935" i="3" s="1"/>
  <c r="U1928" i="4"/>
  <c r="F1938" i="3" s="1"/>
  <c r="W1931" i="4"/>
  <c r="H1941" i="3" s="1"/>
  <c r="U1932" i="4"/>
  <c r="F1942" i="3" s="1"/>
  <c r="W1935" i="4"/>
  <c r="H1945" i="3" s="1"/>
  <c r="U1936" i="4"/>
  <c r="F1946" i="3" s="1"/>
  <c r="W1939" i="4"/>
  <c r="H1949" i="3" s="1"/>
  <c r="U1940" i="4"/>
  <c r="F1950" i="3" s="1"/>
  <c r="X1950" i="4"/>
  <c r="I1960" i="3" s="1"/>
  <c r="U1955" i="4"/>
  <c r="F1965" i="3" s="1"/>
  <c r="T1959" i="4"/>
  <c r="E1969" i="3" s="1"/>
  <c r="T1970" i="4"/>
  <c r="E1980" i="3" s="1"/>
  <c r="V1970" i="4"/>
  <c r="G1980" i="3" s="1"/>
  <c r="W1979" i="4"/>
  <c r="H1989" i="3" s="1"/>
  <c r="U1980" i="4"/>
  <c r="F1990" i="3" s="1"/>
  <c r="W1983" i="4"/>
  <c r="H1993" i="3" s="1"/>
  <c r="W1987" i="4"/>
  <c r="H1997" i="3" s="1"/>
  <c r="U1991" i="4"/>
  <c r="F2001" i="3" s="1"/>
  <c r="U1992" i="4"/>
  <c r="F2002" i="3" s="1"/>
  <c r="W1994" i="4"/>
  <c r="H2004" i="3" s="1"/>
  <c r="W1998" i="4"/>
  <c r="H2008" i="3" s="1"/>
  <c r="W2002" i="4"/>
  <c r="H2012" i="3" s="1"/>
  <c r="T2003" i="4"/>
  <c r="E2013" i="3" s="1"/>
  <c r="W2009" i="4"/>
  <c r="H2019" i="3" s="1"/>
  <c r="U2010" i="4"/>
  <c r="F2020" i="3" s="1"/>
  <c r="X2016" i="4"/>
  <c r="I2026" i="3" s="1"/>
  <c r="V2017" i="4"/>
  <c r="G2027" i="3" s="1"/>
  <c r="T2019" i="4"/>
  <c r="E2029" i="3" s="1"/>
  <c r="T2022" i="4"/>
  <c r="E2032" i="3" s="1"/>
  <c r="V2022" i="4"/>
  <c r="G2032" i="3" s="1"/>
  <c r="X2024" i="4"/>
  <c r="I2034" i="3" s="1"/>
  <c r="T2026" i="4"/>
  <c r="E2036" i="3" s="1"/>
  <c r="X2028" i="4"/>
  <c r="I2038" i="3" s="1"/>
  <c r="V2029" i="4"/>
  <c r="G2039" i="3" s="1"/>
  <c r="Y2031" i="4"/>
  <c r="J2041" i="3" s="1"/>
  <c r="W2032" i="4"/>
  <c r="H2042" i="3" s="1"/>
  <c r="T2040" i="4"/>
  <c r="E2050" i="3" s="1"/>
  <c r="T2041" i="4"/>
  <c r="E2051" i="3" s="1"/>
  <c r="T2044" i="4"/>
  <c r="E2054" i="3" s="1"/>
  <c r="U2059" i="4"/>
  <c r="F2069" i="3" s="1"/>
  <c r="W2062" i="4"/>
  <c r="H2072" i="3" s="1"/>
  <c r="U2063" i="4"/>
  <c r="F2073" i="3" s="1"/>
  <c r="W2066" i="4"/>
  <c r="H2076" i="3" s="1"/>
  <c r="U2067" i="4"/>
  <c r="F2077" i="3" s="1"/>
  <c r="U2089" i="4"/>
  <c r="F2099" i="3" s="1"/>
  <c r="Y2091" i="4"/>
  <c r="J2101" i="3" s="1"/>
  <c r="U2093" i="4"/>
  <c r="F2103" i="3" s="1"/>
  <c r="U2097" i="4"/>
  <c r="F2107" i="3" s="1"/>
  <c r="W2100" i="4"/>
  <c r="H2110" i="3" s="1"/>
  <c r="U2101" i="4"/>
  <c r="F2111" i="3" s="1"/>
  <c r="W2112" i="4"/>
  <c r="H2122" i="3" s="1"/>
  <c r="U2113" i="4"/>
  <c r="F2123" i="3" s="1"/>
  <c r="U2117" i="4"/>
  <c r="F2127" i="3" s="1"/>
  <c r="Y2119" i="4"/>
  <c r="J2129" i="3" s="1"/>
  <c r="W2120" i="4"/>
  <c r="H2130" i="3" s="1"/>
  <c r="U2121" i="4"/>
  <c r="F2131" i="3" s="1"/>
  <c r="Y2123" i="4"/>
  <c r="J2133" i="3" s="1"/>
  <c r="W2124" i="4"/>
  <c r="H2134" i="3" s="1"/>
  <c r="U2125" i="4"/>
  <c r="F2135" i="3" s="1"/>
  <c r="Y2127" i="4"/>
  <c r="J2137" i="3" s="1"/>
  <c r="W2128" i="4"/>
  <c r="H2138" i="3" s="1"/>
  <c r="U2129" i="4"/>
  <c r="F2139" i="3" s="1"/>
  <c r="Y2131" i="4"/>
  <c r="J2141" i="3" s="1"/>
  <c r="U2133" i="4"/>
  <c r="F2143" i="3" s="1"/>
  <c r="Y2135" i="4"/>
  <c r="J2145" i="3" s="1"/>
  <c r="W2140" i="4"/>
  <c r="H2150" i="3" s="1"/>
  <c r="U2141" i="4"/>
  <c r="F2151" i="3" s="1"/>
  <c r="T2145" i="4"/>
  <c r="E2155" i="3" s="1"/>
  <c r="U2148" i="4"/>
  <c r="F2158" i="3" s="1"/>
  <c r="X2150" i="4"/>
  <c r="I2160" i="3" s="1"/>
  <c r="X2154" i="4"/>
  <c r="I2164" i="3" s="1"/>
  <c r="T2156" i="4"/>
  <c r="E2166" i="3" s="1"/>
  <c r="Y2158" i="4"/>
  <c r="J2168" i="3" s="1"/>
  <c r="Y2168" i="4"/>
  <c r="J2178" i="3" s="1"/>
  <c r="U2170" i="4"/>
  <c r="F2180" i="3" s="1"/>
  <c r="U2174" i="4"/>
  <c r="F2184" i="3" s="1"/>
  <c r="T2182" i="4"/>
  <c r="E2192" i="3" s="1"/>
  <c r="W2184" i="4"/>
  <c r="H2194" i="3" s="1"/>
  <c r="Y2188" i="4"/>
  <c r="J2198" i="3" s="1"/>
  <c r="U2189" i="4"/>
  <c r="F2199" i="3" s="1"/>
  <c r="T2201" i="4"/>
  <c r="E2211" i="3" s="1"/>
  <c r="T2216" i="4"/>
  <c r="E2226" i="3" s="1"/>
  <c r="W2230" i="4"/>
  <c r="H2240" i="3" s="1"/>
  <c r="Y2236" i="4"/>
  <c r="J2246" i="3" s="1"/>
  <c r="Y2237" i="4"/>
  <c r="J2247" i="3" s="1"/>
  <c r="Y2240" i="4"/>
  <c r="J2250" i="3" s="1"/>
  <c r="X2246" i="4"/>
  <c r="I2256" i="3" s="1"/>
  <c r="Y2251" i="4"/>
  <c r="J2261" i="3" s="1"/>
  <c r="T2257" i="4"/>
  <c r="E2267" i="3" s="1"/>
  <c r="V2257" i="4"/>
  <c r="G2267" i="3" s="1"/>
  <c r="X2257" i="4"/>
  <c r="I2267" i="3" s="1"/>
  <c r="X2261" i="4"/>
  <c r="I2271" i="3" s="1"/>
  <c r="X2265" i="4"/>
  <c r="I2275" i="3" s="1"/>
  <c r="X2269" i="4"/>
  <c r="I2279" i="3" s="1"/>
  <c r="X2273" i="4"/>
  <c r="I2283" i="3" s="1"/>
  <c r="X2277" i="4"/>
  <c r="I2287" i="3" s="1"/>
  <c r="X2281" i="4"/>
  <c r="I2291" i="3" s="1"/>
  <c r="X2285" i="4"/>
  <c r="I2295" i="3" s="1"/>
  <c r="X2289" i="4"/>
  <c r="I2299" i="3" s="1"/>
  <c r="X2293" i="4"/>
  <c r="I2303" i="3" s="1"/>
  <c r="X2297" i="4"/>
  <c r="I2307" i="3" s="1"/>
  <c r="X2301" i="4"/>
  <c r="I2311" i="3" s="1"/>
  <c r="X2305" i="4"/>
  <c r="I2315" i="3" s="1"/>
  <c r="X2309" i="4"/>
  <c r="I2319" i="3" s="1"/>
  <c r="X2313" i="4"/>
  <c r="I2323" i="3" s="1"/>
  <c r="X2317" i="4"/>
  <c r="I2327" i="3" s="1"/>
  <c r="X2321" i="4"/>
  <c r="I2331" i="3" s="1"/>
  <c r="X2325" i="4"/>
  <c r="I2335" i="3" s="1"/>
  <c r="X2329" i="4"/>
  <c r="I2339" i="3" s="1"/>
  <c r="U1793" i="4"/>
  <c r="F1803" i="3" s="1"/>
  <c r="U1797" i="4"/>
  <c r="F1807" i="3" s="1"/>
  <c r="U1801" i="4"/>
  <c r="F1811" i="3" s="1"/>
  <c r="U1805" i="4"/>
  <c r="F1815" i="3" s="1"/>
  <c r="U1809" i="4"/>
  <c r="F1819" i="3" s="1"/>
  <c r="U1813" i="4"/>
  <c r="F1823" i="3" s="1"/>
  <c r="U1817" i="4"/>
  <c r="F1827" i="3" s="1"/>
  <c r="U1821" i="4"/>
  <c r="F1831" i="3" s="1"/>
  <c r="U1825" i="4"/>
  <c r="F1835" i="3" s="1"/>
  <c r="T1833" i="4"/>
  <c r="E1843" i="3" s="1"/>
  <c r="T1837" i="4"/>
  <c r="E1847" i="3" s="1"/>
  <c r="X1839" i="4"/>
  <c r="I1849" i="3" s="1"/>
  <c r="T1841" i="4"/>
  <c r="E1851" i="3" s="1"/>
  <c r="T1845" i="4"/>
  <c r="E1855" i="3" s="1"/>
  <c r="X1847" i="4"/>
  <c r="I1857" i="3" s="1"/>
  <c r="U1848" i="4"/>
  <c r="F1858" i="3" s="1"/>
  <c r="W1873" i="4"/>
  <c r="H1883" i="3" s="1"/>
  <c r="U1874" i="4"/>
  <c r="F1884" i="3" s="1"/>
  <c r="X1908" i="4"/>
  <c r="I1918" i="3" s="1"/>
  <c r="X1912" i="4"/>
  <c r="I1922" i="3" s="1"/>
  <c r="U1921" i="4"/>
  <c r="F1931" i="3" s="1"/>
  <c r="W1976" i="4"/>
  <c r="H1986" i="3" s="1"/>
  <c r="V1978" i="4"/>
  <c r="G1988" i="3" s="1"/>
  <c r="W2039" i="4"/>
  <c r="H2049" i="3" s="1"/>
  <c r="W2043" i="4"/>
  <c r="H2053" i="3" s="1"/>
  <c r="W2051" i="4"/>
  <c r="H2061" i="3" s="1"/>
  <c r="X2333" i="4"/>
  <c r="I2343" i="3" s="1"/>
  <c r="X2337" i="4"/>
  <c r="I2347" i="3" s="1"/>
  <c r="X2341" i="4"/>
  <c r="I2351" i="3" s="1"/>
  <c r="X2345" i="4"/>
  <c r="I2355" i="3" s="1"/>
  <c r="X2349" i="4"/>
  <c r="I2359" i="3" s="1"/>
  <c r="X2353" i="4"/>
  <c r="I2363" i="3" s="1"/>
  <c r="X2357" i="4"/>
  <c r="I2367" i="3" s="1"/>
  <c r="X2361" i="4"/>
  <c r="I2371" i="3" s="1"/>
  <c r="X2365" i="4"/>
  <c r="I2375" i="3" s="1"/>
  <c r="X2369" i="4"/>
  <c r="I2379" i="3" s="1"/>
  <c r="X2373" i="4"/>
  <c r="I2383" i="3" s="1"/>
  <c r="V2408" i="4"/>
  <c r="G2418" i="3" s="1"/>
  <c r="V2411" i="4"/>
  <c r="G2421" i="3" s="1"/>
  <c r="V2412" i="4"/>
  <c r="G2422" i="3" s="1"/>
  <c r="V2413" i="4"/>
  <c r="G2423" i="3" s="1"/>
  <c r="X2414" i="4"/>
  <c r="I2424" i="3" s="1"/>
  <c r="V2415" i="4"/>
  <c r="G2425" i="3" s="1"/>
  <c r="V2417" i="4"/>
  <c r="G2427" i="3" s="1"/>
  <c r="V2419" i="4"/>
  <c r="G2429" i="3" s="1"/>
  <c r="V2423" i="4"/>
  <c r="G2433" i="3" s="1"/>
  <c r="T2432" i="4"/>
  <c r="E2442" i="3" s="1"/>
  <c r="V2432" i="4"/>
  <c r="G2442" i="3" s="1"/>
  <c r="X2442" i="4"/>
  <c r="I2452" i="3" s="1"/>
  <c r="W2451" i="4"/>
  <c r="H2461" i="3" s="1"/>
  <c r="Y2457" i="4"/>
  <c r="J2467" i="3" s="1"/>
  <c r="W2458" i="4"/>
  <c r="H2468" i="3" s="1"/>
  <c r="W2459" i="4"/>
  <c r="H2469" i="3" s="1"/>
  <c r="W2462" i="4"/>
  <c r="H2472" i="3" s="1"/>
  <c r="Y2465" i="4"/>
  <c r="J2475" i="3" s="1"/>
  <c r="W2466" i="4"/>
  <c r="H2476" i="3" s="1"/>
  <c r="W2467" i="4"/>
  <c r="H2477" i="3" s="1"/>
  <c r="W2470" i="4"/>
  <c r="H2480" i="3" s="1"/>
  <c r="Y2473" i="4"/>
  <c r="J2483" i="3" s="1"/>
  <c r="V2484" i="4"/>
  <c r="G2494" i="3" s="1"/>
  <c r="V2487" i="4"/>
  <c r="G2497" i="3" s="1"/>
  <c r="W2490" i="4"/>
  <c r="H2500" i="3" s="1"/>
  <c r="Y2496" i="4"/>
  <c r="J2506" i="3" s="1"/>
  <c r="X2504" i="4"/>
  <c r="I2514" i="3" s="1"/>
  <c r="Y2511" i="4"/>
  <c r="J2521" i="3" s="1"/>
  <c r="Y2512" i="4"/>
  <c r="J2522" i="3" s="1"/>
  <c r="Y2515" i="4"/>
  <c r="J2525" i="3" s="1"/>
  <c r="Y2516" i="4"/>
  <c r="J2526" i="3" s="1"/>
  <c r="T2521" i="4"/>
  <c r="E2531" i="3" s="1"/>
  <c r="U2528" i="4"/>
  <c r="F2538" i="3" s="1"/>
  <c r="W2528" i="4"/>
  <c r="H2538" i="3" s="1"/>
  <c r="X2532" i="4"/>
  <c r="I2542" i="3" s="1"/>
  <c r="T2539" i="4"/>
  <c r="E2549" i="3" s="1"/>
  <c r="X2539" i="4"/>
  <c r="I2549" i="3" s="1"/>
  <c r="Y2604" i="4"/>
  <c r="J2614" i="3" s="1"/>
  <c r="X2606" i="4"/>
  <c r="I2616" i="3" s="1"/>
  <c r="V2613" i="4"/>
  <c r="G2623" i="3" s="1"/>
  <c r="Y2615" i="4"/>
  <c r="J2625" i="3" s="1"/>
  <c r="U2621" i="4"/>
  <c r="F2631" i="3" s="1"/>
  <c r="X2625" i="4"/>
  <c r="I2635" i="3" s="1"/>
  <c r="Y2630" i="4"/>
  <c r="J2640" i="3" s="1"/>
  <c r="W2631" i="4"/>
  <c r="H2641" i="3" s="1"/>
  <c r="U2632" i="4"/>
  <c r="F2642" i="3" s="1"/>
  <c r="Y2634" i="4"/>
  <c r="J2644" i="3" s="1"/>
  <c r="Y2638" i="4"/>
  <c r="J2648" i="3" s="1"/>
  <c r="V2643" i="4"/>
  <c r="G2653" i="3" s="1"/>
  <c r="Y2645" i="4"/>
  <c r="J2655" i="3" s="1"/>
  <c r="Y2652" i="4"/>
  <c r="J2662" i="3" s="1"/>
  <c r="W2653" i="4"/>
  <c r="H2663" i="3" s="1"/>
  <c r="U2654" i="4"/>
  <c r="F2664" i="3" s="1"/>
  <c r="V2668" i="4"/>
  <c r="G2678" i="3" s="1"/>
  <c r="T2669" i="4"/>
  <c r="E2679" i="3" s="1"/>
  <c r="W2675" i="4"/>
  <c r="H2685" i="3" s="1"/>
  <c r="W2683" i="4"/>
  <c r="H2693" i="3" s="1"/>
  <c r="Y2683" i="4"/>
  <c r="J2693" i="3" s="1"/>
  <c r="U2712" i="4"/>
  <c r="F2722" i="3" s="1"/>
  <c r="U2716" i="4"/>
  <c r="F2726" i="3" s="1"/>
  <c r="U2728" i="4"/>
  <c r="F2738" i="3" s="1"/>
  <c r="U2732" i="4"/>
  <c r="F2742" i="3" s="1"/>
  <c r="W2411" i="4"/>
  <c r="H2421" i="3" s="1"/>
  <c r="W2415" i="4"/>
  <c r="H2425" i="3" s="1"/>
  <c r="W2419" i="4"/>
  <c r="H2429" i="3" s="1"/>
  <c r="Y2422" i="4"/>
  <c r="J2432" i="3" s="1"/>
  <c r="W2423" i="4"/>
  <c r="H2433" i="3" s="1"/>
  <c r="W2425" i="4"/>
  <c r="H2435" i="3" s="1"/>
  <c r="W2427" i="4"/>
  <c r="H2437" i="3" s="1"/>
  <c r="W2429" i="4"/>
  <c r="H2439" i="3" s="1"/>
  <c r="W2441" i="4"/>
  <c r="H2451" i="3" s="1"/>
  <c r="Y2442" i="4"/>
  <c r="J2452" i="3" s="1"/>
  <c r="X2450" i="4"/>
  <c r="I2460" i="3" s="1"/>
  <c r="X2503" i="4"/>
  <c r="I2513" i="3" s="1"/>
  <c r="U2591" i="4"/>
  <c r="F2601" i="3" s="1"/>
  <c r="U2595" i="4"/>
  <c r="F2605" i="3" s="1"/>
  <c r="V2602" i="4"/>
  <c r="G2612" i="3" s="1"/>
  <c r="T2603" i="4"/>
  <c r="E2613" i="3" s="1"/>
  <c r="X2603" i="4"/>
  <c r="I2613" i="3" s="1"/>
  <c r="Y2612" i="4"/>
  <c r="J2622" i="3" s="1"/>
  <c r="X2614" i="4"/>
  <c r="I2624" i="3" s="1"/>
  <c r="V2621" i="4"/>
  <c r="G2631" i="3" s="1"/>
  <c r="Y2623" i="4"/>
  <c r="J2633" i="3" s="1"/>
  <c r="U2629" i="4"/>
  <c r="F2639" i="3" s="1"/>
  <c r="X2633" i="4"/>
  <c r="I2643" i="3" s="1"/>
  <c r="T2637" i="4"/>
  <c r="E2647" i="3" s="1"/>
  <c r="W2643" i="4"/>
  <c r="H2653" i="3" s="1"/>
  <c r="T2644" i="4"/>
  <c r="E2654" i="3" s="1"/>
  <c r="X2644" i="4"/>
  <c r="I2654" i="3" s="1"/>
  <c r="Y2649" i="4"/>
  <c r="J2659" i="3" s="1"/>
  <c r="U2651" i="4"/>
  <c r="F2661" i="3" s="1"/>
  <c r="V2654" i="4"/>
  <c r="G2664" i="3" s="1"/>
  <c r="T2666" i="4"/>
  <c r="E2676" i="3" s="1"/>
  <c r="W2668" i="4"/>
  <c r="H2678" i="3" s="1"/>
  <c r="U2669" i="4"/>
  <c r="F2679" i="3" s="1"/>
  <c r="T2681" i="4"/>
  <c r="E2691" i="3" s="1"/>
  <c r="T2689" i="4"/>
  <c r="E2699" i="3" s="1"/>
  <c r="X2696" i="4"/>
  <c r="I2706" i="3" s="1"/>
  <c r="T2697" i="4"/>
  <c r="E2707" i="3" s="1"/>
  <c r="X2704" i="4"/>
  <c r="I2714" i="3" s="1"/>
  <c r="T2705" i="4"/>
  <c r="E2715" i="3" s="1"/>
  <c r="V2705" i="4"/>
  <c r="G2715" i="3" s="1"/>
  <c r="V2709" i="4"/>
  <c r="G2719" i="3" s="1"/>
  <c r="T2713" i="4"/>
  <c r="E2723" i="3" s="1"/>
  <c r="V2713" i="4"/>
  <c r="G2723" i="3" s="1"/>
  <c r="X2713" i="4"/>
  <c r="I2723" i="3" s="1"/>
  <c r="X2716" i="4"/>
  <c r="I2726" i="3" s="1"/>
  <c r="T2717" i="4"/>
  <c r="E2727" i="3" s="1"/>
  <c r="V2717" i="4"/>
  <c r="G2727" i="3" s="1"/>
  <c r="X2717" i="4"/>
  <c r="I2727" i="3" s="1"/>
  <c r="X2724" i="4"/>
  <c r="I2734" i="3" s="1"/>
  <c r="T2725" i="4"/>
  <c r="E2735" i="3" s="1"/>
  <c r="V2725" i="4"/>
  <c r="G2735" i="3" s="1"/>
  <c r="T2729" i="4"/>
  <c r="E2739" i="3" s="1"/>
  <c r="V2729" i="4"/>
  <c r="G2739" i="3" s="1"/>
  <c r="X2729" i="4"/>
  <c r="I2739" i="3" s="1"/>
  <c r="X2732" i="4"/>
  <c r="I2742" i="3" s="1"/>
  <c r="X2740" i="4"/>
  <c r="I2750" i="3" s="1"/>
  <c r="T2741" i="4"/>
  <c r="E2751" i="3" s="1"/>
  <c r="T2745" i="4"/>
  <c r="E2755" i="3" s="1"/>
  <c r="V2745" i="4"/>
  <c r="G2755" i="3" s="1"/>
  <c r="X2745" i="4"/>
  <c r="I2755" i="3" s="1"/>
  <c r="Y2754" i="4"/>
  <c r="J2764" i="3" s="1"/>
  <c r="U2756" i="4"/>
  <c r="F2766" i="3" s="1"/>
  <c r="X2407" i="4"/>
  <c r="I2417" i="3" s="1"/>
  <c r="X2411" i="4"/>
  <c r="I2421" i="3" s="1"/>
  <c r="X2427" i="4"/>
  <c r="I2437" i="3" s="1"/>
  <c r="V2436" i="4"/>
  <c r="G2446" i="3" s="1"/>
  <c r="V2440" i="4"/>
  <c r="G2450" i="3" s="1"/>
  <c r="V2442" i="4"/>
  <c r="G2452" i="3" s="1"/>
  <c r="W2447" i="4"/>
  <c r="H2457" i="3" s="1"/>
  <c r="W2463" i="4"/>
  <c r="H2473" i="3" s="1"/>
  <c r="W2465" i="4"/>
  <c r="H2475" i="3" s="1"/>
  <c r="W2471" i="4"/>
  <c r="H2481" i="3" s="1"/>
  <c r="V2478" i="4"/>
  <c r="G2488" i="3" s="1"/>
  <c r="U2481" i="4"/>
  <c r="F2491" i="3" s="1"/>
  <c r="X2487" i="4"/>
  <c r="I2497" i="3" s="1"/>
  <c r="T2487" i="4"/>
  <c r="E2497" i="3" s="1"/>
  <c r="V2488" i="4"/>
  <c r="G2498" i="3" s="1"/>
  <c r="Y2490" i="4"/>
  <c r="J2500" i="3" s="1"/>
  <c r="U2495" i="4"/>
  <c r="F2505" i="3" s="1"/>
  <c r="W2495" i="4"/>
  <c r="H2505" i="3" s="1"/>
  <c r="Y2495" i="4"/>
  <c r="J2505" i="3" s="1"/>
  <c r="Y2498" i="4"/>
  <c r="J2508" i="3" s="1"/>
  <c r="Y2501" i="4"/>
  <c r="J2511" i="3" s="1"/>
  <c r="Y2502" i="4"/>
  <c r="J2512" i="3" s="1"/>
  <c r="Y2508" i="4"/>
  <c r="J2518" i="3" s="1"/>
  <c r="X2520" i="4"/>
  <c r="I2530" i="3" s="1"/>
  <c r="Y2527" i="4"/>
  <c r="J2537" i="3" s="1"/>
  <c r="U2536" i="4"/>
  <c r="F2546" i="3" s="1"/>
  <c r="W2536" i="4"/>
  <c r="H2546" i="3" s="1"/>
  <c r="X2542" i="4"/>
  <c r="I2552" i="3" s="1"/>
  <c r="V2543" i="4"/>
  <c r="G2553" i="3" s="1"/>
  <c r="X2543" i="4"/>
  <c r="I2553" i="3" s="1"/>
  <c r="X2546" i="4"/>
  <c r="I2556" i="3" s="1"/>
  <c r="V2547" i="4"/>
  <c r="G2557" i="3" s="1"/>
  <c r="X2547" i="4"/>
  <c r="I2557" i="3" s="1"/>
  <c r="X2550" i="4"/>
  <c r="I2560" i="3" s="1"/>
  <c r="V2551" i="4"/>
  <c r="G2561" i="3" s="1"/>
  <c r="X2551" i="4"/>
  <c r="I2561" i="3" s="1"/>
  <c r="X2554" i="4"/>
  <c r="I2564" i="3" s="1"/>
  <c r="V2555" i="4"/>
  <c r="G2565" i="3" s="1"/>
  <c r="X2555" i="4"/>
  <c r="I2565" i="3" s="1"/>
  <c r="X2558" i="4"/>
  <c r="I2568" i="3" s="1"/>
  <c r="V2559" i="4"/>
  <c r="G2569" i="3" s="1"/>
  <c r="X2559" i="4"/>
  <c r="I2569" i="3" s="1"/>
  <c r="X2562" i="4"/>
  <c r="I2572" i="3" s="1"/>
  <c r="V2563" i="4"/>
  <c r="G2573" i="3" s="1"/>
  <c r="X2563" i="4"/>
  <c r="I2573" i="3" s="1"/>
  <c r="X2566" i="4"/>
  <c r="I2576" i="3" s="1"/>
  <c r="V2567" i="4"/>
  <c r="G2577" i="3" s="1"/>
  <c r="X2567" i="4"/>
  <c r="I2577" i="3" s="1"/>
  <c r="X2570" i="4"/>
  <c r="I2580" i="3" s="1"/>
  <c r="V2571" i="4"/>
  <c r="G2581" i="3" s="1"/>
  <c r="X2571" i="4"/>
  <c r="I2581" i="3" s="1"/>
  <c r="X2574" i="4"/>
  <c r="I2584" i="3" s="1"/>
  <c r="V2575" i="4"/>
  <c r="G2585" i="3" s="1"/>
  <c r="X2575" i="4"/>
  <c r="I2585" i="3" s="1"/>
  <c r="X2578" i="4"/>
  <c r="I2588" i="3" s="1"/>
  <c r="V2579" i="4"/>
  <c r="G2589" i="3" s="1"/>
  <c r="X2579" i="4"/>
  <c r="I2589" i="3" s="1"/>
  <c r="X2582" i="4"/>
  <c r="I2592" i="3" s="1"/>
  <c r="V2583" i="4"/>
  <c r="G2593" i="3" s="1"/>
  <c r="X2583" i="4"/>
  <c r="I2593" i="3" s="1"/>
  <c r="X2586" i="4"/>
  <c r="I2596" i="3" s="1"/>
  <c r="V2587" i="4"/>
  <c r="G2597" i="3" s="1"/>
  <c r="X2587" i="4"/>
  <c r="I2597" i="3" s="1"/>
  <c r="X2590" i="4"/>
  <c r="I2600" i="3" s="1"/>
  <c r="V2591" i="4"/>
  <c r="G2601" i="3" s="1"/>
  <c r="X2591" i="4"/>
  <c r="I2601" i="3" s="1"/>
  <c r="X2594" i="4"/>
  <c r="I2604" i="3" s="1"/>
  <c r="V2595" i="4"/>
  <c r="G2605" i="3" s="1"/>
  <c r="X2595" i="4"/>
  <c r="I2605" i="3" s="1"/>
  <c r="Y2601" i="4"/>
  <c r="J2611" i="3" s="1"/>
  <c r="Y2602" i="4"/>
  <c r="J2612" i="3" s="1"/>
  <c r="V2610" i="4"/>
  <c r="G2620" i="3" s="1"/>
  <c r="T2611" i="4"/>
  <c r="E2621" i="3" s="1"/>
  <c r="X2611" i="4"/>
  <c r="I2621" i="3" s="1"/>
  <c r="Y2620" i="4"/>
  <c r="J2630" i="3" s="1"/>
  <c r="V2629" i="4"/>
  <c r="G2639" i="3" s="1"/>
  <c r="Y2631" i="4"/>
  <c r="J2641" i="3" s="1"/>
  <c r="Y2632" i="4"/>
  <c r="J2642" i="3" s="1"/>
  <c r="V2640" i="4"/>
  <c r="G2650" i="3" s="1"/>
  <c r="T2641" i="4"/>
  <c r="E2651" i="3" s="1"/>
  <c r="X2641" i="4"/>
  <c r="I2651" i="3" s="1"/>
  <c r="Y2646" i="4"/>
  <c r="J2656" i="3" s="1"/>
  <c r="V2651" i="4"/>
  <c r="G2661" i="3" s="1"/>
  <c r="Y2653" i="4"/>
  <c r="J2663" i="3" s="1"/>
  <c r="Y2664" i="4"/>
  <c r="J2674" i="3" s="1"/>
  <c r="W2665" i="4"/>
  <c r="H2675" i="3" s="1"/>
  <c r="U2666" i="4"/>
  <c r="F2676" i="3" s="1"/>
  <c r="W2680" i="4"/>
  <c r="H2690" i="3" s="1"/>
  <c r="Y2680" i="4"/>
  <c r="J2690" i="3" s="1"/>
  <c r="U2685" i="4"/>
  <c r="F2695" i="3" s="1"/>
  <c r="Y2689" i="4"/>
  <c r="J2699" i="3" s="1"/>
  <c r="U2693" i="4"/>
  <c r="F2703" i="3" s="1"/>
  <c r="U2701" i="4"/>
  <c r="F2711" i="3" s="1"/>
  <c r="U2709" i="4"/>
  <c r="F2719" i="3" s="1"/>
  <c r="U2713" i="4"/>
  <c r="F2723" i="3" s="1"/>
  <c r="Y2713" i="4"/>
  <c r="J2723" i="3" s="1"/>
  <c r="U2729" i="4"/>
  <c r="F2739" i="3" s="1"/>
  <c r="Y2729" i="4"/>
  <c r="J2739" i="3" s="1"/>
  <c r="U2314" i="4"/>
  <c r="F2324" i="3" s="1"/>
  <c r="W2314" i="4"/>
  <c r="H2324" i="3" s="1"/>
  <c r="Y2314" i="4"/>
  <c r="J2324" i="3" s="1"/>
  <c r="U2318" i="4"/>
  <c r="F2328" i="3" s="1"/>
  <c r="W2318" i="4"/>
  <c r="H2328" i="3" s="1"/>
  <c r="Y2318" i="4"/>
  <c r="J2328" i="3" s="1"/>
  <c r="U2322" i="4"/>
  <c r="F2332" i="3" s="1"/>
  <c r="W2322" i="4"/>
  <c r="H2332" i="3" s="1"/>
  <c r="Y2322" i="4"/>
  <c r="J2332" i="3" s="1"/>
  <c r="U2326" i="4"/>
  <c r="F2336" i="3" s="1"/>
  <c r="W2326" i="4"/>
  <c r="H2336" i="3" s="1"/>
  <c r="Y2326" i="4"/>
  <c r="J2336" i="3" s="1"/>
  <c r="U2330" i="4"/>
  <c r="F2340" i="3" s="1"/>
  <c r="W2330" i="4"/>
  <c r="H2340" i="3" s="1"/>
  <c r="Y2330" i="4"/>
  <c r="J2340" i="3" s="1"/>
  <c r="U2334" i="4"/>
  <c r="F2344" i="3" s="1"/>
  <c r="W2334" i="4"/>
  <c r="H2344" i="3" s="1"/>
  <c r="Y2334" i="4"/>
  <c r="J2344" i="3" s="1"/>
  <c r="U2338" i="4"/>
  <c r="F2348" i="3" s="1"/>
  <c r="W2338" i="4"/>
  <c r="H2348" i="3" s="1"/>
  <c r="Y2338" i="4"/>
  <c r="J2348" i="3" s="1"/>
  <c r="U2342" i="4"/>
  <c r="F2352" i="3" s="1"/>
  <c r="W2342" i="4"/>
  <c r="H2352" i="3" s="1"/>
  <c r="Y2342" i="4"/>
  <c r="J2352" i="3" s="1"/>
  <c r="U2346" i="4"/>
  <c r="F2356" i="3" s="1"/>
  <c r="W2346" i="4"/>
  <c r="H2356" i="3" s="1"/>
  <c r="Y2346" i="4"/>
  <c r="J2356" i="3" s="1"/>
  <c r="U2350" i="4"/>
  <c r="F2360" i="3" s="1"/>
  <c r="W2350" i="4"/>
  <c r="H2360" i="3" s="1"/>
  <c r="Y2350" i="4"/>
  <c r="J2360" i="3" s="1"/>
  <c r="U2354" i="4"/>
  <c r="F2364" i="3" s="1"/>
  <c r="W2354" i="4"/>
  <c r="H2364" i="3" s="1"/>
  <c r="Y2354" i="4"/>
  <c r="J2364" i="3" s="1"/>
  <c r="U2358" i="4"/>
  <c r="F2368" i="3" s="1"/>
  <c r="W2358" i="4"/>
  <c r="H2368" i="3" s="1"/>
  <c r="Y2358" i="4"/>
  <c r="J2368" i="3" s="1"/>
  <c r="U2362" i="4"/>
  <c r="F2372" i="3" s="1"/>
  <c r="W2362" i="4"/>
  <c r="H2372" i="3" s="1"/>
  <c r="Y2362" i="4"/>
  <c r="J2372" i="3" s="1"/>
  <c r="U2366" i="4"/>
  <c r="F2376" i="3" s="1"/>
  <c r="W2366" i="4"/>
  <c r="H2376" i="3" s="1"/>
  <c r="Y2366" i="4"/>
  <c r="J2376" i="3" s="1"/>
  <c r="U2370" i="4"/>
  <c r="F2380" i="3" s="1"/>
  <c r="W2370" i="4"/>
  <c r="H2380" i="3" s="1"/>
  <c r="Y2370" i="4"/>
  <c r="J2380" i="3" s="1"/>
  <c r="U2374" i="4"/>
  <c r="F2384" i="3" s="1"/>
  <c r="W2374" i="4"/>
  <c r="H2384" i="3" s="1"/>
  <c r="Y2374" i="4"/>
  <c r="J2384" i="3" s="1"/>
  <c r="U2378" i="4"/>
  <c r="F2388" i="3" s="1"/>
  <c r="W2378" i="4"/>
  <c r="H2388" i="3" s="1"/>
  <c r="Y2378" i="4"/>
  <c r="J2388" i="3" s="1"/>
  <c r="U2382" i="4"/>
  <c r="F2392" i="3" s="1"/>
  <c r="W2382" i="4"/>
  <c r="H2392" i="3" s="1"/>
  <c r="Y2382" i="4"/>
  <c r="J2392" i="3" s="1"/>
  <c r="Y2384" i="4"/>
  <c r="J2394" i="3" s="1"/>
  <c r="U2386" i="4"/>
  <c r="F2396" i="3" s="1"/>
  <c r="W2386" i="4"/>
  <c r="H2396" i="3" s="1"/>
  <c r="Y2388" i="4"/>
  <c r="J2398" i="3" s="1"/>
  <c r="U2390" i="4"/>
  <c r="F2400" i="3" s="1"/>
  <c r="W2390" i="4"/>
  <c r="H2400" i="3" s="1"/>
  <c r="Y2392" i="4"/>
  <c r="J2402" i="3" s="1"/>
  <c r="U2394" i="4"/>
  <c r="F2404" i="3" s="1"/>
  <c r="W2394" i="4"/>
  <c r="H2404" i="3" s="1"/>
  <c r="Y2396" i="4"/>
  <c r="J2406" i="3" s="1"/>
  <c r="U2398" i="4"/>
  <c r="F2408" i="3" s="1"/>
  <c r="W2398" i="4"/>
  <c r="H2408" i="3" s="1"/>
  <c r="Y2400" i="4"/>
  <c r="J2410" i="3" s="1"/>
  <c r="U2402" i="4"/>
  <c r="F2412" i="3" s="1"/>
  <c r="W2402" i="4"/>
  <c r="H2412" i="3" s="1"/>
  <c r="Y2404" i="4"/>
  <c r="J2414" i="3" s="1"/>
  <c r="W2408" i="4"/>
  <c r="H2418" i="3" s="1"/>
  <c r="Y2419" i="4"/>
  <c r="J2429" i="3" s="1"/>
  <c r="Y2439" i="4"/>
  <c r="J2449" i="3" s="1"/>
  <c r="W2440" i="4"/>
  <c r="H2450" i="3" s="1"/>
  <c r="V2444" i="4"/>
  <c r="G2454" i="3" s="1"/>
  <c r="V2448" i="4"/>
  <c r="G2458" i="3" s="1"/>
  <c r="V2452" i="4"/>
  <c r="G2462" i="3" s="1"/>
  <c r="X2455" i="4"/>
  <c r="I2465" i="3" s="1"/>
  <c r="V2456" i="4"/>
  <c r="G2466" i="3" s="1"/>
  <c r="V2460" i="4"/>
  <c r="G2470" i="3" s="1"/>
  <c r="X2463" i="4"/>
  <c r="I2473" i="3" s="1"/>
  <c r="V2464" i="4"/>
  <c r="G2474" i="3" s="1"/>
  <c r="V2468" i="4"/>
  <c r="G2478" i="3" s="1"/>
  <c r="V2470" i="4"/>
  <c r="G2480" i="3" s="1"/>
  <c r="X2471" i="4"/>
  <c r="I2481" i="3" s="1"/>
  <c r="V2472" i="4"/>
  <c r="G2482" i="3" s="1"/>
  <c r="W2475" i="4"/>
  <c r="H2485" i="3" s="1"/>
  <c r="U2477" i="4"/>
  <c r="F2487" i="3" s="1"/>
  <c r="W2477" i="4"/>
  <c r="H2487" i="3" s="1"/>
  <c r="T2480" i="4"/>
  <c r="E2490" i="3" s="1"/>
  <c r="V2481" i="4"/>
  <c r="G2491" i="3" s="1"/>
  <c r="X2494" i="4"/>
  <c r="I2504" i="3" s="1"/>
  <c r="T2496" i="4"/>
  <c r="E2506" i="3" s="1"/>
  <c r="X2502" i="4"/>
  <c r="I2512" i="3" s="1"/>
  <c r="W2507" i="4"/>
  <c r="H2517" i="3" s="1"/>
  <c r="X2510" i="4"/>
  <c r="I2520" i="3" s="1"/>
  <c r="X2514" i="4"/>
  <c r="I2524" i="3" s="1"/>
  <c r="X2515" i="4"/>
  <c r="I2525" i="3" s="1"/>
  <c r="T2519" i="4"/>
  <c r="E2529" i="3" s="1"/>
  <c r="X2519" i="4"/>
  <c r="I2529" i="3" s="1"/>
  <c r="Y2520" i="4"/>
  <c r="J2530" i="3" s="1"/>
  <c r="Y2521" i="4"/>
  <c r="J2531" i="3" s="1"/>
  <c r="V2536" i="4"/>
  <c r="G2546" i="3" s="1"/>
  <c r="Y2538" i="4"/>
  <c r="J2548" i="3" s="1"/>
  <c r="Y2539" i="4"/>
  <c r="J2549" i="3" s="1"/>
  <c r="Y2542" i="4"/>
  <c r="J2552" i="3" s="1"/>
  <c r="Y2543" i="4"/>
  <c r="J2553" i="3" s="1"/>
  <c r="Y2546" i="4"/>
  <c r="J2556" i="3" s="1"/>
  <c r="Y2547" i="4"/>
  <c r="J2557" i="3" s="1"/>
  <c r="Y2550" i="4"/>
  <c r="J2560" i="3" s="1"/>
  <c r="Y2551" i="4"/>
  <c r="J2561" i="3" s="1"/>
  <c r="Y2554" i="4"/>
  <c r="J2564" i="3" s="1"/>
  <c r="Y2555" i="4"/>
  <c r="J2565" i="3" s="1"/>
  <c r="Y2558" i="4"/>
  <c r="J2568" i="3" s="1"/>
  <c r="Y2559" i="4"/>
  <c r="J2569" i="3" s="1"/>
  <c r="Y2562" i="4"/>
  <c r="J2572" i="3" s="1"/>
  <c r="Y2563" i="4"/>
  <c r="J2573" i="3" s="1"/>
  <c r="Y2566" i="4"/>
  <c r="J2576" i="3" s="1"/>
  <c r="Y2567" i="4"/>
  <c r="J2577" i="3" s="1"/>
  <c r="Y2570" i="4"/>
  <c r="J2580" i="3" s="1"/>
  <c r="Y2571" i="4"/>
  <c r="J2581" i="3" s="1"/>
  <c r="Y2574" i="4"/>
  <c r="J2584" i="3" s="1"/>
  <c r="Y2575" i="4"/>
  <c r="J2585" i="3" s="1"/>
  <c r="Y2578" i="4"/>
  <c r="J2588" i="3" s="1"/>
  <c r="Y2579" i="4"/>
  <c r="J2589" i="3" s="1"/>
  <c r="Y2582" i="4"/>
  <c r="J2592" i="3" s="1"/>
  <c r="Y2583" i="4"/>
  <c r="J2593" i="3" s="1"/>
  <c r="Y2586" i="4"/>
  <c r="J2596" i="3" s="1"/>
  <c r="Y2587" i="4"/>
  <c r="J2597" i="3" s="1"/>
  <c r="Y2590" i="4"/>
  <c r="J2600" i="3" s="1"/>
  <c r="Y2591" i="4"/>
  <c r="J2601" i="3" s="1"/>
  <c r="Y2594" i="4"/>
  <c r="J2604" i="3" s="1"/>
  <c r="Y2595" i="4"/>
  <c r="J2605" i="3" s="1"/>
  <c r="T2600" i="4"/>
  <c r="E2610" i="3" s="1"/>
  <c r="X2600" i="4"/>
  <c r="I2610" i="3" s="1"/>
  <c r="Y2609" i="4"/>
  <c r="J2619" i="3" s="1"/>
  <c r="W2610" i="4"/>
  <c r="H2620" i="3" s="1"/>
  <c r="Y2610" i="4"/>
  <c r="J2620" i="3" s="1"/>
  <c r="V2618" i="4"/>
  <c r="G2628" i="3" s="1"/>
  <c r="T2619" i="4"/>
  <c r="E2629" i="3" s="1"/>
  <c r="X2619" i="4"/>
  <c r="I2629" i="3" s="1"/>
  <c r="Y2628" i="4"/>
  <c r="J2638" i="3" s="1"/>
  <c r="X2630" i="4"/>
  <c r="I2640" i="3" s="1"/>
  <c r="T2638" i="4"/>
  <c r="E2648" i="3" s="1"/>
  <c r="W2640" i="4"/>
  <c r="H2650" i="3" s="1"/>
  <c r="Y2640" i="4"/>
  <c r="J2650" i="3" s="1"/>
  <c r="U2641" i="4"/>
  <c r="F2651" i="3" s="1"/>
  <c r="Y2650" i="4"/>
  <c r="J2660" i="3" s="1"/>
  <c r="W2651" i="4"/>
  <c r="H2661" i="3" s="1"/>
  <c r="T2652" i="4"/>
  <c r="E2662" i="3" s="1"/>
  <c r="X2652" i="4"/>
  <c r="I2662" i="3" s="1"/>
  <c r="Y2657" i="4"/>
  <c r="J2667" i="3" s="1"/>
  <c r="U2659" i="4"/>
  <c r="F2669" i="3" s="1"/>
  <c r="V2662" i="4"/>
  <c r="G2672" i="3" s="1"/>
  <c r="T2663" i="4"/>
  <c r="E2673" i="3" s="1"/>
  <c r="V2666" i="4"/>
  <c r="G2676" i="3" s="1"/>
  <c r="X2676" i="4"/>
  <c r="I2686" i="3" s="1"/>
  <c r="V2678" i="4"/>
  <c r="G2688" i="3" s="1"/>
  <c r="X2684" i="4"/>
  <c r="I2694" i="3" s="1"/>
  <c r="X2692" i="4"/>
  <c r="I2702" i="3" s="1"/>
  <c r="X2700" i="4"/>
  <c r="I2710" i="3" s="1"/>
  <c r="X2708" i="4"/>
  <c r="I2718" i="3" s="1"/>
  <c r="X2712" i="4"/>
  <c r="I2722" i="3" s="1"/>
  <c r="X2720" i="4"/>
  <c r="I2730" i="3" s="1"/>
  <c r="X2728" i="4"/>
  <c r="I2738" i="3" s="1"/>
  <c r="X2736" i="4"/>
  <c r="I2746" i="3" s="1"/>
  <c r="V2422" i="4"/>
  <c r="G2432" i="3" s="1"/>
  <c r="V2427" i="4"/>
  <c r="G2437" i="3" s="1"/>
  <c r="V2434" i="4"/>
  <c r="G2444" i="3" s="1"/>
  <c r="X2436" i="4"/>
  <c r="I2446" i="3" s="1"/>
  <c r="V2439" i="4"/>
  <c r="G2449" i="3" s="1"/>
  <c r="Y2447" i="4"/>
  <c r="J2457" i="3" s="1"/>
  <c r="W2452" i="4"/>
  <c r="H2462" i="3" s="1"/>
  <c r="W2454" i="4"/>
  <c r="H2464" i="3" s="1"/>
  <c r="Y2455" i="4"/>
  <c r="J2465" i="3" s="1"/>
  <c r="W2456" i="4"/>
  <c r="H2466" i="3" s="1"/>
  <c r="V2476" i="4"/>
  <c r="G2486" i="3" s="1"/>
  <c r="X2478" i="4"/>
  <c r="I2488" i="3" s="1"/>
  <c r="V2485" i="4"/>
  <c r="G2495" i="3" s="1"/>
  <c r="T2486" i="4"/>
  <c r="E2496" i="3" s="1"/>
  <c r="T2488" i="4"/>
  <c r="E2498" i="3" s="1"/>
  <c r="Y2494" i="4"/>
  <c r="J2504" i="3" s="1"/>
  <c r="X2506" i="4"/>
  <c r="I2516" i="3" s="1"/>
  <c r="Y2509" i="4"/>
  <c r="J2519" i="3" s="1"/>
  <c r="Y2513" i="4"/>
  <c r="J2523" i="3" s="1"/>
  <c r="Y2514" i="4"/>
  <c r="J2524" i="3" s="1"/>
  <c r="Y2517" i="4"/>
  <c r="J2527" i="3" s="1"/>
  <c r="Y2518" i="4"/>
  <c r="J2528" i="3" s="1"/>
  <c r="X2534" i="4"/>
  <c r="I2544" i="3" s="1"/>
  <c r="W2600" i="4"/>
  <c r="H2610" i="3" s="1"/>
  <c r="Y2600" i="4"/>
  <c r="J2610" i="3" s="1"/>
  <c r="X2608" i="4"/>
  <c r="I2618" i="3" s="1"/>
  <c r="Y2618" i="4"/>
  <c r="J2628" i="3" s="1"/>
  <c r="Y2619" i="4"/>
  <c r="J2629" i="3" s="1"/>
  <c r="X2627" i="4"/>
  <c r="I2637" i="3" s="1"/>
  <c r="V2648" i="4"/>
  <c r="G2658" i="3" s="1"/>
  <c r="T2649" i="4"/>
  <c r="E2659" i="3" s="1"/>
  <c r="X2649" i="4"/>
  <c r="I2659" i="3" s="1"/>
  <c r="Y2654" i="4"/>
  <c r="J2664" i="3" s="1"/>
  <c r="V2659" i="4"/>
  <c r="G2669" i="3" s="1"/>
  <c r="W2662" i="4"/>
  <c r="H2672" i="3" s="1"/>
  <c r="U2663" i="4"/>
  <c r="F2673" i="3" s="1"/>
  <c r="Y2663" i="4"/>
  <c r="J2673" i="3" s="1"/>
  <c r="Y2665" i="4"/>
  <c r="J2675" i="3" s="1"/>
  <c r="Y2676" i="4"/>
  <c r="J2686" i="3" s="1"/>
  <c r="Y2677" i="4"/>
  <c r="J2687" i="3" s="1"/>
  <c r="U2678" i="4"/>
  <c r="F2688" i="3" s="1"/>
  <c r="Y2678" i="4"/>
  <c r="J2688" i="3" s="1"/>
  <c r="Y2684" i="4"/>
  <c r="J2694" i="3" s="1"/>
  <c r="U2686" i="4"/>
  <c r="F2696" i="3" s="1"/>
  <c r="Y2686" i="4"/>
  <c r="J2696" i="3" s="1"/>
  <c r="U2694" i="4"/>
  <c r="F2704" i="3" s="1"/>
  <c r="Y2694" i="4"/>
  <c r="J2704" i="3" s="1"/>
  <c r="U2702" i="4"/>
  <c r="F2712" i="3" s="1"/>
  <c r="Y2702" i="4"/>
  <c r="J2712" i="3" s="1"/>
  <c r="U2710" i="4"/>
  <c r="F2720" i="3" s="1"/>
  <c r="Y2710" i="4"/>
  <c r="J2720" i="3" s="1"/>
  <c r="U2726" i="4"/>
  <c r="F2736" i="3" s="1"/>
  <c r="Y2726" i="4"/>
  <c r="J2736" i="3" s="1"/>
  <c r="U2742" i="4"/>
  <c r="F2752" i="3" s="1"/>
  <c r="Y2742" i="4"/>
  <c r="J2752" i="3" s="1"/>
  <c r="T2754" i="4"/>
  <c r="E2764" i="3" s="1"/>
  <c r="V2754" i="4"/>
  <c r="G2764" i="3" s="1"/>
  <c r="X2754" i="4"/>
  <c r="I2764" i="3" s="1"/>
  <c r="V2447" i="4"/>
  <c r="G2457" i="3" s="1"/>
  <c r="V2455" i="4"/>
  <c r="G2465" i="3" s="1"/>
  <c r="X2460" i="4"/>
  <c r="I2470" i="3" s="1"/>
  <c r="V2463" i="4"/>
  <c r="G2473" i="3" s="1"/>
  <c r="X2468" i="4"/>
  <c r="I2478" i="3" s="1"/>
  <c r="V2469" i="4"/>
  <c r="G2479" i="3" s="1"/>
  <c r="V2471" i="4"/>
  <c r="G2481" i="3" s="1"/>
  <c r="V2473" i="4"/>
  <c r="G2483" i="3" s="1"/>
  <c r="X2493" i="4"/>
  <c r="I2503" i="3" s="1"/>
  <c r="Y2506" i="4"/>
  <c r="J2516" i="3" s="1"/>
  <c r="X2518" i="4"/>
  <c r="I2528" i="3" s="1"/>
  <c r="U2530" i="4"/>
  <c r="F2540" i="3" s="1"/>
  <c r="Y2532" i="4"/>
  <c r="J2542" i="3" s="1"/>
  <c r="U2541" i="4"/>
  <c r="F2551" i="3" s="1"/>
  <c r="U2545" i="4"/>
  <c r="F2555" i="3" s="1"/>
  <c r="U2549" i="4"/>
  <c r="F2559" i="3" s="1"/>
  <c r="U2553" i="4"/>
  <c r="F2563" i="3" s="1"/>
  <c r="U2557" i="4"/>
  <c r="F2567" i="3" s="1"/>
  <c r="U2561" i="4"/>
  <c r="F2571" i="3" s="1"/>
  <c r="U2565" i="4"/>
  <c r="F2575" i="3" s="1"/>
  <c r="U2569" i="4"/>
  <c r="F2579" i="3" s="1"/>
  <c r="X2739" i="4"/>
  <c r="I2749" i="3" s="1"/>
  <c r="W2340" i="4"/>
  <c r="H2350" i="3" s="1"/>
  <c r="W2344" i="4"/>
  <c r="H2354" i="3" s="1"/>
  <c r="W2348" i="4"/>
  <c r="H2358" i="3" s="1"/>
  <c r="W2352" i="4"/>
  <c r="H2362" i="3" s="1"/>
  <c r="W2356" i="4"/>
  <c r="H2366" i="3" s="1"/>
  <c r="W2360" i="4"/>
  <c r="H2370" i="3" s="1"/>
  <c r="W2364" i="4"/>
  <c r="H2374" i="3" s="1"/>
  <c r="W2368" i="4"/>
  <c r="H2378" i="3" s="1"/>
  <c r="W2372" i="4"/>
  <c r="H2382" i="3" s="1"/>
  <c r="W2376" i="4"/>
  <c r="H2386" i="3" s="1"/>
  <c r="W2380" i="4"/>
  <c r="H2390" i="3" s="1"/>
  <c r="W2384" i="4"/>
  <c r="H2394" i="3" s="1"/>
  <c r="W2388" i="4"/>
  <c r="H2398" i="3" s="1"/>
  <c r="W2392" i="4"/>
  <c r="H2402" i="3" s="1"/>
  <c r="W2396" i="4"/>
  <c r="H2406" i="3" s="1"/>
  <c r="W2400" i="4"/>
  <c r="H2410" i="3" s="1"/>
  <c r="U2404" i="4"/>
  <c r="F2414" i="3" s="1"/>
  <c r="W2404" i="4"/>
  <c r="H2414" i="3" s="1"/>
  <c r="W2407" i="4"/>
  <c r="H2417" i="3" s="1"/>
  <c r="Y2409" i="4"/>
  <c r="J2419" i="3" s="1"/>
  <c r="Y2425" i="4"/>
  <c r="J2435" i="3" s="1"/>
  <c r="Y2437" i="4"/>
  <c r="J2447" i="3" s="1"/>
  <c r="X2445" i="4"/>
  <c r="I2455" i="3" s="1"/>
  <c r="V2479" i="4"/>
  <c r="G2489" i="3" s="1"/>
  <c r="V2483" i="4"/>
  <c r="G2493" i="3" s="1"/>
  <c r="U2485" i="4"/>
  <c r="F2495" i="3" s="1"/>
  <c r="X2492" i="4"/>
  <c r="I2502" i="3" s="1"/>
  <c r="W2505" i="4"/>
  <c r="H2515" i="3" s="1"/>
  <c r="T2509" i="4"/>
  <c r="E2519" i="3" s="1"/>
  <c r="X2512" i="4"/>
  <c r="I2522" i="3" s="1"/>
  <c r="X2516" i="4"/>
  <c r="I2526" i="3" s="1"/>
  <c r="Y2522" i="4"/>
  <c r="J2532" i="3" s="1"/>
  <c r="Y2529" i="4"/>
  <c r="J2539" i="3" s="1"/>
  <c r="U2531" i="4"/>
  <c r="F2541" i="3" s="1"/>
  <c r="W2531" i="4"/>
  <c r="H2541" i="3" s="1"/>
  <c r="U2538" i="4"/>
  <c r="F2548" i="3" s="1"/>
  <c r="Y2540" i="4"/>
  <c r="J2550" i="3" s="1"/>
  <c r="Y2541" i="4"/>
  <c r="J2551" i="3" s="1"/>
  <c r="Y2544" i="4"/>
  <c r="J2554" i="3" s="1"/>
  <c r="Y2545" i="4"/>
  <c r="J2555" i="3" s="1"/>
  <c r="Y2548" i="4"/>
  <c r="J2558" i="3" s="1"/>
  <c r="Y2549" i="4"/>
  <c r="J2559" i="3" s="1"/>
  <c r="Y2552" i="4"/>
  <c r="J2562" i="3" s="1"/>
  <c r="Y2553" i="4"/>
  <c r="J2563" i="3" s="1"/>
  <c r="Y2556" i="4"/>
  <c r="J2566" i="3" s="1"/>
  <c r="Y2557" i="4"/>
  <c r="J2567" i="3" s="1"/>
  <c r="Y2560" i="4"/>
  <c r="J2570" i="3" s="1"/>
  <c r="Y2561" i="4"/>
  <c r="J2571" i="3" s="1"/>
  <c r="Y2564" i="4"/>
  <c r="J2574" i="3" s="1"/>
  <c r="Y2565" i="4"/>
  <c r="J2575" i="3" s="1"/>
  <c r="Y2568" i="4"/>
  <c r="J2578" i="3" s="1"/>
  <c r="Y2569" i="4"/>
  <c r="J2579" i="3" s="1"/>
  <c r="Y2572" i="4"/>
  <c r="J2582" i="3" s="1"/>
  <c r="Y2573" i="4"/>
  <c r="J2583" i="3" s="1"/>
  <c r="Y2576" i="4"/>
  <c r="J2586" i="3" s="1"/>
  <c r="Y2577" i="4"/>
  <c r="J2587" i="3" s="1"/>
  <c r="Y2580" i="4"/>
  <c r="J2590" i="3" s="1"/>
  <c r="Y2581" i="4"/>
  <c r="J2591" i="3" s="1"/>
  <c r="Y2584" i="4"/>
  <c r="J2594" i="3" s="1"/>
  <c r="Y2585" i="4"/>
  <c r="J2595" i="3" s="1"/>
  <c r="Y2588" i="4"/>
  <c r="J2598" i="3" s="1"/>
  <c r="Y2589" i="4"/>
  <c r="J2599" i="3" s="1"/>
  <c r="Y2592" i="4"/>
  <c r="J2602" i="3" s="1"/>
  <c r="Y2593" i="4"/>
  <c r="J2603" i="3" s="1"/>
  <c r="Y2596" i="4"/>
  <c r="J2606" i="3" s="1"/>
  <c r="X2598" i="4"/>
  <c r="I2608" i="3" s="1"/>
  <c r="V2605" i="4"/>
  <c r="G2615" i="3" s="1"/>
  <c r="Y2607" i="4"/>
  <c r="J2617" i="3" s="1"/>
  <c r="Y2611" i="4"/>
  <c r="J2621" i="3" s="1"/>
  <c r="U2613" i="4"/>
  <c r="F2623" i="3" s="1"/>
  <c r="X2617" i="4"/>
  <c r="I2627" i="3" s="1"/>
  <c r="V2620" i="4"/>
  <c r="G2630" i="3" s="1"/>
  <c r="Y2622" i="4"/>
  <c r="J2632" i="3" s="1"/>
  <c r="W2623" i="4"/>
  <c r="H2633" i="3" s="1"/>
  <c r="U2624" i="4"/>
  <c r="F2634" i="3" s="1"/>
  <c r="T2632" i="4"/>
  <c r="E2642" i="3" s="1"/>
  <c r="X2632" i="4"/>
  <c r="I2642" i="3" s="1"/>
  <c r="V2635" i="4"/>
  <c r="G2645" i="3" s="1"/>
  <c r="U2643" i="4"/>
  <c r="F2653" i="3" s="1"/>
  <c r="V2646" i="4"/>
  <c r="G2656" i="3" s="1"/>
  <c r="T2654" i="4"/>
  <c r="E2664" i="3" s="1"/>
  <c r="W2656" i="4"/>
  <c r="H2666" i="3" s="1"/>
  <c r="Y2656" i="4"/>
  <c r="J2666" i="3" s="1"/>
  <c r="U2657" i="4"/>
  <c r="F2667" i="3" s="1"/>
  <c r="Y2670" i="4"/>
  <c r="J2680" i="3" s="1"/>
  <c r="W2671" i="4"/>
  <c r="H2681" i="3" s="1"/>
  <c r="U2672" i="4"/>
  <c r="F2682" i="3" s="1"/>
  <c r="X2674" i="4"/>
  <c r="I2684" i="3" s="1"/>
  <c r="V2679" i="4"/>
  <c r="G2689" i="3" s="1"/>
  <c r="X2682" i="4"/>
  <c r="I2692" i="3" s="1"/>
  <c r="X2683" i="4"/>
  <c r="I2693" i="3" s="1"/>
  <c r="X2687" i="4"/>
  <c r="I2697" i="3" s="1"/>
  <c r="X2690" i="4"/>
  <c r="I2700" i="3" s="1"/>
  <c r="X2691" i="4"/>
  <c r="I2701" i="3" s="1"/>
  <c r="X2695" i="4"/>
  <c r="I2705" i="3" s="1"/>
  <c r="X2698" i="4"/>
  <c r="I2708" i="3" s="1"/>
  <c r="X2699" i="4"/>
  <c r="I2709" i="3" s="1"/>
  <c r="X2703" i="4"/>
  <c r="I2713" i="3" s="1"/>
  <c r="X2706" i="4"/>
  <c r="I2716" i="3" s="1"/>
  <c r="X2707" i="4"/>
  <c r="I2717" i="3" s="1"/>
  <c r="X2714" i="4"/>
  <c r="I2724" i="3" s="1"/>
  <c r="X2718" i="4"/>
  <c r="I2728" i="3" s="1"/>
  <c r="X2730" i="4"/>
  <c r="I2740" i="3" s="1"/>
  <c r="X2734" i="4"/>
  <c r="I2744" i="3" s="1"/>
  <c r="X2742" i="4"/>
  <c r="I2752" i="3" s="1"/>
  <c r="Y2757" i="4"/>
  <c r="J2767" i="3" s="1"/>
  <c r="W2758" i="4"/>
  <c r="H2768" i="3" s="1"/>
  <c r="Y2758" i="4"/>
  <c r="J2768" i="3" s="1"/>
  <c r="U2759" i="4"/>
  <c r="F2769" i="3" s="1"/>
  <c r="U2766" i="4"/>
  <c r="F2776" i="3" s="1"/>
  <c r="T2770" i="4"/>
  <c r="E2780" i="3" s="1"/>
  <c r="V2770" i="4"/>
  <c r="G2780" i="3" s="1"/>
  <c r="Y2775" i="4"/>
  <c r="J2785" i="3" s="1"/>
  <c r="W2776" i="4"/>
  <c r="H2786" i="3" s="1"/>
  <c r="Y2779" i="4"/>
  <c r="J2789" i="3" s="1"/>
  <c r="T2785" i="4"/>
  <c r="E2795" i="3" s="1"/>
  <c r="Y2794" i="4"/>
  <c r="J2804" i="3" s="1"/>
  <c r="U2796" i="4"/>
  <c r="F2806" i="3" s="1"/>
  <c r="Y2805" i="4"/>
  <c r="J2815" i="3" s="1"/>
  <c r="W2806" i="4"/>
  <c r="H2816" i="3" s="1"/>
  <c r="Y2806" i="4"/>
  <c r="J2816" i="3" s="1"/>
  <c r="U2807" i="4"/>
  <c r="F2817" i="3" s="1"/>
  <c r="W2811" i="4"/>
  <c r="H2821" i="3" s="1"/>
  <c r="Y2813" i="4"/>
  <c r="J2823" i="3" s="1"/>
  <c r="Y2814" i="4"/>
  <c r="J2824" i="3" s="1"/>
  <c r="U2815" i="4"/>
  <c r="F2825" i="3" s="1"/>
  <c r="W2815" i="4"/>
  <c r="H2825" i="3" s="1"/>
  <c r="W2819" i="4"/>
  <c r="H2829" i="3" s="1"/>
  <c r="Y2821" i="4"/>
  <c r="J2831" i="3" s="1"/>
  <c r="Y2822" i="4"/>
  <c r="J2832" i="3" s="1"/>
  <c r="U2823" i="4"/>
  <c r="F2833" i="3" s="1"/>
  <c r="W2823" i="4"/>
  <c r="H2833" i="3" s="1"/>
  <c r="W2827" i="4"/>
  <c r="H2837" i="3" s="1"/>
  <c r="W2830" i="4"/>
  <c r="H2840" i="3" s="1"/>
  <c r="U2831" i="4"/>
  <c r="F2841" i="3" s="1"/>
  <c r="U2835" i="4"/>
  <c r="F2845" i="3" s="1"/>
  <c r="U2839" i="4"/>
  <c r="F2849" i="3" s="1"/>
  <c r="U2843" i="4"/>
  <c r="F2853" i="3" s="1"/>
  <c r="U2847" i="4"/>
  <c r="F2857" i="3" s="1"/>
  <c r="U2851" i="4"/>
  <c r="F2861" i="3" s="1"/>
  <c r="U2855" i="4"/>
  <c r="F2865" i="3" s="1"/>
  <c r="U2859" i="4"/>
  <c r="F2869" i="3" s="1"/>
  <c r="U2863" i="4"/>
  <c r="F2873" i="3" s="1"/>
  <c r="U2867" i="4"/>
  <c r="F2877" i="3" s="1"/>
  <c r="U2883" i="4"/>
  <c r="F2893" i="3" s="1"/>
  <c r="U2891" i="4"/>
  <c r="F2901" i="3" s="1"/>
  <c r="U2895" i="4"/>
  <c r="F2905" i="3" s="1"/>
  <c r="V2903" i="4"/>
  <c r="G2913" i="3" s="1"/>
  <c r="T2907" i="4"/>
  <c r="E2917" i="3" s="1"/>
  <c r="V2907" i="4"/>
  <c r="G2917" i="3" s="1"/>
  <c r="T2915" i="4"/>
  <c r="E2925" i="3" s="1"/>
  <c r="V2918" i="4"/>
  <c r="G2928" i="3" s="1"/>
  <c r="T2919" i="4"/>
  <c r="E2929" i="3" s="1"/>
  <c r="V2922" i="4"/>
  <c r="G2932" i="3" s="1"/>
  <c r="T2923" i="4"/>
  <c r="E2933" i="3" s="1"/>
  <c r="V2926" i="4"/>
  <c r="G2936" i="3" s="1"/>
  <c r="T2927" i="4"/>
  <c r="E2937" i="3" s="1"/>
  <c r="V2930" i="4"/>
  <c r="G2940" i="3" s="1"/>
  <c r="Y2932" i="4"/>
  <c r="J2942" i="3" s="1"/>
  <c r="Y2936" i="4"/>
  <c r="J2946" i="3" s="1"/>
  <c r="V2941" i="4"/>
  <c r="G2951" i="3" s="1"/>
  <c r="T2950" i="4"/>
  <c r="E2960" i="3" s="1"/>
  <c r="Y2956" i="4"/>
  <c r="J2966" i="3" s="1"/>
  <c r="U2957" i="4"/>
  <c r="F2967" i="3" s="1"/>
  <c r="Y2959" i="4"/>
  <c r="J2969" i="3" s="1"/>
  <c r="W2960" i="4"/>
  <c r="H2970" i="3" s="1"/>
  <c r="Y2960" i="4"/>
  <c r="J2970" i="3" s="1"/>
  <c r="V2968" i="4"/>
  <c r="G2978" i="3" s="1"/>
  <c r="T2969" i="4"/>
  <c r="E2979" i="3" s="1"/>
  <c r="Y2974" i="4"/>
  <c r="J2984" i="3" s="1"/>
  <c r="Y2986" i="4"/>
  <c r="J2996" i="3" s="1"/>
  <c r="U2991" i="4"/>
  <c r="F3001" i="3" s="1"/>
  <c r="Y3012" i="4"/>
  <c r="J3022" i="3" s="1"/>
  <c r="Y3023" i="4"/>
  <c r="J3033" i="3" s="1"/>
  <c r="Y3024" i="4"/>
  <c r="J3034" i="3" s="1"/>
  <c r="T2767" i="4"/>
  <c r="E2777" i="3" s="1"/>
  <c r="V2767" i="4"/>
  <c r="G2777" i="3" s="1"/>
  <c r="W2769" i="4"/>
  <c r="H2779" i="3" s="1"/>
  <c r="Y2769" i="4"/>
  <c r="J2779" i="3" s="1"/>
  <c r="V2774" i="4"/>
  <c r="G2784" i="3" s="1"/>
  <c r="T2778" i="4"/>
  <c r="E2788" i="3" s="1"/>
  <c r="V2778" i="4"/>
  <c r="G2788" i="3" s="1"/>
  <c r="Y2783" i="4"/>
  <c r="J2793" i="3" s="1"/>
  <c r="W2784" i="4"/>
  <c r="H2794" i="3" s="1"/>
  <c r="Y2787" i="4"/>
  <c r="J2797" i="3" s="1"/>
  <c r="T2793" i="4"/>
  <c r="E2803" i="3" s="1"/>
  <c r="Y2802" i="4"/>
  <c r="J2812" i="3" s="1"/>
  <c r="U2804" i="4"/>
  <c r="F2814" i="3" s="1"/>
  <c r="X2822" i="4"/>
  <c r="I2832" i="3" s="1"/>
  <c r="V2827" i="4"/>
  <c r="G2837" i="3" s="1"/>
  <c r="X2830" i="4"/>
  <c r="I2840" i="3" s="1"/>
  <c r="X2871" i="4"/>
  <c r="I2881" i="3" s="1"/>
  <c r="V2872" i="4"/>
  <c r="G2882" i="3" s="1"/>
  <c r="T2876" i="4"/>
  <c r="E2886" i="3" s="1"/>
  <c r="X2879" i="4"/>
  <c r="I2889" i="3" s="1"/>
  <c r="T2880" i="4"/>
  <c r="E2890" i="3" s="1"/>
  <c r="V2880" i="4"/>
  <c r="G2890" i="3" s="1"/>
  <c r="X2887" i="4"/>
  <c r="I2897" i="3" s="1"/>
  <c r="T2888" i="4"/>
  <c r="E2898" i="3" s="1"/>
  <c r="V2888" i="4"/>
  <c r="G2898" i="3" s="1"/>
  <c r="T2892" i="4"/>
  <c r="E2902" i="3" s="1"/>
  <c r="V2892" i="4"/>
  <c r="G2902" i="3" s="1"/>
  <c r="X2895" i="4"/>
  <c r="I2905" i="3" s="1"/>
  <c r="T2896" i="4"/>
  <c r="E2906" i="3" s="1"/>
  <c r="V2896" i="4"/>
  <c r="G2906" i="3" s="1"/>
  <c r="U2903" i="4"/>
  <c r="F2913" i="3" s="1"/>
  <c r="Y2905" i="4"/>
  <c r="J2915" i="3" s="1"/>
  <c r="W2906" i="4"/>
  <c r="H2916" i="3" s="1"/>
  <c r="Y2906" i="4"/>
  <c r="J2916" i="3" s="1"/>
  <c r="U2907" i="4"/>
  <c r="F2917" i="3" s="1"/>
  <c r="Y2909" i="4"/>
  <c r="J2919" i="3" s="1"/>
  <c r="W2914" i="4"/>
  <c r="H2924" i="3" s="1"/>
  <c r="Y2921" i="4"/>
  <c r="J2931" i="3" s="1"/>
  <c r="W2922" i="4"/>
  <c r="H2932" i="3" s="1"/>
  <c r="U2923" i="4"/>
  <c r="F2933" i="3" s="1"/>
  <c r="W2926" i="4"/>
  <c r="H2936" i="3" s="1"/>
  <c r="U2927" i="4"/>
  <c r="F2937" i="3" s="1"/>
  <c r="W2930" i="4"/>
  <c r="H2940" i="3" s="1"/>
  <c r="T2931" i="4"/>
  <c r="E2941" i="3" s="1"/>
  <c r="V2938" i="4"/>
  <c r="G2948" i="3" s="1"/>
  <c r="Y2940" i="4"/>
  <c r="J2950" i="3" s="1"/>
  <c r="W2949" i="4"/>
  <c r="H2959" i="3" s="1"/>
  <c r="Y2949" i="4"/>
  <c r="J2959" i="3" s="1"/>
  <c r="U2950" i="4"/>
  <c r="F2960" i="3" s="1"/>
  <c r="T2958" i="4"/>
  <c r="E2968" i="3" s="1"/>
  <c r="Y2964" i="4"/>
  <c r="J2974" i="3" s="1"/>
  <c r="U2965" i="4"/>
  <c r="F2975" i="3" s="1"/>
  <c r="Y2967" i="4"/>
  <c r="J2977" i="3" s="1"/>
  <c r="W2968" i="4"/>
  <c r="H2978" i="3" s="1"/>
  <c r="Y2968" i="4"/>
  <c r="J2978" i="3" s="1"/>
  <c r="T2977" i="4"/>
  <c r="E2987" i="3" s="1"/>
  <c r="T2978" i="4"/>
  <c r="E2988" i="3" s="1"/>
  <c r="X2983" i="4"/>
  <c r="I2993" i="3" s="1"/>
  <c r="T2985" i="4"/>
  <c r="E2995" i="3" s="1"/>
  <c r="X2986" i="4"/>
  <c r="I2996" i="3" s="1"/>
  <c r="T2988" i="4"/>
  <c r="E2998" i="3" s="1"/>
  <c r="T2989" i="4"/>
  <c r="E2999" i="3" s="1"/>
  <c r="X2990" i="4"/>
  <c r="I3000" i="3" s="1"/>
  <c r="X2995" i="4"/>
  <c r="I3005" i="3" s="1"/>
  <c r="T3003" i="4"/>
  <c r="E3013" i="3" s="1"/>
  <c r="T3007" i="4"/>
  <c r="E3017" i="3" s="1"/>
  <c r="T3011" i="4"/>
  <c r="E3021" i="3" s="1"/>
  <c r="Y3016" i="4"/>
  <c r="J3026" i="3" s="1"/>
  <c r="T3022" i="4"/>
  <c r="E3032" i="3" s="1"/>
  <c r="X3024" i="4"/>
  <c r="I3034" i="3" s="1"/>
  <c r="V3087" i="4"/>
  <c r="G3097" i="3" s="1"/>
  <c r="U2745" i="4"/>
  <c r="F2755" i="3" s="1"/>
  <c r="Y2751" i="4"/>
  <c r="J2761" i="3" s="1"/>
  <c r="W2752" i="4"/>
  <c r="H2762" i="3" s="1"/>
  <c r="T2753" i="4"/>
  <c r="E2763" i="3" s="1"/>
  <c r="Y2765" i="4"/>
  <c r="J2775" i="3" s="1"/>
  <c r="W2766" i="4"/>
  <c r="H2776" i="3" s="1"/>
  <c r="Y2766" i="4"/>
  <c r="J2776" i="3" s="1"/>
  <c r="U2767" i="4"/>
  <c r="F2777" i="3" s="1"/>
  <c r="U2774" i="4"/>
  <c r="F2784" i="3" s="1"/>
  <c r="Y2776" i="4"/>
  <c r="J2786" i="3" s="1"/>
  <c r="W2777" i="4"/>
  <c r="H2787" i="3" s="1"/>
  <c r="Y2777" i="4"/>
  <c r="J2787" i="3" s="1"/>
  <c r="V2782" i="4"/>
  <c r="G2792" i="3" s="1"/>
  <c r="T2786" i="4"/>
  <c r="E2796" i="3" s="1"/>
  <c r="V2786" i="4"/>
  <c r="G2796" i="3" s="1"/>
  <c r="X2786" i="4"/>
  <c r="I2796" i="3" s="1"/>
  <c r="Y2791" i="4"/>
  <c r="J2801" i="3" s="1"/>
  <c r="W2792" i="4"/>
  <c r="H2802" i="3" s="1"/>
  <c r="Y2795" i="4"/>
  <c r="J2805" i="3" s="1"/>
  <c r="T2801" i="4"/>
  <c r="E2811" i="3" s="1"/>
  <c r="Y2810" i="4"/>
  <c r="J2820" i="3" s="1"/>
  <c r="U2812" i="4"/>
  <c r="F2822" i="3" s="1"/>
  <c r="W2812" i="4"/>
  <c r="H2822" i="3" s="1"/>
  <c r="Y2812" i="4"/>
  <c r="J2822" i="3" s="1"/>
  <c r="Y2818" i="4"/>
  <c r="J2828" i="3" s="1"/>
  <c r="U2820" i="4"/>
  <c r="F2830" i="3" s="1"/>
  <c r="W2820" i="4"/>
  <c r="H2830" i="3" s="1"/>
  <c r="Y2820" i="4"/>
  <c r="J2830" i="3" s="1"/>
  <c r="Y2826" i="4"/>
  <c r="J2836" i="3" s="1"/>
  <c r="U2828" i="4"/>
  <c r="F2838" i="3" s="1"/>
  <c r="W2828" i="4"/>
  <c r="H2838" i="3" s="1"/>
  <c r="U2876" i="4"/>
  <c r="F2886" i="3" s="1"/>
  <c r="Y2876" i="4"/>
  <c r="J2886" i="3" s="1"/>
  <c r="U2892" i="4"/>
  <c r="F2902" i="3" s="1"/>
  <c r="Y2892" i="4"/>
  <c r="J2902" i="3" s="1"/>
  <c r="T2916" i="4"/>
  <c r="E2926" i="3" s="1"/>
  <c r="X2916" i="4"/>
  <c r="I2926" i="3" s="1"/>
  <c r="V2919" i="4"/>
  <c r="G2929" i="3" s="1"/>
  <c r="T2920" i="4"/>
  <c r="E2930" i="3" s="1"/>
  <c r="X2920" i="4"/>
  <c r="I2930" i="3" s="1"/>
  <c r="X2924" i="4"/>
  <c r="I2934" i="3" s="1"/>
  <c r="X2928" i="4"/>
  <c r="I2938" i="3" s="1"/>
  <c r="U2935" i="4"/>
  <c r="F2945" i="3" s="1"/>
  <c r="Y2937" i="4"/>
  <c r="J2947" i="3" s="1"/>
  <c r="W2938" i="4"/>
  <c r="H2948" i="3" s="1"/>
  <c r="T2939" i="4"/>
  <c r="E2949" i="3" s="1"/>
  <c r="V2954" i="4"/>
  <c r="G2964" i="3" s="1"/>
  <c r="W2957" i="4"/>
  <c r="H2967" i="3" s="1"/>
  <c r="Y2957" i="4"/>
  <c r="J2967" i="3" s="1"/>
  <c r="U2958" i="4"/>
  <c r="F2968" i="3" s="1"/>
  <c r="T2966" i="4"/>
  <c r="E2976" i="3" s="1"/>
  <c r="X2966" i="4"/>
  <c r="I2976" i="3" s="1"/>
  <c r="Y2972" i="4"/>
  <c r="J2982" i="3" s="1"/>
  <c r="U2973" i="4"/>
  <c r="F2983" i="3" s="1"/>
  <c r="Y2975" i="4"/>
  <c r="J2985" i="3" s="1"/>
  <c r="U2977" i="4"/>
  <c r="F2987" i="3" s="1"/>
  <c r="W2977" i="4"/>
  <c r="H2987" i="3" s="1"/>
  <c r="Y2979" i="4"/>
  <c r="J2989" i="3" s="1"/>
  <c r="Y2983" i="4"/>
  <c r="J2993" i="3" s="1"/>
  <c r="Y2987" i="4"/>
  <c r="J2997" i="3" s="1"/>
  <c r="U2988" i="4"/>
  <c r="F2998" i="3" s="1"/>
  <c r="Y2988" i="4"/>
  <c r="J2998" i="3" s="1"/>
  <c r="Y2990" i="4"/>
  <c r="J3000" i="3" s="1"/>
  <c r="Y2994" i="4"/>
  <c r="J3004" i="3" s="1"/>
  <c r="X2998" i="4"/>
  <c r="I3008" i="3" s="1"/>
  <c r="U3003" i="4"/>
  <c r="F3013" i="3" s="1"/>
  <c r="Y3003" i="4"/>
  <c r="J3013" i="3" s="1"/>
  <c r="U3007" i="4"/>
  <c r="F3017" i="3" s="1"/>
  <c r="Y3007" i="4"/>
  <c r="J3017" i="3" s="1"/>
  <c r="Y3010" i="4"/>
  <c r="J3020" i="3" s="1"/>
  <c r="X3017" i="4"/>
  <c r="I3027" i="3" s="1"/>
  <c r="Y3021" i="4"/>
  <c r="J3031" i="3" s="1"/>
  <c r="T3030" i="4"/>
  <c r="E3040" i="3" s="1"/>
  <c r="V3033" i="4"/>
  <c r="G3043" i="3" s="1"/>
  <c r="T3034" i="4"/>
  <c r="E3044" i="3" s="1"/>
  <c r="X3034" i="4"/>
  <c r="I3044" i="3" s="1"/>
  <c r="V3037" i="4"/>
  <c r="G3047" i="3" s="1"/>
  <c r="T3038" i="4"/>
  <c r="E3048" i="3" s="1"/>
  <c r="V3041" i="4"/>
  <c r="G3051" i="3" s="1"/>
  <c r="T3042" i="4"/>
  <c r="E3052" i="3" s="1"/>
  <c r="V3045" i="4"/>
  <c r="G3055" i="3" s="1"/>
  <c r="T3046" i="4"/>
  <c r="E3056" i="3" s="1"/>
  <c r="T3050" i="4"/>
  <c r="E3060" i="3" s="1"/>
  <c r="V3053" i="4"/>
  <c r="G3063" i="3" s="1"/>
  <c r="T3054" i="4"/>
  <c r="E3064" i="3" s="1"/>
  <c r="V3065" i="4"/>
  <c r="G3075" i="3" s="1"/>
  <c r="T3066" i="4"/>
  <c r="E3076" i="3" s="1"/>
  <c r="V3069" i="4"/>
  <c r="G3079" i="3" s="1"/>
  <c r="V3073" i="4"/>
  <c r="G3083" i="3" s="1"/>
  <c r="T3074" i="4"/>
  <c r="E3084" i="3" s="1"/>
  <c r="V3077" i="4"/>
  <c r="G3087" i="3" s="1"/>
  <c r="T3078" i="4"/>
  <c r="E3088" i="3" s="1"/>
  <c r="V3081" i="4"/>
  <c r="G3091" i="3" s="1"/>
  <c r="W3084" i="4"/>
  <c r="H3094" i="3" s="1"/>
  <c r="T3096" i="4"/>
  <c r="E3106" i="3" s="1"/>
  <c r="X2744" i="4"/>
  <c r="I2754" i="3" s="1"/>
  <c r="X2748" i="4"/>
  <c r="I2758" i="3" s="1"/>
  <c r="Y2755" i="4"/>
  <c r="J2765" i="3" s="1"/>
  <c r="Y2762" i="4"/>
  <c r="J2772" i="3" s="1"/>
  <c r="U2764" i="4"/>
  <c r="F2774" i="3" s="1"/>
  <c r="T2775" i="4"/>
  <c r="E2785" i="3" s="1"/>
  <c r="V2775" i="4"/>
  <c r="G2785" i="3" s="1"/>
  <c r="X2775" i="4"/>
  <c r="I2785" i="3" s="1"/>
  <c r="U2782" i="4"/>
  <c r="F2792" i="3" s="1"/>
  <c r="Y2784" i="4"/>
  <c r="J2794" i="3" s="1"/>
  <c r="W2785" i="4"/>
  <c r="H2795" i="3" s="1"/>
  <c r="Y2785" i="4"/>
  <c r="J2795" i="3" s="1"/>
  <c r="V2790" i="4"/>
  <c r="G2800" i="3" s="1"/>
  <c r="T2794" i="4"/>
  <c r="E2804" i="3" s="1"/>
  <c r="V2794" i="4"/>
  <c r="G2804" i="3" s="1"/>
  <c r="X2794" i="4"/>
  <c r="I2804" i="3" s="1"/>
  <c r="Y2799" i="4"/>
  <c r="J2809" i="3" s="1"/>
  <c r="W2800" i="4"/>
  <c r="H2810" i="3" s="1"/>
  <c r="Y2803" i="4"/>
  <c r="J2813" i="3" s="1"/>
  <c r="T2809" i="4"/>
  <c r="E2819" i="3" s="1"/>
  <c r="T2817" i="4"/>
  <c r="E2827" i="3" s="1"/>
  <c r="T2825" i="4"/>
  <c r="E2835" i="3" s="1"/>
  <c r="X2827" i="4"/>
  <c r="I2837" i="3" s="1"/>
  <c r="V2837" i="4"/>
  <c r="G2847" i="3" s="1"/>
  <c r="V2841" i="4"/>
  <c r="G2851" i="3" s="1"/>
  <c r="V2849" i="4"/>
  <c r="G2859" i="3" s="1"/>
  <c r="V2853" i="4"/>
  <c r="G2863" i="3" s="1"/>
  <c r="V2857" i="4"/>
  <c r="G2867" i="3" s="1"/>
  <c r="V2861" i="4"/>
  <c r="G2871" i="3" s="1"/>
  <c r="V2865" i="4"/>
  <c r="G2875" i="3" s="1"/>
  <c r="X2867" i="4"/>
  <c r="I2877" i="3" s="1"/>
  <c r="X2875" i="4"/>
  <c r="I2885" i="3" s="1"/>
  <c r="X2883" i="4"/>
  <c r="I2893" i="3" s="1"/>
  <c r="X2891" i="4"/>
  <c r="I2901" i="3" s="1"/>
  <c r="V2897" i="4"/>
  <c r="G2907" i="3" s="1"/>
  <c r="Y2902" i="4"/>
  <c r="J2912" i="3" s="1"/>
  <c r="U2904" i="4"/>
  <c r="F2914" i="3" s="1"/>
  <c r="Y2904" i="4"/>
  <c r="J2914" i="3" s="1"/>
  <c r="Y2914" i="4"/>
  <c r="J2924" i="3" s="1"/>
  <c r="W2915" i="4"/>
  <c r="H2925" i="3" s="1"/>
  <c r="U2916" i="4"/>
  <c r="F2926" i="3" s="1"/>
  <c r="Y2916" i="4"/>
  <c r="J2926" i="3" s="1"/>
  <c r="W2919" i="4"/>
  <c r="H2929" i="3" s="1"/>
  <c r="U2920" i="4"/>
  <c r="F2930" i="3" s="1"/>
  <c r="T2936" i="4"/>
  <c r="E2946" i="3" s="1"/>
  <c r="X2936" i="4"/>
  <c r="I2946" i="3" s="1"/>
  <c r="U2943" i="4"/>
  <c r="F2953" i="3" s="1"/>
  <c r="U2947" i="4"/>
  <c r="F2957" i="3" s="1"/>
  <c r="Y2947" i="4"/>
  <c r="J2957" i="3" s="1"/>
  <c r="Y2953" i="4"/>
  <c r="J2963" i="3" s="1"/>
  <c r="U2955" i="4"/>
  <c r="F2965" i="3" s="1"/>
  <c r="V2962" i="4"/>
  <c r="G2972" i="3" s="1"/>
  <c r="W2965" i="4"/>
  <c r="H2975" i="3" s="1"/>
  <c r="Y2965" i="4"/>
  <c r="J2975" i="3" s="1"/>
  <c r="U2966" i="4"/>
  <c r="F2976" i="3" s="1"/>
  <c r="T2974" i="4"/>
  <c r="E2984" i="3" s="1"/>
  <c r="X2974" i="4"/>
  <c r="I2984" i="3" s="1"/>
  <c r="X2980" i="4"/>
  <c r="I2990" i="3" s="1"/>
  <c r="Y2999" i="4"/>
  <c r="J3009" i="3" s="1"/>
  <c r="Y3000" i="4"/>
  <c r="J3010" i="3" s="1"/>
  <c r="U3015" i="4"/>
  <c r="F3025" i="3" s="1"/>
  <c r="Y3017" i="4"/>
  <c r="J3027" i="3" s="1"/>
  <c r="X3021" i="4"/>
  <c r="I3031" i="3" s="1"/>
  <c r="Y3065" i="4"/>
  <c r="J3075" i="3" s="1"/>
  <c r="Y3069" i="4"/>
  <c r="J3079" i="3" s="1"/>
  <c r="Y3073" i="4"/>
  <c r="J3083" i="3" s="1"/>
  <c r="Y3077" i="4"/>
  <c r="J3087" i="3" s="1"/>
  <c r="V3085" i="4"/>
  <c r="G3095" i="3" s="1"/>
  <c r="X3085" i="4"/>
  <c r="I3095" i="3" s="1"/>
  <c r="V3088" i="4"/>
  <c r="G3098" i="3" s="1"/>
  <c r="T3089" i="4"/>
  <c r="E3099" i="3" s="1"/>
  <c r="X3091" i="4"/>
  <c r="I3101" i="3" s="1"/>
  <c r="Y2759" i="4"/>
  <c r="J2769" i="3" s="1"/>
  <c r="W2760" i="4"/>
  <c r="H2770" i="3" s="1"/>
  <c r="T2761" i="4"/>
  <c r="E2771" i="3" s="1"/>
  <c r="Y2773" i="4"/>
  <c r="J2783" i="3" s="1"/>
  <c r="W2774" i="4"/>
  <c r="H2784" i="3" s="1"/>
  <c r="Y2774" i="4"/>
  <c r="J2784" i="3" s="1"/>
  <c r="U2775" i="4"/>
  <c r="F2785" i="3" s="1"/>
  <c r="T2783" i="4"/>
  <c r="E2793" i="3" s="1"/>
  <c r="V2783" i="4"/>
  <c r="G2793" i="3" s="1"/>
  <c r="X2783" i="4"/>
  <c r="I2793" i="3" s="1"/>
  <c r="U2790" i="4"/>
  <c r="F2800" i="3" s="1"/>
  <c r="Y2792" i="4"/>
  <c r="J2802" i="3" s="1"/>
  <c r="W2793" i="4"/>
  <c r="H2803" i="3" s="1"/>
  <c r="Y2793" i="4"/>
  <c r="J2803" i="3" s="1"/>
  <c r="V2798" i="4"/>
  <c r="G2808" i="3" s="1"/>
  <c r="T2802" i="4"/>
  <c r="E2812" i="3" s="1"/>
  <c r="V2802" i="4"/>
  <c r="G2812" i="3" s="1"/>
  <c r="X2802" i="4"/>
  <c r="I2812" i="3" s="1"/>
  <c r="Y2807" i="4"/>
  <c r="J2817" i="3" s="1"/>
  <c r="Y2811" i="4"/>
  <c r="J2821" i="3" s="1"/>
  <c r="Y2815" i="4"/>
  <c r="J2825" i="3" s="1"/>
  <c r="Y2819" i="4"/>
  <c r="J2829" i="3" s="1"/>
  <c r="Y2823" i="4"/>
  <c r="J2833" i="3" s="1"/>
  <c r="Y2827" i="4"/>
  <c r="J2837" i="3" s="1"/>
  <c r="U2869" i="4"/>
  <c r="F2879" i="3" s="1"/>
  <c r="Y2873" i="4"/>
  <c r="J2883" i="3" s="1"/>
  <c r="U2885" i="4"/>
  <c r="F2895" i="3" s="1"/>
  <c r="U2889" i="4"/>
  <c r="F2899" i="3" s="1"/>
  <c r="Y2889" i="4"/>
  <c r="J2899" i="3" s="1"/>
  <c r="Y2899" i="4"/>
  <c r="J2909" i="3" s="1"/>
  <c r="V2909" i="4"/>
  <c r="G2919" i="3" s="1"/>
  <c r="T2913" i="4"/>
  <c r="E2923" i="3" s="1"/>
  <c r="V2913" i="4"/>
  <c r="G2923" i="3" s="1"/>
  <c r="X2913" i="4"/>
  <c r="I2923" i="3" s="1"/>
  <c r="X2917" i="4"/>
  <c r="I2927" i="3" s="1"/>
  <c r="Y2934" i="4"/>
  <c r="J2944" i="3" s="1"/>
  <c r="W2935" i="4"/>
  <c r="H2945" i="3" s="1"/>
  <c r="U2936" i="4"/>
  <c r="F2946" i="3" s="1"/>
  <c r="V2943" i="4"/>
  <c r="G2953" i="3" s="1"/>
  <c r="V2947" i="4"/>
  <c r="G2957" i="3" s="1"/>
  <c r="T2952" i="4"/>
  <c r="E2962" i="3" s="1"/>
  <c r="V2955" i="4"/>
  <c r="G2965" i="3" s="1"/>
  <c r="Y2961" i="4"/>
  <c r="J2971" i="3" s="1"/>
  <c r="U2963" i="4"/>
  <c r="F2973" i="3" s="1"/>
  <c r="V2970" i="4"/>
  <c r="G2980" i="3" s="1"/>
  <c r="W2973" i="4"/>
  <c r="H2983" i="3" s="1"/>
  <c r="Y2973" i="4"/>
  <c r="J2983" i="3" s="1"/>
  <c r="U2974" i="4"/>
  <c r="F2984" i="3" s="1"/>
  <c r="X2981" i="4"/>
  <c r="I2991" i="3" s="1"/>
  <c r="U2985" i="4"/>
  <c r="F2995" i="3" s="1"/>
  <c r="Y2991" i="4"/>
  <c r="J3001" i="3" s="1"/>
  <c r="T2997" i="4"/>
  <c r="E3007" i="3" s="1"/>
  <c r="T3016" i="4"/>
  <c r="E3026" i="3" s="1"/>
  <c r="X3016" i="4"/>
  <c r="I3026" i="3" s="1"/>
  <c r="X3019" i="4"/>
  <c r="I3029" i="3" s="1"/>
  <c r="Y3022" i="4"/>
  <c r="J3032" i="3" s="1"/>
  <c r="T3027" i="4"/>
  <c r="E3037" i="3" s="1"/>
  <c r="X3027" i="4"/>
  <c r="I3037" i="3" s="1"/>
  <c r="T3031" i="4"/>
  <c r="E3041" i="3" s="1"/>
  <c r="X3031" i="4"/>
  <c r="I3041" i="3" s="1"/>
  <c r="T3035" i="4"/>
  <c r="E3045" i="3" s="1"/>
  <c r="X3035" i="4"/>
  <c r="I3045" i="3" s="1"/>
  <c r="T3039" i="4"/>
  <c r="E3049" i="3" s="1"/>
  <c r="X3039" i="4"/>
  <c r="I3049" i="3" s="1"/>
  <c r="T3043" i="4"/>
  <c r="E3053" i="3" s="1"/>
  <c r="X3043" i="4"/>
  <c r="I3053" i="3" s="1"/>
  <c r="V3046" i="4"/>
  <c r="G3056" i="3" s="1"/>
  <c r="T3047" i="4"/>
  <c r="E3057" i="3" s="1"/>
  <c r="X3047" i="4"/>
  <c r="I3057" i="3" s="1"/>
  <c r="V3050" i="4"/>
  <c r="G3060" i="3" s="1"/>
  <c r="T3051" i="4"/>
  <c r="E3061" i="3" s="1"/>
  <c r="X3051" i="4"/>
  <c r="I3061" i="3" s="1"/>
  <c r="V3054" i="4"/>
  <c r="G3064" i="3" s="1"/>
  <c r="T3055" i="4"/>
  <c r="E3065" i="3" s="1"/>
  <c r="X3055" i="4"/>
  <c r="I3065" i="3" s="1"/>
  <c r="V3058" i="4"/>
  <c r="G3068" i="3" s="1"/>
  <c r="X3058" i="4"/>
  <c r="I3068" i="3" s="1"/>
  <c r="T3059" i="4"/>
  <c r="E3069" i="3" s="1"/>
  <c r="V3062" i="4"/>
  <c r="G3072" i="3" s="1"/>
  <c r="X3062" i="4"/>
  <c r="I3072" i="3" s="1"/>
  <c r="T3063" i="4"/>
  <c r="E3073" i="3" s="1"/>
  <c r="V3066" i="4"/>
  <c r="G3076" i="3" s="1"/>
  <c r="X3066" i="4"/>
  <c r="I3076" i="3" s="1"/>
  <c r="T3067" i="4"/>
  <c r="E3077" i="3" s="1"/>
  <c r="V3070" i="4"/>
  <c r="G3080" i="3" s="1"/>
  <c r="X3070" i="4"/>
  <c r="I3080" i="3" s="1"/>
  <c r="T3071" i="4"/>
  <c r="E3081" i="3" s="1"/>
  <c r="V3074" i="4"/>
  <c r="G3084" i="3" s="1"/>
  <c r="X3074" i="4"/>
  <c r="I3084" i="3" s="1"/>
  <c r="T3075" i="4"/>
  <c r="E3085" i="3" s="1"/>
  <c r="V3078" i="4"/>
  <c r="G3088" i="3" s="1"/>
  <c r="X3078" i="4"/>
  <c r="I3088" i="3" s="1"/>
  <c r="T3079" i="4"/>
  <c r="E3089" i="3" s="1"/>
  <c r="V3082" i="4"/>
  <c r="G3092" i="3" s="1"/>
  <c r="X3082" i="4"/>
  <c r="I3092" i="3" s="1"/>
  <c r="W3088" i="4"/>
  <c r="H3098" i="3" s="1"/>
  <c r="U3089" i="4"/>
  <c r="F3099" i="3" s="1"/>
  <c r="T2751" i="4"/>
  <c r="E2761" i="3" s="1"/>
  <c r="V2751" i="4"/>
  <c r="G2761" i="3" s="1"/>
  <c r="X2751" i="4"/>
  <c r="I2761" i="3" s="1"/>
  <c r="W2753" i="4"/>
  <c r="H2763" i="3" s="1"/>
  <c r="Y2753" i="4"/>
  <c r="J2763" i="3" s="1"/>
  <c r="V2758" i="4"/>
  <c r="G2768" i="3" s="1"/>
  <c r="Y2763" i="4"/>
  <c r="J2773" i="3" s="1"/>
  <c r="Y2770" i="4"/>
  <c r="J2780" i="3" s="1"/>
  <c r="U2772" i="4"/>
  <c r="F2782" i="3" s="1"/>
  <c r="Y2781" i="4"/>
  <c r="J2791" i="3" s="1"/>
  <c r="W2782" i="4"/>
  <c r="H2792" i="3" s="1"/>
  <c r="Y2782" i="4"/>
  <c r="J2792" i="3" s="1"/>
  <c r="U2783" i="4"/>
  <c r="F2793" i="3" s="1"/>
  <c r="T2791" i="4"/>
  <c r="E2801" i="3" s="1"/>
  <c r="V2791" i="4"/>
  <c r="G2801" i="3" s="1"/>
  <c r="X2791" i="4"/>
  <c r="I2801" i="3" s="1"/>
  <c r="U2798" i="4"/>
  <c r="F2808" i="3" s="1"/>
  <c r="Y2800" i="4"/>
  <c r="J2810" i="3" s="1"/>
  <c r="W2801" i="4"/>
  <c r="H2811" i="3" s="1"/>
  <c r="Y2801" i="4"/>
  <c r="J2811" i="3" s="1"/>
  <c r="V2806" i="4"/>
  <c r="G2816" i="3" s="1"/>
  <c r="T2810" i="4"/>
  <c r="E2820" i="3" s="1"/>
  <c r="V2810" i="4"/>
  <c r="G2820" i="3" s="1"/>
  <c r="X2810" i="4"/>
  <c r="I2820" i="3" s="1"/>
  <c r="V2814" i="4"/>
  <c r="G2824" i="3" s="1"/>
  <c r="T2818" i="4"/>
  <c r="E2828" i="3" s="1"/>
  <c r="V2818" i="4"/>
  <c r="G2828" i="3" s="1"/>
  <c r="X2818" i="4"/>
  <c r="I2828" i="3" s="1"/>
  <c r="V2822" i="4"/>
  <c r="G2832" i="3" s="1"/>
  <c r="T2826" i="4"/>
  <c r="E2836" i="3" s="1"/>
  <c r="V2826" i="4"/>
  <c r="G2836" i="3" s="1"/>
  <c r="X2832" i="4"/>
  <c r="I2842" i="3" s="1"/>
  <c r="T2834" i="4"/>
  <c r="E2844" i="3" s="1"/>
  <c r="T2838" i="4"/>
  <c r="E2848" i="3" s="1"/>
  <c r="T2842" i="4"/>
  <c r="E2852" i="3" s="1"/>
  <c r="T2846" i="4"/>
  <c r="E2856" i="3" s="1"/>
  <c r="T2850" i="4"/>
  <c r="E2860" i="3" s="1"/>
  <c r="T2854" i="4"/>
  <c r="E2864" i="3" s="1"/>
  <c r="T2858" i="4"/>
  <c r="E2868" i="3" s="1"/>
  <c r="T2870" i="4"/>
  <c r="E2880" i="3" s="1"/>
  <c r="V2870" i="4"/>
  <c r="G2880" i="3" s="1"/>
  <c r="X2870" i="4"/>
  <c r="I2880" i="3" s="1"/>
  <c r="X2873" i="4"/>
  <c r="I2883" i="3" s="1"/>
  <c r="V2878" i="4"/>
  <c r="G2888" i="3" s="1"/>
  <c r="X2881" i="4"/>
  <c r="I2891" i="3" s="1"/>
  <c r="T2886" i="4"/>
  <c r="E2896" i="3" s="1"/>
  <c r="V2886" i="4"/>
  <c r="G2896" i="3" s="1"/>
  <c r="X2886" i="4"/>
  <c r="I2896" i="3" s="1"/>
  <c r="X2889" i="4"/>
  <c r="I2899" i="3" s="1"/>
  <c r="V2894" i="4"/>
  <c r="G2904" i="3" s="1"/>
  <c r="Y2903" i="4"/>
  <c r="J2913" i="3" s="1"/>
  <c r="W2908" i="4"/>
  <c r="H2918" i="3" s="1"/>
  <c r="U2909" i="4"/>
  <c r="F2919" i="3" s="1"/>
  <c r="Y2911" i="4"/>
  <c r="J2921" i="3" s="1"/>
  <c r="W2912" i="4"/>
  <c r="H2922" i="3" s="1"/>
  <c r="Y2912" i="4"/>
  <c r="J2922" i="3" s="1"/>
  <c r="Y2913" i="4"/>
  <c r="J2923" i="3" s="1"/>
  <c r="W2924" i="4"/>
  <c r="H2934" i="3" s="1"/>
  <c r="U2925" i="4"/>
  <c r="F2935" i="3" s="1"/>
  <c r="W2928" i="4"/>
  <c r="H2938" i="3" s="1"/>
  <c r="U2940" i="4"/>
  <c r="F2950" i="3" s="1"/>
  <c r="Y2942" i="4"/>
  <c r="J2952" i="3" s="1"/>
  <c r="U2944" i="4"/>
  <c r="F2954" i="3" s="1"/>
  <c r="Y2944" i="4"/>
  <c r="J2954" i="3" s="1"/>
  <c r="Y2946" i="4"/>
  <c r="J2956" i="3" s="1"/>
  <c r="Y2954" i="4"/>
  <c r="J2964" i="3" s="1"/>
  <c r="T2960" i="4"/>
  <c r="E2970" i="3" s="1"/>
  <c r="V2963" i="4"/>
  <c r="G2973" i="3" s="1"/>
  <c r="Y2969" i="4"/>
  <c r="J2979" i="3" s="1"/>
  <c r="U2971" i="4"/>
  <c r="F2981" i="3" s="1"/>
  <c r="V2985" i="4"/>
  <c r="G2995" i="3" s="1"/>
  <c r="X2985" i="4"/>
  <c r="I2995" i="3" s="1"/>
  <c r="T2986" i="4"/>
  <c r="E2996" i="3" s="1"/>
  <c r="X2989" i="4"/>
  <c r="I2999" i="3" s="1"/>
  <c r="T2995" i="4"/>
  <c r="E3005" i="3" s="1"/>
  <c r="U2997" i="4"/>
  <c r="F3007" i="3" s="1"/>
  <c r="Y3014" i="4"/>
  <c r="J3024" i="3" s="1"/>
  <c r="W3015" i="4"/>
  <c r="H3025" i="3" s="1"/>
  <c r="Y3015" i="4"/>
  <c r="J3025" i="3" s="1"/>
  <c r="Y3018" i="4"/>
  <c r="J3028" i="3" s="1"/>
  <c r="W3078" i="4"/>
  <c r="H3088" i="3" s="1"/>
  <c r="U3079" i="4"/>
  <c r="F3089" i="3" s="1"/>
  <c r="T3094" i="4"/>
  <c r="E3104" i="3" s="1"/>
  <c r="U3097" i="4"/>
  <c r="F3107" i="3" s="1"/>
  <c r="U3098" i="4"/>
  <c r="F3108" i="3" s="1"/>
  <c r="U3101" i="4"/>
  <c r="F3111" i="3" s="1"/>
  <c r="Y3101" i="4"/>
  <c r="J3111" i="3" s="1"/>
  <c r="U3110" i="4"/>
  <c r="F3120" i="3" s="1"/>
  <c r="W3112" i="4"/>
  <c r="H3122" i="3" s="1"/>
  <c r="Y3112" i="4"/>
  <c r="J3122" i="3" s="1"/>
  <c r="U3113" i="4"/>
  <c r="F3123" i="3" s="1"/>
  <c r="W3116" i="4"/>
  <c r="H3126" i="3" s="1"/>
  <c r="Y3116" i="4"/>
  <c r="J3126" i="3" s="1"/>
  <c r="U3122" i="4"/>
  <c r="F3132" i="3" s="1"/>
  <c r="W3124" i="4"/>
  <c r="H3134" i="3" s="1"/>
  <c r="Y3124" i="4"/>
  <c r="J3134" i="3" s="1"/>
  <c r="U3125" i="4"/>
  <c r="F3135" i="3" s="1"/>
  <c r="W3128" i="4"/>
  <c r="H3138" i="3" s="1"/>
  <c r="Y3128" i="4"/>
  <c r="J3138" i="3" s="1"/>
  <c r="U3134" i="4"/>
  <c r="F3144" i="3" s="1"/>
  <c r="W3136" i="4"/>
  <c r="H3146" i="3" s="1"/>
  <c r="Y3136" i="4"/>
  <c r="J3146" i="3" s="1"/>
  <c r="U3137" i="4"/>
  <c r="F3147" i="3" s="1"/>
  <c r="Y3137" i="4"/>
  <c r="J3147" i="3" s="1"/>
  <c r="Y3232" i="4"/>
  <c r="J3242" i="3" s="1"/>
  <c r="U3246" i="4"/>
  <c r="F3256" i="3" s="1"/>
  <c r="U3250" i="4"/>
  <c r="F3260" i="3" s="1"/>
  <c r="Y3252" i="4"/>
  <c r="J3262" i="3" s="1"/>
  <c r="Y3287" i="4"/>
  <c r="J3297" i="3" s="1"/>
  <c r="Y3393" i="4"/>
  <c r="J3403" i="3" s="1"/>
  <c r="Y3401" i="4"/>
  <c r="J3411" i="3" s="1"/>
  <c r="Y3405" i="4"/>
  <c r="J3415" i="3" s="1"/>
  <c r="Y3409" i="4"/>
  <c r="J3419" i="3" s="1"/>
  <c r="Y3413" i="4"/>
  <c r="J3423" i="3" s="1"/>
  <c r="Y3417" i="4"/>
  <c r="J3427" i="3" s="1"/>
  <c r="Y3420" i="4"/>
  <c r="J3430" i="3" s="1"/>
  <c r="U3434" i="4"/>
  <c r="F3444" i="3" s="1"/>
  <c r="Y3440" i="4"/>
  <c r="J3450" i="3" s="1"/>
  <c r="Y3448" i="4"/>
  <c r="J3458" i="3" s="1"/>
  <c r="Y3456" i="4"/>
  <c r="J3466" i="3" s="1"/>
  <c r="Y3457" i="4"/>
  <c r="J3467" i="3" s="1"/>
  <c r="X3460" i="4"/>
  <c r="I3470" i="3" s="1"/>
  <c r="X3464" i="4"/>
  <c r="I3474" i="3" s="1"/>
  <c r="X3468" i="4"/>
  <c r="I3478" i="3" s="1"/>
  <c r="X3469" i="4"/>
  <c r="I3479" i="3" s="1"/>
  <c r="V3473" i="4"/>
  <c r="G3483" i="3" s="1"/>
  <c r="X3473" i="4"/>
  <c r="I3483" i="3" s="1"/>
  <c r="V3561" i="4"/>
  <c r="G3571" i="3" s="1"/>
  <c r="Y3497" i="4"/>
  <c r="J3507" i="3" s="1"/>
  <c r="W3512" i="4"/>
  <c r="H3522" i="3" s="1"/>
  <c r="W3520" i="4"/>
  <c r="H3530" i="3" s="1"/>
  <c r="W3531" i="4"/>
  <c r="H3541" i="3" s="1"/>
  <c r="Y3535" i="4"/>
  <c r="J3545" i="3" s="1"/>
  <c r="Y3541" i="4"/>
  <c r="J3551" i="3" s="1"/>
  <c r="W3542" i="4"/>
  <c r="H3552" i="3" s="1"/>
  <c r="Y3542" i="4"/>
  <c r="J3552" i="3" s="1"/>
  <c r="U3547" i="4"/>
  <c r="F3557" i="3" s="1"/>
  <c r="Y3548" i="4"/>
  <c r="J3558" i="3" s="1"/>
  <c r="U3554" i="4"/>
  <c r="F3564" i="3" s="1"/>
  <c r="Y3556" i="4"/>
  <c r="J3566" i="3" s="1"/>
  <c r="Y3557" i="4"/>
  <c r="J3567" i="3" s="1"/>
  <c r="X3101" i="4"/>
  <c r="I3111" i="3" s="1"/>
  <c r="T3119" i="4"/>
  <c r="E3129" i="3" s="1"/>
  <c r="T3143" i="4"/>
  <c r="E3153" i="3" s="1"/>
  <c r="V3174" i="4"/>
  <c r="G3184" i="3" s="1"/>
  <c r="T3175" i="4"/>
  <c r="E3185" i="3" s="1"/>
  <c r="T3179" i="4"/>
  <c r="E3189" i="3" s="1"/>
  <c r="V3182" i="4"/>
  <c r="G3192" i="3" s="1"/>
  <c r="T3183" i="4"/>
  <c r="E3193" i="3" s="1"/>
  <c r="V3186" i="4"/>
  <c r="G3196" i="3" s="1"/>
  <c r="T3187" i="4"/>
  <c r="E3197" i="3" s="1"/>
  <c r="V3190" i="4"/>
  <c r="G3200" i="3" s="1"/>
  <c r="T3191" i="4"/>
  <c r="E3201" i="3" s="1"/>
  <c r="V3194" i="4"/>
  <c r="G3204" i="3" s="1"/>
  <c r="T3195" i="4"/>
  <c r="E3205" i="3" s="1"/>
  <c r="V3198" i="4"/>
  <c r="G3208" i="3" s="1"/>
  <c r="T3199" i="4"/>
  <c r="E3209" i="3" s="1"/>
  <c r="V3202" i="4"/>
  <c r="G3212" i="3" s="1"/>
  <c r="T3203" i="4"/>
  <c r="E3213" i="3" s="1"/>
  <c r="V3206" i="4"/>
  <c r="G3216" i="3" s="1"/>
  <c r="T3207" i="4"/>
  <c r="E3217" i="3" s="1"/>
  <c r="V3210" i="4"/>
  <c r="G3220" i="3" s="1"/>
  <c r="T3211" i="4"/>
  <c r="E3221" i="3" s="1"/>
  <c r="V3214" i="4"/>
  <c r="G3224" i="3" s="1"/>
  <c r="T3215" i="4"/>
  <c r="E3225" i="3" s="1"/>
  <c r="V3218" i="4"/>
  <c r="G3228" i="3" s="1"/>
  <c r="T3219" i="4"/>
  <c r="E3229" i="3" s="1"/>
  <c r="T3223" i="4"/>
  <c r="E3233" i="3" s="1"/>
  <c r="V3223" i="4"/>
  <c r="G3233" i="3" s="1"/>
  <c r="X3225" i="4"/>
  <c r="I3235" i="3" s="1"/>
  <c r="T3227" i="4"/>
  <c r="E3237" i="3" s="1"/>
  <c r="V3227" i="4"/>
  <c r="G3237" i="3" s="1"/>
  <c r="X3229" i="4"/>
  <c r="I3239" i="3" s="1"/>
  <c r="V3230" i="4"/>
  <c r="G3240" i="3" s="1"/>
  <c r="X3238" i="4"/>
  <c r="I3248" i="3" s="1"/>
  <c r="T3239" i="4"/>
  <c r="E3249" i="3" s="1"/>
  <c r="X3241" i="4"/>
  <c r="I3251" i="3" s="1"/>
  <c r="X3246" i="4"/>
  <c r="I3256" i="3" s="1"/>
  <c r="T3247" i="4"/>
  <c r="E3257" i="3" s="1"/>
  <c r="T3248" i="4"/>
  <c r="E3258" i="3" s="1"/>
  <c r="T3252" i="4"/>
  <c r="E3262" i="3" s="1"/>
  <c r="X3268" i="4"/>
  <c r="I3278" i="3" s="1"/>
  <c r="X3276" i="4"/>
  <c r="I3286" i="3" s="1"/>
  <c r="X3284" i="4"/>
  <c r="I3294" i="3" s="1"/>
  <c r="Y3291" i="4"/>
  <c r="J3301" i="3" s="1"/>
  <c r="U3292" i="4"/>
  <c r="F3302" i="3" s="1"/>
  <c r="T3296" i="4"/>
  <c r="E3306" i="3" s="1"/>
  <c r="V3299" i="4"/>
  <c r="G3309" i="3" s="1"/>
  <c r="X3299" i="4"/>
  <c r="I3309" i="3" s="1"/>
  <c r="T3300" i="4"/>
  <c r="E3310" i="3" s="1"/>
  <c r="V3303" i="4"/>
  <c r="G3313" i="3" s="1"/>
  <c r="X3303" i="4"/>
  <c r="I3313" i="3" s="1"/>
  <c r="T3304" i="4"/>
  <c r="E3314" i="3" s="1"/>
  <c r="V3307" i="4"/>
  <c r="G3317" i="3" s="1"/>
  <c r="X3307" i="4"/>
  <c r="I3317" i="3" s="1"/>
  <c r="T3308" i="4"/>
  <c r="E3318" i="3" s="1"/>
  <c r="V3311" i="4"/>
  <c r="G3321" i="3" s="1"/>
  <c r="X3311" i="4"/>
  <c r="I3321" i="3" s="1"/>
  <c r="T3312" i="4"/>
  <c r="E3322" i="3" s="1"/>
  <c r="X3315" i="4"/>
  <c r="I3325" i="3" s="1"/>
  <c r="T3316" i="4"/>
  <c r="E3326" i="3" s="1"/>
  <c r="V3319" i="4"/>
  <c r="G3329" i="3" s="1"/>
  <c r="X3319" i="4"/>
  <c r="I3329" i="3" s="1"/>
  <c r="T3320" i="4"/>
  <c r="E3330" i="3" s="1"/>
  <c r="V3323" i="4"/>
  <c r="G3333" i="3" s="1"/>
  <c r="X3323" i="4"/>
  <c r="I3333" i="3" s="1"/>
  <c r="T3324" i="4"/>
  <c r="E3334" i="3" s="1"/>
  <c r="V3327" i="4"/>
  <c r="G3337" i="3" s="1"/>
  <c r="X3327" i="4"/>
  <c r="I3337" i="3" s="1"/>
  <c r="T3328" i="4"/>
  <c r="E3338" i="3" s="1"/>
  <c r="V3331" i="4"/>
  <c r="G3341" i="3" s="1"/>
  <c r="X3331" i="4"/>
  <c r="I3341" i="3" s="1"/>
  <c r="T3332" i="4"/>
  <c r="E3342" i="3" s="1"/>
  <c r="V3335" i="4"/>
  <c r="G3345" i="3" s="1"/>
  <c r="X3335" i="4"/>
  <c r="I3345" i="3" s="1"/>
  <c r="T3336" i="4"/>
  <c r="E3346" i="3" s="1"/>
  <c r="V3339" i="4"/>
  <c r="G3349" i="3" s="1"/>
  <c r="X3339" i="4"/>
  <c r="I3349" i="3" s="1"/>
  <c r="T3340" i="4"/>
  <c r="E3350" i="3" s="1"/>
  <c r="V3343" i="4"/>
  <c r="G3353" i="3" s="1"/>
  <c r="X3343" i="4"/>
  <c r="I3353" i="3" s="1"/>
  <c r="T3344" i="4"/>
  <c r="E3354" i="3" s="1"/>
  <c r="V3347" i="4"/>
  <c r="G3357" i="3" s="1"/>
  <c r="X3347" i="4"/>
  <c r="I3357" i="3" s="1"/>
  <c r="T3348" i="4"/>
  <c r="E3358" i="3" s="1"/>
  <c r="V3351" i="4"/>
  <c r="G3361" i="3" s="1"/>
  <c r="X3351" i="4"/>
  <c r="I3361" i="3" s="1"/>
  <c r="T3352" i="4"/>
  <c r="E3362" i="3" s="1"/>
  <c r="V3355" i="4"/>
  <c r="G3365" i="3" s="1"/>
  <c r="X3355" i="4"/>
  <c r="I3365" i="3" s="1"/>
  <c r="T3356" i="4"/>
  <c r="E3366" i="3" s="1"/>
  <c r="V3359" i="4"/>
  <c r="G3369" i="3" s="1"/>
  <c r="X3359" i="4"/>
  <c r="I3369" i="3" s="1"/>
  <c r="T3360" i="4"/>
  <c r="E3370" i="3" s="1"/>
  <c r="V3363" i="4"/>
  <c r="G3373" i="3" s="1"/>
  <c r="X3363" i="4"/>
  <c r="I3373" i="3" s="1"/>
  <c r="T3364" i="4"/>
  <c r="E3374" i="3" s="1"/>
  <c r="V3367" i="4"/>
  <c r="G3377" i="3" s="1"/>
  <c r="X3367" i="4"/>
  <c r="I3377" i="3" s="1"/>
  <c r="T3368" i="4"/>
  <c r="E3378" i="3" s="1"/>
  <c r="V3371" i="4"/>
  <c r="G3381" i="3" s="1"/>
  <c r="X3371" i="4"/>
  <c r="I3381" i="3" s="1"/>
  <c r="T3372" i="4"/>
  <c r="E3382" i="3" s="1"/>
  <c r="V3375" i="4"/>
  <c r="G3385" i="3" s="1"/>
  <c r="T3376" i="4"/>
  <c r="E3386" i="3" s="1"/>
  <c r="X3378" i="4"/>
  <c r="I3388" i="3" s="1"/>
  <c r="T3380" i="4"/>
  <c r="E3390" i="3" s="1"/>
  <c r="X3382" i="4"/>
  <c r="I3392" i="3" s="1"/>
  <c r="T3384" i="4"/>
  <c r="E3394" i="3" s="1"/>
  <c r="X3386" i="4"/>
  <c r="I3396" i="3" s="1"/>
  <c r="V3387" i="4"/>
  <c r="G3397" i="3" s="1"/>
  <c r="T3388" i="4"/>
  <c r="E3398" i="3" s="1"/>
  <c r="T3391" i="4"/>
  <c r="E3401" i="3" s="1"/>
  <c r="T3399" i="4"/>
  <c r="E3409" i="3" s="1"/>
  <c r="X3399" i="4"/>
  <c r="I3409" i="3" s="1"/>
  <c r="V3431" i="4"/>
  <c r="G3441" i="3" s="1"/>
  <c r="V3434" i="4"/>
  <c r="G3444" i="3" s="1"/>
  <c r="V3435" i="4"/>
  <c r="G3445" i="3" s="1"/>
  <c r="X3437" i="4"/>
  <c r="I3447" i="3" s="1"/>
  <c r="V3439" i="4"/>
  <c r="G3449" i="3" s="1"/>
  <c r="T3447" i="4"/>
  <c r="E3457" i="3" s="1"/>
  <c r="V3447" i="4"/>
  <c r="G3457" i="3" s="1"/>
  <c r="X3447" i="4"/>
  <c r="I3457" i="3" s="1"/>
  <c r="V3451" i="4"/>
  <c r="G3461" i="3" s="1"/>
  <c r="X3454" i="4"/>
  <c r="I3464" i="3" s="1"/>
  <c r="X3455" i="4"/>
  <c r="I3465" i="3" s="1"/>
  <c r="X3458" i="4"/>
  <c r="I3468" i="3" s="1"/>
  <c r="Y3461" i="4"/>
  <c r="J3471" i="3" s="1"/>
  <c r="Y3464" i="4"/>
  <c r="J3474" i="3" s="1"/>
  <c r="Y3469" i="4"/>
  <c r="J3479" i="3" s="1"/>
  <c r="Y3472" i="4"/>
  <c r="J3482" i="3" s="1"/>
  <c r="W3484" i="4"/>
  <c r="H3494" i="3" s="1"/>
  <c r="Y3484" i="4"/>
  <c r="J3494" i="3" s="1"/>
  <c r="V3489" i="4"/>
  <c r="G3499" i="3" s="1"/>
  <c r="Y3494" i="4"/>
  <c r="J3504" i="3" s="1"/>
  <c r="X3496" i="4"/>
  <c r="I3506" i="3" s="1"/>
  <c r="U3503" i="4"/>
  <c r="F3513" i="3" s="1"/>
  <c r="Y3508" i="4"/>
  <c r="J3518" i="3" s="1"/>
  <c r="W3528" i="4"/>
  <c r="H3538" i="3" s="1"/>
  <c r="U3529" i="4"/>
  <c r="F3539" i="3" s="1"/>
  <c r="T3537" i="4"/>
  <c r="E3547" i="3" s="1"/>
  <c r="T3540" i="4"/>
  <c r="E3550" i="3" s="1"/>
  <c r="V3540" i="4"/>
  <c r="G3550" i="3" s="1"/>
  <c r="X3549" i="4"/>
  <c r="I3559" i="3" s="1"/>
  <c r="X3553" i="4"/>
  <c r="I3563" i="3" s="1"/>
  <c r="V3554" i="4"/>
  <c r="G3564" i="3" s="1"/>
  <c r="X3561" i="4"/>
  <c r="I3571" i="3" s="1"/>
  <c r="W3091" i="4"/>
  <c r="H3101" i="3" s="1"/>
  <c r="Y3091" i="4"/>
  <c r="J3101" i="3" s="1"/>
  <c r="T3092" i="4"/>
  <c r="E3102" i="3" s="1"/>
  <c r="T3093" i="4"/>
  <c r="E3103" i="3" s="1"/>
  <c r="U3099" i="4"/>
  <c r="F3109" i="3" s="1"/>
  <c r="Y3105" i="4"/>
  <c r="J3115" i="3" s="1"/>
  <c r="U3107" i="4"/>
  <c r="F3117" i="3" s="1"/>
  <c r="Y3109" i="4"/>
  <c r="J3119" i="3" s="1"/>
  <c r="Y3117" i="4"/>
  <c r="J3127" i="3" s="1"/>
  <c r="U3119" i="4"/>
  <c r="F3129" i="3" s="1"/>
  <c r="Y3121" i="4"/>
  <c r="J3131" i="3" s="1"/>
  <c r="Y3129" i="4"/>
  <c r="J3139" i="3" s="1"/>
  <c r="U3131" i="4"/>
  <c r="F3141" i="3" s="1"/>
  <c r="Y3134" i="4"/>
  <c r="J3144" i="3" s="1"/>
  <c r="U3135" i="4"/>
  <c r="F3145" i="3" s="1"/>
  <c r="U3136" i="4"/>
  <c r="F3146" i="3" s="1"/>
  <c r="Y3141" i="4"/>
  <c r="J3151" i="3" s="1"/>
  <c r="Y3151" i="4"/>
  <c r="J3161" i="3" s="1"/>
  <c r="U3231" i="4"/>
  <c r="F3241" i="3" s="1"/>
  <c r="Y3233" i="4"/>
  <c r="J3243" i="3" s="1"/>
  <c r="U3235" i="4"/>
  <c r="F3245" i="3" s="1"/>
  <c r="Y3237" i="4"/>
  <c r="J3247" i="3" s="1"/>
  <c r="Y3241" i="4"/>
  <c r="J3251" i="3" s="1"/>
  <c r="Y3245" i="4"/>
  <c r="J3255" i="3" s="1"/>
  <c r="Y3246" i="4"/>
  <c r="J3256" i="3" s="1"/>
  <c r="U3247" i="4"/>
  <c r="F3257" i="3" s="1"/>
  <c r="Y3247" i="4"/>
  <c r="J3257" i="3" s="1"/>
  <c r="Y3250" i="4"/>
  <c r="J3260" i="3" s="1"/>
  <c r="U3251" i="4"/>
  <c r="F3261" i="3" s="1"/>
  <c r="Y3251" i="4"/>
  <c r="J3261" i="3" s="1"/>
  <c r="U3252" i="4"/>
  <c r="F3262" i="3" s="1"/>
  <c r="U3289" i="4"/>
  <c r="F3299" i="3" s="1"/>
  <c r="W3295" i="4"/>
  <c r="H3305" i="3" s="1"/>
  <c r="Y3295" i="4"/>
  <c r="J3305" i="3" s="1"/>
  <c r="U3296" i="4"/>
  <c r="F3306" i="3" s="1"/>
  <c r="U3388" i="4"/>
  <c r="F3398" i="3" s="1"/>
  <c r="Y3394" i="4"/>
  <c r="J3404" i="3" s="1"/>
  <c r="Y3398" i="4"/>
  <c r="J3408" i="3" s="1"/>
  <c r="Y3430" i="4"/>
  <c r="J3440" i="3" s="1"/>
  <c r="W3434" i="4"/>
  <c r="H3444" i="3" s="1"/>
  <c r="Y3434" i="4"/>
  <c r="J3444" i="3" s="1"/>
  <c r="U3435" i="4"/>
  <c r="F3445" i="3" s="1"/>
  <c r="Y3438" i="4"/>
  <c r="J3448" i="3" s="1"/>
  <c r="W3446" i="4"/>
  <c r="H3456" i="3" s="1"/>
  <c r="Y3447" i="4"/>
  <c r="J3457" i="3" s="1"/>
  <c r="Y3450" i="4"/>
  <c r="J3460" i="3" s="1"/>
  <c r="W3454" i="4"/>
  <c r="H3464" i="3" s="1"/>
  <c r="Y3454" i="4"/>
  <c r="J3464" i="3" s="1"/>
  <c r="V3463" i="4"/>
  <c r="G3473" i="3" s="1"/>
  <c r="X3466" i="4"/>
  <c r="I3476" i="3" s="1"/>
  <c r="T3471" i="4"/>
  <c r="E3481" i="3" s="1"/>
  <c r="V3471" i="4"/>
  <c r="G3481" i="3" s="1"/>
  <c r="X3471" i="4"/>
  <c r="I3481" i="3" s="1"/>
  <c r="X3474" i="4"/>
  <c r="I3484" i="3" s="1"/>
  <c r="Y3477" i="4"/>
  <c r="J3487" i="3" s="1"/>
  <c r="Y3480" i="4"/>
  <c r="J3490" i="3" s="1"/>
  <c r="Y3488" i="4"/>
  <c r="J3498" i="3" s="1"/>
  <c r="T3493" i="4"/>
  <c r="E3503" i="3" s="1"/>
  <c r="V3493" i="4"/>
  <c r="G3503" i="3" s="1"/>
  <c r="X3493" i="4"/>
  <c r="I3503" i="3" s="1"/>
  <c r="Y3498" i="4"/>
  <c r="J3508" i="3" s="1"/>
  <c r="Y3505" i="4"/>
  <c r="J3515" i="3" s="1"/>
  <c r="T3507" i="4"/>
  <c r="E3517" i="3" s="1"/>
  <c r="V3507" i="4"/>
  <c r="G3517" i="3" s="1"/>
  <c r="X3507" i="4"/>
  <c r="I3517" i="3" s="1"/>
  <c r="U3518" i="4"/>
  <c r="F3528" i="3" s="1"/>
  <c r="Y3520" i="4"/>
  <c r="J3530" i="3" s="1"/>
  <c r="W3536" i="4"/>
  <c r="H3546" i="3" s="1"/>
  <c r="U3537" i="4"/>
  <c r="F3547" i="3" s="1"/>
  <c r="W3539" i="4"/>
  <c r="H3549" i="3" s="1"/>
  <c r="Y3539" i="4"/>
  <c r="J3549" i="3" s="1"/>
  <c r="U3540" i="4"/>
  <c r="F3550" i="3" s="1"/>
  <c r="Y3543" i="4"/>
  <c r="J3553" i="3" s="1"/>
  <c r="Y3549" i="4"/>
  <c r="J3559" i="3" s="1"/>
  <c r="Y3550" i="4"/>
  <c r="J3560" i="3" s="1"/>
  <c r="U3551" i="4"/>
  <c r="F3561" i="3" s="1"/>
  <c r="Y3551" i="4"/>
  <c r="J3561" i="3" s="1"/>
  <c r="V3099" i="4"/>
  <c r="G3109" i="3" s="1"/>
  <c r="T3100" i="4"/>
  <c r="E3110" i="3" s="1"/>
  <c r="X3102" i="4"/>
  <c r="I3112" i="3" s="1"/>
  <c r="X3114" i="4"/>
  <c r="I3124" i="3" s="1"/>
  <c r="V3115" i="4"/>
  <c r="G3125" i="3" s="1"/>
  <c r="T3116" i="4"/>
  <c r="E3126" i="3" s="1"/>
  <c r="T3120" i="4"/>
  <c r="E3130" i="3" s="1"/>
  <c r="T3128" i="4"/>
  <c r="E3138" i="3" s="1"/>
  <c r="T3140" i="4"/>
  <c r="E3150" i="3" s="1"/>
  <c r="T3164" i="4"/>
  <c r="E3174" i="3" s="1"/>
  <c r="V3167" i="4"/>
  <c r="G3177" i="3" s="1"/>
  <c r="T3168" i="4"/>
  <c r="E3178" i="3" s="1"/>
  <c r="T3172" i="4"/>
  <c r="E3182" i="3" s="1"/>
  <c r="V3175" i="4"/>
  <c r="G3185" i="3" s="1"/>
  <c r="T3176" i="4"/>
  <c r="E3186" i="3" s="1"/>
  <c r="V3179" i="4"/>
  <c r="G3189" i="3" s="1"/>
  <c r="T3180" i="4"/>
  <c r="E3190" i="3" s="1"/>
  <c r="V3183" i="4"/>
  <c r="G3193" i="3" s="1"/>
  <c r="T3184" i="4"/>
  <c r="E3194" i="3" s="1"/>
  <c r="V3187" i="4"/>
  <c r="G3197" i="3" s="1"/>
  <c r="T3188" i="4"/>
  <c r="E3198" i="3" s="1"/>
  <c r="V3191" i="4"/>
  <c r="G3201" i="3" s="1"/>
  <c r="T3192" i="4"/>
  <c r="E3202" i="3" s="1"/>
  <c r="V3195" i="4"/>
  <c r="G3205" i="3" s="1"/>
  <c r="T3196" i="4"/>
  <c r="E3206" i="3" s="1"/>
  <c r="X3196" i="4"/>
  <c r="I3206" i="3" s="1"/>
  <c r="V3199" i="4"/>
  <c r="G3209" i="3" s="1"/>
  <c r="T3200" i="4"/>
  <c r="E3210" i="3" s="1"/>
  <c r="X3200" i="4"/>
  <c r="I3210" i="3" s="1"/>
  <c r="V3203" i="4"/>
  <c r="G3213" i="3" s="1"/>
  <c r="T3204" i="4"/>
  <c r="E3214" i="3" s="1"/>
  <c r="X3204" i="4"/>
  <c r="I3214" i="3" s="1"/>
  <c r="T3208" i="4"/>
  <c r="E3218" i="3" s="1"/>
  <c r="X3208" i="4"/>
  <c r="I3218" i="3" s="1"/>
  <c r="V3211" i="4"/>
  <c r="G3221" i="3" s="1"/>
  <c r="T3212" i="4"/>
  <c r="E3222" i="3" s="1"/>
  <c r="V3215" i="4"/>
  <c r="G3225" i="3" s="1"/>
  <c r="T3220" i="4"/>
  <c r="E3230" i="3" s="1"/>
  <c r="T3224" i="4"/>
  <c r="E3234" i="3" s="1"/>
  <c r="X3226" i="4"/>
  <c r="I3236" i="3" s="1"/>
  <c r="T3228" i="4"/>
  <c r="E3238" i="3" s="1"/>
  <c r="V3235" i="4"/>
  <c r="G3245" i="3" s="1"/>
  <c r="T3259" i="4"/>
  <c r="E3269" i="3" s="1"/>
  <c r="T3263" i="4"/>
  <c r="E3273" i="3" s="1"/>
  <c r="T3267" i="4"/>
  <c r="E3277" i="3" s="1"/>
  <c r="T3271" i="4"/>
  <c r="E3281" i="3" s="1"/>
  <c r="V3274" i="4"/>
  <c r="G3284" i="3" s="1"/>
  <c r="T3275" i="4"/>
  <c r="E3285" i="3" s="1"/>
  <c r="V3278" i="4"/>
  <c r="G3288" i="3" s="1"/>
  <c r="T3283" i="4"/>
  <c r="E3293" i="3" s="1"/>
  <c r="V3384" i="4"/>
  <c r="G3394" i="3" s="1"/>
  <c r="T3385" i="4"/>
  <c r="E3395" i="3" s="1"/>
  <c r="X3387" i="4"/>
  <c r="I3397" i="3" s="1"/>
  <c r="X3394" i="4"/>
  <c r="I3404" i="3" s="1"/>
  <c r="X3398" i="4"/>
  <c r="I3408" i="3" s="1"/>
  <c r="X3423" i="4"/>
  <c r="I3433" i="3" s="1"/>
  <c r="T3432" i="4"/>
  <c r="E3442" i="3" s="1"/>
  <c r="V3432" i="4"/>
  <c r="G3442" i="3" s="1"/>
  <c r="X3434" i="4"/>
  <c r="I3444" i="3" s="1"/>
  <c r="V3444" i="4"/>
  <c r="G3454" i="3" s="1"/>
  <c r="X3444" i="4"/>
  <c r="I3454" i="3" s="1"/>
  <c r="X3450" i="4"/>
  <c r="I3460" i="3" s="1"/>
  <c r="Y3465" i="4"/>
  <c r="J3475" i="3" s="1"/>
  <c r="Y3466" i="4"/>
  <c r="J3476" i="3" s="1"/>
  <c r="W3470" i="4"/>
  <c r="H3480" i="3" s="1"/>
  <c r="Y3470" i="4"/>
  <c r="J3480" i="3" s="1"/>
  <c r="Y3471" i="4"/>
  <c r="J3481" i="3" s="1"/>
  <c r="Y3473" i="4"/>
  <c r="J3483" i="3" s="1"/>
  <c r="X3482" i="4"/>
  <c r="I3492" i="3" s="1"/>
  <c r="T3490" i="4"/>
  <c r="E3500" i="3" s="1"/>
  <c r="V3490" i="4"/>
  <c r="G3500" i="3" s="1"/>
  <c r="X3490" i="4"/>
  <c r="I3500" i="3" s="1"/>
  <c r="W3492" i="4"/>
  <c r="H3502" i="3" s="1"/>
  <c r="Y3492" i="4"/>
  <c r="J3502" i="3" s="1"/>
  <c r="Y3493" i="4"/>
  <c r="J3503" i="3" s="1"/>
  <c r="V3497" i="4"/>
  <c r="G3507" i="3" s="1"/>
  <c r="Y3502" i="4"/>
  <c r="J3512" i="3" s="1"/>
  <c r="T3504" i="4"/>
  <c r="E3514" i="3" s="1"/>
  <c r="V3504" i="4"/>
  <c r="G3514" i="3" s="1"/>
  <c r="X3504" i="4"/>
  <c r="I3514" i="3" s="1"/>
  <c r="T3519" i="4"/>
  <c r="E3529" i="3" s="1"/>
  <c r="V3519" i="4"/>
  <c r="G3529" i="3" s="1"/>
  <c r="X3519" i="4"/>
  <c r="I3529" i="3" s="1"/>
  <c r="Y3524" i="4"/>
  <c r="J3534" i="3" s="1"/>
  <c r="U3526" i="4"/>
  <c r="F3536" i="3" s="1"/>
  <c r="Y3528" i="4"/>
  <c r="J3538" i="3" s="1"/>
  <c r="T3545" i="4"/>
  <c r="E3555" i="3" s="1"/>
  <c r="T3548" i="4"/>
  <c r="E3558" i="3" s="1"/>
  <c r="V3548" i="4"/>
  <c r="G3558" i="3" s="1"/>
  <c r="V3551" i="4"/>
  <c r="G3561" i="3" s="1"/>
  <c r="X3551" i="4"/>
  <c r="I3561" i="3" s="1"/>
  <c r="V3092" i="4"/>
  <c r="G3102" i="3" s="1"/>
  <c r="U3104" i="4"/>
  <c r="F3114" i="3" s="1"/>
  <c r="U3108" i="4"/>
  <c r="F3118" i="3" s="1"/>
  <c r="U3140" i="4"/>
  <c r="F3150" i="3" s="1"/>
  <c r="U3236" i="4"/>
  <c r="F3246" i="3" s="1"/>
  <c r="Y3254" i="4"/>
  <c r="J3264" i="3" s="1"/>
  <c r="Y3257" i="4"/>
  <c r="J3267" i="3" s="1"/>
  <c r="Y3273" i="4"/>
  <c r="J3283" i="3" s="1"/>
  <c r="Y3277" i="4"/>
  <c r="J3287" i="3" s="1"/>
  <c r="U3280" i="4"/>
  <c r="F3290" i="3" s="1"/>
  <c r="Y3281" i="4"/>
  <c r="J3291" i="3" s="1"/>
  <c r="Y3285" i="4"/>
  <c r="J3295" i="3" s="1"/>
  <c r="U3294" i="4"/>
  <c r="F3304" i="3" s="1"/>
  <c r="Y3320" i="4"/>
  <c r="J3330" i="3" s="1"/>
  <c r="Y3324" i="4"/>
  <c r="J3334" i="3" s="1"/>
  <c r="Y3328" i="4"/>
  <c r="J3338" i="3" s="1"/>
  <c r="W3332" i="4"/>
  <c r="H3342" i="3" s="1"/>
  <c r="Y3332" i="4"/>
  <c r="J3342" i="3" s="1"/>
  <c r="W3336" i="4"/>
  <c r="H3346" i="3" s="1"/>
  <c r="Y3336" i="4"/>
  <c r="J3346" i="3" s="1"/>
  <c r="U3337" i="4"/>
  <c r="F3347" i="3" s="1"/>
  <c r="W3340" i="4"/>
  <c r="H3350" i="3" s="1"/>
  <c r="Y3340" i="4"/>
  <c r="J3350" i="3" s="1"/>
  <c r="U3341" i="4"/>
  <c r="F3351" i="3" s="1"/>
  <c r="Y3344" i="4"/>
  <c r="J3354" i="3" s="1"/>
  <c r="W3348" i="4"/>
  <c r="H3358" i="3" s="1"/>
  <c r="Y3348" i="4"/>
  <c r="J3358" i="3" s="1"/>
  <c r="U3349" i="4"/>
  <c r="F3359" i="3" s="1"/>
  <c r="W3352" i="4"/>
  <c r="H3362" i="3" s="1"/>
  <c r="Y3352" i="4"/>
  <c r="J3362" i="3" s="1"/>
  <c r="U3353" i="4"/>
  <c r="F3363" i="3" s="1"/>
  <c r="W3356" i="4"/>
  <c r="H3366" i="3" s="1"/>
  <c r="Y3356" i="4"/>
  <c r="J3366" i="3" s="1"/>
  <c r="U3357" i="4"/>
  <c r="F3367" i="3" s="1"/>
  <c r="W3360" i="4"/>
  <c r="H3370" i="3" s="1"/>
  <c r="Y3360" i="4"/>
  <c r="J3370" i="3" s="1"/>
  <c r="U3361" i="4"/>
  <c r="F3371" i="3" s="1"/>
  <c r="W3364" i="4"/>
  <c r="H3374" i="3" s="1"/>
  <c r="Y3364" i="4"/>
  <c r="J3374" i="3" s="1"/>
  <c r="Y3368" i="4"/>
  <c r="J3378" i="3" s="1"/>
  <c r="Y3372" i="4"/>
  <c r="J3382" i="3" s="1"/>
  <c r="Y3384" i="4"/>
  <c r="J3394" i="3" s="1"/>
  <c r="Y3387" i="4"/>
  <c r="J3397" i="3" s="1"/>
  <c r="Y3391" i="4"/>
  <c r="J3401" i="3" s="1"/>
  <c r="U3396" i="4"/>
  <c r="F3406" i="3" s="1"/>
  <c r="U3432" i="4"/>
  <c r="F3442" i="3" s="1"/>
  <c r="Y3442" i="4"/>
  <c r="J3452" i="3" s="1"/>
  <c r="Y3446" i="4"/>
  <c r="J3456" i="3" s="1"/>
  <c r="Y3455" i="4"/>
  <c r="J3465" i="3" s="1"/>
  <c r="Y3458" i="4"/>
  <c r="J3468" i="3" s="1"/>
  <c r="X3462" i="4"/>
  <c r="I3472" i="3" s="1"/>
  <c r="X3470" i="4"/>
  <c r="I3480" i="3" s="1"/>
  <c r="Y3478" i="4"/>
  <c r="J3488" i="3" s="1"/>
  <c r="Y3481" i="4"/>
  <c r="J3491" i="3" s="1"/>
  <c r="Y3482" i="4"/>
  <c r="J3492" i="3" s="1"/>
  <c r="W3489" i="4"/>
  <c r="H3499" i="3" s="1"/>
  <c r="Y3496" i="4"/>
  <c r="J3506" i="3" s="1"/>
  <c r="T3501" i="4"/>
  <c r="E3511" i="3" s="1"/>
  <c r="V3501" i="4"/>
  <c r="G3511" i="3" s="1"/>
  <c r="X3501" i="4"/>
  <c r="I3511" i="3" s="1"/>
  <c r="V3508" i="4"/>
  <c r="G3518" i="3" s="1"/>
  <c r="Y3510" i="4"/>
  <c r="J3520" i="3" s="1"/>
  <c r="Y3517" i="4"/>
  <c r="J3527" i="3" s="1"/>
  <c r="W3518" i="4"/>
  <c r="H3528" i="3" s="1"/>
  <c r="Y3518" i="4"/>
  <c r="J3528" i="3" s="1"/>
  <c r="Y3521" i="4"/>
  <c r="J3531" i="3" s="1"/>
  <c r="T3527" i="4"/>
  <c r="E3537" i="3" s="1"/>
  <c r="V3527" i="4"/>
  <c r="G3537" i="3" s="1"/>
  <c r="X3527" i="4"/>
  <c r="I3537" i="3" s="1"/>
  <c r="U3534" i="4"/>
  <c r="F3544" i="3" s="1"/>
  <c r="Y3536" i="4"/>
  <c r="J3546" i="3" s="1"/>
  <c r="W3544" i="4"/>
  <c r="H3554" i="3" s="1"/>
  <c r="U3545" i="4"/>
  <c r="F3555" i="3" s="1"/>
  <c r="W3547" i="4"/>
  <c r="H3557" i="3" s="1"/>
  <c r="Y3547" i="4"/>
  <c r="J3557" i="3" s="1"/>
  <c r="U3552" i="4"/>
  <c r="F3562" i="3" s="1"/>
  <c r="U3556" i="4"/>
  <c r="F3566" i="3" s="1"/>
  <c r="W3082" i="4"/>
  <c r="H3092" i="3" s="1"/>
  <c r="T3083" i="4"/>
  <c r="E3093" i="3" s="1"/>
  <c r="T3090" i="4"/>
  <c r="E3100" i="3" s="1"/>
  <c r="V3091" i="4"/>
  <c r="G3101" i="3" s="1"/>
  <c r="U3093" i="4"/>
  <c r="F3103" i="3" s="1"/>
  <c r="U3094" i="4"/>
  <c r="F3104" i="3" s="1"/>
  <c r="T3097" i="4"/>
  <c r="E3107" i="3" s="1"/>
  <c r="X3099" i="4"/>
  <c r="I3109" i="3" s="1"/>
  <c r="V3100" i="4"/>
  <c r="G3110" i="3" s="1"/>
  <c r="X3116" i="4"/>
  <c r="I3126" i="3" s="1"/>
  <c r="X3128" i="4"/>
  <c r="I3138" i="3" s="1"/>
  <c r="X3231" i="4"/>
  <c r="I3241" i="3" s="1"/>
  <c r="V3232" i="4"/>
  <c r="G3242" i="3" s="1"/>
  <c r="T3233" i="4"/>
  <c r="E3243" i="3" s="1"/>
  <c r="T3237" i="4"/>
  <c r="E3247" i="3" s="1"/>
  <c r="X3237" i="4"/>
  <c r="I3247" i="3" s="1"/>
  <c r="X3248" i="4"/>
  <c r="I3258" i="3" s="1"/>
  <c r="V3255" i="4"/>
  <c r="G3265" i="3" s="1"/>
  <c r="X3255" i="4"/>
  <c r="I3265" i="3" s="1"/>
  <c r="V3279" i="4"/>
  <c r="G3289" i="3" s="1"/>
  <c r="X3279" i="4"/>
  <c r="I3289" i="3" s="1"/>
  <c r="V3287" i="4"/>
  <c r="G3297" i="3" s="1"/>
  <c r="X3287" i="4"/>
  <c r="I3297" i="3" s="1"/>
  <c r="X3301" i="4"/>
  <c r="I3311" i="3" s="1"/>
  <c r="X3305" i="4"/>
  <c r="I3315" i="3" s="1"/>
  <c r="X3309" i="4"/>
  <c r="I3319" i="3" s="1"/>
  <c r="X3313" i="4"/>
  <c r="I3323" i="3" s="1"/>
  <c r="X3317" i="4"/>
  <c r="I3327" i="3" s="1"/>
  <c r="X3321" i="4"/>
  <c r="I3331" i="3" s="1"/>
  <c r="X3325" i="4"/>
  <c r="I3335" i="3" s="1"/>
  <c r="X3329" i="4"/>
  <c r="I3339" i="3" s="1"/>
  <c r="X3333" i="4"/>
  <c r="I3343" i="3" s="1"/>
  <c r="X3337" i="4"/>
  <c r="I3347" i="3" s="1"/>
  <c r="X3341" i="4"/>
  <c r="I3351" i="3" s="1"/>
  <c r="X3345" i="4"/>
  <c r="I3355" i="3" s="1"/>
  <c r="X3349" i="4"/>
  <c r="I3359" i="3" s="1"/>
  <c r="X3353" i="4"/>
  <c r="I3363" i="3" s="1"/>
  <c r="V3357" i="4"/>
  <c r="G3367" i="3" s="1"/>
  <c r="X3357" i="4"/>
  <c r="I3367" i="3" s="1"/>
  <c r="X3361" i="4"/>
  <c r="I3371" i="3" s="1"/>
  <c r="X3365" i="4"/>
  <c r="I3375" i="3" s="1"/>
  <c r="X3369" i="4"/>
  <c r="I3379" i="3" s="1"/>
  <c r="X3373" i="4"/>
  <c r="I3383" i="3" s="1"/>
  <c r="V3382" i="4"/>
  <c r="G3392" i="3" s="1"/>
  <c r="T3386" i="4"/>
  <c r="E3396" i="3" s="1"/>
  <c r="X3388" i="4"/>
  <c r="I3398" i="3" s="1"/>
  <c r="X3391" i="4"/>
  <c r="I3401" i="3" s="1"/>
  <c r="X3396" i="4"/>
  <c r="I3406" i="3" s="1"/>
  <c r="V3437" i="4"/>
  <c r="G3447" i="3" s="1"/>
  <c r="V3441" i="4"/>
  <c r="G3451" i="3" s="1"/>
  <c r="X3441" i="4"/>
  <c r="I3451" i="3" s="1"/>
  <c r="X3448" i="4"/>
  <c r="I3458" i="3" s="1"/>
  <c r="X3452" i="4"/>
  <c r="I3462" i="3" s="1"/>
  <c r="T3457" i="4"/>
  <c r="E3467" i="3" s="1"/>
  <c r="V3457" i="4"/>
  <c r="G3467" i="3" s="1"/>
  <c r="X3457" i="4"/>
  <c r="I3467" i="3" s="1"/>
  <c r="Y3474" i="4"/>
  <c r="J3484" i="3" s="1"/>
  <c r="X3478" i="4"/>
  <c r="I3488" i="3" s="1"/>
  <c r="V3480" i="4"/>
  <c r="G3490" i="3" s="1"/>
  <c r="V3498" i="4"/>
  <c r="G3508" i="3" s="1"/>
  <c r="X3498" i="4"/>
  <c r="I3508" i="3" s="1"/>
  <c r="Y3500" i="4"/>
  <c r="J3510" i="3" s="1"/>
  <c r="Y3501" i="4"/>
  <c r="J3511" i="3" s="1"/>
  <c r="Y3507" i="4"/>
  <c r="J3517" i="3" s="1"/>
  <c r="V3512" i="4"/>
  <c r="G3522" i="3" s="1"/>
  <c r="T3516" i="4"/>
  <c r="E3526" i="3" s="1"/>
  <c r="V3516" i="4"/>
  <c r="G3526" i="3" s="1"/>
  <c r="X3516" i="4"/>
  <c r="I3526" i="3" s="1"/>
  <c r="T3520" i="4"/>
  <c r="E3530" i="3" s="1"/>
  <c r="V3520" i="4"/>
  <c r="G3530" i="3" s="1"/>
  <c r="X3520" i="4"/>
  <c r="I3530" i="3" s="1"/>
  <c r="Y3525" i="4"/>
  <c r="J3535" i="3" s="1"/>
  <c r="W3526" i="4"/>
  <c r="H3536" i="3" s="1"/>
  <c r="Y3526" i="4"/>
  <c r="J3536" i="3" s="1"/>
  <c r="T3535" i="4"/>
  <c r="E3545" i="3" s="1"/>
  <c r="V3535" i="4"/>
  <c r="G3545" i="3" s="1"/>
  <c r="X3535" i="4"/>
  <c r="I3545" i="3" s="1"/>
  <c r="U3546" i="4"/>
  <c r="F3556" i="3" s="1"/>
  <c r="X3547" i="4"/>
  <c r="I3557" i="3" s="1"/>
  <c r="X3555" i="4"/>
  <c r="I3565" i="3" s="1"/>
  <c r="V3556" i="4"/>
  <c r="G3566" i="3" s="1"/>
  <c r="X3556" i="4"/>
  <c r="I3566" i="3" s="1"/>
  <c r="U3557" i="4"/>
  <c r="F3567" i="3" s="1"/>
  <c r="X3566" i="4"/>
  <c r="I3576" i="3" s="1"/>
  <c r="Y3572" i="4"/>
  <c r="J3582" i="3" s="1"/>
  <c r="U3573" i="4"/>
  <c r="F3583" i="3" s="1"/>
  <c r="Y3573" i="4"/>
  <c r="J3583" i="3" s="1"/>
  <c r="X3579" i="4"/>
  <c r="I3589" i="3" s="1"/>
  <c r="U3583" i="4"/>
  <c r="F3593" i="3" s="1"/>
  <c r="U3586" i="4"/>
  <c r="F3596" i="3" s="1"/>
  <c r="X3589" i="4"/>
  <c r="I3599" i="3" s="1"/>
  <c r="X3594" i="4"/>
  <c r="I3604" i="3" s="1"/>
  <c r="X3601" i="4"/>
  <c r="I3611" i="3" s="1"/>
  <c r="Y3604" i="4"/>
  <c r="J3614" i="3" s="1"/>
  <c r="Y3607" i="4"/>
  <c r="J3617" i="3" s="1"/>
  <c r="X3615" i="4"/>
  <c r="I3625" i="3" s="1"/>
  <c r="V3632" i="4"/>
  <c r="G3642" i="3" s="1"/>
  <c r="T3641" i="4"/>
  <c r="E3651" i="3" s="1"/>
  <c r="V3644" i="4"/>
  <c r="G3654" i="3" s="1"/>
  <c r="X3664" i="4"/>
  <c r="I3674" i="3" s="1"/>
  <c r="X3668" i="4"/>
  <c r="I3678" i="3" s="1"/>
  <c r="X3672" i="4"/>
  <c r="I3682" i="3" s="1"/>
  <c r="X3676" i="4"/>
  <c r="I3686" i="3" s="1"/>
  <c r="X3679" i="4"/>
  <c r="I3689" i="3" s="1"/>
  <c r="V3680" i="4"/>
  <c r="G3690" i="3" s="1"/>
  <c r="T3681" i="4"/>
  <c r="E3691" i="3" s="1"/>
  <c r="X3683" i="4"/>
  <c r="I3693" i="3" s="1"/>
  <c r="V3684" i="4"/>
  <c r="G3694" i="3" s="1"/>
  <c r="T3685" i="4"/>
  <c r="E3695" i="3" s="1"/>
  <c r="X3687" i="4"/>
  <c r="I3697" i="3" s="1"/>
  <c r="V3688" i="4"/>
  <c r="G3698" i="3" s="1"/>
  <c r="T3689" i="4"/>
  <c r="E3699" i="3" s="1"/>
  <c r="X3691" i="4"/>
  <c r="I3701" i="3" s="1"/>
  <c r="V3692" i="4"/>
  <c r="G3702" i="3" s="1"/>
  <c r="T3693" i="4"/>
  <c r="E3703" i="3" s="1"/>
  <c r="X3695" i="4"/>
  <c r="I3705" i="3" s="1"/>
  <c r="V3696" i="4"/>
  <c r="G3706" i="3" s="1"/>
  <c r="T3697" i="4"/>
  <c r="E3707" i="3" s="1"/>
  <c r="X3699" i="4"/>
  <c r="I3709" i="3" s="1"/>
  <c r="V3700" i="4"/>
  <c r="G3710" i="3" s="1"/>
  <c r="T3701" i="4"/>
  <c r="E3711" i="3" s="1"/>
  <c r="X3703" i="4"/>
  <c r="I3713" i="3" s="1"/>
  <c r="V3704" i="4"/>
  <c r="G3714" i="3" s="1"/>
  <c r="T3705" i="4"/>
  <c r="E3715" i="3" s="1"/>
  <c r="X3707" i="4"/>
  <c r="I3717" i="3" s="1"/>
  <c r="V3708" i="4"/>
  <c r="G3718" i="3" s="1"/>
  <c r="T3709" i="4"/>
  <c r="E3719" i="3" s="1"/>
  <c r="V3709" i="4"/>
  <c r="G3719" i="3" s="1"/>
  <c r="X3711" i="4"/>
  <c r="I3721" i="3" s="1"/>
  <c r="T3713" i="4"/>
  <c r="E3723" i="3" s="1"/>
  <c r="V3713" i="4"/>
  <c r="G3723" i="3" s="1"/>
  <c r="X3715" i="4"/>
  <c r="I3725" i="3" s="1"/>
  <c r="T3717" i="4"/>
  <c r="E3727" i="3" s="1"/>
  <c r="V3717" i="4"/>
  <c r="G3727" i="3" s="1"/>
  <c r="Y3719" i="4"/>
  <c r="J3729" i="3" s="1"/>
  <c r="W3723" i="4"/>
  <c r="H3733" i="3" s="1"/>
  <c r="Y3723" i="4"/>
  <c r="J3733" i="3" s="1"/>
  <c r="T3724" i="4"/>
  <c r="E3734" i="3" s="1"/>
  <c r="V3724" i="4"/>
  <c r="G3734" i="3" s="1"/>
  <c r="Y3729" i="4"/>
  <c r="J3739" i="3" s="1"/>
  <c r="U3731" i="4"/>
  <c r="F3741" i="3" s="1"/>
  <c r="X3740" i="4"/>
  <c r="I3750" i="3" s="1"/>
  <c r="T3741" i="4"/>
  <c r="E3751" i="3" s="1"/>
  <c r="U3748" i="4"/>
  <c r="F3758" i="3" s="1"/>
  <c r="U3752" i="4"/>
  <c r="F3762" i="3" s="1"/>
  <c r="U3756" i="4"/>
  <c r="F3766" i="3" s="1"/>
  <c r="Y3758" i="4"/>
  <c r="J3768" i="3" s="1"/>
  <c r="U3560" i="4"/>
  <c r="F3570" i="3" s="1"/>
  <c r="Y3566" i="4"/>
  <c r="J3576" i="3" s="1"/>
  <c r="W3570" i="4"/>
  <c r="H3580" i="3" s="1"/>
  <c r="Y3570" i="4"/>
  <c r="J3580" i="3" s="1"/>
  <c r="V3573" i="4"/>
  <c r="G3583" i="3" s="1"/>
  <c r="X3573" i="4"/>
  <c r="I3583" i="3" s="1"/>
  <c r="U3574" i="4"/>
  <c r="F3584" i="3" s="1"/>
  <c r="Y3576" i="4"/>
  <c r="J3586" i="3" s="1"/>
  <c r="X3582" i="4"/>
  <c r="I3592" i="3" s="1"/>
  <c r="X3583" i="4"/>
  <c r="I3593" i="3" s="1"/>
  <c r="W3593" i="4"/>
  <c r="H3603" i="3" s="1"/>
  <c r="Y3593" i="4"/>
  <c r="J3603" i="3" s="1"/>
  <c r="Y3597" i="4"/>
  <c r="J3607" i="3" s="1"/>
  <c r="U3598" i="4"/>
  <c r="F3608" i="3" s="1"/>
  <c r="V3609" i="4"/>
  <c r="G3619" i="3" s="1"/>
  <c r="X3609" i="4"/>
  <c r="I3619" i="3" s="1"/>
  <c r="Y3615" i="4"/>
  <c r="J3625" i="3" s="1"/>
  <c r="Y3652" i="4"/>
  <c r="J3662" i="3" s="1"/>
  <c r="Y3656" i="4"/>
  <c r="J3666" i="3" s="1"/>
  <c r="Y3660" i="4"/>
  <c r="J3670" i="3" s="1"/>
  <c r="Y3664" i="4"/>
  <c r="J3674" i="3" s="1"/>
  <c r="Y3668" i="4"/>
  <c r="J3678" i="3" s="1"/>
  <c r="Y3672" i="4"/>
  <c r="J3682" i="3" s="1"/>
  <c r="Y3676" i="4"/>
  <c r="J3686" i="3" s="1"/>
  <c r="Y3680" i="4"/>
  <c r="J3690" i="3" s="1"/>
  <c r="Y3684" i="4"/>
  <c r="J3694" i="3" s="1"/>
  <c r="Y3688" i="4"/>
  <c r="J3698" i="3" s="1"/>
  <c r="Y3692" i="4"/>
  <c r="J3702" i="3" s="1"/>
  <c r="Y3696" i="4"/>
  <c r="J3706" i="3" s="1"/>
  <c r="Y3700" i="4"/>
  <c r="J3710" i="3" s="1"/>
  <c r="Y3704" i="4"/>
  <c r="J3714" i="3" s="1"/>
  <c r="Y3708" i="4"/>
  <c r="J3718" i="3" s="1"/>
  <c r="Y3712" i="4"/>
  <c r="J3722" i="3" s="1"/>
  <c r="Y3716" i="4"/>
  <c r="J3726" i="3" s="1"/>
  <c r="V3721" i="4"/>
  <c r="G3731" i="3" s="1"/>
  <c r="U3724" i="4"/>
  <c r="F3734" i="3" s="1"/>
  <c r="V3727" i="4"/>
  <c r="G3737" i="3" s="1"/>
  <c r="V3730" i="4"/>
  <c r="G3740" i="3" s="1"/>
  <c r="T3731" i="4"/>
  <c r="E3741" i="3" s="1"/>
  <c r="U3741" i="4"/>
  <c r="F3751" i="3" s="1"/>
  <c r="T3746" i="4"/>
  <c r="E3756" i="3" s="1"/>
  <c r="Y3720" i="4"/>
  <c r="J3730" i="3" s="1"/>
  <c r="U3721" i="4"/>
  <c r="F3731" i="3" s="1"/>
  <c r="T3725" i="4"/>
  <c r="E3735" i="3" s="1"/>
  <c r="V3725" i="4"/>
  <c r="G3735" i="3" s="1"/>
  <c r="Y3727" i="4"/>
  <c r="J3737" i="3" s="1"/>
  <c r="W3730" i="4"/>
  <c r="H3740" i="3" s="1"/>
  <c r="Y3730" i="4"/>
  <c r="J3740" i="3" s="1"/>
  <c r="Y3733" i="4"/>
  <c r="J3743" i="3" s="1"/>
  <c r="X3734" i="4"/>
  <c r="I3744" i="3" s="1"/>
  <c r="W3738" i="4"/>
  <c r="H3748" i="3" s="1"/>
  <c r="T3742" i="4"/>
  <c r="E3752" i="3" s="1"/>
  <c r="X3744" i="4"/>
  <c r="I3754" i="3" s="1"/>
  <c r="X3745" i="4"/>
  <c r="I3755" i="3" s="1"/>
  <c r="Y3759" i="4"/>
  <c r="J3769" i="3" s="1"/>
  <c r="U3761" i="4"/>
  <c r="F3771" i="3" s="1"/>
  <c r="Y3763" i="4"/>
  <c r="J3773" i="3" s="1"/>
  <c r="W3764" i="4"/>
  <c r="H3774" i="3" s="1"/>
  <c r="U3765" i="4"/>
  <c r="F3775" i="3" s="1"/>
  <c r="Y3767" i="4"/>
  <c r="J3777" i="3" s="1"/>
  <c r="W3768" i="4"/>
  <c r="H3778" i="3" s="1"/>
  <c r="U3769" i="4"/>
  <c r="F3779" i="3" s="1"/>
  <c r="Y3771" i="4"/>
  <c r="J3781" i="3" s="1"/>
  <c r="W3772" i="4"/>
  <c r="H3782" i="3" s="1"/>
  <c r="U3773" i="4"/>
  <c r="F3783" i="3" s="1"/>
  <c r="Y3775" i="4"/>
  <c r="J3785" i="3" s="1"/>
  <c r="W3776" i="4"/>
  <c r="H3786" i="3" s="1"/>
  <c r="U3777" i="4"/>
  <c r="F3787" i="3" s="1"/>
  <c r="W3784" i="4"/>
  <c r="H3794" i="3" s="1"/>
  <c r="T3789" i="4"/>
  <c r="E3799" i="3" s="1"/>
  <c r="T3786" i="4"/>
  <c r="E3796" i="3" s="1"/>
  <c r="Y3564" i="4"/>
  <c r="J3574" i="3" s="1"/>
  <c r="U3565" i="4"/>
  <c r="F3575" i="3" s="1"/>
  <c r="Y3565" i="4"/>
  <c r="J3575" i="3" s="1"/>
  <c r="X3571" i="4"/>
  <c r="I3581" i="3" s="1"/>
  <c r="U3572" i="4"/>
  <c r="F3582" i="3" s="1"/>
  <c r="X3574" i="4"/>
  <c r="I3584" i="3" s="1"/>
  <c r="Y3580" i="4"/>
  <c r="J3590" i="3" s="1"/>
  <c r="U3581" i="4"/>
  <c r="F3591" i="3" s="1"/>
  <c r="Y3581" i="4"/>
  <c r="J3591" i="3" s="1"/>
  <c r="U3588" i="4"/>
  <c r="F3598" i="3" s="1"/>
  <c r="T3589" i="4"/>
  <c r="E3599" i="3" s="1"/>
  <c r="X3590" i="4"/>
  <c r="I3600" i="3" s="1"/>
  <c r="X3598" i="4"/>
  <c r="I3608" i="3" s="1"/>
  <c r="T3600" i="4"/>
  <c r="E3610" i="3" s="1"/>
  <c r="Y3606" i="4"/>
  <c r="J3616" i="3" s="1"/>
  <c r="Y3609" i="4"/>
  <c r="J3619" i="3" s="1"/>
  <c r="X3613" i="4"/>
  <c r="I3623" i="3" s="1"/>
  <c r="T3619" i="4"/>
  <c r="E3629" i="3" s="1"/>
  <c r="V3622" i="4"/>
  <c r="G3632" i="3" s="1"/>
  <c r="T3623" i="4"/>
  <c r="E3633" i="3" s="1"/>
  <c r="V3626" i="4"/>
  <c r="G3636" i="3" s="1"/>
  <c r="T3627" i="4"/>
  <c r="E3637" i="3" s="1"/>
  <c r="V3630" i="4"/>
  <c r="G3640" i="3" s="1"/>
  <c r="T3631" i="4"/>
  <c r="E3641" i="3" s="1"/>
  <c r="T3635" i="4"/>
  <c r="E3645" i="3" s="1"/>
  <c r="X3635" i="4"/>
  <c r="I3645" i="3" s="1"/>
  <c r="T3639" i="4"/>
  <c r="E3649" i="3" s="1"/>
  <c r="V3642" i="4"/>
  <c r="G3652" i="3" s="1"/>
  <c r="T3643" i="4"/>
  <c r="E3653" i="3" s="1"/>
  <c r="V3646" i="4"/>
  <c r="G3656" i="3" s="1"/>
  <c r="T3647" i="4"/>
  <c r="E3657" i="3" s="1"/>
  <c r="X3647" i="4"/>
  <c r="I3657" i="3" s="1"/>
  <c r="V3650" i="4"/>
  <c r="G3660" i="3" s="1"/>
  <c r="T3651" i="4"/>
  <c r="E3661" i="3" s="1"/>
  <c r="V3654" i="4"/>
  <c r="G3664" i="3" s="1"/>
  <c r="T3655" i="4"/>
  <c r="E3665" i="3" s="1"/>
  <c r="V3658" i="4"/>
  <c r="G3668" i="3" s="1"/>
  <c r="T3659" i="4"/>
  <c r="E3669" i="3" s="1"/>
  <c r="X3659" i="4"/>
  <c r="I3669" i="3" s="1"/>
  <c r="V3662" i="4"/>
  <c r="G3672" i="3" s="1"/>
  <c r="T3663" i="4"/>
  <c r="E3673" i="3" s="1"/>
  <c r="V3666" i="4"/>
  <c r="G3676" i="3" s="1"/>
  <c r="X3666" i="4"/>
  <c r="I3676" i="3" s="1"/>
  <c r="T3667" i="4"/>
  <c r="E3677" i="3" s="1"/>
  <c r="V3670" i="4"/>
  <c r="G3680" i="3" s="1"/>
  <c r="T3671" i="4"/>
  <c r="E3681" i="3" s="1"/>
  <c r="V3674" i="4"/>
  <c r="G3684" i="3" s="1"/>
  <c r="X3674" i="4"/>
  <c r="I3684" i="3" s="1"/>
  <c r="T3675" i="4"/>
  <c r="E3685" i="3" s="1"/>
  <c r="Y3728" i="4"/>
  <c r="J3738" i="3" s="1"/>
  <c r="U3729" i="4"/>
  <c r="F3739" i="3" s="1"/>
  <c r="Y3731" i="4"/>
  <c r="J3741" i="3" s="1"/>
  <c r="X3735" i="4"/>
  <c r="I3745" i="3" s="1"/>
  <c r="U3562" i="4"/>
  <c r="F3572" i="3" s="1"/>
  <c r="V3565" i="4"/>
  <c r="G3575" i="3" s="1"/>
  <c r="X3565" i="4"/>
  <c r="I3575" i="3" s="1"/>
  <c r="U3566" i="4"/>
  <c r="F3576" i="3" s="1"/>
  <c r="Y3568" i="4"/>
  <c r="J3578" i="3" s="1"/>
  <c r="Y3574" i="4"/>
  <c r="J3584" i="3" s="1"/>
  <c r="U3576" i="4"/>
  <c r="F3586" i="3" s="1"/>
  <c r="W3578" i="4"/>
  <c r="H3588" i="3" s="1"/>
  <c r="Y3578" i="4"/>
  <c r="J3588" i="3" s="1"/>
  <c r="T3585" i="4"/>
  <c r="E3595" i="3" s="1"/>
  <c r="Y3591" i="4"/>
  <c r="J3601" i="3" s="1"/>
  <c r="V3603" i="4"/>
  <c r="G3613" i="3" s="1"/>
  <c r="X3603" i="4"/>
  <c r="I3613" i="3" s="1"/>
  <c r="V3611" i="4"/>
  <c r="G3621" i="3" s="1"/>
  <c r="X3611" i="4"/>
  <c r="I3621" i="3" s="1"/>
  <c r="Y3617" i="4"/>
  <c r="J3627" i="3" s="1"/>
  <c r="U3619" i="4"/>
  <c r="F3629" i="3" s="1"/>
  <c r="U3623" i="4"/>
  <c r="F3633" i="3" s="1"/>
  <c r="U3627" i="4"/>
  <c r="F3637" i="3" s="1"/>
  <c r="U3631" i="4"/>
  <c r="F3641" i="3" s="1"/>
  <c r="U3635" i="4"/>
  <c r="F3645" i="3" s="1"/>
  <c r="U3639" i="4"/>
  <c r="F3649" i="3" s="1"/>
  <c r="W3642" i="4"/>
  <c r="H3652" i="3" s="1"/>
  <c r="U3643" i="4"/>
  <c r="F3653" i="3" s="1"/>
  <c r="W3646" i="4"/>
  <c r="H3656" i="3" s="1"/>
  <c r="U3647" i="4"/>
  <c r="F3657" i="3" s="1"/>
  <c r="W3650" i="4"/>
  <c r="H3660" i="3" s="1"/>
  <c r="U3651" i="4"/>
  <c r="F3661" i="3" s="1"/>
  <c r="W3654" i="4"/>
  <c r="H3664" i="3" s="1"/>
  <c r="Y3654" i="4"/>
  <c r="J3664" i="3" s="1"/>
  <c r="U3655" i="4"/>
  <c r="F3665" i="3" s="1"/>
  <c r="W3658" i="4"/>
  <c r="H3668" i="3" s="1"/>
  <c r="Y3658" i="4"/>
  <c r="J3668" i="3" s="1"/>
  <c r="U3659" i="4"/>
  <c r="F3669" i="3" s="1"/>
  <c r="W3662" i="4"/>
  <c r="H3672" i="3" s="1"/>
  <c r="Y3662" i="4"/>
  <c r="J3672" i="3" s="1"/>
  <c r="U3663" i="4"/>
  <c r="F3673" i="3" s="1"/>
  <c r="W3666" i="4"/>
  <c r="H3676" i="3" s="1"/>
  <c r="Y3666" i="4"/>
  <c r="J3676" i="3" s="1"/>
  <c r="U3667" i="4"/>
  <c r="F3677" i="3" s="1"/>
  <c r="W3670" i="4"/>
  <c r="H3680" i="3" s="1"/>
  <c r="Y3670" i="4"/>
  <c r="J3680" i="3" s="1"/>
  <c r="U3671" i="4"/>
  <c r="F3681" i="3" s="1"/>
  <c r="W3674" i="4"/>
  <c r="H3684" i="3" s="1"/>
  <c r="Y3674" i="4"/>
  <c r="J3684" i="3" s="1"/>
  <c r="U3675" i="4"/>
  <c r="F3685" i="3" s="1"/>
  <c r="W3678" i="4"/>
  <c r="H3688" i="3" s="1"/>
  <c r="Y3678" i="4"/>
  <c r="J3688" i="3" s="1"/>
  <c r="U3679" i="4"/>
  <c r="F3689" i="3" s="1"/>
  <c r="W3682" i="4"/>
  <c r="H3692" i="3" s="1"/>
  <c r="Y3682" i="4"/>
  <c r="J3692" i="3" s="1"/>
  <c r="U3683" i="4"/>
  <c r="F3693" i="3" s="1"/>
  <c r="W3686" i="4"/>
  <c r="H3696" i="3" s="1"/>
  <c r="Y3686" i="4"/>
  <c r="J3696" i="3" s="1"/>
  <c r="U3687" i="4"/>
  <c r="F3697" i="3" s="1"/>
  <c r="W3690" i="4"/>
  <c r="H3700" i="3" s="1"/>
  <c r="Y3690" i="4"/>
  <c r="J3700" i="3" s="1"/>
  <c r="U3691" i="4"/>
  <c r="F3701" i="3" s="1"/>
  <c r="W3694" i="4"/>
  <c r="H3704" i="3" s="1"/>
  <c r="Y3694" i="4"/>
  <c r="J3704" i="3" s="1"/>
  <c r="U3695" i="4"/>
  <c r="F3705" i="3" s="1"/>
  <c r="W3698" i="4"/>
  <c r="H3708" i="3" s="1"/>
  <c r="Y3698" i="4"/>
  <c r="J3708" i="3" s="1"/>
  <c r="U3699" i="4"/>
  <c r="F3709" i="3" s="1"/>
  <c r="W3702" i="4"/>
  <c r="H3712" i="3" s="1"/>
  <c r="Y3702" i="4"/>
  <c r="J3712" i="3" s="1"/>
  <c r="U3703" i="4"/>
  <c r="F3713" i="3" s="1"/>
  <c r="W3706" i="4"/>
  <c r="H3716" i="3" s="1"/>
  <c r="Y3706" i="4"/>
  <c r="J3716" i="3" s="1"/>
  <c r="U3707" i="4"/>
  <c r="F3717" i="3" s="1"/>
  <c r="W3710" i="4"/>
  <c r="H3720" i="3" s="1"/>
  <c r="Y3710" i="4"/>
  <c r="J3720" i="3" s="1"/>
  <c r="U3711" i="4"/>
  <c r="F3721" i="3" s="1"/>
  <c r="W3714" i="4"/>
  <c r="H3724" i="3" s="1"/>
  <c r="Y3714" i="4"/>
  <c r="J3724" i="3" s="1"/>
  <c r="U3715" i="4"/>
  <c r="F3725" i="3" s="1"/>
  <c r="X3721" i="4"/>
  <c r="I3731" i="3" s="1"/>
  <c r="V3732" i="4"/>
  <c r="G3742" i="3" s="1"/>
  <c r="Y3735" i="4"/>
  <c r="J3745" i="3" s="1"/>
  <c r="U3743" i="4"/>
  <c r="F3753" i="3" s="1"/>
  <c r="X3746" i="4"/>
  <c r="I3756" i="3" s="1"/>
  <c r="T3779" i="4"/>
  <c r="E3789" i="3" s="1"/>
  <c r="X3576" i="4"/>
  <c r="I3586" i="3" s="1"/>
  <c r="Y3587" i="4"/>
  <c r="J3597" i="3" s="1"/>
  <c r="T3597" i="4"/>
  <c r="E3607" i="3" s="1"/>
  <c r="X3597" i="4"/>
  <c r="I3607" i="3" s="1"/>
  <c r="Y3603" i="4"/>
  <c r="J3613" i="3" s="1"/>
  <c r="Y3610" i="4"/>
  <c r="J3620" i="3" s="1"/>
  <c r="W3611" i="4"/>
  <c r="H3621" i="3" s="1"/>
  <c r="X3616" i="4"/>
  <c r="I3626" i="3" s="1"/>
  <c r="U3720" i="4"/>
  <c r="F3730" i="3" s="1"/>
  <c r="T3744" i="4"/>
  <c r="E3754" i="3" s="1"/>
  <c r="U3759" i="4"/>
  <c r="F3769" i="3" s="1"/>
  <c r="X3558" i="4"/>
  <c r="I3568" i="3" s="1"/>
  <c r="V3559" i="4"/>
  <c r="G3569" i="3" s="1"/>
  <c r="X3559" i="4"/>
  <c r="I3569" i="3" s="1"/>
  <c r="Y3575" i="4"/>
  <c r="J3585" i="3" s="1"/>
  <c r="T3586" i="4"/>
  <c r="E3596" i="3" s="1"/>
  <c r="U3590" i="4"/>
  <c r="F3600" i="3" s="1"/>
  <c r="U3594" i="4"/>
  <c r="F3604" i="3" s="1"/>
  <c r="W3596" i="4"/>
  <c r="H3606" i="3" s="1"/>
  <c r="Y3596" i="4"/>
  <c r="J3606" i="3" s="1"/>
  <c r="Y3600" i="4"/>
  <c r="J3610" i="3" s="1"/>
  <c r="X3607" i="4"/>
  <c r="I3617" i="3" s="1"/>
  <c r="Y3614" i="4"/>
  <c r="J3624" i="3" s="1"/>
  <c r="V3720" i="4"/>
  <c r="G3730" i="3" s="1"/>
  <c r="V3729" i="4"/>
  <c r="G3739" i="3" s="1"/>
  <c r="W3734" i="4"/>
  <c r="H3744" i="3" s="1"/>
  <c r="W3739" i="4"/>
  <c r="H3749" i="3" s="1"/>
  <c r="W3743" i="4"/>
  <c r="H3753" i="3" s="1"/>
  <c r="V3759" i="4"/>
  <c r="G3769" i="3" s="1"/>
  <c r="T3760" i="4"/>
  <c r="E3770" i="3" s="1"/>
  <c r="T3764" i="4"/>
  <c r="E3774" i="3" s="1"/>
  <c r="T3768" i="4"/>
  <c r="E3778" i="3" s="1"/>
  <c r="V3771" i="4"/>
  <c r="G3781" i="3" s="1"/>
  <c r="T3772" i="4"/>
  <c r="E3782" i="3" s="1"/>
  <c r="V3775" i="4"/>
  <c r="G3785" i="3" s="1"/>
  <c r="T3781" i="4"/>
  <c r="E3791" i="3" s="1"/>
  <c r="X3784" i="4"/>
  <c r="I3794" i="3" s="1"/>
  <c r="T3785" i="4"/>
  <c r="E3795" i="3" s="1"/>
  <c r="X3790" i="4"/>
  <c r="I3800" i="3" s="1"/>
  <c r="X3791" i="4"/>
  <c r="I3801" i="3" s="1"/>
  <c r="V3795" i="4"/>
  <c r="G3805" i="3" s="1"/>
  <c r="X3795" i="4"/>
  <c r="I3805" i="3" s="1"/>
  <c r="T3800" i="4"/>
  <c r="E3810" i="3" s="1"/>
  <c r="T3806" i="4"/>
  <c r="E3816" i="3" s="1"/>
  <c r="T3807" i="4"/>
  <c r="E3817" i="3" s="1"/>
  <c r="T3810" i="4"/>
  <c r="E3820" i="3" s="1"/>
  <c r="T3813" i="4"/>
  <c r="E3823" i="3" s="1"/>
  <c r="W3819" i="4"/>
  <c r="H3829" i="3" s="1"/>
  <c r="X3830" i="4"/>
  <c r="I3840" i="3" s="1"/>
  <c r="T3835" i="4"/>
  <c r="E3845" i="3" s="1"/>
  <c r="W3845" i="4"/>
  <c r="H3855" i="3" s="1"/>
  <c r="Y3845" i="4"/>
  <c r="J3855" i="3" s="1"/>
  <c r="U3846" i="4"/>
  <c r="F3856" i="3" s="1"/>
  <c r="W3849" i="4"/>
  <c r="H3859" i="3" s="1"/>
  <c r="Y3849" i="4"/>
  <c r="J3859" i="3" s="1"/>
  <c r="U3850" i="4"/>
  <c r="F3860" i="3" s="1"/>
  <c r="W3853" i="4"/>
  <c r="H3863" i="3" s="1"/>
  <c r="Y3853" i="4"/>
  <c r="J3863" i="3" s="1"/>
  <c r="U3854" i="4"/>
  <c r="F3864" i="3" s="1"/>
  <c r="W3857" i="4"/>
  <c r="H3867" i="3" s="1"/>
  <c r="U3858" i="4"/>
  <c r="F3868" i="3" s="1"/>
  <c r="W3861" i="4"/>
  <c r="H3871" i="3" s="1"/>
  <c r="Y3861" i="4"/>
  <c r="J3871" i="3" s="1"/>
  <c r="U3862" i="4"/>
  <c r="F3872" i="3" s="1"/>
  <c r="Y3862" i="4"/>
  <c r="J3872" i="3" s="1"/>
  <c r="W3865" i="4"/>
  <c r="H3875" i="3" s="1"/>
  <c r="U3866" i="4"/>
  <c r="F3876" i="3" s="1"/>
  <c r="Y3866" i="4"/>
  <c r="J3876" i="3" s="1"/>
  <c r="W3869" i="4"/>
  <c r="H3879" i="3" s="1"/>
  <c r="U3870" i="4"/>
  <c r="F3880" i="3" s="1"/>
  <c r="Y3870" i="4"/>
  <c r="J3880" i="3" s="1"/>
  <c r="W3873" i="4"/>
  <c r="H3883" i="3" s="1"/>
  <c r="U3874" i="4"/>
  <c r="F3884" i="3" s="1"/>
  <c r="Y3874" i="4"/>
  <c r="J3884" i="3" s="1"/>
  <c r="W3877" i="4"/>
  <c r="H3887" i="3" s="1"/>
  <c r="U3878" i="4"/>
  <c r="F3888" i="3" s="1"/>
  <c r="Y3878" i="4"/>
  <c r="J3888" i="3" s="1"/>
  <c r="U3886" i="4"/>
  <c r="F3896" i="3" s="1"/>
  <c r="Y3888" i="4"/>
  <c r="J3898" i="3" s="1"/>
  <c r="U3890" i="4"/>
  <c r="F3900" i="3" s="1"/>
  <c r="Y3892" i="4"/>
  <c r="J3902" i="3" s="1"/>
  <c r="U3894" i="4"/>
  <c r="F3904" i="3" s="1"/>
  <c r="Y3896" i="4"/>
  <c r="J3906" i="3" s="1"/>
  <c r="Y3900" i="4"/>
  <c r="J3910" i="3" s="1"/>
  <c r="T3906" i="4"/>
  <c r="E3916" i="3" s="1"/>
  <c r="X3908" i="4"/>
  <c r="I3918" i="3" s="1"/>
  <c r="T3911" i="4"/>
  <c r="E3921" i="3" s="1"/>
  <c r="U3913" i="4"/>
  <c r="F3923" i="3" s="1"/>
  <c r="Y3913" i="4"/>
  <c r="J3923" i="3" s="1"/>
  <c r="Y3915" i="4"/>
  <c r="J3925" i="3" s="1"/>
  <c r="U3917" i="4"/>
  <c r="F3927" i="3" s="1"/>
  <c r="Y3919" i="4"/>
  <c r="J3929" i="3" s="1"/>
  <c r="U3922" i="4"/>
  <c r="F3932" i="3" s="1"/>
  <c r="Y3924" i="4"/>
  <c r="J3934" i="3" s="1"/>
  <c r="W3928" i="4"/>
  <c r="H3938" i="3" s="1"/>
  <c r="Y3928" i="4"/>
  <c r="J3938" i="3" s="1"/>
  <c r="V3932" i="4"/>
  <c r="G3942" i="3" s="1"/>
  <c r="X3932" i="4"/>
  <c r="I3942" i="3" s="1"/>
  <c r="U3943" i="4"/>
  <c r="F3953" i="3" s="1"/>
  <c r="U3947" i="4"/>
  <c r="F3957" i="3" s="1"/>
  <c r="Y3950" i="4"/>
  <c r="J3960" i="3" s="1"/>
  <c r="U3951" i="4"/>
  <c r="F3961" i="3" s="1"/>
  <c r="Y3954" i="4"/>
  <c r="J3964" i="3" s="1"/>
  <c r="Y3958" i="4"/>
  <c r="J3968" i="3" s="1"/>
  <c r="Y3962" i="4"/>
  <c r="J3972" i="3" s="1"/>
  <c r="Y3966" i="4"/>
  <c r="J3976" i="3" s="1"/>
  <c r="W3970" i="4"/>
  <c r="H3980" i="3" s="1"/>
  <c r="Y3970" i="4"/>
  <c r="J3980" i="3" s="1"/>
  <c r="Y3974" i="4"/>
  <c r="J3984" i="3" s="1"/>
  <c r="Y3978" i="4"/>
  <c r="J3988" i="3" s="1"/>
  <c r="Y3982" i="4"/>
  <c r="J3992" i="3" s="1"/>
  <c r="Y3986" i="4"/>
  <c r="J3996" i="3" s="1"/>
  <c r="Y3990" i="4"/>
  <c r="J4000" i="3" s="1"/>
  <c r="U4003" i="4"/>
  <c r="F4013" i="3" s="1"/>
  <c r="V4014" i="4"/>
  <c r="G4024" i="3" s="1"/>
  <c r="X4016" i="4"/>
  <c r="I4026" i="3" s="1"/>
  <c r="Y3787" i="4"/>
  <c r="J3797" i="3" s="1"/>
  <c r="V3788" i="4"/>
  <c r="G3798" i="3" s="1"/>
  <c r="U3799" i="4"/>
  <c r="F3809" i="3" s="1"/>
  <c r="U3806" i="4"/>
  <c r="F3816" i="3" s="1"/>
  <c r="W3806" i="4"/>
  <c r="H3816" i="3" s="1"/>
  <c r="W3810" i="4"/>
  <c r="H3820" i="3" s="1"/>
  <c r="W3816" i="4"/>
  <c r="H3826" i="3" s="1"/>
  <c r="T3818" i="4"/>
  <c r="E3828" i="3" s="1"/>
  <c r="X3826" i="4"/>
  <c r="I3836" i="3" s="1"/>
  <c r="U3835" i="4"/>
  <c r="F3845" i="3" s="1"/>
  <c r="T3839" i="4"/>
  <c r="E3849" i="3" s="1"/>
  <c r="X3839" i="4"/>
  <c r="I3849" i="3" s="1"/>
  <c r="V3842" i="4"/>
  <c r="G3852" i="3" s="1"/>
  <c r="X3878" i="4"/>
  <c r="I3888" i="3" s="1"/>
  <c r="X3881" i="4"/>
  <c r="I3891" i="3" s="1"/>
  <c r="V3882" i="4"/>
  <c r="G3892" i="3" s="1"/>
  <c r="X3882" i="4"/>
  <c r="I3892" i="3" s="1"/>
  <c r="X3885" i="4"/>
  <c r="I3895" i="3" s="1"/>
  <c r="X3886" i="4"/>
  <c r="I3896" i="3" s="1"/>
  <c r="X3890" i="4"/>
  <c r="I3900" i="3" s="1"/>
  <c r="X3894" i="4"/>
  <c r="I3904" i="3" s="1"/>
  <c r="X3898" i="4"/>
  <c r="I3908" i="3" s="1"/>
  <c r="W3905" i="4"/>
  <c r="H3915" i="3" s="1"/>
  <c r="U3910" i="4"/>
  <c r="F3920" i="3" s="1"/>
  <c r="X3912" i="4"/>
  <c r="I3922" i="3" s="1"/>
  <c r="T3918" i="4"/>
  <c r="E3928" i="3" s="1"/>
  <c r="X3921" i="4"/>
  <c r="I3931" i="3" s="1"/>
  <c r="T3926" i="4"/>
  <c r="E3936" i="3" s="1"/>
  <c r="Y3932" i="4"/>
  <c r="J3942" i="3" s="1"/>
  <c r="X3936" i="4"/>
  <c r="I3946" i="3" s="1"/>
  <c r="X3947" i="4"/>
  <c r="I3957" i="3" s="1"/>
  <c r="X3955" i="4"/>
  <c r="I3965" i="3" s="1"/>
  <c r="X3959" i="4"/>
  <c r="I3969" i="3" s="1"/>
  <c r="X3963" i="4"/>
  <c r="I3973" i="3" s="1"/>
  <c r="X3967" i="4"/>
  <c r="I3977" i="3" s="1"/>
  <c r="X3979" i="4"/>
  <c r="I3989" i="3" s="1"/>
  <c r="X3983" i="4"/>
  <c r="I3993" i="3" s="1"/>
  <c r="X3987" i="4"/>
  <c r="I3997" i="3" s="1"/>
  <c r="X3991" i="4"/>
  <c r="I4001" i="3" s="1"/>
  <c r="X3995" i="4"/>
  <c r="I4005" i="3" s="1"/>
  <c r="X3999" i="4"/>
  <c r="I4009" i="3" s="1"/>
  <c r="X4003" i="4"/>
  <c r="I4013" i="3" s="1"/>
  <c r="Y4014" i="4"/>
  <c r="J4024" i="3" s="1"/>
  <c r="U4015" i="4"/>
  <c r="F4025" i="3" s="1"/>
  <c r="T3793" i="4"/>
  <c r="E3803" i="3" s="1"/>
  <c r="V3803" i="4"/>
  <c r="G3813" i="3" s="1"/>
  <c r="X3805" i="4"/>
  <c r="I3815" i="3" s="1"/>
  <c r="T3814" i="4"/>
  <c r="E3824" i="3" s="1"/>
  <c r="V3817" i="4"/>
  <c r="G3827" i="3" s="1"/>
  <c r="U3824" i="4"/>
  <c r="F3834" i="3" s="1"/>
  <c r="W3827" i="4"/>
  <c r="H3837" i="3" s="1"/>
  <c r="T3828" i="4"/>
  <c r="E3838" i="3" s="1"/>
  <c r="X3828" i="4"/>
  <c r="I3838" i="3" s="1"/>
  <c r="T3832" i="4"/>
  <c r="E3842" i="3" s="1"/>
  <c r="X3834" i="4"/>
  <c r="I3844" i="3" s="1"/>
  <c r="Y3889" i="4"/>
  <c r="J3899" i="3" s="1"/>
  <c r="Y3893" i="4"/>
  <c r="J3903" i="3" s="1"/>
  <c r="Y3897" i="4"/>
  <c r="J3907" i="3" s="1"/>
  <c r="T3903" i="4"/>
  <c r="E3913" i="3" s="1"/>
  <c r="X3907" i="4"/>
  <c r="I3917" i="3" s="1"/>
  <c r="Y3912" i="4"/>
  <c r="J3922" i="3" s="1"/>
  <c r="U3915" i="4"/>
  <c r="F3925" i="3" s="1"/>
  <c r="Y3916" i="4"/>
  <c r="J3926" i="3" s="1"/>
  <c r="Y3921" i="4"/>
  <c r="J3931" i="3" s="1"/>
  <c r="U3926" i="4"/>
  <c r="F3936" i="3" s="1"/>
  <c r="T3930" i="4"/>
  <c r="E3940" i="3" s="1"/>
  <c r="W3936" i="4"/>
  <c r="H3946" i="3" s="1"/>
  <c r="Y3936" i="4"/>
  <c r="J3946" i="3" s="1"/>
  <c r="V3940" i="4"/>
  <c r="G3950" i="3" s="1"/>
  <c r="X3940" i="4"/>
  <c r="I3950" i="3" s="1"/>
  <c r="X4007" i="4"/>
  <c r="I4017" i="3" s="1"/>
  <c r="V4011" i="4"/>
  <c r="G4021" i="3" s="1"/>
  <c r="T4012" i="4"/>
  <c r="E4022" i="3" s="1"/>
  <c r="V4012" i="4"/>
  <c r="G4022" i="3" s="1"/>
  <c r="T4013" i="4"/>
  <c r="E4023" i="3" s="1"/>
  <c r="Y4020" i="4"/>
  <c r="J4030" i="3" s="1"/>
  <c r="U4022" i="4"/>
  <c r="F4032" i="3" s="1"/>
  <c r="U4023" i="4"/>
  <c r="F4033" i="3" s="1"/>
  <c r="T4030" i="4"/>
  <c r="E4040" i="3" s="1"/>
  <c r="X4032" i="4"/>
  <c r="I4042" i="3" s="1"/>
  <c r="V4033" i="4"/>
  <c r="G4043" i="3" s="1"/>
  <c r="Y4055" i="4"/>
  <c r="J4065" i="3" s="1"/>
  <c r="X3796" i="4"/>
  <c r="I3806" i="3" s="1"/>
  <c r="W3807" i="4"/>
  <c r="H3817" i="3" s="1"/>
  <c r="W3811" i="4"/>
  <c r="H3821" i="3" s="1"/>
  <c r="W3814" i="4"/>
  <c r="H3824" i="3" s="1"/>
  <c r="W3820" i="4"/>
  <c r="H3830" i="3" s="1"/>
  <c r="T3825" i="4"/>
  <c r="E3835" i="3" s="1"/>
  <c r="Y3831" i="4"/>
  <c r="J3841" i="3" s="1"/>
  <c r="U3836" i="4"/>
  <c r="F3846" i="3" s="1"/>
  <c r="X3879" i="4"/>
  <c r="I3889" i="3" s="1"/>
  <c r="X3883" i="4"/>
  <c r="I3893" i="3" s="1"/>
  <c r="X3887" i="4"/>
  <c r="I3897" i="3" s="1"/>
  <c r="X3891" i="4"/>
  <c r="I3901" i="3" s="1"/>
  <c r="X3895" i="4"/>
  <c r="I3905" i="3" s="1"/>
  <c r="X3899" i="4"/>
  <c r="I3909" i="3" s="1"/>
  <c r="U3908" i="4"/>
  <c r="F3918" i="3" s="1"/>
  <c r="X3914" i="4"/>
  <c r="I3924" i="3" s="1"/>
  <c r="T3924" i="4"/>
  <c r="E3934" i="3" s="1"/>
  <c r="T3928" i="4"/>
  <c r="E3938" i="3" s="1"/>
  <c r="Y3940" i="4"/>
  <c r="J3950" i="3" s="1"/>
  <c r="V4056" i="4"/>
  <c r="G4066" i="3" s="1"/>
  <c r="T4057" i="4"/>
  <c r="E4067" i="3" s="1"/>
  <c r="V4060" i="4"/>
  <c r="G4070" i="3" s="1"/>
  <c r="T4061" i="4"/>
  <c r="E4071" i="3" s="1"/>
  <c r="X4063" i="4"/>
  <c r="I4073" i="3" s="1"/>
  <c r="V4064" i="4"/>
  <c r="G4074" i="3" s="1"/>
  <c r="T4065" i="4"/>
  <c r="E4075" i="3" s="1"/>
  <c r="X3775" i="4"/>
  <c r="I3785" i="3" s="1"/>
  <c r="T3776" i="4"/>
  <c r="E3786" i="3" s="1"/>
  <c r="V3779" i="4"/>
  <c r="G3789" i="3" s="1"/>
  <c r="X3779" i="4"/>
  <c r="I3789" i="3" s="1"/>
  <c r="T3784" i="4"/>
  <c r="E3794" i="3" s="1"/>
  <c r="T3790" i="4"/>
  <c r="E3800" i="3" s="1"/>
  <c r="T3791" i="4"/>
  <c r="E3801" i="3" s="1"/>
  <c r="T3794" i="4"/>
  <c r="E3804" i="3" s="1"/>
  <c r="T3797" i="4"/>
  <c r="E3807" i="3" s="1"/>
  <c r="X3800" i="4"/>
  <c r="I3810" i="3" s="1"/>
  <c r="T3801" i="4"/>
  <c r="E3811" i="3" s="1"/>
  <c r="X3806" i="4"/>
  <c r="I3816" i="3" s="1"/>
  <c r="V3811" i="4"/>
  <c r="G3821" i="3" s="1"/>
  <c r="X3813" i="4"/>
  <c r="I3823" i="3" s="1"/>
  <c r="T3816" i="4"/>
  <c r="E3826" i="3" s="1"/>
  <c r="Y3823" i="4"/>
  <c r="J3833" i="3" s="1"/>
  <c r="W3824" i="4"/>
  <c r="H3834" i="3" s="1"/>
  <c r="Y3824" i="4"/>
  <c r="J3834" i="3" s="1"/>
  <c r="Y3825" i="4"/>
  <c r="J3835" i="3" s="1"/>
  <c r="X3836" i="4"/>
  <c r="I3846" i="3" s="1"/>
  <c r="Y3847" i="4"/>
  <c r="J3857" i="3" s="1"/>
  <c r="Y3855" i="4"/>
  <c r="J3865" i="3" s="1"/>
  <c r="Y3859" i="4"/>
  <c r="J3869" i="3" s="1"/>
  <c r="W3879" i="4"/>
  <c r="H3889" i="3" s="1"/>
  <c r="Y3886" i="4"/>
  <c r="J3896" i="3" s="1"/>
  <c r="U3888" i="4"/>
  <c r="F3898" i="3" s="1"/>
  <c r="Y3890" i="4"/>
  <c r="J3900" i="3" s="1"/>
  <c r="Y3894" i="4"/>
  <c r="J3904" i="3" s="1"/>
  <c r="Y3898" i="4"/>
  <c r="J3908" i="3" s="1"/>
  <c r="X3906" i="4"/>
  <c r="I3916" i="3" s="1"/>
  <c r="Y3914" i="4"/>
  <c r="J3924" i="3" s="1"/>
  <c r="Y3918" i="4"/>
  <c r="J3928" i="3" s="1"/>
  <c r="U3924" i="4"/>
  <c r="F3934" i="3" s="1"/>
  <c r="Y3944" i="4"/>
  <c r="J3954" i="3" s="1"/>
  <c r="Y3948" i="4"/>
  <c r="J3958" i="3" s="1"/>
  <c r="U3949" i="4"/>
  <c r="F3959" i="3" s="1"/>
  <c r="W3952" i="4"/>
  <c r="H3962" i="3" s="1"/>
  <c r="Y3952" i="4"/>
  <c r="J3962" i="3" s="1"/>
  <c r="U3953" i="4"/>
  <c r="F3963" i="3" s="1"/>
  <c r="W3956" i="4"/>
  <c r="H3966" i="3" s="1"/>
  <c r="Y3956" i="4"/>
  <c r="J3966" i="3" s="1"/>
  <c r="Y3960" i="4"/>
  <c r="J3970" i="3" s="1"/>
  <c r="U3961" i="4"/>
  <c r="F3971" i="3" s="1"/>
  <c r="W3964" i="4"/>
  <c r="H3974" i="3" s="1"/>
  <c r="Y3964" i="4"/>
  <c r="J3974" i="3" s="1"/>
  <c r="U3965" i="4"/>
  <c r="F3975" i="3" s="1"/>
  <c r="W3968" i="4"/>
  <c r="H3978" i="3" s="1"/>
  <c r="Y3968" i="4"/>
  <c r="J3978" i="3" s="1"/>
  <c r="U3969" i="4"/>
  <c r="F3979" i="3" s="1"/>
  <c r="W3972" i="4"/>
  <c r="H3982" i="3" s="1"/>
  <c r="Y3972" i="4"/>
  <c r="J3982" i="3" s="1"/>
  <c r="U3973" i="4"/>
  <c r="F3983" i="3" s="1"/>
  <c r="W3976" i="4"/>
  <c r="H3986" i="3" s="1"/>
  <c r="Y3976" i="4"/>
  <c r="J3986" i="3" s="1"/>
  <c r="U3977" i="4"/>
  <c r="F3987" i="3" s="1"/>
  <c r="W3980" i="4"/>
  <c r="H3990" i="3" s="1"/>
  <c r="Y3980" i="4"/>
  <c r="J3990" i="3" s="1"/>
  <c r="U3981" i="4"/>
  <c r="F3991" i="3" s="1"/>
  <c r="W3984" i="4"/>
  <c r="H3994" i="3" s="1"/>
  <c r="Y3984" i="4"/>
  <c r="J3994" i="3" s="1"/>
  <c r="U3985" i="4"/>
  <c r="F3995" i="3" s="1"/>
  <c r="Y3988" i="4"/>
  <c r="J3998" i="3" s="1"/>
  <c r="Y3993" i="4"/>
  <c r="J4003" i="3" s="1"/>
  <c r="Y3997" i="4"/>
  <c r="J4007" i="3" s="1"/>
  <c r="Y4000" i="4"/>
  <c r="J4010" i="3" s="1"/>
  <c r="X4004" i="4"/>
  <c r="I4014" i="3" s="1"/>
  <c r="X4008" i="4"/>
  <c r="I4018" i="3" s="1"/>
  <c r="V4015" i="4"/>
  <c r="G4025" i="3" s="1"/>
  <c r="V4016" i="4"/>
  <c r="G4026" i="3" s="1"/>
  <c r="Y4021" i="4"/>
  <c r="J4031" i="3" s="1"/>
  <c r="X4040" i="4"/>
  <c r="I4050" i="3" s="1"/>
  <c r="V4041" i="4"/>
  <c r="G4051" i="3" s="1"/>
  <c r="V3953" i="4"/>
  <c r="G3963" i="3" s="1"/>
  <c r="X3953" i="4"/>
  <c r="I3963" i="3" s="1"/>
  <c r="T3954" i="4"/>
  <c r="E3964" i="3" s="1"/>
  <c r="V3957" i="4"/>
  <c r="G3967" i="3" s="1"/>
  <c r="X3957" i="4"/>
  <c r="I3967" i="3" s="1"/>
  <c r="T3958" i="4"/>
  <c r="E3968" i="3" s="1"/>
  <c r="V3961" i="4"/>
  <c r="G3971" i="3" s="1"/>
  <c r="X3961" i="4"/>
  <c r="I3971" i="3" s="1"/>
  <c r="T3962" i="4"/>
  <c r="E3972" i="3" s="1"/>
  <c r="V3965" i="4"/>
  <c r="G3975" i="3" s="1"/>
  <c r="X3965" i="4"/>
  <c r="I3975" i="3" s="1"/>
  <c r="T3966" i="4"/>
  <c r="E3976" i="3" s="1"/>
  <c r="V3969" i="4"/>
  <c r="G3979" i="3" s="1"/>
  <c r="X3969" i="4"/>
  <c r="I3979" i="3" s="1"/>
  <c r="T3970" i="4"/>
  <c r="E3980" i="3" s="1"/>
  <c r="V3973" i="4"/>
  <c r="G3983" i="3" s="1"/>
  <c r="X3973" i="4"/>
  <c r="I3983" i="3" s="1"/>
  <c r="T3974" i="4"/>
  <c r="E3984" i="3" s="1"/>
  <c r="V3977" i="4"/>
  <c r="G3987" i="3" s="1"/>
  <c r="X3977" i="4"/>
  <c r="I3987" i="3" s="1"/>
  <c r="T3978" i="4"/>
  <c r="E3988" i="3" s="1"/>
  <c r="V3981" i="4"/>
  <c r="G3991" i="3" s="1"/>
  <c r="X3981" i="4"/>
  <c r="I3991" i="3" s="1"/>
  <c r="T3982" i="4"/>
  <c r="E3992" i="3" s="1"/>
  <c r="V3985" i="4"/>
  <c r="G3995" i="3" s="1"/>
  <c r="X3985" i="4"/>
  <c r="I3995" i="3" s="1"/>
  <c r="T3986" i="4"/>
  <c r="E3996" i="3" s="1"/>
  <c r="V3989" i="4"/>
  <c r="G3999" i="3" s="1"/>
  <c r="X3989" i="4"/>
  <c r="I3999" i="3" s="1"/>
  <c r="T3990" i="4"/>
  <c r="E4000" i="3" s="1"/>
  <c r="V3993" i="4"/>
  <c r="G4003" i="3" s="1"/>
  <c r="X3993" i="4"/>
  <c r="I4003" i="3" s="1"/>
  <c r="T3994" i="4"/>
  <c r="E4004" i="3" s="1"/>
  <c r="V3997" i="4"/>
  <c r="G4007" i="3" s="1"/>
  <c r="X3997" i="4"/>
  <c r="I4007" i="3" s="1"/>
  <c r="T3998" i="4"/>
  <c r="E4008" i="3" s="1"/>
  <c r="Y4004" i="4"/>
  <c r="J4014" i="3" s="1"/>
  <c r="Y4007" i="4"/>
  <c r="J4017" i="3" s="1"/>
  <c r="W4008" i="4"/>
  <c r="H4018" i="3" s="1"/>
  <c r="Y4008" i="4"/>
  <c r="J4018" i="3" s="1"/>
  <c r="W4013" i="4"/>
  <c r="H4023" i="3" s="1"/>
  <c r="T4020" i="4"/>
  <c r="E4030" i="3" s="1"/>
  <c r="V4020" i="4"/>
  <c r="G4030" i="3" s="1"/>
  <c r="V4023" i="4"/>
  <c r="G4033" i="3" s="1"/>
  <c r="V4038" i="4"/>
  <c r="G4048" i="3" s="1"/>
  <c r="T4046" i="4"/>
  <c r="E4056" i="3" s="1"/>
  <c r="T4051" i="4"/>
  <c r="E4061" i="3" s="1"/>
  <c r="X4052" i="4"/>
  <c r="I4062" i="3" s="1"/>
  <c r="T4054" i="4"/>
  <c r="E4064" i="3" s="1"/>
  <c r="Y4023" i="4"/>
  <c r="J4033" i="3" s="1"/>
  <c r="T4032" i="4"/>
  <c r="E4042" i="3" s="1"/>
  <c r="T4033" i="4"/>
  <c r="E4043" i="3" s="1"/>
  <c r="X4034" i="4"/>
  <c r="I4044" i="3" s="1"/>
  <c r="V4035" i="4"/>
  <c r="G4045" i="3" s="1"/>
  <c r="Y4045" i="4"/>
  <c r="J4055" i="3" s="1"/>
  <c r="Y3779" i="4"/>
  <c r="J3789" i="3" s="1"/>
  <c r="V3780" i="4"/>
  <c r="G3790" i="3" s="1"/>
  <c r="X3780" i="4"/>
  <c r="I3790" i="3" s="1"/>
  <c r="Y3786" i="4"/>
  <c r="J3796" i="3" s="1"/>
  <c r="U3791" i="4"/>
  <c r="F3801" i="3" s="1"/>
  <c r="U3798" i="4"/>
  <c r="F3808" i="3" s="1"/>
  <c r="W3801" i="4"/>
  <c r="H3811" i="3" s="1"/>
  <c r="Y3811" i="4"/>
  <c r="J3821" i="3" s="1"/>
  <c r="V3812" i="4"/>
  <c r="G3822" i="3" s="1"/>
  <c r="V3819" i="4"/>
  <c r="G3829" i="3" s="1"/>
  <c r="W3822" i="4"/>
  <c r="H3832" i="3" s="1"/>
  <c r="Y3822" i="4"/>
  <c r="J3832" i="3" s="1"/>
  <c r="T3827" i="4"/>
  <c r="E3837" i="3" s="1"/>
  <c r="Y3828" i="4"/>
  <c r="J3838" i="3" s="1"/>
  <c r="U3830" i="4"/>
  <c r="F3840" i="3" s="1"/>
  <c r="U3831" i="4"/>
  <c r="F3841" i="3" s="1"/>
  <c r="Y3832" i="4"/>
  <c r="J3842" i="3" s="1"/>
  <c r="W3837" i="4"/>
  <c r="H3847" i="3" s="1"/>
  <c r="Y3837" i="4"/>
  <c r="J3847" i="3" s="1"/>
  <c r="T3838" i="4"/>
  <c r="E3848" i="3" s="1"/>
  <c r="X3880" i="4"/>
  <c r="I3890" i="3" s="1"/>
  <c r="X3884" i="4"/>
  <c r="I3894" i="3" s="1"/>
  <c r="V3889" i="4"/>
  <c r="G3899" i="3" s="1"/>
  <c r="X3889" i="4"/>
  <c r="I3899" i="3" s="1"/>
  <c r="V3893" i="4"/>
  <c r="G3903" i="3" s="1"/>
  <c r="X3893" i="4"/>
  <c r="I3903" i="3" s="1"/>
  <c r="X3897" i="4"/>
  <c r="I3907" i="3" s="1"/>
  <c r="W3904" i="4"/>
  <c r="H3914" i="3" s="1"/>
  <c r="Y3904" i="4"/>
  <c r="J3914" i="3" s="1"/>
  <c r="U3905" i="4"/>
  <c r="F3915" i="3" s="1"/>
  <c r="Y3908" i="4"/>
  <c r="J3918" i="3" s="1"/>
  <c r="Y3911" i="4"/>
  <c r="J3921" i="3" s="1"/>
  <c r="T3913" i="4"/>
  <c r="E3923" i="3" s="1"/>
  <c r="T3914" i="4"/>
  <c r="E3924" i="3" s="1"/>
  <c r="X3915" i="4"/>
  <c r="I3925" i="3" s="1"/>
  <c r="X3916" i="4"/>
  <c r="I3926" i="3" s="1"/>
  <c r="V3924" i="4"/>
  <c r="G3934" i="3" s="1"/>
  <c r="X3924" i="4"/>
  <c r="I3934" i="3" s="1"/>
  <c r="V3928" i="4"/>
  <c r="G3938" i="3" s="1"/>
  <c r="X3928" i="4"/>
  <c r="I3938" i="3" s="1"/>
  <c r="U3939" i="4"/>
  <c r="F3949" i="3" s="1"/>
  <c r="U3940" i="4"/>
  <c r="F3950" i="3" s="1"/>
  <c r="W4005" i="4"/>
  <c r="H4015" i="3" s="1"/>
  <c r="U4006" i="4"/>
  <c r="F4016" i="3" s="1"/>
  <c r="W4016" i="4"/>
  <c r="H4026" i="3" s="1"/>
  <c r="U4017" i="4"/>
  <c r="F4027" i="3" s="1"/>
  <c r="T4021" i="4"/>
  <c r="E4031" i="3" s="1"/>
  <c r="V4024" i="4"/>
  <c r="G4034" i="3" s="1"/>
  <c r="U4028" i="4"/>
  <c r="F4038" i="3" s="1"/>
  <c r="U4032" i="4"/>
  <c r="F4042" i="3" s="1"/>
  <c r="Y4059" i="4"/>
  <c r="J4069" i="3" s="1"/>
  <c r="U4060" i="4"/>
  <c r="F4070" i="3" s="1"/>
  <c r="W4063" i="4"/>
  <c r="H4073" i="3" s="1"/>
  <c r="Y4063" i="4"/>
  <c r="J4073" i="3" s="1"/>
  <c r="U4064" i="4"/>
  <c r="F4074" i="3" s="1"/>
  <c r="W4067" i="4"/>
  <c r="H4077" i="3" s="1"/>
  <c r="Y4067" i="4"/>
  <c r="J4077" i="3" s="1"/>
  <c r="U4068" i="4"/>
  <c r="F4078" i="3" s="1"/>
  <c r="W4071" i="4"/>
  <c r="H4081" i="3" s="1"/>
  <c r="Y4071" i="4"/>
  <c r="J4081" i="3" s="1"/>
  <c r="U4072" i="4"/>
  <c r="F4082" i="3" s="1"/>
  <c r="W4075" i="4"/>
  <c r="H4085" i="3" s="1"/>
  <c r="Y4075" i="4"/>
  <c r="J4085" i="3" s="1"/>
  <c r="U4076" i="4"/>
  <c r="F4086" i="3" s="1"/>
  <c r="W4079" i="4"/>
  <c r="H4089" i="3" s="1"/>
  <c r="Y4079" i="4"/>
  <c r="J4089" i="3" s="1"/>
  <c r="U4080" i="4"/>
  <c r="F4090" i="3" s="1"/>
  <c r="Y4091" i="4"/>
  <c r="J4101" i="3" s="1"/>
  <c r="U4092" i="4"/>
  <c r="F4102" i="3" s="1"/>
  <c r="T4162" i="4"/>
  <c r="E4172" i="3" s="1"/>
  <c r="T4166" i="4"/>
  <c r="E4176" i="3" s="1"/>
  <c r="T4170" i="4"/>
  <c r="E4180" i="3" s="1"/>
  <c r="T4174" i="4"/>
  <c r="E4184" i="3" s="1"/>
  <c r="T4308" i="4"/>
  <c r="E4318" i="3" s="1"/>
  <c r="W4314" i="4"/>
  <c r="H4324" i="3" s="1"/>
  <c r="T4324" i="4"/>
  <c r="E4334" i="3" s="1"/>
  <c r="X4325" i="4"/>
  <c r="I4335" i="3" s="1"/>
  <c r="X4067" i="4"/>
  <c r="I4077" i="3" s="1"/>
  <c r="V4068" i="4"/>
  <c r="G4078" i="3" s="1"/>
  <c r="T4069" i="4"/>
  <c r="E4079" i="3" s="1"/>
  <c r="X4071" i="4"/>
  <c r="I4081" i="3" s="1"/>
  <c r="V4072" i="4"/>
  <c r="G4082" i="3" s="1"/>
  <c r="T4073" i="4"/>
  <c r="E4083" i="3" s="1"/>
  <c r="X4075" i="4"/>
  <c r="I4085" i="3" s="1"/>
  <c r="V4076" i="4"/>
  <c r="G4086" i="3" s="1"/>
  <c r="T4077" i="4"/>
  <c r="E4087" i="3" s="1"/>
  <c r="X4079" i="4"/>
  <c r="I4089" i="3" s="1"/>
  <c r="V4080" i="4"/>
  <c r="G4090" i="3" s="1"/>
  <c r="T4089" i="4"/>
  <c r="E4099" i="3" s="1"/>
  <c r="T4097" i="4"/>
  <c r="E4107" i="3" s="1"/>
  <c r="X4107" i="4"/>
  <c r="I4117" i="3" s="1"/>
  <c r="V4108" i="4"/>
  <c r="G4118" i="3" s="1"/>
  <c r="T4109" i="4"/>
  <c r="E4119" i="3" s="1"/>
  <c r="X4111" i="4"/>
  <c r="I4121" i="3" s="1"/>
  <c r="V4112" i="4"/>
  <c r="G4122" i="3" s="1"/>
  <c r="T4113" i="4"/>
  <c r="E4123" i="3" s="1"/>
  <c r="T4140" i="4"/>
  <c r="E4150" i="3" s="1"/>
  <c r="V4143" i="4"/>
  <c r="G4153" i="3" s="1"/>
  <c r="Y4145" i="4"/>
  <c r="J4155" i="3" s="1"/>
  <c r="U4150" i="4"/>
  <c r="F4160" i="3" s="1"/>
  <c r="Y4152" i="4"/>
  <c r="J4162" i="3" s="1"/>
  <c r="U4154" i="4"/>
  <c r="F4164" i="3" s="1"/>
  <c r="U4158" i="4"/>
  <c r="F4168" i="3" s="1"/>
  <c r="U4162" i="4"/>
  <c r="F4172" i="3" s="1"/>
  <c r="U4166" i="4"/>
  <c r="F4176" i="3" s="1"/>
  <c r="U4170" i="4"/>
  <c r="F4180" i="3" s="1"/>
  <c r="U4174" i="4"/>
  <c r="F4184" i="3" s="1"/>
  <c r="V4177" i="4"/>
  <c r="G4187" i="3" s="1"/>
  <c r="Y4209" i="4"/>
  <c r="J4219" i="3" s="1"/>
  <c r="U4213" i="4"/>
  <c r="F4223" i="3" s="1"/>
  <c r="Y4213" i="4"/>
  <c r="J4223" i="3" s="1"/>
  <c r="U4217" i="4"/>
  <c r="F4227" i="3" s="1"/>
  <c r="Y4217" i="4"/>
  <c r="J4227" i="3" s="1"/>
  <c r="U4221" i="4"/>
  <c r="F4231" i="3" s="1"/>
  <c r="Y4221" i="4"/>
  <c r="J4231" i="3" s="1"/>
  <c r="U4225" i="4"/>
  <c r="F4235" i="3" s="1"/>
  <c r="Y4225" i="4"/>
  <c r="J4235" i="3" s="1"/>
  <c r="U4229" i="4"/>
  <c r="F4239" i="3" s="1"/>
  <c r="Y4229" i="4"/>
  <c r="J4239" i="3" s="1"/>
  <c r="U4233" i="4"/>
  <c r="F4243" i="3" s="1"/>
  <c r="Y4233" i="4"/>
  <c r="J4243" i="3" s="1"/>
  <c r="U4237" i="4"/>
  <c r="F4247" i="3" s="1"/>
  <c r="Y4237" i="4"/>
  <c r="J4247" i="3" s="1"/>
  <c r="U4241" i="4"/>
  <c r="F4251" i="3" s="1"/>
  <c r="Y4241" i="4"/>
  <c r="J4251" i="3" s="1"/>
  <c r="U4245" i="4"/>
  <c r="F4255" i="3" s="1"/>
  <c r="Y4251" i="4"/>
  <c r="J4261" i="3" s="1"/>
  <c r="Y4257" i="4"/>
  <c r="J4267" i="3" s="1"/>
  <c r="Y4263" i="4"/>
  <c r="J4273" i="3" s="1"/>
  <c r="V4268" i="4"/>
  <c r="G4278" i="3" s="1"/>
  <c r="T4269" i="4"/>
  <c r="E4279" i="3" s="1"/>
  <c r="V4272" i="4"/>
  <c r="G4282" i="3" s="1"/>
  <c r="T4273" i="4"/>
  <c r="E4283" i="3" s="1"/>
  <c r="X4275" i="4"/>
  <c r="I4285" i="3" s="1"/>
  <c r="V4276" i="4"/>
  <c r="G4286" i="3" s="1"/>
  <c r="T4277" i="4"/>
  <c r="E4287" i="3" s="1"/>
  <c r="X4279" i="4"/>
  <c r="I4289" i="3" s="1"/>
  <c r="V4280" i="4"/>
  <c r="G4290" i="3" s="1"/>
  <c r="T4281" i="4"/>
  <c r="E4291" i="3" s="1"/>
  <c r="X4283" i="4"/>
  <c r="I4293" i="3" s="1"/>
  <c r="T4285" i="4"/>
  <c r="E4295" i="3" s="1"/>
  <c r="X4287" i="4"/>
  <c r="I4297" i="3" s="1"/>
  <c r="T4289" i="4"/>
  <c r="E4299" i="3" s="1"/>
  <c r="X4291" i="4"/>
  <c r="I4301" i="3" s="1"/>
  <c r="T4293" i="4"/>
  <c r="E4303" i="3" s="1"/>
  <c r="X4295" i="4"/>
  <c r="I4305" i="3" s="1"/>
  <c r="T4297" i="4"/>
  <c r="E4307" i="3" s="1"/>
  <c r="X4299" i="4"/>
  <c r="I4309" i="3" s="1"/>
  <c r="V4300" i="4"/>
  <c r="G4310" i="3" s="1"/>
  <c r="V4304" i="4"/>
  <c r="G4314" i="3" s="1"/>
  <c r="T4305" i="4"/>
  <c r="E4315" i="3" s="1"/>
  <c r="U4308" i="4"/>
  <c r="F4318" i="3" s="1"/>
  <c r="X4314" i="4"/>
  <c r="I4324" i="3" s="1"/>
  <c r="U4323" i="4"/>
  <c r="F4333" i="3" s="1"/>
  <c r="U4327" i="4"/>
  <c r="F4337" i="3" s="1"/>
  <c r="V4390" i="4"/>
  <c r="G4400" i="3" s="1"/>
  <c r="X4390" i="4"/>
  <c r="I4400" i="3" s="1"/>
  <c r="T4391" i="4"/>
  <c r="E4401" i="3" s="1"/>
  <c r="V4394" i="4"/>
  <c r="G4404" i="3" s="1"/>
  <c r="X4394" i="4"/>
  <c r="I4404" i="3" s="1"/>
  <c r="T4395" i="4"/>
  <c r="E4405" i="3" s="1"/>
  <c r="U4057" i="4"/>
  <c r="F4067" i="3" s="1"/>
  <c r="U4058" i="4"/>
  <c r="F4068" i="3" s="1"/>
  <c r="T4121" i="4"/>
  <c r="E4131" i="3" s="1"/>
  <c r="T4125" i="4"/>
  <c r="E4135" i="3" s="1"/>
  <c r="T4129" i="4"/>
  <c r="E4139" i="3" s="1"/>
  <c r="X4131" i="4"/>
  <c r="I4141" i="3" s="1"/>
  <c r="V4132" i="4"/>
  <c r="G4142" i="3" s="1"/>
  <c r="X4132" i="4"/>
  <c r="I4142" i="3" s="1"/>
  <c r="T4133" i="4"/>
  <c r="E4143" i="3" s="1"/>
  <c r="X4149" i="4"/>
  <c r="I4159" i="3" s="1"/>
  <c r="T4151" i="4"/>
  <c r="E4161" i="3" s="1"/>
  <c r="T4155" i="4"/>
  <c r="E4165" i="3" s="1"/>
  <c r="T4159" i="4"/>
  <c r="E4169" i="3" s="1"/>
  <c r="T4163" i="4"/>
  <c r="E4173" i="3" s="1"/>
  <c r="T4167" i="4"/>
  <c r="E4177" i="3" s="1"/>
  <c r="T4171" i="4"/>
  <c r="E4181" i="3" s="1"/>
  <c r="T4176" i="4"/>
  <c r="E4186" i="3" s="1"/>
  <c r="Y4177" i="4"/>
  <c r="J4187" i="3" s="1"/>
  <c r="U4179" i="4"/>
  <c r="F4189" i="3" s="1"/>
  <c r="X4201" i="4"/>
  <c r="I4211" i="3" s="1"/>
  <c r="T4202" i="4"/>
  <c r="E4212" i="3" s="1"/>
  <c r="V4202" i="4"/>
  <c r="G4212" i="3" s="1"/>
  <c r="X4202" i="4"/>
  <c r="I4212" i="3" s="1"/>
  <c r="T4210" i="4"/>
  <c r="E4220" i="3" s="1"/>
  <c r="V4210" i="4"/>
  <c r="G4220" i="3" s="1"/>
  <c r="X4210" i="4"/>
  <c r="I4220" i="3" s="1"/>
  <c r="T4250" i="4"/>
  <c r="E4260" i="3" s="1"/>
  <c r="X4253" i="4"/>
  <c r="I4263" i="3" s="1"/>
  <c r="T4254" i="4"/>
  <c r="E4264" i="3" s="1"/>
  <c r="X4256" i="4"/>
  <c r="I4266" i="3" s="1"/>
  <c r="X4257" i="4"/>
  <c r="I4267" i="3" s="1"/>
  <c r="X4260" i="4"/>
  <c r="I4270" i="3" s="1"/>
  <c r="V4265" i="4"/>
  <c r="G4275" i="3" s="1"/>
  <c r="W4268" i="4"/>
  <c r="H4278" i="3" s="1"/>
  <c r="U4269" i="4"/>
  <c r="F4279" i="3" s="1"/>
  <c r="Y4269" i="4"/>
  <c r="J4279" i="3" s="1"/>
  <c r="U4273" i="4"/>
  <c r="F4283" i="3" s="1"/>
  <c r="Y4273" i="4"/>
  <c r="J4283" i="3" s="1"/>
  <c r="W4276" i="4"/>
  <c r="H4286" i="3" s="1"/>
  <c r="Y4277" i="4"/>
  <c r="J4287" i="3" s="1"/>
  <c r="W4280" i="4"/>
  <c r="H4290" i="3" s="1"/>
  <c r="Y4281" i="4"/>
  <c r="J4291" i="3" s="1"/>
  <c r="W4284" i="4"/>
  <c r="H4294" i="3" s="1"/>
  <c r="U4285" i="4"/>
  <c r="F4295" i="3" s="1"/>
  <c r="Y4285" i="4"/>
  <c r="J4295" i="3" s="1"/>
  <c r="W4288" i="4"/>
  <c r="H4298" i="3" s="1"/>
  <c r="Y4289" i="4"/>
  <c r="J4299" i="3" s="1"/>
  <c r="U4293" i="4"/>
  <c r="F4303" i="3" s="1"/>
  <c r="Y4293" i="4"/>
  <c r="J4303" i="3" s="1"/>
  <c r="Y4297" i="4"/>
  <c r="J4307" i="3" s="1"/>
  <c r="U4305" i="4"/>
  <c r="F4315" i="3" s="1"/>
  <c r="V4312" i="4"/>
  <c r="G4322" i="3" s="1"/>
  <c r="X4312" i="4"/>
  <c r="I4322" i="3" s="1"/>
  <c r="U4320" i="4"/>
  <c r="F4330" i="3" s="1"/>
  <c r="X4323" i="4"/>
  <c r="I4333" i="3" s="1"/>
  <c r="U4335" i="4"/>
  <c r="F4345" i="3" s="1"/>
  <c r="W4338" i="4"/>
  <c r="H4348" i="3" s="1"/>
  <c r="Y4338" i="4"/>
  <c r="J4348" i="3" s="1"/>
  <c r="U4339" i="4"/>
  <c r="F4349" i="3" s="1"/>
  <c r="W4342" i="4"/>
  <c r="H4352" i="3" s="1"/>
  <c r="Y4342" i="4"/>
  <c r="J4352" i="3" s="1"/>
  <c r="U4343" i="4"/>
  <c r="F4353" i="3" s="1"/>
  <c r="W4346" i="4"/>
  <c r="H4356" i="3" s="1"/>
  <c r="Y4346" i="4"/>
  <c r="J4356" i="3" s="1"/>
  <c r="U4347" i="4"/>
  <c r="F4357" i="3" s="1"/>
  <c r="W4350" i="4"/>
  <c r="H4360" i="3" s="1"/>
  <c r="Y4350" i="4"/>
  <c r="J4360" i="3" s="1"/>
  <c r="U4351" i="4"/>
  <c r="F4361" i="3" s="1"/>
  <c r="W4354" i="4"/>
  <c r="H4364" i="3" s="1"/>
  <c r="Y4354" i="4"/>
  <c r="J4364" i="3" s="1"/>
  <c r="U4355" i="4"/>
  <c r="F4365" i="3" s="1"/>
  <c r="W4358" i="4"/>
  <c r="H4368" i="3" s="1"/>
  <c r="Y4358" i="4"/>
  <c r="J4368" i="3" s="1"/>
  <c r="U4359" i="4"/>
  <c r="F4369" i="3" s="1"/>
  <c r="W4362" i="4"/>
  <c r="H4372" i="3" s="1"/>
  <c r="Y4362" i="4"/>
  <c r="J4372" i="3" s="1"/>
  <c r="U4363" i="4"/>
  <c r="F4373" i="3" s="1"/>
  <c r="W4366" i="4"/>
  <c r="H4376" i="3" s="1"/>
  <c r="Y4366" i="4"/>
  <c r="J4376" i="3" s="1"/>
  <c r="U4367" i="4"/>
  <c r="F4377" i="3" s="1"/>
  <c r="W4370" i="4"/>
  <c r="H4380" i="3" s="1"/>
  <c r="Y4370" i="4"/>
  <c r="J4380" i="3" s="1"/>
  <c r="U4371" i="4"/>
  <c r="F4381" i="3" s="1"/>
  <c r="W4374" i="4"/>
  <c r="H4384" i="3" s="1"/>
  <c r="Y4374" i="4"/>
  <c r="J4384" i="3" s="1"/>
  <c r="U4375" i="4"/>
  <c r="F4385" i="3" s="1"/>
  <c r="U4379" i="4"/>
  <c r="F4389" i="3" s="1"/>
  <c r="W4379" i="4"/>
  <c r="H4389" i="3" s="1"/>
  <c r="Y4379" i="4"/>
  <c r="J4389" i="3" s="1"/>
  <c r="U4383" i="4"/>
  <c r="F4393" i="3" s="1"/>
  <c r="W4383" i="4"/>
  <c r="H4393" i="3" s="1"/>
  <c r="Y4383" i="4"/>
  <c r="J4393" i="3" s="1"/>
  <c r="U4387" i="4"/>
  <c r="F4397" i="3" s="1"/>
  <c r="W4387" i="4"/>
  <c r="H4397" i="3" s="1"/>
  <c r="Y4387" i="4"/>
  <c r="J4397" i="3" s="1"/>
  <c r="V4042" i="4"/>
  <c r="G4052" i="3" s="1"/>
  <c r="T4043" i="4"/>
  <c r="E4053" i="3" s="1"/>
  <c r="T4044" i="4"/>
  <c r="E4054" i="3" s="1"/>
  <c r="V4050" i="4"/>
  <c r="G4060" i="3" s="1"/>
  <c r="U4054" i="4"/>
  <c r="F4064" i="3" s="1"/>
  <c r="T4055" i="4"/>
  <c r="E4065" i="3" s="1"/>
  <c r="Y4116" i="4"/>
  <c r="J4126" i="3" s="1"/>
  <c r="Y4120" i="4"/>
  <c r="J4130" i="3" s="1"/>
  <c r="T4142" i="4"/>
  <c r="E4152" i="3" s="1"/>
  <c r="U4144" i="4"/>
  <c r="F4154" i="3" s="1"/>
  <c r="V4147" i="4"/>
  <c r="G4157" i="3" s="1"/>
  <c r="T4148" i="4"/>
  <c r="E4158" i="3" s="1"/>
  <c r="W4150" i="4"/>
  <c r="H4160" i="3" s="1"/>
  <c r="U4151" i="4"/>
  <c r="F4161" i="3" s="1"/>
  <c r="Y4153" i="4"/>
  <c r="J4163" i="3" s="1"/>
  <c r="U4155" i="4"/>
  <c r="F4165" i="3" s="1"/>
  <c r="Y4157" i="4"/>
  <c r="J4167" i="3" s="1"/>
  <c r="U4159" i="4"/>
  <c r="F4169" i="3" s="1"/>
  <c r="U4163" i="4"/>
  <c r="F4173" i="3" s="1"/>
  <c r="U4167" i="4"/>
  <c r="F4177" i="3" s="1"/>
  <c r="U4171" i="4"/>
  <c r="F4181" i="3" s="1"/>
  <c r="U4175" i="4"/>
  <c r="F4185" i="3" s="1"/>
  <c r="X4178" i="4"/>
  <c r="I4188" i="3" s="1"/>
  <c r="U4183" i="4"/>
  <c r="F4193" i="3" s="1"/>
  <c r="U4186" i="4"/>
  <c r="F4196" i="3" s="1"/>
  <c r="Y4186" i="4"/>
  <c r="J4196" i="3" s="1"/>
  <c r="U4190" i="4"/>
  <c r="F4200" i="3" s="1"/>
  <c r="U4194" i="4"/>
  <c r="F4204" i="3" s="1"/>
  <c r="U4198" i="4"/>
  <c r="F4208" i="3" s="1"/>
  <c r="U4206" i="4"/>
  <c r="F4216" i="3" s="1"/>
  <c r="W4206" i="4"/>
  <c r="H4216" i="3" s="1"/>
  <c r="W4249" i="4"/>
  <c r="H4259" i="3" s="1"/>
  <c r="Y4249" i="4"/>
  <c r="J4259" i="3" s="1"/>
  <c r="U4250" i="4"/>
  <c r="F4260" i="3" s="1"/>
  <c r="Y4256" i="4"/>
  <c r="J4266" i="3" s="1"/>
  <c r="T4266" i="4"/>
  <c r="E4276" i="3" s="1"/>
  <c r="X4266" i="4"/>
  <c r="I4276" i="3" s="1"/>
  <c r="V4301" i="4"/>
  <c r="G4311" i="3" s="1"/>
  <c r="X4304" i="4"/>
  <c r="I4314" i="3" s="1"/>
  <c r="Y4308" i="4"/>
  <c r="J4318" i="3" s="1"/>
  <c r="Y4312" i="4"/>
  <c r="J4322" i="3" s="1"/>
  <c r="T4313" i="4"/>
  <c r="E4323" i="3" s="1"/>
  <c r="V4320" i="4"/>
  <c r="G4330" i="3" s="1"/>
  <c r="X4320" i="4"/>
  <c r="I4330" i="3" s="1"/>
  <c r="U4324" i="4"/>
  <c r="F4334" i="3" s="1"/>
  <c r="U4332" i="4"/>
  <c r="F4342" i="3" s="1"/>
  <c r="V4335" i="4"/>
  <c r="G4345" i="3" s="1"/>
  <c r="X4335" i="4"/>
  <c r="I4345" i="3" s="1"/>
  <c r="T4336" i="4"/>
  <c r="E4346" i="3" s="1"/>
  <c r="V4339" i="4"/>
  <c r="G4349" i="3" s="1"/>
  <c r="X4339" i="4"/>
  <c r="I4349" i="3" s="1"/>
  <c r="T4340" i="4"/>
  <c r="E4350" i="3" s="1"/>
  <c r="V4343" i="4"/>
  <c r="G4353" i="3" s="1"/>
  <c r="X4343" i="4"/>
  <c r="I4353" i="3" s="1"/>
  <c r="T4344" i="4"/>
  <c r="E4354" i="3" s="1"/>
  <c r="V4347" i="4"/>
  <c r="G4357" i="3" s="1"/>
  <c r="X4347" i="4"/>
  <c r="I4357" i="3" s="1"/>
  <c r="T4348" i="4"/>
  <c r="E4358" i="3" s="1"/>
  <c r="T4352" i="4"/>
  <c r="E4362" i="3" s="1"/>
  <c r="V4355" i="4"/>
  <c r="G4365" i="3" s="1"/>
  <c r="X4355" i="4"/>
  <c r="I4365" i="3" s="1"/>
  <c r="T4356" i="4"/>
  <c r="E4366" i="3" s="1"/>
  <c r="V4359" i="4"/>
  <c r="G4369" i="3" s="1"/>
  <c r="X4359" i="4"/>
  <c r="I4369" i="3" s="1"/>
  <c r="T4360" i="4"/>
  <c r="E4370" i="3" s="1"/>
  <c r="V4363" i="4"/>
  <c r="G4373" i="3" s="1"/>
  <c r="X4363" i="4"/>
  <c r="I4373" i="3" s="1"/>
  <c r="T4364" i="4"/>
  <c r="E4374" i="3" s="1"/>
  <c r="V4367" i="4"/>
  <c r="G4377" i="3" s="1"/>
  <c r="X4367" i="4"/>
  <c r="I4377" i="3" s="1"/>
  <c r="T4368" i="4"/>
  <c r="E4378" i="3" s="1"/>
  <c r="V4371" i="4"/>
  <c r="G4381" i="3" s="1"/>
  <c r="X4371" i="4"/>
  <c r="I4381" i="3" s="1"/>
  <c r="T4372" i="4"/>
  <c r="E4382" i="3" s="1"/>
  <c r="V4375" i="4"/>
  <c r="G4385" i="3" s="1"/>
  <c r="X4375" i="4"/>
  <c r="I4385" i="3" s="1"/>
  <c r="T4376" i="4"/>
  <c r="E4386" i="3" s="1"/>
  <c r="V4379" i="4"/>
  <c r="G4389" i="3" s="1"/>
  <c r="X4379" i="4"/>
  <c r="I4389" i="3" s="1"/>
  <c r="T4380" i="4"/>
  <c r="E4390" i="3" s="1"/>
  <c r="X4380" i="4"/>
  <c r="I4390" i="3" s="1"/>
  <c r="T4384" i="4"/>
  <c r="E4394" i="3" s="1"/>
  <c r="V4054" i="4"/>
  <c r="G4064" i="3" s="1"/>
  <c r="U4055" i="4"/>
  <c r="F4065" i="3" s="1"/>
  <c r="Y4061" i="4"/>
  <c r="J4071" i="3" s="1"/>
  <c r="Y4065" i="4"/>
  <c r="J4075" i="3" s="1"/>
  <c r="Y4069" i="4"/>
  <c r="J4079" i="3" s="1"/>
  <c r="Y4073" i="4"/>
  <c r="J4083" i="3" s="1"/>
  <c r="Y4077" i="4"/>
  <c r="J4087" i="3" s="1"/>
  <c r="Y4081" i="4"/>
  <c r="J4091" i="3" s="1"/>
  <c r="Y4085" i="4"/>
  <c r="J4095" i="3" s="1"/>
  <c r="Y4089" i="4"/>
  <c r="J4099" i="3" s="1"/>
  <c r="Y4093" i="4"/>
  <c r="J4103" i="3" s="1"/>
  <c r="Y4097" i="4"/>
  <c r="J4107" i="3" s="1"/>
  <c r="Y4101" i="4"/>
  <c r="J4111" i="3" s="1"/>
  <c r="Y4105" i="4"/>
  <c r="J4115" i="3" s="1"/>
  <c r="X4120" i="4"/>
  <c r="I4130" i="3" s="1"/>
  <c r="U4141" i="4"/>
  <c r="F4151" i="3" s="1"/>
  <c r="Y4143" i="4"/>
  <c r="J4153" i="3" s="1"/>
  <c r="X4150" i="4"/>
  <c r="I4160" i="3" s="1"/>
  <c r="T4152" i="4"/>
  <c r="E4162" i="3" s="1"/>
  <c r="X4154" i="4"/>
  <c r="I4164" i="3" s="1"/>
  <c r="T4156" i="4"/>
  <c r="E4166" i="3" s="1"/>
  <c r="X4158" i="4"/>
  <c r="I4168" i="3" s="1"/>
  <c r="T4160" i="4"/>
  <c r="E4170" i="3" s="1"/>
  <c r="X4162" i="4"/>
  <c r="I4172" i="3" s="1"/>
  <c r="T4164" i="4"/>
  <c r="E4174" i="3" s="1"/>
  <c r="T4168" i="4"/>
  <c r="E4178" i="3" s="1"/>
  <c r="T4172" i="4"/>
  <c r="E4182" i="3" s="1"/>
  <c r="T4187" i="4"/>
  <c r="E4197" i="3" s="1"/>
  <c r="X4187" i="4"/>
  <c r="I4197" i="3" s="1"/>
  <c r="T4191" i="4"/>
  <c r="E4201" i="3" s="1"/>
  <c r="X4191" i="4"/>
  <c r="I4201" i="3" s="1"/>
  <c r="T4195" i="4"/>
  <c r="E4205" i="3" s="1"/>
  <c r="X4195" i="4"/>
  <c r="I4205" i="3" s="1"/>
  <c r="T4199" i="4"/>
  <c r="E4209" i="3" s="1"/>
  <c r="V4199" i="4"/>
  <c r="G4209" i="3" s="1"/>
  <c r="T4203" i="4"/>
  <c r="E4213" i="3" s="1"/>
  <c r="V4203" i="4"/>
  <c r="G4213" i="3" s="1"/>
  <c r="X4203" i="4"/>
  <c r="I4213" i="3" s="1"/>
  <c r="V4211" i="4"/>
  <c r="G4221" i="3" s="1"/>
  <c r="V4215" i="4"/>
  <c r="G4225" i="3" s="1"/>
  <c r="V4219" i="4"/>
  <c r="G4229" i="3" s="1"/>
  <c r="V4223" i="4"/>
  <c r="G4233" i="3" s="1"/>
  <c r="V4227" i="4"/>
  <c r="G4237" i="3" s="1"/>
  <c r="V4231" i="4"/>
  <c r="G4241" i="3" s="1"/>
  <c r="V4235" i="4"/>
  <c r="G4245" i="3" s="1"/>
  <c r="V4239" i="4"/>
  <c r="G4249" i="3" s="1"/>
  <c r="V4243" i="4"/>
  <c r="G4253" i="3" s="1"/>
  <c r="X4245" i="4"/>
  <c r="I4255" i="3" s="1"/>
  <c r="X4246" i="4"/>
  <c r="I4256" i="3" s="1"/>
  <c r="X4249" i="4"/>
  <c r="I4259" i="3" s="1"/>
  <c r="T4255" i="4"/>
  <c r="E4265" i="3" s="1"/>
  <c r="X4258" i="4"/>
  <c r="I4268" i="3" s="1"/>
  <c r="X4262" i="4"/>
  <c r="I4272" i="3" s="1"/>
  <c r="X4263" i="4"/>
  <c r="I4273" i="3" s="1"/>
  <c r="U4302" i="4"/>
  <c r="F4312" i="3" s="1"/>
  <c r="U4307" i="4"/>
  <c r="F4317" i="3" s="1"/>
  <c r="U4317" i="4"/>
  <c r="F4327" i="3" s="1"/>
  <c r="Y4319" i="4"/>
  <c r="J4329" i="3" s="1"/>
  <c r="T4321" i="4"/>
  <c r="E4331" i="3" s="1"/>
  <c r="V4332" i="4"/>
  <c r="G4342" i="3" s="1"/>
  <c r="X4332" i="4"/>
  <c r="I4342" i="3" s="1"/>
  <c r="Y4380" i="4"/>
  <c r="J4390" i="3" s="1"/>
  <c r="Y4384" i="4"/>
  <c r="J4394" i="3" s="1"/>
  <c r="W4391" i="4"/>
  <c r="H4401" i="3" s="1"/>
  <c r="Y4391" i="4"/>
  <c r="J4401" i="3" s="1"/>
  <c r="U4392" i="4"/>
  <c r="F4402" i="3" s="1"/>
  <c r="X4118" i="4"/>
  <c r="I4128" i="3" s="1"/>
  <c r="V4208" i="4"/>
  <c r="G4218" i="3" s="1"/>
  <c r="X4251" i="4"/>
  <c r="I4261" i="3" s="1"/>
  <c r="Y4392" i="4"/>
  <c r="J4402" i="3" s="1"/>
  <c r="Y4396" i="4"/>
  <c r="J4406" i="3" s="1"/>
  <c r="Y4400" i="4"/>
  <c r="J4410" i="3" s="1"/>
  <c r="V4044" i="4"/>
  <c r="G4054" i="3" s="1"/>
  <c r="T4045" i="4"/>
  <c r="E4055" i="3" s="1"/>
  <c r="T4049" i="4"/>
  <c r="E4059" i="3" s="1"/>
  <c r="Y4051" i="4"/>
  <c r="J4061" i="3" s="1"/>
  <c r="X4114" i="4"/>
  <c r="I4124" i="3" s="1"/>
  <c r="V4115" i="4"/>
  <c r="G4125" i="3" s="1"/>
  <c r="X4148" i="4"/>
  <c r="I4158" i="3" s="1"/>
  <c r="Y4151" i="4"/>
  <c r="J4161" i="3" s="1"/>
  <c r="U4153" i="4"/>
  <c r="F4163" i="3" s="1"/>
  <c r="Y4155" i="4"/>
  <c r="J4165" i="3" s="1"/>
  <c r="U4157" i="4"/>
  <c r="F4167" i="3" s="1"/>
  <c r="Y4159" i="4"/>
  <c r="J4169" i="3" s="1"/>
  <c r="U4161" i="4"/>
  <c r="F4171" i="3" s="1"/>
  <c r="U4165" i="4"/>
  <c r="F4175" i="3" s="1"/>
  <c r="U4169" i="4"/>
  <c r="F4179" i="3" s="1"/>
  <c r="U4173" i="4"/>
  <c r="F4183" i="3" s="1"/>
  <c r="Y4183" i="4"/>
  <c r="J4193" i="3" s="1"/>
  <c r="U4192" i="4"/>
  <c r="F4202" i="3" s="1"/>
  <c r="U4196" i="4"/>
  <c r="F4206" i="3" s="1"/>
  <c r="Y4206" i="4"/>
  <c r="J4216" i="3" s="1"/>
  <c r="U4208" i="4"/>
  <c r="F4218" i="3" s="1"/>
  <c r="W4208" i="4"/>
  <c r="H4218" i="3" s="1"/>
  <c r="Y4246" i="4"/>
  <c r="J4256" i="3" s="1"/>
  <c r="U4249" i="4"/>
  <c r="F4259" i="3" s="1"/>
  <c r="Y4250" i="4"/>
  <c r="J4260" i="3" s="1"/>
  <c r="U4252" i="4"/>
  <c r="F4262" i="3" s="1"/>
  <c r="Y4252" i="4"/>
  <c r="J4262" i="3" s="1"/>
  <c r="Y4255" i="4"/>
  <c r="J4265" i="3" s="1"/>
  <c r="Y4259" i="4"/>
  <c r="J4269" i="3" s="1"/>
  <c r="U4260" i="4"/>
  <c r="F4270" i="3" s="1"/>
  <c r="Y4260" i="4"/>
  <c r="J4270" i="3" s="1"/>
  <c r="T4276" i="4"/>
  <c r="E4286" i="3" s="1"/>
  <c r="X4278" i="4"/>
  <c r="I4288" i="3" s="1"/>
  <c r="V4279" i="4"/>
  <c r="G4289" i="3" s="1"/>
  <c r="T4280" i="4"/>
  <c r="E4290" i="3" s="1"/>
  <c r="X4282" i="4"/>
  <c r="I4292" i="3" s="1"/>
  <c r="T4284" i="4"/>
  <c r="E4294" i="3" s="1"/>
  <c r="T4288" i="4"/>
  <c r="E4298" i="3" s="1"/>
  <c r="X4290" i="4"/>
  <c r="I4300" i="3" s="1"/>
  <c r="T4292" i="4"/>
  <c r="E4302" i="3" s="1"/>
  <c r="X4294" i="4"/>
  <c r="I4304" i="3" s="1"/>
  <c r="T4296" i="4"/>
  <c r="E4306" i="3" s="1"/>
  <c r="X4298" i="4"/>
  <c r="I4308" i="3" s="1"/>
  <c r="V4299" i="4"/>
  <c r="G4309" i="3" s="1"/>
  <c r="T4300" i="4"/>
  <c r="E4310" i="3" s="1"/>
  <c r="V4303" i="4"/>
  <c r="G4313" i="3" s="1"/>
  <c r="Y4310" i="4"/>
  <c r="J4320" i="3" s="1"/>
  <c r="U4311" i="4"/>
  <c r="F4321" i="3" s="1"/>
  <c r="T4315" i="4"/>
  <c r="E4325" i="3" s="1"/>
  <c r="U4326" i="4"/>
  <c r="F4336" i="3" s="1"/>
  <c r="U4331" i="4"/>
  <c r="F4341" i="3" s="1"/>
  <c r="T4334" i="4"/>
  <c r="E4344" i="3" s="1"/>
  <c r="X4388" i="4"/>
  <c r="I4398" i="3" s="1"/>
  <c r="V4389" i="4"/>
  <c r="G4399" i="3" s="1"/>
  <c r="X4389" i="4"/>
  <c r="I4399" i="3" s="1"/>
  <c r="T4390" i="4"/>
  <c r="E4400" i="3" s="1"/>
  <c r="V4393" i="4"/>
  <c r="G4403" i="3" s="1"/>
  <c r="X4393" i="4"/>
  <c r="I4403" i="3" s="1"/>
  <c r="T4394" i="4"/>
  <c r="E4404" i="3" s="1"/>
  <c r="X4396" i="4"/>
  <c r="I4406" i="3" s="1"/>
  <c r="V4397" i="4"/>
  <c r="G4407" i="3" s="1"/>
  <c r="X4397" i="4"/>
  <c r="I4407" i="3" s="1"/>
  <c r="T4398" i="4"/>
  <c r="E4408" i="3" s="1"/>
  <c r="V4398" i="4"/>
  <c r="G4408" i="3" s="1"/>
  <c r="T4399" i="4"/>
  <c r="E4409" i="3" s="1"/>
  <c r="X4401" i="4"/>
  <c r="I4411" i="3" s="1"/>
  <c r="V4402" i="4"/>
  <c r="G4412" i="3" s="1"/>
  <c r="T4403" i="4"/>
  <c r="E4413" i="3" s="1"/>
  <c r="X4405" i="4"/>
  <c r="I4415" i="3" s="1"/>
  <c r="Y4414" i="4"/>
  <c r="J4424" i="3" s="1"/>
  <c r="T4478" i="4"/>
  <c r="E4488" i="3" s="1"/>
  <c r="W4480" i="4"/>
  <c r="H4490" i="3" s="1"/>
  <c r="U4481" i="4"/>
  <c r="F4491" i="3" s="1"/>
  <c r="W4484" i="4"/>
  <c r="H4494" i="3" s="1"/>
  <c r="U4485" i="4"/>
  <c r="F4495" i="3" s="1"/>
  <c r="W4488" i="4"/>
  <c r="H4498" i="3" s="1"/>
  <c r="U4489" i="4"/>
  <c r="F4499" i="3" s="1"/>
  <c r="W4492" i="4"/>
  <c r="H4502" i="3" s="1"/>
  <c r="U4493" i="4"/>
  <c r="F4503" i="3" s="1"/>
  <c r="U4497" i="4"/>
  <c r="F4507" i="3" s="1"/>
  <c r="U4501" i="4"/>
  <c r="F4511" i="3" s="1"/>
  <c r="Y4501" i="4"/>
  <c r="J4511" i="3" s="1"/>
  <c r="U4505" i="4"/>
  <c r="F4515" i="3" s="1"/>
  <c r="Y4505" i="4"/>
  <c r="J4515" i="3" s="1"/>
  <c r="Y4509" i="4"/>
  <c r="J4519" i="3" s="1"/>
  <c r="U4513" i="4"/>
  <c r="F4523" i="3" s="1"/>
  <c r="W4516" i="4"/>
  <c r="H4526" i="3" s="1"/>
  <c r="Y4516" i="4"/>
  <c r="J4526" i="3" s="1"/>
  <c r="W4390" i="4"/>
  <c r="H4400" i="3" s="1"/>
  <c r="Y4390" i="4"/>
  <c r="J4400" i="3" s="1"/>
  <c r="U4391" i="4"/>
  <c r="F4401" i="3" s="1"/>
  <c r="W4394" i="4"/>
  <c r="H4404" i="3" s="1"/>
  <c r="Y4394" i="4"/>
  <c r="J4404" i="3" s="1"/>
  <c r="U4395" i="4"/>
  <c r="F4405" i="3" s="1"/>
  <c r="W4398" i="4"/>
  <c r="H4408" i="3" s="1"/>
  <c r="Y4398" i="4"/>
  <c r="J4408" i="3" s="1"/>
  <c r="U4399" i="4"/>
  <c r="F4409" i="3" s="1"/>
  <c r="W4402" i="4"/>
  <c r="H4412" i="3" s="1"/>
  <c r="Y4402" i="4"/>
  <c r="J4412" i="3" s="1"/>
  <c r="U4403" i="4"/>
  <c r="F4413" i="3" s="1"/>
  <c r="W4406" i="4"/>
  <c r="H4416" i="3" s="1"/>
  <c r="Y4406" i="4"/>
  <c r="J4416" i="3" s="1"/>
  <c r="T4407" i="4"/>
  <c r="E4417" i="3" s="1"/>
  <c r="T4412" i="4"/>
  <c r="E4422" i="3" s="1"/>
  <c r="T4414" i="4"/>
  <c r="E4424" i="3" s="1"/>
  <c r="W4415" i="4"/>
  <c r="H4425" i="3" s="1"/>
  <c r="Y4425" i="4"/>
  <c r="J4435" i="3" s="1"/>
  <c r="Y4427" i="4"/>
  <c r="J4437" i="3" s="1"/>
  <c r="Y4429" i="4"/>
  <c r="J4439" i="3" s="1"/>
  <c r="U4432" i="4"/>
  <c r="F4442" i="3" s="1"/>
  <c r="U4434" i="4"/>
  <c r="F4444" i="3" s="1"/>
  <c r="X4436" i="4"/>
  <c r="I4446" i="3" s="1"/>
  <c r="V4437" i="4"/>
  <c r="G4447" i="3" s="1"/>
  <c r="U4440" i="4"/>
  <c r="F4450" i="3" s="1"/>
  <c r="Y4442" i="4"/>
  <c r="J4452" i="3" s="1"/>
  <c r="U4443" i="4"/>
  <c r="F4453" i="3" s="1"/>
  <c r="Y4445" i="4"/>
  <c r="J4455" i="3" s="1"/>
  <c r="W4446" i="4"/>
  <c r="H4456" i="3" s="1"/>
  <c r="T4447" i="4"/>
  <c r="E4457" i="3" s="1"/>
  <c r="X4449" i="4"/>
  <c r="I4459" i="3" s="1"/>
  <c r="V4450" i="4"/>
  <c r="G4460" i="3" s="1"/>
  <c r="Y4452" i="4"/>
  <c r="J4462" i="3" s="1"/>
  <c r="Y4455" i="4"/>
  <c r="J4465" i="3" s="1"/>
  <c r="U4457" i="4"/>
  <c r="F4467" i="3" s="1"/>
  <c r="X4459" i="4"/>
  <c r="I4469" i="3" s="1"/>
  <c r="V4460" i="4"/>
  <c r="G4470" i="3" s="1"/>
  <c r="T4461" i="4"/>
  <c r="E4471" i="3" s="1"/>
  <c r="Y4465" i="4"/>
  <c r="J4475" i="3" s="1"/>
  <c r="W4466" i="4"/>
  <c r="H4476" i="3" s="1"/>
  <c r="Y4466" i="4"/>
  <c r="J4476" i="3" s="1"/>
  <c r="V4470" i="4"/>
  <c r="G4480" i="3" s="1"/>
  <c r="U4471" i="4"/>
  <c r="F4481" i="3" s="1"/>
  <c r="U4474" i="4"/>
  <c r="F4484" i="3" s="1"/>
  <c r="W4477" i="4"/>
  <c r="H4487" i="3" s="1"/>
  <c r="V4481" i="4"/>
  <c r="G4491" i="3" s="1"/>
  <c r="X4481" i="4"/>
  <c r="I4491" i="3" s="1"/>
  <c r="T4482" i="4"/>
  <c r="E4492" i="3" s="1"/>
  <c r="V4485" i="4"/>
  <c r="G4495" i="3" s="1"/>
  <c r="T4486" i="4"/>
  <c r="E4496" i="3" s="1"/>
  <c r="V4486" i="4"/>
  <c r="G4496" i="3" s="1"/>
  <c r="T4490" i="4"/>
  <c r="E4500" i="3" s="1"/>
  <c r="V4490" i="4"/>
  <c r="G4500" i="3" s="1"/>
  <c r="X4490" i="4"/>
  <c r="I4500" i="3" s="1"/>
  <c r="T4494" i="4"/>
  <c r="E4504" i="3" s="1"/>
  <c r="V4494" i="4"/>
  <c r="G4504" i="3" s="1"/>
  <c r="T4498" i="4"/>
  <c r="E4508" i="3" s="1"/>
  <c r="V4498" i="4"/>
  <c r="G4508" i="3" s="1"/>
  <c r="X4498" i="4"/>
  <c r="I4508" i="3" s="1"/>
  <c r="T4502" i="4"/>
  <c r="E4512" i="3" s="1"/>
  <c r="V4502" i="4"/>
  <c r="G4512" i="3" s="1"/>
  <c r="V4510" i="4"/>
  <c r="G4520" i="3" s="1"/>
  <c r="V4384" i="4"/>
  <c r="G4394" i="3" s="1"/>
  <c r="X4384" i="4"/>
  <c r="I4394" i="3" s="1"/>
  <c r="X4387" i="4"/>
  <c r="I4397" i="3" s="1"/>
  <c r="T4388" i="4"/>
  <c r="E4398" i="3" s="1"/>
  <c r="V4391" i="4"/>
  <c r="G4401" i="3" s="1"/>
  <c r="X4391" i="4"/>
  <c r="I4401" i="3" s="1"/>
  <c r="T4392" i="4"/>
  <c r="E4402" i="3" s="1"/>
  <c r="V4395" i="4"/>
  <c r="G4405" i="3" s="1"/>
  <c r="X4395" i="4"/>
  <c r="I4405" i="3" s="1"/>
  <c r="T4396" i="4"/>
  <c r="E4406" i="3" s="1"/>
  <c r="X4398" i="4"/>
  <c r="I4408" i="3" s="1"/>
  <c r="V4399" i="4"/>
  <c r="G4409" i="3" s="1"/>
  <c r="T4400" i="4"/>
  <c r="E4410" i="3" s="1"/>
  <c r="X4402" i="4"/>
  <c r="I4412" i="3" s="1"/>
  <c r="V4403" i="4"/>
  <c r="G4413" i="3" s="1"/>
  <c r="T4404" i="4"/>
  <c r="E4414" i="3" s="1"/>
  <c r="X4406" i="4"/>
  <c r="I4416" i="3" s="1"/>
  <c r="U4407" i="4"/>
  <c r="F4417" i="3" s="1"/>
  <c r="W4409" i="4"/>
  <c r="H4419" i="3" s="1"/>
  <c r="Y4409" i="4"/>
  <c r="J4419" i="3" s="1"/>
  <c r="W4411" i="4"/>
  <c r="H4421" i="3" s="1"/>
  <c r="Y4411" i="4"/>
  <c r="J4421" i="3" s="1"/>
  <c r="W4413" i="4"/>
  <c r="H4423" i="3" s="1"/>
  <c r="U4416" i="4"/>
  <c r="F4426" i="3" s="1"/>
  <c r="W4416" i="4"/>
  <c r="H4426" i="3" s="1"/>
  <c r="V4418" i="4"/>
  <c r="G4428" i="3" s="1"/>
  <c r="V4420" i="4"/>
  <c r="G4430" i="3" s="1"/>
  <c r="V4422" i="4"/>
  <c r="G4432" i="3" s="1"/>
  <c r="V4424" i="4"/>
  <c r="G4434" i="3" s="1"/>
  <c r="V4426" i="4"/>
  <c r="G4436" i="3" s="1"/>
  <c r="V4428" i="4"/>
  <c r="G4438" i="3" s="1"/>
  <c r="V4430" i="4"/>
  <c r="G4440" i="3" s="1"/>
  <c r="X4430" i="4"/>
  <c r="I4440" i="3" s="1"/>
  <c r="V4434" i="4"/>
  <c r="G4444" i="3" s="1"/>
  <c r="X4434" i="4"/>
  <c r="I4444" i="3" s="1"/>
  <c r="Y4436" i="4"/>
  <c r="J4446" i="3" s="1"/>
  <c r="X4439" i="4"/>
  <c r="I4449" i="3" s="1"/>
  <c r="T4441" i="4"/>
  <c r="E4451" i="3" s="1"/>
  <c r="T4444" i="4"/>
  <c r="E4454" i="3" s="1"/>
  <c r="X4446" i="4"/>
  <c r="I4456" i="3" s="1"/>
  <c r="U4447" i="4"/>
  <c r="F4457" i="3" s="1"/>
  <c r="Y4449" i="4"/>
  <c r="J4459" i="3" s="1"/>
  <c r="W4450" i="4"/>
  <c r="H4460" i="3" s="1"/>
  <c r="T4451" i="4"/>
  <c r="E4461" i="3" s="1"/>
  <c r="T4452" i="4"/>
  <c r="E4462" i="3" s="1"/>
  <c r="X4453" i="4"/>
  <c r="I4463" i="3" s="1"/>
  <c r="V4454" i="4"/>
  <c r="G4464" i="3" s="1"/>
  <c r="X4456" i="4"/>
  <c r="I4466" i="3" s="1"/>
  <c r="Y4459" i="4"/>
  <c r="J4469" i="3" s="1"/>
  <c r="U4459" i="4"/>
  <c r="F4469" i="3" s="1"/>
  <c r="U4461" i="4"/>
  <c r="F4471" i="3" s="1"/>
  <c r="Y4461" i="4"/>
  <c r="J4471" i="3" s="1"/>
  <c r="U4462" i="4"/>
  <c r="F4472" i="3" s="1"/>
  <c r="U4464" i="4"/>
  <c r="F4474" i="3" s="1"/>
  <c r="X4467" i="4"/>
  <c r="I4477" i="3" s="1"/>
  <c r="V4478" i="4"/>
  <c r="G4488" i="3" s="1"/>
  <c r="X4478" i="4"/>
  <c r="I4488" i="3" s="1"/>
  <c r="W4481" i="4"/>
  <c r="H4491" i="3" s="1"/>
  <c r="Y4481" i="4"/>
  <c r="J4491" i="3" s="1"/>
  <c r="U4482" i="4"/>
  <c r="F4492" i="3" s="1"/>
  <c r="W4485" i="4"/>
  <c r="H4495" i="3" s="1"/>
  <c r="Y4485" i="4"/>
  <c r="J4495" i="3" s="1"/>
  <c r="U4486" i="4"/>
  <c r="F4496" i="3" s="1"/>
  <c r="W4489" i="4"/>
  <c r="H4499" i="3" s="1"/>
  <c r="Y4494" i="4"/>
  <c r="J4504" i="3" s="1"/>
  <c r="Y4498" i="4"/>
  <c r="J4508" i="3" s="1"/>
  <c r="Y4502" i="4"/>
  <c r="J4512" i="3" s="1"/>
  <c r="Y4506" i="4"/>
  <c r="J4516" i="3" s="1"/>
  <c r="Y4510" i="4"/>
  <c r="J4520" i="3" s="1"/>
  <c r="U4518" i="4"/>
  <c r="F4528" i="3" s="1"/>
  <c r="W4395" i="4"/>
  <c r="H4405" i="3" s="1"/>
  <c r="Y4395" i="4"/>
  <c r="J4405" i="3" s="1"/>
  <c r="U4396" i="4"/>
  <c r="F4406" i="3" s="1"/>
  <c r="W4399" i="4"/>
  <c r="H4409" i="3" s="1"/>
  <c r="Y4399" i="4"/>
  <c r="J4409" i="3" s="1"/>
  <c r="U4400" i="4"/>
  <c r="F4410" i="3" s="1"/>
  <c r="W4403" i="4"/>
  <c r="H4413" i="3" s="1"/>
  <c r="Y4403" i="4"/>
  <c r="J4413" i="3" s="1"/>
  <c r="U4404" i="4"/>
  <c r="F4414" i="3" s="1"/>
  <c r="V4407" i="4"/>
  <c r="G4417" i="3" s="1"/>
  <c r="T4408" i="4"/>
  <c r="E4418" i="3" s="1"/>
  <c r="X4409" i="4"/>
  <c r="I4419" i="3" s="1"/>
  <c r="T4410" i="4"/>
  <c r="E4420" i="3" s="1"/>
  <c r="X4411" i="4"/>
  <c r="I4421" i="3" s="1"/>
  <c r="X4413" i="4"/>
  <c r="I4423" i="3" s="1"/>
  <c r="V4416" i="4"/>
  <c r="G4426" i="3" s="1"/>
  <c r="W4418" i="4"/>
  <c r="H4428" i="3" s="1"/>
  <c r="W4420" i="4"/>
  <c r="H4430" i="3" s="1"/>
  <c r="W4422" i="4"/>
  <c r="H4432" i="3" s="1"/>
  <c r="W4424" i="4"/>
  <c r="H4434" i="3" s="1"/>
  <c r="W4426" i="4"/>
  <c r="H4436" i="3" s="1"/>
  <c r="W4428" i="4"/>
  <c r="H4438" i="3" s="1"/>
  <c r="W4430" i="4"/>
  <c r="H4440" i="3" s="1"/>
  <c r="T4435" i="4"/>
  <c r="E4445" i="3" s="1"/>
  <c r="X4437" i="4"/>
  <c r="I4447" i="3" s="1"/>
  <c r="Y4439" i="4"/>
  <c r="J4449" i="3" s="1"/>
  <c r="U4441" i="4"/>
  <c r="F4451" i="3" s="1"/>
  <c r="U4444" i="4"/>
  <c r="F4454" i="3" s="1"/>
  <c r="Y4446" i="4"/>
  <c r="J4456" i="3" s="1"/>
  <c r="T4448" i="4"/>
  <c r="E4458" i="3" s="1"/>
  <c r="X4450" i="4"/>
  <c r="I4460" i="3" s="1"/>
  <c r="U4451" i="4"/>
  <c r="F4461" i="3" s="1"/>
  <c r="Y4453" i="4"/>
  <c r="J4463" i="3" s="1"/>
  <c r="W4454" i="4"/>
  <c r="H4464" i="3" s="1"/>
  <c r="U4455" i="4"/>
  <c r="F4465" i="3" s="1"/>
  <c r="Y4456" i="4"/>
  <c r="J4466" i="3" s="1"/>
  <c r="X4460" i="4"/>
  <c r="I4470" i="3" s="1"/>
  <c r="Y4463" i="4"/>
  <c r="J4473" i="3" s="1"/>
  <c r="V4464" i="4"/>
  <c r="G4474" i="3" s="1"/>
  <c r="X4464" i="4"/>
  <c r="I4474" i="3" s="1"/>
  <c r="U4465" i="4"/>
  <c r="F4475" i="3" s="1"/>
  <c r="W4467" i="4"/>
  <c r="H4477" i="3" s="1"/>
  <c r="U4472" i="4"/>
  <c r="F4482" i="3" s="1"/>
  <c r="V4503" i="4"/>
  <c r="G4513" i="3" s="1"/>
  <c r="T4507" i="4"/>
  <c r="E4517" i="3" s="1"/>
  <c r="T4515" i="4"/>
  <c r="E4525" i="3" s="1"/>
  <c r="X4428" i="4"/>
  <c r="I4438" i="3" s="1"/>
  <c r="T4431" i="4"/>
  <c r="E4441" i="3" s="1"/>
  <c r="T4433" i="4"/>
  <c r="E4443" i="3" s="1"/>
  <c r="U4435" i="4"/>
  <c r="F4445" i="3" s="1"/>
  <c r="Y4437" i="4"/>
  <c r="J4447" i="3" s="1"/>
  <c r="V4438" i="4"/>
  <c r="G4448" i="3" s="1"/>
  <c r="X4440" i="4"/>
  <c r="I4450" i="3" s="1"/>
  <c r="X4443" i="4"/>
  <c r="I4453" i="3" s="1"/>
  <c r="T4445" i="4"/>
  <c r="E4455" i="3" s="1"/>
  <c r="U4448" i="4"/>
  <c r="F4458" i="3" s="1"/>
  <c r="Y4450" i="4"/>
  <c r="J4460" i="3" s="1"/>
  <c r="V4458" i="4"/>
  <c r="G4468" i="3" s="1"/>
  <c r="Y4460" i="4"/>
  <c r="J4470" i="3" s="1"/>
  <c r="U4468" i="4"/>
  <c r="F4478" i="3" s="1"/>
  <c r="Y4404" i="4"/>
  <c r="J4414" i="3" s="1"/>
  <c r="T4411" i="4"/>
  <c r="E4421" i="3" s="1"/>
  <c r="T4413" i="4"/>
  <c r="E4423" i="3" s="1"/>
  <c r="T4450" i="4"/>
  <c r="E4460" i="3" s="1"/>
  <c r="T4460" i="4"/>
  <c r="E4470" i="3" s="1"/>
  <c r="U4466" i="4"/>
  <c r="F4476" i="3" s="1"/>
  <c r="X4400" i="4"/>
  <c r="I4410" i="3" s="1"/>
  <c r="V4401" i="4"/>
  <c r="G4411" i="3" s="1"/>
  <c r="T4402" i="4"/>
  <c r="E4412" i="3" s="1"/>
  <c r="X4404" i="4"/>
  <c r="I4414" i="3" s="1"/>
  <c r="T4406" i="4"/>
  <c r="E4416" i="3" s="1"/>
  <c r="W4408" i="4"/>
  <c r="H4418" i="3" s="1"/>
  <c r="Y4408" i="4"/>
  <c r="J4418" i="3" s="1"/>
  <c r="W4410" i="4"/>
  <c r="H4420" i="3" s="1"/>
  <c r="Y4410" i="4"/>
  <c r="J4420" i="3" s="1"/>
  <c r="W4412" i="4"/>
  <c r="H4422" i="3" s="1"/>
  <c r="Y4412" i="4"/>
  <c r="J4422" i="3" s="1"/>
  <c r="V4417" i="4"/>
  <c r="G4427" i="3" s="1"/>
  <c r="X4417" i="4"/>
  <c r="I4427" i="3" s="1"/>
  <c r="V4419" i="4"/>
  <c r="G4429" i="3" s="1"/>
  <c r="V4421" i="4"/>
  <c r="G4431" i="3" s="1"/>
  <c r="V4423" i="4"/>
  <c r="G4433" i="3" s="1"/>
  <c r="V4425" i="4"/>
  <c r="G4435" i="3" s="1"/>
  <c r="V4427" i="4"/>
  <c r="G4437" i="3" s="1"/>
  <c r="V4429" i="4"/>
  <c r="G4439" i="3" s="1"/>
  <c r="V4433" i="4"/>
  <c r="G4443" i="3" s="1"/>
  <c r="Y4435" i="4"/>
  <c r="J4445" i="3" s="1"/>
  <c r="U4436" i="4"/>
  <c r="F4446" i="3" s="1"/>
  <c r="T4439" i="4"/>
  <c r="E4449" i="3" s="1"/>
  <c r="X4441" i="4"/>
  <c r="I4451" i="3" s="1"/>
  <c r="X4444" i="4"/>
  <c r="I4454" i="3" s="1"/>
  <c r="Y4447" i="4"/>
  <c r="J4457" i="3" s="1"/>
  <c r="U4449" i="4"/>
  <c r="F4459" i="3" s="1"/>
  <c r="X4451" i="4"/>
  <c r="I4461" i="3" s="1"/>
  <c r="T4467" i="4"/>
  <c r="E4477" i="3" s="1"/>
  <c r="U4469" i="4"/>
  <c r="F4479" i="3" s="1"/>
  <c r="Y4469" i="4"/>
  <c r="J4479" i="3" s="1"/>
  <c r="U4470" i="4"/>
  <c r="F4480" i="3" s="1"/>
  <c r="V4472" i="4"/>
  <c r="G4482" i="3" s="1"/>
  <c r="T4473" i="4"/>
  <c r="E4483" i="3" s="1"/>
  <c r="T4477" i="4"/>
  <c r="E4487" i="3" s="1"/>
  <c r="U4520" i="4"/>
  <c r="F4530" i="3" s="1"/>
  <c r="Y4472" i="4"/>
  <c r="J4482" i="3" s="1"/>
  <c r="U4473" i="4"/>
  <c r="F4483" i="3" s="1"/>
  <c r="W4476" i="4"/>
  <c r="H4486" i="3" s="1"/>
  <c r="Y4476" i="4"/>
  <c r="J4486" i="3" s="1"/>
  <c r="U4477" i="4"/>
  <c r="F4487" i="3" s="1"/>
  <c r="Y4518" i="4"/>
  <c r="J4528" i="3" s="1"/>
  <c r="X4523" i="4"/>
  <c r="I4533" i="3" s="1"/>
  <c r="X4527" i="4"/>
  <c r="I4537" i="3" s="1"/>
  <c r="X4531" i="4"/>
  <c r="I4541" i="3" s="1"/>
  <c r="X4535" i="4"/>
  <c r="I4545" i="3" s="1"/>
  <c r="X4539" i="4"/>
  <c r="I4549" i="3" s="1"/>
  <c r="X4543" i="4"/>
  <c r="I4553" i="3" s="1"/>
  <c r="X4547" i="4"/>
  <c r="I4557" i="3" s="1"/>
  <c r="T4551" i="4"/>
  <c r="E4561" i="3" s="1"/>
  <c r="X4551" i="4"/>
  <c r="I4561" i="3" s="1"/>
  <c r="Y4556" i="4"/>
  <c r="J4566" i="3" s="1"/>
  <c r="Y4573" i="4"/>
  <c r="J4583" i="3" s="1"/>
  <c r="Y4577" i="4"/>
  <c r="J4587" i="3" s="1"/>
  <c r="Y4578" i="4"/>
  <c r="J4588" i="3" s="1"/>
  <c r="U4610" i="4"/>
  <c r="F4620" i="3" s="1"/>
  <c r="Y4625" i="4"/>
  <c r="J4635" i="3" s="1"/>
  <c r="Y4629" i="4"/>
  <c r="J4639" i="3" s="1"/>
  <c r="Y4633" i="4"/>
  <c r="J4643" i="3" s="1"/>
  <c r="Y4637" i="4"/>
  <c r="J4647" i="3" s="1"/>
  <c r="W4520" i="4"/>
  <c r="H4530" i="3" s="1"/>
  <c r="Y4522" i="4"/>
  <c r="J4532" i="3" s="1"/>
  <c r="W4523" i="4"/>
  <c r="H4533" i="3" s="1"/>
  <c r="U4524" i="4"/>
  <c r="F4534" i="3" s="1"/>
  <c r="Y4526" i="4"/>
  <c r="J4536" i="3" s="1"/>
  <c r="W4527" i="4"/>
  <c r="H4537" i="3" s="1"/>
  <c r="U4528" i="4"/>
  <c r="F4538" i="3" s="1"/>
  <c r="Y4530" i="4"/>
  <c r="J4540" i="3" s="1"/>
  <c r="W4531" i="4"/>
  <c r="H4541" i="3" s="1"/>
  <c r="U4532" i="4"/>
  <c r="F4542" i="3" s="1"/>
  <c r="Y4534" i="4"/>
  <c r="J4544" i="3" s="1"/>
  <c r="W4535" i="4"/>
  <c r="H4545" i="3" s="1"/>
  <c r="U4536" i="4"/>
  <c r="F4546" i="3" s="1"/>
  <c r="Y4538" i="4"/>
  <c r="J4548" i="3" s="1"/>
  <c r="W4539" i="4"/>
  <c r="H4549" i="3" s="1"/>
  <c r="U4540" i="4"/>
  <c r="F4550" i="3" s="1"/>
  <c r="Y4542" i="4"/>
  <c r="J4552" i="3" s="1"/>
  <c r="W4543" i="4"/>
  <c r="H4553" i="3" s="1"/>
  <c r="U4544" i="4"/>
  <c r="F4554" i="3" s="1"/>
  <c r="Y4546" i="4"/>
  <c r="J4556" i="3" s="1"/>
  <c r="U4548" i="4"/>
  <c r="F4558" i="3" s="1"/>
  <c r="W4548" i="4"/>
  <c r="H4558" i="3" s="1"/>
  <c r="Y4550" i="4"/>
  <c r="J4560" i="3" s="1"/>
  <c r="U4552" i="4"/>
  <c r="F4562" i="3" s="1"/>
  <c r="W4552" i="4"/>
  <c r="H4562" i="3" s="1"/>
  <c r="Y4554" i="4"/>
  <c r="J4564" i="3" s="1"/>
  <c r="T4556" i="4"/>
  <c r="E4566" i="3" s="1"/>
  <c r="V4558" i="4"/>
  <c r="G4568" i="3" s="1"/>
  <c r="V4560" i="4"/>
  <c r="G4570" i="3" s="1"/>
  <c r="V4562" i="4"/>
  <c r="G4572" i="3" s="1"/>
  <c r="V4564" i="4"/>
  <c r="G4574" i="3" s="1"/>
  <c r="V4566" i="4"/>
  <c r="G4576" i="3" s="1"/>
  <c r="V4568" i="4"/>
  <c r="G4578" i="3" s="1"/>
  <c r="T4571" i="4"/>
  <c r="E4581" i="3" s="1"/>
  <c r="V4571" i="4"/>
  <c r="G4581" i="3" s="1"/>
  <c r="U4576" i="4"/>
  <c r="F4586" i="3" s="1"/>
  <c r="T4577" i="4"/>
  <c r="E4587" i="3" s="1"/>
  <c r="V4579" i="4"/>
  <c r="G4589" i="3" s="1"/>
  <c r="X4579" i="4"/>
  <c r="I4589" i="3" s="1"/>
  <c r="U4584" i="4"/>
  <c r="F4594" i="3" s="1"/>
  <c r="U4588" i="4"/>
  <c r="F4598" i="3" s="1"/>
  <c r="W4591" i="4"/>
  <c r="H4601" i="3" s="1"/>
  <c r="Y4591" i="4"/>
  <c r="J4601" i="3" s="1"/>
  <c r="U4592" i="4"/>
  <c r="F4602" i="3" s="1"/>
  <c r="V4595" i="4"/>
  <c r="G4605" i="3" s="1"/>
  <c r="Y4597" i="4"/>
  <c r="J4607" i="3" s="1"/>
  <c r="U4599" i="4"/>
  <c r="F4609" i="3" s="1"/>
  <c r="X4601" i="4"/>
  <c r="I4611" i="3" s="1"/>
  <c r="Y4604" i="4"/>
  <c r="J4614" i="3" s="1"/>
  <c r="V4605" i="4"/>
  <c r="G4615" i="3" s="1"/>
  <c r="T4611" i="4"/>
  <c r="E4621" i="3" s="1"/>
  <c r="W4613" i="4"/>
  <c r="H4623" i="3" s="1"/>
  <c r="T4614" i="4"/>
  <c r="E4624" i="3" s="1"/>
  <c r="X4616" i="4"/>
  <c r="I4626" i="3" s="1"/>
  <c r="T4618" i="4"/>
  <c r="E4628" i="3" s="1"/>
  <c r="X4619" i="4"/>
  <c r="I4629" i="3" s="1"/>
  <c r="X4622" i="4"/>
  <c r="I4632" i="3" s="1"/>
  <c r="V4623" i="4"/>
  <c r="G4633" i="3" s="1"/>
  <c r="T4624" i="4"/>
  <c r="E4634" i="3" s="1"/>
  <c r="X4626" i="4"/>
  <c r="I4636" i="3" s="1"/>
  <c r="V4627" i="4"/>
  <c r="G4637" i="3" s="1"/>
  <c r="T4628" i="4"/>
  <c r="E4638" i="3" s="1"/>
  <c r="X4630" i="4"/>
  <c r="I4640" i="3" s="1"/>
  <c r="V4631" i="4"/>
  <c r="G4641" i="3" s="1"/>
  <c r="T4632" i="4"/>
  <c r="E4642" i="3" s="1"/>
  <c r="X4634" i="4"/>
  <c r="I4644" i="3" s="1"/>
  <c r="V4635" i="4"/>
  <c r="G4645" i="3" s="1"/>
  <c r="T4636" i="4"/>
  <c r="E4646" i="3" s="1"/>
  <c r="X4638" i="4"/>
  <c r="I4648" i="3" s="1"/>
  <c r="V4639" i="4"/>
  <c r="G4649" i="3" s="1"/>
  <c r="T4640" i="4"/>
  <c r="E4650" i="3" s="1"/>
  <c r="X4642" i="4"/>
  <c r="I4652" i="3" s="1"/>
  <c r="V4643" i="4"/>
  <c r="G4653" i="3" s="1"/>
  <c r="T4644" i="4"/>
  <c r="E4654" i="3" s="1"/>
  <c r="V4647" i="4"/>
  <c r="G4657" i="3" s="1"/>
  <c r="T4514" i="4"/>
  <c r="E4524" i="3" s="1"/>
  <c r="X4521" i="4"/>
  <c r="I4531" i="3" s="1"/>
  <c r="X4524" i="4"/>
  <c r="I4534" i="3" s="1"/>
  <c r="T4525" i="4"/>
  <c r="E4535" i="3" s="1"/>
  <c r="X4525" i="4"/>
  <c r="I4535" i="3" s="1"/>
  <c r="T4529" i="4"/>
  <c r="E4539" i="3" s="1"/>
  <c r="X4529" i="4"/>
  <c r="I4539" i="3" s="1"/>
  <c r="V4532" i="4"/>
  <c r="G4542" i="3" s="1"/>
  <c r="T4533" i="4"/>
  <c r="E4543" i="3" s="1"/>
  <c r="X4533" i="4"/>
  <c r="I4543" i="3" s="1"/>
  <c r="V4536" i="4"/>
  <c r="G4546" i="3" s="1"/>
  <c r="T4537" i="4"/>
  <c r="E4547" i="3" s="1"/>
  <c r="X4537" i="4"/>
  <c r="I4547" i="3" s="1"/>
  <c r="V4540" i="4"/>
  <c r="G4550" i="3" s="1"/>
  <c r="T4541" i="4"/>
  <c r="E4551" i="3" s="1"/>
  <c r="X4541" i="4"/>
  <c r="I4551" i="3" s="1"/>
  <c r="V4544" i="4"/>
  <c r="G4554" i="3" s="1"/>
  <c r="T4545" i="4"/>
  <c r="E4555" i="3" s="1"/>
  <c r="X4545" i="4"/>
  <c r="I4555" i="3" s="1"/>
  <c r="V4548" i="4"/>
  <c r="G4558" i="3" s="1"/>
  <c r="T4549" i="4"/>
  <c r="E4559" i="3" s="1"/>
  <c r="X4549" i="4"/>
  <c r="I4559" i="3" s="1"/>
  <c r="V4552" i="4"/>
  <c r="G4562" i="3" s="1"/>
  <c r="T4553" i="4"/>
  <c r="E4563" i="3" s="1"/>
  <c r="X4553" i="4"/>
  <c r="I4563" i="3" s="1"/>
  <c r="U4556" i="4"/>
  <c r="F4566" i="3" s="1"/>
  <c r="W4556" i="4"/>
  <c r="H4566" i="3" s="1"/>
  <c r="X4570" i="4"/>
  <c r="I4580" i="3" s="1"/>
  <c r="V4574" i="4"/>
  <c r="G4584" i="3" s="1"/>
  <c r="X4574" i="4"/>
  <c r="I4584" i="3" s="1"/>
  <c r="W4579" i="4"/>
  <c r="H4589" i="3" s="1"/>
  <c r="Y4579" i="4"/>
  <c r="J4589" i="3" s="1"/>
  <c r="T4585" i="4"/>
  <c r="E4595" i="3" s="1"/>
  <c r="T4589" i="4"/>
  <c r="E4599" i="3" s="1"/>
  <c r="X4591" i="4"/>
  <c r="I4601" i="3" s="1"/>
  <c r="W4595" i="4"/>
  <c r="H4605" i="3" s="1"/>
  <c r="Y4595" i="4"/>
  <c r="J4605" i="3" s="1"/>
  <c r="T4596" i="4"/>
  <c r="E4606" i="3" s="1"/>
  <c r="X4598" i="4"/>
  <c r="I4608" i="3" s="1"/>
  <c r="T4600" i="4"/>
  <c r="E4610" i="3" s="1"/>
  <c r="U4601" i="4"/>
  <c r="F4611" i="3" s="1"/>
  <c r="T4603" i="4"/>
  <c r="E4613" i="3" s="1"/>
  <c r="W4605" i="4"/>
  <c r="H4615" i="3" s="1"/>
  <c r="U4606" i="4"/>
  <c r="F4616" i="3" s="1"/>
  <c r="X4607" i="4"/>
  <c r="I4617" i="3" s="1"/>
  <c r="U4611" i="4"/>
  <c r="F4621" i="3" s="1"/>
  <c r="X4613" i="4"/>
  <c r="I4623" i="3" s="1"/>
  <c r="Y4616" i="4"/>
  <c r="J4626" i="3" s="1"/>
  <c r="V4617" i="4"/>
  <c r="G4627" i="3" s="1"/>
  <c r="U4618" i="4"/>
  <c r="F4628" i="3" s="1"/>
  <c r="Y4619" i="4"/>
  <c r="J4629" i="3" s="1"/>
  <c r="W4620" i="4"/>
  <c r="H4630" i="3" s="1"/>
  <c r="Y4622" i="4"/>
  <c r="J4632" i="3" s="1"/>
  <c r="Y4623" i="4"/>
  <c r="J4633" i="3" s="1"/>
  <c r="Y4626" i="4"/>
  <c r="J4636" i="3" s="1"/>
  <c r="Y4627" i="4"/>
  <c r="J4637" i="3" s="1"/>
  <c r="Y4630" i="4"/>
  <c r="J4640" i="3" s="1"/>
  <c r="W4631" i="4"/>
  <c r="H4641" i="3" s="1"/>
  <c r="Y4631" i="4"/>
  <c r="J4641" i="3" s="1"/>
  <c r="Y4634" i="4"/>
  <c r="J4644" i="3" s="1"/>
  <c r="W4635" i="4"/>
  <c r="H4645" i="3" s="1"/>
  <c r="Y4635" i="4"/>
  <c r="J4645" i="3" s="1"/>
  <c r="Y4638" i="4"/>
  <c r="J4648" i="3" s="1"/>
  <c r="W4639" i="4"/>
  <c r="H4649" i="3" s="1"/>
  <c r="Y4639" i="4"/>
  <c r="J4649" i="3" s="1"/>
  <c r="Y4519" i="4"/>
  <c r="J4529" i="3" s="1"/>
  <c r="U4521" i="4"/>
  <c r="F4531" i="3" s="1"/>
  <c r="Y4523" i="4"/>
  <c r="J4533" i="3" s="1"/>
  <c r="U4525" i="4"/>
  <c r="F4535" i="3" s="1"/>
  <c r="Y4527" i="4"/>
  <c r="J4537" i="3" s="1"/>
  <c r="W4528" i="4"/>
  <c r="H4538" i="3" s="1"/>
  <c r="U4529" i="4"/>
  <c r="F4539" i="3" s="1"/>
  <c r="Y4531" i="4"/>
  <c r="J4541" i="3" s="1"/>
  <c r="W4532" i="4"/>
  <c r="H4542" i="3" s="1"/>
  <c r="U4533" i="4"/>
  <c r="F4543" i="3" s="1"/>
  <c r="Y4535" i="4"/>
  <c r="J4545" i="3" s="1"/>
  <c r="W4536" i="4"/>
  <c r="H4546" i="3" s="1"/>
  <c r="U4537" i="4"/>
  <c r="F4547" i="3" s="1"/>
  <c r="W4537" i="4"/>
  <c r="H4547" i="3" s="1"/>
  <c r="Y4539" i="4"/>
  <c r="J4549" i="3" s="1"/>
  <c r="W4540" i="4"/>
  <c r="H4550" i="3" s="1"/>
  <c r="U4541" i="4"/>
  <c r="F4551" i="3" s="1"/>
  <c r="Y4543" i="4"/>
  <c r="J4553" i="3" s="1"/>
  <c r="W4544" i="4"/>
  <c r="H4554" i="3" s="1"/>
  <c r="U4545" i="4"/>
  <c r="F4555" i="3" s="1"/>
  <c r="Y4547" i="4"/>
  <c r="J4557" i="3" s="1"/>
  <c r="U4549" i="4"/>
  <c r="F4559" i="3" s="1"/>
  <c r="W4549" i="4"/>
  <c r="H4559" i="3" s="1"/>
  <c r="Y4551" i="4"/>
  <c r="J4561" i="3" s="1"/>
  <c r="U4553" i="4"/>
  <c r="F4563" i="3" s="1"/>
  <c r="W4553" i="4"/>
  <c r="H4563" i="3" s="1"/>
  <c r="Y4555" i="4"/>
  <c r="J4565" i="3" s="1"/>
  <c r="V4556" i="4"/>
  <c r="G4566" i="3" s="1"/>
  <c r="T4557" i="4"/>
  <c r="E4567" i="3" s="1"/>
  <c r="T4559" i="4"/>
  <c r="E4569" i="3" s="1"/>
  <c r="T4561" i="4"/>
  <c r="E4571" i="3" s="1"/>
  <c r="T4563" i="4"/>
  <c r="E4573" i="3" s="1"/>
  <c r="T4565" i="4"/>
  <c r="E4575" i="3" s="1"/>
  <c r="T4567" i="4"/>
  <c r="E4577" i="3" s="1"/>
  <c r="T4569" i="4"/>
  <c r="E4579" i="3" s="1"/>
  <c r="T4572" i="4"/>
  <c r="E4582" i="3" s="1"/>
  <c r="V4572" i="4"/>
  <c r="G4582" i="3" s="1"/>
  <c r="X4572" i="4"/>
  <c r="I4582" i="3" s="1"/>
  <c r="W4574" i="4"/>
  <c r="H4584" i="3" s="1"/>
  <c r="Y4574" i="4"/>
  <c r="J4584" i="3" s="1"/>
  <c r="T4580" i="4"/>
  <c r="E4590" i="3" s="1"/>
  <c r="V4582" i="4"/>
  <c r="G4592" i="3" s="1"/>
  <c r="X4582" i="4"/>
  <c r="I4592" i="3" s="1"/>
  <c r="U4585" i="4"/>
  <c r="F4595" i="3" s="1"/>
  <c r="U4589" i="4"/>
  <c r="F4599" i="3" s="1"/>
  <c r="U4593" i="4"/>
  <c r="F4603" i="3" s="1"/>
  <c r="X4595" i="4"/>
  <c r="I4605" i="3" s="1"/>
  <c r="U4596" i="4"/>
  <c r="F4606" i="3" s="1"/>
  <c r="Y4598" i="4"/>
  <c r="J4608" i="3" s="1"/>
  <c r="U4603" i="4"/>
  <c r="F4613" i="3" s="1"/>
  <c r="X4605" i="4"/>
  <c r="I4615" i="3" s="1"/>
  <c r="T4606" i="4"/>
  <c r="E4616" i="3" s="1"/>
  <c r="Y4607" i="4"/>
  <c r="J4617" i="3" s="1"/>
  <c r="W4608" i="4"/>
  <c r="H4618" i="3" s="1"/>
  <c r="X4610" i="4"/>
  <c r="I4620" i="3" s="1"/>
  <c r="T4612" i="4"/>
  <c r="E4622" i="3" s="1"/>
  <c r="Y4613" i="4"/>
  <c r="J4623" i="3" s="1"/>
  <c r="U4613" i="4"/>
  <c r="F4623" i="3" s="1"/>
  <c r="T4615" i="4"/>
  <c r="E4625" i="3" s="1"/>
  <c r="W4617" i="4"/>
  <c r="H4627" i="3" s="1"/>
  <c r="X4620" i="4"/>
  <c r="I4630" i="3" s="1"/>
  <c r="X4623" i="4"/>
  <c r="I4633" i="3" s="1"/>
  <c r="X4627" i="4"/>
  <c r="I4637" i="3" s="1"/>
  <c r="X4631" i="4"/>
  <c r="I4641" i="3" s="1"/>
  <c r="X4635" i="4"/>
  <c r="I4645" i="3" s="1"/>
  <c r="X4639" i="4"/>
  <c r="I4649" i="3" s="1"/>
  <c r="X4643" i="4"/>
  <c r="I4653" i="3" s="1"/>
  <c r="T4522" i="4"/>
  <c r="E4532" i="3" s="1"/>
  <c r="X4522" i="4"/>
  <c r="I4532" i="3" s="1"/>
  <c r="V4525" i="4"/>
  <c r="G4535" i="3" s="1"/>
  <c r="T4526" i="4"/>
  <c r="E4536" i="3" s="1"/>
  <c r="X4526" i="4"/>
  <c r="I4536" i="3" s="1"/>
  <c r="V4529" i="4"/>
  <c r="G4539" i="3" s="1"/>
  <c r="T4530" i="4"/>
  <c r="E4540" i="3" s="1"/>
  <c r="X4530" i="4"/>
  <c r="I4540" i="3" s="1"/>
  <c r="V4533" i="4"/>
  <c r="G4543" i="3" s="1"/>
  <c r="T4534" i="4"/>
  <c r="E4544" i="3" s="1"/>
  <c r="X4534" i="4"/>
  <c r="I4544" i="3" s="1"/>
  <c r="V4537" i="4"/>
  <c r="G4547" i="3" s="1"/>
  <c r="T4538" i="4"/>
  <c r="E4548" i="3" s="1"/>
  <c r="X4538" i="4"/>
  <c r="I4548" i="3" s="1"/>
  <c r="V4541" i="4"/>
  <c r="G4551" i="3" s="1"/>
  <c r="T4542" i="4"/>
  <c r="E4552" i="3" s="1"/>
  <c r="X4542" i="4"/>
  <c r="I4552" i="3" s="1"/>
  <c r="V4545" i="4"/>
  <c r="G4555" i="3" s="1"/>
  <c r="T4546" i="4"/>
  <c r="E4556" i="3" s="1"/>
  <c r="X4546" i="4"/>
  <c r="I4556" i="3" s="1"/>
  <c r="V4549" i="4"/>
  <c r="G4559" i="3" s="1"/>
  <c r="T4550" i="4"/>
  <c r="E4560" i="3" s="1"/>
  <c r="X4550" i="4"/>
  <c r="I4560" i="3" s="1"/>
  <c r="V4553" i="4"/>
  <c r="G4563" i="3" s="1"/>
  <c r="T4554" i="4"/>
  <c r="E4564" i="3" s="1"/>
  <c r="X4554" i="4"/>
  <c r="I4564" i="3" s="1"/>
  <c r="U4557" i="4"/>
  <c r="F4567" i="3" s="1"/>
  <c r="Y4558" i="4"/>
  <c r="J4568" i="3" s="1"/>
  <c r="U4559" i="4"/>
  <c r="F4569" i="3" s="1"/>
  <c r="Y4560" i="4"/>
  <c r="J4570" i="3" s="1"/>
  <c r="U4561" i="4"/>
  <c r="F4571" i="3" s="1"/>
  <c r="Y4562" i="4"/>
  <c r="J4572" i="3" s="1"/>
  <c r="U4563" i="4"/>
  <c r="F4573" i="3" s="1"/>
  <c r="Y4564" i="4"/>
  <c r="J4574" i="3" s="1"/>
  <c r="U4565" i="4"/>
  <c r="F4575" i="3" s="1"/>
  <c r="Y4566" i="4"/>
  <c r="J4576" i="3" s="1"/>
  <c r="U4567" i="4"/>
  <c r="F4577" i="3" s="1"/>
  <c r="Y4568" i="4"/>
  <c r="J4578" i="3" s="1"/>
  <c r="U4569" i="4"/>
  <c r="F4579" i="3" s="1"/>
  <c r="T4570" i="4"/>
  <c r="E4580" i="3" s="1"/>
  <c r="Y4571" i="4"/>
  <c r="J4581" i="3" s="1"/>
  <c r="U4572" i="4"/>
  <c r="F4582" i="3" s="1"/>
  <c r="Y4572" i="4"/>
  <c r="J4582" i="3" s="1"/>
  <c r="T4575" i="4"/>
  <c r="E4585" i="3" s="1"/>
  <c r="X4576" i="4"/>
  <c r="I4586" i="3" s="1"/>
  <c r="U4577" i="4"/>
  <c r="F4587" i="3" s="1"/>
  <c r="U4580" i="4"/>
  <c r="F4590" i="3" s="1"/>
  <c r="W4582" i="4"/>
  <c r="H4592" i="3" s="1"/>
  <c r="Y4582" i="4"/>
  <c r="J4592" i="3" s="1"/>
  <c r="V4585" i="4"/>
  <c r="G4595" i="3" s="1"/>
  <c r="X4585" i="4"/>
  <c r="I4595" i="3" s="1"/>
  <c r="T4586" i="4"/>
  <c r="E4596" i="3" s="1"/>
  <c r="V4589" i="4"/>
  <c r="G4599" i="3" s="1"/>
  <c r="T4590" i="4"/>
  <c r="E4600" i="3" s="1"/>
  <c r="V4593" i="4"/>
  <c r="G4603" i="3" s="1"/>
  <c r="X4599" i="4"/>
  <c r="I4609" i="3" s="1"/>
  <c r="X4602" i="4"/>
  <c r="I4612" i="3" s="1"/>
  <c r="T4604" i="4"/>
  <c r="E4614" i="3" s="1"/>
  <c r="U4605" i="4"/>
  <c r="F4615" i="3" s="1"/>
  <c r="X4608" i="4"/>
  <c r="I4618" i="3" s="1"/>
  <c r="Y4610" i="4"/>
  <c r="J4620" i="3" s="1"/>
  <c r="U4615" i="4"/>
  <c r="F4625" i="3" s="1"/>
  <c r="X4617" i="4"/>
  <c r="I4627" i="3" s="1"/>
  <c r="Y4620" i="4"/>
  <c r="J4630" i="3" s="1"/>
  <c r="V4621" i="4"/>
  <c r="G4631" i="3" s="1"/>
  <c r="U4625" i="4"/>
  <c r="F4635" i="3" s="1"/>
  <c r="U4629" i="4"/>
  <c r="F4639" i="3" s="1"/>
  <c r="U4633" i="4"/>
  <c r="F4643" i="3" s="1"/>
  <c r="U4637" i="4"/>
  <c r="F4647" i="3" s="1"/>
  <c r="U4519" i="4"/>
  <c r="F4529" i="3" s="1"/>
  <c r="W4521" i="4"/>
  <c r="H4531" i="3" s="1"/>
  <c r="U4522" i="4"/>
  <c r="F4532" i="3" s="1"/>
  <c r="W4525" i="4"/>
  <c r="H4535" i="3" s="1"/>
  <c r="U4526" i="4"/>
  <c r="F4536" i="3" s="1"/>
  <c r="W4529" i="4"/>
  <c r="H4539" i="3" s="1"/>
  <c r="U4530" i="4"/>
  <c r="F4540" i="3" s="1"/>
  <c r="Y4532" i="4"/>
  <c r="J4542" i="3" s="1"/>
  <c r="W4533" i="4"/>
  <c r="H4543" i="3" s="1"/>
  <c r="U4534" i="4"/>
  <c r="F4544" i="3" s="1"/>
  <c r="Y4536" i="4"/>
  <c r="J4546" i="3" s="1"/>
  <c r="U4538" i="4"/>
  <c r="F4548" i="3" s="1"/>
  <c r="Y4540" i="4"/>
  <c r="J4550" i="3" s="1"/>
  <c r="W4541" i="4"/>
  <c r="H4551" i="3" s="1"/>
  <c r="U4542" i="4"/>
  <c r="F4552" i="3" s="1"/>
  <c r="Y4544" i="4"/>
  <c r="J4554" i="3" s="1"/>
  <c r="W4545" i="4"/>
  <c r="H4555" i="3" s="1"/>
  <c r="U4546" i="4"/>
  <c r="F4556" i="3" s="1"/>
  <c r="Y4548" i="4"/>
  <c r="J4558" i="3" s="1"/>
  <c r="U4550" i="4"/>
  <c r="F4560" i="3" s="1"/>
  <c r="W4550" i="4"/>
  <c r="H4560" i="3" s="1"/>
  <c r="Y4552" i="4"/>
  <c r="J4562" i="3" s="1"/>
  <c r="U4554" i="4"/>
  <c r="F4564" i="3" s="1"/>
  <c r="W4554" i="4"/>
  <c r="H4564" i="3" s="1"/>
  <c r="V4557" i="4"/>
  <c r="G4567" i="3" s="1"/>
  <c r="V4559" i="4"/>
  <c r="G4569" i="3" s="1"/>
  <c r="V4561" i="4"/>
  <c r="G4571" i="3" s="1"/>
  <c r="V4563" i="4"/>
  <c r="G4573" i="3" s="1"/>
  <c r="V4565" i="4"/>
  <c r="G4575" i="3" s="1"/>
  <c r="V4567" i="4"/>
  <c r="G4577" i="3" s="1"/>
  <c r="V4569" i="4"/>
  <c r="G4579" i="3" s="1"/>
  <c r="X4571" i="4"/>
  <c r="I4581" i="3" s="1"/>
  <c r="X4577" i="4"/>
  <c r="I4587" i="3" s="1"/>
  <c r="T4578" i="4"/>
  <c r="E4588" i="3" s="1"/>
  <c r="X4578" i="4"/>
  <c r="I4588" i="3" s="1"/>
  <c r="U4581" i="4"/>
  <c r="F4591" i="3" s="1"/>
  <c r="U4586" i="4"/>
  <c r="F4596" i="3" s="1"/>
  <c r="U4590" i="4"/>
  <c r="F4600" i="3" s="1"/>
  <c r="W4593" i="4"/>
  <c r="H4603" i="3" s="1"/>
  <c r="Y4593" i="4"/>
  <c r="J4603" i="3" s="1"/>
  <c r="T4594" i="4"/>
  <c r="E4604" i="3" s="1"/>
  <c r="Y4599" i="4"/>
  <c r="J4609" i="3" s="1"/>
  <c r="W4600" i="4"/>
  <c r="H4610" i="3" s="1"/>
  <c r="Y4602" i="4"/>
  <c r="J4612" i="3" s="1"/>
  <c r="Y4608" i="4"/>
  <c r="J4618" i="3" s="1"/>
  <c r="V4609" i="4"/>
  <c r="G4619" i="3" s="1"/>
  <c r="X4611" i="4"/>
  <c r="I4621" i="3" s="1"/>
  <c r="X4614" i="4"/>
  <c r="I4624" i="3" s="1"/>
  <c r="T4616" i="4"/>
  <c r="E4626" i="3" s="1"/>
  <c r="Y4617" i="4"/>
  <c r="J4627" i="3" s="1"/>
  <c r="U4617" i="4"/>
  <c r="F4627" i="3" s="1"/>
  <c r="T4619" i="4"/>
  <c r="E4629" i="3" s="1"/>
  <c r="W4621" i="4"/>
  <c r="H4631" i="3" s="1"/>
  <c r="T4622" i="4"/>
  <c r="E4632" i="3" s="1"/>
  <c r="X4624" i="4"/>
  <c r="I4634" i="3" s="1"/>
  <c r="V4625" i="4"/>
  <c r="G4635" i="3" s="1"/>
  <c r="T4626" i="4"/>
  <c r="E4636" i="3" s="1"/>
  <c r="X4628" i="4"/>
  <c r="I4638" i="3" s="1"/>
  <c r="V4629" i="4"/>
  <c r="G4639" i="3" s="1"/>
  <c r="T4630" i="4"/>
  <c r="E4640" i="3" s="1"/>
  <c r="X4632" i="4"/>
  <c r="I4642" i="3" s="1"/>
  <c r="V4633" i="4"/>
  <c r="G4643" i="3" s="1"/>
  <c r="T4634" i="4"/>
  <c r="E4644" i="3" s="1"/>
  <c r="X4636" i="4"/>
  <c r="I4646" i="3" s="1"/>
  <c r="V4637" i="4"/>
  <c r="G4647" i="3" s="1"/>
  <c r="T4638" i="4"/>
  <c r="E4648" i="3" s="1"/>
  <c r="X4646" i="4"/>
  <c r="I4656" i="3" s="1"/>
  <c r="V4719" i="4"/>
  <c r="G4729" i="3" s="1"/>
  <c r="U4722" i="4"/>
  <c r="F4732" i="3" s="1"/>
  <c r="W4722" i="4"/>
  <c r="H4732" i="3" s="1"/>
  <c r="U4724" i="4"/>
  <c r="F4734" i="3" s="1"/>
  <c r="W4724" i="4"/>
  <c r="H4734" i="3" s="1"/>
  <c r="U4726" i="4"/>
  <c r="F4736" i="3" s="1"/>
  <c r="W4726" i="4"/>
  <c r="H4736" i="3" s="1"/>
  <c r="U4728" i="4"/>
  <c r="F4738" i="3" s="1"/>
  <c r="W4728" i="4"/>
  <c r="H4738" i="3" s="1"/>
  <c r="U4730" i="4"/>
  <c r="F4740" i="3" s="1"/>
  <c r="W4730" i="4"/>
  <c r="H4740" i="3" s="1"/>
  <c r="U4732" i="4"/>
  <c r="F4742" i="3" s="1"/>
  <c r="W4732" i="4"/>
  <c r="H4742" i="3" s="1"/>
  <c r="U4734" i="4"/>
  <c r="F4744" i="3" s="1"/>
  <c r="W4734" i="4"/>
  <c r="H4744" i="3" s="1"/>
  <c r="U4736" i="4"/>
  <c r="F4746" i="3" s="1"/>
  <c r="W4736" i="4"/>
  <c r="H4746" i="3" s="1"/>
  <c r="U4738" i="4"/>
  <c r="F4748" i="3" s="1"/>
  <c r="W4738" i="4"/>
  <c r="H4748" i="3" s="1"/>
  <c r="U4740" i="4"/>
  <c r="F4750" i="3" s="1"/>
  <c r="W4740" i="4"/>
  <c r="H4750" i="3" s="1"/>
  <c r="U4742" i="4"/>
  <c r="F4752" i="3" s="1"/>
  <c r="W4742" i="4"/>
  <c r="H4752" i="3" s="1"/>
  <c r="U4744" i="4"/>
  <c r="F4754" i="3" s="1"/>
  <c r="W4744" i="4"/>
  <c r="H4754" i="3" s="1"/>
  <c r="U4746" i="4"/>
  <c r="F4756" i="3" s="1"/>
  <c r="W4746" i="4"/>
  <c r="H4756" i="3" s="1"/>
  <c r="U4748" i="4"/>
  <c r="F4758" i="3" s="1"/>
  <c r="W4748" i="4"/>
  <c r="H4758" i="3" s="1"/>
  <c r="U4750" i="4"/>
  <c r="F4760" i="3" s="1"/>
  <c r="W4750" i="4"/>
  <c r="H4760" i="3" s="1"/>
  <c r="U4752" i="4"/>
  <c r="F4762" i="3" s="1"/>
  <c r="W4752" i="4"/>
  <c r="H4762" i="3" s="1"/>
  <c r="U4754" i="4"/>
  <c r="F4764" i="3" s="1"/>
  <c r="W4754" i="4"/>
  <c r="H4764" i="3" s="1"/>
  <c r="U4756" i="4"/>
  <c r="F4766" i="3" s="1"/>
  <c r="W4756" i="4"/>
  <c r="H4766" i="3" s="1"/>
  <c r="U4758" i="4"/>
  <c r="F4768" i="3" s="1"/>
  <c r="W4758" i="4"/>
  <c r="H4768" i="3" s="1"/>
  <c r="V4760" i="4"/>
  <c r="G4770" i="3" s="1"/>
  <c r="U4763" i="4"/>
  <c r="F4773" i="3" s="1"/>
  <c r="W4763" i="4"/>
  <c r="H4773" i="3" s="1"/>
  <c r="Y4763" i="4"/>
  <c r="J4773" i="3" s="1"/>
  <c r="T4766" i="4"/>
  <c r="E4776" i="3" s="1"/>
  <c r="V4768" i="4"/>
  <c r="G4778" i="3" s="1"/>
  <c r="U4771" i="4"/>
  <c r="F4781" i="3" s="1"/>
  <c r="W4771" i="4"/>
  <c r="H4781" i="3" s="1"/>
  <c r="Y4771" i="4"/>
  <c r="J4781" i="3" s="1"/>
  <c r="T4774" i="4"/>
  <c r="E4784" i="3" s="1"/>
  <c r="V4776" i="4"/>
  <c r="G4786" i="3" s="1"/>
  <c r="U4779" i="4"/>
  <c r="F4789" i="3" s="1"/>
  <c r="W4779" i="4"/>
  <c r="H4789" i="3" s="1"/>
  <c r="Y4779" i="4"/>
  <c r="J4789" i="3" s="1"/>
  <c r="T4782" i="4"/>
  <c r="E4792" i="3" s="1"/>
  <c r="X4782" i="4"/>
  <c r="I4792" i="3" s="1"/>
  <c r="V4785" i="4"/>
  <c r="G4795" i="3" s="1"/>
  <c r="T4786" i="4"/>
  <c r="E4796" i="3" s="1"/>
  <c r="X4786" i="4"/>
  <c r="I4796" i="3" s="1"/>
  <c r="V4789" i="4"/>
  <c r="G4799" i="3" s="1"/>
  <c r="T4790" i="4"/>
  <c r="E4800" i="3" s="1"/>
  <c r="X4790" i="4"/>
  <c r="I4800" i="3" s="1"/>
  <c r="V4793" i="4"/>
  <c r="G4803" i="3" s="1"/>
  <c r="T4794" i="4"/>
  <c r="E4804" i="3" s="1"/>
  <c r="X4794" i="4"/>
  <c r="I4804" i="3" s="1"/>
  <c r="V4797" i="4"/>
  <c r="G4807" i="3" s="1"/>
  <c r="T4798" i="4"/>
  <c r="E4808" i="3" s="1"/>
  <c r="X4798" i="4"/>
  <c r="I4808" i="3" s="1"/>
  <c r="V4801" i="4"/>
  <c r="G4811" i="3" s="1"/>
  <c r="U4718" i="4"/>
  <c r="F4728" i="3" s="1"/>
  <c r="V4722" i="4"/>
  <c r="G4732" i="3" s="1"/>
  <c r="V4724" i="4"/>
  <c r="G4734" i="3" s="1"/>
  <c r="V4726" i="4"/>
  <c r="G4736" i="3" s="1"/>
  <c r="V4728" i="4"/>
  <c r="G4738" i="3" s="1"/>
  <c r="V4730" i="4"/>
  <c r="G4740" i="3" s="1"/>
  <c r="V4732" i="4"/>
  <c r="G4742" i="3" s="1"/>
  <c r="V4734" i="4"/>
  <c r="G4744" i="3" s="1"/>
  <c r="V4736" i="4"/>
  <c r="G4746" i="3" s="1"/>
  <c r="V4738" i="4"/>
  <c r="G4748" i="3" s="1"/>
  <c r="V4740" i="4"/>
  <c r="G4750" i="3" s="1"/>
  <c r="V4742" i="4"/>
  <c r="G4752" i="3" s="1"/>
  <c r="V4744" i="4"/>
  <c r="G4754" i="3" s="1"/>
  <c r="V4746" i="4"/>
  <c r="G4756" i="3" s="1"/>
  <c r="V4748" i="4"/>
  <c r="G4758" i="3" s="1"/>
  <c r="V4750" i="4"/>
  <c r="G4760" i="3" s="1"/>
  <c r="V4752" i="4"/>
  <c r="G4762" i="3" s="1"/>
  <c r="V4754" i="4"/>
  <c r="G4764" i="3" s="1"/>
  <c r="V4756" i="4"/>
  <c r="G4766" i="3" s="1"/>
  <c r="V4758" i="4"/>
  <c r="G4768" i="3" s="1"/>
  <c r="T4761" i="4"/>
  <c r="E4771" i="3" s="1"/>
  <c r="V4763" i="4"/>
  <c r="G4773" i="3" s="1"/>
  <c r="U4766" i="4"/>
  <c r="F4776" i="3" s="1"/>
  <c r="W4766" i="4"/>
  <c r="H4776" i="3" s="1"/>
  <c r="Y4766" i="4"/>
  <c r="J4776" i="3" s="1"/>
  <c r="T4769" i="4"/>
  <c r="E4779" i="3" s="1"/>
  <c r="V4771" i="4"/>
  <c r="G4781" i="3" s="1"/>
  <c r="U4774" i="4"/>
  <c r="F4784" i="3" s="1"/>
  <c r="W4774" i="4"/>
  <c r="H4784" i="3" s="1"/>
  <c r="Y4774" i="4"/>
  <c r="J4784" i="3" s="1"/>
  <c r="T4777" i="4"/>
  <c r="E4787" i="3" s="1"/>
  <c r="V4779" i="4"/>
  <c r="G4789" i="3" s="1"/>
  <c r="U4782" i="4"/>
  <c r="F4792" i="3" s="1"/>
  <c r="Y4782" i="4"/>
  <c r="J4792" i="3" s="1"/>
  <c r="W4785" i="4"/>
  <c r="H4795" i="3" s="1"/>
  <c r="U4786" i="4"/>
  <c r="F4796" i="3" s="1"/>
  <c r="Y4786" i="4"/>
  <c r="J4796" i="3" s="1"/>
  <c r="W4789" i="4"/>
  <c r="H4799" i="3" s="1"/>
  <c r="U4790" i="4"/>
  <c r="F4800" i="3" s="1"/>
  <c r="Y4790" i="4"/>
  <c r="J4800" i="3" s="1"/>
  <c r="W4793" i="4"/>
  <c r="H4803" i="3" s="1"/>
  <c r="U4794" i="4"/>
  <c r="F4804" i="3" s="1"/>
  <c r="Y4794" i="4"/>
  <c r="J4804" i="3" s="1"/>
  <c r="W4797" i="4"/>
  <c r="H4807" i="3" s="1"/>
  <c r="U4798" i="4"/>
  <c r="F4808" i="3" s="1"/>
  <c r="Y4798" i="4"/>
  <c r="J4808" i="3" s="1"/>
  <c r="Y4800" i="4"/>
  <c r="J4810" i="3" s="1"/>
  <c r="W4801" i="4"/>
  <c r="H4811" i="3" s="1"/>
  <c r="V4718" i="4"/>
  <c r="G4728" i="3" s="1"/>
  <c r="U4761" i="4"/>
  <c r="F4771" i="3" s="1"/>
  <c r="Y4761" i="4"/>
  <c r="J4771" i="3" s="1"/>
  <c r="T4764" i="4"/>
  <c r="E4774" i="3" s="1"/>
  <c r="V4766" i="4"/>
  <c r="G4776" i="3" s="1"/>
  <c r="U4769" i="4"/>
  <c r="F4779" i="3" s="1"/>
  <c r="Y4769" i="4"/>
  <c r="J4779" i="3" s="1"/>
  <c r="T4772" i="4"/>
  <c r="E4782" i="3" s="1"/>
  <c r="V4774" i="4"/>
  <c r="G4784" i="3" s="1"/>
  <c r="U4777" i="4"/>
  <c r="F4787" i="3" s="1"/>
  <c r="Y4777" i="4"/>
  <c r="J4787" i="3" s="1"/>
  <c r="T4780" i="4"/>
  <c r="E4790" i="3" s="1"/>
  <c r="V4782" i="4"/>
  <c r="G4792" i="3" s="1"/>
  <c r="T4783" i="4"/>
  <c r="E4793" i="3" s="1"/>
  <c r="X4783" i="4"/>
  <c r="I4793" i="3" s="1"/>
  <c r="V4786" i="4"/>
  <c r="G4796" i="3" s="1"/>
  <c r="T4787" i="4"/>
  <c r="E4797" i="3" s="1"/>
  <c r="X4787" i="4"/>
  <c r="I4797" i="3" s="1"/>
  <c r="V4790" i="4"/>
  <c r="G4800" i="3" s="1"/>
  <c r="T4791" i="4"/>
  <c r="E4801" i="3" s="1"/>
  <c r="X4791" i="4"/>
  <c r="I4801" i="3" s="1"/>
  <c r="V4794" i="4"/>
  <c r="G4804" i="3" s="1"/>
  <c r="T4795" i="4"/>
  <c r="E4805" i="3" s="1"/>
  <c r="X4795" i="4"/>
  <c r="I4805" i="3" s="1"/>
  <c r="V4798" i="4"/>
  <c r="G4808" i="3" s="1"/>
  <c r="X4799" i="4"/>
  <c r="I4809" i="3" s="1"/>
  <c r="X4801" i="4"/>
  <c r="I4811" i="3" s="1"/>
  <c r="V4717" i="4"/>
  <c r="G4727" i="3" s="1"/>
  <c r="U4721" i="4"/>
  <c r="F4731" i="3" s="1"/>
  <c r="W4721" i="4"/>
  <c r="H4731" i="3" s="1"/>
  <c r="T4723" i="4"/>
  <c r="E4733" i="3" s="1"/>
  <c r="T4725" i="4"/>
  <c r="E4735" i="3" s="1"/>
  <c r="T4727" i="4"/>
  <c r="E4737" i="3" s="1"/>
  <c r="T4729" i="4"/>
  <c r="E4739" i="3" s="1"/>
  <c r="T4731" i="4"/>
  <c r="E4741" i="3" s="1"/>
  <c r="T4733" i="4"/>
  <c r="E4743" i="3" s="1"/>
  <c r="T4735" i="4"/>
  <c r="E4745" i="3" s="1"/>
  <c r="T4737" i="4"/>
  <c r="E4747" i="3" s="1"/>
  <c r="T4739" i="4"/>
  <c r="E4749" i="3" s="1"/>
  <c r="T4741" i="4"/>
  <c r="E4751" i="3" s="1"/>
  <c r="T4743" i="4"/>
  <c r="E4753" i="3" s="1"/>
  <c r="T4745" i="4"/>
  <c r="E4755" i="3" s="1"/>
  <c r="T4747" i="4"/>
  <c r="E4757" i="3" s="1"/>
  <c r="T4749" i="4"/>
  <c r="E4759" i="3" s="1"/>
  <c r="T4751" i="4"/>
  <c r="E4761" i="3" s="1"/>
  <c r="T4753" i="4"/>
  <c r="E4763" i="3" s="1"/>
  <c r="T4755" i="4"/>
  <c r="E4765" i="3" s="1"/>
  <c r="T4757" i="4"/>
  <c r="E4767" i="3" s="1"/>
  <c r="T4759" i="4"/>
  <c r="E4769" i="3" s="1"/>
  <c r="V4761" i="4"/>
  <c r="G4771" i="3" s="1"/>
  <c r="U4764" i="4"/>
  <c r="F4774" i="3" s="1"/>
  <c r="W4764" i="4"/>
  <c r="H4774" i="3" s="1"/>
  <c r="Y4764" i="4"/>
  <c r="J4774" i="3" s="1"/>
  <c r="T4767" i="4"/>
  <c r="E4777" i="3" s="1"/>
  <c r="V4769" i="4"/>
  <c r="G4779" i="3" s="1"/>
  <c r="U4772" i="4"/>
  <c r="F4782" i="3" s="1"/>
  <c r="W4772" i="4"/>
  <c r="H4782" i="3" s="1"/>
  <c r="Y4772" i="4"/>
  <c r="J4782" i="3" s="1"/>
  <c r="T4775" i="4"/>
  <c r="E4785" i="3" s="1"/>
  <c r="V4777" i="4"/>
  <c r="G4787" i="3" s="1"/>
  <c r="U4780" i="4"/>
  <c r="F4790" i="3" s="1"/>
  <c r="W4780" i="4"/>
  <c r="H4790" i="3" s="1"/>
  <c r="Y4780" i="4"/>
  <c r="J4790" i="3" s="1"/>
  <c r="W4782" i="4"/>
  <c r="H4792" i="3" s="1"/>
  <c r="U4783" i="4"/>
  <c r="F4793" i="3" s="1"/>
  <c r="Y4783" i="4"/>
  <c r="J4793" i="3" s="1"/>
  <c r="W4786" i="4"/>
  <c r="H4796" i="3" s="1"/>
  <c r="U4787" i="4"/>
  <c r="F4797" i="3" s="1"/>
  <c r="Y4787" i="4"/>
  <c r="J4797" i="3" s="1"/>
  <c r="W4790" i="4"/>
  <c r="H4800" i="3" s="1"/>
  <c r="U4791" i="4"/>
  <c r="F4801" i="3" s="1"/>
  <c r="Y4791" i="4"/>
  <c r="J4801" i="3" s="1"/>
  <c r="W4794" i="4"/>
  <c r="H4804" i="3" s="1"/>
  <c r="Y4795" i="4"/>
  <c r="J4805" i="3" s="1"/>
  <c r="W4798" i="4"/>
  <c r="H4808" i="3" s="1"/>
  <c r="Y4799" i="4"/>
  <c r="J4809" i="3" s="1"/>
  <c r="Y4801" i="4"/>
  <c r="J4811" i="3" s="1"/>
  <c r="V4721" i="4"/>
  <c r="G4731" i="3" s="1"/>
  <c r="U4723" i="4"/>
  <c r="F4733" i="3" s="1"/>
  <c r="W4723" i="4"/>
  <c r="H4733" i="3" s="1"/>
  <c r="U4725" i="4"/>
  <c r="F4735" i="3" s="1"/>
  <c r="W4725" i="4"/>
  <c r="H4735" i="3" s="1"/>
  <c r="U4727" i="4"/>
  <c r="F4737" i="3" s="1"/>
  <c r="W4727" i="4"/>
  <c r="H4737" i="3" s="1"/>
  <c r="U4729" i="4"/>
  <c r="F4739" i="3" s="1"/>
  <c r="W4729" i="4"/>
  <c r="H4739" i="3" s="1"/>
  <c r="U4731" i="4"/>
  <c r="F4741" i="3" s="1"/>
  <c r="W4731" i="4"/>
  <c r="H4741" i="3" s="1"/>
  <c r="U4733" i="4"/>
  <c r="F4743" i="3" s="1"/>
  <c r="W4733" i="4"/>
  <c r="H4743" i="3" s="1"/>
  <c r="U4735" i="4"/>
  <c r="F4745" i="3" s="1"/>
  <c r="W4735" i="4"/>
  <c r="H4745" i="3" s="1"/>
  <c r="U4737" i="4"/>
  <c r="F4747" i="3" s="1"/>
  <c r="W4737" i="4"/>
  <c r="H4747" i="3" s="1"/>
  <c r="U4739" i="4"/>
  <c r="F4749" i="3" s="1"/>
  <c r="W4739" i="4"/>
  <c r="H4749" i="3" s="1"/>
  <c r="U4741" i="4"/>
  <c r="F4751" i="3" s="1"/>
  <c r="W4741" i="4"/>
  <c r="H4751" i="3" s="1"/>
  <c r="U4743" i="4"/>
  <c r="F4753" i="3" s="1"/>
  <c r="W4743" i="4"/>
  <c r="H4753" i="3" s="1"/>
  <c r="U4745" i="4"/>
  <c r="F4755" i="3" s="1"/>
  <c r="W4745" i="4"/>
  <c r="H4755" i="3" s="1"/>
  <c r="U4747" i="4"/>
  <c r="F4757" i="3" s="1"/>
  <c r="W4747" i="4"/>
  <c r="H4757" i="3" s="1"/>
  <c r="U4749" i="4"/>
  <c r="F4759" i="3" s="1"/>
  <c r="W4749" i="4"/>
  <c r="H4759" i="3" s="1"/>
  <c r="U4751" i="4"/>
  <c r="F4761" i="3" s="1"/>
  <c r="W4751" i="4"/>
  <c r="H4761" i="3" s="1"/>
  <c r="U4753" i="4"/>
  <c r="F4763" i="3" s="1"/>
  <c r="W4753" i="4"/>
  <c r="H4763" i="3" s="1"/>
  <c r="U4755" i="4"/>
  <c r="F4765" i="3" s="1"/>
  <c r="W4755" i="4"/>
  <c r="H4765" i="3" s="1"/>
  <c r="W4757" i="4"/>
  <c r="H4767" i="3" s="1"/>
  <c r="W4759" i="4"/>
  <c r="H4769" i="3" s="1"/>
  <c r="Y4759" i="4"/>
  <c r="J4769" i="3" s="1"/>
  <c r="W4767" i="4"/>
  <c r="H4777" i="3" s="1"/>
  <c r="Y4767" i="4"/>
  <c r="J4777" i="3" s="1"/>
  <c r="W4775" i="4"/>
  <c r="H4785" i="3" s="1"/>
  <c r="Y4775" i="4"/>
  <c r="J4785" i="3" s="1"/>
  <c r="V4783" i="4"/>
  <c r="G4793" i="3" s="1"/>
  <c r="X4784" i="4"/>
  <c r="I4794" i="3" s="1"/>
  <c r="V4787" i="4"/>
  <c r="G4797" i="3" s="1"/>
  <c r="X4788" i="4"/>
  <c r="I4798" i="3" s="1"/>
  <c r="V4791" i="4"/>
  <c r="G4801" i="3" s="1"/>
  <c r="X4792" i="4"/>
  <c r="I4802" i="3" s="1"/>
  <c r="V4795" i="4"/>
  <c r="G4805" i="3" s="1"/>
  <c r="X4796" i="4"/>
  <c r="I4806" i="3" s="1"/>
  <c r="V4799" i="4"/>
  <c r="G4809" i="3" s="1"/>
  <c r="Y4788" i="4"/>
  <c r="J4798" i="3" s="1"/>
  <c r="Y4792" i="4"/>
  <c r="J4802" i="3" s="1"/>
  <c r="V4800" i="4"/>
  <c r="G4810" i="3" s="1"/>
  <c r="U4719" i="4"/>
  <c r="F4729" i="3" s="1"/>
  <c r="T4722" i="4"/>
  <c r="E4732" i="3" s="1"/>
  <c r="T4724" i="4"/>
  <c r="E4734" i="3" s="1"/>
  <c r="T4726" i="4"/>
  <c r="E4736" i="3" s="1"/>
  <c r="T4728" i="4"/>
  <c r="E4738" i="3" s="1"/>
  <c r="T4730" i="4"/>
  <c r="E4740" i="3" s="1"/>
  <c r="T4732" i="4"/>
  <c r="E4742" i="3" s="1"/>
  <c r="T4734" i="4"/>
  <c r="E4744" i="3" s="1"/>
  <c r="T4736" i="4"/>
  <c r="E4746" i="3" s="1"/>
  <c r="T4738" i="4"/>
  <c r="E4748" i="3" s="1"/>
  <c r="T4740" i="4"/>
  <c r="E4750" i="3" s="1"/>
  <c r="T4742" i="4"/>
  <c r="E4752" i="3" s="1"/>
  <c r="T4744" i="4"/>
  <c r="E4754" i="3" s="1"/>
  <c r="T4746" i="4"/>
  <c r="E4756" i="3" s="1"/>
  <c r="T4748" i="4"/>
  <c r="E4758" i="3" s="1"/>
  <c r="T4750" i="4"/>
  <c r="E4760" i="3" s="1"/>
  <c r="T4752" i="4"/>
  <c r="E4762" i="3" s="1"/>
  <c r="T4754" i="4"/>
  <c r="E4764" i="3" s="1"/>
  <c r="T4756" i="4"/>
  <c r="E4766" i="3" s="1"/>
  <c r="T4758" i="4"/>
  <c r="E4768" i="3" s="1"/>
  <c r="U4760" i="4"/>
  <c r="F4770" i="3" s="1"/>
  <c r="W4760" i="4"/>
  <c r="H4770" i="3" s="1"/>
  <c r="T4763" i="4"/>
  <c r="E4773" i="3" s="1"/>
  <c r="V4765" i="4"/>
  <c r="G4775" i="3" s="1"/>
  <c r="U4768" i="4"/>
  <c r="F4778" i="3" s="1"/>
  <c r="W4768" i="4"/>
  <c r="H4778" i="3" s="1"/>
  <c r="T4771" i="4"/>
  <c r="E4781" i="3" s="1"/>
  <c r="V4773" i="4"/>
  <c r="G4783" i="3" s="1"/>
  <c r="U4776" i="4"/>
  <c r="F4786" i="3" s="1"/>
  <c r="T4779" i="4"/>
  <c r="E4789" i="3" s="1"/>
  <c r="V4781" i="4"/>
  <c r="G4791" i="3" s="1"/>
  <c r="W4784" i="4"/>
  <c r="H4794" i="3" s="1"/>
  <c r="W4788" i="4"/>
  <c r="H4798" i="3" s="1"/>
  <c r="U4789" i="4"/>
  <c r="F4799" i="3" s="1"/>
  <c r="W4792" i="4"/>
  <c r="H4802" i="3" s="1"/>
  <c r="W4796" i="4"/>
  <c r="H4806" i="3" s="1"/>
  <c r="U4797" i="4"/>
  <c r="F4807" i="3" s="1"/>
  <c r="W4800" i="4"/>
  <c r="H4810" i="3" s="1"/>
  <c r="U4801" i="4"/>
  <c r="F4811" i="3" s="1"/>
  <c r="U5" i="4"/>
  <c r="F15" i="3" s="1"/>
  <c r="Y7" i="4"/>
  <c r="J17" i="3" s="1"/>
  <c r="W8" i="4"/>
  <c r="H18" i="3" s="1"/>
  <c r="X10" i="4"/>
  <c r="I20" i="3" s="1"/>
  <c r="W12" i="4"/>
  <c r="H22" i="3" s="1"/>
  <c r="Y13" i="4"/>
  <c r="J23" i="3" s="1"/>
  <c r="Y18" i="4"/>
  <c r="J28" i="3" s="1"/>
  <c r="U7" i="4"/>
  <c r="F17" i="3" s="1"/>
  <c r="Y8" i="4"/>
  <c r="J18" i="3" s="1"/>
  <c r="U9" i="4"/>
  <c r="F19" i="3" s="1"/>
  <c r="Y10" i="4"/>
  <c r="J20" i="3" s="1"/>
  <c r="U10" i="4"/>
  <c r="F20" i="3" s="1"/>
  <c r="T12" i="4"/>
  <c r="E22" i="3" s="1"/>
  <c r="V12" i="4"/>
  <c r="G22" i="3" s="1"/>
  <c r="X17" i="4"/>
  <c r="I27" i="3" s="1"/>
  <c r="W11" i="4"/>
  <c r="H21" i="3" s="1"/>
  <c r="Y14" i="4"/>
  <c r="J24" i="3" s="1"/>
  <c r="X6" i="4"/>
  <c r="I16" i="3" s="1"/>
  <c r="T7" i="4"/>
  <c r="E17" i="3" s="1"/>
  <c r="X8" i="4"/>
  <c r="I18" i="3" s="1"/>
  <c r="Y12" i="4"/>
  <c r="J22" i="3" s="1"/>
  <c r="W13" i="4"/>
  <c r="H23" i="3" s="1"/>
  <c r="X15" i="4"/>
  <c r="I25" i="3" s="1"/>
  <c r="Y16" i="4"/>
  <c r="J26" i="3" s="1"/>
  <c r="W18" i="4"/>
  <c r="H28" i="3" s="1"/>
  <c r="T19" i="4"/>
  <c r="E29" i="3" s="1"/>
  <c r="V19" i="4"/>
  <c r="G29" i="3" s="1"/>
  <c r="X23" i="4"/>
  <c r="I33" i="3" s="1"/>
  <c r="U24" i="4"/>
  <c r="F34" i="3" s="1"/>
  <c r="Y24" i="4"/>
  <c r="J34" i="3" s="1"/>
  <c r="W26" i="4"/>
  <c r="H36" i="3" s="1"/>
  <c r="T27" i="4"/>
  <c r="E37" i="3" s="1"/>
  <c r="V27" i="4"/>
  <c r="G37" i="3" s="1"/>
  <c r="X31" i="4"/>
  <c r="I41" i="3" s="1"/>
  <c r="T39" i="4"/>
  <c r="E49" i="3" s="1"/>
  <c r="V39" i="4"/>
  <c r="G49" i="3" s="1"/>
  <c r="T42" i="4"/>
  <c r="E52" i="3" s="1"/>
  <c r="V42" i="4"/>
  <c r="G52" i="3" s="1"/>
  <c r="X44" i="4"/>
  <c r="I54" i="3" s="1"/>
  <c r="T46" i="4"/>
  <c r="E56" i="3" s="1"/>
  <c r="V46" i="4"/>
  <c r="G56" i="3" s="1"/>
  <c r="X48" i="4"/>
  <c r="I58" i="3" s="1"/>
  <c r="T50" i="4"/>
  <c r="E60" i="3" s="1"/>
  <c r="V50" i="4"/>
  <c r="G60" i="3" s="1"/>
  <c r="X52" i="4"/>
  <c r="I62" i="3" s="1"/>
  <c r="T54" i="4"/>
  <c r="E64" i="3" s="1"/>
  <c r="V54" i="4"/>
  <c r="G64" i="3" s="1"/>
  <c r="X56" i="4"/>
  <c r="I66" i="3" s="1"/>
  <c r="T58" i="4"/>
  <c r="E68" i="3" s="1"/>
  <c r="V58" i="4"/>
  <c r="G68" i="3" s="1"/>
  <c r="X60" i="4"/>
  <c r="I70" i="3" s="1"/>
  <c r="T62" i="4"/>
  <c r="E72" i="3" s="1"/>
  <c r="V62" i="4"/>
  <c r="G72" i="3" s="1"/>
  <c r="X64" i="4"/>
  <c r="I74" i="3" s="1"/>
  <c r="T66" i="4"/>
  <c r="E76" i="3" s="1"/>
  <c r="V66" i="4"/>
  <c r="G76" i="3" s="1"/>
  <c r="X68" i="4"/>
  <c r="I78" i="3" s="1"/>
  <c r="T70" i="4"/>
  <c r="E80" i="3" s="1"/>
  <c r="V70" i="4"/>
  <c r="G80" i="3" s="1"/>
  <c r="X72" i="4"/>
  <c r="I82" i="3" s="1"/>
  <c r="T74" i="4"/>
  <c r="E84" i="3" s="1"/>
  <c r="V74" i="4"/>
  <c r="G84" i="3" s="1"/>
  <c r="X76" i="4"/>
  <c r="I86" i="3" s="1"/>
  <c r="T78" i="4"/>
  <c r="E88" i="3" s="1"/>
  <c r="V78" i="4"/>
  <c r="G88" i="3" s="1"/>
  <c r="X82" i="4"/>
  <c r="I92" i="3" s="1"/>
  <c r="U85" i="4"/>
  <c r="F95" i="3" s="1"/>
  <c r="V88" i="4"/>
  <c r="G98" i="3" s="1"/>
  <c r="X88" i="4"/>
  <c r="I98" i="3" s="1"/>
  <c r="X90" i="4"/>
  <c r="I100" i="3" s="1"/>
  <c r="T91" i="4"/>
  <c r="E101" i="3" s="1"/>
  <c r="X91" i="4"/>
  <c r="I101" i="3" s="1"/>
  <c r="T94" i="4"/>
  <c r="E104" i="3" s="1"/>
  <c r="V96" i="4"/>
  <c r="G106" i="3" s="1"/>
  <c r="X96" i="4"/>
  <c r="I106" i="3" s="1"/>
  <c r="X98" i="4"/>
  <c r="I108" i="3" s="1"/>
  <c r="T99" i="4"/>
  <c r="E109" i="3" s="1"/>
  <c r="X99" i="4"/>
  <c r="I109" i="3" s="1"/>
  <c r="T102" i="4"/>
  <c r="E112" i="3" s="1"/>
  <c r="V104" i="4"/>
  <c r="G114" i="3" s="1"/>
  <c r="X104" i="4"/>
  <c r="I114" i="3" s="1"/>
  <c r="X106" i="4"/>
  <c r="I116" i="3" s="1"/>
  <c r="T107" i="4"/>
  <c r="E117" i="3" s="1"/>
  <c r="X107" i="4"/>
  <c r="I117" i="3" s="1"/>
  <c r="T110" i="4"/>
  <c r="E120" i="3" s="1"/>
  <c r="V112" i="4"/>
  <c r="G122" i="3" s="1"/>
  <c r="X112" i="4"/>
  <c r="I122" i="3" s="1"/>
  <c r="X114" i="4"/>
  <c r="I124" i="3" s="1"/>
  <c r="T115" i="4"/>
  <c r="E125" i="3" s="1"/>
  <c r="X115" i="4"/>
  <c r="I125" i="3" s="1"/>
  <c r="T118" i="4"/>
  <c r="E128" i="3" s="1"/>
  <c r="V120" i="4"/>
  <c r="G130" i="3" s="1"/>
  <c r="X120" i="4"/>
  <c r="I130" i="3" s="1"/>
  <c r="X122" i="4"/>
  <c r="I132" i="3" s="1"/>
  <c r="T123" i="4"/>
  <c r="E133" i="3" s="1"/>
  <c r="X123" i="4"/>
  <c r="I133" i="3" s="1"/>
  <c r="T126" i="4"/>
  <c r="E136" i="3" s="1"/>
  <c r="V128" i="4"/>
  <c r="G138" i="3" s="1"/>
  <c r="X128" i="4"/>
  <c r="I138" i="3" s="1"/>
  <c r="X130" i="4"/>
  <c r="I140" i="3" s="1"/>
  <c r="T131" i="4"/>
  <c r="E141" i="3" s="1"/>
  <c r="X131" i="4"/>
  <c r="I141" i="3" s="1"/>
  <c r="T134" i="4"/>
  <c r="E144" i="3" s="1"/>
  <c r="V136" i="4"/>
  <c r="G146" i="3" s="1"/>
  <c r="X136" i="4"/>
  <c r="I146" i="3" s="1"/>
  <c r="X141" i="4"/>
  <c r="I151" i="3" s="1"/>
  <c r="X145" i="4"/>
  <c r="I155" i="3" s="1"/>
  <c r="V14" i="4"/>
  <c r="G24" i="3" s="1"/>
  <c r="V22" i="4"/>
  <c r="G32" i="3" s="1"/>
  <c r="U27" i="4"/>
  <c r="F37" i="3" s="1"/>
  <c r="W29" i="4"/>
  <c r="H39" i="3" s="1"/>
  <c r="V30" i="4"/>
  <c r="G40" i="3" s="1"/>
  <c r="V33" i="4"/>
  <c r="G43" i="3" s="1"/>
  <c r="X33" i="4"/>
  <c r="I43" i="3" s="1"/>
  <c r="T36" i="4"/>
  <c r="E46" i="3" s="1"/>
  <c r="V36" i="4"/>
  <c r="G46" i="3" s="1"/>
  <c r="X36" i="4"/>
  <c r="I46" i="3" s="1"/>
  <c r="X41" i="4"/>
  <c r="I51" i="3" s="1"/>
  <c r="U42" i="4"/>
  <c r="F52" i="3" s="1"/>
  <c r="Y42" i="4"/>
  <c r="J52" i="3" s="1"/>
  <c r="W45" i="4"/>
  <c r="H55" i="3" s="1"/>
  <c r="U46" i="4"/>
  <c r="F56" i="3" s="1"/>
  <c r="Y46" i="4"/>
  <c r="J56" i="3" s="1"/>
  <c r="W49" i="4"/>
  <c r="H59" i="3" s="1"/>
  <c r="U50" i="4"/>
  <c r="F60" i="3" s="1"/>
  <c r="Y50" i="4"/>
  <c r="J60" i="3" s="1"/>
  <c r="W53" i="4"/>
  <c r="H63" i="3" s="1"/>
  <c r="U54" i="4"/>
  <c r="F64" i="3" s="1"/>
  <c r="Y54" i="4"/>
  <c r="J64" i="3" s="1"/>
  <c r="W57" i="4"/>
  <c r="H67" i="3" s="1"/>
  <c r="U58" i="4"/>
  <c r="F68" i="3" s="1"/>
  <c r="Y58" i="4"/>
  <c r="J68" i="3" s="1"/>
  <c r="W61" i="4"/>
  <c r="H71" i="3" s="1"/>
  <c r="U62" i="4"/>
  <c r="F72" i="3" s="1"/>
  <c r="Y62" i="4"/>
  <c r="J72" i="3" s="1"/>
  <c r="W65" i="4"/>
  <c r="H75" i="3" s="1"/>
  <c r="U66" i="4"/>
  <c r="F76" i="3" s="1"/>
  <c r="Y66" i="4"/>
  <c r="J76" i="3" s="1"/>
  <c r="U70" i="4"/>
  <c r="F80" i="3" s="1"/>
  <c r="W70" i="4"/>
  <c r="H80" i="3" s="1"/>
  <c r="Y72" i="4"/>
  <c r="J82" i="3" s="1"/>
  <c r="W73" i="4"/>
  <c r="H83" i="3" s="1"/>
  <c r="U74" i="4"/>
  <c r="F84" i="3" s="1"/>
  <c r="Y76" i="4"/>
  <c r="J86" i="3" s="1"/>
  <c r="W77" i="4"/>
  <c r="H87" i="3" s="1"/>
  <c r="U78" i="4"/>
  <c r="F88" i="3" s="1"/>
  <c r="W78" i="4"/>
  <c r="H88" i="3" s="1"/>
  <c r="W82" i="4"/>
  <c r="H92" i="3" s="1"/>
  <c r="Y82" i="4"/>
  <c r="J92" i="3" s="1"/>
  <c r="T83" i="4"/>
  <c r="E93" i="3" s="1"/>
  <c r="X83" i="4"/>
  <c r="I93" i="3" s="1"/>
  <c r="Y84" i="4"/>
  <c r="J94" i="3" s="1"/>
  <c r="X85" i="4"/>
  <c r="I95" i="3" s="1"/>
  <c r="U86" i="4"/>
  <c r="F96" i="3" s="1"/>
  <c r="Y87" i="4"/>
  <c r="J97" i="3" s="1"/>
  <c r="W88" i="4"/>
  <c r="H98" i="3" s="1"/>
  <c r="Y88" i="4"/>
  <c r="J98" i="3" s="1"/>
  <c r="Y90" i="4"/>
  <c r="J100" i="3" s="1"/>
  <c r="U91" i="4"/>
  <c r="F101" i="3" s="1"/>
  <c r="Y91" i="4"/>
  <c r="J101" i="3" s="1"/>
  <c r="U94" i="4"/>
  <c r="F104" i="3" s="1"/>
  <c r="W96" i="4"/>
  <c r="H106" i="3" s="1"/>
  <c r="Y96" i="4"/>
  <c r="J106" i="3" s="1"/>
  <c r="Y98" i="4"/>
  <c r="J108" i="3" s="1"/>
  <c r="U99" i="4"/>
  <c r="F109" i="3" s="1"/>
  <c r="Y99" i="4"/>
  <c r="J109" i="3" s="1"/>
  <c r="U102" i="4"/>
  <c r="F112" i="3" s="1"/>
  <c r="W104" i="4"/>
  <c r="H114" i="3" s="1"/>
  <c r="Y104" i="4"/>
  <c r="J114" i="3" s="1"/>
  <c r="Y106" i="4"/>
  <c r="J116" i="3" s="1"/>
  <c r="U107" i="4"/>
  <c r="F117" i="3" s="1"/>
  <c r="Y107" i="4"/>
  <c r="J117" i="3" s="1"/>
  <c r="U110" i="4"/>
  <c r="F120" i="3" s="1"/>
  <c r="W112" i="4"/>
  <c r="H122" i="3" s="1"/>
  <c r="Y112" i="4"/>
  <c r="J122" i="3" s="1"/>
  <c r="Y114" i="4"/>
  <c r="J124" i="3" s="1"/>
  <c r="U115" i="4"/>
  <c r="F125" i="3" s="1"/>
  <c r="Y115" i="4"/>
  <c r="J125" i="3" s="1"/>
  <c r="U118" i="4"/>
  <c r="F128" i="3" s="1"/>
  <c r="W120" i="4"/>
  <c r="H130" i="3" s="1"/>
  <c r="Y120" i="4"/>
  <c r="J130" i="3" s="1"/>
  <c r="Y122" i="4"/>
  <c r="J132" i="3" s="1"/>
  <c r="U123" i="4"/>
  <c r="F133" i="3" s="1"/>
  <c r="Y123" i="4"/>
  <c r="J133" i="3" s="1"/>
  <c r="U126" i="4"/>
  <c r="F136" i="3" s="1"/>
  <c r="W128" i="4"/>
  <c r="H138" i="3" s="1"/>
  <c r="Y128" i="4"/>
  <c r="J138" i="3" s="1"/>
  <c r="Y130" i="4"/>
  <c r="J140" i="3" s="1"/>
  <c r="U131" i="4"/>
  <c r="F141" i="3" s="1"/>
  <c r="Y131" i="4"/>
  <c r="J141" i="3" s="1"/>
  <c r="U134" i="4"/>
  <c r="F144" i="3" s="1"/>
  <c r="W136" i="4"/>
  <c r="H146" i="3" s="1"/>
  <c r="Y136" i="4"/>
  <c r="J146" i="3" s="1"/>
  <c r="T137" i="4"/>
  <c r="E147" i="3" s="1"/>
  <c r="Y141" i="4"/>
  <c r="J151" i="3" s="1"/>
  <c r="Y145" i="4"/>
  <c r="J155" i="3" s="1"/>
  <c r="Y149" i="4"/>
  <c r="J159" i="3" s="1"/>
  <c r="X21" i="4"/>
  <c r="I31" i="3" s="1"/>
  <c r="U22" i="4"/>
  <c r="F32" i="3" s="1"/>
  <c r="Y22" i="4"/>
  <c r="J32" i="3" s="1"/>
  <c r="T25" i="4"/>
  <c r="E35" i="3" s="1"/>
  <c r="X29" i="4"/>
  <c r="I39" i="3" s="1"/>
  <c r="U30" i="4"/>
  <c r="F40" i="3" s="1"/>
  <c r="Y30" i="4"/>
  <c r="J40" i="3" s="1"/>
  <c r="U33" i="4"/>
  <c r="F43" i="3" s="1"/>
  <c r="Y33" i="4"/>
  <c r="J43" i="3" s="1"/>
  <c r="U36" i="4"/>
  <c r="F46" i="3" s="1"/>
  <c r="Y36" i="4"/>
  <c r="J46" i="3" s="1"/>
  <c r="T43" i="4"/>
  <c r="E53" i="3" s="1"/>
  <c r="T47" i="4"/>
  <c r="E57" i="3" s="1"/>
  <c r="T51" i="4"/>
  <c r="E61" i="3" s="1"/>
  <c r="T55" i="4"/>
  <c r="E65" i="3" s="1"/>
  <c r="T59" i="4"/>
  <c r="E69" i="3" s="1"/>
  <c r="X61" i="4"/>
  <c r="I71" i="3" s="1"/>
  <c r="T63" i="4"/>
  <c r="E73" i="3" s="1"/>
  <c r="X65" i="4"/>
  <c r="I75" i="3" s="1"/>
  <c r="T67" i="4"/>
  <c r="E77" i="3" s="1"/>
  <c r="X69" i="4"/>
  <c r="I79" i="3" s="1"/>
  <c r="T71" i="4"/>
  <c r="E81" i="3" s="1"/>
  <c r="X73" i="4"/>
  <c r="I83" i="3" s="1"/>
  <c r="T75" i="4"/>
  <c r="E85" i="3" s="1"/>
  <c r="X77" i="4"/>
  <c r="I87" i="3" s="1"/>
  <c r="W85" i="4"/>
  <c r="H95" i="3" s="1"/>
  <c r="T86" i="4"/>
  <c r="E96" i="3" s="1"/>
  <c r="T89" i="4"/>
  <c r="E99" i="3" s="1"/>
  <c r="T97" i="4"/>
  <c r="E107" i="3" s="1"/>
  <c r="T105" i="4"/>
  <c r="E115" i="3" s="1"/>
  <c r="T113" i="4"/>
  <c r="E123" i="3" s="1"/>
  <c r="T121" i="4"/>
  <c r="E131" i="3" s="1"/>
  <c r="T129" i="4"/>
  <c r="E139" i="3" s="1"/>
  <c r="U137" i="4"/>
  <c r="F147" i="3" s="1"/>
  <c r="U17" i="4"/>
  <c r="F27" i="3" s="1"/>
  <c r="W19" i="4"/>
  <c r="H29" i="3" s="1"/>
  <c r="V20" i="4"/>
  <c r="G30" i="3" s="1"/>
  <c r="W27" i="4"/>
  <c r="H37" i="3" s="1"/>
  <c r="T28" i="4"/>
  <c r="E38" i="3" s="1"/>
  <c r="V28" i="4"/>
  <c r="G38" i="3" s="1"/>
  <c r="T34" i="4"/>
  <c r="E44" i="3" s="1"/>
  <c r="V34" i="4"/>
  <c r="G44" i="3" s="1"/>
  <c r="T37" i="4"/>
  <c r="E47" i="3" s="1"/>
  <c r="V37" i="4"/>
  <c r="G47" i="3" s="1"/>
  <c r="X37" i="4"/>
  <c r="I47" i="3" s="1"/>
  <c r="V40" i="4"/>
  <c r="G50" i="3" s="1"/>
  <c r="U43" i="4"/>
  <c r="F53" i="3" s="1"/>
  <c r="Y43" i="4"/>
  <c r="J53" i="3" s="1"/>
  <c r="W46" i="4"/>
  <c r="H56" i="3" s="1"/>
  <c r="U47" i="4"/>
  <c r="F57" i="3" s="1"/>
  <c r="Y47" i="4"/>
  <c r="J57" i="3" s="1"/>
  <c r="W50" i="4"/>
  <c r="H60" i="3" s="1"/>
  <c r="U51" i="4"/>
  <c r="F61" i="3" s="1"/>
  <c r="Y51" i="4"/>
  <c r="J61" i="3" s="1"/>
  <c r="Y55" i="4"/>
  <c r="J65" i="3" s="1"/>
  <c r="W58" i="4"/>
  <c r="H68" i="3" s="1"/>
  <c r="U59" i="4"/>
  <c r="F69" i="3" s="1"/>
  <c r="Y59" i="4"/>
  <c r="J69" i="3" s="1"/>
  <c r="W62" i="4"/>
  <c r="H72" i="3" s="1"/>
  <c r="U63" i="4"/>
  <c r="F73" i="3" s="1"/>
  <c r="Y63" i="4"/>
  <c r="J73" i="3" s="1"/>
  <c r="W66" i="4"/>
  <c r="H76" i="3" s="1"/>
  <c r="U67" i="4"/>
  <c r="F77" i="3" s="1"/>
  <c r="Y67" i="4"/>
  <c r="J77" i="3" s="1"/>
  <c r="U71" i="4"/>
  <c r="F81" i="3" s="1"/>
  <c r="W71" i="4"/>
  <c r="H81" i="3" s="1"/>
  <c r="Y73" i="4"/>
  <c r="J83" i="3" s="1"/>
  <c r="W74" i="4"/>
  <c r="H84" i="3" s="1"/>
  <c r="U75" i="4"/>
  <c r="F85" i="3" s="1"/>
  <c r="Y77" i="4"/>
  <c r="J87" i="3" s="1"/>
  <c r="U79" i="4"/>
  <c r="F89" i="3" s="1"/>
  <c r="V81" i="4"/>
  <c r="G91" i="3" s="1"/>
  <c r="X81" i="4"/>
  <c r="I91" i="3" s="1"/>
  <c r="U89" i="4"/>
  <c r="F99" i="3" s="1"/>
  <c r="U97" i="4"/>
  <c r="F107" i="3" s="1"/>
  <c r="U105" i="4"/>
  <c r="F115" i="3" s="1"/>
  <c r="U113" i="4"/>
  <c r="F123" i="3" s="1"/>
  <c r="U121" i="4"/>
  <c r="F131" i="3" s="1"/>
  <c r="U129" i="4"/>
  <c r="F139" i="3" s="1"/>
  <c r="U144" i="4"/>
  <c r="F154" i="3" s="1"/>
  <c r="U148" i="4"/>
  <c r="F158" i="3" s="1"/>
  <c r="U152" i="4"/>
  <c r="F162" i="3" s="1"/>
  <c r="X19" i="4"/>
  <c r="I29" i="3" s="1"/>
  <c r="U20" i="4"/>
  <c r="F30" i="3" s="1"/>
  <c r="Y20" i="4"/>
  <c r="J30" i="3" s="1"/>
  <c r="W22" i="4"/>
  <c r="H32" i="3" s="1"/>
  <c r="V23" i="4"/>
  <c r="G33" i="3" s="1"/>
  <c r="X27" i="4"/>
  <c r="I37" i="3" s="1"/>
  <c r="U28" i="4"/>
  <c r="F38" i="3" s="1"/>
  <c r="Y28" i="4"/>
  <c r="J38" i="3" s="1"/>
  <c r="W30" i="4"/>
  <c r="H40" i="3" s="1"/>
  <c r="V31" i="4"/>
  <c r="G41" i="3" s="1"/>
  <c r="Y34" i="4"/>
  <c r="J44" i="3" s="1"/>
  <c r="W36" i="4"/>
  <c r="H46" i="3" s="1"/>
  <c r="X39" i="4"/>
  <c r="I49" i="3" s="1"/>
  <c r="Y40" i="4"/>
  <c r="J50" i="3" s="1"/>
  <c r="X42" i="4"/>
  <c r="I52" i="3" s="1"/>
  <c r="T44" i="4"/>
  <c r="E54" i="3" s="1"/>
  <c r="V44" i="4"/>
  <c r="G54" i="3" s="1"/>
  <c r="T48" i="4"/>
  <c r="E58" i="3" s="1"/>
  <c r="V48" i="4"/>
  <c r="G58" i="3" s="1"/>
  <c r="T52" i="4"/>
  <c r="E62" i="3" s="1"/>
  <c r="V52" i="4"/>
  <c r="G62" i="3" s="1"/>
  <c r="T56" i="4"/>
  <c r="E66" i="3" s="1"/>
  <c r="V56" i="4"/>
  <c r="G66" i="3" s="1"/>
  <c r="T60" i="4"/>
  <c r="E70" i="3" s="1"/>
  <c r="V60" i="4"/>
  <c r="G70" i="3" s="1"/>
  <c r="X62" i="4"/>
  <c r="I72" i="3" s="1"/>
  <c r="T64" i="4"/>
  <c r="E74" i="3" s="1"/>
  <c r="V64" i="4"/>
  <c r="G74" i="3" s="1"/>
  <c r="X66" i="4"/>
  <c r="I76" i="3" s="1"/>
  <c r="T68" i="4"/>
  <c r="E78" i="3" s="1"/>
  <c r="V68" i="4"/>
  <c r="G78" i="3" s="1"/>
  <c r="X70" i="4"/>
  <c r="I80" i="3" s="1"/>
  <c r="T72" i="4"/>
  <c r="E82" i="3" s="1"/>
  <c r="V72" i="4"/>
  <c r="G82" i="3" s="1"/>
  <c r="X74" i="4"/>
  <c r="I84" i="3" s="1"/>
  <c r="T76" i="4"/>
  <c r="E86" i="3" s="1"/>
  <c r="V76" i="4"/>
  <c r="G86" i="3" s="1"/>
  <c r="X78" i="4"/>
  <c r="I88" i="3" s="1"/>
  <c r="W81" i="4"/>
  <c r="H91" i="3" s="1"/>
  <c r="T84" i="4"/>
  <c r="E94" i="3" s="1"/>
  <c r="X86" i="4"/>
  <c r="I96" i="3" s="1"/>
  <c r="T87" i="4"/>
  <c r="E97" i="3" s="1"/>
  <c r="X87" i="4"/>
  <c r="I97" i="3" s="1"/>
  <c r="T90" i="4"/>
  <c r="E100" i="3" s="1"/>
  <c r="V92" i="4"/>
  <c r="G102" i="3" s="1"/>
  <c r="X92" i="4"/>
  <c r="I102" i="3" s="1"/>
  <c r="X94" i="4"/>
  <c r="I104" i="3" s="1"/>
  <c r="T95" i="4"/>
  <c r="E105" i="3" s="1"/>
  <c r="X95" i="4"/>
  <c r="I105" i="3" s="1"/>
  <c r="T98" i="4"/>
  <c r="E108" i="3" s="1"/>
  <c r="V100" i="4"/>
  <c r="G110" i="3" s="1"/>
  <c r="X100" i="4"/>
  <c r="I110" i="3" s="1"/>
  <c r="X102" i="4"/>
  <c r="I112" i="3" s="1"/>
  <c r="T103" i="4"/>
  <c r="E113" i="3" s="1"/>
  <c r="X103" i="4"/>
  <c r="I113" i="3" s="1"/>
  <c r="T106" i="4"/>
  <c r="E116" i="3" s="1"/>
  <c r="V108" i="4"/>
  <c r="G118" i="3" s="1"/>
  <c r="X108" i="4"/>
  <c r="I118" i="3" s="1"/>
  <c r="X110" i="4"/>
  <c r="I120" i="3" s="1"/>
  <c r="T111" i="4"/>
  <c r="E121" i="3" s="1"/>
  <c r="X111" i="4"/>
  <c r="I121" i="3" s="1"/>
  <c r="T114" i="4"/>
  <c r="E124" i="3" s="1"/>
  <c r="V116" i="4"/>
  <c r="G126" i="3" s="1"/>
  <c r="X116" i="4"/>
  <c r="I126" i="3" s="1"/>
  <c r="X118" i="4"/>
  <c r="I128" i="3" s="1"/>
  <c r="T119" i="4"/>
  <c r="E129" i="3" s="1"/>
  <c r="X119" i="4"/>
  <c r="I129" i="3" s="1"/>
  <c r="T122" i="4"/>
  <c r="E132" i="3" s="1"/>
  <c r="V124" i="4"/>
  <c r="G134" i="3" s="1"/>
  <c r="X124" i="4"/>
  <c r="I134" i="3" s="1"/>
  <c r="X126" i="4"/>
  <c r="I136" i="3" s="1"/>
  <c r="T127" i="4"/>
  <c r="E137" i="3" s="1"/>
  <c r="X127" i="4"/>
  <c r="I137" i="3" s="1"/>
  <c r="T130" i="4"/>
  <c r="E140" i="3" s="1"/>
  <c r="V132" i="4"/>
  <c r="G142" i="3" s="1"/>
  <c r="X132" i="4"/>
  <c r="I142" i="3" s="1"/>
  <c r="X134" i="4"/>
  <c r="I144" i="3" s="1"/>
  <c r="T135" i="4"/>
  <c r="E145" i="3" s="1"/>
  <c r="X135" i="4"/>
  <c r="I145" i="3" s="1"/>
  <c r="U138" i="4"/>
  <c r="F148" i="3" s="1"/>
  <c r="W140" i="4"/>
  <c r="H150" i="3" s="1"/>
  <c r="Y140" i="4"/>
  <c r="J150" i="3" s="1"/>
  <c r="V18" i="4"/>
  <c r="G28" i="3" s="1"/>
  <c r="V26" i="4"/>
  <c r="G36" i="3" s="1"/>
  <c r="Y31" i="4"/>
  <c r="J41" i="3" s="1"/>
  <c r="Y48" i="4"/>
  <c r="J58" i="3" s="1"/>
  <c r="Y52" i="4"/>
  <c r="J62" i="3" s="1"/>
  <c r="W86" i="4"/>
  <c r="H96" i="3" s="1"/>
  <c r="U90" i="4"/>
  <c r="F100" i="3" s="1"/>
  <c r="W92" i="4"/>
  <c r="H102" i="3" s="1"/>
  <c r="Y92" i="4"/>
  <c r="J102" i="3" s="1"/>
  <c r="Y94" i="4"/>
  <c r="J104" i="3" s="1"/>
  <c r="U95" i="4"/>
  <c r="F105" i="3" s="1"/>
  <c r="Y95" i="4"/>
  <c r="J105" i="3" s="1"/>
  <c r="U98" i="4"/>
  <c r="F108" i="3" s="1"/>
  <c r="W100" i="4"/>
  <c r="H110" i="3" s="1"/>
  <c r="Y100" i="4"/>
  <c r="J110" i="3" s="1"/>
  <c r="Y102" i="4"/>
  <c r="J112" i="3" s="1"/>
  <c r="U103" i="4"/>
  <c r="F113" i="3" s="1"/>
  <c r="Y103" i="4"/>
  <c r="J113" i="3" s="1"/>
  <c r="U106" i="4"/>
  <c r="F116" i="3" s="1"/>
  <c r="W108" i="4"/>
  <c r="H118" i="3" s="1"/>
  <c r="Y108" i="4"/>
  <c r="J118" i="3" s="1"/>
  <c r="Y110" i="4"/>
  <c r="J120" i="3" s="1"/>
  <c r="U111" i="4"/>
  <c r="F121" i="3" s="1"/>
  <c r="Y111" i="4"/>
  <c r="J121" i="3" s="1"/>
  <c r="U114" i="4"/>
  <c r="F124" i="3" s="1"/>
  <c r="W116" i="4"/>
  <c r="H126" i="3" s="1"/>
  <c r="Y116" i="4"/>
  <c r="J126" i="3" s="1"/>
  <c r="Y118" i="4"/>
  <c r="J128" i="3" s="1"/>
  <c r="U119" i="4"/>
  <c r="F129" i="3" s="1"/>
  <c r="Y119" i="4"/>
  <c r="J129" i="3" s="1"/>
  <c r="U122" i="4"/>
  <c r="F132" i="3" s="1"/>
  <c r="W124" i="4"/>
  <c r="H134" i="3" s="1"/>
  <c r="Y124" i="4"/>
  <c r="J134" i="3" s="1"/>
  <c r="Y126" i="4"/>
  <c r="J136" i="3" s="1"/>
  <c r="U127" i="4"/>
  <c r="F137" i="3" s="1"/>
  <c r="Y127" i="4"/>
  <c r="J137" i="3" s="1"/>
  <c r="U130" i="4"/>
  <c r="F140" i="3" s="1"/>
  <c r="W132" i="4"/>
  <c r="H142" i="3" s="1"/>
  <c r="Y132" i="4"/>
  <c r="J142" i="3" s="1"/>
  <c r="Y134" i="4"/>
  <c r="J144" i="3" s="1"/>
  <c r="U135" i="4"/>
  <c r="F145" i="3" s="1"/>
  <c r="Y135" i="4"/>
  <c r="J145" i="3" s="1"/>
  <c r="X40" i="4"/>
  <c r="I50" i="3" s="1"/>
  <c r="U45" i="4"/>
  <c r="F55" i="3" s="1"/>
  <c r="W52" i="4"/>
  <c r="H62" i="3" s="1"/>
  <c r="U53" i="4"/>
  <c r="F63" i="3" s="1"/>
  <c r="W56" i="4"/>
  <c r="H66" i="3" s="1"/>
  <c r="U57" i="4"/>
  <c r="F67" i="3" s="1"/>
  <c r="W60" i="4"/>
  <c r="H70" i="3" s="1"/>
  <c r="U61" i="4"/>
  <c r="F71" i="3" s="1"/>
  <c r="W64" i="4"/>
  <c r="H74" i="3" s="1"/>
  <c r="U65" i="4"/>
  <c r="F75" i="3" s="1"/>
  <c r="U69" i="4"/>
  <c r="F79" i="3" s="1"/>
  <c r="Y71" i="4"/>
  <c r="J81" i="3" s="1"/>
  <c r="W72" i="4"/>
  <c r="H82" i="3" s="1"/>
  <c r="Y75" i="4"/>
  <c r="J85" i="3" s="1"/>
  <c r="W76" i="4"/>
  <c r="H86" i="3" s="1"/>
  <c r="Y79" i="4"/>
  <c r="J89" i="3" s="1"/>
  <c r="V80" i="4"/>
  <c r="G90" i="3" s="1"/>
  <c r="Y142" i="4"/>
  <c r="J152" i="3" s="1"/>
  <c r="U143" i="4"/>
  <c r="F153" i="3" s="1"/>
  <c r="Y143" i="4"/>
  <c r="J153" i="3" s="1"/>
  <c r="U146" i="4"/>
  <c r="F156" i="3" s="1"/>
  <c r="W148" i="4"/>
  <c r="H158" i="3" s="1"/>
  <c r="Y148" i="4"/>
  <c r="J158" i="3" s="1"/>
  <c r="Y150" i="4"/>
  <c r="J160" i="3" s="1"/>
  <c r="U151" i="4"/>
  <c r="F161" i="3" s="1"/>
  <c r="Y151" i="4"/>
  <c r="J161" i="3" s="1"/>
  <c r="U154" i="4"/>
  <c r="F164" i="3" s="1"/>
  <c r="W156" i="4"/>
  <c r="H166" i="3" s="1"/>
  <c r="Y156" i="4"/>
  <c r="J166" i="3" s="1"/>
  <c r="Y158" i="4"/>
  <c r="J168" i="3" s="1"/>
  <c r="U159" i="4"/>
  <c r="F169" i="3" s="1"/>
  <c r="Y159" i="4"/>
  <c r="J169" i="3" s="1"/>
  <c r="U165" i="4"/>
  <c r="F175" i="3" s="1"/>
  <c r="W167" i="4"/>
  <c r="H177" i="3" s="1"/>
  <c r="Y167" i="4"/>
  <c r="J177" i="3" s="1"/>
  <c r="T173" i="4"/>
  <c r="E183" i="3" s="1"/>
  <c r="X173" i="4"/>
  <c r="I183" i="3" s="1"/>
  <c r="V175" i="4"/>
  <c r="G185" i="3" s="1"/>
  <c r="V180" i="4"/>
  <c r="G190" i="3" s="1"/>
  <c r="V182" i="4"/>
  <c r="G192" i="3" s="1"/>
  <c r="V184" i="4"/>
  <c r="G194" i="3" s="1"/>
  <c r="V186" i="4"/>
  <c r="G196" i="3" s="1"/>
  <c r="V188" i="4"/>
  <c r="G198" i="3" s="1"/>
  <c r="V190" i="4"/>
  <c r="G200" i="3" s="1"/>
  <c r="V192" i="4"/>
  <c r="G202" i="3" s="1"/>
  <c r="V194" i="4"/>
  <c r="G204" i="3" s="1"/>
  <c r="V196" i="4"/>
  <c r="G206" i="3" s="1"/>
  <c r="V198" i="4"/>
  <c r="G208" i="3" s="1"/>
  <c r="V200" i="4"/>
  <c r="G210" i="3" s="1"/>
  <c r="V202" i="4"/>
  <c r="G212" i="3" s="1"/>
  <c r="V204" i="4"/>
  <c r="G214" i="3" s="1"/>
  <c r="V206" i="4"/>
  <c r="G216" i="3" s="1"/>
  <c r="V208" i="4"/>
  <c r="G218" i="3" s="1"/>
  <c r="V210" i="4"/>
  <c r="G220" i="3" s="1"/>
  <c r="V212" i="4"/>
  <c r="G222" i="3" s="1"/>
  <c r="V214" i="4"/>
  <c r="G224" i="3" s="1"/>
  <c r="V216" i="4"/>
  <c r="G226" i="3" s="1"/>
  <c r="V218" i="4"/>
  <c r="G228" i="3" s="1"/>
  <c r="V220" i="4"/>
  <c r="G230" i="3" s="1"/>
  <c r="V222" i="4"/>
  <c r="G232" i="3" s="1"/>
  <c r="V224" i="4"/>
  <c r="G234" i="3" s="1"/>
  <c r="V226" i="4"/>
  <c r="G236" i="3" s="1"/>
  <c r="V228" i="4"/>
  <c r="G238" i="3" s="1"/>
  <c r="V230" i="4"/>
  <c r="G240" i="3" s="1"/>
  <c r="V232" i="4"/>
  <c r="G242" i="3" s="1"/>
  <c r="V234" i="4"/>
  <c r="G244" i="3" s="1"/>
  <c r="V236" i="4"/>
  <c r="G246" i="3" s="1"/>
  <c r="V238" i="4"/>
  <c r="G248" i="3" s="1"/>
  <c r="V240" i="4"/>
  <c r="G250" i="3" s="1"/>
  <c r="V242" i="4"/>
  <c r="G252" i="3" s="1"/>
  <c r="V244" i="4"/>
  <c r="G254" i="3" s="1"/>
  <c r="V246" i="4"/>
  <c r="G256" i="3" s="1"/>
  <c r="V248" i="4"/>
  <c r="G258" i="3" s="1"/>
  <c r="V250" i="4"/>
  <c r="G260" i="3" s="1"/>
  <c r="V252" i="4"/>
  <c r="G262" i="3" s="1"/>
  <c r="V254" i="4"/>
  <c r="G264" i="3" s="1"/>
  <c r="V256" i="4"/>
  <c r="G266" i="3" s="1"/>
  <c r="V258" i="4"/>
  <c r="G268" i="3" s="1"/>
  <c r="V260" i="4"/>
  <c r="G270" i="3" s="1"/>
  <c r="V262" i="4"/>
  <c r="G272" i="3" s="1"/>
  <c r="V264" i="4"/>
  <c r="G274" i="3" s="1"/>
  <c r="V266" i="4"/>
  <c r="G276" i="3" s="1"/>
  <c r="V268" i="4"/>
  <c r="G278" i="3" s="1"/>
  <c r="V270" i="4"/>
  <c r="G280" i="3" s="1"/>
  <c r="V272" i="4"/>
  <c r="G282" i="3" s="1"/>
  <c r="V274" i="4"/>
  <c r="G284" i="3" s="1"/>
  <c r="V276" i="4"/>
  <c r="G286" i="3" s="1"/>
  <c r="V278" i="4"/>
  <c r="G288" i="3" s="1"/>
  <c r="V280" i="4"/>
  <c r="G290" i="3" s="1"/>
  <c r="V282" i="4"/>
  <c r="G292" i="3" s="1"/>
  <c r="V284" i="4"/>
  <c r="G294" i="3" s="1"/>
  <c r="V286" i="4"/>
  <c r="G296" i="3" s="1"/>
  <c r="V288" i="4"/>
  <c r="G298" i="3" s="1"/>
  <c r="V290" i="4"/>
  <c r="G300" i="3" s="1"/>
  <c r="V294" i="4"/>
  <c r="G304" i="3" s="1"/>
  <c r="V296" i="4"/>
  <c r="G306" i="3" s="1"/>
  <c r="V298" i="4"/>
  <c r="G308" i="3" s="1"/>
  <c r="V300" i="4"/>
  <c r="G310" i="3" s="1"/>
  <c r="V302" i="4"/>
  <c r="G312" i="3" s="1"/>
  <c r="V304" i="4"/>
  <c r="G314" i="3" s="1"/>
  <c r="V306" i="4"/>
  <c r="G316" i="3" s="1"/>
  <c r="V308" i="4"/>
  <c r="G318" i="3" s="1"/>
  <c r="V310" i="4"/>
  <c r="G320" i="3" s="1"/>
  <c r="V312" i="4"/>
  <c r="G322" i="3" s="1"/>
  <c r="V314" i="4"/>
  <c r="G324" i="3" s="1"/>
  <c r="V316" i="4"/>
  <c r="G326" i="3" s="1"/>
  <c r="V318" i="4"/>
  <c r="G328" i="3" s="1"/>
  <c r="V320" i="4"/>
  <c r="G330" i="3" s="1"/>
  <c r="V322" i="4"/>
  <c r="G332" i="3" s="1"/>
  <c r="V324" i="4"/>
  <c r="G334" i="3" s="1"/>
  <c r="V326" i="4"/>
  <c r="G336" i="3" s="1"/>
  <c r="V328" i="4"/>
  <c r="G338" i="3" s="1"/>
  <c r="V330" i="4"/>
  <c r="G340" i="3" s="1"/>
  <c r="V332" i="4"/>
  <c r="G342" i="3" s="1"/>
  <c r="V334" i="4"/>
  <c r="G344" i="3" s="1"/>
  <c r="V336" i="4"/>
  <c r="G346" i="3" s="1"/>
  <c r="V338" i="4"/>
  <c r="G348" i="3" s="1"/>
  <c r="V340" i="4"/>
  <c r="G350" i="3" s="1"/>
  <c r="V342" i="4"/>
  <c r="G352" i="3" s="1"/>
  <c r="V344" i="4"/>
  <c r="G354" i="3" s="1"/>
  <c r="V346" i="4"/>
  <c r="G356" i="3" s="1"/>
  <c r="V348" i="4"/>
  <c r="G358" i="3" s="1"/>
  <c r="V350" i="4"/>
  <c r="G360" i="3" s="1"/>
  <c r="V352" i="4"/>
  <c r="G362" i="3" s="1"/>
  <c r="V354" i="4"/>
  <c r="G364" i="3" s="1"/>
  <c r="V356" i="4"/>
  <c r="G366" i="3" s="1"/>
  <c r="V358" i="4"/>
  <c r="G368" i="3" s="1"/>
  <c r="V360" i="4"/>
  <c r="G370" i="3" s="1"/>
  <c r="V362" i="4"/>
  <c r="G372" i="3" s="1"/>
  <c r="V364" i="4"/>
  <c r="G374" i="3" s="1"/>
  <c r="V366" i="4"/>
  <c r="G376" i="3" s="1"/>
  <c r="V368" i="4"/>
  <c r="G378" i="3" s="1"/>
  <c r="V370" i="4"/>
  <c r="G380" i="3" s="1"/>
  <c r="V372" i="4"/>
  <c r="G382" i="3" s="1"/>
  <c r="V374" i="4"/>
  <c r="G384" i="3" s="1"/>
  <c r="V376" i="4"/>
  <c r="G386" i="3" s="1"/>
  <c r="V400" i="4"/>
  <c r="G410" i="3" s="1"/>
  <c r="V402" i="4"/>
  <c r="G412" i="3" s="1"/>
  <c r="V404" i="4"/>
  <c r="G414" i="3" s="1"/>
  <c r="V406" i="4"/>
  <c r="G416" i="3" s="1"/>
  <c r="V408" i="4"/>
  <c r="G418" i="3" s="1"/>
  <c r="V410" i="4"/>
  <c r="G420" i="3" s="1"/>
  <c r="V412" i="4"/>
  <c r="G422" i="3" s="1"/>
  <c r="V414" i="4"/>
  <c r="G424" i="3" s="1"/>
  <c r="V416" i="4"/>
  <c r="G426" i="3" s="1"/>
  <c r="V418" i="4"/>
  <c r="G428" i="3" s="1"/>
  <c r="V420" i="4"/>
  <c r="G430" i="3" s="1"/>
  <c r="V422" i="4"/>
  <c r="G432" i="3" s="1"/>
  <c r="V424" i="4"/>
  <c r="G434" i="3" s="1"/>
  <c r="V426" i="4"/>
  <c r="G436" i="3" s="1"/>
  <c r="V428" i="4"/>
  <c r="G438" i="3" s="1"/>
  <c r="V430" i="4"/>
  <c r="G440" i="3" s="1"/>
  <c r="V432" i="4"/>
  <c r="G442" i="3" s="1"/>
  <c r="V434" i="4"/>
  <c r="G444" i="3" s="1"/>
  <c r="V436" i="4"/>
  <c r="G446" i="3" s="1"/>
  <c r="V438" i="4"/>
  <c r="G448" i="3" s="1"/>
  <c r="V440" i="4"/>
  <c r="G450" i="3" s="1"/>
  <c r="V442" i="4"/>
  <c r="G452" i="3" s="1"/>
  <c r="V444" i="4"/>
  <c r="G454" i="3" s="1"/>
  <c r="V446" i="4"/>
  <c r="G456" i="3" s="1"/>
  <c r="V448" i="4"/>
  <c r="G458" i="3" s="1"/>
  <c r="V450" i="4"/>
  <c r="G460" i="3" s="1"/>
  <c r="V452" i="4"/>
  <c r="G462" i="3" s="1"/>
  <c r="V454" i="4"/>
  <c r="G464" i="3" s="1"/>
  <c r="V456" i="4"/>
  <c r="G466" i="3" s="1"/>
  <c r="V458" i="4"/>
  <c r="G468" i="3" s="1"/>
  <c r="V460" i="4"/>
  <c r="G470" i="3" s="1"/>
  <c r="V462" i="4"/>
  <c r="G472" i="3" s="1"/>
  <c r="V464" i="4"/>
  <c r="G474" i="3" s="1"/>
  <c r="V466" i="4"/>
  <c r="G476" i="3" s="1"/>
  <c r="V468" i="4"/>
  <c r="G478" i="3" s="1"/>
  <c r="V470" i="4"/>
  <c r="G480" i="3" s="1"/>
  <c r="V472" i="4"/>
  <c r="G482" i="3" s="1"/>
  <c r="V474" i="4"/>
  <c r="G484" i="3" s="1"/>
  <c r="V476" i="4"/>
  <c r="G486" i="3" s="1"/>
  <c r="V478" i="4"/>
  <c r="G488" i="3" s="1"/>
  <c r="V480" i="4"/>
  <c r="G490" i="3" s="1"/>
  <c r="V482" i="4"/>
  <c r="G492" i="3" s="1"/>
  <c r="V484" i="4"/>
  <c r="G494" i="3" s="1"/>
  <c r="V486" i="4"/>
  <c r="G496" i="3" s="1"/>
  <c r="V488" i="4"/>
  <c r="G498" i="3" s="1"/>
  <c r="V490" i="4"/>
  <c r="G500" i="3" s="1"/>
  <c r="V492" i="4"/>
  <c r="G502" i="3" s="1"/>
  <c r="V494" i="4"/>
  <c r="G504" i="3" s="1"/>
  <c r="V496" i="4"/>
  <c r="G506" i="3" s="1"/>
  <c r="X498" i="4"/>
  <c r="I508" i="3" s="1"/>
  <c r="U499" i="4"/>
  <c r="F509" i="3" s="1"/>
  <c r="W501" i="4"/>
  <c r="H511" i="3" s="1"/>
  <c r="T502" i="4"/>
  <c r="E512" i="3" s="1"/>
  <c r="Y504" i="4"/>
  <c r="J514" i="3" s="1"/>
  <c r="U508" i="4"/>
  <c r="F518" i="3" s="1"/>
  <c r="T512" i="4"/>
  <c r="E522" i="3" s="1"/>
  <c r="U157" i="4"/>
  <c r="F167" i="3" s="1"/>
  <c r="T163" i="4"/>
  <c r="E173" i="3" s="1"/>
  <c r="X163" i="4"/>
  <c r="I173" i="3" s="1"/>
  <c r="T166" i="4"/>
  <c r="E176" i="3" s="1"/>
  <c r="U168" i="4"/>
  <c r="F178" i="3" s="1"/>
  <c r="Y168" i="4"/>
  <c r="J178" i="3" s="1"/>
  <c r="X176" i="4"/>
  <c r="I186" i="3" s="1"/>
  <c r="W178" i="4"/>
  <c r="H188" i="3" s="1"/>
  <c r="T401" i="4"/>
  <c r="E411" i="3" s="1"/>
  <c r="T403" i="4"/>
  <c r="E413" i="3" s="1"/>
  <c r="T405" i="4"/>
  <c r="E415" i="3" s="1"/>
  <c r="T407" i="4"/>
  <c r="E417" i="3" s="1"/>
  <c r="T409" i="4"/>
  <c r="E419" i="3" s="1"/>
  <c r="T411" i="4"/>
  <c r="E421" i="3" s="1"/>
  <c r="T413" i="4"/>
  <c r="E423" i="3" s="1"/>
  <c r="T415" i="4"/>
  <c r="E425" i="3" s="1"/>
  <c r="T417" i="4"/>
  <c r="E427" i="3" s="1"/>
  <c r="T419" i="4"/>
  <c r="E429" i="3" s="1"/>
  <c r="T421" i="4"/>
  <c r="E431" i="3" s="1"/>
  <c r="T423" i="4"/>
  <c r="E433" i="3" s="1"/>
  <c r="T425" i="4"/>
  <c r="E435" i="3" s="1"/>
  <c r="T427" i="4"/>
  <c r="E437" i="3" s="1"/>
  <c r="T429" i="4"/>
  <c r="E439" i="3" s="1"/>
  <c r="T431" i="4"/>
  <c r="E441" i="3" s="1"/>
  <c r="T433" i="4"/>
  <c r="E443" i="3" s="1"/>
  <c r="T435" i="4"/>
  <c r="E445" i="3" s="1"/>
  <c r="T437" i="4"/>
  <c r="E447" i="3" s="1"/>
  <c r="T439" i="4"/>
  <c r="E449" i="3" s="1"/>
  <c r="T441" i="4"/>
  <c r="E451" i="3" s="1"/>
  <c r="T443" i="4"/>
  <c r="E453" i="3" s="1"/>
  <c r="T445" i="4"/>
  <c r="E455" i="3" s="1"/>
  <c r="T447" i="4"/>
  <c r="E457" i="3" s="1"/>
  <c r="T449" i="4"/>
  <c r="E459" i="3" s="1"/>
  <c r="T451" i="4"/>
  <c r="E461" i="3" s="1"/>
  <c r="T453" i="4"/>
  <c r="E463" i="3" s="1"/>
  <c r="T455" i="4"/>
  <c r="E465" i="3" s="1"/>
  <c r="T457" i="4"/>
  <c r="E467" i="3" s="1"/>
  <c r="T459" i="4"/>
  <c r="E469" i="3" s="1"/>
  <c r="T461" i="4"/>
  <c r="E471" i="3" s="1"/>
  <c r="T463" i="4"/>
  <c r="E473" i="3" s="1"/>
  <c r="T465" i="4"/>
  <c r="E475" i="3" s="1"/>
  <c r="T467" i="4"/>
  <c r="E477" i="3" s="1"/>
  <c r="T469" i="4"/>
  <c r="E479" i="3" s="1"/>
  <c r="T471" i="4"/>
  <c r="E481" i="3" s="1"/>
  <c r="T473" i="4"/>
  <c r="E483" i="3" s="1"/>
  <c r="T475" i="4"/>
  <c r="E485" i="3" s="1"/>
  <c r="T477" i="4"/>
  <c r="E487" i="3" s="1"/>
  <c r="T479" i="4"/>
  <c r="E489" i="3" s="1"/>
  <c r="T481" i="4"/>
  <c r="E491" i="3" s="1"/>
  <c r="T483" i="4"/>
  <c r="E493" i="3" s="1"/>
  <c r="T485" i="4"/>
  <c r="E495" i="3" s="1"/>
  <c r="T487" i="4"/>
  <c r="E497" i="3" s="1"/>
  <c r="T489" i="4"/>
  <c r="E499" i="3" s="1"/>
  <c r="T491" i="4"/>
  <c r="E501" i="3" s="1"/>
  <c r="T493" i="4"/>
  <c r="E503" i="3" s="1"/>
  <c r="T495" i="4"/>
  <c r="E505" i="3" s="1"/>
  <c r="X496" i="4"/>
  <c r="I506" i="3" s="1"/>
  <c r="U497" i="4"/>
  <c r="F507" i="3" s="1"/>
  <c r="W499" i="4"/>
  <c r="H509" i="3" s="1"/>
  <c r="T500" i="4"/>
  <c r="E510" i="3" s="1"/>
  <c r="T503" i="4"/>
  <c r="E513" i="3" s="1"/>
  <c r="T506" i="4"/>
  <c r="E516" i="3" s="1"/>
  <c r="Y508" i="4"/>
  <c r="J518" i="3" s="1"/>
  <c r="X511" i="4"/>
  <c r="I521" i="3" s="1"/>
  <c r="X139" i="4"/>
  <c r="I149" i="3" s="1"/>
  <c r="T142" i="4"/>
  <c r="E152" i="3" s="1"/>
  <c r="V144" i="4"/>
  <c r="G154" i="3" s="1"/>
  <c r="X144" i="4"/>
  <c r="I154" i="3" s="1"/>
  <c r="X146" i="4"/>
  <c r="I156" i="3" s="1"/>
  <c r="T147" i="4"/>
  <c r="E157" i="3" s="1"/>
  <c r="X147" i="4"/>
  <c r="I157" i="3" s="1"/>
  <c r="T150" i="4"/>
  <c r="E160" i="3" s="1"/>
  <c r="V152" i="4"/>
  <c r="G162" i="3" s="1"/>
  <c r="X152" i="4"/>
  <c r="I162" i="3" s="1"/>
  <c r="X154" i="4"/>
  <c r="I164" i="3" s="1"/>
  <c r="T155" i="4"/>
  <c r="E165" i="3" s="1"/>
  <c r="X155" i="4"/>
  <c r="I165" i="3" s="1"/>
  <c r="T158" i="4"/>
  <c r="E168" i="3" s="1"/>
  <c r="V160" i="4"/>
  <c r="G170" i="3" s="1"/>
  <c r="X160" i="4"/>
  <c r="I170" i="3" s="1"/>
  <c r="Y162" i="4"/>
  <c r="J172" i="3" s="1"/>
  <c r="U163" i="4"/>
  <c r="F173" i="3" s="1"/>
  <c r="Y163" i="4"/>
  <c r="J173" i="3" s="1"/>
  <c r="T169" i="4"/>
  <c r="E179" i="3" s="1"/>
  <c r="X169" i="4"/>
  <c r="I179" i="3" s="1"/>
  <c r="T174" i="4"/>
  <c r="E184" i="3" s="1"/>
  <c r="U176" i="4"/>
  <c r="F186" i="3" s="1"/>
  <c r="Y176" i="4"/>
  <c r="J186" i="3" s="1"/>
  <c r="U401" i="4"/>
  <c r="F411" i="3" s="1"/>
  <c r="U403" i="4"/>
  <c r="F413" i="3" s="1"/>
  <c r="U405" i="4"/>
  <c r="F415" i="3" s="1"/>
  <c r="U407" i="4"/>
  <c r="F417" i="3" s="1"/>
  <c r="U409" i="4"/>
  <c r="F419" i="3" s="1"/>
  <c r="U411" i="4"/>
  <c r="F421" i="3" s="1"/>
  <c r="U413" i="4"/>
  <c r="F423" i="3" s="1"/>
  <c r="U415" i="4"/>
  <c r="F425" i="3" s="1"/>
  <c r="U417" i="4"/>
  <c r="F427" i="3" s="1"/>
  <c r="U419" i="4"/>
  <c r="F429" i="3" s="1"/>
  <c r="U421" i="4"/>
  <c r="F431" i="3" s="1"/>
  <c r="U423" i="4"/>
  <c r="F433" i="3" s="1"/>
  <c r="U425" i="4"/>
  <c r="F435" i="3" s="1"/>
  <c r="U427" i="4"/>
  <c r="F437" i="3" s="1"/>
  <c r="U429" i="4"/>
  <c r="F439" i="3" s="1"/>
  <c r="U431" i="4"/>
  <c r="F441" i="3" s="1"/>
  <c r="U433" i="4"/>
  <c r="F443" i="3" s="1"/>
  <c r="U435" i="4"/>
  <c r="F445" i="3" s="1"/>
  <c r="U437" i="4"/>
  <c r="F447" i="3" s="1"/>
  <c r="U439" i="4"/>
  <c r="F449" i="3" s="1"/>
  <c r="U441" i="4"/>
  <c r="F451" i="3" s="1"/>
  <c r="U443" i="4"/>
  <c r="F453" i="3" s="1"/>
  <c r="U445" i="4"/>
  <c r="F455" i="3" s="1"/>
  <c r="U447" i="4"/>
  <c r="F457" i="3" s="1"/>
  <c r="U449" i="4"/>
  <c r="F459" i="3" s="1"/>
  <c r="U451" i="4"/>
  <c r="F461" i="3" s="1"/>
  <c r="U453" i="4"/>
  <c r="F463" i="3" s="1"/>
  <c r="U455" i="4"/>
  <c r="F465" i="3" s="1"/>
  <c r="U457" i="4"/>
  <c r="F467" i="3" s="1"/>
  <c r="U459" i="4"/>
  <c r="F469" i="3" s="1"/>
  <c r="U461" i="4"/>
  <c r="F471" i="3" s="1"/>
  <c r="U463" i="4"/>
  <c r="F473" i="3" s="1"/>
  <c r="U465" i="4"/>
  <c r="F475" i="3" s="1"/>
  <c r="U467" i="4"/>
  <c r="F477" i="3" s="1"/>
  <c r="U469" i="4"/>
  <c r="F479" i="3" s="1"/>
  <c r="U471" i="4"/>
  <c r="F481" i="3" s="1"/>
  <c r="U473" i="4"/>
  <c r="F483" i="3" s="1"/>
  <c r="U475" i="4"/>
  <c r="F485" i="3" s="1"/>
  <c r="U477" i="4"/>
  <c r="F487" i="3" s="1"/>
  <c r="U479" i="4"/>
  <c r="F489" i="3" s="1"/>
  <c r="U481" i="4"/>
  <c r="F491" i="3" s="1"/>
  <c r="U483" i="4"/>
  <c r="F493" i="3" s="1"/>
  <c r="U485" i="4"/>
  <c r="F495" i="3" s="1"/>
  <c r="U487" i="4"/>
  <c r="F497" i="3" s="1"/>
  <c r="U489" i="4"/>
  <c r="F499" i="3" s="1"/>
  <c r="U491" i="4"/>
  <c r="F501" i="3" s="1"/>
  <c r="U493" i="4"/>
  <c r="F503" i="3" s="1"/>
  <c r="U495" i="4"/>
  <c r="F505" i="3" s="1"/>
  <c r="U500" i="4"/>
  <c r="F510" i="3" s="1"/>
  <c r="W502" i="4"/>
  <c r="H512" i="3" s="1"/>
  <c r="Y502" i="4"/>
  <c r="J512" i="3" s="1"/>
  <c r="U506" i="4"/>
  <c r="F516" i="3" s="1"/>
  <c r="Y138" i="4"/>
  <c r="J148" i="3" s="1"/>
  <c r="U139" i="4"/>
  <c r="F149" i="3" s="1"/>
  <c r="Y139" i="4"/>
  <c r="J149" i="3" s="1"/>
  <c r="U142" i="4"/>
  <c r="F152" i="3" s="1"/>
  <c r="W144" i="4"/>
  <c r="H154" i="3" s="1"/>
  <c r="Y144" i="4"/>
  <c r="J154" i="3" s="1"/>
  <c r="Y146" i="4"/>
  <c r="J156" i="3" s="1"/>
  <c r="U147" i="4"/>
  <c r="F157" i="3" s="1"/>
  <c r="Y147" i="4"/>
  <c r="J157" i="3" s="1"/>
  <c r="U150" i="4"/>
  <c r="F160" i="3" s="1"/>
  <c r="W152" i="4"/>
  <c r="H162" i="3" s="1"/>
  <c r="Y152" i="4"/>
  <c r="J162" i="3" s="1"/>
  <c r="Y154" i="4"/>
  <c r="J164" i="3" s="1"/>
  <c r="U155" i="4"/>
  <c r="F165" i="3" s="1"/>
  <c r="Y155" i="4"/>
  <c r="J165" i="3" s="1"/>
  <c r="U158" i="4"/>
  <c r="F168" i="3" s="1"/>
  <c r="W160" i="4"/>
  <c r="H170" i="3" s="1"/>
  <c r="Y160" i="4"/>
  <c r="J170" i="3" s="1"/>
  <c r="T161" i="4"/>
  <c r="E171" i="3" s="1"/>
  <c r="U169" i="4"/>
  <c r="F179" i="3" s="1"/>
  <c r="Y171" i="4"/>
  <c r="J181" i="3" s="1"/>
  <c r="T177" i="4"/>
  <c r="E187" i="3" s="1"/>
  <c r="X177" i="4"/>
  <c r="I187" i="3" s="1"/>
  <c r="V291" i="4"/>
  <c r="G301" i="3" s="1"/>
  <c r="V293" i="4"/>
  <c r="G303" i="3" s="1"/>
  <c r="V377" i="4"/>
  <c r="G387" i="3" s="1"/>
  <c r="V379" i="4"/>
  <c r="G389" i="3" s="1"/>
  <c r="V381" i="4"/>
  <c r="G391" i="3" s="1"/>
  <c r="V383" i="4"/>
  <c r="G393" i="3" s="1"/>
  <c r="V385" i="4"/>
  <c r="G395" i="3" s="1"/>
  <c r="V387" i="4"/>
  <c r="G397" i="3" s="1"/>
  <c r="V389" i="4"/>
  <c r="G399" i="3" s="1"/>
  <c r="V391" i="4"/>
  <c r="G401" i="3" s="1"/>
  <c r="V393" i="4"/>
  <c r="G403" i="3" s="1"/>
  <c r="V395" i="4"/>
  <c r="G405" i="3" s="1"/>
  <c r="V397" i="4"/>
  <c r="G407" i="3" s="1"/>
  <c r="V399" i="4"/>
  <c r="G409" i="3" s="1"/>
  <c r="V401" i="4"/>
  <c r="G411" i="3" s="1"/>
  <c r="V403" i="4"/>
  <c r="G413" i="3" s="1"/>
  <c r="V405" i="4"/>
  <c r="G415" i="3" s="1"/>
  <c r="V407" i="4"/>
  <c r="G417" i="3" s="1"/>
  <c r="V409" i="4"/>
  <c r="G419" i="3" s="1"/>
  <c r="V411" i="4"/>
  <c r="G421" i="3" s="1"/>
  <c r="V413" i="4"/>
  <c r="G423" i="3" s="1"/>
  <c r="V415" i="4"/>
  <c r="G425" i="3" s="1"/>
  <c r="V417" i="4"/>
  <c r="G427" i="3" s="1"/>
  <c r="V419" i="4"/>
  <c r="G429" i="3" s="1"/>
  <c r="V421" i="4"/>
  <c r="G431" i="3" s="1"/>
  <c r="V423" i="4"/>
  <c r="G433" i="3" s="1"/>
  <c r="V425" i="4"/>
  <c r="G435" i="3" s="1"/>
  <c r="V427" i="4"/>
  <c r="G437" i="3" s="1"/>
  <c r="V429" i="4"/>
  <c r="G439" i="3" s="1"/>
  <c r="V431" i="4"/>
  <c r="G441" i="3" s="1"/>
  <c r="V433" i="4"/>
  <c r="G443" i="3" s="1"/>
  <c r="V435" i="4"/>
  <c r="G445" i="3" s="1"/>
  <c r="V437" i="4"/>
  <c r="G447" i="3" s="1"/>
  <c r="V439" i="4"/>
  <c r="G449" i="3" s="1"/>
  <c r="V441" i="4"/>
  <c r="G451" i="3" s="1"/>
  <c r="V443" i="4"/>
  <c r="G453" i="3" s="1"/>
  <c r="V445" i="4"/>
  <c r="G455" i="3" s="1"/>
  <c r="V447" i="4"/>
  <c r="G457" i="3" s="1"/>
  <c r="V449" i="4"/>
  <c r="G459" i="3" s="1"/>
  <c r="V451" i="4"/>
  <c r="G461" i="3" s="1"/>
  <c r="V453" i="4"/>
  <c r="G463" i="3" s="1"/>
  <c r="V455" i="4"/>
  <c r="G465" i="3" s="1"/>
  <c r="V457" i="4"/>
  <c r="G467" i="3" s="1"/>
  <c r="V459" i="4"/>
  <c r="G469" i="3" s="1"/>
  <c r="V461" i="4"/>
  <c r="G471" i="3" s="1"/>
  <c r="V463" i="4"/>
  <c r="G473" i="3" s="1"/>
  <c r="V465" i="4"/>
  <c r="G475" i="3" s="1"/>
  <c r="V467" i="4"/>
  <c r="G477" i="3" s="1"/>
  <c r="V469" i="4"/>
  <c r="G479" i="3" s="1"/>
  <c r="V471" i="4"/>
  <c r="G481" i="3" s="1"/>
  <c r="V473" i="4"/>
  <c r="G483" i="3" s="1"/>
  <c r="V475" i="4"/>
  <c r="G485" i="3" s="1"/>
  <c r="V477" i="4"/>
  <c r="G487" i="3" s="1"/>
  <c r="V479" i="4"/>
  <c r="G489" i="3" s="1"/>
  <c r="V483" i="4"/>
  <c r="G493" i="3" s="1"/>
  <c r="T507" i="4"/>
  <c r="E517" i="3" s="1"/>
  <c r="T510" i="4"/>
  <c r="E520" i="3" s="1"/>
  <c r="T153" i="4"/>
  <c r="E163" i="3" s="1"/>
  <c r="U161" i="4"/>
  <c r="F171" i="3" s="1"/>
  <c r="U177" i="4"/>
  <c r="F187" i="3" s="1"/>
  <c r="W285" i="4"/>
  <c r="H295" i="3" s="1"/>
  <c r="W287" i="4"/>
  <c r="H297" i="3" s="1"/>
  <c r="W289" i="4"/>
  <c r="H299" i="3" s="1"/>
  <c r="W291" i="4"/>
  <c r="H301" i="3" s="1"/>
  <c r="W293" i="4"/>
  <c r="H303" i="3" s="1"/>
  <c r="W295" i="4"/>
  <c r="H305" i="3" s="1"/>
  <c r="W297" i="4"/>
  <c r="H307" i="3" s="1"/>
  <c r="W299" i="4"/>
  <c r="H309" i="3" s="1"/>
  <c r="W301" i="4"/>
  <c r="H311" i="3" s="1"/>
  <c r="W303" i="4"/>
  <c r="H313" i="3" s="1"/>
  <c r="W305" i="4"/>
  <c r="H315" i="3" s="1"/>
  <c r="W307" i="4"/>
  <c r="H317" i="3" s="1"/>
  <c r="W309" i="4"/>
  <c r="H319" i="3" s="1"/>
  <c r="W311" i="4"/>
  <c r="H321" i="3" s="1"/>
  <c r="W313" i="4"/>
  <c r="H323" i="3" s="1"/>
  <c r="W315" i="4"/>
  <c r="H325" i="3" s="1"/>
  <c r="W317" i="4"/>
  <c r="H327" i="3" s="1"/>
  <c r="W319" i="4"/>
  <c r="H329" i="3" s="1"/>
  <c r="W321" i="4"/>
  <c r="H331" i="3" s="1"/>
  <c r="W323" i="4"/>
  <c r="H333" i="3" s="1"/>
  <c r="W325" i="4"/>
  <c r="H335" i="3" s="1"/>
  <c r="W327" i="4"/>
  <c r="H337" i="3" s="1"/>
  <c r="W329" i="4"/>
  <c r="H339" i="3" s="1"/>
  <c r="W331" i="4"/>
  <c r="H341" i="3" s="1"/>
  <c r="W333" i="4"/>
  <c r="H343" i="3" s="1"/>
  <c r="W335" i="4"/>
  <c r="H345" i="3" s="1"/>
  <c r="W337" i="4"/>
  <c r="H347" i="3" s="1"/>
  <c r="W339" i="4"/>
  <c r="H349" i="3" s="1"/>
  <c r="W341" i="4"/>
  <c r="H351" i="3" s="1"/>
  <c r="W377" i="4"/>
  <c r="H387" i="3" s="1"/>
  <c r="W379" i="4"/>
  <c r="H389" i="3" s="1"/>
  <c r="W381" i="4"/>
  <c r="H391" i="3" s="1"/>
  <c r="W383" i="4"/>
  <c r="H393" i="3" s="1"/>
  <c r="W385" i="4"/>
  <c r="H395" i="3" s="1"/>
  <c r="W389" i="4"/>
  <c r="H399" i="3" s="1"/>
  <c r="W397" i="4"/>
  <c r="H407" i="3" s="1"/>
  <c r="W399" i="4"/>
  <c r="H409" i="3" s="1"/>
  <c r="W401" i="4"/>
  <c r="H411" i="3" s="1"/>
  <c r="W403" i="4"/>
  <c r="H413" i="3" s="1"/>
  <c r="W405" i="4"/>
  <c r="H415" i="3" s="1"/>
  <c r="W407" i="4"/>
  <c r="H417" i="3" s="1"/>
  <c r="W409" i="4"/>
  <c r="H419" i="3" s="1"/>
  <c r="W411" i="4"/>
  <c r="H421" i="3" s="1"/>
  <c r="W413" i="4"/>
  <c r="H423" i="3" s="1"/>
  <c r="W415" i="4"/>
  <c r="H425" i="3" s="1"/>
  <c r="W417" i="4"/>
  <c r="H427" i="3" s="1"/>
  <c r="W419" i="4"/>
  <c r="H429" i="3" s="1"/>
  <c r="W421" i="4"/>
  <c r="H431" i="3" s="1"/>
  <c r="W423" i="4"/>
  <c r="H433" i="3" s="1"/>
  <c r="W425" i="4"/>
  <c r="H435" i="3" s="1"/>
  <c r="W427" i="4"/>
  <c r="H437" i="3" s="1"/>
  <c r="W429" i="4"/>
  <c r="H439" i="3" s="1"/>
  <c r="W431" i="4"/>
  <c r="H441" i="3" s="1"/>
  <c r="W433" i="4"/>
  <c r="H443" i="3" s="1"/>
  <c r="W435" i="4"/>
  <c r="H445" i="3" s="1"/>
  <c r="W437" i="4"/>
  <c r="H447" i="3" s="1"/>
  <c r="W439" i="4"/>
  <c r="H449" i="3" s="1"/>
  <c r="W441" i="4"/>
  <c r="H451" i="3" s="1"/>
  <c r="W443" i="4"/>
  <c r="H453" i="3" s="1"/>
  <c r="W445" i="4"/>
  <c r="H455" i="3" s="1"/>
  <c r="W447" i="4"/>
  <c r="H457" i="3" s="1"/>
  <c r="W449" i="4"/>
  <c r="H459" i="3" s="1"/>
  <c r="W451" i="4"/>
  <c r="H461" i="3" s="1"/>
  <c r="W453" i="4"/>
  <c r="H463" i="3" s="1"/>
  <c r="W455" i="4"/>
  <c r="H465" i="3" s="1"/>
  <c r="W457" i="4"/>
  <c r="H467" i="3" s="1"/>
  <c r="W459" i="4"/>
  <c r="H469" i="3" s="1"/>
  <c r="W461" i="4"/>
  <c r="H471" i="3" s="1"/>
  <c r="W463" i="4"/>
  <c r="H473" i="3" s="1"/>
  <c r="W465" i="4"/>
  <c r="H475" i="3" s="1"/>
  <c r="W467" i="4"/>
  <c r="H477" i="3" s="1"/>
  <c r="W469" i="4"/>
  <c r="H479" i="3" s="1"/>
  <c r="W471" i="4"/>
  <c r="H481" i="3" s="1"/>
  <c r="W473" i="4"/>
  <c r="H483" i="3" s="1"/>
  <c r="W475" i="4"/>
  <c r="H485" i="3" s="1"/>
  <c r="W477" i="4"/>
  <c r="H487" i="3" s="1"/>
  <c r="W479" i="4"/>
  <c r="H489" i="3" s="1"/>
  <c r="W481" i="4"/>
  <c r="H491" i="3" s="1"/>
  <c r="W483" i="4"/>
  <c r="H493" i="3" s="1"/>
  <c r="W485" i="4"/>
  <c r="H495" i="3" s="1"/>
  <c r="W487" i="4"/>
  <c r="H497" i="3" s="1"/>
  <c r="W489" i="4"/>
  <c r="H499" i="3" s="1"/>
  <c r="W491" i="4"/>
  <c r="H501" i="3" s="1"/>
  <c r="W493" i="4"/>
  <c r="H503" i="3" s="1"/>
  <c r="W495" i="4"/>
  <c r="H505" i="3" s="1"/>
  <c r="X497" i="4"/>
  <c r="I507" i="3" s="1"/>
  <c r="U498" i="4"/>
  <c r="F508" i="3" s="1"/>
  <c r="W500" i="4"/>
  <c r="H510" i="3" s="1"/>
  <c r="T501" i="4"/>
  <c r="E511" i="3" s="1"/>
  <c r="T504" i="4"/>
  <c r="E514" i="3" s="1"/>
  <c r="Y506" i="4"/>
  <c r="J516" i="3" s="1"/>
  <c r="U510" i="4"/>
  <c r="F520" i="3" s="1"/>
  <c r="X142" i="4"/>
  <c r="I152" i="3" s="1"/>
  <c r="T143" i="4"/>
  <c r="E153" i="3" s="1"/>
  <c r="X143" i="4"/>
  <c r="I153" i="3" s="1"/>
  <c r="T146" i="4"/>
  <c r="E156" i="3" s="1"/>
  <c r="V148" i="4"/>
  <c r="G158" i="3" s="1"/>
  <c r="X148" i="4"/>
  <c r="I158" i="3" s="1"/>
  <c r="X150" i="4"/>
  <c r="I160" i="3" s="1"/>
  <c r="T151" i="4"/>
  <c r="E161" i="3" s="1"/>
  <c r="X151" i="4"/>
  <c r="I161" i="3" s="1"/>
  <c r="T154" i="4"/>
  <c r="E164" i="3" s="1"/>
  <c r="V156" i="4"/>
  <c r="G166" i="3" s="1"/>
  <c r="X156" i="4"/>
  <c r="I166" i="3" s="1"/>
  <c r="X158" i="4"/>
  <c r="I168" i="3" s="1"/>
  <c r="T159" i="4"/>
  <c r="E169" i="3" s="1"/>
  <c r="X159" i="4"/>
  <c r="I169" i="3" s="1"/>
  <c r="T160" i="4"/>
  <c r="E170" i="3" s="1"/>
  <c r="U162" i="4"/>
  <c r="F172" i="3" s="1"/>
  <c r="W164" i="4"/>
  <c r="H174" i="3" s="1"/>
  <c r="Y164" i="4"/>
  <c r="J174" i="3" s="1"/>
  <c r="T165" i="4"/>
  <c r="E175" i="3" s="1"/>
  <c r="X165" i="4"/>
  <c r="I175" i="3" s="1"/>
  <c r="V167" i="4"/>
  <c r="G177" i="3" s="1"/>
  <c r="V172" i="4"/>
  <c r="G182" i="3" s="1"/>
  <c r="T178" i="4"/>
  <c r="E188" i="3" s="1"/>
  <c r="U400" i="4"/>
  <c r="F410" i="3" s="1"/>
  <c r="U402" i="4"/>
  <c r="F412" i="3" s="1"/>
  <c r="U404" i="4"/>
  <c r="F414" i="3" s="1"/>
  <c r="U406" i="4"/>
  <c r="F416" i="3" s="1"/>
  <c r="U408" i="4"/>
  <c r="F418" i="3" s="1"/>
  <c r="U410" i="4"/>
  <c r="F420" i="3" s="1"/>
  <c r="U412" i="4"/>
  <c r="F422" i="3" s="1"/>
  <c r="U414" i="4"/>
  <c r="F424" i="3" s="1"/>
  <c r="U416" i="4"/>
  <c r="F426" i="3" s="1"/>
  <c r="U418" i="4"/>
  <c r="F428" i="3" s="1"/>
  <c r="U420" i="4"/>
  <c r="F430" i="3" s="1"/>
  <c r="U422" i="4"/>
  <c r="F432" i="3" s="1"/>
  <c r="U424" i="4"/>
  <c r="F434" i="3" s="1"/>
  <c r="U426" i="4"/>
  <c r="F436" i="3" s="1"/>
  <c r="U428" i="4"/>
  <c r="F438" i="3" s="1"/>
  <c r="U430" i="4"/>
  <c r="F440" i="3" s="1"/>
  <c r="U432" i="4"/>
  <c r="F442" i="3" s="1"/>
  <c r="U434" i="4"/>
  <c r="F444" i="3" s="1"/>
  <c r="U436" i="4"/>
  <c r="F446" i="3" s="1"/>
  <c r="U438" i="4"/>
  <c r="F448" i="3" s="1"/>
  <c r="U440" i="4"/>
  <c r="F450" i="3" s="1"/>
  <c r="U442" i="4"/>
  <c r="F452" i="3" s="1"/>
  <c r="U444" i="4"/>
  <c r="F454" i="3" s="1"/>
  <c r="U446" i="4"/>
  <c r="F456" i="3" s="1"/>
  <c r="U448" i="4"/>
  <c r="F458" i="3" s="1"/>
  <c r="U450" i="4"/>
  <c r="F460" i="3" s="1"/>
  <c r="U452" i="4"/>
  <c r="F462" i="3" s="1"/>
  <c r="U454" i="4"/>
  <c r="F464" i="3" s="1"/>
  <c r="U456" i="4"/>
  <c r="F466" i="3" s="1"/>
  <c r="U458" i="4"/>
  <c r="F468" i="3" s="1"/>
  <c r="U460" i="4"/>
  <c r="F470" i="3" s="1"/>
  <c r="U462" i="4"/>
  <c r="F472" i="3" s="1"/>
  <c r="U464" i="4"/>
  <c r="F474" i="3" s="1"/>
  <c r="U466" i="4"/>
  <c r="F476" i="3" s="1"/>
  <c r="U468" i="4"/>
  <c r="F478" i="3" s="1"/>
  <c r="U470" i="4"/>
  <c r="F480" i="3" s="1"/>
  <c r="U472" i="4"/>
  <c r="F482" i="3" s="1"/>
  <c r="U474" i="4"/>
  <c r="F484" i="3" s="1"/>
  <c r="U476" i="4"/>
  <c r="F486" i="3" s="1"/>
  <c r="U478" i="4"/>
  <c r="F488" i="3" s="1"/>
  <c r="U480" i="4"/>
  <c r="F490" i="3" s="1"/>
  <c r="U482" i="4"/>
  <c r="F492" i="3" s="1"/>
  <c r="U484" i="4"/>
  <c r="F494" i="3" s="1"/>
  <c r="U486" i="4"/>
  <c r="F496" i="3" s="1"/>
  <c r="U488" i="4"/>
  <c r="F498" i="3" s="1"/>
  <c r="U490" i="4"/>
  <c r="F500" i="3" s="1"/>
  <c r="U492" i="4"/>
  <c r="F502" i="3" s="1"/>
  <c r="U494" i="4"/>
  <c r="F504" i="3" s="1"/>
  <c r="U496" i="4"/>
  <c r="F506" i="3" s="1"/>
  <c r="W498" i="4"/>
  <c r="H508" i="3" s="1"/>
  <c r="T505" i="4"/>
  <c r="E515" i="3" s="1"/>
  <c r="T508" i="4"/>
  <c r="E518" i="3" s="1"/>
  <c r="V497" i="4"/>
  <c r="G507" i="3" s="1"/>
  <c r="V499" i="4"/>
  <c r="G509" i="3" s="1"/>
  <c r="V501" i="4"/>
  <c r="G511" i="3" s="1"/>
  <c r="V503" i="4"/>
  <c r="G513" i="3" s="1"/>
  <c r="V505" i="4"/>
  <c r="G515" i="3" s="1"/>
  <c r="V507" i="4"/>
  <c r="G517" i="3" s="1"/>
  <c r="V509" i="4"/>
  <c r="G519" i="3" s="1"/>
  <c r="V511" i="4"/>
  <c r="G521" i="3" s="1"/>
  <c r="V513" i="4"/>
  <c r="G523" i="3" s="1"/>
  <c r="V515" i="4"/>
  <c r="G525" i="3" s="1"/>
  <c r="V517" i="4"/>
  <c r="G527" i="3" s="1"/>
  <c r="V519" i="4"/>
  <c r="G529" i="3" s="1"/>
  <c r="V521" i="4"/>
  <c r="G531" i="3" s="1"/>
  <c r="V523" i="4"/>
  <c r="G533" i="3" s="1"/>
  <c r="V525" i="4"/>
  <c r="G535" i="3" s="1"/>
  <c r="V527" i="4"/>
  <c r="G537" i="3" s="1"/>
  <c r="V529" i="4"/>
  <c r="G539" i="3" s="1"/>
  <c r="V531" i="4"/>
  <c r="G541" i="3" s="1"/>
  <c r="V533" i="4"/>
  <c r="G543" i="3" s="1"/>
  <c r="V535" i="4"/>
  <c r="G545" i="3" s="1"/>
  <c r="V537" i="4"/>
  <c r="G547" i="3" s="1"/>
  <c r="V539" i="4"/>
  <c r="G549" i="3" s="1"/>
  <c r="V541" i="4"/>
  <c r="G551" i="3" s="1"/>
  <c r="V543" i="4"/>
  <c r="G553" i="3" s="1"/>
  <c r="V545" i="4"/>
  <c r="G555" i="3" s="1"/>
  <c r="V547" i="4"/>
  <c r="G557" i="3" s="1"/>
  <c r="V549" i="4"/>
  <c r="G559" i="3" s="1"/>
  <c r="V551" i="4"/>
  <c r="G561" i="3" s="1"/>
  <c r="V553" i="4"/>
  <c r="G563" i="3" s="1"/>
  <c r="V555" i="4"/>
  <c r="G565" i="3" s="1"/>
  <c r="V557" i="4"/>
  <c r="G567" i="3" s="1"/>
  <c r="V559" i="4"/>
  <c r="G569" i="3" s="1"/>
  <c r="V561" i="4"/>
  <c r="G571" i="3" s="1"/>
  <c r="V563" i="4"/>
  <c r="G573" i="3" s="1"/>
  <c r="V565" i="4"/>
  <c r="G575" i="3" s="1"/>
  <c r="V567" i="4"/>
  <c r="G577" i="3" s="1"/>
  <c r="V569" i="4"/>
  <c r="G579" i="3" s="1"/>
  <c r="V571" i="4"/>
  <c r="G581" i="3" s="1"/>
  <c r="V573" i="4"/>
  <c r="G583" i="3" s="1"/>
  <c r="V575" i="4"/>
  <c r="G585" i="3" s="1"/>
  <c r="V577" i="4"/>
  <c r="G587" i="3" s="1"/>
  <c r="V579" i="4"/>
  <c r="G589" i="3" s="1"/>
  <c r="V581" i="4"/>
  <c r="G591" i="3" s="1"/>
  <c r="V583" i="4"/>
  <c r="G593" i="3" s="1"/>
  <c r="V585" i="4"/>
  <c r="G595" i="3" s="1"/>
  <c r="V587" i="4"/>
  <c r="G597" i="3" s="1"/>
  <c r="V589" i="4"/>
  <c r="G599" i="3" s="1"/>
  <c r="V591" i="4"/>
  <c r="G601" i="3" s="1"/>
  <c r="V593" i="4"/>
  <c r="G603" i="3" s="1"/>
  <c r="V595" i="4"/>
  <c r="G605" i="3" s="1"/>
  <c r="V597" i="4"/>
  <c r="G607" i="3" s="1"/>
  <c r="V599" i="4"/>
  <c r="G609" i="3" s="1"/>
  <c r="V601" i="4"/>
  <c r="G611" i="3" s="1"/>
  <c r="V603" i="4"/>
  <c r="G613" i="3" s="1"/>
  <c r="V605" i="4"/>
  <c r="G615" i="3" s="1"/>
  <c r="V607" i="4"/>
  <c r="G617" i="3" s="1"/>
  <c r="V609" i="4"/>
  <c r="G619" i="3" s="1"/>
  <c r="V611" i="4"/>
  <c r="G621" i="3" s="1"/>
  <c r="V613" i="4"/>
  <c r="G623" i="3" s="1"/>
  <c r="V615" i="4"/>
  <c r="G625" i="3" s="1"/>
  <c r="V617" i="4"/>
  <c r="G627" i="3" s="1"/>
  <c r="V619" i="4"/>
  <c r="G629" i="3" s="1"/>
  <c r="V621" i="4"/>
  <c r="G631" i="3" s="1"/>
  <c r="V623" i="4"/>
  <c r="G633" i="3" s="1"/>
  <c r="V625" i="4"/>
  <c r="G635" i="3" s="1"/>
  <c r="V627" i="4"/>
  <c r="G637" i="3" s="1"/>
  <c r="V629" i="4"/>
  <c r="G639" i="3" s="1"/>
  <c r="V631" i="4"/>
  <c r="G641" i="3" s="1"/>
  <c r="V633" i="4"/>
  <c r="G643" i="3" s="1"/>
  <c r="V635" i="4"/>
  <c r="G645" i="3" s="1"/>
  <c r="V637" i="4"/>
  <c r="G647" i="3" s="1"/>
  <c r="V639" i="4"/>
  <c r="G649" i="3" s="1"/>
  <c r="V641" i="4"/>
  <c r="G651" i="3" s="1"/>
  <c r="V643" i="4"/>
  <c r="G653" i="3" s="1"/>
  <c r="V645" i="4"/>
  <c r="G655" i="3" s="1"/>
  <c r="V647" i="4"/>
  <c r="G657" i="3" s="1"/>
  <c r="V649" i="4"/>
  <c r="G659" i="3" s="1"/>
  <c r="V651" i="4"/>
  <c r="G661" i="3" s="1"/>
  <c r="V653" i="4"/>
  <c r="G663" i="3" s="1"/>
  <c r="V655" i="4"/>
  <c r="G665" i="3" s="1"/>
  <c r="V657" i="4"/>
  <c r="G667" i="3" s="1"/>
  <c r="V659" i="4"/>
  <c r="G669" i="3" s="1"/>
  <c r="V661" i="4"/>
  <c r="G671" i="3" s="1"/>
  <c r="V663" i="4"/>
  <c r="G673" i="3" s="1"/>
  <c r="V665" i="4"/>
  <c r="G675" i="3" s="1"/>
  <c r="V667" i="4"/>
  <c r="G677" i="3" s="1"/>
  <c r="V669" i="4"/>
  <c r="G679" i="3" s="1"/>
  <c r="T670" i="4"/>
  <c r="E680" i="3" s="1"/>
  <c r="V671" i="4"/>
  <c r="G681" i="3" s="1"/>
  <c r="T672" i="4"/>
  <c r="E682" i="3" s="1"/>
  <c r="Y673" i="4"/>
  <c r="J683" i="3" s="1"/>
  <c r="U674" i="4"/>
  <c r="F684" i="3" s="1"/>
  <c r="W674" i="4"/>
  <c r="H684" i="3" s="1"/>
  <c r="X677" i="4"/>
  <c r="I687" i="3" s="1"/>
  <c r="U678" i="4"/>
  <c r="F688" i="3" s="1"/>
  <c r="W680" i="4"/>
  <c r="H690" i="3" s="1"/>
  <c r="Y680" i="4"/>
  <c r="J690" i="3" s="1"/>
  <c r="T685" i="4"/>
  <c r="E695" i="3" s="1"/>
  <c r="Y686" i="4"/>
  <c r="J696" i="3" s="1"/>
  <c r="U687" i="4"/>
  <c r="F697" i="3" s="1"/>
  <c r="Y687" i="4"/>
  <c r="J697" i="3" s="1"/>
  <c r="X689" i="4"/>
  <c r="I699" i="3" s="1"/>
  <c r="U690" i="4"/>
  <c r="F700" i="3" s="1"/>
  <c r="T695" i="4"/>
  <c r="E705" i="3" s="1"/>
  <c r="X695" i="4"/>
  <c r="I705" i="3" s="1"/>
  <c r="W697" i="4"/>
  <c r="H707" i="3" s="1"/>
  <c r="Y697" i="4"/>
  <c r="J707" i="3" s="1"/>
  <c r="W700" i="4"/>
  <c r="H710" i="3" s="1"/>
  <c r="U701" i="4"/>
  <c r="F711" i="3" s="1"/>
  <c r="U703" i="4"/>
  <c r="F713" i="3" s="1"/>
  <c r="Y703" i="4"/>
  <c r="J713" i="3" s="1"/>
  <c r="V708" i="4"/>
  <c r="G718" i="3" s="1"/>
  <c r="U711" i="4"/>
  <c r="F721" i="3" s="1"/>
  <c r="Y711" i="4"/>
  <c r="J721" i="3" s="1"/>
  <c r="V716" i="4"/>
  <c r="G726" i="3" s="1"/>
  <c r="U719" i="4"/>
  <c r="F729" i="3" s="1"/>
  <c r="Y719" i="4"/>
  <c r="J729" i="3" s="1"/>
  <c r="V724" i="4"/>
  <c r="G734" i="3" s="1"/>
  <c r="U727" i="4"/>
  <c r="F737" i="3" s="1"/>
  <c r="Y727" i="4"/>
  <c r="J737" i="3" s="1"/>
  <c r="V732" i="4"/>
  <c r="G742" i="3" s="1"/>
  <c r="U735" i="4"/>
  <c r="F745" i="3" s="1"/>
  <c r="Y735" i="4"/>
  <c r="J745" i="3" s="1"/>
  <c r="V740" i="4"/>
  <c r="G750" i="3" s="1"/>
  <c r="U743" i="4"/>
  <c r="F753" i="3" s="1"/>
  <c r="Y743" i="4"/>
  <c r="J753" i="3" s="1"/>
  <c r="V746" i="4"/>
  <c r="G756" i="3" s="1"/>
  <c r="T750" i="4"/>
  <c r="E760" i="3" s="1"/>
  <c r="X753" i="4"/>
  <c r="I763" i="3" s="1"/>
  <c r="U756" i="4"/>
  <c r="F766" i="3" s="1"/>
  <c r="Y756" i="4"/>
  <c r="J766" i="3" s="1"/>
  <c r="U762" i="4"/>
  <c r="F772" i="3" s="1"/>
  <c r="W764" i="4"/>
  <c r="H774" i="3" s="1"/>
  <c r="T765" i="4"/>
  <c r="E775" i="3" s="1"/>
  <c r="X765" i="4"/>
  <c r="I775" i="3" s="1"/>
  <c r="T769" i="4"/>
  <c r="E779" i="3" s="1"/>
  <c r="X769" i="4"/>
  <c r="I779" i="3" s="1"/>
  <c r="T773" i="4"/>
  <c r="E783" i="3" s="1"/>
  <c r="X773" i="4"/>
  <c r="I783" i="3" s="1"/>
  <c r="T777" i="4"/>
  <c r="E787" i="3" s="1"/>
  <c r="X777" i="4"/>
  <c r="I787" i="3" s="1"/>
  <c r="T781" i="4"/>
  <c r="E791" i="3" s="1"/>
  <c r="X781" i="4"/>
  <c r="I791" i="3" s="1"/>
  <c r="T785" i="4"/>
  <c r="E795" i="3" s="1"/>
  <c r="X785" i="4"/>
  <c r="I795" i="3" s="1"/>
  <c r="T789" i="4"/>
  <c r="E799" i="3" s="1"/>
  <c r="X789" i="4"/>
  <c r="I799" i="3" s="1"/>
  <c r="T793" i="4"/>
  <c r="E803" i="3" s="1"/>
  <c r="X793" i="4"/>
  <c r="I803" i="3" s="1"/>
  <c r="T797" i="4"/>
  <c r="E807" i="3" s="1"/>
  <c r="X797" i="4"/>
  <c r="I807" i="3" s="1"/>
  <c r="V800" i="4"/>
  <c r="G810" i="3" s="1"/>
  <c r="T801" i="4"/>
  <c r="E811" i="3" s="1"/>
  <c r="X801" i="4"/>
  <c r="I811" i="3" s="1"/>
  <c r="V804" i="4"/>
  <c r="G814" i="3" s="1"/>
  <c r="T805" i="4"/>
  <c r="E815" i="3" s="1"/>
  <c r="X805" i="4"/>
  <c r="I815" i="3" s="1"/>
  <c r="V808" i="4"/>
  <c r="G818" i="3" s="1"/>
  <c r="T809" i="4"/>
  <c r="E819" i="3" s="1"/>
  <c r="X809" i="4"/>
  <c r="I819" i="3" s="1"/>
  <c r="V812" i="4"/>
  <c r="G822" i="3" s="1"/>
  <c r="T813" i="4"/>
  <c r="E823" i="3" s="1"/>
  <c r="X813" i="4"/>
  <c r="I823" i="3" s="1"/>
  <c r="V816" i="4"/>
  <c r="G826" i="3" s="1"/>
  <c r="T817" i="4"/>
  <c r="E827" i="3" s="1"/>
  <c r="X817" i="4"/>
  <c r="I827" i="3" s="1"/>
  <c r="V820" i="4"/>
  <c r="G830" i="3" s="1"/>
  <c r="T821" i="4"/>
  <c r="E831" i="3" s="1"/>
  <c r="X821" i="4"/>
  <c r="I831" i="3" s="1"/>
  <c r="V824" i="4"/>
  <c r="G834" i="3" s="1"/>
  <c r="T825" i="4"/>
  <c r="E835" i="3" s="1"/>
  <c r="X825" i="4"/>
  <c r="I835" i="3" s="1"/>
  <c r="V828" i="4"/>
  <c r="G838" i="3" s="1"/>
  <c r="T829" i="4"/>
  <c r="E839" i="3" s="1"/>
  <c r="X829" i="4"/>
  <c r="I839" i="3" s="1"/>
  <c r="V832" i="4"/>
  <c r="G842" i="3" s="1"/>
  <c r="T833" i="4"/>
  <c r="E843" i="3" s="1"/>
  <c r="X833" i="4"/>
  <c r="I843" i="3" s="1"/>
  <c r="V836" i="4"/>
  <c r="G846" i="3" s="1"/>
  <c r="T837" i="4"/>
  <c r="E847" i="3" s="1"/>
  <c r="X837" i="4"/>
  <c r="I847" i="3" s="1"/>
  <c r="V840" i="4"/>
  <c r="G850" i="3" s="1"/>
  <c r="T841" i="4"/>
  <c r="E851" i="3" s="1"/>
  <c r="X841" i="4"/>
  <c r="I851" i="3" s="1"/>
  <c r="V844" i="4"/>
  <c r="G854" i="3" s="1"/>
  <c r="T845" i="4"/>
  <c r="E855" i="3" s="1"/>
  <c r="X845" i="4"/>
  <c r="I855" i="3" s="1"/>
  <c r="V848" i="4"/>
  <c r="G858" i="3" s="1"/>
  <c r="T849" i="4"/>
  <c r="E859" i="3" s="1"/>
  <c r="X849" i="4"/>
  <c r="I859" i="3" s="1"/>
  <c r="V852" i="4"/>
  <c r="G862" i="3" s="1"/>
  <c r="T853" i="4"/>
  <c r="E863" i="3" s="1"/>
  <c r="V853" i="4"/>
  <c r="G863" i="3" s="1"/>
  <c r="X853" i="4"/>
  <c r="I863" i="3" s="1"/>
  <c r="V856" i="4"/>
  <c r="G866" i="3" s="1"/>
  <c r="T857" i="4"/>
  <c r="E867" i="3" s="1"/>
  <c r="X857" i="4"/>
  <c r="I867" i="3" s="1"/>
  <c r="T861" i="4"/>
  <c r="E871" i="3" s="1"/>
  <c r="V861" i="4"/>
  <c r="G871" i="3" s="1"/>
  <c r="X861" i="4"/>
  <c r="I871" i="3" s="1"/>
  <c r="T865" i="4"/>
  <c r="E875" i="3" s="1"/>
  <c r="V865" i="4"/>
  <c r="G875" i="3" s="1"/>
  <c r="X865" i="4"/>
  <c r="I875" i="3" s="1"/>
  <c r="T869" i="4"/>
  <c r="E879" i="3" s="1"/>
  <c r="V869" i="4"/>
  <c r="G879" i="3" s="1"/>
  <c r="X869" i="4"/>
  <c r="I879" i="3" s="1"/>
  <c r="T873" i="4"/>
  <c r="E883" i="3" s="1"/>
  <c r="V873" i="4"/>
  <c r="G883" i="3" s="1"/>
  <c r="X873" i="4"/>
  <c r="I883" i="3" s="1"/>
  <c r="T877" i="4"/>
  <c r="E887" i="3" s="1"/>
  <c r="V877" i="4"/>
  <c r="G887" i="3" s="1"/>
  <c r="X877" i="4"/>
  <c r="I887" i="3" s="1"/>
  <c r="T881" i="4"/>
  <c r="E891" i="3" s="1"/>
  <c r="V881" i="4"/>
  <c r="G891" i="3" s="1"/>
  <c r="X881" i="4"/>
  <c r="I891" i="3" s="1"/>
  <c r="T885" i="4"/>
  <c r="E895" i="3" s="1"/>
  <c r="V885" i="4"/>
  <c r="G895" i="3" s="1"/>
  <c r="X885" i="4"/>
  <c r="I895" i="3" s="1"/>
  <c r="T889" i="4"/>
  <c r="E899" i="3" s="1"/>
  <c r="V889" i="4"/>
  <c r="G899" i="3" s="1"/>
  <c r="X889" i="4"/>
  <c r="I899" i="3" s="1"/>
  <c r="T893" i="4"/>
  <c r="E903" i="3" s="1"/>
  <c r="V893" i="4"/>
  <c r="G903" i="3" s="1"/>
  <c r="X893" i="4"/>
  <c r="I903" i="3" s="1"/>
  <c r="U901" i="4"/>
  <c r="F911" i="3" s="1"/>
  <c r="W901" i="4"/>
  <c r="H911" i="3" s="1"/>
  <c r="T904" i="4"/>
  <c r="E914" i="3" s="1"/>
  <c r="V904" i="4"/>
  <c r="G914" i="3" s="1"/>
  <c r="Y905" i="4"/>
  <c r="J915" i="3" s="1"/>
  <c r="U668" i="4"/>
  <c r="F678" i="3" s="1"/>
  <c r="U670" i="4"/>
  <c r="F680" i="3" s="1"/>
  <c r="U672" i="4"/>
  <c r="F682" i="3" s="1"/>
  <c r="X678" i="4"/>
  <c r="I688" i="3" s="1"/>
  <c r="T679" i="4"/>
  <c r="E689" i="3" s="1"/>
  <c r="X687" i="4"/>
  <c r="I697" i="3" s="1"/>
  <c r="X690" i="4"/>
  <c r="I700" i="3" s="1"/>
  <c r="U693" i="4"/>
  <c r="F703" i="3" s="1"/>
  <c r="X698" i="4"/>
  <c r="I708" i="3" s="1"/>
  <c r="Y706" i="4"/>
  <c r="J716" i="3" s="1"/>
  <c r="Y714" i="4"/>
  <c r="J724" i="3" s="1"/>
  <c r="Y722" i="4"/>
  <c r="J732" i="3" s="1"/>
  <c r="Y730" i="4"/>
  <c r="J740" i="3" s="1"/>
  <c r="Y738" i="4"/>
  <c r="J748" i="3" s="1"/>
  <c r="X747" i="4"/>
  <c r="I757" i="3" s="1"/>
  <c r="Y750" i="4"/>
  <c r="J760" i="3" s="1"/>
  <c r="Y753" i="4"/>
  <c r="J763" i="3" s="1"/>
  <c r="Y765" i="4"/>
  <c r="J775" i="3" s="1"/>
  <c r="Y769" i="4"/>
  <c r="J779" i="3" s="1"/>
  <c r="Y773" i="4"/>
  <c r="J783" i="3" s="1"/>
  <c r="Y777" i="4"/>
  <c r="J787" i="3" s="1"/>
  <c r="Y781" i="4"/>
  <c r="J791" i="3" s="1"/>
  <c r="Y785" i="4"/>
  <c r="J795" i="3" s="1"/>
  <c r="Y789" i="4"/>
  <c r="J799" i="3" s="1"/>
  <c r="Y793" i="4"/>
  <c r="J803" i="3" s="1"/>
  <c r="Y797" i="4"/>
  <c r="J807" i="3" s="1"/>
  <c r="Y801" i="4"/>
  <c r="J811" i="3" s="1"/>
  <c r="Y805" i="4"/>
  <c r="J815" i="3" s="1"/>
  <c r="Y809" i="4"/>
  <c r="J819" i="3" s="1"/>
  <c r="Y813" i="4"/>
  <c r="J823" i="3" s="1"/>
  <c r="W816" i="4"/>
  <c r="H826" i="3" s="1"/>
  <c r="U817" i="4"/>
  <c r="F827" i="3" s="1"/>
  <c r="Y817" i="4"/>
  <c r="J827" i="3" s="1"/>
  <c r="Y821" i="4"/>
  <c r="J831" i="3" s="1"/>
  <c r="Y825" i="4"/>
  <c r="J835" i="3" s="1"/>
  <c r="Y829" i="4"/>
  <c r="J839" i="3" s="1"/>
  <c r="Y833" i="4"/>
  <c r="J843" i="3" s="1"/>
  <c r="Y837" i="4"/>
  <c r="J847" i="3" s="1"/>
  <c r="Y841" i="4"/>
  <c r="J851" i="3" s="1"/>
  <c r="U845" i="4"/>
  <c r="F855" i="3" s="1"/>
  <c r="Y845" i="4"/>
  <c r="J855" i="3" s="1"/>
  <c r="W848" i="4"/>
  <c r="H858" i="3" s="1"/>
  <c r="U849" i="4"/>
  <c r="F859" i="3" s="1"/>
  <c r="Y849" i="4"/>
  <c r="J859" i="3" s="1"/>
  <c r="W852" i="4"/>
  <c r="H862" i="3" s="1"/>
  <c r="U853" i="4"/>
  <c r="F863" i="3" s="1"/>
  <c r="Y853" i="4"/>
  <c r="J863" i="3" s="1"/>
  <c r="W856" i="4"/>
  <c r="H866" i="3" s="1"/>
  <c r="U857" i="4"/>
  <c r="F867" i="3" s="1"/>
  <c r="Y857" i="4"/>
  <c r="J867" i="3" s="1"/>
  <c r="U861" i="4"/>
  <c r="F871" i="3" s="1"/>
  <c r="W861" i="4"/>
  <c r="H871" i="3" s="1"/>
  <c r="Y861" i="4"/>
  <c r="J871" i="3" s="1"/>
  <c r="U865" i="4"/>
  <c r="F875" i="3" s="1"/>
  <c r="W865" i="4"/>
  <c r="H875" i="3" s="1"/>
  <c r="Y865" i="4"/>
  <c r="J875" i="3" s="1"/>
  <c r="W869" i="4"/>
  <c r="H879" i="3" s="1"/>
  <c r="Y869" i="4"/>
  <c r="J879" i="3" s="1"/>
  <c r="U873" i="4"/>
  <c r="F883" i="3" s="1"/>
  <c r="W873" i="4"/>
  <c r="H883" i="3" s="1"/>
  <c r="Y873" i="4"/>
  <c r="J883" i="3" s="1"/>
  <c r="U877" i="4"/>
  <c r="F887" i="3" s="1"/>
  <c r="W877" i="4"/>
  <c r="H887" i="3" s="1"/>
  <c r="Y877" i="4"/>
  <c r="J887" i="3" s="1"/>
  <c r="W881" i="4"/>
  <c r="H891" i="3" s="1"/>
  <c r="Y881" i="4"/>
  <c r="J891" i="3" s="1"/>
  <c r="U885" i="4"/>
  <c r="F895" i="3" s="1"/>
  <c r="W885" i="4"/>
  <c r="H895" i="3" s="1"/>
  <c r="Y885" i="4"/>
  <c r="J895" i="3" s="1"/>
  <c r="U889" i="4"/>
  <c r="F899" i="3" s="1"/>
  <c r="W889" i="4"/>
  <c r="H899" i="3" s="1"/>
  <c r="Y889" i="4"/>
  <c r="J899" i="3" s="1"/>
  <c r="U893" i="4"/>
  <c r="F903" i="3" s="1"/>
  <c r="W893" i="4"/>
  <c r="H903" i="3" s="1"/>
  <c r="T896" i="4"/>
  <c r="E906" i="3" s="1"/>
  <c r="V896" i="4"/>
  <c r="G906" i="3" s="1"/>
  <c r="X896" i="4"/>
  <c r="I906" i="3" s="1"/>
  <c r="Y897" i="4"/>
  <c r="J907" i="3" s="1"/>
  <c r="T899" i="4"/>
  <c r="E909" i="3" s="1"/>
  <c r="V899" i="4"/>
  <c r="G909" i="3" s="1"/>
  <c r="X899" i="4"/>
  <c r="I909" i="3" s="1"/>
  <c r="W907" i="4"/>
  <c r="H917" i="3" s="1"/>
  <c r="U924" i="4"/>
  <c r="F934" i="3" s="1"/>
  <c r="T518" i="4"/>
  <c r="E528" i="3" s="1"/>
  <c r="T520" i="4"/>
  <c r="E530" i="3" s="1"/>
  <c r="T522" i="4"/>
  <c r="E532" i="3" s="1"/>
  <c r="T534" i="4"/>
  <c r="E544" i="3" s="1"/>
  <c r="T536" i="4"/>
  <c r="E546" i="3" s="1"/>
  <c r="T538" i="4"/>
  <c r="E548" i="3" s="1"/>
  <c r="T540" i="4"/>
  <c r="E550" i="3" s="1"/>
  <c r="T542" i="4"/>
  <c r="E552" i="3" s="1"/>
  <c r="T544" i="4"/>
  <c r="E554" i="3" s="1"/>
  <c r="T546" i="4"/>
  <c r="E556" i="3" s="1"/>
  <c r="T548" i="4"/>
  <c r="E558" i="3" s="1"/>
  <c r="T550" i="4"/>
  <c r="E560" i="3" s="1"/>
  <c r="T552" i="4"/>
  <c r="E562" i="3" s="1"/>
  <c r="T554" i="4"/>
  <c r="E564" i="3" s="1"/>
  <c r="T556" i="4"/>
  <c r="E566" i="3" s="1"/>
  <c r="T558" i="4"/>
  <c r="E568" i="3" s="1"/>
  <c r="T560" i="4"/>
  <c r="E570" i="3" s="1"/>
  <c r="T562" i="4"/>
  <c r="E572" i="3" s="1"/>
  <c r="T564" i="4"/>
  <c r="E574" i="3" s="1"/>
  <c r="T566" i="4"/>
  <c r="E576" i="3" s="1"/>
  <c r="T568" i="4"/>
  <c r="E578" i="3" s="1"/>
  <c r="T570" i="4"/>
  <c r="E580" i="3" s="1"/>
  <c r="T572" i="4"/>
  <c r="E582" i="3" s="1"/>
  <c r="T574" i="4"/>
  <c r="E584" i="3" s="1"/>
  <c r="T576" i="4"/>
  <c r="E586" i="3" s="1"/>
  <c r="T578" i="4"/>
  <c r="E588" i="3" s="1"/>
  <c r="T580" i="4"/>
  <c r="E590" i="3" s="1"/>
  <c r="T582" i="4"/>
  <c r="E592" i="3" s="1"/>
  <c r="T584" i="4"/>
  <c r="E594" i="3" s="1"/>
  <c r="T586" i="4"/>
  <c r="E596" i="3" s="1"/>
  <c r="T588" i="4"/>
  <c r="E598" i="3" s="1"/>
  <c r="T590" i="4"/>
  <c r="E600" i="3" s="1"/>
  <c r="T594" i="4"/>
  <c r="E604" i="3" s="1"/>
  <c r="T596" i="4"/>
  <c r="E606" i="3" s="1"/>
  <c r="T598" i="4"/>
  <c r="E608" i="3" s="1"/>
  <c r="T602" i="4"/>
  <c r="E612" i="3" s="1"/>
  <c r="T604" i="4"/>
  <c r="E614" i="3" s="1"/>
  <c r="T606" i="4"/>
  <c r="E616" i="3" s="1"/>
  <c r="T608" i="4"/>
  <c r="E618" i="3" s="1"/>
  <c r="T610" i="4"/>
  <c r="E620" i="3" s="1"/>
  <c r="T614" i="4"/>
  <c r="E624" i="3" s="1"/>
  <c r="T618" i="4"/>
  <c r="E628" i="3" s="1"/>
  <c r="T620" i="4"/>
  <c r="E630" i="3" s="1"/>
  <c r="T622" i="4"/>
  <c r="E632" i="3" s="1"/>
  <c r="T624" i="4"/>
  <c r="E634" i="3" s="1"/>
  <c r="T626" i="4"/>
  <c r="E636" i="3" s="1"/>
  <c r="T628" i="4"/>
  <c r="E638" i="3" s="1"/>
  <c r="T630" i="4"/>
  <c r="E640" i="3" s="1"/>
  <c r="T632" i="4"/>
  <c r="E642" i="3" s="1"/>
  <c r="T634" i="4"/>
  <c r="E644" i="3" s="1"/>
  <c r="T636" i="4"/>
  <c r="E646" i="3" s="1"/>
  <c r="T638" i="4"/>
  <c r="E648" i="3" s="1"/>
  <c r="T640" i="4"/>
  <c r="E650" i="3" s="1"/>
  <c r="T642" i="4"/>
  <c r="E652" i="3" s="1"/>
  <c r="T644" i="4"/>
  <c r="E654" i="3" s="1"/>
  <c r="T646" i="4"/>
  <c r="E656" i="3" s="1"/>
  <c r="T648" i="4"/>
  <c r="E658" i="3" s="1"/>
  <c r="T650" i="4"/>
  <c r="E660" i="3" s="1"/>
  <c r="T652" i="4"/>
  <c r="E662" i="3" s="1"/>
  <c r="T654" i="4"/>
  <c r="E664" i="3" s="1"/>
  <c r="T656" i="4"/>
  <c r="E666" i="3" s="1"/>
  <c r="T658" i="4"/>
  <c r="E668" i="3" s="1"/>
  <c r="T660" i="4"/>
  <c r="E670" i="3" s="1"/>
  <c r="T662" i="4"/>
  <c r="E672" i="3" s="1"/>
  <c r="T664" i="4"/>
  <c r="E674" i="3" s="1"/>
  <c r="T668" i="4"/>
  <c r="E678" i="3" s="1"/>
  <c r="Y709" i="4"/>
  <c r="J719" i="3" s="1"/>
  <c r="Y717" i="4"/>
  <c r="J727" i="3" s="1"/>
  <c r="Y733" i="4"/>
  <c r="J743" i="3" s="1"/>
  <c r="Y741" i="4"/>
  <c r="J751" i="3" s="1"/>
  <c r="U744" i="4"/>
  <c r="F754" i="3" s="1"/>
  <c r="Y744" i="4"/>
  <c r="J754" i="3" s="1"/>
  <c r="U747" i="4"/>
  <c r="F757" i="3" s="1"/>
  <c r="Y747" i="4"/>
  <c r="J757" i="3" s="1"/>
  <c r="V750" i="4"/>
  <c r="G760" i="3" s="1"/>
  <c r="T754" i="4"/>
  <c r="E764" i="3" s="1"/>
  <c r="X757" i="4"/>
  <c r="I767" i="3" s="1"/>
  <c r="X760" i="4"/>
  <c r="I770" i="3" s="1"/>
  <c r="X763" i="4"/>
  <c r="I773" i="3" s="1"/>
  <c r="X774" i="4"/>
  <c r="I784" i="3" s="1"/>
  <c r="X802" i="4"/>
  <c r="I812" i="3" s="1"/>
  <c r="X834" i="4"/>
  <c r="I844" i="3" s="1"/>
  <c r="X850" i="4"/>
  <c r="I860" i="3" s="1"/>
  <c r="X854" i="4"/>
  <c r="I864" i="3" s="1"/>
  <c r="X858" i="4"/>
  <c r="I868" i="3" s="1"/>
  <c r="T862" i="4"/>
  <c r="E872" i="3" s="1"/>
  <c r="X862" i="4"/>
  <c r="I872" i="3" s="1"/>
  <c r="X866" i="4"/>
  <c r="I876" i="3" s="1"/>
  <c r="T870" i="4"/>
  <c r="E880" i="3" s="1"/>
  <c r="X870" i="4"/>
  <c r="I880" i="3" s="1"/>
  <c r="T874" i="4"/>
  <c r="E884" i="3" s="1"/>
  <c r="X874" i="4"/>
  <c r="I884" i="3" s="1"/>
  <c r="T878" i="4"/>
  <c r="E888" i="3" s="1"/>
  <c r="X878" i="4"/>
  <c r="I888" i="3" s="1"/>
  <c r="T882" i="4"/>
  <c r="E892" i="3" s="1"/>
  <c r="X882" i="4"/>
  <c r="I892" i="3" s="1"/>
  <c r="T886" i="4"/>
  <c r="E896" i="3" s="1"/>
  <c r="X886" i="4"/>
  <c r="I896" i="3" s="1"/>
  <c r="T890" i="4"/>
  <c r="E900" i="3" s="1"/>
  <c r="X890" i="4"/>
  <c r="I900" i="3" s="1"/>
  <c r="U896" i="4"/>
  <c r="F906" i="3" s="1"/>
  <c r="U899" i="4"/>
  <c r="F909" i="3" s="1"/>
  <c r="W899" i="4"/>
  <c r="H909" i="3" s="1"/>
  <c r="T902" i="4"/>
  <c r="E912" i="3" s="1"/>
  <c r="X902" i="4"/>
  <c r="I912" i="3" s="1"/>
  <c r="Y909" i="4"/>
  <c r="J919" i="3" s="1"/>
  <c r="U914" i="4"/>
  <c r="F924" i="3" s="1"/>
  <c r="X927" i="4"/>
  <c r="I937" i="3" s="1"/>
  <c r="U512" i="4"/>
  <c r="F522" i="3" s="1"/>
  <c r="U514" i="4"/>
  <c r="F524" i="3" s="1"/>
  <c r="U516" i="4"/>
  <c r="F526" i="3" s="1"/>
  <c r="U518" i="4"/>
  <c r="F528" i="3" s="1"/>
  <c r="U520" i="4"/>
  <c r="F530" i="3" s="1"/>
  <c r="U522" i="4"/>
  <c r="F532" i="3" s="1"/>
  <c r="U524" i="4"/>
  <c r="F534" i="3" s="1"/>
  <c r="U526" i="4"/>
  <c r="F536" i="3" s="1"/>
  <c r="U528" i="4"/>
  <c r="F538" i="3" s="1"/>
  <c r="U530" i="4"/>
  <c r="F540" i="3" s="1"/>
  <c r="U532" i="4"/>
  <c r="F542" i="3" s="1"/>
  <c r="U534" i="4"/>
  <c r="F544" i="3" s="1"/>
  <c r="U536" i="4"/>
  <c r="F546" i="3" s="1"/>
  <c r="U538" i="4"/>
  <c r="F548" i="3" s="1"/>
  <c r="U540" i="4"/>
  <c r="F550" i="3" s="1"/>
  <c r="U542" i="4"/>
  <c r="F552" i="3" s="1"/>
  <c r="U544" i="4"/>
  <c r="F554" i="3" s="1"/>
  <c r="U546" i="4"/>
  <c r="F556" i="3" s="1"/>
  <c r="U548" i="4"/>
  <c r="F558" i="3" s="1"/>
  <c r="U550" i="4"/>
  <c r="F560" i="3" s="1"/>
  <c r="U552" i="4"/>
  <c r="F562" i="3" s="1"/>
  <c r="U554" i="4"/>
  <c r="F564" i="3" s="1"/>
  <c r="U556" i="4"/>
  <c r="F566" i="3" s="1"/>
  <c r="U558" i="4"/>
  <c r="F568" i="3" s="1"/>
  <c r="U560" i="4"/>
  <c r="F570" i="3" s="1"/>
  <c r="U562" i="4"/>
  <c r="F572" i="3" s="1"/>
  <c r="U564" i="4"/>
  <c r="F574" i="3" s="1"/>
  <c r="U566" i="4"/>
  <c r="F576" i="3" s="1"/>
  <c r="U568" i="4"/>
  <c r="F578" i="3" s="1"/>
  <c r="U570" i="4"/>
  <c r="F580" i="3" s="1"/>
  <c r="U572" i="4"/>
  <c r="F582" i="3" s="1"/>
  <c r="U574" i="4"/>
  <c r="F584" i="3" s="1"/>
  <c r="U576" i="4"/>
  <c r="F586" i="3" s="1"/>
  <c r="U578" i="4"/>
  <c r="F588" i="3" s="1"/>
  <c r="U580" i="4"/>
  <c r="F590" i="3" s="1"/>
  <c r="U582" i="4"/>
  <c r="F592" i="3" s="1"/>
  <c r="U584" i="4"/>
  <c r="F594" i="3" s="1"/>
  <c r="U586" i="4"/>
  <c r="F596" i="3" s="1"/>
  <c r="U588" i="4"/>
  <c r="F598" i="3" s="1"/>
  <c r="U590" i="4"/>
  <c r="F600" i="3" s="1"/>
  <c r="U592" i="4"/>
  <c r="F602" i="3" s="1"/>
  <c r="U594" i="4"/>
  <c r="F604" i="3" s="1"/>
  <c r="U596" i="4"/>
  <c r="F606" i="3" s="1"/>
  <c r="U598" i="4"/>
  <c r="F608" i="3" s="1"/>
  <c r="U600" i="4"/>
  <c r="F610" i="3" s="1"/>
  <c r="U602" i="4"/>
  <c r="F612" i="3" s="1"/>
  <c r="U604" i="4"/>
  <c r="F614" i="3" s="1"/>
  <c r="U606" i="4"/>
  <c r="F616" i="3" s="1"/>
  <c r="U608" i="4"/>
  <c r="F618" i="3" s="1"/>
  <c r="U610" i="4"/>
  <c r="F620" i="3" s="1"/>
  <c r="U612" i="4"/>
  <c r="F622" i="3" s="1"/>
  <c r="U614" i="4"/>
  <c r="F624" i="3" s="1"/>
  <c r="U616" i="4"/>
  <c r="F626" i="3" s="1"/>
  <c r="U618" i="4"/>
  <c r="F628" i="3" s="1"/>
  <c r="U620" i="4"/>
  <c r="F630" i="3" s="1"/>
  <c r="U622" i="4"/>
  <c r="F632" i="3" s="1"/>
  <c r="U624" i="4"/>
  <c r="F634" i="3" s="1"/>
  <c r="U626" i="4"/>
  <c r="F636" i="3" s="1"/>
  <c r="U628" i="4"/>
  <c r="F638" i="3" s="1"/>
  <c r="U630" i="4"/>
  <c r="F640" i="3" s="1"/>
  <c r="U632" i="4"/>
  <c r="F642" i="3" s="1"/>
  <c r="U634" i="4"/>
  <c r="F644" i="3" s="1"/>
  <c r="U636" i="4"/>
  <c r="F646" i="3" s="1"/>
  <c r="U638" i="4"/>
  <c r="F648" i="3" s="1"/>
  <c r="U640" i="4"/>
  <c r="F650" i="3" s="1"/>
  <c r="U642" i="4"/>
  <c r="F652" i="3" s="1"/>
  <c r="V498" i="4"/>
  <c r="G508" i="3" s="1"/>
  <c r="V500" i="4"/>
  <c r="G510" i="3" s="1"/>
  <c r="V502" i="4"/>
  <c r="G512" i="3" s="1"/>
  <c r="V504" i="4"/>
  <c r="G514" i="3" s="1"/>
  <c r="V506" i="4"/>
  <c r="G516" i="3" s="1"/>
  <c r="V508" i="4"/>
  <c r="G518" i="3" s="1"/>
  <c r="V510" i="4"/>
  <c r="G520" i="3" s="1"/>
  <c r="V512" i="4"/>
  <c r="G522" i="3" s="1"/>
  <c r="V514" i="4"/>
  <c r="G524" i="3" s="1"/>
  <c r="V516" i="4"/>
  <c r="G526" i="3" s="1"/>
  <c r="V518" i="4"/>
  <c r="G528" i="3" s="1"/>
  <c r="V520" i="4"/>
  <c r="G530" i="3" s="1"/>
  <c r="V522" i="4"/>
  <c r="G532" i="3" s="1"/>
  <c r="V524" i="4"/>
  <c r="G534" i="3" s="1"/>
  <c r="V526" i="4"/>
  <c r="G536" i="3" s="1"/>
  <c r="V528" i="4"/>
  <c r="G538" i="3" s="1"/>
  <c r="V530" i="4"/>
  <c r="G540" i="3" s="1"/>
  <c r="V532" i="4"/>
  <c r="G542" i="3" s="1"/>
  <c r="V534" i="4"/>
  <c r="G544" i="3" s="1"/>
  <c r="V536" i="4"/>
  <c r="G546" i="3" s="1"/>
  <c r="V538" i="4"/>
  <c r="G548" i="3" s="1"/>
  <c r="V540" i="4"/>
  <c r="G550" i="3" s="1"/>
  <c r="V542" i="4"/>
  <c r="G552" i="3" s="1"/>
  <c r="V544" i="4"/>
  <c r="G554" i="3" s="1"/>
  <c r="V546" i="4"/>
  <c r="G556" i="3" s="1"/>
  <c r="V548" i="4"/>
  <c r="G558" i="3" s="1"/>
  <c r="V550" i="4"/>
  <c r="G560" i="3" s="1"/>
  <c r="V552" i="4"/>
  <c r="G562" i="3" s="1"/>
  <c r="V554" i="4"/>
  <c r="G564" i="3" s="1"/>
  <c r="V556" i="4"/>
  <c r="G566" i="3" s="1"/>
  <c r="V558" i="4"/>
  <c r="G568" i="3" s="1"/>
  <c r="V560" i="4"/>
  <c r="G570" i="3" s="1"/>
  <c r="V562" i="4"/>
  <c r="G572" i="3" s="1"/>
  <c r="V564" i="4"/>
  <c r="G574" i="3" s="1"/>
  <c r="V566" i="4"/>
  <c r="G576" i="3" s="1"/>
  <c r="V568" i="4"/>
  <c r="G578" i="3" s="1"/>
  <c r="V570" i="4"/>
  <c r="G580" i="3" s="1"/>
  <c r="V572" i="4"/>
  <c r="G582" i="3" s="1"/>
  <c r="V574" i="4"/>
  <c r="G584" i="3" s="1"/>
  <c r="V576" i="4"/>
  <c r="G586" i="3" s="1"/>
  <c r="V578" i="4"/>
  <c r="G588" i="3" s="1"/>
  <c r="V580" i="4"/>
  <c r="G590" i="3" s="1"/>
  <c r="V582" i="4"/>
  <c r="G592" i="3" s="1"/>
  <c r="V584" i="4"/>
  <c r="G594" i="3" s="1"/>
  <c r="V586" i="4"/>
  <c r="G596" i="3" s="1"/>
  <c r="V588" i="4"/>
  <c r="G598" i="3" s="1"/>
  <c r="V590" i="4"/>
  <c r="G600" i="3" s="1"/>
  <c r="V592" i="4"/>
  <c r="G602" i="3" s="1"/>
  <c r="V594" i="4"/>
  <c r="G604" i="3" s="1"/>
  <c r="V596" i="4"/>
  <c r="G606" i="3" s="1"/>
  <c r="V598" i="4"/>
  <c r="G608" i="3" s="1"/>
  <c r="V600" i="4"/>
  <c r="G610" i="3" s="1"/>
  <c r="V602" i="4"/>
  <c r="G612" i="3" s="1"/>
  <c r="V604" i="4"/>
  <c r="G614" i="3" s="1"/>
  <c r="V606" i="4"/>
  <c r="G616" i="3" s="1"/>
  <c r="V608" i="4"/>
  <c r="G618" i="3" s="1"/>
  <c r="V610" i="4"/>
  <c r="G620" i="3" s="1"/>
  <c r="V612" i="4"/>
  <c r="G622" i="3" s="1"/>
  <c r="V614" i="4"/>
  <c r="G624" i="3" s="1"/>
  <c r="V616" i="4"/>
  <c r="G626" i="3" s="1"/>
  <c r="V618" i="4"/>
  <c r="G628" i="3" s="1"/>
  <c r="V620" i="4"/>
  <c r="G630" i="3" s="1"/>
  <c r="V622" i="4"/>
  <c r="G632" i="3" s="1"/>
  <c r="V624" i="4"/>
  <c r="G634" i="3" s="1"/>
  <c r="V626" i="4"/>
  <c r="G636" i="3" s="1"/>
  <c r="V628" i="4"/>
  <c r="G638" i="3" s="1"/>
  <c r="V630" i="4"/>
  <c r="G640" i="3" s="1"/>
  <c r="V632" i="4"/>
  <c r="G642" i="3" s="1"/>
  <c r="V634" i="4"/>
  <c r="G644" i="3" s="1"/>
  <c r="V636" i="4"/>
  <c r="G646" i="3" s="1"/>
  <c r="V638" i="4"/>
  <c r="G648" i="3" s="1"/>
  <c r="V640" i="4"/>
  <c r="G650" i="3" s="1"/>
  <c r="V642" i="4"/>
  <c r="G652" i="3" s="1"/>
  <c r="V644" i="4"/>
  <c r="G654" i="3" s="1"/>
  <c r="V646" i="4"/>
  <c r="G656" i="3" s="1"/>
  <c r="V648" i="4"/>
  <c r="G658" i="3" s="1"/>
  <c r="V650" i="4"/>
  <c r="G660" i="3" s="1"/>
  <c r="V652" i="4"/>
  <c r="G662" i="3" s="1"/>
  <c r="V654" i="4"/>
  <c r="G664" i="3" s="1"/>
  <c r="V656" i="4"/>
  <c r="G666" i="3" s="1"/>
  <c r="V658" i="4"/>
  <c r="G668" i="3" s="1"/>
  <c r="V660" i="4"/>
  <c r="G670" i="3" s="1"/>
  <c r="V662" i="4"/>
  <c r="G672" i="3" s="1"/>
  <c r="V664" i="4"/>
  <c r="G674" i="3" s="1"/>
  <c r="V666" i="4"/>
  <c r="G676" i="3" s="1"/>
  <c r="V668" i="4"/>
  <c r="G678" i="3" s="1"/>
  <c r="V670" i="4"/>
  <c r="G680" i="3" s="1"/>
  <c r="T671" i="4"/>
  <c r="E681" i="3" s="1"/>
  <c r="X672" i="4"/>
  <c r="I682" i="3" s="1"/>
  <c r="U673" i="4"/>
  <c r="F683" i="3" s="1"/>
  <c r="W673" i="4"/>
  <c r="H683" i="3" s="1"/>
  <c r="Y674" i="4"/>
  <c r="J684" i="3" s="1"/>
  <c r="T677" i="4"/>
  <c r="E687" i="3" s="1"/>
  <c r="Y678" i="4"/>
  <c r="J688" i="3" s="1"/>
  <c r="U679" i="4"/>
  <c r="F689" i="3" s="1"/>
  <c r="Y679" i="4"/>
  <c r="J689" i="3" s="1"/>
  <c r="U680" i="4"/>
  <c r="F690" i="3" s="1"/>
  <c r="X685" i="4"/>
  <c r="I695" i="3" s="1"/>
  <c r="U686" i="4"/>
  <c r="F696" i="3" s="1"/>
  <c r="T689" i="4"/>
  <c r="E699" i="3" s="1"/>
  <c r="Y690" i="4"/>
  <c r="J700" i="3" s="1"/>
  <c r="U691" i="4"/>
  <c r="F701" i="3" s="1"/>
  <c r="Y691" i="4"/>
  <c r="J701" i="3" s="1"/>
  <c r="U699" i="4"/>
  <c r="F709" i="3" s="1"/>
  <c r="U700" i="4"/>
  <c r="F710" i="3" s="1"/>
  <c r="Y701" i="4"/>
  <c r="J711" i="3" s="1"/>
  <c r="V704" i="4"/>
  <c r="G714" i="3" s="1"/>
  <c r="U707" i="4"/>
  <c r="F717" i="3" s="1"/>
  <c r="Y707" i="4"/>
  <c r="J717" i="3" s="1"/>
  <c r="V712" i="4"/>
  <c r="G722" i="3" s="1"/>
  <c r="U715" i="4"/>
  <c r="F725" i="3" s="1"/>
  <c r="Y715" i="4"/>
  <c r="J725" i="3" s="1"/>
  <c r="V720" i="4"/>
  <c r="G730" i="3" s="1"/>
  <c r="U723" i="4"/>
  <c r="F733" i="3" s="1"/>
  <c r="Y723" i="4"/>
  <c r="J733" i="3" s="1"/>
  <c r="V728" i="4"/>
  <c r="G738" i="3" s="1"/>
  <c r="U731" i="4"/>
  <c r="F741" i="3" s="1"/>
  <c r="Y731" i="4"/>
  <c r="J741" i="3" s="1"/>
  <c r="V736" i="4"/>
  <c r="G746" i="3" s="1"/>
  <c r="U739" i="4"/>
  <c r="F749" i="3" s="1"/>
  <c r="Y739" i="4"/>
  <c r="J749" i="3" s="1"/>
  <c r="T742" i="4"/>
  <c r="E752" i="3" s="1"/>
  <c r="X745" i="4"/>
  <c r="I755" i="3" s="1"/>
  <c r="U748" i="4"/>
  <c r="F758" i="3" s="1"/>
  <c r="Y748" i="4"/>
  <c r="J758" i="3" s="1"/>
  <c r="U751" i="4"/>
  <c r="F761" i="3" s="1"/>
  <c r="Y751" i="4"/>
  <c r="J761" i="3" s="1"/>
  <c r="V754" i="4"/>
  <c r="G764" i="3" s="1"/>
  <c r="T758" i="4"/>
  <c r="E768" i="3" s="1"/>
  <c r="X758" i="4"/>
  <c r="I768" i="3" s="1"/>
  <c r="V763" i="4"/>
  <c r="G773" i="3" s="1"/>
  <c r="V766" i="4"/>
  <c r="G776" i="3" s="1"/>
  <c r="T767" i="4"/>
  <c r="E777" i="3" s="1"/>
  <c r="X767" i="4"/>
  <c r="I777" i="3" s="1"/>
  <c r="V770" i="4"/>
  <c r="G780" i="3" s="1"/>
  <c r="T771" i="4"/>
  <c r="E781" i="3" s="1"/>
  <c r="X771" i="4"/>
  <c r="I781" i="3" s="1"/>
  <c r="V774" i="4"/>
  <c r="G784" i="3" s="1"/>
  <c r="T775" i="4"/>
  <c r="E785" i="3" s="1"/>
  <c r="X775" i="4"/>
  <c r="I785" i="3" s="1"/>
  <c r="V778" i="4"/>
  <c r="G788" i="3" s="1"/>
  <c r="T779" i="4"/>
  <c r="E789" i="3" s="1"/>
  <c r="X779" i="4"/>
  <c r="I789" i="3" s="1"/>
  <c r="V782" i="4"/>
  <c r="G792" i="3" s="1"/>
  <c r="T783" i="4"/>
  <c r="E793" i="3" s="1"/>
  <c r="X783" i="4"/>
  <c r="I793" i="3" s="1"/>
  <c r="V786" i="4"/>
  <c r="G796" i="3" s="1"/>
  <c r="T787" i="4"/>
  <c r="E797" i="3" s="1"/>
  <c r="X787" i="4"/>
  <c r="I797" i="3" s="1"/>
  <c r="V790" i="4"/>
  <c r="G800" i="3" s="1"/>
  <c r="T791" i="4"/>
  <c r="E801" i="3" s="1"/>
  <c r="X791" i="4"/>
  <c r="I801" i="3" s="1"/>
  <c r="V794" i="4"/>
  <c r="G804" i="3" s="1"/>
  <c r="T795" i="4"/>
  <c r="E805" i="3" s="1"/>
  <c r="X795" i="4"/>
  <c r="I805" i="3" s="1"/>
  <c r="V798" i="4"/>
  <c r="G808" i="3" s="1"/>
  <c r="T799" i="4"/>
  <c r="E809" i="3" s="1"/>
  <c r="X799" i="4"/>
  <c r="I809" i="3" s="1"/>
  <c r="V802" i="4"/>
  <c r="G812" i="3" s="1"/>
  <c r="T803" i="4"/>
  <c r="E813" i="3" s="1"/>
  <c r="X803" i="4"/>
  <c r="I813" i="3" s="1"/>
  <c r="V806" i="4"/>
  <c r="G816" i="3" s="1"/>
  <c r="T807" i="4"/>
  <c r="E817" i="3" s="1"/>
  <c r="X807" i="4"/>
  <c r="I817" i="3" s="1"/>
  <c r="V810" i="4"/>
  <c r="G820" i="3" s="1"/>
  <c r="T811" i="4"/>
  <c r="E821" i="3" s="1"/>
  <c r="X811" i="4"/>
  <c r="I821" i="3" s="1"/>
  <c r="V814" i="4"/>
  <c r="G824" i="3" s="1"/>
  <c r="T815" i="4"/>
  <c r="E825" i="3" s="1"/>
  <c r="X815" i="4"/>
  <c r="I825" i="3" s="1"/>
  <c r="V818" i="4"/>
  <c r="G828" i="3" s="1"/>
  <c r="T819" i="4"/>
  <c r="E829" i="3" s="1"/>
  <c r="X819" i="4"/>
  <c r="I829" i="3" s="1"/>
  <c r="V822" i="4"/>
  <c r="G832" i="3" s="1"/>
  <c r="T823" i="4"/>
  <c r="E833" i="3" s="1"/>
  <c r="X823" i="4"/>
  <c r="I833" i="3" s="1"/>
  <c r="V826" i="4"/>
  <c r="G836" i="3" s="1"/>
  <c r="T827" i="4"/>
  <c r="E837" i="3" s="1"/>
  <c r="X827" i="4"/>
  <c r="I837" i="3" s="1"/>
  <c r="V830" i="4"/>
  <c r="G840" i="3" s="1"/>
  <c r="T831" i="4"/>
  <c r="E841" i="3" s="1"/>
  <c r="X831" i="4"/>
  <c r="I841" i="3" s="1"/>
  <c r="V834" i="4"/>
  <c r="G844" i="3" s="1"/>
  <c r="T835" i="4"/>
  <c r="E845" i="3" s="1"/>
  <c r="X835" i="4"/>
  <c r="I845" i="3" s="1"/>
  <c r="V838" i="4"/>
  <c r="G848" i="3" s="1"/>
  <c r="T839" i="4"/>
  <c r="E849" i="3" s="1"/>
  <c r="X839" i="4"/>
  <c r="I849" i="3" s="1"/>
  <c r="V842" i="4"/>
  <c r="G852" i="3" s="1"/>
  <c r="T843" i="4"/>
  <c r="E853" i="3" s="1"/>
  <c r="X843" i="4"/>
  <c r="I853" i="3" s="1"/>
  <c r="V846" i="4"/>
  <c r="G856" i="3" s="1"/>
  <c r="T847" i="4"/>
  <c r="E857" i="3" s="1"/>
  <c r="X847" i="4"/>
  <c r="I857" i="3" s="1"/>
  <c r="V850" i="4"/>
  <c r="G860" i="3" s="1"/>
  <c r="T851" i="4"/>
  <c r="E861" i="3" s="1"/>
  <c r="X851" i="4"/>
  <c r="I861" i="3" s="1"/>
  <c r="T855" i="4"/>
  <c r="E865" i="3" s="1"/>
  <c r="V855" i="4"/>
  <c r="G865" i="3" s="1"/>
  <c r="X855" i="4"/>
  <c r="I865" i="3" s="1"/>
  <c r="V858" i="4"/>
  <c r="G868" i="3" s="1"/>
  <c r="T859" i="4"/>
  <c r="E869" i="3" s="1"/>
  <c r="V859" i="4"/>
  <c r="G869" i="3" s="1"/>
  <c r="X859" i="4"/>
  <c r="I869" i="3" s="1"/>
  <c r="T863" i="4"/>
  <c r="E873" i="3" s="1"/>
  <c r="V863" i="4"/>
  <c r="G873" i="3" s="1"/>
  <c r="X863" i="4"/>
  <c r="I873" i="3" s="1"/>
  <c r="T867" i="4"/>
  <c r="E877" i="3" s="1"/>
  <c r="V867" i="4"/>
  <c r="G877" i="3" s="1"/>
  <c r="X867" i="4"/>
  <c r="I877" i="3" s="1"/>
  <c r="T871" i="4"/>
  <c r="E881" i="3" s="1"/>
  <c r="V871" i="4"/>
  <c r="G881" i="3" s="1"/>
  <c r="X871" i="4"/>
  <c r="I881" i="3" s="1"/>
  <c r="T875" i="4"/>
  <c r="E885" i="3" s="1"/>
  <c r="V875" i="4"/>
  <c r="G885" i="3" s="1"/>
  <c r="X875" i="4"/>
  <c r="I885" i="3" s="1"/>
  <c r="T879" i="4"/>
  <c r="E889" i="3" s="1"/>
  <c r="V879" i="4"/>
  <c r="G889" i="3" s="1"/>
  <c r="X879" i="4"/>
  <c r="I889" i="3" s="1"/>
  <c r="T883" i="4"/>
  <c r="E893" i="3" s="1"/>
  <c r="V883" i="4"/>
  <c r="G893" i="3" s="1"/>
  <c r="X883" i="4"/>
  <c r="I893" i="3" s="1"/>
  <c r="T887" i="4"/>
  <c r="E897" i="3" s="1"/>
  <c r="V887" i="4"/>
  <c r="G897" i="3" s="1"/>
  <c r="X887" i="4"/>
  <c r="I897" i="3" s="1"/>
  <c r="T891" i="4"/>
  <c r="E901" i="3" s="1"/>
  <c r="V891" i="4"/>
  <c r="G901" i="3" s="1"/>
  <c r="X891" i="4"/>
  <c r="I901" i="3" s="1"/>
  <c r="U894" i="4"/>
  <c r="F904" i="3" s="1"/>
  <c r="W894" i="4"/>
  <c r="H904" i="3" s="1"/>
  <c r="T897" i="4"/>
  <c r="E907" i="3" s="1"/>
  <c r="V897" i="4"/>
  <c r="G907" i="3" s="1"/>
  <c r="X897" i="4"/>
  <c r="I907" i="3" s="1"/>
  <c r="T900" i="4"/>
  <c r="E910" i="3" s="1"/>
  <c r="V900" i="4"/>
  <c r="G910" i="3" s="1"/>
  <c r="X900" i="4"/>
  <c r="I910" i="3" s="1"/>
  <c r="U905" i="4"/>
  <c r="F915" i="3" s="1"/>
  <c r="W905" i="4"/>
  <c r="H915" i="3" s="1"/>
  <c r="U918" i="4"/>
  <c r="F928" i="3" s="1"/>
  <c r="W504" i="4"/>
  <c r="H514" i="3" s="1"/>
  <c r="W506" i="4"/>
  <c r="H516" i="3" s="1"/>
  <c r="W508" i="4"/>
  <c r="H518" i="3" s="1"/>
  <c r="W510" i="4"/>
  <c r="H520" i="3" s="1"/>
  <c r="W512" i="4"/>
  <c r="H522" i="3" s="1"/>
  <c r="W514" i="4"/>
  <c r="H524" i="3" s="1"/>
  <c r="W516" i="4"/>
  <c r="H526" i="3" s="1"/>
  <c r="W518" i="4"/>
  <c r="H528" i="3" s="1"/>
  <c r="W520" i="4"/>
  <c r="H530" i="3" s="1"/>
  <c r="W522" i="4"/>
  <c r="H532" i="3" s="1"/>
  <c r="W524" i="4"/>
  <c r="H534" i="3" s="1"/>
  <c r="W526" i="4"/>
  <c r="H536" i="3" s="1"/>
  <c r="W528" i="4"/>
  <c r="H538" i="3" s="1"/>
  <c r="W530" i="4"/>
  <c r="H540" i="3" s="1"/>
  <c r="W532" i="4"/>
  <c r="H542" i="3" s="1"/>
  <c r="W534" i="4"/>
  <c r="H544" i="3" s="1"/>
  <c r="W536" i="4"/>
  <c r="H546" i="3" s="1"/>
  <c r="W538" i="4"/>
  <c r="H548" i="3" s="1"/>
  <c r="W540" i="4"/>
  <c r="H550" i="3" s="1"/>
  <c r="W542" i="4"/>
  <c r="H552" i="3" s="1"/>
  <c r="W544" i="4"/>
  <c r="H554" i="3" s="1"/>
  <c r="W546" i="4"/>
  <c r="H556" i="3" s="1"/>
  <c r="W548" i="4"/>
  <c r="H558" i="3" s="1"/>
  <c r="W550" i="4"/>
  <c r="H560" i="3" s="1"/>
  <c r="W552" i="4"/>
  <c r="H562" i="3" s="1"/>
  <c r="W554" i="4"/>
  <c r="H564" i="3" s="1"/>
  <c r="W556" i="4"/>
  <c r="H566" i="3" s="1"/>
  <c r="W558" i="4"/>
  <c r="H568" i="3" s="1"/>
  <c r="W560" i="4"/>
  <c r="H570" i="3" s="1"/>
  <c r="W562" i="4"/>
  <c r="H572" i="3" s="1"/>
  <c r="W564" i="4"/>
  <c r="H574" i="3" s="1"/>
  <c r="W566" i="4"/>
  <c r="H576" i="3" s="1"/>
  <c r="W568" i="4"/>
  <c r="H578" i="3" s="1"/>
  <c r="W570" i="4"/>
  <c r="H580" i="3" s="1"/>
  <c r="W572" i="4"/>
  <c r="H582" i="3" s="1"/>
  <c r="W574" i="4"/>
  <c r="H584" i="3" s="1"/>
  <c r="W576" i="4"/>
  <c r="H586" i="3" s="1"/>
  <c r="W578" i="4"/>
  <c r="H588" i="3" s="1"/>
  <c r="W580" i="4"/>
  <c r="H590" i="3" s="1"/>
  <c r="W582" i="4"/>
  <c r="H592" i="3" s="1"/>
  <c r="W584" i="4"/>
  <c r="H594" i="3" s="1"/>
  <c r="W586" i="4"/>
  <c r="H596" i="3" s="1"/>
  <c r="W588" i="4"/>
  <c r="H598" i="3" s="1"/>
  <c r="W590" i="4"/>
  <c r="H600" i="3" s="1"/>
  <c r="W592" i="4"/>
  <c r="H602" i="3" s="1"/>
  <c r="W594" i="4"/>
  <c r="H604" i="3" s="1"/>
  <c r="W596" i="4"/>
  <c r="H606" i="3" s="1"/>
  <c r="W598" i="4"/>
  <c r="H608" i="3" s="1"/>
  <c r="W600" i="4"/>
  <c r="H610" i="3" s="1"/>
  <c r="W602" i="4"/>
  <c r="H612" i="3" s="1"/>
  <c r="W604" i="4"/>
  <c r="H614" i="3" s="1"/>
  <c r="W606" i="4"/>
  <c r="H616" i="3" s="1"/>
  <c r="W608" i="4"/>
  <c r="H618" i="3" s="1"/>
  <c r="W610" i="4"/>
  <c r="H620" i="3" s="1"/>
  <c r="W612" i="4"/>
  <c r="H622" i="3" s="1"/>
  <c r="W614" i="4"/>
  <c r="H624" i="3" s="1"/>
  <c r="W616" i="4"/>
  <c r="H626" i="3" s="1"/>
  <c r="W618" i="4"/>
  <c r="H628" i="3" s="1"/>
  <c r="W620" i="4"/>
  <c r="H630" i="3" s="1"/>
  <c r="W622" i="4"/>
  <c r="H632" i="3" s="1"/>
  <c r="W624" i="4"/>
  <c r="H634" i="3" s="1"/>
  <c r="W626" i="4"/>
  <c r="H636" i="3" s="1"/>
  <c r="W628" i="4"/>
  <c r="H638" i="3" s="1"/>
  <c r="W630" i="4"/>
  <c r="H640" i="3" s="1"/>
  <c r="W632" i="4"/>
  <c r="H642" i="3" s="1"/>
  <c r="W634" i="4"/>
  <c r="H644" i="3" s="1"/>
  <c r="W636" i="4"/>
  <c r="H646" i="3" s="1"/>
  <c r="W638" i="4"/>
  <c r="H648" i="3" s="1"/>
  <c r="W640" i="4"/>
  <c r="H650" i="3" s="1"/>
  <c r="W642" i="4"/>
  <c r="H652" i="3" s="1"/>
  <c r="W644" i="4"/>
  <c r="H654" i="3" s="1"/>
  <c r="W646" i="4"/>
  <c r="H656" i="3" s="1"/>
  <c r="W648" i="4"/>
  <c r="H658" i="3" s="1"/>
  <c r="W650" i="4"/>
  <c r="H660" i="3" s="1"/>
  <c r="W652" i="4"/>
  <c r="H662" i="3" s="1"/>
  <c r="W654" i="4"/>
  <c r="H664" i="3" s="1"/>
  <c r="W656" i="4"/>
  <c r="H666" i="3" s="1"/>
  <c r="W658" i="4"/>
  <c r="H668" i="3" s="1"/>
  <c r="W660" i="4"/>
  <c r="H670" i="3" s="1"/>
  <c r="W662" i="4"/>
  <c r="H672" i="3" s="1"/>
  <c r="W664" i="4"/>
  <c r="H674" i="3" s="1"/>
  <c r="W666" i="4"/>
  <c r="H676" i="3" s="1"/>
  <c r="W668" i="4"/>
  <c r="H678" i="3" s="1"/>
  <c r="U669" i="4"/>
  <c r="F679" i="3" s="1"/>
  <c r="W670" i="4"/>
  <c r="H680" i="3" s="1"/>
  <c r="U671" i="4"/>
  <c r="F681" i="3" s="1"/>
  <c r="W672" i="4"/>
  <c r="H682" i="3" s="1"/>
  <c r="T673" i="4"/>
  <c r="E683" i="3" s="1"/>
  <c r="V679" i="4"/>
  <c r="G689" i="3" s="1"/>
  <c r="X679" i="4"/>
  <c r="I689" i="3" s="1"/>
  <c r="T680" i="4"/>
  <c r="E690" i="3" s="1"/>
  <c r="T686" i="4"/>
  <c r="E696" i="3" s="1"/>
  <c r="X686" i="4"/>
  <c r="I696" i="3" s="1"/>
  <c r="W688" i="4"/>
  <c r="H698" i="3" s="1"/>
  <c r="Y688" i="4"/>
  <c r="J698" i="3" s="1"/>
  <c r="V691" i="4"/>
  <c r="G701" i="3" s="1"/>
  <c r="X691" i="4"/>
  <c r="I701" i="3" s="1"/>
  <c r="U692" i="4"/>
  <c r="F702" i="3" s="1"/>
  <c r="Y693" i="4"/>
  <c r="J703" i="3" s="1"/>
  <c r="X694" i="4"/>
  <c r="I704" i="3" s="1"/>
  <c r="T700" i="4"/>
  <c r="E710" i="3" s="1"/>
  <c r="U702" i="4"/>
  <c r="F712" i="3" s="1"/>
  <c r="Y702" i="4"/>
  <c r="J712" i="3" s="1"/>
  <c r="U710" i="4"/>
  <c r="F720" i="3" s="1"/>
  <c r="Y710" i="4"/>
  <c r="J720" i="3" s="1"/>
  <c r="U718" i="4"/>
  <c r="F728" i="3" s="1"/>
  <c r="Y718" i="4"/>
  <c r="J728" i="3" s="1"/>
  <c r="U726" i="4"/>
  <c r="F736" i="3" s="1"/>
  <c r="Y726" i="4"/>
  <c r="J736" i="3" s="1"/>
  <c r="U734" i="4"/>
  <c r="F744" i="3" s="1"/>
  <c r="Y734" i="4"/>
  <c r="J744" i="3" s="1"/>
  <c r="U742" i="4"/>
  <c r="F752" i="3" s="1"/>
  <c r="Y742" i="4"/>
  <c r="J752" i="3" s="1"/>
  <c r="U745" i="4"/>
  <c r="F755" i="3" s="1"/>
  <c r="Y745" i="4"/>
  <c r="J755" i="3" s="1"/>
  <c r="V748" i="4"/>
  <c r="G758" i="3" s="1"/>
  <c r="T752" i="4"/>
  <c r="E762" i="3" s="1"/>
  <c r="X755" i="4"/>
  <c r="I765" i="3" s="1"/>
  <c r="U758" i="4"/>
  <c r="F768" i="3" s="1"/>
  <c r="T761" i="4"/>
  <c r="E771" i="3" s="1"/>
  <c r="X761" i="4"/>
  <c r="I771" i="3" s="1"/>
  <c r="W763" i="4"/>
  <c r="H773" i="3" s="1"/>
  <c r="T764" i="4"/>
  <c r="E774" i="3" s="1"/>
  <c r="X764" i="4"/>
  <c r="I774" i="3" s="1"/>
  <c r="U767" i="4"/>
  <c r="F777" i="3" s="1"/>
  <c r="Y767" i="4"/>
  <c r="J777" i="3" s="1"/>
  <c r="U771" i="4"/>
  <c r="F781" i="3" s="1"/>
  <c r="Y771" i="4"/>
  <c r="J781" i="3" s="1"/>
  <c r="U775" i="4"/>
  <c r="F785" i="3" s="1"/>
  <c r="Y775" i="4"/>
  <c r="J785" i="3" s="1"/>
  <c r="U779" i="4"/>
  <c r="F789" i="3" s="1"/>
  <c r="Y779" i="4"/>
  <c r="J789" i="3" s="1"/>
  <c r="U783" i="4"/>
  <c r="F793" i="3" s="1"/>
  <c r="Y783" i="4"/>
  <c r="J793" i="3" s="1"/>
  <c r="U787" i="4"/>
  <c r="F797" i="3" s="1"/>
  <c r="Y787" i="4"/>
  <c r="J797" i="3" s="1"/>
  <c r="U791" i="4"/>
  <c r="F801" i="3" s="1"/>
  <c r="Y791" i="4"/>
  <c r="J801" i="3" s="1"/>
  <c r="W794" i="4"/>
  <c r="H804" i="3" s="1"/>
  <c r="U795" i="4"/>
  <c r="F805" i="3" s="1"/>
  <c r="Y795" i="4"/>
  <c r="J805" i="3" s="1"/>
  <c r="W798" i="4"/>
  <c r="H808" i="3" s="1"/>
  <c r="U799" i="4"/>
  <c r="F809" i="3" s="1"/>
  <c r="Y799" i="4"/>
  <c r="J809" i="3" s="1"/>
  <c r="W802" i="4"/>
  <c r="H812" i="3" s="1"/>
  <c r="U803" i="4"/>
  <c r="F813" i="3" s="1"/>
  <c r="Y803" i="4"/>
  <c r="J813" i="3" s="1"/>
  <c r="W806" i="4"/>
  <c r="H816" i="3" s="1"/>
  <c r="U807" i="4"/>
  <c r="F817" i="3" s="1"/>
  <c r="Y807" i="4"/>
  <c r="J817" i="3" s="1"/>
  <c r="W810" i="4"/>
  <c r="H820" i="3" s="1"/>
  <c r="U811" i="4"/>
  <c r="F821" i="3" s="1"/>
  <c r="Y811" i="4"/>
  <c r="J821" i="3" s="1"/>
  <c r="W814" i="4"/>
  <c r="H824" i="3" s="1"/>
  <c r="U815" i="4"/>
  <c r="F825" i="3" s="1"/>
  <c r="Y815" i="4"/>
  <c r="J825" i="3" s="1"/>
  <c r="W818" i="4"/>
  <c r="H828" i="3" s="1"/>
  <c r="U819" i="4"/>
  <c r="F829" i="3" s="1"/>
  <c r="Y819" i="4"/>
  <c r="J829" i="3" s="1"/>
  <c r="W822" i="4"/>
  <c r="H832" i="3" s="1"/>
  <c r="U823" i="4"/>
  <c r="F833" i="3" s="1"/>
  <c r="Y823" i="4"/>
  <c r="J833" i="3" s="1"/>
  <c r="W826" i="4"/>
  <c r="H836" i="3" s="1"/>
  <c r="U827" i="4"/>
  <c r="F837" i="3" s="1"/>
  <c r="Y827" i="4"/>
  <c r="J837" i="3" s="1"/>
  <c r="W830" i="4"/>
  <c r="H840" i="3" s="1"/>
  <c r="U831" i="4"/>
  <c r="F841" i="3" s="1"/>
  <c r="Y831" i="4"/>
  <c r="J841" i="3" s="1"/>
  <c r="W834" i="4"/>
  <c r="H844" i="3" s="1"/>
  <c r="U835" i="4"/>
  <c r="F845" i="3" s="1"/>
  <c r="Y835" i="4"/>
  <c r="J845" i="3" s="1"/>
  <c r="W838" i="4"/>
  <c r="H848" i="3" s="1"/>
  <c r="U839" i="4"/>
  <c r="F849" i="3" s="1"/>
  <c r="Y839" i="4"/>
  <c r="J849" i="3" s="1"/>
  <c r="W842" i="4"/>
  <c r="H852" i="3" s="1"/>
  <c r="U843" i="4"/>
  <c r="F853" i="3" s="1"/>
  <c r="Y843" i="4"/>
  <c r="J853" i="3" s="1"/>
  <c r="W846" i="4"/>
  <c r="H856" i="3" s="1"/>
  <c r="U847" i="4"/>
  <c r="F857" i="3" s="1"/>
  <c r="Y847" i="4"/>
  <c r="J857" i="3" s="1"/>
  <c r="W850" i="4"/>
  <c r="H860" i="3" s="1"/>
  <c r="U851" i="4"/>
  <c r="F861" i="3" s="1"/>
  <c r="Y851" i="4"/>
  <c r="J861" i="3" s="1"/>
  <c r="W854" i="4"/>
  <c r="H864" i="3" s="1"/>
  <c r="U855" i="4"/>
  <c r="F865" i="3" s="1"/>
  <c r="Y855" i="4"/>
  <c r="J865" i="3" s="1"/>
  <c r="W858" i="4"/>
  <c r="H868" i="3" s="1"/>
  <c r="U859" i="4"/>
  <c r="F869" i="3" s="1"/>
  <c r="Y859" i="4"/>
  <c r="J869" i="3" s="1"/>
  <c r="U863" i="4"/>
  <c r="F873" i="3" s="1"/>
  <c r="W863" i="4"/>
  <c r="H873" i="3" s="1"/>
  <c r="Y863" i="4"/>
  <c r="J873" i="3" s="1"/>
  <c r="U867" i="4"/>
  <c r="F877" i="3" s="1"/>
  <c r="W867" i="4"/>
  <c r="H877" i="3" s="1"/>
  <c r="Y867" i="4"/>
  <c r="J877" i="3" s="1"/>
  <c r="U871" i="4"/>
  <c r="F881" i="3" s="1"/>
  <c r="W871" i="4"/>
  <c r="H881" i="3" s="1"/>
  <c r="Y871" i="4"/>
  <c r="J881" i="3" s="1"/>
  <c r="U875" i="4"/>
  <c r="F885" i="3" s="1"/>
  <c r="W875" i="4"/>
  <c r="H885" i="3" s="1"/>
  <c r="Y875" i="4"/>
  <c r="J885" i="3" s="1"/>
  <c r="U879" i="4"/>
  <c r="F889" i="3" s="1"/>
  <c r="W879" i="4"/>
  <c r="H889" i="3" s="1"/>
  <c r="Y879" i="4"/>
  <c r="J889" i="3" s="1"/>
  <c r="U883" i="4"/>
  <c r="F893" i="3" s="1"/>
  <c r="W883" i="4"/>
  <c r="H893" i="3" s="1"/>
  <c r="Y883" i="4"/>
  <c r="J893" i="3" s="1"/>
  <c r="U887" i="4"/>
  <c r="F897" i="3" s="1"/>
  <c r="W887" i="4"/>
  <c r="H897" i="3" s="1"/>
  <c r="Y887" i="4"/>
  <c r="J897" i="3" s="1"/>
  <c r="U891" i="4"/>
  <c r="F901" i="3" s="1"/>
  <c r="W891" i="4"/>
  <c r="H901" i="3" s="1"/>
  <c r="Y891" i="4"/>
  <c r="J901" i="3" s="1"/>
  <c r="U897" i="4"/>
  <c r="F907" i="3" s="1"/>
  <c r="W897" i="4"/>
  <c r="H907" i="3" s="1"/>
  <c r="T906" i="4"/>
  <c r="E916" i="3" s="1"/>
  <c r="V906" i="4"/>
  <c r="G916" i="3" s="1"/>
  <c r="X906" i="4"/>
  <c r="I916" i="3" s="1"/>
  <c r="X909" i="4"/>
  <c r="I919" i="3" s="1"/>
  <c r="T912" i="4"/>
  <c r="E922" i="3" s="1"/>
  <c r="V912" i="4"/>
  <c r="G922" i="3" s="1"/>
  <c r="X917" i="4"/>
  <c r="I927" i="3" s="1"/>
  <c r="W925" i="4"/>
  <c r="H935" i="3" s="1"/>
  <c r="Y694" i="4"/>
  <c r="J704" i="3" s="1"/>
  <c r="W696" i="4"/>
  <c r="H706" i="3" s="1"/>
  <c r="Y705" i="4"/>
  <c r="J715" i="3" s="1"/>
  <c r="Y729" i="4"/>
  <c r="J739" i="3" s="1"/>
  <c r="X768" i="4"/>
  <c r="I778" i="3" s="1"/>
  <c r="X772" i="4"/>
  <c r="I782" i="3" s="1"/>
  <c r="X776" i="4"/>
  <c r="I786" i="3" s="1"/>
  <c r="X780" i="4"/>
  <c r="I790" i="3" s="1"/>
  <c r="X784" i="4"/>
  <c r="I794" i="3" s="1"/>
  <c r="X788" i="4"/>
  <c r="I798" i="3" s="1"/>
  <c r="X792" i="4"/>
  <c r="I802" i="3" s="1"/>
  <c r="X796" i="4"/>
  <c r="I806" i="3" s="1"/>
  <c r="X800" i="4"/>
  <c r="I810" i="3" s="1"/>
  <c r="X804" i="4"/>
  <c r="I814" i="3" s="1"/>
  <c r="V807" i="4"/>
  <c r="G817" i="3" s="1"/>
  <c r="T808" i="4"/>
  <c r="E818" i="3" s="1"/>
  <c r="X808" i="4"/>
  <c r="I818" i="3" s="1"/>
  <c r="V811" i="4"/>
  <c r="G821" i="3" s="1"/>
  <c r="T812" i="4"/>
  <c r="E822" i="3" s="1"/>
  <c r="X812" i="4"/>
  <c r="I822" i="3" s="1"/>
  <c r="V815" i="4"/>
  <c r="G825" i="3" s="1"/>
  <c r="T816" i="4"/>
  <c r="E826" i="3" s="1"/>
  <c r="X816" i="4"/>
  <c r="I826" i="3" s="1"/>
  <c r="V819" i="4"/>
  <c r="G829" i="3" s="1"/>
  <c r="T820" i="4"/>
  <c r="E830" i="3" s="1"/>
  <c r="X820" i="4"/>
  <c r="I830" i="3" s="1"/>
  <c r="V823" i="4"/>
  <c r="G833" i="3" s="1"/>
  <c r="T824" i="4"/>
  <c r="E834" i="3" s="1"/>
  <c r="X824" i="4"/>
  <c r="I834" i="3" s="1"/>
  <c r="V827" i="4"/>
  <c r="G837" i="3" s="1"/>
  <c r="T828" i="4"/>
  <c r="E838" i="3" s="1"/>
  <c r="X828" i="4"/>
  <c r="I838" i="3" s="1"/>
  <c r="X832" i="4"/>
  <c r="I842" i="3" s="1"/>
  <c r="V835" i="4"/>
  <c r="G845" i="3" s="1"/>
  <c r="T836" i="4"/>
  <c r="E846" i="3" s="1"/>
  <c r="X836" i="4"/>
  <c r="I846" i="3" s="1"/>
  <c r="V839" i="4"/>
  <c r="G849" i="3" s="1"/>
  <c r="T840" i="4"/>
  <c r="E850" i="3" s="1"/>
  <c r="X840" i="4"/>
  <c r="I850" i="3" s="1"/>
  <c r="V843" i="4"/>
  <c r="G853" i="3" s="1"/>
  <c r="T844" i="4"/>
  <c r="E854" i="3" s="1"/>
  <c r="X844" i="4"/>
  <c r="I854" i="3" s="1"/>
  <c r="X848" i="4"/>
  <c r="I858" i="3" s="1"/>
  <c r="X852" i="4"/>
  <c r="I862" i="3" s="1"/>
  <c r="X856" i="4"/>
  <c r="I866" i="3" s="1"/>
  <c r="X860" i="4"/>
  <c r="I870" i="3" s="1"/>
  <c r="X864" i="4"/>
  <c r="I874" i="3" s="1"/>
  <c r="W909" i="4"/>
  <c r="H919" i="3" s="1"/>
  <c r="U501" i="4"/>
  <c r="F511" i="3" s="1"/>
  <c r="U503" i="4"/>
  <c r="F513" i="3" s="1"/>
  <c r="U505" i="4"/>
  <c r="F515" i="3" s="1"/>
  <c r="U507" i="4"/>
  <c r="F517" i="3" s="1"/>
  <c r="U509" i="4"/>
  <c r="F519" i="3" s="1"/>
  <c r="U511" i="4"/>
  <c r="F521" i="3" s="1"/>
  <c r="U513" i="4"/>
  <c r="F523" i="3" s="1"/>
  <c r="U515" i="4"/>
  <c r="F525" i="3" s="1"/>
  <c r="U517" i="4"/>
  <c r="F527" i="3" s="1"/>
  <c r="U519" i="4"/>
  <c r="F529" i="3" s="1"/>
  <c r="U521" i="4"/>
  <c r="F531" i="3" s="1"/>
  <c r="U523" i="4"/>
  <c r="F533" i="3" s="1"/>
  <c r="U525" i="4"/>
  <c r="F535" i="3" s="1"/>
  <c r="U527" i="4"/>
  <c r="F537" i="3" s="1"/>
  <c r="U529" i="4"/>
  <c r="F539" i="3" s="1"/>
  <c r="U531" i="4"/>
  <c r="F541" i="3" s="1"/>
  <c r="U533" i="4"/>
  <c r="F543" i="3" s="1"/>
  <c r="U535" i="4"/>
  <c r="F545" i="3" s="1"/>
  <c r="U537" i="4"/>
  <c r="F547" i="3" s="1"/>
  <c r="U539" i="4"/>
  <c r="F549" i="3" s="1"/>
  <c r="U541" i="4"/>
  <c r="F551" i="3" s="1"/>
  <c r="U543" i="4"/>
  <c r="F553" i="3" s="1"/>
  <c r="U545" i="4"/>
  <c r="F555" i="3" s="1"/>
  <c r="U547" i="4"/>
  <c r="F557" i="3" s="1"/>
  <c r="U549" i="4"/>
  <c r="F559" i="3" s="1"/>
  <c r="U551" i="4"/>
  <c r="F561" i="3" s="1"/>
  <c r="U553" i="4"/>
  <c r="F563" i="3" s="1"/>
  <c r="U555" i="4"/>
  <c r="F565" i="3" s="1"/>
  <c r="U557" i="4"/>
  <c r="F567" i="3" s="1"/>
  <c r="U559" i="4"/>
  <c r="F569" i="3" s="1"/>
  <c r="U561" i="4"/>
  <c r="F571" i="3" s="1"/>
  <c r="U563" i="4"/>
  <c r="F573" i="3" s="1"/>
  <c r="U565" i="4"/>
  <c r="F575" i="3" s="1"/>
  <c r="U567" i="4"/>
  <c r="F577" i="3" s="1"/>
  <c r="U569" i="4"/>
  <c r="F579" i="3" s="1"/>
  <c r="U571" i="4"/>
  <c r="F581" i="3" s="1"/>
  <c r="U573" i="4"/>
  <c r="F583" i="3" s="1"/>
  <c r="U575" i="4"/>
  <c r="F585" i="3" s="1"/>
  <c r="U577" i="4"/>
  <c r="F587" i="3" s="1"/>
  <c r="U579" i="4"/>
  <c r="F589" i="3" s="1"/>
  <c r="U581" i="4"/>
  <c r="F591" i="3" s="1"/>
  <c r="U583" i="4"/>
  <c r="F593" i="3" s="1"/>
  <c r="U585" i="4"/>
  <c r="F595" i="3" s="1"/>
  <c r="U587" i="4"/>
  <c r="F597" i="3" s="1"/>
  <c r="U589" i="4"/>
  <c r="F599" i="3" s="1"/>
  <c r="U591" i="4"/>
  <c r="F601" i="3" s="1"/>
  <c r="U593" i="4"/>
  <c r="F603" i="3" s="1"/>
  <c r="U595" i="4"/>
  <c r="F605" i="3" s="1"/>
  <c r="U597" i="4"/>
  <c r="F607" i="3" s="1"/>
  <c r="U599" i="4"/>
  <c r="F609" i="3" s="1"/>
  <c r="U601" i="4"/>
  <c r="F611" i="3" s="1"/>
  <c r="U603" i="4"/>
  <c r="F613" i="3" s="1"/>
  <c r="U605" i="4"/>
  <c r="F615" i="3" s="1"/>
  <c r="U607" i="4"/>
  <c r="F617" i="3" s="1"/>
  <c r="U609" i="4"/>
  <c r="F619" i="3" s="1"/>
  <c r="U611" i="4"/>
  <c r="F621" i="3" s="1"/>
  <c r="U613" i="4"/>
  <c r="F623" i="3" s="1"/>
  <c r="U615" i="4"/>
  <c r="F625" i="3" s="1"/>
  <c r="U617" i="4"/>
  <c r="F627" i="3" s="1"/>
  <c r="U619" i="4"/>
  <c r="F629" i="3" s="1"/>
  <c r="U621" i="4"/>
  <c r="F631" i="3" s="1"/>
  <c r="U623" i="4"/>
  <c r="F633" i="3" s="1"/>
  <c r="U625" i="4"/>
  <c r="F635" i="3" s="1"/>
  <c r="U627" i="4"/>
  <c r="F637" i="3" s="1"/>
  <c r="U629" i="4"/>
  <c r="F639" i="3" s="1"/>
  <c r="U631" i="4"/>
  <c r="F641" i="3" s="1"/>
  <c r="U633" i="4"/>
  <c r="F643" i="3" s="1"/>
  <c r="U635" i="4"/>
  <c r="F645" i="3" s="1"/>
  <c r="U637" i="4"/>
  <c r="F647" i="3" s="1"/>
  <c r="U639" i="4"/>
  <c r="F649" i="3" s="1"/>
  <c r="U641" i="4"/>
  <c r="F651" i="3" s="1"/>
  <c r="U643" i="4"/>
  <c r="F653" i="3" s="1"/>
  <c r="U645" i="4"/>
  <c r="F655" i="3" s="1"/>
  <c r="U647" i="4"/>
  <c r="F657" i="3" s="1"/>
  <c r="U649" i="4"/>
  <c r="F659" i="3" s="1"/>
  <c r="U651" i="4"/>
  <c r="F661" i="3" s="1"/>
  <c r="U653" i="4"/>
  <c r="F663" i="3" s="1"/>
  <c r="U655" i="4"/>
  <c r="F665" i="3" s="1"/>
  <c r="U657" i="4"/>
  <c r="F667" i="3" s="1"/>
  <c r="U659" i="4"/>
  <c r="F669" i="3" s="1"/>
  <c r="U661" i="4"/>
  <c r="F671" i="3" s="1"/>
  <c r="U663" i="4"/>
  <c r="F673" i="3" s="1"/>
  <c r="U665" i="4"/>
  <c r="F675" i="3" s="1"/>
  <c r="U667" i="4"/>
  <c r="F677" i="3" s="1"/>
  <c r="X673" i="4"/>
  <c r="I683" i="3" s="1"/>
  <c r="T674" i="4"/>
  <c r="E684" i="3" s="1"/>
  <c r="X674" i="4"/>
  <c r="I684" i="3" s="1"/>
  <c r="T675" i="4"/>
  <c r="E685" i="3" s="1"/>
  <c r="U677" i="4"/>
  <c r="F687" i="3" s="1"/>
  <c r="V683" i="4"/>
  <c r="G693" i="3" s="1"/>
  <c r="X683" i="4"/>
  <c r="I693" i="3" s="1"/>
  <c r="T684" i="4"/>
  <c r="E694" i="3" s="1"/>
  <c r="U689" i="4"/>
  <c r="F699" i="3" s="1"/>
  <c r="V694" i="4"/>
  <c r="G704" i="3" s="1"/>
  <c r="V697" i="4"/>
  <c r="G707" i="3" s="1"/>
  <c r="U708" i="4"/>
  <c r="F718" i="3" s="1"/>
  <c r="Y708" i="4"/>
  <c r="J718" i="3" s="1"/>
  <c r="U716" i="4"/>
  <c r="F726" i="3" s="1"/>
  <c r="Y716" i="4"/>
  <c r="J726" i="3" s="1"/>
  <c r="U724" i="4"/>
  <c r="F734" i="3" s="1"/>
  <c r="Y724" i="4"/>
  <c r="J734" i="3" s="1"/>
  <c r="U732" i="4"/>
  <c r="F742" i="3" s="1"/>
  <c r="Y732" i="4"/>
  <c r="J742" i="3" s="1"/>
  <c r="U740" i="4"/>
  <c r="F750" i="3" s="1"/>
  <c r="Y740" i="4"/>
  <c r="J750" i="3" s="1"/>
  <c r="X743" i="4"/>
  <c r="I753" i="3" s="1"/>
  <c r="U746" i="4"/>
  <c r="F756" i="3" s="1"/>
  <c r="Y746" i="4"/>
  <c r="J756" i="3" s="1"/>
  <c r="U749" i="4"/>
  <c r="F759" i="3" s="1"/>
  <c r="Y749" i="4"/>
  <c r="J759" i="3" s="1"/>
  <c r="V752" i="4"/>
  <c r="G762" i="3" s="1"/>
  <c r="T756" i="4"/>
  <c r="E766" i="3" s="1"/>
  <c r="T759" i="4"/>
  <c r="E769" i="3" s="1"/>
  <c r="X759" i="4"/>
  <c r="I769" i="3" s="1"/>
  <c r="T762" i="4"/>
  <c r="E772" i="3" s="1"/>
  <c r="X762" i="4"/>
  <c r="I772" i="3" s="1"/>
  <c r="W767" i="4"/>
  <c r="H777" i="3" s="1"/>
  <c r="U768" i="4"/>
  <c r="F778" i="3" s="1"/>
  <c r="Y768" i="4"/>
  <c r="J778" i="3" s="1"/>
  <c r="W771" i="4"/>
  <c r="H781" i="3" s="1"/>
  <c r="U772" i="4"/>
  <c r="F782" i="3" s="1"/>
  <c r="Y772" i="4"/>
  <c r="J782" i="3" s="1"/>
  <c r="W775" i="4"/>
  <c r="H785" i="3" s="1"/>
  <c r="U776" i="4"/>
  <c r="F786" i="3" s="1"/>
  <c r="Y776" i="4"/>
  <c r="J786" i="3" s="1"/>
  <c r="W779" i="4"/>
  <c r="H789" i="3" s="1"/>
  <c r="U780" i="4"/>
  <c r="F790" i="3" s="1"/>
  <c r="Y780" i="4"/>
  <c r="J790" i="3" s="1"/>
  <c r="W783" i="4"/>
  <c r="H793" i="3" s="1"/>
  <c r="U784" i="4"/>
  <c r="F794" i="3" s="1"/>
  <c r="Y784" i="4"/>
  <c r="J794" i="3" s="1"/>
  <c r="W787" i="4"/>
  <c r="H797" i="3" s="1"/>
  <c r="U788" i="4"/>
  <c r="F798" i="3" s="1"/>
  <c r="Y788" i="4"/>
  <c r="J798" i="3" s="1"/>
  <c r="W791" i="4"/>
  <c r="H801" i="3" s="1"/>
  <c r="U792" i="4"/>
  <c r="F802" i="3" s="1"/>
  <c r="Y792" i="4"/>
  <c r="J802" i="3" s="1"/>
  <c r="W795" i="4"/>
  <c r="H805" i="3" s="1"/>
  <c r="U796" i="4"/>
  <c r="F806" i="3" s="1"/>
  <c r="Y796" i="4"/>
  <c r="J806" i="3" s="1"/>
  <c r="W799" i="4"/>
  <c r="H809" i="3" s="1"/>
  <c r="U800" i="4"/>
  <c r="F810" i="3" s="1"/>
  <c r="Y800" i="4"/>
  <c r="J810" i="3" s="1"/>
  <c r="W803" i="4"/>
  <c r="H813" i="3" s="1"/>
  <c r="U804" i="4"/>
  <c r="F814" i="3" s="1"/>
  <c r="Y804" i="4"/>
  <c r="J814" i="3" s="1"/>
  <c r="W807" i="4"/>
  <c r="H817" i="3" s="1"/>
  <c r="U808" i="4"/>
  <c r="F818" i="3" s="1"/>
  <c r="Y808" i="4"/>
  <c r="J818" i="3" s="1"/>
  <c r="W811" i="4"/>
  <c r="H821" i="3" s="1"/>
  <c r="U812" i="4"/>
  <c r="F822" i="3" s="1"/>
  <c r="Y812" i="4"/>
  <c r="J822" i="3" s="1"/>
  <c r="W815" i="4"/>
  <c r="H825" i="3" s="1"/>
  <c r="U816" i="4"/>
  <c r="F826" i="3" s="1"/>
  <c r="Y816" i="4"/>
  <c r="J826" i="3" s="1"/>
  <c r="W819" i="4"/>
  <c r="H829" i="3" s="1"/>
  <c r="U820" i="4"/>
  <c r="F830" i="3" s="1"/>
  <c r="Y820" i="4"/>
  <c r="J830" i="3" s="1"/>
  <c r="W823" i="4"/>
  <c r="H833" i="3" s="1"/>
  <c r="U824" i="4"/>
  <c r="F834" i="3" s="1"/>
  <c r="Y824" i="4"/>
  <c r="J834" i="3" s="1"/>
  <c r="W827" i="4"/>
  <c r="H837" i="3" s="1"/>
  <c r="U828" i="4"/>
  <c r="F838" i="3" s="1"/>
  <c r="Y828" i="4"/>
  <c r="J838" i="3" s="1"/>
  <c r="W831" i="4"/>
  <c r="H841" i="3" s="1"/>
  <c r="U832" i="4"/>
  <c r="F842" i="3" s="1"/>
  <c r="Y832" i="4"/>
  <c r="J842" i="3" s="1"/>
  <c r="W835" i="4"/>
  <c r="H845" i="3" s="1"/>
  <c r="U836" i="4"/>
  <c r="F846" i="3" s="1"/>
  <c r="Y836" i="4"/>
  <c r="J846" i="3" s="1"/>
  <c r="W839" i="4"/>
  <c r="H849" i="3" s="1"/>
  <c r="U840" i="4"/>
  <c r="F850" i="3" s="1"/>
  <c r="Y840" i="4"/>
  <c r="J850" i="3" s="1"/>
  <c r="W843" i="4"/>
  <c r="H853" i="3" s="1"/>
  <c r="U844" i="4"/>
  <c r="F854" i="3" s="1"/>
  <c r="Y844" i="4"/>
  <c r="J854" i="3" s="1"/>
  <c r="W847" i="4"/>
  <c r="H857" i="3" s="1"/>
  <c r="U848" i="4"/>
  <c r="F858" i="3" s="1"/>
  <c r="Y848" i="4"/>
  <c r="J858" i="3" s="1"/>
  <c r="W851" i="4"/>
  <c r="H861" i="3" s="1"/>
  <c r="U852" i="4"/>
  <c r="F862" i="3" s="1"/>
  <c r="Y852" i="4"/>
  <c r="J862" i="3" s="1"/>
  <c r="W855" i="4"/>
  <c r="H865" i="3" s="1"/>
  <c r="U856" i="4"/>
  <c r="F866" i="3" s="1"/>
  <c r="Y856" i="4"/>
  <c r="J866" i="3" s="1"/>
  <c r="W859" i="4"/>
  <c r="H869" i="3" s="1"/>
  <c r="U860" i="4"/>
  <c r="F870" i="3" s="1"/>
  <c r="Y860" i="4"/>
  <c r="J870" i="3" s="1"/>
  <c r="U864" i="4"/>
  <c r="F874" i="3" s="1"/>
  <c r="Y864" i="4"/>
  <c r="J874" i="3" s="1"/>
  <c r="U868" i="4"/>
  <c r="F878" i="3" s="1"/>
  <c r="W868" i="4"/>
  <c r="H878" i="3" s="1"/>
  <c r="Y868" i="4"/>
  <c r="J878" i="3" s="1"/>
  <c r="U872" i="4"/>
  <c r="F882" i="3" s="1"/>
  <c r="Y872" i="4"/>
  <c r="J882" i="3" s="1"/>
  <c r="U876" i="4"/>
  <c r="F886" i="3" s="1"/>
  <c r="Y876" i="4"/>
  <c r="J886" i="3" s="1"/>
  <c r="U880" i="4"/>
  <c r="F890" i="3" s="1"/>
  <c r="Y880" i="4"/>
  <c r="J890" i="3" s="1"/>
  <c r="U884" i="4"/>
  <c r="F894" i="3" s="1"/>
  <c r="Y884" i="4"/>
  <c r="J894" i="3" s="1"/>
  <c r="U888" i="4"/>
  <c r="F898" i="3" s="1"/>
  <c r="Y888" i="4"/>
  <c r="J898" i="3" s="1"/>
  <c r="U892" i="4"/>
  <c r="F902" i="3" s="1"/>
  <c r="Y892" i="4"/>
  <c r="J902" i="3" s="1"/>
  <c r="U895" i="4"/>
  <c r="F905" i="3" s="1"/>
  <c r="U898" i="4"/>
  <c r="F908" i="3" s="1"/>
  <c r="T901" i="4"/>
  <c r="E911" i="3" s="1"/>
  <c r="X901" i="4"/>
  <c r="I911" i="3" s="1"/>
  <c r="T913" i="4"/>
  <c r="E923" i="3" s="1"/>
  <c r="U911" i="4"/>
  <c r="F921" i="3" s="1"/>
  <c r="W911" i="4"/>
  <c r="H921" i="3" s="1"/>
  <c r="T914" i="4"/>
  <c r="E924" i="3" s="1"/>
  <c r="V914" i="4"/>
  <c r="G924" i="3" s="1"/>
  <c r="X918" i="4"/>
  <c r="I928" i="3" s="1"/>
  <c r="U919" i="4"/>
  <c r="F929" i="3" s="1"/>
  <c r="U922" i="4"/>
  <c r="F932" i="3" s="1"/>
  <c r="W922" i="4"/>
  <c r="H932" i="3" s="1"/>
  <c r="Y922" i="4"/>
  <c r="J932" i="3" s="1"/>
  <c r="T925" i="4"/>
  <c r="E935" i="3" s="1"/>
  <c r="U927" i="4"/>
  <c r="F937" i="3" s="1"/>
  <c r="T929" i="4"/>
  <c r="E939" i="3" s="1"/>
  <c r="X929" i="4"/>
  <c r="I939" i="3" s="1"/>
  <c r="U934" i="4"/>
  <c r="F944" i="3" s="1"/>
  <c r="Y934" i="4"/>
  <c r="J944" i="3" s="1"/>
  <c r="U937" i="4"/>
  <c r="F947" i="3" s="1"/>
  <c r="V939" i="4"/>
  <c r="G949" i="3" s="1"/>
  <c r="X939" i="4"/>
  <c r="I949" i="3" s="1"/>
  <c r="Y945" i="4"/>
  <c r="J955" i="3" s="1"/>
  <c r="T946" i="4"/>
  <c r="E956" i="3" s="1"/>
  <c r="X946" i="4"/>
  <c r="I956" i="3" s="1"/>
  <c r="V948" i="4"/>
  <c r="G958" i="3" s="1"/>
  <c r="U953" i="4"/>
  <c r="F963" i="3" s="1"/>
  <c r="V955" i="4"/>
  <c r="G965" i="3" s="1"/>
  <c r="X955" i="4"/>
  <c r="I965" i="3" s="1"/>
  <c r="Y961" i="4"/>
  <c r="J971" i="3" s="1"/>
  <c r="T962" i="4"/>
  <c r="E972" i="3" s="1"/>
  <c r="X962" i="4"/>
  <c r="I972" i="3" s="1"/>
  <c r="V964" i="4"/>
  <c r="G974" i="3" s="1"/>
  <c r="X966" i="4"/>
  <c r="I976" i="3" s="1"/>
  <c r="T967" i="4"/>
  <c r="E977" i="3" s="1"/>
  <c r="U971" i="4"/>
  <c r="F981" i="3" s="1"/>
  <c r="Y971" i="4"/>
  <c r="J981" i="3" s="1"/>
  <c r="T975" i="4"/>
  <c r="E985" i="3" s="1"/>
  <c r="X975" i="4"/>
  <c r="I985" i="3" s="1"/>
  <c r="T982" i="4"/>
  <c r="E992" i="3" s="1"/>
  <c r="T985" i="4"/>
  <c r="E995" i="3" s="1"/>
  <c r="X985" i="4"/>
  <c r="I995" i="3" s="1"/>
  <c r="T989" i="4"/>
  <c r="E999" i="3" s="1"/>
  <c r="X989" i="4"/>
  <c r="I999" i="3" s="1"/>
  <c r="T993" i="4"/>
  <c r="E1003" i="3" s="1"/>
  <c r="X993" i="4"/>
  <c r="I1003" i="3" s="1"/>
  <c r="T997" i="4"/>
  <c r="E1007" i="3" s="1"/>
  <c r="X997" i="4"/>
  <c r="I1007" i="3" s="1"/>
  <c r="T1001" i="4"/>
  <c r="E1011" i="3" s="1"/>
  <c r="X1001" i="4"/>
  <c r="I1011" i="3" s="1"/>
  <c r="T1005" i="4"/>
  <c r="E1015" i="3" s="1"/>
  <c r="X1005" i="4"/>
  <c r="I1015" i="3" s="1"/>
  <c r="T1009" i="4"/>
  <c r="E1019" i="3" s="1"/>
  <c r="X1009" i="4"/>
  <c r="I1019" i="3" s="1"/>
  <c r="T1013" i="4"/>
  <c r="E1023" i="3" s="1"/>
  <c r="T1016" i="4"/>
  <c r="E1026" i="3" s="1"/>
  <c r="X1016" i="4"/>
  <c r="I1026" i="3" s="1"/>
  <c r="U1019" i="4"/>
  <c r="F1029" i="3" s="1"/>
  <c r="Y1019" i="4"/>
  <c r="J1029" i="3" s="1"/>
  <c r="U1022" i="4"/>
  <c r="F1032" i="3" s="1"/>
  <c r="Y1022" i="4"/>
  <c r="J1032" i="3" s="1"/>
  <c r="U1031" i="4"/>
  <c r="F1041" i="3" s="1"/>
  <c r="Y1031" i="4"/>
  <c r="J1041" i="3" s="1"/>
  <c r="T1034" i="4"/>
  <c r="E1044" i="3" s="1"/>
  <c r="X1034" i="4"/>
  <c r="I1044" i="3" s="1"/>
  <c r="U1039" i="4"/>
  <c r="F1049" i="3" s="1"/>
  <c r="Y1039" i="4"/>
  <c r="J1049" i="3" s="1"/>
  <c r="X1042" i="4"/>
  <c r="I1052" i="3" s="1"/>
  <c r="V1045" i="4"/>
  <c r="G1055" i="3" s="1"/>
  <c r="T1046" i="4"/>
  <c r="E1056" i="3" s="1"/>
  <c r="X1046" i="4"/>
  <c r="I1056" i="3" s="1"/>
  <c r="V1049" i="4"/>
  <c r="G1059" i="3" s="1"/>
  <c r="T1050" i="4"/>
  <c r="E1060" i="3" s="1"/>
  <c r="X1050" i="4"/>
  <c r="I1060" i="3" s="1"/>
  <c r="V1053" i="4"/>
  <c r="G1063" i="3" s="1"/>
  <c r="T1054" i="4"/>
  <c r="E1064" i="3" s="1"/>
  <c r="X1054" i="4"/>
  <c r="I1064" i="3" s="1"/>
  <c r="V1057" i="4"/>
  <c r="G1067" i="3" s="1"/>
  <c r="T1058" i="4"/>
  <c r="E1068" i="3" s="1"/>
  <c r="X1058" i="4"/>
  <c r="I1068" i="3" s="1"/>
  <c r="V1061" i="4"/>
  <c r="G1071" i="3" s="1"/>
  <c r="T1062" i="4"/>
  <c r="E1072" i="3" s="1"/>
  <c r="X1062" i="4"/>
  <c r="I1072" i="3" s="1"/>
  <c r="V1065" i="4"/>
  <c r="G1075" i="3" s="1"/>
  <c r="T1066" i="4"/>
  <c r="E1076" i="3" s="1"/>
  <c r="X1066" i="4"/>
  <c r="I1076" i="3" s="1"/>
  <c r="V1069" i="4"/>
  <c r="G1079" i="3" s="1"/>
  <c r="T1070" i="4"/>
  <c r="E1080" i="3" s="1"/>
  <c r="X1070" i="4"/>
  <c r="I1080" i="3" s="1"/>
  <c r="V1073" i="4"/>
  <c r="G1083" i="3" s="1"/>
  <c r="T1074" i="4"/>
  <c r="E1084" i="3" s="1"/>
  <c r="X1074" i="4"/>
  <c r="I1084" i="3" s="1"/>
  <c r="V1077" i="4"/>
  <c r="G1087" i="3" s="1"/>
  <c r="T1078" i="4"/>
  <c r="E1088" i="3" s="1"/>
  <c r="X1078" i="4"/>
  <c r="I1088" i="3" s="1"/>
  <c r="V1081" i="4"/>
  <c r="G1091" i="3" s="1"/>
  <c r="T1082" i="4"/>
  <c r="E1092" i="3" s="1"/>
  <c r="X1082" i="4"/>
  <c r="I1092" i="3" s="1"/>
  <c r="V1085" i="4"/>
  <c r="G1095" i="3" s="1"/>
  <c r="T1086" i="4"/>
  <c r="E1096" i="3" s="1"/>
  <c r="X1086" i="4"/>
  <c r="I1096" i="3" s="1"/>
  <c r="V1089" i="4"/>
  <c r="G1099" i="3" s="1"/>
  <c r="T1090" i="4"/>
  <c r="E1100" i="3" s="1"/>
  <c r="X1090" i="4"/>
  <c r="I1100" i="3" s="1"/>
  <c r="V1093" i="4"/>
  <c r="G1103" i="3" s="1"/>
  <c r="T1094" i="4"/>
  <c r="E1104" i="3" s="1"/>
  <c r="X1094" i="4"/>
  <c r="I1104" i="3" s="1"/>
  <c r="V1097" i="4"/>
  <c r="G1107" i="3" s="1"/>
  <c r="T1098" i="4"/>
  <c r="E1108" i="3" s="1"/>
  <c r="X1098" i="4"/>
  <c r="I1108" i="3" s="1"/>
  <c r="V1101" i="4"/>
  <c r="G1111" i="3" s="1"/>
  <c r="T1102" i="4"/>
  <c r="E1112" i="3" s="1"/>
  <c r="X1102" i="4"/>
  <c r="I1112" i="3" s="1"/>
  <c r="V1105" i="4"/>
  <c r="G1115" i="3" s="1"/>
  <c r="T1106" i="4"/>
  <c r="E1116" i="3" s="1"/>
  <c r="X1106" i="4"/>
  <c r="I1116" i="3" s="1"/>
  <c r="W1108" i="4"/>
  <c r="H1118" i="3" s="1"/>
  <c r="T1109" i="4"/>
  <c r="E1119" i="3" s="1"/>
  <c r="V1111" i="4"/>
  <c r="G1121" i="3" s="1"/>
  <c r="U1114" i="4"/>
  <c r="F1124" i="3" s="1"/>
  <c r="Y1114" i="4"/>
  <c r="J1124" i="3" s="1"/>
  <c r="W1116" i="4"/>
  <c r="H1126" i="3" s="1"/>
  <c r="T1117" i="4"/>
  <c r="E1127" i="3" s="1"/>
  <c r="V1119" i="4"/>
  <c r="G1129" i="3" s="1"/>
  <c r="U1122" i="4"/>
  <c r="F1132" i="3" s="1"/>
  <c r="Y1122" i="4"/>
  <c r="J1132" i="3" s="1"/>
  <c r="W1124" i="4"/>
  <c r="H1134" i="3" s="1"/>
  <c r="T1125" i="4"/>
  <c r="E1135" i="3" s="1"/>
  <c r="V1127" i="4"/>
  <c r="G1137" i="3" s="1"/>
  <c r="U1130" i="4"/>
  <c r="F1140" i="3" s="1"/>
  <c r="Y1130" i="4"/>
  <c r="J1140" i="3" s="1"/>
  <c r="W1132" i="4"/>
  <c r="H1142" i="3" s="1"/>
  <c r="T1133" i="4"/>
  <c r="E1143" i="3" s="1"/>
  <c r="V1135" i="4"/>
  <c r="G1145" i="3" s="1"/>
  <c r="U1138" i="4"/>
  <c r="F1148" i="3" s="1"/>
  <c r="Y1138" i="4"/>
  <c r="J1148" i="3" s="1"/>
  <c r="W1140" i="4"/>
  <c r="H1150" i="3" s="1"/>
  <c r="T1141" i="4"/>
  <c r="E1151" i="3" s="1"/>
  <c r="T1143" i="4"/>
  <c r="E1153" i="3" s="1"/>
  <c r="T1145" i="4"/>
  <c r="E1155" i="3" s="1"/>
  <c r="T1147" i="4"/>
  <c r="E1157" i="3" s="1"/>
  <c r="T1149" i="4"/>
  <c r="E1159" i="3" s="1"/>
  <c r="T1151" i="4"/>
  <c r="E1161" i="3" s="1"/>
  <c r="T1153" i="4"/>
  <c r="E1163" i="3" s="1"/>
  <c r="T1155" i="4"/>
  <c r="E1165" i="3" s="1"/>
  <c r="T1157" i="4"/>
  <c r="E1167" i="3" s="1"/>
  <c r="T1192" i="4"/>
  <c r="E1202" i="3" s="1"/>
  <c r="W1193" i="4"/>
  <c r="H1203" i="3" s="1"/>
  <c r="Y1193" i="4"/>
  <c r="J1203" i="3" s="1"/>
  <c r="V1196" i="4"/>
  <c r="G1206" i="3" s="1"/>
  <c r="T1197" i="4"/>
  <c r="E1207" i="3" s="1"/>
  <c r="W1198" i="4"/>
  <c r="H1208" i="3" s="1"/>
  <c r="T1199" i="4"/>
  <c r="E1209" i="3" s="1"/>
  <c r="V1199" i="4"/>
  <c r="G1209" i="3" s="1"/>
  <c r="T1200" i="4"/>
  <c r="E1210" i="3" s="1"/>
  <c r="W1201" i="4"/>
  <c r="H1211" i="3" s="1"/>
  <c r="X1203" i="4"/>
  <c r="I1213" i="3" s="1"/>
  <c r="U1204" i="4"/>
  <c r="F1214" i="3" s="1"/>
  <c r="V1206" i="4"/>
  <c r="G1216" i="3" s="1"/>
  <c r="T1209" i="4"/>
  <c r="E1219" i="3" s="1"/>
  <c r="W1215" i="4"/>
  <c r="H1225" i="3" s="1"/>
  <c r="X1217" i="4"/>
  <c r="I1227" i="3" s="1"/>
  <c r="U1218" i="4"/>
  <c r="F1228" i="3" s="1"/>
  <c r="W1218" i="4"/>
  <c r="H1228" i="3" s="1"/>
  <c r="V1223" i="4"/>
  <c r="G1233" i="3" s="1"/>
  <c r="W1225" i="4"/>
  <c r="H1235" i="3" s="1"/>
  <c r="V1228" i="4"/>
  <c r="G1238" i="3" s="1"/>
  <c r="V1230" i="4"/>
  <c r="G1240" i="3" s="1"/>
  <c r="T1231" i="4"/>
  <c r="E1241" i="3" s="1"/>
  <c r="V1231" i="4"/>
  <c r="G1241" i="3" s="1"/>
  <c r="Y1232" i="4"/>
  <c r="J1242" i="3" s="1"/>
  <c r="W1235" i="4"/>
  <c r="H1245" i="3" s="1"/>
  <c r="X1237" i="4"/>
  <c r="I1247" i="3" s="1"/>
  <c r="T1238" i="4"/>
  <c r="E1248" i="3" s="1"/>
  <c r="U1248" i="4"/>
  <c r="F1258" i="3" s="1"/>
  <c r="U1250" i="4"/>
  <c r="F1260" i="3" s="1"/>
  <c r="W1250" i="4"/>
  <c r="H1260" i="3" s="1"/>
  <c r="T1253" i="4"/>
  <c r="E1263" i="3" s="1"/>
  <c r="V1255" i="4"/>
  <c r="G1265" i="3" s="1"/>
  <c r="W1257" i="4"/>
  <c r="H1267" i="3" s="1"/>
  <c r="V1260" i="4"/>
  <c r="G1270" i="3" s="1"/>
  <c r="V1262" i="4"/>
  <c r="G1272" i="3" s="1"/>
  <c r="T1263" i="4"/>
  <c r="E1273" i="3" s="1"/>
  <c r="Y1264" i="4"/>
  <c r="J1274" i="3" s="1"/>
  <c r="W1267" i="4"/>
  <c r="H1277" i="3" s="1"/>
  <c r="X1269" i="4"/>
  <c r="I1279" i="3" s="1"/>
  <c r="T1270" i="4"/>
  <c r="E1280" i="3" s="1"/>
  <c r="X1277" i="4"/>
  <c r="I1287" i="3" s="1"/>
  <c r="T1278" i="4"/>
  <c r="E1288" i="3" s="1"/>
  <c r="U1284" i="4"/>
  <c r="F1294" i="3" s="1"/>
  <c r="W1284" i="4"/>
  <c r="H1294" i="3" s="1"/>
  <c r="V1287" i="4"/>
  <c r="G1297" i="3" s="1"/>
  <c r="V1290" i="4"/>
  <c r="G1300" i="3" s="1"/>
  <c r="T1291" i="4"/>
  <c r="E1301" i="3" s="1"/>
  <c r="Y1292" i="4"/>
  <c r="J1302" i="3" s="1"/>
  <c r="W1293" i="4"/>
  <c r="H1303" i="3" s="1"/>
  <c r="T1294" i="4"/>
  <c r="E1304" i="3" s="1"/>
  <c r="Y1298" i="4"/>
  <c r="J1308" i="3" s="1"/>
  <c r="V1299" i="4"/>
  <c r="G1309" i="3" s="1"/>
  <c r="U1302" i="4"/>
  <c r="F1312" i="3" s="1"/>
  <c r="W1302" i="4"/>
  <c r="H1312" i="3" s="1"/>
  <c r="Y1306" i="4"/>
  <c r="J1316" i="3" s="1"/>
  <c r="V1307" i="4"/>
  <c r="G1317" i="3" s="1"/>
  <c r="U1310" i="4"/>
  <c r="F1320" i="3" s="1"/>
  <c r="W1310" i="4"/>
  <c r="H1320" i="3" s="1"/>
  <c r="V1319" i="4"/>
  <c r="G1329" i="3" s="1"/>
  <c r="T1322" i="4"/>
  <c r="E1332" i="3" s="1"/>
  <c r="U1324" i="4"/>
  <c r="F1334" i="3" s="1"/>
  <c r="X1330" i="4"/>
  <c r="I1340" i="3" s="1"/>
  <c r="Y1332" i="4"/>
  <c r="J1342" i="3" s="1"/>
  <c r="V1333" i="4"/>
  <c r="G1343" i="3" s="1"/>
  <c r="W1335" i="4"/>
  <c r="H1345" i="3" s="1"/>
  <c r="T1338" i="4"/>
  <c r="E1348" i="3" s="1"/>
  <c r="U1340" i="4"/>
  <c r="F1350" i="3" s="1"/>
  <c r="X1346" i="4"/>
  <c r="I1356" i="3" s="1"/>
  <c r="Y1348" i="4"/>
  <c r="J1358" i="3" s="1"/>
  <c r="V1349" i="4"/>
  <c r="G1359" i="3" s="1"/>
  <c r="W1351" i="4"/>
  <c r="H1361" i="3" s="1"/>
  <c r="T1354" i="4"/>
  <c r="E1364" i="3" s="1"/>
  <c r="U1356" i="4"/>
  <c r="F1366" i="3" s="1"/>
  <c r="V1363" i="4"/>
  <c r="G1373" i="3" s="1"/>
  <c r="W1365" i="4"/>
  <c r="H1375" i="3" s="1"/>
  <c r="T1368" i="4"/>
  <c r="E1378" i="3" s="1"/>
  <c r="V1368" i="4"/>
  <c r="G1378" i="3" s="1"/>
  <c r="U1370" i="4"/>
  <c r="F1380" i="3" s="1"/>
  <c r="W1370" i="4"/>
  <c r="H1380" i="3" s="1"/>
  <c r="V1379" i="4"/>
  <c r="G1389" i="3" s="1"/>
  <c r="W1381" i="4"/>
  <c r="H1391" i="3" s="1"/>
  <c r="T1384" i="4"/>
  <c r="E1394" i="3" s="1"/>
  <c r="V1384" i="4"/>
  <c r="G1394" i="3" s="1"/>
  <c r="U1386" i="4"/>
  <c r="F1396" i="3" s="1"/>
  <c r="W1386" i="4"/>
  <c r="H1396" i="3" s="1"/>
  <c r="Y1392" i="4"/>
  <c r="J1402" i="3" s="1"/>
  <c r="V1393" i="4"/>
  <c r="G1403" i="3" s="1"/>
  <c r="U1396" i="4"/>
  <c r="F1406" i="3" s="1"/>
  <c r="X1400" i="4"/>
  <c r="I1410" i="3" s="1"/>
  <c r="W1403" i="4"/>
  <c r="H1413" i="3" s="1"/>
  <c r="T1406" i="4"/>
  <c r="E1416" i="3" s="1"/>
  <c r="V1406" i="4"/>
  <c r="G1416" i="3" s="1"/>
  <c r="Y1412" i="4"/>
  <c r="J1422" i="3" s="1"/>
  <c r="V1413" i="4"/>
  <c r="G1423" i="3" s="1"/>
  <c r="T1416" i="4"/>
  <c r="E1426" i="3" s="1"/>
  <c r="V1416" i="4"/>
  <c r="G1426" i="3" s="1"/>
  <c r="U1418" i="4"/>
  <c r="F1428" i="3" s="1"/>
  <c r="W1418" i="4"/>
  <c r="H1428" i="3" s="1"/>
  <c r="U1423" i="4"/>
  <c r="F1433" i="3" s="1"/>
  <c r="W1423" i="4"/>
  <c r="H1433" i="3" s="1"/>
  <c r="Y1427" i="4"/>
  <c r="J1437" i="3" s="1"/>
  <c r="V1428" i="4"/>
  <c r="G1438" i="3" s="1"/>
  <c r="X1430" i="4"/>
  <c r="I1440" i="3" s="1"/>
  <c r="U1431" i="4"/>
  <c r="F1441" i="3" s="1"/>
  <c r="W1431" i="4"/>
  <c r="H1441" i="3" s="1"/>
  <c r="Y1435" i="4"/>
  <c r="J1445" i="3" s="1"/>
  <c r="V1436" i="4"/>
  <c r="G1446" i="3" s="1"/>
  <c r="X1438" i="4"/>
  <c r="I1448" i="3" s="1"/>
  <c r="V1439" i="4"/>
  <c r="G1449" i="3" s="1"/>
  <c r="X1441" i="4"/>
  <c r="I1451" i="3" s="1"/>
  <c r="U1442" i="4"/>
  <c r="F1452" i="3" s="1"/>
  <c r="W1442" i="4"/>
  <c r="H1452" i="3" s="1"/>
  <c r="U1448" i="4"/>
  <c r="F1458" i="3" s="1"/>
  <c r="W1448" i="4"/>
  <c r="H1458" i="3" s="1"/>
  <c r="W1270" i="4"/>
  <c r="H1280" i="3" s="1"/>
  <c r="W1278" i="4"/>
  <c r="H1288" i="3" s="1"/>
  <c r="W1294" i="4"/>
  <c r="H1304" i="3" s="1"/>
  <c r="V1505" i="4"/>
  <c r="G1515" i="3" s="1"/>
  <c r="W1391" i="4"/>
  <c r="H1401" i="3" s="1"/>
  <c r="U1394" i="4"/>
  <c r="F1404" i="3" s="1"/>
  <c r="W1394" i="4"/>
  <c r="H1404" i="3" s="1"/>
  <c r="V1399" i="4"/>
  <c r="G1409" i="3" s="1"/>
  <c r="W1401" i="4"/>
  <c r="H1411" i="3" s="1"/>
  <c r="V1414" i="4"/>
  <c r="G1424" i="3" s="1"/>
  <c r="W1421" i="4"/>
  <c r="H1431" i="3" s="1"/>
  <c r="W1429" i="4"/>
  <c r="H1439" i="3" s="1"/>
  <c r="W1437" i="4"/>
  <c r="H1447" i="3" s="1"/>
  <c r="W1440" i="4"/>
  <c r="H1450" i="3" s="1"/>
  <c r="Y1450" i="4"/>
  <c r="J1460" i="3" s="1"/>
  <c r="X1495" i="4"/>
  <c r="I1505" i="3" s="1"/>
  <c r="V1496" i="4"/>
  <c r="G1506" i="3" s="1"/>
  <c r="U904" i="4"/>
  <c r="F914" i="3" s="1"/>
  <c r="W904" i="4"/>
  <c r="H914" i="3" s="1"/>
  <c r="T907" i="4"/>
  <c r="E917" i="3" s="1"/>
  <c r="V907" i="4"/>
  <c r="G917" i="3" s="1"/>
  <c r="X907" i="4"/>
  <c r="I917" i="3" s="1"/>
  <c r="X911" i="4"/>
  <c r="I921" i="3" s="1"/>
  <c r="U912" i="4"/>
  <c r="F922" i="3" s="1"/>
  <c r="W912" i="4"/>
  <c r="H922" i="3" s="1"/>
  <c r="T915" i="4"/>
  <c r="E925" i="3" s="1"/>
  <c r="V915" i="4"/>
  <c r="G925" i="3" s="1"/>
  <c r="X919" i="4"/>
  <c r="I929" i="3" s="1"/>
  <c r="U920" i="4"/>
  <c r="F930" i="3" s="1"/>
  <c r="V923" i="4"/>
  <c r="G933" i="3" s="1"/>
  <c r="X923" i="4"/>
  <c r="I933" i="3" s="1"/>
  <c r="T926" i="4"/>
  <c r="E936" i="3" s="1"/>
  <c r="U930" i="4"/>
  <c r="F940" i="3" s="1"/>
  <c r="U933" i="4"/>
  <c r="F943" i="3" s="1"/>
  <c r="V935" i="4"/>
  <c r="G945" i="3" s="1"/>
  <c r="X935" i="4"/>
  <c r="I945" i="3" s="1"/>
  <c r="T936" i="4"/>
  <c r="E946" i="3" s="1"/>
  <c r="U940" i="4"/>
  <c r="F950" i="3" s="1"/>
  <c r="U942" i="4"/>
  <c r="F952" i="3" s="1"/>
  <c r="Y942" i="4"/>
  <c r="J952" i="3" s="1"/>
  <c r="T949" i="4"/>
  <c r="E959" i="3" s="1"/>
  <c r="W951" i="4"/>
  <c r="H961" i="3" s="1"/>
  <c r="Y951" i="4"/>
  <c r="J961" i="3" s="1"/>
  <c r="U956" i="4"/>
  <c r="F966" i="3" s="1"/>
  <c r="U958" i="4"/>
  <c r="F968" i="3" s="1"/>
  <c r="Y958" i="4"/>
  <c r="J968" i="3" s="1"/>
  <c r="T965" i="4"/>
  <c r="E975" i="3" s="1"/>
  <c r="W967" i="4"/>
  <c r="H977" i="3" s="1"/>
  <c r="U968" i="4"/>
  <c r="F978" i="3" s="1"/>
  <c r="Y969" i="4"/>
  <c r="J979" i="3" s="1"/>
  <c r="U976" i="4"/>
  <c r="F986" i="3" s="1"/>
  <c r="Y976" i="4"/>
  <c r="J986" i="3" s="1"/>
  <c r="T980" i="4"/>
  <c r="E990" i="3" s="1"/>
  <c r="T983" i="4"/>
  <c r="E993" i="3" s="1"/>
  <c r="X983" i="4"/>
  <c r="I993" i="3" s="1"/>
  <c r="U986" i="4"/>
  <c r="F996" i="3" s="1"/>
  <c r="Y986" i="4"/>
  <c r="J996" i="3" s="1"/>
  <c r="U990" i="4"/>
  <c r="F1000" i="3" s="1"/>
  <c r="Y990" i="4"/>
  <c r="J1000" i="3" s="1"/>
  <c r="U994" i="4"/>
  <c r="F1004" i="3" s="1"/>
  <c r="Y994" i="4"/>
  <c r="J1004" i="3" s="1"/>
  <c r="U998" i="4"/>
  <c r="F1008" i="3" s="1"/>
  <c r="Y998" i="4"/>
  <c r="J1008" i="3" s="1"/>
  <c r="U1002" i="4"/>
  <c r="F1012" i="3" s="1"/>
  <c r="Y1002" i="4"/>
  <c r="J1012" i="3" s="1"/>
  <c r="U1006" i="4"/>
  <c r="F1016" i="3" s="1"/>
  <c r="Y1006" i="4"/>
  <c r="J1016" i="3" s="1"/>
  <c r="U1010" i="4"/>
  <c r="F1020" i="3" s="1"/>
  <c r="Y1010" i="4"/>
  <c r="J1020" i="3" s="1"/>
  <c r="T1014" i="4"/>
  <c r="E1024" i="3" s="1"/>
  <c r="X1014" i="4"/>
  <c r="I1024" i="3" s="1"/>
  <c r="U1017" i="4"/>
  <c r="F1027" i="3" s="1"/>
  <c r="Y1017" i="4"/>
  <c r="J1027" i="3" s="1"/>
  <c r="U1020" i="4"/>
  <c r="F1030" i="3" s="1"/>
  <c r="Y1020" i="4"/>
  <c r="J1030" i="3" s="1"/>
  <c r="V1023" i="4"/>
  <c r="G1033" i="3" s="1"/>
  <c r="U1043" i="4"/>
  <c r="F1053" i="3" s="1"/>
  <c r="Y1043" i="4"/>
  <c r="J1053" i="3" s="1"/>
  <c r="W1046" i="4"/>
  <c r="H1056" i="3" s="1"/>
  <c r="U1047" i="4"/>
  <c r="F1057" i="3" s="1"/>
  <c r="Y1047" i="4"/>
  <c r="J1057" i="3" s="1"/>
  <c r="W1050" i="4"/>
  <c r="H1060" i="3" s="1"/>
  <c r="U1051" i="4"/>
  <c r="F1061" i="3" s="1"/>
  <c r="Y1051" i="4"/>
  <c r="J1061" i="3" s="1"/>
  <c r="W1054" i="4"/>
  <c r="H1064" i="3" s="1"/>
  <c r="U1055" i="4"/>
  <c r="F1065" i="3" s="1"/>
  <c r="Y1055" i="4"/>
  <c r="J1065" i="3" s="1"/>
  <c r="W1058" i="4"/>
  <c r="H1068" i="3" s="1"/>
  <c r="U1059" i="4"/>
  <c r="F1069" i="3" s="1"/>
  <c r="Y1059" i="4"/>
  <c r="J1069" i="3" s="1"/>
  <c r="W1062" i="4"/>
  <c r="H1072" i="3" s="1"/>
  <c r="U1063" i="4"/>
  <c r="F1073" i="3" s="1"/>
  <c r="Y1063" i="4"/>
  <c r="J1073" i="3" s="1"/>
  <c r="W1066" i="4"/>
  <c r="H1076" i="3" s="1"/>
  <c r="U1067" i="4"/>
  <c r="F1077" i="3" s="1"/>
  <c r="Y1067" i="4"/>
  <c r="J1077" i="3" s="1"/>
  <c r="W1070" i="4"/>
  <c r="H1080" i="3" s="1"/>
  <c r="U1071" i="4"/>
  <c r="F1081" i="3" s="1"/>
  <c r="Y1071" i="4"/>
  <c r="J1081" i="3" s="1"/>
  <c r="W1074" i="4"/>
  <c r="H1084" i="3" s="1"/>
  <c r="U1075" i="4"/>
  <c r="F1085" i="3" s="1"/>
  <c r="Y1075" i="4"/>
  <c r="J1085" i="3" s="1"/>
  <c r="W1078" i="4"/>
  <c r="H1088" i="3" s="1"/>
  <c r="U1079" i="4"/>
  <c r="F1089" i="3" s="1"/>
  <c r="Y1079" i="4"/>
  <c r="J1089" i="3" s="1"/>
  <c r="W1082" i="4"/>
  <c r="H1092" i="3" s="1"/>
  <c r="U1083" i="4"/>
  <c r="F1093" i="3" s="1"/>
  <c r="Y1083" i="4"/>
  <c r="J1093" i="3" s="1"/>
  <c r="W1086" i="4"/>
  <c r="H1096" i="3" s="1"/>
  <c r="U1087" i="4"/>
  <c r="F1097" i="3" s="1"/>
  <c r="Y1087" i="4"/>
  <c r="J1097" i="3" s="1"/>
  <c r="W1090" i="4"/>
  <c r="H1100" i="3" s="1"/>
  <c r="U1091" i="4"/>
  <c r="F1101" i="3" s="1"/>
  <c r="Y1091" i="4"/>
  <c r="J1101" i="3" s="1"/>
  <c r="W1094" i="4"/>
  <c r="H1104" i="3" s="1"/>
  <c r="U1095" i="4"/>
  <c r="F1105" i="3" s="1"/>
  <c r="Y1095" i="4"/>
  <c r="J1105" i="3" s="1"/>
  <c r="W1098" i="4"/>
  <c r="H1108" i="3" s="1"/>
  <c r="U1099" i="4"/>
  <c r="F1109" i="3" s="1"/>
  <c r="Y1099" i="4"/>
  <c r="J1109" i="3" s="1"/>
  <c r="W1102" i="4"/>
  <c r="H1112" i="3" s="1"/>
  <c r="U1103" i="4"/>
  <c r="F1113" i="3" s="1"/>
  <c r="Y1103" i="4"/>
  <c r="J1113" i="3" s="1"/>
  <c r="W1106" i="4"/>
  <c r="H1116" i="3" s="1"/>
  <c r="U1107" i="4"/>
  <c r="F1117" i="3" s="1"/>
  <c r="Y1107" i="4"/>
  <c r="J1117" i="3" s="1"/>
  <c r="W1109" i="4"/>
  <c r="H1119" i="3" s="1"/>
  <c r="T1110" i="4"/>
  <c r="E1120" i="3" s="1"/>
  <c r="V1112" i="4"/>
  <c r="G1122" i="3" s="1"/>
  <c r="U1115" i="4"/>
  <c r="F1125" i="3" s="1"/>
  <c r="Y1115" i="4"/>
  <c r="J1125" i="3" s="1"/>
  <c r="W1117" i="4"/>
  <c r="H1127" i="3" s="1"/>
  <c r="T1118" i="4"/>
  <c r="E1128" i="3" s="1"/>
  <c r="V1120" i="4"/>
  <c r="G1130" i="3" s="1"/>
  <c r="U1123" i="4"/>
  <c r="F1133" i="3" s="1"/>
  <c r="Y1123" i="4"/>
  <c r="J1133" i="3" s="1"/>
  <c r="W1125" i="4"/>
  <c r="H1135" i="3" s="1"/>
  <c r="T1126" i="4"/>
  <c r="E1136" i="3" s="1"/>
  <c r="V1128" i="4"/>
  <c r="G1138" i="3" s="1"/>
  <c r="U1131" i="4"/>
  <c r="F1141" i="3" s="1"/>
  <c r="Y1131" i="4"/>
  <c r="J1141" i="3" s="1"/>
  <c r="W1133" i="4"/>
  <c r="H1143" i="3" s="1"/>
  <c r="T1134" i="4"/>
  <c r="E1144" i="3" s="1"/>
  <c r="V1136" i="4"/>
  <c r="G1146" i="3" s="1"/>
  <c r="U1139" i="4"/>
  <c r="F1149" i="3" s="1"/>
  <c r="Y1139" i="4"/>
  <c r="J1149" i="3" s="1"/>
  <c r="W1141" i="4"/>
  <c r="H1151" i="3" s="1"/>
  <c r="W1143" i="4"/>
  <c r="H1153" i="3" s="1"/>
  <c r="W1145" i="4"/>
  <c r="H1155" i="3" s="1"/>
  <c r="W1147" i="4"/>
  <c r="H1157" i="3" s="1"/>
  <c r="W1149" i="4"/>
  <c r="H1159" i="3" s="1"/>
  <c r="W1151" i="4"/>
  <c r="H1161" i="3" s="1"/>
  <c r="W1153" i="4"/>
  <c r="H1163" i="3" s="1"/>
  <c r="W1155" i="4"/>
  <c r="H1165" i="3" s="1"/>
  <c r="W1157" i="4"/>
  <c r="H1167" i="3" s="1"/>
  <c r="W1159" i="4"/>
  <c r="H1169" i="3" s="1"/>
  <c r="W1161" i="4"/>
  <c r="H1171" i="3" s="1"/>
  <c r="W1163" i="4"/>
  <c r="H1173" i="3" s="1"/>
  <c r="W1165" i="4"/>
  <c r="H1175" i="3" s="1"/>
  <c r="W1167" i="4"/>
  <c r="H1177" i="3" s="1"/>
  <c r="W1169" i="4"/>
  <c r="H1179" i="3" s="1"/>
  <c r="W1171" i="4"/>
  <c r="H1181" i="3" s="1"/>
  <c r="W1173" i="4"/>
  <c r="H1183" i="3" s="1"/>
  <c r="W1175" i="4"/>
  <c r="H1185" i="3" s="1"/>
  <c r="U1176" i="4"/>
  <c r="F1186" i="3" s="1"/>
  <c r="W1177" i="4"/>
  <c r="H1187" i="3" s="1"/>
  <c r="U1178" i="4"/>
  <c r="F1188" i="3" s="1"/>
  <c r="W1179" i="4"/>
  <c r="H1189" i="3" s="1"/>
  <c r="U1180" i="4"/>
  <c r="F1190" i="3" s="1"/>
  <c r="W1181" i="4"/>
  <c r="H1191" i="3" s="1"/>
  <c r="U1182" i="4"/>
  <c r="F1192" i="3" s="1"/>
  <c r="W1183" i="4"/>
  <c r="H1193" i="3" s="1"/>
  <c r="U1184" i="4"/>
  <c r="F1194" i="3" s="1"/>
  <c r="W1185" i="4"/>
  <c r="H1195" i="3" s="1"/>
  <c r="U1186" i="4"/>
  <c r="F1196" i="3" s="1"/>
  <c r="W1187" i="4"/>
  <c r="H1197" i="3" s="1"/>
  <c r="U1188" i="4"/>
  <c r="F1198" i="3" s="1"/>
  <c r="W1189" i="4"/>
  <c r="H1199" i="3" s="1"/>
  <c r="U1190" i="4"/>
  <c r="F1200" i="3" s="1"/>
  <c r="T1193" i="4"/>
  <c r="E1203" i="3" s="1"/>
  <c r="W1194" i="4"/>
  <c r="H1204" i="3" s="1"/>
  <c r="Y1194" i="4"/>
  <c r="J1204" i="3" s="1"/>
  <c r="U1200" i="4"/>
  <c r="F1210" i="3" s="1"/>
  <c r="W1200" i="4"/>
  <c r="H1210" i="3" s="1"/>
  <c r="T1205" i="4"/>
  <c r="E1215" i="3" s="1"/>
  <c r="V1205" i="4"/>
  <c r="G1215" i="3" s="1"/>
  <c r="W1209" i="4"/>
  <c r="H1219" i="3" s="1"/>
  <c r="U1212" i="4"/>
  <c r="F1222" i="3" s="1"/>
  <c r="U1214" i="4"/>
  <c r="F1224" i="3" s="1"/>
  <c r="W1214" i="4"/>
  <c r="H1224" i="3" s="1"/>
  <c r="V1224" i="4"/>
  <c r="G1234" i="3" s="1"/>
  <c r="V1226" i="4"/>
  <c r="G1236" i="3" s="1"/>
  <c r="T1227" i="4"/>
  <c r="E1237" i="3" s="1"/>
  <c r="V1227" i="4"/>
  <c r="G1237" i="3" s="1"/>
  <c r="Y1228" i="4"/>
  <c r="J1238" i="3" s="1"/>
  <c r="W1231" i="4"/>
  <c r="H1241" i="3" s="1"/>
  <c r="X1233" i="4"/>
  <c r="I1243" i="3" s="1"/>
  <c r="T1234" i="4"/>
  <c r="E1244" i="3" s="1"/>
  <c r="U1244" i="4"/>
  <c r="F1254" i="3" s="1"/>
  <c r="U1246" i="4"/>
  <c r="F1256" i="3" s="1"/>
  <c r="W1246" i="4"/>
  <c r="H1256" i="3" s="1"/>
  <c r="T1249" i="4"/>
  <c r="E1259" i="3" s="1"/>
  <c r="V1251" i="4"/>
  <c r="G1261" i="3" s="1"/>
  <c r="W1253" i="4"/>
  <c r="H1263" i="3" s="1"/>
  <c r="V1256" i="4"/>
  <c r="G1266" i="3" s="1"/>
  <c r="V1258" i="4"/>
  <c r="G1268" i="3" s="1"/>
  <c r="T1259" i="4"/>
  <c r="E1269" i="3" s="1"/>
  <c r="V1285" i="4"/>
  <c r="G1295" i="3" s="1"/>
  <c r="X1302" i="4"/>
  <c r="I1312" i="3" s="1"/>
  <c r="T1306" i="4"/>
  <c r="E1316" i="3" s="1"/>
  <c r="V1308" i="4"/>
  <c r="G1318" i="3" s="1"/>
  <c r="X1310" i="4"/>
  <c r="I1320" i="3" s="1"/>
  <c r="Y1312" i="4"/>
  <c r="J1322" i="3" s="1"/>
  <c r="V1313" i="4"/>
  <c r="G1323" i="3" s="1"/>
  <c r="W1315" i="4"/>
  <c r="H1325" i="3" s="1"/>
  <c r="T1318" i="4"/>
  <c r="E1328" i="3" s="1"/>
  <c r="U1320" i="4"/>
  <c r="F1330" i="3" s="1"/>
  <c r="W1320" i="4"/>
  <c r="H1330" i="3" s="1"/>
  <c r="V1327" i="4"/>
  <c r="G1337" i="3" s="1"/>
  <c r="W1329" i="4"/>
  <c r="H1339" i="3" s="1"/>
  <c r="T1332" i="4"/>
  <c r="E1342" i="3" s="1"/>
  <c r="V1332" i="4"/>
  <c r="G1342" i="3" s="1"/>
  <c r="U1334" i="4"/>
  <c r="F1344" i="3" s="1"/>
  <c r="W1334" i="4"/>
  <c r="H1344" i="3" s="1"/>
  <c r="V1343" i="4"/>
  <c r="G1353" i="3" s="1"/>
  <c r="W1345" i="4"/>
  <c r="H1355" i="3" s="1"/>
  <c r="T1348" i="4"/>
  <c r="E1358" i="3" s="1"/>
  <c r="V1348" i="4"/>
  <c r="G1358" i="3" s="1"/>
  <c r="U1350" i="4"/>
  <c r="F1360" i="3" s="1"/>
  <c r="W1350" i="4"/>
  <c r="H1360" i="3" s="1"/>
  <c r="W1359" i="4"/>
  <c r="H1369" i="3" s="1"/>
  <c r="T1362" i="4"/>
  <c r="E1372" i="3" s="1"/>
  <c r="U1364" i="4"/>
  <c r="F1374" i="3" s="1"/>
  <c r="X1370" i="4"/>
  <c r="I1380" i="3" s="1"/>
  <c r="Y1372" i="4"/>
  <c r="J1382" i="3" s="1"/>
  <c r="V1373" i="4"/>
  <c r="G1383" i="3" s="1"/>
  <c r="W1375" i="4"/>
  <c r="H1385" i="3" s="1"/>
  <c r="T1378" i="4"/>
  <c r="E1388" i="3" s="1"/>
  <c r="U1380" i="4"/>
  <c r="F1390" i="3" s="1"/>
  <c r="X1386" i="4"/>
  <c r="I1396" i="3" s="1"/>
  <c r="V1387" i="4"/>
  <c r="G1397" i="3" s="1"/>
  <c r="V1389" i="4"/>
  <c r="G1399" i="3" s="1"/>
  <c r="T1392" i="4"/>
  <c r="E1402" i="3" s="1"/>
  <c r="V1392" i="4"/>
  <c r="G1402" i="3" s="1"/>
  <c r="X1396" i="4"/>
  <c r="I1406" i="3" s="1"/>
  <c r="W1399" i="4"/>
  <c r="H1409" i="3" s="1"/>
  <c r="T1402" i="4"/>
  <c r="E1412" i="3" s="1"/>
  <c r="V1402" i="4"/>
  <c r="G1412" i="3" s="1"/>
  <c r="Y1408" i="4"/>
  <c r="J1418" i="3" s="1"/>
  <c r="V1409" i="4"/>
  <c r="G1419" i="3" s="1"/>
  <c r="T1412" i="4"/>
  <c r="E1422" i="3" s="1"/>
  <c r="V1412" i="4"/>
  <c r="G1422" i="3" s="1"/>
  <c r="U1414" i="4"/>
  <c r="F1424" i="3" s="1"/>
  <c r="W1414" i="4"/>
  <c r="H1424" i="3" s="1"/>
  <c r="X1418" i="4"/>
  <c r="I1428" i="3" s="1"/>
  <c r="V1419" i="4"/>
  <c r="G1429" i="3" s="1"/>
  <c r="V1421" i="4"/>
  <c r="G1431" i="3" s="1"/>
  <c r="U1424" i="4"/>
  <c r="F1434" i="3" s="1"/>
  <c r="W1424" i="4"/>
  <c r="H1434" i="3" s="1"/>
  <c r="Y1428" i="4"/>
  <c r="J1438" i="3" s="1"/>
  <c r="V1429" i="4"/>
  <c r="G1439" i="3" s="1"/>
  <c r="X1431" i="4"/>
  <c r="I1441" i="3" s="1"/>
  <c r="U1432" i="4"/>
  <c r="F1442" i="3" s="1"/>
  <c r="W1432" i="4"/>
  <c r="H1442" i="3" s="1"/>
  <c r="Y1436" i="4"/>
  <c r="J1446" i="3" s="1"/>
  <c r="V1437" i="4"/>
  <c r="G1447" i="3" s="1"/>
  <c r="Y1439" i="4"/>
  <c r="J1449" i="3" s="1"/>
  <c r="V1440" i="4"/>
  <c r="G1450" i="3" s="1"/>
  <c r="X1442" i="4"/>
  <c r="I1452" i="3" s="1"/>
  <c r="U1443" i="4"/>
  <c r="F1453" i="3" s="1"/>
  <c r="W1443" i="4"/>
  <c r="H1453" i="3" s="1"/>
  <c r="U1452" i="4"/>
  <c r="F1462" i="3" s="1"/>
  <c r="W1452" i="4"/>
  <c r="H1462" i="3" s="1"/>
  <c r="U1455" i="4"/>
  <c r="F1465" i="3" s="1"/>
  <c r="V1461" i="4"/>
  <c r="G1471" i="3" s="1"/>
  <c r="Y1463" i="4"/>
  <c r="J1473" i="3" s="1"/>
  <c r="U1468" i="4"/>
  <c r="F1478" i="3" s="1"/>
  <c r="V1477" i="4"/>
  <c r="G1487" i="3" s="1"/>
  <c r="Y1479" i="4"/>
  <c r="J1489" i="3" s="1"/>
  <c r="V1493" i="4"/>
  <c r="G1503" i="3" s="1"/>
  <c r="U1500" i="4"/>
  <c r="F1510" i="3" s="1"/>
  <c r="W1502" i="4"/>
  <c r="H1512" i="3" s="1"/>
  <c r="U1503" i="4"/>
  <c r="F1513" i="3" s="1"/>
  <c r="Y1508" i="4"/>
  <c r="J1518" i="3" s="1"/>
  <c r="V1509" i="4"/>
  <c r="G1519" i="3" s="1"/>
  <c r="X914" i="4"/>
  <c r="I924" i="3" s="1"/>
  <c r="U915" i="4"/>
  <c r="F925" i="3" s="1"/>
  <c r="W915" i="4"/>
  <c r="H925" i="3" s="1"/>
  <c r="T918" i="4"/>
  <c r="E928" i="3" s="1"/>
  <c r="V918" i="4"/>
  <c r="G928" i="3" s="1"/>
  <c r="W923" i="4"/>
  <c r="H933" i="3" s="1"/>
  <c r="Y923" i="4"/>
  <c r="J933" i="3" s="1"/>
  <c r="W927" i="4"/>
  <c r="H937" i="3" s="1"/>
  <c r="U928" i="4"/>
  <c r="F938" i="3" s="1"/>
  <c r="W928" i="4"/>
  <c r="H938" i="3" s="1"/>
  <c r="X930" i="4"/>
  <c r="I940" i="3" s="1"/>
  <c r="T933" i="4"/>
  <c r="E943" i="3" s="1"/>
  <c r="W935" i="4"/>
  <c r="H945" i="3" s="1"/>
  <c r="Y935" i="4"/>
  <c r="J945" i="3" s="1"/>
  <c r="Y937" i="4"/>
  <c r="J947" i="3" s="1"/>
  <c r="T938" i="4"/>
  <c r="E948" i="3" s="1"/>
  <c r="V940" i="4"/>
  <c r="G950" i="3" s="1"/>
  <c r="U945" i="4"/>
  <c r="F955" i="3" s="1"/>
  <c r="V947" i="4"/>
  <c r="G957" i="3" s="1"/>
  <c r="X947" i="4"/>
  <c r="I957" i="3" s="1"/>
  <c r="Y953" i="4"/>
  <c r="J963" i="3" s="1"/>
  <c r="T954" i="4"/>
  <c r="E964" i="3" s="1"/>
  <c r="V956" i="4"/>
  <c r="G966" i="3" s="1"/>
  <c r="U961" i="4"/>
  <c r="F971" i="3" s="1"/>
  <c r="V963" i="4"/>
  <c r="G973" i="3" s="1"/>
  <c r="X963" i="4"/>
  <c r="I973" i="3" s="1"/>
  <c r="T970" i="4"/>
  <c r="E980" i="3" s="1"/>
  <c r="T973" i="4"/>
  <c r="E983" i="3" s="1"/>
  <c r="T977" i="4"/>
  <c r="E987" i="3" s="1"/>
  <c r="U980" i="4"/>
  <c r="F990" i="3" s="1"/>
  <c r="U983" i="4"/>
  <c r="F993" i="3" s="1"/>
  <c r="T987" i="4"/>
  <c r="E997" i="3" s="1"/>
  <c r="T991" i="4"/>
  <c r="E1001" i="3" s="1"/>
  <c r="T995" i="4"/>
  <c r="E1005" i="3" s="1"/>
  <c r="T999" i="4"/>
  <c r="E1009" i="3" s="1"/>
  <c r="T1003" i="4"/>
  <c r="E1013" i="3" s="1"/>
  <c r="T1007" i="4"/>
  <c r="E1017" i="3" s="1"/>
  <c r="T1011" i="4"/>
  <c r="E1021" i="3" s="1"/>
  <c r="U1014" i="4"/>
  <c r="F1024" i="3" s="1"/>
  <c r="V1017" i="4"/>
  <c r="G1027" i="3" s="1"/>
  <c r="T1024" i="4"/>
  <c r="E1034" i="3" s="1"/>
  <c r="U1027" i="4"/>
  <c r="F1037" i="3" s="1"/>
  <c r="T1030" i="4"/>
  <c r="E1040" i="3" s="1"/>
  <c r="U1035" i="4"/>
  <c r="F1045" i="3" s="1"/>
  <c r="T1038" i="4"/>
  <c r="E1048" i="3" s="1"/>
  <c r="T1044" i="4"/>
  <c r="E1054" i="3" s="1"/>
  <c r="T1048" i="4"/>
  <c r="E1058" i="3" s="1"/>
  <c r="V1051" i="4"/>
  <c r="G1061" i="3" s="1"/>
  <c r="T1052" i="4"/>
  <c r="E1062" i="3" s="1"/>
  <c r="V1055" i="4"/>
  <c r="G1065" i="3" s="1"/>
  <c r="T1056" i="4"/>
  <c r="E1066" i="3" s="1"/>
  <c r="V1059" i="4"/>
  <c r="G1069" i="3" s="1"/>
  <c r="T1060" i="4"/>
  <c r="E1070" i="3" s="1"/>
  <c r="V1063" i="4"/>
  <c r="G1073" i="3" s="1"/>
  <c r="T1064" i="4"/>
  <c r="E1074" i="3" s="1"/>
  <c r="V1067" i="4"/>
  <c r="G1077" i="3" s="1"/>
  <c r="T1068" i="4"/>
  <c r="E1078" i="3" s="1"/>
  <c r="V1071" i="4"/>
  <c r="G1081" i="3" s="1"/>
  <c r="T1072" i="4"/>
  <c r="E1082" i="3" s="1"/>
  <c r="V1075" i="4"/>
  <c r="G1085" i="3" s="1"/>
  <c r="T1076" i="4"/>
  <c r="E1086" i="3" s="1"/>
  <c r="V1079" i="4"/>
  <c r="G1089" i="3" s="1"/>
  <c r="T1080" i="4"/>
  <c r="E1090" i="3" s="1"/>
  <c r="V1083" i="4"/>
  <c r="G1093" i="3" s="1"/>
  <c r="T1084" i="4"/>
  <c r="E1094" i="3" s="1"/>
  <c r="V1087" i="4"/>
  <c r="G1097" i="3" s="1"/>
  <c r="T1088" i="4"/>
  <c r="E1098" i="3" s="1"/>
  <c r="V1091" i="4"/>
  <c r="G1101" i="3" s="1"/>
  <c r="T1092" i="4"/>
  <c r="E1102" i="3" s="1"/>
  <c r="V1095" i="4"/>
  <c r="G1105" i="3" s="1"/>
  <c r="T1096" i="4"/>
  <c r="E1106" i="3" s="1"/>
  <c r="V1099" i="4"/>
  <c r="G1109" i="3" s="1"/>
  <c r="T1100" i="4"/>
  <c r="E1110" i="3" s="1"/>
  <c r="V1103" i="4"/>
  <c r="G1113" i="3" s="1"/>
  <c r="T1104" i="4"/>
  <c r="E1114" i="3" s="1"/>
  <c r="V1107" i="4"/>
  <c r="G1117" i="3" s="1"/>
  <c r="U1110" i="4"/>
  <c r="F1120" i="3" s="1"/>
  <c r="W1112" i="4"/>
  <c r="H1122" i="3" s="1"/>
  <c r="T1113" i="4"/>
  <c r="E1123" i="3" s="1"/>
  <c r="V1115" i="4"/>
  <c r="G1125" i="3" s="1"/>
  <c r="U1118" i="4"/>
  <c r="F1128" i="3" s="1"/>
  <c r="W1120" i="4"/>
  <c r="H1130" i="3" s="1"/>
  <c r="T1121" i="4"/>
  <c r="E1131" i="3" s="1"/>
  <c r="V1123" i="4"/>
  <c r="G1133" i="3" s="1"/>
  <c r="U1126" i="4"/>
  <c r="F1136" i="3" s="1"/>
  <c r="W1128" i="4"/>
  <c r="H1138" i="3" s="1"/>
  <c r="T1129" i="4"/>
  <c r="E1139" i="3" s="1"/>
  <c r="V1131" i="4"/>
  <c r="G1141" i="3" s="1"/>
  <c r="U1134" i="4"/>
  <c r="F1144" i="3" s="1"/>
  <c r="W1136" i="4"/>
  <c r="H1146" i="3" s="1"/>
  <c r="T1137" i="4"/>
  <c r="E1147" i="3" s="1"/>
  <c r="V1139" i="4"/>
  <c r="G1149" i="3" s="1"/>
  <c r="T1142" i="4"/>
  <c r="E1152" i="3" s="1"/>
  <c r="T1144" i="4"/>
  <c r="E1154" i="3" s="1"/>
  <c r="T1146" i="4"/>
  <c r="E1156" i="3" s="1"/>
  <c r="T1148" i="4"/>
  <c r="E1158" i="3" s="1"/>
  <c r="T1150" i="4"/>
  <c r="E1160" i="3" s="1"/>
  <c r="T1152" i="4"/>
  <c r="E1162" i="3" s="1"/>
  <c r="T1154" i="4"/>
  <c r="E1164" i="3" s="1"/>
  <c r="T1156" i="4"/>
  <c r="E1166" i="3" s="1"/>
  <c r="V1192" i="4"/>
  <c r="G1202" i="3" s="1"/>
  <c r="U1193" i="4"/>
  <c r="F1203" i="3" s="1"/>
  <c r="T1196" i="4"/>
  <c r="E1206" i="3" s="1"/>
  <c r="V1197" i="4"/>
  <c r="G1207" i="3" s="1"/>
  <c r="X1199" i="4"/>
  <c r="I1209" i="3" s="1"/>
  <c r="V1200" i="4"/>
  <c r="G1210" i="3" s="1"/>
  <c r="W1202" i="4"/>
  <c r="H1212" i="3" s="1"/>
  <c r="T1203" i="4"/>
  <c r="E1213" i="3" s="1"/>
  <c r="Y1204" i="4"/>
  <c r="J1214" i="3" s="1"/>
  <c r="W1207" i="4"/>
  <c r="H1217" i="3" s="1"/>
  <c r="X1209" i="4"/>
  <c r="I1219" i="3" s="1"/>
  <c r="V1212" i="4"/>
  <c r="G1222" i="3" s="1"/>
  <c r="V1214" i="4"/>
  <c r="G1224" i="3" s="1"/>
  <c r="T1217" i="4"/>
  <c r="E1227" i="3" s="1"/>
  <c r="V1217" i="4"/>
  <c r="G1227" i="3" s="1"/>
  <c r="W1221" i="4"/>
  <c r="H1231" i="3" s="1"/>
  <c r="T1222" i="4"/>
  <c r="E1232" i="3" s="1"/>
  <c r="U1232" i="4"/>
  <c r="F1242" i="3" s="1"/>
  <c r="U1234" i="4"/>
  <c r="F1244" i="3" s="1"/>
  <c r="W1234" i="4"/>
  <c r="H1244" i="3" s="1"/>
  <c r="T1237" i="4"/>
  <c r="E1247" i="3" s="1"/>
  <c r="W1241" i="4"/>
  <c r="H1251" i="3" s="1"/>
  <c r="V1244" i="4"/>
  <c r="G1254" i="3" s="1"/>
  <c r="V1246" i="4"/>
  <c r="G1256" i="3" s="1"/>
  <c r="T1247" i="4"/>
  <c r="E1257" i="3" s="1"/>
  <c r="Y1248" i="4"/>
  <c r="J1258" i="3" s="1"/>
  <c r="W1251" i="4"/>
  <c r="H1261" i="3" s="1"/>
  <c r="X1253" i="4"/>
  <c r="I1263" i="3" s="1"/>
  <c r="T1254" i="4"/>
  <c r="E1264" i="3" s="1"/>
  <c r="U1264" i="4"/>
  <c r="F1274" i="3" s="1"/>
  <c r="U1266" i="4"/>
  <c r="F1276" i="3" s="1"/>
  <c r="W1266" i="4"/>
  <c r="H1276" i="3" s="1"/>
  <c r="T1269" i="4"/>
  <c r="E1279" i="3" s="1"/>
  <c r="V1271" i="4"/>
  <c r="G1281" i="3" s="1"/>
  <c r="W1273" i="4"/>
  <c r="H1283" i="3" s="1"/>
  <c r="V1276" i="4"/>
  <c r="G1286" i="3" s="1"/>
  <c r="T1277" i="4"/>
  <c r="E1287" i="3" s="1"/>
  <c r="V1279" i="4"/>
  <c r="G1289" i="3" s="1"/>
  <c r="V1282" i="4"/>
  <c r="G1292" i="3" s="1"/>
  <c r="T1283" i="4"/>
  <c r="E1293" i="3" s="1"/>
  <c r="Y1284" i="4"/>
  <c r="J1294" i="3" s="1"/>
  <c r="W1285" i="4"/>
  <c r="H1295" i="3" s="1"/>
  <c r="T1286" i="4"/>
  <c r="E1296" i="3" s="1"/>
  <c r="U1292" i="4"/>
  <c r="F1302" i="3" s="1"/>
  <c r="W1292" i="4"/>
  <c r="H1302" i="3" s="1"/>
  <c r="X1294" i="4"/>
  <c r="I1304" i="3" s="1"/>
  <c r="V1295" i="4"/>
  <c r="G1305" i="3" s="1"/>
  <c r="U1298" i="4"/>
  <c r="F1308" i="3" s="1"/>
  <c r="W1298" i="4"/>
  <c r="H1308" i="3" s="1"/>
  <c r="Y1302" i="4"/>
  <c r="J1312" i="3" s="1"/>
  <c r="V1303" i="4"/>
  <c r="G1313" i="3" s="1"/>
  <c r="U1306" i="4"/>
  <c r="F1316" i="3" s="1"/>
  <c r="W1306" i="4"/>
  <c r="H1316" i="3" s="1"/>
  <c r="Y1310" i="4"/>
  <c r="J1320" i="3" s="1"/>
  <c r="V1311" i="4"/>
  <c r="G1321" i="3" s="1"/>
  <c r="W1313" i="4"/>
  <c r="H1323" i="3" s="1"/>
  <c r="T1316" i="4"/>
  <c r="E1326" i="3" s="1"/>
  <c r="V1316" i="4"/>
  <c r="G1326" i="3" s="1"/>
  <c r="U1318" i="4"/>
  <c r="F1328" i="3" s="1"/>
  <c r="W1318" i="4"/>
  <c r="H1328" i="3" s="1"/>
  <c r="X1322" i="4"/>
  <c r="I1332" i="3" s="1"/>
  <c r="Y1324" i="4"/>
  <c r="J1334" i="3" s="1"/>
  <c r="V1325" i="4"/>
  <c r="G1335" i="3" s="1"/>
  <c r="W1327" i="4"/>
  <c r="H1337" i="3" s="1"/>
  <c r="T1330" i="4"/>
  <c r="E1340" i="3" s="1"/>
  <c r="U1332" i="4"/>
  <c r="F1342" i="3" s="1"/>
  <c r="X1338" i="4"/>
  <c r="I1348" i="3" s="1"/>
  <c r="Y1340" i="4"/>
  <c r="J1350" i="3" s="1"/>
  <c r="V1341" i="4"/>
  <c r="G1351" i="3" s="1"/>
  <c r="W1343" i="4"/>
  <c r="H1353" i="3" s="1"/>
  <c r="T1346" i="4"/>
  <c r="E1356" i="3" s="1"/>
  <c r="U1348" i="4"/>
  <c r="F1358" i="3" s="1"/>
  <c r="X1354" i="4"/>
  <c r="I1364" i="3" s="1"/>
  <c r="Y1356" i="4"/>
  <c r="J1366" i="3" s="1"/>
  <c r="V1357" i="4"/>
  <c r="G1367" i="3" s="1"/>
  <c r="T1360" i="4"/>
  <c r="E1370" i="3" s="1"/>
  <c r="V1360" i="4"/>
  <c r="G1370" i="3" s="1"/>
  <c r="U1362" i="4"/>
  <c r="F1372" i="3" s="1"/>
  <c r="W1362" i="4"/>
  <c r="H1372" i="3" s="1"/>
  <c r="V1371" i="4"/>
  <c r="G1381" i="3" s="1"/>
  <c r="W1373" i="4"/>
  <c r="H1383" i="3" s="1"/>
  <c r="T1376" i="4"/>
  <c r="E1386" i="3" s="1"/>
  <c r="V1376" i="4"/>
  <c r="G1386" i="3" s="1"/>
  <c r="U1378" i="4"/>
  <c r="F1388" i="3" s="1"/>
  <c r="W1378" i="4"/>
  <c r="H1388" i="3" s="1"/>
  <c r="X1384" i="4"/>
  <c r="I1394" i="3" s="1"/>
  <c r="W1387" i="4"/>
  <c r="H1397" i="3" s="1"/>
  <c r="W1389" i="4"/>
  <c r="H1399" i="3" s="1"/>
  <c r="U1392" i="4"/>
  <c r="F1402" i="3" s="1"/>
  <c r="Y1396" i="4"/>
  <c r="J1406" i="3" s="1"/>
  <c r="V1397" i="4"/>
  <c r="G1407" i="3" s="1"/>
  <c r="T1400" i="4"/>
  <c r="E1410" i="3" s="1"/>
  <c r="V1400" i="4"/>
  <c r="G1410" i="3" s="1"/>
  <c r="U1402" i="4"/>
  <c r="F1412" i="3" s="1"/>
  <c r="W1402" i="4"/>
  <c r="H1412" i="3" s="1"/>
  <c r="X1406" i="4"/>
  <c r="I1416" i="3" s="1"/>
  <c r="V1407" i="4"/>
  <c r="G1417" i="3" s="1"/>
  <c r="W1409" i="4"/>
  <c r="H1419" i="3" s="1"/>
  <c r="U1412" i="4"/>
  <c r="F1422" i="3" s="1"/>
  <c r="X1416" i="4"/>
  <c r="I1426" i="3" s="1"/>
  <c r="W1419" i="4"/>
  <c r="H1429" i="3" s="1"/>
  <c r="Y1423" i="4"/>
  <c r="J1433" i="3" s="1"/>
  <c r="V1424" i="4"/>
  <c r="G1434" i="3" s="1"/>
  <c r="U1427" i="4"/>
  <c r="F1437" i="3" s="1"/>
  <c r="W1427" i="4"/>
  <c r="H1437" i="3" s="1"/>
  <c r="Y1431" i="4"/>
  <c r="J1441" i="3" s="1"/>
  <c r="V1432" i="4"/>
  <c r="G1442" i="3" s="1"/>
  <c r="U1435" i="4"/>
  <c r="F1445" i="3" s="1"/>
  <c r="W1435" i="4"/>
  <c r="H1445" i="3" s="1"/>
  <c r="T1438" i="4"/>
  <c r="E1448" i="3" s="1"/>
  <c r="Y1442" i="4"/>
  <c r="J1452" i="3" s="1"/>
  <c r="V1443" i="4"/>
  <c r="G1453" i="3" s="1"/>
  <c r="W1446" i="4"/>
  <c r="H1456" i="3" s="1"/>
  <c r="V1468" i="4"/>
  <c r="G1478" i="3" s="1"/>
  <c r="V1484" i="4"/>
  <c r="G1494" i="3" s="1"/>
  <c r="V1500" i="4"/>
  <c r="G1510" i="3" s="1"/>
  <c r="T921" i="4"/>
  <c r="E931" i="3" s="1"/>
  <c r="X921" i="4"/>
  <c r="I931" i="3" s="1"/>
  <c r="Y925" i="4"/>
  <c r="J935" i="3" s="1"/>
  <c r="T928" i="4"/>
  <c r="E938" i="3" s="1"/>
  <c r="Y929" i="4"/>
  <c r="J939" i="3" s="1"/>
  <c r="U938" i="4"/>
  <c r="F948" i="3" s="1"/>
  <c r="Y938" i="4"/>
  <c r="J948" i="3" s="1"/>
  <c r="T945" i="4"/>
  <c r="E955" i="3" s="1"/>
  <c r="W947" i="4"/>
  <c r="H957" i="3" s="1"/>
  <c r="U952" i="4"/>
  <c r="F962" i="3" s="1"/>
  <c r="U954" i="4"/>
  <c r="F964" i="3" s="1"/>
  <c r="Y954" i="4"/>
  <c r="J964" i="3" s="1"/>
  <c r="T961" i="4"/>
  <c r="E971" i="3" s="1"/>
  <c r="W963" i="4"/>
  <c r="H973" i="3" s="1"/>
  <c r="U970" i="4"/>
  <c r="F980" i="3" s="1"/>
  <c r="Y970" i="4"/>
  <c r="J980" i="3" s="1"/>
  <c r="U973" i="4"/>
  <c r="F983" i="3" s="1"/>
  <c r="Y973" i="4"/>
  <c r="J983" i="3" s="1"/>
  <c r="U977" i="4"/>
  <c r="F987" i="3" s="1"/>
  <c r="Y977" i="4"/>
  <c r="J987" i="3" s="1"/>
  <c r="T984" i="4"/>
  <c r="E994" i="3" s="1"/>
  <c r="U987" i="4"/>
  <c r="F997" i="3" s="1"/>
  <c r="Y987" i="4"/>
  <c r="J997" i="3" s="1"/>
  <c r="U991" i="4"/>
  <c r="F1001" i="3" s="1"/>
  <c r="Y991" i="4"/>
  <c r="J1001" i="3" s="1"/>
  <c r="U995" i="4"/>
  <c r="F1005" i="3" s="1"/>
  <c r="Y995" i="4"/>
  <c r="J1005" i="3" s="1"/>
  <c r="U999" i="4"/>
  <c r="F1009" i="3" s="1"/>
  <c r="Y999" i="4"/>
  <c r="J1009" i="3" s="1"/>
  <c r="U1003" i="4"/>
  <c r="F1013" i="3" s="1"/>
  <c r="Y1003" i="4"/>
  <c r="J1013" i="3" s="1"/>
  <c r="U1007" i="4"/>
  <c r="F1017" i="3" s="1"/>
  <c r="Y1007" i="4"/>
  <c r="J1017" i="3" s="1"/>
  <c r="U1011" i="4"/>
  <c r="F1021" i="3" s="1"/>
  <c r="Y1011" i="4"/>
  <c r="J1021" i="3" s="1"/>
  <c r="T1018" i="4"/>
  <c r="E1028" i="3" s="1"/>
  <c r="X1018" i="4"/>
  <c r="I1028" i="3" s="1"/>
  <c r="U1021" i="4"/>
  <c r="F1031" i="3" s="1"/>
  <c r="Y1021" i="4"/>
  <c r="J1031" i="3" s="1"/>
  <c r="U1024" i="4"/>
  <c r="F1034" i="3" s="1"/>
  <c r="Y1024" i="4"/>
  <c r="J1034" i="3" s="1"/>
  <c r="U1044" i="4"/>
  <c r="F1054" i="3" s="1"/>
  <c r="Y1044" i="4"/>
  <c r="J1054" i="3" s="1"/>
  <c r="U1048" i="4"/>
  <c r="F1058" i="3" s="1"/>
  <c r="Y1048" i="4"/>
  <c r="J1058" i="3" s="1"/>
  <c r="U1052" i="4"/>
  <c r="F1062" i="3" s="1"/>
  <c r="Y1052" i="4"/>
  <c r="J1062" i="3" s="1"/>
  <c r="W1055" i="4"/>
  <c r="H1065" i="3" s="1"/>
  <c r="U1056" i="4"/>
  <c r="F1066" i="3" s="1"/>
  <c r="Y1056" i="4"/>
  <c r="J1066" i="3" s="1"/>
  <c r="W1059" i="4"/>
  <c r="H1069" i="3" s="1"/>
  <c r="U1060" i="4"/>
  <c r="F1070" i="3" s="1"/>
  <c r="Y1060" i="4"/>
  <c r="J1070" i="3" s="1"/>
  <c r="W1063" i="4"/>
  <c r="H1073" i="3" s="1"/>
  <c r="U1064" i="4"/>
  <c r="F1074" i="3" s="1"/>
  <c r="Y1064" i="4"/>
  <c r="J1074" i="3" s="1"/>
  <c r="W1067" i="4"/>
  <c r="H1077" i="3" s="1"/>
  <c r="U1068" i="4"/>
  <c r="F1078" i="3" s="1"/>
  <c r="Y1068" i="4"/>
  <c r="J1078" i="3" s="1"/>
  <c r="W1071" i="4"/>
  <c r="H1081" i="3" s="1"/>
  <c r="U1072" i="4"/>
  <c r="F1082" i="3" s="1"/>
  <c r="Y1072" i="4"/>
  <c r="J1082" i="3" s="1"/>
  <c r="W1075" i="4"/>
  <c r="H1085" i="3" s="1"/>
  <c r="U1076" i="4"/>
  <c r="F1086" i="3" s="1"/>
  <c r="Y1076" i="4"/>
  <c r="J1086" i="3" s="1"/>
  <c r="W1079" i="4"/>
  <c r="H1089" i="3" s="1"/>
  <c r="U1080" i="4"/>
  <c r="F1090" i="3" s="1"/>
  <c r="Y1080" i="4"/>
  <c r="J1090" i="3" s="1"/>
  <c r="W1083" i="4"/>
  <c r="H1093" i="3" s="1"/>
  <c r="U1084" i="4"/>
  <c r="F1094" i="3" s="1"/>
  <c r="Y1084" i="4"/>
  <c r="J1094" i="3" s="1"/>
  <c r="W1087" i="4"/>
  <c r="H1097" i="3" s="1"/>
  <c r="U1088" i="4"/>
  <c r="F1098" i="3" s="1"/>
  <c r="Y1088" i="4"/>
  <c r="J1098" i="3" s="1"/>
  <c r="W1091" i="4"/>
  <c r="H1101" i="3" s="1"/>
  <c r="U1092" i="4"/>
  <c r="F1102" i="3" s="1"/>
  <c r="Y1092" i="4"/>
  <c r="J1102" i="3" s="1"/>
  <c r="W1095" i="4"/>
  <c r="H1105" i="3" s="1"/>
  <c r="U1096" i="4"/>
  <c r="F1106" i="3" s="1"/>
  <c r="Y1096" i="4"/>
  <c r="J1106" i="3" s="1"/>
  <c r="W1099" i="4"/>
  <c r="H1109" i="3" s="1"/>
  <c r="U1100" i="4"/>
  <c r="F1110" i="3" s="1"/>
  <c r="Y1100" i="4"/>
  <c r="J1110" i="3" s="1"/>
  <c r="W1103" i="4"/>
  <c r="H1113" i="3" s="1"/>
  <c r="U1104" i="4"/>
  <c r="F1114" i="3" s="1"/>
  <c r="Y1104" i="4"/>
  <c r="J1114" i="3" s="1"/>
  <c r="W1107" i="4"/>
  <c r="H1117" i="3" s="1"/>
  <c r="T1108" i="4"/>
  <c r="E1118" i="3" s="1"/>
  <c r="V1110" i="4"/>
  <c r="G1120" i="3" s="1"/>
  <c r="U1113" i="4"/>
  <c r="F1123" i="3" s="1"/>
  <c r="Y1113" i="4"/>
  <c r="J1123" i="3" s="1"/>
  <c r="W1115" i="4"/>
  <c r="H1125" i="3" s="1"/>
  <c r="T1116" i="4"/>
  <c r="E1126" i="3" s="1"/>
  <c r="V1118" i="4"/>
  <c r="G1128" i="3" s="1"/>
  <c r="U1121" i="4"/>
  <c r="F1131" i="3" s="1"/>
  <c r="Y1121" i="4"/>
  <c r="J1131" i="3" s="1"/>
  <c r="W1123" i="4"/>
  <c r="H1133" i="3" s="1"/>
  <c r="T1124" i="4"/>
  <c r="E1134" i="3" s="1"/>
  <c r="V1126" i="4"/>
  <c r="G1136" i="3" s="1"/>
  <c r="U1129" i="4"/>
  <c r="F1139" i="3" s="1"/>
  <c r="Y1129" i="4"/>
  <c r="J1139" i="3" s="1"/>
  <c r="W1131" i="4"/>
  <c r="H1141" i="3" s="1"/>
  <c r="T1132" i="4"/>
  <c r="E1142" i="3" s="1"/>
  <c r="V1134" i="4"/>
  <c r="G1144" i="3" s="1"/>
  <c r="U1137" i="4"/>
  <c r="F1147" i="3" s="1"/>
  <c r="Y1137" i="4"/>
  <c r="J1147" i="3" s="1"/>
  <c r="W1139" i="4"/>
  <c r="H1149" i="3" s="1"/>
  <c r="T1140" i="4"/>
  <c r="E1150" i="3" s="1"/>
  <c r="U1142" i="4"/>
  <c r="F1152" i="3" s="1"/>
  <c r="U1144" i="4"/>
  <c r="F1154" i="3" s="1"/>
  <c r="U1146" i="4"/>
  <c r="F1156" i="3" s="1"/>
  <c r="U1148" i="4"/>
  <c r="F1158" i="3" s="1"/>
  <c r="U1150" i="4"/>
  <c r="F1160" i="3" s="1"/>
  <c r="U1152" i="4"/>
  <c r="F1162" i="3" s="1"/>
  <c r="U1154" i="4"/>
  <c r="F1164" i="3" s="1"/>
  <c r="U1156" i="4"/>
  <c r="F1166" i="3" s="1"/>
  <c r="U1158" i="4"/>
  <c r="F1168" i="3" s="1"/>
  <c r="U1160" i="4"/>
  <c r="F1170" i="3" s="1"/>
  <c r="U1162" i="4"/>
  <c r="F1172" i="3" s="1"/>
  <c r="U1164" i="4"/>
  <c r="F1174" i="3" s="1"/>
  <c r="U1166" i="4"/>
  <c r="F1176" i="3" s="1"/>
  <c r="U1168" i="4"/>
  <c r="F1178" i="3" s="1"/>
  <c r="U1170" i="4"/>
  <c r="F1180" i="3" s="1"/>
  <c r="U1172" i="4"/>
  <c r="F1182" i="3" s="1"/>
  <c r="U1174" i="4"/>
  <c r="F1184" i="3" s="1"/>
  <c r="T1191" i="4"/>
  <c r="E1201" i="3" s="1"/>
  <c r="W1192" i="4"/>
  <c r="H1202" i="3" s="1"/>
  <c r="Y1192" i="4"/>
  <c r="J1202" i="3" s="1"/>
  <c r="V1195" i="4"/>
  <c r="G1205" i="3" s="1"/>
  <c r="W1197" i="4"/>
  <c r="H1207" i="3" s="1"/>
  <c r="T1198" i="4"/>
  <c r="E1208" i="3" s="1"/>
  <c r="V1198" i="4"/>
  <c r="G1208" i="3" s="1"/>
  <c r="Y1199" i="4"/>
  <c r="J1209" i="3" s="1"/>
  <c r="X1202" i="4"/>
  <c r="I1212" i="3" s="1"/>
  <c r="U1203" i="4"/>
  <c r="F1213" i="3" s="1"/>
  <c r="W1203" i="4"/>
  <c r="H1213" i="3" s="1"/>
  <c r="U1208" i="4"/>
  <c r="F1218" i="3" s="1"/>
  <c r="U1210" i="4"/>
  <c r="F1220" i="3" s="1"/>
  <c r="W1210" i="4"/>
  <c r="H1220" i="3" s="1"/>
  <c r="T1215" i="4"/>
  <c r="E1225" i="3" s="1"/>
  <c r="V1215" i="4"/>
  <c r="G1225" i="3" s="1"/>
  <c r="Y1216" i="4"/>
  <c r="J1226" i="3" s="1"/>
  <c r="W1219" i="4"/>
  <c r="H1229" i="3" s="1"/>
  <c r="X1221" i="4"/>
  <c r="I1231" i="3" s="1"/>
  <c r="U1222" i="4"/>
  <c r="F1232" i="3" s="1"/>
  <c r="W1222" i="4"/>
  <c r="H1232" i="3" s="1"/>
  <c r="T1225" i="4"/>
  <c r="E1235" i="3" s="1"/>
  <c r="W1229" i="4"/>
  <c r="H1239" i="3" s="1"/>
  <c r="V1232" i="4"/>
  <c r="G1242" i="3" s="1"/>
  <c r="V1234" i="4"/>
  <c r="G1244" i="3" s="1"/>
  <c r="T1235" i="4"/>
  <c r="E1245" i="3" s="1"/>
  <c r="V1235" i="4"/>
  <c r="G1245" i="3" s="1"/>
  <c r="Y1236" i="4"/>
  <c r="J1246" i="3" s="1"/>
  <c r="W1239" i="4"/>
  <c r="H1249" i="3" s="1"/>
  <c r="X1241" i="4"/>
  <c r="I1251" i="3" s="1"/>
  <c r="T1242" i="4"/>
  <c r="E1252" i="3" s="1"/>
  <c r="U1252" i="4"/>
  <c r="F1262" i="3" s="1"/>
  <c r="U1254" i="4"/>
  <c r="F1264" i="3" s="1"/>
  <c r="W1254" i="4"/>
  <c r="H1264" i="3" s="1"/>
  <c r="T1257" i="4"/>
  <c r="E1267" i="3" s="1"/>
  <c r="V1259" i="4"/>
  <c r="G1269" i="3" s="1"/>
  <c r="W1261" i="4"/>
  <c r="H1271" i="3" s="1"/>
  <c r="V1264" i="4"/>
  <c r="G1274" i="3" s="1"/>
  <c r="V1266" i="4"/>
  <c r="G1276" i="3" s="1"/>
  <c r="T1267" i="4"/>
  <c r="E1277" i="3" s="1"/>
  <c r="Y1268" i="4"/>
  <c r="J1278" i="3" s="1"/>
  <c r="W1271" i="4"/>
  <c r="H1281" i="3" s="1"/>
  <c r="X1273" i="4"/>
  <c r="I1283" i="3" s="1"/>
  <c r="T1274" i="4"/>
  <c r="E1284" i="3" s="1"/>
  <c r="W1279" i="4"/>
  <c r="H1289" i="3" s="1"/>
  <c r="T1280" i="4"/>
  <c r="E1290" i="3" s="1"/>
  <c r="U1286" i="4"/>
  <c r="F1296" i="3" s="1"/>
  <c r="W1286" i="4"/>
  <c r="H1296" i="3" s="1"/>
  <c r="X1288" i="4"/>
  <c r="I1298" i="3" s="1"/>
  <c r="V1289" i="4"/>
  <c r="G1299" i="3" s="1"/>
  <c r="V1292" i="4"/>
  <c r="G1302" i="3" s="1"/>
  <c r="T1293" i="4"/>
  <c r="E1303" i="3" s="1"/>
  <c r="Y1294" i="4"/>
  <c r="J1304" i="3" s="1"/>
  <c r="W1295" i="4"/>
  <c r="H1305" i="3" s="1"/>
  <c r="T1296" i="4"/>
  <c r="E1306" i="3" s="1"/>
  <c r="V1301" i="4"/>
  <c r="G1311" i="3" s="1"/>
  <c r="W1303" i="4"/>
  <c r="H1313" i="3" s="1"/>
  <c r="T1304" i="4"/>
  <c r="E1314" i="3" s="1"/>
  <c r="V1309" i="4"/>
  <c r="G1319" i="3" s="1"/>
  <c r="W1311" i="4"/>
  <c r="H1321" i="3" s="1"/>
  <c r="T1314" i="4"/>
  <c r="E1324" i="3" s="1"/>
  <c r="U1316" i="4"/>
  <c r="F1326" i="3" s="1"/>
  <c r="V1323" i="4"/>
  <c r="G1333" i="3" s="1"/>
  <c r="W1325" i="4"/>
  <c r="H1335" i="3" s="1"/>
  <c r="T1328" i="4"/>
  <c r="E1338" i="3" s="1"/>
  <c r="V1328" i="4"/>
  <c r="G1338" i="3" s="1"/>
  <c r="U1330" i="4"/>
  <c r="F1340" i="3" s="1"/>
  <c r="W1330" i="4"/>
  <c r="H1340" i="3" s="1"/>
  <c r="V1339" i="4"/>
  <c r="G1349" i="3" s="1"/>
  <c r="W1341" i="4"/>
  <c r="H1351" i="3" s="1"/>
  <c r="T1344" i="4"/>
  <c r="E1354" i="3" s="1"/>
  <c r="V1344" i="4"/>
  <c r="G1354" i="3" s="1"/>
  <c r="U1346" i="4"/>
  <c r="F1356" i="3" s="1"/>
  <c r="W1346" i="4"/>
  <c r="H1356" i="3" s="1"/>
  <c r="V1355" i="4"/>
  <c r="G1365" i="3" s="1"/>
  <c r="W1357" i="4"/>
  <c r="H1367" i="3" s="1"/>
  <c r="U1360" i="4"/>
  <c r="F1370" i="3" s="1"/>
  <c r="X1366" i="4"/>
  <c r="I1376" i="3" s="1"/>
  <c r="Y1368" i="4"/>
  <c r="J1378" i="3" s="1"/>
  <c r="V1369" i="4"/>
  <c r="G1379" i="3" s="1"/>
  <c r="W1371" i="4"/>
  <c r="H1381" i="3" s="1"/>
  <c r="T1374" i="4"/>
  <c r="E1384" i="3" s="1"/>
  <c r="U1376" i="4"/>
  <c r="F1386" i="3" s="1"/>
  <c r="X1382" i="4"/>
  <c r="I1392" i="3" s="1"/>
  <c r="Y1384" i="4"/>
  <c r="J1394" i="3" s="1"/>
  <c r="V1385" i="4"/>
  <c r="G1395" i="3" s="1"/>
  <c r="T1388" i="4"/>
  <c r="E1398" i="3" s="1"/>
  <c r="T1390" i="4"/>
  <c r="E1400" i="3" s="1"/>
  <c r="V1390" i="4"/>
  <c r="G1400" i="3" s="1"/>
  <c r="X1394" i="4"/>
  <c r="I1404" i="3" s="1"/>
  <c r="V1395" i="4"/>
  <c r="G1405" i="3" s="1"/>
  <c r="W1397" i="4"/>
  <c r="H1407" i="3" s="1"/>
  <c r="U1400" i="4"/>
  <c r="F1410" i="3" s="1"/>
  <c r="X1404" i="4"/>
  <c r="I1414" i="3" s="1"/>
  <c r="W1407" i="4"/>
  <c r="H1417" i="3" s="1"/>
  <c r="T1410" i="4"/>
  <c r="E1420" i="3" s="1"/>
  <c r="V1410" i="4"/>
  <c r="G1420" i="3" s="1"/>
  <c r="Y1416" i="4"/>
  <c r="J1426" i="3" s="1"/>
  <c r="V1417" i="4"/>
  <c r="G1427" i="3" s="1"/>
  <c r="U1422" i="4"/>
  <c r="F1432" i="3" s="1"/>
  <c r="W1422" i="4"/>
  <c r="H1432" i="3" s="1"/>
  <c r="Y1426" i="4"/>
  <c r="J1436" i="3" s="1"/>
  <c r="V1427" i="4"/>
  <c r="G1437" i="3" s="1"/>
  <c r="U1430" i="4"/>
  <c r="F1440" i="3" s="1"/>
  <c r="W1430" i="4"/>
  <c r="H1440" i="3" s="1"/>
  <c r="Y1434" i="4"/>
  <c r="J1444" i="3" s="1"/>
  <c r="V1435" i="4"/>
  <c r="G1445" i="3" s="1"/>
  <c r="X1437" i="4"/>
  <c r="I1447" i="3" s="1"/>
  <c r="U1438" i="4"/>
  <c r="F1448" i="3" s="1"/>
  <c r="W1438" i="4"/>
  <c r="H1448" i="3" s="1"/>
  <c r="T1447" i="4"/>
  <c r="E1457" i="3" s="1"/>
  <c r="T1450" i="4"/>
  <c r="E1460" i="3" s="1"/>
  <c r="U1459" i="4"/>
  <c r="F1469" i="3" s="1"/>
  <c r="Y1464" i="4"/>
  <c r="J1474" i="3" s="1"/>
  <c r="V1465" i="4"/>
  <c r="G1475" i="3" s="1"/>
  <c r="Y1467" i="4"/>
  <c r="J1477" i="3" s="1"/>
  <c r="U1472" i="4"/>
  <c r="F1482" i="3" s="1"/>
  <c r="V1481" i="4"/>
  <c r="G1491" i="3" s="1"/>
  <c r="T916" i="4"/>
  <c r="E926" i="3" s="1"/>
  <c r="W919" i="4"/>
  <c r="H929" i="3" s="1"/>
  <c r="X920" i="4"/>
  <c r="I930" i="3" s="1"/>
  <c r="U921" i="4"/>
  <c r="F931" i="3" s="1"/>
  <c r="V924" i="4"/>
  <c r="G934" i="3" s="1"/>
  <c r="U926" i="4"/>
  <c r="F936" i="3" s="1"/>
  <c r="V931" i="4"/>
  <c r="G941" i="3" s="1"/>
  <c r="X931" i="4"/>
  <c r="I941" i="3" s="1"/>
  <c r="T932" i="4"/>
  <c r="E942" i="3" s="1"/>
  <c r="U936" i="4"/>
  <c r="F946" i="3" s="1"/>
  <c r="X938" i="4"/>
  <c r="I948" i="3" s="1"/>
  <c r="U941" i="4"/>
  <c r="F951" i="3" s="1"/>
  <c r="V943" i="4"/>
  <c r="G953" i="3" s="1"/>
  <c r="X943" i="4"/>
  <c r="I953" i="3" s="1"/>
  <c r="Y949" i="4"/>
  <c r="J959" i="3" s="1"/>
  <c r="T950" i="4"/>
  <c r="E960" i="3" s="1"/>
  <c r="X950" i="4"/>
  <c r="I960" i="3" s="1"/>
  <c r="V952" i="4"/>
  <c r="G962" i="3" s="1"/>
  <c r="U957" i="4"/>
  <c r="F967" i="3" s="1"/>
  <c r="V959" i="4"/>
  <c r="G969" i="3" s="1"/>
  <c r="X959" i="4"/>
  <c r="I969" i="3" s="1"/>
  <c r="Y965" i="4"/>
  <c r="J975" i="3" s="1"/>
  <c r="T966" i="4"/>
  <c r="E976" i="3" s="1"/>
  <c r="T974" i="4"/>
  <c r="E984" i="3" s="1"/>
  <c r="X974" i="4"/>
  <c r="I984" i="3" s="1"/>
  <c r="T978" i="4"/>
  <c r="E988" i="3" s="1"/>
  <c r="T981" i="4"/>
  <c r="E991" i="3" s="1"/>
  <c r="X981" i="4"/>
  <c r="I991" i="3" s="1"/>
  <c r="U984" i="4"/>
  <c r="F994" i="3" s="1"/>
  <c r="Y984" i="4"/>
  <c r="J994" i="3" s="1"/>
  <c r="T988" i="4"/>
  <c r="E998" i="3" s="1"/>
  <c r="X988" i="4"/>
  <c r="I998" i="3" s="1"/>
  <c r="T992" i="4"/>
  <c r="E1002" i="3" s="1"/>
  <c r="X992" i="4"/>
  <c r="I1002" i="3" s="1"/>
  <c r="T996" i="4"/>
  <c r="E1006" i="3" s="1"/>
  <c r="X996" i="4"/>
  <c r="I1006" i="3" s="1"/>
  <c r="T1000" i="4"/>
  <c r="E1010" i="3" s="1"/>
  <c r="X1000" i="4"/>
  <c r="I1010" i="3" s="1"/>
  <c r="T1004" i="4"/>
  <c r="E1014" i="3" s="1"/>
  <c r="X1004" i="4"/>
  <c r="I1014" i="3" s="1"/>
  <c r="T1008" i="4"/>
  <c r="E1018" i="3" s="1"/>
  <c r="X1008" i="4"/>
  <c r="I1018" i="3" s="1"/>
  <c r="T1012" i="4"/>
  <c r="E1022" i="3" s="1"/>
  <c r="X1012" i="4"/>
  <c r="I1022" i="3" s="1"/>
  <c r="U1015" i="4"/>
  <c r="F1025" i="3" s="1"/>
  <c r="Y1015" i="4"/>
  <c r="J1025" i="3" s="1"/>
  <c r="U1018" i="4"/>
  <c r="F1028" i="3" s="1"/>
  <c r="Y1018" i="4"/>
  <c r="J1028" i="3" s="1"/>
  <c r="V1021" i="4"/>
  <c r="G1031" i="3" s="1"/>
  <c r="T1028" i="4"/>
  <c r="E1038" i="3" s="1"/>
  <c r="X1028" i="4"/>
  <c r="I1038" i="3" s="1"/>
  <c r="U1033" i="4"/>
  <c r="F1043" i="3" s="1"/>
  <c r="Y1033" i="4"/>
  <c r="J1043" i="3" s="1"/>
  <c r="T1036" i="4"/>
  <c r="E1046" i="3" s="1"/>
  <c r="X1036" i="4"/>
  <c r="I1046" i="3" s="1"/>
  <c r="U1041" i="4"/>
  <c r="F1051" i="3" s="1"/>
  <c r="Y1041" i="4"/>
  <c r="J1051" i="3" s="1"/>
  <c r="T1045" i="4"/>
  <c r="E1055" i="3" s="1"/>
  <c r="X1045" i="4"/>
  <c r="I1055" i="3" s="1"/>
  <c r="T1049" i="4"/>
  <c r="E1059" i="3" s="1"/>
  <c r="X1049" i="4"/>
  <c r="I1059" i="3" s="1"/>
  <c r="V1052" i="4"/>
  <c r="G1062" i="3" s="1"/>
  <c r="T1053" i="4"/>
  <c r="E1063" i="3" s="1"/>
  <c r="X1053" i="4"/>
  <c r="I1063" i="3" s="1"/>
  <c r="V1056" i="4"/>
  <c r="G1066" i="3" s="1"/>
  <c r="T1057" i="4"/>
  <c r="E1067" i="3" s="1"/>
  <c r="X1057" i="4"/>
  <c r="I1067" i="3" s="1"/>
  <c r="V1060" i="4"/>
  <c r="G1070" i="3" s="1"/>
  <c r="T1061" i="4"/>
  <c r="E1071" i="3" s="1"/>
  <c r="X1061" i="4"/>
  <c r="I1071" i="3" s="1"/>
  <c r="V1064" i="4"/>
  <c r="G1074" i="3" s="1"/>
  <c r="T1065" i="4"/>
  <c r="E1075" i="3" s="1"/>
  <c r="X1065" i="4"/>
  <c r="I1075" i="3" s="1"/>
  <c r="V1068" i="4"/>
  <c r="G1078" i="3" s="1"/>
  <c r="T1069" i="4"/>
  <c r="E1079" i="3" s="1"/>
  <c r="X1069" i="4"/>
  <c r="I1079" i="3" s="1"/>
  <c r="V1072" i="4"/>
  <c r="G1082" i="3" s="1"/>
  <c r="T1073" i="4"/>
  <c r="E1083" i="3" s="1"/>
  <c r="X1073" i="4"/>
  <c r="I1083" i="3" s="1"/>
  <c r="V1076" i="4"/>
  <c r="G1086" i="3" s="1"/>
  <c r="T1077" i="4"/>
  <c r="E1087" i="3" s="1"/>
  <c r="X1077" i="4"/>
  <c r="I1087" i="3" s="1"/>
  <c r="V1080" i="4"/>
  <c r="G1090" i="3" s="1"/>
  <c r="T1081" i="4"/>
  <c r="E1091" i="3" s="1"/>
  <c r="X1081" i="4"/>
  <c r="I1091" i="3" s="1"/>
  <c r="V1084" i="4"/>
  <c r="G1094" i="3" s="1"/>
  <c r="T1085" i="4"/>
  <c r="E1095" i="3" s="1"/>
  <c r="X1085" i="4"/>
  <c r="I1095" i="3" s="1"/>
  <c r="V1088" i="4"/>
  <c r="G1098" i="3" s="1"/>
  <c r="T1089" i="4"/>
  <c r="E1099" i="3" s="1"/>
  <c r="X1089" i="4"/>
  <c r="I1099" i="3" s="1"/>
  <c r="V1092" i="4"/>
  <c r="G1102" i="3" s="1"/>
  <c r="T1093" i="4"/>
  <c r="E1103" i="3" s="1"/>
  <c r="X1093" i="4"/>
  <c r="I1103" i="3" s="1"/>
  <c r="V1096" i="4"/>
  <c r="G1106" i="3" s="1"/>
  <c r="T1097" i="4"/>
  <c r="E1107" i="3" s="1"/>
  <c r="X1097" i="4"/>
  <c r="I1107" i="3" s="1"/>
  <c r="V1100" i="4"/>
  <c r="G1110" i="3" s="1"/>
  <c r="T1101" i="4"/>
  <c r="E1111" i="3" s="1"/>
  <c r="X1101" i="4"/>
  <c r="I1111" i="3" s="1"/>
  <c r="V1104" i="4"/>
  <c r="G1114" i="3" s="1"/>
  <c r="T1105" i="4"/>
  <c r="E1115" i="3" s="1"/>
  <c r="X1105" i="4"/>
  <c r="I1115" i="3" s="1"/>
  <c r="U1108" i="4"/>
  <c r="F1118" i="3" s="1"/>
  <c r="Y1108" i="4"/>
  <c r="J1118" i="3" s="1"/>
  <c r="W1110" i="4"/>
  <c r="H1120" i="3" s="1"/>
  <c r="T1111" i="4"/>
  <c r="E1121" i="3" s="1"/>
  <c r="V1113" i="4"/>
  <c r="G1123" i="3" s="1"/>
  <c r="U1116" i="4"/>
  <c r="F1126" i="3" s="1"/>
  <c r="Y1116" i="4"/>
  <c r="J1126" i="3" s="1"/>
  <c r="W1118" i="4"/>
  <c r="H1128" i="3" s="1"/>
  <c r="T1119" i="4"/>
  <c r="E1129" i="3" s="1"/>
  <c r="V1121" i="4"/>
  <c r="G1131" i="3" s="1"/>
  <c r="U1124" i="4"/>
  <c r="F1134" i="3" s="1"/>
  <c r="Y1124" i="4"/>
  <c r="J1134" i="3" s="1"/>
  <c r="W1126" i="4"/>
  <c r="H1136" i="3" s="1"/>
  <c r="T1127" i="4"/>
  <c r="E1137" i="3" s="1"/>
  <c r="V1129" i="4"/>
  <c r="G1139" i="3" s="1"/>
  <c r="U1132" i="4"/>
  <c r="F1142" i="3" s="1"/>
  <c r="Y1132" i="4"/>
  <c r="J1142" i="3" s="1"/>
  <c r="W1134" i="4"/>
  <c r="H1144" i="3" s="1"/>
  <c r="T1135" i="4"/>
  <c r="E1145" i="3" s="1"/>
  <c r="V1137" i="4"/>
  <c r="G1147" i="3" s="1"/>
  <c r="U1140" i="4"/>
  <c r="F1150" i="3" s="1"/>
  <c r="Y1140" i="4"/>
  <c r="J1150" i="3" s="1"/>
  <c r="V1142" i="4"/>
  <c r="G1152" i="3" s="1"/>
  <c r="V1144" i="4"/>
  <c r="G1154" i="3" s="1"/>
  <c r="V1146" i="4"/>
  <c r="G1156" i="3" s="1"/>
  <c r="V1148" i="4"/>
  <c r="G1158" i="3" s="1"/>
  <c r="V1150" i="4"/>
  <c r="G1160" i="3" s="1"/>
  <c r="V1152" i="4"/>
  <c r="G1162" i="3" s="1"/>
  <c r="V1154" i="4"/>
  <c r="G1164" i="3" s="1"/>
  <c r="V1156" i="4"/>
  <c r="G1166" i="3" s="1"/>
  <c r="V1158" i="4"/>
  <c r="G1168" i="3" s="1"/>
  <c r="V1160" i="4"/>
  <c r="G1170" i="3" s="1"/>
  <c r="V1162" i="4"/>
  <c r="G1172" i="3" s="1"/>
  <c r="V1164" i="4"/>
  <c r="G1174" i="3" s="1"/>
  <c r="V1166" i="4"/>
  <c r="G1176" i="3" s="1"/>
  <c r="V1168" i="4"/>
  <c r="G1178" i="3" s="1"/>
  <c r="V1170" i="4"/>
  <c r="G1180" i="3" s="1"/>
  <c r="V1172" i="4"/>
  <c r="G1182" i="3" s="1"/>
  <c r="V1174" i="4"/>
  <c r="G1184" i="3" s="1"/>
  <c r="V1176" i="4"/>
  <c r="G1186" i="3" s="1"/>
  <c r="V1178" i="4"/>
  <c r="G1188" i="3" s="1"/>
  <c r="V1180" i="4"/>
  <c r="G1190" i="3" s="1"/>
  <c r="V1182" i="4"/>
  <c r="G1192" i="3" s="1"/>
  <c r="V1184" i="4"/>
  <c r="G1194" i="3" s="1"/>
  <c r="V1186" i="4"/>
  <c r="G1196" i="3" s="1"/>
  <c r="V1188" i="4"/>
  <c r="G1198" i="3" s="1"/>
  <c r="V1190" i="4"/>
  <c r="G1200" i="3" s="1"/>
  <c r="W1195" i="4"/>
  <c r="H1205" i="3" s="1"/>
  <c r="W1205" i="4"/>
  <c r="H1215" i="3" s="1"/>
  <c r="V1208" i="4"/>
  <c r="G1218" i="3" s="1"/>
  <c r="V1210" i="4"/>
  <c r="G1220" i="3" s="1"/>
  <c r="T1213" i="4"/>
  <c r="E1223" i="3" s="1"/>
  <c r="U1220" i="4"/>
  <c r="F1230" i="3" s="1"/>
  <c r="V1222" i="4"/>
  <c r="G1232" i="3" s="1"/>
  <c r="T1223" i="4"/>
  <c r="E1233" i="3" s="1"/>
  <c r="Y1224" i="4"/>
  <c r="J1234" i="3" s="1"/>
  <c r="W1227" i="4"/>
  <c r="H1237" i="3" s="1"/>
  <c r="X1229" i="4"/>
  <c r="I1239" i="3" s="1"/>
  <c r="T1230" i="4"/>
  <c r="E1240" i="3" s="1"/>
  <c r="U1240" i="4"/>
  <c r="F1250" i="3" s="1"/>
  <c r="U1242" i="4"/>
  <c r="F1252" i="3" s="1"/>
  <c r="T1245" i="4"/>
  <c r="E1255" i="3" s="1"/>
  <c r="V1247" i="4"/>
  <c r="G1257" i="3" s="1"/>
  <c r="W1249" i="4"/>
  <c r="H1259" i="3" s="1"/>
  <c r="V1252" i="4"/>
  <c r="G1262" i="3" s="1"/>
  <c r="V1254" i="4"/>
  <c r="G1264" i="3" s="1"/>
  <c r="T1255" i="4"/>
  <c r="E1265" i="3" s="1"/>
  <c r="Y1256" i="4"/>
  <c r="J1266" i="3" s="1"/>
  <c r="W1259" i="4"/>
  <c r="H1269" i="3" s="1"/>
  <c r="X1261" i="4"/>
  <c r="I1271" i="3" s="1"/>
  <c r="T1262" i="4"/>
  <c r="E1272" i="3" s="1"/>
  <c r="U1272" i="4"/>
  <c r="F1282" i="3" s="1"/>
  <c r="U1274" i="4"/>
  <c r="F1284" i="3" s="1"/>
  <c r="U1280" i="4"/>
  <c r="F1290" i="3" s="1"/>
  <c r="V1283" i="4"/>
  <c r="G1293" i="3" s="1"/>
  <c r="V1286" i="4"/>
  <c r="G1296" i="3" s="1"/>
  <c r="T1287" i="4"/>
  <c r="E1297" i="3" s="1"/>
  <c r="Y1288" i="4"/>
  <c r="J1298" i="3" s="1"/>
  <c r="W1289" i="4"/>
  <c r="H1299" i="3" s="1"/>
  <c r="T1290" i="4"/>
  <c r="E1300" i="3" s="1"/>
  <c r="U1296" i="4"/>
  <c r="F1306" i="3" s="1"/>
  <c r="T1299" i="4"/>
  <c r="E1309" i="3" s="1"/>
  <c r="Y1300" i="4"/>
  <c r="J1310" i="3" s="1"/>
  <c r="W1301" i="4"/>
  <c r="H1311" i="3" s="1"/>
  <c r="U1304" i="4"/>
  <c r="F1314" i="3" s="1"/>
  <c r="T1307" i="4"/>
  <c r="E1317" i="3" s="1"/>
  <c r="Y1308" i="4"/>
  <c r="J1318" i="3" s="1"/>
  <c r="W1309" i="4"/>
  <c r="H1319" i="3" s="1"/>
  <c r="T1312" i="4"/>
  <c r="E1322" i="3" s="1"/>
  <c r="U1314" i="4"/>
  <c r="F1324" i="3" s="1"/>
  <c r="V1321" i="4"/>
  <c r="G1331" i="3" s="1"/>
  <c r="W1323" i="4"/>
  <c r="H1333" i="3" s="1"/>
  <c r="T1326" i="4"/>
  <c r="E1336" i="3" s="1"/>
  <c r="U1328" i="4"/>
  <c r="F1338" i="3" s="1"/>
  <c r="X1334" i="4"/>
  <c r="I1344" i="3" s="1"/>
  <c r="Y1336" i="4"/>
  <c r="J1346" i="3" s="1"/>
  <c r="V1337" i="4"/>
  <c r="G1347" i="3" s="1"/>
  <c r="W1339" i="4"/>
  <c r="H1349" i="3" s="1"/>
  <c r="T1342" i="4"/>
  <c r="E1352" i="3" s="1"/>
  <c r="U1344" i="4"/>
  <c r="F1354" i="3" s="1"/>
  <c r="V1353" i="4"/>
  <c r="G1363" i="3" s="1"/>
  <c r="W1355" i="4"/>
  <c r="H1365" i="3" s="1"/>
  <c r="V1367" i="4"/>
  <c r="G1377" i="3" s="1"/>
  <c r="W1369" i="4"/>
  <c r="H1379" i="3" s="1"/>
  <c r="V1405" i="4"/>
  <c r="G1415" i="3" s="1"/>
  <c r="U1410" i="4"/>
  <c r="F1420" i="3" s="1"/>
  <c r="W1410" i="4"/>
  <c r="H1420" i="3" s="1"/>
  <c r="X1414" i="4"/>
  <c r="I1424" i="3" s="1"/>
  <c r="V1415" i="4"/>
  <c r="G1425" i="3" s="1"/>
  <c r="W1417" i="4"/>
  <c r="H1427" i="3" s="1"/>
  <c r="U1420" i="4"/>
  <c r="F1430" i="3" s="1"/>
  <c r="V1422" i="4"/>
  <c r="G1432" i="3" s="1"/>
  <c r="U1425" i="4"/>
  <c r="F1435" i="3" s="1"/>
  <c r="W1425" i="4"/>
  <c r="H1435" i="3" s="1"/>
  <c r="Y1429" i="4"/>
  <c r="J1439" i="3" s="1"/>
  <c r="V1430" i="4"/>
  <c r="G1440" i="3" s="1"/>
  <c r="X1432" i="4"/>
  <c r="I1442" i="3" s="1"/>
  <c r="U1433" i="4"/>
  <c r="F1443" i="3" s="1"/>
  <c r="W1433" i="4"/>
  <c r="H1443" i="3" s="1"/>
  <c r="Y1437" i="4"/>
  <c r="J1447" i="3" s="1"/>
  <c r="V1438" i="4"/>
  <c r="G1448" i="3" s="1"/>
  <c r="Y1440" i="4"/>
  <c r="J1450" i="3" s="1"/>
  <c r="V1441" i="4"/>
  <c r="G1451" i="3" s="1"/>
  <c r="X1443" i="4"/>
  <c r="I1453" i="3" s="1"/>
  <c r="U1444" i="4"/>
  <c r="F1454" i="3" s="1"/>
  <c r="W1444" i="4"/>
  <c r="H1454" i="3" s="1"/>
  <c r="U1447" i="4"/>
  <c r="F1457" i="3" s="1"/>
  <c r="V1456" i="4"/>
  <c r="G1466" i="3" s="1"/>
  <c r="V1472" i="4"/>
  <c r="G1482" i="3" s="1"/>
  <c r="V1488" i="4"/>
  <c r="G1498" i="3" s="1"/>
  <c r="U900" i="4"/>
  <c r="F910" i="3" s="1"/>
  <c r="W900" i="4"/>
  <c r="H910" i="3" s="1"/>
  <c r="T903" i="4"/>
  <c r="E913" i="3" s="1"/>
  <c r="V903" i="4"/>
  <c r="G913" i="3" s="1"/>
  <c r="X903" i="4"/>
  <c r="I913" i="3" s="1"/>
  <c r="U908" i="4"/>
  <c r="F918" i="3" s="1"/>
  <c r="W908" i="4"/>
  <c r="H918" i="3" s="1"/>
  <c r="T911" i="4"/>
  <c r="E921" i="3" s="1"/>
  <c r="V911" i="4"/>
  <c r="G921" i="3" s="1"/>
  <c r="X915" i="4"/>
  <c r="I925" i="3" s="1"/>
  <c r="U916" i="4"/>
  <c r="F926" i="3" s="1"/>
  <c r="W916" i="4"/>
  <c r="H926" i="3" s="1"/>
  <c r="T919" i="4"/>
  <c r="E929" i="3" s="1"/>
  <c r="V919" i="4"/>
  <c r="G929" i="3" s="1"/>
  <c r="T922" i="4"/>
  <c r="E932" i="3" s="1"/>
  <c r="X922" i="4"/>
  <c r="I932" i="3" s="1"/>
  <c r="W924" i="4"/>
  <c r="H934" i="3" s="1"/>
  <c r="Y924" i="4"/>
  <c r="J934" i="3" s="1"/>
  <c r="V926" i="4"/>
  <c r="G936" i="3" s="1"/>
  <c r="T927" i="4"/>
  <c r="E937" i="3" s="1"/>
  <c r="X928" i="4"/>
  <c r="I938" i="3" s="1"/>
  <c r="W929" i="4"/>
  <c r="H939" i="3" s="1"/>
  <c r="Y930" i="4"/>
  <c r="J940" i="3" s="1"/>
  <c r="W931" i="4"/>
  <c r="H941" i="3" s="1"/>
  <c r="Y931" i="4"/>
  <c r="J941" i="3" s="1"/>
  <c r="Y933" i="4"/>
  <c r="J943" i="3" s="1"/>
  <c r="T934" i="4"/>
  <c r="E944" i="3" s="1"/>
  <c r="V936" i="4"/>
  <c r="G946" i="3" s="1"/>
  <c r="T941" i="4"/>
  <c r="E951" i="3" s="1"/>
  <c r="W943" i="4"/>
  <c r="H953" i="3" s="1"/>
  <c r="Y943" i="4"/>
  <c r="J953" i="3" s="1"/>
  <c r="U948" i="4"/>
  <c r="F958" i="3" s="1"/>
  <c r="U950" i="4"/>
  <c r="F960" i="3" s="1"/>
  <c r="Y950" i="4"/>
  <c r="J960" i="3" s="1"/>
  <c r="T957" i="4"/>
  <c r="E967" i="3" s="1"/>
  <c r="W959" i="4"/>
  <c r="H969" i="3" s="1"/>
  <c r="Y959" i="4"/>
  <c r="J969" i="3" s="1"/>
  <c r="U964" i="4"/>
  <c r="F974" i="3" s="1"/>
  <c r="U966" i="4"/>
  <c r="F976" i="3" s="1"/>
  <c r="Y966" i="4"/>
  <c r="J976" i="3" s="1"/>
  <c r="T971" i="4"/>
  <c r="E981" i="3" s="1"/>
  <c r="X971" i="4"/>
  <c r="I981" i="3" s="1"/>
  <c r="U974" i="4"/>
  <c r="F984" i="3" s="1"/>
  <c r="Y974" i="4"/>
  <c r="J984" i="3" s="1"/>
  <c r="U978" i="4"/>
  <c r="F988" i="3" s="1"/>
  <c r="Y978" i="4"/>
  <c r="J988" i="3" s="1"/>
  <c r="U981" i="4"/>
  <c r="F991" i="3" s="1"/>
  <c r="Y981" i="4"/>
  <c r="J991" i="3" s="1"/>
  <c r="U988" i="4"/>
  <c r="F998" i="3" s="1"/>
  <c r="Y988" i="4"/>
  <c r="J998" i="3" s="1"/>
  <c r="U992" i="4"/>
  <c r="F1002" i="3" s="1"/>
  <c r="Y992" i="4"/>
  <c r="J1002" i="3" s="1"/>
  <c r="U996" i="4"/>
  <c r="F1006" i="3" s="1"/>
  <c r="Y996" i="4"/>
  <c r="J1006" i="3" s="1"/>
  <c r="U1000" i="4"/>
  <c r="F1010" i="3" s="1"/>
  <c r="Y1000" i="4"/>
  <c r="J1010" i="3" s="1"/>
  <c r="U1004" i="4"/>
  <c r="F1014" i="3" s="1"/>
  <c r="Y1004" i="4"/>
  <c r="J1014" i="3" s="1"/>
  <c r="U1008" i="4"/>
  <c r="F1018" i="3" s="1"/>
  <c r="Y1008" i="4"/>
  <c r="J1018" i="3" s="1"/>
  <c r="U1012" i="4"/>
  <c r="F1022" i="3" s="1"/>
  <c r="Y1012" i="4"/>
  <c r="J1022" i="3" s="1"/>
  <c r="V1015" i="4"/>
  <c r="G1025" i="3" s="1"/>
  <c r="T1022" i="4"/>
  <c r="E1032" i="3" s="1"/>
  <c r="X1022" i="4"/>
  <c r="I1032" i="3" s="1"/>
  <c r="U1025" i="4"/>
  <c r="F1035" i="3" s="1"/>
  <c r="Y1025" i="4"/>
  <c r="J1035" i="3" s="1"/>
  <c r="U1028" i="4"/>
  <c r="F1038" i="3" s="1"/>
  <c r="U1045" i="4"/>
  <c r="F1055" i="3" s="1"/>
  <c r="Y1045" i="4"/>
  <c r="J1055" i="3" s="1"/>
  <c r="U1049" i="4"/>
  <c r="F1059" i="3" s="1"/>
  <c r="Y1049" i="4"/>
  <c r="J1059" i="3" s="1"/>
  <c r="U1053" i="4"/>
  <c r="F1063" i="3" s="1"/>
  <c r="Y1053" i="4"/>
  <c r="J1063" i="3" s="1"/>
  <c r="W1056" i="4"/>
  <c r="H1066" i="3" s="1"/>
  <c r="U1057" i="4"/>
  <c r="F1067" i="3" s="1"/>
  <c r="Y1057" i="4"/>
  <c r="J1067" i="3" s="1"/>
  <c r="W1060" i="4"/>
  <c r="H1070" i="3" s="1"/>
  <c r="U1061" i="4"/>
  <c r="F1071" i="3" s="1"/>
  <c r="Y1061" i="4"/>
  <c r="J1071" i="3" s="1"/>
  <c r="W1064" i="4"/>
  <c r="H1074" i="3" s="1"/>
  <c r="U1065" i="4"/>
  <c r="F1075" i="3" s="1"/>
  <c r="Y1065" i="4"/>
  <c r="J1075" i="3" s="1"/>
  <c r="W1068" i="4"/>
  <c r="H1078" i="3" s="1"/>
  <c r="U1069" i="4"/>
  <c r="F1079" i="3" s="1"/>
  <c r="Y1069" i="4"/>
  <c r="J1079" i="3" s="1"/>
  <c r="W1072" i="4"/>
  <c r="H1082" i="3" s="1"/>
  <c r="U1073" i="4"/>
  <c r="F1083" i="3" s="1"/>
  <c r="Y1073" i="4"/>
  <c r="J1083" i="3" s="1"/>
  <c r="W1076" i="4"/>
  <c r="H1086" i="3" s="1"/>
  <c r="U1077" i="4"/>
  <c r="F1087" i="3" s="1"/>
  <c r="Y1077" i="4"/>
  <c r="J1087" i="3" s="1"/>
  <c r="W1080" i="4"/>
  <c r="H1090" i="3" s="1"/>
  <c r="U1081" i="4"/>
  <c r="F1091" i="3" s="1"/>
  <c r="Y1081" i="4"/>
  <c r="J1091" i="3" s="1"/>
  <c r="W1084" i="4"/>
  <c r="H1094" i="3" s="1"/>
  <c r="U1085" i="4"/>
  <c r="F1095" i="3" s="1"/>
  <c r="Y1085" i="4"/>
  <c r="J1095" i="3" s="1"/>
  <c r="W1088" i="4"/>
  <c r="H1098" i="3" s="1"/>
  <c r="U1089" i="4"/>
  <c r="F1099" i="3" s="1"/>
  <c r="Y1089" i="4"/>
  <c r="J1099" i="3" s="1"/>
  <c r="W1092" i="4"/>
  <c r="H1102" i="3" s="1"/>
  <c r="U1093" i="4"/>
  <c r="F1103" i="3" s="1"/>
  <c r="Y1093" i="4"/>
  <c r="J1103" i="3" s="1"/>
  <c r="W1096" i="4"/>
  <c r="H1106" i="3" s="1"/>
  <c r="U1097" i="4"/>
  <c r="F1107" i="3" s="1"/>
  <c r="Y1097" i="4"/>
  <c r="J1107" i="3" s="1"/>
  <c r="W1100" i="4"/>
  <c r="H1110" i="3" s="1"/>
  <c r="U1101" i="4"/>
  <c r="F1111" i="3" s="1"/>
  <c r="Y1101" i="4"/>
  <c r="J1111" i="3" s="1"/>
  <c r="W1104" i="4"/>
  <c r="H1114" i="3" s="1"/>
  <c r="U1105" i="4"/>
  <c r="F1115" i="3" s="1"/>
  <c r="Y1105" i="4"/>
  <c r="J1115" i="3" s="1"/>
  <c r="V1108" i="4"/>
  <c r="G1118" i="3" s="1"/>
  <c r="U1111" i="4"/>
  <c r="F1121" i="3" s="1"/>
  <c r="Y1111" i="4"/>
  <c r="J1121" i="3" s="1"/>
  <c r="W1113" i="4"/>
  <c r="H1123" i="3" s="1"/>
  <c r="T1114" i="4"/>
  <c r="E1124" i="3" s="1"/>
  <c r="V1116" i="4"/>
  <c r="G1126" i="3" s="1"/>
  <c r="U1119" i="4"/>
  <c r="F1129" i="3" s="1"/>
  <c r="Y1119" i="4"/>
  <c r="J1129" i="3" s="1"/>
  <c r="W1121" i="4"/>
  <c r="H1131" i="3" s="1"/>
  <c r="T1122" i="4"/>
  <c r="E1132" i="3" s="1"/>
  <c r="V1124" i="4"/>
  <c r="G1134" i="3" s="1"/>
  <c r="U1127" i="4"/>
  <c r="F1137" i="3" s="1"/>
  <c r="Y1127" i="4"/>
  <c r="J1137" i="3" s="1"/>
  <c r="W1129" i="4"/>
  <c r="H1139" i="3" s="1"/>
  <c r="T1130" i="4"/>
  <c r="E1140" i="3" s="1"/>
  <c r="V1132" i="4"/>
  <c r="G1142" i="3" s="1"/>
  <c r="U1135" i="4"/>
  <c r="F1145" i="3" s="1"/>
  <c r="Y1135" i="4"/>
  <c r="J1145" i="3" s="1"/>
  <c r="W1137" i="4"/>
  <c r="H1147" i="3" s="1"/>
  <c r="T1138" i="4"/>
  <c r="E1148" i="3" s="1"/>
  <c r="V1140" i="4"/>
  <c r="G1150" i="3" s="1"/>
  <c r="W1142" i="4"/>
  <c r="H1152" i="3" s="1"/>
  <c r="W1144" i="4"/>
  <c r="H1154" i="3" s="1"/>
  <c r="W1146" i="4"/>
  <c r="H1156" i="3" s="1"/>
  <c r="W1148" i="4"/>
  <c r="H1158" i="3" s="1"/>
  <c r="W1150" i="4"/>
  <c r="H1160" i="3" s="1"/>
  <c r="W1152" i="4"/>
  <c r="H1162" i="3" s="1"/>
  <c r="W1154" i="4"/>
  <c r="H1164" i="3" s="1"/>
  <c r="W1156" i="4"/>
  <c r="H1166" i="3" s="1"/>
  <c r="W1158" i="4"/>
  <c r="H1168" i="3" s="1"/>
  <c r="W1160" i="4"/>
  <c r="H1170" i="3" s="1"/>
  <c r="W1162" i="4"/>
  <c r="H1172" i="3" s="1"/>
  <c r="W1164" i="4"/>
  <c r="H1174" i="3" s="1"/>
  <c r="W1166" i="4"/>
  <c r="H1176" i="3" s="1"/>
  <c r="W1168" i="4"/>
  <c r="H1178" i="3" s="1"/>
  <c r="W1170" i="4"/>
  <c r="H1180" i="3" s="1"/>
  <c r="W1172" i="4"/>
  <c r="H1182" i="3" s="1"/>
  <c r="W1174" i="4"/>
  <c r="H1184" i="3" s="1"/>
  <c r="W1176" i="4"/>
  <c r="H1186" i="3" s="1"/>
  <c r="U1177" i="4"/>
  <c r="F1187" i="3" s="1"/>
  <c r="W1178" i="4"/>
  <c r="H1188" i="3" s="1"/>
  <c r="U1179" i="4"/>
  <c r="F1189" i="3" s="1"/>
  <c r="W1180" i="4"/>
  <c r="H1190" i="3" s="1"/>
  <c r="U1181" i="4"/>
  <c r="F1191" i="3" s="1"/>
  <c r="W1182" i="4"/>
  <c r="H1192" i="3" s="1"/>
  <c r="U1183" i="4"/>
  <c r="F1193" i="3" s="1"/>
  <c r="W1184" i="4"/>
  <c r="H1194" i="3" s="1"/>
  <c r="U1185" i="4"/>
  <c r="F1195" i="3" s="1"/>
  <c r="W1186" i="4"/>
  <c r="H1196" i="3" s="1"/>
  <c r="U1187" i="4"/>
  <c r="F1197" i="3" s="1"/>
  <c r="W1188" i="4"/>
  <c r="H1198" i="3" s="1"/>
  <c r="U1189" i="4"/>
  <c r="F1199" i="3" s="1"/>
  <c r="W1190" i="4"/>
  <c r="H1200" i="3" s="1"/>
  <c r="Y1190" i="4"/>
  <c r="J1200" i="3" s="1"/>
  <c r="V1193" i="4"/>
  <c r="G1203" i="3" s="1"/>
  <c r="U1194" i="4"/>
  <c r="F1204" i="3" s="1"/>
  <c r="V1201" i="4"/>
  <c r="G1211" i="3" s="1"/>
  <c r="X1201" i="4"/>
  <c r="I1211" i="3" s="1"/>
  <c r="X1205" i="4"/>
  <c r="I1215" i="3" s="1"/>
  <c r="U1206" i="4"/>
  <c r="F1216" i="3" s="1"/>
  <c r="W1206" i="4"/>
  <c r="H1216" i="3" s="1"/>
  <c r="T1211" i="4"/>
  <c r="E1221" i="3" s="1"/>
  <c r="V1211" i="4"/>
  <c r="G1221" i="3" s="1"/>
  <c r="Y1212" i="4"/>
  <c r="J1222" i="3" s="1"/>
  <c r="W1217" i="4"/>
  <c r="H1227" i="3" s="1"/>
  <c r="V1220" i="4"/>
  <c r="G1230" i="3" s="1"/>
  <c r="U1228" i="4"/>
  <c r="F1238" i="3" s="1"/>
  <c r="U1230" i="4"/>
  <c r="F1240" i="3" s="1"/>
  <c r="W1230" i="4"/>
  <c r="H1240" i="3" s="1"/>
  <c r="T1233" i="4"/>
  <c r="E1243" i="3" s="1"/>
  <c r="W1237" i="4"/>
  <c r="H1247" i="3" s="1"/>
  <c r="V1240" i="4"/>
  <c r="G1250" i="3" s="1"/>
  <c r="V1242" i="4"/>
  <c r="G1252" i="3" s="1"/>
  <c r="T1243" i="4"/>
  <c r="E1253" i="3" s="1"/>
  <c r="Y1244" i="4"/>
  <c r="J1254" i="3" s="1"/>
  <c r="W1247" i="4"/>
  <c r="H1257" i="3" s="1"/>
  <c r="X1249" i="4"/>
  <c r="I1259" i="3" s="1"/>
  <c r="T1250" i="4"/>
  <c r="E1260" i="3" s="1"/>
  <c r="U1260" i="4"/>
  <c r="F1270" i="3" s="1"/>
  <c r="U1262" i="4"/>
  <c r="F1272" i="3" s="1"/>
  <c r="W1262" i="4"/>
  <c r="H1272" i="3" s="1"/>
  <c r="T1265" i="4"/>
  <c r="E1275" i="3" s="1"/>
  <c r="V1267" i="4"/>
  <c r="G1277" i="3" s="1"/>
  <c r="W1269" i="4"/>
  <c r="H1279" i="3" s="1"/>
  <c r="V1272" i="4"/>
  <c r="G1282" i="3" s="1"/>
  <c r="V1274" i="4"/>
  <c r="G1284" i="3" s="1"/>
  <c r="T1275" i="4"/>
  <c r="E1285" i="3" s="1"/>
  <c r="Y1276" i="4"/>
  <c r="J1286" i="3" s="1"/>
  <c r="W1277" i="4"/>
  <c r="H1287" i="3" s="1"/>
  <c r="V1280" i="4"/>
  <c r="G1290" i="3" s="1"/>
  <c r="T1281" i="4"/>
  <c r="E1291" i="3" s="1"/>
  <c r="W1283" i="4"/>
  <c r="H1293" i="3" s="1"/>
  <c r="T1284" i="4"/>
  <c r="E1294" i="3" s="1"/>
  <c r="U1290" i="4"/>
  <c r="F1300" i="3" s="1"/>
  <c r="W1290" i="4"/>
  <c r="H1300" i="3" s="1"/>
  <c r="V1293" i="4"/>
  <c r="G1303" i="3" s="1"/>
  <c r="V1296" i="4"/>
  <c r="G1306" i="3" s="1"/>
  <c r="X1298" i="4"/>
  <c r="I1308" i="3" s="1"/>
  <c r="T1302" i="4"/>
  <c r="E1312" i="3" s="1"/>
  <c r="V1304" i="4"/>
  <c r="G1314" i="3" s="1"/>
  <c r="X1306" i="4"/>
  <c r="I1316" i="3" s="1"/>
  <c r="T1310" i="4"/>
  <c r="E1320" i="3" s="1"/>
  <c r="U1312" i="4"/>
  <c r="F1322" i="3" s="1"/>
  <c r="X1318" i="4"/>
  <c r="I1328" i="3" s="1"/>
  <c r="Y1320" i="4"/>
  <c r="J1330" i="3" s="1"/>
  <c r="W1321" i="4"/>
  <c r="H1331" i="3" s="1"/>
  <c r="T1324" i="4"/>
  <c r="E1334" i="3" s="1"/>
  <c r="V1324" i="4"/>
  <c r="G1334" i="3" s="1"/>
  <c r="U1326" i="4"/>
  <c r="F1336" i="3" s="1"/>
  <c r="W1326" i="4"/>
  <c r="H1336" i="3" s="1"/>
  <c r="V1335" i="4"/>
  <c r="G1345" i="3" s="1"/>
  <c r="W1337" i="4"/>
  <c r="H1347" i="3" s="1"/>
  <c r="T1340" i="4"/>
  <c r="E1350" i="3" s="1"/>
  <c r="V1340" i="4"/>
  <c r="G1350" i="3" s="1"/>
  <c r="U1342" i="4"/>
  <c r="F1352" i="3" s="1"/>
  <c r="W1342" i="4"/>
  <c r="H1352" i="3" s="1"/>
  <c r="V1351" i="4"/>
  <c r="G1361" i="3" s="1"/>
  <c r="W1353" i="4"/>
  <c r="H1363" i="3" s="1"/>
  <c r="T1356" i="4"/>
  <c r="E1366" i="3" s="1"/>
  <c r="V1356" i="4"/>
  <c r="G1366" i="3" s="1"/>
  <c r="U1358" i="4"/>
  <c r="F1368" i="3" s="1"/>
  <c r="W1358" i="4"/>
  <c r="H1368" i="3" s="1"/>
  <c r="X1362" i="4"/>
  <c r="I1372" i="3" s="1"/>
  <c r="Y1364" i="4"/>
  <c r="J1374" i="3" s="1"/>
  <c r="V1365" i="4"/>
  <c r="G1375" i="3" s="1"/>
  <c r="W1367" i="4"/>
  <c r="H1377" i="3" s="1"/>
  <c r="T1370" i="4"/>
  <c r="E1380" i="3" s="1"/>
  <c r="U1372" i="4"/>
  <c r="F1382" i="3" s="1"/>
  <c r="X1378" i="4"/>
  <c r="I1388" i="3" s="1"/>
  <c r="Y1380" i="4"/>
  <c r="J1390" i="3" s="1"/>
  <c r="V1381" i="4"/>
  <c r="G1391" i="3" s="1"/>
  <c r="W1383" i="4"/>
  <c r="H1393" i="3" s="1"/>
  <c r="T1386" i="4"/>
  <c r="E1396" i="3" s="1"/>
  <c r="V1386" i="4"/>
  <c r="G1396" i="3" s="1"/>
  <c r="V1396" i="4"/>
  <c r="G1406" i="3" s="1"/>
  <c r="W1398" i="4"/>
  <c r="H1408" i="3" s="1"/>
  <c r="V1418" i="4"/>
  <c r="G1428" i="3" s="1"/>
  <c r="W1428" i="4"/>
  <c r="H1438" i="3" s="1"/>
  <c r="W1436" i="4"/>
  <c r="H1446" i="3" s="1"/>
  <c r="W1439" i="4"/>
  <c r="H1449" i="3" s="1"/>
  <c r="V1444" i="4"/>
  <c r="G1454" i="3" s="1"/>
  <c r="X1440" i="4"/>
  <c r="I1450" i="3" s="1"/>
  <c r="U1441" i="4"/>
  <c r="F1451" i="3" s="1"/>
  <c r="W1441" i="4"/>
  <c r="H1451" i="3" s="1"/>
  <c r="Y1445" i="4"/>
  <c r="J1455" i="3" s="1"/>
  <c r="V1446" i="4"/>
  <c r="G1456" i="3" s="1"/>
  <c r="X1448" i="4"/>
  <c r="I1458" i="3" s="1"/>
  <c r="U1449" i="4"/>
  <c r="F1459" i="3" s="1"/>
  <c r="W1449" i="4"/>
  <c r="H1459" i="3" s="1"/>
  <c r="Y1453" i="4"/>
  <c r="J1463" i="3" s="1"/>
  <c r="V1454" i="4"/>
  <c r="G1464" i="3" s="1"/>
  <c r="X1456" i="4"/>
  <c r="I1466" i="3" s="1"/>
  <c r="U1457" i="4"/>
  <c r="F1467" i="3" s="1"/>
  <c r="W1457" i="4"/>
  <c r="H1467" i="3" s="1"/>
  <c r="Y1461" i="4"/>
  <c r="J1471" i="3" s="1"/>
  <c r="V1462" i="4"/>
  <c r="G1472" i="3" s="1"/>
  <c r="X1464" i="4"/>
  <c r="I1474" i="3" s="1"/>
  <c r="U1465" i="4"/>
  <c r="F1475" i="3" s="1"/>
  <c r="W1465" i="4"/>
  <c r="H1475" i="3" s="1"/>
  <c r="Y1469" i="4"/>
  <c r="J1479" i="3" s="1"/>
  <c r="V1470" i="4"/>
  <c r="G1480" i="3" s="1"/>
  <c r="X1472" i="4"/>
  <c r="I1482" i="3" s="1"/>
  <c r="U1473" i="4"/>
  <c r="F1483" i="3" s="1"/>
  <c r="W1473" i="4"/>
  <c r="H1483" i="3" s="1"/>
  <c r="Y1477" i="4"/>
  <c r="J1487" i="3" s="1"/>
  <c r="V1478" i="4"/>
  <c r="G1488" i="3" s="1"/>
  <c r="X1480" i="4"/>
  <c r="I1490" i="3" s="1"/>
  <c r="U1481" i="4"/>
  <c r="F1491" i="3" s="1"/>
  <c r="W1481" i="4"/>
  <c r="H1491" i="3" s="1"/>
  <c r="Y1485" i="4"/>
  <c r="J1495" i="3" s="1"/>
  <c r="V1486" i="4"/>
  <c r="G1496" i="3" s="1"/>
  <c r="X1488" i="4"/>
  <c r="I1498" i="3" s="1"/>
  <c r="U1489" i="4"/>
  <c r="F1499" i="3" s="1"/>
  <c r="W1489" i="4"/>
  <c r="H1499" i="3" s="1"/>
  <c r="Y1493" i="4"/>
  <c r="J1503" i="3" s="1"/>
  <c r="V1494" i="4"/>
  <c r="G1504" i="3" s="1"/>
  <c r="X1496" i="4"/>
  <c r="I1506" i="3" s="1"/>
  <c r="U1497" i="4"/>
  <c r="F1507" i="3" s="1"/>
  <c r="W1499" i="4"/>
  <c r="H1509" i="3" s="1"/>
  <c r="Y1501" i="4"/>
  <c r="J1511" i="3" s="1"/>
  <c r="V1502" i="4"/>
  <c r="G1512" i="3" s="1"/>
  <c r="X1504" i="4"/>
  <c r="I1514" i="3" s="1"/>
  <c r="U1505" i="4"/>
  <c r="F1515" i="3" s="1"/>
  <c r="W1507" i="4"/>
  <c r="H1517" i="3" s="1"/>
  <c r="Y1509" i="4"/>
  <c r="J1519" i="3" s="1"/>
  <c r="V1510" i="4"/>
  <c r="G1520" i="3" s="1"/>
  <c r="X1512" i="4"/>
  <c r="I1522" i="3" s="1"/>
  <c r="U1513" i="4"/>
  <c r="F1523" i="3" s="1"/>
  <c r="W1515" i="4"/>
  <c r="H1525" i="3" s="1"/>
  <c r="Y1517" i="4"/>
  <c r="J1527" i="3" s="1"/>
  <c r="V1518" i="4"/>
  <c r="G1528" i="3" s="1"/>
  <c r="X1520" i="4"/>
  <c r="I1530" i="3" s="1"/>
  <c r="U1521" i="4"/>
  <c r="F1531" i="3" s="1"/>
  <c r="W1523" i="4"/>
  <c r="H1533" i="3" s="1"/>
  <c r="Y1525" i="4"/>
  <c r="J1535" i="3" s="1"/>
  <c r="V1526" i="4"/>
  <c r="G1536" i="3" s="1"/>
  <c r="X1528" i="4"/>
  <c r="I1538" i="3" s="1"/>
  <c r="U1529" i="4"/>
  <c r="F1539" i="3" s="1"/>
  <c r="W1531" i="4"/>
  <c r="H1541" i="3" s="1"/>
  <c r="Y1533" i="4"/>
  <c r="J1543" i="3" s="1"/>
  <c r="V1534" i="4"/>
  <c r="G1544" i="3" s="1"/>
  <c r="X1536" i="4"/>
  <c r="I1546" i="3" s="1"/>
  <c r="U1537" i="4"/>
  <c r="F1547" i="3" s="1"/>
  <c r="W1539" i="4"/>
  <c r="H1549" i="3" s="1"/>
  <c r="Y1541" i="4"/>
  <c r="J1551" i="3" s="1"/>
  <c r="V1542" i="4"/>
  <c r="G1552" i="3" s="1"/>
  <c r="X1544" i="4"/>
  <c r="I1554" i="3" s="1"/>
  <c r="U1545" i="4"/>
  <c r="F1555" i="3" s="1"/>
  <c r="W1547" i="4"/>
  <c r="H1557" i="3" s="1"/>
  <c r="Y1549" i="4"/>
  <c r="J1559" i="3" s="1"/>
  <c r="V1550" i="4"/>
  <c r="G1560" i="3" s="1"/>
  <c r="X1552" i="4"/>
  <c r="I1562" i="3" s="1"/>
  <c r="U1553" i="4"/>
  <c r="F1563" i="3" s="1"/>
  <c r="W1555" i="4"/>
  <c r="H1565" i="3" s="1"/>
  <c r="Y1557" i="4"/>
  <c r="J1567" i="3" s="1"/>
  <c r="V1558" i="4"/>
  <c r="G1568" i="3" s="1"/>
  <c r="X1560" i="4"/>
  <c r="I1570" i="3" s="1"/>
  <c r="U1561" i="4"/>
  <c r="F1571" i="3" s="1"/>
  <c r="W1563" i="4"/>
  <c r="H1573" i="3" s="1"/>
  <c r="Y1565" i="4"/>
  <c r="J1575" i="3" s="1"/>
  <c r="V1566" i="4"/>
  <c r="G1576" i="3" s="1"/>
  <c r="X1568" i="4"/>
  <c r="I1578" i="3" s="1"/>
  <c r="U1569" i="4"/>
  <c r="F1579" i="3" s="1"/>
  <c r="W1571" i="4"/>
  <c r="H1581" i="3" s="1"/>
  <c r="Y1573" i="4"/>
  <c r="J1583" i="3" s="1"/>
  <c r="V1574" i="4"/>
  <c r="G1584" i="3" s="1"/>
  <c r="X1576" i="4"/>
  <c r="I1586" i="3" s="1"/>
  <c r="U1577" i="4"/>
  <c r="F1587" i="3" s="1"/>
  <c r="W1579" i="4"/>
  <c r="H1589" i="3" s="1"/>
  <c r="Y1581" i="4"/>
  <c r="J1591" i="3" s="1"/>
  <c r="V1582" i="4"/>
  <c r="G1592" i="3" s="1"/>
  <c r="X1584" i="4"/>
  <c r="I1594" i="3" s="1"/>
  <c r="U1585" i="4"/>
  <c r="F1595" i="3" s="1"/>
  <c r="W1587" i="4"/>
  <c r="H1597" i="3" s="1"/>
  <c r="Y1589" i="4"/>
  <c r="J1599" i="3" s="1"/>
  <c r="V1590" i="4"/>
  <c r="G1600" i="3" s="1"/>
  <c r="W1592" i="4"/>
  <c r="H1602" i="3" s="1"/>
  <c r="W1594" i="4"/>
  <c r="H1604" i="3" s="1"/>
  <c r="W1596" i="4"/>
  <c r="H1606" i="3" s="1"/>
  <c r="W1598" i="4"/>
  <c r="H1608" i="3" s="1"/>
  <c r="W1600" i="4"/>
  <c r="H1610" i="3" s="1"/>
  <c r="W1602" i="4"/>
  <c r="H1612" i="3" s="1"/>
  <c r="W1604" i="4"/>
  <c r="H1614" i="3" s="1"/>
  <c r="W1606" i="4"/>
  <c r="H1616" i="3" s="1"/>
  <c r="W1608" i="4"/>
  <c r="H1618" i="3" s="1"/>
  <c r="W1610" i="4"/>
  <c r="H1620" i="3" s="1"/>
  <c r="W1612" i="4"/>
  <c r="H1622" i="3" s="1"/>
  <c r="W1614" i="4"/>
  <c r="H1624" i="3" s="1"/>
  <c r="W1616" i="4"/>
  <c r="H1626" i="3" s="1"/>
  <c r="W1618" i="4"/>
  <c r="H1628" i="3" s="1"/>
  <c r="W1620" i="4"/>
  <c r="H1630" i="3" s="1"/>
  <c r="W1622" i="4"/>
  <c r="H1632" i="3" s="1"/>
  <c r="W1624" i="4"/>
  <c r="H1634" i="3" s="1"/>
  <c r="W1626" i="4"/>
  <c r="H1636" i="3" s="1"/>
  <c r="W1628" i="4"/>
  <c r="H1638" i="3" s="1"/>
  <c r="Y1628" i="4"/>
  <c r="J1638" i="3" s="1"/>
  <c r="W1630" i="4"/>
  <c r="H1640" i="3" s="1"/>
  <c r="Y1630" i="4"/>
  <c r="J1640" i="3" s="1"/>
  <c r="W1632" i="4"/>
  <c r="H1642" i="3" s="1"/>
  <c r="Y1632" i="4"/>
  <c r="J1642" i="3" s="1"/>
  <c r="W1634" i="4"/>
  <c r="H1644" i="3" s="1"/>
  <c r="Y1634" i="4"/>
  <c r="J1644" i="3" s="1"/>
  <c r="W1636" i="4"/>
  <c r="H1646" i="3" s="1"/>
  <c r="Y1636" i="4"/>
  <c r="J1646" i="3" s="1"/>
  <c r="W1638" i="4"/>
  <c r="H1648" i="3" s="1"/>
  <c r="U1639" i="4"/>
  <c r="F1649" i="3" s="1"/>
  <c r="W1640" i="4"/>
  <c r="H1650" i="3" s="1"/>
  <c r="U1641" i="4"/>
  <c r="F1651" i="3" s="1"/>
  <c r="W1642" i="4"/>
  <c r="H1652" i="3" s="1"/>
  <c r="U1643" i="4"/>
  <c r="F1653" i="3" s="1"/>
  <c r="T1648" i="4"/>
  <c r="E1658" i="3" s="1"/>
  <c r="Y1649" i="4"/>
  <c r="J1659" i="3" s="1"/>
  <c r="V1650" i="4"/>
  <c r="G1660" i="3" s="1"/>
  <c r="U1651" i="4"/>
  <c r="F1661" i="3" s="1"/>
  <c r="W1652" i="4"/>
  <c r="H1662" i="3" s="1"/>
  <c r="U1653" i="4"/>
  <c r="F1663" i="3" s="1"/>
  <c r="W1653" i="4"/>
  <c r="H1663" i="3" s="1"/>
  <c r="U1656" i="4"/>
  <c r="F1666" i="3" s="1"/>
  <c r="X1657" i="4"/>
  <c r="I1667" i="3" s="1"/>
  <c r="T1660" i="4"/>
  <c r="E1670" i="3" s="1"/>
  <c r="V1660" i="4"/>
  <c r="G1670" i="3" s="1"/>
  <c r="X1664" i="4"/>
  <c r="I1674" i="3" s="1"/>
  <c r="T1665" i="4"/>
  <c r="E1675" i="3" s="1"/>
  <c r="Y1673" i="4"/>
  <c r="J1683" i="3" s="1"/>
  <c r="U1674" i="4"/>
  <c r="F1684" i="3" s="1"/>
  <c r="Y1678" i="4"/>
  <c r="J1688" i="3" s="1"/>
  <c r="V1679" i="4"/>
  <c r="G1689" i="3" s="1"/>
  <c r="V1683" i="4"/>
  <c r="G1693" i="3" s="1"/>
  <c r="V1686" i="4"/>
  <c r="G1696" i="3" s="1"/>
  <c r="W1688" i="4"/>
  <c r="H1698" i="3" s="1"/>
  <c r="Y1688" i="4"/>
  <c r="J1698" i="3" s="1"/>
  <c r="Y1694" i="4"/>
  <c r="J1704" i="3" s="1"/>
  <c r="W1697" i="4"/>
  <c r="H1707" i="3" s="1"/>
  <c r="W1699" i="4"/>
  <c r="H1709" i="3" s="1"/>
  <c r="U1702" i="4"/>
  <c r="F1712" i="3" s="1"/>
  <c r="V1704" i="4"/>
  <c r="G1714" i="3" s="1"/>
  <c r="Y1710" i="4"/>
  <c r="J1720" i="3" s="1"/>
  <c r="W1713" i="4"/>
  <c r="H1723" i="3" s="1"/>
  <c r="W1715" i="4"/>
  <c r="H1725" i="3" s="1"/>
  <c r="U1718" i="4"/>
  <c r="F1728" i="3" s="1"/>
  <c r="V1720" i="4"/>
  <c r="G1730" i="3" s="1"/>
  <c r="Y1726" i="4"/>
  <c r="J1736" i="3" s="1"/>
  <c r="W1729" i="4"/>
  <c r="H1739" i="3" s="1"/>
  <c r="W1731" i="4"/>
  <c r="H1741" i="3" s="1"/>
  <c r="U1734" i="4"/>
  <c r="F1744" i="3" s="1"/>
  <c r="V1736" i="4"/>
  <c r="G1746" i="3" s="1"/>
  <c r="Y1742" i="4"/>
  <c r="J1752" i="3" s="1"/>
  <c r="W1745" i="4"/>
  <c r="H1755" i="3" s="1"/>
  <c r="W1747" i="4"/>
  <c r="H1757" i="3" s="1"/>
  <c r="U1750" i="4"/>
  <c r="F1760" i="3" s="1"/>
  <c r="V1752" i="4"/>
  <c r="G1762" i="3" s="1"/>
  <c r="Y1758" i="4"/>
  <c r="J1768" i="3" s="1"/>
  <c r="W1761" i="4"/>
  <c r="H1771" i="3" s="1"/>
  <c r="W1763" i="4"/>
  <c r="H1773" i="3" s="1"/>
  <c r="U1766" i="4"/>
  <c r="F1776" i="3" s="1"/>
  <c r="V1768" i="4"/>
  <c r="G1778" i="3" s="1"/>
  <c r="Y1774" i="4"/>
  <c r="J1784" i="3" s="1"/>
  <c r="W1777" i="4"/>
  <c r="H1787" i="3" s="1"/>
  <c r="W1779" i="4"/>
  <c r="H1789" i="3" s="1"/>
  <c r="U1782" i="4"/>
  <c r="F1792" i="3" s="1"/>
  <c r="V1784" i="4"/>
  <c r="G1794" i="3" s="1"/>
  <c r="Y1790" i="4"/>
  <c r="J1800" i="3" s="1"/>
  <c r="W1793" i="4"/>
  <c r="H1803" i="3" s="1"/>
  <c r="W1797" i="4"/>
  <c r="H1807" i="3" s="1"/>
  <c r="W1799" i="4"/>
  <c r="H1809" i="3" s="1"/>
  <c r="W1801" i="4"/>
  <c r="H1811" i="3" s="1"/>
  <c r="W1803" i="4"/>
  <c r="H1813" i="3" s="1"/>
  <c r="W1805" i="4"/>
  <c r="H1815" i="3" s="1"/>
  <c r="Y1805" i="4"/>
  <c r="J1815" i="3" s="1"/>
  <c r="W1807" i="4"/>
  <c r="H1817" i="3" s="1"/>
  <c r="Y1807" i="4"/>
  <c r="J1817" i="3" s="1"/>
  <c r="W1809" i="4"/>
  <c r="H1819" i="3" s="1"/>
  <c r="Y1809" i="4"/>
  <c r="J1819" i="3" s="1"/>
  <c r="W1811" i="4"/>
  <c r="H1821" i="3" s="1"/>
  <c r="Y1811" i="4"/>
  <c r="J1821" i="3" s="1"/>
  <c r="W1813" i="4"/>
  <c r="H1823" i="3" s="1"/>
  <c r="Y1813" i="4"/>
  <c r="J1823" i="3" s="1"/>
  <c r="W1815" i="4"/>
  <c r="H1825" i="3" s="1"/>
  <c r="Y1815" i="4"/>
  <c r="J1825" i="3" s="1"/>
  <c r="W1817" i="4"/>
  <c r="H1827" i="3" s="1"/>
  <c r="Y1817" i="4"/>
  <c r="J1827" i="3" s="1"/>
  <c r="W1819" i="4"/>
  <c r="H1829" i="3" s="1"/>
  <c r="Y1819" i="4"/>
  <c r="J1829" i="3" s="1"/>
  <c r="W1821" i="4"/>
  <c r="H1831" i="3" s="1"/>
  <c r="Y1821" i="4"/>
  <c r="J1831" i="3" s="1"/>
  <c r="W1823" i="4"/>
  <c r="H1833" i="3" s="1"/>
  <c r="Y1823" i="4"/>
  <c r="J1833" i="3" s="1"/>
  <c r="W1825" i="4"/>
  <c r="H1835" i="3" s="1"/>
  <c r="Y1825" i="4"/>
  <c r="J1835" i="3" s="1"/>
  <c r="W1827" i="4"/>
  <c r="H1837" i="3" s="1"/>
  <c r="Y1827" i="4"/>
  <c r="J1837" i="3" s="1"/>
  <c r="W1829" i="4"/>
  <c r="H1839" i="3" s="1"/>
  <c r="W1833" i="4"/>
  <c r="H1843" i="3" s="1"/>
  <c r="T1834" i="4"/>
  <c r="E1844" i="3" s="1"/>
  <c r="V1834" i="4"/>
  <c r="G1844" i="3" s="1"/>
  <c r="W1836" i="4"/>
  <c r="H1846" i="3" s="1"/>
  <c r="X1843" i="4"/>
  <c r="I1853" i="3" s="1"/>
  <c r="T1850" i="4"/>
  <c r="E1860" i="3" s="1"/>
  <c r="V1850" i="4"/>
  <c r="G1860" i="3" s="1"/>
  <c r="T1865" i="4"/>
  <c r="E1875" i="3" s="1"/>
  <c r="V1865" i="4"/>
  <c r="G1875" i="3" s="1"/>
  <c r="U1872" i="4"/>
  <c r="F1882" i="3" s="1"/>
  <c r="W1518" i="4"/>
  <c r="H1528" i="3" s="1"/>
  <c r="Y1520" i="4"/>
  <c r="J1530" i="3" s="1"/>
  <c r="V1521" i="4"/>
  <c r="G1531" i="3" s="1"/>
  <c r="X1523" i="4"/>
  <c r="I1533" i="3" s="1"/>
  <c r="U1524" i="4"/>
  <c r="F1534" i="3" s="1"/>
  <c r="W1526" i="4"/>
  <c r="H1536" i="3" s="1"/>
  <c r="Y1528" i="4"/>
  <c r="J1538" i="3" s="1"/>
  <c r="V1529" i="4"/>
  <c r="G1539" i="3" s="1"/>
  <c r="X1531" i="4"/>
  <c r="I1541" i="3" s="1"/>
  <c r="U1532" i="4"/>
  <c r="F1542" i="3" s="1"/>
  <c r="W1534" i="4"/>
  <c r="H1544" i="3" s="1"/>
  <c r="Y1536" i="4"/>
  <c r="J1546" i="3" s="1"/>
  <c r="V1537" i="4"/>
  <c r="G1547" i="3" s="1"/>
  <c r="X1539" i="4"/>
  <c r="I1549" i="3" s="1"/>
  <c r="U1540" i="4"/>
  <c r="F1550" i="3" s="1"/>
  <c r="W1542" i="4"/>
  <c r="H1552" i="3" s="1"/>
  <c r="Y1544" i="4"/>
  <c r="J1554" i="3" s="1"/>
  <c r="V1545" i="4"/>
  <c r="G1555" i="3" s="1"/>
  <c r="X1547" i="4"/>
  <c r="I1557" i="3" s="1"/>
  <c r="U1548" i="4"/>
  <c r="F1558" i="3" s="1"/>
  <c r="W1550" i="4"/>
  <c r="H1560" i="3" s="1"/>
  <c r="Y1552" i="4"/>
  <c r="J1562" i="3" s="1"/>
  <c r="V1553" i="4"/>
  <c r="G1563" i="3" s="1"/>
  <c r="X1555" i="4"/>
  <c r="I1565" i="3" s="1"/>
  <c r="U1556" i="4"/>
  <c r="F1566" i="3" s="1"/>
  <c r="W1558" i="4"/>
  <c r="H1568" i="3" s="1"/>
  <c r="V1561" i="4"/>
  <c r="G1571" i="3" s="1"/>
  <c r="V1569" i="4"/>
  <c r="G1579" i="3" s="1"/>
  <c r="X1571" i="4"/>
  <c r="I1581" i="3" s="1"/>
  <c r="V1577" i="4"/>
  <c r="G1587" i="3" s="1"/>
  <c r="W1582" i="4"/>
  <c r="H1592" i="3" s="1"/>
  <c r="V1585" i="4"/>
  <c r="G1595" i="3" s="1"/>
  <c r="X1587" i="4"/>
  <c r="I1597" i="3" s="1"/>
  <c r="U1588" i="4"/>
  <c r="F1598" i="3" s="1"/>
  <c r="W1590" i="4"/>
  <c r="H1600" i="3" s="1"/>
  <c r="T1721" i="4"/>
  <c r="E1731" i="3" s="1"/>
  <c r="T1723" i="4"/>
  <c r="E1733" i="3" s="1"/>
  <c r="X1729" i="4"/>
  <c r="I1739" i="3" s="1"/>
  <c r="U1732" i="4"/>
  <c r="F1742" i="3" s="1"/>
  <c r="V1734" i="4"/>
  <c r="G1744" i="3" s="1"/>
  <c r="T1737" i="4"/>
  <c r="E1747" i="3" s="1"/>
  <c r="T1739" i="4"/>
  <c r="E1749" i="3" s="1"/>
  <c r="X1745" i="4"/>
  <c r="I1755" i="3" s="1"/>
  <c r="U1748" i="4"/>
  <c r="F1758" i="3" s="1"/>
  <c r="U1764" i="4"/>
  <c r="F1774" i="3" s="1"/>
  <c r="V1766" i="4"/>
  <c r="G1776" i="3" s="1"/>
  <c r="T1769" i="4"/>
  <c r="E1779" i="3" s="1"/>
  <c r="T1771" i="4"/>
  <c r="E1781" i="3" s="1"/>
  <c r="X1777" i="4"/>
  <c r="I1787" i="3" s="1"/>
  <c r="U1780" i="4"/>
  <c r="F1790" i="3" s="1"/>
  <c r="V1782" i="4"/>
  <c r="G1792" i="3" s="1"/>
  <c r="T1785" i="4"/>
  <c r="E1795" i="3" s="1"/>
  <c r="T1787" i="4"/>
  <c r="E1797" i="3" s="1"/>
  <c r="T1846" i="4"/>
  <c r="E1856" i="3" s="1"/>
  <c r="X1849" i="4"/>
  <c r="I1859" i="3" s="1"/>
  <c r="U1850" i="4"/>
  <c r="F1860" i="3" s="1"/>
  <c r="W1850" i="4"/>
  <c r="H1860" i="3" s="1"/>
  <c r="T1853" i="4"/>
  <c r="E1863" i="3" s="1"/>
  <c r="X1854" i="4"/>
  <c r="I1864" i="3" s="1"/>
  <c r="U1855" i="4"/>
  <c r="F1865" i="3" s="1"/>
  <c r="V1860" i="4"/>
  <c r="G1870" i="3" s="1"/>
  <c r="X1860" i="4"/>
  <c r="I1870" i="3" s="1"/>
  <c r="X1862" i="4"/>
  <c r="I1872" i="3" s="1"/>
  <c r="U1863" i="4"/>
  <c r="F1873" i="3" s="1"/>
  <c r="U1865" i="4"/>
  <c r="F1875" i="3" s="1"/>
  <c r="W1868" i="4"/>
  <c r="H1878" i="3" s="1"/>
  <c r="W1871" i="4"/>
  <c r="H1881" i="3" s="1"/>
  <c r="T1876" i="4"/>
  <c r="E1886" i="3" s="1"/>
  <c r="T1856" i="4"/>
  <c r="E1866" i="3" s="1"/>
  <c r="T1858" i="4"/>
  <c r="E1868" i="3" s="1"/>
  <c r="V1858" i="4"/>
  <c r="G1868" i="3" s="1"/>
  <c r="V1863" i="4"/>
  <c r="G1873" i="3" s="1"/>
  <c r="V1866" i="4"/>
  <c r="G1876" i="3" s="1"/>
  <c r="Y1446" i="4"/>
  <c r="J1456" i="3" s="1"/>
  <c r="V1447" i="4"/>
  <c r="G1457" i="3" s="1"/>
  <c r="X1449" i="4"/>
  <c r="I1459" i="3" s="1"/>
  <c r="U1450" i="4"/>
  <c r="F1460" i="3" s="1"/>
  <c r="W1450" i="4"/>
  <c r="H1460" i="3" s="1"/>
  <c r="Y1454" i="4"/>
  <c r="J1464" i="3" s="1"/>
  <c r="V1455" i="4"/>
  <c r="G1465" i="3" s="1"/>
  <c r="X1457" i="4"/>
  <c r="I1467" i="3" s="1"/>
  <c r="U1458" i="4"/>
  <c r="F1468" i="3" s="1"/>
  <c r="W1458" i="4"/>
  <c r="H1468" i="3" s="1"/>
  <c r="Y1462" i="4"/>
  <c r="J1472" i="3" s="1"/>
  <c r="V1463" i="4"/>
  <c r="G1473" i="3" s="1"/>
  <c r="X1465" i="4"/>
  <c r="I1475" i="3" s="1"/>
  <c r="U1466" i="4"/>
  <c r="F1476" i="3" s="1"/>
  <c r="W1466" i="4"/>
  <c r="H1476" i="3" s="1"/>
  <c r="Y1470" i="4"/>
  <c r="J1480" i="3" s="1"/>
  <c r="V1471" i="4"/>
  <c r="G1481" i="3" s="1"/>
  <c r="X1473" i="4"/>
  <c r="I1483" i="3" s="1"/>
  <c r="U1474" i="4"/>
  <c r="F1484" i="3" s="1"/>
  <c r="W1474" i="4"/>
  <c r="H1484" i="3" s="1"/>
  <c r="Y1478" i="4"/>
  <c r="J1488" i="3" s="1"/>
  <c r="V1479" i="4"/>
  <c r="G1489" i="3" s="1"/>
  <c r="X1481" i="4"/>
  <c r="I1491" i="3" s="1"/>
  <c r="U1482" i="4"/>
  <c r="F1492" i="3" s="1"/>
  <c r="W1482" i="4"/>
  <c r="H1492" i="3" s="1"/>
  <c r="Y1486" i="4"/>
  <c r="J1496" i="3" s="1"/>
  <c r="V1487" i="4"/>
  <c r="G1497" i="3" s="1"/>
  <c r="X1489" i="4"/>
  <c r="I1499" i="3" s="1"/>
  <c r="U1490" i="4"/>
  <c r="F1500" i="3" s="1"/>
  <c r="W1490" i="4"/>
  <c r="H1500" i="3" s="1"/>
  <c r="Y1494" i="4"/>
  <c r="J1504" i="3" s="1"/>
  <c r="V1495" i="4"/>
  <c r="G1505" i="3" s="1"/>
  <c r="X1497" i="4"/>
  <c r="I1507" i="3" s="1"/>
  <c r="U1498" i="4"/>
  <c r="F1508" i="3" s="1"/>
  <c r="W1500" i="4"/>
  <c r="H1510" i="3" s="1"/>
  <c r="Y1502" i="4"/>
  <c r="J1512" i="3" s="1"/>
  <c r="V1503" i="4"/>
  <c r="G1513" i="3" s="1"/>
  <c r="X1505" i="4"/>
  <c r="I1515" i="3" s="1"/>
  <c r="U1506" i="4"/>
  <c r="F1516" i="3" s="1"/>
  <c r="W1508" i="4"/>
  <c r="H1518" i="3" s="1"/>
  <c r="Y1510" i="4"/>
  <c r="J1520" i="3" s="1"/>
  <c r="V1511" i="4"/>
  <c r="G1521" i="3" s="1"/>
  <c r="X1513" i="4"/>
  <c r="I1523" i="3" s="1"/>
  <c r="U1514" i="4"/>
  <c r="F1524" i="3" s="1"/>
  <c r="W1516" i="4"/>
  <c r="H1526" i="3" s="1"/>
  <c r="Y1518" i="4"/>
  <c r="J1528" i="3" s="1"/>
  <c r="V1519" i="4"/>
  <c r="G1529" i="3" s="1"/>
  <c r="X1521" i="4"/>
  <c r="I1531" i="3" s="1"/>
  <c r="U1522" i="4"/>
  <c r="F1532" i="3" s="1"/>
  <c r="W1524" i="4"/>
  <c r="H1534" i="3" s="1"/>
  <c r="Y1526" i="4"/>
  <c r="J1536" i="3" s="1"/>
  <c r="V1527" i="4"/>
  <c r="G1537" i="3" s="1"/>
  <c r="X1529" i="4"/>
  <c r="I1539" i="3" s="1"/>
  <c r="U1530" i="4"/>
  <c r="F1540" i="3" s="1"/>
  <c r="W1532" i="4"/>
  <c r="H1542" i="3" s="1"/>
  <c r="Y1534" i="4"/>
  <c r="J1544" i="3" s="1"/>
  <c r="V1535" i="4"/>
  <c r="G1545" i="3" s="1"/>
  <c r="X1537" i="4"/>
  <c r="I1547" i="3" s="1"/>
  <c r="U1538" i="4"/>
  <c r="F1548" i="3" s="1"/>
  <c r="W1540" i="4"/>
  <c r="H1550" i="3" s="1"/>
  <c r="Y1542" i="4"/>
  <c r="J1552" i="3" s="1"/>
  <c r="V1543" i="4"/>
  <c r="G1553" i="3" s="1"/>
  <c r="X1545" i="4"/>
  <c r="I1555" i="3" s="1"/>
  <c r="U1546" i="4"/>
  <c r="F1556" i="3" s="1"/>
  <c r="W1548" i="4"/>
  <c r="H1558" i="3" s="1"/>
  <c r="Y1550" i="4"/>
  <c r="J1560" i="3" s="1"/>
  <c r="V1551" i="4"/>
  <c r="G1561" i="3" s="1"/>
  <c r="X1553" i="4"/>
  <c r="I1563" i="3" s="1"/>
  <c r="U1554" i="4"/>
  <c r="F1564" i="3" s="1"/>
  <c r="W1556" i="4"/>
  <c r="H1566" i="3" s="1"/>
  <c r="Y1558" i="4"/>
  <c r="J1568" i="3" s="1"/>
  <c r="V1559" i="4"/>
  <c r="G1569" i="3" s="1"/>
  <c r="X1561" i="4"/>
  <c r="I1571" i="3" s="1"/>
  <c r="U1562" i="4"/>
  <c r="F1572" i="3" s="1"/>
  <c r="W1564" i="4"/>
  <c r="H1574" i="3" s="1"/>
  <c r="Y1566" i="4"/>
  <c r="J1576" i="3" s="1"/>
  <c r="V1567" i="4"/>
  <c r="G1577" i="3" s="1"/>
  <c r="X1569" i="4"/>
  <c r="I1579" i="3" s="1"/>
  <c r="U1570" i="4"/>
  <c r="F1580" i="3" s="1"/>
  <c r="W1572" i="4"/>
  <c r="H1582" i="3" s="1"/>
  <c r="Y1574" i="4"/>
  <c r="J1584" i="3" s="1"/>
  <c r="V1575" i="4"/>
  <c r="G1585" i="3" s="1"/>
  <c r="X1577" i="4"/>
  <c r="I1587" i="3" s="1"/>
  <c r="U1578" i="4"/>
  <c r="F1588" i="3" s="1"/>
  <c r="W1580" i="4"/>
  <c r="H1590" i="3" s="1"/>
  <c r="Y1582" i="4"/>
  <c r="J1592" i="3" s="1"/>
  <c r="V1583" i="4"/>
  <c r="G1593" i="3" s="1"/>
  <c r="X1585" i="4"/>
  <c r="I1595" i="3" s="1"/>
  <c r="U1586" i="4"/>
  <c r="F1596" i="3" s="1"/>
  <c r="W1588" i="4"/>
  <c r="H1598" i="3" s="1"/>
  <c r="Y1590" i="4"/>
  <c r="J1600" i="3" s="1"/>
  <c r="V1591" i="4"/>
  <c r="G1601" i="3" s="1"/>
  <c r="V1593" i="4"/>
  <c r="G1603" i="3" s="1"/>
  <c r="V1595" i="4"/>
  <c r="G1605" i="3" s="1"/>
  <c r="V1597" i="4"/>
  <c r="G1607" i="3" s="1"/>
  <c r="V1599" i="4"/>
  <c r="G1609" i="3" s="1"/>
  <c r="V1601" i="4"/>
  <c r="G1611" i="3" s="1"/>
  <c r="V1603" i="4"/>
  <c r="G1613" i="3" s="1"/>
  <c r="V1605" i="4"/>
  <c r="G1615" i="3" s="1"/>
  <c r="V1607" i="4"/>
  <c r="G1617" i="3" s="1"/>
  <c r="V1609" i="4"/>
  <c r="G1619" i="3" s="1"/>
  <c r="V1611" i="4"/>
  <c r="G1621" i="3" s="1"/>
  <c r="V1613" i="4"/>
  <c r="G1623" i="3" s="1"/>
  <c r="V1615" i="4"/>
  <c r="G1625" i="3" s="1"/>
  <c r="V1617" i="4"/>
  <c r="G1627" i="3" s="1"/>
  <c r="V1619" i="4"/>
  <c r="G1629" i="3" s="1"/>
  <c r="V1621" i="4"/>
  <c r="G1631" i="3" s="1"/>
  <c r="V1623" i="4"/>
  <c r="G1633" i="3" s="1"/>
  <c r="V1625" i="4"/>
  <c r="G1635" i="3" s="1"/>
  <c r="V1627" i="4"/>
  <c r="G1637" i="3" s="1"/>
  <c r="V1629" i="4"/>
  <c r="G1639" i="3" s="1"/>
  <c r="X1629" i="4"/>
  <c r="I1639" i="3" s="1"/>
  <c r="V1631" i="4"/>
  <c r="G1641" i="3" s="1"/>
  <c r="X1631" i="4"/>
  <c r="I1641" i="3" s="1"/>
  <c r="V1633" i="4"/>
  <c r="G1643" i="3" s="1"/>
  <c r="X1633" i="4"/>
  <c r="I1643" i="3" s="1"/>
  <c r="V1635" i="4"/>
  <c r="G1645" i="3" s="1"/>
  <c r="X1635" i="4"/>
  <c r="I1645" i="3" s="1"/>
  <c r="V1637" i="4"/>
  <c r="G1647" i="3" s="1"/>
  <c r="X1637" i="4"/>
  <c r="I1647" i="3" s="1"/>
  <c r="V1639" i="4"/>
  <c r="G1649" i="3" s="1"/>
  <c r="X1639" i="4"/>
  <c r="I1649" i="3" s="1"/>
  <c r="V1641" i="4"/>
  <c r="G1651" i="3" s="1"/>
  <c r="X1641" i="4"/>
  <c r="I1651" i="3" s="1"/>
  <c r="V1643" i="4"/>
  <c r="G1653" i="3" s="1"/>
  <c r="U1644" i="4"/>
  <c r="F1654" i="3" s="1"/>
  <c r="Y1645" i="4"/>
  <c r="J1655" i="3" s="1"/>
  <c r="W1648" i="4"/>
  <c r="H1658" i="3" s="1"/>
  <c r="Y1648" i="4"/>
  <c r="J1658" i="3" s="1"/>
  <c r="T1649" i="4"/>
  <c r="E1659" i="3" s="1"/>
  <c r="V1649" i="4"/>
  <c r="G1659" i="3" s="1"/>
  <c r="Y1650" i="4"/>
  <c r="J1660" i="3" s="1"/>
  <c r="V1651" i="4"/>
  <c r="G1661" i="3" s="1"/>
  <c r="V1654" i="4"/>
  <c r="G1664" i="3" s="1"/>
  <c r="U1659" i="4"/>
  <c r="F1669" i="3" s="1"/>
  <c r="W1660" i="4"/>
  <c r="H1670" i="3" s="1"/>
  <c r="U1661" i="4"/>
  <c r="F1671" i="3" s="1"/>
  <c r="W1661" i="4"/>
  <c r="H1671" i="3" s="1"/>
  <c r="W1667" i="4"/>
  <c r="H1677" i="3" s="1"/>
  <c r="U1668" i="4"/>
  <c r="F1678" i="3" s="1"/>
  <c r="Y1669" i="4"/>
  <c r="J1679" i="3" s="1"/>
  <c r="X1672" i="4"/>
  <c r="I1682" i="3" s="1"/>
  <c r="T1673" i="4"/>
  <c r="E1683" i="3" s="1"/>
  <c r="Y1681" i="4"/>
  <c r="J1691" i="3" s="1"/>
  <c r="U1682" i="4"/>
  <c r="F1692" i="3" s="1"/>
  <c r="Y1686" i="4"/>
  <c r="J1696" i="3" s="1"/>
  <c r="V1687" i="4"/>
  <c r="G1697" i="3" s="1"/>
  <c r="X1693" i="4"/>
  <c r="I1703" i="3" s="1"/>
  <c r="U1696" i="4"/>
  <c r="F1706" i="3" s="1"/>
  <c r="W1696" i="4"/>
  <c r="H1706" i="3" s="1"/>
  <c r="V1698" i="4"/>
  <c r="G1708" i="3" s="1"/>
  <c r="T1701" i="4"/>
  <c r="E1711" i="3" s="1"/>
  <c r="T1703" i="4"/>
  <c r="E1713" i="3" s="1"/>
  <c r="V1703" i="4"/>
  <c r="G1713" i="3" s="1"/>
  <c r="X1709" i="4"/>
  <c r="I1719" i="3" s="1"/>
  <c r="U1712" i="4"/>
  <c r="F1722" i="3" s="1"/>
  <c r="W1712" i="4"/>
  <c r="H1722" i="3" s="1"/>
  <c r="V1714" i="4"/>
  <c r="G1724" i="3" s="1"/>
  <c r="T1717" i="4"/>
  <c r="E1727" i="3" s="1"/>
  <c r="T1719" i="4"/>
  <c r="E1729" i="3" s="1"/>
  <c r="V1719" i="4"/>
  <c r="G1729" i="3" s="1"/>
  <c r="X1725" i="4"/>
  <c r="I1735" i="3" s="1"/>
  <c r="U1728" i="4"/>
  <c r="F1738" i="3" s="1"/>
  <c r="W1728" i="4"/>
  <c r="H1738" i="3" s="1"/>
  <c r="V1730" i="4"/>
  <c r="G1740" i="3" s="1"/>
  <c r="T1733" i="4"/>
  <c r="E1743" i="3" s="1"/>
  <c r="T1735" i="4"/>
  <c r="E1745" i="3" s="1"/>
  <c r="V1735" i="4"/>
  <c r="G1745" i="3" s="1"/>
  <c r="X1741" i="4"/>
  <c r="I1751" i="3" s="1"/>
  <c r="U1744" i="4"/>
  <c r="F1754" i="3" s="1"/>
  <c r="W1744" i="4"/>
  <c r="H1754" i="3" s="1"/>
  <c r="V1746" i="4"/>
  <c r="G1756" i="3" s="1"/>
  <c r="T1749" i="4"/>
  <c r="E1759" i="3" s="1"/>
  <c r="T1751" i="4"/>
  <c r="E1761" i="3" s="1"/>
  <c r="V1751" i="4"/>
  <c r="G1761" i="3" s="1"/>
  <c r="X1757" i="4"/>
  <c r="I1767" i="3" s="1"/>
  <c r="U1760" i="4"/>
  <c r="F1770" i="3" s="1"/>
  <c r="W1760" i="4"/>
  <c r="H1770" i="3" s="1"/>
  <c r="V1762" i="4"/>
  <c r="G1772" i="3" s="1"/>
  <c r="T1765" i="4"/>
  <c r="E1775" i="3" s="1"/>
  <c r="T1767" i="4"/>
  <c r="E1777" i="3" s="1"/>
  <c r="V1767" i="4"/>
  <c r="G1777" i="3" s="1"/>
  <c r="X1773" i="4"/>
  <c r="I1783" i="3" s="1"/>
  <c r="U1776" i="4"/>
  <c r="F1786" i="3" s="1"/>
  <c r="W1776" i="4"/>
  <c r="H1786" i="3" s="1"/>
  <c r="V1778" i="4"/>
  <c r="G1788" i="3" s="1"/>
  <c r="T1781" i="4"/>
  <c r="E1791" i="3" s="1"/>
  <c r="T1783" i="4"/>
  <c r="E1793" i="3" s="1"/>
  <c r="V1783" i="4"/>
  <c r="G1793" i="3" s="1"/>
  <c r="X1789" i="4"/>
  <c r="I1799" i="3" s="1"/>
  <c r="U1792" i="4"/>
  <c r="F1802" i="3" s="1"/>
  <c r="W1792" i="4"/>
  <c r="H1802" i="3" s="1"/>
  <c r="V1794" i="4"/>
  <c r="G1804" i="3" s="1"/>
  <c r="V1796" i="4"/>
  <c r="G1806" i="3" s="1"/>
  <c r="V1798" i="4"/>
  <c r="G1808" i="3" s="1"/>
  <c r="V1800" i="4"/>
  <c r="G1810" i="3" s="1"/>
  <c r="V1802" i="4"/>
  <c r="G1812" i="3" s="1"/>
  <c r="V1804" i="4"/>
  <c r="G1814" i="3" s="1"/>
  <c r="V1806" i="4"/>
  <c r="G1816" i="3" s="1"/>
  <c r="V1808" i="4"/>
  <c r="G1818" i="3" s="1"/>
  <c r="X1808" i="4"/>
  <c r="I1818" i="3" s="1"/>
  <c r="V1810" i="4"/>
  <c r="G1820" i="3" s="1"/>
  <c r="X1810" i="4"/>
  <c r="I1820" i="3" s="1"/>
  <c r="V1812" i="4"/>
  <c r="G1822" i="3" s="1"/>
  <c r="X1812" i="4"/>
  <c r="I1822" i="3" s="1"/>
  <c r="V1814" i="4"/>
  <c r="G1824" i="3" s="1"/>
  <c r="X1814" i="4"/>
  <c r="I1824" i="3" s="1"/>
  <c r="V1816" i="4"/>
  <c r="G1826" i="3" s="1"/>
  <c r="X1816" i="4"/>
  <c r="I1826" i="3" s="1"/>
  <c r="V1818" i="4"/>
  <c r="G1828" i="3" s="1"/>
  <c r="X1818" i="4"/>
  <c r="I1828" i="3" s="1"/>
  <c r="V1820" i="4"/>
  <c r="G1830" i="3" s="1"/>
  <c r="X1820" i="4"/>
  <c r="I1830" i="3" s="1"/>
  <c r="V1822" i="4"/>
  <c r="G1832" i="3" s="1"/>
  <c r="X1822" i="4"/>
  <c r="I1832" i="3" s="1"/>
  <c r="V1824" i="4"/>
  <c r="G1834" i="3" s="1"/>
  <c r="X1824" i="4"/>
  <c r="I1834" i="3" s="1"/>
  <c r="V1826" i="4"/>
  <c r="G1836" i="3" s="1"/>
  <c r="X1826" i="4"/>
  <c r="I1836" i="3" s="1"/>
  <c r="V1828" i="4"/>
  <c r="G1838" i="3" s="1"/>
  <c r="X1828" i="4"/>
  <c r="I1838" i="3" s="1"/>
  <c r="T1831" i="4"/>
  <c r="E1841" i="3" s="1"/>
  <c r="V1832" i="4"/>
  <c r="G1842" i="3" s="1"/>
  <c r="U1835" i="4"/>
  <c r="F1845" i="3" s="1"/>
  <c r="W1835" i="4"/>
  <c r="H1845" i="3" s="1"/>
  <c r="V1839" i="4"/>
  <c r="G1849" i="3" s="1"/>
  <c r="T1840" i="4"/>
  <c r="E1850" i="3" s="1"/>
  <c r="V1844" i="4"/>
  <c r="G1854" i="3" s="1"/>
  <c r="X1844" i="4"/>
  <c r="I1854" i="3" s="1"/>
  <c r="T1847" i="4"/>
  <c r="E1857" i="3" s="1"/>
  <c r="V1848" i="4"/>
  <c r="G1858" i="3" s="1"/>
  <c r="U1851" i="4"/>
  <c r="F1861" i="3" s="1"/>
  <c r="W1851" i="4"/>
  <c r="H1861" i="3" s="1"/>
  <c r="X1857" i="4"/>
  <c r="I1867" i="3" s="1"/>
  <c r="U1858" i="4"/>
  <c r="F1868" i="3" s="1"/>
  <c r="W1858" i="4"/>
  <c r="H1868" i="3" s="1"/>
  <c r="T1861" i="4"/>
  <c r="E1871" i="3" s="1"/>
  <c r="V1861" i="4"/>
  <c r="G1871" i="3" s="1"/>
  <c r="W1865" i="4"/>
  <c r="H1875" i="3" s="1"/>
  <c r="W1445" i="4"/>
  <c r="H1455" i="3" s="1"/>
  <c r="Y1449" i="4"/>
  <c r="J1459" i="3" s="1"/>
  <c r="V1450" i="4"/>
  <c r="G1460" i="3" s="1"/>
  <c r="X1452" i="4"/>
  <c r="I1462" i="3" s="1"/>
  <c r="U1453" i="4"/>
  <c r="F1463" i="3" s="1"/>
  <c r="W1453" i="4"/>
  <c r="H1463" i="3" s="1"/>
  <c r="Y1457" i="4"/>
  <c r="J1467" i="3" s="1"/>
  <c r="V1458" i="4"/>
  <c r="G1468" i="3" s="1"/>
  <c r="X1460" i="4"/>
  <c r="I1470" i="3" s="1"/>
  <c r="U1461" i="4"/>
  <c r="F1471" i="3" s="1"/>
  <c r="W1461" i="4"/>
  <c r="H1471" i="3" s="1"/>
  <c r="Y1465" i="4"/>
  <c r="J1475" i="3" s="1"/>
  <c r="V1466" i="4"/>
  <c r="G1476" i="3" s="1"/>
  <c r="X1468" i="4"/>
  <c r="I1478" i="3" s="1"/>
  <c r="U1469" i="4"/>
  <c r="F1479" i="3" s="1"/>
  <c r="W1469" i="4"/>
  <c r="H1479" i="3" s="1"/>
  <c r="Y1473" i="4"/>
  <c r="J1483" i="3" s="1"/>
  <c r="V1474" i="4"/>
  <c r="G1484" i="3" s="1"/>
  <c r="X1476" i="4"/>
  <c r="I1486" i="3" s="1"/>
  <c r="U1477" i="4"/>
  <c r="F1487" i="3" s="1"/>
  <c r="W1477" i="4"/>
  <c r="H1487" i="3" s="1"/>
  <c r="Y1481" i="4"/>
  <c r="J1491" i="3" s="1"/>
  <c r="V1482" i="4"/>
  <c r="G1492" i="3" s="1"/>
  <c r="X1484" i="4"/>
  <c r="I1494" i="3" s="1"/>
  <c r="U1485" i="4"/>
  <c r="F1495" i="3" s="1"/>
  <c r="W1485" i="4"/>
  <c r="H1495" i="3" s="1"/>
  <c r="Y1489" i="4"/>
  <c r="J1499" i="3" s="1"/>
  <c r="V1490" i="4"/>
  <c r="G1500" i="3" s="1"/>
  <c r="X1492" i="4"/>
  <c r="I1502" i="3" s="1"/>
  <c r="U1493" i="4"/>
  <c r="F1503" i="3" s="1"/>
  <c r="W1493" i="4"/>
  <c r="H1503" i="3" s="1"/>
  <c r="Y1497" i="4"/>
  <c r="J1507" i="3" s="1"/>
  <c r="V1498" i="4"/>
  <c r="G1508" i="3" s="1"/>
  <c r="X1500" i="4"/>
  <c r="I1510" i="3" s="1"/>
  <c r="U1501" i="4"/>
  <c r="F1511" i="3" s="1"/>
  <c r="W1503" i="4"/>
  <c r="H1513" i="3" s="1"/>
  <c r="Y1505" i="4"/>
  <c r="J1515" i="3" s="1"/>
  <c r="V1506" i="4"/>
  <c r="G1516" i="3" s="1"/>
  <c r="X1508" i="4"/>
  <c r="I1518" i="3" s="1"/>
  <c r="U1509" i="4"/>
  <c r="F1519" i="3" s="1"/>
  <c r="W1511" i="4"/>
  <c r="H1521" i="3" s="1"/>
  <c r="Y1513" i="4"/>
  <c r="J1523" i="3" s="1"/>
  <c r="V1514" i="4"/>
  <c r="G1524" i="3" s="1"/>
  <c r="X1516" i="4"/>
  <c r="I1526" i="3" s="1"/>
  <c r="U1517" i="4"/>
  <c r="F1527" i="3" s="1"/>
  <c r="W1519" i="4"/>
  <c r="H1529" i="3" s="1"/>
  <c r="Y1521" i="4"/>
  <c r="J1531" i="3" s="1"/>
  <c r="V1522" i="4"/>
  <c r="G1532" i="3" s="1"/>
  <c r="X1524" i="4"/>
  <c r="I1534" i="3" s="1"/>
  <c r="U1525" i="4"/>
  <c r="F1535" i="3" s="1"/>
  <c r="W1527" i="4"/>
  <c r="H1537" i="3" s="1"/>
  <c r="Y1529" i="4"/>
  <c r="J1539" i="3" s="1"/>
  <c r="V1530" i="4"/>
  <c r="G1540" i="3" s="1"/>
  <c r="X1532" i="4"/>
  <c r="I1542" i="3" s="1"/>
  <c r="U1533" i="4"/>
  <c r="F1543" i="3" s="1"/>
  <c r="W1535" i="4"/>
  <c r="H1545" i="3" s="1"/>
  <c r="Y1537" i="4"/>
  <c r="J1547" i="3" s="1"/>
  <c r="V1538" i="4"/>
  <c r="G1548" i="3" s="1"/>
  <c r="X1540" i="4"/>
  <c r="I1550" i="3" s="1"/>
  <c r="U1541" i="4"/>
  <c r="F1551" i="3" s="1"/>
  <c r="W1543" i="4"/>
  <c r="H1553" i="3" s="1"/>
  <c r="Y1545" i="4"/>
  <c r="J1555" i="3" s="1"/>
  <c r="V1546" i="4"/>
  <c r="G1556" i="3" s="1"/>
  <c r="X1548" i="4"/>
  <c r="I1558" i="3" s="1"/>
  <c r="U1549" i="4"/>
  <c r="F1559" i="3" s="1"/>
  <c r="W1551" i="4"/>
  <c r="H1561" i="3" s="1"/>
  <c r="Y1553" i="4"/>
  <c r="J1563" i="3" s="1"/>
  <c r="V1554" i="4"/>
  <c r="G1564" i="3" s="1"/>
  <c r="X1556" i="4"/>
  <c r="I1566" i="3" s="1"/>
  <c r="U1557" i="4"/>
  <c r="F1567" i="3" s="1"/>
  <c r="W1559" i="4"/>
  <c r="H1569" i="3" s="1"/>
  <c r="Y1561" i="4"/>
  <c r="J1571" i="3" s="1"/>
  <c r="V1562" i="4"/>
  <c r="G1572" i="3" s="1"/>
  <c r="X1564" i="4"/>
  <c r="I1574" i="3" s="1"/>
  <c r="U1565" i="4"/>
  <c r="F1575" i="3" s="1"/>
  <c r="W1567" i="4"/>
  <c r="H1577" i="3" s="1"/>
  <c r="Y1569" i="4"/>
  <c r="J1579" i="3" s="1"/>
  <c r="V1570" i="4"/>
  <c r="G1580" i="3" s="1"/>
  <c r="X1572" i="4"/>
  <c r="I1582" i="3" s="1"/>
  <c r="U1573" i="4"/>
  <c r="F1583" i="3" s="1"/>
  <c r="W1575" i="4"/>
  <c r="H1585" i="3" s="1"/>
  <c r="Y1577" i="4"/>
  <c r="J1587" i="3" s="1"/>
  <c r="V1578" i="4"/>
  <c r="G1588" i="3" s="1"/>
  <c r="X1580" i="4"/>
  <c r="I1590" i="3" s="1"/>
  <c r="U1581" i="4"/>
  <c r="F1591" i="3" s="1"/>
  <c r="W1583" i="4"/>
  <c r="H1593" i="3" s="1"/>
  <c r="Y1585" i="4"/>
  <c r="J1595" i="3" s="1"/>
  <c r="V1586" i="4"/>
  <c r="G1596" i="3" s="1"/>
  <c r="X1588" i="4"/>
  <c r="I1598" i="3" s="1"/>
  <c r="U1589" i="4"/>
  <c r="F1599" i="3" s="1"/>
  <c r="W1591" i="4"/>
  <c r="H1601" i="3" s="1"/>
  <c r="W1593" i="4"/>
  <c r="H1603" i="3" s="1"/>
  <c r="W1595" i="4"/>
  <c r="H1605" i="3" s="1"/>
  <c r="W1597" i="4"/>
  <c r="H1607" i="3" s="1"/>
  <c r="W1599" i="4"/>
  <c r="H1609" i="3" s="1"/>
  <c r="W1601" i="4"/>
  <c r="H1611" i="3" s="1"/>
  <c r="W1603" i="4"/>
  <c r="H1613" i="3" s="1"/>
  <c r="W1605" i="4"/>
  <c r="H1615" i="3" s="1"/>
  <c r="W1607" i="4"/>
  <c r="H1617" i="3" s="1"/>
  <c r="W1609" i="4"/>
  <c r="H1619" i="3" s="1"/>
  <c r="W1611" i="4"/>
  <c r="H1621" i="3" s="1"/>
  <c r="W1613" i="4"/>
  <c r="H1623" i="3" s="1"/>
  <c r="W1615" i="4"/>
  <c r="H1625" i="3" s="1"/>
  <c r="W1617" i="4"/>
  <c r="H1627" i="3" s="1"/>
  <c r="W1619" i="4"/>
  <c r="H1629" i="3" s="1"/>
  <c r="W1621" i="4"/>
  <c r="H1631" i="3" s="1"/>
  <c r="W1623" i="4"/>
  <c r="H1633" i="3" s="1"/>
  <c r="W1625" i="4"/>
  <c r="H1635" i="3" s="1"/>
  <c r="W1627" i="4"/>
  <c r="H1637" i="3" s="1"/>
  <c r="W1629" i="4"/>
  <c r="H1639" i="3" s="1"/>
  <c r="Y1629" i="4"/>
  <c r="J1639" i="3" s="1"/>
  <c r="W1631" i="4"/>
  <c r="H1641" i="3" s="1"/>
  <c r="Y1631" i="4"/>
  <c r="J1641" i="3" s="1"/>
  <c r="W1633" i="4"/>
  <c r="H1643" i="3" s="1"/>
  <c r="Y1633" i="4"/>
  <c r="J1643" i="3" s="1"/>
  <c r="W1635" i="4"/>
  <c r="H1645" i="3" s="1"/>
  <c r="Y1635" i="4"/>
  <c r="J1645" i="3" s="1"/>
  <c r="W1637" i="4"/>
  <c r="H1647" i="3" s="1"/>
  <c r="Y1637" i="4"/>
  <c r="J1647" i="3" s="1"/>
  <c r="U1638" i="4"/>
  <c r="F1648" i="3" s="1"/>
  <c r="W1639" i="4"/>
  <c r="H1649" i="3" s="1"/>
  <c r="U1640" i="4"/>
  <c r="F1650" i="3" s="1"/>
  <c r="W1641" i="4"/>
  <c r="H1651" i="3" s="1"/>
  <c r="U1642" i="4"/>
  <c r="F1652" i="3" s="1"/>
  <c r="W1643" i="4"/>
  <c r="H1653" i="3" s="1"/>
  <c r="T1644" i="4"/>
  <c r="E1654" i="3" s="1"/>
  <c r="V1644" i="4"/>
  <c r="G1654" i="3" s="1"/>
  <c r="X1648" i="4"/>
  <c r="I1658" i="3" s="1"/>
  <c r="U1649" i="4"/>
  <c r="F1659" i="3" s="1"/>
  <c r="W1651" i="4"/>
  <c r="H1661" i="3" s="1"/>
  <c r="U1652" i="4"/>
  <c r="F1662" i="3" s="1"/>
  <c r="Y1653" i="4"/>
  <c r="J1663" i="3" s="1"/>
  <c r="W1656" i="4"/>
  <c r="H1666" i="3" s="1"/>
  <c r="Y1656" i="4"/>
  <c r="J1666" i="3" s="1"/>
  <c r="T1657" i="4"/>
  <c r="E1667" i="3" s="1"/>
  <c r="T1664" i="4"/>
  <c r="E1674" i="3" s="1"/>
  <c r="X1665" i="4"/>
  <c r="I1675" i="3" s="1"/>
  <c r="T1668" i="4"/>
  <c r="E1678" i="3" s="1"/>
  <c r="V1668" i="4"/>
  <c r="G1678" i="3" s="1"/>
  <c r="U1673" i="4"/>
  <c r="F1683" i="3" s="1"/>
  <c r="Y1674" i="4"/>
  <c r="J1684" i="3" s="1"/>
  <c r="Y1676" i="4"/>
  <c r="J1686" i="3" s="1"/>
  <c r="U1678" i="4"/>
  <c r="F1688" i="3" s="1"/>
  <c r="W1678" i="4"/>
  <c r="H1688" i="3" s="1"/>
  <c r="V1682" i="4"/>
  <c r="G1692" i="3" s="1"/>
  <c r="T1685" i="4"/>
  <c r="E1695" i="3" s="1"/>
  <c r="V1685" i="4"/>
  <c r="G1695" i="3" s="1"/>
  <c r="W1687" i="4"/>
  <c r="H1697" i="3" s="1"/>
  <c r="Y1687" i="4"/>
  <c r="J1697" i="3" s="1"/>
  <c r="W1691" i="4"/>
  <c r="H1701" i="3" s="1"/>
  <c r="U1694" i="4"/>
  <c r="F1704" i="3" s="1"/>
  <c r="V1696" i="4"/>
  <c r="G1706" i="3" s="1"/>
  <c r="Y1702" i="4"/>
  <c r="J1712" i="3" s="1"/>
  <c r="W1705" i="4"/>
  <c r="H1715" i="3" s="1"/>
  <c r="W1707" i="4"/>
  <c r="H1717" i="3" s="1"/>
  <c r="U1710" i="4"/>
  <c r="F1720" i="3" s="1"/>
  <c r="V1712" i="4"/>
  <c r="G1722" i="3" s="1"/>
  <c r="Y1718" i="4"/>
  <c r="J1728" i="3" s="1"/>
  <c r="W1721" i="4"/>
  <c r="H1731" i="3" s="1"/>
  <c r="W1723" i="4"/>
  <c r="H1733" i="3" s="1"/>
  <c r="U1726" i="4"/>
  <c r="F1736" i="3" s="1"/>
  <c r="V1728" i="4"/>
  <c r="G1738" i="3" s="1"/>
  <c r="Y1734" i="4"/>
  <c r="J1744" i="3" s="1"/>
  <c r="W1737" i="4"/>
  <c r="H1747" i="3" s="1"/>
  <c r="W1739" i="4"/>
  <c r="H1749" i="3" s="1"/>
  <c r="U1742" i="4"/>
  <c r="F1752" i="3" s="1"/>
  <c r="V1744" i="4"/>
  <c r="G1754" i="3" s="1"/>
  <c r="Y1750" i="4"/>
  <c r="J1760" i="3" s="1"/>
  <c r="W1753" i="4"/>
  <c r="H1763" i="3" s="1"/>
  <c r="W1755" i="4"/>
  <c r="H1765" i="3" s="1"/>
  <c r="U1758" i="4"/>
  <c r="F1768" i="3" s="1"/>
  <c r="V1760" i="4"/>
  <c r="G1770" i="3" s="1"/>
  <c r="Y1766" i="4"/>
  <c r="J1776" i="3" s="1"/>
  <c r="W1769" i="4"/>
  <c r="H1779" i="3" s="1"/>
  <c r="W1771" i="4"/>
  <c r="H1781" i="3" s="1"/>
  <c r="U1774" i="4"/>
  <c r="F1784" i="3" s="1"/>
  <c r="V1776" i="4"/>
  <c r="G1786" i="3" s="1"/>
  <c r="Y1782" i="4"/>
  <c r="J1792" i="3" s="1"/>
  <c r="W1785" i="4"/>
  <c r="H1795" i="3" s="1"/>
  <c r="W1787" i="4"/>
  <c r="H1797" i="3" s="1"/>
  <c r="U1790" i="4"/>
  <c r="F1800" i="3" s="1"/>
  <c r="V1792" i="4"/>
  <c r="G1802" i="3" s="1"/>
  <c r="W1796" i="4"/>
  <c r="H1806" i="3" s="1"/>
  <c r="W1798" i="4"/>
  <c r="H1808" i="3" s="1"/>
  <c r="W1800" i="4"/>
  <c r="H1810" i="3" s="1"/>
  <c r="W1802" i="4"/>
  <c r="H1812" i="3" s="1"/>
  <c r="W1804" i="4"/>
  <c r="H1814" i="3" s="1"/>
  <c r="W1806" i="4"/>
  <c r="H1816" i="3" s="1"/>
  <c r="Y1806" i="4"/>
  <c r="J1816" i="3" s="1"/>
  <c r="W1808" i="4"/>
  <c r="H1818" i="3" s="1"/>
  <c r="Y1808" i="4"/>
  <c r="J1818" i="3" s="1"/>
  <c r="W1810" i="4"/>
  <c r="H1820" i="3" s="1"/>
  <c r="Y1810" i="4"/>
  <c r="J1820" i="3" s="1"/>
  <c r="W1812" i="4"/>
  <c r="H1822" i="3" s="1"/>
  <c r="Y1812" i="4"/>
  <c r="J1822" i="3" s="1"/>
  <c r="W1814" i="4"/>
  <c r="H1824" i="3" s="1"/>
  <c r="Y1814" i="4"/>
  <c r="J1824" i="3" s="1"/>
  <c r="W1816" i="4"/>
  <c r="H1826" i="3" s="1"/>
  <c r="Y1816" i="4"/>
  <c r="J1826" i="3" s="1"/>
  <c r="W1818" i="4"/>
  <c r="H1828" i="3" s="1"/>
  <c r="Y1818" i="4"/>
  <c r="J1828" i="3" s="1"/>
  <c r="W1820" i="4"/>
  <c r="H1830" i="3" s="1"/>
  <c r="Y1820" i="4"/>
  <c r="J1830" i="3" s="1"/>
  <c r="W1822" i="4"/>
  <c r="H1832" i="3" s="1"/>
  <c r="Y1822" i="4"/>
  <c r="J1832" i="3" s="1"/>
  <c r="W1824" i="4"/>
  <c r="H1834" i="3" s="1"/>
  <c r="Y1824" i="4"/>
  <c r="J1834" i="3" s="1"/>
  <c r="W1826" i="4"/>
  <c r="H1836" i="3" s="1"/>
  <c r="Y1826" i="4"/>
  <c r="J1836" i="3" s="1"/>
  <c r="W1828" i="4"/>
  <c r="H1838" i="3" s="1"/>
  <c r="W1832" i="4"/>
  <c r="H1842" i="3" s="1"/>
  <c r="X1834" i="4"/>
  <c r="I1844" i="3" s="1"/>
  <c r="V1835" i="4"/>
  <c r="G1845" i="3" s="1"/>
  <c r="X1835" i="4"/>
  <c r="I1845" i="3" s="1"/>
  <c r="W1837" i="4"/>
  <c r="H1847" i="3" s="1"/>
  <c r="W1841" i="4"/>
  <c r="H1851" i="3" s="1"/>
  <c r="T1842" i="4"/>
  <c r="E1852" i="3" s="1"/>
  <c r="V1842" i="4"/>
  <c r="G1852" i="3" s="1"/>
  <c r="W1844" i="4"/>
  <c r="H1854" i="3" s="1"/>
  <c r="W1848" i="4"/>
  <c r="H1858" i="3" s="1"/>
  <c r="X1850" i="4"/>
  <c r="I1860" i="3" s="1"/>
  <c r="V1851" i="4"/>
  <c r="G1861" i="3" s="1"/>
  <c r="X1851" i="4"/>
  <c r="I1861" i="3" s="1"/>
  <c r="W1853" i="4"/>
  <c r="H1863" i="3" s="1"/>
  <c r="U1861" i="4"/>
  <c r="F1871" i="3" s="1"/>
  <c r="Y1646" i="4"/>
  <c r="J1656" i="3" s="1"/>
  <c r="V1647" i="4"/>
  <c r="G1657" i="3" s="1"/>
  <c r="T1652" i="4"/>
  <c r="E1662" i="3" s="1"/>
  <c r="X1656" i="4"/>
  <c r="I1666" i="3" s="1"/>
  <c r="U1657" i="4"/>
  <c r="F1667" i="3" s="1"/>
  <c r="Y1658" i="4"/>
  <c r="J1668" i="3" s="1"/>
  <c r="Y1660" i="4"/>
  <c r="J1670" i="3" s="1"/>
  <c r="U1662" i="4"/>
  <c r="F1672" i="3" s="1"/>
  <c r="Y1665" i="4"/>
  <c r="J1675" i="3" s="1"/>
  <c r="U1666" i="4"/>
  <c r="F1676" i="3" s="1"/>
  <c r="V1671" i="4"/>
  <c r="G1681" i="3" s="1"/>
  <c r="V1675" i="4"/>
  <c r="G1685" i="3" s="1"/>
  <c r="V1678" i="4"/>
  <c r="G1688" i="3" s="1"/>
  <c r="W1680" i="4"/>
  <c r="H1690" i="3" s="1"/>
  <c r="W1684" i="4"/>
  <c r="H1694" i="3" s="1"/>
  <c r="U1685" i="4"/>
  <c r="F1695" i="3" s="1"/>
  <c r="U1692" i="4"/>
  <c r="F1702" i="3" s="1"/>
  <c r="V1694" i="4"/>
  <c r="G1704" i="3" s="1"/>
  <c r="T1697" i="4"/>
  <c r="E1707" i="3" s="1"/>
  <c r="T1699" i="4"/>
  <c r="E1709" i="3" s="1"/>
  <c r="X1830" i="4"/>
  <c r="I1840" i="3" s="1"/>
  <c r="X1837" i="4"/>
  <c r="I1847" i="3" s="1"/>
  <c r="T1838" i="4"/>
  <c r="E1848" i="3" s="1"/>
  <c r="X1841" i="4"/>
  <c r="I1851" i="3" s="1"/>
  <c r="U1842" i="4"/>
  <c r="F1852" i="3" s="1"/>
  <c r="W1842" i="4"/>
  <c r="H1852" i="3" s="1"/>
  <c r="V1849" i="4"/>
  <c r="G1859" i="3" s="1"/>
  <c r="X1853" i="4"/>
  <c r="I1863" i="3" s="1"/>
  <c r="T1854" i="4"/>
  <c r="E1864" i="3" s="1"/>
  <c r="Y1855" i="4"/>
  <c r="J1865" i="3" s="1"/>
  <c r="U1856" i="4"/>
  <c r="F1866" i="3" s="1"/>
  <c r="W1867" i="4"/>
  <c r="H1877" i="3" s="1"/>
  <c r="Y1511" i="4"/>
  <c r="J1521" i="3" s="1"/>
  <c r="V1512" i="4"/>
  <c r="G1522" i="3" s="1"/>
  <c r="X1514" i="4"/>
  <c r="I1524" i="3" s="1"/>
  <c r="U1515" i="4"/>
  <c r="F1525" i="3" s="1"/>
  <c r="W1517" i="4"/>
  <c r="H1527" i="3" s="1"/>
  <c r="Y1519" i="4"/>
  <c r="J1529" i="3" s="1"/>
  <c r="V1520" i="4"/>
  <c r="G1530" i="3" s="1"/>
  <c r="X1522" i="4"/>
  <c r="I1532" i="3" s="1"/>
  <c r="U1523" i="4"/>
  <c r="F1533" i="3" s="1"/>
  <c r="W1525" i="4"/>
  <c r="H1535" i="3" s="1"/>
  <c r="Y1527" i="4"/>
  <c r="J1537" i="3" s="1"/>
  <c r="V1528" i="4"/>
  <c r="G1538" i="3" s="1"/>
  <c r="X1530" i="4"/>
  <c r="I1540" i="3" s="1"/>
  <c r="U1531" i="4"/>
  <c r="F1541" i="3" s="1"/>
  <c r="W1533" i="4"/>
  <c r="H1543" i="3" s="1"/>
  <c r="Y1535" i="4"/>
  <c r="J1545" i="3" s="1"/>
  <c r="V1536" i="4"/>
  <c r="G1546" i="3" s="1"/>
  <c r="X1538" i="4"/>
  <c r="I1548" i="3" s="1"/>
  <c r="U1539" i="4"/>
  <c r="F1549" i="3" s="1"/>
  <c r="W1541" i="4"/>
  <c r="H1551" i="3" s="1"/>
  <c r="Y1543" i="4"/>
  <c r="J1553" i="3" s="1"/>
  <c r="V1544" i="4"/>
  <c r="G1554" i="3" s="1"/>
  <c r="X1546" i="4"/>
  <c r="I1556" i="3" s="1"/>
  <c r="U1547" i="4"/>
  <c r="F1557" i="3" s="1"/>
  <c r="W1549" i="4"/>
  <c r="H1559" i="3" s="1"/>
  <c r="Y1551" i="4"/>
  <c r="J1561" i="3" s="1"/>
  <c r="V1552" i="4"/>
  <c r="G1562" i="3" s="1"/>
  <c r="X1554" i="4"/>
  <c r="I1564" i="3" s="1"/>
  <c r="U1555" i="4"/>
  <c r="F1565" i="3" s="1"/>
  <c r="W1557" i="4"/>
  <c r="H1567" i="3" s="1"/>
  <c r="Y1559" i="4"/>
  <c r="J1569" i="3" s="1"/>
  <c r="V1560" i="4"/>
  <c r="G1570" i="3" s="1"/>
  <c r="X1562" i="4"/>
  <c r="I1572" i="3" s="1"/>
  <c r="U1563" i="4"/>
  <c r="F1573" i="3" s="1"/>
  <c r="W1565" i="4"/>
  <c r="H1575" i="3" s="1"/>
  <c r="Y1567" i="4"/>
  <c r="J1577" i="3" s="1"/>
  <c r="V1568" i="4"/>
  <c r="G1578" i="3" s="1"/>
  <c r="X1570" i="4"/>
  <c r="I1580" i="3" s="1"/>
  <c r="U1571" i="4"/>
  <c r="F1581" i="3" s="1"/>
  <c r="W1573" i="4"/>
  <c r="H1583" i="3" s="1"/>
  <c r="Y1575" i="4"/>
  <c r="J1585" i="3" s="1"/>
  <c r="V1576" i="4"/>
  <c r="G1586" i="3" s="1"/>
  <c r="X1578" i="4"/>
  <c r="I1588" i="3" s="1"/>
  <c r="U1579" i="4"/>
  <c r="F1589" i="3" s="1"/>
  <c r="W1581" i="4"/>
  <c r="H1591" i="3" s="1"/>
  <c r="Y1583" i="4"/>
  <c r="J1593" i="3" s="1"/>
  <c r="V1584" i="4"/>
  <c r="G1594" i="3" s="1"/>
  <c r="X1586" i="4"/>
  <c r="I1596" i="3" s="1"/>
  <c r="U1587" i="4"/>
  <c r="F1597" i="3" s="1"/>
  <c r="W1589" i="4"/>
  <c r="H1599" i="3" s="1"/>
  <c r="Y1591" i="4"/>
  <c r="J1601" i="3" s="1"/>
  <c r="Y1593" i="4"/>
  <c r="J1603" i="3" s="1"/>
  <c r="Y1595" i="4"/>
  <c r="J1605" i="3" s="1"/>
  <c r="Y1597" i="4"/>
  <c r="J1607" i="3" s="1"/>
  <c r="Y1599" i="4"/>
  <c r="J1609" i="3" s="1"/>
  <c r="Y1601" i="4"/>
  <c r="J1611" i="3" s="1"/>
  <c r="Y1603" i="4"/>
  <c r="J1613" i="3" s="1"/>
  <c r="Y1605" i="4"/>
  <c r="J1615" i="3" s="1"/>
  <c r="Y1607" i="4"/>
  <c r="J1617" i="3" s="1"/>
  <c r="Y1609" i="4"/>
  <c r="J1619" i="3" s="1"/>
  <c r="Y1611" i="4"/>
  <c r="J1621" i="3" s="1"/>
  <c r="Y1613" i="4"/>
  <c r="J1623" i="3" s="1"/>
  <c r="Y1615" i="4"/>
  <c r="J1625" i="3" s="1"/>
  <c r="Y1617" i="4"/>
  <c r="J1627" i="3" s="1"/>
  <c r="Y1619" i="4"/>
  <c r="J1629" i="3" s="1"/>
  <c r="Y1621" i="4"/>
  <c r="J1631" i="3" s="1"/>
  <c r="Y1623" i="4"/>
  <c r="J1633" i="3" s="1"/>
  <c r="Y1625" i="4"/>
  <c r="J1635" i="3" s="1"/>
  <c r="Y1627" i="4"/>
  <c r="J1637" i="3" s="1"/>
  <c r="T1645" i="4"/>
  <c r="E1655" i="3" s="1"/>
  <c r="W1647" i="4"/>
  <c r="H1657" i="3" s="1"/>
  <c r="Y1654" i="4"/>
  <c r="J1664" i="3" s="1"/>
  <c r="V1655" i="4"/>
  <c r="G1665" i="3" s="1"/>
  <c r="V1659" i="4"/>
  <c r="G1669" i="3" s="1"/>
  <c r="V1662" i="4"/>
  <c r="G1672" i="3" s="1"/>
  <c r="V1666" i="4"/>
  <c r="G1676" i="3" s="1"/>
  <c r="T1669" i="4"/>
  <c r="E1679" i="3" s="1"/>
  <c r="W1671" i="4"/>
  <c r="H1681" i="3" s="1"/>
  <c r="W1675" i="4"/>
  <c r="H1685" i="3" s="1"/>
  <c r="Y1677" i="4"/>
  <c r="J1687" i="3" s="1"/>
  <c r="X1680" i="4"/>
  <c r="I1690" i="3" s="1"/>
  <c r="T1681" i="4"/>
  <c r="E1691" i="3" s="1"/>
  <c r="Y1689" i="4"/>
  <c r="J1699" i="3" s="1"/>
  <c r="U1690" i="4"/>
  <c r="F1700" i="3" s="1"/>
  <c r="V1692" i="4"/>
  <c r="G1702" i="3" s="1"/>
  <c r="Y1698" i="4"/>
  <c r="J1708" i="3" s="1"/>
  <c r="W1701" i="4"/>
  <c r="H1711" i="3" s="1"/>
  <c r="W1703" i="4"/>
  <c r="H1713" i="3" s="1"/>
  <c r="U1706" i="4"/>
  <c r="F1716" i="3" s="1"/>
  <c r="V1708" i="4"/>
  <c r="G1718" i="3" s="1"/>
  <c r="Y1714" i="4"/>
  <c r="J1724" i="3" s="1"/>
  <c r="W1717" i="4"/>
  <c r="H1727" i="3" s="1"/>
  <c r="W1719" i="4"/>
  <c r="H1729" i="3" s="1"/>
  <c r="U1722" i="4"/>
  <c r="F1732" i="3" s="1"/>
  <c r="V1724" i="4"/>
  <c r="G1734" i="3" s="1"/>
  <c r="Y1730" i="4"/>
  <c r="J1740" i="3" s="1"/>
  <c r="W1733" i="4"/>
  <c r="H1743" i="3" s="1"/>
  <c r="W1735" i="4"/>
  <c r="H1745" i="3" s="1"/>
  <c r="U1738" i="4"/>
  <c r="F1748" i="3" s="1"/>
  <c r="V1740" i="4"/>
  <c r="G1750" i="3" s="1"/>
  <c r="Y1746" i="4"/>
  <c r="J1756" i="3" s="1"/>
  <c r="W1749" i="4"/>
  <c r="H1759" i="3" s="1"/>
  <c r="W1751" i="4"/>
  <c r="H1761" i="3" s="1"/>
  <c r="U1754" i="4"/>
  <c r="F1764" i="3" s="1"/>
  <c r="V1756" i="4"/>
  <c r="G1766" i="3" s="1"/>
  <c r="Y1762" i="4"/>
  <c r="J1772" i="3" s="1"/>
  <c r="W1765" i="4"/>
  <c r="H1775" i="3" s="1"/>
  <c r="W1767" i="4"/>
  <c r="H1777" i="3" s="1"/>
  <c r="U1770" i="4"/>
  <c r="F1780" i="3" s="1"/>
  <c r="V1772" i="4"/>
  <c r="G1782" i="3" s="1"/>
  <c r="Y1778" i="4"/>
  <c r="J1788" i="3" s="1"/>
  <c r="W1781" i="4"/>
  <c r="H1791" i="3" s="1"/>
  <c r="W1783" i="4"/>
  <c r="H1793" i="3" s="1"/>
  <c r="U1786" i="4"/>
  <c r="F1796" i="3" s="1"/>
  <c r="V1788" i="4"/>
  <c r="G1798" i="3" s="1"/>
  <c r="Y1794" i="4"/>
  <c r="J1804" i="3" s="1"/>
  <c r="Y1830" i="4"/>
  <c r="J1840" i="3" s="1"/>
  <c r="U1831" i="4"/>
  <c r="F1841" i="3" s="1"/>
  <c r="U1838" i="4"/>
  <c r="F1848" i="3" s="1"/>
  <c r="Y1839" i="4"/>
  <c r="J1849" i="3" s="1"/>
  <c r="Y1846" i="4"/>
  <c r="J1856" i="3" s="1"/>
  <c r="U1847" i="4"/>
  <c r="F1857" i="3" s="1"/>
  <c r="X1859" i="4"/>
  <c r="I1869" i="3" s="1"/>
  <c r="X1887" i="4"/>
  <c r="I1897" i="3" s="1"/>
  <c r="U1454" i="4"/>
  <c r="F1464" i="3" s="1"/>
  <c r="W1454" i="4"/>
  <c r="H1464" i="3" s="1"/>
  <c r="Y1458" i="4"/>
  <c r="J1468" i="3" s="1"/>
  <c r="V1459" i="4"/>
  <c r="G1469" i="3" s="1"/>
  <c r="X1461" i="4"/>
  <c r="I1471" i="3" s="1"/>
  <c r="U1462" i="4"/>
  <c r="F1472" i="3" s="1"/>
  <c r="W1462" i="4"/>
  <c r="H1472" i="3" s="1"/>
  <c r="Y1466" i="4"/>
  <c r="J1476" i="3" s="1"/>
  <c r="V1467" i="4"/>
  <c r="G1477" i="3" s="1"/>
  <c r="X1469" i="4"/>
  <c r="I1479" i="3" s="1"/>
  <c r="U1470" i="4"/>
  <c r="F1480" i="3" s="1"/>
  <c r="W1470" i="4"/>
  <c r="H1480" i="3" s="1"/>
  <c r="Y1474" i="4"/>
  <c r="J1484" i="3" s="1"/>
  <c r="V1475" i="4"/>
  <c r="G1485" i="3" s="1"/>
  <c r="X1477" i="4"/>
  <c r="I1487" i="3" s="1"/>
  <c r="U1478" i="4"/>
  <c r="F1488" i="3" s="1"/>
  <c r="W1478" i="4"/>
  <c r="H1488" i="3" s="1"/>
  <c r="Y1482" i="4"/>
  <c r="J1492" i="3" s="1"/>
  <c r="V1483" i="4"/>
  <c r="G1493" i="3" s="1"/>
  <c r="X1485" i="4"/>
  <c r="I1495" i="3" s="1"/>
  <c r="U1486" i="4"/>
  <c r="F1496" i="3" s="1"/>
  <c r="W1486" i="4"/>
  <c r="H1496" i="3" s="1"/>
  <c r="Y1490" i="4"/>
  <c r="J1500" i="3" s="1"/>
  <c r="V1491" i="4"/>
  <c r="G1501" i="3" s="1"/>
  <c r="X1493" i="4"/>
  <c r="I1503" i="3" s="1"/>
  <c r="U1494" i="4"/>
  <c r="F1504" i="3" s="1"/>
  <c r="W1494" i="4"/>
  <c r="H1504" i="3" s="1"/>
  <c r="Y1498" i="4"/>
  <c r="J1508" i="3" s="1"/>
  <c r="V1499" i="4"/>
  <c r="G1509" i="3" s="1"/>
  <c r="X1501" i="4"/>
  <c r="I1511" i="3" s="1"/>
  <c r="U1502" i="4"/>
  <c r="F1512" i="3" s="1"/>
  <c r="W1504" i="4"/>
  <c r="H1514" i="3" s="1"/>
  <c r="Y1506" i="4"/>
  <c r="J1516" i="3" s="1"/>
  <c r="V1507" i="4"/>
  <c r="G1517" i="3" s="1"/>
  <c r="X1509" i="4"/>
  <c r="I1519" i="3" s="1"/>
  <c r="U1510" i="4"/>
  <c r="F1520" i="3" s="1"/>
  <c r="W1512" i="4"/>
  <c r="H1522" i="3" s="1"/>
  <c r="Y1514" i="4"/>
  <c r="J1524" i="3" s="1"/>
  <c r="V1515" i="4"/>
  <c r="G1525" i="3" s="1"/>
  <c r="X1517" i="4"/>
  <c r="I1527" i="3" s="1"/>
  <c r="U1518" i="4"/>
  <c r="F1528" i="3" s="1"/>
  <c r="W1520" i="4"/>
  <c r="H1530" i="3" s="1"/>
  <c r="Y1522" i="4"/>
  <c r="J1532" i="3" s="1"/>
  <c r="V1523" i="4"/>
  <c r="G1533" i="3" s="1"/>
  <c r="X1525" i="4"/>
  <c r="I1535" i="3" s="1"/>
  <c r="U1526" i="4"/>
  <c r="F1536" i="3" s="1"/>
  <c r="W1528" i="4"/>
  <c r="H1538" i="3" s="1"/>
  <c r="Y1530" i="4"/>
  <c r="J1540" i="3" s="1"/>
  <c r="V1531" i="4"/>
  <c r="G1541" i="3" s="1"/>
  <c r="X1533" i="4"/>
  <c r="I1543" i="3" s="1"/>
  <c r="U1534" i="4"/>
  <c r="F1544" i="3" s="1"/>
  <c r="W1536" i="4"/>
  <c r="H1546" i="3" s="1"/>
  <c r="Y1538" i="4"/>
  <c r="J1548" i="3" s="1"/>
  <c r="V1539" i="4"/>
  <c r="G1549" i="3" s="1"/>
  <c r="X1541" i="4"/>
  <c r="I1551" i="3" s="1"/>
  <c r="U1542" i="4"/>
  <c r="F1552" i="3" s="1"/>
  <c r="W1544" i="4"/>
  <c r="H1554" i="3" s="1"/>
  <c r="Y1546" i="4"/>
  <c r="J1556" i="3" s="1"/>
  <c r="V1547" i="4"/>
  <c r="G1557" i="3" s="1"/>
  <c r="X1549" i="4"/>
  <c r="I1559" i="3" s="1"/>
  <c r="U1550" i="4"/>
  <c r="F1560" i="3" s="1"/>
  <c r="W1552" i="4"/>
  <c r="H1562" i="3" s="1"/>
  <c r="Y1554" i="4"/>
  <c r="J1564" i="3" s="1"/>
  <c r="V1555" i="4"/>
  <c r="G1565" i="3" s="1"/>
  <c r="X1557" i="4"/>
  <c r="I1567" i="3" s="1"/>
  <c r="U1558" i="4"/>
  <c r="F1568" i="3" s="1"/>
  <c r="W1560" i="4"/>
  <c r="H1570" i="3" s="1"/>
  <c r="Y1562" i="4"/>
  <c r="J1572" i="3" s="1"/>
  <c r="V1563" i="4"/>
  <c r="G1573" i="3" s="1"/>
  <c r="X1565" i="4"/>
  <c r="I1575" i="3" s="1"/>
  <c r="U1566" i="4"/>
  <c r="F1576" i="3" s="1"/>
  <c r="W1568" i="4"/>
  <c r="H1578" i="3" s="1"/>
  <c r="Y1570" i="4"/>
  <c r="J1580" i="3" s="1"/>
  <c r="V1571" i="4"/>
  <c r="G1581" i="3" s="1"/>
  <c r="X1573" i="4"/>
  <c r="I1583" i="3" s="1"/>
  <c r="U1574" i="4"/>
  <c r="F1584" i="3" s="1"/>
  <c r="W1576" i="4"/>
  <c r="H1586" i="3" s="1"/>
  <c r="Y1578" i="4"/>
  <c r="J1588" i="3" s="1"/>
  <c r="V1579" i="4"/>
  <c r="G1589" i="3" s="1"/>
  <c r="X1581" i="4"/>
  <c r="I1591" i="3" s="1"/>
  <c r="U1582" i="4"/>
  <c r="F1592" i="3" s="1"/>
  <c r="W1584" i="4"/>
  <c r="H1594" i="3" s="1"/>
  <c r="Y1586" i="4"/>
  <c r="J1596" i="3" s="1"/>
  <c r="V1587" i="4"/>
  <c r="G1597" i="3" s="1"/>
  <c r="X1589" i="4"/>
  <c r="I1599" i="3" s="1"/>
  <c r="U1590" i="4"/>
  <c r="F1600" i="3" s="1"/>
  <c r="V1592" i="4"/>
  <c r="G1602" i="3" s="1"/>
  <c r="V1594" i="4"/>
  <c r="G1604" i="3" s="1"/>
  <c r="V1596" i="4"/>
  <c r="G1606" i="3" s="1"/>
  <c r="V1598" i="4"/>
  <c r="G1608" i="3" s="1"/>
  <c r="V1600" i="4"/>
  <c r="G1610" i="3" s="1"/>
  <c r="V1602" i="4"/>
  <c r="G1612" i="3" s="1"/>
  <c r="V1604" i="4"/>
  <c r="G1614" i="3" s="1"/>
  <c r="V1606" i="4"/>
  <c r="G1616" i="3" s="1"/>
  <c r="V1608" i="4"/>
  <c r="G1618" i="3" s="1"/>
  <c r="V1610" i="4"/>
  <c r="G1620" i="3" s="1"/>
  <c r="V1612" i="4"/>
  <c r="G1622" i="3" s="1"/>
  <c r="V1614" i="4"/>
  <c r="G1624" i="3" s="1"/>
  <c r="V1616" i="4"/>
  <c r="G1626" i="3" s="1"/>
  <c r="V1618" i="4"/>
  <c r="G1628" i="3" s="1"/>
  <c r="V1620" i="4"/>
  <c r="G1630" i="3" s="1"/>
  <c r="V1622" i="4"/>
  <c r="G1632" i="3" s="1"/>
  <c r="V1624" i="4"/>
  <c r="G1634" i="3" s="1"/>
  <c r="V1626" i="4"/>
  <c r="G1636" i="3" s="1"/>
  <c r="V1628" i="4"/>
  <c r="G1638" i="3" s="1"/>
  <c r="V1630" i="4"/>
  <c r="G1640" i="3" s="1"/>
  <c r="X1630" i="4"/>
  <c r="I1640" i="3" s="1"/>
  <c r="V1632" i="4"/>
  <c r="G1642" i="3" s="1"/>
  <c r="X1632" i="4"/>
  <c r="I1642" i="3" s="1"/>
  <c r="V1634" i="4"/>
  <c r="G1644" i="3" s="1"/>
  <c r="X1634" i="4"/>
  <c r="I1644" i="3" s="1"/>
  <c r="V1636" i="4"/>
  <c r="G1646" i="3" s="1"/>
  <c r="X1636" i="4"/>
  <c r="I1646" i="3" s="1"/>
  <c r="V1638" i="4"/>
  <c r="G1648" i="3" s="1"/>
  <c r="X1638" i="4"/>
  <c r="I1648" i="3" s="1"/>
  <c r="V1640" i="4"/>
  <c r="G1650" i="3" s="1"/>
  <c r="X1640" i="4"/>
  <c r="I1650" i="3" s="1"/>
  <c r="V1642" i="4"/>
  <c r="G1652" i="3" s="1"/>
  <c r="X1642" i="4"/>
  <c r="I1652" i="3" s="1"/>
  <c r="T1643" i="4"/>
  <c r="E1653" i="3" s="1"/>
  <c r="W1644" i="4"/>
  <c r="H1654" i="3" s="1"/>
  <c r="U1645" i="4"/>
  <c r="F1655" i="3" s="1"/>
  <c r="W1645" i="4"/>
  <c r="H1655" i="3" s="1"/>
  <c r="U1648" i="4"/>
  <c r="F1658" i="3" s="1"/>
  <c r="X1649" i="4"/>
  <c r="I1659" i="3" s="1"/>
  <c r="U1650" i="4"/>
  <c r="F1660" i="3" s="1"/>
  <c r="W1650" i="4"/>
  <c r="H1660" i="3" s="1"/>
  <c r="T1653" i="4"/>
  <c r="E1663" i="3" s="1"/>
  <c r="V1653" i="4"/>
  <c r="G1663" i="3" s="1"/>
  <c r="W1655" i="4"/>
  <c r="H1665" i="3" s="1"/>
  <c r="W1659" i="4"/>
  <c r="H1669" i="3" s="1"/>
  <c r="U1660" i="4"/>
  <c r="F1670" i="3" s="1"/>
  <c r="Y1661" i="4"/>
  <c r="J1671" i="3" s="1"/>
  <c r="W1664" i="4"/>
  <c r="H1674" i="3" s="1"/>
  <c r="Y1664" i="4"/>
  <c r="J1674" i="3" s="1"/>
  <c r="U1667" i="4"/>
  <c r="F1677" i="3" s="1"/>
  <c r="W1668" i="4"/>
  <c r="H1678" i="3" s="1"/>
  <c r="U1669" i="4"/>
  <c r="F1679" i="3" s="1"/>
  <c r="W1669" i="4"/>
  <c r="H1679" i="3" s="1"/>
  <c r="T1672" i="4"/>
  <c r="E1682" i="3" s="1"/>
  <c r="X1673" i="4"/>
  <c r="I1683" i="3" s="1"/>
  <c r="T1676" i="4"/>
  <c r="E1686" i="3" s="1"/>
  <c r="V1676" i="4"/>
  <c r="G1686" i="3" s="1"/>
  <c r="U1681" i="4"/>
  <c r="F1691" i="3" s="1"/>
  <c r="Y1682" i="4"/>
  <c r="J1692" i="3" s="1"/>
  <c r="Y1684" i="4"/>
  <c r="J1694" i="3" s="1"/>
  <c r="U1686" i="4"/>
  <c r="F1696" i="3" s="1"/>
  <c r="W1686" i="4"/>
  <c r="H1696" i="3" s="1"/>
  <c r="V1690" i="4"/>
  <c r="G1700" i="3" s="1"/>
  <c r="T1693" i="4"/>
  <c r="E1703" i="3" s="1"/>
  <c r="T1695" i="4"/>
  <c r="E1705" i="3" s="1"/>
  <c r="V1695" i="4"/>
  <c r="G1705" i="3" s="1"/>
  <c r="X1701" i="4"/>
  <c r="I1711" i="3" s="1"/>
  <c r="U1704" i="4"/>
  <c r="F1714" i="3" s="1"/>
  <c r="W1704" i="4"/>
  <c r="H1714" i="3" s="1"/>
  <c r="V1706" i="4"/>
  <c r="G1716" i="3" s="1"/>
  <c r="T1709" i="4"/>
  <c r="E1719" i="3" s="1"/>
  <c r="T1711" i="4"/>
  <c r="E1721" i="3" s="1"/>
  <c r="V1711" i="4"/>
  <c r="G1721" i="3" s="1"/>
  <c r="X1717" i="4"/>
  <c r="I1727" i="3" s="1"/>
  <c r="U1720" i="4"/>
  <c r="F1730" i="3" s="1"/>
  <c r="W1720" i="4"/>
  <c r="H1730" i="3" s="1"/>
  <c r="V1722" i="4"/>
  <c r="G1732" i="3" s="1"/>
  <c r="T1725" i="4"/>
  <c r="E1735" i="3" s="1"/>
  <c r="T1727" i="4"/>
  <c r="E1737" i="3" s="1"/>
  <c r="V1727" i="4"/>
  <c r="G1737" i="3" s="1"/>
  <c r="X1733" i="4"/>
  <c r="I1743" i="3" s="1"/>
  <c r="U1736" i="4"/>
  <c r="F1746" i="3" s="1"/>
  <c r="W1736" i="4"/>
  <c r="H1746" i="3" s="1"/>
  <c r="V1738" i="4"/>
  <c r="G1748" i="3" s="1"/>
  <c r="T1741" i="4"/>
  <c r="E1751" i="3" s="1"/>
  <c r="T1743" i="4"/>
  <c r="E1753" i="3" s="1"/>
  <c r="V1743" i="4"/>
  <c r="G1753" i="3" s="1"/>
  <c r="X1749" i="4"/>
  <c r="I1759" i="3" s="1"/>
  <c r="U1752" i="4"/>
  <c r="F1762" i="3" s="1"/>
  <c r="W1752" i="4"/>
  <c r="H1762" i="3" s="1"/>
  <c r="V1754" i="4"/>
  <c r="G1764" i="3" s="1"/>
  <c r="T1757" i="4"/>
  <c r="E1767" i="3" s="1"/>
  <c r="T1759" i="4"/>
  <c r="E1769" i="3" s="1"/>
  <c r="V1759" i="4"/>
  <c r="G1769" i="3" s="1"/>
  <c r="X1765" i="4"/>
  <c r="I1775" i="3" s="1"/>
  <c r="U1768" i="4"/>
  <c r="F1778" i="3" s="1"/>
  <c r="W1768" i="4"/>
  <c r="H1778" i="3" s="1"/>
  <c r="V1770" i="4"/>
  <c r="G1780" i="3" s="1"/>
  <c r="T1773" i="4"/>
  <c r="E1783" i="3" s="1"/>
  <c r="T1775" i="4"/>
  <c r="E1785" i="3" s="1"/>
  <c r="V1775" i="4"/>
  <c r="G1785" i="3" s="1"/>
  <c r="X1781" i="4"/>
  <c r="I1791" i="3" s="1"/>
  <c r="U1784" i="4"/>
  <c r="F1794" i="3" s="1"/>
  <c r="W1784" i="4"/>
  <c r="H1794" i="3" s="1"/>
  <c r="V1786" i="4"/>
  <c r="G1796" i="3" s="1"/>
  <c r="T1789" i="4"/>
  <c r="E1799" i="3" s="1"/>
  <c r="T1791" i="4"/>
  <c r="E1801" i="3" s="1"/>
  <c r="V1791" i="4"/>
  <c r="G1801" i="3" s="1"/>
  <c r="V1797" i="4"/>
  <c r="G1807" i="3" s="1"/>
  <c r="V1799" i="4"/>
  <c r="G1809" i="3" s="1"/>
  <c r="V1801" i="4"/>
  <c r="G1811" i="3" s="1"/>
  <c r="V1803" i="4"/>
  <c r="G1813" i="3" s="1"/>
  <c r="V1805" i="4"/>
  <c r="G1815" i="3" s="1"/>
  <c r="V1807" i="4"/>
  <c r="G1817" i="3" s="1"/>
  <c r="X1807" i="4"/>
  <c r="I1817" i="3" s="1"/>
  <c r="V1809" i="4"/>
  <c r="G1819" i="3" s="1"/>
  <c r="X1809" i="4"/>
  <c r="I1819" i="3" s="1"/>
  <c r="V1811" i="4"/>
  <c r="G1821" i="3" s="1"/>
  <c r="X1811" i="4"/>
  <c r="I1821" i="3" s="1"/>
  <c r="V1813" i="4"/>
  <c r="G1823" i="3" s="1"/>
  <c r="X1813" i="4"/>
  <c r="I1823" i="3" s="1"/>
  <c r="V1815" i="4"/>
  <c r="G1825" i="3" s="1"/>
  <c r="X1815" i="4"/>
  <c r="I1825" i="3" s="1"/>
  <c r="V1817" i="4"/>
  <c r="G1827" i="3" s="1"/>
  <c r="X1817" i="4"/>
  <c r="I1827" i="3" s="1"/>
  <c r="V1819" i="4"/>
  <c r="G1829" i="3" s="1"/>
  <c r="X1819" i="4"/>
  <c r="I1829" i="3" s="1"/>
  <c r="V1821" i="4"/>
  <c r="G1831" i="3" s="1"/>
  <c r="X1821" i="4"/>
  <c r="I1831" i="3" s="1"/>
  <c r="V1823" i="4"/>
  <c r="G1833" i="3" s="1"/>
  <c r="X1823" i="4"/>
  <c r="I1833" i="3" s="1"/>
  <c r="V1825" i="4"/>
  <c r="G1835" i="3" s="1"/>
  <c r="X1825" i="4"/>
  <c r="I1835" i="3" s="1"/>
  <c r="V1827" i="4"/>
  <c r="G1837" i="3" s="1"/>
  <c r="X1827" i="4"/>
  <c r="I1837" i="3" s="1"/>
  <c r="V1831" i="4"/>
  <c r="G1841" i="3" s="1"/>
  <c r="T1832" i="4"/>
  <c r="E1842" i="3" s="1"/>
  <c r="V1836" i="4"/>
  <c r="G1846" i="3" s="1"/>
  <c r="X1836" i="4"/>
  <c r="I1846" i="3" s="1"/>
  <c r="T1839" i="4"/>
  <c r="E1849" i="3" s="1"/>
  <c r="V1840" i="4"/>
  <c r="G1850" i="3" s="1"/>
  <c r="U1843" i="4"/>
  <c r="F1853" i="3" s="1"/>
  <c r="W1843" i="4"/>
  <c r="H1853" i="3" s="1"/>
  <c r="U1854" i="4"/>
  <c r="F1864" i="3" s="1"/>
  <c r="W1854" i="4"/>
  <c r="H1864" i="3" s="1"/>
  <c r="T1855" i="4"/>
  <c r="E1865" i="3" s="1"/>
  <c r="V1856" i="4"/>
  <c r="G1866" i="3" s="1"/>
  <c r="U1859" i="4"/>
  <c r="F1869" i="3" s="1"/>
  <c r="W1859" i="4"/>
  <c r="H1869" i="3" s="1"/>
  <c r="X1865" i="4"/>
  <c r="I1875" i="3" s="1"/>
  <c r="U1866" i="4"/>
  <c r="F1876" i="3" s="1"/>
  <c r="W1866" i="4"/>
  <c r="H1876" i="3" s="1"/>
  <c r="T1869" i="4"/>
  <c r="E1879" i="3" s="1"/>
  <c r="V1869" i="4"/>
  <c r="G1879" i="3" s="1"/>
  <c r="Y1870" i="4"/>
  <c r="J1880" i="3" s="1"/>
  <c r="V1871" i="4"/>
  <c r="G1881" i="3" s="1"/>
  <c r="T1872" i="4"/>
  <c r="E1882" i="3" s="1"/>
  <c r="V1876" i="4"/>
  <c r="G1886" i="3" s="1"/>
  <c r="X1876" i="4"/>
  <c r="I1886" i="3" s="1"/>
  <c r="T1881" i="4"/>
  <c r="E1891" i="3" s="1"/>
  <c r="V1881" i="4"/>
  <c r="G1891" i="3" s="1"/>
  <c r="X1885" i="4"/>
  <c r="I1895" i="3" s="1"/>
  <c r="U1886" i="4"/>
  <c r="F1896" i="3" s="1"/>
  <c r="W1886" i="4"/>
  <c r="H1896" i="3" s="1"/>
  <c r="T1887" i="4"/>
  <c r="E1897" i="3" s="1"/>
  <c r="V1888" i="4"/>
  <c r="G1898" i="3" s="1"/>
  <c r="U1891" i="4"/>
  <c r="F1901" i="3" s="1"/>
  <c r="W1891" i="4"/>
  <c r="H1901" i="3" s="1"/>
  <c r="W1898" i="4"/>
  <c r="H1908" i="3" s="1"/>
  <c r="X1900" i="4"/>
  <c r="I1910" i="3" s="1"/>
  <c r="U1901" i="4"/>
  <c r="F1911" i="3" s="1"/>
  <c r="W1901" i="4"/>
  <c r="H1911" i="3" s="1"/>
  <c r="X1910" i="4"/>
  <c r="I1920" i="3" s="1"/>
  <c r="U1911" i="4"/>
  <c r="F1921" i="3" s="1"/>
  <c r="V1913" i="4"/>
  <c r="G1923" i="3" s="1"/>
  <c r="T1916" i="4"/>
  <c r="E1926" i="3" s="1"/>
  <c r="V1916" i="4"/>
  <c r="G1926" i="3" s="1"/>
  <c r="W1920" i="4"/>
  <c r="H1930" i="3" s="1"/>
  <c r="X1922" i="4"/>
  <c r="I1932" i="3" s="1"/>
  <c r="U1923" i="4"/>
  <c r="F1933" i="3" s="1"/>
  <c r="U1925" i="4"/>
  <c r="F1935" i="3" s="1"/>
  <c r="W1925" i="4"/>
  <c r="H1935" i="3" s="1"/>
  <c r="X1934" i="4"/>
  <c r="I1944" i="3" s="1"/>
  <c r="U1935" i="4"/>
  <c r="F1945" i="3" s="1"/>
  <c r="U1937" i="4"/>
  <c r="F1947" i="3" s="1"/>
  <c r="W1937" i="4"/>
  <c r="H1947" i="3" s="1"/>
  <c r="X1946" i="4"/>
  <c r="I1956" i="3" s="1"/>
  <c r="U1947" i="4"/>
  <c r="F1957" i="3" s="1"/>
  <c r="V1949" i="4"/>
  <c r="G1959" i="3" s="1"/>
  <c r="T1952" i="4"/>
  <c r="E1962" i="3" s="1"/>
  <c r="V1952" i="4"/>
  <c r="G1962" i="3" s="1"/>
  <c r="W1956" i="4"/>
  <c r="H1966" i="3" s="1"/>
  <c r="V1959" i="4"/>
  <c r="G1969" i="3" s="1"/>
  <c r="T1962" i="4"/>
  <c r="E1972" i="3" s="1"/>
  <c r="V1962" i="4"/>
  <c r="G1972" i="3" s="1"/>
  <c r="Y1963" i="4"/>
  <c r="J1973" i="3" s="1"/>
  <c r="W1966" i="4"/>
  <c r="H1976" i="3" s="1"/>
  <c r="X1968" i="4"/>
  <c r="I1978" i="3" s="1"/>
  <c r="U1969" i="4"/>
  <c r="F1979" i="3" s="1"/>
  <c r="W1969" i="4"/>
  <c r="H1979" i="3" s="1"/>
  <c r="V1971" i="4"/>
  <c r="G1981" i="3" s="1"/>
  <c r="T1974" i="4"/>
  <c r="E1984" i="3" s="1"/>
  <c r="T1976" i="4"/>
  <c r="E1986" i="3" s="1"/>
  <c r="V1976" i="4"/>
  <c r="G1986" i="3" s="1"/>
  <c r="X1982" i="4"/>
  <c r="I1992" i="3" s="1"/>
  <c r="U1983" i="4"/>
  <c r="F1993" i="3" s="1"/>
  <c r="V1985" i="4"/>
  <c r="G1995" i="3" s="1"/>
  <c r="T1988" i="4"/>
  <c r="E1998" i="3" s="1"/>
  <c r="V1988" i="4"/>
  <c r="G1998" i="3" s="1"/>
  <c r="W1992" i="4"/>
  <c r="H2002" i="3" s="1"/>
  <c r="U1995" i="4"/>
  <c r="F2005" i="3" s="1"/>
  <c r="Y1996" i="4"/>
  <c r="J2006" i="3" s="1"/>
  <c r="U1997" i="4"/>
  <c r="F2007" i="3" s="1"/>
  <c r="W1997" i="4"/>
  <c r="H2007" i="3" s="1"/>
  <c r="T2002" i="4"/>
  <c r="E2012" i="3" s="1"/>
  <c r="V2002" i="4"/>
  <c r="G2012" i="3" s="1"/>
  <c r="Y2003" i="4"/>
  <c r="J2013" i="3" s="1"/>
  <c r="U2004" i="4"/>
  <c r="F2014" i="3" s="1"/>
  <c r="W2006" i="4"/>
  <c r="H2016" i="3" s="1"/>
  <c r="X2008" i="4"/>
  <c r="I2018" i="3" s="1"/>
  <c r="U2009" i="4"/>
  <c r="F2019" i="3" s="1"/>
  <c r="W2013" i="4"/>
  <c r="H2023" i="3" s="1"/>
  <c r="T2014" i="4"/>
  <c r="E2024" i="3" s="1"/>
  <c r="V2014" i="4"/>
  <c r="G2024" i="3" s="1"/>
  <c r="Y2015" i="4"/>
  <c r="J2025" i="3" s="1"/>
  <c r="U2015" i="4"/>
  <c r="F2025" i="3" s="1"/>
  <c r="U2016" i="4"/>
  <c r="F2026" i="3" s="1"/>
  <c r="W2020" i="4"/>
  <c r="H2030" i="3" s="1"/>
  <c r="U2021" i="4"/>
  <c r="F2031" i="3" s="1"/>
  <c r="V2031" i="4"/>
  <c r="G2041" i="3" s="1"/>
  <c r="W2033" i="4"/>
  <c r="H2043" i="3" s="1"/>
  <c r="T2034" i="4"/>
  <c r="E2044" i="3" s="1"/>
  <c r="V2034" i="4"/>
  <c r="G2044" i="3" s="1"/>
  <c r="Y2035" i="4"/>
  <c r="J2045" i="3" s="1"/>
  <c r="U2035" i="4"/>
  <c r="F2045" i="3" s="1"/>
  <c r="U2036" i="4"/>
  <c r="F2046" i="3" s="1"/>
  <c r="Y2044" i="4"/>
  <c r="J2054" i="3" s="1"/>
  <c r="U2045" i="4"/>
  <c r="F2055" i="3" s="1"/>
  <c r="U2048" i="4"/>
  <c r="F2058" i="3" s="1"/>
  <c r="W2050" i="4"/>
  <c r="H2060" i="3" s="1"/>
  <c r="W2053" i="4"/>
  <c r="H2063" i="3" s="1"/>
  <c r="T2054" i="4"/>
  <c r="E2064" i="3" s="1"/>
  <c r="V2059" i="4"/>
  <c r="G2069" i="3" s="1"/>
  <c r="W2061" i="4"/>
  <c r="H2071" i="3" s="1"/>
  <c r="U2062" i="4"/>
  <c r="F2072" i="3" s="1"/>
  <c r="V2065" i="4"/>
  <c r="G2075" i="3" s="1"/>
  <c r="X2067" i="4"/>
  <c r="I2077" i="3" s="1"/>
  <c r="U2068" i="4"/>
  <c r="F2078" i="3" s="1"/>
  <c r="T2071" i="4"/>
  <c r="E2081" i="3" s="1"/>
  <c r="Y2072" i="4"/>
  <c r="J2082" i="3" s="1"/>
  <c r="U2074" i="4"/>
  <c r="F2084" i="3" s="1"/>
  <c r="V2077" i="4"/>
  <c r="G2087" i="3" s="1"/>
  <c r="X2077" i="4"/>
  <c r="I2087" i="3" s="1"/>
  <c r="V2080" i="4"/>
  <c r="G2090" i="3" s="1"/>
  <c r="X2080" i="4"/>
  <c r="I2090" i="3" s="1"/>
  <c r="Y2082" i="4"/>
  <c r="J2092" i="3" s="1"/>
  <c r="T2084" i="4"/>
  <c r="E2094" i="3" s="1"/>
  <c r="W2086" i="4"/>
  <c r="H2096" i="3" s="1"/>
  <c r="X2090" i="4"/>
  <c r="I2100" i="3" s="1"/>
  <c r="T2091" i="4"/>
  <c r="E2101" i="3" s="1"/>
  <c r="V2094" i="4"/>
  <c r="G2104" i="3" s="1"/>
  <c r="X2094" i="4"/>
  <c r="I2104" i="3" s="1"/>
  <c r="T2095" i="4"/>
  <c r="E2105" i="3" s="1"/>
  <c r="T2099" i="4"/>
  <c r="E2109" i="3" s="1"/>
  <c r="V2102" i="4"/>
  <c r="G2112" i="3" s="1"/>
  <c r="X2102" i="4"/>
  <c r="I2112" i="3" s="1"/>
  <c r="T2103" i="4"/>
  <c r="E2113" i="3" s="1"/>
  <c r="V2106" i="4"/>
  <c r="G2116" i="3" s="1"/>
  <c r="X2106" i="4"/>
  <c r="I2116" i="3" s="1"/>
  <c r="T2107" i="4"/>
  <c r="E2117" i="3" s="1"/>
  <c r="V2110" i="4"/>
  <c r="G2120" i="3" s="1"/>
  <c r="X2110" i="4"/>
  <c r="I2120" i="3" s="1"/>
  <c r="T2111" i="4"/>
  <c r="E2121" i="3" s="1"/>
  <c r="V2114" i="4"/>
  <c r="G2124" i="3" s="1"/>
  <c r="X2114" i="4"/>
  <c r="I2124" i="3" s="1"/>
  <c r="T2115" i="4"/>
  <c r="E2125" i="3" s="1"/>
  <c r="V1874" i="4"/>
  <c r="G1884" i="3" s="1"/>
  <c r="U1879" i="4"/>
  <c r="F1889" i="3" s="1"/>
  <c r="W1888" i="4"/>
  <c r="H1898" i="3" s="1"/>
  <c r="X1891" i="4"/>
  <c r="I1901" i="3" s="1"/>
  <c r="Y1895" i="4"/>
  <c r="J1905" i="3" s="1"/>
  <c r="U1899" i="4"/>
  <c r="F1909" i="3" s="1"/>
  <c r="V1901" i="4"/>
  <c r="G1911" i="3" s="1"/>
  <c r="T1904" i="4"/>
  <c r="E1914" i="3" s="1"/>
  <c r="V1904" i="4"/>
  <c r="G1914" i="3" s="1"/>
  <c r="V1911" i="4"/>
  <c r="G1921" i="3" s="1"/>
  <c r="T1914" i="4"/>
  <c r="E1924" i="3" s="1"/>
  <c r="V1914" i="4"/>
  <c r="G1924" i="3" s="1"/>
  <c r="Y1915" i="4"/>
  <c r="J1925" i="3" s="1"/>
  <c r="X1920" i="4"/>
  <c r="I1930" i="3" s="1"/>
  <c r="V1923" i="4"/>
  <c r="G1933" i="3" s="1"/>
  <c r="V1925" i="4"/>
  <c r="G1935" i="3" s="1"/>
  <c r="T1928" i="4"/>
  <c r="E1938" i="3" s="1"/>
  <c r="V1928" i="4"/>
  <c r="G1938" i="3" s="1"/>
  <c r="W1932" i="4"/>
  <c r="H1942" i="3" s="1"/>
  <c r="V1935" i="4"/>
  <c r="G1945" i="3" s="1"/>
  <c r="V1937" i="4"/>
  <c r="G1947" i="3" s="1"/>
  <c r="T1940" i="4"/>
  <c r="E1950" i="3" s="1"/>
  <c r="V1940" i="4"/>
  <c r="G1950" i="3" s="1"/>
  <c r="W1944" i="4"/>
  <c r="H1954" i="3" s="1"/>
  <c r="V1947" i="4"/>
  <c r="G1957" i="3" s="1"/>
  <c r="T1950" i="4"/>
  <c r="E1960" i="3" s="1"/>
  <c r="V1950" i="4"/>
  <c r="G1960" i="3" s="1"/>
  <c r="Y1951" i="4"/>
  <c r="J1961" i="3" s="1"/>
  <c r="W1954" i="4"/>
  <c r="H1964" i="3" s="1"/>
  <c r="X1956" i="4"/>
  <c r="I1966" i="3" s="1"/>
  <c r="U1957" i="4"/>
  <c r="F1967" i="3" s="1"/>
  <c r="W1957" i="4"/>
  <c r="H1967" i="3" s="1"/>
  <c r="X1966" i="4"/>
  <c r="I1976" i="3" s="1"/>
  <c r="U1967" i="4"/>
  <c r="F1977" i="3" s="1"/>
  <c r="V1969" i="4"/>
  <c r="G1979" i="3" s="1"/>
  <c r="Y1975" i="4"/>
  <c r="J1985" i="3" s="1"/>
  <c r="W1978" i="4"/>
  <c r="H1988" i="3" s="1"/>
  <c r="W1980" i="4"/>
  <c r="H1990" i="3" s="1"/>
  <c r="V1983" i="4"/>
  <c r="G1993" i="3" s="1"/>
  <c r="T1986" i="4"/>
  <c r="E1996" i="3" s="1"/>
  <c r="V1986" i="4"/>
  <c r="G1996" i="3" s="1"/>
  <c r="Y1987" i="4"/>
  <c r="J1997" i="3" s="1"/>
  <c r="W1990" i="4"/>
  <c r="H2000" i="3" s="1"/>
  <c r="X1992" i="4"/>
  <c r="I2002" i="3" s="1"/>
  <c r="V1995" i="4"/>
  <c r="G2005" i="3" s="1"/>
  <c r="V1997" i="4"/>
  <c r="G2007" i="3" s="1"/>
  <c r="T2000" i="4"/>
  <c r="E2010" i="3" s="1"/>
  <c r="U2007" i="4"/>
  <c r="F2017" i="3" s="1"/>
  <c r="Y2008" i="4"/>
  <c r="J2018" i="3" s="1"/>
  <c r="V2009" i="4"/>
  <c r="G2019" i="3" s="1"/>
  <c r="T2012" i="4"/>
  <c r="E2022" i="3" s="1"/>
  <c r="W2018" i="4"/>
  <c r="H2028" i="3" s="1"/>
  <c r="X2020" i="4"/>
  <c r="I2030" i="3" s="1"/>
  <c r="V2021" i="4"/>
  <c r="G2031" i="3" s="1"/>
  <c r="T2024" i="4"/>
  <c r="E2034" i="3" s="1"/>
  <c r="W2028" i="4"/>
  <c r="H2038" i="3" s="1"/>
  <c r="U2029" i="4"/>
  <c r="F2039" i="3" s="1"/>
  <c r="X2033" i="4"/>
  <c r="I2043" i="3" s="1"/>
  <c r="W2038" i="4"/>
  <c r="H2048" i="3" s="1"/>
  <c r="X2040" i="4"/>
  <c r="I2050" i="3" s="1"/>
  <c r="V2043" i="4"/>
  <c r="G2053" i="3" s="1"/>
  <c r="V2045" i="4"/>
  <c r="G2055" i="3" s="1"/>
  <c r="T2046" i="4"/>
  <c r="E2056" i="3" s="1"/>
  <c r="Y2047" i="4"/>
  <c r="J2057" i="3" s="1"/>
  <c r="U2047" i="4"/>
  <c r="F2057" i="3" s="1"/>
  <c r="V2051" i="4"/>
  <c r="G2061" i="3" s="1"/>
  <c r="T2052" i="4"/>
  <c r="E2062" i="3" s="1"/>
  <c r="X2053" i="4"/>
  <c r="I2063" i="3" s="1"/>
  <c r="U2054" i="4"/>
  <c r="F2064" i="3" s="1"/>
  <c r="W2059" i="4"/>
  <c r="H2069" i="3" s="1"/>
  <c r="X2061" i="4"/>
  <c r="I2071" i="3" s="1"/>
  <c r="V2062" i="4"/>
  <c r="G2072" i="3" s="1"/>
  <c r="T2063" i="4"/>
  <c r="E2073" i="3" s="1"/>
  <c r="Y2064" i="4"/>
  <c r="J2074" i="3" s="1"/>
  <c r="T2066" i="4"/>
  <c r="E2076" i="3" s="1"/>
  <c r="V2068" i="4"/>
  <c r="G2078" i="3" s="1"/>
  <c r="W2070" i="4"/>
  <c r="H2080" i="3" s="1"/>
  <c r="X2073" i="4"/>
  <c r="I2083" i="3" s="1"/>
  <c r="V2074" i="4"/>
  <c r="G2084" i="3" s="1"/>
  <c r="Y2076" i="4"/>
  <c r="J2086" i="3" s="1"/>
  <c r="T2078" i="4"/>
  <c r="E2088" i="3" s="1"/>
  <c r="W2080" i="4"/>
  <c r="H2090" i="3" s="1"/>
  <c r="U2081" i="4"/>
  <c r="F2091" i="3" s="1"/>
  <c r="U2084" i="4"/>
  <c r="F2094" i="3" s="1"/>
  <c r="Y2089" i="4"/>
  <c r="J2099" i="3" s="1"/>
  <c r="W2090" i="4"/>
  <c r="H2100" i="3" s="1"/>
  <c r="U2091" i="4"/>
  <c r="F2101" i="3" s="1"/>
  <c r="Y2093" i="4"/>
  <c r="J2103" i="3" s="1"/>
  <c r="W2094" i="4"/>
  <c r="H2104" i="3" s="1"/>
  <c r="U2095" i="4"/>
  <c r="F2105" i="3" s="1"/>
  <c r="Y2097" i="4"/>
  <c r="J2107" i="3" s="1"/>
  <c r="W2098" i="4"/>
  <c r="H2108" i="3" s="1"/>
  <c r="U2099" i="4"/>
  <c r="F2109" i="3" s="1"/>
  <c r="Y2101" i="4"/>
  <c r="J2111" i="3" s="1"/>
  <c r="W2102" i="4"/>
  <c r="H2112" i="3" s="1"/>
  <c r="U2103" i="4"/>
  <c r="F2113" i="3" s="1"/>
  <c r="Y2105" i="4"/>
  <c r="J2115" i="3" s="1"/>
  <c r="W2106" i="4"/>
  <c r="H2116" i="3" s="1"/>
  <c r="U2107" i="4"/>
  <c r="F2117" i="3" s="1"/>
  <c r="Y2109" i="4"/>
  <c r="J2119" i="3" s="1"/>
  <c r="W2110" i="4"/>
  <c r="H2120" i="3" s="1"/>
  <c r="U2111" i="4"/>
  <c r="F2121" i="3" s="1"/>
  <c r="Y2113" i="4"/>
  <c r="J2123" i="3" s="1"/>
  <c r="W2114" i="4"/>
  <c r="H2124" i="3" s="1"/>
  <c r="U2115" i="4"/>
  <c r="F2125" i="3" s="1"/>
  <c r="Y2117" i="4"/>
  <c r="J2127" i="3" s="1"/>
  <c r="W2118" i="4"/>
  <c r="H2128" i="3" s="1"/>
  <c r="U2119" i="4"/>
  <c r="F2129" i="3" s="1"/>
  <c r="Y2121" i="4"/>
  <c r="J2131" i="3" s="1"/>
  <c r="W2122" i="4"/>
  <c r="H2132" i="3" s="1"/>
  <c r="V1867" i="4"/>
  <c r="G1877" i="3" s="1"/>
  <c r="X1867" i="4"/>
  <c r="I1877" i="3" s="1"/>
  <c r="W1869" i="4"/>
  <c r="H1879" i="3" s="1"/>
  <c r="T1870" i="4"/>
  <c r="E1880" i="3" s="1"/>
  <c r="Y1871" i="4"/>
  <c r="J1881" i="3" s="1"/>
  <c r="W1881" i="4"/>
  <c r="H1891" i="3" s="1"/>
  <c r="T1882" i="4"/>
  <c r="E1892" i="3" s="1"/>
  <c r="V1882" i="4"/>
  <c r="G1892" i="3" s="1"/>
  <c r="W1884" i="4"/>
  <c r="H1894" i="3" s="1"/>
  <c r="X1886" i="4"/>
  <c r="I1896" i="3" s="1"/>
  <c r="U1887" i="4"/>
  <c r="F1897" i="3" s="1"/>
  <c r="X1896" i="4"/>
  <c r="I1906" i="3" s="1"/>
  <c r="U1897" i="4"/>
  <c r="F1907" i="3" s="1"/>
  <c r="W1897" i="4"/>
  <c r="H1907" i="3" s="1"/>
  <c r="X1906" i="4"/>
  <c r="I1916" i="3" s="1"/>
  <c r="U1907" i="4"/>
  <c r="F1917" i="3" s="1"/>
  <c r="V1909" i="4"/>
  <c r="G1919" i="3" s="1"/>
  <c r="T1912" i="4"/>
  <c r="E1922" i="3" s="1"/>
  <c r="V1912" i="4"/>
  <c r="G1922" i="3" s="1"/>
  <c r="W1916" i="4"/>
  <c r="H1926" i="3" s="1"/>
  <c r="V1919" i="4"/>
  <c r="G1929" i="3" s="1"/>
  <c r="V1921" i="4"/>
  <c r="G1931" i="3" s="1"/>
  <c r="T1924" i="4"/>
  <c r="E1934" i="3" s="1"/>
  <c r="U1931" i="4"/>
  <c r="F1941" i="3" s="1"/>
  <c r="V1933" i="4"/>
  <c r="G1943" i="3" s="1"/>
  <c r="T1936" i="4"/>
  <c r="E1946" i="3" s="1"/>
  <c r="X1942" i="4"/>
  <c r="I1952" i="3" s="1"/>
  <c r="U1943" i="4"/>
  <c r="F1953" i="3" s="1"/>
  <c r="V1945" i="4"/>
  <c r="G1955" i="3" s="1"/>
  <c r="T1948" i="4"/>
  <c r="E1958" i="3" s="1"/>
  <c r="V1948" i="4"/>
  <c r="G1958" i="3" s="1"/>
  <c r="W1952" i="4"/>
  <c r="H1962" i="3" s="1"/>
  <c r="V1955" i="4"/>
  <c r="G1965" i="3" s="1"/>
  <c r="T1958" i="4"/>
  <c r="E1968" i="3" s="1"/>
  <c r="V1958" i="4"/>
  <c r="G1968" i="3" s="1"/>
  <c r="Y1959" i="4"/>
  <c r="J1969" i="3" s="1"/>
  <c r="W1962" i="4"/>
  <c r="H1972" i="3" s="1"/>
  <c r="X1964" i="4"/>
  <c r="I1974" i="3" s="1"/>
  <c r="U1965" i="4"/>
  <c r="F1975" i="3" s="1"/>
  <c r="W1965" i="4"/>
  <c r="H1975" i="3" s="1"/>
  <c r="V1984" i="4"/>
  <c r="G1994" i="3" s="1"/>
  <c r="V1991" i="4"/>
  <c r="G2001" i="3" s="1"/>
  <c r="V1993" i="4"/>
  <c r="G2003" i="3" s="1"/>
  <c r="V2030" i="4"/>
  <c r="G2040" i="3" s="1"/>
  <c r="W2034" i="4"/>
  <c r="H2044" i="3" s="1"/>
  <c r="V2039" i="4"/>
  <c r="G2049" i="3" s="1"/>
  <c r="V2041" i="4"/>
  <c r="G2051" i="3" s="1"/>
  <c r="V2046" i="4"/>
  <c r="G2056" i="3" s="1"/>
  <c r="V2075" i="4"/>
  <c r="G2085" i="3" s="1"/>
  <c r="V2078" i="4"/>
  <c r="G2088" i="3" s="1"/>
  <c r="X2078" i="4"/>
  <c r="I2088" i="3" s="1"/>
  <c r="Y2080" i="4"/>
  <c r="J2090" i="3" s="1"/>
  <c r="T2082" i="4"/>
  <c r="E2092" i="3" s="1"/>
  <c r="W2084" i="4"/>
  <c r="H2094" i="3" s="1"/>
  <c r="U2088" i="4"/>
  <c r="F2098" i="3" s="1"/>
  <c r="Y2098" i="4"/>
  <c r="J2108" i="3" s="1"/>
  <c r="Y2102" i="4"/>
  <c r="J2112" i="3" s="1"/>
  <c r="U2116" i="4"/>
  <c r="F2126" i="3" s="1"/>
  <c r="W2123" i="4"/>
  <c r="H2133" i="3" s="1"/>
  <c r="Y2126" i="4"/>
  <c r="J2136" i="3" s="1"/>
  <c r="W2127" i="4"/>
  <c r="H2137" i="3" s="1"/>
  <c r="U2128" i="4"/>
  <c r="F2138" i="3" s="1"/>
  <c r="U1870" i="4"/>
  <c r="F1880" i="3" s="1"/>
  <c r="W1870" i="4"/>
  <c r="H1880" i="3" s="1"/>
  <c r="T1871" i="4"/>
  <c r="E1881" i="3" s="1"/>
  <c r="V1872" i="4"/>
  <c r="G1882" i="3" s="1"/>
  <c r="U1875" i="4"/>
  <c r="F1885" i="3" s="1"/>
  <c r="W1875" i="4"/>
  <c r="H1885" i="3" s="1"/>
  <c r="X1881" i="4"/>
  <c r="I1891" i="3" s="1"/>
  <c r="U1882" i="4"/>
  <c r="F1892" i="3" s="1"/>
  <c r="W1882" i="4"/>
  <c r="H1892" i="3" s="1"/>
  <c r="T1885" i="4"/>
  <c r="E1895" i="3" s="1"/>
  <c r="V1885" i="4"/>
  <c r="G1895" i="3" s="1"/>
  <c r="Y1886" i="4"/>
  <c r="J1896" i="3" s="1"/>
  <c r="V1887" i="4"/>
  <c r="G1897" i="3" s="1"/>
  <c r="T1888" i="4"/>
  <c r="E1898" i="3" s="1"/>
  <c r="V1892" i="4"/>
  <c r="G1902" i="3" s="1"/>
  <c r="X1892" i="4"/>
  <c r="I1902" i="3" s="1"/>
  <c r="V1897" i="4"/>
  <c r="G1907" i="3" s="1"/>
  <c r="T1900" i="4"/>
  <c r="E1910" i="3" s="1"/>
  <c r="V1900" i="4"/>
  <c r="G1910" i="3" s="1"/>
  <c r="W1904" i="4"/>
  <c r="H1914" i="3" s="1"/>
  <c r="V1907" i="4"/>
  <c r="G1917" i="3" s="1"/>
  <c r="T1910" i="4"/>
  <c r="E1920" i="3" s="1"/>
  <c r="V1910" i="4"/>
  <c r="G1920" i="3" s="1"/>
  <c r="Y1911" i="4"/>
  <c r="J1921" i="3" s="1"/>
  <c r="W1914" i="4"/>
  <c r="H1924" i="3" s="1"/>
  <c r="X1916" i="4"/>
  <c r="I1926" i="3" s="1"/>
  <c r="U1917" i="4"/>
  <c r="F1927" i="3" s="1"/>
  <c r="W1917" i="4"/>
  <c r="H1927" i="3" s="1"/>
  <c r="T1922" i="4"/>
  <c r="E1932" i="3" s="1"/>
  <c r="V1922" i="4"/>
  <c r="G1932" i="3" s="1"/>
  <c r="Y1923" i="4"/>
  <c r="J1933" i="3" s="1"/>
  <c r="W1928" i="4"/>
  <c r="H1938" i="3" s="1"/>
  <c r="V1931" i="4"/>
  <c r="G1941" i="3" s="1"/>
  <c r="T1934" i="4"/>
  <c r="E1944" i="3" s="1"/>
  <c r="V1934" i="4"/>
  <c r="G1944" i="3" s="1"/>
  <c r="Y1935" i="4"/>
  <c r="J1945" i="3" s="1"/>
  <c r="W1940" i="4"/>
  <c r="H1950" i="3" s="1"/>
  <c r="V1943" i="4"/>
  <c r="G1953" i="3" s="1"/>
  <c r="T1946" i="4"/>
  <c r="E1956" i="3" s="1"/>
  <c r="V1946" i="4"/>
  <c r="G1956" i="3" s="1"/>
  <c r="Y1947" i="4"/>
  <c r="J1957" i="3" s="1"/>
  <c r="W1950" i="4"/>
  <c r="H1960" i="3" s="1"/>
  <c r="X1952" i="4"/>
  <c r="I1962" i="3" s="1"/>
  <c r="U1953" i="4"/>
  <c r="F1963" i="3" s="1"/>
  <c r="W1953" i="4"/>
  <c r="H1963" i="3" s="1"/>
  <c r="X1962" i="4"/>
  <c r="I1972" i="3" s="1"/>
  <c r="U1963" i="4"/>
  <c r="F1973" i="3" s="1"/>
  <c r="V1965" i="4"/>
  <c r="G1975" i="3" s="1"/>
  <c r="T1968" i="4"/>
  <c r="E1978" i="3" s="1"/>
  <c r="V1968" i="4"/>
  <c r="G1978" i="3" s="1"/>
  <c r="X1974" i="4"/>
  <c r="I1984" i="3" s="1"/>
  <c r="U1977" i="4"/>
  <c r="F1987" i="3" s="1"/>
  <c r="W1977" i="4"/>
  <c r="H1987" i="3" s="1"/>
  <c r="V1979" i="4"/>
  <c r="G1989" i="3" s="1"/>
  <c r="T1982" i="4"/>
  <c r="E1992" i="3" s="1"/>
  <c r="V1982" i="4"/>
  <c r="G1992" i="3" s="1"/>
  <c r="Y1983" i="4"/>
  <c r="J1993" i="3" s="1"/>
  <c r="W1986" i="4"/>
  <c r="H1996" i="3" s="1"/>
  <c r="X1988" i="4"/>
  <c r="I1998" i="3" s="1"/>
  <c r="U1989" i="4"/>
  <c r="F1999" i="3" s="1"/>
  <c r="W1989" i="4"/>
  <c r="H1999" i="3" s="1"/>
  <c r="T1994" i="4"/>
  <c r="E2004" i="3" s="1"/>
  <c r="V1994" i="4"/>
  <c r="G2004" i="3" s="1"/>
  <c r="Y1995" i="4"/>
  <c r="J2005" i="3" s="1"/>
  <c r="W2000" i="4"/>
  <c r="H2010" i="3" s="1"/>
  <c r="U2003" i="4"/>
  <c r="F2013" i="3" s="1"/>
  <c r="Y2004" i="4"/>
  <c r="J2014" i="3" s="1"/>
  <c r="V2005" i="4"/>
  <c r="G2015" i="3" s="1"/>
  <c r="T2008" i="4"/>
  <c r="E2018" i="3" s="1"/>
  <c r="Y2016" i="4"/>
  <c r="J2026" i="3" s="1"/>
  <c r="U2017" i="4"/>
  <c r="F2027" i="3" s="1"/>
  <c r="W2024" i="4"/>
  <c r="H2034" i="3" s="1"/>
  <c r="V2027" i="4"/>
  <c r="G2037" i="3" s="1"/>
  <c r="Y2036" i="4"/>
  <c r="J2046" i="3" s="1"/>
  <c r="U2037" i="4"/>
  <c r="F2047" i="3" s="1"/>
  <c r="W2041" i="4"/>
  <c r="H2051" i="3" s="1"/>
  <c r="T2042" i="4"/>
  <c r="E2052" i="3" s="1"/>
  <c r="V2042" i="4"/>
  <c r="G2052" i="3" s="1"/>
  <c r="Y2043" i="4"/>
  <c r="J2053" i="3" s="1"/>
  <c r="U2044" i="4"/>
  <c r="F2054" i="3" s="1"/>
  <c r="W2046" i="4"/>
  <c r="H2056" i="3" s="1"/>
  <c r="Y2048" i="4"/>
  <c r="J2058" i="3" s="1"/>
  <c r="U2049" i="4"/>
  <c r="F2059" i="3" s="1"/>
  <c r="Y2051" i="4"/>
  <c r="J2061" i="3" s="1"/>
  <c r="V2055" i="4"/>
  <c r="G2065" i="3" s="1"/>
  <c r="V2057" i="4"/>
  <c r="G2067" i="3" s="1"/>
  <c r="T2058" i="4"/>
  <c r="E2068" i="3" s="1"/>
  <c r="V2060" i="4"/>
  <c r="G2070" i="3" s="1"/>
  <c r="W2063" i="4"/>
  <c r="H2073" i="3" s="1"/>
  <c r="T2064" i="4"/>
  <c r="E2074" i="3" s="1"/>
  <c r="T2067" i="4"/>
  <c r="E2077" i="3" s="1"/>
  <c r="Y2068" i="4"/>
  <c r="J2078" i="3" s="1"/>
  <c r="V2069" i="4"/>
  <c r="G2079" i="3" s="1"/>
  <c r="U2072" i="4"/>
  <c r="F2082" i="3" s="1"/>
  <c r="Y2074" i="4"/>
  <c r="J2084" i="3" s="1"/>
  <c r="T2076" i="4"/>
  <c r="E2086" i="3" s="1"/>
  <c r="W2078" i="4"/>
  <c r="H2088" i="3" s="1"/>
  <c r="U2079" i="4"/>
  <c r="F2089" i="3" s="1"/>
  <c r="U2082" i="4"/>
  <c r="F2092" i="3" s="1"/>
  <c r="V2085" i="4"/>
  <c r="G2095" i="3" s="1"/>
  <c r="X2085" i="4"/>
  <c r="I2095" i="3" s="1"/>
  <c r="T2089" i="4"/>
  <c r="E2099" i="3" s="1"/>
  <c r="T2093" i="4"/>
  <c r="E2103" i="3" s="1"/>
  <c r="T2097" i="4"/>
  <c r="E2107" i="3" s="1"/>
  <c r="V2100" i="4"/>
  <c r="G2110" i="3" s="1"/>
  <c r="X2100" i="4"/>
  <c r="I2110" i="3" s="1"/>
  <c r="T2101" i="4"/>
  <c r="E2111" i="3" s="1"/>
  <c r="V2104" i="4"/>
  <c r="G2114" i="3" s="1"/>
  <c r="X2104" i="4"/>
  <c r="I2114" i="3" s="1"/>
  <c r="T2105" i="4"/>
  <c r="E2115" i="3" s="1"/>
  <c r="V2108" i="4"/>
  <c r="G2118" i="3" s="1"/>
  <c r="X2108" i="4"/>
  <c r="I2118" i="3" s="1"/>
  <c r="T2109" i="4"/>
  <c r="E2119" i="3" s="1"/>
  <c r="V2112" i="4"/>
  <c r="G2122" i="3" s="1"/>
  <c r="X2112" i="4"/>
  <c r="I2122" i="3" s="1"/>
  <c r="T2113" i="4"/>
  <c r="E2123" i="3" s="1"/>
  <c r="V2116" i="4"/>
  <c r="G2126" i="3" s="1"/>
  <c r="X2116" i="4"/>
  <c r="I2126" i="3" s="1"/>
  <c r="T2117" i="4"/>
  <c r="E2127" i="3" s="1"/>
  <c r="V2120" i="4"/>
  <c r="G2130" i="3" s="1"/>
  <c r="X2120" i="4"/>
  <c r="I2130" i="3" s="1"/>
  <c r="T2121" i="4"/>
  <c r="E2131" i="3" s="1"/>
  <c r="V2124" i="4"/>
  <c r="G2134" i="3" s="1"/>
  <c r="T2125" i="4"/>
  <c r="E2135" i="3" s="1"/>
  <c r="V2128" i="4"/>
  <c r="G2138" i="3" s="1"/>
  <c r="T2129" i="4"/>
  <c r="E2139" i="3" s="1"/>
  <c r="V2132" i="4"/>
  <c r="G2142" i="3" s="1"/>
  <c r="T2133" i="4"/>
  <c r="E2143" i="3" s="1"/>
  <c r="W1872" i="4"/>
  <c r="H1882" i="3" s="1"/>
  <c r="X1874" i="4"/>
  <c r="I1884" i="3" s="1"/>
  <c r="V1875" i="4"/>
  <c r="G1885" i="3" s="1"/>
  <c r="X1875" i="4"/>
  <c r="I1885" i="3" s="1"/>
  <c r="W1877" i="4"/>
  <c r="H1887" i="3" s="1"/>
  <c r="T1878" i="4"/>
  <c r="E1888" i="3" s="1"/>
  <c r="Y1879" i="4"/>
  <c r="J1889" i="3" s="1"/>
  <c r="W1889" i="4"/>
  <c r="H1899" i="3" s="1"/>
  <c r="T1890" i="4"/>
  <c r="E1900" i="3" s="1"/>
  <c r="V1890" i="4"/>
  <c r="G1900" i="3" s="1"/>
  <c r="W1892" i="4"/>
  <c r="H1902" i="3" s="1"/>
  <c r="X1894" i="4"/>
  <c r="I1904" i="3" s="1"/>
  <c r="U1895" i="4"/>
  <c r="F1905" i="3" s="1"/>
  <c r="T1898" i="4"/>
  <c r="E1908" i="3" s="1"/>
  <c r="V1898" i="4"/>
  <c r="G1908" i="3" s="1"/>
  <c r="Y1899" i="4"/>
  <c r="J1909" i="3" s="1"/>
  <c r="W1902" i="4"/>
  <c r="H1912" i="3" s="1"/>
  <c r="X1904" i="4"/>
  <c r="I1914" i="3" s="1"/>
  <c r="U1905" i="4"/>
  <c r="F1915" i="3" s="1"/>
  <c r="W1905" i="4"/>
  <c r="H1915" i="3" s="1"/>
  <c r="V1917" i="4"/>
  <c r="G1927" i="3" s="1"/>
  <c r="W1929" i="4"/>
  <c r="H1939" i="3" s="1"/>
  <c r="W1941" i="4"/>
  <c r="H1951" i="3" s="1"/>
  <c r="V1956" i="4"/>
  <c r="G1966" i="3" s="1"/>
  <c r="W2104" i="4"/>
  <c r="H2114" i="3" s="1"/>
  <c r="U2105" i="4"/>
  <c r="F2115" i="3" s="1"/>
  <c r="Y2107" i="4"/>
  <c r="J2117" i="3" s="1"/>
  <c r="W2108" i="4"/>
  <c r="H2118" i="3" s="1"/>
  <c r="U2109" i="4"/>
  <c r="F2119" i="3" s="1"/>
  <c r="Y2111" i="4"/>
  <c r="J2121" i="3" s="1"/>
  <c r="Y2115" i="4"/>
  <c r="J2125" i="3" s="1"/>
  <c r="W2116" i="4"/>
  <c r="H2126" i="3" s="1"/>
  <c r="T1864" i="4"/>
  <c r="E1874" i="3" s="1"/>
  <c r="V1868" i="4"/>
  <c r="G1878" i="3" s="1"/>
  <c r="X1868" i="4"/>
  <c r="I1878" i="3" s="1"/>
  <c r="T1873" i="4"/>
  <c r="E1883" i="3" s="1"/>
  <c r="V1873" i="4"/>
  <c r="G1883" i="3" s="1"/>
  <c r="X1877" i="4"/>
  <c r="I1887" i="3" s="1"/>
  <c r="U1878" i="4"/>
  <c r="F1888" i="3" s="1"/>
  <c r="W1878" i="4"/>
  <c r="H1888" i="3" s="1"/>
  <c r="T1879" i="4"/>
  <c r="E1889" i="3" s="1"/>
  <c r="V1880" i="4"/>
  <c r="G1890" i="3" s="1"/>
  <c r="U1883" i="4"/>
  <c r="F1893" i="3" s="1"/>
  <c r="W1883" i="4"/>
  <c r="H1893" i="3" s="1"/>
  <c r="X1889" i="4"/>
  <c r="I1899" i="3" s="1"/>
  <c r="U1890" i="4"/>
  <c r="F1900" i="3" s="1"/>
  <c r="W1890" i="4"/>
  <c r="H1900" i="3" s="1"/>
  <c r="T1893" i="4"/>
  <c r="E1903" i="3" s="1"/>
  <c r="V1893" i="4"/>
  <c r="G1903" i="3" s="1"/>
  <c r="Y1894" i="4"/>
  <c r="J1904" i="3" s="1"/>
  <c r="V1895" i="4"/>
  <c r="G1905" i="3" s="1"/>
  <c r="X1902" i="4"/>
  <c r="I1912" i="3" s="1"/>
  <c r="U1903" i="4"/>
  <c r="F1913" i="3" s="1"/>
  <c r="V1905" i="4"/>
  <c r="G1915" i="3" s="1"/>
  <c r="T1908" i="4"/>
  <c r="E1918" i="3" s="1"/>
  <c r="V1908" i="4"/>
  <c r="G1918" i="3" s="1"/>
  <c r="W1912" i="4"/>
  <c r="H1922" i="3" s="1"/>
  <c r="V1915" i="4"/>
  <c r="G1925" i="3" s="1"/>
  <c r="T1918" i="4"/>
  <c r="E1928" i="3" s="1"/>
  <c r="V1918" i="4"/>
  <c r="G1928" i="3" s="1"/>
  <c r="Y1919" i="4"/>
  <c r="J1929" i="3" s="1"/>
  <c r="W1924" i="4"/>
  <c r="H1934" i="3" s="1"/>
  <c r="U1927" i="4"/>
  <c r="F1937" i="3" s="1"/>
  <c r="V1929" i="4"/>
  <c r="G1939" i="3" s="1"/>
  <c r="T1932" i="4"/>
  <c r="E1942" i="3" s="1"/>
  <c r="V1932" i="4"/>
  <c r="G1942" i="3" s="1"/>
  <c r="W1936" i="4"/>
  <c r="H1946" i="3" s="1"/>
  <c r="U1939" i="4"/>
  <c r="F1949" i="3" s="1"/>
  <c r="V1941" i="4"/>
  <c r="G1951" i="3" s="1"/>
  <c r="T1944" i="4"/>
  <c r="E1954" i="3" s="1"/>
  <c r="V1944" i="4"/>
  <c r="G1954" i="3" s="1"/>
  <c r="W1948" i="4"/>
  <c r="H1958" i="3" s="1"/>
  <c r="V1951" i="4"/>
  <c r="G1961" i="3" s="1"/>
  <c r="T1954" i="4"/>
  <c r="E1964" i="3" s="1"/>
  <c r="V1954" i="4"/>
  <c r="G1964" i="3" s="1"/>
  <c r="Y1955" i="4"/>
  <c r="J1965" i="3" s="1"/>
  <c r="W1958" i="4"/>
  <c r="H1968" i="3" s="1"/>
  <c r="X1960" i="4"/>
  <c r="I1970" i="3" s="1"/>
  <c r="U1961" i="4"/>
  <c r="F1971" i="3" s="1"/>
  <c r="W1961" i="4"/>
  <c r="H1971" i="3" s="1"/>
  <c r="X1970" i="4"/>
  <c r="I1980" i="3" s="1"/>
  <c r="U1973" i="4"/>
  <c r="F1983" i="3" s="1"/>
  <c r="W1973" i="4"/>
  <c r="H1983" i="3" s="1"/>
  <c r="V1975" i="4"/>
  <c r="G1985" i="3" s="1"/>
  <c r="T1978" i="4"/>
  <c r="E1988" i="3" s="1"/>
  <c r="T1980" i="4"/>
  <c r="E1990" i="3" s="1"/>
  <c r="V1980" i="4"/>
  <c r="G1990" i="3" s="1"/>
  <c r="W1984" i="4"/>
  <c r="H1994" i="3" s="1"/>
  <c r="V1987" i="4"/>
  <c r="G1997" i="3" s="1"/>
  <c r="T1990" i="4"/>
  <c r="E2000" i="3" s="1"/>
  <c r="V1990" i="4"/>
  <c r="G2000" i="3" s="1"/>
  <c r="Y1991" i="4"/>
  <c r="J2001" i="3" s="1"/>
  <c r="W1996" i="4"/>
  <c r="H2006" i="3" s="1"/>
  <c r="U1999" i="4"/>
  <c r="F2009" i="3" s="1"/>
  <c r="Y2000" i="4"/>
  <c r="J2010" i="3" s="1"/>
  <c r="U2001" i="4"/>
  <c r="F2011" i="3" s="1"/>
  <c r="W2001" i="4"/>
  <c r="H2011" i="3" s="1"/>
  <c r="Y2012" i="4"/>
  <c r="J2022" i="3" s="1"/>
  <c r="U2013" i="4"/>
  <c r="F2023" i="3" s="1"/>
  <c r="W2017" i="4"/>
  <c r="H2027" i="3" s="1"/>
  <c r="T2018" i="4"/>
  <c r="E2028" i="3" s="1"/>
  <c r="V2018" i="4"/>
  <c r="G2028" i="3" s="1"/>
  <c r="Y2019" i="4"/>
  <c r="J2029" i="3" s="1"/>
  <c r="U2019" i="4"/>
  <c r="F2029" i="3" s="1"/>
  <c r="U2020" i="4"/>
  <c r="F2030" i="3" s="1"/>
  <c r="U2023" i="4"/>
  <c r="F2033" i="3" s="1"/>
  <c r="Y2024" i="4"/>
  <c r="J2034" i="3" s="1"/>
  <c r="V2025" i="4"/>
  <c r="G2035" i="3" s="1"/>
  <c r="T2028" i="4"/>
  <c r="E2038" i="3" s="1"/>
  <c r="V2028" i="4"/>
  <c r="G2038" i="3" s="1"/>
  <c r="W2030" i="4"/>
  <c r="H2040" i="3" s="1"/>
  <c r="X2032" i="4"/>
  <c r="I2042" i="3" s="1"/>
  <c r="U2033" i="4"/>
  <c r="F2043" i="3" s="1"/>
  <c r="W2037" i="4"/>
  <c r="H2047" i="3" s="1"/>
  <c r="T2038" i="4"/>
  <c r="E2048" i="3" s="1"/>
  <c r="V2038" i="4"/>
  <c r="G2048" i="3" s="1"/>
  <c r="Y2039" i="4"/>
  <c r="J2049" i="3" s="1"/>
  <c r="U2039" i="4"/>
  <c r="F2049" i="3" s="1"/>
  <c r="U2040" i="4"/>
  <c r="F2050" i="3" s="1"/>
  <c r="V2047" i="4"/>
  <c r="G2057" i="3" s="1"/>
  <c r="W2049" i="4"/>
  <c r="H2059" i="3" s="1"/>
  <c r="U2050" i="4"/>
  <c r="F2060" i="3" s="1"/>
  <c r="Y2052" i="4"/>
  <c r="J2062" i="3" s="1"/>
  <c r="U2053" i="4"/>
  <c r="F2063" i="3" s="1"/>
  <c r="T2056" i="4"/>
  <c r="E2066" i="3" s="1"/>
  <c r="X2057" i="4"/>
  <c r="I2067" i="3" s="1"/>
  <c r="V2058" i="4"/>
  <c r="G2068" i="3" s="1"/>
  <c r="X2060" i="4"/>
  <c r="I2070" i="3" s="1"/>
  <c r="U2061" i="4"/>
  <c r="F2071" i="3" s="1"/>
  <c r="Y2063" i="4"/>
  <c r="J2073" i="3" s="1"/>
  <c r="Y2066" i="4"/>
  <c r="J2076" i="3" s="1"/>
  <c r="V2067" i="4"/>
  <c r="G2077" i="3" s="1"/>
  <c r="T2070" i="4"/>
  <c r="E2080" i="3" s="1"/>
  <c r="W2072" i="4"/>
  <c r="H2082" i="3" s="1"/>
  <c r="U2073" i="4"/>
  <c r="F2083" i="3" s="1"/>
  <c r="V2076" i="4"/>
  <c r="G2086" i="3" s="1"/>
  <c r="X2076" i="4"/>
  <c r="I2086" i="3" s="1"/>
  <c r="Y2078" i="4"/>
  <c r="J2088" i="3" s="1"/>
  <c r="T2080" i="4"/>
  <c r="E2090" i="3" s="1"/>
  <c r="W2082" i="4"/>
  <c r="H2092" i="3" s="1"/>
  <c r="U2083" i="4"/>
  <c r="F2093" i="3" s="1"/>
  <c r="U2086" i="4"/>
  <c r="F2096" i="3" s="1"/>
  <c r="V2089" i="4"/>
  <c r="G2099" i="3" s="1"/>
  <c r="X2089" i="4"/>
  <c r="I2099" i="3" s="1"/>
  <c r="T2090" i="4"/>
  <c r="E2100" i="3" s="1"/>
  <c r="V2093" i="4"/>
  <c r="G2103" i="3" s="1"/>
  <c r="X2093" i="4"/>
  <c r="I2103" i="3" s="1"/>
  <c r="T2094" i="4"/>
  <c r="E2104" i="3" s="1"/>
  <c r="V2097" i="4"/>
  <c r="G2107" i="3" s="1"/>
  <c r="X2097" i="4"/>
  <c r="I2107" i="3" s="1"/>
  <c r="T2098" i="4"/>
  <c r="E2108" i="3" s="1"/>
  <c r="V2101" i="4"/>
  <c r="G2111" i="3" s="1"/>
  <c r="X2101" i="4"/>
  <c r="I2111" i="3" s="1"/>
  <c r="T2102" i="4"/>
  <c r="E2112" i="3" s="1"/>
  <c r="V2105" i="4"/>
  <c r="G2115" i="3" s="1"/>
  <c r="X2105" i="4"/>
  <c r="I2115" i="3" s="1"/>
  <c r="T2106" i="4"/>
  <c r="E2116" i="3" s="1"/>
  <c r="V2109" i="4"/>
  <c r="G2119" i="3" s="1"/>
  <c r="X2109" i="4"/>
  <c r="I2119" i="3" s="1"/>
  <c r="T2110" i="4"/>
  <c r="E2120" i="3" s="1"/>
  <c r="V2113" i="4"/>
  <c r="G2123" i="3" s="1"/>
  <c r="X2113" i="4"/>
  <c r="I2123" i="3" s="1"/>
  <c r="T2114" i="4"/>
  <c r="E2124" i="3" s="1"/>
  <c r="V2117" i="4"/>
  <c r="G2127" i="3" s="1"/>
  <c r="X2117" i="4"/>
  <c r="I2127" i="3" s="1"/>
  <c r="T2118" i="4"/>
  <c r="E2128" i="3" s="1"/>
  <c r="V2121" i="4"/>
  <c r="G2131" i="3" s="1"/>
  <c r="X2121" i="4"/>
  <c r="I2131" i="3" s="1"/>
  <c r="T2122" i="4"/>
  <c r="E2132" i="3" s="1"/>
  <c r="W1913" i="4"/>
  <c r="H1923" i="3" s="1"/>
  <c r="U1949" i="4"/>
  <c r="F1959" i="3" s="1"/>
  <c r="W1949" i="4"/>
  <c r="H1959" i="3" s="1"/>
  <c r="T1964" i="4"/>
  <c r="E1974" i="3" s="1"/>
  <c r="V1964" i="4"/>
  <c r="G1974" i="3" s="1"/>
  <c r="U1971" i="4"/>
  <c r="F1981" i="3" s="1"/>
  <c r="V1973" i="4"/>
  <c r="G1983" i="3" s="1"/>
  <c r="Y1979" i="4"/>
  <c r="J1989" i="3" s="1"/>
  <c r="W1982" i="4"/>
  <c r="H1992" i="3" s="1"/>
  <c r="X1984" i="4"/>
  <c r="I1994" i="3" s="1"/>
  <c r="U1985" i="4"/>
  <c r="F1995" i="3" s="1"/>
  <c r="W1985" i="4"/>
  <c r="H1995" i="3" s="1"/>
  <c r="X1996" i="4"/>
  <c r="I2006" i="3" s="1"/>
  <c r="V1999" i="4"/>
  <c r="G2009" i="3" s="1"/>
  <c r="V2001" i="4"/>
  <c r="G2011" i="3" s="1"/>
  <c r="T2004" i="4"/>
  <c r="E2014" i="3" s="1"/>
  <c r="W2008" i="4"/>
  <c r="H2018" i="3" s="1"/>
  <c r="V2011" i="4"/>
  <c r="G2021" i="3" s="1"/>
  <c r="V2013" i="4"/>
  <c r="G2023" i="3" s="1"/>
  <c r="T2016" i="4"/>
  <c r="E2026" i="3" s="1"/>
  <c r="V2023" i="4"/>
  <c r="G2033" i="3" s="1"/>
  <c r="V2026" i="4"/>
  <c r="G2036" i="3" s="1"/>
  <c r="U2028" i="4"/>
  <c r="F2038" i="3" s="1"/>
  <c r="U2031" i="4"/>
  <c r="F2041" i="3" s="1"/>
  <c r="Y2032" i="4"/>
  <c r="J2042" i="3" s="1"/>
  <c r="V2033" i="4"/>
  <c r="G2043" i="3" s="1"/>
  <c r="T2036" i="4"/>
  <c r="E2046" i="3" s="1"/>
  <c r="W2042" i="4"/>
  <c r="H2052" i="3" s="1"/>
  <c r="X2044" i="4"/>
  <c r="I2054" i="3" s="1"/>
  <c r="T2045" i="4"/>
  <c r="E2055" i="3" s="1"/>
  <c r="W2047" i="4"/>
  <c r="H2057" i="3" s="1"/>
  <c r="T2048" i="4"/>
  <c r="E2058" i="3" s="1"/>
  <c r="X2049" i="4"/>
  <c r="I2059" i="3" s="1"/>
  <c r="V2050" i="4"/>
  <c r="G2060" i="3" s="1"/>
  <c r="T2051" i="4"/>
  <c r="E2061" i="3" s="1"/>
  <c r="V2053" i="4"/>
  <c r="G2063" i="3" s="1"/>
  <c r="Y2055" i="4"/>
  <c r="J2065" i="3" s="1"/>
  <c r="U2056" i="4"/>
  <c r="F2066" i="3" s="1"/>
  <c r="W2058" i="4"/>
  <c r="H2068" i="3" s="1"/>
  <c r="Y2060" i="4"/>
  <c r="J2070" i="3" s="1"/>
  <c r="V2061" i="4"/>
  <c r="G2071" i="3" s="1"/>
  <c r="T2062" i="4"/>
  <c r="E2072" i="3" s="1"/>
  <c r="W2064" i="4"/>
  <c r="H2074" i="3" s="1"/>
  <c r="U2065" i="4"/>
  <c r="F2075" i="3" s="1"/>
  <c r="W2065" i="4"/>
  <c r="H2075" i="3" s="1"/>
  <c r="Y2069" i="4"/>
  <c r="J2079" i="3" s="1"/>
  <c r="U2070" i="4"/>
  <c r="F2080" i="3" s="1"/>
  <c r="V2073" i="4"/>
  <c r="G2083" i="3" s="1"/>
  <c r="T2074" i="4"/>
  <c r="E2084" i="3" s="1"/>
  <c r="W2076" i="4"/>
  <c r="H2086" i="3" s="1"/>
  <c r="U2077" i="4"/>
  <c r="F2087" i="3" s="1"/>
  <c r="U2080" i="4"/>
  <c r="F2090" i="3" s="1"/>
  <c r="V2083" i="4"/>
  <c r="G2093" i="3" s="1"/>
  <c r="X2083" i="4"/>
  <c r="I2093" i="3" s="1"/>
  <c r="X2086" i="4"/>
  <c r="I2096" i="3" s="1"/>
  <c r="T2087" i="4"/>
  <c r="E2097" i="3" s="1"/>
  <c r="U2090" i="4"/>
  <c r="F2100" i="3" s="1"/>
  <c r="U2098" i="4"/>
  <c r="F2108" i="3" s="1"/>
  <c r="U2114" i="4"/>
  <c r="F2124" i="3" s="1"/>
  <c r="Y2120" i="4"/>
  <c r="J2130" i="3" s="1"/>
  <c r="W2121" i="4"/>
  <c r="H2131" i="3" s="1"/>
  <c r="U2122" i="4"/>
  <c r="F2132" i="3" s="1"/>
  <c r="Y2124" i="4"/>
  <c r="J2134" i="3" s="1"/>
  <c r="W2125" i="4"/>
  <c r="H2135" i="3" s="1"/>
  <c r="U2126" i="4"/>
  <c r="F2136" i="3" s="1"/>
  <c r="Y2128" i="4"/>
  <c r="J2138" i="3" s="1"/>
  <c r="V2118" i="4"/>
  <c r="G2128" i="3" s="1"/>
  <c r="X2118" i="4"/>
  <c r="I2128" i="3" s="1"/>
  <c r="T2119" i="4"/>
  <c r="E2129" i="3" s="1"/>
  <c r="V2122" i="4"/>
  <c r="G2132" i="3" s="1"/>
  <c r="X2122" i="4"/>
  <c r="I2132" i="3" s="1"/>
  <c r="T2123" i="4"/>
  <c r="E2133" i="3" s="1"/>
  <c r="V2126" i="4"/>
  <c r="G2136" i="3" s="1"/>
  <c r="T2127" i="4"/>
  <c r="E2137" i="3" s="1"/>
  <c r="X2127" i="4"/>
  <c r="I2137" i="3" s="1"/>
  <c r="V2130" i="4"/>
  <c r="G2140" i="3" s="1"/>
  <c r="T2131" i="4"/>
  <c r="E2141" i="3" s="1"/>
  <c r="X2131" i="4"/>
  <c r="I2141" i="3" s="1"/>
  <c r="V2134" i="4"/>
  <c r="G2144" i="3" s="1"/>
  <c r="T2135" i="4"/>
  <c r="E2145" i="3" s="1"/>
  <c r="X2135" i="4"/>
  <c r="I2145" i="3" s="1"/>
  <c r="V2138" i="4"/>
  <c r="G2148" i="3" s="1"/>
  <c r="X2138" i="4"/>
  <c r="I2148" i="3" s="1"/>
  <c r="Y2140" i="4"/>
  <c r="J2150" i="3" s="1"/>
  <c r="U2145" i="4"/>
  <c r="F2155" i="3" s="1"/>
  <c r="T2147" i="4"/>
  <c r="E2157" i="3" s="1"/>
  <c r="X2147" i="4"/>
  <c r="I2157" i="3" s="1"/>
  <c r="V2149" i="4"/>
  <c r="G2159" i="3" s="1"/>
  <c r="U2151" i="4"/>
  <c r="F2161" i="3" s="1"/>
  <c r="Y2151" i="4"/>
  <c r="J2161" i="3" s="1"/>
  <c r="U2154" i="4"/>
  <c r="F2164" i="3" s="1"/>
  <c r="T2162" i="4"/>
  <c r="E2172" i="3" s="1"/>
  <c r="X2162" i="4"/>
  <c r="I2172" i="3" s="1"/>
  <c r="W2164" i="4"/>
  <c r="H2174" i="3" s="1"/>
  <c r="T2165" i="4"/>
  <c r="E2175" i="3" s="1"/>
  <c r="X2165" i="4"/>
  <c r="I2175" i="3" s="1"/>
  <c r="U2168" i="4"/>
  <c r="F2178" i="3" s="1"/>
  <c r="U2171" i="4"/>
  <c r="F2181" i="3" s="1"/>
  <c r="Y2171" i="4"/>
  <c r="J2181" i="3" s="1"/>
  <c r="T2178" i="4"/>
  <c r="E2188" i="3" s="1"/>
  <c r="X2178" i="4"/>
  <c r="I2188" i="3" s="1"/>
  <c r="W2180" i="4"/>
  <c r="H2190" i="3" s="1"/>
  <c r="T2181" i="4"/>
  <c r="E2191" i="3" s="1"/>
  <c r="X2181" i="4"/>
  <c r="I2191" i="3" s="1"/>
  <c r="U2187" i="4"/>
  <c r="F2197" i="3" s="1"/>
  <c r="Y2187" i="4"/>
  <c r="J2197" i="3" s="1"/>
  <c r="T2194" i="4"/>
  <c r="E2204" i="3" s="1"/>
  <c r="X2194" i="4"/>
  <c r="I2204" i="3" s="1"/>
  <c r="W2196" i="4"/>
  <c r="H2206" i="3" s="1"/>
  <c r="T2197" i="4"/>
  <c r="E2207" i="3" s="1"/>
  <c r="X2197" i="4"/>
  <c r="I2207" i="3" s="1"/>
  <c r="Y2203" i="4"/>
  <c r="J2213" i="3" s="1"/>
  <c r="T2210" i="4"/>
  <c r="E2220" i="3" s="1"/>
  <c r="X2210" i="4"/>
  <c r="I2220" i="3" s="1"/>
  <c r="W2212" i="4"/>
  <c r="H2222" i="3" s="1"/>
  <c r="T2213" i="4"/>
  <c r="E2223" i="3" s="1"/>
  <c r="X2213" i="4"/>
  <c r="I2223" i="3" s="1"/>
  <c r="Y2219" i="4"/>
  <c r="J2229" i="3" s="1"/>
  <c r="T2226" i="4"/>
  <c r="E2236" i="3" s="1"/>
  <c r="X2226" i="4"/>
  <c r="I2236" i="3" s="1"/>
  <c r="T2234" i="4"/>
  <c r="E2244" i="3" s="1"/>
  <c r="X2234" i="4"/>
  <c r="I2244" i="3" s="1"/>
  <c r="T2242" i="4"/>
  <c r="E2252" i="3" s="1"/>
  <c r="X2242" i="4"/>
  <c r="I2252" i="3" s="1"/>
  <c r="T2250" i="4"/>
  <c r="E2260" i="3" s="1"/>
  <c r="V2250" i="4"/>
  <c r="G2260" i="3" s="1"/>
  <c r="X2250" i="4"/>
  <c r="I2260" i="3" s="1"/>
  <c r="T2253" i="4"/>
  <c r="E2263" i="3" s="1"/>
  <c r="V2253" i="4"/>
  <c r="G2263" i="3" s="1"/>
  <c r="X2253" i="4"/>
  <c r="I2263" i="3" s="1"/>
  <c r="T2256" i="4"/>
  <c r="E2266" i="3" s="1"/>
  <c r="V2256" i="4"/>
  <c r="G2266" i="3" s="1"/>
  <c r="X2256" i="4"/>
  <c r="I2266" i="3" s="1"/>
  <c r="T2263" i="4"/>
  <c r="E2273" i="3" s="1"/>
  <c r="V2263" i="4"/>
  <c r="G2273" i="3" s="1"/>
  <c r="X2263" i="4"/>
  <c r="I2273" i="3" s="1"/>
  <c r="T2267" i="4"/>
  <c r="E2277" i="3" s="1"/>
  <c r="V2267" i="4"/>
  <c r="G2277" i="3" s="1"/>
  <c r="X2267" i="4"/>
  <c r="I2277" i="3" s="1"/>
  <c r="T2271" i="4"/>
  <c r="E2281" i="3" s="1"/>
  <c r="V2271" i="4"/>
  <c r="G2281" i="3" s="1"/>
  <c r="X2271" i="4"/>
  <c r="I2281" i="3" s="1"/>
  <c r="T2275" i="4"/>
  <c r="E2285" i="3" s="1"/>
  <c r="V2275" i="4"/>
  <c r="G2285" i="3" s="1"/>
  <c r="X2275" i="4"/>
  <c r="I2285" i="3" s="1"/>
  <c r="T2279" i="4"/>
  <c r="E2289" i="3" s="1"/>
  <c r="V2279" i="4"/>
  <c r="G2289" i="3" s="1"/>
  <c r="X2279" i="4"/>
  <c r="I2289" i="3" s="1"/>
  <c r="T2283" i="4"/>
  <c r="E2293" i="3" s="1"/>
  <c r="V2283" i="4"/>
  <c r="G2293" i="3" s="1"/>
  <c r="X2283" i="4"/>
  <c r="I2293" i="3" s="1"/>
  <c r="T2287" i="4"/>
  <c r="E2297" i="3" s="1"/>
  <c r="V2287" i="4"/>
  <c r="G2297" i="3" s="1"/>
  <c r="X2287" i="4"/>
  <c r="I2297" i="3" s="1"/>
  <c r="T2291" i="4"/>
  <c r="E2301" i="3" s="1"/>
  <c r="V2291" i="4"/>
  <c r="G2301" i="3" s="1"/>
  <c r="X2291" i="4"/>
  <c r="I2301" i="3" s="1"/>
  <c r="T2295" i="4"/>
  <c r="E2305" i="3" s="1"/>
  <c r="V2295" i="4"/>
  <c r="G2305" i="3" s="1"/>
  <c r="X2295" i="4"/>
  <c r="I2305" i="3" s="1"/>
  <c r="T2299" i="4"/>
  <c r="E2309" i="3" s="1"/>
  <c r="V2299" i="4"/>
  <c r="G2309" i="3" s="1"/>
  <c r="X2299" i="4"/>
  <c r="I2309" i="3" s="1"/>
  <c r="T2303" i="4"/>
  <c r="E2313" i="3" s="1"/>
  <c r="V2303" i="4"/>
  <c r="G2313" i="3" s="1"/>
  <c r="X2303" i="4"/>
  <c r="I2313" i="3" s="1"/>
  <c r="T2307" i="4"/>
  <c r="E2317" i="3" s="1"/>
  <c r="V2307" i="4"/>
  <c r="G2317" i="3" s="1"/>
  <c r="X2307" i="4"/>
  <c r="I2317" i="3" s="1"/>
  <c r="T2311" i="4"/>
  <c r="E2321" i="3" s="1"/>
  <c r="V2311" i="4"/>
  <c r="G2321" i="3" s="1"/>
  <c r="X2311" i="4"/>
  <c r="I2321" i="3" s="1"/>
  <c r="T2315" i="4"/>
  <c r="E2325" i="3" s="1"/>
  <c r="V2315" i="4"/>
  <c r="G2325" i="3" s="1"/>
  <c r="X2315" i="4"/>
  <c r="I2325" i="3" s="1"/>
  <c r="T2319" i="4"/>
  <c r="E2329" i="3" s="1"/>
  <c r="V2319" i="4"/>
  <c r="G2329" i="3" s="1"/>
  <c r="X2319" i="4"/>
  <c r="I2329" i="3" s="1"/>
  <c r="T2323" i="4"/>
  <c r="E2333" i="3" s="1"/>
  <c r="V2323" i="4"/>
  <c r="G2333" i="3" s="1"/>
  <c r="X2323" i="4"/>
  <c r="I2333" i="3" s="1"/>
  <c r="T2327" i="4"/>
  <c r="E2337" i="3" s="1"/>
  <c r="V2327" i="4"/>
  <c r="G2337" i="3" s="1"/>
  <c r="X2327" i="4"/>
  <c r="I2337" i="3" s="1"/>
  <c r="T2331" i="4"/>
  <c r="E2341" i="3" s="1"/>
  <c r="V2331" i="4"/>
  <c r="G2341" i="3" s="1"/>
  <c r="X2331" i="4"/>
  <c r="I2341" i="3" s="1"/>
  <c r="T2335" i="4"/>
  <c r="E2345" i="3" s="1"/>
  <c r="V2335" i="4"/>
  <c r="G2345" i="3" s="1"/>
  <c r="X2335" i="4"/>
  <c r="I2345" i="3" s="1"/>
  <c r="T2339" i="4"/>
  <c r="E2349" i="3" s="1"/>
  <c r="V2339" i="4"/>
  <c r="G2349" i="3" s="1"/>
  <c r="X2339" i="4"/>
  <c r="I2349" i="3" s="1"/>
  <c r="T2343" i="4"/>
  <c r="E2353" i="3" s="1"/>
  <c r="V2343" i="4"/>
  <c r="G2353" i="3" s="1"/>
  <c r="X2343" i="4"/>
  <c r="I2353" i="3" s="1"/>
  <c r="T2347" i="4"/>
  <c r="E2357" i="3" s="1"/>
  <c r="V2347" i="4"/>
  <c r="G2357" i="3" s="1"/>
  <c r="X2347" i="4"/>
  <c r="I2357" i="3" s="1"/>
  <c r="T2351" i="4"/>
  <c r="E2361" i="3" s="1"/>
  <c r="V2351" i="4"/>
  <c r="G2361" i="3" s="1"/>
  <c r="X2351" i="4"/>
  <c r="I2361" i="3" s="1"/>
  <c r="T2355" i="4"/>
  <c r="E2365" i="3" s="1"/>
  <c r="V2355" i="4"/>
  <c r="G2365" i="3" s="1"/>
  <c r="X2355" i="4"/>
  <c r="I2365" i="3" s="1"/>
  <c r="T2359" i="4"/>
  <c r="E2369" i="3" s="1"/>
  <c r="V2359" i="4"/>
  <c r="G2369" i="3" s="1"/>
  <c r="X2359" i="4"/>
  <c r="I2369" i="3" s="1"/>
  <c r="T2363" i="4"/>
  <c r="E2373" i="3" s="1"/>
  <c r="V2363" i="4"/>
  <c r="G2373" i="3" s="1"/>
  <c r="X2363" i="4"/>
  <c r="I2373" i="3" s="1"/>
  <c r="T2367" i="4"/>
  <c r="E2377" i="3" s="1"/>
  <c r="V2367" i="4"/>
  <c r="G2377" i="3" s="1"/>
  <c r="X2367" i="4"/>
  <c r="I2377" i="3" s="1"/>
  <c r="T2371" i="4"/>
  <c r="E2381" i="3" s="1"/>
  <c r="V2371" i="4"/>
  <c r="G2381" i="3" s="1"/>
  <c r="X2371" i="4"/>
  <c r="I2381" i="3" s="1"/>
  <c r="T2375" i="4"/>
  <c r="E2385" i="3" s="1"/>
  <c r="V2375" i="4"/>
  <c r="G2385" i="3" s="1"/>
  <c r="X2375" i="4"/>
  <c r="I2385" i="3" s="1"/>
  <c r="X2377" i="4"/>
  <c r="I2387" i="3" s="1"/>
  <c r="T2379" i="4"/>
  <c r="E2389" i="3" s="1"/>
  <c r="V2379" i="4"/>
  <c r="G2389" i="3" s="1"/>
  <c r="X2381" i="4"/>
  <c r="I2391" i="3" s="1"/>
  <c r="U2123" i="4"/>
  <c r="F2133" i="3" s="1"/>
  <c r="Y2125" i="4"/>
  <c r="J2135" i="3" s="1"/>
  <c r="W2126" i="4"/>
  <c r="H2136" i="3" s="1"/>
  <c r="U2127" i="4"/>
  <c r="F2137" i="3" s="1"/>
  <c r="Y2129" i="4"/>
  <c r="J2139" i="3" s="1"/>
  <c r="W2130" i="4"/>
  <c r="H2140" i="3" s="1"/>
  <c r="U2131" i="4"/>
  <c r="F2141" i="3" s="1"/>
  <c r="Y2133" i="4"/>
  <c r="J2143" i="3" s="1"/>
  <c r="W2134" i="4"/>
  <c r="H2144" i="3" s="1"/>
  <c r="U2135" i="4"/>
  <c r="F2145" i="3" s="1"/>
  <c r="Y2137" i="4"/>
  <c r="J2147" i="3" s="1"/>
  <c r="T2143" i="4"/>
  <c r="E2153" i="3" s="1"/>
  <c r="V2145" i="4"/>
  <c r="G2155" i="3" s="1"/>
  <c r="U2147" i="4"/>
  <c r="F2157" i="3" s="1"/>
  <c r="Y2147" i="4"/>
  <c r="J2157" i="3" s="1"/>
  <c r="W2149" i="4"/>
  <c r="H2159" i="3" s="1"/>
  <c r="V2156" i="4"/>
  <c r="G2166" i="3" s="1"/>
  <c r="X2156" i="4"/>
  <c r="I2166" i="3" s="1"/>
  <c r="U2162" i="4"/>
  <c r="F2172" i="3" s="1"/>
  <c r="U2165" i="4"/>
  <c r="F2175" i="3" s="1"/>
  <c r="Y2165" i="4"/>
  <c r="J2175" i="3" s="1"/>
  <c r="T2172" i="4"/>
  <c r="E2182" i="3" s="1"/>
  <c r="X2172" i="4"/>
  <c r="I2182" i="3" s="1"/>
  <c r="W2174" i="4"/>
  <c r="H2184" i="3" s="1"/>
  <c r="T2175" i="4"/>
  <c r="E2185" i="3" s="1"/>
  <c r="X2175" i="4"/>
  <c r="I2185" i="3" s="1"/>
  <c r="U2181" i="4"/>
  <c r="F2191" i="3" s="1"/>
  <c r="Y2181" i="4"/>
  <c r="J2191" i="3" s="1"/>
  <c r="T2188" i="4"/>
  <c r="E2198" i="3" s="1"/>
  <c r="X2188" i="4"/>
  <c r="I2198" i="3" s="1"/>
  <c r="W2190" i="4"/>
  <c r="H2200" i="3" s="1"/>
  <c r="T2191" i="4"/>
  <c r="E2201" i="3" s="1"/>
  <c r="Y2197" i="4"/>
  <c r="J2207" i="3" s="1"/>
  <c r="T2204" i="4"/>
  <c r="E2214" i="3" s="1"/>
  <c r="W2206" i="4"/>
  <c r="H2216" i="3" s="1"/>
  <c r="T2207" i="4"/>
  <c r="E2217" i="3" s="1"/>
  <c r="T2220" i="4"/>
  <c r="E2230" i="3" s="1"/>
  <c r="W2222" i="4"/>
  <c r="H2232" i="3" s="1"/>
  <c r="T2223" i="4"/>
  <c r="E2233" i="3" s="1"/>
  <c r="W2228" i="4"/>
  <c r="H2238" i="3" s="1"/>
  <c r="T2229" i="4"/>
  <c r="E2239" i="3" s="1"/>
  <c r="W2236" i="4"/>
  <c r="H2246" i="3" s="1"/>
  <c r="T2237" i="4"/>
  <c r="E2247" i="3" s="1"/>
  <c r="T2245" i="4"/>
  <c r="E2255" i="3" s="1"/>
  <c r="U2253" i="4"/>
  <c r="F2263" i="3" s="1"/>
  <c r="W2253" i="4"/>
  <c r="H2263" i="3" s="1"/>
  <c r="U2256" i="4"/>
  <c r="F2266" i="3" s="1"/>
  <c r="W2256" i="4"/>
  <c r="H2266" i="3" s="1"/>
  <c r="Y2256" i="4"/>
  <c r="J2266" i="3" s="1"/>
  <c r="U2263" i="4"/>
  <c r="F2273" i="3" s="1"/>
  <c r="W2263" i="4"/>
  <c r="H2273" i="3" s="1"/>
  <c r="U2267" i="4"/>
  <c r="F2277" i="3" s="1"/>
  <c r="W2267" i="4"/>
  <c r="H2277" i="3" s="1"/>
  <c r="U2271" i="4"/>
  <c r="F2281" i="3" s="1"/>
  <c r="W2271" i="4"/>
  <c r="H2281" i="3" s="1"/>
  <c r="U2275" i="4"/>
  <c r="F2285" i="3" s="1"/>
  <c r="W2275" i="4"/>
  <c r="H2285" i="3" s="1"/>
  <c r="U2279" i="4"/>
  <c r="F2289" i="3" s="1"/>
  <c r="W2279" i="4"/>
  <c r="H2289" i="3" s="1"/>
  <c r="U2283" i="4"/>
  <c r="F2293" i="3" s="1"/>
  <c r="W2283" i="4"/>
  <c r="H2293" i="3" s="1"/>
  <c r="U2287" i="4"/>
  <c r="F2297" i="3" s="1"/>
  <c r="W2287" i="4"/>
  <c r="H2297" i="3" s="1"/>
  <c r="U2291" i="4"/>
  <c r="F2301" i="3" s="1"/>
  <c r="W2291" i="4"/>
  <c r="H2301" i="3" s="1"/>
  <c r="U2295" i="4"/>
  <c r="F2305" i="3" s="1"/>
  <c r="W2295" i="4"/>
  <c r="H2305" i="3" s="1"/>
  <c r="U2299" i="4"/>
  <c r="F2309" i="3" s="1"/>
  <c r="W2299" i="4"/>
  <c r="H2309" i="3" s="1"/>
  <c r="U2303" i="4"/>
  <c r="F2313" i="3" s="1"/>
  <c r="W2303" i="4"/>
  <c r="H2313" i="3" s="1"/>
  <c r="U2307" i="4"/>
  <c r="F2317" i="3" s="1"/>
  <c r="W2307" i="4"/>
  <c r="H2317" i="3" s="1"/>
  <c r="U2311" i="4"/>
  <c r="F2321" i="3" s="1"/>
  <c r="W2311" i="4"/>
  <c r="H2321" i="3" s="1"/>
  <c r="U2315" i="4"/>
  <c r="F2325" i="3" s="1"/>
  <c r="W2315" i="4"/>
  <c r="H2325" i="3" s="1"/>
  <c r="U2319" i="4"/>
  <c r="F2329" i="3" s="1"/>
  <c r="W2319" i="4"/>
  <c r="H2329" i="3" s="1"/>
  <c r="U2323" i="4"/>
  <c r="F2333" i="3" s="1"/>
  <c r="W2323" i="4"/>
  <c r="H2333" i="3" s="1"/>
  <c r="U2327" i="4"/>
  <c r="F2337" i="3" s="1"/>
  <c r="W2327" i="4"/>
  <c r="H2337" i="3" s="1"/>
  <c r="U2331" i="4"/>
  <c r="F2341" i="3" s="1"/>
  <c r="W2331" i="4"/>
  <c r="H2341" i="3" s="1"/>
  <c r="U2335" i="4"/>
  <c r="F2345" i="3" s="1"/>
  <c r="W2335" i="4"/>
  <c r="H2345" i="3" s="1"/>
  <c r="U2339" i="4"/>
  <c r="F2349" i="3" s="1"/>
  <c r="W2339" i="4"/>
  <c r="H2349" i="3" s="1"/>
  <c r="U2343" i="4"/>
  <c r="F2353" i="3" s="1"/>
  <c r="W2343" i="4"/>
  <c r="H2353" i="3" s="1"/>
  <c r="U2347" i="4"/>
  <c r="F2357" i="3" s="1"/>
  <c r="W2347" i="4"/>
  <c r="H2357" i="3" s="1"/>
  <c r="Y2347" i="4"/>
  <c r="J2357" i="3" s="1"/>
  <c r="U2351" i="4"/>
  <c r="F2361" i="3" s="1"/>
  <c r="W2351" i="4"/>
  <c r="H2361" i="3" s="1"/>
  <c r="Y2351" i="4"/>
  <c r="J2361" i="3" s="1"/>
  <c r="U2355" i="4"/>
  <c r="F2365" i="3" s="1"/>
  <c r="W2355" i="4"/>
  <c r="H2365" i="3" s="1"/>
  <c r="Y2355" i="4"/>
  <c r="J2365" i="3" s="1"/>
  <c r="U2359" i="4"/>
  <c r="F2369" i="3" s="1"/>
  <c r="W2359" i="4"/>
  <c r="H2369" i="3" s="1"/>
  <c r="Y2359" i="4"/>
  <c r="J2369" i="3" s="1"/>
  <c r="U2363" i="4"/>
  <c r="F2373" i="3" s="1"/>
  <c r="W2363" i="4"/>
  <c r="H2373" i="3" s="1"/>
  <c r="Y2363" i="4"/>
  <c r="J2373" i="3" s="1"/>
  <c r="U2367" i="4"/>
  <c r="F2377" i="3" s="1"/>
  <c r="W2367" i="4"/>
  <c r="H2377" i="3" s="1"/>
  <c r="Y2367" i="4"/>
  <c r="J2377" i="3" s="1"/>
  <c r="U2371" i="4"/>
  <c r="F2381" i="3" s="1"/>
  <c r="W2371" i="4"/>
  <c r="H2381" i="3" s="1"/>
  <c r="Y2371" i="4"/>
  <c r="J2381" i="3" s="1"/>
  <c r="U2375" i="4"/>
  <c r="F2385" i="3" s="1"/>
  <c r="W2375" i="4"/>
  <c r="H2385" i="3" s="1"/>
  <c r="Y2375" i="4"/>
  <c r="J2385" i="3" s="1"/>
  <c r="U2379" i="4"/>
  <c r="F2389" i="3" s="1"/>
  <c r="W2379" i="4"/>
  <c r="H2389" i="3" s="1"/>
  <c r="Y2379" i="4"/>
  <c r="J2389" i="3" s="1"/>
  <c r="U2383" i="4"/>
  <c r="F2393" i="3" s="1"/>
  <c r="W2383" i="4"/>
  <c r="H2393" i="3" s="1"/>
  <c r="Y2385" i="4"/>
  <c r="J2395" i="3" s="1"/>
  <c r="U2387" i="4"/>
  <c r="F2397" i="3" s="1"/>
  <c r="X2166" i="4"/>
  <c r="I2176" i="3" s="1"/>
  <c r="X2169" i="4"/>
  <c r="I2179" i="3" s="1"/>
  <c r="Y2175" i="4"/>
  <c r="J2185" i="3" s="1"/>
  <c r="X2182" i="4"/>
  <c r="I2192" i="3" s="1"/>
  <c r="Y2223" i="4"/>
  <c r="J2233" i="3" s="1"/>
  <c r="Y2130" i="4"/>
  <c r="J2140" i="3" s="1"/>
  <c r="W2131" i="4"/>
  <c r="H2141" i="3" s="1"/>
  <c r="U2132" i="4"/>
  <c r="F2142" i="3" s="1"/>
  <c r="W2132" i="4"/>
  <c r="H2142" i="3" s="1"/>
  <c r="Y2134" i="4"/>
  <c r="J2144" i="3" s="1"/>
  <c r="W2135" i="4"/>
  <c r="H2145" i="3" s="1"/>
  <c r="U2136" i="4"/>
  <c r="F2146" i="3" s="1"/>
  <c r="W2136" i="4"/>
  <c r="H2146" i="3" s="1"/>
  <c r="V2139" i="4"/>
  <c r="G2149" i="3" s="1"/>
  <c r="V2141" i="4"/>
  <c r="G2151" i="3" s="1"/>
  <c r="T2150" i="4"/>
  <c r="E2160" i="3" s="1"/>
  <c r="V2152" i="4"/>
  <c r="G2162" i="3" s="1"/>
  <c r="X2152" i="4"/>
  <c r="I2162" i="3" s="1"/>
  <c r="T2157" i="4"/>
  <c r="E2167" i="3" s="1"/>
  <c r="U2159" i="4"/>
  <c r="F2169" i="3" s="1"/>
  <c r="Y2159" i="4"/>
  <c r="J2169" i="3" s="1"/>
  <c r="W2162" i="4"/>
  <c r="H2172" i="3" s="1"/>
  <c r="T2163" i="4"/>
  <c r="E2173" i="3" s="1"/>
  <c r="X2163" i="4"/>
  <c r="I2173" i="3" s="1"/>
  <c r="U2166" i="4"/>
  <c r="F2176" i="3" s="1"/>
  <c r="U2169" i="4"/>
  <c r="F2179" i="3" s="1"/>
  <c r="Y2169" i="4"/>
  <c r="J2179" i="3" s="1"/>
  <c r="T2176" i="4"/>
  <c r="E2186" i="3" s="1"/>
  <c r="X2176" i="4"/>
  <c r="I2186" i="3" s="1"/>
  <c r="W2178" i="4"/>
  <c r="H2188" i="3" s="1"/>
  <c r="T2179" i="4"/>
  <c r="E2189" i="3" s="1"/>
  <c r="X2179" i="4"/>
  <c r="I2189" i="3" s="1"/>
  <c r="U2185" i="4"/>
  <c r="F2195" i="3" s="1"/>
  <c r="Y2185" i="4"/>
  <c r="J2195" i="3" s="1"/>
  <c r="T2192" i="4"/>
  <c r="E2202" i="3" s="1"/>
  <c r="X2192" i="4"/>
  <c r="I2202" i="3" s="1"/>
  <c r="W2194" i="4"/>
  <c r="H2204" i="3" s="1"/>
  <c r="T2195" i="4"/>
  <c r="E2205" i="3" s="1"/>
  <c r="X2195" i="4"/>
  <c r="I2205" i="3" s="1"/>
  <c r="Y2201" i="4"/>
  <c r="J2211" i="3" s="1"/>
  <c r="T2208" i="4"/>
  <c r="E2218" i="3" s="1"/>
  <c r="X2208" i="4"/>
  <c r="I2218" i="3" s="1"/>
  <c r="W2210" i="4"/>
  <c r="H2220" i="3" s="1"/>
  <c r="T2211" i="4"/>
  <c r="E2221" i="3" s="1"/>
  <c r="X2211" i="4"/>
  <c r="I2221" i="3" s="1"/>
  <c r="Y2217" i="4"/>
  <c r="J2227" i="3" s="1"/>
  <c r="T2224" i="4"/>
  <c r="E2234" i="3" s="1"/>
  <c r="X2224" i="4"/>
  <c r="I2234" i="3" s="1"/>
  <c r="W2226" i="4"/>
  <c r="H2236" i="3" s="1"/>
  <c r="T2227" i="4"/>
  <c r="E2237" i="3" s="1"/>
  <c r="X2227" i="4"/>
  <c r="I2237" i="3" s="1"/>
  <c r="W2234" i="4"/>
  <c r="H2244" i="3" s="1"/>
  <c r="T2235" i="4"/>
  <c r="E2245" i="3" s="1"/>
  <c r="X2235" i="4"/>
  <c r="I2245" i="3" s="1"/>
  <c r="T2243" i="4"/>
  <c r="E2253" i="3" s="1"/>
  <c r="X2243" i="4"/>
  <c r="I2253" i="3" s="1"/>
  <c r="T2251" i="4"/>
  <c r="E2261" i="3" s="1"/>
  <c r="V2251" i="4"/>
  <c r="G2261" i="3" s="1"/>
  <c r="X2251" i="4"/>
  <c r="I2261" i="3" s="1"/>
  <c r="T2254" i="4"/>
  <c r="E2264" i="3" s="1"/>
  <c r="V2254" i="4"/>
  <c r="G2264" i="3" s="1"/>
  <c r="X2254" i="4"/>
  <c r="I2264" i="3" s="1"/>
  <c r="U2257" i="4"/>
  <c r="F2267" i="3" s="1"/>
  <c r="Y2257" i="4"/>
  <c r="J2267" i="3" s="1"/>
  <c r="U2260" i="4"/>
  <c r="F2270" i="3" s="1"/>
  <c r="W2260" i="4"/>
  <c r="H2270" i="3" s="1"/>
  <c r="Y2260" i="4"/>
  <c r="J2270" i="3" s="1"/>
  <c r="U2264" i="4"/>
  <c r="F2274" i="3" s="1"/>
  <c r="W2264" i="4"/>
  <c r="H2274" i="3" s="1"/>
  <c r="Y2264" i="4"/>
  <c r="J2274" i="3" s="1"/>
  <c r="U2268" i="4"/>
  <c r="F2278" i="3" s="1"/>
  <c r="W2268" i="4"/>
  <c r="H2278" i="3" s="1"/>
  <c r="Y2268" i="4"/>
  <c r="J2278" i="3" s="1"/>
  <c r="U2272" i="4"/>
  <c r="F2282" i="3" s="1"/>
  <c r="W2272" i="4"/>
  <c r="H2282" i="3" s="1"/>
  <c r="Y2272" i="4"/>
  <c r="J2282" i="3" s="1"/>
  <c r="U2276" i="4"/>
  <c r="F2286" i="3" s="1"/>
  <c r="W2276" i="4"/>
  <c r="H2286" i="3" s="1"/>
  <c r="Y2276" i="4"/>
  <c r="J2286" i="3" s="1"/>
  <c r="U2280" i="4"/>
  <c r="F2290" i="3" s="1"/>
  <c r="W2280" i="4"/>
  <c r="H2290" i="3" s="1"/>
  <c r="Y2280" i="4"/>
  <c r="J2290" i="3" s="1"/>
  <c r="U2284" i="4"/>
  <c r="F2294" i="3" s="1"/>
  <c r="W2284" i="4"/>
  <c r="H2294" i="3" s="1"/>
  <c r="Y2284" i="4"/>
  <c r="J2294" i="3" s="1"/>
  <c r="U2288" i="4"/>
  <c r="F2298" i="3" s="1"/>
  <c r="W2288" i="4"/>
  <c r="H2298" i="3" s="1"/>
  <c r="Y2288" i="4"/>
  <c r="J2298" i="3" s="1"/>
  <c r="U2292" i="4"/>
  <c r="F2302" i="3" s="1"/>
  <c r="W2292" i="4"/>
  <c r="H2302" i="3" s="1"/>
  <c r="Y2292" i="4"/>
  <c r="J2302" i="3" s="1"/>
  <c r="U2296" i="4"/>
  <c r="F2306" i="3" s="1"/>
  <c r="W2296" i="4"/>
  <c r="H2306" i="3" s="1"/>
  <c r="Y2296" i="4"/>
  <c r="J2306" i="3" s="1"/>
  <c r="U2300" i="4"/>
  <c r="F2310" i="3" s="1"/>
  <c r="W2300" i="4"/>
  <c r="H2310" i="3" s="1"/>
  <c r="Y2300" i="4"/>
  <c r="J2310" i="3" s="1"/>
  <c r="U2304" i="4"/>
  <c r="F2314" i="3" s="1"/>
  <c r="W2304" i="4"/>
  <c r="H2314" i="3" s="1"/>
  <c r="Y2304" i="4"/>
  <c r="J2314" i="3" s="1"/>
  <c r="U2308" i="4"/>
  <c r="F2318" i="3" s="1"/>
  <c r="W2308" i="4"/>
  <c r="H2318" i="3" s="1"/>
  <c r="Y2308" i="4"/>
  <c r="J2318" i="3" s="1"/>
  <c r="U2312" i="4"/>
  <c r="F2322" i="3" s="1"/>
  <c r="Y2312" i="4"/>
  <c r="J2322" i="3" s="1"/>
  <c r="U2316" i="4"/>
  <c r="F2326" i="3" s="1"/>
  <c r="Y2316" i="4"/>
  <c r="J2326" i="3" s="1"/>
  <c r="U2320" i="4"/>
  <c r="F2330" i="3" s="1"/>
  <c r="Y2320" i="4"/>
  <c r="J2330" i="3" s="1"/>
  <c r="U2324" i="4"/>
  <c r="F2334" i="3" s="1"/>
  <c r="W2324" i="4"/>
  <c r="H2334" i="3" s="1"/>
  <c r="Y2324" i="4"/>
  <c r="J2334" i="3" s="1"/>
  <c r="U2328" i="4"/>
  <c r="F2338" i="3" s="1"/>
  <c r="W2328" i="4"/>
  <c r="H2338" i="3" s="1"/>
  <c r="Y2328" i="4"/>
  <c r="J2338" i="3" s="1"/>
  <c r="U2332" i="4"/>
  <c r="F2342" i="3" s="1"/>
  <c r="W2332" i="4"/>
  <c r="H2342" i="3" s="1"/>
  <c r="Y2332" i="4"/>
  <c r="J2342" i="3" s="1"/>
  <c r="U2336" i="4"/>
  <c r="F2346" i="3" s="1"/>
  <c r="W2336" i="4"/>
  <c r="H2346" i="3" s="1"/>
  <c r="Y2336" i="4"/>
  <c r="J2346" i="3" s="1"/>
  <c r="U2340" i="4"/>
  <c r="F2350" i="3" s="1"/>
  <c r="Y2340" i="4"/>
  <c r="J2350" i="3" s="1"/>
  <c r="U2344" i="4"/>
  <c r="F2354" i="3" s="1"/>
  <c r="Y2344" i="4"/>
  <c r="J2354" i="3" s="1"/>
  <c r="U2348" i="4"/>
  <c r="F2358" i="3" s="1"/>
  <c r="Y2348" i="4"/>
  <c r="J2358" i="3" s="1"/>
  <c r="U2352" i="4"/>
  <c r="F2362" i="3" s="1"/>
  <c r="Y2352" i="4"/>
  <c r="J2362" i="3" s="1"/>
  <c r="U2356" i="4"/>
  <c r="F2366" i="3" s="1"/>
  <c r="Y2356" i="4"/>
  <c r="J2366" i="3" s="1"/>
  <c r="U2360" i="4"/>
  <c r="F2370" i="3" s="1"/>
  <c r="Y2360" i="4"/>
  <c r="J2370" i="3" s="1"/>
  <c r="U2364" i="4"/>
  <c r="F2374" i="3" s="1"/>
  <c r="Y2364" i="4"/>
  <c r="J2374" i="3" s="1"/>
  <c r="U2368" i="4"/>
  <c r="F2378" i="3" s="1"/>
  <c r="Y2368" i="4"/>
  <c r="J2378" i="3" s="1"/>
  <c r="U2372" i="4"/>
  <c r="F2382" i="3" s="1"/>
  <c r="Y2372" i="4"/>
  <c r="J2382" i="3" s="1"/>
  <c r="U2376" i="4"/>
  <c r="F2386" i="3" s="1"/>
  <c r="Y2376" i="4"/>
  <c r="J2386" i="3" s="1"/>
  <c r="U2380" i="4"/>
  <c r="F2390" i="3" s="1"/>
  <c r="Y2380" i="4"/>
  <c r="J2390" i="3" s="1"/>
  <c r="U2384" i="4"/>
  <c r="F2394" i="3" s="1"/>
  <c r="Y2386" i="4"/>
  <c r="J2396" i="3" s="1"/>
  <c r="U2388" i="4"/>
  <c r="F2398" i="3" s="1"/>
  <c r="V2136" i="4"/>
  <c r="G2146" i="3" s="1"/>
  <c r="T2137" i="4"/>
  <c r="E2147" i="3" s="1"/>
  <c r="W2139" i="4"/>
  <c r="H2149" i="3" s="1"/>
  <c r="U2142" i="4"/>
  <c r="F2152" i="3" s="1"/>
  <c r="V2148" i="4"/>
  <c r="G2158" i="3" s="1"/>
  <c r="X2148" i="4"/>
  <c r="I2158" i="3" s="1"/>
  <c r="W2152" i="4"/>
  <c r="H2162" i="3" s="1"/>
  <c r="Y2152" i="4"/>
  <c r="J2162" i="3" s="1"/>
  <c r="U2157" i="4"/>
  <c r="F2167" i="3" s="1"/>
  <c r="V2159" i="4"/>
  <c r="G2169" i="3" s="1"/>
  <c r="T2160" i="4"/>
  <c r="E2170" i="3" s="1"/>
  <c r="T2186" i="4"/>
  <c r="E2196" i="3" s="1"/>
  <c r="W2188" i="4"/>
  <c r="H2198" i="3" s="1"/>
  <c r="T2189" i="4"/>
  <c r="E2199" i="3" s="1"/>
  <c r="T2202" i="4"/>
  <c r="E2212" i="3" s="1"/>
  <c r="W2204" i="4"/>
  <c r="H2214" i="3" s="1"/>
  <c r="T2205" i="4"/>
  <c r="E2215" i="3" s="1"/>
  <c r="T2218" i="4"/>
  <c r="E2228" i="3" s="1"/>
  <c r="W2220" i="4"/>
  <c r="H2230" i="3" s="1"/>
  <c r="T2238" i="4"/>
  <c r="E2248" i="3" s="1"/>
  <c r="T2246" i="4"/>
  <c r="E2256" i="3" s="1"/>
  <c r="T2258" i="4"/>
  <c r="E2268" i="3" s="1"/>
  <c r="V2258" i="4"/>
  <c r="G2268" i="3" s="1"/>
  <c r="T2261" i="4"/>
  <c r="E2271" i="3" s="1"/>
  <c r="V2261" i="4"/>
  <c r="G2271" i="3" s="1"/>
  <c r="T2265" i="4"/>
  <c r="E2275" i="3" s="1"/>
  <c r="V2265" i="4"/>
  <c r="G2275" i="3" s="1"/>
  <c r="T2269" i="4"/>
  <c r="E2279" i="3" s="1"/>
  <c r="V2269" i="4"/>
  <c r="G2279" i="3" s="1"/>
  <c r="T2273" i="4"/>
  <c r="E2283" i="3" s="1"/>
  <c r="V2273" i="4"/>
  <c r="G2283" i="3" s="1"/>
  <c r="T2277" i="4"/>
  <c r="E2287" i="3" s="1"/>
  <c r="V2277" i="4"/>
  <c r="G2287" i="3" s="1"/>
  <c r="T2281" i="4"/>
  <c r="E2291" i="3" s="1"/>
  <c r="V2281" i="4"/>
  <c r="G2291" i="3" s="1"/>
  <c r="T2285" i="4"/>
  <c r="E2295" i="3" s="1"/>
  <c r="V2285" i="4"/>
  <c r="G2295" i="3" s="1"/>
  <c r="T2289" i="4"/>
  <c r="E2299" i="3" s="1"/>
  <c r="V2289" i="4"/>
  <c r="G2299" i="3" s="1"/>
  <c r="T2293" i="4"/>
  <c r="E2303" i="3" s="1"/>
  <c r="V2293" i="4"/>
  <c r="G2303" i="3" s="1"/>
  <c r="T2297" i="4"/>
  <c r="E2307" i="3" s="1"/>
  <c r="V2297" i="4"/>
  <c r="G2307" i="3" s="1"/>
  <c r="T2301" i="4"/>
  <c r="E2311" i="3" s="1"/>
  <c r="V2301" i="4"/>
  <c r="G2311" i="3" s="1"/>
  <c r="T2305" i="4"/>
  <c r="E2315" i="3" s="1"/>
  <c r="V2305" i="4"/>
  <c r="G2315" i="3" s="1"/>
  <c r="T2309" i="4"/>
  <c r="E2319" i="3" s="1"/>
  <c r="V2309" i="4"/>
  <c r="G2319" i="3" s="1"/>
  <c r="T2313" i="4"/>
  <c r="E2323" i="3" s="1"/>
  <c r="V2313" i="4"/>
  <c r="G2323" i="3" s="1"/>
  <c r="T2317" i="4"/>
  <c r="E2327" i="3" s="1"/>
  <c r="V2317" i="4"/>
  <c r="G2327" i="3" s="1"/>
  <c r="T2321" i="4"/>
  <c r="E2331" i="3" s="1"/>
  <c r="V2321" i="4"/>
  <c r="G2331" i="3" s="1"/>
  <c r="T2325" i="4"/>
  <c r="E2335" i="3" s="1"/>
  <c r="V2325" i="4"/>
  <c r="G2335" i="3" s="1"/>
  <c r="T2329" i="4"/>
  <c r="E2339" i="3" s="1"/>
  <c r="V2329" i="4"/>
  <c r="G2339" i="3" s="1"/>
  <c r="T2333" i="4"/>
  <c r="E2343" i="3" s="1"/>
  <c r="V2333" i="4"/>
  <c r="G2343" i="3" s="1"/>
  <c r="T2337" i="4"/>
  <c r="E2347" i="3" s="1"/>
  <c r="V2337" i="4"/>
  <c r="G2347" i="3" s="1"/>
  <c r="T2341" i="4"/>
  <c r="E2351" i="3" s="1"/>
  <c r="V2341" i="4"/>
  <c r="G2351" i="3" s="1"/>
  <c r="T2345" i="4"/>
  <c r="E2355" i="3" s="1"/>
  <c r="V2345" i="4"/>
  <c r="G2355" i="3" s="1"/>
  <c r="T2349" i="4"/>
  <c r="E2359" i="3" s="1"/>
  <c r="V2349" i="4"/>
  <c r="G2359" i="3" s="1"/>
  <c r="T2353" i="4"/>
  <c r="E2363" i="3" s="1"/>
  <c r="V2353" i="4"/>
  <c r="G2363" i="3" s="1"/>
  <c r="T2357" i="4"/>
  <c r="E2367" i="3" s="1"/>
  <c r="V2357" i="4"/>
  <c r="G2367" i="3" s="1"/>
  <c r="T2361" i="4"/>
  <c r="E2371" i="3" s="1"/>
  <c r="V2361" i="4"/>
  <c r="G2371" i="3" s="1"/>
  <c r="T2365" i="4"/>
  <c r="E2375" i="3" s="1"/>
  <c r="V2365" i="4"/>
  <c r="G2375" i="3" s="1"/>
  <c r="T2369" i="4"/>
  <c r="E2379" i="3" s="1"/>
  <c r="V2369" i="4"/>
  <c r="G2379" i="3" s="1"/>
  <c r="T2373" i="4"/>
  <c r="E2383" i="3" s="1"/>
  <c r="V2373" i="4"/>
  <c r="G2383" i="3" s="1"/>
  <c r="T2377" i="4"/>
  <c r="E2387" i="3" s="1"/>
  <c r="V2377" i="4"/>
  <c r="G2387" i="3" s="1"/>
  <c r="X2379" i="4"/>
  <c r="I2389" i="3" s="1"/>
  <c r="T2381" i="4"/>
  <c r="E2391" i="3" s="1"/>
  <c r="V2381" i="4"/>
  <c r="G2391" i="3" s="1"/>
  <c r="X2383" i="4"/>
  <c r="I2393" i="3" s="1"/>
  <c r="T2385" i="4"/>
  <c r="E2395" i="3" s="1"/>
  <c r="V2385" i="4"/>
  <c r="G2395" i="3" s="1"/>
  <c r="X2387" i="4"/>
  <c r="I2397" i="3" s="1"/>
  <c r="U2137" i="4"/>
  <c r="F2147" i="3" s="1"/>
  <c r="T2140" i="4"/>
  <c r="E2150" i="3" s="1"/>
  <c r="T2142" i="4"/>
  <c r="E2152" i="3" s="1"/>
  <c r="V2144" i="4"/>
  <c r="G2154" i="3" s="1"/>
  <c r="X2144" i="4"/>
  <c r="I2154" i="3" s="1"/>
  <c r="W2148" i="4"/>
  <c r="H2158" i="3" s="1"/>
  <c r="Y2148" i="4"/>
  <c r="J2158" i="3" s="1"/>
  <c r="T2155" i="4"/>
  <c r="E2165" i="3" s="1"/>
  <c r="X2155" i="4"/>
  <c r="I2165" i="3" s="1"/>
  <c r="X2164" i="4"/>
  <c r="I2174" i="3" s="1"/>
  <c r="X2167" i="4"/>
  <c r="I2177" i="3" s="1"/>
  <c r="Y2173" i="4"/>
  <c r="J2183" i="3" s="1"/>
  <c r="X2180" i="4"/>
  <c r="I2190" i="3" s="1"/>
  <c r="X2183" i="4"/>
  <c r="I2193" i="3" s="1"/>
  <c r="Y2189" i="4"/>
  <c r="J2199" i="3" s="1"/>
  <c r="X2196" i="4"/>
  <c r="I2206" i="3" s="1"/>
  <c r="X2199" i="4"/>
  <c r="I2209" i="3" s="1"/>
  <c r="Y2205" i="4"/>
  <c r="J2215" i="3" s="1"/>
  <c r="T2212" i="4"/>
  <c r="E2222" i="3" s="1"/>
  <c r="X2212" i="4"/>
  <c r="I2222" i="3" s="1"/>
  <c r="W2214" i="4"/>
  <c r="H2224" i="3" s="1"/>
  <c r="T2215" i="4"/>
  <c r="E2225" i="3" s="1"/>
  <c r="X2215" i="4"/>
  <c r="I2225" i="3" s="1"/>
  <c r="Y2221" i="4"/>
  <c r="J2231" i="3" s="1"/>
  <c r="W2232" i="4"/>
  <c r="H2242" i="3" s="1"/>
  <c r="T2233" i="4"/>
  <c r="E2243" i="3" s="1"/>
  <c r="X2233" i="4"/>
  <c r="I2243" i="3" s="1"/>
  <c r="W2240" i="4"/>
  <c r="H2250" i="3" s="1"/>
  <c r="T2241" i="4"/>
  <c r="E2251" i="3" s="1"/>
  <c r="X2241" i="4"/>
  <c r="I2251" i="3" s="1"/>
  <c r="T2249" i="4"/>
  <c r="E2259" i="3" s="1"/>
  <c r="V2249" i="4"/>
  <c r="G2259" i="3" s="1"/>
  <c r="X2249" i="4"/>
  <c r="I2259" i="3" s="1"/>
  <c r="U2261" i="4"/>
  <c r="F2271" i="3" s="1"/>
  <c r="W2261" i="4"/>
  <c r="H2271" i="3" s="1"/>
  <c r="Y2261" i="4"/>
  <c r="J2271" i="3" s="1"/>
  <c r="U2265" i="4"/>
  <c r="F2275" i="3" s="1"/>
  <c r="W2265" i="4"/>
  <c r="H2275" i="3" s="1"/>
  <c r="Y2265" i="4"/>
  <c r="J2275" i="3" s="1"/>
  <c r="U2269" i="4"/>
  <c r="F2279" i="3" s="1"/>
  <c r="W2269" i="4"/>
  <c r="H2279" i="3" s="1"/>
  <c r="Y2269" i="4"/>
  <c r="J2279" i="3" s="1"/>
  <c r="U2273" i="4"/>
  <c r="F2283" i="3" s="1"/>
  <c r="W2273" i="4"/>
  <c r="H2283" i="3" s="1"/>
  <c r="Y2273" i="4"/>
  <c r="J2283" i="3" s="1"/>
  <c r="U2277" i="4"/>
  <c r="F2287" i="3" s="1"/>
  <c r="W2277" i="4"/>
  <c r="H2287" i="3" s="1"/>
  <c r="Y2277" i="4"/>
  <c r="J2287" i="3" s="1"/>
  <c r="U2281" i="4"/>
  <c r="F2291" i="3" s="1"/>
  <c r="W2281" i="4"/>
  <c r="H2291" i="3" s="1"/>
  <c r="Y2281" i="4"/>
  <c r="J2291" i="3" s="1"/>
  <c r="U2285" i="4"/>
  <c r="F2295" i="3" s="1"/>
  <c r="W2285" i="4"/>
  <c r="H2295" i="3" s="1"/>
  <c r="Y2285" i="4"/>
  <c r="J2295" i="3" s="1"/>
  <c r="U2289" i="4"/>
  <c r="F2299" i="3" s="1"/>
  <c r="W2289" i="4"/>
  <c r="H2299" i="3" s="1"/>
  <c r="Y2289" i="4"/>
  <c r="J2299" i="3" s="1"/>
  <c r="U2293" i="4"/>
  <c r="F2303" i="3" s="1"/>
  <c r="W2293" i="4"/>
  <c r="H2303" i="3" s="1"/>
  <c r="Y2293" i="4"/>
  <c r="J2303" i="3" s="1"/>
  <c r="U2297" i="4"/>
  <c r="F2307" i="3" s="1"/>
  <c r="W2297" i="4"/>
  <c r="H2307" i="3" s="1"/>
  <c r="Y2297" i="4"/>
  <c r="J2307" i="3" s="1"/>
  <c r="U2301" i="4"/>
  <c r="F2311" i="3" s="1"/>
  <c r="W2301" i="4"/>
  <c r="H2311" i="3" s="1"/>
  <c r="Y2301" i="4"/>
  <c r="J2311" i="3" s="1"/>
  <c r="U2305" i="4"/>
  <c r="F2315" i="3" s="1"/>
  <c r="W2305" i="4"/>
  <c r="H2315" i="3" s="1"/>
  <c r="Y2305" i="4"/>
  <c r="J2315" i="3" s="1"/>
  <c r="U2309" i="4"/>
  <c r="F2319" i="3" s="1"/>
  <c r="W2309" i="4"/>
  <c r="H2319" i="3" s="1"/>
  <c r="Y2309" i="4"/>
  <c r="J2319" i="3" s="1"/>
  <c r="U2313" i="4"/>
  <c r="F2323" i="3" s="1"/>
  <c r="W2313" i="4"/>
  <c r="H2323" i="3" s="1"/>
  <c r="Y2313" i="4"/>
  <c r="J2323" i="3" s="1"/>
  <c r="U2317" i="4"/>
  <c r="F2327" i="3" s="1"/>
  <c r="W2317" i="4"/>
  <c r="H2327" i="3" s="1"/>
  <c r="Y2317" i="4"/>
  <c r="J2327" i="3" s="1"/>
  <c r="U2321" i="4"/>
  <c r="F2331" i="3" s="1"/>
  <c r="W2321" i="4"/>
  <c r="H2331" i="3" s="1"/>
  <c r="Y2321" i="4"/>
  <c r="J2331" i="3" s="1"/>
  <c r="U2325" i="4"/>
  <c r="F2335" i="3" s="1"/>
  <c r="W2325" i="4"/>
  <c r="H2335" i="3" s="1"/>
  <c r="Y2325" i="4"/>
  <c r="J2335" i="3" s="1"/>
  <c r="U2329" i="4"/>
  <c r="F2339" i="3" s="1"/>
  <c r="W2329" i="4"/>
  <c r="H2339" i="3" s="1"/>
  <c r="Y2329" i="4"/>
  <c r="J2339" i="3" s="1"/>
  <c r="U2333" i="4"/>
  <c r="F2343" i="3" s="1"/>
  <c r="W2333" i="4"/>
  <c r="H2343" i="3" s="1"/>
  <c r="Y2333" i="4"/>
  <c r="J2343" i="3" s="1"/>
  <c r="U2337" i="4"/>
  <c r="F2347" i="3" s="1"/>
  <c r="W2337" i="4"/>
  <c r="H2347" i="3" s="1"/>
  <c r="Y2337" i="4"/>
  <c r="J2347" i="3" s="1"/>
  <c r="U2341" i="4"/>
  <c r="F2351" i="3" s="1"/>
  <c r="W2341" i="4"/>
  <c r="H2351" i="3" s="1"/>
  <c r="Y2341" i="4"/>
  <c r="J2351" i="3" s="1"/>
  <c r="U2345" i="4"/>
  <c r="F2355" i="3" s="1"/>
  <c r="W2345" i="4"/>
  <c r="H2355" i="3" s="1"/>
  <c r="Y2345" i="4"/>
  <c r="J2355" i="3" s="1"/>
  <c r="U2349" i="4"/>
  <c r="F2359" i="3" s="1"/>
  <c r="W2349" i="4"/>
  <c r="H2359" i="3" s="1"/>
  <c r="Y2349" i="4"/>
  <c r="J2359" i="3" s="1"/>
  <c r="U2353" i="4"/>
  <c r="F2363" i="3" s="1"/>
  <c r="W2353" i="4"/>
  <c r="H2363" i="3" s="1"/>
  <c r="Y2353" i="4"/>
  <c r="J2363" i="3" s="1"/>
  <c r="U2357" i="4"/>
  <c r="F2367" i="3" s="1"/>
  <c r="W2357" i="4"/>
  <c r="H2367" i="3" s="1"/>
  <c r="Y2357" i="4"/>
  <c r="J2367" i="3" s="1"/>
  <c r="U2361" i="4"/>
  <c r="F2371" i="3" s="1"/>
  <c r="W2361" i="4"/>
  <c r="H2371" i="3" s="1"/>
  <c r="Y2361" i="4"/>
  <c r="J2371" i="3" s="1"/>
  <c r="U2365" i="4"/>
  <c r="F2375" i="3" s="1"/>
  <c r="W2365" i="4"/>
  <c r="H2375" i="3" s="1"/>
  <c r="Y2365" i="4"/>
  <c r="J2375" i="3" s="1"/>
  <c r="U2369" i="4"/>
  <c r="F2379" i="3" s="1"/>
  <c r="W2369" i="4"/>
  <c r="H2379" i="3" s="1"/>
  <c r="Y2369" i="4"/>
  <c r="J2379" i="3" s="1"/>
  <c r="U2373" i="4"/>
  <c r="F2383" i="3" s="1"/>
  <c r="W2373" i="4"/>
  <c r="H2383" i="3" s="1"/>
  <c r="Y2373" i="4"/>
  <c r="J2383" i="3" s="1"/>
  <c r="U2377" i="4"/>
  <c r="F2387" i="3" s="1"/>
  <c r="W2377" i="4"/>
  <c r="H2387" i="3" s="1"/>
  <c r="Y2377" i="4"/>
  <c r="J2387" i="3" s="1"/>
  <c r="U2381" i="4"/>
  <c r="F2391" i="3" s="1"/>
  <c r="W2381" i="4"/>
  <c r="H2391" i="3" s="1"/>
  <c r="V2125" i="4"/>
  <c r="G2135" i="3" s="1"/>
  <c r="X2125" i="4"/>
  <c r="I2135" i="3" s="1"/>
  <c r="T2126" i="4"/>
  <c r="E2136" i="3" s="1"/>
  <c r="X2126" i="4"/>
  <c r="I2136" i="3" s="1"/>
  <c r="V2129" i="4"/>
  <c r="G2139" i="3" s="1"/>
  <c r="T2130" i="4"/>
  <c r="E2140" i="3" s="1"/>
  <c r="X2130" i="4"/>
  <c r="I2140" i="3" s="1"/>
  <c r="V2133" i="4"/>
  <c r="G2143" i="3" s="1"/>
  <c r="T2134" i="4"/>
  <c r="E2144" i="3" s="1"/>
  <c r="X2134" i="4"/>
  <c r="I2144" i="3" s="1"/>
  <c r="Y2139" i="4"/>
  <c r="J2149" i="3" s="1"/>
  <c r="Y2141" i="4"/>
  <c r="J2151" i="3" s="1"/>
  <c r="W2144" i="4"/>
  <c r="H2154" i="3" s="1"/>
  <c r="Y2144" i="4"/>
  <c r="J2154" i="3" s="1"/>
  <c r="U2153" i="4"/>
  <c r="F2163" i="3" s="1"/>
  <c r="U2155" i="4"/>
  <c r="F2165" i="3" s="1"/>
  <c r="Y2155" i="4"/>
  <c r="J2165" i="3" s="1"/>
  <c r="W2157" i="4"/>
  <c r="H2167" i="3" s="1"/>
  <c r="U2158" i="4"/>
  <c r="F2168" i="3" s="1"/>
  <c r="T2161" i="4"/>
  <c r="E2171" i="3" s="1"/>
  <c r="X2161" i="4"/>
  <c r="I2171" i="3" s="1"/>
  <c r="U2164" i="4"/>
  <c r="F2174" i="3" s="1"/>
  <c r="U2167" i="4"/>
  <c r="F2177" i="3" s="1"/>
  <c r="Y2167" i="4"/>
  <c r="J2177" i="3" s="1"/>
  <c r="T2174" i="4"/>
  <c r="E2184" i="3" s="1"/>
  <c r="X2174" i="4"/>
  <c r="I2184" i="3" s="1"/>
  <c r="W2176" i="4"/>
  <c r="H2186" i="3" s="1"/>
  <c r="T2177" i="4"/>
  <c r="E2187" i="3" s="1"/>
  <c r="X2177" i="4"/>
  <c r="I2187" i="3" s="1"/>
  <c r="U2183" i="4"/>
  <c r="F2193" i="3" s="1"/>
  <c r="Y2183" i="4"/>
  <c r="J2193" i="3" s="1"/>
  <c r="T2190" i="4"/>
  <c r="E2200" i="3" s="1"/>
  <c r="X2190" i="4"/>
  <c r="I2200" i="3" s="1"/>
  <c r="W2192" i="4"/>
  <c r="H2202" i="3" s="1"/>
  <c r="T2193" i="4"/>
  <c r="E2203" i="3" s="1"/>
  <c r="X2193" i="4"/>
  <c r="I2203" i="3" s="1"/>
  <c r="Y2199" i="4"/>
  <c r="J2209" i="3" s="1"/>
  <c r="T2206" i="4"/>
  <c r="E2216" i="3" s="1"/>
  <c r="X2206" i="4"/>
  <c r="I2216" i="3" s="1"/>
  <c r="W2208" i="4"/>
  <c r="H2218" i="3" s="1"/>
  <c r="T2209" i="4"/>
  <c r="E2219" i="3" s="1"/>
  <c r="X2209" i="4"/>
  <c r="I2219" i="3" s="1"/>
  <c r="Y2215" i="4"/>
  <c r="J2225" i="3" s="1"/>
  <c r="T2222" i="4"/>
  <c r="E2232" i="3" s="1"/>
  <c r="X2222" i="4"/>
  <c r="I2232" i="3" s="1"/>
  <c r="W2224" i="4"/>
  <c r="H2234" i="3" s="1"/>
  <c r="T2225" i="4"/>
  <c r="E2235" i="3" s="1"/>
  <c r="X2225" i="4"/>
  <c r="I2235" i="3" s="1"/>
  <c r="T2228" i="4"/>
  <c r="E2238" i="3" s="1"/>
  <c r="X2228" i="4"/>
  <c r="I2238" i="3" s="1"/>
  <c r="T2236" i="4"/>
  <c r="E2246" i="3" s="1"/>
  <c r="X2236" i="4"/>
  <c r="I2246" i="3" s="1"/>
  <c r="T2244" i="4"/>
  <c r="E2254" i="3" s="1"/>
  <c r="X2244" i="4"/>
  <c r="I2254" i="3" s="1"/>
  <c r="T2252" i="4"/>
  <c r="E2262" i="3" s="1"/>
  <c r="V2252" i="4"/>
  <c r="G2262" i="3" s="1"/>
  <c r="X2252" i="4"/>
  <c r="I2262" i="3" s="1"/>
  <c r="T2255" i="4"/>
  <c r="E2265" i="3" s="1"/>
  <c r="V2255" i="4"/>
  <c r="G2265" i="3" s="1"/>
  <c r="X2255" i="4"/>
  <c r="I2265" i="3" s="1"/>
  <c r="T2262" i="4"/>
  <c r="E2272" i="3" s="1"/>
  <c r="V2262" i="4"/>
  <c r="G2272" i="3" s="1"/>
  <c r="X2262" i="4"/>
  <c r="I2272" i="3" s="1"/>
  <c r="T2266" i="4"/>
  <c r="E2276" i="3" s="1"/>
  <c r="V2266" i="4"/>
  <c r="G2276" i="3" s="1"/>
  <c r="X2266" i="4"/>
  <c r="I2276" i="3" s="1"/>
  <c r="T2270" i="4"/>
  <c r="E2280" i="3" s="1"/>
  <c r="V2270" i="4"/>
  <c r="G2280" i="3" s="1"/>
  <c r="X2270" i="4"/>
  <c r="I2280" i="3" s="1"/>
  <c r="T2274" i="4"/>
  <c r="E2284" i="3" s="1"/>
  <c r="V2274" i="4"/>
  <c r="G2284" i="3" s="1"/>
  <c r="X2274" i="4"/>
  <c r="I2284" i="3" s="1"/>
  <c r="T2278" i="4"/>
  <c r="E2288" i="3" s="1"/>
  <c r="V2278" i="4"/>
  <c r="G2288" i="3" s="1"/>
  <c r="X2278" i="4"/>
  <c r="I2288" i="3" s="1"/>
  <c r="T2282" i="4"/>
  <c r="E2292" i="3" s="1"/>
  <c r="V2282" i="4"/>
  <c r="G2292" i="3" s="1"/>
  <c r="X2282" i="4"/>
  <c r="I2292" i="3" s="1"/>
  <c r="T2286" i="4"/>
  <c r="E2296" i="3" s="1"/>
  <c r="V2286" i="4"/>
  <c r="G2296" i="3" s="1"/>
  <c r="X2286" i="4"/>
  <c r="I2296" i="3" s="1"/>
  <c r="T2290" i="4"/>
  <c r="E2300" i="3" s="1"/>
  <c r="V2290" i="4"/>
  <c r="G2300" i="3" s="1"/>
  <c r="X2290" i="4"/>
  <c r="I2300" i="3" s="1"/>
  <c r="T2294" i="4"/>
  <c r="E2304" i="3" s="1"/>
  <c r="V2294" i="4"/>
  <c r="G2304" i="3" s="1"/>
  <c r="X2294" i="4"/>
  <c r="I2304" i="3" s="1"/>
  <c r="T2298" i="4"/>
  <c r="E2308" i="3" s="1"/>
  <c r="V2298" i="4"/>
  <c r="G2308" i="3" s="1"/>
  <c r="X2298" i="4"/>
  <c r="I2308" i="3" s="1"/>
  <c r="T2302" i="4"/>
  <c r="E2312" i="3" s="1"/>
  <c r="V2302" i="4"/>
  <c r="G2312" i="3" s="1"/>
  <c r="X2302" i="4"/>
  <c r="I2312" i="3" s="1"/>
  <c r="T2306" i="4"/>
  <c r="E2316" i="3" s="1"/>
  <c r="V2306" i="4"/>
  <c r="G2316" i="3" s="1"/>
  <c r="X2306" i="4"/>
  <c r="I2316" i="3" s="1"/>
  <c r="T2310" i="4"/>
  <c r="E2320" i="3" s="1"/>
  <c r="V2310" i="4"/>
  <c r="G2320" i="3" s="1"/>
  <c r="X2310" i="4"/>
  <c r="I2320" i="3" s="1"/>
  <c r="T2314" i="4"/>
  <c r="E2324" i="3" s="1"/>
  <c r="V2314" i="4"/>
  <c r="G2324" i="3" s="1"/>
  <c r="X2314" i="4"/>
  <c r="I2324" i="3" s="1"/>
  <c r="T2318" i="4"/>
  <c r="E2328" i="3" s="1"/>
  <c r="V2318" i="4"/>
  <c r="G2328" i="3" s="1"/>
  <c r="X2318" i="4"/>
  <c r="I2328" i="3" s="1"/>
  <c r="T2322" i="4"/>
  <c r="E2332" i="3" s="1"/>
  <c r="V2322" i="4"/>
  <c r="G2332" i="3" s="1"/>
  <c r="X2322" i="4"/>
  <c r="I2332" i="3" s="1"/>
  <c r="T2326" i="4"/>
  <c r="E2336" i="3" s="1"/>
  <c r="V2326" i="4"/>
  <c r="G2336" i="3" s="1"/>
  <c r="X2326" i="4"/>
  <c r="I2336" i="3" s="1"/>
  <c r="T2330" i="4"/>
  <c r="E2340" i="3" s="1"/>
  <c r="V2330" i="4"/>
  <c r="G2340" i="3" s="1"/>
  <c r="X2330" i="4"/>
  <c r="I2340" i="3" s="1"/>
  <c r="T2334" i="4"/>
  <c r="E2344" i="3" s="1"/>
  <c r="V2334" i="4"/>
  <c r="G2344" i="3" s="1"/>
  <c r="X2334" i="4"/>
  <c r="I2344" i="3" s="1"/>
  <c r="T2338" i="4"/>
  <c r="E2348" i="3" s="1"/>
  <c r="V2338" i="4"/>
  <c r="G2348" i="3" s="1"/>
  <c r="X2338" i="4"/>
  <c r="I2348" i="3" s="1"/>
  <c r="T2342" i="4"/>
  <c r="E2352" i="3" s="1"/>
  <c r="V2342" i="4"/>
  <c r="G2352" i="3" s="1"/>
  <c r="X2342" i="4"/>
  <c r="I2352" i="3" s="1"/>
  <c r="T2346" i="4"/>
  <c r="E2356" i="3" s="1"/>
  <c r="V2346" i="4"/>
  <c r="G2356" i="3" s="1"/>
  <c r="X2346" i="4"/>
  <c r="I2356" i="3" s="1"/>
  <c r="T2350" i="4"/>
  <c r="E2360" i="3" s="1"/>
  <c r="V2350" i="4"/>
  <c r="G2360" i="3" s="1"/>
  <c r="X2350" i="4"/>
  <c r="I2360" i="3" s="1"/>
  <c r="T2354" i="4"/>
  <c r="E2364" i="3" s="1"/>
  <c r="V2354" i="4"/>
  <c r="G2364" i="3" s="1"/>
  <c r="X2354" i="4"/>
  <c r="I2364" i="3" s="1"/>
  <c r="T2358" i="4"/>
  <c r="E2368" i="3" s="1"/>
  <c r="V2358" i="4"/>
  <c r="G2368" i="3" s="1"/>
  <c r="X2358" i="4"/>
  <c r="I2368" i="3" s="1"/>
  <c r="T2362" i="4"/>
  <c r="E2372" i="3" s="1"/>
  <c r="V2362" i="4"/>
  <c r="G2372" i="3" s="1"/>
  <c r="X2362" i="4"/>
  <c r="I2372" i="3" s="1"/>
  <c r="T2366" i="4"/>
  <c r="E2376" i="3" s="1"/>
  <c r="V2366" i="4"/>
  <c r="G2376" i="3" s="1"/>
  <c r="X2366" i="4"/>
  <c r="I2376" i="3" s="1"/>
  <c r="T2370" i="4"/>
  <c r="E2380" i="3" s="1"/>
  <c r="V2370" i="4"/>
  <c r="G2380" i="3" s="1"/>
  <c r="X2370" i="4"/>
  <c r="I2380" i="3" s="1"/>
  <c r="T2374" i="4"/>
  <c r="E2384" i="3" s="1"/>
  <c r="V2374" i="4"/>
  <c r="G2384" i="3" s="1"/>
  <c r="X2374" i="4"/>
  <c r="I2384" i="3" s="1"/>
  <c r="X2376" i="4"/>
  <c r="I2386" i="3" s="1"/>
  <c r="T2378" i="4"/>
  <c r="E2388" i="3" s="1"/>
  <c r="V2378" i="4"/>
  <c r="G2388" i="3" s="1"/>
  <c r="X2380" i="4"/>
  <c r="I2390" i="3" s="1"/>
  <c r="T2382" i="4"/>
  <c r="E2392" i="3" s="1"/>
  <c r="W2387" i="4"/>
  <c r="H2397" i="3" s="1"/>
  <c r="Y2389" i="4"/>
  <c r="J2399" i="3" s="1"/>
  <c r="U2391" i="4"/>
  <c r="F2401" i="3" s="1"/>
  <c r="W2391" i="4"/>
  <c r="H2401" i="3" s="1"/>
  <c r="Y2393" i="4"/>
  <c r="J2403" i="3" s="1"/>
  <c r="U2395" i="4"/>
  <c r="F2405" i="3" s="1"/>
  <c r="W2395" i="4"/>
  <c r="H2405" i="3" s="1"/>
  <c r="Y2397" i="4"/>
  <c r="J2407" i="3" s="1"/>
  <c r="U2399" i="4"/>
  <c r="F2409" i="3" s="1"/>
  <c r="W2399" i="4"/>
  <c r="H2409" i="3" s="1"/>
  <c r="Y2401" i="4"/>
  <c r="J2411" i="3" s="1"/>
  <c r="U2403" i="4"/>
  <c r="F2413" i="3" s="1"/>
  <c r="W2403" i="4"/>
  <c r="H2413" i="3" s="1"/>
  <c r="X2405" i="4"/>
  <c r="I2415" i="3" s="1"/>
  <c r="U2406" i="4"/>
  <c r="F2416" i="3" s="1"/>
  <c r="W2409" i="4"/>
  <c r="H2419" i="3" s="1"/>
  <c r="Y2410" i="4"/>
  <c r="J2420" i="3" s="1"/>
  <c r="Y2413" i="4"/>
  <c r="J2423" i="3" s="1"/>
  <c r="Y2423" i="4"/>
  <c r="J2433" i="3" s="1"/>
  <c r="Y2426" i="4"/>
  <c r="J2436" i="3" s="1"/>
  <c r="T2428" i="4"/>
  <c r="E2438" i="3" s="1"/>
  <c r="V2428" i="4"/>
  <c r="G2438" i="3" s="1"/>
  <c r="V2429" i="4"/>
  <c r="G2439" i="3" s="1"/>
  <c r="X2430" i="4"/>
  <c r="I2440" i="3" s="1"/>
  <c r="Y2433" i="4"/>
  <c r="J2443" i="3" s="1"/>
  <c r="W2446" i="4"/>
  <c r="H2456" i="3" s="1"/>
  <c r="V2454" i="4"/>
  <c r="G2464" i="3" s="1"/>
  <c r="V2462" i="4"/>
  <c r="G2472" i="3" s="1"/>
  <c r="V2475" i="4"/>
  <c r="G2485" i="3" s="1"/>
  <c r="Y2390" i="4"/>
  <c r="J2400" i="3" s="1"/>
  <c r="U2392" i="4"/>
  <c r="F2402" i="3" s="1"/>
  <c r="Y2394" i="4"/>
  <c r="J2404" i="3" s="1"/>
  <c r="U2396" i="4"/>
  <c r="F2406" i="3" s="1"/>
  <c r="Y2398" i="4"/>
  <c r="J2408" i="3" s="1"/>
  <c r="U2400" i="4"/>
  <c r="F2410" i="3" s="1"/>
  <c r="Y2402" i="4"/>
  <c r="J2412" i="3" s="1"/>
  <c r="Y2411" i="4"/>
  <c r="J2421" i="3" s="1"/>
  <c r="W2412" i="4"/>
  <c r="H2422" i="3" s="1"/>
  <c r="W2413" i="4"/>
  <c r="H2423" i="3" s="1"/>
  <c r="Y2414" i="4"/>
  <c r="J2424" i="3" s="1"/>
  <c r="Y2417" i="4"/>
  <c r="J2427" i="3" s="1"/>
  <c r="Y2420" i="4"/>
  <c r="J2430" i="3" s="1"/>
  <c r="U2422" i="4"/>
  <c r="F2432" i="3" s="1"/>
  <c r="W2422" i="4"/>
  <c r="H2432" i="3" s="1"/>
  <c r="Y2427" i="4"/>
  <c r="J2437" i="3" s="1"/>
  <c r="X2431" i="4"/>
  <c r="I2441" i="3" s="1"/>
  <c r="W2433" i="4"/>
  <c r="H2443" i="3" s="1"/>
  <c r="X2434" i="4"/>
  <c r="I2444" i="3" s="1"/>
  <c r="T2436" i="4"/>
  <c r="E2446" i="3" s="1"/>
  <c r="W2457" i="4"/>
  <c r="H2467" i="3" s="1"/>
  <c r="X2458" i="4"/>
  <c r="I2468" i="3" s="1"/>
  <c r="Y2463" i="4"/>
  <c r="J2473" i="3" s="1"/>
  <c r="X2466" i="4"/>
  <c r="I2476" i="3" s="1"/>
  <c r="Y2471" i="4"/>
  <c r="J2481" i="3" s="1"/>
  <c r="Y2476" i="4"/>
  <c r="J2486" i="3" s="1"/>
  <c r="X2480" i="4"/>
  <c r="I2490" i="3" s="1"/>
  <c r="U2486" i="4"/>
  <c r="F2496" i="3" s="1"/>
  <c r="U2493" i="4"/>
  <c r="F2503" i="3" s="1"/>
  <c r="W2493" i="4"/>
  <c r="H2503" i="3" s="1"/>
  <c r="T2501" i="4"/>
  <c r="E2511" i="3" s="1"/>
  <c r="W2503" i="4"/>
  <c r="H2513" i="3" s="1"/>
  <c r="T2508" i="4"/>
  <c r="E2518" i="3" s="1"/>
  <c r="T2517" i="4"/>
  <c r="E2527" i="3" s="1"/>
  <c r="X2517" i="4"/>
  <c r="I2527" i="3" s="1"/>
  <c r="W2519" i="4"/>
  <c r="H2529" i="3" s="1"/>
  <c r="T2524" i="4"/>
  <c r="E2534" i="3" s="1"/>
  <c r="X2524" i="4"/>
  <c r="I2534" i="3" s="1"/>
  <c r="T2529" i="4"/>
  <c r="E2539" i="3" s="1"/>
  <c r="X2529" i="4"/>
  <c r="I2539" i="3" s="1"/>
  <c r="V2531" i="4"/>
  <c r="G2541" i="3" s="1"/>
  <c r="U2534" i="4"/>
  <c r="F2544" i="3" s="1"/>
  <c r="W2534" i="4"/>
  <c r="H2544" i="3" s="1"/>
  <c r="T2537" i="4"/>
  <c r="E2547" i="3" s="1"/>
  <c r="X2537" i="4"/>
  <c r="I2547" i="3" s="1"/>
  <c r="V2539" i="4"/>
  <c r="G2549" i="3" s="1"/>
  <c r="W2553" i="4"/>
  <c r="H2563" i="3" s="1"/>
  <c r="W2571" i="4"/>
  <c r="H2581" i="3" s="1"/>
  <c r="W2573" i="4"/>
  <c r="H2583" i="3" s="1"/>
  <c r="W2575" i="4"/>
  <c r="H2585" i="3" s="1"/>
  <c r="W2577" i="4"/>
  <c r="H2587" i="3" s="1"/>
  <c r="W2579" i="4"/>
  <c r="H2589" i="3" s="1"/>
  <c r="W2581" i="4"/>
  <c r="H2591" i="3" s="1"/>
  <c r="T2598" i="4"/>
  <c r="E2608" i="3" s="1"/>
  <c r="V2600" i="4"/>
  <c r="G2610" i="3" s="1"/>
  <c r="U2603" i="4"/>
  <c r="F2613" i="3" s="1"/>
  <c r="W2603" i="4"/>
  <c r="H2613" i="3" s="1"/>
  <c r="W2605" i="4"/>
  <c r="H2615" i="3" s="1"/>
  <c r="T2606" i="4"/>
  <c r="E2616" i="3" s="1"/>
  <c r="V2608" i="4"/>
  <c r="G2618" i="3" s="1"/>
  <c r="U2611" i="4"/>
  <c r="F2621" i="3" s="1"/>
  <c r="W2613" i="4"/>
  <c r="H2623" i="3" s="1"/>
  <c r="T2614" i="4"/>
  <c r="E2624" i="3" s="1"/>
  <c r="U2619" i="4"/>
  <c r="F2629" i="3" s="1"/>
  <c r="W2621" i="4"/>
  <c r="H2631" i="3" s="1"/>
  <c r="T2622" i="4"/>
  <c r="E2632" i="3" s="1"/>
  <c r="X2622" i="4"/>
  <c r="I2632" i="3" s="1"/>
  <c r="V2624" i="4"/>
  <c r="G2634" i="3" s="1"/>
  <c r="U2627" i="4"/>
  <c r="F2637" i="3" s="1"/>
  <c r="W2629" i="4"/>
  <c r="H2639" i="3" s="1"/>
  <c r="T2630" i="4"/>
  <c r="E2640" i="3" s="1"/>
  <c r="V2632" i="4"/>
  <c r="G2642" i="3" s="1"/>
  <c r="T2389" i="4"/>
  <c r="E2399" i="3" s="1"/>
  <c r="V2389" i="4"/>
  <c r="G2399" i="3" s="1"/>
  <c r="X2391" i="4"/>
  <c r="I2401" i="3" s="1"/>
  <c r="T2393" i="4"/>
  <c r="E2403" i="3" s="1"/>
  <c r="V2393" i="4"/>
  <c r="G2403" i="3" s="1"/>
  <c r="X2395" i="4"/>
  <c r="I2405" i="3" s="1"/>
  <c r="T2397" i="4"/>
  <c r="E2407" i="3" s="1"/>
  <c r="V2397" i="4"/>
  <c r="G2407" i="3" s="1"/>
  <c r="X2399" i="4"/>
  <c r="I2409" i="3" s="1"/>
  <c r="T2401" i="4"/>
  <c r="E2411" i="3" s="1"/>
  <c r="V2401" i="4"/>
  <c r="G2411" i="3" s="1"/>
  <c r="X2403" i="4"/>
  <c r="I2413" i="3" s="1"/>
  <c r="X2406" i="4"/>
  <c r="I2416" i="3" s="1"/>
  <c r="U2407" i="4"/>
  <c r="F2417" i="3" s="1"/>
  <c r="Y2408" i="4"/>
  <c r="J2418" i="3" s="1"/>
  <c r="T2410" i="4"/>
  <c r="E2420" i="3" s="1"/>
  <c r="V2410" i="4"/>
  <c r="G2420" i="3" s="1"/>
  <c r="X2415" i="4"/>
  <c r="I2425" i="3" s="1"/>
  <c r="V2416" i="4"/>
  <c r="G2426" i="3" s="1"/>
  <c r="X2418" i="4"/>
  <c r="I2428" i="3" s="1"/>
  <c r="X2421" i="4"/>
  <c r="I2431" i="3" s="1"/>
  <c r="X2424" i="4"/>
  <c r="I2434" i="3" s="1"/>
  <c r="T2426" i="4"/>
  <c r="E2436" i="3" s="1"/>
  <c r="V2426" i="4"/>
  <c r="G2436" i="3" s="1"/>
  <c r="Y2431" i="4"/>
  <c r="J2441" i="3" s="1"/>
  <c r="Y2434" i="4"/>
  <c r="J2444" i="3" s="1"/>
  <c r="W2436" i="4"/>
  <c r="H2446" i="3" s="1"/>
  <c r="Y2440" i="4"/>
  <c r="J2450" i="3" s="1"/>
  <c r="X2443" i="4"/>
  <c r="I2453" i="3" s="1"/>
  <c r="Y2445" i="4"/>
  <c r="J2455" i="3" s="1"/>
  <c r="Y2448" i="4"/>
  <c r="J2458" i="3" s="1"/>
  <c r="Y2450" i="4"/>
  <c r="J2460" i="3" s="1"/>
  <c r="T2452" i="4"/>
  <c r="E2462" i="3" s="1"/>
  <c r="X2453" i="4"/>
  <c r="I2463" i="3" s="1"/>
  <c r="X2456" i="4"/>
  <c r="I2466" i="3" s="1"/>
  <c r="Y2458" i="4"/>
  <c r="J2468" i="3" s="1"/>
  <c r="X2461" i="4"/>
  <c r="I2471" i="3" s="1"/>
  <c r="Y2466" i="4"/>
  <c r="J2476" i="3" s="1"/>
  <c r="X2469" i="4"/>
  <c r="I2479" i="3" s="1"/>
  <c r="X2474" i="4"/>
  <c r="I2484" i="3" s="1"/>
  <c r="W2481" i="4"/>
  <c r="H2491" i="3" s="1"/>
  <c r="Y2481" i="4"/>
  <c r="J2491" i="3" s="1"/>
  <c r="V2486" i="4"/>
  <c r="G2496" i="3" s="1"/>
  <c r="X2488" i="4"/>
  <c r="I2498" i="3" s="1"/>
  <c r="Y2489" i="4"/>
  <c r="J2499" i="3" s="1"/>
  <c r="T2491" i="4"/>
  <c r="E2501" i="3" s="1"/>
  <c r="T2494" i="4"/>
  <c r="E2504" i="3" s="1"/>
  <c r="T2499" i="4"/>
  <c r="E2509" i="3" s="1"/>
  <c r="W2501" i="4"/>
  <c r="H2511" i="3" s="1"/>
  <c r="T2506" i="4"/>
  <c r="E2516" i="3" s="1"/>
  <c r="T2515" i="4"/>
  <c r="E2525" i="3" s="1"/>
  <c r="W2517" i="4"/>
  <c r="H2527" i="3" s="1"/>
  <c r="T2522" i="4"/>
  <c r="E2532" i="3" s="1"/>
  <c r="U2529" i="4"/>
  <c r="F2539" i="3" s="1"/>
  <c r="W2529" i="4"/>
  <c r="H2539" i="3" s="1"/>
  <c r="T2532" i="4"/>
  <c r="E2542" i="3" s="1"/>
  <c r="V2534" i="4"/>
  <c r="G2544" i="3" s="1"/>
  <c r="U2537" i="4"/>
  <c r="F2547" i="3" s="1"/>
  <c r="W2537" i="4"/>
  <c r="H2547" i="3" s="1"/>
  <c r="T2540" i="4"/>
  <c r="E2550" i="3" s="1"/>
  <c r="T2542" i="4"/>
  <c r="E2552" i="3" s="1"/>
  <c r="T2544" i="4"/>
  <c r="E2554" i="3" s="1"/>
  <c r="T2546" i="4"/>
  <c r="E2556" i="3" s="1"/>
  <c r="T2548" i="4"/>
  <c r="E2558" i="3" s="1"/>
  <c r="T2550" i="4"/>
  <c r="E2560" i="3" s="1"/>
  <c r="T2552" i="4"/>
  <c r="E2562" i="3" s="1"/>
  <c r="T2554" i="4"/>
  <c r="E2564" i="3" s="1"/>
  <c r="T2556" i="4"/>
  <c r="E2566" i="3" s="1"/>
  <c r="T2558" i="4"/>
  <c r="E2568" i="3" s="1"/>
  <c r="T2560" i="4"/>
  <c r="E2570" i="3" s="1"/>
  <c r="T2562" i="4"/>
  <c r="E2572" i="3" s="1"/>
  <c r="T2564" i="4"/>
  <c r="E2574" i="3" s="1"/>
  <c r="T2566" i="4"/>
  <c r="E2576" i="3" s="1"/>
  <c r="T2568" i="4"/>
  <c r="E2578" i="3" s="1"/>
  <c r="T2570" i="4"/>
  <c r="E2580" i="3" s="1"/>
  <c r="T2572" i="4"/>
  <c r="E2582" i="3" s="1"/>
  <c r="T2574" i="4"/>
  <c r="E2584" i="3" s="1"/>
  <c r="T2576" i="4"/>
  <c r="E2586" i="3" s="1"/>
  <c r="T2578" i="4"/>
  <c r="E2588" i="3" s="1"/>
  <c r="T2580" i="4"/>
  <c r="E2590" i="3" s="1"/>
  <c r="T2582" i="4"/>
  <c r="E2592" i="3" s="1"/>
  <c r="T2584" i="4"/>
  <c r="E2594" i="3" s="1"/>
  <c r="T2586" i="4"/>
  <c r="E2596" i="3" s="1"/>
  <c r="T2588" i="4"/>
  <c r="E2598" i="3" s="1"/>
  <c r="T2590" i="4"/>
  <c r="E2600" i="3" s="1"/>
  <c r="T2592" i="4"/>
  <c r="E2602" i="3" s="1"/>
  <c r="T2594" i="4"/>
  <c r="E2604" i="3" s="1"/>
  <c r="T2596" i="4"/>
  <c r="E2606" i="3" s="1"/>
  <c r="U2598" i="4"/>
  <c r="F2608" i="3" s="1"/>
  <c r="W2598" i="4"/>
  <c r="H2608" i="3" s="1"/>
  <c r="T2601" i="4"/>
  <c r="E2611" i="3" s="1"/>
  <c r="V2603" i="4"/>
  <c r="G2613" i="3" s="1"/>
  <c r="U2606" i="4"/>
  <c r="F2616" i="3" s="1"/>
  <c r="W2608" i="4"/>
  <c r="H2618" i="3" s="1"/>
  <c r="T2609" i="4"/>
  <c r="E2619" i="3" s="1"/>
  <c r="V2611" i="4"/>
  <c r="G2621" i="3" s="1"/>
  <c r="U2614" i="4"/>
  <c r="F2624" i="3" s="1"/>
  <c r="W2616" i="4"/>
  <c r="H2626" i="3" s="1"/>
  <c r="T2617" i="4"/>
  <c r="E2627" i="3" s="1"/>
  <c r="V2619" i="4"/>
  <c r="G2629" i="3" s="1"/>
  <c r="U2622" i="4"/>
  <c r="F2632" i="3" s="1"/>
  <c r="W2624" i="4"/>
  <c r="H2634" i="3" s="1"/>
  <c r="T2625" i="4"/>
  <c r="E2635" i="3" s="1"/>
  <c r="V2627" i="4"/>
  <c r="G2637" i="3" s="1"/>
  <c r="U2630" i="4"/>
  <c r="F2640" i="3" s="1"/>
  <c r="W2632" i="4"/>
  <c r="H2642" i="3" s="1"/>
  <c r="T2633" i="4"/>
  <c r="E2643" i="3" s="1"/>
  <c r="W2635" i="4"/>
  <c r="H2645" i="3" s="1"/>
  <c r="T2636" i="4"/>
  <c r="E2646" i="3" s="1"/>
  <c r="X2636" i="4"/>
  <c r="I2646" i="3" s="1"/>
  <c r="Y2381" i="4"/>
  <c r="J2391" i="3" s="1"/>
  <c r="Y2383" i="4"/>
  <c r="J2393" i="3" s="1"/>
  <c r="U2385" i="4"/>
  <c r="F2395" i="3" s="1"/>
  <c r="W2385" i="4"/>
  <c r="H2395" i="3" s="1"/>
  <c r="Y2387" i="4"/>
  <c r="J2397" i="3" s="1"/>
  <c r="U2389" i="4"/>
  <c r="F2399" i="3" s="1"/>
  <c r="W2389" i="4"/>
  <c r="H2399" i="3" s="1"/>
  <c r="Y2391" i="4"/>
  <c r="J2401" i="3" s="1"/>
  <c r="U2393" i="4"/>
  <c r="F2403" i="3" s="1"/>
  <c r="W2393" i="4"/>
  <c r="H2403" i="3" s="1"/>
  <c r="Y2395" i="4"/>
  <c r="J2405" i="3" s="1"/>
  <c r="U2397" i="4"/>
  <c r="F2407" i="3" s="1"/>
  <c r="W2397" i="4"/>
  <c r="H2407" i="3" s="1"/>
  <c r="Y2399" i="4"/>
  <c r="J2409" i="3" s="1"/>
  <c r="U2401" i="4"/>
  <c r="F2411" i="3" s="1"/>
  <c r="W2401" i="4"/>
  <c r="H2411" i="3" s="1"/>
  <c r="Y2403" i="4"/>
  <c r="J2413" i="3" s="1"/>
  <c r="T2405" i="4"/>
  <c r="E2415" i="3" s="1"/>
  <c r="V2405" i="4"/>
  <c r="G2415" i="3" s="1"/>
  <c r="Y2406" i="4"/>
  <c r="J2416" i="3" s="1"/>
  <c r="V2407" i="4"/>
  <c r="G2417" i="3" s="1"/>
  <c r="U2410" i="4"/>
  <c r="F2420" i="3" s="1"/>
  <c r="W2410" i="4"/>
  <c r="H2420" i="3" s="1"/>
  <c r="Y2415" i="4"/>
  <c r="J2425" i="3" s="1"/>
  <c r="W2416" i="4"/>
  <c r="H2426" i="3" s="1"/>
  <c r="W2417" i="4"/>
  <c r="H2427" i="3" s="1"/>
  <c r="Y2418" i="4"/>
  <c r="J2428" i="3" s="1"/>
  <c r="Y2421" i="4"/>
  <c r="J2431" i="3" s="1"/>
  <c r="Y2424" i="4"/>
  <c r="J2434" i="3" s="1"/>
  <c r="U2426" i="4"/>
  <c r="F2436" i="3" s="1"/>
  <c r="W2426" i="4"/>
  <c r="H2436" i="3" s="1"/>
  <c r="X2428" i="4"/>
  <c r="I2438" i="3" s="1"/>
  <c r="T2430" i="4"/>
  <c r="E2440" i="3" s="1"/>
  <c r="V2430" i="4"/>
  <c r="G2440" i="3" s="1"/>
  <c r="X2435" i="4"/>
  <c r="I2445" i="3" s="1"/>
  <c r="W2437" i="4"/>
  <c r="H2447" i="3" s="1"/>
  <c r="X2438" i="4"/>
  <c r="I2448" i="3" s="1"/>
  <c r="W2442" i="4"/>
  <c r="H2452" i="3" s="1"/>
  <c r="Y2443" i="4"/>
  <c r="J2453" i="3" s="1"/>
  <c r="V2450" i="4"/>
  <c r="G2460" i="3" s="1"/>
  <c r="X2451" i="4"/>
  <c r="I2461" i="3" s="1"/>
  <c r="Y2453" i="4"/>
  <c r="J2463" i="3" s="1"/>
  <c r="Y2456" i="4"/>
  <c r="J2466" i="3" s="1"/>
  <c r="V2458" i="4"/>
  <c r="G2468" i="3" s="1"/>
  <c r="T2460" i="4"/>
  <c r="E2470" i="3" s="1"/>
  <c r="Y2461" i="4"/>
  <c r="J2471" i="3" s="1"/>
  <c r="X2464" i="4"/>
  <c r="I2474" i="3" s="1"/>
  <c r="V2466" i="4"/>
  <c r="G2476" i="3" s="1"/>
  <c r="Y2469" i="4"/>
  <c r="J2479" i="3" s="1"/>
  <c r="X2472" i="4"/>
  <c r="I2482" i="3" s="1"/>
  <c r="Y2474" i="4"/>
  <c r="J2484" i="3" s="1"/>
  <c r="U2479" i="4"/>
  <c r="F2489" i="3" s="1"/>
  <c r="X2481" i="4"/>
  <c r="I2491" i="3" s="1"/>
  <c r="T2481" i="4"/>
  <c r="E2491" i="3" s="1"/>
  <c r="W2486" i="4"/>
  <c r="H2496" i="3" s="1"/>
  <c r="T2489" i="4"/>
  <c r="E2499" i="3" s="1"/>
  <c r="U2491" i="4"/>
  <c r="F2501" i="3" s="1"/>
  <c r="W2491" i="4"/>
  <c r="H2501" i="3" s="1"/>
  <c r="Y2491" i="4"/>
  <c r="J2501" i="3" s="1"/>
  <c r="W2494" i="4"/>
  <c r="H2504" i="3" s="1"/>
  <c r="U2499" i="4"/>
  <c r="F2509" i="3" s="1"/>
  <c r="W2499" i="4"/>
  <c r="H2509" i="3" s="1"/>
  <c r="T2504" i="4"/>
  <c r="E2514" i="3" s="1"/>
  <c r="T2513" i="4"/>
  <c r="E2523" i="3" s="1"/>
  <c r="X2513" i="4"/>
  <c r="I2523" i="3" s="1"/>
  <c r="W2515" i="4"/>
  <c r="H2525" i="3" s="1"/>
  <c r="T2520" i="4"/>
  <c r="E2530" i="3" s="1"/>
  <c r="T2527" i="4"/>
  <c r="E2537" i="3" s="1"/>
  <c r="X2527" i="4"/>
  <c r="I2537" i="3" s="1"/>
  <c r="V2529" i="4"/>
  <c r="G2539" i="3" s="1"/>
  <c r="U2532" i="4"/>
  <c r="F2542" i="3" s="1"/>
  <c r="W2532" i="4"/>
  <c r="H2542" i="3" s="1"/>
  <c r="T2535" i="4"/>
  <c r="E2545" i="3" s="1"/>
  <c r="X2535" i="4"/>
  <c r="I2545" i="3" s="1"/>
  <c r="V2537" i="4"/>
  <c r="G2547" i="3" s="1"/>
  <c r="U2540" i="4"/>
  <c r="F2550" i="3" s="1"/>
  <c r="W2540" i="4"/>
  <c r="H2550" i="3" s="1"/>
  <c r="U2542" i="4"/>
  <c r="F2552" i="3" s="1"/>
  <c r="W2542" i="4"/>
  <c r="H2552" i="3" s="1"/>
  <c r="U2544" i="4"/>
  <c r="F2554" i="3" s="1"/>
  <c r="W2544" i="4"/>
  <c r="H2554" i="3" s="1"/>
  <c r="U2546" i="4"/>
  <c r="F2556" i="3" s="1"/>
  <c r="W2546" i="4"/>
  <c r="H2556" i="3" s="1"/>
  <c r="U2548" i="4"/>
  <c r="F2558" i="3" s="1"/>
  <c r="W2548" i="4"/>
  <c r="H2558" i="3" s="1"/>
  <c r="U2550" i="4"/>
  <c r="F2560" i="3" s="1"/>
  <c r="W2550" i="4"/>
  <c r="H2560" i="3" s="1"/>
  <c r="U2552" i="4"/>
  <c r="F2562" i="3" s="1"/>
  <c r="W2552" i="4"/>
  <c r="H2562" i="3" s="1"/>
  <c r="U2554" i="4"/>
  <c r="F2564" i="3" s="1"/>
  <c r="W2554" i="4"/>
  <c r="H2564" i="3" s="1"/>
  <c r="U2556" i="4"/>
  <c r="F2566" i="3" s="1"/>
  <c r="W2556" i="4"/>
  <c r="H2566" i="3" s="1"/>
  <c r="U2558" i="4"/>
  <c r="F2568" i="3" s="1"/>
  <c r="W2558" i="4"/>
  <c r="H2568" i="3" s="1"/>
  <c r="U2560" i="4"/>
  <c r="F2570" i="3" s="1"/>
  <c r="W2560" i="4"/>
  <c r="H2570" i="3" s="1"/>
  <c r="U2562" i="4"/>
  <c r="F2572" i="3" s="1"/>
  <c r="W2562" i="4"/>
  <c r="H2572" i="3" s="1"/>
  <c r="U2564" i="4"/>
  <c r="F2574" i="3" s="1"/>
  <c r="W2564" i="4"/>
  <c r="H2574" i="3" s="1"/>
  <c r="U2566" i="4"/>
  <c r="F2576" i="3" s="1"/>
  <c r="W2566" i="4"/>
  <c r="H2576" i="3" s="1"/>
  <c r="U2568" i="4"/>
  <c r="F2578" i="3" s="1"/>
  <c r="W2568" i="4"/>
  <c r="H2578" i="3" s="1"/>
  <c r="U2570" i="4"/>
  <c r="F2580" i="3" s="1"/>
  <c r="W2570" i="4"/>
  <c r="H2580" i="3" s="1"/>
  <c r="U2572" i="4"/>
  <c r="F2582" i="3" s="1"/>
  <c r="U2574" i="4"/>
  <c r="F2584" i="3" s="1"/>
  <c r="U2576" i="4"/>
  <c r="F2586" i="3" s="1"/>
  <c r="U2578" i="4"/>
  <c r="F2588" i="3" s="1"/>
  <c r="U2580" i="4"/>
  <c r="F2590" i="3" s="1"/>
  <c r="U2582" i="4"/>
  <c r="F2592" i="3" s="1"/>
  <c r="U2584" i="4"/>
  <c r="F2594" i="3" s="1"/>
  <c r="W2584" i="4"/>
  <c r="H2594" i="3" s="1"/>
  <c r="U2586" i="4"/>
  <c r="F2596" i="3" s="1"/>
  <c r="W2586" i="4"/>
  <c r="H2596" i="3" s="1"/>
  <c r="U2588" i="4"/>
  <c r="F2598" i="3" s="1"/>
  <c r="W2588" i="4"/>
  <c r="H2598" i="3" s="1"/>
  <c r="U2590" i="4"/>
  <c r="F2600" i="3" s="1"/>
  <c r="W2590" i="4"/>
  <c r="H2600" i="3" s="1"/>
  <c r="U2592" i="4"/>
  <c r="F2602" i="3" s="1"/>
  <c r="W2592" i="4"/>
  <c r="H2602" i="3" s="1"/>
  <c r="U2594" i="4"/>
  <c r="F2604" i="3" s="1"/>
  <c r="W2594" i="4"/>
  <c r="H2604" i="3" s="1"/>
  <c r="U2596" i="4"/>
  <c r="F2606" i="3" s="1"/>
  <c r="W2596" i="4"/>
  <c r="H2606" i="3" s="1"/>
  <c r="V2598" i="4"/>
  <c r="G2608" i="3" s="1"/>
  <c r="U2601" i="4"/>
  <c r="F2611" i="3" s="1"/>
  <c r="W2601" i="4"/>
  <c r="H2611" i="3" s="1"/>
  <c r="T2604" i="4"/>
  <c r="E2614" i="3" s="1"/>
  <c r="X2604" i="4"/>
  <c r="I2614" i="3" s="1"/>
  <c r="V2606" i="4"/>
  <c r="G2616" i="3" s="1"/>
  <c r="U2609" i="4"/>
  <c r="F2619" i="3" s="1"/>
  <c r="W2611" i="4"/>
  <c r="H2621" i="3" s="1"/>
  <c r="T2612" i="4"/>
  <c r="E2622" i="3" s="1"/>
  <c r="X2612" i="4"/>
  <c r="I2622" i="3" s="1"/>
  <c r="V2614" i="4"/>
  <c r="G2624" i="3" s="1"/>
  <c r="U2617" i="4"/>
  <c r="F2627" i="3" s="1"/>
  <c r="W2619" i="4"/>
  <c r="H2629" i="3" s="1"/>
  <c r="T2620" i="4"/>
  <c r="E2630" i="3" s="1"/>
  <c r="X2620" i="4"/>
  <c r="I2630" i="3" s="1"/>
  <c r="V2622" i="4"/>
  <c r="G2632" i="3" s="1"/>
  <c r="U2625" i="4"/>
  <c r="F2635" i="3" s="1"/>
  <c r="W2627" i="4"/>
  <c r="H2637" i="3" s="1"/>
  <c r="T2628" i="4"/>
  <c r="E2638" i="3" s="1"/>
  <c r="X2628" i="4"/>
  <c r="I2638" i="3" s="1"/>
  <c r="V2630" i="4"/>
  <c r="G2640" i="3" s="1"/>
  <c r="U2633" i="4"/>
  <c r="F2643" i="3" s="1"/>
  <c r="V2639" i="4"/>
  <c r="G2649" i="3" s="1"/>
  <c r="Y2641" i="4"/>
  <c r="J2651" i="3" s="1"/>
  <c r="V2382" i="4"/>
  <c r="G2392" i="3" s="1"/>
  <c r="X2384" i="4"/>
  <c r="I2394" i="3" s="1"/>
  <c r="T2386" i="4"/>
  <c r="E2396" i="3" s="1"/>
  <c r="V2386" i="4"/>
  <c r="G2396" i="3" s="1"/>
  <c r="X2388" i="4"/>
  <c r="I2398" i="3" s="1"/>
  <c r="T2390" i="4"/>
  <c r="E2400" i="3" s="1"/>
  <c r="V2390" i="4"/>
  <c r="G2400" i="3" s="1"/>
  <c r="X2392" i="4"/>
  <c r="I2402" i="3" s="1"/>
  <c r="T2394" i="4"/>
  <c r="E2404" i="3" s="1"/>
  <c r="V2394" i="4"/>
  <c r="G2404" i="3" s="1"/>
  <c r="X2396" i="4"/>
  <c r="I2406" i="3" s="1"/>
  <c r="T2398" i="4"/>
  <c r="E2408" i="3" s="1"/>
  <c r="V2398" i="4"/>
  <c r="G2408" i="3" s="1"/>
  <c r="X2400" i="4"/>
  <c r="I2410" i="3" s="1"/>
  <c r="T2402" i="4"/>
  <c r="E2412" i="3" s="1"/>
  <c r="V2402" i="4"/>
  <c r="G2412" i="3" s="1"/>
  <c r="X2404" i="4"/>
  <c r="I2414" i="3" s="1"/>
  <c r="U2405" i="4"/>
  <c r="F2415" i="3" s="1"/>
  <c r="X2409" i="4"/>
  <c r="I2419" i="3" s="1"/>
  <c r="X2412" i="4"/>
  <c r="I2422" i="3" s="1"/>
  <c r="T2414" i="4"/>
  <c r="E2424" i="3" s="1"/>
  <c r="V2414" i="4"/>
  <c r="G2424" i="3" s="1"/>
  <c r="X2419" i="4"/>
  <c r="I2429" i="3" s="1"/>
  <c r="V2420" i="4"/>
  <c r="G2430" i="3" s="1"/>
  <c r="V2421" i="4"/>
  <c r="G2431" i="3" s="1"/>
  <c r="X2422" i="4"/>
  <c r="I2432" i="3" s="1"/>
  <c r="X2425" i="4"/>
  <c r="I2435" i="3" s="1"/>
  <c r="Y2428" i="4"/>
  <c r="J2438" i="3" s="1"/>
  <c r="U2430" i="4"/>
  <c r="F2440" i="3" s="1"/>
  <c r="W2430" i="4"/>
  <c r="H2440" i="3" s="1"/>
  <c r="X2432" i="4"/>
  <c r="I2442" i="3" s="1"/>
  <c r="Y2435" i="4"/>
  <c r="J2445" i="3" s="1"/>
  <c r="Y2438" i="4"/>
  <c r="J2448" i="3" s="1"/>
  <c r="V2443" i="4"/>
  <c r="G2453" i="3" s="1"/>
  <c r="W2445" i="4"/>
  <c r="H2455" i="3" s="1"/>
  <c r="X2446" i="4"/>
  <c r="I2456" i="3" s="1"/>
  <c r="W2450" i="4"/>
  <c r="H2460" i="3" s="1"/>
  <c r="Y2451" i="4"/>
  <c r="J2461" i="3" s="1"/>
  <c r="X2459" i="4"/>
  <c r="I2469" i="3" s="1"/>
  <c r="Y2464" i="4"/>
  <c r="J2474" i="3" s="1"/>
  <c r="X2467" i="4"/>
  <c r="I2477" i="3" s="1"/>
  <c r="Y2472" i="4"/>
  <c r="J2482" i="3" s="1"/>
  <c r="V2474" i="4"/>
  <c r="G2484" i="3" s="1"/>
  <c r="X2477" i="4"/>
  <c r="I2487" i="3" s="1"/>
  <c r="U2482" i="4"/>
  <c r="F2492" i="3" s="1"/>
  <c r="W2484" i="4"/>
  <c r="H2494" i="3" s="1"/>
  <c r="Y2484" i="4"/>
  <c r="J2494" i="3" s="1"/>
  <c r="U2487" i="4"/>
  <c r="F2497" i="3" s="1"/>
  <c r="U2489" i="4"/>
  <c r="F2499" i="3" s="1"/>
  <c r="X2489" i="4"/>
  <c r="I2499" i="3" s="1"/>
  <c r="T2492" i="4"/>
  <c r="E2502" i="3" s="1"/>
  <c r="T2497" i="4"/>
  <c r="E2507" i="3" s="1"/>
  <c r="X2497" i="4"/>
  <c r="I2507" i="3" s="1"/>
  <c r="T2502" i="4"/>
  <c r="E2512" i="3" s="1"/>
  <c r="T2511" i="4"/>
  <c r="E2521" i="3" s="1"/>
  <c r="X2511" i="4"/>
  <c r="I2521" i="3" s="1"/>
  <c r="W2513" i="4"/>
  <c r="H2523" i="3" s="1"/>
  <c r="T2518" i="4"/>
  <c r="E2528" i="3" s="1"/>
  <c r="T2525" i="4"/>
  <c r="E2535" i="3" s="1"/>
  <c r="X2525" i="4"/>
  <c r="I2535" i="3" s="1"/>
  <c r="W2527" i="4"/>
  <c r="H2537" i="3" s="1"/>
  <c r="T2530" i="4"/>
  <c r="E2540" i="3" s="1"/>
  <c r="X2530" i="4"/>
  <c r="I2540" i="3" s="1"/>
  <c r="V2532" i="4"/>
  <c r="G2542" i="3" s="1"/>
  <c r="U2535" i="4"/>
  <c r="F2545" i="3" s="1"/>
  <c r="W2535" i="4"/>
  <c r="H2545" i="3" s="1"/>
  <c r="T2538" i="4"/>
  <c r="E2548" i="3" s="1"/>
  <c r="X2538" i="4"/>
  <c r="I2548" i="3" s="1"/>
  <c r="V2540" i="4"/>
  <c r="G2550" i="3" s="1"/>
  <c r="V2542" i="4"/>
  <c r="G2552" i="3" s="1"/>
  <c r="V2544" i="4"/>
  <c r="G2554" i="3" s="1"/>
  <c r="V2546" i="4"/>
  <c r="G2556" i="3" s="1"/>
  <c r="V2548" i="4"/>
  <c r="G2558" i="3" s="1"/>
  <c r="V2550" i="4"/>
  <c r="G2560" i="3" s="1"/>
  <c r="V2552" i="4"/>
  <c r="G2562" i="3" s="1"/>
  <c r="V2554" i="4"/>
  <c r="G2564" i="3" s="1"/>
  <c r="V2556" i="4"/>
  <c r="G2566" i="3" s="1"/>
  <c r="V2558" i="4"/>
  <c r="G2568" i="3" s="1"/>
  <c r="V2560" i="4"/>
  <c r="G2570" i="3" s="1"/>
  <c r="V2562" i="4"/>
  <c r="G2572" i="3" s="1"/>
  <c r="V2564" i="4"/>
  <c r="G2574" i="3" s="1"/>
  <c r="V2566" i="4"/>
  <c r="G2576" i="3" s="1"/>
  <c r="V2568" i="4"/>
  <c r="G2578" i="3" s="1"/>
  <c r="V2570" i="4"/>
  <c r="G2580" i="3" s="1"/>
  <c r="V2572" i="4"/>
  <c r="G2582" i="3" s="1"/>
  <c r="V2574" i="4"/>
  <c r="G2584" i="3" s="1"/>
  <c r="V2576" i="4"/>
  <c r="G2586" i="3" s="1"/>
  <c r="V2578" i="4"/>
  <c r="G2588" i="3" s="1"/>
  <c r="V2580" i="4"/>
  <c r="G2590" i="3" s="1"/>
  <c r="V2582" i="4"/>
  <c r="G2592" i="3" s="1"/>
  <c r="V2584" i="4"/>
  <c r="G2594" i="3" s="1"/>
  <c r="V2586" i="4"/>
  <c r="G2596" i="3" s="1"/>
  <c r="V2588" i="4"/>
  <c r="G2598" i="3" s="1"/>
  <c r="V2590" i="4"/>
  <c r="G2600" i="3" s="1"/>
  <c r="V2592" i="4"/>
  <c r="G2602" i="3" s="1"/>
  <c r="V2594" i="4"/>
  <c r="G2604" i="3" s="1"/>
  <c r="V2596" i="4"/>
  <c r="G2606" i="3" s="1"/>
  <c r="T2599" i="4"/>
  <c r="E2609" i="3" s="1"/>
  <c r="X2599" i="4"/>
  <c r="I2609" i="3" s="1"/>
  <c r="V2601" i="4"/>
  <c r="G2611" i="3" s="1"/>
  <c r="U2604" i="4"/>
  <c r="F2614" i="3" s="1"/>
  <c r="W2606" i="4"/>
  <c r="H2616" i="3" s="1"/>
  <c r="T2607" i="4"/>
  <c r="E2617" i="3" s="1"/>
  <c r="X2607" i="4"/>
  <c r="I2617" i="3" s="1"/>
  <c r="V2609" i="4"/>
  <c r="G2619" i="3" s="1"/>
  <c r="U2612" i="4"/>
  <c r="F2622" i="3" s="1"/>
  <c r="W2614" i="4"/>
  <c r="H2624" i="3" s="1"/>
  <c r="T2615" i="4"/>
  <c r="E2625" i="3" s="1"/>
  <c r="V2615" i="4"/>
  <c r="G2625" i="3" s="1"/>
  <c r="X2615" i="4"/>
  <c r="I2625" i="3" s="1"/>
  <c r="V2617" i="4"/>
  <c r="G2627" i="3" s="1"/>
  <c r="U2620" i="4"/>
  <c r="F2630" i="3" s="1"/>
  <c r="W2622" i="4"/>
  <c r="H2632" i="3" s="1"/>
  <c r="T2623" i="4"/>
  <c r="E2633" i="3" s="1"/>
  <c r="X2623" i="4"/>
  <c r="I2633" i="3" s="1"/>
  <c r="V2625" i="4"/>
  <c r="G2635" i="3" s="1"/>
  <c r="X2637" i="4"/>
  <c r="I2647" i="3" s="1"/>
  <c r="W2421" i="4"/>
  <c r="H2431" i="3" s="1"/>
  <c r="V2435" i="4"/>
  <c r="G2445" i="3" s="1"/>
  <c r="V2438" i="4"/>
  <c r="G2448" i="3" s="1"/>
  <c r="T2440" i="4"/>
  <c r="E2450" i="3" s="1"/>
  <c r="X2441" i="4"/>
  <c r="I2451" i="3" s="1"/>
  <c r="U2442" i="4"/>
  <c r="F2452" i="3" s="1"/>
  <c r="X2444" i="4"/>
  <c r="I2454" i="3" s="1"/>
  <c r="Y2446" i="4"/>
  <c r="J2456" i="3" s="1"/>
  <c r="T2448" i="4"/>
  <c r="E2458" i="3" s="1"/>
  <c r="X2449" i="4"/>
  <c r="I2459" i="3" s="1"/>
  <c r="V2451" i="4"/>
  <c r="G2461" i="3" s="1"/>
  <c r="W2453" i="4"/>
  <c r="H2463" i="3" s="1"/>
  <c r="X2454" i="4"/>
  <c r="I2464" i="3" s="1"/>
  <c r="Y2459" i="4"/>
  <c r="J2469" i="3" s="1"/>
  <c r="W2461" i="4"/>
  <c r="H2471" i="3" s="1"/>
  <c r="Y2467" i="4"/>
  <c r="J2477" i="3" s="1"/>
  <c r="W2469" i="4"/>
  <c r="H2479" i="3" s="1"/>
  <c r="X2475" i="4"/>
  <c r="I2485" i="3" s="1"/>
  <c r="Y2477" i="4"/>
  <c r="J2487" i="3" s="1"/>
  <c r="V2482" i="4"/>
  <c r="G2492" i="3" s="1"/>
  <c r="X2484" i="4"/>
  <c r="I2494" i="3" s="1"/>
  <c r="T2484" i="4"/>
  <c r="E2494" i="3" s="1"/>
  <c r="W2492" i="4"/>
  <c r="H2502" i="3" s="1"/>
  <c r="W2497" i="4"/>
  <c r="H2507" i="3" s="1"/>
  <c r="Y2497" i="4"/>
  <c r="J2507" i="3" s="1"/>
  <c r="T2500" i="4"/>
  <c r="E2510" i="3" s="1"/>
  <c r="X2509" i="4"/>
  <c r="I2519" i="3" s="1"/>
  <c r="W2511" i="4"/>
  <c r="H2521" i="3" s="1"/>
  <c r="W2525" i="4"/>
  <c r="H2535" i="3" s="1"/>
  <c r="W2530" i="4"/>
  <c r="H2540" i="3" s="1"/>
  <c r="T2533" i="4"/>
  <c r="E2543" i="3" s="1"/>
  <c r="X2533" i="4"/>
  <c r="I2543" i="3" s="1"/>
  <c r="W2538" i="4"/>
  <c r="H2548" i="3" s="1"/>
  <c r="W2576" i="4"/>
  <c r="H2586" i="3" s="1"/>
  <c r="W2578" i="4"/>
  <c r="H2588" i="3" s="1"/>
  <c r="W2580" i="4"/>
  <c r="H2590" i="3" s="1"/>
  <c r="W2582" i="4"/>
  <c r="H2592" i="3" s="1"/>
  <c r="U2599" i="4"/>
  <c r="F2609" i="3" s="1"/>
  <c r="W2599" i="4"/>
  <c r="H2609" i="3" s="1"/>
  <c r="T2602" i="4"/>
  <c r="E2612" i="3" s="1"/>
  <c r="X2602" i="4"/>
  <c r="I2612" i="3" s="1"/>
  <c r="V2604" i="4"/>
  <c r="G2614" i="3" s="1"/>
  <c r="U2607" i="4"/>
  <c r="F2617" i="3" s="1"/>
  <c r="W2609" i="4"/>
  <c r="H2619" i="3" s="1"/>
  <c r="T2610" i="4"/>
  <c r="E2620" i="3" s="1"/>
  <c r="X2610" i="4"/>
  <c r="I2620" i="3" s="1"/>
  <c r="V2612" i="4"/>
  <c r="G2622" i="3" s="1"/>
  <c r="U2615" i="4"/>
  <c r="F2625" i="3" s="1"/>
  <c r="W2617" i="4"/>
  <c r="H2627" i="3" s="1"/>
  <c r="T2618" i="4"/>
  <c r="E2628" i="3" s="1"/>
  <c r="X2618" i="4"/>
  <c r="I2628" i="3" s="1"/>
  <c r="W2625" i="4"/>
  <c r="H2635" i="3" s="1"/>
  <c r="T2626" i="4"/>
  <c r="E2636" i="3" s="1"/>
  <c r="X2626" i="4"/>
  <c r="I2636" i="3" s="1"/>
  <c r="V2628" i="4"/>
  <c r="G2638" i="3" s="1"/>
  <c r="U2631" i="4"/>
  <c r="F2641" i="3" s="1"/>
  <c r="W2633" i="4"/>
  <c r="H2643" i="3" s="1"/>
  <c r="U2634" i="4"/>
  <c r="F2644" i="3" s="1"/>
  <c r="W2636" i="4"/>
  <c r="H2646" i="3" s="1"/>
  <c r="U2637" i="4"/>
  <c r="F2647" i="3" s="1"/>
  <c r="Y2642" i="4"/>
  <c r="J2652" i="3" s="1"/>
  <c r="T2383" i="4"/>
  <c r="E2393" i="3" s="1"/>
  <c r="V2383" i="4"/>
  <c r="G2393" i="3" s="1"/>
  <c r="X2385" i="4"/>
  <c r="I2395" i="3" s="1"/>
  <c r="T2387" i="4"/>
  <c r="E2397" i="3" s="1"/>
  <c r="V2387" i="4"/>
  <c r="G2397" i="3" s="1"/>
  <c r="X2389" i="4"/>
  <c r="I2399" i="3" s="1"/>
  <c r="T2391" i="4"/>
  <c r="E2401" i="3" s="1"/>
  <c r="V2391" i="4"/>
  <c r="G2401" i="3" s="1"/>
  <c r="X2393" i="4"/>
  <c r="I2403" i="3" s="1"/>
  <c r="T2395" i="4"/>
  <c r="E2405" i="3" s="1"/>
  <c r="V2395" i="4"/>
  <c r="G2405" i="3" s="1"/>
  <c r="X2397" i="4"/>
  <c r="I2407" i="3" s="1"/>
  <c r="T2399" i="4"/>
  <c r="E2409" i="3" s="1"/>
  <c r="V2399" i="4"/>
  <c r="G2409" i="3" s="1"/>
  <c r="X2401" i="4"/>
  <c r="I2411" i="3" s="1"/>
  <c r="T2403" i="4"/>
  <c r="E2413" i="3" s="1"/>
  <c r="V2403" i="4"/>
  <c r="G2413" i="3" s="1"/>
  <c r="T2406" i="4"/>
  <c r="E2416" i="3" s="1"/>
  <c r="V2406" i="4"/>
  <c r="G2416" i="3" s="1"/>
  <c r="Y2407" i="4"/>
  <c r="J2417" i="3" s="1"/>
  <c r="U2408" i="4"/>
  <c r="F2418" i="3" s="1"/>
  <c r="V2409" i="4"/>
  <c r="G2419" i="3" s="1"/>
  <c r="X2410" i="4"/>
  <c r="I2420" i="3" s="1"/>
  <c r="X2413" i="4"/>
  <c r="I2423" i="3" s="1"/>
  <c r="X2416" i="4"/>
  <c r="I2426" i="3" s="1"/>
  <c r="T2418" i="4"/>
  <c r="E2428" i="3" s="1"/>
  <c r="V2418" i="4"/>
  <c r="G2428" i="3" s="1"/>
  <c r="X2423" i="4"/>
  <c r="I2433" i="3" s="1"/>
  <c r="V2424" i="4"/>
  <c r="G2434" i="3" s="1"/>
  <c r="V2425" i="4"/>
  <c r="G2435" i="3" s="1"/>
  <c r="X2426" i="4"/>
  <c r="I2436" i="3" s="1"/>
  <c r="Y2429" i="4"/>
  <c r="J2439" i="3" s="1"/>
  <c r="X2433" i="4"/>
  <c r="I2443" i="3" s="1"/>
  <c r="U2434" i="4"/>
  <c r="F2444" i="3" s="1"/>
  <c r="W2434" i="4"/>
  <c r="H2444" i="3" s="1"/>
  <c r="W2435" i="4"/>
  <c r="H2445" i="3" s="1"/>
  <c r="Y2436" i="4"/>
  <c r="J2446" i="3" s="1"/>
  <c r="X2439" i="4"/>
  <c r="I2449" i="3" s="1"/>
  <c r="Y2441" i="4"/>
  <c r="J2451" i="3" s="1"/>
  <c r="Y2444" i="4"/>
  <c r="J2454" i="3" s="1"/>
  <c r="V2446" i="4"/>
  <c r="G2456" i="3" s="1"/>
  <c r="X2447" i="4"/>
  <c r="I2457" i="3" s="1"/>
  <c r="Y2449" i="4"/>
  <c r="J2459" i="3" s="1"/>
  <c r="X2452" i="4"/>
  <c r="I2462" i="3" s="1"/>
  <c r="Y2454" i="4"/>
  <c r="J2464" i="3" s="1"/>
  <c r="T2456" i="4"/>
  <c r="E2466" i="3" s="1"/>
  <c r="X2457" i="4"/>
  <c r="I2467" i="3" s="1"/>
  <c r="V2459" i="4"/>
  <c r="G2469" i="3" s="1"/>
  <c r="Y2462" i="4"/>
  <c r="J2472" i="3" s="1"/>
  <c r="W2464" i="4"/>
  <c r="H2474" i="3" s="1"/>
  <c r="X2465" i="4"/>
  <c r="I2475" i="3" s="1"/>
  <c r="V2467" i="4"/>
  <c r="G2477" i="3" s="1"/>
  <c r="Y2470" i="4"/>
  <c r="J2480" i="3" s="1"/>
  <c r="W2472" i="4"/>
  <c r="H2482" i="3" s="1"/>
  <c r="X2473" i="4"/>
  <c r="I2483" i="3" s="1"/>
  <c r="Y2475" i="4"/>
  <c r="J2485" i="3" s="1"/>
  <c r="X2479" i="4"/>
  <c r="I2489" i="3" s="1"/>
  <c r="T2479" i="4"/>
  <c r="E2489" i="3" s="1"/>
  <c r="U2480" i="4"/>
  <c r="F2490" i="3" s="1"/>
  <c r="T2490" i="4"/>
  <c r="E2500" i="3" s="1"/>
  <c r="T2495" i="4"/>
  <c r="E2505" i="3" s="1"/>
  <c r="X2495" i="4"/>
  <c r="I2505" i="3" s="1"/>
  <c r="T2498" i="4"/>
  <c r="E2508" i="3" s="1"/>
  <c r="T2507" i="4"/>
  <c r="E2517" i="3" s="1"/>
  <c r="X2507" i="4"/>
  <c r="I2517" i="3" s="1"/>
  <c r="W2509" i="4"/>
  <c r="H2519" i="3" s="1"/>
  <c r="T2514" i="4"/>
  <c r="E2524" i="3" s="1"/>
  <c r="T2523" i="4"/>
  <c r="E2533" i="3" s="1"/>
  <c r="X2523" i="4"/>
  <c r="I2533" i="3" s="1"/>
  <c r="T2528" i="4"/>
  <c r="E2538" i="3" s="1"/>
  <c r="X2528" i="4"/>
  <c r="I2538" i="3" s="1"/>
  <c r="V2530" i="4"/>
  <c r="G2540" i="3" s="1"/>
  <c r="U2533" i="4"/>
  <c r="F2543" i="3" s="1"/>
  <c r="W2533" i="4"/>
  <c r="H2543" i="3" s="1"/>
  <c r="T2536" i="4"/>
  <c r="E2546" i="3" s="1"/>
  <c r="X2536" i="4"/>
  <c r="I2546" i="3" s="1"/>
  <c r="V2538" i="4"/>
  <c r="G2548" i="3" s="1"/>
  <c r="T2541" i="4"/>
  <c r="E2551" i="3" s="1"/>
  <c r="T2543" i="4"/>
  <c r="E2553" i="3" s="1"/>
  <c r="T2545" i="4"/>
  <c r="E2555" i="3" s="1"/>
  <c r="T2547" i="4"/>
  <c r="E2557" i="3" s="1"/>
  <c r="T2549" i="4"/>
  <c r="E2559" i="3" s="1"/>
  <c r="T2551" i="4"/>
  <c r="E2561" i="3" s="1"/>
  <c r="T2553" i="4"/>
  <c r="E2563" i="3" s="1"/>
  <c r="T2555" i="4"/>
  <c r="E2565" i="3" s="1"/>
  <c r="T2557" i="4"/>
  <c r="E2567" i="3" s="1"/>
  <c r="T2559" i="4"/>
  <c r="E2569" i="3" s="1"/>
  <c r="T2561" i="4"/>
  <c r="E2571" i="3" s="1"/>
  <c r="T2563" i="4"/>
  <c r="E2573" i="3" s="1"/>
  <c r="T2565" i="4"/>
  <c r="E2575" i="3" s="1"/>
  <c r="T2567" i="4"/>
  <c r="E2577" i="3" s="1"/>
  <c r="T2569" i="4"/>
  <c r="E2579" i="3" s="1"/>
  <c r="T2571" i="4"/>
  <c r="E2581" i="3" s="1"/>
  <c r="T2573" i="4"/>
  <c r="E2583" i="3" s="1"/>
  <c r="T2575" i="4"/>
  <c r="E2585" i="3" s="1"/>
  <c r="T2577" i="4"/>
  <c r="E2587" i="3" s="1"/>
  <c r="T2579" i="4"/>
  <c r="E2589" i="3" s="1"/>
  <c r="T2581" i="4"/>
  <c r="E2591" i="3" s="1"/>
  <c r="T2583" i="4"/>
  <c r="E2593" i="3" s="1"/>
  <c r="T2585" i="4"/>
  <c r="E2595" i="3" s="1"/>
  <c r="T2587" i="4"/>
  <c r="E2597" i="3" s="1"/>
  <c r="T2589" i="4"/>
  <c r="E2599" i="3" s="1"/>
  <c r="T2591" i="4"/>
  <c r="E2601" i="3" s="1"/>
  <c r="T2593" i="4"/>
  <c r="E2603" i="3" s="1"/>
  <c r="T2595" i="4"/>
  <c r="E2605" i="3" s="1"/>
  <c r="T2597" i="4"/>
  <c r="E2607" i="3" s="1"/>
  <c r="X2597" i="4"/>
  <c r="I2607" i="3" s="1"/>
  <c r="V2599" i="4"/>
  <c r="G2609" i="3" s="1"/>
  <c r="U2602" i="4"/>
  <c r="F2612" i="3" s="1"/>
  <c r="W2602" i="4"/>
  <c r="H2612" i="3" s="1"/>
  <c r="W2604" i="4"/>
  <c r="H2614" i="3" s="1"/>
  <c r="T2605" i="4"/>
  <c r="E2615" i="3" s="1"/>
  <c r="X2605" i="4"/>
  <c r="I2615" i="3" s="1"/>
  <c r="V2607" i="4"/>
  <c r="G2617" i="3" s="1"/>
  <c r="U2610" i="4"/>
  <c r="F2620" i="3" s="1"/>
  <c r="W2612" i="4"/>
  <c r="H2622" i="3" s="1"/>
  <c r="T2613" i="4"/>
  <c r="E2623" i="3" s="1"/>
  <c r="X2613" i="4"/>
  <c r="I2623" i="3" s="1"/>
  <c r="U2618" i="4"/>
  <c r="F2628" i="3" s="1"/>
  <c r="W2620" i="4"/>
  <c r="H2630" i="3" s="1"/>
  <c r="T2621" i="4"/>
  <c r="E2631" i="3" s="1"/>
  <c r="X2621" i="4"/>
  <c r="I2631" i="3" s="1"/>
  <c r="V2623" i="4"/>
  <c r="G2633" i="3" s="1"/>
  <c r="U2626" i="4"/>
  <c r="F2636" i="3" s="1"/>
  <c r="W2628" i="4"/>
  <c r="H2638" i="3" s="1"/>
  <c r="T2629" i="4"/>
  <c r="E2639" i="3" s="1"/>
  <c r="X2629" i="4"/>
  <c r="I2639" i="3" s="1"/>
  <c r="V2631" i="4"/>
  <c r="G2641" i="3" s="1"/>
  <c r="X2638" i="4"/>
  <c r="I2648" i="3" s="1"/>
  <c r="X2646" i="4"/>
  <c r="I2656" i="3" s="1"/>
  <c r="X2654" i="4"/>
  <c r="I2664" i="3" s="1"/>
  <c r="X2663" i="4"/>
  <c r="I2673" i="3" s="1"/>
  <c r="X2666" i="4"/>
  <c r="I2676" i="3" s="1"/>
  <c r="Y2716" i="4"/>
  <c r="J2726" i="3" s="1"/>
  <c r="X2939" i="4"/>
  <c r="I2949" i="3" s="1"/>
  <c r="Y2886" i="4"/>
  <c r="J2896" i="3" s="1"/>
  <c r="X2902" i="4"/>
  <c r="I2912" i="3" s="1"/>
  <c r="U2913" i="4"/>
  <c r="F2923" i="3" s="1"/>
  <c r="V2916" i="4"/>
  <c r="G2926" i="3" s="1"/>
  <c r="T2917" i="4"/>
  <c r="E2927" i="3" s="1"/>
  <c r="V2920" i="4"/>
  <c r="G2930" i="3" s="1"/>
  <c r="V2923" i="4"/>
  <c r="G2933" i="3" s="1"/>
  <c r="T2924" i="4"/>
  <c r="E2934" i="3" s="1"/>
  <c r="V2927" i="4"/>
  <c r="G2937" i="3" s="1"/>
  <c r="T2928" i="4"/>
  <c r="E2938" i="3" s="1"/>
  <c r="U2931" i="4"/>
  <c r="F2941" i="3" s="1"/>
  <c r="W2933" i="4"/>
  <c r="H2943" i="3" s="1"/>
  <c r="T2934" i="4"/>
  <c r="E2944" i="3" s="1"/>
  <c r="X2934" i="4"/>
  <c r="I2944" i="3" s="1"/>
  <c r="V2936" i="4"/>
  <c r="G2946" i="3" s="1"/>
  <c r="U2939" i="4"/>
  <c r="F2949" i="3" s="1"/>
  <c r="W2941" i="4"/>
  <c r="H2951" i="3" s="1"/>
  <c r="T2942" i="4"/>
  <c r="E2952" i="3" s="1"/>
  <c r="W2944" i="4"/>
  <c r="H2954" i="3" s="1"/>
  <c r="T2945" i="4"/>
  <c r="E2955" i="3" s="1"/>
  <c r="X2945" i="4"/>
  <c r="I2955" i="3" s="1"/>
  <c r="X2680" i="4"/>
  <c r="I2690" i="3" s="1"/>
  <c r="U2681" i="4"/>
  <c r="F2691" i="3" s="1"/>
  <c r="V2684" i="4"/>
  <c r="G2694" i="3" s="1"/>
  <c r="U2689" i="4"/>
  <c r="F2699" i="3" s="1"/>
  <c r="U2697" i="4"/>
  <c r="F2707" i="3" s="1"/>
  <c r="Y2697" i="4"/>
  <c r="J2707" i="3" s="1"/>
  <c r="U2705" i="4"/>
  <c r="F2715" i="3" s="1"/>
  <c r="Y2705" i="4"/>
  <c r="J2715" i="3" s="1"/>
  <c r="U2720" i="4"/>
  <c r="F2730" i="3" s="1"/>
  <c r="Y2720" i="4"/>
  <c r="J2730" i="3" s="1"/>
  <c r="U2723" i="4"/>
  <c r="F2733" i="3" s="1"/>
  <c r="Y2723" i="4"/>
  <c r="J2733" i="3" s="1"/>
  <c r="T2733" i="4"/>
  <c r="E2743" i="3" s="1"/>
  <c r="V2733" i="4"/>
  <c r="G2743" i="3" s="1"/>
  <c r="X2733" i="4"/>
  <c r="I2743" i="3" s="1"/>
  <c r="U2736" i="4"/>
  <c r="F2746" i="3" s="1"/>
  <c r="Y2736" i="4"/>
  <c r="J2746" i="3" s="1"/>
  <c r="U2739" i="4"/>
  <c r="F2749" i="3" s="1"/>
  <c r="Y2739" i="4"/>
  <c r="J2749" i="3" s="1"/>
  <c r="Y2748" i="4"/>
  <c r="J2758" i="3" s="1"/>
  <c r="W2756" i="4"/>
  <c r="H2766" i="3" s="1"/>
  <c r="T2757" i="4"/>
  <c r="E2767" i="3" s="1"/>
  <c r="V2757" i="4"/>
  <c r="G2767" i="3" s="1"/>
  <c r="X2757" i="4"/>
  <c r="I2767" i="3" s="1"/>
  <c r="U2762" i="4"/>
  <c r="F2772" i="3" s="1"/>
  <c r="W2764" i="4"/>
  <c r="H2774" i="3" s="1"/>
  <c r="T2765" i="4"/>
  <c r="E2775" i="3" s="1"/>
  <c r="V2765" i="4"/>
  <c r="G2775" i="3" s="1"/>
  <c r="X2765" i="4"/>
  <c r="I2775" i="3" s="1"/>
  <c r="U2770" i="4"/>
  <c r="F2780" i="3" s="1"/>
  <c r="W2772" i="4"/>
  <c r="H2782" i="3" s="1"/>
  <c r="T2773" i="4"/>
  <c r="E2783" i="3" s="1"/>
  <c r="V2773" i="4"/>
  <c r="G2783" i="3" s="1"/>
  <c r="X2773" i="4"/>
  <c r="I2783" i="3" s="1"/>
  <c r="U2778" i="4"/>
  <c r="F2788" i="3" s="1"/>
  <c r="W2780" i="4"/>
  <c r="H2790" i="3" s="1"/>
  <c r="T2781" i="4"/>
  <c r="E2791" i="3" s="1"/>
  <c r="V2781" i="4"/>
  <c r="G2791" i="3" s="1"/>
  <c r="X2781" i="4"/>
  <c r="I2791" i="3" s="1"/>
  <c r="U2786" i="4"/>
  <c r="F2796" i="3" s="1"/>
  <c r="W2788" i="4"/>
  <c r="H2798" i="3" s="1"/>
  <c r="T2789" i="4"/>
  <c r="E2799" i="3" s="1"/>
  <c r="V2789" i="4"/>
  <c r="G2799" i="3" s="1"/>
  <c r="X2789" i="4"/>
  <c r="I2799" i="3" s="1"/>
  <c r="U2794" i="4"/>
  <c r="F2804" i="3" s="1"/>
  <c r="W2796" i="4"/>
  <c r="H2806" i="3" s="1"/>
  <c r="T2797" i="4"/>
  <c r="E2807" i="3" s="1"/>
  <c r="V2797" i="4"/>
  <c r="G2807" i="3" s="1"/>
  <c r="X2797" i="4"/>
  <c r="I2807" i="3" s="1"/>
  <c r="U2802" i="4"/>
  <c r="F2812" i="3" s="1"/>
  <c r="W2804" i="4"/>
  <c r="H2814" i="3" s="1"/>
  <c r="T2805" i="4"/>
  <c r="E2815" i="3" s="1"/>
  <c r="V2805" i="4"/>
  <c r="G2815" i="3" s="1"/>
  <c r="X2805" i="4"/>
  <c r="I2815" i="3" s="1"/>
  <c r="U2810" i="4"/>
  <c r="F2820" i="3" s="1"/>
  <c r="W2810" i="4"/>
  <c r="H2820" i="3" s="1"/>
  <c r="T2813" i="4"/>
  <c r="E2823" i="3" s="1"/>
  <c r="V2813" i="4"/>
  <c r="G2823" i="3" s="1"/>
  <c r="X2813" i="4"/>
  <c r="I2823" i="3" s="1"/>
  <c r="U2818" i="4"/>
  <c r="F2828" i="3" s="1"/>
  <c r="W2818" i="4"/>
  <c r="H2828" i="3" s="1"/>
  <c r="T2821" i="4"/>
  <c r="E2831" i="3" s="1"/>
  <c r="V2821" i="4"/>
  <c r="G2831" i="3" s="1"/>
  <c r="X2821" i="4"/>
  <c r="I2831" i="3" s="1"/>
  <c r="X2825" i="4"/>
  <c r="I2835" i="3" s="1"/>
  <c r="U2826" i="4"/>
  <c r="F2836" i="3" s="1"/>
  <c r="W2826" i="4"/>
  <c r="H2836" i="3" s="1"/>
  <c r="V2829" i="4"/>
  <c r="G2839" i="3" s="1"/>
  <c r="Y2830" i="4"/>
  <c r="J2840" i="3" s="1"/>
  <c r="T2832" i="4"/>
  <c r="E2842" i="3" s="1"/>
  <c r="V2832" i="4"/>
  <c r="G2842" i="3" s="1"/>
  <c r="T2836" i="4"/>
  <c r="E2846" i="3" s="1"/>
  <c r="V2836" i="4"/>
  <c r="G2846" i="3" s="1"/>
  <c r="X2836" i="4"/>
  <c r="I2846" i="3" s="1"/>
  <c r="T2840" i="4"/>
  <c r="E2850" i="3" s="1"/>
  <c r="V2840" i="4"/>
  <c r="G2850" i="3" s="1"/>
  <c r="X2840" i="4"/>
  <c r="I2850" i="3" s="1"/>
  <c r="T2844" i="4"/>
  <c r="E2854" i="3" s="1"/>
  <c r="V2844" i="4"/>
  <c r="G2854" i="3" s="1"/>
  <c r="X2844" i="4"/>
  <c r="I2854" i="3" s="1"/>
  <c r="T2848" i="4"/>
  <c r="E2858" i="3" s="1"/>
  <c r="V2848" i="4"/>
  <c r="G2858" i="3" s="1"/>
  <c r="X2848" i="4"/>
  <c r="I2858" i="3" s="1"/>
  <c r="T2852" i="4"/>
  <c r="E2862" i="3" s="1"/>
  <c r="V2852" i="4"/>
  <c r="G2862" i="3" s="1"/>
  <c r="X2852" i="4"/>
  <c r="I2862" i="3" s="1"/>
  <c r="T2856" i="4"/>
  <c r="E2866" i="3" s="1"/>
  <c r="V2856" i="4"/>
  <c r="G2866" i="3" s="1"/>
  <c r="X2856" i="4"/>
  <c r="I2866" i="3" s="1"/>
  <c r="T2860" i="4"/>
  <c r="E2870" i="3" s="1"/>
  <c r="V2860" i="4"/>
  <c r="G2870" i="3" s="1"/>
  <c r="X2860" i="4"/>
  <c r="I2870" i="3" s="1"/>
  <c r="T2864" i="4"/>
  <c r="E2874" i="3" s="1"/>
  <c r="V2864" i="4"/>
  <c r="G2874" i="3" s="1"/>
  <c r="X2864" i="4"/>
  <c r="I2874" i="3" s="1"/>
  <c r="V2871" i="4"/>
  <c r="G2881" i="3" s="1"/>
  <c r="T2874" i="4"/>
  <c r="E2884" i="3" s="1"/>
  <c r="V2874" i="4"/>
  <c r="G2884" i="3" s="1"/>
  <c r="X2874" i="4"/>
  <c r="I2884" i="3" s="1"/>
  <c r="U2877" i="4"/>
  <c r="F2887" i="3" s="1"/>
  <c r="Y2877" i="4"/>
  <c r="J2887" i="3" s="1"/>
  <c r="U2880" i="4"/>
  <c r="F2890" i="3" s="1"/>
  <c r="Y2880" i="4"/>
  <c r="J2890" i="3" s="1"/>
  <c r="T2890" i="4"/>
  <c r="E2900" i="3" s="1"/>
  <c r="V2890" i="4"/>
  <c r="G2900" i="3" s="1"/>
  <c r="X2890" i="4"/>
  <c r="I2900" i="3" s="1"/>
  <c r="U2893" i="4"/>
  <c r="F2903" i="3" s="1"/>
  <c r="Y2893" i="4"/>
  <c r="J2903" i="3" s="1"/>
  <c r="U2896" i="4"/>
  <c r="F2906" i="3" s="1"/>
  <c r="U2902" i="4"/>
  <c r="F2912" i="3" s="1"/>
  <c r="W2904" i="4"/>
  <c r="H2914" i="3" s="1"/>
  <c r="T2905" i="4"/>
  <c r="E2915" i="3" s="1"/>
  <c r="V2905" i="4"/>
  <c r="G2915" i="3" s="1"/>
  <c r="X2905" i="4"/>
  <c r="I2915" i="3" s="1"/>
  <c r="T2908" i="4"/>
  <c r="E2918" i="3" s="1"/>
  <c r="V2908" i="4"/>
  <c r="G2918" i="3" s="1"/>
  <c r="X2908" i="4"/>
  <c r="I2918" i="3" s="1"/>
  <c r="W2910" i="4"/>
  <c r="H2920" i="3" s="1"/>
  <c r="T2911" i="4"/>
  <c r="E2921" i="3" s="1"/>
  <c r="V2911" i="4"/>
  <c r="G2921" i="3" s="1"/>
  <c r="X2911" i="4"/>
  <c r="I2921" i="3" s="1"/>
  <c r="T2914" i="4"/>
  <c r="E2924" i="3" s="1"/>
  <c r="V2914" i="4"/>
  <c r="G2924" i="3" s="1"/>
  <c r="X2914" i="4"/>
  <c r="I2924" i="3" s="1"/>
  <c r="W2916" i="4"/>
  <c r="H2926" i="3" s="1"/>
  <c r="U2917" i="4"/>
  <c r="F2927" i="3" s="1"/>
  <c r="Y2917" i="4"/>
  <c r="J2927" i="3" s="1"/>
  <c r="W2920" i="4"/>
  <c r="H2930" i="3" s="1"/>
  <c r="T2921" i="4"/>
  <c r="E2931" i="3" s="1"/>
  <c r="X2921" i="4"/>
  <c r="I2931" i="3" s="1"/>
  <c r="W2923" i="4"/>
  <c r="H2933" i="3" s="1"/>
  <c r="U2924" i="4"/>
  <c r="F2934" i="3" s="1"/>
  <c r="Y2924" i="4"/>
  <c r="J2934" i="3" s="1"/>
  <c r="W2927" i="4"/>
  <c r="H2937" i="3" s="1"/>
  <c r="U2928" i="4"/>
  <c r="F2938" i="3" s="1"/>
  <c r="Y2928" i="4"/>
  <c r="J2938" i="3" s="1"/>
  <c r="V2931" i="4"/>
  <c r="G2941" i="3" s="1"/>
  <c r="U2934" i="4"/>
  <c r="F2944" i="3" s="1"/>
  <c r="W2936" i="4"/>
  <c r="H2946" i="3" s="1"/>
  <c r="T2937" i="4"/>
  <c r="E2947" i="3" s="1"/>
  <c r="X2937" i="4"/>
  <c r="I2947" i="3" s="1"/>
  <c r="V2939" i="4"/>
  <c r="G2949" i="3" s="1"/>
  <c r="U2942" i="4"/>
  <c r="F2952" i="3" s="1"/>
  <c r="Y2950" i="4"/>
  <c r="J2960" i="3" s="1"/>
  <c r="U2628" i="4"/>
  <c r="F2638" i="3" s="1"/>
  <c r="W2630" i="4"/>
  <c r="H2640" i="3" s="1"/>
  <c r="T2631" i="4"/>
  <c r="E2641" i="3" s="1"/>
  <c r="X2631" i="4"/>
  <c r="I2641" i="3" s="1"/>
  <c r="V2633" i="4"/>
  <c r="G2643" i="3" s="1"/>
  <c r="U2636" i="4"/>
  <c r="F2646" i="3" s="1"/>
  <c r="W2638" i="4"/>
  <c r="H2648" i="3" s="1"/>
  <c r="T2639" i="4"/>
  <c r="E2649" i="3" s="1"/>
  <c r="X2639" i="4"/>
  <c r="I2649" i="3" s="1"/>
  <c r="V2641" i="4"/>
  <c r="G2651" i="3" s="1"/>
  <c r="U2644" i="4"/>
  <c r="F2654" i="3" s="1"/>
  <c r="W2646" i="4"/>
  <c r="H2656" i="3" s="1"/>
  <c r="T2647" i="4"/>
  <c r="E2657" i="3" s="1"/>
  <c r="X2647" i="4"/>
  <c r="I2657" i="3" s="1"/>
  <c r="V2649" i="4"/>
  <c r="G2659" i="3" s="1"/>
  <c r="U2652" i="4"/>
  <c r="F2662" i="3" s="1"/>
  <c r="W2654" i="4"/>
  <c r="H2664" i="3" s="1"/>
  <c r="T2655" i="4"/>
  <c r="E2665" i="3" s="1"/>
  <c r="X2655" i="4"/>
  <c r="I2665" i="3" s="1"/>
  <c r="V2657" i="4"/>
  <c r="G2667" i="3" s="1"/>
  <c r="U2660" i="4"/>
  <c r="F2670" i="3" s="1"/>
  <c r="Y2660" i="4"/>
  <c r="J2670" i="3" s="1"/>
  <c r="W2663" i="4"/>
  <c r="H2673" i="3" s="1"/>
  <c r="U2664" i="4"/>
  <c r="F2674" i="3" s="1"/>
  <c r="W2666" i="4"/>
  <c r="H2676" i="3" s="1"/>
  <c r="T2667" i="4"/>
  <c r="E2677" i="3" s="1"/>
  <c r="X2667" i="4"/>
  <c r="I2677" i="3" s="1"/>
  <c r="V2669" i="4"/>
  <c r="G2679" i="3" s="1"/>
  <c r="V2672" i="4"/>
  <c r="G2682" i="3" s="1"/>
  <c r="X2672" i="4"/>
  <c r="I2682" i="3" s="1"/>
  <c r="Y2674" i="4"/>
  <c r="J2684" i="3" s="1"/>
  <c r="T2687" i="4"/>
  <c r="E2697" i="3" s="1"/>
  <c r="V2687" i="4"/>
  <c r="G2697" i="3" s="1"/>
  <c r="U2692" i="4"/>
  <c r="F2702" i="3" s="1"/>
  <c r="Y2692" i="4"/>
  <c r="J2702" i="3" s="1"/>
  <c r="T2695" i="4"/>
  <c r="E2705" i="3" s="1"/>
  <c r="V2695" i="4"/>
  <c r="G2705" i="3" s="1"/>
  <c r="U2700" i="4"/>
  <c r="F2710" i="3" s="1"/>
  <c r="Y2700" i="4"/>
  <c r="J2710" i="3" s="1"/>
  <c r="T2703" i="4"/>
  <c r="E2713" i="3" s="1"/>
  <c r="V2703" i="4"/>
  <c r="G2713" i="3" s="1"/>
  <c r="U2708" i="4"/>
  <c r="F2718" i="3" s="1"/>
  <c r="Y2708" i="4"/>
  <c r="J2718" i="3" s="1"/>
  <c r="T2711" i="4"/>
  <c r="E2721" i="3" s="1"/>
  <c r="V2711" i="4"/>
  <c r="G2721" i="3" s="1"/>
  <c r="X2711" i="4"/>
  <c r="I2721" i="3" s="1"/>
  <c r="U2714" i="4"/>
  <c r="F2724" i="3" s="1"/>
  <c r="Y2714" i="4"/>
  <c r="J2724" i="3" s="1"/>
  <c r="U2717" i="4"/>
  <c r="F2727" i="3" s="1"/>
  <c r="Y2717" i="4"/>
  <c r="J2727" i="3" s="1"/>
  <c r="T2727" i="4"/>
  <c r="E2737" i="3" s="1"/>
  <c r="V2727" i="4"/>
  <c r="G2737" i="3" s="1"/>
  <c r="X2727" i="4"/>
  <c r="I2737" i="3" s="1"/>
  <c r="U2730" i="4"/>
  <c r="F2740" i="3" s="1"/>
  <c r="Y2730" i="4"/>
  <c r="J2740" i="3" s="1"/>
  <c r="U2733" i="4"/>
  <c r="F2743" i="3" s="1"/>
  <c r="Y2733" i="4"/>
  <c r="J2743" i="3" s="1"/>
  <c r="T2743" i="4"/>
  <c r="E2753" i="3" s="1"/>
  <c r="V2743" i="4"/>
  <c r="G2753" i="3" s="1"/>
  <c r="X2743" i="4"/>
  <c r="I2753" i="3" s="1"/>
  <c r="T2752" i="4"/>
  <c r="E2762" i="3" s="1"/>
  <c r="V2752" i="4"/>
  <c r="G2762" i="3" s="1"/>
  <c r="X2752" i="4"/>
  <c r="I2762" i="3" s="1"/>
  <c r="U2757" i="4"/>
  <c r="F2767" i="3" s="1"/>
  <c r="W2759" i="4"/>
  <c r="H2769" i="3" s="1"/>
  <c r="T2760" i="4"/>
  <c r="E2770" i="3" s="1"/>
  <c r="V2760" i="4"/>
  <c r="G2770" i="3" s="1"/>
  <c r="X2760" i="4"/>
  <c r="I2770" i="3" s="1"/>
  <c r="U2765" i="4"/>
  <c r="F2775" i="3" s="1"/>
  <c r="W2767" i="4"/>
  <c r="H2777" i="3" s="1"/>
  <c r="T2768" i="4"/>
  <c r="E2778" i="3" s="1"/>
  <c r="V2768" i="4"/>
  <c r="G2778" i="3" s="1"/>
  <c r="X2768" i="4"/>
  <c r="I2778" i="3" s="1"/>
  <c r="U2773" i="4"/>
  <c r="F2783" i="3" s="1"/>
  <c r="W2775" i="4"/>
  <c r="H2785" i="3" s="1"/>
  <c r="T2776" i="4"/>
  <c r="E2786" i="3" s="1"/>
  <c r="V2776" i="4"/>
  <c r="G2786" i="3" s="1"/>
  <c r="X2776" i="4"/>
  <c r="I2786" i="3" s="1"/>
  <c r="U2781" i="4"/>
  <c r="F2791" i="3" s="1"/>
  <c r="W2783" i="4"/>
  <c r="H2793" i="3" s="1"/>
  <c r="T2784" i="4"/>
  <c r="E2794" i="3" s="1"/>
  <c r="V2784" i="4"/>
  <c r="G2794" i="3" s="1"/>
  <c r="X2784" i="4"/>
  <c r="I2794" i="3" s="1"/>
  <c r="U2789" i="4"/>
  <c r="F2799" i="3" s="1"/>
  <c r="W2791" i="4"/>
  <c r="H2801" i="3" s="1"/>
  <c r="T2792" i="4"/>
  <c r="E2802" i="3" s="1"/>
  <c r="V2792" i="4"/>
  <c r="G2802" i="3" s="1"/>
  <c r="X2792" i="4"/>
  <c r="I2802" i="3" s="1"/>
  <c r="U2797" i="4"/>
  <c r="F2807" i="3" s="1"/>
  <c r="W2799" i="4"/>
  <c r="H2809" i="3" s="1"/>
  <c r="T2800" i="4"/>
  <c r="E2810" i="3" s="1"/>
  <c r="V2800" i="4"/>
  <c r="G2810" i="3" s="1"/>
  <c r="X2800" i="4"/>
  <c r="I2810" i="3" s="1"/>
  <c r="U2805" i="4"/>
  <c r="F2815" i="3" s="1"/>
  <c r="W2807" i="4"/>
  <c r="H2817" i="3" s="1"/>
  <c r="T2808" i="4"/>
  <c r="E2818" i="3" s="1"/>
  <c r="V2808" i="4"/>
  <c r="G2818" i="3" s="1"/>
  <c r="X2808" i="4"/>
  <c r="I2818" i="3" s="1"/>
  <c r="U2813" i="4"/>
  <c r="F2823" i="3" s="1"/>
  <c r="W2813" i="4"/>
  <c r="H2823" i="3" s="1"/>
  <c r="T2816" i="4"/>
  <c r="E2826" i="3" s="1"/>
  <c r="V2816" i="4"/>
  <c r="G2826" i="3" s="1"/>
  <c r="X2816" i="4"/>
  <c r="I2826" i="3" s="1"/>
  <c r="U2821" i="4"/>
  <c r="F2831" i="3" s="1"/>
  <c r="W2821" i="4"/>
  <c r="H2831" i="3" s="1"/>
  <c r="T2824" i="4"/>
  <c r="E2834" i="3" s="1"/>
  <c r="V2824" i="4"/>
  <c r="G2834" i="3" s="1"/>
  <c r="X2828" i="4"/>
  <c r="I2838" i="3" s="1"/>
  <c r="U2829" i="4"/>
  <c r="F2839" i="3" s="1"/>
  <c r="W2829" i="4"/>
  <c r="H2839" i="3" s="1"/>
  <c r="V2830" i="4"/>
  <c r="G2840" i="3" s="1"/>
  <c r="U2832" i="4"/>
  <c r="F2842" i="3" s="1"/>
  <c r="Y2832" i="4"/>
  <c r="J2842" i="3" s="1"/>
  <c r="U2836" i="4"/>
  <c r="F2846" i="3" s="1"/>
  <c r="Y2836" i="4"/>
  <c r="J2846" i="3" s="1"/>
  <c r="U2840" i="4"/>
  <c r="F2850" i="3" s="1"/>
  <c r="Y2840" i="4"/>
  <c r="J2850" i="3" s="1"/>
  <c r="U2844" i="4"/>
  <c r="F2854" i="3" s="1"/>
  <c r="Y2844" i="4"/>
  <c r="J2854" i="3" s="1"/>
  <c r="U2848" i="4"/>
  <c r="F2858" i="3" s="1"/>
  <c r="Y2848" i="4"/>
  <c r="J2858" i="3" s="1"/>
  <c r="U2852" i="4"/>
  <c r="F2862" i="3" s="1"/>
  <c r="Y2852" i="4"/>
  <c r="J2862" i="3" s="1"/>
  <c r="U2856" i="4"/>
  <c r="F2866" i="3" s="1"/>
  <c r="Y2856" i="4"/>
  <c r="J2866" i="3" s="1"/>
  <c r="U2860" i="4"/>
  <c r="F2870" i="3" s="1"/>
  <c r="Y2860" i="4"/>
  <c r="J2870" i="3" s="1"/>
  <c r="U2864" i="4"/>
  <c r="F2874" i="3" s="1"/>
  <c r="Y2864" i="4"/>
  <c r="J2874" i="3" s="1"/>
  <c r="T2868" i="4"/>
  <c r="E2878" i="3" s="1"/>
  <c r="V2868" i="4"/>
  <c r="G2878" i="3" s="1"/>
  <c r="X2868" i="4"/>
  <c r="I2878" i="3" s="1"/>
  <c r="Y2871" i="4"/>
  <c r="J2881" i="3" s="1"/>
  <c r="U2874" i="4"/>
  <c r="F2884" i="3" s="1"/>
  <c r="Y2874" i="4"/>
  <c r="J2884" i="3" s="1"/>
  <c r="T2884" i="4"/>
  <c r="E2894" i="3" s="1"/>
  <c r="V2884" i="4"/>
  <c r="G2894" i="3" s="1"/>
  <c r="X2884" i="4"/>
  <c r="I2894" i="3" s="1"/>
  <c r="U2887" i="4"/>
  <c r="F2897" i="3" s="1"/>
  <c r="Y2887" i="4"/>
  <c r="J2897" i="3" s="1"/>
  <c r="U2890" i="4"/>
  <c r="F2900" i="3" s="1"/>
  <c r="Y2890" i="4"/>
  <c r="J2900" i="3" s="1"/>
  <c r="W2899" i="4"/>
  <c r="H2909" i="3" s="1"/>
  <c r="T2900" i="4"/>
  <c r="E2910" i="3" s="1"/>
  <c r="V2900" i="4"/>
  <c r="G2910" i="3" s="1"/>
  <c r="X2900" i="4"/>
  <c r="I2910" i="3" s="1"/>
  <c r="U2905" i="4"/>
  <c r="F2915" i="3" s="1"/>
  <c r="W2907" i="4"/>
  <c r="H2917" i="3" s="1"/>
  <c r="U2908" i="4"/>
  <c r="F2918" i="3" s="1"/>
  <c r="Y2908" i="4"/>
  <c r="J2918" i="3" s="1"/>
  <c r="U2911" i="4"/>
  <c r="F2921" i="3" s="1"/>
  <c r="W2913" i="4"/>
  <c r="H2923" i="3" s="1"/>
  <c r="U2914" i="4"/>
  <c r="F2924" i="3" s="1"/>
  <c r="V2917" i="4"/>
  <c r="G2927" i="3" s="1"/>
  <c r="T2918" i="4"/>
  <c r="E2928" i="3" s="1"/>
  <c r="X2918" i="4"/>
  <c r="I2928" i="3" s="1"/>
  <c r="U2921" i="4"/>
  <c r="F2931" i="3" s="1"/>
  <c r="V2924" i="4"/>
  <c r="G2934" i="3" s="1"/>
  <c r="T2925" i="4"/>
  <c r="E2935" i="3" s="1"/>
  <c r="X2925" i="4"/>
  <c r="I2935" i="3" s="1"/>
  <c r="V2928" i="4"/>
  <c r="G2938" i="3" s="1"/>
  <c r="T2929" i="4"/>
  <c r="E2939" i="3" s="1"/>
  <c r="X2929" i="4"/>
  <c r="I2939" i="3" s="1"/>
  <c r="W2931" i="4"/>
  <c r="H2941" i="3" s="1"/>
  <c r="T2932" i="4"/>
  <c r="E2942" i="3" s="1"/>
  <c r="X2932" i="4"/>
  <c r="I2942" i="3" s="1"/>
  <c r="V2934" i="4"/>
  <c r="G2944" i="3" s="1"/>
  <c r="U2937" i="4"/>
  <c r="F2947" i="3" s="1"/>
  <c r="W2939" i="4"/>
  <c r="H2949" i="3" s="1"/>
  <c r="T2940" i="4"/>
  <c r="E2950" i="3" s="1"/>
  <c r="X2940" i="4"/>
  <c r="I2950" i="3" s="1"/>
  <c r="T2946" i="4"/>
  <c r="E2956" i="3" s="1"/>
  <c r="X2946" i="4"/>
  <c r="I2956" i="3" s="1"/>
  <c r="T2634" i="4"/>
  <c r="E2644" i="3" s="1"/>
  <c r="X2634" i="4"/>
  <c r="I2644" i="3" s="1"/>
  <c r="V2636" i="4"/>
  <c r="G2646" i="3" s="1"/>
  <c r="U2639" i="4"/>
  <c r="F2649" i="3" s="1"/>
  <c r="W2641" i="4"/>
  <c r="H2651" i="3" s="1"/>
  <c r="T2642" i="4"/>
  <c r="E2652" i="3" s="1"/>
  <c r="X2642" i="4"/>
  <c r="I2652" i="3" s="1"/>
  <c r="V2644" i="4"/>
  <c r="G2654" i="3" s="1"/>
  <c r="U2647" i="4"/>
  <c r="F2657" i="3" s="1"/>
  <c r="W2649" i="4"/>
  <c r="H2659" i="3" s="1"/>
  <c r="T2650" i="4"/>
  <c r="E2660" i="3" s="1"/>
  <c r="X2650" i="4"/>
  <c r="I2660" i="3" s="1"/>
  <c r="V2652" i="4"/>
  <c r="G2662" i="3" s="1"/>
  <c r="U2655" i="4"/>
  <c r="F2665" i="3" s="1"/>
  <c r="W2657" i="4"/>
  <c r="H2667" i="3" s="1"/>
  <c r="T2658" i="4"/>
  <c r="E2668" i="3" s="1"/>
  <c r="X2658" i="4"/>
  <c r="I2668" i="3" s="1"/>
  <c r="V2660" i="4"/>
  <c r="G2670" i="3" s="1"/>
  <c r="T2661" i="4"/>
  <c r="E2671" i="3" s="1"/>
  <c r="X2661" i="4"/>
  <c r="I2671" i="3" s="1"/>
  <c r="V2664" i="4"/>
  <c r="G2674" i="3" s="1"/>
  <c r="U2667" i="4"/>
  <c r="F2677" i="3" s="1"/>
  <c r="W2669" i="4"/>
  <c r="H2679" i="3" s="1"/>
  <c r="T2670" i="4"/>
  <c r="E2680" i="3" s="1"/>
  <c r="X2670" i="4"/>
  <c r="I2680" i="3" s="1"/>
  <c r="Y2671" i="4"/>
  <c r="J2681" i="3" s="1"/>
  <c r="W2672" i="4"/>
  <c r="H2682" i="3" s="1"/>
  <c r="U2679" i="4"/>
  <c r="F2689" i="3" s="1"/>
  <c r="V2680" i="4"/>
  <c r="G2690" i="3" s="1"/>
  <c r="V2682" i="4"/>
  <c r="G2692" i="3" s="1"/>
  <c r="V2683" i="4"/>
  <c r="G2693" i="3" s="1"/>
  <c r="U2687" i="4"/>
  <c r="F2697" i="3" s="1"/>
  <c r="Y2687" i="4"/>
  <c r="J2697" i="3" s="1"/>
  <c r="U2695" i="4"/>
  <c r="F2705" i="3" s="1"/>
  <c r="Y2695" i="4"/>
  <c r="J2705" i="3" s="1"/>
  <c r="U2703" i="4"/>
  <c r="F2713" i="3" s="1"/>
  <c r="Y2703" i="4"/>
  <c r="J2713" i="3" s="1"/>
  <c r="U2711" i="4"/>
  <c r="F2721" i="3" s="1"/>
  <c r="Y2711" i="4"/>
  <c r="J2721" i="3" s="1"/>
  <c r="T2721" i="4"/>
  <c r="E2731" i="3" s="1"/>
  <c r="V2721" i="4"/>
  <c r="G2731" i="3" s="1"/>
  <c r="X2721" i="4"/>
  <c r="I2731" i="3" s="1"/>
  <c r="U2724" i="4"/>
  <c r="F2734" i="3" s="1"/>
  <c r="Y2724" i="4"/>
  <c r="J2734" i="3" s="1"/>
  <c r="U2727" i="4"/>
  <c r="F2737" i="3" s="1"/>
  <c r="Y2727" i="4"/>
  <c r="J2737" i="3" s="1"/>
  <c r="T2737" i="4"/>
  <c r="E2747" i="3" s="1"/>
  <c r="V2737" i="4"/>
  <c r="G2747" i="3" s="1"/>
  <c r="X2737" i="4"/>
  <c r="I2747" i="3" s="1"/>
  <c r="U2740" i="4"/>
  <c r="F2750" i="3" s="1"/>
  <c r="Y2740" i="4"/>
  <c r="J2750" i="3" s="1"/>
  <c r="U2743" i="4"/>
  <c r="F2753" i="3" s="1"/>
  <c r="Y2743" i="4"/>
  <c r="J2753" i="3" s="1"/>
  <c r="U2746" i="4"/>
  <c r="F2756" i="3" s="1"/>
  <c r="Y2746" i="4"/>
  <c r="J2756" i="3" s="1"/>
  <c r="T2749" i="4"/>
  <c r="E2759" i="3" s="1"/>
  <c r="V2749" i="4"/>
  <c r="G2759" i="3" s="1"/>
  <c r="X2749" i="4"/>
  <c r="I2759" i="3" s="1"/>
  <c r="W2754" i="4"/>
  <c r="H2764" i="3" s="1"/>
  <c r="T2755" i="4"/>
  <c r="E2765" i="3" s="1"/>
  <c r="V2755" i="4"/>
  <c r="G2765" i="3" s="1"/>
  <c r="X2755" i="4"/>
  <c r="I2765" i="3" s="1"/>
  <c r="U2760" i="4"/>
  <c r="F2770" i="3" s="1"/>
  <c r="W2762" i="4"/>
  <c r="H2772" i="3" s="1"/>
  <c r="T2763" i="4"/>
  <c r="E2773" i="3" s="1"/>
  <c r="V2763" i="4"/>
  <c r="G2773" i="3" s="1"/>
  <c r="X2763" i="4"/>
  <c r="I2773" i="3" s="1"/>
  <c r="U2768" i="4"/>
  <c r="F2778" i="3" s="1"/>
  <c r="W2770" i="4"/>
  <c r="H2780" i="3" s="1"/>
  <c r="T2771" i="4"/>
  <c r="E2781" i="3" s="1"/>
  <c r="V2771" i="4"/>
  <c r="G2781" i="3" s="1"/>
  <c r="X2771" i="4"/>
  <c r="I2781" i="3" s="1"/>
  <c r="U2776" i="4"/>
  <c r="F2786" i="3" s="1"/>
  <c r="W2778" i="4"/>
  <c r="H2788" i="3" s="1"/>
  <c r="T2779" i="4"/>
  <c r="E2789" i="3" s="1"/>
  <c r="V2779" i="4"/>
  <c r="G2789" i="3" s="1"/>
  <c r="X2779" i="4"/>
  <c r="I2789" i="3" s="1"/>
  <c r="U2784" i="4"/>
  <c r="F2794" i="3" s="1"/>
  <c r="W2786" i="4"/>
  <c r="H2796" i="3" s="1"/>
  <c r="T2787" i="4"/>
  <c r="E2797" i="3" s="1"/>
  <c r="V2787" i="4"/>
  <c r="G2797" i="3" s="1"/>
  <c r="X2787" i="4"/>
  <c r="I2797" i="3" s="1"/>
  <c r="U2792" i="4"/>
  <c r="F2802" i="3" s="1"/>
  <c r="W2794" i="4"/>
  <c r="H2804" i="3" s="1"/>
  <c r="T2795" i="4"/>
  <c r="E2805" i="3" s="1"/>
  <c r="V2795" i="4"/>
  <c r="G2805" i="3" s="1"/>
  <c r="X2795" i="4"/>
  <c r="I2805" i="3" s="1"/>
  <c r="U2800" i="4"/>
  <c r="F2810" i="3" s="1"/>
  <c r="W2802" i="4"/>
  <c r="H2812" i="3" s="1"/>
  <c r="T2803" i="4"/>
  <c r="E2813" i="3" s="1"/>
  <c r="V2803" i="4"/>
  <c r="G2813" i="3" s="1"/>
  <c r="X2803" i="4"/>
  <c r="I2813" i="3" s="1"/>
  <c r="U2808" i="4"/>
  <c r="F2818" i="3" s="1"/>
  <c r="W2808" i="4"/>
  <c r="H2818" i="3" s="1"/>
  <c r="T2811" i="4"/>
  <c r="E2821" i="3" s="1"/>
  <c r="V2811" i="4"/>
  <c r="G2821" i="3" s="1"/>
  <c r="X2811" i="4"/>
  <c r="I2821" i="3" s="1"/>
  <c r="U2816" i="4"/>
  <c r="F2826" i="3" s="1"/>
  <c r="W2816" i="4"/>
  <c r="H2826" i="3" s="1"/>
  <c r="T2819" i="4"/>
  <c r="E2829" i="3" s="1"/>
  <c r="V2819" i="4"/>
  <c r="G2829" i="3" s="1"/>
  <c r="X2819" i="4"/>
  <c r="I2829" i="3" s="1"/>
  <c r="X2823" i="4"/>
  <c r="I2833" i="3" s="1"/>
  <c r="U2824" i="4"/>
  <c r="F2834" i="3" s="1"/>
  <c r="W2824" i="4"/>
  <c r="H2834" i="3" s="1"/>
  <c r="T2827" i="4"/>
  <c r="E2837" i="3" s="1"/>
  <c r="Y2828" i="4"/>
  <c r="J2838" i="3" s="1"/>
  <c r="X2831" i="4"/>
  <c r="I2841" i="3" s="1"/>
  <c r="T2833" i="4"/>
  <c r="E2843" i="3" s="1"/>
  <c r="V2833" i="4"/>
  <c r="G2843" i="3" s="1"/>
  <c r="X2833" i="4"/>
  <c r="I2843" i="3" s="1"/>
  <c r="T2837" i="4"/>
  <c r="E2847" i="3" s="1"/>
  <c r="X2837" i="4"/>
  <c r="I2847" i="3" s="1"/>
  <c r="T2841" i="4"/>
  <c r="E2851" i="3" s="1"/>
  <c r="X2841" i="4"/>
  <c r="I2851" i="3" s="1"/>
  <c r="T2845" i="4"/>
  <c r="E2855" i="3" s="1"/>
  <c r="V2845" i="4"/>
  <c r="G2855" i="3" s="1"/>
  <c r="X2845" i="4"/>
  <c r="I2855" i="3" s="1"/>
  <c r="T2849" i="4"/>
  <c r="E2859" i="3" s="1"/>
  <c r="X2849" i="4"/>
  <c r="I2859" i="3" s="1"/>
  <c r="T2853" i="4"/>
  <c r="E2863" i="3" s="1"/>
  <c r="X2853" i="4"/>
  <c r="I2863" i="3" s="1"/>
  <c r="T2857" i="4"/>
  <c r="E2867" i="3" s="1"/>
  <c r="X2857" i="4"/>
  <c r="I2867" i="3" s="1"/>
  <c r="T2861" i="4"/>
  <c r="E2871" i="3" s="1"/>
  <c r="X2861" i="4"/>
  <c r="I2871" i="3" s="1"/>
  <c r="T2865" i="4"/>
  <c r="E2875" i="3" s="1"/>
  <c r="X2865" i="4"/>
  <c r="I2875" i="3" s="1"/>
  <c r="U2868" i="4"/>
  <c r="F2878" i="3" s="1"/>
  <c r="Y2868" i="4"/>
  <c r="J2878" i="3" s="1"/>
  <c r="T2878" i="4"/>
  <c r="E2888" i="3" s="1"/>
  <c r="X2878" i="4"/>
  <c r="I2888" i="3" s="1"/>
  <c r="U2881" i="4"/>
  <c r="F2891" i="3" s="1"/>
  <c r="Y2881" i="4"/>
  <c r="J2891" i="3" s="1"/>
  <c r="U2884" i="4"/>
  <c r="F2894" i="3" s="1"/>
  <c r="Y2884" i="4"/>
  <c r="J2894" i="3" s="1"/>
  <c r="T2894" i="4"/>
  <c r="E2904" i="3" s="1"/>
  <c r="X2894" i="4"/>
  <c r="I2904" i="3" s="1"/>
  <c r="X2897" i="4"/>
  <c r="I2907" i="3" s="1"/>
  <c r="U2900" i="4"/>
  <c r="F2910" i="3" s="1"/>
  <c r="W2902" i="4"/>
  <c r="H2912" i="3" s="1"/>
  <c r="T2903" i="4"/>
  <c r="E2913" i="3" s="1"/>
  <c r="X2903" i="4"/>
  <c r="I2913" i="3" s="1"/>
  <c r="T2909" i="4"/>
  <c r="E2919" i="3" s="1"/>
  <c r="X2909" i="4"/>
  <c r="I2919" i="3" s="1"/>
  <c r="Y2918" i="4"/>
  <c r="J2928" i="3" s="1"/>
  <c r="Y2925" i="4"/>
  <c r="J2935" i="3" s="1"/>
  <c r="U2929" i="4"/>
  <c r="F2939" i="3" s="1"/>
  <c r="Y2929" i="4"/>
  <c r="J2939" i="3" s="1"/>
  <c r="U2932" i="4"/>
  <c r="F2942" i="3" s="1"/>
  <c r="W2934" i="4"/>
  <c r="H2944" i="3" s="1"/>
  <c r="T2935" i="4"/>
  <c r="E2945" i="3" s="1"/>
  <c r="X2935" i="4"/>
  <c r="I2945" i="3" s="1"/>
  <c r="W2942" i="4"/>
  <c r="H2952" i="3" s="1"/>
  <c r="W2945" i="4"/>
  <c r="H2955" i="3" s="1"/>
  <c r="U2946" i="4"/>
  <c r="F2956" i="3" s="1"/>
  <c r="W2948" i="4"/>
  <c r="H2958" i="3" s="1"/>
  <c r="W2644" i="4"/>
  <c r="H2654" i="3" s="1"/>
  <c r="T2645" i="4"/>
  <c r="E2655" i="3" s="1"/>
  <c r="X2645" i="4"/>
  <c r="I2655" i="3" s="1"/>
  <c r="V2647" i="4"/>
  <c r="G2657" i="3" s="1"/>
  <c r="U2650" i="4"/>
  <c r="F2660" i="3" s="1"/>
  <c r="W2652" i="4"/>
  <c r="H2662" i="3" s="1"/>
  <c r="T2653" i="4"/>
  <c r="E2663" i="3" s="1"/>
  <c r="X2653" i="4"/>
  <c r="I2663" i="3" s="1"/>
  <c r="V2655" i="4"/>
  <c r="G2665" i="3" s="1"/>
  <c r="U2658" i="4"/>
  <c r="F2668" i="3" s="1"/>
  <c r="W2660" i="4"/>
  <c r="H2670" i="3" s="1"/>
  <c r="U2661" i="4"/>
  <c r="F2671" i="3" s="1"/>
  <c r="Y2661" i="4"/>
  <c r="J2671" i="3" s="1"/>
  <c r="W2664" i="4"/>
  <c r="H2674" i="3" s="1"/>
  <c r="T2665" i="4"/>
  <c r="E2675" i="3" s="1"/>
  <c r="X2665" i="4"/>
  <c r="I2675" i="3" s="1"/>
  <c r="V2667" i="4"/>
  <c r="G2677" i="3" s="1"/>
  <c r="U2670" i="4"/>
  <c r="F2680" i="3" s="1"/>
  <c r="V2673" i="4"/>
  <c r="G2683" i="3" s="1"/>
  <c r="X2675" i="4"/>
  <c r="I2685" i="3" s="1"/>
  <c r="U2676" i="4"/>
  <c r="F2686" i="3" s="1"/>
  <c r="X2678" i="4"/>
  <c r="I2688" i="3" s="1"/>
  <c r="X2681" i="4"/>
  <c r="I2691" i="3" s="1"/>
  <c r="U2682" i="4"/>
  <c r="F2692" i="3" s="1"/>
  <c r="T2685" i="4"/>
  <c r="E2695" i="3" s="1"/>
  <c r="U2690" i="4"/>
  <c r="F2700" i="3" s="1"/>
  <c r="Y2690" i="4"/>
  <c r="J2700" i="3" s="1"/>
  <c r="T2693" i="4"/>
  <c r="E2703" i="3" s="1"/>
  <c r="U2698" i="4"/>
  <c r="F2708" i="3" s="1"/>
  <c r="Y2698" i="4"/>
  <c r="J2708" i="3" s="1"/>
  <c r="T2701" i="4"/>
  <c r="E2711" i="3" s="1"/>
  <c r="U2706" i="4"/>
  <c r="F2716" i="3" s="1"/>
  <c r="Y2706" i="4"/>
  <c r="J2716" i="3" s="1"/>
  <c r="T2709" i="4"/>
  <c r="E2719" i="3" s="1"/>
  <c r="T2715" i="4"/>
  <c r="E2725" i="3" s="1"/>
  <c r="X2715" i="4"/>
  <c r="I2725" i="3" s="1"/>
  <c r="U2718" i="4"/>
  <c r="F2728" i="3" s="1"/>
  <c r="Y2718" i="4"/>
  <c r="J2728" i="3" s="1"/>
  <c r="U2721" i="4"/>
  <c r="F2731" i="3" s="1"/>
  <c r="Y2721" i="4"/>
  <c r="J2731" i="3" s="1"/>
  <c r="T2731" i="4"/>
  <c r="E2741" i="3" s="1"/>
  <c r="X2731" i="4"/>
  <c r="I2741" i="3" s="1"/>
  <c r="U2734" i="4"/>
  <c r="F2744" i="3" s="1"/>
  <c r="Y2734" i="4"/>
  <c r="J2744" i="3" s="1"/>
  <c r="U2737" i="4"/>
  <c r="F2747" i="3" s="1"/>
  <c r="Y2737" i="4"/>
  <c r="J2747" i="3" s="1"/>
  <c r="U2749" i="4"/>
  <c r="F2759" i="3" s="1"/>
  <c r="Y2749" i="4"/>
  <c r="J2759" i="3" s="1"/>
  <c r="U2755" i="4"/>
  <c r="F2765" i="3" s="1"/>
  <c r="W2757" i="4"/>
  <c r="H2767" i="3" s="1"/>
  <c r="T2758" i="4"/>
  <c r="E2768" i="3" s="1"/>
  <c r="X2758" i="4"/>
  <c r="I2768" i="3" s="1"/>
  <c r="U2763" i="4"/>
  <c r="F2773" i="3" s="1"/>
  <c r="W2765" i="4"/>
  <c r="H2775" i="3" s="1"/>
  <c r="T2766" i="4"/>
  <c r="E2776" i="3" s="1"/>
  <c r="X2766" i="4"/>
  <c r="I2776" i="3" s="1"/>
  <c r="U2771" i="4"/>
  <c r="F2781" i="3" s="1"/>
  <c r="W2773" i="4"/>
  <c r="H2783" i="3" s="1"/>
  <c r="T2774" i="4"/>
  <c r="E2784" i="3" s="1"/>
  <c r="X2774" i="4"/>
  <c r="I2784" i="3" s="1"/>
  <c r="U2779" i="4"/>
  <c r="F2789" i="3" s="1"/>
  <c r="W2781" i="4"/>
  <c r="H2791" i="3" s="1"/>
  <c r="T2782" i="4"/>
  <c r="E2792" i="3" s="1"/>
  <c r="X2782" i="4"/>
  <c r="I2792" i="3" s="1"/>
  <c r="U2787" i="4"/>
  <c r="F2797" i="3" s="1"/>
  <c r="W2789" i="4"/>
  <c r="H2799" i="3" s="1"/>
  <c r="T2790" i="4"/>
  <c r="E2800" i="3" s="1"/>
  <c r="X2790" i="4"/>
  <c r="I2800" i="3" s="1"/>
  <c r="U2795" i="4"/>
  <c r="F2805" i="3" s="1"/>
  <c r="W2797" i="4"/>
  <c r="H2807" i="3" s="1"/>
  <c r="T2798" i="4"/>
  <c r="E2808" i="3" s="1"/>
  <c r="X2798" i="4"/>
  <c r="I2808" i="3" s="1"/>
  <c r="U2803" i="4"/>
  <c r="F2813" i="3" s="1"/>
  <c r="W2805" i="4"/>
  <c r="H2815" i="3" s="1"/>
  <c r="T2806" i="4"/>
  <c r="E2816" i="3" s="1"/>
  <c r="X2806" i="4"/>
  <c r="I2816" i="3" s="1"/>
  <c r="U2811" i="4"/>
  <c r="F2821" i="3" s="1"/>
  <c r="T2814" i="4"/>
  <c r="E2824" i="3" s="1"/>
  <c r="X2814" i="4"/>
  <c r="I2824" i="3" s="1"/>
  <c r="U2819" i="4"/>
  <c r="F2829" i="3" s="1"/>
  <c r="T2822" i="4"/>
  <c r="E2832" i="3" s="1"/>
  <c r="X2826" i="4"/>
  <c r="I2836" i="3" s="1"/>
  <c r="U2827" i="4"/>
  <c r="F2837" i="3" s="1"/>
  <c r="U2833" i="4"/>
  <c r="F2843" i="3" s="1"/>
  <c r="Y2833" i="4"/>
  <c r="J2843" i="3" s="1"/>
  <c r="U2837" i="4"/>
  <c r="F2847" i="3" s="1"/>
  <c r="Y2837" i="4"/>
  <c r="J2847" i="3" s="1"/>
  <c r="U2841" i="4"/>
  <c r="F2851" i="3" s="1"/>
  <c r="Y2841" i="4"/>
  <c r="J2851" i="3" s="1"/>
  <c r="U2845" i="4"/>
  <c r="F2855" i="3" s="1"/>
  <c r="Y2845" i="4"/>
  <c r="J2855" i="3" s="1"/>
  <c r="U2849" i="4"/>
  <c r="F2859" i="3" s="1"/>
  <c r="Y2849" i="4"/>
  <c r="J2859" i="3" s="1"/>
  <c r="U2853" i="4"/>
  <c r="F2863" i="3" s="1"/>
  <c r="Y2853" i="4"/>
  <c r="J2863" i="3" s="1"/>
  <c r="U2857" i="4"/>
  <c r="F2867" i="3" s="1"/>
  <c r="Y2857" i="4"/>
  <c r="J2867" i="3" s="1"/>
  <c r="U2861" i="4"/>
  <c r="F2871" i="3" s="1"/>
  <c r="Y2861" i="4"/>
  <c r="J2871" i="3" s="1"/>
  <c r="U2865" i="4"/>
  <c r="F2875" i="3" s="1"/>
  <c r="Y2865" i="4"/>
  <c r="J2875" i="3" s="1"/>
  <c r="T2872" i="4"/>
  <c r="E2882" i="3" s="1"/>
  <c r="X2872" i="4"/>
  <c r="I2882" i="3" s="1"/>
  <c r="U2875" i="4"/>
  <c r="F2885" i="3" s="1"/>
  <c r="Y2875" i="4"/>
  <c r="J2885" i="3" s="1"/>
  <c r="U2878" i="4"/>
  <c r="F2888" i="3" s="1"/>
  <c r="Y2878" i="4"/>
  <c r="J2888" i="3" s="1"/>
  <c r="Y2891" i="4"/>
  <c r="J2901" i="3" s="1"/>
  <c r="Y2894" i="4"/>
  <c r="J2904" i="3" s="1"/>
  <c r="U2897" i="4"/>
  <c r="F2907" i="3" s="1"/>
  <c r="Y2897" i="4"/>
  <c r="J2907" i="3" s="1"/>
  <c r="W2905" i="4"/>
  <c r="H2915" i="3" s="1"/>
  <c r="T2906" i="4"/>
  <c r="E2916" i="3" s="1"/>
  <c r="X2906" i="4"/>
  <c r="I2916" i="3" s="1"/>
  <c r="W2911" i="4"/>
  <c r="H2921" i="3" s="1"/>
  <c r="T2912" i="4"/>
  <c r="E2922" i="3" s="1"/>
  <c r="V2912" i="4"/>
  <c r="G2922" i="3" s="1"/>
  <c r="X2912" i="4"/>
  <c r="I2922" i="3" s="1"/>
  <c r="V2915" i="4"/>
  <c r="G2925" i="3" s="1"/>
  <c r="X2915" i="4"/>
  <c r="I2925" i="3" s="1"/>
  <c r="X2919" i="4"/>
  <c r="I2929" i="3" s="1"/>
  <c r="W2921" i="4"/>
  <c r="H2931" i="3" s="1"/>
  <c r="T2922" i="4"/>
  <c r="E2932" i="3" s="1"/>
  <c r="X2922" i="4"/>
  <c r="I2932" i="3" s="1"/>
  <c r="V2925" i="4"/>
  <c r="G2935" i="3" s="1"/>
  <c r="T2926" i="4"/>
  <c r="E2936" i="3" s="1"/>
  <c r="X2926" i="4"/>
  <c r="I2936" i="3" s="1"/>
  <c r="V2929" i="4"/>
  <c r="G2939" i="3" s="1"/>
  <c r="T2930" i="4"/>
  <c r="E2940" i="3" s="1"/>
  <c r="X2930" i="4"/>
  <c r="I2940" i="3" s="1"/>
  <c r="V2932" i="4"/>
  <c r="G2942" i="3" s="1"/>
  <c r="W2937" i="4"/>
  <c r="H2947" i="3" s="1"/>
  <c r="T2938" i="4"/>
  <c r="E2948" i="3" s="1"/>
  <c r="X2938" i="4"/>
  <c r="I2948" i="3" s="1"/>
  <c r="V2946" i="4"/>
  <c r="G2956" i="3" s="1"/>
  <c r="W2639" i="4"/>
  <c r="H2649" i="3" s="1"/>
  <c r="T2640" i="4"/>
  <c r="E2650" i="3" s="1"/>
  <c r="X2640" i="4"/>
  <c r="I2650" i="3" s="1"/>
  <c r="V2642" i="4"/>
  <c r="G2652" i="3" s="1"/>
  <c r="U2645" i="4"/>
  <c r="F2655" i="3" s="1"/>
  <c r="W2647" i="4"/>
  <c r="H2657" i="3" s="1"/>
  <c r="T2648" i="4"/>
  <c r="E2658" i="3" s="1"/>
  <c r="X2648" i="4"/>
  <c r="I2658" i="3" s="1"/>
  <c r="V2650" i="4"/>
  <c r="G2660" i="3" s="1"/>
  <c r="U2653" i="4"/>
  <c r="F2663" i="3" s="1"/>
  <c r="W2655" i="4"/>
  <c r="H2665" i="3" s="1"/>
  <c r="T2656" i="4"/>
  <c r="E2666" i="3" s="1"/>
  <c r="X2656" i="4"/>
  <c r="I2666" i="3" s="1"/>
  <c r="V2658" i="4"/>
  <c r="G2668" i="3" s="1"/>
  <c r="V2661" i="4"/>
  <c r="G2671" i="3" s="1"/>
  <c r="T2662" i="4"/>
  <c r="E2672" i="3" s="1"/>
  <c r="X2662" i="4"/>
  <c r="I2672" i="3" s="1"/>
  <c r="U2665" i="4"/>
  <c r="F2675" i="3" s="1"/>
  <c r="W2667" i="4"/>
  <c r="H2677" i="3" s="1"/>
  <c r="T2668" i="4"/>
  <c r="E2678" i="3" s="1"/>
  <c r="X2668" i="4"/>
  <c r="I2678" i="3" s="1"/>
  <c r="V2670" i="4"/>
  <c r="G2680" i="3" s="1"/>
  <c r="Y2672" i="4"/>
  <c r="J2682" i="3" s="1"/>
  <c r="W2673" i="4"/>
  <c r="H2683" i="3" s="1"/>
  <c r="Y2675" i="4"/>
  <c r="J2685" i="3" s="1"/>
  <c r="U2675" i="4"/>
  <c r="F2685" i="3" s="1"/>
  <c r="T2677" i="4"/>
  <c r="E2687" i="3" s="1"/>
  <c r="V2677" i="4"/>
  <c r="G2687" i="3" s="1"/>
  <c r="W2679" i="4"/>
  <c r="H2689" i="3" s="1"/>
  <c r="Y2679" i="4"/>
  <c r="J2689" i="3" s="1"/>
  <c r="Y2685" i="4"/>
  <c r="J2695" i="3" s="1"/>
  <c r="Y2693" i="4"/>
  <c r="J2703" i="3" s="1"/>
  <c r="Y2701" i="4"/>
  <c r="J2711" i="3" s="1"/>
  <c r="Y2709" i="4"/>
  <c r="J2719" i="3" s="1"/>
  <c r="Y2712" i="4"/>
  <c r="J2722" i="3" s="1"/>
  <c r="Y2715" i="4"/>
  <c r="J2725" i="3" s="1"/>
  <c r="X2725" i="4"/>
  <c r="I2735" i="3" s="1"/>
  <c r="Y2728" i="4"/>
  <c r="J2738" i="3" s="1"/>
  <c r="Y2731" i="4"/>
  <c r="J2741" i="3" s="1"/>
  <c r="V2741" i="4"/>
  <c r="G2751" i="3" s="1"/>
  <c r="X2741" i="4"/>
  <c r="I2751" i="3" s="1"/>
  <c r="Y2744" i="4"/>
  <c r="J2754" i="3" s="1"/>
  <c r="V2747" i="4"/>
  <c r="G2757" i="3" s="1"/>
  <c r="X2750" i="4"/>
  <c r="I2760" i="3" s="1"/>
  <c r="V2753" i="4"/>
  <c r="G2763" i="3" s="1"/>
  <c r="X2753" i="4"/>
  <c r="I2763" i="3" s="1"/>
  <c r="V2761" i="4"/>
  <c r="G2771" i="3" s="1"/>
  <c r="X2761" i="4"/>
  <c r="I2771" i="3" s="1"/>
  <c r="V2769" i="4"/>
  <c r="G2779" i="3" s="1"/>
  <c r="X2769" i="4"/>
  <c r="I2779" i="3" s="1"/>
  <c r="V2777" i="4"/>
  <c r="G2787" i="3" s="1"/>
  <c r="X2777" i="4"/>
  <c r="I2787" i="3" s="1"/>
  <c r="V2785" i="4"/>
  <c r="G2795" i="3" s="1"/>
  <c r="X2785" i="4"/>
  <c r="I2795" i="3" s="1"/>
  <c r="V2793" i="4"/>
  <c r="G2803" i="3" s="1"/>
  <c r="X2793" i="4"/>
  <c r="I2803" i="3" s="1"/>
  <c r="V2801" i="4"/>
  <c r="G2811" i="3" s="1"/>
  <c r="X2801" i="4"/>
  <c r="I2811" i="3" s="1"/>
  <c r="V2809" i="4"/>
  <c r="G2819" i="3" s="1"/>
  <c r="X2809" i="4"/>
  <c r="I2819" i="3" s="1"/>
  <c r="W2814" i="4"/>
  <c r="H2824" i="3" s="1"/>
  <c r="V2817" i="4"/>
  <c r="G2827" i="3" s="1"/>
  <c r="X2817" i="4"/>
  <c r="I2827" i="3" s="1"/>
  <c r="W2822" i="4"/>
  <c r="H2832" i="3" s="1"/>
  <c r="V2825" i="4"/>
  <c r="G2835" i="3" s="1"/>
  <c r="V2834" i="4"/>
  <c r="G2844" i="3" s="1"/>
  <c r="X2834" i="4"/>
  <c r="I2844" i="3" s="1"/>
  <c r="V2838" i="4"/>
  <c r="G2848" i="3" s="1"/>
  <c r="X2838" i="4"/>
  <c r="I2848" i="3" s="1"/>
  <c r="V2842" i="4"/>
  <c r="G2852" i="3" s="1"/>
  <c r="X2842" i="4"/>
  <c r="I2852" i="3" s="1"/>
  <c r="V2846" i="4"/>
  <c r="G2856" i="3" s="1"/>
  <c r="X2846" i="4"/>
  <c r="I2856" i="3" s="1"/>
  <c r="V2850" i="4"/>
  <c r="G2860" i="3" s="1"/>
  <c r="X2850" i="4"/>
  <c r="I2860" i="3" s="1"/>
  <c r="V2854" i="4"/>
  <c r="G2864" i="3" s="1"/>
  <c r="X2854" i="4"/>
  <c r="I2864" i="3" s="1"/>
  <c r="V2858" i="4"/>
  <c r="G2868" i="3" s="1"/>
  <c r="X2858" i="4"/>
  <c r="I2868" i="3" s="1"/>
  <c r="T2862" i="4"/>
  <c r="E2872" i="3" s="1"/>
  <c r="V2862" i="4"/>
  <c r="G2872" i="3" s="1"/>
  <c r="X2862" i="4"/>
  <c r="I2872" i="3" s="1"/>
  <c r="T2866" i="4"/>
  <c r="E2876" i="3" s="1"/>
  <c r="V2866" i="4"/>
  <c r="G2876" i="3" s="1"/>
  <c r="X2866" i="4"/>
  <c r="I2876" i="3" s="1"/>
  <c r="Y2869" i="4"/>
  <c r="J2879" i="3" s="1"/>
  <c r="U2872" i="4"/>
  <c r="F2882" i="3" s="1"/>
  <c r="Y2872" i="4"/>
  <c r="J2882" i="3" s="1"/>
  <c r="T2882" i="4"/>
  <c r="E2892" i="3" s="1"/>
  <c r="V2882" i="4"/>
  <c r="G2892" i="3" s="1"/>
  <c r="X2882" i="4"/>
  <c r="I2892" i="3" s="1"/>
  <c r="Y2885" i="4"/>
  <c r="J2895" i="3" s="1"/>
  <c r="U2888" i="4"/>
  <c r="F2898" i="3" s="1"/>
  <c r="Y2888" i="4"/>
  <c r="J2898" i="3" s="1"/>
  <c r="T2898" i="4"/>
  <c r="E2908" i="3" s="1"/>
  <c r="V2898" i="4"/>
  <c r="G2908" i="3" s="1"/>
  <c r="X2898" i="4"/>
  <c r="I2908" i="3" s="1"/>
  <c r="W2900" i="4"/>
  <c r="H2910" i="3" s="1"/>
  <c r="T2901" i="4"/>
  <c r="E2911" i="3" s="1"/>
  <c r="V2901" i="4"/>
  <c r="G2911" i="3" s="1"/>
  <c r="X2901" i="4"/>
  <c r="I2911" i="3" s="1"/>
  <c r="U2906" i="4"/>
  <c r="F2916" i="3" s="1"/>
  <c r="U2912" i="4"/>
  <c r="F2922" i="3" s="1"/>
  <c r="U2915" i="4"/>
  <c r="F2925" i="3" s="1"/>
  <c r="Y2915" i="4"/>
  <c r="J2925" i="3" s="1"/>
  <c r="W2918" i="4"/>
  <c r="H2928" i="3" s="1"/>
  <c r="U2919" i="4"/>
  <c r="F2929" i="3" s="1"/>
  <c r="Y2919" i="4"/>
  <c r="J2929" i="3" s="1"/>
  <c r="U2922" i="4"/>
  <c r="F2932" i="3" s="1"/>
  <c r="Y2922" i="4"/>
  <c r="J2932" i="3" s="1"/>
  <c r="W2925" i="4"/>
  <c r="H2935" i="3" s="1"/>
  <c r="U2926" i="4"/>
  <c r="F2936" i="3" s="1"/>
  <c r="Y2926" i="4"/>
  <c r="J2936" i="3" s="1"/>
  <c r="W2929" i="4"/>
  <c r="H2939" i="3" s="1"/>
  <c r="U2930" i="4"/>
  <c r="F2940" i="3" s="1"/>
  <c r="W2932" i="4"/>
  <c r="H2942" i="3" s="1"/>
  <c r="T2933" i="4"/>
  <c r="E2943" i="3" s="1"/>
  <c r="X2933" i="4"/>
  <c r="I2943" i="3" s="1"/>
  <c r="V2935" i="4"/>
  <c r="G2945" i="3" s="1"/>
  <c r="U2938" i="4"/>
  <c r="F2948" i="3" s="1"/>
  <c r="W2940" i="4"/>
  <c r="H2950" i="3" s="1"/>
  <c r="T2941" i="4"/>
  <c r="E2951" i="3" s="1"/>
  <c r="X2941" i="4"/>
  <c r="I2951" i="3" s="1"/>
  <c r="W2943" i="4"/>
  <c r="H2953" i="3" s="1"/>
  <c r="T2944" i="4"/>
  <c r="E2954" i="3" s="1"/>
  <c r="X2944" i="4"/>
  <c r="I2954" i="3" s="1"/>
  <c r="Y2945" i="4"/>
  <c r="J2955" i="3" s="1"/>
  <c r="T2635" i="4"/>
  <c r="E2645" i="3" s="1"/>
  <c r="X2635" i="4"/>
  <c r="I2645" i="3" s="1"/>
  <c r="V2637" i="4"/>
  <c r="G2647" i="3" s="1"/>
  <c r="U2640" i="4"/>
  <c r="F2650" i="3" s="1"/>
  <c r="W2642" i="4"/>
  <c r="H2652" i="3" s="1"/>
  <c r="T2643" i="4"/>
  <c r="E2653" i="3" s="1"/>
  <c r="X2643" i="4"/>
  <c r="I2653" i="3" s="1"/>
  <c r="V2645" i="4"/>
  <c r="G2655" i="3" s="1"/>
  <c r="U2648" i="4"/>
  <c r="F2658" i="3" s="1"/>
  <c r="W2650" i="4"/>
  <c r="H2660" i="3" s="1"/>
  <c r="T2651" i="4"/>
  <c r="E2661" i="3" s="1"/>
  <c r="X2651" i="4"/>
  <c r="I2661" i="3" s="1"/>
  <c r="V2653" i="4"/>
  <c r="G2663" i="3" s="1"/>
  <c r="U2656" i="4"/>
  <c r="F2666" i="3" s="1"/>
  <c r="W2658" i="4"/>
  <c r="H2668" i="3" s="1"/>
  <c r="T2659" i="4"/>
  <c r="E2669" i="3" s="1"/>
  <c r="X2659" i="4"/>
  <c r="I2669" i="3" s="1"/>
  <c r="W2661" i="4"/>
  <c r="H2671" i="3" s="1"/>
  <c r="U2662" i="4"/>
  <c r="F2672" i="3" s="1"/>
  <c r="Y2662" i="4"/>
  <c r="J2672" i="3" s="1"/>
  <c r="V2665" i="4"/>
  <c r="G2675" i="3" s="1"/>
  <c r="U2668" i="4"/>
  <c r="F2678" i="3" s="1"/>
  <c r="W2670" i="4"/>
  <c r="H2680" i="3" s="1"/>
  <c r="T2671" i="4"/>
  <c r="E2681" i="3" s="1"/>
  <c r="X2671" i="4"/>
  <c r="I2681" i="3" s="1"/>
  <c r="X2673" i="4"/>
  <c r="I2683" i="3" s="1"/>
  <c r="U2674" i="4"/>
  <c r="F2684" i="3" s="1"/>
  <c r="W2676" i="4"/>
  <c r="H2686" i="3" s="1"/>
  <c r="U2677" i="4"/>
  <c r="F2687" i="3" s="1"/>
  <c r="X2679" i="4"/>
  <c r="I2689" i="3" s="1"/>
  <c r="U2680" i="4"/>
  <c r="F2690" i="3" s="1"/>
  <c r="Y2682" i="4"/>
  <c r="J2692" i="3" s="1"/>
  <c r="U2683" i="4"/>
  <c r="F2693" i="3" s="1"/>
  <c r="U2688" i="4"/>
  <c r="F2698" i="3" s="1"/>
  <c r="Y2688" i="4"/>
  <c r="J2698" i="3" s="1"/>
  <c r="T2691" i="4"/>
  <c r="E2701" i="3" s="1"/>
  <c r="V2691" i="4"/>
  <c r="G2701" i="3" s="1"/>
  <c r="U2696" i="4"/>
  <c r="F2706" i="3" s="1"/>
  <c r="Y2696" i="4"/>
  <c r="J2706" i="3" s="1"/>
  <c r="T2699" i="4"/>
  <c r="E2709" i="3" s="1"/>
  <c r="V2699" i="4"/>
  <c r="G2709" i="3" s="1"/>
  <c r="U2704" i="4"/>
  <c r="F2714" i="3" s="1"/>
  <c r="Y2704" i="4"/>
  <c r="J2714" i="3" s="1"/>
  <c r="T2707" i="4"/>
  <c r="E2717" i="3" s="1"/>
  <c r="V2707" i="4"/>
  <c r="G2717" i="3" s="1"/>
  <c r="T2719" i="4"/>
  <c r="E2729" i="3" s="1"/>
  <c r="V2719" i="4"/>
  <c r="G2729" i="3" s="1"/>
  <c r="X2719" i="4"/>
  <c r="I2729" i="3" s="1"/>
  <c r="U2722" i="4"/>
  <c r="F2732" i="3" s="1"/>
  <c r="Y2722" i="4"/>
  <c r="J2732" i="3" s="1"/>
  <c r="U2725" i="4"/>
  <c r="F2735" i="3" s="1"/>
  <c r="Y2725" i="4"/>
  <c r="J2735" i="3" s="1"/>
  <c r="T2735" i="4"/>
  <c r="E2745" i="3" s="1"/>
  <c r="V2735" i="4"/>
  <c r="G2745" i="3" s="1"/>
  <c r="X2735" i="4"/>
  <c r="I2745" i="3" s="1"/>
  <c r="U2738" i="4"/>
  <c r="F2748" i="3" s="1"/>
  <c r="Y2738" i="4"/>
  <c r="J2748" i="3" s="1"/>
  <c r="U2741" i="4"/>
  <c r="F2751" i="3" s="1"/>
  <c r="Y2741" i="4"/>
  <c r="J2751" i="3" s="1"/>
  <c r="U2747" i="4"/>
  <c r="F2757" i="3" s="1"/>
  <c r="Y2747" i="4"/>
  <c r="J2757" i="3" s="1"/>
  <c r="Y2750" i="4"/>
  <c r="J2760" i="3" s="1"/>
  <c r="W2755" i="4"/>
  <c r="H2765" i="3" s="1"/>
  <c r="T2756" i="4"/>
  <c r="E2766" i="3" s="1"/>
  <c r="V2756" i="4"/>
  <c r="G2766" i="3" s="1"/>
  <c r="X2756" i="4"/>
  <c r="I2766" i="3" s="1"/>
  <c r="U2761" i="4"/>
  <c r="F2771" i="3" s="1"/>
  <c r="W2763" i="4"/>
  <c r="H2773" i="3" s="1"/>
  <c r="T2764" i="4"/>
  <c r="E2774" i="3" s="1"/>
  <c r="V2764" i="4"/>
  <c r="G2774" i="3" s="1"/>
  <c r="X2764" i="4"/>
  <c r="I2774" i="3" s="1"/>
  <c r="U2769" i="4"/>
  <c r="F2779" i="3" s="1"/>
  <c r="W2771" i="4"/>
  <c r="H2781" i="3" s="1"/>
  <c r="T2772" i="4"/>
  <c r="E2782" i="3" s="1"/>
  <c r="V2772" i="4"/>
  <c r="G2782" i="3" s="1"/>
  <c r="X2772" i="4"/>
  <c r="I2782" i="3" s="1"/>
  <c r="U2777" i="4"/>
  <c r="F2787" i="3" s="1"/>
  <c r="W2779" i="4"/>
  <c r="H2789" i="3" s="1"/>
  <c r="T2780" i="4"/>
  <c r="E2790" i="3" s="1"/>
  <c r="V2780" i="4"/>
  <c r="G2790" i="3" s="1"/>
  <c r="X2780" i="4"/>
  <c r="I2790" i="3" s="1"/>
  <c r="U2785" i="4"/>
  <c r="F2795" i="3" s="1"/>
  <c r="W2787" i="4"/>
  <c r="H2797" i="3" s="1"/>
  <c r="T2788" i="4"/>
  <c r="E2798" i="3" s="1"/>
  <c r="V2788" i="4"/>
  <c r="G2798" i="3" s="1"/>
  <c r="X2788" i="4"/>
  <c r="I2798" i="3" s="1"/>
  <c r="U2793" i="4"/>
  <c r="F2803" i="3" s="1"/>
  <c r="W2795" i="4"/>
  <c r="H2805" i="3" s="1"/>
  <c r="T2796" i="4"/>
  <c r="E2806" i="3" s="1"/>
  <c r="V2796" i="4"/>
  <c r="G2806" i="3" s="1"/>
  <c r="X2796" i="4"/>
  <c r="I2806" i="3" s="1"/>
  <c r="U2801" i="4"/>
  <c r="F2811" i="3" s="1"/>
  <c r="W2803" i="4"/>
  <c r="H2813" i="3" s="1"/>
  <c r="T2804" i="4"/>
  <c r="E2814" i="3" s="1"/>
  <c r="V2804" i="4"/>
  <c r="G2814" i="3" s="1"/>
  <c r="X2804" i="4"/>
  <c r="I2814" i="3" s="1"/>
  <c r="U2809" i="4"/>
  <c r="F2819" i="3" s="1"/>
  <c r="W2809" i="4"/>
  <c r="H2819" i="3" s="1"/>
  <c r="T2812" i="4"/>
  <c r="E2822" i="3" s="1"/>
  <c r="V2812" i="4"/>
  <c r="G2822" i="3" s="1"/>
  <c r="X2812" i="4"/>
  <c r="I2822" i="3" s="1"/>
  <c r="U2817" i="4"/>
  <c r="F2827" i="3" s="1"/>
  <c r="W2817" i="4"/>
  <c r="H2827" i="3" s="1"/>
  <c r="T2820" i="4"/>
  <c r="E2830" i="3" s="1"/>
  <c r="V2820" i="4"/>
  <c r="G2830" i="3" s="1"/>
  <c r="X2820" i="4"/>
  <c r="I2830" i="3" s="1"/>
  <c r="X2824" i="4"/>
  <c r="I2834" i="3" s="1"/>
  <c r="U2825" i="4"/>
  <c r="F2835" i="3" s="1"/>
  <c r="W2825" i="4"/>
  <c r="H2835" i="3" s="1"/>
  <c r="V2828" i="4"/>
  <c r="G2838" i="3" s="1"/>
  <c r="Y2829" i="4"/>
  <c r="J2839" i="3" s="1"/>
  <c r="U2834" i="4"/>
  <c r="F2844" i="3" s="1"/>
  <c r="Y2834" i="4"/>
  <c r="J2844" i="3" s="1"/>
  <c r="U2838" i="4"/>
  <c r="F2848" i="3" s="1"/>
  <c r="Y2838" i="4"/>
  <c r="J2848" i="3" s="1"/>
  <c r="U2842" i="4"/>
  <c r="F2852" i="3" s="1"/>
  <c r="Y2842" i="4"/>
  <c r="J2852" i="3" s="1"/>
  <c r="U2846" i="4"/>
  <c r="F2856" i="3" s="1"/>
  <c r="Y2846" i="4"/>
  <c r="J2856" i="3" s="1"/>
  <c r="U2850" i="4"/>
  <c r="F2860" i="3" s="1"/>
  <c r="Y2850" i="4"/>
  <c r="J2860" i="3" s="1"/>
  <c r="U2854" i="4"/>
  <c r="F2864" i="3" s="1"/>
  <c r="Y2854" i="4"/>
  <c r="J2864" i="3" s="1"/>
  <c r="U2858" i="4"/>
  <c r="F2868" i="3" s="1"/>
  <c r="Y2858" i="4"/>
  <c r="J2868" i="3" s="1"/>
  <c r="U2862" i="4"/>
  <c r="F2872" i="3" s="1"/>
  <c r="Y2862" i="4"/>
  <c r="J2872" i="3" s="1"/>
  <c r="U2866" i="4"/>
  <c r="F2876" i="3" s="1"/>
  <c r="Y2866" i="4"/>
  <c r="J2876" i="3" s="1"/>
  <c r="V2876" i="4"/>
  <c r="G2886" i="3" s="1"/>
  <c r="X2876" i="4"/>
  <c r="I2886" i="3" s="1"/>
  <c r="U2879" i="4"/>
  <c r="F2889" i="3" s="1"/>
  <c r="Y2879" i="4"/>
  <c r="J2889" i="3" s="1"/>
  <c r="U2882" i="4"/>
  <c r="F2892" i="3" s="1"/>
  <c r="Y2882" i="4"/>
  <c r="J2892" i="3" s="1"/>
  <c r="X2892" i="4"/>
  <c r="I2902" i="3" s="1"/>
  <c r="Y2895" i="4"/>
  <c r="J2905" i="3" s="1"/>
  <c r="Y2898" i="4"/>
  <c r="J2908" i="3" s="1"/>
  <c r="U2901" i="4"/>
  <c r="F2911" i="3" s="1"/>
  <c r="W2903" i="4"/>
  <c r="H2913" i="3" s="1"/>
  <c r="T2904" i="4"/>
  <c r="E2914" i="3" s="1"/>
  <c r="V2904" i="4"/>
  <c r="G2914" i="3" s="1"/>
  <c r="X2904" i="4"/>
  <c r="I2914" i="3" s="1"/>
  <c r="W2909" i="4"/>
  <c r="H2919" i="3" s="1"/>
  <c r="X2910" i="4"/>
  <c r="I2920" i="3" s="1"/>
  <c r="W2946" i="4"/>
  <c r="H2956" i="3" s="1"/>
  <c r="T2947" i="4"/>
  <c r="E2957" i="3" s="1"/>
  <c r="X2947" i="4"/>
  <c r="I2957" i="3" s="1"/>
  <c r="V2949" i="4"/>
  <c r="G2959" i="3" s="1"/>
  <c r="U2952" i="4"/>
  <c r="F2962" i="3" s="1"/>
  <c r="W2954" i="4"/>
  <c r="H2964" i="3" s="1"/>
  <c r="T2955" i="4"/>
  <c r="E2965" i="3" s="1"/>
  <c r="X2955" i="4"/>
  <c r="I2965" i="3" s="1"/>
  <c r="V2957" i="4"/>
  <c r="G2967" i="3" s="1"/>
  <c r="U2960" i="4"/>
  <c r="F2970" i="3" s="1"/>
  <c r="W2962" i="4"/>
  <c r="H2972" i="3" s="1"/>
  <c r="T2963" i="4"/>
  <c r="E2973" i="3" s="1"/>
  <c r="X2963" i="4"/>
  <c r="I2973" i="3" s="1"/>
  <c r="V2965" i="4"/>
  <c r="G2975" i="3" s="1"/>
  <c r="U2968" i="4"/>
  <c r="F2978" i="3" s="1"/>
  <c r="W2970" i="4"/>
  <c r="H2980" i="3" s="1"/>
  <c r="T2971" i="4"/>
  <c r="E2981" i="3" s="1"/>
  <c r="X2971" i="4"/>
  <c r="I2981" i="3" s="1"/>
  <c r="V2973" i="4"/>
  <c r="G2983" i="3" s="1"/>
  <c r="X2975" i="4"/>
  <c r="I2985" i="3" s="1"/>
  <c r="U2976" i="4"/>
  <c r="F2986" i="3" s="1"/>
  <c r="W2976" i="4"/>
  <c r="H2986" i="3" s="1"/>
  <c r="Y2978" i="4"/>
  <c r="J2988" i="3" s="1"/>
  <c r="T2980" i="4"/>
  <c r="E2990" i="3" s="1"/>
  <c r="T2982" i="4"/>
  <c r="E2992" i="3" s="1"/>
  <c r="X2987" i="4"/>
  <c r="I2997" i="3" s="1"/>
  <c r="W2990" i="4"/>
  <c r="H3000" i="3" s="1"/>
  <c r="V2993" i="4"/>
  <c r="G3003" i="3" s="1"/>
  <c r="X2993" i="4"/>
  <c r="I3003" i="3" s="1"/>
  <c r="T2994" i="4"/>
  <c r="E3004" i="3" s="1"/>
  <c r="U2996" i="4"/>
  <c r="F3006" i="3" s="1"/>
  <c r="Y2996" i="4"/>
  <c r="J3006" i="3" s="1"/>
  <c r="X2999" i="4"/>
  <c r="I3009" i="3" s="1"/>
  <c r="U3002" i="4"/>
  <c r="F3012" i="3" s="1"/>
  <c r="Y3002" i="4"/>
  <c r="J3012" i="3" s="1"/>
  <c r="U3006" i="4"/>
  <c r="F3016" i="3" s="1"/>
  <c r="Y3006" i="4"/>
  <c r="J3016" i="3" s="1"/>
  <c r="U3010" i="4"/>
  <c r="F3020" i="3" s="1"/>
  <c r="T3013" i="4"/>
  <c r="E3023" i="3" s="1"/>
  <c r="X3013" i="4"/>
  <c r="I3023" i="3" s="1"/>
  <c r="T3020" i="4"/>
  <c r="E3030" i="3" s="1"/>
  <c r="X3020" i="4"/>
  <c r="I3030" i="3" s="1"/>
  <c r="U3027" i="4"/>
  <c r="F3037" i="3" s="1"/>
  <c r="Y3027" i="4"/>
  <c r="J3037" i="3" s="1"/>
  <c r="W3030" i="4"/>
  <c r="H3040" i="3" s="1"/>
  <c r="U3031" i="4"/>
  <c r="F3041" i="3" s="1"/>
  <c r="Y3031" i="4"/>
  <c r="J3041" i="3" s="1"/>
  <c r="U3035" i="4"/>
  <c r="F3045" i="3" s="1"/>
  <c r="Y3035" i="4"/>
  <c r="J3045" i="3" s="1"/>
  <c r="W3038" i="4"/>
  <c r="H3048" i="3" s="1"/>
  <c r="U3039" i="4"/>
  <c r="F3049" i="3" s="1"/>
  <c r="Y3039" i="4"/>
  <c r="J3049" i="3" s="1"/>
  <c r="W3042" i="4"/>
  <c r="H3052" i="3" s="1"/>
  <c r="U3043" i="4"/>
  <c r="F3053" i="3" s="1"/>
  <c r="Y3043" i="4"/>
  <c r="J3053" i="3" s="1"/>
  <c r="W3046" i="4"/>
  <c r="H3056" i="3" s="1"/>
  <c r="U3047" i="4"/>
  <c r="F3057" i="3" s="1"/>
  <c r="Y3047" i="4"/>
  <c r="J3057" i="3" s="1"/>
  <c r="W3050" i="4"/>
  <c r="H3060" i="3" s="1"/>
  <c r="U3051" i="4"/>
  <c r="F3061" i="3" s="1"/>
  <c r="Y3051" i="4"/>
  <c r="J3061" i="3" s="1"/>
  <c r="W3054" i="4"/>
  <c r="H3064" i="3" s="1"/>
  <c r="U3055" i="4"/>
  <c r="F3065" i="3" s="1"/>
  <c r="Y3055" i="4"/>
  <c r="J3065" i="3" s="1"/>
  <c r="W3058" i="4"/>
  <c r="H3068" i="3" s="1"/>
  <c r="U3059" i="4"/>
  <c r="F3069" i="3" s="1"/>
  <c r="Y3059" i="4"/>
  <c r="J3069" i="3" s="1"/>
  <c r="W3062" i="4"/>
  <c r="H3072" i="3" s="1"/>
  <c r="U3063" i="4"/>
  <c r="F3073" i="3" s="1"/>
  <c r="W3066" i="4"/>
  <c r="H3076" i="3" s="1"/>
  <c r="Y3066" i="4"/>
  <c r="J3076" i="3" s="1"/>
  <c r="U3067" i="4"/>
  <c r="F3077" i="3" s="1"/>
  <c r="W3070" i="4"/>
  <c r="H3080" i="3" s="1"/>
  <c r="Y3070" i="4"/>
  <c r="J3080" i="3" s="1"/>
  <c r="U3071" i="4"/>
  <c r="F3081" i="3" s="1"/>
  <c r="W3074" i="4"/>
  <c r="H3084" i="3" s="1"/>
  <c r="Y3074" i="4"/>
  <c r="J3084" i="3" s="1"/>
  <c r="U3075" i="4"/>
  <c r="F3085" i="3" s="1"/>
  <c r="Y3078" i="4"/>
  <c r="J3088" i="3" s="1"/>
  <c r="W3085" i="4"/>
  <c r="H3095" i="3" s="1"/>
  <c r="Y3089" i="4"/>
  <c r="J3099" i="3" s="1"/>
  <c r="U3102" i="4"/>
  <c r="F3112" i="3" s="1"/>
  <c r="T3105" i="4"/>
  <c r="E3115" i="3" s="1"/>
  <c r="Y3106" i="4"/>
  <c r="J3116" i="3" s="1"/>
  <c r="Y3107" i="4"/>
  <c r="J3117" i="3" s="1"/>
  <c r="X3110" i="4"/>
  <c r="I3120" i="3" s="1"/>
  <c r="T3111" i="4"/>
  <c r="E3121" i="3" s="1"/>
  <c r="T3117" i="4"/>
  <c r="E3127" i="3" s="1"/>
  <c r="Y3118" i="4"/>
  <c r="J3128" i="3" s="1"/>
  <c r="Y3119" i="4"/>
  <c r="J3129" i="3" s="1"/>
  <c r="X3122" i="4"/>
  <c r="I3132" i="3" s="1"/>
  <c r="T3123" i="4"/>
  <c r="E3133" i="3" s="1"/>
  <c r="T3129" i="4"/>
  <c r="E3139" i="3" s="1"/>
  <c r="Y3130" i="4"/>
  <c r="J3140" i="3" s="1"/>
  <c r="Y3131" i="4"/>
  <c r="J3141" i="3" s="1"/>
  <c r="U3132" i="4"/>
  <c r="F3142" i="3" s="1"/>
  <c r="X3137" i="4"/>
  <c r="I3147" i="3" s="1"/>
  <c r="U3138" i="4"/>
  <c r="F3148" i="3" s="1"/>
  <c r="T3141" i="4"/>
  <c r="E3151" i="3" s="1"/>
  <c r="Y3142" i="4"/>
  <c r="J3152" i="3" s="1"/>
  <c r="U3143" i="4"/>
  <c r="F3153" i="3" s="1"/>
  <c r="Y3143" i="4"/>
  <c r="J3153" i="3" s="1"/>
  <c r="T3147" i="4"/>
  <c r="E3157" i="3" s="1"/>
  <c r="X3150" i="4"/>
  <c r="I3160" i="3" s="1"/>
  <c r="T3151" i="4"/>
  <c r="E3161" i="3" s="1"/>
  <c r="V3154" i="4"/>
  <c r="G3164" i="3" s="1"/>
  <c r="X3154" i="4"/>
  <c r="I3164" i="3" s="1"/>
  <c r="T3155" i="4"/>
  <c r="E3165" i="3" s="1"/>
  <c r="V3158" i="4"/>
  <c r="G3168" i="3" s="1"/>
  <c r="X3158" i="4"/>
  <c r="I3168" i="3" s="1"/>
  <c r="T3159" i="4"/>
  <c r="E3169" i="3" s="1"/>
  <c r="V3162" i="4"/>
  <c r="G3172" i="3" s="1"/>
  <c r="X3162" i="4"/>
  <c r="I3172" i="3" s="1"/>
  <c r="T3163" i="4"/>
  <c r="E3173" i="3" s="1"/>
  <c r="X3166" i="4"/>
  <c r="I3176" i="3" s="1"/>
  <c r="T3167" i="4"/>
  <c r="E3177" i="3" s="1"/>
  <c r="V3170" i="4"/>
  <c r="G3180" i="3" s="1"/>
  <c r="X3170" i="4"/>
  <c r="I3180" i="3" s="1"/>
  <c r="T3171" i="4"/>
  <c r="E3181" i="3" s="1"/>
  <c r="X3174" i="4"/>
  <c r="I3184" i="3" s="1"/>
  <c r="V3178" i="4"/>
  <c r="G3188" i="3" s="1"/>
  <c r="X3178" i="4"/>
  <c r="I3188" i="3" s="1"/>
  <c r="X3182" i="4"/>
  <c r="I3192" i="3" s="1"/>
  <c r="X3186" i="4"/>
  <c r="I3196" i="3" s="1"/>
  <c r="X3190" i="4"/>
  <c r="I3200" i="3" s="1"/>
  <c r="X3199" i="4"/>
  <c r="I3209" i="3" s="1"/>
  <c r="X3203" i="4"/>
  <c r="I3213" i="3" s="1"/>
  <c r="X3207" i="4"/>
  <c r="I3217" i="3" s="1"/>
  <c r="X3211" i="4"/>
  <c r="I3221" i="3" s="1"/>
  <c r="X3215" i="4"/>
  <c r="I3225" i="3" s="1"/>
  <c r="X3219" i="4"/>
  <c r="I3229" i="3" s="1"/>
  <c r="X3230" i="4"/>
  <c r="I3240" i="3" s="1"/>
  <c r="X3232" i="4"/>
  <c r="I3242" i="3" s="1"/>
  <c r="U3233" i="4"/>
  <c r="F3243" i="3" s="1"/>
  <c r="V3236" i="4"/>
  <c r="G3246" i="3" s="1"/>
  <c r="Y3238" i="4"/>
  <c r="J3248" i="3" s="1"/>
  <c r="U3239" i="4"/>
  <c r="F3249" i="3" s="1"/>
  <c r="Y3239" i="4"/>
  <c r="J3249" i="3" s="1"/>
  <c r="T3240" i="4"/>
  <c r="E3250" i="3" s="1"/>
  <c r="V3247" i="4"/>
  <c r="G3257" i="3" s="1"/>
  <c r="X3247" i="4"/>
  <c r="I3257" i="3" s="1"/>
  <c r="U3248" i="4"/>
  <c r="F3258" i="3" s="1"/>
  <c r="T3253" i="4"/>
  <c r="E3263" i="3" s="1"/>
  <c r="X3253" i="4"/>
  <c r="I3263" i="3" s="1"/>
  <c r="Y3258" i="4"/>
  <c r="J3268" i="3" s="1"/>
  <c r="U3259" i="4"/>
  <c r="F3269" i="3" s="1"/>
  <c r="Y3259" i="4"/>
  <c r="J3269" i="3" s="1"/>
  <c r="Y3261" i="4"/>
  <c r="J3271" i="3" s="1"/>
  <c r="Y3265" i="4"/>
  <c r="J3275" i="3" s="1"/>
  <c r="Y3269" i="4"/>
  <c r="J3279" i="3" s="1"/>
  <c r="T3018" i="4"/>
  <c r="E3028" i="3" s="1"/>
  <c r="X3018" i="4"/>
  <c r="I3028" i="3" s="1"/>
  <c r="T3028" i="4"/>
  <c r="E3038" i="3" s="1"/>
  <c r="X3028" i="4"/>
  <c r="I3038" i="3" s="1"/>
  <c r="T3032" i="4"/>
  <c r="E3042" i="3" s="1"/>
  <c r="X3032" i="4"/>
  <c r="I3042" i="3" s="1"/>
  <c r="V3035" i="4"/>
  <c r="G3045" i="3" s="1"/>
  <c r="T3036" i="4"/>
  <c r="E3046" i="3" s="1"/>
  <c r="X3036" i="4"/>
  <c r="I3046" i="3" s="1"/>
  <c r="V3039" i="4"/>
  <c r="G3049" i="3" s="1"/>
  <c r="T3040" i="4"/>
  <c r="E3050" i="3" s="1"/>
  <c r="X3040" i="4"/>
  <c r="I3050" i="3" s="1"/>
  <c r="V3043" i="4"/>
  <c r="G3053" i="3" s="1"/>
  <c r="T3044" i="4"/>
  <c r="E3054" i="3" s="1"/>
  <c r="X3044" i="4"/>
  <c r="I3054" i="3" s="1"/>
  <c r="V3047" i="4"/>
  <c r="G3057" i="3" s="1"/>
  <c r="T3048" i="4"/>
  <c r="E3058" i="3" s="1"/>
  <c r="V3051" i="4"/>
  <c r="G3061" i="3" s="1"/>
  <c r="T3052" i="4"/>
  <c r="E3062" i="3" s="1"/>
  <c r="V3055" i="4"/>
  <c r="G3065" i="3" s="1"/>
  <c r="T3056" i="4"/>
  <c r="E3066" i="3" s="1"/>
  <c r="V3059" i="4"/>
  <c r="G3069" i="3" s="1"/>
  <c r="X3059" i="4"/>
  <c r="I3069" i="3" s="1"/>
  <c r="T3060" i="4"/>
  <c r="E3070" i="3" s="1"/>
  <c r="V3063" i="4"/>
  <c r="G3073" i="3" s="1"/>
  <c r="T3064" i="4"/>
  <c r="E3074" i="3" s="1"/>
  <c r="V3067" i="4"/>
  <c r="G3077" i="3" s="1"/>
  <c r="V3071" i="4"/>
  <c r="G3081" i="3" s="1"/>
  <c r="T3072" i="4"/>
  <c r="E3082" i="3" s="1"/>
  <c r="V3075" i="4"/>
  <c r="G3085" i="3" s="1"/>
  <c r="X3075" i="4"/>
  <c r="I3085" i="3" s="1"/>
  <c r="T3076" i="4"/>
  <c r="E3086" i="3" s="1"/>
  <c r="V3079" i="4"/>
  <c r="G3089" i="3" s="1"/>
  <c r="X3079" i="4"/>
  <c r="I3089" i="3" s="1"/>
  <c r="T3080" i="4"/>
  <c r="E3090" i="3" s="1"/>
  <c r="U3083" i="4"/>
  <c r="F3093" i="3" s="1"/>
  <c r="Y3083" i="4"/>
  <c r="J3093" i="3" s="1"/>
  <c r="U3086" i="4"/>
  <c r="F3096" i="3" s="1"/>
  <c r="Y3086" i="4"/>
  <c r="J3096" i="3" s="1"/>
  <c r="V3089" i="4"/>
  <c r="G3099" i="3" s="1"/>
  <c r="X3089" i="4"/>
  <c r="I3099" i="3" s="1"/>
  <c r="U3090" i="4"/>
  <c r="F3100" i="3" s="1"/>
  <c r="U3092" i="4"/>
  <c r="F3102" i="3" s="1"/>
  <c r="X3096" i="4"/>
  <c r="I3106" i="3" s="1"/>
  <c r="V3097" i="4"/>
  <c r="G3107" i="3" s="1"/>
  <c r="X3097" i="4"/>
  <c r="I3107" i="3" s="1"/>
  <c r="W3099" i="4"/>
  <c r="H3109" i="3" s="1"/>
  <c r="Y3099" i="4"/>
  <c r="J3109" i="3" s="1"/>
  <c r="T3102" i="4"/>
  <c r="E3112" i="3" s="1"/>
  <c r="W3104" i="4"/>
  <c r="H3114" i="3" s="1"/>
  <c r="Y3104" i="4"/>
  <c r="J3114" i="3" s="1"/>
  <c r="V3107" i="4"/>
  <c r="G3117" i="3" s="1"/>
  <c r="X3107" i="4"/>
  <c r="I3117" i="3" s="1"/>
  <c r="T3108" i="4"/>
  <c r="E3118" i="3" s="1"/>
  <c r="X3113" i="4"/>
  <c r="I3123" i="3" s="1"/>
  <c r="U3114" i="4"/>
  <c r="F3124" i="3" s="1"/>
  <c r="V3119" i="4"/>
  <c r="G3129" i="3" s="1"/>
  <c r="X3119" i="4"/>
  <c r="I3129" i="3" s="1"/>
  <c r="U3120" i="4"/>
  <c r="F3130" i="3" s="1"/>
  <c r="X3125" i="4"/>
  <c r="I3135" i="3" s="1"/>
  <c r="U3126" i="4"/>
  <c r="F3136" i="3" s="1"/>
  <c r="V3131" i="4"/>
  <c r="G3141" i="3" s="1"/>
  <c r="X3131" i="4"/>
  <c r="I3141" i="3" s="1"/>
  <c r="T3132" i="4"/>
  <c r="E3142" i="3" s="1"/>
  <c r="T3138" i="4"/>
  <c r="E3148" i="3" s="1"/>
  <c r="W3140" i="4"/>
  <c r="H3150" i="3" s="1"/>
  <c r="Y3140" i="4"/>
  <c r="J3150" i="3" s="1"/>
  <c r="V3143" i="4"/>
  <c r="G3153" i="3" s="1"/>
  <c r="X3143" i="4"/>
  <c r="I3153" i="3" s="1"/>
  <c r="W3146" i="4"/>
  <c r="H3156" i="3" s="1"/>
  <c r="Y3146" i="4"/>
  <c r="J3156" i="3" s="1"/>
  <c r="U3147" i="4"/>
  <c r="F3157" i="3" s="1"/>
  <c r="W3150" i="4"/>
  <c r="H3160" i="3" s="1"/>
  <c r="U3151" i="4"/>
  <c r="F3161" i="3" s="1"/>
  <c r="W3154" i="4"/>
  <c r="H3164" i="3" s="1"/>
  <c r="Y3154" i="4"/>
  <c r="J3164" i="3" s="1"/>
  <c r="U3155" i="4"/>
  <c r="F3165" i="3" s="1"/>
  <c r="W3158" i="4"/>
  <c r="H3168" i="3" s="1"/>
  <c r="Y3158" i="4"/>
  <c r="J3168" i="3" s="1"/>
  <c r="U3159" i="4"/>
  <c r="F3169" i="3" s="1"/>
  <c r="W3162" i="4"/>
  <c r="H3172" i="3" s="1"/>
  <c r="U3163" i="4"/>
  <c r="F3173" i="3" s="1"/>
  <c r="Y3163" i="4"/>
  <c r="J3173" i="3" s="1"/>
  <c r="W3166" i="4"/>
  <c r="H3176" i="3" s="1"/>
  <c r="U3167" i="4"/>
  <c r="F3177" i="3" s="1"/>
  <c r="Y3167" i="4"/>
  <c r="J3177" i="3" s="1"/>
  <c r="W3170" i="4"/>
  <c r="H3180" i="3" s="1"/>
  <c r="U3171" i="4"/>
  <c r="F3181" i="3" s="1"/>
  <c r="Y3171" i="4"/>
  <c r="J3181" i="3" s="1"/>
  <c r="W3174" i="4"/>
  <c r="H3184" i="3" s="1"/>
  <c r="U3175" i="4"/>
  <c r="F3185" i="3" s="1"/>
  <c r="Y3175" i="4"/>
  <c r="J3185" i="3" s="1"/>
  <c r="W3178" i="4"/>
  <c r="H3188" i="3" s="1"/>
  <c r="U3179" i="4"/>
  <c r="F3189" i="3" s="1"/>
  <c r="Y3179" i="4"/>
  <c r="J3189" i="3" s="1"/>
  <c r="W3182" i="4"/>
  <c r="H3192" i="3" s="1"/>
  <c r="U3183" i="4"/>
  <c r="F3193" i="3" s="1"/>
  <c r="Y3183" i="4"/>
  <c r="J3193" i="3" s="1"/>
  <c r="W3186" i="4"/>
  <c r="H3196" i="3" s="1"/>
  <c r="U3187" i="4"/>
  <c r="F3197" i="3" s="1"/>
  <c r="Y3187" i="4"/>
  <c r="J3197" i="3" s="1"/>
  <c r="W3190" i="4"/>
  <c r="H3200" i="3" s="1"/>
  <c r="U3191" i="4"/>
  <c r="F3201" i="3" s="1"/>
  <c r="Y3191" i="4"/>
  <c r="J3201" i="3" s="1"/>
  <c r="W3194" i="4"/>
  <c r="H3204" i="3" s="1"/>
  <c r="U3195" i="4"/>
  <c r="F3205" i="3" s="1"/>
  <c r="Y3195" i="4"/>
  <c r="J3205" i="3" s="1"/>
  <c r="W3198" i="4"/>
  <c r="H3208" i="3" s="1"/>
  <c r="U3199" i="4"/>
  <c r="F3209" i="3" s="1"/>
  <c r="Y3199" i="4"/>
  <c r="J3209" i="3" s="1"/>
  <c r="W3202" i="4"/>
  <c r="H3212" i="3" s="1"/>
  <c r="U3203" i="4"/>
  <c r="F3213" i="3" s="1"/>
  <c r="Y3203" i="4"/>
  <c r="J3213" i="3" s="1"/>
  <c r="W3206" i="4"/>
  <c r="H3216" i="3" s="1"/>
  <c r="U3207" i="4"/>
  <c r="F3217" i="3" s="1"/>
  <c r="Y3207" i="4"/>
  <c r="J3217" i="3" s="1"/>
  <c r="W3210" i="4"/>
  <c r="H3220" i="3" s="1"/>
  <c r="U3211" i="4"/>
  <c r="F3221" i="3" s="1"/>
  <c r="Y3211" i="4"/>
  <c r="J3221" i="3" s="1"/>
  <c r="W3214" i="4"/>
  <c r="H3224" i="3" s="1"/>
  <c r="U3215" i="4"/>
  <c r="F3225" i="3" s="1"/>
  <c r="Y3215" i="4"/>
  <c r="J3225" i="3" s="1"/>
  <c r="W3218" i="4"/>
  <c r="H3228" i="3" s="1"/>
  <c r="U3219" i="4"/>
  <c r="F3229" i="3" s="1"/>
  <c r="Y3219" i="4"/>
  <c r="J3229" i="3" s="1"/>
  <c r="W3222" i="4"/>
  <c r="H3232" i="3" s="1"/>
  <c r="U3223" i="4"/>
  <c r="F3233" i="3" s="1"/>
  <c r="Y3223" i="4"/>
  <c r="J3233" i="3" s="1"/>
  <c r="W3226" i="4"/>
  <c r="H3236" i="3" s="1"/>
  <c r="U3227" i="4"/>
  <c r="F3237" i="3" s="1"/>
  <c r="Y3227" i="4"/>
  <c r="J3237" i="3" s="1"/>
  <c r="W3230" i="4"/>
  <c r="H3240" i="3" s="1"/>
  <c r="Y3230" i="4"/>
  <c r="J3240" i="3" s="1"/>
  <c r="U3234" i="4"/>
  <c r="F3244" i="3" s="1"/>
  <c r="W3236" i="4"/>
  <c r="H3246" i="3" s="1"/>
  <c r="Y3236" i="4"/>
  <c r="J3246" i="3" s="1"/>
  <c r="V3239" i="4"/>
  <c r="G3249" i="3" s="1"/>
  <c r="X3239" i="4"/>
  <c r="I3249" i="3" s="1"/>
  <c r="U3242" i="4"/>
  <c r="F3252" i="3" s="1"/>
  <c r="W3244" i="4"/>
  <c r="H3254" i="3" s="1"/>
  <c r="Y3244" i="4"/>
  <c r="J3254" i="3" s="1"/>
  <c r="T3245" i="4"/>
  <c r="E3255" i="3" s="1"/>
  <c r="X3245" i="4"/>
  <c r="I3255" i="3" s="1"/>
  <c r="X3250" i="4"/>
  <c r="I3260" i="3" s="1"/>
  <c r="U3253" i="4"/>
  <c r="F3263" i="3" s="1"/>
  <c r="Y3135" i="4"/>
  <c r="J3145" i="3" s="1"/>
  <c r="T3144" i="4"/>
  <c r="E3154" i="3" s="1"/>
  <c r="T3148" i="4"/>
  <c r="E3158" i="3" s="1"/>
  <c r="T3152" i="4"/>
  <c r="E3162" i="3" s="1"/>
  <c r="T3156" i="4"/>
  <c r="E3166" i="3" s="1"/>
  <c r="T3160" i="4"/>
  <c r="E3170" i="3" s="1"/>
  <c r="V3163" i="4"/>
  <c r="G3173" i="3" s="1"/>
  <c r="V3207" i="4"/>
  <c r="G3217" i="3" s="1"/>
  <c r="X3212" i="4"/>
  <c r="I3222" i="3" s="1"/>
  <c r="T3216" i="4"/>
  <c r="E3226" i="3" s="1"/>
  <c r="X3216" i="4"/>
  <c r="I3226" i="3" s="1"/>
  <c r="V3219" i="4"/>
  <c r="G3229" i="3" s="1"/>
  <c r="X3220" i="4"/>
  <c r="I3230" i="3" s="1"/>
  <c r="U3272" i="4"/>
  <c r="F3282" i="3" s="1"/>
  <c r="V2942" i="4"/>
  <c r="G2952" i="3" s="1"/>
  <c r="U2945" i="4"/>
  <c r="F2955" i="3" s="1"/>
  <c r="W2947" i="4"/>
  <c r="H2957" i="3" s="1"/>
  <c r="T2948" i="4"/>
  <c r="E2958" i="3" s="1"/>
  <c r="X2948" i="4"/>
  <c r="I2958" i="3" s="1"/>
  <c r="V2950" i="4"/>
  <c r="G2960" i="3" s="1"/>
  <c r="U2953" i="4"/>
  <c r="F2963" i="3" s="1"/>
  <c r="W2955" i="4"/>
  <c r="H2965" i="3" s="1"/>
  <c r="T2956" i="4"/>
  <c r="E2966" i="3" s="1"/>
  <c r="X2956" i="4"/>
  <c r="I2966" i="3" s="1"/>
  <c r="V2958" i="4"/>
  <c r="G2968" i="3" s="1"/>
  <c r="U2961" i="4"/>
  <c r="F2971" i="3" s="1"/>
  <c r="W2963" i="4"/>
  <c r="H2973" i="3" s="1"/>
  <c r="T2964" i="4"/>
  <c r="E2974" i="3" s="1"/>
  <c r="X2964" i="4"/>
  <c r="I2974" i="3" s="1"/>
  <c r="V2966" i="4"/>
  <c r="G2976" i="3" s="1"/>
  <c r="U2969" i="4"/>
  <c r="F2979" i="3" s="1"/>
  <c r="W2971" i="4"/>
  <c r="H2981" i="3" s="1"/>
  <c r="T2972" i="4"/>
  <c r="E2982" i="3" s="1"/>
  <c r="X2972" i="4"/>
  <c r="I2982" i="3" s="1"/>
  <c r="V2974" i="4"/>
  <c r="G2984" i="3" s="1"/>
  <c r="U2975" i="4"/>
  <c r="F2985" i="3" s="1"/>
  <c r="V2977" i="4"/>
  <c r="G2987" i="3" s="1"/>
  <c r="X2977" i="4"/>
  <c r="I2987" i="3" s="1"/>
  <c r="T2979" i="4"/>
  <c r="E2989" i="3" s="1"/>
  <c r="W2982" i="4"/>
  <c r="H2992" i="3" s="1"/>
  <c r="T2983" i="4"/>
  <c r="E2993" i="3" s="1"/>
  <c r="Y2984" i="4"/>
  <c r="J2994" i="3" s="1"/>
  <c r="W2985" i="4"/>
  <c r="H2995" i="3" s="1"/>
  <c r="Y2985" i="4"/>
  <c r="J2995" i="3" s="1"/>
  <c r="U2986" i="4"/>
  <c r="F2996" i="3" s="1"/>
  <c r="X2991" i="4"/>
  <c r="I3001" i="3" s="1"/>
  <c r="W2994" i="4"/>
  <c r="H3004" i="3" s="1"/>
  <c r="V2997" i="4"/>
  <c r="G3007" i="3" s="1"/>
  <c r="X2997" i="4"/>
  <c r="I3007" i="3" s="1"/>
  <c r="T2998" i="4"/>
  <c r="E3008" i="3" s="1"/>
  <c r="V3000" i="4"/>
  <c r="G3010" i="3" s="1"/>
  <c r="T3004" i="4"/>
  <c r="E3014" i="3" s="1"/>
  <c r="X3004" i="4"/>
  <c r="I3014" i="3" s="1"/>
  <c r="T3008" i="4"/>
  <c r="E3018" i="3" s="1"/>
  <c r="X3008" i="4"/>
  <c r="I3018" i="3" s="1"/>
  <c r="U3011" i="4"/>
  <c r="F3021" i="3" s="1"/>
  <c r="T3014" i="4"/>
  <c r="E3024" i="3" s="1"/>
  <c r="X3014" i="4"/>
  <c r="I3024" i="3" s="1"/>
  <c r="Y3025" i="4"/>
  <c r="J3035" i="3" s="1"/>
  <c r="T3029" i="4"/>
  <c r="E3039" i="3" s="1"/>
  <c r="X3029" i="4"/>
  <c r="I3039" i="3" s="1"/>
  <c r="V3032" i="4"/>
  <c r="G3042" i="3" s="1"/>
  <c r="T3033" i="4"/>
  <c r="E3043" i="3" s="1"/>
  <c r="X3033" i="4"/>
  <c r="I3043" i="3" s="1"/>
  <c r="V3036" i="4"/>
  <c r="G3046" i="3" s="1"/>
  <c r="T3037" i="4"/>
  <c r="E3047" i="3" s="1"/>
  <c r="X3037" i="4"/>
  <c r="I3047" i="3" s="1"/>
  <c r="V3040" i="4"/>
  <c r="G3050" i="3" s="1"/>
  <c r="T3041" i="4"/>
  <c r="E3051" i="3" s="1"/>
  <c r="X3041" i="4"/>
  <c r="I3051" i="3" s="1"/>
  <c r="V3044" i="4"/>
  <c r="G3054" i="3" s="1"/>
  <c r="T3045" i="4"/>
  <c r="E3055" i="3" s="1"/>
  <c r="X3045" i="4"/>
  <c r="I3055" i="3" s="1"/>
  <c r="V3048" i="4"/>
  <c r="G3058" i="3" s="1"/>
  <c r="T3049" i="4"/>
  <c r="E3059" i="3" s="1"/>
  <c r="X3049" i="4"/>
  <c r="I3059" i="3" s="1"/>
  <c r="V3052" i="4"/>
  <c r="G3062" i="3" s="1"/>
  <c r="T3053" i="4"/>
  <c r="E3063" i="3" s="1"/>
  <c r="X3053" i="4"/>
  <c r="I3063" i="3" s="1"/>
  <c r="V3056" i="4"/>
  <c r="G3066" i="3" s="1"/>
  <c r="X3056" i="4"/>
  <c r="I3066" i="3" s="1"/>
  <c r="T3057" i="4"/>
  <c r="E3067" i="3" s="1"/>
  <c r="V3060" i="4"/>
  <c r="G3070" i="3" s="1"/>
  <c r="X3060" i="4"/>
  <c r="I3070" i="3" s="1"/>
  <c r="T3061" i="4"/>
  <c r="E3071" i="3" s="1"/>
  <c r="V3064" i="4"/>
  <c r="G3074" i="3" s="1"/>
  <c r="X3064" i="4"/>
  <c r="I3074" i="3" s="1"/>
  <c r="T3065" i="4"/>
  <c r="E3075" i="3" s="1"/>
  <c r="V3068" i="4"/>
  <c r="G3078" i="3" s="1"/>
  <c r="X3068" i="4"/>
  <c r="I3078" i="3" s="1"/>
  <c r="T3069" i="4"/>
  <c r="E3079" i="3" s="1"/>
  <c r="V3072" i="4"/>
  <c r="G3082" i="3" s="1"/>
  <c r="X3072" i="4"/>
  <c r="I3082" i="3" s="1"/>
  <c r="T3073" i="4"/>
  <c r="E3083" i="3" s="1"/>
  <c r="V3076" i="4"/>
  <c r="G3086" i="3" s="1"/>
  <c r="X3076" i="4"/>
  <c r="I3086" i="3" s="1"/>
  <c r="T3077" i="4"/>
  <c r="E3087" i="3" s="1"/>
  <c r="V3080" i="4"/>
  <c r="G3090" i="3" s="1"/>
  <c r="X3080" i="4"/>
  <c r="I3090" i="3" s="1"/>
  <c r="T3081" i="4"/>
  <c r="E3091" i="3" s="1"/>
  <c r="W3083" i="4"/>
  <c r="H3093" i="3" s="1"/>
  <c r="U3084" i="4"/>
  <c r="F3094" i="3" s="1"/>
  <c r="Y3084" i="4"/>
  <c r="J3094" i="3" s="1"/>
  <c r="W3086" i="4"/>
  <c r="H3096" i="3" s="1"/>
  <c r="T3087" i="4"/>
  <c r="E3097" i="3" s="1"/>
  <c r="T3088" i="4"/>
  <c r="E3098" i="3" s="1"/>
  <c r="T3095" i="4"/>
  <c r="E3105" i="3" s="1"/>
  <c r="V3095" i="4"/>
  <c r="G3105" i="3" s="1"/>
  <c r="X3095" i="4"/>
  <c r="I3105" i="3" s="1"/>
  <c r="U3100" i="4"/>
  <c r="F3110" i="3" s="1"/>
  <c r="U3105" i="4"/>
  <c r="F3115" i="3" s="1"/>
  <c r="T3109" i="4"/>
  <c r="E3119" i="3" s="1"/>
  <c r="Y3110" i="4"/>
  <c r="J3120" i="3" s="1"/>
  <c r="U3111" i="4"/>
  <c r="F3121" i="3" s="1"/>
  <c r="Y3111" i="4"/>
  <c r="J3121" i="3" s="1"/>
  <c r="U3112" i="4"/>
  <c r="F3122" i="3" s="1"/>
  <c r="T3115" i="4"/>
  <c r="E3125" i="3" s="1"/>
  <c r="U3117" i="4"/>
  <c r="F3127" i="3" s="1"/>
  <c r="T3121" i="4"/>
  <c r="E3131" i="3" s="1"/>
  <c r="Y3122" i="4"/>
  <c r="J3132" i="3" s="1"/>
  <c r="U3123" i="4"/>
  <c r="F3133" i="3" s="1"/>
  <c r="Y3123" i="4"/>
  <c r="J3133" i="3" s="1"/>
  <c r="U3124" i="4"/>
  <c r="F3134" i="3" s="1"/>
  <c r="U3129" i="4"/>
  <c r="F3139" i="3" s="1"/>
  <c r="V3135" i="4"/>
  <c r="G3145" i="3" s="1"/>
  <c r="X3135" i="4"/>
  <c r="I3145" i="3" s="1"/>
  <c r="T3136" i="4"/>
  <c r="E3146" i="3" s="1"/>
  <c r="U3141" i="4"/>
  <c r="F3151" i="3" s="1"/>
  <c r="U3144" i="4"/>
  <c r="F3154" i="3" s="1"/>
  <c r="Y3147" i="4"/>
  <c r="J3157" i="3" s="1"/>
  <c r="U3148" i="4"/>
  <c r="F3158" i="3" s="1"/>
  <c r="U3152" i="4"/>
  <c r="F3162" i="3" s="1"/>
  <c r="Y3152" i="4"/>
  <c r="J3162" i="3" s="1"/>
  <c r="U3156" i="4"/>
  <c r="F3166" i="3" s="1"/>
  <c r="U3160" i="4"/>
  <c r="F3170" i="3" s="1"/>
  <c r="W3163" i="4"/>
  <c r="H3173" i="3" s="1"/>
  <c r="U3164" i="4"/>
  <c r="F3174" i="3" s="1"/>
  <c r="Y3164" i="4"/>
  <c r="J3174" i="3" s="1"/>
  <c r="W3167" i="4"/>
  <c r="H3177" i="3" s="1"/>
  <c r="U3168" i="4"/>
  <c r="F3178" i="3" s="1"/>
  <c r="Y3168" i="4"/>
  <c r="J3178" i="3" s="1"/>
  <c r="W3171" i="4"/>
  <c r="H3181" i="3" s="1"/>
  <c r="U3172" i="4"/>
  <c r="F3182" i="3" s="1"/>
  <c r="Y3172" i="4"/>
  <c r="J3182" i="3" s="1"/>
  <c r="W3175" i="4"/>
  <c r="H3185" i="3" s="1"/>
  <c r="U3176" i="4"/>
  <c r="F3186" i="3" s="1"/>
  <c r="Y3176" i="4"/>
  <c r="J3186" i="3" s="1"/>
  <c r="W3179" i="4"/>
  <c r="H3189" i="3" s="1"/>
  <c r="U3180" i="4"/>
  <c r="F3190" i="3" s="1"/>
  <c r="Y3180" i="4"/>
  <c r="J3190" i="3" s="1"/>
  <c r="W3183" i="4"/>
  <c r="H3193" i="3" s="1"/>
  <c r="U3184" i="4"/>
  <c r="F3194" i="3" s="1"/>
  <c r="Y3184" i="4"/>
  <c r="J3194" i="3" s="1"/>
  <c r="W3187" i="4"/>
  <c r="H3197" i="3" s="1"/>
  <c r="U3188" i="4"/>
  <c r="F3198" i="3" s="1"/>
  <c r="Y3188" i="4"/>
  <c r="J3198" i="3" s="1"/>
  <c r="W3191" i="4"/>
  <c r="H3201" i="3" s="1"/>
  <c r="U3192" i="4"/>
  <c r="F3202" i="3" s="1"/>
  <c r="Y3192" i="4"/>
  <c r="J3202" i="3" s="1"/>
  <c r="W3195" i="4"/>
  <c r="H3205" i="3" s="1"/>
  <c r="U3196" i="4"/>
  <c r="F3206" i="3" s="1"/>
  <c r="Y3196" i="4"/>
  <c r="J3206" i="3" s="1"/>
  <c r="W3199" i="4"/>
  <c r="H3209" i="3" s="1"/>
  <c r="U3200" i="4"/>
  <c r="F3210" i="3" s="1"/>
  <c r="Y3200" i="4"/>
  <c r="J3210" i="3" s="1"/>
  <c r="W3203" i="4"/>
  <c r="H3213" i="3" s="1"/>
  <c r="U3204" i="4"/>
  <c r="F3214" i="3" s="1"/>
  <c r="Y3204" i="4"/>
  <c r="J3214" i="3" s="1"/>
  <c r="W3207" i="4"/>
  <c r="H3217" i="3" s="1"/>
  <c r="U3208" i="4"/>
  <c r="F3218" i="3" s="1"/>
  <c r="Y3208" i="4"/>
  <c r="J3218" i="3" s="1"/>
  <c r="W3211" i="4"/>
  <c r="H3221" i="3" s="1"/>
  <c r="U3212" i="4"/>
  <c r="F3222" i="3" s="1"/>
  <c r="Y3212" i="4"/>
  <c r="J3222" i="3" s="1"/>
  <c r="W3215" i="4"/>
  <c r="H3225" i="3" s="1"/>
  <c r="U3216" i="4"/>
  <c r="F3226" i="3" s="1"/>
  <c r="Y3216" i="4"/>
  <c r="J3226" i="3" s="1"/>
  <c r="W3219" i="4"/>
  <c r="H3229" i="3" s="1"/>
  <c r="U3220" i="4"/>
  <c r="F3230" i="3" s="1"/>
  <c r="Y3220" i="4"/>
  <c r="J3230" i="3" s="1"/>
  <c r="W3223" i="4"/>
  <c r="H3233" i="3" s="1"/>
  <c r="U3224" i="4"/>
  <c r="F3234" i="3" s="1"/>
  <c r="Y3224" i="4"/>
  <c r="J3234" i="3" s="1"/>
  <c r="W3227" i="4"/>
  <c r="H3237" i="3" s="1"/>
  <c r="U3228" i="4"/>
  <c r="F3238" i="3" s="1"/>
  <c r="V3231" i="4"/>
  <c r="G3241" i="3" s="1"/>
  <c r="U3232" i="4"/>
  <c r="F3242" i="3" s="1"/>
  <c r="X3233" i="4"/>
  <c r="I3243" i="3" s="1"/>
  <c r="U3237" i="4"/>
  <c r="F3247" i="3" s="1"/>
  <c r="V3251" i="4"/>
  <c r="G3261" i="3" s="1"/>
  <c r="X3256" i="4"/>
  <c r="I3266" i="3" s="1"/>
  <c r="U3257" i="4"/>
  <c r="F3267" i="3" s="1"/>
  <c r="T3261" i="4"/>
  <c r="E3271" i="3" s="1"/>
  <c r="X3261" i="4"/>
  <c r="I3271" i="3" s="1"/>
  <c r="T3265" i="4"/>
  <c r="E3275" i="3" s="1"/>
  <c r="X3275" i="4"/>
  <c r="I3285" i="3" s="1"/>
  <c r="T2943" i="4"/>
  <c r="E2953" i="3" s="1"/>
  <c r="X2943" i="4"/>
  <c r="I2953" i="3" s="1"/>
  <c r="V2945" i="4"/>
  <c r="G2955" i="3" s="1"/>
  <c r="U2948" i="4"/>
  <c r="F2958" i="3" s="1"/>
  <c r="W2950" i="4"/>
  <c r="H2960" i="3" s="1"/>
  <c r="T2951" i="4"/>
  <c r="E2961" i="3" s="1"/>
  <c r="X2951" i="4"/>
  <c r="I2961" i="3" s="1"/>
  <c r="V2953" i="4"/>
  <c r="G2963" i="3" s="1"/>
  <c r="U2956" i="4"/>
  <c r="F2966" i="3" s="1"/>
  <c r="W2958" i="4"/>
  <c r="H2968" i="3" s="1"/>
  <c r="T2959" i="4"/>
  <c r="E2969" i="3" s="1"/>
  <c r="X2959" i="4"/>
  <c r="I2969" i="3" s="1"/>
  <c r="V2961" i="4"/>
  <c r="G2971" i="3" s="1"/>
  <c r="U2964" i="4"/>
  <c r="F2974" i="3" s="1"/>
  <c r="W2966" i="4"/>
  <c r="H2976" i="3" s="1"/>
  <c r="T2967" i="4"/>
  <c r="E2977" i="3" s="1"/>
  <c r="X2967" i="4"/>
  <c r="I2977" i="3" s="1"/>
  <c r="V2969" i="4"/>
  <c r="G2979" i="3" s="1"/>
  <c r="U2972" i="4"/>
  <c r="F2982" i="3" s="1"/>
  <c r="W2974" i="4"/>
  <c r="H2984" i="3" s="1"/>
  <c r="T2975" i="4"/>
  <c r="E2985" i="3" s="1"/>
  <c r="Y2976" i="4"/>
  <c r="J2986" i="3" s="1"/>
  <c r="U2978" i="4"/>
  <c r="F2988" i="3" s="1"/>
  <c r="U2979" i="4"/>
  <c r="F2989" i="3" s="1"/>
  <c r="T2981" i="4"/>
  <c r="E2991" i="3" s="1"/>
  <c r="U2989" i="4"/>
  <c r="F2999" i="3" s="1"/>
  <c r="T2992" i="4"/>
  <c r="E3002" i="3" s="1"/>
  <c r="X2992" i="4"/>
  <c r="I3002" i="3" s="1"/>
  <c r="T2993" i="4"/>
  <c r="E3003" i="3" s="1"/>
  <c r="W2997" i="4"/>
  <c r="H3007" i="3" s="1"/>
  <c r="Y2997" i="4"/>
  <c r="J3007" i="3" s="1"/>
  <c r="U2998" i="4"/>
  <c r="F3008" i="3" s="1"/>
  <c r="Y2998" i="4"/>
  <c r="J3008" i="3" s="1"/>
  <c r="W3000" i="4"/>
  <c r="H3010" i="3" s="1"/>
  <c r="T3001" i="4"/>
  <c r="E3011" i="3" s="1"/>
  <c r="U3004" i="4"/>
  <c r="F3014" i="3" s="1"/>
  <c r="Y3004" i="4"/>
  <c r="J3014" i="3" s="1"/>
  <c r="U3008" i="4"/>
  <c r="F3018" i="3" s="1"/>
  <c r="Y3008" i="4"/>
  <c r="J3018" i="3" s="1"/>
  <c r="T3026" i="4"/>
  <c r="E3036" i="3" s="1"/>
  <c r="X3026" i="4"/>
  <c r="I3036" i="3" s="1"/>
  <c r="W3028" i="4"/>
  <c r="H3038" i="3" s="1"/>
  <c r="U3029" i="4"/>
  <c r="F3039" i="3" s="1"/>
  <c r="Y3029" i="4"/>
  <c r="J3039" i="3" s="1"/>
  <c r="W3032" i="4"/>
  <c r="H3042" i="3" s="1"/>
  <c r="U3033" i="4"/>
  <c r="F3043" i="3" s="1"/>
  <c r="Y3033" i="4"/>
  <c r="J3043" i="3" s="1"/>
  <c r="W3036" i="4"/>
  <c r="H3046" i="3" s="1"/>
  <c r="U3037" i="4"/>
  <c r="F3047" i="3" s="1"/>
  <c r="Y3037" i="4"/>
  <c r="J3047" i="3" s="1"/>
  <c r="W3040" i="4"/>
  <c r="H3050" i="3" s="1"/>
  <c r="U3041" i="4"/>
  <c r="F3051" i="3" s="1"/>
  <c r="Y3041" i="4"/>
  <c r="J3051" i="3" s="1"/>
  <c r="W3044" i="4"/>
  <c r="H3054" i="3" s="1"/>
  <c r="U3045" i="4"/>
  <c r="F3055" i="3" s="1"/>
  <c r="Y3045" i="4"/>
  <c r="J3055" i="3" s="1"/>
  <c r="W3048" i="4"/>
  <c r="H3058" i="3" s="1"/>
  <c r="U3049" i="4"/>
  <c r="F3059" i="3" s="1"/>
  <c r="Y3049" i="4"/>
  <c r="J3059" i="3" s="1"/>
  <c r="W3052" i="4"/>
  <c r="H3062" i="3" s="1"/>
  <c r="U3053" i="4"/>
  <c r="F3063" i="3" s="1"/>
  <c r="Y3053" i="4"/>
  <c r="J3063" i="3" s="1"/>
  <c r="W3056" i="4"/>
  <c r="H3066" i="3" s="1"/>
  <c r="U3057" i="4"/>
  <c r="F3067" i="3" s="1"/>
  <c r="Y3057" i="4"/>
  <c r="J3067" i="3" s="1"/>
  <c r="W3060" i="4"/>
  <c r="H3070" i="3" s="1"/>
  <c r="U3061" i="4"/>
  <c r="F3071" i="3" s="1"/>
  <c r="Y3061" i="4"/>
  <c r="J3071" i="3" s="1"/>
  <c r="W3064" i="4"/>
  <c r="H3074" i="3" s="1"/>
  <c r="Y3064" i="4"/>
  <c r="J3074" i="3" s="1"/>
  <c r="U3065" i="4"/>
  <c r="F3075" i="3" s="1"/>
  <c r="W3068" i="4"/>
  <c r="H3078" i="3" s="1"/>
  <c r="Y3068" i="4"/>
  <c r="J3078" i="3" s="1"/>
  <c r="U3069" i="4"/>
  <c r="F3079" i="3" s="1"/>
  <c r="W3072" i="4"/>
  <c r="H3082" i="3" s="1"/>
  <c r="Y3072" i="4"/>
  <c r="J3082" i="3" s="1"/>
  <c r="U3073" i="4"/>
  <c r="F3083" i="3" s="1"/>
  <c r="W3076" i="4"/>
  <c r="H3086" i="3" s="1"/>
  <c r="Y3076" i="4"/>
  <c r="J3086" i="3" s="1"/>
  <c r="U3077" i="4"/>
  <c r="F3087" i="3" s="1"/>
  <c r="W3080" i="4"/>
  <c r="H3090" i="3" s="1"/>
  <c r="U3081" i="4"/>
  <c r="F3091" i="3" s="1"/>
  <c r="Y3081" i="4"/>
  <c r="J3091" i="3" s="1"/>
  <c r="V3084" i="4"/>
  <c r="G3094" i="3" s="1"/>
  <c r="X3084" i="4"/>
  <c r="I3094" i="3" s="1"/>
  <c r="U3087" i="4"/>
  <c r="F3097" i="3" s="1"/>
  <c r="Y3087" i="4"/>
  <c r="J3097" i="3" s="1"/>
  <c r="V3090" i="4"/>
  <c r="G3100" i="3" s="1"/>
  <c r="T3091" i="4"/>
  <c r="E3101" i="3" s="1"/>
  <c r="X3092" i="4"/>
  <c r="I3102" i="3" s="1"/>
  <c r="X3094" i="4"/>
  <c r="I3104" i="3" s="1"/>
  <c r="U3095" i="4"/>
  <c r="F3105" i="3" s="1"/>
  <c r="V3098" i="4"/>
  <c r="G3108" i="3" s="1"/>
  <c r="T3101" i="4"/>
  <c r="E3111" i="3" s="1"/>
  <c r="Y3102" i="4"/>
  <c r="J3112" i="3" s="1"/>
  <c r="X3105" i="4"/>
  <c r="I3115" i="3" s="1"/>
  <c r="U3106" i="4"/>
  <c r="F3116" i="3" s="1"/>
  <c r="W3108" i="4"/>
  <c r="H3118" i="3" s="1"/>
  <c r="Y3108" i="4"/>
  <c r="J3118" i="3" s="1"/>
  <c r="V3111" i="4"/>
  <c r="G3121" i="3" s="1"/>
  <c r="X3111" i="4"/>
  <c r="I3121" i="3" s="1"/>
  <c r="T3112" i="4"/>
  <c r="E3122" i="3" s="1"/>
  <c r="X3117" i="4"/>
  <c r="I3127" i="3" s="1"/>
  <c r="U3118" i="4"/>
  <c r="F3128" i="3" s="1"/>
  <c r="V3123" i="4"/>
  <c r="G3133" i="3" s="1"/>
  <c r="X3123" i="4"/>
  <c r="I3133" i="3" s="1"/>
  <c r="T3124" i="4"/>
  <c r="E3134" i="3" s="1"/>
  <c r="X3129" i="4"/>
  <c r="I3139" i="3" s="1"/>
  <c r="U3130" i="4"/>
  <c r="F3140" i="3" s="1"/>
  <c r="W3132" i="4"/>
  <c r="H3142" i="3" s="1"/>
  <c r="Y3132" i="4"/>
  <c r="J3142" i="3" s="1"/>
  <c r="T3137" i="4"/>
  <c r="E3147" i="3" s="1"/>
  <c r="Y3138" i="4"/>
  <c r="J3148" i="3" s="1"/>
  <c r="U3139" i="4"/>
  <c r="F3149" i="3" s="1"/>
  <c r="Y3139" i="4"/>
  <c r="J3149" i="3" s="1"/>
  <c r="X3141" i="4"/>
  <c r="I3151" i="3" s="1"/>
  <c r="U3142" i="4"/>
  <c r="F3152" i="3" s="1"/>
  <c r="T3145" i="4"/>
  <c r="E3155" i="3" s="1"/>
  <c r="T3149" i="4"/>
  <c r="E3159" i="3" s="1"/>
  <c r="T3153" i="4"/>
  <c r="E3163" i="3" s="1"/>
  <c r="X3156" i="4"/>
  <c r="I3166" i="3" s="1"/>
  <c r="T3157" i="4"/>
  <c r="E3167" i="3" s="1"/>
  <c r="T3161" i="4"/>
  <c r="E3171" i="3" s="1"/>
  <c r="T3165" i="4"/>
  <c r="E3175" i="3" s="1"/>
  <c r="X3168" i="4"/>
  <c r="I3178" i="3" s="1"/>
  <c r="T3169" i="4"/>
  <c r="E3179" i="3" s="1"/>
  <c r="V3172" i="4"/>
  <c r="G3182" i="3" s="1"/>
  <c r="X3172" i="4"/>
  <c r="I3182" i="3" s="1"/>
  <c r="T3173" i="4"/>
  <c r="E3183" i="3" s="1"/>
  <c r="V3176" i="4"/>
  <c r="G3186" i="3" s="1"/>
  <c r="X3176" i="4"/>
  <c r="I3186" i="3" s="1"/>
  <c r="T3177" i="4"/>
  <c r="E3187" i="3" s="1"/>
  <c r="V3180" i="4"/>
  <c r="G3190" i="3" s="1"/>
  <c r="X3180" i="4"/>
  <c r="I3190" i="3" s="1"/>
  <c r="T3181" i="4"/>
  <c r="E3191" i="3" s="1"/>
  <c r="V3184" i="4"/>
  <c r="G3194" i="3" s="1"/>
  <c r="X3184" i="4"/>
  <c r="I3194" i="3" s="1"/>
  <c r="T3185" i="4"/>
  <c r="E3195" i="3" s="1"/>
  <c r="V3188" i="4"/>
  <c r="G3198" i="3" s="1"/>
  <c r="X3188" i="4"/>
  <c r="I3198" i="3" s="1"/>
  <c r="T3189" i="4"/>
  <c r="E3199" i="3" s="1"/>
  <c r="V3192" i="4"/>
  <c r="G3202" i="3" s="1"/>
  <c r="X3192" i="4"/>
  <c r="I3202" i="3" s="1"/>
  <c r="T3193" i="4"/>
  <c r="E3203" i="3" s="1"/>
  <c r="V3196" i="4"/>
  <c r="G3206" i="3" s="1"/>
  <c r="T3197" i="4"/>
  <c r="E3207" i="3" s="1"/>
  <c r="X3197" i="4"/>
  <c r="I3207" i="3" s="1"/>
  <c r="V3200" i="4"/>
  <c r="G3210" i="3" s="1"/>
  <c r="T3201" i="4"/>
  <c r="E3211" i="3" s="1"/>
  <c r="X3201" i="4"/>
  <c r="I3211" i="3" s="1"/>
  <c r="V3204" i="4"/>
  <c r="G3214" i="3" s="1"/>
  <c r="T3205" i="4"/>
  <c r="E3215" i="3" s="1"/>
  <c r="X3205" i="4"/>
  <c r="I3215" i="3" s="1"/>
  <c r="V3208" i="4"/>
  <c r="G3218" i="3" s="1"/>
  <c r="T3209" i="4"/>
  <c r="E3219" i="3" s="1"/>
  <c r="X3209" i="4"/>
  <c r="I3219" i="3" s="1"/>
  <c r="V3212" i="4"/>
  <c r="G3222" i="3" s="1"/>
  <c r="T3213" i="4"/>
  <c r="E3223" i="3" s="1"/>
  <c r="X3213" i="4"/>
  <c r="I3223" i="3" s="1"/>
  <c r="V3216" i="4"/>
  <c r="G3226" i="3" s="1"/>
  <c r="T3217" i="4"/>
  <c r="E3227" i="3" s="1"/>
  <c r="X3217" i="4"/>
  <c r="I3227" i="3" s="1"/>
  <c r="V3220" i="4"/>
  <c r="G3230" i="3" s="1"/>
  <c r="T3221" i="4"/>
  <c r="E3231" i="3" s="1"/>
  <c r="V3221" i="4"/>
  <c r="G3231" i="3" s="1"/>
  <c r="X3221" i="4"/>
  <c r="I3231" i="3" s="1"/>
  <c r="X3223" i="4"/>
  <c r="I3233" i="3" s="1"/>
  <c r="T3225" i="4"/>
  <c r="E3235" i="3" s="1"/>
  <c r="V3225" i="4"/>
  <c r="G3235" i="3" s="1"/>
  <c r="X3227" i="4"/>
  <c r="I3237" i="3" s="1"/>
  <c r="T3229" i="4"/>
  <c r="E3239" i="3" s="1"/>
  <c r="W3231" i="4"/>
  <c r="H3241" i="3" s="1"/>
  <c r="Y3231" i="4"/>
  <c r="J3241" i="3" s="1"/>
  <c r="T3232" i="4"/>
  <c r="E3242" i="3" s="1"/>
  <c r="X3234" i="4"/>
  <c r="I3244" i="3" s="1"/>
  <c r="T3235" i="4"/>
  <c r="E3245" i="3" s="1"/>
  <c r="T3236" i="4"/>
  <c r="E3246" i="3" s="1"/>
  <c r="U3238" i="4"/>
  <c r="F3248" i="3" s="1"/>
  <c r="X3242" i="4"/>
  <c r="I3252" i="3" s="1"/>
  <c r="T3243" i="4"/>
  <c r="E3253" i="3" s="1"/>
  <c r="T3244" i="4"/>
  <c r="E3254" i="3" s="1"/>
  <c r="T3246" i="4"/>
  <c r="E3256" i="3" s="1"/>
  <c r="W3248" i="4"/>
  <c r="H3258" i="3" s="1"/>
  <c r="Y3248" i="4"/>
  <c r="J3258" i="3" s="1"/>
  <c r="T3249" i="4"/>
  <c r="E3259" i="3" s="1"/>
  <c r="X3249" i="4"/>
  <c r="I3259" i="3" s="1"/>
  <c r="U3254" i="4"/>
  <c r="F3264" i="3" s="1"/>
  <c r="U3258" i="4"/>
  <c r="F3268" i="3" s="1"/>
  <c r="U3277" i="4"/>
  <c r="F3287" i="3" s="1"/>
  <c r="V2948" i="4"/>
  <c r="G2958" i="3" s="1"/>
  <c r="U2951" i="4"/>
  <c r="F2961" i="3" s="1"/>
  <c r="W2953" i="4"/>
  <c r="H2963" i="3" s="1"/>
  <c r="T2954" i="4"/>
  <c r="E2964" i="3" s="1"/>
  <c r="X2954" i="4"/>
  <c r="I2964" i="3" s="1"/>
  <c r="V2956" i="4"/>
  <c r="G2966" i="3" s="1"/>
  <c r="U2959" i="4"/>
  <c r="F2969" i="3" s="1"/>
  <c r="W2961" i="4"/>
  <c r="H2971" i="3" s="1"/>
  <c r="T2962" i="4"/>
  <c r="E2972" i="3" s="1"/>
  <c r="X2962" i="4"/>
  <c r="I2972" i="3" s="1"/>
  <c r="V2964" i="4"/>
  <c r="G2974" i="3" s="1"/>
  <c r="U2967" i="4"/>
  <c r="F2977" i="3" s="1"/>
  <c r="W2969" i="4"/>
  <c r="H2979" i="3" s="1"/>
  <c r="T2970" i="4"/>
  <c r="E2980" i="3" s="1"/>
  <c r="X2970" i="4"/>
  <c r="I2980" i="3" s="1"/>
  <c r="V2972" i="4"/>
  <c r="G2982" i="3" s="1"/>
  <c r="V2978" i="4"/>
  <c r="G2988" i="3" s="1"/>
  <c r="X2978" i="4"/>
  <c r="I2988" i="3" s="1"/>
  <c r="Y2980" i="4"/>
  <c r="J2990" i="3" s="1"/>
  <c r="U2981" i="4"/>
  <c r="F2991" i="3" s="1"/>
  <c r="Y2982" i="4"/>
  <c r="J2992" i="3" s="1"/>
  <c r="W2986" i="4"/>
  <c r="H2996" i="3" s="1"/>
  <c r="V2989" i="4"/>
  <c r="G2999" i="3" s="1"/>
  <c r="T2990" i="4"/>
  <c r="E3000" i="3" s="1"/>
  <c r="U2992" i="4"/>
  <c r="F3002" i="3" s="1"/>
  <c r="Y2992" i="4"/>
  <c r="J3002" i="3" s="1"/>
  <c r="U2995" i="4"/>
  <c r="F3005" i="3" s="1"/>
  <c r="U3001" i="4"/>
  <c r="F3011" i="3" s="1"/>
  <c r="T3005" i="4"/>
  <c r="E3015" i="3" s="1"/>
  <c r="X3005" i="4"/>
  <c r="I3015" i="3" s="1"/>
  <c r="T3009" i="4"/>
  <c r="E3019" i="3" s="1"/>
  <c r="X3009" i="4"/>
  <c r="I3019" i="3" s="1"/>
  <c r="T3012" i="4"/>
  <c r="E3022" i="3" s="1"/>
  <c r="X3012" i="4"/>
  <c r="I3022" i="3" s="1"/>
  <c r="X3030" i="4"/>
  <c r="I3040" i="3" s="1"/>
  <c r="X3038" i="4"/>
  <c r="I3048" i="3" s="1"/>
  <c r="X3042" i="4"/>
  <c r="I3052" i="3" s="1"/>
  <c r="X3046" i="4"/>
  <c r="I3056" i="3" s="1"/>
  <c r="V3049" i="4"/>
  <c r="G3059" i="3" s="1"/>
  <c r="X3050" i="4"/>
  <c r="I3060" i="3" s="1"/>
  <c r="X3054" i="4"/>
  <c r="I3064" i="3" s="1"/>
  <c r="V3057" i="4"/>
  <c r="G3067" i="3" s="1"/>
  <c r="X3057" i="4"/>
  <c r="I3067" i="3" s="1"/>
  <c r="T3058" i="4"/>
  <c r="E3068" i="3" s="1"/>
  <c r="V3061" i="4"/>
  <c r="G3071" i="3" s="1"/>
  <c r="X3061" i="4"/>
  <c r="I3071" i="3" s="1"/>
  <c r="T3062" i="4"/>
  <c r="E3072" i="3" s="1"/>
  <c r="X3065" i="4"/>
  <c r="I3075" i="3" s="1"/>
  <c r="X3069" i="4"/>
  <c r="I3079" i="3" s="1"/>
  <c r="T3070" i="4"/>
  <c r="E3080" i="3" s="1"/>
  <c r="X3073" i="4"/>
  <c r="I3083" i="3" s="1"/>
  <c r="X3077" i="4"/>
  <c r="I3087" i="3" s="1"/>
  <c r="X3081" i="4"/>
  <c r="I3091" i="3" s="1"/>
  <c r="X3087" i="4"/>
  <c r="I3097" i="3" s="1"/>
  <c r="Y3090" i="4"/>
  <c r="J3100" i="3" s="1"/>
  <c r="V3096" i="4"/>
  <c r="G3106" i="3" s="1"/>
  <c r="W3098" i="4"/>
  <c r="H3108" i="3" s="1"/>
  <c r="Y3098" i="4"/>
  <c r="J3108" i="3" s="1"/>
  <c r="U3103" i="4"/>
  <c r="F3113" i="3" s="1"/>
  <c r="Y3103" i="4"/>
  <c r="J3113" i="3" s="1"/>
  <c r="T3106" i="4"/>
  <c r="E3116" i="3" s="1"/>
  <c r="X3106" i="4"/>
  <c r="I3116" i="3" s="1"/>
  <c r="T3107" i="4"/>
  <c r="E3117" i="3" s="1"/>
  <c r="T3113" i="4"/>
  <c r="E3123" i="3" s="1"/>
  <c r="Y3114" i="4"/>
  <c r="J3124" i="3" s="1"/>
  <c r="T3118" i="4"/>
  <c r="E3128" i="3" s="1"/>
  <c r="X3118" i="4"/>
  <c r="I3128" i="3" s="1"/>
  <c r="W3120" i="4"/>
  <c r="H3130" i="3" s="1"/>
  <c r="Y3120" i="4"/>
  <c r="J3130" i="3" s="1"/>
  <c r="T3125" i="4"/>
  <c r="E3135" i="3" s="1"/>
  <c r="Y3126" i="4"/>
  <c r="J3136" i="3" s="1"/>
  <c r="U3127" i="4"/>
  <c r="F3137" i="3" s="1"/>
  <c r="Y3127" i="4"/>
  <c r="J3137" i="3" s="1"/>
  <c r="T3130" i="4"/>
  <c r="E3140" i="3" s="1"/>
  <c r="X3130" i="4"/>
  <c r="I3140" i="3" s="1"/>
  <c r="T3131" i="4"/>
  <c r="E3141" i="3" s="1"/>
  <c r="U3133" i="4"/>
  <c r="F3143" i="3" s="1"/>
  <c r="V3139" i="4"/>
  <c r="G3149" i="3" s="1"/>
  <c r="X3139" i="4"/>
  <c r="I3149" i="3" s="1"/>
  <c r="T3142" i="4"/>
  <c r="E3152" i="3" s="1"/>
  <c r="X3142" i="4"/>
  <c r="I3152" i="3" s="1"/>
  <c r="W3144" i="4"/>
  <c r="H3154" i="3" s="1"/>
  <c r="Y3144" i="4"/>
  <c r="J3154" i="3" s="1"/>
  <c r="U3145" i="4"/>
  <c r="F3155" i="3" s="1"/>
  <c r="W3148" i="4"/>
  <c r="H3158" i="3" s="1"/>
  <c r="Y3148" i="4"/>
  <c r="J3158" i="3" s="1"/>
  <c r="U3149" i="4"/>
  <c r="F3159" i="3" s="1"/>
  <c r="U3153" i="4"/>
  <c r="F3163" i="3" s="1"/>
  <c r="Y3153" i="4"/>
  <c r="J3163" i="3" s="1"/>
  <c r="U3157" i="4"/>
  <c r="F3167" i="3" s="1"/>
  <c r="U3161" i="4"/>
  <c r="F3171" i="3" s="1"/>
  <c r="Y3161" i="4"/>
  <c r="J3171" i="3" s="1"/>
  <c r="Y3165" i="4"/>
  <c r="J3175" i="3" s="1"/>
  <c r="Y3169" i="4"/>
  <c r="J3179" i="3" s="1"/>
  <c r="Y3173" i="4"/>
  <c r="J3183" i="3" s="1"/>
  <c r="Y3177" i="4"/>
  <c r="J3187" i="3" s="1"/>
  <c r="Y3181" i="4"/>
  <c r="J3191" i="3" s="1"/>
  <c r="Y3185" i="4"/>
  <c r="J3195" i="3" s="1"/>
  <c r="Y3189" i="4"/>
  <c r="J3199" i="3" s="1"/>
  <c r="Y3193" i="4"/>
  <c r="J3203" i="3" s="1"/>
  <c r="Y3197" i="4"/>
  <c r="J3207" i="3" s="1"/>
  <c r="Y3201" i="4"/>
  <c r="J3211" i="3" s="1"/>
  <c r="Y3205" i="4"/>
  <c r="J3215" i="3" s="1"/>
  <c r="Y3209" i="4"/>
  <c r="J3219" i="3" s="1"/>
  <c r="Y3213" i="4"/>
  <c r="J3223" i="3" s="1"/>
  <c r="Y3217" i="4"/>
  <c r="J3227" i="3" s="1"/>
  <c r="Y3221" i="4"/>
  <c r="J3231" i="3" s="1"/>
  <c r="Y3225" i="4"/>
  <c r="J3235" i="3" s="1"/>
  <c r="Y3228" i="4"/>
  <c r="J3238" i="3" s="1"/>
  <c r="Y3234" i="4"/>
  <c r="J3244" i="3" s="1"/>
  <c r="Y3235" i="4"/>
  <c r="J3245" i="3" s="1"/>
  <c r="T3238" i="4"/>
  <c r="E3248" i="3" s="1"/>
  <c r="W3240" i="4"/>
  <c r="H3250" i="3" s="1"/>
  <c r="Y3240" i="4"/>
  <c r="J3250" i="3" s="1"/>
  <c r="Y3242" i="4"/>
  <c r="J3252" i="3" s="1"/>
  <c r="U3243" i="4"/>
  <c r="F3253" i="3" s="1"/>
  <c r="Y3243" i="4"/>
  <c r="J3253" i="3" s="1"/>
  <c r="U3244" i="4"/>
  <c r="F3254" i="3" s="1"/>
  <c r="U3249" i="4"/>
  <c r="F3259" i="3" s="1"/>
  <c r="X3254" i="4"/>
  <c r="I3264" i="3" s="1"/>
  <c r="T3255" i="4"/>
  <c r="E3265" i="3" s="1"/>
  <c r="T3256" i="4"/>
  <c r="E3266" i="3" s="1"/>
  <c r="X3260" i="4"/>
  <c r="I3270" i="3" s="1"/>
  <c r="X3264" i="4"/>
  <c r="I3274" i="3" s="1"/>
  <c r="X3272" i="4"/>
  <c r="I3282" i="3" s="1"/>
  <c r="V2951" i="4"/>
  <c r="G2961" i="3" s="1"/>
  <c r="U2954" i="4"/>
  <c r="F2964" i="3" s="1"/>
  <c r="W2956" i="4"/>
  <c r="H2966" i="3" s="1"/>
  <c r="T2957" i="4"/>
  <c r="E2967" i="3" s="1"/>
  <c r="X2957" i="4"/>
  <c r="I2967" i="3" s="1"/>
  <c r="V2959" i="4"/>
  <c r="G2969" i="3" s="1"/>
  <c r="U2962" i="4"/>
  <c r="F2972" i="3" s="1"/>
  <c r="W2964" i="4"/>
  <c r="H2974" i="3" s="1"/>
  <c r="T2965" i="4"/>
  <c r="E2975" i="3" s="1"/>
  <c r="X2965" i="4"/>
  <c r="I2975" i="3" s="1"/>
  <c r="V2967" i="4"/>
  <c r="G2977" i="3" s="1"/>
  <c r="U2970" i="4"/>
  <c r="F2980" i="3" s="1"/>
  <c r="W2972" i="4"/>
  <c r="H2982" i="3" s="1"/>
  <c r="T2973" i="4"/>
  <c r="E2983" i="3" s="1"/>
  <c r="X2973" i="4"/>
  <c r="I2983" i="3" s="1"/>
  <c r="Y2977" i="4"/>
  <c r="J2987" i="3" s="1"/>
  <c r="W2978" i="4"/>
  <c r="H2988" i="3" s="1"/>
  <c r="W2983" i="4"/>
  <c r="H2993" i="3" s="1"/>
  <c r="T2984" i="4"/>
  <c r="E2994" i="3" s="1"/>
  <c r="X2984" i="4"/>
  <c r="I2994" i="3" s="1"/>
  <c r="T2987" i="4"/>
  <c r="E2997" i="3" s="1"/>
  <c r="W2989" i="4"/>
  <c r="H2999" i="3" s="1"/>
  <c r="U2990" i="4"/>
  <c r="F3000" i="3" s="1"/>
  <c r="T2999" i="4"/>
  <c r="E3009" i="3" s="1"/>
  <c r="U3005" i="4"/>
  <c r="F3015" i="3" s="1"/>
  <c r="Y3005" i="4"/>
  <c r="J3015" i="3" s="1"/>
  <c r="U3009" i="4"/>
  <c r="F3019" i="3" s="1"/>
  <c r="Y3009" i="4"/>
  <c r="J3019" i="3" s="1"/>
  <c r="T3015" i="4"/>
  <c r="E3025" i="3" s="1"/>
  <c r="T3024" i="4"/>
  <c r="E3034" i="3" s="1"/>
  <c r="U3030" i="4"/>
  <c r="F3040" i="3" s="1"/>
  <c r="Y3030" i="4"/>
  <c r="J3040" i="3" s="1"/>
  <c r="U3034" i="4"/>
  <c r="F3044" i="3" s="1"/>
  <c r="Y3034" i="4"/>
  <c r="J3044" i="3" s="1"/>
  <c r="W3037" i="4"/>
  <c r="H3047" i="3" s="1"/>
  <c r="U3038" i="4"/>
  <c r="F3048" i="3" s="1"/>
  <c r="Y3038" i="4"/>
  <c r="J3048" i="3" s="1"/>
  <c r="W3041" i="4"/>
  <c r="H3051" i="3" s="1"/>
  <c r="U3042" i="4"/>
  <c r="F3052" i="3" s="1"/>
  <c r="Y3042" i="4"/>
  <c r="J3052" i="3" s="1"/>
  <c r="W3045" i="4"/>
  <c r="H3055" i="3" s="1"/>
  <c r="U3046" i="4"/>
  <c r="F3056" i="3" s="1"/>
  <c r="Y3046" i="4"/>
  <c r="J3056" i="3" s="1"/>
  <c r="W3049" i="4"/>
  <c r="H3059" i="3" s="1"/>
  <c r="U3050" i="4"/>
  <c r="F3060" i="3" s="1"/>
  <c r="Y3050" i="4"/>
  <c r="J3060" i="3" s="1"/>
  <c r="W3053" i="4"/>
  <c r="H3063" i="3" s="1"/>
  <c r="U3054" i="4"/>
  <c r="F3064" i="3" s="1"/>
  <c r="Y3054" i="4"/>
  <c r="J3064" i="3" s="1"/>
  <c r="W3057" i="4"/>
  <c r="H3067" i="3" s="1"/>
  <c r="U3058" i="4"/>
  <c r="F3068" i="3" s="1"/>
  <c r="Y3058" i="4"/>
  <c r="J3068" i="3" s="1"/>
  <c r="W3061" i="4"/>
  <c r="H3071" i="3" s="1"/>
  <c r="U3062" i="4"/>
  <c r="F3072" i="3" s="1"/>
  <c r="Y3062" i="4"/>
  <c r="J3072" i="3" s="1"/>
  <c r="W3065" i="4"/>
  <c r="H3075" i="3" s="1"/>
  <c r="U3066" i="4"/>
  <c r="F3076" i="3" s="1"/>
  <c r="W3069" i="4"/>
  <c r="H3079" i="3" s="1"/>
  <c r="U3070" i="4"/>
  <c r="F3080" i="3" s="1"/>
  <c r="W3073" i="4"/>
  <c r="H3083" i="3" s="1"/>
  <c r="U3074" i="4"/>
  <c r="F3084" i="3" s="1"/>
  <c r="W3077" i="4"/>
  <c r="H3087" i="3" s="1"/>
  <c r="U3078" i="4"/>
  <c r="F3088" i="3" s="1"/>
  <c r="W3081" i="4"/>
  <c r="H3091" i="3" s="1"/>
  <c r="U3082" i="4"/>
  <c r="F3092" i="3" s="1"/>
  <c r="Y3082" i="4"/>
  <c r="J3092" i="3" s="1"/>
  <c r="U3085" i="4"/>
  <c r="F3095" i="3" s="1"/>
  <c r="Y3085" i="4"/>
  <c r="J3095" i="3" s="1"/>
  <c r="W3087" i="4"/>
  <c r="H3097" i="3" s="1"/>
  <c r="U3088" i="4"/>
  <c r="F3098" i="3" s="1"/>
  <c r="Y3088" i="4"/>
  <c r="J3098" i="3" s="1"/>
  <c r="X3090" i="4"/>
  <c r="I3100" i="3" s="1"/>
  <c r="V3093" i="4"/>
  <c r="G3103" i="3" s="1"/>
  <c r="Y3095" i="4"/>
  <c r="J3105" i="3" s="1"/>
  <c r="U3096" i="4"/>
  <c r="F3106" i="3" s="1"/>
  <c r="Y3096" i="4"/>
  <c r="J3106" i="3" s="1"/>
  <c r="X3098" i="4"/>
  <c r="I3108" i="3" s="1"/>
  <c r="T3099" i="4"/>
  <c r="E3109" i="3" s="1"/>
  <c r="X3100" i="4"/>
  <c r="I3110" i="3" s="1"/>
  <c r="V3103" i="4"/>
  <c r="G3113" i="3" s="1"/>
  <c r="X3103" i="4"/>
  <c r="I3113" i="3" s="1"/>
  <c r="T3104" i="4"/>
  <c r="E3114" i="3" s="1"/>
  <c r="U3109" i="4"/>
  <c r="F3119" i="3" s="1"/>
  <c r="U3115" i="4"/>
  <c r="F3125" i="3" s="1"/>
  <c r="Y3115" i="4"/>
  <c r="J3125" i="3" s="1"/>
  <c r="U3116" i="4"/>
  <c r="F3126" i="3" s="1"/>
  <c r="U3121" i="4"/>
  <c r="F3131" i="3" s="1"/>
  <c r="V3127" i="4"/>
  <c r="G3137" i="3" s="1"/>
  <c r="X3127" i="4"/>
  <c r="I3137" i="3" s="1"/>
  <c r="U3128" i="4"/>
  <c r="F3138" i="3" s="1"/>
  <c r="T3170" i="4"/>
  <c r="E3180" i="3" s="1"/>
  <c r="V3173" i="4"/>
  <c r="G3183" i="3" s="1"/>
  <c r="X3173" i="4"/>
  <c r="I3183" i="3" s="1"/>
  <c r="T3174" i="4"/>
  <c r="E3184" i="3" s="1"/>
  <c r="V3177" i="4"/>
  <c r="G3187" i="3" s="1"/>
  <c r="T3178" i="4"/>
  <c r="E3188" i="3" s="1"/>
  <c r="V3181" i="4"/>
  <c r="G3191" i="3" s="1"/>
  <c r="T3182" i="4"/>
  <c r="E3192" i="3" s="1"/>
  <c r="V3185" i="4"/>
  <c r="G3195" i="3" s="1"/>
  <c r="T3186" i="4"/>
  <c r="E3196" i="3" s="1"/>
  <c r="V3189" i="4"/>
  <c r="G3199" i="3" s="1"/>
  <c r="X3189" i="4"/>
  <c r="I3199" i="3" s="1"/>
  <c r="T3190" i="4"/>
  <c r="E3200" i="3" s="1"/>
  <c r="V3193" i="4"/>
  <c r="G3203" i="3" s="1"/>
  <c r="X3193" i="4"/>
  <c r="I3203" i="3" s="1"/>
  <c r="T3194" i="4"/>
  <c r="E3204" i="3" s="1"/>
  <c r="X3194" i="4"/>
  <c r="I3204" i="3" s="1"/>
  <c r="V3197" i="4"/>
  <c r="G3207" i="3" s="1"/>
  <c r="T3198" i="4"/>
  <c r="E3208" i="3" s="1"/>
  <c r="X3198" i="4"/>
  <c r="I3208" i="3" s="1"/>
  <c r="V3201" i="4"/>
  <c r="G3211" i="3" s="1"/>
  <c r="T3202" i="4"/>
  <c r="E3212" i="3" s="1"/>
  <c r="X3202" i="4"/>
  <c r="I3212" i="3" s="1"/>
  <c r="V3205" i="4"/>
  <c r="G3215" i="3" s="1"/>
  <c r="T3206" i="4"/>
  <c r="E3216" i="3" s="1"/>
  <c r="X3206" i="4"/>
  <c r="I3216" i="3" s="1"/>
  <c r="V3209" i="4"/>
  <c r="G3219" i="3" s="1"/>
  <c r="X3210" i="4"/>
  <c r="I3220" i="3" s="1"/>
  <c r="T3214" i="4"/>
  <c r="E3224" i="3" s="1"/>
  <c r="X3214" i="4"/>
  <c r="I3224" i="3" s="1"/>
  <c r="X3218" i="4"/>
  <c r="I3228" i="3" s="1"/>
  <c r="V3222" i="4"/>
  <c r="G3232" i="3" s="1"/>
  <c r="X3222" i="4"/>
  <c r="I3232" i="3" s="1"/>
  <c r="X3224" i="4"/>
  <c r="I3234" i="3" s="1"/>
  <c r="V3226" i="4"/>
  <c r="G3236" i="3" s="1"/>
  <c r="X3228" i="4"/>
  <c r="I3238" i="3" s="1"/>
  <c r="T3241" i="4"/>
  <c r="E3251" i="3" s="1"/>
  <c r="V3243" i="4"/>
  <c r="G3253" i="3" s="1"/>
  <c r="V3246" i="4"/>
  <c r="G3256" i="3" s="1"/>
  <c r="U3255" i="4"/>
  <c r="F3265" i="3" s="1"/>
  <c r="Y3255" i="4"/>
  <c r="J3265" i="3" s="1"/>
  <c r="X3280" i="4"/>
  <c r="I3290" i="3" s="1"/>
  <c r="U2949" i="4"/>
  <c r="F2959" i="3" s="1"/>
  <c r="W2951" i="4"/>
  <c r="H2961" i="3" s="1"/>
  <c r="X2952" i="4"/>
  <c r="I2962" i="3" s="1"/>
  <c r="W2959" i="4"/>
  <c r="H2969" i="3" s="1"/>
  <c r="X2960" i="4"/>
  <c r="I2970" i="3" s="1"/>
  <c r="X2968" i="4"/>
  <c r="I2978" i="3" s="1"/>
  <c r="W2975" i="4"/>
  <c r="H2985" i="3" s="1"/>
  <c r="X2976" i="4"/>
  <c r="I2986" i="3" s="1"/>
  <c r="V2979" i="4"/>
  <c r="G2989" i="3" s="1"/>
  <c r="X2979" i="4"/>
  <c r="I2989" i="3" s="1"/>
  <c r="U2980" i="4"/>
  <c r="F2990" i="3" s="1"/>
  <c r="U2984" i="4"/>
  <c r="F2994" i="3" s="1"/>
  <c r="U2987" i="4"/>
  <c r="F2997" i="3" s="1"/>
  <c r="U2993" i="4"/>
  <c r="F3003" i="3" s="1"/>
  <c r="T2996" i="4"/>
  <c r="E3006" i="3" s="1"/>
  <c r="X2996" i="4"/>
  <c r="I3006" i="3" s="1"/>
  <c r="T3000" i="4"/>
  <c r="E3010" i="3" s="1"/>
  <c r="T3002" i="4"/>
  <c r="E3012" i="3" s="1"/>
  <c r="X3002" i="4"/>
  <c r="I3012" i="3" s="1"/>
  <c r="T3006" i="4"/>
  <c r="E3016" i="3" s="1"/>
  <c r="X3006" i="4"/>
  <c r="I3016" i="3" s="1"/>
  <c r="X3010" i="4"/>
  <c r="I3020" i="3" s="1"/>
  <c r="W3026" i="4"/>
  <c r="H3036" i="3" s="1"/>
  <c r="V3030" i="4"/>
  <c r="G3040" i="3" s="1"/>
  <c r="V3034" i="4"/>
  <c r="G3044" i="3" s="1"/>
  <c r="V3038" i="4"/>
  <c r="G3048" i="3" s="1"/>
  <c r="V3042" i="4"/>
  <c r="G3052" i="3" s="1"/>
  <c r="T3254" i="4"/>
  <c r="E3264" i="3" s="1"/>
  <c r="W3256" i="4"/>
  <c r="H3266" i="3" s="1"/>
  <c r="Y3256" i="4"/>
  <c r="J3266" i="3" s="1"/>
  <c r="V3259" i="4"/>
  <c r="G3269" i="3" s="1"/>
  <c r="X3259" i="4"/>
  <c r="I3269" i="3" s="1"/>
  <c r="T3262" i="4"/>
  <c r="E3272" i="3" s="1"/>
  <c r="W3264" i="4"/>
  <c r="H3274" i="3" s="1"/>
  <c r="Y3264" i="4"/>
  <c r="J3274" i="3" s="1"/>
  <c r="V3267" i="4"/>
  <c r="G3277" i="3" s="1"/>
  <c r="X3267" i="4"/>
  <c r="I3277" i="3" s="1"/>
  <c r="T3270" i="4"/>
  <c r="E3280" i="3" s="1"/>
  <c r="W3272" i="4"/>
  <c r="H3282" i="3" s="1"/>
  <c r="Y3272" i="4"/>
  <c r="J3282" i="3" s="1"/>
  <c r="V3275" i="4"/>
  <c r="G3285" i="3" s="1"/>
  <c r="V3283" i="4"/>
  <c r="G3293" i="3" s="1"/>
  <c r="T3284" i="4"/>
  <c r="E3294" i="3" s="1"/>
  <c r="U3286" i="4"/>
  <c r="F3296" i="3" s="1"/>
  <c r="U3288" i="4"/>
  <c r="F3298" i="3" s="1"/>
  <c r="U3291" i="4"/>
  <c r="F3301" i="3" s="1"/>
  <c r="W3296" i="4"/>
  <c r="H3306" i="3" s="1"/>
  <c r="Y3296" i="4"/>
  <c r="J3306" i="3" s="1"/>
  <c r="T3297" i="4"/>
  <c r="E3307" i="3" s="1"/>
  <c r="T3301" i="4"/>
  <c r="E3311" i="3" s="1"/>
  <c r="T3305" i="4"/>
  <c r="E3315" i="3" s="1"/>
  <c r="X3308" i="4"/>
  <c r="I3318" i="3" s="1"/>
  <c r="T3309" i="4"/>
  <c r="E3319" i="3" s="1"/>
  <c r="X3312" i="4"/>
  <c r="I3322" i="3" s="1"/>
  <c r="T3313" i="4"/>
  <c r="E3323" i="3" s="1"/>
  <c r="X3316" i="4"/>
  <c r="I3326" i="3" s="1"/>
  <c r="T3317" i="4"/>
  <c r="E3327" i="3" s="1"/>
  <c r="V3320" i="4"/>
  <c r="G3330" i="3" s="1"/>
  <c r="X3320" i="4"/>
  <c r="I3330" i="3" s="1"/>
  <c r="T3321" i="4"/>
  <c r="E3331" i="3" s="1"/>
  <c r="V3324" i="4"/>
  <c r="G3334" i="3" s="1"/>
  <c r="X3324" i="4"/>
  <c r="I3334" i="3" s="1"/>
  <c r="T3325" i="4"/>
  <c r="E3335" i="3" s="1"/>
  <c r="V3328" i="4"/>
  <c r="G3338" i="3" s="1"/>
  <c r="X3328" i="4"/>
  <c r="I3338" i="3" s="1"/>
  <c r="T3329" i="4"/>
  <c r="E3339" i="3" s="1"/>
  <c r="V3332" i="4"/>
  <c r="G3342" i="3" s="1"/>
  <c r="X3332" i="4"/>
  <c r="I3342" i="3" s="1"/>
  <c r="T3333" i="4"/>
  <c r="E3343" i="3" s="1"/>
  <c r="V3336" i="4"/>
  <c r="G3346" i="3" s="1"/>
  <c r="X3336" i="4"/>
  <c r="I3346" i="3" s="1"/>
  <c r="T3337" i="4"/>
  <c r="E3347" i="3" s="1"/>
  <c r="V3340" i="4"/>
  <c r="G3350" i="3" s="1"/>
  <c r="X3340" i="4"/>
  <c r="I3350" i="3" s="1"/>
  <c r="T3341" i="4"/>
  <c r="E3351" i="3" s="1"/>
  <c r="V3344" i="4"/>
  <c r="G3354" i="3" s="1"/>
  <c r="X3344" i="4"/>
  <c r="I3354" i="3" s="1"/>
  <c r="T3345" i="4"/>
  <c r="E3355" i="3" s="1"/>
  <c r="V3348" i="4"/>
  <c r="G3358" i="3" s="1"/>
  <c r="X3348" i="4"/>
  <c r="I3358" i="3" s="1"/>
  <c r="T3349" i="4"/>
  <c r="E3359" i="3" s="1"/>
  <c r="V3352" i="4"/>
  <c r="G3362" i="3" s="1"/>
  <c r="X3352" i="4"/>
  <c r="I3362" i="3" s="1"/>
  <c r="T3353" i="4"/>
  <c r="E3363" i="3" s="1"/>
  <c r="V3356" i="4"/>
  <c r="G3366" i="3" s="1"/>
  <c r="X3356" i="4"/>
  <c r="I3366" i="3" s="1"/>
  <c r="T3357" i="4"/>
  <c r="E3367" i="3" s="1"/>
  <c r="V3360" i="4"/>
  <c r="G3370" i="3" s="1"/>
  <c r="X3360" i="4"/>
  <c r="I3370" i="3" s="1"/>
  <c r="T3361" i="4"/>
  <c r="E3371" i="3" s="1"/>
  <c r="V3364" i="4"/>
  <c r="G3374" i="3" s="1"/>
  <c r="X3364" i="4"/>
  <c r="I3374" i="3" s="1"/>
  <c r="T3365" i="4"/>
  <c r="E3375" i="3" s="1"/>
  <c r="V3368" i="4"/>
  <c r="G3378" i="3" s="1"/>
  <c r="X3368" i="4"/>
  <c r="I3378" i="3" s="1"/>
  <c r="T3369" i="4"/>
  <c r="E3379" i="3" s="1"/>
  <c r="V3372" i="4"/>
  <c r="G3382" i="3" s="1"/>
  <c r="X3372" i="4"/>
  <c r="I3382" i="3" s="1"/>
  <c r="T3373" i="4"/>
  <c r="E3383" i="3" s="1"/>
  <c r="V3376" i="4"/>
  <c r="G3386" i="3" s="1"/>
  <c r="T3377" i="4"/>
  <c r="E3387" i="3" s="1"/>
  <c r="X3379" i="4"/>
  <c r="I3389" i="3" s="1"/>
  <c r="V3380" i="4"/>
  <c r="G3390" i="3" s="1"/>
  <c r="T3381" i="4"/>
  <c r="E3391" i="3" s="1"/>
  <c r="V3381" i="4"/>
  <c r="G3391" i="3" s="1"/>
  <c r="X3383" i="4"/>
  <c r="I3393" i="3" s="1"/>
  <c r="W3386" i="4"/>
  <c r="H3396" i="3" s="1"/>
  <c r="Y3386" i="4"/>
  <c r="J3396" i="3" s="1"/>
  <c r="Y3388" i="4"/>
  <c r="J3398" i="3" s="1"/>
  <c r="T3389" i="4"/>
  <c r="E3399" i="3" s="1"/>
  <c r="X3389" i="4"/>
  <c r="I3399" i="3" s="1"/>
  <c r="T3397" i="4"/>
  <c r="E3407" i="3" s="1"/>
  <c r="X3397" i="4"/>
  <c r="I3407" i="3" s="1"/>
  <c r="T3403" i="4"/>
  <c r="E3413" i="3" s="1"/>
  <c r="X3403" i="4"/>
  <c r="I3413" i="3" s="1"/>
  <c r="T3407" i="4"/>
  <c r="E3417" i="3" s="1"/>
  <c r="X3407" i="4"/>
  <c r="I3417" i="3" s="1"/>
  <c r="V3410" i="4"/>
  <c r="G3420" i="3" s="1"/>
  <c r="T3411" i="4"/>
  <c r="E3421" i="3" s="1"/>
  <c r="X3411" i="4"/>
  <c r="I3421" i="3" s="1"/>
  <c r="V3414" i="4"/>
  <c r="G3424" i="3" s="1"/>
  <c r="T3415" i="4"/>
  <c r="E3425" i="3" s="1"/>
  <c r="X3415" i="4"/>
  <c r="I3425" i="3" s="1"/>
  <c r="V3418" i="4"/>
  <c r="G3428" i="3" s="1"/>
  <c r="T3419" i="4"/>
  <c r="E3429" i="3" s="1"/>
  <c r="X3419" i="4"/>
  <c r="I3429" i="3" s="1"/>
  <c r="V3422" i="4"/>
  <c r="G3432" i="3" s="1"/>
  <c r="X3422" i="4"/>
  <c r="I3432" i="3" s="1"/>
  <c r="T3423" i="4"/>
  <c r="E3433" i="3" s="1"/>
  <c r="X3425" i="4"/>
  <c r="I3435" i="3" s="1"/>
  <c r="V3426" i="4"/>
  <c r="G3436" i="3" s="1"/>
  <c r="T3427" i="4"/>
  <c r="E3437" i="3" s="1"/>
  <c r="X3429" i="4"/>
  <c r="I3439" i="3" s="1"/>
  <c r="Y3432" i="4"/>
  <c r="J3442" i="3" s="1"/>
  <c r="U3433" i="4"/>
  <c r="F3443" i="3" s="1"/>
  <c r="T3436" i="4"/>
  <c r="E3446" i="3" s="1"/>
  <c r="V3436" i="4"/>
  <c r="G3446" i="3" s="1"/>
  <c r="V3442" i="4"/>
  <c r="G3452" i="3" s="1"/>
  <c r="X3442" i="4"/>
  <c r="I3452" i="3" s="1"/>
  <c r="W3444" i="4"/>
  <c r="H3454" i="3" s="1"/>
  <c r="T3445" i="4"/>
  <c r="E3455" i="3" s="1"/>
  <c r="V3445" i="4"/>
  <c r="G3455" i="3" s="1"/>
  <c r="X3445" i="4"/>
  <c r="I3455" i="3" s="1"/>
  <c r="W3452" i="4"/>
  <c r="H3462" i="3" s="1"/>
  <c r="W3464" i="4"/>
  <c r="H3474" i="3" s="1"/>
  <c r="T3467" i="4"/>
  <c r="E3477" i="3" s="1"/>
  <c r="V3467" i="4"/>
  <c r="G3477" i="3" s="1"/>
  <c r="X3467" i="4"/>
  <c r="I3477" i="3" s="1"/>
  <c r="W3480" i="4"/>
  <c r="H3490" i="3" s="1"/>
  <c r="T3483" i="4"/>
  <c r="E3493" i="3" s="1"/>
  <c r="V3483" i="4"/>
  <c r="G3493" i="3" s="1"/>
  <c r="X3483" i="4"/>
  <c r="I3493" i="3" s="1"/>
  <c r="U3488" i="4"/>
  <c r="F3498" i="3" s="1"/>
  <c r="W3490" i="4"/>
  <c r="H3500" i="3" s="1"/>
  <c r="T3491" i="4"/>
  <c r="E3501" i="3" s="1"/>
  <c r="V3491" i="4"/>
  <c r="G3501" i="3" s="1"/>
  <c r="X3491" i="4"/>
  <c r="I3501" i="3" s="1"/>
  <c r="U3496" i="4"/>
  <c r="F3506" i="3" s="1"/>
  <c r="W3498" i="4"/>
  <c r="H3508" i="3" s="1"/>
  <c r="T3499" i="4"/>
  <c r="E3509" i="3" s="1"/>
  <c r="V3499" i="4"/>
  <c r="G3509" i="3" s="1"/>
  <c r="X3499" i="4"/>
  <c r="I3509" i="3" s="1"/>
  <c r="U3504" i="4"/>
  <c r="F3514" i="3" s="1"/>
  <c r="U3510" i="4"/>
  <c r="F3520" i="3" s="1"/>
  <c r="X3265" i="4"/>
  <c r="I3275" i="3" s="1"/>
  <c r="T3273" i="4"/>
  <c r="E3283" i="3" s="1"/>
  <c r="X3273" i="4"/>
  <c r="I3283" i="3" s="1"/>
  <c r="W3280" i="4"/>
  <c r="H3290" i="3" s="1"/>
  <c r="T3281" i="4"/>
  <c r="E3291" i="3" s="1"/>
  <c r="X3281" i="4"/>
  <c r="I3291" i="3" s="1"/>
  <c r="T3286" i="4"/>
  <c r="E3296" i="3" s="1"/>
  <c r="T3289" i="4"/>
  <c r="E3299" i="3" s="1"/>
  <c r="T3292" i="4"/>
  <c r="E3302" i="3" s="1"/>
  <c r="U3297" i="4"/>
  <c r="F3307" i="3" s="1"/>
  <c r="U3301" i="4"/>
  <c r="F3311" i="3" s="1"/>
  <c r="U3305" i="4"/>
  <c r="F3315" i="3" s="1"/>
  <c r="U3309" i="4"/>
  <c r="F3319" i="3" s="1"/>
  <c r="U3313" i="4"/>
  <c r="F3323" i="3" s="1"/>
  <c r="U3317" i="4"/>
  <c r="F3327" i="3" s="1"/>
  <c r="W3320" i="4"/>
  <c r="H3330" i="3" s="1"/>
  <c r="U3321" i="4"/>
  <c r="F3331" i="3" s="1"/>
  <c r="W3324" i="4"/>
  <c r="H3334" i="3" s="1"/>
  <c r="U3325" i="4"/>
  <c r="F3335" i="3" s="1"/>
  <c r="W3328" i="4"/>
  <c r="H3338" i="3" s="1"/>
  <c r="U3329" i="4"/>
  <c r="F3339" i="3" s="1"/>
  <c r="U3333" i="4"/>
  <c r="F3343" i="3" s="1"/>
  <c r="W3344" i="4"/>
  <c r="H3354" i="3" s="1"/>
  <c r="U3345" i="4"/>
  <c r="F3355" i="3" s="1"/>
  <c r="U3365" i="4"/>
  <c r="F3375" i="3" s="1"/>
  <c r="W3368" i="4"/>
  <c r="H3378" i="3" s="1"/>
  <c r="U3369" i="4"/>
  <c r="F3379" i="3" s="1"/>
  <c r="W3372" i="4"/>
  <c r="H3382" i="3" s="1"/>
  <c r="U3373" i="4"/>
  <c r="F3383" i="3" s="1"/>
  <c r="W3376" i="4"/>
  <c r="H3386" i="3" s="1"/>
  <c r="U3377" i="4"/>
  <c r="F3387" i="3" s="1"/>
  <c r="W3380" i="4"/>
  <c r="H3390" i="3" s="1"/>
  <c r="U3381" i="4"/>
  <c r="F3391" i="3" s="1"/>
  <c r="Y3383" i="4"/>
  <c r="J3393" i="3" s="1"/>
  <c r="T3387" i="4"/>
  <c r="E3397" i="3" s="1"/>
  <c r="U3389" i="4"/>
  <c r="F3399" i="3" s="1"/>
  <c r="T3392" i="4"/>
  <c r="E3402" i="3" s="1"/>
  <c r="Y3397" i="4"/>
  <c r="J3407" i="3" s="1"/>
  <c r="W3402" i="4"/>
  <c r="H3412" i="3" s="1"/>
  <c r="U3403" i="4"/>
  <c r="F3413" i="3" s="1"/>
  <c r="Y3403" i="4"/>
  <c r="J3413" i="3" s="1"/>
  <c r="W3406" i="4"/>
  <c r="H3416" i="3" s="1"/>
  <c r="U3407" i="4"/>
  <c r="F3417" i="3" s="1"/>
  <c r="Y3407" i="4"/>
  <c r="J3417" i="3" s="1"/>
  <c r="W3410" i="4"/>
  <c r="H3420" i="3" s="1"/>
  <c r="U3411" i="4"/>
  <c r="F3421" i="3" s="1"/>
  <c r="Y3411" i="4"/>
  <c r="J3421" i="3" s="1"/>
  <c r="W3414" i="4"/>
  <c r="H3424" i="3" s="1"/>
  <c r="U3415" i="4"/>
  <c r="F3425" i="3" s="1"/>
  <c r="Y3415" i="4"/>
  <c r="J3425" i="3" s="1"/>
  <c r="W3418" i="4"/>
  <c r="H3428" i="3" s="1"/>
  <c r="U3419" i="4"/>
  <c r="F3429" i="3" s="1"/>
  <c r="W3422" i="4"/>
  <c r="H3432" i="3" s="1"/>
  <c r="U3423" i="4"/>
  <c r="F3433" i="3" s="1"/>
  <c r="Y3425" i="4"/>
  <c r="J3435" i="3" s="1"/>
  <c r="W3426" i="4"/>
  <c r="H3436" i="3" s="1"/>
  <c r="U3427" i="4"/>
  <c r="F3437" i="3" s="1"/>
  <c r="Y3429" i="4"/>
  <c r="J3439" i="3" s="1"/>
  <c r="W3430" i="4"/>
  <c r="H3440" i="3" s="1"/>
  <c r="X3432" i="4"/>
  <c r="I3442" i="3" s="1"/>
  <c r="X3435" i="4"/>
  <c r="I3445" i="3" s="1"/>
  <c r="U3436" i="4"/>
  <c r="F3446" i="3" s="1"/>
  <c r="T3439" i="4"/>
  <c r="E3449" i="3" s="1"/>
  <c r="X3439" i="4"/>
  <c r="I3449" i="3" s="1"/>
  <c r="Y3445" i="4"/>
  <c r="J3455" i="3" s="1"/>
  <c r="W3450" i="4"/>
  <c r="H3460" i="3" s="1"/>
  <c r="T3453" i="4"/>
  <c r="E3463" i="3" s="1"/>
  <c r="V3453" i="4"/>
  <c r="G3463" i="3" s="1"/>
  <c r="X3453" i="4"/>
  <c r="I3463" i="3" s="1"/>
  <c r="W3462" i="4"/>
  <c r="H3472" i="3" s="1"/>
  <c r="T3465" i="4"/>
  <c r="E3475" i="3" s="1"/>
  <c r="V3465" i="4"/>
  <c r="G3475" i="3" s="1"/>
  <c r="X3465" i="4"/>
  <c r="I3475" i="3" s="1"/>
  <c r="W3478" i="4"/>
  <c r="H3488" i="3" s="1"/>
  <c r="T3481" i="4"/>
  <c r="E3491" i="3" s="1"/>
  <c r="V3481" i="4"/>
  <c r="G3491" i="3" s="1"/>
  <c r="X3481" i="4"/>
  <c r="I3491" i="3" s="1"/>
  <c r="T3486" i="4"/>
  <c r="E3496" i="3" s="1"/>
  <c r="V3486" i="4"/>
  <c r="G3496" i="3" s="1"/>
  <c r="X3486" i="4"/>
  <c r="I3496" i="3" s="1"/>
  <c r="W3493" i="4"/>
  <c r="H3503" i="3" s="1"/>
  <c r="T3494" i="4"/>
  <c r="E3504" i="3" s="1"/>
  <c r="V3494" i="4"/>
  <c r="G3504" i="3" s="1"/>
  <c r="X3494" i="4"/>
  <c r="I3504" i="3" s="1"/>
  <c r="U3499" i="4"/>
  <c r="F3509" i="3" s="1"/>
  <c r="T3505" i="4"/>
  <c r="E3515" i="3" s="1"/>
  <c r="V3505" i="4"/>
  <c r="G3515" i="3" s="1"/>
  <c r="X3505" i="4"/>
  <c r="I3515" i="3" s="1"/>
  <c r="Y3512" i="4"/>
  <c r="J3522" i="3" s="1"/>
  <c r="U3517" i="4"/>
  <c r="F3527" i="3" s="1"/>
  <c r="T3524" i="4"/>
  <c r="E3534" i="3" s="1"/>
  <c r="X3524" i="4"/>
  <c r="I3534" i="3" s="1"/>
  <c r="Y3532" i="4"/>
  <c r="J3542" i="3" s="1"/>
  <c r="U3281" i="4"/>
  <c r="F3291" i="3" s="1"/>
  <c r="W3291" i="4"/>
  <c r="H3301" i="3" s="1"/>
  <c r="W3294" i="4"/>
  <c r="H3304" i="3" s="1"/>
  <c r="T3295" i="4"/>
  <c r="E3305" i="3" s="1"/>
  <c r="T3298" i="4"/>
  <c r="E3308" i="3" s="1"/>
  <c r="V3301" i="4"/>
  <c r="G3311" i="3" s="1"/>
  <c r="T3302" i="4"/>
  <c r="E3312" i="3" s="1"/>
  <c r="V3305" i="4"/>
  <c r="G3315" i="3" s="1"/>
  <c r="T3306" i="4"/>
  <c r="E3316" i="3" s="1"/>
  <c r="T3310" i="4"/>
  <c r="E3320" i="3" s="1"/>
  <c r="V3313" i="4"/>
  <c r="G3323" i="3" s="1"/>
  <c r="T3314" i="4"/>
  <c r="E3324" i="3" s="1"/>
  <c r="V3317" i="4"/>
  <c r="G3327" i="3" s="1"/>
  <c r="T3318" i="4"/>
  <c r="E3328" i="3" s="1"/>
  <c r="V3321" i="4"/>
  <c r="G3331" i="3" s="1"/>
  <c r="T3322" i="4"/>
  <c r="E3332" i="3" s="1"/>
  <c r="V3325" i="4"/>
  <c r="G3335" i="3" s="1"/>
  <c r="T3326" i="4"/>
  <c r="E3336" i="3" s="1"/>
  <c r="V3329" i="4"/>
  <c r="G3339" i="3" s="1"/>
  <c r="T3330" i="4"/>
  <c r="E3340" i="3" s="1"/>
  <c r="V3333" i="4"/>
  <c r="G3343" i="3" s="1"/>
  <c r="T3334" i="4"/>
  <c r="E3344" i="3" s="1"/>
  <c r="V3337" i="4"/>
  <c r="G3347" i="3" s="1"/>
  <c r="T3338" i="4"/>
  <c r="E3348" i="3" s="1"/>
  <c r="V3341" i="4"/>
  <c r="G3351" i="3" s="1"/>
  <c r="T3342" i="4"/>
  <c r="E3352" i="3" s="1"/>
  <c r="V3345" i="4"/>
  <c r="G3355" i="3" s="1"/>
  <c r="T3346" i="4"/>
  <c r="E3356" i="3" s="1"/>
  <c r="V3349" i="4"/>
  <c r="G3359" i="3" s="1"/>
  <c r="T3350" i="4"/>
  <c r="E3360" i="3" s="1"/>
  <c r="V3353" i="4"/>
  <c r="G3363" i="3" s="1"/>
  <c r="T3354" i="4"/>
  <c r="E3364" i="3" s="1"/>
  <c r="T3358" i="4"/>
  <c r="E3368" i="3" s="1"/>
  <c r="V3361" i="4"/>
  <c r="G3371" i="3" s="1"/>
  <c r="T3362" i="4"/>
  <c r="E3372" i="3" s="1"/>
  <c r="V3365" i="4"/>
  <c r="G3375" i="3" s="1"/>
  <c r="T3366" i="4"/>
  <c r="E3376" i="3" s="1"/>
  <c r="V3369" i="4"/>
  <c r="G3379" i="3" s="1"/>
  <c r="T3370" i="4"/>
  <c r="E3380" i="3" s="1"/>
  <c r="V3373" i="4"/>
  <c r="G3383" i="3" s="1"/>
  <c r="T3374" i="4"/>
  <c r="E3384" i="3" s="1"/>
  <c r="X3376" i="4"/>
  <c r="I3386" i="3" s="1"/>
  <c r="V3377" i="4"/>
  <c r="G3387" i="3" s="1"/>
  <c r="T3378" i="4"/>
  <c r="E3388" i="3" s="1"/>
  <c r="X3380" i="4"/>
  <c r="I3390" i="3" s="1"/>
  <c r="T3382" i="4"/>
  <c r="E3392" i="3" s="1"/>
  <c r="X3384" i="4"/>
  <c r="I3394" i="3" s="1"/>
  <c r="U3385" i="4"/>
  <c r="F3395" i="3" s="1"/>
  <c r="U3387" i="4"/>
  <c r="F3397" i="3" s="1"/>
  <c r="V3389" i="4"/>
  <c r="G3399" i="3" s="1"/>
  <c r="Y3392" i="4"/>
  <c r="J3402" i="3" s="1"/>
  <c r="T3395" i="4"/>
  <c r="E3405" i="3" s="1"/>
  <c r="X3395" i="4"/>
  <c r="I3405" i="3" s="1"/>
  <c r="U3400" i="4"/>
  <c r="F3410" i="3" s="1"/>
  <c r="Y3400" i="4"/>
  <c r="J3410" i="3" s="1"/>
  <c r="V3403" i="4"/>
  <c r="G3413" i="3" s="1"/>
  <c r="T3404" i="4"/>
  <c r="E3414" i="3" s="1"/>
  <c r="X3404" i="4"/>
  <c r="I3414" i="3" s="1"/>
  <c r="V3407" i="4"/>
  <c r="G3417" i="3" s="1"/>
  <c r="T3408" i="4"/>
  <c r="E3418" i="3" s="1"/>
  <c r="X3408" i="4"/>
  <c r="I3418" i="3" s="1"/>
  <c r="V3411" i="4"/>
  <c r="G3421" i="3" s="1"/>
  <c r="T3412" i="4"/>
  <c r="E3422" i="3" s="1"/>
  <c r="X3412" i="4"/>
  <c r="I3422" i="3" s="1"/>
  <c r="V3415" i="4"/>
  <c r="G3425" i="3" s="1"/>
  <c r="T3416" i="4"/>
  <c r="E3426" i="3" s="1"/>
  <c r="X3416" i="4"/>
  <c r="I3426" i="3" s="1"/>
  <c r="V3419" i="4"/>
  <c r="G3429" i="3" s="1"/>
  <c r="T3420" i="4"/>
  <c r="E3430" i="3" s="1"/>
  <c r="X3420" i="4"/>
  <c r="I3430" i="3" s="1"/>
  <c r="V3423" i="4"/>
  <c r="G3433" i="3" s="1"/>
  <c r="T3424" i="4"/>
  <c r="E3434" i="3" s="1"/>
  <c r="X3426" i="4"/>
  <c r="I3436" i="3" s="1"/>
  <c r="V3427" i="4"/>
  <c r="G3437" i="3" s="1"/>
  <c r="T3428" i="4"/>
  <c r="E3438" i="3" s="1"/>
  <c r="X3430" i="4"/>
  <c r="I3440" i="3" s="1"/>
  <c r="X3446" i="4"/>
  <c r="I3456" i="3" s="1"/>
  <c r="W3448" i="4"/>
  <c r="H3458" i="3" s="1"/>
  <c r="T3451" i="4"/>
  <c r="E3461" i="3" s="1"/>
  <c r="X3451" i="4"/>
  <c r="I3461" i="3" s="1"/>
  <c r="Y3453" i="4"/>
  <c r="J3463" i="3" s="1"/>
  <c r="W3460" i="4"/>
  <c r="H3470" i="3" s="1"/>
  <c r="T3463" i="4"/>
  <c r="E3473" i="3" s="1"/>
  <c r="X3463" i="4"/>
  <c r="I3473" i="3" s="1"/>
  <c r="W3476" i="4"/>
  <c r="H3486" i="3" s="1"/>
  <c r="T3479" i="4"/>
  <c r="E3489" i="3" s="1"/>
  <c r="X3479" i="4"/>
  <c r="I3489" i="3" s="1"/>
  <c r="W3488" i="4"/>
  <c r="H3498" i="3" s="1"/>
  <c r="T3489" i="4"/>
  <c r="E3499" i="3" s="1"/>
  <c r="X3489" i="4"/>
  <c r="I3499" i="3" s="1"/>
  <c r="U3494" i="4"/>
  <c r="F3504" i="3" s="1"/>
  <c r="W3496" i="4"/>
  <c r="H3506" i="3" s="1"/>
  <c r="T3497" i="4"/>
  <c r="E3507" i="3" s="1"/>
  <c r="X3497" i="4"/>
  <c r="I3507" i="3" s="1"/>
  <c r="U3502" i="4"/>
  <c r="F3512" i="3" s="1"/>
  <c r="W3504" i="4"/>
  <c r="H3514" i="3" s="1"/>
  <c r="U3505" i="4"/>
  <c r="F3515" i="3" s="1"/>
  <c r="W3507" i="4"/>
  <c r="H3517" i="3" s="1"/>
  <c r="T3508" i="4"/>
  <c r="E3518" i="3" s="1"/>
  <c r="X3508" i="4"/>
  <c r="I3518" i="3" s="1"/>
  <c r="W3510" i="4"/>
  <c r="H3520" i="3" s="1"/>
  <c r="T3511" i="4"/>
  <c r="E3521" i="3" s="1"/>
  <c r="V3511" i="4"/>
  <c r="G3521" i="3" s="1"/>
  <c r="X3511" i="4"/>
  <c r="I3521" i="3" s="1"/>
  <c r="U3521" i="4"/>
  <c r="F3531" i="3" s="1"/>
  <c r="W3523" i="4"/>
  <c r="H3533" i="3" s="1"/>
  <c r="Y3262" i="4"/>
  <c r="J3272" i="3" s="1"/>
  <c r="U3263" i="4"/>
  <c r="F3273" i="3" s="1"/>
  <c r="Y3263" i="4"/>
  <c r="J3273" i="3" s="1"/>
  <c r="T3264" i="4"/>
  <c r="E3274" i="3" s="1"/>
  <c r="U3266" i="4"/>
  <c r="F3276" i="3" s="1"/>
  <c r="Y3270" i="4"/>
  <c r="J3280" i="3" s="1"/>
  <c r="U3271" i="4"/>
  <c r="F3281" i="3" s="1"/>
  <c r="Y3271" i="4"/>
  <c r="J3281" i="3" s="1"/>
  <c r="T3272" i="4"/>
  <c r="E3282" i="3" s="1"/>
  <c r="U3274" i="4"/>
  <c r="F3284" i="3" s="1"/>
  <c r="Y3278" i="4"/>
  <c r="J3288" i="3" s="1"/>
  <c r="T3279" i="4"/>
  <c r="E3289" i="3" s="1"/>
  <c r="U3282" i="4"/>
  <c r="F3292" i="3" s="1"/>
  <c r="V3286" i="4"/>
  <c r="G3296" i="3" s="1"/>
  <c r="X3286" i="4"/>
  <c r="I3296" i="3" s="1"/>
  <c r="W3297" i="4"/>
  <c r="H3307" i="3" s="1"/>
  <c r="Y3297" i="4"/>
  <c r="J3307" i="3" s="1"/>
  <c r="U3298" i="4"/>
  <c r="F3308" i="3" s="1"/>
  <c r="W3301" i="4"/>
  <c r="H3311" i="3" s="1"/>
  <c r="Y3301" i="4"/>
  <c r="J3311" i="3" s="1"/>
  <c r="U3302" i="4"/>
  <c r="F3312" i="3" s="1"/>
  <c r="W3305" i="4"/>
  <c r="H3315" i="3" s="1"/>
  <c r="Y3305" i="4"/>
  <c r="J3315" i="3" s="1"/>
  <c r="U3306" i="4"/>
  <c r="F3316" i="3" s="1"/>
  <c r="W3309" i="4"/>
  <c r="H3319" i="3" s="1"/>
  <c r="Y3309" i="4"/>
  <c r="J3319" i="3" s="1"/>
  <c r="U3310" i="4"/>
  <c r="F3320" i="3" s="1"/>
  <c r="W3313" i="4"/>
  <c r="H3323" i="3" s="1"/>
  <c r="Y3313" i="4"/>
  <c r="J3323" i="3" s="1"/>
  <c r="U3314" i="4"/>
  <c r="F3324" i="3" s="1"/>
  <c r="W3317" i="4"/>
  <c r="H3327" i="3" s="1"/>
  <c r="Y3317" i="4"/>
  <c r="J3327" i="3" s="1"/>
  <c r="U3318" i="4"/>
  <c r="F3328" i="3" s="1"/>
  <c r="W3321" i="4"/>
  <c r="H3331" i="3" s="1"/>
  <c r="Y3321" i="4"/>
  <c r="J3331" i="3" s="1"/>
  <c r="U3322" i="4"/>
  <c r="F3332" i="3" s="1"/>
  <c r="W3325" i="4"/>
  <c r="H3335" i="3" s="1"/>
  <c r="Y3325" i="4"/>
  <c r="J3335" i="3" s="1"/>
  <c r="U3326" i="4"/>
  <c r="F3336" i="3" s="1"/>
  <c r="W3329" i="4"/>
  <c r="H3339" i="3" s="1"/>
  <c r="Y3329" i="4"/>
  <c r="J3339" i="3" s="1"/>
  <c r="U3330" i="4"/>
  <c r="F3340" i="3" s="1"/>
  <c r="W3333" i="4"/>
  <c r="H3343" i="3" s="1"/>
  <c r="Y3333" i="4"/>
  <c r="J3343" i="3" s="1"/>
  <c r="U3334" i="4"/>
  <c r="F3344" i="3" s="1"/>
  <c r="W3337" i="4"/>
  <c r="H3347" i="3" s="1"/>
  <c r="Y3337" i="4"/>
  <c r="J3347" i="3" s="1"/>
  <c r="U3338" i="4"/>
  <c r="F3348" i="3" s="1"/>
  <c r="W3341" i="4"/>
  <c r="H3351" i="3" s="1"/>
  <c r="Y3341" i="4"/>
  <c r="J3351" i="3" s="1"/>
  <c r="U3342" i="4"/>
  <c r="F3352" i="3" s="1"/>
  <c r="W3345" i="4"/>
  <c r="H3355" i="3" s="1"/>
  <c r="Y3345" i="4"/>
  <c r="J3355" i="3" s="1"/>
  <c r="U3346" i="4"/>
  <c r="F3356" i="3" s="1"/>
  <c r="W3349" i="4"/>
  <c r="H3359" i="3" s="1"/>
  <c r="Y3349" i="4"/>
  <c r="J3359" i="3" s="1"/>
  <c r="U3350" i="4"/>
  <c r="F3360" i="3" s="1"/>
  <c r="W3353" i="4"/>
  <c r="H3363" i="3" s="1"/>
  <c r="Y3353" i="4"/>
  <c r="J3363" i="3" s="1"/>
  <c r="U3354" i="4"/>
  <c r="F3364" i="3" s="1"/>
  <c r="W3357" i="4"/>
  <c r="H3367" i="3" s="1"/>
  <c r="Y3357" i="4"/>
  <c r="J3367" i="3" s="1"/>
  <c r="U3358" i="4"/>
  <c r="F3368" i="3" s="1"/>
  <c r="W3361" i="4"/>
  <c r="H3371" i="3" s="1"/>
  <c r="Y3361" i="4"/>
  <c r="J3371" i="3" s="1"/>
  <c r="U3362" i="4"/>
  <c r="F3372" i="3" s="1"/>
  <c r="W3365" i="4"/>
  <c r="H3375" i="3" s="1"/>
  <c r="Y3365" i="4"/>
  <c r="J3375" i="3" s="1"/>
  <c r="U3366" i="4"/>
  <c r="F3376" i="3" s="1"/>
  <c r="W3369" i="4"/>
  <c r="H3379" i="3" s="1"/>
  <c r="Y3369" i="4"/>
  <c r="J3379" i="3" s="1"/>
  <c r="U3370" i="4"/>
  <c r="F3380" i="3" s="1"/>
  <c r="W3373" i="4"/>
  <c r="H3383" i="3" s="1"/>
  <c r="Y3373" i="4"/>
  <c r="J3383" i="3" s="1"/>
  <c r="U3374" i="4"/>
  <c r="F3384" i="3" s="1"/>
  <c r="Y3376" i="4"/>
  <c r="J3386" i="3" s="1"/>
  <c r="W3377" i="4"/>
  <c r="H3387" i="3" s="1"/>
  <c r="U3378" i="4"/>
  <c r="F3388" i="3" s="1"/>
  <c r="Y3380" i="4"/>
  <c r="J3390" i="3" s="1"/>
  <c r="W3381" i="4"/>
  <c r="H3391" i="3" s="1"/>
  <c r="U3382" i="4"/>
  <c r="F3392" i="3" s="1"/>
  <c r="V3385" i="4"/>
  <c r="G3395" i="3" s="1"/>
  <c r="Y3395" i="4"/>
  <c r="J3405" i="3" s="1"/>
  <c r="U3398" i="4"/>
  <c r="F3408" i="3" s="1"/>
  <c r="W3403" i="4"/>
  <c r="H3413" i="3" s="1"/>
  <c r="U3404" i="4"/>
  <c r="F3414" i="3" s="1"/>
  <c r="Y3404" i="4"/>
  <c r="J3414" i="3" s="1"/>
  <c r="U3408" i="4"/>
  <c r="F3418" i="3" s="1"/>
  <c r="Y3408" i="4"/>
  <c r="J3418" i="3" s="1"/>
  <c r="W3411" i="4"/>
  <c r="H3421" i="3" s="1"/>
  <c r="U3412" i="4"/>
  <c r="F3422" i="3" s="1"/>
  <c r="Y3412" i="4"/>
  <c r="J3422" i="3" s="1"/>
  <c r="W3415" i="4"/>
  <c r="H3425" i="3" s="1"/>
  <c r="U3416" i="4"/>
  <c r="F3426" i="3" s="1"/>
  <c r="Y3416" i="4"/>
  <c r="J3426" i="3" s="1"/>
  <c r="W3419" i="4"/>
  <c r="H3429" i="3" s="1"/>
  <c r="Y3419" i="4"/>
  <c r="J3429" i="3" s="1"/>
  <c r="U3420" i="4"/>
  <c r="F3430" i="3" s="1"/>
  <c r="Y3422" i="4"/>
  <c r="J3432" i="3" s="1"/>
  <c r="W3423" i="4"/>
  <c r="H3433" i="3" s="1"/>
  <c r="U3424" i="4"/>
  <c r="F3434" i="3" s="1"/>
  <c r="Y3426" i="4"/>
  <c r="J3436" i="3" s="1"/>
  <c r="W3427" i="4"/>
  <c r="H3437" i="3" s="1"/>
  <c r="U3428" i="4"/>
  <c r="F3438" i="3" s="1"/>
  <c r="U3431" i="4"/>
  <c r="F3441" i="3" s="1"/>
  <c r="X3433" i="4"/>
  <c r="I3443" i="3" s="1"/>
  <c r="Y3436" i="4"/>
  <c r="J3446" i="3" s="1"/>
  <c r="V3440" i="4"/>
  <c r="G3450" i="3" s="1"/>
  <c r="X3440" i="4"/>
  <c r="I3450" i="3" s="1"/>
  <c r="W3442" i="4"/>
  <c r="H3452" i="3" s="1"/>
  <c r="T3443" i="4"/>
  <c r="E3453" i="3" s="1"/>
  <c r="V3443" i="4"/>
  <c r="G3453" i="3" s="1"/>
  <c r="X3443" i="4"/>
  <c r="I3453" i="3" s="1"/>
  <c r="T3449" i="4"/>
  <c r="E3459" i="3" s="1"/>
  <c r="V3449" i="4"/>
  <c r="G3459" i="3" s="1"/>
  <c r="X3449" i="4"/>
  <c r="I3459" i="3" s="1"/>
  <c r="W3458" i="4"/>
  <c r="H3468" i="3" s="1"/>
  <c r="T3461" i="4"/>
  <c r="E3471" i="3" s="1"/>
  <c r="V3461" i="4"/>
  <c r="G3471" i="3" s="1"/>
  <c r="X3461" i="4"/>
  <c r="I3471" i="3" s="1"/>
  <c r="W3474" i="4"/>
  <c r="H3484" i="3" s="1"/>
  <c r="T3477" i="4"/>
  <c r="E3487" i="3" s="1"/>
  <c r="V3477" i="4"/>
  <c r="G3487" i="3" s="1"/>
  <c r="X3477" i="4"/>
  <c r="I3487" i="3" s="1"/>
  <c r="V3484" i="4"/>
  <c r="G3494" i="3" s="1"/>
  <c r="X3484" i="4"/>
  <c r="I3494" i="3" s="1"/>
  <c r="U3489" i="4"/>
  <c r="F3499" i="3" s="1"/>
  <c r="W3491" i="4"/>
  <c r="H3501" i="3" s="1"/>
  <c r="T3492" i="4"/>
  <c r="E3502" i="3" s="1"/>
  <c r="V3492" i="4"/>
  <c r="G3502" i="3" s="1"/>
  <c r="X3492" i="4"/>
  <c r="I3502" i="3" s="1"/>
  <c r="U3497" i="4"/>
  <c r="F3507" i="3" s="1"/>
  <c r="W3499" i="4"/>
  <c r="H3509" i="3" s="1"/>
  <c r="T3500" i="4"/>
  <c r="E3510" i="3" s="1"/>
  <c r="V3500" i="4"/>
  <c r="G3510" i="3" s="1"/>
  <c r="X3500" i="4"/>
  <c r="I3510" i="3" s="1"/>
  <c r="U3508" i="4"/>
  <c r="F3518" i="3" s="1"/>
  <c r="Y3516" i="4"/>
  <c r="J3526" i="3" s="1"/>
  <c r="T3258" i="4"/>
  <c r="E3268" i="3" s="1"/>
  <c r="W3260" i="4"/>
  <c r="H3270" i="3" s="1"/>
  <c r="Y3260" i="4"/>
  <c r="J3270" i="3" s="1"/>
  <c r="V3263" i="4"/>
  <c r="G3273" i="3" s="1"/>
  <c r="X3263" i="4"/>
  <c r="I3273" i="3" s="1"/>
  <c r="T3266" i="4"/>
  <c r="E3276" i="3" s="1"/>
  <c r="W3268" i="4"/>
  <c r="H3278" i="3" s="1"/>
  <c r="Y3268" i="4"/>
  <c r="J3278" i="3" s="1"/>
  <c r="V3271" i="4"/>
  <c r="G3281" i="3" s="1"/>
  <c r="X3271" i="4"/>
  <c r="I3281" i="3" s="1"/>
  <c r="T3274" i="4"/>
  <c r="E3284" i="3" s="1"/>
  <c r="W3276" i="4"/>
  <c r="H3286" i="3" s="1"/>
  <c r="Y3276" i="4"/>
  <c r="J3286" i="3" s="1"/>
  <c r="U3279" i="4"/>
  <c r="F3289" i="3" s="1"/>
  <c r="Y3279" i="4"/>
  <c r="J3289" i="3" s="1"/>
  <c r="T3280" i="4"/>
  <c r="E3290" i="3" s="1"/>
  <c r="T3282" i="4"/>
  <c r="E3292" i="3" s="1"/>
  <c r="W3286" i="4"/>
  <c r="H3296" i="3" s="1"/>
  <c r="Y3286" i="4"/>
  <c r="J3296" i="3" s="1"/>
  <c r="W3289" i="4"/>
  <c r="H3299" i="3" s="1"/>
  <c r="Y3289" i="4"/>
  <c r="J3299" i="3" s="1"/>
  <c r="T3290" i="4"/>
  <c r="E3300" i="3" s="1"/>
  <c r="W3292" i="4"/>
  <c r="H3302" i="3" s="1"/>
  <c r="Y3292" i="4"/>
  <c r="J3302" i="3" s="1"/>
  <c r="T3293" i="4"/>
  <c r="E3303" i="3" s="1"/>
  <c r="T3299" i="4"/>
  <c r="E3309" i="3" s="1"/>
  <c r="X3302" i="4"/>
  <c r="I3312" i="3" s="1"/>
  <c r="T3303" i="4"/>
  <c r="E3313" i="3" s="1"/>
  <c r="X3306" i="4"/>
  <c r="I3316" i="3" s="1"/>
  <c r="T3307" i="4"/>
  <c r="E3317" i="3" s="1"/>
  <c r="X3310" i="4"/>
  <c r="I3320" i="3" s="1"/>
  <c r="T3311" i="4"/>
  <c r="E3321" i="3" s="1"/>
  <c r="X3314" i="4"/>
  <c r="I3324" i="3" s="1"/>
  <c r="T3315" i="4"/>
  <c r="E3325" i="3" s="1"/>
  <c r="V3318" i="4"/>
  <c r="G3328" i="3" s="1"/>
  <c r="X3318" i="4"/>
  <c r="I3328" i="3" s="1"/>
  <c r="T3319" i="4"/>
  <c r="E3329" i="3" s="1"/>
  <c r="V3322" i="4"/>
  <c r="G3332" i="3" s="1"/>
  <c r="X3322" i="4"/>
  <c r="I3332" i="3" s="1"/>
  <c r="T3323" i="4"/>
  <c r="E3333" i="3" s="1"/>
  <c r="V3326" i="4"/>
  <c r="G3336" i="3" s="1"/>
  <c r="X3326" i="4"/>
  <c r="I3336" i="3" s="1"/>
  <c r="T3327" i="4"/>
  <c r="E3337" i="3" s="1"/>
  <c r="V3330" i="4"/>
  <c r="G3340" i="3" s="1"/>
  <c r="X3330" i="4"/>
  <c r="I3340" i="3" s="1"/>
  <c r="T3331" i="4"/>
  <c r="E3341" i="3" s="1"/>
  <c r="V3334" i="4"/>
  <c r="G3344" i="3" s="1"/>
  <c r="X3334" i="4"/>
  <c r="I3344" i="3" s="1"/>
  <c r="T3335" i="4"/>
  <c r="E3345" i="3" s="1"/>
  <c r="V3338" i="4"/>
  <c r="G3348" i="3" s="1"/>
  <c r="X3338" i="4"/>
  <c r="I3348" i="3" s="1"/>
  <c r="T3339" i="4"/>
  <c r="E3349" i="3" s="1"/>
  <c r="V3342" i="4"/>
  <c r="G3352" i="3" s="1"/>
  <c r="X3342" i="4"/>
  <c r="I3352" i="3" s="1"/>
  <c r="T3343" i="4"/>
  <c r="E3353" i="3" s="1"/>
  <c r="V3346" i="4"/>
  <c r="G3356" i="3" s="1"/>
  <c r="X3346" i="4"/>
  <c r="I3356" i="3" s="1"/>
  <c r="T3347" i="4"/>
  <c r="E3357" i="3" s="1"/>
  <c r="V3350" i="4"/>
  <c r="G3360" i="3" s="1"/>
  <c r="X3350" i="4"/>
  <c r="I3360" i="3" s="1"/>
  <c r="T3351" i="4"/>
  <c r="E3361" i="3" s="1"/>
  <c r="V3354" i="4"/>
  <c r="G3364" i="3" s="1"/>
  <c r="X3354" i="4"/>
  <c r="I3364" i="3" s="1"/>
  <c r="T3355" i="4"/>
  <c r="E3365" i="3" s="1"/>
  <c r="V3358" i="4"/>
  <c r="G3368" i="3" s="1"/>
  <c r="X3358" i="4"/>
  <c r="I3368" i="3" s="1"/>
  <c r="T3359" i="4"/>
  <c r="E3369" i="3" s="1"/>
  <c r="V3362" i="4"/>
  <c r="G3372" i="3" s="1"/>
  <c r="X3362" i="4"/>
  <c r="I3372" i="3" s="1"/>
  <c r="T3363" i="4"/>
  <c r="E3373" i="3" s="1"/>
  <c r="V3366" i="4"/>
  <c r="G3376" i="3" s="1"/>
  <c r="X3366" i="4"/>
  <c r="I3376" i="3" s="1"/>
  <c r="T3367" i="4"/>
  <c r="E3377" i="3" s="1"/>
  <c r="V3370" i="4"/>
  <c r="G3380" i="3" s="1"/>
  <c r="X3370" i="4"/>
  <c r="I3380" i="3" s="1"/>
  <c r="T3371" i="4"/>
  <c r="E3381" i="3" s="1"/>
  <c r="V3374" i="4"/>
  <c r="G3384" i="3" s="1"/>
  <c r="X3374" i="4"/>
  <c r="I3384" i="3" s="1"/>
  <c r="T3375" i="4"/>
  <c r="E3385" i="3" s="1"/>
  <c r="X3375" i="4"/>
  <c r="I3385" i="3" s="1"/>
  <c r="X3377" i="4"/>
  <c r="I3387" i="3" s="1"/>
  <c r="V3378" i="4"/>
  <c r="G3388" i="3" s="1"/>
  <c r="T3379" i="4"/>
  <c r="E3389" i="3" s="1"/>
  <c r="V3379" i="4"/>
  <c r="G3389" i="3" s="1"/>
  <c r="X3381" i="4"/>
  <c r="I3391" i="3" s="1"/>
  <c r="T3383" i="4"/>
  <c r="E3393" i="3" s="1"/>
  <c r="V3383" i="4"/>
  <c r="G3393" i="3" s="1"/>
  <c r="U3390" i="4"/>
  <c r="F3400" i="3" s="1"/>
  <c r="Y3390" i="4"/>
  <c r="J3400" i="3" s="1"/>
  <c r="W3392" i="4"/>
  <c r="H3402" i="3" s="1"/>
  <c r="T3393" i="4"/>
  <c r="E3403" i="3" s="1"/>
  <c r="T3401" i="4"/>
  <c r="E3411" i="3" s="1"/>
  <c r="X3401" i="4"/>
  <c r="I3411" i="3" s="1"/>
  <c r="T3405" i="4"/>
  <c r="E3415" i="3" s="1"/>
  <c r="X3405" i="4"/>
  <c r="I3415" i="3" s="1"/>
  <c r="V3408" i="4"/>
  <c r="G3418" i="3" s="1"/>
  <c r="T3409" i="4"/>
  <c r="E3419" i="3" s="1"/>
  <c r="X3409" i="4"/>
  <c r="I3419" i="3" s="1"/>
  <c r="V3412" i="4"/>
  <c r="G3422" i="3" s="1"/>
  <c r="T3413" i="4"/>
  <c r="E3423" i="3" s="1"/>
  <c r="X3413" i="4"/>
  <c r="I3423" i="3" s="1"/>
  <c r="V3416" i="4"/>
  <c r="G3426" i="3" s="1"/>
  <c r="T3417" i="4"/>
  <c r="E3427" i="3" s="1"/>
  <c r="X3417" i="4"/>
  <c r="I3427" i="3" s="1"/>
  <c r="V3420" i="4"/>
  <c r="G3430" i="3" s="1"/>
  <c r="T3421" i="4"/>
  <c r="E3431" i="3" s="1"/>
  <c r="X3421" i="4"/>
  <c r="I3431" i="3" s="1"/>
  <c r="V3424" i="4"/>
  <c r="G3434" i="3" s="1"/>
  <c r="X3424" i="4"/>
  <c r="I3434" i="3" s="1"/>
  <c r="T3425" i="4"/>
  <c r="E3435" i="3" s="1"/>
  <c r="X3427" i="4"/>
  <c r="I3437" i="3" s="1"/>
  <c r="V3428" i="4"/>
  <c r="G3438" i="3" s="1"/>
  <c r="T3429" i="4"/>
  <c r="E3439" i="3" s="1"/>
  <c r="X3436" i="4"/>
  <c r="I3446" i="3" s="1"/>
  <c r="Y3439" i="4"/>
  <c r="J3449" i="3" s="1"/>
  <c r="Y3443" i="4"/>
  <c r="J3453" i="3" s="1"/>
  <c r="T3459" i="4"/>
  <c r="E3469" i="3" s="1"/>
  <c r="V3459" i="4"/>
  <c r="G3469" i="3" s="1"/>
  <c r="X3459" i="4"/>
  <c r="I3469" i="3" s="1"/>
  <c r="W3472" i="4"/>
  <c r="H3482" i="3" s="1"/>
  <c r="T3475" i="4"/>
  <c r="E3485" i="3" s="1"/>
  <c r="V3475" i="4"/>
  <c r="G3485" i="3" s="1"/>
  <c r="X3475" i="4"/>
  <c r="I3485" i="3" s="1"/>
  <c r="V3482" i="4"/>
  <c r="G3492" i="3" s="1"/>
  <c r="W3486" i="4"/>
  <c r="H3496" i="3" s="1"/>
  <c r="T3487" i="4"/>
  <c r="E3497" i="3" s="1"/>
  <c r="V3487" i="4"/>
  <c r="G3497" i="3" s="1"/>
  <c r="X3487" i="4"/>
  <c r="I3497" i="3" s="1"/>
  <c r="U3492" i="4"/>
  <c r="F3502" i="3" s="1"/>
  <c r="W3494" i="4"/>
  <c r="H3504" i="3" s="1"/>
  <c r="T3495" i="4"/>
  <c r="E3505" i="3" s="1"/>
  <c r="V3495" i="4"/>
  <c r="G3505" i="3" s="1"/>
  <c r="X3495" i="4"/>
  <c r="I3505" i="3" s="1"/>
  <c r="U3500" i="4"/>
  <c r="F3510" i="3" s="1"/>
  <c r="W3502" i="4"/>
  <c r="H3512" i="3" s="1"/>
  <c r="T3503" i="4"/>
  <c r="E3513" i="3" s="1"/>
  <c r="V3503" i="4"/>
  <c r="G3513" i="3" s="1"/>
  <c r="X3503" i="4"/>
  <c r="I3513" i="3" s="1"/>
  <c r="Y3504" i="4"/>
  <c r="J3514" i="3" s="1"/>
  <c r="W3505" i="4"/>
  <c r="H3515" i="3" s="1"/>
  <c r="T3506" i="4"/>
  <c r="E3516" i="3" s="1"/>
  <c r="V3506" i="4"/>
  <c r="G3516" i="3" s="1"/>
  <c r="X3506" i="4"/>
  <c r="I3516" i="3" s="1"/>
  <c r="T3512" i="4"/>
  <c r="E3522" i="3" s="1"/>
  <c r="X3512" i="4"/>
  <c r="I3522" i="3" s="1"/>
  <c r="U3525" i="4"/>
  <c r="F3535" i="3" s="1"/>
  <c r="U3355" i="4"/>
  <c r="F3365" i="3" s="1"/>
  <c r="U3262" i="4"/>
  <c r="F3272" i="3" s="1"/>
  <c r="V3264" i="4"/>
  <c r="G3274" i="3" s="1"/>
  <c r="Y3266" i="4"/>
  <c r="J3276" i="3" s="1"/>
  <c r="U3267" i="4"/>
  <c r="F3277" i="3" s="1"/>
  <c r="Y3267" i="4"/>
  <c r="J3277" i="3" s="1"/>
  <c r="T3268" i="4"/>
  <c r="E3278" i="3" s="1"/>
  <c r="U3270" i="4"/>
  <c r="F3280" i="3" s="1"/>
  <c r="Y3274" i="4"/>
  <c r="J3284" i="3" s="1"/>
  <c r="U3275" i="4"/>
  <c r="F3285" i="3" s="1"/>
  <c r="Y3275" i="4"/>
  <c r="J3285" i="3" s="1"/>
  <c r="T3276" i="4"/>
  <c r="E3286" i="3" s="1"/>
  <c r="U3278" i="4"/>
  <c r="F3288" i="3" s="1"/>
  <c r="Y3282" i="4"/>
  <c r="J3292" i="3" s="1"/>
  <c r="U3283" i="4"/>
  <c r="F3293" i="3" s="1"/>
  <c r="Y3283" i="4"/>
  <c r="J3293" i="3" s="1"/>
  <c r="U3285" i="4"/>
  <c r="F3295" i="3" s="1"/>
  <c r="T3288" i="4"/>
  <c r="E3298" i="3" s="1"/>
  <c r="X3288" i="4"/>
  <c r="I3298" i="3" s="1"/>
  <c r="W3290" i="4"/>
  <c r="H3300" i="3" s="1"/>
  <c r="Y3290" i="4"/>
  <c r="J3300" i="3" s="1"/>
  <c r="T3291" i="4"/>
  <c r="E3301" i="3" s="1"/>
  <c r="W3293" i="4"/>
  <c r="H3303" i="3" s="1"/>
  <c r="Y3293" i="4"/>
  <c r="J3303" i="3" s="1"/>
  <c r="T3294" i="4"/>
  <c r="E3304" i="3" s="1"/>
  <c r="W3299" i="4"/>
  <c r="H3309" i="3" s="1"/>
  <c r="Y3299" i="4"/>
  <c r="J3309" i="3" s="1"/>
  <c r="U3300" i="4"/>
  <c r="F3310" i="3" s="1"/>
  <c r="W3303" i="4"/>
  <c r="H3313" i="3" s="1"/>
  <c r="Y3303" i="4"/>
  <c r="J3313" i="3" s="1"/>
  <c r="U3304" i="4"/>
  <c r="F3314" i="3" s="1"/>
  <c r="W3307" i="4"/>
  <c r="H3317" i="3" s="1"/>
  <c r="Y3307" i="4"/>
  <c r="J3317" i="3" s="1"/>
  <c r="U3308" i="4"/>
  <c r="F3318" i="3" s="1"/>
  <c r="W3311" i="4"/>
  <c r="H3321" i="3" s="1"/>
  <c r="Y3311" i="4"/>
  <c r="J3321" i="3" s="1"/>
  <c r="U3312" i="4"/>
  <c r="F3322" i="3" s="1"/>
  <c r="W3315" i="4"/>
  <c r="H3325" i="3" s="1"/>
  <c r="Y3315" i="4"/>
  <c r="J3325" i="3" s="1"/>
  <c r="U3316" i="4"/>
  <c r="F3326" i="3" s="1"/>
  <c r="W3319" i="4"/>
  <c r="H3329" i="3" s="1"/>
  <c r="Y3319" i="4"/>
  <c r="J3329" i="3" s="1"/>
  <c r="U3320" i="4"/>
  <c r="F3330" i="3" s="1"/>
  <c r="W3323" i="4"/>
  <c r="H3333" i="3" s="1"/>
  <c r="Y3323" i="4"/>
  <c r="J3333" i="3" s="1"/>
  <c r="U3324" i="4"/>
  <c r="F3334" i="3" s="1"/>
  <c r="W3327" i="4"/>
  <c r="H3337" i="3" s="1"/>
  <c r="Y3327" i="4"/>
  <c r="J3337" i="3" s="1"/>
  <c r="U3328" i="4"/>
  <c r="F3338" i="3" s="1"/>
  <c r="W3331" i="4"/>
  <c r="H3341" i="3" s="1"/>
  <c r="Y3331" i="4"/>
  <c r="J3341" i="3" s="1"/>
  <c r="U3332" i="4"/>
  <c r="F3342" i="3" s="1"/>
  <c r="W3335" i="4"/>
  <c r="H3345" i="3" s="1"/>
  <c r="Y3335" i="4"/>
  <c r="J3345" i="3" s="1"/>
  <c r="U3336" i="4"/>
  <c r="F3346" i="3" s="1"/>
  <c r="W3339" i="4"/>
  <c r="H3349" i="3" s="1"/>
  <c r="Y3339" i="4"/>
  <c r="J3349" i="3" s="1"/>
  <c r="U3340" i="4"/>
  <c r="F3350" i="3" s="1"/>
  <c r="W3343" i="4"/>
  <c r="H3353" i="3" s="1"/>
  <c r="Y3343" i="4"/>
  <c r="J3353" i="3" s="1"/>
  <c r="U3344" i="4"/>
  <c r="F3354" i="3" s="1"/>
  <c r="W3347" i="4"/>
  <c r="H3357" i="3" s="1"/>
  <c r="Y3347" i="4"/>
  <c r="J3357" i="3" s="1"/>
  <c r="U3348" i="4"/>
  <c r="F3358" i="3" s="1"/>
  <c r="W3351" i="4"/>
  <c r="H3361" i="3" s="1"/>
  <c r="Y3351" i="4"/>
  <c r="J3361" i="3" s="1"/>
  <c r="U3352" i="4"/>
  <c r="F3362" i="3" s="1"/>
  <c r="W3355" i="4"/>
  <c r="H3365" i="3" s="1"/>
  <c r="Y3355" i="4"/>
  <c r="J3365" i="3" s="1"/>
  <c r="U3356" i="4"/>
  <c r="F3366" i="3" s="1"/>
  <c r="W3359" i="4"/>
  <c r="H3369" i="3" s="1"/>
  <c r="Y3359" i="4"/>
  <c r="J3369" i="3" s="1"/>
  <c r="U3360" i="4"/>
  <c r="F3370" i="3" s="1"/>
  <c r="W3363" i="4"/>
  <c r="H3373" i="3" s="1"/>
  <c r="Y3363" i="4"/>
  <c r="J3373" i="3" s="1"/>
  <c r="U3364" i="4"/>
  <c r="F3374" i="3" s="1"/>
  <c r="W3367" i="4"/>
  <c r="H3377" i="3" s="1"/>
  <c r="Y3367" i="4"/>
  <c r="J3377" i="3" s="1"/>
  <c r="U3368" i="4"/>
  <c r="F3378" i="3" s="1"/>
  <c r="W3371" i="4"/>
  <c r="H3381" i="3" s="1"/>
  <c r="Y3371" i="4"/>
  <c r="J3381" i="3" s="1"/>
  <c r="U3372" i="4"/>
  <c r="F3382" i="3" s="1"/>
  <c r="W3375" i="4"/>
  <c r="H3385" i="3" s="1"/>
  <c r="Y3375" i="4"/>
  <c r="J3385" i="3" s="1"/>
  <c r="U3376" i="4"/>
  <c r="F3386" i="3" s="1"/>
  <c r="Y3378" i="4"/>
  <c r="J3388" i="3" s="1"/>
  <c r="W3379" i="4"/>
  <c r="H3389" i="3" s="1"/>
  <c r="Y3379" i="4"/>
  <c r="J3389" i="3" s="1"/>
  <c r="U3380" i="4"/>
  <c r="F3390" i="3" s="1"/>
  <c r="W3383" i="4"/>
  <c r="H3393" i="3" s="1"/>
  <c r="U3384" i="4"/>
  <c r="F3394" i="3" s="1"/>
  <c r="V3386" i="4"/>
  <c r="G3396" i="3" s="1"/>
  <c r="V3388" i="4"/>
  <c r="G3398" i="3" s="1"/>
  <c r="U3391" i="4"/>
  <c r="F3401" i="3" s="1"/>
  <c r="U3394" i="4"/>
  <c r="F3404" i="3" s="1"/>
  <c r="U3402" i="4"/>
  <c r="F3412" i="3" s="1"/>
  <c r="Y3402" i="4"/>
  <c r="J3412" i="3" s="1"/>
  <c r="U3406" i="4"/>
  <c r="F3416" i="3" s="1"/>
  <c r="Y3406" i="4"/>
  <c r="J3416" i="3" s="1"/>
  <c r="W3409" i="4"/>
  <c r="H3419" i="3" s="1"/>
  <c r="U3410" i="4"/>
  <c r="F3420" i="3" s="1"/>
  <c r="Y3410" i="4"/>
  <c r="J3420" i="3" s="1"/>
  <c r="W3413" i="4"/>
  <c r="H3423" i="3" s="1"/>
  <c r="U3414" i="4"/>
  <c r="F3424" i="3" s="1"/>
  <c r="Y3414" i="4"/>
  <c r="J3424" i="3" s="1"/>
  <c r="W3417" i="4"/>
  <c r="H3427" i="3" s="1"/>
  <c r="U3418" i="4"/>
  <c r="F3428" i="3" s="1"/>
  <c r="Y3418" i="4"/>
  <c r="J3428" i="3" s="1"/>
  <c r="W3421" i="4"/>
  <c r="H3431" i="3" s="1"/>
  <c r="Y3421" i="4"/>
  <c r="J3431" i="3" s="1"/>
  <c r="U3422" i="4"/>
  <c r="F3432" i="3" s="1"/>
  <c r="Y3424" i="4"/>
  <c r="J3434" i="3" s="1"/>
  <c r="W3425" i="4"/>
  <c r="H3435" i="3" s="1"/>
  <c r="U3426" i="4"/>
  <c r="F3436" i="3" s="1"/>
  <c r="Y3428" i="4"/>
  <c r="J3438" i="3" s="1"/>
  <c r="T3433" i="4"/>
  <c r="E3443" i="3" s="1"/>
  <c r="U3438" i="4"/>
  <c r="F3448" i="3" s="1"/>
  <c r="Y3441" i="4"/>
  <c r="J3451" i="3" s="1"/>
  <c r="T3455" i="4"/>
  <c r="E3465" i="3" s="1"/>
  <c r="V3455" i="4"/>
  <c r="G3465" i="3" s="1"/>
  <c r="W3466" i="4"/>
  <c r="H3476" i="3" s="1"/>
  <c r="T3469" i="4"/>
  <c r="E3479" i="3" s="1"/>
  <c r="V3469" i="4"/>
  <c r="G3479" i="3" s="1"/>
  <c r="W3482" i="4"/>
  <c r="H3492" i="3" s="1"/>
  <c r="T3488" i="4"/>
  <c r="E3498" i="3" s="1"/>
  <c r="V3488" i="4"/>
  <c r="G3498" i="3" s="1"/>
  <c r="U3493" i="4"/>
  <c r="F3503" i="3" s="1"/>
  <c r="W3495" i="4"/>
  <c r="H3505" i="3" s="1"/>
  <c r="T3496" i="4"/>
  <c r="E3506" i="3" s="1"/>
  <c r="V3496" i="4"/>
  <c r="G3506" i="3" s="1"/>
  <c r="U3501" i="4"/>
  <c r="F3511" i="3" s="1"/>
  <c r="W3503" i="4"/>
  <c r="H3513" i="3" s="1"/>
  <c r="W3506" i="4"/>
  <c r="H3516" i="3" s="1"/>
  <c r="U3511" i="4"/>
  <c r="F3521" i="3" s="1"/>
  <c r="W3513" i="4"/>
  <c r="H3523" i="3" s="1"/>
  <c r="T3514" i="4"/>
  <c r="E3524" i="3" s="1"/>
  <c r="V3514" i="4"/>
  <c r="G3524" i="3" s="1"/>
  <c r="X3514" i="4"/>
  <c r="I3524" i="3" s="1"/>
  <c r="U3519" i="4"/>
  <c r="F3529" i="3" s="1"/>
  <c r="W3521" i="4"/>
  <c r="H3531" i="3" s="1"/>
  <c r="T3522" i="4"/>
  <c r="E3532" i="3" s="1"/>
  <c r="V3522" i="4"/>
  <c r="G3532" i="3" s="1"/>
  <c r="X3522" i="4"/>
  <c r="I3532" i="3" s="1"/>
  <c r="U3527" i="4"/>
  <c r="F3537" i="3" s="1"/>
  <c r="W3529" i="4"/>
  <c r="H3539" i="3" s="1"/>
  <c r="T3530" i="4"/>
  <c r="E3540" i="3" s="1"/>
  <c r="V3530" i="4"/>
  <c r="G3540" i="3" s="1"/>
  <c r="X3530" i="4"/>
  <c r="I3540" i="3" s="1"/>
  <c r="U3535" i="4"/>
  <c r="F3545" i="3" s="1"/>
  <c r="W3537" i="4"/>
  <c r="H3547" i="3" s="1"/>
  <c r="T3538" i="4"/>
  <c r="E3548" i="3" s="1"/>
  <c r="V3538" i="4"/>
  <c r="G3548" i="3" s="1"/>
  <c r="X3538" i="4"/>
  <c r="I3548" i="3" s="1"/>
  <c r="U3543" i="4"/>
  <c r="F3553" i="3" s="1"/>
  <c r="W3545" i="4"/>
  <c r="H3555" i="3" s="1"/>
  <c r="T3546" i="4"/>
  <c r="E3556" i="3" s="1"/>
  <c r="V3546" i="4"/>
  <c r="G3556" i="3" s="1"/>
  <c r="U3549" i="4"/>
  <c r="F3559" i="3" s="1"/>
  <c r="Y3554" i="4"/>
  <c r="J3564" i="3" s="1"/>
  <c r="T3557" i="4"/>
  <c r="E3567" i="3" s="1"/>
  <c r="V3557" i="4"/>
  <c r="G3567" i="3" s="1"/>
  <c r="Y3562" i="4"/>
  <c r="J3572" i="3" s="1"/>
  <c r="T3563" i="4"/>
  <c r="E3573" i="3" s="1"/>
  <c r="T3566" i="4"/>
  <c r="E3576" i="3" s="1"/>
  <c r="U3568" i="4"/>
  <c r="F3578" i="3" s="1"/>
  <c r="T3571" i="4"/>
  <c r="E3581" i="3" s="1"/>
  <c r="T3574" i="4"/>
  <c r="E3584" i="3" s="1"/>
  <c r="T3579" i="4"/>
  <c r="E3589" i="3" s="1"/>
  <c r="V3581" i="4"/>
  <c r="G3591" i="3" s="1"/>
  <c r="X3581" i="4"/>
  <c r="I3591" i="3" s="1"/>
  <c r="T3584" i="4"/>
  <c r="E3594" i="3" s="1"/>
  <c r="X3584" i="4"/>
  <c r="I3594" i="3" s="1"/>
  <c r="U3591" i="4"/>
  <c r="F3601" i="3" s="1"/>
  <c r="U3597" i="4"/>
  <c r="F3607" i="3" s="1"/>
  <c r="W3599" i="4"/>
  <c r="H3609" i="3" s="1"/>
  <c r="Y3599" i="4"/>
  <c r="J3609" i="3" s="1"/>
  <c r="U3600" i="4"/>
  <c r="F3610" i="3" s="1"/>
  <c r="V3607" i="4"/>
  <c r="G3617" i="3" s="1"/>
  <c r="W3609" i="4"/>
  <c r="H3619" i="3" s="1"/>
  <c r="X3612" i="4"/>
  <c r="I3622" i="3" s="1"/>
  <c r="T3620" i="4"/>
  <c r="E3630" i="3" s="1"/>
  <c r="X3620" i="4"/>
  <c r="I3630" i="3" s="1"/>
  <c r="T3624" i="4"/>
  <c r="E3634" i="3" s="1"/>
  <c r="X3624" i="4"/>
  <c r="I3634" i="3" s="1"/>
  <c r="T3628" i="4"/>
  <c r="E3638" i="3" s="1"/>
  <c r="X3628" i="4"/>
  <c r="I3638" i="3" s="1"/>
  <c r="T3632" i="4"/>
  <c r="E3642" i="3" s="1"/>
  <c r="X3632" i="4"/>
  <c r="I3642" i="3" s="1"/>
  <c r="V3635" i="4"/>
  <c r="G3645" i="3" s="1"/>
  <c r="T3636" i="4"/>
  <c r="E3646" i="3" s="1"/>
  <c r="X3636" i="4"/>
  <c r="I3646" i="3" s="1"/>
  <c r="T3640" i="4"/>
  <c r="E3650" i="3" s="1"/>
  <c r="X3640" i="4"/>
  <c r="I3650" i="3" s="1"/>
  <c r="T3644" i="4"/>
  <c r="E3654" i="3" s="1"/>
  <c r="X3644" i="4"/>
  <c r="I3654" i="3" s="1"/>
  <c r="V3647" i="4"/>
  <c r="G3657" i="3" s="1"/>
  <c r="T3648" i="4"/>
  <c r="E3658" i="3" s="1"/>
  <c r="X3648" i="4"/>
  <c r="I3658" i="3" s="1"/>
  <c r="V3651" i="4"/>
  <c r="G3661" i="3" s="1"/>
  <c r="T3652" i="4"/>
  <c r="E3662" i="3" s="1"/>
  <c r="X3652" i="4"/>
  <c r="I3662" i="3" s="1"/>
  <c r="V3655" i="4"/>
  <c r="G3665" i="3" s="1"/>
  <c r="T3656" i="4"/>
  <c r="E3666" i="3" s="1"/>
  <c r="X3656" i="4"/>
  <c r="I3666" i="3" s="1"/>
  <c r="V3659" i="4"/>
  <c r="G3669" i="3" s="1"/>
  <c r="T3660" i="4"/>
  <c r="E3670" i="3" s="1"/>
  <c r="X3660" i="4"/>
  <c r="I3670" i="3" s="1"/>
  <c r="V3663" i="4"/>
  <c r="G3673" i="3" s="1"/>
  <c r="X3663" i="4"/>
  <c r="I3673" i="3" s="1"/>
  <c r="T3664" i="4"/>
  <c r="E3674" i="3" s="1"/>
  <c r="V3667" i="4"/>
  <c r="G3677" i="3" s="1"/>
  <c r="X3667" i="4"/>
  <c r="I3677" i="3" s="1"/>
  <c r="T3668" i="4"/>
  <c r="E3678" i="3" s="1"/>
  <c r="V3671" i="4"/>
  <c r="G3681" i="3" s="1"/>
  <c r="X3671" i="4"/>
  <c r="I3681" i="3" s="1"/>
  <c r="T3672" i="4"/>
  <c r="E3682" i="3" s="1"/>
  <c r="V3675" i="4"/>
  <c r="G3685" i="3" s="1"/>
  <c r="X3675" i="4"/>
  <c r="I3685" i="3" s="1"/>
  <c r="T3676" i="4"/>
  <c r="E3686" i="3" s="1"/>
  <c r="X3678" i="4"/>
  <c r="I3688" i="3" s="1"/>
  <c r="V3679" i="4"/>
  <c r="G3689" i="3" s="1"/>
  <c r="T3680" i="4"/>
  <c r="E3690" i="3" s="1"/>
  <c r="W3508" i="4"/>
  <c r="H3518" i="3" s="1"/>
  <c r="T3509" i="4"/>
  <c r="E3519" i="3" s="1"/>
  <c r="V3509" i="4"/>
  <c r="G3519" i="3" s="1"/>
  <c r="X3509" i="4"/>
  <c r="I3519" i="3" s="1"/>
  <c r="U3514" i="4"/>
  <c r="F3524" i="3" s="1"/>
  <c r="W3516" i="4"/>
  <c r="H3526" i="3" s="1"/>
  <c r="T3517" i="4"/>
  <c r="E3527" i="3" s="1"/>
  <c r="V3517" i="4"/>
  <c r="G3527" i="3" s="1"/>
  <c r="X3517" i="4"/>
  <c r="I3527" i="3" s="1"/>
  <c r="U3522" i="4"/>
  <c r="F3532" i="3" s="1"/>
  <c r="W3524" i="4"/>
  <c r="H3534" i="3" s="1"/>
  <c r="T3525" i="4"/>
  <c r="E3535" i="3" s="1"/>
  <c r="V3525" i="4"/>
  <c r="G3535" i="3" s="1"/>
  <c r="X3525" i="4"/>
  <c r="I3535" i="3" s="1"/>
  <c r="U3530" i="4"/>
  <c r="F3540" i="3" s="1"/>
  <c r="W3532" i="4"/>
  <c r="H3542" i="3" s="1"/>
  <c r="T3533" i="4"/>
  <c r="E3543" i="3" s="1"/>
  <c r="V3533" i="4"/>
  <c r="G3543" i="3" s="1"/>
  <c r="X3533" i="4"/>
  <c r="I3543" i="3" s="1"/>
  <c r="U3538" i="4"/>
  <c r="F3548" i="3" s="1"/>
  <c r="W3540" i="4"/>
  <c r="H3550" i="3" s="1"/>
  <c r="T3541" i="4"/>
  <c r="E3551" i="3" s="1"/>
  <c r="V3541" i="4"/>
  <c r="G3551" i="3" s="1"/>
  <c r="X3541" i="4"/>
  <c r="I3551" i="3" s="1"/>
  <c r="W3548" i="4"/>
  <c r="H3558" i="3" s="1"/>
  <c r="T3549" i="4"/>
  <c r="E3559" i="3" s="1"/>
  <c r="V3549" i="4"/>
  <c r="G3559" i="3" s="1"/>
  <c r="V3552" i="4"/>
  <c r="G3562" i="3" s="1"/>
  <c r="X3552" i="4"/>
  <c r="I3562" i="3" s="1"/>
  <c r="U3553" i="4"/>
  <c r="F3563" i="3" s="1"/>
  <c r="T3555" i="4"/>
  <c r="E3565" i="3" s="1"/>
  <c r="V3560" i="4"/>
  <c r="G3570" i="3" s="1"/>
  <c r="X3560" i="4"/>
  <c r="I3570" i="3" s="1"/>
  <c r="U3561" i="4"/>
  <c r="F3571" i="3" s="1"/>
  <c r="U3563" i="4"/>
  <c r="F3573" i="3" s="1"/>
  <c r="U3571" i="4"/>
  <c r="F3581" i="3" s="1"/>
  <c r="U3579" i="4"/>
  <c r="F3589" i="3" s="1"/>
  <c r="T3582" i="4"/>
  <c r="E3592" i="3" s="1"/>
  <c r="U3584" i="4"/>
  <c r="F3594" i="3" s="1"/>
  <c r="W3586" i="4"/>
  <c r="H3596" i="3" s="1"/>
  <c r="Y3586" i="4"/>
  <c r="J3596" i="3" s="1"/>
  <c r="U3589" i="4"/>
  <c r="F3599" i="3" s="1"/>
  <c r="Y3589" i="4"/>
  <c r="J3599" i="3" s="1"/>
  <c r="X3591" i="4"/>
  <c r="I3601" i="3" s="1"/>
  <c r="T3592" i="4"/>
  <c r="E3602" i="3" s="1"/>
  <c r="X3592" i="4"/>
  <c r="I3602" i="3" s="1"/>
  <c r="T3595" i="4"/>
  <c r="E3605" i="3" s="1"/>
  <c r="X3595" i="4"/>
  <c r="I3605" i="3" s="1"/>
  <c r="T3598" i="4"/>
  <c r="E3608" i="3" s="1"/>
  <c r="T3601" i="4"/>
  <c r="E3611" i="3" s="1"/>
  <c r="V3605" i="4"/>
  <c r="G3615" i="3" s="1"/>
  <c r="W3607" i="4"/>
  <c r="H3617" i="3" s="1"/>
  <c r="X3610" i="4"/>
  <c r="I3620" i="3" s="1"/>
  <c r="X3617" i="4"/>
  <c r="I3627" i="3" s="1"/>
  <c r="U3620" i="4"/>
  <c r="F3630" i="3" s="1"/>
  <c r="Y3620" i="4"/>
  <c r="J3630" i="3" s="1"/>
  <c r="W3623" i="4"/>
  <c r="H3633" i="3" s="1"/>
  <c r="U3624" i="4"/>
  <c r="F3634" i="3" s="1"/>
  <c r="Y3624" i="4"/>
  <c r="J3634" i="3" s="1"/>
  <c r="W3627" i="4"/>
  <c r="H3637" i="3" s="1"/>
  <c r="U3628" i="4"/>
  <c r="F3638" i="3" s="1"/>
  <c r="Y3628" i="4"/>
  <c r="J3638" i="3" s="1"/>
  <c r="W3631" i="4"/>
  <c r="H3641" i="3" s="1"/>
  <c r="U3632" i="4"/>
  <c r="F3642" i="3" s="1"/>
  <c r="Y3632" i="4"/>
  <c r="J3642" i="3" s="1"/>
  <c r="W3635" i="4"/>
  <c r="H3645" i="3" s="1"/>
  <c r="U3636" i="4"/>
  <c r="F3646" i="3" s="1"/>
  <c r="Y3636" i="4"/>
  <c r="J3646" i="3" s="1"/>
  <c r="W3639" i="4"/>
  <c r="H3649" i="3" s="1"/>
  <c r="U3640" i="4"/>
  <c r="F3650" i="3" s="1"/>
  <c r="Y3640" i="4"/>
  <c r="J3650" i="3" s="1"/>
  <c r="W3643" i="4"/>
  <c r="H3653" i="3" s="1"/>
  <c r="U3644" i="4"/>
  <c r="F3654" i="3" s="1"/>
  <c r="Y3644" i="4"/>
  <c r="J3654" i="3" s="1"/>
  <c r="W3647" i="4"/>
  <c r="H3657" i="3" s="1"/>
  <c r="U3648" i="4"/>
  <c r="F3658" i="3" s="1"/>
  <c r="Y3648" i="4"/>
  <c r="J3658" i="3" s="1"/>
  <c r="W3651" i="4"/>
  <c r="H3661" i="3" s="1"/>
  <c r="Y3651" i="4"/>
  <c r="J3661" i="3" s="1"/>
  <c r="U3652" i="4"/>
  <c r="F3662" i="3" s="1"/>
  <c r="W3655" i="4"/>
  <c r="H3665" i="3" s="1"/>
  <c r="Y3655" i="4"/>
  <c r="J3665" i="3" s="1"/>
  <c r="U3656" i="4"/>
  <c r="F3666" i="3" s="1"/>
  <c r="W3659" i="4"/>
  <c r="H3669" i="3" s="1"/>
  <c r="Y3659" i="4"/>
  <c r="J3669" i="3" s="1"/>
  <c r="U3660" i="4"/>
  <c r="F3670" i="3" s="1"/>
  <c r="W3663" i="4"/>
  <c r="H3673" i="3" s="1"/>
  <c r="Y3663" i="4"/>
  <c r="J3673" i="3" s="1"/>
  <c r="U3664" i="4"/>
  <c r="F3674" i="3" s="1"/>
  <c r="W3667" i="4"/>
  <c r="H3677" i="3" s="1"/>
  <c r="Y3667" i="4"/>
  <c r="J3677" i="3" s="1"/>
  <c r="U3668" i="4"/>
  <c r="F3678" i="3" s="1"/>
  <c r="W3671" i="4"/>
  <c r="H3681" i="3" s="1"/>
  <c r="Y3671" i="4"/>
  <c r="J3681" i="3" s="1"/>
  <c r="U3672" i="4"/>
  <c r="F3682" i="3" s="1"/>
  <c r="W3527" i="4"/>
  <c r="H3537" i="3" s="1"/>
  <c r="T3528" i="4"/>
  <c r="E3538" i="3" s="1"/>
  <c r="X3528" i="4"/>
  <c r="I3538" i="3" s="1"/>
  <c r="U3533" i="4"/>
  <c r="F3543" i="3" s="1"/>
  <c r="W3535" i="4"/>
  <c r="H3545" i="3" s="1"/>
  <c r="T3536" i="4"/>
  <c r="E3546" i="3" s="1"/>
  <c r="X3536" i="4"/>
  <c r="I3546" i="3" s="1"/>
  <c r="U3541" i="4"/>
  <c r="F3551" i="3" s="1"/>
  <c r="W3543" i="4"/>
  <c r="H3553" i="3" s="1"/>
  <c r="T3544" i="4"/>
  <c r="E3554" i="3" s="1"/>
  <c r="X3544" i="4"/>
  <c r="I3554" i="3" s="1"/>
  <c r="X3548" i="4"/>
  <c r="I3558" i="3" s="1"/>
  <c r="W3552" i="4"/>
  <c r="H3562" i="3" s="1"/>
  <c r="T3553" i="4"/>
  <c r="E3563" i="3" s="1"/>
  <c r="U3555" i="4"/>
  <c r="F3565" i="3" s="1"/>
  <c r="T3558" i="4"/>
  <c r="E3568" i="3" s="1"/>
  <c r="W3560" i="4"/>
  <c r="H3570" i="3" s="1"/>
  <c r="T3561" i="4"/>
  <c r="E3571" i="3" s="1"/>
  <c r="U3569" i="4"/>
  <c r="F3579" i="3" s="1"/>
  <c r="Y3569" i="4"/>
  <c r="J3579" i="3" s="1"/>
  <c r="U3577" i="4"/>
  <c r="F3587" i="3" s="1"/>
  <c r="Y3577" i="4"/>
  <c r="J3587" i="3" s="1"/>
  <c r="T3587" i="4"/>
  <c r="E3597" i="3" s="1"/>
  <c r="V3589" i="4"/>
  <c r="G3599" i="3" s="1"/>
  <c r="U3592" i="4"/>
  <c r="F3602" i="3" s="1"/>
  <c r="U3601" i="4"/>
  <c r="F3611" i="3" s="1"/>
  <c r="X3608" i="4"/>
  <c r="I3618" i="3" s="1"/>
  <c r="V3620" i="4"/>
  <c r="G3630" i="3" s="1"/>
  <c r="T3621" i="4"/>
  <c r="E3631" i="3" s="1"/>
  <c r="X3621" i="4"/>
  <c r="I3631" i="3" s="1"/>
  <c r="V3624" i="4"/>
  <c r="G3634" i="3" s="1"/>
  <c r="T3625" i="4"/>
  <c r="E3635" i="3" s="1"/>
  <c r="X3625" i="4"/>
  <c r="I3635" i="3" s="1"/>
  <c r="V3628" i="4"/>
  <c r="G3638" i="3" s="1"/>
  <c r="T3629" i="4"/>
  <c r="E3639" i="3" s="1"/>
  <c r="X3629" i="4"/>
  <c r="I3639" i="3" s="1"/>
  <c r="T3633" i="4"/>
  <c r="E3643" i="3" s="1"/>
  <c r="X3633" i="4"/>
  <c r="I3643" i="3" s="1"/>
  <c r="V3636" i="4"/>
  <c r="G3646" i="3" s="1"/>
  <c r="T3637" i="4"/>
  <c r="E3647" i="3" s="1"/>
  <c r="X3637" i="4"/>
  <c r="I3647" i="3" s="1"/>
  <c r="V3640" i="4"/>
  <c r="G3650" i="3" s="1"/>
  <c r="X3641" i="4"/>
  <c r="I3651" i="3" s="1"/>
  <c r="T3645" i="4"/>
  <c r="E3655" i="3" s="1"/>
  <c r="X3645" i="4"/>
  <c r="I3655" i="3" s="1"/>
  <c r="V3648" i="4"/>
  <c r="G3658" i="3" s="1"/>
  <c r="T3649" i="4"/>
  <c r="E3659" i="3" s="1"/>
  <c r="X3649" i="4"/>
  <c r="I3659" i="3" s="1"/>
  <c r="V3652" i="4"/>
  <c r="G3662" i="3" s="1"/>
  <c r="T3653" i="4"/>
  <c r="E3663" i="3" s="1"/>
  <c r="X3653" i="4"/>
  <c r="I3663" i="3" s="1"/>
  <c r="V3656" i="4"/>
  <c r="G3666" i="3" s="1"/>
  <c r="T3657" i="4"/>
  <c r="E3667" i="3" s="1"/>
  <c r="X3657" i="4"/>
  <c r="I3667" i="3" s="1"/>
  <c r="V3660" i="4"/>
  <c r="G3670" i="3" s="1"/>
  <c r="T3661" i="4"/>
  <c r="E3671" i="3" s="1"/>
  <c r="V3664" i="4"/>
  <c r="G3674" i="3" s="1"/>
  <c r="T3665" i="4"/>
  <c r="E3675" i="3" s="1"/>
  <c r="V3668" i="4"/>
  <c r="G3678" i="3" s="1"/>
  <c r="T3669" i="4"/>
  <c r="E3679" i="3" s="1"/>
  <c r="V3672" i="4"/>
  <c r="G3682" i="3" s="1"/>
  <c r="T3673" i="4"/>
  <c r="E3683" i="3" s="1"/>
  <c r="V3676" i="4"/>
  <c r="G3686" i="3" s="1"/>
  <c r="T3677" i="4"/>
  <c r="E3687" i="3" s="1"/>
  <c r="W3514" i="4"/>
  <c r="H3524" i="3" s="1"/>
  <c r="T3515" i="4"/>
  <c r="E3525" i="3" s="1"/>
  <c r="V3515" i="4"/>
  <c r="G3525" i="3" s="1"/>
  <c r="X3515" i="4"/>
  <c r="I3525" i="3" s="1"/>
  <c r="U3520" i="4"/>
  <c r="F3530" i="3" s="1"/>
  <c r="W3522" i="4"/>
  <c r="H3532" i="3" s="1"/>
  <c r="T3523" i="4"/>
  <c r="E3533" i="3" s="1"/>
  <c r="V3523" i="4"/>
  <c r="G3533" i="3" s="1"/>
  <c r="X3523" i="4"/>
  <c r="I3533" i="3" s="1"/>
  <c r="U3528" i="4"/>
  <c r="F3538" i="3" s="1"/>
  <c r="W3530" i="4"/>
  <c r="H3540" i="3" s="1"/>
  <c r="T3531" i="4"/>
  <c r="E3541" i="3" s="1"/>
  <c r="V3531" i="4"/>
  <c r="G3541" i="3" s="1"/>
  <c r="X3531" i="4"/>
  <c r="I3541" i="3" s="1"/>
  <c r="U3536" i="4"/>
  <c r="F3546" i="3" s="1"/>
  <c r="W3538" i="4"/>
  <c r="H3548" i="3" s="1"/>
  <c r="T3539" i="4"/>
  <c r="E3549" i="3" s="1"/>
  <c r="V3539" i="4"/>
  <c r="G3549" i="3" s="1"/>
  <c r="X3539" i="4"/>
  <c r="I3549" i="3" s="1"/>
  <c r="U3544" i="4"/>
  <c r="F3554" i="3" s="1"/>
  <c r="W3546" i="4"/>
  <c r="H3556" i="3" s="1"/>
  <c r="T3547" i="4"/>
  <c r="E3557" i="3" s="1"/>
  <c r="V3547" i="4"/>
  <c r="G3557" i="3" s="1"/>
  <c r="T3550" i="4"/>
  <c r="E3560" i="3" s="1"/>
  <c r="V3550" i="4"/>
  <c r="G3560" i="3" s="1"/>
  <c r="X3550" i="4"/>
  <c r="I3560" i="3" s="1"/>
  <c r="T3551" i="4"/>
  <c r="E3561" i="3" s="1"/>
  <c r="V3555" i="4"/>
  <c r="G3565" i="3" s="1"/>
  <c r="U3558" i="4"/>
  <c r="F3568" i="3" s="1"/>
  <c r="T3564" i="4"/>
  <c r="E3574" i="3" s="1"/>
  <c r="X3564" i="4"/>
  <c r="I3574" i="3" s="1"/>
  <c r="W3566" i="4"/>
  <c r="H3576" i="3" s="1"/>
  <c r="V3569" i="4"/>
  <c r="G3579" i="3" s="1"/>
  <c r="T3572" i="4"/>
  <c r="E3582" i="3" s="1"/>
  <c r="X3572" i="4"/>
  <c r="I3582" i="3" s="1"/>
  <c r="W3574" i="4"/>
  <c r="H3584" i="3" s="1"/>
  <c r="V3577" i="4"/>
  <c r="G3587" i="3" s="1"/>
  <c r="T3580" i="4"/>
  <c r="E3590" i="3" s="1"/>
  <c r="X3580" i="4"/>
  <c r="I3590" i="3" s="1"/>
  <c r="U3587" i="4"/>
  <c r="F3597" i="3" s="1"/>
  <c r="T3590" i="4"/>
  <c r="E3600" i="3" s="1"/>
  <c r="T3593" i="4"/>
  <c r="E3603" i="3" s="1"/>
  <c r="V3595" i="4"/>
  <c r="G3605" i="3" s="1"/>
  <c r="V3598" i="4"/>
  <c r="G3608" i="3" s="1"/>
  <c r="W3603" i="4"/>
  <c r="H3613" i="3" s="1"/>
  <c r="X3606" i="4"/>
  <c r="I3616" i="3" s="1"/>
  <c r="V3617" i="4"/>
  <c r="G3627" i="3" s="1"/>
  <c r="U3621" i="4"/>
  <c r="F3631" i="3" s="1"/>
  <c r="Y3621" i="4"/>
  <c r="J3631" i="3" s="1"/>
  <c r="U3625" i="4"/>
  <c r="F3635" i="3" s="1"/>
  <c r="Y3625" i="4"/>
  <c r="J3635" i="3" s="1"/>
  <c r="U3629" i="4"/>
  <c r="F3639" i="3" s="1"/>
  <c r="Y3629" i="4"/>
  <c r="J3639" i="3" s="1"/>
  <c r="U3633" i="4"/>
  <c r="F3643" i="3" s="1"/>
  <c r="Y3633" i="4"/>
  <c r="J3643" i="3" s="1"/>
  <c r="U3637" i="4"/>
  <c r="F3647" i="3" s="1"/>
  <c r="Y3637" i="4"/>
  <c r="J3647" i="3" s="1"/>
  <c r="U3641" i="4"/>
  <c r="F3651" i="3" s="1"/>
  <c r="Y3641" i="4"/>
  <c r="J3651" i="3" s="1"/>
  <c r="W3644" i="4"/>
  <c r="H3654" i="3" s="1"/>
  <c r="U3645" i="4"/>
  <c r="F3655" i="3" s="1"/>
  <c r="Y3645" i="4"/>
  <c r="J3655" i="3" s="1"/>
  <c r="W3648" i="4"/>
  <c r="H3658" i="3" s="1"/>
  <c r="U3649" i="4"/>
  <c r="F3659" i="3" s="1"/>
  <c r="Y3649" i="4"/>
  <c r="J3659" i="3" s="1"/>
  <c r="W3652" i="4"/>
  <c r="H3662" i="3" s="1"/>
  <c r="U3653" i="4"/>
  <c r="F3663" i="3" s="1"/>
  <c r="W3656" i="4"/>
  <c r="H3666" i="3" s="1"/>
  <c r="U3657" i="4"/>
  <c r="F3667" i="3" s="1"/>
  <c r="W3660" i="4"/>
  <c r="H3670" i="3" s="1"/>
  <c r="U3661" i="4"/>
  <c r="F3671" i="3" s="1"/>
  <c r="W3664" i="4"/>
  <c r="H3674" i="3" s="1"/>
  <c r="U3665" i="4"/>
  <c r="F3675" i="3" s="1"/>
  <c r="W3668" i="4"/>
  <c r="H3678" i="3" s="1"/>
  <c r="U3669" i="4"/>
  <c r="F3679" i="3" s="1"/>
  <c r="W3672" i="4"/>
  <c r="H3682" i="3" s="1"/>
  <c r="U3673" i="4"/>
  <c r="F3683" i="3" s="1"/>
  <c r="W3676" i="4"/>
  <c r="H3686" i="3" s="1"/>
  <c r="U3677" i="4"/>
  <c r="F3687" i="3" s="1"/>
  <c r="W3680" i="4"/>
  <c r="H3690" i="3" s="1"/>
  <c r="U3681" i="4"/>
  <c r="F3691" i="3" s="1"/>
  <c r="W3684" i="4"/>
  <c r="H3694" i="3" s="1"/>
  <c r="U3685" i="4"/>
  <c r="F3695" i="3" s="1"/>
  <c r="W3501" i="4"/>
  <c r="H3511" i="3" s="1"/>
  <c r="T3502" i="4"/>
  <c r="E3512" i="3" s="1"/>
  <c r="V3502" i="4"/>
  <c r="G3512" i="3" s="1"/>
  <c r="X3502" i="4"/>
  <c r="I3512" i="3" s="1"/>
  <c r="U3507" i="4"/>
  <c r="F3517" i="3" s="1"/>
  <c r="W3509" i="4"/>
  <c r="H3519" i="3" s="1"/>
  <c r="T3510" i="4"/>
  <c r="E3520" i="3" s="1"/>
  <c r="V3510" i="4"/>
  <c r="G3520" i="3" s="1"/>
  <c r="X3510" i="4"/>
  <c r="I3520" i="3" s="1"/>
  <c r="U3515" i="4"/>
  <c r="F3525" i="3" s="1"/>
  <c r="W3517" i="4"/>
  <c r="H3527" i="3" s="1"/>
  <c r="T3518" i="4"/>
  <c r="E3528" i="3" s="1"/>
  <c r="V3518" i="4"/>
  <c r="G3528" i="3" s="1"/>
  <c r="X3518" i="4"/>
  <c r="I3528" i="3" s="1"/>
  <c r="U3523" i="4"/>
  <c r="F3533" i="3" s="1"/>
  <c r="W3525" i="4"/>
  <c r="H3535" i="3" s="1"/>
  <c r="T3526" i="4"/>
  <c r="E3536" i="3" s="1"/>
  <c r="V3526" i="4"/>
  <c r="G3536" i="3" s="1"/>
  <c r="X3526" i="4"/>
  <c r="I3536" i="3" s="1"/>
  <c r="U3531" i="4"/>
  <c r="F3541" i="3" s="1"/>
  <c r="W3533" i="4"/>
  <c r="H3543" i="3" s="1"/>
  <c r="T3534" i="4"/>
  <c r="E3544" i="3" s="1"/>
  <c r="V3534" i="4"/>
  <c r="G3544" i="3" s="1"/>
  <c r="X3534" i="4"/>
  <c r="I3544" i="3" s="1"/>
  <c r="U3539" i="4"/>
  <c r="F3549" i="3" s="1"/>
  <c r="W3541" i="4"/>
  <c r="H3551" i="3" s="1"/>
  <c r="T3542" i="4"/>
  <c r="E3552" i="3" s="1"/>
  <c r="V3542" i="4"/>
  <c r="G3552" i="3" s="1"/>
  <c r="X3542" i="4"/>
  <c r="I3552" i="3" s="1"/>
  <c r="X3546" i="4"/>
  <c r="I3556" i="3" s="1"/>
  <c r="U3550" i="4"/>
  <c r="F3560" i="3" s="1"/>
  <c r="X3557" i="4"/>
  <c r="I3567" i="3" s="1"/>
  <c r="X3563" i="4"/>
  <c r="I3573" i="3" s="1"/>
  <c r="U3564" i="4"/>
  <c r="F3574" i="3" s="1"/>
  <c r="T3567" i="4"/>
  <c r="E3577" i="3" s="1"/>
  <c r="T3570" i="4"/>
  <c r="E3580" i="3" s="1"/>
  <c r="T3575" i="4"/>
  <c r="E3585" i="3" s="1"/>
  <c r="T3578" i="4"/>
  <c r="E3588" i="3" s="1"/>
  <c r="U3580" i="4"/>
  <c r="F3590" i="3" s="1"/>
  <c r="W3582" i="4"/>
  <c r="H3592" i="3" s="1"/>
  <c r="Y3582" i="4"/>
  <c r="J3592" i="3" s="1"/>
  <c r="U3585" i="4"/>
  <c r="F3595" i="3" s="1"/>
  <c r="Y3585" i="4"/>
  <c r="J3595" i="3" s="1"/>
  <c r="X3587" i="4"/>
  <c r="I3597" i="3" s="1"/>
  <c r="Y3592" i="4"/>
  <c r="J3602" i="3" s="1"/>
  <c r="U3593" i="4"/>
  <c r="F3603" i="3" s="1"/>
  <c r="Y3595" i="4"/>
  <c r="J3605" i="3" s="1"/>
  <c r="T3596" i="4"/>
  <c r="E3606" i="3" s="1"/>
  <c r="X3596" i="4"/>
  <c r="I3606" i="3" s="1"/>
  <c r="W3598" i="4"/>
  <c r="H3608" i="3" s="1"/>
  <c r="Y3598" i="4"/>
  <c r="J3608" i="3" s="1"/>
  <c r="W3601" i="4"/>
  <c r="H3611" i="3" s="1"/>
  <c r="X3604" i="4"/>
  <c r="I3614" i="3" s="1"/>
  <c r="V3615" i="4"/>
  <c r="G3625" i="3" s="1"/>
  <c r="W3617" i="4"/>
  <c r="H3627" i="3" s="1"/>
  <c r="T3618" i="4"/>
  <c r="E3628" i="3" s="1"/>
  <c r="X3618" i="4"/>
  <c r="I3628" i="3" s="1"/>
  <c r="T3622" i="4"/>
  <c r="E3632" i="3" s="1"/>
  <c r="X3622" i="4"/>
  <c r="I3632" i="3" s="1"/>
  <c r="T3626" i="4"/>
  <c r="E3636" i="3" s="1"/>
  <c r="X3626" i="4"/>
  <c r="I3636" i="3" s="1"/>
  <c r="T3630" i="4"/>
  <c r="E3640" i="3" s="1"/>
  <c r="X3630" i="4"/>
  <c r="I3640" i="3" s="1"/>
  <c r="T3634" i="4"/>
  <c r="E3644" i="3" s="1"/>
  <c r="X3634" i="4"/>
  <c r="I3644" i="3" s="1"/>
  <c r="T3638" i="4"/>
  <c r="E3648" i="3" s="1"/>
  <c r="X3638" i="4"/>
  <c r="I3648" i="3" s="1"/>
  <c r="T3642" i="4"/>
  <c r="E3652" i="3" s="1"/>
  <c r="X3642" i="4"/>
  <c r="I3652" i="3" s="1"/>
  <c r="T3646" i="4"/>
  <c r="E3656" i="3" s="1"/>
  <c r="X3646" i="4"/>
  <c r="I3656" i="3" s="1"/>
  <c r="V3649" i="4"/>
  <c r="G3659" i="3" s="1"/>
  <c r="T3650" i="4"/>
  <c r="E3660" i="3" s="1"/>
  <c r="X3650" i="4"/>
  <c r="I3660" i="3" s="1"/>
  <c r="V3653" i="4"/>
  <c r="G3663" i="3" s="1"/>
  <c r="T3654" i="4"/>
  <c r="E3664" i="3" s="1"/>
  <c r="X3654" i="4"/>
  <c r="I3664" i="3" s="1"/>
  <c r="V3657" i="4"/>
  <c r="G3667" i="3" s="1"/>
  <c r="T3658" i="4"/>
  <c r="E3668" i="3" s="1"/>
  <c r="X3658" i="4"/>
  <c r="I3668" i="3" s="1"/>
  <c r="V3661" i="4"/>
  <c r="G3671" i="3" s="1"/>
  <c r="X3661" i="4"/>
  <c r="I3671" i="3" s="1"/>
  <c r="T3662" i="4"/>
  <c r="E3672" i="3" s="1"/>
  <c r="X3662" i="4"/>
  <c r="I3672" i="3" s="1"/>
  <c r="V3665" i="4"/>
  <c r="G3675" i="3" s="1"/>
  <c r="X3665" i="4"/>
  <c r="I3675" i="3" s="1"/>
  <c r="T3666" i="4"/>
  <c r="E3676" i="3" s="1"/>
  <c r="V3669" i="4"/>
  <c r="G3679" i="3" s="1"/>
  <c r="X3669" i="4"/>
  <c r="I3679" i="3" s="1"/>
  <c r="T3670" i="4"/>
  <c r="E3680" i="3" s="1"/>
  <c r="V3521" i="4"/>
  <c r="G3531" i="3" s="1"/>
  <c r="X3521" i="4"/>
  <c r="I3531" i="3" s="1"/>
  <c r="V3529" i="4"/>
  <c r="G3539" i="3" s="1"/>
  <c r="X3529" i="4"/>
  <c r="I3539" i="3" s="1"/>
  <c r="V3537" i="4"/>
  <c r="G3547" i="3" s="1"/>
  <c r="X3537" i="4"/>
  <c r="I3547" i="3" s="1"/>
  <c r="V3545" i="4"/>
  <c r="G3555" i="3" s="1"/>
  <c r="X3545" i="4"/>
  <c r="I3555" i="3" s="1"/>
  <c r="U3548" i="4"/>
  <c r="F3558" i="3" s="1"/>
  <c r="T3552" i="4"/>
  <c r="E3562" i="3" s="1"/>
  <c r="W3553" i="4"/>
  <c r="H3563" i="3" s="1"/>
  <c r="Y3553" i="4"/>
  <c r="J3563" i="3" s="1"/>
  <c r="Y3558" i="4"/>
  <c r="J3568" i="3" s="1"/>
  <c r="U3559" i="4"/>
  <c r="F3569" i="3" s="1"/>
  <c r="Y3559" i="4"/>
  <c r="J3569" i="3" s="1"/>
  <c r="T3560" i="4"/>
  <c r="E3570" i="3" s="1"/>
  <c r="W3561" i="4"/>
  <c r="H3571" i="3" s="1"/>
  <c r="Y3561" i="4"/>
  <c r="J3571" i="3" s="1"/>
  <c r="T3562" i="4"/>
  <c r="E3572" i="3" s="1"/>
  <c r="V3562" i="4"/>
  <c r="G3572" i="3" s="1"/>
  <c r="U3567" i="4"/>
  <c r="F3577" i="3" s="1"/>
  <c r="U3575" i="4"/>
  <c r="F3585" i="3" s="1"/>
  <c r="T3583" i="4"/>
  <c r="E3593" i="3" s="1"/>
  <c r="V3585" i="4"/>
  <c r="G3595" i="3" s="1"/>
  <c r="X3585" i="4"/>
  <c r="I3595" i="3" s="1"/>
  <c r="T3588" i="4"/>
  <c r="E3598" i="3" s="1"/>
  <c r="X3588" i="4"/>
  <c r="I3598" i="3" s="1"/>
  <c r="U3596" i="4"/>
  <c r="F3606" i="3" s="1"/>
  <c r="X3599" i="4"/>
  <c r="I3609" i="3" s="1"/>
  <c r="X3602" i="4"/>
  <c r="I3612" i="3" s="1"/>
  <c r="V3613" i="4"/>
  <c r="G3623" i="3" s="1"/>
  <c r="W3615" i="4"/>
  <c r="H3625" i="3" s="1"/>
  <c r="Y3618" i="4"/>
  <c r="J3628" i="3" s="1"/>
  <c r="U3622" i="4"/>
  <c r="F3632" i="3" s="1"/>
  <c r="Y3622" i="4"/>
  <c r="J3632" i="3" s="1"/>
  <c r="U3626" i="4"/>
  <c r="F3636" i="3" s="1"/>
  <c r="Y3626" i="4"/>
  <c r="J3636" i="3" s="1"/>
  <c r="U3630" i="4"/>
  <c r="F3640" i="3" s="1"/>
  <c r="Y3630" i="4"/>
  <c r="J3640" i="3" s="1"/>
  <c r="U3634" i="4"/>
  <c r="F3644" i="3" s="1"/>
  <c r="Y3634" i="4"/>
  <c r="J3644" i="3" s="1"/>
  <c r="U3638" i="4"/>
  <c r="F3648" i="3" s="1"/>
  <c r="Y3638" i="4"/>
  <c r="J3648" i="3" s="1"/>
  <c r="W3641" i="4"/>
  <c r="H3651" i="3" s="1"/>
  <c r="U3642" i="4"/>
  <c r="F3652" i="3" s="1"/>
  <c r="Y3642" i="4"/>
  <c r="J3652" i="3" s="1"/>
  <c r="W3645" i="4"/>
  <c r="H3655" i="3" s="1"/>
  <c r="U3646" i="4"/>
  <c r="F3656" i="3" s="1"/>
  <c r="Y3646" i="4"/>
  <c r="J3656" i="3" s="1"/>
  <c r="W3649" i="4"/>
  <c r="H3659" i="3" s="1"/>
  <c r="U3650" i="4"/>
  <c r="F3660" i="3" s="1"/>
  <c r="Y3650" i="4"/>
  <c r="J3660" i="3" s="1"/>
  <c r="W3653" i="4"/>
  <c r="H3663" i="3" s="1"/>
  <c r="Y3653" i="4"/>
  <c r="J3663" i="3" s="1"/>
  <c r="U3654" i="4"/>
  <c r="F3664" i="3" s="1"/>
  <c r="W3657" i="4"/>
  <c r="H3667" i="3" s="1"/>
  <c r="Y3657" i="4"/>
  <c r="J3667" i="3" s="1"/>
  <c r="U3658" i="4"/>
  <c r="F3668" i="3" s="1"/>
  <c r="W3661" i="4"/>
  <c r="H3671" i="3" s="1"/>
  <c r="Y3661" i="4"/>
  <c r="J3671" i="3" s="1"/>
  <c r="U3662" i="4"/>
  <c r="F3672" i="3" s="1"/>
  <c r="W3665" i="4"/>
  <c r="H3675" i="3" s="1"/>
  <c r="Y3665" i="4"/>
  <c r="J3675" i="3" s="1"/>
  <c r="U3666" i="4"/>
  <c r="F3676" i="3" s="1"/>
  <c r="W3669" i="4"/>
  <c r="H3679" i="3" s="1"/>
  <c r="Y3669" i="4"/>
  <c r="J3679" i="3" s="1"/>
  <c r="U3670" i="4"/>
  <c r="F3680" i="3" s="1"/>
  <c r="W3673" i="4"/>
  <c r="H3683" i="3" s="1"/>
  <c r="Y3673" i="4"/>
  <c r="J3683" i="3" s="1"/>
  <c r="U3674" i="4"/>
  <c r="F3684" i="3" s="1"/>
  <c r="W3677" i="4"/>
  <c r="H3687" i="3" s="1"/>
  <c r="Y3677" i="4"/>
  <c r="J3687" i="3" s="1"/>
  <c r="U3678" i="4"/>
  <c r="F3688" i="3" s="1"/>
  <c r="X3681" i="4"/>
  <c r="I3691" i="3" s="1"/>
  <c r="T3683" i="4"/>
  <c r="E3693" i="3" s="1"/>
  <c r="X3685" i="4"/>
  <c r="I3695" i="3" s="1"/>
  <c r="V3686" i="4"/>
  <c r="G3696" i="3" s="1"/>
  <c r="T3687" i="4"/>
  <c r="E3697" i="3" s="1"/>
  <c r="X3689" i="4"/>
  <c r="I3699" i="3" s="1"/>
  <c r="V3690" i="4"/>
  <c r="G3700" i="3" s="1"/>
  <c r="W3681" i="4"/>
  <c r="H3691" i="3" s="1"/>
  <c r="Y3681" i="4"/>
  <c r="J3691" i="3" s="1"/>
  <c r="U3682" i="4"/>
  <c r="F3692" i="3" s="1"/>
  <c r="W3685" i="4"/>
  <c r="H3695" i="3" s="1"/>
  <c r="Y3685" i="4"/>
  <c r="J3695" i="3" s="1"/>
  <c r="U3686" i="4"/>
  <c r="F3696" i="3" s="1"/>
  <c r="W3689" i="4"/>
  <c r="H3699" i="3" s="1"/>
  <c r="Y3689" i="4"/>
  <c r="J3699" i="3" s="1"/>
  <c r="U3690" i="4"/>
  <c r="F3700" i="3" s="1"/>
  <c r="W3693" i="4"/>
  <c r="H3703" i="3" s="1"/>
  <c r="Y3693" i="4"/>
  <c r="J3703" i="3" s="1"/>
  <c r="U3694" i="4"/>
  <c r="F3704" i="3" s="1"/>
  <c r="W3697" i="4"/>
  <c r="H3707" i="3" s="1"/>
  <c r="Y3697" i="4"/>
  <c r="J3707" i="3" s="1"/>
  <c r="U3698" i="4"/>
  <c r="F3708" i="3" s="1"/>
  <c r="W3701" i="4"/>
  <c r="H3711" i="3" s="1"/>
  <c r="Y3701" i="4"/>
  <c r="J3711" i="3" s="1"/>
  <c r="U3702" i="4"/>
  <c r="F3712" i="3" s="1"/>
  <c r="W3705" i="4"/>
  <c r="H3715" i="3" s="1"/>
  <c r="Y3705" i="4"/>
  <c r="J3715" i="3" s="1"/>
  <c r="U3706" i="4"/>
  <c r="F3716" i="3" s="1"/>
  <c r="W3709" i="4"/>
  <c r="H3719" i="3" s="1"/>
  <c r="Y3709" i="4"/>
  <c r="J3719" i="3" s="1"/>
  <c r="U3710" i="4"/>
  <c r="F3720" i="3" s="1"/>
  <c r="W3713" i="4"/>
  <c r="H3723" i="3" s="1"/>
  <c r="Y3713" i="4"/>
  <c r="J3723" i="3" s="1"/>
  <c r="U3714" i="4"/>
  <c r="F3724" i="3" s="1"/>
  <c r="W3717" i="4"/>
  <c r="H3727" i="3" s="1"/>
  <c r="Y3717" i="4"/>
  <c r="J3727" i="3" s="1"/>
  <c r="T3718" i="4"/>
  <c r="E3728" i="3" s="1"/>
  <c r="V3718" i="4"/>
  <c r="G3728" i="3" s="1"/>
  <c r="X3722" i="4"/>
  <c r="I3732" i="3" s="1"/>
  <c r="W3725" i="4"/>
  <c r="H3735" i="3" s="1"/>
  <c r="Y3725" i="4"/>
  <c r="J3735" i="3" s="1"/>
  <c r="T3726" i="4"/>
  <c r="E3736" i="3" s="1"/>
  <c r="V3726" i="4"/>
  <c r="G3736" i="3" s="1"/>
  <c r="W3732" i="4"/>
  <c r="H3742" i="3" s="1"/>
  <c r="Y3732" i="4"/>
  <c r="J3742" i="3" s="1"/>
  <c r="T3733" i="4"/>
  <c r="E3743" i="3" s="1"/>
  <c r="Y3734" i="4"/>
  <c r="J3744" i="3" s="1"/>
  <c r="U3735" i="4"/>
  <c r="F3745" i="3" s="1"/>
  <c r="W3735" i="4"/>
  <c r="H3745" i="3" s="1"/>
  <c r="X3737" i="4"/>
  <c r="I3747" i="3" s="1"/>
  <c r="U3740" i="4"/>
  <c r="F3750" i="3" s="1"/>
  <c r="W3740" i="4"/>
  <c r="H3750" i="3" s="1"/>
  <c r="V3742" i="4"/>
  <c r="G3752" i="3" s="1"/>
  <c r="X3742" i="4"/>
  <c r="I3752" i="3" s="1"/>
  <c r="T3745" i="4"/>
  <c r="E3755" i="3" s="1"/>
  <c r="U3747" i="4"/>
  <c r="F3757" i="3" s="1"/>
  <c r="Y3749" i="4"/>
  <c r="J3759" i="3" s="1"/>
  <c r="U3751" i="4"/>
  <c r="F3761" i="3" s="1"/>
  <c r="Y3753" i="4"/>
  <c r="J3763" i="3" s="1"/>
  <c r="W3754" i="4"/>
  <c r="H3764" i="3" s="1"/>
  <c r="U3755" i="4"/>
  <c r="F3765" i="3" s="1"/>
  <c r="Y3757" i="4"/>
  <c r="J3767" i="3" s="1"/>
  <c r="W3758" i="4"/>
  <c r="H3768" i="3" s="1"/>
  <c r="T3759" i="4"/>
  <c r="E3769" i="3" s="1"/>
  <c r="V3762" i="4"/>
  <c r="G3772" i="3" s="1"/>
  <c r="X3762" i="4"/>
  <c r="I3772" i="3" s="1"/>
  <c r="T3763" i="4"/>
  <c r="E3773" i="3" s="1"/>
  <c r="V3766" i="4"/>
  <c r="G3776" i="3" s="1"/>
  <c r="X3766" i="4"/>
  <c r="I3776" i="3" s="1"/>
  <c r="T3767" i="4"/>
  <c r="E3777" i="3" s="1"/>
  <c r="V3770" i="4"/>
  <c r="G3780" i="3" s="1"/>
  <c r="X3770" i="4"/>
  <c r="I3780" i="3" s="1"/>
  <c r="T3771" i="4"/>
  <c r="E3781" i="3" s="1"/>
  <c r="V3774" i="4"/>
  <c r="G3784" i="3" s="1"/>
  <c r="X3774" i="4"/>
  <c r="I3784" i="3" s="1"/>
  <c r="T3775" i="4"/>
  <c r="E3785" i="3" s="1"/>
  <c r="V3778" i="4"/>
  <c r="G3788" i="3" s="1"/>
  <c r="X3778" i="4"/>
  <c r="I3788" i="3" s="1"/>
  <c r="Y3780" i="4"/>
  <c r="J3790" i="3" s="1"/>
  <c r="V3781" i="4"/>
  <c r="G3791" i="3" s="1"/>
  <c r="X3781" i="4"/>
  <c r="I3791" i="3" s="1"/>
  <c r="U3784" i="4"/>
  <c r="F3794" i="3" s="1"/>
  <c r="W3786" i="4"/>
  <c r="H3796" i="3" s="1"/>
  <c r="Y3788" i="4"/>
  <c r="J3798" i="3" s="1"/>
  <c r="V3789" i="4"/>
  <c r="G3799" i="3" s="1"/>
  <c r="X3789" i="4"/>
  <c r="I3799" i="3" s="1"/>
  <c r="U3792" i="4"/>
  <c r="F3802" i="3" s="1"/>
  <c r="W3794" i="4"/>
  <c r="H3804" i="3" s="1"/>
  <c r="Y3796" i="4"/>
  <c r="J3806" i="3" s="1"/>
  <c r="V3797" i="4"/>
  <c r="G3807" i="3" s="1"/>
  <c r="X3797" i="4"/>
  <c r="I3807" i="3" s="1"/>
  <c r="U3800" i="4"/>
  <c r="F3810" i="3" s="1"/>
  <c r="W3802" i="4"/>
  <c r="H3812" i="3" s="1"/>
  <c r="Y3804" i="4"/>
  <c r="J3814" i="3" s="1"/>
  <c r="V3805" i="4"/>
  <c r="G3815" i="3" s="1"/>
  <c r="X3807" i="4"/>
  <c r="I3817" i="3" s="1"/>
  <c r="U3808" i="4"/>
  <c r="F3818" i="3" s="1"/>
  <c r="W3808" i="4"/>
  <c r="H3818" i="3" s="1"/>
  <c r="Y3812" i="4"/>
  <c r="J3822" i="3" s="1"/>
  <c r="V3813" i="4"/>
  <c r="G3823" i="3" s="1"/>
  <c r="X3815" i="4"/>
  <c r="I3825" i="3" s="1"/>
  <c r="U3816" i="4"/>
  <c r="F3826" i="3" s="1"/>
  <c r="Y3817" i="4"/>
  <c r="J3827" i="3" s="1"/>
  <c r="U3818" i="4"/>
  <c r="F3828" i="3" s="1"/>
  <c r="Y3819" i="4"/>
  <c r="J3829" i="3" s="1"/>
  <c r="U3820" i="4"/>
  <c r="F3830" i="3" s="1"/>
  <c r="U3822" i="4"/>
  <c r="F3832" i="3" s="1"/>
  <c r="Y3826" i="4"/>
  <c r="J3836" i="3" s="1"/>
  <c r="Y3833" i="4"/>
  <c r="J3843" i="3" s="1"/>
  <c r="T3691" i="4"/>
  <c r="E3701" i="3" s="1"/>
  <c r="X3693" i="4"/>
  <c r="I3703" i="3" s="1"/>
  <c r="V3694" i="4"/>
  <c r="G3704" i="3" s="1"/>
  <c r="T3695" i="4"/>
  <c r="E3705" i="3" s="1"/>
  <c r="X3697" i="4"/>
  <c r="I3707" i="3" s="1"/>
  <c r="V3698" i="4"/>
  <c r="G3708" i="3" s="1"/>
  <c r="T3699" i="4"/>
  <c r="E3709" i="3" s="1"/>
  <c r="X3701" i="4"/>
  <c r="I3711" i="3" s="1"/>
  <c r="V3702" i="4"/>
  <c r="G3712" i="3" s="1"/>
  <c r="T3703" i="4"/>
  <c r="E3713" i="3" s="1"/>
  <c r="X3705" i="4"/>
  <c r="I3715" i="3" s="1"/>
  <c r="V3706" i="4"/>
  <c r="G3716" i="3" s="1"/>
  <c r="T3707" i="4"/>
  <c r="E3717" i="3" s="1"/>
  <c r="X3709" i="4"/>
  <c r="I3719" i="3" s="1"/>
  <c r="T3711" i="4"/>
  <c r="E3721" i="3" s="1"/>
  <c r="X3713" i="4"/>
  <c r="I3723" i="3" s="1"/>
  <c r="T3715" i="4"/>
  <c r="E3725" i="3" s="1"/>
  <c r="X3717" i="4"/>
  <c r="I3727" i="3" s="1"/>
  <c r="W3720" i="4"/>
  <c r="H3730" i="3" s="1"/>
  <c r="T3721" i="4"/>
  <c r="E3731" i="3" s="1"/>
  <c r="X3725" i="4"/>
  <c r="I3735" i="3" s="1"/>
  <c r="X3732" i="4"/>
  <c r="I3742" i="3" s="1"/>
  <c r="W3737" i="4"/>
  <c r="H3747" i="3" s="1"/>
  <c r="U3738" i="4"/>
  <c r="F3748" i="3" s="1"/>
  <c r="T3743" i="4"/>
  <c r="E3753" i="3" s="1"/>
  <c r="X3743" i="4"/>
  <c r="I3753" i="3" s="1"/>
  <c r="T3748" i="4"/>
  <c r="E3758" i="3" s="1"/>
  <c r="T3752" i="4"/>
  <c r="E3762" i="3" s="1"/>
  <c r="T3756" i="4"/>
  <c r="E3766" i="3" s="1"/>
  <c r="U3763" i="4"/>
  <c r="F3773" i="3" s="1"/>
  <c r="Y3765" i="4"/>
  <c r="J3775" i="3" s="1"/>
  <c r="W3766" i="4"/>
  <c r="H3776" i="3" s="1"/>
  <c r="U3767" i="4"/>
  <c r="F3777" i="3" s="1"/>
  <c r="W3770" i="4"/>
  <c r="H3780" i="3" s="1"/>
  <c r="U3771" i="4"/>
  <c r="F3781" i="3" s="1"/>
  <c r="Y3773" i="4"/>
  <c r="J3783" i="3" s="1"/>
  <c r="W3774" i="4"/>
  <c r="H3784" i="3" s="1"/>
  <c r="U3775" i="4"/>
  <c r="F3785" i="3" s="1"/>
  <c r="Y3777" i="4"/>
  <c r="J3787" i="3" s="1"/>
  <c r="W3778" i="4"/>
  <c r="H3788" i="3" s="1"/>
  <c r="U3779" i="4"/>
  <c r="F3789" i="3" s="1"/>
  <c r="W3781" i="4"/>
  <c r="H3791" i="3" s="1"/>
  <c r="Y3783" i="4"/>
  <c r="J3793" i="3" s="1"/>
  <c r="V3784" i="4"/>
  <c r="G3794" i="3" s="1"/>
  <c r="U3787" i="4"/>
  <c r="F3797" i="3" s="1"/>
  <c r="W3789" i="4"/>
  <c r="H3799" i="3" s="1"/>
  <c r="Y3791" i="4"/>
  <c r="J3801" i="3" s="1"/>
  <c r="V3792" i="4"/>
  <c r="G3802" i="3" s="1"/>
  <c r="X3794" i="4"/>
  <c r="I3804" i="3" s="1"/>
  <c r="U3795" i="4"/>
  <c r="F3805" i="3" s="1"/>
  <c r="W3797" i="4"/>
  <c r="H3807" i="3" s="1"/>
  <c r="Y3799" i="4"/>
  <c r="J3809" i="3" s="1"/>
  <c r="V3800" i="4"/>
  <c r="G3810" i="3" s="1"/>
  <c r="X3802" i="4"/>
  <c r="I3812" i="3" s="1"/>
  <c r="U3803" i="4"/>
  <c r="F3813" i="3" s="1"/>
  <c r="W3805" i="4"/>
  <c r="H3815" i="3" s="1"/>
  <c r="Y3807" i="4"/>
  <c r="J3817" i="3" s="1"/>
  <c r="V3808" i="4"/>
  <c r="G3818" i="3" s="1"/>
  <c r="X3810" i="4"/>
  <c r="I3820" i="3" s="1"/>
  <c r="U3811" i="4"/>
  <c r="F3821" i="3" s="1"/>
  <c r="Y3815" i="4"/>
  <c r="J3825" i="3" s="1"/>
  <c r="V3816" i="4"/>
  <c r="G3826" i="3" s="1"/>
  <c r="V3818" i="4"/>
  <c r="G3828" i="3" s="1"/>
  <c r="V3820" i="4"/>
  <c r="G3830" i="3" s="1"/>
  <c r="V3833" i="4"/>
  <c r="G3843" i="3" s="1"/>
  <c r="T3834" i="4"/>
  <c r="E3844" i="3" s="1"/>
  <c r="X3841" i="4"/>
  <c r="I3851" i="3" s="1"/>
  <c r="U3844" i="4"/>
  <c r="F3854" i="3" s="1"/>
  <c r="W3847" i="4"/>
  <c r="H3857" i="3" s="1"/>
  <c r="U3848" i="4"/>
  <c r="F3858" i="3" s="1"/>
  <c r="U3852" i="4"/>
  <c r="F3862" i="3" s="1"/>
  <c r="W3855" i="4"/>
  <c r="H3865" i="3" s="1"/>
  <c r="U3856" i="4"/>
  <c r="F3866" i="3" s="1"/>
  <c r="X3682" i="4"/>
  <c r="I3692" i="3" s="1"/>
  <c r="V3683" i="4"/>
  <c r="G3693" i="3" s="1"/>
  <c r="T3684" i="4"/>
  <c r="E3694" i="3" s="1"/>
  <c r="X3686" i="4"/>
  <c r="I3696" i="3" s="1"/>
  <c r="V3687" i="4"/>
  <c r="G3697" i="3" s="1"/>
  <c r="T3688" i="4"/>
  <c r="E3698" i="3" s="1"/>
  <c r="X3690" i="4"/>
  <c r="I3700" i="3" s="1"/>
  <c r="V3691" i="4"/>
  <c r="G3701" i="3" s="1"/>
  <c r="T3692" i="4"/>
  <c r="E3702" i="3" s="1"/>
  <c r="X3694" i="4"/>
  <c r="I3704" i="3" s="1"/>
  <c r="V3695" i="4"/>
  <c r="G3705" i="3" s="1"/>
  <c r="T3696" i="4"/>
  <c r="E3706" i="3" s="1"/>
  <c r="X3698" i="4"/>
  <c r="I3708" i="3" s="1"/>
  <c r="V3699" i="4"/>
  <c r="G3709" i="3" s="1"/>
  <c r="T3700" i="4"/>
  <c r="E3710" i="3" s="1"/>
  <c r="X3702" i="4"/>
  <c r="I3712" i="3" s="1"/>
  <c r="V3703" i="4"/>
  <c r="G3713" i="3" s="1"/>
  <c r="T3704" i="4"/>
  <c r="E3714" i="3" s="1"/>
  <c r="X3706" i="4"/>
  <c r="I3716" i="3" s="1"/>
  <c r="V3707" i="4"/>
  <c r="G3717" i="3" s="1"/>
  <c r="T3708" i="4"/>
  <c r="E3718" i="3" s="1"/>
  <c r="X3710" i="4"/>
  <c r="I3720" i="3" s="1"/>
  <c r="T3712" i="4"/>
  <c r="E3722" i="3" s="1"/>
  <c r="V3712" i="4"/>
  <c r="G3722" i="3" s="1"/>
  <c r="X3714" i="4"/>
  <c r="I3724" i="3" s="1"/>
  <c r="T3716" i="4"/>
  <c r="E3726" i="3" s="1"/>
  <c r="V3716" i="4"/>
  <c r="G3726" i="3" s="1"/>
  <c r="W3718" i="4"/>
  <c r="H3728" i="3" s="1"/>
  <c r="Y3718" i="4"/>
  <c r="J3728" i="3" s="1"/>
  <c r="T3719" i="4"/>
  <c r="E3729" i="3" s="1"/>
  <c r="V3719" i="4"/>
  <c r="G3729" i="3" s="1"/>
  <c r="X3723" i="4"/>
  <c r="I3733" i="3" s="1"/>
  <c r="W3726" i="4"/>
  <c r="H3736" i="3" s="1"/>
  <c r="Y3726" i="4"/>
  <c r="J3736" i="3" s="1"/>
  <c r="T3727" i="4"/>
  <c r="E3737" i="3" s="1"/>
  <c r="X3728" i="4"/>
  <c r="I3738" i="3" s="1"/>
  <c r="T3729" i="4"/>
  <c r="E3739" i="3" s="1"/>
  <c r="X3730" i="4"/>
  <c r="I3740" i="3" s="1"/>
  <c r="T3734" i="4"/>
  <c r="E3744" i="3" s="1"/>
  <c r="T3736" i="4"/>
  <c r="E3746" i="3" s="1"/>
  <c r="T3739" i="4"/>
  <c r="E3749" i="3" s="1"/>
  <c r="X3739" i="4"/>
  <c r="I3749" i="3" s="1"/>
  <c r="T3749" i="4"/>
  <c r="E3759" i="3" s="1"/>
  <c r="T3753" i="4"/>
  <c r="E3763" i="3" s="1"/>
  <c r="T3757" i="4"/>
  <c r="E3767" i="3" s="1"/>
  <c r="W3759" i="4"/>
  <c r="H3769" i="3" s="1"/>
  <c r="U3760" i="4"/>
  <c r="F3770" i="3" s="1"/>
  <c r="W3763" i="4"/>
  <c r="H3773" i="3" s="1"/>
  <c r="U3764" i="4"/>
  <c r="F3774" i="3" s="1"/>
  <c r="Y3766" i="4"/>
  <c r="J3776" i="3" s="1"/>
  <c r="W3767" i="4"/>
  <c r="H3777" i="3" s="1"/>
  <c r="U3768" i="4"/>
  <c r="F3778" i="3" s="1"/>
  <c r="Y3770" i="4"/>
  <c r="J3780" i="3" s="1"/>
  <c r="W3771" i="4"/>
  <c r="H3781" i="3" s="1"/>
  <c r="U3772" i="4"/>
  <c r="F3782" i="3" s="1"/>
  <c r="Y3774" i="4"/>
  <c r="J3784" i="3" s="1"/>
  <c r="W3775" i="4"/>
  <c r="H3785" i="3" s="1"/>
  <c r="U3776" i="4"/>
  <c r="F3786" i="3" s="1"/>
  <c r="Y3778" i="4"/>
  <c r="J3788" i="3" s="1"/>
  <c r="W3779" i="4"/>
  <c r="H3789" i="3" s="1"/>
  <c r="Y3781" i="4"/>
  <c r="J3791" i="3" s="1"/>
  <c r="V3782" i="4"/>
  <c r="G3792" i="3" s="1"/>
  <c r="X3782" i="4"/>
  <c r="I3792" i="3" s="1"/>
  <c r="U3785" i="4"/>
  <c r="F3795" i="3" s="1"/>
  <c r="W3787" i="4"/>
  <c r="H3797" i="3" s="1"/>
  <c r="Y3789" i="4"/>
  <c r="J3799" i="3" s="1"/>
  <c r="V3790" i="4"/>
  <c r="G3800" i="3" s="1"/>
  <c r="X3792" i="4"/>
  <c r="I3802" i="3" s="1"/>
  <c r="U3793" i="4"/>
  <c r="F3803" i="3" s="1"/>
  <c r="W3795" i="4"/>
  <c r="H3805" i="3" s="1"/>
  <c r="Y3797" i="4"/>
  <c r="J3807" i="3" s="1"/>
  <c r="V3798" i="4"/>
  <c r="G3808" i="3" s="1"/>
  <c r="X3798" i="4"/>
  <c r="I3808" i="3" s="1"/>
  <c r="U3801" i="4"/>
  <c r="F3811" i="3" s="1"/>
  <c r="W3803" i="4"/>
  <c r="H3813" i="3" s="1"/>
  <c r="Y3805" i="4"/>
  <c r="J3815" i="3" s="1"/>
  <c r="V3806" i="4"/>
  <c r="G3816" i="3" s="1"/>
  <c r="X3808" i="4"/>
  <c r="I3818" i="3" s="1"/>
  <c r="U3809" i="4"/>
  <c r="F3819" i="3" s="1"/>
  <c r="W3809" i="4"/>
  <c r="H3819" i="3" s="1"/>
  <c r="Y3813" i="4"/>
  <c r="J3823" i="3" s="1"/>
  <c r="V3814" i="4"/>
  <c r="G3824" i="3" s="1"/>
  <c r="X3816" i="4"/>
  <c r="I3826" i="3" s="1"/>
  <c r="X3818" i="4"/>
  <c r="I3828" i="3" s="1"/>
  <c r="T3821" i="4"/>
  <c r="E3831" i="3" s="1"/>
  <c r="U3825" i="4"/>
  <c r="F3835" i="3" s="1"/>
  <c r="Y3830" i="4"/>
  <c r="J3840" i="3" s="1"/>
  <c r="T3831" i="4"/>
  <c r="E3841" i="3" s="1"/>
  <c r="W3675" i="4"/>
  <c r="H3685" i="3" s="1"/>
  <c r="Y3675" i="4"/>
  <c r="J3685" i="3" s="1"/>
  <c r="U3676" i="4"/>
  <c r="F3686" i="3" s="1"/>
  <c r="W3679" i="4"/>
  <c r="H3689" i="3" s="1"/>
  <c r="Y3679" i="4"/>
  <c r="J3689" i="3" s="1"/>
  <c r="U3680" i="4"/>
  <c r="F3690" i="3" s="1"/>
  <c r="W3683" i="4"/>
  <c r="H3693" i="3" s="1"/>
  <c r="Y3683" i="4"/>
  <c r="J3693" i="3" s="1"/>
  <c r="U3684" i="4"/>
  <c r="F3694" i="3" s="1"/>
  <c r="W3687" i="4"/>
  <c r="H3697" i="3" s="1"/>
  <c r="Y3687" i="4"/>
  <c r="J3697" i="3" s="1"/>
  <c r="U3688" i="4"/>
  <c r="F3698" i="3" s="1"/>
  <c r="W3691" i="4"/>
  <c r="H3701" i="3" s="1"/>
  <c r="Y3691" i="4"/>
  <c r="J3701" i="3" s="1"/>
  <c r="U3692" i="4"/>
  <c r="F3702" i="3" s="1"/>
  <c r="W3695" i="4"/>
  <c r="H3705" i="3" s="1"/>
  <c r="Y3695" i="4"/>
  <c r="J3705" i="3" s="1"/>
  <c r="U3696" i="4"/>
  <c r="F3706" i="3" s="1"/>
  <c r="W3699" i="4"/>
  <c r="H3709" i="3" s="1"/>
  <c r="Y3699" i="4"/>
  <c r="J3709" i="3" s="1"/>
  <c r="U3700" i="4"/>
  <c r="F3710" i="3" s="1"/>
  <c r="W3703" i="4"/>
  <c r="H3713" i="3" s="1"/>
  <c r="Y3703" i="4"/>
  <c r="J3713" i="3" s="1"/>
  <c r="U3704" i="4"/>
  <c r="F3714" i="3" s="1"/>
  <c r="W3707" i="4"/>
  <c r="H3717" i="3" s="1"/>
  <c r="Y3707" i="4"/>
  <c r="J3717" i="3" s="1"/>
  <c r="U3708" i="4"/>
  <c r="F3718" i="3" s="1"/>
  <c r="W3711" i="4"/>
  <c r="H3721" i="3" s="1"/>
  <c r="Y3711" i="4"/>
  <c r="J3721" i="3" s="1"/>
  <c r="U3712" i="4"/>
  <c r="F3722" i="3" s="1"/>
  <c r="W3715" i="4"/>
  <c r="H3725" i="3" s="1"/>
  <c r="Y3715" i="4"/>
  <c r="J3725" i="3" s="1"/>
  <c r="U3716" i="4"/>
  <c r="F3726" i="3" s="1"/>
  <c r="X3718" i="4"/>
  <c r="I3728" i="3" s="1"/>
  <c r="W3721" i="4"/>
  <c r="H3731" i="3" s="1"/>
  <c r="Y3721" i="4"/>
  <c r="J3731" i="3" s="1"/>
  <c r="T3722" i="4"/>
  <c r="E3732" i="3" s="1"/>
  <c r="V3722" i="4"/>
  <c r="G3732" i="3" s="1"/>
  <c r="X3726" i="4"/>
  <c r="I3736" i="3" s="1"/>
  <c r="U3732" i="4"/>
  <c r="F3742" i="3" s="1"/>
  <c r="X3733" i="4"/>
  <c r="I3743" i="3" s="1"/>
  <c r="U3734" i="4"/>
  <c r="F3744" i="3" s="1"/>
  <c r="U3736" i="4"/>
  <c r="F3746" i="3" s="1"/>
  <c r="Y3740" i="4"/>
  <c r="J3750" i="3" s="1"/>
  <c r="X3741" i="4"/>
  <c r="I3751" i="3" s="1"/>
  <c r="Y3747" i="4"/>
  <c r="J3757" i="3" s="1"/>
  <c r="U3749" i="4"/>
  <c r="F3759" i="3" s="1"/>
  <c r="Y3751" i="4"/>
  <c r="J3761" i="3" s="1"/>
  <c r="U3753" i="4"/>
  <c r="F3763" i="3" s="1"/>
  <c r="Y3755" i="4"/>
  <c r="J3765" i="3" s="1"/>
  <c r="W3756" i="4"/>
  <c r="H3766" i="3" s="1"/>
  <c r="U3757" i="4"/>
  <c r="F3767" i="3" s="1"/>
  <c r="T3761" i="4"/>
  <c r="E3771" i="3" s="1"/>
  <c r="T3765" i="4"/>
  <c r="E3775" i="3" s="1"/>
  <c r="V3768" i="4"/>
  <c r="G3778" i="3" s="1"/>
  <c r="X3768" i="4"/>
  <c r="I3778" i="3" s="1"/>
  <c r="T3769" i="4"/>
  <c r="E3779" i="3" s="1"/>
  <c r="V3772" i="4"/>
  <c r="G3782" i="3" s="1"/>
  <c r="X3772" i="4"/>
  <c r="I3782" i="3" s="1"/>
  <c r="T3773" i="4"/>
  <c r="E3783" i="3" s="1"/>
  <c r="V3776" i="4"/>
  <c r="G3786" i="3" s="1"/>
  <c r="X3776" i="4"/>
  <c r="I3786" i="3" s="1"/>
  <c r="T3777" i="4"/>
  <c r="E3787" i="3" s="1"/>
  <c r="U3780" i="4"/>
  <c r="F3790" i="3" s="1"/>
  <c r="W3782" i="4"/>
  <c r="H3792" i="3" s="1"/>
  <c r="Y3784" i="4"/>
  <c r="J3794" i="3" s="1"/>
  <c r="V3785" i="4"/>
  <c r="G3795" i="3" s="1"/>
  <c r="X3785" i="4"/>
  <c r="I3795" i="3" s="1"/>
  <c r="U3788" i="4"/>
  <c r="F3798" i="3" s="1"/>
  <c r="W3790" i="4"/>
  <c r="H3800" i="3" s="1"/>
  <c r="Y3792" i="4"/>
  <c r="J3802" i="3" s="1"/>
  <c r="V3793" i="4"/>
  <c r="G3803" i="3" s="1"/>
  <c r="U3796" i="4"/>
  <c r="F3806" i="3" s="1"/>
  <c r="W3798" i="4"/>
  <c r="H3808" i="3" s="1"/>
  <c r="Y3800" i="4"/>
  <c r="J3810" i="3" s="1"/>
  <c r="V3801" i="4"/>
  <c r="G3811" i="3" s="1"/>
  <c r="X3801" i="4"/>
  <c r="I3811" i="3" s="1"/>
  <c r="X3803" i="4"/>
  <c r="I3813" i="3" s="1"/>
  <c r="U3804" i="4"/>
  <c r="F3814" i="3" s="1"/>
  <c r="Y3808" i="4"/>
  <c r="J3818" i="3" s="1"/>
  <c r="V3809" i="4"/>
  <c r="G3819" i="3" s="1"/>
  <c r="X3811" i="4"/>
  <c r="I3821" i="3" s="1"/>
  <c r="U3812" i="4"/>
  <c r="F3822" i="3" s="1"/>
  <c r="W3812" i="4"/>
  <c r="H3822" i="3" s="1"/>
  <c r="Y3816" i="4"/>
  <c r="J3826" i="3" s="1"/>
  <c r="U3817" i="4"/>
  <c r="F3827" i="3" s="1"/>
  <c r="Y3818" i="4"/>
  <c r="J3828" i="3" s="1"/>
  <c r="U3819" i="4"/>
  <c r="F3829" i="3" s="1"/>
  <c r="Y3820" i="4"/>
  <c r="J3830" i="3" s="1"/>
  <c r="T3823" i="4"/>
  <c r="E3833" i="3" s="1"/>
  <c r="V3825" i="4"/>
  <c r="G3835" i="3" s="1"/>
  <c r="X3825" i="4"/>
  <c r="I3835" i="3" s="1"/>
  <c r="W3688" i="4"/>
  <c r="H3698" i="3" s="1"/>
  <c r="U3689" i="4"/>
  <c r="F3699" i="3" s="1"/>
  <c r="W3692" i="4"/>
  <c r="H3702" i="3" s="1"/>
  <c r="U3693" i="4"/>
  <c r="F3703" i="3" s="1"/>
  <c r="W3696" i="4"/>
  <c r="H3706" i="3" s="1"/>
  <c r="U3697" i="4"/>
  <c r="F3707" i="3" s="1"/>
  <c r="W3700" i="4"/>
  <c r="H3710" i="3" s="1"/>
  <c r="U3701" i="4"/>
  <c r="F3711" i="3" s="1"/>
  <c r="W3704" i="4"/>
  <c r="H3714" i="3" s="1"/>
  <c r="U3705" i="4"/>
  <c r="F3715" i="3" s="1"/>
  <c r="W3708" i="4"/>
  <c r="H3718" i="3" s="1"/>
  <c r="U3709" i="4"/>
  <c r="F3719" i="3" s="1"/>
  <c r="W3712" i="4"/>
  <c r="H3722" i="3" s="1"/>
  <c r="U3713" i="4"/>
  <c r="F3723" i="3" s="1"/>
  <c r="W3716" i="4"/>
  <c r="H3726" i="3" s="1"/>
  <c r="W3719" i="4"/>
  <c r="H3729" i="3" s="1"/>
  <c r="T3720" i="4"/>
  <c r="E3730" i="3" s="1"/>
  <c r="X3724" i="4"/>
  <c r="I3734" i="3" s="1"/>
  <c r="W3727" i="4"/>
  <c r="H3737" i="3" s="1"/>
  <c r="W3729" i="4"/>
  <c r="H3739" i="3" s="1"/>
  <c r="X3731" i="4"/>
  <c r="I3741" i="3" s="1"/>
  <c r="W3736" i="4"/>
  <c r="H3746" i="3" s="1"/>
  <c r="T3737" i="4"/>
  <c r="E3747" i="3" s="1"/>
  <c r="U3744" i="4"/>
  <c r="F3754" i="3" s="1"/>
  <c r="V3746" i="4"/>
  <c r="G3756" i="3" s="1"/>
  <c r="U3750" i="4"/>
  <c r="F3760" i="3" s="1"/>
  <c r="U3754" i="4"/>
  <c r="F3764" i="3" s="1"/>
  <c r="U3758" i="4"/>
  <c r="F3768" i="3" s="1"/>
  <c r="V3761" i="4"/>
  <c r="G3771" i="3" s="1"/>
  <c r="T3762" i="4"/>
  <c r="E3772" i="3" s="1"/>
  <c r="T3766" i="4"/>
  <c r="E3776" i="3" s="1"/>
  <c r="V3769" i="4"/>
  <c r="G3779" i="3" s="1"/>
  <c r="T3770" i="4"/>
  <c r="E3780" i="3" s="1"/>
  <c r="V3773" i="4"/>
  <c r="G3783" i="3" s="1"/>
  <c r="T3774" i="4"/>
  <c r="E3784" i="3" s="1"/>
  <c r="V3777" i="4"/>
  <c r="G3787" i="3" s="1"/>
  <c r="T3778" i="4"/>
  <c r="E3788" i="3" s="1"/>
  <c r="W3780" i="4"/>
  <c r="H3790" i="3" s="1"/>
  <c r="Y3782" i="4"/>
  <c r="J3792" i="3" s="1"/>
  <c r="V3783" i="4"/>
  <c r="G3793" i="3" s="1"/>
  <c r="U3786" i="4"/>
  <c r="F3796" i="3" s="1"/>
  <c r="W3788" i="4"/>
  <c r="H3798" i="3" s="1"/>
  <c r="Y3790" i="4"/>
  <c r="J3800" i="3" s="1"/>
  <c r="V3791" i="4"/>
  <c r="G3801" i="3" s="1"/>
  <c r="X3793" i="4"/>
  <c r="I3803" i="3" s="1"/>
  <c r="U3794" i="4"/>
  <c r="F3804" i="3" s="1"/>
  <c r="W3796" i="4"/>
  <c r="H3806" i="3" s="1"/>
  <c r="Y3798" i="4"/>
  <c r="J3808" i="3" s="1"/>
  <c r="V3799" i="4"/>
  <c r="G3809" i="3" s="1"/>
  <c r="U3802" i="4"/>
  <c r="F3812" i="3" s="1"/>
  <c r="W3804" i="4"/>
  <c r="H3814" i="3" s="1"/>
  <c r="Y3806" i="4"/>
  <c r="J3816" i="3" s="1"/>
  <c r="V3807" i="4"/>
  <c r="G3817" i="3" s="1"/>
  <c r="X3809" i="4"/>
  <c r="I3819" i="3" s="1"/>
  <c r="U3810" i="4"/>
  <c r="F3820" i="3" s="1"/>
  <c r="Y3814" i="4"/>
  <c r="J3824" i="3" s="1"/>
  <c r="V3815" i="4"/>
  <c r="G3825" i="3" s="1"/>
  <c r="W3821" i="4"/>
  <c r="H3831" i="3" s="1"/>
  <c r="U3829" i="4"/>
  <c r="F3839" i="3" s="1"/>
  <c r="Y3829" i="4"/>
  <c r="J3839" i="3" s="1"/>
  <c r="W3831" i="4"/>
  <c r="H3841" i="3" s="1"/>
  <c r="W3838" i="4"/>
  <c r="H3848" i="3" s="1"/>
  <c r="U3839" i="4"/>
  <c r="F3849" i="3" s="1"/>
  <c r="T3843" i="4"/>
  <c r="E3853" i="3" s="1"/>
  <c r="X3843" i="4"/>
  <c r="I3853" i="3" s="1"/>
  <c r="T3847" i="4"/>
  <c r="E3857" i="3" s="1"/>
  <c r="X3847" i="4"/>
  <c r="I3857" i="3" s="1"/>
  <c r="V3850" i="4"/>
  <c r="G3860" i="3" s="1"/>
  <c r="T3851" i="4"/>
  <c r="E3861" i="3" s="1"/>
  <c r="X3851" i="4"/>
  <c r="I3861" i="3" s="1"/>
  <c r="V3854" i="4"/>
  <c r="G3864" i="3" s="1"/>
  <c r="V3673" i="4"/>
  <c r="G3683" i="3" s="1"/>
  <c r="X3673" i="4"/>
  <c r="I3683" i="3" s="1"/>
  <c r="T3674" i="4"/>
  <c r="E3684" i="3" s="1"/>
  <c r="V3677" i="4"/>
  <c r="G3687" i="3" s="1"/>
  <c r="X3677" i="4"/>
  <c r="I3687" i="3" s="1"/>
  <c r="T3678" i="4"/>
  <c r="E3688" i="3" s="1"/>
  <c r="X3680" i="4"/>
  <c r="I3690" i="3" s="1"/>
  <c r="V3681" i="4"/>
  <c r="G3691" i="3" s="1"/>
  <c r="T3682" i="4"/>
  <c r="E3692" i="3" s="1"/>
  <c r="X3684" i="4"/>
  <c r="I3694" i="3" s="1"/>
  <c r="V3685" i="4"/>
  <c r="G3695" i="3" s="1"/>
  <c r="T3686" i="4"/>
  <c r="E3696" i="3" s="1"/>
  <c r="X3688" i="4"/>
  <c r="I3698" i="3" s="1"/>
  <c r="V3689" i="4"/>
  <c r="G3699" i="3" s="1"/>
  <c r="T3690" i="4"/>
  <c r="E3700" i="3" s="1"/>
  <c r="X3692" i="4"/>
  <c r="I3702" i="3" s="1"/>
  <c r="V3693" i="4"/>
  <c r="G3703" i="3" s="1"/>
  <c r="T3694" i="4"/>
  <c r="E3704" i="3" s="1"/>
  <c r="X3696" i="4"/>
  <c r="I3706" i="3" s="1"/>
  <c r="V3697" i="4"/>
  <c r="G3707" i="3" s="1"/>
  <c r="T3698" i="4"/>
  <c r="E3708" i="3" s="1"/>
  <c r="X3700" i="4"/>
  <c r="I3710" i="3" s="1"/>
  <c r="V3701" i="4"/>
  <c r="G3711" i="3" s="1"/>
  <c r="T3702" i="4"/>
  <c r="E3712" i="3" s="1"/>
  <c r="X3704" i="4"/>
  <c r="I3714" i="3" s="1"/>
  <c r="V3705" i="4"/>
  <c r="G3715" i="3" s="1"/>
  <c r="T3706" i="4"/>
  <c r="E3716" i="3" s="1"/>
  <c r="X3708" i="4"/>
  <c r="I3718" i="3" s="1"/>
  <c r="T3710" i="4"/>
  <c r="E3720" i="3" s="1"/>
  <c r="V3710" i="4"/>
  <c r="G3720" i="3" s="1"/>
  <c r="X3712" i="4"/>
  <c r="I3722" i="3" s="1"/>
  <c r="T3714" i="4"/>
  <c r="E3724" i="3" s="1"/>
  <c r="V3714" i="4"/>
  <c r="G3724" i="3" s="1"/>
  <c r="X3716" i="4"/>
  <c r="I3726" i="3" s="1"/>
  <c r="X3719" i="4"/>
  <c r="I3729" i="3" s="1"/>
  <c r="W3722" i="4"/>
  <c r="H3732" i="3" s="1"/>
  <c r="Y3722" i="4"/>
  <c r="J3732" i="3" s="1"/>
  <c r="T3723" i="4"/>
  <c r="E3733" i="3" s="1"/>
  <c r="V3723" i="4"/>
  <c r="G3733" i="3" s="1"/>
  <c r="X3727" i="4"/>
  <c r="I3737" i="3" s="1"/>
  <c r="T3728" i="4"/>
  <c r="E3738" i="3" s="1"/>
  <c r="X3729" i="4"/>
  <c r="I3739" i="3" s="1"/>
  <c r="T3730" i="4"/>
  <c r="E3740" i="3" s="1"/>
  <c r="U3733" i="4"/>
  <c r="F3743" i="3" s="1"/>
  <c r="T3735" i="4"/>
  <c r="E3745" i="3" s="1"/>
  <c r="U3737" i="4"/>
  <c r="F3747" i="3" s="1"/>
  <c r="T3740" i="4"/>
  <c r="E3750" i="3" s="1"/>
  <c r="U3742" i="4"/>
  <c r="F3752" i="3" s="1"/>
  <c r="W3742" i="4"/>
  <c r="H3752" i="3" s="1"/>
  <c r="T3747" i="4"/>
  <c r="E3757" i="3" s="1"/>
  <c r="T3751" i="4"/>
  <c r="E3761" i="3" s="1"/>
  <c r="T3755" i="4"/>
  <c r="E3765" i="3" s="1"/>
  <c r="V3758" i="4"/>
  <c r="G3768" i="3" s="1"/>
  <c r="X3758" i="4"/>
  <c r="I3768" i="3" s="1"/>
  <c r="Y3760" i="4"/>
  <c r="J3770" i="3" s="1"/>
  <c r="U3762" i="4"/>
  <c r="F3772" i="3" s="1"/>
  <c r="Y3764" i="4"/>
  <c r="J3774" i="3" s="1"/>
  <c r="U3766" i="4"/>
  <c r="F3776" i="3" s="1"/>
  <c r="U3770" i="4"/>
  <c r="F3780" i="3" s="1"/>
  <c r="Y3772" i="4"/>
  <c r="J3782" i="3" s="1"/>
  <c r="W3773" i="4"/>
  <c r="H3783" i="3" s="1"/>
  <c r="U3774" i="4"/>
  <c r="F3784" i="3" s="1"/>
  <c r="Y3776" i="4"/>
  <c r="J3786" i="3" s="1"/>
  <c r="W3777" i="4"/>
  <c r="H3787" i="3" s="1"/>
  <c r="U3778" i="4"/>
  <c r="F3788" i="3" s="1"/>
  <c r="U3781" i="4"/>
  <c r="F3791" i="3" s="1"/>
  <c r="W3783" i="4"/>
  <c r="H3793" i="3" s="1"/>
  <c r="Y3785" i="4"/>
  <c r="J3795" i="3" s="1"/>
  <c r="V3786" i="4"/>
  <c r="G3796" i="3" s="1"/>
  <c r="X3786" i="4"/>
  <c r="I3796" i="3" s="1"/>
  <c r="X3788" i="4"/>
  <c r="I3798" i="3" s="1"/>
  <c r="U3789" i="4"/>
  <c r="F3799" i="3" s="1"/>
  <c r="W3791" i="4"/>
  <c r="H3801" i="3" s="1"/>
  <c r="Y3793" i="4"/>
  <c r="J3803" i="3" s="1"/>
  <c r="V3794" i="4"/>
  <c r="G3804" i="3" s="1"/>
  <c r="U3797" i="4"/>
  <c r="F3807" i="3" s="1"/>
  <c r="W3799" i="4"/>
  <c r="H3809" i="3" s="1"/>
  <c r="Y3801" i="4"/>
  <c r="J3811" i="3" s="1"/>
  <c r="V3802" i="4"/>
  <c r="G3812" i="3" s="1"/>
  <c r="X3804" i="4"/>
  <c r="I3814" i="3" s="1"/>
  <c r="U3805" i="4"/>
  <c r="F3815" i="3" s="1"/>
  <c r="Y3809" i="4"/>
  <c r="J3819" i="3" s="1"/>
  <c r="V3810" i="4"/>
  <c r="G3820" i="3" s="1"/>
  <c r="X3812" i="4"/>
  <c r="I3822" i="3" s="1"/>
  <c r="U3813" i="4"/>
  <c r="F3823" i="3" s="1"/>
  <c r="W3813" i="4"/>
  <c r="H3823" i="3" s="1"/>
  <c r="X3817" i="4"/>
  <c r="I3827" i="3" s="1"/>
  <c r="X3819" i="4"/>
  <c r="I3829" i="3" s="1"/>
  <c r="X3821" i="4"/>
  <c r="I3831" i="3" s="1"/>
  <c r="T3822" i="4"/>
  <c r="E3832" i="3" s="1"/>
  <c r="T3824" i="4"/>
  <c r="E3834" i="3" s="1"/>
  <c r="X3824" i="4"/>
  <c r="I3834" i="3" s="1"/>
  <c r="V3829" i="4"/>
  <c r="G3839" i="3" s="1"/>
  <c r="X3829" i="4"/>
  <c r="I3839" i="3" s="1"/>
  <c r="W3835" i="4"/>
  <c r="H3845" i="3" s="1"/>
  <c r="Y3835" i="4"/>
  <c r="J3845" i="3" s="1"/>
  <c r="T3836" i="4"/>
  <c r="E3846" i="3" s="1"/>
  <c r="X3838" i="4"/>
  <c r="I3848" i="3" s="1"/>
  <c r="W3841" i="4"/>
  <c r="H3851" i="3" s="1"/>
  <c r="Y3841" i="4"/>
  <c r="J3851" i="3" s="1"/>
  <c r="U3842" i="4"/>
  <c r="F3852" i="3" s="1"/>
  <c r="V3845" i="4"/>
  <c r="G3855" i="3" s="1"/>
  <c r="T3846" i="4"/>
  <c r="E3856" i="3" s="1"/>
  <c r="X3846" i="4"/>
  <c r="I3856" i="3" s="1"/>
  <c r="V3849" i="4"/>
  <c r="G3859" i="3" s="1"/>
  <c r="T3850" i="4"/>
  <c r="E3860" i="3" s="1"/>
  <c r="X3850" i="4"/>
  <c r="I3860" i="3" s="1"/>
  <c r="V3853" i="4"/>
  <c r="G3863" i="3" s="1"/>
  <c r="T3854" i="4"/>
  <c r="E3864" i="3" s="1"/>
  <c r="X3854" i="4"/>
  <c r="I3864" i="3" s="1"/>
  <c r="V3857" i="4"/>
  <c r="G3867" i="3" s="1"/>
  <c r="T3858" i="4"/>
  <c r="E3868" i="3" s="1"/>
  <c r="X3858" i="4"/>
  <c r="I3868" i="3" s="1"/>
  <c r="V3861" i="4"/>
  <c r="G3871" i="3" s="1"/>
  <c r="T3862" i="4"/>
  <c r="E3872" i="3" s="1"/>
  <c r="X3862" i="4"/>
  <c r="I3872" i="3" s="1"/>
  <c r="V3865" i="4"/>
  <c r="G3875" i="3" s="1"/>
  <c r="T3866" i="4"/>
  <c r="E3876" i="3" s="1"/>
  <c r="X3866" i="4"/>
  <c r="I3876" i="3" s="1"/>
  <c r="V3869" i="4"/>
  <c r="G3879" i="3" s="1"/>
  <c r="T3870" i="4"/>
  <c r="E3880" i="3" s="1"/>
  <c r="X3870" i="4"/>
  <c r="I3880" i="3" s="1"/>
  <c r="V3873" i="4"/>
  <c r="G3883" i="3" s="1"/>
  <c r="T3874" i="4"/>
  <c r="E3884" i="3" s="1"/>
  <c r="X3874" i="4"/>
  <c r="I3884" i="3" s="1"/>
  <c r="V3877" i="4"/>
  <c r="G3887" i="3" s="1"/>
  <c r="T3878" i="4"/>
  <c r="E3888" i="3" s="1"/>
  <c r="V3880" i="4"/>
  <c r="G3890" i="3" s="1"/>
  <c r="U3883" i="4"/>
  <c r="F3893" i="3" s="1"/>
  <c r="Y3883" i="4"/>
  <c r="J3893" i="3" s="1"/>
  <c r="W3885" i="4"/>
  <c r="H3895" i="3" s="1"/>
  <c r="T3886" i="4"/>
  <c r="E3896" i="3" s="1"/>
  <c r="T3888" i="4"/>
  <c r="E3898" i="3" s="1"/>
  <c r="T3890" i="4"/>
  <c r="E3900" i="3" s="1"/>
  <c r="T3892" i="4"/>
  <c r="E3902" i="3" s="1"/>
  <c r="T3894" i="4"/>
  <c r="E3904" i="3" s="1"/>
  <c r="T3896" i="4"/>
  <c r="E3906" i="3" s="1"/>
  <c r="V3896" i="4"/>
  <c r="G3906" i="3" s="1"/>
  <c r="T3898" i="4"/>
  <c r="E3908" i="3" s="1"/>
  <c r="V3898" i="4"/>
  <c r="G3908" i="3" s="1"/>
  <c r="T3900" i="4"/>
  <c r="E3910" i="3" s="1"/>
  <c r="U3902" i="4"/>
  <c r="F3912" i="3" s="1"/>
  <c r="W3902" i="4"/>
  <c r="H3912" i="3" s="1"/>
  <c r="V3905" i="4"/>
  <c r="G3915" i="3" s="1"/>
  <c r="X3905" i="4"/>
  <c r="I3915" i="3" s="1"/>
  <c r="U3912" i="4"/>
  <c r="F3922" i="3" s="1"/>
  <c r="U3914" i="4"/>
  <c r="F3924" i="3" s="1"/>
  <c r="T3916" i="4"/>
  <c r="E3926" i="3" s="1"/>
  <c r="V3918" i="4"/>
  <c r="G3928" i="3" s="1"/>
  <c r="X3918" i="4"/>
  <c r="I3928" i="3" s="1"/>
  <c r="Y3923" i="4"/>
  <c r="J3933" i="3" s="1"/>
  <c r="W3926" i="4"/>
  <c r="H3936" i="3" s="1"/>
  <c r="Y3926" i="4"/>
  <c r="J3936" i="3" s="1"/>
  <c r="U3929" i="4"/>
  <c r="F3939" i="3" s="1"/>
  <c r="W3934" i="4"/>
  <c r="H3944" i="3" s="1"/>
  <c r="Y3934" i="4"/>
  <c r="J3944" i="3" s="1"/>
  <c r="U3937" i="4"/>
  <c r="F3947" i="3" s="1"/>
  <c r="W3942" i="4"/>
  <c r="H3952" i="3" s="1"/>
  <c r="Y3942" i="4"/>
  <c r="J3952" i="3" s="1"/>
  <c r="T3943" i="4"/>
  <c r="E3953" i="3" s="1"/>
  <c r="T3947" i="4"/>
  <c r="E3957" i="3" s="1"/>
  <c r="X3950" i="4"/>
  <c r="I3960" i="3" s="1"/>
  <c r="T3951" i="4"/>
  <c r="E3961" i="3" s="1"/>
  <c r="V3954" i="4"/>
  <c r="G3964" i="3" s="1"/>
  <c r="X3954" i="4"/>
  <c r="I3964" i="3" s="1"/>
  <c r="T3955" i="4"/>
  <c r="E3965" i="3" s="1"/>
  <c r="V3958" i="4"/>
  <c r="G3968" i="3" s="1"/>
  <c r="X3958" i="4"/>
  <c r="I3968" i="3" s="1"/>
  <c r="T3959" i="4"/>
  <c r="E3969" i="3" s="1"/>
  <c r="V3962" i="4"/>
  <c r="G3972" i="3" s="1"/>
  <c r="X3962" i="4"/>
  <c r="I3972" i="3" s="1"/>
  <c r="T3963" i="4"/>
  <c r="E3973" i="3" s="1"/>
  <c r="V3966" i="4"/>
  <c r="G3976" i="3" s="1"/>
  <c r="X3966" i="4"/>
  <c r="I3976" i="3" s="1"/>
  <c r="T3967" i="4"/>
  <c r="E3977" i="3" s="1"/>
  <c r="V3970" i="4"/>
  <c r="G3980" i="3" s="1"/>
  <c r="X3970" i="4"/>
  <c r="I3980" i="3" s="1"/>
  <c r="T3971" i="4"/>
  <c r="E3981" i="3" s="1"/>
  <c r="V3974" i="4"/>
  <c r="G3984" i="3" s="1"/>
  <c r="X3974" i="4"/>
  <c r="I3984" i="3" s="1"/>
  <c r="T3975" i="4"/>
  <c r="E3985" i="3" s="1"/>
  <c r="V3978" i="4"/>
  <c r="G3988" i="3" s="1"/>
  <c r="X3978" i="4"/>
  <c r="I3988" i="3" s="1"/>
  <c r="T3979" i="4"/>
  <c r="E3989" i="3" s="1"/>
  <c r="V3982" i="4"/>
  <c r="G3992" i="3" s="1"/>
  <c r="X3982" i="4"/>
  <c r="I3992" i="3" s="1"/>
  <c r="T3983" i="4"/>
  <c r="E3993" i="3" s="1"/>
  <c r="V3986" i="4"/>
  <c r="G3996" i="3" s="1"/>
  <c r="X3986" i="4"/>
  <c r="I3996" i="3" s="1"/>
  <c r="T3987" i="4"/>
  <c r="E3997" i="3" s="1"/>
  <c r="V3990" i="4"/>
  <c r="G4000" i="3" s="1"/>
  <c r="X3990" i="4"/>
  <c r="I4000" i="3" s="1"/>
  <c r="T3991" i="4"/>
  <c r="E4001" i="3" s="1"/>
  <c r="V3994" i="4"/>
  <c r="G4004" i="3" s="1"/>
  <c r="X3994" i="4"/>
  <c r="I4004" i="3" s="1"/>
  <c r="T3995" i="4"/>
  <c r="E4005" i="3" s="1"/>
  <c r="V3998" i="4"/>
  <c r="G4008" i="3" s="1"/>
  <c r="X3998" i="4"/>
  <c r="I4008" i="3" s="1"/>
  <c r="T3999" i="4"/>
  <c r="E4009" i="3" s="1"/>
  <c r="V4001" i="4"/>
  <c r="G4011" i="3" s="1"/>
  <c r="X4001" i="4"/>
  <c r="I4011" i="3" s="1"/>
  <c r="U4004" i="4"/>
  <c r="F4014" i="3" s="1"/>
  <c r="W4006" i="4"/>
  <c r="H4016" i="3" s="1"/>
  <c r="T4007" i="4"/>
  <c r="E4017" i="3" s="1"/>
  <c r="V4009" i="4"/>
  <c r="G4019" i="3" s="1"/>
  <c r="X4009" i="4"/>
  <c r="I4019" i="3" s="1"/>
  <c r="U4018" i="4"/>
  <c r="F4028" i="3" s="1"/>
  <c r="Y4018" i="4"/>
  <c r="J4028" i="3" s="1"/>
  <c r="W4020" i="4"/>
  <c r="H4030" i="3" s="1"/>
  <c r="V4025" i="4"/>
  <c r="G4035" i="3" s="1"/>
  <c r="T4026" i="4"/>
  <c r="E4036" i="3" s="1"/>
  <c r="X4028" i="4"/>
  <c r="I4038" i="3" s="1"/>
  <c r="V4029" i="4"/>
  <c r="G4039" i="3" s="1"/>
  <c r="U4033" i="4"/>
  <c r="F4043" i="3" s="1"/>
  <c r="U4036" i="4"/>
  <c r="F4046" i="3" s="1"/>
  <c r="X4038" i="4"/>
  <c r="I4048" i="3" s="1"/>
  <c r="U4039" i="4"/>
  <c r="F4049" i="3" s="1"/>
  <c r="U4042" i="4"/>
  <c r="F4052" i="3" s="1"/>
  <c r="V4045" i="4"/>
  <c r="G4055" i="3" s="1"/>
  <c r="V4048" i="4"/>
  <c r="G4058" i="3" s="1"/>
  <c r="X4050" i="4"/>
  <c r="I4060" i="3" s="1"/>
  <c r="U4051" i="4"/>
  <c r="F4061" i="3" s="1"/>
  <c r="W4053" i="4"/>
  <c r="H4063" i="3" s="1"/>
  <c r="Y4053" i="4"/>
  <c r="J4063" i="3" s="1"/>
  <c r="U4056" i="4"/>
  <c r="F4066" i="3" s="1"/>
  <c r="T4060" i="4"/>
  <c r="E4070" i="3" s="1"/>
  <c r="X4062" i="4"/>
  <c r="I4072" i="3" s="1"/>
  <c r="T4064" i="4"/>
  <c r="E4074" i="3" s="1"/>
  <c r="X4066" i="4"/>
  <c r="I4076" i="3" s="1"/>
  <c r="V4067" i="4"/>
  <c r="G4077" i="3" s="1"/>
  <c r="T4068" i="4"/>
  <c r="E4078" i="3" s="1"/>
  <c r="X4070" i="4"/>
  <c r="I4080" i="3" s="1"/>
  <c r="V4071" i="4"/>
  <c r="G4081" i="3" s="1"/>
  <c r="T4072" i="4"/>
  <c r="E4082" i="3" s="1"/>
  <c r="X4074" i="4"/>
  <c r="I4084" i="3" s="1"/>
  <c r="V4075" i="4"/>
  <c r="G4085" i="3" s="1"/>
  <c r="V3921" i="4"/>
  <c r="G3931" i="3" s="1"/>
  <c r="W3954" i="4"/>
  <c r="H3964" i="3" s="1"/>
  <c r="U3955" i="4"/>
  <c r="F3965" i="3" s="1"/>
  <c r="W3958" i="4"/>
  <c r="H3968" i="3" s="1"/>
  <c r="U3959" i="4"/>
  <c r="F3969" i="3" s="1"/>
  <c r="W3962" i="4"/>
  <c r="H3972" i="3" s="1"/>
  <c r="U3963" i="4"/>
  <c r="F3973" i="3" s="1"/>
  <c r="W3966" i="4"/>
  <c r="H3976" i="3" s="1"/>
  <c r="U3967" i="4"/>
  <c r="F3977" i="3" s="1"/>
  <c r="U3971" i="4"/>
  <c r="F3981" i="3" s="1"/>
  <c r="W3974" i="4"/>
  <c r="H3984" i="3" s="1"/>
  <c r="U3975" i="4"/>
  <c r="F3985" i="3" s="1"/>
  <c r="W3978" i="4"/>
  <c r="H3988" i="3" s="1"/>
  <c r="U3979" i="4"/>
  <c r="F3989" i="3" s="1"/>
  <c r="W3982" i="4"/>
  <c r="H3992" i="3" s="1"/>
  <c r="U3983" i="4"/>
  <c r="F3993" i="3" s="1"/>
  <c r="W3986" i="4"/>
  <c r="H3996" i="3" s="1"/>
  <c r="U3987" i="4"/>
  <c r="F3997" i="3" s="1"/>
  <c r="W3990" i="4"/>
  <c r="H4000" i="3" s="1"/>
  <c r="U3991" i="4"/>
  <c r="F4001" i="3" s="1"/>
  <c r="W3994" i="4"/>
  <c r="H4004" i="3" s="1"/>
  <c r="U3995" i="4"/>
  <c r="F4005" i="3" s="1"/>
  <c r="Y3995" i="4"/>
  <c r="J4005" i="3" s="1"/>
  <c r="W3998" i="4"/>
  <c r="H4008" i="3" s="1"/>
  <c r="U3999" i="4"/>
  <c r="F4009" i="3" s="1"/>
  <c r="W4001" i="4"/>
  <c r="H4011" i="3" s="1"/>
  <c r="T4002" i="4"/>
  <c r="E4012" i="3" s="1"/>
  <c r="V4004" i="4"/>
  <c r="G4014" i="3" s="1"/>
  <c r="U4007" i="4"/>
  <c r="F4017" i="3" s="1"/>
  <c r="W4009" i="4"/>
  <c r="H4019" i="3" s="1"/>
  <c r="T4010" i="4"/>
  <c r="E4020" i="3" s="1"/>
  <c r="W4012" i="4"/>
  <c r="H4022" i="3" s="1"/>
  <c r="U4013" i="4"/>
  <c r="F4023" i="3" s="1"/>
  <c r="X4022" i="4"/>
  <c r="I4032" i="3" s="1"/>
  <c r="U4026" i="4"/>
  <c r="F4036" i="3" s="1"/>
  <c r="T3855" i="4"/>
  <c r="E3865" i="3" s="1"/>
  <c r="X3855" i="4"/>
  <c r="I3865" i="3" s="1"/>
  <c r="V3858" i="4"/>
  <c r="G3868" i="3" s="1"/>
  <c r="T3859" i="4"/>
  <c r="E3869" i="3" s="1"/>
  <c r="X3859" i="4"/>
  <c r="I3869" i="3" s="1"/>
  <c r="V3862" i="4"/>
  <c r="G3872" i="3" s="1"/>
  <c r="T3863" i="4"/>
  <c r="E3873" i="3" s="1"/>
  <c r="X3863" i="4"/>
  <c r="I3873" i="3" s="1"/>
  <c r="V3866" i="4"/>
  <c r="G3876" i="3" s="1"/>
  <c r="T3867" i="4"/>
  <c r="E3877" i="3" s="1"/>
  <c r="X3867" i="4"/>
  <c r="I3877" i="3" s="1"/>
  <c r="V3870" i="4"/>
  <c r="G3880" i="3" s="1"/>
  <c r="T3871" i="4"/>
  <c r="E3881" i="3" s="1"/>
  <c r="X3871" i="4"/>
  <c r="I3881" i="3" s="1"/>
  <c r="V3874" i="4"/>
  <c r="G3884" i="3" s="1"/>
  <c r="T3875" i="4"/>
  <c r="E3885" i="3" s="1"/>
  <c r="X3875" i="4"/>
  <c r="I3885" i="3" s="1"/>
  <c r="V3878" i="4"/>
  <c r="G3888" i="3" s="1"/>
  <c r="U3881" i="4"/>
  <c r="F3891" i="3" s="1"/>
  <c r="Y3881" i="4"/>
  <c r="J3891" i="3" s="1"/>
  <c r="W3883" i="4"/>
  <c r="H3893" i="3" s="1"/>
  <c r="T3884" i="4"/>
  <c r="E3894" i="3" s="1"/>
  <c r="V3886" i="4"/>
  <c r="G3896" i="3" s="1"/>
  <c r="V3888" i="4"/>
  <c r="G3898" i="3" s="1"/>
  <c r="V3890" i="4"/>
  <c r="G3900" i="3" s="1"/>
  <c r="V3892" i="4"/>
  <c r="G3902" i="3" s="1"/>
  <c r="V3894" i="4"/>
  <c r="G3904" i="3" s="1"/>
  <c r="U3903" i="4"/>
  <c r="F3913" i="3" s="1"/>
  <c r="Y3903" i="4"/>
  <c r="J3913" i="3" s="1"/>
  <c r="T3908" i="4"/>
  <c r="E3918" i="3" s="1"/>
  <c r="V3910" i="4"/>
  <c r="G3920" i="3" s="1"/>
  <c r="U3919" i="4"/>
  <c r="F3929" i="3" s="1"/>
  <c r="W3921" i="4"/>
  <c r="H3931" i="3" s="1"/>
  <c r="T3922" i="4"/>
  <c r="E3932" i="3" s="1"/>
  <c r="W3924" i="4"/>
  <c r="H3934" i="3" s="1"/>
  <c r="U3927" i="4"/>
  <c r="F3937" i="3" s="1"/>
  <c r="W3932" i="4"/>
  <c r="H3942" i="3" s="1"/>
  <c r="U3935" i="4"/>
  <c r="F3945" i="3" s="1"/>
  <c r="W3940" i="4"/>
  <c r="H3950" i="3" s="1"/>
  <c r="T3944" i="4"/>
  <c r="E3954" i="3" s="1"/>
  <c r="T3948" i="4"/>
  <c r="E3958" i="3" s="1"/>
  <c r="T3952" i="4"/>
  <c r="E3962" i="3" s="1"/>
  <c r="V3955" i="4"/>
  <c r="G3965" i="3" s="1"/>
  <c r="T3956" i="4"/>
  <c r="E3966" i="3" s="1"/>
  <c r="V3959" i="4"/>
  <c r="G3969" i="3" s="1"/>
  <c r="T3960" i="4"/>
  <c r="E3970" i="3" s="1"/>
  <c r="V3963" i="4"/>
  <c r="G3973" i="3" s="1"/>
  <c r="T3964" i="4"/>
  <c r="E3974" i="3" s="1"/>
  <c r="V3967" i="4"/>
  <c r="G3977" i="3" s="1"/>
  <c r="T3968" i="4"/>
  <c r="E3978" i="3" s="1"/>
  <c r="V3971" i="4"/>
  <c r="G3981" i="3" s="1"/>
  <c r="T3972" i="4"/>
  <c r="E3982" i="3" s="1"/>
  <c r="V3975" i="4"/>
  <c r="G3985" i="3" s="1"/>
  <c r="T3976" i="4"/>
  <c r="E3986" i="3" s="1"/>
  <c r="V3979" i="4"/>
  <c r="G3989" i="3" s="1"/>
  <c r="T3980" i="4"/>
  <c r="E3990" i="3" s="1"/>
  <c r="V3983" i="4"/>
  <c r="G3993" i="3" s="1"/>
  <c r="T3984" i="4"/>
  <c r="E3994" i="3" s="1"/>
  <c r="V3987" i="4"/>
  <c r="G3997" i="3" s="1"/>
  <c r="T3988" i="4"/>
  <c r="E3998" i="3" s="1"/>
  <c r="V3991" i="4"/>
  <c r="G4001" i="3" s="1"/>
  <c r="T3992" i="4"/>
  <c r="E4002" i="3" s="1"/>
  <c r="V3995" i="4"/>
  <c r="G4005" i="3" s="1"/>
  <c r="T3996" i="4"/>
  <c r="E4006" i="3" s="1"/>
  <c r="V3999" i="4"/>
  <c r="G4009" i="3" s="1"/>
  <c r="U4002" i="4"/>
  <c r="F4012" i="3" s="1"/>
  <c r="W4004" i="4"/>
  <c r="H4014" i="3" s="1"/>
  <c r="T4005" i="4"/>
  <c r="E4015" i="3" s="1"/>
  <c r="V4007" i="4"/>
  <c r="G4017" i="3" s="1"/>
  <c r="U4010" i="4"/>
  <c r="F4020" i="3" s="1"/>
  <c r="X4012" i="4"/>
  <c r="I4022" i="3" s="1"/>
  <c r="V4013" i="4"/>
  <c r="G4023" i="3" s="1"/>
  <c r="W4015" i="4"/>
  <c r="H4025" i="3" s="1"/>
  <c r="T4016" i="4"/>
  <c r="E4026" i="3" s="1"/>
  <c r="U4021" i="4"/>
  <c r="F4031" i="3" s="1"/>
  <c r="W4023" i="4"/>
  <c r="H4033" i="3" s="1"/>
  <c r="T4027" i="4"/>
  <c r="E4037" i="3" s="1"/>
  <c r="U4030" i="4"/>
  <c r="F4040" i="3" s="1"/>
  <c r="T4034" i="4"/>
  <c r="E4044" i="3" s="1"/>
  <c r="U4037" i="4"/>
  <c r="F4047" i="3" s="1"/>
  <c r="U4040" i="4"/>
  <c r="F4050" i="3" s="1"/>
  <c r="U4043" i="4"/>
  <c r="F4053" i="3" s="1"/>
  <c r="U4046" i="4"/>
  <c r="F4056" i="3" s="1"/>
  <c r="X4048" i="4"/>
  <c r="I4058" i="3" s="1"/>
  <c r="U4049" i="4"/>
  <c r="F4059" i="3" s="1"/>
  <c r="U3823" i="4"/>
  <c r="F3833" i="3" s="1"/>
  <c r="T3826" i="4"/>
  <c r="E3836" i="3" s="1"/>
  <c r="U3834" i="4"/>
  <c r="F3844" i="3" s="1"/>
  <c r="W3836" i="4"/>
  <c r="H3846" i="3" s="1"/>
  <c r="Y3836" i="4"/>
  <c r="J3846" i="3" s="1"/>
  <c r="T3837" i="4"/>
  <c r="E3847" i="3" s="1"/>
  <c r="T3840" i="4"/>
  <c r="E3850" i="3" s="1"/>
  <c r="X3840" i="4"/>
  <c r="I3850" i="3" s="1"/>
  <c r="U3843" i="4"/>
  <c r="F3853" i="3" s="1"/>
  <c r="U3847" i="4"/>
  <c r="F3857" i="3" s="1"/>
  <c r="U3851" i="4"/>
  <c r="F3861" i="3" s="1"/>
  <c r="U3855" i="4"/>
  <c r="F3865" i="3" s="1"/>
  <c r="W3858" i="4"/>
  <c r="H3868" i="3" s="1"/>
  <c r="Y3858" i="4"/>
  <c r="J3868" i="3" s="1"/>
  <c r="U3859" i="4"/>
  <c r="F3869" i="3" s="1"/>
  <c r="W3862" i="4"/>
  <c r="H3872" i="3" s="1"/>
  <c r="U3863" i="4"/>
  <c r="F3873" i="3" s="1"/>
  <c r="Y3863" i="4"/>
  <c r="J3873" i="3" s="1"/>
  <c r="W3866" i="4"/>
  <c r="H3876" i="3" s="1"/>
  <c r="U3867" i="4"/>
  <c r="F3877" i="3" s="1"/>
  <c r="Y3867" i="4"/>
  <c r="J3877" i="3" s="1"/>
  <c r="W3870" i="4"/>
  <c r="H3880" i="3" s="1"/>
  <c r="U3871" i="4"/>
  <c r="F3881" i="3" s="1"/>
  <c r="Y3871" i="4"/>
  <c r="J3881" i="3" s="1"/>
  <c r="W3874" i="4"/>
  <c r="H3884" i="3" s="1"/>
  <c r="U3875" i="4"/>
  <c r="F3885" i="3" s="1"/>
  <c r="Y3875" i="4"/>
  <c r="J3885" i="3" s="1"/>
  <c r="W3878" i="4"/>
  <c r="H3888" i="3" s="1"/>
  <c r="T3879" i="4"/>
  <c r="E3889" i="3" s="1"/>
  <c r="V3881" i="4"/>
  <c r="G3891" i="3" s="1"/>
  <c r="U3884" i="4"/>
  <c r="F3894" i="3" s="1"/>
  <c r="Y3884" i="4"/>
  <c r="J3894" i="3" s="1"/>
  <c r="W3886" i="4"/>
  <c r="H3896" i="3" s="1"/>
  <c r="W3888" i="4"/>
  <c r="H3898" i="3" s="1"/>
  <c r="W3890" i="4"/>
  <c r="H3900" i="3" s="1"/>
  <c r="W3892" i="4"/>
  <c r="H3902" i="3" s="1"/>
  <c r="U3893" i="4"/>
  <c r="F3903" i="3" s="1"/>
  <c r="W3894" i="4"/>
  <c r="H3904" i="3" s="1"/>
  <c r="U3895" i="4"/>
  <c r="F3905" i="3" s="1"/>
  <c r="W3896" i="4"/>
  <c r="H3906" i="3" s="1"/>
  <c r="U3897" i="4"/>
  <c r="F3907" i="3" s="1"/>
  <c r="W3897" i="4"/>
  <c r="H3907" i="3" s="1"/>
  <c r="U3899" i="4"/>
  <c r="F3909" i="3" s="1"/>
  <c r="W3899" i="4"/>
  <c r="H3909" i="3" s="1"/>
  <c r="W3900" i="4"/>
  <c r="H3910" i="3" s="1"/>
  <c r="W3901" i="4"/>
  <c r="H3911" i="3" s="1"/>
  <c r="V3903" i="4"/>
  <c r="G3913" i="3" s="1"/>
  <c r="X3903" i="4"/>
  <c r="I3913" i="3" s="1"/>
  <c r="Y3905" i="4"/>
  <c r="J3915" i="3" s="1"/>
  <c r="V3906" i="4"/>
  <c r="G3916" i="3" s="1"/>
  <c r="Y3907" i="4"/>
  <c r="J3917" i="3" s="1"/>
  <c r="U3907" i="4"/>
  <c r="F3917" i="3" s="1"/>
  <c r="W3910" i="4"/>
  <c r="H3920" i="3" s="1"/>
  <c r="Y3910" i="4"/>
  <c r="J3920" i="3" s="1"/>
  <c r="V3919" i="4"/>
  <c r="G3929" i="3" s="1"/>
  <c r="X3919" i="4"/>
  <c r="I3929" i="3" s="1"/>
  <c r="T3925" i="4"/>
  <c r="E3935" i="3" s="1"/>
  <c r="V3930" i="4"/>
  <c r="G3940" i="3" s="1"/>
  <c r="X3930" i="4"/>
  <c r="I3940" i="3" s="1"/>
  <c r="T3933" i="4"/>
  <c r="E3943" i="3" s="1"/>
  <c r="V3938" i="4"/>
  <c r="G3948" i="3" s="1"/>
  <c r="X3938" i="4"/>
  <c r="I3948" i="3" s="1"/>
  <c r="T3941" i="4"/>
  <c r="E3951" i="3" s="1"/>
  <c r="U3944" i="4"/>
  <c r="F3954" i="3" s="1"/>
  <c r="Y3947" i="4"/>
  <c r="J3957" i="3" s="1"/>
  <c r="U3948" i="4"/>
  <c r="F3958" i="3" s="1"/>
  <c r="W3951" i="4"/>
  <c r="H3961" i="3" s="1"/>
  <c r="Y3951" i="4"/>
  <c r="J3961" i="3" s="1"/>
  <c r="U3952" i="4"/>
  <c r="F3962" i="3" s="1"/>
  <c r="W3955" i="4"/>
  <c r="H3965" i="3" s="1"/>
  <c r="Y3955" i="4"/>
  <c r="J3965" i="3" s="1"/>
  <c r="U3956" i="4"/>
  <c r="F3966" i="3" s="1"/>
  <c r="W3959" i="4"/>
  <c r="H3969" i="3" s="1"/>
  <c r="Y3959" i="4"/>
  <c r="J3969" i="3" s="1"/>
  <c r="U3960" i="4"/>
  <c r="F3970" i="3" s="1"/>
  <c r="W3963" i="4"/>
  <c r="H3973" i="3" s="1"/>
  <c r="Y3963" i="4"/>
  <c r="J3973" i="3" s="1"/>
  <c r="U3964" i="4"/>
  <c r="F3974" i="3" s="1"/>
  <c r="W3967" i="4"/>
  <c r="H3977" i="3" s="1"/>
  <c r="Y3967" i="4"/>
  <c r="J3977" i="3" s="1"/>
  <c r="U3968" i="4"/>
  <c r="F3978" i="3" s="1"/>
  <c r="W3971" i="4"/>
  <c r="H3981" i="3" s="1"/>
  <c r="Y3971" i="4"/>
  <c r="J3981" i="3" s="1"/>
  <c r="U3972" i="4"/>
  <c r="F3982" i="3" s="1"/>
  <c r="W3975" i="4"/>
  <c r="H3985" i="3" s="1"/>
  <c r="Y3975" i="4"/>
  <c r="J3985" i="3" s="1"/>
  <c r="U3976" i="4"/>
  <c r="F3986" i="3" s="1"/>
  <c r="W3979" i="4"/>
  <c r="H3989" i="3" s="1"/>
  <c r="Y3979" i="4"/>
  <c r="J3989" i="3" s="1"/>
  <c r="U3980" i="4"/>
  <c r="F3990" i="3" s="1"/>
  <c r="W3983" i="4"/>
  <c r="H3993" i="3" s="1"/>
  <c r="Y3983" i="4"/>
  <c r="J3993" i="3" s="1"/>
  <c r="U3984" i="4"/>
  <c r="F3994" i="3" s="1"/>
  <c r="W3987" i="4"/>
  <c r="H3997" i="3" s="1"/>
  <c r="Y3987" i="4"/>
  <c r="J3997" i="3" s="1"/>
  <c r="U3988" i="4"/>
  <c r="F3998" i="3" s="1"/>
  <c r="W3991" i="4"/>
  <c r="H4001" i="3" s="1"/>
  <c r="Y3991" i="4"/>
  <c r="J4001" i="3" s="1"/>
  <c r="U3992" i="4"/>
  <c r="F4002" i="3" s="1"/>
  <c r="Y3992" i="4"/>
  <c r="J4002" i="3" s="1"/>
  <c r="W3995" i="4"/>
  <c r="H4005" i="3" s="1"/>
  <c r="U3996" i="4"/>
  <c r="F4006" i="3" s="1"/>
  <c r="Y3996" i="4"/>
  <c r="J4006" i="3" s="1"/>
  <c r="W3999" i="4"/>
  <c r="H4009" i="3" s="1"/>
  <c r="T4000" i="4"/>
  <c r="E4010" i="3" s="1"/>
  <c r="V4002" i="4"/>
  <c r="G4012" i="3" s="1"/>
  <c r="X4002" i="4"/>
  <c r="I4012" i="3" s="1"/>
  <c r="U4005" i="4"/>
  <c r="F4015" i="3" s="1"/>
  <c r="W4007" i="4"/>
  <c r="H4017" i="3" s="1"/>
  <c r="T4008" i="4"/>
  <c r="E4018" i="3" s="1"/>
  <c r="V4010" i="4"/>
  <c r="G4020" i="3" s="1"/>
  <c r="Y4012" i="4"/>
  <c r="J4022" i="3" s="1"/>
  <c r="X4015" i="4"/>
  <c r="I4025" i="3" s="1"/>
  <c r="U4016" i="4"/>
  <c r="F4026" i="3" s="1"/>
  <c r="X4018" i="4"/>
  <c r="I4028" i="3" s="1"/>
  <c r="V4019" i="4"/>
  <c r="G4029" i="3" s="1"/>
  <c r="V4021" i="4"/>
  <c r="G4031" i="3" s="1"/>
  <c r="X4023" i="4"/>
  <c r="I4033" i="3" s="1"/>
  <c r="T4023" i="4"/>
  <c r="E4033" i="3" s="1"/>
  <c r="U4027" i="4"/>
  <c r="F4037" i="3" s="1"/>
  <c r="Y4029" i="4"/>
  <c r="J4039" i="3" s="1"/>
  <c r="V4030" i="4"/>
  <c r="G4040" i="3" s="1"/>
  <c r="T4031" i="4"/>
  <c r="E4041" i="3" s="1"/>
  <c r="U4034" i="4"/>
  <c r="F4044" i="3" s="1"/>
  <c r="X4036" i="4"/>
  <c r="I4046" i="3" s="1"/>
  <c r="V4037" i="4"/>
  <c r="G4047" i="3" s="1"/>
  <c r="V4040" i="4"/>
  <c r="G4050" i="3" s="1"/>
  <c r="X4042" i="4"/>
  <c r="I4052" i="3" s="1"/>
  <c r="V4043" i="4"/>
  <c r="G4053" i="3" s="1"/>
  <c r="V4046" i="4"/>
  <c r="G4056" i="3" s="1"/>
  <c r="V4049" i="4"/>
  <c r="G4059" i="3" s="1"/>
  <c r="U4052" i="4"/>
  <c r="F4062" i="3" s="1"/>
  <c r="V4057" i="4"/>
  <c r="G4067" i="3" s="1"/>
  <c r="T4058" i="4"/>
  <c r="E4068" i="3" s="1"/>
  <c r="Y4060" i="4"/>
  <c r="J4070" i="3" s="1"/>
  <c r="U4061" i="4"/>
  <c r="F4071" i="3" s="1"/>
  <c r="W4064" i="4"/>
  <c r="H4074" i="3" s="1"/>
  <c r="Y4064" i="4"/>
  <c r="J4074" i="3" s="1"/>
  <c r="U4065" i="4"/>
  <c r="F4075" i="3" s="1"/>
  <c r="W4068" i="4"/>
  <c r="H4078" i="3" s="1"/>
  <c r="Y4068" i="4"/>
  <c r="J4078" i="3" s="1"/>
  <c r="U4069" i="4"/>
  <c r="F4079" i="3" s="1"/>
  <c r="W4072" i="4"/>
  <c r="H4082" i="3" s="1"/>
  <c r="Y4072" i="4"/>
  <c r="J4082" i="3" s="1"/>
  <c r="U4073" i="4"/>
  <c r="F4083" i="3" s="1"/>
  <c r="U3826" i="4"/>
  <c r="F3836" i="3" s="1"/>
  <c r="X3831" i="4"/>
  <c r="I3841" i="3" s="1"/>
  <c r="U3832" i="4"/>
  <c r="F3842" i="3" s="1"/>
  <c r="W3839" i="4"/>
  <c r="H3849" i="3" s="1"/>
  <c r="Y3839" i="4"/>
  <c r="J3849" i="3" s="1"/>
  <c r="U3840" i="4"/>
  <c r="F3850" i="3" s="1"/>
  <c r="T3844" i="4"/>
  <c r="E3854" i="3" s="1"/>
  <c r="X3844" i="4"/>
  <c r="I3854" i="3" s="1"/>
  <c r="T3848" i="4"/>
  <c r="E3858" i="3" s="1"/>
  <c r="X3848" i="4"/>
  <c r="I3858" i="3" s="1"/>
  <c r="T3852" i="4"/>
  <c r="E3862" i="3" s="1"/>
  <c r="X3852" i="4"/>
  <c r="I3862" i="3" s="1"/>
  <c r="T3856" i="4"/>
  <c r="E3866" i="3" s="1"/>
  <c r="X3856" i="4"/>
  <c r="I3866" i="3" s="1"/>
  <c r="V3859" i="4"/>
  <c r="G3869" i="3" s="1"/>
  <c r="T3860" i="4"/>
  <c r="E3870" i="3" s="1"/>
  <c r="X3860" i="4"/>
  <c r="I3870" i="3" s="1"/>
  <c r="V3863" i="4"/>
  <c r="G3873" i="3" s="1"/>
  <c r="T3864" i="4"/>
  <c r="E3874" i="3" s="1"/>
  <c r="X3864" i="4"/>
  <c r="I3874" i="3" s="1"/>
  <c r="V3867" i="4"/>
  <c r="G3877" i="3" s="1"/>
  <c r="T3868" i="4"/>
  <c r="E3878" i="3" s="1"/>
  <c r="X3868" i="4"/>
  <c r="I3878" i="3" s="1"/>
  <c r="V3871" i="4"/>
  <c r="G3881" i="3" s="1"/>
  <c r="T3872" i="4"/>
  <c r="E3882" i="3" s="1"/>
  <c r="X3872" i="4"/>
  <c r="I3882" i="3" s="1"/>
  <c r="V3875" i="4"/>
  <c r="G3885" i="3" s="1"/>
  <c r="T3876" i="4"/>
  <c r="E3886" i="3" s="1"/>
  <c r="X3876" i="4"/>
  <c r="I3886" i="3" s="1"/>
  <c r="U3879" i="4"/>
  <c r="F3889" i="3" s="1"/>
  <c r="Y3879" i="4"/>
  <c r="J3889" i="3" s="1"/>
  <c r="W3881" i="4"/>
  <c r="H3891" i="3" s="1"/>
  <c r="T3882" i="4"/>
  <c r="E3892" i="3" s="1"/>
  <c r="V3884" i="4"/>
  <c r="G3894" i="3" s="1"/>
  <c r="T3887" i="4"/>
  <c r="E3897" i="3" s="1"/>
  <c r="T3889" i="4"/>
  <c r="E3899" i="3" s="1"/>
  <c r="T3891" i="4"/>
  <c r="E3901" i="3" s="1"/>
  <c r="T3893" i="4"/>
  <c r="E3903" i="3" s="1"/>
  <c r="T3895" i="4"/>
  <c r="E3905" i="3" s="1"/>
  <c r="T3897" i="4"/>
  <c r="E3907" i="3" s="1"/>
  <c r="V3897" i="4"/>
  <c r="G3907" i="3" s="1"/>
  <c r="T3899" i="4"/>
  <c r="E3909" i="3" s="1"/>
  <c r="V3899" i="4"/>
  <c r="G3909" i="3" s="1"/>
  <c r="T3901" i="4"/>
  <c r="E3911" i="3" s="1"/>
  <c r="X3901" i="4"/>
  <c r="I3911" i="3" s="1"/>
  <c r="Y3902" i="4"/>
  <c r="J3912" i="3" s="1"/>
  <c r="W3903" i="4"/>
  <c r="H3913" i="3" s="1"/>
  <c r="U3904" i="4"/>
  <c r="F3914" i="3" s="1"/>
  <c r="T3907" i="4"/>
  <c r="E3917" i="3" s="1"/>
  <c r="V3915" i="4"/>
  <c r="G3925" i="3" s="1"/>
  <c r="T3917" i="4"/>
  <c r="E3927" i="3" s="1"/>
  <c r="X3917" i="4"/>
  <c r="I3927" i="3" s="1"/>
  <c r="W3919" i="4"/>
  <c r="H3929" i="3" s="1"/>
  <c r="V3922" i="4"/>
  <c r="G3932" i="3" s="1"/>
  <c r="X3922" i="4"/>
  <c r="I3932" i="3" s="1"/>
  <c r="U3925" i="4"/>
  <c r="F3935" i="3" s="1"/>
  <c r="W3930" i="4"/>
  <c r="H3940" i="3" s="1"/>
  <c r="Y3930" i="4"/>
  <c r="J3940" i="3" s="1"/>
  <c r="U3933" i="4"/>
  <c r="F3943" i="3" s="1"/>
  <c r="W3938" i="4"/>
  <c r="H3948" i="3" s="1"/>
  <c r="Y3938" i="4"/>
  <c r="J3948" i="3" s="1"/>
  <c r="U3941" i="4"/>
  <c r="F3951" i="3" s="1"/>
  <c r="T3945" i="4"/>
  <c r="E3955" i="3" s="1"/>
  <c r="V3948" i="4"/>
  <c r="G3958" i="3" s="1"/>
  <c r="X3948" i="4"/>
  <c r="I3958" i="3" s="1"/>
  <c r="T3949" i="4"/>
  <c r="E3959" i="3" s="1"/>
  <c r="V3952" i="4"/>
  <c r="G3962" i="3" s="1"/>
  <c r="X3952" i="4"/>
  <c r="I3962" i="3" s="1"/>
  <c r="T3953" i="4"/>
  <c r="E3963" i="3" s="1"/>
  <c r="V3956" i="4"/>
  <c r="G3966" i="3" s="1"/>
  <c r="X3956" i="4"/>
  <c r="I3966" i="3" s="1"/>
  <c r="T3957" i="4"/>
  <c r="E3967" i="3" s="1"/>
  <c r="V3960" i="4"/>
  <c r="G3970" i="3" s="1"/>
  <c r="X3960" i="4"/>
  <c r="I3970" i="3" s="1"/>
  <c r="T3961" i="4"/>
  <c r="E3971" i="3" s="1"/>
  <c r="V3964" i="4"/>
  <c r="G3974" i="3" s="1"/>
  <c r="X3964" i="4"/>
  <c r="I3974" i="3" s="1"/>
  <c r="T3965" i="4"/>
  <c r="E3975" i="3" s="1"/>
  <c r="V3968" i="4"/>
  <c r="G3978" i="3" s="1"/>
  <c r="X3968" i="4"/>
  <c r="I3978" i="3" s="1"/>
  <c r="T3969" i="4"/>
  <c r="E3979" i="3" s="1"/>
  <c r="V3972" i="4"/>
  <c r="G3982" i="3" s="1"/>
  <c r="X3972" i="4"/>
  <c r="I3982" i="3" s="1"/>
  <c r="T3973" i="4"/>
  <c r="E3983" i="3" s="1"/>
  <c r="V3976" i="4"/>
  <c r="G3986" i="3" s="1"/>
  <c r="X3976" i="4"/>
  <c r="I3986" i="3" s="1"/>
  <c r="T3977" i="4"/>
  <c r="E3987" i="3" s="1"/>
  <c r="V3980" i="4"/>
  <c r="G3990" i="3" s="1"/>
  <c r="X3980" i="4"/>
  <c r="I3990" i="3" s="1"/>
  <c r="T3981" i="4"/>
  <c r="E3991" i="3" s="1"/>
  <c r="V3984" i="4"/>
  <c r="G3994" i="3" s="1"/>
  <c r="X3984" i="4"/>
  <c r="I3994" i="3" s="1"/>
  <c r="T3985" i="4"/>
  <c r="E3995" i="3" s="1"/>
  <c r="V3988" i="4"/>
  <c r="G3998" i="3" s="1"/>
  <c r="X3988" i="4"/>
  <c r="I3998" i="3" s="1"/>
  <c r="T3989" i="4"/>
  <c r="E3999" i="3" s="1"/>
  <c r="V3992" i="4"/>
  <c r="G4002" i="3" s="1"/>
  <c r="X3992" i="4"/>
  <c r="I4002" i="3" s="1"/>
  <c r="T3993" i="4"/>
  <c r="E4003" i="3" s="1"/>
  <c r="V3996" i="4"/>
  <c r="G4006" i="3" s="1"/>
  <c r="X3996" i="4"/>
  <c r="I4006" i="3" s="1"/>
  <c r="T3997" i="4"/>
  <c r="E4007" i="3" s="1"/>
  <c r="U4000" i="4"/>
  <c r="F4010" i="3" s="1"/>
  <c r="W4002" i="4"/>
  <c r="H4012" i="3" s="1"/>
  <c r="T4003" i="4"/>
  <c r="E4013" i="3" s="1"/>
  <c r="V4005" i="4"/>
  <c r="G4015" i="3" s="1"/>
  <c r="X4005" i="4"/>
  <c r="I4015" i="3" s="1"/>
  <c r="U4008" i="4"/>
  <c r="F4018" i="3" s="1"/>
  <c r="W4010" i="4"/>
  <c r="H4020" i="3" s="1"/>
  <c r="T4011" i="4"/>
  <c r="E4021" i="3" s="1"/>
  <c r="Y4015" i="4"/>
  <c r="J4025" i="3" s="1"/>
  <c r="T4017" i="4"/>
  <c r="E4027" i="3" s="1"/>
  <c r="W4019" i="4"/>
  <c r="H4029" i="3" s="1"/>
  <c r="Y4019" i="4"/>
  <c r="J4029" i="3" s="1"/>
  <c r="U4024" i="4"/>
  <c r="F4034" i="3" s="1"/>
  <c r="X4026" i="4"/>
  <c r="I4036" i="3" s="1"/>
  <c r="V4027" i="4"/>
  <c r="G4037" i="3" s="1"/>
  <c r="T4028" i="4"/>
  <c r="E4038" i="3" s="1"/>
  <c r="U4031" i="4"/>
  <c r="F4041" i="3" s="1"/>
  <c r="Y4033" i="4"/>
  <c r="J4043" i="3" s="1"/>
  <c r="V4034" i="4"/>
  <c r="G4044" i="3" s="1"/>
  <c r="W4043" i="4"/>
  <c r="H4053" i="3" s="1"/>
  <c r="Y4043" i="4"/>
  <c r="J4053" i="3" s="1"/>
  <c r="U4044" i="4"/>
  <c r="F4054" i="3" s="1"/>
  <c r="T4047" i="4"/>
  <c r="E4057" i="3" s="1"/>
  <c r="W4049" i="4"/>
  <c r="H4059" i="3" s="1"/>
  <c r="V4052" i="4"/>
  <c r="G4062" i="3" s="1"/>
  <c r="W4057" i="4"/>
  <c r="H4067" i="3" s="1"/>
  <c r="Y4057" i="4"/>
  <c r="J4067" i="3" s="1"/>
  <c r="X4060" i="4"/>
  <c r="I4070" i="3" s="1"/>
  <c r="T4062" i="4"/>
  <c r="E4072" i="3" s="1"/>
  <c r="X4064" i="4"/>
  <c r="I4074" i="3" s="1"/>
  <c r="T4066" i="4"/>
  <c r="E4076" i="3" s="1"/>
  <c r="V4069" i="4"/>
  <c r="G4079" i="3" s="1"/>
  <c r="W3859" i="4"/>
  <c r="H3869" i="3" s="1"/>
  <c r="U3860" i="4"/>
  <c r="F3870" i="3" s="1"/>
  <c r="W3863" i="4"/>
  <c r="H3873" i="3" s="1"/>
  <c r="U3864" i="4"/>
  <c r="F3874" i="3" s="1"/>
  <c r="Y3864" i="4"/>
  <c r="J3874" i="3" s="1"/>
  <c r="W3867" i="4"/>
  <c r="H3877" i="3" s="1"/>
  <c r="U3868" i="4"/>
  <c r="F3878" i="3" s="1"/>
  <c r="Y3868" i="4"/>
  <c r="J3878" i="3" s="1"/>
  <c r="W3871" i="4"/>
  <c r="H3881" i="3" s="1"/>
  <c r="U3872" i="4"/>
  <c r="F3882" i="3" s="1"/>
  <c r="Y3872" i="4"/>
  <c r="J3882" i="3" s="1"/>
  <c r="W3875" i="4"/>
  <c r="H3885" i="3" s="1"/>
  <c r="U3876" i="4"/>
  <c r="F3886" i="3" s="1"/>
  <c r="Y3876" i="4"/>
  <c r="J3886" i="3" s="1"/>
  <c r="V3879" i="4"/>
  <c r="G3889" i="3" s="1"/>
  <c r="U3882" i="4"/>
  <c r="F3892" i="3" s="1"/>
  <c r="Y3882" i="4"/>
  <c r="J3892" i="3" s="1"/>
  <c r="W3884" i="4"/>
  <c r="H3894" i="3" s="1"/>
  <c r="T3885" i="4"/>
  <c r="E3895" i="3" s="1"/>
  <c r="U3887" i="4"/>
  <c r="F3897" i="3" s="1"/>
  <c r="U3889" i="4"/>
  <c r="F3899" i="3" s="1"/>
  <c r="U3891" i="4"/>
  <c r="F3901" i="3" s="1"/>
  <c r="U3901" i="4"/>
  <c r="F3911" i="3" s="1"/>
  <c r="V3904" i="4"/>
  <c r="G3914" i="3" s="1"/>
  <c r="V3911" i="4"/>
  <c r="G3921" i="3" s="1"/>
  <c r="X3913" i="4"/>
  <c r="I3923" i="3" s="1"/>
  <c r="Y3917" i="4"/>
  <c r="J3927" i="3" s="1"/>
  <c r="V3936" i="4"/>
  <c r="G3946" i="3" s="1"/>
  <c r="U3945" i="4"/>
  <c r="F3955" i="3" s="1"/>
  <c r="U4035" i="4"/>
  <c r="F4045" i="3" s="1"/>
  <c r="U4038" i="4"/>
  <c r="F4048" i="3" s="1"/>
  <c r="X4046" i="4"/>
  <c r="I4056" i="3" s="1"/>
  <c r="U4050" i="4"/>
  <c r="F4060" i="3" s="1"/>
  <c r="V4055" i="4"/>
  <c r="G4065" i="3" s="1"/>
  <c r="X4057" i="4"/>
  <c r="I4067" i="3" s="1"/>
  <c r="W4061" i="4"/>
  <c r="H4071" i="3" s="1"/>
  <c r="U4062" i="4"/>
  <c r="F4072" i="3" s="1"/>
  <c r="W4065" i="4"/>
  <c r="H4075" i="3" s="1"/>
  <c r="U4066" i="4"/>
  <c r="F4076" i="3" s="1"/>
  <c r="W4069" i="4"/>
  <c r="H4079" i="3" s="1"/>
  <c r="U4070" i="4"/>
  <c r="F4080" i="3" s="1"/>
  <c r="W4073" i="4"/>
  <c r="H4083" i="3" s="1"/>
  <c r="U4074" i="4"/>
  <c r="F4084" i="3" s="1"/>
  <c r="W4077" i="4"/>
  <c r="H4087" i="3" s="1"/>
  <c r="U4078" i="4"/>
  <c r="F4088" i="3" s="1"/>
  <c r="W4081" i="4"/>
  <c r="H4091" i="3" s="1"/>
  <c r="U4082" i="4"/>
  <c r="F4092" i="3" s="1"/>
  <c r="W4085" i="4"/>
  <c r="H4095" i="3" s="1"/>
  <c r="U4086" i="4"/>
  <c r="F4096" i="3" s="1"/>
  <c r="W4089" i="4"/>
  <c r="H4099" i="3" s="1"/>
  <c r="U4090" i="4"/>
  <c r="F4100" i="3" s="1"/>
  <c r="U4053" i="4"/>
  <c r="F4063" i="3" s="1"/>
  <c r="W4055" i="4"/>
  <c r="H4065" i="3" s="1"/>
  <c r="W4058" i="4"/>
  <c r="H4068" i="3" s="1"/>
  <c r="T4059" i="4"/>
  <c r="E4069" i="3" s="1"/>
  <c r="V4062" i="4"/>
  <c r="G4072" i="3" s="1"/>
  <c r="T4063" i="4"/>
  <c r="E4073" i="3" s="1"/>
  <c r="X4065" i="4"/>
  <c r="I4075" i="3" s="1"/>
  <c r="V4066" i="4"/>
  <c r="G4076" i="3" s="1"/>
  <c r="T4067" i="4"/>
  <c r="E4077" i="3" s="1"/>
  <c r="T4071" i="4"/>
  <c r="E4081" i="3" s="1"/>
  <c r="X4073" i="4"/>
  <c r="I4083" i="3" s="1"/>
  <c r="V4074" i="4"/>
  <c r="G4084" i="3" s="1"/>
  <c r="T4075" i="4"/>
  <c r="E4085" i="3" s="1"/>
  <c r="X4077" i="4"/>
  <c r="I4087" i="3" s="1"/>
  <c r="V4078" i="4"/>
  <c r="G4088" i="3" s="1"/>
  <c r="T4079" i="4"/>
  <c r="E4089" i="3" s="1"/>
  <c r="X4081" i="4"/>
  <c r="I4091" i="3" s="1"/>
  <c r="V4082" i="4"/>
  <c r="G4092" i="3" s="1"/>
  <c r="T4083" i="4"/>
  <c r="E4093" i="3" s="1"/>
  <c r="X4085" i="4"/>
  <c r="I4095" i="3" s="1"/>
  <c r="V4086" i="4"/>
  <c r="G4096" i="3" s="1"/>
  <c r="T4087" i="4"/>
  <c r="E4097" i="3" s="1"/>
  <c r="X4089" i="4"/>
  <c r="I4099" i="3" s="1"/>
  <c r="V4090" i="4"/>
  <c r="G4100" i="3" s="1"/>
  <c r="T4091" i="4"/>
  <c r="E4101" i="3" s="1"/>
  <c r="T3830" i="4"/>
  <c r="E3840" i="3" s="1"/>
  <c r="X3832" i="4"/>
  <c r="I3842" i="3" s="1"/>
  <c r="X3835" i="4"/>
  <c r="I3845" i="3" s="1"/>
  <c r="T3842" i="4"/>
  <c r="E3852" i="3" s="1"/>
  <c r="W3844" i="4"/>
  <c r="H3854" i="3" s="1"/>
  <c r="Y3844" i="4"/>
  <c r="J3854" i="3" s="1"/>
  <c r="U3845" i="4"/>
  <c r="F3855" i="3" s="1"/>
  <c r="W3848" i="4"/>
  <c r="H3858" i="3" s="1"/>
  <c r="Y3848" i="4"/>
  <c r="J3858" i="3" s="1"/>
  <c r="U3849" i="4"/>
  <c r="F3859" i="3" s="1"/>
  <c r="W3852" i="4"/>
  <c r="H3862" i="3" s="1"/>
  <c r="Y3852" i="4"/>
  <c r="J3862" i="3" s="1"/>
  <c r="U3853" i="4"/>
  <c r="F3863" i="3" s="1"/>
  <c r="W3856" i="4"/>
  <c r="H3866" i="3" s="1"/>
  <c r="Y3856" i="4"/>
  <c r="J3866" i="3" s="1"/>
  <c r="U3857" i="4"/>
  <c r="F3867" i="3" s="1"/>
  <c r="Y3857" i="4"/>
  <c r="J3867" i="3" s="1"/>
  <c r="W3860" i="4"/>
  <c r="H3870" i="3" s="1"/>
  <c r="Y3860" i="4"/>
  <c r="J3870" i="3" s="1"/>
  <c r="U3861" i="4"/>
  <c r="F3871" i="3" s="1"/>
  <c r="W3864" i="4"/>
  <c r="H3874" i="3" s="1"/>
  <c r="U3865" i="4"/>
  <c r="F3875" i="3" s="1"/>
  <c r="Y3865" i="4"/>
  <c r="J3875" i="3" s="1"/>
  <c r="W3868" i="4"/>
  <c r="H3878" i="3" s="1"/>
  <c r="U3869" i="4"/>
  <c r="F3879" i="3" s="1"/>
  <c r="Y3869" i="4"/>
  <c r="J3879" i="3" s="1"/>
  <c r="W3872" i="4"/>
  <c r="H3882" i="3" s="1"/>
  <c r="U3873" i="4"/>
  <c r="F3883" i="3" s="1"/>
  <c r="Y3873" i="4"/>
  <c r="J3883" i="3" s="1"/>
  <c r="W3876" i="4"/>
  <c r="H3886" i="3" s="1"/>
  <c r="U3877" i="4"/>
  <c r="F3887" i="3" s="1"/>
  <c r="Y3877" i="4"/>
  <c r="J3887" i="3" s="1"/>
  <c r="U3880" i="4"/>
  <c r="F3890" i="3" s="1"/>
  <c r="Y3880" i="4"/>
  <c r="J3890" i="3" s="1"/>
  <c r="W3882" i="4"/>
  <c r="H3892" i="3" s="1"/>
  <c r="T3883" i="4"/>
  <c r="E3893" i="3" s="1"/>
  <c r="V3885" i="4"/>
  <c r="G3895" i="3" s="1"/>
  <c r="W3887" i="4"/>
  <c r="H3897" i="3" s="1"/>
  <c r="W3889" i="4"/>
  <c r="H3899" i="3" s="1"/>
  <c r="W3891" i="4"/>
  <c r="H3901" i="3" s="1"/>
  <c r="W3893" i="4"/>
  <c r="H3903" i="3" s="1"/>
  <c r="W3895" i="4"/>
  <c r="H3905" i="3" s="1"/>
  <c r="U3896" i="4"/>
  <c r="F3906" i="3" s="1"/>
  <c r="U3898" i="4"/>
  <c r="F3908" i="3" s="1"/>
  <c r="W3898" i="4"/>
  <c r="H3908" i="3" s="1"/>
  <c r="U3900" i="4"/>
  <c r="F3910" i="3" s="1"/>
  <c r="T3902" i="4"/>
  <c r="E3912" i="3" s="1"/>
  <c r="X3902" i="4"/>
  <c r="I3912" i="3" s="1"/>
  <c r="U3909" i="4"/>
  <c r="F3919" i="3" s="1"/>
  <c r="Y3909" i="4"/>
  <c r="J3919" i="3" s="1"/>
  <c r="U3916" i="4"/>
  <c r="F3926" i="3" s="1"/>
  <c r="U3918" i="4"/>
  <c r="F3928" i="3" s="1"/>
  <c r="T3921" i="4"/>
  <c r="E3931" i="3" s="1"/>
  <c r="V3926" i="4"/>
  <c r="G3936" i="3" s="1"/>
  <c r="X3926" i="4"/>
  <c r="I3936" i="3" s="1"/>
  <c r="T3929" i="4"/>
  <c r="E3939" i="3" s="1"/>
  <c r="V3934" i="4"/>
  <c r="G3944" i="3" s="1"/>
  <c r="X3934" i="4"/>
  <c r="I3944" i="3" s="1"/>
  <c r="T3937" i="4"/>
  <c r="E3947" i="3" s="1"/>
  <c r="V3942" i="4"/>
  <c r="G3952" i="3" s="1"/>
  <c r="X3942" i="4"/>
  <c r="I3952" i="3" s="1"/>
  <c r="W3945" i="4"/>
  <c r="H3955" i="3" s="1"/>
  <c r="Y3945" i="4"/>
  <c r="J3955" i="3" s="1"/>
  <c r="U3946" i="4"/>
  <c r="F3956" i="3" s="1"/>
  <c r="W3949" i="4"/>
  <c r="H3959" i="3" s="1"/>
  <c r="Y3949" i="4"/>
  <c r="J3959" i="3" s="1"/>
  <c r="U3950" i="4"/>
  <c r="F3960" i="3" s="1"/>
  <c r="W3953" i="4"/>
  <c r="H3963" i="3" s="1"/>
  <c r="Y3953" i="4"/>
  <c r="J3963" i="3" s="1"/>
  <c r="U3954" i="4"/>
  <c r="F3964" i="3" s="1"/>
  <c r="W3957" i="4"/>
  <c r="H3967" i="3" s="1"/>
  <c r="Y3957" i="4"/>
  <c r="J3967" i="3" s="1"/>
  <c r="U3958" i="4"/>
  <c r="F3968" i="3" s="1"/>
  <c r="W3961" i="4"/>
  <c r="H3971" i="3" s="1"/>
  <c r="Y3961" i="4"/>
  <c r="J3971" i="3" s="1"/>
  <c r="U3962" i="4"/>
  <c r="F3972" i="3" s="1"/>
  <c r="W3965" i="4"/>
  <c r="H3975" i="3" s="1"/>
  <c r="Y3965" i="4"/>
  <c r="J3975" i="3" s="1"/>
  <c r="U3966" i="4"/>
  <c r="F3976" i="3" s="1"/>
  <c r="W3969" i="4"/>
  <c r="H3979" i="3" s="1"/>
  <c r="Y3969" i="4"/>
  <c r="J3979" i="3" s="1"/>
  <c r="U3970" i="4"/>
  <c r="F3980" i="3" s="1"/>
  <c r="W3973" i="4"/>
  <c r="H3983" i="3" s="1"/>
  <c r="Y3973" i="4"/>
  <c r="J3983" i="3" s="1"/>
  <c r="U3974" i="4"/>
  <c r="F3984" i="3" s="1"/>
  <c r="W3977" i="4"/>
  <c r="H3987" i="3" s="1"/>
  <c r="Y3977" i="4"/>
  <c r="J3987" i="3" s="1"/>
  <c r="U3978" i="4"/>
  <c r="F3988" i="3" s="1"/>
  <c r="W3981" i="4"/>
  <c r="H3991" i="3" s="1"/>
  <c r="Y3981" i="4"/>
  <c r="J3991" i="3" s="1"/>
  <c r="U3982" i="4"/>
  <c r="F3992" i="3" s="1"/>
  <c r="W3985" i="4"/>
  <c r="H3995" i="3" s="1"/>
  <c r="Y3985" i="4"/>
  <c r="J3995" i="3" s="1"/>
  <c r="U3986" i="4"/>
  <c r="F3996" i="3" s="1"/>
  <c r="W3989" i="4"/>
  <c r="H3999" i="3" s="1"/>
  <c r="Y3989" i="4"/>
  <c r="J3999" i="3" s="1"/>
  <c r="U3990" i="4"/>
  <c r="F4000" i="3" s="1"/>
  <c r="W3993" i="4"/>
  <c r="H4003" i="3" s="1"/>
  <c r="U3994" i="4"/>
  <c r="F4004" i="3" s="1"/>
  <c r="Y3994" i="4"/>
  <c r="J4004" i="3" s="1"/>
  <c r="W3997" i="4"/>
  <c r="H4007" i="3" s="1"/>
  <c r="U3998" i="4"/>
  <c r="F4008" i="3" s="1"/>
  <c r="Y3998" i="4"/>
  <c r="J4008" i="3" s="1"/>
  <c r="U4001" i="4"/>
  <c r="F4011" i="3" s="1"/>
  <c r="W4003" i="4"/>
  <c r="H4013" i="3" s="1"/>
  <c r="T4004" i="4"/>
  <c r="E4014" i="3" s="1"/>
  <c r="V4006" i="4"/>
  <c r="G4016" i="3" s="1"/>
  <c r="X4006" i="4"/>
  <c r="I4016" i="3" s="1"/>
  <c r="U4009" i="4"/>
  <c r="F4019" i="3" s="1"/>
  <c r="W4011" i="4"/>
  <c r="H4021" i="3" s="1"/>
  <c r="Y4011" i="4"/>
  <c r="J4021" i="3" s="1"/>
  <c r="U4012" i="4"/>
  <c r="F4022" i="3" s="1"/>
  <c r="T4015" i="4"/>
  <c r="E4025" i="3" s="1"/>
  <c r="Y4016" i="4"/>
  <c r="J4026" i="3" s="1"/>
  <c r="T4018" i="4"/>
  <c r="E4028" i="3" s="1"/>
  <c r="V4018" i="4"/>
  <c r="G4028" i="3" s="1"/>
  <c r="V4022" i="4"/>
  <c r="G4032" i="3" s="1"/>
  <c r="U4025" i="4"/>
  <c r="F4035" i="3" s="1"/>
  <c r="U4029" i="4"/>
  <c r="F4039" i="3" s="1"/>
  <c r="V4032" i="4"/>
  <c r="G4042" i="3" s="1"/>
  <c r="T4036" i="4"/>
  <c r="E4046" i="3" s="1"/>
  <c r="T4039" i="4"/>
  <c r="E4049" i="3" s="1"/>
  <c r="W4041" i="4"/>
  <c r="H4051" i="3" s="1"/>
  <c r="Y4041" i="4"/>
  <c r="J4051" i="3" s="1"/>
  <c r="T4042" i="4"/>
  <c r="E4052" i="3" s="1"/>
  <c r="X4044" i="4"/>
  <c r="I4054" i="3" s="1"/>
  <c r="U4045" i="4"/>
  <c r="F4055" i="3" s="1"/>
  <c r="W4047" i="4"/>
  <c r="H4057" i="3" s="1"/>
  <c r="Y4047" i="4"/>
  <c r="J4057" i="3" s="1"/>
  <c r="U4048" i="4"/>
  <c r="F4058" i="3" s="1"/>
  <c r="V4053" i="4"/>
  <c r="G4063" i="3" s="1"/>
  <c r="T4056" i="4"/>
  <c r="E4066" i="3" s="1"/>
  <c r="U4059" i="4"/>
  <c r="F4069" i="3" s="1"/>
  <c r="U4063" i="4"/>
  <c r="F4073" i="3" s="1"/>
  <c r="W4066" i="4"/>
  <c r="H4076" i="3" s="1"/>
  <c r="Y4066" i="4"/>
  <c r="J4076" i="3" s="1"/>
  <c r="U4067" i="4"/>
  <c r="F4077" i="3" s="1"/>
  <c r="W4070" i="4"/>
  <c r="H4080" i="3" s="1"/>
  <c r="Y4070" i="4"/>
  <c r="J4080" i="3" s="1"/>
  <c r="U4071" i="4"/>
  <c r="F4081" i="3" s="1"/>
  <c r="W4074" i="4"/>
  <c r="H4084" i="3" s="1"/>
  <c r="T4070" i="4"/>
  <c r="E4080" i="3" s="1"/>
  <c r="X4072" i="4"/>
  <c r="I4082" i="3" s="1"/>
  <c r="V4073" i="4"/>
  <c r="G4083" i="3" s="1"/>
  <c r="T4074" i="4"/>
  <c r="E4084" i="3" s="1"/>
  <c r="X4076" i="4"/>
  <c r="I4086" i="3" s="1"/>
  <c r="V4077" i="4"/>
  <c r="G4087" i="3" s="1"/>
  <c r="T4078" i="4"/>
  <c r="E4088" i="3" s="1"/>
  <c r="X4080" i="4"/>
  <c r="I4090" i="3" s="1"/>
  <c r="V4081" i="4"/>
  <c r="G4091" i="3" s="1"/>
  <c r="T4082" i="4"/>
  <c r="E4092" i="3" s="1"/>
  <c r="X4084" i="4"/>
  <c r="I4094" i="3" s="1"/>
  <c r="V4085" i="4"/>
  <c r="G4095" i="3" s="1"/>
  <c r="T4086" i="4"/>
  <c r="E4096" i="3" s="1"/>
  <c r="X4088" i="4"/>
  <c r="I4098" i="3" s="1"/>
  <c r="V4089" i="4"/>
  <c r="G4099" i="3" s="1"/>
  <c r="T4090" i="4"/>
  <c r="E4100" i="3" s="1"/>
  <c r="X4092" i="4"/>
  <c r="I4102" i="3" s="1"/>
  <c r="V4093" i="4"/>
  <c r="G4103" i="3" s="1"/>
  <c r="T4094" i="4"/>
  <c r="E4104" i="3" s="1"/>
  <c r="X4096" i="4"/>
  <c r="I4106" i="3" s="1"/>
  <c r="V4097" i="4"/>
  <c r="G4107" i="3" s="1"/>
  <c r="T4098" i="4"/>
  <c r="E4108" i="3" s="1"/>
  <c r="X4100" i="4"/>
  <c r="I4110" i="3" s="1"/>
  <c r="V4101" i="4"/>
  <c r="G4111" i="3" s="1"/>
  <c r="T4102" i="4"/>
  <c r="E4112" i="3" s="1"/>
  <c r="X4104" i="4"/>
  <c r="I4114" i="3" s="1"/>
  <c r="V4105" i="4"/>
  <c r="G4115" i="3" s="1"/>
  <c r="T4106" i="4"/>
  <c r="E4116" i="3" s="1"/>
  <c r="X4108" i="4"/>
  <c r="I4118" i="3" s="1"/>
  <c r="V4109" i="4"/>
  <c r="G4119" i="3" s="1"/>
  <c r="T4110" i="4"/>
  <c r="E4120" i="3" s="1"/>
  <c r="X4112" i="4"/>
  <c r="I4122" i="3" s="1"/>
  <c r="V4113" i="4"/>
  <c r="G4123" i="3" s="1"/>
  <c r="X4115" i="4"/>
  <c r="I4125" i="3" s="1"/>
  <c r="U4116" i="4"/>
  <c r="F4126" i="3" s="1"/>
  <c r="V4119" i="4"/>
  <c r="G4129" i="3" s="1"/>
  <c r="X4119" i="4"/>
  <c r="I4129" i="3" s="1"/>
  <c r="X4121" i="4"/>
  <c r="I4131" i="3" s="1"/>
  <c r="T4122" i="4"/>
  <c r="E4132" i="3" s="1"/>
  <c r="V4125" i="4"/>
  <c r="G4135" i="3" s="1"/>
  <c r="X4125" i="4"/>
  <c r="I4135" i="3" s="1"/>
  <c r="T4126" i="4"/>
  <c r="E4136" i="3" s="1"/>
  <c r="X4129" i="4"/>
  <c r="I4139" i="3" s="1"/>
  <c r="T4130" i="4"/>
  <c r="E4140" i="3" s="1"/>
  <c r="V4133" i="4"/>
  <c r="G4143" i="3" s="1"/>
  <c r="X4133" i="4"/>
  <c r="I4143" i="3" s="1"/>
  <c r="W4136" i="4"/>
  <c r="H4146" i="3" s="1"/>
  <c r="Y4136" i="4"/>
  <c r="J4146" i="3" s="1"/>
  <c r="U4137" i="4"/>
  <c r="F4147" i="3" s="1"/>
  <c r="V4140" i="4"/>
  <c r="G4150" i="3" s="1"/>
  <c r="X4142" i="4"/>
  <c r="I4152" i="3" s="1"/>
  <c r="X4144" i="4"/>
  <c r="I4154" i="3" s="1"/>
  <c r="X4146" i="4"/>
  <c r="I4156" i="3" s="1"/>
  <c r="T4147" i="4"/>
  <c r="E4157" i="3" s="1"/>
  <c r="V4149" i="4"/>
  <c r="G4159" i="3" s="1"/>
  <c r="W4151" i="4"/>
  <c r="H4161" i="3" s="1"/>
  <c r="W4153" i="4"/>
  <c r="H4163" i="3" s="1"/>
  <c r="W4155" i="4"/>
  <c r="H4165" i="3" s="1"/>
  <c r="W4157" i="4"/>
  <c r="H4167" i="3" s="1"/>
  <c r="W4159" i="4"/>
  <c r="H4169" i="3" s="1"/>
  <c r="W4161" i="4"/>
  <c r="H4171" i="3" s="1"/>
  <c r="Y4161" i="4"/>
  <c r="J4171" i="3" s="1"/>
  <c r="W4163" i="4"/>
  <c r="H4173" i="3" s="1"/>
  <c r="Y4163" i="4"/>
  <c r="J4173" i="3" s="1"/>
  <c r="W4165" i="4"/>
  <c r="H4175" i="3" s="1"/>
  <c r="Y4165" i="4"/>
  <c r="J4175" i="3" s="1"/>
  <c r="W4167" i="4"/>
  <c r="H4177" i="3" s="1"/>
  <c r="Y4167" i="4"/>
  <c r="J4177" i="3" s="1"/>
  <c r="W4169" i="4"/>
  <c r="H4179" i="3" s="1"/>
  <c r="Y4169" i="4"/>
  <c r="J4179" i="3" s="1"/>
  <c r="W4171" i="4"/>
  <c r="H4181" i="3" s="1"/>
  <c r="Y4171" i="4"/>
  <c r="J4181" i="3" s="1"/>
  <c r="W4173" i="4"/>
  <c r="H4183" i="3" s="1"/>
  <c r="Y4173" i="4"/>
  <c r="J4183" i="3" s="1"/>
  <c r="W4175" i="4"/>
  <c r="H4185" i="3" s="1"/>
  <c r="Y4175" i="4"/>
  <c r="J4185" i="3" s="1"/>
  <c r="W4178" i="4"/>
  <c r="H4188" i="3" s="1"/>
  <c r="Y4210" i="4"/>
  <c r="J4220" i="3" s="1"/>
  <c r="W4093" i="4"/>
  <c r="H4103" i="3" s="1"/>
  <c r="U4094" i="4"/>
  <c r="F4104" i="3" s="1"/>
  <c r="W4097" i="4"/>
  <c r="H4107" i="3" s="1"/>
  <c r="U4098" i="4"/>
  <c r="F4108" i="3" s="1"/>
  <c r="W4101" i="4"/>
  <c r="H4111" i="3" s="1"/>
  <c r="U4102" i="4"/>
  <c r="F4112" i="3" s="1"/>
  <c r="W4105" i="4"/>
  <c r="H4115" i="3" s="1"/>
  <c r="U4106" i="4"/>
  <c r="F4116" i="3" s="1"/>
  <c r="W4109" i="4"/>
  <c r="H4119" i="3" s="1"/>
  <c r="U4110" i="4"/>
  <c r="F4120" i="3" s="1"/>
  <c r="Y4110" i="4"/>
  <c r="J4120" i="3" s="1"/>
  <c r="W4113" i="4"/>
  <c r="H4123" i="3" s="1"/>
  <c r="T4114" i="4"/>
  <c r="E4124" i="3" s="1"/>
  <c r="V4116" i="4"/>
  <c r="G4126" i="3" s="1"/>
  <c r="W4119" i="4"/>
  <c r="H4129" i="3" s="1"/>
  <c r="U4122" i="4"/>
  <c r="F4132" i="3" s="1"/>
  <c r="U4126" i="4"/>
  <c r="F4136" i="3" s="1"/>
  <c r="U4130" i="4"/>
  <c r="F4140" i="3" s="1"/>
  <c r="T4134" i="4"/>
  <c r="E4144" i="3" s="1"/>
  <c r="V4137" i="4"/>
  <c r="G4147" i="3" s="1"/>
  <c r="T4138" i="4"/>
  <c r="E4148" i="3" s="1"/>
  <c r="Y4142" i="4"/>
  <c r="J4152" i="3" s="1"/>
  <c r="Y4144" i="4"/>
  <c r="J4154" i="3" s="1"/>
  <c r="Y4146" i="4"/>
  <c r="J4156" i="3" s="1"/>
  <c r="U4147" i="4"/>
  <c r="F4157" i="3" s="1"/>
  <c r="W4149" i="4"/>
  <c r="H4159" i="3" s="1"/>
  <c r="X4151" i="4"/>
  <c r="I4161" i="3" s="1"/>
  <c r="X4153" i="4"/>
  <c r="I4163" i="3" s="1"/>
  <c r="X4155" i="4"/>
  <c r="I4165" i="3" s="1"/>
  <c r="X4157" i="4"/>
  <c r="I4167" i="3" s="1"/>
  <c r="X4159" i="4"/>
  <c r="I4169" i="3" s="1"/>
  <c r="X4161" i="4"/>
  <c r="I4171" i="3" s="1"/>
  <c r="X4163" i="4"/>
  <c r="I4173" i="3" s="1"/>
  <c r="U4176" i="4"/>
  <c r="F4186" i="3" s="1"/>
  <c r="Y4190" i="4"/>
  <c r="J4200" i="3" s="1"/>
  <c r="Y4194" i="4"/>
  <c r="J4204" i="3" s="1"/>
  <c r="Y4198" i="4"/>
  <c r="J4208" i="3" s="1"/>
  <c r="X4093" i="4"/>
  <c r="I4103" i="3" s="1"/>
  <c r="V4094" i="4"/>
  <c r="G4104" i="3" s="1"/>
  <c r="T4095" i="4"/>
  <c r="E4105" i="3" s="1"/>
  <c r="X4097" i="4"/>
  <c r="I4107" i="3" s="1"/>
  <c r="V4098" i="4"/>
  <c r="G4108" i="3" s="1"/>
  <c r="T4099" i="4"/>
  <c r="E4109" i="3" s="1"/>
  <c r="X4101" i="4"/>
  <c r="I4111" i="3" s="1"/>
  <c r="V4102" i="4"/>
  <c r="G4112" i="3" s="1"/>
  <c r="T4103" i="4"/>
  <c r="E4113" i="3" s="1"/>
  <c r="X4105" i="4"/>
  <c r="I4115" i="3" s="1"/>
  <c r="V4106" i="4"/>
  <c r="G4116" i="3" s="1"/>
  <c r="T4107" i="4"/>
  <c r="E4117" i="3" s="1"/>
  <c r="X4109" i="4"/>
  <c r="I4119" i="3" s="1"/>
  <c r="V4110" i="4"/>
  <c r="G4120" i="3" s="1"/>
  <c r="T4111" i="4"/>
  <c r="E4121" i="3" s="1"/>
  <c r="X4113" i="4"/>
  <c r="I4123" i="3" s="1"/>
  <c r="U4114" i="4"/>
  <c r="F4124" i="3" s="1"/>
  <c r="W4116" i="4"/>
  <c r="H4126" i="3" s="1"/>
  <c r="T4117" i="4"/>
  <c r="E4127" i="3" s="1"/>
  <c r="T4120" i="4"/>
  <c r="E4130" i="3" s="1"/>
  <c r="T4123" i="4"/>
  <c r="E4133" i="3" s="1"/>
  <c r="T4127" i="4"/>
  <c r="E4137" i="3" s="1"/>
  <c r="T4131" i="4"/>
  <c r="E4141" i="3" s="1"/>
  <c r="U4134" i="4"/>
  <c r="F4144" i="3" s="1"/>
  <c r="X4140" i="4"/>
  <c r="I4150" i="3" s="1"/>
  <c r="Y4074" i="4"/>
  <c r="J4084" i="3" s="1"/>
  <c r="U4075" i="4"/>
  <c r="F4085" i="3" s="1"/>
  <c r="W4078" i="4"/>
  <c r="H4088" i="3" s="1"/>
  <c r="Y4078" i="4"/>
  <c r="J4088" i="3" s="1"/>
  <c r="U4079" i="4"/>
  <c r="F4089" i="3" s="1"/>
  <c r="W4082" i="4"/>
  <c r="H4092" i="3" s="1"/>
  <c r="Y4082" i="4"/>
  <c r="J4092" i="3" s="1"/>
  <c r="U4083" i="4"/>
  <c r="F4093" i="3" s="1"/>
  <c r="W4086" i="4"/>
  <c r="H4096" i="3" s="1"/>
  <c r="Y4086" i="4"/>
  <c r="J4096" i="3" s="1"/>
  <c r="U4087" i="4"/>
  <c r="F4097" i="3" s="1"/>
  <c r="W4090" i="4"/>
  <c r="H4100" i="3" s="1"/>
  <c r="Y4090" i="4"/>
  <c r="J4100" i="3" s="1"/>
  <c r="U4091" i="4"/>
  <c r="F4101" i="3" s="1"/>
  <c r="W4094" i="4"/>
  <c r="H4104" i="3" s="1"/>
  <c r="Y4094" i="4"/>
  <c r="J4104" i="3" s="1"/>
  <c r="U4095" i="4"/>
  <c r="F4105" i="3" s="1"/>
  <c r="W4098" i="4"/>
  <c r="H4108" i="3" s="1"/>
  <c r="Y4098" i="4"/>
  <c r="J4108" i="3" s="1"/>
  <c r="U4099" i="4"/>
  <c r="F4109" i="3" s="1"/>
  <c r="W4102" i="4"/>
  <c r="H4112" i="3" s="1"/>
  <c r="Y4102" i="4"/>
  <c r="J4112" i="3" s="1"/>
  <c r="U4103" i="4"/>
  <c r="F4113" i="3" s="1"/>
  <c r="W4106" i="4"/>
  <c r="H4116" i="3" s="1"/>
  <c r="Y4106" i="4"/>
  <c r="J4116" i="3" s="1"/>
  <c r="U4107" i="4"/>
  <c r="F4117" i="3" s="1"/>
  <c r="Y4107" i="4"/>
  <c r="J4117" i="3" s="1"/>
  <c r="W4110" i="4"/>
  <c r="H4120" i="3" s="1"/>
  <c r="U4111" i="4"/>
  <c r="F4121" i="3" s="1"/>
  <c r="Y4111" i="4"/>
  <c r="J4121" i="3" s="1"/>
  <c r="V4114" i="4"/>
  <c r="G4124" i="3" s="1"/>
  <c r="X4116" i="4"/>
  <c r="I4126" i="3" s="1"/>
  <c r="U4117" i="4"/>
  <c r="F4127" i="3" s="1"/>
  <c r="W4117" i="4"/>
  <c r="H4127" i="3" s="1"/>
  <c r="U4120" i="4"/>
  <c r="F4130" i="3" s="1"/>
  <c r="U4123" i="4"/>
  <c r="F4133" i="3" s="1"/>
  <c r="U4127" i="4"/>
  <c r="F4137" i="3" s="1"/>
  <c r="U4131" i="4"/>
  <c r="F4141" i="3" s="1"/>
  <c r="V4134" i="4"/>
  <c r="G4144" i="3" s="1"/>
  <c r="X4134" i="4"/>
  <c r="I4144" i="3" s="1"/>
  <c r="T4135" i="4"/>
  <c r="E4145" i="3" s="1"/>
  <c r="V4138" i="4"/>
  <c r="G4148" i="3" s="1"/>
  <c r="W4141" i="4"/>
  <c r="H4151" i="3" s="1"/>
  <c r="W4143" i="4"/>
  <c r="H4153" i="3" s="1"/>
  <c r="W4145" i="4"/>
  <c r="H4155" i="3" s="1"/>
  <c r="W4147" i="4"/>
  <c r="H4157" i="3" s="1"/>
  <c r="Y4149" i="4"/>
  <c r="J4159" i="3" s="1"/>
  <c r="V4152" i="4"/>
  <c r="G4162" i="3" s="1"/>
  <c r="V4154" i="4"/>
  <c r="G4164" i="3" s="1"/>
  <c r="V4156" i="4"/>
  <c r="G4166" i="3" s="1"/>
  <c r="V4158" i="4"/>
  <c r="G4168" i="3" s="1"/>
  <c r="V4160" i="4"/>
  <c r="G4170" i="3" s="1"/>
  <c r="V4162" i="4"/>
  <c r="G4172" i="3" s="1"/>
  <c r="V4164" i="4"/>
  <c r="G4174" i="3" s="1"/>
  <c r="X4164" i="4"/>
  <c r="I4174" i="3" s="1"/>
  <c r="V4166" i="4"/>
  <c r="G4176" i="3" s="1"/>
  <c r="X4166" i="4"/>
  <c r="I4176" i="3" s="1"/>
  <c r="V4168" i="4"/>
  <c r="G4178" i="3" s="1"/>
  <c r="X4168" i="4"/>
  <c r="I4178" i="3" s="1"/>
  <c r="V4170" i="4"/>
  <c r="G4180" i="3" s="1"/>
  <c r="X4170" i="4"/>
  <c r="I4180" i="3" s="1"/>
  <c r="V4172" i="4"/>
  <c r="G4182" i="3" s="1"/>
  <c r="X4172" i="4"/>
  <c r="I4182" i="3" s="1"/>
  <c r="V4174" i="4"/>
  <c r="G4184" i="3" s="1"/>
  <c r="X4174" i="4"/>
  <c r="I4184" i="3" s="1"/>
  <c r="T4175" i="4"/>
  <c r="E4185" i="3" s="1"/>
  <c r="W4176" i="4"/>
  <c r="H4186" i="3" s="1"/>
  <c r="Y4176" i="4"/>
  <c r="J4186" i="3" s="1"/>
  <c r="T4178" i="4"/>
  <c r="E4188" i="3" s="1"/>
  <c r="T4076" i="4"/>
  <c r="E4086" i="3" s="1"/>
  <c r="X4078" i="4"/>
  <c r="I4088" i="3" s="1"/>
  <c r="V4079" i="4"/>
  <c r="G4089" i="3" s="1"/>
  <c r="T4080" i="4"/>
  <c r="E4090" i="3" s="1"/>
  <c r="X4082" i="4"/>
  <c r="I4092" i="3" s="1"/>
  <c r="V4083" i="4"/>
  <c r="G4093" i="3" s="1"/>
  <c r="T4084" i="4"/>
  <c r="E4094" i="3" s="1"/>
  <c r="X4086" i="4"/>
  <c r="I4096" i="3" s="1"/>
  <c r="V4087" i="4"/>
  <c r="G4097" i="3" s="1"/>
  <c r="T4088" i="4"/>
  <c r="E4098" i="3" s="1"/>
  <c r="X4090" i="4"/>
  <c r="I4100" i="3" s="1"/>
  <c r="V4091" i="4"/>
  <c r="G4101" i="3" s="1"/>
  <c r="T4092" i="4"/>
  <c r="E4102" i="3" s="1"/>
  <c r="X4094" i="4"/>
  <c r="I4104" i="3" s="1"/>
  <c r="V4095" i="4"/>
  <c r="G4105" i="3" s="1"/>
  <c r="T4096" i="4"/>
  <c r="E4106" i="3" s="1"/>
  <c r="X4098" i="4"/>
  <c r="I4108" i="3" s="1"/>
  <c r="V4099" i="4"/>
  <c r="G4109" i="3" s="1"/>
  <c r="T4100" i="4"/>
  <c r="E4110" i="3" s="1"/>
  <c r="X4102" i="4"/>
  <c r="I4112" i="3" s="1"/>
  <c r="V4103" i="4"/>
  <c r="G4113" i="3" s="1"/>
  <c r="T4104" i="4"/>
  <c r="E4114" i="3" s="1"/>
  <c r="X4106" i="4"/>
  <c r="I4116" i="3" s="1"/>
  <c r="V4107" i="4"/>
  <c r="G4117" i="3" s="1"/>
  <c r="T4108" i="4"/>
  <c r="E4118" i="3" s="1"/>
  <c r="X4110" i="4"/>
  <c r="I4120" i="3" s="1"/>
  <c r="V4111" i="4"/>
  <c r="G4121" i="3" s="1"/>
  <c r="T4112" i="4"/>
  <c r="E4122" i="3" s="1"/>
  <c r="W4114" i="4"/>
  <c r="H4124" i="3" s="1"/>
  <c r="T4115" i="4"/>
  <c r="E4125" i="3" s="1"/>
  <c r="T4118" i="4"/>
  <c r="E4128" i="3" s="1"/>
  <c r="T4124" i="4"/>
  <c r="E4134" i="3" s="1"/>
  <c r="T4128" i="4"/>
  <c r="E4138" i="3" s="1"/>
  <c r="V4131" i="4"/>
  <c r="G4141" i="3" s="1"/>
  <c r="T4132" i="4"/>
  <c r="E4142" i="3" s="1"/>
  <c r="W4134" i="4"/>
  <c r="H4144" i="3" s="1"/>
  <c r="Y4134" i="4"/>
  <c r="J4144" i="3" s="1"/>
  <c r="U4135" i="4"/>
  <c r="F4145" i="3" s="1"/>
  <c r="Y4137" i="4"/>
  <c r="J4147" i="3" s="1"/>
  <c r="W4138" i="4"/>
  <c r="H4148" i="3" s="1"/>
  <c r="Y4138" i="4"/>
  <c r="J4148" i="3" s="1"/>
  <c r="U4139" i="4"/>
  <c r="F4149" i="3" s="1"/>
  <c r="X4141" i="4"/>
  <c r="I4151" i="3" s="1"/>
  <c r="X4143" i="4"/>
  <c r="I4153" i="3" s="1"/>
  <c r="X4145" i="4"/>
  <c r="I4155" i="3" s="1"/>
  <c r="X4147" i="4"/>
  <c r="I4157" i="3" s="1"/>
  <c r="V4148" i="4"/>
  <c r="G4158" i="3" s="1"/>
  <c r="V4150" i="4"/>
  <c r="G4160" i="3" s="1"/>
  <c r="W4152" i="4"/>
  <c r="H4162" i="3" s="1"/>
  <c r="W4154" i="4"/>
  <c r="H4164" i="3" s="1"/>
  <c r="W4156" i="4"/>
  <c r="H4166" i="3" s="1"/>
  <c r="W4158" i="4"/>
  <c r="H4168" i="3" s="1"/>
  <c r="W4160" i="4"/>
  <c r="H4170" i="3" s="1"/>
  <c r="Y4160" i="4"/>
  <c r="J4170" i="3" s="1"/>
  <c r="W4162" i="4"/>
  <c r="H4172" i="3" s="1"/>
  <c r="Y4162" i="4"/>
  <c r="J4172" i="3" s="1"/>
  <c r="W4164" i="4"/>
  <c r="H4174" i="3" s="1"/>
  <c r="Y4164" i="4"/>
  <c r="J4174" i="3" s="1"/>
  <c r="W4166" i="4"/>
  <c r="H4176" i="3" s="1"/>
  <c r="Y4166" i="4"/>
  <c r="J4176" i="3" s="1"/>
  <c r="W4168" i="4"/>
  <c r="H4178" i="3" s="1"/>
  <c r="Y4168" i="4"/>
  <c r="J4178" i="3" s="1"/>
  <c r="W4170" i="4"/>
  <c r="H4180" i="3" s="1"/>
  <c r="Y4170" i="4"/>
  <c r="J4180" i="3" s="1"/>
  <c r="W4172" i="4"/>
  <c r="H4182" i="3" s="1"/>
  <c r="Y4172" i="4"/>
  <c r="J4182" i="3" s="1"/>
  <c r="W4174" i="4"/>
  <c r="H4184" i="3" s="1"/>
  <c r="Y4174" i="4"/>
  <c r="J4184" i="3" s="1"/>
  <c r="U4178" i="4"/>
  <c r="F4188" i="3" s="1"/>
  <c r="X4179" i="4"/>
  <c r="I4189" i="3" s="1"/>
  <c r="U4181" i="4"/>
  <c r="F4191" i="3" s="1"/>
  <c r="T4200" i="4"/>
  <c r="E4210" i="3" s="1"/>
  <c r="X4200" i="4"/>
  <c r="I4210" i="3" s="1"/>
  <c r="Y4203" i="4"/>
  <c r="J4213" i="3" s="1"/>
  <c r="Y4208" i="4"/>
  <c r="J4218" i="3" s="1"/>
  <c r="U4184" i="4"/>
  <c r="F4194" i="3" s="1"/>
  <c r="Y4184" i="4"/>
  <c r="J4194" i="3" s="1"/>
  <c r="U4188" i="4"/>
  <c r="F4198" i="3" s="1"/>
  <c r="Y4188" i="4"/>
  <c r="J4198" i="3" s="1"/>
  <c r="Y4192" i="4"/>
  <c r="J4202" i="3" s="1"/>
  <c r="Y4196" i="4"/>
  <c r="J4206" i="3" s="1"/>
  <c r="U4200" i="4"/>
  <c r="F4210" i="3" s="1"/>
  <c r="Y4200" i="4"/>
  <c r="J4210" i="3" s="1"/>
  <c r="T4211" i="4"/>
  <c r="E4221" i="3" s="1"/>
  <c r="X4211" i="4"/>
  <c r="I4221" i="3" s="1"/>
  <c r="T4215" i="4"/>
  <c r="E4225" i="3" s="1"/>
  <c r="X4215" i="4"/>
  <c r="I4225" i="3" s="1"/>
  <c r="V4142" i="4"/>
  <c r="G4152" i="3" s="1"/>
  <c r="V4144" i="4"/>
  <c r="G4154" i="3" s="1"/>
  <c r="V4146" i="4"/>
  <c r="G4156" i="3" s="1"/>
  <c r="Y4156" i="4"/>
  <c r="J4166" i="3" s="1"/>
  <c r="Y4158" i="4"/>
  <c r="J4168" i="3" s="1"/>
  <c r="W4177" i="4"/>
  <c r="H4187" i="3" s="1"/>
  <c r="T4185" i="4"/>
  <c r="E4195" i="3" s="1"/>
  <c r="X4185" i="4"/>
  <c r="I4195" i="3" s="1"/>
  <c r="T4189" i="4"/>
  <c r="E4199" i="3" s="1"/>
  <c r="X4189" i="4"/>
  <c r="I4199" i="3" s="1"/>
  <c r="T4193" i="4"/>
  <c r="E4203" i="3" s="1"/>
  <c r="X4193" i="4"/>
  <c r="I4203" i="3" s="1"/>
  <c r="T4197" i="4"/>
  <c r="E4207" i="3" s="1"/>
  <c r="X4197" i="4"/>
  <c r="I4207" i="3" s="1"/>
  <c r="X4199" i="4"/>
  <c r="I4209" i="3" s="1"/>
  <c r="Y4202" i="4"/>
  <c r="J4212" i="3" s="1"/>
  <c r="W4076" i="4"/>
  <c r="H4086" i="3" s="1"/>
  <c r="Y4076" i="4"/>
  <c r="J4086" i="3" s="1"/>
  <c r="U4077" i="4"/>
  <c r="F4087" i="3" s="1"/>
  <c r="W4080" i="4"/>
  <c r="H4090" i="3" s="1"/>
  <c r="Y4080" i="4"/>
  <c r="J4090" i="3" s="1"/>
  <c r="U4081" i="4"/>
  <c r="F4091" i="3" s="1"/>
  <c r="W4084" i="4"/>
  <c r="H4094" i="3" s="1"/>
  <c r="Y4084" i="4"/>
  <c r="J4094" i="3" s="1"/>
  <c r="U4085" i="4"/>
  <c r="F4095" i="3" s="1"/>
  <c r="W4088" i="4"/>
  <c r="H4098" i="3" s="1"/>
  <c r="Y4088" i="4"/>
  <c r="J4098" i="3" s="1"/>
  <c r="U4089" i="4"/>
  <c r="F4099" i="3" s="1"/>
  <c r="W4092" i="4"/>
  <c r="H4102" i="3" s="1"/>
  <c r="Y4092" i="4"/>
  <c r="J4102" i="3" s="1"/>
  <c r="U4093" i="4"/>
  <c r="F4103" i="3" s="1"/>
  <c r="W4096" i="4"/>
  <c r="H4106" i="3" s="1"/>
  <c r="Y4096" i="4"/>
  <c r="J4106" i="3" s="1"/>
  <c r="U4097" i="4"/>
  <c r="F4107" i="3" s="1"/>
  <c r="W4100" i="4"/>
  <c r="H4110" i="3" s="1"/>
  <c r="Y4100" i="4"/>
  <c r="J4110" i="3" s="1"/>
  <c r="U4101" i="4"/>
  <c r="F4111" i="3" s="1"/>
  <c r="W4104" i="4"/>
  <c r="H4114" i="3" s="1"/>
  <c r="Y4104" i="4"/>
  <c r="J4114" i="3" s="1"/>
  <c r="U4105" i="4"/>
  <c r="F4115" i="3" s="1"/>
  <c r="W4108" i="4"/>
  <c r="H4118" i="3" s="1"/>
  <c r="U4109" i="4"/>
  <c r="F4119" i="3" s="1"/>
  <c r="Y4109" i="4"/>
  <c r="J4119" i="3" s="1"/>
  <c r="W4112" i="4"/>
  <c r="H4122" i="3" s="1"/>
  <c r="U4113" i="4"/>
  <c r="F4123" i="3" s="1"/>
  <c r="W4115" i="4"/>
  <c r="H4125" i="3" s="1"/>
  <c r="T4116" i="4"/>
  <c r="E4126" i="3" s="1"/>
  <c r="Y4117" i="4"/>
  <c r="J4127" i="3" s="1"/>
  <c r="Y4118" i="4"/>
  <c r="J4128" i="3" s="1"/>
  <c r="U4121" i="4"/>
  <c r="F4131" i="3" s="1"/>
  <c r="U4125" i="4"/>
  <c r="F4135" i="3" s="1"/>
  <c r="U4129" i="4"/>
  <c r="F4139" i="3" s="1"/>
  <c r="Y4131" i="4"/>
  <c r="J4141" i="3" s="1"/>
  <c r="W4132" i="4"/>
  <c r="H4142" i="3" s="1"/>
  <c r="Y4132" i="4"/>
  <c r="J4142" i="3" s="1"/>
  <c r="U4133" i="4"/>
  <c r="F4143" i="3" s="1"/>
  <c r="V4136" i="4"/>
  <c r="G4146" i="3" s="1"/>
  <c r="X4136" i="4"/>
  <c r="I4146" i="3" s="1"/>
  <c r="T4137" i="4"/>
  <c r="E4147" i="3" s="1"/>
  <c r="U4140" i="4"/>
  <c r="F4150" i="3" s="1"/>
  <c r="W4142" i="4"/>
  <c r="H4152" i="3" s="1"/>
  <c r="W4144" i="4"/>
  <c r="H4154" i="3" s="1"/>
  <c r="W4146" i="4"/>
  <c r="H4156" i="3" s="1"/>
  <c r="Y4148" i="4"/>
  <c r="J4158" i="3" s="1"/>
  <c r="Y4150" i="4"/>
  <c r="J4160" i="3" s="1"/>
  <c r="V4151" i="4"/>
  <c r="G4161" i="3" s="1"/>
  <c r="V4153" i="4"/>
  <c r="G4163" i="3" s="1"/>
  <c r="V4155" i="4"/>
  <c r="G4165" i="3" s="1"/>
  <c r="V4157" i="4"/>
  <c r="G4167" i="3" s="1"/>
  <c r="V4159" i="4"/>
  <c r="G4169" i="3" s="1"/>
  <c r="V4161" i="4"/>
  <c r="G4171" i="3" s="1"/>
  <c r="V4163" i="4"/>
  <c r="G4173" i="3" s="1"/>
  <c r="V4165" i="4"/>
  <c r="G4175" i="3" s="1"/>
  <c r="X4165" i="4"/>
  <c r="I4175" i="3" s="1"/>
  <c r="V4167" i="4"/>
  <c r="G4177" i="3" s="1"/>
  <c r="X4167" i="4"/>
  <c r="I4177" i="3" s="1"/>
  <c r="V4169" i="4"/>
  <c r="G4179" i="3" s="1"/>
  <c r="X4169" i="4"/>
  <c r="I4179" i="3" s="1"/>
  <c r="V4171" i="4"/>
  <c r="G4181" i="3" s="1"/>
  <c r="X4171" i="4"/>
  <c r="I4181" i="3" s="1"/>
  <c r="V4173" i="4"/>
  <c r="G4183" i="3" s="1"/>
  <c r="X4173" i="4"/>
  <c r="I4183" i="3" s="1"/>
  <c r="V4175" i="4"/>
  <c r="G4185" i="3" s="1"/>
  <c r="X4175" i="4"/>
  <c r="I4185" i="3" s="1"/>
  <c r="V4178" i="4"/>
  <c r="G4188" i="3" s="1"/>
  <c r="V4181" i="4"/>
  <c r="G4191" i="3" s="1"/>
  <c r="T4182" i="4"/>
  <c r="E4192" i="3" s="1"/>
  <c r="T4208" i="4"/>
  <c r="E4218" i="3" s="1"/>
  <c r="X4208" i="4"/>
  <c r="I4218" i="3" s="1"/>
  <c r="T4177" i="4"/>
  <c r="E4187" i="3" s="1"/>
  <c r="T4183" i="4"/>
  <c r="E4193" i="3" s="1"/>
  <c r="T4186" i="4"/>
  <c r="E4196" i="3" s="1"/>
  <c r="X4186" i="4"/>
  <c r="I4196" i="3" s="1"/>
  <c r="T4190" i="4"/>
  <c r="E4200" i="3" s="1"/>
  <c r="X4190" i="4"/>
  <c r="I4200" i="3" s="1"/>
  <c r="T4194" i="4"/>
  <c r="E4204" i="3" s="1"/>
  <c r="X4194" i="4"/>
  <c r="I4204" i="3" s="1"/>
  <c r="T4198" i="4"/>
  <c r="E4208" i="3" s="1"/>
  <c r="V4198" i="4"/>
  <c r="G4208" i="3" s="1"/>
  <c r="X4198" i="4"/>
  <c r="I4208" i="3" s="1"/>
  <c r="U4201" i="4"/>
  <c r="F4211" i="3" s="1"/>
  <c r="W4201" i="4"/>
  <c r="H4211" i="3" s="1"/>
  <c r="Y4201" i="4"/>
  <c r="J4211" i="3" s="1"/>
  <c r="U4204" i="4"/>
  <c r="F4214" i="3" s="1"/>
  <c r="W4204" i="4"/>
  <c r="H4214" i="3" s="1"/>
  <c r="W4207" i="4"/>
  <c r="H4217" i="3" s="1"/>
  <c r="Y4207" i="4"/>
  <c r="J4217" i="3" s="1"/>
  <c r="U4214" i="4"/>
  <c r="F4224" i="3" s="1"/>
  <c r="W4214" i="4"/>
  <c r="H4224" i="3" s="1"/>
  <c r="Y4214" i="4"/>
  <c r="J4224" i="3" s="1"/>
  <c r="U4218" i="4"/>
  <c r="F4228" i="3" s="1"/>
  <c r="W4218" i="4"/>
  <c r="H4228" i="3" s="1"/>
  <c r="Y4218" i="4"/>
  <c r="J4228" i="3" s="1"/>
  <c r="U4222" i="4"/>
  <c r="F4232" i="3" s="1"/>
  <c r="W4222" i="4"/>
  <c r="H4232" i="3" s="1"/>
  <c r="Y4222" i="4"/>
  <c r="J4232" i="3" s="1"/>
  <c r="U4226" i="4"/>
  <c r="F4236" i="3" s="1"/>
  <c r="W4226" i="4"/>
  <c r="H4236" i="3" s="1"/>
  <c r="Y4226" i="4"/>
  <c r="J4236" i="3" s="1"/>
  <c r="U4230" i="4"/>
  <c r="F4240" i="3" s="1"/>
  <c r="W4230" i="4"/>
  <c r="H4240" i="3" s="1"/>
  <c r="Y4230" i="4"/>
  <c r="J4240" i="3" s="1"/>
  <c r="U4234" i="4"/>
  <c r="F4244" i="3" s="1"/>
  <c r="W4234" i="4"/>
  <c r="H4244" i="3" s="1"/>
  <c r="Y4234" i="4"/>
  <c r="J4244" i="3" s="1"/>
  <c r="U4238" i="4"/>
  <c r="F4248" i="3" s="1"/>
  <c r="W4238" i="4"/>
  <c r="H4248" i="3" s="1"/>
  <c r="Y4238" i="4"/>
  <c r="J4248" i="3" s="1"/>
  <c r="U4242" i="4"/>
  <c r="F4252" i="3" s="1"/>
  <c r="W4242" i="4"/>
  <c r="H4252" i="3" s="1"/>
  <c r="Y4242" i="4"/>
  <c r="J4252" i="3" s="1"/>
  <c r="Y4244" i="4"/>
  <c r="J4254" i="3" s="1"/>
  <c r="X4247" i="4"/>
  <c r="I4257" i="3" s="1"/>
  <c r="U4248" i="4"/>
  <c r="F4258" i="3" s="1"/>
  <c r="W4250" i="4"/>
  <c r="H4260" i="3" s="1"/>
  <c r="T4251" i="4"/>
  <c r="E4261" i="3" s="1"/>
  <c r="V4251" i="4"/>
  <c r="G4261" i="3" s="1"/>
  <c r="U4253" i="4"/>
  <c r="F4263" i="3" s="1"/>
  <c r="Y4253" i="4"/>
  <c r="J4263" i="3" s="1"/>
  <c r="V4255" i="4"/>
  <c r="G4265" i="3" s="1"/>
  <c r="U4258" i="4"/>
  <c r="F4268" i="3" s="1"/>
  <c r="Y4258" i="4"/>
  <c r="J4268" i="3" s="1"/>
  <c r="X4261" i="4"/>
  <c r="I4271" i="3" s="1"/>
  <c r="W4269" i="4"/>
  <c r="H4279" i="3" s="1"/>
  <c r="U4270" i="4"/>
  <c r="F4280" i="3" s="1"/>
  <c r="Y4270" i="4"/>
  <c r="J4280" i="3" s="1"/>
  <c r="W4273" i="4"/>
  <c r="H4283" i="3" s="1"/>
  <c r="U4274" i="4"/>
  <c r="F4284" i="3" s="1"/>
  <c r="Y4274" i="4"/>
  <c r="J4284" i="3" s="1"/>
  <c r="W4277" i="4"/>
  <c r="H4287" i="3" s="1"/>
  <c r="U4278" i="4"/>
  <c r="F4288" i="3" s="1"/>
  <c r="Y4278" i="4"/>
  <c r="J4288" i="3" s="1"/>
  <c r="W4281" i="4"/>
  <c r="H4291" i="3" s="1"/>
  <c r="U4282" i="4"/>
  <c r="F4292" i="3" s="1"/>
  <c r="Y4282" i="4"/>
  <c r="J4292" i="3" s="1"/>
  <c r="W4285" i="4"/>
  <c r="H4295" i="3" s="1"/>
  <c r="U4286" i="4"/>
  <c r="F4296" i="3" s="1"/>
  <c r="Y4286" i="4"/>
  <c r="J4296" i="3" s="1"/>
  <c r="W4289" i="4"/>
  <c r="H4299" i="3" s="1"/>
  <c r="U4290" i="4"/>
  <c r="F4300" i="3" s="1"/>
  <c r="Y4290" i="4"/>
  <c r="J4300" i="3" s="1"/>
  <c r="W4293" i="4"/>
  <c r="H4303" i="3" s="1"/>
  <c r="U4294" i="4"/>
  <c r="F4304" i="3" s="1"/>
  <c r="Y4294" i="4"/>
  <c r="J4304" i="3" s="1"/>
  <c r="W4297" i="4"/>
  <c r="H4307" i="3" s="1"/>
  <c r="U4298" i="4"/>
  <c r="F4308" i="3" s="1"/>
  <c r="Y4298" i="4"/>
  <c r="J4308" i="3" s="1"/>
  <c r="X4300" i="4"/>
  <c r="I4310" i="3" s="1"/>
  <c r="U4301" i="4"/>
  <c r="F4311" i="3" s="1"/>
  <c r="Y4301" i="4"/>
  <c r="J4311" i="3" s="1"/>
  <c r="W4303" i="4"/>
  <c r="H4313" i="3" s="1"/>
  <c r="U4306" i="4"/>
  <c r="F4316" i="3" s="1"/>
  <c r="T4219" i="4"/>
  <c r="E4229" i="3" s="1"/>
  <c r="X4219" i="4"/>
  <c r="I4229" i="3" s="1"/>
  <c r="T4223" i="4"/>
  <c r="E4233" i="3" s="1"/>
  <c r="X4223" i="4"/>
  <c r="I4233" i="3" s="1"/>
  <c r="T4227" i="4"/>
  <c r="E4237" i="3" s="1"/>
  <c r="X4227" i="4"/>
  <c r="I4237" i="3" s="1"/>
  <c r="T4231" i="4"/>
  <c r="E4241" i="3" s="1"/>
  <c r="X4231" i="4"/>
  <c r="I4241" i="3" s="1"/>
  <c r="T4235" i="4"/>
  <c r="E4245" i="3" s="1"/>
  <c r="X4235" i="4"/>
  <c r="I4245" i="3" s="1"/>
  <c r="T4239" i="4"/>
  <c r="E4249" i="3" s="1"/>
  <c r="X4239" i="4"/>
  <c r="I4249" i="3" s="1"/>
  <c r="T4243" i="4"/>
  <c r="E4253" i="3" s="1"/>
  <c r="X4243" i="4"/>
  <c r="I4253" i="3" s="1"/>
  <c r="U4246" i="4"/>
  <c r="F4256" i="3" s="1"/>
  <c r="X4250" i="4"/>
  <c r="I4260" i="3" s="1"/>
  <c r="U4251" i="4"/>
  <c r="F4261" i="3" s="1"/>
  <c r="W4255" i="4"/>
  <c r="H4265" i="3" s="1"/>
  <c r="T4256" i="4"/>
  <c r="E4266" i="3" s="1"/>
  <c r="U4261" i="4"/>
  <c r="F4271" i="3" s="1"/>
  <c r="W4263" i="4"/>
  <c r="H4273" i="3" s="1"/>
  <c r="T4264" i="4"/>
  <c r="E4274" i="3" s="1"/>
  <c r="X4264" i="4"/>
  <c r="I4274" i="3" s="1"/>
  <c r="W4266" i="4"/>
  <c r="H4276" i="3" s="1"/>
  <c r="T4267" i="4"/>
  <c r="E4277" i="3" s="1"/>
  <c r="X4267" i="4"/>
  <c r="I4277" i="3" s="1"/>
  <c r="T4271" i="4"/>
  <c r="E4281" i="3" s="1"/>
  <c r="T4275" i="4"/>
  <c r="E4285" i="3" s="1"/>
  <c r="X4277" i="4"/>
  <c r="I4287" i="3" s="1"/>
  <c r="V4278" i="4"/>
  <c r="G4288" i="3" s="1"/>
  <c r="T4279" i="4"/>
  <c r="E4289" i="3" s="1"/>
  <c r="X4281" i="4"/>
  <c r="I4291" i="3" s="1"/>
  <c r="T4283" i="4"/>
  <c r="E4293" i="3" s="1"/>
  <c r="V4283" i="4"/>
  <c r="G4293" i="3" s="1"/>
  <c r="X4285" i="4"/>
  <c r="I4295" i="3" s="1"/>
  <c r="T4287" i="4"/>
  <c r="E4297" i="3" s="1"/>
  <c r="V4287" i="4"/>
  <c r="G4297" i="3" s="1"/>
  <c r="X4289" i="4"/>
  <c r="I4299" i="3" s="1"/>
  <c r="T4291" i="4"/>
  <c r="E4301" i="3" s="1"/>
  <c r="V4291" i="4"/>
  <c r="G4301" i="3" s="1"/>
  <c r="X4293" i="4"/>
  <c r="I4303" i="3" s="1"/>
  <c r="T4295" i="4"/>
  <c r="E4305" i="3" s="1"/>
  <c r="V4295" i="4"/>
  <c r="G4305" i="3" s="1"/>
  <c r="X4297" i="4"/>
  <c r="I4307" i="3" s="1"/>
  <c r="T4299" i="4"/>
  <c r="E4309" i="3" s="1"/>
  <c r="X4303" i="4"/>
  <c r="I4313" i="3" s="1"/>
  <c r="T4304" i="4"/>
  <c r="E4314" i="3" s="1"/>
  <c r="X4306" i="4"/>
  <c r="I4316" i="3" s="1"/>
  <c r="T4307" i="4"/>
  <c r="E4317" i="3" s="1"/>
  <c r="X4307" i="4"/>
  <c r="I4317" i="3" s="1"/>
  <c r="T4316" i="4"/>
  <c r="E4326" i="3" s="1"/>
  <c r="Y4211" i="4"/>
  <c r="J4221" i="3" s="1"/>
  <c r="U4215" i="4"/>
  <c r="F4225" i="3" s="1"/>
  <c r="Y4215" i="4"/>
  <c r="J4225" i="3" s="1"/>
  <c r="U4219" i="4"/>
  <c r="F4229" i="3" s="1"/>
  <c r="Y4219" i="4"/>
  <c r="J4229" i="3" s="1"/>
  <c r="U4223" i="4"/>
  <c r="F4233" i="3" s="1"/>
  <c r="Y4223" i="4"/>
  <c r="J4233" i="3" s="1"/>
  <c r="U4227" i="4"/>
  <c r="F4237" i="3" s="1"/>
  <c r="Y4227" i="4"/>
  <c r="J4237" i="3" s="1"/>
  <c r="U4231" i="4"/>
  <c r="F4241" i="3" s="1"/>
  <c r="Y4231" i="4"/>
  <c r="J4241" i="3" s="1"/>
  <c r="U4235" i="4"/>
  <c r="F4245" i="3" s="1"/>
  <c r="Y4235" i="4"/>
  <c r="J4245" i="3" s="1"/>
  <c r="U4239" i="4"/>
  <c r="F4249" i="3" s="1"/>
  <c r="Y4239" i="4"/>
  <c r="J4249" i="3" s="1"/>
  <c r="U4243" i="4"/>
  <c r="F4253" i="3" s="1"/>
  <c r="Y4243" i="4"/>
  <c r="J4253" i="3" s="1"/>
  <c r="Y4245" i="4"/>
  <c r="J4255" i="3" s="1"/>
  <c r="V4246" i="4"/>
  <c r="G4256" i="3" s="1"/>
  <c r="T4249" i="4"/>
  <c r="E4259" i="3" s="1"/>
  <c r="X4255" i="4"/>
  <c r="I4265" i="3" s="1"/>
  <c r="U4256" i="4"/>
  <c r="F4266" i="3" s="1"/>
  <c r="X4259" i="4"/>
  <c r="I4269" i="3" s="1"/>
  <c r="U4264" i="4"/>
  <c r="F4274" i="3" s="1"/>
  <c r="Y4264" i="4"/>
  <c r="J4274" i="3" s="1"/>
  <c r="Y4267" i="4"/>
  <c r="J4277" i="3" s="1"/>
  <c r="U4271" i="4"/>
  <c r="F4281" i="3" s="1"/>
  <c r="Y4271" i="4"/>
  <c r="J4281" i="3" s="1"/>
  <c r="U4275" i="4"/>
  <c r="F4285" i="3" s="1"/>
  <c r="Y4275" i="4"/>
  <c r="J4285" i="3" s="1"/>
  <c r="W4278" i="4"/>
  <c r="H4288" i="3" s="1"/>
  <c r="U4279" i="4"/>
  <c r="F4289" i="3" s="1"/>
  <c r="Y4279" i="4"/>
  <c r="J4289" i="3" s="1"/>
  <c r="W4282" i="4"/>
  <c r="H4292" i="3" s="1"/>
  <c r="U4283" i="4"/>
  <c r="F4293" i="3" s="1"/>
  <c r="Y4283" i="4"/>
  <c r="J4293" i="3" s="1"/>
  <c r="W4286" i="4"/>
  <c r="H4296" i="3" s="1"/>
  <c r="U4287" i="4"/>
  <c r="F4297" i="3" s="1"/>
  <c r="Y4287" i="4"/>
  <c r="J4297" i="3" s="1"/>
  <c r="W4290" i="4"/>
  <c r="H4300" i="3" s="1"/>
  <c r="U4291" i="4"/>
  <c r="F4301" i="3" s="1"/>
  <c r="Y4291" i="4"/>
  <c r="J4301" i="3" s="1"/>
  <c r="W4294" i="4"/>
  <c r="H4304" i="3" s="1"/>
  <c r="U4295" i="4"/>
  <c r="F4305" i="3" s="1"/>
  <c r="Y4295" i="4"/>
  <c r="J4305" i="3" s="1"/>
  <c r="W4298" i="4"/>
  <c r="H4308" i="3" s="1"/>
  <c r="U4299" i="4"/>
  <c r="F4309" i="3" s="1"/>
  <c r="Y4299" i="4"/>
  <c r="J4309" i="3" s="1"/>
  <c r="W4301" i="4"/>
  <c r="H4311" i="3" s="1"/>
  <c r="T4302" i="4"/>
  <c r="E4312" i="3" s="1"/>
  <c r="T4314" i="4"/>
  <c r="E4324" i="3" s="1"/>
  <c r="U4187" i="4"/>
  <c r="F4197" i="3" s="1"/>
  <c r="Y4187" i="4"/>
  <c r="J4197" i="3" s="1"/>
  <c r="U4191" i="4"/>
  <c r="F4201" i="3" s="1"/>
  <c r="Y4191" i="4"/>
  <c r="J4201" i="3" s="1"/>
  <c r="U4195" i="4"/>
  <c r="F4205" i="3" s="1"/>
  <c r="Y4195" i="4"/>
  <c r="J4205" i="3" s="1"/>
  <c r="U4199" i="4"/>
  <c r="F4209" i="3" s="1"/>
  <c r="Y4199" i="4"/>
  <c r="J4209" i="3" s="1"/>
  <c r="U4202" i="4"/>
  <c r="F4212" i="3" s="1"/>
  <c r="W4202" i="4"/>
  <c r="H4212" i="3" s="1"/>
  <c r="W4205" i="4"/>
  <c r="H4215" i="3" s="1"/>
  <c r="Y4205" i="4"/>
  <c r="J4215" i="3" s="1"/>
  <c r="T4212" i="4"/>
  <c r="E4222" i="3" s="1"/>
  <c r="V4212" i="4"/>
  <c r="G4222" i="3" s="1"/>
  <c r="X4212" i="4"/>
  <c r="I4222" i="3" s="1"/>
  <c r="T4216" i="4"/>
  <c r="E4226" i="3" s="1"/>
  <c r="V4216" i="4"/>
  <c r="G4226" i="3" s="1"/>
  <c r="X4216" i="4"/>
  <c r="I4226" i="3" s="1"/>
  <c r="T4220" i="4"/>
  <c r="E4230" i="3" s="1"/>
  <c r="V4220" i="4"/>
  <c r="G4230" i="3" s="1"/>
  <c r="X4220" i="4"/>
  <c r="I4230" i="3" s="1"/>
  <c r="T4224" i="4"/>
  <c r="E4234" i="3" s="1"/>
  <c r="V4224" i="4"/>
  <c r="G4234" i="3" s="1"/>
  <c r="X4224" i="4"/>
  <c r="I4234" i="3" s="1"/>
  <c r="T4228" i="4"/>
  <c r="E4238" i="3" s="1"/>
  <c r="V4228" i="4"/>
  <c r="G4238" i="3" s="1"/>
  <c r="X4228" i="4"/>
  <c r="I4238" i="3" s="1"/>
  <c r="T4232" i="4"/>
  <c r="E4242" i="3" s="1"/>
  <c r="V4232" i="4"/>
  <c r="G4242" i="3" s="1"/>
  <c r="X4232" i="4"/>
  <c r="I4242" i="3" s="1"/>
  <c r="T4236" i="4"/>
  <c r="E4246" i="3" s="1"/>
  <c r="V4236" i="4"/>
  <c r="G4246" i="3" s="1"/>
  <c r="X4236" i="4"/>
  <c r="I4246" i="3" s="1"/>
  <c r="T4240" i="4"/>
  <c r="E4250" i="3" s="1"/>
  <c r="V4240" i="4"/>
  <c r="G4250" i="3" s="1"/>
  <c r="X4240" i="4"/>
  <c r="I4250" i="3" s="1"/>
  <c r="T4244" i="4"/>
  <c r="E4254" i="3" s="1"/>
  <c r="X4248" i="4"/>
  <c r="I4258" i="3" s="1"/>
  <c r="V4250" i="4"/>
  <c r="G4260" i="3" s="1"/>
  <c r="U4254" i="4"/>
  <c r="F4264" i="3" s="1"/>
  <c r="U4259" i="4"/>
  <c r="F4269" i="3" s="1"/>
  <c r="T4262" i="4"/>
  <c r="E4272" i="3" s="1"/>
  <c r="T4265" i="4"/>
  <c r="E4275" i="3" s="1"/>
  <c r="X4265" i="4"/>
  <c r="I4275" i="3" s="1"/>
  <c r="T4268" i="4"/>
  <c r="E4278" i="3" s="1"/>
  <c r="X4268" i="4"/>
  <c r="I4278" i="3" s="1"/>
  <c r="T4272" i="4"/>
  <c r="E4282" i="3" s="1"/>
  <c r="V4284" i="4"/>
  <c r="G4294" i="3" s="1"/>
  <c r="X4286" i="4"/>
  <c r="I4296" i="3" s="1"/>
  <c r="V4288" i="4"/>
  <c r="G4298" i="3" s="1"/>
  <c r="V4292" i="4"/>
  <c r="G4302" i="3" s="1"/>
  <c r="V4296" i="4"/>
  <c r="G4306" i="3" s="1"/>
  <c r="Y4302" i="4"/>
  <c r="J4312" i="3" s="1"/>
  <c r="Y4309" i="4"/>
  <c r="J4319" i="3" s="1"/>
  <c r="U4313" i="4"/>
  <c r="F4323" i="3" s="1"/>
  <c r="Y4179" i="4"/>
  <c r="J4189" i="3" s="1"/>
  <c r="X4183" i="4"/>
  <c r="I4193" i="3" s="1"/>
  <c r="T4184" i="4"/>
  <c r="E4194" i="3" s="1"/>
  <c r="X4184" i="4"/>
  <c r="I4194" i="3" s="1"/>
  <c r="T4188" i="4"/>
  <c r="E4198" i="3" s="1"/>
  <c r="X4188" i="4"/>
  <c r="I4198" i="3" s="1"/>
  <c r="T4192" i="4"/>
  <c r="E4202" i="3" s="1"/>
  <c r="X4192" i="4"/>
  <c r="I4202" i="3" s="1"/>
  <c r="T4196" i="4"/>
  <c r="E4206" i="3" s="1"/>
  <c r="X4196" i="4"/>
  <c r="I4206" i="3" s="1"/>
  <c r="T4206" i="4"/>
  <c r="E4216" i="3" s="1"/>
  <c r="V4206" i="4"/>
  <c r="G4216" i="3" s="1"/>
  <c r="X4206" i="4"/>
  <c r="I4216" i="3" s="1"/>
  <c r="T4209" i="4"/>
  <c r="E4219" i="3" s="1"/>
  <c r="V4209" i="4"/>
  <c r="G4219" i="3" s="1"/>
  <c r="X4209" i="4"/>
  <c r="I4219" i="3" s="1"/>
  <c r="U4212" i="4"/>
  <c r="F4222" i="3" s="1"/>
  <c r="W4212" i="4"/>
  <c r="H4222" i="3" s="1"/>
  <c r="Y4212" i="4"/>
  <c r="J4222" i="3" s="1"/>
  <c r="U4216" i="4"/>
  <c r="F4226" i="3" s="1"/>
  <c r="W4216" i="4"/>
  <c r="H4226" i="3" s="1"/>
  <c r="Y4216" i="4"/>
  <c r="J4226" i="3" s="1"/>
  <c r="U4220" i="4"/>
  <c r="F4230" i="3" s="1"/>
  <c r="W4220" i="4"/>
  <c r="H4230" i="3" s="1"/>
  <c r="Y4220" i="4"/>
  <c r="J4230" i="3" s="1"/>
  <c r="U4224" i="4"/>
  <c r="F4234" i="3" s="1"/>
  <c r="W4224" i="4"/>
  <c r="H4234" i="3" s="1"/>
  <c r="Y4224" i="4"/>
  <c r="J4234" i="3" s="1"/>
  <c r="U4228" i="4"/>
  <c r="F4238" i="3" s="1"/>
  <c r="W4228" i="4"/>
  <c r="H4238" i="3" s="1"/>
  <c r="Y4228" i="4"/>
  <c r="J4238" i="3" s="1"/>
  <c r="U4232" i="4"/>
  <c r="F4242" i="3" s="1"/>
  <c r="W4232" i="4"/>
  <c r="H4242" i="3" s="1"/>
  <c r="Y4232" i="4"/>
  <c r="J4242" i="3" s="1"/>
  <c r="U4236" i="4"/>
  <c r="F4246" i="3" s="1"/>
  <c r="W4236" i="4"/>
  <c r="H4246" i="3" s="1"/>
  <c r="Y4236" i="4"/>
  <c r="J4246" i="3" s="1"/>
  <c r="U4240" i="4"/>
  <c r="F4250" i="3" s="1"/>
  <c r="W4240" i="4"/>
  <c r="H4250" i="3" s="1"/>
  <c r="Y4240" i="4"/>
  <c r="J4250" i="3" s="1"/>
  <c r="U4244" i="4"/>
  <c r="F4254" i="3" s="1"/>
  <c r="W4244" i="4"/>
  <c r="H4254" i="3" s="1"/>
  <c r="T4247" i="4"/>
  <c r="E4257" i="3" s="1"/>
  <c r="V4249" i="4"/>
  <c r="G4259" i="3" s="1"/>
  <c r="T4252" i="4"/>
  <c r="E4262" i="3" s="1"/>
  <c r="V4252" i="4"/>
  <c r="G4262" i="3" s="1"/>
  <c r="X4252" i="4"/>
  <c r="I4262" i="3" s="1"/>
  <c r="V4254" i="4"/>
  <c r="G4264" i="3" s="1"/>
  <c r="X4254" i="4"/>
  <c r="I4264" i="3" s="1"/>
  <c r="T4257" i="4"/>
  <c r="E4267" i="3" s="1"/>
  <c r="U4262" i="4"/>
  <c r="F4272" i="3" s="1"/>
  <c r="Y4262" i="4"/>
  <c r="J4272" i="3" s="1"/>
  <c r="Y4268" i="4"/>
  <c r="J4278" i="3" s="1"/>
  <c r="Y4272" i="4"/>
  <c r="J4282" i="3" s="1"/>
  <c r="Y4280" i="4"/>
  <c r="J4290" i="3" s="1"/>
  <c r="Y4284" i="4"/>
  <c r="J4294" i="3" s="1"/>
  <c r="Y4288" i="4"/>
  <c r="J4298" i="3" s="1"/>
  <c r="Y4292" i="4"/>
  <c r="J4302" i="3" s="1"/>
  <c r="Y4296" i="4"/>
  <c r="J4306" i="3" s="1"/>
  <c r="U4277" i="4"/>
  <c r="F4287" i="3" s="1"/>
  <c r="U4281" i="4"/>
  <c r="F4291" i="3" s="1"/>
  <c r="U4289" i="4"/>
  <c r="F4299" i="3" s="1"/>
  <c r="W4292" i="4"/>
  <c r="H4302" i="3" s="1"/>
  <c r="W4296" i="4"/>
  <c r="H4306" i="3" s="1"/>
  <c r="U4297" i="4"/>
  <c r="F4307" i="3" s="1"/>
  <c r="X4302" i="4"/>
  <c r="I4312" i="3" s="1"/>
  <c r="U4303" i="4"/>
  <c r="F4313" i="3" s="1"/>
  <c r="Y4304" i="4"/>
  <c r="J4314" i="3" s="1"/>
  <c r="V4305" i="4"/>
  <c r="G4315" i="3" s="1"/>
  <c r="V4308" i="4"/>
  <c r="G4318" i="3" s="1"/>
  <c r="X4308" i="4"/>
  <c r="I4318" i="3" s="1"/>
  <c r="Y4178" i="4"/>
  <c r="J4188" i="3" s="1"/>
  <c r="W4181" i="4"/>
  <c r="H4191" i="3" s="1"/>
  <c r="Y4181" i="4"/>
  <c r="J4191" i="3" s="1"/>
  <c r="U4182" i="4"/>
  <c r="F4192" i="3" s="1"/>
  <c r="U4185" i="4"/>
  <c r="F4195" i="3" s="1"/>
  <c r="Y4185" i="4"/>
  <c r="J4195" i="3" s="1"/>
  <c r="U4189" i="4"/>
  <c r="F4199" i="3" s="1"/>
  <c r="Y4189" i="4"/>
  <c r="J4199" i="3" s="1"/>
  <c r="U4193" i="4"/>
  <c r="F4203" i="3" s="1"/>
  <c r="Y4193" i="4"/>
  <c r="J4203" i="3" s="1"/>
  <c r="U4197" i="4"/>
  <c r="F4207" i="3" s="1"/>
  <c r="Y4197" i="4"/>
  <c r="J4207" i="3" s="1"/>
  <c r="T4201" i="4"/>
  <c r="E4211" i="3" s="1"/>
  <c r="V4201" i="4"/>
  <c r="G4211" i="3" s="1"/>
  <c r="T4204" i="4"/>
  <c r="E4214" i="3" s="1"/>
  <c r="V4204" i="4"/>
  <c r="G4214" i="3" s="1"/>
  <c r="X4204" i="4"/>
  <c r="I4214" i="3" s="1"/>
  <c r="T4207" i="4"/>
  <c r="E4217" i="3" s="1"/>
  <c r="V4207" i="4"/>
  <c r="G4217" i="3" s="1"/>
  <c r="X4207" i="4"/>
  <c r="I4217" i="3" s="1"/>
  <c r="U4210" i="4"/>
  <c r="F4220" i="3" s="1"/>
  <c r="W4210" i="4"/>
  <c r="H4220" i="3" s="1"/>
  <c r="T4214" i="4"/>
  <c r="E4224" i="3" s="1"/>
  <c r="V4214" i="4"/>
  <c r="G4224" i="3" s="1"/>
  <c r="X4214" i="4"/>
  <c r="I4224" i="3" s="1"/>
  <c r="T4218" i="4"/>
  <c r="E4228" i="3" s="1"/>
  <c r="V4218" i="4"/>
  <c r="G4228" i="3" s="1"/>
  <c r="X4218" i="4"/>
  <c r="I4228" i="3" s="1"/>
  <c r="T4222" i="4"/>
  <c r="E4232" i="3" s="1"/>
  <c r="V4222" i="4"/>
  <c r="G4232" i="3" s="1"/>
  <c r="X4222" i="4"/>
  <c r="I4232" i="3" s="1"/>
  <c r="T4226" i="4"/>
  <c r="E4236" i="3" s="1"/>
  <c r="V4226" i="4"/>
  <c r="G4236" i="3" s="1"/>
  <c r="X4226" i="4"/>
  <c r="I4236" i="3" s="1"/>
  <c r="T4230" i="4"/>
  <c r="E4240" i="3" s="1"/>
  <c r="V4230" i="4"/>
  <c r="G4240" i="3" s="1"/>
  <c r="X4230" i="4"/>
  <c r="I4240" i="3" s="1"/>
  <c r="T4234" i="4"/>
  <c r="E4244" i="3" s="1"/>
  <c r="V4234" i="4"/>
  <c r="G4244" i="3" s="1"/>
  <c r="X4234" i="4"/>
  <c r="I4244" i="3" s="1"/>
  <c r="V4237" i="4"/>
  <c r="G4247" i="3" s="1"/>
  <c r="T4238" i="4"/>
  <c r="E4248" i="3" s="1"/>
  <c r="V4238" i="4"/>
  <c r="G4248" i="3" s="1"/>
  <c r="X4238" i="4"/>
  <c r="I4248" i="3" s="1"/>
  <c r="T4242" i="4"/>
  <c r="E4252" i="3" s="1"/>
  <c r="V4242" i="4"/>
  <c r="G4252" i="3" s="1"/>
  <c r="X4242" i="4"/>
  <c r="I4252" i="3" s="1"/>
  <c r="X4244" i="4"/>
  <c r="I4254" i="3" s="1"/>
  <c r="W4247" i="4"/>
  <c r="H4257" i="3" s="1"/>
  <c r="Y4247" i="4"/>
  <c r="J4257" i="3" s="1"/>
  <c r="T4248" i="4"/>
  <c r="E4258" i="3" s="1"/>
  <c r="T4253" i="4"/>
  <c r="E4263" i="3" s="1"/>
  <c r="V4253" i="4"/>
  <c r="G4263" i="3" s="1"/>
  <c r="T4258" i="4"/>
  <c r="E4268" i="3" s="1"/>
  <c r="U4263" i="4"/>
  <c r="F4273" i="3" s="1"/>
  <c r="X4269" i="4"/>
  <c r="I4279" i="3" s="1"/>
  <c r="T4270" i="4"/>
  <c r="E4280" i="3" s="1"/>
  <c r="T4274" i="4"/>
  <c r="E4284" i="3" s="1"/>
  <c r="X4276" i="4"/>
  <c r="I4286" i="3" s="1"/>
  <c r="V4277" i="4"/>
  <c r="G4287" i="3" s="1"/>
  <c r="T4278" i="4"/>
  <c r="E4288" i="3" s="1"/>
  <c r="X4280" i="4"/>
  <c r="I4290" i="3" s="1"/>
  <c r="T4282" i="4"/>
  <c r="E4292" i="3" s="1"/>
  <c r="V4282" i="4"/>
  <c r="G4292" i="3" s="1"/>
  <c r="X4284" i="4"/>
  <c r="I4294" i="3" s="1"/>
  <c r="T4286" i="4"/>
  <c r="E4296" i="3" s="1"/>
  <c r="V4286" i="4"/>
  <c r="G4296" i="3" s="1"/>
  <c r="X4288" i="4"/>
  <c r="I4298" i="3" s="1"/>
  <c r="T4290" i="4"/>
  <c r="E4300" i="3" s="1"/>
  <c r="V4290" i="4"/>
  <c r="G4300" i="3" s="1"/>
  <c r="X4292" i="4"/>
  <c r="I4302" i="3" s="1"/>
  <c r="T4294" i="4"/>
  <c r="E4304" i="3" s="1"/>
  <c r="V4294" i="4"/>
  <c r="G4304" i="3" s="1"/>
  <c r="X4296" i="4"/>
  <c r="I4306" i="3" s="1"/>
  <c r="T4298" i="4"/>
  <c r="E4308" i="3" s="1"/>
  <c r="V4298" i="4"/>
  <c r="G4308" i="3" s="1"/>
  <c r="W4300" i="4"/>
  <c r="H4310" i="3" s="1"/>
  <c r="T4301" i="4"/>
  <c r="E4311" i="3" s="1"/>
  <c r="Y4305" i="4"/>
  <c r="J4315" i="3" s="1"/>
  <c r="Y4311" i="4"/>
  <c r="J4321" i="3" s="1"/>
  <c r="U4316" i="4"/>
  <c r="F4326" i="3" s="1"/>
  <c r="X4318" i="4"/>
  <c r="I4328" i="3" s="1"/>
  <c r="T4319" i="4"/>
  <c r="E4329" i="3" s="1"/>
  <c r="X4319" i="4"/>
  <c r="I4329" i="3" s="1"/>
  <c r="V4321" i="4"/>
  <c r="G4331" i="3" s="1"/>
  <c r="X4321" i="4"/>
  <c r="I4331" i="3" s="1"/>
  <c r="U4330" i="4"/>
  <c r="F4340" i="3" s="1"/>
  <c r="U4333" i="4"/>
  <c r="F4343" i="3" s="1"/>
  <c r="T4337" i="4"/>
  <c r="E4347" i="3" s="1"/>
  <c r="T4341" i="4"/>
  <c r="E4351" i="3" s="1"/>
  <c r="T4345" i="4"/>
  <c r="E4355" i="3" s="1"/>
  <c r="V4348" i="4"/>
  <c r="G4358" i="3" s="1"/>
  <c r="X4348" i="4"/>
  <c r="I4358" i="3" s="1"/>
  <c r="T4349" i="4"/>
  <c r="E4359" i="3" s="1"/>
  <c r="V4352" i="4"/>
  <c r="G4362" i="3" s="1"/>
  <c r="X4352" i="4"/>
  <c r="I4362" i="3" s="1"/>
  <c r="T4353" i="4"/>
  <c r="E4363" i="3" s="1"/>
  <c r="V4356" i="4"/>
  <c r="G4366" i="3" s="1"/>
  <c r="X4356" i="4"/>
  <c r="I4366" i="3" s="1"/>
  <c r="T4357" i="4"/>
  <c r="E4367" i="3" s="1"/>
  <c r="V4360" i="4"/>
  <c r="G4370" i="3" s="1"/>
  <c r="X4360" i="4"/>
  <c r="I4370" i="3" s="1"/>
  <c r="T4361" i="4"/>
  <c r="E4371" i="3" s="1"/>
  <c r="V4364" i="4"/>
  <c r="G4374" i="3" s="1"/>
  <c r="X4364" i="4"/>
  <c r="I4374" i="3" s="1"/>
  <c r="T4365" i="4"/>
  <c r="E4375" i="3" s="1"/>
  <c r="V4368" i="4"/>
  <c r="G4378" i="3" s="1"/>
  <c r="X4368" i="4"/>
  <c r="I4378" i="3" s="1"/>
  <c r="T4369" i="4"/>
  <c r="E4379" i="3" s="1"/>
  <c r="V4372" i="4"/>
  <c r="G4382" i="3" s="1"/>
  <c r="X4372" i="4"/>
  <c r="I4382" i="3" s="1"/>
  <c r="T4373" i="4"/>
  <c r="E4383" i="3" s="1"/>
  <c r="V4376" i="4"/>
  <c r="G4386" i="3" s="1"/>
  <c r="X4376" i="4"/>
  <c r="I4386" i="3" s="1"/>
  <c r="T4377" i="4"/>
  <c r="E4387" i="3" s="1"/>
  <c r="V4380" i="4"/>
  <c r="G4390" i="3" s="1"/>
  <c r="T4381" i="4"/>
  <c r="E4391" i="3" s="1"/>
  <c r="V4381" i="4"/>
  <c r="G4391" i="3" s="1"/>
  <c r="T4385" i="4"/>
  <c r="E4395" i="3" s="1"/>
  <c r="V4385" i="4"/>
  <c r="G4395" i="3" s="1"/>
  <c r="U4388" i="4"/>
  <c r="F4398" i="3" s="1"/>
  <c r="W4388" i="4"/>
  <c r="H4398" i="3" s="1"/>
  <c r="T4309" i="4"/>
  <c r="E4319" i="3" s="1"/>
  <c r="W4311" i="4"/>
  <c r="H4321" i="3" s="1"/>
  <c r="Y4313" i="4"/>
  <c r="J4323" i="3" s="1"/>
  <c r="V4316" i="4"/>
  <c r="G4326" i="3" s="1"/>
  <c r="X4316" i="4"/>
  <c r="I4326" i="3" s="1"/>
  <c r="W4318" i="4"/>
  <c r="H4328" i="3" s="1"/>
  <c r="Y4318" i="4"/>
  <c r="J4328" i="3" s="1"/>
  <c r="T4322" i="4"/>
  <c r="E4332" i="3" s="1"/>
  <c r="X4322" i="4"/>
  <c r="I4332" i="3" s="1"/>
  <c r="X4324" i="4"/>
  <c r="I4334" i="3" s="1"/>
  <c r="V4330" i="4"/>
  <c r="G4340" i="3" s="1"/>
  <c r="X4330" i="4"/>
  <c r="I4340" i="3" s="1"/>
  <c r="T4331" i="4"/>
  <c r="E4341" i="3" s="1"/>
  <c r="U4337" i="4"/>
  <c r="F4347" i="3" s="1"/>
  <c r="U4341" i="4"/>
  <c r="F4351" i="3" s="1"/>
  <c r="U4345" i="4"/>
  <c r="F4355" i="3" s="1"/>
  <c r="U4349" i="4"/>
  <c r="F4359" i="3" s="1"/>
  <c r="U4353" i="4"/>
  <c r="F4363" i="3" s="1"/>
  <c r="W4356" i="4"/>
  <c r="H4366" i="3" s="1"/>
  <c r="Y4356" i="4"/>
  <c r="J4366" i="3" s="1"/>
  <c r="U4357" i="4"/>
  <c r="F4367" i="3" s="1"/>
  <c r="W4360" i="4"/>
  <c r="H4370" i="3" s="1"/>
  <c r="Y4360" i="4"/>
  <c r="J4370" i="3" s="1"/>
  <c r="U4361" i="4"/>
  <c r="F4371" i="3" s="1"/>
  <c r="W4364" i="4"/>
  <c r="H4374" i="3" s="1"/>
  <c r="Y4364" i="4"/>
  <c r="J4374" i="3" s="1"/>
  <c r="U4365" i="4"/>
  <c r="F4375" i="3" s="1"/>
  <c r="W4368" i="4"/>
  <c r="H4378" i="3" s="1"/>
  <c r="Y4368" i="4"/>
  <c r="J4378" i="3" s="1"/>
  <c r="U4369" i="4"/>
  <c r="F4379" i="3" s="1"/>
  <c r="W4372" i="4"/>
  <c r="H4382" i="3" s="1"/>
  <c r="Y4372" i="4"/>
  <c r="J4382" i="3" s="1"/>
  <c r="U4373" i="4"/>
  <c r="F4383" i="3" s="1"/>
  <c r="W4376" i="4"/>
  <c r="H4386" i="3" s="1"/>
  <c r="Y4376" i="4"/>
  <c r="J4386" i="3" s="1"/>
  <c r="U4377" i="4"/>
  <c r="F4387" i="3" s="1"/>
  <c r="W4377" i="4"/>
  <c r="H4387" i="3" s="1"/>
  <c r="Y4377" i="4"/>
  <c r="J4387" i="3" s="1"/>
  <c r="U4381" i="4"/>
  <c r="F4391" i="3" s="1"/>
  <c r="W4381" i="4"/>
  <c r="H4391" i="3" s="1"/>
  <c r="Y4381" i="4"/>
  <c r="J4391" i="3" s="1"/>
  <c r="U4385" i="4"/>
  <c r="F4395" i="3" s="1"/>
  <c r="W4385" i="4"/>
  <c r="H4395" i="3" s="1"/>
  <c r="Y4385" i="4"/>
  <c r="J4395" i="3" s="1"/>
  <c r="U4304" i="4"/>
  <c r="F4314" i="3" s="1"/>
  <c r="W4306" i="4"/>
  <c r="H4316" i="3" s="1"/>
  <c r="Y4306" i="4"/>
  <c r="J4316" i="3" s="1"/>
  <c r="U4309" i="4"/>
  <c r="F4319" i="3" s="1"/>
  <c r="T4310" i="4"/>
  <c r="E4320" i="3" s="1"/>
  <c r="U4314" i="4"/>
  <c r="F4324" i="3" s="1"/>
  <c r="W4324" i="4"/>
  <c r="H4334" i="3" s="1"/>
  <c r="Y4324" i="4"/>
  <c r="J4334" i="3" s="1"/>
  <c r="T4325" i="4"/>
  <c r="E4335" i="3" s="1"/>
  <c r="W4327" i="4"/>
  <c r="H4337" i="3" s="1"/>
  <c r="Y4327" i="4"/>
  <c r="J4337" i="3" s="1"/>
  <c r="T4328" i="4"/>
  <c r="E4338" i="3" s="1"/>
  <c r="Y4330" i="4"/>
  <c r="J4340" i="3" s="1"/>
  <c r="U4334" i="4"/>
  <c r="F4344" i="3" s="1"/>
  <c r="V4337" i="4"/>
  <c r="G4347" i="3" s="1"/>
  <c r="X4337" i="4"/>
  <c r="I4347" i="3" s="1"/>
  <c r="T4338" i="4"/>
  <c r="E4348" i="3" s="1"/>
  <c r="V4341" i="4"/>
  <c r="G4351" i="3" s="1"/>
  <c r="X4341" i="4"/>
  <c r="I4351" i="3" s="1"/>
  <c r="T4342" i="4"/>
  <c r="E4352" i="3" s="1"/>
  <c r="V4345" i="4"/>
  <c r="G4355" i="3" s="1"/>
  <c r="X4345" i="4"/>
  <c r="I4355" i="3" s="1"/>
  <c r="T4346" i="4"/>
  <c r="E4356" i="3" s="1"/>
  <c r="V4349" i="4"/>
  <c r="G4359" i="3" s="1"/>
  <c r="X4349" i="4"/>
  <c r="I4359" i="3" s="1"/>
  <c r="T4350" i="4"/>
  <c r="E4360" i="3" s="1"/>
  <c r="V4353" i="4"/>
  <c r="G4363" i="3" s="1"/>
  <c r="X4353" i="4"/>
  <c r="I4363" i="3" s="1"/>
  <c r="T4354" i="4"/>
  <c r="E4364" i="3" s="1"/>
  <c r="V4357" i="4"/>
  <c r="G4367" i="3" s="1"/>
  <c r="X4357" i="4"/>
  <c r="I4367" i="3" s="1"/>
  <c r="T4358" i="4"/>
  <c r="E4368" i="3" s="1"/>
  <c r="V4361" i="4"/>
  <c r="G4371" i="3" s="1"/>
  <c r="X4361" i="4"/>
  <c r="I4371" i="3" s="1"/>
  <c r="T4362" i="4"/>
  <c r="E4372" i="3" s="1"/>
  <c r="V4365" i="4"/>
  <c r="G4375" i="3" s="1"/>
  <c r="X4365" i="4"/>
  <c r="I4375" i="3" s="1"/>
  <c r="T4366" i="4"/>
  <c r="E4376" i="3" s="1"/>
  <c r="V4369" i="4"/>
  <c r="G4379" i="3" s="1"/>
  <c r="X4369" i="4"/>
  <c r="I4379" i="3" s="1"/>
  <c r="T4370" i="4"/>
  <c r="E4380" i="3" s="1"/>
  <c r="V4373" i="4"/>
  <c r="G4383" i="3" s="1"/>
  <c r="X4373" i="4"/>
  <c r="I4383" i="3" s="1"/>
  <c r="T4374" i="4"/>
  <c r="E4384" i="3" s="1"/>
  <c r="V4377" i="4"/>
  <c r="G4387" i="3" s="1"/>
  <c r="X4377" i="4"/>
  <c r="I4387" i="3" s="1"/>
  <c r="T4378" i="4"/>
  <c r="E4388" i="3" s="1"/>
  <c r="T4382" i="4"/>
  <c r="E4392" i="3" s="1"/>
  <c r="V4382" i="4"/>
  <c r="G4392" i="3" s="1"/>
  <c r="X4382" i="4"/>
  <c r="I4392" i="3" s="1"/>
  <c r="T4386" i="4"/>
  <c r="E4396" i="3" s="1"/>
  <c r="V4386" i="4"/>
  <c r="G4396" i="3" s="1"/>
  <c r="X4386" i="4"/>
  <c r="I4396" i="3" s="1"/>
  <c r="Y4413" i="4"/>
  <c r="J4423" i="3" s="1"/>
  <c r="X4419" i="4"/>
  <c r="I4429" i="3" s="1"/>
  <c r="X4421" i="4"/>
  <c r="I4431" i="3" s="1"/>
  <c r="U4312" i="4"/>
  <c r="F4322" i="3" s="1"/>
  <c r="U4315" i="4"/>
  <c r="F4325" i="3" s="1"/>
  <c r="T4317" i="4"/>
  <c r="E4327" i="3" s="1"/>
  <c r="W4319" i="4"/>
  <c r="H4329" i="3" s="1"/>
  <c r="U4325" i="4"/>
  <c r="F4335" i="3" s="1"/>
  <c r="U4328" i="4"/>
  <c r="F4338" i="3" s="1"/>
  <c r="V4334" i="4"/>
  <c r="G4344" i="3" s="1"/>
  <c r="X4334" i="4"/>
  <c r="I4344" i="3" s="1"/>
  <c r="W4337" i="4"/>
  <c r="H4347" i="3" s="1"/>
  <c r="Y4337" i="4"/>
  <c r="J4347" i="3" s="1"/>
  <c r="U4338" i="4"/>
  <c r="F4348" i="3" s="1"/>
  <c r="W4341" i="4"/>
  <c r="H4351" i="3" s="1"/>
  <c r="Y4341" i="4"/>
  <c r="J4351" i="3" s="1"/>
  <c r="U4342" i="4"/>
  <c r="F4352" i="3" s="1"/>
  <c r="W4345" i="4"/>
  <c r="H4355" i="3" s="1"/>
  <c r="Y4345" i="4"/>
  <c r="J4355" i="3" s="1"/>
  <c r="U4346" i="4"/>
  <c r="F4356" i="3" s="1"/>
  <c r="W4349" i="4"/>
  <c r="H4359" i="3" s="1"/>
  <c r="Y4349" i="4"/>
  <c r="J4359" i="3" s="1"/>
  <c r="U4350" i="4"/>
  <c r="F4360" i="3" s="1"/>
  <c r="U4354" i="4"/>
  <c r="F4364" i="3" s="1"/>
  <c r="W4357" i="4"/>
  <c r="H4367" i="3" s="1"/>
  <c r="Y4357" i="4"/>
  <c r="J4367" i="3" s="1"/>
  <c r="U4358" i="4"/>
  <c r="F4368" i="3" s="1"/>
  <c r="W4361" i="4"/>
  <c r="H4371" i="3" s="1"/>
  <c r="Y4361" i="4"/>
  <c r="J4371" i="3" s="1"/>
  <c r="U4362" i="4"/>
  <c r="F4372" i="3" s="1"/>
  <c r="W4365" i="4"/>
  <c r="H4375" i="3" s="1"/>
  <c r="Y4365" i="4"/>
  <c r="J4375" i="3" s="1"/>
  <c r="U4366" i="4"/>
  <c r="F4376" i="3" s="1"/>
  <c r="W4369" i="4"/>
  <c r="H4379" i="3" s="1"/>
  <c r="Y4369" i="4"/>
  <c r="J4379" i="3" s="1"/>
  <c r="U4370" i="4"/>
  <c r="F4380" i="3" s="1"/>
  <c r="W4373" i="4"/>
  <c r="H4383" i="3" s="1"/>
  <c r="Y4373" i="4"/>
  <c r="J4383" i="3" s="1"/>
  <c r="U4374" i="4"/>
  <c r="F4384" i="3" s="1"/>
  <c r="U4378" i="4"/>
  <c r="F4388" i="3" s="1"/>
  <c r="W4378" i="4"/>
  <c r="H4388" i="3" s="1"/>
  <c r="Y4378" i="4"/>
  <c r="J4388" i="3" s="1"/>
  <c r="U4382" i="4"/>
  <c r="F4392" i="3" s="1"/>
  <c r="W4382" i="4"/>
  <c r="H4392" i="3" s="1"/>
  <c r="Y4382" i="4"/>
  <c r="J4392" i="3" s="1"/>
  <c r="U4386" i="4"/>
  <c r="F4396" i="3" s="1"/>
  <c r="W4386" i="4"/>
  <c r="H4396" i="3" s="1"/>
  <c r="Y4386" i="4"/>
  <c r="J4396" i="3" s="1"/>
  <c r="Y4417" i="4"/>
  <c r="J4427" i="3" s="1"/>
  <c r="Y4419" i="4"/>
  <c r="J4429" i="3" s="1"/>
  <c r="Y4421" i="4"/>
  <c r="J4431" i="3" s="1"/>
  <c r="Y4423" i="4"/>
  <c r="J4433" i="3" s="1"/>
  <c r="Y4314" i="4"/>
  <c r="J4324" i="3" s="1"/>
  <c r="X4315" i="4"/>
  <c r="I4325" i="3" s="1"/>
  <c r="T4318" i="4"/>
  <c r="E4328" i="3" s="1"/>
  <c r="W4322" i="4"/>
  <c r="H4332" i="3" s="1"/>
  <c r="Y4322" i="4"/>
  <c r="J4332" i="3" s="1"/>
  <c r="T4323" i="4"/>
  <c r="E4333" i="3" s="1"/>
  <c r="V4328" i="4"/>
  <c r="G4338" i="3" s="1"/>
  <c r="X4328" i="4"/>
  <c r="I4338" i="3" s="1"/>
  <c r="T4329" i="4"/>
  <c r="E4339" i="3" s="1"/>
  <c r="W4331" i="4"/>
  <c r="H4341" i="3" s="1"/>
  <c r="Y4331" i="4"/>
  <c r="J4341" i="3" s="1"/>
  <c r="W4334" i="4"/>
  <c r="H4344" i="3" s="1"/>
  <c r="Y4334" i="4"/>
  <c r="J4344" i="3" s="1"/>
  <c r="T4335" i="4"/>
  <c r="E4345" i="3" s="1"/>
  <c r="X4338" i="4"/>
  <c r="I4348" i="3" s="1"/>
  <c r="T4339" i="4"/>
  <c r="E4349" i="3" s="1"/>
  <c r="T4343" i="4"/>
  <c r="E4353" i="3" s="1"/>
  <c r="T4347" i="4"/>
  <c r="E4357" i="3" s="1"/>
  <c r="X4350" i="4"/>
  <c r="I4360" i="3" s="1"/>
  <c r="T4351" i="4"/>
  <c r="E4361" i="3" s="1"/>
  <c r="V4354" i="4"/>
  <c r="G4364" i="3" s="1"/>
  <c r="X4354" i="4"/>
  <c r="I4364" i="3" s="1"/>
  <c r="T4355" i="4"/>
  <c r="E4365" i="3" s="1"/>
  <c r="V4358" i="4"/>
  <c r="G4368" i="3" s="1"/>
  <c r="X4358" i="4"/>
  <c r="I4368" i="3" s="1"/>
  <c r="T4359" i="4"/>
  <c r="E4369" i="3" s="1"/>
  <c r="V4362" i="4"/>
  <c r="G4372" i="3" s="1"/>
  <c r="X4362" i="4"/>
  <c r="I4372" i="3" s="1"/>
  <c r="T4363" i="4"/>
  <c r="E4373" i="3" s="1"/>
  <c r="V4366" i="4"/>
  <c r="G4376" i="3" s="1"/>
  <c r="X4366" i="4"/>
  <c r="I4376" i="3" s="1"/>
  <c r="T4367" i="4"/>
  <c r="E4377" i="3" s="1"/>
  <c r="V4370" i="4"/>
  <c r="G4380" i="3" s="1"/>
  <c r="X4370" i="4"/>
  <c r="I4380" i="3" s="1"/>
  <c r="T4371" i="4"/>
  <c r="E4381" i="3" s="1"/>
  <c r="V4374" i="4"/>
  <c r="G4384" i="3" s="1"/>
  <c r="X4374" i="4"/>
  <c r="I4384" i="3" s="1"/>
  <c r="T4375" i="4"/>
  <c r="E4385" i="3" s="1"/>
  <c r="V4378" i="4"/>
  <c r="G4388" i="3" s="1"/>
  <c r="X4378" i="4"/>
  <c r="I4388" i="3" s="1"/>
  <c r="T4379" i="4"/>
  <c r="E4389" i="3" s="1"/>
  <c r="T4383" i="4"/>
  <c r="E4393" i="3" s="1"/>
  <c r="V4383" i="4"/>
  <c r="G4393" i="3" s="1"/>
  <c r="X4383" i="4"/>
  <c r="I4393" i="3" s="1"/>
  <c r="T4387" i="4"/>
  <c r="E4397" i="3" s="1"/>
  <c r="V4387" i="4"/>
  <c r="G4397" i="3" s="1"/>
  <c r="V4415" i="4"/>
  <c r="G4425" i="3" s="1"/>
  <c r="Y4416" i="4"/>
  <c r="J4426" i="3" s="1"/>
  <c r="X4418" i="4"/>
  <c r="I4428" i="3" s="1"/>
  <c r="X4420" i="4"/>
  <c r="I4430" i="3" s="1"/>
  <c r="X4422" i="4"/>
  <c r="I4432" i="3" s="1"/>
  <c r="W4315" i="4"/>
  <c r="H4325" i="3" s="1"/>
  <c r="U4318" i="4"/>
  <c r="F4328" i="3" s="1"/>
  <c r="U4319" i="4"/>
  <c r="F4329" i="3" s="1"/>
  <c r="U4321" i="4"/>
  <c r="F4331" i="3" s="1"/>
  <c r="W4323" i="4"/>
  <c r="H4333" i="3" s="1"/>
  <c r="Y4323" i="4"/>
  <c r="J4333" i="3" s="1"/>
  <c r="T4327" i="4"/>
  <c r="E4337" i="3" s="1"/>
  <c r="W4329" i="4"/>
  <c r="H4339" i="3" s="1"/>
  <c r="Y4329" i="4"/>
  <c r="J4339" i="3" s="1"/>
  <c r="T4330" i="4"/>
  <c r="E4340" i="3" s="1"/>
  <c r="W4332" i="4"/>
  <c r="H4342" i="3" s="1"/>
  <c r="Y4332" i="4"/>
  <c r="J4342" i="3" s="1"/>
  <c r="T4333" i="4"/>
  <c r="E4343" i="3" s="1"/>
  <c r="W4335" i="4"/>
  <c r="H4345" i="3" s="1"/>
  <c r="Y4335" i="4"/>
  <c r="J4345" i="3" s="1"/>
  <c r="U4336" i="4"/>
  <c r="F4346" i="3" s="1"/>
  <c r="W4339" i="4"/>
  <c r="H4349" i="3" s="1"/>
  <c r="Y4339" i="4"/>
  <c r="J4349" i="3" s="1"/>
  <c r="U4340" i="4"/>
  <c r="F4350" i="3" s="1"/>
  <c r="W4343" i="4"/>
  <c r="H4353" i="3" s="1"/>
  <c r="Y4343" i="4"/>
  <c r="J4353" i="3" s="1"/>
  <c r="U4344" i="4"/>
  <c r="F4354" i="3" s="1"/>
  <c r="W4347" i="4"/>
  <c r="H4357" i="3" s="1"/>
  <c r="Y4347" i="4"/>
  <c r="J4357" i="3" s="1"/>
  <c r="U4348" i="4"/>
  <c r="F4358" i="3" s="1"/>
  <c r="W4351" i="4"/>
  <c r="H4361" i="3" s="1"/>
  <c r="Y4351" i="4"/>
  <c r="J4361" i="3" s="1"/>
  <c r="U4352" i="4"/>
  <c r="F4362" i="3" s="1"/>
  <c r="W4355" i="4"/>
  <c r="H4365" i="3" s="1"/>
  <c r="Y4355" i="4"/>
  <c r="J4365" i="3" s="1"/>
  <c r="U4356" i="4"/>
  <c r="F4366" i="3" s="1"/>
  <c r="W4359" i="4"/>
  <c r="H4369" i="3" s="1"/>
  <c r="Y4359" i="4"/>
  <c r="J4369" i="3" s="1"/>
  <c r="U4360" i="4"/>
  <c r="F4370" i="3" s="1"/>
  <c r="W4363" i="4"/>
  <c r="H4373" i="3" s="1"/>
  <c r="Y4363" i="4"/>
  <c r="J4373" i="3" s="1"/>
  <c r="U4364" i="4"/>
  <c r="F4374" i="3" s="1"/>
  <c r="W4367" i="4"/>
  <c r="H4377" i="3" s="1"/>
  <c r="Y4367" i="4"/>
  <c r="J4377" i="3" s="1"/>
  <c r="U4368" i="4"/>
  <c r="F4378" i="3" s="1"/>
  <c r="W4371" i="4"/>
  <c r="H4381" i="3" s="1"/>
  <c r="Y4371" i="4"/>
  <c r="J4381" i="3" s="1"/>
  <c r="U4372" i="4"/>
  <c r="F4382" i="3" s="1"/>
  <c r="W4375" i="4"/>
  <c r="H4385" i="3" s="1"/>
  <c r="Y4375" i="4"/>
  <c r="J4385" i="3" s="1"/>
  <c r="U4376" i="4"/>
  <c r="F4386" i="3" s="1"/>
  <c r="U4380" i="4"/>
  <c r="F4390" i="3" s="1"/>
  <c r="W4380" i="4"/>
  <c r="H4390" i="3" s="1"/>
  <c r="U4384" i="4"/>
  <c r="F4394" i="3" s="1"/>
  <c r="W4384" i="4"/>
  <c r="H4394" i="3" s="1"/>
  <c r="Y4415" i="4"/>
  <c r="J4425" i="3" s="1"/>
  <c r="Y4418" i="4"/>
  <c r="J4428" i="3" s="1"/>
  <c r="Y4420" i="4"/>
  <c r="J4430" i="3" s="1"/>
  <c r="Y4422" i="4"/>
  <c r="J4432" i="3" s="1"/>
  <c r="Y4424" i="4"/>
  <c r="J4434" i="3" s="1"/>
  <c r="W4432" i="4"/>
  <c r="H4442" i="3" s="1"/>
  <c r="W4439" i="4"/>
  <c r="H4449" i="3" s="1"/>
  <c r="W4443" i="4"/>
  <c r="H4453" i="3" s="1"/>
  <c r="W4447" i="4"/>
  <c r="H4457" i="3" s="1"/>
  <c r="X4462" i="4"/>
  <c r="I4472" i="3" s="1"/>
  <c r="X4470" i="4"/>
  <c r="I4480" i="3" s="1"/>
  <c r="X4472" i="4"/>
  <c r="I4482" i="3" s="1"/>
  <c r="Y4477" i="4"/>
  <c r="J4487" i="3" s="1"/>
  <c r="Y4488" i="4"/>
  <c r="J4498" i="3" s="1"/>
  <c r="Y4497" i="4"/>
  <c r="J4507" i="3" s="1"/>
  <c r="W4522" i="4"/>
  <c r="H4532" i="3" s="1"/>
  <c r="Y4525" i="4"/>
  <c r="J4535" i="3" s="1"/>
  <c r="W4526" i="4"/>
  <c r="H4536" i="3" s="1"/>
  <c r="Y4529" i="4"/>
  <c r="J4539" i="3" s="1"/>
  <c r="W4462" i="4"/>
  <c r="H4472" i="3" s="1"/>
  <c r="V4467" i="4"/>
  <c r="G4477" i="3" s="1"/>
  <c r="W4470" i="4"/>
  <c r="H4480" i="3" s="1"/>
  <c r="W4472" i="4"/>
  <c r="H4482" i="3" s="1"/>
  <c r="X4486" i="4"/>
  <c r="I4496" i="3" s="1"/>
  <c r="X4494" i="4"/>
  <c r="I4504" i="3" s="1"/>
  <c r="X4502" i="4"/>
  <c r="I4512" i="3" s="1"/>
  <c r="T4506" i="4"/>
  <c r="E4516" i="3" s="1"/>
  <c r="V4506" i="4"/>
  <c r="G4516" i="3" s="1"/>
  <c r="X4506" i="4"/>
  <c r="I4516" i="3" s="1"/>
  <c r="T4510" i="4"/>
  <c r="E4520" i="3" s="1"/>
  <c r="X4510" i="4"/>
  <c r="I4520" i="3" s="1"/>
  <c r="V4514" i="4"/>
  <c r="G4524" i="3" s="1"/>
  <c r="X4514" i="4"/>
  <c r="I4524" i="3" s="1"/>
  <c r="V4520" i="4"/>
  <c r="G4530" i="3" s="1"/>
  <c r="Y4489" i="4"/>
  <c r="J4499" i="3" s="1"/>
  <c r="U4490" i="4"/>
  <c r="F4500" i="3" s="1"/>
  <c r="W4493" i="4"/>
  <c r="H4503" i="3" s="1"/>
  <c r="Y4493" i="4"/>
  <c r="J4503" i="3" s="1"/>
  <c r="U4494" i="4"/>
  <c r="F4504" i="3" s="1"/>
  <c r="W4494" i="4"/>
  <c r="H4504" i="3" s="1"/>
  <c r="U4498" i="4"/>
  <c r="F4508" i="3" s="1"/>
  <c r="W4498" i="4"/>
  <c r="H4508" i="3" s="1"/>
  <c r="U4502" i="4"/>
  <c r="F4512" i="3" s="1"/>
  <c r="W4502" i="4"/>
  <c r="H4512" i="3" s="1"/>
  <c r="U4506" i="4"/>
  <c r="F4516" i="3" s="1"/>
  <c r="W4506" i="4"/>
  <c r="H4516" i="3" s="1"/>
  <c r="U4510" i="4"/>
  <c r="F4520" i="3" s="1"/>
  <c r="W4510" i="4"/>
  <c r="H4520" i="3" s="1"/>
  <c r="U4514" i="4"/>
  <c r="F4524" i="3" s="1"/>
  <c r="W4514" i="4"/>
  <c r="H4524" i="3" s="1"/>
  <c r="T4521" i="4"/>
  <c r="E4531" i="3" s="1"/>
  <c r="W4437" i="4"/>
  <c r="H4447" i="3" s="1"/>
  <c r="V4441" i="4"/>
  <c r="G4451" i="3" s="1"/>
  <c r="V4445" i="4"/>
  <c r="G4455" i="3" s="1"/>
  <c r="V4449" i="4"/>
  <c r="G4459" i="3" s="1"/>
  <c r="V4453" i="4"/>
  <c r="G4463" i="3" s="1"/>
  <c r="V4457" i="4"/>
  <c r="G4467" i="3" s="1"/>
  <c r="V4461" i="4"/>
  <c r="G4471" i="3" s="1"/>
  <c r="X4461" i="4"/>
  <c r="I4471" i="3" s="1"/>
  <c r="W4464" i="4"/>
  <c r="H4474" i="3" s="1"/>
  <c r="V4469" i="4"/>
  <c r="G4479" i="3" s="1"/>
  <c r="X4469" i="4"/>
  <c r="I4479" i="3" s="1"/>
  <c r="T4471" i="4"/>
  <c r="E4481" i="3" s="1"/>
  <c r="X4473" i="4"/>
  <c r="I4483" i="3" s="1"/>
  <c r="Y4478" i="4"/>
  <c r="J4488" i="3" s="1"/>
  <c r="T4479" i="4"/>
  <c r="E4489" i="3" s="1"/>
  <c r="V4482" i="4"/>
  <c r="G4492" i="3" s="1"/>
  <c r="X4482" i="4"/>
  <c r="I4492" i="3" s="1"/>
  <c r="T4483" i="4"/>
  <c r="E4493" i="3" s="1"/>
  <c r="T4487" i="4"/>
  <c r="E4497" i="3" s="1"/>
  <c r="V4487" i="4"/>
  <c r="G4497" i="3" s="1"/>
  <c r="X4487" i="4"/>
  <c r="I4497" i="3" s="1"/>
  <c r="T4491" i="4"/>
  <c r="E4501" i="3" s="1"/>
  <c r="V4491" i="4"/>
  <c r="G4501" i="3" s="1"/>
  <c r="X4491" i="4"/>
  <c r="I4501" i="3" s="1"/>
  <c r="T4495" i="4"/>
  <c r="E4505" i="3" s="1"/>
  <c r="V4495" i="4"/>
  <c r="G4505" i="3" s="1"/>
  <c r="X4495" i="4"/>
  <c r="I4505" i="3" s="1"/>
  <c r="T4499" i="4"/>
  <c r="E4509" i="3" s="1"/>
  <c r="V4499" i="4"/>
  <c r="G4509" i="3" s="1"/>
  <c r="X4499" i="4"/>
  <c r="I4509" i="3" s="1"/>
  <c r="X4503" i="4"/>
  <c r="I4513" i="3" s="1"/>
  <c r="V4507" i="4"/>
  <c r="G4517" i="3" s="1"/>
  <c r="X4507" i="4"/>
  <c r="I4517" i="3" s="1"/>
  <c r="T4511" i="4"/>
  <c r="E4521" i="3" s="1"/>
  <c r="V4511" i="4"/>
  <c r="G4521" i="3" s="1"/>
  <c r="X4511" i="4"/>
  <c r="I4521" i="3" s="1"/>
  <c r="V4515" i="4"/>
  <c r="G4525" i="3" s="1"/>
  <c r="X4515" i="4"/>
  <c r="I4525" i="3" s="1"/>
  <c r="T4517" i="4"/>
  <c r="E4527" i="3" s="1"/>
  <c r="V4517" i="4"/>
  <c r="G4527" i="3" s="1"/>
  <c r="X4517" i="4"/>
  <c r="I4527" i="3" s="1"/>
  <c r="V4524" i="4"/>
  <c r="G4534" i="3" s="1"/>
  <c r="V4528" i="4"/>
  <c r="G4538" i="3" s="1"/>
  <c r="W4436" i="4"/>
  <c r="H4446" i="3" s="1"/>
  <c r="W4441" i="4"/>
  <c r="H4451" i="3" s="1"/>
  <c r="W4445" i="4"/>
  <c r="H4455" i="3" s="1"/>
  <c r="W4449" i="4"/>
  <c r="H4459" i="3" s="1"/>
  <c r="W4453" i="4"/>
  <c r="H4463" i="3" s="1"/>
  <c r="W4457" i="4"/>
  <c r="H4467" i="3" s="1"/>
  <c r="W4461" i="4"/>
  <c r="H4471" i="3" s="1"/>
  <c r="V4466" i="4"/>
  <c r="G4476" i="3" s="1"/>
  <c r="X4466" i="4"/>
  <c r="I4476" i="3" s="1"/>
  <c r="W4469" i="4"/>
  <c r="H4479" i="3" s="1"/>
  <c r="W4473" i="4"/>
  <c r="H4483" i="3" s="1"/>
  <c r="Y4473" i="4"/>
  <c r="J4483" i="3" s="1"/>
  <c r="T4474" i="4"/>
  <c r="E4484" i="3" s="1"/>
  <c r="V4476" i="4"/>
  <c r="G4486" i="3" s="1"/>
  <c r="X4476" i="4"/>
  <c r="I4486" i="3" s="1"/>
  <c r="U4479" i="4"/>
  <c r="F4489" i="3" s="1"/>
  <c r="W4482" i="4"/>
  <c r="H4492" i="3" s="1"/>
  <c r="Y4482" i="4"/>
  <c r="J4492" i="3" s="1"/>
  <c r="U4483" i="4"/>
  <c r="F4493" i="3" s="1"/>
  <c r="W4486" i="4"/>
  <c r="H4496" i="3" s="1"/>
  <c r="Y4486" i="4"/>
  <c r="J4496" i="3" s="1"/>
  <c r="U4487" i="4"/>
  <c r="F4497" i="3" s="1"/>
  <c r="W4490" i="4"/>
  <c r="H4500" i="3" s="1"/>
  <c r="Y4490" i="4"/>
  <c r="J4500" i="3" s="1"/>
  <c r="U4491" i="4"/>
  <c r="F4501" i="3" s="1"/>
  <c r="U4495" i="4"/>
  <c r="F4505" i="3" s="1"/>
  <c r="W4495" i="4"/>
  <c r="H4505" i="3" s="1"/>
  <c r="Y4495" i="4"/>
  <c r="J4505" i="3" s="1"/>
  <c r="U4499" i="4"/>
  <c r="F4509" i="3" s="1"/>
  <c r="W4499" i="4"/>
  <c r="H4509" i="3" s="1"/>
  <c r="Y4499" i="4"/>
  <c r="J4509" i="3" s="1"/>
  <c r="U4503" i="4"/>
  <c r="F4513" i="3" s="1"/>
  <c r="Y4503" i="4"/>
  <c r="J4513" i="3" s="1"/>
  <c r="U4507" i="4"/>
  <c r="F4517" i="3" s="1"/>
  <c r="W4507" i="4"/>
  <c r="H4517" i="3" s="1"/>
  <c r="Y4507" i="4"/>
  <c r="J4517" i="3" s="1"/>
  <c r="U4511" i="4"/>
  <c r="F4521" i="3" s="1"/>
  <c r="W4511" i="4"/>
  <c r="H4521" i="3" s="1"/>
  <c r="Y4511" i="4"/>
  <c r="J4521" i="3" s="1"/>
  <c r="U4517" i="4"/>
  <c r="F4527" i="3" s="1"/>
  <c r="Y4520" i="4"/>
  <c r="J4530" i="3" s="1"/>
  <c r="V4521" i="4"/>
  <c r="G4531" i="3" s="1"/>
  <c r="W4524" i="4"/>
  <c r="H4534" i="3" s="1"/>
  <c r="W4435" i="4"/>
  <c r="H4445" i="3" s="1"/>
  <c r="V4440" i="4"/>
  <c r="G4450" i="3" s="1"/>
  <c r="V4444" i="4"/>
  <c r="G4454" i="3" s="1"/>
  <c r="V4448" i="4"/>
  <c r="G4458" i="3" s="1"/>
  <c r="V4452" i="4"/>
  <c r="G4462" i="3" s="1"/>
  <c r="V4456" i="4"/>
  <c r="G4466" i="3" s="1"/>
  <c r="T4480" i="4"/>
  <c r="E4490" i="3" s="1"/>
  <c r="X4488" i="4"/>
  <c r="I4498" i="3" s="1"/>
  <c r="X4492" i="4"/>
  <c r="I4502" i="3" s="1"/>
  <c r="X4496" i="4"/>
  <c r="I4506" i="3" s="1"/>
  <c r="T4500" i="4"/>
  <c r="E4510" i="3" s="1"/>
  <c r="X4500" i="4"/>
  <c r="I4510" i="3" s="1"/>
  <c r="X4504" i="4"/>
  <c r="I4514" i="3" s="1"/>
  <c r="X4508" i="4"/>
  <c r="I4518" i="3" s="1"/>
  <c r="X4512" i="4"/>
  <c r="I4522" i="3" s="1"/>
  <c r="W4434" i="4"/>
  <c r="H4444" i="3" s="1"/>
  <c r="W4440" i="4"/>
  <c r="H4450" i="3" s="1"/>
  <c r="W4444" i="4"/>
  <c r="H4454" i="3" s="1"/>
  <c r="W4448" i="4"/>
  <c r="H4458" i="3" s="1"/>
  <c r="W4452" i="4"/>
  <c r="H4462" i="3" s="1"/>
  <c r="W4456" i="4"/>
  <c r="H4466" i="3" s="1"/>
  <c r="W4460" i="4"/>
  <c r="H4470" i="3" s="1"/>
  <c r="W4463" i="4"/>
  <c r="H4473" i="3" s="1"/>
  <c r="V4468" i="4"/>
  <c r="G4478" i="3" s="1"/>
  <c r="X4468" i="4"/>
  <c r="I4478" i="3" s="1"/>
  <c r="W4471" i="4"/>
  <c r="H4481" i="3" s="1"/>
  <c r="Y4471" i="4"/>
  <c r="J4481" i="3" s="1"/>
  <c r="T4472" i="4"/>
  <c r="E4482" i="3" s="1"/>
  <c r="V4474" i="4"/>
  <c r="G4484" i="3" s="1"/>
  <c r="X4474" i="4"/>
  <c r="I4484" i="3" s="1"/>
  <c r="W4479" i="4"/>
  <c r="H4489" i="3" s="1"/>
  <c r="Y4479" i="4"/>
  <c r="J4489" i="3" s="1"/>
  <c r="U4480" i="4"/>
  <c r="F4490" i="3" s="1"/>
  <c r="W4483" i="4"/>
  <c r="H4493" i="3" s="1"/>
  <c r="Y4483" i="4"/>
  <c r="J4493" i="3" s="1"/>
  <c r="U4484" i="4"/>
  <c r="F4494" i="3" s="1"/>
  <c r="W4487" i="4"/>
  <c r="H4497" i="3" s="1"/>
  <c r="Y4487" i="4"/>
  <c r="J4497" i="3" s="1"/>
  <c r="U4488" i="4"/>
  <c r="F4498" i="3" s="1"/>
  <c r="W4491" i="4"/>
  <c r="H4501" i="3" s="1"/>
  <c r="Y4491" i="4"/>
  <c r="J4501" i="3" s="1"/>
  <c r="U4492" i="4"/>
  <c r="F4502" i="3" s="1"/>
  <c r="U4496" i="4"/>
  <c r="F4506" i="3" s="1"/>
  <c r="W4496" i="4"/>
  <c r="H4506" i="3" s="1"/>
  <c r="Y4496" i="4"/>
  <c r="J4506" i="3" s="1"/>
  <c r="U4500" i="4"/>
  <c r="F4510" i="3" s="1"/>
  <c r="W4500" i="4"/>
  <c r="H4510" i="3" s="1"/>
  <c r="Y4500" i="4"/>
  <c r="J4510" i="3" s="1"/>
  <c r="U4504" i="4"/>
  <c r="F4514" i="3" s="1"/>
  <c r="W4504" i="4"/>
  <c r="H4514" i="3" s="1"/>
  <c r="Y4504" i="4"/>
  <c r="J4514" i="3" s="1"/>
  <c r="U4508" i="4"/>
  <c r="F4518" i="3" s="1"/>
  <c r="W4508" i="4"/>
  <c r="H4518" i="3" s="1"/>
  <c r="Y4508" i="4"/>
  <c r="J4518" i="3" s="1"/>
  <c r="U4512" i="4"/>
  <c r="F4522" i="3" s="1"/>
  <c r="W4512" i="4"/>
  <c r="H4522" i="3" s="1"/>
  <c r="Y4512" i="4"/>
  <c r="J4522" i="3" s="1"/>
  <c r="W4517" i="4"/>
  <c r="H4527" i="3" s="1"/>
  <c r="W4519" i="4"/>
  <c r="H4529" i="3" s="1"/>
  <c r="Y4524" i="4"/>
  <c r="J4534" i="3" s="1"/>
  <c r="Y4528" i="4"/>
  <c r="J4538" i="3" s="1"/>
  <c r="W4433" i="4"/>
  <c r="H4443" i="3" s="1"/>
  <c r="V4439" i="4"/>
  <c r="G4449" i="3" s="1"/>
  <c r="V4443" i="4"/>
  <c r="G4453" i="3" s="1"/>
  <c r="V4447" i="4"/>
  <c r="G4457" i="3" s="1"/>
  <c r="V4451" i="4"/>
  <c r="G4461" i="3" s="1"/>
  <c r="V4455" i="4"/>
  <c r="G4465" i="3" s="1"/>
  <c r="V4459" i="4"/>
  <c r="G4469" i="3" s="1"/>
  <c r="V4465" i="4"/>
  <c r="G4475" i="3" s="1"/>
  <c r="X4465" i="4"/>
  <c r="I4475" i="3" s="1"/>
  <c r="W4468" i="4"/>
  <c r="H4478" i="3" s="1"/>
  <c r="W4474" i="4"/>
  <c r="H4484" i="3" s="1"/>
  <c r="Y4474" i="4"/>
  <c r="J4484" i="3" s="1"/>
  <c r="T4475" i="4"/>
  <c r="E4485" i="3" s="1"/>
  <c r="V4477" i="4"/>
  <c r="G4487" i="3" s="1"/>
  <c r="X4477" i="4"/>
  <c r="I4487" i="3" s="1"/>
  <c r="V4480" i="4"/>
  <c r="G4490" i="3" s="1"/>
  <c r="X4480" i="4"/>
  <c r="I4490" i="3" s="1"/>
  <c r="T4481" i="4"/>
  <c r="E4491" i="3" s="1"/>
  <c r="V4484" i="4"/>
  <c r="G4494" i="3" s="1"/>
  <c r="X4484" i="4"/>
  <c r="I4494" i="3" s="1"/>
  <c r="T4485" i="4"/>
  <c r="E4495" i="3" s="1"/>
  <c r="X4485" i="4"/>
  <c r="I4495" i="3" s="1"/>
  <c r="T4489" i="4"/>
  <c r="E4499" i="3" s="1"/>
  <c r="V4489" i="4"/>
  <c r="G4499" i="3" s="1"/>
  <c r="X4489" i="4"/>
  <c r="I4499" i="3" s="1"/>
  <c r="T4493" i="4"/>
  <c r="E4503" i="3" s="1"/>
  <c r="V4493" i="4"/>
  <c r="G4503" i="3" s="1"/>
  <c r="X4493" i="4"/>
  <c r="I4503" i="3" s="1"/>
  <c r="T4497" i="4"/>
  <c r="E4507" i="3" s="1"/>
  <c r="V4497" i="4"/>
  <c r="G4507" i="3" s="1"/>
  <c r="X4497" i="4"/>
  <c r="I4507" i="3" s="1"/>
  <c r="T4501" i="4"/>
  <c r="E4511" i="3" s="1"/>
  <c r="V4501" i="4"/>
  <c r="G4511" i="3" s="1"/>
  <c r="X4501" i="4"/>
  <c r="I4511" i="3" s="1"/>
  <c r="T4505" i="4"/>
  <c r="E4515" i="3" s="1"/>
  <c r="V4505" i="4"/>
  <c r="G4515" i="3" s="1"/>
  <c r="X4505" i="4"/>
  <c r="I4515" i="3" s="1"/>
  <c r="T4509" i="4"/>
  <c r="E4519" i="3" s="1"/>
  <c r="T4516" i="4"/>
  <c r="E4526" i="3" s="1"/>
  <c r="V4522" i="4"/>
  <c r="G4532" i="3" s="1"/>
  <c r="V4526" i="4"/>
  <c r="G4536" i="3" s="1"/>
  <c r="V4530" i="4"/>
  <c r="G4540" i="3" s="1"/>
  <c r="Y4514" i="4"/>
  <c r="J4524" i="3" s="1"/>
  <c r="T4518" i="4"/>
  <c r="E4528" i="3" s="1"/>
  <c r="V4518" i="4"/>
  <c r="G4528" i="3" s="1"/>
  <c r="X4518" i="4"/>
  <c r="I4528" i="3" s="1"/>
  <c r="W4573" i="4"/>
  <c r="H4583" i="3" s="1"/>
  <c r="V4578" i="4"/>
  <c r="G4588" i="3" s="1"/>
  <c r="V4584" i="4"/>
  <c r="G4594" i="3" s="1"/>
  <c r="X4584" i="4"/>
  <c r="I4594" i="3" s="1"/>
  <c r="V4586" i="4"/>
  <c r="G4596" i="3" s="1"/>
  <c r="X4586" i="4"/>
  <c r="I4596" i="3" s="1"/>
  <c r="V4588" i="4"/>
  <c r="G4598" i="3" s="1"/>
  <c r="X4588" i="4"/>
  <c r="I4598" i="3" s="1"/>
  <c r="V4590" i="4"/>
  <c r="G4600" i="3" s="1"/>
  <c r="V4592" i="4"/>
  <c r="G4602" i="3" s="1"/>
  <c r="V4594" i="4"/>
  <c r="G4604" i="3" s="1"/>
  <c r="V4596" i="4"/>
  <c r="G4606" i="3" s="1"/>
  <c r="T4598" i="4"/>
  <c r="E4608" i="3" s="1"/>
  <c r="V4600" i="4"/>
  <c r="G4610" i="3" s="1"/>
  <c r="Y4612" i="4"/>
  <c r="J4622" i="3" s="1"/>
  <c r="W4572" i="4"/>
  <c r="H4582" i="3" s="1"/>
  <c r="W4578" i="4"/>
  <c r="H4588" i="3" s="1"/>
  <c r="V4581" i="4"/>
  <c r="G4591" i="3" s="1"/>
  <c r="X4581" i="4"/>
  <c r="I4591" i="3" s="1"/>
  <c r="W4584" i="4"/>
  <c r="H4594" i="3" s="1"/>
  <c r="Y4584" i="4"/>
  <c r="J4594" i="3" s="1"/>
  <c r="W4586" i="4"/>
  <c r="H4596" i="3" s="1"/>
  <c r="Y4586" i="4"/>
  <c r="J4596" i="3" s="1"/>
  <c r="W4588" i="4"/>
  <c r="H4598" i="3" s="1"/>
  <c r="Y4588" i="4"/>
  <c r="J4598" i="3" s="1"/>
  <c r="W4590" i="4"/>
  <c r="H4600" i="3" s="1"/>
  <c r="Y4590" i="4"/>
  <c r="J4600" i="3" s="1"/>
  <c r="W4592" i="4"/>
  <c r="H4602" i="3" s="1"/>
  <c r="Y4592" i="4"/>
  <c r="J4602" i="3" s="1"/>
  <c r="W4594" i="4"/>
  <c r="H4604" i="3" s="1"/>
  <c r="Y4594" i="4"/>
  <c r="J4604" i="3" s="1"/>
  <c r="W4596" i="4"/>
  <c r="H4606" i="3" s="1"/>
  <c r="Y4615" i="4"/>
  <c r="J4625" i="3" s="1"/>
  <c r="W4571" i="4"/>
  <c r="H4581" i="3" s="1"/>
  <c r="V4577" i="4"/>
  <c r="G4587" i="3" s="1"/>
  <c r="W4581" i="4"/>
  <c r="H4591" i="3" s="1"/>
  <c r="X4590" i="4"/>
  <c r="I4600" i="3" s="1"/>
  <c r="X4592" i="4"/>
  <c r="I4602" i="3" s="1"/>
  <c r="X4594" i="4"/>
  <c r="I4604" i="3" s="1"/>
  <c r="X4596" i="4"/>
  <c r="I4606" i="3" s="1"/>
  <c r="X4600" i="4"/>
  <c r="I4610" i="3" s="1"/>
  <c r="W4570" i="4"/>
  <c r="H4580" i="3" s="1"/>
  <c r="W4577" i="4"/>
  <c r="H4587" i="3" s="1"/>
  <c r="Y4596" i="4"/>
  <c r="J4606" i="3" s="1"/>
  <c r="W4569" i="4"/>
  <c r="H4579" i="3" s="1"/>
  <c r="V4576" i="4"/>
  <c r="G4586" i="3" s="1"/>
  <c r="V4580" i="4"/>
  <c r="G4590" i="3" s="1"/>
  <c r="X4580" i="4"/>
  <c r="I4590" i="3" s="1"/>
  <c r="W4583" i="4"/>
  <c r="H4593" i="3" s="1"/>
  <c r="V4587" i="4"/>
  <c r="G4597" i="3" s="1"/>
  <c r="V4509" i="4"/>
  <c r="G4519" i="3" s="1"/>
  <c r="X4509" i="4"/>
  <c r="I4519" i="3" s="1"/>
  <c r="T4513" i="4"/>
  <c r="E4523" i="3" s="1"/>
  <c r="V4513" i="4"/>
  <c r="G4523" i="3" s="1"/>
  <c r="X4513" i="4"/>
  <c r="I4523" i="3" s="1"/>
  <c r="T4519" i="4"/>
  <c r="E4529" i="3" s="1"/>
  <c r="V4519" i="4"/>
  <c r="G4529" i="3" s="1"/>
  <c r="X4519" i="4"/>
  <c r="I4529" i="3" s="1"/>
  <c r="W4576" i="4"/>
  <c r="H4586" i="3" s="1"/>
  <c r="W4580" i="4"/>
  <c r="H4590" i="3" s="1"/>
  <c r="W4585" i="4"/>
  <c r="H4595" i="3" s="1"/>
  <c r="Y4585" i="4"/>
  <c r="J4595" i="3" s="1"/>
  <c r="W4587" i="4"/>
  <c r="H4597" i="3" s="1"/>
  <c r="Y4587" i="4"/>
  <c r="J4597" i="3" s="1"/>
  <c r="W4589" i="4"/>
  <c r="H4599" i="3" s="1"/>
  <c r="Y4589" i="4"/>
  <c r="J4599" i="3" s="1"/>
  <c r="X4516" i="4"/>
  <c r="I4526" i="3" s="1"/>
  <c r="U4598" i="4"/>
  <c r="F4608" i="3" s="1"/>
  <c r="T4602" i="4"/>
  <c r="E4612" i="3" s="1"/>
  <c r="Y4603" i="4"/>
  <c r="J4613" i="3" s="1"/>
  <c r="V4657" i="4"/>
  <c r="G4667" i="3" s="1"/>
  <c r="X4657" i="4"/>
  <c r="I4667" i="3" s="1"/>
  <c r="V4604" i="4"/>
  <c r="G4614" i="3" s="1"/>
  <c r="V4608" i="4"/>
  <c r="G4618" i="3" s="1"/>
  <c r="V4612" i="4"/>
  <c r="G4622" i="3" s="1"/>
  <c r="V4616" i="4"/>
  <c r="G4626" i="3" s="1"/>
  <c r="V4620" i="4"/>
  <c r="G4630" i="3" s="1"/>
  <c r="W4623" i="4"/>
  <c r="H4633" i="3" s="1"/>
  <c r="W4625" i="4"/>
  <c r="H4635" i="3" s="1"/>
  <c r="W4627" i="4"/>
  <c r="H4637" i="3" s="1"/>
  <c r="W4629" i="4"/>
  <c r="H4639" i="3" s="1"/>
  <c r="V4599" i="4"/>
  <c r="G4609" i="3" s="1"/>
  <c r="V4603" i="4"/>
  <c r="G4613" i="3" s="1"/>
  <c r="V4607" i="4"/>
  <c r="G4617" i="3" s="1"/>
  <c r="V4611" i="4"/>
  <c r="G4621" i="3" s="1"/>
  <c r="V4615" i="4"/>
  <c r="G4625" i="3" s="1"/>
  <c r="V4619" i="4"/>
  <c r="G4629" i="3" s="1"/>
  <c r="U4622" i="4"/>
  <c r="F4632" i="3" s="1"/>
  <c r="U4624" i="4"/>
  <c r="F4634" i="3" s="1"/>
  <c r="U4626" i="4"/>
  <c r="F4636" i="3" s="1"/>
  <c r="U4628" i="4"/>
  <c r="F4638" i="3" s="1"/>
  <c r="U4630" i="4"/>
  <c r="F4640" i="3" s="1"/>
  <c r="U4632" i="4"/>
  <c r="F4642" i="3" s="1"/>
  <c r="U4634" i="4"/>
  <c r="F4644" i="3" s="1"/>
  <c r="U4636" i="4"/>
  <c r="F4646" i="3" s="1"/>
  <c r="U4638" i="4"/>
  <c r="F4648" i="3" s="1"/>
  <c r="U4640" i="4"/>
  <c r="F4650" i="3" s="1"/>
  <c r="U4642" i="4"/>
  <c r="F4652" i="3" s="1"/>
  <c r="U4644" i="4"/>
  <c r="F4654" i="3" s="1"/>
  <c r="U4646" i="4"/>
  <c r="F4656" i="3" s="1"/>
  <c r="U4648" i="4"/>
  <c r="F4658" i="3" s="1"/>
  <c r="U4650" i="4"/>
  <c r="F4660" i="3" s="1"/>
  <c r="U4652" i="4"/>
  <c r="F4662" i="3" s="1"/>
  <c r="U4658" i="4"/>
  <c r="F4668" i="3" s="1"/>
  <c r="W4658" i="4"/>
  <c r="H4668" i="3" s="1"/>
  <c r="U4660" i="4"/>
  <c r="F4670" i="3" s="1"/>
  <c r="W4660" i="4"/>
  <c r="H4670" i="3" s="1"/>
  <c r="U4662" i="4"/>
  <c r="F4672" i="3" s="1"/>
  <c r="W4662" i="4"/>
  <c r="H4672" i="3" s="1"/>
  <c r="W4599" i="4"/>
  <c r="H4609" i="3" s="1"/>
  <c r="W4603" i="4"/>
  <c r="H4613" i="3" s="1"/>
  <c r="W4607" i="4"/>
  <c r="H4617" i="3" s="1"/>
  <c r="W4611" i="4"/>
  <c r="H4621" i="3" s="1"/>
  <c r="W4615" i="4"/>
  <c r="H4625" i="3" s="1"/>
  <c r="W4619" i="4"/>
  <c r="H4629" i="3" s="1"/>
  <c r="V4622" i="4"/>
  <c r="G4632" i="3" s="1"/>
  <c r="V4624" i="4"/>
  <c r="G4634" i="3" s="1"/>
  <c r="V4626" i="4"/>
  <c r="G4636" i="3" s="1"/>
  <c r="V4628" i="4"/>
  <c r="G4638" i="3" s="1"/>
  <c r="V4630" i="4"/>
  <c r="G4640" i="3" s="1"/>
  <c r="V4632" i="4"/>
  <c r="G4642" i="3" s="1"/>
  <c r="V4634" i="4"/>
  <c r="G4644" i="3" s="1"/>
  <c r="V4636" i="4"/>
  <c r="G4646" i="3" s="1"/>
  <c r="V4638" i="4"/>
  <c r="G4648" i="3" s="1"/>
  <c r="V4640" i="4"/>
  <c r="G4650" i="3" s="1"/>
  <c r="V4642" i="4"/>
  <c r="G4652" i="3" s="1"/>
  <c r="V4644" i="4"/>
  <c r="G4654" i="3" s="1"/>
  <c r="V4646" i="4"/>
  <c r="G4656" i="3" s="1"/>
  <c r="V4648" i="4"/>
  <c r="G4658" i="3" s="1"/>
  <c r="V4650" i="4"/>
  <c r="G4660" i="3" s="1"/>
  <c r="V4652" i="4"/>
  <c r="G4662" i="3" s="1"/>
  <c r="T4655" i="4"/>
  <c r="E4665" i="3" s="1"/>
  <c r="V4655" i="4"/>
  <c r="G4665" i="3" s="1"/>
  <c r="X4655" i="4"/>
  <c r="I4665" i="3" s="1"/>
  <c r="V4598" i="4"/>
  <c r="G4608" i="3" s="1"/>
  <c r="V4602" i="4"/>
  <c r="G4612" i="3" s="1"/>
  <c r="V4606" i="4"/>
  <c r="G4616" i="3" s="1"/>
  <c r="V4610" i="4"/>
  <c r="G4620" i="3" s="1"/>
  <c r="V4614" i="4"/>
  <c r="G4624" i="3" s="1"/>
  <c r="V4618" i="4"/>
  <c r="G4628" i="3" s="1"/>
  <c r="W4622" i="4"/>
  <c r="H4632" i="3" s="1"/>
  <c r="W4624" i="4"/>
  <c r="H4634" i="3" s="1"/>
  <c r="W4626" i="4"/>
  <c r="H4636" i="3" s="1"/>
  <c r="W4628" i="4"/>
  <c r="H4638" i="3" s="1"/>
  <c r="W4630" i="4"/>
  <c r="H4640" i="3" s="1"/>
  <c r="W4632" i="4"/>
  <c r="H4642" i="3" s="1"/>
  <c r="W4634" i="4"/>
  <c r="H4644" i="3" s="1"/>
  <c r="W4636" i="4"/>
  <c r="H4646" i="3" s="1"/>
  <c r="W4638" i="4"/>
  <c r="H4648" i="3" s="1"/>
  <c r="W4640" i="4"/>
  <c r="H4650" i="3" s="1"/>
  <c r="W4642" i="4"/>
  <c r="H4652" i="3" s="1"/>
  <c r="W4644" i="4"/>
  <c r="H4654" i="3" s="1"/>
  <c r="W4646" i="4"/>
  <c r="H4656" i="3" s="1"/>
  <c r="W4648" i="4"/>
  <c r="H4658" i="3" s="1"/>
  <c r="W4650" i="4"/>
  <c r="H4660" i="3" s="1"/>
  <c r="W4652" i="4"/>
  <c r="H4662" i="3" s="1"/>
  <c r="U4655" i="4"/>
  <c r="F4665" i="3" s="1"/>
  <c r="W4655" i="4"/>
  <c r="H4665" i="3" s="1"/>
  <c r="Y4655" i="4"/>
  <c r="J4665" i="3" s="1"/>
  <c r="W4598" i="4"/>
  <c r="H4608" i="3" s="1"/>
  <c r="W4602" i="4"/>
  <c r="H4612" i="3" s="1"/>
  <c r="W4606" i="4"/>
  <c r="H4616" i="3" s="1"/>
  <c r="W4610" i="4"/>
  <c r="H4620" i="3" s="1"/>
  <c r="W4614" i="4"/>
  <c r="H4624" i="3" s="1"/>
  <c r="W4618" i="4"/>
  <c r="H4628" i="3" s="1"/>
  <c r="U4621" i="4"/>
  <c r="F4631" i="3" s="1"/>
  <c r="T4623" i="4"/>
  <c r="E4633" i="3" s="1"/>
  <c r="T4625" i="4"/>
  <c r="E4635" i="3" s="1"/>
  <c r="T4627" i="4"/>
  <c r="E4637" i="3" s="1"/>
  <c r="T4629" i="4"/>
  <c r="E4639" i="3" s="1"/>
  <c r="T4631" i="4"/>
  <c r="E4641" i="3" s="1"/>
  <c r="T4633" i="4"/>
  <c r="E4643" i="3" s="1"/>
  <c r="T4635" i="4"/>
  <c r="E4645" i="3" s="1"/>
  <c r="T4637" i="4"/>
  <c r="E4647" i="3" s="1"/>
  <c r="T4639" i="4"/>
  <c r="E4649" i="3" s="1"/>
  <c r="T4641" i="4"/>
  <c r="E4651" i="3" s="1"/>
  <c r="T4643" i="4"/>
  <c r="E4653" i="3" s="1"/>
  <c r="T4645" i="4"/>
  <c r="E4655" i="3" s="1"/>
  <c r="T4647" i="4"/>
  <c r="E4657" i="3" s="1"/>
  <c r="T4649" i="4"/>
  <c r="E4659" i="3" s="1"/>
  <c r="T4651" i="4"/>
  <c r="E4661" i="3" s="1"/>
  <c r="T4653" i="4"/>
  <c r="E4663" i="3" s="1"/>
  <c r="V4653" i="4"/>
  <c r="G4663" i="3" s="1"/>
  <c r="T4656" i="4"/>
  <c r="E4666" i="3" s="1"/>
  <c r="V4656" i="4"/>
  <c r="G4666" i="3" s="1"/>
  <c r="X4656" i="4"/>
  <c r="I4666" i="3" s="1"/>
  <c r="T4659" i="4"/>
  <c r="E4669" i="3" s="1"/>
  <c r="V4659" i="4"/>
  <c r="G4669" i="3" s="1"/>
  <c r="T4661" i="4"/>
  <c r="E4671" i="3" s="1"/>
  <c r="T4663" i="4"/>
  <c r="E4673" i="3" s="1"/>
  <c r="T4665" i="4"/>
  <c r="E4675" i="3" s="1"/>
  <c r="W4653" i="4"/>
  <c r="H4663" i="3" s="1"/>
  <c r="Y4653" i="4"/>
  <c r="J4663" i="3" s="1"/>
  <c r="W4656" i="4"/>
  <c r="H4666" i="3" s="1"/>
  <c r="Y4656" i="4"/>
  <c r="J4666" i="3" s="1"/>
  <c r="W4659" i="4"/>
  <c r="H4669" i="3" s="1"/>
  <c r="W4661" i="4"/>
  <c r="H4671" i="3" s="1"/>
  <c r="W4663" i="4"/>
  <c r="H4673" i="3" s="1"/>
  <c r="T11" i="4"/>
  <c r="E21" i="3" s="1"/>
  <c r="W14" i="4"/>
  <c r="H24" i="3" s="1"/>
  <c r="T16" i="4"/>
  <c r="E26" i="3" s="1"/>
  <c r="W17" i="4"/>
  <c r="H27" i="3" s="1"/>
  <c r="U19" i="4"/>
  <c r="F29" i="3" s="1"/>
  <c r="T24" i="4"/>
  <c r="E34" i="3" s="1"/>
  <c r="W25" i="4"/>
  <c r="H35" i="3" s="1"/>
  <c r="U34" i="4"/>
  <c r="F44" i="3" s="1"/>
  <c r="U39" i="4"/>
  <c r="F49" i="3" s="1"/>
  <c r="W41" i="4"/>
  <c r="H51" i="3" s="1"/>
  <c r="W44" i="4"/>
  <c r="H54" i="3" s="1"/>
  <c r="W48" i="4"/>
  <c r="H58" i="3" s="1"/>
  <c r="T10" i="4"/>
  <c r="E20" i="3" s="1"/>
  <c r="U16" i="4"/>
  <c r="F26" i="3" s="1"/>
  <c r="T21" i="4"/>
  <c r="E31" i="3" s="1"/>
  <c r="T29" i="4"/>
  <c r="E39" i="3" s="1"/>
  <c r="T9" i="4"/>
  <c r="E19" i="3" s="1"/>
  <c r="W32" i="4"/>
  <c r="H42" i="3" s="1"/>
  <c r="W34" i="4"/>
  <c r="H44" i="3" s="1"/>
  <c r="U37" i="4"/>
  <c r="F47" i="3" s="1"/>
  <c r="W39" i="4"/>
  <c r="H49" i="3" s="1"/>
  <c r="T8" i="4"/>
  <c r="E18" i="3" s="1"/>
  <c r="T15" i="4"/>
  <c r="E25" i="3" s="1"/>
  <c r="W16" i="4"/>
  <c r="H26" i="3" s="1"/>
  <c r="U18" i="4"/>
  <c r="F28" i="3" s="1"/>
  <c r="T23" i="4"/>
  <c r="E33" i="3" s="1"/>
  <c r="W24" i="4"/>
  <c r="H34" i="3" s="1"/>
  <c r="T31" i="4"/>
  <c r="E41" i="3" s="1"/>
  <c r="T33" i="4"/>
  <c r="E43" i="3" s="1"/>
  <c r="T35" i="4"/>
  <c r="E45" i="3" s="1"/>
  <c r="U40" i="4"/>
  <c r="F50" i="3" s="1"/>
  <c r="W42" i="4"/>
  <c r="H52" i="3" s="1"/>
  <c r="X45" i="4"/>
  <c r="I55" i="3" s="1"/>
  <c r="X49" i="4"/>
  <c r="I59" i="3" s="1"/>
  <c r="X53" i="4"/>
  <c r="I63" i="3" s="1"/>
  <c r="X57" i="4"/>
  <c r="I67" i="3" s="1"/>
  <c r="T20" i="4"/>
  <c r="E30" i="3" s="1"/>
  <c r="W21" i="4"/>
  <c r="H31" i="3" s="1"/>
  <c r="T6" i="4"/>
  <c r="E16" i="3" s="1"/>
  <c r="T14" i="4"/>
  <c r="E24" i="3" s="1"/>
  <c r="U38" i="4"/>
  <c r="F48" i="3" s="1"/>
  <c r="W40" i="4"/>
  <c r="H50" i="3" s="1"/>
  <c r="X46" i="4"/>
  <c r="I56" i="3" s="1"/>
  <c r="X50" i="4"/>
  <c r="I60" i="3" s="1"/>
  <c r="X54" i="4"/>
  <c r="I64" i="3" s="1"/>
  <c r="X58" i="4"/>
  <c r="I68" i="3" s="1"/>
  <c r="T5" i="4"/>
  <c r="E15" i="3" s="1"/>
  <c r="T13" i="4"/>
  <c r="E23" i="3" s="1"/>
  <c r="W15" i="4"/>
  <c r="H25" i="3" s="1"/>
  <c r="T22" i="4"/>
  <c r="E32" i="3" s="1"/>
  <c r="W23" i="4"/>
  <c r="H33" i="3" s="1"/>
  <c r="U25" i="4"/>
  <c r="F35" i="3" s="1"/>
  <c r="T30" i="4"/>
  <c r="E40" i="3" s="1"/>
  <c r="W31" i="4"/>
  <c r="H41" i="3" s="1"/>
  <c r="W33" i="4"/>
  <c r="H43" i="3" s="1"/>
  <c r="W35" i="4"/>
  <c r="H45" i="3" s="1"/>
  <c r="U41" i="4"/>
  <c r="F51" i="3" s="1"/>
  <c r="W43" i="4"/>
  <c r="H53" i="3" s="1"/>
  <c r="W47" i="4"/>
  <c r="H57" i="3" s="1"/>
  <c r="W51" i="4"/>
  <c r="H61" i="3" s="1"/>
  <c r="W38" i="4"/>
  <c r="H48" i="3" s="1"/>
  <c r="X47" i="4"/>
  <c r="I57" i="3" s="1"/>
  <c r="V79" i="4"/>
  <c r="G89" i="3" s="1"/>
  <c r="V87" i="4"/>
  <c r="G97" i="3" s="1"/>
  <c r="V91" i="4"/>
  <c r="G101" i="3" s="1"/>
  <c r="V95" i="4"/>
  <c r="G105" i="3" s="1"/>
  <c r="V99" i="4"/>
  <c r="G109" i="3" s="1"/>
  <c r="V103" i="4"/>
  <c r="G113" i="3" s="1"/>
  <c r="V107" i="4"/>
  <c r="G117" i="3" s="1"/>
  <c r="V111" i="4"/>
  <c r="G121" i="3" s="1"/>
  <c r="V115" i="4"/>
  <c r="G125" i="3" s="1"/>
  <c r="V119" i="4"/>
  <c r="G129" i="3" s="1"/>
  <c r="V123" i="4"/>
  <c r="G133" i="3" s="1"/>
  <c r="V127" i="4"/>
  <c r="G137" i="3" s="1"/>
  <c r="V131" i="4"/>
  <c r="G141" i="3" s="1"/>
  <c r="V135" i="4"/>
  <c r="G145" i="3" s="1"/>
  <c r="V139" i="4"/>
  <c r="G149" i="3" s="1"/>
  <c r="V143" i="4"/>
  <c r="G153" i="3" s="1"/>
  <c r="V147" i="4"/>
  <c r="G157" i="3" s="1"/>
  <c r="V151" i="4"/>
  <c r="G161" i="3" s="1"/>
  <c r="V155" i="4"/>
  <c r="G165" i="3" s="1"/>
  <c r="V159" i="4"/>
  <c r="G169" i="3" s="1"/>
  <c r="V163" i="4"/>
  <c r="G173" i="3" s="1"/>
  <c r="V169" i="4"/>
  <c r="G179" i="3" s="1"/>
  <c r="T171" i="4"/>
  <c r="E181" i="3" s="1"/>
  <c r="W172" i="4"/>
  <c r="H182" i="3" s="1"/>
  <c r="V177" i="4"/>
  <c r="G187" i="3" s="1"/>
  <c r="T179" i="4"/>
  <c r="E189" i="3" s="1"/>
  <c r="T181" i="4"/>
  <c r="E191" i="3" s="1"/>
  <c r="T183" i="4"/>
  <c r="E193" i="3" s="1"/>
  <c r="T185" i="4"/>
  <c r="E195" i="3" s="1"/>
  <c r="T187" i="4"/>
  <c r="E197" i="3" s="1"/>
  <c r="T189" i="4"/>
  <c r="E199" i="3" s="1"/>
  <c r="T191" i="4"/>
  <c r="E201" i="3" s="1"/>
  <c r="T193" i="4"/>
  <c r="E203" i="3" s="1"/>
  <c r="T195" i="4"/>
  <c r="E205" i="3" s="1"/>
  <c r="T197" i="4"/>
  <c r="E207" i="3" s="1"/>
  <c r="T199" i="4"/>
  <c r="E209" i="3" s="1"/>
  <c r="T201" i="4"/>
  <c r="E211" i="3" s="1"/>
  <c r="T203" i="4"/>
  <c r="E213" i="3" s="1"/>
  <c r="T205" i="4"/>
  <c r="E215" i="3" s="1"/>
  <c r="T207" i="4"/>
  <c r="E217" i="3" s="1"/>
  <c r="T209" i="4"/>
  <c r="E219" i="3" s="1"/>
  <c r="T211" i="4"/>
  <c r="E221" i="3" s="1"/>
  <c r="T213" i="4"/>
  <c r="E223" i="3" s="1"/>
  <c r="T215" i="4"/>
  <c r="E225" i="3" s="1"/>
  <c r="T217" i="4"/>
  <c r="E227" i="3" s="1"/>
  <c r="T219" i="4"/>
  <c r="E229" i="3" s="1"/>
  <c r="T221" i="4"/>
  <c r="E231" i="3" s="1"/>
  <c r="T223" i="4"/>
  <c r="E233" i="3" s="1"/>
  <c r="T225" i="4"/>
  <c r="E235" i="3" s="1"/>
  <c r="T227" i="4"/>
  <c r="E237" i="3" s="1"/>
  <c r="T229" i="4"/>
  <c r="E239" i="3" s="1"/>
  <c r="T231" i="4"/>
  <c r="E241" i="3" s="1"/>
  <c r="T233" i="4"/>
  <c r="E243" i="3" s="1"/>
  <c r="T235" i="4"/>
  <c r="E245" i="3" s="1"/>
  <c r="T237" i="4"/>
  <c r="E247" i="3" s="1"/>
  <c r="T239" i="4"/>
  <c r="E249" i="3" s="1"/>
  <c r="T241" i="4"/>
  <c r="E251" i="3" s="1"/>
  <c r="T243" i="4"/>
  <c r="E253" i="3" s="1"/>
  <c r="T245" i="4"/>
  <c r="E255" i="3" s="1"/>
  <c r="T247" i="4"/>
  <c r="E257" i="3" s="1"/>
  <c r="T249" i="4"/>
  <c r="E259" i="3" s="1"/>
  <c r="T251" i="4"/>
  <c r="E261" i="3" s="1"/>
  <c r="T253" i="4"/>
  <c r="E263" i="3" s="1"/>
  <c r="T255" i="4"/>
  <c r="E265" i="3" s="1"/>
  <c r="T257" i="4"/>
  <c r="E267" i="3" s="1"/>
  <c r="T259" i="4"/>
  <c r="E269" i="3" s="1"/>
  <c r="T261" i="4"/>
  <c r="E271" i="3" s="1"/>
  <c r="T263" i="4"/>
  <c r="E273" i="3" s="1"/>
  <c r="T265" i="4"/>
  <c r="E275" i="3" s="1"/>
  <c r="T267" i="4"/>
  <c r="E277" i="3" s="1"/>
  <c r="T269" i="4"/>
  <c r="E279" i="3" s="1"/>
  <c r="T271" i="4"/>
  <c r="E281" i="3" s="1"/>
  <c r="T273" i="4"/>
  <c r="E283" i="3" s="1"/>
  <c r="T275" i="4"/>
  <c r="E285" i="3" s="1"/>
  <c r="T277" i="4"/>
  <c r="E287" i="3" s="1"/>
  <c r="T279" i="4"/>
  <c r="E289" i="3" s="1"/>
  <c r="T281" i="4"/>
  <c r="E291" i="3" s="1"/>
  <c r="T283" i="4"/>
  <c r="E293" i="3" s="1"/>
  <c r="T285" i="4"/>
  <c r="E295" i="3" s="1"/>
  <c r="T287" i="4"/>
  <c r="E297" i="3" s="1"/>
  <c r="T289" i="4"/>
  <c r="E299" i="3" s="1"/>
  <c r="T291" i="4"/>
  <c r="E301" i="3" s="1"/>
  <c r="T293" i="4"/>
  <c r="E303" i="3" s="1"/>
  <c r="T295" i="4"/>
  <c r="E305" i="3" s="1"/>
  <c r="T297" i="4"/>
  <c r="E307" i="3" s="1"/>
  <c r="T299" i="4"/>
  <c r="E309" i="3" s="1"/>
  <c r="T301" i="4"/>
  <c r="E311" i="3" s="1"/>
  <c r="T303" i="4"/>
  <c r="E313" i="3" s="1"/>
  <c r="T305" i="4"/>
  <c r="E315" i="3" s="1"/>
  <c r="T307" i="4"/>
  <c r="E317" i="3" s="1"/>
  <c r="T309" i="4"/>
  <c r="E319" i="3" s="1"/>
  <c r="T311" i="4"/>
  <c r="E321" i="3" s="1"/>
  <c r="T313" i="4"/>
  <c r="E323" i="3" s="1"/>
  <c r="T315" i="4"/>
  <c r="E325" i="3" s="1"/>
  <c r="T317" i="4"/>
  <c r="E327" i="3" s="1"/>
  <c r="T319" i="4"/>
  <c r="E329" i="3" s="1"/>
  <c r="T321" i="4"/>
  <c r="E331" i="3" s="1"/>
  <c r="T323" i="4"/>
  <c r="E333" i="3" s="1"/>
  <c r="T325" i="4"/>
  <c r="E335" i="3" s="1"/>
  <c r="T327" i="4"/>
  <c r="E337" i="3" s="1"/>
  <c r="T329" i="4"/>
  <c r="E339" i="3" s="1"/>
  <c r="T331" i="4"/>
  <c r="E341" i="3" s="1"/>
  <c r="T333" i="4"/>
  <c r="E343" i="3" s="1"/>
  <c r="T335" i="4"/>
  <c r="E345" i="3" s="1"/>
  <c r="T337" i="4"/>
  <c r="E347" i="3" s="1"/>
  <c r="T339" i="4"/>
  <c r="E349" i="3" s="1"/>
  <c r="T341" i="4"/>
  <c r="E351" i="3" s="1"/>
  <c r="T343" i="4"/>
  <c r="E353" i="3" s="1"/>
  <c r="T345" i="4"/>
  <c r="E355" i="3" s="1"/>
  <c r="T347" i="4"/>
  <c r="E357" i="3" s="1"/>
  <c r="T349" i="4"/>
  <c r="E359" i="3" s="1"/>
  <c r="T351" i="4"/>
  <c r="E361" i="3" s="1"/>
  <c r="T353" i="4"/>
  <c r="E363" i="3" s="1"/>
  <c r="T355" i="4"/>
  <c r="E365" i="3" s="1"/>
  <c r="T357" i="4"/>
  <c r="E367" i="3" s="1"/>
  <c r="T359" i="4"/>
  <c r="E369" i="3" s="1"/>
  <c r="T361" i="4"/>
  <c r="E371" i="3" s="1"/>
  <c r="T363" i="4"/>
  <c r="E373" i="3" s="1"/>
  <c r="T365" i="4"/>
  <c r="E375" i="3" s="1"/>
  <c r="T367" i="4"/>
  <c r="E377" i="3" s="1"/>
  <c r="T369" i="4"/>
  <c r="E379" i="3" s="1"/>
  <c r="T371" i="4"/>
  <c r="E381" i="3" s="1"/>
  <c r="T373" i="4"/>
  <c r="E383" i="3" s="1"/>
  <c r="T375" i="4"/>
  <c r="E385" i="3" s="1"/>
  <c r="T377" i="4"/>
  <c r="E387" i="3" s="1"/>
  <c r="T379" i="4"/>
  <c r="E389" i="3" s="1"/>
  <c r="T381" i="4"/>
  <c r="E391" i="3" s="1"/>
  <c r="T383" i="4"/>
  <c r="E393" i="3" s="1"/>
  <c r="T385" i="4"/>
  <c r="E395" i="3" s="1"/>
  <c r="T387" i="4"/>
  <c r="E397" i="3" s="1"/>
  <c r="T389" i="4"/>
  <c r="E399" i="3" s="1"/>
  <c r="T391" i="4"/>
  <c r="E401" i="3" s="1"/>
  <c r="T393" i="4"/>
  <c r="E403" i="3" s="1"/>
  <c r="T395" i="4"/>
  <c r="E405" i="3" s="1"/>
  <c r="T397" i="4"/>
  <c r="E407" i="3" s="1"/>
  <c r="T399" i="4"/>
  <c r="E409" i="3" s="1"/>
  <c r="V86" i="4"/>
  <c r="G96" i="3" s="1"/>
  <c r="W87" i="4"/>
  <c r="H97" i="3" s="1"/>
  <c r="W91" i="4"/>
  <c r="H101" i="3" s="1"/>
  <c r="W95" i="4"/>
  <c r="H105" i="3" s="1"/>
  <c r="W99" i="4"/>
  <c r="H109" i="3" s="1"/>
  <c r="W103" i="4"/>
  <c r="H113" i="3" s="1"/>
  <c r="W107" i="4"/>
  <c r="H117" i="3" s="1"/>
  <c r="W111" i="4"/>
  <c r="H121" i="3" s="1"/>
  <c r="W115" i="4"/>
  <c r="H125" i="3" s="1"/>
  <c r="W119" i="4"/>
  <c r="H129" i="3" s="1"/>
  <c r="W123" i="4"/>
  <c r="H133" i="3" s="1"/>
  <c r="W127" i="4"/>
  <c r="H137" i="3" s="1"/>
  <c r="W131" i="4"/>
  <c r="H141" i="3" s="1"/>
  <c r="W135" i="4"/>
  <c r="H145" i="3" s="1"/>
  <c r="W139" i="4"/>
  <c r="H149" i="3" s="1"/>
  <c r="W143" i="4"/>
  <c r="H153" i="3" s="1"/>
  <c r="W147" i="4"/>
  <c r="H157" i="3" s="1"/>
  <c r="W151" i="4"/>
  <c r="H161" i="3" s="1"/>
  <c r="W155" i="4"/>
  <c r="H165" i="3" s="1"/>
  <c r="W159" i="4"/>
  <c r="H169" i="3" s="1"/>
  <c r="W163" i="4"/>
  <c r="H173" i="3" s="1"/>
  <c r="V166" i="4"/>
  <c r="G176" i="3" s="1"/>
  <c r="T168" i="4"/>
  <c r="E178" i="3" s="1"/>
  <c r="W169" i="4"/>
  <c r="H179" i="3" s="1"/>
  <c r="V174" i="4"/>
  <c r="G184" i="3" s="1"/>
  <c r="T176" i="4"/>
  <c r="E186" i="3" s="1"/>
  <c r="W177" i="4"/>
  <c r="H187" i="3" s="1"/>
  <c r="U179" i="4"/>
  <c r="F189" i="3" s="1"/>
  <c r="U181" i="4"/>
  <c r="F191" i="3" s="1"/>
  <c r="U183" i="4"/>
  <c r="F193" i="3" s="1"/>
  <c r="U185" i="4"/>
  <c r="F195" i="3" s="1"/>
  <c r="U187" i="4"/>
  <c r="F197" i="3" s="1"/>
  <c r="U189" i="4"/>
  <c r="F199" i="3" s="1"/>
  <c r="U191" i="4"/>
  <c r="F201" i="3" s="1"/>
  <c r="U193" i="4"/>
  <c r="F203" i="3" s="1"/>
  <c r="U195" i="4"/>
  <c r="F205" i="3" s="1"/>
  <c r="U197" i="4"/>
  <c r="F207" i="3" s="1"/>
  <c r="U199" i="4"/>
  <c r="F209" i="3" s="1"/>
  <c r="U201" i="4"/>
  <c r="F211" i="3" s="1"/>
  <c r="U203" i="4"/>
  <c r="F213" i="3" s="1"/>
  <c r="U205" i="4"/>
  <c r="F215" i="3" s="1"/>
  <c r="U207" i="4"/>
  <c r="F217" i="3" s="1"/>
  <c r="U209" i="4"/>
  <c r="F219" i="3" s="1"/>
  <c r="U211" i="4"/>
  <c r="F221" i="3" s="1"/>
  <c r="U213" i="4"/>
  <c r="F223" i="3" s="1"/>
  <c r="U215" i="4"/>
  <c r="F225" i="3" s="1"/>
  <c r="U217" i="4"/>
  <c r="F227" i="3" s="1"/>
  <c r="U219" i="4"/>
  <c r="F229" i="3" s="1"/>
  <c r="U221" i="4"/>
  <c r="F231" i="3" s="1"/>
  <c r="U223" i="4"/>
  <c r="F233" i="3" s="1"/>
  <c r="U225" i="4"/>
  <c r="F235" i="3" s="1"/>
  <c r="U227" i="4"/>
  <c r="F237" i="3" s="1"/>
  <c r="U229" i="4"/>
  <c r="F239" i="3" s="1"/>
  <c r="U231" i="4"/>
  <c r="F241" i="3" s="1"/>
  <c r="U233" i="4"/>
  <c r="F243" i="3" s="1"/>
  <c r="U235" i="4"/>
  <c r="F245" i="3" s="1"/>
  <c r="U237" i="4"/>
  <c r="F247" i="3" s="1"/>
  <c r="U239" i="4"/>
  <c r="F249" i="3" s="1"/>
  <c r="U241" i="4"/>
  <c r="F251" i="3" s="1"/>
  <c r="U243" i="4"/>
  <c r="F253" i="3" s="1"/>
  <c r="U245" i="4"/>
  <c r="F255" i="3" s="1"/>
  <c r="U247" i="4"/>
  <c r="F257" i="3" s="1"/>
  <c r="U249" i="4"/>
  <c r="F259" i="3" s="1"/>
  <c r="U251" i="4"/>
  <c r="F261" i="3" s="1"/>
  <c r="U253" i="4"/>
  <c r="F263" i="3" s="1"/>
  <c r="U255" i="4"/>
  <c r="F265" i="3" s="1"/>
  <c r="U257" i="4"/>
  <c r="F267" i="3" s="1"/>
  <c r="U259" i="4"/>
  <c r="F269" i="3" s="1"/>
  <c r="U261" i="4"/>
  <c r="F271" i="3" s="1"/>
  <c r="U263" i="4"/>
  <c r="F273" i="3" s="1"/>
  <c r="U265" i="4"/>
  <c r="F275" i="3" s="1"/>
  <c r="U267" i="4"/>
  <c r="F277" i="3" s="1"/>
  <c r="U269" i="4"/>
  <c r="F279" i="3" s="1"/>
  <c r="U271" i="4"/>
  <c r="F281" i="3" s="1"/>
  <c r="U273" i="4"/>
  <c r="F283" i="3" s="1"/>
  <c r="U275" i="4"/>
  <c r="F285" i="3" s="1"/>
  <c r="U277" i="4"/>
  <c r="F287" i="3" s="1"/>
  <c r="U279" i="4"/>
  <c r="F289" i="3" s="1"/>
  <c r="U281" i="4"/>
  <c r="F291" i="3" s="1"/>
  <c r="U283" i="4"/>
  <c r="F293" i="3" s="1"/>
  <c r="U285" i="4"/>
  <c r="F295" i="3" s="1"/>
  <c r="U287" i="4"/>
  <c r="F297" i="3" s="1"/>
  <c r="U289" i="4"/>
  <c r="F299" i="3" s="1"/>
  <c r="U291" i="4"/>
  <c r="F301" i="3" s="1"/>
  <c r="U293" i="4"/>
  <c r="F303" i="3" s="1"/>
  <c r="U295" i="4"/>
  <c r="F305" i="3" s="1"/>
  <c r="U297" i="4"/>
  <c r="F307" i="3" s="1"/>
  <c r="U299" i="4"/>
  <c r="F309" i="3" s="1"/>
  <c r="U301" i="4"/>
  <c r="F311" i="3" s="1"/>
  <c r="U303" i="4"/>
  <c r="F313" i="3" s="1"/>
  <c r="U305" i="4"/>
  <c r="F315" i="3" s="1"/>
  <c r="U307" i="4"/>
  <c r="F317" i="3" s="1"/>
  <c r="U309" i="4"/>
  <c r="F319" i="3" s="1"/>
  <c r="U311" i="4"/>
  <c r="F321" i="3" s="1"/>
  <c r="U313" i="4"/>
  <c r="F323" i="3" s="1"/>
  <c r="U315" i="4"/>
  <c r="F325" i="3" s="1"/>
  <c r="U317" i="4"/>
  <c r="F327" i="3" s="1"/>
  <c r="U319" i="4"/>
  <c r="F329" i="3" s="1"/>
  <c r="U321" i="4"/>
  <c r="F331" i="3" s="1"/>
  <c r="U323" i="4"/>
  <c r="F333" i="3" s="1"/>
  <c r="U325" i="4"/>
  <c r="F335" i="3" s="1"/>
  <c r="U327" i="4"/>
  <c r="F337" i="3" s="1"/>
  <c r="U329" i="4"/>
  <c r="F339" i="3" s="1"/>
  <c r="U331" i="4"/>
  <c r="F341" i="3" s="1"/>
  <c r="U333" i="4"/>
  <c r="F343" i="3" s="1"/>
  <c r="U335" i="4"/>
  <c r="F345" i="3" s="1"/>
  <c r="U337" i="4"/>
  <c r="F347" i="3" s="1"/>
  <c r="U339" i="4"/>
  <c r="F349" i="3" s="1"/>
  <c r="U341" i="4"/>
  <c r="F351" i="3" s="1"/>
  <c r="U343" i="4"/>
  <c r="F353" i="3" s="1"/>
  <c r="U345" i="4"/>
  <c r="F355" i="3" s="1"/>
  <c r="U347" i="4"/>
  <c r="F357" i="3" s="1"/>
  <c r="U349" i="4"/>
  <c r="F359" i="3" s="1"/>
  <c r="U351" i="4"/>
  <c r="F361" i="3" s="1"/>
  <c r="U353" i="4"/>
  <c r="F363" i="3" s="1"/>
  <c r="U355" i="4"/>
  <c r="F365" i="3" s="1"/>
  <c r="U357" i="4"/>
  <c r="F367" i="3" s="1"/>
  <c r="U359" i="4"/>
  <c r="F369" i="3" s="1"/>
  <c r="U361" i="4"/>
  <c r="F371" i="3" s="1"/>
  <c r="U363" i="4"/>
  <c r="F373" i="3" s="1"/>
  <c r="U365" i="4"/>
  <c r="F375" i="3" s="1"/>
  <c r="U367" i="4"/>
  <c r="F377" i="3" s="1"/>
  <c r="U369" i="4"/>
  <c r="F379" i="3" s="1"/>
  <c r="U371" i="4"/>
  <c r="F381" i="3" s="1"/>
  <c r="U373" i="4"/>
  <c r="F383" i="3" s="1"/>
  <c r="U375" i="4"/>
  <c r="F385" i="3" s="1"/>
  <c r="U377" i="4"/>
  <c r="F387" i="3" s="1"/>
  <c r="U379" i="4"/>
  <c r="F389" i="3" s="1"/>
  <c r="U381" i="4"/>
  <c r="F391" i="3" s="1"/>
  <c r="U383" i="4"/>
  <c r="F393" i="3" s="1"/>
  <c r="U385" i="4"/>
  <c r="F395" i="3" s="1"/>
  <c r="U387" i="4"/>
  <c r="F397" i="3" s="1"/>
  <c r="U389" i="4"/>
  <c r="F399" i="3" s="1"/>
  <c r="U391" i="4"/>
  <c r="F401" i="3" s="1"/>
  <c r="U393" i="4"/>
  <c r="F403" i="3" s="1"/>
  <c r="U395" i="4"/>
  <c r="F405" i="3" s="1"/>
  <c r="U397" i="4"/>
  <c r="F407" i="3" s="1"/>
  <c r="U399" i="4"/>
  <c r="F409" i="3" s="1"/>
  <c r="V85" i="4"/>
  <c r="G95" i="3" s="1"/>
  <c r="V90" i="4"/>
  <c r="G100" i="3" s="1"/>
  <c r="V94" i="4"/>
  <c r="G104" i="3" s="1"/>
  <c r="V98" i="4"/>
  <c r="G108" i="3" s="1"/>
  <c r="V102" i="4"/>
  <c r="G112" i="3" s="1"/>
  <c r="V106" i="4"/>
  <c r="G116" i="3" s="1"/>
  <c r="V110" i="4"/>
  <c r="G120" i="3" s="1"/>
  <c r="V114" i="4"/>
  <c r="G124" i="3" s="1"/>
  <c r="V118" i="4"/>
  <c r="G128" i="3" s="1"/>
  <c r="V122" i="4"/>
  <c r="G132" i="3" s="1"/>
  <c r="V126" i="4"/>
  <c r="G136" i="3" s="1"/>
  <c r="V130" i="4"/>
  <c r="G140" i="3" s="1"/>
  <c r="V134" i="4"/>
  <c r="G144" i="3" s="1"/>
  <c r="V138" i="4"/>
  <c r="G148" i="3" s="1"/>
  <c r="V142" i="4"/>
  <c r="G152" i="3" s="1"/>
  <c r="V146" i="4"/>
  <c r="G156" i="3" s="1"/>
  <c r="V150" i="4"/>
  <c r="G160" i="3" s="1"/>
  <c r="V154" i="4"/>
  <c r="G164" i="3" s="1"/>
  <c r="V158" i="4"/>
  <c r="G168" i="3" s="1"/>
  <c r="V162" i="4"/>
  <c r="G172" i="3" s="1"/>
  <c r="W166" i="4"/>
  <c r="H176" i="3" s="1"/>
  <c r="V171" i="4"/>
  <c r="G181" i="3" s="1"/>
  <c r="W174" i="4"/>
  <c r="H184" i="3" s="1"/>
  <c r="V179" i="4"/>
  <c r="G189" i="3" s="1"/>
  <c r="V181" i="4"/>
  <c r="G191" i="3" s="1"/>
  <c r="V183" i="4"/>
  <c r="G193" i="3" s="1"/>
  <c r="V185" i="4"/>
  <c r="G195" i="3" s="1"/>
  <c r="V187" i="4"/>
  <c r="G197" i="3" s="1"/>
  <c r="V189" i="4"/>
  <c r="G199" i="3" s="1"/>
  <c r="V191" i="4"/>
  <c r="G201" i="3" s="1"/>
  <c r="V193" i="4"/>
  <c r="G203" i="3" s="1"/>
  <c r="V195" i="4"/>
  <c r="G205" i="3" s="1"/>
  <c r="V197" i="4"/>
  <c r="G207" i="3" s="1"/>
  <c r="V199" i="4"/>
  <c r="G209" i="3" s="1"/>
  <c r="V201" i="4"/>
  <c r="G211" i="3" s="1"/>
  <c r="V203" i="4"/>
  <c r="G213" i="3" s="1"/>
  <c r="V205" i="4"/>
  <c r="G215" i="3" s="1"/>
  <c r="V207" i="4"/>
  <c r="G217" i="3" s="1"/>
  <c r="V209" i="4"/>
  <c r="G219" i="3" s="1"/>
  <c r="V211" i="4"/>
  <c r="G221" i="3" s="1"/>
  <c r="V213" i="4"/>
  <c r="G223" i="3" s="1"/>
  <c r="V215" i="4"/>
  <c r="G225" i="3" s="1"/>
  <c r="V217" i="4"/>
  <c r="G227" i="3" s="1"/>
  <c r="V219" i="4"/>
  <c r="G229" i="3" s="1"/>
  <c r="V221" i="4"/>
  <c r="G231" i="3" s="1"/>
  <c r="V223" i="4"/>
  <c r="G233" i="3" s="1"/>
  <c r="V225" i="4"/>
  <c r="G235" i="3" s="1"/>
  <c r="V227" i="4"/>
  <c r="G237" i="3" s="1"/>
  <c r="V229" i="4"/>
  <c r="G239" i="3" s="1"/>
  <c r="V231" i="4"/>
  <c r="G241" i="3" s="1"/>
  <c r="V233" i="4"/>
  <c r="G243" i="3" s="1"/>
  <c r="V235" i="4"/>
  <c r="G245" i="3" s="1"/>
  <c r="V237" i="4"/>
  <c r="G247" i="3" s="1"/>
  <c r="V239" i="4"/>
  <c r="G249" i="3" s="1"/>
  <c r="V241" i="4"/>
  <c r="G251" i="3" s="1"/>
  <c r="V243" i="4"/>
  <c r="G253" i="3" s="1"/>
  <c r="V245" i="4"/>
  <c r="G255" i="3" s="1"/>
  <c r="V247" i="4"/>
  <c r="G257" i="3" s="1"/>
  <c r="V249" i="4"/>
  <c r="G259" i="3" s="1"/>
  <c r="V251" i="4"/>
  <c r="G261" i="3" s="1"/>
  <c r="V253" i="4"/>
  <c r="G263" i="3" s="1"/>
  <c r="V255" i="4"/>
  <c r="G265" i="3" s="1"/>
  <c r="V257" i="4"/>
  <c r="G267" i="3" s="1"/>
  <c r="V259" i="4"/>
  <c r="G269" i="3" s="1"/>
  <c r="V261" i="4"/>
  <c r="G271" i="3" s="1"/>
  <c r="V263" i="4"/>
  <c r="G273" i="3" s="1"/>
  <c r="V265" i="4"/>
  <c r="G275" i="3" s="1"/>
  <c r="V267" i="4"/>
  <c r="G277" i="3" s="1"/>
  <c r="V269" i="4"/>
  <c r="G279" i="3" s="1"/>
  <c r="V271" i="4"/>
  <c r="G281" i="3" s="1"/>
  <c r="V273" i="4"/>
  <c r="G283" i="3" s="1"/>
  <c r="V275" i="4"/>
  <c r="G285" i="3" s="1"/>
  <c r="V277" i="4"/>
  <c r="G287" i="3" s="1"/>
  <c r="V279" i="4"/>
  <c r="G289" i="3" s="1"/>
  <c r="V281" i="4"/>
  <c r="G291" i="3" s="1"/>
  <c r="V283" i="4"/>
  <c r="G293" i="3" s="1"/>
  <c r="V285" i="4"/>
  <c r="G295" i="3" s="1"/>
  <c r="V287" i="4"/>
  <c r="G297" i="3" s="1"/>
  <c r="V289" i="4"/>
  <c r="G299" i="3" s="1"/>
  <c r="V295" i="4"/>
  <c r="G305" i="3" s="1"/>
  <c r="V297" i="4"/>
  <c r="G307" i="3" s="1"/>
  <c r="V299" i="4"/>
  <c r="G309" i="3" s="1"/>
  <c r="V301" i="4"/>
  <c r="G311" i="3" s="1"/>
  <c r="V303" i="4"/>
  <c r="G313" i="3" s="1"/>
  <c r="V305" i="4"/>
  <c r="G315" i="3" s="1"/>
  <c r="V307" i="4"/>
  <c r="G317" i="3" s="1"/>
  <c r="V309" i="4"/>
  <c r="G319" i="3" s="1"/>
  <c r="V311" i="4"/>
  <c r="G321" i="3" s="1"/>
  <c r="V313" i="4"/>
  <c r="G323" i="3" s="1"/>
  <c r="V315" i="4"/>
  <c r="G325" i="3" s="1"/>
  <c r="V317" i="4"/>
  <c r="G327" i="3" s="1"/>
  <c r="V319" i="4"/>
  <c r="G329" i="3" s="1"/>
  <c r="V321" i="4"/>
  <c r="G331" i="3" s="1"/>
  <c r="V323" i="4"/>
  <c r="G333" i="3" s="1"/>
  <c r="V325" i="4"/>
  <c r="G335" i="3" s="1"/>
  <c r="V327" i="4"/>
  <c r="G337" i="3" s="1"/>
  <c r="V329" i="4"/>
  <c r="G339" i="3" s="1"/>
  <c r="V331" i="4"/>
  <c r="G341" i="3" s="1"/>
  <c r="V333" i="4"/>
  <c r="G343" i="3" s="1"/>
  <c r="V335" i="4"/>
  <c r="G345" i="3" s="1"/>
  <c r="V337" i="4"/>
  <c r="G347" i="3" s="1"/>
  <c r="V339" i="4"/>
  <c r="G349" i="3" s="1"/>
  <c r="V341" i="4"/>
  <c r="G351" i="3" s="1"/>
  <c r="V343" i="4"/>
  <c r="G353" i="3" s="1"/>
  <c r="V345" i="4"/>
  <c r="G355" i="3" s="1"/>
  <c r="V347" i="4"/>
  <c r="G357" i="3" s="1"/>
  <c r="V349" i="4"/>
  <c r="G359" i="3" s="1"/>
  <c r="V351" i="4"/>
  <c r="G361" i="3" s="1"/>
  <c r="V353" i="4"/>
  <c r="G363" i="3" s="1"/>
  <c r="V355" i="4"/>
  <c r="G365" i="3" s="1"/>
  <c r="V357" i="4"/>
  <c r="G367" i="3" s="1"/>
  <c r="V359" i="4"/>
  <c r="G369" i="3" s="1"/>
  <c r="V361" i="4"/>
  <c r="G371" i="3" s="1"/>
  <c r="V363" i="4"/>
  <c r="G373" i="3" s="1"/>
  <c r="V365" i="4"/>
  <c r="G375" i="3" s="1"/>
  <c r="V367" i="4"/>
  <c r="G377" i="3" s="1"/>
  <c r="V369" i="4"/>
  <c r="G379" i="3" s="1"/>
  <c r="V371" i="4"/>
  <c r="G381" i="3" s="1"/>
  <c r="V373" i="4"/>
  <c r="G383" i="3" s="1"/>
  <c r="V375" i="4"/>
  <c r="G385" i="3" s="1"/>
  <c r="V84" i="4"/>
  <c r="G94" i="3" s="1"/>
  <c r="W90" i="4"/>
  <c r="H100" i="3" s="1"/>
  <c r="W94" i="4"/>
  <c r="H104" i="3" s="1"/>
  <c r="W98" i="4"/>
  <c r="H108" i="3" s="1"/>
  <c r="W102" i="4"/>
  <c r="H112" i="3" s="1"/>
  <c r="W106" i="4"/>
  <c r="H116" i="3" s="1"/>
  <c r="W110" i="4"/>
  <c r="H120" i="3" s="1"/>
  <c r="W114" i="4"/>
  <c r="H124" i="3" s="1"/>
  <c r="W118" i="4"/>
  <c r="H128" i="3" s="1"/>
  <c r="W122" i="4"/>
  <c r="H132" i="3" s="1"/>
  <c r="W126" i="4"/>
  <c r="H136" i="3" s="1"/>
  <c r="W130" i="4"/>
  <c r="H140" i="3" s="1"/>
  <c r="W134" i="4"/>
  <c r="H144" i="3" s="1"/>
  <c r="W138" i="4"/>
  <c r="H148" i="3" s="1"/>
  <c r="W142" i="4"/>
  <c r="H152" i="3" s="1"/>
  <c r="W146" i="4"/>
  <c r="H156" i="3" s="1"/>
  <c r="W150" i="4"/>
  <c r="H160" i="3" s="1"/>
  <c r="W154" i="4"/>
  <c r="H164" i="3" s="1"/>
  <c r="W158" i="4"/>
  <c r="H168" i="3" s="1"/>
  <c r="W162" i="4"/>
  <c r="H172" i="3" s="1"/>
  <c r="V168" i="4"/>
  <c r="G178" i="3" s="1"/>
  <c r="W171" i="4"/>
  <c r="H181" i="3" s="1"/>
  <c r="V176" i="4"/>
  <c r="G186" i="3" s="1"/>
  <c r="W179" i="4"/>
  <c r="H189" i="3" s="1"/>
  <c r="W181" i="4"/>
  <c r="H191" i="3" s="1"/>
  <c r="W183" i="4"/>
  <c r="H193" i="3" s="1"/>
  <c r="W185" i="4"/>
  <c r="H195" i="3" s="1"/>
  <c r="W187" i="4"/>
  <c r="H197" i="3" s="1"/>
  <c r="W189" i="4"/>
  <c r="H199" i="3" s="1"/>
  <c r="W191" i="4"/>
  <c r="H201" i="3" s="1"/>
  <c r="W193" i="4"/>
  <c r="H203" i="3" s="1"/>
  <c r="W195" i="4"/>
  <c r="H205" i="3" s="1"/>
  <c r="W197" i="4"/>
  <c r="H207" i="3" s="1"/>
  <c r="W199" i="4"/>
  <c r="H209" i="3" s="1"/>
  <c r="W201" i="4"/>
  <c r="H211" i="3" s="1"/>
  <c r="W203" i="4"/>
  <c r="H213" i="3" s="1"/>
  <c r="W205" i="4"/>
  <c r="H215" i="3" s="1"/>
  <c r="W207" i="4"/>
  <c r="H217" i="3" s="1"/>
  <c r="W209" i="4"/>
  <c r="H219" i="3" s="1"/>
  <c r="W211" i="4"/>
  <c r="H221" i="3" s="1"/>
  <c r="W213" i="4"/>
  <c r="H223" i="3" s="1"/>
  <c r="W215" i="4"/>
  <c r="H225" i="3" s="1"/>
  <c r="W217" i="4"/>
  <c r="H227" i="3" s="1"/>
  <c r="W219" i="4"/>
  <c r="H229" i="3" s="1"/>
  <c r="W221" i="4"/>
  <c r="H231" i="3" s="1"/>
  <c r="W223" i="4"/>
  <c r="H233" i="3" s="1"/>
  <c r="W225" i="4"/>
  <c r="H235" i="3" s="1"/>
  <c r="W227" i="4"/>
  <c r="H237" i="3" s="1"/>
  <c r="W229" i="4"/>
  <c r="H239" i="3" s="1"/>
  <c r="W231" i="4"/>
  <c r="H241" i="3" s="1"/>
  <c r="W233" i="4"/>
  <c r="H243" i="3" s="1"/>
  <c r="W235" i="4"/>
  <c r="H245" i="3" s="1"/>
  <c r="W237" i="4"/>
  <c r="H247" i="3" s="1"/>
  <c r="W239" i="4"/>
  <c r="H249" i="3" s="1"/>
  <c r="W241" i="4"/>
  <c r="H251" i="3" s="1"/>
  <c r="W243" i="4"/>
  <c r="H253" i="3" s="1"/>
  <c r="W245" i="4"/>
  <c r="H255" i="3" s="1"/>
  <c r="W247" i="4"/>
  <c r="H257" i="3" s="1"/>
  <c r="W249" i="4"/>
  <c r="H259" i="3" s="1"/>
  <c r="W251" i="4"/>
  <c r="H261" i="3" s="1"/>
  <c r="W253" i="4"/>
  <c r="H263" i="3" s="1"/>
  <c r="W255" i="4"/>
  <c r="H265" i="3" s="1"/>
  <c r="W257" i="4"/>
  <c r="H267" i="3" s="1"/>
  <c r="W259" i="4"/>
  <c r="H269" i="3" s="1"/>
  <c r="W261" i="4"/>
  <c r="H271" i="3" s="1"/>
  <c r="W263" i="4"/>
  <c r="H273" i="3" s="1"/>
  <c r="W265" i="4"/>
  <c r="H275" i="3" s="1"/>
  <c r="W267" i="4"/>
  <c r="H277" i="3" s="1"/>
  <c r="W269" i="4"/>
  <c r="H279" i="3" s="1"/>
  <c r="W271" i="4"/>
  <c r="H281" i="3" s="1"/>
  <c r="W273" i="4"/>
  <c r="H283" i="3" s="1"/>
  <c r="W275" i="4"/>
  <c r="H285" i="3" s="1"/>
  <c r="W277" i="4"/>
  <c r="H287" i="3" s="1"/>
  <c r="W279" i="4"/>
  <c r="H289" i="3" s="1"/>
  <c r="W281" i="4"/>
  <c r="H291" i="3" s="1"/>
  <c r="W283" i="4"/>
  <c r="H293" i="3" s="1"/>
  <c r="W343" i="4"/>
  <c r="H353" i="3" s="1"/>
  <c r="W345" i="4"/>
  <c r="H355" i="3" s="1"/>
  <c r="W347" i="4"/>
  <c r="H357" i="3" s="1"/>
  <c r="W349" i="4"/>
  <c r="H359" i="3" s="1"/>
  <c r="W351" i="4"/>
  <c r="H361" i="3" s="1"/>
  <c r="W353" i="4"/>
  <c r="H363" i="3" s="1"/>
  <c r="W355" i="4"/>
  <c r="H365" i="3" s="1"/>
  <c r="W357" i="4"/>
  <c r="H367" i="3" s="1"/>
  <c r="W359" i="4"/>
  <c r="H369" i="3" s="1"/>
  <c r="W361" i="4"/>
  <c r="H371" i="3" s="1"/>
  <c r="W363" i="4"/>
  <c r="H373" i="3" s="1"/>
  <c r="W365" i="4"/>
  <c r="H375" i="3" s="1"/>
  <c r="W367" i="4"/>
  <c r="H377" i="3" s="1"/>
  <c r="W369" i="4"/>
  <c r="H379" i="3" s="1"/>
  <c r="W371" i="4"/>
  <c r="H381" i="3" s="1"/>
  <c r="W373" i="4"/>
  <c r="H383" i="3" s="1"/>
  <c r="W375" i="4"/>
  <c r="H385" i="3" s="1"/>
  <c r="W387" i="4"/>
  <c r="H397" i="3" s="1"/>
  <c r="W391" i="4"/>
  <c r="H401" i="3" s="1"/>
  <c r="W393" i="4"/>
  <c r="H403" i="3" s="1"/>
  <c r="W395" i="4"/>
  <c r="H405" i="3" s="1"/>
  <c r="V83" i="4"/>
  <c r="G93" i="3" s="1"/>
  <c r="V89" i="4"/>
  <c r="G99" i="3" s="1"/>
  <c r="V93" i="4"/>
  <c r="G103" i="3" s="1"/>
  <c r="V97" i="4"/>
  <c r="G107" i="3" s="1"/>
  <c r="V101" i="4"/>
  <c r="G111" i="3" s="1"/>
  <c r="V105" i="4"/>
  <c r="G115" i="3" s="1"/>
  <c r="V109" i="4"/>
  <c r="G119" i="3" s="1"/>
  <c r="V113" i="4"/>
  <c r="G123" i="3" s="1"/>
  <c r="V117" i="4"/>
  <c r="G127" i="3" s="1"/>
  <c r="V121" i="4"/>
  <c r="G131" i="3" s="1"/>
  <c r="V125" i="4"/>
  <c r="G135" i="3" s="1"/>
  <c r="V129" i="4"/>
  <c r="G139" i="3" s="1"/>
  <c r="V133" i="4"/>
  <c r="G143" i="3" s="1"/>
  <c r="V137" i="4"/>
  <c r="G147" i="3" s="1"/>
  <c r="V141" i="4"/>
  <c r="G151" i="3" s="1"/>
  <c r="V145" i="4"/>
  <c r="G155" i="3" s="1"/>
  <c r="V149" i="4"/>
  <c r="G159" i="3" s="1"/>
  <c r="V153" i="4"/>
  <c r="G163" i="3" s="1"/>
  <c r="V157" i="4"/>
  <c r="G167" i="3" s="1"/>
  <c r="V161" i="4"/>
  <c r="G171" i="3" s="1"/>
  <c r="V165" i="4"/>
  <c r="G175" i="3" s="1"/>
  <c r="T167" i="4"/>
  <c r="E177" i="3" s="1"/>
  <c r="W168" i="4"/>
  <c r="H178" i="3" s="1"/>
  <c r="V173" i="4"/>
  <c r="G183" i="3" s="1"/>
  <c r="T175" i="4"/>
  <c r="E185" i="3" s="1"/>
  <c r="W176" i="4"/>
  <c r="H186" i="3" s="1"/>
  <c r="T180" i="4"/>
  <c r="E190" i="3" s="1"/>
  <c r="T182" i="4"/>
  <c r="E192" i="3" s="1"/>
  <c r="T184" i="4"/>
  <c r="E194" i="3" s="1"/>
  <c r="T186" i="4"/>
  <c r="E196" i="3" s="1"/>
  <c r="T188" i="4"/>
  <c r="E198" i="3" s="1"/>
  <c r="T190" i="4"/>
  <c r="E200" i="3" s="1"/>
  <c r="T192" i="4"/>
  <c r="E202" i="3" s="1"/>
  <c r="T194" i="4"/>
  <c r="E204" i="3" s="1"/>
  <c r="T196" i="4"/>
  <c r="E206" i="3" s="1"/>
  <c r="T198" i="4"/>
  <c r="E208" i="3" s="1"/>
  <c r="T200" i="4"/>
  <c r="E210" i="3" s="1"/>
  <c r="T202" i="4"/>
  <c r="E212" i="3" s="1"/>
  <c r="T204" i="4"/>
  <c r="E214" i="3" s="1"/>
  <c r="T206" i="4"/>
  <c r="E216" i="3" s="1"/>
  <c r="T208" i="4"/>
  <c r="E218" i="3" s="1"/>
  <c r="T210" i="4"/>
  <c r="E220" i="3" s="1"/>
  <c r="T212" i="4"/>
  <c r="E222" i="3" s="1"/>
  <c r="T214" i="4"/>
  <c r="E224" i="3" s="1"/>
  <c r="T216" i="4"/>
  <c r="E226" i="3" s="1"/>
  <c r="T218" i="4"/>
  <c r="E228" i="3" s="1"/>
  <c r="T220" i="4"/>
  <c r="E230" i="3" s="1"/>
  <c r="T222" i="4"/>
  <c r="E232" i="3" s="1"/>
  <c r="T224" i="4"/>
  <c r="E234" i="3" s="1"/>
  <c r="T226" i="4"/>
  <c r="E236" i="3" s="1"/>
  <c r="T228" i="4"/>
  <c r="E238" i="3" s="1"/>
  <c r="T230" i="4"/>
  <c r="E240" i="3" s="1"/>
  <c r="T232" i="4"/>
  <c r="E242" i="3" s="1"/>
  <c r="T234" i="4"/>
  <c r="E244" i="3" s="1"/>
  <c r="T236" i="4"/>
  <c r="E246" i="3" s="1"/>
  <c r="T238" i="4"/>
  <c r="E248" i="3" s="1"/>
  <c r="T240" i="4"/>
  <c r="E250" i="3" s="1"/>
  <c r="T242" i="4"/>
  <c r="E252" i="3" s="1"/>
  <c r="T244" i="4"/>
  <c r="E254" i="3" s="1"/>
  <c r="T246" i="4"/>
  <c r="E256" i="3" s="1"/>
  <c r="T248" i="4"/>
  <c r="E258" i="3" s="1"/>
  <c r="T250" i="4"/>
  <c r="E260" i="3" s="1"/>
  <c r="T252" i="4"/>
  <c r="E262" i="3" s="1"/>
  <c r="T254" i="4"/>
  <c r="E264" i="3" s="1"/>
  <c r="T256" i="4"/>
  <c r="E266" i="3" s="1"/>
  <c r="T258" i="4"/>
  <c r="E268" i="3" s="1"/>
  <c r="T260" i="4"/>
  <c r="E270" i="3" s="1"/>
  <c r="T262" i="4"/>
  <c r="E272" i="3" s="1"/>
  <c r="T264" i="4"/>
  <c r="E274" i="3" s="1"/>
  <c r="T266" i="4"/>
  <c r="E276" i="3" s="1"/>
  <c r="T268" i="4"/>
  <c r="E278" i="3" s="1"/>
  <c r="T270" i="4"/>
  <c r="E280" i="3" s="1"/>
  <c r="T272" i="4"/>
  <c r="E282" i="3" s="1"/>
  <c r="T274" i="4"/>
  <c r="E284" i="3" s="1"/>
  <c r="T276" i="4"/>
  <c r="E286" i="3" s="1"/>
  <c r="T278" i="4"/>
  <c r="E288" i="3" s="1"/>
  <c r="T280" i="4"/>
  <c r="E290" i="3" s="1"/>
  <c r="T282" i="4"/>
  <c r="E292" i="3" s="1"/>
  <c r="T284" i="4"/>
  <c r="E294" i="3" s="1"/>
  <c r="T286" i="4"/>
  <c r="E296" i="3" s="1"/>
  <c r="T288" i="4"/>
  <c r="E298" i="3" s="1"/>
  <c r="T290" i="4"/>
  <c r="E300" i="3" s="1"/>
  <c r="T292" i="4"/>
  <c r="E302" i="3" s="1"/>
  <c r="T294" i="4"/>
  <c r="E304" i="3" s="1"/>
  <c r="T296" i="4"/>
  <c r="E306" i="3" s="1"/>
  <c r="T298" i="4"/>
  <c r="E308" i="3" s="1"/>
  <c r="T300" i="4"/>
  <c r="E310" i="3" s="1"/>
  <c r="T302" i="4"/>
  <c r="E312" i="3" s="1"/>
  <c r="T304" i="4"/>
  <c r="E314" i="3" s="1"/>
  <c r="T306" i="4"/>
  <c r="E316" i="3" s="1"/>
  <c r="T308" i="4"/>
  <c r="E318" i="3" s="1"/>
  <c r="T310" i="4"/>
  <c r="E320" i="3" s="1"/>
  <c r="T312" i="4"/>
  <c r="E322" i="3" s="1"/>
  <c r="T314" i="4"/>
  <c r="E324" i="3" s="1"/>
  <c r="T316" i="4"/>
  <c r="E326" i="3" s="1"/>
  <c r="T318" i="4"/>
  <c r="E328" i="3" s="1"/>
  <c r="T320" i="4"/>
  <c r="E330" i="3" s="1"/>
  <c r="T322" i="4"/>
  <c r="E332" i="3" s="1"/>
  <c r="T324" i="4"/>
  <c r="E334" i="3" s="1"/>
  <c r="T326" i="4"/>
  <c r="E336" i="3" s="1"/>
  <c r="T328" i="4"/>
  <c r="E338" i="3" s="1"/>
  <c r="T330" i="4"/>
  <c r="E340" i="3" s="1"/>
  <c r="T332" i="4"/>
  <c r="E342" i="3" s="1"/>
  <c r="T334" i="4"/>
  <c r="E344" i="3" s="1"/>
  <c r="T336" i="4"/>
  <c r="E346" i="3" s="1"/>
  <c r="T338" i="4"/>
  <c r="E348" i="3" s="1"/>
  <c r="T340" i="4"/>
  <c r="E350" i="3" s="1"/>
  <c r="T342" i="4"/>
  <c r="E352" i="3" s="1"/>
  <c r="T344" i="4"/>
  <c r="E354" i="3" s="1"/>
  <c r="T346" i="4"/>
  <c r="E356" i="3" s="1"/>
  <c r="T348" i="4"/>
  <c r="E358" i="3" s="1"/>
  <c r="T350" i="4"/>
  <c r="E360" i="3" s="1"/>
  <c r="T352" i="4"/>
  <c r="E362" i="3" s="1"/>
  <c r="T354" i="4"/>
  <c r="E364" i="3" s="1"/>
  <c r="T356" i="4"/>
  <c r="E366" i="3" s="1"/>
  <c r="T358" i="4"/>
  <c r="E368" i="3" s="1"/>
  <c r="T360" i="4"/>
  <c r="E370" i="3" s="1"/>
  <c r="T362" i="4"/>
  <c r="E372" i="3" s="1"/>
  <c r="T364" i="4"/>
  <c r="E374" i="3" s="1"/>
  <c r="T366" i="4"/>
  <c r="E376" i="3" s="1"/>
  <c r="T368" i="4"/>
  <c r="E378" i="3" s="1"/>
  <c r="T370" i="4"/>
  <c r="E380" i="3" s="1"/>
  <c r="T372" i="4"/>
  <c r="E382" i="3" s="1"/>
  <c r="T374" i="4"/>
  <c r="E384" i="3" s="1"/>
  <c r="T376" i="4"/>
  <c r="E386" i="3" s="1"/>
  <c r="T378" i="4"/>
  <c r="E388" i="3" s="1"/>
  <c r="T380" i="4"/>
  <c r="E390" i="3" s="1"/>
  <c r="T382" i="4"/>
  <c r="E392" i="3" s="1"/>
  <c r="T384" i="4"/>
  <c r="E394" i="3" s="1"/>
  <c r="T386" i="4"/>
  <c r="E396" i="3" s="1"/>
  <c r="T388" i="4"/>
  <c r="E398" i="3" s="1"/>
  <c r="T390" i="4"/>
  <c r="E400" i="3" s="1"/>
  <c r="T392" i="4"/>
  <c r="E402" i="3" s="1"/>
  <c r="T394" i="4"/>
  <c r="E404" i="3" s="1"/>
  <c r="T396" i="4"/>
  <c r="E406" i="3" s="1"/>
  <c r="T398" i="4"/>
  <c r="E408" i="3" s="1"/>
  <c r="T400" i="4"/>
  <c r="E410" i="3" s="1"/>
  <c r="V82" i="4"/>
  <c r="G92" i="3" s="1"/>
  <c r="W89" i="4"/>
  <c r="H99" i="3" s="1"/>
  <c r="W93" i="4"/>
  <c r="H103" i="3" s="1"/>
  <c r="W97" i="4"/>
  <c r="H107" i="3" s="1"/>
  <c r="W101" i="4"/>
  <c r="H111" i="3" s="1"/>
  <c r="W105" i="4"/>
  <c r="H115" i="3" s="1"/>
  <c r="W109" i="4"/>
  <c r="H119" i="3" s="1"/>
  <c r="W113" i="4"/>
  <c r="H123" i="3" s="1"/>
  <c r="W117" i="4"/>
  <c r="H127" i="3" s="1"/>
  <c r="W121" i="4"/>
  <c r="H131" i="3" s="1"/>
  <c r="W125" i="4"/>
  <c r="H135" i="3" s="1"/>
  <c r="W129" i="4"/>
  <c r="H139" i="3" s="1"/>
  <c r="W133" i="4"/>
  <c r="H143" i="3" s="1"/>
  <c r="W137" i="4"/>
  <c r="H147" i="3" s="1"/>
  <c r="W141" i="4"/>
  <c r="H151" i="3" s="1"/>
  <c r="W145" i="4"/>
  <c r="H155" i="3" s="1"/>
  <c r="W149" i="4"/>
  <c r="H159" i="3" s="1"/>
  <c r="W153" i="4"/>
  <c r="H163" i="3" s="1"/>
  <c r="W157" i="4"/>
  <c r="H167" i="3" s="1"/>
  <c r="W161" i="4"/>
  <c r="H171" i="3" s="1"/>
  <c r="W165" i="4"/>
  <c r="H175" i="3" s="1"/>
  <c r="V170" i="4"/>
  <c r="G180" i="3" s="1"/>
  <c r="T172" i="4"/>
  <c r="E182" i="3" s="1"/>
  <c r="W173" i="4"/>
  <c r="H183" i="3" s="1"/>
  <c r="V178" i="4"/>
  <c r="G188" i="3" s="1"/>
  <c r="U180" i="4"/>
  <c r="F190" i="3" s="1"/>
  <c r="U182" i="4"/>
  <c r="F192" i="3" s="1"/>
  <c r="U184" i="4"/>
  <c r="F194" i="3" s="1"/>
  <c r="U186" i="4"/>
  <c r="F196" i="3" s="1"/>
  <c r="U188" i="4"/>
  <c r="F198" i="3" s="1"/>
  <c r="U190" i="4"/>
  <c r="F200" i="3" s="1"/>
  <c r="U192" i="4"/>
  <c r="F202" i="3" s="1"/>
  <c r="U194" i="4"/>
  <c r="F204" i="3" s="1"/>
  <c r="U196" i="4"/>
  <c r="F206" i="3" s="1"/>
  <c r="U198" i="4"/>
  <c r="F208" i="3" s="1"/>
  <c r="U200" i="4"/>
  <c r="F210" i="3" s="1"/>
  <c r="U202" i="4"/>
  <c r="F212" i="3" s="1"/>
  <c r="U204" i="4"/>
  <c r="F214" i="3" s="1"/>
  <c r="U206" i="4"/>
  <c r="F216" i="3" s="1"/>
  <c r="U208" i="4"/>
  <c r="F218" i="3" s="1"/>
  <c r="U210" i="4"/>
  <c r="F220" i="3" s="1"/>
  <c r="U212" i="4"/>
  <c r="F222" i="3" s="1"/>
  <c r="U214" i="4"/>
  <c r="F224" i="3" s="1"/>
  <c r="U216" i="4"/>
  <c r="F226" i="3" s="1"/>
  <c r="U218" i="4"/>
  <c r="F228" i="3" s="1"/>
  <c r="U220" i="4"/>
  <c r="F230" i="3" s="1"/>
  <c r="U222" i="4"/>
  <c r="F232" i="3" s="1"/>
  <c r="U224" i="4"/>
  <c r="F234" i="3" s="1"/>
  <c r="U226" i="4"/>
  <c r="F236" i="3" s="1"/>
  <c r="U228" i="4"/>
  <c r="F238" i="3" s="1"/>
  <c r="U230" i="4"/>
  <c r="F240" i="3" s="1"/>
  <c r="U232" i="4"/>
  <c r="F242" i="3" s="1"/>
  <c r="U234" i="4"/>
  <c r="F244" i="3" s="1"/>
  <c r="U236" i="4"/>
  <c r="F246" i="3" s="1"/>
  <c r="U238" i="4"/>
  <c r="F248" i="3" s="1"/>
  <c r="U240" i="4"/>
  <c r="F250" i="3" s="1"/>
  <c r="U242" i="4"/>
  <c r="F252" i="3" s="1"/>
  <c r="U244" i="4"/>
  <c r="F254" i="3" s="1"/>
  <c r="U246" i="4"/>
  <c r="F256" i="3" s="1"/>
  <c r="U248" i="4"/>
  <c r="F258" i="3" s="1"/>
  <c r="U250" i="4"/>
  <c r="F260" i="3" s="1"/>
  <c r="U252" i="4"/>
  <c r="F262" i="3" s="1"/>
  <c r="U254" i="4"/>
  <c r="F264" i="3" s="1"/>
  <c r="U256" i="4"/>
  <c r="F266" i="3" s="1"/>
  <c r="U258" i="4"/>
  <c r="F268" i="3" s="1"/>
  <c r="U260" i="4"/>
  <c r="F270" i="3" s="1"/>
  <c r="U262" i="4"/>
  <c r="F272" i="3" s="1"/>
  <c r="U264" i="4"/>
  <c r="F274" i="3" s="1"/>
  <c r="U266" i="4"/>
  <c r="F276" i="3" s="1"/>
  <c r="U268" i="4"/>
  <c r="F278" i="3" s="1"/>
  <c r="U270" i="4"/>
  <c r="F280" i="3" s="1"/>
  <c r="U272" i="4"/>
  <c r="F282" i="3" s="1"/>
  <c r="U274" i="4"/>
  <c r="F284" i="3" s="1"/>
  <c r="U276" i="4"/>
  <c r="F286" i="3" s="1"/>
  <c r="U278" i="4"/>
  <c r="F288" i="3" s="1"/>
  <c r="U280" i="4"/>
  <c r="F290" i="3" s="1"/>
  <c r="U282" i="4"/>
  <c r="F292" i="3" s="1"/>
  <c r="U284" i="4"/>
  <c r="F294" i="3" s="1"/>
  <c r="U286" i="4"/>
  <c r="F296" i="3" s="1"/>
  <c r="U288" i="4"/>
  <c r="F298" i="3" s="1"/>
  <c r="U290" i="4"/>
  <c r="F300" i="3" s="1"/>
  <c r="U292" i="4"/>
  <c r="F302" i="3" s="1"/>
  <c r="U294" i="4"/>
  <c r="F304" i="3" s="1"/>
  <c r="U296" i="4"/>
  <c r="F306" i="3" s="1"/>
  <c r="U298" i="4"/>
  <c r="F308" i="3" s="1"/>
  <c r="U300" i="4"/>
  <c r="F310" i="3" s="1"/>
  <c r="U302" i="4"/>
  <c r="F312" i="3" s="1"/>
  <c r="U304" i="4"/>
  <c r="F314" i="3" s="1"/>
  <c r="U306" i="4"/>
  <c r="F316" i="3" s="1"/>
  <c r="U308" i="4"/>
  <c r="F318" i="3" s="1"/>
  <c r="U310" i="4"/>
  <c r="F320" i="3" s="1"/>
  <c r="U312" i="4"/>
  <c r="F322" i="3" s="1"/>
  <c r="U314" i="4"/>
  <c r="F324" i="3" s="1"/>
  <c r="U316" i="4"/>
  <c r="F326" i="3" s="1"/>
  <c r="U318" i="4"/>
  <c r="F328" i="3" s="1"/>
  <c r="U320" i="4"/>
  <c r="F330" i="3" s="1"/>
  <c r="U322" i="4"/>
  <c r="F332" i="3" s="1"/>
  <c r="U324" i="4"/>
  <c r="F334" i="3" s="1"/>
  <c r="U326" i="4"/>
  <c r="F336" i="3" s="1"/>
  <c r="U328" i="4"/>
  <c r="F338" i="3" s="1"/>
  <c r="U330" i="4"/>
  <c r="F340" i="3" s="1"/>
  <c r="U332" i="4"/>
  <c r="F342" i="3" s="1"/>
  <c r="U334" i="4"/>
  <c r="F344" i="3" s="1"/>
  <c r="U336" i="4"/>
  <c r="F346" i="3" s="1"/>
  <c r="U338" i="4"/>
  <c r="F348" i="3" s="1"/>
  <c r="U340" i="4"/>
  <c r="F350" i="3" s="1"/>
  <c r="U342" i="4"/>
  <c r="F352" i="3" s="1"/>
  <c r="U344" i="4"/>
  <c r="F354" i="3" s="1"/>
  <c r="U346" i="4"/>
  <c r="F356" i="3" s="1"/>
  <c r="U348" i="4"/>
  <c r="F358" i="3" s="1"/>
  <c r="U350" i="4"/>
  <c r="F360" i="3" s="1"/>
  <c r="U352" i="4"/>
  <c r="F362" i="3" s="1"/>
  <c r="U354" i="4"/>
  <c r="F364" i="3" s="1"/>
  <c r="U356" i="4"/>
  <c r="F366" i="3" s="1"/>
  <c r="U358" i="4"/>
  <c r="F368" i="3" s="1"/>
  <c r="U360" i="4"/>
  <c r="F370" i="3" s="1"/>
  <c r="U362" i="4"/>
  <c r="F372" i="3" s="1"/>
  <c r="U364" i="4"/>
  <c r="F374" i="3" s="1"/>
  <c r="U366" i="4"/>
  <c r="F376" i="3" s="1"/>
  <c r="U368" i="4"/>
  <c r="F378" i="3" s="1"/>
  <c r="U370" i="4"/>
  <c r="F380" i="3" s="1"/>
  <c r="U372" i="4"/>
  <c r="F382" i="3" s="1"/>
  <c r="U374" i="4"/>
  <c r="F384" i="3" s="1"/>
  <c r="U376" i="4"/>
  <c r="F386" i="3" s="1"/>
  <c r="U378" i="4"/>
  <c r="F388" i="3" s="1"/>
  <c r="U380" i="4"/>
  <c r="F390" i="3" s="1"/>
  <c r="U382" i="4"/>
  <c r="F392" i="3" s="1"/>
  <c r="U384" i="4"/>
  <c r="F394" i="3" s="1"/>
  <c r="U386" i="4"/>
  <c r="F396" i="3" s="1"/>
  <c r="U388" i="4"/>
  <c r="F398" i="3" s="1"/>
  <c r="U390" i="4"/>
  <c r="F400" i="3" s="1"/>
  <c r="U392" i="4"/>
  <c r="F402" i="3" s="1"/>
  <c r="U394" i="4"/>
  <c r="F404" i="3" s="1"/>
  <c r="U396" i="4"/>
  <c r="F406" i="3" s="1"/>
  <c r="U398" i="4"/>
  <c r="F408" i="3" s="1"/>
  <c r="V292" i="4"/>
  <c r="G302" i="3" s="1"/>
  <c r="V378" i="4"/>
  <c r="G388" i="3" s="1"/>
  <c r="V380" i="4"/>
  <c r="G390" i="3" s="1"/>
  <c r="V382" i="4"/>
  <c r="G392" i="3" s="1"/>
  <c r="V384" i="4"/>
  <c r="G394" i="3" s="1"/>
  <c r="V386" i="4"/>
  <c r="G396" i="3" s="1"/>
  <c r="V388" i="4"/>
  <c r="G398" i="3" s="1"/>
  <c r="V390" i="4"/>
  <c r="G400" i="3" s="1"/>
  <c r="V392" i="4"/>
  <c r="G402" i="3" s="1"/>
  <c r="V394" i="4"/>
  <c r="G404" i="3" s="1"/>
  <c r="V396" i="4"/>
  <c r="G406" i="3" s="1"/>
  <c r="V398" i="4"/>
  <c r="G408" i="3" s="1"/>
  <c r="W284" i="4"/>
  <c r="H294" i="3" s="1"/>
  <c r="W286" i="4"/>
  <c r="H296" i="3" s="1"/>
  <c r="W288" i="4"/>
  <c r="H298" i="3" s="1"/>
  <c r="W290" i="4"/>
  <c r="H300" i="3" s="1"/>
  <c r="W292" i="4"/>
  <c r="H302" i="3" s="1"/>
  <c r="W294" i="4"/>
  <c r="H304" i="3" s="1"/>
  <c r="W296" i="4"/>
  <c r="H306" i="3" s="1"/>
  <c r="W298" i="4"/>
  <c r="H308" i="3" s="1"/>
  <c r="W300" i="4"/>
  <c r="H310" i="3" s="1"/>
  <c r="W302" i="4"/>
  <c r="H312" i="3" s="1"/>
  <c r="W304" i="4"/>
  <c r="H314" i="3" s="1"/>
  <c r="W306" i="4"/>
  <c r="H316" i="3" s="1"/>
  <c r="W308" i="4"/>
  <c r="H318" i="3" s="1"/>
  <c r="W310" i="4"/>
  <c r="H320" i="3" s="1"/>
  <c r="W312" i="4"/>
  <c r="H322" i="3" s="1"/>
  <c r="W314" i="4"/>
  <c r="H324" i="3" s="1"/>
  <c r="W316" i="4"/>
  <c r="H326" i="3" s="1"/>
  <c r="W318" i="4"/>
  <c r="H328" i="3" s="1"/>
  <c r="W320" i="4"/>
  <c r="H330" i="3" s="1"/>
  <c r="W322" i="4"/>
  <c r="H332" i="3" s="1"/>
  <c r="W324" i="4"/>
  <c r="H334" i="3" s="1"/>
  <c r="W326" i="4"/>
  <c r="H336" i="3" s="1"/>
  <c r="W328" i="4"/>
  <c r="H338" i="3" s="1"/>
  <c r="W330" i="4"/>
  <c r="H340" i="3" s="1"/>
  <c r="W332" i="4"/>
  <c r="H342" i="3" s="1"/>
  <c r="W334" i="4"/>
  <c r="H344" i="3" s="1"/>
  <c r="W336" i="4"/>
  <c r="H346" i="3" s="1"/>
  <c r="W338" i="4"/>
  <c r="H348" i="3" s="1"/>
  <c r="W340" i="4"/>
  <c r="H350" i="3" s="1"/>
  <c r="W342" i="4"/>
  <c r="H352" i="3" s="1"/>
  <c r="W378" i="4"/>
  <c r="H388" i="3" s="1"/>
  <c r="W380" i="4"/>
  <c r="H390" i="3" s="1"/>
  <c r="W382" i="4"/>
  <c r="H392" i="3" s="1"/>
  <c r="W384" i="4"/>
  <c r="H394" i="3" s="1"/>
  <c r="W388" i="4"/>
  <c r="H398" i="3" s="1"/>
  <c r="W390" i="4"/>
  <c r="H400" i="3" s="1"/>
  <c r="V673" i="4"/>
  <c r="G683" i="3" s="1"/>
  <c r="V678" i="4"/>
  <c r="G688" i="3" s="1"/>
  <c r="V682" i="4"/>
  <c r="G692" i="3" s="1"/>
  <c r="V686" i="4"/>
  <c r="G696" i="3" s="1"/>
  <c r="V690" i="4"/>
  <c r="G700" i="3" s="1"/>
  <c r="V696" i="4"/>
  <c r="G706" i="3" s="1"/>
  <c r="T698" i="4"/>
  <c r="E708" i="3" s="1"/>
  <c r="W699" i="4"/>
  <c r="H709" i="3" s="1"/>
  <c r="T703" i="4"/>
  <c r="E713" i="3" s="1"/>
  <c r="T705" i="4"/>
  <c r="E715" i="3" s="1"/>
  <c r="T707" i="4"/>
  <c r="E717" i="3" s="1"/>
  <c r="T709" i="4"/>
  <c r="E719" i="3" s="1"/>
  <c r="T711" i="4"/>
  <c r="E721" i="3" s="1"/>
  <c r="T713" i="4"/>
  <c r="E723" i="3" s="1"/>
  <c r="T715" i="4"/>
  <c r="E725" i="3" s="1"/>
  <c r="T717" i="4"/>
  <c r="E727" i="3" s="1"/>
  <c r="T719" i="4"/>
  <c r="E729" i="3" s="1"/>
  <c r="T721" i="4"/>
  <c r="E731" i="3" s="1"/>
  <c r="T723" i="4"/>
  <c r="E733" i="3" s="1"/>
  <c r="T725" i="4"/>
  <c r="E735" i="3" s="1"/>
  <c r="T727" i="4"/>
  <c r="E737" i="3" s="1"/>
  <c r="T729" i="4"/>
  <c r="E739" i="3" s="1"/>
  <c r="T731" i="4"/>
  <c r="E741" i="3" s="1"/>
  <c r="T733" i="4"/>
  <c r="E743" i="3" s="1"/>
  <c r="T735" i="4"/>
  <c r="E745" i="3" s="1"/>
  <c r="T737" i="4"/>
  <c r="E747" i="3" s="1"/>
  <c r="T739" i="4"/>
  <c r="E749" i="3" s="1"/>
  <c r="T741" i="4"/>
  <c r="E751" i="3" s="1"/>
  <c r="T743" i="4"/>
  <c r="E753" i="3" s="1"/>
  <c r="T745" i="4"/>
  <c r="E755" i="3" s="1"/>
  <c r="T747" i="4"/>
  <c r="E757" i="3" s="1"/>
  <c r="T749" i="4"/>
  <c r="E759" i="3" s="1"/>
  <c r="T751" i="4"/>
  <c r="E761" i="3" s="1"/>
  <c r="T753" i="4"/>
  <c r="E763" i="3" s="1"/>
  <c r="T755" i="4"/>
  <c r="E765" i="3" s="1"/>
  <c r="T757" i="4"/>
  <c r="E767" i="3" s="1"/>
  <c r="U759" i="4"/>
  <c r="F769" i="3" s="1"/>
  <c r="W761" i="4"/>
  <c r="H771" i="3" s="1"/>
  <c r="V764" i="4"/>
  <c r="G774" i="3" s="1"/>
  <c r="V767" i="4"/>
  <c r="G777" i="3" s="1"/>
  <c r="V771" i="4"/>
  <c r="G781" i="3" s="1"/>
  <c r="V775" i="4"/>
  <c r="G785" i="3" s="1"/>
  <c r="V779" i="4"/>
  <c r="G789" i="3" s="1"/>
  <c r="V783" i="4"/>
  <c r="G793" i="3" s="1"/>
  <c r="V787" i="4"/>
  <c r="G797" i="3" s="1"/>
  <c r="V791" i="4"/>
  <c r="G801" i="3" s="1"/>
  <c r="V795" i="4"/>
  <c r="G805" i="3" s="1"/>
  <c r="V672" i="4"/>
  <c r="G682" i="3" s="1"/>
  <c r="W678" i="4"/>
  <c r="H688" i="3" s="1"/>
  <c r="W682" i="4"/>
  <c r="H692" i="3" s="1"/>
  <c r="W686" i="4"/>
  <c r="H696" i="3" s="1"/>
  <c r="W690" i="4"/>
  <c r="H700" i="3" s="1"/>
  <c r="V693" i="4"/>
  <c r="G703" i="3" s="1"/>
  <c r="V701" i="4"/>
  <c r="G711" i="3" s="1"/>
  <c r="V677" i="4"/>
  <c r="G687" i="3" s="1"/>
  <c r="V681" i="4"/>
  <c r="G691" i="3" s="1"/>
  <c r="V685" i="4"/>
  <c r="G695" i="3" s="1"/>
  <c r="V689" i="4"/>
  <c r="G699" i="3" s="1"/>
  <c r="W693" i="4"/>
  <c r="H703" i="3" s="1"/>
  <c r="V698" i="4"/>
  <c r="G708" i="3" s="1"/>
  <c r="W701" i="4"/>
  <c r="H711" i="3" s="1"/>
  <c r="V703" i="4"/>
  <c r="G713" i="3" s="1"/>
  <c r="V705" i="4"/>
  <c r="G715" i="3" s="1"/>
  <c r="V707" i="4"/>
  <c r="G717" i="3" s="1"/>
  <c r="V709" i="4"/>
  <c r="G719" i="3" s="1"/>
  <c r="V711" i="4"/>
  <c r="G721" i="3" s="1"/>
  <c r="V713" i="4"/>
  <c r="G723" i="3" s="1"/>
  <c r="V715" i="4"/>
  <c r="G725" i="3" s="1"/>
  <c r="V717" i="4"/>
  <c r="G727" i="3" s="1"/>
  <c r="V719" i="4"/>
  <c r="G729" i="3" s="1"/>
  <c r="V721" i="4"/>
  <c r="G731" i="3" s="1"/>
  <c r="V723" i="4"/>
  <c r="G733" i="3" s="1"/>
  <c r="V725" i="4"/>
  <c r="G735" i="3" s="1"/>
  <c r="V727" i="4"/>
  <c r="G737" i="3" s="1"/>
  <c r="V729" i="4"/>
  <c r="G739" i="3" s="1"/>
  <c r="V731" i="4"/>
  <c r="G741" i="3" s="1"/>
  <c r="V733" i="4"/>
  <c r="G743" i="3" s="1"/>
  <c r="V735" i="4"/>
  <c r="G745" i="3" s="1"/>
  <c r="V737" i="4"/>
  <c r="G747" i="3" s="1"/>
  <c r="V739" i="4"/>
  <c r="G749" i="3" s="1"/>
  <c r="V741" i="4"/>
  <c r="G751" i="3" s="1"/>
  <c r="V743" i="4"/>
  <c r="G753" i="3" s="1"/>
  <c r="V745" i="4"/>
  <c r="G755" i="3" s="1"/>
  <c r="V747" i="4"/>
  <c r="G757" i="3" s="1"/>
  <c r="V749" i="4"/>
  <c r="G759" i="3" s="1"/>
  <c r="V751" i="4"/>
  <c r="G761" i="3" s="1"/>
  <c r="V753" i="4"/>
  <c r="G763" i="3" s="1"/>
  <c r="V755" i="4"/>
  <c r="G765" i="3" s="1"/>
  <c r="V757" i="4"/>
  <c r="G767" i="3" s="1"/>
  <c r="W759" i="4"/>
  <c r="H769" i="3" s="1"/>
  <c r="V762" i="4"/>
  <c r="G772" i="3" s="1"/>
  <c r="U765" i="4"/>
  <c r="F775" i="3" s="1"/>
  <c r="V768" i="4"/>
  <c r="G778" i="3" s="1"/>
  <c r="V772" i="4"/>
  <c r="G782" i="3" s="1"/>
  <c r="V776" i="4"/>
  <c r="G786" i="3" s="1"/>
  <c r="V780" i="4"/>
  <c r="G790" i="3" s="1"/>
  <c r="V784" i="4"/>
  <c r="G794" i="3" s="1"/>
  <c r="V788" i="4"/>
  <c r="G798" i="3" s="1"/>
  <c r="V792" i="4"/>
  <c r="G802" i="3" s="1"/>
  <c r="V796" i="4"/>
  <c r="G806" i="3" s="1"/>
  <c r="W677" i="4"/>
  <c r="H687" i="3" s="1"/>
  <c r="W681" i="4"/>
  <c r="H691" i="3" s="1"/>
  <c r="W685" i="4"/>
  <c r="H695" i="3" s="1"/>
  <c r="W689" i="4"/>
  <c r="H699" i="3" s="1"/>
  <c r="V695" i="4"/>
  <c r="G705" i="3" s="1"/>
  <c r="T697" i="4"/>
  <c r="E707" i="3" s="1"/>
  <c r="W698" i="4"/>
  <c r="H708" i="3" s="1"/>
  <c r="W703" i="4"/>
  <c r="H713" i="3" s="1"/>
  <c r="W705" i="4"/>
  <c r="H715" i="3" s="1"/>
  <c r="W707" i="4"/>
  <c r="H717" i="3" s="1"/>
  <c r="W709" i="4"/>
  <c r="H719" i="3" s="1"/>
  <c r="W711" i="4"/>
  <c r="H721" i="3" s="1"/>
  <c r="W713" i="4"/>
  <c r="H723" i="3" s="1"/>
  <c r="W715" i="4"/>
  <c r="H725" i="3" s="1"/>
  <c r="W717" i="4"/>
  <c r="H727" i="3" s="1"/>
  <c r="W719" i="4"/>
  <c r="H729" i="3" s="1"/>
  <c r="W721" i="4"/>
  <c r="H731" i="3" s="1"/>
  <c r="W723" i="4"/>
  <c r="H733" i="3" s="1"/>
  <c r="W725" i="4"/>
  <c r="H735" i="3" s="1"/>
  <c r="W727" i="4"/>
  <c r="H737" i="3" s="1"/>
  <c r="W729" i="4"/>
  <c r="H739" i="3" s="1"/>
  <c r="W731" i="4"/>
  <c r="H741" i="3" s="1"/>
  <c r="W733" i="4"/>
  <c r="H743" i="3" s="1"/>
  <c r="W735" i="4"/>
  <c r="H745" i="3" s="1"/>
  <c r="W737" i="4"/>
  <c r="H747" i="3" s="1"/>
  <c r="W739" i="4"/>
  <c r="H749" i="3" s="1"/>
  <c r="W741" i="4"/>
  <c r="H751" i="3" s="1"/>
  <c r="W743" i="4"/>
  <c r="H753" i="3" s="1"/>
  <c r="W745" i="4"/>
  <c r="H755" i="3" s="1"/>
  <c r="W747" i="4"/>
  <c r="H757" i="3" s="1"/>
  <c r="W749" i="4"/>
  <c r="H759" i="3" s="1"/>
  <c r="W751" i="4"/>
  <c r="H761" i="3" s="1"/>
  <c r="W753" i="4"/>
  <c r="H763" i="3" s="1"/>
  <c r="W755" i="4"/>
  <c r="H765" i="3" s="1"/>
  <c r="W757" i="4"/>
  <c r="H767" i="3" s="1"/>
  <c r="U760" i="4"/>
  <c r="F770" i="3" s="1"/>
  <c r="W762" i="4"/>
  <c r="H772" i="3" s="1"/>
  <c r="V765" i="4"/>
  <c r="G775" i="3" s="1"/>
  <c r="W768" i="4"/>
  <c r="H778" i="3" s="1"/>
  <c r="W772" i="4"/>
  <c r="H782" i="3" s="1"/>
  <c r="W776" i="4"/>
  <c r="H786" i="3" s="1"/>
  <c r="W780" i="4"/>
  <c r="H790" i="3" s="1"/>
  <c r="W784" i="4"/>
  <c r="H794" i="3" s="1"/>
  <c r="W788" i="4"/>
  <c r="H798" i="3" s="1"/>
  <c r="W792" i="4"/>
  <c r="H802" i="3" s="1"/>
  <c r="V676" i="4"/>
  <c r="G686" i="3" s="1"/>
  <c r="V680" i="4"/>
  <c r="G690" i="3" s="1"/>
  <c r="V684" i="4"/>
  <c r="G694" i="3" s="1"/>
  <c r="V688" i="4"/>
  <c r="G698" i="3" s="1"/>
  <c r="V692" i="4"/>
  <c r="G702" i="3" s="1"/>
  <c r="T694" i="4"/>
  <c r="E704" i="3" s="1"/>
  <c r="W695" i="4"/>
  <c r="H705" i="3" s="1"/>
  <c r="V700" i="4"/>
  <c r="G710" i="3" s="1"/>
  <c r="T702" i="4"/>
  <c r="E712" i="3" s="1"/>
  <c r="T704" i="4"/>
  <c r="E714" i="3" s="1"/>
  <c r="T706" i="4"/>
  <c r="E716" i="3" s="1"/>
  <c r="T708" i="4"/>
  <c r="E718" i="3" s="1"/>
  <c r="T710" i="4"/>
  <c r="E720" i="3" s="1"/>
  <c r="T712" i="4"/>
  <c r="E722" i="3" s="1"/>
  <c r="T714" i="4"/>
  <c r="E724" i="3" s="1"/>
  <c r="T716" i="4"/>
  <c r="E726" i="3" s="1"/>
  <c r="T718" i="4"/>
  <c r="E728" i="3" s="1"/>
  <c r="T720" i="4"/>
  <c r="E730" i="3" s="1"/>
  <c r="T722" i="4"/>
  <c r="E732" i="3" s="1"/>
  <c r="T724" i="4"/>
  <c r="E734" i="3" s="1"/>
  <c r="T726" i="4"/>
  <c r="E736" i="3" s="1"/>
  <c r="T728" i="4"/>
  <c r="E738" i="3" s="1"/>
  <c r="T730" i="4"/>
  <c r="E740" i="3" s="1"/>
  <c r="T732" i="4"/>
  <c r="E742" i="3" s="1"/>
  <c r="T734" i="4"/>
  <c r="E744" i="3" s="1"/>
  <c r="T736" i="4"/>
  <c r="E746" i="3" s="1"/>
  <c r="T738" i="4"/>
  <c r="E748" i="3" s="1"/>
  <c r="T740" i="4"/>
  <c r="E750" i="3" s="1"/>
  <c r="V760" i="4"/>
  <c r="G770" i="3" s="1"/>
  <c r="V769" i="4"/>
  <c r="G779" i="3" s="1"/>
  <c r="V781" i="4"/>
  <c r="G791" i="3" s="1"/>
  <c r="V789" i="4"/>
  <c r="G799" i="3" s="1"/>
  <c r="V793" i="4"/>
  <c r="G803" i="3" s="1"/>
  <c r="W760" i="4"/>
  <c r="H770" i="3" s="1"/>
  <c r="W789" i="4"/>
  <c r="H799" i="3" s="1"/>
  <c r="V674" i="4"/>
  <c r="G684" i="3" s="1"/>
  <c r="W675" i="4"/>
  <c r="H685" i="3" s="1"/>
  <c r="W679" i="4"/>
  <c r="H689" i="3" s="1"/>
  <c r="W683" i="4"/>
  <c r="H693" i="3" s="1"/>
  <c r="W687" i="4"/>
  <c r="H697" i="3" s="1"/>
  <c r="W691" i="4"/>
  <c r="H701" i="3" s="1"/>
  <c r="T693" i="4"/>
  <c r="E703" i="3" s="1"/>
  <c r="W694" i="4"/>
  <c r="H704" i="3" s="1"/>
  <c r="V699" i="4"/>
  <c r="G709" i="3" s="1"/>
  <c r="T701" i="4"/>
  <c r="E711" i="3" s="1"/>
  <c r="W702" i="4"/>
  <c r="H712" i="3" s="1"/>
  <c r="W704" i="4"/>
  <c r="H714" i="3" s="1"/>
  <c r="W706" i="4"/>
  <c r="H716" i="3" s="1"/>
  <c r="W708" i="4"/>
  <c r="H718" i="3" s="1"/>
  <c r="W710" i="4"/>
  <c r="H720" i="3" s="1"/>
  <c r="W712" i="4"/>
  <c r="H722" i="3" s="1"/>
  <c r="W714" i="4"/>
  <c r="H724" i="3" s="1"/>
  <c r="W716" i="4"/>
  <c r="H726" i="3" s="1"/>
  <c r="W718" i="4"/>
  <c r="H728" i="3" s="1"/>
  <c r="W720" i="4"/>
  <c r="H730" i="3" s="1"/>
  <c r="W722" i="4"/>
  <c r="H732" i="3" s="1"/>
  <c r="W724" i="4"/>
  <c r="H734" i="3" s="1"/>
  <c r="W726" i="4"/>
  <c r="H736" i="3" s="1"/>
  <c r="W728" i="4"/>
  <c r="H738" i="3" s="1"/>
  <c r="W730" i="4"/>
  <c r="H740" i="3" s="1"/>
  <c r="W732" i="4"/>
  <c r="H742" i="3" s="1"/>
  <c r="W734" i="4"/>
  <c r="H744" i="3" s="1"/>
  <c r="W736" i="4"/>
  <c r="H746" i="3" s="1"/>
  <c r="W738" i="4"/>
  <c r="H748" i="3" s="1"/>
  <c r="W740" i="4"/>
  <c r="H750" i="3" s="1"/>
  <c r="W742" i="4"/>
  <c r="H752" i="3" s="1"/>
  <c r="W744" i="4"/>
  <c r="H754" i="3" s="1"/>
  <c r="W746" i="4"/>
  <c r="H756" i="3" s="1"/>
  <c r="W748" i="4"/>
  <c r="H758" i="3" s="1"/>
  <c r="W750" i="4"/>
  <c r="H760" i="3" s="1"/>
  <c r="W752" i="4"/>
  <c r="H762" i="3" s="1"/>
  <c r="W754" i="4"/>
  <c r="H764" i="3" s="1"/>
  <c r="W756" i="4"/>
  <c r="H766" i="3" s="1"/>
  <c r="W758" i="4"/>
  <c r="H768" i="3" s="1"/>
  <c r="V761" i="4"/>
  <c r="G771" i="3" s="1"/>
  <c r="U764" i="4"/>
  <c r="F774" i="3" s="1"/>
  <c r="W766" i="4"/>
  <c r="H776" i="3" s="1"/>
  <c r="W770" i="4"/>
  <c r="H780" i="3" s="1"/>
  <c r="W774" i="4"/>
  <c r="H784" i="3" s="1"/>
  <c r="W778" i="4"/>
  <c r="H788" i="3" s="1"/>
  <c r="W782" i="4"/>
  <c r="H792" i="3" s="1"/>
  <c r="W786" i="4"/>
  <c r="H796" i="3" s="1"/>
  <c r="W790" i="4"/>
  <c r="H800" i="3" s="1"/>
  <c r="V928" i="4"/>
  <c r="G938" i="3" s="1"/>
  <c r="V933" i="4"/>
  <c r="G943" i="3" s="1"/>
  <c r="V937" i="4"/>
  <c r="G947" i="3" s="1"/>
  <c r="V941" i="4"/>
  <c r="G951" i="3" s="1"/>
  <c r="V945" i="4"/>
  <c r="G955" i="3" s="1"/>
  <c r="V949" i="4"/>
  <c r="G959" i="3" s="1"/>
  <c r="V953" i="4"/>
  <c r="G963" i="3" s="1"/>
  <c r="V957" i="4"/>
  <c r="G967" i="3" s="1"/>
  <c r="V961" i="4"/>
  <c r="G971" i="3" s="1"/>
  <c r="V965" i="4"/>
  <c r="G975" i="3" s="1"/>
  <c r="V968" i="4"/>
  <c r="G978" i="3" s="1"/>
  <c r="W1044" i="4"/>
  <c r="H1054" i="3" s="1"/>
  <c r="W1048" i="4"/>
  <c r="H1058" i="3" s="1"/>
  <c r="W1052" i="4"/>
  <c r="H1062" i="3" s="1"/>
  <c r="V927" i="4"/>
  <c r="G937" i="3" s="1"/>
  <c r="W933" i="4"/>
  <c r="H943" i="3" s="1"/>
  <c r="W937" i="4"/>
  <c r="H947" i="3" s="1"/>
  <c r="W941" i="4"/>
  <c r="H951" i="3" s="1"/>
  <c r="W945" i="4"/>
  <c r="H955" i="3" s="1"/>
  <c r="W949" i="4"/>
  <c r="H959" i="3" s="1"/>
  <c r="W953" i="4"/>
  <c r="H963" i="3" s="1"/>
  <c r="W957" i="4"/>
  <c r="H967" i="3" s="1"/>
  <c r="W961" i="4"/>
  <c r="H971" i="3" s="1"/>
  <c r="W965" i="4"/>
  <c r="H975" i="3" s="1"/>
  <c r="W968" i="4"/>
  <c r="H978" i="3" s="1"/>
  <c r="U1030" i="4"/>
  <c r="F1040" i="3" s="1"/>
  <c r="U1032" i="4"/>
  <c r="F1042" i="3" s="1"/>
  <c r="U1034" i="4"/>
  <c r="F1044" i="3" s="1"/>
  <c r="U1036" i="4"/>
  <c r="F1046" i="3" s="1"/>
  <c r="U1038" i="4"/>
  <c r="F1048" i="3" s="1"/>
  <c r="U1040" i="4"/>
  <c r="F1050" i="3" s="1"/>
  <c r="V1042" i="4"/>
  <c r="G1052" i="3" s="1"/>
  <c r="V970" i="4"/>
  <c r="G980" i="3" s="1"/>
  <c r="V972" i="4"/>
  <c r="G982" i="3" s="1"/>
  <c r="V974" i="4"/>
  <c r="G984" i="3" s="1"/>
  <c r="V976" i="4"/>
  <c r="G986" i="3" s="1"/>
  <c r="V978" i="4"/>
  <c r="G988" i="3" s="1"/>
  <c r="V980" i="4"/>
  <c r="G990" i="3" s="1"/>
  <c r="V982" i="4"/>
  <c r="G992" i="3" s="1"/>
  <c r="V984" i="4"/>
  <c r="G994" i="3" s="1"/>
  <c r="V986" i="4"/>
  <c r="G996" i="3" s="1"/>
  <c r="V988" i="4"/>
  <c r="G998" i="3" s="1"/>
  <c r="V990" i="4"/>
  <c r="G1000" i="3" s="1"/>
  <c r="V992" i="4"/>
  <c r="G1002" i="3" s="1"/>
  <c r="V994" i="4"/>
  <c r="G1004" i="3" s="1"/>
  <c r="V996" i="4"/>
  <c r="G1006" i="3" s="1"/>
  <c r="V998" i="4"/>
  <c r="G1008" i="3" s="1"/>
  <c r="V1000" i="4"/>
  <c r="G1010" i="3" s="1"/>
  <c r="V1002" i="4"/>
  <c r="G1012" i="3" s="1"/>
  <c r="V1004" i="4"/>
  <c r="G1014" i="3" s="1"/>
  <c r="V1006" i="4"/>
  <c r="G1016" i="3" s="1"/>
  <c r="V1008" i="4"/>
  <c r="G1018" i="3" s="1"/>
  <c r="V1010" i="4"/>
  <c r="G1020" i="3" s="1"/>
  <c r="V1012" i="4"/>
  <c r="G1022" i="3" s="1"/>
  <c r="V1014" i="4"/>
  <c r="G1024" i="3" s="1"/>
  <c r="V1016" i="4"/>
  <c r="G1026" i="3" s="1"/>
  <c r="V1018" i="4"/>
  <c r="G1028" i="3" s="1"/>
  <c r="V1020" i="4"/>
  <c r="G1030" i="3" s="1"/>
  <c r="V1022" i="4"/>
  <c r="G1032" i="3" s="1"/>
  <c r="V1024" i="4"/>
  <c r="G1034" i="3" s="1"/>
  <c r="V1026" i="4"/>
  <c r="G1036" i="3" s="1"/>
  <c r="V1028" i="4"/>
  <c r="G1038" i="3" s="1"/>
  <c r="V1030" i="4"/>
  <c r="G1040" i="3" s="1"/>
  <c r="V1032" i="4"/>
  <c r="G1042" i="3" s="1"/>
  <c r="V1034" i="4"/>
  <c r="G1044" i="3" s="1"/>
  <c r="V1036" i="4"/>
  <c r="G1046" i="3" s="1"/>
  <c r="V1038" i="4"/>
  <c r="G1048" i="3" s="1"/>
  <c r="V1040" i="4"/>
  <c r="G1050" i="3" s="1"/>
  <c r="W1042" i="4"/>
  <c r="H1052" i="3" s="1"/>
  <c r="W1053" i="4"/>
  <c r="H1063" i="3" s="1"/>
  <c r="V925" i="4"/>
  <c r="G935" i="3" s="1"/>
  <c r="W932" i="4"/>
  <c r="H942" i="3" s="1"/>
  <c r="W936" i="4"/>
  <c r="H946" i="3" s="1"/>
  <c r="W940" i="4"/>
  <c r="H950" i="3" s="1"/>
  <c r="W944" i="4"/>
  <c r="H954" i="3" s="1"/>
  <c r="W948" i="4"/>
  <c r="H958" i="3" s="1"/>
  <c r="W952" i="4"/>
  <c r="H962" i="3" s="1"/>
  <c r="W956" i="4"/>
  <c r="H966" i="3" s="1"/>
  <c r="W960" i="4"/>
  <c r="H970" i="3" s="1"/>
  <c r="W964" i="4"/>
  <c r="H974" i="3" s="1"/>
  <c r="V967" i="4"/>
  <c r="G977" i="3" s="1"/>
  <c r="T969" i="4"/>
  <c r="E979" i="3" s="1"/>
  <c r="W970" i="4"/>
  <c r="H980" i="3" s="1"/>
  <c r="W972" i="4"/>
  <c r="H982" i="3" s="1"/>
  <c r="W974" i="4"/>
  <c r="H984" i="3" s="1"/>
  <c r="W976" i="4"/>
  <c r="H986" i="3" s="1"/>
  <c r="W978" i="4"/>
  <c r="H988" i="3" s="1"/>
  <c r="W980" i="4"/>
  <c r="H990" i="3" s="1"/>
  <c r="W982" i="4"/>
  <c r="H992" i="3" s="1"/>
  <c r="W984" i="4"/>
  <c r="H994" i="3" s="1"/>
  <c r="W986" i="4"/>
  <c r="H996" i="3" s="1"/>
  <c r="W988" i="4"/>
  <c r="H998" i="3" s="1"/>
  <c r="W990" i="4"/>
  <c r="H1000" i="3" s="1"/>
  <c r="W992" i="4"/>
  <c r="H1002" i="3" s="1"/>
  <c r="W994" i="4"/>
  <c r="H1004" i="3" s="1"/>
  <c r="W996" i="4"/>
  <c r="H1006" i="3" s="1"/>
  <c r="W998" i="4"/>
  <c r="H1008" i="3" s="1"/>
  <c r="W1000" i="4"/>
  <c r="H1010" i="3" s="1"/>
  <c r="W1002" i="4"/>
  <c r="H1012" i="3" s="1"/>
  <c r="W1004" i="4"/>
  <c r="H1014" i="3" s="1"/>
  <c r="W1006" i="4"/>
  <c r="H1016" i="3" s="1"/>
  <c r="W1008" i="4"/>
  <c r="H1018" i="3" s="1"/>
  <c r="W1010" i="4"/>
  <c r="H1020" i="3" s="1"/>
  <c r="W1012" i="4"/>
  <c r="H1022" i="3" s="1"/>
  <c r="W1014" i="4"/>
  <c r="H1024" i="3" s="1"/>
  <c r="W1016" i="4"/>
  <c r="H1026" i="3" s="1"/>
  <c r="W1018" i="4"/>
  <c r="H1028" i="3" s="1"/>
  <c r="W1020" i="4"/>
  <c r="H1030" i="3" s="1"/>
  <c r="W1022" i="4"/>
  <c r="H1032" i="3" s="1"/>
  <c r="W1024" i="4"/>
  <c r="H1034" i="3" s="1"/>
  <c r="W1026" i="4"/>
  <c r="H1036" i="3" s="1"/>
  <c r="W1028" i="4"/>
  <c r="H1038" i="3" s="1"/>
  <c r="W1030" i="4"/>
  <c r="H1040" i="3" s="1"/>
  <c r="W1032" i="4"/>
  <c r="H1042" i="3" s="1"/>
  <c r="W1034" i="4"/>
  <c r="H1044" i="3" s="1"/>
  <c r="W1036" i="4"/>
  <c r="H1046" i="3" s="1"/>
  <c r="W1038" i="4"/>
  <c r="H1048" i="3" s="1"/>
  <c r="W1040" i="4"/>
  <c r="H1050" i="3" s="1"/>
  <c r="V1046" i="4"/>
  <c r="G1056" i="3" s="1"/>
  <c r="T1015" i="4"/>
  <c r="E1025" i="3" s="1"/>
  <c r="T1017" i="4"/>
  <c r="E1027" i="3" s="1"/>
  <c r="T1019" i="4"/>
  <c r="E1029" i="3" s="1"/>
  <c r="T1021" i="4"/>
  <c r="E1031" i="3" s="1"/>
  <c r="T1023" i="4"/>
  <c r="E1033" i="3" s="1"/>
  <c r="T1025" i="4"/>
  <c r="E1035" i="3" s="1"/>
  <c r="T1027" i="4"/>
  <c r="E1037" i="3" s="1"/>
  <c r="T1029" i="4"/>
  <c r="E1039" i="3" s="1"/>
  <c r="T1031" i="4"/>
  <c r="E1041" i="3" s="1"/>
  <c r="T1033" i="4"/>
  <c r="E1043" i="3" s="1"/>
  <c r="T1035" i="4"/>
  <c r="E1045" i="3" s="1"/>
  <c r="T1037" i="4"/>
  <c r="E1047" i="3" s="1"/>
  <c r="T1039" i="4"/>
  <c r="E1049" i="3" s="1"/>
  <c r="T1041" i="4"/>
  <c r="E1051" i="3" s="1"/>
  <c r="V1043" i="4"/>
  <c r="G1053" i="3" s="1"/>
  <c r="W1043" i="4"/>
  <c r="H1053" i="3" s="1"/>
  <c r="V1047" i="4"/>
  <c r="G1057" i="3" s="1"/>
  <c r="V922" i="4"/>
  <c r="G932" i="3" s="1"/>
  <c r="V930" i="4"/>
  <c r="G940" i="3" s="1"/>
  <c r="V934" i="4"/>
  <c r="G944" i="3" s="1"/>
  <c r="V938" i="4"/>
  <c r="G948" i="3" s="1"/>
  <c r="V942" i="4"/>
  <c r="G952" i="3" s="1"/>
  <c r="V946" i="4"/>
  <c r="G956" i="3" s="1"/>
  <c r="V950" i="4"/>
  <c r="G960" i="3" s="1"/>
  <c r="V954" i="4"/>
  <c r="G964" i="3" s="1"/>
  <c r="V958" i="4"/>
  <c r="G968" i="3" s="1"/>
  <c r="V962" i="4"/>
  <c r="G972" i="3" s="1"/>
  <c r="V966" i="4"/>
  <c r="G976" i="3" s="1"/>
  <c r="T968" i="4"/>
  <c r="E978" i="3" s="1"/>
  <c r="W969" i="4"/>
  <c r="H979" i="3" s="1"/>
  <c r="V971" i="4"/>
  <c r="G981" i="3" s="1"/>
  <c r="V973" i="4"/>
  <c r="G983" i="3" s="1"/>
  <c r="V975" i="4"/>
  <c r="G985" i="3" s="1"/>
  <c r="V977" i="4"/>
  <c r="G987" i="3" s="1"/>
  <c r="V979" i="4"/>
  <c r="G989" i="3" s="1"/>
  <c r="V981" i="4"/>
  <c r="G991" i="3" s="1"/>
  <c r="V983" i="4"/>
  <c r="G993" i="3" s="1"/>
  <c r="V985" i="4"/>
  <c r="G995" i="3" s="1"/>
  <c r="V987" i="4"/>
  <c r="G997" i="3" s="1"/>
  <c r="V989" i="4"/>
  <c r="G999" i="3" s="1"/>
  <c r="V991" i="4"/>
  <c r="G1001" i="3" s="1"/>
  <c r="V993" i="4"/>
  <c r="G1003" i="3" s="1"/>
  <c r="V995" i="4"/>
  <c r="G1005" i="3" s="1"/>
  <c r="V997" i="4"/>
  <c r="G1007" i="3" s="1"/>
  <c r="V999" i="4"/>
  <c r="G1009" i="3" s="1"/>
  <c r="V1001" i="4"/>
  <c r="G1011" i="3" s="1"/>
  <c r="V1003" i="4"/>
  <c r="G1013" i="3" s="1"/>
  <c r="V1005" i="4"/>
  <c r="G1015" i="3" s="1"/>
  <c r="V1007" i="4"/>
  <c r="G1017" i="3" s="1"/>
  <c r="V1009" i="4"/>
  <c r="G1019" i="3" s="1"/>
  <c r="V1011" i="4"/>
  <c r="G1021" i="3" s="1"/>
  <c r="V1025" i="4"/>
  <c r="G1035" i="3" s="1"/>
  <c r="V1027" i="4"/>
  <c r="G1037" i="3" s="1"/>
  <c r="V1029" i="4"/>
  <c r="G1039" i="3" s="1"/>
  <c r="V1031" i="4"/>
  <c r="G1041" i="3" s="1"/>
  <c r="V1033" i="4"/>
  <c r="G1043" i="3" s="1"/>
  <c r="V1035" i="4"/>
  <c r="G1045" i="3" s="1"/>
  <c r="V1037" i="4"/>
  <c r="G1047" i="3" s="1"/>
  <c r="V1039" i="4"/>
  <c r="G1049" i="3" s="1"/>
  <c r="V1041" i="4"/>
  <c r="G1051" i="3" s="1"/>
  <c r="W1047" i="4"/>
  <c r="H1057" i="3" s="1"/>
  <c r="W1051" i="4"/>
  <c r="H1061" i="3" s="1"/>
  <c r="V921" i="4"/>
  <c r="G931" i="3" s="1"/>
  <c r="V929" i="4"/>
  <c r="G939" i="3" s="1"/>
  <c r="W930" i="4"/>
  <c r="H940" i="3" s="1"/>
  <c r="W934" i="4"/>
  <c r="H944" i="3" s="1"/>
  <c r="W938" i="4"/>
  <c r="H948" i="3" s="1"/>
  <c r="W942" i="4"/>
  <c r="H952" i="3" s="1"/>
  <c r="W946" i="4"/>
  <c r="H956" i="3" s="1"/>
  <c r="W950" i="4"/>
  <c r="H960" i="3" s="1"/>
  <c r="W954" i="4"/>
  <c r="H964" i="3" s="1"/>
  <c r="W958" i="4"/>
  <c r="H968" i="3" s="1"/>
  <c r="W962" i="4"/>
  <c r="H972" i="3" s="1"/>
  <c r="W966" i="4"/>
  <c r="H976" i="3" s="1"/>
  <c r="W971" i="4"/>
  <c r="H981" i="3" s="1"/>
  <c r="W973" i="4"/>
  <c r="H983" i="3" s="1"/>
  <c r="W975" i="4"/>
  <c r="H985" i="3" s="1"/>
  <c r="W977" i="4"/>
  <c r="H987" i="3" s="1"/>
  <c r="W979" i="4"/>
  <c r="H989" i="3" s="1"/>
  <c r="W981" i="4"/>
  <c r="H991" i="3" s="1"/>
  <c r="W983" i="4"/>
  <c r="H993" i="3" s="1"/>
  <c r="W985" i="4"/>
  <c r="H995" i="3" s="1"/>
  <c r="W987" i="4"/>
  <c r="H997" i="3" s="1"/>
  <c r="W989" i="4"/>
  <c r="H999" i="3" s="1"/>
  <c r="W991" i="4"/>
  <c r="H1001" i="3" s="1"/>
  <c r="W993" i="4"/>
  <c r="H1003" i="3" s="1"/>
  <c r="W995" i="4"/>
  <c r="H1005" i="3" s="1"/>
  <c r="W997" i="4"/>
  <c r="H1007" i="3" s="1"/>
  <c r="W999" i="4"/>
  <c r="H1009" i="3" s="1"/>
  <c r="W1001" i="4"/>
  <c r="H1011" i="3" s="1"/>
  <c r="W1003" i="4"/>
  <c r="H1013" i="3" s="1"/>
  <c r="W1005" i="4"/>
  <c r="H1015" i="3" s="1"/>
  <c r="W1007" i="4"/>
  <c r="H1017" i="3" s="1"/>
  <c r="W1009" i="4"/>
  <c r="H1019" i="3" s="1"/>
  <c r="W1011" i="4"/>
  <c r="H1021" i="3" s="1"/>
  <c r="W1013" i="4"/>
  <c r="H1023" i="3" s="1"/>
  <c r="W1015" i="4"/>
  <c r="H1025" i="3" s="1"/>
  <c r="W1017" i="4"/>
  <c r="H1027" i="3" s="1"/>
  <c r="W1019" i="4"/>
  <c r="H1029" i="3" s="1"/>
  <c r="W1021" i="4"/>
  <c r="H1031" i="3" s="1"/>
  <c r="W1023" i="4"/>
  <c r="H1033" i="3" s="1"/>
  <c r="W1025" i="4"/>
  <c r="H1035" i="3" s="1"/>
  <c r="W1027" i="4"/>
  <c r="H1037" i="3" s="1"/>
  <c r="W1029" i="4"/>
  <c r="H1039" i="3" s="1"/>
  <c r="W1031" i="4"/>
  <c r="H1041" i="3" s="1"/>
  <c r="W1033" i="4"/>
  <c r="H1043" i="3" s="1"/>
  <c r="W1035" i="4"/>
  <c r="H1045" i="3" s="1"/>
  <c r="W1037" i="4"/>
  <c r="H1047" i="3" s="1"/>
  <c r="W1039" i="4"/>
  <c r="H1049" i="3" s="1"/>
  <c r="W1041" i="4"/>
  <c r="H1051" i="3" s="1"/>
  <c r="T1042" i="4"/>
  <c r="E1052" i="3" s="1"/>
  <c r="V1044" i="4"/>
  <c r="G1054" i="3" s="1"/>
  <c r="V1048" i="4"/>
  <c r="G1058" i="3" s="1"/>
  <c r="Y1201" i="4"/>
  <c r="J1211" i="3" s="1"/>
  <c r="X1206" i="4"/>
  <c r="I1216" i="3" s="1"/>
  <c r="X1210" i="4"/>
  <c r="I1220" i="3" s="1"/>
  <c r="X1214" i="4"/>
  <c r="I1224" i="3" s="1"/>
  <c r="X1218" i="4"/>
  <c r="I1228" i="3" s="1"/>
  <c r="X1222" i="4"/>
  <c r="I1232" i="3" s="1"/>
  <c r="X1226" i="4"/>
  <c r="I1236" i="3" s="1"/>
  <c r="X1230" i="4"/>
  <c r="I1240" i="3" s="1"/>
  <c r="X1234" i="4"/>
  <c r="I1244" i="3" s="1"/>
  <c r="X1238" i="4"/>
  <c r="I1248" i="3" s="1"/>
  <c r="X1242" i="4"/>
  <c r="I1252" i="3" s="1"/>
  <c r="X1246" i="4"/>
  <c r="I1256" i="3" s="1"/>
  <c r="X1250" i="4"/>
  <c r="I1260" i="3" s="1"/>
  <c r="X1254" i="4"/>
  <c r="I1264" i="3" s="1"/>
  <c r="X1258" i="4"/>
  <c r="I1268" i="3" s="1"/>
  <c r="X1262" i="4"/>
  <c r="I1272" i="3" s="1"/>
  <c r="X1266" i="4"/>
  <c r="I1276" i="3" s="1"/>
  <c r="X1270" i="4"/>
  <c r="I1280" i="3" s="1"/>
  <c r="X1274" i="4"/>
  <c r="I1284" i="3" s="1"/>
  <c r="X1278" i="4"/>
  <c r="I1288" i="3" s="1"/>
  <c r="X1282" i="4"/>
  <c r="I1292" i="3" s="1"/>
  <c r="X1286" i="4"/>
  <c r="I1296" i="3" s="1"/>
  <c r="X1390" i="4"/>
  <c r="I1400" i="3" s="1"/>
  <c r="Y1200" i="4"/>
  <c r="J1210" i="3" s="1"/>
  <c r="Y1206" i="4"/>
  <c r="J1216" i="3" s="1"/>
  <c r="Y1210" i="4"/>
  <c r="J1220" i="3" s="1"/>
  <c r="Y1214" i="4"/>
  <c r="J1224" i="3" s="1"/>
  <c r="Y1218" i="4"/>
  <c r="J1228" i="3" s="1"/>
  <c r="Y1222" i="4"/>
  <c r="J1232" i="3" s="1"/>
  <c r="Y1226" i="4"/>
  <c r="J1236" i="3" s="1"/>
  <c r="Y1230" i="4"/>
  <c r="J1240" i="3" s="1"/>
  <c r="Y1234" i="4"/>
  <c r="J1244" i="3" s="1"/>
  <c r="Y1238" i="4"/>
  <c r="J1248" i="3" s="1"/>
  <c r="Y1242" i="4"/>
  <c r="J1252" i="3" s="1"/>
  <c r="Y1246" i="4"/>
  <c r="J1256" i="3" s="1"/>
  <c r="Y1250" i="4"/>
  <c r="J1260" i="3" s="1"/>
  <c r="Y1254" i="4"/>
  <c r="J1264" i="3" s="1"/>
  <c r="Y1258" i="4"/>
  <c r="J1268" i="3" s="1"/>
  <c r="Y1262" i="4"/>
  <c r="J1272" i="3" s="1"/>
  <c r="Y1266" i="4"/>
  <c r="J1276" i="3" s="1"/>
  <c r="Y1270" i="4"/>
  <c r="J1280" i="3" s="1"/>
  <c r="Y1274" i="4"/>
  <c r="J1284" i="3" s="1"/>
  <c r="Y1278" i="4"/>
  <c r="J1288" i="3" s="1"/>
  <c r="Y1282" i="4"/>
  <c r="J1292" i="3" s="1"/>
  <c r="Y1286" i="4"/>
  <c r="J1296" i="3" s="1"/>
  <c r="Y1290" i="4"/>
  <c r="J1300" i="3" s="1"/>
  <c r="Y1314" i="4"/>
  <c r="J1324" i="3" s="1"/>
  <c r="Y1318" i="4"/>
  <c r="J1328" i="3" s="1"/>
  <c r="Y1322" i="4"/>
  <c r="J1332" i="3" s="1"/>
  <c r="Y1326" i="4"/>
  <c r="J1336" i="3" s="1"/>
  <c r="Y1330" i="4"/>
  <c r="J1340" i="3" s="1"/>
  <c r="Y1334" i="4"/>
  <c r="J1344" i="3" s="1"/>
  <c r="Y1338" i="4"/>
  <c r="J1348" i="3" s="1"/>
  <c r="Y1342" i="4"/>
  <c r="J1352" i="3" s="1"/>
  <c r="Y1346" i="4"/>
  <c r="J1356" i="3" s="1"/>
  <c r="Y1350" i="4"/>
  <c r="J1360" i="3" s="1"/>
  <c r="Y1354" i="4"/>
  <c r="J1364" i="3" s="1"/>
  <c r="Y1358" i="4"/>
  <c r="J1368" i="3" s="1"/>
  <c r="Y1362" i="4"/>
  <c r="J1372" i="3" s="1"/>
  <c r="Y1366" i="4"/>
  <c r="J1376" i="3" s="1"/>
  <c r="Y1370" i="4"/>
  <c r="J1380" i="3" s="1"/>
  <c r="Y1374" i="4"/>
  <c r="J1384" i="3" s="1"/>
  <c r="Y1378" i="4"/>
  <c r="J1388" i="3" s="1"/>
  <c r="Y1382" i="4"/>
  <c r="J1392" i="3" s="1"/>
  <c r="Y1386" i="4"/>
  <c r="J1396" i="3" s="1"/>
  <c r="Y1390" i="4"/>
  <c r="J1400" i="3" s="1"/>
  <c r="Y1394" i="4"/>
  <c r="J1404" i="3" s="1"/>
  <c r="Y1398" i="4"/>
  <c r="J1408" i="3" s="1"/>
  <c r="Y1402" i="4"/>
  <c r="J1412" i="3" s="1"/>
  <c r="Y1406" i="4"/>
  <c r="J1416" i="3" s="1"/>
  <c r="Y1410" i="4"/>
  <c r="J1420" i="3" s="1"/>
  <c r="Y1414" i="4"/>
  <c r="J1424" i="3" s="1"/>
  <c r="Y1418" i="4"/>
  <c r="J1428" i="3" s="1"/>
  <c r="X1285" i="4"/>
  <c r="I1295" i="3" s="1"/>
  <c r="X1289" i="4"/>
  <c r="I1299" i="3" s="1"/>
  <c r="X1293" i="4"/>
  <c r="I1303" i="3" s="1"/>
  <c r="X1301" i="4"/>
  <c r="I1311" i="3" s="1"/>
  <c r="X1305" i="4"/>
  <c r="I1315" i="3" s="1"/>
  <c r="X1309" i="4"/>
  <c r="I1319" i="3" s="1"/>
  <c r="X1313" i="4"/>
  <c r="I1323" i="3" s="1"/>
  <c r="X1317" i="4"/>
  <c r="I1327" i="3" s="1"/>
  <c r="X1321" i="4"/>
  <c r="I1331" i="3" s="1"/>
  <c r="X1325" i="4"/>
  <c r="I1335" i="3" s="1"/>
  <c r="X1329" i="4"/>
  <c r="I1339" i="3" s="1"/>
  <c r="X1333" i="4"/>
  <c r="I1343" i="3" s="1"/>
  <c r="X1337" i="4"/>
  <c r="I1347" i="3" s="1"/>
  <c r="X1341" i="4"/>
  <c r="I1351" i="3" s="1"/>
  <c r="X1345" i="4"/>
  <c r="I1355" i="3" s="1"/>
  <c r="X1349" i="4"/>
  <c r="I1359" i="3" s="1"/>
  <c r="X1353" i="4"/>
  <c r="I1363" i="3" s="1"/>
  <c r="X1357" i="4"/>
  <c r="I1367" i="3" s="1"/>
  <c r="X1361" i="4"/>
  <c r="I1371" i="3" s="1"/>
  <c r="X1365" i="4"/>
  <c r="I1375" i="3" s="1"/>
  <c r="X1369" i="4"/>
  <c r="I1379" i="3" s="1"/>
  <c r="X1373" i="4"/>
  <c r="I1383" i="3" s="1"/>
  <c r="X1377" i="4"/>
  <c r="I1387" i="3" s="1"/>
  <c r="X1381" i="4"/>
  <c r="I1391" i="3" s="1"/>
  <c r="X1385" i="4"/>
  <c r="I1395" i="3" s="1"/>
  <c r="X1389" i="4"/>
  <c r="I1399" i="3" s="1"/>
  <c r="X1393" i="4"/>
  <c r="I1403" i="3" s="1"/>
  <c r="X1397" i="4"/>
  <c r="I1407" i="3" s="1"/>
  <c r="X1401" i="4"/>
  <c r="I1411" i="3" s="1"/>
  <c r="X1405" i="4"/>
  <c r="I1415" i="3" s="1"/>
  <c r="X1409" i="4"/>
  <c r="I1419" i="3" s="1"/>
  <c r="X1413" i="4"/>
  <c r="I1423" i="3" s="1"/>
  <c r="X1417" i="4"/>
  <c r="I1427" i="3" s="1"/>
  <c r="X1421" i="4"/>
  <c r="I1431" i="3" s="1"/>
  <c r="X1433" i="4"/>
  <c r="I1443" i="3" s="1"/>
  <c r="Y1438" i="4"/>
  <c r="J1448" i="3" s="1"/>
  <c r="Y1198" i="4"/>
  <c r="J1208" i="3" s="1"/>
  <c r="Y1205" i="4"/>
  <c r="J1215" i="3" s="1"/>
  <c r="Y1209" i="4"/>
  <c r="J1219" i="3" s="1"/>
  <c r="Y1213" i="4"/>
  <c r="J1223" i="3" s="1"/>
  <c r="Y1217" i="4"/>
  <c r="J1227" i="3" s="1"/>
  <c r="Y1221" i="4"/>
  <c r="J1231" i="3" s="1"/>
  <c r="Y1225" i="4"/>
  <c r="J1235" i="3" s="1"/>
  <c r="Y1229" i="4"/>
  <c r="J1239" i="3" s="1"/>
  <c r="Y1233" i="4"/>
  <c r="J1243" i="3" s="1"/>
  <c r="Y1237" i="4"/>
  <c r="J1247" i="3" s="1"/>
  <c r="Y1241" i="4"/>
  <c r="J1251" i="3" s="1"/>
  <c r="Y1245" i="4"/>
  <c r="J1255" i="3" s="1"/>
  <c r="Y1249" i="4"/>
  <c r="J1259" i="3" s="1"/>
  <c r="Y1253" i="4"/>
  <c r="J1263" i="3" s="1"/>
  <c r="Y1257" i="4"/>
  <c r="J1267" i="3" s="1"/>
  <c r="Y1261" i="4"/>
  <c r="J1271" i="3" s="1"/>
  <c r="Y1265" i="4"/>
  <c r="J1275" i="3" s="1"/>
  <c r="Y1269" i="4"/>
  <c r="J1279" i="3" s="1"/>
  <c r="Y1273" i="4"/>
  <c r="J1283" i="3" s="1"/>
  <c r="Y1277" i="4"/>
  <c r="J1287" i="3" s="1"/>
  <c r="Y1281" i="4"/>
  <c r="J1291" i="3" s="1"/>
  <c r="Y1285" i="4"/>
  <c r="J1295" i="3" s="1"/>
  <c r="Y1289" i="4"/>
  <c r="J1299" i="3" s="1"/>
  <c r="Y1293" i="4"/>
  <c r="J1303" i="3" s="1"/>
  <c r="Y1297" i="4"/>
  <c r="J1307" i="3" s="1"/>
  <c r="Y1301" i="4"/>
  <c r="J1311" i="3" s="1"/>
  <c r="Y1305" i="4"/>
  <c r="J1315" i="3" s="1"/>
  <c r="Y1309" i="4"/>
  <c r="J1319" i="3" s="1"/>
  <c r="Y1313" i="4"/>
  <c r="J1323" i="3" s="1"/>
  <c r="Y1317" i="4"/>
  <c r="J1327" i="3" s="1"/>
  <c r="Y1321" i="4"/>
  <c r="J1331" i="3" s="1"/>
  <c r="Y1325" i="4"/>
  <c r="J1335" i="3" s="1"/>
  <c r="Y1329" i="4"/>
  <c r="J1339" i="3" s="1"/>
  <c r="Y1333" i="4"/>
  <c r="J1343" i="3" s="1"/>
  <c r="Y1337" i="4"/>
  <c r="J1347" i="3" s="1"/>
  <c r="Y1341" i="4"/>
  <c r="J1351" i="3" s="1"/>
  <c r="Y1345" i="4"/>
  <c r="J1355" i="3" s="1"/>
  <c r="Y1349" i="4"/>
  <c r="J1359" i="3" s="1"/>
  <c r="Y1353" i="4"/>
  <c r="J1363" i="3" s="1"/>
  <c r="Y1357" i="4"/>
  <c r="J1367" i="3" s="1"/>
  <c r="Y1361" i="4"/>
  <c r="J1371" i="3" s="1"/>
  <c r="Y1365" i="4"/>
  <c r="J1375" i="3" s="1"/>
  <c r="Y1369" i="4"/>
  <c r="J1379" i="3" s="1"/>
  <c r="Y1373" i="4"/>
  <c r="J1383" i="3" s="1"/>
  <c r="Y1377" i="4"/>
  <c r="J1387" i="3" s="1"/>
  <c r="Y1381" i="4"/>
  <c r="J1391" i="3" s="1"/>
  <c r="Y1385" i="4"/>
  <c r="J1395" i="3" s="1"/>
  <c r="Y1389" i="4"/>
  <c r="J1399" i="3" s="1"/>
  <c r="Y1393" i="4"/>
  <c r="J1403" i="3" s="1"/>
  <c r="Y1397" i="4"/>
  <c r="J1407" i="3" s="1"/>
  <c r="Y1401" i="4"/>
  <c r="J1411" i="3" s="1"/>
  <c r="Y1405" i="4"/>
  <c r="J1415" i="3" s="1"/>
  <c r="Y1409" i="4"/>
  <c r="J1419" i="3" s="1"/>
  <c r="Y1413" i="4"/>
  <c r="J1423" i="3" s="1"/>
  <c r="Y1417" i="4"/>
  <c r="J1427" i="3" s="1"/>
  <c r="Y1421" i="4"/>
  <c r="J1431" i="3" s="1"/>
  <c r="X1423" i="4"/>
  <c r="I1433" i="3" s="1"/>
  <c r="X1425" i="4"/>
  <c r="I1435" i="3" s="1"/>
  <c r="X1427" i="4"/>
  <c r="I1437" i="3" s="1"/>
  <c r="X1429" i="4"/>
  <c r="I1439" i="3" s="1"/>
  <c r="Y1197" i="4"/>
  <c r="J1207" i="3" s="1"/>
  <c r="X1204" i="4"/>
  <c r="I1214" i="3" s="1"/>
  <c r="X1208" i="4"/>
  <c r="I1218" i="3" s="1"/>
  <c r="X1212" i="4"/>
  <c r="I1222" i="3" s="1"/>
  <c r="X1216" i="4"/>
  <c r="I1226" i="3" s="1"/>
  <c r="X1220" i="4"/>
  <c r="I1230" i="3" s="1"/>
  <c r="X1224" i="4"/>
  <c r="I1234" i="3" s="1"/>
  <c r="X1228" i="4"/>
  <c r="I1238" i="3" s="1"/>
  <c r="X1232" i="4"/>
  <c r="I1242" i="3" s="1"/>
  <c r="X1236" i="4"/>
  <c r="I1246" i="3" s="1"/>
  <c r="X1240" i="4"/>
  <c r="I1250" i="3" s="1"/>
  <c r="X1244" i="4"/>
  <c r="I1254" i="3" s="1"/>
  <c r="X1248" i="4"/>
  <c r="I1258" i="3" s="1"/>
  <c r="X1252" i="4"/>
  <c r="I1262" i="3" s="1"/>
  <c r="X1256" i="4"/>
  <c r="I1266" i="3" s="1"/>
  <c r="X1260" i="4"/>
  <c r="I1270" i="3" s="1"/>
  <c r="X1264" i="4"/>
  <c r="I1274" i="3" s="1"/>
  <c r="X1268" i="4"/>
  <c r="I1278" i="3" s="1"/>
  <c r="X1272" i="4"/>
  <c r="I1282" i="3" s="1"/>
  <c r="X1276" i="4"/>
  <c r="I1286" i="3" s="1"/>
  <c r="X1292" i="4"/>
  <c r="I1302" i="3" s="1"/>
  <c r="X1296" i="4"/>
  <c r="I1306" i="3" s="1"/>
  <c r="X1300" i="4"/>
  <c r="I1310" i="3" s="1"/>
  <c r="X1304" i="4"/>
  <c r="I1314" i="3" s="1"/>
  <c r="X1308" i="4"/>
  <c r="I1318" i="3" s="1"/>
  <c r="X1312" i="4"/>
  <c r="I1322" i="3" s="1"/>
  <c r="X1316" i="4"/>
  <c r="I1326" i="3" s="1"/>
  <c r="X1320" i="4"/>
  <c r="I1330" i="3" s="1"/>
  <c r="X1324" i="4"/>
  <c r="I1334" i="3" s="1"/>
  <c r="X1328" i="4"/>
  <c r="I1338" i="3" s="1"/>
  <c r="X1332" i="4"/>
  <c r="I1342" i="3" s="1"/>
  <c r="X1336" i="4"/>
  <c r="I1346" i="3" s="1"/>
  <c r="X1340" i="4"/>
  <c r="I1350" i="3" s="1"/>
  <c r="X1344" i="4"/>
  <c r="I1354" i="3" s="1"/>
  <c r="X1348" i="4"/>
  <c r="I1358" i="3" s="1"/>
  <c r="X1352" i="4"/>
  <c r="I1362" i="3" s="1"/>
  <c r="X1356" i="4"/>
  <c r="I1366" i="3" s="1"/>
  <c r="X1360" i="4"/>
  <c r="I1370" i="3" s="1"/>
  <c r="X1364" i="4"/>
  <c r="I1374" i="3" s="1"/>
  <c r="X1368" i="4"/>
  <c r="I1378" i="3" s="1"/>
  <c r="X1372" i="4"/>
  <c r="I1382" i="3" s="1"/>
  <c r="X1376" i="4"/>
  <c r="I1386" i="3" s="1"/>
  <c r="X1380" i="4"/>
  <c r="I1390" i="3" s="1"/>
  <c r="Y1296" i="4"/>
  <c r="J1306" i="3" s="1"/>
  <c r="X1434" i="4"/>
  <c r="I1444" i="3" s="1"/>
  <c r="Y1203" i="4"/>
  <c r="J1213" i="3" s="1"/>
  <c r="X1207" i="4"/>
  <c r="I1217" i="3" s="1"/>
  <c r="X1211" i="4"/>
  <c r="I1221" i="3" s="1"/>
  <c r="X1215" i="4"/>
  <c r="I1225" i="3" s="1"/>
  <c r="X1219" i="4"/>
  <c r="I1229" i="3" s="1"/>
  <c r="X1223" i="4"/>
  <c r="I1233" i="3" s="1"/>
  <c r="X1227" i="4"/>
  <c r="I1237" i="3" s="1"/>
  <c r="X1231" i="4"/>
  <c r="I1241" i="3" s="1"/>
  <c r="X1235" i="4"/>
  <c r="I1245" i="3" s="1"/>
  <c r="X1239" i="4"/>
  <c r="I1249" i="3" s="1"/>
  <c r="X1243" i="4"/>
  <c r="I1253" i="3" s="1"/>
  <c r="X1247" i="4"/>
  <c r="I1257" i="3" s="1"/>
  <c r="X1251" i="4"/>
  <c r="I1261" i="3" s="1"/>
  <c r="X1255" i="4"/>
  <c r="I1265" i="3" s="1"/>
  <c r="X1259" i="4"/>
  <c r="I1269" i="3" s="1"/>
  <c r="X1263" i="4"/>
  <c r="I1273" i="3" s="1"/>
  <c r="X1267" i="4"/>
  <c r="I1277" i="3" s="1"/>
  <c r="X1271" i="4"/>
  <c r="I1281" i="3" s="1"/>
  <c r="X1275" i="4"/>
  <c r="I1285" i="3" s="1"/>
  <c r="X1279" i="4"/>
  <c r="I1289" i="3" s="1"/>
  <c r="X1283" i="4"/>
  <c r="I1293" i="3" s="1"/>
  <c r="X1287" i="4"/>
  <c r="I1297" i="3" s="1"/>
  <c r="X1291" i="4"/>
  <c r="I1301" i="3" s="1"/>
  <c r="X1295" i="4"/>
  <c r="I1305" i="3" s="1"/>
  <c r="X1299" i="4"/>
  <c r="I1309" i="3" s="1"/>
  <c r="X1303" i="4"/>
  <c r="I1313" i="3" s="1"/>
  <c r="X1307" i="4"/>
  <c r="I1317" i="3" s="1"/>
  <c r="X1311" i="4"/>
  <c r="I1321" i="3" s="1"/>
  <c r="X1315" i="4"/>
  <c r="I1325" i="3" s="1"/>
  <c r="X1319" i="4"/>
  <c r="I1329" i="3" s="1"/>
  <c r="X1323" i="4"/>
  <c r="I1333" i="3" s="1"/>
  <c r="X1327" i="4"/>
  <c r="I1337" i="3" s="1"/>
  <c r="X1331" i="4"/>
  <c r="I1341" i="3" s="1"/>
  <c r="X1335" i="4"/>
  <c r="I1345" i="3" s="1"/>
  <c r="X1339" i="4"/>
  <c r="I1349" i="3" s="1"/>
  <c r="X1343" i="4"/>
  <c r="I1353" i="3" s="1"/>
  <c r="X1347" i="4"/>
  <c r="I1357" i="3" s="1"/>
  <c r="X1351" i="4"/>
  <c r="I1361" i="3" s="1"/>
  <c r="X1355" i="4"/>
  <c r="I1365" i="3" s="1"/>
  <c r="X1359" i="4"/>
  <c r="I1369" i="3" s="1"/>
  <c r="X1363" i="4"/>
  <c r="I1373" i="3" s="1"/>
  <c r="X1367" i="4"/>
  <c r="I1377" i="3" s="1"/>
  <c r="X1371" i="4"/>
  <c r="I1381" i="3" s="1"/>
  <c r="X1375" i="4"/>
  <c r="I1385" i="3" s="1"/>
  <c r="X1379" i="4"/>
  <c r="I1389" i="3" s="1"/>
  <c r="X1383" i="4"/>
  <c r="I1393" i="3" s="1"/>
  <c r="X1387" i="4"/>
  <c r="I1397" i="3" s="1"/>
  <c r="X1391" i="4"/>
  <c r="I1401" i="3" s="1"/>
  <c r="X1395" i="4"/>
  <c r="I1405" i="3" s="1"/>
  <c r="X1399" i="4"/>
  <c r="I1409" i="3" s="1"/>
  <c r="X1403" i="4"/>
  <c r="I1413" i="3" s="1"/>
  <c r="X1407" i="4"/>
  <c r="I1417" i="3" s="1"/>
  <c r="X1411" i="4"/>
  <c r="I1421" i="3" s="1"/>
  <c r="X1415" i="4"/>
  <c r="I1425" i="3" s="1"/>
  <c r="X1419" i="4"/>
  <c r="I1429" i="3" s="1"/>
  <c r="Y1202" i="4"/>
  <c r="J1212" i="3" s="1"/>
  <c r="Y1207" i="4"/>
  <c r="J1217" i="3" s="1"/>
  <c r="Y1211" i="4"/>
  <c r="J1221" i="3" s="1"/>
  <c r="Y1215" i="4"/>
  <c r="J1225" i="3" s="1"/>
  <c r="Y1219" i="4"/>
  <c r="J1229" i="3" s="1"/>
  <c r="Y1223" i="4"/>
  <c r="J1233" i="3" s="1"/>
  <c r="Y1227" i="4"/>
  <c r="J1237" i="3" s="1"/>
  <c r="Y1231" i="4"/>
  <c r="J1241" i="3" s="1"/>
  <c r="Y1235" i="4"/>
  <c r="J1245" i="3" s="1"/>
  <c r="Y1239" i="4"/>
  <c r="J1249" i="3" s="1"/>
  <c r="Y1243" i="4"/>
  <c r="J1253" i="3" s="1"/>
  <c r="Y1247" i="4"/>
  <c r="J1257" i="3" s="1"/>
  <c r="Y1251" i="4"/>
  <c r="J1261" i="3" s="1"/>
  <c r="Y1255" i="4"/>
  <c r="J1265" i="3" s="1"/>
  <c r="Y1259" i="4"/>
  <c r="J1269" i="3" s="1"/>
  <c r="Y1263" i="4"/>
  <c r="J1273" i="3" s="1"/>
  <c r="Y1267" i="4"/>
  <c r="J1277" i="3" s="1"/>
  <c r="Y1271" i="4"/>
  <c r="J1281" i="3" s="1"/>
  <c r="Y1275" i="4"/>
  <c r="J1285" i="3" s="1"/>
  <c r="Y1279" i="4"/>
  <c r="J1289" i="3" s="1"/>
  <c r="Y1283" i="4"/>
  <c r="J1293" i="3" s="1"/>
  <c r="Y1287" i="4"/>
  <c r="J1297" i="3" s="1"/>
  <c r="Y1291" i="4"/>
  <c r="J1301" i="3" s="1"/>
  <c r="Y1295" i="4"/>
  <c r="J1305" i="3" s="1"/>
  <c r="Y1299" i="4"/>
  <c r="J1309" i="3" s="1"/>
  <c r="Y1303" i="4"/>
  <c r="J1313" i="3" s="1"/>
  <c r="Y1307" i="4"/>
  <c r="J1317" i="3" s="1"/>
  <c r="Y1311" i="4"/>
  <c r="J1321" i="3" s="1"/>
  <c r="Y1315" i="4"/>
  <c r="J1325" i="3" s="1"/>
  <c r="Y1319" i="4"/>
  <c r="J1329" i="3" s="1"/>
  <c r="Y1323" i="4"/>
  <c r="J1333" i="3" s="1"/>
  <c r="Y1327" i="4"/>
  <c r="J1337" i="3" s="1"/>
  <c r="Y1331" i="4"/>
  <c r="J1341" i="3" s="1"/>
  <c r="Y1335" i="4"/>
  <c r="J1345" i="3" s="1"/>
  <c r="Y1339" i="4"/>
  <c r="J1349" i="3" s="1"/>
  <c r="Y1343" i="4"/>
  <c r="J1353" i="3" s="1"/>
  <c r="Y1347" i="4"/>
  <c r="J1357" i="3" s="1"/>
  <c r="Y1351" i="4"/>
  <c r="J1361" i="3" s="1"/>
  <c r="Y1355" i="4"/>
  <c r="J1365" i="3" s="1"/>
  <c r="Y1359" i="4"/>
  <c r="J1369" i="3" s="1"/>
  <c r="Y1363" i="4"/>
  <c r="J1373" i="3" s="1"/>
  <c r="Y1367" i="4"/>
  <c r="J1377" i="3" s="1"/>
  <c r="Y1371" i="4"/>
  <c r="J1381" i="3" s="1"/>
  <c r="Y1375" i="4"/>
  <c r="J1385" i="3" s="1"/>
  <c r="Y1379" i="4"/>
  <c r="J1389" i="3" s="1"/>
  <c r="Y1383" i="4"/>
  <c r="J1393" i="3" s="1"/>
  <c r="Y1387" i="4"/>
  <c r="J1397" i="3" s="1"/>
  <c r="Y1391" i="4"/>
  <c r="J1401" i="3" s="1"/>
  <c r="Y1395" i="4"/>
  <c r="J1405" i="3" s="1"/>
  <c r="Y1399" i="4"/>
  <c r="J1409" i="3" s="1"/>
  <c r="Y1403" i="4"/>
  <c r="J1413" i="3" s="1"/>
  <c r="Y1407" i="4"/>
  <c r="J1417" i="3" s="1"/>
  <c r="Y1411" i="4"/>
  <c r="J1421" i="3" s="1"/>
  <c r="Y1415" i="4"/>
  <c r="J1425" i="3" s="1"/>
  <c r="Y1419" i="4"/>
  <c r="J1429" i="3" s="1"/>
  <c r="X1422" i="4"/>
  <c r="I1432" i="3" s="1"/>
  <c r="X1424" i="4"/>
  <c r="I1434" i="3" s="1"/>
  <c r="X1426" i="4"/>
  <c r="I1436" i="3" s="1"/>
  <c r="X1428" i="4"/>
  <c r="I1438" i="3" s="1"/>
  <c r="X1643" i="4"/>
  <c r="I1653" i="3" s="1"/>
  <c r="X1651" i="4"/>
  <c r="I1661" i="3" s="1"/>
  <c r="X1659" i="4"/>
  <c r="I1669" i="3" s="1"/>
  <c r="X1667" i="4"/>
  <c r="I1677" i="3" s="1"/>
  <c r="X1675" i="4"/>
  <c r="I1685" i="3" s="1"/>
  <c r="X1683" i="4"/>
  <c r="I1693" i="3" s="1"/>
  <c r="Y1691" i="4"/>
  <c r="J1701" i="3" s="1"/>
  <c r="Y1695" i="4"/>
  <c r="J1705" i="3" s="1"/>
  <c r="Y1699" i="4"/>
  <c r="J1709" i="3" s="1"/>
  <c r="Y1703" i="4"/>
  <c r="J1713" i="3" s="1"/>
  <c r="Y1707" i="4"/>
  <c r="J1717" i="3" s="1"/>
  <c r="Y1711" i="4"/>
  <c r="J1721" i="3" s="1"/>
  <c r="Y1715" i="4"/>
  <c r="J1725" i="3" s="1"/>
  <c r="Y1719" i="4"/>
  <c r="J1729" i="3" s="1"/>
  <c r="Y1723" i="4"/>
  <c r="J1733" i="3" s="1"/>
  <c r="Y1727" i="4"/>
  <c r="J1737" i="3" s="1"/>
  <c r="Y1731" i="4"/>
  <c r="J1741" i="3" s="1"/>
  <c r="Y1735" i="4"/>
  <c r="J1745" i="3" s="1"/>
  <c r="Y1739" i="4"/>
  <c r="J1749" i="3" s="1"/>
  <c r="Y1743" i="4"/>
  <c r="J1753" i="3" s="1"/>
  <c r="Y1747" i="4"/>
  <c r="J1757" i="3" s="1"/>
  <c r="Y1751" i="4"/>
  <c r="J1761" i="3" s="1"/>
  <c r="Y1755" i="4"/>
  <c r="J1765" i="3" s="1"/>
  <c r="Y1759" i="4"/>
  <c r="J1769" i="3" s="1"/>
  <c r="Y1763" i="4"/>
  <c r="J1773" i="3" s="1"/>
  <c r="Y1767" i="4"/>
  <c r="J1777" i="3" s="1"/>
  <c r="Y1771" i="4"/>
  <c r="J1781" i="3" s="1"/>
  <c r="Y1775" i="4"/>
  <c r="J1785" i="3" s="1"/>
  <c r="Y1779" i="4"/>
  <c r="J1789" i="3" s="1"/>
  <c r="Y1783" i="4"/>
  <c r="J1793" i="3" s="1"/>
  <c r="Y1787" i="4"/>
  <c r="J1797" i="3" s="1"/>
  <c r="Y1791" i="4"/>
  <c r="J1801" i="3" s="1"/>
  <c r="Y1795" i="4"/>
  <c r="J1805" i="3" s="1"/>
  <c r="X1797" i="4"/>
  <c r="I1807" i="3" s="1"/>
  <c r="X1799" i="4"/>
  <c r="I1809" i="3" s="1"/>
  <c r="X1801" i="4"/>
  <c r="I1811" i="3" s="1"/>
  <c r="X1803" i="4"/>
  <c r="I1813" i="3" s="1"/>
  <c r="X1805" i="4"/>
  <c r="I1815" i="3" s="1"/>
  <c r="X1650" i="4"/>
  <c r="I1660" i="3" s="1"/>
  <c r="X1658" i="4"/>
  <c r="I1668" i="3" s="1"/>
  <c r="X1666" i="4"/>
  <c r="I1676" i="3" s="1"/>
  <c r="X1674" i="4"/>
  <c r="I1684" i="3" s="1"/>
  <c r="X1682" i="4"/>
  <c r="I1692" i="3" s="1"/>
  <c r="X1690" i="4"/>
  <c r="I1700" i="3" s="1"/>
  <c r="X1694" i="4"/>
  <c r="I1704" i="3" s="1"/>
  <c r="X1698" i="4"/>
  <c r="I1708" i="3" s="1"/>
  <c r="X1702" i="4"/>
  <c r="I1712" i="3" s="1"/>
  <c r="X1706" i="4"/>
  <c r="I1716" i="3" s="1"/>
  <c r="X1710" i="4"/>
  <c r="I1720" i="3" s="1"/>
  <c r="X1714" i="4"/>
  <c r="I1724" i="3" s="1"/>
  <c r="X1718" i="4"/>
  <c r="I1728" i="3" s="1"/>
  <c r="X1722" i="4"/>
  <c r="I1732" i="3" s="1"/>
  <c r="X1726" i="4"/>
  <c r="I1736" i="3" s="1"/>
  <c r="X1730" i="4"/>
  <c r="I1740" i="3" s="1"/>
  <c r="X1734" i="4"/>
  <c r="I1744" i="3" s="1"/>
  <c r="X1738" i="4"/>
  <c r="I1748" i="3" s="1"/>
  <c r="X1742" i="4"/>
  <c r="I1752" i="3" s="1"/>
  <c r="X1746" i="4"/>
  <c r="I1756" i="3" s="1"/>
  <c r="X1750" i="4"/>
  <c r="I1760" i="3" s="1"/>
  <c r="X1754" i="4"/>
  <c r="I1764" i="3" s="1"/>
  <c r="X1758" i="4"/>
  <c r="I1768" i="3" s="1"/>
  <c r="X1762" i="4"/>
  <c r="I1772" i="3" s="1"/>
  <c r="X1766" i="4"/>
  <c r="I1776" i="3" s="1"/>
  <c r="X1770" i="4"/>
  <c r="I1780" i="3" s="1"/>
  <c r="X1774" i="4"/>
  <c r="I1784" i="3" s="1"/>
  <c r="X1778" i="4"/>
  <c r="I1788" i="3" s="1"/>
  <c r="X1782" i="4"/>
  <c r="I1792" i="3" s="1"/>
  <c r="X1786" i="4"/>
  <c r="I1796" i="3" s="1"/>
  <c r="X1790" i="4"/>
  <c r="I1800" i="3" s="1"/>
  <c r="X1794" i="4"/>
  <c r="I1804" i="3" s="1"/>
  <c r="Y1797" i="4"/>
  <c r="J1807" i="3" s="1"/>
  <c r="Y1799" i="4"/>
  <c r="J1809" i="3" s="1"/>
  <c r="Y1801" i="4"/>
  <c r="J1811" i="3" s="1"/>
  <c r="Y1803" i="4"/>
  <c r="J1813" i="3" s="1"/>
  <c r="X1647" i="4"/>
  <c r="I1657" i="3" s="1"/>
  <c r="X1655" i="4"/>
  <c r="I1665" i="3" s="1"/>
  <c r="X1663" i="4"/>
  <c r="I1673" i="3" s="1"/>
  <c r="X1671" i="4"/>
  <c r="I1681" i="3" s="1"/>
  <c r="X1679" i="4"/>
  <c r="I1689" i="3" s="1"/>
  <c r="X1687" i="4"/>
  <c r="I1697" i="3" s="1"/>
  <c r="Y1693" i="4"/>
  <c r="J1703" i="3" s="1"/>
  <c r="Y1697" i="4"/>
  <c r="J1707" i="3" s="1"/>
  <c r="Y1701" i="4"/>
  <c r="J1711" i="3" s="1"/>
  <c r="Y1705" i="4"/>
  <c r="J1715" i="3" s="1"/>
  <c r="Y1709" i="4"/>
  <c r="J1719" i="3" s="1"/>
  <c r="Y1713" i="4"/>
  <c r="J1723" i="3" s="1"/>
  <c r="Y1717" i="4"/>
  <c r="J1727" i="3" s="1"/>
  <c r="Y1721" i="4"/>
  <c r="J1731" i="3" s="1"/>
  <c r="Y1725" i="4"/>
  <c r="J1735" i="3" s="1"/>
  <c r="Y1729" i="4"/>
  <c r="J1739" i="3" s="1"/>
  <c r="Y1733" i="4"/>
  <c r="J1743" i="3" s="1"/>
  <c r="Y1737" i="4"/>
  <c r="J1747" i="3" s="1"/>
  <c r="Y1741" i="4"/>
  <c r="J1751" i="3" s="1"/>
  <c r="Y1745" i="4"/>
  <c r="J1755" i="3" s="1"/>
  <c r="Y1749" i="4"/>
  <c r="J1759" i="3" s="1"/>
  <c r="Y1753" i="4"/>
  <c r="J1763" i="3" s="1"/>
  <c r="Y1757" i="4"/>
  <c r="J1767" i="3" s="1"/>
  <c r="Y1761" i="4"/>
  <c r="J1771" i="3" s="1"/>
  <c r="Y1765" i="4"/>
  <c r="J1775" i="3" s="1"/>
  <c r="Y1769" i="4"/>
  <c r="J1779" i="3" s="1"/>
  <c r="Y1773" i="4"/>
  <c r="J1783" i="3" s="1"/>
  <c r="Y1777" i="4"/>
  <c r="J1787" i="3" s="1"/>
  <c r="Y1781" i="4"/>
  <c r="J1791" i="3" s="1"/>
  <c r="Y1785" i="4"/>
  <c r="J1795" i="3" s="1"/>
  <c r="Y1789" i="4"/>
  <c r="J1799" i="3" s="1"/>
  <c r="Y1793" i="4"/>
  <c r="J1803" i="3" s="1"/>
  <c r="X1796" i="4"/>
  <c r="I1806" i="3" s="1"/>
  <c r="X1798" i="4"/>
  <c r="I1808" i="3" s="1"/>
  <c r="X1800" i="4"/>
  <c r="I1810" i="3" s="1"/>
  <c r="X1802" i="4"/>
  <c r="I1812" i="3" s="1"/>
  <c r="X1804" i="4"/>
  <c r="I1814" i="3" s="1"/>
  <c r="X1806" i="4"/>
  <c r="I1816" i="3" s="1"/>
  <c r="X1646" i="4"/>
  <c r="I1656" i="3" s="1"/>
  <c r="X1654" i="4"/>
  <c r="I1664" i="3" s="1"/>
  <c r="X1662" i="4"/>
  <c r="I1672" i="3" s="1"/>
  <c r="X1670" i="4"/>
  <c r="I1680" i="3" s="1"/>
  <c r="X1678" i="4"/>
  <c r="I1688" i="3" s="1"/>
  <c r="X1686" i="4"/>
  <c r="I1696" i="3" s="1"/>
  <c r="X1692" i="4"/>
  <c r="I1702" i="3" s="1"/>
  <c r="X1696" i="4"/>
  <c r="I1706" i="3" s="1"/>
  <c r="X1700" i="4"/>
  <c r="I1710" i="3" s="1"/>
  <c r="X1704" i="4"/>
  <c r="I1714" i="3" s="1"/>
  <c r="X1708" i="4"/>
  <c r="I1718" i="3" s="1"/>
  <c r="X1712" i="4"/>
  <c r="I1722" i="3" s="1"/>
  <c r="X1716" i="4"/>
  <c r="I1726" i="3" s="1"/>
  <c r="X1720" i="4"/>
  <c r="I1730" i="3" s="1"/>
  <c r="X1724" i="4"/>
  <c r="I1734" i="3" s="1"/>
  <c r="X1728" i="4"/>
  <c r="I1738" i="3" s="1"/>
  <c r="X1732" i="4"/>
  <c r="I1742" i="3" s="1"/>
  <c r="X1736" i="4"/>
  <c r="I1746" i="3" s="1"/>
  <c r="X1740" i="4"/>
  <c r="I1750" i="3" s="1"/>
  <c r="X1744" i="4"/>
  <c r="I1754" i="3" s="1"/>
  <c r="X1748" i="4"/>
  <c r="I1758" i="3" s="1"/>
  <c r="X1752" i="4"/>
  <c r="I1762" i="3" s="1"/>
  <c r="X1756" i="4"/>
  <c r="I1766" i="3" s="1"/>
  <c r="X1760" i="4"/>
  <c r="I1770" i="3" s="1"/>
  <c r="X1764" i="4"/>
  <c r="I1774" i="3" s="1"/>
  <c r="X1768" i="4"/>
  <c r="I1778" i="3" s="1"/>
  <c r="X1772" i="4"/>
  <c r="I1782" i="3" s="1"/>
  <c r="X1776" i="4"/>
  <c r="I1786" i="3" s="1"/>
  <c r="X1780" i="4"/>
  <c r="I1790" i="3" s="1"/>
  <c r="X1784" i="4"/>
  <c r="I1794" i="3" s="1"/>
  <c r="X1788" i="4"/>
  <c r="I1798" i="3" s="1"/>
  <c r="X1792" i="4"/>
  <c r="I1802" i="3" s="1"/>
  <c r="V1795" i="4"/>
  <c r="G1805" i="3" s="1"/>
  <c r="Y1796" i="4"/>
  <c r="J1806" i="3" s="1"/>
  <c r="Y1798" i="4"/>
  <c r="J1808" i="3" s="1"/>
  <c r="Y1800" i="4"/>
  <c r="J1810" i="3" s="1"/>
  <c r="Y1802" i="4"/>
  <c r="J1812" i="3" s="1"/>
  <c r="Y1804" i="4"/>
  <c r="J1814" i="3" s="1"/>
  <c r="X1645" i="4"/>
  <c r="I1655" i="3" s="1"/>
  <c r="X1653" i="4"/>
  <c r="I1663" i="3" s="1"/>
  <c r="X1661" i="4"/>
  <c r="I1671" i="3" s="1"/>
  <c r="X1669" i="4"/>
  <c r="I1679" i="3" s="1"/>
  <c r="X1677" i="4"/>
  <c r="I1687" i="3" s="1"/>
  <c r="X1685" i="4"/>
  <c r="I1695" i="3" s="1"/>
  <c r="Y1692" i="4"/>
  <c r="J1702" i="3" s="1"/>
  <c r="Y1696" i="4"/>
  <c r="J1706" i="3" s="1"/>
  <c r="Y1700" i="4"/>
  <c r="J1710" i="3" s="1"/>
  <c r="Y1704" i="4"/>
  <c r="J1714" i="3" s="1"/>
  <c r="Y1708" i="4"/>
  <c r="J1718" i="3" s="1"/>
  <c r="Y1712" i="4"/>
  <c r="J1722" i="3" s="1"/>
  <c r="Y1716" i="4"/>
  <c r="J1726" i="3" s="1"/>
  <c r="Y1720" i="4"/>
  <c r="J1730" i="3" s="1"/>
  <c r="Y1724" i="4"/>
  <c r="J1734" i="3" s="1"/>
  <c r="Y1728" i="4"/>
  <c r="J1738" i="3" s="1"/>
  <c r="Y1732" i="4"/>
  <c r="J1742" i="3" s="1"/>
  <c r="Y1736" i="4"/>
  <c r="J1746" i="3" s="1"/>
  <c r="Y1740" i="4"/>
  <c r="J1750" i="3" s="1"/>
  <c r="Y1744" i="4"/>
  <c r="J1754" i="3" s="1"/>
  <c r="Y1748" i="4"/>
  <c r="J1758" i="3" s="1"/>
  <c r="Y1752" i="4"/>
  <c r="J1762" i="3" s="1"/>
  <c r="Y1756" i="4"/>
  <c r="J1766" i="3" s="1"/>
  <c r="Y1760" i="4"/>
  <c r="J1770" i="3" s="1"/>
  <c r="Y1764" i="4"/>
  <c r="J1774" i="3" s="1"/>
  <c r="Y1768" i="4"/>
  <c r="J1778" i="3" s="1"/>
  <c r="Y1772" i="4"/>
  <c r="J1782" i="3" s="1"/>
  <c r="Y1776" i="4"/>
  <c r="J1786" i="3" s="1"/>
  <c r="Y1780" i="4"/>
  <c r="J1790" i="3" s="1"/>
  <c r="Y1784" i="4"/>
  <c r="J1794" i="3" s="1"/>
  <c r="Y1788" i="4"/>
  <c r="J1798" i="3" s="1"/>
  <c r="Y1792" i="4"/>
  <c r="J1802" i="3" s="1"/>
  <c r="X1644" i="4"/>
  <c r="I1654" i="3" s="1"/>
  <c r="X1652" i="4"/>
  <c r="I1662" i="3" s="1"/>
  <c r="X1660" i="4"/>
  <c r="I1670" i="3" s="1"/>
  <c r="X1668" i="4"/>
  <c r="I1678" i="3" s="1"/>
  <c r="X1676" i="4"/>
  <c r="I1686" i="3" s="1"/>
  <c r="X1684" i="4"/>
  <c r="I1694" i="3" s="1"/>
  <c r="X1691" i="4"/>
  <c r="I1701" i="3" s="1"/>
  <c r="X1695" i="4"/>
  <c r="I1705" i="3" s="1"/>
  <c r="X1699" i="4"/>
  <c r="I1709" i="3" s="1"/>
  <c r="X1703" i="4"/>
  <c r="I1713" i="3" s="1"/>
  <c r="X1707" i="4"/>
  <c r="I1717" i="3" s="1"/>
  <c r="X1711" i="4"/>
  <c r="I1721" i="3" s="1"/>
  <c r="X1715" i="4"/>
  <c r="I1725" i="3" s="1"/>
  <c r="X1719" i="4"/>
  <c r="I1729" i="3" s="1"/>
  <c r="X1723" i="4"/>
  <c r="I1733" i="3" s="1"/>
  <c r="X1727" i="4"/>
  <c r="I1737" i="3" s="1"/>
  <c r="X1731" i="4"/>
  <c r="I1741" i="3" s="1"/>
  <c r="X1735" i="4"/>
  <c r="I1745" i="3" s="1"/>
  <c r="X1739" i="4"/>
  <c r="I1749" i="3" s="1"/>
  <c r="X1743" i="4"/>
  <c r="I1753" i="3" s="1"/>
  <c r="X1747" i="4"/>
  <c r="I1757" i="3" s="1"/>
  <c r="X1751" i="4"/>
  <c r="I1761" i="3" s="1"/>
  <c r="X1755" i="4"/>
  <c r="I1765" i="3" s="1"/>
  <c r="X1759" i="4"/>
  <c r="I1769" i="3" s="1"/>
  <c r="X1763" i="4"/>
  <c r="I1773" i="3" s="1"/>
  <c r="X1767" i="4"/>
  <c r="I1777" i="3" s="1"/>
  <c r="X1771" i="4"/>
  <c r="I1781" i="3" s="1"/>
  <c r="X1775" i="4"/>
  <c r="I1785" i="3" s="1"/>
  <c r="X1779" i="4"/>
  <c r="I1789" i="3" s="1"/>
  <c r="X1783" i="4"/>
  <c r="I1793" i="3" s="1"/>
  <c r="X1787" i="4"/>
  <c r="I1797" i="3" s="1"/>
  <c r="X1791" i="4"/>
  <c r="I1801" i="3" s="1"/>
  <c r="X1795" i="4"/>
  <c r="I1805" i="3" s="1"/>
  <c r="Y1832" i="4"/>
  <c r="J1842" i="3" s="1"/>
  <c r="Y1840" i="4"/>
  <c r="J1850" i="3" s="1"/>
  <c r="Y1848" i="4"/>
  <c r="J1858" i="3" s="1"/>
  <c r="Y1856" i="4"/>
  <c r="J1866" i="3" s="1"/>
  <c r="Y1864" i="4"/>
  <c r="J1874" i="3" s="1"/>
  <c r="Y1872" i="4"/>
  <c r="J1882" i="3" s="1"/>
  <c r="Y1880" i="4"/>
  <c r="J1890" i="3" s="1"/>
  <c r="Y1888" i="4"/>
  <c r="J1898" i="3" s="1"/>
  <c r="X1895" i="4"/>
  <c r="I1905" i="3" s="1"/>
  <c r="X1899" i="4"/>
  <c r="I1909" i="3" s="1"/>
  <c r="X1903" i="4"/>
  <c r="I1913" i="3" s="1"/>
  <c r="X1907" i="4"/>
  <c r="I1917" i="3" s="1"/>
  <c r="X1911" i="4"/>
  <c r="I1921" i="3" s="1"/>
  <c r="X1915" i="4"/>
  <c r="I1925" i="3" s="1"/>
  <c r="X1919" i="4"/>
  <c r="I1929" i="3" s="1"/>
  <c r="X1923" i="4"/>
  <c r="I1933" i="3" s="1"/>
  <c r="X1927" i="4"/>
  <c r="I1937" i="3" s="1"/>
  <c r="X1931" i="4"/>
  <c r="I1941" i="3" s="1"/>
  <c r="X1935" i="4"/>
  <c r="I1945" i="3" s="1"/>
  <c r="X1939" i="4"/>
  <c r="I1949" i="3" s="1"/>
  <c r="X1943" i="4"/>
  <c r="I1953" i="3" s="1"/>
  <c r="X1947" i="4"/>
  <c r="I1957" i="3" s="1"/>
  <c r="X1951" i="4"/>
  <c r="I1961" i="3" s="1"/>
  <c r="X1955" i="4"/>
  <c r="I1965" i="3" s="1"/>
  <c r="X1959" i="4"/>
  <c r="I1969" i="3" s="1"/>
  <c r="X1963" i="4"/>
  <c r="I1973" i="3" s="1"/>
  <c r="X1967" i="4"/>
  <c r="I1977" i="3" s="1"/>
  <c r="X1971" i="4"/>
  <c r="I1981" i="3" s="1"/>
  <c r="X1975" i="4"/>
  <c r="I1985" i="3" s="1"/>
  <c r="X1979" i="4"/>
  <c r="I1989" i="3" s="1"/>
  <c r="X1983" i="4"/>
  <c r="I1993" i="3" s="1"/>
  <c r="X1987" i="4"/>
  <c r="I1997" i="3" s="1"/>
  <c r="X1991" i="4"/>
  <c r="I2001" i="3" s="1"/>
  <c r="X1995" i="4"/>
  <c r="I2005" i="3" s="1"/>
  <c r="X1999" i="4"/>
  <c r="I2009" i="3" s="1"/>
  <c r="X2003" i="4"/>
  <c r="I2013" i="3" s="1"/>
  <c r="X2007" i="4"/>
  <c r="I2017" i="3" s="1"/>
  <c r="X2011" i="4"/>
  <c r="I2021" i="3" s="1"/>
  <c r="X2015" i="4"/>
  <c r="I2025" i="3" s="1"/>
  <c r="X2019" i="4"/>
  <c r="I2029" i="3" s="1"/>
  <c r="X2023" i="4"/>
  <c r="I2033" i="3" s="1"/>
  <c r="X2027" i="4"/>
  <c r="I2037" i="3" s="1"/>
  <c r="X2031" i="4"/>
  <c r="I2041" i="3" s="1"/>
  <c r="X2035" i="4"/>
  <c r="I2045" i="3" s="1"/>
  <c r="X2039" i="4"/>
  <c r="I2049" i="3" s="1"/>
  <c r="X2043" i="4"/>
  <c r="I2053" i="3" s="1"/>
  <c r="X2047" i="4"/>
  <c r="I2057" i="3" s="1"/>
  <c r="X2051" i="4"/>
  <c r="I2061" i="3" s="1"/>
  <c r="X2055" i="4"/>
  <c r="I2065" i="3" s="1"/>
  <c r="X2059" i="4"/>
  <c r="I2069" i="3" s="1"/>
  <c r="X2071" i="4"/>
  <c r="I2081" i="3" s="1"/>
  <c r="W2099" i="4"/>
  <c r="H2109" i="3" s="1"/>
  <c r="W2103" i="4"/>
  <c r="H2113" i="3" s="1"/>
  <c r="X2068" i="4"/>
  <c r="I2078" i="3" s="1"/>
  <c r="V2070" i="4"/>
  <c r="G2080" i="3" s="1"/>
  <c r="Y2071" i="4"/>
  <c r="J2081" i="3" s="1"/>
  <c r="W2073" i="4"/>
  <c r="H2083" i="3" s="1"/>
  <c r="W2075" i="4"/>
  <c r="H2085" i="3" s="1"/>
  <c r="W2077" i="4"/>
  <c r="H2087" i="3" s="1"/>
  <c r="W2079" i="4"/>
  <c r="H2089" i="3" s="1"/>
  <c r="W2081" i="4"/>
  <c r="H2091" i="3" s="1"/>
  <c r="W2083" i="4"/>
  <c r="H2093" i="3" s="1"/>
  <c r="W2085" i="4"/>
  <c r="H2095" i="3" s="1"/>
  <c r="Y2087" i="4"/>
  <c r="J2097" i="3" s="1"/>
  <c r="V2088" i="4"/>
  <c r="G2098" i="3" s="1"/>
  <c r="X2088" i="4"/>
  <c r="I2098" i="3" s="1"/>
  <c r="V2092" i="4"/>
  <c r="G2102" i="3" s="1"/>
  <c r="X2092" i="4"/>
  <c r="I2102" i="3" s="1"/>
  <c r="V2096" i="4"/>
  <c r="G2106" i="3" s="1"/>
  <c r="X2096" i="4"/>
  <c r="I2106" i="3" s="1"/>
  <c r="X1926" i="4"/>
  <c r="I1936" i="3" s="1"/>
  <c r="X1930" i="4"/>
  <c r="I1940" i="3" s="1"/>
  <c r="X1938" i="4"/>
  <c r="I1948" i="3" s="1"/>
  <c r="X1990" i="4"/>
  <c r="I2000" i="3" s="1"/>
  <c r="X1994" i="4"/>
  <c r="I2004" i="3" s="1"/>
  <c r="X1998" i="4"/>
  <c r="I2008" i="3" s="1"/>
  <c r="X2002" i="4"/>
  <c r="I2012" i="3" s="1"/>
  <c r="X2006" i="4"/>
  <c r="I2016" i="3" s="1"/>
  <c r="X2010" i="4"/>
  <c r="I2020" i="3" s="1"/>
  <c r="X2014" i="4"/>
  <c r="I2024" i="3" s="1"/>
  <c r="X2018" i="4"/>
  <c r="I2028" i="3" s="1"/>
  <c r="X2022" i="4"/>
  <c r="I2032" i="3" s="1"/>
  <c r="X2026" i="4"/>
  <c r="I2036" i="3" s="1"/>
  <c r="X2030" i="4"/>
  <c r="I2040" i="3" s="1"/>
  <c r="X2034" i="4"/>
  <c r="I2044" i="3" s="1"/>
  <c r="X2038" i="4"/>
  <c r="I2048" i="3" s="1"/>
  <c r="X2042" i="4"/>
  <c r="I2052" i="3" s="1"/>
  <c r="X2046" i="4"/>
  <c r="I2056" i="3" s="1"/>
  <c r="X2050" i="4"/>
  <c r="I2060" i="3" s="1"/>
  <c r="X2054" i="4"/>
  <c r="I2064" i="3" s="1"/>
  <c r="X2058" i="4"/>
  <c r="I2068" i="3" s="1"/>
  <c r="X2062" i="4"/>
  <c r="I2072" i="3" s="1"/>
  <c r="X2065" i="4"/>
  <c r="I2075" i="3" s="1"/>
  <c r="W2088" i="4"/>
  <c r="H2098" i="3" s="1"/>
  <c r="W2092" i="4"/>
  <c r="H2102" i="3" s="1"/>
  <c r="Y2095" i="4"/>
  <c r="J2105" i="3" s="1"/>
  <c r="W2096" i="4"/>
  <c r="H2106" i="3" s="1"/>
  <c r="Y2099" i="4"/>
  <c r="J2109" i="3" s="1"/>
  <c r="Y2103" i="4"/>
  <c r="J2113" i="3" s="1"/>
  <c r="Y1829" i="4"/>
  <c r="J1839" i="3" s="1"/>
  <c r="Y1837" i="4"/>
  <c r="J1847" i="3" s="1"/>
  <c r="Y1845" i="4"/>
  <c r="J1855" i="3" s="1"/>
  <c r="Y1853" i="4"/>
  <c r="J1863" i="3" s="1"/>
  <c r="Y1861" i="4"/>
  <c r="J1871" i="3" s="1"/>
  <c r="Y1869" i="4"/>
  <c r="J1879" i="3" s="1"/>
  <c r="Y1877" i="4"/>
  <c r="J1887" i="3" s="1"/>
  <c r="Y1885" i="4"/>
  <c r="J1895" i="3" s="1"/>
  <c r="Y1893" i="4"/>
  <c r="J1903" i="3" s="1"/>
  <c r="Y1898" i="4"/>
  <c r="J1908" i="3" s="1"/>
  <c r="Y1902" i="4"/>
  <c r="J1912" i="3" s="1"/>
  <c r="Y1906" i="4"/>
  <c r="J1916" i="3" s="1"/>
  <c r="Y1910" i="4"/>
  <c r="J1920" i="3" s="1"/>
  <c r="Y1914" i="4"/>
  <c r="J1924" i="3" s="1"/>
  <c r="Y1918" i="4"/>
  <c r="J1928" i="3" s="1"/>
  <c r="Y1922" i="4"/>
  <c r="J1932" i="3" s="1"/>
  <c r="Y1926" i="4"/>
  <c r="J1936" i="3" s="1"/>
  <c r="Y1930" i="4"/>
  <c r="J1940" i="3" s="1"/>
  <c r="Y1934" i="4"/>
  <c r="J1944" i="3" s="1"/>
  <c r="Y1938" i="4"/>
  <c r="J1948" i="3" s="1"/>
  <c r="Y1942" i="4"/>
  <c r="J1952" i="3" s="1"/>
  <c r="Y1946" i="4"/>
  <c r="J1956" i="3" s="1"/>
  <c r="Y1950" i="4"/>
  <c r="J1960" i="3" s="1"/>
  <c r="Y1954" i="4"/>
  <c r="J1964" i="3" s="1"/>
  <c r="Y1958" i="4"/>
  <c r="J1968" i="3" s="1"/>
  <c r="Y1962" i="4"/>
  <c r="J1972" i="3" s="1"/>
  <c r="Y1966" i="4"/>
  <c r="J1976" i="3" s="1"/>
  <c r="Y1970" i="4"/>
  <c r="J1980" i="3" s="1"/>
  <c r="Y1974" i="4"/>
  <c r="J1984" i="3" s="1"/>
  <c r="Y1978" i="4"/>
  <c r="J1988" i="3" s="1"/>
  <c r="Y1982" i="4"/>
  <c r="J1992" i="3" s="1"/>
  <c r="Y1986" i="4"/>
  <c r="J1996" i="3" s="1"/>
  <c r="Y1990" i="4"/>
  <c r="J2000" i="3" s="1"/>
  <c r="Y1994" i="4"/>
  <c r="J2004" i="3" s="1"/>
  <c r="Y1998" i="4"/>
  <c r="J2008" i="3" s="1"/>
  <c r="Y2002" i="4"/>
  <c r="J2012" i="3" s="1"/>
  <c r="Y2006" i="4"/>
  <c r="J2016" i="3" s="1"/>
  <c r="Y2010" i="4"/>
  <c r="J2020" i="3" s="1"/>
  <c r="Y2014" i="4"/>
  <c r="J2024" i="3" s="1"/>
  <c r="Y2018" i="4"/>
  <c r="J2028" i="3" s="1"/>
  <c r="Y2022" i="4"/>
  <c r="J2032" i="3" s="1"/>
  <c r="Y2026" i="4"/>
  <c r="J2036" i="3" s="1"/>
  <c r="Y2030" i="4"/>
  <c r="J2040" i="3" s="1"/>
  <c r="Y2034" i="4"/>
  <c r="J2044" i="3" s="1"/>
  <c r="Y2038" i="4"/>
  <c r="J2048" i="3" s="1"/>
  <c r="Y2042" i="4"/>
  <c r="J2052" i="3" s="1"/>
  <c r="Y2046" i="4"/>
  <c r="J2056" i="3" s="1"/>
  <c r="Y2050" i="4"/>
  <c r="J2060" i="3" s="1"/>
  <c r="Y2054" i="4"/>
  <c r="J2064" i="3" s="1"/>
  <c r="Y2058" i="4"/>
  <c r="J2068" i="3" s="1"/>
  <c r="Y2062" i="4"/>
  <c r="J2072" i="3" s="1"/>
  <c r="V2064" i="4"/>
  <c r="G2074" i="3" s="1"/>
  <c r="Y2065" i="4"/>
  <c r="J2075" i="3" s="1"/>
  <c r="X2070" i="4"/>
  <c r="I2080" i="3" s="1"/>
  <c r="Y2073" i="4"/>
  <c r="J2083" i="3" s="1"/>
  <c r="Y2075" i="4"/>
  <c r="J2085" i="3" s="1"/>
  <c r="Y2077" i="4"/>
  <c r="J2087" i="3" s="1"/>
  <c r="Y2079" i="4"/>
  <c r="J2089" i="3" s="1"/>
  <c r="Y2081" i="4"/>
  <c r="J2091" i="3" s="1"/>
  <c r="Y2083" i="4"/>
  <c r="J2093" i="3" s="1"/>
  <c r="Y2085" i="4"/>
  <c r="J2095" i="3" s="1"/>
  <c r="Y1828" i="4"/>
  <c r="J1838" i="3" s="1"/>
  <c r="Y1836" i="4"/>
  <c r="J1846" i="3" s="1"/>
  <c r="Y1844" i="4"/>
  <c r="J1854" i="3" s="1"/>
  <c r="Y1852" i="4"/>
  <c r="J1862" i="3" s="1"/>
  <c r="Y1860" i="4"/>
  <c r="J1870" i="3" s="1"/>
  <c r="Y1868" i="4"/>
  <c r="J1878" i="3" s="1"/>
  <c r="Y1876" i="4"/>
  <c r="J1886" i="3" s="1"/>
  <c r="Y1884" i="4"/>
  <c r="J1894" i="3" s="1"/>
  <c r="Y1892" i="4"/>
  <c r="J1902" i="3" s="1"/>
  <c r="X1897" i="4"/>
  <c r="I1907" i="3" s="1"/>
  <c r="X1901" i="4"/>
  <c r="I1911" i="3" s="1"/>
  <c r="X1905" i="4"/>
  <c r="I1915" i="3" s="1"/>
  <c r="X1909" i="4"/>
  <c r="I1919" i="3" s="1"/>
  <c r="X1913" i="4"/>
  <c r="I1923" i="3" s="1"/>
  <c r="X1917" i="4"/>
  <c r="I1927" i="3" s="1"/>
  <c r="X1921" i="4"/>
  <c r="I1931" i="3" s="1"/>
  <c r="X1925" i="4"/>
  <c r="I1935" i="3" s="1"/>
  <c r="X1929" i="4"/>
  <c r="I1939" i="3" s="1"/>
  <c r="X1933" i="4"/>
  <c r="I1943" i="3" s="1"/>
  <c r="X1937" i="4"/>
  <c r="I1947" i="3" s="1"/>
  <c r="X1941" i="4"/>
  <c r="I1951" i="3" s="1"/>
  <c r="X1945" i="4"/>
  <c r="I1955" i="3" s="1"/>
  <c r="X1949" i="4"/>
  <c r="I1959" i="3" s="1"/>
  <c r="X1953" i="4"/>
  <c r="I1963" i="3" s="1"/>
  <c r="X1957" i="4"/>
  <c r="I1967" i="3" s="1"/>
  <c r="X1961" i="4"/>
  <c r="I1971" i="3" s="1"/>
  <c r="X1965" i="4"/>
  <c r="I1975" i="3" s="1"/>
  <c r="X1969" i="4"/>
  <c r="I1979" i="3" s="1"/>
  <c r="X1973" i="4"/>
  <c r="I1983" i="3" s="1"/>
  <c r="X1977" i="4"/>
  <c r="I1987" i="3" s="1"/>
  <c r="X1981" i="4"/>
  <c r="I1991" i="3" s="1"/>
  <c r="X1985" i="4"/>
  <c r="I1995" i="3" s="1"/>
  <c r="X1989" i="4"/>
  <c r="I1999" i="3" s="1"/>
  <c r="X1993" i="4"/>
  <c r="I2003" i="3" s="1"/>
  <c r="X1997" i="4"/>
  <c r="I2007" i="3" s="1"/>
  <c r="X2001" i="4"/>
  <c r="I2011" i="3" s="1"/>
  <c r="X2005" i="4"/>
  <c r="I2015" i="3" s="1"/>
  <c r="X2009" i="4"/>
  <c r="I2019" i="3" s="1"/>
  <c r="X2013" i="4"/>
  <c r="I2023" i="3" s="1"/>
  <c r="X2017" i="4"/>
  <c r="I2027" i="3" s="1"/>
  <c r="X2021" i="4"/>
  <c r="I2031" i="3" s="1"/>
  <c r="X2025" i="4"/>
  <c r="I2035" i="3" s="1"/>
  <c r="X2029" i="4"/>
  <c r="I2039" i="3" s="1"/>
  <c r="X2037" i="4"/>
  <c r="I2047" i="3" s="1"/>
  <c r="Y2088" i="4"/>
  <c r="J2098" i="3" s="1"/>
  <c r="Y2092" i="4"/>
  <c r="J2102" i="3" s="1"/>
  <c r="W2093" i="4"/>
  <c r="H2103" i="3" s="1"/>
  <c r="Y2096" i="4"/>
  <c r="J2106" i="3" s="1"/>
  <c r="W2097" i="4"/>
  <c r="H2107" i="3" s="1"/>
  <c r="W2101" i="4"/>
  <c r="H2111" i="3" s="1"/>
  <c r="Y2104" i="4"/>
  <c r="J2114" i="3" s="1"/>
  <c r="Y1835" i="4"/>
  <c r="J1845" i="3" s="1"/>
  <c r="Y1843" i="4"/>
  <c r="J1853" i="3" s="1"/>
  <c r="Y1851" i="4"/>
  <c r="J1861" i="3" s="1"/>
  <c r="Y1859" i="4"/>
  <c r="J1869" i="3" s="1"/>
  <c r="Y1867" i="4"/>
  <c r="J1877" i="3" s="1"/>
  <c r="Y1875" i="4"/>
  <c r="J1885" i="3" s="1"/>
  <c r="Y1883" i="4"/>
  <c r="J1893" i="3" s="1"/>
  <c r="Y1891" i="4"/>
  <c r="J1901" i="3" s="1"/>
  <c r="Y1897" i="4"/>
  <c r="J1907" i="3" s="1"/>
  <c r="Y1901" i="4"/>
  <c r="J1911" i="3" s="1"/>
  <c r="Y1905" i="4"/>
  <c r="J1915" i="3" s="1"/>
  <c r="Y1909" i="4"/>
  <c r="J1919" i="3" s="1"/>
  <c r="Y1913" i="4"/>
  <c r="J1923" i="3" s="1"/>
  <c r="Y1917" i="4"/>
  <c r="J1927" i="3" s="1"/>
  <c r="Y1921" i="4"/>
  <c r="J1931" i="3" s="1"/>
  <c r="Y1925" i="4"/>
  <c r="J1935" i="3" s="1"/>
  <c r="Y1929" i="4"/>
  <c r="J1939" i="3" s="1"/>
  <c r="Y1933" i="4"/>
  <c r="J1943" i="3" s="1"/>
  <c r="Y1937" i="4"/>
  <c r="J1947" i="3" s="1"/>
  <c r="Y1941" i="4"/>
  <c r="J1951" i="3" s="1"/>
  <c r="Y1945" i="4"/>
  <c r="J1955" i="3" s="1"/>
  <c r="Y1949" i="4"/>
  <c r="J1959" i="3" s="1"/>
  <c r="Y1953" i="4"/>
  <c r="J1963" i="3" s="1"/>
  <c r="Y1957" i="4"/>
  <c r="J1967" i="3" s="1"/>
  <c r="Y1961" i="4"/>
  <c r="J1971" i="3" s="1"/>
  <c r="Y1965" i="4"/>
  <c r="J1975" i="3" s="1"/>
  <c r="Y1969" i="4"/>
  <c r="J1979" i="3" s="1"/>
  <c r="Y1973" i="4"/>
  <c r="J1983" i="3" s="1"/>
  <c r="Y1977" i="4"/>
  <c r="J1987" i="3" s="1"/>
  <c r="Y1981" i="4"/>
  <c r="J1991" i="3" s="1"/>
  <c r="Y1985" i="4"/>
  <c r="J1995" i="3" s="1"/>
  <c r="Y1989" i="4"/>
  <c r="J1999" i="3" s="1"/>
  <c r="Y1993" i="4"/>
  <c r="J2003" i="3" s="1"/>
  <c r="Y1997" i="4"/>
  <c r="J2007" i="3" s="1"/>
  <c r="Y2001" i="4"/>
  <c r="J2011" i="3" s="1"/>
  <c r="Y2005" i="4"/>
  <c r="J2015" i="3" s="1"/>
  <c r="Y2009" i="4"/>
  <c r="J2019" i="3" s="1"/>
  <c r="Y2013" i="4"/>
  <c r="J2023" i="3" s="1"/>
  <c r="Y2017" i="4"/>
  <c r="J2027" i="3" s="1"/>
  <c r="Y2021" i="4"/>
  <c r="J2031" i="3" s="1"/>
  <c r="Y2025" i="4"/>
  <c r="J2035" i="3" s="1"/>
  <c r="Y2029" i="4"/>
  <c r="J2039" i="3" s="1"/>
  <c r="Y2033" i="4"/>
  <c r="J2043" i="3" s="1"/>
  <c r="Y2037" i="4"/>
  <c r="J2047" i="3" s="1"/>
  <c r="Y2041" i="4"/>
  <c r="J2051" i="3" s="1"/>
  <c r="Y2045" i="4"/>
  <c r="J2055" i="3" s="1"/>
  <c r="Y2049" i="4"/>
  <c r="J2059" i="3" s="1"/>
  <c r="Y2053" i="4"/>
  <c r="J2063" i="3" s="1"/>
  <c r="Y2057" i="4"/>
  <c r="J2067" i="3" s="1"/>
  <c r="Y2061" i="4"/>
  <c r="J2071" i="3" s="1"/>
  <c r="X2064" i="4"/>
  <c r="I2074" i="3" s="1"/>
  <c r="Y2067" i="4"/>
  <c r="J2077" i="3" s="1"/>
  <c r="X2072" i="4"/>
  <c r="I2082" i="3" s="1"/>
  <c r="V2090" i="4"/>
  <c r="G2100" i="3" s="1"/>
  <c r="V2098" i="4"/>
  <c r="G2108" i="3" s="1"/>
  <c r="X2098" i="4"/>
  <c r="I2108" i="3" s="1"/>
  <c r="Y1834" i="4"/>
  <c r="J1844" i="3" s="1"/>
  <c r="Y1842" i="4"/>
  <c r="J1852" i="3" s="1"/>
  <c r="Y1850" i="4"/>
  <c r="J1860" i="3" s="1"/>
  <c r="Y1858" i="4"/>
  <c r="J1868" i="3" s="1"/>
  <c r="Y1866" i="4"/>
  <c r="J1876" i="3" s="1"/>
  <c r="Y1874" i="4"/>
  <c r="J1884" i="3" s="1"/>
  <c r="Y1882" i="4"/>
  <c r="J1892" i="3" s="1"/>
  <c r="Y1890" i="4"/>
  <c r="J1900" i="3" s="1"/>
  <c r="X1972" i="4"/>
  <c r="I1982" i="3" s="1"/>
  <c r="X1976" i="4"/>
  <c r="I1986" i="3" s="1"/>
  <c r="X1980" i="4"/>
  <c r="I1990" i="3" s="1"/>
  <c r="X2069" i="4"/>
  <c r="I2079" i="3" s="1"/>
  <c r="X2074" i="4"/>
  <c r="I2084" i="3" s="1"/>
  <c r="Y2086" i="4"/>
  <c r="J2096" i="3" s="1"/>
  <c r="V2087" i="4"/>
  <c r="G2097" i="3" s="1"/>
  <c r="X2087" i="4"/>
  <c r="I2097" i="3" s="1"/>
  <c r="Y1833" i="4"/>
  <c r="J1843" i="3" s="1"/>
  <c r="Y1841" i="4"/>
  <c r="J1851" i="3" s="1"/>
  <c r="Y1849" i="4"/>
  <c r="J1859" i="3" s="1"/>
  <c r="Y1857" i="4"/>
  <c r="J1867" i="3" s="1"/>
  <c r="Y1865" i="4"/>
  <c r="J1875" i="3" s="1"/>
  <c r="Y1873" i="4"/>
  <c r="J1883" i="3" s="1"/>
  <c r="Y1881" i="4"/>
  <c r="J1891" i="3" s="1"/>
  <c r="Y1889" i="4"/>
  <c r="J1899" i="3" s="1"/>
  <c r="Y1896" i="4"/>
  <c r="J1906" i="3" s="1"/>
  <c r="Y1900" i="4"/>
  <c r="J1910" i="3" s="1"/>
  <c r="Y1904" i="4"/>
  <c r="J1914" i="3" s="1"/>
  <c r="Y1908" i="4"/>
  <c r="J1918" i="3" s="1"/>
  <c r="Y1912" i="4"/>
  <c r="J1922" i="3" s="1"/>
  <c r="Y1916" i="4"/>
  <c r="J1926" i="3" s="1"/>
  <c r="Y1920" i="4"/>
  <c r="J1930" i="3" s="1"/>
  <c r="Y1924" i="4"/>
  <c r="J1934" i="3" s="1"/>
  <c r="Y1928" i="4"/>
  <c r="J1938" i="3" s="1"/>
  <c r="Y1932" i="4"/>
  <c r="J1942" i="3" s="1"/>
  <c r="Y1936" i="4"/>
  <c r="J1946" i="3" s="1"/>
  <c r="Y1940" i="4"/>
  <c r="J1950" i="3" s="1"/>
  <c r="Y1944" i="4"/>
  <c r="J1954" i="3" s="1"/>
  <c r="Y1948" i="4"/>
  <c r="J1958" i="3" s="1"/>
  <c r="Y1952" i="4"/>
  <c r="J1962" i="3" s="1"/>
  <c r="Y1956" i="4"/>
  <c r="J1966" i="3" s="1"/>
  <c r="Y1960" i="4"/>
  <c r="J1970" i="3" s="1"/>
  <c r="Y1964" i="4"/>
  <c r="J1974" i="3" s="1"/>
  <c r="Y1968" i="4"/>
  <c r="J1978" i="3" s="1"/>
  <c r="Y1972" i="4"/>
  <c r="J1982" i="3" s="1"/>
  <c r="Y1976" i="4"/>
  <c r="J1986" i="3" s="1"/>
  <c r="Y1980" i="4"/>
  <c r="J1990" i="3" s="1"/>
  <c r="Y1984" i="4"/>
  <c r="J1994" i="3" s="1"/>
  <c r="Y1988" i="4"/>
  <c r="J1998" i="3" s="1"/>
  <c r="V2099" i="4"/>
  <c r="G2109" i="3" s="1"/>
  <c r="X2099" i="4"/>
  <c r="I2109" i="3" s="1"/>
  <c r="V2142" i="4"/>
  <c r="G2152" i="3" s="1"/>
  <c r="V2146" i="4"/>
  <c r="G2156" i="3" s="1"/>
  <c r="V2150" i="4"/>
  <c r="G2160" i="3" s="1"/>
  <c r="V2154" i="4"/>
  <c r="G2164" i="3" s="1"/>
  <c r="V2158" i="4"/>
  <c r="G2168" i="3" s="1"/>
  <c r="W2142" i="4"/>
  <c r="H2152" i="3" s="1"/>
  <c r="W2146" i="4"/>
  <c r="H2156" i="3" s="1"/>
  <c r="W2150" i="4"/>
  <c r="H2160" i="3" s="1"/>
  <c r="W2154" i="4"/>
  <c r="H2164" i="3" s="1"/>
  <c r="W2158" i="4"/>
  <c r="H2168" i="3" s="1"/>
  <c r="U2176" i="4"/>
  <c r="F2186" i="3" s="1"/>
  <c r="U2178" i="4"/>
  <c r="F2188" i="3" s="1"/>
  <c r="U2180" i="4"/>
  <c r="F2190" i="3" s="1"/>
  <c r="U2182" i="4"/>
  <c r="F2192" i="3" s="1"/>
  <c r="U2184" i="4"/>
  <c r="F2194" i="3" s="1"/>
  <c r="U2186" i="4"/>
  <c r="F2196" i="3" s="1"/>
  <c r="U2188" i="4"/>
  <c r="F2198" i="3" s="1"/>
  <c r="U2190" i="4"/>
  <c r="F2200" i="3" s="1"/>
  <c r="U2192" i="4"/>
  <c r="F2202" i="3" s="1"/>
  <c r="U2194" i="4"/>
  <c r="F2204" i="3" s="1"/>
  <c r="U2196" i="4"/>
  <c r="F2206" i="3" s="1"/>
  <c r="U2198" i="4"/>
  <c r="F2208" i="3" s="1"/>
  <c r="U2200" i="4"/>
  <c r="F2210" i="3" s="1"/>
  <c r="U2202" i="4"/>
  <c r="F2212" i="3" s="1"/>
  <c r="U2204" i="4"/>
  <c r="F2214" i="3" s="1"/>
  <c r="U2206" i="4"/>
  <c r="F2216" i="3" s="1"/>
  <c r="U2208" i="4"/>
  <c r="F2218" i="3" s="1"/>
  <c r="U2210" i="4"/>
  <c r="F2220" i="3" s="1"/>
  <c r="U2212" i="4"/>
  <c r="F2222" i="3" s="1"/>
  <c r="U2214" i="4"/>
  <c r="F2224" i="3" s="1"/>
  <c r="U2216" i="4"/>
  <c r="F2226" i="3" s="1"/>
  <c r="U2218" i="4"/>
  <c r="F2228" i="3" s="1"/>
  <c r="U2220" i="4"/>
  <c r="F2230" i="3" s="1"/>
  <c r="U2222" i="4"/>
  <c r="F2232" i="3" s="1"/>
  <c r="U2224" i="4"/>
  <c r="F2234" i="3" s="1"/>
  <c r="U2226" i="4"/>
  <c r="F2236" i="3" s="1"/>
  <c r="U2228" i="4"/>
  <c r="F2238" i="3" s="1"/>
  <c r="U2230" i="4"/>
  <c r="F2240" i="3" s="1"/>
  <c r="U2232" i="4"/>
  <c r="F2242" i="3" s="1"/>
  <c r="U2234" i="4"/>
  <c r="F2244" i="3" s="1"/>
  <c r="U2236" i="4"/>
  <c r="F2246" i="3" s="1"/>
  <c r="U2238" i="4"/>
  <c r="F2248" i="3" s="1"/>
  <c r="U2240" i="4"/>
  <c r="F2250" i="3" s="1"/>
  <c r="U2242" i="4"/>
  <c r="F2252" i="3" s="1"/>
  <c r="W2242" i="4"/>
  <c r="H2252" i="3" s="1"/>
  <c r="U2244" i="4"/>
  <c r="F2254" i="3" s="1"/>
  <c r="W2244" i="4"/>
  <c r="H2254" i="3" s="1"/>
  <c r="U2246" i="4"/>
  <c r="F2256" i="3" s="1"/>
  <c r="W2246" i="4"/>
  <c r="H2256" i="3" s="1"/>
  <c r="U2248" i="4"/>
  <c r="F2258" i="3" s="1"/>
  <c r="W2248" i="4"/>
  <c r="H2258" i="3" s="1"/>
  <c r="U2250" i="4"/>
  <c r="F2260" i="3" s="1"/>
  <c r="W2250" i="4"/>
  <c r="H2260" i="3" s="1"/>
  <c r="U2255" i="4"/>
  <c r="F2265" i="3" s="1"/>
  <c r="W2255" i="4"/>
  <c r="H2265" i="3" s="1"/>
  <c r="V2157" i="4"/>
  <c r="G2167" i="3" s="1"/>
  <c r="V2160" i="4"/>
  <c r="G2170" i="3" s="1"/>
  <c r="V2162" i="4"/>
  <c r="G2172" i="3" s="1"/>
  <c r="V2164" i="4"/>
  <c r="G2174" i="3" s="1"/>
  <c r="V2166" i="4"/>
  <c r="G2176" i="3" s="1"/>
  <c r="V2168" i="4"/>
  <c r="G2178" i="3" s="1"/>
  <c r="V2170" i="4"/>
  <c r="G2180" i="3" s="1"/>
  <c r="V2172" i="4"/>
  <c r="G2182" i="3" s="1"/>
  <c r="V2174" i="4"/>
  <c r="G2184" i="3" s="1"/>
  <c r="V2176" i="4"/>
  <c r="G2186" i="3" s="1"/>
  <c r="V2178" i="4"/>
  <c r="G2188" i="3" s="1"/>
  <c r="V2180" i="4"/>
  <c r="G2190" i="3" s="1"/>
  <c r="V2182" i="4"/>
  <c r="G2192" i="3" s="1"/>
  <c r="V2184" i="4"/>
  <c r="G2194" i="3" s="1"/>
  <c r="V2186" i="4"/>
  <c r="G2196" i="3" s="1"/>
  <c r="V2188" i="4"/>
  <c r="G2198" i="3" s="1"/>
  <c r="V2190" i="4"/>
  <c r="G2200" i="3" s="1"/>
  <c r="V2192" i="4"/>
  <c r="G2202" i="3" s="1"/>
  <c r="V2194" i="4"/>
  <c r="G2204" i="3" s="1"/>
  <c r="V2196" i="4"/>
  <c r="G2206" i="3" s="1"/>
  <c r="V2198" i="4"/>
  <c r="G2208" i="3" s="1"/>
  <c r="V2200" i="4"/>
  <c r="G2210" i="3" s="1"/>
  <c r="V2202" i="4"/>
  <c r="G2212" i="3" s="1"/>
  <c r="V2204" i="4"/>
  <c r="G2214" i="3" s="1"/>
  <c r="V2206" i="4"/>
  <c r="G2216" i="3" s="1"/>
  <c r="V2208" i="4"/>
  <c r="G2218" i="3" s="1"/>
  <c r="V2210" i="4"/>
  <c r="G2220" i="3" s="1"/>
  <c r="V2212" i="4"/>
  <c r="G2222" i="3" s="1"/>
  <c r="V2214" i="4"/>
  <c r="G2224" i="3" s="1"/>
  <c r="V2216" i="4"/>
  <c r="G2226" i="3" s="1"/>
  <c r="V2218" i="4"/>
  <c r="G2228" i="3" s="1"/>
  <c r="V2220" i="4"/>
  <c r="G2230" i="3" s="1"/>
  <c r="V2222" i="4"/>
  <c r="G2232" i="3" s="1"/>
  <c r="V2224" i="4"/>
  <c r="G2234" i="3" s="1"/>
  <c r="V2226" i="4"/>
  <c r="G2236" i="3" s="1"/>
  <c r="V2228" i="4"/>
  <c r="G2238" i="3" s="1"/>
  <c r="V2230" i="4"/>
  <c r="G2240" i="3" s="1"/>
  <c r="V2232" i="4"/>
  <c r="G2242" i="3" s="1"/>
  <c r="V2234" i="4"/>
  <c r="G2244" i="3" s="1"/>
  <c r="V2236" i="4"/>
  <c r="G2246" i="3" s="1"/>
  <c r="V2238" i="4"/>
  <c r="G2248" i="3" s="1"/>
  <c r="V2240" i="4"/>
  <c r="G2250" i="3" s="1"/>
  <c r="V2242" i="4"/>
  <c r="G2252" i="3" s="1"/>
  <c r="V2244" i="4"/>
  <c r="G2254" i="3" s="1"/>
  <c r="V2246" i="4"/>
  <c r="G2256" i="3" s="1"/>
  <c r="V2248" i="4"/>
  <c r="G2258" i="3" s="1"/>
  <c r="U2258" i="4"/>
  <c r="F2268" i="3" s="1"/>
  <c r="W2258" i="4"/>
  <c r="H2268" i="3" s="1"/>
  <c r="V2140" i="4"/>
  <c r="G2150" i="3" s="1"/>
  <c r="W2141" i="4"/>
  <c r="H2151" i="3" s="1"/>
  <c r="W2145" i="4"/>
  <c r="H2155" i="3" s="1"/>
  <c r="W2153" i="4"/>
  <c r="H2163" i="3" s="1"/>
  <c r="U2193" i="4"/>
  <c r="F2203" i="3" s="1"/>
  <c r="U2195" i="4"/>
  <c r="F2205" i="3" s="1"/>
  <c r="U2197" i="4"/>
  <c r="F2207" i="3" s="1"/>
  <c r="U2199" i="4"/>
  <c r="F2209" i="3" s="1"/>
  <c r="U2201" i="4"/>
  <c r="F2211" i="3" s="1"/>
  <c r="U2203" i="4"/>
  <c r="F2213" i="3" s="1"/>
  <c r="U2205" i="4"/>
  <c r="F2215" i="3" s="1"/>
  <c r="U2207" i="4"/>
  <c r="F2217" i="3" s="1"/>
  <c r="U2209" i="4"/>
  <c r="F2219" i="3" s="1"/>
  <c r="U2211" i="4"/>
  <c r="F2221" i="3" s="1"/>
  <c r="U2213" i="4"/>
  <c r="F2223" i="3" s="1"/>
  <c r="U2215" i="4"/>
  <c r="F2225" i="3" s="1"/>
  <c r="U2217" i="4"/>
  <c r="F2227" i="3" s="1"/>
  <c r="U2219" i="4"/>
  <c r="F2229" i="3" s="1"/>
  <c r="U2221" i="4"/>
  <c r="F2231" i="3" s="1"/>
  <c r="U2223" i="4"/>
  <c r="F2233" i="3" s="1"/>
  <c r="U2225" i="4"/>
  <c r="F2235" i="3" s="1"/>
  <c r="U2227" i="4"/>
  <c r="F2237" i="3" s="1"/>
  <c r="U2229" i="4"/>
  <c r="F2239" i="3" s="1"/>
  <c r="U2231" i="4"/>
  <c r="F2241" i="3" s="1"/>
  <c r="U2233" i="4"/>
  <c r="F2243" i="3" s="1"/>
  <c r="U2235" i="4"/>
  <c r="F2245" i="3" s="1"/>
  <c r="U2237" i="4"/>
  <c r="F2247" i="3" s="1"/>
  <c r="U2239" i="4"/>
  <c r="F2249" i="3" s="1"/>
  <c r="U2241" i="4"/>
  <c r="F2251" i="3" s="1"/>
  <c r="U2243" i="4"/>
  <c r="F2253" i="3" s="1"/>
  <c r="W2243" i="4"/>
  <c r="H2253" i="3" s="1"/>
  <c r="U2245" i="4"/>
  <c r="F2255" i="3" s="1"/>
  <c r="W2245" i="4"/>
  <c r="H2255" i="3" s="1"/>
  <c r="U2247" i="4"/>
  <c r="F2257" i="3" s="1"/>
  <c r="W2247" i="4"/>
  <c r="H2257" i="3" s="1"/>
  <c r="U2249" i="4"/>
  <c r="F2259" i="3" s="1"/>
  <c r="W2249" i="4"/>
  <c r="H2259" i="3" s="1"/>
  <c r="U2251" i="4"/>
  <c r="F2261" i="3" s="1"/>
  <c r="W2251" i="4"/>
  <c r="H2261" i="3" s="1"/>
  <c r="U2259" i="4"/>
  <c r="F2269" i="3" s="1"/>
  <c r="W2259" i="4"/>
  <c r="H2269" i="3" s="1"/>
  <c r="V2137" i="4"/>
  <c r="G2147" i="3" s="1"/>
  <c r="V2143" i="4"/>
  <c r="G2153" i="3" s="1"/>
  <c r="V2147" i="4"/>
  <c r="G2157" i="3" s="1"/>
  <c r="V2151" i="4"/>
  <c r="G2161" i="3" s="1"/>
  <c r="V2155" i="4"/>
  <c r="G2165" i="3" s="1"/>
  <c r="T2158" i="4"/>
  <c r="E2168" i="3" s="1"/>
  <c r="W2159" i="4"/>
  <c r="H2169" i="3" s="1"/>
  <c r="V2161" i="4"/>
  <c r="G2171" i="3" s="1"/>
  <c r="V2163" i="4"/>
  <c r="G2173" i="3" s="1"/>
  <c r="V2165" i="4"/>
  <c r="G2175" i="3" s="1"/>
  <c r="V2167" i="4"/>
  <c r="G2177" i="3" s="1"/>
  <c r="V2169" i="4"/>
  <c r="G2179" i="3" s="1"/>
  <c r="V2171" i="4"/>
  <c r="G2181" i="3" s="1"/>
  <c r="V2173" i="4"/>
  <c r="G2183" i="3" s="1"/>
  <c r="V2175" i="4"/>
  <c r="G2185" i="3" s="1"/>
  <c r="V2177" i="4"/>
  <c r="G2187" i="3" s="1"/>
  <c r="V2179" i="4"/>
  <c r="G2189" i="3" s="1"/>
  <c r="V2181" i="4"/>
  <c r="G2191" i="3" s="1"/>
  <c r="V2183" i="4"/>
  <c r="G2193" i="3" s="1"/>
  <c r="V2185" i="4"/>
  <c r="G2195" i="3" s="1"/>
  <c r="V2187" i="4"/>
  <c r="G2197" i="3" s="1"/>
  <c r="V2189" i="4"/>
  <c r="G2199" i="3" s="1"/>
  <c r="V2191" i="4"/>
  <c r="G2201" i="3" s="1"/>
  <c r="V2193" i="4"/>
  <c r="G2203" i="3" s="1"/>
  <c r="V2195" i="4"/>
  <c r="G2205" i="3" s="1"/>
  <c r="V2197" i="4"/>
  <c r="G2207" i="3" s="1"/>
  <c r="V2199" i="4"/>
  <c r="G2209" i="3" s="1"/>
  <c r="V2201" i="4"/>
  <c r="G2211" i="3" s="1"/>
  <c r="V2203" i="4"/>
  <c r="G2213" i="3" s="1"/>
  <c r="V2205" i="4"/>
  <c r="G2215" i="3" s="1"/>
  <c r="V2207" i="4"/>
  <c r="G2217" i="3" s="1"/>
  <c r="V2209" i="4"/>
  <c r="G2219" i="3" s="1"/>
  <c r="V2211" i="4"/>
  <c r="G2221" i="3" s="1"/>
  <c r="V2213" i="4"/>
  <c r="G2223" i="3" s="1"/>
  <c r="V2215" i="4"/>
  <c r="G2225" i="3" s="1"/>
  <c r="V2217" i="4"/>
  <c r="G2227" i="3" s="1"/>
  <c r="V2219" i="4"/>
  <c r="G2229" i="3" s="1"/>
  <c r="V2221" i="4"/>
  <c r="G2231" i="3" s="1"/>
  <c r="V2223" i="4"/>
  <c r="G2233" i="3" s="1"/>
  <c r="V2225" i="4"/>
  <c r="G2235" i="3" s="1"/>
  <c r="V2227" i="4"/>
  <c r="G2237" i="3" s="1"/>
  <c r="V2229" i="4"/>
  <c r="G2239" i="3" s="1"/>
  <c r="V2231" i="4"/>
  <c r="G2241" i="3" s="1"/>
  <c r="V2233" i="4"/>
  <c r="G2243" i="3" s="1"/>
  <c r="V2235" i="4"/>
  <c r="G2245" i="3" s="1"/>
  <c r="V2237" i="4"/>
  <c r="G2247" i="3" s="1"/>
  <c r="V2239" i="4"/>
  <c r="G2249" i="3" s="1"/>
  <c r="V2241" i="4"/>
  <c r="G2251" i="3" s="1"/>
  <c r="V2243" i="4"/>
  <c r="G2253" i="3" s="1"/>
  <c r="V2245" i="4"/>
  <c r="G2255" i="3" s="1"/>
  <c r="V2247" i="4"/>
  <c r="G2257" i="3" s="1"/>
  <c r="U2254" i="4"/>
  <c r="F2264" i="3" s="1"/>
  <c r="W2254" i="4"/>
  <c r="H2264" i="3" s="1"/>
  <c r="W2143" i="4"/>
  <c r="H2153" i="3" s="1"/>
  <c r="W2147" i="4"/>
  <c r="H2157" i="3" s="1"/>
  <c r="W2151" i="4"/>
  <c r="H2161" i="3" s="1"/>
  <c r="W2155" i="4"/>
  <c r="H2165" i="3" s="1"/>
  <c r="W2161" i="4"/>
  <c r="H2171" i="3" s="1"/>
  <c r="W2163" i="4"/>
  <c r="H2173" i="3" s="1"/>
  <c r="W2165" i="4"/>
  <c r="H2175" i="3" s="1"/>
  <c r="W2167" i="4"/>
  <c r="H2177" i="3" s="1"/>
  <c r="W2169" i="4"/>
  <c r="H2179" i="3" s="1"/>
  <c r="W2171" i="4"/>
  <c r="H2181" i="3" s="1"/>
  <c r="W2173" i="4"/>
  <c r="H2183" i="3" s="1"/>
  <c r="W2175" i="4"/>
  <c r="H2185" i="3" s="1"/>
  <c r="W2177" i="4"/>
  <c r="H2187" i="3" s="1"/>
  <c r="W2179" i="4"/>
  <c r="H2189" i="3" s="1"/>
  <c r="W2181" i="4"/>
  <c r="H2191" i="3" s="1"/>
  <c r="W2183" i="4"/>
  <c r="H2193" i="3" s="1"/>
  <c r="W2185" i="4"/>
  <c r="H2195" i="3" s="1"/>
  <c r="W2187" i="4"/>
  <c r="H2197" i="3" s="1"/>
  <c r="W2189" i="4"/>
  <c r="H2199" i="3" s="1"/>
  <c r="W2191" i="4"/>
  <c r="H2201" i="3" s="1"/>
  <c r="W2193" i="4"/>
  <c r="H2203" i="3" s="1"/>
  <c r="W2195" i="4"/>
  <c r="H2205" i="3" s="1"/>
  <c r="W2197" i="4"/>
  <c r="H2207" i="3" s="1"/>
  <c r="W2199" i="4"/>
  <c r="H2209" i="3" s="1"/>
  <c r="W2201" i="4"/>
  <c r="H2211" i="3" s="1"/>
  <c r="W2203" i="4"/>
  <c r="H2213" i="3" s="1"/>
  <c r="W2205" i="4"/>
  <c r="H2215" i="3" s="1"/>
  <c r="W2207" i="4"/>
  <c r="H2217" i="3" s="1"/>
  <c r="W2209" i="4"/>
  <c r="H2219" i="3" s="1"/>
  <c r="W2211" i="4"/>
  <c r="H2221" i="3" s="1"/>
  <c r="W2213" i="4"/>
  <c r="H2223" i="3" s="1"/>
  <c r="W2215" i="4"/>
  <c r="H2225" i="3" s="1"/>
  <c r="W2217" i="4"/>
  <c r="H2227" i="3" s="1"/>
  <c r="W2219" i="4"/>
  <c r="H2229" i="3" s="1"/>
  <c r="W2221" i="4"/>
  <c r="H2231" i="3" s="1"/>
  <c r="W2223" i="4"/>
  <c r="H2233" i="3" s="1"/>
  <c r="W2225" i="4"/>
  <c r="H2235" i="3" s="1"/>
  <c r="W2227" i="4"/>
  <c r="H2237" i="3" s="1"/>
  <c r="W2229" i="4"/>
  <c r="H2239" i="3" s="1"/>
  <c r="W2231" i="4"/>
  <c r="H2241" i="3" s="1"/>
  <c r="W2233" i="4"/>
  <c r="H2243" i="3" s="1"/>
  <c r="W2235" i="4"/>
  <c r="H2245" i="3" s="1"/>
  <c r="W2237" i="4"/>
  <c r="H2247" i="3" s="1"/>
  <c r="W2239" i="4"/>
  <c r="H2249" i="3" s="1"/>
  <c r="W2241" i="4"/>
  <c r="H2251" i="3" s="1"/>
  <c r="T2408" i="4"/>
  <c r="E2418" i="3" s="1"/>
  <c r="U2409" i="4"/>
  <c r="F2419" i="3" s="1"/>
  <c r="U2413" i="4"/>
  <c r="F2423" i="3" s="1"/>
  <c r="U2417" i="4"/>
  <c r="F2427" i="3" s="1"/>
  <c r="U2421" i="4"/>
  <c r="F2431" i="3" s="1"/>
  <c r="U2425" i="4"/>
  <c r="F2435" i="3" s="1"/>
  <c r="U2429" i="4"/>
  <c r="F2439" i="3" s="1"/>
  <c r="U2433" i="4"/>
  <c r="F2443" i="3" s="1"/>
  <c r="U2437" i="4"/>
  <c r="F2447" i="3" s="1"/>
  <c r="U2441" i="4"/>
  <c r="F2451" i="3" s="1"/>
  <c r="U2445" i="4"/>
  <c r="F2455" i="3" s="1"/>
  <c r="U2449" i="4"/>
  <c r="F2459" i="3" s="1"/>
  <c r="U2453" i="4"/>
  <c r="F2463" i="3" s="1"/>
  <c r="U2457" i="4"/>
  <c r="F2467" i="3" s="1"/>
  <c r="U2461" i="4"/>
  <c r="F2471" i="3" s="1"/>
  <c r="U2465" i="4"/>
  <c r="F2475" i="3" s="1"/>
  <c r="U2469" i="4"/>
  <c r="F2479" i="3" s="1"/>
  <c r="U2473" i="4"/>
  <c r="F2483" i="3" s="1"/>
  <c r="U2476" i="4"/>
  <c r="F2486" i="3" s="1"/>
  <c r="W2479" i="4"/>
  <c r="H2489" i="3" s="1"/>
  <c r="Y2479" i="4"/>
  <c r="J2489" i="3" s="1"/>
  <c r="X2482" i="4"/>
  <c r="I2492" i="3" s="1"/>
  <c r="W2487" i="4"/>
  <c r="H2497" i="3" s="1"/>
  <c r="V2490" i="4"/>
  <c r="G2500" i="3" s="1"/>
  <c r="V2492" i="4"/>
  <c r="G2502" i="3" s="1"/>
  <c r="V2494" i="4"/>
  <c r="G2504" i="3" s="1"/>
  <c r="V2496" i="4"/>
  <c r="G2506" i="3" s="1"/>
  <c r="V2498" i="4"/>
  <c r="G2508" i="3" s="1"/>
  <c r="V2500" i="4"/>
  <c r="G2510" i="3" s="1"/>
  <c r="V2502" i="4"/>
  <c r="G2512" i="3" s="1"/>
  <c r="V2504" i="4"/>
  <c r="G2514" i="3" s="1"/>
  <c r="V2506" i="4"/>
  <c r="G2516" i="3" s="1"/>
  <c r="V2508" i="4"/>
  <c r="G2518" i="3" s="1"/>
  <c r="V2510" i="4"/>
  <c r="G2520" i="3" s="1"/>
  <c r="V2512" i="4"/>
  <c r="G2522" i="3" s="1"/>
  <c r="V2514" i="4"/>
  <c r="G2524" i="3" s="1"/>
  <c r="V2516" i="4"/>
  <c r="G2526" i="3" s="1"/>
  <c r="V2518" i="4"/>
  <c r="G2528" i="3" s="1"/>
  <c r="V2520" i="4"/>
  <c r="G2530" i="3" s="1"/>
  <c r="V2522" i="4"/>
  <c r="G2532" i="3" s="1"/>
  <c r="V2524" i="4"/>
  <c r="G2534" i="3" s="1"/>
  <c r="V2526" i="4"/>
  <c r="G2536" i="3" s="1"/>
  <c r="T2407" i="4"/>
  <c r="E2417" i="3" s="1"/>
  <c r="T2412" i="4"/>
  <c r="E2422" i="3" s="1"/>
  <c r="T2416" i="4"/>
  <c r="E2426" i="3" s="1"/>
  <c r="T2420" i="4"/>
  <c r="E2430" i="3" s="1"/>
  <c r="T2424" i="4"/>
  <c r="E2434" i="3" s="1"/>
  <c r="T2464" i="4"/>
  <c r="E2474" i="3" s="1"/>
  <c r="T2468" i="4"/>
  <c r="E2478" i="3" s="1"/>
  <c r="T2472" i="4"/>
  <c r="E2482" i="3" s="1"/>
  <c r="U2412" i="4"/>
  <c r="F2422" i="3" s="1"/>
  <c r="U2416" i="4"/>
  <c r="F2426" i="3" s="1"/>
  <c r="U2420" i="4"/>
  <c r="F2430" i="3" s="1"/>
  <c r="U2424" i="4"/>
  <c r="F2434" i="3" s="1"/>
  <c r="U2428" i="4"/>
  <c r="F2438" i="3" s="1"/>
  <c r="U2432" i="4"/>
  <c r="F2442" i="3" s="1"/>
  <c r="U2436" i="4"/>
  <c r="F2446" i="3" s="1"/>
  <c r="U2440" i="4"/>
  <c r="F2450" i="3" s="1"/>
  <c r="U2444" i="4"/>
  <c r="F2454" i="3" s="1"/>
  <c r="U2448" i="4"/>
  <c r="F2458" i="3" s="1"/>
  <c r="U2452" i="4"/>
  <c r="F2462" i="3" s="1"/>
  <c r="U2456" i="4"/>
  <c r="F2466" i="3" s="1"/>
  <c r="U2460" i="4"/>
  <c r="F2470" i="3" s="1"/>
  <c r="U2464" i="4"/>
  <c r="F2474" i="3" s="1"/>
  <c r="U2468" i="4"/>
  <c r="F2478" i="3" s="1"/>
  <c r="U2472" i="4"/>
  <c r="F2482" i="3" s="1"/>
  <c r="Y2487" i="4"/>
  <c r="J2497" i="3" s="1"/>
  <c r="T2411" i="4"/>
  <c r="E2421" i="3" s="1"/>
  <c r="T2415" i="4"/>
  <c r="E2425" i="3" s="1"/>
  <c r="T2419" i="4"/>
  <c r="E2429" i="3" s="1"/>
  <c r="T2423" i="4"/>
  <c r="E2433" i="3" s="1"/>
  <c r="T2427" i="4"/>
  <c r="E2437" i="3" s="1"/>
  <c r="T2431" i="4"/>
  <c r="E2441" i="3" s="1"/>
  <c r="T2435" i="4"/>
  <c r="E2445" i="3" s="1"/>
  <c r="T2439" i="4"/>
  <c r="E2449" i="3" s="1"/>
  <c r="T2443" i="4"/>
  <c r="E2453" i="3" s="1"/>
  <c r="T2447" i="4"/>
  <c r="E2457" i="3" s="1"/>
  <c r="T2451" i="4"/>
  <c r="E2461" i="3" s="1"/>
  <c r="T2455" i="4"/>
  <c r="E2465" i="3" s="1"/>
  <c r="T2459" i="4"/>
  <c r="E2469" i="3" s="1"/>
  <c r="T2463" i="4"/>
  <c r="E2473" i="3" s="1"/>
  <c r="T2467" i="4"/>
  <c r="E2477" i="3" s="1"/>
  <c r="T2471" i="4"/>
  <c r="E2481" i="3" s="1"/>
  <c r="T2474" i="4"/>
  <c r="E2484" i="3" s="1"/>
  <c r="U2501" i="4"/>
  <c r="F2511" i="3" s="1"/>
  <c r="U2503" i="4"/>
  <c r="F2513" i="3" s="1"/>
  <c r="U2505" i="4"/>
  <c r="F2515" i="3" s="1"/>
  <c r="U2507" i="4"/>
  <c r="F2517" i="3" s="1"/>
  <c r="U2509" i="4"/>
  <c r="F2519" i="3" s="1"/>
  <c r="U2511" i="4"/>
  <c r="F2521" i="3" s="1"/>
  <c r="U2513" i="4"/>
  <c r="F2523" i="3" s="1"/>
  <c r="U2515" i="4"/>
  <c r="F2525" i="3" s="1"/>
  <c r="U2517" i="4"/>
  <c r="F2527" i="3" s="1"/>
  <c r="U2519" i="4"/>
  <c r="F2529" i="3" s="1"/>
  <c r="U2521" i="4"/>
  <c r="F2531" i="3" s="1"/>
  <c r="U2523" i="4"/>
  <c r="F2533" i="3" s="1"/>
  <c r="U2525" i="4"/>
  <c r="F2535" i="3" s="1"/>
  <c r="U2527" i="4"/>
  <c r="F2537" i="3" s="1"/>
  <c r="U2411" i="4"/>
  <c r="F2421" i="3" s="1"/>
  <c r="U2415" i="4"/>
  <c r="F2425" i="3" s="1"/>
  <c r="U2419" i="4"/>
  <c r="F2429" i="3" s="1"/>
  <c r="U2423" i="4"/>
  <c r="F2433" i="3" s="1"/>
  <c r="U2427" i="4"/>
  <c r="F2437" i="3" s="1"/>
  <c r="U2431" i="4"/>
  <c r="F2441" i="3" s="1"/>
  <c r="U2435" i="4"/>
  <c r="F2445" i="3" s="1"/>
  <c r="U2439" i="4"/>
  <c r="F2449" i="3" s="1"/>
  <c r="U2443" i="4"/>
  <c r="F2453" i="3" s="1"/>
  <c r="U2447" i="4"/>
  <c r="F2457" i="3" s="1"/>
  <c r="U2451" i="4"/>
  <c r="F2461" i="3" s="1"/>
  <c r="U2455" i="4"/>
  <c r="F2465" i="3" s="1"/>
  <c r="U2459" i="4"/>
  <c r="F2469" i="3" s="1"/>
  <c r="U2463" i="4"/>
  <c r="F2473" i="3" s="1"/>
  <c r="U2467" i="4"/>
  <c r="F2477" i="3" s="1"/>
  <c r="U2471" i="4"/>
  <c r="F2481" i="3" s="1"/>
  <c r="U2475" i="4"/>
  <c r="F2485" i="3" s="1"/>
  <c r="W2483" i="4"/>
  <c r="H2493" i="3" s="1"/>
  <c r="Y2483" i="4"/>
  <c r="J2493" i="3" s="1"/>
  <c r="X2486" i="4"/>
  <c r="I2496" i="3" s="1"/>
  <c r="V2491" i="4"/>
  <c r="G2501" i="3" s="1"/>
  <c r="V2493" i="4"/>
  <c r="G2503" i="3" s="1"/>
  <c r="V2495" i="4"/>
  <c r="G2505" i="3" s="1"/>
  <c r="V2497" i="4"/>
  <c r="G2507" i="3" s="1"/>
  <c r="V2499" i="4"/>
  <c r="G2509" i="3" s="1"/>
  <c r="V2501" i="4"/>
  <c r="G2511" i="3" s="1"/>
  <c r="V2503" i="4"/>
  <c r="G2513" i="3" s="1"/>
  <c r="V2505" i="4"/>
  <c r="G2515" i="3" s="1"/>
  <c r="V2507" i="4"/>
  <c r="G2517" i="3" s="1"/>
  <c r="V2509" i="4"/>
  <c r="G2519" i="3" s="1"/>
  <c r="V2511" i="4"/>
  <c r="G2521" i="3" s="1"/>
  <c r="V2513" i="4"/>
  <c r="G2523" i="3" s="1"/>
  <c r="V2515" i="4"/>
  <c r="G2525" i="3" s="1"/>
  <c r="V2517" i="4"/>
  <c r="G2527" i="3" s="1"/>
  <c r="V2519" i="4"/>
  <c r="G2529" i="3" s="1"/>
  <c r="V2521" i="4"/>
  <c r="G2531" i="3" s="1"/>
  <c r="V2523" i="4"/>
  <c r="G2533" i="3" s="1"/>
  <c r="V2525" i="4"/>
  <c r="G2535" i="3" s="1"/>
  <c r="V2527" i="4"/>
  <c r="G2537" i="3" s="1"/>
  <c r="T2434" i="4"/>
  <c r="E2444" i="3" s="1"/>
  <c r="T2438" i="4"/>
  <c r="E2448" i="3" s="1"/>
  <c r="T2442" i="4"/>
  <c r="E2452" i="3" s="1"/>
  <c r="T2446" i="4"/>
  <c r="E2456" i="3" s="1"/>
  <c r="T2450" i="4"/>
  <c r="E2460" i="3" s="1"/>
  <c r="T2454" i="4"/>
  <c r="E2464" i="3" s="1"/>
  <c r="T2458" i="4"/>
  <c r="E2468" i="3" s="1"/>
  <c r="T2462" i="4"/>
  <c r="E2472" i="3" s="1"/>
  <c r="T2466" i="4"/>
  <c r="E2476" i="3" s="1"/>
  <c r="T2470" i="4"/>
  <c r="E2480" i="3" s="1"/>
  <c r="T2473" i="4"/>
  <c r="E2483" i="3" s="1"/>
  <c r="T2477" i="4"/>
  <c r="E2487" i="3" s="1"/>
  <c r="W2480" i="4"/>
  <c r="H2490" i="3" s="1"/>
  <c r="Y2480" i="4"/>
  <c r="J2490" i="3" s="1"/>
  <c r="X2483" i="4"/>
  <c r="I2493" i="3" s="1"/>
  <c r="Y2486" i="4"/>
  <c r="J2496" i="3" s="1"/>
  <c r="W2488" i="4"/>
  <c r="H2498" i="3" s="1"/>
  <c r="U2446" i="4"/>
  <c r="F2456" i="3" s="1"/>
  <c r="U2450" i="4"/>
  <c r="F2460" i="3" s="1"/>
  <c r="U2454" i="4"/>
  <c r="F2464" i="3" s="1"/>
  <c r="U2458" i="4"/>
  <c r="F2468" i="3" s="1"/>
  <c r="U2462" i="4"/>
  <c r="F2472" i="3" s="1"/>
  <c r="U2466" i="4"/>
  <c r="F2476" i="3" s="1"/>
  <c r="U2470" i="4"/>
  <c r="F2480" i="3" s="1"/>
  <c r="U2474" i="4"/>
  <c r="F2484" i="3" s="1"/>
  <c r="Y2478" i="4"/>
  <c r="J2488" i="3" s="1"/>
  <c r="T2526" i="4"/>
  <c r="E2536" i="3" s="1"/>
  <c r="T2409" i="4"/>
  <c r="E2419" i="3" s="1"/>
  <c r="T2413" i="4"/>
  <c r="E2423" i="3" s="1"/>
  <c r="T2417" i="4"/>
  <c r="E2427" i="3" s="1"/>
  <c r="T2421" i="4"/>
  <c r="E2431" i="3" s="1"/>
  <c r="T2425" i="4"/>
  <c r="E2435" i="3" s="1"/>
  <c r="T2429" i="4"/>
  <c r="E2439" i="3" s="1"/>
  <c r="T2433" i="4"/>
  <c r="E2443" i="3" s="1"/>
  <c r="T2437" i="4"/>
  <c r="E2447" i="3" s="1"/>
  <c r="T2441" i="4"/>
  <c r="E2451" i="3" s="1"/>
  <c r="T2445" i="4"/>
  <c r="E2455" i="3" s="1"/>
  <c r="T2449" i="4"/>
  <c r="E2459" i="3" s="1"/>
  <c r="T2453" i="4"/>
  <c r="E2463" i="3" s="1"/>
  <c r="T2457" i="4"/>
  <c r="E2467" i="3" s="1"/>
  <c r="T2461" i="4"/>
  <c r="E2471" i="3" s="1"/>
  <c r="T2465" i="4"/>
  <c r="E2475" i="3" s="1"/>
  <c r="T2469" i="4"/>
  <c r="E2479" i="3" s="1"/>
  <c r="T2476" i="4"/>
  <c r="E2486" i="3" s="1"/>
  <c r="W2482" i="4"/>
  <c r="H2492" i="3" s="1"/>
  <c r="Y2482" i="4"/>
  <c r="J2492" i="3" s="1"/>
  <c r="X2485" i="4"/>
  <c r="I2495" i="3" s="1"/>
  <c r="Y2488" i="4"/>
  <c r="J2498" i="3" s="1"/>
  <c r="U2490" i="4"/>
  <c r="F2500" i="3" s="1"/>
  <c r="U2492" i="4"/>
  <c r="F2502" i="3" s="1"/>
  <c r="U2494" i="4"/>
  <c r="F2504" i="3" s="1"/>
  <c r="U2496" i="4"/>
  <c r="F2506" i="3" s="1"/>
  <c r="W2496" i="4"/>
  <c r="H2506" i="3" s="1"/>
  <c r="U2498" i="4"/>
  <c r="F2508" i="3" s="1"/>
  <c r="W2498" i="4"/>
  <c r="H2508" i="3" s="1"/>
  <c r="U2500" i="4"/>
  <c r="F2510" i="3" s="1"/>
  <c r="W2500" i="4"/>
  <c r="H2510" i="3" s="1"/>
  <c r="U2502" i="4"/>
  <c r="F2512" i="3" s="1"/>
  <c r="W2502" i="4"/>
  <c r="H2512" i="3" s="1"/>
  <c r="U2504" i="4"/>
  <c r="F2514" i="3" s="1"/>
  <c r="W2504" i="4"/>
  <c r="H2514" i="3" s="1"/>
  <c r="U2506" i="4"/>
  <c r="F2516" i="3" s="1"/>
  <c r="W2506" i="4"/>
  <c r="H2516" i="3" s="1"/>
  <c r="U2508" i="4"/>
  <c r="F2518" i="3" s="1"/>
  <c r="W2508" i="4"/>
  <c r="H2518" i="3" s="1"/>
  <c r="U2510" i="4"/>
  <c r="F2520" i="3" s="1"/>
  <c r="W2510" i="4"/>
  <c r="H2520" i="3" s="1"/>
  <c r="U2512" i="4"/>
  <c r="F2522" i="3" s="1"/>
  <c r="W2512" i="4"/>
  <c r="H2522" i="3" s="1"/>
  <c r="U2514" i="4"/>
  <c r="F2524" i="3" s="1"/>
  <c r="W2514" i="4"/>
  <c r="H2524" i="3" s="1"/>
  <c r="U2516" i="4"/>
  <c r="F2526" i="3" s="1"/>
  <c r="W2516" i="4"/>
  <c r="H2526" i="3" s="1"/>
  <c r="U2518" i="4"/>
  <c r="F2528" i="3" s="1"/>
  <c r="W2518" i="4"/>
  <c r="H2528" i="3" s="1"/>
  <c r="U2520" i="4"/>
  <c r="F2530" i="3" s="1"/>
  <c r="W2520" i="4"/>
  <c r="H2530" i="3" s="1"/>
  <c r="U2522" i="4"/>
  <c r="F2532" i="3" s="1"/>
  <c r="W2522" i="4"/>
  <c r="H2532" i="3" s="1"/>
  <c r="U2524" i="4"/>
  <c r="F2534" i="3" s="1"/>
  <c r="W2524" i="4"/>
  <c r="H2534" i="3" s="1"/>
  <c r="U2526" i="4"/>
  <c r="F2536" i="3" s="1"/>
  <c r="W2526" i="4"/>
  <c r="H2536" i="3" s="1"/>
  <c r="T2678" i="4"/>
  <c r="E2688" i="3" s="1"/>
  <c r="T2682" i="4"/>
  <c r="E2692" i="3" s="1"/>
  <c r="U2754" i="4"/>
  <c r="F2764" i="3" s="1"/>
  <c r="W2678" i="4"/>
  <c r="H2688" i="3" s="1"/>
  <c r="W2682" i="4"/>
  <c r="H2692" i="3" s="1"/>
  <c r="T2684" i="4"/>
  <c r="E2694" i="3" s="1"/>
  <c r="W2685" i="4"/>
  <c r="H2695" i="3" s="1"/>
  <c r="W2687" i="4"/>
  <c r="H2697" i="3" s="1"/>
  <c r="W2689" i="4"/>
  <c r="H2699" i="3" s="1"/>
  <c r="W2691" i="4"/>
  <c r="H2701" i="3" s="1"/>
  <c r="W2693" i="4"/>
  <c r="H2703" i="3" s="1"/>
  <c r="W2695" i="4"/>
  <c r="H2705" i="3" s="1"/>
  <c r="W2697" i="4"/>
  <c r="H2707" i="3" s="1"/>
  <c r="W2699" i="4"/>
  <c r="H2709" i="3" s="1"/>
  <c r="W2701" i="4"/>
  <c r="H2711" i="3" s="1"/>
  <c r="W2703" i="4"/>
  <c r="H2713" i="3" s="1"/>
  <c r="W2705" i="4"/>
  <c r="H2715" i="3" s="1"/>
  <c r="W2707" i="4"/>
  <c r="H2717" i="3" s="1"/>
  <c r="W2709" i="4"/>
  <c r="H2719" i="3" s="1"/>
  <c r="W2711" i="4"/>
  <c r="H2721" i="3" s="1"/>
  <c r="W2713" i="4"/>
  <c r="H2723" i="3" s="1"/>
  <c r="W2715" i="4"/>
  <c r="H2725" i="3" s="1"/>
  <c r="W2717" i="4"/>
  <c r="H2727" i="3" s="1"/>
  <c r="W2719" i="4"/>
  <c r="H2729" i="3" s="1"/>
  <c r="W2721" i="4"/>
  <c r="H2731" i="3" s="1"/>
  <c r="W2723" i="4"/>
  <c r="H2733" i="3" s="1"/>
  <c r="W2725" i="4"/>
  <c r="H2735" i="3" s="1"/>
  <c r="W2727" i="4"/>
  <c r="H2737" i="3" s="1"/>
  <c r="W2729" i="4"/>
  <c r="H2739" i="3" s="1"/>
  <c r="W2731" i="4"/>
  <c r="H2741" i="3" s="1"/>
  <c r="W2733" i="4"/>
  <c r="H2743" i="3" s="1"/>
  <c r="W2735" i="4"/>
  <c r="H2745" i="3" s="1"/>
  <c r="W2737" i="4"/>
  <c r="H2747" i="3" s="1"/>
  <c r="W2739" i="4"/>
  <c r="H2749" i="3" s="1"/>
  <c r="W2741" i="4"/>
  <c r="H2751" i="3" s="1"/>
  <c r="W2743" i="4"/>
  <c r="H2753" i="3" s="1"/>
  <c r="W2745" i="4"/>
  <c r="H2755" i="3" s="1"/>
  <c r="W2747" i="4"/>
  <c r="H2757" i="3" s="1"/>
  <c r="W2749" i="4"/>
  <c r="H2759" i="3" s="1"/>
  <c r="W2751" i="4"/>
  <c r="H2761" i="3" s="1"/>
  <c r="T2676" i="4"/>
  <c r="E2686" i="3" s="1"/>
  <c r="T2680" i="4"/>
  <c r="E2690" i="3" s="1"/>
  <c r="U2684" i="4"/>
  <c r="F2694" i="3" s="1"/>
  <c r="T2686" i="4"/>
  <c r="E2696" i="3" s="1"/>
  <c r="V2686" i="4"/>
  <c r="G2696" i="3" s="1"/>
  <c r="T2688" i="4"/>
  <c r="E2698" i="3" s="1"/>
  <c r="V2688" i="4"/>
  <c r="G2698" i="3" s="1"/>
  <c r="T2690" i="4"/>
  <c r="E2700" i="3" s="1"/>
  <c r="V2690" i="4"/>
  <c r="G2700" i="3" s="1"/>
  <c r="T2692" i="4"/>
  <c r="E2702" i="3" s="1"/>
  <c r="V2692" i="4"/>
  <c r="G2702" i="3" s="1"/>
  <c r="T2694" i="4"/>
  <c r="E2704" i="3" s="1"/>
  <c r="V2694" i="4"/>
  <c r="G2704" i="3" s="1"/>
  <c r="T2696" i="4"/>
  <c r="E2706" i="3" s="1"/>
  <c r="V2696" i="4"/>
  <c r="G2706" i="3" s="1"/>
  <c r="T2698" i="4"/>
  <c r="E2708" i="3" s="1"/>
  <c r="V2698" i="4"/>
  <c r="G2708" i="3" s="1"/>
  <c r="T2700" i="4"/>
  <c r="E2710" i="3" s="1"/>
  <c r="V2700" i="4"/>
  <c r="G2710" i="3" s="1"/>
  <c r="T2702" i="4"/>
  <c r="E2712" i="3" s="1"/>
  <c r="V2702" i="4"/>
  <c r="G2712" i="3" s="1"/>
  <c r="T2704" i="4"/>
  <c r="E2714" i="3" s="1"/>
  <c r="V2704" i="4"/>
  <c r="G2714" i="3" s="1"/>
  <c r="T2706" i="4"/>
  <c r="E2716" i="3" s="1"/>
  <c r="V2706" i="4"/>
  <c r="G2716" i="3" s="1"/>
  <c r="T2708" i="4"/>
  <c r="E2718" i="3" s="1"/>
  <c r="V2708" i="4"/>
  <c r="G2718" i="3" s="1"/>
  <c r="T2710" i="4"/>
  <c r="E2720" i="3" s="1"/>
  <c r="V2710" i="4"/>
  <c r="G2720" i="3" s="1"/>
  <c r="T2712" i="4"/>
  <c r="E2722" i="3" s="1"/>
  <c r="V2712" i="4"/>
  <c r="G2722" i="3" s="1"/>
  <c r="T2714" i="4"/>
  <c r="E2724" i="3" s="1"/>
  <c r="V2714" i="4"/>
  <c r="G2724" i="3" s="1"/>
  <c r="T2716" i="4"/>
  <c r="E2726" i="3" s="1"/>
  <c r="V2716" i="4"/>
  <c r="G2726" i="3" s="1"/>
  <c r="T2718" i="4"/>
  <c r="E2728" i="3" s="1"/>
  <c r="V2718" i="4"/>
  <c r="G2728" i="3" s="1"/>
  <c r="T2720" i="4"/>
  <c r="E2730" i="3" s="1"/>
  <c r="V2720" i="4"/>
  <c r="G2730" i="3" s="1"/>
  <c r="T2722" i="4"/>
  <c r="E2732" i="3" s="1"/>
  <c r="V2722" i="4"/>
  <c r="G2732" i="3" s="1"/>
  <c r="T2724" i="4"/>
  <c r="E2734" i="3" s="1"/>
  <c r="V2724" i="4"/>
  <c r="G2734" i="3" s="1"/>
  <c r="T2726" i="4"/>
  <c r="E2736" i="3" s="1"/>
  <c r="V2726" i="4"/>
  <c r="G2736" i="3" s="1"/>
  <c r="T2728" i="4"/>
  <c r="E2738" i="3" s="1"/>
  <c r="V2728" i="4"/>
  <c r="G2738" i="3" s="1"/>
  <c r="T2730" i="4"/>
  <c r="E2740" i="3" s="1"/>
  <c r="V2730" i="4"/>
  <c r="G2740" i="3" s="1"/>
  <c r="T2732" i="4"/>
  <c r="E2742" i="3" s="1"/>
  <c r="V2732" i="4"/>
  <c r="G2742" i="3" s="1"/>
  <c r="T2734" i="4"/>
  <c r="E2744" i="3" s="1"/>
  <c r="V2734" i="4"/>
  <c r="G2744" i="3" s="1"/>
  <c r="T2736" i="4"/>
  <c r="E2746" i="3" s="1"/>
  <c r="V2736" i="4"/>
  <c r="G2746" i="3" s="1"/>
  <c r="T2738" i="4"/>
  <c r="E2748" i="3" s="1"/>
  <c r="V2738" i="4"/>
  <c r="G2748" i="3" s="1"/>
  <c r="T2740" i="4"/>
  <c r="E2750" i="3" s="1"/>
  <c r="V2740" i="4"/>
  <c r="G2750" i="3" s="1"/>
  <c r="T2742" i="4"/>
  <c r="E2752" i="3" s="1"/>
  <c r="V2742" i="4"/>
  <c r="G2752" i="3" s="1"/>
  <c r="T2744" i="4"/>
  <c r="E2754" i="3" s="1"/>
  <c r="V2744" i="4"/>
  <c r="G2754" i="3" s="1"/>
  <c r="T2746" i="4"/>
  <c r="E2756" i="3" s="1"/>
  <c r="V2746" i="4"/>
  <c r="G2756" i="3" s="1"/>
  <c r="T2748" i="4"/>
  <c r="E2758" i="3" s="1"/>
  <c r="V2748" i="4"/>
  <c r="G2758" i="3" s="1"/>
  <c r="T2750" i="4"/>
  <c r="E2760" i="3" s="1"/>
  <c r="V2750" i="4"/>
  <c r="G2760" i="3" s="1"/>
  <c r="U2752" i="4"/>
  <c r="F2762" i="3" s="1"/>
  <c r="T2675" i="4"/>
  <c r="E2685" i="3" s="1"/>
  <c r="W2677" i="4"/>
  <c r="H2687" i="3" s="1"/>
  <c r="W2681" i="4"/>
  <c r="H2691" i="3" s="1"/>
  <c r="U2744" i="4"/>
  <c r="F2754" i="3" s="1"/>
  <c r="U2748" i="4"/>
  <c r="F2758" i="3" s="1"/>
  <c r="U2750" i="4"/>
  <c r="F2760" i="3" s="1"/>
  <c r="T2674" i="4"/>
  <c r="E2684" i="3" s="1"/>
  <c r="T2679" i="4"/>
  <c r="E2689" i="3" s="1"/>
  <c r="T2683" i="4"/>
  <c r="E2693" i="3" s="1"/>
  <c r="W2684" i="4"/>
  <c r="H2694" i="3" s="1"/>
  <c r="T2673" i="4"/>
  <c r="E2683" i="3" s="1"/>
  <c r="W2686" i="4"/>
  <c r="H2696" i="3" s="1"/>
  <c r="W2688" i="4"/>
  <c r="H2698" i="3" s="1"/>
  <c r="W2690" i="4"/>
  <c r="H2700" i="3" s="1"/>
  <c r="W2692" i="4"/>
  <c r="H2702" i="3" s="1"/>
  <c r="W2694" i="4"/>
  <c r="H2704" i="3" s="1"/>
  <c r="W2696" i="4"/>
  <c r="H2706" i="3" s="1"/>
  <c r="W2698" i="4"/>
  <c r="H2708" i="3" s="1"/>
  <c r="W2700" i="4"/>
  <c r="H2710" i="3" s="1"/>
  <c r="W2702" i="4"/>
  <c r="H2712" i="3" s="1"/>
  <c r="W2704" i="4"/>
  <c r="H2714" i="3" s="1"/>
  <c r="W2706" i="4"/>
  <c r="H2716" i="3" s="1"/>
  <c r="W2708" i="4"/>
  <c r="H2718" i="3" s="1"/>
  <c r="W2710" i="4"/>
  <c r="H2720" i="3" s="1"/>
  <c r="W2712" i="4"/>
  <c r="H2722" i="3" s="1"/>
  <c r="W2714" i="4"/>
  <c r="H2724" i="3" s="1"/>
  <c r="W2716" i="4"/>
  <c r="H2726" i="3" s="1"/>
  <c r="W2718" i="4"/>
  <c r="H2728" i="3" s="1"/>
  <c r="W2720" i="4"/>
  <c r="H2730" i="3" s="1"/>
  <c r="W2722" i="4"/>
  <c r="H2732" i="3" s="1"/>
  <c r="W2724" i="4"/>
  <c r="H2734" i="3" s="1"/>
  <c r="W2726" i="4"/>
  <c r="H2736" i="3" s="1"/>
  <c r="W2728" i="4"/>
  <c r="H2738" i="3" s="1"/>
  <c r="W2730" i="4"/>
  <c r="H2740" i="3" s="1"/>
  <c r="W2732" i="4"/>
  <c r="H2742" i="3" s="1"/>
  <c r="W2734" i="4"/>
  <c r="H2744" i="3" s="1"/>
  <c r="W2736" i="4"/>
  <c r="H2746" i="3" s="1"/>
  <c r="W2738" i="4"/>
  <c r="H2748" i="3" s="1"/>
  <c r="W2740" i="4"/>
  <c r="H2750" i="3" s="1"/>
  <c r="W2742" i="4"/>
  <c r="H2752" i="3" s="1"/>
  <c r="W2744" i="4"/>
  <c r="H2754" i="3" s="1"/>
  <c r="W2746" i="4"/>
  <c r="H2756" i="3" s="1"/>
  <c r="W2748" i="4"/>
  <c r="H2758" i="3" s="1"/>
  <c r="W2750" i="4"/>
  <c r="H2760" i="3" s="1"/>
  <c r="U2753" i="4"/>
  <c r="F2763" i="3" s="1"/>
  <c r="W2898" i="4"/>
  <c r="H2908" i="3" s="1"/>
  <c r="T2831" i="4"/>
  <c r="E2841" i="3" s="1"/>
  <c r="W2832" i="4"/>
  <c r="H2842" i="3" s="1"/>
  <c r="W2834" i="4"/>
  <c r="H2844" i="3" s="1"/>
  <c r="W2836" i="4"/>
  <c r="H2846" i="3" s="1"/>
  <c r="W2838" i="4"/>
  <c r="H2848" i="3" s="1"/>
  <c r="W2840" i="4"/>
  <c r="H2850" i="3" s="1"/>
  <c r="W2842" i="4"/>
  <c r="H2852" i="3" s="1"/>
  <c r="W2844" i="4"/>
  <c r="H2854" i="3" s="1"/>
  <c r="W2846" i="4"/>
  <c r="H2856" i="3" s="1"/>
  <c r="W2848" i="4"/>
  <c r="H2858" i="3" s="1"/>
  <c r="W2850" i="4"/>
  <c r="H2860" i="3" s="1"/>
  <c r="W2852" i="4"/>
  <c r="H2862" i="3" s="1"/>
  <c r="W2854" i="4"/>
  <c r="H2864" i="3" s="1"/>
  <c r="W2856" i="4"/>
  <c r="H2866" i="3" s="1"/>
  <c r="W2858" i="4"/>
  <c r="H2868" i="3" s="1"/>
  <c r="W2860" i="4"/>
  <c r="H2870" i="3" s="1"/>
  <c r="W2862" i="4"/>
  <c r="H2872" i="3" s="1"/>
  <c r="W2864" i="4"/>
  <c r="H2874" i="3" s="1"/>
  <c r="W2866" i="4"/>
  <c r="H2876" i="3" s="1"/>
  <c r="W2868" i="4"/>
  <c r="H2878" i="3" s="1"/>
  <c r="W2870" i="4"/>
  <c r="H2880" i="3" s="1"/>
  <c r="W2872" i="4"/>
  <c r="H2882" i="3" s="1"/>
  <c r="W2874" i="4"/>
  <c r="H2884" i="3" s="1"/>
  <c r="W2876" i="4"/>
  <c r="H2886" i="3" s="1"/>
  <c r="W2878" i="4"/>
  <c r="H2888" i="3" s="1"/>
  <c r="W2880" i="4"/>
  <c r="H2890" i="3" s="1"/>
  <c r="W2882" i="4"/>
  <c r="H2892" i="3" s="1"/>
  <c r="W2884" i="4"/>
  <c r="H2894" i="3" s="1"/>
  <c r="W2886" i="4"/>
  <c r="H2896" i="3" s="1"/>
  <c r="W2888" i="4"/>
  <c r="H2898" i="3" s="1"/>
  <c r="W2890" i="4"/>
  <c r="H2900" i="3" s="1"/>
  <c r="W2892" i="4"/>
  <c r="H2902" i="3" s="1"/>
  <c r="W2894" i="4"/>
  <c r="H2904" i="3" s="1"/>
  <c r="W2896" i="4"/>
  <c r="H2906" i="3" s="1"/>
  <c r="U2899" i="4"/>
  <c r="F2909" i="3" s="1"/>
  <c r="T2869" i="4"/>
  <c r="E2879" i="3" s="1"/>
  <c r="V2869" i="4"/>
  <c r="G2879" i="3" s="1"/>
  <c r="T2871" i="4"/>
  <c r="E2881" i="3" s="1"/>
  <c r="T2873" i="4"/>
  <c r="E2883" i="3" s="1"/>
  <c r="V2873" i="4"/>
  <c r="G2883" i="3" s="1"/>
  <c r="T2875" i="4"/>
  <c r="E2885" i="3" s="1"/>
  <c r="V2875" i="4"/>
  <c r="G2885" i="3" s="1"/>
  <c r="T2877" i="4"/>
  <c r="E2887" i="3" s="1"/>
  <c r="V2877" i="4"/>
  <c r="G2887" i="3" s="1"/>
  <c r="T2879" i="4"/>
  <c r="E2889" i="3" s="1"/>
  <c r="V2879" i="4"/>
  <c r="G2889" i="3" s="1"/>
  <c r="T2881" i="4"/>
  <c r="E2891" i="3" s="1"/>
  <c r="V2881" i="4"/>
  <c r="G2891" i="3" s="1"/>
  <c r="T2883" i="4"/>
  <c r="E2893" i="3" s="1"/>
  <c r="V2883" i="4"/>
  <c r="G2893" i="3" s="1"/>
  <c r="T2885" i="4"/>
  <c r="E2895" i="3" s="1"/>
  <c r="V2885" i="4"/>
  <c r="G2895" i="3" s="1"/>
  <c r="T2887" i="4"/>
  <c r="E2897" i="3" s="1"/>
  <c r="V2887" i="4"/>
  <c r="G2897" i="3" s="1"/>
  <c r="T2889" i="4"/>
  <c r="E2899" i="3" s="1"/>
  <c r="V2889" i="4"/>
  <c r="G2899" i="3" s="1"/>
  <c r="T2891" i="4"/>
  <c r="E2901" i="3" s="1"/>
  <c r="V2891" i="4"/>
  <c r="G2901" i="3" s="1"/>
  <c r="T2893" i="4"/>
  <c r="E2903" i="3" s="1"/>
  <c r="V2893" i="4"/>
  <c r="G2903" i="3" s="1"/>
  <c r="T2895" i="4"/>
  <c r="E2905" i="3" s="1"/>
  <c r="V2895" i="4"/>
  <c r="G2905" i="3" s="1"/>
  <c r="T2897" i="4"/>
  <c r="E2907" i="3" s="1"/>
  <c r="U2871" i="4"/>
  <c r="F2881" i="3" s="1"/>
  <c r="U2873" i="4"/>
  <c r="F2883" i="3" s="1"/>
  <c r="T2830" i="4"/>
  <c r="E2840" i="3" s="1"/>
  <c r="W2831" i="4"/>
  <c r="H2841" i="3" s="1"/>
  <c r="T2829" i="4"/>
  <c r="E2839" i="3" s="1"/>
  <c r="U2830" i="4"/>
  <c r="F2840" i="3" s="1"/>
  <c r="W2833" i="4"/>
  <c r="H2843" i="3" s="1"/>
  <c r="W2835" i="4"/>
  <c r="H2845" i="3" s="1"/>
  <c r="W2837" i="4"/>
  <c r="H2847" i="3" s="1"/>
  <c r="W2839" i="4"/>
  <c r="H2849" i="3" s="1"/>
  <c r="W2841" i="4"/>
  <c r="H2851" i="3" s="1"/>
  <c r="W2843" i="4"/>
  <c r="H2853" i="3" s="1"/>
  <c r="W2845" i="4"/>
  <c r="H2855" i="3" s="1"/>
  <c r="W2847" i="4"/>
  <c r="H2857" i="3" s="1"/>
  <c r="W2849" i="4"/>
  <c r="H2859" i="3" s="1"/>
  <c r="W2851" i="4"/>
  <c r="H2861" i="3" s="1"/>
  <c r="W2853" i="4"/>
  <c r="H2863" i="3" s="1"/>
  <c r="W2855" i="4"/>
  <c r="H2865" i="3" s="1"/>
  <c r="W2857" i="4"/>
  <c r="H2867" i="3" s="1"/>
  <c r="W2859" i="4"/>
  <c r="H2869" i="3" s="1"/>
  <c r="W2861" i="4"/>
  <c r="H2871" i="3" s="1"/>
  <c r="W2863" i="4"/>
  <c r="H2873" i="3" s="1"/>
  <c r="W2865" i="4"/>
  <c r="H2875" i="3" s="1"/>
  <c r="W2867" i="4"/>
  <c r="H2877" i="3" s="1"/>
  <c r="W2869" i="4"/>
  <c r="H2879" i="3" s="1"/>
  <c r="W2871" i="4"/>
  <c r="H2881" i="3" s="1"/>
  <c r="W2873" i="4"/>
  <c r="H2883" i="3" s="1"/>
  <c r="W2875" i="4"/>
  <c r="H2885" i="3" s="1"/>
  <c r="W2877" i="4"/>
  <c r="H2887" i="3" s="1"/>
  <c r="W2879" i="4"/>
  <c r="H2889" i="3" s="1"/>
  <c r="W2881" i="4"/>
  <c r="H2891" i="3" s="1"/>
  <c r="W2883" i="4"/>
  <c r="H2893" i="3" s="1"/>
  <c r="W2885" i="4"/>
  <c r="H2895" i="3" s="1"/>
  <c r="W2887" i="4"/>
  <c r="H2897" i="3" s="1"/>
  <c r="W2889" i="4"/>
  <c r="H2899" i="3" s="1"/>
  <c r="W2891" i="4"/>
  <c r="H2901" i="3" s="1"/>
  <c r="W2893" i="4"/>
  <c r="H2903" i="3" s="1"/>
  <c r="W2895" i="4"/>
  <c r="H2905" i="3" s="1"/>
  <c r="W2897" i="4"/>
  <c r="H2907" i="3" s="1"/>
  <c r="T2828" i="4"/>
  <c r="E2838" i="3" s="1"/>
  <c r="V2975" i="4"/>
  <c r="G2985" i="3" s="1"/>
  <c r="V2983" i="4"/>
  <c r="G2993" i="3" s="1"/>
  <c r="W2984" i="4"/>
  <c r="H2994" i="3" s="1"/>
  <c r="W2988" i="4"/>
  <c r="H2998" i="3" s="1"/>
  <c r="W2992" i="4"/>
  <c r="H3002" i="3" s="1"/>
  <c r="W2996" i="4"/>
  <c r="H3006" i="3" s="1"/>
  <c r="V2999" i="4"/>
  <c r="G3009" i="3" s="1"/>
  <c r="W3002" i="4"/>
  <c r="H3012" i="3" s="1"/>
  <c r="W3004" i="4"/>
  <c r="H3014" i="3" s="1"/>
  <c r="W3006" i="4"/>
  <c r="H3016" i="3" s="1"/>
  <c r="W3008" i="4"/>
  <c r="H3018" i="3" s="1"/>
  <c r="W3010" i="4"/>
  <c r="H3020" i="3" s="1"/>
  <c r="W3012" i="4"/>
  <c r="H3022" i="3" s="1"/>
  <c r="W3014" i="4"/>
  <c r="H3024" i="3" s="1"/>
  <c r="W3016" i="4"/>
  <c r="H3026" i="3" s="1"/>
  <c r="W3018" i="4"/>
  <c r="H3028" i="3" s="1"/>
  <c r="W3020" i="4"/>
  <c r="H3030" i="3" s="1"/>
  <c r="W3022" i="4"/>
  <c r="H3032" i="3" s="1"/>
  <c r="W3024" i="4"/>
  <c r="H3034" i="3" s="1"/>
  <c r="W3034" i="4"/>
  <c r="H3044" i="3" s="1"/>
  <c r="V2982" i="4"/>
  <c r="G2992" i="3" s="1"/>
  <c r="V2987" i="4"/>
  <c r="G2997" i="3" s="1"/>
  <c r="V2991" i="4"/>
  <c r="G3001" i="3" s="1"/>
  <c r="V2995" i="4"/>
  <c r="G3005" i="3" s="1"/>
  <c r="W2999" i="4"/>
  <c r="H3009" i="3" s="1"/>
  <c r="T3017" i="4"/>
  <c r="E3027" i="3" s="1"/>
  <c r="T3019" i="4"/>
  <c r="E3029" i="3" s="1"/>
  <c r="T3021" i="4"/>
  <c r="E3031" i="3" s="1"/>
  <c r="T3023" i="4"/>
  <c r="E3033" i="3" s="1"/>
  <c r="V3027" i="4"/>
  <c r="G3037" i="3" s="1"/>
  <c r="V3031" i="4"/>
  <c r="G3041" i="3" s="1"/>
  <c r="V2981" i="4"/>
  <c r="G2991" i="3" s="1"/>
  <c r="W2987" i="4"/>
  <c r="H2997" i="3" s="1"/>
  <c r="W2991" i="4"/>
  <c r="H3001" i="3" s="1"/>
  <c r="W2995" i="4"/>
  <c r="H3005" i="3" s="1"/>
  <c r="V3001" i="4"/>
  <c r="G3011" i="3" s="1"/>
  <c r="U3017" i="4"/>
  <c r="F3027" i="3" s="1"/>
  <c r="U3019" i="4"/>
  <c r="F3029" i="3" s="1"/>
  <c r="U3021" i="4"/>
  <c r="F3031" i="3" s="1"/>
  <c r="U3023" i="4"/>
  <c r="F3033" i="3" s="1"/>
  <c r="U3025" i="4"/>
  <c r="F3035" i="3" s="1"/>
  <c r="W3027" i="4"/>
  <c r="H3037" i="3" s="1"/>
  <c r="W3031" i="4"/>
  <c r="H3041" i="3" s="1"/>
  <c r="V2980" i="4"/>
  <c r="G2990" i="3" s="1"/>
  <c r="V2986" i="4"/>
  <c r="G2996" i="3" s="1"/>
  <c r="V2990" i="4"/>
  <c r="G3000" i="3" s="1"/>
  <c r="V2994" i="4"/>
  <c r="G3004" i="3" s="1"/>
  <c r="V2998" i="4"/>
  <c r="G3008" i="3" s="1"/>
  <c r="W3001" i="4"/>
  <c r="H3011" i="3" s="1"/>
  <c r="V3003" i="4"/>
  <c r="G3013" i="3" s="1"/>
  <c r="V3005" i="4"/>
  <c r="G3015" i="3" s="1"/>
  <c r="V3007" i="4"/>
  <c r="G3017" i="3" s="1"/>
  <c r="V3009" i="4"/>
  <c r="G3019" i="3" s="1"/>
  <c r="V3011" i="4"/>
  <c r="G3021" i="3" s="1"/>
  <c r="V3013" i="4"/>
  <c r="G3023" i="3" s="1"/>
  <c r="V3015" i="4"/>
  <c r="G3025" i="3" s="1"/>
  <c r="V3017" i="4"/>
  <c r="G3027" i="3" s="1"/>
  <c r="V3019" i="4"/>
  <c r="G3029" i="3" s="1"/>
  <c r="V3021" i="4"/>
  <c r="G3031" i="3" s="1"/>
  <c r="V3023" i="4"/>
  <c r="G3033" i="3" s="1"/>
  <c r="V3025" i="4"/>
  <c r="G3035" i="3" s="1"/>
  <c r="V3028" i="4"/>
  <c r="G3038" i="3" s="1"/>
  <c r="W2998" i="4"/>
  <c r="H3008" i="3" s="1"/>
  <c r="U3000" i="4"/>
  <c r="F3010" i="3" s="1"/>
  <c r="W3003" i="4"/>
  <c r="H3013" i="3" s="1"/>
  <c r="W3005" i="4"/>
  <c r="H3015" i="3" s="1"/>
  <c r="W3007" i="4"/>
  <c r="H3017" i="3" s="1"/>
  <c r="W3009" i="4"/>
  <c r="H3019" i="3" s="1"/>
  <c r="W3011" i="4"/>
  <c r="H3021" i="3" s="1"/>
  <c r="W3013" i="4"/>
  <c r="H3023" i="3" s="1"/>
  <c r="W3017" i="4"/>
  <c r="H3027" i="3" s="1"/>
  <c r="W3019" i="4"/>
  <c r="H3029" i="3" s="1"/>
  <c r="W3021" i="4"/>
  <c r="H3031" i="3" s="1"/>
  <c r="W3025" i="4"/>
  <c r="H3035" i="3" s="1"/>
  <c r="U3026" i="4"/>
  <c r="F3036" i="3" s="1"/>
  <c r="V3029" i="4"/>
  <c r="G3039" i="3" s="1"/>
  <c r="W2993" i="4"/>
  <c r="H3003" i="3" s="1"/>
  <c r="U3012" i="4"/>
  <c r="F3022" i="3" s="1"/>
  <c r="U3014" i="4"/>
  <c r="F3024" i="3" s="1"/>
  <c r="U3016" i="4"/>
  <c r="F3026" i="3" s="1"/>
  <c r="U3018" i="4"/>
  <c r="F3028" i="3" s="1"/>
  <c r="U3020" i="4"/>
  <c r="F3030" i="3" s="1"/>
  <c r="U3022" i="4"/>
  <c r="F3032" i="3" s="1"/>
  <c r="U3024" i="4"/>
  <c r="F3034" i="3" s="1"/>
  <c r="V3026" i="4"/>
  <c r="G3036" i="3" s="1"/>
  <c r="W3029" i="4"/>
  <c r="H3039" i="3" s="1"/>
  <c r="W3033" i="4"/>
  <c r="H3043" i="3" s="1"/>
  <c r="V2976" i="4"/>
  <c r="G2986" i="3" s="1"/>
  <c r="V2984" i="4"/>
  <c r="G2994" i="3" s="1"/>
  <c r="V2988" i="4"/>
  <c r="G2998" i="3" s="1"/>
  <c r="V2992" i="4"/>
  <c r="G3002" i="3" s="1"/>
  <c r="V2996" i="4"/>
  <c r="G3006" i="3" s="1"/>
  <c r="U2999" i="4"/>
  <c r="F3009" i="3" s="1"/>
  <c r="V3002" i="4"/>
  <c r="G3012" i="3" s="1"/>
  <c r="V3004" i="4"/>
  <c r="G3014" i="3" s="1"/>
  <c r="V3006" i="4"/>
  <c r="G3016" i="3" s="1"/>
  <c r="V3008" i="4"/>
  <c r="G3018" i="3" s="1"/>
  <c r="V3010" i="4"/>
  <c r="G3020" i="3" s="1"/>
  <c r="V3012" i="4"/>
  <c r="G3022" i="3" s="1"/>
  <c r="V3014" i="4"/>
  <c r="G3024" i="3" s="1"/>
  <c r="V3016" i="4"/>
  <c r="G3026" i="3" s="1"/>
  <c r="V3018" i="4"/>
  <c r="G3028" i="3" s="1"/>
  <c r="V3020" i="4"/>
  <c r="G3030" i="3" s="1"/>
  <c r="V3022" i="4"/>
  <c r="G3032" i="3" s="1"/>
  <c r="V3024" i="4"/>
  <c r="G3034" i="3" s="1"/>
  <c r="V3166" i="4"/>
  <c r="G3176" i="3" s="1"/>
  <c r="W3089" i="4"/>
  <c r="H3099" i="3" s="1"/>
  <c r="W3097" i="4"/>
  <c r="H3107" i="3" s="1"/>
  <c r="W3103" i="4"/>
  <c r="H3113" i="3" s="1"/>
  <c r="W3107" i="4"/>
  <c r="H3117" i="3" s="1"/>
  <c r="W3111" i="4"/>
  <c r="H3121" i="3" s="1"/>
  <c r="W3115" i="4"/>
  <c r="H3125" i="3" s="1"/>
  <c r="W3119" i="4"/>
  <c r="H3129" i="3" s="1"/>
  <c r="W3123" i="4"/>
  <c r="H3133" i="3" s="1"/>
  <c r="W3127" i="4"/>
  <c r="H3137" i="3" s="1"/>
  <c r="W3131" i="4"/>
  <c r="H3141" i="3" s="1"/>
  <c r="W3135" i="4"/>
  <c r="H3145" i="3" s="1"/>
  <c r="W3139" i="4"/>
  <c r="H3149" i="3" s="1"/>
  <c r="W3143" i="4"/>
  <c r="H3153" i="3" s="1"/>
  <c r="V3151" i="4"/>
  <c r="G3161" i="3" s="1"/>
  <c r="X3151" i="4"/>
  <c r="I3161" i="3" s="1"/>
  <c r="V3155" i="4"/>
  <c r="G3165" i="3" s="1"/>
  <c r="X3155" i="4"/>
  <c r="I3165" i="3" s="1"/>
  <c r="V3159" i="4"/>
  <c r="G3169" i="3" s="1"/>
  <c r="X3159" i="4"/>
  <c r="I3169" i="3" s="1"/>
  <c r="V3171" i="4"/>
  <c r="G3181" i="3" s="1"/>
  <c r="W3096" i="4"/>
  <c r="H3106" i="3" s="1"/>
  <c r="V3102" i="4"/>
  <c r="G3112" i="3" s="1"/>
  <c r="V3106" i="4"/>
  <c r="G3116" i="3" s="1"/>
  <c r="V3110" i="4"/>
  <c r="G3120" i="3" s="1"/>
  <c r="V3114" i="4"/>
  <c r="G3124" i="3" s="1"/>
  <c r="V3118" i="4"/>
  <c r="G3128" i="3" s="1"/>
  <c r="V3122" i="4"/>
  <c r="G3132" i="3" s="1"/>
  <c r="V3126" i="4"/>
  <c r="G3136" i="3" s="1"/>
  <c r="V3130" i="4"/>
  <c r="G3140" i="3" s="1"/>
  <c r="V3134" i="4"/>
  <c r="G3144" i="3" s="1"/>
  <c r="V3138" i="4"/>
  <c r="G3148" i="3" s="1"/>
  <c r="V3142" i="4"/>
  <c r="G3152" i="3" s="1"/>
  <c r="V3145" i="4"/>
  <c r="G3155" i="3" s="1"/>
  <c r="X3145" i="4"/>
  <c r="I3155" i="3" s="1"/>
  <c r="V3147" i="4"/>
  <c r="G3157" i="3" s="1"/>
  <c r="X3147" i="4"/>
  <c r="I3157" i="3" s="1"/>
  <c r="V3149" i="4"/>
  <c r="G3159" i="3" s="1"/>
  <c r="X3149" i="4"/>
  <c r="I3159" i="3" s="1"/>
  <c r="W3151" i="4"/>
  <c r="H3161" i="3" s="1"/>
  <c r="W3155" i="4"/>
  <c r="H3165" i="3" s="1"/>
  <c r="Y3155" i="4"/>
  <c r="J3165" i="3" s="1"/>
  <c r="W3159" i="4"/>
  <c r="H3169" i="3" s="1"/>
  <c r="Y3159" i="4"/>
  <c r="J3169" i="3" s="1"/>
  <c r="W3095" i="4"/>
  <c r="H3105" i="3" s="1"/>
  <c r="W3102" i="4"/>
  <c r="H3112" i="3" s="1"/>
  <c r="W3106" i="4"/>
  <c r="H3116" i="3" s="1"/>
  <c r="W3110" i="4"/>
  <c r="H3120" i="3" s="1"/>
  <c r="W3114" i="4"/>
  <c r="H3124" i="3" s="1"/>
  <c r="W3118" i="4"/>
  <c r="H3128" i="3" s="1"/>
  <c r="W3122" i="4"/>
  <c r="H3132" i="3" s="1"/>
  <c r="W3126" i="4"/>
  <c r="H3136" i="3" s="1"/>
  <c r="W3130" i="4"/>
  <c r="H3140" i="3" s="1"/>
  <c r="W3134" i="4"/>
  <c r="H3144" i="3" s="1"/>
  <c r="W3138" i="4"/>
  <c r="H3148" i="3" s="1"/>
  <c r="W3142" i="4"/>
  <c r="H3152" i="3" s="1"/>
  <c r="W3145" i="4"/>
  <c r="H3155" i="3" s="1"/>
  <c r="W3147" i="4"/>
  <c r="H3157" i="3" s="1"/>
  <c r="W3149" i="4"/>
  <c r="H3159" i="3" s="1"/>
  <c r="V3152" i="4"/>
  <c r="G3162" i="3" s="1"/>
  <c r="X3152" i="4"/>
  <c r="I3162" i="3" s="1"/>
  <c r="V3156" i="4"/>
  <c r="G3166" i="3" s="1"/>
  <c r="V3160" i="4"/>
  <c r="G3170" i="3" s="1"/>
  <c r="X3160" i="4"/>
  <c r="I3170" i="3" s="1"/>
  <c r="V3164" i="4"/>
  <c r="G3174" i="3" s="1"/>
  <c r="X3164" i="4"/>
  <c r="I3174" i="3" s="1"/>
  <c r="V3168" i="4"/>
  <c r="G3178" i="3" s="1"/>
  <c r="W3094" i="4"/>
  <c r="H3104" i="3" s="1"/>
  <c r="V3101" i="4"/>
  <c r="G3111" i="3" s="1"/>
  <c r="V3105" i="4"/>
  <c r="G3115" i="3" s="1"/>
  <c r="V3109" i="4"/>
  <c r="G3119" i="3" s="1"/>
  <c r="V3113" i="4"/>
  <c r="G3123" i="3" s="1"/>
  <c r="V3117" i="4"/>
  <c r="G3127" i="3" s="1"/>
  <c r="V3121" i="4"/>
  <c r="G3131" i="3" s="1"/>
  <c r="V3125" i="4"/>
  <c r="G3135" i="3" s="1"/>
  <c r="V3129" i="4"/>
  <c r="G3139" i="3" s="1"/>
  <c r="V3133" i="4"/>
  <c r="G3143" i="3" s="1"/>
  <c r="V3137" i="4"/>
  <c r="G3147" i="3" s="1"/>
  <c r="V3141" i="4"/>
  <c r="G3151" i="3" s="1"/>
  <c r="W3152" i="4"/>
  <c r="H3162" i="3" s="1"/>
  <c r="W3156" i="4"/>
  <c r="H3166" i="3" s="1"/>
  <c r="Y3156" i="4"/>
  <c r="J3166" i="3" s="1"/>
  <c r="W3160" i="4"/>
  <c r="H3170" i="3" s="1"/>
  <c r="Y3160" i="4"/>
  <c r="J3170" i="3" s="1"/>
  <c r="W3164" i="4"/>
  <c r="H3174" i="3" s="1"/>
  <c r="W3168" i="4"/>
  <c r="H3178" i="3" s="1"/>
  <c r="W3101" i="4"/>
  <c r="H3111" i="3" s="1"/>
  <c r="W3105" i="4"/>
  <c r="H3115" i="3" s="1"/>
  <c r="W3109" i="4"/>
  <c r="H3119" i="3" s="1"/>
  <c r="W3113" i="4"/>
  <c r="H3123" i="3" s="1"/>
  <c r="W3117" i="4"/>
  <c r="H3127" i="3" s="1"/>
  <c r="W3121" i="4"/>
  <c r="H3131" i="3" s="1"/>
  <c r="W3125" i="4"/>
  <c r="H3135" i="3" s="1"/>
  <c r="W3129" i="4"/>
  <c r="H3139" i="3" s="1"/>
  <c r="W3133" i="4"/>
  <c r="H3143" i="3" s="1"/>
  <c r="W3137" i="4"/>
  <c r="H3147" i="3" s="1"/>
  <c r="W3141" i="4"/>
  <c r="H3151" i="3" s="1"/>
  <c r="V3157" i="4"/>
  <c r="G3167" i="3" s="1"/>
  <c r="W3092" i="4"/>
  <c r="H3102" i="3" s="1"/>
  <c r="W3100" i="4"/>
  <c r="H3110" i="3" s="1"/>
  <c r="V3104" i="4"/>
  <c r="G3114" i="3" s="1"/>
  <c r="V3108" i="4"/>
  <c r="G3118" i="3" s="1"/>
  <c r="V3112" i="4"/>
  <c r="G3122" i="3" s="1"/>
  <c r="V3116" i="4"/>
  <c r="G3126" i="3" s="1"/>
  <c r="V3120" i="4"/>
  <c r="G3130" i="3" s="1"/>
  <c r="V3124" i="4"/>
  <c r="G3134" i="3" s="1"/>
  <c r="V3128" i="4"/>
  <c r="G3138" i="3" s="1"/>
  <c r="V3132" i="4"/>
  <c r="G3142" i="3" s="1"/>
  <c r="V3136" i="4"/>
  <c r="G3146" i="3" s="1"/>
  <c r="V3140" i="4"/>
  <c r="G3150" i="3" s="1"/>
  <c r="V3144" i="4"/>
  <c r="G3154" i="3" s="1"/>
  <c r="X3144" i="4"/>
  <c r="I3154" i="3" s="1"/>
  <c r="V3146" i="4"/>
  <c r="G3156" i="3" s="1"/>
  <c r="X3146" i="4"/>
  <c r="I3156" i="3" s="1"/>
  <c r="V3148" i="4"/>
  <c r="G3158" i="3" s="1"/>
  <c r="X3148" i="4"/>
  <c r="I3158" i="3" s="1"/>
  <c r="V3150" i="4"/>
  <c r="G3160" i="3" s="1"/>
  <c r="W3157" i="4"/>
  <c r="H3167" i="3" s="1"/>
  <c r="W3233" i="4"/>
  <c r="H3243" i="3" s="1"/>
  <c r="W3237" i="4"/>
  <c r="H3247" i="3" s="1"/>
  <c r="W3241" i="4"/>
  <c r="H3251" i="3" s="1"/>
  <c r="W3245" i="4"/>
  <c r="H3255" i="3" s="1"/>
  <c r="W3249" i="4"/>
  <c r="H3259" i="3" s="1"/>
  <c r="W3253" i="4"/>
  <c r="H3263" i="3" s="1"/>
  <c r="W3257" i="4"/>
  <c r="H3267" i="3" s="1"/>
  <c r="W3261" i="4"/>
  <c r="H3271" i="3" s="1"/>
  <c r="W3265" i="4"/>
  <c r="H3275" i="3" s="1"/>
  <c r="W3269" i="4"/>
  <c r="H3279" i="3" s="1"/>
  <c r="W3273" i="4"/>
  <c r="H3283" i="3" s="1"/>
  <c r="W3277" i="4"/>
  <c r="H3287" i="3" s="1"/>
  <c r="W3281" i="4"/>
  <c r="H3291" i="3" s="1"/>
  <c r="W3285" i="4"/>
  <c r="H3295" i="3" s="1"/>
  <c r="W3288" i="4"/>
  <c r="H3298" i="3" s="1"/>
  <c r="Y3288" i="4"/>
  <c r="J3298" i="3" s="1"/>
  <c r="V3290" i="4"/>
  <c r="G3300" i="3" s="1"/>
  <c r="X3290" i="4"/>
  <c r="I3300" i="3" s="1"/>
  <c r="V3292" i="4"/>
  <c r="G3302" i="3" s="1"/>
  <c r="X3292" i="4"/>
  <c r="I3302" i="3" s="1"/>
  <c r="V3294" i="4"/>
  <c r="G3304" i="3" s="1"/>
  <c r="X3294" i="4"/>
  <c r="I3304" i="3" s="1"/>
  <c r="V3296" i="4"/>
  <c r="G3306" i="3" s="1"/>
  <c r="X3296" i="4"/>
  <c r="I3306" i="3" s="1"/>
  <c r="W3298" i="4"/>
  <c r="H3308" i="3" s="1"/>
  <c r="Y3298" i="4"/>
  <c r="J3308" i="3" s="1"/>
  <c r="W3302" i="4"/>
  <c r="H3312" i="3" s="1"/>
  <c r="Y3302" i="4"/>
  <c r="J3312" i="3" s="1"/>
  <c r="W3306" i="4"/>
  <c r="H3316" i="3" s="1"/>
  <c r="Y3306" i="4"/>
  <c r="J3316" i="3" s="1"/>
  <c r="W3310" i="4"/>
  <c r="H3320" i="3" s="1"/>
  <c r="Y3310" i="4"/>
  <c r="J3320" i="3" s="1"/>
  <c r="W3314" i="4"/>
  <c r="H3324" i="3" s="1"/>
  <c r="W3232" i="4"/>
  <c r="H3242" i="3" s="1"/>
  <c r="V3240" i="4"/>
  <c r="G3250" i="3" s="1"/>
  <c r="V3244" i="4"/>
  <c r="G3254" i="3" s="1"/>
  <c r="V3248" i="4"/>
  <c r="G3258" i="3" s="1"/>
  <c r="V3252" i="4"/>
  <c r="G3262" i="3" s="1"/>
  <c r="V3256" i="4"/>
  <c r="G3266" i="3" s="1"/>
  <c r="V3260" i="4"/>
  <c r="G3270" i="3" s="1"/>
  <c r="V3268" i="4"/>
  <c r="G3278" i="3" s="1"/>
  <c r="V3272" i="4"/>
  <c r="G3282" i="3" s="1"/>
  <c r="V3276" i="4"/>
  <c r="G3286" i="3" s="1"/>
  <c r="V3280" i="4"/>
  <c r="G3290" i="3" s="1"/>
  <c r="V3284" i="4"/>
  <c r="G3294" i="3" s="1"/>
  <c r="V3315" i="4"/>
  <c r="G3325" i="3" s="1"/>
  <c r="V3300" i="4"/>
  <c r="G3310" i="3" s="1"/>
  <c r="X3300" i="4"/>
  <c r="I3310" i="3" s="1"/>
  <c r="V3304" i="4"/>
  <c r="G3314" i="3" s="1"/>
  <c r="X3304" i="4"/>
  <c r="I3314" i="3" s="1"/>
  <c r="V3308" i="4"/>
  <c r="G3318" i="3" s="1"/>
  <c r="V3312" i="4"/>
  <c r="G3322" i="3" s="1"/>
  <c r="V3316" i="4"/>
  <c r="G3326" i="3" s="1"/>
  <c r="W3229" i="4"/>
  <c r="H3239" i="3" s="1"/>
  <c r="W3235" i="4"/>
  <c r="H3245" i="3" s="1"/>
  <c r="W3239" i="4"/>
  <c r="H3249" i="3" s="1"/>
  <c r="W3243" i="4"/>
  <c r="H3253" i="3" s="1"/>
  <c r="W3247" i="4"/>
  <c r="H3257" i="3" s="1"/>
  <c r="W3251" i="4"/>
  <c r="H3261" i="3" s="1"/>
  <c r="W3255" i="4"/>
  <c r="H3265" i="3" s="1"/>
  <c r="W3259" i="4"/>
  <c r="H3269" i="3" s="1"/>
  <c r="W3263" i="4"/>
  <c r="H3273" i="3" s="1"/>
  <c r="W3267" i="4"/>
  <c r="H3277" i="3" s="1"/>
  <c r="W3271" i="4"/>
  <c r="H3281" i="3" s="1"/>
  <c r="W3275" i="4"/>
  <c r="H3285" i="3" s="1"/>
  <c r="W3279" i="4"/>
  <c r="H3289" i="3" s="1"/>
  <c r="W3283" i="4"/>
  <c r="H3293" i="3" s="1"/>
  <c r="V3289" i="4"/>
  <c r="G3299" i="3" s="1"/>
  <c r="X3289" i="4"/>
  <c r="I3299" i="3" s="1"/>
  <c r="V3291" i="4"/>
  <c r="G3301" i="3" s="1"/>
  <c r="X3291" i="4"/>
  <c r="I3301" i="3" s="1"/>
  <c r="V3293" i="4"/>
  <c r="G3303" i="3" s="1"/>
  <c r="X3293" i="4"/>
  <c r="I3303" i="3" s="1"/>
  <c r="V3295" i="4"/>
  <c r="G3305" i="3" s="1"/>
  <c r="X3295" i="4"/>
  <c r="I3305" i="3" s="1"/>
  <c r="V3297" i="4"/>
  <c r="G3307" i="3" s="1"/>
  <c r="X3297" i="4"/>
  <c r="I3307" i="3" s="1"/>
  <c r="W3300" i="4"/>
  <c r="H3310" i="3" s="1"/>
  <c r="Y3300" i="4"/>
  <c r="J3310" i="3" s="1"/>
  <c r="W3304" i="4"/>
  <c r="H3314" i="3" s="1"/>
  <c r="Y3304" i="4"/>
  <c r="J3314" i="3" s="1"/>
  <c r="W3308" i="4"/>
  <c r="H3318" i="3" s="1"/>
  <c r="Y3308" i="4"/>
  <c r="J3318" i="3" s="1"/>
  <c r="W3312" i="4"/>
  <c r="H3322" i="3" s="1"/>
  <c r="Y3312" i="4"/>
  <c r="J3322" i="3" s="1"/>
  <c r="W3316" i="4"/>
  <c r="H3326" i="3" s="1"/>
  <c r="Y3316" i="4"/>
  <c r="J3326" i="3" s="1"/>
  <c r="W3228" i="4"/>
  <c r="H3238" i="3" s="1"/>
  <c r="V3234" i="4"/>
  <c r="G3244" i="3" s="1"/>
  <c r="V3238" i="4"/>
  <c r="G3248" i="3" s="1"/>
  <c r="V3242" i="4"/>
  <c r="G3252" i="3" s="1"/>
  <c r="V3250" i="4"/>
  <c r="G3260" i="3" s="1"/>
  <c r="V3254" i="4"/>
  <c r="G3264" i="3" s="1"/>
  <c r="V3258" i="4"/>
  <c r="G3268" i="3" s="1"/>
  <c r="V3262" i="4"/>
  <c r="G3272" i="3" s="1"/>
  <c r="V3266" i="4"/>
  <c r="G3276" i="3" s="1"/>
  <c r="V3270" i="4"/>
  <c r="G3280" i="3" s="1"/>
  <c r="V3282" i="4"/>
  <c r="G3292" i="3" s="1"/>
  <c r="V3309" i="4"/>
  <c r="G3319" i="3" s="1"/>
  <c r="W3234" i="4"/>
  <c r="H3244" i="3" s="1"/>
  <c r="W3238" i="4"/>
  <c r="H3248" i="3" s="1"/>
  <c r="W3242" i="4"/>
  <c r="H3252" i="3" s="1"/>
  <c r="W3246" i="4"/>
  <c r="H3256" i="3" s="1"/>
  <c r="W3250" i="4"/>
  <c r="H3260" i="3" s="1"/>
  <c r="W3254" i="4"/>
  <c r="H3264" i="3" s="1"/>
  <c r="W3258" i="4"/>
  <c r="H3268" i="3" s="1"/>
  <c r="W3262" i="4"/>
  <c r="H3272" i="3" s="1"/>
  <c r="W3266" i="4"/>
  <c r="H3276" i="3" s="1"/>
  <c r="W3270" i="4"/>
  <c r="H3280" i="3" s="1"/>
  <c r="W3274" i="4"/>
  <c r="H3284" i="3" s="1"/>
  <c r="W3278" i="4"/>
  <c r="H3288" i="3" s="1"/>
  <c r="W3282" i="4"/>
  <c r="H3292" i="3" s="1"/>
  <c r="V3233" i="4"/>
  <c r="G3243" i="3" s="1"/>
  <c r="V3237" i="4"/>
  <c r="G3247" i="3" s="1"/>
  <c r="V3241" i="4"/>
  <c r="G3251" i="3" s="1"/>
  <c r="V3245" i="4"/>
  <c r="G3255" i="3" s="1"/>
  <c r="V3249" i="4"/>
  <c r="G3259" i="3" s="1"/>
  <c r="V3253" i="4"/>
  <c r="G3263" i="3" s="1"/>
  <c r="V3257" i="4"/>
  <c r="G3267" i="3" s="1"/>
  <c r="V3261" i="4"/>
  <c r="G3271" i="3" s="1"/>
  <c r="V3265" i="4"/>
  <c r="G3275" i="3" s="1"/>
  <c r="V3269" i="4"/>
  <c r="G3279" i="3" s="1"/>
  <c r="V3273" i="4"/>
  <c r="G3283" i="3" s="1"/>
  <c r="V3277" i="4"/>
  <c r="G3287" i="3" s="1"/>
  <c r="V3281" i="4"/>
  <c r="G3291" i="3" s="1"/>
  <c r="V3285" i="4"/>
  <c r="G3295" i="3" s="1"/>
  <c r="V3288" i="4"/>
  <c r="G3298" i="3" s="1"/>
  <c r="V3298" i="4"/>
  <c r="G3308" i="3" s="1"/>
  <c r="X3298" i="4"/>
  <c r="I3308" i="3" s="1"/>
  <c r="V3302" i="4"/>
  <c r="G3312" i="3" s="1"/>
  <c r="V3306" i="4"/>
  <c r="G3316" i="3" s="1"/>
  <c r="V3310" i="4"/>
  <c r="G3320" i="3" s="1"/>
  <c r="V3314" i="4"/>
  <c r="G3324" i="3" s="1"/>
  <c r="W3390" i="4"/>
  <c r="H3400" i="3" s="1"/>
  <c r="V3393" i="4"/>
  <c r="G3403" i="3" s="1"/>
  <c r="U3395" i="4"/>
  <c r="F3405" i="3" s="1"/>
  <c r="U3397" i="4"/>
  <c r="F3407" i="3" s="1"/>
  <c r="U3399" i="4"/>
  <c r="F3409" i="3" s="1"/>
  <c r="V3401" i="4"/>
  <c r="G3411" i="3" s="1"/>
  <c r="W3404" i="4"/>
  <c r="H3414" i="3" s="1"/>
  <c r="W3408" i="4"/>
  <c r="H3418" i="3" s="1"/>
  <c r="W3389" i="4"/>
  <c r="H3399" i="3" s="1"/>
  <c r="W3393" i="4"/>
  <c r="H3403" i="3" s="1"/>
  <c r="V3395" i="4"/>
  <c r="G3405" i="3" s="1"/>
  <c r="V3397" i="4"/>
  <c r="G3407" i="3" s="1"/>
  <c r="V3399" i="4"/>
  <c r="G3409" i="3" s="1"/>
  <c r="W3401" i="4"/>
  <c r="H3411" i="3" s="1"/>
  <c r="V3405" i="4"/>
  <c r="G3415" i="3" s="1"/>
  <c r="W3388" i="4"/>
  <c r="H3398" i="3" s="1"/>
  <c r="U3392" i="4"/>
  <c r="F3402" i="3" s="1"/>
  <c r="W3395" i="4"/>
  <c r="H3405" i="3" s="1"/>
  <c r="W3397" i="4"/>
  <c r="H3407" i="3" s="1"/>
  <c r="W3399" i="4"/>
  <c r="H3409" i="3" s="1"/>
  <c r="W3405" i="4"/>
  <c r="H3415" i="3" s="1"/>
  <c r="W3387" i="4"/>
  <c r="H3397" i="3" s="1"/>
  <c r="V3392" i="4"/>
  <c r="G3402" i="3" s="1"/>
  <c r="T3394" i="4"/>
  <c r="E3404" i="3" s="1"/>
  <c r="T3396" i="4"/>
  <c r="E3406" i="3" s="1"/>
  <c r="T3398" i="4"/>
  <c r="E3408" i="3" s="1"/>
  <c r="T3400" i="4"/>
  <c r="E3410" i="3" s="1"/>
  <c r="V3402" i="4"/>
  <c r="G3412" i="3" s="1"/>
  <c r="V3406" i="4"/>
  <c r="G3416" i="3" s="1"/>
  <c r="W3385" i="4"/>
  <c r="H3395" i="3" s="1"/>
  <c r="V3391" i="4"/>
  <c r="G3401" i="3" s="1"/>
  <c r="V3394" i="4"/>
  <c r="G3404" i="3" s="1"/>
  <c r="V3396" i="4"/>
  <c r="G3406" i="3" s="1"/>
  <c r="V3398" i="4"/>
  <c r="G3408" i="3" s="1"/>
  <c r="V3400" i="4"/>
  <c r="G3410" i="3" s="1"/>
  <c r="W3384" i="4"/>
  <c r="H3394" i="3" s="1"/>
  <c r="W3391" i="4"/>
  <c r="H3401" i="3" s="1"/>
  <c r="W3394" i="4"/>
  <c r="H3404" i="3" s="1"/>
  <c r="W3396" i="4"/>
  <c r="H3406" i="3" s="1"/>
  <c r="W3398" i="4"/>
  <c r="H3408" i="3" s="1"/>
  <c r="W3400" i="4"/>
  <c r="H3410" i="3" s="1"/>
  <c r="W3407" i="4"/>
  <c r="H3417" i="3" s="1"/>
  <c r="V3404" i="4"/>
  <c r="G3414" i="3" s="1"/>
  <c r="W3429" i="4"/>
  <c r="H3439" i="3" s="1"/>
  <c r="W3433" i="4"/>
  <c r="H3443" i="3" s="1"/>
  <c r="W3437" i="4"/>
  <c r="H3447" i="3" s="1"/>
  <c r="U3439" i="4"/>
  <c r="F3449" i="3" s="1"/>
  <c r="U3441" i="4"/>
  <c r="F3451" i="3" s="1"/>
  <c r="U3443" i="4"/>
  <c r="F3453" i="3" s="1"/>
  <c r="U3445" i="4"/>
  <c r="F3455" i="3" s="1"/>
  <c r="U3447" i="4"/>
  <c r="F3457" i="3" s="1"/>
  <c r="U3449" i="4"/>
  <c r="F3459" i="3" s="1"/>
  <c r="U3451" i="4"/>
  <c r="F3461" i="3" s="1"/>
  <c r="U3453" i="4"/>
  <c r="F3463" i="3" s="1"/>
  <c r="U3455" i="4"/>
  <c r="F3465" i="3" s="1"/>
  <c r="U3457" i="4"/>
  <c r="F3467" i="3" s="1"/>
  <c r="U3459" i="4"/>
  <c r="F3469" i="3" s="1"/>
  <c r="U3461" i="4"/>
  <c r="F3471" i="3" s="1"/>
  <c r="U3463" i="4"/>
  <c r="F3473" i="3" s="1"/>
  <c r="U3465" i="4"/>
  <c r="F3475" i="3" s="1"/>
  <c r="U3467" i="4"/>
  <c r="F3477" i="3" s="1"/>
  <c r="U3469" i="4"/>
  <c r="F3479" i="3" s="1"/>
  <c r="U3471" i="4"/>
  <c r="F3481" i="3" s="1"/>
  <c r="U3473" i="4"/>
  <c r="F3483" i="3" s="1"/>
  <c r="U3475" i="4"/>
  <c r="F3485" i="3" s="1"/>
  <c r="U3477" i="4"/>
  <c r="F3487" i="3" s="1"/>
  <c r="U3479" i="4"/>
  <c r="F3489" i="3" s="1"/>
  <c r="U3481" i="4"/>
  <c r="F3491" i="3" s="1"/>
  <c r="U3483" i="4"/>
  <c r="F3493" i="3" s="1"/>
  <c r="U3485" i="4"/>
  <c r="F3495" i="3" s="1"/>
  <c r="U3487" i="4"/>
  <c r="F3497" i="3" s="1"/>
  <c r="T3431" i="4"/>
  <c r="E3441" i="3" s="1"/>
  <c r="T3435" i="4"/>
  <c r="E3445" i="3" s="1"/>
  <c r="U3490" i="4"/>
  <c r="F3500" i="3" s="1"/>
  <c r="W3432" i="4"/>
  <c r="H3442" i="3" s="1"/>
  <c r="W3436" i="4"/>
  <c r="H3446" i="3" s="1"/>
  <c r="T3438" i="4"/>
  <c r="E3448" i="3" s="1"/>
  <c r="V3438" i="4"/>
  <c r="G3448" i="3" s="1"/>
  <c r="W3439" i="4"/>
  <c r="H3449" i="3" s="1"/>
  <c r="W3441" i="4"/>
  <c r="H3451" i="3" s="1"/>
  <c r="W3443" i="4"/>
  <c r="H3453" i="3" s="1"/>
  <c r="W3445" i="4"/>
  <c r="H3455" i="3" s="1"/>
  <c r="W3447" i="4"/>
  <c r="H3457" i="3" s="1"/>
  <c r="W3449" i="4"/>
  <c r="H3459" i="3" s="1"/>
  <c r="W3451" i="4"/>
  <c r="H3461" i="3" s="1"/>
  <c r="W3453" i="4"/>
  <c r="H3463" i="3" s="1"/>
  <c r="W3455" i="4"/>
  <c r="H3465" i="3" s="1"/>
  <c r="W3457" i="4"/>
  <c r="H3467" i="3" s="1"/>
  <c r="W3459" i="4"/>
  <c r="H3469" i="3" s="1"/>
  <c r="W3461" i="4"/>
  <c r="H3471" i="3" s="1"/>
  <c r="W3463" i="4"/>
  <c r="H3473" i="3" s="1"/>
  <c r="W3465" i="4"/>
  <c r="H3475" i="3" s="1"/>
  <c r="W3467" i="4"/>
  <c r="H3477" i="3" s="1"/>
  <c r="W3469" i="4"/>
  <c r="H3479" i="3" s="1"/>
  <c r="W3471" i="4"/>
  <c r="H3481" i="3" s="1"/>
  <c r="W3473" i="4"/>
  <c r="H3483" i="3" s="1"/>
  <c r="W3475" i="4"/>
  <c r="H3485" i="3" s="1"/>
  <c r="W3477" i="4"/>
  <c r="H3487" i="3" s="1"/>
  <c r="W3479" i="4"/>
  <c r="H3489" i="3" s="1"/>
  <c r="W3481" i="4"/>
  <c r="H3491" i="3" s="1"/>
  <c r="W3483" i="4"/>
  <c r="H3493" i="3" s="1"/>
  <c r="W3485" i="4"/>
  <c r="H3495" i="3" s="1"/>
  <c r="W3487" i="4"/>
  <c r="H3497" i="3" s="1"/>
  <c r="T3430" i="4"/>
  <c r="E3440" i="3" s="1"/>
  <c r="T3434" i="4"/>
  <c r="E3444" i="3" s="1"/>
  <c r="T3440" i="4"/>
  <c r="E3450" i="3" s="1"/>
  <c r="T3442" i="4"/>
  <c r="E3452" i="3" s="1"/>
  <c r="T3444" i="4"/>
  <c r="E3454" i="3" s="1"/>
  <c r="T3446" i="4"/>
  <c r="E3456" i="3" s="1"/>
  <c r="T3448" i="4"/>
  <c r="E3458" i="3" s="1"/>
  <c r="V3448" i="4"/>
  <c r="G3458" i="3" s="1"/>
  <c r="T3450" i="4"/>
  <c r="E3460" i="3" s="1"/>
  <c r="V3450" i="4"/>
  <c r="G3460" i="3" s="1"/>
  <c r="T3452" i="4"/>
  <c r="E3462" i="3" s="1"/>
  <c r="V3452" i="4"/>
  <c r="G3462" i="3" s="1"/>
  <c r="T3454" i="4"/>
  <c r="E3464" i="3" s="1"/>
  <c r="V3454" i="4"/>
  <c r="G3464" i="3" s="1"/>
  <c r="T3456" i="4"/>
  <c r="E3466" i="3" s="1"/>
  <c r="V3456" i="4"/>
  <c r="G3466" i="3" s="1"/>
  <c r="T3458" i="4"/>
  <c r="E3468" i="3" s="1"/>
  <c r="V3458" i="4"/>
  <c r="G3468" i="3" s="1"/>
  <c r="T3460" i="4"/>
  <c r="E3470" i="3" s="1"/>
  <c r="V3460" i="4"/>
  <c r="G3470" i="3" s="1"/>
  <c r="T3462" i="4"/>
  <c r="E3472" i="3" s="1"/>
  <c r="V3462" i="4"/>
  <c r="G3472" i="3" s="1"/>
  <c r="T3464" i="4"/>
  <c r="E3474" i="3" s="1"/>
  <c r="V3464" i="4"/>
  <c r="G3474" i="3" s="1"/>
  <c r="T3466" i="4"/>
  <c r="E3476" i="3" s="1"/>
  <c r="V3466" i="4"/>
  <c r="G3476" i="3" s="1"/>
  <c r="T3468" i="4"/>
  <c r="E3478" i="3" s="1"/>
  <c r="V3468" i="4"/>
  <c r="G3478" i="3" s="1"/>
  <c r="T3470" i="4"/>
  <c r="E3480" i="3" s="1"/>
  <c r="V3470" i="4"/>
  <c r="G3480" i="3" s="1"/>
  <c r="T3472" i="4"/>
  <c r="E3482" i="3" s="1"/>
  <c r="V3472" i="4"/>
  <c r="G3482" i="3" s="1"/>
  <c r="T3474" i="4"/>
  <c r="E3484" i="3" s="1"/>
  <c r="V3474" i="4"/>
  <c r="G3484" i="3" s="1"/>
  <c r="T3476" i="4"/>
  <c r="E3486" i="3" s="1"/>
  <c r="V3476" i="4"/>
  <c r="G3486" i="3" s="1"/>
  <c r="T3478" i="4"/>
  <c r="E3488" i="3" s="1"/>
  <c r="V3478" i="4"/>
  <c r="G3488" i="3" s="1"/>
  <c r="T3480" i="4"/>
  <c r="E3490" i="3" s="1"/>
  <c r="T3482" i="4"/>
  <c r="E3492" i="3" s="1"/>
  <c r="T3484" i="4"/>
  <c r="E3494" i="3" s="1"/>
  <c r="W3431" i="4"/>
  <c r="H3441" i="3" s="1"/>
  <c r="W3435" i="4"/>
  <c r="H3445" i="3" s="1"/>
  <c r="U3440" i="4"/>
  <c r="F3450" i="3" s="1"/>
  <c r="U3442" i="4"/>
  <c r="F3452" i="3" s="1"/>
  <c r="U3444" i="4"/>
  <c r="F3454" i="3" s="1"/>
  <c r="U3446" i="4"/>
  <c r="F3456" i="3" s="1"/>
  <c r="U3448" i="4"/>
  <c r="F3458" i="3" s="1"/>
  <c r="U3450" i="4"/>
  <c r="F3460" i="3" s="1"/>
  <c r="U3452" i="4"/>
  <c r="F3462" i="3" s="1"/>
  <c r="U3454" i="4"/>
  <c r="F3464" i="3" s="1"/>
  <c r="U3456" i="4"/>
  <c r="F3466" i="3" s="1"/>
  <c r="U3458" i="4"/>
  <c r="F3468" i="3" s="1"/>
  <c r="U3460" i="4"/>
  <c r="F3470" i="3" s="1"/>
  <c r="U3462" i="4"/>
  <c r="F3472" i="3" s="1"/>
  <c r="U3464" i="4"/>
  <c r="F3474" i="3" s="1"/>
  <c r="U3466" i="4"/>
  <c r="F3476" i="3" s="1"/>
  <c r="U3468" i="4"/>
  <c r="F3478" i="3" s="1"/>
  <c r="U3470" i="4"/>
  <c r="F3480" i="3" s="1"/>
  <c r="U3472" i="4"/>
  <c r="F3482" i="3" s="1"/>
  <c r="U3474" i="4"/>
  <c r="F3484" i="3" s="1"/>
  <c r="U3476" i="4"/>
  <c r="F3486" i="3" s="1"/>
  <c r="U3478" i="4"/>
  <c r="F3488" i="3" s="1"/>
  <c r="U3480" i="4"/>
  <c r="F3490" i="3" s="1"/>
  <c r="U3482" i="4"/>
  <c r="F3492" i="3" s="1"/>
  <c r="U3484" i="4"/>
  <c r="F3494" i="3" s="1"/>
  <c r="U3486" i="4"/>
  <c r="F3496" i="3" s="1"/>
  <c r="U3491" i="4"/>
  <c r="F3501" i="3" s="1"/>
  <c r="T3437" i="4"/>
  <c r="E3447" i="3" s="1"/>
  <c r="W3438" i="4"/>
  <c r="H3448" i="3" s="1"/>
  <c r="W3554" i="4"/>
  <c r="H3564" i="3" s="1"/>
  <c r="W3562" i="4"/>
  <c r="H3572" i="3" s="1"/>
  <c r="V3566" i="4"/>
  <c r="G3576" i="3" s="1"/>
  <c r="V3570" i="4"/>
  <c r="G3580" i="3" s="1"/>
  <c r="V3574" i="4"/>
  <c r="G3584" i="3" s="1"/>
  <c r="V3578" i="4"/>
  <c r="G3588" i="3" s="1"/>
  <c r="V3582" i="4"/>
  <c r="G3592" i="3" s="1"/>
  <c r="V3586" i="4"/>
  <c r="G3596" i="3" s="1"/>
  <c r="V3590" i="4"/>
  <c r="G3600" i="3" s="1"/>
  <c r="V3593" i="4"/>
  <c r="G3603" i="3" s="1"/>
  <c r="V3601" i="4"/>
  <c r="G3611" i="3" s="1"/>
  <c r="U3603" i="4"/>
  <c r="F3613" i="3" s="1"/>
  <c r="U3605" i="4"/>
  <c r="F3615" i="3" s="1"/>
  <c r="U3607" i="4"/>
  <c r="F3617" i="3" s="1"/>
  <c r="U3609" i="4"/>
  <c r="F3619" i="3" s="1"/>
  <c r="U3611" i="4"/>
  <c r="F3621" i="3" s="1"/>
  <c r="U3613" i="4"/>
  <c r="F3623" i="3" s="1"/>
  <c r="U3615" i="4"/>
  <c r="F3625" i="3" s="1"/>
  <c r="U3617" i="4"/>
  <c r="F3627" i="3" s="1"/>
  <c r="W3619" i="4"/>
  <c r="H3629" i="3" s="1"/>
  <c r="V3623" i="4"/>
  <c r="G3633" i="3" s="1"/>
  <c r="V3627" i="4"/>
  <c r="G3637" i="3" s="1"/>
  <c r="V3631" i="4"/>
  <c r="G3641" i="3" s="1"/>
  <c r="V3639" i="4"/>
  <c r="G3649" i="3" s="1"/>
  <c r="V3643" i="4"/>
  <c r="G3653" i="3" s="1"/>
  <c r="W3551" i="4"/>
  <c r="H3561" i="3" s="1"/>
  <c r="W3559" i="4"/>
  <c r="H3569" i="3" s="1"/>
  <c r="W3565" i="4"/>
  <c r="H3575" i="3" s="1"/>
  <c r="W3569" i="4"/>
  <c r="H3579" i="3" s="1"/>
  <c r="W3573" i="4"/>
  <c r="H3583" i="3" s="1"/>
  <c r="W3577" i="4"/>
  <c r="H3587" i="3" s="1"/>
  <c r="W3581" i="4"/>
  <c r="H3591" i="3" s="1"/>
  <c r="W3585" i="4"/>
  <c r="H3595" i="3" s="1"/>
  <c r="W3589" i="4"/>
  <c r="H3599" i="3" s="1"/>
  <c r="V3592" i="4"/>
  <c r="G3602" i="3" s="1"/>
  <c r="T3594" i="4"/>
  <c r="E3604" i="3" s="1"/>
  <c r="W3595" i="4"/>
  <c r="H3605" i="3" s="1"/>
  <c r="V3600" i="4"/>
  <c r="G3610" i="3" s="1"/>
  <c r="T3602" i="4"/>
  <c r="E3612" i="3" s="1"/>
  <c r="T3604" i="4"/>
  <c r="E3614" i="3" s="1"/>
  <c r="T3606" i="4"/>
  <c r="E3616" i="3" s="1"/>
  <c r="T3608" i="4"/>
  <c r="E3618" i="3" s="1"/>
  <c r="T3610" i="4"/>
  <c r="E3620" i="3" s="1"/>
  <c r="T3612" i="4"/>
  <c r="E3622" i="3" s="1"/>
  <c r="T3614" i="4"/>
  <c r="E3624" i="3" s="1"/>
  <c r="T3616" i="4"/>
  <c r="E3626" i="3" s="1"/>
  <c r="U3618" i="4"/>
  <c r="F3628" i="3" s="1"/>
  <c r="W3620" i="4"/>
  <c r="H3630" i="3" s="1"/>
  <c r="W3624" i="4"/>
  <c r="H3634" i="3" s="1"/>
  <c r="W3628" i="4"/>
  <c r="H3638" i="3" s="1"/>
  <c r="W3632" i="4"/>
  <c r="H3642" i="3" s="1"/>
  <c r="W3636" i="4"/>
  <c r="H3646" i="3" s="1"/>
  <c r="W3640" i="4"/>
  <c r="H3650" i="3" s="1"/>
  <c r="W3550" i="4"/>
  <c r="H3560" i="3" s="1"/>
  <c r="W3558" i="4"/>
  <c r="H3568" i="3" s="1"/>
  <c r="V3564" i="4"/>
  <c r="G3574" i="3" s="1"/>
  <c r="V3568" i="4"/>
  <c r="G3578" i="3" s="1"/>
  <c r="V3572" i="4"/>
  <c r="G3582" i="3" s="1"/>
  <c r="V3576" i="4"/>
  <c r="G3586" i="3" s="1"/>
  <c r="V3580" i="4"/>
  <c r="G3590" i="3" s="1"/>
  <c r="V3584" i="4"/>
  <c r="G3594" i="3" s="1"/>
  <c r="V3588" i="4"/>
  <c r="G3598" i="3" s="1"/>
  <c r="T3591" i="4"/>
  <c r="E3601" i="3" s="1"/>
  <c r="W3592" i="4"/>
  <c r="H3602" i="3" s="1"/>
  <c r="V3597" i="4"/>
  <c r="G3607" i="3" s="1"/>
  <c r="T3599" i="4"/>
  <c r="E3609" i="3" s="1"/>
  <c r="W3600" i="4"/>
  <c r="H3610" i="3" s="1"/>
  <c r="U3602" i="4"/>
  <c r="F3612" i="3" s="1"/>
  <c r="U3604" i="4"/>
  <c r="F3614" i="3" s="1"/>
  <c r="U3606" i="4"/>
  <c r="F3616" i="3" s="1"/>
  <c r="U3608" i="4"/>
  <c r="F3618" i="3" s="1"/>
  <c r="U3610" i="4"/>
  <c r="F3620" i="3" s="1"/>
  <c r="U3612" i="4"/>
  <c r="F3622" i="3" s="1"/>
  <c r="U3614" i="4"/>
  <c r="F3624" i="3" s="1"/>
  <c r="U3616" i="4"/>
  <c r="F3626" i="3" s="1"/>
  <c r="V3618" i="4"/>
  <c r="G3628" i="3" s="1"/>
  <c r="V3621" i="4"/>
  <c r="G3631" i="3" s="1"/>
  <c r="V3625" i="4"/>
  <c r="G3635" i="3" s="1"/>
  <c r="V3629" i="4"/>
  <c r="G3639" i="3" s="1"/>
  <c r="V3633" i="4"/>
  <c r="G3643" i="3" s="1"/>
  <c r="V3637" i="4"/>
  <c r="G3647" i="3" s="1"/>
  <c r="V3641" i="4"/>
  <c r="G3651" i="3" s="1"/>
  <c r="V3645" i="4"/>
  <c r="G3655" i="3" s="1"/>
  <c r="W3549" i="4"/>
  <c r="H3559" i="3" s="1"/>
  <c r="W3557" i="4"/>
  <c r="H3567" i="3" s="1"/>
  <c r="W3564" i="4"/>
  <c r="H3574" i="3" s="1"/>
  <c r="W3568" i="4"/>
  <c r="H3578" i="3" s="1"/>
  <c r="W3572" i="4"/>
  <c r="H3582" i="3" s="1"/>
  <c r="W3576" i="4"/>
  <c r="H3586" i="3" s="1"/>
  <c r="W3580" i="4"/>
  <c r="H3590" i="3" s="1"/>
  <c r="W3584" i="4"/>
  <c r="H3594" i="3" s="1"/>
  <c r="W3588" i="4"/>
  <c r="H3598" i="3" s="1"/>
  <c r="V3594" i="4"/>
  <c r="G3604" i="3" s="1"/>
  <c r="W3597" i="4"/>
  <c r="H3607" i="3" s="1"/>
  <c r="V3602" i="4"/>
  <c r="G3612" i="3" s="1"/>
  <c r="V3604" i="4"/>
  <c r="G3614" i="3" s="1"/>
  <c r="V3606" i="4"/>
  <c r="G3616" i="3" s="1"/>
  <c r="V3608" i="4"/>
  <c r="G3618" i="3" s="1"/>
  <c r="V3610" i="4"/>
  <c r="G3620" i="3" s="1"/>
  <c r="V3612" i="4"/>
  <c r="G3622" i="3" s="1"/>
  <c r="V3614" i="4"/>
  <c r="G3624" i="3" s="1"/>
  <c r="V3616" i="4"/>
  <c r="G3626" i="3" s="1"/>
  <c r="W3618" i="4"/>
  <c r="H3628" i="3" s="1"/>
  <c r="W3621" i="4"/>
  <c r="H3631" i="3" s="1"/>
  <c r="W3625" i="4"/>
  <c r="H3635" i="3" s="1"/>
  <c r="W3629" i="4"/>
  <c r="H3639" i="3" s="1"/>
  <c r="W3633" i="4"/>
  <c r="H3643" i="3" s="1"/>
  <c r="W3637" i="4"/>
  <c r="H3647" i="3" s="1"/>
  <c r="W3556" i="4"/>
  <c r="H3566" i="3" s="1"/>
  <c r="V3563" i="4"/>
  <c r="G3573" i="3" s="1"/>
  <c r="V3567" i="4"/>
  <c r="G3577" i="3" s="1"/>
  <c r="V3571" i="4"/>
  <c r="G3581" i="3" s="1"/>
  <c r="V3575" i="4"/>
  <c r="G3585" i="3" s="1"/>
  <c r="V3579" i="4"/>
  <c r="G3589" i="3" s="1"/>
  <c r="V3583" i="4"/>
  <c r="G3593" i="3" s="1"/>
  <c r="V3587" i="4"/>
  <c r="G3597" i="3" s="1"/>
  <c r="V3591" i="4"/>
  <c r="G3601" i="3" s="1"/>
  <c r="W3594" i="4"/>
  <c r="H3604" i="3" s="1"/>
  <c r="V3599" i="4"/>
  <c r="G3609" i="3" s="1"/>
  <c r="W3602" i="4"/>
  <c r="H3612" i="3" s="1"/>
  <c r="W3604" i="4"/>
  <c r="H3614" i="3" s="1"/>
  <c r="W3606" i="4"/>
  <c r="H3616" i="3" s="1"/>
  <c r="W3608" i="4"/>
  <c r="H3618" i="3" s="1"/>
  <c r="W3610" i="4"/>
  <c r="H3620" i="3" s="1"/>
  <c r="W3612" i="4"/>
  <c r="H3622" i="3" s="1"/>
  <c r="W3614" i="4"/>
  <c r="H3624" i="3" s="1"/>
  <c r="W3616" i="4"/>
  <c r="H3626" i="3" s="1"/>
  <c r="V3634" i="4"/>
  <c r="G3644" i="3" s="1"/>
  <c r="V3638" i="4"/>
  <c r="G3648" i="3" s="1"/>
  <c r="W3555" i="4"/>
  <c r="H3565" i="3" s="1"/>
  <c r="W3563" i="4"/>
  <c r="H3573" i="3" s="1"/>
  <c r="W3567" i="4"/>
  <c r="H3577" i="3" s="1"/>
  <c r="W3571" i="4"/>
  <c r="H3581" i="3" s="1"/>
  <c r="W3575" i="4"/>
  <c r="H3585" i="3" s="1"/>
  <c r="W3579" i="4"/>
  <c r="H3589" i="3" s="1"/>
  <c r="W3583" i="4"/>
  <c r="H3593" i="3" s="1"/>
  <c r="W3587" i="4"/>
  <c r="H3597" i="3" s="1"/>
  <c r="W3591" i="4"/>
  <c r="H3601" i="3" s="1"/>
  <c r="V3596" i="4"/>
  <c r="G3606" i="3" s="1"/>
  <c r="T3603" i="4"/>
  <c r="E3613" i="3" s="1"/>
  <c r="T3605" i="4"/>
  <c r="E3615" i="3" s="1"/>
  <c r="T3607" i="4"/>
  <c r="E3617" i="3" s="1"/>
  <c r="T3609" i="4"/>
  <c r="E3619" i="3" s="1"/>
  <c r="T3611" i="4"/>
  <c r="E3621" i="3" s="1"/>
  <c r="T3613" i="4"/>
  <c r="E3623" i="3" s="1"/>
  <c r="T3615" i="4"/>
  <c r="E3625" i="3" s="1"/>
  <c r="T3617" i="4"/>
  <c r="E3627" i="3" s="1"/>
  <c r="V3619" i="4"/>
  <c r="G3629" i="3" s="1"/>
  <c r="W3622" i="4"/>
  <c r="H3632" i="3" s="1"/>
  <c r="W3626" i="4"/>
  <c r="H3636" i="3" s="1"/>
  <c r="W3630" i="4"/>
  <c r="H3640" i="3" s="1"/>
  <c r="W3634" i="4"/>
  <c r="H3644" i="3" s="1"/>
  <c r="W3638" i="4"/>
  <c r="H3648" i="3" s="1"/>
  <c r="V3737" i="4"/>
  <c r="G3747" i="3" s="1"/>
  <c r="V3741" i="4"/>
  <c r="G3751" i="3" s="1"/>
  <c r="V3745" i="4"/>
  <c r="G3755" i="3" s="1"/>
  <c r="W3748" i="4"/>
  <c r="H3758" i="3" s="1"/>
  <c r="W3750" i="4"/>
  <c r="H3760" i="3" s="1"/>
  <c r="W3752" i="4"/>
  <c r="H3762" i="3" s="1"/>
  <c r="V3736" i="4"/>
  <c r="G3746" i="3" s="1"/>
  <c r="Y3738" i="4"/>
  <c r="J3748" i="3" s="1"/>
  <c r="Y3742" i="4"/>
  <c r="J3752" i="3" s="1"/>
  <c r="Y3746" i="4"/>
  <c r="J3756" i="3" s="1"/>
  <c r="Y3761" i="4"/>
  <c r="J3771" i="3" s="1"/>
  <c r="V3735" i="4"/>
  <c r="G3745" i="3" s="1"/>
  <c r="V3740" i="4"/>
  <c r="G3750" i="3" s="1"/>
  <c r="V3744" i="4"/>
  <c r="G3754" i="3" s="1"/>
  <c r="Y3748" i="4"/>
  <c r="J3758" i="3" s="1"/>
  <c r="Y3750" i="4"/>
  <c r="J3760" i="3" s="1"/>
  <c r="Y3752" i="4"/>
  <c r="J3762" i="3" s="1"/>
  <c r="Y3754" i="4"/>
  <c r="J3764" i="3" s="1"/>
  <c r="Y3756" i="4"/>
  <c r="J3766" i="3" s="1"/>
  <c r="V3757" i="4"/>
  <c r="G3767" i="3" s="1"/>
  <c r="X3757" i="4"/>
  <c r="I3767" i="3" s="1"/>
  <c r="W3762" i="4"/>
  <c r="H3772" i="3" s="1"/>
  <c r="V3765" i="4"/>
  <c r="G3775" i="3" s="1"/>
  <c r="X3765" i="4"/>
  <c r="I3775" i="3" s="1"/>
  <c r="V3734" i="4"/>
  <c r="G3744" i="3" s="1"/>
  <c r="Y3737" i="4"/>
  <c r="J3747" i="3" s="1"/>
  <c r="Y3741" i="4"/>
  <c r="J3751" i="3" s="1"/>
  <c r="Y3745" i="4"/>
  <c r="J3755" i="3" s="1"/>
  <c r="V3747" i="4"/>
  <c r="G3757" i="3" s="1"/>
  <c r="X3747" i="4"/>
  <c r="I3757" i="3" s="1"/>
  <c r="V3749" i="4"/>
  <c r="G3759" i="3" s="1"/>
  <c r="X3749" i="4"/>
  <c r="I3759" i="3" s="1"/>
  <c r="V3751" i="4"/>
  <c r="G3761" i="3" s="1"/>
  <c r="X3751" i="4"/>
  <c r="I3761" i="3" s="1"/>
  <c r="V3753" i="4"/>
  <c r="G3763" i="3" s="1"/>
  <c r="X3753" i="4"/>
  <c r="I3763" i="3" s="1"/>
  <c r="V3755" i="4"/>
  <c r="G3765" i="3" s="1"/>
  <c r="X3755" i="4"/>
  <c r="I3765" i="3" s="1"/>
  <c r="W3757" i="4"/>
  <c r="H3767" i="3" s="1"/>
  <c r="V3760" i="4"/>
  <c r="G3770" i="3" s="1"/>
  <c r="X3760" i="4"/>
  <c r="I3770" i="3" s="1"/>
  <c r="W3765" i="4"/>
  <c r="H3775" i="3" s="1"/>
  <c r="V3733" i="4"/>
  <c r="G3743" i="3" s="1"/>
  <c r="V3739" i="4"/>
  <c r="G3749" i="3" s="1"/>
  <c r="V3743" i="4"/>
  <c r="G3753" i="3" s="1"/>
  <c r="W3747" i="4"/>
  <c r="H3757" i="3" s="1"/>
  <c r="W3749" i="4"/>
  <c r="H3759" i="3" s="1"/>
  <c r="W3751" i="4"/>
  <c r="H3761" i="3" s="1"/>
  <c r="W3753" i="4"/>
  <c r="H3763" i="3" s="1"/>
  <c r="W3755" i="4"/>
  <c r="H3765" i="3" s="1"/>
  <c r="W3760" i="4"/>
  <c r="H3770" i="3" s="1"/>
  <c r="Y3762" i="4"/>
  <c r="J3772" i="3" s="1"/>
  <c r="V3763" i="4"/>
  <c r="G3773" i="3" s="1"/>
  <c r="X3763" i="4"/>
  <c r="I3773" i="3" s="1"/>
  <c r="Y3768" i="4"/>
  <c r="J3778" i="3" s="1"/>
  <c r="W3769" i="4"/>
  <c r="H3779" i="3" s="1"/>
  <c r="Y3769" i="4"/>
  <c r="J3779" i="3" s="1"/>
  <c r="Y3739" i="4"/>
  <c r="J3749" i="3" s="1"/>
  <c r="Y3743" i="4"/>
  <c r="J3753" i="3" s="1"/>
  <c r="W3746" i="4"/>
  <c r="H3756" i="3" s="1"/>
  <c r="V3748" i="4"/>
  <c r="G3758" i="3" s="1"/>
  <c r="X3748" i="4"/>
  <c r="I3758" i="3" s="1"/>
  <c r="V3750" i="4"/>
  <c r="G3760" i="3" s="1"/>
  <c r="X3750" i="4"/>
  <c r="I3760" i="3" s="1"/>
  <c r="V3752" i="4"/>
  <c r="G3762" i="3" s="1"/>
  <c r="X3752" i="4"/>
  <c r="I3762" i="3" s="1"/>
  <c r="V3754" i="4"/>
  <c r="G3764" i="3" s="1"/>
  <c r="X3754" i="4"/>
  <c r="I3764" i="3" s="1"/>
  <c r="V3756" i="4"/>
  <c r="G3766" i="3" s="1"/>
  <c r="X3756" i="4"/>
  <c r="I3766" i="3" s="1"/>
  <c r="W3761" i="4"/>
  <c r="H3771" i="3" s="1"/>
  <c r="V3764" i="4"/>
  <c r="G3774" i="3" s="1"/>
  <c r="X3764" i="4"/>
  <c r="I3774" i="3" s="1"/>
  <c r="V3767" i="4"/>
  <c r="G3777" i="3" s="1"/>
  <c r="X3767" i="4"/>
  <c r="I3777" i="3" s="1"/>
  <c r="V3822" i="4"/>
  <c r="G3832" i="3" s="1"/>
  <c r="W3828" i="4"/>
  <c r="H3838" i="3" s="1"/>
  <c r="W3832" i="4"/>
  <c r="H3842" i="3" s="1"/>
  <c r="V3821" i="4"/>
  <c r="G3831" i="3" s="1"/>
  <c r="V3827" i="4"/>
  <c r="G3837" i="3" s="1"/>
  <c r="V3831" i="4"/>
  <c r="G3841" i="3" s="1"/>
  <c r="V3835" i="4"/>
  <c r="G3845" i="3" s="1"/>
  <c r="V3838" i="4"/>
  <c r="G3848" i="3" s="1"/>
  <c r="W3842" i="4"/>
  <c r="H3852" i="3" s="1"/>
  <c r="V3846" i="4"/>
  <c r="G3856" i="3" s="1"/>
  <c r="V3826" i="4"/>
  <c r="G3836" i="3" s="1"/>
  <c r="V3830" i="4"/>
  <c r="G3840" i="3" s="1"/>
  <c r="V3834" i="4"/>
  <c r="G3844" i="3" s="1"/>
  <c r="V3840" i="4"/>
  <c r="G3850" i="3" s="1"/>
  <c r="W3846" i="4"/>
  <c r="H3856" i="3" s="1"/>
  <c r="Y3846" i="4"/>
  <c r="J3856" i="3" s="1"/>
  <c r="W3850" i="4"/>
  <c r="H3860" i="3" s="1"/>
  <c r="Y3850" i="4"/>
  <c r="J3860" i="3" s="1"/>
  <c r="W3854" i="4"/>
  <c r="H3864" i="3" s="1"/>
  <c r="Y3854" i="4"/>
  <c r="J3864" i="3" s="1"/>
  <c r="W3826" i="4"/>
  <c r="H3836" i="3" s="1"/>
  <c r="W3830" i="4"/>
  <c r="H3840" i="3" s="1"/>
  <c r="W3834" i="4"/>
  <c r="H3844" i="3" s="1"/>
  <c r="V3837" i="4"/>
  <c r="G3847" i="3" s="1"/>
  <c r="W3840" i="4"/>
  <c r="H3850" i="3" s="1"/>
  <c r="Y3840" i="4"/>
  <c r="J3850" i="3" s="1"/>
  <c r="T3841" i="4"/>
  <c r="E3851" i="3" s="1"/>
  <c r="V3843" i="4"/>
  <c r="G3853" i="3" s="1"/>
  <c r="V3847" i="4"/>
  <c r="G3857" i="3" s="1"/>
  <c r="V3851" i="4"/>
  <c r="G3861" i="3" s="1"/>
  <c r="V3855" i="4"/>
  <c r="G3865" i="3" s="1"/>
  <c r="W3843" i="4"/>
  <c r="H3853" i="3" s="1"/>
  <c r="Y3843" i="4"/>
  <c r="J3853" i="3" s="1"/>
  <c r="W3851" i="4"/>
  <c r="H3861" i="3" s="1"/>
  <c r="Y3851" i="4"/>
  <c r="J3861" i="3" s="1"/>
  <c r="V3824" i="4"/>
  <c r="G3834" i="3" s="1"/>
  <c r="W3825" i="4"/>
  <c r="H3835" i="3" s="1"/>
  <c r="W3829" i="4"/>
  <c r="H3839" i="3" s="1"/>
  <c r="W3833" i="4"/>
  <c r="H3843" i="3" s="1"/>
  <c r="V3839" i="4"/>
  <c r="G3849" i="3" s="1"/>
  <c r="V3841" i="4"/>
  <c r="G3851" i="3" s="1"/>
  <c r="V3848" i="4"/>
  <c r="G3858" i="3" s="1"/>
  <c r="V3823" i="4"/>
  <c r="G3833" i="3" s="1"/>
  <c r="V3828" i="4"/>
  <c r="G3838" i="3" s="1"/>
  <c r="V3832" i="4"/>
  <c r="G3842" i="3" s="1"/>
  <c r="V3836" i="4"/>
  <c r="G3846" i="3" s="1"/>
  <c r="W3914" i="4"/>
  <c r="H3924" i="3" s="1"/>
  <c r="V3923" i="4"/>
  <c r="G3933" i="3" s="1"/>
  <c r="X3923" i="4"/>
  <c r="I3933" i="3" s="1"/>
  <c r="V3943" i="4"/>
  <c r="G3953" i="3" s="1"/>
  <c r="X3943" i="4"/>
  <c r="I3953" i="3" s="1"/>
  <c r="V3946" i="4"/>
  <c r="G3956" i="3" s="1"/>
  <c r="X3946" i="4"/>
  <c r="I3956" i="3" s="1"/>
  <c r="V3950" i="4"/>
  <c r="G3960" i="3" s="1"/>
  <c r="V3902" i="4"/>
  <c r="G3912" i="3" s="1"/>
  <c r="V3909" i="4"/>
  <c r="G3919" i="3" s="1"/>
  <c r="V3913" i="4"/>
  <c r="G3923" i="3" s="1"/>
  <c r="V3917" i="4"/>
  <c r="G3927" i="3" s="1"/>
  <c r="V3920" i="4"/>
  <c r="G3930" i="3" s="1"/>
  <c r="X3920" i="4"/>
  <c r="I3930" i="3" s="1"/>
  <c r="W3923" i="4"/>
  <c r="H3933" i="3" s="1"/>
  <c r="V3925" i="4"/>
  <c r="G3935" i="3" s="1"/>
  <c r="X3925" i="4"/>
  <c r="I3935" i="3" s="1"/>
  <c r="V3927" i="4"/>
  <c r="G3937" i="3" s="1"/>
  <c r="X3927" i="4"/>
  <c r="I3937" i="3" s="1"/>
  <c r="V3929" i="4"/>
  <c r="G3939" i="3" s="1"/>
  <c r="X3929" i="4"/>
  <c r="I3939" i="3" s="1"/>
  <c r="V3931" i="4"/>
  <c r="G3941" i="3" s="1"/>
  <c r="X3931" i="4"/>
  <c r="I3941" i="3" s="1"/>
  <c r="V3933" i="4"/>
  <c r="G3943" i="3" s="1"/>
  <c r="X3933" i="4"/>
  <c r="I3943" i="3" s="1"/>
  <c r="V3935" i="4"/>
  <c r="G3945" i="3" s="1"/>
  <c r="X3935" i="4"/>
  <c r="I3945" i="3" s="1"/>
  <c r="V3937" i="4"/>
  <c r="G3947" i="3" s="1"/>
  <c r="X3937" i="4"/>
  <c r="I3947" i="3" s="1"/>
  <c r="V3939" i="4"/>
  <c r="G3949" i="3" s="1"/>
  <c r="X3939" i="4"/>
  <c r="I3949" i="3" s="1"/>
  <c r="V3941" i="4"/>
  <c r="G3951" i="3" s="1"/>
  <c r="X3941" i="4"/>
  <c r="I3951" i="3" s="1"/>
  <c r="W3943" i="4"/>
  <c r="H3953" i="3" s="1"/>
  <c r="Y3943" i="4"/>
  <c r="J3953" i="3" s="1"/>
  <c r="W3946" i="4"/>
  <c r="H3956" i="3" s="1"/>
  <c r="Y3946" i="4"/>
  <c r="J3956" i="3" s="1"/>
  <c r="W3950" i="4"/>
  <c r="H3960" i="3" s="1"/>
  <c r="V3901" i="4"/>
  <c r="G3911" i="3" s="1"/>
  <c r="W3909" i="4"/>
  <c r="H3919" i="3" s="1"/>
  <c r="W3913" i="4"/>
  <c r="H3923" i="3" s="1"/>
  <c r="W3917" i="4"/>
  <c r="H3927" i="3" s="1"/>
  <c r="W3920" i="4"/>
  <c r="H3930" i="3" s="1"/>
  <c r="W3925" i="4"/>
  <c r="H3935" i="3" s="1"/>
  <c r="Y3925" i="4"/>
  <c r="J3935" i="3" s="1"/>
  <c r="W3927" i="4"/>
  <c r="H3937" i="3" s="1"/>
  <c r="Y3927" i="4"/>
  <c r="J3937" i="3" s="1"/>
  <c r="W3929" i="4"/>
  <c r="H3939" i="3" s="1"/>
  <c r="Y3929" i="4"/>
  <c r="J3939" i="3" s="1"/>
  <c r="W3931" i="4"/>
  <c r="H3941" i="3" s="1"/>
  <c r="Y3931" i="4"/>
  <c r="J3941" i="3" s="1"/>
  <c r="W3933" i="4"/>
  <c r="H3943" i="3" s="1"/>
  <c r="Y3933" i="4"/>
  <c r="J3943" i="3" s="1"/>
  <c r="W3935" i="4"/>
  <c r="H3945" i="3" s="1"/>
  <c r="Y3935" i="4"/>
  <c r="J3945" i="3" s="1"/>
  <c r="W3937" i="4"/>
  <c r="H3947" i="3" s="1"/>
  <c r="Y3937" i="4"/>
  <c r="J3947" i="3" s="1"/>
  <c r="W3939" i="4"/>
  <c r="H3949" i="3" s="1"/>
  <c r="Y3939" i="4"/>
  <c r="J3949" i="3" s="1"/>
  <c r="V3947" i="4"/>
  <c r="G3957" i="3" s="1"/>
  <c r="V3951" i="4"/>
  <c r="G3961" i="3" s="1"/>
  <c r="X3951" i="4"/>
  <c r="I3961" i="3" s="1"/>
  <c r="V3900" i="4"/>
  <c r="G3910" i="3" s="1"/>
  <c r="V3908" i="4"/>
  <c r="G3918" i="3" s="1"/>
  <c r="V3912" i="4"/>
  <c r="G3922" i="3" s="1"/>
  <c r="V3916" i="4"/>
  <c r="G3926" i="3" s="1"/>
  <c r="V3944" i="4"/>
  <c r="G3954" i="3" s="1"/>
  <c r="X3944" i="4"/>
  <c r="I3954" i="3" s="1"/>
  <c r="W3947" i="4"/>
  <c r="H3957" i="3" s="1"/>
  <c r="V3907" i="4"/>
  <c r="G3917" i="3" s="1"/>
  <c r="W3908" i="4"/>
  <c r="H3918" i="3" s="1"/>
  <c r="W3912" i="4"/>
  <c r="H3922" i="3" s="1"/>
  <c r="W3916" i="4"/>
  <c r="H3926" i="3" s="1"/>
  <c r="W3944" i="4"/>
  <c r="H3954" i="3" s="1"/>
  <c r="X4054" i="4"/>
  <c r="I4064" i="3" s="1"/>
  <c r="X4056" i="4"/>
  <c r="I4066" i="3" s="1"/>
  <c r="W4059" i="4"/>
  <c r="H4069" i="3" s="1"/>
  <c r="V4063" i="4"/>
  <c r="G4073" i="3" s="1"/>
  <c r="X4020" i="4"/>
  <c r="I4030" i="3" s="1"/>
  <c r="Y4028" i="4"/>
  <c r="J4038" i="3" s="1"/>
  <c r="Y4032" i="4"/>
  <c r="J4042" i="3" s="1"/>
  <c r="Y4036" i="4"/>
  <c r="J4046" i="3" s="1"/>
  <c r="X4059" i="4"/>
  <c r="I4069" i="3" s="1"/>
  <c r="X4014" i="4"/>
  <c r="I4024" i="3" s="1"/>
  <c r="X4019" i="4"/>
  <c r="I4029" i="3" s="1"/>
  <c r="W4025" i="4"/>
  <c r="H4035" i="3" s="1"/>
  <c r="Y4025" i="4"/>
  <c r="J4035" i="3" s="1"/>
  <c r="W4027" i="4"/>
  <c r="H4037" i="3" s="1"/>
  <c r="Y4027" i="4"/>
  <c r="J4037" i="3" s="1"/>
  <c r="W4029" i="4"/>
  <c r="H4039" i="3" s="1"/>
  <c r="W4031" i="4"/>
  <c r="H4041" i="3" s="1"/>
  <c r="Y4031" i="4"/>
  <c r="J4041" i="3" s="1"/>
  <c r="W4033" i="4"/>
  <c r="H4043" i="3" s="1"/>
  <c r="W4035" i="4"/>
  <c r="H4045" i="3" s="1"/>
  <c r="Y4035" i="4"/>
  <c r="J4045" i="3" s="1"/>
  <c r="W4037" i="4"/>
  <c r="H4047" i="3" s="1"/>
  <c r="Y4037" i="4"/>
  <c r="J4047" i="3" s="1"/>
  <c r="W4039" i="4"/>
  <c r="H4049" i="3" s="1"/>
  <c r="Y4039" i="4"/>
  <c r="J4049" i="3" s="1"/>
  <c r="W4045" i="4"/>
  <c r="H4055" i="3" s="1"/>
  <c r="Y4049" i="4"/>
  <c r="J4059" i="3" s="1"/>
  <c r="W4051" i="4"/>
  <c r="H4061" i="3" s="1"/>
  <c r="W4060" i="4"/>
  <c r="H4070" i="3" s="1"/>
  <c r="X4013" i="4"/>
  <c r="I4023" i="3" s="1"/>
  <c r="W4018" i="4"/>
  <c r="H4028" i="3" s="1"/>
  <c r="W4022" i="4"/>
  <c r="H4032" i="3" s="1"/>
  <c r="Y4022" i="4"/>
  <c r="J4032" i="3" s="1"/>
  <c r="X4025" i="4"/>
  <c r="I4035" i="3" s="1"/>
  <c r="X4027" i="4"/>
  <c r="I4037" i="3" s="1"/>
  <c r="X4029" i="4"/>
  <c r="I4039" i="3" s="1"/>
  <c r="X4031" i="4"/>
  <c r="I4041" i="3" s="1"/>
  <c r="X4033" i="4"/>
  <c r="I4043" i="3" s="1"/>
  <c r="X4035" i="4"/>
  <c r="I4045" i="3" s="1"/>
  <c r="X4037" i="4"/>
  <c r="I4047" i="3" s="1"/>
  <c r="X4039" i="4"/>
  <c r="I4049" i="3" s="1"/>
  <c r="X4041" i="4"/>
  <c r="I4051" i="3" s="1"/>
  <c r="X4043" i="4"/>
  <c r="I4053" i="3" s="1"/>
  <c r="X4045" i="4"/>
  <c r="I4055" i="3" s="1"/>
  <c r="X4047" i="4"/>
  <c r="I4057" i="3" s="1"/>
  <c r="X4049" i="4"/>
  <c r="I4059" i="3" s="1"/>
  <c r="X4051" i="4"/>
  <c r="I4061" i="3" s="1"/>
  <c r="X4053" i="4"/>
  <c r="I4063" i="3" s="1"/>
  <c r="X4055" i="4"/>
  <c r="I4065" i="3" s="1"/>
  <c r="V4058" i="4"/>
  <c r="G4068" i="3" s="1"/>
  <c r="V4061" i="4"/>
  <c r="G4071" i="3" s="1"/>
  <c r="V4065" i="4"/>
  <c r="G4075" i="3" s="1"/>
  <c r="X4068" i="4"/>
  <c r="I4078" i="3" s="1"/>
  <c r="X4011" i="4"/>
  <c r="I4021" i="3" s="1"/>
  <c r="W4017" i="4"/>
  <c r="H4027" i="3" s="1"/>
  <c r="W4021" i="4"/>
  <c r="H4031" i="3" s="1"/>
  <c r="V4026" i="4"/>
  <c r="G4036" i="3" s="1"/>
  <c r="V4028" i="4"/>
  <c r="G4038" i="3" s="1"/>
  <c r="X4058" i="4"/>
  <c r="I4068" i="3" s="1"/>
  <c r="X4061" i="4"/>
  <c r="I4071" i="3" s="1"/>
  <c r="X4069" i="4"/>
  <c r="I4079" i="3" s="1"/>
  <c r="V4070" i="4"/>
  <c r="G4080" i="3" s="1"/>
  <c r="X4010" i="4"/>
  <c r="I4020" i="3" s="1"/>
  <c r="X4017" i="4"/>
  <c r="I4027" i="3" s="1"/>
  <c r="X4021" i="4"/>
  <c r="I4031" i="3" s="1"/>
  <c r="X4024" i="4"/>
  <c r="I4034" i="3" s="1"/>
  <c r="W4026" i="4"/>
  <c r="H4036" i="3" s="1"/>
  <c r="Y4026" i="4"/>
  <c r="J4036" i="3" s="1"/>
  <c r="W4028" i="4"/>
  <c r="H4038" i="3" s="1"/>
  <c r="W4030" i="4"/>
  <c r="H4040" i="3" s="1"/>
  <c r="Y4030" i="4"/>
  <c r="J4040" i="3" s="1"/>
  <c r="W4032" i="4"/>
  <c r="H4042" i="3" s="1"/>
  <c r="W4034" i="4"/>
  <c r="H4044" i="3" s="1"/>
  <c r="Y4034" i="4"/>
  <c r="J4044" i="3" s="1"/>
  <c r="W4036" i="4"/>
  <c r="H4046" i="3" s="1"/>
  <c r="W4038" i="4"/>
  <c r="H4048" i="3" s="1"/>
  <c r="Y4038" i="4"/>
  <c r="J4048" i="3" s="1"/>
  <c r="W4040" i="4"/>
  <c r="H4050" i="3" s="1"/>
  <c r="Y4040" i="4"/>
  <c r="J4050" i="3" s="1"/>
  <c r="W4042" i="4"/>
  <c r="H4052" i="3" s="1"/>
  <c r="Y4042" i="4"/>
  <c r="J4052" i="3" s="1"/>
  <c r="W4044" i="4"/>
  <c r="H4054" i="3" s="1"/>
  <c r="Y4044" i="4"/>
  <c r="J4054" i="3" s="1"/>
  <c r="W4046" i="4"/>
  <c r="H4056" i="3" s="1"/>
  <c r="Y4046" i="4"/>
  <c r="J4056" i="3" s="1"/>
  <c r="W4048" i="4"/>
  <c r="H4058" i="3" s="1"/>
  <c r="Y4048" i="4"/>
  <c r="J4058" i="3" s="1"/>
  <c r="W4050" i="4"/>
  <c r="H4060" i="3" s="1"/>
  <c r="Y4050" i="4"/>
  <c r="J4060" i="3" s="1"/>
  <c r="W4052" i="4"/>
  <c r="H4062" i="3" s="1"/>
  <c r="Y4052" i="4"/>
  <c r="J4062" i="3" s="1"/>
  <c r="W4054" i="4"/>
  <c r="H4064" i="3" s="1"/>
  <c r="Y4054" i="4"/>
  <c r="J4064" i="3" s="1"/>
  <c r="W4056" i="4"/>
  <c r="H4066" i="3" s="1"/>
  <c r="Y4056" i="4"/>
  <c r="J4066" i="3" s="1"/>
  <c r="V4059" i="4"/>
  <c r="G4069" i="3" s="1"/>
  <c r="W4062" i="4"/>
  <c r="H4072" i="3" s="1"/>
  <c r="Y4062" i="4"/>
  <c r="J4072" i="3" s="1"/>
  <c r="W4120" i="4"/>
  <c r="H4130" i="3" s="1"/>
  <c r="W4123" i="4"/>
  <c r="H4133" i="3" s="1"/>
  <c r="Y4123" i="4"/>
  <c r="J4133" i="3" s="1"/>
  <c r="W4125" i="4"/>
  <c r="H4135" i="3" s="1"/>
  <c r="Y4125" i="4"/>
  <c r="J4135" i="3" s="1"/>
  <c r="W4127" i="4"/>
  <c r="H4137" i="3" s="1"/>
  <c r="Y4127" i="4"/>
  <c r="J4137" i="3" s="1"/>
  <c r="W4129" i="4"/>
  <c r="H4139" i="3" s="1"/>
  <c r="Y4129" i="4"/>
  <c r="J4139" i="3" s="1"/>
  <c r="W4131" i="4"/>
  <c r="H4141" i="3" s="1"/>
  <c r="W4133" i="4"/>
  <c r="H4143" i="3" s="1"/>
  <c r="Y4133" i="4"/>
  <c r="J4143" i="3" s="1"/>
  <c r="W4135" i="4"/>
  <c r="H4145" i="3" s="1"/>
  <c r="Y4135" i="4"/>
  <c r="J4145" i="3" s="1"/>
  <c r="W4137" i="4"/>
  <c r="H4147" i="3" s="1"/>
  <c r="X4137" i="4"/>
  <c r="I4147" i="3" s="1"/>
  <c r="X4139" i="4"/>
  <c r="I4149" i="3" s="1"/>
  <c r="Y4141" i="4"/>
  <c r="J4151" i="3" s="1"/>
  <c r="V4118" i="4"/>
  <c r="G4128" i="3" s="1"/>
  <c r="V4122" i="4"/>
  <c r="G4132" i="3" s="1"/>
  <c r="X4122" i="4"/>
  <c r="I4132" i="3" s="1"/>
  <c r="V4124" i="4"/>
  <c r="G4134" i="3" s="1"/>
  <c r="X4124" i="4"/>
  <c r="I4134" i="3" s="1"/>
  <c r="V4126" i="4"/>
  <c r="G4136" i="3" s="1"/>
  <c r="X4126" i="4"/>
  <c r="I4136" i="3" s="1"/>
  <c r="V4128" i="4"/>
  <c r="G4138" i="3" s="1"/>
  <c r="X4128" i="4"/>
  <c r="I4138" i="3" s="1"/>
  <c r="V4130" i="4"/>
  <c r="G4140" i="3" s="1"/>
  <c r="V4117" i="4"/>
  <c r="G4127" i="3" s="1"/>
  <c r="W4118" i="4"/>
  <c r="H4128" i="3" s="1"/>
  <c r="W4122" i="4"/>
  <c r="H4132" i="3" s="1"/>
  <c r="Y4122" i="4"/>
  <c r="J4132" i="3" s="1"/>
  <c r="W4124" i="4"/>
  <c r="H4134" i="3" s="1"/>
  <c r="Y4124" i="4"/>
  <c r="J4134" i="3" s="1"/>
  <c r="W4126" i="4"/>
  <c r="H4136" i="3" s="1"/>
  <c r="Y4126" i="4"/>
  <c r="J4136" i="3" s="1"/>
  <c r="W4128" i="4"/>
  <c r="H4138" i="3" s="1"/>
  <c r="Y4128" i="4"/>
  <c r="J4138" i="3" s="1"/>
  <c r="W4130" i="4"/>
  <c r="H4140" i="3" s="1"/>
  <c r="W4140" i="4"/>
  <c r="H4150" i="3" s="1"/>
  <c r="V4121" i="4"/>
  <c r="G4131" i="3" s="1"/>
  <c r="X4130" i="4"/>
  <c r="I4140" i="3" s="1"/>
  <c r="X4138" i="4"/>
  <c r="I4148" i="3" s="1"/>
  <c r="W4121" i="4"/>
  <c r="H4131" i="3" s="1"/>
  <c r="Y4130" i="4"/>
  <c r="J4140" i="3" s="1"/>
  <c r="Y4140" i="4"/>
  <c r="J4150" i="3" s="1"/>
  <c r="V4120" i="4"/>
  <c r="G4130" i="3" s="1"/>
  <c r="V4123" i="4"/>
  <c r="G4133" i="3" s="1"/>
  <c r="X4123" i="4"/>
  <c r="I4133" i="3" s="1"/>
  <c r="V4127" i="4"/>
  <c r="G4137" i="3" s="1"/>
  <c r="X4127" i="4"/>
  <c r="I4137" i="3" s="1"/>
  <c r="V4129" i="4"/>
  <c r="G4139" i="3" s="1"/>
  <c r="W4182" i="4"/>
  <c r="H4192" i="3" s="1"/>
  <c r="W4185" i="4"/>
  <c r="H4195" i="3" s="1"/>
  <c r="W4187" i="4"/>
  <c r="H4197" i="3" s="1"/>
  <c r="W4189" i="4"/>
  <c r="H4199" i="3" s="1"/>
  <c r="W4191" i="4"/>
  <c r="H4201" i="3" s="1"/>
  <c r="W4193" i="4"/>
  <c r="H4203" i="3" s="1"/>
  <c r="W4195" i="4"/>
  <c r="H4205" i="3" s="1"/>
  <c r="W4197" i="4"/>
  <c r="H4207" i="3" s="1"/>
  <c r="W4199" i="4"/>
  <c r="H4209" i="3" s="1"/>
  <c r="V4180" i="4"/>
  <c r="G4190" i="3" s="1"/>
  <c r="V4184" i="4"/>
  <c r="G4194" i="3" s="1"/>
  <c r="V4186" i="4"/>
  <c r="G4196" i="3" s="1"/>
  <c r="V4188" i="4"/>
  <c r="G4198" i="3" s="1"/>
  <c r="V4190" i="4"/>
  <c r="G4200" i="3" s="1"/>
  <c r="V4192" i="4"/>
  <c r="G4202" i="3" s="1"/>
  <c r="V4194" i="4"/>
  <c r="G4204" i="3" s="1"/>
  <c r="V4196" i="4"/>
  <c r="G4206" i="3" s="1"/>
  <c r="V4200" i="4"/>
  <c r="G4210" i="3" s="1"/>
  <c r="W4180" i="4"/>
  <c r="H4190" i="3" s="1"/>
  <c r="W4184" i="4"/>
  <c r="H4194" i="3" s="1"/>
  <c r="W4186" i="4"/>
  <c r="H4196" i="3" s="1"/>
  <c r="W4188" i="4"/>
  <c r="H4198" i="3" s="1"/>
  <c r="W4190" i="4"/>
  <c r="H4200" i="3" s="1"/>
  <c r="W4192" i="4"/>
  <c r="H4202" i="3" s="1"/>
  <c r="W4194" i="4"/>
  <c r="H4204" i="3" s="1"/>
  <c r="W4196" i="4"/>
  <c r="H4206" i="3" s="1"/>
  <c r="W4198" i="4"/>
  <c r="H4208" i="3" s="1"/>
  <c r="W4200" i="4"/>
  <c r="H4210" i="3" s="1"/>
  <c r="V4179" i="4"/>
  <c r="G4189" i="3" s="1"/>
  <c r="V4183" i="4"/>
  <c r="G4193" i="3" s="1"/>
  <c r="W4183" i="4"/>
  <c r="H4193" i="3" s="1"/>
  <c r="U4203" i="4"/>
  <c r="F4213" i="3" s="1"/>
  <c r="U4205" i="4"/>
  <c r="F4215" i="3" s="1"/>
  <c r="U4207" i="4"/>
  <c r="F4217" i="3" s="1"/>
  <c r="U4209" i="4"/>
  <c r="F4219" i="3" s="1"/>
  <c r="U4211" i="4"/>
  <c r="F4221" i="3" s="1"/>
  <c r="W4211" i="4"/>
  <c r="H4221" i="3" s="1"/>
  <c r="V4182" i="4"/>
  <c r="G4192" i="3" s="1"/>
  <c r="V4185" i="4"/>
  <c r="G4195" i="3" s="1"/>
  <c r="V4187" i="4"/>
  <c r="G4197" i="3" s="1"/>
  <c r="V4189" i="4"/>
  <c r="G4199" i="3" s="1"/>
  <c r="V4191" i="4"/>
  <c r="G4201" i="3" s="1"/>
  <c r="V4193" i="4"/>
  <c r="G4203" i="3" s="1"/>
  <c r="V4195" i="4"/>
  <c r="G4205" i="3" s="1"/>
  <c r="V4197" i="4"/>
  <c r="G4207" i="3" s="1"/>
  <c r="W4245" i="4"/>
  <c r="H4255" i="3" s="1"/>
  <c r="W4253" i="4"/>
  <c r="H4263" i="3" s="1"/>
  <c r="W4258" i="4"/>
  <c r="H4268" i="3" s="1"/>
  <c r="W4260" i="4"/>
  <c r="H4270" i="3" s="1"/>
  <c r="W4262" i="4"/>
  <c r="H4272" i="3" s="1"/>
  <c r="W4264" i="4"/>
  <c r="H4274" i="3" s="1"/>
  <c r="V4267" i="4"/>
  <c r="G4277" i="3" s="1"/>
  <c r="W4270" i="4"/>
  <c r="H4280" i="3" s="1"/>
  <c r="W4274" i="4"/>
  <c r="H4284" i="3" s="1"/>
  <c r="W4252" i="4"/>
  <c r="H4262" i="3" s="1"/>
  <c r="U4257" i="4"/>
  <c r="F4267" i="3" s="1"/>
  <c r="T4259" i="4"/>
  <c r="E4269" i="3" s="1"/>
  <c r="T4261" i="4"/>
  <c r="E4271" i="3" s="1"/>
  <c r="T4263" i="4"/>
  <c r="E4273" i="3" s="1"/>
  <c r="U4265" i="4"/>
  <c r="F4275" i="3" s="1"/>
  <c r="W4267" i="4"/>
  <c r="H4277" i="3" s="1"/>
  <c r="V4271" i="4"/>
  <c r="G4281" i="3" s="1"/>
  <c r="X4271" i="4"/>
  <c r="I4281" i="3" s="1"/>
  <c r="X4274" i="4"/>
  <c r="I4284" i="3" s="1"/>
  <c r="V4275" i="4"/>
  <c r="G4285" i="3" s="1"/>
  <c r="W4251" i="4"/>
  <c r="H4261" i="3" s="1"/>
  <c r="V4257" i="4"/>
  <c r="G4267" i="3" s="1"/>
  <c r="W4271" i="4"/>
  <c r="H4281" i="3" s="1"/>
  <c r="W4257" i="4"/>
  <c r="H4267" i="3" s="1"/>
  <c r="V4259" i="4"/>
  <c r="G4269" i="3" s="1"/>
  <c r="V4261" i="4"/>
  <c r="G4271" i="3" s="1"/>
  <c r="V4263" i="4"/>
  <c r="G4273" i="3" s="1"/>
  <c r="W4265" i="4"/>
  <c r="H4275" i="3" s="1"/>
  <c r="V4256" i="4"/>
  <c r="G4266" i="3" s="1"/>
  <c r="W4259" i="4"/>
  <c r="H4269" i="3" s="1"/>
  <c r="W4261" i="4"/>
  <c r="H4271" i="3" s="1"/>
  <c r="U4266" i="4"/>
  <c r="F4276" i="3" s="1"/>
  <c r="W4272" i="4"/>
  <c r="H4282" i="3" s="1"/>
  <c r="W4248" i="4"/>
  <c r="H4258" i="3" s="1"/>
  <c r="W4256" i="4"/>
  <c r="H4266" i="3" s="1"/>
  <c r="V4266" i="4"/>
  <c r="G4276" i="3" s="1"/>
  <c r="V4269" i="4"/>
  <c r="G4279" i="3" s="1"/>
  <c r="V4273" i="4"/>
  <c r="G4283" i="3" s="1"/>
  <c r="W4246" i="4"/>
  <c r="H4256" i="3" s="1"/>
  <c r="W4254" i="4"/>
  <c r="H4264" i="3" s="1"/>
  <c r="V4258" i="4"/>
  <c r="G4268" i="3" s="1"/>
  <c r="V4260" i="4"/>
  <c r="G4270" i="3" s="1"/>
  <c r="V4262" i="4"/>
  <c r="G4272" i="3" s="1"/>
  <c r="V4264" i="4"/>
  <c r="G4274" i="3" s="1"/>
  <c r="U4267" i="4"/>
  <c r="F4277" i="3" s="1"/>
  <c r="V4270" i="4"/>
  <c r="G4280" i="3" s="1"/>
  <c r="X4273" i="4"/>
  <c r="I4283" i="3" s="1"/>
  <c r="V4274" i="4"/>
  <c r="G4284" i="3" s="1"/>
  <c r="V4306" i="4"/>
  <c r="G4316" i="3" s="1"/>
  <c r="V4310" i="4"/>
  <c r="G4320" i="3" s="1"/>
  <c r="V4314" i="4"/>
  <c r="G4324" i="3" s="1"/>
  <c r="V4318" i="4"/>
  <c r="G4328" i="3" s="1"/>
  <c r="V4324" i="4"/>
  <c r="G4334" i="3" s="1"/>
  <c r="W4353" i="4"/>
  <c r="H4363" i="3" s="1"/>
  <c r="Y4353" i="4"/>
  <c r="J4363" i="3" s="1"/>
  <c r="W4310" i="4"/>
  <c r="H4320" i="3" s="1"/>
  <c r="V4338" i="4"/>
  <c r="G4348" i="3" s="1"/>
  <c r="V4342" i="4"/>
  <c r="G4352" i="3" s="1"/>
  <c r="X4342" i="4"/>
  <c r="I4352" i="3" s="1"/>
  <c r="V4346" i="4"/>
  <c r="G4356" i="3" s="1"/>
  <c r="X4346" i="4"/>
  <c r="I4356" i="3" s="1"/>
  <c r="V4350" i="4"/>
  <c r="G4360" i="3" s="1"/>
  <c r="W4305" i="4"/>
  <c r="H4315" i="3" s="1"/>
  <c r="V4309" i="4"/>
  <c r="G4319" i="3" s="1"/>
  <c r="V4313" i="4"/>
  <c r="G4323" i="3" s="1"/>
  <c r="V4317" i="4"/>
  <c r="G4327" i="3" s="1"/>
  <c r="W4321" i="4"/>
  <c r="H4331" i="3" s="1"/>
  <c r="Y4321" i="4"/>
  <c r="J4331" i="3" s="1"/>
  <c r="V4326" i="4"/>
  <c r="G4336" i="3" s="1"/>
  <c r="X4326" i="4"/>
  <c r="I4336" i="3" s="1"/>
  <c r="W4304" i="4"/>
  <c r="H4314" i="3" s="1"/>
  <c r="W4309" i="4"/>
  <c r="H4319" i="3" s="1"/>
  <c r="W4313" i="4"/>
  <c r="H4323" i="3" s="1"/>
  <c r="W4317" i="4"/>
  <c r="H4327" i="3" s="1"/>
  <c r="V4323" i="4"/>
  <c r="G4333" i="3" s="1"/>
  <c r="W4326" i="4"/>
  <c r="H4336" i="3" s="1"/>
  <c r="Y4326" i="4"/>
  <c r="J4336" i="3" s="1"/>
  <c r="W4328" i="4"/>
  <c r="H4338" i="3" s="1"/>
  <c r="Y4328" i="4"/>
  <c r="J4338" i="3" s="1"/>
  <c r="W4330" i="4"/>
  <c r="H4340" i="3" s="1"/>
  <c r="V4351" i="4"/>
  <c r="G4361" i="3" s="1"/>
  <c r="X4351" i="4"/>
  <c r="I4361" i="3" s="1"/>
  <c r="W4308" i="4"/>
  <c r="H4318" i="3" s="1"/>
  <c r="W4312" i="4"/>
  <c r="H4322" i="3" s="1"/>
  <c r="W4316" i="4"/>
  <c r="H4326" i="3" s="1"/>
  <c r="W4320" i="4"/>
  <c r="H4330" i="3" s="1"/>
  <c r="Y4320" i="4"/>
  <c r="J4330" i="3" s="1"/>
  <c r="V4325" i="4"/>
  <c r="G4335" i="3" s="1"/>
  <c r="V4333" i="4"/>
  <c r="G4343" i="3" s="1"/>
  <c r="X4333" i="4"/>
  <c r="I4343" i="3" s="1"/>
  <c r="V4336" i="4"/>
  <c r="G4346" i="3" s="1"/>
  <c r="X4336" i="4"/>
  <c r="I4346" i="3" s="1"/>
  <c r="V4340" i="4"/>
  <c r="G4350" i="3" s="1"/>
  <c r="X4340" i="4"/>
  <c r="I4350" i="3" s="1"/>
  <c r="V4344" i="4"/>
  <c r="G4354" i="3" s="1"/>
  <c r="X4344" i="4"/>
  <c r="I4354" i="3" s="1"/>
  <c r="V4307" i="4"/>
  <c r="G4317" i="3" s="1"/>
  <c r="V4311" i="4"/>
  <c r="G4321" i="3" s="1"/>
  <c r="V4315" i="4"/>
  <c r="G4325" i="3" s="1"/>
  <c r="V4319" i="4"/>
  <c r="G4329" i="3" s="1"/>
  <c r="V4322" i="4"/>
  <c r="G4332" i="3" s="1"/>
  <c r="W4325" i="4"/>
  <c r="H4335" i="3" s="1"/>
  <c r="Y4325" i="4"/>
  <c r="J4335" i="3" s="1"/>
  <c r="V4327" i="4"/>
  <c r="G4337" i="3" s="1"/>
  <c r="X4327" i="4"/>
  <c r="I4337" i="3" s="1"/>
  <c r="V4329" i="4"/>
  <c r="G4339" i="3" s="1"/>
  <c r="X4329" i="4"/>
  <c r="I4339" i="3" s="1"/>
  <c r="V4331" i="4"/>
  <c r="G4341" i="3" s="1"/>
  <c r="X4331" i="4"/>
  <c r="I4341" i="3" s="1"/>
  <c r="W4333" i="4"/>
  <c r="H4343" i="3" s="1"/>
  <c r="Y4333" i="4"/>
  <c r="J4343" i="3" s="1"/>
  <c r="W4336" i="4"/>
  <c r="H4346" i="3" s="1"/>
  <c r="Y4336" i="4"/>
  <c r="J4346" i="3" s="1"/>
  <c r="W4340" i="4"/>
  <c r="H4350" i="3" s="1"/>
  <c r="Y4340" i="4"/>
  <c r="J4350" i="3" s="1"/>
  <c r="W4344" i="4"/>
  <c r="H4354" i="3" s="1"/>
  <c r="Y4344" i="4"/>
  <c r="J4354" i="3" s="1"/>
  <c r="W4348" i="4"/>
  <c r="H4358" i="3" s="1"/>
  <c r="Y4348" i="4"/>
  <c r="J4358" i="3" s="1"/>
  <c r="W4352" i="4"/>
  <c r="H4362" i="3" s="1"/>
  <c r="Y4352" i="4"/>
  <c r="J4362" i="3" s="1"/>
</calcChain>
</file>

<file path=xl/sharedStrings.xml><?xml version="1.0" encoding="utf-8"?>
<sst xmlns="http://schemas.openxmlformats.org/spreadsheetml/2006/main" count="9647" uniqueCount="4635">
  <si>
    <t>Cód. IBGE</t>
  </si>
  <si>
    <t>Município</t>
  </si>
  <si>
    <t>UF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</si>
  <si>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</si>
  <si>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</si>
  <si>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</si>
  <si>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</si>
  <si>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</si>
  <si>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</si>
  <si>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</si>
  <si>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</si>
  <si>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</si>
  <si>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</si>
  <si>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</si>
  <si>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</si>
  <si>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</si>
  <si>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</si>
  <si>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</si>
  <si>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</si>
  <si>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</si>
  <si>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</si>
  <si>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</si>
  <si>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</si>
  <si>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</si>
  <si>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</si>
  <si>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</si>
  <si>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</si>
  <si>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</si>
  <si>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</si>
  <si>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Posição de estoque</t>
  </si>
  <si>
    <t>Data habilitação QualifarSUS</t>
  </si>
  <si>
    <t>Status parcial transmissão de dados QualifarSUS</t>
  </si>
  <si>
    <t>Mês 1</t>
  </si>
  <si>
    <t>Mês 2</t>
  </si>
  <si>
    <t>Mês 3</t>
  </si>
  <si>
    <t>Hórus</t>
  </si>
  <si>
    <t>Web Service</t>
  </si>
  <si>
    <t>SOA Bnafar</t>
  </si>
  <si>
    <t>Final</t>
  </si>
  <si>
    <t>BREJÕES</t>
  </si>
  <si>
    <t>BREJOLÂNDIA</t>
  </si>
  <si>
    <t>BROTAS DE MACAÚBAS</t>
  </si>
  <si>
    <t>BRUMADO</t>
  </si>
  <si>
    <t>BURITIRAMA</t>
  </si>
  <si>
    <t>CAATIBA</t>
  </si>
  <si>
    <t>CABACEIRAS DO PARAGUAÇU</t>
  </si>
  <si>
    <t>CACULÉ</t>
  </si>
  <si>
    <t>CAÉM</t>
  </si>
  <si>
    <t>CAETANOS</t>
  </si>
  <si>
    <t>CAFARNAUM</t>
  </si>
  <si>
    <t>CALDEIRÃO GRANDE</t>
  </si>
  <si>
    <t>CAMACAN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</si>
  <si>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</si>
  <si>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</si>
  <si>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</si>
  <si>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</si>
  <si>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</si>
  <si>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</si>
  <si>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</si>
  <si>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</si>
  <si>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</si>
  <si>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</si>
  <si>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</si>
  <si>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</si>
  <si>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</si>
  <si>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</si>
  <si>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</si>
  <si>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</si>
  <si>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</si>
  <si>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</si>
  <si>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</si>
  <si>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</si>
  <si>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CATURAMA</t>
  </si>
  <si>
    <t>CENTRAL</t>
  </si>
  <si>
    <t>CHORROCHÓ</t>
  </si>
  <si>
    <t>CÍCERO DANTAS</t>
  </si>
  <si>
    <t>CIPÓ</t>
  </si>
  <si>
    <t>COCOS</t>
  </si>
  <si>
    <t>CONCEIÇÃO DO COITÉ</t>
  </si>
  <si>
    <t>CONDE</t>
  </si>
  <si>
    <t>CONDEÚBA</t>
  </si>
  <si>
    <t>CONTENDAS DO SINCORÁ</t>
  </si>
  <si>
    <t>CORAÇÃO DE MARIA</t>
  </si>
  <si>
    <t>CORDEIROS</t>
  </si>
  <si>
    <t>CORONEL JOÃO SÁ</t>
  </si>
  <si>
    <t>CORRENTINA</t>
  </si>
  <si>
    <t>COTEGIPE</t>
  </si>
  <si>
    <t>CRAVOLÂNDIA</t>
  </si>
  <si>
    <t>CRISÓPOLIS</t>
  </si>
  <si>
    <t>CRISTÓPOLIS</t>
  </si>
  <si>
    <t>CURAÇÁ</t>
  </si>
  <si>
    <t>DÁRIO MEIRA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</si>
  <si>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</si>
  <si>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</si>
  <si>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</si>
  <si>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</si>
  <si>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</si>
  <si>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</si>
  <si>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</si>
  <si>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</si>
  <si>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</si>
  <si>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</si>
  <si>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</si>
  <si>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FILADÉLFIA</t>
  </si>
  <si>
    <t>FIRMINO ALVES</t>
  </si>
  <si>
    <t>FLORESTA AZUL</t>
  </si>
  <si>
    <t>FORMOSA DO RIO PRETO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</si>
  <si>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</si>
  <si>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</si>
  <si>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</si>
  <si>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</si>
  <si>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</si>
  <si>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</si>
  <si>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</si>
  <si>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</si>
  <si>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</si>
  <si>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</si>
  <si>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</si>
  <si>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IBICOARA</t>
  </si>
  <si>
    <t>IBICUÍ</t>
  </si>
  <si>
    <t>IBIPEBA</t>
  </si>
  <si>
    <t>IBIPITANGA</t>
  </si>
  <si>
    <t>IBIQUERA</t>
  </si>
  <si>
    <t>IBIRAPITANGA</t>
  </si>
  <si>
    <t>IBIRATAIA</t>
  </si>
  <si>
    <t>IBITIARA</t>
  </si>
  <si>
    <t>IBITITÁ</t>
  </si>
  <si>
    <t>ICHU</t>
  </si>
  <si>
    <t>IGAPORÃ</t>
  </si>
  <si>
    <t>IGRAPIÚNA</t>
  </si>
  <si>
    <t>IGUAÍ</t>
  </si>
  <si>
    <t>INHAMBUPE</t>
  </si>
  <si>
    <t>IPECAETÁ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</si>
  <si>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</si>
  <si>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</si>
  <si>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</si>
  <si>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</si>
  <si>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</si>
  <si>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</si>
  <si>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</si>
  <si>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</si>
  <si>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ITACARÉ</t>
  </si>
  <si>
    <t>ITAETÉ</t>
  </si>
  <si>
    <t>ITAGI</t>
  </si>
  <si>
    <t>ITAGIBÁ</t>
  </si>
  <si>
    <t>ITAGUAÇU DA BAHIA</t>
  </si>
  <si>
    <t>ITAJUÍPE</t>
  </si>
  <si>
    <t>ITAMBÉ</t>
  </si>
  <si>
    <t>ITAPEBI</t>
  </si>
  <si>
    <t>ITAPETINGA</t>
  </si>
  <si>
    <t>ITAPICURU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</si>
  <si>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</si>
  <si>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</si>
  <si>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</si>
  <si>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</si>
  <si>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</si>
  <si>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</si>
  <si>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</si>
  <si>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</si>
  <si>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</si>
  <si>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</si>
  <si>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</si>
  <si>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</si>
  <si>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</si>
  <si>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</si>
  <si>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</si>
  <si>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</si>
  <si>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</si>
  <si>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</si>
  <si>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</si>
  <si>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</si>
  <si>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</si>
  <si>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</si>
  <si>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</si>
  <si>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</si>
  <si>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</si>
  <si>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</si>
  <si>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</si>
  <si>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</si>
  <si>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</si>
  <si>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</si>
  <si>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</si>
  <si>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</si>
  <si>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</si>
  <si>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LICÍNIO DE ALMEIDA</t>
  </si>
  <si>
    <t>LIVRAMENTO DE NOSSA SENHORA</t>
  </si>
  <si>
    <t>MACAJUBA</t>
  </si>
  <si>
    <t>MACARANI</t>
  </si>
  <si>
    <t>MACAÚBAS</t>
  </si>
  <si>
    <t>MACURURÉ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</si>
  <si>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</si>
  <si>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</si>
  <si>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</si>
  <si>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</si>
  <si>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</si>
  <si>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</si>
  <si>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</si>
  <si>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</si>
  <si>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MARCIONÍLIO SOUZA</t>
  </si>
  <si>
    <t>MASCOTE</t>
  </si>
  <si>
    <t>MATINA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</si>
  <si>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</si>
  <si>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</si>
  <si>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</si>
  <si>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</si>
  <si>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</si>
  <si>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</si>
  <si>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</si>
  <si>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</si>
  <si>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MULUNGU DO MORRO</t>
  </si>
  <si>
    <t>MUNDO NOVO</t>
  </si>
  <si>
    <t>MUQUÉM DE SÃO FRANCISCO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</si>
  <si>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</si>
  <si>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</si>
  <si>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</si>
  <si>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</si>
  <si>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</si>
  <si>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</si>
  <si>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</si>
  <si>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</si>
  <si>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</si>
  <si>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</si>
  <si>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</si>
  <si>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</si>
  <si>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</si>
  <si>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</si>
  <si>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</si>
  <si>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</si>
  <si>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</si>
  <si>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</si>
  <si>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</si>
  <si>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</si>
  <si>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</si>
  <si>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</si>
  <si>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</si>
  <si>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</si>
  <si>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</si>
  <si>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</si>
  <si>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</si>
  <si>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</si>
  <si>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</si>
  <si>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</si>
  <si>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</si>
  <si>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</si>
  <si>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</si>
  <si>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PONTO NOVO</t>
  </si>
  <si>
    <t>PORTO SEGURO</t>
  </si>
  <si>
    <t>POTIRAGUÁ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</si>
  <si>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</si>
  <si>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</si>
  <si>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</si>
  <si>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</si>
  <si>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</si>
  <si>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</si>
  <si>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</si>
  <si>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</si>
  <si>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RIACHÃO DAS NEVES</t>
  </si>
  <si>
    <t>RIACHO DE SANTANA</t>
  </si>
  <si>
    <t>RIBEIRA DO AMPARO</t>
  </si>
  <si>
    <t>RIBEIRA DO POMBAL</t>
  </si>
  <si>
    <t>RIBEIRÃO DO LARGO</t>
  </si>
  <si>
    <t>RIO DE CONTAS</t>
  </si>
  <si>
    <t>RIO DO PIRES</t>
  </si>
  <si>
    <t>RIO REAL</t>
  </si>
  <si>
    <t>RODELAS</t>
  </si>
  <si>
    <t>RUY BARBOSA</t>
  </si>
  <si>
    <t>SANTA BÁRBARA</t>
  </si>
  <si>
    <t>SANTA BRÍGIDA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</si>
  <si>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</si>
  <si>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</si>
  <si>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</si>
  <si>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</si>
  <si>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</si>
  <si>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</si>
  <si>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SANTANA</t>
  </si>
  <si>
    <t>SANTANÓPOLIS</t>
  </si>
  <si>
    <t>SÃO DESIDÉRIO</t>
  </si>
  <si>
    <t>SÃO DOMINGOS</t>
  </si>
  <si>
    <t>SÃO FELIPE</t>
  </si>
  <si>
    <t>SÃO FÉLIX DO CORIBE</t>
  </si>
  <si>
    <t>SÃO GABRIEL</t>
  </si>
  <si>
    <t>SÃO JOSÉ DA VITÓRIA</t>
  </si>
  <si>
    <t>SÃO JOSÉ DO JACUÍPE</t>
  </si>
  <si>
    <t>SÃO MIGUEL DAS MATAS</t>
  </si>
  <si>
    <t>SÁTIRO DIAS</t>
  </si>
  <si>
    <t>SAÚDE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</si>
  <si>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</si>
  <si>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</si>
  <si>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</si>
  <si>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</si>
  <si>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</si>
  <si>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</si>
  <si>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</si>
  <si>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</si>
  <si>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</si>
  <si>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</si>
  <si>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</si>
  <si>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</si>
  <si>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</si>
  <si>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</si>
  <si>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</si>
  <si>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TANQUINHO</t>
  </si>
  <si>
    <t>TAPEROÁ</t>
  </si>
  <si>
    <t>TEOFILÂNDIA</t>
  </si>
  <si>
    <t>TEOLÂNDIA</t>
  </si>
  <si>
    <t>TREMEDAL</t>
  </si>
  <si>
    <t>TUCANO</t>
  </si>
  <si>
    <t>UAUÁ</t>
  </si>
  <si>
    <t>UBAÍRA</t>
  </si>
  <si>
    <t>UBATÃ</t>
  </si>
  <si>
    <t>UIBAÍ</t>
  </si>
  <si>
    <t>UMBURANAS</t>
  </si>
  <si>
    <t>UNA</t>
  </si>
  <si>
    <t>URANDI</t>
  </si>
  <si>
    <t>UTINGA</t>
  </si>
  <si>
    <t>VALENÇA</t>
  </si>
  <si>
    <t>VÁRZEA DA ROÇA</t>
  </si>
  <si>
    <t>VÁRZEA DO POÇO</t>
  </si>
  <si>
    <t>VÁRZEA NOVA</t>
  </si>
  <si>
    <t>VARZEDO</t>
  </si>
  <si>
    <t>VEREDA</t>
  </si>
  <si>
    <t>VITÓRIA DA CONQUISTA</t>
  </si>
  <si>
    <t>WANDERLEY</t>
  </si>
  <si>
    <t>WENCESLAU GUIMARÃES</t>
  </si>
  <si>
    <t>XIQUE-XIQUE</t>
  </si>
  <si>
    <t>ARAMARI</t>
  </si>
  <si>
    <t>BARRA DO ROCHA</t>
  </si>
  <si>
    <t>CACHOEIRA</t>
  </si>
  <si>
    <t>CONCEIÇÃO DO ALMEIDA</t>
  </si>
  <si>
    <t>CORIBE</t>
  </si>
  <si>
    <t>IBIRAPUÃ</t>
  </si>
  <si>
    <t>ITAJU DO COLÔNIA</t>
  </si>
  <si>
    <t>ITAMARI</t>
  </si>
  <si>
    <t>ITANAGRA</t>
  </si>
  <si>
    <t>ITAPARICA</t>
  </si>
  <si>
    <t>ITAPÉ</t>
  </si>
  <si>
    <t>ITAPITANGA</t>
  </si>
  <si>
    <t>LAJEDÃO</t>
  </si>
  <si>
    <t>MARAGOGIPE</t>
  </si>
  <si>
    <t>MARAÚ</t>
  </si>
  <si>
    <t>NAZARÉ</t>
  </si>
  <si>
    <t>NOVO HORIZONTE</t>
  </si>
  <si>
    <t>PEDRO ALEXANDRE</t>
  </si>
  <si>
    <t>RIO DO ANTÔNIO</t>
  </si>
  <si>
    <t>SANTA CRUZ CABRÁLIA</t>
  </si>
  <si>
    <t>SANTO AMARO</t>
  </si>
  <si>
    <t>SANTO ESTÊVÃO</t>
  </si>
  <si>
    <t>SÃO FÉLIX</t>
  </si>
  <si>
    <t>SÃO SEBASTIÃO DO PASSÉ</t>
  </si>
  <si>
    <t>SAUBARA</t>
  </si>
  <si>
    <t>SEABRA</t>
  </si>
  <si>
    <t>TANQUE NOVO</t>
  </si>
  <si>
    <t>TAPIRAMUTÁ</t>
  </si>
  <si>
    <t>TEIXEIRA DE FREITAS</t>
  </si>
  <si>
    <t>TEODORO SAMPAIO</t>
  </si>
  <si>
    <t>TERRA NOVA</t>
  </si>
  <si>
    <t>WAGNER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</si>
  <si>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</si>
  <si>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</si>
  <si>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</si>
  <si>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</si>
  <si>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</si>
  <si>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</si>
  <si>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</si>
  <si>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</si>
  <si>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</si>
  <si>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</si>
  <si>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</si>
  <si>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</si>
  <si>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</si>
  <si>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</si>
  <si>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</si>
  <si>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</si>
  <si>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</si>
  <si>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</si>
  <si>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</si>
  <si>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</si>
  <si>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</si>
  <si>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</si>
  <si>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</si>
  <si>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</si>
  <si>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</si>
  <si>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</si>
  <si>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</si>
  <si>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</si>
  <si>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</si>
  <si>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</si>
  <si>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</si>
  <si>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</si>
  <si>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</si>
  <si>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</si>
  <si>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</si>
  <si>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</si>
  <si>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</si>
  <si>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</si>
  <si>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</si>
  <si>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</si>
  <si>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</si>
  <si>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</si>
  <si>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</si>
  <si>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</si>
  <si>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</si>
  <si>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</si>
  <si>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</si>
  <si>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</si>
  <si>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</si>
  <si>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CROATÁ</t>
  </si>
  <si>
    <t>CRUZ</t>
  </si>
  <si>
    <t>DEPUTADO IRAPUAN PINHEIRO</t>
  </si>
  <si>
    <t>ERERÊ</t>
  </si>
  <si>
    <t>FARIAS BRITO</t>
  </si>
  <si>
    <t>FORQUILHA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</si>
  <si>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</si>
  <si>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</si>
  <si>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</si>
  <si>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</si>
  <si>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</si>
  <si>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</si>
  <si>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</si>
  <si>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</si>
  <si>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</si>
  <si>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</si>
  <si>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</si>
  <si>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</si>
  <si>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</si>
  <si>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</si>
  <si>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</si>
  <si>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</si>
  <si>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</si>
  <si>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</si>
  <si>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</si>
  <si>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</si>
  <si>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</si>
  <si>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</si>
  <si>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</si>
  <si>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</si>
  <si>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</si>
  <si>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</si>
  <si>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</si>
  <si>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</si>
  <si>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</si>
  <si>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</si>
  <si>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</si>
  <si>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</si>
  <si>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</si>
  <si>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</si>
  <si>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JUCÁS</t>
  </si>
  <si>
    <t>LAVRAS DA MANGABEIRA</t>
  </si>
  <si>
    <t>LIMOEIRO DO NORTE</t>
  </si>
  <si>
    <t>MADALENA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</si>
  <si>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</si>
  <si>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</si>
  <si>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</si>
  <si>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</si>
  <si>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</si>
  <si>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</si>
  <si>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</si>
  <si>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</si>
  <si>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</si>
  <si>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</si>
  <si>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</si>
  <si>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</si>
  <si>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</si>
  <si>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</si>
  <si>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</si>
  <si>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</si>
  <si>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</si>
  <si>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</si>
  <si>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</si>
  <si>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</si>
  <si>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</si>
  <si>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</si>
  <si>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PACOTI</t>
  </si>
  <si>
    <t>PACUJÁ</t>
  </si>
  <si>
    <t>PALHANO</t>
  </si>
  <si>
    <t>PALMÁCIA</t>
  </si>
  <si>
    <t>PARAMBU</t>
  </si>
  <si>
    <t>PARAMOTI</t>
  </si>
  <si>
    <t>PEDRA BRANCA</t>
  </si>
  <si>
    <t>PENTECOSTE</t>
  </si>
  <si>
    <t>PEREIRO</t>
  </si>
  <si>
    <t>PIQUET CARNEIRO</t>
  </si>
  <si>
    <t>PIRES FERREIRA</t>
  </si>
  <si>
    <t>PORANGA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</si>
  <si>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</si>
  <si>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</si>
  <si>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</si>
  <si>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</si>
  <si>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</si>
  <si>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</si>
  <si>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</si>
  <si>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</si>
  <si>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</si>
  <si>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</si>
  <si>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</si>
  <si>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</si>
  <si>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</si>
  <si>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</si>
  <si>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</si>
  <si>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</si>
  <si>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JOÃO DO JAGUARIBE</t>
  </si>
  <si>
    <t>SÃO LUÍS DO CURU</t>
  </si>
  <si>
    <t>SENADOR POMPEU</t>
  </si>
  <si>
    <t>SENADOR SÁ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</si>
  <si>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</si>
  <si>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</si>
  <si>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</si>
  <si>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</si>
  <si>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</si>
  <si>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</si>
  <si>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</si>
  <si>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</si>
  <si>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</si>
  <si>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</si>
  <si>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</si>
  <si>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</si>
  <si>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</si>
  <si>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</si>
  <si>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</si>
  <si>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</si>
  <si>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</si>
  <si>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JATI</t>
  </si>
  <si>
    <t>JIJOCA DE JERICOACOARA</t>
  </si>
  <si>
    <t>PACATUBA</t>
  </si>
  <si>
    <t>PORTEIRAS</t>
  </si>
  <si>
    <t>AFONSO CLÁUDIO</t>
  </si>
  <si>
    <t>ÁGUA DOCE DO NORTE</t>
  </si>
  <si>
    <t>ALTO RIO NOVO</t>
  </si>
  <si>
    <t>APIACÁ</t>
  </si>
  <si>
    <t>ATILIO VIVACQUA</t>
  </si>
  <si>
    <t>BOA ESPERANÇA</t>
  </si>
  <si>
    <t>BOM JESUS DO NORTE</t>
  </si>
  <si>
    <t>BREJETUBA</t>
  </si>
  <si>
    <t>CARIACICA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</si>
  <si>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</si>
  <si>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</si>
  <si>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</si>
  <si>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</si>
  <si>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</si>
  <si>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</si>
  <si>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GUARAPARI</t>
  </si>
  <si>
    <t>IBATIBA</t>
  </si>
  <si>
    <t>IBITIRAMA</t>
  </si>
  <si>
    <t>IRUPI</t>
  </si>
  <si>
    <t>ITAGUAÇU</t>
  </si>
  <si>
    <t>ITAPEMIRIM</t>
  </si>
  <si>
    <t>ITARANA</t>
  </si>
  <si>
    <t>IÚNA</t>
  </si>
  <si>
    <t>JAGUARÉ</t>
  </si>
  <si>
    <t>JERÔNIMO MONTEIRO</t>
  </si>
  <si>
    <t>LARANJA DA TERRA</t>
  </si>
  <si>
    <t>LINHARES</t>
  </si>
  <si>
    <t>MANTENÓPOLIS</t>
  </si>
  <si>
    <t>MIMOSO DO SUL</t>
  </si>
  <si>
    <t>MONTANHA</t>
  </si>
  <si>
    <t>MUCURICI</t>
  </si>
  <si>
    <t>MUNIZ FREIRE</t>
  </si>
  <si>
    <t>PANCAS</t>
  </si>
  <si>
    <t>PEDRO CANÁRIO</t>
  </si>
  <si>
    <t>PINHEIROS</t>
  </si>
  <si>
    <t>PONTO BELO</t>
  </si>
  <si>
    <t>PRESIDENTE KENNEDY</t>
  </si>
  <si>
    <t>RIO BANANAL</t>
  </si>
  <si>
    <t>SANTA MARIA DE JETIBÁ</t>
  </si>
  <si>
    <t>SÃO DOMINGOS DO NORTE</t>
  </si>
  <si>
    <t>SÃO JOSÉ DO CALÇADO</t>
  </si>
  <si>
    <t>SOORETAMA</t>
  </si>
  <si>
    <t>VARGEM ALTA</t>
  </si>
  <si>
    <t>VIANA</t>
  </si>
  <si>
    <t>VILA PAVÃO</t>
  </si>
  <si>
    <t>VILA VALÉRIO</t>
  </si>
  <si>
    <t>ÁGUIA BRANCA</t>
  </si>
  <si>
    <t>MUQUI</t>
  </si>
  <si>
    <t>ABADIÂNIA</t>
  </si>
  <si>
    <t>ACREÚNA</t>
  </si>
  <si>
    <t>ÁGUA FRIA DE GOIÁS</t>
  </si>
  <si>
    <t>ÁGUAS LINDAS DE GOIÁS</t>
  </si>
  <si>
    <t>ALEXÂNIA</t>
  </si>
  <si>
    <t>ALOÂNDIA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</si>
  <si>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</si>
  <si>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</si>
  <si>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</si>
  <si>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</si>
  <si>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</si>
  <si>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</si>
  <si>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ANICUNS</t>
  </si>
  <si>
    <t>APARECIDA DO RIO DOCE</t>
  </si>
  <si>
    <t>APORÉ</t>
  </si>
  <si>
    <t>ARAÇU</t>
  </si>
  <si>
    <t>ARAGOIÂNIA</t>
  </si>
  <si>
    <t>ARAGUAPAZ</t>
  </si>
  <si>
    <t>ARENÓPOLIS</t>
  </si>
  <si>
    <t>ARUANÃ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</si>
  <si>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</si>
  <si>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</si>
  <si>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</si>
  <si>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</si>
  <si>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</si>
  <si>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</si>
  <si>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</si>
  <si>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BRITÂNIA</t>
  </si>
  <si>
    <t>BURITI DE GOIÁS</t>
  </si>
  <si>
    <t>BURITINÓPOLIS</t>
  </si>
  <si>
    <t>CABECEIRAS</t>
  </si>
  <si>
    <t>CACHOEIRA DOURADA</t>
  </si>
  <si>
    <t>CAIAPÔNIA</t>
  </si>
  <si>
    <t>CALDAZINHA</t>
  </si>
  <si>
    <t>CAMPESTRE DE GOIÁS</t>
  </si>
  <si>
    <t>CAMPINAÇU</t>
  </si>
  <si>
    <t>CAMPINORTE</t>
  </si>
  <si>
    <t>CAMPO LIMPO DE GOIÁS</t>
  </si>
  <si>
    <t>CAMPOS BELOS</t>
  </si>
  <si>
    <t>CAMPOS VERDES</t>
  </si>
  <si>
    <t>CASTELÂNDIA</t>
  </si>
  <si>
    <t>CATURAÍ</t>
  </si>
  <si>
    <t>CAVALCANTE</t>
  </si>
  <si>
    <t>CIDADE OCIDENTAL</t>
  </si>
  <si>
    <t>COCALZINHO DE GOIÁS</t>
  </si>
  <si>
    <t>COLINAS DO SUL</t>
  </si>
  <si>
    <t>CÓRREGO DO OURO</t>
  </si>
  <si>
    <t>CORUMBÁ DE GOIÁS</t>
  </si>
  <si>
    <t>CRISTALINA</t>
  </si>
  <si>
    <t>CRIXÁS</t>
  </si>
  <si>
    <t>DAMIANÓPOLIS</t>
  </si>
  <si>
    <t>DIVINÓPOLIS DE GOIÁS</t>
  </si>
  <si>
    <t>FAINA</t>
  </si>
  <si>
    <t>FAZENDA NOVA</t>
  </si>
  <si>
    <t>FLORES DE GOIÁS</t>
  </si>
  <si>
    <t>GAMELEIRA DE GOIÁS</t>
  </si>
  <si>
    <t>GOIANÁPOLIS</t>
  </si>
  <si>
    <t>GOIÁS</t>
  </si>
  <si>
    <t>GOUVELÂNDIA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</si>
  <si>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</si>
  <si>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</si>
  <si>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</si>
  <si>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</si>
  <si>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</si>
  <si>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</si>
  <si>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</si>
  <si>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</si>
  <si>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ITABERAÍ</t>
  </si>
  <si>
    <t>ITAGUARI</t>
  </si>
  <si>
    <t>ITAPIRAPUÃ</t>
  </si>
  <si>
    <t>JANDAIA</t>
  </si>
  <si>
    <t>JARAGUÁ</t>
  </si>
  <si>
    <t>JAUPACI</t>
  </si>
  <si>
    <t>JESÚPOLIS</t>
  </si>
  <si>
    <t>LEOPOLDO DE BULHÕES</t>
  </si>
  <si>
    <t>LUZIÂNIA</t>
  </si>
  <si>
    <t>MAMBAÍ</t>
  </si>
  <si>
    <t>MARA ROSA</t>
  </si>
  <si>
    <t>MAURILÂNDIA</t>
  </si>
  <si>
    <t>MIMOSO DE GOIÁS</t>
  </si>
  <si>
    <t>MINAÇU</t>
  </si>
  <si>
    <t>MOIPORÁ</t>
  </si>
  <si>
    <t>MONTE ALEGRE DE GOIÁS</t>
  </si>
  <si>
    <t>MONTES CLAROS DE GOIÁS</t>
  </si>
  <si>
    <t>MONTIVIDIU DO NORTE</t>
  </si>
  <si>
    <t>MOZARLÂNDIA</t>
  </si>
  <si>
    <t>MUTUNÓPOLIS</t>
  </si>
  <si>
    <t>NIQUELÂNDIA</t>
  </si>
  <si>
    <t>NOVA AMÉRICA</t>
  </si>
  <si>
    <t>NOVA CRIXÁS</t>
  </si>
  <si>
    <t>NOVA IGUAÇU DE GOIÁS</t>
  </si>
  <si>
    <t>NOVA ROMA</t>
  </si>
  <si>
    <t>NOVO GAMA</t>
  </si>
  <si>
    <t>NOVO PLANALTO</t>
  </si>
  <si>
    <t>ORIZONA</t>
  </si>
  <si>
    <t>OURO VERDE DE GOIÁS</t>
  </si>
  <si>
    <t>PADRE BERNARDO</t>
  </si>
  <si>
    <t>PALMEIRAS DE GOIÁS</t>
  </si>
  <si>
    <t>PANAMÁ</t>
  </si>
  <si>
    <t>PARAÚNA</t>
  </si>
  <si>
    <t>PEROLÂNDIA</t>
  </si>
  <si>
    <t>PILAR DE GOIÁS</t>
  </si>
  <si>
    <t>PIRENÓPOLIS</t>
  </si>
  <si>
    <t>PLANALTINA</t>
  </si>
  <si>
    <t>PONTALINA</t>
  </si>
  <si>
    <t>PORTEIRÃO</t>
  </si>
  <si>
    <t>POSSE</t>
  </si>
  <si>
    <t>PROFESSOR JAMIL</t>
  </si>
  <si>
    <t>SANTA BÁRBARA DE GOIÁS</t>
  </si>
  <si>
    <t>SANTA CRUZ DE GOIÁS</t>
  </si>
  <si>
    <t>SANTA ISABEL</t>
  </si>
  <si>
    <t>SANTA RITA DO NOVO DESTINO</t>
  </si>
  <si>
    <t>SANTA TEREZA DE GOIÁS</t>
  </si>
  <si>
    <t>SANTA TEREZINHA DE GOIÁS</t>
  </si>
  <si>
    <t>SANTO ANTÔNIO DO DESCOBERTO</t>
  </si>
  <si>
    <t>SÃO LUÍZ DO NORTE</t>
  </si>
  <si>
    <t>SÃO MIGUEL DO ARAGUAIA</t>
  </si>
  <si>
    <t>SÃO MIGUEL DO PASSA QUATRO</t>
  </si>
  <si>
    <t>SÃO SIMÃO</t>
  </si>
  <si>
    <t>SENADOR CANEDO</t>
  </si>
  <si>
    <t>SERRANÓPOLIS</t>
  </si>
  <si>
    <t>SILVÂNIA</t>
  </si>
  <si>
    <t>SIMOLÂNDIA</t>
  </si>
  <si>
    <t>TERESINA DE GOIÁS</t>
  </si>
  <si>
    <t>TRINDADE</t>
  </si>
  <si>
    <t>TROMBAS</t>
  </si>
  <si>
    <t>TURVÂNIA</t>
  </si>
  <si>
    <t>VARJÃO</t>
  </si>
  <si>
    <t>VIANÓPOLIS</t>
  </si>
  <si>
    <t>VICENTINÓPOLIS</t>
  </si>
  <si>
    <t>VILA BOA</t>
  </si>
  <si>
    <t>CORUMBAÍBA</t>
  </si>
  <si>
    <t>CRISTIANÓPOLIS</t>
  </si>
  <si>
    <t>GOIANIRA</t>
  </si>
  <si>
    <t>RIANÁPOLIS</t>
  </si>
  <si>
    <t>SANTO ANTÔNIO DA BARRA</t>
  </si>
  <si>
    <t>SÃO FRANCISCO DE GOIÁS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</si>
  <si>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</si>
  <si>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</si>
  <si>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</si>
  <si>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</si>
  <si>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</si>
  <si>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</si>
  <si>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</si>
  <si>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AMARANTE DO MARANHÃO</t>
  </si>
  <si>
    <t>ANAJATUBA</t>
  </si>
  <si>
    <t>ANAPURUS</t>
  </si>
  <si>
    <t>ARAGUANÃ</t>
  </si>
  <si>
    <t>ARAIOSES</t>
  </si>
  <si>
    <t>ARAME</t>
  </si>
  <si>
    <t>BACURI</t>
  </si>
  <si>
    <t>BACURITUBA</t>
  </si>
  <si>
    <t>BELA VISTA DO MARANHÃO</t>
  </si>
  <si>
    <t>BELÁGUA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</si>
  <si>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</si>
  <si>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</si>
  <si>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</si>
  <si>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</si>
  <si>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</si>
  <si>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</si>
  <si>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</si>
  <si>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</si>
  <si>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</si>
  <si>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</si>
  <si>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CAJAPIÓ</t>
  </si>
  <si>
    <t>CAJARI</t>
  </si>
  <si>
    <t>CÂNDIDO MENDES</t>
  </si>
  <si>
    <t>CANTANHEDE</t>
  </si>
  <si>
    <t>CAPINZAL DO NORTE</t>
  </si>
  <si>
    <t>CARUTAPERA</t>
  </si>
  <si>
    <t>CAXIAS</t>
  </si>
  <si>
    <t>CEDRAL</t>
  </si>
  <si>
    <t>CENTRO DO GUILHERME</t>
  </si>
  <si>
    <t>CENTRO NOVO DO MARANHÃO</t>
  </si>
  <si>
    <t>CODÓ</t>
  </si>
  <si>
    <t>COELHO NETO</t>
  </si>
  <si>
    <t>CONCEIÇÃO DO LAGO-AÇU</t>
  </si>
  <si>
    <t>COROATÁ</t>
  </si>
  <si>
    <t>DUQUE BACELAR</t>
  </si>
  <si>
    <t>FEIRA NOVA DO MARANHÃO</t>
  </si>
  <si>
    <t>FERNANDO FALCÃO</t>
  </si>
  <si>
    <t>FORMOSA DA SERRA NEGRA</t>
  </si>
  <si>
    <t>FORTUNA</t>
  </si>
  <si>
    <t>GONÇALVES DIAS</t>
  </si>
  <si>
    <t>GOVERNADOR ARCHER</t>
  </si>
  <si>
    <t>GOVERNADOR EUGÊNIO BARROS</t>
  </si>
  <si>
    <t>GOVERNADOR LUIZ ROCHA</t>
  </si>
  <si>
    <t>GOVERNADOR NEWTON BELLO</t>
  </si>
  <si>
    <t>GOVERNADOR NUNES FREIRE</t>
  </si>
  <si>
    <t>HUMBERTO DE CAMPOS</t>
  </si>
  <si>
    <t>ICATU</t>
  </si>
  <si>
    <t>ITAIPAVA DO GRAJAÚ</t>
  </si>
  <si>
    <t>ITAPECURU MIRIM</t>
  </si>
  <si>
    <t>JATOBÁ</t>
  </si>
  <si>
    <t>JENIPAPO DOS VIEIRAS</t>
  </si>
  <si>
    <t>JOSELÂNDIA</t>
  </si>
  <si>
    <t>JUNCO DO MARANHÃO</t>
  </si>
  <si>
    <t>LAGO VERDE</t>
  </si>
  <si>
    <t>LAGOA DO MATO</t>
  </si>
  <si>
    <t>LAGOA GRANDE DO MARANHÃO</t>
  </si>
  <si>
    <t>LAJEADO NOVO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</si>
  <si>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</si>
  <si>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</si>
  <si>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</si>
  <si>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</si>
  <si>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</si>
  <si>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</si>
  <si>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</si>
  <si>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MATÕES</t>
  </si>
  <si>
    <t>MATÕES DO NORTE</t>
  </si>
  <si>
    <t>MIRADOR</t>
  </si>
  <si>
    <t>MONÇÃO</t>
  </si>
  <si>
    <t>MONTES ALTOS</t>
  </si>
  <si>
    <t>MORROS</t>
  </si>
  <si>
    <t>NINA RODRIGUES</t>
  </si>
  <si>
    <t>NOVA COLINAS</t>
  </si>
  <si>
    <t>NOVA OLINDA DO MARANHÃO</t>
  </si>
  <si>
    <t>OLINDA NOVA DO MARANHÃO</t>
  </si>
  <si>
    <t>PALMEIRÂNDIA</t>
  </si>
  <si>
    <t>PARAIBANO</t>
  </si>
  <si>
    <t>PARNARAMA</t>
  </si>
  <si>
    <t>PAULO RAMOS</t>
  </si>
  <si>
    <t>PEDRO DO ROSÁRIO</t>
  </si>
  <si>
    <t>PENALVA</t>
  </si>
  <si>
    <t>PERITORÓ</t>
  </si>
  <si>
    <t>PIO XII</t>
  </si>
  <si>
    <t>PIRAPEMAS</t>
  </si>
  <si>
    <t>POÇÃO DE PEDRAS</t>
  </si>
  <si>
    <t>PRIMEIRA CRUZ</t>
  </si>
  <si>
    <t>RIACHÃO</t>
  </si>
  <si>
    <t>SAMBAÍBA</t>
  </si>
  <si>
    <t>SANTA FILOMENA DO MARANHÃO</t>
  </si>
  <si>
    <t>SANTA QUITÉRIA DO MARANHÃO</t>
  </si>
  <si>
    <t>SANTANA DO MARANHÃO</t>
  </si>
  <si>
    <t>SANTO AMARO DO MARANHÃO</t>
  </si>
  <si>
    <t>SÃO BENEDITO DO RIO PRETO</t>
  </si>
  <si>
    <t>SÃO DOMINGOS DO MARANHÃO</t>
  </si>
  <si>
    <t>SÃO FRANCISCO DO MARANHÃO</t>
  </si>
  <si>
    <t>SÃO JOÃO DO CARÚ</t>
  </si>
  <si>
    <t>SÃO JOÃO DO SOTER</t>
  </si>
  <si>
    <t>SÃO JOSÉ DOS BASÍLIOS</t>
  </si>
  <si>
    <t>SÃO LUÍS GONZAGA DO MARANHÃO</t>
  </si>
  <si>
    <t>SÃO PEDRO DOS CRENTES</t>
  </si>
  <si>
    <t>SÃO RAIMUNDO DO DOCA BEZERRA</t>
  </si>
  <si>
    <t>SÃO ROBERTO</t>
  </si>
  <si>
    <t>SÃO VICENTE FERRER</t>
  </si>
  <si>
    <t>SATUBINHA</t>
  </si>
  <si>
    <t>SERRANO DO MARANHÃO</t>
  </si>
  <si>
    <t>SÍTIO NOVO</t>
  </si>
  <si>
    <t>SUCUPIRA DO NORTE</t>
  </si>
  <si>
    <t>TASSO FRAGOSO</t>
  </si>
  <si>
    <t>TIMBIRAS</t>
  </si>
  <si>
    <t>TUFILÂNDIA</t>
  </si>
  <si>
    <t>TUNTUM</t>
  </si>
  <si>
    <t>TUTÓIA</t>
  </si>
  <si>
    <t>VARGEM GRANDE</t>
  </si>
  <si>
    <t>VILA NOVA DOS MARTÍRIOS</t>
  </si>
  <si>
    <t>ZÉ DOCA</t>
  </si>
  <si>
    <t>AMAPÁ DO MARANHÃO</t>
  </si>
  <si>
    <t>APICUM-AÇU</t>
  </si>
  <si>
    <t>ARARI</t>
  </si>
  <si>
    <t>AXIXÁ</t>
  </si>
  <si>
    <t>BACABAL</t>
  </si>
  <si>
    <t>BACABEIRA</t>
  </si>
  <si>
    <t>BARÃO DE GRAJAÚ</t>
  </si>
  <si>
    <t>BARREIRINHAS</t>
  </si>
  <si>
    <t>BENEDITO LEITE</t>
  </si>
  <si>
    <t>BURITIRANA</t>
  </si>
  <si>
    <t>CENTRAL DO MARANHÃO</t>
  </si>
  <si>
    <t>COLINAS</t>
  </si>
  <si>
    <t>CURURUPU</t>
  </si>
  <si>
    <t>ESPERANTINÓPOLIS</t>
  </si>
  <si>
    <t>FORTALEZA DOS NOGUEIRAS</t>
  </si>
  <si>
    <t>GODOFREDO VIANA</t>
  </si>
  <si>
    <t>GRAÇA ARANHA</t>
  </si>
  <si>
    <t>GRAJAÚ</t>
  </si>
  <si>
    <t>IGARAPÉ DO MEIO</t>
  </si>
  <si>
    <t>IGARAPÉ GRANDE</t>
  </si>
  <si>
    <t>LAGO DA PEDRA</t>
  </si>
  <si>
    <t>LAGO DO JUNCO</t>
  </si>
  <si>
    <t>LIMA CAMPOS</t>
  </si>
  <si>
    <t>MATINHA</t>
  </si>
  <si>
    <t>MILAGRES DO MARANHÃO</t>
  </si>
  <si>
    <t>MIRINZAL</t>
  </si>
  <si>
    <t>NOVA IORQUE</t>
  </si>
  <si>
    <t>OLHO D'ÁGUA DAS CUNHÃS</t>
  </si>
  <si>
    <t>PAULINO NEVES</t>
  </si>
  <si>
    <t>PORTO RICO DO MARANHÃO</t>
  </si>
  <si>
    <t>PRESIDENTE JUSCELINO</t>
  </si>
  <si>
    <t>PRESIDENTE SARNEY</t>
  </si>
  <si>
    <t>RAPOSA</t>
  </si>
  <si>
    <t>RIBAMAR FIQUENE</t>
  </si>
  <si>
    <t>SANTA HELENA</t>
  </si>
  <si>
    <t>SANTA LUZIA DO PARUÁ</t>
  </si>
  <si>
    <t>SANTA RITA</t>
  </si>
  <si>
    <t>SANTO ANTÔNIO DOS LOPES</t>
  </si>
  <si>
    <t>SÃO BENTO</t>
  </si>
  <si>
    <t>SÃO BERNARDO</t>
  </si>
  <si>
    <t>SÃO DOMINGOS DO AZEITÃO</t>
  </si>
  <si>
    <t>SÃO FÉLIX DE BALSAS</t>
  </si>
  <si>
    <t>SÃO FRANCISCO DO BREJÃO</t>
  </si>
  <si>
    <t>SÃO JOÃO BATISTA</t>
  </si>
  <si>
    <t>SÃO PEDRO DA ÁGUA BRANCA</t>
  </si>
  <si>
    <t>SENADOR ALEXANDRE COSTA</t>
  </si>
  <si>
    <t>SUCUPIRA DO RIACHÃO</t>
  </si>
  <si>
    <t>TURILÂNDIA</t>
  </si>
  <si>
    <t>URBANO SANTOS</t>
  </si>
  <si>
    <t>VITÓRIA DO MEARIM</t>
  </si>
  <si>
    <t>ABAETÉ</t>
  </si>
  <si>
    <t>ABRE CAMPO</t>
  </si>
  <si>
    <t>ACAIACA</t>
  </si>
  <si>
    <t>AÇUCENA</t>
  </si>
  <si>
    <t>ÁGUA BOA</t>
  </si>
  <si>
    <t>AGUANIL</t>
  </si>
  <si>
    <t>ÁGUAS FORMOSAS</t>
  </si>
  <si>
    <t>ÁGUAS VERMELHAS</t>
  </si>
  <si>
    <t>AIMORÉS</t>
  </si>
  <si>
    <t>ALFREDO VASCONCELOS</t>
  </si>
  <si>
    <t>ALMENARA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</si>
  <si>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</si>
  <si>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</si>
  <si>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</si>
  <si>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</si>
  <si>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</si>
  <si>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</si>
  <si>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</si>
  <si>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ANGELÂNDIA</t>
  </si>
  <si>
    <t>ANTÔNIO DIAS</t>
  </si>
  <si>
    <t>ARACITABA</t>
  </si>
  <si>
    <t>ARAÇUAÍ</t>
  </si>
  <si>
    <t>ARAPONGA</t>
  </si>
  <si>
    <t>ARGIRITA</t>
  </si>
  <si>
    <t>ARICANDUVA</t>
  </si>
  <si>
    <t>ARINOS</t>
  </si>
  <si>
    <t>ATALÉIA</t>
  </si>
  <si>
    <t>AUGUSTO DE LIMA</t>
  </si>
  <si>
    <t>BALDIM</t>
  </si>
  <si>
    <t>BANDEIRA</t>
  </si>
  <si>
    <t>BELA VISTA DE MINAS</t>
  </si>
  <si>
    <t>BELMIRO BRAGA</t>
  </si>
  <si>
    <t>BELO ORIENTE</t>
  </si>
  <si>
    <t>BELO VALE</t>
  </si>
  <si>
    <t>BERILO</t>
  </si>
  <si>
    <t>BERIZAL</t>
  </si>
  <si>
    <t>BERTÓPOLIS</t>
  </si>
  <si>
    <t>BIAS FORTES</t>
  </si>
  <si>
    <t>BOCAIÚVA</t>
  </si>
  <si>
    <t>BOM DESPACHO</t>
  </si>
  <si>
    <t>BOM JARDIM DE MINAS</t>
  </si>
  <si>
    <t>BOM JESUS DO GALHO</t>
  </si>
  <si>
    <t>BOM REPOUSO</t>
  </si>
  <si>
    <t>BONFIM</t>
  </si>
  <si>
    <t>BONITO DE MINAS</t>
  </si>
  <si>
    <t>BOTUMIRIM</t>
  </si>
  <si>
    <t>BRÁS PIRES</t>
  </si>
  <si>
    <t>BRASILÂNDIA DE MINAS</t>
  </si>
  <si>
    <t>BRASÍLIA DE MINAS</t>
  </si>
  <si>
    <t>BRAÚNAS</t>
  </si>
  <si>
    <t>BUENÓPOLIS</t>
  </si>
  <si>
    <t>BUGRE</t>
  </si>
  <si>
    <t>BURITIS</t>
  </si>
  <si>
    <t>BURITIZEIRO</t>
  </si>
  <si>
    <t>CACHOEIRA DE PAJEÚ</t>
  </si>
  <si>
    <t>CAIANA</t>
  </si>
  <si>
    <t>CAJURI</t>
  </si>
  <si>
    <t>CAMPANÁRIO</t>
  </si>
  <si>
    <t>CAMPESTRE</t>
  </si>
  <si>
    <t>CAMPO AZUL</t>
  </si>
  <si>
    <t>CAMPO BELO</t>
  </si>
  <si>
    <t>CANA VERDE</t>
  </si>
  <si>
    <t>CANAÃ</t>
  </si>
  <si>
    <t>CANDEIAS</t>
  </si>
  <si>
    <t>CANTAGALO</t>
  </si>
  <si>
    <t>CAPARAÓ</t>
  </si>
  <si>
    <t>CAPELINHA</t>
  </si>
  <si>
    <t>CAPETINGA</t>
  </si>
  <si>
    <t>CAPITÃO ANDRADE</t>
  </si>
  <si>
    <t>CAPITÃO ENÉAS</t>
  </si>
  <si>
    <t>CAPUTIRA</t>
  </si>
  <si>
    <t>CARAÍ</t>
  </si>
  <si>
    <t>CARANDAÍ</t>
  </si>
  <si>
    <t>CARANGOLA</t>
  </si>
  <si>
    <t>CARATINGA</t>
  </si>
  <si>
    <t>CARBONITA</t>
  </si>
  <si>
    <t>CARLOS CHAGAS</t>
  </si>
  <si>
    <t>CARMÉSIA</t>
  </si>
  <si>
    <t>CARMO DE MINAS</t>
  </si>
  <si>
    <t>CARMO DO CAJURU</t>
  </si>
  <si>
    <t>CARMO DO PARANAÍBA</t>
  </si>
  <si>
    <t>CASA GRANDE</t>
  </si>
  <si>
    <t>CATAS ALTAS DA NORUEGA</t>
  </si>
  <si>
    <t>CATUJI</t>
  </si>
  <si>
    <t>CATUTI</t>
  </si>
  <si>
    <t>CHÁCARA</t>
  </si>
  <si>
    <t>CHALÉ</t>
  </si>
  <si>
    <t>CHAPADA DO NORTE</t>
  </si>
  <si>
    <t>CHAPADA GAÚCHA</t>
  </si>
  <si>
    <t>CIPOTÂNEA</t>
  </si>
  <si>
    <t>CLARO DOS POÇÕES</t>
  </si>
  <si>
    <t>COLUNA</t>
  </si>
  <si>
    <t>COMERCINHO</t>
  </si>
  <si>
    <t>CONCEIÇÃO DAS ALAGOAS</t>
  </si>
  <si>
    <t>CONCEIÇÃO DO MATO DENTRO</t>
  </si>
  <si>
    <t>CONCEIÇÃO DO RIO VERDE</t>
  </si>
  <si>
    <t>CÔNEGO MARINHO</t>
  </si>
  <si>
    <t>CONGONHAS DO NORTE</t>
  </si>
  <si>
    <t>CONSELHEIRO LAFAIETE</t>
  </si>
  <si>
    <t>CONSELHEIRO PENA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</si>
  <si>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</si>
  <si>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</si>
  <si>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</si>
  <si>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</si>
  <si>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</si>
  <si>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</si>
  <si>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</si>
  <si>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</si>
  <si>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CÓRREGO NOVO</t>
  </si>
  <si>
    <t>COUTO DE MAGALHÃES DE MINAS</t>
  </si>
  <si>
    <t>CRISÓLITA</t>
  </si>
  <si>
    <t>CRISTÁLIA</t>
  </si>
  <si>
    <t>CRISTINA</t>
  </si>
  <si>
    <t>CUPARAQUE</t>
  </si>
  <si>
    <t>CURRAL DE DENTRO</t>
  </si>
  <si>
    <t>CURVELO</t>
  </si>
  <si>
    <t>DATAS</t>
  </si>
  <si>
    <t>DELTA</t>
  </si>
  <si>
    <t>DESTERRO DE ENTRE RIOS</t>
  </si>
  <si>
    <t>DESTERRO DO MELO</t>
  </si>
  <si>
    <t>DIOGO DE VASCONCELOS</t>
  </si>
  <si>
    <t>DIVINO</t>
  </si>
  <si>
    <t>DIVINO DAS LARANJEIRAS</t>
  </si>
  <si>
    <t>DIVINOLÂNDIA DE MINAS</t>
  </si>
  <si>
    <t>DIVINÓPOLIS</t>
  </si>
  <si>
    <t>DIVISA ALEGRE</t>
  </si>
  <si>
    <t>DIVISÓPOLIS</t>
  </si>
  <si>
    <t>DOM JOAQUIM</t>
  </si>
  <si>
    <t>DORES DE CAMPOS</t>
  </si>
  <si>
    <t>DORES DE GUANHÃES</t>
  </si>
  <si>
    <t>DORES DO TURVO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</si>
  <si>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</si>
  <si>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</si>
  <si>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</si>
  <si>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</si>
  <si>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</si>
  <si>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</si>
  <si>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</si>
  <si>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ESPERA FELIZ</t>
  </si>
  <si>
    <t>ESPINOSA</t>
  </si>
  <si>
    <t>EUGENÓPOLIS</t>
  </si>
  <si>
    <t>FELÍCIO DOS SANTOS</t>
  </si>
  <si>
    <t>FELISBURGO</t>
  </si>
  <si>
    <t>FELIXLÂNDIA</t>
  </si>
  <si>
    <t>FERNANDES TOURINHO</t>
  </si>
  <si>
    <t>FERROS</t>
  </si>
  <si>
    <t>FERVEDOURO</t>
  </si>
  <si>
    <t>FORMOSO</t>
  </si>
  <si>
    <t>FRANCISCO BADARÓ</t>
  </si>
  <si>
    <t>FRANCISCO DUMONT</t>
  </si>
  <si>
    <t>FRANCISCO SÁ</t>
  </si>
  <si>
    <t>FRANCISCÓPOLIS</t>
  </si>
  <si>
    <t>FREI GASPAR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</si>
  <si>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</si>
  <si>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</si>
  <si>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</si>
  <si>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</si>
  <si>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</si>
  <si>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</si>
  <si>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</si>
  <si>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</si>
  <si>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GOIABEIRA</t>
  </si>
  <si>
    <t>GONZAGA</t>
  </si>
  <si>
    <t>GOUVEIA</t>
  </si>
  <si>
    <t>GOVERNADOR VALADARES</t>
  </si>
  <si>
    <t>GRÃO MOGOL</t>
  </si>
  <si>
    <t>GUANHÃES</t>
  </si>
  <si>
    <t>GUARACIABA</t>
  </si>
  <si>
    <t>GUARACIAMA</t>
  </si>
  <si>
    <t>GUARARÁ</t>
  </si>
  <si>
    <t>IAPU</t>
  </si>
  <si>
    <t>IBERTIOGA</t>
  </si>
  <si>
    <t>IBIÁ</t>
  </si>
  <si>
    <t>IBIAÍ</t>
  </si>
  <si>
    <t>IBIRACATU</t>
  </si>
  <si>
    <t>IBIRITÉ</t>
  </si>
  <si>
    <t>ICARAÍ DE MINAS</t>
  </si>
  <si>
    <t>IGARAPÉ</t>
  </si>
  <si>
    <t>IGARATINGA</t>
  </si>
  <si>
    <t>IMBÉ DE MINAS</t>
  </si>
  <si>
    <t>INDAIABIRA</t>
  </si>
  <si>
    <t>INDIANÓPOLIS</t>
  </si>
  <si>
    <t>INHAPIM</t>
  </si>
  <si>
    <t>INIMUTABA</t>
  </si>
  <si>
    <t>IPABA</t>
  </si>
  <si>
    <t>ITABIRA</t>
  </si>
  <si>
    <t>ITABIRINHA</t>
  </si>
  <si>
    <t>ITACAMBIRA</t>
  </si>
  <si>
    <t>ITACARAMBI</t>
  </si>
  <si>
    <t>ITAIPÉ</t>
  </si>
  <si>
    <t>ITAMARANDIBA</t>
  </si>
  <si>
    <t>ITAMBACURI</t>
  </si>
  <si>
    <t>ITAMBÉ DO MATO DENTRO</t>
  </si>
  <si>
    <t>ITANHOMI</t>
  </si>
  <si>
    <t>ITAOBIM</t>
  </si>
  <si>
    <t>ITAVERAVA</t>
  </si>
  <si>
    <t>ITINGA</t>
  </si>
  <si>
    <t>ITUETA</t>
  </si>
  <si>
    <t>ITUIUTABA</t>
  </si>
  <si>
    <t>JABOTICATUBAS</t>
  </si>
  <si>
    <t>JACINTO</t>
  </si>
  <si>
    <t>JACUÍ</t>
  </si>
  <si>
    <t>JAÍBA</t>
  </si>
  <si>
    <t>JAMPRUCA</t>
  </si>
  <si>
    <t>JANAÚBA</t>
  </si>
  <si>
    <t>JANUÁRIA</t>
  </si>
  <si>
    <t>JAPONVAR</t>
  </si>
  <si>
    <t>JENIPAPO DE MINAS</t>
  </si>
  <si>
    <t>JEQUERI</t>
  </si>
  <si>
    <t>JEQUITAÍ</t>
  </si>
  <si>
    <t>JEQUITINHONHA</t>
  </si>
  <si>
    <t>JOAÍMA</t>
  </si>
  <si>
    <t>JOANÉSIA</t>
  </si>
  <si>
    <t>JOÃO PINHEIRO</t>
  </si>
  <si>
    <t>JOAQUIM FELÍCIO</t>
  </si>
  <si>
    <t>JORDÂNIA</t>
  </si>
  <si>
    <t>JOSÉ GONÇALVES DE MINAS</t>
  </si>
  <si>
    <t>JOSÉ RAYDAN</t>
  </si>
  <si>
    <t>JOSENÓPOLIS</t>
  </si>
  <si>
    <t>JURAMENTO</t>
  </si>
  <si>
    <t>JUVENÍLIA</t>
  </si>
  <si>
    <t>LADAINHA</t>
  </si>
  <si>
    <t>LAGOA DOS PATOS</t>
  </si>
  <si>
    <t>LAGOA DOURADA</t>
  </si>
  <si>
    <t>LAJINHA</t>
  </si>
  <si>
    <t>LAMBARI</t>
  </si>
  <si>
    <t>LAMIM</t>
  </si>
  <si>
    <t>LASSANCE</t>
  </si>
  <si>
    <t>LEME DO PRADO</t>
  </si>
  <si>
    <t>LEOPOLDINA</t>
  </si>
  <si>
    <t>LIBERDADE</t>
  </si>
  <si>
    <t>LONTRA</t>
  </si>
  <si>
    <t>LUISBURGO</t>
  </si>
  <si>
    <t>LUISLÂNDIA</t>
  </si>
  <si>
    <t>MACHACALIS</t>
  </si>
  <si>
    <t>MALACACHETA</t>
  </si>
  <si>
    <t>MAMONAS</t>
  </si>
  <si>
    <t>MANGA</t>
  </si>
  <si>
    <t>MANHUAÇU</t>
  </si>
  <si>
    <t>MANHUMIRIM</t>
  </si>
  <si>
    <t>MANTENA</t>
  </si>
  <si>
    <t>MARAVILHAS</t>
  </si>
  <si>
    <t>MARILAC</t>
  </si>
  <si>
    <t>MARLIÉRIA</t>
  </si>
  <si>
    <t>MARTINHO CAMPOS</t>
  </si>
  <si>
    <t>MARTINS SOARES</t>
  </si>
  <si>
    <t>MATA VERDE</t>
  </si>
  <si>
    <t>MATERLÂNDIA</t>
  </si>
  <si>
    <t>MATHIAS LOBATO</t>
  </si>
  <si>
    <t>MATIAS CARDOSO</t>
  </si>
  <si>
    <t>MATIPÓ</t>
  </si>
  <si>
    <t>MATO VERDE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</si>
  <si>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</si>
  <si>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</si>
  <si>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</si>
  <si>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</si>
  <si>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</si>
  <si>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</si>
  <si>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</si>
  <si>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</si>
  <si>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MIRAVÂNIA</t>
  </si>
  <si>
    <t>MOEDA</t>
  </si>
  <si>
    <t>MONJOLOS</t>
  </si>
  <si>
    <t>MONTALVÂNIA</t>
  </si>
  <si>
    <t>MONTE ALEGRE DE MINAS</t>
  </si>
  <si>
    <t>MONTE AZUL</t>
  </si>
  <si>
    <t>MONTE BELO</t>
  </si>
  <si>
    <t>MONTE FORMOSO</t>
  </si>
  <si>
    <t>MONTEZUMA</t>
  </si>
  <si>
    <t>MORRO DA GARÇA</t>
  </si>
  <si>
    <t>MORRO DO PILAR</t>
  </si>
  <si>
    <t>MURIAÉ</t>
  </si>
  <si>
    <t>MUTUM</t>
  </si>
  <si>
    <t>NACIP RAYDAN</t>
  </si>
  <si>
    <t>NAQUE</t>
  </si>
  <si>
    <t>NATALÂNDIA</t>
  </si>
  <si>
    <t>NEPOMUCENO</t>
  </si>
  <si>
    <t>NINHEIRA</t>
  </si>
  <si>
    <t>NOVA BELÉM</t>
  </si>
  <si>
    <t>NOVA MÓDICA</t>
  </si>
  <si>
    <t>NOVA PORTEIRINHA</t>
  </si>
  <si>
    <t>NOVA SERRANA</t>
  </si>
  <si>
    <t>NOVO CRUZEIRO</t>
  </si>
  <si>
    <t>NOVO ORIENTE DE MINAS</t>
  </si>
  <si>
    <t>NOVORIZONTE</t>
  </si>
  <si>
    <t>OLARIA</t>
  </si>
  <si>
    <t>OLÍMPIO NORONHA</t>
  </si>
  <si>
    <t>OLIVEIRA</t>
  </si>
  <si>
    <t>OLIVEIRA FORTES</t>
  </si>
  <si>
    <t>ORATÓRIOS</t>
  </si>
  <si>
    <t>ORIZÂNIA</t>
  </si>
  <si>
    <t>OURO VERDE DE MINAS</t>
  </si>
  <si>
    <t>PADRE CARVALHO</t>
  </si>
  <si>
    <t>PADRE PARAÍSO</t>
  </si>
  <si>
    <t>PAI PEDRO</t>
  </si>
  <si>
    <t>PAINEIRAS</t>
  </si>
  <si>
    <t>PALMÓPOLIS</t>
  </si>
  <si>
    <t>PAPAGAIOS</t>
  </si>
  <si>
    <t>PARÁ DE MINAS</t>
  </si>
  <si>
    <t>PARACATU</t>
  </si>
  <si>
    <t>PARAOPEBA</t>
  </si>
  <si>
    <t>PASSABÉM</t>
  </si>
  <si>
    <t>PASSA-VINTE</t>
  </si>
  <si>
    <t>PATIS</t>
  </si>
  <si>
    <t>PATROCÍNIO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</si>
  <si>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</si>
  <si>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</si>
  <si>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</si>
  <si>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</si>
  <si>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</si>
  <si>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</si>
  <si>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</si>
  <si>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DOURADA</t>
  </si>
  <si>
    <t>PEDRAS DE MARIA DA CRUZ</t>
  </si>
  <si>
    <t>PERIQUITO</t>
  </si>
  <si>
    <t>PESCADOR</t>
  </si>
  <si>
    <t>PIAU</t>
  </si>
  <si>
    <t>PIEDADE DE CARATINGA</t>
  </si>
  <si>
    <t>PIEDADE DE PONTE NOVA</t>
  </si>
  <si>
    <t>PIEDADE DOS GERAIS</t>
  </si>
  <si>
    <t>PINTÓPOLIS</t>
  </si>
  <si>
    <t>PIRACEMA</t>
  </si>
  <si>
    <t>PIRANGA</t>
  </si>
  <si>
    <t>PIRAPORA</t>
  </si>
  <si>
    <t>PIRAÚBA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</si>
  <si>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</si>
  <si>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</si>
  <si>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</si>
  <si>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</si>
  <si>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</si>
  <si>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</si>
  <si>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</si>
  <si>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</si>
  <si>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PRATA</t>
  </si>
  <si>
    <t>PRESIDENTE BERNARDES</t>
  </si>
  <si>
    <t>PRESIDENTE KUBITSCHEK</t>
  </si>
  <si>
    <t>REDUTO</t>
  </si>
  <si>
    <t>RESENDE COSTA</t>
  </si>
  <si>
    <t>RESPLENDOR</t>
  </si>
  <si>
    <t>RIACHINHO</t>
  </si>
  <si>
    <t>RIACHO DOS MACHADOS</t>
  </si>
  <si>
    <t>RIBEIRÃO DAS NEVES</t>
  </si>
  <si>
    <t>RIO ACIMA</t>
  </si>
  <si>
    <t>RIO CASCA</t>
  </si>
  <si>
    <t>RIO DO PRADO</t>
  </si>
  <si>
    <t>RIO DOCE</t>
  </si>
  <si>
    <t>RIO ESPERA</t>
  </si>
  <si>
    <t>RIO PARDO DE MINAS</t>
  </si>
  <si>
    <t>RIO VERMELHO</t>
  </si>
  <si>
    <t>ROSÁRIO DA LIMEIRA</t>
  </si>
  <si>
    <t>RUBELITA</t>
  </si>
  <si>
    <t>RUBIM</t>
  </si>
  <si>
    <t>SABINÓPOLIS</t>
  </si>
  <si>
    <t>SALINAS</t>
  </si>
  <si>
    <t>SALTO DA DIVISA</t>
  </si>
  <si>
    <t>SANTA BÁRBARA DO LESTE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</si>
  <si>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</si>
  <si>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</si>
  <si>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</si>
  <si>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</si>
  <si>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</si>
  <si>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</si>
  <si>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MARGARIDA</t>
  </si>
  <si>
    <t>SANTA MARIA DE ITABIRA</t>
  </si>
  <si>
    <t>SANTA MARIA DO SALTO</t>
  </si>
  <si>
    <t>SANTA MARIA DO SUAÇUÍ</t>
  </si>
  <si>
    <t>SANTA RITA DE MINAS</t>
  </si>
  <si>
    <t>SANTA RITA DO ITUETO</t>
  </si>
  <si>
    <t>SANTANA DE PIRAPAMA</t>
  </si>
  <si>
    <t>SANTANA DO DESERTO</t>
  </si>
  <si>
    <t>SANTANA DO MANHUAÇU</t>
  </si>
  <si>
    <t>SANTANA DO PARAÍSO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</si>
  <si>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</si>
  <si>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</si>
  <si>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</si>
  <si>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</si>
  <si>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</si>
  <si>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RETIRO</t>
  </si>
  <si>
    <t>SANTO ANTÔNIO DO RIO ABAIXO</t>
  </si>
  <si>
    <t>SANTO HIPÓLITO</t>
  </si>
  <si>
    <t>SÃO DOMINGOS DAS DORES</t>
  </si>
  <si>
    <t>SÃO FÉLIX DE MINAS</t>
  </si>
  <si>
    <t>SÃO FRANCISCO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</si>
  <si>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</si>
  <si>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</si>
  <si>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</si>
  <si>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</si>
  <si>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</si>
  <si>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</si>
  <si>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</si>
  <si>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</si>
  <si>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JOÃO DA LAGOA</t>
  </si>
  <si>
    <t>SÃO JOÃO DA PONTE</t>
  </si>
  <si>
    <t>SÃO JOÃO DAS MISSÕES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</si>
  <si>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</si>
  <si>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</si>
  <si>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</si>
  <si>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</si>
  <si>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</si>
  <si>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</si>
  <si>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</si>
  <si>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</si>
  <si>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SAFIRA</t>
  </si>
  <si>
    <t>SÃO JOSÉ DO DIVINO</t>
  </si>
  <si>
    <t>SÃO JOSÉ DO JACURI</t>
  </si>
  <si>
    <t>SÃO JOSÉ DO MANTIMENTO</t>
  </si>
  <si>
    <t>SÃO MIGUEL DO ANTA</t>
  </si>
  <si>
    <t>SÃO PEDRO DA UNIÃO</t>
  </si>
  <si>
    <t>SÃO PEDRO DO SUAÇUÍ</t>
  </si>
  <si>
    <t>SÃO PEDRO DOS FERROS</t>
  </si>
  <si>
    <t>SÃO ROMÃO</t>
  </si>
  <si>
    <t>SÃO SEBASTIÃO DA VARGEM ALEGRE</t>
  </si>
  <si>
    <t>SÃO SEBASTIÃO DO MARANHÃO</t>
  </si>
  <si>
    <t>SÃO SEBASTIÃO DO OESTE</t>
  </si>
  <si>
    <t>SÃO SEBASTIÃO DO PARAÍSO</t>
  </si>
  <si>
    <t>SÃO SEBASTIÃO DO RIO PRETO</t>
  </si>
  <si>
    <t>SÃO TIAGO</t>
  </si>
  <si>
    <t>SARDOÁ</t>
  </si>
  <si>
    <t>SEM-PEIXE</t>
  </si>
  <si>
    <t>SENADOR CORTES</t>
  </si>
  <si>
    <t>SENADOR FIRMINO</t>
  </si>
  <si>
    <t>SENADOR MODESTINO GONÇALVES</t>
  </si>
  <si>
    <t>SENHORA DE OLIVEIRA</t>
  </si>
  <si>
    <t>SENHORA DO PORTO</t>
  </si>
  <si>
    <t>SENHORA DOS REMÉDIOS</t>
  </si>
  <si>
    <t>SERICITA</t>
  </si>
  <si>
    <t>SERRA AZUL DE MINAS</t>
  </si>
  <si>
    <t>SERRA DOS AIMORÉS</t>
  </si>
  <si>
    <t>SERRANÓPOLIS DE MINAS</t>
  </si>
  <si>
    <t>SERRANOS</t>
  </si>
  <si>
    <t>SERRO</t>
  </si>
  <si>
    <t>SETE LAGOAS</t>
  </si>
  <si>
    <t>SETUBINHA</t>
  </si>
  <si>
    <t>SILVEIRÂNIA</t>
  </si>
  <si>
    <t>SIMÃO PEREIRA</t>
  </si>
  <si>
    <t>SIMONÉSIA</t>
  </si>
  <si>
    <t>SOBRÁLIA</t>
  </si>
  <si>
    <t>TAIOBEIRAS</t>
  </si>
  <si>
    <t>TAPARUBA</t>
  </si>
  <si>
    <t>TAPIRAÍ</t>
  </si>
  <si>
    <t>TARUMIRIM</t>
  </si>
  <si>
    <t>TEIXEIRAS</t>
  </si>
  <si>
    <t>TEÓFILO OTONI</t>
  </si>
  <si>
    <t>TOCANTINS</t>
  </si>
  <si>
    <t>TRÊS PONTAS</t>
  </si>
  <si>
    <t>TUMIRITINGA</t>
  </si>
  <si>
    <t>TURMALINA</t>
  </si>
  <si>
    <t>UBÁ</t>
  </si>
  <si>
    <t>UBAÍ</t>
  </si>
  <si>
    <t>UBAPORANGA</t>
  </si>
  <si>
    <t>UMBURATIBA</t>
  </si>
  <si>
    <t>URUCÂNIA</t>
  </si>
  <si>
    <t>URUCUIA</t>
  </si>
  <si>
    <t>VARGEM ALEGRE</t>
  </si>
  <si>
    <t>VARGEM GRANDE DO RIO PARDO</t>
  </si>
  <si>
    <t>VÁRZEA DA PALMA</t>
  </si>
  <si>
    <t>VARZELÂNDIA</t>
  </si>
  <si>
    <t>VERDELÂNDIA</t>
  </si>
  <si>
    <t>VEREDINHA</t>
  </si>
  <si>
    <t>VERÍSSIMO</t>
  </si>
  <si>
    <t>VERMELHO NOVO</t>
  </si>
  <si>
    <t>VESPASIANO</t>
  </si>
  <si>
    <t>VIRGEM DA LAPA</t>
  </si>
  <si>
    <t>VIRGÍNIA</t>
  </si>
  <si>
    <t>VIRGINÓPOLIS</t>
  </si>
  <si>
    <t>VIRGOLÂNDIA</t>
  </si>
  <si>
    <t>AIURUOCA</t>
  </si>
  <si>
    <t>BARRA LONGA</t>
  </si>
  <si>
    <t>CABECEIRA GRANDE</t>
  </si>
  <si>
    <t>CAPELA NOVA</t>
  </si>
  <si>
    <t>CARVALHOS</t>
  </si>
  <si>
    <t>CENTRALINA</t>
  </si>
  <si>
    <t>COMENDADOR GOMES</t>
  </si>
  <si>
    <t>CONCEIÇÃO DAS PEDRAS</t>
  </si>
  <si>
    <t>CORONEL XAVIER CHAVES</t>
  </si>
  <si>
    <t>CÓRREGO DANTA</t>
  </si>
  <si>
    <t>CRUZEIRO DA FORTALEZA</t>
  </si>
  <si>
    <t>CRUZÍLIA</t>
  </si>
  <si>
    <t>DOM CAVATI</t>
  </si>
  <si>
    <t>ESMERALDAS</t>
  </si>
  <si>
    <t>ESTIVA</t>
  </si>
  <si>
    <t>GONÇALVES</t>
  </si>
  <si>
    <t>GUIMARÂNIA</t>
  </si>
  <si>
    <t>GURINHATÃ</t>
  </si>
  <si>
    <t>HELIODORA</t>
  </si>
  <si>
    <t>INCONFIDENTES</t>
  </si>
  <si>
    <t>IPANEMA</t>
  </si>
  <si>
    <t>IPIAÇU</t>
  </si>
  <si>
    <t>ITAGUARA</t>
  </si>
  <si>
    <t>JAGUARAÇU</t>
  </si>
  <si>
    <t>MADRE DE DEUS DE MINAS</t>
  </si>
  <si>
    <t>MIRAÍ</t>
  </si>
  <si>
    <t>MORADA NOVA DE MINAS</t>
  </si>
  <si>
    <t>MUNHOZ</t>
  </si>
  <si>
    <t>NATÉRCIA</t>
  </si>
  <si>
    <t>NAZARENO</t>
  </si>
  <si>
    <t>NOVA RESENDE</t>
  </si>
  <si>
    <t>PIEDADE DO RIO GRANDE</t>
  </si>
  <si>
    <t>PRADOS</t>
  </si>
  <si>
    <t>PRUDENTE DE MORAIS</t>
  </si>
  <si>
    <t>QUARTEL GERAL</t>
  </si>
  <si>
    <t>QUELUZITO</t>
  </si>
  <si>
    <t>RIO MANSO</t>
  </si>
  <si>
    <t>RIO PIRACICABA</t>
  </si>
  <si>
    <t>SANTANA DOS MONTES</t>
  </si>
  <si>
    <t>SÃO SEBASTIÃO DO ANTA</t>
  </si>
  <si>
    <t>SÃO THOMÉ DAS LETRAS</t>
  </si>
  <si>
    <t>SENADOR AMARAL</t>
  </si>
  <si>
    <t>TABULEIRO</t>
  </si>
  <si>
    <t>TIROS</t>
  </si>
  <si>
    <t>VARGEM BONITA</t>
  </si>
  <si>
    <t>VIEIRAS</t>
  </si>
  <si>
    <t>WENCESLAU BRAZ</t>
  </si>
  <si>
    <t>ÁGUA CLARA</t>
  </si>
  <si>
    <t>AMAMBAI</t>
  </si>
  <si>
    <t>ANASTÁCIO</t>
  </si>
  <si>
    <t>ANTÔNIO JOÃO</t>
  </si>
  <si>
    <t>AQUIDAUANA</t>
  </si>
  <si>
    <t>ARAL MOREIRA</t>
  </si>
  <si>
    <t>BELA VISTA</t>
  </si>
  <si>
    <t>BODOQUENA</t>
  </si>
  <si>
    <t>BONITO</t>
  </si>
  <si>
    <t>CAARAPÓ</t>
  </si>
  <si>
    <t>CARACOL</t>
  </si>
  <si>
    <t>CORGUINHO</t>
  </si>
  <si>
    <t>CORONEL SAPUCAIA</t>
  </si>
  <si>
    <t>COXIM</t>
  </si>
  <si>
    <t>DOIS IRMÃOS DO BURITI</t>
  </si>
  <si>
    <t>DOURADINA</t>
  </si>
  <si>
    <t>ELDORADO</t>
  </si>
  <si>
    <t>FIGUEIRÃO</t>
  </si>
  <si>
    <t>GUIA LOPES DA LAGUNA</t>
  </si>
  <si>
    <t>IGUATEMI</t>
  </si>
  <si>
    <t>ITAPORÃ</t>
  </si>
  <si>
    <t>ITAQUIRAÍ</t>
  </si>
  <si>
    <t>JAPORÃ</t>
  </si>
  <si>
    <t>JARAGUARI</t>
  </si>
  <si>
    <t>JATEÍ</t>
  </si>
  <si>
    <t>JUTI</t>
  </si>
  <si>
    <t>LAGUNA CARAPÃ</t>
  </si>
  <si>
    <t>MIRANDA</t>
  </si>
  <si>
    <t>NAVIRAÍ</t>
  </si>
  <si>
    <t>NIOAQUE</t>
  </si>
  <si>
    <t>NOVA ALVORADA DO SUL</t>
  </si>
  <si>
    <t>PARANHOS</t>
  </si>
  <si>
    <t>PEDRO GOMES</t>
  </si>
  <si>
    <t>PONTA PORÃ</t>
  </si>
  <si>
    <t>PORTO MURTINHO</t>
  </si>
  <si>
    <t>RIBAS DO RIO PARDO</t>
  </si>
  <si>
    <t>RIO NEGRO</t>
  </si>
  <si>
    <t>RIO VERDE DE MATO GROSSO</t>
  </si>
  <si>
    <t>ROCHEDO</t>
  </si>
  <si>
    <t>SIDROLÂNDIA</t>
  </si>
  <si>
    <t>SONORA</t>
  </si>
  <si>
    <t>TACURU</t>
  </si>
  <si>
    <t>TERENOS</t>
  </si>
  <si>
    <t>TRÊS LAGOAS</t>
  </si>
  <si>
    <t>APARECIDA DO TABOADO</t>
  </si>
  <si>
    <t>INOCÊNCIA</t>
  </si>
  <si>
    <t>SETE QUEDAS</t>
  </si>
  <si>
    <t>TAQUARUSSU</t>
  </si>
  <si>
    <t>ACORIZAL</t>
  </si>
  <si>
    <t>ALTA FLORESTA</t>
  </si>
  <si>
    <t>ALTO BOA VISTA</t>
  </si>
  <si>
    <t>ALTO PARAGUAI</t>
  </si>
  <si>
    <t>ARAGUAIANA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</si>
  <si>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</si>
  <si>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</si>
  <si>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</si>
  <si>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</si>
  <si>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</si>
  <si>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</si>
  <si>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</si>
  <si>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</si>
  <si>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</si>
  <si>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CANABRAVA DO NORTE</t>
  </si>
  <si>
    <t>CARLINDA</t>
  </si>
  <si>
    <t>CASTANHEIRA</t>
  </si>
  <si>
    <t>CHAPADA DOS GUIMARÃES</t>
  </si>
  <si>
    <t>COCALINHO</t>
  </si>
  <si>
    <t>COLNIZA</t>
  </si>
  <si>
    <t>COMODORO</t>
  </si>
  <si>
    <t>CONFRESA</t>
  </si>
  <si>
    <t>COTRIGUAÇU</t>
  </si>
  <si>
    <t>DOM AQUINO</t>
  </si>
  <si>
    <t>FELIZ NATAL</t>
  </si>
  <si>
    <t>GAÚCHA DO NORTE</t>
  </si>
  <si>
    <t>GENERAL CARNEIRO</t>
  </si>
  <si>
    <t>GUARANTÃ DO NORTE</t>
  </si>
  <si>
    <t>INDIAVAÍ</t>
  </si>
  <si>
    <t>JAURU</t>
  </si>
  <si>
    <t>JUARA</t>
  </si>
  <si>
    <t>JUÍNA</t>
  </si>
  <si>
    <t>JURUENA</t>
  </si>
  <si>
    <t>LUCIARA</t>
  </si>
  <si>
    <t>NOBRES</t>
  </si>
  <si>
    <t>NOSSA SENHORA DO LIVRAMENTO</t>
  </si>
  <si>
    <t>NOVA BANDEIRANTES</t>
  </si>
  <si>
    <t>NOVA BRASILÂNDIA</t>
  </si>
  <si>
    <t>NOVA LACERDA</t>
  </si>
  <si>
    <t>NOVA MARINGÁ</t>
  </si>
  <si>
    <t>NOVA NAZARÉ</t>
  </si>
  <si>
    <t>NOVA OLÍMPIA</t>
  </si>
  <si>
    <t>NOVA UBIRATÃ</t>
  </si>
  <si>
    <t>NOVO HORIZONTE DO NORTE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</si>
  <si>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</si>
  <si>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</si>
  <si>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</si>
  <si>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</si>
  <si>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</si>
  <si>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</si>
  <si>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</si>
  <si>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</si>
  <si>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PORTO ALEGRE DO NORTE</t>
  </si>
  <si>
    <t>PORTO DOS GAÚCHOS</t>
  </si>
  <si>
    <t>PORTO ESPERIDIÃO</t>
  </si>
  <si>
    <t>PORTO ESTRELA</t>
  </si>
  <si>
    <t>QUERÊNCIA</t>
  </si>
  <si>
    <t>RIBEIRÃO CASCALHEIRA</t>
  </si>
  <si>
    <t>RONDOLÂNDIA</t>
  </si>
  <si>
    <t>ROSÁRIO OESTE</t>
  </si>
  <si>
    <t>SALTO DO CÉU</t>
  </si>
  <si>
    <t>SANTA CRUZ DO XINGU</t>
  </si>
  <si>
    <t>SANTA TEREZINHA</t>
  </si>
  <si>
    <t>SANTO ANTÔNIO DO LESTE</t>
  </si>
  <si>
    <t>SANTO ANTÔNIO DO LEVERGER</t>
  </si>
  <si>
    <t>SÃO FÉLIX DO ARAGUAIA</t>
  </si>
  <si>
    <t>SÃO JOSÉ DO RIO CLARO</t>
  </si>
  <si>
    <t>SÃO JOSÉ DO XINGU</t>
  </si>
  <si>
    <t>SERRA NOVA DOURADA</t>
  </si>
  <si>
    <t>SINOP</t>
  </si>
  <si>
    <t>SORRISO</t>
  </si>
  <si>
    <t>TANGARÁ DA SERRA</t>
  </si>
  <si>
    <t>TESOURO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</si>
  <si>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</si>
  <si>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</si>
  <si>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</si>
  <si>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</si>
  <si>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</si>
  <si>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</si>
  <si>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DENISE</t>
  </si>
  <si>
    <t>ITIQUIRA</t>
  </si>
  <si>
    <t>NOVA GUARITA</t>
  </si>
  <si>
    <t>SÃO PEDRO DA CIPA</t>
  </si>
  <si>
    <t>TABAPORÃ</t>
  </si>
  <si>
    <t>ABAETETUBA</t>
  </si>
  <si>
    <t>ACARÁ</t>
  </si>
  <si>
    <t>AFUÁ</t>
  </si>
  <si>
    <t>ÁGUA AZUL DO NORTE</t>
  </si>
  <si>
    <t>ALENQUER</t>
  </si>
  <si>
    <t>ALTAMIRA</t>
  </si>
  <si>
    <t>ANAJÁS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</si>
  <si>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</si>
  <si>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</si>
  <si>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</si>
  <si>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</si>
  <si>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</si>
  <si>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</si>
  <si>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</si>
  <si>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</si>
  <si>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</si>
  <si>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BRAGANÇA</t>
  </si>
  <si>
    <t>BRASIL NOVO</t>
  </si>
  <si>
    <t>BREU BRANCO</t>
  </si>
  <si>
    <t>BREVES</t>
  </si>
  <si>
    <t>BUJARU</t>
  </si>
  <si>
    <t>CACHOEIRA DO ARARI</t>
  </si>
  <si>
    <t>CACHOEIRA DO PIRIÁ</t>
  </si>
  <si>
    <t>CAMETÁ</t>
  </si>
  <si>
    <t>CAPITÃO POÇO</t>
  </si>
  <si>
    <t>CHAVES</t>
  </si>
  <si>
    <t>COLARES</t>
  </si>
  <si>
    <t>CUMARU DO NORTE</t>
  </si>
  <si>
    <t>CURRALINHO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</si>
  <si>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</si>
  <si>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</si>
  <si>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</si>
  <si>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</si>
  <si>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</si>
  <si>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</si>
  <si>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</si>
  <si>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</si>
  <si>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</si>
  <si>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</si>
  <si>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</si>
  <si>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</si>
  <si>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</si>
  <si>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</si>
  <si>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</si>
  <si>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</si>
  <si>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LIMOEIRO DO AJURU</t>
  </si>
  <si>
    <t>MAGALHÃES BARATA</t>
  </si>
  <si>
    <t>MARACANÃ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</si>
  <si>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</si>
  <si>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</si>
  <si>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</si>
  <si>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</si>
  <si>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</si>
  <si>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</si>
  <si>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</si>
  <si>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</si>
  <si>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NOVO PROGRESSO</t>
  </si>
  <si>
    <t>NOVO REPARTIMENTO</t>
  </si>
  <si>
    <t>ÓBIDOS</t>
  </si>
  <si>
    <t>OEIRAS DO PARÁ</t>
  </si>
  <si>
    <t>OURÉM</t>
  </si>
  <si>
    <t>PACAJÁ</t>
  </si>
  <si>
    <t>PALESTINA DO PARÁ</t>
  </si>
  <si>
    <t>PARAGOMINAS</t>
  </si>
  <si>
    <t>PIÇARRA</t>
  </si>
  <si>
    <t>PLACAS</t>
  </si>
  <si>
    <t>PORTEL</t>
  </si>
  <si>
    <t>PORTO DE MOZ</t>
  </si>
  <si>
    <t>PRAINHA</t>
  </si>
  <si>
    <t>PRIMAVERA</t>
  </si>
  <si>
    <t>QUATIPURU</t>
  </si>
  <si>
    <t>RONDON DO PARÁ</t>
  </si>
  <si>
    <t>RURÓPOLIS</t>
  </si>
  <si>
    <t>SALVATERRA</t>
  </si>
  <si>
    <t>SANTA CRUZ DO ARARI</t>
  </si>
  <si>
    <t>SANTA LUZIA DO PARÁ</t>
  </si>
  <si>
    <t>SANTA MARIA DAS BARREIRAS</t>
  </si>
  <si>
    <t>SANTANA DO ARAGUAIA</t>
  </si>
  <si>
    <t>SANTARÉM NOVO</t>
  </si>
  <si>
    <t>SÃO CAETANO DE ODIVELAS</t>
  </si>
  <si>
    <t>SÃO DOMINGOS DO ARAGUAIA</t>
  </si>
  <si>
    <t>SÃO DOMINGOS DO CAPIM</t>
  </si>
  <si>
    <t>SÃO FÉLIX DO XINGU</t>
  </si>
  <si>
    <t>SÃO JOÃO DA PONTA</t>
  </si>
  <si>
    <t>SÃO JOÃO DE PIRABAS</t>
  </si>
  <si>
    <t>SÃO JOÃO DO ARAGUAIA</t>
  </si>
  <si>
    <t>SÃO MIGUEL DO GUAMÁ</t>
  </si>
  <si>
    <t>SÃO SEBASTIÃO DA BOA VISTA</t>
  </si>
  <si>
    <t>SENADOR JOSÉ PORFÍRIO</t>
  </si>
  <si>
    <t>TAILÂNDIA</t>
  </si>
  <si>
    <t>TRACUATEUA</t>
  </si>
  <si>
    <t>TRAIRÃO</t>
  </si>
  <si>
    <t>TUCURUÍ</t>
  </si>
  <si>
    <t>ULIANÓPOLIS</t>
  </si>
  <si>
    <t>URUARÁ</t>
  </si>
  <si>
    <t>VISEU</t>
  </si>
  <si>
    <t>VITÓRIA DO XINGU</t>
  </si>
  <si>
    <t>ABEL FIGUEIREDO</t>
  </si>
  <si>
    <t>ALMEIRIM</t>
  </si>
  <si>
    <t>BOM JESUS DO TOCANTINS</t>
  </si>
  <si>
    <t>BREJO GRANDE DO ARAGUAIA</t>
  </si>
  <si>
    <t>CONCEIÇÃO DO ARAGUAIA</t>
  </si>
  <si>
    <t>CONCÓRDIA DO PARÁ</t>
  </si>
  <si>
    <t>CURIONÓPOLIS</t>
  </si>
  <si>
    <t>CURUÁ</t>
  </si>
  <si>
    <t>IGARAPÉ-AÇU</t>
  </si>
  <si>
    <t>JURUTI</t>
  </si>
  <si>
    <t>MÃE DO RIO</t>
  </si>
  <si>
    <t>MARITUBA</t>
  </si>
  <si>
    <t>ORIXIMINÁ</t>
  </si>
  <si>
    <t>PONTA DE PEDRAS</t>
  </si>
  <si>
    <t>SANTA MARIA DO PARÁ</t>
  </si>
  <si>
    <t>SÃO FRANCISCO DO PARÁ</t>
  </si>
  <si>
    <t>SÃO GERALDO DO ARAGUAIA</t>
  </si>
  <si>
    <t>SAPUCAIA</t>
  </si>
  <si>
    <t>TERRA ALTA</t>
  </si>
  <si>
    <t>TOMÉ-AÇU</t>
  </si>
  <si>
    <t>ÁGUA BRANCA</t>
  </si>
  <si>
    <t>AGUIAR</t>
  </si>
  <si>
    <t>ALAGOA GRANDE</t>
  </si>
  <si>
    <t>ALAGOA NOVA</t>
  </si>
  <si>
    <t>ALCANTIL</t>
  </si>
  <si>
    <t>ALGODÃO DE JANDAÍRA</t>
  </si>
  <si>
    <t>AMPARO</t>
  </si>
  <si>
    <t>APARECIDA</t>
  </si>
  <si>
    <t>ARAÇAGI</t>
  </si>
  <si>
    <t>ARARA</t>
  </si>
  <si>
    <t>ARARUNA</t>
  </si>
  <si>
    <t>AREIA DE BARAÚNAS</t>
  </si>
  <si>
    <t>AREIAL</t>
  </si>
  <si>
    <t>AROEIRAS</t>
  </si>
  <si>
    <t>BANANEIRAS</t>
  </si>
  <si>
    <t>BARAÚNA</t>
  </si>
  <si>
    <t>BARRA DE SANTA ROSA</t>
  </si>
  <si>
    <t>BARRA DE SANTANA</t>
  </si>
  <si>
    <t>BARRA DE SÃO MIGUEL</t>
  </si>
  <si>
    <t>BAYEUX</t>
  </si>
  <si>
    <t>BELÉM DO BREJO DO CRUZ</t>
  </si>
  <si>
    <t>BERNARDINO BATISTA</t>
  </si>
  <si>
    <t>BOA VENTURA</t>
  </si>
  <si>
    <t>BOM JESUS</t>
  </si>
  <si>
    <t>BONITO DE SANTA FÉ</t>
  </si>
  <si>
    <t>BOQUEIRÃO</t>
  </si>
  <si>
    <t>BORBOREMA</t>
  </si>
  <si>
    <t>BREJO DOS SANTOS</t>
  </si>
  <si>
    <t>CABACEIRAS</t>
  </si>
  <si>
    <t>CACHOEIRA DOS ÍNDIOS</t>
  </si>
  <si>
    <t>CACIMBA DE AREIA</t>
  </si>
  <si>
    <t>CACIMBA DE DENTRO</t>
  </si>
  <si>
    <t>CACIMBAS</t>
  </si>
  <si>
    <t>CAJAZEIRINHAS</t>
  </si>
  <si>
    <t>CALDAS BRANDÃO</t>
  </si>
  <si>
    <t>CAMALAÚ</t>
  </si>
  <si>
    <t>CAPIM</t>
  </si>
  <si>
    <t>CARAÚBAS</t>
  </si>
  <si>
    <t>CASSERENGUE</t>
  </si>
  <si>
    <t>CATINGUEIRA</t>
  </si>
  <si>
    <t>CATURITÉ</t>
  </si>
  <si>
    <t>CONCEIÇÃO</t>
  </si>
  <si>
    <t>CONDADO</t>
  </si>
  <si>
    <t>CONGO</t>
  </si>
  <si>
    <t>CRUZ DO ESPÍRITO SANTO</t>
  </si>
  <si>
    <t>CUBATI</t>
  </si>
  <si>
    <t>CUITÉ</t>
  </si>
  <si>
    <t>CUITÉ DE MAMANGUAPE</t>
  </si>
  <si>
    <t>CURRAL DE CIMA</t>
  </si>
  <si>
    <t>DAMIÃO</t>
  </si>
  <si>
    <t>DESTERRO</t>
  </si>
  <si>
    <t>DIAMANTE</t>
  </si>
  <si>
    <t>DONA INÊS</t>
  </si>
  <si>
    <t>DUAS ESTRADAS</t>
  </si>
  <si>
    <t>EMAS</t>
  </si>
  <si>
    <t>FAGUNDES</t>
  </si>
  <si>
    <t>FREI MARTINHO</t>
  </si>
  <si>
    <t>GADO BRAVO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</si>
  <si>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</si>
  <si>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</si>
  <si>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</si>
  <si>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</si>
  <si>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</si>
  <si>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</si>
  <si>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</si>
  <si>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</si>
  <si>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</si>
  <si>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</si>
  <si>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</si>
  <si>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</si>
  <si>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JUAZEIRINHO</t>
  </si>
  <si>
    <t>JURIPIRANGA</t>
  </si>
  <si>
    <t>JURU</t>
  </si>
  <si>
    <t>LAGOA</t>
  </si>
  <si>
    <t>LAGOA DE DENTRO</t>
  </si>
  <si>
    <t>LASTRO</t>
  </si>
  <si>
    <t>LIVRAMENTO</t>
  </si>
  <si>
    <t>LOGRADOURO</t>
  </si>
  <si>
    <t>MAMANGUAPE</t>
  </si>
  <si>
    <t>MANAÍRA</t>
  </si>
  <si>
    <t>MARCAÇÃO</t>
  </si>
  <si>
    <t>MARI</t>
  </si>
  <si>
    <t>MASSARANDUBA</t>
  </si>
  <si>
    <t>MATARACA</t>
  </si>
  <si>
    <t>MATINHAS</t>
  </si>
  <si>
    <t>MATO GROSSO</t>
  </si>
  <si>
    <t>MATURÉIA</t>
  </si>
  <si>
    <t>MONTADAS</t>
  </si>
  <si>
    <t>MONTE HOREBE</t>
  </si>
  <si>
    <t>MONTEIRO</t>
  </si>
  <si>
    <t>NATUBA</t>
  </si>
  <si>
    <t>NAZAREZINHO</t>
  </si>
  <si>
    <t>NOVA PALMEIRA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</si>
  <si>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</si>
  <si>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</si>
  <si>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</si>
  <si>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</si>
  <si>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</si>
  <si>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</si>
  <si>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</si>
  <si>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</si>
  <si>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</si>
  <si>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</si>
  <si>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</si>
  <si>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PILAR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</si>
  <si>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</si>
  <si>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</si>
  <si>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</si>
  <si>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</si>
  <si>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</si>
  <si>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</si>
  <si>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</si>
  <si>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</si>
  <si>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</si>
  <si>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</si>
  <si>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</si>
  <si>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</si>
  <si>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</si>
  <si>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</si>
  <si>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</si>
  <si>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</si>
  <si>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</si>
  <si>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</si>
  <si>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</si>
  <si>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</si>
  <si>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</si>
  <si>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SANTO ANDRÉ</t>
  </si>
  <si>
    <t>SÃO BENTINHO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</si>
  <si>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</si>
  <si>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</si>
  <si>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</si>
  <si>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</si>
  <si>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</si>
  <si>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</si>
  <si>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</si>
  <si>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</si>
  <si>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</si>
  <si>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</si>
  <si>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</si>
  <si>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</si>
  <si>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</si>
  <si>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</si>
  <si>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</si>
  <si>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</si>
  <si>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</si>
  <si>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</si>
  <si>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GRANDE</t>
  </si>
  <si>
    <t>SERRARIA</t>
  </si>
  <si>
    <t>SOBRADO</t>
  </si>
  <si>
    <t>SOLÂNEA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</si>
  <si>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</si>
  <si>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</si>
  <si>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</si>
  <si>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</si>
  <si>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</si>
  <si>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</si>
  <si>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</si>
  <si>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</si>
  <si>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</si>
  <si>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</si>
  <si>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</si>
  <si>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</si>
  <si>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</si>
  <si>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</si>
  <si>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ALAGOINHA</t>
  </si>
  <si>
    <t>ALHANDRA</t>
  </si>
  <si>
    <t>AREIA</t>
  </si>
  <si>
    <t>ASSUNÇÃO</t>
  </si>
  <si>
    <t>BAÍA DA TRAIÇÃO</t>
  </si>
  <si>
    <t>BELÉM</t>
  </si>
  <si>
    <t>BOM SUCESSO</t>
  </si>
  <si>
    <t>BREJO DO CRUZ</t>
  </si>
  <si>
    <t>CAIÇARA</t>
  </si>
  <si>
    <t>CARRAPATEIRA</t>
  </si>
  <si>
    <t>COREMAS</t>
  </si>
  <si>
    <t>CUITEGI</t>
  </si>
  <si>
    <t>GUARABIRA</t>
  </si>
  <si>
    <t>LUCENA</t>
  </si>
  <si>
    <t>MARIZÓPOLIS</t>
  </si>
  <si>
    <t>MOGEIRO</t>
  </si>
  <si>
    <t>OLHO D'ÁGUA</t>
  </si>
  <si>
    <t>SANTA CRUZ</t>
  </si>
  <si>
    <t>SÃO DOMINGOS DO CARIRI</t>
  </si>
  <si>
    <t>SÃO JOSÉ DE PIRANHAS</t>
  </si>
  <si>
    <t>SERRA REDONDA</t>
  </si>
  <si>
    <t>SOLEDADE</t>
  </si>
  <si>
    <t>AFOGADOS DA INGAZEIRA</t>
  </si>
  <si>
    <t>AFRÂNIO</t>
  </si>
  <si>
    <t>AGRESTINA</t>
  </si>
  <si>
    <t>ÁGUA PRETA</t>
  </si>
  <si>
    <t>ÁGUAS BELAS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</si>
  <si>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</si>
  <si>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</si>
  <si>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</si>
  <si>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</si>
  <si>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</si>
  <si>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</si>
  <si>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</si>
  <si>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</si>
  <si>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</si>
  <si>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</si>
  <si>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</si>
  <si>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</si>
  <si>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</si>
  <si>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</si>
  <si>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</si>
  <si>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</si>
  <si>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BUÍQUE</t>
  </si>
  <si>
    <t>CABROBÓ</t>
  </si>
  <si>
    <t>CACHOEIRINHA</t>
  </si>
  <si>
    <t>CAETÉS</t>
  </si>
  <si>
    <t>CALÇADO</t>
  </si>
  <si>
    <t>CALUMBI</t>
  </si>
  <si>
    <t>CANHOTINHO</t>
  </si>
  <si>
    <t>CAPOEIRAS</t>
  </si>
  <si>
    <t>CARNAÍBA</t>
  </si>
  <si>
    <t>CARNAUBEIRA DA PENHA</t>
  </si>
  <si>
    <t>CARUARU</t>
  </si>
  <si>
    <t>CASINHAS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</si>
  <si>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</si>
  <si>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</si>
  <si>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</si>
  <si>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</si>
  <si>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</si>
  <si>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</si>
  <si>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</si>
  <si>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</si>
  <si>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</si>
  <si>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FLORES</t>
  </si>
  <si>
    <t>FLORESTA</t>
  </si>
  <si>
    <t>GARANHUNS</t>
  </si>
  <si>
    <t>GRANITO</t>
  </si>
  <si>
    <t>GRAVATÁ</t>
  </si>
  <si>
    <t>IATI</t>
  </si>
  <si>
    <t>IBIMIRIM</t>
  </si>
  <si>
    <t>IBIRAJUBA</t>
  </si>
  <si>
    <t>IGARASSU</t>
  </si>
  <si>
    <t>INAJÁ</t>
  </si>
  <si>
    <t>INGAZEIRA</t>
  </si>
  <si>
    <t>IPOJUCA</t>
  </si>
  <si>
    <t>IPUBI</t>
  </si>
  <si>
    <t>ITACURUBA</t>
  </si>
  <si>
    <t>ITAÍBA</t>
  </si>
  <si>
    <t>ITAPETIM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</si>
  <si>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</si>
  <si>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</si>
  <si>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</si>
  <si>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</si>
  <si>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</si>
  <si>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</si>
  <si>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</si>
  <si>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OURO</t>
  </si>
  <si>
    <t>LAGOA DOS GATOS</t>
  </si>
  <si>
    <t>LAGOA GRANDE</t>
  </si>
  <si>
    <t>LAJEDO</t>
  </si>
  <si>
    <t>MANARI</t>
  </si>
  <si>
    <t>MARAIAL</t>
  </si>
  <si>
    <t>MIRANDIBA</t>
  </si>
  <si>
    <t>MOREILÂNDIA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</si>
  <si>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</si>
  <si>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</si>
  <si>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</si>
  <si>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</si>
  <si>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</si>
  <si>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</si>
  <si>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</si>
  <si>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</si>
  <si>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</si>
  <si>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PEDRA</t>
  </si>
  <si>
    <t>PESQUEIRA</t>
  </si>
  <si>
    <t>PETROLÂNDIA</t>
  </si>
  <si>
    <t>POÇÃO</t>
  </si>
  <si>
    <t>QUIPAPÁ</t>
  </si>
  <si>
    <t>RIACHO DAS ALMAS</t>
  </si>
  <si>
    <t>SAIRÉ</t>
  </si>
  <si>
    <t>SALOÁ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</si>
  <si>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</si>
  <si>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</si>
  <si>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</si>
  <si>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</si>
  <si>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</si>
  <si>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</si>
  <si>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</si>
  <si>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</si>
  <si>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</si>
  <si>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</si>
  <si>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</si>
  <si>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</si>
  <si>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</si>
  <si>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</si>
  <si>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</si>
  <si>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</si>
  <si>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</si>
  <si>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</si>
  <si>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</si>
  <si>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</si>
  <si>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</si>
  <si>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</si>
  <si>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</si>
  <si>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</si>
  <si>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</si>
  <si>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</si>
  <si>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TUPANATINGA</t>
  </si>
  <si>
    <t>TUPARETAMA</t>
  </si>
  <si>
    <t>VERDEJANTE</t>
  </si>
  <si>
    <t>VERTENTE DO LÉRIO</t>
  </si>
  <si>
    <t>VERTENTES</t>
  </si>
  <si>
    <t>VITÓRIA DE SANTO ANTÃO</t>
  </si>
  <si>
    <t>XEXÉU</t>
  </si>
  <si>
    <t>BELÉM DE MARIA</t>
  </si>
  <si>
    <t>BUENOS AIRES</t>
  </si>
  <si>
    <t>CAMARAGIBE</t>
  </si>
  <si>
    <t>CAMOCIM DE SÃO FÉLIX</t>
  </si>
  <si>
    <t>CAMUTANGA</t>
  </si>
  <si>
    <t>FEIRA NOVA</t>
  </si>
  <si>
    <t>FREI MIGUELINHO</t>
  </si>
  <si>
    <t>ITAPISSUMA</t>
  </si>
  <si>
    <t>ITAQUITINGA</t>
  </si>
  <si>
    <t>LAGOA DO CARRO</t>
  </si>
  <si>
    <t>MACHADOS</t>
  </si>
  <si>
    <t>MORENO</t>
  </si>
  <si>
    <t>PAUDALHO</t>
  </si>
  <si>
    <t>POMBOS</t>
  </si>
  <si>
    <t>SANHARÓ</t>
  </si>
  <si>
    <t>VENTUROSA</t>
  </si>
  <si>
    <t>ACAUÃ</t>
  </si>
  <si>
    <t>ALEGRETE DO PIAUÍ</t>
  </si>
  <si>
    <t>AROEIRAS DO ITAIM</t>
  </si>
  <si>
    <t>ARRAIAL</t>
  </si>
  <si>
    <t>ASSUNÇÃO DO PIAUÍ</t>
  </si>
  <si>
    <t>AVELINO LOPES</t>
  </si>
  <si>
    <t>BAIXA GRANDE DO RIBEIRO</t>
  </si>
  <si>
    <t>BARRAS</t>
  </si>
  <si>
    <t>BATALHA</t>
  </si>
  <si>
    <t>BELÉM DO PIAUÍ</t>
  </si>
  <si>
    <t>BENEDITINOS</t>
  </si>
  <si>
    <t>BERTOLÍNIA</t>
  </si>
  <si>
    <t>BETÂNIA DO PIAUÍ</t>
  </si>
  <si>
    <t>BOM PRINCÍPIO DO PIAUÍ</t>
  </si>
  <si>
    <t>BONFIM DO PIAUÍ</t>
  </si>
  <si>
    <t>BOQUEIRÃO DO PIAUÍ</t>
  </si>
  <si>
    <t>BREJO DO PIAUÍ</t>
  </si>
  <si>
    <t>BURITI DOS LOPES</t>
  </si>
  <si>
    <t>BURITI DOS MONTES</t>
  </si>
  <si>
    <t>CAJUEIRO DA PRAIA</t>
  </si>
  <si>
    <t>CALDEIRÃO GRANDE DO PIAUÍ</t>
  </si>
  <si>
    <t>CAMPINAS DO PIAUÍ</t>
  </si>
  <si>
    <t>CAMPO ALEGRE DO FIDALGO</t>
  </si>
  <si>
    <t>CAMPO GRANDE DO PIAUÍ</t>
  </si>
  <si>
    <t>CANTO DO BURITI</t>
  </si>
  <si>
    <t>CAPITÃO GERVÁSIO OLIVEIRA</t>
  </si>
  <si>
    <t>CARAÚBAS DO PIAUÍ</t>
  </si>
  <si>
    <t>CARIDADE DO PIAUÍ</t>
  </si>
  <si>
    <t>CAXINGÓ</t>
  </si>
  <si>
    <t>COCAL</t>
  </si>
  <si>
    <t>COCAL DE TELHA</t>
  </si>
  <si>
    <t>COCAL DOS ALVES</t>
  </si>
  <si>
    <t>COIVARAS</t>
  </si>
  <si>
    <t>COLÔNIA DO GURGUÉIA</t>
  </si>
  <si>
    <t>CORONEL JOSÉ DIAS</t>
  </si>
  <si>
    <t>CRISTALÂNDIA DO PIAUÍ</t>
  </si>
  <si>
    <t>CRISTINO CASTRO</t>
  </si>
  <si>
    <t>CURIMATÁ</t>
  </si>
  <si>
    <t>CURRAIS</t>
  </si>
  <si>
    <t>CURRAL NOVO DO PIAUÍ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</si>
  <si>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</si>
  <si>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</si>
  <si>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</si>
  <si>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</si>
  <si>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</si>
  <si>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</si>
  <si>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</si>
  <si>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</si>
  <si>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</si>
  <si>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FRANCISCO MACEDO</t>
  </si>
  <si>
    <t>GEMINIANO</t>
  </si>
  <si>
    <t>GILBUÉS</t>
  </si>
  <si>
    <t>GUARIBAS</t>
  </si>
  <si>
    <t>INHUMA</t>
  </si>
  <si>
    <t>IPIRANGA DO PIAUÍ</t>
  </si>
  <si>
    <t>ITAINÓPOLIS</t>
  </si>
  <si>
    <t>JACOBINA DO PIAUÍ</t>
  </si>
  <si>
    <t>JAICÓS</t>
  </si>
  <si>
    <t>JATOBÁ DO PIAUÍ</t>
  </si>
  <si>
    <t>JOAQUIM PIRES</t>
  </si>
  <si>
    <t>JOCA MARQUES</t>
  </si>
  <si>
    <t>JÚLIO BORGES</t>
  </si>
  <si>
    <t>LAGOA ALEGRE</t>
  </si>
  <si>
    <t>LAGOA DE SÃO FRANCISCO</t>
  </si>
  <si>
    <t>LAGOA DO BARRO DO PIAUÍ</t>
  </si>
  <si>
    <t>LAGOA DO SÍTIO</t>
  </si>
  <si>
    <t>LANDRI SALES</t>
  </si>
  <si>
    <t>LUÍS CORREIA</t>
  </si>
  <si>
    <t>LUZILÂNDIA</t>
  </si>
  <si>
    <t>MANOEL EMÍDIO</t>
  </si>
  <si>
    <t>MASSAPÊ DO PIAUÍ</t>
  </si>
  <si>
    <t>MATIAS OLÍMPIO</t>
  </si>
  <si>
    <t>MIGUEL ALVES</t>
  </si>
  <si>
    <t>MILTON BRANDÃO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</si>
  <si>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</si>
  <si>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</si>
  <si>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</si>
  <si>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</si>
  <si>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</si>
  <si>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</si>
  <si>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DOS REMÉDIOS</t>
  </si>
  <si>
    <t>NOVA SANTA RITA</t>
  </si>
  <si>
    <t>NOVO ORIENTE DO PIAUÍ</t>
  </si>
  <si>
    <t>PADRE MARCOS</t>
  </si>
  <si>
    <t>PAJEÚ DO PIAUÍ</t>
  </si>
  <si>
    <t>PALMEIRA DO PIAUÍ</t>
  </si>
  <si>
    <t>PALMEIRAIS</t>
  </si>
  <si>
    <t>PAQUETÁ</t>
  </si>
  <si>
    <t>PARNAGUÁ</t>
  </si>
  <si>
    <t>PARNAÍBA</t>
  </si>
  <si>
    <t>PATOS DO PIAUÍ</t>
  </si>
  <si>
    <t>PAULISTANA</t>
  </si>
  <si>
    <t>PAVUSSU</t>
  </si>
  <si>
    <t>PEDRO II</t>
  </si>
  <si>
    <t>PEDRO LAURENTINO</t>
  </si>
  <si>
    <t>PICOS</t>
  </si>
  <si>
    <t>PIO IX</t>
  </si>
  <si>
    <t>PIRACURUCA</t>
  </si>
  <si>
    <t>PIRIPIRI</t>
  </si>
  <si>
    <t>PORTO</t>
  </si>
  <si>
    <t>PRATA DO PIAUÍ</t>
  </si>
  <si>
    <t>QUEIMADA NOVA</t>
  </si>
  <si>
    <t>REDENÇÃO DO GURGUÉIA</t>
  </si>
  <si>
    <t>RIACHO FRIO</t>
  </si>
  <si>
    <t>RIBEIRA DO PIAUÍ</t>
  </si>
  <si>
    <t>SÃO FRANCISCO DE ASSIS DO PIAUÍ</t>
  </si>
  <si>
    <t>SÃO GONÇALO DO GURGUÉIA</t>
  </si>
  <si>
    <t>SÃO GONÇALO DO PIAUÍ</t>
  </si>
  <si>
    <t>SÃO JOÃO DA CANABRAVA</t>
  </si>
  <si>
    <t>SÃO JOÃO DA FRONTEIRA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</si>
  <si>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</si>
  <si>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</si>
  <si>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</si>
  <si>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</si>
  <si>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</si>
  <si>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</si>
  <si>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LUIS DO PIAUÍ</t>
  </si>
  <si>
    <t>SÃO MIGUEL DA BAIXA GRANDE</t>
  </si>
  <si>
    <t>SÃO MIGUEL DO FIDALGO</t>
  </si>
  <si>
    <t>SÃO MIGUEL DO TAPUIO</t>
  </si>
  <si>
    <t>SEBASTIÃO BARROS</t>
  </si>
  <si>
    <t>SEBASTIÃO LEAL</t>
  </si>
  <si>
    <t>SIMÕES</t>
  </si>
  <si>
    <t>SIMPLÍCIO MENDES</t>
  </si>
  <si>
    <t>SOCORRO DO PIAUÍ</t>
  </si>
  <si>
    <t>TAMBORIL DO PIAUÍ</t>
  </si>
  <si>
    <t>UNIÃO</t>
  </si>
  <si>
    <t>VÁRZEA BRANCA</t>
  </si>
  <si>
    <t>VERA MENDES</t>
  </si>
  <si>
    <t>VILA NOVA DO PIAUÍ</t>
  </si>
  <si>
    <t>WALL FERRAZ</t>
  </si>
  <si>
    <t>AGRICOLÂNDIA</t>
  </si>
  <si>
    <t>ALAGOINHA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</si>
  <si>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</si>
  <si>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</si>
  <si>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</si>
  <si>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</si>
  <si>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</si>
  <si>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</si>
  <si>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</si>
  <si>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BARREIRAS DO PIAUÍ</t>
  </si>
  <si>
    <t>BELA VISTA DO PIAUÍ</t>
  </si>
  <si>
    <t>BOA HORA</t>
  </si>
  <si>
    <t>BRASILEIRA</t>
  </si>
  <si>
    <t>CABECEIRAS DO PIAUÍ</t>
  </si>
  <si>
    <t>CAJAZEIRAS DO PIAUÍ</t>
  </si>
  <si>
    <t>CAMPO LARGO DO PIAUÍ</t>
  </si>
  <si>
    <t>CANAVIEIRA</t>
  </si>
  <si>
    <t>CAPITÃO DE CAMPOS</t>
  </si>
  <si>
    <t>CASTELO DO PIAUÍ</t>
  </si>
  <si>
    <t>COLÔNIA DO PIAUÍ</t>
  </si>
  <si>
    <t>CONCEIÇÃO DO CANINDÉ</t>
  </si>
  <si>
    <t>CURRALINHOS</t>
  </si>
  <si>
    <t>DEMERVAL LOBÃO</t>
  </si>
  <si>
    <t>DIRCEU ARCOVERDE</t>
  </si>
  <si>
    <t>FRANCINÓPOLIS</t>
  </si>
  <si>
    <t>FRANCISCO AYRES</t>
  </si>
  <si>
    <t>HUGO NAPOLEÃO</t>
  </si>
  <si>
    <t>ILHA GRANDE</t>
  </si>
  <si>
    <t>ISAÍAS COELHO</t>
  </si>
  <si>
    <t>ITAUEIRA</t>
  </si>
  <si>
    <t>JARDIM DO MULATO</t>
  </si>
  <si>
    <t>JERUMENHA</t>
  </si>
  <si>
    <t>JOÃO COSTA</t>
  </si>
  <si>
    <t>JOSÉ DE FREITAS</t>
  </si>
  <si>
    <t>JUAZEIRO DO PIAUÍ</t>
  </si>
  <si>
    <t>LAGOA DO PIAUÍ</t>
  </si>
  <si>
    <t>LAGOINHA DO PIAUÍ</t>
  </si>
  <si>
    <t>MADEIRO</t>
  </si>
  <si>
    <t>MARCOLÂNDIA</t>
  </si>
  <si>
    <t>MARCOS PARENTE</t>
  </si>
  <si>
    <t>MIGUEL LEÃO</t>
  </si>
  <si>
    <t>NOSSA SENHORA DE NAZARÉ</t>
  </si>
  <si>
    <t>OLHO D'ÁGUA DO PIAUÍ</t>
  </si>
  <si>
    <t>PAES LANDIM</t>
  </si>
  <si>
    <t>PASSAGEM FRANCA DO PIAUÍ</t>
  </si>
  <si>
    <t>PIMENTEIRAS</t>
  </si>
  <si>
    <t>PORTO ALEGRE DO PIAUÍ</t>
  </si>
  <si>
    <t>REGENERAÇÃO</t>
  </si>
  <si>
    <t>RIBEIRO GONÇALVES</t>
  </si>
  <si>
    <t>RIO GRANDE DO PIAUÍ</t>
  </si>
  <si>
    <t>SANTA CRUZ DOS MILAGRES</t>
  </si>
  <si>
    <t>SANTA LUZ</t>
  </si>
  <si>
    <t>SANTA ROSA DO PIAUÍ</t>
  </si>
  <si>
    <t>SANTANA DO PIAUÍ</t>
  </si>
  <si>
    <t>SANTO ANTÔNIO DE LISBOA</t>
  </si>
  <si>
    <t>SÃO BRAZ DO PIAUÍ</t>
  </si>
  <si>
    <t>SÃO FRANCISCO DO PIAUÍ</t>
  </si>
  <si>
    <t>SÃO JOÃO DA SERRA</t>
  </si>
  <si>
    <t>SÃO LOURENÇO DO PIAUÍ</t>
  </si>
  <si>
    <t>SÃO PEDRO DO PIAUÍ</t>
  </si>
  <si>
    <t>SIGEFREDO PACHECO</t>
  </si>
  <si>
    <t>SUSSUAPARA</t>
  </si>
  <si>
    <t>TANQUE DO PIAUÍ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</si>
  <si>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</si>
  <si>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</si>
  <si>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</si>
  <si>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</si>
  <si>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</si>
  <si>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</si>
  <si>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</si>
  <si>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</si>
  <si>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</si>
  <si>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AMAPORÃ</t>
  </si>
  <si>
    <t>ANAHY</t>
  </si>
  <si>
    <t>ANDIRÁ</t>
  </si>
  <si>
    <t>ANTÔNIO OLINTO</t>
  </si>
  <si>
    <t>APUCARANA</t>
  </si>
  <si>
    <t>ARAPOTI</t>
  </si>
  <si>
    <t>ARAPUÃ</t>
  </si>
  <si>
    <t>ARAUCÁRIA</t>
  </si>
  <si>
    <t>ARIRANHA DO IVAÍ</t>
  </si>
  <si>
    <t>ASSIS CHATEAUBRIAND</t>
  </si>
  <si>
    <t>BANDEIRANTES</t>
  </si>
  <si>
    <t>BARRACÃO</t>
  </si>
  <si>
    <t>BELA VISTA DA CAROBA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</si>
  <si>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</si>
  <si>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</si>
  <si>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</si>
  <si>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</si>
  <si>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</si>
  <si>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</si>
  <si>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BRASILÂNDIA DO SUL</t>
  </si>
  <si>
    <t>CAFEARA</t>
  </si>
  <si>
    <t>CAFEZAL DO SUL</t>
  </si>
  <si>
    <t>CAMBÉ</t>
  </si>
  <si>
    <t>CAMPINA DO SIMÃO</t>
  </si>
  <si>
    <t>CAMPINA GRANDE DO SUL</t>
  </si>
  <si>
    <t>CAMPO BONITO</t>
  </si>
  <si>
    <t>CAMPO DO TENENTE</t>
  </si>
  <si>
    <t>CAMPO LARGO</t>
  </si>
  <si>
    <t>CAMPO MAGRO</t>
  </si>
  <si>
    <t>CÂNDIDO DE ABREU</t>
  </si>
  <si>
    <t>CANDÓI</t>
  </si>
  <si>
    <t>CAPANEMA</t>
  </si>
  <si>
    <t>CARLÓPOLIS</t>
  </si>
  <si>
    <t>CASTRO</t>
  </si>
  <si>
    <t>CATANDUVAS</t>
  </si>
  <si>
    <t>CENTENÁRIO DO SUL</t>
  </si>
  <si>
    <t>CERRO AZUL</t>
  </si>
  <si>
    <t>CLEVELÂNDIA</t>
  </si>
  <si>
    <t>COLOMBO</t>
  </si>
  <si>
    <t>CONGONHINHAS</t>
  </si>
  <si>
    <t>CONTENDA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</si>
  <si>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</si>
  <si>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</si>
  <si>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</si>
  <si>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</si>
  <si>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</si>
  <si>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</si>
  <si>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</si>
  <si>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</si>
  <si>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CURIÚVA</t>
  </si>
  <si>
    <t>DIAMANTE DO SUL</t>
  </si>
  <si>
    <t>DOUTOR ULYSSES</t>
  </si>
  <si>
    <t>ESPERANÇA NOVA</t>
  </si>
  <si>
    <t>ESPIGÃO ALTO DO IGUAÇU</t>
  </si>
  <si>
    <t>FAXINAL</t>
  </si>
  <si>
    <t>FAZENDA RIO GRANDE</t>
  </si>
  <si>
    <t>FERNANDES PINHEIRO</t>
  </si>
  <si>
    <t>FIGUEIRA</t>
  </si>
  <si>
    <t>FLOR DA SERRA DO SUL</t>
  </si>
  <si>
    <t>FLORESTÓPOLIS</t>
  </si>
  <si>
    <t>FOZ DO IGUAÇU</t>
  </si>
  <si>
    <t>FOZ DO JORDÃO</t>
  </si>
  <si>
    <t>FRANCISCO ALVES</t>
  </si>
  <si>
    <t>GODOY MOREIRA</t>
  </si>
  <si>
    <t>GOIOXIM</t>
  </si>
  <si>
    <t>GRANDES RIOS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</si>
  <si>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</si>
  <si>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</si>
  <si>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</si>
  <si>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</si>
  <si>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</si>
  <si>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</si>
  <si>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</si>
  <si>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</si>
  <si>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</si>
  <si>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</si>
  <si>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</si>
  <si>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</si>
  <si>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</si>
  <si>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</si>
  <si>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</si>
  <si>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</si>
  <si>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</si>
  <si>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</si>
  <si>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</si>
  <si>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</si>
  <si>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</si>
  <si>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</si>
  <si>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ITAMBARACÁ</t>
  </si>
  <si>
    <t>ITAPERUÇU</t>
  </si>
  <si>
    <t>IVAÍ</t>
  </si>
  <si>
    <t>IVAIPORÃ</t>
  </si>
  <si>
    <t>IVATÉ</t>
  </si>
  <si>
    <t>JAGUAPITÃ</t>
  </si>
  <si>
    <t>JANIÓPOLIS</t>
  </si>
  <si>
    <t>JAPIRA</t>
  </si>
  <si>
    <t>JAPURÁ</t>
  </si>
  <si>
    <t>JARDIM ALEGRE</t>
  </si>
  <si>
    <t>JATAIZINHO</t>
  </si>
  <si>
    <t>JOAQUIM TÁVORA</t>
  </si>
  <si>
    <t>JUNDIAÍ DO SUL</t>
  </si>
  <si>
    <t>KALORÉ</t>
  </si>
  <si>
    <t>LARANJAL</t>
  </si>
  <si>
    <t>LARANJEIRAS DO SUL</t>
  </si>
  <si>
    <t>LIDIANÓPOLIS</t>
  </si>
  <si>
    <t>LINDOESTE</t>
  </si>
  <si>
    <t>LUIZIANA</t>
  </si>
  <si>
    <t>LUNARDELLI</t>
  </si>
  <si>
    <t>LUPIONÓPOLIS</t>
  </si>
  <si>
    <t>MALLET</t>
  </si>
  <si>
    <t>MANDAGUAÇU</t>
  </si>
  <si>
    <t>MANDIRITUBA</t>
  </si>
  <si>
    <t>MANFRINÓPOLIS</t>
  </si>
  <si>
    <t>MANGUEIRINHA</t>
  </si>
  <si>
    <t>MANOEL RIBAS</t>
  </si>
  <si>
    <t>MARIA HELENA</t>
  </si>
  <si>
    <t>MARILÂNDIA DO SUL</t>
  </si>
  <si>
    <t>MARILENA</t>
  </si>
  <si>
    <t>MARILUZ</t>
  </si>
  <si>
    <t>MARQUINHO</t>
  </si>
  <si>
    <t>MATO RICO</t>
  </si>
  <si>
    <t>MAUÁ DA SERRA</t>
  </si>
  <si>
    <t>MISSAL</t>
  </si>
  <si>
    <t>MOREIRA SALES</t>
  </si>
  <si>
    <t>MORRETES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</si>
  <si>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</si>
  <si>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</si>
  <si>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</si>
  <si>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</si>
  <si>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</si>
  <si>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</si>
  <si>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SANTA BÁRBARA</t>
  </si>
  <si>
    <t>NOVA TEBAS</t>
  </si>
  <si>
    <t>NOVO ITACOLOMI</t>
  </si>
  <si>
    <t>ORTIGUEIRA</t>
  </si>
  <si>
    <t>PAIÇANDU</t>
  </si>
  <si>
    <t>PALMAS</t>
  </si>
  <si>
    <t>PALMEIRA</t>
  </si>
  <si>
    <t>PALMITAL</t>
  </si>
  <si>
    <t>PAULA FREITAS</t>
  </si>
  <si>
    <t>PAULO FRONTIN</t>
  </si>
  <si>
    <t>PEROBAL</t>
  </si>
  <si>
    <t>PÉROLA</t>
  </si>
  <si>
    <t>PIÊN</t>
  </si>
  <si>
    <t>PINHAL DE SÃO BENTO</t>
  </si>
  <si>
    <t>PINHÃO</t>
  </si>
  <si>
    <t>PIRAÍ DO SUL</t>
  </si>
  <si>
    <t>PIRAQUARA</t>
  </si>
  <si>
    <t>PITANGA</t>
  </si>
  <si>
    <t>PLANALTINA DO PARANÁ</t>
  </si>
  <si>
    <t>PORTO AMAZONAS</t>
  </si>
  <si>
    <t>PORTO BARREIRO</t>
  </si>
  <si>
    <t>PORTO VITÓRIA</t>
  </si>
  <si>
    <t>PRADO FERREIRA</t>
  </si>
  <si>
    <t>PRUDENTÓPOLIS</t>
  </si>
  <si>
    <t>QUEDAS DO IGUAÇU</t>
  </si>
  <si>
    <t>QUERÊNCIA DO NORTE</t>
  </si>
  <si>
    <t>QUITANDINHA</t>
  </si>
  <si>
    <t>RAMILÂNDIA</t>
  </si>
  <si>
    <t>REBOUÇAS</t>
  </si>
  <si>
    <t>RENASCENÇA</t>
  </si>
  <si>
    <t>RESERVA</t>
  </si>
  <si>
    <t>RESERVA DO IGUAÇU</t>
  </si>
  <si>
    <t>RIBEIRÃO DO PINHAL</t>
  </si>
  <si>
    <t>RIO AZUL</t>
  </si>
  <si>
    <t>RIO BONITO DO IGUAÇU</t>
  </si>
  <si>
    <t>RIO BRANCO DO IVAÍ</t>
  </si>
  <si>
    <t>ROLÂNDIA</t>
  </si>
  <si>
    <t>RONCADOR</t>
  </si>
  <si>
    <t>RONDON</t>
  </si>
  <si>
    <t>ROSÁRIO DO IVAÍ</t>
  </si>
  <si>
    <t>SALGADO FILHO</t>
  </si>
  <si>
    <t>SANTA AMÉLIA</t>
  </si>
  <si>
    <t>SANTA CRUZ DE MONTE CASTELO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</si>
  <si>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</si>
  <si>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</si>
  <si>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</si>
  <si>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</si>
  <si>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</si>
  <si>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</si>
  <si>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SANTANA DO ITARARÉ</t>
  </si>
  <si>
    <t>SANTO ANTÔNIO DA PLATINA</t>
  </si>
  <si>
    <t>SANTO ANTÔNIO DO CAIUÁ</t>
  </si>
  <si>
    <t>SANTO ANTÔNIO DO SUDOESTE</t>
  </si>
  <si>
    <t>SÃO CARLOS DO IVAÍ</t>
  </si>
  <si>
    <t>SÃO JERÔNIMO DA SERRA</t>
  </si>
  <si>
    <t>SÃO JOÃO DO CAIUÁ</t>
  </si>
  <si>
    <t>SÃO JOÃO DO IVAÍ</t>
  </si>
  <si>
    <t>SÃO JOÃO DO TRIUNFO</t>
  </si>
  <si>
    <t>SÃO JORGE DO PATROCÍNIO</t>
  </si>
  <si>
    <t>SÃO JOSÉ DA BOA VISTA</t>
  </si>
  <si>
    <t>SÃO JOSÉ DAS PALMEIRAS</t>
  </si>
  <si>
    <t>SÃO MATEUS DO SUL</t>
  </si>
  <si>
    <t>SÃO MIGUEL DO IGUAÇU</t>
  </si>
  <si>
    <t>SÃO PEDRO DO PARANÁ</t>
  </si>
  <si>
    <t>SÃO SEBASTIÃO DA AMOREIRA</t>
  </si>
  <si>
    <t>SAPOPEMA</t>
  </si>
  <si>
    <t>SARANDI</t>
  </si>
  <si>
    <t>SENGÉS</t>
  </si>
  <si>
    <t>SULINA</t>
  </si>
  <si>
    <t>TAMARANA</t>
  </si>
  <si>
    <t>TAPEJARA</t>
  </si>
  <si>
    <t>TAPIRA</t>
  </si>
  <si>
    <t>TEIXEIRA SOARES</t>
  </si>
  <si>
    <t>TERRA RICA</t>
  </si>
  <si>
    <t>TIBAGI</t>
  </si>
  <si>
    <t>TIJUCAS DO SUL</t>
  </si>
  <si>
    <t>TRÊS BARRAS DO PARANÁ</t>
  </si>
  <si>
    <t>TUNEIRAS DO OESTE</t>
  </si>
  <si>
    <t>TURVO</t>
  </si>
  <si>
    <t>UNIÃO DA VITÓRIA</t>
  </si>
  <si>
    <t>VERA CRUZ DO OESTE</t>
  </si>
  <si>
    <t>VITORINO</t>
  </si>
  <si>
    <t>XAMBRÊ</t>
  </si>
  <si>
    <t>ANTONINA</t>
  </si>
  <si>
    <t>JARDIM OLINDA</t>
  </si>
  <si>
    <t>TUNAS DO PARANÁ</t>
  </si>
  <si>
    <t>ANGRA DOS REIS</t>
  </si>
  <si>
    <t>ARARUAMA</t>
  </si>
  <si>
    <t>AREAL</t>
  </si>
  <si>
    <t>BARRA MANSA</t>
  </si>
  <si>
    <t>BELFORD ROXO</t>
  </si>
  <si>
    <t>CAMBUCI</t>
  </si>
  <si>
    <t>CARDOSO MOREIRA</t>
  </si>
  <si>
    <t>CONCEIÇÃO DE MACABU</t>
  </si>
  <si>
    <t>DUAS BARRAS</t>
  </si>
  <si>
    <t>GUAPIMIRIM</t>
  </si>
  <si>
    <t>ITABORAÍ</t>
  </si>
  <si>
    <t>ITAGUAÍ</t>
  </si>
  <si>
    <t>JAPERI</t>
  </si>
  <si>
    <t>LAJE DO MURIAÉ</t>
  </si>
  <si>
    <t>MACUCO</t>
  </si>
  <si>
    <t>MAGÉ</t>
  </si>
  <si>
    <t>MIRACEMA</t>
  </si>
  <si>
    <t>PARACAMBI</t>
  </si>
  <si>
    <t>PARAÍBA DO SUL</t>
  </si>
  <si>
    <t>PARATY</t>
  </si>
  <si>
    <t>PATY DO ALFERES</t>
  </si>
  <si>
    <t>PINHEIRAL</t>
  </si>
  <si>
    <t>PIRAÍ</t>
  </si>
  <si>
    <t>PORCIÚNCULA</t>
  </si>
  <si>
    <t>QUATIS</t>
  </si>
  <si>
    <t>QUEIMADOS</t>
  </si>
  <si>
    <t>QUISSAMÃ</t>
  </si>
  <si>
    <t>RIO BONITO</t>
  </si>
  <si>
    <t>RIO CLARO</t>
  </si>
  <si>
    <t>RIO DAS FLORES</t>
  </si>
  <si>
    <t>SANTA MARIA MADALENA</t>
  </si>
  <si>
    <t>SÃO FIDÉLIS</t>
  </si>
  <si>
    <t>SÃO FRANCISCO DE ITABAPOANA</t>
  </si>
  <si>
    <t>SÃO JOÃO DE MERITI</t>
  </si>
  <si>
    <t>SÃO JOSÉ DE UBÁ</t>
  </si>
  <si>
    <t>SÃO JOSÉ DO VALE DO RIO PRETO</t>
  </si>
  <si>
    <t>SÃO PEDRO DA ALDEIA</t>
  </si>
  <si>
    <t>SÃO SEBASTIÃO DO ALTO</t>
  </si>
  <si>
    <t>SEROPÉDICA</t>
  </si>
  <si>
    <t>SILVA JARDIM</t>
  </si>
  <si>
    <t>SUMIDOURO</t>
  </si>
  <si>
    <t>TANGUÁ</t>
  </si>
  <si>
    <t>TERESÓPOLIS</t>
  </si>
  <si>
    <t>VARRE-SAI</t>
  </si>
  <si>
    <t>VASSOURAS</t>
  </si>
  <si>
    <t>COMENDADOR LEVY GASPARIAN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</si>
  <si>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</si>
  <si>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</si>
  <si>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</si>
  <si>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</si>
  <si>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</si>
  <si>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</si>
  <si>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</si>
  <si>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</si>
  <si>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</si>
  <si>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</si>
  <si>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</si>
  <si>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</si>
  <si>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</si>
  <si>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</si>
  <si>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</si>
  <si>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</si>
  <si>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</si>
  <si>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</si>
  <si>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</si>
  <si>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</si>
  <si>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</si>
  <si>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</si>
  <si>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</si>
  <si>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</si>
  <si>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</si>
  <si>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</si>
  <si>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</si>
  <si>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DOUTOR SEVERIANO</t>
  </si>
  <si>
    <t>ENCANTO</t>
  </si>
  <si>
    <t>ESPÍRITO SANTO</t>
  </si>
  <si>
    <t>FERNANDO PEDROZA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</si>
  <si>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</si>
  <si>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</si>
  <si>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</si>
  <si>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</si>
  <si>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</si>
  <si>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</si>
  <si>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</si>
  <si>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</si>
  <si>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IPUEIRA</t>
  </si>
  <si>
    <t>ITAJÁ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</si>
  <si>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</si>
  <si>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</si>
  <si>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</si>
  <si>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</si>
  <si>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</si>
  <si>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</si>
  <si>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</si>
  <si>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</si>
  <si>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</si>
  <si>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</si>
  <si>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</si>
  <si>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</si>
  <si>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DE PEDRAS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</si>
  <si>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</si>
  <si>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</si>
  <si>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</si>
  <si>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</si>
  <si>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</si>
  <si>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</si>
  <si>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</si>
  <si>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</si>
  <si>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</si>
  <si>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</si>
  <si>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</si>
  <si>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MESSIAS TARGINO</t>
  </si>
  <si>
    <t>MONTANHAS</t>
  </si>
  <si>
    <t>MONTE DAS GAMELEIRAS</t>
  </si>
  <si>
    <t>NÍSIA FLORESTA</t>
  </si>
  <si>
    <t>NOVA CRUZ</t>
  </si>
  <si>
    <t>OURO BRANCO</t>
  </si>
  <si>
    <t>PARANÁ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</si>
  <si>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</si>
  <si>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</si>
  <si>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</si>
  <si>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</si>
  <si>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</si>
  <si>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</si>
  <si>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</si>
  <si>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</si>
  <si>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</si>
  <si>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</si>
  <si>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</si>
  <si>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</si>
  <si>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</si>
  <si>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</si>
  <si>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</si>
  <si>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</si>
  <si>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</si>
  <si>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</si>
  <si>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</si>
  <si>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</si>
  <si>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</si>
  <si>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</si>
  <si>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</si>
  <si>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</si>
  <si>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</si>
  <si>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</si>
  <si>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</si>
  <si>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GONÇALO DO AMARANTE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</si>
  <si>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</si>
  <si>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</si>
  <si>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</si>
  <si>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</si>
  <si>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</si>
  <si>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</si>
  <si>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</si>
  <si>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</si>
  <si>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</si>
  <si>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</si>
  <si>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</si>
  <si>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</si>
  <si>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</si>
  <si>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</si>
  <si>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</si>
  <si>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</si>
  <si>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</si>
  <si>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</si>
  <si>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</si>
  <si>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</si>
  <si>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</si>
  <si>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</si>
  <si>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</si>
  <si>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TIBAU</t>
  </si>
  <si>
    <t>TIMBAÚBA DOS BATISTAS</t>
  </si>
  <si>
    <t>TOUROS</t>
  </si>
  <si>
    <t>UMARIZAL</t>
  </si>
  <si>
    <t>VENHA-VER</t>
  </si>
  <si>
    <t>VERA CRUZ</t>
  </si>
  <si>
    <t>VIÇOSA</t>
  </si>
  <si>
    <t>VILA FLOR</t>
  </si>
  <si>
    <t>EXTREMOZ</t>
  </si>
  <si>
    <t>FELIPE GUERRA</t>
  </si>
  <si>
    <t>IPANGUAÇU</t>
  </si>
  <si>
    <t>JUNDIÁ</t>
  </si>
  <si>
    <t>LAGOA DE VELHOS</t>
  </si>
  <si>
    <t>TRIUNFO POTIGUAR</t>
  </si>
  <si>
    <t>UPANEMA</t>
  </si>
  <si>
    <t>ALTO ALEGRE DOS PARECIS</t>
  </si>
  <si>
    <t>ARIQUEMES</t>
  </si>
  <si>
    <t>CACOAL</t>
  </si>
  <si>
    <t>CAMPO NOVO DE RONDÔNIA</t>
  </si>
  <si>
    <t>CASTANHEIRAS</t>
  </si>
  <si>
    <t>CEREJEIRAS</t>
  </si>
  <si>
    <t>COLORADO DO OESTE</t>
  </si>
  <si>
    <t>CORUMBIARA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</si>
  <si>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</si>
  <si>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</si>
  <si>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</si>
  <si>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</si>
  <si>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</si>
  <si>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</si>
  <si>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</si>
  <si>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</si>
  <si>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MAMORÉ</t>
  </si>
  <si>
    <t>NOVA UNIÃO</t>
  </si>
  <si>
    <t>PIMENTA BUENO</t>
  </si>
  <si>
    <t>PRIMAVERA DE RONDÔNIA</t>
  </si>
  <si>
    <t>ROLIM DE MOURA</t>
  </si>
  <si>
    <t>SÃO FRANCISCO DO GUAPORÉ</t>
  </si>
  <si>
    <t>SÃO MIGUEL DO GUAPORÉ</t>
  </si>
  <si>
    <t>SERINGUEIRAS</t>
  </si>
  <si>
    <t>TEIXEIRÓPOLIS</t>
  </si>
  <si>
    <t>THEOBROMA</t>
  </si>
  <si>
    <t>VALE DO ANARI</t>
  </si>
  <si>
    <t>VALE DO PARAÍSO</t>
  </si>
  <si>
    <t>COSTA MARQUES</t>
  </si>
  <si>
    <t>CUJUBIM</t>
  </si>
  <si>
    <t>NOVO HORIZONTE DO OESTE</t>
  </si>
  <si>
    <t>PARECIS</t>
  </si>
  <si>
    <t>RIO CRESPO</t>
  </si>
  <si>
    <t>ALTO ALEGRE</t>
  </si>
  <si>
    <t>AMAJARI</t>
  </si>
  <si>
    <t>CARACARAÍ</t>
  </si>
  <si>
    <t>CAROEBE</t>
  </si>
  <si>
    <t>MUCAJAÍ</t>
  </si>
  <si>
    <t>NORMANDIA</t>
  </si>
  <si>
    <t>PACARAIMA</t>
  </si>
  <si>
    <t>SÃO LUIZ</t>
  </si>
  <si>
    <t>UIRAMUTÃ</t>
  </si>
  <si>
    <t>SÃO JOÃO DA BALIZA</t>
  </si>
  <si>
    <t>ACEGUÁ</t>
  </si>
  <si>
    <t>AGUDO</t>
  </si>
  <si>
    <t>ALECRIM</t>
  </si>
  <si>
    <t>ALEGRIA</t>
  </si>
  <si>
    <t>ALPESTRE</t>
  </si>
  <si>
    <t>ALVORADA</t>
  </si>
  <si>
    <t>AMARAL FERRADOR</t>
  </si>
  <si>
    <t>AMETISTA DO SUL</t>
  </si>
  <si>
    <t>ARARICÁ</t>
  </si>
  <si>
    <t>ARROIO DO PADRE</t>
  </si>
  <si>
    <t>ARROIO DO TIGRE</t>
  </si>
  <si>
    <t>ARROIO DOS RATOS</t>
  </si>
  <si>
    <t>ARROIO GRANDE</t>
  </si>
  <si>
    <t>ARVOREZINHA</t>
  </si>
  <si>
    <t>ÁUREA</t>
  </si>
  <si>
    <t>BAGÉ</t>
  </si>
  <si>
    <t>BALNEÁRIO PINHAL</t>
  </si>
  <si>
    <t>BARÃO DO TRIUNFO</t>
  </si>
  <si>
    <t>BARRA DO QUARAÍ</t>
  </si>
  <si>
    <t>BARRA DO RIBEIRO</t>
  </si>
  <si>
    <t>BARROS CASSAL</t>
  </si>
  <si>
    <t>BENJAMIN CONSTANT DO SUL</t>
  </si>
  <si>
    <t>BOA VISTA DAS MISSÕES</t>
  </si>
  <si>
    <t>BOQUEIRÃO DO LEÃO</t>
  </si>
  <si>
    <t>BOSSOROCA</t>
  </si>
  <si>
    <t>BRAGA</t>
  </si>
  <si>
    <t>BUTIÁ</t>
  </si>
  <si>
    <t>CAÇAPAVA DO SUL</t>
  </si>
  <si>
    <t>CACEQUI</t>
  </si>
  <si>
    <t>CACHOEIRA DO SUL</t>
  </si>
  <si>
    <t>CACIQUE DOBLE</t>
  </si>
  <si>
    <t>CAMAQUÃ</t>
  </si>
  <si>
    <t>CAMBARÁ DO SUL</t>
  </si>
  <si>
    <t>CAMPESTRE DA SERRA</t>
  </si>
  <si>
    <t>CAMPO NOVO</t>
  </si>
  <si>
    <t>CAMPOS BORGES</t>
  </si>
  <si>
    <t>CANDELÁRIA</t>
  </si>
  <si>
    <t>CANDIOTA</t>
  </si>
  <si>
    <t>CANGUÇU</t>
  </si>
  <si>
    <t>CAPÃO BONITO DO SUL</t>
  </si>
  <si>
    <t>CAPÃO DO CIPÓ</t>
  </si>
  <si>
    <t>CAPELA DE SANTANA</t>
  </si>
  <si>
    <t>CARAÁ</t>
  </si>
  <si>
    <t>CASEIROS</t>
  </si>
  <si>
    <t>CATUÍPE</t>
  </si>
  <si>
    <t>CERRITO</t>
  </si>
  <si>
    <t>CERRO BRANCO</t>
  </si>
  <si>
    <t>CERRO GRANDE</t>
  </si>
  <si>
    <t>CERRO GRANDE DO SUL</t>
  </si>
  <si>
    <t>CHIAPETTA</t>
  </si>
  <si>
    <t>CIDREIRA</t>
  </si>
  <si>
    <t>CONSTANTINA</t>
  </si>
  <si>
    <t>COQUEIRO BAIXO</t>
  </si>
  <si>
    <t>CORONEL BARROS</t>
  </si>
  <si>
    <t>CORONEL BICACO</t>
  </si>
  <si>
    <t>COXILHA</t>
  </si>
  <si>
    <t>CRISTAL</t>
  </si>
  <si>
    <t>CRISTAL DO SUL</t>
  </si>
  <si>
    <t>DERRUBADAS</t>
  </si>
  <si>
    <t>DEZESSEIS DE NOVEMBRO</t>
  </si>
  <si>
    <t>DILERMANDO DE AGUIAR</t>
  </si>
  <si>
    <t>DOIS IRMÃOS DAS MISSÕES</t>
  </si>
  <si>
    <t>DOM FELICIANO</t>
  </si>
  <si>
    <t>DOM PEDRITO</t>
  </si>
  <si>
    <t>DOM PEDRO DE ALCÂNTARA</t>
  </si>
  <si>
    <t>DOUTOR MAURÍCIO CARDOSO</t>
  </si>
  <si>
    <t>DOUTOR RICARDO</t>
  </si>
  <si>
    <t>ELDORADO DO SUL</t>
  </si>
  <si>
    <t>ENCRUZILHADA DO SUL</t>
  </si>
  <si>
    <t>ENGENHO VELHO</t>
  </si>
  <si>
    <t>ENTRE-IJUÍS</t>
  </si>
  <si>
    <t>EREBANGO</t>
  </si>
  <si>
    <t>ERVAL GRANDE</t>
  </si>
  <si>
    <t>ERVAL SECO</t>
  </si>
  <si>
    <t>ESMERALDA</t>
  </si>
  <si>
    <t>ESPERANÇA DO SUL</t>
  </si>
  <si>
    <t>ESTEIO</t>
  </si>
  <si>
    <t>ESTRELA VELHA</t>
  </si>
  <si>
    <t>EUGÊNIO DE CASTRO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</si>
  <si>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</si>
  <si>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</si>
  <si>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</si>
  <si>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</si>
  <si>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</si>
  <si>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</si>
  <si>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</si>
  <si>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GARRUCHOS</t>
  </si>
  <si>
    <t>GENERAL CÂMARA</t>
  </si>
  <si>
    <t>GLORINHA</t>
  </si>
  <si>
    <t>GRAMADO DOS LOUREIROS</t>
  </si>
  <si>
    <t>GRAMADO XAVIER</t>
  </si>
  <si>
    <t>GRAVATAÍ</t>
  </si>
  <si>
    <t>GUAÍBA</t>
  </si>
  <si>
    <t>HERVAL</t>
  </si>
  <si>
    <t>HERVEIRAS</t>
  </si>
  <si>
    <t>HULHA NEGRA</t>
  </si>
  <si>
    <t>HUMAITÁ</t>
  </si>
  <si>
    <t>IBARAMA</t>
  </si>
  <si>
    <t>IBIRAPUITÃ</t>
  </si>
  <si>
    <t>IGREJINHA</t>
  </si>
  <si>
    <t>INHACORÁ</t>
  </si>
  <si>
    <t>IPÊ</t>
  </si>
  <si>
    <t>IRAÍ</t>
  </si>
  <si>
    <t>ITACURUBI</t>
  </si>
  <si>
    <t>ITAPUCA</t>
  </si>
  <si>
    <t>ITAQUI</t>
  </si>
  <si>
    <t>ITATI</t>
  </si>
  <si>
    <t>ITATIBA DO SUL</t>
  </si>
  <si>
    <t>IVORÁ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</si>
  <si>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</si>
  <si>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</si>
  <si>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</si>
  <si>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</si>
  <si>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</si>
  <si>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</si>
  <si>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</si>
  <si>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</si>
  <si>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</si>
  <si>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VERMELHA</t>
  </si>
  <si>
    <t>LAGOÃO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</si>
  <si>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</si>
  <si>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</si>
  <si>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</si>
  <si>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</si>
  <si>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</si>
  <si>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</si>
  <si>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</si>
  <si>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</si>
  <si>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</si>
  <si>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</si>
  <si>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</si>
  <si>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MARQUES DE SOUZA</t>
  </si>
  <si>
    <t>MATA</t>
  </si>
  <si>
    <t>MATO LEITÃO</t>
  </si>
  <si>
    <t>MINAS DO LEÃO</t>
  </si>
  <si>
    <t>MIRAGUAÍ</t>
  </si>
  <si>
    <t>MORRINHOS DO SUL</t>
  </si>
  <si>
    <t>MOSTARDAS</t>
  </si>
  <si>
    <t>MUÇUM</t>
  </si>
  <si>
    <t>MUITOS CAPÕES</t>
  </si>
  <si>
    <t>MULITERNO</t>
  </si>
  <si>
    <t>NONOAI</t>
  </si>
  <si>
    <t>NOVA HARTZ</t>
  </si>
  <si>
    <t>NOVA RAMADA</t>
  </si>
  <si>
    <t>NOVO BARREIRO</t>
  </si>
  <si>
    <t>NOVO CABRAIS</t>
  </si>
  <si>
    <t>NOVO MACHADO</t>
  </si>
  <si>
    <t>NOVO TIRADENTES</t>
  </si>
  <si>
    <t>PAIM FILHO</t>
  </si>
  <si>
    <t>PALMEIRA DAS MISSÕES</t>
  </si>
  <si>
    <t>PANTANO GRANDE</t>
  </si>
  <si>
    <t>PARAÍSO DO SUL</t>
  </si>
  <si>
    <t>PAROBÉ</t>
  </si>
  <si>
    <t>PASSA SETE</t>
  </si>
  <si>
    <t>PASSO DO SOBRADO</t>
  </si>
  <si>
    <t>PAULO BENTO</t>
  </si>
  <si>
    <t>PAVERAMA</t>
  </si>
  <si>
    <t>PEDRAS ALTAS</t>
  </si>
  <si>
    <t>PEDRO OSÓRIO</t>
  </si>
  <si>
    <t>PEJUÇARA</t>
  </si>
  <si>
    <t>PELOTAS</t>
  </si>
  <si>
    <t>PINHAL DA SERRA</t>
  </si>
  <si>
    <t>PINHEIRINHO DO VALE</t>
  </si>
  <si>
    <t>PINHEIRO MACHADO</t>
  </si>
  <si>
    <t>PIRAPÓ</t>
  </si>
  <si>
    <t>PIRATINI</t>
  </si>
  <si>
    <t>PORTÃO</t>
  </si>
  <si>
    <t>PORTO LUCENA</t>
  </si>
  <si>
    <t>PORTO MAUÁ</t>
  </si>
  <si>
    <t>PORTO VERA CRUZ</t>
  </si>
  <si>
    <t>POUSO NOVO</t>
  </si>
  <si>
    <t>PROGRESSO</t>
  </si>
  <si>
    <t>PROTÁSIO ALVES</t>
  </si>
  <si>
    <t>QUARAÍ</t>
  </si>
  <si>
    <t>QUATRO IRMÃOS</t>
  </si>
  <si>
    <t>QUEVEDOS</t>
  </si>
  <si>
    <t>REDENTORA</t>
  </si>
  <si>
    <t>RELVADO</t>
  </si>
  <si>
    <t>RIO DOS ÍNDIOS</t>
  </si>
  <si>
    <t>RIO GRANDE</t>
  </si>
  <si>
    <t>RIO PARDO</t>
  </si>
  <si>
    <t>RIOZINHO</t>
  </si>
  <si>
    <t>ROLADOR</t>
  </si>
  <si>
    <t>ROLANTE</t>
  </si>
  <si>
    <t>RONDA ALTA</t>
  </si>
  <si>
    <t>ROQUE GONZALES</t>
  </si>
  <si>
    <t>ROSÁRIO DO SUL</t>
  </si>
  <si>
    <t>SAGRADA FAMÍLIA</t>
  </si>
  <si>
    <t>SALDANHA MARINHO</t>
  </si>
  <si>
    <t>SALVADOR DO SUL</t>
  </si>
  <si>
    <t>SANTA MARGARIDA DO SUL</t>
  </si>
  <si>
    <t>SANTA MARIA DO HERVAL</t>
  </si>
  <si>
    <t>SANTA TEREZA</t>
  </si>
  <si>
    <t>SANTANA DA BOA VISTA</t>
  </si>
  <si>
    <t>SANTO ANTÔNIO DA PATRULHA</t>
  </si>
  <si>
    <t>SANTO ANTÔNIO DAS MISSÕES</t>
  </si>
  <si>
    <t>SÃO BORJA</t>
  </si>
  <si>
    <t>SÃO FRANCISCO DE ASSIS</t>
  </si>
  <si>
    <t>SÃO FRANCISCO DE PAULA</t>
  </si>
  <si>
    <t>SÃO JOÃO DA URTIGA</t>
  </si>
  <si>
    <t>SÃO JOSÉ DAS MISSÕES</t>
  </si>
  <si>
    <t>SÃO JOSÉ DO HORTÊNCIO</t>
  </si>
  <si>
    <t>SÃO JOSÉ DO NORTE</t>
  </si>
  <si>
    <t>SÃO JOSÉ DOS AUSENTES</t>
  </si>
  <si>
    <t>SÃO LEOPOLDO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</si>
  <si>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</si>
  <si>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</si>
  <si>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</si>
  <si>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</si>
  <si>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</si>
  <si>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</si>
  <si>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</si>
  <si>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DAS MISSÕES</t>
  </si>
  <si>
    <t>SÃO PEDRO DO BUTIÁ</t>
  </si>
  <si>
    <t>SÃO PEDRO DO SUL</t>
  </si>
  <si>
    <t>SÃO SEPÉ</t>
  </si>
  <si>
    <t>SÃO VALÉRIO DO SUL</t>
  </si>
  <si>
    <t>SÃO VICENTE DO SUL</t>
  </si>
  <si>
    <t>SAPIRANGA</t>
  </si>
  <si>
    <t>SAPUCAIA DO SUL</t>
  </si>
  <si>
    <t>SEBERI</t>
  </si>
  <si>
    <t>SEDE NOVA</t>
  </si>
  <si>
    <t>SEGREDO</t>
  </si>
  <si>
    <t>SENADOR SALGADO FILHO</t>
  </si>
  <si>
    <t>SÉRIO</t>
  </si>
  <si>
    <t>SETE DE SETEMBRO</t>
  </si>
  <si>
    <t>SINIMBU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</si>
  <si>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</si>
  <si>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</si>
  <si>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</si>
  <si>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</si>
  <si>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</si>
  <si>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</si>
  <si>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</si>
  <si>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TIRADENTES DO SUL</t>
  </si>
  <si>
    <t>TOROPI</t>
  </si>
  <si>
    <t>TRAVESSEIRO</t>
  </si>
  <si>
    <t>TRÊS CACHOEIRAS</t>
  </si>
  <si>
    <t>TRÊS COROAS</t>
  </si>
  <si>
    <t>TRÊS FORQUILHAS</t>
  </si>
  <si>
    <t>TRÊS PALMEIRAS</t>
  </si>
  <si>
    <t>TRINDADE DO SUL</t>
  </si>
  <si>
    <t>TUNAS</t>
  </si>
  <si>
    <t>TUPANCI DO SUL</t>
  </si>
  <si>
    <t>TUPANCIRETÃ</t>
  </si>
  <si>
    <t>TURUÇU</t>
  </si>
  <si>
    <t>UBIRETAMA</t>
  </si>
  <si>
    <t>UNISTALDA</t>
  </si>
  <si>
    <t>URUGUAIANA</t>
  </si>
  <si>
    <t>VALE DO SOL</t>
  </si>
  <si>
    <t>VALE VERDE</t>
  </si>
  <si>
    <t>VENÂNCIO AIRES</t>
  </si>
  <si>
    <t>VIADUTOS</t>
  </si>
  <si>
    <t>VICENTE DUTRA</t>
  </si>
  <si>
    <t>VILA LÂNGARO</t>
  </si>
  <si>
    <t>VILA NOVA DO SUL</t>
  </si>
  <si>
    <t>VITÓRIA DAS MISSÕES</t>
  </si>
  <si>
    <t>CAPÃO DO LEÃO</t>
  </si>
  <si>
    <t>CHUVISCA</t>
  </si>
  <si>
    <t>MONTE ALEGRE DOS CAMPOS</t>
  </si>
  <si>
    <t>RESTINGA SÊCA</t>
  </si>
  <si>
    <t>ABDON BATISTA</t>
  </si>
  <si>
    <t>ABELARDO LUZ</t>
  </si>
  <si>
    <t>AGROLÂNDIA</t>
  </si>
  <si>
    <t>ÁGUA DOCE</t>
  </si>
  <si>
    <t>ÁGUAS DE CHAPECÓ</t>
  </si>
  <si>
    <t>ÁGUAS MORNAS</t>
  </si>
  <si>
    <t>ALFREDO WAGNER</t>
  </si>
  <si>
    <t>ANCHIETA</t>
  </si>
  <si>
    <t>ANGELINA</t>
  </si>
  <si>
    <t>ANITÁPOLIS</t>
  </si>
  <si>
    <t>APIÚNA</t>
  </si>
  <si>
    <t>ARAQUARI</t>
  </si>
  <si>
    <t>ARARANGUÁ</t>
  </si>
  <si>
    <t>BALNEÁRIO BARRA DO SUL</t>
  </si>
  <si>
    <t>BALNEÁRIO GAIVOTA</t>
  </si>
  <si>
    <t>BANDEIRANTE</t>
  </si>
  <si>
    <t>BARRA BONITA</t>
  </si>
  <si>
    <t>BARRA VELHA</t>
  </si>
  <si>
    <t>BELA VISTA DO TOLDO</t>
  </si>
  <si>
    <t>BELMONTE</t>
  </si>
  <si>
    <t>BIGUAÇU</t>
  </si>
  <si>
    <t>BOCAINA DO SUL</t>
  </si>
  <si>
    <t>BOM JARDIM DA SERRA</t>
  </si>
  <si>
    <t>BOM JESUS DO OESTE</t>
  </si>
  <si>
    <t>BOTUVERÁ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</si>
  <si>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</si>
  <si>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</si>
  <si>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</si>
  <si>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</si>
  <si>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</si>
  <si>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</si>
  <si>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</si>
  <si>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</si>
  <si>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</si>
  <si>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</si>
  <si>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</si>
  <si>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</si>
  <si>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</si>
  <si>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CAXAMBU DO SUL</t>
  </si>
  <si>
    <t>CELSO RAMOS</t>
  </si>
  <si>
    <t>CERRO NEGRO</t>
  </si>
  <si>
    <t>CHAPADÃO DO LAGEADO</t>
  </si>
  <si>
    <t>CHAPECÓ</t>
  </si>
  <si>
    <t>CORONEL MARTINS</t>
  </si>
  <si>
    <t>CORREIA PINTO</t>
  </si>
  <si>
    <t>CRICIÚMA</t>
  </si>
  <si>
    <t>CURITIBANOS</t>
  </si>
  <si>
    <t>DIONÍSIO CERQUEIRA</t>
  </si>
  <si>
    <t>DOUTOR PEDRINHO</t>
  </si>
  <si>
    <t>ERMO</t>
  </si>
  <si>
    <t>ERVAL VELHO</t>
  </si>
  <si>
    <t>FLOR DO SERTÃO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</si>
  <si>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</si>
  <si>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</si>
  <si>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</si>
  <si>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</si>
  <si>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</si>
  <si>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</si>
  <si>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</si>
  <si>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GUABIRUBA</t>
  </si>
  <si>
    <t>GUARAMIRIM</t>
  </si>
  <si>
    <t>GUATAMBÚ</t>
  </si>
  <si>
    <t>IBICARÉ</t>
  </si>
  <si>
    <t>IBIRAMA</t>
  </si>
  <si>
    <t>IÇARA</t>
  </si>
  <si>
    <t>ILHOTA</t>
  </si>
  <si>
    <t>IMARUÍ</t>
  </si>
  <si>
    <t>IMBUIA</t>
  </si>
  <si>
    <t>IPUAÇU</t>
  </si>
  <si>
    <t>IRACEMINHA</t>
  </si>
  <si>
    <t>IRINEÓPOLIS</t>
  </si>
  <si>
    <t>ITAIÓPOLIS</t>
  </si>
  <si>
    <t>ITAJAÍ</t>
  </si>
  <si>
    <t>ITUPORANGA</t>
  </si>
  <si>
    <t>JACINTO MACHADO</t>
  </si>
  <si>
    <t>JARDINÓPOLIS</t>
  </si>
  <si>
    <t>JOSÉ BOITEUX</t>
  </si>
  <si>
    <t>JUPIÁ</t>
  </si>
  <si>
    <t>LAGES</t>
  </si>
  <si>
    <t>LAURO MULLER</t>
  </si>
  <si>
    <t>LEBON RÉGIS</t>
  </si>
  <si>
    <t>LEOBERTO LEAL</t>
  </si>
  <si>
    <t>LONTRAS</t>
  </si>
  <si>
    <t>LUIZ ALVES</t>
  </si>
  <si>
    <t>MACIEIRA</t>
  </si>
  <si>
    <t>MAJOR GERCINO</t>
  </si>
  <si>
    <t>MAJOR VIEIRA</t>
  </si>
  <si>
    <t>MATOS COSTA</t>
  </si>
  <si>
    <t>MONTE CARLO</t>
  </si>
  <si>
    <t>MONTE CASTELO</t>
  </si>
  <si>
    <t>MORRO DA FUMAÇA</t>
  </si>
  <si>
    <t>MORRO GRANDE</t>
  </si>
  <si>
    <t>NAVEGANTES</t>
  </si>
  <si>
    <t>ORLEANS</t>
  </si>
  <si>
    <t>OTACÍLIO COSTA</t>
  </si>
  <si>
    <t>OURO VERDE</t>
  </si>
  <si>
    <t>PAIAL</t>
  </si>
  <si>
    <t>PAINEL</t>
  </si>
  <si>
    <t>PALHOÇA</t>
  </si>
  <si>
    <t>PALMA SOLA</t>
  </si>
  <si>
    <t>PAPANDUVA</t>
  </si>
  <si>
    <t>PARAÍSO</t>
  </si>
  <si>
    <t>PASSO DE TORRES</t>
  </si>
  <si>
    <t>PASSOS MAIA</t>
  </si>
  <si>
    <t>PAULO LOPES</t>
  </si>
  <si>
    <t>PENHA</t>
  </si>
  <si>
    <t>PONTE ALTA</t>
  </si>
  <si>
    <t>PONTE ALTA DO NORTE</t>
  </si>
  <si>
    <t>PONTE SERRADA</t>
  </si>
  <si>
    <t>POUSO REDONDO</t>
  </si>
  <si>
    <t>PRAIA GRANDE</t>
  </si>
  <si>
    <t>PRINCESA</t>
  </si>
  <si>
    <t>RIO DAS ANTAS</t>
  </si>
  <si>
    <t>RIO DO CAMPO</t>
  </si>
  <si>
    <t>RIO DOS CEDROS</t>
  </si>
  <si>
    <t>RIO NEGRINHO</t>
  </si>
  <si>
    <t>RIO RUFINO</t>
  </si>
  <si>
    <t>RIQUEZA</t>
  </si>
  <si>
    <t>ROMELÂNDIA</t>
  </si>
  <si>
    <t>SALTINHO</t>
  </si>
  <si>
    <t>SANGÃO</t>
  </si>
  <si>
    <t>SANTA ROSA DO SUL</t>
  </si>
  <si>
    <t>SANTA TEREZINHA DO PROGRESSO</t>
  </si>
  <si>
    <t>SANTIAGO DO SUL</t>
  </si>
  <si>
    <t>SÃO BERNARDINO</t>
  </si>
  <si>
    <t>SÃO FRANCISCO DO SUL</t>
  </si>
  <si>
    <t>SÃO JOÃO DO SUL</t>
  </si>
  <si>
    <t>SÃO JOAQUIM</t>
  </si>
  <si>
    <t>SÃO JOSÉ DO CEDRO</t>
  </si>
  <si>
    <t>SÃO JOSÉ DO CERRITO</t>
  </si>
  <si>
    <t>SÃO MIGUEL DA BOA VISTA</t>
  </si>
  <si>
    <t>SOMBRIO</t>
  </si>
  <si>
    <t>SUL BRASIL</t>
  </si>
  <si>
    <t>TIGRINHOS</t>
  </si>
  <si>
    <t>TIMBÉ DO SUL</t>
  </si>
  <si>
    <t>TIMBÓ GRANDE</t>
  </si>
  <si>
    <t>TRÊS BARRAS</t>
  </si>
  <si>
    <t>TREZE DE MAIO</t>
  </si>
  <si>
    <t>UNIÃO DO OESTE</t>
  </si>
  <si>
    <t>URUBICI</t>
  </si>
  <si>
    <t>URUPEMA</t>
  </si>
  <si>
    <t>VARGEÃO</t>
  </si>
  <si>
    <t>VARGEM</t>
  </si>
  <si>
    <t>VIDAL RAMOS</t>
  </si>
  <si>
    <t>VIDEIRA</t>
  </si>
  <si>
    <t>VITOR MEIRELES</t>
  </si>
  <si>
    <t>WITMARSUM</t>
  </si>
  <si>
    <t>XAXIM</t>
  </si>
  <si>
    <t>ANITA GARIBALDI</t>
  </si>
  <si>
    <t>AQUIDABÃ</t>
  </si>
  <si>
    <t>ARAUÁ</t>
  </si>
  <si>
    <t>AREIA BRANCA</t>
  </si>
  <si>
    <t>BOQUIM</t>
  </si>
  <si>
    <t>BREJO GRANDE</t>
  </si>
  <si>
    <t>CANHOBA</t>
  </si>
  <si>
    <t>CANINDÉ DE SÃO FRANCISCO</t>
  </si>
  <si>
    <t>CAPELA</t>
  </si>
  <si>
    <t>CARIRA</t>
  </si>
  <si>
    <t>CEDRO DE SÃO JOÃO</t>
  </si>
  <si>
    <t>CRISTINÁPOLIS</t>
  </si>
  <si>
    <t>CUMBE</t>
  </si>
  <si>
    <t>ESTÂNCIA</t>
  </si>
  <si>
    <t>FREI PAULO</t>
  </si>
  <si>
    <t>GARARU</t>
  </si>
  <si>
    <t>ILHA DAS FLORES</t>
  </si>
  <si>
    <t>INDIAROBA</t>
  </si>
  <si>
    <t>ITABAIANINHA</t>
  </si>
  <si>
    <t>JAPOATÃ</t>
  </si>
  <si>
    <t>LAGARTO</t>
  </si>
  <si>
    <t>MACAMBIRA</t>
  </si>
  <si>
    <t>MALHADA DOS BOIS</t>
  </si>
  <si>
    <t>MOITA BONITA</t>
  </si>
  <si>
    <t>MONTE ALEGRE DE SERGIPE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</si>
  <si>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</si>
  <si>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</si>
  <si>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</si>
  <si>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</si>
  <si>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</si>
  <si>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</si>
  <si>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</si>
  <si>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</si>
  <si>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</si>
  <si>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</si>
  <si>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</si>
  <si>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PROPRIÁ</t>
  </si>
  <si>
    <t>RIACHÃO DO DANTAS</t>
  </si>
  <si>
    <t>RIBEIRÓPOLIS</t>
  </si>
  <si>
    <t>SALGADO</t>
  </si>
  <si>
    <t>SANTA LUZIA DO ITANHY</t>
  </si>
  <si>
    <t>SANTA ROSA DE LIMA</t>
  </si>
  <si>
    <t>SANTANA DO SÃO FRANCISCO</t>
  </si>
  <si>
    <t>SÃO MIGUEL DO ALEIXO</t>
  </si>
  <si>
    <t>SIMÃO DIAS</t>
  </si>
  <si>
    <t>TELHA</t>
  </si>
  <si>
    <t>TOBIAS BARRETO</t>
  </si>
  <si>
    <t>TOMAR DO GERU</t>
  </si>
  <si>
    <t>UMBAÚBA</t>
  </si>
  <si>
    <t>BARRA DOS COQUEIROS</t>
  </si>
  <si>
    <t>CARMÓPOLIS</t>
  </si>
  <si>
    <t>DIVINA PASTORA</t>
  </si>
  <si>
    <t>GRACCHO CARDOSO</t>
  </si>
  <si>
    <t>ITABI</t>
  </si>
  <si>
    <t>MALHADOR</t>
  </si>
  <si>
    <t>PORTO DA FOLHA</t>
  </si>
  <si>
    <t>ADOLFO</t>
  </si>
  <si>
    <t>AGUAÍ</t>
  </si>
  <si>
    <t>ALAMBARI</t>
  </si>
  <si>
    <t>ALTAIR</t>
  </si>
  <si>
    <t>ALTINÓPOLIS</t>
  </si>
  <si>
    <t>ÁLVARES FLORENCE</t>
  </si>
  <si>
    <t>ÁLVARO DE CARVALHO</t>
  </si>
  <si>
    <t>ALVINLÂNDIA</t>
  </si>
  <si>
    <t>AMÉRICO BRASILIENSE</t>
  </si>
  <si>
    <t>ANGATUBA</t>
  </si>
  <si>
    <t>APIAÍ</t>
  </si>
  <si>
    <t>ARANDU</t>
  </si>
  <si>
    <t>ARAPEÍ</t>
  </si>
  <si>
    <t>ARCO-ÍRIS</t>
  </si>
  <si>
    <t>AREIAS</t>
  </si>
  <si>
    <t>AREIÓPOLIS</t>
  </si>
  <si>
    <t>ARIRANHA</t>
  </si>
  <si>
    <t>ARTUR NOGUEIRA</t>
  </si>
  <si>
    <t>ARUJÁ</t>
  </si>
  <si>
    <t>ATIBAIA</t>
  </si>
  <si>
    <t>AVAÍ</t>
  </si>
  <si>
    <t>AVANHANDAVA</t>
  </si>
  <si>
    <t>AVARÉ</t>
  </si>
  <si>
    <t>BALBINOS</t>
  </si>
  <si>
    <t>BARÃO DE ANTONINA</t>
  </si>
  <si>
    <t>BARBOSA</t>
  </si>
  <si>
    <t>BARRA DO CHAPÉU</t>
  </si>
  <si>
    <t>BARRA DO TURVO</t>
  </si>
  <si>
    <t>BARRINHA</t>
  </si>
  <si>
    <t>BASTOS</t>
  </si>
  <si>
    <t>BATATAIS</t>
  </si>
  <si>
    <t>BERNARDINO DE CAMPOS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</si>
  <si>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</si>
  <si>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</si>
  <si>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</si>
  <si>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</si>
  <si>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</si>
  <si>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</si>
  <si>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</si>
  <si>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BOREBI</t>
  </si>
  <si>
    <t>BREJO ALEGRE</t>
  </si>
  <si>
    <t>BROTAS</t>
  </si>
  <si>
    <t>BURI</t>
  </si>
  <si>
    <t>CABRÁLIA PAULISTA</t>
  </si>
  <si>
    <t>CABREÚVA</t>
  </si>
  <si>
    <t>CACONDE</t>
  </si>
  <si>
    <t>CAIABU</t>
  </si>
  <si>
    <t>CAIEIRAS</t>
  </si>
  <si>
    <t>CAIUÁ</t>
  </si>
  <si>
    <t>CAJATI</t>
  </si>
  <si>
    <t>CAJOBI</t>
  </si>
  <si>
    <t>CAJURU</t>
  </si>
  <si>
    <t>CAMPINA DO MONTE ALEGRE</t>
  </si>
  <si>
    <t>CAMPO LIMPO PAULISTA</t>
  </si>
  <si>
    <t>CAMPOS DO JORDÃO</t>
  </si>
  <si>
    <t>CAMPOS NOVOS PAULISTA</t>
  </si>
  <si>
    <t>CANANÉIA</t>
  </si>
  <si>
    <t>CÂNDIDO MOTA</t>
  </si>
  <si>
    <t>CANITAR</t>
  </si>
  <si>
    <t>CAPÃO BONITO</t>
  </si>
  <si>
    <t>CAPIVARI</t>
  </si>
  <si>
    <t>CARAPICUÍBA</t>
  </si>
  <si>
    <t>CARDOSO</t>
  </si>
  <si>
    <t>CASA BRANCA</t>
  </si>
  <si>
    <t>CASTILHO</t>
  </si>
  <si>
    <t>CERQUEIRA CÉSAR</t>
  </si>
  <si>
    <t>CESÁRIO LANGE</t>
  </si>
  <si>
    <t>CHAVANTES</t>
  </si>
  <si>
    <t>COLÔMBIA</t>
  </si>
  <si>
    <t>CONCHAL</t>
  </si>
  <si>
    <t>COROADOS</t>
  </si>
  <si>
    <t>CORONEL MACEDO</t>
  </si>
  <si>
    <t>COSMORAMA</t>
  </si>
  <si>
    <t>COTIA</t>
  </si>
  <si>
    <t>CUNHA</t>
  </si>
  <si>
    <t>DIADEMA</t>
  </si>
  <si>
    <t>DIVINOLÂNDIA</t>
  </si>
  <si>
    <t>DOBRADA</t>
  </si>
  <si>
    <t>DOIS CÓRREGOS</t>
  </si>
  <si>
    <t>ELIAS FAUSTO</t>
  </si>
  <si>
    <t>EMBAÚBA</t>
  </si>
  <si>
    <t>EMBU DAS ARTES</t>
  </si>
  <si>
    <t>EMBU-GUAÇU</t>
  </si>
  <si>
    <t>EMILIANÓPOLIS</t>
  </si>
  <si>
    <t>ESPÍRITO SANTO DO TURVO</t>
  </si>
  <si>
    <t>EUCLIDES DA CUNHA PAULISTA</t>
  </si>
  <si>
    <t>FARTURA</t>
  </si>
  <si>
    <t>FERNÃO</t>
  </si>
  <si>
    <t>FERRAZ DE VASCONCELOS</t>
  </si>
  <si>
    <t>FLORA RICA</t>
  </si>
  <si>
    <t>FLÓRIDA PAULISTA</t>
  </si>
  <si>
    <t>FLORÍNIA</t>
  </si>
  <si>
    <t>FRANCISCO MORATO</t>
  </si>
  <si>
    <t>FRANCO DA ROCHA</t>
  </si>
  <si>
    <t>GÁLIA</t>
  </si>
  <si>
    <t>GASTÃO VIDIGAL</t>
  </si>
  <si>
    <t>GAVIÃO PEIXOTO</t>
  </si>
  <si>
    <t>GETULINA</t>
  </si>
  <si>
    <t>GLICÉRIO</t>
  </si>
  <si>
    <t>GUAIMBÊ</t>
  </si>
  <si>
    <t>GUAPIAÇU</t>
  </si>
  <si>
    <t>GUAPIARA</t>
  </si>
  <si>
    <t>GUARÁ</t>
  </si>
  <si>
    <t>GUARAÇAÍ</t>
  </si>
  <si>
    <t>GUAREÍ</t>
  </si>
  <si>
    <t>GUARIBA</t>
  </si>
  <si>
    <t>GUARUJÁ</t>
  </si>
  <si>
    <t>GUATAPARÁ</t>
  </si>
  <si>
    <t>GUZOLÂNDIA</t>
  </si>
  <si>
    <t>HERCULÂNDIA</t>
  </si>
  <si>
    <t>HORTOLÂNDIA</t>
  </si>
  <si>
    <t>IARAS</t>
  </si>
  <si>
    <t>IBIRAREMA</t>
  </si>
  <si>
    <t>IBITINGA</t>
  </si>
  <si>
    <t>IBIÚNA</t>
  </si>
  <si>
    <t>IGARAÇU DO TIETÊ</t>
  </si>
  <si>
    <t>IGARATÁ</t>
  </si>
  <si>
    <t>IGUAPE</t>
  </si>
  <si>
    <t>ILHA COMPRIDA</t>
  </si>
  <si>
    <t>IPAUSSU</t>
  </si>
  <si>
    <t>IPERÓ</t>
  </si>
  <si>
    <t>IPIGUÁ</t>
  </si>
  <si>
    <t>IPORANGA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</si>
  <si>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</si>
  <si>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</si>
  <si>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</si>
  <si>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</si>
  <si>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</si>
  <si>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</si>
  <si>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</si>
  <si>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</si>
  <si>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</si>
  <si>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</si>
  <si>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</si>
  <si>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</si>
  <si>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</si>
  <si>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</si>
  <si>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</si>
  <si>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</si>
  <si>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</si>
  <si>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</si>
  <si>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</si>
  <si>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</si>
  <si>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</si>
  <si>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</si>
  <si>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</si>
  <si>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</si>
  <si>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</si>
  <si>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</si>
  <si>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JACAREÍ</t>
  </si>
  <si>
    <t>JACI</t>
  </si>
  <si>
    <t>JACUPIRANGA</t>
  </si>
  <si>
    <t>JARINU</t>
  </si>
  <si>
    <t>JAÚ</t>
  </si>
  <si>
    <t>JERIQUARA</t>
  </si>
  <si>
    <t>JOANÓPOLIS</t>
  </si>
  <si>
    <t>JUNQUEIRÓPOLIS</t>
  </si>
  <si>
    <t>JUQUIÁ</t>
  </si>
  <si>
    <t>JUQUITIBA</t>
  </si>
  <si>
    <t>LAGOINHA</t>
  </si>
  <si>
    <t>LARANJAL PAULISTA</t>
  </si>
  <si>
    <t>LAVÍNIA</t>
  </si>
  <si>
    <t>LEME</t>
  </si>
  <si>
    <t>LENÇÓIS PAULISTA</t>
  </si>
  <si>
    <t>LORENA</t>
  </si>
  <si>
    <t>LUCÉLIA</t>
  </si>
  <si>
    <t>LUCIANÓPOLIS</t>
  </si>
  <si>
    <t>LUIZIÂNIA</t>
  </si>
  <si>
    <t>LUPÉRCIO</t>
  </si>
  <si>
    <t>LUTÉCIA</t>
  </si>
  <si>
    <t>MAIRINQUE</t>
  </si>
  <si>
    <t>MAIRIPORÃ</t>
  </si>
  <si>
    <t>MARABÁ PAULISTA</t>
  </si>
  <si>
    <t>MARIÁPOLIS</t>
  </si>
  <si>
    <t>MARINÓPOLIS</t>
  </si>
  <si>
    <t>MARTINÓPOLIS</t>
  </si>
  <si>
    <t>MAUÁ</t>
  </si>
  <si>
    <t>MERIDIANO</t>
  </si>
  <si>
    <t>MESÓPOLIS</t>
  </si>
  <si>
    <t>MIGUELÓPOLIS</t>
  </si>
  <si>
    <t>MINEIROS DO TIETÊ</t>
  </si>
  <si>
    <t>MIRACATU</t>
  </si>
  <si>
    <t>MIRANDÓPOLIS</t>
  </si>
  <si>
    <t>MIRANTE DO PARANAPANEMA</t>
  </si>
  <si>
    <t>MIRASSOL</t>
  </si>
  <si>
    <t>MIRASSOLÂNDIA</t>
  </si>
  <si>
    <t>MOGI DAS CRUZES</t>
  </si>
  <si>
    <t>MOMBUCA</t>
  </si>
  <si>
    <t>MONGAGUÁ</t>
  </si>
  <si>
    <t>MONTE ALTO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</si>
  <si>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</si>
  <si>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</si>
  <si>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</si>
  <si>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</si>
  <si>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</si>
  <si>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</si>
  <si>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</si>
  <si>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</si>
  <si>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NIPOÃ</t>
  </si>
  <si>
    <t>NOVA CAMPINA</t>
  </si>
  <si>
    <t>NOVA CANAÃ PAULISTA</t>
  </si>
  <si>
    <t>NOVA GRANADA</t>
  </si>
  <si>
    <t>NOVA GUATAPORANGA</t>
  </si>
  <si>
    <t>NOVAIS</t>
  </si>
  <si>
    <t>OCAUÇU</t>
  </si>
  <si>
    <t>OLÍMPIA</t>
  </si>
  <si>
    <t>OURINHOS</t>
  </si>
  <si>
    <t>PACAEMBU</t>
  </si>
  <si>
    <t>PALESTINA</t>
  </si>
  <si>
    <t>PALMARES PAULISTA</t>
  </si>
  <si>
    <t>PANORAMA</t>
  </si>
  <si>
    <t>PARAIBUNA</t>
  </si>
  <si>
    <t>PARANAPANEMA</t>
  </si>
  <si>
    <t>PARANAPUÃ</t>
  </si>
  <si>
    <t>PARDINHO</t>
  </si>
  <si>
    <t>PARIQUERA-AÇU</t>
  </si>
  <si>
    <t>PARISI</t>
  </si>
  <si>
    <t>PAULICÉIA</t>
  </si>
  <si>
    <t>PAULISTÂNIA</t>
  </si>
  <si>
    <t>PAULO DE FARIA</t>
  </si>
  <si>
    <t>PEDERNEIRAS</t>
  </si>
  <si>
    <t>PEDRA BELA</t>
  </si>
  <si>
    <t>PEDRO DE TOLEDO</t>
  </si>
  <si>
    <t>PENÁPOLIS</t>
  </si>
  <si>
    <t>PERUÍBE</t>
  </si>
  <si>
    <t>PIACATU</t>
  </si>
  <si>
    <t>PIEDADE</t>
  </si>
  <si>
    <t>PILAR DO SUL</t>
  </si>
  <si>
    <t>PINDAMONHANGABA</t>
  </si>
  <si>
    <t>PINHALZINHO</t>
  </si>
  <si>
    <t>PIQUEROBI</t>
  </si>
  <si>
    <t>PIRACAIA</t>
  </si>
  <si>
    <t>PIRAJUÍ</t>
  </si>
  <si>
    <t>PIRAPORA DO BOM JESUS</t>
  </si>
  <si>
    <t>PITANGUEIRAS</t>
  </si>
  <si>
    <t>PLATINA</t>
  </si>
  <si>
    <t>POÁ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</si>
  <si>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</si>
  <si>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</si>
  <si>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</si>
  <si>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</si>
  <si>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</si>
  <si>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</si>
  <si>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</si>
  <si>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</si>
  <si>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PRACINHA</t>
  </si>
  <si>
    <t>PRADÓPOLIS</t>
  </si>
  <si>
    <t>PRATÂNIA</t>
  </si>
  <si>
    <t>PRESIDENTE EPITÁCIO</t>
  </si>
  <si>
    <t>PROMISSÃO</t>
  </si>
  <si>
    <t>QUADRA</t>
  </si>
  <si>
    <t>QUEIROZ</t>
  </si>
  <si>
    <t>QUELUZ</t>
  </si>
  <si>
    <t>QUINTANA</t>
  </si>
  <si>
    <t>RANCHARIA</t>
  </si>
  <si>
    <t>REDENÇÃO DA SERRA</t>
  </si>
  <si>
    <t>REGINÓPOLIS</t>
  </si>
  <si>
    <t>REGISTRO</t>
  </si>
  <si>
    <t>RESTINGA</t>
  </si>
  <si>
    <t>RIBEIRA</t>
  </si>
  <si>
    <t>RIBEIRÃO BRANCO</t>
  </si>
  <si>
    <t>RIBEIRÃO CORRENTE</t>
  </si>
  <si>
    <t>RIBEIRÃO DOS ÍNDIOS</t>
  </si>
  <si>
    <t>RIBEIRÃO GRANDE</t>
  </si>
  <si>
    <t>RIBEIRÃO PIRES</t>
  </si>
  <si>
    <t>RINCÃO</t>
  </si>
  <si>
    <t>RINÓPOLIS</t>
  </si>
  <si>
    <t>RIO GRANDE DA SERRA</t>
  </si>
  <si>
    <t>RIOLÂNDIA</t>
  </si>
  <si>
    <t>RIVERSUL</t>
  </si>
  <si>
    <t>ROSANA</t>
  </si>
  <si>
    <t>RUBIÁCEA</t>
  </si>
  <si>
    <t>RUBINÉIA</t>
  </si>
  <si>
    <t>SABINO</t>
  </si>
  <si>
    <t>SAGRES</t>
  </si>
  <si>
    <t>SALMOURÃO</t>
  </si>
  <si>
    <t>SALTO</t>
  </si>
  <si>
    <t>SALTO DE PIRAPORA</t>
  </si>
  <si>
    <t>SALTO GRANDE</t>
  </si>
  <si>
    <t>SANDOVALINA</t>
  </si>
  <si>
    <t>SANTA ALBERTINA</t>
  </si>
  <si>
    <t>SANTA BRANCA</t>
  </si>
  <si>
    <t>SANTA CRUZ DA ESPERANÇA</t>
  </si>
  <si>
    <t>SANTA CRUZ DAS PALMEIRAS</t>
  </si>
  <si>
    <t>SANTA GERTRUDES</t>
  </si>
  <si>
    <t>SANTA MARIA DA SERRA</t>
  </si>
  <si>
    <t>SANTO ANASTÁCIO</t>
  </si>
  <si>
    <t>SANTO ANTÔNIO DA ALEGRIA</t>
  </si>
  <si>
    <t>SANTO ANTÔNIO DE POSSE</t>
  </si>
  <si>
    <t>SANTO ANTÔNIO DO JARDIM</t>
  </si>
  <si>
    <t>SANTO ANTÔNIO DO PINHAL</t>
  </si>
  <si>
    <t>SANTO EXPEDITO</t>
  </si>
  <si>
    <t>SÃO BENTO DO SAPUCAÍ</t>
  </si>
  <si>
    <t>SÃO JOÃO DAS DUAS PONTES</t>
  </si>
  <si>
    <t>SÃO JOSÉ DA BELA VISTA</t>
  </si>
  <si>
    <t>SÃO JOSÉ DO BARREIRO</t>
  </si>
  <si>
    <t>SÃO JOSÉ DO RIO PARDO</t>
  </si>
  <si>
    <t>SÃO LOURENÇO DA SERRA</t>
  </si>
  <si>
    <t>SÃO MANUEL</t>
  </si>
  <si>
    <t>SÃO MIGUEL ARCANJO</t>
  </si>
  <si>
    <t>SÃO PEDRO DO TURVO</t>
  </si>
  <si>
    <t>SÃO ROQUE</t>
  </si>
  <si>
    <t>SÃO SEBASTIÃO DA GRAMA</t>
  </si>
  <si>
    <t>SARAPUÍ</t>
  </si>
  <si>
    <t>SERRA AZUL</t>
  </si>
  <si>
    <t>SERTÃOZINHO</t>
  </si>
  <si>
    <t>SETE BARRAS</t>
  </si>
  <si>
    <t>SEVERÍNIA</t>
  </si>
  <si>
    <t>SILVEIRAS</t>
  </si>
  <si>
    <t>SOCORRO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</si>
  <si>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</si>
  <si>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</si>
  <si>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</si>
  <si>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</si>
  <si>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</si>
  <si>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</si>
  <si>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</si>
  <si>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TAMBAÚ</t>
  </si>
  <si>
    <t>TAQUARITINGA</t>
  </si>
  <si>
    <t>TAQUARITUBA</t>
  </si>
  <si>
    <t>TAQUARIVAÍ</t>
  </si>
  <si>
    <t>TARABAI</t>
  </si>
  <si>
    <t>TATUÍ</t>
  </si>
  <si>
    <t>TEJUPÁ</t>
  </si>
  <si>
    <t>TIMBURI</t>
  </si>
  <si>
    <t>TORRE DE PEDRA</t>
  </si>
  <si>
    <t>TRABIJU</t>
  </si>
  <si>
    <t>TUPÃ</t>
  </si>
  <si>
    <t>UBARANA</t>
  </si>
  <si>
    <t>UBATUBA</t>
  </si>
  <si>
    <t>UCHOA</t>
  </si>
  <si>
    <t>URU</t>
  </si>
  <si>
    <t>VALENTIM GENTIL</t>
  </si>
  <si>
    <t>VALPARAÍSO</t>
  </si>
  <si>
    <t>VARGEM GRANDE DO SUL</t>
  </si>
  <si>
    <t>VÁRZEA PAULISTA</t>
  </si>
  <si>
    <t>VOTORANTIM</t>
  </si>
  <si>
    <t>ZACARIAS</t>
  </si>
  <si>
    <t>SARUTAIÁ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</si>
  <si>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</si>
  <si>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</si>
  <si>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</si>
  <si>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</si>
  <si>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</si>
  <si>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</si>
  <si>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</si>
  <si>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</si>
  <si>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</si>
  <si>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ARAGUAÍNA</t>
  </si>
  <si>
    <t>ARAGUATINS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</si>
  <si>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</si>
  <si>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</si>
  <si>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</si>
  <si>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</si>
  <si>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</si>
  <si>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</si>
  <si>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</si>
  <si>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</si>
  <si>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</si>
  <si>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BURITI DO TOCANTINS</t>
  </si>
  <si>
    <t>CAMPOS LINDOS</t>
  </si>
  <si>
    <t>CARMOLÂNDIA</t>
  </si>
  <si>
    <t>CARRASCO BONITO</t>
  </si>
  <si>
    <t>CASEARA</t>
  </si>
  <si>
    <t>CENTENÁRIO</t>
  </si>
  <si>
    <t>CHAPADA DA NATIVIDADE</t>
  </si>
  <si>
    <t>CHAPADA DE AREIA</t>
  </si>
  <si>
    <t>COLMÉIA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</si>
  <si>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</si>
  <si>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</si>
  <si>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</si>
  <si>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</si>
  <si>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</si>
  <si>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</si>
  <si>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DOIS IRMÃOS DO TOCANTINS</t>
  </si>
  <si>
    <t>GOIATINS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</si>
  <si>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</si>
  <si>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</si>
  <si>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</si>
  <si>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</si>
  <si>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</si>
  <si>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</si>
  <si>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</si>
  <si>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</si>
  <si>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</si>
  <si>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</si>
  <si>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</si>
  <si>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</si>
  <si>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</si>
  <si>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</si>
  <si>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</si>
  <si>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MONTE DO CARMO</t>
  </si>
  <si>
    <t>MONTE SANTO DO TOCANTINS</t>
  </si>
  <si>
    <t>MURICILÂNDIA</t>
  </si>
  <si>
    <t>NOVA ROSALÂNDIA</t>
  </si>
  <si>
    <t>NOVO ACORDO</t>
  </si>
  <si>
    <t>NOVO JARDIM</t>
  </si>
  <si>
    <t>PALMEIRANTE</t>
  </si>
  <si>
    <t>PALMEIRAS DO TOCANTINS</t>
  </si>
  <si>
    <t>PARANÃ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</si>
  <si>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</si>
  <si>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</si>
  <si>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</si>
  <si>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</si>
  <si>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</si>
  <si>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</si>
  <si>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PRAIA NORTE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</si>
  <si>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</si>
  <si>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</si>
  <si>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</si>
  <si>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</si>
  <si>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</si>
  <si>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</si>
  <si>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</si>
  <si>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</si>
  <si>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ROSA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</si>
  <si>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</si>
  <si>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</si>
  <si>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</si>
  <si>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</si>
  <si>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</si>
  <si>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</si>
  <si>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SÍTIO NOVO DO TOCANTINS</t>
  </si>
  <si>
    <t>TAGUATINGA</t>
  </si>
  <si>
    <t>TAIPAS DO TOCANTINS</t>
  </si>
  <si>
    <t>TOCANTÍNIA</t>
  </si>
  <si>
    <t>TOCANTINÓPOLIS</t>
  </si>
  <si>
    <t>TUPIRATINS</t>
  </si>
  <si>
    <t>WANDERLÂNDIA</t>
  </si>
  <si>
    <t>ARAPOEMA</t>
  </si>
  <si>
    <t>BREJINHO DE NAZARÉ</t>
  </si>
  <si>
    <t>CARIRI DO TOCANTINS</t>
  </si>
  <si>
    <t>FORTALEZA DO TABOCÃO</t>
  </si>
  <si>
    <t>NOVO ALEGRE</t>
  </si>
  <si>
    <t>PEQUIZEIRO</t>
  </si>
  <si>
    <t>XAMBIOÁ</t>
  </si>
  <si>
    <t>ACRELÂNDIA</t>
  </si>
  <si>
    <t>ASSIS BRASIL</t>
  </si>
  <si>
    <t>BRASILÉIA</t>
  </si>
  <si>
    <t>BUJARI</t>
  </si>
  <si>
    <t>FEIJÓ</t>
  </si>
  <si>
    <t>JORDÃO</t>
  </si>
  <si>
    <t>MÂNCIO LIMA</t>
  </si>
  <si>
    <t>MANOEL URBANO</t>
  </si>
  <si>
    <t>MARECHAL THAUMATURGO</t>
  </si>
  <si>
    <t>PORTO ACRE</t>
  </si>
  <si>
    <t>PORTO WALTER</t>
  </si>
  <si>
    <t>RIO BRANCO</t>
  </si>
  <si>
    <t>RODRIGUES ALVES</t>
  </si>
  <si>
    <t>SANTA ROSA DO PURUS</t>
  </si>
  <si>
    <t>SENA MADUREIRA</t>
  </si>
  <si>
    <t>TARAUACÁ</t>
  </si>
  <si>
    <t>XAPURI</t>
  </si>
  <si>
    <t>CAPIXABA</t>
  </si>
  <si>
    <t>EPITACIOLÂNDIA</t>
  </si>
  <si>
    <t>ANADIA</t>
  </si>
  <si>
    <t>ARAPIRACA</t>
  </si>
  <si>
    <t>ATALAIA</t>
  </si>
  <si>
    <t>BARRA DE SANTO ANTÔNIO</t>
  </si>
  <si>
    <t>BELO MONTE</t>
  </si>
  <si>
    <t>BRANQUINHA</t>
  </si>
  <si>
    <t>CACIMBINHAS</t>
  </si>
  <si>
    <t>CAJUEIRO</t>
  </si>
  <si>
    <t>CAMPO GRANDE</t>
  </si>
  <si>
    <t>CANAPI</t>
  </si>
  <si>
    <t>CARNEIROS</t>
  </si>
  <si>
    <t>CHÃ PRETA</t>
  </si>
  <si>
    <t>COITÉ DO NÓIA</t>
  </si>
  <si>
    <t>COLÔNIA LEOPOLDINA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</si>
  <si>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</si>
  <si>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</si>
  <si>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</si>
  <si>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</si>
  <si>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</si>
  <si>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</si>
  <si>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</si>
  <si>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</si>
  <si>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</si>
  <si>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</si>
  <si>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</si>
  <si>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</si>
  <si>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</si>
  <si>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</si>
  <si>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</si>
  <si>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</si>
  <si>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</si>
  <si>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</si>
  <si>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LAGOA DA CANOA</t>
  </si>
  <si>
    <t>LIMOEIRO DE ANADIA</t>
  </si>
  <si>
    <t>MAJOR ISIDORO</t>
  </si>
  <si>
    <t>MAR VERMELHO</t>
  </si>
  <si>
    <t>MARAVILHA</t>
  </si>
  <si>
    <t>MATA GRANDE</t>
  </si>
  <si>
    <t>MINADOR DO NEGRÃO</t>
  </si>
  <si>
    <t>MONTEIRÓPOLIS</t>
  </si>
  <si>
    <t>MURICI</t>
  </si>
  <si>
    <t>NOVO LINO</t>
  </si>
  <si>
    <t>OLIVENÇA</t>
  </si>
  <si>
    <t>PALMEIRA DOS ÍNDIOS</t>
  </si>
  <si>
    <t>PÃO DE AÇÚCAR</t>
  </si>
  <si>
    <t>PARICONHA</t>
  </si>
  <si>
    <t>PASSO DE CAMARAGIBE</t>
  </si>
  <si>
    <t>PIAÇABUÇU</t>
  </si>
  <si>
    <t>PINDOBA</t>
  </si>
  <si>
    <t>PIRANHAS</t>
  </si>
  <si>
    <t>POÇO DAS TRINCHEIRAS</t>
  </si>
  <si>
    <t>PORTO DE PEDRAS</t>
  </si>
  <si>
    <t>PORTO REAL DO COLÉGIO</t>
  </si>
  <si>
    <t>QUEBRANGULO</t>
  </si>
  <si>
    <t>ROTEIRO</t>
  </si>
  <si>
    <t>SANTANA DO IPANEMA</t>
  </si>
  <si>
    <t>SANTANA DO MUNDAÚ</t>
  </si>
  <si>
    <t>SÃO BRÁS</t>
  </si>
  <si>
    <t>SÃO JOSÉ DA TAPERA</t>
  </si>
  <si>
    <t>SÃO LUÍS DO QUITUNDE</t>
  </si>
  <si>
    <t>SÃO MIGUEL DOS CAMPOS</t>
  </si>
  <si>
    <t>SÃO SEBASTIÃO</t>
  </si>
  <si>
    <t>SENADOR RUI PALMEIRA</t>
  </si>
  <si>
    <t>TAQUARANA</t>
  </si>
  <si>
    <t>TRAIPU</t>
  </si>
  <si>
    <t>UNIÃO DOS PALMARES</t>
  </si>
  <si>
    <t>COQUEIRO SECO</t>
  </si>
  <si>
    <t>JUNQUEIRO</t>
  </si>
  <si>
    <t>MARIBONDO</t>
  </si>
  <si>
    <t>MATRIZ DE CAMARAGIBE</t>
  </si>
  <si>
    <t>MESSIAS</t>
  </si>
  <si>
    <t>PARIPUEIRA</t>
  </si>
  <si>
    <t>PAULO JACINTO</t>
  </si>
  <si>
    <t>PORTO CALVO</t>
  </si>
  <si>
    <t>SANTA LUZIA DO NORTE</t>
  </si>
  <si>
    <t>SÃO JOSÉ DA LAJE</t>
  </si>
  <si>
    <t>SÃO MIGUEL DOS MILAGRES</t>
  </si>
  <si>
    <t>TEOTÔNIO VILELA</t>
  </si>
  <si>
    <t>ALVARÃES</t>
  </si>
  <si>
    <t>AMATURÁ</t>
  </si>
  <si>
    <t>ANAMÃ</t>
  </si>
  <si>
    <t>ANORI</t>
  </si>
  <si>
    <t>ATALAIA DO NORTE</t>
  </si>
  <si>
    <t>BARCELOS</t>
  </si>
  <si>
    <t>BARREIRINHA</t>
  </si>
  <si>
    <t>BERURI</t>
  </si>
  <si>
    <t>BOA VISTA DO RAMOS</t>
  </si>
  <si>
    <t>BORBA</t>
  </si>
  <si>
    <t>CANUTAMA</t>
  </si>
  <si>
    <t>CARAUARI</t>
  </si>
  <si>
    <t>CAREIRO</t>
  </si>
  <si>
    <t>CAREIRO DA VÁRZEA</t>
  </si>
  <si>
    <t>COARI</t>
  </si>
  <si>
    <t>EIRUNEPÉ</t>
  </si>
  <si>
    <t>ENVIRA</t>
  </si>
  <si>
    <t>FONTE BOA</t>
  </si>
  <si>
    <t>IPIXUNA</t>
  </si>
  <si>
    <t>ITAMARATI</t>
  </si>
  <si>
    <t>ITAPIRANGA</t>
  </si>
  <si>
    <t>JURUÁ</t>
  </si>
  <si>
    <t>JUTAÍ</t>
  </si>
  <si>
    <t>LÁBREA</t>
  </si>
  <si>
    <t>MANACAPURU</t>
  </si>
  <si>
    <t>MANICORÉ</t>
  </si>
  <si>
    <t>MARAÃ</t>
  </si>
  <si>
    <t>MAUÉS</t>
  </si>
  <si>
    <t>NHAMUNDÁ</t>
  </si>
  <si>
    <t>NOVA OLINDA DO NORTE</t>
  </si>
  <si>
    <t>NOVO ARIPUANÃ</t>
  </si>
  <si>
    <t>PARINTINS</t>
  </si>
  <si>
    <t>PAUINI</t>
  </si>
  <si>
    <t>SANTA ISABEL DO RIO NEGRO</t>
  </si>
  <si>
    <t>SANTO ANTÔNIO DO IÇÁ</t>
  </si>
  <si>
    <t>SÃO GABRIEL DA CACHOEIRA</t>
  </si>
  <si>
    <t>SÃO PAULO DE OLIVENÇA</t>
  </si>
  <si>
    <t>SILVES</t>
  </si>
  <si>
    <t>TAPAUÁ</t>
  </si>
  <si>
    <t>TONANTINS</t>
  </si>
  <si>
    <t>UARINI</t>
  </si>
  <si>
    <t>AUTAZES</t>
  </si>
  <si>
    <t>BENJAMIN CONSTANT</t>
  </si>
  <si>
    <t>BOCA DO ACRE</t>
  </si>
  <si>
    <t>CAAPIRANGA</t>
  </si>
  <si>
    <t>CODAJÁS</t>
  </si>
  <si>
    <t>GUAJARÁ</t>
  </si>
  <si>
    <t>MANAQUIRI</t>
  </si>
  <si>
    <t>NOVO AIRÃO</t>
  </si>
  <si>
    <t>SÃO SEBASTIÃO DO UATUMÃ</t>
  </si>
  <si>
    <t>URUCARÁ</t>
  </si>
  <si>
    <t>URUCURITUBA</t>
  </si>
  <si>
    <t>AMAPÁ</t>
  </si>
  <si>
    <t>CALÇOENE</t>
  </si>
  <si>
    <t>CUTIAS</t>
  </si>
  <si>
    <t>ITAUBAL</t>
  </si>
  <si>
    <t>LARANJAL DO JARI</t>
  </si>
  <si>
    <t>MAZAGÃO</t>
  </si>
  <si>
    <t>PEDRA BRANCA DO AMAPARI</t>
  </si>
  <si>
    <t>PORTO GRANDE</t>
  </si>
  <si>
    <t>PRACUÚBA</t>
  </si>
  <si>
    <t>TARTARUGALZINHO</t>
  </si>
  <si>
    <t>VITÓRIA DO JARI</t>
  </si>
  <si>
    <t>FERREIRA GOMES</t>
  </si>
  <si>
    <t>ABAÍRA</t>
  </si>
  <si>
    <t>ABARÉ</t>
  </si>
  <si>
    <t>ACAJUTIBA</t>
  </si>
  <si>
    <t>ADUSTINA</t>
  </si>
  <si>
    <t>ÁGUA FRIA</t>
  </si>
  <si>
    <t>AIQUARA</t>
  </si>
  <si>
    <t>ALCOBAÇA</t>
  </si>
  <si>
    <t>ALMADINA</t>
  </si>
  <si>
    <t>AMARGOSA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</si>
  <si>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</si>
  <si>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</si>
  <si>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</si>
  <si>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</si>
  <si>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</si>
  <si>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</si>
  <si>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</si>
  <si>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</si>
  <si>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</si>
  <si>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</si>
  <si>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</si>
  <si>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</si>
  <si>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ARACI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</si>
  <si>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</si>
  <si>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</si>
  <si>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</si>
  <si>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</si>
  <si>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</si>
  <si>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</si>
  <si>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</si>
  <si>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</si>
  <si>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</si>
  <si>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</si>
  <si>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BARRO ALTO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</si>
  <si>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</si>
  <si>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</si>
  <si>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</si>
  <si>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</si>
  <si>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</si>
  <si>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</si>
  <si>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</si>
  <si>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</si>
  <si>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</si>
  <si>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PLÁCIDO DE CASTRO</t>
  </si>
  <si>
    <t>SENADOR GUIOMARD</t>
  </si>
  <si>
    <t>BOCA DA MATA</t>
  </si>
  <si>
    <t>CORURIPE</t>
  </si>
  <si>
    <t>MARECHAL DEODORO</t>
  </si>
  <si>
    <t>PENEDO</t>
  </si>
  <si>
    <t>RIO LARGO</t>
  </si>
  <si>
    <t>SATUBA</t>
  </si>
  <si>
    <t>APUÍ</t>
  </si>
  <si>
    <t>IRANDUBA</t>
  </si>
  <si>
    <t>ITACOATIARA</t>
  </si>
  <si>
    <t>PRESIDENTE FIGUEIREDO</t>
  </si>
  <si>
    <t>RIO PRETO DA EVA</t>
  </si>
  <si>
    <t>TABATINGA</t>
  </si>
  <si>
    <t>TEFÉ</t>
  </si>
  <si>
    <t>OIAPOQUE</t>
  </si>
  <si>
    <t>ALAGOINHAS</t>
  </si>
  <si>
    <t>AMÉLIA RODRIGUES</t>
  </si>
  <si>
    <t>BARRO PRETO</t>
  </si>
  <si>
    <t>BARROCAS</t>
  </si>
  <si>
    <t>BUERAREMA</t>
  </si>
  <si>
    <t>CAETITÉ</t>
  </si>
  <si>
    <t>CAIRU</t>
  </si>
  <si>
    <t>CAMAÇARI</t>
  </si>
  <si>
    <t>CATU</t>
  </si>
  <si>
    <t>COARACI</t>
  </si>
  <si>
    <t>CONCEIÇÃO DA FEIRA</t>
  </si>
  <si>
    <t>CONCEIÇÃO DO JACUÍPE</t>
  </si>
  <si>
    <t>DIAS D'ÁVILA</t>
  </si>
  <si>
    <t>GANDU</t>
  </si>
  <si>
    <t>IBICARAÍ</t>
  </si>
  <si>
    <t>IBOTIRAMA</t>
  </si>
  <si>
    <t>ILHÉUS</t>
  </si>
  <si>
    <t>IPIAÚ</t>
  </si>
  <si>
    <t>IRECÊ</t>
  </si>
  <si>
    <t>ITAGIMIRIM</t>
  </si>
  <si>
    <t>ITAMARAJU</t>
  </si>
  <si>
    <t>ITANHÉM</t>
  </si>
  <si>
    <t>LENÇÓIS</t>
  </si>
  <si>
    <t>MATA DE SÃO JOÃO</t>
  </si>
  <si>
    <t>MEDEIROS NETO</t>
  </si>
  <si>
    <t>MILAGRES</t>
  </si>
  <si>
    <t>MUCURI</t>
  </si>
  <si>
    <t>MUNIZ FERREIRA</t>
  </si>
  <si>
    <t>MURITIBA</t>
  </si>
  <si>
    <t>NOVA VIÇOSA</t>
  </si>
  <si>
    <t>OURIÇANGAS</t>
  </si>
  <si>
    <t>POJUCA</t>
  </si>
  <si>
    <t>PRADO</t>
  </si>
  <si>
    <t>RETIROLÂNDIA</t>
  </si>
  <si>
    <t>RIACHÃO DO JACUÍPE</t>
  </si>
  <si>
    <t>SALINAS DA MARGARIDA</t>
  </si>
  <si>
    <t>SANTA CRUZ DA VITÓRIA</t>
  </si>
  <si>
    <t>SÃO FRANCISCO DO CONDE</t>
  </si>
  <si>
    <t>SÃO GONÇALO DOS CAMPOS</t>
  </si>
  <si>
    <t>SAPEAÇU</t>
  </si>
  <si>
    <t>UBAITABA</t>
  </si>
  <si>
    <t>URUÇUCA</t>
  </si>
  <si>
    <t>VALENTE</t>
  </si>
  <si>
    <t>ABAIARA</t>
  </si>
  <si>
    <t>FORTIM</t>
  </si>
  <si>
    <t>HORIZONTE</t>
  </si>
  <si>
    <t>JUAZEIRO DO NORTE</t>
  </si>
  <si>
    <t>MARACANAÚ</t>
  </si>
  <si>
    <t>PARACURU</t>
  </si>
  <si>
    <t>PARAIPABA</t>
  </si>
  <si>
    <t>PENAFORTE</t>
  </si>
  <si>
    <t>PINDORETAMA</t>
  </si>
  <si>
    <t>BARRA DE SÃO FRANCISCO</t>
  </si>
  <si>
    <t>GOVERNADOR LINDENBERG</t>
  </si>
  <si>
    <t>SANTA LEOPOLDINA</t>
  </si>
  <si>
    <t>CAMPO ALEGRE DE GOIÁS</t>
  </si>
  <si>
    <t>DOVERLÂNDIA</t>
  </si>
  <si>
    <t>IPIRANGA DE GOIÁS</t>
  </si>
  <si>
    <t>ITARUMÃ</t>
  </si>
  <si>
    <t>MATRINCHÃ</t>
  </si>
  <si>
    <t>MORRO AGUDO DE GOIÁS</t>
  </si>
  <si>
    <t>NOVA GLÓRIA</t>
  </si>
  <si>
    <t>PORTELÂNDIA</t>
  </si>
  <si>
    <t>SÃO PATRÍCIO</t>
  </si>
  <si>
    <t>TEREZÓPOLIS DE GOIÁS</t>
  </si>
  <si>
    <t>TURVELÂNDIA</t>
  </si>
  <si>
    <t>UIRAPURU</t>
  </si>
  <si>
    <t>VILA PROPÍCIO</t>
  </si>
  <si>
    <t>ALTO PARNAÍBA</t>
  </si>
  <si>
    <t>BARRA DO CORDA</t>
  </si>
  <si>
    <t>BEQUIMÃO</t>
  </si>
  <si>
    <t>BERNARDO DO MEARIM</t>
  </si>
  <si>
    <t>CAMPESTRE DO MARANHÃO</t>
  </si>
  <si>
    <t>CAROLINA</t>
  </si>
  <si>
    <t>CIDELÂNDIA</t>
  </si>
  <si>
    <t>DAVINÓPOLIS</t>
  </si>
  <si>
    <t>DOM PEDRO</t>
  </si>
  <si>
    <t>ESTREITO</t>
  </si>
  <si>
    <t>GOVERNADOR EDISON LOBÃO</t>
  </si>
  <si>
    <t>GUIMARÃES</t>
  </si>
  <si>
    <t>JOÃO LISBOA</t>
  </si>
  <si>
    <t>LAGO DOS RODRIGUES</t>
  </si>
  <si>
    <t>MIRANDA DO NORTE</t>
  </si>
  <si>
    <t>PEDREIRAS</t>
  </si>
  <si>
    <t>PERI MIRIM</t>
  </si>
  <si>
    <t>PINDARÉ-MIRIM</t>
  </si>
  <si>
    <t>PINHEIRO</t>
  </si>
  <si>
    <t>PORTO FRANCO</t>
  </si>
  <si>
    <t>PRESIDENTE MÉDICI</t>
  </si>
  <si>
    <t>ROSÁRIO</t>
  </si>
  <si>
    <t>SÃO MATEUS DO MARANHÃO</t>
  </si>
  <si>
    <t>SÃO RAIMUNDO DAS MANGABEIRAS</t>
  </si>
  <si>
    <t>SENADOR LA ROCQUE</t>
  </si>
  <si>
    <t>TIMON</t>
  </si>
  <si>
    <t>TRIZIDELA DO VALE</t>
  </si>
  <si>
    <t>TURIAÇU</t>
  </si>
  <si>
    <t>VITORINO FREIRE</t>
  </si>
  <si>
    <t>ABADIA DOS DOURADOS</t>
  </si>
  <si>
    <t>ÁGUA COMPRIDA</t>
  </si>
  <si>
    <t>ALAGOA</t>
  </si>
  <si>
    <t>ALBERTINA</t>
  </si>
  <si>
    <t>ALPERCATA</t>
  </si>
  <si>
    <t>ALTEROSA</t>
  </si>
  <si>
    <t>ANTÔNIO CARLOS</t>
  </si>
  <si>
    <t>ANTÔNIO PRADO DE MINAS</t>
  </si>
  <si>
    <t>ARAÇAÍ</t>
  </si>
  <si>
    <t>ARCEBURGO</t>
  </si>
  <si>
    <t>ASTOLFO DUTRA</t>
  </si>
  <si>
    <t>BAEPENDI</t>
  </si>
  <si>
    <t>BANDEIRA DO SUL</t>
  </si>
  <si>
    <t>BARÃO DE MONTE ALTO</t>
  </si>
  <si>
    <t>BIQUINHAS</t>
  </si>
  <si>
    <t>BOCAINA DE MINAS</t>
  </si>
  <si>
    <t>BOM JESUS DO AMPARO</t>
  </si>
  <si>
    <t>BONFINÓPOLIS DE MINAS</t>
  </si>
  <si>
    <t>BRAZÓPOLIS</t>
  </si>
  <si>
    <t>BUENO BRANDÃO</t>
  </si>
  <si>
    <t>CABO VERDE</t>
  </si>
  <si>
    <t>CALDAS</t>
  </si>
  <si>
    <t>CAMACHO</t>
  </si>
  <si>
    <t>CAMANDUCAIA</t>
  </si>
  <si>
    <t>CAMPO DO MEIO</t>
  </si>
  <si>
    <t>CAMPOS GERAIS</t>
  </si>
  <si>
    <t>CAPIM BRANCO</t>
  </si>
  <si>
    <t>CARANAÍBA</t>
  </si>
  <si>
    <t>CAREAÇU</t>
  </si>
  <si>
    <t>CARMO DA CACHOEIRA</t>
  </si>
  <si>
    <t>CARMO DA MATA</t>
  </si>
  <si>
    <t>CATAS ALTAS</t>
  </si>
  <si>
    <t>CEDRO DO ABAETÉ</t>
  </si>
  <si>
    <t>CENTRAL DE MINAS</t>
  </si>
  <si>
    <t>COIMBRA</t>
  </si>
  <si>
    <t>CONCEIÇÃO DA APARECIDA</t>
  </si>
  <si>
    <t>CONCEIÇÃO DA BARRA DE MINAS</t>
  </si>
  <si>
    <t>CONCEIÇÃO DE IPANEMA</t>
  </si>
  <si>
    <t>CONSOLAÇÃO</t>
  </si>
  <si>
    <t>COQUEIRAL</t>
  </si>
  <si>
    <t>CORONEL PACHECO</t>
  </si>
  <si>
    <t>CÓRREGO DO BOM JESUS</t>
  </si>
  <si>
    <t>CÓRREGO FUNDO</t>
  </si>
  <si>
    <t>CRISTAIS</t>
  </si>
  <si>
    <t>CRISTIANO OTONI</t>
  </si>
  <si>
    <t>CRUCILÂNDIA</t>
  </si>
  <si>
    <t>DELFIM MOREIRA</t>
  </si>
  <si>
    <t>DESCOBERTO</t>
  </si>
  <si>
    <t>DIVINÉSIA</t>
  </si>
  <si>
    <t>DIVISA NOVA</t>
  </si>
  <si>
    <t>DOM BOSCO</t>
  </si>
  <si>
    <t>DOM VIÇOSO</t>
  </si>
  <si>
    <t>DORESÓPOLIS</t>
  </si>
  <si>
    <t>ESPÍRITO SANTO DO DOURADO</t>
  </si>
  <si>
    <t>ESTRELA DO INDAIÁ</t>
  </si>
  <si>
    <t>ESTRELA DO SUL</t>
  </si>
  <si>
    <t>EWBANK DA CÂMARA</t>
  </si>
  <si>
    <t>FARIA LEMOS</t>
  </si>
  <si>
    <t>FORTALEZA DE MINAS</t>
  </si>
  <si>
    <t>FORTUNA DE MINAS</t>
  </si>
  <si>
    <t>FREI INOCÊNCIO</t>
  </si>
  <si>
    <t>GLAUCILÂNDIA</t>
  </si>
  <si>
    <t>GUAPÉ</t>
  </si>
  <si>
    <t>GUARANI</t>
  </si>
  <si>
    <t>GUARDA-MOR</t>
  </si>
  <si>
    <t>GUIDOVAL</t>
  </si>
  <si>
    <t>GUIRICEMA</t>
  </si>
  <si>
    <t>IBITIÚRA DE MINAS</t>
  </si>
  <si>
    <t>IBITURUNA</t>
  </si>
  <si>
    <t>ILICÍNEA</t>
  </si>
  <si>
    <t>IPUIÚNA</t>
  </si>
  <si>
    <t>IRAÍ DE MINAS</t>
  </si>
  <si>
    <t>ITAMARATI DE MINAS</t>
  </si>
  <si>
    <t>ITAMOGI</t>
  </si>
  <si>
    <t>ITATIAIUÇU</t>
  </si>
  <si>
    <t>JECEABA</t>
  </si>
  <si>
    <t>JEQUITIBÁ</t>
  </si>
  <si>
    <t>JESUÂNIA</t>
  </si>
  <si>
    <t>LUMINÁRIAS</t>
  </si>
  <si>
    <t>MAR DE ESPANHA</t>
  </si>
  <si>
    <t>MARIPÁ DE MINAS</t>
  </si>
  <si>
    <t>MARMELÓPOLIS</t>
  </si>
  <si>
    <t>ONÇA DE PITANGUI</t>
  </si>
  <si>
    <t>PASSA TEMPO</t>
  </si>
  <si>
    <t>PATROCÍNIO DO MURIAÉ</t>
  </si>
  <si>
    <t>PEDRALVA</t>
  </si>
  <si>
    <t>PEDRO TEIXEIRA</t>
  </si>
  <si>
    <t>PEQUERI</t>
  </si>
  <si>
    <t>PEQUI</t>
  </si>
  <si>
    <t>PIMENTA</t>
  </si>
  <si>
    <t>PIRANGUÇU</t>
  </si>
  <si>
    <t>POÇO FUNDO</t>
  </si>
  <si>
    <t>RAUL SOARES</t>
  </si>
  <si>
    <t>RECREIO</t>
  </si>
  <si>
    <t>RESSAQUINHA</t>
  </si>
  <si>
    <t>RIO PRETO</t>
  </si>
  <si>
    <t>RITÁPOLIS</t>
  </si>
  <si>
    <t>ROCHEDO DE MINAS</t>
  </si>
  <si>
    <t>RODEIRO</t>
  </si>
  <si>
    <t>SANTA BÁRBARA DO MONTE VERDE</t>
  </si>
  <si>
    <t>SANTA RITA DE CALDAS</t>
  </si>
  <si>
    <t>SANTA RITA DE IBITIPOCA</t>
  </si>
  <si>
    <t>SANTA RITA DE JACUTINGA</t>
  </si>
  <si>
    <t>SANTANA DE CATAGUASES</t>
  </si>
  <si>
    <t>SANTANA DO GARAMBÉU</t>
  </si>
  <si>
    <t>SANTANA DO JACARÉ</t>
  </si>
  <si>
    <t>SANTANA DO RIACHO</t>
  </si>
  <si>
    <t>SÃO BENTO ABADE</t>
  </si>
  <si>
    <t>SÃO BRÁS DO SUAÇUÍ</t>
  </si>
  <si>
    <t>SÃO DOMINGOS DO PRATA</t>
  </si>
  <si>
    <t>SÃO FRANCISCO DE SALES</t>
  </si>
  <si>
    <t>SÃO JOÃO DA MATA</t>
  </si>
  <si>
    <t>SÃO JOSÉ DO GOIABAL</t>
  </si>
  <si>
    <t>SÃO ROQUE DE MINAS</t>
  </si>
  <si>
    <t>SÃO SEBASTIÃO DA BELA VISTA</t>
  </si>
  <si>
    <t>SÃO SEBASTIÃO DO RIO VERDE</t>
  </si>
  <si>
    <t>SAPUCAÍ-MIRIM</t>
  </si>
  <si>
    <t>SENADOR JOSÉ BENTO</t>
  </si>
  <si>
    <t>SERITINGA</t>
  </si>
  <si>
    <t>SERRA DA SAUDADE</t>
  </si>
  <si>
    <t>SERRA DO SALITRE</t>
  </si>
  <si>
    <t>SERRANIA</t>
  </si>
  <si>
    <t>TAQUARAÇU DE MINAS</t>
  </si>
  <si>
    <t>TOCOS DO MOJI</t>
  </si>
  <si>
    <t>TOLEDO</t>
  </si>
  <si>
    <t>TURVOLÂNDIA</t>
  </si>
  <si>
    <t>UNIÃO DE MINAS</t>
  </si>
  <si>
    <t>URUANA DE MINAS</t>
  </si>
  <si>
    <t>VOLTA GRANDE</t>
  </si>
  <si>
    <t>ANAURILÂNDIA</t>
  </si>
  <si>
    <t>BATAYPORÃ</t>
  </si>
  <si>
    <t>DEODÁPOLIS</t>
  </si>
  <si>
    <t>NOVO HORIZONTE DO SUL</t>
  </si>
  <si>
    <t>SANTA RITA DO PARDO</t>
  </si>
  <si>
    <t>SELVÍRIA</t>
  </si>
  <si>
    <t>APIACÁS</t>
  </si>
  <si>
    <t>CURVELÂNDIA</t>
  </si>
  <si>
    <t>ITAÚBA</t>
  </si>
  <si>
    <t>JANGADA</t>
  </si>
  <si>
    <t>NOVA CANAÃ DO NORTE</t>
  </si>
  <si>
    <t>NOVA MONTE VERDE</t>
  </si>
  <si>
    <t>NOVO MUNDO</t>
  </si>
  <si>
    <t>PONTE BRANCA</t>
  </si>
  <si>
    <t>POXORÉU</t>
  </si>
  <si>
    <t>RESERVA DO CABAÇAL</t>
  </si>
  <si>
    <t>RIBEIRÃOZINHO</t>
  </si>
  <si>
    <t>SANTO AFONSO</t>
  </si>
  <si>
    <t>SÃO JOSÉ DO POVO</t>
  </si>
  <si>
    <t>BENEVIDES</t>
  </si>
  <si>
    <t>CANAÃ DOS CARAJÁS</t>
  </si>
  <si>
    <t>CASTANHAL</t>
  </si>
  <si>
    <t>MARAPANIM</t>
  </si>
  <si>
    <t>MOJUÍ DOS CAMPOS</t>
  </si>
  <si>
    <t>NOVA TIMBOTEUA</t>
  </si>
  <si>
    <t>OURILÂNDIA DO NORTE</t>
  </si>
  <si>
    <t>PEIXE-BOI</t>
  </si>
  <si>
    <t>RIO MARIA</t>
  </si>
  <si>
    <t>SALINÓPOLIS</t>
  </si>
  <si>
    <t>SANTA BÁRBARA DO PARÁ</t>
  </si>
  <si>
    <t>SANTA IZABEL DO PARÁ</t>
  </si>
  <si>
    <t>SANTARÉM</t>
  </si>
  <si>
    <t>SANTO ANTÔNIO DO TAUÁ</t>
  </si>
  <si>
    <t>SOURE</t>
  </si>
  <si>
    <t>TERRA SANTA</t>
  </si>
  <si>
    <t>TUCUMÃ</t>
  </si>
  <si>
    <t>VIGIA</t>
  </si>
  <si>
    <t>XINGUARA</t>
  </si>
  <si>
    <t>BOA VISTA</t>
  </si>
  <si>
    <t>CAAPORÃ</t>
  </si>
  <si>
    <t>CAJAZEIRAS</t>
  </si>
  <si>
    <t>CATOLÉ DO ROCHA</t>
  </si>
  <si>
    <t>COXIXOLA</t>
  </si>
  <si>
    <t>CURRAL VELHO</t>
  </si>
  <si>
    <t>ESPERANÇA</t>
  </si>
  <si>
    <t>JUAREZ TÁVORA</t>
  </si>
  <si>
    <t>JUNCO DO SERIDÓ</t>
  </si>
  <si>
    <t>LAGOA SECA</t>
  </si>
  <si>
    <t>MALTA</t>
  </si>
  <si>
    <t>NOVA FLORESTA</t>
  </si>
  <si>
    <t>REMÍGIO</t>
  </si>
  <si>
    <t>SÃO JOÃO DO CARIRI</t>
  </si>
  <si>
    <t>SERRA DA RAIZ</t>
  </si>
  <si>
    <t>ABREU E LIMA</t>
  </si>
  <si>
    <t>ALIANÇA</t>
  </si>
  <si>
    <t>CABO DE SANTO AGOSTINHO</t>
  </si>
  <si>
    <t>CARPINA</t>
  </si>
  <si>
    <t>CATENDE</t>
  </si>
  <si>
    <t>CHÃ DE ALEGRIA</t>
  </si>
  <si>
    <t>FERREIROS</t>
  </si>
  <si>
    <t>GAMELEIRA</t>
  </si>
  <si>
    <t>GLÓRIA DO GOITÁ</t>
  </si>
  <si>
    <t>GOIANA</t>
  </si>
  <si>
    <t>ILHA DE ITAMARACÁ</t>
  </si>
  <si>
    <t>LAGOA DE ITAENGA</t>
  </si>
  <si>
    <t>LIMOEIRO</t>
  </si>
  <si>
    <t>MACAPARANA</t>
  </si>
  <si>
    <t>NAZARÉ DA MATA</t>
  </si>
  <si>
    <t>RIBEIRÃO</t>
  </si>
  <si>
    <t>RIO FORMOSO</t>
  </si>
  <si>
    <t>SALGUEIRO</t>
  </si>
  <si>
    <t>SÃO JOSÉ DA COROA GRANDE</t>
  </si>
  <si>
    <t>TORITAMA</t>
  </si>
  <si>
    <t>TRACUNHAÉM</t>
  </si>
  <si>
    <t>VICÊNCIA</t>
  </si>
  <si>
    <t>AROAZES</t>
  </si>
  <si>
    <t>BARRO DURO</t>
  </si>
  <si>
    <t>BOCAINA</t>
  </si>
  <si>
    <t>CAMPO MAIOR</t>
  </si>
  <si>
    <t>CORRENTE</t>
  </si>
  <si>
    <t>FRANCISCO SANTOS</t>
  </si>
  <si>
    <t>FRONTEIRAS</t>
  </si>
  <si>
    <t>GUADALUPE</t>
  </si>
  <si>
    <t>MONSENHOR GIL</t>
  </si>
  <si>
    <t>NAZÁRIA</t>
  </si>
  <si>
    <t>OEIRAS</t>
  </si>
  <si>
    <t>SANTO ANTÔNIO DOS MILAGRES</t>
  </si>
  <si>
    <t>SANTO INÁCIO DO PIAUÍ</t>
  </si>
  <si>
    <t>SÃO FÉLIX DO PIAUÍ</t>
  </si>
  <si>
    <t>SÃO RAIMUNDO NONATO</t>
  </si>
  <si>
    <t>URUÇUÍ</t>
  </si>
  <si>
    <t>VALENÇA DO PIAUÍ</t>
  </si>
  <si>
    <t>BARBOSA FERRAZ</t>
  </si>
  <si>
    <t>ITAÚNA DO SUL</t>
  </si>
  <si>
    <t>RIO BRANCO DO SUL</t>
  </si>
  <si>
    <t>SÃO PEDRO DO IGUAÇU</t>
  </si>
  <si>
    <t>VENTANIA</t>
  </si>
  <si>
    <t>APERIBÉ</t>
  </si>
  <si>
    <t>ITALVA</t>
  </si>
  <si>
    <t>SÃO JOÃO DA BARRA</t>
  </si>
  <si>
    <t>CURRAIS NOVOS</t>
  </si>
  <si>
    <t>EQUADOR</t>
  </si>
  <si>
    <t>FLORÂNIA</t>
  </si>
  <si>
    <t>MAXARANGUAPE</t>
  </si>
  <si>
    <t>PARAÚ</t>
  </si>
  <si>
    <t>TENENTE LAURENTINO CRUZ</t>
  </si>
  <si>
    <t>TIBAU DO SUL</t>
  </si>
  <si>
    <t>ALVORADA D'OESTE</t>
  </si>
  <si>
    <t>CABIXI</t>
  </si>
  <si>
    <t>CACAULÂNDIA</t>
  </si>
  <si>
    <t>CANDEIAS DO JAMARI</t>
  </si>
  <si>
    <t>CHUPINGUAIA</t>
  </si>
  <si>
    <t>ESPIGÃO D'OESTE</t>
  </si>
  <si>
    <t>NOVA BRASILÂNDIA D'OESTE</t>
  </si>
  <si>
    <t>OURO PRETO DO OESTE</t>
  </si>
  <si>
    <t>PIMENTEIRAS DO OESTE</t>
  </si>
  <si>
    <t>SÃO FELIPE D'OESTE</t>
  </si>
  <si>
    <t>URUPÁ</t>
  </si>
  <si>
    <t>CANTÁ</t>
  </si>
  <si>
    <t>RORAINÓPOLIS</t>
  </si>
  <si>
    <t>ARAMBARÉ</t>
  </si>
  <si>
    <t>PINHAL GRANDE</t>
  </si>
  <si>
    <t>SALTO DO JACUÍ</t>
  </si>
  <si>
    <t>SERTÃO SANTANA</t>
  </si>
  <si>
    <t>AMPARO DO SÃO FRANCISCO</t>
  </si>
  <si>
    <t>CAMPO DO BRITO</t>
  </si>
  <si>
    <t>GENERAL MAYNARD</t>
  </si>
  <si>
    <t>JAPARATUBA</t>
  </si>
  <si>
    <t>LARANJEIRAS</t>
  </si>
  <si>
    <t>MARUIM</t>
  </si>
  <si>
    <t>MURIBECA</t>
  </si>
  <si>
    <t>ROSÁRIO DO CATETE</t>
  </si>
  <si>
    <t>SANTO AMARO DAS BROTAS</t>
  </si>
  <si>
    <t>SÃO CRISTÓVÃO</t>
  </si>
  <si>
    <t>SIRIRI</t>
  </si>
  <si>
    <t>ARAGUAÇU</t>
  </si>
  <si>
    <t>BRASILÂNDIA DO TOCANTINS</t>
  </si>
  <si>
    <t>DIVINÓPOLIS DO TOCANTINS</t>
  </si>
  <si>
    <t>DUERÉ</t>
  </si>
  <si>
    <t>FIGUEIRÓPOLIS</t>
  </si>
  <si>
    <t>FORMOSO DO ARAGUAIA</t>
  </si>
  <si>
    <t>GOIANORTE</t>
  </si>
  <si>
    <t>LAJEADO</t>
  </si>
  <si>
    <t>MIRACEMA DO TOCANTINS</t>
  </si>
  <si>
    <t>MIRANORTE</t>
  </si>
  <si>
    <t>NATIVIDADE</t>
  </si>
  <si>
    <t>OLIVEIRA DE FÁTIMA</t>
  </si>
  <si>
    <t>PALMEIRÓPOLIS</t>
  </si>
  <si>
    <t>PEIXE</t>
  </si>
  <si>
    <t>PUGMIL</t>
  </si>
  <si>
    <t>SANTA RITA DO TOCANTINS</t>
  </si>
  <si>
    <t>SANTA TEREZA DO TOCANTINS</t>
  </si>
  <si>
    <t>SÃO VALÉRIO</t>
  </si>
  <si>
    <t>SILVANÓPOLIS</t>
  </si>
  <si>
    <t>TALISMÃ</t>
  </si>
  <si>
    <t>TUPIRAMA</t>
  </si>
  <si>
    <t>SANTO ANTÔNIO DE JESUS</t>
  </si>
  <si>
    <t>EUSÉBIO</t>
  </si>
  <si>
    <t>BAIXO GUANDU</t>
  </si>
  <si>
    <t>GUAÇUÍ</t>
  </si>
  <si>
    <t>SÃO ROQUE DO CANAÃ</t>
  </si>
  <si>
    <t>AURILÂNDIA</t>
  </si>
  <si>
    <t>BRAZABRANTES</t>
  </si>
  <si>
    <t>DAMOLÂNDIA</t>
  </si>
  <si>
    <t>EDEALINA</t>
  </si>
  <si>
    <t>GUAPÓ</t>
  </si>
  <si>
    <t>IPAMERI</t>
  </si>
  <si>
    <t>MARZAGÃO</t>
  </si>
  <si>
    <t>NOVO BRASIL</t>
  </si>
  <si>
    <t>SANTA ROSA DE GOIÁS</t>
  </si>
  <si>
    <t>URUANA</t>
  </si>
  <si>
    <t>ANDRELÂNDIA</t>
  </si>
  <si>
    <t>ARANTINA</t>
  </si>
  <si>
    <t>ARAÚJOS</t>
  </si>
  <si>
    <t>BOTELHOS</t>
  </si>
  <si>
    <t>CAMBUQUIRA</t>
  </si>
  <si>
    <t>CAMPOS ALTOS</t>
  </si>
  <si>
    <t>CARMÓPOLIS DE MINAS</t>
  </si>
  <si>
    <t>CLARAVAL</t>
  </si>
  <si>
    <t>CONCEIÇÃO DO PARÁ</t>
  </si>
  <si>
    <t>CONCEIÇÃO DOS OUROS</t>
  </si>
  <si>
    <t>DIONÍSIO</t>
  </si>
  <si>
    <t>DONA EUZÉBIA</t>
  </si>
  <si>
    <t>GUARANÉSIA</t>
  </si>
  <si>
    <t>INGAÍ</t>
  </si>
  <si>
    <t>INHAÚMA</t>
  </si>
  <si>
    <t>LAGOA FORMOSA</t>
  </si>
  <si>
    <t>MARIA DA FÉ</t>
  </si>
  <si>
    <t>MÁRIO CAMPOS</t>
  </si>
  <si>
    <t>NANUQUE</t>
  </si>
  <si>
    <t>NOVA PONTE</t>
  </si>
  <si>
    <t>PALMA</t>
  </si>
  <si>
    <t>PERDIGÃO</t>
  </si>
  <si>
    <t>PRESIDENTE OLEGÁRIO</t>
  </si>
  <si>
    <t>SANTANA DA VARGEM</t>
  </si>
  <si>
    <t>SÃO TOMÁS DE AQUINO</t>
  </si>
  <si>
    <t>SILVIANÓPOLIS</t>
  </si>
  <si>
    <t>SOLEDADE DE MINAS</t>
  </si>
  <si>
    <t>ANGÉLICA</t>
  </si>
  <si>
    <t>BRASILÂNDIA</t>
  </si>
  <si>
    <t>CAMAPUÃ</t>
  </si>
  <si>
    <t>CORUMBÁ</t>
  </si>
  <si>
    <t>ALTO GARÇAS</t>
  </si>
  <si>
    <t>ARAGUAINHA</t>
  </si>
  <si>
    <t>CLÁUDIA</t>
  </si>
  <si>
    <t>MARCELÂNDIA</t>
  </si>
  <si>
    <t>NORTELÂNDIA</t>
  </si>
  <si>
    <t>PONTES E LACERDA</t>
  </si>
  <si>
    <t>TERRA NOVA DO NORTE</t>
  </si>
  <si>
    <t>PETROLINA</t>
  </si>
  <si>
    <t>FLORIANO</t>
  </si>
  <si>
    <t>BALSA NOVA</t>
  </si>
  <si>
    <t>BRAGANEY</t>
  </si>
  <si>
    <t>PINHALÃO</t>
  </si>
  <si>
    <t>PRIMEIRO DE MAIO</t>
  </si>
  <si>
    <t>RANCHO ALEGRE D'OESTE</t>
  </si>
  <si>
    <t>SAUDADE DO IGUAÇU</t>
  </si>
  <si>
    <t>TOMAZINA</t>
  </si>
  <si>
    <t>CACHOEIRAS DE MACACU</t>
  </si>
  <si>
    <t>CARMO</t>
  </si>
  <si>
    <t>BOA VISTA DO CADEADO</t>
  </si>
  <si>
    <t>BROCHIER</t>
  </si>
  <si>
    <t>DONA FRANCISCA</t>
  </si>
  <si>
    <t>ENTRE RIOS DO SUL</t>
  </si>
  <si>
    <t>MAXIMILIANO DE ALMEIDA</t>
  </si>
  <si>
    <t>MORRO REDONDO</t>
  </si>
  <si>
    <t>SÃO JERÔNIMO</t>
  </si>
  <si>
    <t>TABAÍ</t>
  </si>
  <si>
    <t>BOM RETIRO</t>
  </si>
  <si>
    <t>CAPELA DO ALTO</t>
  </si>
  <si>
    <t>IBATÉ</t>
  </si>
  <si>
    <t>SÃO LUIZ DO PARAITINGA</t>
  </si>
  <si>
    <t>COLINAS DO TOCANTINS</t>
  </si>
  <si>
    <t>COMBINADO</t>
  </si>
  <si>
    <t>Saída</t>
  </si>
  <si>
    <t>Saida</t>
  </si>
  <si>
    <t>OLINDA</t>
  </si>
  <si>
    <t>VILHENA</t>
  </si>
  <si>
    <t>ANANINDEUA</t>
  </si>
  <si>
    <t>PARAUAPEBAS</t>
  </si>
  <si>
    <t>SERRA DO NAVIO</t>
  </si>
  <si>
    <t>PEDRO AFONSO</t>
  </si>
  <si>
    <t>IMPERATRIZ</t>
  </si>
  <si>
    <t>PAÇO DO LUMIAR</t>
  </si>
  <si>
    <t>SÃO JOSÉ DE RIBAMAR</t>
  </si>
  <si>
    <t>CRATO</t>
  </si>
  <si>
    <t>SOBRAL</t>
  </si>
  <si>
    <t>MOSSORÓ</t>
  </si>
  <si>
    <t>CAMPINA GRANDE</t>
  </si>
  <si>
    <t>BARREIRAS</t>
  </si>
  <si>
    <t>ITABUNA</t>
  </si>
  <si>
    <t>LUÍS EDUARDO MAGALHÃES</t>
  </si>
  <si>
    <t>MADRE DE DEUS</t>
  </si>
  <si>
    <t>ALÉM PARAÍBA</t>
  </si>
  <si>
    <t>ALPINÓPOLIS</t>
  </si>
  <si>
    <t>ANDRADAS</t>
  </si>
  <si>
    <t>ARAPORÃ</t>
  </si>
  <si>
    <t>ARAPUÁ</t>
  </si>
  <si>
    <t>AREADO</t>
  </si>
  <si>
    <t>BARÃO DE COCAIS</t>
  </si>
  <si>
    <t>BARROSO</t>
  </si>
  <si>
    <t>BORDA DA MATA</t>
  </si>
  <si>
    <t>CACHOEIRA DE MINAS</t>
  </si>
  <si>
    <t>CAETANÓPOLIS</t>
  </si>
  <si>
    <t>CAETÉ</t>
  </si>
  <si>
    <t>CAMPANHA</t>
  </si>
  <si>
    <t>CAMPINA VERDE</t>
  </si>
  <si>
    <t>CAMPO FLORIDO</t>
  </si>
  <si>
    <t>CAPINÓPOLIS</t>
  </si>
  <si>
    <t>CAPITÓLIO</t>
  </si>
  <si>
    <t>CARMO DO RIO CLARO</t>
  </si>
  <si>
    <t>CARRANCAS</t>
  </si>
  <si>
    <t>CARVALHÓPOLIS</t>
  </si>
  <si>
    <t>CASCALHO RICO</t>
  </si>
  <si>
    <t>CÁSSIA</t>
  </si>
  <si>
    <t>CHIADOR</t>
  </si>
  <si>
    <t>CLÁUDIO</t>
  </si>
  <si>
    <t>CONGONHAL</t>
  </si>
  <si>
    <t>CONQUISTA</t>
  </si>
  <si>
    <t>DIAMANTINA</t>
  </si>
  <si>
    <t>DOM SILVÉRIO</t>
  </si>
  <si>
    <t>DORES DO INDAIÁ</t>
  </si>
  <si>
    <t>DOURADOQUARA</t>
  </si>
  <si>
    <t>ESTRELA DALVA</t>
  </si>
  <si>
    <t>EXTREMA</t>
  </si>
  <si>
    <t>FAMA</t>
  </si>
  <si>
    <t>FLORESTAL</t>
  </si>
  <si>
    <t>GOIANÁ</t>
  </si>
  <si>
    <t>GRUPIARA</t>
  </si>
  <si>
    <t>IBIRACI</t>
  </si>
  <si>
    <t>IGUATAMA</t>
  </si>
  <si>
    <t>IJACI</t>
  </si>
  <si>
    <t>ITABIRITO</t>
  </si>
  <si>
    <t>ITAMONTE</t>
  </si>
  <si>
    <t>ITAPAGIPE</t>
  </si>
  <si>
    <t>ITAPECERICA</t>
  </si>
  <si>
    <t>ITUMIRIM</t>
  </si>
  <si>
    <t>ITUTINGA</t>
  </si>
  <si>
    <t>JACUTINGA</t>
  </si>
  <si>
    <t>JAPARAÍBA</t>
  </si>
  <si>
    <t>JUATUBA</t>
  </si>
  <si>
    <t>JURUAIA</t>
  </si>
  <si>
    <t>LAGAMAR</t>
  </si>
  <si>
    <t>LAGOA DA PRATA</t>
  </si>
  <si>
    <t>LEANDRO FERREIRA</t>
  </si>
  <si>
    <t>LIMA DUARTE</t>
  </si>
  <si>
    <t>LIMEIRA DO OESTE</t>
  </si>
  <si>
    <t>LUZ</t>
  </si>
  <si>
    <t>MACHADO</t>
  </si>
  <si>
    <t>MATEUS LEME</t>
  </si>
  <si>
    <t>MATIAS BARBOSA</t>
  </si>
  <si>
    <t>MATOZINHOS</t>
  </si>
  <si>
    <t>MATUTINA</t>
  </si>
  <si>
    <t>MEDEIROS</t>
  </si>
  <si>
    <t>MOEMA</t>
  </si>
  <si>
    <t>MONSENHOR PAULO</t>
  </si>
  <si>
    <t>MONTE CARMELO</t>
  </si>
  <si>
    <t>MONTE SANTO DE MINAS</t>
  </si>
  <si>
    <t>MONTE SIÃO</t>
  </si>
  <si>
    <t>NOVA ERA</t>
  </si>
  <si>
    <t>OURO FINO</t>
  </si>
  <si>
    <t>PAINS</t>
  </si>
  <si>
    <t>PAIVA</t>
  </si>
  <si>
    <t>PARAGUAÇU</t>
  </si>
  <si>
    <t>PARAISÓPOLIS</t>
  </si>
  <si>
    <t>PASSA QUATRO</t>
  </si>
  <si>
    <t>PEDRA DO INDAIÁ</t>
  </si>
  <si>
    <t>PEDRINÓPOLIS</t>
  </si>
  <si>
    <t>PERDIZES</t>
  </si>
  <si>
    <t>PIRAJUBA</t>
  </si>
  <si>
    <t>PIRANGUINHO</t>
  </si>
  <si>
    <t>PIRAPETINGA</t>
  </si>
  <si>
    <t>PITANGUI</t>
  </si>
  <si>
    <t>PLANURA</t>
  </si>
  <si>
    <t>POUSO ALTO</t>
  </si>
  <si>
    <t>PRATÁPOLIS</t>
  </si>
  <si>
    <t>PRATINHA</t>
  </si>
  <si>
    <t>RAPOSOS</t>
  </si>
  <si>
    <t>RIO NOVO</t>
  </si>
  <si>
    <t>RIO PARANAÍBA</t>
  </si>
  <si>
    <t>RIO POMBA</t>
  </si>
  <si>
    <t>ROMARIA</t>
  </si>
  <si>
    <t>SABARÁ</t>
  </si>
  <si>
    <t>SACRAMENTO</t>
  </si>
  <si>
    <t>SANTA CRUZ DE MINAS</t>
  </si>
  <si>
    <t>SANTA JULIANA</t>
  </si>
  <si>
    <t>SANTA RITA DO SAPUCAÍ</t>
  </si>
  <si>
    <t>SANTA ROSA DA SERRA</t>
  </si>
  <si>
    <t>SANTA VITÓRIA</t>
  </si>
  <si>
    <t>SANTO ANTÔNIO DO MONTE</t>
  </si>
  <si>
    <t>SÃO GONÇALO DO SAPUCAÍ</t>
  </si>
  <si>
    <t>SÃO JOÃO BATISTA DO GLÓRIA</t>
  </si>
  <si>
    <t>SÃO JOSÉ DA LAPA</t>
  </si>
  <si>
    <t>SÃO JOSÉ DA VARGINHA</t>
  </si>
  <si>
    <t>SÃO JOSÉ DO ALEGRE</t>
  </si>
  <si>
    <t>SÃO VICENTE DE MINAS</t>
  </si>
  <si>
    <t>SARZEDO</t>
  </si>
  <si>
    <t>TOMBOS</t>
  </si>
  <si>
    <t>TUPACIGUARA</t>
  </si>
  <si>
    <t>VARJÃO DE MINAS</t>
  </si>
  <si>
    <t>VISCONDE DO RIO BRANCO</t>
  </si>
  <si>
    <t>ALEGRE</t>
  </si>
  <si>
    <t>ALFREDO CHAVES</t>
  </si>
  <si>
    <t>CASTELO</t>
  </si>
  <si>
    <t>FUNDÃO</t>
  </si>
  <si>
    <t>IBIRAÇU</t>
  </si>
  <si>
    <t>ICONHA</t>
  </si>
  <si>
    <t>MARECHAL FLORIANO</t>
  </si>
  <si>
    <t>NOVA VENÉCIA</t>
  </si>
  <si>
    <t>PIÚMA</t>
  </si>
  <si>
    <t>RIO NOVO DO SUL</t>
  </si>
  <si>
    <t>SANTA TERESA</t>
  </si>
  <si>
    <t>SÃO GABRIEL DA PALHA</t>
  </si>
  <si>
    <t>VENDA NOVA DO IMIGRANTE</t>
  </si>
  <si>
    <t>ARMAÇÃO DOS BÚZIOS</t>
  </si>
  <si>
    <t>ARRAIAL DO CABO</t>
  </si>
  <si>
    <t>BARRA DO PIRAÍ</t>
  </si>
  <si>
    <t>BOM JESUS DO ITABAPOANA</t>
  </si>
  <si>
    <t>CAMPOS DOS GOYTACAZES</t>
  </si>
  <si>
    <t>CASIMIRO DE ABREU</t>
  </si>
  <si>
    <t>CORDEIRO</t>
  </si>
  <si>
    <t>ENGENHEIRO PAULO DE FRONTIN</t>
  </si>
  <si>
    <t>ITAOCARA</t>
  </si>
  <si>
    <t>PORTO REAL</t>
  </si>
  <si>
    <t>SAQUAREMA</t>
  </si>
  <si>
    <t>TRÊS RIOS</t>
  </si>
  <si>
    <t>ANHEMBI</t>
  </si>
  <si>
    <t>ARAÇARIGUAMA</t>
  </si>
  <si>
    <t>ASPÁSIA</t>
  </si>
  <si>
    <t>BANANAL</t>
  </si>
  <si>
    <t>BERTIOGA</t>
  </si>
  <si>
    <t>CAJAMAR</t>
  </si>
  <si>
    <t>CANAS</t>
  </si>
  <si>
    <t>CÁSSIA DOS COQUEIROS</t>
  </si>
  <si>
    <t>CLEMENTINA</t>
  </si>
  <si>
    <t>CRISTAIS PAULISTA</t>
  </si>
  <si>
    <t>ENGENHEIRO COELHO</t>
  </si>
  <si>
    <t>GUARANTÃ</t>
  </si>
  <si>
    <t>GUARAREMA</t>
  </si>
  <si>
    <t>IACRI</t>
  </si>
  <si>
    <t>ICÉM</t>
  </si>
  <si>
    <t>JÚLIO MESQUITA</t>
  </si>
  <si>
    <t>LAVRINHAS</t>
  </si>
  <si>
    <t>LUÍS ANTÔNIO</t>
  </si>
  <si>
    <t>MONTEIRO LOBATO</t>
  </si>
  <si>
    <t>ÓLEO</t>
  </si>
  <si>
    <t>PATROCÍNIO PAULISTA</t>
  </si>
  <si>
    <t>PEDREGULHO</t>
  </si>
  <si>
    <t>RIBEIRÃO BONITO</t>
  </si>
  <si>
    <t>SALESÓPOLIS</t>
  </si>
  <si>
    <t>SERRANA</t>
  </si>
  <si>
    <t>TUIUTI</t>
  </si>
  <si>
    <t>UBIRAJARA</t>
  </si>
  <si>
    <t>VITÓRIA BRASIL</t>
  </si>
  <si>
    <t xml:space="preserve">MARAGOGI </t>
  </si>
  <si>
    <t>OLHO D'ÁGUA DAS FLORES</t>
  </si>
  <si>
    <t>OLHO D'ÁGUA DO CASADO</t>
  </si>
  <si>
    <t>OLHO D'ÁGUA GRANDE</t>
  </si>
  <si>
    <t>TANQUE D'ARCA</t>
  </si>
  <si>
    <t>ARAÇÁS</t>
  </si>
  <si>
    <t>CRUZ DAS ALMAS</t>
  </si>
  <si>
    <t>ITAPAGÉ</t>
  </si>
  <si>
    <t>MARATAÍZES</t>
  </si>
  <si>
    <t>MARILÂNDIA</t>
  </si>
  <si>
    <t>ABADIA DE GOIÁS</t>
  </si>
  <si>
    <t>ADELÂNDIA</t>
  </si>
  <si>
    <t>ÁGUA LIMPA</t>
  </si>
  <si>
    <t>ANHANGUERA</t>
  </si>
  <si>
    <t>ARAGARÇAS</t>
  </si>
  <si>
    <t>BURITI ALEGRE</t>
  </si>
  <si>
    <t>CACHOEIRA ALTA</t>
  </si>
  <si>
    <t>CACHOEIRA DE GOIÁS</t>
  </si>
  <si>
    <t>CAÇU</t>
  </si>
  <si>
    <t>CALDAS NOVAS</t>
  </si>
  <si>
    <t>CARMO DO RIO VERDE</t>
  </si>
  <si>
    <t>CEZARINA</t>
  </si>
  <si>
    <t>CROMÍNIA</t>
  </si>
  <si>
    <t>DIORAMA</t>
  </si>
  <si>
    <t>FIRMINÓPOLIS</t>
  </si>
  <si>
    <t>GOIANÉSIA</t>
  </si>
  <si>
    <t>GOIATUBA</t>
  </si>
  <si>
    <t>INHUMAS</t>
  </si>
  <si>
    <t>ISRAELÂNDIA</t>
  </si>
  <si>
    <t>ITAGUARU</t>
  </si>
  <si>
    <t>ITAPACI</t>
  </si>
  <si>
    <t>ITAPURANGA</t>
  </si>
  <si>
    <t>ITAUÇU</t>
  </si>
  <si>
    <t>IVOLÂNDIA</t>
  </si>
  <si>
    <t>JOVIÂNIA</t>
  </si>
  <si>
    <t>MINEIROS</t>
  </si>
  <si>
    <t>MONTIVIDIU</t>
  </si>
  <si>
    <t>MOSSÂMEDES</t>
  </si>
  <si>
    <t>NAZÁRIO</t>
  </si>
  <si>
    <t>NERÓPOLIS</t>
  </si>
  <si>
    <t>NOVA VENEZA</t>
  </si>
  <si>
    <t>PALESTINA DE GOIÁS</t>
  </si>
  <si>
    <t>PALMELO</t>
  </si>
  <si>
    <t>PALMINÓPOLIS</t>
  </si>
  <si>
    <t>PARANAIGUARA</t>
  </si>
  <si>
    <t>PETROLINA DE GOIÁS</t>
  </si>
  <si>
    <t>PIRACANJUBA</t>
  </si>
  <si>
    <t>PORANGATU</t>
  </si>
  <si>
    <t>RIALMA</t>
  </si>
  <si>
    <t>RIO QUENTE</t>
  </si>
  <si>
    <t>RUBIATABA</t>
  </si>
  <si>
    <t>SANTA FÉ DE GOIÁS</t>
  </si>
  <si>
    <t>SANTA HELENA DE GOIÁS</t>
  </si>
  <si>
    <t>SANTA RITA DO ARAGUAIA</t>
  </si>
  <si>
    <t>SANTO ANTÔNIO DE GOIÁS</t>
  </si>
  <si>
    <t>SÃO JOÃO DA PARAÚNA</t>
  </si>
  <si>
    <t>SÃO JOÃO D'ALIANÇA</t>
  </si>
  <si>
    <t>SÃO LUÍS DE MONTES BELOS</t>
  </si>
  <si>
    <t>SÍTIO D'ABADIA</t>
  </si>
  <si>
    <t>TAQUARAL DE GOIÁS</t>
  </si>
  <si>
    <t>URUTAÍ</t>
  </si>
  <si>
    <t>OLHOS-D'ÁGUA</t>
  </si>
  <si>
    <t>PINGO-D`ÁGUA</t>
  </si>
  <si>
    <t>ALCINÓPOLIS</t>
  </si>
  <si>
    <t>BATAGUASSU</t>
  </si>
  <si>
    <t>CASSILÂNDIA</t>
  </si>
  <si>
    <t>COSTA RICA</t>
  </si>
  <si>
    <t>FÁTIMA DO SUL</t>
  </si>
  <si>
    <t>GLÓRIA DE DOURADOS</t>
  </si>
  <si>
    <t>IVINHEMA</t>
  </si>
  <si>
    <t>LADÁRIO</t>
  </si>
  <si>
    <t>NOVA ANDRADINA</t>
  </si>
  <si>
    <t>PARAÍSO DAS ÁGUAS</t>
  </si>
  <si>
    <t>PARANAÍBA</t>
  </si>
  <si>
    <t>RIO BRILHANTE</t>
  </si>
  <si>
    <t>SÃO GABRIEL DO OESTE</t>
  </si>
  <si>
    <t>VICENTINA</t>
  </si>
  <si>
    <t>ALTO ARAGUAIA</t>
  </si>
  <si>
    <t>ALTO TAQUARI</t>
  </si>
  <si>
    <t>ARAPUTANGA</t>
  </si>
  <si>
    <t>CAMPO NOVO DO PARECIS</t>
  </si>
  <si>
    <t>COLÍDER</t>
  </si>
  <si>
    <t>CONQUISTA D'OESTE</t>
  </si>
  <si>
    <t>DIAMANTINO</t>
  </si>
  <si>
    <t>FIGUEIRÓPOLIS D`OESTE</t>
  </si>
  <si>
    <t>GLÓRIA D'OESTE</t>
  </si>
  <si>
    <t>GUIRATINGA</t>
  </si>
  <si>
    <t>IPIRANGA DO NORTE</t>
  </si>
  <si>
    <t>ITANHANGÁ</t>
  </si>
  <si>
    <t>JUSCIMEIRA</t>
  </si>
  <si>
    <t>LAMBARI D`OESTE</t>
  </si>
  <si>
    <t>MATUPÁ</t>
  </si>
  <si>
    <t>MIRASSOL D'OESTE</t>
  </si>
  <si>
    <t>NOVA MARILÂNDIA</t>
  </si>
  <si>
    <t>NOVA SANTA HELENA</t>
  </si>
  <si>
    <t>NOVA XAVANTINA</t>
  </si>
  <si>
    <t>PONTAL DO ARAGUAIA</t>
  </si>
  <si>
    <t>SÃO JOSÉ DOS QUATRO MARCOS</t>
  </si>
  <si>
    <t>SAPEZAL</t>
  </si>
  <si>
    <t>TAPURAH</t>
  </si>
  <si>
    <t>TORIXORÉU</t>
  </si>
  <si>
    <t>PAU D'ARCO</t>
  </si>
  <si>
    <t>MÃE D'ÁGUA</t>
  </si>
  <si>
    <t>QUIXABÁ</t>
  </si>
  <si>
    <t>SANTARÉM (ANTIGA JOCA CLAUDINO)</t>
  </si>
  <si>
    <t>SÃO DOMINGOS POMBAL</t>
  </si>
  <si>
    <t>BELÉM DE SÃO FRANCISCO</t>
  </si>
  <si>
    <t>IGUARACI</t>
  </si>
  <si>
    <t>BARRA D'ALCÂNTARA</t>
  </si>
  <si>
    <t>PAU D'ARCO DO PIAUÍ</t>
  </si>
  <si>
    <t xml:space="preserve">SANTA CRUZ DO PIAUÍ </t>
  </si>
  <si>
    <t>ALVORADA DO SUL</t>
  </si>
  <si>
    <t>AMPÉRE</t>
  </si>
  <si>
    <t>ÂNGULO</t>
  </si>
  <si>
    <t>ASSAÍ</t>
  </si>
  <si>
    <t>BELA VISTA DO PARAÍSO</t>
  </si>
  <si>
    <t>BORRAZÓPOLIS</t>
  </si>
  <si>
    <t>CALIFÓRNIA</t>
  </si>
  <si>
    <t>CAMBARÁ</t>
  </si>
  <si>
    <t>CAMBIRA</t>
  </si>
  <si>
    <t>CAMPINA DA LAGOA</t>
  </si>
  <si>
    <t>CAPITÃO LEÔNIDAS MARQUES</t>
  </si>
  <si>
    <t>CARAMBEÍ</t>
  </si>
  <si>
    <t>CÉU AZUL</t>
  </si>
  <si>
    <t>CIDADE GAÚCHA</t>
  </si>
  <si>
    <t>COLORADO</t>
  </si>
  <si>
    <t>CONSELHEIRO MAIRINCK</t>
  </si>
  <si>
    <t>DIAMANTE DO NORTE</t>
  </si>
  <si>
    <t>DIAMANTE D'OESTE</t>
  </si>
  <si>
    <t>ENGENHEIRO BELTRÃO</t>
  </si>
  <si>
    <t>FAROL</t>
  </si>
  <si>
    <t>FÊNIX</t>
  </si>
  <si>
    <t>FLÓRIDA</t>
  </si>
  <si>
    <t>FORMOSA DO OESTE</t>
  </si>
  <si>
    <t>GOIOERÊ</t>
  </si>
  <si>
    <t>GUAÍRA</t>
  </si>
  <si>
    <t>ITAGUAJÉ</t>
  </si>
  <si>
    <t>ITAPEJARA D'OESTE</t>
  </si>
  <si>
    <t>JABOTI</t>
  </si>
  <si>
    <t>JESUÍTAS</t>
  </si>
  <si>
    <t>JURANDA</t>
  </si>
  <si>
    <t>LAPA</t>
  </si>
  <si>
    <t>LEÓPOLIS</t>
  </si>
  <si>
    <t>LOANDA</t>
  </si>
  <si>
    <t>MAMBORÊ</t>
  </si>
  <si>
    <t>MARMELEIRO</t>
  </si>
  <si>
    <t>MARUMBI</t>
  </si>
  <si>
    <t>MATELÂNDIA</t>
  </si>
  <si>
    <t>MUNHOZ DE MELO</t>
  </si>
  <si>
    <t>NOSSA SENHORA DAS GRAÇAS</t>
  </si>
  <si>
    <t>NOVA AURORA</t>
  </si>
  <si>
    <t>NOVA PRATA DO IGUAÇU</t>
  </si>
  <si>
    <t>NOVA SANTA ROSA</t>
  </si>
  <si>
    <t>OURIZONA</t>
  </si>
  <si>
    <t>OURO VERDE DO OESTE</t>
  </si>
  <si>
    <t>PARANACITY</t>
  </si>
  <si>
    <t>PARANAPOEMA</t>
  </si>
  <si>
    <t>PEABIRU</t>
  </si>
  <si>
    <t>PÉROLA D'OESTE</t>
  </si>
  <si>
    <t>PRESIDENTE CASTELO BRANCO</t>
  </si>
  <si>
    <t>QUARTO CENTENÁRIO</t>
  </si>
  <si>
    <t>QUATIGUÁ</t>
  </si>
  <si>
    <t>QUINTA DO SOL</t>
  </si>
  <si>
    <t>RANCHO ALEGRE</t>
  </si>
  <si>
    <t>REALEZA</t>
  </si>
  <si>
    <t>RIBEIRÃO CLARO</t>
  </si>
  <si>
    <t>RIO BOM</t>
  </si>
  <si>
    <t>SALTO DO ITARARÉ</t>
  </si>
  <si>
    <t>SALTO DO LONTRA</t>
  </si>
  <si>
    <t>SANTA CECÍLIA DO PAVÃO</t>
  </si>
  <si>
    <t>SANTA FÉ</t>
  </si>
  <si>
    <t>SANTA ISABEL DO IVAÍ</t>
  </si>
  <si>
    <t>SANTO ANTÔNIO DO PARAÍSO</t>
  </si>
  <si>
    <t>SÃO JORGE D'OESTE</t>
  </si>
  <si>
    <t>SÃO MANOEL DO PARANÁ</t>
  </si>
  <si>
    <t>SÃO PEDRO DO IVAÍ</t>
  </si>
  <si>
    <t>SERTANEJA</t>
  </si>
  <si>
    <t>SERTANÓPOLIS</t>
  </si>
  <si>
    <t>SIQUEIRA CAMPOS</t>
  </si>
  <si>
    <t>TAMBOARA</t>
  </si>
  <si>
    <t>TELÊMACO BORBA</t>
  </si>
  <si>
    <t>TERRA BOA</t>
  </si>
  <si>
    <t>TERRA ROXA</t>
  </si>
  <si>
    <t>TUPÃSSI</t>
  </si>
  <si>
    <t>UNIFLOR</t>
  </si>
  <si>
    <t>URAÍ</t>
  </si>
  <si>
    <t>VERÊ</t>
  </si>
  <si>
    <t>VIRMOND</t>
  </si>
  <si>
    <t>TRAJANO DE MORAIS</t>
  </si>
  <si>
    <t>LAGOA D`ANTA</t>
  </si>
  <si>
    <t>OLHO-D'ÁGUA DO BORGES</t>
  </si>
  <si>
    <t>ALTA FLORESTA D'OESTE</t>
  </si>
  <si>
    <t>MACHADINHO D`OESTE</t>
  </si>
  <si>
    <t>SANTA LUZIA D`OESTE</t>
  </si>
  <si>
    <t>ANDRÉ DA ROCHA</t>
  </si>
  <si>
    <t>BARÃO DE COTEGIPE</t>
  </si>
  <si>
    <t>BARRA DO GUARITA</t>
  </si>
  <si>
    <t>BARRA DO RIO AZUL</t>
  </si>
  <si>
    <t>BOA VISTA DO INCRA</t>
  </si>
  <si>
    <t>BOM PROGRESSO</t>
  </si>
  <si>
    <t>CAIBATÉ</t>
  </si>
  <si>
    <t>CÂNDIDO GODÓI</t>
  </si>
  <si>
    <t>CANUDOS DO VALE</t>
  </si>
  <si>
    <t>CHUÍ</t>
  </si>
  <si>
    <t>CIRÍACO</t>
  </si>
  <si>
    <t>CORONEL PILAR</t>
  </si>
  <si>
    <t>CRISSIUMAL</t>
  </si>
  <si>
    <t>CRUZALTENSE</t>
  </si>
  <si>
    <t>ERNESTINA</t>
  </si>
  <si>
    <t>FAXINAL DO SOTURNO</t>
  </si>
  <si>
    <t>GENTIL</t>
  </si>
  <si>
    <t>GIRUÁ</t>
  </si>
  <si>
    <t>IBIRAIARAS</t>
  </si>
  <si>
    <t>ILÓPOLIS</t>
  </si>
  <si>
    <t>MARCELINO RAMOS</t>
  </si>
  <si>
    <t>MARIANO MORO</t>
  </si>
  <si>
    <t>MATO CASTELHANO</t>
  </si>
  <si>
    <t>MATO QUEIMADO</t>
  </si>
  <si>
    <t>PALMARES DO SUL</t>
  </si>
  <si>
    <t>PALMITINHO</t>
  </si>
  <si>
    <t>PINHAL</t>
  </si>
  <si>
    <t>PONTÃO</t>
  </si>
  <si>
    <t>PONTE PRETA</t>
  </si>
  <si>
    <t>PORTO XAVIER</t>
  </si>
  <si>
    <t>PUTINGA</t>
  </si>
  <si>
    <t>ROCA SALES</t>
  </si>
  <si>
    <t>RODEIO BONITO</t>
  </si>
  <si>
    <t>SANTA BÁRBARA DO SUL</t>
  </si>
  <si>
    <t>SANTA CECÍLIA DO SUL</t>
  </si>
  <si>
    <t>SANTA VITÓRIA DO PALMAR</t>
  </si>
  <si>
    <t>SANT'ANA DO LIVRAMENTO</t>
  </si>
  <si>
    <t>SANTO EXPEDITO DO SUL</t>
  </si>
  <si>
    <t>SÃO JORGE</t>
  </si>
  <si>
    <t>SÃO JOSÉ DO HERVAL</t>
  </si>
  <si>
    <t>SÃO JOSÉ DO SUL</t>
  </si>
  <si>
    <t>SÃO VALENTIM</t>
  </si>
  <si>
    <t>TRAMANDAÍ</t>
  </si>
  <si>
    <t>TUPANDI</t>
  </si>
  <si>
    <t>TUPARENDI</t>
  </si>
  <si>
    <t>UNIÃO DA SERRA</t>
  </si>
  <si>
    <t>VACARIA</t>
  </si>
  <si>
    <t>VIAMÃO</t>
  </si>
  <si>
    <t>ARABUTÃ</t>
  </si>
  <si>
    <t>GUARUJÁ DO SUL</t>
  </si>
  <si>
    <t>IBIAM</t>
  </si>
  <si>
    <t>JABORÁ</t>
  </si>
  <si>
    <t>JAGUARUNA</t>
  </si>
  <si>
    <t>PEDRAS GRANDES</t>
  </si>
  <si>
    <t>QUILOMBO</t>
  </si>
  <si>
    <t>SÃO BONIFÁCIO</t>
  </si>
  <si>
    <t>SÃO PEDRO DE ALCÂNTARA</t>
  </si>
  <si>
    <t>ITAPORANGA D'AJUDA</t>
  </si>
  <si>
    <t>APARECIDA D'OESTE</t>
  </si>
  <si>
    <t>GUARANI D`OESTE</t>
  </si>
  <si>
    <t>SANTA BÁRBARA D`OESTE</t>
  </si>
  <si>
    <t>SANTA CLARA D`OESTE</t>
  </si>
  <si>
    <t>PAU D`ARCO</t>
  </si>
  <si>
    <t>SUCUPIRA</t>
  </si>
  <si>
    <t>Ciclo de referência: 3º de 2026</t>
  </si>
  <si>
    <t>Data de extração dos dados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</si>
</sst>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</font>
    <font>
      <sz val="12"/>
      <color rgb="FF333333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charset val="134"/>
      <scheme val="minor"/>
    </font>
    <font>
      <sz val="11"/>
      <color rgb="FF00000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shrinkToFit="1"/>
    </xf>
    <xf numFmtId="1" fontId="10" fillId="3" borderId="1" xfId="0" applyNumberFormat="1" applyFont="1" applyFill="1" applyBorder="1" applyAlignment="1">
      <alignment horizontal="center" vertical="center" shrinkToFit="1"/>
    </xf>
    <xf numFmtId="14" fontId="4" fillId="3" borderId="7" xfId="0" applyNumberFormat="1" applyFont="1" applyFill="1" applyBorder="1" applyAlignment="1">
      <alignment horizontal="center" vertical="center"/>
    </xf>
    <xf numFmtId="14" fontId="9" fillId="3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1</xdr:col>
      <xdr:colOff>546004</xdr:colOff>
      <xdr:row>6</xdr:row>
      <xdr:rowOff>92319</xdr:rowOff>
    </xdr:to>
    <xdr:pic>
      <xdr:nvPicPr>
        <xdr:cNvPr id="3" name="Imagem 2" descr="Significado de Brasão (O que é, Conceito e Definição ..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165129" cy="1187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628650</xdr:colOff>
      <xdr:row>0</xdr:row>
      <xdr:rowOff>76200</xdr:rowOff>
    </xdr:from>
    <xdr:to>
      <xdr:col>7</xdr:col>
      <xdr:colOff>247650</xdr:colOff>
      <xdr:row>6</xdr:row>
      <xdr:rowOff>71804</xdr:rowOff>
    </xdr:to>
    <xdr:sp macro="" textlink="">
      <xdr:nvSpPr>
        <xdr:cNvPr id="4" name="CaixaDeTexto 3"/>
        <xdr:cNvSpPr txBox="1"/>
      </xdr:nvSpPr>
      <xdr:spPr>
        <a:xfrm>
          <a:off x="1276350" y="76200"/>
          <a:ext cx="10601325" cy="11386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Ministério da Saúde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Secretaria de Ciência, Tecnologia, Inovação e Complexo da Saúde -</a:t>
          </a:r>
          <a:r>
            <a:rPr lang="pt-BR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SECTICS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Departamento de Assistência Farmacêutica </a:t>
          </a:r>
          <a:r>
            <a:rPr lang="pt-BR" sz="1600" b="1"/>
            <a:t>e Insumos Estratégicos - DAF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rquivos/horu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rquivos/webServic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rquivos/soabnaf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amento_Base_somente_Said"/>
    </sheetNames>
    <sheetDataSet>
      <sheetData sheetId="0">
        <row r="1">
          <cell r="B1" t="str">
            <v>UF</v>
          </cell>
          <cell r="C1" t="str">
            <v>Mês Ano</v>
          </cell>
          <cell r="E1" t="str">
            <v>MAI 2026</v>
          </cell>
          <cell r="F1" t="str">
            <v>MAI 2026</v>
          </cell>
          <cell r="G1" t="str">
            <v>JUN 2026</v>
          </cell>
          <cell r="H1" t="str">
            <v>JUN 2026</v>
          </cell>
          <cell r="I1" t="str">
            <v>JUL 2026</v>
          </cell>
          <cell r="J1" t="str">
            <v>JUL 2026</v>
          </cell>
        </row>
        <row r="2">
          <cell r="C2" t="str">
            <v>Município</v>
          </cell>
          <cell r="E2" t="str">
            <v>Qtd Saída</v>
          </cell>
          <cell r="F2" t="str">
            <v>Qtd Estoque por Data</v>
          </cell>
          <cell r="G2" t="str">
            <v>Qtd Saída</v>
          </cell>
          <cell r="H2" t="str">
            <v>Qtd Estoque por Data</v>
          </cell>
          <cell r="I2" t="str">
            <v>Qtd Saída</v>
          </cell>
          <cell r="J2" t="str">
            <v>Qtd Estoque por Data</v>
          </cell>
        </row>
        <row r="3">
          <cell r="A3">
            <v>120001</v>
          </cell>
          <cell r="B3" t="str">
            <v>AC</v>
          </cell>
          <cell r="C3" t="str">
            <v>ACRELÂNDIA</v>
          </cell>
          <cell r="D3" t="str">
            <v>120001</v>
          </cell>
          <cell r="E3">
            <v>8241</v>
          </cell>
          <cell r="F3">
            <v>35579728</v>
          </cell>
          <cell r="H3">
            <v>37962419</v>
          </cell>
          <cell r="J3">
            <v>17746104</v>
          </cell>
        </row>
        <row r="4">
          <cell r="A4">
            <v>120005</v>
          </cell>
          <cell r="B4" t="str">
            <v>AC</v>
          </cell>
          <cell r="C4" t="str">
            <v>ASSIS BRASIL</v>
          </cell>
          <cell r="D4" t="str">
            <v>120005</v>
          </cell>
          <cell r="E4">
            <v>53147</v>
          </cell>
          <cell r="F4">
            <v>31291354</v>
          </cell>
          <cell r="G4">
            <v>94635</v>
          </cell>
          <cell r="H4">
            <v>32292109</v>
          </cell>
          <cell r="I4">
            <v>65</v>
          </cell>
          <cell r="J4">
            <v>12606211</v>
          </cell>
        </row>
        <row r="5">
          <cell r="A5">
            <v>120010</v>
          </cell>
          <cell r="B5" t="str">
            <v>AC</v>
          </cell>
          <cell r="C5" t="str">
            <v>BRASILÉIA</v>
          </cell>
          <cell r="D5" t="str">
            <v>120010</v>
          </cell>
          <cell r="E5">
            <v>59269</v>
          </cell>
          <cell r="F5">
            <v>64329728</v>
          </cell>
          <cell r="G5">
            <v>31930</v>
          </cell>
          <cell r="H5">
            <v>57216114</v>
          </cell>
          <cell r="I5">
            <v>16549</v>
          </cell>
          <cell r="J5">
            <v>22570360</v>
          </cell>
        </row>
        <row r="6">
          <cell r="A6">
            <v>120013</v>
          </cell>
          <cell r="B6" t="str">
            <v>AC</v>
          </cell>
          <cell r="C6" t="str">
            <v>BUJARI</v>
          </cell>
          <cell r="D6" t="str">
            <v>120013</v>
          </cell>
          <cell r="E6">
            <v>184604</v>
          </cell>
          <cell r="F6">
            <v>19254532</v>
          </cell>
          <cell r="G6">
            <v>48890</v>
          </cell>
          <cell r="H6">
            <v>17403968</v>
          </cell>
          <cell r="I6">
            <v>41909</v>
          </cell>
          <cell r="J6">
            <v>19379223</v>
          </cell>
        </row>
        <row r="7">
          <cell r="A7">
            <v>120017</v>
          </cell>
          <cell r="B7" t="str">
            <v>AC</v>
          </cell>
          <cell r="C7" t="str">
            <v>CAPIXABA</v>
          </cell>
          <cell r="D7" t="str">
            <v>120017</v>
          </cell>
          <cell r="F7">
            <v>10385</v>
          </cell>
          <cell r="H7">
            <v>9715</v>
          </cell>
          <cell r="J7">
            <v>4020</v>
          </cell>
        </row>
        <row r="8">
          <cell r="A8">
            <v>120020</v>
          </cell>
          <cell r="B8" t="str">
            <v>AC</v>
          </cell>
          <cell r="C8" t="str">
            <v>CRUZEIRO DO SUL</v>
          </cell>
          <cell r="D8" t="str">
            <v>120020</v>
          </cell>
          <cell r="E8">
            <v>104658</v>
          </cell>
          <cell r="F8">
            <v>129335897</v>
          </cell>
          <cell r="G8">
            <v>123662</v>
          </cell>
          <cell r="H8">
            <v>145902369</v>
          </cell>
          <cell r="I8">
            <v>33786</v>
          </cell>
          <cell r="J8">
            <v>69084434</v>
          </cell>
        </row>
        <row r="9">
          <cell r="A9">
            <v>120025</v>
          </cell>
          <cell r="B9" t="str">
            <v>AC</v>
          </cell>
          <cell r="C9" t="str">
            <v>EPITACIOLÂNDIA</v>
          </cell>
          <cell r="D9" t="str">
            <v>120025</v>
          </cell>
          <cell r="E9">
            <v>36272</v>
          </cell>
          <cell r="F9">
            <v>21941112</v>
          </cell>
          <cell r="G9">
            <v>82135</v>
          </cell>
          <cell r="H9">
            <v>32486772</v>
          </cell>
          <cell r="I9">
            <v>1200</v>
          </cell>
          <cell r="J9">
            <v>18956712</v>
          </cell>
        </row>
        <row r="10">
          <cell r="A10">
            <v>120033</v>
          </cell>
          <cell r="B10" t="str">
            <v>AC</v>
          </cell>
          <cell r="C10" t="str">
            <v>MÂNCIO LIMA</v>
          </cell>
          <cell r="D10" t="str">
            <v>120033</v>
          </cell>
          <cell r="E10">
            <v>310623</v>
          </cell>
          <cell r="F10">
            <v>83402606</v>
          </cell>
          <cell r="G10">
            <v>28000</v>
          </cell>
          <cell r="H10">
            <v>97681750</v>
          </cell>
          <cell r="I10">
            <v>75840</v>
          </cell>
          <cell r="J10">
            <v>44292938</v>
          </cell>
        </row>
        <row r="11">
          <cell r="A11">
            <v>120034</v>
          </cell>
          <cell r="B11" t="str">
            <v>AC</v>
          </cell>
          <cell r="C11" t="str">
            <v>MANOEL URBANO</v>
          </cell>
          <cell r="D11" t="str">
            <v>120034</v>
          </cell>
          <cell r="F11">
            <v>169518850</v>
          </cell>
          <cell r="H11">
            <v>158582150</v>
          </cell>
          <cell r="J11">
            <v>65620200</v>
          </cell>
        </row>
        <row r="12">
          <cell r="A12">
            <v>120035</v>
          </cell>
          <cell r="B12" t="str">
            <v>AC</v>
          </cell>
          <cell r="C12" t="str">
            <v>MARECHAL THAUMATURGO</v>
          </cell>
          <cell r="D12" t="str">
            <v>120035</v>
          </cell>
          <cell r="E12">
            <v>26379</v>
          </cell>
          <cell r="F12">
            <v>18851985</v>
          </cell>
          <cell r="G12">
            <v>25755</v>
          </cell>
          <cell r="H12">
            <v>16542415</v>
          </cell>
          <cell r="I12">
            <v>41837</v>
          </cell>
          <cell r="J12">
            <v>7910216</v>
          </cell>
        </row>
        <row r="13">
          <cell r="A13">
            <v>120038</v>
          </cell>
          <cell r="B13" t="str">
            <v>AC</v>
          </cell>
          <cell r="C13" t="str">
            <v>PLÁCIDO DE CASTRO</v>
          </cell>
          <cell r="D13" t="str">
            <v>120038</v>
          </cell>
          <cell r="E13">
            <v>12566</v>
          </cell>
          <cell r="F13">
            <v>10665163</v>
          </cell>
          <cell r="G13">
            <v>8681</v>
          </cell>
          <cell r="H13">
            <v>9471250</v>
          </cell>
          <cell r="I13">
            <v>2768</v>
          </cell>
          <cell r="J13">
            <v>3903390</v>
          </cell>
        </row>
        <row r="14">
          <cell r="A14">
            <v>120080</v>
          </cell>
          <cell r="B14" t="str">
            <v>AC</v>
          </cell>
          <cell r="C14" t="str">
            <v>PORTO ACRE</v>
          </cell>
          <cell r="D14" t="str">
            <v>120080</v>
          </cell>
          <cell r="E14">
            <v>197331</v>
          </cell>
          <cell r="F14">
            <v>42559476</v>
          </cell>
          <cell r="G14">
            <v>119574</v>
          </cell>
          <cell r="H14">
            <v>50460214</v>
          </cell>
          <cell r="I14">
            <v>19318</v>
          </cell>
          <cell r="J14">
            <v>19142744</v>
          </cell>
        </row>
        <row r="15">
          <cell r="A15">
            <v>120039</v>
          </cell>
          <cell r="B15" t="str">
            <v>AC</v>
          </cell>
          <cell r="C15" t="str">
            <v>PORTO WALTER</v>
          </cell>
          <cell r="D15" t="str">
            <v>120039</v>
          </cell>
          <cell r="F15">
            <v>44897959</v>
          </cell>
          <cell r="H15">
            <v>42202180</v>
          </cell>
          <cell r="I15">
            <v>7400</v>
          </cell>
          <cell r="J15">
            <v>17238130</v>
          </cell>
        </row>
        <row r="16">
          <cell r="A16">
            <v>120040</v>
          </cell>
          <cell r="B16" t="str">
            <v>AC</v>
          </cell>
          <cell r="C16" t="str">
            <v>RIO BRANCO</v>
          </cell>
          <cell r="D16" t="str">
            <v>120040</v>
          </cell>
          <cell r="F16">
            <v>0</v>
          </cell>
          <cell r="H16">
            <v>0</v>
          </cell>
          <cell r="J16">
            <v>0</v>
          </cell>
        </row>
        <row r="17">
          <cell r="A17">
            <v>120042</v>
          </cell>
          <cell r="B17" t="str">
            <v>AC</v>
          </cell>
          <cell r="C17" t="str">
            <v>RODRIGUES ALVES</v>
          </cell>
          <cell r="D17" t="str">
            <v>120042</v>
          </cell>
          <cell r="F17">
            <v>15265549852</v>
          </cell>
          <cell r="H17">
            <v>14280675668</v>
          </cell>
          <cell r="J17">
            <v>5909245104</v>
          </cell>
        </row>
        <row r="18">
          <cell r="A18">
            <v>120043</v>
          </cell>
          <cell r="B18" t="str">
            <v>AC</v>
          </cell>
          <cell r="C18" t="str">
            <v>SANTA ROSA DO PURUS</v>
          </cell>
          <cell r="D18" t="str">
            <v>120043</v>
          </cell>
          <cell r="F18">
            <v>0</v>
          </cell>
          <cell r="H18">
            <v>0</v>
          </cell>
          <cell r="J18">
            <v>0</v>
          </cell>
        </row>
        <row r="19">
          <cell r="A19">
            <v>120050</v>
          </cell>
          <cell r="B19" t="str">
            <v>AC</v>
          </cell>
          <cell r="C19" t="str">
            <v>SENA MADUREIRA</v>
          </cell>
          <cell r="D19" t="str">
            <v>120050</v>
          </cell>
          <cell r="F19">
            <v>2847009</v>
          </cell>
          <cell r="H19">
            <v>2663331</v>
          </cell>
          <cell r="J19">
            <v>1102068</v>
          </cell>
        </row>
        <row r="20">
          <cell r="A20">
            <v>120045</v>
          </cell>
          <cell r="B20" t="str">
            <v>AC</v>
          </cell>
          <cell r="C20" t="str">
            <v>SENADOR GUIOMARD</v>
          </cell>
          <cell r="D20" t="str">
            <v>120045</v>
          </cell>
          <cell r="F20">
            <v>85985382</v>
          </cell>
          <cell r="H20">
            <v>80437938</v>
          </cell>
          <cell r="J20">
            <v>33284664</v>
          </cell>
        </row>
        <row r="21">
          <cell r="A21">
            <v>120070</v>
          </cell>
          <cell r="B21" t="str">
            <v>AC</v>
          </cell>
          <cell r="C21" t="str">
            <v>XAPURI</v>
          </cell>
          <cell r="D21" t="str">
            <v>120070</v>
          </cell>
          <cell r="F21">
            <v>27721378</v>
          </cell>
          <cell r="H21">
            <v>25932902</v>
          </cell>
          <cell r="J21">
            <v>10730856</v>
          </cell>
        </row>
        <row r="22">
          <cell r="A22">
            <v>270010</v>
          </cell>
          <cell r="B22" t="str">
            <v>AL</v>
          </cell>
          <cell r="C22" t="str">
            <v>ÁGUA BRANCA</v>
          </cell>
          <cell r="D22" t="str">
            <v>270010</v>
          </cell>
          <cell r="E22">
            <v>216364</v>
          </cell>
          <cell r="F22">
            <v>6656809</v>
          </cell>
          <cell r="G22">
            <v>173399</v>
          </cell>
          <cell r="H22">
            <v>8359030</v>
          </cell>
          <cell r="I22">
            <v>17553</v>
          </cell>
          <cell r="J22">
            <v>4680566</v>
          </cell>
        </row>
        <row r="23">
          <cell r="A23">
            <v>270020</v>
          </cell>
          <cell r="B23" t="str">
            <v>AL</v>
          </cell>
          <cell r="C23" t="str">
            <v>ANADIA</v>
          </cell>
          <cell r="D23" t="str">
            <v>270020</v>
          </cell>
          <cell r="F23">
            <v>128526</v>
          </cell>
          <cell r="H23">
            <v>120234</v>
          </cell>
          <cell r="J23">
            <v>49752</v>
          </cell>
        </row>
        <row r="24">
          <cell r="A24">
            <v>270030</v>
          </cell>
          <cell r="B24" t="str">
            <v>AL</v>
          </cell>
          <cell r="C24" t="str">
            <v>ARAPIRACA</v>
          </cell>
          <cell r="D24" t="str">
            <v>270030</v>
          </cell>
          <cell r="E24">
            <v>92862784</v>
          </cell>
          <cell r="F24">
            <v>1364815393</v>
          </cell>
          <cell r="G24">
            <v>214983651</v>
          </cell>
          <cell r="H24">
            <v>652807604</v>
          </cell>
          <cell r="I24">
            <v>1093299</v>
          </cell>
          <cell r="J24">
            <v>264760162</v>
          </cell>
        </row>
        <row r="25">
          <cell r="A25">
            <v>270040</v>
          </cell>
          <cell r="B25" t="str">
            <v>AL</v>
          </cell>
          <cell r="C25" t="str">
            <v>ATALAIA</v>
          </cell>
          <cell r="D25" t="str">
            <v>270040</v>
          </cell>
          <cell r="E25">
            <v>447175</v>
          </cell>
          <cell r="F25">
            <v>35770082</v>
          </cell>
          <cell r="G25">
            <v>497233</v>
          </cell>
          <cell r="H25">
            <v>46212940</v>
          </cell>
          <cell r="I25">
            <v>342859</v>
          </cell>
          <cell r="J25">
            <v>16401860</v>
          </cell>
        </row>
        <row r="26">
          <cell r="A26">
            <v>270050</v>
          </cell>
          <cell r="B26" t="str">
            <v>AL</v>
          </cell>
          <cell r="C26" t="str">
            <v>BARRA DE SANTO ANTÔNIO</v>
          </cell>
          <cell r="D26" t="str">
            <v>270050</v>
          </cell>
          <cell r="F26">
            <v>16610668</v>
          </cell>
          <cell r="H26">
            <v>15539012</v>
          </cell>
          <cell r="J26">
            <v>6429936</v>
          </cell>
        </row>
        <row r="27">
          <cell r="A27">
            <v>270060</v>
          </cell>
          <cell r="B27" t="str">
            <v>AL</v>
          </cell>
          <cell r="C27" t="str">
            <v>BARRA DE SÃO MIGUEL</v>
          </cell>
          <cell r="D27" t="str">
            <v>270060</v>
          </cell>
          <cell r="E27">
            <v>179855</v>
          </cell>
          <cell r="F27">
            <v>67697161</v>
          </cell>
          <cell r="G27">
            <v>164446</v>
          </cell>
          <cell r="H27">
            <v>68817768</v>
          </cell>
          <cell r="I27">
            <v>67150</v>
          </cell>
          <cell r="J27">
            <v>28501394</v>
          </cell>
        </row>
        <row r="28">
          <cell r="A28">
            <v>270070</v>
          </cell>
          <cell r="B28" t="str">
            <v>AL</v>
          </cell>
          <cell r="C28" t="str">
            <v>BATALHA</v>
          </cell>
          <cell r="D28" t="str">
            <v>270070</v>
          </cell>
          <cell r="E28">
            <v>174886</v>
          </cell>
          <cell r="F28">
            <v>46219623</v>
          </cell>
          <cell r="G28">
            <v>176375</v>
          </cell>
          <cell r="H28">
            <v>42253514</v>
          </cell>
          <cell r="I28">
            <v>96295</v>
          </cell>
          <cell r="J28">
            <v>16768285</v>
          </cell>
        </row>
        <row r="29">
          <cell r="A29">
            <v>270080</v>
          </cell>
          <cell r="B29" t="str">
            <v>AL</v>
          </cell>
          <cell r="C29" t="str">
            <v>BELÉM</v>
          </cell>
          <cell r="D29" t="str">
            <v>270080</v>
          </cell>
          <cell r="E29">
            <v>145090</v>
          </cell>
          <cell r="F29">
            <v>60284241</v>
          </cell>
          <cell r="G29">
            <v>130318</v>
          </cell>
          <cell r="H29">
            <v>55902527</v>
          </cell>
          <cell r="I29">
            <v>46452</v>
          </cell>
          <cell r="J29">
            <v>22354693</v>
          </cell>
        </row>
        <row r="30">
          <cell r="A30">
            <v>270090</v>
          </cell>
          <cell r="B30" t="str">
            <v>AL</v>
          </cell>
          <cell r="C30" t="str">
            <v>BELO MONTE</v>
          </cell>
          <cell r="D30" t="str">
            <v>270090</v>
          </cell>
          <cell r="F30">
            <v>1911367</v>
          </cell>
          <cell r="H30">
            <v>1788053</v>
          </cell>
          <cell r="J30">
            <v>739884</v>
          </cell>
        </row>
        <row r="31">
          <cell r="A31">
            <v>270100</v>
          </cell>
          <cell r="B31" t="str">
            <v>AL</v>
          </cell>
          <cell r="C31" t="str">
            <v>BOCA DA MATA</v>
          </cell>
          <cell r="D31" t="str">
            <v>270100</v>
          </cell>
          <cell r="E31">
            <v>135905</v>
          </cell>
          <cell r="F31">
            <v>118223890</v>
          </cell>
          <cell r="G31">
            <v>147208</v>
          </cell>
          <cell r="H31">
            <v>108757451</v>
          </cell>
          <cell r="I31">
            <v>60529</v>
          </cell>
          <cell r="J31">
            <v>43257222</v>
          </cell>
        </row>
        <row r="32">
          <cell r="A32">
            <v>270110</v>
          </cell>
          <cell r="B32" t="str">
            <v>AL</v>
          </cell>
          <cell r="C32" t="str">
            <v>BRANQUINHA</v>
          </cell>
          <cell r="D32" t="str">
            <v>270110</v>
          </cell>
          <cell r="E32">
            <v>42336</v>
          </cell>
          <cell r="F32">
            <v>8735037</v>
          </cell>
          <cell r="G32">
            <v>20408</v>
          </cell>
          <cell r="H32">
            <v>6417772</v>
          </cell>
          <cell r="I32">
            <v>7294</v>
          </cell>
          <cell r="J32">
            <v>2414865</v>
          </cell>
        </row>
        <row r="33">
          <cell r="A33">
            <v>270120</v>
          </cell>
          <cell r="B33" t="str">
            <v>AL</v>
          </cell>
          <cell r="C33" t="str">
            <v>CACIMBINHAS</v>
          </cell>
          <cell r="D33" t="str">
            <v>270120</v>
          </cell>
          <cell r="E33">
            <v>98292</v>
          </cell>
          <cell r="F33">
            <v>16337891</v>
          </cell>
          <cell r="G33">
            <v>10627</v>
          </cell>
          <cell r="H33">
            <v>15070303</v>
          </cell>
          <cell r="I33">
            <v>3762</v>
          </cell>
          <cell r="J33">
            <v>6537276</v>
          </cell>
        </row>
        <row r="34">
          <cell r="A34">
            <v>270130</v>
          </cell>
          <cell r="B34" t="str">
            <v>AL</v>
          </cell>
          <cell r="C34" t="str">
            <v>CAJUEIRO</v>
          </cell>
          <cell r="D34" t="str">
            <v>270130</v>
          </cell>
          <cell r="E34">
            <v>77126</v>
          </cell>
          <cell r="F34">
            <v>10804978</v>
          </cell>
          <cell r="G34">
            <v>94867</v>
          </cell>
          <cell r="H34">
            <v>7867069</v>
          </cell>
          <cell r="I34">
            <v>149930</v>
          </cell>
          <cell r="J34">
            <v>2992510</v>
          </cell>
        </row>
        <row r="35">
          <cell r="A35">
            <v>270135</v>
          </cell>
          <cell r="B35" t="str">
            <v>AL</v>
          </cell>
          <cell r="C35" t="str">
            <v>CAMPESTRE</v>
          </cell>
          <cell r="D35" t="str">
            <v>270135</v>
          </cell>
          <cell r="F35">
            <v>3926450</v>
          </cell>
          <cell r="H35">
            <v>3149728</v>
          </cell>
          <cell r="J35">
            <v>1172999</v>
          </cell>
        </row>
        <row r="36">
          <cell r="A36">
            <v>270140</v>
          </cell>
          <cell r="B36" t="str">
            <v>AL</v>
          </cell>
          <cell r="C36" t="str">
            <v>CAMPO ALEGRE</v>
          </cell>
          <cell r="D36" t="str">
            <v>270140</v>
          </cell>
          <cell r="E36">
            <v>626454</v>
          </cell>
          <cell r="F36">
            <v>100935127</v>
          </cell>
          <cell r="G36">
            <v>129783</v>
          </cell>
          <cell r="H36">
            <v>98983841</v>
          </cell>
          <cell r="I36">
            <v>39304</v>
          </cell>
          <cell r="J36">
            <v>41160959</v>
          </cell>
        </row>
        <row r="37">
          <cell r="A37">
            <v>270150</v>
          </cell>
          <cell r="B37" t="str">
            <v>AL</v>
          </cell>
          <cell r="C37" t="str">
            <v>CAMPO GRANDE</v>
          </cell>
          <cell r="D37" t="str">
            <v>270150</v>
          </cell>
          <cell r="F37">
            <v>1290871</v>
          </cell>
          <cell r="H37">
            <v>1207589</v>
          </cell>
          <cell r="J37">
            <v>499692</v>
          </cell>
        </row>
        <row r="38">
          <cell r="A38">
            <v>270160</v>
          </cell>
          <cell r="B38" t="str">
            <v>AL</v>
          </cell>
          <cell r="C38" t="str">
            <v>CANAPI</v>
          </cell>
          <cell r="D38" t="str">
            <v>270160</v>
          </cell>
          <cell r="E38">
            <v>29510</v>
          </cell>
          <cell r="F38">
            <v>11940740</v>
          </cell>
          <cell r="G38">
            <v>35219</v>
          </cell>
          <cell r="H38">
            <v>14211698</v>
          </cell>
          <cell r="I38">
            <v>6235</v>
          </cell>
          <cell r="J38">
            <v>6274228</v>
          </cell>
        </row>
        <row r="39">
          <cell r="A39">
            <v>270170</v>
          </cell>
          <cell r="B39" t="str">
            <v>AL</v>
          </cell>
          <cell r="C39" t="str">
            <v>CAPELA</v>
          </cell>
          <cell r="D39" t="str">
            <v>270170</v>
          </cell>
          <cell r="E39">
            <v>101038</v>
          </cell>
          <cell r="F39">
            <v>36714485</v>
          </cell>
          <cell r="G39">
            <v>83041</v>
          </cell>
          <cell r="H39">
            <v>34776137</v>
          </cell>
          <cell r="I39">
            <v>163898</v>
          </cell>
          <cell r="J39">
            <v>11340181</v>
          </cell>
        </row>
        <row r="40">
          <cell r="A40">
            <v>270180</v>
          </cell>
          <cell r="B40" t="str">
            <v>AL</v>
          </cell>
          <cell r="C40" t="str">
            <v>CARNEIROS</v>
          </cell>
          <cell r="D40" t="str">
            <v>270180</v>
          </cell>
          <cell r="F40">
            <v>29125493</v>
          </cell>
          <cell r="H40">
            <v>30525053</v>
          </cell>
          <cell r="J40">
            <v>12633384</v>
          </cell>
        </row>
        <row r="41">
          <cell r="A41">
            <v>270190</v>
          </cell>
          <cell r="B41" t="str">
            <v>AL</v>
          </cell>
          <cell r="C41" t="str">
            <v>CHÃ PRETA</v>
          </cell>
          <cell r="D41" t="str">
            <v>270190</v>
          </cell>
          <cell r="E41">
            <v>137975</v>
          </cell>
          <cell r="F41">
            <v>27192718</v>
          </cell>
          <cell r="G41">
            <v>140323</v>
          </cell>
          <cell r="H41">
            <v>25683064</v>
          </cell>
          <cell r="I41">
            <v>25689</v>
          </cell>
          <cell r="J41">
            <v>9289044</v>
          </cell>
        </row>
        <row r="42">
          <cell r="A42">
            <v>270200</v>
          </cell>
          <cell r="B42" t="str">
            <v>AL</v>
          </cell>
          <cell r="C42" t="str">
            <v>COITÉ DO NÓIA</v>
          </cell>
          <cell r="D42" t="str">
            <v>270200</v>
          </cell>
          <cell r="F42">
            <v>4168911</v>
          </cell>
          <cell r="H42">
            <v>3899949</v>
          </cell>
          <cell r="J42">
            <v>1613772</v>
          </cell>
        </row>
        <row r="43">
          <cell r="A43">
            <v>270210</v>
          </cell>
          <cell r="B43" t="str">
            <v>AL</v>
          </cell>
          <cell r="C43" t="str">
            <v>COLÔNIA LEOPOLDINA</v>
          </cell>
          <cell r="D43" t="str">
            <v>270210</v>
          </cell>
          <cell r="F43">
            <v>326740</v>
          </cell>
          <cell r="H43">
            <v>305660</v>
          </cell>
          <cell r="J43">
            <v>1566480</v>
          </cell>
        </row>
        <row r="44">
          <cell r="A44">
            <v>270220</v>
          </cell>
          <cell r="B44" t="str">
            <v>AL</v>
          </cell>
          <cell r="C44" t="str">
            <v>COQUEIRO SECO</v>
          </cell>
          <cell r="D44" t="str">
            <v>270220</v>
          </cell>
          <cell r="F44">
            <v>8312092</v>
          </cell>
          <cell r="H44">
            <v>7775828</v>
          </cell>
          <cell r="J44">
            <v>3217584</v>
          </cell>
        </row>
        <row r="45">
          <cell r="A45">
            <v>270230</v>
          </cell>
          <cell r="B45" t="str">
            <v>AL</v>
          </cell>
          <cell r="C45" t="str">
            <v>CORURIPE</v>
          </cell>
          <cell r="D45" t="str">
            <v>270230</v>
          </cell>
          <cell r="E45">
            <v>776314</v>
          </cell>
          <cell r="F45">
            <v>193784863</v>
          </cell>
          <cell r="G45">
            <v>739841</v>
          </cell>
          <cell r="H45">
            <v>165145517</v>
          </cell>
          <cell r="I45">
            <v>164719</v>
          </cell>
          <cell r="J45">
            <v>63975547</v>
          </cell>
        </row>
        <row r="46">
          <cell r="A46">
            <v>270235</v>
          </cell>
          <cell r="B46" t="str">
            <v>AL</v>
          </cell>
          <cell r="C46" t="str">
            <v>CRAÍBAS</v>
          </cell>
          <cell r="D46" t="str">
            <v>270235</v>
          </cell>
          <cell r="E46">
            <v>173534</v>
          </cell>
          <cell r="F46">
            <v>44340386</v>
          </cell>
          <cell r="G46">
            <v>261433</v>
          </cell>
          <cell r="H46">
            <v>46133205</v>
          </cell>
          <cell r="I46">
            <v>28189</v>
          </cell>
          <cell r="J46">
            <v>22445369</v>
          </cell>
        </row>
        <row r="47">
          <cell r="A47">
            <v>270240</v>
          </cell>
          <cell r="B47" t="str">
            <v>AL</v>
          </cell>
          <cell r="C47" t="str">
            <v>DELMIRO GOUVEIA</v>
          </cell>
          <cell r="D47" t="str">
            <v>270240</v>
          </cell>
          <cell r="F47">
            <v>24244635</v>
          </cell>
          <cell r="H47">
            <v>22680465</v>
          </cell>
          <cell r="J47">
            <v>9385020</v>
          </cell>
        </row>
        <row r="48">
          <cell r="A48">
            <v>270250</v>
          </cell>
          <cell r="B48" t="str">
            <v>AL</v>
          </cell>
          <cell r="C48" t="str">
            <v>DOIS RIACHOS</v>
          </cell>
          <cell r="D48" t="str">
            <v>270250</v>
          </cell>
          <cell r="E48">
            <v>91268</v>
          </cell>
          <cell r="F48">
            <v>63555049</v>
          </cell>
          <cell r="G48">
            <v>73032</v>
          </cell>
          <cell r="H48">
            <v>61680175</v>
          </cell>
          <cell r="I48">
            <v>1637</v>
          </cell>
          <cell r="J48">
            <v>25813053</v>
          </cell>
        </row>
        <row r="49">
          <cell r="A49">
            <v>270255</v>
          </cell>
          <cell r="B49" t="str">
            <v>AL</v>
          </cell>
          <cell r="C49" t="str">
            <v>ESTRELA DE ALAGOAS</v>
          </cell>
          <cell r="D49" t="str">
            <v>270255</v>
          </cell>
          <cell r="F49">
            <v>21980085</v>
          </cell>
          <cell r="H49">
            <v>20562015</v>
          </cell>
          <cell r="J49">
            <v>8508420</v>
          </cell>
        </row>
        <row r="50">
          <cell r="A50">
            <v>270260</v>
          </cell>
          <cell r="B50" t="str">
            <v>AL</v>
          </cell>
          <cell r="C50" t="str">
            <v>FEIRA GRANDE</v>
          </cell>
          <cell r="D50" t="str">
            <v>270260</v>
          </cell>
          <cell r="E50">
            <v>219250</v>
          </cell>
          <cell r="F50">
            <v>27439337</v>
          </cell>
          <cell r="G50">
            <v>177717</v>
          </cell>
          <cell r="H50">
            <v>33925641</v>
          </cell>
          <cell r="I50">
            <v>104293</v>
          </cell>
          <cell r="J50">
            <v>13294256</v>
          </cell>
        </row>
        <row r="51">
          <cell r="A51">
            <v>270270</v>
          </cell>
          <cell r="B51" t="str">
            <v>AL</v>
          </cell>
          <cell r="C51" t="str">
            <v>FELIZ DESERTO</v>
          </cell>
          <cell r="D51" t="str">
            <v>270270</v>
          </cell>
          <cell r="E51">
            <v>7587</v>
          </cell>
          <cell r="F51">
            <v>10336557</v>
          </cell>
          <cell r="G51">
            <v>6318</v>
          </cell>
          <cell r="H51">
            <v>9404626</v>
          </cell>
          <cell r="I51">
            <v>2183</v>
          </cell>
          <cell r="J51">
            <v>3786723</v>
          </cell>
        </row>
        <row r="52">
          <cell r="A52">
            <v>270280</v>
          </cell>
          <cell r="B52" t="str">
            <v>AL</v>
          </cell>
          <cell r="C52" t="str">
            <v>FLEXEIRAS</v>
          </cell>
          <cell r="D52" t="str">
            <v>270280</v>
          </cell>
          <cell r="F52">
            <v>251131</v>
          </cell>
          <cell r="H52">
            <v>234929</v>
          </cell>
          <cell r="J52">
            <v>97212</v>
          </cell>
        </row>
        <row r="53">
          <cell r="A53">
            <v>270290</v>
          </cell>
          <cell r="B53" t="str">
            <v>AL</v>
          </cell>
          <cell r="C53" t="str">
            <v>GIRAU DO PONCIANO</v>
          </cell>
          <cell r="D53" t="str">
            <v>270290</v>
          </cell>
          <cell r="E53">
            <v>156074</v>
          </cell>
          <cell r="F53">
            <v>120617372</v>
          </cell>
          <cell r="G53">
            <v>364424</v>
          </cell>
          <cell r="H53">
            <v>108015375</v>
          </cell>
          <cell r="I53">
            <v>106830</v>
          </cell>
          <cell r="J53">
            <v>44878164</v>
          </cell>
        </row>
        <row r="54">
          <cell r="A54">
            <v>270300</v>
          </cell>
          <cell r="B54" t="str">
            <v>AL</v>
          </cell>
          <cell r="C54" t="str">
            <v>IBATEGUARA</v>
          </cell>
          <cell r="D54" t="str">
            <v>270300</v>
          </cell>
          <cell r="F54">
            <v>122434438</v>
          </cell>
          <cell r="H54">
            <v>114535442</v>
          </cell>
          <cell r="J54">
            <v>47393976</v>
          </cell>
        </row>
        <row r="55">
          <cell r="A55">
            <v>270310</v>
          </cell>
          <cell r="B55" t="str">
            <v>AL</v>
          </cell>
          <cell r="C55" t="str">
            <v>IGACI</v>
          </cell>
          <cell r="D55" t="str">
            <v>270310</v>
          </cell>
          <cell r="E55">
            <v>390066</v>
          </cell>
          <cell r="F55">
            <v>90046416</v>
          </cell>
          <cell r="G55">
            <v>288964</v>
          </cell>
          <cell r="H55">
            <v>77609149</v>
          </cell>
          <cell r="I55">
            <v>79057</v>
          </cell>
          <cell r="J55">
            <v>30663548</v>
          </cell>
        </row>
        <row r="56">
          <cell r="A56">
            <v>270320</v>
          </cell>
          <cell r="B56" t="str">
            <v>AL</v>
          </cell>
          <cell r="C56" t="str">
            <v>IGREJA NOVA</v>
          </cell>
          <cell r="D56" t="str">
            <v>270320</v>
          </cell>
          <cell r="E56">
            <v>21830</v>
          </cell>
          <cell r="F56">
            <v>119541135</v>
          </cell>
          <cell r="G56">
            <v>15075</v>
          </cell>
          <cell r="H56">
            <v>118481321</v>
          </cell>
          <cell r="I56">
            <v>1200</v>
          </cell>
          <cell r="J56">
            <v>49020214</v>
          </cell>
        </row>
        <row r="57">
          <cell r="A57">
            <v>270330</v>
          </cell>
          <cell r="B57" t="str">
            <v>AL</v>
          </cell>
          <cell r="C57" t="str">
            <v>INHAPI</v>
          </cell>
          <cell r="D57" t="str">
            <v>270330</v>
          </cell>
          <cell r="E57">
            <v>476</v>
          </cell>
          <cell r="F57">
            <v>156308724</v>
          </cell>
          <cell r="G57">
            <v>304</v>
          </cell>
          <cell r="H57">
            <v>151286425</v>
          </cell>
          <cell r="I57">
            <v>309107</v>
          </cell>
          <cell r="J57">
            <v>64785695</v>
          </cell>
        </row>
        <row r="58">
          <cell r="A58">
            <v>270340</v>
          </cell>
          <cell r="B58" t="str">
            <v>AL</v>
          </cell>
          <cell r="C58" t="str">
            <v>JACARÉ DOS HOMENS</v>
          </cell>
          <cell r="D58" t="str">
            <v>270340</v>
          </cell>
          <cell r="E58">
            <v>37144</v>
          </cell>
          <cell r="F58">
            <v>9393616</v>
          </cell>
          <cell r="G58">
            <v>18108</v>
          </cell>
          <cell r="H58">
            <v>9091798</v>
          </cell>
          <cell r="I58">
            <v>11592</v>
          </cell>
          <cell r="J58">
            <v>3646784</v>
          </cell>
        </row>
        <row r="59">
          <cell r="A59">
            <v>270350</v>
          </cell>
          <cell r="B59" t="str">
            <v>AL</v>
          </cell>
          <cell r="C59" t="str">
            <v>JACUÍPE</v>
          </cell>
          <cell r="D59" t="str">
            <v>270350</v>
          </cell>
          <cell r="E59">
            <v>5450</v>
          </cell>
          <cell r="F59">
            <v>3745342</v>
          </cell>
          <cell r="H59">
            <v>3503838</v>
          </cell>
          <cell r="J59">
            <v>1449864</v>
          </cell>
        </row>
        <row r="60">
          <cell r="A60">
            <v>270360</v>
          </cell>
          <cell r="B60" t="str">
            <v>AL</v>
          </cell>
          <cell r="C60" t="str">
            <v>JAPARATINGA</v>
          </cell>
          <cell r="D60" t="str">
            <v>270360</v>
          </cell>
          <cell r="F60">
            <v>12330957</v>
          </cell>
          <cell r="H60">
            <v>11128117</v>
          </cell>
          <cell r="J60">
            <v>4484292</v>
          </cell>
        </row>
        <row r="61">
          <cell r="A61">
            <v>270370</v>
          </cell>
          <cell r="B61" t="str">
            <v>AL</v>
          </cell>
          <cell r="C61" t="str">
            <v>JARAMATAIA</v>
          </cell>
          <cell r="D61" t="str">
            <v>270370</v>
          </cell>
          <cell r="F61">
            <v>7436966</v>
          </cell>
          <cell r="G61">
            <v>623</v>
          </cell>
          <cell r="H61">
            <v>6959848</v>
          </cell>
          <cell r="J61">
            <v>3102367</v>
          </cell>
        </row>
        <row r="62">
          <cell r="A62">
            <v>270375</v>
          </cell>
          <cell r="B62" t="str">
            <v>AL</v>
          </cell>
          <cell r="C62" t="str">
            <v>JEQUIÁ DA PRAIA</v>
          </cell>
          <cell r="D62" t="str">
            <v>270375</v>
          </cell>
          <cell r="E62">
            <v>128065</v>
          </cell>
          <cell r="F62">
            <v>41501986</v>
          </cell>
          <cell r="G62">
            <v>7603</v>
          </cell>
          <cell r="H62">
            <v>39609762</v>
          </cell>
          <cell r="I62">
            <v>885</v>
          </cell>
          <cell r="J62">
            <v>16033418</v>
          </cell>
        </row>
        <row r="63">
          <cell r="A63">
            <v>270380</v>
          </cell>
          <cell r="B63" t="str">
            <v>AL</v>
          </cell>
          <cell r="C63" t="str">
            <v>JOAQUIM GOMES</v>
          </cell>
          <cell r="D63" t="str">
            <v>270380</v>
          </cell>
          <cell r="F63">
            <v>7523390</v>
          </cell>
          <cell r="H63">
            <v>7038010</v>
          </cell>
          <cell r="J63">
            <v>2912280</v>
          </cell>
        </row>
        <row r="64">
          <cell r="A64">
            <v>270390</v>
          </cell>
          <cell r="B64" t="str">
            <v>AL</v>
          </cell>
          <cell r="C64" t="str">
            <v>JUNDIÁ</v>
          </cell>
          <cell r="D64" t="str">
            <v>270390</v>
          </cell>
          <cell r="E64">
            <v>77417</v>
          </cell>
          <cell r="F64">
            <v>20687786</v>
          </cell>
          <cell r="G64">
            <v>54687</v>
          </cell>
          <cell r="H64">
            <v>18492289</v>
          </cell>
          <cell r="I64">
            <v>48379</v>
          </cell>
          <cell r="J64">
            <v>7464141</v>
          </cell>
        </row>
        <row r="65">
          <cell r="A65">
            <v>270400</v>
          </cell>
          <cell r="B65" t="str">
            <v>AL</v>
          </cell>
          <cell r="C65" t="str">
            <v>JUNQUEIRO</v>
          </cell>
          <cell r="D65" t="str">
            <v>270400</v>
          </cell>
          <cell r="E65">
            <v>128184</v>
          </cell>
          <cell r="F65">
            <v>19517466</v>
          </cell>
          <cell r="G65">
            <v>93928</v>
          </cell>
          <cell r="H65">
            <v>16570087</v>
          </cell>
          <cell r="I65">
            <v>11078</v>
          </cell>
          <cell r="J65">
            <v>6424424</v>
          </cell>
        </row>
        <row r="66">
          <cell r="A66">
            <v>270410</v>
          </cell>
          <cell r="B66" t="str">
            <v>AL</v>
          </cell>
          <cell r="C66" t="str">
            <v>LAGOA DA CANOA</v>
          </cell>
          <cell r="D66" t="str">
            <v>270410</v>
          </cell>
          <cell r="E66">
            <v>109037</v>
          </cell>
          <cell r="F66">
            <v>58976643</v>
          </cell>
          <cell r="G66">
            <v>442729</v>
          </cell>
          <cell r="H66">
            <v>56536069</v>
          </cell>
          <cell r="I66">
            <v>20583</v>
          </cell>
          <cell r="J66">
            <v>23777150</v>
          </cell>
        </row>
        <row r="67">
          <cell r="A67">
            <v>270420</v>
          </cell>
          <cell r="B67" t="str">
            <v>AL</v>
          </cell>
          <cell r="C67" t="str">
            <v>LIMOEIRO DE ANADIA</v>
          </cell>
          <cell r="D67" t="str">
            <v>270420</v>
          </cell>
          <cell r="E67">
            <v>2525</v>
          </cell>
          <cell r="F67">
            <v>46400560</v>
          </cell>
          <cell r="G67">
            <v>100</v>
          </cell>
          <cell r="H67">
            <v>43392265</v>
          </cell>
          <cell r="I67">
            <v>950</v>
          </cell>
          <cell r="J67">
            <v>18002470</v>
          </cell>
        </row>
        <row r="68">
          <cell r="A68">
            <v>270430</v>
          </cell>
          <cell r="B68" t="str">
            <v>AL</v>
          </cell>
          <cell r="C68" t="str">
            <v>MACEIÓ</v>
          </cell>
          <cell r="D68" t="str">
            <v>270430</v>
          </cell>
          <cell r="E68">
            <v>12357728</v>
          </cell>
          <cell r="F68">
            <v>1119403980</v>
          </cell>
          <cell r="G68">
            <v>8707205</v>
          </cell>
          <cell r="H68">
            <v>984213640</v>
          </cell>
          <cell r="I68">
            <v>2783146</v>
          </cell>
          <cell r="J68">
            <v>379207921</v>
          </cell>
        </row>
        <row r="69">
          <cell r="A69">
            <v>270440</v>
          </cell>
          <cell r="B69" t="str">
            <v>AL</v>
          </cell>
          <cell r="C69" t="str">
            <v>MAJOR ISIDORO</v>
          </cell>
          <cell r="D69" t="str">
            <v>270440</v>
          </cell>
          <cell r="E69">
            <v>463</v>
          </cell>
          <cell r="F69">
            <v>166853589</v>
          </cell>
          <cell r="G69">
            <v>61199</v>
          </cell>
          <cell r="H69">
            <v>165672073</v>
          </cell>
          <cell r="I69">
            <v>77560</v>
          </cell>
          <cell r="J69">
            <v>72374854</v>
          </cell>
        </row>
        <row r="70">
          <cell r="A70">
            <v>270490</v>
          </cell>
          <cell r="B70" t="str">
            <v>AL</v>
          </cell>
          <cell r="C70" t="str">
            <v>MAR VERMELHO</v>
          </cell>
          <cell r="D70" t="str">
            <v>270490</v>
          </cell>
          <cell r="E70">
            <v>23082</v>
          </cell>
          <cell r="F70">
            <v>30229079</v>
          </cell>
          <cell r="G70">
            <v>3690</v>
          </cell>
          <cell r="H70">
            <v>29752140</v>
          </cell>
          <cell r="I70">
            <v>550</v>
          </cell>
          <cell r="J70">
            <v>12899488</v>
          </cell>
        </row>
        <row r="71">
          <cell r="A71">
            <v>270450</v>
          </cell>
          <cell r="B71" t="str">
            <v>AL</v>
          </cell>
          <cell r="C71" t="str">
            <v>MARAGOGI</v>
          </cell>
          <cell r="D71" t="str">
            <v>270450</v>
          </cell>
          <cell r="E71">
            <v>182198</v>
          </cell>
          <cell r="F71">
            <v>18872644</v>
          </cell>
          <cell r="H71">
            <v>18504084</v>
          </cell>
          <cell r="J71">
            <v>7852982</v>
          </cell>
        </row>
        <row r="72">
          <cell r="A72">
            <v>270460</v>
          </cell>
          <cell r="B72" t="str">
            <v>AL</v>
          </cell>
          <cell r="C72" t="str">
            <v>MARAVILHA</v>
          </cell>
          <cell r="D72" t="str">
            <v>270460</v>
          </cell>
          <cell r="E72">
            <v>20205</v>
          </cell>
          <cell r="F72">
            <v>32457014</v>
          </cell>
          <cell r="G72">
            <v>59000</v>
          </cell>
          <cell r="H72">
            <v>31120196</v>
          </cell>
          <cell r="I72">
            <v>96057</v>
          </cell>
          <cell r="J72">
            <v>12172634</v>
          </cell>
        </row>
        <row r="73">
          <cell r="A73">
            <v>270470</v>
          </cell>
          <cell r="B73" t="str">
            <v>AL</v>
          </cell>
          <cell r="C73" t="str">
            <v>MARECHAL DEODORO</v>
          </cell>
          <cell r="D73" t="str">
            <v>270470</v>
          </cell>
          <cell r="E73">
            <v>1391226</v>
          </cell>
          <cell r="F73">
            <v>250105687</v>
          </cell>
          <cell r="G73">
            <v>1360741</v>
          </cell>
          <cell r="H73">
            <v>221971846</v>
          </cell>
          <cell r="I73">
            <v>627640</v>
          </cell>
          <cell r="J73">
            <v>86285188</v>
          </cell>
        </row>
        <row r="74">
          <cell r="A74">
            <v>270480</v>
          </cell>
          <cell r="B74" t="str">
            <v>AL</v>
          </cell>
          <cell r="C74" t="str">
            <v>MARIBONDO</v>
          </cell>
          <cell r="D74" t="str">
            <v>270480</v>
          </cell>
          <cell r="E74">
            <v>22562</v>
          </cell>
          <cell r="F74">
            <v>23091933</v>
          </cell>
          <cell r="G74">
            <v>19120</v>
          </cell>
          <cell r="H74">
            <v>23500190</v>
          </cell>
          <cell r="I74">
            <v>11507</v>
          </cell>
          <cell r="J74">
            <v>10043164</v>
          </cell>
        </row>
        <row r="75">
          <cell r="A75">
            <v>270500</v>
          </cell>
          <cell r="B75" t="str">
            <v>AL</v>
          </cell>
          <cell r="C75" t="str">
            <v>MATA GRANDE</v>
          </cell>
          <cell r="D75" t="str">
            <v>270500</v>
          </cell>
          <cell r="E75">
            <v>90051</v>
          </cell>
          <cell r="F75">
            <v>24847732</v>
          </cell>
          <cell r="G75">
            <v>57726</v>
          </cell>
          <cell r="H75">
            <v>24433121</v>
          </cell>
          <cell r="I75">
            <v>8824</v>
          </cell>
          <cell r="J75">
            <v>9672565</v>
          </cell>
        </row>
        <row r="76">
          <cell r="A76">
            <v>270510</v>
          </cell>
          <cell r="B76" t="str">
            <v>AL</v>
          </cell>
          <cell r="C76" t="str">
            <v>MATRIZ DE CAMARAGIBE</v>
          </cell>
          <cell r="D76" t="str">
            <v>270510</v>
          </cell>
          <cell r="F76">
            <v>110832532</v>
          </cell>
          <cell r="H76">
            <v>102089690</v>
          </cell>
          <cell r="J76">
            <v>47085484</v>
          </cell>
        </row>
        <row r="77">
          <cell r="A77">
            <v>270520</v>
          </cell>
          <cell r="B77" t="str">
            <v>AL</v>
          </cell>
          <cell r="C77" t="str">
            <v>MESSIAS</v>
          </cell>
          <cell r="D77" t="str">
            <v>270520</v>
          </cell>
          <cell r="E77">
            <v>101228</v>
          </cell>
          <cell r="F77">
            <v>14910637</v>
          </cell>
          <cell r="G77">
            <v>61248</v>
          </cell>
          <cell r="H77">
            <v>14698498</v>
          </cell>
          <cell r="I77">
            <v>64895</v>
          </cell>
          <cell r="J77">
            <v>5731724</v>
          </cell>
        </row>
        <row r="78">
          <cell r="A78">
            <v>270530</v>
          </cell>
          <cell r="B78" t="str">
            <v>AL</v>
          </cell>
          <cell r="C78" t="str">
            <v>MINADOR DO NEGRÃO</v>
          </cell>
          <cell r="D78" t="str">
            <v>270530</v>
          </cell>
          <cell r="E78">
            <v>16562</v>
          </cell>
          <cell r="F78">
            <v>17875695</v>
          </cell>
          <cell r="G78">
            <v>13271</v>
          </cell>
          <cell r="H78">
            <v>17912775</v>
          </cell>
          <cell r="I78">
            <v>8726</v>
          </cell>
          <cell r="J78">
            <v>6746736</v>
          </cell>
        </row>
        <row r="79">
          <cell r="A79">
            <v>270540</v>
          </cell>
          <cell r="B79" t="str">
            <v>AL</v>
          </cell>
          <cell r="C79" t="str">
            <v>MONTEIRÓPOLIS</v>
          </cell>
          <cell r="D79" t="str">
            <v>270540</v>
          </cell>
          <cell r="E79">
            <v>2043</v>
          </cell>
          <cell r="F79">
            <v>7268783</v>
          </cell>
          <cell r="G79">
            <v>6801</v>
          </cell>
          <cell r="H79">
            <v>6439503</v>
          </cell>
          <cell r="I79">
            <v>4661</v>
          </cell>
          <cell r="J79">
            <v>2942556</v>
          </cell>
        </row>
        <row r="80">
          <cell r="A80">
            <v>270550</v>
          </cell>
          <cell r="B80" t="str">
            <v>AL</v>
          </cell>
          <cell r="C80" t="str">
            <v>MURICI</v>
          </cell>
          <cell r="D80" t="str">
            <v>270550</v>
          </cell>
          <cell r="E80">
            <v>306927</v>
          </cell>
          <cell r="F80">
            <v>22506242</v>
          </cell>
          <cell r="G80">
            <v>53215</v>
          </cell>
          <cell r="H80">
            <v>17490965</v>
          </cell>
          <cell r="I80">
            <v>374682</v>
          </cell>
          <cell r="J80">
            <v>5348270</v>
          </cell>
        </row>
        <row r="81">
          <cell r="A81">
            <v>270560</v>
          </cell>
          <cell r="B81" t="str">
            <v>AL</v>
          </cell>
          <cell r="C81" t="str">
            <v>NOVO LINO</v>
          </cell>
          <cell r="D81" t="str">
            <v>270560</v>
          </cell>
          <cell r="F81">
            <v>79124396</v>
          </cell>
          <cell r="H81">
            <v>74019832</v>
          </cell>
          <cell r="J81">
            <v>30628896</v>
          </cell>
        </row>
        <row r="82">
          <cell r="A82">
            <v>270570</v>
          </cell>
          <cell r="B82" t="str">
            <v>AL</v>
          </cell>
          <cell r="C82" t="str">
            <v>OLHO D'ÁGUA DAS FLORES</v>
          </cell>
          <cell r="D82" t="str">
            <v>270570</v>
          </cell>
          <cell r="E82">
            <v>427460</v>
          </cell>
          <cell r="F82">
            <v>96786091</v>
          </cell>
          <cell r="G82">
            <v>175325</v>
          </cell>
          <cell r="H82">
            <v>90806337</v>
          </cell>
          <cell r="I82">
            <v>128317</v>
          </cell>
          <cell r="J82">
            <v>36778672</v>
          </cell>
        </row>
        <row r="83">
          <cell r="A83">
            <v>270580</v>
          </cell>
          <cell r="B83" t="str">
            <v>AL</v>
          </cell>
          <cell r="C83" t="str">
            <v>OLHO D'ÁGUA DO CASADO</v>
          </cell>
          <cell r="D83" t="str">
            <v>270580</v>
          </cell>
          <cell r="E83">
            <v>4930</v>
          </cell>
          <cell r="F83">
            <v>52838901</v>
          </cell>
          <cell r="G83">
            <v>27</v>
          </cell>
          <cell r="H83">
            <v>53001856</v>
          </cell>
          <cell r="J83">
            <v>22075354</v>
          </cell>
        </row>
        <row r="84">
          <cell r="A84">
            <v>270590</v>
          </cell>
          <cell r="B84" t="str">
            <v>AL</v>
          </cell>
          <cell r="C84" t="str">
            <v>OLHO D'ÁGUA GRANDE</v>
          </cell>
          <cell r="D84" t="str">
            <v>270590</v>
          </cell>
          <cell r="F84">
            <v>28332109</v>
          </cell>
          <cell r="H84">
            <v>26504231</v>
          </cell>
          <cell r="J84">
            <v>10967268</v>
          </cell>
        </row>
        <row r="85">
          <cell r="A85">
            <v>270600</v>
          </cell>
          <cell r="B85" t="str">
            <v>AL</v>
          </cell>
          <cell r="C85" t="str">
            <v>OLIVENÇA</v>
          </cell>
          <cell r="D85" t="str">
            <v>270600</v>
          </cell>
          <cell r="E85">
            <v>122598</v>
          </cell>
          <cell r="F85">
            <v>7801811</v>
          </cell>
          <cell r="G85">
            <v>10</v>
          </cell>
          <cell r="H85">
            <v>5327715</v>
          </cell>
          <cell r="I85">
            <v>273</v>
          </cell>
          <cell r="J85">
            <v>2243127</v>
          </cell>
        </row>
        <row r="86">
          <cell r="A86">
            <v>270610</v>
          </cell>
          <cell r="B86" t="str">
            <v>AL</v>
          </cell>
          <cell r="C86" t="str">
            <v>OURO BRANCO</v>
          </cell>
          <cell r="D86" t="str">
            <v>270610</v>
          </cell>
          <cell r="E86">
            <v>250024</v>
          </cell>
          <cell r="F86">
            <v>12626886</v>
          </cell>
          <cell r="G86">
            <v>471309</v>
          </cell>
          <cell r="H86">
            <v>8597299</v>
          </cell>
          <cell r="J86">
            <v>3545107</v>
          </cell>
        </row>
        <row r="87">
          <cell r="A87">
            <v>270620</v>
          </cell>
          <cell r="B87" t="str">
            <v>AL</v>
          </cell>
          <cell r="C87" t="str">
            <v>PALESTINA</v>
          </cell>
          <cell r="D87" t="str">
            <v>270620</v>
          </cell>
          <cell r="F87">
            <v>1421071</v>
          </cell>
          <cell r="H87">
            <v>1329389</v>
          </cell>
          <cell r="J87">
            <v>550092</v>
          </cell>
        </row>
        <row r="88">
          <cell r="A88">
            <v>270630</v>
          </cell>
          <cell r="B88" t="str">
            <v>AL</v>
          </cell>
          <cell r="C88" t="str">
            <v>PALMEIRA DOS ÍNDIOS</v>
          </cell>
          <cell r="D88" t="str">
            <v>270630</v>
          </cell>
          <cell r="E88">
            <v>350980</v>
          </cell>
          <cell r="F88">
            <v>84374318</v>
          </cell>
          <cell r="G88">
            <v>230634</v>
          </cell>
          <cell r="H88">
            <v>68617475</v>
          </cell>
          <cell r="I88">
            <v>143029</v>
          </cell>
          <cell r="J88">
            <v>26901224</v>
          </cell>
        </row>
        <row r="89">
          <cell r="A89">
            <v>270640</v>
          </cell>
          <cell r="B89" t="str">
            <v>AL</v>
          </cell>
          <cell r="C89" t="str">
            <v>PÃO DE AÇÚCAR</v>
          </cell>
          <cell r="D89" t="str">
            <v>270640</v>
          </cell>
          <cell r="E89">
            <v>373166</v>
          </cell>
          <cell r="F89">
            <v>111738155</v>
          </cell>
          <cell r="G89">
            <v>289169</v>
          </cell>
          <cell r="H89">
            <v>97416131</v>
          </cell>
          <cell r="I89">
            <v>176659</v>
          </cell>
          <cell r="J89">
            <v>38664494</v>
          </cell>
        </row>
        <row r="90">
          <cell r="A90">
            <v>270642</v>
          </cell>
          <cell r="B90" t="str">
            <v>AL</v>
          </cell>
          <cell r="C90" t="str">
            <v>PARICONHA</v>
          </cell>
          <cell r="D90" t="str">
            <v>270642</v>
          </cell>
          <cell r="F90">
            <v>10562079</v>
          </cell>
          <cell r="H90">
            <v>9569187</v>
          </cell>
          <cell r="J90">
            <v>4159095</v>
          </cell>
        </row>
        <row r="91">
          <cell r="A91">
            <v>270644</v>
          </cell>
          <cell r="B91" t="str">
            <v>AL</v>
          </cell>
          <cell r="C91" t="str">
            <v>PARIPUEIRA</v>
          </cell>
          <cell r="D91" t="str">
            <v>270644</v>
          </cell>
          <cell r="E91">
            <v>251493</v>
          </cell>
          <cell r="F91">
            <v>36249206</v>
          </cell>
          <cell r="G91">
            <v>188858</v>
          </cell>
          <cell r="H91">
            <v>32380443</v>
          </cell>
          <cell r="I91">
            <v>96546</v>
          </cell>
          <cell r="J91">
            <v>12640881</v>
          </cell>
        </row>
        <row r="92">
          <cell r="A92">
            <v>270650</v>
          </cell>
          <cell r="B92" t="str">
            <v>AL</v>
          </cell>
          <cell r="C92" t="str">
            <v>PASSO DE CAMARAGIBE</v>
          </cell>
          <cell r="D92" t="str">
            <v>270650</v>
          </cell>
          <cell r="F92">
            <v>1164749669</v>
          </cell>
          <cell r="H92">
            <v>1089930577</v>
          </cell>
          <cell r="J92">
            <v>451076196</v>
          </cell>
        </row>
        <row r="93">
          <cell r="A93">
            <v>270660</v>
          </cell>
          <cell r="B93" t="str">
            <v>AL</v>
          </cell>
          <cell r="C93" t="str">
            <v>PAULO JACINTO</v>
          </cell>
          <cell r="D93" t="str">
            <v>270660</v>
          </cell>
          <cell r="E93">
            <v>1616</v>
          </cell>
          <cell r="F93">
            <v>22376650</v>
          </cell>
          <cell r="G93">
            <v>86</v>
          </cell>
          <cell r="H93">
            <v>19706175</v>
          </cell>
          <cell r="I93">
            <v>424</v>
          </cell>
          <cell r="J93">
            <v>7675716</v>
          </cell>
        </row>
        <row r="94">
          <cell r="A94">
            <v>270670</v>
          </cell>
          <cell r="B94" t="str">
            <v>AL</v>
          </cell>
          <cell r="C94" t="str">
            <v>PENEDO</v>
          </cell>
          <cell r="D94" t="str">
            <v>270670</v>
          </cell>
          <cell r="E94">
            <v>1324599</v>
          </cell>
          <cell r="F94">
            <v>272200669</v>
          </cell>
          <cell r="G94">
            <v>1067990</v>
          </cell>
          <cell r="H94">
            <v>242859173</v>
          </cell>
          <cell r="I94">
            <v>931784</v>
          </cell>
          <cell r="J94">
            <v>92467246</v>
          </cell>
        </row>
        <row r="95">
          <cell r="A95">
            <v>270680</v>
          </cell>
          <cell r="B95" t="str">
            <v>AL</v>
          </cell>
          <cell r="C95" t="str">
            <v>PIAÇABUÇU</v>
          </cell>
          <cell r="D95" t="str">
            <v>270680</v>
          </cell>
          <cell r="E95">
            <v>972681</v>
          </cell>
          <cell r="F95">
            <v>53634129</v>
          </cell>
          <cell r="G95">
            <v>5893</v>
          </cell>
          <cell r="H95">
            <v>32180141</v>
          </cell>
          <cell r="I95">
            <v>1173</v>
          </cell>
          <cell r="J95">
            <v>13293167</v>
          </cell>
        </row>
        <row r="96">
          <cell r="A96">
            <v>270690</v>
          </cell>
          <cell r="B96" t="str">
            <v>AL</v>
          </cell>
          <cell r="C96" t="str">
            <v>PILAR</v>
          </cell>
          <cell r="D96" t="str">
            <v>270690</v>
          </cell>
          <cell r="F96">
            <v>90610632</v>
          </cell>
          <cell r="G96">
            <v>9140</v>
          </cell>
          <cell r="H96">
            <v>84930127</v>
          </cell>
          <cell r="J96">
            <v>35227716</v>
          </cell>
        </row>
        <row r="97">
          <cell r="A97">
            <v>270700</v>
          </cell>
          <cell r="B97" t="str">
            <v>AL</v>
          </cell>
          <cell r="C97" t="str">
            <v>PINDOBA</v>
          </cell>
          <cell r="D97" t="str">
            <v>270700</v>
          </cell>
          <cell r="F97">
            <v>1637079</v>
          </cell>
          <cell r="H97">
            <v>1531461</v>
          </cell>
          <cell r="J97">
            <v>633708</v>
          </cell>
        </row>
        <row r="98">
          <cell r="A98">
            <v>270710</v>
          </cell>
          <cell r="B98" t="str">
            <v>AL</v>
          </cell>
          <cell r="C98" t="str">
            <v>PIRANHAS</v>
          </cell>
          <cell r="D98" t="str">
            <v>270710</v>
          </cell>
          <cell r="F98">
            <v>3818518</v>
          </cell>
          <cell r="H98">
            <v>3572162</v>
          </cell>
          <cell r="J98">
            <v>1478136</v>
          </cell>
        </row>
        <row r="99">
          <cell r="A99">
            <v>270720</v>
          </cell>
          <cell r="B99" t="str">
            <v>AL</v>
          </cell>
          <cell r="C99" t="str">
            <v>POÇO DAS TRINCHEIRAS</v>
          </cell>
          <cell r="D99" t="str">
            <v>270720</v>
          </cell>
          <cell r="E99">
            <v>12477</v>
          </cell>
          <cell r="F99">
            <v>21443509</v>
          </cell>
          <cell r="G99">
            <v>12109</v>
          </cell>
          <cell r="H99">
            <v>19457110</v>
          </cell>
          <cell r="I99">
            <v>10564</v>
          </cell>
          <cell r="J99">
            <v>9247031</v>
          </cell>
        </row>
        <row r="100">
          <cell r="A100">
            <v>270730</v>
          </cell>
          <cell r="B100" t="str">
            <v>AL</v>
          </cell>
          <cell r="C100" t="str">
            <v>PORTO CALVO</v>
          </cell>
          <cell r="D100" t="str">
            <v>270730</v>
          </cell>
          <cell r="E100">
            <v>642177</v>
          </cell>
          <cell r="F100">
            <v>51722460</v>
          </cell>
          <cell r="G100">
            <v>334597</v>
          </cell>
          <cell r="H100">
            <v>56508844</v>
          </cell>
          <cell r="I100">
            <v>194020</v>
          </cell>
          <cell r="J100">
            <v>23647944</v>
          </cell>
        </row>
        <row r="101">
          <cell r="A101">
            <v>270740</v>
          </cell>
          <cell r="B101" t="str">
            <v>AL</v>
          </cell>
          <cell r="C101" t="str">
            <v>PORTO DE PEDRAS</v>
          </cell>
          <cell r="D101" t="str">
            <v>270740</v>
          </cell>
          <cell r="F101">
            <v>28101942</v>
          </cell>
          <cell r="H101">
            <v>26137133</v>
          </cell>
          <cell r="J101">
            <v>10691285</v>
          </cell>
        </row>
        <row r="102">
          <cell r="A102">
            <v>270750</v>
          </cell>
          <cell r="B102" t="str">
            <v>AL</v>
          </cell>
          <cell r="C102" t="str">
            <v>PORTO REAL DO COLÉGIO</v>
          </cell>
          <cell r="D102" t="str">
            <v>270750</v>
          </cell>
          <cell r="E102">
            <v>214705</v>
          </cell>
          <cell r="F102">
            <v>105082792</v>
          </cell>
          <cell r="G102">
            <v>233601</v>
          </cell>
          <cell r="H102">
            <v>99438894</v>
          </cell>
          <cell r="I102">
            <v>1950</v>
          </cell>
          <cell r="J102">
            <v>41357778</v>
          </cell>
        </row>
        <row r="103">
          <cell r="A103">
            <v>270760</v>
          </cell>
          <cell r="B103" t="str">
            <v>AL</v>
          </cell>
          <cell r="C103" t="str">
            <v>QUEBRANGULO</v>
          </cell>
          <cell r="D103" t="str">
            <v>270760</v>
          </cell>
          <cell r="E103">
            <v>139903</v>
          </cell>
          <cell r="F103">
            <v>20922938</v>
          </cell>
          <cell r="G103">
            <v>67592</v>
          </cell>
          <cell r="H103">
            <v>16010500</v>
          </cell>
          <cell r="I103">
            <v>37186</v>
          </cell>
          <cell r="J103">
            <v>5946240</v>
          </cell>
        </row>
        <row r="104">
          <cell r="A104">
            <v>270770</v>
          </cell>
          <cell r="B104" t="str">
            <v>AL</v>
          </cell>
          <cell r="C104" t="str">
            <v>RIO LARGO</v>
          </cell>
          <cell r="D104" t="str">
            <v>270770</v>
          </cell>
          <cell r="E104">
            <v>1183460</v>
          </cell>
          <cell r="F104">
            <v>3050397614</v>
          </cell>
          <cell r="G104">
            <v>1340915</v>
          </cell>
          <cell r="H104">
            <v>2824418023</v>
          </cell>
          <cell r="I104">
            <v>566623</v>
          </cell>
          <cell r="J104">
            <v>1162665969</v>
          </cell>
        </row>
        <row r="105">
          <cell r="A105">
            <v>270780</v>
          </cell>
          <cell r="B105" t="str">
            <v>AL</v>
          </cell>
          <cell r="C105" t="str">
            <v>ROTEIRO</v>
          </cell>
          <cell r="D105" t="str">
            <v>270780</v>
          </cell>
          <cell r="E105">
            <v>314087</v>
          </cell>
          <cell r="F105">
            <v>22947152</v>
          </cell>
          <cell r="G105">
            <v>147316</v>
          </cell>
          <cell r="H105">
            <v>28259146</v>
          </cell>
          <cell r="I105">
            <v>34128</v>
          </cell>
          <cell r="J105">
            <v>12319167</v>
          </cell>
        </row>
        <row r="106">
          <cell r="A106">
            <v>270790</v>
          </cell>
          <cell r="B106" t="str">
            <v>AL</v>
          </cell>
          <cell r="C106" t="str">
            <v>SANTA LUZIA DO NORTE</v>
          </cell>
          <cell r="D106" t="str">
            <v>270790</v>
          </cell>
          <cell r="E106">
            <v>8561</v>
          </cell>
          <cell r="F106">
            <v>41513233</v>
          </cell>
          <cell r="G106">
            <v>11062</v>
          </cell>
          <cell r="H106">
            <v>38837383</v>
          </cell>
          <cell r="I106">
            <v>2241</v>
          </cell>
          <cell r="J106">
            <v>15765701</v>
          </cell>
        </row>
        <row r="107">
          <cell r="A107">
            <v>270800</v>
          </cell>
          <cell r="B107" t="str">
            <v>AL</v>
          </cell>
          <cell r="C107" t="str">
            <v>SANTANA DO IPANEMA</v>
          </cell>
          <cell r="D107" t="str">
            <v>270800</v>
          </cell>
          <cell r="F107">
            <v>53924376</v>
          </cell>
          <cell r="H107">
            <v>50445384</v>
          </cell>
          <cell r="J107">
            <v>20873952</v>
          </cell>
        </row>
        <row r="108">
          <cell r="A108">
            <v>270810</v>
          </cell>
          <cell r="B108" t="str">
            <v>AL</v>
          </cell>
          <cell r="C108" t="str">
            <v>SANTANA DO MUNDAÚ</v>
          </cell>
          <cell r="D108" t="str">
            <v>270810</v>
          </cell>
          <cell r="E108">
            <v>67944</v>
          </cell>
          <cell r="F108">
            <v>7789221</v>
          </cell>
          <cell r="G108">
            <v>68806</v>
          </cell>
          <cell r="H108">
            <v>7929490</v>
          </cell>
          <cell r="I108">
            <v>30469</v>
          </cell>
          <cell r="J108">
            <v>3028316</v>
          </cell>
        </row>
        <row r="109">
          <cell r="A109">
            <v>270820</v>
          </cell>
          <cell r="B109" t="str">
            <v>AL</v>
          </cell>
          <cell r="C109" t="str">
            <v>SÃO BRÁS</v>
          </cell>
          <cell r="D109" t="str">
            <v>270820</v>
          </cell>
          <cell r="F109">
            <v>95517969</v>
          </cell>
          <cell r="H109">
            <v>90724514</v>
          </cell>
          <cell r="J109">
            <v>37814881</v>
          </cell>
        </row>
        <row r="110">
          <cell r="A110">
            <v>270830</v>
          </cell>
          <cell r="B110" t="str">
            <v>AL</v>
          </cell>
          <cell r="C110" t="str">
            <v>SÃO JOSÉ DA LAJE</v>
          </cell>
          <cell r="D110" t="str">
            <v>270830</v>
          </cell>
          <cell r="F110">
            <v>115339652</v>
          </cell>
          <cell r="G110">
            <v>42690</v>
          </cell>
          <cell r="H110">
            <v>102614358</v>
          </cell>
          <cell r="J110">
            <v>40144193</v>
          </cell>
        </row>
        <row r="111">
          <cell r="A111">
            <v>270840</v>
          </cell>
          <cell r="B111" t="str">
            <v>AL</v>
          </cell>
          <cell r="C111" t="str">
            <v>SÃO JOSÉ DA TAPERA</v>
          </cell>
          <cell r="D111" t="str">
            <v>270840</v>
          </cell>
          <cell r="E111">
            <v>307440</v>
          </cell>
          <cell r="F111">
            <v>64229379</v>
          </cell>
          <cell r="G111">
            <v>246880</v>
          </cell>
          <cell r="H111">
            <v>57699724</v>
          </cell>
          <cell r="I111">
            <v>71786</v>
          </cell>
          <cell r="J111">
            <v>21810708</v>
          </cell>
        </row>
        <row r="112">
          <cell r="A112">
            <v>270850</v>
          </cell>
          <cell r="B112" t="str">
            <v>AL</v>
          </cell>
          <cell r="C112" t="str">
            <v>SÃO LUÍS DO QUITUNDE</v>
          </cell>
          <cell r="D112" t="str">
            <v>270850</v>
          </cell>
          <cell r="E112">
            <v>236301</v>
          </cell>
          <cell r="F112">
            <v>29141378</v>
          </cell>
          <cell r="G112">
            <v>13056</v>
          </cell>
          <cell r="H112">
            <v>35147333</v>
          </cell>
          <cell r="I112">
            <v>4197</v>
          </cell>
          <cell r="J112">
            <v>14468191</v>
          </cell>
        </row>
        <row r="113">
          <cell r="A113">
            <v>270860</v>
          </cell>
          <cell r="B113" t="str">
            <v>AL</v>
          </cell>
          <cell r="C113" t="str">
            <v>SÃO MIGUEL DOS CAMPOS</v>
          </cell>
          <cell r="D113" t="str">
            <v>270860</v>
          </cell>
          <cell r="F113">
            <v>15605981095</v>
          </cell>
          <cell r="H113">
            <v>14599143605</v>
          </cell>
          <cell r="J113">
            <v>6041024940</v>
          </cell>
        </row>
        <row r="114">
          <cell r="A114">
            <v>270870</v>
          </cell>
          <cell r="B114" t="str">
            <v>AL</v>
          </cell>
          <cell r="C114" t="str">
            <v>SÃO MIGUEL DOS MILAGRES</v>
          </cell>
          <cell r="D114" t="str">
            <v>270870</v>
          </cell>
          <cell r="F114">
            <v>26708164</v>
          </cell>
          <cell r="H114">
            <v>25026637</v>
          </cell>
          <cell r="J114">
            <v>10451698</v>
          </cell>
        </row>
        <row r="115">
          <cell r="A115">
            <v>270880</v>
          </cell>
          <cell r="B115" t="str">
            <v>AL</v>
          </cell>
          <cell r="C115" t="str">
            <v>SÃO SEBASTIÃO</v>
          </cell>
          <cell r="D115" t="str">
            <v>270880</v>
          </cell>
          <cell r="E115">
            <v>680</v>
          </cell>
          <cell r="F115">
            <v>51249092</v>
          </cell>
          <cell r="G115">
            <v>1021664</v>
          </cell>
          <cell r="H115">
            <v>28880657</v>
          </cell>
          <cell r="I115">
            <v>119803</v>
          </cell>
          <cell r="J115">
            <v>12070179</v>
          </cell>
        </row>
        <row r="116">
          <cell r="A116">
            <v>270890</v>
          </cell>
          <cell r="B116" t="str">
            <v>AL</v>
          </cell>
          <cell r="C116" t="str">
            <v>SATUBA</v>
          </cell>
          <cell r="D116" t="str">
            <v>270890</v>
          </cell>
          <cell r="F116">
            <v>10257466</v>
          </cell>
          <cell r="H116">
            <v>9595694</v>
          </cell>
          <cell r="J116">
            <v>3970632</v>
          </cell>
        </row>
        <row r="117">
          <cell r="A117">
            <v>270895</v>
          </cell>
          <cell r="B117" t="str">
            <v>AL</v>
          </cell>
          <cell r="C117" t="str">
            <v>SENADOR RUI PALMEIRA</v>
          </cell>
          <cell r="D117" t="str">
            <v>270895</v>
          </cell>
          <cell r="E117">
            <v>137896</v>
          </cell>
          <cell r="F117">
            <v>37026984</v>
          </cell>
          <cell r="G117">
            <v>115350</v>
          </cell>
          <cell r="H117">
            <v>38611330</v>
          </cell>
          <cell r="I117">
            <v>37537</v>
          </cell>
          <cell r="J117">
            <v>15685800</v>
          </cell>
        </row>
        <row r="118">
          <cell r="A118">
            <v>270900</v>
          </cell>
          <cell r="B118" t="str">
            <v>AL</v>
          </cell>
          <cell r="C118" t="str">
            <v>TANQUE D'ARCA</v>
          </cell>
          <cell r="D118" t="str">
            <v>270900</v>
          </cell>
          <cell r="E118">
            <v>72680</v>
          </cell>
          <cell r="F118">
            <v>33441647</v>
          </cell>
          <cell r="G118">
            <v>105482</v>
          </cell>
          <cell r="H118">
            <v>32912542</v>
          </cell>
          <cell r="I118">
            <v>22799</v>
          </cell>
          <cell r="J118">
            <v>12864698</v>
          </cell>
        </row>
        <row r="119">
          <cell r="A119">
            <v>270910</v>
          </cell>
          <cell r="B119" t="str">
            <v>AL</v>
          </cell>
          <cell r="C119" t="str">
            <v>TAQUARANA</v>
          </cell>
          <cell r="D119" t="str">
            <v>270910</v>
          </cell>
          <cell r="F119">
            <v>84408571</v>
          </cell>
          <cell r="G119">
            <v>400</v>
          </cell>
          <cell r="H119">
            <v>78947688</v>
          </cell>
          <cell r="J119">
            <v>32658211</v>
          </cell>
        </row>
        <row r="120">
          <cell r="A120">
            <v>270915</v>
          </cell>
          <cell r="B120" t="str">
            <v>AL</v>
          </cell>
          <cell r="C120" t="str">
            <v>TEOTÔNIO VILELA</v>
          </cell>
          <cell r="D120" t="str">
            <v>270915</v>
          </cell>
          <cell r="E120">
            <v>1096520</v>
          </cell>
          <cell r="F120">
            <v>317178514</v>
          </cell>
          <cell r="G120">
            <v>1228840</v>
          </cell>
          <cell r="H120">
            <v>285816097</v>
          </cell>
          <cell r="I120">
            <v>184275</v>
          </cell>
          <cell r="J120">
            <v>113671769</v>
          </cell>
        </row>
        <row r="121">
          <cell r="A121">
            <v>270920</v>
          </cell>
          <cell r="B121" t="str">
            <v>AL</v>
          </cell>
          <cell r="C121" t="str">
            <v>TRAIPU</v>
          </cell>
          <cell r="D121" t="str">
            <v>270920</v>
          </cell>
          <cell r="F121">
            <v>10958531</v>
          </cell>
          <cell r="H121">
            <v>10251529</v>
          </cell>
          <cell r="J121">
            <v>4242012</v>
          </cell>
        </row>
        <row r="122">
          <cell r="A122">
            <v>270930</v>
          </cell>
          <cell r="B122" t="str">
            <v>AL</v>
          </cell>
          <cell r="C122" t="str">
            <v>UNIÃO DOS PALMARES</v>
          </cell>
          <cell r="D122" t="str">
            <v>270930</v>
          </cell>
          <cell r="E122">
            <v>763803</v>
          </cell>
          <cell r="F122">
            <v>231008526</v>
          </cell>
          <cell r="G122">
            <v>1227224</v>
          </cell>
          <cell r="H122">
            <v>202613899</v>
          </cell>
          <cell r="I122">
            <v>596369</v>
          </cell>
          <cell r="J122">
            <v>79314725</v>
          </cell>
        </row>
        <row r="123">
          <cell r="A123">
            <v>270940</v>
          </cell>
          <cell r="B123" t="str">
            <v>AL</v>
          </cell>
          <cell r="C123" t="str">
            <v>VIÇOSA</v>
          </cell>
          <cell r="D123" t="str">
            <v>270940</v>
          </cell>
          <cell r="E123">
            <v>241926</v>
          </cell>
          <cell r="F123">
            <v>45505481</v>
          </cell>
          <cell r="G123">
            <v>192899</v>
          </cell>
          <cell r="H123">
            <v>39517517</v>
          </cell>
          <cell r="I123">
            <v>70033</v>
          </cell>
          <cell r="J123">
            <v>15149287</v>
          </cell>
        </row>
        <row r="124">
          <cell r="A124">
            <v>160020</v>
          </cell>
          <cell r="B124" t="str">
            <v>AP</v>
          </cell>
          <cell r="C124" t="str">
            <v>CALÇOENE</v>
          </cell>
          <cell r="D124" t="str">
            <v>160020</v>
          </cell>
          <cell r="F124">
            <v>23037247</v>
          </cell>
          <cell r="H124">
            <v>21550973</v>
          </cell>
          <cell r="J124">
            <v>8917644</v>
          </cell>
        </row>
        <row r="125">
          <cell r="A125">
            <v>160023</v>
          </cell>
          <cell r="B125" t="str">
            <v>AP</v>
          </cell>
          <cell r="C125" t="str">
            <v>FERREIRA GOMES</v>
          </cell>
          <cell r="D125" t="str">
            <v>160023</v>
          </cell>
          <cell r="F125">
            <v>54401373</v>
          </cell>
          <cell r="H125">
            <v>50891607</v>
          </cell>
          <cell r="J125">
            <v>21058596</v>
          </cell>
        </row>
        <row r="126">
          <cell r="A126">
            <v>160025</v>
          </cell>
          <cell r="B126" t="str">
            <v>AP</v>
          </cell>
          <cell r="C126" t="str">
            <v>ITAUBAL</v>
          </cell>
          <cell r="D126" t="str">
            <v>160025</v>
          </cell>
          <cell r="F126">
            <v>7300500</v>
          </cell>
          <cell r="H126">
            <v>6829500</v>
          </cell>
          <cell r="J126">
            <v>2838370</v>
          </cell>
        </row>
        <row r="127">
          <cell r="A127">
            <v>160027</v>
          </cell>
          <cell r="B127" t="str">
            <v>AP</v>
          </cell>
          <cell r="C127" t="str">
            <v>LARANJAL DO JARI</v>
          </cell>
          <cell r="D127" t="str">
            <v>160027</v>
          </cell>
          <cell r="E127">
            <v>2525</v>
          </cell>
          <cell r="F127">
            <v>4976549</v>
          </cell>
          <cell r="G127">
            <v>161555</v>
          </cell>
          <cell r="H127">
            <v>161555</v>
          </cell>
          <cell r="J127">
            <v>0</v>
          </cell>
        </row>
        <row r="128">
          <cell r="A128">
            <v>160030</v>
          </cell>
          <cell r="B128" t="str">
            <v>AP</v>
          </cell>
          <cell r="C128" t="str">
            <v>MACAPÁ</v>
          </cell>
          <cell r="D128" t="str">
            <v>160030</v>
          </cell>
          <cell r="E128">
            <v>1089269</v>
          </cell>
          <cell r="F128">
            <v>181432827</v>
          </cell>
          <cell r="G128">
            <v>2144476</v>
          </cell>
          <cell r="H128">
            <v>212491885</v>
          </cell>
          <cell r="I128">
            <v>1049443</v>
          </cell>
          <cell r="J128">
            <v>94045788</v>
          </cell>
        </row>
        <row r="129">
          <cell r="A129">
            <v>160050</v>
          </cell>
          <cell r="B129" t="str">
            <v>AP</v>
          </cell>
          <cell r="C129" t="str">
            <v>OIAPOQUE</v>
          </cell>
          <cell r="D129" t="str">
            <v>160050</v>
          </cell>
          <cell r="E129">
            <v>1550</v>
          </cell>
          <cell r="F129">
            <v>9264159</v>
          </cell>
          <cell r="G129">
            <v>51731</v>
          </cell>
          <cell r="H129">
            <v>7557769</v>
          </cell>
          <cell r="J129">
            <v>2969388</v>
          </cell>
        </row>
        <row r="130">
          <cell r="A130">
            <v>160015</v>
          </cell>
          <cell r="B130" t="str">
            <v>AP</v>
          </cell>
          <cell r="C130" t="str">
            <v>PEDRA BRANCA DO AMAPARI</v>
          </cell>
          <cell r="D130" t="str">
            <v>160015</v>
          </cell>
          <cell r="F130">
            <v>18543394</v>
          </cell>
          <cell r="H130">
            <v>17347046</v>
          </cell>
          <cell r="J130">
            <v>7178088</v>
          </cell>
        </row>
        <row r="131">
          <cell r="A131">
            <v>160055</v>
          </cell>
          <cell r="B131" t="str">
            <v>AP</v>
          </cell>
          <cell r="C131" t="str">
            <v>PRACUÚBA</v>
          </cell>
          <cell r="D131" t="str">
            <v>160055</v>
          </cell>
          <cell r="F131">
            <v>0</v>
          </cell>
          <cell r="H131">
            <v>0</v>
          </cell>
          <cell r="J131">
            <v>0</v>
          </cell>
        </row>
        <row r="132">
          <cell r="A132">
            <v>160060</v>
          </cell>
          <cell r="B132" t="str">
            <v>AP</v>
          </cell>
          <cell r="C132" t="str">
            <v>SANTANA</v>
          </cell>
          <cell r="D132" t="str">
            <v>160060</v>
          </cell>
          <cell r="E132">
            <v>300478</v>
          </cell>
          <cell r="F132">
            <v>51985757</v>
          </cell>
          <cell r="G132">
            <v>198806</v>
          </cell>
          <cell r="H132">
            <v>45344469</v>
          </cell>
          <cell r="I132">
            <v>172811</v>
          </cell>
          <cell r="J132">
            <v>32486216</v>
          </cell>
        </row>
        <row r="133">
          <cell r="A133">
            <v>160070</v>
          </cell>
          <cell r="B133" t="str">
            <v>AP</v>
          </cell>
          <cell r="C133" t="str">
            <v>TARTARUGALZINHO</v>
          </cell>
          <cell r="D133" t="str">
            <v>160070</v>
          </cell>
          <cell r="F133">
            <v>7779171</v>
          </cell>
          <cell r="H133">
            <v>7277289</v>
          </cell>
          <cell r="J133">
            <v>3011292</v>
          </cell>
        </row>
        <row r="134">
          <cell r="A134">
            <v>160080</v>
          </cell>
          <cell r="B134" t="str">
            <v>AP</v>
          </cell>
          <cell r="C134" t="str">
            <v>VITÓRIA DO JARI</v>
          </cell>
          <cell r="D134" t="str">
            <v>160080</v>
          </cell>
          <cell r="F134">
            <v>8064929</v>
          </cell>
          <cell r="H134">
            <v>7544611</v>
          </cell>
          <cell r="J134">
            <v>3121908</v>
          </cell>
        </row>
        <row r="135">
          <cell r="A135">
            <v>130002</v>
          </cell>
          <cell r="B135" t="str">
            <v>AM</v>
          </cell>
          <cell r="C135" t="str">
            <v>ALVARÃES</v>
          </cell>
          <cell r="D135" t="str">
            <v>130002</v>
          </cell>
          <cell r="F135">
            <v>1041479</v>
          </cell>
          <cell r="H135">
            <v>897230</v>
          </cell>
          <cell r="J135">
            <v>347189</v>
          </cell>
        </row>
        <row r="136">
          <cell r="A136">
            <v>130006</v>
          </cell>
          <cell r="B136" t="str">
            <v>AM</v>
          </cell>
          <cell r="C136" t="str">
            <v>AMATURÁ</v>
          </cell>
          <cell r="D136" t="str">
            <v>130006</v>
          </cell>
          <cell r="F136">
            <v>459327</v>
          </cell>
          <cell r="H136">
            <v>429693</v>
          </cell>
          <cell r="J136">
            <v>177804</v>
          </cell>
        </row>
        <row r="137">
          <cell r="A137">
            <v>130008</v>
          </cell>
          <cell r="B137" t="str">
            <v>AM</v>
          </cell>
          <cell r="C137" t="str">
            <v>ANAMÃ</v>
          </cell>
          <cell r="D137" t="str">
            <v>130008</v>
          </cell>
          <cell r="F137">
            <v>16271993</v>
          </cell>
          <cell r="H137">
            <v>15222187</v>
          </cell>
          <cell r="J137">
            <v>6298836</v>
          </cell>
        </row>
        <row r="138">
          <cell r="A138">
            <v>130014</v>
          </cell>
          <cell r="B138" t="str">
            <v>AM</v>
          </cell>
          <cell r="C138" t="str">
            <v>APUÍ</v>
          </cell>
          <cell r="D138" t="str">
            <v>130014</v>
          </cell>
          <cell r="E138">
            <v>316376</v>
          </cell>
          <cell r="F138">
            <v>29108861</v>
          </cell>
          <cell r="G138">
            <v>185256</v>
          </cell>
          <cell r="H138">
            <v>27196988</v>
          </cell>
          <cell r="I138">
            <v>76352</v>
          </cell>
          <cell r="J138">
            <v>10553539</v>
          </cell>
        </row>
        <row r="139">
          <cell r="A139">
            <v>130020</v>
          </cell>
          <cell r="B139" t="str">
            <v>AM</v>
          </cell>
          <cell r="C139" t="str">
            <v>ATALAIA DO NORTE</v>
          </cell>
          <cell r="D139" t="str">
            <v>130020</v>
          </cell>
          <cell r="E139">
            <v>89712</v>
          </cell>
          <cell r="F139">
            <v>12928932</v>
          </cell>
          <cell r="G139">
            <v>116386</v>
          </cell>
          <cell r="H139">
            <v>19289475</v>
          </cell>
          <cell r="I139">
            <v>30343</v>
          </cell>
          <cell r="J139">
            <v>7493303</v>
          </cell>
        </row>
        <row r="140">
          <cell r="A140">
            <v>130030</v>
          </cell>
          <cell r="B140" t="str">
            <v>AM</v>
          </cell>
          <cell r="C140" t="str">
            <v>AUTAZES</v>
          </cell>
          <cell r="D140" t="str">
            <v>130030</v>
          </cell>
          <cell r="E140">
            <v>108845</v>
          </cell>
          <cell r="F140">
            <v>27133697</v>
          </cell>
          <cell r="G140">
            <v>524</v>
          </cell>
          <cell r="H140">
            <v>25825857</v>
          </cell>
          <cell r="J140">
            <v>10652756</v>
          </cell>
        </row>
        <row r="141">
          <cell r="A141">
            <v>130040</v>
          </cell>
          <cell r="B141" t="str">
            <v>AM</v>
          </cell>
          <cell r="C141" t="str">
            <v>BARCELOS</v>
          </cell>
          <cell r="D141" t="str">
            <v>130040</v>
          </cell>
          <cell r="F141">
            <v>13084139</v>
          </cell>
          <cell r="H141">
            <v>12240001</v>
          </cell>
          <cell r="J141">
            <v>5064828</v>
          </cell>
        </row>
        <row r="142">
          <cell r="A142">
            <v>130060</v>
          </cell>
          <cell r="B142" t="str">
            <v>AM</v>
          </cell>
          <cell r="C142" t="str">
            <v>BENJAMIN CONSTANT</v>
          </cell>
          <cell r="D142" t="str">
            <v>130060</v>
          </cell>
          <cell r="F142">
            <v>2224002</v>
          </cell>
          <cell r="H142">
            <v>2080518</v>
          </cell>
          <cell r="J142">
            <v>860904</v>
          </cell>
        </row>
        <row r="143">
          <cell r="A143">
            <v>130063</v>
          </cell>
          <cell r="B143" t="str">
            <v>AM</v>
          </cell>
          <cell r="C143" t="str">
            <v>BERURI</v>
          </cell>
          <cell r="D143" t="str">
            <v>130063</v>
          </cell>
          <cell r="F143">
            <v>7437241</v>
          </cell>
          <cell r="H143">
            <v>6957419</v>
          </cell>
          <cell r="J143">
            <v>2878932</v>
          </cell>
        </row>
        <row r="144">
          <cell r="A144">
            <v>130068</v>
          </cell>
          <cell r="B144" t="str">
            <v>AM</v>
          </cell>
          <cell r="C144" t="str">
            <v>BOA VISTA DO RAMOS</v>
          </cell>
          <cell r="D144" t="str">
            <v>130068</v>
          </cell>
          <cell r="F144">
            <v>1056294</v>
          </cell>
          <cell r="H144">
            <v>988146</v>
          </cell>
          <cell r="J144">
            <v>408888</v>
          </cell>
        </row>
        <row r="145">
          <cell r="A145">
            <v>130080</v>
          </cell>
          <cell r="B145" t="str">
            <v>AM</v>
          </cell>
          <cell r="C145" t="str">
            <v>BORBA</v>
          </cell>
          <cell r="D145" t="str">
            <v>130080</v>
          </cell>
          <cell r="F145">
            <v>73411782</v>
          </cell>
          <cell r="H145">
            <v>68675538</v>
          </cell>
          <cell r="J145">
            <v>28417464</v>
          </cell>
        </row>
        <row r="146">
          <cell r="A146">
            <v>130083</v>
          </cell>
          <cell r="B146" t="str">
            <v>AM</v>
          </cell>
          <cell r="C146" t="str">
            <v>CAAPIRANGA</v>
          </cell>
          <cell r="D146" t="str">
            <v>130083</v>
          </cell>
          <cell r="F146">
            <v>427831</v>
          </cell>
          <cell r="H146">
            <v>400229</v>
          </cell>
          <cell r="J146">
            <v>165612</v>
          </cell>
        </row>
        <row r="147">
          <cell r="A147">
            <v>130090</v>
          </cell>
          <cell r="B147" t="str">
            <v>AM</v>
          </cell>
          <cell r="C147" t="str">
            <v>CANUTAMA</v>
          </cell>
          <cell r="D147" t="str">
            <v>130090</v>
          </cell>
          <cell r="F147">
            <v>1067516</v>
          </cell>
          <cell r="H147">
            <v>998644</v>
          </cell>
          <cell r="J147">
            <v>413232</v>
          </cell>
        </row>
        <row r="148">
          <cell r="A148">
            <v>130100</v>
          </cell>
          <cell r="B148" t="str">
            <v>AM</v>
          </cell>
          <cell r="C148" t="str">
            <v>CARAUARI</v>
          </cell>
          <cell r="D148" t="str">
            <v>130100</v>
          </cell>
          <cell r="F148">
            <v>1071112</v>
          </cell>
          <cell r="H148">
            <v>952673</v>
          </cell>
          <cell r="J148">
            <v>362742</v>
          </cell>
        </row>
        <row r="149">
          <cell r="A149">
            <v>130110</v>
          </cell>
          <cell r="B149" t="str">
            <v>AM</v>
          </cell>
          <cell r="C149" t="str">
            <v>CAREIRO</v>
          </cell>
          <cell r="D149" t="str">
            <v>130110</v>
          </cell>
          <cell r="E149">
            <v>296803</v>
          </cell>
          <cell r="F149">
            <v>75157444</v>
          </cell>
          <cell r="G149">
            <v>164998</v>
          </cell>
          <cell r="H149">
            <v>60837413</v>
          </cell>
          <cell r="I149">
            <v>156176</v>
          </cell>
          <cell r="J149">
            <v>27778065</v>
          </cell>
        </row>
        <row r="150">
          <cell r="A150">
            <v>130115</v>
          </cell>
          <cell r="B150" t="str">
            <v>AM</v>
          </cell>
          <cell r="C150" t="str">
            <v>CAREIRO DA VÁRZEA</v>
          </cell>
          <cell r="D150" t="str">
            <v>130115</v>
          </cell>
          <cell r="F150">
            <v>12400</v>
          </cell>
          <cell r="H150">
            <v>11600</v>
          </cell>
          <cell r="J150">
            <v>4800</v>
          </cell>
        </row>
        <row r="151">
          <cell r="A151">
            <v>130140</v>
          </cell>
          <cell r="B151" t="str">
            <v>AM</v>
          </cell>
          <cell r="C151" t="str">
            <v>EIRUNEPÉ</v>
          </cell>
          <cell r="D151" t="str">
            <v>130140</v>
          </cell>
          <cell r="E151">
            <v>375725</v>
          </cell>
          <cell r="F151">
            <v>44191407</v>
          </cell>
          <cell r="G151">
            <v>414592</v>
          </cell>
          <cell r="H151">
            <v>58687571</v>
          </cell>
          <cell r="I151">
            <v>211552</v>
          </cell>
          <cell r="J151">
            <v>31722147</v>
          </cell>
        </row>
        <row r="152">
          <cell r="A152">
            <v>130150</v>
          </cell>
          <cell r="B152" t="str">
            <v>AM</v>
          </cell>
          <cell r="C152" t="str">
            <v>ENVIRA</v>
          </cell>
          <cell r="D152" t="str">
            <v>130150</v>
          </cell>
          <cell r="F152">
            <v>5890</v>
          </cell>
          <cell r="H152">
            <v>5510</v>
          </cell>
          <cell r="J152">
            <v>2280</v>
          </cell>
        </row>
        <row r="153">
          <cell r="A153">
            <v>130160</v>
          </cell>
          <cell r="B153" t="str">
            <v>AM</v>
          </cell>
          <cell r="C153" t="str">
            <v>FONTE BOA</v>
          </cell>
          <cell r="D153" t="str">
            <v>130160</v>
          </cell>
          <cell r="E153">
            <v>12862</v>
          </cell>
          <cell r="F153">
            <v>673080</v>
          </cell>
          <cell r="G153">
            <v>8775</v>
          </cell>
          <cell r="H153">
            <v>673508</v>
          </cell>
          <cell r="I153">
            <v>8175</v>
          </cell>
          <cell r="J153">
            <v>295038</v>
          </cell>
        </row>
        <row r="154">
          <cell r="A154">
            <v>130165</v>
          </cell>
          <cell r="B154" t="str">
            <v>AM</v>
          </cell>
          <cell r="C154" t="str">
            <v>GUAJARÁ</v>
          </cell>
          <cell r="D154" t="str">
            <v>130165</v>
          </cell>
          <cell r="E154">
            <v>67844</v>
          </cell>
          <cell r="F154">
            <v>17395682</v>
          </cell>
          <cell r="G154">
            <v>29576</v>
          </cell>
          <cell r="H154">
            <v>21221053</v>
          </cell>
          <cell r="I154">
            <v>9177</v>
          </cell>
          <cell r="J154">
            <v>12046344</v>
          </cell>
        </row>
        <row r="155">
          <cell r="A155">
            <v>130170</v>
          </cell>
          <cell r="B155" t="str">
            <v>AM</v>
          </cell>
          <cell r="C155" t="str">
            <v>HUMAITÁ</v>
          </cell>
          <cell r="D155" t="str">
            <v>130170</v>
          </cell>
          <cell r="E155">
            <v>77874</v>
          </cell>
          <cell r="F155">
            <v>1771535610</v>
          </cell>
          <cell r="G155">
            <v>121216</v>
          </cell>
          <cell r="H155">
            <v>1653938095</v>
          </cell>
          <cell r="I155">
            <v>90003</v>
          </cell>
          <cell r="J155">
            <v>684281650</v>
          </cell>
        </row>
        <row r="156">
          <cell r="A156">
            <v>130180</v>
          </cell>
          <cell r="B156" t="str">
            <v>AM</v>
          </cell>
          <cell r="C156" t="str">
            <v>IPIXUNA</v>
          </cell>
          <cell r="D156" t="str">
            <v>130180</v>
          </cell>
          <cell r="E156">
            <v>97341</v>
          </cell>
          <cell r="F156">
            <v>42746232</v>
          </cell>
          <cell r="H156">
            <v>35654450</v>
          </cell>
          <cell r="J156">
            <v>13979410</v>
          </cell>
        </row>
        <row r="157">
          <cell r="A157">
            <v>130185</v>
          </cell>
          <cell r="B157" t="str">
            <v>AM</v>
          </cell>
          <cell r="C157" t="str">
            <v>IRANDUBA</v>
          </cell>
          <cell r="D157" t="str">
            <v>130185</v>
          </cell>
          <cell r="F157">
            <v>66668617</v>
          </cell>
          <cell r="G157">
            <v>18</v>
          </cell>
          <cell r="H157">
            <v>61926999</v>
          </cell>
          <cell r="I157">
            <v>8</v>
          </cell>
          <cell r="J157">
            <v>25551973</v>
          </cell>
        </row>
        <row r="158">
          <cell r="A158">
            <v>130190</v>
          </cell>
          <cell r="B158" t="str">
            <v>AM</v>
          </cell>
          <cell r="C158" t="str">
            <v>ITACOATIARA</v>
          </cell>
          <cell r="D158" t="str">
            <v>130190</v>
          </cell>
          <cell r="E158">
            <v>23910</v>
          </cell>
          <cell r="F158">
            <v>16426261</v>
          </cell>
          <cell r="G158">
            <v>33800</v>
          </cell>
          <cell r="H158">
            <v>14702325</v>
          </cell>
          <cell r="I158">
            <v>46620</v>
          </cell>
          <cell r="J158">
            <v>5765457</v>
          </cell>
        </row>
        <row r="159">
          <cell r="A159">
            <v>130195</v>
          </cell>
          <cell r="B159" t="str">
            <v>AM</v>
          </cell>
          <cell r="C159" t="str">
            <v>ITAMARATI</v>
          </cell>
          <cell r="D159" t="str">
            <v>130195</v>
          </cell>
          <cell r="E159">
            <v>4905</v>
          </cell>
          <cell r="F159">
            <v>3392553</v>
          </cell>
          <cell r="H159">
            <v>2903925</v>
          </cell>
          <cell r="J159">
            <v>1164012</v>
          </cell>
        </row>
        <row r="160">
          <cell r="A160">
            <v>130200</v>
          </cell>
          <cell r="B160" t="str">
            <v>AM</v>
          </cell>
          <cell r="C160" t="str">
            <v>ITAPIRANGA</v>
          </cell>
          <cell r="D160" t="str">
            <v>130200</v>
          </cell>
          <cell r="E160">
            <v>97001</v>
          </cell>
          <cell r="F160">
            <v>6426660</v>
          </cell>
          <cell r="G160">
            <v>68792</v>
          </cell>
          <cell r="H160">
            <v>6990640</v>
          </cell>
          <cell r="I160">
            <v>36614</v>
          </cell>
          <cell r="J160">
            <v>2514872</v>
          </cell>
        </row>
        <row r="161">
          <cell r="A161">
            <v>130240</v>
          </cell>
          <cell r="B161" t="str">
            <v>AM</v>
          </cell>
          <cell r="C161" t="str">
            <v>LÁBREA</v>
          </cell>
          <cell r="D161" t="str">
            <v>130240</v>
          </cell>
          <cell r="F161">
            <v>6509597</v>
          </cell>
          <cell r="H161">
            <v>6089623</v>
          </cell>
          <cell r="J161">
            <v>2519844</v>
          </cell>
        </row>
        <row r="162">
          <cell r="A162">
            <v>130250</v>
          </cell>
          <cell r="B162" t="str">
            <v>AM</v>
          </cell>
          <cell r="C162" t="str">
            <v>MANACAPURU</v>
          </cell>
          <cell r="D162" t="str">
            <v>130250</v>
          </cell>
          <cell r="F162">
            <v>1164990871</v>
          </cell>
          <cell r="H162">
            <v>1098661685</v>
          </cell>
          <cell r="J162">
            <v>455180196</v>
          </cell>
        </row>
        <row r="163">
          <cell r="A163">
            <v>130255</v>
          </cell>
          <cell r="B163" t="str">
            <v>AM</v>
          </cell>
          <cell r="C163" t="str">
            <v>MANAQUIRI</v>
          </cell>
          <cell r="D163" t="str">
            <v>130255</v>
          </cell>
          <cell r="F163">
            <v>1144923</v>
          </cell>
          <cell r="H163">
            <v>887117</v>
          </cell>
          <cell r="J163">
            <v>345756</v>
          </cell>
        </row>
        <row r="164">
          <cell r="A164">
            <v>130260</v>
          </cell>
          <cell r="B164" t="str">
            <v>AM</v>
          </cell>
          <cell r="C164" t="str">
            <v>MANAUS</v>
          </cell>
          <cell r="D164" t="str">
            <v>130260</v>
          </cell>
          <cell r="E164">
            <v>510</v>
          </cell>
          <cell r="F164">
            <v>773688502</v>
          </cell>
          <cell r="G164">
            <v>34</v>
          </cell>
          <cell r="H164">
            <v>724497017</v>
          </cell>
          <cell r="J164">
            <v>299523722</v>
          </cell>
        </row>
        <row r="165">
          <cell r="A165">
            <v>130270</v>
          </cell>
          <cell r="B165" t="str">
            <v>AM</v>
          </cell>
          <cell r="C165" t="str">
            <v>MANICORÉ</v>
          </cell>
          <cell r="D165" t="str">
            <v>130270</v>
          </cell>
          <cell r="E165">
            <v>36165</v>
          </cell>
          <cell r="F165">
            <v>97078130</v>
          </cell>
          <cell r="G165">
            <v>45159</v>
          </cell>
          <cell r="H165">
            <v>88498656</v>
          </cell>
          <cell r="I165">
            <v>1015</v>
          </cell>
          <cell r="J165">
            <v>35992745</v>
          </cell>
        </row>
        <row r="166">
          <cell r="A166">
            <v>130280</v>
          </cell>
          <cell r="B166" t="str">
            <v>AM</v>
          </cell>
          <cell r="C166" t="str">
            <v>MARAÃ</v>
          </cell>
          <cell r="D166" t="str">
            <v>130280</v>
          </cell>
          <cell r="F166">
            <v>5361910</v>
          </cell>
          <cell r="H166">
            <v>5011312</v>
          </cell>
          <cell r="J166">
            <v>2072256</v>
          </cell>
        </row>
        <row r="167">
          <cell r="A167">
            <v>130290</v>
          </cell>
          <cell r="B167" t="str">
            <v>AM</v>
          </cell>
          <cell r="C167" t="str">
            <v>MAUÉS</v>
          </cell>
          <cell r="D167" t="str">
            <v>130290</v>
          </cell>
          <cell r="F167">
            <v>1612333</v>
          </cell>
          <cell r="H167">
            <v>1295805</v>
          </cell>
          <cell r="J167">
            <v>522384</v>
          </cell>
        </row>
        <row r="168">
          <cell r="A168">
            <v>130300</v>
          </cell>
          <cell r="B168" t="str">
            <v>AM</v>
          </cell>
          <cell r="C168" t="str">
            <v>NHAMUNDÁ</v>
          </cell>
          <cell r="D168" t="str">
            <v>130300</v>
          </cell>
          <cell r="E168">
            <v>23471</v>
          </cell>
          <cell r="F168">
            <v>11335653</v>
          </cell>
          <cell r="G168">
            <v>19666</v>
          </cell>
          <cell r="H168">
            <v>11173755</v>
          </cell>
          <cell r="I168">
            <v>1560</v>
          </cell>
          <cell r="J168">
            <v>4576867</v>
          </cell>
        </row>
        <row r="169">
          <cell r="A169">
            <v>130320</v>
          </cell>
          <cell r="B169" t="str">
            <v>AM</v>
          </cell>
          <cell r="C169" t="str">
            <v>NOVO AIRÃO</v>
          </cell>
          <cell r="D169" t="str">
            <v>130320</v>
          </cell>
          <cell r="E169">
            <v>96238</v>
          </cell>
          <cell r="F169">
            <v>68019084</v>
          </cell>
          <cell r="G169">
            <v>100834</v>
          </cell>
          <cell r="H169">
            <v>62955947</v>
          </cell>
          <cell r="I169">
            <v>22006</v>
          </cell>
          <cell r="J169">
            <v>26462333</v>
          </cell>
        </row>
        <row r="170">
          <cell r="A170">
            <v>130330</v>
          </cell>
          <cell r="B170" t="str">
            <v>AM</v>
          </cell>
          <cell r="C170" t="str">
            <v>NOVO ARIPUANÃ</v>
          </cell>
          <cell r="D170" t="str">
            <v>130330</v>
          </cell>
          <cell r="F170">
            <v>1995219</v>
          </cell>
          <cell r="H170">
            <v>1866469</v>
          </cell>
          <cell r="J170">
            <v>772332</v>
          </cell>
        </row>
        <row r="171">
          <cell r="A171">
            <v>130340</v>
          </cell>
          <cell r="B171" t="str">
            <v>AM</v>
          </cell>
          <cell r="C171" t="str">
            <v>PARINTINS</v>
          </cell>
          <cell r="D171" t="str">
            <v>130340</v>
          </cell>
          <cell r="F171">
            <v>9389419</v>
          </cell>
          <cell r="H171">
            <v>8402785</v>
          </cell>
          <cell r="J171">
            <v>3427368</v>
          </cell>
        </row>
        <row r="172">
          <cell r="A172">
            <v>130350</v>
          </cell>
          <cell r="B172" t="str">
            <v>AM</v>
          </cell>
          <cell r="C172" t="str">
            <v>PAUINI</v>
          </cell>
          <cell r="D172" t="str">
            <v>130350</v>
          </cell>
          <cell r="F172">
            <v>1673047</v>
          </cell>
          <cell r="H172">
            <v>1552223</v>
          </cell>
          <cell r="J172">
            <v>627804</v>
          </cell>
        </row>
        <row r="173">
          <cell r="A173">
            <v>130353</v>
          </cell>
          <cell r="B173" t="str">
            <v>AM</v>
          </cell>
          <cell r="C173" t="str">
            <v>PRESIDENTE FIGUEIREDO</v>
          </cell>
          <cell r="D173" t="str">
            <v>130353</v>
          </cell>
          <cell r="E173">
            <v>609846</v>
          </cell>
          <cell r="F173">
            <v>47496775</v>
          </cell>
          <cell r="G173">
            <v>607134</v>
          </cell>
          <cell r="H173">
            <v>54601687</v>
          </cell>
          <cell r="I173">
            <v>196266</v>
          </cell>
          <cell r="J173">
            <v>17299262</v>
          </cell>
        </row>
        <row r="174">
          <cell r="A174">
            <v>130356</v>
          </cell>
          <cell r="B174" t="str">
            <v>AM</v>
          </cell>
          <cell r="C174" t="str">
            <v>RIO PRETO DA EVA</v>
          </cell>
          <cell r="D174" t="str">
            <v>130356</v>
          </cell>
          <cell r="F174">
            <v>61132</v>
          </cell>
          <cell r="H174">
            <v>57188</v>
          </cell>
          <cell r="J174">
            <v>23664</v>
          </cell>
        </row>
        <row r="175">
          <cell r="A175">
            <v>130360</v>
          </cell>
          <cell r="B175" t="str">
            <v>AM</v>
          </cell>
          <cell r="C175" t="str">
            <v>SANTA ISABEL DO RIO NEGRO</v>
          </cell>
          <cell r="D175" t="str">
            <v>130360</v>
          </cell>
          <cell r="E175">
            <v>220</v>
          </cell>
          <cell r="F175">
            <v>163063</v>
          </cell>
          <cell r="H175">
            <v>147349</v>
          </cell>
          <cell r="J175">
            <v>60972</v>
          </cell>
        </row>
        <row r="176">
          <cell r="A176">
            <v>130370</v>
          </cell>
          <cell r="B176" t="str">
            <v>AM</v>
          </cell>
          <cell r="C176" t="str">
            <v>SANTO ANTÔNIO DO IÇÁ</v>
          </cell>
          <cell r="D176" t="str">
            <v>130370</v>
          </cell>
          <cell r="E176">
            <v>870</v>
          </cell>
          <cell r="F176">
            <v>721074</v>
          </cell>
          <cell r="G176">
            <v>13570</v>
          </cell>
          <cell r="H176">
            <v>771010</v>
          </cell>
          <cell r="J176">
            <v>329785</v>
          </cell>
        </row>
        <row r="177">
          <cell r="A177">
            <v>130380</v>
          </cell>
          <cell r="B177" t="str">
            <v>AM</v>
          </cell>
          <cell r="C177" t="str">
            <v>SÃO GABRIEL DA CACHOEIRA</v>
          </cell>
          <cell r="D177" t="str">
            <v>130380</v>
          </cell>
          <cell r="F177">
            <v>43389832</v>
          </cell>
          <cell r="H177">
            <v>40590488</v>
          </cell>
          <cell r="J177">
            <v>16796064</v>
          </cell>
        </row>
        <row r="178">
          <cell r="A178">
            <v>130390</v>
          </cell>
          <cell r="B178" t="str">
            <v>AM</v>
          </cell>
          <cell r="C178" t="str">
            <v>SÃO PAULO DE OLIVENÇA</v>
          </cell>
          <cell r="D178" t="str">
            <v>130390</v>
          </cell>
          <cell r="E178">
            <v>25635</v>
          </cell>
          <cell r="F178">
            <v>27026121</v>
          </cell>
          <cell r="G178">
            <v>35175</v>
          </cell>
          <cell r="H178">
            <v>23197544</v>
          </cell>
          <cell r="I178">
            <v>48107</v>
          </cell>
          <cell r="J178">
            <v>8953641</v>
          </cell>
        </row>
        <row r="179">
          <cell r="A179">
            <v>130395</v>
          </cell>
          <cell r="B179" t="str">
            <v>AM</v>
          </cell>
          <cell r="C179" t="str">
            <v>SÃO SEBASTIÃO DO UATUMÃ</v>
          </cell>
          <cell r="D179" t="str">
            <v>130395</v>
          </cell>
          <cell r="F179">
            <v>19014129</v>
          </cell>
          <cell r="H179">
            <v>17657741</v>
          </cell>
          <cell r="J179">
            <v>7286046</v>
          </cell>
        </row>
        <row r="180">
          <cell r="A180">
            <v>130400</v>
          </cell>
          <cell r="B180" t="str">
            <v>AM</v>
          </cell>
          <cell r="C180" t="str">
            <v>SILVES</v>
          </cell>
          <cell r="D180" t="str">
            <v>130400</v>
          </cell>
          <cell r="E180">
            <v>44108</v>
          </cell>
          <cell r="F180">
            <v>16062186</v>
          </cell>
          <cell r="G180">
            <v>47937</v>
          </cell>
          <cell r="H180">
            <v>15860022</v>
          </cell>
          <cell r="I180">
            <v>26751</v>
          </cell>
          <cell r="J180">
            <v>6377692</v>
          </cell>
        </row>
        <row r="181">
          <cell r="A181">
            <v>130406</v>
          </cell>
          <cell r="B181" t="str">
            <v>AM</v>
          </cell>
          <cell r="C181" t="str">
            <v>TABATINGA</v>
          </cell>
          <cell r="D181" t="str">
            <v>130406</v>
          </cell>
          <cell r="E181">
            <v>335272</v>
          </cell>
          <cell r="F181">
            <v>65860581</v>
          </cell>
          <cell r="G181">
            <v>378411</v>
          </cell>
          <cell r="H181">
            <v>53524171</v>
          </cell>
          <cell r="I181">
            <v>134523</v>
          </cell>
          <cell r="J181">
            <v>20236377</v>
          </cell>
        </row>
        <row r="182">
          <cell r="A182">
            <v>130410</v>
          </cell>
          <cell r="B182" t="str">
            <v>AM</v>
          </cell>
          <cell r="C182" t="str">
            <v>TAPAUÁ</v>
          </cell>
          <cell r="D182" t="str">
            <v>130410</v>
          </cell>
          <cell r="F182">
            <v>22423230</v>
          </cell>
          <cell r="H182">
            <v>20976570</v>
          </cell>
          <cell r="J182">
            <v>8679960</v>
          </cell>
        </row>
        <row r="183">
          <cell r="A183">
            <v>130420</v>
          </cell>
          <cell r="B183" t="str">
            <v>AM</v>
          </cell>
          <cell r="C183" t="str">
            <v>TEFÉ</v>
          </cell>
          <cell r="D183" t="str">
            <v>130420</v>
          </cell>
          <cell r="F183">
            <v>159474323</v>
          </cell>
          <cell r="H183">
            <v>149185657</v>
          </cell>
          <cell r="J183">
            <v>61731996</v>
          </cell>
        </row>
        <row r="184">
          <cell r="A184">
            <v>130423</v>
          </cell>
          <cell r="B184" t="str">
            <v>AM</v>
          </cell>
          <cell r="C184" t="str">
            <v>TONANTINS</v>
          </cell>
          <cell r="D184" t="str">
            <v>130423</v>
          </cell>
          <cell r="E184">
            <v>955</v>
          </cell>
          <cell r="F184">
            <v>356995</v>
          </cell>
          <cell r="H184">
            <v>315058</v>
          </cell>
          <cell r="J184">
            <v>118345</v>
          </cell>
        </row>
        <row r="185">
          <cell r="A185">
            <v>130426</v>
          </cell>
          <cell r="B185" t="str">
            <v>AM</v>
          </cell>
          <cell r="C185" t="str">
            <v>UARINI</v>
          </cell>
          <cell r="D185" t="str">
            <v>130426</v>
          </cell>
          <cell r="F185">
            <v>2467870</v>
          </cell>
          <cell r="H185">
            <v>2308571</v>
          </cell>
          <cell r="J185">
            <v>955236</v>
          </cell>
        </row>
        <row r="186">
          <cell r="A186">
            <v>130430</v>
          </cell>
          <cell r="B186" t="str">
            <v>AM</v>
          </cell>
          <cell r="C186" t="str">
            <v>URUCARÁ</v>
          </cell>
          <cell r="D186" t="str">
            <v>130430</v>
          </cell>
          <cell r="F186">
            <v>16786420</v>
          </cell>
          <cell r="H186">
            <v>14907045</v>
          </cell>
          <cell r="J186">
            <v>6069155</v>
          </cell>
        </row>
        <row r="187">
          <cell r="A187">
            <v>130440</v>
          </cell>
          <cell r="B187" t="str">
            <v>AM</v>
          </cell>
          <cell r="C187" t="str">
            <v>URUCURITUBA</v>
          </cell>
          <cell r="D187" t="str">
            <v>130440</v>
          </cell>
          <cell r="E187">
            <v>96774</v>
          </cell>
          <cell r="F187">
            <v>5191152</v>
          </cell>
          <cell r="G187">
            <v>123434</v>
          </cell>
          <cell r="H187">
            <v>7390674</v>
          </cell>
          <cell r="I187">
            <v>33023</v>
          </cell>
          <cell r="J187">
            <v>2849028</v>
          </cell>
        </row>
        <row r="188">
          <cell r="A188">
            <v>290010</v>
          </cell>
          <cell r="B188" t="str">
            <v>BA</v>
          </cell>
          <cell r="C188" t="str">
            <v>ABAÍRA</v>
          </cell>
          <cell r="D188" t="str">
            <v>290010</v>
          </cell>
          <cell r="F188">
            <v>3210484</v>
          </cell>
          <cell r="H188">
            <v>3003356</v>
          </cell>
          <cell r="J188">
            <v>1242768</v>
          </cell>
        </row>
        <row r="189">
          <cell r="A189">
            <v>290020</v>
          </cell>
          <cell r="B189" t="str">
            <v>BA</v>
          </cell>
          <cell r="C189" t="str">
            <v>ABARÉ</v>
          </cell>
          <cell r="D189" t="str">
            <v>290020</v>
          </cell>
          <cell r="E189">
            <v>3152</v>
          </cell>
          <cell r="F189">
            <v>12867289</v>
          </cell>
          <cell r="G189">
            <v>2633</v>
          </cell>
          <cell r="H189">
            <v>11516068</v>
          </cell>
          <cell r="J189">
            <v>4602779</v>
          </cell>
        </row>
        <row r="190">
          <cell r="A190">
            <v>290030</v>
          </cell>
          <cell r="B190" t="str">
            <v>BA</v>
          </cell>
          <cell r="C190" t="str">
            <v>ACAJUTIBA</v>
          </cell>
          <cell r="D190" t="str">
            <v>290030</v>
          </cell>
          <cell r="F190">
            <v>308277851</v>
          </cell>
          <cell r="H190">
            <v>288950385</v>
          </cell>
          <cell r="J190">
            <v>119565180</v>
          </cell>
        </row>
        <row r="191">
          <cell r="A191">
            <v>290035</v>
          </cell>
          <cell r="B191" t="str">
            <v>BA</v>
          </cell>
          <cell r="C191" t="str">
            <v>ADUSTINA</v>
          </cell>
          <cell r="D191" t="str">
            <v>290035</v>
          </cell>
          <cell r="E191">
            <v>153074</v>
          </cell>
          <cell r="F191">
            <v>39763301</v>
          </cell>
          <cell r="G191">
            <v>105192</v>
          </cell>
          <cell r="H191">
            <v>42460735</v>
          </cell>
          <cell r="I191">
            <v>37493</v>
          </cell>
          <cell r="J191">
            <v>17189854</v>
          </cell>
        </row>
        <row r="192">
          <cell r="A192">
            <v>290040</v>
          </cell>
          <cell r="B192" t="str">
            <v>BA</v>
          </cell>
          <cell r="C192" t="str">
            <v>ÁGUA FRIA</v>
          </cell>
          <cell r="D192" t="str">
            <v>290040</v>
          </cell>
          <cell r="F192">
            <v>46435117</v>
          </cell>
          <cell r="H192">
            <v>43439303</v>
          </cell>
          <cell r="J192">
            <v>17974884</v>
          </cell>
        </row>
        <row r="193">
          <cell r="A193">
            <v>290060</v>
          </cell>
          <cell r="B193" t="str">
            <v>BA</v>
          </cell>
          <cell r="C193" t="str">
            <v>AIQUARA</v>
          </cell>
          <cell r="D193" t="str">
            <v>290060</v>
          </cell>
          <cell r="F193">
            <v>19232865</v>
          </cell>
          <cell r="H193">
            <v>17992035</v>
          </cell>
          <cell r="J193">
            <v>7444980</v>
          </cell>
        </row>
        <row r="194">
          <cell r="A194">
            <v>290070</v>
          </cell>
          <cell r="B194" t="str">
            <v>BA</v>
          </cell>
          <cell r="C194" t="str">
            <v>ALAGOINHAS</v>
          </cell>
          <cell r="D194" t="str">
            <v>290070</v>
          </cell>
          <cell r="F194">
            <v>217916880</v>
          </cell>
          <cell r="H194">
            <v>204442094</v>
          </cell>
          <cell r="J194">
            <v>84702648</v>
          </cell>
        </row>
        <row r="195">
          <cell r="A195">
            <v>290090</v>
          </cell>
          <cell r="B195" t="str">
            <v>BA</v>
          </cell>
          <cell r="C195" t="str">
            <v>ALMADINA</v>
          </cell>
          <cell r="D195" t="str">
            <v>290090</v>
          </cell>
          <cell r="E195">
            <v>34212</v>
          </cell>
          <cell r="F195">
            <v>2166459</v>
          </cell>
          <cell r="G195">
            <v>29684</v>
          </cell>
          <cell r="H195">
            <v>2076624</v>
          </cell>
          <cell r="I195">
            <v>18322</v>
          </cell>
          <cell r="J195">
            <v>507474</v>
          </cell>
        </row>
        <row r="196">
          <cell r="A196">
            <v>290100</v>
          </cell>
          <cell r="B196" t="str">
            <v>BA</v>
          </cell>
          <cell r="C196" t="str">
            <v>AMARGOSA</v>
          </cell>
          <cell r="D196" t="str">
            <v>290100</v>
          </cell>
          <cell r="E196">
            <v>430516</v>
          </cell>
          <cell r="F196">
            <v>42468588</v>
          </cell>
          <cell r="G196">
            <v>203637</v>
          </cell>
          <cell r="H196">
            <v>39851839</v>
          </cell>
          <cell r="I196">
            <v>196030</v>
          </cell>
          <cell r="J196">
            <v>16772021</v>
          </cell>
        </row>
        <row r="197">
          <cell r="A197">
            <v>290110</v>
          </cell>
          <cell r="B197" t="str">
            <v>BA</v>
          </cell>
          <cell r="C197" t="str">
            <v>AMÉLIA RODRIGUES</v>
          </cell>
          <cell r="D197" t="str">
            <v>290110</v>
          </cell>
          <cell r="E197">
            <v>357539</v>
          </cell>
          <cell r="F197">
            <v>82689199</v>
          </cell>
          <cell r="G197">
            <v>1481433</v>
          </cell>
          <cell r="H197">
            <v>37453237</v>
          </cell>
          <cell r="I197">
            <v>57604</v>
          </cell>
          <cell r="J197">
            <v>14773418</v>
          </cell>
        </row>
        <row r="198">
          <cell r="A198">
            <v>290115</v>
          </cell>
          <cell r="B198" t="str">
            <v>BA</v>
          </cell>
          <cell r="C198" t="str">
            <v>AMÉRICA DOURADA</v>
          </cell>
          <cell r="D198" t="str">
            <v>290115</v>
          </cell>
          <cell r="F198">
            <v>29895407</v>
          </cell>
          <cell r="H198">
            <v>27906687</v>
          </cell>
          <cell r="J198">
            <v>11433179</v>
          </cell>
        </row>
        <row r="199">
          <cell r="A199">
            <v>290120</v>
          </cell>
          <cell r="B199" t="str">
            <v>BA</v>
          </cell>
          <cell r="C199" t="str">
            <v>ANAGÉ</v>
          </cell>
          <cell r="D199" t="str">
            <v>290120</v>
          </cell>
          <cell r="E199">
            <v>160022</v>
          </cell>
          <cell r="F199">
            <v>60635405</v>
          </cell>
          <cell r="G199">
            <v>95300</v>
          </cell>
          <cell r="H199">
            <v>59733984</v>
          </cell>
          <cell r="I199">
            <v>52337</v>
          </cell>
          <cell r="J199">
            <v>26736393</v>
          </cell>
        </row>
        <row r="200">
          <cell r="A200">
            <v>290130</v>
          </cell>
          <cell r="B200" t="str">
            <v>BA</v>
          </cell>
          <cell r="C200" t="str">
            <v>ANDARAÍ</v>
          </cell>
          <cell r="D200" t="str">
            <v>290130</v>
          </cell>
          <cell r="F200">
            <v>102748691</v>
          </cell>
          <cell r="H200">
            <v>96873949</v>
          </cell>
          <cell r="J200">
            <v>40085772</v>
          </cell>
        </row>
        <row r="201">
          <cell r="A201">
            <v>290135</v>
          </cell>
          <cell r="B201" t="str">
            <v>BA</v>
          </cell>
          <cell r="C201" t="str">
            <v>ANDORINHA</v>
          </cell>
          <cell r="D201" t="str">
            <v>290135</v>
          </cell>
          <cell r="E201">
            <v>8325</v>
          </cell>
          <cell r="F201">
            <v>50889278</v>
          </cell>
          <cell r="H201">
            <v>46271864</v>
          </cell>
          <cell r="J201">
            <v>18979536</v>
          </cell>
        </row>
        <row r="202">
          <cell r="A202">
            <v>290140</v>
          </cell>
          <cell r="B202" t="str">
            <v>BA</v>
          </cell>
          <cell r="C202" t="str">
            <v>ANGICAL</v>
          </cell>
          <cell r="D202" t="str">
            <v>290140</v>
          </cell>
          <cell r="E202">
            <v>37798</v>
          </cell>
          <cell r="F202">
            <v>10160911</v>
          </cell>
          <cell r="G202">
            <v>27945</v>
          </cell>
          <cell r="H202">
            <v>14330783</v>
          </cell>
          <cell r="I202">
            <v>8942</v>
          </cell>
          <cell r="J202">
            <v>6437480</v>
          </cell>
        </row>
        <row r="203">
          <cell r="A203">
            <v>290150</v>
          </cell>
          <cell r="B203" t="str">
            <v>BA</v>
          </cell>
          <cell r="C203" t="str">
            <v>ANGUERA</v>
          </cell>
          <cell r="D203" t="str">
            <v>290150</v>
          </cell>
          <cell r="F203">
            <v>9908454</v>
          </cell>
          <cell r="G203">
            <v>226318</v>
          </cell>
          <cell r="H203">
            <v>5580822</v>
          </cell>
          <cell r="I203">
            <v>177434</v>
          </cell>
          <cell r="J203">
            <v>1601608</v>
          </cell>
        </row>
        <row r="204">
          <cell r="A204">
            <v>290170</v>
          </cell>
          <cell r="B204" t="str">
            <v>BA</v>
          </cell>
          <cell r="C204" t="str">
            <v>ANTÔNIO CARDOSO</v>
          </cell>
          <cell r="D204" t="str">
            <v>290170</v>
          </cell>
          <cell r="E204">
            <v>12650</v>
          </cell>
          <cell r="F204">
            <v>14787721</v>
          </cell>
          <cell r="G204">
            <v>18600</v>
          </cell>
          <cell r="H204">
            <v>13586939</v>
          </cell>
          <cell r="J204">
            <v>5620692</v>
          </cell>
        </row>
        <row r="205">
          <cell r="A205">
            <v>290180</v>
          </cell>
          <cell r="B205" t="str">
            <v>BA</v>
          </cell>
          <cell r="C205" t="str">
            <v>ANTÔNIO GONÇALVES</v>
          </cell>
          <cell r="D205" t="str">
            <v>290180</v>
          </cell>
          <cell r="E205">
            <v>87910</v>
          </cell>
          <cell r="F205">
            <v>25461737</v>
          </cell>
          <cell r="G205">
            <v>17200</v>
          </cell>
          <cell r="H205">
            <v>22571029</v>
          </cell>
          <cell r="I205">
            <v>18153</v>
          </cell>
          <cell r="J205">
            <v>9006206</v>
          </cell>
        </row>
        <row r="206">
          <cell r="A206">
            <v>290190</v>
          </cell>
          <cell r="B206" t="str">
            <v>BA</v>
          </cell>
          <cell r="C206" t="str">
            <v>APORÁ</v>
          </cell>
          <cell r="D206" t="str">
            <v>290190</v>
          </cell>
          <cell r="F206">
            <v>180420</v>
          </cell>
          <cell r="H206">
            <v>168780</v>
          </cell>
          <cell r="J206">
            <v>69840</v>
          </cell>
        </row>
        <row r="207">
          <cell r="A207">
            <v>290195</v>
          </cell>
          <cell r="B207" t="str">
            <v>BA</v>
          </cell>
          <cell r="C207" t="str">
            <v>APUAREMA</v>
          </cell>
          <cell r="D207" t="str">
            <v>290195</v>
          </cell>
          <cell r="E207">
            <v>12786</v>
          </cell>
          <cell r="F207">
            <v>11041500</v>
          </cell>
          <cell r="G207">
            <v>1691</v>
          </cell>
          <cell r="H207">
            <v>10200396</v>
          </cell>
          <cell r="I207">
            <v>2999</v>
          </cell>
          <cell r="J207">
            <v>4319764</v>
          </cell>
        </row>
        <row r="208">
          <cell r="A208">
            <v>290205</v>
          </cell>
          <cell r="B208" t="str">
            <v>BA</v>
          </cell>
          <cell r="C208" t="str">
            <v>ARAÇAS</v>
          </cell>
          <cell r="D208" t="str">
            <v>290205</v>
          </cell>
          <cell r="E208">
            <v>3784</v>
          </cell>
          <cell r="F208">
            <v>21201265</v>
          </cell>
          <cell r="G208">
            <v>167</v>
          </cell>
          <cell r="H208">
            <v>18502774</v>
          </cell>
          <cell r="I208">
            <v>53</v>
          </cell>
          <cell r="J208">
            <v>8083831</v>
          </cell>
        </row>
        <row r="209">
          <cell r="A209">
            <v>290200</v>
          </cell>
          <cell r="B209" t="str">
            <v>BA</v>
          </cell>
          <cell r="C209" t="str">
            <v>ARACATU</v>
          </cell>
          <cell r="D209" t="str">
            <v>290200</v>
          </cell>
          <cell r="F209">
            <v>310</v>
          </cell>
          <cell r="H209">
            <v>290</v>
          </cell>
          <cell r="J209">
            <v>120</v>
          </cell>
        </row>
        <row r="210">
          <cell r="A210">
            <v>290210</v>
          </cell>
          <cell r="B210" t="str">
            <v>BA</v>
          </cell>
          <cell r="C210" t="str">
            <v>ARACI</v>
          </cell>
          <cell r="D210" t="str">
            <v>290210</v>
          </cell>
          <cell r="F210">
            <v>48869981</v>
          </cell>
          <cell r="H210">
            <v>45717079</v>
          </cell>
          <cell r="J210">
            <v>18917412</v>
          </cell>
        </row>
        <row r="211">
          <cell r="A211">
            <v>290220</v>
          </cell>
          <cell r="B211" t="str">
            <v>BA</v>
          </cell>
          <cell r="C211" t="str">
            <v>ARAMARI</v>
          </cell>
          <cell r="D211" t="str">
            <v>290220</v>
          </cell>
          <cell r="F211">
            <v>10583995</v>
          </cell>
          <cell r="G211">
            <v>942</v>
          </cell>
          <cell r="H211">
            <v>9484784</v>
          </cell>
          <cell r="J211">
            <v>3891661</v>
          </cell>
        </row>
        <row r="212">
          <cell r="A212">
            <v>290225</v>
          </cell>
          <cell r="B212" t="str">
            <v>BA</v>
          </cell>
          <cell r="C212" t="str">
            <v>ARATACA</v>
          </cell>
          <cell r="D212" t="str">
            <v>290225</v>
          </cell>
          <cell r="F212">
            <v>16908392</v>
          </cell>
          <cell r="H212">
            <v>15817528</v>
          </cell>
          <cell r="J212">
            <v>6545184</v>
          </cell>
        </row>
        <row r="213">
          <cell r="A213">
            <v>290230</v>
          </cell>
          <cell r="B213" t="str">
            <v>BA</v>
          </cell>
          <cell r="C213" t="str">
            <v>ARATUÍPE</v>
          </cell>
          <cell r="D213" t="str">
            <v>290230</v>
          </cell>
          <cell r="E213">
            <v>13200</v>
          </cell>
          <cell r="F213">
            <v>10019623</v>
          </cell>
          <cell r="G213">
            <v>10000</v>
          </cell>
          <cell r="H213">
            <v>9456555</v>
          </cell>
          <cell r="J213">
            <v>3957325</v>
          </cell>
        </row>
        <row r="214">
          <cell r="A214">
            <v>290240</v>
          </cell>
          <cell r="B214" t="str">
            <v>BA</v>
          </cell>
          <cell r="C214" t="str">
            <v>AURELINO LEAL</v>
          </cell>
          <cell r="D214" t="str">
            <v>290240</v>
          </cell>
          <cell r="F214">
            <v>140286907</v>
          </cell>
          <cell r="H214">
            <v>131124206</v>
          </cell>
          <cell r="J214">
            <v>54246588</v>
          </cell>
        </row>
        <row r="215">
          <cell r="A215">
            <v>290250</v>
          </cell>
          <cell r="B215" t="str">
            <v>BA</v>
          </cell>
          <cell r="C215" t="str">
            <v>BAIANÓPOLIS</v>
          </cell>
          <cell r="D215" t="str">
            <v>290250</v>
          </cell>
          <cell r="F215">
            <v>2248771</v>
          </cell>
          <cell r="H215">
            <v>2103689</v>
          </cell>
          <cell r="J215">
            <v>870492</v>
          </cell>
        </row>
        <row r="216">
          <cell r="A216">
            <v>290260</v>
          </cell>
          <cell r="B216" t="str">
            <v>BA</v>
          </cell>
          <cell r="C216" t="str">
            <v>BAIXA GRANDE</v>
          </cell>
          <cell r="D216" t="str">
            <v>290260</v>
          </cell>
          <cell r="F216">
            <v>75339765</v>
          </cell>
          <cell r="G216">
            <v>3920</v>
          </cell>
          <cell r="H216">
            <v>71382075</v>
          </cell>
          <cell r="J216">
            <v>31330836</v>
          </cell>
        </row>
        <row r="217">
          <cell r="A217">
            <v>290265</v>
          </cell>
          <cell r="B217" t="str">
            <v>BA</v>
          </cell>
          <cell r="C217" t="str">
            <v>BANZAÊ</v>
          </cell>
          <cell r="D217" t="str">
            <v>290265</v>
          </cell>
          <cell r="F217">
            <v>85799563</v>
          </cell>
          <cell r="H217">
            <v>80286387</v>
          </cell>
          <cell r="J217">
            <v>33210900</v>
          </cell>
        </row>
        <row r="218">
          <cell r="A218">
            <v>290270</v>
          </cell>
          <cell r="B218" t="str">
            <v>BA</v>
          </cell>
          <cell r="C218" t="str">
            <v>BARRA</v>
          </cell>
          <cell r="D218" t="str">
            <v>290270</v>
          </cell>
          <cell r="E218">
            <v>1642</v>
          </cell>
          <cell r="F218">
            <v>92218787</v>
          </cell>
          <cell r="H218">
            <v>116483723</v>
          </cell>
          <cell r="J218">
            <v>47629240</v>
          </cell>
        </row>
        <row r="219">
          <cell r="A219">
            <v>290280</v>
          </cell>
          <cell r="B219" t="str">
            <v>BA</v>
          </cell>
          <cell r="C219" t="str">
            <v>BARRA DA ESTIVA</v>
          </cell>
          <cell r="D219" t="str">
            <v>290280</v>
          </cell>
          <cell r="E219">
            <v>74795</v>
          </cell>
          <cell r="F219">
            <v>21951167</v>
          </cell>
          <cell r="G219">
            <v>66487</v>
          </cell>
          <cell r="H219">
            <v>26582551</v>
          </cell>
          <cell r="I219">
            <v>54469</v>
          </cell>
          <cell r="J219">
            <v>11722602</v>
          </cell>
        </row>
        <row r="220">
          <cell r="A220">
            <v>290290</v>
          </cell>
          <cell r="B220" t="str">
            <v>BA</v>
          </cell>
          <cell r="C220" t="str">
            <v>BARRA DO CHOÇA</v>
          </cell>
          <cell r="D220" t="str">
            <v>290290</v>
          </cell>
          <cell r="E220">
            <v>498313</v>
          </cell>
          <cell r="F220">
            <v>55502762</v>
          </cell>
          <cell r="G220">
            <v>169391</v>
          </cell>
          <cell r="H220">
            <v>53116911</v>
          </cell>
          <cell r="I220">
            <v>252798</v>
          </cell>
          <cell r="J220">
            <v>25660081</v>
          </cell>
        </row>
        <row r="221">
          <cell r="A221">
            <v>290300</v>
          </cell>
          <cell r="B221" t="str">
            <v>BA</v>
          </cell>
          <cell r="C221" t="str">
            <v>BARRA DO MENDES</v>
          </cell>
          <cell r="D221" t="str">
            <v>290300</v>
          </cell>
          <cell r="E221">
            <v>2088</v>
          </cell>
          <cell r="F221">
            <v>938640439</v>
          </cell>
          <cell r="H221">
            <v>879510242</v>
          </cell>
          <cell r="J221">
            <v>363991798</v>
          </cell>
        </row>
        <row r="222">
          <cell r="A222">
            <v>290310</v>
          </cell>
          <cell r="B222" t="str">
            <v>BA</v>
          </cell>
          <cell r="C222" t="str">
            <v>BARRA DO ROCHA</v>
          </cell>
          <cell r="D222" t="str">
            <v>290310</v>
          </cell>
          <cell r="F222">
            <v>28609217</v>
          </cell>
          <cell r="H222">
            <v>26737739</v>
          </cell>
          <cell r="J222">
            <v>11063354</v>
          </cell>
        </row>
        <row r="223">
          <cell r="A223">
            <v>290320</v>
          </cell>
          <cell r="B223" t="str">
            <v>BA</v>
          </cell>
          <cell r="C223" t="str">
            <v>BARREIRAS</v>
          </cell>
          <cell r="D223" t="str">
            <v>290320</v>
          </cell>
          <cell r="E223">
            <v>1438872</v>
          </cell>
          <cell r="F223">
            <v>332058794</v>
          </cell>
          <cell r="G223">
            <v>1497330</v>
          </cell>
          <cell r="H223">
            <v>311986417</v>
          </cell>
          <cell r="I223">
            <v>310447</v>
          </cell>
          <cell r="J223">
            <v>138714337</v>
          </cell>
        </row>
        <row r="224">
          <cell r="A224">
            <v>290323</v>
          </cell>
          <cell r="B224" t="str">
            <v>BA</v>
          </cell>
          <cell r="C224" t="str">
            <v>BARRO ALTO</v>
          </cell>
          <cell r="D224" t="str">
            <v>290323</v>
          </cell>
          <cell r="F224">
            <v>1981210</v>
          </cell>
          <cell r="H224">
            <v>1853390</v>
          </cell>
          <cell r="J224">
            <v>766920</v>
          </cell>
        </row>
        <row r="225">
          <cell r="A225">
            <v>290327</v>
          </cell>
          <cell r="B225" t="str">
            <v>BA</v>
          </cell>
          <cell r="C225" t="str">
            <v>BARROCAS</v>
          </cell>
          <cell r="D225" t="str">
            <v>290327</v>
          </cell>
          <cell r="E225">
            <v>15411</v>
          </cell>
          <cell r="F225">
            <v>111214914</v>
          </cell>
          <cell r="G225">
            <v>3317</v>
          </cell>
          <cell r="H225">
            <v>106846308</v>
          </cell>
          <cell r="J225">
            <v>43866810</v>
          </cell>
        </row>
        <row r="226">
          <cell r="A226">
            <v>290340</v>
          </cell>
          <cell r="B226" t="str">
            <v>BA</v>
          </cell>
          <cell r="C226" t="str">
            <v>BELMONTE</v>
          </cell>
          <cell r="D226" t="str">
            <v>290340</v>
          </cell>
          <cell r="E226">
            <v>252924</v>
          </cell>
          <cell r="F226">
            <v>31409610</v>
          </cell>
          <cell r="G226">
            <v>57347</v>
          </cell>
          <cell r="H226">
            <v>29588445</v>
          </cell>
          <cell r="I226">
            <v>34092</v>
          </cell>
          <cell r="J226">
            <v>13207155</v>
          </cell>
        </row>
        <row r="227">
          <cell r="A227">
            <v>290350</v>
          </cell>
          <cell r="B227" t="str">
            <v>BA</v>
          </cell>
          <cell r="C227" t="str">
            <v>BELO CAMPO</v>
          </cell>
          <cell r="D227" t="str">
            <v>290350</v>
          </cell>
          <cell r="E227">
            <v>17146</v>
          </cell>
          <cell r="F227">
            <v>64267765</v>
          </cell>
          <cell r="G227">
            <v>9824</v>
          </cell>
          <cell r="H227">
            <v>57994067</v>
          </cell>
          <cell r="I227">
            <v>8169</v>
          </cell>
          <cell r="J227">
            <v>23334465</v>
          </cell>
        </row>
        <row r="228">
          <cell r="A228">
            <v>290360</v>
          </cell>
          <cell r="B228" t="str">
            <v>BA</v>
          </cell>
          <cell r="C228" t="str">
            <v>BIRITINGA</v>
          </cell>
          <cell r="D228" t="str">
            <v>290360</v>
          </cell>
          <cell r="F228">
            <v>1972871</v>
          </cell>
          <cell r="H228">
            <v>1845589</v>
          </cell>
          <cell r="J228">
            <v>763692</v>
          </cell>
        </row>
        <row r="229">
          <cell r="A229">
            <v>290370</v>
          </cell>
          <cell r="B229" t="str">
            <v>BA</v>
          </cell>
          <cell r="C229" t="str">
            <v>BOA NOVA</v>
          </cell>
          <cell r="D229" t="str">
            <v>290370</v>
          </cell>
          <cell r="F229">
            <v>42305111</v>
          </cell>
          <cell r="H229">
            <v>39575749</v>
          </cell>
          <cell r="J229">
            <v>16376172</v>
          </cell>
        </row>
        <row r="230">
          <cell r="A230">
            <v>290380</v>
          </cell>
          <cell r="B230" t="str">
            <v>BA</v>
          </cell>
          <cell r="C230" t="str">
            <v>BOA VISTA DO TUPIM</v>
          </cell>
          <cell r="D230" t="str">
            <v>290380</v>
          </cell>
          <cell r="F230">
            <v>10529894</v>
          </cell>
          <cell r="H230">
            <v>9850546</v>
          </cell>
          <cell r="J230">
            <v>4076088</v>
          </cell>
        </row>
        <row r="231">
          <cell r="A231">
            <v>290390</v>
          </cell>
          <cell r="B231" t="str">
            <v>BA</v>
          </cell>
          <cell r="C231" t="str">
            <v>BOM JESUS DA LAPA</v>
          </cell>
          <cell r="D231" t="str">
            <v>290390</v>
          </cell>
          <cell r="E231">
            <v>22830</v>
          </cell>
          <cell r="F231">
            <v>74414774</v>
          </cell>
          <cell r="H231">
            <v>69539506</v>
          </cell>
          <cell r="J231">
            <v>28774968</v>
          </cell>
        </row>
        <row r="232">
          <cell r="A232">
            <v>290395</v>
          </cell>
          <cell r="B232" t="str">
            <v>BA</v>
          </cell>
          <cell r="C232" t="str">
            <v>BOM JESUS DA SERRA</v>
          </cell>
          <cell r="D232" t="str">
            <v>290395</v>
          </cell>
          <cell r="E232">
            <v>15572</v>
          </cell>
          <cell r="F232">
            <v>14182009</v>
          </cell>
          <cell r="G232">
            <v>135</v>
          </cell>
          <cell r="H232">
            <v>14338628</v>
          </cell>
          <cell r="I232">
            <v>30255</v>
          </cell>
          <cell r="J232">
            <v>6483039</v>
          </cell>
        </row>
        <row r="233">
          <cell r="A233">
            <v>290400</v>
          </cell>
          <cell r="B233" t="str">
            <v>BA</v>
          </cell>
          <cell r="C233" t="str">
            <v>BONINAL</v>
          </cell>
          <cell r="D233" t="str">
            <v>290400</v>
          </cell>
          <cell r="E233">
            <v>48886</v>
          </cell>
          <cell r="F233">
            <v>19211163</v>
          </cell>
          <cell r="G233">
            <v>45563</v>
          </cell>
          <cell r="H233">
            <v>18191827</v>
          </cell>
          <cell r="I233">
            <v>225</v>
          </cell>
          <cell r="J233">
            <v>7809230</v>
          </cell>
        </row>
        <row r="234">
          <cell r="A234">
            <v>290405</v>
          </cell>
          <cell r="B234" t="str">
            <v>BA</v>
          </cell>
          <cell r="C234" t="str">
            <v>BONITO</v>
          </cell>
          <cell r="D234" t="str">
            <v>290405</v>
          </cell>
          <cell r="E234">
            <v>22829</v>
          </cell>
          <cell r="F234">
            <v>10330098</v>
          </cell>
          <cell r="H234">
            <v>11227486</v>
          </cell>
          <cell r="J234">
            <v>4753260</v>
          </cell>
        </row>
        <row r="235">
          <cell r="A235">
            <v>290410</v>
          </cell>
          <cell r="B235" t="str">
            <v>BA</v>
          </cell>
          <cell r="C235" t="str">
            <v>BOQUIRA</v>
          </cell>
          <cell r="D235" t="str">
            <v>290410</v>
          </cell>
          <cell r="E235">
            <v>11650</v>
          </cell>
          <cell r="F235">
            <v>22774698</v>
          </cell>
          <cell r="G235">
            <v>3540</v>
          </cell>
          <cell r="H235">
            <v>43982897</v>
          </cell>
          <cell r="J235">
            <v>19438236</v>
          </cell>
        </row>
        <row r="236">
          <cell r="A236">
            <v>290420</v>
          </cell>
          <cell r="B236" t="str">
            <v>BA</v>
          </cell>
          <cell r="C236" t="str">
            <v>BOTUPORÃ</v>
          </cell>
          <cell r="D236" t="str">
            <v>290420</v>
          </cell>
          <cell r="E236">
            <v>300</v>
          </cell>
          <cell r="F236">
            <v>4875843</v>
          </cell>
          <cell r="H236">
            <v>4595672</v>
          </cell>
          <cell r="J236">
            <v>1894190</v>
          </cell>
        </row>
        <row r="237">
          <cell r="A237">
            <v>290430</v>
          </cell>
          <cell r="B237" t="str">
            <v>BA</v>
          </cell>
          <cell r="C237" t="str">
            <v>BREJÕES</v>
          </cell>
          <cell r="D237" t="str">
            <v>290430</v>
          </cell>
          <cell r="F237">
            <v>71280594</v>
          </cell>
          <cell r="H237">
            <v>66681846</v>
          </cell>
          <cell r="J237">
            <v>27592488</v>
          </cell>
        </row>
        <row r="238">
          <cell r="A238">
            <v>290440</v>
          </cell>
          <cell r="B238" t="str">
            <v>BA</v>
          </cell>
          <cell r="C238" t="str">
            <v>BREJOLÂNDIA</v>
          </cell>
          <cell r="D238" t="str">
            <v>290440</v>
          </cell>
          <cell r="E238">
            <v>800</v>
          </cell>
          <cell r="F238">
            <v>15100928</v>
          </cell>
          <cell r="G238">
            <v>26395</v>
          </cell>
          <cell r="H238">
            <v>14612163</v>
          </cell>
          <cell r="I238">
            <v>540</v>
          </cell>
          <cell r="J238">
            <v>5891024</v>
          </cell>
        </row>
        <row r="239">
          <cell r="A239">
            <v>290450</v>
          </cell>
          <cell r="B239" t="str">
            <v>BA</v>
          </cell>
          <cell r="C239" t="str">
            <v>BROTAS DE MACAÚBAS</v>
          </cell>
          <cell r="D239" t="str">
            <v>290450</v>
          </cell>
          <cell r="F239">
            <v>17120339</v>
          </cell>
          <cell r="H239">
            <v>16015801</v>
          </cell>
          <cell r="J239">
            <v>6627228</v>
          </cell>
        </row>
        <row r="240">
          <cell r="A240">
            <v>290460</v>
          </cell>
          <cell r="B240" t="str">
            <v>BA</v>
          </cell>
          <cell r="C240" t="str">
            <v>BRUMADO</v>
          </cell>
          <cell r="D240" t="str">
            <v>290460</v>
          </cell>
          <cell r="E240">
            <v>912247</v>
          </cell>
          <cell r="F240">
            <v>102208330</v>
          </cell>
          <cell r="G240">
            <v>945080</v>
          </cell>
          <cell r="H240">
            <v>107210441</v>
          </cell>
          <cell r="I240">
            <v>331673</v>
          </cell>
          <cell r="J240">
            <v>50483451</v>
          </cell>
        </row>
        <row r="241">
          <cell r="A241">
            <v>290470</v>
          </cell>
          <cell r="B241" t="str">
            <v>BA</v>
          </cell>
          <cell r="C241" t="str">
            <v>BUERAREMA</v>
          </cell>
          <cell r="D241" t="str">
            <v>290470</v>
          </cell>
          <cell r="F241">
            <v>5943103</v>
          </cell>
          <cell r="H241">
            <v>5559677</v>
          </cell>
          <cell r="J241">
            <v>2300556</v>
          </cell>
        </row>
        <row r="242">
          <cell r="A242">
            <v>290475</v>
          </cell>
          <cell r="B242" t="str">
            <v>BA</v>
          </cell>
          <cell r="C242" t="str">
            <v>BURITIRAMA</v>
          </cell>
          <cell r="D242" t="str">
            <v>290475</v>
          </cell>
          <cell r="E242">
            <v>42092</v>
          </cell>
          <cell r="F242">
            <v>90774116</v>
          </cell>
          <cell r="H242">
            <v>86490644</v>
          </cell>
          <cell r="J242">
            <v>35789232</v>
          </cell>
        </row>
        <row r="243">
          <cell r="A243">
            <v>290480</v>
          </cell>
          <cell r="B243" t="str">
            <v>BA</v>
          </cell>
          <cell r="C243" t="str">
            <v>CAATIBA</v>
          </cell>
          <cell r="D243" t="str">
            <v>290480</v>
          </cell>
          <cell r="F243">
            <v>0</v>
          </cell>
          <cell r="H243">
            <v>0</v>
          </cell>
          <cell r="J243">
            <v>0</v>
          </cell>
        </row>
        <row r="244">
          <cell r="A244">
            <v>290485</v>
          </cell>
          <cell r="B244" t="str">
            <v>BA</v>
          </cell>
          <cell r="C244" t="str">
            <v>CABACEIRAS DO PARAGUAÇU</v>
          </cell>
          <cell r="D244" t="str">
            <v>290485</v>
          </cell>
          <cell r="F244">
            <v>42754549</v>
          </cell>
          <cell r="H244">
            <v>39996191</v>
          </cell>
          <cell r="J244">
            <v>16550148</v>
          </cell>
        </row>
        <row r="245">
          <cell r="A245">
            <v>290500</v>
          </cell>
          <cell r="B245" t="str">
            <v>BA</v>
          </cell>
          <cell r="C245" t="str">
            <v>CACULÉ</v>
          </cell>
          <cell r="D245" t="str">
            <v>290500</v>
          </cell>
          <cell r="E245">
            <v>132409</v>
          </cell>
          <cell r="F245">
            <v>31963589</v>
          </cell>
          <cell r="G245">
            <v>122325</v>
          </cell>
          <cell r="H245">
            <v>30137523</v>
          </cell>
          <cell r="I245">
            <v>39231</v>
          </cell>
          <cell r="J245">
            <v>12205100</v>
          </cell>
        </row>
        <row r="246">
          <cell r="A246">
            <v>290510</v>
          </cell>
          <cell r="B246" t="str">
            <v>BA</v>
          </cell>
          <cell r="C246" t="str">
            <v>CAÉM</v>
          </cell>
          <cell r="D246" t="str">
            <v>290510</v>
          </cell>
          <cell r="E246">
            <v>7561</v>
          </cell>
          <cell r="F246">
            <v>28659753</v>
          </cell>
          <cell r="G246">
            <v>9810</v>
          </cell>
          <cell r="H246">
            <v>28392268</v>
          </cell>
          <cell r="J246">
            <v>12616920</v>
          </cell>
        </row>
        <row r="247">
          <cell r="A247">
            <v>290515</v>
          </cell>
          <cell r="B247" t="str">
            <v>BA</v>
          </cell>
          <cell r="C247" t="str">
            <v>CAETANOS</v>
          </cell>
          <cell r="D247" t="str">
            <v>290515</v>
          </cell>
          <cell r="E247">
            <v>18686</v>
          </cell>
          <cell r="F247">
            <v>63884246</v>
          </cell>
          <cell r="G247">
            <v>1135</v>
          </cell>
          <cell r="H247">
            <v>58656399</v>
          </cell>
          <cell r="J247">
            <v>24179664</v>
          </cell>
        </row>
        <row r="248">
          <cell r="A248">
            <v>290520</v>
          </cell>
          <cell r="B248" t="str">
            <v>BA</v>
          </cell>
          <cell r="C248" t="str">
            <v>CAETITÉ</v>
          </cell>
          <cell r="D248" t="str">
            <v>290520</v>
          </cell>
          <cell r="E248">
            <v>185403</v>
          </cell>
          <cell r="F248">
            <v>102998396</v>
          </cell>
          <cell r="G248">
            <v>245349</v>
          </cell>
          <cell r="H248">
            <v>134218026</v>
          </cell>
          <cell r="I248">
            <v>71546</v>
          </cell>
          <cell r="J248">
            <v>57307502</v>
          </cell>
        </row>
        <row r="249">
          <cell r="A249">
            <v>290530</v>
          </cell>
          <cell r="B249" t="str">
            <v>BA</v>
          </cell>
          <cell r="C249" t="str">
            <v>CAFARNAUM</v>
          </cell>
          <cell r="D249" t="str">
            <v>290530</v>
          </cell>
          <cell r="F249">
            <v>40134385</v>
          </cell>
          <cell r="H249">
            <v>37495356</v>
          </cell>
          <cell r="J249">
            <v>15573940</v>
          </cell>
        </row>
        <row r="250">
          <cell r="A250">
            <v>290540</v>
          </cell>
          <cell r="B250" t="str">
            <v>BA</v>
          </cell>
          <cell r="C250" t="str">
            <v>CAIRU</v>
          </cell>
          <cell r="D250" t="str">
            <v>290540</v>
          </cell>
          <cell r="F250">
            <v>161192957</v>
          </cell>
          <cell r="H250">
            <v>150551363</v>
          </cell>
          <cell r="J250">
            <v>62291604</v>
          </cell>
        </row>
        <row r="251">
          <cell r="A251">
            <v>290550</v>
          </cell>
          <cell r="B251" t="str">
            <v>BA</v>
          </cell>
          <cell r="C251" t="str">
            <v>CALDEIRÃO GRANDE</v>
          </cell>
          <cell r="D251" t="str">
            <v>290550</v>
          </cell>
          <cell r="E251">
            <v>35520</v>
          </cell>
          <cell r="F251">
            <v>82288230</v>
          </cell>
          <cell r="G251">
            <v>15000</v>
          </cell>
          <cell r="H251">
            <v>76610029</v>
          </cell>
          <cell r="I251">
            <v>5100</v>
          </cell>
          <cell r="J251">
            <v>31586401</v>
          </cell>
        </row>
        <row r="252">
          <cell r="A252">
            <v>290560</v>
          </cell>
          <cell r="B252" t="str">
            <v>BA</v>
          </cell>
          <cell r="C252" t="str">
            <v>CAMACAN</v>
          </cell>
          <cell r="D252" t="str">
            <v>290560</v>
          </cell>
          <cell r="E252">
            <v>360101</v>
          </cell>
          <cell r="F252">
            <v>147397895</v>
          </cell>
          <cell r="G252">
            <v>6212</v>
          </cell>
          <cell r="H252">
            <v>135358805</v>
          </cell>
          <cell r="I252">
            <v>4021</v>
          </cell>
          <cell r="J252">
            <v>55468576</v>
          </cell>
        </row>
        <row r="253">
          <cell r="A253">
            <v>290570</v>
          </cell>
          <cell r="B253" t="str">
            <v>BA</v>
          </cell>
          <cell r="C253" t="str">
            <v>CAMAÇARI</v>
          </cell>
          <cell r="D253" t="str">
            <v>290570</v>
          </cell>
          <cell r="E253">
            <v>55</v>
          </cell>
          <cell r="F253">
            <v>23036133</v>
          </cell>
          <cell r="G253">
            <v>106</v>
          </cell>
          <cell r="H253">
            <v>21683875</v>
          </cell>
          <cell r="J253">
            <v>9033446</v>
          </cell>
        </row>
        <row r="254">
          <cell r="A254">
            <v>290580</v>
          </cell>
          <cell r="B254" t="str">
            <v>BA</v>
          </cell>
          <cell r="C254" t="str">
            <v>CAMAMU</v>
          </cell>
          <cell r="D254" t="str">
            <v>290580</v>
          </cell>
          <cell r="F254">
            <v>43961596</v>
          </cell>
          <cell r="H254">
            <v>41125364</v>
          </cell>
          <cell r="J254">
            <v>17017392</v>
          </cell>
        </row>
        <row r="255">
          <cell r="A255">
            <v>290590</v>
          </cell>
          <cell r="B255" t="str">
            <v>BA</v>
          </cell>
          <cell r="C255" t="str">
            <v>CAMPO ALEGRE DE LOURDES</v>
          </cell>
          <cell r="D255" t="str">
            <v>290590</v>
          </cell>
          <cell r="F255">
            <v>9143357</v>
          </cell>
          <cell r="H255">
            <v>8553463</v>
          </cell>
          <cell r="J255">
            <v>3539364</v>
          </cell>
        </row>
        <row r="256">
          <cell r="A256">
            <v>290600</v>
          </cell>
          <cell r="B256" t="str">
            <v>BA</v>
          </cell>
          <cell r="C256" t="str">
            <v>CAMPO FORMOSO</v>
          </cell>
          <cell r="D256" t="str">
            <v>290600</v>
          </cell>
          <cell r="E256">
            <v>872078</v>
          </cell>
          <cell r="F256">
            <v>78961146</v>
          </cell>
          <cell r="G256">
            <v>650618</v>
          </cell>
          <cell r="H256">
            <v>75396692</v>
          </cell>
          <cell r="I256">
            <v>271593</v>
          </cell>
          <cell r="J256">
            <v>29496356</v>
          </cell>
        </row>
        <row r="257">
          <cell r="A257">
            <v>290610</v>
          </cell>
          <cell r="B257" t="str">
            <v>BA</v>
          </cell>
          <cell r="C257" t="str">
            <v>CANÁPOLIS</v>
          </cell>
          <cell r="D257" t="str">
            <v>290610</v>
          </cell>
          <cell r="F257">
            <v>35411238</v>
          </cell>
          <cell r="H257">
            <v>33126642</v>
          </cell>
          <cell r="J257">
            <v>13707576</v>
          </cell>
        </row>
        <row r="258">
          <cell r="A258">
            <v>290620</v>
          </cell>
          <cell r="B258" t="str">
            <v>BA</v>
          </cell>
          <cell r="C258" t="str">
            <v>CANARANA</v>
          </cell>
          <cell r="D258" t="str">
            <v>290620</v>
          </cell>
          <cell r="E258">
            <v>1050</v>
          </cell>
          <cell r="F258">
            <v>16585609</v>
          </cell>
          <cell r="H258">
            <v>15490031</v>
          </cell>
          <cell r="J258">
            <v>6409668</v>
          </cell>
        </row>
        <row r="259">
          <cell r="A259">
            <v>290630</v>
          </cell>
          <cell r="B259" t="str">
            <v>BA</v>
          </cell>
          <cell r="C259" t="str">
            <v>CANAVIEIRAS</v>
          </cell>
          <cell r="D259" t="str">
            <v>290630</v>
          </cell>
          <cell r="F259">
            <v>139247379</v>
          </cell>
          <cell r="H259">
            <v>130162976</v>
          </cell>
          <cell r="J259">
            <v>53851728</v>
          </cell>
        </row>
        <row r="260">
          <cell r="A260">
            <v>290640</v>
          </cell>
          <cell r="B260" t="str">
            <v>BA</v>
          </cell>
          <cell r="C260" t="str">
            <v>CANDEAL</v>
          </cell>
          <cell r="D260" t="str">
            <v>290640</v>
          </cell>
          <cell r="F260">
            <v>15422779</v>
          </cell>
          <cell r="H260">
            <v>14427761</v>
          </cell>
          <cell r="J260">
            <v>5970108</v>
          </cell>
        </row>
        <row r="261">
          <cell r="A261">
            <v>290670</v>
          </cell>
          <cell r="B261" t="str">
            <v>BA</v>
          </cell>
          <cell r="C261" t="str">
            <v>CÂNDIDO SALES</v>
          </cell>
          <cell r="D261" t="str">
            <v>290670</v>
          </cell>
          <cell r="E261">
            <v>328511</v>
          </cell>
          <cell r="F261">
            <v>82005180</v>
          </cell>
          <cell r="G261">
            <v>537830</v>
          </cell>
          <cell r="H261">
            <v>71473085</v>
          </cell>
          <cell r="I261">
            <v>139832</v>
          </cell>
          <cell r="J261">
            <v>28842658</v>
          </cell>
        </row>
        <row r="262">
          <cell r="A262">
            <v>290682</v>
          </cell>
          <cell r="B262" t="str">
            <v>BA</v>
          </cell>
          <cell r="C262" t="str">
            <v>CANUDOS</v>
          </cell>
          <cell r="D262" t="str">
            <v>290682</v>
          </cell>
          <cell r="F262">
            <v>14484967</v>
          </cell>
          <cell r="H262">
            <v>13550453</v>
          </cell>
          <cell r="J262">
            <v>5607084</v>
          </cell>
        </row>
        <row r="263">
          <cell r="A263">
            <v>290685</v>
          </cell>
          <cell r="B263" t="str">
            <v>BA</v>
          </cell>
          <cell r="C263" t="str">
            <v>CAPELA DO ALTO ALEGRE</v>
          </cell>
          <cell r="D263" t="str">
            <v>290685</v>
          </cell>
          <cell r="E263">
            <v>19880</v>
          </cell>
          <cell r="F263">
            <v>62304975</v>
          </cell>
          <cell r="G263">
            <v>29080</v>
          </cell>
          <cell r="H263">
            <v>57120802</v>
          </cell>
          <cell r="I263">
            <v>6540</v>
          </cell>
          <cell r="J263">
            <v>23161231</v>
          </cell>
        </row>
        <row r="264">
          <cell r="A264">
            <v>290687</v>
          </cell>
          <cell r="B264" t="str">
            <v>BA</v>
          </cell>
          <cell r="C264" t="str">
            <v>CAPIM GROSSO</v>
          </cell>
          <cell r="D264" t="str">
            <v>290687</v>
          </cell>
          <cell r="E264">
            <v>313294</v>
          </cell>
          <cell r="F264">
            <v>36908149</v>
          </cell>
          <cell r="H264">
            <v>33117198</v>
          </cell>
          <cell r="J264">
            <v>13703124</v>
          </cell>
        </row>
        <row r="265">
          <cell r="A265">
            <v>290689</v>
          </cell>
          <cell r="B265" t="str">
            <v>BA</v>
          </cell>
          <cell r="C265" t="str">
            <v>CARAÍBAS</v>
          </cell>
          <cell r="D265" t="str">
            <v>290689</v>
          </cell>
          <cell r="E265">
            <v>47613</v>
          </cell>
          <cell r="F265">
            <v>5565564</v>
          </cell>
          <cell r="G265">
            <v>210</v>
          </cell>
          <cell r="H265">
            <v>7552080</v>
          </cell>
          <cell r="J265">
            <v>3105648</v>
          </cell>
        </row>
        <row r="266">
          <cell r="A266">
            <v>290690</v>
          </cell>
          <cell r="B266" t="str">
            <v>BA</v>
          </cell>
          <cell r="C266" t="str">
            <v>CARAVELAS</v>
          </cell>
          <cell r="D266" t="str">
            <v>290690</v>
          </cell>
          <cell r="F266">
            <v>136123356</v>
          </cell>
          <cell r="H266">
            <v>127341204</v>
          </cell>
          <cell r="J266">
            <v>52692912</v>
          </cell>
        </row>
        <row r="267">
          <cell r="A267">
            <v>290700</v>
          </cell>
          <cell r="B267" t="str">
            <v>BA</v>
          </cell>
          <cell r="C267" t="str">
            <v>CARDEAL DA SILVA</v>
          </cell>
          <cell r="D267" t="str">
            <v>290700</v>
          </cell>
          <cell r="F267">
            <v>48183610</v>
          </cell>
          <cell r="H267">
            <v>45074990</v>
          </cell>
          <cell r="J267">
            <v>18651720</v>
          </cell>
        </row>
        <row r="268">
          <cell r="A268">
            <v>290710</v>
          </cell>
          <cell r="B268" t="str">
            <v>BA</v>
          </cell>
          <cell r="C268" t="str">
            <v>CARINHANHA</v>
          </cell>
          <cell r="D268" t="str">
            <v>290710</v>
          </cell>
          <cell r="E268">
            <v>57130</v>
          </cell>
          <cell r="F268">
            <v>84037565</v>
          </cell>
          <cell r="G268">
            <v>537</v>
          </cell>
          <cell r="H268">
            <v>78259584</v>
          </cell>
          <cell r="J268">
            <v>32370576</v>
          </cell>
        </row>
        <row r="269">
          <cell r="A269">
            <v>290720</v>
          </cell>
          <cell r="B269" t="str">
            <v>BA</v>
          </cell>
          <cell r="C269" t="str">
            <v>CASA NOVA</v>
          </cell>
          <cell r="D269" t="str">
            <v>290720</v>
          </cell>
          <cell r="E269">
            <v>153059</v>
          </cell>
          <cell r="F269">
            <v>1020359502</v>
          </cell>
          <cell r="G269">
            <v>46396</v>
          </cell>
          <cell r="H269">
            <v>950257887</v>
          </cell>
          <cell r="J269">
            <v>392946155</v>
          </cell>
        </row>
        <row r="270">
          <cell r="A270">
            <v>290730</v>
          </cell>
          <cell r="B270" t="str">
            <v>BA</v>
          </cell>
          <cell r="C270" t="str">
            <v>CASTRO ALVES</v>
          </cell>
          <cell r="D270" t="str">
            <v>290730</v>
          </cell>
          <cell r="F270">
            <v>174433063</v>
          </cell>
          <cell r="H270">
            <v>163179317</v>
          </cell>
          <cell r="J270">
            <v>67522476</v>
          </cell>
        </row>
        <row r="271">
          <cell r="A271">
            <v>290740</v>
          </cell>
          <cell r="B271" t="str">
            <v>BA</v>
          </cell>
          <cell r="C271" t="str">
            <v>CATOLÂNDIA</v>
          </cell>
          <cell r="D271" t="str">
            <v>290740</v>
          </cell>
          <cell r="F271">
            <v>264368</v>
          </cell>
          <cell r="H271">
            <v>247312</v>
          </cell>
          <cell r="J271">
            <v>102336</v>
          </cell>
        </row>
        <row r="272">
          <cell r="A272">
            <v>290750</v>
          </cell>
          <cell r="B272" t="str">
            <v>BA</v>
          </cell>
          <cell r="C272" t="str">
            <v>CATU</v>
          </cell>
          <cell r="D272" t="str">
            <v>290750</v>
          </cell>
          <cell r="E272">
            <v>581327</v>
          </cell>
          <cell r="F272">
            <v>115687906</v>
          </cell>
          <cell r="G272">
            <v>279581</v>
          </cell>
          <cell r="H272">
            <v>109685222</v>
          </cell>
          <cell r="I272">
            <v>144576</v>
          </cell>
          <cell r="J272">
            <v>43124942</v>
          </cell>
        </row>
        <row r="273">
          <cell r="A273">
            <v>290755</v>
          </cell>
          <cell r="B273" t="str">
            <v>BA</v>
          </cell>
          <cell r="C273" t="str">
            <v>CATURAMA</v>
          </cell>
          <cell r="D273" t="str">
            <v>290755</v>
          </cell>
          <cell r="E273">
            <v>200</v>
          </cell>
          <cell r="F273">
            <v>13966582</v>
          </cell>
          <cell r="H273">
            <v>12857036</v>
          </cell>
          <cell r="J273">
            <v>5282556</v>
          </cell>
        </row>
        <row r="274">
          <cell r="A274">
            <v>290760</v>
          </cell>
          <cell r="B274" t="str">
            <v>BA</v>
          </cell>
          <cell r="C274" t="str">
            <v>CENTRAL</v>
          </cell>
          <cell r="D274" t="str">
            <v>290760</v>
          </cell>
          <cell r="E274">
            <v>62987</v>
          </cell>
          <cell r="F274">
            <v>91572325</v>
          </cell>
          <cell r="G274">
            <v>26550</v>
          </cell>
          <cell r="H274">
            <v>87451844</v>
          </cell>
          <cell r="I274">
            <v>900</v>
          </cell>
          <cell r="J274">
            <v>35955840</v>
          </cell>
        </row>
        <row r="275">
          <cell r="A275">
            <v>290770</v>
          </cell>
          <cell r="B275" t="str">
            <v>BA</v>
          </cell>
          <cell r="C275" t="str">
            <v>CHORROCHÓ</v>
          </cell>
          <cell r="D275" t="str">
            <v>290770</v>
          </cell>
          <cell r="F275">
            <v>439487</v>
          </cell>
          <cell r="H275">
            <v>411133</v>
          </cell>
          <cell r="J275">
            <v>170124</v>
          </cell>
        </row>
        <row r="276">
          <cell r="A276">
            <v>290780</v>
          </cell>
          <cell r="B276" t="str">
            <v>BA</v>
          </cell>
          <cell r="C276" t="str">
            <v>CÍCERO DANTAS</v>
          </cell>
          <cell r="D276" t="str">
            <v>290780</v>
          </cell>
          <cell r="F276">
            <v>78262166</v>
          </cell>
          <cell r="H276">
            <v>73212994</v>
          </cell>
          <cell r="J276">
            <v>30295032</v>
          </cell>
        </row>
        <row r="277">
          <cell r="A277">
            <v>290790</v>
          </cell>
          <cell r="B277" t="str">
            <v>BA</v>
          </cell>
          <cell r="C277" t="str">
            <v>CIPÓ</v>
          </cell>
          <cell r="D277" t="str">
            <v>290790</v>
          </cell>
          <cell r="F277">
            <v>72222632</v>
          </cell>
          <cell r="H277">
            <v>67320361</v>
          </cell>
          <cell r="J277">
            <v>27838884</v>
          </cell>
        </row>
        <row r="278">
          <cell r="A278">
            <v>290800</v>
          </cell>
          <cell r="B278" t="str">
            <v>BA</v>
          </cell>
          <cell r="C278" t="str">
            <v>COARACI</v>
          </cell>
          <cell r="D278" t="str">
            <v>290800</v>
          </cell>
          <cell r="F278">
            <v>35077531</v>
          </cell>
          <cell r="H278">
            <v>32580609</v>
          </cell>
          <cell r="I278">
            <v>45447</v>
          </cell>
          <cell r="J278">
            <v>12769611</v>
          </cell>
        </row>
        <row r="279">
          <cell r="A279">
            <v>290810</v>
          </cell>
          <cell r="B279" t="str">
            <v>BA</v>
          </cell>
          <cell r="C279" t="str">
            <v>COCOS</v>
          </cell>
          <cell r="D279" t="str">
            <v>290810</v>
          </cell>
          <cell r="E279">
            <v>15627</v>
          </cell>
          <cell r="F279">
            <v>24702613</v>
          </cell>
          <cell r="G279">
            <v>36970</v>
          </cell>
          <cell r="H279">
            <v>22237864</v>
          </cell>
          <cell r="I279">
            <v>546</v>
          </cell>
          <cell r="J279">
            <v>9016158</v>
          </cell>
        </row>
        <row r="280">
          <cell r="A280">
            <v>290820</v>
          </cell>
          <cell r="B280" t="str">
            <v>BA</v>
          </cell>
          <cell r="C280" t="str">
            <v>CONCEIÇÃO DA FEIRA</v>
          </cell>
          <cell r="D280" t="str">
            <v>290820</v>
          </cell>
          <cell r="F280">
            <v>1352713</v>
          </cell>
          <cell r="H280">
            <v>1396147</v>
          </cell>
          <cell r="J280">
            <v>577716</v>
          </cell>
        </row>
        <row r="281">
          <cell r="A281">
            <v>290830</v>
          </cell>
          <cell r="B281" t="str">
            <v>BA</v>
          </cell>
          <cell r="C281" t="str">
            <v>CONCEIÇÃO DO ALMEIDA</v>
          </cell>
          <cell r="D281" t="str">
            <v>290830</v>
          </cell>
          <cell r="E281">
            <v>22658</v>
          </cell>
          <cell r="F281">
            <v>62772152</v>
          </cell>
          <cell r="G281">
            <v>10273</v>
          </cell>
          <cell r="H281">
            <v>58143643</v>
          </cell>
          <cell r="J281">
            <v>23967726</v>
          </cell>
        </row>
        <row r="282">
          <cell r="A282">
            <v>290840</v>
          </cell>
          <cell r="B282" t="str">
            <v>BA</v>
          </cell>
          <cell r="C282" t="str">
            <v>CONCEIÇÃO DO COITÉ</v>
          </cell>
          <cell r="D282" t="str">
            <v>290840</v>
          </cell>
          <cell r="F282">
            <v>49402530</v>
          </cell>
          <cell r="H282">
            <v>46215270</v>
          </cell>
          <cell r="J282">
            <v>19123560</v>
          </cell>
        </row>
        <row r="283">
          <cell r="A283">
            <v>290850</v>
          </cell>
          <cell r="B283" t="str">
            <v>BA</v>
          </cell>
          <cell r="C283" t="str">
            <v>CONCEIÇÃO DO JACUÍPE</v>
          </cell>
          <cell r="D283" t="str">
            <v>290850</v>
          </cell>
          <cell r="E283">
            <v>208023</v>
          </cell>
          <cell r="F283">
            <v>21057490</v>
          </cell>
          <cell r="G283">
            <v>80868</v>
          </cell>
          <cell r="H283">
            <v>18258772</v>
          </cell>
          <cell r="I283">
            <v>100725</v>
          </cell>
          <cell r="J283">
            <v>7732348</v>
          </cell>
        </row>
        <row r="284">
          <cell r="A284">
            <v>290860</v>
          </cell>
          <cell r="B284" t="str">
            <v>BA</v>
          </cell>
          <cell r="C284" t="str">
            <v>CONDE</v>
          </cell>
          <cell r="D284" t="str">
            <v>290860</v>
          </cell>
          <cell r="F284">
            <v>111635247</v>
          </cell>
          <cell r="H284">
            <v>104432973</v>
          </cell>
          <cell r="J284">
            <v>43213644</v>
          </cell>
        </row>
        <row r="285">
          <cell r="A285">
            <v>290870</v>
          </cell>
          <cell r="B285" t="str">
            <v>BA</v>
          </cell>
          <cell r="C285" t="str">
            <v>CONDEÚBA</v>
          </cell>
          <cell r="D285" t="str">
            <v>290870</v>
          </cell>
          <cell r="F285">
            <v>23828963</v>
          </cell>
          <cell r="G285">
            <v>60</v>
          </cell>
          <cell r="H285">
            <v>21729828</v>
          </cell>
          <cell r="I285">
            <v>101</v>
          </cell>
          <cell r="J285">
            <v>8830778</v>
          </cell>
        </row>
        <row r="286">
          <cell r="A286">
            <v>290880</v>
          </cell>
          <cell r="B286" t="str">
            <v>BA</v>
          </cell>
          <cell r="C286" t="str">
            <v>CONTENDAS DO SINCORÁ</v>
          </cell>
          <cell r="D286" t="str">
            <v>290880</v>
          </cell>
          <cell r="F286">
            <v>195331</v>
          </cell>
          <cell r="H286">
            <v>182729</v>
          </cell>
          <cell r="J286">
            <v>75612</v>
          </cell>
        </row>
        <row r="287">
          <cell r="A287">
            <v>290890</v>
          </cell>
          <cell r="B287" t="str">
            <v>BA</v>
          </cell>
          <cell r="C287" t="str">
            <v>CORAÇÃO DE MARIA</v>
          </cell>
          <cell r="D287" t="str">
            <v>290890</v>
          </cell>
          <cell r="F287">
            <v>49298587</v>
          </cell>
          <cell r="H287">
            <v>46118033</v>
          </cell>
          <cell r="J287">
            <v>19083324</v>
          </cell>
        </row>
        <row r="288">
          <cell r="A288">
            <v>290900</v>
          </cell>
          <cell r="B288" t="str">
            <v>BA</v>
          </cell>
          <cell r="C288" t="str">
            <v>CORDEIROS</v>
          </cell>
          <cell r="D288" t="str">
            <v>290900</v>
          </cell>
          <cell r="F288">
            <v>121310310</v>
          </cell>
          <cell r="H288">
            <v>112943063</v>
          </cell>
          <cell r="J288">
            <v>46653716</v>
          </cell>
        </row>
        <row r="289">
          <cell r="A289">
            <v>290910</v>
          </cell>
          <cell r="B289" t="str">
            <v>BA</v>
          </cell>
          <cell r="C289" t="str">
            <v>CORIBE</v>
          </cell>
          <cell r="D289" t="str">
            <v>290910</v>
          </cell>
          <cell r="F289">
            <v>3841737</v>
          </cell>
          <cell r="H289">
            <v>3593883</v>
          </cell>
          <cell r="J289">
            <v>1487124</v>
          </cell>
        </row>
        <row r="290">
          <cell r="A290">
            <v>290920</v>
          </cell>
          <cell r="B290" t="str">
            <v>BA</v>
          </cell>
          <cell r="C290" t="str">
            <v>CORONEL JOÃO SÁ</v>
          </cell>
          <cell r="D290" t="str">
            <v>290920</v>
          </cell>
          <cell r="E290">
            <v>4880</v>
          </cell>
          <cell r="F290">
            <v>17634658</v>
          </cell>
          <cell r="G290">
            <v>415469</v>
          </cell>
          <cell r="H290">
            <v>9053222</v>
          </cell>
          <cell r="J290">
            <v>5364250</v>
          </cell>
        </row>
        <row r="291">
          <cell r="A291">
            <v>290930</v>
          </cell>
          <cell r="B291" t="str">
            <v>BA</v>
          </cell>
          <cell r="C291" t="str">
            <v>CORRENTINA</v>
          </cell>
          <cell r="D291" t="str">
            <v>290930</v>
          </cell>
          <cell r="F291">
            <v>48166374</v>
          </cell>
          <cell r="H291">
            <v>45058866</v>
          </cell>
          <cell r="J291">
            <v>18645048</v>
          </cell>
        </row>
        <row r="292">
          <cell r="A292">
            <v>290940</v>
          </cell>
          <cell r="B292" t="str">
            <v>BA</v>
          </cell>
          <cell r="C292" t="str">
            <v>COTEGIPE</v>
          </cell>
          <cell r="D292" t="str">
            <v>290940</v>
          </cell>
          <cell r="E292">
            <v>25484</v>
          </cell>
          <cell r="F292">
            <v>41001716</v>
          </cell>
          <cell r="G292">
            <v>24376</v>
          </cell>
          <cell r="H292">
            <v>40235368</v>
          </cell>
          <cell r="J292">
            <v>16468840</v>
          </cell>
        </row>
        <row r="293">
          <cell r="A293">
            <v>290950</v>
          </cell>
          <cell r="B293" t="str">
            <v>BA</v>
          </cell>
          <cell r="C293" t="str">
            <v>CRAVOLÂNDIA</v>
          </cell>
          <cell r="D293" t="str">
            <v>290950</v>
          </cell>
          <cell r="F293">
            <v>12492282</v>
          </cell>
          <cell r="G293">
            <v>79382</v>
          </cell>
          <cell r="H293">
            <v>11403937</v>
          </cell>
          <cell r="J293">
            <v>5075118</v>
          </cell>
        </row>
        <row r="294">
          <cell r="A294">
            <v>290960</v>
          </cell>
          <cell r="B294" t="str">
            <v>BA</v>
          </cell>
          <cell r="C294" t="str">
            <v>CRISÓPOLIS</v>
          </cell>
          <cell r="D294" t="str">
            <v>290960</v>
          </cell>
          <cell r="E294">
            <v>35596</v>
          </cell>
          <cell r="F294">
            <v>33809296</v>
          </cell>
          <cell r="G294">
            <v>66416</v>
          </cell>
          <cell r="H294">
            <v>40301416</v>
          </cell>
          <cell r="I294">
            <v>688</v>
          </cell>
          <cell r="J294">
            <v>16109107</v>
          </cell>
        </row>
        <row r="295">
          <cell r="A295">
            <v>290970</v>
          </cell>
          <cell r="B295" t="str">
            <v>BA</v>
          </cell>
          <cell r="C295" t="str">
            <v>CRISTÓPOLIS</v>
          </cell>
          <cell r="D295" t="str">
            <v>290970</v>
          </cell>
          <cell r="F295">
            <v>52452683</v>
          </cell>
          <cell r="G295">
            <v>3480</v>
          </cell>
          <cell r="H295">
            <v>48660008</v>
          </cell>
          <cell r="I295">
            <v>150</v>
          </cell>
          <cell r="J295">
            <v>20651589</v>
          </cell>
        </row>
        <row r="296">
          <cell r="A296">
            <v>290980</v>
          </cell>
          <cell r="B296" t="str">
            <v>BA</v>
          </cell>
          <cell r="C296" t="str">
            <v>CRUZ DAS ALMAS</v>
          </cell>
          <cell r="D296" t="str">
            <v>290980</v>
          </cell>
          <cell r="F296">
            <v>60644587</v>
          </cell>
          <cell r="H296">
            <v>56732033</v>
          </cell>
          <cell r="J296">
            <v>23475324</v>
          </cell>
        </row>
        <row r="297">
          <cell r="A297">
            <v>290990</v>
          </cell>
          <cell r="B297" t="str">
            <v>BA</v>
          </cell>
          <cell r="C297" t="str">
            <v>CURAÇÁ</v>
          </cell>
          <cell r="D297" t="str">
            <v>290990</v>
          </cell>
          <cell r="E297">
            <v>81390</v>
          </cell>
          <cell r="F297">
            <v>938826509</v>
          </cell>
          <cell r="G297">
            <v>140230</v>
          </cell>
          <cell r="H297">
            <v>877519166</v>
          </cell>
          <cell r="I297">
            <v>14100</v>
          </cell>
          <cell r="J297">
            <v>363313185</v>
          </cell>
        </row>
        <row r="298">
          <cell r="A298">
            <v>291000</v>
          </cell>
          <cell r="B298" t="str">
            <v>BA</v>
          </cell>
          <cell r="C298" t="str">
            <v>DÁRIO MEIRA</v>
          </cell>
          <cell r="D298" t="str">
            <v>291000</v>
          </cell>
          <cell r="F298">
            <v>2651058</v>
          </cell>
          <cell r="H298">
            <v>2480022</v>
          </cell>
          <cell r="J298">
            <v>1026216</v>
          </cell>
        </row>
        <row r="299">
          <cell r="A299">
            <v>291005</v>
          </cell>
          <cell r="B299" t="str">
            <v>BA</v>
          </cell>
          <cell r="C299" t="str">
            <v>DIAS D'ÁVILA</v>
          </cell>
          <cell r="D299" t="str">
            <v>291005</v>
          </cell>
          <cell r="E299">
            <v>878905</v>
          </cell>
          <cell r="F299">
            <v>198987519</v>
          </cell>
          <cell r="G299">
            <v>814045</v>
          </cell>
          <cell r="H299">
            <v>183529277</v>
          </cell>
          <cell r="I299">
            <v>375638</v>
          </cell>
          <cell r="J299">
            <v>71973067</v>
          </cell>
        </row>
        <row r="300">
          <cell r="A300">
            <v>291010</v>
          </cell>
          <cell r="B300" t="str">
            <v>BA</v>
          </cell>
          <cell r="C300" t="str">
            <v>DOM BASÍLIO</v>
          </cell>
          <cell r="D300" t="str">
            <v>291010</v>
          </cell>
          <cell r="E300">
            <v>46380</v>
          </cell>
          <cell r="F300">
            <v>18723196</v>
          </cell>
          <cell r="G300">
            <v>75112</v>
          </cell>
          <cell r="H300">
            <v>16576452</v>
          </cell>
          <cell r="I300">
            <v>25965</v>
          </cell>
          <cell r="J300">
            <v>6980590</v>
          </cell>
        </row>
        <row r="301">
          <cell r="A301">
            <v>291020</v>
          </cell>
          <cell r="B301" t="str">
            <v>BA</v>
          </cell>
          <cell r="C301" t="str">
            <v>DOM MACEDO COSTA</v>
          </cell>
          <cell r="D301" t="str">
            <v>291020</v>
          </cell>
          <cell r="E301">
            <v>7785</v>
          </cell>
          <cell r="F301">
            <v>24020807</v>
          </cell>
          <cell r="G301">
            <v>3118</v>
          </cell>
          <cell r="H301">
            <v>21388919</v>
          </cell>
          <cell r="I301">
            <v>99</v>
          </cell>
          <cell r="J301">
            <v>9813090</v>
          </cell>
        </row>
        <row r="302">
          <cell r="A302">
            <v>291030</v>
          </cell>
          <cell r="B302" t="str">
            <v>BA</v>
          </cell>
          <cell r="C302" t="str">
            <v>ELÍSIO MEDRADO</v>
          </cell>
          <cell r="D302" t="str">
            <v>291030</v>
          </cell>
          <cell r="E302">
            <v>7424</v>
          </cell>
          <cell r="F302">
            <v>18333480</v>
          </cell>
          <cell r="G302">
            <v>15863</v>
          </cell>
          <cell r="H302">
            <v>17545875</v>
          </cell>
          <cell r="I302">
            <v>20</v>
          </cell>
          <cell r="J302">
            <v>7766335</v>
          </cell>
        </row>
        <row r="303">
          <cell r="A303">
            <v>291040</v>
          </cell>
          <cell r="B303" t="str">
            <v>BA</v>
          </cell>
          <cell r="C303" t="str">
            <v>ENCRUZILHADA</v>
          </cell>
          <cell r="D303" t="str">
            <v>291040</v>
          </cell>
          <cell r="E303">
            <v>11200</v>
          </cell>
          <cell r="F303">
            <v>49022110</v>
          </cell>
          <cell r="H303">
            <v>45408226</v>
          </cell>
          <cell r="I303">
            <v>3756</v>
          </cell>
          <cell r="J303">
            <v>18732321</v>
          </cell>
        </row>
        <row r="304">
          <cell r="A304">
            <v>291050</v>
          </cell>
          <cell r="B304" t="str">
            <v>BA</v>
          </cell>
          <cell r="C304" t="str">
            <v>ENTRE RIOS</v>
          </cell>
          <cell r="D304" t="str">
            <v>291050</v>
          </cell>
          <cell r="F304">
            <v>242388373</v>
          </cell>
          <cell r="H304">
            <v>226405547</v>
          </cell>
          <cell r="J304">
            <v>93657036</v>
          </cell>
        </row>
        <row r="305">
          <cell r="A305">
            <v>290050</v>
          </cell>
          <cell r="B305" t="str">
            <v>BA</v>
          </cell>
          <cell r="C305" t="str">
            <v>ÉRICO CARDOSO</v>
          </cell>
          <cell r="D305" t="str">
            <v>290050</v>
          </cell>
          <cell r="E305">
            <v>3855</v>
          </cell>
          <cell r="F305">
            <v>6908681</v>
          </cell>
          <cell r="G305">
            <v>1959</v>
          </cell>
          <cell r="H305">
            <v>7668559</v>
          </cell>
          <cell r="J305">
            <v>2990530</v>
          </cell>
        </row>
        <row r="306">
          <cell r="A306">
            <v>291070</v>
          </cell>
          <cell r="B306" t="str">
            <v>BA</v>
          </cell>
          <cell r="C306" t="str">
            <v>EUCLIDES DA CUNHA</v>
          </cell>
          <cell r="D306" t="str">
            <v>291070</v>
          </cell>
          <cell r="E306">
            <v>1028055</v>
          </cell>
          <cell r="F306">
            <v>198162005</v>
          </cell>
          <cell r="H306">
            <v>184656273</v>
          </cell>
          <cell r="J306">
            <v>76347770</v>
          </cell>
        </row>
        <row r="307">
          <cell r="A307">
            <v>291072</v>
          </cell>
          <cell r="B307" t="str">
            <v>BA</v>
          </cell>
          <cell r="C307" t="str">
            <v>EUNÁPOLIS</v>
          </cell>
          <cell r="D307" t="str">
            <v>291072</v>
          </cell>
          <cell r="E307">
            <v>716573</v>
          </cell>
          <cell r="F307">
            <v>183619545</v>
          </cell>
          <cell r="G307">
            <v>851220</v>
          </cell>
          <cell r="H307">
            <v>189497911</v>
          </cell>
          <cell r="I307">
            <v>283956</v>
          </cell>
          <cell r="J307">
            <v>75737065</v>
          </cell>
        </row>
        <row r="308">
          <cell r="A308">
            <v>291075</v>
          </cell>
          <cell r="B308" t="str">
            <v>BA</v>
          </cell>
          <cell r="C308" t="str">
            <v>FÁTIMA</v>
          </cell>
          <cell r="D308" t="str">
            <v>291075</v>
          </cell>
          <cell r="E308">
            <v>103676</v>
          </cell>
          <cell r="F308">
            <v>17937864</v>
          </cell>
          <cell r="G308">
            <v>78784</v>
          </cell>
          <cell r="H308">
            <v>13506604</v>
          </cell>
          <cell r="I308">
            <v>57052</v>
          </cell>
          <cell r="J308">
            <v>6299366</v>
          </cell>
        </row>
        <row r="309">
          <cell r="A309">
            <v>291077</v>
          </cell>
          <cell r="B309" t="str">
            <v>BA</v>
          </cell>
          <cell r="C309" t="str">
            <v>FEIRA DA MATA</v>
          </cell>
          <cell r="D309" t="str">
            <v>291077</v>
          </cell>
          <cell r="E309">
            <v>4424</v>
          </cell>
          <cell r="F309">
            <v>68761234</v>
          </cell>
          <cell r="G309">
            <v>19273</v>
          </cell>
          <cell r="H309">
            <v>65223769</v>
          </cell>
          <cell r="I309">
            <v>21706</v>
          </cell>
          <cell r="J309">
            <v>26953804</v>
          </cell>
        </row>
        <row r="310">
          <cell r="A310">
            <v>291080</v>
          </cell>
          <cell r="B310" t="str">
            <v>BA</v>
          </cell>
          <cell r="C310" t="str">
            <v>FEIRA DE SANTANA</v>
          </cell>
          <cell r="D310" t="str">
            <v>291080</v>
          </cell>
          <cell r="F310">
            <v>129104646</v>
          </cell>
          <cell r="H310">
            <v>120775314</v>
          </cell>
          <cell r="J310">
            <v>49975992</v>
          </cell>
        </row>
        <row r="311">
          <cell r="A311">
            <v>291085</v>
          </cell>
          <cell r="B311" t="str">
            <v>BA</v>
          </cell>
          <cell r="C311" t="str">
            <v>FILADÉLFIA</v>
          </cell>
          <cell r="D311" t="str">
            <v>291085</v>
          </cell>
          <cell r="E311">
            <v>44379</v>
          </cell>
          <cell r="F311">
            <v>30019071</v>
          </cell>
          <cell r="G311">
            <v>23380</v>
          </cell>
          <cell r="H311">
            <v>27023554</v>
          </cell>
          <cell r="I311">
            <v>5018</v>
          </cell>
          <cell r="J311">
            <v>10924492</v>
          </cell>
        </row>
        <row r="312">
          <cell r="A312">
            <v>291090</v>
          </cell>
          <cell r="B312" t="str">
            <v>BA</v>
          </cell>
          <cell r="C312" t="str">
            <v>FIRMINO ALVES</v>
          </cell>
          <cell r="D312" t="str">
            <v>291090</v>
          </cell>
          <cell r="F312">
            <v>23051644</v>
          </cell>
          <cell r="H312">
            <v>21604043</v>
          </cell>
          <cell r="J312">
            <v>8910444</v>
          </cell>
        </row>
        <row r="313">
          <cell r="A313">
            <v>291100</v>
          </cell>
          <cell r="B313" t="str">
            <v>BA</v>
          </cell>
          <cell r="C313" t="str">
            <v>FLORESTA AZUL</v>
          </cell>
          <cell r="D313" t="str">
            <v>291100</v>
          </cell>
          <cell r="F313">
            <v>8237630</v>
          </cell>
          <cell r="H313">
            <v>7706170</v>
          </cell>
          <cell r="J313">
            <v>3188760</v>
          </cell>
        </row>
        <row r="314">
          <cell r="A314">
            <v>291110</v>
          </cell>
          <cell r="B314" t="str">
            <v>BA</v>
          </cell>
          <cell r="C314" t="str">
            <v>FORMOSA DO RIO PRETO</v>
          </cell>
          <cell r="D314" t="str">
            <v>291110</v>
          </cell>
          <cell r="F314">
            <v>70516161</v>
          </cell>
          <cell r="H314">
            <v>65739027</v>
          </cell>
          <cell r="I314">
            <v>925347</v>
          </cell>
          <cell r="J314">
            <v>23466888</v>
          </cell>
        </row>
        <row r="315">
          <cell r="A315">
            <v>291120</v>
          </cell>
          <cell r="B315" t="str">
            <v>BA</v>
          </cell>
          <cell r="C315" t="str">
            <v>GANDU</v>
          </cell>
          <cell r="D315" t="str">
            <v>291120</v>
          </cell>
          <cell r="F315">
            <v>36279765</v>
          </cell>
          <cell r="H315">
            <v>33939135</v>
          </cell>
          <cell r="J315">
            <v>14043780</v>
          </cell>
        </row>
        <row r="316">
          <cell r="A316">
            <v>291125</v>
          </cell>
          <cell r="B316" t="str">
            <v>BA</v>
          </cell>
          <cell r="C316" t="str">
            <v>GAVIÃO</v>
          </cell>
          <cell r="D316" t="str">
            <v>291125</v>
          </cell>
          <cell r="F316">
            <v>22996234</v>
          </cell>
          <cell r="H316">
            <v>21083983</v>
          </cell>
          <cell r="J316">
            <v>8651252</v>
          </cell>
        </row>
        <row r="317">
          <cell r="A317">
            <v>291130</v>
          </cell>
          <cell r="B317" t="str">
            <v>BA</v>
          </cell>
          <cell r="C317" t="str">
            <v>GENTIO DO OURO</v>
          </cell>
          <cell r="D317" t="str">
            <v>291130</v>
          </cell>
          <cell r="E317">
            <v>8984</v>
          </cell>
          <cell r="F317">
            <v>16466336</v>
          </cell>
          <cell r="G317">
            <v>71628</v>
          </cell>
          <cell r="H317">
            <v>13054067</v>
          </cell>
          <cell r="I317">
            <v>41</v>
          </cell>
          <cell r="J317">
            <v>6656269</v>
          </cell>
        </row>
        <row r="318">
          <cell r="A318">
            <v>291140</v>
          </cell>
          <cell r="B318" t="str">
            <v>BA</v>
          </cell>
          <cell r="C318" t="str">
            <v>GLÓRIA</v>
          </cell>
          <cell r="D318" t="str">
            <v>291140</v>
          </cell>
          <cell r="E318">
            <v>11690</v>
          </cell>
          <cell r="F318">
            <v>24132743</v>
          </cell>
          <cell r="H318">
            <v>25944937</v>
          </cell>
          <cell r="J318">
            <v>10735836</v>
          </cell>
        </row>
        <row r="319">
          <cell r="A319">
            <v>291150</v>
          </cell>
          <cell r="B319" t="str">
            <v>BA</v>
          </cell>
          <cell r="C319" t="str">
            <v>GONGOGI</v>
          </cell>
          <cell r="D319" t="str">
            <v>291150</v>
          </cell>
          <cell r="F319">
            <v>19654682</v>
          </cell>
          <cell r="H319">
            <v>18362257</v>
          </cell>
          <cell r="J319">
            <v>7597428</v>
          </cell>
        </row>
        <row r="320">
          <cell r="A320">
            <v>291160</v>
          </cell>
          <cell r="B320" t="str">
            <v>BA</v>
          </cell>
          <cell r="C320" t="str">
            <v>GOVERNADOR MANGABEIRA</v>
          </cell>
          <cell r="D320" t="str">
            <v>291160</v>
          </cell>
          <cell r="F320">
            <v>0</v>
          </cell>
          <cell r="H320">
            <v>0</v>
          </cell>
          <cell r="J320">
            <v>0</v>
          </cell>
        </row>
        <row r="321">
          <cell r="A321">
            <v>291165</v>
          </cell>
          <cell r="B321" t="str">
            <v>BA</v>
          </cell>
          <cell r="C321" t="str">
            <v>GUAJERU</v>
          </cell>
          <cell r="D321" t="str">
            <v>291165</v>
          </cell>
          <cell r="E321">
            <v>19295</v>
          </cell>
          <cell r="F321">
            <v>40205299</v>
          </cell>
          <cell r="G321">
            <v>32780</v>
          </cell>
          <cell r="H321">
            <v>36886681</v>
          </cell>
          <cell r="J321">
            <v>15045228</v>
          </cell>
        </row>
        <row r="322">
          <cell r="A322">
            <v>291170</v>
          </cell>
          <cell r="B322" t="str">
            <v>BA</v>
          </cell>
          <cell r="C322" t="str">
            <v>GUANAMBI</v>
          </cell>
          <cell r="D322" t="str">
            <v>291170</v>
          </cell>
          <cell r="F322">
            <v>80407056</v>
          </cell>
          <cell r="H322">
            <v>75219504</v>
          </cell>
          <cell r="J322">
            <v>31125312</v>
          </cell>
        </row>
        <row r="323">
          <cell r="A323">
            <v>291180</v>
          </cell>
          <cell r="B323" t="str">
            <v>BA</v>
          </cell>
          <cell r="C323" t="str">
            <v>GUARATINGA</v>
          </cell>
          <cell r="D323" t="str">
            <v>291180</v>
          </cell>
          <cell r="F323">
            <v>1473430</v>
          </cell>
          <cell r="H323">
            <v>1378370</v>
          </cell>
          <cell r="J323">
            <v>570360</v>
          </cell>
        </row>
        <row r="324">
          <cell r="A324">
            <v>291185</v>
          </cell>
          <cell r="B324" t="str">
            <v>BA</v>
          </cell>
          <cell r="C324" t="str">
            <v>HELIÓPOLIS</v>
          </cell>
          <cell r="D324" t="str">
            <v>291185</v>
          </cell>
          <cell r="F324">
            <v>39489815</v>
          </cell>
          <cell r="H324">
            <v>36942085</v>
          </cell>
          <cell r="J324">
            <v>15286380</v>
          </cell>
        </row>
        <row r="325">
          <cell r="A325">
            <v>291190</v>
          </cell>
          <cell r="B325" t="str">
            <v>BA</v>
          </cell>
          <cell r="C325" t="str">
            <v>IAÇU</v>
          </cell>
          <cell r="D325" t="str">
            <v>291190</v>
          </cell>
          <cell r="F325">
            <v>22427322</v>
          </cell>
          <cell r="H325">
            <v>20980398</v>
          </cell>
          <cell r="J325">
            <v>8681544</v>
          </cell>
        </row>
        <row r="326">
          <cell r="A326">
            <v>291200</v>
          </cell>
          <cell r="B326" t="str">
            <v>BA</v>
          </cell>
          <cell r="C326" t="str">
            <v>IBIASSUCÊ</v>
          </cell>
          <cell r="D326" t="str">
            <v>291200</v>
          </cell>
          <cell r="E326">
            <v>24812</v>
          </cell>
          <cell r="F326">
            <v>9352826</v>
          </cell>
          <cell r="G326">
            <v>45</v>
          </cell>
          <cell r="H326">
            <v>8313317</v>
          </cell>
          <cell r="J326">
            <v>3451476</v>
          </cell>
        </row>
        <row r="327">
          <cell r="A327">
            <v>291210</v>
          </cell>
          <cell r="B327" t="str">
            <v>BA</v>
          </cell>
          <cell r="C327" t="str">
            <v>IBICARAÍ</v>
          </cell>
          <cell r="D327" t="str">
            <v>291210</v>
          </cell>
          <cell r="F327">
            <v>18968373</v>
          </cell>
          <cell r="H327">
            <v>17744607</v>
          </cell>
          <cell r="J327">
            <v>7342596</v>
          </cell>
        </row>
        <row r="328">
          <cell r="A328">
            <v>291220</v>
          </cell>
          <cell r="B328" t="str">
            <v>BA</v>
          </cell>
          <cell r="C328" t="str">
            <v>IBICOARA</v>
          </cell>
          <cell r="D328" t="str">
            <v>291220</v>
          </cell>
          <cell r="E328">
            <v>197110</v>
          </cell>
          <cell r="F328">
            <v>29174602</v>
          </cell>
          <cell r="H328">
            <v>26516788</v>
          </cell>
          <cell r="J328">
            <v>10972458</v>
          </cell>
        </row>
        <row r="329">
          <cell r="A329">
            <v>291230</v>
          </cell>
          <cell r="B329" t="str">
            <v>BA</v>
          </cell>
          <cell r="C329" t="str">
            <v>IBICUÍ</v>
          </cell>
          <cell r="D329" t="str">
            <v>291230</v>
          </cell>
          <cell r="F329">
            <v>2046000</v>
          </cell>
          <cell r="H329">
            <v>1914000</v>
          </cell>
          <cell r="J329">
            <v>792000</v>
          </cell>
        </row>
        <row r="330">
          <cell r="A330">
            <v>291240</v>
          </cell>
          <cell r="B330" t="str">
            <v>BA</v>
          </cell>
          <cell r="C330" t="str">
            <v>IBIPEBA</v>
          </cell>
          <cell r="D330" t="str">
            <v>291240</v>
          </cell>
          <cell r="F330">
            <v>41050694</v>
          </cell>
          <cell r="H330">
            <v>38618111</v>
          </cell>
          <cell r="J330">
            <v>15979908</v>
          </cell>
        </row>
        <row r="331">
          <cell r="A331">
            <v>291250</v>
          </cell>
          <cell r="B331" t="str">
            <v>BA</v>
          </cell>
          <cell r="C331" t="str">
            <v>IBIPITANGA</v>
          </cell>
          <cell r="D331" t="str">
            <v>291250</v>
          </cell>
          <cell r="E331">
            <v>133229</v>
          </cell>
          <cell r="F331">
            <v>11291879</v>
          </cell>
          <cell r="G331">
            <v>96391</v>
          </cell>
          <cell r="H331">
            <v>11462053</v>
          </cell>
          <cell r="I331">
            <v>19366</v>
          </cell>
          <cell r="J331">
            <v>4898290</v>
          </cell>
        </row>
        <row r="332">
          <cell r="A332">
            <v>291260</v>
          </cell>
          <cell r="B332" t="str">
            <v>BA</v>
          </cell>
          <cell r="C332" t="str">
            <v>IBIQUERA</v>
          </cell>
          <cell r="D332" t="str">
            <v>291260</v>
          </cell>
          <cell r="F332">
            <v>1991223</v>
          </cell>
          <cell r="H332">
            <v>1862757</v>
          </cell>
          <cell r="J332">
            <v>770796</v>
          </cell>
        </row>
        <row r="333">
          <cell r="A333">
            <v>291270</v>
          </cell>
          <cell r="B333" t="str">
            <v>BA</v>
          </cell>
          <cell r="C333" t="str">
            <v>IBIRAPITANGA</v>
          </cell>
          <cell r="D333" t="str">
            <v>291270</v>
          </cell>
          <cell r="F333">
            <v>14569752</v>
          </cell>
          <cell r="H333">
            <v>13544276</v>
          </cell>
          <cell r="J333">
            <v>5604528</v>
          </cell>
        </row>
        <row r="334">
          <cell r="A334">
            <v>291280</v>
          </cell>
          <cell r="B334" t="str">
            <v>BA</v>
          </cell>
          <cell r="C334" t="str">
            <v>IBIRAPUÃ</v>
          </cell>
          <cell r="D334" t="str">
            <v>291280</v>
          </cell>
          <cell r="F334">
            <v>8928</v>
          </cell>
          <cell r="H334">
            <v>8352</v>
          </cell>
          <cell r="J334">
            <v>3456</v>
          </cell>
        </row>
        <row r="335">
          <cell r="A335">
            <v>291290</v>
          </cell>
          <cell r="B335" t="str">
            <v>BA</v>
          </cell>
          <cell r="C335" t="str">
            <v>IBIRATAIA</v>
          </cell>
          <cell r="D335" t="str">
            <v>291290</v>
          </cell>
          <cell r="F335">
            <v>26742212</v>
          </cell>
          <cell r="H335">
            <v>25016908</v>
          </cell>
          <cell r="J335">
            <v>10351824</v>
          </cell>
        </row>
        <row r="336">
          <cell r="A336">
            <v>291300</v>
          </cell>
          <cell r="B336" t="str">
            <v>BA</v>
          </cell>
          <cell r="C336" t="str">
            <v>IBITIARA</v>
          </cell>
          <cell r="D336" t="str">
            <v>291300</v>
          </cell>
          <cell r="F336">
            <v>156593338</v>
          </cell>
          <cell r="H336">
            <v>146490542</v>
          </cell>
          <cell r="J336">
            <v>60616776</v>
          </cell>
        </row>
        <row r="337">
          <cell r="A337">
            <v>291310</v>
          </cell>
          <cell r="B337" t="str">
            <v>BA</v>
          </cell>
          <cell r="C337" t="str">
            <v>IBITITÁ</v>
          </cell>
          <cell r="D337" t="str">
            <v>291310</v>
          </cell>
          <cell r="F337">
            <v>76196007</v>
          </cell>
          <cell r="H337">
            <v>71279013</v>
          </cell>
          <cell r="J337">
            <v>29494764</v>
          </cell>
        </row>
        <row r="338">
          <cell r="A338">
            <v>291320</v>
          </cell>
          <cell r="B338" t="str">
            <v>BA</v>
          </cell>
          <cell r="C338" t="str">
            <v>IBOTIRAMA</v>
          </cell>
          <cell r="D338" t="str">
            <v>291320</v>
          </cell>
          <cell r="E338">
            <v>219000</v>
          </cell>
          <cell r="F338">
            <v>53980316</v>
          </cell>
          <cell r="G338">
            <v>102992</v>
          </cell>
          <cell r="H338">
            <v>51010226</v>
          </cell>
          <cell r="I338">
            <v>58992</v>
          </cell>
          <cell r="J338">
            <v>19425768</v>
          </cell>
        </row>
        <row r="339">
          <cell r="A339">
            <v>291330</v>
          </cell>
          <cell r="B339" t="str">
            <v>BA</v>
          </cell>
          <cell r="C339" t="str">
            <v>ICHU</v>
          </cell>
          <cell r="D339" t="str">
            <v>291330</v>
          </cell>
          <cell r="F339">
            <v>10694287</v>
          </cell>
          <cell r="H339">
            <v>10004333</v>
          </cell>
          <cell r="J339">
            <v>4139724</v>
          </cell>
        </row>
        <row r="340">
          <cell r="A340">
            <v>291340</v>
          </cell>
          <cell r="B340" t="str">
            <v>BA</v>
          </cell>
          <cell r="C340" t="str">
            <v>IGAPORÃ</v>
          </cell>
          <cell r="D340" t="str">
            <v>291340</v>
          </cell>
          <cell r="E340">
            <v>48895</v>
          </cell>
          <cell r="F340">
            <v>6956567</v>
          </cell>
          <cell r="G340">
            <v>37659</v>
          </cell>
          <cell r="H340">
            <v>9201464</v>
          </cell>
          <cell r="I340">
            <v>19683</v>
          </cell>
          <cell r="J340">
            <v>4450215</v>
          </cell>
        </row>
        <row r="341">
          <cell r="A341">
            <v>291345</v>
          </cell>
          <cell r="B341" t="str">
            <v>BA</v>
          </cell>
          <cell r="C341" t="str">
            <v>IGRAPIÚNA</v>
          </cell>
          <cell r="D341" t="str">
            <v>291345</v>
          </cell>
          <cell r="F341">
            <v>58653612</v>
          </cell>
          <cell r="H341">
            <v>54869508</v>
          </cell>
          <cell r="J341">
            <v>22704624</v>
          </cell>
        </row>
        <row r="342">
          <cell r="A342">
            <v>291360</v>
          </cell>
          <cell r="B342" t="str">
            <v>BA</v>
          </cell>
          <cell r="C342" t="str">
            <v>ILHÉUS</v>
          </cell>
          <cell r="D342" t="str">
            <v>291360</v>
          </cell>
          <cell r="E342">
            <v>791698</v>
          </cell>
          <cell r="F342">
            <v>245406851</v>
          </cell>
          <cell r="G342">
            <v>989062</v>
          </cell>
          <cell r="H342">
            <v>220396545</v>
          </cell>
          <cell r="I342">
            <v>275675</v>
          </cell>
          <cell r="J342">
            <v>90891454</v>
          </cell>
        </row>
        <row r="343">
          <cell r="A343">
            <v>291370</v>
          </cell>
          <cell r="B343" t="str">
            <v>BA</v>
          </cell>
          <cell r="C343" t="str">
            <v>INHAMBUPE</v>
          </cell>
          <cell r="D343" t="str">
            <v>291370</v>
          </cell>
          <cell r="F343">
            <v>0</v>
          </cell>
          <cell r="H343">
            <v>0</v>
          </cell>
          <cell r="J343">
            <v>0</v>
          </cell>
        </row>
        <row r="344">
          <cell r="A344">
            <v>291380</v>
          </cell>
          <cell r="B344" t="str">
            <v>BA</v>
          </cell>
          <cell r="C344" t="str">
            <v>IPECAETÁ</v>
          </cell>
          <cell r="D344" t="str">
            <v>291380</v>
          </cell>
          <cell r="F344">
            <v>4940691</v>
          </cell>
          <cell r="G344">
            <v>2300</v>
          </cell>
          <cell r="H344">
            <v>4840719</v>
          </cell>
          <cell r="J344">
            <v>2107332</v>
          </cell>
        </row>
        <row r="345">
          <cell r="A345">
            <v>291390</v>
          </cell>
          <cell r="B345" t="str">
            <v>BA</v>
          </cell>
          <cell r="C345" t="str">
            <v>IPIAÚ</v>
          </cell>
          <cell r="D345" t="str">
            <v>291390</v>
          </cell>
          <cell r="E345">
            <v>164606</v>
          </cell>
          <cell r="F345">
            <v>36468339</v>
          </cell>
          <cell r="G345">
            <v>206433</v>
          </cell>
          <cell r="H345">
            <v>36355522</v>
          </cell>
          <cell r="I345">
            <v>73469</v>
          </cell>
          <cell r="J345">
            <v>14535666</v>
          </cell>
        </row>
        <row r="346">
          <cell r="A346">
            <v>291400</v>
          </cell>
          <cell r="B346" t="str">
            <v>BA</v>
          </cell>
          <cell r="C346" t="str">
            <v>IPIRÁ</v>
          </cell>
          <cell r="D346" t="str">
            <v>291400</v>
          </cell>
          <cell r="F346">
            <v>27862707</v>
          </cell>
          <cell r="H346">
            <v>26065113</v>
          </cell>
          <cell r="J346">
            <v>10785564</v>
          </cell>
        </row>
        <row r="347">
          <cell r="A347">
            <v>291410</v>
          </cell>
          <cell r="B347" t="str">
            <v>BA</v>
          </cell>
          <cell r="C347" t="str">
            <v>IPUPIARA</v>
          </cell>
          <cell r="D347" t="str">
            <v>291410</v>
          </cell>
          <cell r="F347">
            <v>28347104</v>
          </cell>
          <cell r="H347">
            <v>26515048</v>
          </cell>
          <cell r="J347">
            <v>10971744</v>
          </cell>
        </row>
        <row r="348">
          <cell r="A348">
            <v>291420</v>
          </cell>
          <cell r="B348" t="str">
            <v>BA</v>
          </cell>
          <cell r="C348" t="str">
            <v>IRAJUBA</v>
          </cell>
          <cell r="D348" t="str">
            <v>291420</v>
          </cell>
          <cell r="E348">
            <v>24118</v>
          </cell>
          <cell r="F348">
            <v>17127532</v>
          </cell>
          <cell r="G348">
            <v>43830</v>
          </cell>
          <cell r="H348">
            <v>16769751</v>
          </cell>
          <cell r="I348">
            <v>10835</v>
          </cell>
          <cell r="J348">
            <v>6728644</v>
          </cell>
        </row>
        <row r="349">
          <cell r="A349">
            <v>291430</v>
          </cell>
          <cell r="B349" t="str">
            <v>BA</v>
          </cell>
          <cell r="C349" t="str">
            <v>IRAMAIA</v>
          </cell>
          <cell r="D349" t="str">
            <v>291430</v>
          </cell>
          <cell r="F349">
            <v>17536622</v>
          </cell>
          <cell r="H349">
            <v>17810303</v>
          </cell>
          <cell r="J349">
            <v>7053866</v>
          </cell>
        </row>
        <row r="350">
          <cell r="A350">
            <v>291440</v>
          </cell>
          <cell r="B350" t="str">
            <v>BA</v>
          </cell>
          <cell r="C350" t="str">
            <v>IRAQUARA</v>
          </cell>
          <cell r="D350" t="str">
            <v>291440</v>
          </cell>
          <cell r="E350">
            <v>771022</v>
          </cell>
          <cell r="F350">
            <v>73376956</v>
          </cell>
          <cell r="G350">
            <v>623195</v>
          </cell>
          <cell r="H350">
            <v>58198811</v>
          </cell>
          <cell r="I350">
            <v>5503</v>
          </cell>
          <cell r="J350">
            <v>18927669</v>
          </cell>
        </row>
        <row r="351">
          <cell r="A351">
            <v>291450</v>
          </cell>
          <cell r="B351" t="str">
            <v>BA</v>
          </cell>
          <cell r="C351" t="str">
            <v>IRARÁ</v>
          </cell>
          <cell r="D351" t="str">
            <v>291450</v>
          </cell>
          <cell r="E351">
            <v>107668</v>
          </cell>
          <cell r="F351">
            <v>173093634</v>
          </cell>
          <cell r="G351">
            <v>144284</v>
          </cell>
          <cell r="H351">
            <v>165778406</v>
          </cell>
          <cell r="I351">
            <v>46961</v>
          </cell>
          <cell r="J351">
            <v>68952414</v>
          </cell>
        </row>
        <row r="352">
          <cell r="A352">
            <v>291460</v>
          </cell>
          <cell r="B352" t="str">
            <v>BA</v>
          </cell>
          <cell r="C352" t="str">
            <v>IRECÊ</v>
          </cell>
          <cell r="D352" t="str">
            <v>291460</v>
          </cell>
          <cell r="F352">
            <v>4114568</v>
          </cell>
          <cell r="H352">
            <v>3849112</v>
          </cell>
          <cell r="J352">
            <v>1592736</v>
          </cell>
        </row>
        <row r="353">
          <cell r="A353">
            <v>291465</v>
          </cell>
          <cell r="B353" t="str">
            <v>BA</v>
          </cell>
          <cell r="C353" t="str">
            <v>ITABELA</v>
          </cell>
          <cell r="D353" t="str">
            <v>291465</v>
          </cell>
          <cell r="E353">
            <v>245698</v>
          </cell>
          <cell r="F353">
            <v>13829758</v>
          </cell>
          <cell r="H353">
            <v>10829915</v>
          </cell>
          <cell r="J353">
            <v>3980028</v>
          </cell>
        </row>
        <row r="354">
          <cell r="A354">
            <v>291470</v>
          </cell>
          <cell r="B354" t="str">
            <v>BA</v>
          </cell>
          <cell r="C354" t="str">
            <v>ITABERABA</v>
          </cell>
          <cell r="D354" t="str">
            <v>291470</v>
          </cell>
          <cell r="E354">
            <v>5570</v>
          </cell>
          <cell r="F354">
            <v>39645764</v>
          </cell>
          <cell r="G354">
            <v>17625</v>
          </cell>
          <cell r="H354">
            <v>37615141</v>
          </cell>
          <cell r="I354">
            <v>33</v>
          </cell>
          <cell r="J354">
            <v>15308786</v>
          </cell>
        </row>
        <row r="355">
          <cell r="A355">
            <v>291480</v>
          </cell>
          <cell r="B355" t="str">
            <v>BA</v>
          </cell>
          <cell r="C355" t="str">
            <v>ITABUNA</v>
          </cell>
          <cell r="D355" t="str">
            <v>291480</v>
          </cell>
          <cell r="E355">
            <v>1660792</v>
          </cell>
          <cell r="F355">
            <v>138280043</v>
          </cell>
          <cell r="G355">
            <v>1905110</v>
          </cell>
          <cell r="H355">
            <v>160690203</v>
          </cell>
          <cell r="I355">
            <v>913258</v>
          </cell>
          <cell r="J355">
            <v>70317200</v>
          </cell>
        </row>
        <row r="356">
          <cell r="A356">
            <v>291490</v>
          </cell>
          <cell r="B356" t="str">
            <v>BA</v>
          </cell>
          <cell r="C356" t="str">
            <v>ITACARÉ</v>
          </cell>
          <cell r="D356" t="str">
            <v>291490</v>
          </cell>
          <cell r="F356">
            <v>14800203</v>
          </cell>
          <cell r="H356">
            <v>13842657</v>
          </cell>
          <cell r="J356">
            <v>5727996</v>
          </cell>
        </row>
        <row r="357">
          <cell r="A357">
            <v>291500</v>
          </cell>
          <cell r="B357" t="str">
            <v>BA</v>
          </cell>
          <cell r="C357" t="str">
            <v>ITAETÉ</v>
          </cell>
          <cell r="D357" t="str">
            <v>291500</v>
          </cell>
          <cell r="F357">
            <v>56527861</v>
          </cell>
          <cell r="H357">
            <v>53751710</v>
          </cell>
          <cell r="J357">
            <v>22073830</v>
          </cell>
        </row>
        <row r="358">
          <cell r="A358">
            <v>291510</v>
          </cell>
          <cell r="B358" t="str">
            <v>BA</v>
          </cell>
          <cell r="C358" t="str">
            <v>ITAGI</v>
          </cell>
          <cell r="D358" t="str">
            <v>291510</v>
          </cell>
          <cell r="F358">
            <v>19127639</v>
          </cell>
          <cell r="H358">
            <v>17856931</v>
          </cell>
          <cell r="J358">
            <v>7531718</v>
          </cell>
        </row>
        <row r="359">
          <cell r="A359">
            <v>291520</v>
          </cell>
          <cell r="B359" t="str">
            <v>BA</v>
          </cell>
          <cell r="C359" t="str">
            <v>ITAGIBÁ</v>
          </cell>
          <cell r="D359" t="str">
            <v>291520</v>
          </cell>
          <cell r="F359">
            <v>80111409</v>
          </cell>
          <cell r="H359">
            <v>74942931</v>
          </cell>
          <cell r="J359">
            <v>31010868</v>
          </cell>
        </row>
        <row r="360">
          <cell r="A360">
            <v>291535</v>
          </cell>
          <cell r="B360" t="str">
            <v>BA</v>
          </cell>
          <cell r="C360" t="str">
            <v>ITAGUAÇU DA BAHIA</v>
          </cell>
          <cell r="D360" t="str">
            <v>291535</v>
          </cell>
          <cell r="E360">
            <v>44666</v>
          </cell>
          <cell r="F360">
            <v>22156121</v>
          </cell>
          <cell r="G360">
            <v>11327</v>
          </cell>
          <cell r="H360">
            <v>20133474</v>
          </cell>
          <cell r="I360">
            <v>13140</v>
          </cell>
          <cell r="J360">
            <v>8296149</v>
          </cell>
        </row>
        <row r="361">
          <cell r="A361">
            <v>291550</v>
          </cell>
          <cell r="B361" t="str">
            <v>BA</v>
          </cell>
          <cell r="C361" t="str">
            <v>ITAJUÍPE</v>
          </cell>
          <cell r="D361" t="str">
            <v>291550</v>
          </cell>
          <cell r="E361">
            <v>236116</v>
          </cell>
          <cell r="F361">
            <v>109221580</v>
          </cell>
          <cell r="G361">
            <v>199591</v>
          </cell>
          <cell r="H361">
            <v>100758470</v>
          </cell>
          <cell r="I361">
            <v>44717</v>
          </cell>
          <cell r="J361">
            <v>41643744</v>
          </cell>
        </row>
        <row r="362">
          <cell r="A362">
            <v>291570</v>
          </cell>
          <cell r="B362" t="str">
            <v>BA</v>
          </cell>
          <cell r="C362" t="str">
            <v>ITAMARI</v>
          </cell>
          <cell r="D362" t="str">
            <v>291570</v>
          </cell>
          <cell r="F362">
            <v>4855809</v>
          </cell>
          <cell r="H362">
            <v>4542531</v>
          </cell>
          <cell r="J362">
            <v>1879668</v>
          </cell>
        </row>
        <row r="363">
          <cell r="A363">
            <v>291580</v>
          </cell>
          <cell r="B363" t="str">
            <v>BA</v>
          </cell>
          <cell r="C363" t="str">
            <v>ITAMBÉ</v>
          </cell>
          <cell r="D363" t="str">
            <v>291580</v>
          </cell>
          <cell r="E363">
            <v>111465</v>
          </cell>
          <cell r="F363">
            <v>300639543</v>
          </cell>
          <cell r="G363">
            <v>144923</v>
          </cell>
          <cell r="H363">
            <v>281811150</v>
          </cell>
          <cell r="I363">
            <v>41000</v>
          </cell>
          <cell r="J363">
            <v>116843196</v>
          </cell>
        </row>
        <row r="364">
          <cell r="A364">
            <v>291590</v>
          </cell>
          <cell r="B364" t="str">
            <v>BA</v>
          </cell>
          <cell r="C364" t="str">
            <v>ITANAGRA</v>
          </cell>
          <cell r="D364" t="str">
            <v>291590</v>
          </cell>
          <cell r="F364">
            <v>37469452</v>
          </cell>
          <cell r="H364">
            <v>35052068</v>
          </cell>
          <cell r="J364">
            <v>14504304</v>
          </cell>
        </row>
        <row r="365">
          <cell r="A365">
            <v>291610</v>
          </cell>
          <cell r="B365" t="str">
            <v>BA</v>
          </cell>
          <cell r="C365" t="str">
            <v>ITAPARICA</v>
          </cell>
          <cell r="D365" t="str">
            <v>291610</v>
          </cell>
          <cell r="E365">
            <v>320624</v>
          </cell>
          <cell r="F365">
            <v>29897886</v>
          </cell>
          <cell r="G365">
            <v>292750</v>
          </cell>
          <cell r="H365">
            <v>29635956</v>
          </cell>
          <cell r="I365">
            <v>155590</v>
          </cell>
          <cell r="J365">
            <v>13636769</v>
          </cell>
        </row>
        <row r="366">
          <cell r="A366">
            <v>291630</v>
          </cell>
          <cell r="B366" t="str">
            <v>BA</v>
          </cell>
          <cell r="C366" t="str">
            <v>ITAPEBI</v>
          </cell>
          <cell r="D366" t="str">
            <v>291630</v>
          </cell>
          <cell r="F366">
            <v>8432217</v>
          </cell>
          <cell r="H366">
            <v>7888203</v>
          </cell>
          <cell r="J366">
            <v>3264084</v>
          </cell>
        </row>
        <row r="367">
          <cell r="A367">
            <v>291640</v>
          </cell>
          <cell r="B367" t="str">
            <v>BA</v>
          </cell>
          <cell r="C367" t="str">
            <v>ITAPETINGA</v>
          </cell>
          <cell r="D367" t="str">
            <v>291640</v>
          </cell>
          <cell r="E367">
            <v>1008229</v>
          </cell>
          <cell r="F367">
            <v>203631878</v>
          </cell>
          <cell r="G367">
            <v>296887</v>
          </cell>
          <cell r="H367">
            <v>188090423</v>
          </cell>
          <cell r="I367">
            <v>89410</v>
          </cell>
          <cell r="J367">
            <v>75261629</v>
          </cell>
        </row>
        <row r="368">
          <cell r="A368">
            <v>291650</v>
          </cell>
          <cell r="B368" t="str">
            <v>BA</v>
          </cell>
          <cell r="C368" t="str">
            <v>ITAPICURU</v>
          </cell>
          <cell r="D368" t="str">
            <v>291650</v>
          </cell>
          <cell r="E368">
            <v>9479</v>
          </cell>
          <cell r="F368">
            <v>106158858</v>
          </cell>
          <cell r="H368">
            <v>102808742</v>
          </cell>
          <cell r="J368">
            <v>44213076</v>
          </cell>
        </row>
        <row r="369">
          <cell r="A369">
            <v>291670</v>
          </cell>
          <cell r="B369" t="str">
            <v>BA</v>
          </cell>
          <cell r="C369" t="str">
            <v>ITAQUARA</v>
          </cell>
          <cell r="D369" t="str">
            <v>291670</v>
          </cell>
          <cell r="F369">
            <v>8386988</v>
          </cell>
          <cell r="H369">
            <v>7845892</v>
          </cell>
          <cell r="J369">
            <v>3246576</v>
          </cell>
        </row>
        <row r="370">
          <cell r="A370">
            <v>291685</v>
          </cell>
          <cell r="B370" t="str">
            <v>BA</v>
          </cell>
          <cell r="C370" t="str">
            <v>ITATIM</v>
          </cell>
          <cell r="D370" t="str">
            <v>291685</v>
          </cell>
          <cell r="F370">
            <v>31196168</v>
          </cell>
          <cell r="H370">
            <v>29183512</v>
          </cell>
          <cell r="J370">
            <v>12075936</v>
          </cell>
        </row>
        <row r="371">
          <cell r="A371">
            <v>291690</v>
          </cell>
          <cell r="B371" t="str">
            <v>BA</v>
          </cell>
          <cell r="C371" t="str">
            <v>ITIRUÇU</v>
          </cell>
          <cell r="D371" t="str">
            <v>291690</v>
          </cell>
          <cell r="F371">
            <v>68102319</v>
          </cell>
          <cell r="H371">
            <v>63708621</v>
          </cell>
          <cell r="J371">
            <v>26362188</v>
          </cell>
        </row>
        <row r="372">
          <cell r="A372">
            <v>291700</v>
          </cell>
          <cell r="B372" t="str">
            <v>BA</v>
          </cell>
          <cell r="C372" t="str">
            <v>ITIÚBA</v>
          </cell>
          <cell r="D372" t="str">
            <v>291700</v>
          </cell>
          <cell r="E372">
            <v>9</v>
          </cell>
          <cell r="F372">
            <v>7570820</v>
          </cell>
          <cell r="G372">
            <v>4</v>
          </cell>
          <cell r="H372">
            <v>7085123</v>
          </cell>
          <cell r="J372">
            <v>2930828</v>
          </cell>
        </row>
        <row r="373">
          <cell r="A373">
            <v>291710</v>
          </cell>
          <cell r="B373" t="str">
            <v>BA</v>
          </cell>
          <cell r="C373" t="str">
            <v>ITORORÓ</v>
          </cell>
          <cell r="D373" t="str">
            <v>291710</v>
          </cell>
          <cell r="F373">
            <v>48217586</v>
          </cell>
          <cell r="H373">
            <v>45106774</v>
          </cell>
          <cell r="J373">
            <v>18664872</v>
          </cell>
        </row>
        <row r="374">
          <cell r="A374">
            <v>291720</v>
          </cell>
          <cell r="B374" t="str">
            <v>BA</v>
          </cell>
          <cell r="C374" t="str">
            <v>ITUAÇU</v>
          </cell>
          <cell r="D374" t="str">
            <v>291720</v>
          </cell>
          <cell r="E374">
            <v>151488</v>
          </cell>
          <cell r="F374">
            <v>21436920</v>
          </cell>
          <cell r="G374">
            <v>193100</v>
          </cell>
          <cell r="H374">
            <v>17175791</v>
          </cell>
          <cell r="I374">
            <v>102330</v>
          </cell>
          <cell r="J374">
            <v>8094747</v>
          </cell>
        </row>
        <row r="375">
          <cell r="A375">
            <v>291730</v>
          </cell>
          <cell r="B375" t="str">
            <v>BA</v>
          </cell>
          <cell r="C375" t="str">
            <v>ITUBERÁ</v>
          </cell>
          <cell r="D375" t="str">
            <v>291730</v>
          </cell>
          <cell r="F375">
            <v>961449934</v>
          </cell>
          <cell r="H375">
            <v>899420906</v>
          </cell>
          <cell r="J375">
            <v>372174168</v>
          </cell>
        </row>
        <row r="376">
          <cell r="A376">
            <v>291733</v>
          </cell>
          <cell r="B376" t="str">
            <v>BA</v>
          </cell>
          <cell r="C376" t="str">
            <v>IUIÚ</v>
          </cell>
          <cell r="D376" t="str">
            <v>291733</v>
          </cell>
          <cell r="E376">
            <v>78072</v>
          </cell>
          <cell r="F376">
            <v>32506190</v>
          </cell>
          <cell r="G376">
            <v>81520</v>
          </cell>
          <cell r="H376">
            <v>29549392</v>
          </cell>
          <cell r="I376">
            <v>55869</v>
          </cell>
          <cell r="J376">
            <v>12244966</v>
          </cell>
        </row>
        <row r="377">
          <cell r="A377">
            <v>291735</v>
          </cell>
          <cell r="B377" t="str">
            <v>BA</v>
          </cell>
          <cell r="C377" t="str">
            <v>JABORANDI</v>
          </cell>
          <cell r="D377" t="str">
            <v>291735</v>
          </cell>
          <cell r="E377">
            <v>148966</v>
          </cell>
          <cell r="F377">
            <v>31275122</v>
          </cell>
          <cell r="G377">
            <v>133715</v>
          </cell>
          <cell r="H377">
            <v>34641638</v>
          </cell>
          <cell r="I377">
            <v>82295</v>
          </cell>
          <cell r="J377">
            <v>14673545</v>
          </cell>
        </row>
        <row r="378">
          <cell r="A378">
            <v>291740</v>
          </cell>
          <cell r="B378" t="str">
            <v>BA</v>
          </cell>
          <cell r="C378" t="str">
            <v>JACARACI</v>
          </cell>
          <cell r="D378" t="str">
            <v>291740</v>
          </cell>
          <cell r="E378">
            <v>30095</v>
          </cell>
          <cell r="F378">
            <v>29957472</v>
          </cell>
          <cell r="G378">
            <v>48593</v>
          </cell>
          <cell r="H378">
            <v>27587094</v>
          </cell>
          <cell r="I378">
            <v>10576</v>
          </cell>
          <cell r="J378">
            <v>11390488</v>
          </cell>
        </row>
        <row r="379">
          <cell r="A379">
            <v>291750</v>
          </cell>
          <cell r="B379" t="str">
            <v>BA</v>
          </cell>
          <cell r="C379" t="str">
            <v>JACOBINA</v>
          </cell>
          <cell r="D379" t="str">
            <v>291750</v>
          </cell>
          <cell r="F379">
            <v>62784377</v>
          </cell>
          <cell r="H379">
            <v>58073950</v>
          </cell>
          <cell r="J379">
            <v>24030600</v>
          </cell>
        </row>
        <row r="380">
          <cell r="A380">
            <v>291760</v>
          </cell>
          <cell r="B380" t="str">
            <v>BA</v>
          </cell>
          <cell r="C380" t="str">
            <v>JAGUAQUARA</v>
          </cell>
          <cell r="D380" t="str">
            <v>291760</v>
          </cell>
          <cell r="E380">
            <v>33500</v>
          </cell>
          <cell r="F380">
            <v>142201409</v>
          </cell>
          <cell r="G380">
            <v>74810</v>
          </cell>
          <cell r="H380">
            <v>131847408</v>
          </cell>
          <cell r="I380">
            <v>12000</v>
          </cell>
          <cell r="J380">
            <v>55582060</v>
          </cell>
        </row>
        <row r="381">
          <cell r="A381">
            <v>291770</v>
          </cell>
          <cell r="B381" t="str">
            <v>BA</v>
          </cell>
          <cell r="C381" t="str">
            <v>JAGUARARI</v>
          </cell>
          <cell r="D381" t="str">
            <v>291770</v>
          </cell>
          <cell r="E381">
            <v>53817</v>
          </cell>
          <cell r="F381">
            <v>365211607</v>
          </cell>
          <cell r="G381">
            <v>8170</v>
          </cell>
          <cell r="H381">
            <v>341516806</v>
          </cell>
          <cell r="J381">
            <v>141285228</v>
          </cell>
        </row>
        <row r="382">
          <cell r="A382">
            <v>291780</v>
          </cell>
          <cell r="B382" t="str">
            <v>BA</v>
          </cell>
          <cell r="C382" t="str">
            <v>JAGUARIPE</v>
          </cell>
          <cell r="D382" t="str">
            <v>291780</v>
          </cell>
          <cell r="E382">
            <v>39447</v>
          </cell>
          <cell r="F382">
            <v>18117750</v>
          </cell>
          <cell r="G382">
            <v>3327</v>
          </cell>
          <cell r="H382">
            <v>16454892</v>
          </cell>
          <cell r="I382">
            <v>137</v>
          </cell>
          <cell r="J382">
            <v>6888545</v>
          </cell>
        </row>
        <row r="383">
          <cell r="A383">
            <v>291790</v>
          </cell>
          <cell r="B383" t="str">
            <v>BA</v>
          </cell>
          <cell r="C383" t="str">
            <v>JANDAÍRA</v>
          </cell>
          <cell r="D383" t="str">
            <v>291790</v>
          </cell>
          <cell r="F383">
            <v>2400578</v>
          </cell>
          <cell r="H383">
            <v>2245702</v>
          </cell>
          <cell r="J383">
            <v>929256</v>
          </cell>
        </row>
        <row r="384">
          <cell r="A384">
            <v>291800</v>
          </cell>
          <cell r="B384" t="str">
            <v>BA</v>
          </cell>
          <cell r="C384" t="str">
            <v>JEQUIÉ</v>
          </cell>
          <cell r="D384" t="str">
            <v>291800</v>
          </cell>
          <cell r="E384">
            <v>2568374</v>
          </cell>
          <cell r="F384">
            <v>264010348</v>
          </cell>
          <cell r="G384">
            <v>972063</v>
          </cell>
          <cell r="H384">
            <v>248320032</v>
          </cell>
          <cell r="I384">
            <v>779059</v>
          </cell>
          <cell r="J384">
            <v>108917672</v>
          </cell>
        </row>
        <row r="385">
          <cell r="A385">
            <v>291810</v>
          </cell>
          <cell r="B385" t="str">
            <v>BA</v>
          </cell>
          <cell r="C385" t="str">
            <v>JEREMOABO</v>
          </cell>
          <cell r="D385" t="str">
            <v>291810</v>
          </cell>
          <cell r="F385">
            <v>122572614</v>
          </cell>
          <cell r="H385">
            <v>123306426</v>
          </cell>
          <cell r="J385">
            <v>51166728</v>
          </cell>
        </row>
        <row r="386">
          <cell r="A386">
            <v>291820</v>
          </cell>
          <cell r="B386" t="str">
            <v>BA</v>
          </cell>
          <cell r="C386" t="str">
            <v>JIQUIRIÇÁ</v>
          </cell>
          <cell r="D386" t="str">
            <v>291820</v>
          </cell>
          <cell r="E386">
            <v>66089</v>
          </cell>
          <cell r="F386">
            <v>8238052</v>
          </cell>
          <cell r="G386">
            <v>3266</v>
          </cell>
          <cell r="H386">
            <v>8686644</v>
          </cell>
          <cell r="I386">
            <v>18946</v>
          </cell>
          <cell r="J386">
            <v>3651918</v>
          </cell>
        </row>
        <row r="387">
          <cell r="A387">
            <v>291830</v>
          </cell>
          <cell r="B387" t="str">
            <v>BA</v>
          </cell>
          <cell r="C387" t="str">
            <v>JITAÚNA</v>
          </cell>
          <cell r="D387" t="str">
            <v>291830</v>
          </cell>
          <cell r="E387">
            <v>162620</v>
          </cell>
          <cell r="F387">
            <v>23882433</v>
          </cell>
          <cell r="G387">
            <v>68482</v>
          </cell>
          <cell r="H387">
            <v>24514108</v>
          </cell>
          <cell r="I387">
            <v>45523</v>
          </cell>
          <cell r="J387">
            <v>10492823</v>
          </cell>
        </row>
        <row r="388">
          <cell r="A388">
            <v>291835</v>
          </cell>
          <cell r="B388" t="str">
            <v>BA</v>
          </cell>
          <cell r="C388" t="str">
            <v>JOÃO DOURADO</v>
          </cell>
          <cell r="D388" t="str">
            <v>291835</v>
          </cell>
          <cell r="F388">
            <v>308886209</v>
          </cell>
          <cell r="H388">
            <v>291628400</v>
          </cell>
          <cell r="J388">
            <v>120607057</v>
          </cell>
        </row>
        <row r="389">
          <cell r="A389">
            <v>291840</v>
          </cell>
          <cell r="B389" t="str">
            <v>BA</v>
          </cell>
          <cell r="C389" t="str">
            <v>JUAZEIRO</v>
          </cell>
          <cell r="D389" t="str">
            <v>291840</v>
          </cell>
          <cell r="E389">
            <v>2306618</v>
          </cell>
          <cell r="F389">
            <v>425173484</v>
          </cell>
          <cell r="G389">
            <v>12163305</v>
          </cell>
          <cell r="H389">
            <v>472874918</v>
          </cell>
          <cell r="I389">
            <v>313196</v>
          </cell>
          <cell r="J389">
            <v>222612700</v>
          </cell>
        </row>
        <row r="390">
          <cell r="A390">
            <v>291850</v>
          </cell>
          <cell r="B390" t="str">
            <v>BA</v>
          </cell>
          <cell r="C390" t="str">
            <v>JUSSARA</v>
          </cell>
          <cell r="D390" t="str">
            <v>291850</v>
          </cell>
          <cell r="E390">
            <v>65</v>
          </cell>
          <cell r="F390">
            <v>21514077</v>
          </cell>
          <cell r="H390">
            <v>19927553</v>
          </cell>
          <cell r="J390">
            <v>8245884</v>
          </cell>
        </row>
        <row r="391">
          <cell r="A391">
            <v>291855</v>
          </cell>
          <cell r="B391" t="str">
            <v>BA</v>
          </cell>
          <cell r="C391" t="str">
            <v>JUSSARI</v>
          </cell>
          <cell r="D391" t="str">
            <v>291855</v>
          </cell>
          <cell r="E391">
            <v>13923</v>
          </cell>
          <cell r="F391">
            <v>12319604</v>
          </cell>
          <cell r="G391">
            <v>538131</v>
          </cell>
          <cell r="H391">
            <v>17142336</v>
          </cell>
          <cell r="I391">
            <v>44</v>
          </cell>
          <cell r="J391">
            <v>7282703</v>
          </cell>
        </row>
        <row r="392">
          <cell r="A392">
            <v>291860</v>
          </cell>
          <cell r="B392" t="str">
            <v>BA</v>
          </cell>
          <cell r="C392" t="str">
            <v>JUSSIAPE</v>
          </cell>
          <cell r="D392" t="str">
            <v>291860</v>
          </cell>
          <cell r="F392">
            <v>12463209</v>
          </cell>
          <cell r="H392">
            <v>11659131</v>
          </cell>
          <cell r="J392">
            <v>4824468</v>
          </cell>
        </row>
        <row r="393">
          <cell r="A393">
            <v>291870</v>
          </cell>
          <cell r="B393" t="str">
            <v>BA</v>
          </cell>
          <cell r="C393" t="str">
            <v>LAFAIETE COUTINHO</v>
          </cell>
          <cell r="D393" t="str">
            <v>291870</v>
          </cell>
          <cell r="E393">
            <v>86983</v>
          </cell>
          <cell r="F393">
            <v>8348307</v>
          </cell>
          <cell r="G393">
            <v>60876</v>
          </cell>
          <cell r="H393">
            <v>8439397</v>
          </cell>
          <cell r="I393">
            <v>44654</v>
          </cell>
          <cell r="J393">
            <v>3744661</v>
          </cell>
        </row>
        <row r="394">
          <cell r="A394">
            <v>291875</v>
          </cell>
          <cell r="B394" t="str">
            <v>BA</v>
          </cell>
          <cell r="C394" t="str">
            <v>LAGOA REAL</v>
          </cell>
          <cell r="D394" t="str">
            <v>291875</v>
          </cell>
          <cell r="F394">
            <v>17305732</v>
          </cell>
          <cell r="H394">
            <v>16181565</v>
          </cell>
          <cell r="J394">
            <v>6695820</v>
          </cell>
        </row>
        <row r="395">
          <cell r="A395">
            <v>291880</v>
          </cell>
          <cell r="B395" t="str">
            <v>BA</v>
          </cell>
          <cell r="C395" t="str">
            <v>LAJE</v>
          </cell>
          <cell r="D395" t="str">
            <v>291880</v>
          </cell>
          <cell r="F395">
            <v>9145</v>
          </cell>
          <cell r="H395">
            <v>8555</v>
          </cell>
          <cell r="J395">
            <v>3540</v>
          </cell>
        </row>
        <row r="396">
          <cell r="A396">
            <v>291900</v>
          </cell>
          <cell r="B396" t="str">
            <v>BA</v>
          </cell>
          <cell r="C396" t="str">
            <v>LAJEDINHO</v>
          </cell>
          <cell r="D396" t="str">
            <v>291900</v>
          </cell>
          <cell r="F396">
            <v>4467131</v>
          </cell>
          <cell r="H396">
            <v>4178929</v>
          </cell>
          <cell r="J396">
            <v>1729212</v>
          </cell>
        </row>
        <row r="397">
          <cell r="A397">
            <v>291905</v>
          </cell>
          <cell r="B397" t="str">
            <v>BA</v>
          </cell>
          <cell r="C397" t="str">
            <v>LAJEDO DO TABOCAL</v>
          </cell>
          <cell r="D397" t="str">
            <v>291905</v>
          </cell>
          <cell r="F397">
            <v>23667212</v>
          </cell>
          <cell r="H397">
            <v>22073647</v>
          </cell>
          <cell r="J397">
            <v>9191891</v>
          </cell>
        </row>
        <row r="398">
          <cell r="A398">
            <v>291910</v>
          </cell>
          <cell r="B398" t="str">
            <v>BA</v>
          </cell>
          <cell r="C398" t="str">
            <v>LAMARÃO</v>
          </cell>
          <cell r="D398" t="str">
            <v>291910</v>
          </cell>
          <cell r="E398">
            <v>1522</v>
          </cell>
          <cell r="F398">
            <v>2532150</v>
          </cell>
          <cell r="H398">
            <v>2237826</v>
          </cell>
          <cell r="I398">
            <v>52</v>
          </cell>
          <cell r="J398">
            <v>900876</v>
          </cell>
        </row>
        <row r="399">
          <cell r="A399">
            <v>291915</v>
          </cell>
          <cell r="B399" t="str">
            <v>BA</v>
          </cell>
          <cell r="C399" t="str">
            <v>LAPÃO</v>
          </cell>
          <cell r="D399" t="str">
            <v>291915</v>
          </cell>
          <cell r="F399">
            <v>35680287</v>
          </cell>
          <cell r="H399">
            <v>33378333</v>
          </cell>
          <cell r="I399">
            <v>77640</v>
          </cell>
          <cell r="J399">
            <v>12880044</v>
          </cell>
        </row>
        <row r="400">
          <cell r="A400">
            <v>291920</v>
          </cell>
          <cell r="B400" t="str">
            <v>BA</v>
          </cell>
          <cell r="C400" t="str">
            <v>LAURO DE FREITAS</v>
          </cell>
          <cell r="D400" t="str">
            <v>291920</v>
          </cell>
          <cell r="F400">
            <v>168555742</v>
          </cell>
          <cell r="H400">
            <v>157681178</v>
          </cell>
          <cell r="J400">
            <v>65247384</v>
          </cell>
        </row>
        <row r="401">
          <cell r="A401">
            <v>291930</v>
          </cell>
          <cell r="B401" t="str">
            <v>BA</v>
          </cell>
          <cell r="C401" t="str">
            <v>LENÇÓIS</v>
          </cell>
          <cell r="D401" t="str">
            <v>291930</v>
          </cell>
          <cell r="F401">
            <v>15054654</v>
          </cell>
          <cell r="H401">
            <v>14083386</v>
          </cell>
          <cell r="J401">
            <v>5827608</v>
          </cell>
        </row>
        <row r="402">
          <cell r="A402">
            <v>291940</v>
          </cell>
          <cell r="B402" t="str">
            <v>BA</v>
          </cell>
          <cell r="C402" t="str">
            <v>LICÍNIO DE ALMEIDA</v>
          </cell>
          <cell r="D402" t="str">
            <v>291940</v>
          </cell>
          <cell r="E402">
            <v>162641</v>
          </cell>
          <cell r="F402">
            <v>24124274</v>
          </cell>
          <cell r="G402">
            <v>64340</v>
          </cell>
          <cell r="H402">
            <v>20453323</v>
          </cell>
          <cell r="I402">
            <v>40990</v>
          </cell>
          <cell r="J402">
            <v>7573516</v>
          </cell>
        </row>
        <row r="403">
          <cell r="A403">
            <v>291950</v>
          </cell>
          <cell r="B403" t="str">
            <v>BA</v>
          </cell>
          <cell r="C403" t="str">
            <v>LIVRAMENTO DE NOSSA SENHORA</v>
          </cell>
          <cell r="D403" t="str">
            <v>291950</v>
          </cell>
          <cell r="E403">
            <v>316391</v>
          </cell>
          <cell r="F403">
            <v>57993967</v>
          </cell>
          <cell r="G403">
            <v>221234</v>
          </cell>
          <cell r="H403">
            <v>56512205</v>
          </cell>
          <cell r="I403">
            <v>103550</v>
          </cell>
          <cell r="J403">
            <v>26532392</v>
          </cell>
        </row>
        <row r="404">
          <cell r="A404">
            <v>291955</v>
          </cell>
          <cell r="B404" t="str">
            <v>BA</v>
          </cell>
          <cell r="C404" t="str">
            <v>LUÍS EDUARDO MAGALHÃES</v>
          </cell>
          <cell r="D404" t="str">
            <v>291955</v>
          </cell>
          <cell r="E404">
            <v>899696</v>
          </cell>
          <cell r="F404">
            <v>89549462</v>
          </cell>
          <cell r="G404">
            <v>786461</v>
          </cell>
          <cell r="H404">
            <v>109167001</v>
          </cell>
          <cell r="I404">
            <v>261866</v>
          </cell>
          <cell r="J404">
            <v>54686084</v>
          </cell>
        </row>
        <row r="405">
          <cell r="A405">
            <v>291960</v>
          </cell>
          <cell r="B405" t="str">
            <v>BA</v>
          </cell>
          <cell r="C405" t="str">
            <v>MACAJUBA</v>
          </cell>
          <cell r="D405" t="str">
            <v>291960</v>
          </cell>
          <cell r="E405">
            <v>41177</v>
          </cell>
          <cell r="F405">
            <v>26269343</v>
          </cell>
          <cell r="H405">
            <v>23955728</v>
          </cell>
          <cell r="J405">
            <v>9890892</v>
          </cell>
        </row>
        <row r="406">
          <cell r="A406">
            <v>291970</v>
          </cell>
          <cell r="B406" t="str">
            <v>BA</v>
          </cell>
          <cell r="C406" t="str">
            <v>MACARANI</v>
          </cell>
          <cell r="D406" t="str">
            <v>291970</v>
          </cell>
          <cell r="F406">
            <v>541043</v>
          </cell>
          <cell r="H406">
            <v>506137</v>
          </cell>
          <cell r="J406">
            <v>209436</v>
          </cell>
        </row>
        <row r="407">
          <cell r="A407">
            <v>291980</v>
          </cell>
          <cell r="B407" t="str">
            <v>BA</v>
          </cell>
          <cell r="C407" t="str">
            <v>MACAÚBAS</v>
          </cell>
          <cell r="D407" t="str">
            <v>291980</v>
          </cell>
          <cell r="F407">
            <v>16813188</v>
          </cell>
          <cell r="H407">
            <v>15202668</v>
          </cell>
          <cell r="J407">
            <v>6188821</v>
          </cell>
        </row>
        <row r="408">
          <cell r="A408">
            <v>291990</v>
          </cell>
          <cell r="B408" t="str">
            <v>BA</v>
          </cell>
          <cell r="C408" t="str">
            <v>MACURURÉ</v>
          </cell>
          <cell r="D408" t="str">
            <v>291990</v>
          </cell>
          <cell r="E408">
            <v>25238</v>
          </cell>
          <cell r="F408">
            <v>19605887</v>
          </cell>
          <cell r="G408">
            <v>14482</v>
          </cell>
          <cell r="H408">
            <v>17654604</v>
          </cell>
          <cell r="J408">
            <v>7216493</v>
          </cell>
        </row>
        <row r="409">
          <cell r="A409">
            <v>291992</v>
          </cell>
          <cell r="B409" t="str">
            <v>BA</v>
          </cell>
          <cell r="C409" t="str">
            <v>MADRE DE DEUS</v>
          </cell>
          <cell r="D409" t="str">
            <v>291992</v>
          </cell>
          <cell r="E409">
            <v>267280</v>
          </cell>
          <cell r="F409">
            <v>55282062</v>
          </cell>
          <cell r="G409">
            <v>166232</v>
          </cell>
          <cell r="H409">
            <v>49807468</v>
          </cell>
          <cell r="I409">
            <v>282514</v>
          </cell>
          <cell r="J409">
            <v>21261265</v>
          </cell>
        </row>
        <row r="410">
          <cell r="A410">
            <v>291995</v>
          </cell>
          <cell r="B410" t="str">
            <v>BA</v>
          </cell>
          <cell r="C410" t="str">
            <v>MAETINGA</v>
          </cell>
          <cell r="D410" t="str">
            <v>291995</v>
          </cell>
          <cell r="F410">
            <v>9152957</v>
          </cell>
          <cell r="H410">
            <v>10934887</v>
          </cell>
          <cell r="J410">
            <v>4493211</v>
          </cell>
        </row>
        <row r="411">
          <cell r="A411">
            <v>292000</v>
          </cell>
          <cell r="B411" t="str">
            <v>BA</v>
          </cell>
          <cell r="C411" t="str">
            <v>MAIQUINIQUE</v>
          </cell>
          <cell r="D411" t="str">
            <v>292000</v>
          </cell>
          <cell r="F411">
            <v>1642039</v>
          </cell>
          <cell r="H411">
            <v>1536101</v>
          </cell>
          <cell r="J411">
            <v>635628</v>
          </cell>
        </row>
        <row r="412">
          <cell r="A412">
            <v>292010</v>
          </cell>
          <cell r="B412" t="str">
            <v>BA</v>
          </cell>
          <cell r="C412" t="str">
            <v>MAIRI</v>
          </cell>
          <cell r="D412" t="str">
            <v>292010</v>
          </cell>
          <cell r="E412">
            <v>34124</v>
          </cell>
          <cell r="F412">
            <v>122758968</v>
          </cell>
          <cell r="G412">
            <v>67206</v>
          </cell>
          <cell r="H412">
            <v>118933137</v>
          </cell>
          <cell r="J412">
            <v>54859601</v>
          </cell>
        </row>
        <row r="413">
          <cell r="A413">
            <v>292020</v>
          </cell>
          <cell r="B413" t="str">
            <v>BA</v>
          </cell>
          <cell r="C413" t="str">
            <v>MALHADA</v>
          </cell>
          <cell r="D413" t="str">
            <v>292020</v>
          </cell>
          <cell r="F413">
            <v>2381823</v>
          </cell>
          <cell r="H413">
            <v>2228157</v>
          </cell>
          <cell r="J413">
            <v>921996</v>
          </cell>
        </row>
        <row r="414">
          <cell r="A414">
            <v>292030</v>
          </cell>
          <cell r="B414" t="str">
            <v>BA</v>
          </cell>
          <cell r="C414" t="str">
            <v>MALHADA DE PEDRAS</v>
          </cell>
          <cell r="D414" t="str">
            <v>292030</v>
          </cell>
          <cell r="E414">
            <v>595637</v>
          </cell>
          <cell r="F414">
            <v>16803389</v>
          </cell>
          <cell r="G414">
            <v>6130</v>
          </cell>
          <cell r="H414">
            <v>6512153</v>
          </cell>
          <cell r="J414">
            <v>2607133</v>
          </cell>
        </row>
        <row r="415">
          <cell r="A415">
            <v>292040</v>
          </cell>
          <cell r="B415" t="str">
            <v>BA</v>
          </cell>
          <cell r="C415" t="str">
            <v>MANOEL VITORINO</v>
          </cell>
          <cell r="D415" t="str">
            <v>292040</v>
          </cell>
          <cell r="F415">
            <v>48144829</v>
          </cell>
          <cell r="H415">
            <v>45038711</v>
          </cell>
          <cell r="J415">
            <v>18636708</v>
          </cell>
        </row>
        <row r="416">
          <cell r="A416">
            <v>292050</v>
          </cell>
          <cell r="B416" t="str">
            <v>BA</v>
          </cell>
          <cell r="C416" t="str">
            <v>MARACÁS</v>
          </cell>
          <cell r="D416" t="str">
            <v>292050</v>
          </cell>
          <cell r="E416">
            <v>147898</v>
          </cell>
          <cell r="F416">
            <v>21147305</v>
          </cell>
          <cell r="G416">
            <v>229750</v>
          </cell>
          <cell r="H416">
            <v>19084380</v>
          </cell>
          <cell r="I416">
            <v>110861</v>
          </cell>
          <cell r="J416">
            <v>7348727</v>
          </cell>
        </row>
        <row r="417">
          <cell r="A417">
            <v>292060</v>
          </cell>
          <cell r="B417" t="str">
            <v>BA</v>
          </cell>
          <cell r="C417" t="str">
            <v>MARAGOGIPE</v>
          </cell>
          <cell r="D417" t="str">
            <v>292060</v>
          </cell>
          <cell r="F417">
            <v>51856180</v>
          </cell>
          <cell r="H417">
            <v>48510620</v>
          </cell>
          <cell r="J417">
            <v>20073360</v>
          </cell>
        </row>
        <row r="418">
          <cell r="A418">
            <v>292070</v>
          </cell>
          <cell r="B418" t="str">
            <v>BA</v>
          </cell>
          <cell r="C418" t="str">
            <v>MARAÚ</v>
          </cell>
          <cell r="D418" t="str">
            <v>292070</v>
          </cell>
          <cell r="F418">
            <v>5632173</v>
          </cell>
          <cell r="H418">
            <v>5268807</v>
          </cell>
          <cell r="J418">
            <v>2180196</v>
          </cell>
        </row>
        <row r="419">
          <cell r="A419">
            <v>292080</v>
          </cell>
          <cell r="B419" t="str">
            <v>BA</v>
          </cell>
          <cell r="C419" t="str">
            <v>MARCIONÍLIO SOUZA</v>
          </cell>
          <cell r="D419" t="str">
            <v>292080</v>
          </cell>
          <cell r="E419">
            <v>47215</v>
          </cell>
          <cell r="F419">
            <v>60749560</v>
          </cell>
          <cell r="G419">
            <v>2149</v>
          </cell>
          <cell r="H419">
            <v>57852993</v>
          </cell>
          <cell r="I419">
            <v>178</v>
          </cell>
          <cell r="J419">
            <v>23961208</v>
          </cell>
        </row>
        <row r="420">
          <cell r="A420">
            <v>292090</v>
          </cell>
          <cell r="B420" t="str">
            <v>BA</v>
          </cell>
          <cell r="C420" t="str">
            <v>MASCOTE</v>
          </cell>
          <cell r="D420" t="str">
            <v>292090</v>
          </cell>
          <cell r="E420">
            <v>38371</v>
          </cell>
          <cell r="F420">
            <v>13113422</v>
          </cell>
          <cell r="G420">
            <v>17603</v>
          </cell>
          <cell r="H420">
            <v>14791263</v>
          </cell>
          <cell r="J420">
            <v>7610752</v>
          </cell>
        </row>
        <row r="421">
          <cell r="A421">
            <v>292105</v>
          </cell>
          <cell r="B421" t="str">
            <v>BA</v>
          </cell>
          <cell r="C421" t="str">
            <v>MATINA</v>
          </cell>
          <cell r="D421" t="str">
            <v>292105</v>
          </cell>
          <cell r="F421">
            <v>14239788</v>
          </cell>
          <cell r="H421">
            <v>13321092</v>
          </cell>
          <cell r="J421">
            <v>5512176</v>
          </cell>
        </row>
        <row r="422">
          <cell r="A422">
            <v>292110</v>
          </cell>
          <cell r="B422" t="str">
            <v>BA</v>
          </cell>
          <cell r="C422" t="str">
            <v>MEDEIROS NETO</v>
          </cell>
          <cell r="D422" t="str">
            <v>292110</v>
          </cell>
          <cell r="F422">
            <v>73325261</v>
          </cell>
          <cell r="H422">
            <v>68594599</v>
          </cell>
          <cell r="J422">
            <v>28383972</v>
          </cell>
        </row>
        <row r="423">
          <cell r="A423">
            <v>292120</v>
          </cell>
          <cell r="B423" t="str">
            <v>BA</v>
          </cell>
          <cell r="C423" t="str">
            <v>MIGUEL CALMON</v>
          </cell>
          <cell r="D423" t="str">
            <v>292120</v>
          </cell>
          <cell r="E423">
            <v>162553</v>
          </cell>
          <cell r="F423">
            <v>17111176</v>
          </cell>
          <cell r="G423">
            <v>277378</v>
          </cell>
          <cell r="H423">
            <v>23741786</v>
          </cell>
          <cell r="I423">
            <v>33189</v>
          </cell>
          <cell r="J423">
            <v>9822339</v>
          </cell>
        </row>
        <row r="424">
          <cell r="A424">
            <v>292130</v>
          </cell>
          <cell r="B424" t="str">
            <v>BA</v>
          </cell>
          <cell r="C424" t="str">
            <v>MILAGRES</v>
          </cell>
          <cell r="D424" t="str">
            <v>292130</v>
          </cell>
          <cell r="F424">
            <v>1505019</v>
          </cell>
          <cell r="H424">
            <v>1407921</v>
          </cell>
          <cell r="J424">
            <v>582588</v>
          </cell>
        </row>
        <row r="425">
          <cell r="A425">
            <v>292140</v>
          </cell>
          <cell r="B425" t="str">
            <v>BA</v>
          </cell>
          <cell r="C425" t="str">
            <v>MIRANGABA</v>
          </cell>
          <cell r="D425" t="str">
            <v>292140</v>
          </cell>
          <cell r="E425">
            <v>168800</v>
          </cell>
          <cell r="F425">
            <v>18244298</v>
          </cell>
          <cell r="H425">
            <v>17126331</v>
          </cell>
          <cell r="J425">
            <v>7062072</v>
          </cell>
        </row>
        <row r="426">
          <cell r="A426">
            <v>292145</v>
          </cell>
          <cell r="B426" t="str">
            <v>BA</v>
          </cell>
          <cell r="C426" t="str">
            <v>MIRANTE</v>
          </cell>
          <cell r="D426" t="str">
            <v>292145</v>
          </cell>
          <cell r="E426">
            <v>152903</v>
          </cell>
          <cell r="F426">
            <v>38999455</v>
          </cell>
          <cell r="G426">
            <v>161126</v>
          </cell>
          <cell r="H426">
            <v>36712053</v>
          </cell>
          <cell r="I426">
            <v>4994</v>
          </cell>
          <cell r="J426">
            <v>15829359</v>
          </cell>
        </row>
        <row r="427">
          <cell r="A427">
            <v>292150</v>
          </cell>
          <cell r="B427" t="str">
            <v>BA</v>
          </cell>
          <cell r="C427" t="str">
            <v>MONTE SANTO</v>
          </cell>
          <cell r="D427" t="str">
            <v>292150</v>
          </cell>
          <cell r="E427">
            <v>105049</v>
          </cell>
          <cell r="F427">
            <v>696923125</v>
          </cell>
          <cell r="G427">
            <v>59038</v>
          </cell>
          <cell r="H427">
            <v>655079703</v>
          </cell>
          <cell r="I427">
            <v>5100</v>
          </cell>
          <cell r="J427">
            <v>271109541</v>
          </cell>
        </row>
        <row r="428">
          <cell r="A428">
            <v>292160</v>
          </cell>
          <cell r="B428" t="str">
            <v>BA</v>
          </cell>
          <cell r="C428" t="str">
            <v>MORPARÁ</v>
          </cell>
          <cell r="D428" t="str">
            <v>292160</v>
          </cell>
          <cell r="F428">
            <v>4326918</v>
          </cell>
          <cell r="H428">
            <v>4047762</v>
          </cell>
          <cell r="J428">
            <v>1674936</v>
          </cell>
        </row>
        <row r="429">
          <cell r="A429">
            <v>292170</v>
          </cell>
          <cell r="B429" t="str">
            <v>BA</v>
          </cell>
          <cell r="C429" t="str">
            <v>MORRO DO CHAPÉU</v>
          </cell>
          <cell r="D429" t="str">
            <v>292170</v>
          </cell>
          <cell r="E429">
            <v>30</v>
          </cell>
          <cell r="F429">
            <v>11762639</v>
          </cell>
          <cell r="H429">
            <v>10956026</v>
          </cell>
          <cell r="J429">
            <v>4533528</v>
          </cell>
        </row>
        <row r="430">
          <cell r="A430">
            <v>292180</v>
          </cell>
          <cell r="B430" t="str">
            <v>BA</v>
          </cell>
          <cell r="C430" t="str">
            <v>MORTUGABA</v>
          </cell>
          <cell r="D430" t="str">
            <v>292180</v>
          </cell>
          <cell r="E430">
            <v>71131</v>
          </cell>
          <cell r="F430">
            <v>51838246</v>
          </cell>
          <cell r="H430">
            <v>50162551</v>
          </cell>
          <cell r="I430">
            <v>178882</v>
          </cell>
          <cell r="J430">
            <v>23238319</v>
          </cell>
        </row>
        <row r="431">
          <cell r="A431">
            <v>292190</v>
          </cell>
          <cell r="B431" t="str">
            <v>BA</v>
          </cell>
          <cell r="C431" t="str">
            <v>MUCUGÊ</v>
          </cell>
          <cell r="D431" t="str">
            <v>292190</v>
          </cell>
          <cell r="F431">
            <v>13792086</v>
          </cell>
          <cell r="H431">
            <v>12902274</v>
          </cell>
          <cell r="J431">
            <v>5338872</v>
          </cell>
        </row>
        <row r="432">
          <cell r="A432">
            <v>292200</v>
          </cell>
          <cell r="B432" t="str">
            <v>BA</v>
          </cell>
          <cell r="C432" t="str">
            <v>MUCURI</v>
          </cell>
          <cell r="D432" t="str">
            <v>292200</v>
          </cell>
          <cell r="E432">
            <v>437997</v>
          </cell>
          <cell r="F432">
            <v>32263478</v>
          </cell>
          <cell r="G432">
            <v>362468</v>
          </cell>
          <cell r="H432">
            <v>28819010</v>
          </cell>
          <cell r="I432">
            <v>74010</v>
          </cell>
          <cell r="J432">
            <v>17783597</v>
          </cell>
        </row>
        <row r="433">
          <cell r="A433">
            <v>292205</v>
          </cell>
          <cell r="B433" t="str">
            <v>BA</v>
          </cell>
          <cell r="C433" t="str">
            <v>MULUNGU DO MORRO</v>
          </cell>
          <cell r="D433" t="str">
            <v>292205</v>
          </cell>
          <cell r="E433">
            <v>57947</v>
          </cell>
          <cell r="F433">
            <v>36004421</v>
          </cell>
          <cell r="G433">
            <v>3970</v>
          </cell>
          <cell r="H433">
            <v>32745244</v>
          </cell>
          <cell r="J433">
            <v>13125298</v>
          </cell>
        </row>
        <row r="434">
          <cell r="A434">
            <v>292210</v>
          </cell>
          <cell r="B434" t="str">
            <v>BA</v>
          </cell>
          <cell r="C434" t="str">
            <v>MUNDO NOVO</v>
          </cell>
          <cell r="D434" t="str">
            <v>292210</v>
          </cell>
          <cell r="F434">
            <v>133056532</v>
          </cell>
          <cell r="G434">
            <v>2600</v>
          </cell>
          <cell r="H434">
            <v>127762712</v>
          </cell>
          <cell r="J434">
            <v>52723462</v>
          </cell>
        </row>
        <row r="435">
          <cell r="A435">
            <v>292220</v>
          </cell>
          <cell r="B435" t="str">
            <v>BA</v>
          </cell>
          <cell r="C435" t="str">
            <v>MUNIZ FERREIRA</v>
          </cell>
          <cell r="D435" t="str">
            <v>292220</v>
          </cell>
          <cell r="F435">
            <v>18378666</v>
          </cell>
          <cell r="H435">
            <v>17038163</v>
          </cell>
          <cell r="J435">
            <v>6964184</v>
          </cell>
        </row>
        <row r="436">
          <cell r="A436">
            <v>292225</v>
          </cell>
          <cell r="B436" t="str">
            <v>BA</v>
          </cell>
          <cell r="C436" t="str">
            <v>MUQUÉM DE SÃO FRANCISCO</v>
          </cell>
          <cell r="D436" t="str">
            <v>292225</v>
          </cell>
          <cell r="E436">
            <v>12480</v>
          </cell>
          <cell r="F436">
            <v>12592601</v>
          </cell>
          <cell r="H436">
            <v>11726817</v>
          </cell>
          <cell r="J436">
            <v>4852476</v>
          </cell>
        </row>
        <row r="437">
          <cell r="A437">
            <v>292230</v>
          </cell>
          <cell r="B437" t="str">
            <v>BA</v>
          </cell>
          <cell r="C437" t="str">
            <v>MURITIBA</v>
          </cell>
          <cell r="D437" t="str">
            <v>292230</v>
          </cell>
          <cell r="E437">
            <v>86561</v>
          </cell>
          <cell r="F437">
            <v>14679732</v>
          </cell>
          <cell r="G437">
            <v>95705</v>
          </cell>
          <cell r="H437">
            <v>11675846</v>
          </cell>
          <cell r="I437">
            <v>34604</v>
          </cell>
          <cell r="J437">
            <v>4215630</v>
          </cell>
        </row>
        <row r="438">
          <cell r="A438">
            <v>292240</v>
          </cell>
          <cell r="B438" t="str">
            <v>BA</v>
          </cell>
          <cell r="C438" t="str">
            <v>MUTUÍPE</v>
          </cell>
          <cell r="D438" t="str">
            <v>292240</v>
          </cell>
          <cell r="F438">
            <v>26138643</v>
          </cell>
          <cell r="H438">
            <v>26524705</v>
          </cell>
          <cell r="J438">
            <v>10975740</v>
          </cell>
        </row>
        <row r="439">
          <cell r="A439">
            <v>292250</v>
          </cell>
          <cell r="B439" t="str">
            <v>BA</v>
          </cell>
          <cell r="C439" t="str">
            <v>NAZARÉ</v>
          </cell>
          <cell r="D439" t="str">
            <v>292250</v>
          </cell>
          <cell r="E439">
            <v>90252</v>
          </cell>
          <cell r="F439">
            <v>61148857</v>
          </cell>
          <cell r="G439">
            <v>37297</v>
          </cell>
          <cell r="H439">
            <v>55421653</v>
          </cell>
          <cell r="J439">
            <v>22654038</v>
          </cell>
        </row>
        <row r="440">
          <cell r="A440">
            <v>292260</v>
          </cell>
          <cell r="B440" t="str">
            <v>BA</v>
          </cell>
          <cell r="C440" t="str">
            <v>NILO PEÇANHA</v>
          </cell>
          <cell r="D440" t="str">
            <v>292260</v>
          </cell>
          <cell r="F440">
            <v>14396586</v>
          </cell>
          <cell r="H440">
            <v>13467774</v>
          </cell>
          <cell r="J440">
            <v>5572872</v>
          </cell>
        </row>
        <row r="441">
          <cell r="A441">
            <v>292265</v>
          </cell>
          <cell r="B441" t="str">
            <v>BA</v>
          </cell>
          <cell r="C441" t="str">
            <v>NORDESTINA</v>
          </cell>
          <cell r="D441" t="str">
            <v>292265</v>
          </cell>
          <cell r="F441">
            <v>25234124</v>
          </cell>
          <cell r="H441">
            <v>23606116</v>
          </cell>
          <cell r="J441">
            <v>9768048</v>
          </cell>
        </row>
        <row r="442">
          <cell r="A442">
            <v>292270</v>
          </cell>
          <cell r="B442" t="str">
            <v>BA</v>
          </cell>
          <cell r="C442" t="str">
            <v>NOVA CANAÃ</v>
          </cell>
          <cell r="D442" t="str">
            <v>292270</v>
          </cell>
          <cell r="E442">
            <v>84249</v>
          </cell>
          <cell r="F442">
            <v>62981688</v>
          </cell>
          <cell r="G442">
            <v>57894</v>
          </cell>
          <cell r="H442">
            <v>59470149</v>
          </cell>
          <cell r="I442">
            <v>10099</v>
          </cell>
          <cell r="J442">
            <v>25218253</v>
          </cell>
        </row>
        <row r="443">
          <cell r="A443">
            <v>292273</v>
          </cell>
          <cell r="B443" t="str">
            <v>BA</v>
          </cell>
          <cell r="C443" t="str">
            <v>NOVA FÁTIMA</v>
          </cell>
          <cell r="D443" t="str">
            <v>292273</v>
          </cell>
          <cell r="F443">
            <v>3759804</v>
          </cell>
          <cell r="H443">
            <v>3517236</v>
          </cell>
          <cell r="J443">
            <v>1455408</v>
          </cell>
        </row>
        <row r="444">
          <cell r="A444">
            <v>292275</v>
          </cell>
          <cell r="B444" t="str">
            <v>BA</v>
          </cell>
          <cell r="C444" t="str">
            <v>NOVA IBIÁ</v>
          </cell>
          <cell r="D444" t="str">
            <v>292275</v>
          </cell>
          <cell r="E444">
            <v>88043</v>
          </cell>
          <cell r="F444">
            <v>6618605</v>
          </cell>
          <cell r="G444">
            <v>37951</v>
          </cell>
          <cell r="H444">
            <v>4800770</v>
          </cell>
          <cell r="I444">
            <v>129515</v>
          </cell>
          <cell r="J444">
            <v>227075</v>
          </cell>
        </row>
        <row r="445">
          <cell r="A445">
            <v>292280</v>
          </cell>
          <cell r="B445" t="str">
            <v>BA</v>
          </cell>
          <cell r="C445" t="str">
            <v>NOVA ITARANA</v>
          </cell>
          <cell r="D445" t="str">
            <v>292280</v>
          </cell>
          <cell r="E445">
            <v>12198</v>
          </cell>
          <cell r="F445">
            <v>11141468</v>
          </cell>
          <cell r="G445">
            <v>2665</v>
          </cell>
          <cell r="H445">
            <v>10545760</v>
          </cell>
          <cell r="J445">
            <v>4346028</v>
          </cell>
        </row>
        <row r="446">
          <cell r="A446">
            <v>292290</v>
          </cell>
          <cell r="B446" t="str">
            <v>BA</v>
          </cell>
          <cell r="C446" t="str">
            <v>NOVA SOURE</v>
          </cell>
          <cell r="D446" t="str">
            <v>292290</v>
          </cell>
          <cell r="F446">
            <v>2657878</v>
          </cell>
          <cell r="H446">
            <v>2486402</v>
          </cell>
          <cell r="J446">
            <v>1028856</v>
          </cell>
        </row>
        <row r="447">
          <cell r="A447">
            <v>292300</v>
          </cell>
          <cell r="B447" t="str">
            <v>BA</v>
          </cell>
          <cell r="C447" t="str">
            <v>NOVA VIÇOSA</v>
          </cell>
          <cell r="D447" t="str">
            <v>292300</v>
          </cell>
          <cell r="F447">
            <v>758463706</v>
          </cell>
          <cell r="G447">
            <v>876893</v>
          </cell>
          <cell r="H447">
            <v>702134023</v>
          </cell>
          <cell r="J447">
            <v>286316826</v>
          </cell>
        </row>
        <row r="448">
          <cell r="A448">
            <v>292303</v>
          </cell>
          <cell r="B448" t="str">
            <v>BA</v>
          </cell>
          <cell r="C448" t="str">
            <v>NOVO HORIZONTE</v>
          </cell>
          <cell r="D448" t="str">
            <v>292303</v>
          </cell>
          <cell r="F448">
            <v>51650867</v>
          </cell>
          <cell r="H448">
            <v>48318553</v>
          </cell>
          <cell r="J448">
            <v>19993884</v>
          </cell>
        </row>
        <row r="449">
          <cell r="A449">
            <v>292310</v>
          </cell>
          <cell r="B449" t="str">
            <v>BA</v>
          </cell>
          <cell r="C449" t="str">
            <v>OLINDINA</v>
          </cell>
          <cell r="D449" t="str">
            <v>292310</v>
          </cell>
          <cell r="F449">
            <v>31831637</v>
          </cell>
          <cell r="H449">
            <v>29777983</v>
          </cell>
          <cell r="J449">
            <v>12321924</v>
          </cell>
        </row>
        <row r="450">
          <cell r="A450">
            <v>292320</v>
          </cell>
          <cell r="B450" t="str">
            <v>BA</v>
          </cell>
          <cell r="C450" t="str">
            <v>OLIVEIRA DOS BREJINHOS</v>
          </cell>
          <cell r="D450" t="str">
            <v>292320</v>
          </cell>
          <cell r="E450">
            <v>3540</v>
          </cell>
          <cell r="F450">
            <v>18659252</v>
          </cell>
          <cell r="G450">
            <v>185205</v>
          </cell>
          <cell r="H450">
            <v>24018042</v>
          </cell>
          <cell r="J450">
            <v>8919252</v>
          </cell>
        </row>
        <row r="451">
          <cell r="A451">
            <v>292330</v>
          </cell>
          <cell r="B451" t="str">
            <v>BA</v>
          </cell>
          <cell r="C451" t="str">
            <v>OURIÇANGAS</v>
          </cell>
          <cell r="D451" t="str">
            <v>292330</v>
          </cell>
          <cell r="F451">
            <v>5479684</v>
          </cell>
          <cell r="H451">
            <v>5126156</v>
          </cell>
          <cell r="J451">
            <v>2121168</v>
          </cell>
        </row>
        <row r="452">
          <cell r="A452">
            <v>292335</v>
          </cell>
          <cell r="B452" t="str">
            <v>BA</v>
          </cell>
          <cell r="C452" t="str">
            <v>OUROLÂNDIA</v>
          </cell>
          <cell r="D452" t="str">
            <v>292335</v>
          </cell>
          <cell r="F452">
            <v>46952569</v>
          </cell>
          <cell r="H452">
            <v>43923371</v>
          </cell>
          <cell r="J452">
            <v>18175188</v>
          </cell>
        </row>
        <row r="453">
          <cell r="A453">
            <v>292340</v>
          </cell>
          <cell r="B453" t="str">
            <v>BA</v>
          </cell>
          <cell r="C453" t="str">
            <v>PALMAS DE MONTE ALTO</v>
          </cell>
          <cell r="D453" t="str">
            <v>292340</v>
          </cell>
          <cell r="F453">
            <v>14456815</v>
          </cell>
          <cell r="H453">
            <v>12648420</v>
          </cell>
          <cell r="J453">
            <v>5137092</v>
          </cell>
        </row>
        <row r="454">
          <cell r="A454">
            <v>292350</v>
          </cell>
          <cell r="B454" t="str">
            <v>BA</v>
          </cell>
          <cell r="C454" t="str">
            <v>PALMEIRAS</v>
          </cell>
          <cell r="D454" t="str">
            <v>292350</v>
          </cell>
          <cell r="F454">
            <v>8370</v>
          </cell>
          <cell r="H454">
            <v>7830</v>
          </cell>
          <cell r="J454">
            <v>3240</v>
          </cell>
        </row>
        <row r="455">
          <cell r="A455">
            <v>292360</v>
          </cell>
          <cell r="B455" t="str">
            <v>BA</v>
          </cell>
          <cell r="C455" t="str">
            <v>PARAMIRIM</v>
          </cell>
          <cell r="D455" t="str">
            <v>292360</v>
          </cell>
          <cell r="E455">
            <v>5188</v>
          </cell>
          <cell r="F455">
            <v>5919826</v>
          </cell>
          <cell r="G455">
            <v>3738</v>
          </cell>
          <cell r="H455">
            <v>5435193</v>
          </cell>
          <cell r="I455">
            <v>969</v>
          </cell>
          <cell r="J455">
            <v>2323167</v>
          </cell>
        </row>
        <row r="456">
          <cell r="A456">
            <v>292370</v>
          </cell>
          <cell r="B456" t="str">
            <v>BA</v>
          </cell>
          <cell r="C456" t="str">
            <v>PARATINGA</v>
          </cell>
          <cell r="D456" t="str">
            <v>292370</v>
          </cell>
          <cell r="F456">
            <v>30219389</v>
          </cell>
          <cell r="H456">
            <v>28269751</v>
          </cell>
          <cell r="J456">
            <v>11697828</v>
          </cell>
        </row>
        <row r="457">
          <cell r="A457">
            <v>292380</v>
          </cell>
          <cell r="B457" t="str">
            <v>BA</v>
          </cell>
          <cell r="C457" t="str">
            <v>PARIPIRANGA</v>
          </cell>
          <cell r="D457" t="str">
            <v>292380</v>
          </cell>
          <cell r="E457">
            <v>264937</v>
          </cell>
          <cell r="F457">
            <v>24812046</v>
          </cell>
          <cell r="G457">
            <v>169511</v>
          </cell>
          <cell r="H457">
            <v>24184942</v>
          </cell>
          <cell r="I457">
            <v>100007</v>
          </cell>
          <cell r="J457">
            <v>8940054</v>
          </cell>
        </row>
        <row r="458">
          <cell r="A458">
            <v>292390</v>
          </cell>
          <cell r="B458" t="str">
            <v>BA</v>
          </cell>
          <cell r="C458" t="str">
            <v>PAU BRASIL</v>
          </cell>
          <cell r="D458" t="str">
            <v>292390</v>
          </cell>
          <cell r="E458">
            <v>103220</v>
          </cell>
          <cell r="F458">
            <v>17000810</v>
          </cell>
          <cell r="G458">
            <v>50230</v>
          </cell>
          <cell r="H458">
            <v>15335664</v>
          </cell>
          <cell r="I458">
            <v>23994</v>
          </cell>
          <cell r="J458">
            <v>6303834</v>
          </cell>
        </row>
        <row r="459">
          <cell r="A459">
            <v>292400</v>
          </cell>
          <cell r="B459" t="str">
            <v>BA</v>
          </cell>
          <cell r="C459" t="str">
            <v>PAULO AFONSO</v>
          </cell>
          <cell r="D459" t="str">
            <v>292400</v>
          </cell>
          <cell r="E459">
            <v>1030</v>
          </cell>
          <cell r="F459">
            <v>1812049292</v>
          </cell>
          <cell r="G459">
            <v>500</v>
          </cell>
          <cell r="H459">
            <v>1699065488</v>
          </cell>
          <cell r="J459">
            <v>705604344</v>
          </cell>
        </row>
        <row r="460">
          <cell r="A460">
            <v>292405</v>
          </cell>
          <cell r="B460" t="str">
            <v>BA</v>
          </cell>
          <cell r="C460" t="str">
            <v>PÉ DE SERRA</v>
          </cell>
          <cell r="D460" t="str">
            <v>292405</v>
          </cell>
          <cell r="F460">
            <v>16806089</v>
          </cell>
          <cell r="H460">
            <v>16378199</v>
          </cell>
          <cell r="J460">
            <v>6664401</v>
          </cell>
        </row>
        <row r="461">
          <cell r="A461">
            <v>292410</v>
          </cell>
          <cell r="B461" t="str">
            <v>BA</v>
          </cell>
          <cell r="C461" t="str">
            <v>PEDRÃO</v>
          </cell>
          <cell r="D461" t="str">
            <v>292410</v>
          </cell>
          <cell r="E461">
            <v>79504</v>
          </cell>
          <cell r="F461">
            <v>7694737</v>
          </cell>
          <cell r="G461">
            <v>23069</v>
          </cell>
          <cell r="H461">
            <v>8024835</v>
          </cell>
          <cell r="I461">
            <v>18223</v>
          </cell>
          <cell r="J461">
            <v>3622511</v>
          </cell>
        </row>
        <row r="462">
          <cell r="A462">
            <v>292430</v>
          </cell>
          <cell r="B462" t="str">
            <v>BA</v>
          </cell>
          <cell r="C462" t="str">
            <v>PIATÃ</v>
          </cell>
          <cell r="D462" t="str">
            <v>292430</v>
          </cell>
          <cell r="F462">
            <v>40327156</v>
          </cell>
          <cell r="H462">
            <v>37725404</v>
          </cell>
          <cell r="J462">
            <v>15610512</v>
          </cell>
        </row>
        <row r="463">
          <cell r="A463">
            <v>292440</v>
          </cell>
          <cell r="B463" t="str">
            <v>BA</v>
          </cell>
          <cell r="C463" t="str">
            <v>PILÃO ARCADO</v>
          </cell>
          <cell r="D463" t="str">
            <v>292440</v>
          </cell>
          <cell r="F463">
            <v>302708558</v>
          </cell>
          <cell r="G463">
            <v>6115</v>
          </cell>
          <cell r="H463">
            <v>282754196</v>
          </cell>
          <cell r="J463">
            <v>116931236</v>
          </cell>
        </row>
        <row r="464">
          <cell r="A464">
            <v>292460</v>
          </cell>
          <cell r="B464" t="str">
            <v>BA</v>
          </cell>
          <cell r="C464" t="str">
            <v>PINDOBAÇU</v>
          </cell>
          <cell r="D464" t="str">
            <v>292460</v>
          </cell>
          <cell r="E464">
            <v>3068</v>
          </cell>
          <cell r="F464">
            <v>77523102</v>
          </cell>
          <cell r="H464">
            <v>74771150</v>
          </cell>
          <cell r="J464">
            <v>31187883</v>
          </cell>
        </row>
        <row r="465">
          <cell r="A465">
            <v>292465</v>
          </cell>
          <cell r="B465" t="str">
            <v>BA</v>
          </cell>
          <cell r="C465" t="str">
            <v>PINTADAS</v>
          </cell>
          <cell r="D465" t="str">
            <v>292465</v>
          </cell>
          <cell r="E465">
            <v>3000</v>
          </cell>
          <cell r="F465">
            <v>18140223</v>
          </cell>
          <cell r="H465">
            <v>16350573</v>
          </cell>
          <cell r="J465">
            <v>6479287</v>
          </cell>
        </row>
        <row r="466">
          <cell r="A466">
            <v>292470</v>
          </cell>
          <cell r="B466" t="str">
            <v>BA</v>
          </cell>
          <cell r="C466" t="str">
            <v>PIRIPÁ</v>
          </cell>
          <cell r="D466" t="str">
            <v>292470</v>
          </cell>
          <cell r="F466">
            <v>29729748</v>
          </cell>
          <cell r="H466">
            <v>28223753</v>
          </cell>
          <cell r="J466">
            <v>11570673</v>
          </cell>
        </row>
        <row r="467">
          <cell r="A467">
            <v>292480</v>
          </cell>
          <cell r="B467" t="str">
            <v>BA</v>
          </cell>
          <cell r="C467" t="str">
            <v>PIRITIBA</v>
          </cell>
          <cell r="D467" t="str">
            <v>292480</v>
          </cell>
          <cell r="E467">
            <v>146337</v>
          </cell>
          <cell r="F467">
            <v>25958598</v>
          </cell>
          <cell r="G467">
            <v>84169</v>
          </cell>
          <cell r="H467">
            <v>22297305</v>
          </cell>
          <cell r="I467">
            <v>89558</v>
          </cell>
          <cell r="J467">
            <v>10280135</v>
          </cell>
        </row>
        <row r="468">
          <cell r="A468">
            <v>292490</v>
          </cell>
          <cell r="B468" t="str">
            <v>BA</v>
          </cell>
          <cell r="C468" t="str">
            <v>PLANALTINO</v>
          </cell>
          <cell r="D468" t="str">
            <v>292490</v>
          </cell>
          <cell r="F468">
            <v>39543290</v>
          </cell>
          <cell r="H468">
            <v>36992110</v>
          </cell>
          <cell r="J468">
            <v>15307080</v>
          </cell>
        </row>
        <row r="469">
          <cell r="A469">
            <v>292500</v>
          </cell>
          <cell r="B469" t="str">
            <v>BA</v>
          </cell>
          <cell r="C469" t="str">
            <v>PLANALTO</v>
          </cell>
          <cell r="D469" t="str">
            <v>292500</v>
          </cell>
          <cell r="E469">
            <v>190712</v>
          </cell>
          <cell r="F469">
            <v>29628754</v>
          </cell>
          <cell r="G469">
            <v>193707</v>
          </cell>
          <cell r="H469">
            <v>25182167</v>
          </cell>
          <cell r="I469">
            <v>48180</v>
          </cell>
          <cell r="J469">
            <v>9632471</v>
          </cell>
        </row>
        <row r="470">
          <cell r="A470">
            <v>292510</v>
          </cell>
          <cell r="B470" t="str">
            <v>BA</v>
          </cell>
          <cell r="C470" t="str">
            <v>POÇÕES</v>
          </cell>
          <cell r="D470" t="str">
            <v>292510</v>
          </cell>
          <cell r="E470">
            <v>225775</v>
          </cell>
          <cell r="F470">
            <v>61539225</v>
          </cell>
          <cell r="G470">
            <v>191103</v>
          </cell>
          <cell r="H470">
            <v>58955641</v>
          </cell>
          <cell r="I470">
            <v>73184</v>
          </cell>
          <cell r="J470">
            <v>25046523</v>
          </cell>
        </row>
        <row r="471">
          <cell r="A471">
            <v>292520</v>
          </cell>
          <cell r="B471" t="str">
            <v>BA</v>
          </cell>
          <cell r="C471" t="str">
            <v>POJUCA</v>
          </cell>
          <cell r="D471" t="str">
            <v>292520</v>
          </cell>
          <cell r="F471">
            <v>58760252</v>
          </cell>
          <cell r="H471">
            <v>54969268</v>
          </cell>
          <cell r="J471">
            <v>22745904</v>
          </cell>
        </row>
        <row r="472">
          <cell r="A472">
            <v>292525</v>
          </cell>
          <cell r="B472" t="str">
            <v>BA</v>
          </cell>
          <cell r="C472" t="str">
            <v>PONTO NOVO</v>
          </cell>
          <cell r="D472" t="str">
            <v>292525</v>
          </cell>
          <cell r="E472">
            <v>442936</v>
          </cell>
          <cell r="F472">
            <v>37986218</v>
          </cell>
          <cell r="G472">
            <v>27949</v>
          </cell>
          <cell r="H472">
            <v>33085734</v>
          </cell>
          <cell r="I472">
            <v>550</v>
          </cell>
          <cell r="J472">
            <v>13680087</v>
          </cell>
        </row>
        <row r="473">
          <cell r="A473">
            <v>292530</v>
          </cell>
          <cell r="B473" t="str">
            <v>BA</v>
          </cell>
          <cell r="C473" t="str">
            <v>PORTO SEGURO</v>
          </cell>
          <cell r="D473" t="str">
            <v>292530</v>
          </cell>
          <cell r="E473">
            <v>482832</v>
          </cell>
          <cell r="F473">
            <v>187434379</v>
          </cell>
          <cell r="G473">
            <v>591012</v>
          </cell>
          <cell r="H473">
            <v>179256399</v>
          </cell>
          <cell r="I473">
            <v>239259</v>
          </cell>
          <cell r="J473">
            <v>73133909</v>
          </cell>
        </row>
        <row r="474">
          <cell r="A474">
            <v>292540</v>
          </cell>
          <cell r="B474" t="str">
            <v>BA</v>
          </cell>
          <cell r="C474" t="str">
            <v>POTIRAGUÁ</v>
          </cell>
          <cell r="D474" t="str">
            <v>292540</v>
          </cell>
          <cell r="F474">
            <v>21973884</v>
          </cell>
          <cell r="H474">
            <v>20525436</v>
          </cell>
          <cell r="J474">
            <v>8491428</v>
          </cell>
        </row>
        <row r="475">
          <cell r="A475">
            <v>292550</v>
          </cell>
          <cell r="B475" t="str">
            <v>BA</v>
          </cell>
          <cell r="C475" t="str">
            <v>PRADO</v>
          </cell>
          <cell r="D475" t="str">
            <v>292550</v>
          </cell>
          <cell r="F475">
            <v>2392518</v>
          </cell>
          <cell r="H475">
            <v>2238162</v>
          </cell>
          <cell r="J475">
            <v>926136</v>
          </cell>
        </row>
        <row r="476">
          <cell r="A476">
            <v>292560</v>
          </cell>
          <cell r="B476" t="str">
            <v>BA</v>
          </cell>
          <cell r="C476" t="str">
            <v>PRESIDENTE DUTRA</v>
          </cell>
          <cell r="D476" t="str">
            <v>292560</v>
          </cell>
          <cell r="F476">
            <v>5567600</v>
          </cell>
          <cell r="H476">
            <v>5208400</v>
          </cell>
          <cell r="J476">
            <v>2155200</v>
          </cell>
        </row>
        <row r="477">
          <cell r="A477">
            <v>292570</v>
          </cell>
          <cell r="B477" t="str">
            <v>BA</v>
          </cell>
          <cell r="C477" t="str">
            <v>PRESIDENTE JÂNIO QUADROS</v>
          </cell>
          <cell r="D477" t="str">
            <v>292570</v>
          </cell>
          <cell r="E477">
            <v>19724</v>
          </cell>
          <cell r="F477">
            <v>59855842</v>
          </cell>
          <cell r="H477">
            <v>55456104</v>
          </cell>
          <cell r="I477">
            <v>11000</v>
          </cell>
          <cell r="J477">
            <v>22891002</v>
          </cell>
        </row>
        <row r="478">
          <cell r="A478">
            <v>292575</v>
          </cell>
          <cell r="B478" t="str">
            <v>BA</v>
          </cell>
          <cell r="C478" t="str">
            <v>PRESIDENTE TANCREDO NEVES</v>
          </cell>
          <cell r="D478" t="str">
            <v>292575</v>
          </cell>
          <cell r="F478">
            <v>14460322</v>
          </cell>
          <cell r="H478">
            <v>13527398</v>
          </cell>
          <cell r="J478">
            <v>5597544</v>
          </cell>
        </row>
        <row r="479">
          <cell r="A479">
            <v>292580</v>
          </cell>
          <cell r="B479" t="str">
            <v>BA</v>
          </cell>
          <cell r="C479" t="str">
            <v>QUEIMADAS</v>
          </cell>
          <cell r="D479" t="str">
            <v>292580</v>
          </cell>
          <cell r="E479">
            <v>3605</v>
          </cell>
          <cell r="F479">
            <v>21841440</v>
          </cell>
          <cell r="H479">
            <v>19687770</v>
          </cell>
          <cell r="J479">
            <v>8110416</v>
          </cell>
        </row>
        <row r="480">
          <cell r="A480">
            <v>292590</v>
          </cell>
          <cell r="B480" t="str">
            <v>BA</v>
          </cell>
          <cell r="C480" t="str">
            <v>QUIJINGUE</v>
          </cell>
          <cell r="D480" t="str">
            <v>292590</v>
          </cell>
          <cell r="F480">
            <v>155358300</v>
          </cell>
          <cell r="G480">
            <v>1905</v>
          </cell>
          <cell r="H480">
            <v>145435551</v>
          </cell>
          <cell r="J480">
            <v>60180228</v>
          </cell>
        </row>
        <row r="481">
          <cell r="A481">
            <v>292593</v>
          </cell>
          <cell r="B481" t="str">
            <v>BA</v>
          </cell>
          <cell r="C481" t="str">
            <v>QUIXABEIRA</v>
          </cell>
          <cell r="D481" t="str">
            <v>292593</v>
          </cell>
          <cell r="E481">
            <v>143199</v>
          </cell>
          <cell r="F481">
            <v>26070199</v>
          </cell>
          <cell r="G481">
            <v>59984</v>
          </cell>
          <cell r="H481">
            <v>26842111</v>
          </cell>
          <cell r="I481">
            <v>81571</v>
          </cell>
          <cell r="J481">
            <v>11292948</v>
          </cell>
        </row>
        <row r="482">
          <cell r="A482">
            <v>292595</v>
          </cell>
          <cell r="B482" t="str">
            <v>BA</v>
          </cell>
          <cell r="C482" t="str">
            <v>RAFAEL JAMBEIRO</v>
          </cell>
          <cell r="D482" t="str">
            <v>292595</v>
          </cell>
          <cell r="F482">
            <v>79333092</v>
          </cell>
          <cell r="H482">
            <v>74214828</v>
          </cell>
          <cell r="J482">
            <v>30709584</v>
          </cell>
        </row>
        <row r="483">
          <cell r="A483">
            <v>292600</v>
          </cell>
          <cell r="B483" t="str">
            <v>BA</v>
          </cell>
          <cell r="C483" t="str">
            <v>REMANSO</v>
          </cell>
          <cell r="D483" t="str">
            <v>292600</v>
          </cell>
          <cell r="E483">
            <v>581071</v>
          </cell>
          <cell r="F483">
            <v>4035317266</v>
          </cell>
          <cell r="G483">
            <v>246079</v>
          </cell>
          <cell r="H483">
            <v>3774945084</v>
          </cell>
          <cell r="I483">
            <v>69933</v>
          </cell>
          <cell r="J483">
            <v>1563458990</v>
          </cell>
        </row>
        <row r="484">
          <cell r="A484">
            <v>292610</v>
          </cell>
          <cell r="B484" t="str">
            <v>BA</v>
          </cell>
          <cell r="C484" t="str">
            <v>RETIROLÂNDIA</v>
          </cell>
          <cell r="D484" t="str">
            <v>292610</v>
          </cell>
          <cell r="E484">
            <v>830</v>
          </cell>
          <cell r="F484">
            <v>18519351</v>
          </cell>
          <cell r="G484">
            <v>112614</v>
          </cell>
          <cell r="H484">
            <v>15653014</v>
          </cell>
          <cell r="J484">
            <v>5038580</v>
          </cell>
        </row>
        <row r="485">
          <cell r="A485">
            <v>292620</v>
          </cell>
          <cell r="B485" t="str">
            <v>BA</v>
          </cell>
          <cell r="C485" t="str">
            <v>RIACHÃO DAS NEVES</v>
          </cell>
          <cell r="D485" t="str">
            <v>292620</v>
          </cell>
          <cell r="F485">
            <v>12619251</v>
          </cell>
          <cell r="H485">
            <v>11793053</v>
          </cell>
          <cell r="J485">
            <v>4879884</v>
          </cell>
        </row>
        <row r="486">
          <cell r="A486">
            <v>292630</v>
          </cell>
          <cell r="B486" t="str">
            <v>BA</v>
          </cell>
          <cell r="C486" t="str">
            <v>RIACHÃO DO JACUÍPE</v>
          </cell>
          <cell r="D486" t="str">
            <v>292630</v>
          </cell>
          <cell r="F486">
            <v>104533860</v>
          </cell>
          <cell r="H486">
            <v>97789740</v>
          </cell>
          <cell r="J486">
            <v>40464720</v>
          </cell>
        </row>
        <row r="487">
          <cell r="A487">
            <v>292640</v>
          </cell>
          <cell r="B487" t="str">
            <v>BA</v>
          </cell>
          <cell r="C487" t="str">
            <v>RIACHO DE SANTANA</v>
          </cell>
          <cell r="D487" t="str">
            <v>292640</v>
          </cell>
          <cell r="F487">
            <v>179842098</v>
          </cell>
          <cell r="H487">
            <v>168239382</v>
          </cell>
          <cell r="J487">
            <v>69616296</v>
          </cell>
        </row>
        <row r="488">
          <cell r="A488">
            <v>292650</v>
          </cell>
          <cell r="B488" t="str">
            <v>BA</v>
          </cell>
          <cell r="C488" t="str">
            <v>RIBEIRA DO AMPARO</v>
          </cell>
          <cell r="D488" t="str">
            <v>292650</v>
          </cell>
          <cell r="F488">
            <v>2877110</v>
          </cell>
          <cell r="H488">
            <v>2691490</v>
          </cell>
          <cell r="J488">
            <v>1113720</v>
          </cell>
        </row>
        <row r="489">
          <cell r="A489">
            <v>292665</v>
          </cell>
          <cell r="B489" t="str">
            <v>BA</v>
          </cell>
          <cell r="C489" t="str">
            <v>RIBEIRÃO DO LARGO</v>
          </cell>
          <cell r="D489" t="str">
            <v>292665</v>
          </cell>
          <cell r="F489">
            <v>18616635</v>
          </cell>
          <cell r="H489">
            <v>17415225</v>
          </cell>
          <cell r="J489">
            <v>7206300</v>
          </cell>
        </row>
        <row r="490">
          <cell r="A490">
            <v>292670</v>
          </cell>
          <cell r="B490" t="str">
            <v>BA</v>
          </cell>
          <cell r="C490" t="str">
            <v>RIO DE CONTAS</v>
          </cell>
          <cell r="D490" t="str">
            <v>292670</v>
          </cell>
          <cell r="F490">
            <v>19969735</v>
          </cell>
          <cell r="H490">
            <v>18681365</v>
          </cell>
          <cell r="J490">
            <v>7730220</v>
          </cell>
        </row>
        <row r="491">
          <cell r="A491">
            <v>292680</v>
          </cell>
          <cell r="B491" t="str">
            <v>BA</v>
          </cell>
          <cell r="C491" t="str">
            <v>RIO DO ANTÔNIO</v>
          </cell>
          <cell r="D491" t="str">
            <v>292680</v>
          </cell>
          <cell r="E491">
            <v>89556</v>
          </cell>
          <cell r="F491">
            <v>18140756</v>
          </cell>
          <cell r="G491">
            <v>54212</v>
          </cell>
          <cell r="H491">
            <v>16453587</v>
          </cell>
          <cell r="I491">
            <v>27544</v>
          </cell>
          <cell r="J491">
            <v>7072452</v>
          </cell>
        </row>
        <row r="492">
          <cell r="A492">
            <v>292690</v>
          </cell>
          <cell r="B492" t="str">
            <v>BA</v>
          </cell>
          <cell r="C492" t="str">
            <v>RIO DO PIRES</v>
          </cell>
          <cell r="D492" t="str">
            <v>292690</v>
          </cell>
          <cell r="F492">
            <v>3901288</v>
          </cell>
          <cell r="H492">
            <v>3649592</v>
          </cell>
          <cell r="J492">
            <v>1510176</v>
          </cell>
        </row>
        <row r="493">
          <cell r="A493">
            <v>292700</v>
          </cell>
          <cell r="B493" t="str">
            <v>BA</v>
          </cell>
          <cell r="C493" t="str">
            <v>RIO REAL</v>
          </cell>
          <cell r="D493" t="str">
            <v>292700</v>
          </cell>
          <cell r="F493">
            <v>27129585</v>
          </cell>
          <cell r="H493">
            <v>25729367</v>
          </cell>
          <cell r="J493">
            <v>10841593</v>
          </cell>
        </row>
        <row r="494">
          <cell r="A494">
            <v>292710</v>
          </cell>
          <cell r="B494" t="str">
            <v>BA</v>
          </cell>
          <cell r="C494" t="str">
            <v>RODELAS</v>
          </cell>
          <cell r="D494" t="str">
            <v>292710</v>
          </cell>
          <cell r="F494">
            <v>28462658</v>
          </cell>
          <cell r="H494">
            <v>26699140</v>
          </cell>
          <cell r="J494">
            <v>11047920</v>
          </cell>
        </row>
        <row r="495">
          <cell r="A495">
            <v>292720</v>
          </cell>
          <cell r="B495" t="str">
            <v>BA</v>
          </cell>
          <cell r="C495" t="str">
            <v>RUY BARBOSA</v>
          </cell>
          <cell r="D495" t="str">
            <v>292720</v>
          </cell>
          <cell r="F495">
            <v>45530723</v>
          </cell>
          <cell r="H495">
            <v>43705262</v>
          </cell>
          <cell r="J495">
            <v>18442224</v>
          </cell>
        </row>
        <row r="496">
          <cell r="A496">
            <v>292730</v>
          </cell>
          <cell r="B496" t="str">
            <v>BA</v>
          </cell>
          <cell r="C496" t="str">
            <v>SALINAS DA MARGARIDA</v>
          </cell>
          <cell r="D496" t="str">
            <v>292730</v>
          </cell>
          <cell r="F496">
            <v>8405402</v>
          </cell>
          <cell r="H496">
            <v>7863118</v>
          </cell>
          <cell r="J496">
            <v>3253704</v>
          </cell>
        </row>
        <row r="497">
          <cell r="A497">
            <v>292750</v>
          </cell>
          <cell r="B497" t="str">
            <v>BA</v>
          </cell>
          <cell r="C497" t="str">
            <v>SANTA BÁRBARA</v>
          </cell>
          <cell r="D497" t="str">
            <v>292750</v>
          </cell>
          <cell r="F497">
            <v>4696004</v>
          </cell>
          <cell r="H497">
            <v>4393036</v>
          </cell>
          <cell r="J497">
            <v>1817808</v>
          </cell>
        </row>
        <row r="498">
          <cell r="A498">
            <v>292760</v>
          </cell>
          <cell r="B498" t="str">
            <v>BA</v>
          </cell>
          <cell r="C498" t="str">
            <v>SANTA BRÍGIDA</v>
          </cell>
          <cell r="D498" t="str">
            <v>292760</v>
          </cell>
          <cell r="E498">
            <v>123813</v>
          </cell>
          <cell r="F498">
            <v>67481394</v>
          </cell>
          <cell r="H498">
            <v>63716683</v>
          </cell>
          <cell r="J498">
            <v>26365524</v>
          </cell>
        </row>
        <row r="499">
          <cell r="A499">
            <v>292770</v>
          </cell>
          <cell r="B499" t="str">
            <v>BA</v>
          </cell>
          <cell r="C499" t="str">
            <v>SANTA CRUZ CABRÁLIA</v>
          </cell>
          <cell r="D499" t="str">
            <v>292770</v>
          </cell>
          <cell r="E499">
            <v>162678</v>
          </cell>
          <cell r="F499">
            <v>33821925</v>
          </cell>
          <cell r="G499">
            <v>122304</v>
          </cell>
          <cell r="H499">
            <v>29784028</v>
          </cell>
          <cell r="I499">
            <v>76859</v>
          </cell>
          <cell r="J499">
            <v>12660697</v>
          </cell>
        </row>
        <row r="500">
          <cell r="A500">
            <v>292780</v>
          </cell>
          <cell r="B500" t="str">
            <v>BA</v>
          </cell>
          <cell r="C500" t="str">
            <v>SANTA CRUZ DA VITÓRIA</v>
          </cell>
          <cell r="D500" t="str">
            <v>292780</v>
          </cell>
          <cell r="E500">
            <v>76035</v>
          </cell>
          <cell r="F500">
            <v>7315962</v>
          </cell>
          <cell r="G500">
            <v>64823</v>
          </cell>
          <cell r="H500">
            <v>7557695</v>
          </cell>
          <cell r="I500">
            <v>26121</v>
          </cell>
          <cell r="J500">
            <v>3112895</v>
          </cell>
        </row>
        <row r="501">
          <cell r="A501">
            <v>292790</v>
          </cell>
          <cell r="B501" t="str">
            <v>BA</v>
          </cell>
          <cell r="C501" t="str">
            <v>SANTA INÊS</v>
          </cell>
          <cell r="D501" t="str">
            <v>292790</v>
          </cell>
          <cell r="F501">
            <v>11515906</v>
          </cell>
          <cell r="H501">
            <v>9863084</v>
          </cell>
          <cell r="J501">
            <v>4174122</v>
          </cell>
        </row>
        <row r="502">
          <cell r="A502">
            <v>292805</v>
          </cell>
          <cell r="B502" t="str">
            <v>BA</v>
          </cell>
          <cell r="C502" t="str">
            <v>SANTA LUZIA</v>
          </cell>
          <cell r="D502" t="str">
            <v>292805</v>
          </cell>
          <cell r="E502">
            <v>23984</v>
          </cell>
          <cell r="F502">
            <v>19483832</v>
          </cell>
          <cell r="G502">
            <v>68144</v>
          </cell>
          <cell r="H502">
            <v>18840671</v>
          </cell>
          <cell r="I502">
            <v>30069</v>
          </cell>
          <cell r="J502">
            <v>7319262</v>
          </cell>
        </row>
        <row r="503">
          <cell r="A503">
            <v>292810</v>
          </cell>
          <cell r="B503" t="str">
            <v>BA</v>
          </cell>
          <cell r="C503" t="str">
            <v>SANTA MARIA DA VITÓRIA</v>
          </cell>
          <cell r="D503" t="str">
            <v>292810</v>
          </cell>
          <cell r="E503">
            <v>15290</v>
          </cell>
          <cell r="F503">
            <v>114291488</v>
          </cell>
          <cell r="G503">
            <v>17200</v>
          </cell>
          <cell r="H503">
            <v>105676241</v>
          </cell>
          <cell r="J503">
            <v>43522337</v>
          </cell>
        </row>
        <row r="504">
          <cell r="A504">
            <v>292840</v>
          </cell>
          <cell r="B504" t="str">
            <v>BA</v>
          </cell>
          <cell r="C504" t="str">
            <v>SANTA RITA DE CÁSSIA</v>
          </cell>
          <cell r="D504" t="str">
            <v>292840</v>
          </cell>
          <cell r="F504">
            <v>2334734</v>
          </cell>
          <cell r="H504">
            <v>2184106</v>
          </cell>
          <cell r="J504">
            <v>903768</v>
          </cell>
        </row>
        <row r="505">
          <cell r="A505">
            <v>292850</v>
          </cell>
          <cell r="B505" t="str">
            <v>BA</v>
          </cell>
          <cell r="C505" t="str">
            <v>SANTA TEREZINHA</v>
          </cell>
          <cell r="D505" t="str">
            <v>292850</v>
          </cell>
          <cell r="F505">
            <v>9262490</v>
          </cell>
          <cell r="H505">
            <v>8664910</v>
          </cell>
          <cell r="J505">
            <v>3585480</v>
          </cell>
        </row>
        <row r="506">
          <cell r="A506">
            <v>292800</v>
          </cell>
          <cell r="B506" t="str">
            <v>BA</v>
          </cell>
          <cell r="C506" t="str">
            <v>SANTALUZ</v>
          </cell>
          <cell r="D506" t="str">
            <v>292800</v>
          </cell>
          <cell r="E506">
            <v>330970</v>
          </cell>
          <cell r="F506">
            <v>88143085</v>
          </cell>
          <cell r="G506">
            <v>7427</v>
          </cell>
          <cell r="H506">
            <v>103695216</v>
          </cell>
          <cell r="I506">
            <v>20000</v>
          </cell>
          <cell r="J506">
            <v>42622981</v>
          </cell>
        </row>
        <row r="507">
          <cell r="A507">
            <v>292820</v>
          </cell>
          <cell r="B507" t="str">
            <v>BA</v>
          </cell>
          <cell r="C507" t="str">
            <v>SANTANA</v>
          </cell>
          <cell r="D507" t="str">
            <v>292820</v>
          </cell>
          <cell r="F507">
            <v>18113982</v>
          </cell>
          <cell r="H507">
            <v>16945338</v>
          </cell>
          <cell r="J507">
            <v>7011864</v>
          </cell>
        </row>
        <row r="508">
          <cell r="A508">
            <v>292830</v>
          </cell>
          <cell r="B508" t="str">
            <v>BA</v>
          </cell>
          <cell r="C508" t="str">
            <v>SANTANÓPOLIS</v>
          </cell>
          <cell r="D508" t="str">
            <v>292830</v>
          </cell>
          <cell r="F508">
            <v>12065776</v>
          </cell>
          <cell r="H508">
            <v>11192905</v>
          </cell>
          <cell r="J508">
            <v>4613010</v>
          </cell>
        </row>
        <row r="509">
          <cell r="A509">
            <v>292860</v>
          </cell>
          <cell r="B509" t="str">
            <v>BA</v>
          </cell>
          <cell r="C509" t="str">
            <v>SANTO AMARO</v>
          </cell>
          <cell r="D509" t="str">
            <v>292860</v>
          </cell>
          <cell r="F509">
            <v>14473528</v>
          </cell>
          <cell r="H509">
            <v>13539752</v>
          </cell>
          <cell r="J509">
            <v>5602656</v>
          </cell>
        </row>
        <row r="510">
          <cell r="A510">
            <v>292870</v>
          </cell>
          <cell r="B510" t="str">
            <v>BA</v>
          </cell>
          <cell r="C510" t="str">
            <v>SANTO ANTÔNIO DE JESUS</v>
          </cell>
          <cell r="D510" t="str">
            <v>292870</v>
          </cell>
          <cell r="E510">
            <v>173250</v>
          </cell>
          <cell r="F510">
            <v>157324568</v>
          </cell>
          <cell r="H510">
            <v>148313713</v>
          </cell>
          <cell r="J510">
            <v>63115344</v>
          </cell>
        </row>
        <row r="511">
          <cell r="A511">
            <v>292880</v>
          </cell>
          <cell r="B511" t="str">
            <v>BA</v>
          </cell>
          <cell r="C511" t="str">
            <v>SANTO ESTÊVÃO</v>
          </cell>
          <cell r="D511" t="str">
            <v>292880</v>
          </cell>
          <cell r="E511">
            <v>535849</v>
          </cell>
          <cell r="F511">
            <v>101786990</v>
          </cell>
          <cell r="G511">
            <v>176380</v>
          </cell>
          <cell r="H511">
            <v>90629064</v>
          </cell>
          <cell r="J511">
            <v>43996998</v>
          </cell>
        </row>
        <row r="512">
          <cell r="A512">
            <v>292890</v>
          </cell>
          <cell r="B512" t="str">
            <v>BA</v>
          </cell>
          <cell r="C512" t="str">
            <v>SÃO DESIDÉRIO</v>
          </cell>
          <cell r="D512" t="str">
            <v>292890</v>
          </cell>
          <cell r="E512">
            <v>149890</v>
          </cell>
          <cell r="F512">
            <v>36894430</v>
          </cell>
          <cell r="G512">
            <v>274857</v>
          </cell>
          <cell r="H512">
            <v>46022845</v>
          </cell>
          <cell r="I512">
            <v>58648</v>
          </cell>
          <cell r="J512">
            <v>20987804</v>
          </cell>
        </row>
        <row r="513">
          <cell r="A513">
            <v>292895</v>
          </cell>
          <cell r="B513" t="str">
            <v>BA</v>
          </cell>
          <cell r="C513" t="str">
            <v>SÃO DOMINGOS</v>
          </cell>
          <cell r="D513" t="str">
            <v>292895</v>
          </cell>
          <cell r="F513">
            <v>19604771</v>
          </cell>
          <cell r="H513">
            <v>17720042</v>
          </cell>
          <cell r="J513">
            <v>7150261</v>
          </cell>
        </row>
        <row r="514">
          <cell r="A514">
            <v>292910</v>
          </cell>
          <cell r="B514" t="str">
            <v>BA</v>
          </cell>
          <cell r="C514" t="str">
            <v>SÃO FELIPE</v>
          </cell>
          <cell r="D514" t="str">
            <v>292910</v>
          </cell>
          <cell r="E514">
            <v>65150</v>
          </cell>
          <cell r="F514">
            <v>331940939</v>
          </cell>
          <cell r="G514">
            <v>66880</v>
          </cell>
          <cell r="H514">
            <v>310708750</v>
          </cell>
          <cell r="I514">
            <v>64030</v>
          </cell>
          <cell r="J514">
            <v>128636760</v>
          </cell>
        </row>
        <row r="515">
          <cell r="A515">
            <v>292900</v>
          </cell>
          <cell r="B515" t="str">
            <v>BA</v>
          </cell>
          <cell r="C515" t="str">
            <v>SÃO FÉLIX</v>
          </cell>
          <cell r="D515" t="str">
            <v>292900</v>
          </cell>
          <cell r="E515">
            <v>49802</v>
          </cell>
          <cell r="F515">
            <v>30185359</v>
          </cell>
          <cell r="G515">
            <v>46763</v>
          </cell>
          <cell r="H515">
            <v>28045932</v>
          </cell>
          <cell r="I515">
            <v>18749</v>
          </cell>
          <cell r="J515">
            <v>11304851</v>
          </cell>
        </row>
        <row r="516">
          <cell r="A516">
            <v>292905</v>
          </cell>
          <cell r="B516" t="str">
            <v>BA</v>
          </cell>
          <cell r="C516" t="str">
            <v>SÃO FÉLIX DO CORIBE</v>
          </cell>
          <cell r="D516" t="str">
            <v>292905</v>
          </cell>
          <cell r="F516">
            <v>34209370</v>
          </cell>
          <cell r="G516">
            <v>500</v>
          </cell>
          <cell r="H516">
            <v>31982708</v>
          </cell>
          <cell r="J516">
            <v>13229184</v>
          </cell>
        </row>
        <row r="517">
          <cell r="A517">
            <v>292920</v>
          </cell>
          <cell r="B517" t="str">
            <v>BA</v>
          </cell>
          <cell r="C517" t="str">
            <v>SÃO FRANCISCO DO CONDE</v>
          </cell>
          <cell r="D517" t="str">
            <v>292920</v>
          </cell>
          <cell r="E517">
            <v>576460</v>
          </cell>
          <cell r="F517">
            <v>170987082</v>
          </cell>
          <cell r="G517">
            <v>298957</v>
          </cell>
          <cell r="H517">
            <v>152592157</v>
          </cell>
          <cell r="I517">
            <v>23050</v>
          </cell>
          <cell r="J517">
            <v>60496568</v>
          </cell>
        </row>
        <row r="518">
          <cell r="A518">
            <v>292925</v>
          </cell>
          <cell r="B518" t="str">
            <v>BA</v>
          </cell>
          <cell r="C518" t="str">
            <v>SÃO GABRIEL</v>
          </cell>
          <cell r="D518" t="str">
            <v>292925</v>
          </cell>
          <cell r="E518">
            <v>2525</v>
          </cell>
          <cell r="F518">
            <v>60558355</v>
          </cell>
          <cell r="G518">
            <v>40</v>
          </cell>
          <cell r="H518">
            <v>56548985</v>
          </cell>
          <cell r="J518">
            <v>23399580</v>
          </cell>
        </row>
        <row r="519">
          <cell r="A519">
            <v>292937</v>
          </cell>
          <cell r="B519" t="str">
            <v>BA</v>
          </cell>
          <cell r="C519" t="str">
            <v>SÃO JOSÉ DO JACUÍPE</v>
          </cell>
          <cell r="D519" t="str">
            <v>292937</v>
          </cell>
          <cell r="E519">
            <v>62706</v>
          </cell>
          <cell r="F519">
            <v>72246140</v>
          </cell>
          <cell r="G519">
            <v>103208</v>
          </cell>
          <cell r="H519">
            <v>66808587</v>
          </cell>
          <cell r="J519">
            <v>27341437</v>
          </cell>
        </row>
        <row r="520">
          <cell r="A520">
            <v>292940</v>
          </cell>
          <cell r="B520" t="str">
            <v>BA</v>
          </cell>
          <cell r="C520" t="str">
            <v>SÃO MIGUEL DAS MATAS</v>
          </cell>
          <cell r="D520" t="str">
            <v>292940</v>
          </cell>
          <cell r="F520">
            <v>28479514</v>
          </cell>
          <cell r="H520">
            <v>26642126</v>
          </cell>
          <cell r="J520">
            <v>11024328</v>
          </cell>
        </row>
        <row r="521">
          <cell r="A521">
            <v>292960</v>
          </cell>
          <cell r="B521" t="str">
            <v>BA</v>
          </cell>
          <cell r="C521" t="str">
            <v>SAPEAÇU</v>
          </cell>
          <cell r="D521" t="str">
            <v>292960</v>
          </cell>
          <cell r="F521">
            <v>32042540</v>
          </cell>
          <cell r="H521">
            <v>29667822</v>
          </cell>
          <cell r="J521">
            <v>12235452</v>
          </cell>
        </row>
        <row r="522">
          <cell r="A522">
            <v>292970</v>
          </cell>
          <cell r="B522" t="str">
            <v>BA</v>
          </cell>
          <cell r="C522" t="str">
            <v>SÁTIRO DIAS</v>
          </cell>
          <cell r="D522" t="str">
            <v>292970</v>
          </cell>
          <cell r="E522">
            <v>792</v>
          </cell>
          <cell r="F522">
            <v>8591211</v>
          </cell>
          <cell r="G522">
            <v>2068</v>
          </cell>
          <cell r="H522">
            <v>8154075</v>
          </cell>
          <cell r="I522">
            <v>56</v>
          </cell>
          <cell r="J522">
            <v>3425026</v>
          </cell>
        </row>
        <row r="523">
          <cell r="A523">
            <v>292975</v>
          </cell>
          <cell r="B523" t="str">
            <v>BA</v>
          </cell>
          <cell r="C523" t="str">
            <v>SAUBARA</v>
          </cell>
          <cell r="D523" t="str">
            <v>292975</v>
          </cell>
          <cell r="F523">
            <v>6623212</v>
          </cell>
          <cell r="H523">
            <v>6195908</v>
          </cell>
          <cell r="J523">
            <v>2563824</v>
          </cell>
        </row>
        <row r="524">
          <cell r="A524">
            <v>292980</v>
          </cell>
          <cell r="B524" t="str">
            <v>BA</v>
          </cell>
          <cell r="C524" t="str">
            <v>SAÚDE</v>
          </cell>
          <cell r="D524" t="str">
            <v>292980</v>
          </cell>
          <cell r="E524">
            <v>39155</v>
          </cell>
          <cell r="F524">
            <v>818638559</v>
          </cell>
          <cell r="G524">
            <v>7730</v>
          </cell>
          <cell r="H524">
            <v>765773929</v>
          </cell>
          <cell r="I524">
            <v>2070</v>
          </cell>
          <cell r="J524">
            <v>318307125</v>
          </cell>
        </row>
        <row r="525">
          <cell r="A525">
            <v>292990</v>
          </cell>
          <cell r="B525" t="str">
            <v>BA</v>
          </cell>
          <cell r="C525" t="str">
            <v>SEABRA</v>
          </cell>
          <cell r="D525" t="str">
            <v>292990</v>
          </cell>
          <cell r="E525">
            <v>371040</v>
          </cell>
          <cell r="F525">
            <v>51285152</v>
          </cell>
          <cell r="G525">
            <v>228964</v>
          </cell>
          <cell r="H525">
            <v>43165634</v>
          </cell>
          <cell r="I525">
            <v>191544</v>
          </cell>
          <cell r="J525">
            <v>20635941</v>
          </cell>
        </row>
        <row r="526">
          <cell r="A526">
            <v>293000</v>
          </cell>
          <cell r="B526" t="str">
            <v>BA</v>
          </cell>
          <cell r="C526" t="str">
            <v>SEBASTIÃO LARANJEIRAS</v>
          </cell>
          <cell r="D526" t="str">
            <v>293000</v>
          </cell>
          <cell r="E526">
            <v>50083</v>
          </cell>
          <cell r="F526">
            <v>23816066</v>
          </cell>
          <cell r="H526">
            <v>22134293</v>
          </cell>
          <cell r="J526">
            <v>9148680</v>
          </cell>
        </row>
        <row r="527">
          <cell r="A527">
            <v>293010</v>
          </cell>
          <cell r="B527" t="str">
            <v>BA</v>
          </cell>
          <cell r="C527" t="str">
            <v>SENHOR DO BONFIM</v>
          </cell>
          <cell r="D527" t="str">
            <v>293010</v>
          </cell>
          <cell r="E527">
            <v>707173</v>
          </cell>
          <cell r="F527">
            <v>120053081</v>
          </cell>
          <cell r="G527">
            <v>469211</v>
          </cell>
          <cell r="H527">
            <v>127084591</v>
          </cell>
          <cell r="I527">
            <v>245314</v>
          </cell>
          <cell r="J527">
            <v>56597924</v>
          </cell>
        </row>
        <row r="528">
          <cell r="A528">
            <v>293020</v>
          </cell>
          <cell r="B528" t="str">
            <v>BA</v>
          </cell>
          <cell r="C528" t="str">
            <v>SENTO SÉ</v>
          </cell>
          <cell r="D528" t="str">
            <v>293020</v>
          </cell>
          <cell r="E528">
            <v>102</v>
          </cell>
          <cell r="F528">
            <v>13370487</v>
          </cell>
          <cell r="G528">
            <v>55916</v>
          </cell>
          <cell r="H528">
            <v>13093656</v>
          </cell>
          <cell r="I528">
            <v>73</v>
          </cell>
          <cell r="J528">
            <v>5168876</v>
          </cell>
        </row>
        <row r="529">
          <cell r="A529">
            <v>293015</v>
          </cell>
          <cell r="B529" t="str">
            <v>BA</v>
          </cell>
          <cell r="C529" t="str">
            <v>SERRA DO RAMALHO</v>
          </cell>
          <cell r="D529" t="str">
            <v>293015</v>
          </cell>
          <cell r="F529">
            <v>16494511</v>
          </cell>
          <cell r="H529">
            <v>15430349</v>
          </cell>
          <cell r="J529">
            <v>6384972</v>
          </cell>
        </row>
        <row r="530">
          <cell r="A530">
            <v>293030</v>
          </cell>
          <cell r="B530" t="str">
            <v>BA</v>
          </cell>
          <cell r="C530" t="str">
            <v>SERRA DOURADA</v>
          </cell>
          <cell r="D530" t="str">
            <v>293030</v>
          </cell>
          <cell r="F530">
            <v>284352615</v>
          </cell>
          <cell r="H530">
            <v>266175285</v>
          </cell>
          <cell r="J530">
            <v>110172780</v>
          </cell>
        </row>
        <row r="531">
          <cell r="A531">
            <v>293040</v>
          </cell>
          <cell r="B531" t="str">
            <v>BA</v>
          </cell>
          <cell r="C531" t="str">
            <v>SERRA PRETA</v>
          </cell>
          <cell r="D531" t="str">
            <v>293040</v>
          </cell>
          <cell r="F531">
            <v>19110694</v>
          </cell>
          <cell r="H531">
            <v>17877746</v>
          </cell>
          <cell r="J531">
            <v>7397688</v>
          </cell>
        </row>
        <row r="532">
          <cell r="A532">
            <v>293050</v>
          </cell>
          <cell r="B532" t="str">
            <v>BA</v>
          </cell>
          <cell r="C532" t="str">
            <v>SERRINHA</v>
          </cell>
          <cell r="D532" t="str">
            <v>293050</v>
          </cell>
          <cell r="F532">
            <v>62487087</v>
          </cell>
          <cell r="H532">
            <v>58434154</v>
          </cell>
          <cell r="J532">
            <v>24175901</v>
          </cell>
        </row>
        <row r="533">
          <cell r="A533">
            <v>293060</v>
          </cell>
          <cell r="B533" t="str">
            <v>BA</v>
          </cell>
          <cell r="C533" t="str">
            <v>SERROLÂNDIA</v>
          </cell>
          <cell r="D533" t="str">
            <v>293060</v>
          </cell>
          <cell r="F533">
            <v>15817606</v>
          </cell>
          <cell r="H533">
            <v>14152945</v>
          </cell>
          <cell r="J533">
            <v>5735347</v>
          </cell>
        </row>
        <row r="534">
          <cell r="A534">
            <v>293070</v>
          </cell>
          <cell r="B534" t="str">
            <v>BA</v>
          </cell>
          <cell r="C534" t="str">
            <v>SIMÕES FILHO</v>
          </cell>
          <cell r="D534" t="str">
            <v>293070</v>
          </cell>
          <cell r="F534">
            <v>64273912</v>
          </cell>
          <cell r="H534">
            <v>60127208</v>
          </cell>
          <cell r="J534">
            <v>24880224</v>
          </cell>
        </row>
        <row r="535">
          <cell r="A535">
            <v>293075</v>
          </cell>
          <cell r="B535" t="str">
            <v>BA</v>
          </cell>
          <cell r="C535" t="str">
            <v>SÍTIO DO MATO</v>
          </cell>
          <cell r="D535" t="str">
            <v>293075</v>
          </cell>
          <cell r="F535">
            <v>4064038</v>
          </cell>
          <cell r="H535">
            <v>3801842</v>
          </cell>
          <cell r="J535">
            <v>1573176</v>
          </cell>
        </row>
        <row r="536">
          <cell r="A536">
            <v>293076</v>
          </cell>
          <cell r="B536" t="str">
            <v>BA</v>
          </cell>
          <cell r="C536" t="str">
            <v>SÍTIO DO QUINTO</v>
          </cell>
          <cell r="D536" t="str">
            <v>293076</v>
          </cell>
          <cell r="E536">
            <v>72223</v>
          </cell>
          <cell r="F536">
            <v>57161354</v>
          </cell>
          <cell r="G536">
            <v>74466</v>
          </cell>
          <cell r="H536">
            <v>56458864</v>
          </cell>
          <cell r="I536">
            <v>3293</v>
          </cell>
          <cell r="J536">
            <v>22880017</v>
          </cell>
        </row>
        <row r="537">
          <cell r="A537">
            <v>293077</v>
          </cell>
          <cell r="B537" t="str">
            <v>BA</v>
          </cell>
          <cell r="C537" t="str">
            <v>SOBRADINHO</v>
          </cell>
          <cell r="D537" t="str">
            <v>293077</v>
          </cell>
          <cell r="E537">
            <v>841492</v>
          </cell>
          <cell r="F537">
            <v>63042341</v>
          </cell>
          <cell r="G537">
            <v>242677</v>
          </cell>
          <cell r="H537">
            <v>57182239</v>
          </cell>
          <cell r="I537">
            <v>100381</v>
          </cell>
          <cell r="J537">
            <v>25544094</v>
          </cell>
        </row>
        <row r="538">
          <cell r="A538">
            <v>293080</v>
          </cell>
          <cell r="B538" t="str">
            <v>BA</v>
          </cell>
          <cell r="C538" t="str">
            <v>SOUTO SOARES</v>
          </cell>
          <cell r="D538" t="str">
            <v>293080</v>
          </cell>
          <cell r="E538">
            <v>87587</v>
          </cell>
          <cell r="F538">
            <v>62603181</v>
          </cell>
          <cell r="G538">
            <v>231619</v>
          </cell>
          <cell r="H538">
            <v>62964684</v>
          </cell>
          <cell r="J538">
            <v>25675621</v>
          </cell>
        </row>
        <row r="539">
          <cell r="A539">
            <v>293090</v>
          </cell>
          <cell r="B539" t="str">
            <v>BA</v>
          </cell>
          <cell r="C539" t="str">
            <v>TABOCAS DO BREJO VELHO</v>
          </cell>
          <cell r="D539" t="str">
            <v>293090</v>
          </cell>
          <cell r="E539">
            <v>8998</v>
          </cell>
          <cell r="F539">
            <v>179623622</v>
          </cell>
          <cell r="G539">
            <v>4550</v>
          </cell>
          <cell r="H539">
            <v>169277765</v>
          </cell>
          <cell r="J539">
            <v>70004541</v>
          </cell>
        </row>
        <row r="540">
          <cell r="A540">
            <v>293100</v>
          </cell>
          <cell r="B540" t="str">
            <v>BA</v>
          </cell>
          <cell r="C540" t="str">
            <v>TANHAÇU</v>
          </cell>
          <cell r="D540" t="str">
            <v>293100</v>
          </cell>
          <cell r="E540">
            <v>61010</v>
          </cell>
          <cell r="F540">
            <v>8612781</v>
          </cell>
          <cell r="G540">
            <v>39120</v>
          </cell>
          <cell r="H540">
            <v>6340550</v>
          </cell>
          <cell r="I540">
            <v>84242</v>
          </cell>
          <cell r="J540">
            <v>4682982</v>
          </cell>
        </row>
        <row r="541">
          <cell r="A541">
            <v>293110</v>
          </cell>
          <cell r="B541" t="str">
            <v>BA</v>
          </cell>
          <cell r="C541" t="str">
            <v>TANQUINHO</v>
          </cell>
          <cell r="D541" t="str">
            <v>293110</v>
          </cell>
          <cell r="F541">
            <v>9254678</v>
          </cell>
          <cell r="H541">
            <v>8657602</v>
          </cell>
          <cell r="J541">
            <v>3582456</v>
          </cell>
        </row>
        <row r="542">
          <cell r="A542">
            <v>293120</v>
          </cell>
          <cell r="B542" t="str">
            <v>BA</v>
          </cell>
          <cell r="C542" t="str">
            <v>TAPEROÁ</v>
          </cell>
          <cell r="D542" t="str">
            <v>293120</v>
          </cell>
          <cell r="F542">
            <v>9446196</v>
          </cell>
          <cell r="H542">
            <v>8836764</v>
          </cell>
          <cell r="J542">
            <v>3656592</v>
          </cell>
        </row>
        <row r="543">
          <cell r="A543">
            <v>293130</v>
          </cell>
          <cell r="B543" t="str">
            <v>BA</v>
          </cell>
          <cell r="C543" t="str">
            <v>TAPIRAMUTÁ</v>
          </cell>
          <cell r="D543" t="str">
            <v>293130</v>
          </cell>
          <cell r="E543">
            <v>16561</v>
          </cell>
          <cell r="F543">
            <v>37549867</v>
          </cell>
          <cell r="G543">
            <v>2378</v>
          </cell>
          <cell r="H543">
            <v>32954213</v>
          </cell>
          <cell r="J543">
            <v>13200292</v>
          </cell>
        </row>
        <row r="544">
          <cell r="A544">
            <v>293135</v>
          </cell>
          <cell r="B544" t="str">
            <v>BA</v>
          </cell>
          <cell r="C544" t="str">
            <v>TEIXEIRA DE FREITAS</v>
          </cell>
          <cell r="D544" t="str">
            <v>293135</v>
          </cell>
          <cell r="F544">
            <v>283259989</v>
          </cell>
          <cell r="H544">
            <v>264985151</v>
          </cell>
          <cell r="J544">
            <v>109649028</v>
          </cell>
        </row>
        <row r="545">
          <cell r="A545">
            <v>293140</v>
          </cell>
          <cell r="B545" t="str">
            <v>BA</v>
          </cell>
          <cell r="C545" t="str">
            <v>TEODORO SAMPAIO</v>
          </cell>
          <cell r="D545" t="str">
            <v>293140</v>
          </cell>
          <cell r="E545">
            <v>49221</v>
          </cell>
          <cell r="F545">
            <v>11215262</v>
          </cell>
          <cell r="G545">
            <v>9398</v>
          </cell>
          <cell r="H545">
            <v>10262939</v>
          </cell>
          <cell r="I545">
            <v>19671</v>
          </cell>
          <cell r="J545">
            <v>4186606</v>
          </cell>
        </row>
        <row r="546">
          <cell r="A546">
            <v>293150</v>
          </cell>
          <cell r="B546" t="str">
            <v>BA</v>
          </cell>
          <cell r="C546" t="str">
            <v>TEOFILÂNDIA</v>
          </cell>
          <cell r="D546" t="str">
            <v>293150</v>
          </cell>
          <cell r="F546">
            <v>5269411</v>
          </cell>
          <cell r="H546">
            <v>4929449</v>
          </cell>
          <cell r="J546">
            <v>2039772</v>
          </cell>
        </row>
        <row r="547">
          <cell r="A547">
            <v>293160</v>
          </cell>
          <cell r="B547" t="str">
            <v>BA</v>
          </cell>
          <cell r="C547" t="str">
            <v>TEOLÂNDIA</v>
          </cell>
          <cell r="D547" t="str">
            <v>293160</v>
          </cell>
          <cell r="F547">
            <v>35228555</v>
          </cell>
          <cell r="H547">
            <v>32923701</v>
          </cell>
          <cell r="J547">
            <v>13620276</v>
          </cell>
        </row>
        <row r="548">
          <cell r="A548">
            <v>293180</v>
          </cell>
          <cell r="B548" t="str">
            <v>BA</v>
          </cell>
          <cell r="C548" t="str">
            <v>TREMEDAL</v>
          </cell>
          <cell r="D548" t="str">
            <v>293180</v>
          </cell>
          <cell r="E548">
            <v>4152</v>
          </cell>
          <cell r="F548">
            <v>30473599</v>
          </cell>
          <cell r="H548">
            <v>29121465</v>
          </cell>
          <cell r="I548">
            <v>5175</v>
          </cell>
          <cell r="J548">
            <v>12413318</v>
          </cell>
        </row>
        <row r="549">
          <cell r="A549">
            <v>293190</v>
          </cell>
          <cell r="B549" t="str">
            <v>BA</v>
          </cell>
          <cell r="C549" t="str">
            <v>TUCANO</v>
          </cell>
          <cell r="D549" t="str">
            <v>293190</v>
          </cell>
          <cell r="F549">
            <v>5413406</v>
          </cell>
          <cell r="H549">
            <v>5064154</v>
          </cell>
          <cell r="J549">
            <v>2095512</v>
          </cell>
        </row>
        <row r="550">
          <cell r="A550">
            <v>293200</v>
          </cell>
          <cell r="B550" t="str">
            <v>BA</v>
          </cell>
          <cell r="C550" t="str">
            <v>UAUÁ</v>
          </cell>
          <cell r="D550" t="str">
            <v>293200</v>
          </cell>
          <cell r="F550">
            <v>23012230</v>
          </cell>
          <cell r="H550">
            <v>21527570</v>
          </cell>
          <cell r="J550">
            <v>8907960</v>
          </cell>
        </row>
        <row r="551">
          <cell r="A551">
            <v>293210</v>
          </cell>
          <cell r="B551" t="str">
            <v>BA</v>
          </cell>
          <cell r="C551" t="str">
            <v>UBAÍRA</v>
          </cell>
          <cell r="D551" t="str">
            <v>293210</v>
          </cell>
          <cell r="F551">
            <v>9496881</v>
          </cell>
          <cell r="H551">
            <v>8884179</v>
          </cell>
          <cell r="J551">
            <v>3676212</v>
          </cell>
        </row>
        <row r="552">
          <cell r="A552">
            <v>293220</v>
          </cell>
          <cell r="B552" t="str">
            <v>BA</v>
          </cell>
          <cell r="C552" t="str">
            <v>UBAITABA</v>
          </cell>
          <cell r="D552" t="str">
            <v>293220</v>
          </cell>
          <cell r="F552">
            <v>40895572</v>
          </cell>
          <cell r="H552">
            <v>38257148</v>
          </cell>
          <cell r="J552">
            <v>15830544</v>
          </cell>
        </row>
        <row r="553">
          <cell r="A553">
            <v>293230</v>
          </cell>
          <cell r="B553" t="str">
            <v>BA</v>
          </cell>
          <cell r="C553" t="str">
            <v>UBATÃ</v>
          </cell>
          <cell r="D553" t="str">
            <v>293230</v>
          </cell>
          <cell r="E553">
            <v>272</v>
          </cell>
          <cell r="F553">
            <v>10090133</v>
          </cell>
          <cell r="G553">
            <v>9660</v>
          </cell>
          <cell r="H553">
            <v>9253875</v>
          </cell>
          <cell r="I553">
            <v>231</v>
          </cell>
          <cell r="J553">
            <v>3784065</v>
          </cell>
        </row>
        <row r="554">
          <cell r="A554">
            <v>293240</v>
          </cell>
          <cell r="B554" t="str">
            <v>BA</v>
          </cell>
          <cell r="C554" t="str">
            <v>UIBAÍ</v>
          </cell>
          <cell r="D554" t="str">
            <v>293240</v>
          </cell>
          <cell r="E554">
            <v>100788</v>
          </cell>
          <cell r="F554">
            <v>12362227</v>
          </cell>
          <cell r="G554">
            <v>78943</v>
          </cell>
          <cell r="H554">
            <v>9140801</v>
          </cell>
          <cell r="I554">
            <v>18759</v>
          </cell>
          <cell r="J554">
            <v>3400779</v>
          </cell>
        </row>
        <row r="555">
          <cell r="A555">
            <v>293250</v>
          </cell>
          <cell r="B555" t="str">
            <v>BA</v>
          </cell>
          <cell r="C555" t="str">
            <v>UNA</v>
          </cell>
          <cell r="D555" t="str">
            <v>293250</v>
          </cell>
          <cell r="F555">
            <v>15377705</v>
          </cell>
          <cell r="H555">
            <v>14385595</v>
          </cell>
          <cell r="J555">
            <v>5952660</v>
          </cell>
        </row>
        <row r="556">
          <cell r="A556">
            <v>293260</v>
          </cell>
          <cell r="B556" t="str">
            <v>BA</v>
          </cell>
          <cell r="C556" t="str">
            <v>URANDI</v>
          </cell>
          <cell r="D556" t="str">
            <v>293260</v>
          </cell>
          <cell r="E556">
            <v>1966</v>
          </cell>
          <cell r="F556">
            <v>78995706</v>
          </cell>
          <cell r="G556">
            <v>3773</v>
          </cell>
          <cell r="H556">
            <v>74562731</v>
          </cell>
          <cell r="I556">
            <v>41</v>
          </cell>
          <cell r="J556">
            <v>30842392</v>
          </cell>
        </row>
        <row r="557">
          <cell r="A557">
            <v>293280</v>
          </cell>
          <cell r="B557" t="str">
            <v>BA</v>
          </cell>
          <cell r="C557" t="str">
            <v>UTINGA</v>
          </cell>
          <cell r="D557" t="str">
            <v>293280</v>
          </cell>
          <cell r="E557">
            <v>580</v>
          </cell>
          <cell r="F557">
            <v>3867300</v>
          </cell>
          <cell r="H557">
            <v>3334949</v>
          </cell>
          <cell r="I557">
            <v>60</v>
          </cell>
          <cell r="J557">
            <v>1181930</v>
          </cell>
        </row>
        <row r="558">
          <cell r="A558">
            <v>293290</v>
          </cell>
          <cell r="B558" t="str">
            <v>BA</v>
          </cell>
          <cell r="C558" t="str">
            <v>VALENÇA</v>
          </cell>
          <cell r="D558" t="str">
            <v>293290</v>
          </cell>
          <cell r="E558">
            <v>15955</v>
          </cell>
          <cell r="F558">
            <v>39890615</v>
          </cell>
          <cell r="G558">
            <v>3594</v>
          </cell>
          <cell r="H558">
            <v>38744683</v>
          </cell>
          <cell r="I558">
            <v>498</v>
          </cell>
          <cell r="J558">
            <v>15965098</v>
          </cell>
        </row>
        <row r="559">
          <cell r="A559">
            <v>293300</v>
          </cell>
          <cell r="B559" t="str">
            <v>BA</v>
          </cell>
          <cell r="C559" t="str">
            <v>VALENTE</v>
          </cell>
          <cell r="D559" t="str">
            <v>293300</v>
          </cell>
          <cell r="E559">
            <v>57162</v>
          </cell>
          <cell r="F559">
            <v>4434237</v>
          </cell>
          <cell r="G559">
            <v>28482</v>
          </cell>
          <cell r="H559">
            <v>7547816</v>
          </cell>
          <cell r="I559">
            <v>4194</v>
          </cell>
          <cell r="J559">
            <v>3455575</v>
          </cell>
        </row>
        <row r="560">
          <cell r="A560">
            <v>293305</v>
          </cell>
          <cell r="B560" t="str">
            <v>BA</v>
          </cell>
          <cell r="C560" t="str">
            <v>VÁRZEA DA ROÇA</v>
          </cell>
          <cell r="D560" t="str">
            <v>293305</v>
          </cell>
          <cell r="E560">
            <v>53110</v>
          </cell>
          <cell r="F560">
            <v>27673586</v>
          </cell>
          <cell r="G560">
            <v>49270</v>
          </cell>
          <cell r="H560">
            <v>24566695</v>
          </cell>
          <cell r="I560">
            <v>8480</v>
          </cell>
          <cell r="J560">
            <v>9846733</v>
          </cell>
        </row>
        <row r="561">
          <cell r="A561">
            <v>293310</v>
          </cell>
          <cell r="B561" t="str">
            <v>BA</v>
          </cell>
          <cell r="C561" t="str">
            <v>VÁRZEA DO POÇO</v>
          </cell>
          <cell r="D561" t="str">
            <v>293310</v>
          </cell>
          <cell r="F561">
            <v>32884594</v>
          </cell>
          <cell r="H561">
            <v>30971452</v>
          </cell>
          <cell r="J561">
            <v>12970802</v>
          </cell>
        </row>
        <row r="562">
          <cell r="A562">
            <v>293315</v>
          </cell>
          <cell r="B562" t="str">
            <v>BA</v>
          </cell>
          <cell r="C562" t="str">
            <v>VÁRZEA NOVA</v>
          </cell>
          <cell r="D562" t="str">
            <v>293315</v>
          </cell>
          <cell r="F562">
            <v>8712815</v>
          </cell>
          <cell r="H562">
            <v>7812484</v>
          </cell>
          <cell r="J562">
            <v>3174587</v>
          </cell>
        </row>
        <row r="563">
          <cell r="A563">
            <v>293317</v>
          </cell>
          <cell r="B563" t="str">
            <v>BA</v>
          </cell>
          <cell r="C563" t="str">
            <v>VARZEDO</v>
          </cell>
          <cell r="D563" t="str">
            <v>293317</v>
          </cell>
          <cell r="E563">
            <v>129097</v>
          </cell>
          <cell r="F563">
            <v>8270246</v>
          </cell>
          <cell r="G563">
            <v>89068</v>
          </cell>
          <cell r="H563">
            <v>6193418</v>
          </cell>
          <cell r="I563">
            <v>54243</v>
          </cell>
          <cell r="J563">
            <v>3098146</v>
          </cell>
        </row>
        <row r="564">
          <cell r="A564">
            <v>293320</v>
          </cell>
          <cell r="B564" t="str">
            <v>BA</v>
          </cell>
          <cell r="C564" t="str">
            <v>VERA CRUZ</v>
          </cell>
          <cell r="D564" t="str">
            <v>293320</v>
          </cell>
          <cell r="F564">
            <v>68023010</v>
          </cell>
          <cell r="H564">
            <v>63323706</v>
          </cell>
          <cell r="J564">
            <v>26194812</v>
          </cell>
        </row>
        <row r="565">
          <cell r="A565">
            <v>293330</v>
          </cell>
          <cell r="B565" t="str">
            <v>BA</v>
          </cell>
          <cell r="C565" t="str">
            <v>VITÓRIA DA CONQUISTA</v>
          </cell>
          <cell r="D565" t="str">
            <v>293330</v>
          </cell>
          <cell r="E565">
            <v>2078640</v>
          </cell>
          <cell r="F565">
            <v>379940647</v>
          </cell>
          <cell r="G565">
            <v>1877939</v>
          </cell>
          <cell r="H565">
            <v>363028101</v>
          </cell>
          <cell r="I565">
            <v>708106</v>
          </cell>
          <cell r="J565">
            <v>156574859</v>
          </cell>
        </row>
        <row r="566">
          <cell r="A566">
            <v>293340</v>
          </cell>
          <cell r="B566" t="str">
            <v>BA</v>
          </cell>
          <cell r="C566" t="str">
            <v>WAGNER</v>
          </cell>
          <cell r="D566" t="str">
            <v>293340</v>
          </cell>
          <cell r="F566">
            <v>2506753</v>
          </cell>
          <cell r="H566">
            <v>2345027</v>
          </cell>
          <cell r="J566">
            <v>970356</v>
          </cell>
        </row>
        <row r="567">
          <cell r="A567">
            <v>293345</v>
          </cell>
          <cell r="B567" t="str">
            <v>BA</v>
          </cell>
          <cell r="C567" t="str">
            <v>WANDERLEY</v>
          </cell>
          <cell r="D567" t="str">
            <v>293345</v>
          </cell>
          <cell r="F567">
            <v>4664942</v>
          </cell>
          <cell r="H567">
            <v>4363978</v>
          </cell>
          <cell r="J567">
            <v>1805784</v>
          </cell>
        </row>
        <row r="568">
          <cell r="A568">
            <v>293360</v>
          </cell>
          <cell r="B568" t="str">
            <v>BA</v>
          </cell>
          <cell r="C568" t="str">
            <v>XIQUE-XIQUE</v>
          </cell>
          <cell r="D568" t="str">
            <v>293360</v>
          </cell>
          <cell r="F568">
            <v>2816877</v>
          </cell>
          <cell r="H568">
            <v>2635143</v>
          </cell>
          <cell r="J568">
            <v>1090404</v>
          </cell>
        </row>
        <row r="569">
          <cell r="A569">
            <v>230010</v>
          </cell>
          <cell r="B569" t="str">
            <v>CE</v>
          </cell>
          <cell r="C569" t="str">
            <v>ABAIARA</v>
          </cell>
          <cell r="D569" t="str">
            <v>230010</v>
          </cell>
          <cell r="E569">
            <v>117318</v>
          </cell>
          <cell r="F569">
            <v>6561540</v>
          </cell>
          <cell r="G569">
            <v>62313</v>
          </cell>
          <cell r="H569">
            <v>4349175</v>
          </cell>
          <cell r="I569">
            <v>32116</v>
          </cell>
          <cell r="J569">
            <v>1523659</v>
          </cell>
        </row>
        <row r="570">
          <cell r="A570">
            <v>230015</v>
          </cell>
          <cell r="B570" t="str">
            <v>CE</v>
          </cell>
          <cell r="C570" t="str">
            <v>ACARAPE</v>
          </cell>
          <cell r="D570" t="str">
            <v>230015</v>
          </cell>
          <cell r="E570">
            <v>41378</v>
          </cell>
          <cell r="F570">
            <v>18251278</v>
          </cell>
          <cell r="G570">
            <v>287995</v>
          </cell>
          <cell r="H570">
            <v>9331523</v>
          </cell>
          <cell r="I570">
            <v>1995</v>
          </cell>
          <cell r="J570">
            <v>2996796</v>
          </cell>
        </row>
        <row r="571">
          <cell r="A571">
            <v>230020</v>
          </cell>
          <cell r="B571" t="str">
            <v>CE</v>
          </cell>
          <cell r="C571" t="str">
            <v>ACARAÚ</v>
          </cell>
          <cell r="D571" t="str">
            <v>230020</v>
          </cell>
          <cell r="E571">
            <v>660636</v>
          </cell>
          <cell r="F571">
            <v>279709584</v>
          </cell>
          <cell r="G571">
            <v>892685</v>
          </cell>
          <cell r="H571">
            <v>255076670</v>
          </cell>
          <cell r="I571">
            <v>76614</v>
          </cell>
          <cell r="J571">
            <v>103302695</v>
          </cell>
        </row>
        <row r="572">
          <cell r="A572">
            <v>230030</v>
          </cell>
          <cell r="B572" t="str">
            <v>CE</v>
          </cell>
          <cell r="C572" t="str">
            <v>ACOPIARA</v>
          </cell>
          <cell r="D572" t="str">
            <v>230030</v>
          </cell>
          <cell r="F572">
            <v>922219</v>
          </cell>
          <cell r="H572">
            <v>889721</v>
          </cell>
          <cell r="I572">
            <v>5400</v>
          </cell>
          <cell r="J572">
            <v>356988</v>
          </cell>
        </row>
        <row r="573">
          <cell r="A573">
            <v>230040</v>
          </cell>
          <cell r="B573" t="str">
            <v>CE</v>
          </cell>
          <cell r="C573" t="str">
            <v>AIUABA</v>
          </cell>
          <cell r="D573" t="str">
            <v>230040</v>
          </cell>
          <cell r="E573">
            <v>171176</v>
          </cell>
          <cell r="F573">
            <v>58269011</v>
          </cell>
          <cell r="G573">
            <v>135643</v>
          </cell>
          <cell r="H573">
            <v>49680198</v>
          </cell>
          <cell r="I573">
            <v>130477</v>
          </cell>
          <cell r="J573">
            <v>18825246</v>
          </cell>
        </row>
        <row r="574">
          <cell r="A574">
            <v>230050</v>
          </cell>
          <cell r="B574" t="str">
            <v>CE</v>
          </cell>
          <cell r="C574" t="str">
            <v>ALCÂNTARAS</v>
          </cell>
          <cell r="D574" t="str">
            <v>230050</v>
          </cell>
          <cell r="E574">
            <v>188450</v>
          </cell>
          <cell r="F574">
            <v>15822632</v>
          </cell>
          <cell r="G574">
            <v>103095</v>
          </cell>
          <cell r="H574">
            <v>12782624</v>
          </cell>
          <cell r="I574">
            <v>113843</v>
          </cell>
          <cell r="J574">
            <v>3540657</v>
          </cell>
        </row>
        <row r="575">
          <cell r="A575">
            <v>230060</v>
          </cell>
          <cell r="B575" t="str">
            <v>CE</v>
          </cell>
          <cell r="C575" t="str">
            <v>ALTANEIRA</v>
          </cell>
          <cell r="D575" t="str">
            <v>230060</v>
          </cell>
          <cell r="E575">
            <v>131800</v>
          </cell>
          <cell r="F575">
            <v>17865982</v>
          </cell>
          <cell r="G575">
            <v>135761</v>
          </cell>
          <cell r="H575">
            <v>14658561</v>
          </cell>
          <cell r="I575">
            <v>50885</v>
          </cell>
          <cell r="J575">
            <v>5193263</v>
          </cell>
        </row>
        <row r="576">
          <cell r="A576">
            <v>230070</v>
          </cell>
          <cell r="B576" t="str">
            <v>CE</v>
          </cell>
          <cell r="C576" t="str">
            <v>ALTO SANTO</v>
          </cell>
          <cell r="D576" t="str">
            <v>230070</v>
          </cell>
          <cell r="E576">
            <v>35010</v>
          </cell>
          <cell r="F576">
            <v>22805471</v>
          </cell>
          <cell r="G576">
            <v>113204</v>
          </cell>
          <cell r="H576">
            <v>19005441</v>
          </cell>
          <cell r="I576">
            <v>15359</v>
          </cell>
          <cell r="J576">
            <v>7287738</v>
          </cell>
        </row>
        <row r="577">
          <cell r="A577">
            <v>230075</v>
          </cell>
          <cell r="B577" t="str">
            <v>CE</v>
          </cell>
          <cell r="C577" t="str">
            <v>AMONTADA</v>
          </cell>
          <cell r="D577" t="str">
            <v>230075</v>
          </cell>
          <cell r="E577">
            <v>202291</v>
          </cell>
          <cell r="F577">
            <v>95153261</v>
          </cell>
          <cell r="G577">
            <v>159739</v>
          </cell>
          <cell r="H577">
            <v>77023229</v>
          </cell>
          <cell r="I577">
            <v>142601</v>
          </cell>
          <cell r="J577">
            <v>27835741</v>
          </cell>
        </row>
        <row r="578">
          <cell r="A578">
            <v>230080</v>
          </cell>
          <cell r="B578" t="str">
            <v>CE</v>
          </cell>
          <cell r="C578" t="str">
            <v>ANTONINA DO NORTE</v>
          </cell>
          <cell r="D578" t="str">
            <v>230080</v>
          </cell>
          <cell r="E578">
            <v>53117</v>
          </cell>
          <cell r="F578">
            <v>7893310</v>
          </cell>
          <cell r="G578">
            <v>3693</v>
          </cell>
          <cell r="H578">
            <v>5575420</v>
          </cell>
          <cell r="I578">
            <v>22715</v>
          </cell>
          <cell r="J578">
            <v>3105144</v>
          </cell>
        </row>
        <row r="579">
          <cell r="A579">
            <v>230090</v>
          </cell>
          <cell r="B579" t="str">
            <v>CE</v>
          </cell>
          <cell r="C579" t="str">
            <v>APUIARÉS</v>
          </cell>
          <cell r="D579" t="str">
            <v>230090</v>
          </cell>
          <cell r="E579">
            <v>31161</v>
          </cell>
          <cell r="F579">
            <v>51240320</v>
          </cell>
          <cell r="G579">
            <v>8441</v>
          </cell>
          <cell r="H579">
            <v>46010019</v>
          </cell>
          <cell r="I579">
            <v>4203</v>
          </cell>
          <cell r="J579">
            <v>18817399</v>
          </cell>
        </row>
        <row r="580">
          <cell r="A580">
            <v>230100</v>
          </cell>
          <cell r="B580" t="str">
            <v>CE</v>
          </cell>
          <cell r="C580" t="str">
            <v>AQUIRAZ</v>
          </cell>
          <cell r="D580" t="str">
            <v>230100</v>
          </cell>
          <cell r="E580">
            <v>1016702</v>
          </cell>
          <cell r="F580">
            <v>186165005</v>
          </cell>
          <cell r="G580">
            <v>1105287</v>
          </cell>
          <cell r="H580">
            <v>155438680</v>
          </cell>
          <cell r="I580">
            <v>137634</v>
          </cell>
          <cell r="J580">
            <v>56539443</v>
          </cell>
        </row>
        <row r="581">
          <cell r="A581">
            <v>230110</v>
          </cell>
          <cell r="B581" t="str">
            <v>CE</v>
          </cell>
          <cell r="C581" t="str">
            <v>ARACATI</v>
          </cell>
          <cell r="D581" t="str">
            <v>230110</v>
          </cell>
          <cell r="E581">
            <v>936674</v>
          </cell>
          <cell r="F581">
            <v>96603831</v>
          </cell>
          <cell r="G581">
            <v>555137</v>
          </cell>
          <cell r="H581">
            <v>79434470</v>
          </cell>
          <cell r="I581">
            <v>77844</v>
          </cell>
          <cell r="J581">
            <v>28895426</v>
          </cell>
        </row>
        <row r="582">
          <cell r="A582">
            <v>230120</v>
          </cell>
          <cell r="B582" t="str">
            <v>CE</v>
          </cell>
          <cell r="C582" t="str">
            <v>ARACOIABA</v>
          </cell>
          <cell r="D582" t="str">
            <v>230120</v>
          </cell>
          <cell r="E582">
            <v>20441</v>
          </cell>
          <cell r="F582">
            <v>44503942</v>
          </cell>
          <cell r="G582">
            <v>5131</v>
          </cell>
          <cell r="H582">
            <v>40406248</v>
          </cell>
          <cell r="I582">
            <v>4481</v>
          </cell>
          <cell r="J582">
            <v>16153645</v>
          </cell>
        </row>
        <row r="583">
          <cell r="A583">
            <v>230125</v>
          </cell>
          <cell r="B583" t="str">
            <v>CE</v>
          </cell>
          <cell r="C583" t="str">
            <v>ARARENDÁ</v>
          </cell>
          <cell r="D583" t="str">
            <v>230125</v>
          </cell>
          <cell r="E583">
            <v>22632</v>
          </cell>
          <cell r="F583">
            <v>63033451</v>
          </cell>
          <cell r="G583">
            <v>8656</v>
          </cell>
          <cell r="H583">
            <v>58635558</v>
          </cell>
          <cell r="I583">
            <v>59</v>
          </cell>
          <cell r="J583">
            <v>24156823</v>
          </cell>
        </row>
        <row r="584">
          <cell r="A584">
            <v>230130</v>
          </cell>
          <cell r="B584" t="str">
            <v>CE</v>
          </cell>
          <cell r="C584" t="str">
            <v>ARARIPE</v>
          </cell>
          <cell r="D584" t="str">
            <v>230130</v>
          </cell>
          <cell r="E584">
            <v>527108</v>
          </cell>
          <cell r="F584">
            <v>37011361</v>
          </cell>
          <cell r="G584">
            <v>326975</v>
          </cell>
          <cell r="H584">
            <v>27152959</v>
          </cell>
          <cell r="I584">
            <v>144939</v>
          </cell>
          <cell r="J584">
            <v>8956712</v>
          </cell>
        </row>
        <row r="585">
          <cell r="A585">
            <v>230140</v>
          </cell>
          <cell r="B585" t="str">
            <v>CE</v>
          </cell>
          <cell r="C585" t="str">
            <v>ARATUBA</v>
          </cell>
          <cell r="D585" t="str">
            <v>230140</v>
          </cell>
          <cell r="E585">
            <v>164452</v>
          </cell>
          <cell r="F585">
            <v>23777965</v>
          </cell>
          <cell r="G585">
            <v>198920</v>
          </cell>
          <cell r="H585">
            <v>19422016</v>
          </cell>
          <cell r="I585">
            <v>62623</v>
          </cell>
          <cell r="J585">
            <v>6496945</v>
          </cell>
        </row>
        <row r="586">
          <cell r="A586">
            <v>230150</v>
          </cell>
          <cell r="B586" t="str">
            <v>CE</v>
          </cell>
          <cell r="C586" t="str">
            <v>ARNEIROZ</v>
          </cell>
          <cell r="D586" t="str">
            <v>230150</v>
          </cell>
          <cell r="E586">
            <v>136901</v>
          </cell>
          <cell r="F586">
            <v>13939590</v>
          </cell>
          <cell r="G586">
            <v>72350</v>
          </cell>
          <cell r="H586">
            <v>12084101</v>
          </cell>
          <cell r="I586">
            <v>10760</v>
          </cell>
          <cell r="J586">
            <v>4332544</v>
          </cell>
        </row>
        <row r="587">
          <cell r="A587">
            <v>230160</v>
          </cell>
          <cell r="B587" t="str">
            <v>CE</v>
          </cell>
          <cell r="C587" t="str">
            <v>ASSARÉ</v>
          </cell>
          <cell r="D587" t="str">
            <v>230160</v>
          </cell>
          <cell r="E587">
            <v>253950</v>
          </cell>
          <cell r="F587">
            <v>40619593</v>
          </cell>
          <cell r="G587">
            <v>195293</v>
          </cell>
          <cell r="H587">
            <v>33373537</v>
          </cell>
          <cell r="I587">
            <v>72460</v>
          </cell>
          <cell r="J587">
            <v>12336264</v>
          </cell>
        </row>
        <row r="588">
          <cell r="A588">
            <v>230170</v>
          </cell>
          <cell r="B588" t="str">
            <v>CE</v>
          </cell>
          <cell r="C588" t="str">
            <v>AURORA</v>
          </cell>
          <cell r="D588" t="str">
            <v>230170</v>
          </cell>
          <cell r="F588">
            <v>135332385</v>
          </cell>
          <cell r="H588">
            <v>136106435</v>
          </cell>
          <cell r="I588">
            <v>865980</v>
          </cell>
          <cell r="J588">
            <v>40286703</v>
          </cell>
        </row>
        <row r="589">
          <cell r="A589">
            <v>230180</v>
          </cell>
          <cell r="B589" t="str">
            <v>CE</v>
          </cell>
          <cell r="C589" t="str">
            <v>BAIXIO</v>
          </cell>
          <cell r="D589" t="str">
            <v>230180</v>
          </cell>
          <cell r="E589">
            <v>30768</v>
          </cell>
          <cell r="F589">
            <v>21222523</v>
          </cell>
          <cell r="G589">
            <v>49475</v>
          </cell>
          <cell r="H589">
            <v>19124592</v>
          </cell>
          <cell r="I589">
            <v>10256</v>
          </cell>
          <cell r="J589">
            <v>7433250</v>
          </cell>
        </row>
        <row r="590">
          <cell r="A590">
            <v>230185</v>
          </cell>
          <cell r="B590" t="str">
            <v>CE</v>
          </cell>
          <cell r="C590" t="str">
            <v>BANABUIÚ</v>
          </cell>
          <cell r="D590" t="str">
            <v>230185</v>
          </cell>
          <cell r="E590">
            <v>161791</v>
          </cell>
          <cell r="F590">
            <v>44484017</v>
          </cell>
          <cell r="G590">
            <v>102168</v>
          </cell>
          <cell r="H590">
            <v>38274012</v>
          </cell>
          <cell r="I590">
            <v>919156</v>
          </cell>
          <cell r="J590">
            <v>4180154</v>
          </cell>
        </row>
        <row r="591">
          <cell r="A591">
            <v>230190</v>
          </cell>
          <cell r="B591" t="str">
            <v>CE</v>
          </cell>
          <cell r="C591" t="str">
            <v>BARBALHA</v>
          </cell>
          <cell r="D591" t="str">
            <v>230190</v>
          </cell>
          <cell r="E591">
            <v>1509513</v>
          </cell>
          <cell r="F591">
            <v>245765305</v>
          </cell>
          <cell r="G591">
            <v>878431</v>
          </cell>
          <cell r="H591">
            <v>204454286</v>
          </cell>
          <cell r="I591">
            <v>423806</v>
          </cell>
          <cell r="J591">
            <v>83378377</v>
          </cell>
        </row>
        <row r="592">
          <cell r="A592">
            <v>230195</v>
          </cell>
          <cell r="B592" t="str">
            <v>CE</v>
          </cell>
          <cell r="C592" t="str">
            <v>BARREIRA</v>
          </cell>
          <cell r="D592" t="str">
            <v>230195</v>
          </cell>
          <cell r="E592">
            <v>245784</v>
          </cell>
          <cell r="F592">
            <v>25896420</v>
          </cell>
          <cell r="G592">
            <v>271558</v>
          </cell>
          <cell r="H592">
            <v>23520076</v>
          </cell>
          <cell r="I592">
            <v>80928</v>
          </cell>
          <cell r="J592">
            <v>7852056</v>
          </cell>
        </row>
        <row r="593">
          <cell r="A593">
            <v>230200</v>
          </cell>
          <cell r="B593" t="str">
            <v>CE</v>
          </cell>
          <cell r="C593" t="str">
            <v>BARRO</v>
          </cell>
          <cell r="D593" t="str">
            <v>230200</v>
          </cell>
          <cell r="E593">
            <v>322763</v>
          </cell>
          <cell r="F593">
            <v>59012734</v>
          </cell>
          <cell r="G593">
            <v>202223</v>
          </cell>
          <cell r="H593">
            <v>52321185</v>
          </cell>
          <cell r="I593">
            <v>145080</v>
          </cell>
          <cell r="J593">
            <v>19148750</v>
          </cell>
        </row>
        <row r="594">
          <cell r="A594">
            <v>230205</v>
          </cell>
          <cell r="B594" t="str">
            <v>CE</v>
          </cell>
          <cell r="C594" t="str">
            <v>BARROQUINHA</v>
          </cell>
          <cell r="D594" t="str">
            <v>230205</v>
          </cell>
          <cell r="E594">
            <v>291456</v>
          </cell>
          <cell r="F594">
            <v>9908411</v>
          </cell>
          <cell r="G594">
            <v>5123</v>
          </cell>
          <cell r="H594">
            <v>8699584</v>
          </cell>
          <cell r="I594">
            <v>172439</v>
          </cell>
          <cell r="J594">
            <v>2947464</v>
          </cell>
        </row>
        <row r="595">
          <cell r="A595">
            <v>230210</v>
          </cell>
          <cell r="B595" t="str">
            <v>CE</v>
          </cell>
          <cell r="C595" t="str">
            <v>BATURITÉ</v>
          </cell>
          <cell r="D595" t="str">
            <v>230210</v>
          </cell>
          <cell r="E595">
            <v>314338</v>
          </cell>
          <cell r="F595">
            <v>44097084</v>
          </cell>
          <cell r="G595">
            <v>189059</v>
          </cell>
          <cell r="H595">
            <v>36471572</v>
          </cell>
          <cell r="I595">
            <v>77903</v>
          </cell>
          <cell r="J595">
            <v>13355746</v>
          </cell>
        </row>
        <row r="596">
          <cell r="A596">
            <v>230220</v>
          </cell>
          <cell r="B596" t="str">
            <v>CE</v>
          </cell>
          <cell r="C596" t="str">
            <v>BEBERIBE</v>
          </cell>
          <cell r="D596" t="str">
            <v>230220</v>
          </cell>
          <cell r="E596">
            <v>1830104</v>
          </cell>
          <cell r="F596">
            <v>77262454</v>
          </cell>
          <cell r="G596">
            <v>1003591</v>
          </cell>
          <cell r="H596">
            <v>49377621</v>
          </cell>
          <cell r="I596">
            <v>220641</v>
          </cell>
          <cell r="J596">
            <v>15686920</v>
          </cell>
        </row>
        <row r="597">
          <cell r="A597">
            <v>230230</v>
          </cell>
          <cell r="B597" t="str">
            <v>CE</v>
          </cell>
          <cell r="C597" t="str">
            <v>BELA CRUZ</v>
          </cell>
          <cell r="D597" t="str">
            <v>230230</v>
          </cell>
          <cell r="E597">
            <v>787168</v>
          </cell>
          <cell r="F597">
            <v>28308997</v>
          </cell>
          <cell r="G597">
            <v>122164</v>
          </cell>
          <cell r="H597">
            <v>30104935</v>
          </cell>
          <cell r="I597">
            <v>217927</v>
          </cell>
          <cell r="J597">
            <v>9838723</v>
          </cell>
        </row>
        <row r="598">
          <cell r="A598">
            <v>230240</v>
          </cell>
          <cell r="B598" t="str">
            <v>CE</v>
          </cell>
          <cell r="C598" t="str">
            <v>BOA VIAGEM</v>
          </cell>
          <cell r="D598" t="str">
            <v>230240</v>
          </cell>
          <cell r="E598">
            <v>717190</v>
          </cell>
          <cell r="F598">
            <v>69215190</v>
          </cell>
          <cell r="G598">
            <v>308381</v>
          </cell>
          <cell r="H598">
            <v>54125105</v>
          </cell>
          <cell r="I598">
            <v>49734</v>
          </cell>
          <cell r="J598">
            <v>19485797</v>
          </cell>
        </row>
        <row r="599">
          <cell r="A599">
            <v>230250</v>
          </cell>
          <cell r="B599" t="str">
            <v>CE</v>
          </cell>
          <cell r="C599" t="str">
            <v>BREJO SANTO</v>
          </cell>
          <cell r="D599" t="str">
            <v>230250</v>
          </cell>
          <cell r="E599">
            <v>227782</v>
          </cell>
          <cell r="F599">
            <v>75707482</v>
          </cell>
          <cell r="G599">
            <v>214718</v>
          </cell>
          <cell r="H599">
            <v>66848565</v>
          </cell>
          <cell r="I599">
            <v>190757</v>
          </cell>
          <cell r="J599">
            <v>24543952</v>
          </cell>
        </row>
        <row r="600">
          <cell r="A600">
            <v>230260</v>
          </cell>
          <cell r="B600" t="str">
            <v>CE</v>
          </cell>
          <cell r="C600" t="str">
            <v>CAMOCIM</v>
          </cell>
          <cell r="D600" t="str">
            <v>230260</v>
          </cell>
          <cell r="E600">
            <v>1898910</v>
          </cell>
          <cell r="F600">
            <v>164978119</v>
          </cell>
          <cell r="G600">
            <v>962427</v>
          </cell>
          <cell r="H600">
            <v>124421724</v>
          </cell>
          <cell r="I600">
            <v>526029</v>
          </cell>
          <cell r="J600">
            <v>42725359</v>
          </cell>
        </row>
        <row r="601">
          <cell r="A601">
            <v>230270</v>
          </cell>
          <cell r="B601" t="str">
            <v>CE</v>
          </cell>
          <cell r="C601" t="str">
            <v>CAMPOS SALES</v>
          </cell>
          <cell r="D601" t="str">
            <v>230270</v>
          </cell>
          <cell r="E601">
            <v>333</v>
          </cell>
          <cell r="F601">
            <v>408620202</v>
          </cell>
          <cell r="H601">
            <v>382785771</v>
          </cell>
          <cell r="J601">
            <v>158277840</v>
          </cell>
        </row>
        <row r="602">
          <cell r="A602">
            <v>230280</v>
          </cell>
          <cell r="B602" t="str">
            <v>CE</v>
          </cell>
          <cell r="C602" t="str">
            <v>CANINDÉ</v>
          </cell>
          <cell r="D602" t="str">
            <v>230280</v>
          </cell>
          <cell r="E602">
            <v>555228</v>
          </cell>
          <cell r="F602">
            <v>222736051</v>
          </cell>
          <cell r="G602">
            <v>521056</v>
          </cell>
          <cell r="H602">
            <v>194753464</v>
          </cell>
          <cell r="I602">
            <v>685951</v>
          </cell>
          <cell r="J602">
            <v>70250261</v>
          </cell>
        </row>
        <row r="603">
          <cell r="A603">
            <v>230290</v>
          </cell>
          <cell r="B603" t="str">
            <v>CE</v>
          </cell>
          <cell r="C603" t="str">
            <v>CAPISTRANO</v>
          </cell>
          <cell r="D603" t="str">
            <v>230290</v>
          </cell>
          <cell r="E603">
            <v>197963</v>
          </cell>
          <cell r="F603">
            <v>12734494</v>
          </cell>
          <cell r="G603">
            <v>123611</v>
          </cell>
          <cell r="H603">
            <v>10077211</v>
          </cell>
          <cell r="I603">
            <v>17557</v>
          </cell>
          <cell r="J603">
            <v>3397678</v>
          </cell>
        </row>
        <row r="604">
          <cell r="A604">
            <v>230300</v>
          </cell>
          <cell r="B604" t="str">
            <v>CE</v>
          </cell>
          <cell r="C604" t="str">
            <v>CARIDADE</v>
          </cell>
          <cell r="D604" t="str">
            <v>230300</v>
          </cell>
          <cell r="E604">
            <v>45473</v>
          </cell>
          <cell r="F604">
            <v>24586054</v>
          </cell>
          <cell r="G604">
            <v>150840</v>
          </cell>
          <cell r="H604">
            <v>20709097</v>
          </cell>
          <cell r="I604">
            <v>65179</v>
          </cell>
          <cell r="J604">
            <v>7544646</v>
          </cell>
        </row>
        <row r="605">
          <cell r="A605">
            <v>230310</v>
          </cell>
          <cell r="B605" t="str">
            <v>CE</v>
          </cell>
          <cell r="C605" t="str">
            <v>CARIRÉ</v>
          </cell>
          <cell r="D605" t="str">
            <v>230310</v>
          </cell>
          <cell r="E605">
            <v>555907</v>
          </cell>
          <cell r="F605">
            <v>30856132</v>
          </cell>
          <cell r="G605">
            <v>36054</v>
          </cell>
          <cell r="H605">
            <v>18964811</v>
          </cell>
          <cell r="I605">
            <v>6617</v>
          </cell>
          <cell r="J605">
            <v>6881309</v>
          </cell>
        </row>
        <row r="606">
          <cell r="A606">
            <v>230320</v>
          </cell>
          <cell r="B606" t="str">
            <v>CE</v>
          </cell>
          <cell r="C606" t="str">
            <v>CARIRIAÇU</v>
          </cell>
          <cell r="D606" t="str">
            <v>230320</v>
          </cell>
          <cell r="E606">
            <v>253687</v>
          </cell>
          <cell r="F606">
            <v>38527487</v>
          </cell>
          <cell r="G606">
            <v>324887</v>
          </cell>
          <cell r="H606">
            <v>30069283</v>
          </cell>
          <cell r="I606">
            <v>151248</v>
          </cell>
          <cell r="J606">
            <v>10406208</v>
          </cell>
        </row>
        <row r="607">
          <cell r="A607">
            <v>230330</v>
          </cell>
          <cell r="B607" t="str">
            <v>CE</v>
          </cell>
          <cell r="C607" t="str">
            <v>CARIÚS</v>
          </cell>
          <cell r="D607" t="str">
            <v>230330</v>
          </cell>
          <cell r="F607">
            <v>3546245</v>
          </cell>
          <cell r="H607">
            <v>3317455</v>
          </cell>
          <cell r="J607">
            <v>1372740</v>
          </cell>
        </row>
        <row r="608">
          <cell r="A608">
            <v>230340</v>
          </cell>
          <cell r="B608" t="str">
            <v>CE</v>
          </cell>
          <cell r="C608" t="str">
            <v>CARNAUBAL</v>
          </cell>
          <cell r="D608" t="str">
            <v>230340</v>
          </cell>
          <cell r="E608">
            <v>222739</v>
          </cell>
          <cell r="F608">
            <v>25838975</v>
          </cell>
          <cell r="G608">
            <v>203276</v>
          </cell>
          <cell r="H608">
            <v>20248619</v>
          </cell>
          <cell r="I608">
            <v>154287</v>
          </cell>
          <cell r="J608">
            <v>7908943</v>
          </cell>
        </row>
        <row r="609">
          <cell r="A609">
            <v>230350</v>
          </cell>
          <cell r="B609" t="str">
            <v>CE</v>
          </cell>
          <cell r="C609" t="str">
            <v>CASCAVEL</v>
          </cell>
          <cell r="D609" t="str">
            <v>230350</v>
          </cell>
          <cell r="E609">
            <v>694695</v>
          </cell>
          <cell r="F609">
            <v>152614455</v>
          </cell>
          <cell r="G609">
            <v>948106</v>
          </cell>
          <cell r="H609">
            <v>135835206</v>
          </cell>
          <cell r="I609">
            <v>690872</v>
          </cell>
          <cell r="J609">
            <v>47511812</v>
          </cell>
        </row>
        <row r="610">
          <cell r="A610">
            <v>230360</v>
          </cell>
          <cell r="B610" t="str">
            <v>CE</v>
          </cell>
          <cell r="C610" t="str">
            <v>CATARINA</v>
          </cell>
          <cell r="D610" t="str">
            <v>230360</v>
          </cell>
          <cell r="E610">
            <v>131411</v>
          </cell>
          <cell r="F610">
            <v>27127904</v>
          </cell>
          <cell r="G610">
            <v>190723</v>
          </cell>
          <cell r="H610">
            <v>23194148</v>
          </cell>
          <cell r="I610">
            <v>53556</v>
          </cell>
          <cell r="J610">
            <v>7819773</v>
          </cell>
        </row>
        <row r="611">
          <cell r="A611">
            <v>230365</v>
          </cell>
          <cell r="B611" t="str">
            <v>CE</v>
          </cell>
          <cell r="C611" t="str">
            <v>CATUNDA</v>
          </cell>
          <cell r="D611" t="str">
            <v>230365</v>
          </cell>
          <cell r="E611">
            <v>71113</v>
          </cell>
          <cell r="F611">
            <v>41257756</v>
          </cell>
          <cell r="G611">
            <v>38273</v>
          </cell>
          <cell r="H611">
            <v>37058559</v>
          </cell>
          <cell r="I611">
            <v>14329</v>
          </cell>
          <cell r="J611">
            <v>14556611</v>
          </cell>
        </row>
        <row r="612">
          <cell r="A612">
            <v>230370</v>
          </cell>
          <cell r="B612" t="str">
            <v>CE</v>
          </cell>
          <cell r="C612" t="str">
            <v>CAUCAIA</v>
          </cell>
          <cell r="D612" t="str">
            <v>230370</v>
          </cell>
          <cell r="E612">
            <v>3473314</v>
          </cell>
          <cell r="F612">
            <v>601915424</v>
          </cell>
          <cell r="G612">
            <v>4573087</v>
          </cell>
          <cell r="H612">
            <v>515552212</v>
          </cell>
          <cell r="I612">
            <v>725794</v>
          </cell>
          <cell r="J612">
            <v>156074701</v>
          </cell>
        </row>
        <row r="613">
          <cell r="A613">
            <v>230380</v>
          </cell>
          <cell r="B613" t="str">
            <v>CE</v>
          </cell>
          <cell r="C613" t="str">
            <v>CEDRO</v>
          </cell>
          <cell r="D613" t="str">
            <v>230380</v>
          </cell>
          <cell r="E613">
            <v>317685</v>
          </cell>
          <cell r="F613">
            <v>32302303</v>
          </cell>
          <cell r="G613">
            <v>189112</v>
          </cell>
          <cell r="H613">
            <v>25411622</v>
          </cell>
          <cell r="I613">
            <v>66425</v>
          </cell>
          <cell r="J613">
            <v>8561229</v>
          </cell>
        </row>
        <row r="614">
          <cell r="A614">
            <v>230390</v>
          </cell>
          <cell r="B614" t="str">
            <v>CE</v>
          </cell>
          <cell r="C614" t="str">
            <v>CHAVAL</v>
          </cell>
          <cell r="D614" t="str">
            <v>230390</v>
          </cell>
          <cell r="E614">
            <v>62818</v>
          </cell>
          <cell r="F614">
            <v>41583641</v>
          </cell>
          <cell r="G614">
            <v>3249</v>
          </cell>
          <cell r="H614">
            <v>36396723</v>
          </cell>
          <cell r="I614">
            <v>5</v>
          </cell>
          <cell r="J614">
            <v>15065138</v>
          </cell>
        </row>
        <row r="615">
          <cell r="A615">
            <v>230393</v>
          </cell>
          <cell r="B615" t="str">
            <v>CE</v>
          </cell>
          <cell r="C615" t="str">
            <v>CHORÓ</v>
          </cell>
          <cell r="D615" t="str">
            <v>230393</v>
          </cell>
          <cell r="E615">
            <v>118747</v>
          </cell>
          <cell r="F615">
            <v>35228092</v>
          </cell>
          <cell r="G615">
            <v>175026</v>
          </cell>
          <cell r="H615">
            <v>30617181</v>
          </cell>
          <cell r="I615">
            <v>88949</v>
          </cell>
          <cell r="J615">
            <v>11837297</v>
          </cell>
        </row>
        <row r="616">
          <cell r="A616">
            <v>230395</v>
          </cell>
          <cell r="B616" t="str">
            <v>CE</v>
          </cell>
          <cell r="C616" t="str">
            <v>CHOROZINHO</v>
          </cell>
          <cell r="D616" t="str">
            <v>230395</v>
          </cell>
          <cell r="E616">
            <v>661510</v>
          </cell>
          <cell r="F616">
            <v>125498279</v>
          </cell>
          <cell r="G616">
            <v>240701</v>
          </cell>
          <cell r="H616">
            <v>111457081</v>
          </cell>
          <cell r="J616">
            <v>44483061</v>
          </cell>
        </row>
        <row r="617">
          <cell r="A617">
            <v>230400</v>
          </cell>
          <cell r="B617" t="str">
            <v>CE</v>
          </cell>
          <cell r="C617" t="str">
            <v>COREAÚ</v>
          </cell>
          <cell r="D617" t="str">
            <v>230400</v>
          </cell>
          <cell r="E617">
            <v>216947</v>
          </cell>
          <cell r="F617">
            <v>30769150</v>
          </cell>
          <cell r="G617">
            <v>201116</v>
          </cell>
          <cell r="H617">
            <v>23342023</v>
          </cell>
          <cell r="I617">
            <v>83069</v>
          </cell>
          <cell r="J617">
            <v>7932438</v>
          </cell>
        </row>
        <row r="618">
          <cell r="A618">
            <v>230410</v>
          </cell>
          <cell r="B618" t="str">
            <v>CE</v>
          </cell>
          <cell r="C618" t="str">
            <v>CRATEÚS</v>
          </cell>
          <cell r="D618" t="str">
            <v>230410</v>
          </cell>
          <cell r="E618">
            <v>1236870</v>
          </cell>
          <cell r="F618">
            <v>107579863</v>
          </cell>
          <cell r="G618">
            <v>730666</v>
          </cell>
          <cell r="H618">
            <v>89335946</v>
          </cell>
          <cell r="I618">
            <v>337349</v>
          </cell>
          <cell r="J618">
            <v>30416932</v>
          </cell>
        </row>
        <row r="619">
          <cell r="A619">
            <v>230420</v>
          </cell>
          <cell r="B619" t="str">
            <v>CE</v>
          </cell>
          <cell r="C619" t="str">
            <v>CRATO</v>
          </cell>
          <cell r="D619" t="str">
            <v>230420</v>
          </cell>
          <cell r="E619">
            <v>1172515</v>
          </cell>
          <cell r="F619">
            <v>325264892</v>
          </cell>
          <cell r="G619">
            <v>1899646</v>
          </cell>
          <cell r="H619">
            <v>276699922</v>
          </cell>
          <cell r="I619">
            <v>1349788</v>
          </cell>
          <cell r="J619">
            <v>97700258</v>
          </cell>
        </row>
        <row r="620">
          <cell r="A620">
            <v>230423</v>
          </cell>
          <cell r="B620" t="str">
            <v>CE</v>
          </cell>
          <cell r="C620" t="str">
            <v>CROATÁ</v>
          </cell>
          <cell r="D620" t="str">
            <v>230423</v>
          </cell>
          <cell r="E620">
            <v>149235</v>
          </cell>
          <cell r="F620">
            <v>20434049</v>
          </cell>
          <cell r="G620">
            <v>183713</v>
          </cell>
          <cell r="H620">
            <v>14262992</v>
          </cell>
          <cell r="I620">
            <v>30391</v>
          </cell>
          <cell r="J620">
            <v>4959306</v>
          </cell>
        </row>
        <row r="621">
          <cell r="A621">
            <v>230425</v>
          </cell>
          <cell r="B621" t="str">
            <v>CE</v>
          </cell>
          <cell r="C621" t="str">
            <v>CRUZ</v>
          </cell>
          <cell r="D621" t="str">
            <v>230425</v>
          </cell>
          <cell r="E621">
            <v>501009</v>
          </cell>
          <cell r="F621">
            <v>96497853</v>
          </cell>
          <cell r="G621">
            <v>646180</v>
          </cell>
          <cell r="H621">
            <v>74079621</v>
          </cell>
          <cell r="I621">
            <v>101050</v>
          </cell>
          <cell r="J621">
            <v>27959032</v>
          </cell>
        </row>
        <row r="622">
          <cell r="A622">
            <v>230426</v>
          </cell>
          <cell r="B622" t="str">
            <v>CE</v>
          </cell>
          <cell r="C622" t="str">
            <v>DEPUTADO IRAPUAN PINHEIRO</v>
          </cell>
          <cell r="D622" t="str">
            <v>230426</v>
          </cell>
          <cell r="E622">
            <v>95857</v>
          </cell>
          <cell r="F622">
            <v>9067464</v>
          </cell>
          <cell r="G622">
            <v>41735</v>
          </cell>
          <cell r="H622">
            <v>8959314</v>
          </cell>
          <cell r="I622">
            <v>8014</v>
          </cell>
          <cell r="J622">
            <v>3511232</v>
          </cell>
        </row>
        <row r="623">
          <cell r="A623">
            <v>230427</v>
          </cell>
          <cell r="B623" t="str">
            <v>CE</v>
          </cell>
          <cell r="C623" t="str">
            <v>ERERÊ</v>
          </cell>
          <cell r="D623" t="str">
            <v>230427</v>
          </cell>
          <cell r="E623">
            <v>76461</v>
          </cell>
          <cell r="F623">
            <v>19423152</v>
          </cell>
          <cell r="G623">
            <v>20252</v>
          </cell>
          <cell r="H623">
            <v>17407357</v>
          </cell>
          <cell r="I623">
            <v>60638</v>
          </cell>
          <cell r="J623">
            <v>6492287</v>
          </cell>
        </row>
        <row r="624">
          <cell r="A624">
            <v>230428</v>
          </cell>
          <cell r="B624" t="str">
            <v>CE</v>
          </cell>
          <cell r="C624" t="str">
            <v>EUSÉBIO</v>
          </cell>
          <cell r="D624" t="str">
            <v>230428</v>
          </cell>
          <cell r="E624">
            <v>16385</v>
          </cell>
          <cell r="F624">
            <v>21967378</v>
          </cell>
          <cell r="G624">
            <v>17197</v>
          </cell>
          <cell r="H624">
            <v>20972253</v>
          </cell>
          <cell r="I624">
            <v>7277</v>
          </cell>
          <cell r="J624">
            <v>8623417</v>
          </cell>
        </row>
        <row r="625">
          <cell r="A625">
            <v>230430</v>
          </cell>
          <cell r="B625" t="str">
            <v>CE</v>
          </cell>
          <cell r="C625" t="str">
            <v>FARIAS BRITO</v>
          </cell>
          <cell r="D625" t="str">
            <v>230430</v>
          </cell>
          <cell r="E625">
            <v>311169</v>
          </cell>
          <cell r="F625">
            <v>72709142</v>
          </cell>
          <cell r="G625">
            <v>294115</v>
          </cell>
          <cell r="H625">
            <v>64096860</v>
          </cell>
          <cell r="I625">
            <v>93908</v>
          </cell>
          <cell r="J625">
            <v>24962021</v>
          </cell>
        </row>
        <row r="626">
          <cell r="A626">
            <v>230435</v>
          </cell>
          <cell r="B626" t="str">
            <v>CE</v>
          </cell>
          <cell r="C626" t="str">
            <v>FORQUILHA</v>
          </cell>
          <cell r="D626" t="str">
            <v>230435</v>
          </cell>
          <cell r="E626">
            <v>354937</v>
          </cell>
          <cell r="F626">
            <v>65919892</v>
          </cell>
          <cell r="G626">
            <v>203806</v>
          </cell>
          <cell r="H626">
            <v>56115578</v>
          </cell>
          <cell r="I626">
            <v>137165</v>
          </cell>
          <cell r="J626">
            <v>20880944</v>
          </cell>
        </row>
        <row r="627">
          <cell r="A627">
            <v>230440</v>
          </cell>
          <cell r="B627" t="str">
            <v>CE</v>
          </cell>
          <cell r="C627" t="str">
            <v>FORTALEZA</v>
          </cell>
          <cell r="D627" t="str">
            <v>230440</v>
          </cell>
          <cell r="E627">
            <v>1785366</v>
          </cell>
          <cell r="F627">
            <v>253516934</v>
          </cell>
          <cell r="G627">
            <v>1737254</v>
          </cell>
          <cell r="H627">
            <v>242890380</v>
          </cell>
          <cell r="I627">
            <v>2127123</v>
          </cell>
          <cell r="J627">
            <v>98408098</v>
          </cell>
        </row>
        <row r="628">
          <cell r="A628">
            <v>230445</v>
          </cell>
          <cell r="B628" t="str">
            <v>CE</v>
          </cell>
          <cell r="C628" t="str">
            <v>FORTIM</v>
          </cell>
          <cell r="D628" t="str">
            <v>230445</v>
          </cell>
          <cell r="E628">
            <v>179017</v>
          </cell>
          <cell r="F628">
            <v>47138147</v>
          </cell>
          <cell r="G628">
            <v>187289</v>
          </cell>
          <cell r="H628">
            <v>41497006</v>
          </cell>
          <cell r="I628">
            <v>43507</v>
          </cell>
          <cell r="J628">
            <v>15393391</v>
          </cell>
        </row>
        <row r="629">
          <cell r="A629">
            <v>230450</v>
          </cell>
          <cell r="B629" t="str">
            <v>CE</v>
          </cell>
          <cell r="C629" t="str">
            <v>FRECHEIRINHA</v>
          </cell>
          <cell r="D629" t="str">
            <v>230450</v>
          </cell>
          <cell r="E629">
            <v>313912</v>
          </cell>
          <cell r="F629">
            <v>37022819</v>
          </cell>
          <cell r="G629">
            <v>203427</v>
          </cell>
          <cell r="H629">
            <v>32001974</v>
          </cell>
          <cell r="I629">
            <v>122182</v>
          </cell>
          <cell r="J629">
            <v>11472219</v>
          </cell>
        </row>
        <row r="630">
          <cell r="A630">
            <v>230460</v>
          </cell>
          <cell r="B630" t="str">
            <v>CE</v>
          </cell>
          <cell r="C630" t="str">
            <v>GENERAL SAMPAIO</v>
          </cell>
          <cell r="D630" t="str">
            <v>230460</v>
          </cell>
          <cell r="E630">
            <v>65701</v>
          </cell>
          <cell r="F630">
            <v>9041453</v>
          </cell>
          <cell r="G630">
            <v>140403</v>
          </cell>
          <cell r="H630">
            <v>6636997</v>
          </cell>
          <cell r="I630">
            <v>69913</v>
          </cell>
          <cell r="J630">
            <v>1969666</v>
          </cell>
        </row>
        <row r="631">
          <cell r="A631">
            <v>230465</v>
          </cell>
          <cell r="B631" t="str">
            <v>CE</v>
          </cell>
          <cell r="C631" t="str">
            <v>GRAÇA</v>
          </cell>
          <cell r="D631" t="str">
            <v>230465</v>
          </cell>
          <cell r="E631">
            <v>89679</v>
          </cell>
          <cell r="F631">
            <v>15193476</v>
          </cell>
          <cell r="G631">
            <v>128292</v>
          </cell>
          <cell r="H631">
            <v>11241748</v>
          </cell>
          <cell r="I631">
            <v>46860</v>
          </cell>
          <cell r="J631">
            <v>3624198</v>
          </cell>
        </row>
        <row r="632">
          <cell r="A632">
            <v>230470</v>
          </cell>
          <cell r="B632" t="str">
            <v>CE</v>
          </cell>
          <cell r="C632" t="str">
            <v>GRANJA</v>
          </cell>
          <cell r="D632" t="str">
            <v>230470</v>
          </cell>
          <cell r="E632">
            <v>848766</v>
          </cell>
          <cell r="F632">
            <v>146447624</v>
          </cell>
          <cell r="G632">
            <v>717033</v>
          </cell>
          <cell r="H632">
            <v>126790332</v>
          </cell>
          <cell r="I632">
            <v>284789</v>
          </cell>
          <cell r="J632">
            <v>46449496</v>
          </cell>
        </row>
        <row r="633">
          <cell r="A633">
            <v>230480</v>
          </cell>
          <cell r="B633" t="str">
            <v>CE</v>
          </cell>
          <cell r="C633" t="str">
            <v>GRANJEIRO</v>
          </cell>
          <cell r="D633" t="str">
            <v>230480</v>
          </cell>
          <cell r="E633">
            <v>45523</v>
          </cell>
          <cell r="F633">
            <v>10914079</v>
          </cell>
          <cell r="G633">
            <v>52016</v>
          </cell>
          <cell r="H633">
            <v>8596389</v>
          </cell>
          <cell r="I633">
            <v>5913</v>
          </cell>
          <cell r="J633">
            <v>3229700</v>
          </cell>
        </row>
        <row r="634">
          <cell r="A634">
            <v>230490</v>
          </cell>
          <cell r="B634" t="str">
            <v>CE</v>
          </cell>
          <cell r="C634" t="str">
            <v>GROAÍRAS</v>
          </cell>
          <cell r="D634" t="str">
            <v>230490</v>
          </cell>
          <cell r="F634">
            <v>42355588</v>
          </cell>
          <cell r="G634">
            <v>398531</v>
          </cell>
          <cell r="H634">
            <v>36340232</v>
          </cell>
          <cell r="J634">
            <v>13527504</v>
          </cell>
        </row>
        <row r="635">
          <cell r="A635">
            <v>230495</v>
          </cell>
          <cell r="B635" t="str">
            <v>CE</v>
          </cell>
          <cell r="C635" t="str">
            <v>GUAIÚBA</v>
          </cell>
          <cell r="D635" t="str">
            <v>230495</v>
          </cell>
          <cell r="E635">
            <v>372310</v>
          </cell>
          <cell r="F635">
            <v>43974828</v>
          </cell>
          <cell r="G635">
            <v>352089</v>
          </cell>
          <cell r="H635">
            <v>34537511</v>
          </cell>
          <cell r="I635">
            <v>125812</v>
          </cell>
          <cell r="J635">
            <v>13344227</v>
          </cell>
        </row>
        <row r="636">
          <cell r="A636">
            <v>230500</v>
          </cell>
          <cell r="B636" t="str">
            <v>CE</v>
          </cell>
          <cell r="C636" t="str">
            <v>GUARACIABA DO NORTE</v>
          </cell>
          <cell r="D636" t="str">
            <v>230500</v>
          </cell>
          <cell r="E636">
            <v>657652</v>
          </cell>
          <cell r="F636">
            <v>126251410</v>
          </cell>
          <cell r="G636">
            <v>1198195</v>
          </cell>
          <cell r="H636">
            <v>115311209</v>
          </cell>
          <cell r="I636">
            <v>456493</v>
          </cell>
          <cell r="J636">
            <v>38671604</v>
          </cell>
        </row>
        <row r="637">
          <cell r="A637">
            <v>230510</v>
          </cell>
          <cell r="B637" t="str">
            <v>CE</v>
          </cell>
          <cell r="C637" t="str">
            <v>GUARAMIRANGA</v>
          </cell>
          <cell r="D637" t="str">
            <v>230510</v>
          </cell>
          <cell r="E637">
            <v>161761</v>
          </cell>
          <cell r="F637">
            <v>13426117</v>
          </cell>
          <cell r="G637">
            <v>244896</v>
          </cell>
          <cell r="H637">
            <v>14371836</v>
          </cell>
          <cell r="I637">
            <v>53353</v>
          </cell>
          <cell r="J637">
            <v>5493121</v>
          </cell>
        </row>
        <row r="638">
          <cell r="A638">
            <v>230520</v>
          </cell>
          <cell r="B638" t="str">
            <v>CE</v>
          </cell>
          <cell r="C638" t="str">
            <v>HIDROLÂNDIA</v>
          </cell>
          <cell r="D638" t="str">
            <v>230520</v>
          </cell>
          <cell r="E638">
            <v>168780</v>
          </cell>
          <cell r="F638">
            <v>25308956</v>
          </cell>
          <cell r="G638">
            <v>102795</v>
          </cell>
          <cell r="H638">
            <v>20780334</v>
          </cell>
          <cell r="I638">
            <v>33784</v>
          </cell>
          <cell r="J638">
            <v>7426110</v>
          </cell>
        </row>
        <row r="639">
          <cell r="A639">
            <v>230523</v>
          </cell>
          <cell r="B639" t="str">
            <v>CE</v>
          </cell>
          <cell r="C639" t="str">
            <v>HORIZONTE</v>
          </cell>
          <cell r="D639" t="str">
            <v>230523</v>
          </cell>
          <cell r="E639">
            <v>27256</v>
          </cell>
          <cell r="F639">
            <v>14967207</v>
          </cell>
          <cell r="G639">
            <v>129161</v>
          </cell>
          <cell r="H639">
            <v>12417360</v>
          </cell>
          <cell r="I639">
            <v>50</v>
          </cell>
          <cell r="J639">
            <v>4313582</v>
          </cell>
        </row>
        <row r="640">
          <cell r="A640">
            <v>230526</v>
          </cell>
          <cell r="B640" t="str">
            <v>CE</v>
          </cell>
          <cell r="C640" t="str">
            <v>IBARETAMA</v>
          </cell>
          <cell r="D640" t="str">
            <v>230526</v>
          </cell>
          <cell r="E640">
            <v>107051</v>
          </cell>
          <cell r="F640">
            <v>9622834</v>
          </cell>
          <cell r="G640">
            <v>39425</v>
          </cell>
          <cell r="H640">
            <v>10197709</v>
          </cell>
          <cell r="I640">
            <v>18327</v>
          </cell>
          <cell r="J640">
            <v>3763118</v>
          </cell>
        </row>
        <row r="641">
          <cell r="A641">
            <v>230530</v>
          </cell>
          <cell r="B641" t="str">
            <v>CE</v>
          </cell>
          <cell r="C641" t="str">
            <v>IBIAPINA</v>
          </cell>
          <cell r="D641" t="str">
            <v>230530</v>
          </cell>
          <cell r="E641">
            <v>171765</v>
          </cell>
          <cell r="F641">
            <v>62991545</v>
          </cell>
          <cell r="G641">
            <v>367</v>
          </cell>
          <cell r="H641">
            <v>70169736</v>
          </cell>
          <cell r="I641">
            <v>55</v>
          </cell>
          <cell r="J641">
            <v>29052540</v>
          </cell>
        </row>
        <row r="642">
          <cell r="A642">
            <v>230533</v>
          </cell>
          <cell r="B642" t="str">
            <v>CE</v>
          </cell>
          <cell r="C642" t="str">
            <v>IBICUITINGA</v>
          </cell>
          <cell r="D642" t="str">
            <v>230533</v>
          </cell>
          <cell r="E642">
            <v>92522</v>
          </cell>
          <cell r="F642">
            <v>17270544</v>
          </cell>
          <cell r="G642">
            <v>102228</v>
          </cell>
          <cell r="H642">
            <v>14735068</v>
          </cell>
          <cell r="I642">
            <v>10260</v>
          </cell>
          <cell r="J642">
            <v>5361602</v>
          </cell>
        </row>
        <row r="643">
          <cell r="A643">
            <v>230535</v>
          </cell>
          <cell r="B643" t="str">
            <v>CE</v>
          </cell>
          <cell r="C643" t="str">
            <v>ICAPUÍ</v>
          </cell>
          <cell r="D643" t="str">
            <v>230535</v>
          </cell>
          <cell r="E643">
            <v>2</v>
          </cell>
          <cell r="F643">
            <v>86500302</v>
          </cell>
          <cell r="G643">
            <v>248162</v>
          </cell>
          <cell r="H643">
            <v>89123357</v>
          </cell>
          <cell r="J643">
            <v>34039270</v>
          </cell>
        </row>
        <row r="644">
          <cell r="A644">
            <v>230540</v>
          </cell>
          <cell r="B644" t="str">
            <v>CE</v>
          </cell>
          <cell r="C644" t="str">
            <v>ICÓ</v>
          </cell>
          <cell r="D644" t="str">
            <v>230540</v>
          </cell>
          <cell r="E644">
            <v>1085178</v>
          </cell>
          <cell r="F644">
            <v>81679198</v>
          </cell>
          <cell r="G644">
            <v>521479</v>
          </cell>
          <cell r="H644">
            <v>60947354</v>
          </cell>
          <cell r="I644">
            <v>198612</v>
          </cell>
          <cell r="J644">
            <v>20830810</v>
          </cell>
        </row>
        <row r="645">
          <cell r="A645">
            <v>230550</v>
          </cell>
          <cell r="B645" t="str">
            <v>CE</v>
          </cell>
          <cell r="C645" t="str">
            <v>IGUATU</v>
          </cell>
          <cell r="D645" t="str">
            <v>230550</v>
          </cell>
          <cell r="E645">
            <v>1372016</v>
          </cell>
          <cell r="F645">
            <v>126687888</v>
          </cell>
          <cell r="G645">
            <v>1342144</v>
          </cell>
          <cell r="H645">
            <v>93716896</v>
          </cell>
          <cell r="I645">
            <v>891099</v>
          </cell>
          <cell r="J645">
            <v>27888310</v>
          </cell>
        </row>
        <row r="646">
          <cell r="A646">
            <v>230560</v>
          </cell>
          <cell r="B646" t="str">
            <v>CE</v>
          </cell>
          <cell r="C646" t="str">
            <v>INDEPENDÊNCIA</v>
          </cell>
          <cell r="D646" t="str">
            <v>230560</v>
          </cell>
          <cell r="E646">
            <v>325072</v>
          </cell>
          <cell r="F646">
            <v>42313546</v>
          </cell>
          <cell r="G646">
            <v>429533</v>
          </cell>
          <cell r="H646">
            <v>38746134</v>
          </cell>
          <cell r="I646">
            <v>1814</v>
          </cell>
          <cell r="J646">
            <v>13241803</v>
          </cell>
        </row>
        <row r="647">
          <cell r="A647">
            <v>230565</v>
          </cell>
          <cell r="B647" t="str">
            <v>CE</v>
          </cell>
          <cell r="C647" t="str">
            <v>IPAPORANGA</v>
          </cell>
          <cell r="D647" t="str">
            <v>230565</v>
          </cell>
          <cell r="E647">
            <v>319856</v>
          </cell>
          <cell r="F647">
            <v>49337907</v>
          </cell>
          <cell r="G647">
            <v>230471</v>
          </cell>
          <cell r="H647">
            <v>40323476</v>
          </cell>
          <cell r="I647">
            <v>326360</v>
          </cell>
          <cell r="J647">
            <v>15491146</v>
          </cell>
        </row>
        <row r="648">
          <cell r="A648">
            <v>230570</v>
          </cell>
          <cell r="B648" t="str">
            <v>CE</v>
          </cell>
          <cell r="C648" t="str">
            <v>IPAUMIRIM</v>
          </cell>
          <cell r="D648" t="str">
            <v>230570</v>
          </cell>
          <cell r="F648">
            <v>23047846</v>
          </cell>
          <cell r="H648">
            <v>23599559</v>
          </cell>
          <cell r="J648">
            <v>9987120</v>
          </cell>
        </row>
        <row r="649">
          <cell r="A649">
            <v>230580</v>
          </cell>
          <cell r="B649" t="str">
            <v>CE</v>
          </cell>
          <cell r="C649" t="str">
            <v>IPU</v>
          </cell>
          <cell r="D649" t="str">
            <v>230580</v>
          </cell>
          <cell r="E649">
            <v>562009</v>
          </cell>
          <cell r="F649">
            <v>94677432</v>
          </cell>
          <cell r="G649">
            <v>726088</v>
          </cell>
          <cell r="H649">
            <v>78015150</v>
          </cell>
          <cell r="I649">
            <v>158698</v>
          </cell>
          <cell r="J649">
            <v>28025809</v>
          </cell>
        </row>
        <row r="650">
          <cell r="A650">
            <v>230590</v>
          </cell>
          <cell r="B650" t="str">
            <v>CE</v>
          </cell>
          <cell r="C650" t="str">
            <v>IPUEIRAS</v>
          </cell>
          <cell r="D650" t="str">
            <v>230590</v>
          </cell>
          <cell r="E650">
            <v>248035</v>
          </cell>
          <cell r="F650">
            <v>89026763</v>
          </cell>
          <cell r="G650">
            <v>543201</v>
          </cell>
          <cell r="H650">
            <v>74160340</v>
          </cell>
          <cell r="I650">
            <v>126969</v>
          </cell>
          <cell r="J650">
            <v>27073744</v>
          </cell>
        </row>
        <row r="651">
          <cell r="A651">
            <v>230600</v>
          </cell>
          <cell r="B651" t="str">
            <v>CE</v>
          </cell>
          <cell r="C651" t="str">
            <v>IRACEMA</v>
          </cell>
          <cell r="D651" t="str">
            <v>230600</v>
          </cell>
          <cell r="E651">
            <v>100672</v>
          </cell>
          <cell r="F651">
            <v>26515302</v>
          </cell>
          <cell r="G651">
            <v>177119</v>
          </cell>
          <cell r="H651">
            <v>21812862</v>
          </cell>
          <cell r="I651">
            <v>12039</v>
          </cell>
          <cell r="J651">
            <v>7696416</v>
          </cell>
        </row>
        <row r="652">
          <cell r="A652">
            <v>230610</v>
          </cell>
          <cell r="B652" t="str">
            <v>CE</v>
          </cell>
          <cell r="C652" t="str">
            <v>IRAUÇUBA</v>
          </cell>
          <cell r="D652" t="str">
            <v>230610</v>
          </cell>
          <cell r="E652">
            <v>324706</v>
          </cell>
          <cell r="F652">
            <v>43294332</v>
          </cell>
          <cell r="G652">
            <v>363561</v>
          </cell>
          <cell r="H652">
            <v>37221099</v>
          </cell>
          <cell r="I652">
            <v>86817</v>
          </cell>
          <cell r="J652">
            <v>11912581</v>
          </cell>
        </row>
        <row r="653">
          <cell r="A653">
            <v>230620</v>
          </cell>
          <cell r="B653" t="str">
            <v>CE</v>
          </cell>
          <cell r="C653" t="str">
            <v>ITAIÇABA</v>
          </cell>
          <cell r="D653" t="str">
            <v>230620</v>
          </cell>
          <cell r="E653">
            <v>172755</v>
          </cell>
          <cell r="F653">
            <v>13213862</v>
          </cell>
          <cell r="G653">
            <v>20344</v>
          </cell>
          <cell r="H653">
            <v>11128208</v>
          </cell>
          <cell r="I653">
            <v>41203</v>
          </cell>
          <cell r="J653">
            <v>3991459</v>
          </cell>
        </row>
        <row r="654">
          <cell r="A654">
            <v>230625</v>
          </cell>
          <cell r="B654" t="str">
            <v>CE</v>
          </cell>
          <cell r="C654" t="str">
            <v>ITAITINGA</v>
          </cell>
          <cell r="D654" t="str">
            <v>230625</v>
          </cell>
          <cell r="E654">
            <v>438131</v>
          </cell>
          <cell r="F654">
            <v>67207265</v>
          </cell>
          <cell r="G654">
            <v>504830</v>
          </cell>
          <cell r="H654">
            <v>49421078</v>
          </cell>
          <cell r="I654">
            <v>175788</v>
          </cell>
          <cell r="J654">
            <v>15268798</v>
          </cell>
        </row>
        <row r="655">
          <cell r="A655">
            <v>230630</v>
          </cell>
          <cell r="B655" t="str">
            <v>CE</v>
          </cell>
          <cell r="C655" t="str">
            <v>ITAPAGÉ</v>
          </cell>
          <cell r="D655" t="str">
            <v>230630</v>
          </cell>
          <cell r="E655">
            <v>634382</v>
          </cell>
          <cell r="F655">
            <v>181265739</v>
          </cell>
          <cell r="G655">
            <v>549505</v>
          </cell>
          <cell r="H655">
            <v>158184075</v>
          </cell>
          <cell r="I655">
            <v>3913</v>
          </cell>
          <cell r="J655">
            <v>65086047</v>
          </cell>
        </row>
        <row r="656">
          <cell r="A656">
            <v>230640</v>
          </cell>
          <cell r="B656" t="str">
            <v>CE</v>
          </cell>
          <cell r="C656" t="str">
            <v>ITAPIPOCA</v>
          </cell>
          <cell r="D656" t="str">
            <v>230640</v>
          </cell>
          <cell r="E656">
            <v>2085759</v>
          </cell>
          <cell r="F656">
            <v>235066225</v>
          </cell>
          <cell r="G656">
            <v>1378227</v>
          </cell>
          <cell r="H656">
            <v>202637306</v>
          </cell>
          <cell r="I656">
            <v>413947</v>
          </cell>
          <cell r="J656">
            <v>73761430</v>
          </cell>
        </row>
        <row r="657">
          <cell r="A657">
            <v>230650</v>
          </cell>
          <cell r="B657" t="str">
            <v>CE</v>
          </cell>
          <cell r="C657" t="str">
            <v>ITAPIÚNA</v>
          </cell>
          <cell r="D657" t="str">
            <v>230650</v>
          </cell>
          <cell r="E657">
            <v>199600</v>
          </cell>
          <cell r="F657">
            <v>24393092</v>
          </cell>
          <cell r="G657">
            <v>161899</v>
          </cell>
          <cell r="H657">
            <v>18936107</v>
          </cell>
          <cell r="I657">
            <v>56917</v>
          </cell>
          <cell r="J657">
            <v>6623054</v>
          </cell>
        </row>
        <row r="658">
          <cell r="A658">
            <v>230655</v>
          </cell>
          <cell r="B658" t="str">
            <v>CE</v>
          </cell>
          <cell r="C658" t="str">
            <v>ITAREMA</v>
          </cell>
          <cell r="D658" t="str">
            <v>230655</v>
          </cell>
          <cell r="E658">
            <v>669463</v>
          </cell>
          <cell r="F658">
            <v>93566111</v>
          </cell>
          <cell r="G658">
            <v>770404</v>
          </cell>
          <cell r="H658">
            <v>77468789</v>
          </cell>
          <cell r="I658">
            <v>370814</v>
          </cell>
          <cell r="J658">
            <v>25952404</v>
          </cell>
        </row>
        <row r="659">
          <cell r="A659">
            <v>230660</v>
          </cell>
          <cell r="B659" t="str">
            <v>CE</v>
          </cell>
          <cell r="C659" t="str">
            <v>ITATIRA</v>
          </cell>
          <cell r="D659" t="str">
            <v>230660</v>
          </cell>
          <cell r="E659">
            <v>460144</v>
          </cell>
          <cell r="F659">
            <v>42671448</v>
          </cell>
          <cell r="G659">
            <v>223809</v>
          </cell>
          <cell r="H659">
            <v>34529288</v>
          </cell>
          <cell r="I659">
            <v>107076</v>
          </cell>
          <cell r="J659">
            <v>11408907</v>
          </cell>
        </row>
        <row r="660">
          <cell r="A660">
            <v>230670</v>
          </cell>
          <cell r="B660" t="str">
            <v>CE</v>
          </cell>
          <cell r="C660" t="str">
            <v>JAGUARETAMA</v>
          </cell>
          <cell r="D660" t="str">
            <v>230670</v>
          </cell>
          <cell r="E660">
            <v>205746</v>
          </cell>
          <cell r="F660">
            <v>28879688</v>
          </cell>
          <cell r="G660">
            <v>86797</v>
          </cell>
          <cell r="H660">
            <v>25410674</v>
          </cell>
          <cell r="I660">
            <v>67498</v>
          </cell>
          <cell r="J660">
            <v>9612941</v>
          </cell>
        </row>
        <row r="661">
          <cell r="A661">
            <v>230680</v>
          </cell>
          <cell r="B661" t="str">
            <v>CE</v>
          </cell>
          <cell r="C661" t="str">
            <v>JAGUARIBARA</v>
          </cell>
          <cell r="D661" t="str">
            <v>230680</v>
          </cell>
          <cell r="E661">
            <v>108862</v>
          </cell>
          <cell r="F661">
            <v>22838707</v>
          </cell>
          <cell r="G661">
            <v>103820</v>
          </cell>
          <cell r="H661">
            <v>20257287</v>
          </cell>
          <cell r="I661">
            <v>81035</v>
          </cell>
          <cell r="J661">
            <v>7561017</v>
          </cell>
        </row>
        <row r="662">
          <cell r="A662">
            <v>230690</v>
          </cell>
          <cell r="B662" t="str">
            <v>CE</v>
          </cell>
          <cell r="C662" t="str">
            <v>JAGUARIBE</v>
          </cell>
          <cell r="D662" t="str">
            <v>230690</v>
          </cell>
          <cell r="E662">
            <v>441921</v>
          </cell>
          <cell r="F662">
            <v>69519978</v>
          </cell>
          <cell r="G662">
            <v>447206</v>
          </cell>
          <cell r="H662">
            <v>57922191</v>
          </cell>
          <cell r="I662">
            <v>152897</v>
          </cell>
          <cell r="J662">
            <v>20861309</v>
          </cell>
        </row>
        <row r="663">
          <cell r="A663">
            <v>230700</v>
          </cell>
          <cell r="B663" t="str">
            <v>CE</v>
          </cell>
          <cell r="C663" t="str">
            <v>JAGUARUANA</v>
          </cell>
          <cell r="D663" t="str">
            <v>230700</v>
          </cell>
          <cell r="E663">
            <v>733747</v>
          </cell>
          <cell r="F663">
            <v>56937123</v>
          </cell>
          <cell r="G663">
            <v>208323</v>
          </cell>
          <cell r="H663">
            <v>43068855</v>
          </cell>
          <cell r="I663">
            <v>267642</v>
          </cell>
          <cell r="J663">
            <v>13928014</v>
          </cell>
        </row>
        <row r="664">
          <cell r="A664">
            <v>230710</v>
          </cell>
          <cell r="B664" t="str">
            <v>CE</v>
          </cell>
          <cell r="C664" t="str">
            <v>JARDIM</v>
          </cell>
          <cell r="D664" t="str">
            <v>230710</v>
          </cell>
          <cell r="E664">
            <v>313784</v>
          </cell>
          <cell r="F664">
            <v>57766857</v>
          </cell>
          <cell r="G664">
            <v>403956</v>
          </cell>
          <cell r="H664">
            <v>49206307</v>
          </cell>
          <cell r="I664">
            <v>65817</v>
          </cell>
          <cell r="J664">
            <v>17603993</v>
          </cell>
        </row>
        <row r="665">
          <cell r="A665">
            <v>230720</v>
          </cell>
          <cell r="B665" t="str">
            <v>CE</v>
          </cell>
          <cell r="C665" t="str">
            <v>JATI</v>
          </cell>
          <cell r="D665" t="str">
            <v>230720</v>
          </cell>
          <cell r="F665">
            <v>8499027</v>
          </cell>
          <cell r="H665">
            <v>7951709</v>
          </cell>
          <cell r="J665">
            <v>3288468</v>
          </cell>
        </row>
        <row r="666">
          <cell r="A666">
            <v>230725</v>
          </cell>
          <cell r="B666" t="str">
            <v>CE</v>
          </cell>
          <cell r="C666" t="str">
            <v>JIJOCA DE JERICOACOARA</v>
          </cell>
          <cell r="D666" t="str">
            <v>230725</v>
          </cell>
          <cell r="E666">
            <v>359446</v>
          </cell>
          <cell r="F666">
            <v>40160792</v>
          </cell>
          <cell r="G666">
            <v>96014</v>
          </cell>
          <cell r="H666">
            <v>30858089</v>
          </cell>
          <cell r="I666">
            <v>195281</v>
          </cell>
          <cell r="J666">
            <v>14079890</v>
          </cell>
        </row>
        <row r="667">
          <cell r="A667">
            <v>230730</v>
          </cell>
          <cell r="B667" t="str">
            <v>CE</v>
          </cell>
          <cell r="C667" t="str">
            <v>JUAZEIRO DO NORTE</v>
          </cell>
          <cell r="D667" t="str">
            <v>230730</v>
          </cell>
          <cell r="E667">
            <v>4167913</v>
          </cell>
          <cell r="F667">
            <v>534114697</v>
          </cell>
          <cell r="G667">
            <v>2669665</v>
          </cell>
          <cell r="H667">
            <v>527855971</v>
          </cell>
          <cell r="I667">
            <v>3200819</v>
          </cell>
          <cell r="J667">
            <v>196525694</v>
          </cell>
        </row>
        <row r="668">
          <cell r="A668">
            <v>230740</v>
          </cell>
          <cell r="B668" t="str">
            <v>CE</v>
          </cell>
          <cell r="C668" t="str">
            <v>JUCÁS</v>
          </cell>
          <cell r="D668" t="str">
            <v>230740</v>
          </cell>
          <cell r="E668">
            <v>108357</v>
          </cell>
          <cell r="F668">
            <v>94329340</v>
          </cell>
          <cell r="G668">
            <v>131223</v>
          </cell>
          <cell r="H668">
            <v>91515474</v>
          </cell>
          <cell r="I668">
            <v>1050</v>
          </cell>
          <cell r="J668">
            <v>38860406</v>
          </cell>
        </row>
        <row r="669">
          <cell r="A669">
            <v>230750</v>
          </cell>
          <cell r="B669" t="str">
            <v>CE</v>
          </cell>
          <cell r="C669" t="str">
            <v>LAVRAS DA MANGABEIRA</v>
          </cell>
          <cell r="D669" t="str">
            <v>230750</v>
          </cell>
          <cell r="E669">
            <v>480249</v>
          </cell>
          <cell r="F669">
            <v>70620408</v>
          </cell>
          <cell r="G669">
            <v>462039</v>
          </cell>
          <cell r="H669">
            <v>56897821</v>
          </cell>
          <cell r="I669">
            <v>27020</v>
          </cell>
          <cell r="J669">
            <v>20451245</v>
          </cell>
        </row>
        <row r="670">
          <cell r="A670">
            <v>230760</v>
          </cell>
          <cell r="B670" t="str">
            <v>CE</v>
          </cell>
          <cell r="C670" t="str">
            <v>LIMOEIRO DO NORTE</v>
          </cell>
          <cell r="D670" t="str">
            <v>230760</v>
          </cell>
          <cell r="E670">
            <v>697827</v>
          </cell>
          <cell r="F670">
            <v>149716327</v>
          </cell>
          <cell r="G670">
            <v>633625</v>
          </cell>
          <cell r="H670">
            <v>129147279</v>
          </cell>
          <cell r="I670">
            <v>126063</v>
          </cell>
          <cell r="J670">
            <v>49605854</v>
          </cell>
        </row>
        <row r="671">
          <cell r="A671">
            <v>230763</v>
          </cell>
          <cell r="B671" t="str">
            <v>CE</v>
          </cell>
          <cell r="C671" t="str">
            <v>MADALENA</v>
          </cell>
          <cell r="D671" t="str">
            <v>230763</v>
          </cell>
          <cell r="E671">
            <v>148848</v>
          </cell>
          <cell r="F671">
            <v>23249368</v>
          </cell>
          <cell r="G671">
            <v>101010</v>
          </cell>
          <cell r="H671">
            <v>19500530</v>
          </cell>
          <cell r="I671">
            <v>48990</v>
          </cell>
          <cell r="J671">
            <v>6446701</v>
          </cell>
        </row>
        <row r="672">
          <cell r="A672">
            <v>230765</v>
          </cell>
          <cell r="B672" t="str">
            <v>CE</v>
          </cell>
          <cell r="C672" t="str">
            <v>MARACANAÚ</v>
          </cell>
          <cell r="D672" t="str">
            <v>230765</v>
          </cell>
          <cell r="E672">
            <v>5900911</v>
          </cell>
          <cell r="F672">
            <v>757168656</v>
          </cell>
          <cell r="G672">
            <v>5454267</v>
          </cell>
          <cell r="H672">
            <v>642015733</v>
          </cell>
          <cell r="I672">
            <v>4026338</v>
          </cell>
          <cell r="J672">
            <v>223547542</v>
          </cell>
        </row>
        <row r="673">
          <cell r="A673">
            <v>230770</v>
          </cell>
          <cell r="B673" t="str">
            <v>CE</v>
          </cell>
          <cell r="C673" t="str">
            <v>MARANGUAPE</v>
          </cell>
          <cell r="D673" t="str">
            <v>230770</v>
          </cell>
          <cell r="E673">
            <v>1710446</v>
          </cell>
          <cell r="F673">
            <v>200178885</v>
          </cell>
          <cell r="G673">
            <v>1177345</v>
          </cell>
          <cell r="H673">
            <v>213784823</v>
          </cell>
          <cell r="I673">
            <v>336085</v>
          </cell>
          <cell r="J673">
            <v>94622498</v>
          </cell>
        </row>
        <row r="674">
          <cell r="A674">
            <v>230780</v>
          </cell>
          <cell r="B674" t="str">
            <v>CE</v>
          </cell>
          <cell r="C674" t="str">
            <v>MARCO</v>
          </cell>
          <cell r="D674" t="str">
            <v>230780</v>
          </cell>
          <cell r="E674">
            <v>385354</v>
          </cell>
          <cell r="F674">
            <v>51896916</v>
          </cell>
          <cell r="G674">
            <v>392416</v>
          </cell>
          <cell r="H674">
            <v>40894174</v>
          </cell>
          <cell r="I674">
            <v>298402</v>
          </cell>
          <cell r="J674">
            <v>13477171</v>
          </cell>
        </row>
        <row r="675">
          <cell r="A675">
            <v>230790</v>
          </cell>
          <cell r="B675" t="str">
            <v>CE</v>
          </cell>
          <cell r="C675" t="str">
            <v>MARTINÓPOLE</v>
          </cell>
          <cell r="D675" t="str">
            <v>230790</v>
          </cell>
          <cell r="E675">
            <v>195290</v>
          </cell>
          <cell r="F675">
            <v>21928956</v>
          </cell>
          <cell r="G675">
            <v>93262</v>
          </cell>
          <cell r="H675">
            <v>19674852</v>
          </cell>
          <cell r="I675">
            <v>4760</v>
          </cell>
          <cell r="J675">
            <v>7428410</v>
          </cell>
        </row>
        <row r="676">
          <cell r="A676">
            <v>230800</v>
          </cell>
          <cell r="B676" t="str">
            <v>CE</v>
          </cell>
          <cell r="C676" t="str">
            <v>MASSAPÊ</v>
          </cell>
          <cell r="D676" t="str">
            <v>230800</v>
          </cell>
          <cell r="E676">
            <v>1530</v>
          </cell>
          <cell r="F676">
            <v>114719732</v>
          </cell>
          <cell r="G676">
            <v>13210</v>
          </cell>
          <cell r="H676">
            <v>107068859</v>
          </cell>
          <cell r="I676">
            <v>5455</v>
          </cell>
          <cell r="J676">
            <v>44397239</v>
          </cell>
        </row>
        <row r="677">
          <cell r="A677">
            <v>230810</v>
          </cell>
          <cell r="B677" t="str">
            <v>CE</v>
          </cell>
          <cell r="C677" t="str">
            <v>MAURITI</v>
          </cell>
          <cell r="D677" t="str">
            <v>230810</v>
          </cell>
          <cell r="E677">
            <v>564078</v>
          </cell>
          <cell r="F677">
            <v>97614246</v>
          </cell>
          <cell r="G677">
            <v>363348</v>
          </cell>
          <cell r="H677">
            <v>92328762</v>
          </cell>
          <cell r="I677">
            <v>388683</v>
          </cell>
          <cell r="J677">
            <v>33251177</v>
          </cell>
        </row>
        <row r="678">
          <cell r="A678">
            <v>230820</v>
          </cell>
          <cell r="B678" t="str">
            <v>CE</v>
          </cell>
          <cell r="C678" t="str">
            <v>MERUOCA</v>
          </cell>
          <cell r="D678" t="str">
            <v>230820</v>
          </cell>
          <cell r="E678">
            <v>396683</v>
          </cell>
          <cell r="F678">
            <v>36063866</v>
          </cell>
          <cell r="G678">
            <v>135427</v>
          </cell>
          <cell r="H678">
            <v>37605283</v>
          </cell>
          <cell r="I678">
            <v>61130</v>
          </cell>
          <cell r="J678">
            <v>14520139</v>
          </cell>
        </row>
        <row r="679">
          <cell r="A679">
            <v>230830</v>
          </cell>
          <cell r="B679" t="str">
            <v>CE</v>
          </cell>
          <cell r="C679" t="str">
            <v>MILAGRES</v>
          </cell>
          <cell r="D679" t="str">
            <v>230830</v>
          </cell>
          <cell r="E679">
            <v>290711</v>
          </cell>
          <cell r="F679">
            <v>64388933</v>
          </cell>
          <cell r="G679">
            <v>272490</v>
          </cell>
          <cell r="H679">
            <v>56904981</v>
          </cell>
          <cell r="I679">
            <v>141562</v>
          </cell>
          <cell r="J679">
            <v>21397418</v>
          </cell>
        </row>
        <row r="680">
          <cell r="A680">
            <v>230835</v>
          </cell>
          <cell r="B680" t="str">
            <v>CE</v>
          </cell>
          <cell r="C680" t="str">
            <v>MILHÃ</v>
          </cell>
          <cell r="D680" t="str">
            <v>230835</v>
          </cell>
          <cell r="E680">
            <v>243367</v>
          </cell>
          <cell r="F680">
            <v>30536465</v>
          </cell>
          <cell r="G680">
            <v>175708</v>
          </cell>
          <cell r="H680">
            <v>28424603</v>
          </cell>
          <cell r="I680">
            <v>28143</v>
          </cell>
          <cell r="J680">
            <v>10982183</v>
          </cell>
        </row>
        <row r="681">
          <cell r="A681">
            <v>230837</v>
          </cell>
          <cell r="B681" t="str">
            <v>CE</v>
          </cell>
          <cell r="C681" t="str">
            <v>MIRAÍMA</v>
          </cell>
          <cell r="D681" t="str">
            <v>230837</v>
          </cell>
          <cell r="E681">
            <v>20191</v>
          </cell>
          <cell r="F681">
            <v>36579818</v>
          </cell>
          <cell r="G681">
            <v>8599</v>
          </cell>
          <cell r="H681">
            <v>35307931</v>
          </cell>
          <cell r="J681">
            <v>14679198</v>
          </cell>
        </row>
        <row r="682">
          <cell r="A682">
            <v>230840</v>
          </cell>
          <cell r="B682" t="str">
            <v>CE</v>
          </cell>
          <cell r="C682" t="str">
            <v>MISSÃO VELHA</v>
          </cell>
          <cell r="D682" t="str">
            <v>230840</v>
          </cell>
          <cell r="E682">
            <v>364252</v>
          </cell>
          <cell r="F682">
            <v>63738761</v>
          </cell>
          <cell r="G682">
            <v>269479</v>
          </cell>
          <cell r="H682">
            <v>56986283</v>
          </cell>
          <cell r="I682">
            <v>58640</v>
          </cell>
          <cell r="J682">
            <v>21424376</v>
          </cell>
        </row>
        <row r="683">
          <cell r="A683">
            <v>230850</v>
          </cell>
          <cell r="B683" t="str">
            <v>CE</v>
          </cell>
          <cell r="C683" t="str">
            <v>MOMBAÇA</v>
          </cell>
          <cell r="D683" t="str">
            <v>230850</v>
          </cell>
          <cell r="E683">
            <v>362670</v>
          </cell>
          <cell r="F683">
            <v>43558811</v>
          </cell>
          <cell r="G683">
            <v>323204</v>
          </cell>
          <cell r="H683">
            <v>36165540</v>
          </cell>
          <cell r="I683">
            <v>171723</v>
          </cell>
          <cell r="J683">
            <v>11603670</v>
          </cell>
        </row>
        <row r="684">
          <cell r="A684">
            <v>230860</v>
          </cell>
          <cell r="B684" t="str">
            <v>CE</v>
          </cell>
          <cell r="C684" t="str">
            <v>MONSENHOR TABOSA</v>
          </cell>
          <cell r="D684" t="str">
            <v>230860</v>
          </cell>
          <cell r="E684">
            <v>141219</v>
          </cell>
          <cell r="F684">
            <v>46131218</v>
          </cell>
          <cell r="G684">
            <v>102231</v>
          </cell>
          <cell r="H684">
            <v>41118051</v>
          </cell>
          <cell r="I684">
            <v>35681</v>
          </cell>
          <cell r="J684">
            <v>16105423</v>
          </cell>
        </row>
        <row r="685">
          <cell r="A685">
            <v>230870</v>
          </cell>
          <cell r="B685" t="str">
            <v>CE</v>
          </cell>
          <cell r="C685" t="str">
            <v>MORADA NOVA</v>
          </cell>
          <cell r="D685" t="str">
            <v>230870</v>
          </cell>
          <cell r="E685">
            <v>988881</v>
          </cell>
          <cell r="F685">
            <v>67164268</v>
          </cell>
          <cell r="G685">
            <v>729593</v>
          </cell>
          <cell r="H685">
            <v>54299332</v>
          </cell>
          <cell r="I685">
            <v>1429680</v>
          </cell>
          <cell r="J685">
            <v>22273476</v>
          </cell>
        </row>
        <row r="686">
          <cell r="A686">
            <v>230880</v>
          </cell>
          <cell r="B686" t="str">
            <v>CE</v>
          </cell>
          <cell r="C686" t="str">
            <v>MORAÚJO</v>
          </cell>
          <cell r="D686" t="str">
            <v>230880</v>
          </cell>
          <cell r="E686">
            <v>75671</v>
          </cell>
          <cell r="F686">
            <v>12089730</v>
          </cell>
          <cell r="G686">
            <v>57964</v>
          </cell>
          <cell r="H686">
            <v>9186404</v>
          </cell>
          <cell r="I686">
            <v>33142</v>
          </cell>
          <cell r="J686">
            <v>3037244</v>
          </cell>
        </row>
        <row r="687">
          <cell r="A687">
            <v>230890</v>
          </cell>
          <cell r="B687" t="str">
            <v>CE</v>
          </cell>
          <cell r="C687" t="str">
            <v>MORRINHOS</v>
          </cell>
          <cell r="D687" t="str">
            <v>230890</v>
          </cell>
          <cell r="E687">
            <v>332375</v>
          </cell>
          <cell r="F687">
            <v>50970642</v>
          </cell>
          <cell r="G687">
            <v>241788</v>
          </cell>
          <cell r="H687">
            <v>41901324</v>
          </cell>
          <cell r="I687">
            <v>58485</v>
          </cell>
          <cell r="J687">
            <v>15110645</v>
          </cell>
        </row>
        <row r="688">
          <cell r="A688">
            <v>230900</v>
          </cell>
          <cell r="B688" t="str">
            <v>CE</v>
          </cell>
          <cell r="C688" t="str">
            <v>MUCAMBO</v>
          </cell>
          <cell r="D688" t="str">
            <v>230900</v>
          </cell>
          <cell r="E688">
            <v>103403</v>
          </cell>
          <cell r="F688">
            <v>29860190</v>
          </cell>
          <cell r="G688">
            <v>179429</v>
          </cell>
          <cell r="H688">
            <v>24168703</v>
          </cell>
          <cell r="I688">
            <v>5749</v>
          </cell>
          <cell r="J688">
            <v>9324076</v>
          </cell>
        </row>
        <row r="689">
          <cell r="A689">
            <v>230910</v>
          </cell>
          <cell r="B689" t="str">
            <v>CE</v>
          </cell>
          <cell r="C689" t="str">
            <v>MULUNGU</v>
          </cell>
          <cell r="D689" t="str">
            <v>230910</v>
          </cell>
          <cell r="E689">
            <v>147915</v>
          </cell>
          <cell r="F689">
            <v>8517240</v>
          </cell>
          <cell r="G689">
            <v>9362</v>
          </cell>
          <cell r="H689">
            <v>7913130</v>
          </cell>
          <cell r="I689">
            <v>4217</v>
          </cell>
          <cell r="J689">
            <v>3186532</v>
          </cell>
        </row>
        <row r="690">
          <cell r="A690">
            <v>230920</v>
          </cell>
          <cell r="B690" t="str">
            <v>CE</v>
          </cell>
          <cell r="C690" t="str">
            <v>NOVA OLINDA</v>
          </cell>
          <cell r="D690" t="str">
            <v>230920</v>
          </cell>
          <cell r="E690">
            <v>43807</v>
          </cell>
          <cell r="F690">
            <v>51374860</v>
          </cell>
          <cell r="G690">
            <v>152</v>
          </cell>
          <cell r="H690">
            <v>57835402</v>
          </cell>
          <cell r="J690">
            <v>24330941</v>
          </cell>
        </row>
        <row r="691">
          <cell r="A691">
            <v>230930</v>
          </cell>
          <cell r="B691" t="str">
            <v>CE</v>
          </cell>
          <cell r="C691" t="str">
            <v>NOVA RUSSAS</v>
          </cell>
          <cell r="D691" t="str">
            <v>230930</v>
          </cell>
          <cell r="E691">
            <v>466894</v>
          </cell>
          <cell r="F691">
            <v>41748262</v>
          </cell>
          <cell r="G691">
            <v>260667</v>
          </cell>
          <cell r="H691">
            <v>31613714</v>
          </cell>
          <cell r="I691">
            <v>26967</v>
          </cell>
          <cell r="J691">
            <v>10516492</v>
          </cell>
        </row>
        <row r="692">
          <cell r="A692">
            <v>230940</v>
          </cell>
          <cell r="B692" t="str">
            <v>CE</v>
          </cell>
          <cell r="C692" t="str">
            <v>NOVO ORIENTE</v>
          </cell>
          <cell r="D692" t="str">
            <v>230940</v>
          </cell>
          <cell r="E692">
            <v>368064</v>
          </cell>
          <cell r="F692">
            <v>39160985</v>
          </cell>
          <cell r="G692">
            <v>221107</v>
          </cell>
          <cell r="H692">
            <v>30980423</v>
          </cell>
          <cell r="I692">
            <v>6945</v>
          </cell>
          <cell r="J692">
            <v>10311186</v>
          </cell>
        </row>
        <row r="693">
          <cell r="A693">
            <v>230945</v>
          </cell>
          <cell r="B693" t="str">
            <v>CE</v>
          </cell>
          <cell r="C693" t="str">
            <v>OCARA</v>
          </cell>
          <cell r="D693" t="str">
            <v>230945</v>
          </cell>
          <cell r="E693">
            <v>653562</v>
          </cell>
          <cell r="F693">
            <v>40359052</v>
          </cell>
          <cell r="G693">
            <v>395412</v>
          </cell>
          <cell r="H693">
            <v>28856542</v>
          </cell>
          <cell r="I693">
            <v>121941</v>
          </cell>
          <cell r="J693">
            <v>9383117</v>
          </cell>
        </row>
        <row r="694">
          <cell r="A694">
            <v>230950</v>
          </cell>
          <cell r="B694" t="str">
            <v>CE</v>
          </cell>
          <cell r="C694" t="str">
            <v>ORÓS</v>
          </cell>
          <cell r="D694" t="str">
            <v>230950</v>
          </cell>
          <cell r="E694">
            <v>283002</v>
          </cell>
          <cell r="F694">
            <v>29391542</v>
          </cell>
          <cell r="G694">
            <v>377635</v>
          </cell>
          <cell r="H694">
            <v>21710627</v>
          </cell>
          <cell r="I694">
            <v>245224</v>
          </cell>
          <cell r="J694">
            <v>6150879</v>
          </cell>
        </row>
        <row r="695">
          <cell r="A695">
            <v>230960</v>
          </cell>
          <cell r="B695" t="str">
            <v>CE</v>
          </cell>
          <cell r="C695" t="str">
            <v>PACAJUS</v>
          </cell>
          <cell r="D695" t="str">
            <v>230960</v>
          </cell>
          <cell r="E695">
            <v>1044480</v>
          </cell>
          <cell r="F695">
            <v>133881149</v>
          </cell>
          <cell r="G695">
            <v>881128</v>
          </cell>
          <cell r="H695">
            <v>116544929</v>
          </cell>
          <cell r="I695">
            <v>404103</v>
          </cell>
          <cell r="J695">
            <v>42377826</v>
          </cell>
        </row>
        <row r="696">
          <cell r="A696">
            <v>230970</v>
          </cell>
          <cell r="B696" t="str">
            <v>CE</v>
          </cell>
          <cell r="C696" t="str">
            <v>PACATUBA</v>
          </cell>
          <cell r="D696" t="str">
            <v>230970</v>
          </cell>
          <cell r="E696">
            <v>1441462</v>
          </cell>
          <cell r="F696">
            <v>250447329</v>
          </cell>
          <cell r="G696">
            <v>2856107</v>
          </cell>
          <cell r="H696">
            <v>224414603</v>
          </cell>
          <cell r="I696">
            <v>428097</v>
          </cell>
          <cell r="J696">
            <v>79138431</v>
          </cell>
        </row>
        <row r="697">
          <cell r="A697">
            <v>230980</v>
          </cell>
          <cell r="B697" t="str">
            <v>CE</v>
          </cell>
          <cell r="C697" t="str">
            <v>PACOTI</v>
          </cell>
          <cell r="D697" t="str">
            <v>230980</v>
          </cell>
          <cell r="E697">
            <v>234465</v>
          </cell>
          <cell r="F697">
            <v>14847303</v>
          </cell>
          <cell r="G697">
            <v>116154</v>
          </cell>
          <cell r="H697">
            <v>10110809</v>
          </cell>
          <cell r="I697">
            <v>17788</v>
          </cell>
          <cell r="J697">
            <v>3343796</v>
          </cell>
        </row>
        <row r="698">
          <cell r="A698">
            <v>230990</v>
          </cell>
          <cell r="B698" t="str">
            <v>CE</v>
          </cell>
          <cell r="C698" t="str">
            <v>PACUJÁ</v>
          </cell>
          <cell r="D698" t="str">
            <v>230990</v>
          </cell>
          <cell r="E698">
            <v>95577</v>
          </cell>
          <cell r="F698">
            <v>14676798</v>
          </cell>
          <cell r="G698">
            <v>84965</v>
          </cell>
          <cell r="H698">
            <v>11887724</v>
          </cell>
          <cell r="I698">
            <v>31638</v>
          </cell>
          <cell r="J698">
            <v>4266422</v>
          </cell>
        </row>
        <row r="699">
          <cell r="A699">
            <v>231000</v>
          </cell>
          <cell r="B699" t="str">
            <v>CE</v>
          </cell>
          <cell r="C699" t="str">
            <v>PALHANO</v>
          </cell>
          <cell r="D699" t="str">
            <v>231000</v>
          </cell>
          <cell r="E699">
            <v>835</v>
          </cell>
          <cell r="F699">
            <v>18937679</v>
          </cell>
          <cell r="H699">
            <v>17712736</v>
          </cell>
          <cell r="J699">
            <v>7329408</v>
          </cell>
        </row>
        <row r="700">
          <cell r="A700">
            <v>231010</v>
          </cell>
          <cell r="B700" t="str">
            <v>CE</v>
          </cell>
          <cell r="C700" t="str">
            <v>PALMÁCIA</v>
          </cell>
          <cell r="D700" t="str">
            <v>231010</v>
          </cell>
          <cell r="E700">
            <v>148064</v>
          </cell>
          <cell r="F700">
            <v>13521190</v>
          </cell>
          <cell r="G700">
            <v>61711</v>
          </cell>
          <cell r="H700">
            <v>11521166</v>
          </cell>
          <cell r="I700">
            <v>12762</v>
          </cell>
          <cell r="J700">
            <v>4233329</v>
          </cell>
        </row>
        <row r="701">
          <cell r="A701">
            <v>231020</v>
          </cell>
          <cell r="B701" t="str">
            <v>CE</v>
          </cell>
          <cell r="C701" t="str">
            <v>PARACURU</v>
          </cell>
          <cell r="D701" t="str">
            <v>231020</v>
          </cell>
          <cell r="E701">
            <v>284470</v>
          </cell>
          <cell r="F701">
            <v>55080253</v>
          </cell>
          <cell r="G701">
            <v>591025</v>
          </cell>
          <cell r="H701">
            <v>41325110</v>
          </cell>
          <cell r="I701">
            <v>376397</v>
          </cell>
          <cell r="J701">
            <v>12859264</v>
          </cell>
        </row>
        <row r="702">
          <cell r="A702">
            <v>231025</v>
          </cell>
          <cell r="B702" t="str">
            <v>CE</v>
          </cell>
          <cell r="C702" t="str">
            <v>PARAIPABA</v>
          </cell>
          <cell r="D702" t="str">
            <v>231025</v>
          </cell>
          <cell r="E702">
            <v>844598</v>
          </cell>
          <cell r="F702">
            <v>66222893</v>
          </cell>
          <cell r="G702">
            <v>349173</v>
          </cell>
          <cell r="H702">
            <v>48713510</v>
          </cell>
          <cell r="I702">
            <v>10686</v>
          </cell>
          <cell r="J702">
            <v>19184415</v>
          </cell>
        </row>
        <row r="703">
          <cell r="A703">
            <v>231030</v>
          </cell>
          <cell r="B703" t="str">
            <v>CE</v>
          </cell>
          <cell r="C703" t="str">
            <v>PARAMBU</v>
          </cell>
          <cell r="D703" t="str">
            <v>231030</v>
          </cell>
          <cell r="E703">
            <v>174443</v>
          </cell>
          <cell r="F703">
            <v>47066786</v>
          </cell>
          <cell r="G703">
            <v>208745</v>
          </cell>
          <cell r="H703">
            <v>45111134</v>
          </cell>
          <cell r="I703">
            <v>157496</v>
          </cell>
          <cell r="J703">
            <v>16190040</v>
          </cell>
        </row>
        <row r="704">
          <cell r="A704">
            <v>231040</v>
          </cell>
          <cell r="B704" t="str">
            <v>CE</v>
          </cell>
          <cell r="C704" t="str">
            <v>PARAMOTI</v>
          </cell>
          <cell r="D704" t="str">
            <v>231040</v>
          </cell>
          <cell r="E704">
            <v>44558</v>
          </cell>
          <cell r="F704">
            <v>19688165</v>
          </cell>
          <cell r="G704">
            <v>263803</v>
          </cell>
          <cell r="H704">
            <v>14697316</v>
          </cell>
          <cell r="I704">
            <v>80006</v>
          </cell>
          <cell r="J704">
            <v>3384907</v>
          </cell>
        </row>
        <row r="705">
          <cell r="A705">
            <v>231050</v>
          </cell>
          <cell r="B705" t="str">
            <v>CE</v>
          </cell>
          <cell r="C705" t="str">
            <v>PEDRA BRANCA</v>
          </cell>
          <cell r="D705" t="str">
            <v>231050</v>
          </cell>
          <cell r="E705">
            <v>660340</v>
          </cell>
          <cell r="F705">
            <v>87703931</v>
          </cell>
          <cell r="G705">
            <v>586529</v>
          </cell>
          <cell r="H705">
            <v>78900404</v>
          </cell>
          <cell r="I705">
            <v>398641</v>
          </cell>
          <cell r="J705">
            <v>27678120</v>
          </cell>
        </row>
        <row r="706">
          <cell r="A706">
            <v>231060</v>
          </cell>
          <cell r="B706" t="str">
            <v>CE</v>
          </cell>
          <cell r="C706" t="str">
            <v>PENAFORTE</v>
          </cell>
          <cell r="D706" t="str">
            <v>231060</v>
          </cell>
          <cell r="E706">
            <v>121455</v>
          </cell>
          <cell r="F706">
            <v>52968800</v>
          </cell>
          <cell r="G706">
            <v>26331</v>
          </cell>
          <cell r="H706">
            <v>51890633</v>
          </cell>
          <cell r="I706">
            <v>15915</v>
          </cell>
          <cell r="J706">
            <v>21591034</v>
          </cell>
        </row>
        <row r="707">
          <cell r="A707">
            <v>231070</v>
          </cell>
          <cell r="B707" t="str">
            <v>CE</v>
          </cell>
          <cell r="C707" t="str">
            <v>PENTECOSTE</v>
          </cell>
          <cell r="D707" t="str">
            <v>231070</v>
          </cell>
          <cell r="E707">
            <v>40347</v>
          </cell>
          <cell r="F707">
            <v>74856459</v>
          </cell>
          <cell r="G707">
            <v>15294</v>
          </cell>
          <cell r="H707">
            <v>69820317</v>
          </cell>
          <cell r="I707">
            <v>40164</v>
          </cell>
          <cell r="J707">
            <v>28582727</v>
          </cell>
        </row>
        <row r="708">
          <cell r="A708">
            <v>231080</v>
          </cell>
          <cell r="B708" t="str">
            <v>CE</v>
          </cell>
          <cell r="C708" t="str">
            <v>PEREIRO</v>
          </cell>
          <cell r="D708" t="str">
            <v>231080</v>
          </cell>
          <cell r="E708">
            <v>19203</v>
          </cell>
          <cell r="F708">
            <v>23661948</v>
          </cell>
          <cell r="G708">
            <v>212060</v>
          </cell>
          <cell r="H708">
            <v>18537964</v>
          </cell>
          <cell r="I708">
            <v>109313</v>
          </cell>
          <cell r="J708">
            <v>5841750</v>
          </cell>
        </row>
        <row r="709">
          <cell r="A709">
            <v>231085</v>
          </cell>
          <cell r="B709" t="str">
            <v>CE</v>
          </cell>
          <cell r="C709" t="str">
            <v>PINDORETAMA</v>
          </cell>
          <cell r="D709" t="str">
            <v>231085</v>
          </cell>
          <cell r="E709">
            <v>135462</v>
          </cell>
          <cell r="F709">
            <v>39426954</v>
          </cell>
          <cell r="G709">
            <v>392087</v>
          </cell>
          <cell r="H709">
            <v>30537362</v>
          </cell>
          <cell r="I709">
            <v>141153</v>
          </cell>
          <cell r="J709">
            <v>8099909</v>
          </cell>
        </row>
        <row r="710">
          <cell r="A710">
            <v>231090</v>
          </cell>
          <cell r="B710" t="str">
            <v>CE</v>
          </cell>
          <cell r="C710" t="str">
            <v>PIQUET CARNEIRO</v>
          </cell>
          <cell r="D710" t="str">
            <v>231090</v>
          </cell>
          <cell r="E710">
            <v>106327</v>
          </cell>
          <cell r="F710">
            <v>21220387</v>
          </cell>
          <cell r="G710">
            <v>48744</v>
          </cell>
          <cell r="H710">
            <v>20374002</v>
          </cell>
          <cell r="I710">
            <v>2601</v>
          </cell>
          <cell r="J710">
            <v>8314706</v>
          </cell>
        </row>
        <row r="711">
          <cell r="A711">
            <v>231095</v>
          </cell>
          <cell r="B711" t="str">
            <v>CE</v>
          </cell>
          <cell r="C711" t="str">
            <v>PIRES FERREIRA</v>
          </cell>
          <cell r="D711" t="str">
            <v>231095</v>
          </cell>
          <cell r="E711">
            <v>194570</v>
          </cell>
          <cell r="F711">
            <v>20511343</v>
          </cell>
          <cell r="G711">
            <v>579</v>
          </cell>
          <cell r="H711">
            <v>19170164</v>
          </cell>
          <cell r="I711">
            <v>121019</v>
          </cell>
          <cell r="J711">
            <v>6591912</v>
          </cell>
        </row>
        <row r="712">
          <cell r="A712">
            <v>231100</v>
          </cell>
          <cell r="B712" t="str">
            <v>CE</v>
          </cell>
          <cell r="C712" t="str">
            <v>PORANGA</v>
          </cell>
          <cell r="D712" t="str">
            <v>231100</v>
          </cell>
          <cell r="E712">
            <v>17339</v>
          </cell>
          <cell r="F712">
            <v>43369071</v>
          </cell>
          <cell r="H712">
            <v>39091714</v>
          </cell>
          <cell r="J712">
            <v>15990284</v>
          </cell>
        </row>
        <row r="713">
          <cell r="A713">
            <v>231110</v>
          </cell>
          <cell r="B713" t="str">
            <v>CE</v>
          </cell>
          <cell r="C713" t="str">
            <v>PORTEIRAS</v>
          </cell>
          <cell r="D713" t="str">
            <v>231110</v>
          </cell>
          <cell r="E713">
            <v>289011</v>
          </cell>
          <cell r="F713">
            <v>43148192</v>
          </cell>
          <cell r="G713">
            <v>407558</v>
          </cell>
          <cell r="H713">
            <v>32976238</v>
          </cell>
          <cell r="J713">
            <v>10934682</v>
          </cell>
        </row>
        <row r="714">
          <cell r="A714">
            <v>231120</v>
          </cell>
          <cell r="B714" t="str">
            <v>CE</v>
          </cell>
          <cell r="C714" t="str">
            <v>POTENGI</v>
          </cell>
          <cell r="D714" t="str">
            <v>231120</v>
          </cell>
          <cell r="E714">
            <v>77789</v>
          </cell>
          <cell r="F714">
            <v>8768745</v>
          </cell>
          <cell r="G714">
            <v>66143</v>
          </cell>
          <cell r="H714">
            <v>6855287</v>
          </cell>
          <cell r="I714">
            <v>17471</v>
          </cell>
          <cell r="J714">
            <v>2291589</v>
          </cell>
        </row>
        <row r="715">
          <cell r="A715">
            <v>231123</v>
          </cell>
          <cell r="B715" t="str">
            <v>CE</v>
          </cell>
          <cell r="C715" t="str">
            <v>POTIRETAMA</v>
          </cell>
          <cell r="D715" t="str">
            <v>231123</v>
          </cell>
          <cell r="E715">
            <v>14640</v>
          </cell>
          <cell r="F715">
            <v>7964123</v>
          </cell>
          <cell r="G715">
            <v>30426</v>
          </cell>
          <cell r="H715">
            <v>6078379</v>
          </cell>
          <cell r="I715">
            <v>17895</v>
          </cell>
          <cell r="J715">
            <v>2254402</v>
          </cell>
        </row>
        <row r="716">
          <cell r="A716">
            <v>231126</v>
          </cell>
          <cell r="B716" t="str">
            <v>CE</v>
          </cell>
          <cell r="C716" t="str">
            <v>QUITERIANÓPOLIS</v>
          </cell>
          <cell r="D716" t="str">
            <v>231126</v>
          </cell>
          <cell r="E716">
            <v>332651</v>
          </cell>
          <cell r="F716">
            <v>113006772</v>
          </cell>
          <cell r="G716">
            <v>299500</v>
          </cell>
          <cell r="H716">
            <v>118608813</v>
          </cell>
          <cell r="I716">
            <v>50889</v>
          </cell>
          <cell r="J716">
            <v>47498906</v>
          </cell>
        </row>
        <row r="717">
          <cell r="A717">
            <v>231130</v>
          </cell>
          <cell r="B717" t="str">
            <v>CE</v>
          </cell>
          <cell r="C717" t="str">
            <v>QUIXADÁ</v>
          </cell>
          <cell r="D717" t="str">
            <v>231130</v>
          </cell>
          <cell r="E717">
            <v>944347</v>
          </cell>
          <cell r="F717">
            <v>173285068</v>
          </cell>
          <cell r="G717">
            <v>683009</v>
          </cell>
          <cell r="H717">
            <v>140521908</v>
          </cell>
          <cell r="I717">
            <v>385491</v>
          </cell>
          <cell r="J717">
            <v>51009041</v>
          </cell>
        </row>
        <row r="718">
          <cell r="A718">
            <v>231135</v>
          </cell>
          <cell r="B718" t="str">
            <v>CE</v>
          </cell>
          <cell r="C718" t="str">
            <v>QUIXELÔ</v>
          </cell>
          <cell r="D718" t="str">
            <v>231135</v>
          </cell>
          <cell r="E718">
            <v>244851</v>
          </cell>
          <cell r="F718">
            <v>34179682</v>
          </cell>
          <cell r="G718">
            <v>144796</v>
          </cell>
          <cell r="H718">
            <v>28489696</v>
          </cell>
          <cell r="I718">
            <v>123589</v>
          </cell>
          <cell r="J718">
            <v>10290831</v>
          </cell>
        </row>
        <row r="719">
          <cell r="A719">
            <v>231140</v>
          </cell>
          <cell r="B719" t="str">
            <v>CE</v>
          </cell>
          <cell r="C719" t="str">
            <v>QUIXERAMOBIM</v>
          </cell>
          <cell r="D719" t="str">
            <v>231140</v>
          </cell>
          <cell r="E719">
            <v>696483</v>
          </cell>
          <cell r="F719">
            <v>201624625</v>
          </cell>
          <cell r="G719">
            <v>1014087</v>
          </cell>
          <cell r="H719">
            <v>175141085</v>
          </cell>
          <cell r="I719">
            <v>271933</v>
          </cell>
          <cell r="J719">
            <v>64174745</v>
          </cell>
        </row>
        <row r="720">
          <cell r="A720">
            <v>231150</v>
          </cell>
          <cell r="B720" t="str">
            <v>CE</v>
          </cell>
          <cell r="C720" t="str">
            <v>QUIXERÉ</v>
          </cell>
          <cell r="D720" t="str">
            <v>231150</v>
          </cell>
          <cell r="E720">
            <v>520105</v>
          </cell>
          <cell r="F720">
            <v>36668354</v>
          </cell>
          <cell r="G720">
            <v>250708</v>
          </cell>
          <cell r="H720">
            <v>31075010</v>
          </cell>
          <cell r="I720">
            <v>31424</v>
          </cell>
          <cell r="J720">
            <v>11152799</v>
          </cell>
        </row>
        <row r="721">
          <cell r="A721">
            <v>231160</v>
          </cell>
          <cell r="B721" t="str">
            <v>CE</v>
          </cell>
          <cell r="C721" t="str">
            <v>REDENÇÃO</v>
          </cell>
          <cell r="D721" t="str">
            <v>231160</v>
          </cell>
          <cell r="E721">
            <v>435052</v>
          </cell>
          <cell r="F721">
            <v>45938664</v>
          </cell>
          <cell r="G721">
            <v>508938</v>
          </cell>
          <cell r="H721">
            <v>38317362</v>
          </cell>
          <cell r="I721">
            <v>166504</v>
          </cell>
          <cell r="J721">
            <v>12956960</v>
          </cell>
        </row>
        <row r="722">
          <cell r="A722">
            <v>231170</v>
          </cell>
          <cell r="B722" t="str">
            <v>CE</v>
          </cell>
          <cell r="C722" t="str">
            <v>RERIUTABA</v>
          </cell>
          <cell r="D722" t="str">
            <v>231170</v>
          </cell>
          <cell r="E722">
            <v>126804</v>
          </cell>
          <cell r="F722">
            <v>127450622</v>
          </cell>
          <cell r="G722">
            <v>55874</v>
          </cell>
          <cell r="H722">
            <v>123159858</v>
          </cell>
          <cell r="I722">
            <v>67827</v>
          </cell>
          <cell r="J722">
            <v>50444967</v>
          </cell>
        </row>
        <row r="723">
          <cell r="A723">
            <v>231180</v>
          </cell>
          <cell r="B723" t="str">
            <v>CE</v>
          </cell>
          <cell r="C723" t="str">
            <v>RUSSAS</v>
          </cell>
          <cell r="D723" t="str">
            <v>231180</v>
          </cell>
          <cell r="E723">
            <v>859826</v>
          </cell>
          <cell r="F723">
            <v>76643604</v>
          </cell>
          <cell r="G723">
            <v>788500</v>
          </cell>
          <cell r="H723">
            <v>57169835</v>
          </cell>
          <cell r="I723">
            <v>164033</v>
          </cell>
          <cell r="J723">
            <v>16921940</v>
          </cell>
        </row>
        <row r="724">
          <cell r="A724">
            <v>231190</v>
          </cell>
          <cell r="B724" t="str">
            <v>CE</v>
          </cell>
          <cell r="C724" t="str">
            <v>SABOEIRO</v>
          </cell>
          <cell r="D724" t="str">
            <v>231190</v>
          </cell>
          <cell r="E724">
            <v>1411</v>
          </cell>
          <cell r="F724">
            <v>660946809</v>
          </cell>
          <cell r="H724">
            <v>618098875</v>
          </cell>
          <cell r="I724">
            <v>1350</v>
          </cell>
          <cell r="J724">
            <v>255680170</v>
          </cell>
        </row>
        <row r="725">
          <cell r="A725">
            <v>231195</v>
          </cell>
          <cell r="B725" t="str">
            <v>CE</v>
          </cell>
          <cell r="C725" t="str">
            <v>SALITRE</v>
          </cell>
          <cell r="D725" t="str">
            <v>231195</v>
          </cell>
          <cell r="E725">
            <v>121</v>
          </cell>
          <cell r="F725">
            <v>205799686</v>
          </cell>
          <cell r="H725">
            <v>196573654</v>
          </cell>
          <cell r="J725">
            <v>82862088</v>
          </cell>
        </row>
        <row r="726">
          <cell r="A726">
            <v>231220</v>
          </cell>
          <cell r="B726" t="str">
            <v>CE</v>
          </cell>
          <cell r="C726" t="str">
            <v>SANTA QUITÉRIA</v>
          </cell>
          <cell r="D726" t="str">
            <v>231220</v>
          </cell>
          <cell r="E726">
            <v>359656</v>
          </cell>
          <cell r="F726">
            <v>84327029</v>
          </cell>
          <cell r="G726">
            <v>40958</v>
          </cell>
          <cell r="H726">
            <v>75481655</v>
          </cell>
          <cell r="I726">
            <v>537507</v>
          </cell>
          <cell r="J726">
            <v>27438028</v>
          </cell>
        </row>
        <row r="727">
          <cell r="A727">
            <v>231200</v>
          </cell>
          <cell r="B727" t="str">
            <v>CE</v>
          </cell>
          <cell r="C727" t="str">
            <v>SANTANA DO ACARAÚ</v>
          </cell>
          <cell r="D727" t="str">
            <v>231200</v>
          </cell>
          <cell r="E727">
            <v>467770</v>
          </cell>
          <cell r="F727">
            <v>48207568</v>
          </cell>
          <cell r="G727">
            <v>330995</v>
          </cell>
          <cell r="H727">
            <v>36386507</v>
          </cell>
          <cell r="I727">
            <v>80937</v>
          </cell>
          <cell r="J727">
            <v>12954893</v>
          </cell>
        </row>
        <row r="728">
          <cell r="A728">
            <v>231210</v>
          </cell>
          <cell r="B728" t="str">
            <v>CE</v>
          </cell>
          <cell r="C728" t="str">
            <v>SANTANA DO CARIRI</v>
          </cell>
          <cell r="D728" t="str">
            <v>231210</v>
          </cell>
          <cell r="E728">
            <v>235659</v>
          </cell>
          <cell r="F728">
            <v>43267108</v>
          </cell>
          <cell r="G728">
            <v>180157</v>
          </cell>
          <cell r="H728">
            <v>34393916</v>
          </cell>
          <cell r="I728">
            <v>82856</v>
          </cell>
          <cell r="J728">
            <v>12739310</v>
          </cell>
        </row>
        <row r="729">
          <cell r="A729">
            <v>231230</v>
          </cell>
          <cell r="B729" t="str">
            <v>CE</v>
          </cell>
          <cell r="C729" t="str">
            <v>SÃO BENEDITO</v>
          </cell>
          <cell r="D729" t="str">
            <v>231230</v>
          </cell>
          <cell r="E729">
            <v>648821</v>
          </cell>
          <cell r="F729">
            <v>87657260</v>
          </cell>
          <cell r="G729">
            <v>578387</v>
          </cell>
          <cell r="H729">
            <v>69759477</v>
          </cell>
          <cell r="I729">
            <v>268855</v>
          </cell>
          <cell r="J729">
            <v>26911291</v>
          </cell>
        </row>
        <row r="730">
          <cell r="A730">
            <v>231240</v>
          </cell>
          <cell r="B730" t="str">
            <v>CE</v>
          </cell>
          <cell r="C730" t="str">
            <v>SÃO GONÇALO DO AMARANTE</v>
          </cell>
          <cell r="D730" t="str">
            <v>231240</v>
          </cell>
          <cell r="E730">
            <v>2190995</v>
          </cell>
          <cell r="F730">
            <v>1067688588</v>
          </cell>
          <cell r="G730">
            <v>1865504</v>
          </cell>
          <cell r="H730">
            <v>979583053</v>
          </cell>
          <cell r="I730">
            <v>1158103</v>
          </cell>
          <cell r="J730">
            <v>411193316</v>
          </cell>
        </row>
        <row r="731">
          <cell r="A731">
            <v>231250</v>
          </cell>
          <cell r="B731" t="str">
            <v>CE</v>
          </cell>
          <cell r="C731" t="str">
            <v>SÃO JOÃO DO JAGUARIBE</v>
          </cell>
          <cell r="D731" t="str">
            <v>231250</v>
          </cell>
          <cell r="E731">
            <v>52634</v>
          </cell>
          <cell r="F731">
            <v>8266079</v>
          </cell>
          <cell r="G731">
            <v>24287</v>
          </cell>
          <cell r="H731">
            <v>5302490</v>
          </cell>
          <cell r="I731">
            <v>15347</v>
          </cell>
          <cell r="J731">
            <v>1441240</v>
          </cell>
        </row>
        <row r="732">
          <cell r="A732">
            <v>231260</v>
          </cell>
          <cell r="B732" t="str">
            <v>CE</v>
          </cell>
          <cell r="C732" t="str">
            <v>SÃO LUÍS DO CURU</v>
          </cell>
          <cell r="D732" t="str">
            <v>231260</v>
          </cell>
          <cell r="E732">
            <v>273168</v>
          </cell>
          <cell r="F732">
            <v>47805326</v>
          </cell>
          <cell r="G732">
            <v>156457</v>
          </cell>
          <cell r="H732">
            <v>41942710</v>
          </cell>
          <cell r="I732">
            <v>31434</v>
          </cell>
          <cell r="J732">
            <v>16608957</v>
          </cell>
        </row>
        <row r="733">
          <cell r="A733">
            <v>231270</v>
          </cell>
          <cell r="B733" t="str">
            <v>CE</v>
          </cell>
          <cell r="C733" t="str">
            <v>SENADOR POMPEU</v>
          </cell>
          <cell r="D733" t="str">
            <v>231270</v>
          </cell>
          <cell r="E733">
            <v>282808</v>
          </cell>
          <cell r="F733">
            <v>30696691</v>
          </cell>
          <cell r="G733">
            <v>339390</v>
          </cell>
          <cell r="H733">
            <v>23447931</v>
          </cell>
          <cell r="I733">
            <v>29214</v>
          </cell>
          <cell r="J733">
            <v>7728891</v>
          </cell>
        </row>
        <row r="734">
          <cell r="A734">
            <v>231280</v>
          </cell>
          <cell r="B734" t="str">
            <v>CE</v>
          </cell>
          <cell r="C734" t="str">
            <v>SENADOR SÁ</v>
          </cell>
          <cell r="D734" t="str">
            <v>231280</v>
          </cell>
          <cell r="E734">
            <v>163086</v>
          </cell>
          <cell r="F734">
            <v>18334681</v>
          </cell>
          <cell r="G734">
            <v>108859</v>
          </cell>
          <cell r="H734">
            <v>17384480</v>
          </cell>
          <cell r="I734">
            <v>22638</v>
          </cell>
          <cell r="J734">
            <v>6357388</v>
          </cell>
        </row>
        <row r="735">
          <cell r="A735">
            <v>231290</v>
          </cell>
          <cell r="B735" t="str">
            <v>CE</v>
          </cell>
          <cell r="C735" t="str">
            <v>SOBRAL</v>
          </cell>
          <cell r="D735" t="str">
            <v>231290</v>
          </cell>
          <cell r="E735">
            <v>4</v>
          </cell>
          <cell r="F735">
            <v>98423177</v>
          </cell>
          <cell r="G735">
            <v>712</v>
          </cell>
          <cell r="H735">
            <v>107281772</v>
          </cell>
          <cell r="I735">
            <v>5285</v>
          </cell>
          <cell r="J735">
            <v>44433672</v>
          </cell>
        </row>
        <row r="736">
          <cell r="A736">
            <v>231300</v>
          </cell>
          <cell r="B736" t="str">
            <v>CE</v>
          </cell>
          <cell r="C736" t="str">
            <v>SOLONÓPOLE</v>
          </cell>
          <cell r="D736" t="str">
            <v>231300</v>
          </cell>
          <cell r="E736">
            <v>316781</v>
          </cell>
          <cell r="F736">
            <v>34851413</v>
          </cell>
          <cell r="G736">
            <v>300487</v>
          </cell>
          <cell r="H736">
            <v>27247279</v>
          </cell>
          <cell r="I736">
            <v>158429</v>
          </cell>
          <cell r="J736">
            <v>9403384</v>
          </cell>
        </row>
        <row r="737">
          <cell r="A737">
            <v>231310</v>
          </cell>
          <cell r="B737" t="str">
            <v>CE</v>
          </cell>
          <cell r="C737" t="str">
            <v>TABULEIRO DO NORTE</v>
          </cell>
          <cell r="D737" t="str">
            <v>231310</v>
          </cell>
          <cell r="E737">
            <v>414512</v>
          </cell>
          <cell r="F737">
            <v>325360740</v>
          </cell>
          <cell r="G737">
            <v>317441</v>
          </cell>
          <cell r="H737">
            <v>300915902</v>
          </cell>
          <cell r="I737">
            <v>56610</v>
          </cell>
          <cell r="J737">
            <v>123522322</v>
          </cell>
        </row>
        <row r="738">
          <cell r="A738">
            <v>231320</v>
          </cell>
          <cell r="B738" t="str">
            <v>CE</v>
          </cell>
          <cell r="C738" t="str">
            <v>TAMBORIL</v>
          </cell>
          <cell r="D738" t="str">
            <v>231320</v>
          </cell>
          <cell r="E738">
            <v>507949</v>
          </cell>
          <cell r="F738">
            <v>46012554</v>
          </cell>
          <cell r="G738">
            <v>366485</v>
          </cell>
          <cell r="H738">
            <v>35210586</v>
          </cell>
          <cell r="I738">
            <v>61933</v>
          </cell>
          <cell r="J738">
            <v>11793089</v>
          </cell>
        </row>
        <row r="739">
          <cell r="A739">
            <v>231325</v>
          </cell>
          <cell r="B739" t="str">
            <v>CE</v>
          </cell>
          <cell r="C739" t="str">
            <v>TARRAFAS</v>
          </cell>
          <cell r="D739" t="str">
            <v>231325</v>
          </cell>
          <cell r="E739">
            <v>95629</v>
          </cell>
          <cell r="F739">
            <v>14305973</v>
          </cell>
          <cell r="G739">
            <v>115580</v>
          </cell>
          <cell r="H739">
            <v>11688676</v>
          </cell>
          <cell r="I739">
            <v>61492</v>
          </cell>
          <cell r="J739">
            <v>3983100</v>
          </cell>
        </row>
        <row r="740">
          <cell r="A740">
            <v>231330</v>
          </cell>
          <cell r="B740" t="str">
            <v>CE</v>
          </cell>
          <cell r="C740" t="str">
            <v>TAUÁ</v>
          </cell>
          <cell r="D740" t="str">
            <v>231330</v>
          </cell>
          <cell r="E740">
            <v>795768</v>
          </cell>
          <cell r="F740">
            <v>127648053</v>
          </cell>
          <cell r="G740">
            <v>669991</v>
          </cell>
          <cell r="H740">
            <v>103387527</v>
          </cell>
          <cell r="I740">
            <v>218943</v>
          </cell>
          <cell r="J740">
            <v>36661174</v>
          </cell>
        </row>
        <row r="741">
          <cell r="A741">
            <v>231335</v>
          </cell>
          <cell r="B741" t="str">
            <v>CE</v>
          </cell>
          <cell r="C741" t="str">
            <v>TEJUÇUOCA</v>
          </cell>
          <cell r="D741" t="str">
            <v>231335</v>
          </cell>
          <cell r="E741">
            <v>427617</v>
          </cell>
          <cell r="F741">
            <v>92478213</v>
          </cell>
          <cell r="G741">
            <v>360581</v>
          </cell>
          <cell r="H741">
            <v>71670987</v>
          </cell>
          <cell r="I741">
            <v>109771</v>
          </cell>
          <cell r="J741">
            <v>28188771</v>
          </cell>
        </row>
        <row r="742">
          <cell r="A742">
            <v>231340</v>
          </cell>
          <cell r="B742" t="str">
            <v>CE</v>
          </cell>
          <cell r="C742" t="str">
            <v>TIANGUÁ</v>
          </cell>
          <cell r="D742" t="str">
            <v>231340</v>
          </cell>
          <cell r="E742">
            <v>3749</v>
          </cell>
          <cell r="F742">
            <v>652060007</v>
          </cell>
          <cell r="G742">
            <v>637</v>
          </cell>
          <cell r="H742">
            <v>609523279</v>
          </cell>
          <cell r="I742">
            <v>12</v>
          </cell>
          <cell r="J742">
            <v>251060160</v>
          </cell>
        </row>
        <row r="743">
          <cell r="A743">
            <v>231350</v>
          </cell>
          <cell r="B743" t="str">
            <v>CE</v>
          </cell>
          <cell r="C743" t="str">
            <v>TRAIRI</v>
          </cell>
          <cell r="D743" t="str">
            <v>231350</v>
          </cell>
          <cell r="E743">
            <v>1108298</v>
          </cell>
          <cell r="F743">
            <v>152891816</v>
          </cell>
          <cell r="G743">
            <v>488142</v>
          </cell>
          <cell r="H743">
            <v>128333057</v>
          </cell>
          <cell r="I743">
            <v>454631</v>
          </cell>
          <cell r="J743">
            <v>47925192</v>
          </cell>
        </row>
        <row r="744">
          <cell r="A744">
            <v>231355</v>
          </cell>
          <cell r="B744" t="str">
            <v>CE</v>
          </cell>
          <cell r="C744" t="str">
            <v>TURURU</v>
          </cell>
          <cell r="D744" t="str">
            <v>231355</v>
          </cell>
          <cell r="E744">
            <v>557924</v>
          </cell>
          <cell r="F744">
            <v>42969813</v>
          </cell>
          <cell r="G744">
            <v>187420</v>
          </cell>
          <cell r="H744">
            <v>21581082</v>
          </cell>
          <cell r="I744">
            <v>39994</v>
          </cell>
          <cell r="J744">
            <v>7665163</v>
          </cell>
        </row>
        <row r="745">
          <cell r="A745">
            <v>231360</v>
          </cell>
          <cell r="B745" t="str">
            <v>CE</v>
          </cell>
          <cell r="C745" t="str">
            <v>UBAJARA</v>
          </cell>
          <cell r="D745" t="str">
            <v>231360</v>
          </cell>
          <cell r="E745">
            <v>11958</v>
          </cell>
          <cell r="F745">
            <v>32181486</v>
          </cell>
          <cell r="G745">
            <v>44398</v>
          </cell>
          <cell r="H745">
            <v>28824720</v>
          </cell>
          <cell r="I745">
            <v>880</v>
          </cell>
          <cell r="J745">
            <v>11824378</v>
          </cell>
        </row>
        <row r="746">
          <cell r="A746">
            <v>231370</v>
          </cell>
          <cell r="B746" t="str">
            <v>CE</v>
          </cell>
          <cell r="C746" t="str">
            <v>UMARI</v>
          </cell>
          <cell r="D746" t="str">
            <v>231370</v>
          </cell>
          <cell r="E746">
            <v>200683</v>
          </cell>
          <cell r="F746">
            <v>12458258</v>
          </cell>
          <cell r="G746">
            <v>16500</v>
          </cell>
          <cell r="H746">
            <v>12668958</v>
          </cell>
          <cell r="I746">
            <v>165408</v>
          </cell>
          <cell r="J746">
            <v>4467889</v>
          </cell>
        </row>
        <row r="747">
          <cell r="A747">
            <v>231375</v>
          </cell>
          <cell r="B747" t="str">
            <v>CE</v>
          </cell>
          <cell r="C747" t="str">
            <v>UMIRIM</v>
          </cell>
          <cell r="D747" t="str">
            <v>231375</v>
          </cell>
          <cell r="E747">
            <v>75801</v>
          </cell>
          <cell r="F747">
            <v>23312318</v>
          </cell>
          <cell r="G747">
            <v>285765</v>
          </cell>
          <cell r="H747">
            <v>16570023</v>
          </cell>
          <cell r="I747">
            <v>4660</v>
          </cell>
          <cell r="J747">
            <v>5361242</v>
          </cell>
        </row>
        <row r="748">
          <cell r="A748">
            <v>231380</v>
          </cell>
          <cell r="B748" t="str">
            <v>CE</v>
          </cell>
          <cell r="C748" t="str">
            <v>URUBURETAMA</v>
          </cell>
          <cell r="D748" t="str">
            <v>231380</v>
          </cell>
          <cell r="E748">
            <v>753310</v>
          </cell>
          <cell r="F748">
            <v>46536698</v>
          </cell>
          <cell r="G748">
            <v>149</v>
          </cell>
          <cell r="H748">
            <v>40954011</v>
          </cell>
          <cell r="I748">
            <v>11516</v>
          </cell>
          <cell r="J748">
            <v>16481608</v>
          </cell>
        </row>
        <row r="749">
          <cell r="A749">
            <v>231390</v>
          </cell>
          <cell r="B749" t="str">
            <v>CE</v>
          </cell>
          <cell r="C749" t="str">
            <v>URUOCA</v>
          </cell>
          <cell r="D749" t="str">
            <v>231390</v>
          </cell>
          <cell r="E749">
            <v>286455</v>
          </cell>
          <cell r="F749">
            <v>20022494</v>
          </cell>
          <cell r="G749">
            <v>156610</v>
          </cell>
          <cell r="H749">
            <v>17908279</v>
          </cell>
          <cell r="I749">
            <v>69763</v>
          </cell>
          <cell r="J749">
            <v>6511807</v>
          </cell>
        </row>
        <row r="750">
          <cell r="A750">
            <v>231395</v>
          </cell>
          <cell r="B750" t="str">
            <v>CE</v>
          </cell>
          <cell r="C750" t="str">
            <v>VARJOTA</v>
          </cell>
          <cell r="D750" t="str">
            <v>231395</v>
          </cell>
          <cell r="E750">
            <v>132875</v>
          </cell>
          <cell r="F750">
            <v>31168726</v>
          </cell>
          <cell r="G750">
            <v>148219</v>
          </cell>
          <cell r="H750">
            <v>25543351</v>
          </cell>
          <cell r="I750">
            <v>353372</v>
          </cell>
          <cell r="J750">
            <v>8845386</v>
          </cell>
        </row>
        <row r="751">
          <cell r="A751">
            <v>231400</v>
          </cell>
          <cell r="B751" t="str">
            <v>CE</v>
          </cell>
          <cell r="C751" t="str">
            <v>VÁRZEA ALEGRE</v>
          </cell>
          <cell r="D751" t="str">
            <v>231400</v>
          </cell>
          <cell r="E751">
            <v>540639</v>
          </cell>
          <cell r="F751">
            <v>64942332</v>
          </cell>
          <cell r="G751">
            <v>516559</v>
          </cell>
          <cell r="H751">
            <v>53262195</v>
          </cell>
          <cell r="I751">
            <v>154599</v>
          </cell>
          <cell r="J751">
            <v>18026864</v>
          </cell>
        </row>
        <row r="752">
          <cell r="A752">
            <v>231410</v>
          </cell>
          <cell r="B752" t="str">
            <v>CE</v>
          </cell>
          <cell r="C752" t="str">
            <v>VIÇOSA DO CEARÁ</v>
          </cell>
          <cell r="D752" t="str">
            <v>231410</v>
          </cell>
          <cell r="E752">
            <v>689880</v>
          </cell>
          <cell r="F752">
            <v>156739844</v>
          </cell>
          <cell r="G752">
            <v>1060439</v>
          </cell>
          <cell r="H752">
            <v>130641563</v>
          </cell>
          <cell r="I752">
            <v>532165</v>
          </cell>
          <cell r="J752">
            <v>45774747</v>
          </cell>
        </row>
        <row r="753">
          <cell r="A753">
            <v>530010</v>
          </cell>
          <cell r="B753" t="str">
            <v>DF</v>
          </cell>
          <cell r="C753" t="str">
            <v>BRASÍLIA</v>
          </cell>
          <cell r="D753" t="str">
            <v>530010</v>
          </cell>
          <cell r="F753">
            <v>719138</v>
          </cell>
          <cell r="H753">
            <v>672742</v>
          </cell>
          <cell r="J753">
            <v>278376</v>
          </cell>
        </row>
        <row r="754">
          <cell r="A754">
            <v>320010</v>
          </cell>
          <cell r="B754" t="str">
            <v>ES</v>
          </cell>
          <cell r="C754" t="str">
            <v>AFONSO CLÁUDIO</v>
          </cell>
          <cell r="D754" t="str">
            <v>320010</v>
          </cell>
          <cell r="F754">
            <v>18265386</v>
          </cell>
          <cell r="H754">
            <v>17086974</v>
          </cell>
          <cell r="J754">
            <v>7070472</v>
          </cell>
        </row>
        <row r="755">
          <cell r="A755">
            <v>320016</v>
          </cell>
          <cell r="B755" t="str">
            <v>ES</v>
          </cell>
          <cell r="C755" t="str">
            <v>ÁGUA DOCE DO NORTE</v>
          </cell>
          <cell r="D755" t="str">
            <v>320016</v>
          </cell>
          <cell r="F755">
            <v>93848388</v>
          </cell>
          <cell r="H755">
            <v>89522259</v>
          </cell>
          <cell r="J755">
            <v>37623881</v>
          </cell>
        </row>
        <row r="756">
          <cell r="A756">
            <v>320013</v>
          </cell>
          <cell r="B756" t="str">
            <v>ES</v>
          </cell>
          <cell r="C756" t="str">
            <v>ÁGUIA BRANCA</v>
          </cell>
          <cell r="D756" t="str">
            <v>320013</v>
          </cell>
          <cell r="F756">
            <v>4899271</v>
          </cell>
          <cell r="H756">
            <v>4583189</v>
          </cell>
          <cell r="J756">
            <v>1896492</v>
          </cell>
        </row>
        <row r="757">
          <cell r="A757">
            <v>320020</v>
          </cell>
          <cell r="B757" t="str">
            <v>ES</v>
          </cell>
          <cell r="C757" t="str">
            <v>ALEGRE</v>
          </cell>
          <cell r="D757" t="str">
            <v>320020</v>
          </cell>
          <cell r="F757">
            <v>181199247</v>
          </cell>
          <cell r="H757">
            <v>169508973</v>
          </cell>
          <cell r="J757">
            <v>70141644</v>
          </cell>
        </row>
        <row r="758">
          <cell r="A758">
            <v>320030</v>
          </cell>
          <cell r="B758" t="str">
            <v>ES</v>
          </cell>
          <cell r="C758" t="str">
            <v>ALFREDO CHAVES</v>
          </cell>
          <cell r="D758" t="str">
            <v>320030</v>
          </cell>
          <cell r="F758">
            <v>163828614</v>
          </cell>
          <cell r="H758">
            <v>153259026</v>
          </cell>
          <cell r="J758">
            <v>63417528</v>
          </cell>
        </row>
        <row r="759">
          <cell r="A759">
            <v>320035</v>
          </cell>
          <cell r="B759" t="str">
            <v>ES</v>
          </cell>
          <cell r="C759" t="str">
            <v>ALTO RIO NOVO</v>
          </cell>
          <cell r="D759" t="str">
            <v>320035</v>
          </cell>
          <cell r="E759">
            <v>61163</v>
          </cell>
          <cell r="F759">
            <v>40264617</v>
          </cell>
          <cell r="G759">
            <v>4024</v>
          </cell>
          <cell r="H759">
            <v>37922361</v>
          </cell>
          <cell r="J759">
            <v>15216732</v>
          </cell>
        </row>
        <row r="760">
          <cell r="A760">
            <v>320040</v>
          </cell>
          <cell r="B760" t="str">
            <v>ES</v>
          </cell>
          <cell r="C760" t="str">
            <v>ANCHIETA</v>
          </cell>
          <cell r="D760" t="str">
            <v>320040</v>
          </cell>
          <cell r="F760">
            <v>107755163</v>
          </cell>
          <cell r="H760">
            <v>100803217</v>
          </cell>
          <cell r="J760">
            <v>41711676</v>
          </cell>
        </row>
        <row r="761">
          <cell r="A761">
            <v>320050</v>
          </cell>
          <cell r="B761" t="str">
            <v>ES</v>
          </cell>
          <cell r="C761" t="str">
            <v>APIACÁ</v>
          </cell>
          <cell r="D761" t="str">
            <v>320050</v>
          </cell>
          <cell r="F761">
            <v>17872554</v>
          </cell>
          <cell r="H761">
            <v>16719486</v>
          </cell>
          <cell r="J761">
            <v>6918408</v>
          </cell>
        </row>
        <row r="762">
          <cell r="A762">
            <v>320070</v>
          </cell>
          <cell r="B762" t="str">
            <v>ES</v>
          </cell>
          <cell r="C762" t="str">
            <v>ATILIO VIVACQUA</v>
          </cell>
          <cell r="D762" t="str">
            <v>320070</v>
          </cell>
          <cell r="F762">
            <v>22160319</v>
          </cell>
          <cell r="H762">
            <v>20730621</v>
          </cell>
          <cell r="J762">
            <v>8578188</v>
          </cell>
        </row>
        <row r="763">
          <cell r="A763">
            <v>320115</v>
          </cell>
          <cell r="B763" t="str">
            <v>ES</v>
          </cell>
          <cell r="C763" t="str">
            <v>BREJETUBA</v>
          </cell>
          <cell r="D763" t="str">
            <v>320115</v>
          </cell>
          <cell r="F763">
            <v>47229492</v>
          </cell>
          <cell r="H763">
            <v>44182428</v>
          </cell>
          <cell r="J763">
            <v>18282384</v>
          </cell>
        </row>
        <row r="764">
          <cell r="A764">
            <v>320120</v>
          </cell>
          <cell r="B764" t="str">
            <v>ES</v>
          </cell>
          <cell r="C764" t="str">
            <v>CACHOEIRO DE ITAPEMIRIM</v>
          </cell>
          <cell r="D764" t="str">
            <v>320120</v>
          </cell>
          <cell r="E764">
            <v>1014285</v>
          </cell>
          <cell r="F764">
            <v>169649495</v>
          </cell>
          <cell r="G764">
            <v>911884</v>
          </cell>
          <cell r="H764">
            <v>150920197</v>
          </cell>
          <cell r="I764">
            <v>479696</v>
          </cell>
          <cell r="J764">
            <v>60687607</v>
          </cell>
        </row>
        <row r="765">
          <cell r="A765">
            <v>320130</v>
          </cell>
          <cell r="B765" t="str">
            <v>ES</v>
          </cell>
          <cell r="C765" t="str">
            <v>CARIACICA</v>
          </cell>
          <cell r="D765" t="str">
            <v>320130</v>
          </cell>
          <cell r="F765">
            <v>553574378</v>
          </cell>
          <cell r="H765">
            <v>517859902</v>
          </cell>
          <cell r="J765">
            <v>214286856</v>
          </cell>
        </row>
        <row r="766">
          <cell r="A766">
            <v>320140</v>
          </cell>
          <cell r="B766" t="str">
            <v>ES</v>
          </cell>
          <cell r="C766" t="str">
            <v>CASTELO</v>
          </cell>
          <cell r="D766" t="str">
            <v>320140</v>
          </cell>
          <cell r="F766">
            <v>10706129</v>
          </cell>
          <cell r="H766">
            <v>10015411</v>
          </cell>
          <cell r="J766">
            <v>4144308</v>
          </cell>
        </row>
        <row r="767">
          <cell r="A767">
            <v>320150</v>
          </cell>
          <cell r="B767" t="str">
            <v>ES</v>
          </cell>
          <cell r="C767" t="str">
            <v>COLATINA</v>
          </cell>
          <cell r="D767" t="str">
            <v>320150</v>
          </cell>
          <cell r="F767">
            <v>140374138</v>
          </cell>
          <cell r="H767">
            <v>131317742</v>
          </cell>
          <cell r="J767">
            <v>54338376</v>
          </cell>
        </row>
        <row r="768">
          <cell r="A768">
            <v>320160</v>
          </cell>
          <cell r="B768" t="str">
            <v>ES</v>
          </cell>
          <cell r="C768" t="str">
            <v>CONCEIÇÃO DA BARRA</v>
          </cell>
          <cell r="D768" t="str">
            <v>320160</v>
          </cell>
          <cell r="F768">
            <v>10524128</v>
          </cell>
          <cell r="H768">
            <v>9845152</v>
          </cell>
          <cell r="J768">
            <v>4073856</v>
          </cell>
        </row>
        <row r="769">
          <cell r="A769">
            <v>320180</v>
          </cell>
          <cell r="B769" t="str">
            <v>ES</v>
          </cell>
          <cell r="C769" t="str">
            <v>DIVINO DE SÃO LOURENÇO</v>
          </cell>
          <cell r="D769" t="str">
            <v>320180</v>
          </cell>
          <cell r="F769">
            <v>14399903</v>
          </cell>
          <cell r="H769">
            <v>13470877</v>
          </cell>
          <cell r="J769">
            <v>5574156</v>
          </cell>
        </row>
        <row r="770">
          <cell r="A770">
            <v>320200</v>
          </cell>
          <cell r="B770" t="str">
            <v>ES</v>
          </cell>
          <cell r="C770" t="str">
            <v>DORES DO RIO PRETO</v>
          </cell>
          <cell r="D770" t="str">
            <v>320200</v>
          </cell>
          <cell r="E770">
            <v>131764</v>
          </cell>
          <cell r="F770">
            <v>77625595</v>
          </cell>
          <cell r="G770">
            <v>195534</v>
          </cell>
          <cell r="H770">
            <v>74318268</v>
          </cell>
          <cell r="I770">
            <v>23294</v>
          </cell>
          <cell r="J770">
            <v>33384070</v>
          </cell>
        </row>
        <row r="771">
          <cell r="A771">
            <v>320220</v>
          </cell>
          <cell r="B771" t="str">
            <v>ES</v>
          </cell>
          <cell r="C771" t="str">
            <v>FUNDÃO</v>
          </cell>
          <cell r="D771" t="str">
            <v>320220</v>
          </cell>
          <cell r="F771">
            <v>22394646202</v>
          </cell>
          <cell r="H771">
            <v>20949830318</v>
          </cell>
          <cell r="J771">
            <v>8668895304</v>
          </cell>
        </row>
        <row r="772">
          <cell r="A772">
            <v>320245</v>
          </cell>
          <cell r="B772" t="str">
            <v>ES</v>
          </cell>
          <cell r="C772" t="str">
            <v>IBATIBA</v>
          </cell>
          <cell r="D772" t="str">
            <v>320245</v>
          </cell>
          <cell r="F772">
            <v>46891189</v>
          </cell>
          <cell r="H772">
            <v>43865951</v>
          </cell>
          <cell r="J772">
            <v>18151428</v>
          </cell>
        </row>
        <row r="773">
          <cell r="A773">
            <v>320250</v>
          </cell>
          <cell r="B773" t="str">
            <v>ES</v>
          </cell>
          <cell r="C773" t="str">
            <v>IBIRAÇU</v>
          </cell>
          <cell r="D773" t="str">
            <v>320250</v>
          </cell>
          <cell r="F773">
            <v>8373162</v>
          </cell>
          <cell r="H773">
            <v>7832958</v>
          </cell>
          <cell r="J773">
            <v>3241224</v>
          </cell>
        </row>
        <row r="774">
          <cell r="A774">
            <v>320260</v>
          </cell>
          <cell r="B774" t="str">
            <v>ES</v>
          </cell>
          <cell r="C774" t="str">
            <v>ICONHA</v>
          </cell>
          <cell r="D774" t="str">
            <v>320260</v>
          </cell>
          <cell r="F774">
            <v>15152211</v>
          </cell>
          <cell r="H774">
            <v>14174649</v>
          </cell>
          <cell r="J774">
            <v>5865372</v>
          </cell>
        </row>
        <row r="775">
          <cell r="A775">
            <v>320265</v>
          </cell>
          <cell r="B775" t="str">
            <v>ES</v>
          </cell>
          <cell r="C775" t="str">
            <v>IRUPI</v>
          </cell>
          <cell r="D775" t="str">
            <v>320265</v>
          </cell>
          <cell r="F775">
            <v>4735870</v>
          </cell>
          <cell r="H775">
            <v>4430330</v>
          </cell>
          <cell r="J775">
            <v>1833240</v>
          </cell>
        </row>
        <row r="776">
          <cell r="A776">
            <v>320310</v>
          </cell>
          <cell r="B776" t="str">
            <v>ES</v>
          </cell>
          <cell r="C776" t="str">
            <v>JERÔNIMO MONTEIRO</v>
          </cell>
          <cell r="D776" t="str">
            <v>320310</v>
          </cell>
          <cell r="E776">
            <v>489237</v>
          </cell>
          <cell r="F776">
            <v>66618542</v>
          </cell>
          <cell r="G776">
            <v>316894</v>
          </cell>
          <cell r="H776">
            <v>65386578</v>
          </cell>
          <cell r="I776">
            <v>143396</v>
          </cell>
          <cell r="J776">
            <v>24523693</v>
          </cell>
        </row>
        <row r="777">
          <cell r="A777">
            <v>320316</v>
          </cell>
          <cell r="B777" t="str">
            <v>ES</v>
          </cell>
          <cell r="C777" t="str">
            <v>LARANJA DA TERRA</v>
          </cell>
          <cell r="D777" t="str">
            <v>320316</v>
          </cell>
          <cell r="F777">
            <v>37343933</v>
          </cell>
          <cell r="H777">
            <v>34934647</v>
          </cell>
          <cell r="J777">
            <v>14455716</v>
          </cell>
        </row>
        <row r="778">
          <cell r="A778">
            <v>320334</v>
          </cell>
          <cell r="B778" t="str">
            <v>ES</v>
          </cell>
          <cell r="C778" t="str">
            <v>MARECHAL FLORIANO</v>
          </cell>
          <cell r="D778" t="str">
            <v>320334</v>
          </cell>
          <cell r="F778">
            <v>58691711</v>
          </cell>
          <cell r="H778">
            <v>54905149</v>
          </cell>
          <cell r="J778">
            <v>22719372</v>
          </cell>
        </row>
        <row r="779">
          <cell r="A779">
            <v>320360</v>
          </cell>
          <cell r="B779" t="str">
            <v>ES</v>
          </cell>
          <cell r="C779" t="str">
            <v>MUCURICI</v>
          </cell>
          <cell r="D779" t="str">
            <v>320360</v>
          </cell>
          <cell r="F779">
            <v>481740</v>
          </cell>
          <cell r="H779">
            <v>450660</v>
          </cell>
          <cell r="J779">
            <v>186480</v>
          </cell>
        </row>
        <row r="780">
          <cell r="A780">
            <v>320370</v>
          </cell>
          <cell r="B780" t="str">
            <v>ES</v>
          </cell>
          <cell r="C780" t="str">
            <v>MUNIZ FREIRE</v>
          </cell>
          <cell r="D780" t="str">
            <v>320370</v>
          </cell>
          <cell r="F780">
            <v>18311173</v>
          </cell>
          <cell r="H780">
            <v>17129807</v>
          </cell>
          <cell r="J780">
            <v>7088196</v>
          </cell>
        </row>
        <row r="781">
          <cell r="A781">
            <v>320420</v>
          </cell>
          <cell r="B781" t="str">
            <v>ES</v>
          </cell>
          <cell r="C781" t="str">
            <v>PIÚMA</v>
          </cell>
          <cell r="D781" t="str">
            <v>320420</v>
          </cell>
          <cell r="F781">
            <v>32467974</v>
          </cell>
          <cell r="H781">
            <v>30373266</v>
          </cell>
          <cell r="J781">
            <v>12568248</v>
          </cell>
        </row>
        <row r="782">
          <cell r="A782">
            <v>320430</v>
          </cell>
          <cell r="B782" t="str">
            <v>ES</v>
          </cell>
          <cell r="C782" t="str">
            <v>PRESIDENTE KENNEDY</v>
          </cell>
          <cell r="D782" t="str">
            <v>320430</v>
          </cell>
          <cell r="F782">
            <v>624309</v>
          </cell>
          <cell r="H782">
            <v>584031</v>
          </cell>
          <cell r="J782">
            <v>241668</v>
          </cell>
        </row>
        <row r="783">
          <cell r="A783">
            <v>320440</v>
          </cell>
          <cell r="B783" t="str">
            <v>ES</v>
          </cell>
          <cell r="C783" t="str">
            <v>RIO NOVO DO SUL</v>
          </cell>
          <cell r="D783" t="str">
            <v>320440</v>
          </cell>
          <cell r="E783">
            <v>2190</v>
          </cell>
          <cell r="F783">
            <v>28329927</v>
          </cell>
          <cell r="G783">
            <v>8667</v>
          </cell>
          <cell r="H783">
            <v>27684756</v>
          </cell>
          <cell r="I783">
            <v>110544</v>
          </cell>
          <cell r="J783">
            <v>11149414</v>
          </cell>
        </row>
        <row r="784">
          <cell r="A784">
            <v>320455</v>
          </cell>
          <cell r="B784" t="str">
            <v>ES</v>
          </cell>
          <cell r="C784" t="str">
            <v>SANTA MARIA DE JETIBÁ</v>
          </cell>
          <cell r="D784" t="str">
            <v>320455</v>
          </cell>
          <cell r="F784">
            <v>8584055</v>
          </cell>
          <cell r="H784">
            <v>8030245</v>
          </cell>
          <cell r="J784">
            <v>3322860</v>
          </cell>
        </row>
        <row r="785">
          <cell r="A785">
            <v>320490</v>
          </cell>
          <cell r="B785" t="str">
            <v>ES</v>
          </cell>
          <cell r="C785" t="str">
            <v>SÃO MATEUS</v>
          </cell>
          <cell r="D785" t="str">
            <v>320490</v>
          </cell>
          <cell r="F785">
            <v>205842480</v>
          </cell>
          <cell r="H785">
            <v>192562320</v>
          </cell>
          <cell r="J785">
            <v>79680960</v>
          </cell>
        </row>
        <row r="786">
          <cell r="A786">
            <v>320501</v>
          </cell>
          <cell r="B786" t="str">
            <v>ES</v>
          </cell>
          <cell r="C786" t="str">
            <v>SOORETAMA</v>
          </cell>
          <cell r="D786" t="str">
            <v>320501</v>
          </cell>
          <cell r="F786">
            <v>9738850229</v>
          </cell>
          <cell r="H786">
            <v>9110537311</v>
          </cell>
          <cell r="J786">
            <v>3769877508</v>
          </cell>
        </row>
        <row r="787">
          <cell r="A787">
            <v>320506</v>
          </cell>
          <cell r="B787" t="str">
            <v>ES</v>
          </cell>
          <cell r="C787" t="str">
            <v>VENDA NOVA DO IMIGRANTE</v>
          </cell>
          <cell r="D787" t="str">
            <v>320506</v>
          </cell>
          <cell r="F787">
            <v>49813032</v>
          </cell>
          <cell r="H787">
            <v>46599288</v>
          </cell>
          <cell r="J787">
            <v>19282464</v>
          </cell>
        </row>
        <row r="788">
          <cell r="A788">
            <v>320510</v>
          </cell>
          <cell r="B788" t="str">
            <v>ES</v>
          </cell>
          <cell r="C788" t="str">
            <v>VIANA</v>
          </cell>
          <cell r="D788" t="str">
            <v>320510</v>
          </cell>
          <cell r="F788">
            <v>17469306</v>
          </cell>
          <cell r="H788">
            <v>16342254</v>
          </cell>
          <cell r="J788">
            <v>6762312</v>
          </cell>
        </row>
        <row r="789">
          <cell r="A789">
            <v>320520</v>
          </cell>
          <cell r="B789" t="str">
            <v>ES</v>
          </cell>
          <cell r="C789" t="str">
            <v>VILA VELHA</v>
          </cell>
          <cell r="D789" t="str">
            <v>320520</v>
          </cell>
          <cell r="F789">
            <v>37031205</v>
          </cell>
          <cell r="H789">
            <v>34642095</v>
          </cell>
          <cell r="J789">
            <v>14334660</v>
          </cell>
        </row>
        <row r="790">
          <cell r="A790">
            <v>520005</v>
          </cell>
          <cell r="B790" t="str">
            <v>GO</v>
          </cell>
          <cell r="C790" t="str">
            <v>ABADIA DE GOIÁS</v>
          </cell>
          <cell r="D790" t="str">
            <v>520005</v>
          </cell>
          <cell r="E790">
            <v>64890</v>
          </cell>
          <cell r="F790">
            <v>13790074</v>
          </cell>
          <cell r="G790">
            <v>122246</v>
          </cell>
          <cell r="H790">
            <v>15503840</v>
          </cell>
          <cell r="I790">
            <v>22929</v>
          </cell>
          <cell r="J790">
            <v>8942970</v>
          </cell>
        </row>
        <row r="791">
          <cell r="A791">
            <v>520010</v>
          </cell>
          <cell r="B791" t="str">
            <v>GO</v>
          </cell>
          <cell r="C791" t="str">
            <v>ABADIÂNIA</v>
          </cell>
          <cell r="D791" t="str">
            <v>520010</v>
          </cell>
          <cell r="E791">
            <v>7212</v>
          </cell>
          <cell r="F791">
            <v>40312535</v>
          </cell>
          <cell r="G791">
            <v>3204</v>
          </cell>
          <cell r="H791">
            <v>37677850</v>
          </cell>
          <cell r="I791">
            <v>73</v>
          </cell>
          <cell r="J791">
            <v>15574581</v>
          </cell>
        </row>
        <row r="792">
          <cell r="A792">
            <v>520013</v>
          </cell>
          <cell r="B792" t="str">
            <v>GO</v>
          </cell>
          <cell r="C792" t="str">
            <v>ACREÚNA</v>
          </cell>
          <cell r="D792" t="str">
            <v>520013</v>
          </cell>
          <cell r="E792">
            <v>16086</v>
          </cell>
          <cell r="F792">
            <v>16083352</v>
          </cell>
          <cell r="G792">
            <v>5259</v>
          </cell>
          <cell r="H792">
            <v>15594023</v>
          </cell>
          <cell r="I792">
            <v>7858</v>
          </cell>
          <cell r="J792">
            <v>6815402</v>
          </cell>
        </row>
        <row r="793">
          <cell r="A793">
            <v>520015</v>
          </cell>
          <cell r="B793" t="str">
            <v>GO</v>
          </cell>
          <cell r="C793" t="str">
            <v>ADELÂNDIA</v>
          </cell>
          <cell r="D793" t="str">
            <v>520015</v>
          </cell>
          <cell r="E793">
            <v>883</v>
          </cell>
          <cell r="F793">
            <v>1330391</v>
          </cell>
          <cell r="G793">
            <v>263</v>
          </cell>
          <cell r="H793">
            <v>1271070</v>
          </cell>
          <cell r="I793">
            <v>3479</v>
          </cell>
          <cell r="J793">
            <v>476105</v>
          </cell>
        </row>
        <row r="794">
          <cell r="A794">
            <v>520017</v>
          </cell>
          <cell r="B794" t="str">
            <v>GO</v>
          </cell>
          <cell r="C794" t="str">
            <v>ÁGUA FRIA DE GOIÁS</v>
          </cell>
          <cell r="D794" t="str">
            <v>520017</v>
          </cell>
          <cell r="E794">
            <v>805</v>
          </cell>
          <cell r="F794">
            <v>19484622</v>
          </cell>
          <cell r="G794">
            <v>230</v>
          </cell>
          <cell r="H794">
            <v>18541613</v>
          </cell>
          <cell r="J794">
            <v>7694700</v>
          </cell>
        </row>
        <row r="795">
          <cell r="A795">
            <v>520025</v>
          </cell>
          <cell r="B795" t="str">
            <v>GO</v>
          </cell>
          <cell r="C795" t="str">
            <v>ÁGUAS LINDAS DE GOIÁS</v>
          </cell>
          <cell r="D795" t="str">
            <v>520025</v>
          </cell>
          <cell r="E795">
            <v>308220</v>
          </cell>
          <cell r="F795">
            <v>193792537</v>
          </cell>
          <cell r="G795">
            <v>402856</v>
          </cell>
          <cell r="H795">
            <v>185329033</v>
          </cell>
          <cell r="I795">
            <v>491024</v>
          </cell>
          <cell r="J795">
            <v>73356857</v>
          </cell>
        </row>
        <row r="796">
          <cell r="A796">
            <v>520050</v>
          </cell>
          <cell r="B796" t="str">
            <v>GO</v>
          </cell>
          <cell r="C796" t="str">
            <v>ALOÂNDIA</v>
          </cell>
          <cell r="D796" t="str">
            <v>520050</v>
          </cell>
          <cell r="E796">
            <v>9850</v>
          </cell>
          <cell r="F796">
            <v>13069316</v>
          </cell>
          <cell r="G796">
            <v>48</v>
          </cell>
          <cell r="H796">
            <v>11671519</v>
          </cell>
          <cell r="J796">
            <v>4806672</v>
          </cell>
        </row>
        <row r="797">
          <cell r="A797">
            <v>520055</v>
          </cell>
          <cell r="B797" t="str">
            <v>GO</v>
          </cell>
          <cell r="C797" t="str">
            <v>ALTO HORIZONTE</v>
          </cell>
          <cell r="D797" t="str">
            <v>520055</v>
          </cell>
          <cell r="E797">
            <v>3325</v>
          </cell>
          <cell r="F797">
            <v>12803588</v>
          </cell>
          <cell r="G797">
            <v>6829</v>
          </cell>
          <cell r="H797">
            <v>11009042</v>
          </cell>
          <cell r="I797">
            <v>4330</v>
          </cell>
          <cell r="J797">
            <v>5009447</v>
          </cell>
        </row>
        <row r="798">
          <cell r="A798">
            <v>520060</v>
          </cell>
          <cell r="B798" t="str">
            <v>GO</v>
          </cell>
          <cell r="C798" t="str">
            <v>ALTO PARAÍSO DE GOIÁS</v>
          </cell>
          <cell r="D798" t="str">
            <v>520060</v>
          </cell>
          <cell r="E798">
            <v>372</v>
          </cell>
          <cell r="F798">
            <v>916079706</v>
          </cell>
          <cell r="G798">
            <v>660</v>
          </cell>
          <cell r="H798">
            <v>857411003</v>
          </cell>
          <cell r="J798">
            <v>355090464</v>
          </cell>
        </row>
        <row r="799">
          <cell r="A799">
            <v>520080</v>
          </cell>
          <cell r="B799" t="str">
            <v>GO</v>
          </cell>
          <cell r="C799" t="str">
            <v>ALVORADA DO NORTE</v>
          </cell>
          <cell r="D799" t="str">
            <v>520080</v>
          </cell>
          <cell r="E799">
            <v>58215</v>
          </cell>
          <cell r="F799">
            <v>21392828</v>
          </cell>
          <cell r="G799">
            <v>19275</v>
          </cell>
          <cell r="H799">
            <v>17788532</v>
          </cell>
          <cell r="J799">
            <v>7378920</v>
          </cell>
        </row>
        <row r="800">
          <cell r="A800">
            <v>520082</v>
          </cell>
          <cell r="B800" t="str">
            <v>GO</v>
          </cell>
          <cell r="C800" t="str">
            <v>AMARALINA</v>
          </cell>
          <cell r="D800" t="str">
            <v>520082</v>
          </cell>
          <cell r="E800">
            <v>105709</v>
          </cell>
          <cell r="F800">
            <v>18268847</v>
          </cell>
          <cell r="G800">
            <v>13087</v>
          </cell>
          <cell r="H800">
            <v>15270399</v>
          </cell>
          <cell r="I800">
            <v>1432</v>
          </cell>
          <cell r="J800">
            <v>6210943</v>
          </cell>
        </row>
        <row r="801">
          <cell r="A801">
            <v>520085</v>
          </cell>
          <cell r="B801" t="str">
            <v>GO</v>
          </cell>
          <cell r="C801" t="str">
            <v>AMERICANO DO BRASIL</v>
          </cell>
          <cell r="D801" t="str">
            <v>520085</v>
          </cell>
          <cell r="E801">
            <v>120</v>
          </cell>
          <cell r="F801">
            <v>537121</v>
          </cell>
          <cell r="G801">
            <v>111</v>
          </cell>
          <cell r="H801">
            <v>422203</v>
          </cell>
          <cell r="I801">
            <v>318</v>
          </cell>
          <cell r="J801">
            <v>147243</v>
          </cell>
        </row>
        <row r="802">
          <cell r="A802">
            <v>520110</v>
          </cell>
          <cell r="B802" t="str">
            <v>GO</v>
          </cell>
          <cell r="C802" t="str">
            <v>ANÁPOLIS</v>
          </cell>
          <cell r="D802" t="str">
            <v>520110</v>
          </cell>
          <cell r="F802">
            <v>741769023</v>
          </cell>
          <cell r="H802">
            <v>693912957</v>
          </cell>
          <cell r="J802">
            <v>287136396</v>
          </cell>
        </row>
        <row r="803">
          <cell r="A803">
            <v>520120</v>
          </cell>
          <cell r="B803" t="str">
            <v>GO</v>
          </cell>
          <cell r="C803" t="str">
            <v>ANHANGUERA</v>
          </cell>
          <cell r="D803" t="str">
            <v>520120</v>
          </cell>
          <cell r="F803">
            <v>3972242</v>
          </cell>
          <cell r="H803">
            <v>3176845</v>
          </cell>
          <cell r="J803">
            <v>1223712</v>
          </cell>
        </row>
        <row r="804">
          <cell r="A804">
            <v>520130</v>
          </cell>
          <cell r="B804" t="str">
            <v>GO</v>
          </cell>
          <cell r="C804" t="str">
            <v>ANICUNS</v>
          </cell>
          <cell r="D804" t="str">
            <v>520130</v>
          </cell>
          <cell r="E804">
            <v>349</v>
          </cell>
          <cell r="F804">
            <v>5957269</v>
          </cell>
          <cell r="G804">
            <v>8471</v>
          </cell>
          <cell r="H804">
            <v>6261749</v>
          </cell>
          <cell r="I804">
            <v>268</v>
          </cell>
          <cell r="J804">
            <v>3309801</v>
          </cell>
        </row>
        <row r="805">
          <cell r="A805">
            <v>520140</v>
          </cell>
          <cell r="B805" t="str">
            <v>GO</v>
          </cell>
          <cell r="C805" t="str">
            <v>APARECIDA DE GOIÂNIA</v>
          </cell>
          <cell r="D805" t="str">
            <v>520140</v>
          </cell>
          <cell r="E805">
            <v>2980934</v>
          </cell>
          <cell r="F805">
            <v>1623681581</v>
          </cell>
          <cell r="G805">
            <v>2651993</v>
          </cell>
          <cell r="H805">
            <v>1544852176</v>
          </cell>
          <cell r="I805">
            <v>1044786</v>
          </cell>
          <cell r="J805">
            <v>630586068</v>
          </cell>
        </row>
        <row r="806">
          <cell r="A806">
            <v>520145</v>
          </cell>
          <cell r="B806" t="str">
            <v>GO</v>
          </cell>
          <cell r="C806" t="str">
            <v>APARECIDA DO RIO DOCE</v>
          </cell>
          <cell r="D806" t="str">
            <v>520145</v>
          </cell>
          <cell r="E806">
            <v>89658</v>
          </cell>
          <cell r="F806">
            <v>7622292</v>
          </cell>
          <cell r="G806">
            <v>38470</v>
          </cell>
          <cell r="H806">
            <v>5798957</v>
          </cell>
          <cell r="I806">
            <v>838</v>
          </cell>
          <cell r="J806">
            <v>2212153</v>
          </cell>
        </row>
        <row r="807">
          <cell r="A807">
            <v>520150</v>
          </cell>
          <cell r="B807" t="str">
            <v>GO</v>
          </cell>
          <cell r="C807" t="str">
            <v>APORÉ</v>
          </cell>
          <cell r="D807" t="str">
            <v>520150</v>
          </cell>
          <cell r="E807">
            <v>4211</v>
          </cell>
          <cell r="F807">
            <v>1361437</v>
          </cell>
          <cell r="G807">
            <v>30</v>
          </cell>
          <cell r="H807">
            <v>1427204</v>
          </cell>
          <cell r="I807">
            <v>209</v>
          </cell>
          <cell r="J807">
            <v>602137</v>
          </cell>
        </row>
        <row r="808">
          <cell r="A808">
            <v>520160</v>
          </cell>
          <cell r="B808" t="str">
            <v>GO</v>
          </cell>
          <cell r="C808" t="str">
            <v>ARAÇU</v>
          </cell>
          <cell r="D808" t="str">
            <v>520160</v>
          </cell>
          <cell r="E808">
            <v>2572</v>
          </cell>
          <cell r="F808">
            <v>28419495</v>
          </cell>
          <cell r="H808">
            <v>26561999</v>
          </cell>
          <cell r="J808">
            <v>10991172</v>
          </cell>
        </row>
        <row r="809">
          <cell r="A809">
            <v>520170</v>
          </cell>
          <cell r="B809" t="str">
            <v>GO</v>
          </cell>
          <cell r="C809" t="str">
            <v>ARAGARÇAS</v>
          </cell>
          <cell r="D809" t="str">
            <v>520170</v>
          </cell>
          <cell r="E809">
            <v>8419</v>
          </cell>
          <cell r="F809">
            <v>27325694</v>
          </cell>
          <cell r="G809">
            <v>4635</v>
          </cell>
          <cell r="H809">
            <v>24248572</v>
          </cell>
          <cell r="I809">
            <v>2695</v>
          </cell>
          <cell r="J809">
            <v>9786668</v>
          </cell>
        </row>
        <row r="810">
          <cell r="A810">
            <v>520180</v>
          </cell>
          <cell r="B810" t="str">
            <v>GO</v>
          </cell>
          <cell r="C810" t="str">
            <v>ARAGOIÂNIA</v>
          </cell>
          <cell r="D810" t="str">
            <v>520180</v>
          </cell>
          <cell r="E810">
            <v>506</v>
          </cell>
          <cell r="F810">
            <v>750968</v>
          </cell>
          <cell r="G810">
            <v>160</v>
          </cell>
          <cell r="H810">
            <v>696679</v>
          </cell>
          <cell r="I810">
            <v>50</v>
          </cell>
          <cell r="J810">
            <v>289508</v>
          </cell>
        </row>
        <row r="811">
          <cell r="A811">
            <v>520235</v>
          </cell>
          <cell r="B811" t="str">
            <v>GO</v>
          </cell>
          <cell r="C811" t="str">
            <v>ARENÓPOLIS</v>
          </cell>
          <cell r="D811" t="str">
            <v>520235</v>
          </cell>
          <cell r="F811">
            <v>1648053</v>
          </cell>
          <cell r="H811">
            <v>1541727</v>
          </cell>
          <cell r="J811">
            <v>637956</v>
          </cell>
        </row>
        <row r="812">
          <cell r="A812">
            <v>520250</v>
          </cell>
          <cell r="B812" t="str">
            <v>GO</v>
          </cell>
          <cell r="C812" t="str">
            <v>ARUANÃ</v>
          </cell>
          <cell r="D812" t="str">
            <v>520250</v>
          </cell>
          <cell r="E812">
            <v>30032</v>
          </cell>
          <cell r="F812">
            <v>10953888</v>
          </cell>
          <cell r="G812">
            <v>17540</v>
          </cell>
          <cell r="H812">
            <v>10829970</v>
          </cell>
          <cell r="I812">
            <v>4176</v>
          </cell>
          <cell r="J812">
            <v>4096986</v>
          </cell>
        </row>
        <row r="813">
          <cell r="A813">
            <v>520260</v>
          </cell>
          <cell r="B813" t="str">
            <v>GO</v>
          </cell>
          <cell r="C813" t="str">
            <v>AURILÂNDIA</v>
          </cell>
          <cell r="D813" t="str">
            <v>520260</v>
          </cell>
          <cell r="E813">
            <v>1316</v>
          </cell>
          <cell r="F813">
            <v>6572117</v>
          </cell>
          <cell r="G813">
            <v>5043</v>
          </cell>
          <cell r="H813">
            <v>5642288</v>
          </cell>
          <cell r="I813">
            <v>1863</v>
          </cell>
          <cell r="J813">
            <v>2408951</v>
          </cell>
        </row>
        <row r="814">
          <cell r="A814">
            <v>520280</v>
          </cell>
          <cell r="B814" t="str">
            <v>GO</v>
          </cell>
          <cell r="C814" t="str">
            <v>AVELINÓPOLIS</v>
          </cell>
          <cell r="D814" t="str">
            <v>520280</v>
          </cell>
          <cell r="F814">
            <v>5684432</v>
          </cell>
          <cell r="H814">
            <v>5301901</v>
          </cell>
          <cell r="J814">
            <v>2187444</v>
          </cell>
        </row>
        <row r="815">
          <cell r="A815">
            <v>520310</v>
          </cell>
          <cell r="B815" t="str">
            <v>GO</v>
          </cell>
          <cell r="C815" t="str">
            <v>BALIZA</v>
          </cell>
          <cell r="D815" t="str">
            <v>520310</v>
          </cell>
          <cell r="E815">
            <v>45039</v>
          </cell>
          <cell r="F815">
            <v>6670785</v>
          </cell>
          <cell r="G815">
            <v>320</v>
          </cell>
          <cell r="H815">
            <v>6901769</v>
          </cell>
          <cell r="I815">
            <v>3</v>
          </cell>
          <cell r="J815">
            <v>3670488</v>
          </cell>
        </row>
        <row r="816">
          <cell r="A816">
            <v>520320</v>
          </cell>
          <cell r="B816" t="str">
            <v>GO</v>
          </cell>
          <cell r="C816" t="str">
            <v>BARRO ALTO</v>
          </cell>
          <cell r="D816" t="str">
            <v>520320</v>
          </cell>
          <cell r="F816">
            <v>6266227253</v>
          </cell>
          <cell r="H816">
            <v>5861954527</v>
          </cell>
          <cell r="J816">
            <v>2425636356</v>
          </cell>
        </row>
        <row r="817">
          <cell r="A817">
            <v>520340</v>
          </cell>
          <cell r="B817" t="str">
            <v>GO</v>
          </cell>
          <cell r="C817" t="str">
            <v>BOM JARDIM DE GOIÁS</v>
          </cell>
          <cell r="D817" t="str">
            <v>520340</v>
          </cell>
          <cell r="E817">
            <v>1929</v>
          </cell>
          <cell r="F817">
            <v>3710988</v>
          </cell>
          <cell r="G817">
            <v>2214</v>
          </cell>
          <cell r="H817">
            <v>3071653</v>
          </cell>
          <cell r="I817">
            <v>1911</v>
          </cell>
          <cell r="J817">
            <v>1054133</v>
          </cell>
        </row>
        <row r="818">
          <cell r="A818">
            <v>520350</v>
          </cell>
          <cell r="B818" t="str">
            <v>GO</v>
          </cell>
          <cell r="C818" t="str">
            <v>BOM JESUS DE GOIÁS</v>
          </cell>
          <cell r="D818" t="str">
            <v>520350</v>
          </cell>
          <cell r="F818">
            <v>34931429</v>
          </cell>
          <cell r="H818">
            <v>31857659</v>
          </cell>
          <cell r="J818">
            <v>12951322</v>
          </cell>
        </row>
        <row r="819">
          <cell r="A819">
            <v>520355</v>
          </cell>
          <cell r="B819" t="str">
            <v>GO</v>
          </cell>
          <cell r="C819" t="str">
            <v>BONFINÓPOLIS</v>
          </cell>
          <cell r="D819" t="str">
            <v>520355</v>
          </cell>
          <cell r="E819">
            <v>27767</v>
          </cell>
          <cell r="F819">
            <v>16794681</v>
          </cell>
          <cell r="G819">
            <v>20759</v>
          </cell>
          <cell r="H819">
            <v>16240673</v>
          </cell>
          <cell r="I819">
            <v>21131</v>
          </cell>
          <cell r="J819">
            <v>7222732</v>
          </cell>
        </row>
        <row r="820">
          <cell r="A820">
            <v>520357</v>
          </cell>
          <cell r="B820" t="str">
            <v>GO</v>
          </cell>
          <cell r="C820" t="str">
            <v>BONÓPOLIS</v>
          </cell>
          <cell r="D820" t="str">
            <v>520357</v>
          </cell>
          <cell r="F820">
            <v>1745889</v>
          </cell>
          <cell r="H820">
            <v>1633251</v>
          </cell>
          <cell r="J820">
            <v>675828</v>
          </cell>
        </row>
        <row r="821">
          <cell r="A821">
            <v>520360</v>
          </cell>
          <cell r="B821" t="str">
            <v>GO</v>
          </cell>
          <cell r="C821" t="str">
            <v>BRAZABRANTES</v>
          </cell>
          <cell r="D821" t="str">
            <v>520360</v>
          </cell>
          <cell r="E821">
            <v>19898</v>
          </cell>
          <cell r="F821">
            <v>20593824</v>
          </cell>
          <cell r="G821">
            <v>32820</v>
          </cell>
          <cell r="H821">
            <v>19876597</v>
          </cell>
          <cell r="J821">
            <v>8143678</v>
          </cell>
        </row>
        <row r="822">
          <cell r="A822">
            <v>520380</v>
          </cell>
          <cell r="B822" t="str">
            <v>GO</v>
          </cell>
          <cell r="C822" t="str">
            <v>BRITÂNIA</v>
          </cell>
          <cell r="D822" t="str">
            <v>520380</v>
          </cell>
          <cell r="E822">
            <v>7848</v>
          </cell>
          <cell r="F822">
            <v>9607602</v>
          </cell>
          <cell r="G822">
            <v>21836</v>
          </cell>
          <cell r="H822">
            <v>9453153</v>
          </cell>
          <cell r="J822">
            <v>3851004</v>
          </cell>
        </row>
        <row r="823">
          <cell r="A823">
            <v>520390</v>
          </cell>
          <cell r="B823" t="str">
            <v>GO</v>
          </cell>
          <cell r="C823" t="str">
            <v>BURITI ALEGRE</v>
          </cell>
          <cell r="D823" t="str">
            <v>520390</v>
          </cell>
          <cell r="F823">
            <v>18688458</v>
          </cell>
          <cell r="H823">
            <v>17319467</v>
          </cell>
          <cell r="J823">
            <v>7166676</v>
          </cell>
        </row>
        <row r="824">
          <cell r="A824">
            <v>520393</v>
          </cell>
          <cell r="B824" t="str">
            <v>GO</v>
          </cell>
          <cell r="C824" t="str">
            <v>BURITI DE GOIÁS</v>
          </cell>
          <cell r="D824" t="str">
            <v>520393</v>
          </cell>
          <cell r="E824">
            <v>1621</v>
          </cell>
          <cell r="F824">
            <v>646093</v>
          </cell>
          <cell r="G824">
            <v>2995</v>
          </cell>
          <cell r="H824">
            <v>621518</v>
          </cell>
          <cell r="I824">
            <v>692</v>
          </cell>
          <cell r="J824">
            <v>256546</v>
          </cell>
        </row>
        <row r="825">
          <cell r="A825">
            <v>520396</v>
          </cell>
          <cell r="B825" t="str">
            <v>GO</v>
          </cell>
          <cell r="C825" t="str">
            <v>BURITINÓPOLIS</v>
          </cell>
          <cell r="D825" t="str">
            <v>520396</v>
          </cell>
          <cell r="E825">
            <v>7261</v>
          </cell>
          <cell r="F825">
            <v>1494072</v>
          </cell>
          <cell r="G825">
            <v>3318</v>
          </cell>
          <cell r="H825">
            <v>1197704</v>
          </cell>
          <cell r="I825">
            <v>295</v>
          </cell>
          <cell r="J825">
            <v>520624</v>
          </cell>
        </row>
        <row r="826">
          <cell r="A826">
            <v>520400</v>
          </cell>
          <cell r="B826" t="str">
            <v>GO</v>
          </cell>
          <cell r="C826" t="str">
            <v>CABECEIRAS</v>
          </cell>
          <cell r="D826" t="str">
            <v>520400</v>
          </cell>
          <cell r="F826">
            <v>1500648</v>
          </cell>
          <cell r="H826">
            <v>1403832</v>
          </cell>
          <cell r="J826">
            <v>580896</v>
          </cell>
        </row>
        <row r="827">
          <cell r="A827">
            <v>520410</v>
          </cell>
          <cell r="B827" t="str">
            <v>GO</v>
          </cell>
          <cell r="C827" t="str">
            <v>CACHOEIRA ALTA</v>
          </cell>
          <cell r="D827" t="str">
            <v>520410</v>
          </cell>
          <cell r="E827">
            <v>94049</v>
          </cell>
          <cell r="F827">
            <v>21068826</v>
          </cell>
          <cell r="G827">
            <v>74649</v>
          </cell>
          <cell r="H827">
            <v>20430305</v>
          </cell>
          <cell r="I827">
            <v>28581</v>
          </cell>
          <cell r="J827">
            <v>8071819</v>
          </cell>
        </row>
        <row r="828">
          <cell r="A828">
            <v>520420</v>
          </cell>
          <cell r="B828" t="str">
            <v>GO</v>
          </cell>
          <cell r="C828" t="str">
            <v>CACHOEIRA DE GOIÁS</v>
          </cell>
          <cell r="D828" t="str">
            <v>520420</v>
          </cell>
          <cell r="F828">
            <v>945314</v>
          </cell>
          <cell r="H828">
            <v>884326</v>
          </cell>
          <cell r="J828">
            <v>530728</v>
          </cell>
        </row>
        <row r="829">
          <cell r="A829">
            <v>520425</v>
          </cell>
          <cell r="B829" t="str">
            <v>GO</v>
          </cell>
          <cell r="C829" t="str">
            <v>CACHOEIRA DOURADA</v>
          </cell>
          <cell r="D829" t="str">
            <v>520425</v>
          </cell>
          <cell r="F829">
            <v>34928431</v>
          </cell>
          <cell r="G829">
            <v>40</v>
          </cell>
          <cell r="H829">
            <v>33025604</v>
          </cell>
          <cell r="J829">
            <v>14086886</v>
          </cell>
        </row>
        <row r="830">
          <cell r="A830">
            <v>520430</v>
          </cell>
          <cell r="B830" t="str">
            <v>GO</v>
          </cell>
          <cell r="C830" t="str">
            <v>CAÇU</v>
          </cell>
          <cell r="D830" t="str">
            <v>520430</v>
          </cell>
          <cell r="E830">
            <v>41226</v>
          </cell>
          <cell r="F830">
            <v>24944442</v>
          </cell>
          <cell r="G830">
            <v>41576</v>
          </cell>
          <cell r="H830">
            <v>25002316</v>
          </cell>
          <cell r="I830">
            <v>9996</v>
          </cell>
          <cell r="J830">
            <v>10273928</v>
          </cell>
        </row>
        <row r="831">
          <cell r="A831">
            <v>520440</v>
          </cell>
          <cell r="B831" t="str">
            <v>GO</v>
          </cell>
          <cell r="C831" t="str">
            <v>CAIAPÔNIA</v>
          </cell>
          <cell r="D831" t="str">
            <v>520440</v>
          </cell>
          <cell r="E831">
            <v>23332</v>
          </cell>
          <cell r="F831">
            <v>32896635</v>
          </cell>
          <cell r="G831">
            <v>24872</v>
          </cell>
          <cell r="H831">
            <v>34255863</v>
          </cell>
          <cell r="I831">
            <v>2553</v>
          </cell>
          <cell r="J831">
            <v>14559482</v>
          </cell>
        </row>
        <row r="832">
          <cell r="A832">
            <v>520450</v>
          </cell>
          <cell r="B832" t="str">
            <v>GO</v>
          </cell>
          <cell r="C832" t="str">
            <v>CALDAS NOVAS</v>
          </cell>
          <cell r="D832" t="str">
            <v>520450</v>
          </cell>
          <cell r="E832">
            <v>323270</v>
          </cell>
          <cell r="F832">
            <v>1039084870</v>
          </cell>
          <cell r="G832">
            <v>211270</v>
          </cell>
          <cell r="H832">
            <v>979664095</v>
          </cell>
          <cell r="I832">
            <v>76766</v>
          </cell>
          <cell r="J832">
            <v>406562377</v>
          </cell>
        </row>
        <row r="833">
          <cell r="A833">
            <v>520455</v>
          </cell>
          <cell r="B833" t="str">
            <v>GO</v>
          </cell>
          <cell r="C833" t="str">
            <v>CALDAZINHA</v>
          </cell>
          <cell r="D833" t="str">
            <v>520455</v>
          </cell>
          <cell r="F833">
            <v>7296315</v>
          </cell>
          <cell r="H833">
            <v>6825585</v>
          </cell>
          <cell r="J833">
            <v>2824380</v>
          </cell>
        </row>
        <row r="834">
          <cell r="A834">
            <v>520460</v>
          </cell>
          <cell r="B834" t="str">
            <v>GO</v>
          </cell>
          <cell r="C834" t="str">
            <v>CAMPESTRE DE GOIÁS</v>
          </cell>
          <cell r="D834" t="str">
            <v>520460</v>
          </cell>
          <cell r="F834">
            <v>2778689</v>
          </cell>
          <cell r="G834">
            <v>17080</v>
          </cell>
          <cell r="H834">
            <v>2347620</v>
          </cell>
          <cell r="J834">
            <v>835917</v>
          </cell>
        </row>
        <row r="835">
          <cell r="A835">
            <v>520465</v>
          </cell>
          <cell r="B835" t="str">
            <v>GO</v>
          </cell>
          <cell r="C835" t="str">
            <v>CAMPINAÇU</v>
          </cell>
          <cell r="D835" t="str">
            <v>520465</v>
          </cell>
          <cell r="F835">
            <v>650411</v>
          </cell>
          <cell r="H835">
            <v>608449</v>
          </cell>
          <cell r="I835">
            <v>10391</v>
          </cell>
          <cell r="J835">
            <v>213750</v>
          </cell>
        </row>
        <row r="836">
          <cell r="A836">
            <v>520470</v>
          </cell>
          <cell r="B836" t="str">
            <v>GO</v>
          </cell>
          <cell r="C836" t="str">
            <v>CAMPINORTE</v>
          </cell>
          <cell r="D836" t="str">
            <v>520470</v>
          </cell>
          <cell r="F836">
            <v>10565017</v>
          </cell>
          <cell r="H836">
            <v>9883403</v>
          </cell>
          <cell r="J836">
            <v>4089684</v>
          </cell>
        </row>
        <row r="837">
          <cell r="A837">
            <v>520480</v>
          </cell>
          <cell r="B837" t="str">
            <v>GO</v>
          </cell>
          <cell r="C837" t="str">
            <v>CAMPO ALEGRE DE GOIÁS</v>
          </cell>
          <cell r="D837" t="str">
            <v>520480</v>
          </cell>
          <cell r="E837">
            <v>2136</v>
          </cell>
          <cell r="F837">
            <v>27178846</v>
          </cell>
          <cell r="G837">
            <v>3609</v>
          </cell>
          <cell r="H837">
            <v>29248365</v>
          </cell>
          <cell r="I837">
            <v>765</v>
          </cell>
          <cell r="J837">
            <v>11983729</v>
          </cell>
        </row>
        <row r="838">
          <cell r="A838">
            <v>520485</v>
          </cell>
          <cell r="B838" t="str">
            <v>GO</v>
          </cell>
          <cell r="C838" t="str">
            <v>CAMPO LIMPO DE GOIÁS</v>
          </cell>
          <cell r="D838" t="str">
            <v>520485</v>
          </cell>
          <cell r="E838">
            <v>54837</v>
          </cell>
          <cell r="F838">
            <v>17310966</v>
          </cell>
          <cell r="G838">
            <v>59253</v>
          </cell>
          <cell r="H838">
            <v>14958194</v>
          </cell>
          <cell r="I838">
            <v>48733</v>
          </cell>
          <cell r="J838">
            <v>5849969</v>
          </cell>
        </row>
        <row r="839">
          <cell r="A839">
            <v>520490</v>
          </cell>
          <cell r="B839" t="str">
            <v>GO</v>
          </cell>
          <cell r="C839" t="str">
            <v>CAMPOS BELOS</v>
          </cell>
          <cell r="D839" t="str">
            <v>520490</v>
          </cell>
          <cell r="E839">
            <v>870</v>
          </cell>
          <cell r="F839">
            <v>10917748</v>
          </cell>
          <cell r="G839">
            <v>16080</v>
          </cell>
          <cell r="H839">
            <v>9899178</v>
          </cell>
          <cell r="I839">
            <v>7633</v>
          </cell>
          <cell r="J839">
            <v>4006449</v>
          </cell>
        </row>
        <row r="840">
          <cell r="A840">
            <v>520495</v>
          </cell>
          <cell r="B840" t="str">
            <v>GO</v>
          </cell>
          <cell r="C840" t="str">
            <v>CAMPOS VERDES</v>
          </cell>
          <cell r="D840" t="str">
            <v>520495</v>
          </cell>
          <cell r="F840">
            <v>71215928</v>
          </cell>
          <cell r="H840">
            <v>66621352</v>
          </cell>
          <cell r="J840">
            <v>27567456</v>
          </cell>
        </row>
        <row r="841">
          <cell r="A841">
            <v>520500</v>
          </cell>
          <cell r="B841" t="str">
            <v>GO</v>
          </cell>
          <cell r="C841" t="str">
            <v>CARMO DO RIO VERDE</v>
          </cell>
          <cell r="D841" t="str">
            <v>520500</v>
          </cell>
          <cell r="E841">
            <v>27677</v>
          </cell>
          <cell r="F841">
            <v>16363419</v>
          </cell>
          <cell r="G841">
            <v>2355</v>
          </cell>
          <cell r="H841">
            <v>13950366</v>
          </cell>
          <cell r="I841">
            <v>45996</v>
          </cell>
          <cell r="J841">
            <v>4874427</v>
          </cell>
        </row>
        <row r="842">
          <cell r="A842">
            <v>520505</v>
          </cell>
          <cell r="B842" t="str">
            <v>GO</v>
          </cell>
          <cell r="C842" t="str">
            <v>CASTELÂNDIA</v>
          </cell>
          <cell r="D842" t="str">
            <v>520505</v>
          </cell>
          <cell r="F842">
            <v>5422861</v>
          </cell>
          <cell r="H842">
            <v>5072999</v>
          </cell>
          <cell r="J842">
            <v>2099172</v>
          </cell>
        </row>
        <row r="843">
          <cell r="A843">
            <v>520510</v>
          </cell>
          <cell r="B843" t="str">
            <v>GO</v>
          </cell>
          <cell r="C843" t="str">
            <v>CATALÃO</v>
          </cell>
          <cell r="D843" t="str">
            <v>520510</v>
          </cell>
          <cell r="E843">
            <v>212128</v>
          </cell>
          <cell r="F843">
            <v>94827110</v>
          </cell>
          <cell r="G843">
            <v>248613</v>
          </cell>
          <cell r="H843">
            <v>78906970</v>
          </cell>
          <cell r="I843">
            <v>200806</v>
          </cell>
          <cell r="J843">
            <v>29100654</v>
          </cell>
        </row>
        <row r="844">
          <cell r="A844">
            <v>520520</v>
          </cell>
          <cell r="B844" t="str">
            <v>GO</v>
          </cell>
          <cell r="C844" t="str">
            <v>CATURAÍ</v>
          </cell>
          <cell r="D844" t="str">
            <v>520520</v>
          </cell>
          <cell r="E844">
            <v>41786</v>
          </cell>
          <cell r="F844">
            <v>9437784</v>
          </cell>
          <cell r="G844">
            <v>2492</v>
          </cell>
          <cell r="H844">
            <v>8907732</v>
          </cell>
          <cell r="I844">
            <v>901</v>
          </cell>
          <cell r="J844">
            <v>3946021</v>
          </cell>
        </row>
        <row r="845">
          <cell r="A845">
            <v>520530</v>
          </cell>
          <cell r="B845" t="str">
            <v>GO</v>
          </cell>
          <cell r="C845" t="str">
            <v>CAVALCANTE</v>
          </cell>
          <cell r="D845" t="str">
            <v>520530</v>
          </cell>
          <cell r="E845">
            <v>3747</v>
          </cell>
          <cell r="F845">
            <v>16453351</v>
          </cell>
          <cell r="H845">
            <v>15471877</v>
          </cell>
          <cell r="J845">
            <v>6402156</v>
          </cell>
        </row>
        <row r="846">
          <cell r="A846">
            <v>520540</v>
          </cell>
          <cell r="B846" t="str">
            <v>GO</v>
          </cell>
          <cell r="C846" t="str">
            <v>CERES</v>
          </cell>
          <cell r="D846" t="str">
            <v>520540</v>
          </cell>
          <cell r="F846">
            <v>2359536</v>
          </cell>
          <cell r="H846">
            <v>2188584</v>
          </cell>
          <cell r="J846">
            <v>901572</v>
          </cell>
        </row>
        <row r="847">
          <cell r="A847">
            <v>520545</v>
          </cell>
          <cell r="B847" t="str">
            <v>GO</v>
          </cell>
          <cell r="C847" t="str">
            <v>CEZARINA</v>
          </cell>
          <cell r="D847" t="str">
            <v>520545</v>
          </cell>
          <cell r="E847">
            <v>5099</v>
          </cell>
          <cell r="F847">
            <v>17501886</v>
          </cell>
          <cell r="G847">
            <v>869</v>
          </cell>
          <cell r="H847">
            <v>16063197</v>
          </cell>
          <cell r="I847">
            <v>60</v>
          </cell>
          <cell r="J847">
            <v>6881437</v>
          </cell>
        </row>
        <row r="848">
          <cell r="A848">
            <v>520547</v>
          </cell>
          <cell r="B848" t="str">
            <v>GO</v>
          </cell>
          <cell r="C848" t="str">
            <v>CHAPADÃO DO CÉU</v>
          </cell>
          <cell r="D848" t="str">
            <v>520547</v>
          </cell>
          <cell r="F848">
            <v>19615095</v>
          </cell>
          <cell r="H848">
            <v>18349605</v>
          </cell>
          <cell r="J848">
            <v>7592940</v>
          </cell>
        </row>
        <row r="849">
          <cell r="A849">
            <v>520549</v>
          </cell>
          <cell r="B849" t="str">
            <v>GO</v>
          </cell>
          <cell r="C849" t="str">
            <v>CIDADE OCIDENTAL</v>
          </cell>
          <cell r="D849" t="str">
            <v>520549</v>
          </cell>
          <cell r="E849">
            <v>516247</v>
          </cell>
          <cell r="F849">
            <v>108648648</v>
          </cell>
          <cell r="G849">
            <v>530416</v>
          </cell>
          <cell r="H849">
            <v>98479528</v>
          </cell>
          <cell r="I849">
            <v>251905</v>
          </cell>
          <cell r="J849">
            <v>41539123</v>
          </cell>
        </row>
        <row r="850">
          <cell r="A850">
            <v>520551</v>
          </cell>
          <cell r="B850" t="str">
            <v>GO</v>
          </cell>
          <cell r="C850" t="str">
            <v>COCALZINHO DE GOIÁS</v>
          </cell>
          <cell r="D850" t="str">
            <v>520551</v>
          </cell>
          <cell r="E850">
            <v>327356</v>
          </cell>
          <cell r="F850">
            <v>49277514</v>
          </cell>
          <cell r="G850">
            <v>403725</v>
          </cell>
          <cell r="H850">
            <v>44780015</v>
          </cell>
          <cell r="I850">
            <v>29819</v>
          </cell>
          <cell r="J850">
            <v>18362144</v>
          </cell>
        </row>
        <row r="851">
          <cell r="A851">
            <v>520552</v>
          </cell>
          <cell r="B851" t="str">
            <v>GO</v>
          </cell>
          <cell r="C851" t="str">
            <v>COLINAS DO SUL</v>
          </cell>
          <cell r="D851" t="str">
            <v>520552</v>
          </cell>
          <cell r="F851">
            <v>974795</v>
          </cell>
          <cell r="H851">
            <v>911905</v>
          </cell>
          <cell r="J851">
            <v>377340</v>
          </cell>
        </row>
        <row r="852">
          <cell r="A852">
            <v>520570</v>
          </cell>
          <cell r="B852" t="str">
            <v>GO</v>
          </cell>
          <cell r="C852" t="str">
            <v>CÓRREGO DO OURO</v>
          </cell>
          <cell r="D852" t="str">
            <v>520570</v>
          </cell>
          <cell r="F852">
            <v>5627924</v>
          </cell>
          <cell r="H852">
            <v>5585505</v>
          </cell>
          <cell r="J852">
            <v>2305848</v>
          </cell>
        </row>
        <row r="853">
          <cell r="A853">
            <v>520580</v>
          </cell>
          <cell r="B853" t="str">
            <v>GO</v>
          </cell>
          <cell r="C853" t="str">
            <v>CORUMBÁ DE GOIÁS</v>
          </cell>
          <cell r="D853" t="str">
            <v>520580</v>
          </cell>
          <cell r="F853">
            <v>41521648</v>
          </cell>
          <cell r="H853">
            <v>38842832</v>
          </cell>
          <cell r="J853">
            <v>16072896</v>
          </cell>
        </row>
        <row r="854">
          <cell r="A854">
            <v>520590</v>
          </cell>
          <cell r="B854" t="str">
            <v>GO</v>
          </cell>
          <cell r="C854" t="str">
            <v>CORUMBAÍBA</v>
          </cell>
          <cell r="D854" t="str">
            <v>520590</v>
          </cell>
          <cell r="F854">
            <v>4271459</v>
          </cell>
          <cell r="H854">
            <v>3995881</v>
          </cell>
          <cell r="J854">
            <v>1653468</v>
          </cell>
        </row>
        <row r="855">
          <cell r="A855">
            <v>520620</v>
          </cell>
          <cell r="B855" t="str">
            <v>GO</v>
          </cell>
          <cell r="C855" t="str">
            <v>CRISTALINA</v>
          </cell>
          <cell r="D855" t="str">
            <v>520620</v>
          </cell>
          <cell r="F855">
            <v>133028936</v>
          </cell>
          <cell r="H855">
            <v>124446424</v>
          </cell>
          <cell r="J855">
            <v>51495072</v>
          </cell>
        </row>
        <row r="856">
          <cell r="A856">
            <v>520630</v>
          </cell>
          <cell r="B856" t="str">
            <v>GO</v>
          </cell>
          <cell r="C856" t="str">
            <v>CRISTIANÓPOLIS</v>
          </cell>
          <cell r="D856" t="str">
            <v>520630</v>
          </cell>
          <cell r="F856">
            <v>7338475</v>
          </cell>
          <cell r="H856">
            <v>6865025</v>
          </cell>
          <cell r="J856">
            <v>2840700</v>
          </cell>
        </row>
        <row r="857">
          <cell r="A857">
            <v>520650</v>
          </cell>
          <cell r="B857" t="str">
            <v>GO</v>
          </cell>
          <cell r="C857" t="str">
            <v>CROMÍNIA</v>
          </cell>
          <cell r="D857" t="str">
            <v>520650</v>
          </cell>
          <cell r="E857">
            <v>4617</v>
          </cell>
          <cell r="F857">
            <v>3751539</v>
          </cell>
          <cell r="G857">
            <v>9175</v>
          </cell>
          <cell r="H857">
            <v>3994240</v>
          </cell>
          <cell r="J857">
            <v>1852558</v>
          </cell>
        </row>
        <row r="858">
          <cell r="A858">
            <v>520660</v>
          </cell>
          <cell r="B858" t="str">
            <v>GO</v>
          </cell>
          <cell r="C858" t="str">
            <v>CUMARI</v>
          </cell>
          <cell r="D858" t="str">
            <v>520660</v>
          </cell>
          <cell r="F858">
            <v>4874068</v>
          </cell>
          <cell r="H858">
            <v>4559612</v>
          </cell>
          <cell r="J858">
            <v>1886736</v>
          </cell>
        </row>
        <row r="859">
          <cell r="A859">
            <v>520670</v>
          </cell>
          <cell r="B859" t="str">
            <v>GO</v>
          </cell>
          <cell r="C859" t="str">
            <v>DAMIANÓPOLIS</v>
          </cell>
          <cell r="D859" t="str">
            <v>520670</v>
          </cell>
          <cell r="E859">
            <v>5093</v>
          </cell>
          <cell r="F859">
            <v>5452080</v>
          </cell>
          <cell r="G859">
            <v>17408</v>
          </cell>
          <cell r="H859">
            <v>5483964</v>
          </cell>
          <cell r="I859">
            <v>1910</v>
          </cell>
          <cell r="J859">
            <v>2312822</v>
          </cell>
        </row>
        <row r="860">
          <cell r="A860">
            <v>520680</v>
          </cell>
          <cell r="B860" t="str">
            <v>GO</v>
          </cell>
          <cell r="C860" t="str">
            <v>DAMOLÂNDIA</v>
          </cell>
          <cell r="D860" t="str">
            <v>520680</v>
          </cell>
          <cell r="E860">
            <v>24746</v>
          </cell>
          <cell r="F860">
            <v>8524667</v>
          </cell>
          <cell r="G860">
            <v>17936</v>
          </cell>
          <cell r="H860">
            <v>7484617</v>
          </cell>
          <cell r="I860">
            <v>11918</v>
          </cell>
          <cell r="J860">
            <v>2842929</v>
          </cell>
        </row>
        <row r="861">
          <cell r="A861">
            <v>520690</v>
          </cell>
          <cell r="B861" t="str">
            <v>GO</v>
          </cell>
          <cell r="C861" t="str">
            <v>DAVINÓPOLIS</v>
          </cell>
          <cell r="D861" t="str">
            <v>520690</v>
          </cell>
          <cell r="F861">
            <v>6337392</v>
          </cell>
          <cell r="H861">
            <v>5928528</v>
          </cell>
          <cell r="J861">
            <v>2453184</v>
          </cell>
        </row>
        <row r="862">
          <cell r="A862">
            <v>520710</v>
          </cell>
          <cell r="B862" t="str">
            <v>GO</v>
          </cell>
          <cell r="C862" t="str">
            <v>DIORAMA</v>
          </cell>
          <cell r="D862" t="str">
            <v>520710</v>
          </cell>
          <cell r="F862">
            <v>59458</v>
          </cell>
          <cell r="H862">
            <v>55622</v>
          </cell>
          <cell r="J862">
            <v>23016</v>
          </cell>
        </row>
        <row r="863">
          <cell r="A863">
            <v>520830</v>
          </cell>
          <cell r="B863" t="str">
            <v>GO</v>
          </cell>
          <cell r="C863" t="str">
            <v>DIVINÓPOLIS DE GOIÁS</v>
          </cell>
          <cell r="D863" t="str">
            <v>520830</v>
          </cell>
          <cell r="E863">
            <v>1906</v>
          </cell>
          <cell r="F863">
            <v>2068526</v>
          </cell>
          <cell r="G863">
            <v>25201</v>
          </cell>
          <cell r="H863">
            <v>1679919</v>
          </cell>
          <cell r="I863">
            <v>21261</v>
          </cell>
          <cell r="J863">
            <v>476307</v>
          </cell>
        </row>
        <row r="864">
          <cell r="A864">
            <v>520725</v>
          </cell>
          <cell r="B864" t="str">
            <v>GO</v>
          </cell>
          <cell r="C864" t="str">
            <v>DOVERLÂNDIA</v>
          </cell>
          <cell r="D864" t="str">
            <v>520725</v>
          </cell>
          <cell r="E864">
            <v>8450</v>
          </cell>
          <cell r="F864">
            <v>8407353</v>
          </cell>
          <cell r="G864">
            <v>60</v>
          </cell>
          <cell r="H864">
            <v>7204345</v>
          </cell>
          <cell r="I864">
            <v>7</v>
          </cell>
          <cell r="J864">
            <v>2845211</v>
          </cell>
        </row>
        <row r="865">
          <cell r="A865">
            <v>520735</v>
          </cell>
          <cell r="B865" t="str">
            <v>GO</v>
          </cell>
          <cell r="C865" t="str">
            <v>EDEALINA</v>
          </cell>
          <cell r="D865" t="str">
            <v>520735</v>
          </cell>
          <cell r="E865">
            <v>15000</v>
          </cell>
          <cell r="F865">
            <v>10209349</v>
          </cell>
          <cell r="H865">
            <v>10211015</v>
          </cell>
          <cell r="I865">
            <v>30</v>
          </cell>
          <cell r="J865">
            <v>4055365</v>
          </cell>
        </row>
        <row r="866">
          <cell r="A866">
            <v>520740</v>
          </cell>
          <cell r="B866" t="str">
            <v>GO</v>
          </cell>
          <cell r="C866" t="str">
            <v>EDÉIA</v>
          </cell>
          <cell r="D866" t="str">
            <v>520740</v>
          </cell>
          <cell r="E866">
            <v>73515</v>
          </cell>
          <cell r="F866">
            <v>48697160</v>
          </cell>
          <cell r="G866">
            <v>34775</v>
          </cell>
          <cell r="H866">
            <v>42694006</v>
          </cell>
          <cell r="I866">
            <v>6380</v>
          </cell>
          <cell r="J866">
            <v>17933930</v>
          </cell>
        </row>
        <row r="867">
          <cell r="A867">
            <v>520750</v>
          </cell>
          <cell r="B867" t="str">
            <v>GO</v>
          </cell>
          <cell r="C867" t="str">
            <v>ESTRELA DO NORTE</v>
          </cell>
          <cell r="D867" t="str">
            <v>520750</v>
          </cell>
          <cell r="F867">
            <v>713155</v>
          </cell>
          <cell r="H867">
            <v>667145</v>
          </cell>
          <cell r="J867">
            <v>276060</v>
          </cell>
        </row>
        <row r="868">
          <cell r="A868">
            <v>520753</v>
          </cell>
          <cell r="B868" t="str">
            <v>GO</v>
          </cell>
          <cell r="C868" t="str">
            <v>FAINA</v>
          </cell>
          <cell r="D868" t="str">
            <v>520753</v>
          </cell>
          <cell r="E868">
            <v>43476</v>
          </cell>
          <cell r="F868">
            <v>2119453</v>
          </cell>
          <cell r="G868">
            <v>370</v>
          </cell>
          <cell r="H868">
            <v>2043303</v>
          </cell>
          <cell r="I868">
            <v>72</v>
          </cell>
          <cell r="J868">
            <v>541574</v>
          </cell>
        </row>
        <row r="869">
          <cell r="A869">
            <v>520780</v>
          </cell>
          <cell r="B869" t="str">
            <v>GO</v>
          </cell>
          <cell r="C869" t="str">
            <v>FIRMINÓPOLIS</v>
          </cell>
          <cell r="D869" t="str">
            <v>520780</v>
          </cell>
          <cell r="E869">
            <v>1746</v>
          </cell>
          <cell r="F869">
            <v>12624269</v>
          </cell>
          <cell r="G869">
            <v>1444</v>
          </cell>
          <cell r="H869">
            <v>11535089</v>
          </cell>
          <cell r="I869">
            <v>3067</v>
          </cell>
          <cell r="J869">
            <v>5024640</v>
          </cell>
        </row>
        <row r="870">
          <cell r="A870">
            <v>520790</v>
          </cell>
          <cell r="B870" t="str">
            <v>GO</v>
          </cell>
          <cell r="C870" t="str">
            <v>FLORES DE GOIÁS</v>
          </cell>
          <cell r="D870" t="str">
            <v>520790</v>
          </cell>
          <cell r="E870">
            <v>7453</v>
          </cell>
          <cell r="F870">
            <v>9841885</v>
          </cell>
          <cell r="G870">
            <v>14900</v>
          </cell>
          <cell r="H870">
            <v>8999095</v>
          </cell>
          <cell r="I870">
            <v>1996</v>
          </cell>
          <cell r="J870">
            <v>3605916</v>
          </cell>
        </row>
        <row r="871">
          <cell r="A871">
            <v>520800</v>
          </cell>
          <cell r="B871" t="str">
            <v>GO</v>
          </cell>
          <cell r="C871" t="str">
            <v>FORMOSA</v>
          </cell>
          <cell r="D871" t="str">
            <v>520800</v>
          </cell>
          <cell r="E871">
            <v>136207</v>
          </cell>
          <cell r="F871">
            <v>79871214</v>
          </cell>
          <cell r="G871">
            <v>109670</v>
          </cell>
          <cell r="H871">
            <v>75118755</v>
          </cell>
          <cell r="I871">
            <v>158887</v>
          </cell>
          <cell r="J871">
            <v>35328152</v>
          </cell>
        </row>
        <row r="872">
          <cell r="A872">
            <v>520810</v>
          </cell>
          <cell r="B872" t="str">
            <v>GO</v>
          </cell>
          <cell r="C872" t="str">
            <v>FORMOSO</v>
          </cell>
          <cell r="D872" t="str">
            <v>520810</v>
          </cell>
          <cell r="F872">
            <v>700352</v>
          </cell>
          <cell r="H872">
            <v>655168</v>
          </cell>
          <cell r="J872">
            <v>286962</v>
          </cell>
        </row>
        <row r="873">
          <cell r="A873">
            <v>520815</v>
          </cell>
          <cell r="B873" t="str">
            <v>GO</v>
          </cell>
          <cell r="C873" t="str">
            <v>GAMELEIRA DE GOIÁS</v>
          </cell>
          <cell r="D873" t="str">
            <v>520815</v>
          </cell>
          <cell r="E873">
            <v>27287</v>
          </cell>
          <cell r="F873">
            <v>34993836</v>
          </cell>
          <cell r="G873">
            <v>140666</v>
          </cell>
          <cell r="H873">
            <v>34705219</v>
          </cell>
          <cell r="I873">
            <v>3353</v>
          </cell>
          <cell r="J873">
            <v>14826814</v>
          </cell>
        </row>
        <row r="874">
          <cell r="A874">
            <v>520840</v>
          </cell>
          <cell r="B874" t="str">
            <v>GO</v>
          </cell>
          <cell r="C874" t="str">
            <v>GOIANÁPOLIS</v>
          </cell>
          <cell r="D874" t="str">
            <v>520840</v>
          </cell>
          <cell r="E874">
            <v>1339</v>
          </cell>
          <cell r="F874">
            <v>8900676</v>
          </cell>
          <cell r="G874">
            <v>1670</v>
          </cell>
          <cell r="H874">
            <v>8833562</v>
          </cell>
          <cell r="I874">
            <v>855</v>
          </cell>
          <cell r="J874">
            <v>3885082</v>
          </cell>
        </row>
        <row r="875">
          <cell r="A875">
            <v>520850</v>
          </cell>
          <cell r="B875" t="str">
            <v>GO</v>
          </cell>
          <cell r="C875" t="str">
            <v>GOIANDIRA</v>
          </cell>
          <cell r="D875" t="str">
            <v>520850</v>
          </cell>
          <cell r="E875">
            <v>2343</v>
          </cell>
          <cell r="F875">
            <v>8853818</v>
          </cell>
          <cell r="G875">
            <v>783</v>
          </cell>
          <cell r="H875">
            <v>6850977</v>
          </cell>
          <cell r="I875">
            <v>300</v>
          </cell>
          <cell r="J875">
            <v>2867043</v>
          </cell>
        </row>
        <row r="876">
          <cell r="A876">
            <v>520870</v>
          </cell>
          <cell r="B876" t="str">
            <v>GO</v>
          </cell>
          <cell r="C876" t="str">
            <v>GOIÂNIA</v>
          </cell>
          <cell r="D876" t="str">
            <v>520870</v>
          </cell>
          <cell r="E876">
            <v>2678</v>
          </cell>
          <cell r="F876">
            <v>303566</v>
          </cell>
          <cell r="G876">
            <v>1594</v>
          </cell>
          <cell r="H876">
            <v>273330</v>
          </cell>
          <cell r="I876">
            <v>1044</v>
          </cell>
          <cell r="J876">
            <v>120600</v>
          </cell>
        </row>
        <row r="877">
          <cell r="A877">
            <v>520880</v>
          </cell>
          <cell r="B877" t="str">
            <v>GO</v>
          </cell>
          <cell r="C877" t="str">
            <v>GOIANIRA</v>
          </cell>
          <cell r="D877" t="str">
            <v>520880</v>
          </cell>
          <cell r="E877">
            <v>62088</v>
          </cell>
          <cell r="F877">
            <v>15472848</v>
          </cell>
          <cell r="G877">
            <v>61327</v>
          </cell>
          <cell r="H877">
            <v>13829587</v>
          </cell>
          <cell r="I877">
            <v>29393</v>
          </cell>
          <cell r="J877">
            <v>7090452</v>
          </cell>
        </row>
        <row r="878">
          <cell r="A878">
            <v>520890</v>
          </cell>
          <cell r="B878" t="str">
            <v>GO</v>
          </cell>
          <cell r="C878" t="str">
            <v>GOIÁS</v>
          </cell>
          <cell r="D878" t="str">
            <v>520890</v>
          </cell>
          <cell r="E878">
            <v>54504</v>
          </cell>
          <cell r="F878">
            <v>16695116</v>
          </cell>
          <cell r="G878">
            <v>117170</v>
          </cell>
          <cell r="H878">
            <v>18142446</v>
          </cell>
          <cell r="J878">
            <v>7803133</v>
          </cell>
        </row>
        <row r="879">
          <cell r="A879">
            <v>520910</v>
          </cell>
          <cell r="B879" t="str">
            <v>GO</v>
          </cell>
          <cell r="C879" t="str">
            <v>GOIATUBA</v>
          </cell>
          <cell r="D879" t="str">
            <v>520910</v>
          </cell>
          <cell r="E879">
            <v>10824</v>
          </cell>
          <cell r="F879">
            <v>1151524809</v>
          </cell>
          <cell r="G879">
            <v>9627</v>
          </cell>
          <cell r="H879">
            <v>1076301324</v>
          </cell>
          <cell r="I879">
            <v>912</v>
          </cell>
          <cell r="J879">
            <v>445282658</v>
          </cell>
        </row>
        <row r="880">
          <cell r="A880">
            <v>520915</v>
          </cell>
          <cell r="B880" t="str">
            <v>GO</v>
          </cell>
          <cell r="C880" t="str">
            <v>GOUVELÂNDIA</v>
          </cell>
          <cell r="D880" t="str">
            <v>520915</v>
          </cell>
          <cell r="E880">
            <v>3324</v>
          </cell>
          <cell r="F880">
            <v>18848219</v>
          </cell>
          <cell r="H880">
            <v>16724154</v>
          </cell>
          <cell r="J880">
            <v>6648720</v>
          </cell>
        </row>
        <row r="881">
          <cell r="A881">
            <v>520920</v>
          </cell>
          <cell r="B881" t="str">
            <v>GO</v>
          </cell>
          <cell r="C881" t="str">
            <v>GUAPÓ</v>
          </cell>
          <cell r="D881" t="str">
            <v>520920</v>
          </cell>
          <cell r="E881">
            <v>49610</v>
          </cell>
          <cell r="F881">
            <v>16803476</v>
          </cell>
          <cell r="G881">
            <v>14247</v>
          </cell>
          <cell r="H881">
            <v>15878003</v>
          </cell>
          <cell r="I881">
            <v>6319</v>
          </cell>
          <cell r="J881">
            <v>6725097</v>
          </cell>
        </row>
        <row r="882">
          <cell r="A882">
            <v>520929</v>
          </cell>
          <cell r="B882" t="str">
            <v>GO</v>
          </cell>
          <cell r="C882" t="str">
            <v>GUARAÍTA</v>
          </cell>
          <cell r="D882" t="str">
            <v>520929</v>
          </cell>
          <cell r="E882">
            <v>60</v>
          </cell>
          <cell r="F882">
            <v>3324130</v>
          </cell>
          <cell r="H882">
            <v>3103416</v>
          </cell>
          <cell r="J882">
            <v>1284238</v>
          </cell>
        </row>
        <row r="883">
          <cell r="A883">
            <v>520940</v>
          </cell>
          <cell r="B883" t="str">
            <v>GO</v>
          </cell>
          <cell r="C883" t="str">
            <v>GUARANI DE GOIÁS</v>
          </cell>
          <cell r="D883" t="str">
            <v>520940</v>
          </cell>
          <cell r="F883">
            <v>51568201</v>
          </cell>
          <cell r="H883">
            <v>51626629</v>
          </cell>
          <cell r="J883">
            <v>21355944</v>
          </cell>
        </row>
        <row r="884">
          <cell r="A884">
            <v>520945</v>
          </cell>
          <cell r="B884" t="str">
            <v>GO</v>
          </cell>
          <cell r="C884" t="str">
            <v>GUARINOS</v>
          </cell>
          <cell r="D884" t="str">
            <v>520945</v>
          </cell>
          <cell r="E884">
            <v>5471</v>
          </cell>
          <cell r="F884">
            <v>6361812</v>
          </cell>
          <cell r="G884">
            <v>2030</v>
          </cell>
          <cell r="H884">
            <v>5835631</v>
          </cell>
          <cell r="I884">
            <v>1411</v>
          </cell>
          <cell r="J884">
            <v>2292035</v>
          </cell>
        </row>
        <row r="885">
          <cell r="A885">
            <v>520960</v>
          </cell>
          <cell r="B885" t="str">
            <v>GO</v>
          </cell>
          <cell r="C885" t="str">
            <v>HEITORAÍ</v>
          </cell>
          <cell r="D885" t="str">
            <v>520960</v>
          </cell>
          <cell r="E885">
            <v>8939</v>
          </cell>
          <cell r="F885">
            <v>7691974</v>
          </cell>
          <cell r="G885">
            <v>4282</v>
          </cell>
          <cell r="H885">
            <v>7004918</v>
          </cell>
          <cell r="I885">
            <v>8257</v>
          </cell>
          <cell r="J885">
            <v>2713932</v>
          </cell>
        </row>
        <row r="886">
          <cell r="A886">
            <v>520970</v>
          </cell>
          <cell r="B886" t="str">
            <v>GO</v>
          </cell>
          <cell r="C886" t="str">
            <v>HIDROLÂNDIA</v>
          </cell>
          <cell r="D886" t="str">
            <v>520970</v>
          </cell>
          <cell r="F886">
            <v>56740276</v>
          </cell>
          <cell r="H886">
            <v>51948381</v>
          </cell>
          <cell r="J886">
            <v>21184514</v>
          </cell>
        </row>
        <row r="887">
          <cell r="A887">
            <v>520980</v>
          </cell>
          <cell r="B887" t="str">
            <v>GO</v>
          </cell>
          <cell r="C887" t="str">
            <v>HIDROLINA</v>
          </cell>
          <cell r="D887" t="str">
            <v>520980</v>
          </cell>
          <cell r="F887">
            <v>7210507</v>
          </cell>
          <cell r="H887">
            <v>6745313</v>
          </cell>
          <cell r="J887">
            <v>2791164</v>
          </cell>
        </row>
        <row r="888">
          <cell r="A888">
            <v>520990</v>
          </cell>
          <cell r="B888" t="str">
            <v>GO</v>
          </cell>
          <cell r="C888" t="str">
            <v>IACIARA</v>
          </cell>
          <cell r="D888" t="str">
            <v>520990</v>
          </cell>
          <cell r="F888">
            <v>12218650</v>
          </cell>
          <cell r="H888">
            <v>11430350</v>
          </cell>
          <cell r="J888">
            <v>4729800</v>
          </cell>
        </row>
        <row r="889">
          <cell r="A889">
            <v>520993</v>
          </cell>
          <cell r="B889" t="str">
            <v>GO</v>
          </cell>
          <cell r="C889" t="str">
            <v>INACIOLÂNDIA</v>
          </cell>
          <cell r="D889" t="str">
            <v>520993</v>
          </cell>
          <cell r="E889">
            <v>248</v>
          </cell>
          <cell r="F889">
            <v>17772464</v>
          </cell>
          <cell r="G889">
            <v>1153</v>
          </cell>
          <cell r="H889">
            <v>18254284</v>
          </cell>
          <cell r="I889">
            <v>110</v>
          </cell>
          <cell r="J889">
            <v>7325889</v>
          </cell>
        </row>
        <row r="890">
          <cell r="A890">
            <v>521000</v>
          </cell>
          <cell r="B890" t="str">
            <v>GO</v>
          </cell>
          <cell r="C890" t="str">
            <v>INHUMAS</v>
          </cell>
          <cell r="D890" t="str">
            <v>521000</v>
          </cell>
          <cell r="F890">
            <v>124034224</v>
          </cell>
          <cell r="H890">
            <v>116032016</v>
          </cell>
          <cell r="J890">
            <v>48013248</v>
          </cell>
        </row>
        <row r="891">
          <cell r="A891">
            <v>521010</v>
          </cell>
          <cell r="B891" t="str">
            <v>GO</v>
          </cell>
          <cell r="C891" t="str">
            <v>IPAMERI</v>
          </cell>
          <cell r="D891" t="str">
            <v>521010</v>
          </cell>
          <cell r="E891">
            <v>1318</v>
          </cell>
          <cell r="F891">
            <v>9853666</v>
          </cell>
          <cell r="G891">
            <v>2698</v>
          </cell>
          <cell r="H891">
            <v>9678960</v>
          </cell>
          <cell r="I891">
            <v>473</v>
          </cell>
          <cell r="J891">
            <v>3929256</v>
          </cell>
        </row>
        <row r="892">
          <cell r="A892">
            <v>521020</v>
          </cell>
          <cell r="B892" t="str">
            <v>GO</v>
          </cell>
          <cell r="C892" t="str">
            <v>IPORÁ</v>
          </cell>
          <cell r="D892" t="str">
            <v>521020</v>
          </cell>
          <cell r="E892">
            <v>4519</v>
          </cell>
          <cell r="F892">
            <v>1024191</v>
          </cell>
          <cell r="G892">
            <v>2878</v>
          </cell>
          <cell r="H892">
            <v>1098376</v>
          </cell>
          <cell r="I892">
            <v>440</v>
          </cell>
          <cell r="J892">
            <v>460836</v>
          </cell>
        </row>
        <row r="893">
          <cell r="A893">
            <v>521030</v>
          </cell>
          <cell r="B893" t="str">
            <v>GO</v>
          </cell>
          <cell r="C893" t="str">
            <v>ISRAELÂNDIA</v>
          </cell>
          <cell r="D893" t="str">
            <v>521030</v>
          </cell>
          <cell r="F893">
            <v>521389</v>
          </cell>
          <cell r="H893">
            <v>487751</v>
          </cell>
          <cell r="J893">
            <v>201828</v>
          </cell>
        </row>
        <row r="894">
          <cell r="A894">
            <v>521040</v>
          </cell>
          <cell r="B894" t="str">
            <v>GO</v>
          </cell>
          <cell r="C894" t="str">
            <v>ITABERAÍ</v>
          </cell>
          <cell r="D894" t="str">
            <v>521040</v>
          </cell>
          <cell r="F894">
            <v>5639458</v>
          </cell>
          <cell r="H894">
            <v>5275622</v>
          </cell>
          <cell r="J894">
            <v>2183016</v>
          </cell>
        </row>
        <row r="895">
          <cell r="A895">
            <v>521056</v>
          </cell>
          <cell r="B895" t="str">
            <v>GO</v>
          </cell>
          <cell r="C895" t="str">
            <v>ITAGUARI</v>
          </cell>
          <cell r="D895" t="str">
            <v>521056</v>
          </cell>
          <cell r="E895">
            <v>7329</v>
          </cell>
          <cell r="F895">
            <v>6181496</v>
          </cell>
          <cell r="G895">
            <v>5828</v>
          </cell>
          <cell r="H895">
            <v>5395389</v>
          </cell>
          <cell r="J895">
            <v>1958448</v>
          </cell>
        </row>
        <row r="896">
          <cell r="A896">
            <v>521060</v>
          </cell>
          <cell r="B896" t="str">
            <v>GO</v>
          </cell>
          <cell r="C896" t="str">
            <v>ITAGUARU</v>
          </cell>
          <cell r="D896" t="str">
            <v>521060</v>
          </cell>
          <cell r="E896">
            <v>10</v>
          </cell>
          <cell r="F896">
            <v>9275849</v>
          </cell>
          <cell r="G896">
            <v>9</v>
          </cell>
          <cell r="H896">
            <v>8814694</v>
          </cell>
          <cell r="J896">
            <v>3610760</v>
          </cell>
        </row>
        <row r="897">
          <cell r="A897">
            <v>521080</v>
          </cell>
          <cell r="B897" t="str">
            <v>GO</v>
          </cell>
          <cell r="C897" t="str">
            <v>ITAJÁ</v>
          </cell>
          <cell r="D897" t="str">
            <v>521080</v>
          </cell>
          <cell r="E897">
            <v>1176</v>
          </cell>
          <cell r="F897">
            <v>5882235</v>
          </cell>
          <cell r="H897">
            <v>5443249</v>
          </cell>
          <cell r="I897">
            <v>1834</v>
          </cell>
          <cell r="J897">
            <v>2340555</v>
          </cell>
        </row>
        <row r="898">
          <cell r="A898">
            <v>521090</v>
          </cell>
          <cell r="B898" t="str">
            <v>GO</v>
          </cell>
          <cell r="C898" t="str">
            <v>ITAPACI</v>
          </cell>
          <cell r="D898" t="str">
            <v>521090</v>
          </cell>
          <cell r="E898">
            <v>128451</v>
          </cell>
          <cell r="F898">
            <v>21306136</v>
          </cell>
          <cell r="G898">
            <v>153288</v>
          </cell>
          <cell r="H898">
            <v>20996560</v>
          </cell>
          <cell r="I898">
            <v>29938</v>
          </cell>
          <cell r="J898">
            <v>8834094</v>
          </cell>
        </row>
        <row r="899">
          <cell r="A899">
            <v>521100</v>
          </cell>
          <cell r="B899" t="str">
            <v>GO</v>
          </cell>
          <cell r="C899" t="str">
            <v>ITAPIRAPUÃ</v>
          </cell>
          <cell r="D899" t="str">
            <v>521100</v>
          </cell>
          <cell r="F899">
            <v>406007</v>
          </cell>
          <cell r="H899">
            <v>379813</v>
          </cell>
          <cell r="J899">
            <v>157164</v>
          </cell>
        </row>
        <row r="900">
          <cell r="A900">
            <v>521130</v>
          </cell>
          <cell r="B900" t="str">
            <v>GO</v>
          </cell>
          <cell r="C900" t="str">
            <v>ITARUMÃ</v>
          </cell>
          <cell r="D900" t="str">
            <v>521130</v>
          </cell>
          <cell r="F900">
            <v>4828870</v>
          </cell>
          <cell r="H900">
            <v>4517330</v>
          </cell>
          <cell r="J900">
            <v>1869240</v>
          </cell>
        </row>
        <row r="901">
          <cell r="A901">
            <v>521140</v>
          </cell>
          <cell r="B901" t="str">
            <v>GO</v>
          </cell>
          <cell r="C901" t="str">
            <v>ITAUÇU</v>
          </cell>
          <cell r="D901" t="str">
            <v>521140</v>
          </cell>
          <cell r="E901">
            <v>3001</v>
          </cell>
          <cell r="F901">
            <v>54668776</v>
          </cell>
          <cell r="G901">
            <v>1160625</v>
          </cell>
          <cell r="H901">
            <v>43840198</v>
          </cell>
          <cell r="I901">
            <v>37480</v>
          </cell>
          <cell r="J901">
            <v>9669524</v>
          </cell>
        </row>
        <row r="902">
          <cell r="A902">
            <v>521150</v>
          </cell>
          <cell r="B902" t="str">
            <v>GO</v>
          </cell>
          <cell r="C902" t="str">
            <v>ITUMBIARA</v>
          </cell>
          <cell r="D902" t="str">
            <v>521150</v>
          </cell>
          <cell r="E902">
            <v>3</v>
          </cell>
          <cell r="F902">
            <v>49963281</v>
          </cell>
          <cell r="G902">
            <v>40</v>
          </cell>
          <cell r="H902">
            <v>48567390</v>
          </cell>
          <cell r="J902">
            <v>20097202</v>
          </cell>
        </row>
        <row r="903">
          <cell r="A903">
            <v>521160</v>
          </cell>
          <cell r="B903" t="str">
            <v>GO</v>
          </cell>
          <cell r="C903" t="str">
            <v>IVOLÂNDIA</v>
          </cell>
          <cell r="D903" t="str">
            <v>521160</v>
          </cell>
          <cell r="F903">
            <v>1687671</v>
          </cell>
          <cell r="H903">
            <v>1578789</v>
          </cell>
          <cell r="J903">
            <v>653292</v>
          </cell>
        </row>
        <row r="904">
          <cell r="A904">
            <v>521170</v>
          </cell>
          <cell r="B904" t="str">
            <v>GO</v>
          </cell>
          <cell r="C904" t="str">
            <v>JANDAIA</v>
          </cell>
          <cell r="D904" t="str">
            <v>521170</v>
          </cell>
          <cell r="E904">
            <v>26204</v>
          </cell>
          <cell r="F904">
            <v>15846785</v>
          </cell>
          <cell r="G904">
            <v>34</v>
          </cell>
          <cell r="H904">
            <v>16644177</v>
          </cell>
          <cell r="J904">
            <v>6707729</v>
          </cell>
        </row>
        <row r="905">
          <cell r="A905">
            <v>521190</v>
          </cell>
          <cell r="B905" t="str">
            <v>GO</v>
          </cell>
          <cell r="C905" t="str">
            <v>JATAÍ</v>
          </cell>
          <cell r="D905" t="str">
            <v>521190</v>
          </cell>
          <cell r="E905">
            <v>1253160</v>
          </cell>
          <cell r="F905">
            <v>128205098</v>
          </cell>
          <cell r="G905">
            <v>1083504</v>
          </cell>
          <cell r="H905">
            <v>110408696</v>
          </cell>
          <cell r="I905">
            <v>240004</v>
          </cell>
          <cell r="J905">
            <v>38931227</v>
          </cell>
        </row>
        <row r="906">
          <cell r="A906">
            <v>521200</v>
          </cell>
          <cell r="B906" t="str">
            <v>GO</v>
          </cell>
          <cell r="C906" t="str">
            <v>JAUPACI</v>
          </cell>
          <cell r="D906" t="str">
            <v>521200</v>
          </cell>
          <cell r="F906">
            <v>1066152</v>
          </cell>
          <cell r="H906">
            <v>997368</v>
          </cell>
          <cell r="J906">
            <v>412704</v>
          </cell>
        </row>
        <row r="907">
          <cell r="A907">
            <v>521210</v>
          </cell>
          <cell r="B907" t="str">
            <v>GO</v>
          </cell>
          <cell r="C907" t="str">
            <v>JOVIÂNIA</v>
          </cell>
          <cell r="D907" t="str">
            <v>521210</v>
          </cell>
          <cell r="F907">
            <v>4651333</v>
          </cell>
          <cell r="H907">
            <v>4351247</v>
          </cell>
          <cell r="J907">
            <v>1800516</v>
          </cell>
        </row>
        <row r="908">
          <cell r="A908">
            <v>521220</v>
          </cell>
          <cell r="B908" t="str">
            <v>GO</v>
          </cell>
          <cell r="C908" t="str">
            <v>JUSSARA</v>
          </cell>
          <cell r="D908" t="str">
            <v>521220</v>
          </cell>
          <cell r="E908">
            <v>1925</v>
          </cell>
          <cell r="F908">
            <v>26958148</v>
          </cell>
          <cell r="G908">
            <v>2418</v>
          </cell>
          <cell r="H908">
            <v>25025208</v>
          </cell>
          <cell r="I908">
            <v>460</v>
          </cell>
          <cell r="J908">
            <v>10265660</v>
          </cell>
        </row>
        <row r="909">
          <cell r="A909">
            <v>521225</v>
          </cell>
          <cell r="B909" t="str">
            <v>GO</v>
          </cell>
          <cell r="C909" t="str">
            <v>LAGOA SANTA</v>
          </cell>
          <cell r="D909" t="str">
            <v>521225</v>
          </cell>
          <cell r="E909">
            <v>880</v>
          </cell>
          <cell r="F909">
            <v>751833</v>
          </cell>
          <cell r="H909">
            <v>569875</v>
          </cell>
          <cell r="J909">
            <v>260459</v>
          </cell>
        </row>
        <row r="910">
          <cell r="A910">
            <v>521230</v>
          </cell>
          <cell r="B910" t="str">
            <v>GO</v>
          </cell>
          <cell r="C910" t="str">
            <v>LEOPOLDO DE BULHÕES</v>
          </cell>
          <cell r="D910" t="str">
            <v>521230</v>
          </cell>
          <cell r="F910">
            <v>7071472</v>
          </cell>
          <cell r="H910">
            <v>6615248</v>
          </cell>
          <cell r="J910">
            <v>2737344</v>
          </cell>
        </row>
        <row r="911">
          <cell r="A911">
            <v>521250</v>
          </cell>
          <cell r="B911" t="str">
            <v>GO</v>
          </cell>
          <cell r="C911" t="str">
            <v>LUZIÂNIA</v>
          </cell>
          <cell r="D911" t="str">
            <v>521250</v>
          </cell>
          <cell r="F911">
            <v>20354662</v>
          </cell>
          <cell r="H911">
            <v>19041458</v>
          </cell>
          <cell r="J911">
            <v>7879224</v>
          </cell>
        </row>
        <row r="912">
          <cell r="A912">
            <v>521260</v>
          </cell>
          <cell r="B912" t="str">
            <v>GO</v>
          </cell>
          <cell r="C912" t="str">
            <v>MAIRIPOTABA</v>
          </cell>
          <cell r="D912" t="str">
            <v>521260</v>
          </cell>
          <cell r="E912">
            <v>358</v>
          </cell>
          <cell r="F912">
            <v>2866149</v>
          </cell>
          <cell r="G912">
            <v>491</v>
          </cell>
          <cell r="H912">
            <v>2506141</v>
          </cell>
          <cell r="I912">
            <v>100</v>
          </cell>
          <cell r="J912">
            <v>989124</v>
          </cell>
        </row>
        <row r="913">
          <cell r="A913">
            <v>521270</v>
          </cell>
          <cell r="B913" t="str">
            <v>GO</v>
          </cell>
          <cell r="C913" t="str">
            <v>MAMBAÍ</v>
          </cell>
          <cell r="D913" t="str">
            <v>521270</v>
          </cell>
          <cell r="E913">
            <v>8080</v>
          </cell>
          <cell r="F913">
            <v>4539774</v>
          </cell>
          <cell r="G913">
            <v>307</v>
          </cell>
          <cell r="H913">
            <v>4058129</v>
          </cell>
          <cell r="I913">
            <v>96</v>
          </cell>
          <cell r="J913">
            <v>1928732</v>
          </cell>
        </row>
        <row r="914">
          <cell r="A914">
            <v>521280</v>
          </cell>
          <cell r="B914" t="str">
            <v>GO</v>
          </cell>
          <cell r="C914" t="str">
            <v>MARA ROSA</v>
          </cell>
          <cell r="D914" t="str">
            <v>521280</v>
          </cell>
          <cell r="F914">
            <v>11790199</v>
          </cell>
          <cell r="H914">
            <v>10495379</v>
          </cell>
          <cell r="J914">
            <v>4128051</v>
          </cell>
        </row>
        <row r="915">
          <cell r="A915">
            <v>521300</v>
          </cell>
          <cell r="B915" t="str">
            <v>GO</v>
          </cell>
          <cell r="C915" t="str">
            <v>MAURILÂNDIA</v>
          </cell>
          <cell r="D915" t="str">
            <v>521300</v>
          </cell>
          <cell r="E915">
            <v>2613</v>
          </cell>
          <cell r="F915">
            <v>1497731</v>
          </cell>
          <cell r="G915">
            <v>1601</v>
          </cell>
          <cell r="H915">
            <v>1280182</v>
          </cell>
          <cell r="I915">
            <v>75</v>
          </cell>
          <cell r="J915">
            <v>736252</v>
          </cell>
        </row>
        <row r="916">
          <cell r="A916">
            <v>521305</v>
          </cell>
          <cell r="B916" t="str">
            <v>GO</v>
          </cell>
          <cell r="C916" t="str">
            <v>MIMOSO DE GOIÁS</v>
          </cell>
          <cell r="D916" t="str">
            <v>521305</v>
          </cell>
          <cell r="F916">
            <v>27403261</v>
          </cell>
          <cell r="H916">
            <v>25733803</v>
          </cell>
          <cell r="J916">
            <v>10758813</v>
          </cell>
        </row>
        <row r="917">
          <cell r="A917">
            <v>521308</v>
          </cell>
          <cell r="B917" t="str">
            <v>GO</v>
          </cell>
          <cell r="C917" t="str">
            <v>MINAÇU</v>
          </cell>
          <cell r="D917" t="str">
            <v>521308</v>
          </cell>
          <cell r="E917">
            <v>29373</v>
          </cell>
          <cell r="F917">
            <v>47909251</v>
          </cell>
          <cell r="H917">
            <v>46981744</v>
          </cell>
          <cell r="I917">
            <v>579</v>
          </cell>
          <cell r="J917">
            <v>19649787</v>
          </cell>
        </row>
        <row r="918">
          <cell r="A918">
            <v>521310</v>
          </cell>
          <cell r="B918" t="str">
            <v>GO</v>
          </cell>
          <cell r="C918" t="str">
            <v>MINEIROS</v>
          </cell>
          <cell r="D918" t="str">
            <v>521310</v>
          </cell>
          <cell r="F918">
            <v>137459318</v>
          </cell>
          <cell r="H918">
            <v>129139788</v>
          </cell>
          <cell r="J918">
            <v>53580078</v>
          </cell>
        </row>
        <row r="919">
          <cell r="A919">
            <v>521340</v>
          </cell>
          <cell r="B919" t="str">
            <v>GO</v>
          </cell>
          <cell r="C919" t="str">
            <v>MOIPORÁ</v>
          </cell>
          <cell r="D919" t="str">
            <v>521340</v>
          </cell>
          <cell r="F919">
            <v>4883468</v>
          </cell>
          <cell r="G919">
            <v>41044</v>
          </cell>
          <cell r="H919">
            <v>3610686</v>
          </cell>
          <cell r="J919">
            <v>1277915</v>
          </cell>
        </row>
        <row r="920">
          <cell r="A920">
            <v>521350</v>
          </cell>
          <cell r="B920" t="str">
            <v>GO</v>
          </cell>
          <cell r="C920" t="str">
            <v>MONTE ALEGRE DE GOIÁS</v>
          </cell>
          <cell r="D920" t="str">
            <v>521350</v>
          </cell>
          <cell r="F920">
            <v>128495</v>
          </cell>
          <cell r="H920">
            <v>120205</v>
          </cell>
          <cell r="J920">
            <v>49740</v>
          </cell>
        </row>
        <row r="921">
          <cell r="A921">
            <v>521375</v>
          </cell>
          <cell r="B921" t="str">
            <v>GO</v>
          </cell>
          <cell r="C921" t="str">
            <v>MONTIVIDIU</v>
          </cell>
          <cell r="D921" t="str">
            <v>521375</v>
          </cell>
          <cell r="E921">
            <v>7879</v>
          </cell>
          <cell r="F921">
            <v>5135598</v>
          </cell>
          <cell r="G921">
            <v>30908</v>
          </cell>
          <cell r="H921">
            <v>4343846</v>
          </cell>
          <cell r="I921">
            <v>3276</v>
          </cell>
          <cell r="J921">
            <v>1852102</v>
          </cell>
        </row>
        <row r="922">
          <cell r="A922">
            <v>521377</v>
          </cell>
          <cell r="B922" t="str">
            <v>GO</v>
          </cell>
          <cell r="C922" t="str">
            <v>MONTIVIDIU DO NORTE</v>
          </cell>
          <cell r="D922" t="str">
            <v>521377</v>
          </cell>
          <cell r="F922">
            <v>1367503</v>
          </cell>
          <cell r="H922">
            <v>1279277</v>
          </cell>
          <cell r="J922">
            <v>529356</v>
          </cell>
        </row>
        <row r="923">
          <cell r="A923">
            <v>521380</v>
          </cell>
          <cell r="B923" t="str">
            <v>GO</v>
          </cell>
          <cell r="C923" t="str">
            <v>MORRINHOS</v>
          </cell>
          <cell r="D923" t="str">
            <v>521380</v>
          </cell>
          <cell r="F923">
            <v>34250567</v>
          </cell>
          <cell r="H923">
            <v>32040853</v>
          </cell>
          <cell r="J923">
            <v>13258284</v>
          </cell>
        </row>
        <row r="924">
          <cell r="A924">
            <v>521390</v>
          </cell>
          <cell r="B924" t="str">
            <v>GO</v>
          </cell>
          <cell r="C924" t="str">
            <v>MOSSÂMEDES</v>
          </cell>
          <cell r="D924" t="str">
            <v>521390</v>
          </cell>
          <cell r="E924">
            <v>380</v>
          </cell>
          <cell r="F924">
            <v>3746346</v>
          </cell>
          <cell r="G924">
            <v>35132</v>
          </cell>
          <cell r="H924">
            <v>5452350</v>
          </cell>
          <cell r="I924">
            <v>150</v>
          </cell>
          <cell r="J924">
            <v>2226415</v>
          </cell>
        </row>
        <row r="925">
          <cell r="A925">
            <v>521405</v>
          </cell>
          <cell r="B925" t="str">
            <v>GO</v>
          </cell>
          <cell r="C925" t="str">
            <v>MUNDO NOVO</v>
          </cell>
          <cell r="D925" t="str">
            <v>521405</v>
          </cell>
          <cell r="E925">
            <v>236</v>
          </cell>
          <cell r="F925">
            <v>5117254</v>
          </cell>
          <cell r="G925">
            <v>216</v>
          </cell>
          <cell r="H925">
            <v>4853515</v>
          </cell>
          <cell r="J925">
            <v>1965780</v>
          </cell>
        </row>
        <row r="926">
          <cell r="A926">
            <v>521440</v>
          </cell>
          <cell r="B926" t="str">
            <v>GO</v>
          </cell>
          <cell r="C926" t="str">
            <v>NAZÁRIO</v>
          </cell>
          <cell r="D926" t="str">
            <v>521440</v>
          </cell>
          <cell r="F926">
            <v>8817639</v>
          </cell>
          <cell r="H926">
            <v>8266474</v>
          </cell>
          <cell r="J926">
            <v>3414228</v>
          </cell>
        </row>
        <row r="927">
          <cell r="A927">
            <v>521450</v>
          </cell>
          <cell r="B927" t="str">
            <v>GO</v>
          </cell>
          <cell r="C927" t="str">
            <v>NERÓPOLIS</v>
          </cell>
          <cell r="D927" t="str">
            <v>521450</v>
          </cell>
          <cell r="F927">
            <v>720506464</v>
          </cell>
          <cell r="H927">
            <v>674022176</v>
          </cell>
          <cell r="J927">
            <v>278905728</v>
          </cell>
        </row>
        <row r="928">
          <cell r="A928">
            <v>521460</v>
          </cell>
          <cell r="B928" t="str">
            <v>GO</v>
          </cell>
          <cell r="C928" t="str">
            <v>NIQUELÂNDIA</v>
          </cell>
          <cell r="D928" t="str">
            <v>521460</v>
          </cell>
          <cell r="E928">
            <v>317361</v>
          </cell>
          <cell r="F928">
            <v>39567491</v>
          </cell>
          <cell r="G928">
            <v>214477</v>
          </cell>
          <cell r="H928">
            <v>37493178</v>
          </cell>
          <cell r="I928">
            <v>167558</v>
          </cell>
          <cell r="J928">
            <v>16460784</v>
          </cell>
        </row>
        <row r="929">
          <cell r="A929">
            <v>521470</v>
          </cell>
          <cell r="B929" t="str">
            <v>GO</v>
          </cell>
          <cell r="C929" t="str">
            <v>NOVA AMÉRICA</v>
          </cell>
          <cell r="D929" t="str">
            <v>521470</v>
          </cell>
          <cell r="F929">
            <v>1560013</v>
          </cell>
          <cell r="H929">
            <v>1459367</v>
          </cell>
          <cell r="J929">
            <v>603876</v>
          </cell>
        </row>
        <row r="930">
          <cell r="A930">
            <v>521487</v>
          </cell>
          <cell r="B930" t="str">
            <v>GO</v>
          </cell>
          <cell r="C930" t="str">
            <v>NOVA IGUAÇU DE GOIÁS</v>
          </cell>
          <cell r="D930" t="str">
            <v>521487</v>
          </cell>
          <cell r="F930">
            <v>3961433</v>
          </cell>
          <cell r="H930">
            <v>3951545</v>
          </cell>
          <cell r="I930">
            <v>12583</v>
          </cell>
          <cell r="J930">
            <v>1535358</v>
          </cell>
        </row>
        <row r="931">
          <cell r="A931">
            <v>521490</v>
          </cell>
          <cell r="B931" t="str">
            <v>GO</v>
          </cell>
          <cell r="C931" t="str">
            <v>NOVA ROMA</v>
          </cell>
          <cell r="D931" t="str">
            <v>521490</v>
          </cell>
          <cell r="E931">
            <v>201419</v>
          </cell>
          <cell r="F931">
            <v>6361013</v>
          </cell>
          <cell r="G931">
            <v>5229</v>
          </cell>
          <cell r="H931">
            <v>4356914</v>
          </cell>
          <cell r="I931">
            <v>3585</v>
          </cell>
          <cell r="J931">
            <v>1767500</v>
          </cell>
        </row>
        <row r="932">
          <cell r="A932">
            <v>521500</v>
          </cell>
          <cell r="B932" t="str">
            <v>GO</v>
          </cell>
          <cell r="C932" t="str">
            <v>NOVA VENEZA</v>
          </cell>
          <cell r="D932" t="str">
            <v>521500</v>
          </cell>
          <cell r="F932">
            <v>293973</v>
          </cell>
          <cell r="H932">
            <v>275007</v>
          </cell>
          <cell r="J932">
            <v>113796</v>
          </cell>
        </row>
        <row r="933">
          <cell r="A933">
            <v>521520</v>
          </cell>
          <cell r="B933" t="str">
            <v>GO</v>
          </cell>
          <cell r="C933" t="str">
            <v>NOVO BRASIL</v>
          </cell>
          <cell r="D933" t="str">
            <v>521520</v>
          </cell>
          <cell r="E933">
            <v>139</v>
          </cell>
          <cell r="F933">
            <v>1710000</v>
          </cell>
          <cell r="H933">
            <v>1630033</v>
          </cell>
          <cell r="J933">
            <v>643034</v>
          </cell>
        </row>
        <row r="934">
          <cell r="A934">
            <v>521523</v>
          </cell>
          <cell r="B934" t="str">
            <v>GO</v>
          </cell>
          <cell r="C934" t="str">
            <v>NOVO GAMA</v>
          </cell>
          <cell r="D934" t="str">
            <v>521523</v>
          </cell>
          <cell r="E934">
            <v>113526</v>
          </cell>
          <cell r="F934">
            <v>174608641</v>
          </cell>
          <cell r="G934">
            <v>26814</v>
          </cell>
          <cell r="H934">
            <v>159992915</v>
          </cell>
          <cell r="I934">
            <v>54949</v>
          </cell>
          <cell r="J934">
            <v>65663318</v>
          </cell>
        </row>
        <row r="935">
          <cell r="A935">
            <v>521525</v>
          </cell>
          <cell r="B935" t="str">
            <v>GO</v>
          </cell>
          <cell r="C935" t="str">
            <v>NOVO PLANALTO</v>
          </cell>
          <cell r="D935" t="str">
            <v>521525</v>
          </cell>
          <cell r="F935">
            <v>2182741</v>
          </cell>
          <cell r="H935">
            <v>2041919</v>
          </cell>
          <cell r="J935">
            <v>844932</v>
          </cell>
        </row>
        <row r="936">
          <cell r="A936">
            <v>521530</v>
          </cell>
          <cell r="B936" t="str">
            <v>GO</v>
          </cell>
          <cell r="C936" t="str">
            <v>ORIZONA</v>
          </cell>
          <cell r="D936" t="str">
            <v>521530</v>
          </cell>
          <cell r="F936">
            <v>104535838</v>
          </cell>
          <cell r="H936">
            <v>97600777</v>
          </cell>
          <cell r="J936">
            <v>40385436</v>
          </cell>
        </row>
        <row r="937">
          <cell r="A937">
            <v>521550</v>
          </cell>
          <cell r="B937" t="str">
            <v>GO</v>
          </cell>
          <cell r="C937" t="str">
            <v>OUVIDOR</v>
          </cell>
          <cell r="D937" t="str">
            <v>521550</v>
          </cell>
          <cell r="E937">
            <v>4834</v>
          </cell>
          <cell r="F937">
            <v>8810470</v>
          </cell>
          <cell r="G937">
            <v>13696</v>
          </cell>
          <cell r="H937">
            <v>6982952</v>
          </cell>
          <cell r="I937">
            <v>977</v>
          </cell>
          <cell r="J937">
            <v>3037528</v>
          </cell>
        </row>
        <row r="938">
          <cell r="A938">
            <v>521560</v>
          </cell>
          <cell r="B938" t="str">
            <v>GO</v>
          </cell>
          <cell r="C938" t="str">
            <v>PADRE BERNARDO</v>
          </cell>
          <cell r="D938" t="str">
            <v>521560</v>
          </cell>
          <cell r="F938">
            <v>21731341</v>
          </cell>
          <cell r="H938">
            <v>20329319</v>
          </cell>
          <cell r="J938">
            <v>8412132</v>
          </cell>
        </row>
        <row r="939">
          <cell r="A939">
            <v>521565</v>
          </cell>
          <cell r="B939" t="str">
            <v>GO</v>
          </cell>
          <cell r="C939" t="str">
            <v>PALESTINA DE GOIÁS</v>
          </cell>
          <cell r="D939" t="str">
            <v>521565</v>
          </cell>
          <cell r="F939">
            <v>3135340</v>
          </cell>
          <cell r="H939">
            <v>2933060</v>
          </cell>
          <cell r="J939">
            <v>1213680</v>
          </cell>
        </row>
        <row r="940">
          <cell r="A940">
            <v>521570</v>
          </cell>
          <cell r="B940" t="str">
            <v>GO</v>
          </cell>
          <cell r="C940" t="str">
            <v>PALMEIRAS DE GOIÁS</v>
          </cell>
          <cell r="D940" t="str">
            <v>521570</v>
          </cell>
          <cell r="F940">
            <v>721525</v>
          </cell>
          <cell r="H940">
            <v>674975</v>
          </cell>
          <cell r="J940">
            <v>279300</v>
          </cell>
        </row>
        <row r="941">
          <cell r="A941">
            <v>521580</v>
          </cell>
          <cell r="B941" t="str">
            <v>GO</v>
          </cell>
          <cell r="C941" t="str">
            <v>PALMELO</v>
          </cell>
          <cell r="D941" t="str">
            <v>521580</v>
          </cell>
          <cell r="E941">
            <v>17121</v>
          </cell>
          <cell r="F941">
            <v>6728931</v>
          </cell>
          <cell r="H941">
            <v>6453190</v>
          </cell>
          <cell r="J941">
            <v>2730795</v>
          </cell>
        </row>
        <row r="942">
          <cell r="A942">
            <v>521590</v>
          </cell>
          <cell r="B942" t="str">
            <v>GO</v>
          </cell>
          <cell r="C942" t="str">
            <v>PALMINÓPOLIS</v>
          </cell>
          <cell r="D942" t="str">
            <v>521590</v>
          </cell>
          <cell r="E942">
            <v>615</v>
          </cell>
          <cell r="F942">
            <v>5338090</v>
          </cell>
          <cell r="G942">
            <v>824</v>
          </cell>
          <cell r="H942">
            <v>6450159</v>
          </cell>
          <cell r="I942">
            <v>578</v>
          </cell>
          <cell r="J942">
            <v>2746846</v>
          </cell>
        </row>
        <row r="943">
          <cell r="A943">
            <v>521600</v>
          </cell>
          <cell r="B943" t="str">
            <v>GO</v>
          </cell>
          <cell r="C943" t="str">
            <v>PANAMÁ</v>
          </cell>
          <cell r="D943" t="str">
            <v>521600</v>
          </cell>
          <cell r="F943">
            <v>7110603</v>
          </cell>
          <cell r="G943">
            <v>68084</v>
          </cell>
          <cell r="H943">
            <v>6494075</v>
          </cell>
          <cell r="I943">
            <v>688</v>
          </cell>
          <cell r="J943">
            <v>2956484</v>
          </cell>
        </row>
        <row r="944">
          <cell r="A944">
            <v>521640</v>
          </cell>
          <cell r="B944" t="str">
            <v>GO</v>
          </cell>
          <cell r="C944" t="str">
            <v>PARAÚNA</v>
          </cell>
          <cell r="D944" t="str">
            <v>521640</v>
          </cell>
          <cell r="E944">
            <v>247839</v>
          </cell>
          <cell r="F944">
            <v>44179073</v>
          </cell>
          <cell r="G944">
            <v>187913</v>
          </cell>
          <cell r="H944">
            <v>40301969</v>
          </cell>
          <cell r="I944">
            <v>52000</v>
          </cell>
          <cell r="J944">
            <v>15104986</v>
          </cell>
        </row>
        <row r="945">
          <cell r="A945">
            <v>521645</v>
          </cell>
          <cell r="B945" t="str">
            <v>GO</v>
          </cell>
          <cell r="C945" t="str">
            <v>PEROLÂNDIA</v>
          </cell>
          <cell r="D945" t="str">
            <v>521645</v>
          </cell>
          <cell r="E945">
            <v>1370</v>
          </cell>
          <cell r="F945">
            <v>9346156</v>
          </cell>
          <cell r="G945">
            <v>12031</v>
          </cell>
          <cell r="H945">
            <v>8310993</v>
          </cell>
          <cell r="I945">
            <v>22964</v>
          </cell>
          <cell r="J945">
            <v>4040032</v>
          </cell>
        </row>
        <row r="946">
          <cell r="A946">
            <v>521680</v>
          </cell>
          <cell r="B946" t="str">
            <v>GO</v>
          </cell>
          <cell r="C946" t="str">
            <v>PETROLINA DE GOIÁS</v>
          </cell>
          <cell r="D946" t="str">
            <v>521680</v>
          </cell>
          <cell r="E946">
            <v>2853</v>
          </cell>
          <cell r="F946">
            <v>15856478</v>
          </cell>
          <cell r="G946">
            <v>3174</v>
          </cell>
          <cell r="H946">
            <v>14212786</v>
          </cell>
          <cell r="I946">
            <v>1332</v>
          </cell>
          <cell r="J946">
            <v>5769817</v>
          </cell>
        </row>
        <row r="947">
          <cell r="A947">
            <v>521690</v>
          </cell>
          <cell r="B947" t="str">
            <v>GO</v>
          </cell>
          <cell r="C947" t="str">
            <v>PILAR DE GOIÁS</v>
          </cell>
          <cell r="D947" t="str">
            <v>521690</v>
          </cell>
          <cell r="E947">
            <v>7146</v>
          </cell>
          <cell r="F947">
            <v>4118475</v>
          </cell>
          <cell r="G947">
            <v>8308</v>
          </cell>
          <cell r="H947">
            <v>3963845</v>
          </cell>
          <cell r="I947">
            <v>3128</v>
          </cell>
          <cell r="J947">
            <v>1494211</v>
          </cell>
        </row>
        <row r="948">
          <cell r="A948">
            <v>521720</v>
          </cell>
          <cell r="B948" t="str">
            <v>GO</v>
          </cell>
          <cell r="C948" t="str">
            <v>PIRANHAS</v>
          </cell>
          <cell r="D948" t="str">
            <v>521720</v>
          </cell>
          <cell r="E948">
            <v>2647</v>
          </cell>
          <cell r="F948">
            <v>3956141</v>
          </cell>
          <cell r="G948">
            <v>1080</v>
          </cell>
          <cell r="H948">
            <v>3872000</v>
          </cell>
          <cell r="I948">
            <v>750</v>
          </cell>
          <cell r="J948">
            <v>1578774</v>
          </cell>
        </row>
        <row r="949">
          <cell r="A949">
            <v>521730</v>
          </cell>
          <cell r="B949" t="str">
            <v>GO</v>
          </cell>
          <cell r="C949" t="str">
            <v>PIRENÓPOLIS</v>
          </cell>
          <cell r="D949" t="str">
            <v>521730</v>
          </cell>
          <cell r="E949">
            <v>222631</v>
          </cell>
          <cell r="F949">
            <v>65576588</v>
          </cell>
          <cell r="G949">
            <v>344392</v>
          </cell>
          <cell r="H949">
            <v>64427839</v>
          </cell>
          <cell r="I949">
            <v>498932</v>
          </cell>
          <cell r="J949">
            <v>28427532</v>
          </cell>
        </row>
        <row r="950">
          <cell r="A950">
            <v>521740</v>
          </cell>
          <cell r="B950" t="str">
            <v>GO</v>
          </cell>
          <cell r="C950" t="str">
            <v>PIRES DO RIO</v>
          </cell>
          <cell r="D950" t="str">
            <v>521740</v>
          </cell>
          <cell r="E950">
            <v>13294</v>
          </cell>
          <cell r="F950">
            <v>8112405</v>
          </cell>
          <cell r="G950">
            <v>7673</v>
          </cell>
          <cell r="H950">
            <v>8010923</v>
          </cell>
          <cell r="I950">
            <v>5230</v>
          </cell>
          <cell r="J950">
            <v>4022301</v>
          </cell>
        </row>
        <row r="951">
          <cell r="A951">
            <v>521760</v>
          </cell>
          <cell r="B951" t="str">
            <v>GO</v>
          </cell>
          <cell r="C951" t="str">
            <v>PLANALTINA</v>
          </cell>
          <cell r="D951" t="str">
            <v>521760</v>
          </cell>
          <cell r="E951">
            <v>287202</v>
          </cell>
          <cell r="F951">
            <v>20442974</v>
          </cell>
          <cell r="G951">
            <v>222128</v>
          </cell>
          <cell r="H951">
            <v>22690195</v>
          </cell>
          <cell r="I951">
            <v>32708</v>
          </cell>
          <cell r="J951">
            <v>12412614</v>
          </cell>
        </row>
        <row r="952">
          <cell r="A952">
            <v>521770</v>
          </cell>
          <cell r="B952" t="str">
            <v>GO</v>
          </cell>
          <cell r="C952" t="str">
            <v>PONTALINA</v>
          </cell>
          <cell r="D952" t="str">
            <v>521770</v>
          </cell>
          <cell r="E952">
            <v>4762</v>
          </cell>
          <cell r="F952">
            <v>2590764</v>
          </cell>
          <cell r="G952">
            <v>2517</v>
          </cell>
          <cell r="H952">
            <v>2161967</v>
          </cell>
          <cell r="I952">
            <v>1730</v>
          </cell>
          <cell r="J952">
            <v>1116763</v>
          </cell>
        </row>
        <row r="953">
          <cell r="A953">
            <v>521800</v>
          </cell>
          <cell r="B953" t="str">
            <v>GO</v>
          </cell>
          <cell r="C953" t="str">
            <v>PORANGATU</v>
          </cell>
          <cell r="D953" t="str">
            <v>521800</v>
          </cell>
          <cell r="E953">
            <v>2476</v>
          </cell>
          <cell r="F953">
            <v>22631530</v>
          </cell>
          <cell r="G953">
            <v>38</v>
          </cell>
          <cell r="H953">
            <v>25826141</v>
          </cell>
          <cell r="J953">
            <v>12149430</v>
          </cell>
        </row>
        <row r="954">
          <cell r="A954">
            <v>521805</v>
          </cell>
          <cell r="B954" t="str">
            <v>GO</v>
          </cell>
          <cell r="C954" t="str">
            <v>PORTEIRÃO</v>
          </cell>
          <cell r="D954" t="str">
            <v>521805</v>
          </cell>
          <cell r="F954">
            <v>9318163</v>
          </cell>
          <cell r="G954">
            <v>540</v>
          </cell>
          <cell r="H954">
            <v>8733678</v>
          </cell>
          <cell r="I954">
            <v>160</v>
          </cell>
          <cell r="J954">
            <v>3599074</v>
          </cell>
        </row>
        <row r="955">
          <cell r="A955">
            <v>521810</v>
          </cell>
          <cell r="B955" t="str">
            <v>GO</v>
          </cell>
          <cell r="C955" t="str">
            <v>PORTELÂNDIA</v>
          </cell>
          <cell r="D955" t="str">
            <v>521810</v>
          </cell>
          <cell r="F955">
            <v>28622796</v>
          </cell>
          <cell r="H955">
            <v>26776164</v>
          </cell>
          <cell r="J955">
            <v>11079792</v>
          </cell>
        </row>
        <row r="956">
          <cell r="A956">
            <v>521830</v>
          </cell>
          <cell r="B956" t="str">
            <v>GO</v>
          </cell>
          <cell r="C956" t="str">
            <v>POSSE</v>
          </cell>
          <cell r="D956" t="str">
            <v>521830</v>
          </cell>
          <cell r="E956">
            <v>3163</v>
          </cell>
          <cell r="F956">
            <v>23630226</v>
          </cell>
          <cell r="G956">
            <v>1438</v>
          </cell>
          <cell r="H956">
            <v>21552139</v>
          </cell>
          <cell r="I956">
            <v>180</v>
          </cell>
          <cell r="J956">
            <v>8679154</v>
          </cell>
        </row>
        <row r="957">
          <cell r="A957">
            <v>521860</v>
          </cell>
          <cell r="B957" t="str">
            <v>GO</v>
          </cell>
          <cell r="C957" t="str">
            <v>RIALMA</v>
          </cell>
          <cell r="D957" t="str">
            <v>521860</v>
          </cell>
          <cell r="F957">
            <v>41519385</v>
          </cell>
          <cell r="H957">
            <v>38840715</v>
          </cell>
          <cell r="J957">
            <v>16072020</v>
          </cell>
        </row>
        <row r="958">
          <cell r="A958">
            <v>521878</v>
          </cell>
          <cell r="B958" t="str">
            <v>GO</v>
          </cell>
          <cell r="C958" t="str">
            <v>RIO QUENTE</v>
          </cell>
          <cell r="D958" t="str">
            <v>521878</v>
          </cell>
          <cell r="F958">
            <v>7141135</v>
          </cell>
          <cell r="G958">
            <v>12622</v>
          </cell>
          <cell r="H958">
            <v>7669906</v>
          </cell>
          <cell r="J958">
            <v>3142864</v>
          </cell>
        </row>
        <row r="959">
          <cell r="A959">
            <v>521880</v>
          </cell>
          <cell r="B959" t="str">
            <v>GO</v>
          </cell>
          <cell r="C959" t="str">
            <v>RIO VERDE</v>
          </cell>
          <cell r="D959" t="str">
            <v>521880</v>
          </cell>
          <cell r="F959">
            <v>298996829</v>
          </cell>
          <cell r="H959">
            <v>279706711</v>
          </cell>
          <cell r="J959">
            <v>115740708</v>
          </cell>
        </row>
        <row r="960">
          <cell r="A960">
            <v>521890</v>
          </cell>
          <cell r="B960" t="str">
            <v>GO</v>
          </cell>
          <cell r="C960" t="str">
            <v>RUBIATABA</v>
          </cell>
          <cell r="D960" t="str">
            <v>521890</v>
          </cell>
          <cell r="E960">
            <v>20731</v>
          </cell>
          <cell r="F960">
            <v>11942387</v>
          </cell>
          <cell r="G960">
            <v>10294</v>
          </cell>
          <cell r="H960">
            <v>11150080</v>
          </cell>
          <cell r="J960">
            <v>4518696</v>
          </cell>
        </row>
        <row r="961">
          <cell r="A961">
            <v>521900</v>
          </cell>
          <cell r="B961" t="str">
            <v>GO</v>
          </cell>
          <cell r="C961" t="str">
            <v>SANCLERLÂNDIA</v>
          </cell>
          <cell r="D961" t="str">
            <v>521900</v>
          </cell>
          <cell r="F961">
            <v>4900480</v>
          </cell>
          <cell r="H961">
            <v>4584320</v>
          </cell>
          <cell r="J961">
            <v>1896960</v>
          </cell>
        </row>
        <row r="962">
          <cell r="A962">
            <v>521910</v>
          </cell>
          <cell r="B962" t="str">
            <v>GO</v>
          </cell>
          <cell r="C962" t="str">
            <v>SANTA BÁRBARA DE GOIÁS</v>
          </cell>
          <cell r="D962" t="str">
            <v>521910</v>
          </cell>
          <cell r="F962">
            <v>9366588</v>
          </cell>
          <cell r="H962">
            <v>8762292</v>
          </cell>
          <cell r="J962">
            <v>3625776</v>
          </cell>
        </row>
        <row r="963">
          <cell r="A963">
            <v>521920</v>
          </cell>
          <cell r="B963" t="str">
            <v>GO</v>
          </cell>
          <cell r="C963" t="str">
            <v>SANTA CRUZ DE GOIÁS</v>
          </cell>
          <cell r="D963" t="str">
            <v>521920</v>
          </cell>
          <cell r="E963">
            <v>43092</v>
          </cell>
          <cell r="F963">
            <v>3639099</v>
          </cell>
          <cell r="H963">
            <v>2684331</v>
          </cell>
          <cell r="J963">
            <v>1245896</v>
          </cell>
        </row>
        <row r="964">
          <cell r="A964">
            <v>521925</v>
          </cell>
          <cell r="B964" t="str">
            <v>GO</v>
          </cell>
          <cell r="C964" t="str">
            <v>SANTA FÉ DE GOIÁS</v>
          </cell>
          <cell r="D964" t="str">
            <v>521925</v>
          </cell>
          <cell r="E964">
            <v>5451</v>
          </cell>
          <cell r="F964">
            <v>6814319</v>
          </cell>
          <cell r="G964">
            <v>1085</v>
          </cell>
          <cell r="H964">
            <v>6074474</v>
          </cell>
          <cell r="I964">
            <v>139</v>
          </cell>
          <cell r="J964">
            <v>2411353</v>
          </cell>
        </row>
        <row r="965">
          <cell r="A965">
            <v>521930</v>
          </cell>
          <cell r="B965" t="str">
            <v>GO</v>
          </cell>
          <cell r="C965" t="str">
            <v>SANTA HELENA DE GOIÁS</v>
          </cell>
          <cell r="D965" t="str">
            <v>521930</v>
          </cell>
          <cell r="E965">
            <v>294774</v>
          </cell>
          <cell r="F965">
            <v>434222780</v>
          </cell>
          <cell r="G965">
            <v>281201</v>
          </cell>
          <cell r="H965">
            <v>405143295</v>
          </cell>
          <cell r="I965">
            <v>34111</v>
          </cell>
          <cell r="J965">
            <v>166690671</v>
          </cell>
        </row>
        <row r="966">
          <cell r="A966">
            <v>521940</v>
          </cell>
          <cell r="B966" t="str">
            <v>GO</v>
          </cell>
          <cell r="C966" t="str">
            <v>SANTA RITA DO ARAGUAIA</v>
          </cell>
          <cell r="D966" t="str">
            <v>521940</v>
          </cell>
          <cell r="E966">
            <v>1192</v>
          </cell>
          <cell r="F966">
            <v>6262257</v>
          </cell>
          <cell r="G966">
            <v>6596</v>
          </cell>
          <cell r="H966">
            <v>6140675</v>
          </cell>
          <cell r="I966">
            <v>868</v>
          </cell>
          <cell r="J966">
            <v>2464592</v>
          </cell>
        </row>
        <row r="967">
          <cell r="A967">
            <v>521945</v>
          </cell>
          <cell r="B967" t="str">
            <v>GO</v>
          </cell>
          <cell r="C967" t="str">
            <v>SANTA RITA DO NOVO DESTINO</v>
          </cell>
          <cell r="D967" t="str">
            <v>521945</v>
          </cell>
          <cell r="F967">
            <v>4635120</v>
          </cell>
          <cell r="H967">
            <v>4336080</v>
          </cell>
          <cell r="J967">
            <v>1794240</v>
          </cell>
        </row>
        <row r="968">
          <cell r="A968">
            <v>521950</v>
          </cell>
          <cell r="B968" t="str">
            <v>GO</v>
          </cell>
          <cell r="C968" t="str">
            <v>SANTA ROSA DE GOIÁS</v>
          </cell>
          <cell r="D968" t="str">
            <v>521950</v>
          </cell>
          <cell r="F968">
            <v>1546570</v>
          </cell>
          <cell r="H968">
            <v>1435036</v>
          </cell>
          <cell r="J968">
            <v>593808</v>
          </cell>
        </row>
        <row r="969">
          <cell r="A969">
            <v>521960</v>
          </cell>
          <cell r="B969" t="str">
            <v>GO</v>
          </cell>
          <cell r="C969" t="str">
            <v>SANTA TEREZA DE GOIÁS</v>
          </cell>
          <cell r="D969" t="str">
            <v>521960</v>
          </cell>
          <cell r="F969">
            <v>3887683</v>
          </cell>
          <cell r="G969">
            <v>32521</v>
          </cell>
          <cell r="H969">
            <v>4114947</v>
          </cell>
          <cell r="J969">
            <v>1808556</v>
          </cell>
        </row>
        <row r="970">
          <cell r="A970">
            <v>521970</v>
          </cell>
          <cell r="B970" t="str">
            <v>GO</v>
          </cell>
          <cell r="C970" t="str">
            <v>SANTA TEREZINHA DE GOIÁS</v>
          </cell>
          <cell r="D970" t="str">
            <v>521970</v>
          </cell>
          <cell r="F970">
            <v>788137</v>
          </cell>
          <cell r="H970">
            <v>787750</v>
          </cell>
          <cell r="J970">
            <v>298378</v>
          </cell>
        </row>
        <row r="971">
          <cell r="A971">
            <v>521971</v>
          </cell>
          <cell r="B971" t="str">
            <v>GO</v>
          </cell>
          <cell r="C971" t="str">
            <v>SANTO ANTÔNIO DA BARRA</v>
          </cell>
          <cell r="D971" t="str">
            <v>521971</v>
          </cell>
          <cell r="E971">
            <v>17764</v>
          </cell>
          <cell r="F971">
            <v>6028074</v>
          </cell>
          <cell r="G971">
            <v>5869</v>
          </cell>
          <cell r="H971">
            <v>5224112</v>
          </cell>
          <cell r="I971">
            <v>530</v>
          </cell>
          <cell r="J971">
            <v>1984138</v>
          </cell>
        </row>
        <row r="972">
          <cell r="A972">
            <v>521973</v>
          </cell>
          <cell r="B972" t="str">
            <v>GO</v>
          </cell>
          <cell r="C972" t="str">
            <v>SANTO ANTÔNIO DE GOIÁS</v>
          </cell>
          <cell r="D972" t="str">
            <v>521973</v>
          </cell>
          <cell r="F972">
            <v>526845</v>
          </cell>
          <cell r="H972">
            <v>492855</v>
          </cell>
          <cell r="J972">
            <v>203940</v>
          </cell>
        </row>
        <row r="973">
          <cell r="A973">
            <v>521975</v>
          </cell>
          <cell r="B973" t="str">
            <v>GO</v>
          </cell>
          <cell r="C973" t="str">
            <v>SANTO ANTÔNIO DO DESCOBERTO</v>
          </cell>
          <cell r="D973" t="str">
            <v>521975</v>
          </cell>
          <cell r="F973">
            <v>53265719</v>
          </cell>
          <cell r="H973">
            <v>49829221</v>
          </cell>
          <cell r="J973">
            <v>20618988</v>
          </cell>
        </row>
        <row r="974">
          <cell r="A974">
            <v>521980</v>
          </cell>
          <cell r="B974" t="str">
            <v>GO</v>
          </cell>
          <cell r="C974" t="str">
            <v>SÃO DOMINGOS</v>
          </cell>
          <cell r="D974" t="str">
            <v>521980</v>
          </cell>
          <cell r="E974">
            <v>7335</v>
          </cell>
          <cell r="F974">
            <v>2775157</v>
          </cell>
          <cell r="G974">
            <v>12570</v>
          </cell>
          <cell r="H974">
            <v>2557820</v>
          </cell>
          <cell r="I974">
            <v>2708</v>
          </cell>
          <cell r="J974">
            <v>1014871</v>
          </cell>
        </row>
        <row r="975">
          <cell r="A975">
            <v>521990</v>
          </cell>
          <cell r="B975" t="str">
            <v>GO</v>
          </cell>
          <cell r="C975" t="str">
            <v>SÃO FRANCISCO DE GOIÁS</v>
          </cell>
          <cell r="D975" t="str">
            <v>521990</v>
          </cell>
          <cell r="E975">
            <v>3123</v>
          </cell>
          <cell r="F975">
            <v>3194950</v>
          </cell>
          <cell r="G975">
            <v>8685</v>
          </cell>
          <cell r="H975">
            <v>2942684</v>
          </cell>
          <cell r="I975">
            <v>892</v>
          </cell>
          <cell r="J975">
            <v>1074160</v>
          </cell>
        </row>
        <row r="976">
          <cell r="A976">
            <v>522000</v>
          </cell>
          <cell r="B976" t="str">
            <v>GO</v>
          </cell>
          <cell r="C976" t="str">
            <v>SÃO JOÃO D'ALIANÇA</v>
          </cell>
          <cell r="D976" t="str">
            <v>522000</v>
          </cell>
          <cell r="E976">
            <v>32521</v>
          </cell>
          <cell r="F976">
            <v>36330659</v>
          </cell>
          <cell r="G976">
            <v>39274</v>
          </cell>
          <cell r="H976">
            <v>32555679</v>
          </cell>
          <cell r="I976">
            <v>3039</v>
          </cell>
          <cell r="J976">
            <v>13393599</v>
          </cell>
        </row>
        <row r="977">
          <cell r="A977">
            <v>522005</v>
          </cell>
          <cell r="B977" t="str">
            <v>GO</v>
          </cell>
          <cell r="C977" t="str">
            <v>SÃO JOÃO DA PARAÚNA</v>
          </cell>
          <cell r="D977" t="str">
            <v>522005</v>
          </cell>
          <cell r="E977">
            <v>3164</v>
          </cell>
          <cell r="F977">
            <v>3810853</v>
          </cell>
          <cell r="G977">
            <v>6820</v>
          </cell>
          <cell r="H977">
            <v>3369332</v>
          </cell>
          <cell r="I977">
            <v>1375</v>
          </cell>
          <cell r="J977">
            <v>1421646</v>
          </cell>
        </row>
        <row r="978">
          <cell r="A978">
            <v>522010</v>
          </cell>
          <cell r="B978" t="str">
            <v>GO</v>
          </cell>
          <cell r="C978" t="str">
            <v>SÃO LUÍS DE MONTES BELOS</v>
          </cell>
          <cell r="D978" t="str">
            <v>522010</v>
          </cell>
          <cell r="E978">
            <v>201489</v>
          </cell>
          <cell r="F978">
            <v>21436163</v>
          </cell>
          <cell r="G978">
            <v>125262</v>
          </cell>
          <cell r="H978">
            <v>18394858</v>
          </cell>
          <cell r="I978">
            <v>30635</v>
          </cell>
          <cell r="J978">
            <v>7028380</v>
          </cell>
        </row>
        <row r="979">
          <cell r="A979">
            <v>522015</v>
          </cell>
          <cell r="B979" t="str">
            <v>GO</v>
          </cell>
          <cell r="C979" t="str">
            <v>SÃO LUÍZ DO NORTE</v>
          </cell>
          <cell r="D979" t="str">
            <v>522015</v>
          </cell>
          <cell r="F979">
            <v>4374968</v>
          </cell>
          <cell r="H979">
            <v>4092712</v>
          </cell>
          <cell r="J979">
            <v>1693536</v>
          </cell>
        </row>
        <row r="980">
          <cell r="A980">
            <v>522020</v>
          </cell>
          <cell r="B980" t="str">
            <v>GO</v>
          </cell>
          <cell r="C980" t="str">
            <v>SÃO MIGUEL DO ARAGUAIA</v>
          </cell>
          <cell r="D980" t="str">
            <v>522020</v>
          </cell>
          <cell r="E980">
            <v>3514</v>
          </cell>
          <cell r="F980">
            <v>30313891</v>
          </cell>
          <cell r="G980">
            <v>6614</v>
          </cell>
          <cell r="H980">
            <v>27533021</v>
          </cell>
          <cell r="I980">
            <v>149</v>
          </cell>
          <cell r="J980">
            <v>11538751</v>
          </cell>
        </row>
        <row r="981">
          <cell r="A981">
            <v>522026</v>
          </cell>
          <cell r="B981" t="str">
            <v>GO</v>
          </cell>
          <cell r="C981" t="str">
            <v>SÃO MIGUEL DO PASSA QUATRO</v>
          </cell>
          <cell r="D981" t="str">
            <v>522026</v>
          </cell>
          <cell r="F981">
            <v>2826673</v>
          </cell>
          <cell r="H981">
            <v>2644307</v>
          </cell>
          <cell r="J981">
            <v>1094196</v>
          </cell>
        </row>
        <row r="982">
          <cell r="A982">
            <v>522028</v>
          </cell>
          <cell r="B982" t="str">
            <v>GO</v>
          </cell>
          <cell r="C982" t="str">
            <v>SÃO PATRÍCIO</v>
          </cell>
          <cell r="D982" t="str">
            <v>522028</v>
          </cell>
          <cell r="E982">
            <v>4690</v>
          </cell>
          <cell r="F982">
            <v>4259410</v>
          </cell>
          <cell r="G982">
            <v>4149</v>
          </cell>
          <cell r="H982">
            <v>3652379</v>
          </cell>
          <cell r="J982">
            <v>1430580</v>
          </cell>
        </row>
        <row r="983">
          <cell r="A983">
            <v>522040</v>
          </cell>
          <cell r="B983" t="str">
            <v>GO</v>
          </cell>
          <cell r="C983" t="str">
            <v>SÃO SIMÃO</v>
          </cell>
          <cell r="D983" t="str">
            <v>522040</v>
          </cell>
          <cell r="F983">
            <v>19986874</v>
          </cell>
          <cell r="H983">
            <v>18316814</v>
          </cell>
          <cell r="J983">
            <v>7434886</v>
          </cell>
        </row>
        <row r="984">
          <cell r="A984">
            <v>522045</v>
          </cell>
          <cell r="B984" t="str">
            <v>GO</v>
          </cell>
          <cell r="C984" t="str">
            <v>SENADOR CANEDO</v>
          </cell>
          <cell r="D984" t="str">
            <v>522045</v>
          </cell>
          <cell r="E984">
            <v>681574</v>
          </cell>
          <cell r="F984">
            <v>113834676</v>
          </cell>
          <cell r="G984">
            <v>1012549</v>
          </cell>
          <cell r="H984">
            <v>92113548</v>
          </cell>
          <cell r="I984">
            <v>380990</v>
          </cell>
          <cell r="J984">
            <v>32726499</v>
          </cell>
        </row>
        <row r="985">
          <cell r="A985">
            <v>522050</v>
          </cell>
          <cell r="B985" t="str">
            <v>GO</v>
          </cell>
          <cell r="C985" t="str">
            <v>SERRANÓPOLIS</v>
          </cell>
          <cell r="D985" t="str">
            <v>522050</v>
          </cell>
          <cell r="F985">
            <v>12489444</v>
          </cell>
          <cell r="H985">
            <v>11289113</v>
          </cell>
          <cell r="J985">
            <v>4749582</v>
          </cell>
        </row>
        <row r="986">
          <cell r="A986">
            <v>522060</v>
          </cell>
          <cell r="B986" t="str">
            <v>GO</v>
          </cell>
          <cell r="C986" t="str">
            <v>SILVÂNIA</v>
          </cell>
          <cell r="D986" t="str">
            <v>522060</v>
          </cell>
          <cell r="E986">
            <v>95346</v>
          </cell>
          <cell r="F986">
            <v>27331812</v>
          </cell>
          <cell r="G986">
            <v>106843</v>
          </cell>
          <cell r="H986">
            <v>24044647</v>
          </cell>
          <cell r="J986">
            <v>9737203</v>
          </cell>
        </row>
        <row r="987">
          <cell r="A987">
            <v>522068</v>
          </cell>
          <cell r="B987" t="str">
            <v>GO</v>
          </cell>
          <cell r="C987" t="str">
            <v>SIMOLÂNDIA</v>
          </cell>
          <cell r="D987" t="str">
            <v>522068</v>
          </cell>
          <cell r="E987">
            <v>48918</v>
          </cell>
          <cell r="F987">
            <v>5963079</v>
          </cell>
          <cell r="G987">
            <v>41689</v>
          </cell>
          <cell r="H987">
            <v>5549612</v>
          </cell>
          <cell r="I987">
            <v>4409</v>
          </cell>
          <cell r="J987">
            <v>2072330</v>
          </cell>
        </row>
        <row r="988">
          <cell r="A988">
            <v>522070</v>
          </cell>
          <cell r="B988" t="str">
            <v>GO</v>
          </cell>
          <cell r="C988" t="str">
            <v>SÍTIO D'ABADIA</v>
          </cell>
          <cell r="D988" t="str">
            <v>522070</v>
          </cell>
          <cell r="F988">
            <v>5978232</v>
          </cell>
          <cell r="G988">
            <v>19043</v>
          </cell>
          <cell r="H988">
            <v>5204046</v>
          </cell>
          <cell r="J988">
            <v>2445893</v>
          </cell>
        </row>
        <row r="989">
          <cell r="A989">
            <v>522100</v>
          </cell>
          <cell r="B989" t="str">
            <v>GO</v>
          </cell>
          <cell r="C989" t="str">
            <v>TAQUARAL DE GOIÁS</v>
          </cell>
          <cell r="D989" t="str">
            <v>522100</v>
          </cell>
          <cell r="E989">
            <v>5674</v>
          </cell>
          <cell r="F989">
            <v>5202092</v>
          </cell>
          <cell r="G989">
            <v>12802</v>
          </cell>
          <cell r="H989">
            <v>5229743</v>
          </cell>
          <cell r="J989">
            <v>2159076</v>
          </cell>
        </row>
        <row r="990">
          <cell r="A990">
            <v>522108</v>
          </cell>
          <cell r="B990" t="str">
            <v>GO</v>
          </cell>
          <cell r="C990" t="str">
            <v>TERESINA DE GOIÁS</v>
          </cell>
          <cell r="D990" t="str">
            <v>522108</v>
          </cell>
          <cell r="F990">
            <v>14159467</v>
          </cell>
          <cell r="G990">
            <v>69019</v>
          </cell>
          <cell r="H990">
            <v>12624782</v>
          </cell>
          <cell r="J990">
            <v>4652856</v>
          </cell>
        </row>
        <row r="991">
          <cell r="A991">
            <v>522119</v>
          </cell>
          <cell r="B991" t="str">
            <v>GO</v>
          </cell>
          <cell r="C991" t="str">
            <v>TEREZÓPOLIS DE GOIÁS</v>
          </cell>
          <cell r="D991" t="str">
            <v>522119</v>
          </cell>
          <cell r="E991">
            <v>2091</v>
          </cell>
          <cell r="F991">
            <v>800854</v>
          </cell>
          <cell r="H991">
            <v>735846</v>
          </cell>
          <cell r="J991">
            <v>306768</v>
          </cell>
        </row>
        <row r="992">
          <cell r="A992">
            <v>522130</v>
          </cell>
          <cell r="B992" t="str">
            <v>GO</v>
          </cell>
          <cell r="C992" t="str">
            <v>TRÊS RANCHOS</v>
          </cell>
          <cell r="D992" t="str">
            <v>522130</v>
          </cell>
          <cell r="E992">
            <v>743</v>
          </cell>
          <cell r="F992">
            <v>14079844</v>
          </cell>
          <cell r="G992">
            <v>3635</v>
          </cell>
          <cell r="H992">
            <v>10410566</v>
          </cell>
          <cell r="I992">
            <v>65</v>
          </cell>
          <cell r="J992">
            <v>2880889</v>
          </cell>
        </row>
        <row r="993">
          <cell r="A993">
            <v>522140</v>
          </cell>
          <cell r="B993" t="str">
            <v>GO</v>
          </cell>
          <cell r="C993" t="str">
            <v>TRINDADE</v>
          </cell>
          <cell r="D993" t="str">
            <v>522140</v>
          </cell>
          <cell r="E993">
            <v>1076919</v>
          </cell>
          <cell r="F993">
            <v>94066516</v>
          </cell>
          <cell r="G993">
            <v>719775</v>
          </cell>
          <cell r="H993">
            <v>92494625</v>
          </cell>
          <cell r="I993">
            <v>92276</v>
          </cell>
          <cell r="J993">
            <v>40009547</v>
          </cell>
        </row>
        <row r="994">
          <cell r="A994">
            <v>522145</v>
          </cell>
          <cell r="B994" t="str">
            <v>GO</v>
          </cell>
          <cell r="C994" t="str">
            <v>TROMBAS</v>
          </cell>
          <cell r="D994" t="str">
            <v>522145</v>
          </cell>
          <cell r="F994">
            <v>7161</v>
          </cell>
          <cell r="H994">
            <v>6699</v>
          </cell>
          <cell r="J994">
            <v>2772</v>
          </cell>
        </row>
        <row r="995">
          <cell r="A995">
            <v>522150</v>
          </cell>
          <cell r="B995" t="str">
            <v>GO</v>
          </cell>
          <cell r="C995" t="str">
            <v>TURVÂNIA</v>
          </cell>
          <cell r="D995" t="str">
            <v>522150</v>
          </cell>
          <cell r="E995">
            <v>34627</v>
          </cell>
          <cell r="F995">
            <v>8815874</v>
          </cell>
          <cell r="G995">
            <v>214584</v>
          </cell>
          <cell r="H995">
            <v>10540831</v>
          </cell>
          <cell r="I995">
            <v>52360</v>
          </cell>
          <cell r="J995">
            <v>5231631</v>
          </cell>
        </row>
        <row r="996">
          <cell r="A996">
            <v>522155</v>
          </cell>
          <cell r="B996" t="str">
            <v>GO</v>
          </cell>
          <cell r="C996" t="str">
            <v>TURVELÂNDIA</v>
          </cell>
          <cell r="D996" t="str">
            <v>522155</v>
          </cell>
          <cell r="F996">
            <v>14755420</v>
          </cell>
          <cell r="H996">
            <v>13800056</v>
          </cell>
          <cell r="J996">
            <v>5710368</v>
          </cell>
        </row>
        <row r="997">
          <cell r="A997">
            <v>522160</v>
          </cell>
          <cell r="B997" t="str">
            <v>GO</v>
          </cell>
          <cell r="C997" t="str">
            <v>URUAÇU</v>
          </cell>
          <cell r="D997" t="str">
            <v>522160</v>
          </cell>
          <cell r="E997">
            <v>5965</v>
          </cell>
          <cell r="F997">
            <v>8737445</v>
          </cell>
          <cell r="G997">
            <v>3082</v>
          </cell>
          <cell r="H997">
            <v>6119563</v>
          </cell>
          <cell r="I997">
            <v>7970</v>
          </cell>
          <cell r="J997">
            <v>3182959</v>
          </cell>
        </row>
        <row r="998">
          <cell r="A998">
            <v>522170</v>
          </cell>
          <cell r="B998" t="str">
            <v>GO</v>
          </cell>
          <cell r="C998" t="str">
            <v>URUANA</v>
          </cell>
          <cell r="D998" t="str">
            <v>522170</v>
          </cell>
          <cell r="E998">
            <v>20996</v>
          </cell>
          <cell r="F998">
            <v>21027830</v>
          </cell>
          <cell r="G998">
            <v>22292</v>
          </cell>
          <cell r="H998">
            <v>19877233</v>
          </cell>
          <cell r="I998">
            <v>6084</v>
          </cell>
          <cell r="J998">
            <v>8304221</v>
          </cell>
        </row>
        <row r="999">
          <cell r="A999">
            <v>522180</v>
          </cell>
          <cell r="B999" t="str">
            <v>GO</v>
          </cell>
          <cell r="C999" t="str">
            <v>URUTAÍ</v>
          </cell>
          <cell r="D999" t="str">
            <v>522180</v>
          </cell>
          <cell r="E999">
            <v>1331</v>
          </cell>
          <cell r="F999">
            <v>5168545</v>
          </cell>
          <cell r="G999">
            <v>135184</v>
          </cell>
          <cell r="H999">
            <v>3155858</v>
          </cell>
          <cell r="J999">
            <v>154464</v>
          </cell>
        </row>
        <row r="1000">
          <cell r="A1000">
            <v>522185</v>
          </cell>
          <cell r="B1000" t="str">
            <v>GO</v>
          </cell>
          <cell r="C1000" t="str">
            <v>VALPARAÍSO DE GOIÁS</v>
          </cell>
          <cell r="D1000" t="str">
            <v>522185</v>
          </cell>
          <cell r="E1000">
            <v>931194</v>
          </cell>
          <cell r="F1000">
            <v>183556854</v>
          </cell>
          <cell r="G1000">
            <v>1217676</v>
          </cell>
          <cell r="H1000">
            <v>166010821</v>
          </cell>
          <cell r="I1000">
            <v>557282</v>
          </cell>
          <cell r="J1000">
            <v>63878000</v>
          </cell>
        </row>
        <row r="1001">
          <cell r="A1001">
            <v>522200</v>
          </cell>
          <cell r="B1001" t="str">
            <v>GO</v>
          </cell>
          <cell r="C1001" t="str">
            <v>VIANÓPOLIS</v>
          </cell>
          <cell r="D1001" t="str">
            <v>522200</v>
          </cell>
          <cell r="E1001">
            <v>50442</v>
          </cell>
          <cell r="F1001">
            <v>44289584</v>
          </cell>
          <cell r="G1001">
            <v>55586</v>
          </cell>
          <cell r="H1001">
            <v>44299255</v>
          </cell>
          <cell r="I1001">
            <v>14216</v>
          </cell>
          <cell r="J1001">
            <v>19200550</v>
          </cell>
        </row>
        <row r="1002">
          <cell r="A1002">
            <v>522220</v>
          </cell>
          <cell r="B1002" t="str">
            <v>GO</v>
          </cell>
          <cell r="C1002" t="str">
            <v>VILA BOA</v>
          </cell>
          <cell r="D1002" t="str">
            <v>522220</v>
          </cell>
          <cell r="E1002">
            <v>5865</v>
          </cell>
          <cell r="F1002">
            <v>1953736</v>
          </cell>
          <cell r="G1002">
            <v>10246</v>
          </cell>
          <cell r="H1002">
            <v>1776410</v>
          </cell>
          <cell r="I1002">
            <v>2520</v>
          </cell>
          <cell r="J1002">
            <v>672388</v>
          </cell>
        </row>
        <row r="1003">
          <cell r="A1003">
            <v>210010</v>
          </cell>
          <cell r="B1003" t="str">
            <v>MA</v>
          </cell>
          <cell r="C1003" t="str">
            <v>AFONSO CUNHA</v>
          </cell>
          <cell r="D1003" t="str">
            <v>210010</v>
          </cell>
          <cell r="F1003">
            <v>2153012</v>
          </cell>
          <cell r="H1003">
            <v>2014108</v>
          </cell>
          <cell r="J1003">
            <v>833424</v>
          </cell>
        </row>
        <row r="1004">
          <cell r="A1004">
            <v>210040</v>
          </cell>
          <cell r="B1004" t="str">
            <v>MA</v>
          </cell>
          <cell r="C1004" t="str">
            <v>ALTAMIRA DO MARANHÃO</v>
          </cell>
          <cell r="D1004" t="str">
            <v>210040</v>
          </cell>
          <cell r="F1004">
            <v>2022874</v>
          </cell>
          <cell r="H1004">
            <v>1892366</v>
          </cell>
          <cell r="J1004">
            <v>783048</v>
          </cell>
        </row>
        <row r="1005">
          <cell r="A1005">
            <v>210043</v>
          </cell>
          <cell r="B1005" t="str">
            <v>MA</v>
          </cell>
          <cell r="C1005" t="str">
            <v>ALTO ALEGRE DO MARANHÃO</v>
          </cell>
          <cell r="D1005" t="str">
            <v>210043</v>
          </cell>
          <cell r="F1005">
            <v>4223781</v>
          </cell>
          <cell r="H1005">
            <v>3951279</v>
          </cell>
          <cell r="J1005">
            <v>1635012</v>
          </cell>
        </row>
        <row r="1006">
          <cell r="A1006">
            <v>210047</v>
          </cell>
          <cell r="B1006" t="str">
            <v>MA</v>
          </cell>
          <cell r="C1006" t="str">
            <v>ALTO ALEGRE DO PINDARÉ</v>
          </cell>
          <cell r="D1006" t="str">
            <v>210047</v>
          </cell>
          <cell r="F1006">
            <v>8390801</v>
          </cell>
          <cell r="H1006">
            <v>7849459</v>
          </cell>
          <cell r="J1006">
            <v>3248052</v>
          </cell>
        </row>
        <row r="1007">
          <cell r="A1007">
            <v>210050</v>
          </cell>
          <cell r="B1007" t="str">
            <v>MA</v>
          </cell>
          <cell r="C1007" t="str">
            <v>ALTO PARNAÍBA</v>
          </cell>
          <cell r="D1007" t="str">
            <v>210050</v>
          </cell>
          <cell r="F1007">
            <v>777981</v>
          </cell>
          <cell r="H1007">
            <v>721212</v>
          </cell>
          <cell r="J1007">
            <v>297084</v>
          </cell>
        </row>
        <row r="1008">
          <cell r="A1008">
            <v>210060</v>
          </cell>
          <cell r="B1008" t="str">
            <v>MA</v>
          </cell>
          <cell r="C1008" t="str">
            <v>AMARANTE DO MARANHÃO</v>
          </cell>
          <cell r="D1008" t="str">
            <v>210060</v>
          </cell>
          <cell r="F1008">
            <v>2235813</v>
          </cell>
          <cell r="H1008">
            <v>2091567</v>
          </cell>
          <cell r="J1008">
            <v>865476</v>
          </cell>
        </row>
        <row r="1009">
          <cell r="A1009">
            <v>210080</v>
          </cell>
          <cell r="B1009" t="str">
            <v>MA</v>
          </cell>
          <cell r="C1009" t="str">
            <v>ANAPURUS</v>
          </cell>
          <cell r="D1009" t="str">
            <v>210080</v>
          </cell>
          <cell r="F1009">
            <v>2584997</v>
          </cell>
          <cell r="H1009">
            <v>2418223</v>
          </cell>
          <cell r="J1009">
            <v>1000644</v>
          </cell>
        </row>
        <row r="1010">
          <cell r="A1010">
            <v>210095</v>
          </cell>
          <cell r="B1010" t="str">
            <v>MA</v>
          </cell>
          <cell r="C1010" t="str">
            <v>ARAME</v>
          </cell>
          <cell r="D1010" t="str">
            <v>210095</v>
          </cell>
          <cell r="F1010">
            <v>0</v>
          </cell>
          <cell r="H1010">
            <v>0</v>
          </cell>
          <cell r="J1010">
            <v>0</v>
          </cell>
        </row>
        <row r="1011">
          <cell r="A1011">
            <v>210100</v>
          </cell>
          <cell r="B1011" t="str">
            <v>MA</v>
          </cell>
          <cell r="C1011" t="str">
            <v>ARARI</v>
          </cell>
          <cell r="D1011" t="str">
            <v>210100</v>
          </cell>
          <cell r="F1011">
            <v>64666799</v>
          </cell>
          <cell r="H1011">
            <v>60153258</v>
          </cell>
          <cell r="J1011">
            <v>24778440</v>
          </cell>
        </row>
        <row r="1012">
          <cell r="A1012">
            <v>210135</v>
          </cell>
          <cell r="B1012" t="str">
            <v>MA</v>
          </cell>
          <cell r="C1012" t="str">
            <v>BACURITUBA</v>
          </cell>
          <cell r="D1012" t="str">
            <v>210135</v>
          </cell>
          <cell r="F1012">
            <v>11188985</v>
          </cell>
          <cell r="H1012">
            <v>10467115</v>
          </cell>
          <cell r="J1012">
            <v>4331220</v>
          </cell>
        </row>
        <row r="1013">
          <cell r="A1013">
            <v>210140</v>
          </cell>
          <cell r="B1013" t="str">
            <v>MA</v>
          </cell>
          <cell r="C1013" t="str">
            <v>BALSAS</v>
          </cell>
          <cell r="D1013" t="str">
            <v>210140</v>
          </cell>
          <cell r="F1013">
            <v>16849350</v>
          </cell>
          <cell r="H1013">
            <v>16176082</v>
          </cell>
          <cell r="J1013">
            <v>6646440</v>
          </cell>
        </row>
        <row r="1014">
          <cell r="A1014">
            <v>210177</v>
          </cell>
          <cell r="B1014" t="str">
            <v>MA</v>
          </cell>
          <cell r="C1014" t="str">
            <v>BELA VISTA DO MARANHÃO</v>
          </cell>
          <cell r="D1014" t="str">
            <v>210177</v>
          </cell>
          <cell r="F1014">
            <v>1704504</v>
          </cell>
          <cell r="H1014">
            <v>1594536</v>
          </cell>
          <cell r="J1014">
            <v>659808</v>
          </cell>
        </row>
        <row r="1015">
          <cell r="A1015">
            <v>210203</v>
          </cell>
          <cell r="B1015" t="str">
            <v>MA</v>
          </cell>
          <cell r="C1015" t="str">
            <v>BOM JESUS DAS SELVAS</v>
          </cell>
          <cell r="D1015" t="str">
            <v>210203</v>
          </cell>
          <cell r="F1015">
            <v>1151402</v>
          </cell>
          <cell r="H1015">
            <v>1077118</v>
          </cell>
          <cell r="J1015">
            <v>445704</v>
          </cell>
        </row>
        <row r="1016">
          <cell r="A1016">
            <v>210207</v>
          </cell>
          <cell r="B1016" t="str">
            <v>MA</v>
          </cell>
          <cell r="C1016" t="str">
            <v>BOM LUGAR</v>
          </cell>
          <cell r="D1016" t="str">
            <v>210207</v>
          </cell>
          <cell r="F1016">
            <v>13702</v>
          </cell>
          <cell r="H1016">
            <v>12818</v>
          </cell>
          <cell r="J1016">
            <v>5304</v>
          </cell>
        </row>
        <row r="1017">
          <cell r="A1017">
            <v>210215</v>
          </cell>
          <cell r="B1017" t="str">
            <v>MA</v>
          </cell>
          <cell r="C1017" t="str">
            <v>BREJO DE AREIA</v>
          </cell>
          <cell r="D1017" t="str">
            <v>210215</v>
          </cell>
          <cell r="F1017">
            <v>947657</v>
          </cell>
          <cell r="H1017">
            <v>1538363</v>
          </cell>
          <cell r="J1017">
            <v>636564</v>
          </cell>
        </row>
        <row r="1018">
          <cell r="A1018">
            <v>210232</v>
          </cell>
          <cell r="B1018" t="str">
            <v>MA</v>
          </cell>
          <cell r="C1018" t="str">
            <v>BURITICUPU</v>
          </cell>
          <cell r="D1018" t="str">
            <v>210232</v>
          </cell>
          <cell r="F1018">
            <v>4564719</v>
          </cell>
          <cell r="H1018">
            <v>4270221</v>
          </cell>
          <cell r="J1018">
            <v>1766988</v>
          </cell>
        </row>
        <row r="1019">
          <cell r="A1019">
            <v>210240</v>
          </cell>
          <cell r="B1019" t="str">
            <v>MA</v>
          </cell>
          <cell r="C1019" t="str">
            <v>CAJAPIÓ</v>
          </cell>
          <cell r="D1019" t="str">
            <v>210240</v>
          </cell>
          <cell r="F1019">
            <v>760554</v>
          </cell>
          <cell r="H1019">
            <v>711486</v>
          </cell>
          <cell r="J1019">
            <v>294408</v>
          </cell>
        </row>
        <row r="1020">
          <cell r="A1020">
            <v>210255</v>
          </cell>
          <cell r="B1020" t="str">
            <v>MA</v>
          </cell>
          <cell r="C1020" t="str">
            <v>CAMPESTRE DO MARANHÃO</v>
          </cell>
          <cell r="D1020" t="str">
            <v>210255</v>
          </cell>
          <cell r="F1020">
            <v>219542</v>
          </cell>
          <cell r="H1020">
            <v>205378</v>
          </cell>
          <cell r="J1020">
            <v>84984</v>
          </cell>
        </row>
        <row r="1021">
          <cell r="A1021">
            <v>210270</v>
          </cell>
          <cell r="B1021" t="str">
            <v>MA</v>
          </cell>
          <cell r="C1021" t="str">
            <v>CANTANHEDE</v>
          </cell>
          <cell r="D1021" t="str">
            <v>210270</v>
          </cell>
          <cell r="E1021">
            <v>45162</v>
          </cell>
          <cell r="F1021">
            <v>8859593</v>
          </cell>
          <cell r="G1021">
            <v>44395</v>
          </cell>
          <cell r="H1021">
            <v>6892961</v>
          </cell>
          <cell r="J1021">
            <v>2766804</v>
          </cell>
        </row>
        <row r="1022">
          <cell r="A1022">
            <v>210290</v>
          </cell>
          <cell r="B1022" t="str">
            <v>MA</v>
          </cell>
          <cell r="C1022" t="str">
            <v>CARUTAPERA</v>
          </cell>
          <cell r="D1022" t="str">
            <v>210290</v>
          </cell>
          <cell r="F1022">
            <v>5676869</v>
          </cell>
          <cell r="H1022">
            <v>5297751</v>
          </cell>
          <cell r="J1022">
            <v>2191860</v>
          </cell>
        </row>
        <row r="1023">
          <cell r="A1023">
            <v>210300</v>
          </cell>
          <cell r="B1023" t="str">
            <v>MA</v>
          </cell>
          <cell r="C1023" t="str">
            <v>CAXIAS</v>
          </cell>
          <cell r="D1023" t="str">
            <v>210300</v>
          </cell>
          <cell r="F1023">
            <v>0</v>
          </cell>
          <cell r="H1023">
            <v>0</v>
          </cell>
          <cell r="J1023">
            <v>0</v>
          </cell>
        </row>
        <row r="1024">
          <cell r="A1024">
            <v>210315</v>
          </cell>
          <cell r="B1024" t="str">
            <v>MA</v>
          </cell>
          <cell r="C1024" t="str">
            <v>CENTRO DO GUILHERME</v>
          </cell>
          <cell r="D1024" t="str">
            <v>210315</v>
          </cell>
          <cell r="F1024">
            <v>0</v>
          </cell>
          <cell r="H1024">
            <v>0</v>
          </cell>
          <cell r="J1024">
            <v>0</v>
          </cell>
        </row>
        <row r="1025">
          <cell r="A1025">
            <v>210317</v>
          </cell>
          <cell r="B1025" t="str">
            <v>MA</v>
          </cell>
          <cell r="C1025" t="str">
            <v>CENTRO NOVO DO MARANHÃO</v>
          </cell>
          <cell r="D1025" t="str">
            <v>210317</v>
          </cell>
          <cell r="F1025">
            <v>1425907</v>
          </cell>
          <cell r="H1025">
            <v>1333913</v>
          </cell>
          <cell r="J1025">
            <v>551964</v>
          </cell>
        </row>
        <row r="1026">
          <cell r="A1026">
            <v>210320</v>
          </cell>
          <cell r="B1026" t="str">
            <v>MA</v>
          </cell>
          <cell r="C1026" t="str">
            <v>CHAPADINHA</v>
          </cell>
          <cell r="D1026" t="str">
            <v>210320</v>
          </cell>
          <cell r="F1026">
            <v>20043298</v>
          </cell>
          <cell r="H1026">
            <v>18750182</v>
          </cell>
          <cell r="J1026">
            <v>7758696</v>
          </cell>
        </row>
        <row r="1027">
          <cell r="A1027">
            <v>210340</v>
          </cell>
          <cell r="B1027" t="str">
            <v>MA</v>
          </cell>
          <cell r="C1027" t="str">
            <v>COELHO NETO</v>
          </cell>
          <cell r="D1027" t="str">
            <v>210340</v>
          </cell>
          <cell r="F1027">
            <v>4211660</v>
          </cell>
          <cell r="H1027">
            <v>3939940</v>
          </cell>
          <cell r="J1027">
            <v>1630320</v>
          </cell>
        </row>
        <row r="1028">
          <cell r="A1028">
            <v>210355</v>
          </cell>
          <cell r="B1028" t="str">
            <v>MA</v>
          </cell>
          <cell r="C1028" t="str">
            <v>CONCEIÇÃO DO LAGO-AÇU</v>
          </cell>
          <cell r="D1028" t="str">
            <v>210355</v>
          </cell>
          <cell r="F1028">
            <v>4319199</v>
          </cell>
          <cell r="H1028">
            <v>4040541</v>
          </cell>
          <cell r="J1028">
            <v>1671948</v>
          </cell>
        </row>
        <row r="1029">
          <cell r="A1029">
            <v>210360</v>
          </cell>
          <cell r="B1029" t="str">
            <v>MA</v>
          </cell>
          <cell r="C1029" t="str">
            <v>COROATÁ</v>
          </cell>
          <cell r="D1029" t="str">
            <v>210360</v>
          </cell>
          <cell r="F1029">
            <v>6206386</v>
          </cell>
          <cell r="H1029">
            <v>5805974</v>
          </cell>
          <cell r="J1029">
            <v>2402472</v>
          </cell>
        </row>
        <row r="1030">
          <cell r="A1030">
            <v>210375</v>
          </cell>
          <cell r="B1030" t="str">
            <v>MA</v>
          </cell>
          <cell r="C1030" t="str">
            <v>DAVINÓPOLIS</v>
          </cell>
          <cell r="D1030" t="str">
            <v>210375</v>
          </cell>
          <cell r="E1030">
            <v>52997</v>
          </cell>
          <cell r="F1030">
            <v>4923983</v>
          </cell>
          <cell r="G1030">
            <v>12046</v>
          </cell>
          <cell r="H1030">
            <v>4362571</v>
          </cell>
          <cell r="J1030">
            <v>1788492</v>
          </cell>
        </row>
        <row r="1031">
          <cell r="A1031">
            <v>210390</v>
          </cell>
          <cell r="B1031" t="str">
            <v>MA</v>
          </cell>
          <cell r="C1031" t="str">
            <v>DUQUE BACELAR</v>
          </cell>
          <cell r="D1031" t="str">
            <v>210390</v>
          </cell>
          <cell r="F1031">
            <v>4092496</v>
          </cell>
          <cell r="H1031">
            <v>3828464</v>
          </cell>
          <cell r="J1031">
            <v>1584192</v>
          </cell>
        </row>
        <row r="1032">
          <cell r="A1032">
            <v>210405</v>
          </cell>
          <cell r="B1032" t="str">
            <v>MA</v>
          </cell>
          <cell r="C1032" t="str">
            <v>ESTREITO</v>
          </cell>
          <cell r="D1032" t="str">
            <v>210405</v>
          </cell>
          <cell r="F1032">
            <v>20156975</v>
          </cell>
          <cell r="H1032">
            <v>18856525</v>
          </cell>
          <cell r="J1032">
            <v>7802700</v>
          </cell>
        </row>
        <row r="1033">
          <cell r="A1033">
            <v>210407</v>
          </cell>
          <cell r="B1033" t="str">
            <v>MA</v>
          </cell>
          <cell r="C1033" t="str">
            <v>FEIRA NOVA DO MARANHÃO</v>
          </cell>
          <cell r="D1033" t="str">
            <v>210407</v>
          </cell>
          <cell r="F1033">
            <v>2182927</v>
          </cell>
          <cell r="H1033">
            <v>2042093</v>
          </cell>
          <cell r="J1033">
            <v>845004</v>
          </cell>
        </row>
        <row r="1034">
          <cell r="A1034">
            <v>210409</v>
          </cell>
          <cell r="B1034" t="str">
            <v>MA</v>
          </cell>
          <cell r="C1034" t="str">
            <v>FORMOSA DA SERRA NEGRA</v>
          </cell>
          <cell r="D1034" t="str">
            <v>210409</v>
          </cell>
          <cell r="F1034">
            <v>11801266</v>
          </cell>
          <cell r="H1034">
            <v>11039894</v>
          </cell>
          <cell r="J1034">
            <v>4568232</v>
          </cell>
        </row>
        <row r="1035">
          <cell r="A1035">
            <v>210410</v>
          </cell>
          <cell r="B1035" t="str">
            <v>MA</v>
          </cell>
          <cell r="C1035" t="str">
            <v>FORTALEZA DOS NOGUEIRAS</v>
          </cell>
          <cell r="D1035" t="str">
            <v>210410</v>
          </cell>
          <cell r="E1035">
            <v>9039</v>
          </cell>
          <cell r="F1035">
            <v>2075351</v>
          </cell>
          <cell r="G1035">
            <v>9398</v>
          </cell>
          <cell r="H1035">
            <v>2034088</v>
          </cell>
          <cell r="I1035">
            <v>3689</v>
          </cell>
          <cell r="J1035">
            <v>992799</v>
          </cell>
        </row>
        <row r="1036">
          <cell r="A1036">
            <v>210420</v>
          </cell>
          <cell r="B1036" t="str">
            <v>MA</v>
          </cell>
          <cell r="C1036" t="str">
            <v>FORTUNA</v>
          </cell>
          <cell r="D1036" t="str">
            <v>210420</v>
          </cell>
          <cell r="F1036">
            <v>2765541</v>
          </cell>
          <cell r="H1036">
            <v>2587119</v>
          </cell>
          <cell r="J1036">
            <v>1070532</v>
          </cell>
        </row>
        <row r="1037">
          <cell r="A1037">
            <v>210455</v>
          </cell>
          <cell r="B1037" t="str">
            <v>MA</v>
          </cell>
          <cell r="C1037" t="str">
            <v>GOVERNADOR EDISON LOBÃO</v>
          </cell>
          <cell r="D1037" t="str">
            <v>210455</v>
          </cell>
          <cell r="F1037">
            <v>11302941</v>
          </cell>
          <cell r="H1037">
            <v>10573719</v>
          </cell>
          <cell r="J1037">
            <v>4375332</v>
          </cell>
        </row>
        <row r="1038">
          <cell r="A1038">
            <v>210462</v>
          </cell>
          <cell r="B1038" t="str">
            <v>MA</v>
          </cell>
          <cell r="C1038" t="str">
            <v>GOVERNADOR LUIZ ROCHA</v>
          </cell>
          <cell r="D1038" t="str">
            <v>210462</v>
          </cell>
          <cell r="F1038">
            <v>46500</v>
          </cell>
          <cell r="H1038">
            <v>43500</v>
          </cell>
          <cell r="J1038">
            <v>18000</v>
          </cell>
        </row>
        <row r="1039">
          <cell r="A1039">
            <v>210480</v>
          </cell>
          <cell r="B1039" t="str">
            <v>MA</v>
          </cell>
          <cell r="C1039" t="str">
            <v>GRAJAÚ</v>
          </cell>
          <cell r="D1039" t="str">
            <v>210480</v>
          </cell>
          <cell r="F1039">
            <v>0</v>
          </cell>
          <cell r="H1039">
            <v>0</v>
          </cell>
          <cell r="J1039">
            <v>0</v>
          </cell>
        </row>
        <row r="1040">
          <cell r="A1040">
            <v>210500</v>
          </cell>
          <cell r="B1040" t="str">
            <v>MA</v>
          </cell>
          <cell r="C1040" t="str">
            <v>HUMBERTO DE CAMPOS</v>
          </cell>
          <cell r="D1040" t="str">
            <v>210500</v>
          </cell>
          <cell r="F1040">
            <v>810712</v>
          </cell>
          <cell r="H1040">
            <v>758408</v>
          </cell>
          <cell r="J1040">
            <v>313824</v>
          </cell>
        </row>
        <row r="1041">
          <cell r="A1041">
            <v>210530</v>
          </cell>
          <cell r="B1041" t="str">
            <v>MA</v>
          </cell>
          <cell r="C1041" t="str">
            <v>IMPERATRIZ</v>
          </cell>
          <cell r="D1041" t="str">
            <v>210530</v>
          </cell>
          <cell r="E1041">
            <v>130342</v>
          </cell>
          <cell r="F1041">
            <v>37905245</v>
          </cell>
          <cell r="G1041">
            <v>99623</v>
          </cell>
          <cell r="H1041">
            <v>42913345</v>
          </cell>
          <cell r="I1041">
            <v>6814</v>
          </cell>
          <cell r="J1041">
            <v>17471518</v>
          </cell>
        </row>
        <row r="1042">
          <cell r="A1042">
            <v>210535</v>
          </cell>
          <cell r="B1042" t="str">
            <v>MA</v>
          </cell>
          <cell r="C1042" t="str">
            <v>ITAIPAVA DO GRAJAÚ</v>
          </cell>
          <cell r="D1042" t="str">
            <v>210535</v>
          </cell>
          <cell r="F1042">
            <v>1598050</v>
          </cell>
          <cell r="H1042">
            <v>1494950</v>
          </cell>
          <cell r="J1042">
            <v>618600</v>
          </cell>
        </row>
        <row r="1043">
          <cell r="A1043">
            <v>210550</v>
          </cell>
          <cell r="B1043" t="str">
            <v>MA</v>
          </cell>
          <cell r="C1043" t="str">
            <v>JOÃO LISBOA</v>
          </cell>
          <cell r="D1043" t="str">
            <v>210550</v>
          </cell>
          <cell r="F1043">
            <v>97588</v>
          </cell>
          <cell r="H1043">
            <v>91292</v>
          </cell>
          <cell r="J1043">
            <v>37776</v>
          </cell>
        </row>
        <row r="1044">
          <cell r="A1044">
            <v>210580</v>
          </cell>
          <cell r="B1044" t="str">
            <v>MA</v>
          </cell>
          <cell r="C1044" t="str">
            <v>LAGO DO JUNCO</v>
          </cell>
          <cell r="D1044" t="str">
            <v>210580</v>
          </cell>
          <cell r="F1044">
            <v>24388506</v>
          </cell>
          <cell r="H1044">
            <v>22815054</v>
          </cell>
          <cell r="J1044">
            <v>9440712</v>
          </cell>
        </row>
        <row r="1045">
          <cell r="A1045">
            <v>210590</v>
          </cell>
          <cell r="B1045" t="str">
            <v>MA</v>
          </cell>
          <cell r="C1045" t="str">
            <v>LAGO VERDE</v>
          </cell>
          <cell r="D1045" t="str">
            <v>210590</v>
          </cell>
          <cell r="E1045">
            <v>27005</v>
          </cell>
          <cell r="F1045">
            <v>3490344</v>
          </cell>
          <cell r="G1045">
            <v>6862</v>
          </cell>
          <cell r="H1045">
            <v>2766646</v>
          </cell>
          <cell r="I1045">
            <v>8124</v>
          </cell>
          <cell r="J1045">
            <v>1029900</v>
          </cell>
        </row>
        <row r="1046">
          <cell r="A1046">
            <v>210592</v>
          </cell>
          <cell r="B1046" t="str">
            <v>MA</v>
          </cell>
          <cell r="C1046" t="str">
            <v>LAGOA DO MATO</v>
          </cell>
          <cell r="D1046" t="str">
            <v>210592</v>
          </cell>
          <cell r="F1046">
            <v>152210</v>
          </cell>
          <cell r="H1046">
            <v>142390</v>
          </cell>
          <cell r="J1046">
            <v>58920</v>
          </cell>
        </row>
        <row r="1047">
          <cell r="A1047">
            <v>210598</v>
          </cell>
          <cell r="B1047" t="str">
            <v>MA</v>
          </cell>
          <cell r="C1047" t="str">
            <v>LAJEADO NOVO</v>
          </cell>
          <cell r="D1047" t="str">
            <v>210598</v>
          </cell>
          <cell r="F1047">
            <v>1926402</v>
          </cell>
          <cell r="H1047">
            <v>1802118</v>
          </cell>
          <cell r="J1047">
            <v>745704</v>
          </cell>
        </row>
        <row r="1048">
          <cell r="A1048">
            <v>210610</v>
          </cell>
          <cell r="B1048" t="str">
            <v>MA</v>
          </cell>
          <cell r="C1048" t="str">
            <v>LORETO</v>
          </cell>
          <cell r="D1048" t="str">
            <v>210610</v>
          </cell>
          <cell r="F1048">
            <v>218550</v>
          </cell>
          <cell r="H1048">
            <v>204450</v>
          </cell>
          <cell r="J1048">
            <v>84600</v>
          </cell>
        </row>
        <row r="1049">
          <cell r="A1049">
            <v>210635</v>
          </cell>
          <cell r="B1049" t="str">
            <v>MA</v>
          </cell>
          <cell r="C1049" t="str">
            <v>MARAJÁ DO SENA</v>
          </cell>
          <cell r="D1049" t="str">
            <v>210635</v>
          </cell>
          <cell r="F1049">
            <v>7793644</v>
          </cell>
          <cell r="H1049">
            <v>7212105</v>
          </cell>
          <cell r="J1049">
            <v>2975946</v>
          </cell>
        </row>
        <row r="1050">
          <cell r="A1050">
            <v>210640</v>
          </cell>
          <cell r="B1050" t="str">
            <v>MA</v>
          </cell>
          <cell r="C1050" t="str">
            <v>MATA ROMA</v>
          </cell>
          <cell r="D1050" t="str">
            <v>210640</v>
          </cell>
          <cell r="F1050">
            <v>985397</v>
          </cell>
          <cell r="H1050">
            <v>921823</v>
          </cell>
          <cell r="J1050">
            <v>381444</v>
          </cell>
        </row>
        <row r="1051">
          <cell r="A1051">
            <v>210700</v>
          </cell>
          <cell r="B1051" t="str">
            <v>MA</v>
          </cell>
          <cell r="C1051" t="str">
            <v>MONTES ALTOS</v>
          </cell>
          <cell r="D1051" t="str">
            <v>210700</v>
          </cell>
          <cell r="E1051">
            <v>850</v>
          </cell>
          <cell r="F1051">
            <v>2232220</v>
          </cell>
          <cell r="G1051">
            <v>1430</v>
          </cell>
          <cell r="H1051">
            <v>2030516</v>
          </cell>
          <cell r="I1051">
            <v>2</v>
          </cell>
          <cell r="J1051">
            <v>830332</v>
          </cell>
        </row>
        <row r="1052">
          <cell r="A1052">
            <v>210710</v>
          </cell>
          <cell r="B1052" t="str">
            <v>MA</v>
          </cell>
          <cell r="C1052" t="str">
            <v>MORROS</v>
          </cell>
          <cell r="D1052" t="str">
            <v>210710</v>
          </cell>
          <cell r="F1052">
            <v>7393872</v>
          </cell>
          <cell r="H1052">
            <v>6916848</v>
          </cell>
          <cell r="J1052">
            <v>2862144</v>
          </cell>
        </row>
        <row r="1053">
          <cell r="A1053">
            <v>210725</v>
          </cell>
          <cell r="B1053" t="str">
            <v>MA</v>
          </cell>
          <cell r="C1053" t="str">
            <v>NOVA COLINAS</v>
          </cell>
          <cell r="D1053" t="str">
            <v>210725</v>
          </cell>
          <cell r="E1053">
            <v>24564</v>
          </cell>
          <cell r="F1053">
            <v>7412870</v>
          </cell>
          <cell r="G1053">
            <v>2487</v>
          </cell>
          <cell r="H1053">
            <v>7437607</v>
          </cell>
          <cell r="J1053">
            <v>3215123</v>
          </cell>
        </row>
        <row r="1054">
          <cell r="A1054">
            <v>210745</v>
          </cell>
          <cell r="B1054" t="str">
            <v>MA</v>
          </cell>
          <cell r="C1054" t="str">
            <v>OLINDA NOVA DO MARANHÃO</v>
          </cell>
          <cell r="D1054" t="str">
            <v>210745</v>
          </cell>
          <cell r="F1054">
            <v>3934086</v>
          </cell>
          <cell r="H1054">
            <v>3680274</v>
          </cell>
          <cell r="J1054">
            <v>1522872</v>
          </cell>
        </row>
        <row r="1055">
          <cell r="A1055">
            <v>210750</v>
          </cell>
          <cell r="B1055" t="str">
            <v>MA</v>
          </cell>
          <cell r="C1055" t="str">
            <v>PAÇO DO LUMIAR</v>
          </cell>
          <cell r="D1055" t="str">
            <v>210750</v>
          </cell>
          <cell r="F1055">
            <v>14026725</v>
          </cell>
          <cell r="H1055">
            <v>13121775</v>
          </cell>
          <cell r="J1055">
            <v>5429700</v>
          </cell>
        </row>
        <row r="1056">
          <cell r="A1056">
            <v>210805</v>
          </cell>
          <cell r="B1056" t="str">
            <v>MA</v>
          </cell>
          <cell r="C1056" t="str">
            <v>PAULINO NEVES</v>
          </cell>
          <cell r="D1056" t="str">
            <v>210805</v>
          </cell>
          <cell r="F1056">
            <v>267840</v>
          </cell>
          <cell r="H1056">
            <v>250560</v>
          </cell>
          <cell r="J1056">
            <v>103680</v>
          </cell>
        </row>
        <row r="1057">
          <cell r="A1057">
            <v>210810</v>
          </cell>
          <cell r="B1057" t="str">
            <v>MA</v>
          </cell>
          <cell r="C1057" t="str">
            <v>PAULO RAMOS</v>
          </cell>
          <cell r="D1057" t="str">
            <v>210810</v>
          </cell>
          <cell r="F1057">
            <v>5666025</v>
          </cell>
          <cell r="H1057">
            <v>5300475</v>
          </cell>
          <cell r="J1057">
            <v>2193300</v>
          </cell>
        </row>
        <row r="1058">
          <cell r="A1058">
            <v>210820</v>
          </cell>
          <cell r="B1058" t="str">
            <v>MA</v>
          </cell>
          <cell r="C1058" t="str">
            <v>PEDREIRAS</v>
          </cell>
          <cell r="D1058" t="str">
            <v>210820</v>
          </cell>
          <cell r="F1058">
            <v>6230597</v>
          </cell>
          <cell r="H1058">
            <v>5828623</v>
          </cell>
          <cell r="J1058">
            <v>2411844</v>
          </cell>
        </row>
        <row r="1059">
          <cell r="A1059">
            <v>210845</v>
          </cell>
          <cell r="B1059" t="str">
            <v>MA</v>
          </cell>
          <cell r="C1059" t="str">
            <v>PERITORÓ</v>
          </cell>
          <cell r="D1059" t="str">
            <v>210845</v>
          </cell>
          <cell r="F1059">
            <v>1481800</v>
          </cell>
          <cell r="H1059">
            <v>1386200</v>
          </cell>
          <cell r="J1059">
            <v>573600</v>
          </cell>
        </row>
        <row r="1060">
          <cell r="A1060">
            <v>210860</v>
          </cell>
          <cell r="B1060" t="str">
            <v>MA</v>
          </cell>
          <cell r="C1060" t="str">
            <v>PINHEIRO</v>
          </cell>
          <cell r="D1060" t="str">
            <v>210860</v>
          </cell>
          <cell r="F1060">
            <v>11395042</v>
          </cell>
          <cell r="H1060">
            <v>10659878</v>
          </cell>
          <cell r="J1060">
            <v>4410984</v>
          </cell>
        </row>
        <row r="1061">
          <cell r="A1061">
            <v>210880</v>
          </cell>
          <cell r="B1061" t="str">
            <v>MA</v>
          </cell>
          <cell r="C1061" t="str">
            <v>PIRAPEMAS</v>
          </cell>
          <cell r="D1061" t="str">
            <v>210880</v>
          </cell>
          <cell r="E1061">
            <v>18799</v>
          </cell>
          <cell r="F1061">
            <v>182294</v>
          </cell>
          <cell r="H1061">
            <v>66700</v>
          </cell>
          <cell r="J1061">
            <v>27600</v>
          </cell>
        </row>
        <row r="1062">
          <cell r="A1062">
            <v>210900</v>
          </cell>
          <cell r="B1062" t="str">
            <v>MA</v>
          </cell>
          <cell r="C1062" t="str">
            <v>PORTO FRANCO</v>
          </cell>
          <cell r="D1062" t="str">
            <v>210900</v>
          </cell>
          <cell r="F1062">
            <v>4724865</v>
          </cell>
          <cell r="H1062">
            <v>4420035</v>
          </cell>
          <cell r="J1062">
            <v>1828980</v>
          </cell>
        </row>
        <row r="1063">
          <cell r="A1063">
            <v>210910</v>
          </cell>
          <cell r="B1063" t="str">
            <v>MA</v>
          </cell>
          <cell r="C1063" t="str">
            <v>PRESIDENTE DUTRA</v>
          </cell>
          <cell r="D1063" t="str">
            <v>210910</v>
          </cell>
          <cell r="F1063">
            <v>7500</v>
          </cell>
          <cell r="H1063">
            <v>8700</v>
          </cell>
          <cell r="J1063">
            <v>3600</v>
          </cell>
        </row>
        <row r="1064">
          <cell r="A1064">
            <v>210950</v>
          </cell>
          <cell r="B1064" t="str">
            <v>MA</v>
          </cell>
          <cell r="C1064" t="str">
            <v>RIACHÃO</v>
          </cell>
          <cell r="D1064" t="str">
            <v>210950</v>
          </cell>
          <cell r="F1064">
            <v>4067169</v>
          </cell>
          <cell r="H1064">
            <v>3804771</v>
          </cell>
          <cell r="J1064">
            <v>1574388</v>
          </cell>
        </row>
        <row r="1065">
          <cell r="A1065">
            <v>210955</v>
          </cell>
          <cell r="B1065" t="str">
            <v>MA</v>
          </cell>
          <cell r="C1065" t="str">
            <v>RIBAMAR FIQUENE</v>
          </cell>
          <cell r="D1065" t="str">
            <v>210955</v>
          </cell>
          <cell r="F1065">
            <v>670096</v>
          </cell>
          <cell r="H1065">
            <v>626864</v>
          </cell>
          <cell r="J1065">
            <v>259392</v>
          </cell>
        </row>
        <row r="1066">
          <cell r="A1066">
            <v>210975</v>
          </cell>
          <cell r="B1066" t="str">
            <v>MA</v>
          </cell>
          <cell r="C1066" t="str">
            <v>SANTA FILOMENA DO MARANHÃO</v>
          </cell>
          <cell r="D1066" t="str">
            <v>210975</v>
          </cell>
          <cell r="F1066">
            <v>709001</v>
          </cell>
          <cell r="H1066">
            <v>663259</v>
          </cell>
          <cell r="J1066">
            <v>274452</v>
          </cell>
        </row>
        <row r="1067">
          <cell r="A1067">
            <v>211000</v>
          </cell>
          <cell r="B1067" t="str">
            <v>MA</v>
          </cell>
          <cell r="C1067" t="str">
            <v>SANTA LUZIA</v>
          </cell>
          <cell r="D1067" t="str">
            <v>211000</v>
          </cell>
          <cell r="F1067">
            <v>16337279</v>
          </cell>
          <cell r="H1067">
            <v>15283261</v>
          </cell>
          <cell r="J1067">
            <v>6324108</v>
          </cell>
        </row>
        <row r="1068">
          <cell r="A1068">
            <v>211023</v>
          </cell>
          <cell r="B1068" t="str">
            <v>MA</v>
          </cell>
          <cell r="C1068" t="str">
            <v>SANTANA DO MARANHÃO</v>
          </cell>
          <cell r="D1068" t="str">
            <v>211023</v>
          </cell>
          <cell r="F1068">
            <v>1154285</v>
          </cell>
          <cell r="H1068">
            <v>1079815</v>
          </cell>
          <cell r="J1068">
            <v>446820</v>
          </cell>
        </row>
        <row r="1069">
          <cell r="A1069">
            <v>211040</v>
          </cell>
          <cell r="B1069" t="str">
            <v>MA</v>
          </cell>
          <cell r="C1069" t="str">
            <v>SÃO BENEDITO DO RIO PRETO</v>
          </cell>
          <cell r="D1069" t="str">
            <v>211040</v>
          </cell>
          <cell r="F1069">
            <v>544763</v>
          </cell>
          <cell r="H1069">
            <v>509617</v>
          </cell>
          <cell r="J1069">
            <v>210876</v>
          </cell>
        </row>
        <row r="1070">
          <cell r="A1070">
            <v>211085</v>
          </cell>
          <cell r="B1070" t="str">
            <v>MA</v>
          </cell>
          <cell r="C1070" t="str">
            <v>SÃO FRANCISCO DO BREJÃO</v>
          </cell>
          <cell r="D1070" t="str">
            <v>211085</v>
          </cell>
          <cell r="F1070">
            <v>3127156</v>
          </cell>
          <cell r="H1070">
            <v>2925404</v>
          </cell>
          <cell r="J1070">
            <v>1210512</v>
          </cell>
        </row>
        <row r="1071">
          <cell r="A1071">
            <v>211102</v>
          </cell>
          <cell r="B1071" t="str">
            <v>MA</v>
          </cell>
          <cell r="C1071" t="str">
            <v>SÃO JOÃO DO CARÚ</v>
          </cell>
          <cell r="D1071" t="str">
            <v>211102</v>
          </cell>
          <cell r="F1071">
            <v>854422</v>
          </cell>
          <cell r="H1071">
            <v>799298</v>
          </cell>
          <cell r="J1071">
            <v>330744</v>
          </cell>
        </row>
        <row r="1072">
          <cell r="A1072">
            <v>211120</v>
          </cell>
          <cell r="B1072" t="str">
            <v>MA</v>
          </cell>
          <cell r="C1072" t="str">
            <v>SÃO JOSÉ DE RIBAMAR</v>
          </cell>
          <cell r="D1072" t="str">
            <v>211120</v>
          </cell>
          <cell r="E1072">
            <v>554012</v>
          </cell>
          <cell r="F1072">
            <v>41695304</v>
          </cell>
          <cell r="G1072">
            <v>454396</v>
          </cell>
          <cell r="H1072">
            <v>31458733</v>
          </cell>
          <cell r="I1072">
            <v>106486</v>
          </cell>
          <cell r="J1072">
            <v>11579411</v>
          </cell>
        </row>
        <row r="1073">
          <cell r="A1073">
            <v>211125</v>
          </cell>
          <cell r="B1073" t="str">
            <v>MA</v>
          </cell>
          <cell r="C1073" t="str">
            <v>SÃO JOSÉ DOS BASÍLIOS</v>
          </cell>
          <cell r="D1073" t="str">
            <v>211125</v>
          </cell>
          <cell r="F1073">
            <v>22061378</v>
          </cell>
          <cell r="H1073">
            <v>20698817</v>
          </cell>
          <cell r="J1073">
            <v>8552484</v>
          </cell>
        </row>
        <row r="1074">
          <cell r="A1074">
            <v>211130</v>
          </cell>
          <cell r="B1074" t="str">
            <v>MA</v>
          </cell>
          <cell r="C1074" t="str">
            <v>SÃO LUÍS</v>
          </cell>
          <cell r="D1074" t="str">
            <v>211130</v>
          </cell>
          <cell r="F1074">
            <v>2299859</v>
          </cell>
          <cell r="H1074">
            <v>2151481</v>
          </cell>
          <cell r="J1074">
            <v>890268</v>
          </cell>
        </row>
        <row r="1075">
          <cell r="A1075">
            <v>211153</v>
          </cell>
          <cell r="B1075" t="str">
            <v>MA</v>
          </cell>
          <cell r="C1075" t="str">
            <v>SÃO PEDRO DA ÁGUA BRANCA</v>
          </cell>
          <cell r="D1075" t="str">
            <v>211153</v>
          </cell>
          <cell r="F1075">
            <v>229090</v>
          </cell>
          <cell r="H1075">
            <v>214310</v>
          </cell>
          <cell r="J1075">
            <v>88680</v>
          </cell>
        </row>
        <row r="1076">
          <cell r="A1076">
            <v>211157</v>
          </cell>
          <cell r="B1076" t="str">
            <v>MA</v>
          </cell>
          <cell r="C1076" t="str">
            <v>SÃO PEDRO DOS CRENTES</v>
          </cell>
          <cell r="D1076" t="str">
            <v>211157</v>
          </cell>
          <cell r="F1076">
            <v>11470827</v>
          </cell>
          <cell r="H1076">
            <v>10693377</v>
          </cell>
          <cell r="J1076">
            <v>4375085</v>
          </cell>
        </row>
        <row r="1077">
          <cell r="A1077">
            <v>211160</v>
          </cell>
          <cell r="B1077" t="str">
            <v>MA</v>
          </cell>
          <cell r="C1077" t="str">
            <v>SÃO RAIMUNDO DAS MANGABEIRAS</v>
          </cell>
          <cell r="D1077" t="str">
            <v>211160</v>
          </cell>
          <cell r="E1077">
            <v>14530</v>
          </cell>
          <cell r="F1077">
            <v>37015955</v>
          </cell>
          <cell r="G1077">
            <v>72080</v>
          </cell>
          <cell r="H1077">
            <v>35307193</v>
          </cell>
          <cell r="I1077">
            <v>8000</v>
          </cell>
          <cell r="J1077">
            <v>15078619</v>
          </cell>
        </row>
        <row r="1078">
          <cell r="A1078">
            <v>211172</v>
          </cell>
          <cell r="B1078" t="str">
            <v>MA</v>
          </cell>
          <cell r="C1078" t="str">
            <v>SATUBINHA</v>
          </cell>
          <cell r="D1078" t="str">
            <v>211172</v>
          </cell>
          <cell r="F1078">
            <v>5921000</v>
          </cell>
          <cell r="H1078">
            <v>5539000</v>
          </cell>
          <cell r="J1078">
            <v>2292000</v>
          </cell>
        </row>
        <row r="1079">
          <cell r="A1079">
            <v>211180</v>
          </cell>
          <cell r="B1079" t="str">
            <v>MA</v>
          </cell>
          <cell r="C1079" t="str">
            <v>SÍTIO NOVO</v>
          </cell>
          <cell r="D1079" t="str">
            <v>211180</v>
          </cell>
          <cell r="F1079">
            <v>2305873</v>
          </cell>
          <cell r="H1079">
            <v>2157107</v>
          </cell>
          <cell r="J1079">
            <v>892596</v>
          </cell>
        </row>
        <row r="1080">
          <cell r="A1080">
            <v>211227</v>
          </cell>
          <cell r="B1080" t="str">
            <v>MA</v>
          </cell>
          <cell r="C1080" t="str">
            <v>TUFILÂNDIA</v>
          </cell>
          <cell r="D1080" t="str">
            <v>211227</v>
          </cell>
          <cell r="F1080">
            <v>1480963</v>
          </cell>
          <cell r="H1080">
            <v>1385417</v>
          </cell>
          <cell r="J1080">
            <v>573276</v>
          </cell>
        </row>
        <row r="1081">
          <cell r="A1081">
            <v>211250</v>
          </cell>
          <cell r="B1081" t="str">
            <v>MA</v>
          </cell>
          <cell r="C1081" t="str">
            <v>TUTÓIA</v>
          </cell>
          <cell r="D1081" t="str">
            <v>211250</v>
          </cell>
          <cell r="F1081">
            <v>752773</v>
          </cell>
          <cell r="H1081">
            <v>704207</v>
          </cell>
          <cell r="J1081">
            <v>291396</v>
          </cell>
        </row>
        <row r="1082">
          <cell r="A1082">
            <v>211285</v>
          </cell>
          <cell r="B1082" t="str">
            <v>MA</v>
          </cell>
          <cell r="C1082" t="str">
            <v>VILA NOVA DOS MARTÍRIOS</v>
          </cell>
          <cell r="D1082" t="str">
            <v>211285</v>
          </cell>
          <cell r="E1082">
            <v>10</v>
          </cell>
          <cell r="F1082">
            <v>9562135</v>
          </cell>
          <cell r="H1082">
            <v>8945195</v>
          </cell>
          <cell r="J1082">
            <v>3701460</v>
          </cell>
        </row>
        <row r="1083">
          <cell r="A1083">
            <v>211400</v>
          </cell>
          <cell r="B1083" t="str">
            <v>MA</v>
          </cell>
          <cell r="C1083" t="str">
            <v>ZÉ DOCA</v>
          </cell>
          <cell r="D1083" t="str">
            <v>211400</v>
          </cell>
          <cell r="F1083">
            <v>3550151</v>
          </cell>
          <cell r="H1083">
            <v>3321109</v>
          </cell>
          <cell r="J1083">
            <v>1374252</v>
          </cell>
        </row>
        <row r="1084">
          <cell r="A1084">
            <v>510010</v>
          </cell>
          <cell r="B1084" t="str">
            <v>MT</v>
          </cell>
          <cell r="C1084" t="str">
            <v>ACORIZAL</v>
          </cell>
          <cell r="D1084" t="str">
            <v>510010</v>
          </cell>
          <cell r="F1084">
            <v>3690092</v>
          </cell>
          <cell r="H1084">
            <v>3271165</v>
          </cell>
          <cell r="J1084">
            <v>1290958</v>
          </cell>
        </row>
        <row r="1085">
          <cell r="A1085">
            <v>510020</v>
          </cell>
          <cell r="B1085" t="str">
            <v>MT</v>
          </cell>
          <cell r="C1085" t="str">
            <v>ÁGUA BOA</v>
          </cell>
          <cell r="D1085" t="str">
            <v>510020</v>
          </cell>
          <cell r="E1085">
            <v>56143</v>
          </cell>
          <cell r="F1085">
            <v>44659174</v>
          </cell>
          <cell r="G1085">
            <v>41661</v>
          </cell>
          <cell r="H1085">
            <v>32020613</v>
          </cell>
          <cell r="I1085">
            <v>26099</v>
          </cell>
          <cell r="J1085">
            <v>13634925</v>
          </cell>
        </row>
        <row r="1086">
          <cell r="A1086">
            <v>510025</v>
          </cell>
          <cell r="B1086" t="str">
            <v>MT</v>
          </cell>
          <cell r="C1086" t="str">
            <v>ALTA FLORESTA</v>
          </cell>
          <cell r="D1086" t="str">
            <v>510025</v>
          </cell>
          <cell r="E1086">
            <v>487072</v>
          </cell>
          <cell r="F1086">
            <v>67565865</v>
          </cell>
          <cell r="G1086">
            <v>346512</v>
          </cell>
          <cell r="H1086">
            <v>61430701</v>
          </cell>
          <cell r="I1086">
            <v>114325</v>
          </cell>
          <cell r="J1086">
            <v>25541691</v>
          </cell>
        </row>
        <row r="1087">
          <cell r="A1087">
            <v>510030</v>
          </cell>
          <cell r="B1087" t="str">
            <v>MT</v>
          </cell>
          <cell r="C1087" t="str">
            <v>ALTO ARAGUAIA</v>
          </cell>
          <cell r="D1087" t="str">
            <v>510030</v>
          </cell>
          <cell r="E1087">
            <v>147708</v>
          </cell>
          <cell r="F1087">
            <v>115831740</v>
          </cell>
          <cell r="G1087">
            <v>143335</v>
          </cell>
          <cell r="H1087">
            <v>111451981</v>
          </cell>
          <cell r="I1087">
            <v>2016</v>
          </cell>
          <cell r="J1087">
            <v>46140688</v>
          </cell>
        </row>
        <row r="1088">
          <cell r="A1088">
            <v>510035</v>
          </cell>
          <cell r="B1088" t="str">
            <v>MT</v>
          </cell>
          <cell r="C1088" t="str">
            <v>ALTO BOA VISTA</v>
          </cell>
          <cell r="D1088" t="str">
            <v>510035</v>
          </cell>
          <cell r="E1088">
            <v>75</v>
          </cell>
          <cell r="F1088">
            <v>11081746</v>
          </cell>
          <cell r="G1088">
            <v>20085</v>
          </cell>
          <cell r="H1088">
            <v>11068779</v>
          </cell>
          <cell r="I1088">
            <v>16939</v>
          </cell>
          <cell r="J1088">
            <v>4638908</v>
          </cell>
        </row>
        <row r="1089">
          <cell r="A1089">
            <v>510050</v>
          </cell>
          <cell r="B1089" t="str">
            <v>MT</v>
          </cell>
          <cell r="C1089" t="str">
            <v>ALTO PARAGUAI</v>
          </cell>
          <cell r="D1089" t="str">
            <v>510050</v>
          </cell>
          <cell r="F1089">
            <v>328503</v>
          </cell>
          <cell r="G1089">
            <v>120</v>
          </cell>
          <cell r="H1089">
            <v>306501</v>
          </cell>
          <cell r="J1089">
            <v>126828</v>
          </cell>
        </row>
        <row r="1090">
          <cell r="A1090">
            <v>510060</v>
          </cell>
          <cell r="B1090" t="str">
            <v>MT</v>
          </cell>
          <cell r="C1090" t="str">
            <v>ALTO TAQUARI</v>
          </cell>
          <cell r="D1090" t="str">
            <v>510060</v>
          </cell>
          <cell r="E1090">
            <v>4862</v>
          </cell>
          <cell r="F1090">
            <v>39637026</v>
          </cell>
          <cell r="G1090">
            <v>4561</v>
          </cell>
          <cell r="H1090">
            <v>38728325</v>
          </cell>
          <cell r="I1090">
            <v>24110</v>
          </cell>
          <cell r="J1090">
            <v>15933101</v>
          </cell>
        </row>
        <row r="1091">
          <cell r="A1091">
            <v>510100</v>
          </cell>
          <cell r="B1091" t="str">
            <v>MT</v>
          </cell>
          <cell r="C1091" t="str">
            <v>ARAGUAIANA</v>
          </cell>
          <cell r="D1091" t="str">
            <v>510100</v>
          </cell>
          <cell r="E1091">
            <v>1355</v>
          </cell>
          <cell r="F1091">
            <v>2987575</v>
          </cell>
          <cell r="G1091">
            <v>320</v>
          </cell>
          <cell r="H1091">
            <v>2620115</v>
          </cell>
          <cell r="I1091">
            <v>902</v>
          </cell>
          <cell r="J1091">
            <v>1107090</v>
          </cell>
        </row>
        <row r="1092">
          <cell r="A1092">
            <v>510120</v>
          </cell>
          <cell r="B1092" t="str">
            <v>MT</v>
          </cell>
          <cell r="C1092" t="str">
            <v>ARAGUAINHA</v>
          </cell>
          <cell r="D1092" t="str">
            <v>510120</v>
          </cell>
          <cell r="F1092">
            <v>2241765</v>
          </cell>
          <cell r="H1092">
            <v>2097135</v>
          </cell>
          <cell r="J1092">
            <v>867780</v>
          </cell>
        </row>
        <row r="1093">
          <cell r="A1093">
            <v>510125</v>
          </cell>
          <cell r="B1093" t="str">
            <v>MT</v>
          </cell>
          <cell r="C1093" t="str">
            <v>ARAPUTANGA</v>
          </cell>
          <cell r="D1093" t="str">
            <v>510125</v>
          </cell>
          <cell r="E1093">
            <v>123164</v>
          </cell>
          <cell r="F1093">
            <v>11768385</v>
          </cell>
          <cell r="G1093">
            <v>86707</v>
          </cell>
          <cell r="H1093">
            <v>13238154</v>
          </cell>
          <cell r="I1093">
            <v>56168</v>
          </cell>
          <cell r="J1093">
            <v>5832372</v>
          </cell>
        </row>
        <row r="1094">
          <cell r="A1094">
            <v>510130</v>
          </cell>
          <cell r="B1094" t="str">
            <v>MT</v>
          </cell>
          <cell r="C1094" t="str">
            <v>ARENÁPOLIS</v>
          </cell>
          <cell r="D1094" t="str">
            <v>510130</v>
          </cell>
          <cell r="E1094">
            <v>3371</v>
          </cell>
          <cell r="F1094">
            <v>15326428</v>
          </cell>
          <cell r="G1094">
            <v>4641</v>
          </cell>
          <cell r="H1094">
            <v>13151737</v>
          </cell>
          <cell r="I1094">
            <v>3315</v>
          </cell>
          <cell r="J1094">
            <v>5141175</v>
          </cell>
        </row>
        <row r="1095">
          <cell r="A1095">
            <v>510140</v>
          </cell>
          <cell r="B1095" t="str">
            <v>MT</v>
          </cell>
          <cell r="C1095" t="str">
            <v>ARIPUANÃ</v>
          </cell>
          <cell r="D1095" t="str">
            <v>510140</v>
          </cell>
          <cell r="E1095">
            <v>44915</v>
          </cell>
          <cell r="F1095">
            <v>17239641</v>
          </cell>
          <cell r="G1095">
            <v>147883</v>
          </cell>
          <cell r="H1095">
            <v>21196394</v>
          </cell>
          <cell r="I1095">
            <v>93398</v>
          </cell>
          <cell r="J1095">
            <v>9309293</v>
          </cell>
        </row>
        <row r="1096">
          <cell r="A1096">
            <v>510160</v>
          </cell>
          <cell r="B1096" t="str">
            <v>MT</v>
          </cell>
          <cell r="C1096" t="str">
            <v>BARÃO DE MELGAÇO</v>
          </cell>
          <cell r="D1096" t="str">
            <v>510160</v>
          </cell>
          <cell r="F1096">
            <v>1029169</v>
          </cell>
          <cell r="H1096">
            <v>962771</v>
          </cell>
          <cell r="J1096">
            <v>398388</v>
          </cell>
        </row>
        <row r="1097">
          <cell r="A1097">
            <v>510170</v>
          </cell>
          <cell r="B1097" t="str">
            <v>MT</v>
          </cell>
          <cell r="C1097" t="str">
            <v>BARRA DO BUGRES</v>
          </cell>
          <cell r="D1097" t="str">
            <v>510170</v>
          </cell>
          <cell r="E1097">
            <v>146671</v>
          </cell>
          <cell r="F1097">
            <v>40284556</v>
          </cell>
          <cell r="G1097">
            <v>589801</v>
          </cell>
          <cell r="H1097">
            <v>36412853</v>
          </cell>
          <cell r="I1097">
            <v>229406</v>
          </cell>
          <cell r="J1097">
            <v>15314551</v>
          </cell>
        </row>
        <row r="1098">
          <cell r="A1098">
            <v>510180</v>
          </cell>
          <cell r="B1098" t="str">
            <v>MT</v>
          </cell>
          <cell r="C1098" t="str">
            <v>BARRA DO GARÇAS</v>
          </cell>
          <cell r="D1098" t="str">
            <v>510180</v>
          </cell>
          <cell r="E1098">
            <v>749047</v>
          </cell>
          <cell r="F1098">
            <v>76364345</v>
          </cell>
          <cell r="G1098">
            <v>530331</v>
          </cell>
          <cell r="H1098">
            <v>71094818</v>
          </cell>
          <cell r="I1098">
            <v>230703</v>
          </cell>
          <cell r="J1098">
            <v>27953642</v>
          </cell>
        </row>
        <row r="1099">
          <cell r="A1099">
            <v>510185</v>
          </cell>
          <cell r="B1099" t="str">
            <v>MT</v>
          </cell>
          <cell r="C1099" t="str">
            <v>BOM JESUS DO ARAGUAIA</v>
          </cell>
          <cell r="D1099" t="str">
            <v>510185</v>
          </cell>
          <cell r="E1099">
            <v>25143</v>
          </cell>
          <cell r="F1099">
            <v>6871826</v>
          </cell>
          <cell r="G1099">
            <v>26128</v>
          </cell>
          <cell r="H1099">
            <v>8125677</v>
          </cell>
          <cell r="J1099">
            <v>3313476</v>
          </cell>
        </row>
        <row r="1100">
          <cell r="A1100">
            <v>510190</v>
          </cell>
          <cell r="B1100" t="str">
            <v>MT</v>
          </cell>
          <cell r="C1100" t="str">
            <v>BRASNORTE</v>
          </cell>
          <cell r="D1100" t="str">
            <v>510190</v>
          </cell>
          <cell r="E1100">
            <v>3201</v>
          </cell>
          <cell r="F1100">
            <v>29315394</v>
          </cell>
          <cell r="G1100">
            <v>1973</v>
          </cell>
          <cell r="H1100">
            <v>27367886</v>
          </cell>
          <cell r="I1100">
            <v>882228</v>
          </cell>
          <cell r="J1100">
            <v>5293710</v>
          </cell>
        </row>
        <row r="1101">
          <cell r="A1101">
            <v>510250</v>
          </cell>
          <cell r="B1101" t="str">
            <v>MT</v>
          </cell>
          <cell r="C1101" t="str">
            <v>CÁCERES</v>
          </cell>
          <cell r="D1101" t="str">
            <v>510250</v>
          </cell>
          <cell r="F1101">
            <v>83907771</v>
          </cell>
          <cell r="H1101">
            <v>78533977</v>
          </cell>
          <cell r="I1101">
            <v>180</v>
          </cell>
          <cell r="J1101">
            <v>32527080</v>
          </cell>
        </row>
        <row r="1102">
          <cell r="A1102">
            <v>510260</v>
          </cell>
          <cell r="B1102" t="str">
            <v>MT</v>
          </cell>
          <cell r="C1102" t="str">
            <v>CAMPINÁPOLIS</v>
          </cell>
          <cell r="D1102" t="str">
            <v>510260</v>
          </cell>
          <cell r="E1102">
            <v>43872</v>
          </cell>
          <cell r="F1102">
            <v>10772791</v>
          </cell>
          <cell r="G1102">
            <v>21697</v>
          </cell>
          <cell r="H1102">
            <v>11824322</v>
          </cell>
          <cell r="I1102">
            <v>3492</v>
          </cell>
          <cell r="J1102">
            <v>5070588</v>
          </cell>
        </row>
        <row r="1103">
          <cell r="A1103">
            <v>510267</v>
          </cell>
          <cell r="B1103" t="str">
            <v>MT</v>
          </cell>
          <cell r="C1103" t="str">
            <v>CAMPO VERDE</v>
          </cell>
          <cell r="D1103" t="str">
            <v>510267</v>
          </cell>
          <cell r="E1103">
            <v>1833</v>
          </cell>
          <cell r="F1103">
            <v>57477</v>
          </cell>
          <cell r="G1103">
            <v>1297</v>
          </cell>
          <cell r="H1103">
            <v>54369</v>
          </cell>
          <cell r="I1103">
            <v>500</v>
          </cell>
          <cell r="J1103">
            <v>26378</v>
          </cell>
        </row>
        <row r="1104">
          <cell r="A1104">
            <v>510269</v>
          </cell>
          <cell r="B1104" t="str">
            <v>MT</v>
          </cell>
          <cell r="C1104" t="str">
            <v>CANABRAVA DO NORTE</v>
          </cell>
          <cell r="D1104" t="str">
            <v>510269</v>
          </cell>
          <cell r="F1104">
            <v>6661342</v>
          </cell>
          <cell r="H1104">
            <v>6231578</v>
          </cell>
          <cell r="J1104">
            <v>2578584</v>
          </cell>
        </row>
        <row r="1105">
          <cell r="A1105">
            <v>510270</v>
          </cell>
          <cell r="B1105" t="str">
            <v>MT</v>
          </cell>
          <cell r="C1105" t="str">
            <v>CANARANA</v>
          </cell>
          <cell r="D1105" t="str">
            <v>510270</v>
          </cell>
          <cell r="E1105">
            <v>123317</v>
          </cell>
          <cell r="F1105">
            <v>13807950</v>
          </cell>
          <cell r="G1105">
            <v>170861</v>
          </cell>
          <cell r="H1105">
            <v>14972395</v>
          </cell>
          <cell r="I1105">
            <v>50514</v>
          </cell>
          <cell r="J1105">
            <v>5732568</v>
          </cell>
        </row>
        <row r="1106">
          <cell r="A1106">
            <v>510279</v>
          </cell>
          <cell r="B1106" t="str">
            <v>MT</v>
          </cell>
          <cell r="C1106" t="str">
            <v>CARLINDA</v>
          </cell>
          <cell r="D1106" t="str">
            <v>510279</v>
          </cell>
          <cell r="F1106">
            <v>19482043</v>
          </cell>
          <cell r="H1106">
            <v>18225137</v>
          </cell>
          <cell r="J1106">
            <v>7541436</v>
          </cell>
        </row>
        <row r="1107">
          <cell r="A1107">
            <v>510285</v>
          </cell>
          <cell r="B1107" t="str">
            <v>MT</v>
          </cell>
          <cell r="C1107" t="str">
            <v>CASTANHEIRA</v>
          </cell>
          <cell r="D1107" t="str">
            <v>510285</v>
          </cell>
          <cell r="F1107">
            <v>2672975</v>
          </cell>
          <cell r="H1107">
            <v>2500525</v>
          </cell>
          <cell r="J1107">
            <v>1034700</v>
          </cell>
        </row>
        <row r="1108">
          <cell r="A1108">
            <v>510300</v>
          </cell>
          <cell r="B1108" t="str">
            <v>MT</v>
          </cell>
          <cell r="C1108" t="str">
            <v>CHAPADA DOS GUIMARÃES</v>
          </cell>
          <cell r="D1108" t="str">
            <v>510300</v>
          </cell>
          <cell r="E1108">
            <v>123174</v>
          </cell>
          <cell r="F1108">
            <v>60483243</v>
          </cell>
          <cell r="G1108">
            <v>419624</v>
          </cell>
          <cell r="H1108">
            <v>50895200</v>
          </cell>
          <cell r="I1108">
            <v>58203</v>
          </cell>
          <cell r="J1108">
            <v>21853818</v>
          </cell>
        </row>
        <row r="1109">
          <cell r="A1109">
            <v>510310</v>
          </cell>
          <cell r="B1109" t="str">
            <v>MT</v>
          </cell>
          <cell r="C1109" t="str">
            <v>COCALINHO</v>
          </cell>
          <cell r="D1109" t="str">
            <v>510310</v>
          </cell>
          <cell r="E1109">
            <v>1642</v>
          </cell>
          <cell r="F1109">
            <v>5284209</v>
          </cell>
          <cell r="G1109">
            <v>4908</v>
          </cell>
          <cell r="H1109">
            <v>5234967</v>
          </cell>
          <cell r="I1109">
            <v>1884</v>
          </cell>
          <cell r="J1109">
            <v>2237171</v>
          </cell>
        </row>
        <row r="1110">
          <cell r="A1110">
            <v>510320</v>
          </cell>
          <cell r="B1110" t="str">
            <v>MT</v>
          </cell>
          <cell r="C1110" t="str">
            <v>COLÍDER</v>
          </cell>
          <cell r="D1110" t="str">
            <v>510320</v>
          </cell>
          <cell r="F1110">
            <v>46737367</v>
          </cell>
          <cell r="H1110">
            <v>43722053</v>
          </cell>
          <cell r="J1110">
            <v>18091884</v>
          </cell>
        </row>
        <row r="1111">
          <cell r="A1111">
            <v>510325</v>
          </cell>
          <cell r="B1111" t="str">
            <v>MT</v>
          </cell>
          <cell r="C1111" t="str">
            <v>COLNIZA</v>
          </cell>
          <cell r="D1111" t="str">
            <v>510325</v>
          </cell>
          <cell r="F1111">
            <v>285200</v>
          </cell>
          <cell r="H1111">
            <v>266800</v>
          </cell>
          <cell r="J1111">
            <v>110400</v>
          </cell>
        </row>
        <row r="1112">
          <cell r="A1112">
            <v>510330</v>
          </cell>
          <cell r="B1112" t="str">
            <v>MT</v>
          </cell>
          <cell r="C1112" t="str">
            <v>COMODORO</v>
          </cell>
          <cell r="D1112" t="str">
            <v>510330</v>
          </cell>
          <cell r="E1112">
            <v>185613</v>
          </cell>
          <cell r="F1112">
            <v>12166490</v>
          </cell>
          <cell r="G1112">
            <v>6115</v>
          </cell>
          <cell r="H1112">
            <v>8587370</v>
          </cell>
          <cell r="J1112">
            <v>3553416</v>
          </cell>
        </row>
        <row r="1113">
          <cell r="A1113">
            <v>510336</v>
          </cell>
          <cell r="B1113" t="str">
            <v>MT</v>
          </cell>
          <cell r="C1113" t="str">
            <v>CONQUISTA D'OESTE</v>
          </cell>
          <cell r="D1113" t="str">
            <v>510336</v>
          </cell>
          <cell r="E1113">
            <v>50317</v>
          </cell>
          <cell r="F1113">
            <v>15697521</v>
          </cell>
          <cell r="G1113">
            <v>53168</v>
          </cell>
          <cell r="H1113">
            <v>13347819</v>
          </cell>
          <cell r="I1113">
            <v>28491</v>
          </cell>
          <cell r="J1113">
            <v>5154259</v>
          </cell>
        </row>
        <row r="1114">
          <cell r="A1114">
            <v>510340</v>
          </cell>
          <cell r="B1114" t="str">
            <v>MT</v>
          </cell>
          <cell r="C1114" t="str">
            <v>CUIABÁ</v>
          </cell>
          <cell r="D1114" t="str">
            <v>510340</v>
          </cell>
          <cell r="F1114">
            <v>934113545</v>
          </cell>
          <cell r="H1114">
            <v>873848155</v>
          </cell>
          <cell r="J1114">
            <v>361592340</v>
          </cell>
        </row>
        <row r="1115">
          <cell r="A1115">
            <v>510343</v>
          </cell>
          <cell r="B1115" t="str">
            <v>MT</v>
          </cell>
          <cell r="C1115" t="str">
            <v>CURVELÂNDIA</v>
          </cell>
          <cell r="D1115" t="str">
            <v>510343</v>
          </cell>
          <cell r="E1115">
            <v>35712</v>
          </cell>
          <cell r="F1115">
            <v>15453230</v>
          </cell>
          <cell r="G1115">
            <v>157026</v>
          </cell>
          <cell r="H1115">
            <v>22055836</v>
          </cell>
          <cell r="I1115">
            <v>5970</v>
          </cell>
          <cell r="J1115">
            <v>9133595</v>
          </cell>
        </row>
        <row r="1116">
          <cell r="A1116">
            <v>510345</v>
          </cell>
          <cell r="B1116" t="str">
            <v>MT</v>
          </cell>
          <cell r="C1116" t="str">
            <v>DENISE</v>
          </cell>
          <cell r="D1116" t="str">
            <v>510345</v>
          </cell>
          <cell r="F1116">
            <v>5977687</v>
          </cell>
          <cell r="H1116">
            <v>5577483</v>
          </cell>
          <cell r="J1116">
            <v>2307624</v>
          </cell>
        </row>
        <row r="1117">
          <cell r="A1117">
            <v>510350</v>
          </cell>
          <cell r="B1117" t="str">
            <v>MT</v>
          </cell>
          <cell r="C1117" t="str">
            <v>DIAMANTINO</v>
          </cell>
          <cell r="D1117" t="str">
            <v>510350</v>
          </cell>
          <cell r="F1117">
            <v>34396</v>
          </cell>
          <cell r="G1117">
            <v>573</v>
          </cell>
          <cell r="H1117">
            <v>32318</v>
          </cell>
          <cell r="J1117">
            <v>12564</v>
          </cell>
        </row>
        <row r="1118">
          <cell r="A1118">
            <v>510360</v>
          </cell>
          <cell r="B1118" t="str">
            <v>MT</v>
          </cell>
          <cell r="C1118" t="str">
            <v>DOM AQUINO</v>
          </cell>
          <cell r="D1118" t="str">
            <v>510360</v>
          </cell>
          <cell r="E1118">
            <v>5269</v>
          </cell>
          <cell r="F1118">
            <v>21331725</v>
          </cell>
          <cell r="G1118">
            <v>4052</v>
          </cell>
          <cell r="H1118">
            <v>23520943</v>
          </cell>
          <cell r="I1118">
            <v>621</v>
          </cell>
          <cell r="J1118">
            <v>9532658</v>
          </cell>
        </row>
        <row r="1119">
          <cell r="A1119">
            <v>510380</v>
          </cell>
          <cell r="B1119" t="str">
            <v>MT</v>
          </cell>
          <cell r="C1119" t="str">
            <v>FIGUEIRÓPOLIS D'OESTE</v>
          </cell>
          <cell r="D1119" t="str">
            <v>510380</v>
          </cell>
          <cell r="E1119">
            <v>220</v>
          </cell>
          <cell r="F1119">
            <v>5080727</v>
          </cell>
          <cell r="G1119">
            <v>881</v>
          </cell>
          <cell r="H1119">
            <v>4320973</v>
          </cell>
          <cell r="J1119">
            <v>1789339</v>
          </cell>
        </row>
        <row r="1120">
          <cell r="A1120">
            <v>510385</v>
          </cell>
          <cell r="B1120" t="str">
            <v>MT</v>
          </cell>
          <cell r="C1120" t="str">
            <v>GAÚCHA DO NORTE</v>
          </cell>
          <cell r="D1120" t="str">
            <v>510385</v>
          </cell>
          <cell r="F1120">
            <v>1868432</v>
          </cell>
          <cell r="H1120">
            <v>1747888</v>
          </cell>
          <cell r="J1120">
            <v>723264</v>
          </cell>
        </row>
        <row r="1121">
          <cell r="A1121">
            <v>510390</v>
          </cell>
          <cell r="B1121" t="str">
            <v>MT</v>
          </cell>
          <cell r="C1121" t="str">
            <v>GENERAL CARNEIRO</v>
          </cell>
          <cell r="D1121" t="str">
            <v>510390</v>
          </cell>
          <cell r="E1121">
            <v>11317</v>
          </cell>
          <cell r="F1121">
            <v>8881460</v>
          </cell>
          <cell r="G1121">
            <v>59028</v>
          </cell>
          <cell r="H1121">
            <v>7712300</v>
          </cell>
          <cell r="I1121">
            <v>7465</v>
          </cell>
          <cell r="J1121">
            <v>2988000</v>
          </cell>
        </row>
        <row r="1122">
          <cell r="A1122">
            <v>510395</v>
          </cell>
          <cell r="B1122" t="str">
            <v>MT</v>
          </cell>
          <cell r="C1122" t="str">
            <v>GLÓRIA D'OESTE</v>
          </cell>
          <cell r="D1122" t="str">
            <v>510395</v>
          </cell>
          <cell r="E1122">
            <v>56476</v>
          </cell>
          <cell r="F1122">
            <v>16180541</v>
          </cell>
          <cell r="G1122">
            <v>59958</v>
          </cell>
          <cell r="H1122">
            <v>15281095</v>
          </cell>
          <cell r="I1122">
            <v>21708</v>
          </cell>
          <cell r="J1122">
            <v>6518099</v>
          </cell>
        </row>
        <row r="1123">
          <cell r="A1123">
            <v>510410</v>
          </cell>
          <cell r="B1123" t="str">
            <v>MT</v>
          </cell>
          <cell r="C1123" t="str">
            <v>GUARANTÃ DO NORTE</v>
          </cell>
          <cell r="D1123" t="str">
            <v>510410</v>
          </cell>
          <cell r="F1123">
            <v>64486231</v>
          </cell>
          <cell r="H1123">
            <v>60325829</v>
          </cell>
          <cell r="J1123">
            <v>24962412</v>
          </cell>
        </row>
        <row r="1124">
          <cell r="A1124">
            <v>510420</v>
          </cell>
          <cell r="B1124" t="str">
            <v>MT</v>
          </cell>
          <cell r="C1124" t="str">
            <v>GUIRATINGA</v>
          </cell>
          <cell r="D1124" t="str">
            <v>510420</v>
          </cell>
          <cell r="F1124">
            <v>14043</v>
          </cell>
          <cell r="H1124">
            <v>13137</v>
          </cell>
          <cell r="J1124">
            <v>5436</v>
          </cell>
        </row>
        <row r="1125">
          <cell r="A1125">
            <v>510450</v>
          </cell>
          <cell r="B1125" t="str">
            <v>MT</v>
          </cell>
          <cell r="C1125" t="str">
            <v>INDIAVAÍ</v>
          </cell>
          <cell r="D1125" t="str">
            <v>510450</v>
          </cell>
          <cell r="E1125">
            <v>6029</v>
          </cell>
          <cell r="F1125">
            <v>8929668</v>
          </cell>
          <cell r="G1125">
            <v>10198</v>
          </cell>
          <cell r="H1125">
            <v>8386265</v>
          </cell>
          <cell r="I1125">
            <v>3455</v>
          </cell>
          <cell r="J1125">
            <v>3371447</v>
          </cell>
        </row>
        <row r="1126">
          <cell r="A1126">
            <v>510455</v>
          </cell>
          <cell r="B1126" t="str">
            <v>MT</v>
          </cell>
          <cell r="C1126" t="str">
            <v>ITAÚBA</v>
          </cell>
          <cell r="D1126" t="str">
            <v>510455</v>
          </cell>
          <cell r="F1126">
            <v>767405</v>
          </cell>
          <cell r="H1126">
            <v>717895</v>
          </cell>
          <cell r="J1126">
            <v>297060</v>
          </cell>
        </row>
        <row r="1127">
          <cell r="A1127">
            <v>510460</v>
          </cell>
          <cell r="B1127" t="str">
            <v>MT</v>
          </cell>
          <cell r="C1127" t="str">
            <v>ITIQUIRA</v>
          </cell>
          <cell r="D1127" t="str">
            <v>510460</v>
          </cell>
          <cell r="F1127">
            <v>6980394</v>
          </cell>
          <cell r="G1127">
            <v>4360</v>
          </cell>
          <cell r="H1127">
            <v>6530046</v>
          </cell>
          <cell r="J1127">
            <v>2702088</v>
          </cell>
        </row>
        <row r="1128">
          <cell r="A1128">
            <v>510480</v>
          </cell>
          <cell r="B1128" t="str">
            <v>MT</v>
          </cell>
          <cell r="C1128" t="str">
            <v>JACIARA</v>
          </cell>
          <cell r="D1128" t="str">
            <v>510480</v>
          </cell>
          <cell r="F1128">
            <v>2391526</v>
          </cell>
          <cell r="H1128">
            <v>2237234</v>
          </cell>
          <cell r="J1128">
            <v>925752</v>
          </cell>
        </row>
        <row r="1129">
          <cell r="A1129">
            <v>510490</v>
          </cell>
          <cell r="B1129" t="str">
            <v>MT</v>
          </cell>
          <cell r="C1129" t="str">
            <v>JANGADA</v>
          </cell>
          <cell r="D1129" t="str">
            <v>510490</v>
          </cell>
          <cell r="F1129">
            <v>4508447334</v>
          </cell>
          <cell r="H1129">
            <v>4217569267</v>
          </cell>
          <cell r="J1129">
            <v>1745201076</v>
          </cell>
        </row>
        <row r="1130">
          <cell r="A1130">
            <v>510500</v>
          </cell>
          <cell r="B1130" t="str">
            <v>MT</v>
          </cell>
          <cell r="C1130" t="str">
            <v>JAURU</v>
          </cell>
          <cell r="D1130" t="str">
            <v>510500</v>
          </cell>
          <cell r="E1130">
            <v>215</v>
          </cell>
          <cell r="F1130">
            <v>4942606</v>
          </cell>
          <cell r="G1130">
            <v>1650</v>
          </cell>
          <cell r="H1130">
            <v>4330213</v>
          </cell>
          <cell r="I1130">
            <v>42</v>
          </cell>
          <cell r="J1130">
            <v>2136129</v>
          </cell>
        </row>
        <row r="1131">
          <cell r="A1131">
            <v>510510</v>
          </cell>
          <cell r="B1131" t="str">
            <v>MT</v>
          </cell>
          <cell r="C1131" t="str">
            <v>JUARA</v>
          </cell>
          <cell r="D1131" t="str">
            <v>510510</v>
          </cell>
          <cell r="F1131">
            <v>3280</v>
          </cell>
          <cell r="H1131">
            <v>3128</v>
          </cell>
          <cell r="J1131">
            <v>1911</v>
          </cell>
        </row>
        <row r="1132">
          <cell r="A1132">
            <v>510515</v>
          </cell>
          <cell r="B1132" t="str">
            <v>MT</v>
          </cell>
          <cell r="C1132" t="str">
            <v>JUÍNA</v>
          </cell>
          <cell r="D1132" t="str">
            <v>510515</v>
          </cell>
          <cell r="F1132">
            <v>773140</v>
          </cell>
          <cell r="H1132">
            <v>723260</v>
          </cell>
          <cell r="J1132">
            <v>299280</v>
          </cell>
        </row>
        <row r="1133">
          <cell r="A1133">
            <v>510517</v>
          </cell>
          <cell r="B1133" t="str">
            <v>MT</v>
          </cell>
          <cell r="C1133" t="str">
            <v>JURUENA</v>
          </cell>
          <cell r="D1133" t="str">
            <v>510517</v>
          </cell>
          <cell r="F1133">
            <v>3348</v>
          </cell>
          <cell r="H1133">
            <v>3132</v>
          </cell>
          <cell r="J1133">
            <v>1296</v>
          </cell>
        </row>
        <row r="1134">
          <cell r="A1134">
            <v>510520</v>
          </cell>
          <cell r="B1134" t="str">
            <v>MT</v>
          </cell>
          <cell r="C1134" t="str">
            <v>JUSCIMEIRA</v>
          </cell>
          <cell r="D1134" t="str">
            <v>510520</v>
          </cell>
          <cell r="E1134">
            <v>87191</v>
          </cell>
          <cell r="F1134">
            <v>166688053</v>
          </cell>
          <cell r="G1134">
            <v>148809</v>
          </cell>
          <cell r="H1134">
            <v>159426941</v>
          </cell>
          <cell r="I1134">
            <v>40905</v>
          </cell>
          <cell r="J1134">
            <v>66014005</v>
          </cell>
        </row>
        <row r="1135">
          <cell r="A1135">
            <v>510523</v>
          </cell>
          <cell r="B1135" t="str">
            <v>MT</v>
          </cell>
          <cell r="C1135" t="str">
            <v>LAMBARI D'OESTE</v>
          </cell>
          <cell r="D1135" t="str">
            <v>510523</v>
          </cell>
          <cell r="E1135">
            <v>2308</v>
          </cell>
          <cell r="F1135">
            <v>6354441</v>
          </cell>
          <cell r="G1135">
            <v>5743</v>
          </cell>
          <cell r="H1135">
            <v>8029868</v>
          </cell>
          <cell r="I1135">
            <v>317</v>
          </cell>
          <cell r="J1135">
            <v>3369976</v>
          </cell>
        </row>
        <row r="1136">
          <cell r="A1136">
            <v>510530</v>
          </cell>
          <cell r="B1136" t="str">
            <v>MT</v>
          </cell>
          <cell r="C1136" t="str">
            <v>LUCIARA</v>
          </cell>
          <cell r="D1136" t="str">
            <v>510530</v>
          </cell>
          <cell r="E1136">
            <v>40764</v>
          </cell>
          <cell r="F1136">
            <v>7625797</v>
          </cell>
          <cell r="G1136">
            <v>43836</v>
          </cell>
          <cell r="H1136">
            <v>7516075</v>
          </cell>
          <cell r="I1136">
            <v>2616</v>
          </cell>
          <cell r="J1136">
            <v>3527073</v>
          </cell>
        </row>
        <row r="1137">
          <cell r="A1137">
            <v>510560</v>
          </cell>
          <cell r="B1137" t="str">
            <v>MT</v>
          </cell>
          <cell r="C1137" t="str">
            <v>MATUPÁ</v>
          </cell>
          <cell r="D1137" t="str">
            <v>510560</v>
          </cell>
          <cell r="F1137">
            <v>5120704</v>
          </cell>
          <cell r="H1137">
            <v>4790336</v>
          </cell>
          <cell r="J1137">
            <v>1982208</v>
          </cell>
        </row>
        <row r="1138">
          <cell r="A1138">
            <v>510562</v>
          </cell>
          <cell r="B1138" t="str">
            <v>MT</v>
          </cell>
          <cell r="C1138" t="str">
            <v>MIRASSOL D'OESTE</v>
          </cell>
          <cell r="D1138" t="str">
            <v>510562</v>
          </cell>
          <cell r="E1138">
            <v>346527</v>
          </cell>
          <cell r="F1138">
            <v>40787792</v>
          </cell>
          <cell r="G1138">
            <v>314403</v>
          </cell>
          <cell r="H1138">
            <v>37140626</v>
          </cell>
          <cell r="I1138">
            <v>133096</v>
          </cell>
          <cell r="J1138">
            <v>15066756</v>
          </cell>
        </row>
        <row r="1139">
          <cell r="A1139">
            <v>510590</v>
          </cell>
          <cell r="B1139" t="str">
            <v>MT</v>
          </cell>
          <cell r="C1139" t="str">
            <v>NOBRES</v>
          </cell>
          <cell r="D1139" t="str">
            <v>510590</v>
          </cell>
          <cell r="F1139">
            <v>4087970</v>
          </cell>
          <cell r="H1139">
            <v>3824230</v>
          </cell>
          <cell r="J1139">
            <v>1582440</v>
          </cell>
        </row>
        <row r="1140">
          <cell r="A1140">
            <v>510600</v>
          </cell>
          <cell r="B1140" t="str">
            <v>MT</v>
          </cell>
          <cell r="C1140" t="str">
            <v>NORTELÂNDIA</v>
          </cell>
          <cell r="D1140" t="str">
            <v>510600</v>
          </cell>
          <cell r="E1140">
            <v>7710</v>
          </cell>
          <cell r="F1140">
            <v>2120199</v>
          </cell>
          <cell r="G1140">
            <v>303</v>
          </cell>
          <cell r="H1140">
            <v>1908649</v>
          </cell>
          <cell r="J1140">
            <v>802131</v>
          </cell>
        </row>
        <row r="1141">
          <cell r="A1141">
            <v>510610</v>
          </cell>
          <cell r="B1141" t="str">
            <v>MT</v>
          </cell>
          <cell r="C1141" t="str">
            <v>NOSSA SENHORA DO LIVRAMENTO</v>
          </cell>
          <cell r="D1141" t="str">
            <v>510610</v>
          </cell>
          <cell r="F1141">
            <v>29173852</v>
          </cell>
          <cell r="H1141">
            <v>27291668</v>
          </cell>
          <cell r="J1141">
            <v>11293104</v>
          </cell>
        </row>
        <row r="1142">
          <cell r="A1142">
            <v>510615</v>
          </cell>
          <cell r="B1142" t="str">
            <v>MT</v>
          </cell>
          <cell r="C1142" t="str">
            <v>NOVA BANDEIRANTES</v>
          </cell>
          <cell r="D1142" t="str">
            <v>510615</v>
          </cell>
          <cell r="F1142">
            <v>42005217</v>
          </cell>
          <cell r="H1142">
            <v>39295203</v>
          </cell>
          <cell r="J1142">
            <v>16260084</v>
          </cell>
        </row>
        <row r="1143">
          <cell r="A1143">
            <v>510880</v>
          </cell>
          <cell r="B1143" t="str">
            <v>MT</v>
          </cell>
          <cell r="C1143" t="str">
            <v>NOVA GUARITA</v>
          </cell>
          <cell r="D1143" t="str">
            <v>510880</v>
          </cell>
          <cell r="F1143">
            <v>6672719</v>
          </cell>
          <cell r="H1143">
            <v>6242221</v>
          </cell>
          <cell r="J1143">
            <v>2582988</v>
          </cell>
        </row>
        <row r="1144">
          <cell r="A1144">
            <v>510618</v>
          </cell>
          <cell r="B1144" t="str">
            <v>MT</v>
          </cell>
          <cell r="C1144" t="str">
            <v>NOVA LACERDA</v>
          </cell>
          <cell r="D1144" t="str">
            <v>510618</v>
          </cell>
          <cell r="E1144">
            <v>1583</v>
          </cell>
          <cell r="F1144">
            <v>12346755</v>
          </cell>
          <cell r="G1144">
            <v>114742</v>
          </cell>
          <cell r="H1144">
            <v>11526312</v>
          </cell>
          <cell r="I1144">
            <v>1863</v>
          </cell>
          <cell r="J1144">
            <v>5291130</v>
          </cell>
        </row>
        <row r="1145">
          <cell r="A1145">
            <v>510885</v>
          </cell>
          <cell r="B1145" t="str">
            <v>MT</v>
          </cell>
          <cell r="C1145" t="str">
            <v>NOVA MARILÂNDIA</v>
          </cell>
          <cell r="D1145" t="str">
            <v>510885</v>
          </cell>
          <cell r="E1145">
            <v>11605</v>
          </cell>
          <cell r="F1145">
            <v>30289119</v>
          </cell>
          <cell r="G1145">
            <v>13185</v>
          </cell>
          <cell r="H1145">
            <v>26402771</v>
          </cell>
          <cell r="I1145">
            <v>8866</v>
          </cell>
          <cell r="J1145">
            <v>10188904</v>
          </cell>
        </row>
        <row r="1146">
          <cell r="A1146">
            <v>510890</v>
          </cell>
          <cell r="B1146" t="str">
            <v>MT</v>
          </cell>
          <cell r="C1146" t="str">
            <v>NOVA MARINGÁ</v>
          </cell>
          <cell r="D1146" t="str">
            <v>510890</v>
          </cell>
          <cell r="F1146">
            <v>487549</v>
          </cell>
          <cell r="H1146">
            <v>453209</v>
          </cell>
          <cell r="J1146">
            <v>188292</v>
          </cell>
        </row>
        <row r="1147">
          <cell r="A1147">
            <v>510895</v>
          </cell>
          <cell r="B1147" t="str">
            <v>MT</v>
          </cell>
          <cell r="C1147" t="str">
            <v>NOVA MONTE VERDE</v>
          </cell>
          <cell r="D1147" t="str">
            <v>510895</v>
          </cell>
          <cell r="F1147">
            <v>0</v>
          </cell>
          <cell r="H1147">
            <v>0</v>
          </cell>
          <cell r="J1147">
            <v>0</v>
          </cell>
        </row>
        <row r="1148">
          <cell r="A1148">
            <v>510617</v>
          </cell>
          <cell r="B1148" t="str">
            <v>MT</v>
          </cell>
          <cell r="C1148" t="str">
            <v>NOVA NAZARÉ</v>
          </cell>
          <cell r="D1148" t="str">
            <v>510617</v>
          </cell>
          <cell r="E1148">
            <v>1341</v>
          </cell>
          <cell r="F1148">
            <v>4354341</v>
          </cell>
          <cell r="G1148">
            <v>218</v>
          </cell>
          <cell r="H1148">
            <v>4053966</v>
          </cell>
          <cell r="I1148">
            <v>6</v>
          </cell>
          <cell r="J1148">
            <v>1683536</v>
          </cell>
        </row>
        <row r="1149">
          <cell r="A1149">
            <v>510619</v>
          </cell>
          <cell r="B1149" t="str">
            <v>MT</v>
          </cell>
          <cell r="C1149" t="str">
            <v>NOVA SANTA HELENA</v>
          </cell>
          <cell r="D1149" t="str">
            <v>510619</v>
          </cell>
          <cell r="F1149">
            <v>7232517</v>
          </cell>
          <cell r="H1149">
            <v>6765903</v>
          </cell>
          <cell r="J1149">
            <v>2799684</v>
          </cell>
        </row>
        <row r="1150">
          <cell r="A1150">
            <v>510625</v>
          </cell>
          <cell r="B1150" t="str">
            <v>MT</v>
          </cell>
          <cell r="C1150" t="str">
            <v>NOVA XAVANTINA</v>
          </cell>
          <cell r="D1150" t="str">
            <v>510625</v>
          </cell>
          <cell r="E1150">
            <v>212858</v>
          </cell>
          <cell r="F1150">
            <v>56875079</v>
          </cell>
          <cell r="G1150">
            <v>214226</v>
          </cell>
          <cell r="H1150">
            <v>61020423</v>
          </cell>
          <cell r="I1150">
            <v>81367</v>
          </cell>
          <cell r="J1150">
            <v>25685022</v>
          </cell>
        </row>
        <row r="1151">
          <cell r="A1151">
            <v>510627</v>
          </cell>
          <cell r="B1151" t="str">
            <v>MT</v>
          </cell>
          <cell r="C1151" t="str">
            <v>NOVO HORIZONTE DO NORTE</v>
          </cell>
          <cell r="D1151" t="str">
            <v>510627</v>
          </cell>
          <cell r="F1151">
            <v>16869084</v>
          </cell>
          <cell r="H1151">
            <v>15781356</v>
          </cell>
          <cell r="J1151">
            <v>6529968</v>
          </cell>
        </row>
        <row r="1152">
          <cell r="A1152">
            <v>510626</v>
          </cell>
          <cell r="B1152" t="str">
            <v>MT</v>
          </cell>
          <cell r="C1152" t="str">
            <v>NOVO MUNDO</v>
          </cell>
          <cell r="D1152" t="str">
            <v>510626</v>
          </cell>
          <cell r="E1152">
            <v>77543</v>
          </cell>
          <cell r="F1152">
            <v>13975084</v>
          </cell>
          <cell r="G1152">
            <v>23796</v>
          </cell>
          <cell r="H1152">
            <v>15472051</v>
          </cell>
          <cell r="I1152">
            <v>42454</v>
          </cell>
          <cell r="J1152">
            <v>9564420</v>
          </cell>
        </row>
        <row r="1153">
          <cell r="A1153">
            <v>510631</v>
          </cell>
          <cell r="B1153" t="str">
            <v>MT</v>
          </cell>
          <cell r="C1153" t="str">
            <v>NOVO SANTO ANTÔNIO</v>
          </cell>
          <cell r="D1153" t="str">
            <v>510631</v>
          </cell>
          <cell r="E1153">
            <v>86054</v>
          </cell>
          <cell r="F1153">
            <v>2743264</v>
          </cell>
          <cell r="H1153">
            <v>1888364</v>
          </cell>
          <cell r="J1153">
            <v>781392</v>
          </cell>
        </row>
        <row r="1154">
          <cell r="A1154">
            <v>510630</v>
          </cell>
          <cell r="B1154" t="str">
            <v>MT</v>
          </cell>
          <cell r="C1154" t="str">
            <v>PARANATINGA</v>
          </cell>
          <cell r="D1154" t="str">
            <v>510630</v>
          </cell>
          <cell r="E1154">
            <v>305106</v>
          </cell>
          <cell r="F1154">
            <v>45619954</v>
          </cell>
          <cell r="G1154">
            <v>332618</v>
          </cell>
          <cell r="H1154">
            <v>39983629</v>
          </cell>
          <cell r="I1154">
            <v>66484</v>
          </cell>
          <cell r="J1154">
            <v>16905719</v>
          </cell>
        </row>
        <row r="1155">
          <cell r="A1155">
            <v>510637</v>
          </cell>
          <cell r="B1155" t="str">
            <v>MT</v>
          </cell>
          <cell r="C1155" t="str">
            <v>PEDRA PRETA</v>
          </cell>
          <cell r="D1155" t="str">
            <v>510637</v>
          </cell>
          <cell r="E1155">
            <v>4276</v>
          </cell>
          <cell r="F1155">
            <v>1715292</v>
          </cell>
          <cell r="G1155">
            <v>1630</v>
          </cell>
          <cell r="H1155">
            <v>1608254</v>
          </cell>
          <cell r="J1155">
            <v>670362</v>
          </cell>
        </row>
        <row r="1156">
          <cell r="A1156">
            <v>510642</v>
          </cell>
          <cell r="B1156" t="str">
            <v>MT</v>
          </cell>
          <cell r="C1156" t="str">
            <v>PEIXOTO DE AZEVEDO</v>
          </cell>
          <cell r="D1156" t="str">
            <v>510642</v>
          </cell>
          <cell r="F1156">
            <v>33211932</v>
          </cell>
          <cell r="H1156">
            <v>31068048</v>
          </cell>
          <cell r="J1156">
            <v>12855744</v>
          </cell>
        </row>
        <row r="1157">
          <cell r="A1157">
            <v>510645</v>
          </cell>
          <cell r="B1157" t="str">
            <v>MT</v>
          </cell>
          <cell r="C1157" t="str">
            <v>PLANALTO DA SERRA</v>
          </cell>
          <cell r="D1157" t="str">
            <v>510645</v>
          </cell>
          <cell r="E1157">
            <v>206</v>
          </cell>
          <cell r="F1157">
            <v>16340117</v>
          </cell>
          <cell r="G1157">
            <v>435</v>
          </cell>
          <cell r="H1157">
            <v>15284633</v>
          </cell>
          <cell r="I1157">
            <v>3671</v>
          </cell>
          <cell r="J1157">
            <v>6324684</v>
          </cell>
        </row>
        <row r="1158">
          <cell r="A1158">
            <v>510650</v>
          </cell>
          <cell r="B1158" t="str">
            <v>MT</v>
          </cell>
          <cell r="C1158" t="str">
            <v>POCONÉ</v>
          </cell>
          <cell r="D1158" t="str">
            <v>510650</v>
          </cell>
          <cell r="E1158">
            <v>466278</v>
          </cell>
          <cell r="F1158">
            <v>71982842</v>
          </cell>
          <cell r="G1158">
            <v>375087</v>
          </cell>
          <cell r="H1158">
            <v>65636280</v>
          </cell>
          <cell r="I1158">
            <v>118294</v>
          </cell>
          <cell r="J1158">
            <v>25424981</v>
          </cell>
        </row>
        <row r="1159">
          <cell r="A1159">
            <v>510665</v>
          </cell>
          <cell r="B1159" t="str">
            <v>MT</v>
          </cell>
          <cell r="C1159" t="str">
            <v>PONTAL DO ARAGUAIA</v>
          </cell>
          <cell r="D1159" t="str">
            <v>510665</v>
          </cell>
          <cell r="F1159">
            <v>6852426</v>
          </cell>
          <cell r="H1159">
            <v>6410334</v>
          </cell>
          <cell r="J1159">
            <v>2652552</v>
          </cell>
        </row>
        <row r="1160">
          <cell r="A1160">
            <v>510670</v>
          </cell>
          <cell r="B1160" t="str">
            <v>MT</v>
          </cell>
          <cell r="C1160" t="str">
            <v>PONTE BRANCA</v>
          </cell>
          <cell r="D1160" t="str">
            <v>510670</v>
          </cell>
          <cell r="E1160">
            <v>59392</v>
          </cell>
          <cell r="F1160">
            <v>9467941</v>
          </cell>
          <cell r="G1160">
            <v>18142</v>
          </cell>
          <cell r="H1160">
            <v>7145780</v>
          </cell>
          <cell r="I1160">
            <v>3784</v>
          </cell>
          <cell r="J1160">
            <v>3489251</v>
          </cell>
        </row>
        <row r="1161">
          <cell r="A1161">
            <v>510675</v>
          </cell>
          <cell r="B1161" t="str">
            <v>MT</v>
          </cell>
          <cell r="C1161" t="str">
            <v>PONTES E LACERDA</v>
          </cell>
          <cell r="D1161" t="str">
            <v>510675</v>
          </cell>
          <cell r="F1161">
            <v>233438494</v>
          </cell>
          <cell r="H1161">
            <v>218377946</v>
          </cell>
          <cell r="J1161">
            <v>90363288</v>
          </cell>
        </row>
        <row r="1162">
          <cell r="A1162">
            <v>510680</v>
          </cell>
          <cell r="B1162" t="str">
            <v>MT</v>
          </cell>
          <cell r="C1162" t="str">
            <v>PORTO DOS GAÚCHOS</v>
          </cell>
          <cell r="D1162" t="str">
            <v>510680</v>
          </cell>
          <cell r="F1162">
            <v>36061277</v>
          </cell>
          <cell r="H1162">
            <v>33734743</v>
          </cell>
          <cell r="J1162">
            <v>13959204</v>
          </cell>
        </row>
        <row r="1163">
          <cell r="A1163">
            <v>510682</v>
          </cell>
          <cell r="B1163" t="str">
            <v>MT</v>
          </cell>
          <cell r="C1163" t="str">
            <v>PORTO ESPERIDIÃO</v>
          </cell>
          <cell r="D1163" t="str">
            <v>510682</v>
          </cell>
          <cell r="E1163">
            <v>129876</v>
          </cell>
          <cell r="F1163">
            <v>17699222</v>
          </cell>
          <cell r="G1163">
            <v>81685</v>
          </cell>
          <cell r="H1163">
            <v>14372028</v>
          </cell>
          <cell r="I1163">
            <v>40673</v>
          </cell>
          <cell r="J1163">
            <v>6128313</v>
          </cell>
        </row>
        <row r="1164">
          <cell r="A1164">
            <v>510685</v>
          </cell>
          <cell r="B1164" t="str">
            <v>MT</v>
          </cell>
          <cell r="C1164" t="str">
            <v>PORTO ESTRELA</v>
          </cell>
          <cell r="D1164" t="str">
            <v>510685</v>
          </cell>
          <cell r="F1164">
            <v>2533847</v>
          </cell>
          <cell r="H1164">
            <v>2370373</v>
          </cell>
          <cell r="J1164">
            <v>980844</v>
          </cell>
        </row>
        <row r="1165">
          <cell r="A1165">
            <v>510700</v>
          </cell>
          <cell r="B1165" t="str">
            <v>MT</v>
          </cell>
          <cell r="C1165" t="str">
            <v>POXORÉO</v>
          </cell>
          <cell r="D1165" t="str">
            <v>510700</v>
          </cell>
          <cell r="E1165">
            <v>105774</v>
          </cell>
          <cell r="F1165">
            <v>848197461</v>
          </cell>
          <cell r="G1165">
            <v>215457</v>
          </cell>
          <cell r="H1165">
            <v>791836534</v>
          </cell>
          <cell r="I1165">
            <v>381677</v>
          </cell>
          <cell r="J1165">
            <v>327861565</v>
          </cell>
        </row>
        <row r="1166">
          <cell r="A1166">
            <v>510704</v>
          </cell>
          <cell r="B1166" t="str">
            <v>MT</v>
          </cell>
          <cell r="C1166" t="str">
            <v>PRIMAVERA DO LESTE</v>
          </cell>
          <cell r="D1166" t="str">
            <v>510704</v>
          </cell>
          <cell r="F1166">
            <v>2807980</v>
          </cell>
          <cell r="H1166">
            <v>2626820</v>
          </cell>
          <cell r="J1166">
            <v>1086960</v>
          </cell>
        </row>
        <row r="1167">
          <cell r="A1167">
            <v>510706</v>
          </cell>
          <cell r="B1167" t="str">
            <v>MT</v>
          </cell>
          <cell r="C1167" t="str">
            <v>QUERÊNCIA</v>
          </cell>
          <cell r="D1167" t="str">
            <v>510706</v>
          </cell>
          <cell r="E1167">
            <v>280386</v>
          </cell>
          <cell r="F1167">
            <v>80789549</v>
          </cell>
          <cell r="G1167">
            <v>330764</v>
          </cell>
          <cell r="H1167">
            <v>76450488</v>
          </cell>
          <cell r="I1167">
            <v>96818</v>
          </cell>
          <cell r="J1167">
            <v>31867652</v>
          </cell>
        </row>
        <row r="1168">
          <cell r="A1168">
            <v>510715</v>
          </cell>
          <cell r="B1168" t="str">
            <v>MT</v>
          </cell>
          <cell r="C1168" t="str">
            <v>RESERVA DO CABAÇAL</v>
          </cell>
          <cell r="D1168" t="str">
            <v>510715</v>
          </cell>
          <cell r="E1168">
            <v>6415</v>
          </cell>
          <cell r="F1168">
            <v>7392765</v>
          </cell>
          <cell r="G1168">
            <v>400</v>
          </cell>
          <cell r="H1168">
            <v>6923372</v>
          </cell>
          <cell r="J1168">
            <v>2925119</v>
          </cell>
        </row>
        <row r="1169">
          <cell r="A1169">
            <v>510718</v>
          </cell>
          <cell r="B1169" t="str">
            <v>MT</v>
          </cell>
          <cell r="C1169" t="str">
            <v>RIBEIRÃO CASCALHEIRA</v>
          </cell>
          <cell r="D1169" t="str">
            <v>510718</v>
          </cell>
          <cell r="E1169">
            <v>43564</v>
          </cell>
          <cell r="F1169">
            <v>10802453</v>
          </cell>
          <cell r="G1169">
            <v>24951</v>
          </cell>
          <cell r="H1169">
            <v>10990915</v>
          </cell>
          <cell r="I1169">
            <v>8417</v>
          </cell>
          <cell r="J1169">
            <v>4612407</v>
          </cell>
        </row>
        <row r="1170">
          <cell r="A1170">
            <v>510719</v>
          </cell>
          <cell r="B1170" t="str">
            <v>MT</v>
          </cell>
          <cell r="C1170" t="str">
            <v>RIBEIRÃOZINHO</v>
          </cell>
          <cell r="D1170" t="str">
            <v>510719</v>
          </cell>
          <cell r="E1170">
            <v>6106</v>
          </cell>
          <cell r="F1170">
            <v>7631564</v>
          </cell>
          <cell r="H1170">
            <v>8041167</v>
          </cell>
          <cell r="J1170">
            <v>3308908</v>
          </cell>
        </row>
        <row r="1171">
          <cell r="A1171">
            <v>510720</v>
          </cell>
          <cell r="B1171" t="str">
            <v>MT</v>
          </cell>
          <cell r="C1171" t="str">
            <v>RIO BRANCO</v>
          </cell>
          <cell r="D1171" t="str">
            <v>510720</v>
          </cell>
          <cell r="E1171">
            <v>15255</v>
          </cell>
          <cell r="F1171">
            <v>4615208</v>
          </cell>
          <cell r="G1171">
            <v>11170</v>
          </cell>
          <cell r="H1171">
            <v>3781583</v>
          </cell>
          <cell r="I1171">
            <v>3894</v>
          </cell>
          <cell r="J1171">
            <v>1792420</v>
          </cell>
        </row>
        <row r="1172">
          <cell r="A1172">
            <v>510757</v>
          </cell>
          <cell r="B1172" t="str">
            <v>MT</v>
          </cell>
          <cell r="C1172" t="str">
            <v>RONDOLÂNDIA</v>
          </cell>
          <cell r="D1172" t="str">
            <v>510757</v>
          </cell>
          <cell r="F1172">
            <v>10785146</v>
          </cell>
          <cell r="G1172">
            <v>63000</v>
          </cell>
          <cell r="H1172">
            <v>12082277</v>
          </cell>
          <cell r="I1172">
            <v>7383</v>
          </cell>
          <cell r="J1172">
            <v>4642324</v>
          </cell>
        </row>
        <row r="1173">
          <cell r="A1173">
            <v>510760</v>
          </cell>
          <cell r="B1173" t="str">
            <v>MT</v>
          </cell>
          <cell r="C1173" t="str">
            <v>RONDONÓPOLIS</v>
          </cell>
          <cell r="D1173" t="str">
            <v>510760</v>
          </cell>
          <cell r="F1173">
            <v>132849167</v>
          </cell>
          <cell r="H1173">
            <v>124278253</v>
          </cell>
          <cell r="J1173">
            <v>51425484</v>
          </cell>
        </row>
        <row r="1174">
          <cell r="A1174">
            <v>510770</v>
          </cell>
          <cell r="B1174" t="str">
            <v>MT</v>
          </cell>
          <cell r="C1174" t="str">
            <v>ROSÁRIO OESTE</v>
          </cell>
          <cell r="D1174" t="str">
            <v>510770</v>
          </cell>
          <cell r="E1174">
            <v>2362</v>
          </cell>
          <cell r="F1174">
            <v>3468786</v>
          </cell>
          <cell r="G1174">
            <v>6472</v>
          </cell>
          <cell r="H1174">
            <v>3270694</v>
          </cell>
          <cell r="I1174">
            <v>274</v>
          </cell>
          <cell r="J1174">
            <v>1337697</v>
          </cell>
        </row>
        <row r="1175">
          <cell r="A1175">
            <v>510775</v>
          </cell>
          <cell r="B1175" t="str">
            <v>MT</v>
          </cell>
          <cell r="C1175" t="str">
            <v>SALTO DO CÉU</v>
          </cell>
          <cell r="D1175" t="str">
            <v>510775</v>
          </cell>
          <cell r="E1175">
            <v>53399</v>
          </cell>
          <cell r="F1175">
            <v>8662154</v>
          </cell>
          <cell r="G1175">
            <v>62215</v>
          </cell>
          <cell r="H1175">
            <v>8909719</v>
          </cell>
          <cell r="I1175">
            <v>20008</v>
          </cell>
          <cell r="J1175">
            <v>3516695</v>
          </cell>
        </row>
        <row r="1176">
          <cell r="A1176">
            <v>510774</v>
          </cell>
          <cell r="B1176" t="str">
            <v>MT</v>
          </cell>
          <cell r="C1176" t="str">
            <v>SANTA CRUZ DO XINGU</v>
          </cell>
          <cell r="D1176" t="str">
            <v>510774</v>
          </cell>
          <cell r="E1176">
            <v>3674</v>
          </cell>
          <cell r="F1176">
            <v>7573177</v>
          </cell>
          <cell r="G1176">
            <v>1378</v>
          </cell>
          <cell r="H1176">
            <v>7499435</v>
          </cell>
          <cell r="I1176">
            <v>811</v>
          </cell>
          <cell r="J1176">
            <v>2966717</v>
          </cell>
        </row>
        <row r="1177">
          <cell r="A1177">
            <v>510776</v>
          </cell>
          <cell r="B1177" t="str">
            <v>MT</v>
          </cell>
          <cell r="C1177" t="str">
            <v>SANTA RITA DO TRIVELATO</v>
          </cell>
          <cell r="D1177" t="str">
            <v>510776</v>
          </cell>
          <cell r="F1177">
            <v>0</v>
          </cell>
          <cell r="H1177">
            <v>0</v>
          </cell>
          <cell r="J1177">
            <v>0</v>
          </cell>
        </row>
        <row r="1178">
          <cell r="A1178">
            <v>510777</v>
          </cell>
          <cell r="B1178" t="str">
            <v>MT</v>
          </cell>
          <cell r="C1178" t="str">
            <v>SANTA TEREZINHA</v>
          </cell>
          <cell r="D1178" t="str">
            <v>510777</v>
          </cell>
          <cell r="F1178">
            <v>5989014</v>
          </cell>
          <cell r="H1178">
            <v>5879326</v>
          </cell>
          <cell r="J1178">
            <v>3106256</v>
          </cell>
        </row>
        <row r="1179">
          <cell r="A1179">
            <v>510726</v>
          </cell>
          <cell r="B1179" t="str">
            <v>MT</v>
          </cell>
          <cell r="C1179" t="str">
            <v>SANTO AFONSO</v>
          </cell>
          <cell r="D1179" t="str">
            <v>510726</v>
          </cell>
          <cell r="E1179">
            <v>31301</v>
          </cell>
          <cell r="F1179">
            <v>7154812</v>
          </cell>
          <cell r="G1179">
            <v>29766</v>
          </cell>
          <cell r="H1179">
            <v>9156290</v>
          </cell>
          <cell r="I1179">
            <v>3635</v>
          </cell>
          <cell r="J1179">
            <v>3701672</v>
          </cell>
        </row>
        <row r="1180">
          <cell r="A1180">
            <v>510779</v>
          </cell>
          <cell r="B1180" t="str">
            <v>MT</v>
          </cell>
          <cell r="C1180" t="str">
            <v>SANTO ANTÔNIO DO LESTE</v>
          </cell>
          <cell r="D1180" t="str">
            <v>510779</v>
          </cell>
          <cell r="F1180">
            <v>2359162</v>
          </cell>
          <cell r="H1180">
            <v>2206958</v>
          </cell>
          <cell r="J1180">
            <v>913224</v>
          </cell>
        </row>
        <row r="1181">
          <cell r="A1181">
            <v>510780</v>
          </cell>
          <cell r="B1181" t="str">
            <v>MT</v>
          </cell>
          <cell r="C1181" t="str">
            <v>SANTO ANTÔNIO DO LEVERGER</v>
          </cell>
          <cell r="D1181" t="str">
            <v>510780</v>
          </cell>
          <cell r="F1181">
            <v>7663417</v>
          </cell>
          <cell r="H1181">
            <v>7169003</v>
          </cell>
          <cell r="J1181">
            <v>2966484</v>
          </cell>
        </row>
        <row r="1182">
          <cell r="A1182">
            <v>510785</v>
          </cell>
          <cell r="B1182" t="str">
            <v>MT</v>
          </cell>
          <cell r="C1182" t="str">
            <v>SÃO FÉLIX DO ARAGUAIA</v>
          </cell>
          <cell r="D1182" t="str">
            <v>510785</v>
          </cell>
          <cell r="E1182">
            <v>4207</v>
          </cell>
          <cell r="F1182">
            <v>19601443</v>
          </cell>
          <cell r="H1182">
            <v>17556484</v>
          </cell>
          <cell r="J1182">
            <v>7262772</v>
          </cell>
        </row>
        <row r="1183">
          <cell r="A1183">
            <v>510729</v>
          </cell>
          <cell r="B1183" t="str">
            <v>MT</v>
          </cell>
          <cell r="C1183" t="str">
            <v>SÃO JOSÉ DO POVO</v>
          </cell>
          <cell r="D1183" t="str">
            <v>510729</v>
          </cell>
          <cell r="E1183">
            <v>1709</v>
          </cell>
          <cell r="F1183">
            <v>3669460</v>
          </cell>
          <cell r="G1183">
            <v>2726</v>
          </cell>
          <cell r="H1183">
            <v>3042003</v>
          </cell>
          <cell r="I1183">
            <v>836</v>
          </cell>
          <cell r="J1183">
            <v>1641463</v>
          </cell>
        </row>
        <row r="1184">
          <cell r="A1184">
            <v>510730</v>
          </cell>
          <cell r="B1184" t="str">
            <v>MT</v>
          </cell>
          <cell r="C1184" t="str">
            <v>SÃO JOSÉ DO RIO CLARO</v>
          </cell>
          <cell r="D1184" t="str">
            <v>510730</v>
          </cell>
          <cell r="E1184">
            <v>399</v>
          </cell>
          <cell r="F1184">
            <v>60947</v>
          </cell>
          <cell r="G1184">
            <v>821</v>
          </cell>
          <cell r="H1184">
            <v>51181</v>
          </cell>
          <cell r="J1184">
            <v>22716</v>
          </cell>
        </row>
        <row r="1185">
          <cell r="A1185">
            <v>510735</v>
          </cell>
          <cell r="B1185" t="str">
            <v>MT</v>
          </cell>
          <cell r="C1185" t="str">
            <v>SÃO JOSÉ DO XINGU</v>
          </cell>
          <cell r="D1185" t="str">
            <v>510735</v>
          </cell>
          <cell r="F1185">
            <v>28370456</v>
          </cell>
          <cell r="H1185">
            <v>26540104</v>
          </cell>
          <cell r="J1185">
            <v>10982112</v>
          </cell>
        </row>
        <row r="1186">
          <cell r="A1186">
            <v>510710</v>
          </cell>
          <cell r="B1186" t="str">
            <v>MT</v>
          </cell>
          <cell r="C1186" t="str">
            <v>SÃO JOSÉ DOS QUATRO MARCOS</v>
          </cell>
          <cell r="D1186" t="str">
            <v>510710</v>
          </cell>
          <cell r="E1186">
            <v>108138</v>
          </cell>
          <cell r="F1186">
            <v>14110309</v>
          </cell>
          <cell r="G1186">
            <v>84980</v>
          </cell>
          <cell r="H1186">
            <v>12027391</v>
          </cell>
          <cell r="I1186">
            <v>52845</v>
          </cell>
          <cell r="J1186">
            <v>5724287</v>
          </cell>
        </row>
        <row r="1187">
          <cell r="A1187">
            <v>510740</v>
          </cell>
          <cell r="B1187" t="str">
            <v>MT</v>
          </cell>
          <cell r="C1187" t="str">
            <v>SÃO PEDRO DA CIPA</v>
          </cell>
          <cell r="D1187" t="str">
            <v>510740</v>
          </cell>
          <cell r="F1187">
            <v>110794</v>
          </cell>
          <cell r="H1187">
            <v>103646</v>
          </cell>
          <cell r="J1187">
            <v>42888</v>
          </cell>
        </row>
        <row r="1188">
          <cell r="A1188">
            <v>510787</v>
          </cell>
          <cell r="B1188" t="str">
            <v>MT</v>
          </cell>
          <cell r="C1188" t="str">
            <v>SAPEZAL</v>
          </cell>
          <cell r="D1188" t="str">
            <v>510787</v>
          </cell>
          <cell r="F1188">
            <v>10299363</v>
          </cell>
          <cell r="G1188">
            <v>18</v>
          </cell>
          <cell r="H1188">
            <v>9740390</v>
          </cell>
          <cell r="J1188">
            <v>3847388</v>
          </cell>
        </row>
        <row r="1189">
          <cell r="A1189">
            <v>510788</v>
          </cell>
          <cell r="B1189" t="str">
            <v>MT</v>
          </cell>
          <cell r="C1189" t="str">
            <v>SERRA NOVA DOURADA</v>
          </cell>
          <cell r="D1189" t="str">
            <v>510788</v>
          </cell>
          <cell r="E1189">
            <v>7230</v>
          </cell>
          <cell r="F1189">
            <v>7385700</v>
          </cell>
          <cell r="G1189">
            <v>493</v>
          </cell>
          <cell r="H1189">
            <v>6816253</v>
          </cell>
          <cell r="I1189">
            <v>241</v>
          </cell>
          <cell r="J1189">
            <v>2905591</v>
          </cell>
        </row>
        <row r="1190">
          <cell r="A1190">
            <v>510794</v>
          </cell>
          <cell r="B1190" t="str">
            <v>MT</v>
          </cell>
          <cell r="C1190" t="str">
            <v>TABAPORÃ</v>
          </cell>
          <cell r="D1190" t="str">
            <v>510794</v>
          </cell>
          <cell r="F1190">
            <v>5916958</v>
          </cell>
          <cell r="H1190">
            <v>5559461</v>
          </cell>
          <cell r="J1190">
            <v>2300376</v>
          </cell>
        </row>
        <row r="1191">
          <cell r="A1191">
            <v>510795</v>
          </cell>
          <cell r="B1191" t="str">
            <v>MT</v>
          </cell>
          <cell r="C1191" t="str">
            <v>TANGARÁ DA SERRA</v>
          </cell>
          <cell r="D1191" t="str">
            <v>510795</v>
          </cell>
          <cell r="E1191">
            <v>846560</v>
          </cell>
          <cell r="F1191">
            <v>114614667</v>
          </cell>
          <cell r="G1191">
            <v>1336482</v>
          </cell>
          <cell r="H1191">
            <v>146018303</v>
          </cell>
          <cell r="I1191">
            <v>413020</v>
          </cell>
          <cell r="J1191">
            <v>61951734</v>
          </cell>
        </row>
        <row r="1192">
          <cell r="A1192">
            <v>510800</v>
          </cell>
          <cell r="B1192" t="str">
            <v>MT</v>
          </cell>
          <cell r="C1192" t="str">
            <v>TAPURAH</v>
          </cell>
          <cell r="D1192" t="str">
            <v>510800</v>
          </cell>
          <cell r="F1192">
            <v>961</v>
          </cell>
          <cell r="H1192">
            <v>909</v>
          </cell>
          <cell r="J1192">
            <v>372</v>
          </cell>
        </row>
        <row r="1193">
          <cell r="A1193">
            <v>510805</v>
          </cell>
          <cell r="B1193" t="str">
            <v>MT</v>
          </cell>
          <cell r="C1193" t="str">
            <v>TERRA NOVA DO NORTE</v>
          </cell>
          <cell r="D1193" t="str">
            <v>510805</v>
          </cell>
          <cell r="F1193">
            <v>4973040</v>
          </cell>
          <cell r="H1193">
            <v>4652950</v>
          </cell>
          <cell r="J1193">
            <v>1925208</v>
          </cell>
        </row>
        <row r="1194">
          <cell r="A1194">
            <v>510810</v>
          </cell>
          <cell r="B1194" t="str">
            <v>MT</v>
          </cell>
          <cell r="C1194" t="str">
            <v>TESOURO</v>
          </cell>
          <cell r="D1194" t="str">
            <v>510810</v>
          </cell>
          <cell r="E1194">
            <v>596</v>
          </cell>
          <cell r="F1194">
            <v>7167236</v>
          </cell>
          <cell r="G1194">
            <v>93</v>
          </cell>
          <cell r="H1194">
            <v>7574974</v>
          </cell>
          <cell r="I1194">
            <v>511</v>
          </cell>
          <cell r="J1194">
            <v>2942608</v>
          </cell>
        </row>
        <row r="1195">
          <cell r="A1195">
            <v>510820</v>
          </cell>
          <cell r="B1195" t="str">
            <v>MT</v>
          </cell>
          <cell r="C1195" t="str">
            <v>TORIXORÉU</v>
          </cell>
          <cell r="D1195" t="str">
            <v>510820</v>
          </cell>
          <cell r="F1195">
            <v>17058835</v>
          </cell>
          <cell r="H1195">
            <v>15958265</v>
          </cell>
          <cell r="J1195">
            <v>6603420</v>
          </cell>
        </row>
        <row r="1196">
          <cell r="A1196">
            <v>510830</v>
          </cell>
          <cell r="B1196" t="str">
            <v>MT</v>
          </cell>
          <cell r="C1196" t="str">
            <v>UNIÃO DO SUL</v>
          </cell>
          <cell r="D1196" t="str">
            <v>510830</v>
          </cell>
          <cell r="E1196">
            <v>43058</v>
          </cell>
          <cell r="F1196">
            <v>10228249</v>
          </cell>
          <cell r="G1196">
            <v>23157</v>
          </cell>
          <cell r="H1196">
            <v>10803927</v>
          </cell>
          <cell r="I1196">
            <v>15418</v>
          </cell>
          <cell r="J1196">
            <v>4881950</v>
          </cell>
        </row>
        <row r="1197">
          <cell r="A1197">
            <v>510835</v>
          </cell>
          <cell r="B1197" t="str">
            <v>MT</v>
          </cell>
          <cell r="C1197" t="str">
            <v>VALE DE SÃO DOMINGOS</v>
          </cell>
          <cell r="D1197" t="str">
            <v>510835</v>
          </cell>
          <cell r="E1197">
            <v>30999</v>
          </cell>
          <cell r="F1197">
            <v>12315941</v>
          </cell>
          <cell r="G1197">
            <v>47038</v>
          </cell>
          <cell r="H1197">
            <v>11444091</v>
          </cell>
          <cell r="I1197">
            <v>40777</v>
          </cell>
          <cell r="J1197">
            <v>4510334</v>
          </cell>
        </row>
        <row r="1198">
          <cell r="A1198">
            <v>510840</v>
          </cell>
          <cell r="B1198" t="str">
            <v>MT</v>
          </cell>
          <cell r="C1198" t="str">
            <v>VÁRZEA GRANDE</v>
          </cell>
          <cell r="D1198" t="str">
            <v>510840</v>
          </cell>
          <cell r="F1198">
            <v>13330</v>
          </cell>
          <cell r="H1198">
            <v>12470</v>
          </cell>
          <cell r="J1198">
            <v>5160</v>
          </cell>
        </row>
        <row r="1199">
          <cell r="A1199">
            <v>510850</v>
          </cell>
          <cell r="B1199" t="str">
            <v>MT</v>
          </cell>
          <cell r="C1199" t="str">
            <v>VERA</v>
          </cell>
          <cell r="D1199" t="str">
            <v>510850</v>
          </cell>
          <cell r="F1199">
            <v>36060533</v>
          </cell>
          <cell r="H1199">
            <v>33734047</v>
          </cell>
          <cell r="J1199">
            <v>13958916</v>
          </cell>
        </row>
        <row r="1200">
          <cell r="A1200">
            <v>510550</v>
          </cell>
          <cell r="B1200" t="str">
            <v>MT</v>
          </cell>
          <cell r="C1200" t="str">
            <v>VILA BELA DA SANTÍSSIMA TRINDADE</v>
          </cell>
          <cell r="D1200" t="str">
            <v>510550</v>
          </cell>
          <cell r="F1200">
            <v>998882</v>
          </cell>
          <cell r="H1200">
            <v>934438</v>
          </cell>
          <cell r="J1200">
            <v>386664</v>
          </cell>
        </row>
        <row r="1201">
          <cell r="A1201">
            <v>510860</v>
          </cell>
          <cell r="B1201" t="str">
            <v>MT</v>
          </cell>
          <cell r="C1201" t="str">
            <v>VILA RICA</v>
          </cell>
          <cell r="D1201" t="str">
            <v>510860</v>
          </cell>
          <cell r="E1201">
            <v>280488</v>
          </cell>
          <cell r="F1201">
            <v>54695969</v>
          </cell>
          <cell r="G1201">
            <v>248101</v>
          </cell>
          <cell r="H1201">
            <v>53190139</v>
          </cell>
          <cell r="I1201">
            <v>84986</v>
          </cell>
          <cell r="J1201">
            <v>22205712</v>
          </cell>
        </row>
        <row r="1202">
          <cell r="A1202">
            <v>500110</v>
          </cell>
          <cell r="B1202" t="str">
            <v>MS</v>
          </cell>
          <cell r="C1202" t="str">
            <v>AQUIDAUANA</v>
          </cell>
          <cell r="D1202" t="str">
            <v>500110</v>
          </cell>
          <cell r="F1202">
            <v>33677532</v>
          </cell>
          <cell r="H1202">
            <v>31504788</v>
          </cell>
          <cell r="J1202">
            <v>13036464</v>
          </cell>
        </row>
        <row r="1203">
          <cell r="A1203">
            <v>500124</v>
          </cell>
          <cell r="B1203" t="str">
            <v>MS</v>
          </cell>
          <cell r="C1203" t="str">
            <v>ARAL MOREIRA</v>
          </cell>
          <cell r="D1203" t="str">
            <v>500124</v>
          </cell>
          <cell r="F1203">
            <v>27951336</v>
          </cell>
          <cell r="H1203">
            <v>26148024</v>
          </cell>
          <cell r="J1203">
            <v>10819872</v>
          </cell>
        </row>
        <row r="1204">
          <cell r="A1204">
            <v>500150</v>
          </cell>
          <cell r="B1204" t="str">
            <v>MS</v>
          </cell>
          <cell r="C1204" t="str">
            <v>BANDEIRANTES</v>
          </cell>
          <cell r="D1204" t="str">
            <v>500150</v>
          </cell>
          <cell r="F1204">
            <v>52018</v>
          </cell>
          <cell r="H1204">
            <v>48662</v>
          </cell>
          <cell r="J1204">
            <v>20136</v>
          </cell>
        </row>
        <row r="1205">
          <cell r="A1205">
            <v>500210</v>
          </cell>
          <cell r="B1205" t="str">
            <v>MS</v>
          </cell>
          <cell r="C1205" t="str">
            <v>BELA VISTA</v>
          </cell>
          <cell r="D1205" t="str">
            <v>500210</v>
          </cell>
          <cell r="F1205">
            <v>543616</v>
          </cell>
          <cell r="H1205">
            <v>508544</v>
          </cell>
          <cell r="J1205">
            <v>210432</v>
          </cell>
        </row>
        <row r="1206">
          <cell r="A1206">
            <v>500260</v>
          </cell>
          <cell r="B1206" t="str">
            <v>MS</v>
          </cell>
          <cell r="C1206" t="str">
            <v>CAMAPUÃ</v>
          </cell>
          <cell r="D1206" t="str">
            <v>500260</v>
          </cell>
          <cell r="F1206">
            <v>48434617</v>
          </cell>
          <cell r="H1206">
            <v>45309803</v>
          </cell>
          <cell r="J1206">
            <v>18748884</v>
          </cell>
        </row>
        <row r="1207">
          <cell r="A1207">
            <v>500270</v>
          </cell>
          <cell r="B1207" t="str">
            <v>MS</v>
          </cell>
          <cell r="C1207" t="str">
            <v>CAMPO GRANDE</v>
          </cell>
          <cell r="D1207" t="str">
            <v>500270</v>
          </cell>
          <cell r="E1207">
            <v>1850162</v>
          </cell>
          <cell r="F1207">
            <v>413949764</v>
          </cell>
          <cell r="G1207">
            <v>9609463</v>
          </cell>
          <cell r="H1207">
            <v>226751326</v>
          </cell>
          <cell r="I1207">
            <v>984723</v>
          </cell>
          <cell r="J1207">
            <v>22801515</v>
          </cell>
        </row>
        <row r="1208">
          <cell r="A1208">
            <v>500295</v>
          </cell>
          <cell r="B1208" t="str">
            <v>MS</v>
          </cell>
          <cell r="C1208" t="str">
            <v>CHAPADÃO DO SUL</v>
          </cell>
          <cell r="D1208" t="str">
            <v>500295</v>
          </cell>
          <cell r="F1208">
            <v>46500</v>
          </cell>
          <cell r="H1208">
            <v>43500</v>
          </cell>
          <cell r="J1208">
            <v>18000</v>
          </cell>
        </row>
        <row r="1209">
          <cell r="A1209">
            <v>500315</v>
          </cell>
          <cell r="B1209" t="str">
            <v>MS</v>
          </cell>
          <cell r="C1209" t="str">
            <v>CORONEL SAPUCAIA</v>
          </cell>
          <cell r="D1209" t="str">
            <v>500315</v>
          </cell>
          <cell r="F1209">
            <v>221266096</v>
          </cell>
          <cell r="H1209">
            <v>206990864</v>
          </cell>
          <cell r="J1209">
            <v>85651392</v>
          </cell>
        </row>
        <row r="1210">
          <cell r="A1210">
            <v>500330</v>
          </cell>
          <cell r="B1210" t="str">
            <v>MS</v>
          </cell>
          <cell r="C1210" t="str">
            <v>COXIM</v>
          </cell>
          <cell r="D1210" t="str">
            <v>500330</v>
          </cell>
          <cell r="F1210">
            <v>5434624539</v>
          </cell>
          <cell r="H1210">
            <v>5084003601</v>
          </cell>
          <cell r="J1210">
            <v>2103725628</v>
          </cell>
        </row>
        <row r="1211">
          <cell r="A1211">
            <v>500348</v>
          </cell>
          <cell r="B1211" t="str">
            <v>MS</v>
          </cell>
          <cell r="C1211" t="str">
            <v>DOIS IRMÃOS DO BURITI</v>
          </cell>
          <cell r="D1211" t="str">
            <v>500348</v>
          </cell>
          <cell r="F1211">
            <v>36722383</v>
          </cell>
          <cell r="H1211">
            <v>34353197</v>
          </cell>
          <cell r="J1211">
            <v>14215116</v>
          </cell>
        </row>
        <row r="1212">
          <cell r="A1212">
            <v>500370</v>
          </cell>
          <cell r="B1212" t="str">
            <v>MS</v>
          </cell>
          <cell r="C1212" t="str">
            <v>DOURADOS</v>
          </cell>
          <cell r="D1212" t="str">
            <v>500370</v>
          </cell>
          <cell r="E1212">
            <v>2201212</v>
          </cell>
          <cell r="F1212">
            <v>536998189</v>
          </cell>
          <cell r="G1212">
            <v>3292940</v>
          </cell>
          <cell r="H1212">
            <v>489523133</v>
          </cell>
          <cell r="I1212">
            <v>1188645</v>
          </cell>
          <cell r="J1212">
            <v>188941871</v>
          </cell>
        </row>
        <row r="1213">
          <cell r="A1213">
            <v>500380</v>
          </cell>
          <cell r="B1213" t="str">
            <v>MS</v>
          </cell>
          <cell r="C1213" t="str">
            <v>FÁTIMA DO SUL</v>
          </cell>
          <cell r="D1213" t="str">
            <v>500380</v>
          </cell>
          <cell r="E1213">
            <v>202501</v>
          </cell>
          <cell r="F1213">
            <v>57776010</v>
          </cell>
          <cell r="G1213">
            <v>271049</v>
          </cell>
          <cell r="H1213">
            <v>53077401</v>
          </cell>
          <cell r="I1213">
            <v>59566</v>
          </cell>
          <cell r="J1213">
            <v>24941712</v>
          </cell>
        </row>
        <row r="1214">
          <cell r="A1214">
            <v>500430</v>
          </cell>
          <cell r="B1214" t="str">
            <v>MS</v>
          </cell>
          <cell r="C1214" t="str">
            <v>IGUATEMI</v>
          </cell>
          <cell r="D1214" t="str">
            <v>500430</v>
          </cell>
          <cell r="F1214">
            <v>2352404</v>
          </cell>
          <cell r="H1214">
            <v>2200636</v>
          </cell>
          <cell r="J1214">
            <v>910608</v>
          </cell>
        </row>
        <row r="1215">
          <cell r="A1215">
            <v>500450</v>
          </cell>
          <cell r="B1215" t="str">
            <v>MS</v>
          </cell>
          <cell r="C1215" t="str">
            <v>ITAPORÃ</v>
          </cell>
          <cell r="D1215" t="str">
            <v>500450</v>
          </cell>
          <cell r="F1215">
            <v>39957946</v>
          </cell>
          <cell r="H1215">
            <v>37380014</v>
          </cell>
          <cell r="J1215">
            <v>15467592</v>
          </cell>
        </row>
        <row r="1216">
          <cell r="A1216">
            <v>500460</v>
          </cell>
          <cell r="B1216" t="str">
            <v>MS</v>
          </cell>
          <cell r="C1216" t="str">
            <v>ITAQUIRAÍ</v>
          </cell>
          <cell r="D1216" t="str">
            <v>500460</v>
          </cell>
          <cell r="F1216">
            <v>27741714</v>
          </cell>
          <cell r="H1216">
            <v>25951926</v>
          </cell>
          <cell r="J1216">
            <v>10738728</v>
          </cell>
        </row>
        <row r="1217">
          <cell r="A1217">
            <v>500480</v>
          </cell>
          <cell r="B1217" t="str">
            <v>MS</v>
          </cell>
          <cell r="C1217" t="str">
            <v>JAPORÃ</v>
          </cell>
          <cell r="D1217" t="str">
            <v>500480</v>
          </cell>
          <cell r="F1217">
            <v>9765</v>
          </cell>
          <cell r="H1217">
            <v>9135</v>
          </cell>
          <cell r="J1217">
            <v>3780</v>
          </cell>
        </row>
        <row r="1218">
          <cell r="A1218">
            <v>500500</v>
          </cell>
          <cell r="B1218" t="str">
            <v>MS</v>
          </cell>
          <cell r="C1218" t="str">
            <v>JARDIM</v>
          </cell>
          <cell r="D1218" t="str">
            <v>500500</v>
          </cell>
          <cell r="F1218">
            <v>165483735</v>
          </cell>
          <cell r="H1218">
            <v>154807365</v>
          </cell>
          <cell r="J1218">
            <v>64058220</v>
          </cell>
        </row>
        <row r="1219">
          <cell r="A1219">
            <v>500515</v>
          </cell>
          <cell r="B1219" t="str">
            <v>MS</v>
          </cell>
          <cell r="C1219" t="str">
            <v>JUTI</v>
          </cell>
          <cell r="D1219" t="str">
            <v>500515</v>
          </cell>
          <cell r="F1219">
            <v>6265255</v>
          </cell>
          <cell r="H1219">
            <v>5861045</v>
          </cell>
          <cell r="J1219">
            <v>2425260</v>
          </cell>
        </row>
        <row r="1220">
          <cell r="A1220">
            <v>500525</v>
          </cell>
          <cell r="B1220" t="str">
            <v>MS</v>
          </cell>
          <cell r="C1220" t="str">
            <v>LAGUNA CARAPÃ</v>
          </cell>
          <cell r="D1220" t="str">
            <v>500525</v>
          </cell>
          <cell r="E1220">
            <v>11828</v>
          </cell>
          <cell r="F1220">
            <v>12731718</v>
          </cell>
          <cell r="G1220">
            <v>23380</v>
          </cell>
          <cell r="H1220">
            <v>12180442</v>
          </cell>
          <cell r="I1220">
            <v>5280</v>
          </cell>
          <cell r="J1220">
            <v>5223619</v>
          </cell>
        </row>
        <row r="1221">
          <cell r="A1221">
            <v>500580</v>
          </cell>
          <cell r="B1221" t="str">
            <v>MS</v>
          </cell>
          <cell r="C1221" t="str">
            <v>NIOAQUE</v>
          </cell>
          <cell r="D1221" t="str">
            <v>500580</v>
          </cell>
          <cell r="F1221">
            <v>25717135</v>
          </cell>
          <cell r="H1221">
            <v>24057965</v>
          </cell>
          <cell r="J1221">
            <v>9955020</v>
          </cell>
        </row>
        <row r="1222">
          <cell r="A1222">
            <v>500620</v>
          </cell>
          <cell r="B1222" t="str">
            <v>MS</v>
          </cell>
          <cell r="C1222" t="str">
            <v>NOVA ANDRADINA</v>
          </cell>
          <cell r="D1222" t="str">
            <v>500620</v>
          </cell>
          <cell r="F1222">
            <v>24180</v>
          </cell>
          <cell r="H1222">
            <v>22620</v>
          </cell>
          <cell r="J1222">
            <v>9360</v>
          </cell>
        </row>
        <row r="1223">
          <cell r="A1223">
            <v>500635</v>
          </cell>
          <cell r="B1223" t="str">
            <v>MS</v>
          </cell>
          <cell r="C1223" t="str">
            <v>PARANHOS</v>
          </cell>
          <cell r="D1223" t="str">
            <v>500635</v>
          </cell>
          <cell r="F1223">
            <v>0</v>
          </cell>
          <cell r="H1223">
            <v>0</v>
          </cell>
          <cell r="J1223">
            <v>0</v>
          </cell>
        </row>
        <row r="1224">
          <cell r="A1224">
            <v>500640</v>
          </cell>
          <cell r="B1224" t="str">
            <v>MS</v>
          </cell>
          <cell r="C1224" t="str">
            <v>PEDRO GOMES</v>
          </cell>
          <cell r="D1224" t="str">
            <v>500640</v>
          </cell>
          <cell r="F1224">
            <v>926621</v>
          </cell>
          <cell r="H1224">
            <v>866839</v>
          </cell>
          <cell r="J1224">
            <v>358692</v>
          </cell>
        </row>
        <row r="1225">
          <cell r="A1225">
            <v>500660</v>
          </cell>
          <cell r="B1225" t="str">
            <v>MS</v>
          </cell>
          <cell r="C1225" t="str">
            <v>PONTA PORÃ</v>
          </cell>
          <cell r="D1225" t="str">
            <v>500660</v>
          </cell>
          <cell r="F1225">
            <v>226381995</v>
          </cell>
          <cell r="H1225">
            <v>211776705</v>
          </cell>
          <cell r="J1225">
            <v>87631740</v>
          </cell>
        </row>
        <row r="1226">
          <cell r="A1226">
            <v>500690</v>
          </cell>
          <cell r="B1226" t="str">
            <v>MS</v>
          </cell>
          <cell r="C1226" t="str">
            <v>PORTO MURTINHO</v>
          </cell>
          <cell r="D1226" t="str">
            <v>500690</v>
          </cell>
          <cell r="F1226">
            <v>5871338</v>
          </cell>
          <cell r="H1226">
            <v>5492542</v>
          </cell>
          <cell r="J1226">
            <v>2272776</v>
          </cell>
        </row>
        <row r="1227">
          <cell r="A1227">
            <v>500769</v>
          </cell>
          <cell r="B1227" t="str">
            <v>MS</v>
          </cell>
          <cell r="C1227" t="str">
            <v>SÃO GABRIEL DO OESTE</v>
          </cell>
          <cell r="D1227" t="str">
            <v>500769</v>
          </cell>
          <cell r="E1227">
            <v>2505795</v>
          </cell>
          <cell r="F1227">
            <v>138735683</v>
          </cell>
          <cell r="G1227">
            <v>611050</v>
          </cell>
          <cell r="H1227">
            <v>162481699</v>
          </cell>
          <cell r="I1227">
            <v>184840</v>
          </cell>
          <cell r="J1227">
            <v>71587503</v>
          </cell>
        </row>
        <row r="1228">
          <cell r="A1228">
            <v>500795</v>
          </cell>
          <cell r="B1228" t="str">
            <v>MS</v>
          </cell>
          <cell r="C1228" t="str">
            <v>TACURU</v>
          </cell>
          <cell r="D1228" t="str">
            <v>500795</v>
          </cell>
          <cell r="E1228">
            <v>2330</v>
          </cell>
          <cell r="F1228">
            <v>33573628</v>
          </cell>
          <cell r="G1228">
            <v>2615</v>
          </cell>
          <cell r="H1228">
            <v>37004232</v>
          </cell>
          <cell r="I1228">
            <v>102885</v>
          </cell>
          <cell r="J1228">
            <v>16758444</v>
          </cell>
        </row>
        <row r="1229">
          <cell r="A1229">
            <v>500797</v>
          </cell>
          <cell r="B1229" t="str">
            <v>MS</v>
          </cell>
          <cell r="C1229" t="str">
            <v>TAQUARUSSU</v>
          </cell>
          <cell r="D1229" t="str">
            <v>500797</v>
          </cell>
          <cell r="F1229">
            <v>4858816</v>
          </cell>
          <cell r="H1229">
            <v>4545344</v>
          </cell>
          <cell r="J1229">
            <v>1880832</v>
          </cell>
        </row>
        <row r="1230">
          <cell r="A1230">
            <v>310375</v>
          </cell>
          <cell r="B1230" t="str">
            <v>MG</v>
          </cell>
          <cell r="C1230" t="str">
            <v>ARAPORÃ</v>
          </cell>
          <cell r="D1230" t="str">
            <v>310375</v>
          </cell>
          <cell r="F1230">
            <v>3303980</v>
          </cell>
          <cell r="H1230">
            <v>3090820</v>
          </cell>
          <cell r="J1230">
            <v>1278960</v>
          </cell>
        </row>
        <row r="1231">
          <cell r="A1231">
            <v>310560</v>
          </cell>
          <cell r="B1231" t="str">
            <v>MG</v>
          </cell>
          <cell r="C1231" t="str">
            <v>BARBACENA</v>
          </cell>
          <cell r="D1231" t="str">
            <v>310560</v>
          </cell>
          <cell r="E1231">
            <v>1031593</v>
          </cell>
          <cell r="F1231">
            <v>165489784</v>
          </cell>
          <cell r="G1231">
            <v>673659</v>
          </cell>
          <cell r="H1231">
            <v>147175268</v>
          </cell>
          <cell r="I1231">
            <v>977558</v>
          </cell>
          <cell r="J1231">
            <v>60423860</v>
          </cell>
        </row>
        <row r="1232">
          <cell r="A1232">
            <v>310910</v>
          </cell>
          <cell r="B1232" t="str">
            <v>MG</v>
          </cell>
          <cell r="C1232" t="str">
            <v>BUENO BRANDÃO</v>
          </cell>
          <cell r="D1232" t="str">
            <v>310910</v>
          </cell>
          <cell r="F1232">
            <v>0</v>
          </cell>
          <cell r="H1232">
            <v>0</v>
          </cell>
          <cell r="J1232">
            <v>0</v>
          </cell>
        </row>
        <row r="1233">
          <cell r="A1233">
            <v>310970</v>
          </cell>
          <cell r="B1233" t="str">
            <v>MG</v>
          </cell>
          <cell r="C1233" t="str">
            <v>CACHOEIRA DE MINAS</v>
          </cell>
          <cell r="D1233" t="str">
            <v>310970</v>
          </cell>
          <cell r="F1233">
            <v>3076502</v>
          </cell>
          <cell r="H1233">
            <v>2878018</v>
          </cell>
          <cell r="J1233">
            <v>1190904</v>
          </cell>
        </row>
        <row r="1234">
          <cell r="A1234">
            <v>312280</v>
          </cell>
          <cell r="B1234" t="str">
            <v>MG</v>
          </cell>
          <cell r="C1234" t="str">
            <v>DOM VIÇOSO</v>
          </cell>
          <cell r="D1234" t="str">
            <v>312280</v>
          </cell>
          <cell r="F1234">
            <v>15680730</v>
          </cell>
          <cell r="H1234">
            <v>14669070</v>
          </cell>
          <cell r="J1234">
            <v>6069960</v>
          </cell>
        </row>
        <row r="1235">
          <cell r="A1235">
            <v>313170</v>
          </cell>
          <cell r="B1235" t="str">
            <v>MG</v>
          </cell>
          <cell r="C1235" t="str">
            <v>ITABIRA</v>
          </cell>
          <cell r="D1235" t="str">
            <v>313170</v>
          </cell>
          <cell r="F1235">
            <v>2765789</v>
          </cell>
          <cell r="H1235">
            <v>2587351</v>
          </cell>
          <cell r="J1235">
            <v>1070628</v>
          </cell>
        </row>
        <row r="1236">
          <cell r="A1236">
            <v>313505</v>
          </cell>
          <cell r="B1236" t="str">
            <v>MG</v>
          </cell>
          <cell r="C1236" t="str">
            <v>JAÍBA</v>
          </cell>
          <cell r="D1236" t="str">
            <v>313505</v>
          </cell>
          <cell r="F1236">
            <v>463078</v>
          </cell>
          <cell r="H1236">
            <v>433202</v>
          </cell>
          <cell r="J1236">
            <v>179256</v>
          </cell>
        </row>
        <row r="1237">
          <cell r="A1237">
            <v>314090</v>
          </cell>
          <cell r="B1237" t="str">
            <v>MG</v>
          </cell>
          <cell r="C1237" t="str">
            <v>MATIPÓ</v>
          </cell>
          <cell r="D1237" t="str">
            <v>314090</v>
          </cell>
          <cell r="F1237">
            <v>2718421</v>
          </cell>
          <cell r="H1237">
            <v>2543039</v>
          </cell>
          <cell r="J1237">
            <v>1052292</v>
          </cell>
        </row>
        <row r="1238">
          <cell r="A1238">
            <v>314200</v>
          </cell>
          <cell r="B1238" t="str">
            <v>MG</v>
          </cell>
          <cell r="C1238" t="str">
            <v>MIRABELA</v>
          </cell>
          <cell r="D1238" t="str">
            <v>314200</v>
          </cell>
          <cell r="F1238">
            <v>296701</v>
          </cell>
          <cell r="H1238">
            <v>277559</v>
          </cell>
          <cell r="J1238">
            <v>114852</v>
          </cell>
        </row>
        <row r="1239">
          <cell r="A1239">
            <v>314587</v>
          </cell>
          <cell r="B1239" t="str">
            <v>MG</v>
          </cell>
          <cell r="C1239" t="str">
            <v>ORIZÂNIA</v>
          </cell>
          <cell r="D1239" t="str">
            <v>314587</v>
          </cell>
          <cell r="F1239">
            <v>14650135</v>
          </cell>
          <cell r="H1239">
            <v>13704965</v>
          </cell>
          <cell r="J1239">
            <v>5671020</v>
          </cell>
        </row>
        <row r="1240">
          <cell r="A1240">
            <v>314910</v>
          </cell>
          <cell r="B1240" t="str">
            <v>MG</v>
          </cell>
          <cell r="C1240" t="str">
            <v>PEDRALVA</v>
          </cell>
          <cell r="D1240" t="str">
            <v>314910</v>
          </cell>
          <cell r="F1240">
            <v>0</v>
          </cell>
          <cell r="H1240">
            <v>0</v>
          </cell>
          <cell r="J1240">
            <v>0</v>
          </cell>
        </row>
        <row r="1241">
          <cell r="A1241">
            <v>315080</v>
          </cell>
          <cell r="B1241" t="str">
            <v>MG</v>
          </cell>
          <cell r="C1241" t="str">
            <v>PIRANGA</v>
          </cell>
          <cell r="D1241" t="str">
            <v>315080</v>
          </cell>
          <cell r="F1241">
            <v>104346</v>
          </cell>
          <cell r="H1241">
            <v>97614</v>
          </cell>
          <cell r="J1241">
            <v>40392</v>
          </cell>
        </row>
        <row r="1242">
          <cell r="A1242">
            <v>315370</v>
          </cell>
          <cell r="B1242" t="str">
            <v>MG</v>
          </cell>
          <cell r="C1242" t="str">
            <v>QUARTEL GERAL</v>
          </cell>
          <cell r="D1242" t="str">
            <v>315370</v>
          </cell>
          <cell r="F1242">
            <v>28979017</v>
          </cell>
          <cell r="H1242">
            <v>27109403</v>
          </cell>
          <cell r="J1242">
            <v>11217684</v>
          </cell>
        </row>
        <row r="1243">
          <cell r="A1243">
            <v>315960</v>
          </cell>
          <cell r="B1243" t="str">
            <v>MG</v>
          </cell>
          <cell r="C1243" t="str">
            <v>SANTA RITA DO SAPUCAÍ</v>
          </cell>
          <cell r="D1243" t="str">
            <v>315960</v>
          </cell>
          <cell r="F1243">
            <v>111614818</v>
          </cell>
          <cell r="H1243">
            <v>104413862</v>
          </cell>
          <cell r="J1243">
            <v>43205736</v>
          </cell>
        </row>
        <row r="1244">
          <cell r="A1244">
            <v>316370</v>
          </cell>
          <cell r="B1244" t="str">
            <v>MG</v>
          </cell>
          <cell r="C1244" t="str">
            <v>SÃO LOURENÇO</v>
          </cell>
          <cell r="D1244" t="str">
            <v>316370</v>
          </cell>
          <cell r="F1244">
            <v>142685157</v>
          </cell>
          <cell r="H1244">
            <v>133479663</v>
          </cell>
          <cell r="J1244">
            <v>55232964</v>
          </cell>
        </row>
        <row r="1245">
          <cell r="A1245">
            <v>316720</v>
          </cell>
          <cell r="B1245" t="str">
            <v>MG</v>
          </cell>
          <cell r="C1245" t="str">
            <v>SETE LAGOAS</v>
          </cell>
          <cell r="D1245" t="str">
            <v>316720</v>
          </cell>
          <cell r="F1245">
            <v>12805170</v>
          </cell>
          <cell r="H1245">
            <v>11979030</v>
          </cell>
          <cell r="J1245">
            <v>4956840</v>
          </cell>
        </row>
        <row r="1246">
          <cell r="A1246">
            <v>317020</v>
          </cell>
          <cell r="B1246" t="str">
            <v>MG</v>
          </cell>
          <cell r="C1246" t="str">
            <v>UBERLÂNDIA</v>
          </cell>
          <cell r="D1246" t="str">
            <v>317020</v>
          </cell>
          <cell r="F1246">
            <v>758477</v>
          </cell>
          <cell r="H1246">
            <v>709543</v>
          </cell>
          <cell r="J1246">
            <v>293604</v>
          </cell>
        </row>
        <row r="1247">
          <cell r="A1247">
            <v>150010</v>
          </cell>
          <cell r="B1247" t="str">
            <v>PA</v>
          </cell>
          <cell r="C1247" t="str">
            <v>ABAETETUBA</v>
          </cell>
          <cell r="D1247" t="str">
            <v>150010</v>
          </cell>
          <cell r="F1247">
            <v>94427271</v>
          </cell>
          <cell r="H1247">
            <v>88335189</v>
          </cell>
          <cell r="J1247">
            <v>36552492</v>
          </cell>
        </row>
        <row r="1248">
          <cell r="A1248">
            <v>150013</v>
          </cell>
          <cell r="B1248" t="str">
            <v>PA</v>
          </cell>
          <cell r="C1248" t="str">
            <v>ABEL FIGUEIREDO</v>
          </cell>
          <cell r="D1248" t="str">
            <v>150013</v>
          </cell>
          <cell r="F1248">
            <v>2561034</v>
          </cell>
          <cell r="H1248">
            <v>2395806</v>
          </cell>
          <cell r="J1248">
            <v>991368</v>
          </cell>
        </row>
        <row r="1249">
          <cell r="A1249">
            <v>150020</v>
          </cell>
          <cell r="B1249" t="str">
            <v>PA</v>
          </cell>
          <cell r="C1249" t="str">
            <v>ACARÁ</v>
          </cell>
          <cell r="D1249" t="str">
            <v>150020</v>
          </cell>
          <cell r="F1249">
            <v>5649192</v>
          </cell>
          <cell r="H1249">
            <v>5284728</v>
          </cell>
          <cell r="J1249">
            <v>2186784</v>
          </cell>
        </row>
        <row r="1250">
          <cell r="A1250">
            <v>150030</v>
          </cell>
          <cell r="B1250" t="str">
            <v>PA</v>
          </cell>
          <cell r="C1250" t="str">
            <v>AFUÁ</v>
          </cell>
          <cell r="D1250" t="str">
            <v>150030</v>
          </cell>
          <cell r="F1250">
            <v>798150</v>
          </cell>
          <cell r="H1250">
            <v>1361550</v>
          </cell>
          <cell r="J1250">
            <v>563400</v>
          </cell>
        </row>
        <row r="1251">
          <cell r="A1251">
            <v>150034</v>
          </cell>
          <cell r="B1251" t="str">
            <v>PA</v>
          </cell>
          <cell r="C1251" t="str">
            <v>ÁGUA AZUL DO NORTE</v>
          </cell>
          <cell r="D1251" t="str">
            <v>150034</v>
          </cell>
          <cell r="E1251">
            <v>111897</v>
          </cell>
          <cell r="F1251">
            <v>31652733</v>
          </cell>
          <cell r="H1251">
            <v>27534190</v>
          </cell>
          <cell r="J1251">
            <v>11354016</v>
          </cell>
        </row>
        <row r="1252">
          <cell r="A1252">
            <v>150050</v>
          </cell>
          <cell r="B1252" t="str">
            <v>PA</v>
          </cell>
          <cell r="C1252" t="str">
            <v>ALMEIRIM</v>
          </cell>
          <cell r="D1252" t="str">
            <v>150050</v>
          </cell>
          <cell r="E1252">
            <v>531135</v>
          </cell>
          <cell r="F1252">
            <v>52961257</v>
          </cell>
          <cell r="G1252">
            <v>255322</v>
          </cell>
          <cell r="H1252">
            <v>58222494</v>
          </cell>
          <cell r="I1252">
            <v>68675</v>
          </cell>
          <cell r="J1252">
            <v>22563878</v>
          </cell>
        </row>
        <row r="1253">
          <cell r="A1253">
            <v>150060</v>
          </cell>
          <cell r="B1253" t="str">
            <v>PA</v>
          </cell>
          <cell r="C1253" t="str">
            <v>ALTAMIRA</v>
          </cell>
          <cell r="D1253" t="str">
            <v>150060</v>
          </cell>
          <cell r="F1253">
            <v>8402085</v>
          </cell>
          <cell r="H1253">
            <v>7860015</v>
          </cell>
          <cell r="J1253">
            <v>3252420</v>
          </cell>
        </row>
        <row r="1254">
          <cell r="A1254">
            <v>150080</v>
          </cell>
          <cell r="B1254" t="str">
            <v>PA</v>
          </cell>
          <cell r="C1254" t="str">
            <v>ANANINDEUA</v>
          </cell>
          <cell r="D1254" t="str">
            <v>150080</v>
          </cell>
          <cell r="F1254">
            <v>180758626</v>
          </cell>
          <cell r="H1254">
            <v>169093094</v>
          </cell>
          <cell r="J1254">
            <v>69968832</v>
          </cell>
        </row>
        <row r="1255">
          <cell r="A1255">
            <v>150085</v>
          </cell>
          <cell r="B1255" t="str">
            <v>PA</v>
          </cell>
          <cell r="C1255" t="str">
            <v>ANAPU</v>
          </cell>
          <cell r="D1255" t="str">
            <v>150085</v>
          </cell>
          <cell r="E1255">
            <v>73033</v>
          </cell>
          <cell r="F1255">
            <v>118097745</v>
          </cell>
          <cell r="G1255">
            <v>12495</v>
          </cell>
          <cell r="H1255">
            <v>111185269</v>
          </cell>
          <cell r="J1255">
            <v>45840577</v>
          </cell>
        </row>
        <row r="1256">
          <cell r="A1256">
            <v>150100</v>
          </cell>
          <cell r="B1256" t="str">
            <v>PA</v>
          </cell>
          <cell r="C1256" t="str">
            <v>AVEIRO</v>
          </cell>
          <cell r="D1256" t="str">
            <v>150100</v>
          </cell>
          <cell r="E1256">
            <v>103250</v>
          </cell>
          <cell r="F1256">
            <v>25804094</v>
          </cell>
          <cell r="G1256">
            <v>5576</v>
          </cell>
          <cell r="H1256">
            <v>24590508</v>
          </cell>
          <cell r="J1256">
            <v>11676002</v>
          </cell>
        </row>
        <row r="1257">
          <cell r="A1257">
            <v>150120</v>
          </cell>
          <cell r="B1257" t="str">
            <v>PA</v>
          </cell>
          <cell r="C1257" t="str">
            <v>BAIÃO</v>
          </cell>
          <cell r="D1257" t="str">
            <v>150120</v>
          </cell>
          <cell r="F1257">
            <v>3415983</v>
          </cell>
          <cell r="H1257">
            <v>3195597</v>
          </cell>
          <cell r="J1257">
            <v>1322316</v>
          </cell>
        </row>
        <row r="1258">
          <cell r="A1258">
            <v>150125</v>
          </cell>
          <cell r="B1258" t="str">
            <v>PA</v>
          </cell>
          <cell r="C1258" t="str">
            <v>BANNACH</v>
          </cell>
          <cell r="D1258" t="str">
            <v>150125</v>
          </cell>
          <cell r="F1258">
            <v>1181596</v>
          </cell>
          <cell r="H1258">
            <v>1105364</v>
          </cell>
          <cell r="J1258">
            <v>457392</v>
          </cell>
        </row>
        <row r="1259">
          <cell r="A1259">
            <v>150130</v>
          </cell>
          <cell r="B1259" t="str">
            <v>PA</v>
          </cell>
          <cell r="C1259" t="str">
            <v>BARCARENA</v>
          </cell>
          <cell r="D1259" t="str">
            <v>150130</v>
          </cell>
          <cell r="F1259">
            <v>84755178</v>
          </cell>
          <cell r="H1259">
            <v>79287102</v>
          </cell>
          <cell r="J1259">
            <v>32808456</v>
          </cell>
        </row>
        <row r="1260">
          <cell r="A1260">
            <v>150140</v>
          </cell>
          <cell r="B1260" t="str">
            <v>PA</v>
          </cell>
          <cell r="C1260" t="str">
            <v>BELÉM</v>
          </cell>
          <cell r="D1260" t="str">
            <v>150140</v>
          </cell>
          <cell r="E1260">
            <v>8175493</v>
          </cell>
          <cell r="F1260">
            <v>7288163453</v>
          </cell>
          <cell r="G1260">
            <v>5410497</v>
          </cell>
          <cell r="H1260">
            <v>6832719127</v>
          </cell>
          <cell r="I1260">
            <v>4223753</v>
          </cell>
          <cell r="J1260">
            <v>2819933608</v>
          </cell>
        </row>
        <row r="1261">
          <cell r="A1261">
            <v>150145</v>
          </cell>
          <cell r="B1261" t="str">
            <v>PA</v>
          </cell>
          <cell r="C1261" t="str">
            <v>BELTERRA</v>
          </cell>
          <cell r="D1261" t="str">
            <v>150145</v>
          </cell>
          <cell r="E1261">
            <v>86241</v>
          </cell>
          <cell r="F1261">
            <v>29143979</v>
          </cell>
          <cell r="G1261">
            <v>111257</v>
          </cell>
          <cell r="H1261">
            <v>25204677</v>
          </cell>
          <cell r="I1261">
            <v>11953</v>
          </cell>
          <cell r="J1261">
            <v>10639938</v>
          </cell>
        </row>
        <row r="1262">
          <cell r="A1262">
            <v>150150</v>
          </cell>
          <cell r="B1262" t="str">
            <v>PA</v>
          </cell>
          <cell r="C1262" t="str">
            <v>BENEVIDES</v>
          </cell>
          <cell r="D1262" t="str">
            <v>150150</v>
          </cell>
          <cell r="E1262">
            <v>141579</v>
          </cell>
          <cell r="F1262">
            <v>18582806</v>
          </cell>
          <cell r="G1262">
            <v>134961</v>
          </cell>
          <cell r="H1262">
            <v>15432844</v>
          </cell>
          <cell r="I1262">
            <v>101000</v>
          </cell>
          <cell r="J1262">
            <v>6299290</v>
          </cell>
        </row>
        <row r="1263">
          <cell r="A1263">
            <v>150157</v>
          </cell>
          <cell r="B1263" t="str">
            <v>PA</v>
          </cell>
          <cell r="C1263" t="str">
            <v>BOM JESUS DO TOCANTINS</v>
          </cell>
          <cell r="D1263" t="str">
            <v>150157</v>
          </cell>
          <cell r="E1263">
            <v>9146</v>
          </cell>
          <cell r="F1263">
            <v>537094323</v>
          </cell>
          <cell r="G1263">
            <v>6093</v>
          </cell>
          <cell r="H1263">
            <v>502611185</v>
          </cell>
          <cell r="I1263">
            <v>2101</v>
          </cell>
          <cell r="J1263">
            <v>207998294</v>
          </cell>
        </row>
        <row r="1264">
          <cell r="A1264">
            <v>150160</v>
          </cell>
          <cell r="B1264" t="str">
            <v>PA</v>
          </cell>
          <cell r="C1264" t="str">
            <v>BONITO</v>
          </cell>
          <cell r="D1264" t="str">
            <v>150160</v>
          </cell>
          <cell r="F1264">
            <v>71300</v>
          </cell>
          <cell r="H1264">
            <v>66700</v>
          </cell>
          <cell r="J1264">
            <v>27600</v>
          </cell>
        </row>
        <row r="1265">
          <cell r="A1265">
            <v>150170</v>
          </cell>
          <cell r="B1265" t="str">
            <v>PA</v>
          </cell>
          <cell r="C1265" t="str">
            <v>BRAGANÇA</v>
          </cell>
          <cell r="D1265" t="str">
            <v>150170</v>
          </cell>
          <cell r="F1265">
            <v>4254843</v>
          </cell>
          <cell r="H1265">
            <v>3980337</v>
          </cell>
          <cell r="J1265">
            <v>1647036</v>
          </cell>
        </row>
        <row r="1266">
          <cell r="A1266">
            <v>150172</v>
          </cell>
          <cell r="B1266" t="str">
            <v>PA</v>
          </cell>
          <cell r="C1266" t="str">
            <v>BRASIL NOVO</v>
          </cell>
          <cell r="D1266" t="str">
            <v>150172</v>
          </cell>
          <cell r="F1266">
            <v>5207132</v>
          </cell>
          <cell r="H1266">
            <v>4871188</v>
          </cell>
          <cell r="J1266">
            <v>2015664</v>
          </cell>
        </row>
        <row r="1267">
          <cell r="A1267">
            <v>150175</v>
          </cell>
          <cell r="B1267" t="str">
            <v>PA</v>
          </cell>
          <cell r="C1267" t="str">
            <v>BREJO GRANDE DO ARAGUAIA</v>
          </cell>
          <cell r="D1267" t="str">
            <v>150175</v>
          </cell>
          <cell r="F1267">
            <v>32680510</v>
          </cell>
          <cell r="H1267">
            <v>30572090</v>
          </cell>
          <cell r="J1267">
            <v>12650520</v>
          </cell>
        </row>
        <row r="1268">
          <cell r="A1268">
            <v>150180</v>
          </cell>
          <cell r="B1268" t="str">
            <v>PA</v>
          </cell>
          <cell r="C1268" t="str">
            <v>BREVES</v>
          </cell>
          <cell r="D1268" t="str">
            <v>150180</v>
          </cell>
          <cell r="F1268">
            <v>8534063</v>
          </cell>
          <cell r="H1268">
            <v>7546623</v>
          </cell>
          <cell r="J1268">
            <v>3103341</v>
          </cell>
        </row>
        <row r="1269">
          <cell r="A1269">
            <v>150190</v>
          </cell>
          <cell r="B1269" t="str">
            <v>PA</v>
          </cell>
          <cell r="C1269" t="str">
            <v>BUJARU</v>
          </cell>
          <cell r="D1269" t="str">
            <v>150190</v>
          </cell>
          <cell r="E1269">
            <v>85931</v>
          </cell>
          <cell r="F1269">
            <v>25508666</v>
          </cell>
          <cell r="G1269">
            <v>50193</v>
          </cell>
          <cell r="H1269">
            <v>23664220</v>
          </cell>
          <cell r="I1269">
            <v>31567</v>
          </cell>
          <cell r="J1269">
            <v>9741479</v>
          </cell>
        </row>
        <row r="1270">
          <cell r="A1270">
            <v>150200</v>
          </cell>
          <cell r="B1270" t="str">
            <v>PA</v>
          </cell>
          <cell r="C1270" t="str">
            <v>CACHOEIRA DO ARARI</v>
          </cell>
          <cell r="D1270" t="str">
            <v>150200</v>
          </cell>
          <cell r="F1270">
            <v>2271494</v>
          </cell>
          <cell r="H1270">
            <v>2124946</v>
          </cell>
          <cell r="J1270">
            <v>879288</v>
          </cell>
        </row>
        <row r="1271">
          <cell r="A1271">
            <v>150210</v>
          </cell>
          <cell r="B1271" t="str">
            <v>PA</v>
          </cell>
          <cell r="C1271" t="str">
            <v>CAMETÁ</v>
          </cell>
          <cell r="D1271" t="str">
            <v>150210</v>
          </cell>
          <cell r="F1271">
            <v>25461713</v>
          </cell>
          <cell r="H1271">
            <v>24799524</v>
          </cell>
          <cell r="J1271">
            <v>10020273</v>
          </cell>
        </row>
        <row r="1272">
          <cell r="A1272">
            <v>150215</v>
          </cell>
          <cell r="B1272" t="str">
            <v>PA</v>
          </cell>
          <cell r="C1272" t="str">
            <v>CANAÃ DOS CARAJÁS</v>
          </cell>
          <cell r="D1272" t="str">
            <v>150215</v>
          </cell>
          <cell r="F1272">
            <v>73210127</v>
          </cell>
          <cell r="H1272">
            <v>68486893</v>
          </cell>
          <cell r="J1272">
            <v>28339404</v>
          </cell>
        </row>
        <row r="1273">
          <cell r="A1273">
            <v>150220</v>
          </cell>
          <cell r="B1273" t="str">
            <v>PA</v>
          </cell>
          <cell r="C1273" t="str">
            <v>CAPANEMA</v>
          </cell>
          <cell r="D1273" t="str">
            <v>150220</v>
          </cell>
          <cell r="F1273">
            <v>1476127</v>
          </cell>
          <cell r="H1273">
            <v>1380893</v>
          </cell>
          <cell r="J1273">
            <v>571404</v>
          </cell>
        </row>
        <row r="1274">
          <cell r="A1274">
            <v>150240</v>
          </cell>
          <cell r="B1274" t="str">
            <v>PA</v>
          </cell>
          <cell r="C1274" t="str">
            <v>CASTANHAL</v>
          </cell>
          <cell r="D1274" t="str">
            <v>150240</v>
          </cell>
          <cell r="E1274">
            <v>460871</v>
          </cell>
          <cell r="F1274">
            <v>64034823</v>
          </cell>
          <cell r="G1274">
            <v>425452</v>
          </cell>
          <cell r="H1274">
            <v>61131534</v>
          </cell>
          <cell r="I1274">
            <v>119518</v>
          </cell>
          <cell r="J1274">
            <v>23196205</v>
          </cell>
        </row>
        <row r="1275">
          <cell r="A1275">
            <v>150250</v>
          </cell>
          <cell r="B1275" t="str">
            <v>PA</v>
          </cell>
          <cell r="C1275" t="str">
            <v>CHAVES</v>
          </cell>
          <cell r="D1275" t="str">
            <v>150250</v>
          </cell>
          <cell r="E1275">
            <v>3534</v>
          </cell>
          <cell r="F1275">
            <v>8048220</v>
          </cell>
          <cell r="G1275">
            <v>471</v>
          </cell>
          <cell r="H1275">
            <v>7319527</v>
          </cell>
          <cell r="J1275">
            <v>3025348</v>
          </cell>
        </row>
        <row r="1276">
          <cell r="A1276">
            <v>150260</v>
          </cell>
          <cell r="B1276" t="str">
            <v>PA</v>
          </cell>
          <cell r="C1276" t="str">
            <v>COLARES</v>
          </cell>
          <cell r="D1276" t="str">
            <v>150260</v>
          </cell>
          <cell r="F1276">
            <v>50182397</v>
          </cell>
          <cell r="H1276">
            <v>46944823</v>
          </cell>
          <cell r="J1276">
            <v>19425444</v>
          </cell>
        </row>
        <row r="1277">
          <cell r="A1277">
            <v>150270</v>
          </cell>
          <cell r="B1277" t="str">
            <v>PA</v>
          </cell>
          <cell r="C1277" t="str">
            <v>CONCEIÇÃO DO ARAGUAIA</v>
          </cell>
          <cell r="D1277" t="str">
            <v>150270</v>
          </cell>
          <cell r="E1277">
            <v>262</v>
          </cell>
          <cell r="F1277">
            <v>646897514</v>
          </cell>
          <cell r="G1277">
            <v>250</v>
          </cell>
          <cell r="H1277">
            <v>609645478</v>
          </cell>
          <cell r="I1277">
            <v>125</v>
          </cell>
          <cell r="J1277">
            <v>254990712</v>
          </cell>
        </row>
        <row r="1278">
          <cell r="A1278">
            <v>150276</v>
          </cell>
          <cell r="B1278" t="str">
            <v>PA</v>
          </cell>
          <cell r="C1278" t="str">
            <v>CUMARU DO NORTE</v>
          </cell>
          <cell r="D1278" t="str">
            <v>150276</v>
          </cell>
          <cell r="F1278">
            <v>896117</v>
          </cell>
          <cell r="H1278">
            <v>838303</v>
          </cell>
          <cell r="J1278">
            <v>346884</v>
          </cell>
        </row>
        <row r="1279">
          <cell r="A1279">
            <v>150277</v>
          </cell>
          <cell r="B1279" t="str">
            <v>PA</v>
          </cell>
          <cell r="C1279" t="str">
            <v>CURIONÓPOLIS</v>
          </cell>
          <cell r="D1279" t="str">
            <v>150277</v>
          </cell>
          <cell r="E1279">
            <v>79220</v>
          </cell>
          <cell r="F1279">
            <v>310528838</v>
          </cell>
          <cell r="G1279">
            <v>113711</v>
          </cell>
          <cell r="H1279">
            <v>294771965</v>
          </cell>
          <cell r="I1279">
            <v>29353</v>
          </cell>
          <cell r="J1279">
            <v>121534492</v>
          </cell>
        </row>
        <row r="1280">
          <cell r="A1280">
            <v>150280</v>
          </cell>
          <cell r="B1280" t="str">
            <v>PA</v>
          </cell>
          <cell r="C1280" t="str">
            <v>CURRALINHO</v>
          </cell>
          <cell r="D1280" t="str">
            <v>150280</v>
          </cell>
          <cell r="F1280">
            <v>2942024</v>
          </cell>
          <cell r="H1280">
            <v>2700631</v>
          </cell>
          <cell r="J1280">
            <v>1113692</v>
          </cell>
        </row>
        <row r="1281">
          <cell r="A1281">
            <v>150285</v>
          </cell>
          <cell r="B1281" t="str">
            <v>PA</v>
          </cell>
          <cell r="C1281" t="str">
            <v>CURUÁ</v>
          </cell>
          <cell r="D1281" t="str">
            <v>150285</v>
          </cell>
          <cell r="F1281">
            <v>20433244</v>
          </cell>
          <cell r="H1281">
            <v>18655839</v>
          </cell>
          <cell r="J1281">
            <v>7622927</v>
          </cell>
        </row>
        <row r="1282">
          <cell r="A1282">
            <v>150290</v>
          </cell>
          <cell r="B1282" t="str">
            <v>PA</v>
          </cell>
          <cell r="C1282" t="str">
            <v>CURUÇÁ</v>
          </cell>
          <cell r="D1282" t="str">
            <v>150290</v>
          </cell>
          <cell r="F1282">
            <v>17704658</v>
          </cell>
          <cell r="H1282">
            <v>16562422</v>
          </cell>
          <cell r="J1282">
            <v>6853416</v>
          </cell>
        </row>
        <row r="1283">
          <cell r="A1283">
            <v>150293</v>
          </cell>
          <cell r="B1283" t="str">
            <v>PA</v>
          </cell>
          <cell r="C1283" t="str">
            <v>DOM ELISEU</v>
          </cell>
          <cell r="D1283" t="str">
            <v>150293</v>
          </cell>
          <cell r="E1283">
            <v>717928</v>
          </cell>
          <cell r="F1283">
            <v>5004169802</v>
          </cell>
          <cell r="G1283">
            <v>293094</v>
          </cell>
          <cell r="H1283">
            <v>4682964187</v>
          </cell>
          <cell r="I1283">
            <v>94907</v>
          </cell>
          <cell r="J1283">
            <v>1937657982</v>
          </cell>
        </row>
        <row r="1284">
          <cell r="A1284">
            <v>150295</v>
          </cell>
          <cell r="B1284" t="str">
            <v>PA</v>
          </cell>
          <cell r="C1284" t="str">
            <v>ELDORADO DOS CARAJÁS</v>
          </cell>
          <cell r="D1284" t="str">
            <v>150295</v>
          </cell>
          <cell r="F1284">
            <v>2284731</v>
          </cell>
          <cell r="H1284">
            <v>2137329</v>
          </cell>
          <cell r="J1284">
            <v>884412</v>
          </cell>
        </row>
        <row r="1285">
          <cell r="A1285">
            <v>150300</v>
          </cell>
          <cell r="B1285" t="str">
            <v>PA</v>
          </cell>
          <cell r="C1285" t="str">
            <v>FARO</v>
          </cell>
          <cell r="D1285" t="str">
            <v>150300</v>
          </cell>
          <cell r="E1285">
            <v>39754</v>
          </cell>
          <cell r="F1285">
            <v>9723087</v>
          </cell>
          <cell r="G1285">
            <v>32130</v>
          </cell>
          <cell r="H1285">
            <v>9001326</v>
          </cell>
          <cell r="I1285">
            <v>16377</v>
          </cell>
          <cell r="J1285">
            <v>3744539</v>
          </cell>
        </row>
        <row r="1286">
          <cell r="A1286">
            <v>150304</v>
          </cell>
          <cell r="B1286" t="str">
            <v>PA</v>
          </cell>
          <cell r="C1286" t="str">
            <v>FLORESTA DO ARAGUAIA</v>
          </cell>
          <cell r="D1286" t="str">
            <v>150304</v>
          </cell>
          <cell r="F1286">
            <v>17953836</v>
          </cell>
          <cell r="H1286">
            <v>16795524</v>
          </cell>
          <cell r="J1286">
            <v>6949872</v>
          </cell>
        </row>
        <row r="1287">
          <cell r="A1287">
            <v>150307</v>
          </cell>
          <cell r="B1287" t="str">
            <v>PA</v>
          </cell>
          <cell r="C1287" t="str">
            <v>GARRAFÃO DO NORTE</v>
          </cell>
          <cell r="D1287" t="str">
            <v>150307</v>
          </cell>
          <cell r="F1287">
            <v>8976949</v>
          </cell>
          <cell r="H1287">
            <v>8397791</v>
          </cell>
          <cell r="J1287">
            <v>3474948</v>
          </cell>
        </row>
        <row r="1288">
          <cell r="A1288">
            <v>150309</v>
          </cell>
          <cell r="B1288" t="str">
            <v>PA</v>
          </cell>
          <cell r="C1288" t="str">
            <v>GOIANÉSIA DO PARÁ</v>
          </cell>
          <cell r="D1288" t="str">
            <v>150309</v>
          </cell>
          <cell r="F1288">
            <v>3519275</v>
          </cell>
          <cell r="H1288">
            <v>3292225</v>
          </cell>
          <cell r="J1288">
            <v>1362300</v>
          </cell>
        </row>
        <row r="1289">
          <cell r="A1289">
            <v>150320</v>
          </cell>
          <cell r="B1289" t="str">
            <v>PA</v>
          </cell>
          <cell r="C1289" t="str">
            <v>IGARAPÉ-AÇU</v>
          </cell>
          <cell r="D1289" t="str">
            <v>150320</v>
          </cell>
          <cell r="F1289">
            <v>119717350</v>
          </cell>
          <cell r="H1289">
            <v>111993650</v>
          </cell>
          <cell r="J1289">
            <v>46342200</v>
          </cell>
        </row>
        <row r="1290">
          <cell r="A1290">
            <v>150340</v>
          </cell>
          <cell r="B1290" t="str">
            <v>PA</v>
          </cell>
          <cell r="C1290" t="str">
            <v>INHANGAPI</v>
          </cell>
          <cell r="D1290" t="str">
            <v>150340</v>
          </cell>
          <cell r="F1290">
            <v>40267148</v>
          </cell>
          <cell r="H1290">
            <v>37552552</v>
          </cell>
          <cell r="J1290">
            <v>15505009</v>
          </cell>
        </row>
        <row r="1291">
          <cell r="A1291">
            <v>150345</v>
          </cell>
          <cell r="B1291" t="str">
            <v>PA</v>
          </cell>
          <cell r="C1291" t="str">
            <v>IPIXUNA DO PARÁ</v>
          </cell>
          <cell r="D1291" t="str">
            <v>150345</v>
          </cell>
          <cell r="F1291">
            <v>4752176</v>
          </cell>
          <cell r="H1291">
            <v>4445584</v>
          </cell>
          <cell r="J1291">
            <v>1839552</v>
          </cell>
        </row>
        <row r="1292">
          <cell r="A1292">
            <v>150350</v>
          </cell>
          <cell r="B1292" t="str">
            <v>PA</v>
          </cell>
          <cell r="C1292" t="str">
            <v>IRITUIA</v>
          </cell>
          <cell r="D1292" t="str">
            <v>150350</v>
          </cell>
          <cell r="F1292">
            <v>12533424</v>
          </cell>
          <cell r="H1292">
            <v>11724816</v>
          </cell>
          <cell r="J1292">
            <v>4851648</v>
          </cell>
        </row>
        <row r="1293">
          <cell r="A1293">
            <v>150360</v>
          </cell>
          <cell r="B1293" t="str">
            <v>PA</v>
          </cell>
          <cell r="C1293" t="str">
            <v>ITAITUBA</v>
          </cell>
          <cell r="D1293" t="str">
            <v>150360</v>
          </cell>
          <cell r="F1293">
            <v>11335730</v>
          </cell>
          <cell r="H1293">
            <v>11531980</v>
          </cell>
          <cell r="I1293">
            <v>83328</v>
          </cell>
          <cell r="J1293">
            <v>4021728</v>
          </cell>
        </row>
        <row r="1294">
          <cell r="A1294">
            <v>150380</v>
          </cell>
          <cell r="B1294" t="str">
            <v>PA</v>
          </cell>
          <cell r="C1294" t="str">
            <v>JACUNDÁ</v>
          </cell>
          <cell r="D1294" t="str">
            <v>150380</v>
          </cell>
          <cell r="E1294">
            <v>664</v>
          </cell>
          <cell r="F1294">
            <v>20770786</v>
          </cell>
          <cell r="H1294">
            <v>19721508</v>
          </cell>
          <cell r="J1294">
            <v>8160624</v>
          </cell>
        </row>
        <row r="1295">
          <cell r="A1295">
            <v>150400</v>
          </cell>
          <cell r="B1295" t="str">
            <v>PA</v>
          </cell>
          <cell r="C1295" t="str">
            <v>LIMOEIRO DO AJURU</v>
          </cell>
          <cell r="D1295" t="str">
            <v>150400</v>
          </cell>
          <cell r="E1295">
            <v>33757</v>
          </cell>
          <cell r="F1295">
            <v>42311600</v>
          </cell>
          <cell r="G1295">
            <v>73649</v>
          </cell>
          <cell r="H1295">
            <v>41437520</v>
          </cell>
          <cell r="J1295">
            <v>16545997</v>
          </cell>
        </row>
        <row r="1296">
          <cell r="A1296">
            <v>150410</v>
          </cell>
          <cell r="B1296" t="str">
            <v>PA</v>
          </cell>
          <cell r="C1296" t="str">
            <v>MAGALHÃES BARATA</v>
          </cell>
          <cell r="D1296" t="str">
            <v>150410</v>
          </cell>
          <cell r="F1296">
            <v>370946</v>
          </cell>
          <cell r="H1296">
            <v>347014</v>
          </cell>
          <cell r="J1296">
            <v>143592</v>
          </cell>
        </row>
        <row r="1297">
          <cell r="A1297">
            <v>150420</v>
          </cell>
          <cell r="B1297" t="str">
            <v>PA</v>
          </cell>
          <cell r="C1297" t="str">
            <v>MARABÁ</v>
          </cell>
          <cell r="D1297" t="str">
            <v>150420</v>
          </cell>
          <cell r="E1297">
            <v>2138793</v>
          </cell>
          <cell r="F1297">
            <v>596038065</v>
          </cell>
          <cell r="G1297">
            <v>2128115</v>
          </cell>
          <cell r="H1297">
            <v>529803023</v>
          </cell>
          <cell r="I1297">
            <v>850690</v>
          </cell>
          <cell r="J1297">
            <v>220185000</v>
          </cell>
        </row>
        <row r="1298">
          <cell r="A1298">
            <v>150440</v>
          </cell>
          <cell r="B1298" t="str">
            <v>PA</v>
          </cell>
          <cell r="C1298" t="str">
            <v>MARAPANIM</v>
          </cell>
          <cell r="D1298" t="str">
            <v>150440</v>
          </cell>
          <cell r="F1298">
            <v>5102848</v>
          </cell>
          <cell r="H1298">
            <v>4773632</v>
          </cell>
          <cell r="J1298">
            <v>1975296</v>
          </cell>
        </row>
        <row r="1299">
          <cell r="A1299">
            <v>150442</v>
          </cell>
          <cell r="B1299" t="str">
            <v>PA</v>
          </cell>
          <cell r="C1299" t="str">
            <v>MARITUBA</v>
          </cell>
          <cell r="D1299" t="str">
            <v>150442</v>
          </cell>
          <cell r="E1299">
            <v>68851</v>
          </cell>
          <cell r="F1299">
            <v>21955130</v>
          </cell>
          <cell r="G1299">
            <v>55059</v>
          </cell>
          <cell r="H1299">
            <v>21943963</v>
          </cell>
          <cell r="I1299">
            <v>12954</v>
          </cell>
          <cell r="J1299">
            <v>8959345</v>
          </cell>
        </row>
        <row r="1300">
          <cell r="A1300">
            <v>150450</v>
          </cell>
          <cell r="B1300" t="str">
            <v>PA</v>
          </cell>
          <cell r="C1300" t="str">
            <v>MELGAÇO</v>
          </cell>
          <cell r="D1300" t="str">
            <v>150450</v>
          </cell>
          <cell r="F1300">
            <v>8539260</v>
          </cell>
          <cell r="H1300">
            <v>7988340</v>
          </cell>
          <cell r="J1300">
            <v>3305520</v>
          </cell>
        </row>
        <row r="1301">
          <cell r="A1301">
            <v>150460</v>
          </cell>
          <cell r="B1301" t="str">
            <v>PA</v>
          </cell>
          <cell r="C1301" t="str">
            <v>MOCAJUBA</v>
          </cell>
          <cell r="D1301" t="str">
            <v>150460</v>
          </cell>
          <cell r="F1301">
            <v>0</v>
          </cell>
          <cell r="H1301">
            <v>0</v>
          </cell>
          <cell r="J1301">
            <v>0</v>
          </cell>
        </row>
        <row r="1302">
          <cell r="A1302">
            <v>150475</v>
          </cell>
          <cell r="B1302" t="str">
            <v>PA</v>
          </cell>
          <cell r="C1302" t="str">
            <v>MOJUÍ DOS CAMPOS</v>
          </cell>
          <cell r="D1302" t="str">
            <v>150475</v>
          </cell>
          <cell r="F1302">
            <v>19716</v>
          </cell>
          <cell r="H1302">
            <v>18444</v>
          </cell>
          <cell r="J1302">
            <v>7632</v>
          </cell>
        </row>
        <row r="1303">
          <cell r="A1303">
            <v>150495</v>
          </cell>
          <cell r="B1303" t="str">
            <v>PA</v>
          </cell>
          <cell r="C1303" t="str">
            <v>NOVA ESPERANÇA DO PIRIÁ</v>
          </cell>
          <cell r="D1303" t="str">
            <v>150495</v>
          </cell>
          <cell r="F1303">
            <v>0</v>
          </cell>
          <cell r="H1303">
            <v>0</v>
          </cell>
          <cell r="J1303">
            <v>0</v>
          </cell>
        </row>
        <row r="1304">
          <cell r="A1304">
            <v>150503</v>
          </cell>
          <cell r="B1304" t="str">
            <v>PA</v>
          </cell>
          <cell r="C1304" t="str">
            <v>NOVO PROGRESSO</v>
          </cell>
          <cell r="D1304" t="str">
            <v>150503</v>
          </cell>
          <cell r="E1304">
            <v>232619</v>
          </cell>
          <cell r="F1304">
            <v>36466881</v>
          </cell>
          <cell r="G1304">
            <v>119290</v>
          </cell>
          <cell r="H1304">
            <v>36640550</v>
          </cell>
          <cell r="I1304">
            <v>36558</v>
          </cell>
          <cell r="J1304">
            <v>15988321</v>
          </cell>
        </row>
        <row r="1305">
          <cell r="A1305">
            <v>150510</v>
          </cell>
          <cell r="B1305" t="str">
            <v>PA</v>
          </cell>
          <cell r="C1305" t="str">
            <v>ÓBIDOS</v>
          </cell>
          <cell r="D1305" t="str">
            <v>150510</v>
          </cell>
          <cell r="E1305">
            <v>133377</v>
          </cell>
          <cell r="F1305">
            <v>31494122</v>
          </cell>
          <cell r="G1305">
            <v>104700</v>
          </cell>
          <cell r="H1305">
            <v>28428698</v>
          </cell>
          <cell r="I1305">
            <v>47969</v>
          </cell>
          <cell r="J1305">
            <v>11815771</v>
          </cell>
        </row>
        <row r="1306">
          <cell r="A1306">
            <v>150520</v>
          </cell>
          <cell r="B1306" t="str">
            <v>PA</v>
          </cell>
          <cell r="C1306" t="str">
            <v>OEIRAS DO PARÁ</v>
          </cell>
          <cell r="D1306" t="str">
            <v>150520</v>
          </cell>
          <cell r="F1306">
            <v>2943481</v>
          </cell>
          <cell r="H1306">
            <v>2753579</v>
          </cell>
          <cell r="J1306">
            <v>1139412</v>
          </cell>
        </row>
        <row r="1307">
          <cell r="A1307">
            <v>150540</v>
          </cell>
          <cell r="B1307" t="str">
            <v>PA</v>
          </cell>
          <cell r="C1307" t="str">
            <v>OURÉM</v>
          </cell>
          <cell r="D1307" t="str">
            <v>150540</v>
          </cell>
          <cell r="F1307">
            <v>25279415</v>
          </cell>
          <cell r="H1307">
            <v>23648485</v>
          </cell>
          <cell r="J1307">
            <v>9785580</v>
          </cell>
        </row>
        <row r="1308">
          <cell r="A1308">
            <v>150543</v>
          </cell>
          <cell r="B1308" t="str">
            <v>PA</v>
          </cell>
          <cell r="C1308" t="str">
            <v>OURILÂNDIA DO NORTE</v>
          </cell>
          <cell r="D1308" t="str">
            <v>150543</v>
          </cell>
          <cell r="F1308">
            <v>54818351</v>
          </cell>
          <cell r="H1308">
            <v>51854069</v>
          </cell>
          <cell r="J1308">
            <v>22573467</v>
          </cell>
        </row>
        <row r="1309">
          <cell r="A1309">
            <v>150548</v>
          </cell>
          <cell r="B1309" t="str">
            <v>PA</v>
          </cell>
          <cell r="C1309" t="str">
            <v>PACAJÁ</v>
          </cell>
          <cell r="D1309" t="str">
            <v>150548</v>
          </cell>
          <cell r="F1309">
            <v>788764</v>
          </cell>
          <cell r="H1309">
            <v>737876</v>
          </cell>
          <cell r="J1309">
            <v>305328</v>
          </cell>
        </row>
        <row r="1310">
          <cell r="A1310">
            <v>150549</v>
          </cell>
          <cell r="B1310" t="str">
            <v>PA</v>
          </cell>
          <cell r="C1310" t="str">
            <v>PALESTINA DO PARÁ</v>
          </cell>
          <cell r="D1310" t="str">
            <v>150549</v>
          </cell>
          <cell r="F1310">
            <v>95232</v>
          </cell>
          <cell r="H1310">
            <v>89088</v>
          </cell>
          <cell r="J1310">
            <v>36864</v>
          </cell>
        </row>
        <row r="1311">
          <cell r="A1311">
            <v>150550</v>
          </cell>
          <cell r="B1311" t="str">
            <v>PA</v>
          </cell>
          <cell r="C1311" t="str">
            <v>PARAGOMINAS</v>
          </cell>
          <cell r="D1311" t="str">
            <v>150550</v>
          </cell>
          <cell r="E1311">
            <v>6308</v>
          </cell>
          <cell r="F1311">
            <v>194815668</v>
          </cell>
          <cell r="G1311">
            <v>16</v>
          </cell>
          <cell r="H1311">
            <v>182937900</v>
          </cell>
          <cell r="I1311">
            <v>793</v>
          </cell>
          <cell r="J1311">
            <v>75773428</v>
          </cell>
        </row>
        <row r="1312">
          <cell r="A1312">
            <v>150553</v>
          </cell>
          <cell r="B1312" t="str">
            <v>PA</v>
          </cell>
          <cell r="C1312" t="str">
            <v>PARAUAPEBAS</v>
          </cell>
          <cell r="D1312" t="str">
            <v>150553</v>
          </cell>
          <cell r="E1312">
            <v>122261</v>
          </cell>
          <cell r="F1312">
            <v>71871206</v>
          </cell>
          <cell r="G1312">
            <v>177669</v>
          </cell>
          <cell r="H1312">
            <v>78474187</v>
          </cell>
          <cell r="I1312">
            <v>23162</v>
          </cell>
          <cell r="J1312">
            <v>34443220</v>
          </cell>
        </row>
        <row r="1313">
          <cell r="A1313">
            <v>150555</v>
          </cell>
          <cell r="B1313" t="str">
            <v>PA</v>
          </cell>
          <cell r="C1313" t="str">
            <v>PAU D'ARCO</v>
          </cell>
          <cell r="D1313" t="str">
            <v>150555</v>
          </cell>
          <cell r="E1313">
            <v>22864</v>
          </cell>
          <cell r="F1313">
            <v>6530578</v>
          </cell>
          <cell r="G1313">
            <v>1909</v>
          </cell>
          <cell r="H1313">
            <v>6255859</v>
          </cell>
          <cell r="I1313">
            <v>1710</v>
          </cell>
          <cell r="J1313">
            <v>2607338</v>
          </cell>
        </row>
        <row r="1314">
          <cell r="A1314">
            <v>150563</v>
          </cell>
          <cell r="B1314" t="str">
            <v>PA</v>
          </cell>
          <cell r="C1314" t="str">
            <v>PIÇARRA</v>
          </cell>
          <cell r="D1314" t="str">
            <v>150563</v>
          </cell>
          <cell r="E1314">
            <v>12152</v>
          </cell>
          <cell r="F1314">
            <v>2898973</v>
          </cell>
          <cell r="G1314">
            <v>6542</v>
          </cell>
          <cell r="H1314">
            <v>2372616</v>
          </cell>
          <cell r="I1314">
            <v>2209</v>
          </cell>
          <cell r="J1314">
            <v>919150</v>
          </cell>
        </row>
        <row r="1315">
          <cell r="A1315">
            <v>150565</v>
          </cell>
          <cell r="B1315" t="str">
            <v>PA</v>
          </cell>
          <cell r="C1315" t="str">
            <v>PLACAS</v>
          </cell>
          <cell r="D1315" t="str">
            <v>150565</v>
          </cell>
          <cell r="F1315">
            <v>83545</v>
          </cell>
          <cell r="H1315">
            <v>78155</v>
          </cell>
          <cell r="J1315">
            <v>32340</v>
          </cell>
        </row>
        <row r="1316">
          <cell r="A1316">
            <v>150590</v>
          </cell>
          <cell r="B1316" t="str">
            <v>PA</v>
          </cell>
          <cell r="C1316" t="str">
            <v>PORTO DE MOZ</v>
          </cell>
          <cell r="D1316" t="str">
            <v>150590</v>
          </cell>
          <cell r="E1316">
            <v>300389</v>
          </cell>
          <cell r="F1316">
            <v>16076427</v>
          </cell>
          <cell r="G1316">
            <v>112781</v>
          </cell>
          <cell r="H1316">
            <v>15347331</v>
          </cell>
          <cell r="I1316">
            <v>3895</v>
          </cell>
          <cell r="J1316">
            <v>6124994</v>
          </cell>
        </row>
        <row r="1317">
          <cell r="A1317">
            <v>150600</v>
          </cell>
          <cell r="B1317" t="str">
            <v>PA</v>
          </cell>
          <cell r="C1317" t="str">
            <v>PRAINHA</v>
          </cell>
          <cell r="D1317" t="str">
            <v>150600</v>
          </cell>
          <cell r="E1317">
            <v>27525</v>
          </cell>
          <cell r="F1317">
            <v>18701739</v>
          </cell>
          <cell r="G1317">
            <v>75</v>
          </cell>
          <cell r="H1317">
            <v>17485979</v>
          </cell>
          <cell r="J1317">
            <v>7235112</v>
          </cell>
        </row>
        <row r="1318">
          <cell r="A1318">
            <v>150610</v>
          </cell>
          <cell r="B1318" t="str">
            <v>PA</v>
          </cell>
          <cell r="C1318" t="str">
            <v>PRIMAVERA</v>
          </cell>
          <cell r="D1318" t="str">
            <v>150610</v>
          </cell>
          <cell r="F1318">
            <v>4675141</v>
          </cell>
          <cell r="H1318">
            <v>4373519</v>
          </cell>
          <cell r="J1318">
            <v>1809732</v>
          </cell>
        </row>
        <row r="1319">
          <cell r="A1319">
            <v>150613</v>
          </cell>
          <cell r="B1319" t="str">
            <v>PA</v>
          </cell>
          <cell r="C1319" t="str">
            <v>REDENÇÃO</v>
          </cell>
          <cell r="D1319" t="str">
            <v>150613</v>
          </cell>
          <cell r="E1319">
            <v>1029</v>
          </cell>
          <cell r="F1319">
            <v>165578</v>
          </cell>
          <cell r="G1319">
            <v>562</v>
          </cell>
          <cell r="H1319">
            <v>162000</v>
          </cell>
          <cell r="J1319">
            <v>65174</v>
          </cell>
        </row>
        <row r="1320">
          <cell r="A1320">
            <v>150616</v>
          </cell>
          <cell r="B1320" t="str">
            <v>PA</v>
          </cell>
          <cell r="C1320" t="str">
            <v>RIO MARIA</v>
          </cell>
          <cell r="D1320" t="str">
            <v>150616</v>
          </cell>
          <cell r="E1320">
            <v>35979</v>
          </cell>
          <cell r="F1320">
            <v>13120357</v>
          </cell>
          <cell r="G1320">
            <v>25330</v>
          </cell>
          <cell r="H1320">
            <v>11009623</v>
          </cell>
          <cell r="I1320">
            <v>3204</v>
          </cell>
          <cell r="J1320">
            <v>4182466</v>
          </cell>
        </row>
        <row r="1321">
          <cell r="A1321">
            <v>150618</v>
          </cell>
          <cell r="B1321" t="str">
            <v>PA</v>
          </cell>
          <cell r="C1321" t="str">
            <v>RONDON DO PARÁ</v>
          </cell>
          <cell r="D1321" t="str">
            <v>150618</v>
          </cell>
          <cell r="F1321">
            <v>1592904</v>
          </cell>
          <cell r="H1321">
            <v>1490136</v>
          </cell>
          <cell r="J1321">
            <v>616608</v>
          </cell>
        </row>
        <row r="1322">
          <cell r="A1322">
            <v>150619</v>
          </cell>
          <cell r="B1322" t="str">
            <v>PA</v>
          </cell>
          <cell r="C1322" t="str">
            <v>RURÓPOLIS</v>
          </cell>
          <cell r="D1322" t="str">
            <v>150619</v>
          </cell>
          <cell r="E1322">
            <v>49914</v>
          </cell>
          <cell r="F1322">
            <v>15061578</v>
          </cell>
          <cell r="G1322">
            <v>364795</v>
          </cell>
          <cell r="H1322">
            <v>10085287</v>
          </cell>
          <cell r="J1322">
            <v>1036764</v>
          </cell>
        </row>
        <row r="1323">
          <cell r="A1323">
            <v>150635</v>
          </cell>
          <cell r="B1323" t="str">
            <v>PA</v>
          </cell>
          <cell r="C1323" t="str">
            <v>SANTA BÁRBARA DO PARÁ</v>
          </cell>
          <cell r="D1323" t="str">
            <v>150635</v>
          </cell>
          <cell r="F1323">
            <v>2098080</v>
          </cell>
          <cell r="H1323">
            <v>1962720</v>
          </cell>
          <cell r="J1323">
            <v>812160</v>
          </cell>
        </row>
        <row r="1324">
          <cell r="A1324">
            <v>150650</v>
          </cell>
          <cell r="B1324" t="str">
            <v>PA</v>
          </cell>
          <cell r="C1324" t="str">
            <v>SANTA IZABEL DO PARÁ</v>
          </cell>
          <cell r="D1324" t="str">
            <v>150650</v>
          </cell>
          <cell r="F1324">
            <v>12105934</v>
          </cell>
          <cell r="H1324">
            <v>11324906</v>
          </cell>
          <cell r="J1324">
            <v>4686168</v>
          </cell>
        </row>
        <row r="1325">
          <cell r="A1325">
            <v>150655</v>
          </cell>
          <cell r="B1325" t="str">
            <v>PA</v>
          </cell>
          <cell r="C1325" t="str">
            <v>SANTA LUZIA DO PARÁ</v>
          </cell>
          <cell r="D1325" t="str">
            <v>150655</v>
          </cell>
          <cell r="F1325">
            <v>1058185</v>
          </cell>
          <cell r="H1325">
            <v>989915</v>
          </cell>
          <cell r="J1325">
            <v>409620</v>
          </cell>
        </row>
        <row r="1326">
          <cell r="A1326">
            <v>150658</v>
          </cell>
          <cell r="B1326" t="str">
            <v>PA</v>
          </cell>
          <cell r="C1326" t="str">
            <v>SANTA MARIA DAS BARREIRAS</v>
          </cell>
          <cell r="D1326" t="str">
            <v>150658</v>
          </cell>
          <cell r="F1326">
            <v>8435038</v>
          </cell>
          <cell r="H1326">
            <v>7890842</v>
          </cell>
          <cell r="J1326">
            <v>3265176</v>
          </cell>
        </row>
        <row r="1327">
          <cell r="A1327">
            <v>150670</v>
          </cell>
          <cell r="B1327" t="str">
            <v>PA</v>
          </cell>
          <cell r="C1327" t="str">
            <v>SANTANA DO ARAGUAIA</v>
          </cell>
          <cell r="D1327" t="str">
            <v>150670</v>
          </cell>
          <cell r="E1327">
            <v>191</v>
          </cell>
          <cell r="F1327">
            <v>120322409</v>
          </cell>
          <cell r="G1327">
            <v>262</v>
          </cell>
          <cell r="H1327">
            <v>112697290</v>
          </cell>
          <cell r="J1327">
            <v>46467841</v>
          </cell>
        </row>
        <row r="1328">
          <cell r="A1328">
            <v>150680</v>
          </cell>
          <cell r="B1328" t="str">
            <v>PA</v>
          </cell>
          <cell r="C1328" t="str">
            <v>SANTARÉM</v>
          </cell>
          <cell r="D1328" t="str">
            <v>150680</v>
          </cell>
          <cell r="E1328">
            <v>960372</v>
          </cell>
          <cell r="F1328">
            <v>138782653</v>
          </cell>
          <cell r="G1328">
            <v>920869</v>
          </cell>
          <cell r="H1328">
            <v>142171978</v>
          </cell>
          <cell r="I1328">
            <v>924504</v>
          </cell>
          <cell r="J1328">
            <v>55388403</v>
          </cell>
        </row>
        <row r="1329">
          <cell r="A1329">
            <v>150690</v>
          </cell>
          <cell r="B1329" t="str">
            <v>PA</v>
          </cell>
          <cell r="C1329" t="str">
            <v>SANTARÉM NOVO</v>
          </cell>
          <cell r="D1329" t="str">
            <v>150690</v>
          </cell>
          <cell r="F1329">
            <v>7956739</v>
          </cell>
          <cell r="H1329">
            <v>7443401</v>
          </cell>
          <cell r="J1329">
            <v>3080028</v>
          </cell>
        </row>
        <row r="1330">
          <cell r="A1330">
            <v>150715</v>
          </cell>
          <cell r="B1330" t="str">
            <v>PA</v>
          </cell>
          <cell r="C1330" t="str">
            <v>SÃO DOMINGOS DO ARAGUAIA</v>
          </cell>
          <cell r="D1330" t="str">
            <v>150715</v>
          </cell>
          <cell r="F1330">
            <v>7116918</v>
          </cell>
          <cell r="H1330">
            <v>6657762</v>
          </cell>
          <cell r="J1330">
            <v>2754936</v>
          </cell>
        </row>
        <row r="1331">
          <cell r="A1331">
            <v>150720</v>
          </cell>
          <cell r="B1331" t="str">
            <v>PA</v>
          </cell>
          <cell r="C1331" t="str">
            <v>SÃO DOMINGOS DO CAPIM</v>
          </cell>
          <cell r="D1331" t="str">
            <v>150720</v>
          </cell>
          <cell r="F1331">
            <v>2362448</v>
          </cell>
          <cell r="H1331">
            <v>2210032</v>
          </cell>
          <cell r="J1331">
            <v>914496</v>
          </cell>
        </row>
        <row r="1332">
          <cell r="A1332">
            <v>150730</v>
          </cell>
          <cell r="B1332" t="str">
            <v>PA</v>
          </cell>
          <cell r="C1332" t="str">
            <v>SÃO FÉLIX DO XINGU</v>
          </cell>
          <cell r="D1332" t="str">
            <v>150730</v>
          </cell>
          <cell r="F1332">
            <v>11908185</v>
          </cell>
          <cell r="H1332">
            <v>11139915</v>
          </cell>
          <cell r="J1332">
            <v>4609620</v>
          </cell>
        </row>
        <row r="1333">
          <cell r="A1333">
            <v>150740</v>
          </cell>
          <cell r="B1333" t="str">
            <v>PA</v>
          </cell>
          <cell r="C1333" t="str">
            <v>SÃO FRANCISCO DO PARÁ</v>
          </cell>
          <cell r="D1333" t="str">
            <v>150740</v>
          </cell>
          <cell r="E1333">
            <v>11307</v>
          </cell>
          <cell r="F1333">
            <v>1272848</v>
          </cell>
          <cell r="G1333">
            <v>15138</v>
          </cell>
          <cell r="H1333">
            <v>1789931</v>
          </cell>
          <cell r="I1333">
            <v>8899</v>
          </cell>
          <cell r="J1333">
            <v>581681</v>
          </cell>
        </row>
        <row r="1334">
          <cell r="A1334">
            <v>150745</v>
          </cell>
          <cell r="B1334" t="str">
            <v>PA</v>
          </cell>
          <cell r="C1334" t="str">
            <v>SÃO GERALDO DO ARAGUAIA</v>
          </cell>
          <cell r="D1334" t="str">
            <v>150745</v>
          </cell>
          <cell r="E1334">
            <v>20502</v>
          </cell>
          <cell r="F1334">
            <v>4147881</v>
          </cell>
          <cell r="G1334">
            <v>14922</v>
          </cell>
          <cell r="H1334">
            <v>3632564</v>
          </cell>
          <cell r="I1334">
            <v>23</v>
          </cell>
          <cell r="J1334">
            <v>2582225</v>
          </cell>
        </row>
        <row r="1335">
          <cell r="A1335">
            <v>150746</v>
          </cell>
          <cell r="B1335" t="str">
            <v>PA</v>
          </cell>
          <cell r="C1335" t="str">
            <v>SÃO JOÃO DA PONTA</v>
          </cell>
          <cell r="D1335" t="str">
            <v>150746</v>
          </cell>
          <cell r="E1335">
            <v>3120</v>
          </cell>
          <cell r="F1335">
            <v>444559</v>
          </cell>
          <cell r="H1335">
            <v>404424</v>
          </cell>
          <cell r="I1335">
            <v>4908</v>
          </cell>
          <cell r="J1335">
            <v>152532</v>
          </cell>
        </row>
        <row r="1336">
          <cell r="A1336">
            <v>150770</v>
          </cell>
          <cell r="B1336" t="str">
            <v>PA</v>
          </cell>
          <cell r="C1336" t="str">
            <v>SÃO SEBASTIÃO DA BOA VISTA</v>
          </cell>
          <cell r="D1336" t="str">
            <v>150770</v>
          </cell>
          <cell r="F1336">
            <v>47978917</v>
          </cell>
          <cell r="H1336">
            <v>44883503</v>
          </cell>
          <cell r="J1336">
            <v>18572484</v>
          </cell>
        </row>
        <row r="1337">
          <cell r="A1337">
            <v>150775</v>
          </cell>
          <cell r="B1337" t="str">
            <v>PA</v>
          </cell>
          <cell r="C1337" t="str">
            <v>SAPUCAIA</v>
          </cell>
          <cell r="D1337" t="str">
            <v>150775</v>
          </cell>
          <cell r="F1337">
            <v>12304265</v>
          </cell>
          <cell r="H1337">
            <v>11740505</v>
          </cell>
          <cell r="J1337">
            <v>5005236</v>
          </cell>
        </row>
        <row r="1338">
          <cell r="A1338">
            <v>150780</v>
          </cell>
          <cell r="B1338" t="str">
            <v>PA</v>
          </cell>
          <cell r="C1338" t="str">
            <v>SENADOR JOSÉ PORFÍRIO</v>
          </cell>
          <cell r="D1338" t="str">
            <v>150780</v>
          </cell>
          <cell r="F1338">
            <v>2191824</v>
          </cell>
          <cell r="H1338">
            <v>2050416</v>
          </cell>
          <cell r="J1338">
            <v>848448</v>
          </cell>
        </row>
        <row r="1339">
          <cell r="A1339">
            <v>150790</v>
          </cell>
          <cell r="B1339" t="str">
            <v>PA</v>
          </cell>
          <cell r="C1339" t="str">
            <v>SOURE</v>
          </cell>
          <cell r="D1339" t="str">
            <v>150790</v>
          </cell>
          <cell r="E1339">
            <v>105960</v>
          </cell>
          <cell r="F1339">
            <v>23060310</v>
          </cell>
          <cell r="G1339">
            <v>58252</v>
          </cell>
          <cell r="H1339">
            <v>21856705</v>
          </cell>
          <cell r="I1339">
            <v>10</v>
          </cell>
          <cell r="J1339">
            <v>9244404</v>
          </cell>
        </row>
        <row r="1340">
          <cell r="A1340">
            <v>150795</v>
          </cell>
          <cell r="B1340" t="str">
            <v>PA</v>
          </cell>
          <cell r="C1340" t="str">
            <v>TAILÂNDIA</v>
          </cell>
          <cell r="D1340" t="str">
            <v>150795</v>
          </cell>
          <cell r="E1340">
            <v>774529</v>
          </cell>
          <cell r="F1340">
            <v>27717146</v>
          </cell>
          <cell r="G1340">
            <v>626707</v>
          </cell>
          <cell r="H1340">
            <v>22611665</v>
          </cell>
          <cell r="I1340">
            <v>347811</v>
          </cell>
          <cell r="J1340">
            <v>8296017</v>
          </cell>
        </row>
        <row r="1341">
          <cell r="A1341">
            <v>150796</v>
          </cell>
          <cell r="B1341" t="str">
            <v>PA</v>
          </cell>
          <cell r="C1341" t="str">
            <v>TERRA ALTA</v>
          </cell>
          <cell r="D1341" t="str">
            <v>150796</v>
          </cell>
          <cell r="F1341">
            <v>2695760</v>
          </cell>
          <cell r="H1341">
            <v>2521840</v>
          </cell>
          <cell r="J1341">
            <v>1043520</v>
          </cell>
        </row>
        <row r="1342">
          <cell r="A1342">
            <v>150797</v>
          </cell>
          <cell r="B1342" t="str">
            <v>PA</v>
          </cell>
          <cell r="C1342" t="str">
            <v>TERRA SANTA</v>
          </cell>
          <cell r="D1342" t="str">
            <v>150797</v>
          </cell>
          <cell r="E1342">
            <v>183648</v>
          </cell>
          <cell r="F1342">
            <v>3794392</v>
          </cell>
          <cell r="G1342">
            <v>26860</v>
          </cell>
          <cell r="H1342">
            <v>7420921</v>
          </cell>
          <cell r="J1342">
            <v>2834312</v>
          </cell>
        </row>
        <row r="1343">
          <cell r="A1343">
            <v>150803</v>
          </cell>
          <cell r="B1343" t="str">
            <v>PA</v>
          </cell>
          <cell r="C1343" t="str">
            <v>TRACUATEUA</v>
          </cell>
          <cell r="D1343" t="str">
            <v>150803</v>
          </cell>
          <cell r="F1343">
            <v>3827074</v>
          </cell>
          <cell r="H1343">
            <v>3580166</v>
          </cell>
          <cell r="J1343">
            <v>1481448</v>
          </cell>
        </row>
        <row r="1344">
          <cell r="A1344">
            <v>150808</v>
          </cell>
          <cell r="B1344" t="str">
            <v>PA</v>
          </cell>
          <cell r="C1344" t="str">
            <v>TUCUMÃ</v>
          </cell>
          <cell r="D1344" t="str">
            <v>150808</v>
          </cell>
          <cell r="E1344">
            <v>130</v>
          </cell>
          <cell r="F1344">
            <v>87074857</v>
          </cell>
          <cell r="G1344">
            <v>15</v>
          </cell>
          <cell r="H1344">
            <v>80836399</v>
          </cell>
          <cell r="I1344">
            <v>10</v>
          </cell>
          <cell r="J1344">
            <v>33898965</v>
          </cell>
        </row>
        <row r="1345">
          <cell r="A1345">
            <v>150812</v>
          </cell>
          <cell r="B1345" t="str">
            <v>PA</v>
          </cell>
          <cell r="C1345" t="str">
            <v>ULIANÓPOLIS</v>
          </cell>
          <cell r="D1345" t="str">
            <v>150812</v>
          </cell>
          <cell r="F1345">
            <v>25678788</v>
          </cell>
          <cell r="H1345">
            <v>24022092</v>
          </cell>
          <cell r="J1345">
            <v>9940176</v>
          </cell>
        </row>
        <row r="1346">
          <cell r="A1346">
            <v>150815</v>
          </cell>
          <cell r="B1346" t="str">
            <v>PA</v>
          </cell>
          <cell r="C1346" t="str">
            <v>URUARÁ</v>
          </cell>
          <cell r="D1346" t="str">
            <v>150815</v>
          </cell>
          <cell r="E1346">
            <v>18477</v>
          </cell>
          <cell r="F1346">
            <v>6244400</v>
          </cell>
          <cell r="G1346">
            <v>18325</v>
          </cell>
          <cell r="H1346">
            <v>5962024</v>
          </cell>
          <cell r="I1346">
            <v>43843</v>
          </cell>
          <cell r="J1346">
            <v>2732467</v>
          </cell>
        </row>
        <row r="1347">
          <cell r="A1347">
            <v>150830</v>
          </cell>
          <cell r="B1347" t="str">
            <v>PA</v>
          </cell>
          <cell r="C1347" t="str">
            <v>VISEU</v>
          </cell>
          <cell r="D1347" t="str">
            <v>150830</v>
          </cell>
          <cell r="F1347">
            <v>8593355</v>
          </cell>
          <cell r="H1347">
            <v>8038945</v>
          </cell>
          <cell r="J1347">
            <v>3326460</v>
          </cell>
        </row>
        <row r="1348">
          <cell r="A1348">
            <v>150835</v>
          </cell>
          <cell r="B1348" t="str">
            <v>PA</v>
          </cell>
          <cell r="C1348" t="str">
            <v>VITÓRIA DO XINGU</v>
          </cell>
          <cell r="D1348" t="str">
            <v>150835</v>
          </cell>
          <cell r="E1348">
            <v>350777</v>
          </cell>
          <cell r="F1348">
            <v>3828251920</v>
          </cell>
          <cell r="G1348">
            <v>360599</v>
          </cell>
          <cell r="H1348">
            <v>3596093341</v>
          </cell>
          <cell r="I1348">
            <v>83714</v>
          </cell>
          <cell r="J1348">
            <v>1488469973</v>
          </cell>
        </row>
        <row r="1349">
          <cell r="A1349">
            <v>150840</v>
          </cell>
          <cell r="B1349" t="str">
            <v>PA</v>
          </cell>
          <cell r="C1349" t="str">
            <v>XINGUARA</v>
          </cell>
          <cell r="D1349" t="str">
            <v>150840</v>
          </cell>
          <cell r="E1349">
            <v>450098</v>
          </cell>
          <cell r="F1349">
            <v>47902159</v>
          </cell>
          <cell r="G1349">
            <v>395153</v>
          </cell>
          <cell r="H1349">
            <v>46479138</v>
          </cell>
          <cell r="I1349">
            <v>200173</v>
          </cell>
          <cell r="J1349">
            <v>20154930</v>
          </cell>
        </row>
        <row r="1350">
          <cell r="A1350">
            <v>250010</v>
          </cell>
          <cell r="B1350" t="str">
            <v>PB</v>
          </cell>
          <cell r="C1350" t="str">
            <v>ÁGUA BRANCA</v>
          </cell>
          <cell r="D1350" t="str">
            <v>250010</v>
          </cell>
          <cell r="E1350">
            <v>6549</v>
          </cell>
          <cell r="F1350">
            <v>10002174</v>
          </cell>
          <cell r="G1350">
            <v>16768</v>
          </cell>
          <cell r="H1350">
            <v>12108718</v>
          </cell>
          <cell r="I1350">
            <v>7999</v>
          </cell>
          <cell r="J1350">
            <v>5101541</v>
          </cell>
        </row>
        <row r="1351">
          <cell r="A1351">
            <v>250020</v>
          </cell>
          <cell r="B1351" t="str">
            <v>PB</v>
          </cell>
          <cell r="C1351" t="str">
            <v>AGUIAR</v>
          </cell>
          <cell r="D1351" t="str">
            <v>250020</v>
          </cell>
          <cell r="F1351">
            <v>5888424</v>
          </cell>
          <cell r="H1351">
            <v>5021415</v>
          </cell>
          <cell r="J1351">
            <v>1996895</v>
          </cell>
        </row>
        <row r="1352">
          <cell r="A1352">
            <v>250040</v>
          </cell>
          <cell r="B1352" t="str">
            <v>PB</v>
          </cell>
          <cell r="C1352" t="str">
            <v>ALAGOA NOVA</v>
          </cell>
          <cell r="D1352" t="str">
            <v>250040</v>
          </cell>
          <cell r="E1352">
            <v>474</v>
          </cell>
          <cell r="F1352">
            <v>52214201</v>
          </cell>
          <cell r="G1352">
            <v>40</v>
          </cell>
          <cell r="H1352">
            <v>48142978</v>
          </cell>
          <cell r="I1352">
            <v>103</v>
          </cell>
          <cell r="J1352">
            <v>20208292</v>
          </cell>
        </row>
        <row r="1353">
          <cell r="A1353">
            <v>250050</v>
          </cell>
          <cell r="B1353" t="str">
            <v>PB</v>
          </cell>
          <cell r="C1353" t="str">
            <v>ALAGOINHA</v>
          </cell>
          <cell r="D1353" t="str">
            <v>250050</v>
          </cell>
          <cell r="E1353">
            <v>24750</v>
          </cell>
          <cell r="F1353">
            <v>5546758</v>
          </cell>
          <cell r="G1353">
            <v>4785</v>
          </cell>
          <cell r="H1353">
            <v>6066328</v>
          </cell>
          <cell r="I1353">
            <v>3513</v>
          </cell>
          <cell r="J1353">
            <v>2131451</v>
          </cell>
        </row>
        <row r="1354">
          <cell r="A1354">
            <v>250053</v>
          </cell>
          <cell r="B1354" t="str">
            <v>PB</v>
          </cell>
          <cell r="C1354" t="str">
            <v>ALCANTIL</v>
          </cell>
          <cell r="D1354" t="str">
            <v>250053</v>
          </cell>
          <cell r="E1354">
            <v>15076</v>
          </cell>
          <cell r="F1354">
            <v>17527544</v>
          </cell>
          <cell r="G1354">
            <v>190</v>
          </cell>
          <cell r="H1354">
            <v>16144427</v>
          </cell>
          <cell r="I1354">
            <v>1294</v>
          </cell>
          <cell r="J1354">
            <v>6710750</v>
          </cell>
        </row>
        <row r="1355">
          <cell r="A1355">
            <v>250057</v>
          </cell>
          <cell r="B1355" t="str">
            <v>PB</v>
          </cell>
          <cell r="C1355" t="str">
            <v>ALGODÃO DE JANDAÍRA</v>
          </cell>
          <cell r="D1355" t="str">
            <v>250057</v>
          </cell>
          <cell r="E1355">
            <v>10394</v>
          </cell>
          <cell r="F1355">
            <v>7904115</v>
          </cell>
          <cell r="G1355">
            <v>38</v>
          </cell>
          <cell r="H1355">
            <v>7100252</v>
          </cell>
          <cell r="J1355">
            <v>2915380</v>
          </cell>
        </row>
        <row r="1356">
          <cell r="A1356">
            <v>250060</v>
          </cell>
          <cell r="B1356" t="str">
            <v>PB</v>
          </cell>
          <cell r="C1356" t="str">
            <v>ALHANDRA</v>
          </cell>
          <cell r="D1356" t="str">
            <v>250060</v>
          </cell>
          <cell r="E1356">
            <v>319742</v>
          </cell>
          <cell r="F1356">
            <v>54656993</v>
          </cell>
          <cell r="G1356">
            <v>122580</v>
          </cell>
          <cell r="H1356">
            <v>50403958</v>
          </cell>
          <cell r="I1356">
            <v>55370</v>
          </cell>
          <cell r="J1356">
            <v>19909106</v>
          </cell>
        </row>
        <row r="1357">
          <cell r="A1357">
            <v>250073</v>
          </cell>
          <cell r="B1357" t="str">
            <v>PB</v>
          </cell>
          <cell r="C1357" t="str">
            <v>AMPARO</v>
          </cell>
          <cell r="D1357" t="str">
            <v>250073</v>
          </cell>
          <cell r="E1357">
            <v>3488</v>
          </cell>
          <cell r="F1357">
            <v>1213144</v>
          </cell>
          <cell r="G1357">
            <v>1459</v>
          </cell>
          <cell r="H1357">
            <v>897911</v>
          </cell>
          <cell r="J1357">
            <v>339210</v>
          </cell>
        </row>
        <row r="1358">
          <cell r="A1358">
            <v>250077</v>
          </cell>
          <cell r="B1358" t="str">
            <v>PB</v>
          </cell>
          <cell r="C1358" t="str">
            <v>APARECIDA</v>
          </cell>
          <cell r="D1358" t="str">
            <v>250077</v>
          </cell>
          <cell r="E1358">
            <v>1155</v>
          </cell>
          <cell r="F1358">
            <v>3357697</v>
          </cell>
          <cell r="G1358">
            <v>517</v>
          </cell>
          <cell r="H1358">
            <v>2190890</v>
          </cell>
          <cell r="I1358">
            <v>220</v>
          </cell>
          <cell r="J1358">
            <v>707313</v>
          </cell>
        </row>
        <row r="1359">
          <cell r="A1359">
            <v>250080</v>
          </cell>
          <cell r="B1359" t="str">
            <v>PB</v>
          </cell>
          <cell r="C1359" t="str">
            <v>ARAÇAGI</v>
          </cell>
          <cell r="D1359" t="str">
            <v>250080</v>
          </cell>
          <cell r="E1359">
            <v>7015</v>
          </cell>
          <cell r="F1359">
            <v>3794463</v>
          </cell>
          <cell r="H1359">
            <v>3503722</v>
          </cell>
          <cell r="J1359">
            <v>1670526</v>
          </cell>
        </row>
        <row r="1360">
          <cell r="A1360">
            <v>250100</v>
          </cell>
          <cell r="B1360" t="str">
            <v>PB</v>
          </cell>
          <cell r="C1360" t="str">
            <v>ARARUNA</v>
          </cell>
          <cell r="D1360" t="str">
            <v>250100</v>
          </cell>
          <cell r="E1360">
            <v>60271</v>
          </cell>
          <cell r="F1360">
            <v>13375942</v>
          </cell>
          <cell r="G1360">
            <v>38114</v>
          </cell>
          <cell r="H1360">
            <v>11081870</v>
          </cell>
          <cell r="I1360">
            <v>66500</v>
          </cell>
          <cell r="J1360">
            <v>4632137</v>
          </cell>
        </row>
        <row r="1361">
          <cell r="A1361">
            <v>250110</v>
          </cell>
          <cell r="B1361" t="str">
            <v>PB</v>
          </cell>
          <cell r="C1361" t="str">
            <v>AREIA</v>
          </cell>
          <cell r="D1361" t="str">
            <v>250110</v>
          </cell>
          <cell r="E1361">
            <v>11689</v>
          </cell>
          <cell r="F1361">
            <v>115880096</v>
          </cell>
          <cell r="G1361">
            <v>306592</v>
          </cell>
          <cell r="H1361">
            <v>97438641</v>
          </cell>
          <cell r="I1361">
            <v>5453</v>
          </cell>
          <cell r="J1361">
            <v>38726711</v>
          </cell>
        </row>
        <row r="1362">
          <cell r="A1362">
            <v>250115</v>
          </cell>
          <cell r="B1362" t="str">
            <v>PB</v>
          </cell>
          <cell r="C1362" t="str">
            <v>AREIA DE BARAÚNAS</v>
          </cell>
          <cell r="D1362" t="str">
            <v>250115</v>
          </cell>
          <cell r="F1362">
            <v>2435772</v>
          </cell>
          <cell r="G1362">
            <v>18924</v>
          </cell>
          <cell r="H1362">
            <v>2746217</v>
          </cell>
          <cell r="I1362">
            <v>15949</v>
          </cell>
          <cell r="J1362">
            <v>976528</v>
          </cell>
        </row>
        <row r="1363">
          <cell r="A1363">
            <v>250120</v>
          </cell>
          <cell r="B1363" t="str">
            <v>PB</v>
          </cell>
          <cell r="C1363" t="str">
            <v>AREIAL</v>
          </cell>
          <cell r="D1363" t="str">
            <v>250120</v>
          </cell>
          <cell r="F1363">
            <v>13406575</v>
          </cell>
          <cell r="H1363">
            <v>12448658</v>
          </cell>
          <cell r="J1363">
            <v>6132648</v>
          </cell>
        </row>
        <row r="1364">
          <cell r="A1364">
            <v>250135</v>
          </cell>
          <cell r="B1364" t="str">
            <v>PB</v>
          </cell>
          <cell r="C1364" t="str">
            <v>ASSUNÇÃO</v>
          </cell>
          <cell r="D1364" t="str">
            <v>250135</v>
          </cell>
          <cell r="E1364">
            <v>1816</v>
          </cell>
          <cell r="F1364">
            <v>8505016</v>
          </cell>
          <cell r="G1364">
            <v>2627</v>
          </cell>
          <cell r="H1364">
            <v>7558659</v>
          </cell>
          <cell r="I1364">
            <v>1888</v>
          </cell>
          <cell r="J1364">
            <v>3420894</v>
          </cell>
        </row>
        <row r="1365">
          <cell r="A1365">
            <v>250140</v>
          </cell>
          <cell r="B1365" t="str">
            <v>PB</v>
          </cell>
          <cell r="C1365" t="str">
            <v>BAÍA DA TRAIÇÃO</v>
          </cell>
          <cell r="D1365" t="str">
            <v>250140</v>
          </cell>
          <cell r="E1365">
            <v>1339</v>
          </cell>
          <cell r="F1365">
            <v>1911378</v>
          </cell>
          <cell r="G1365">
            <v>526</v>
          </cell>
          <cell r="H1365">
            <v>1463879</v>
          </cell>
          <cell r="I1365">
            <v>18980</v>
          </cell>
          <cell r="J1365">
            <v>764012</v>
          </cell>
        </row>
        <row r="1366">
          <cell r="A1366">
            <v>250153</v>
          </cell>
          <cell r="B1366" t="str">
            <v>PB</v>
          </cell>
          <cell r="C1366" t="str">
            <v>BARAÚNA</v>
          </cell>
          <cell r="D1366" t="str">
            <v>250153</v>
          </cell>
          <cell r="E1366">
            <v>2652</v>
          </cell>
          <cell r="F1366">
            <v>7539705</v>
          </cell>
          <cell r="H1366">
            <v>8627252</v>
          </cell>
          <cell r="J1366">
            <v>3721167</v>
          </cell>
        </row>
        <row r="1367">
          <cell r="A1367">
            <v>250160</v>
          </cell>
          <cell r="B1367" t="str">
            <v>PB</v>
          </cell>
          <cell r="C1367" t="str">
            <v>BARRA DE SANTA ROSA</v>
          </cell>
          <cell r="D1367" t="str">
            <v>250160</v>
          </cell>
          <cell r="E1367">
            <v>4163</v>
          </cell>
          <cell r="F1367">
            <v>9860080</v>
          </cell>
          <cell r="G1367">
            <v>9877</v>
          </cell>
          <cell r="H1367">
            <v>10466316</v>
          </cell>
          <cell r="I1367">
            <v>10284</v>
          </cell>
          <cell r="J1367">
            <v>4486702</v>
          </cell>
        </row>
        <row r="1368">
          <cell r="A1368">
            <v>250157</v>
          </cell>
          <cell r="B1368" t="str">
            <v>PB</v>
          </cell>
          <cell r="C1368" t="str">
            <v>BARRA DE SANTANA</v>
          </cell>
          <cell r="D1368" t="str">
            <v>250157</v>
          </cell>
          <cell r="F1368">
            <v>45488526</v>
          </cell>
          <cell r="H1368">
            <v>42383986</v>
          </cell>
          <cell r="J1368">
            <v>17578002</v>
          </cell>
        </row>
        <row r="1369">
          <cell r="A1369">
            <v>250170</v>
          </cell>
          <cell r="B1369" t="str">
            <v>PB</v>
          </cell>
          <cell r="C1369" t="str">
            <v>BARRA DE SÃO MIGUEL</v>
          </cell>
          <cell r="D1369" t="str">
            <v>250170</v>
          </cell>
          <cell r="E1369">
            <v>43448</v>
          </cell>
          <cell r="F1369">
            <v>8005047</v>
          </cell>
          <cell r="G1369">
            <v>37174</v>
          </cell>
          <cell r="H1369">
            <v>7331650</v>
          </cell>
          <cell r="I1369">
            <v>16637</v>
          </cell>
          <cell r="J1369">
            <v>2752035</v>
          </cell>
        </row>
        <row r="1370">
          <cell r="A1370">
            <v>250180</v>
          </cell>
          <cell r="B1370" t="str">
            <v>PB</v>
          </cell>
          <cell r="C1370" t="str">
            <v>BAYEUX</v>
          </cell>
          <cell r="D1370" t="str">
            <v>250180</v>
          </cell>
          <cell r="F1370">
            <v>158776451</v>
          </cell>
          <cell r="H1370">
            <v>148532809</v>
          </cell>
          <cell r="J1370">
            <v>61461852</v>
          </cell>
        </row>
        <row r="1371">
          <cell r="A1371">
            <v>250190</v>
          </cell>
          <cell r="B1371" t="str">
            <v>PB</v>
          </cell>
          <cell r="C1371" t="str">
            <v>BELÉM</v>
          </cell>
          <cell r="D1371" t="str">
            <v>250190</v>
          </cell>
          <cell r="E1371">
            <v>14075</v>
          </cell>
          <cell r="F1371">
            <v>21927409</v>
          </cell>
          <cell r="H1371">
            <v>28162750</v>
          </cell>
          <cell r="I1371">
            <v>824</v>
          </cell>
          <cell r="J1371">
            <v>11123050</v>
          </cell>
        </row>
        <row r="1372">
          <cell r="A1372">
            <v>250200</v>
          </cell>
          <cell r="B1372" t="str">
            <v>PB</v>
          </cell>
          <cell r="C1372" t="str">
            <v>BELÉM DO BREJO DO CRUZ</v>
          </cell>
          <cell r="D1372" t="str">
            <v>250200</v>
          </cell>
          <cell r="E1372">
            <v>280</v>
          </cell>
          <cell r="F1372">
            <v>4786367</v>
          </cell>
          <cell r="G1372">
            <v>21</v>
          </cell>
          <cell r="H1372">
            <v>4346701</v>
          </cell>
          <cell r="I1372">
            <v>5</v>
          </cell>
          <cell r="J1372">
            <v>1779772</v>
          </cell>
        </row>
        <row r="1373">
          <cell r="A1373">
            <v>250205</v>
          </cell>
          <cell r="B1373" t="str">
            <v>PB</v>
          </cell>
          <cell r="C1373" t="str">
            <v>BERNARDINO BATISTA</v>
          </cell>
          <cell r="D1373" t="str">
            <v>250205</v>
          </cell>
          <cell r="E1373">
            <v>1972</v>
          </cell>
          <cell r="F1373">
            <v>2340408</v>
          </cell>
          <cell r="G1373">
            <v>9736</v>
          </cell>
          <cell r="H1373">
            <v>2296948</v>
          </cell>
          <cell r="I1373">
            <v>90</v>
          </cell>
          <cell r="J1373">
            <v>1061081</v>
          </cell>
        </row>
        <row r="1374">
          <cell r="A1374">
            <v>250210</v>
          </cell>
          <cell r="B1374" t="str">
            <v>PB</v>
          </cell>
          <cell r="C1374" t="str">
            <v>BOA VENTURA</v>
          </cell>
          <cell r="D1374" t="str">
            <v>250210</v>
          </cell>
          <cell r="F1374">
            <v>1240647</v>
          </cell>
          <cell r="H1374">
            <v>979009</v>
          </cell>
          <cell r="J1374">
            <v>330854</v>
          </cell>
        </row>
        <row r="1375">
          <cell r="A1375">
            <v>250215</v>
          </cell>
          <cell r="B1375" t="str">
            <v>PB</v>
          </cell>
          <cell r="C1375" t="str">
            <v>BOA VISTA</v>
          </cell>
          <cell r="D1375" t="str">
            <v>250215</v>
          </cell>
          <cell r="E1375">
            <v>5733</v>
          </cell>
          <cell r="F1375">
            <v>18207213</v>
          </cell>
          <cell r="G1375">
            <v>1385</v>
          </cell>
          <cell r="H1375">
            <v>14447370</v>
          </cell>
          <cell r="I1375">
            <v>52</v>
          </cell>
          <cell r="J1375">
            <v>5946616</v>
          </cell>
        </row>
        <row r="1376">
          <cell r="A1376">
            <v>250220</v>
          </cell>
          <cell r="B1376" t="str">
            <v>PB</v>
          </cell>
          <cell r="C1376" t="str">
            <v>BOM JESUS</v>
          </cell>
          <cell r="D1376" t="str">
            <v>250220</v>
          </cell>
          <cell r="E1376">
            <v>2847</v>
          </cell>
          <cell r="F1376">
            <v>3130108</v>
          </cell>
          <cell r="H1376">
            <v>2762400</v>
          </cell>
          <cell r="J1376">
            <v>1141824</v>
          </cell>
        </row>
        <row r="1377">
          <cell r="A1377">
            <v>250230</v>
          </cell>
          <cell r="B1377" t="str">
            <v>PB</v>
          </cell>
          <cell r="C1377" t="str">
            <v>BOM SUCESSO</v>
          </cell>
          <cell r="D1377" t="str">
            <v>250230</v>
          </cell>
          <cell r="F1377">
            <v>161412</v>
          </cell>
          <cell r="H1377">
            <v>76416</v>
          </cell>
          <cell r="J1377">
            <v>23855</v>
          </cell>
        </row>
        <row r="1378">
          <cell r="A1378">
            <v>250240</v>
          </cell>
          <cell r="B1378" t="str">
            <v>PB</v>
          </cell>
          <cell r="C1378" t="str">
            <v>BONITO DE SANTA FÉ</v>
          </cell>
          <cell r="D1378" t="str">
            <v>250240</v>
          </cell>
          <cell r="F1378">
            <v>4903773</v>
          </cell>
          <cell r="H1378">
            <v>4666825</v>
          </cell>
          <cell r="J1378">
            <v>2186148</v>
          </cell>
        </row>
        <row r="1379">
          <cell r="A1379">
            <v>250250</v>
          </cell>
          <cell r="B1379" t="str">
            <v>PB</v>
          </cell>
          <cell r="C1379" t="str">
            <v>BOQUEIRÃO</v>
          </cell>
          <cell r="D1379" t="str">
            <v>250250</v>
          </cell>
          <cell r="E1379">
            <v>190</v>
          </cell>
          <cell r="F1379">
            <v>10250190</v>
          </cell>
          <cell r="G1379">
            <v>145</v>
          </cell>
          <cell r="H1379">
            <v>10237112</v>
          </cell>
          <cell r="J1379">
            <v>4240358</v>
          </cell>
        </row>
        <row r="1380">
          <cell r="A1380">
            <v>250270</v>
          </cell>
          <cell r="B1380" t="str">
            <v>PB</v>
          </cell>
          <cell r="C1380" t="str">
            <v>BORBOREMA</v>
          </cell>
          <cell r="D1380" t="str">
            <v>250270</v>
          </cell>
          <cell r="E1380">
            <v>1536</v>
          </cell>
          <cell r="F1380">
            <v>10025216</v>
          </cell>
          <cell r="G1380">
            <v>309</v>
          </cell>
          <cell r="H1380">
            <v>8379839</v>
          </cell>
          <cell r="J1380">
            <v>3139952</v>
          </cell>
        </row>
        <row r="1381">
          <cell r="A1381">
            <v>250280</v>
          </cell>
          <cell r="B1381" t="str">
            <v>PB</v>
          </cell>
          <cell r="C1381" t="str">
            <v>BREJO DO CRUZ</v>
          </cell>
          <cell r="D1381" t="str">
            <v>250280</v>
          </cell>
          <cell r="F1381">
            <v>15105789</v>
          </cell>
          <cell r="H1381">
            <v>14759720</v>
          </cell>
          <cell r="J1381">
            <v>6075273</v>
          </cell>
        </row>
        <row r="1382">
          <cell r="A1382">
            <v>250290</v>
          </cell>
          <cell r="B1382" t="str">
            <v>PB</v>
          </cell>
          <cell r="C1382" t="str">
            <v>BREJO DOS SANTOS</v>
          </cell>
          <cell r="D1382" t="str">
            <v>250290</v>
          </cell>
          <cell r="E1382">
            <v>377</v>
          </cell>
          <cell r="F1382">
            <v>1635214</v>
          </cell>
          <cell r="G1382">
            <v>2990</v>
          </cell>
          <cell r="H1382">
            <v>2000532</v>
          </cell>
          <cell r="I1382">
            <v>353</v>
          </cell>
          <cell r="J1382">
            <v>753354</v>
          </cell>
        </row>
        <row r="1383">
          <cell r="A1383">
            <v>250300</v>
          </cell>
          <cell r="B1383" t="str">
            <v>PB</v>
          </cell>
          <cell r="C1383" t="str">
            <v>CAAPORÃ</v>
          </cell>
          <cell r="D1383" t="str">
            <v>250300</v>
          </cell>
          <cell r="F1383">
            <v>995212042</v>
          </cell>
          <cell r="H1383">
            <v>931602272</v>
          </cell>
          <cell r="J1383">
            <v>385418128</v>
          </cell>
        </row>
        <row r="1384">
          <cell r="A1384">
            <v>250310</v>
          </cell>
          <cell r="B1384" t="str">
            <v>PB</v>
          </cell>
          <cell r="C1384" t="str">
            <v>CABACEIRAS</v>
          </cell>
          <cell r="D1384" t="str">
            <v>250310</v>
          </cell>
          <cell r="E1384">
            <v>14097</v>
          </cell>
          <cell r="F1384">
            <v>7743882</v>
          </cell>
          <cell r="G1384">
            <v>2344</v>
          </cell>
          <cell r="H1384">
            <v>8430735</v>
          </cell>
          <cell r="I1384">
            <v>97583</v>
          </cell>
          <cell r="J1384">
            <v>3988344</v>
          </cell>
        </row>
        <row r="1385">
          <cell r="A1385">
            <v>250320</v>
          </cell>
          <cell r="B1385" t="str">
            <v>PB</v>
          </cell>
          <cell r="C1385" t="str">
            <v>CABEDELO</v>
          </cell>
          <cell r="D1385" t="str">
            <v>250320</v>
          </cell>
          <cell r="F1385">
            <v>1371688</v>
          </cell>
          <cell r="H1385">
            <v>1283192</v>
          </cell>
          <cell r="J1385">
            <v>530976</v>
          </cell>
        </row>
        <row r="1386">
          <cell r="A1386">
            <v>250330</v>
          </cell>
          <cell r="B1386" t="str">
            <v>PB</v>
          </cell>
          <cell r="C1386" t="str">
            <v>CACHOEIRA DOS ÍNDIOS</v>
          </cell>
          <cell r="D1386" t="str">
            <v>250330</v>
          </cell>
          <cell r="F1386">
            <v>8944687</v>
          </cell>
          <cell r="H1386">
            <v>7443499</v>
          </cell>
          <cell r="J1386">
            <v>2790938</v>
          </cell>
        </row>
        <row r="1387">
          <cell r="A1387">
            <v>250340</v>
          </cell>
          <cell r="B1387" t="str">
            <v>PB</v>
          </cell>
          <cell r="C1387" t="str">
            <v>CACIMBA DE AREIA</v>
          </cell>
          <cell r="D1387" t="str">
            <v>250340</v>
          </cell>
          <cell r="F1387">
            <v>6960867</v>
          </cell>
          <cell r="H1387">
            <v>6484295</v>
          </cell>
          <cell r="J1387">
            <v>2682432</v>
          </cell>
        </row>
        <row r="1388">
          <cell r="A1388">
            <v>250350</v>
          </cell>
          <cell r="B1388" t="str">
            <v>PB</v>
          </cell>
          <cell r="C1388" t="str">
            <v>CACIMBA DE DENTRO</v>
          </cell>
          <cell r="D1388" t="str">
            <v>250350</v>
          </cell>
          <cell r="F1388">
            <v>17635343</v>
          </cell>
          <cell r="H1388">
            <v>16055721</v>
          </cell>
          <cell r="J1388">
            <v>6503915</v>
          </cell>
        </row>
        <row r="1389">
          <cell r="A1389">
            <v>250355</v>
          </cell>
          <cell r="B1389" t="str">
            <v>PB</v>
          </cell>
          <cell r="C1389" t="str">
            <v>CACIMBAS</v>
          </cell>
          <cell r="D1389" t="str">
            <v>250355</v>
          </cell>
          <cell r="E1389">
            <v>41818</v>
          </cell>
          <cell r="F1389">
            <v>8880844</v>
          </cell>
          <cell r="G1389">
            <v>20008</v>
          </cell>
          <cell r="H1389">
            <v>8132346</v>
          </cell>
          <cell r="I1389">
            <v>12165</v>
          </cell>
          <cell r="J1389">
            <v>3462702</v>
          </cell>
        </row>
        <row r="1390">
          <cell r="A1390">
            <v>250360</v>
          </cell>
          <cell r="B1390" t="str">
            <v>PB</v>
          </cell>
          <cell r="C1390" t="str">
            <v>CAIÇARA</v>
          </cell>
          <cell r="D1390" t="str">
            <v>250360</v>
          </cell>
          <cell r="E1390">
            <v>60</v>
          </cell>
          <cell r="F1390">
            <v>9391740</v>
          </cell>
          <cell r="H1390">
            <v>7601197</v>
          </cell>
          <cell r="J1390">
            <v>2445795</v>
          </cell>
        </row>
        <row r="1391">
          <cell r="A1391">
            <v>250370</v>
          </cell>
          <cell r="B1391" t="str">
            <v>PB</v>
          </cell>
          <cell r="C1391" t="str">
            <v>CAJAZEIRAS</v>
          </cell>
          <cell r="D1391" t="str">
            <v>250370</v>
          </cell>
          <cell r="E1391">
            <v>44997</v>
          </cell>
          <cell r="F1391">
            <v>3466070</v>
          </cell>
          <cell r="G1391">
            <v>126435</v>
          </cell>
          <cell r="H1391">
            <v>12310719</v>
          </cell>
          <cell r="I1391">
            <v>32223</v>
          </cell>
          <cell r="J1391">
            <v>5046874</v>
          </cell>
        </row>
        <row r="1392">
          <cell r="A1392">
            <v>250375</v>
          </cell>
          <cell r="B1392" t="str">
            <v>PB</v>
          </cell>
          <cell r="C1392" t="str">
            <v>CAJAZEIRINHAS</v>
          </cell>
          <cell r="D1392" t="str">
            <v>250375</v>
          </cell>
          <cell r="E1392">
            <v>2149</v>
          </cell>
          <cell r="F1392">
            <v>4389717</v>
          </cell>
          <cell r="G1392">
            <v>1690</v>
          </cell>
          <cell r="H1392">
            <v>4092033</v>
          </cell>
          <cell r="I1392">
            <v>730</v>
          </cell>
          <cell r="J1392">
            <v>1743274</v>
          </cell>
        </row>
        <row r="1393">
          <cell r="A1393">
            <v>250390</v>
          </cell>
          <cell r="B1393" t="str">
            <v>PB</v>
          </cell>
          <cell r="C1393" t="str">
            <v>CAMALAÚ</v>
          </cell>
          <cell r="D1393" t="str">
            <v>250390</v>
          </cell>
          <cell r="E1393">
            <v>3475</v>
          </cell>
          <cell r="F1393">
            <v>1835518</v>
          </cell>
          <cell r="G1393">
            <v>3762</v>
          </cell>
          <cell r="H1393">
            <v>1534842</v>
          </cell>
          <cell r="I1393">
            <v>3448</v>
          </cell>
          <cell r="J1393">
            <v>503613</v>
          </cell>
        </row>
        <row r="1394">
          <cell r="A1394">
            <v>250400</v>
          </cell>
          <cell r="B1394" t="str">
            <v>PB</v>
          </cell>
          <cell r="C1394" t="str">
            <v>CAMPINA GRANDE</v>
          </cell>
          <cell r="D1394" t="str">
            <v>250400</v>
          </cell>
          <cell r="E1394">
            <v>913179</v>
          </cell>
          <cell r="F1394">
            <v>130321874</v>
          </cell>
          <cell r="G1394">
            <v>227184</v>
          </cell>
          <cell r="H1394">
            <v>112836292</v>
          </cell>
          <cell r="I1394">
            <v>468814</v>
          </cell>
          <cell r="J1394">
            <v>101062176</v>
          </cell>
        </row>
        <row r="1395">
          <cell r="A1395">
            <v>250403</v>
          </cell>
          <cell r="B1395" t="str">
            <v>PB</v>
          </cell>
          <cell r="C1395" t="str">
            <v>CAPIM</v>
          </cell>
          <cell r="D1395" t="str">
            <v>250403</v>
          </cell>
          <cell r="E1395">
            <v>4912</v>
          </cell>
          <cell r="F1395">
            <v>384391</v>
          </cell>
          <cell r="G1395">
            <v>6506</v>
          </cell>
          <cell r="H1395">
            <v>216561</v>
          </cell>
          <cell r="J1395">
            <v>68610</v>
          </cell>
        </row>
        <row r="1396">
          <cell r="A1396">
            <v>250407</v>
          </cell>
          <cell r="B1396" t="str">
            <v>PB</v>
          </cell>
          <cell r="C1396" t="str">
            <v>CARAÚBAS</v>
          </cell>
          <cell r="D1396" t="str">
            <v>250407</v>
          </cell>
          <cell r="E1396">
            <v>5850</v>
          </cell>
          <cell r="F1396">
            <v>1081398</v>
          </cell>
          <cell r="G1396">
            <v>3272</v>
          </cell>
          <cell r="H1396">
            <v>1243106</v>
          </cell>
          <cell r="I1396">
            <v>2618</v>
          </cell>
          <cell r="J1396">
            <v>464590</v>
          </cell>
        </row>
        <row r="1397">
          <cell r="A1397">
            <v>250410</v>
          </cell>
          <cell r="B1397" t="str">
            <v>PB</v>
          </cell>
          <cell r="C1397" t="str">
            <v>CARRAPATEIRA</v>
          </cell>
          <cell r="D1397" t="str">
            <v>250410</v>
          </cell>
          <cell r="E1397">
            <v>74</v>
          </cell>
          <cell r="F1397">
            <v>565409</v>
          </cell>
          <cell r="G1397">
            <v>206</v>
          </cell>
          <cell r="H1397">
            <v>803256</v>
          </cell>
          <cell r="J1397">
            <v>277147</v>
          </cell>
        </row>
        <row r="1398">
          <cell r="A1398">
            <v>250415</v>
          </cell>
          <cell r="B1398" t="str">
            <v>PB</v>
          </cell>
          <cell r="C1398" t="str">
            <v>CASSERENGUE</v>
          </cell>
          <cell r="D1398" t="str">
            <v>250415</v>
          </cell>
          <cell r="E1398">
            <v>8553</v>
          </cell>
          <cell r="F1398">
            <v>7172189</v>
          </cell>
          <cell r="G1398">
            <v>6092</v>
          </cell>
          <cell r="H1398">
            <v>5567150</v>
          </cell>
          <cell r="J1398">
            <v>2963918</v>
          </cell>
        </row>
        <row r="1399">
          <cell r="A1399">
            <v>250420</v>
          </cell>
          <cell r="B1399" t="str">
            <v>PB</v>
          </cell>
          <cell r="C1399" t="str">
            <v>CATINGUEIRA</v>
          </cell>
          <cell r="D1399" t="str">
            <v>250420</v>
          </cell>
          <cell r="E1399">
            <v>5481</v>
          </cell>
          <cell r="F1399">
            <v>6292052</v>
          </cell>
          <cell r="G1399">
            <v>315</v>
          </cell>
          <cell r="H1399">
            <v>4843010</v>
          </cell>
          <cell r="I1399">
            <v>6904</v>
          </cell>
          <cell r="J1399">
            <v>2465265</v>
          </cell>
        </row>
        <row r="1400">
          <cell r="A1400">
            <v>250430</v>
          </cell>
          <cell r="B1400" t="str">
            <v>PB</v>
          </cell>
          <cell r="C1400" t="str">
            <v>CATOLÉ DO ROCHA</v>
          </cell>
          <cell r="D1400" t="str">
            <v>250430</v>
          </cell>
          <cell r="E1400">
            <v>14896</v>
          </cell>
          <cell r="F1400">
            <v>23712922</v>
          </cell>
          <cell r="G1400">
            <v>36734</v>
          </cell>
          <cell r="H1400">
            <v>22537008</v>
          </cell>
          <cell r="I1400">
            <v>32464</v>
          </cell>
          <cell r="J1400">
            <v>8671793</v>
          </cell>
        </row>
        <row r="1401">
          <cell r="A1401">
            <v>250435</v>
          </cell>
          <cell r="B1401" t="str">
            <v>PB</v>
          </cell>
          <cell r="C1401" t="str">
            <v>CATURITÉ</v>
          </cell>
          <cell r="D1401" t="str">
            <v>250435</v>
          </cell>
          <cell r="E1401">
            <v>1706</v>
          </cell>
          <cell r="F1401">
            <v>3310357</v>
          </cell>
          <cell r="G1401">
            <v>5301</v>
          </cell>
          <cell r="H1401">
            <v>3211520</v>
          </cell>
          <cell r="I1401">
            <v>619</v>
          </cell>
          <cell r="J1401">
            <v>1166289</v>
          </cell>
        </row>
        <row r="1402">
          <cell r="A1402">
            <v>250440</v>
          </cell>
          <cell r="B1402" t="str">
            <v>PB</v>
          </cell>
          <cell r="C1402" t="str">
            <v>CONCEIÇÃO</v>
          </cell>
          <cell r="D1402" t="str">
            <v>250440</v>
          </cell>
          <cell r="F1402">
            <v>3652266</v>
          </cell>
          <cell r="H1402">
            <v>3044365</v>
          </cell>
          <cell r="J1402">
            <v>1238643</v>
          </cell>
        </row>
        <row r="1403">
          <cell r="A1403">
            <v>250450</v>
          </cell>
          <cell r="B1403" t="str">
            <v>PB</v>
          </cell>
          <cell r="C1403" t="str">
            <v>CONDADO</v>
          </cell>
          <cell r="D1403" t="str">
            <v>250450</v>
          </cell>
          <cell r="E1403">
            <v>3254</v>
          </cell>
          <cell r="F1403">
            <v>7128959</v>
          </cell>
          <cell r="G1403">
            <v>3830</v>
          </cell>
          <cell r="H1403">
            <v>5403608</v>
          </cell>
          <cell r="I1403">
            <v>8599</v>
          </cell>
          <cell r="J1403">
            <v>2086085</v>
          </cell>
        </row>
        <row r="1404">
          <cell r="A1404">
            <v>250460</v>
          </cell>
          <cell r="B1404" t="str">
            <v>PB</v>
          </cell>
          <cell r="C1404" t="str">
            <v>CONDE</v>
          </cell>
          <cell r="D1404" t="str">
            <v>250460</v>
          </cell>
          <cell r="E1404">
            <v>291358</v>
          </cell>
          <cell r="F1404">
            <v>61554603</v>
          </cell>
          <cell r="G1404">
            <v>262638</v>
          </cell>
          <cell r="H1404">
            <v>55907192</v>
          </cell>
          <cell r="I1404">
            <v>181413</v>
          </cell>
          <cell r="J1404">
            <v>23972567</v>
          </cell>
        </row>
        <row r="1405">
          <cell r="A1405">
            <v>250470</v>
          </cell>
          <cell r="B1405" t="str">
            <v>PB</v>
          </cell>
          <cell r="C1405" t="str">
            <v>CONGO</v>
          </cell>
          <cell r="D1405" t="str">
            <v>250470</v>
          </cell>
          <cell r="E1405">
            <v>438</v>
          </cell>
          <cell r="F1405">
            <v>1590885</v>
          </cell>
          <cell r="G1405">
            <v>930</v>
          </cell>
          <cell r="H1405">
            <v>1319470</v>
          </cell>
          <cell r="I1405">
            <v>187</v>
          </cell>
          <cell r="J1405">
            <v>500076</v>
          </cell>
        </row>
        <row r="1406">
          <cell r="A1406">
            <v>250480</v>
          </cell>
          <cell r="B1406" t="str">
            <v>PB</v>
          </cell>
          <cell r="C1406" t="str">
            <v>COREMAS</v>
          </cell>
          <cell r="D1406" t="str">
            <v>250480</v>
          </cell>
          <cell r="E1406">
            <v>74826</v>
          </cell>
          <cell r="F1406">
            <v>2395376</v>
          </cell>
          <cell r="G1406">
            <v>6935</v>
          </cell>
          <cell r="H1406">
            <v>1052525</v>
          </cell>
          <cell r="J1406">
            <v>247374</v>
          </cell>
        </row>
        <row r="1407">
          <cell r="A1407">
            <v>250485</v>
          </cell>
          <cell r="B1407" t="str">
            <v>PB</v>
          </cell>
          <cell r="C1407" t="str">
            <v>COXIXOLA</v>
          </cell>
          <cell r="D1407" t="str">
            <v>250485</v>
          </cell>
          <cell r="E1407">
            <v>20779</v>
          </cell>
          <cell r="F1407">
            <v>2773741</v>
          </cell>
          <cell r="H1407">
            <v>2329877</v>
          </cell>
          <cell r="J1407">
            <v>994020</v>
          </cell>
        </row>
        <row r="1408">
          <cell r="A1408">
            <v>250490</v>
          </cell>
          <cell r="B1408" t="str">
            <v>PB</v>
          </cell>
          <cell r="C1408" t="str">
            <v>CRUZ DO ESPÍRITO SANTO</v>
          </cell>
          <cell r="D1408" t="str">
            <v>250490</v>
          </cell>
          <cell r="F1408">
            <v>468720</v>
          </cell>
          <cell r="H1408">
            <v>438480</v>
          </cell>
          <cell r="J1408">
            <v>181440</v>
          </cell>
        </row>
        <row r="1409">
          <cell r="A1409">
            <v>250500</v>
          </cell>
          <cell r="B1409" t="str">
            <v>PB</v>
          </cell>
          <cell r="C1409" t="str">
            <v>CUBATI</v>
          </cell>
          <cell r="D1409" t="str">
            <v>250500</v>
          </cell>
          <cell r="F1409">
            <v>50220</v>
          </cell>
          <cell r="H1409">
            <v>46980</v>
          </cell>
          <cell r="J1409">
            <v>19440</v>
          </cell>
        </row>
        <row r="1410">
          <cell r="A1410">
            <v>250510</v>
          </cell>
          <cell r="B1410" t="str">
            <v>PB</v>
          </cell>
          <cell r="C1410" t="str">
            <v>CUITÉ</v>
          </cell>
          <cell r="D1410" t="str">
            <v>250510</v>
          </cell>
          <cell r="E1410">
            <v>1987</v>
          </cell>
          <cell r="F1410">
            <v>2955186</v>
          </cell>
          <cell r="G1410">
            <v>1642</v>
          </cell>
          <cell r="H1410">
            <v>3893382</v>
          </cell>
          <cell r="I1410">
            <v>4422</v>
          </cell>
          <cell r="J1410">
            <v>1769476</v>
          </cell>
        </row>
        <row r="1411">
          <cell r="A1411">
            <v>250523</v>
          </cell>
          <cell r="B1411" t="str">
            <v>PB</v>
          </cell>
          <cell r="C1411" t="str">
            <v>CUITÉ DE MAMANGUAPE</v>
          </cell>
          <cell r="D1411" t="str">
            <v>250523</v>
          </cell>
          <cell r="E1411">
            <v>2211</v>
          </cell>
          <cell r="F1411">
            <v>4359386</v>
          </cell>
          <cell r="G1411">
            <v>6890</v>
          </cell>
          <cell r="H1411">
            <v>3740431</v>
          </cell>
          <cell r="J1411">
            <v>1262703</v>
          </cell>
        </row>
        <row r="1412">
          <cell r="A1412">
            <v>250520</v>
          </cell>
          <cell r="B1412" t="str">
            <v>PB</v>
          </cell>
          <cell r="C1412" t="str">
            <v>CUITEGI</v>
          </cell>
          <cell r="D1412" t="str">
            <v>250520</v>
          </cell>
          <cell r="F1412">
            <v>3270052</v>
          </cell>
          <cell r="H1412">
            <v>3228176</v>
          </cell>
          <cell r="J1412">
            <v>1634141</v>
          </cell>
        </row>
        <row r="1413">
          <cell r="A1413">
            <v>250527</v>
          </cell>
          <cell r="B1413" t="str">
            <v>PB</v>
          </cell>
          <cell r="C1413" t="str">
            <v>CURRAL DE CIMA</v>
          </cell>
          <cell r="D1413" t="str">
            <v>250527</v>
          </cell>
          <cell r="E1413">
            <v>252</v>
          </cell>
          <cell r="F1413">
            <v>4236248</v>
          </cell>
          <cell r="G1413">
            <v>17786</v>
          </cell>
          <cell r="H1413">
            <v>3544345</v>
          </cell>
          <cell r="I1413">
            <v>32895</v>
          </cell>
          <cell r="J1413">
            <v>1265094</v>
          </cell>
        </row>
        <row r="1414">
          <cell r="A1414">
            <v>250530</v>
          </cell>
          <cell r="B1414" t="str">
            <v>PB</v>
          </cell>
          <cell r="C1414" t="str">
            <v>CURRAL VELHO</v>
          </cell>
          <cell r="D1414" t="str">
            <v>250530</v>
          </cell>
          <cell r="E1414">
            <v>360</v>
          </cell>
          <cell r="F1414">
            <v>1690815</v>
          </cell>
          <cell r="G1414">
            <v>184</v>
          </cell>
          <cell r="H1414">
            <v>1566598</v>
          </cell>
          <cell r="I1414">
            <v>129</v>
          </cell>
          <cell r="J1414">
            <v>610326</v>
          </cell>
        </row>
        <row r="1415">
          <cell r="A1415">
            <v>250535</v>
          </cell>
          <cell r="B1415" t="str">
            <v>PB</v>
          </cell>
          <cell r="C1415" t="str">
            <v>DAMIÃO</v>
          </cell>
          <cell r="D1415" t="str">
            <v>250535</v>
          </cell>
          <cell r="E1415">
            <v>3615</v>
          </cell>
          <cell r="F1415">
            <v>5680244</v>
          </cell>
          <cell r="G1415">
            <v>7393</v>
          </cell>
          <cell r="H1415">
            <v>5381746</v>
          </cell>
          <cell r="I1415">
            <v>1331</v>
          </cell>
          <cell r="J1415">
            <v>2327942</v>
          </cell>
        </row>
        <row r="1416">
          <cell r="A1416">
            <v>250540</v>
          </cell>
          <cell r="B1416" t="str">
            <v>PB</v>
          </cell>
          <cell r="C1416" t="str">
            <v>DESTERRO</v>
          </cell>
          <cell r="D1416" t="str">
            <v>250540</v>
          </cell>
          <cell r="F1416">
            <v>1230234</v>
          </cell>
          <cell r="H1416">
            <v>1796321</v>
          </cell>
          <cell r="J1416">
            <v>714433</v>
          </cell>
        </row>
        <row r="1417">
          <cell r="A1417">
            <v>250560</v>
          </cell>
          <cell r="B1417" t="str">
            <v>PB</v>
          </cell>
          <cell r="C1417" t="str">
            <v>DIAMANTE</v>
          </cell>
          <cell r="D1417" t="str">
            <v>250560</v>
          </cell>
          <cell r="E1417">
            <v>552</v>
          </cell>
          <cell r="F1417">
            <v>2966454</v>
          </cell>
          <cell r="G1417">
            <v>1107</v>
          </cell>
          <cell r="H1417">
            <v>3431511</v>
          </cell>
          <cell r="J1417">
            <v>1476077</v>
          </cell>
        </row>
        <row r="1418">
          <cell r="A1418">
            <v>250570</v>
          </cell>
          <cell r="B1418" t="str">
            <v>PB</v>
          </cell>
          <cell r="C1418" t="str">
            <v>DONA INÊS</v>
          </cell>
          <cell r="D1418" t="str">
            <v>250570</v>
          </cell>
          <cell r="E1418">
            <v>3740</v>
          </cell>
          <cell r="F1418">
            <v>10357761</v>
          </cell>
          <cell r="G1418">
            <v>24800</v>
          </cell>
          <cell r="H1418">
            <v>9391717</v>
          </cell>
          <cell r="I1418">
            <v>2</v>
          </cell>
          <cell r="J1418">
            <v>3593399</v>
          </cell>
        </row>
        <row r="1419">
          <cell r="A1419">
            <v>250580</v>
          </cell>
          <cell r="B1419" t="str">
            <v>PB</v>
          </cell>
          <cell r="C1419" t="str">
            <v>DUAS ESTRADAS</v>
          </cell>
          <cell r="D1419" t="str">
            <v>250580</v>
          </cell>
          <cell r="E1419">
            <v>9701</v>
          </cell>
          <cell r="F1419">
            <v>5745868</v>
          </cell>
          <cell r="G1419">
            <v>5458</v>
          </cell>
          <cell r="H1419">
            <v>5697136</v>
          </cell>
          <cell r="I1419">
            <v>3281</v>
          </cell>
          <cell r="J1419">
            <v>2014183</v>
          </cell>
        </row>
        <row r="1420">
          <cell r="A1420">
            <v>250590</v>
          </cell>
          <cell r="B1420" t="str">
            <v>PB</v>
          </cell>
          <cell r="C1420" t="str">
            <v>EMAS</v>
          </cell>
          <cell r="D1420" t="str">
            <v>250590</v>
          </cell>
          <cell r="F1420">
            <v>7908059</v>
          </cell>
          <cell r="G1420">
            <v>12254</v>
          </cell>
          <cell r="H1420">
            <v>7002366</v>
          </cell>
          <cell r="I1420">
            <v>19056</v>
          </cell>
          <cell r="J1420">
            <v>2554748</v>
          </cell>
        </row>
        <row r="1421">
          <cell r="A1421">
            <v>250600</v>
          </cell>
          <cell r="B1421" t="str">
            <v>PB</v>
          </cell>
          <cell r="C1421" t="str">
            <v>ESPERANÇA</v>
          </cell>
          <cell r="D1421" t="str">
            <v>250600</v>
          </cell>
          <cell r="E1421">
            <v>22356</v>
          </cell>
          <cell r="F1421">
            <v>14948997</v>
          </cell>
          <cell r="G1421">
            <v>21266</v>
          </cell>
          <cell r="H1421">
            <v>10353779</v>
          </cell>
          <cell r="I1421">
            <v>26541</v>
          </cell>
          <cell r="J1421">
            <v>3922190</v>
          </cell>
        </row>
        <row r="1422">
          <cell r="A1422">
            <v>250610</v>
          </cell>
          <cell r="B1422" t="str">
            <v>PB</v>
          </cell>
          <cell r="C1422" t="str">
            <v>FAGUNDES</v>
          </cell>
          <cell r="D1422" t="str">
            <v>250610</v>
          </cell>
          <cell r="F1422">
            <v>141143</v>
          </cell>
          <cell r="H1422">
            <v>132037</v>
          </cell>
          <cell r="J1422">
            <v>54636</v>
          </cell>
        </row>
        <row r="1423">
          <cell r="A1423">
            <v>250620</v>
          </cell>
          <cell r="B1423" t="str">
            <v>PB</v>
          </cell>
          <cell r="C1423" t="str">
            <v>FREI MARTINHO</v>
          </cell>
          <cell r="D1423" t="str">
            <v>250620</v>
          </cell>
          <cell r="E1423">
            <v>1964</v>
          </cell>
          <cell r="F1423">
            <v>2112187</v>
          </cell>
          <cell r="G1423">
            <v>436</v>
          </cell>
          <cell r="H1423">
            <v>1752997</v>
          </cell>
          <cell r="I1423">
            <v>13230</v>
          </cell>
          <cell r="J1423">
            <v>528267</v>
          </cell>
        </row>
        <row r="1424">
          <cell r="A1424">
            <v>250625</v>
          </cell>
          <cell r="B1424" t="str">
            <v>PB</v>
          </cell>
          <cell r="C1424" t="str">
            <v>GADO BRAVO</v>
          </cell>
          <cell r="D1424" t="str">
            <v>250625</v>
          </cell>
          <cell r="F1424">
            <v>3657286</v>
          </cell>
          <cell r="H1424">
            <v>3339046</v>
          </cell>
          <cell r="J1424">
            <v>1376640</v>
          </cell>
        </row>
        <row r="1425">
          <cell r="A1425">
            <v>250630</v>
          </cell>
          <cell r="B1425" t="str">
            <v>PB</v>
          </cell>
          <cell r="C1425" t="str">
            <v>GUARABIRA</v>
          </cell>
          <cell r="D1425" t="str">
            <v>250630</v>
          </cell>
          <cell r="E1425">
            <v>680944</v>
          </cell>
          <cell r="F1425">
            <v>110310915</v>
          </cell>
          <cell r="G1425">
            <v>315577</v>
          </cell>
          <cell r="H1425">
            <v>98561697</v>
          </cell>
          <cell r="I1425">
            <v>346465</v>
          </cell>
          <cell r="J1425">
            <v>40968278</v>
          </cell>
        </row>
        <row r="1426">
          <cell r="A1426">
            <v>250640</v>
          </cell>
          <cell r="B1426" t="str">
            <v>PB</v>
          </cell>
          <cell r="C1426" t="str">
            <v>GURINHÉM</v>
          </cell>
          <cell r="D1426" t="str">
            <v>250640</v>
          </cell>
          <cell r="E1426">
            <v>21740</v>
          </cell>
          <cell r="F1426">
            <v>5338222</v>
          </cell>
          <cell r="G1426">
            <v>16240</v>
          </cell>
          <cell r="H1426">
            <v>8433606</v>
          </cell>
          <cell r="I1426">
            <v>7553</v>
          </cell>
          <cell r="J1426">
            <v>3991607</v>
          </cell>
        </row>
        <row r="1427">
          <cell r="A1427">
            <v>250650</v>
          </cell>
          <cell r="B1427" t="str">
            <v>PB</v>
          </cell>
          <cell r="C1427" t="str">
            <v>GURJÃO</v>
          </cell>
          <cell r="D1427" t="str">
            <v>250650</v>
          </cell>
          <cell r="E1427">
            <v>60234</v>
          </cell>
          <cell r="F1427">
            <v>2332113</v>
          </cell>
          <cell r="G1427">
            <v>37455</v>
          </cell>
          <cell r="H1427">
            <v>1910254</v>
          </cell>
          <cell r="I1427">
            <v>28291</v>
          </cell>
          <cell r="J1427">
            <v>711276</v>
          </cell>
        </row>
        <row r="1428">
          <cell r="A1428">
            <v>250660</v>
          </cell>
          <cell r="B1428" t="str">
            <v>PB</v>
          </cell>
          <cell r="C1428" t="str">
            <v>IBIARA</v>
          </cell>
          <cell r="D1428" t="str">
            <v>250660</v>
          </cell>
          <cell r="F1428">
            <v>3581399</v>
          </cell>
          <cell r="H1428">
            <v>3350341</v>
          </cell>
          <cell r="J1428">
            <v>1386348</v>
          </cell>
        </row>
        <row r="1429">
          <cell r="A1429">
            <v>250260</v>
          </cell>
          <cell r="B1429" t="str">
            <v>PB</v>
          </cell>
          <cell r="C1429" t="str">
            <v>IGARACY</v>
          </cell>
          <cell r="D1429" t="str">
            <v>250260</v>
          </cell>
          <cell r="E1429">
            <v>4059</v>
          </cell>
          <cell r="F1429">
            <v>1338882</v>
          </cell>
          <cell r="H1429">
            <v>770930</v>
          </cell>
          <cell r="I1429">
            <v>1740</v>
          </cell>
          <cell r="J1429">
            <v>231183</v>
          </cell>
        </row>
        <row r="1430">
          <cell r="A1430">
            <v>250670</v>
          </cell>
          <cell r="B1430" t="str">
            <v>PB</v>
          </cell>
          <cell r="C1430" t="str">
            <v>IMACULADA</v>
          </cell>
          <cell r="D1430" t="str">
            <v>250670</v>
          </cell>
          <cell r="E1430">
            <v>10225</v>
          </cell>
          <cell r="F1430">
            <v>4571099</v>
          </cell>
          <cell r="G1430">
            <v>2786</v>
          </cell>
          <cell r="H1430">
            <v>3723215</v>
          </cell>
          <cell r="I1430">
            <v>1551</v>
          </cell>
          <cell r="J1430">
            <v>1724598</v>
          </cell>
        </row>
        <row r="1431">
          <cell r="A1431">
            <v>250680</v>
          </cell>
          <cell r="B1431" t="str">
            <v>PB</v>
          </cell>
          <cell r="C1431" t="str">
            <v>INGÁ</v>
          </cell>
          <cell r="D1431" t="str">
            <v>250680</v>
          </cell>
          <cell r="F1431">
            <v>9405989</v>
          </cell>
          <cell r="H1431">
            <v>8799151</v>
          </cell>
          <cell r="J1431">
            <v>3641028</v>
          </cell>
        </row>
        <row r="1432">
          <cell r="A1432">
            <v>250690</v>
          </cell>
          <cell r="B1432" t="str">
            <v>PB</v>
          </cell>
          <cell r="C1432" t="str">
            <v>ITABAIANA</v>
          </cell>
          <cell r="D1432" t="str">
            <v>250690</v>
          </cell>
          <cell r="E1432">
            <v>2565</v>
          </cell>
          <cell r="F1432">
            <v>26901064</v>
          </cell>
          <cell r="G1432">
            <v>1605</v>
          </cell>
          <cell r="H1432">
            <v>22352670</v>
          </cell>
          <cell r="I1432">
            <v>1939</v>
          </cell>
          <cell r="J1432">
            <v>12437996</v>
          </cell>
        </row>
        <row r="1433">
          <cell r="A1433">
            <v>250700</v>
          </cell>
          <cell r="B1433" t="str">
            <v>PB</v>
          </cell>
          <cell r="C1433" t="str">
            <v>ITAPORANGA</v>
          </cell>
          <cell r="D1433" t="str">
            <v>250700</v>
          </cell>
          <cell r="E1433">
            <v>31838</v>
          </cell>
          <cell r="F1433">
            <v>21111043</v>
          </cell>
          <cell r="G1433">
            <v>26098</v>
          </cell>
          <cell r="H1433">
            <v>19454909</v>
          </cell>
          <cell r="I1433">
            <v>32</v>
          </cell>
          <cell r="J1433">
            <v>7957578</v>
          </cell>
        </row>
        <row r="1434">
          <cell r="A1434">
            <v>250710</v>
          </cell>
          <cell r="B1434" t="str">
            <v>PB</v>
          </cell>
          <cell r="C1434" t="str">
            <v>ITAPOROROCA</v>
          </cell>
          <cell r="D1434" t="str">
            <v>250710</v>
          </cell>
          <cell r="E1434">
            <v>6749</v>
          </cell>
          <cell r="F1434">
            <v>54476724</v>
          </cell>
          <cell r="H1434">
            <v>50106134</v>
          </cell>
          <cell r="J1434">
            <v>20550462</v>
          </cell>
        </row>
        <row r="1435">
          <cell r="A1435">
            <v>250720</v>
          </cell>
          <cell r="B1435" t="str">
            <v>PB</v>
          </cell>
          <cell r="C1435" t="str">
            <v>ITATUBA</v>
          </cell>
          <cell r="D1435" t="str">
            <v>250720</v>
          </cell>
          <cell r="F1435">
            <v>17595556</v>
          </cell>
          <cell r="G1435">
            <v>7162</v>
          </cell>
          <cell r="H1435">
            <v>17556370</v>
          </cell>
          <cell r="J1435">
            <v>7012766</v>
          </cell>
        </row>
        <row r="1436">
          <cell r="A1436">
            <v>250730</v>
          </cell>
          <cell r="B1436" t="str">
            <v>PB</v>
          </cell>
          <cell r="C1436" t="str">
            <v>JACARAÚ</v>
          </cell>
          <cell r="D1436" t="str">
            <v>250730</v>
          </cell>
          <cell r="F1436">
            <v>13460867</v>
          </cell>
          <cell r="H1436">
            <v>12292942</v>
          </cell>
          <cell r="J1436">
            <v>5056296</v>
          </cell>
        </row>
        <row r="1437">
          <cell r="A1437">
            <v>250740</v>
          </cell>
          <cell r="B1437" t="str">
            <v>PB</v>
          </cell>
          <cell r="C1437" t="str">
            <v>JERICÓ</v>
          </cell>
          <cell r="D1437" t="str">
            <v>250740</v>
          </cell>
          <cell r="E1437">
            <v>2166</v>
          </cell>
          <cell r="F1437">
            <v>2313517</v>
          </cell>
          <cell r="G1437">
            <v>4540</v>
          </cell>
          <cell r="H1437">
            <v>2484537</v>
          </cell>
          <cell r="I1437">
            <v>1914</v>
          </cell>
          <cell r="J1437">
            <v>852992</v>
          </cell>
        </row>
        <row r="1438">
          <cell r="A1438">
            <v>250750</v>
          </cell>
          <cell r="B1438" t="str">
            <v>PB</v>
          </cell>
          <cell r="C1438" t="str">
            <v>JOÃO PESSOA</v>
          </cell>
          <cell r="D1438" t="str">
            <v>250750</v>
          </cell>
          <cell r="F1438">
            <v>2079571791</v>
          </cell>
          <cell r="H1438">
            <v>1945405869</v>
          </cell>
          <cell r="J1438">
            <v>804995532</v>
          </cell>
        </row>
        <row r="1439">
          <cell r="A1439">
            <v>251365</v>
          </cell>
          <cell r="B1439" t="str">
            <v>PB</v>
          </cell>
          <cell r="C1439" t="str">
            <v>JOCA CLAUDINO</v>
          </cell>
          <cell r="D1439" t="str">
            <v>251365</v>
          </cell>
          <cell r="E1439">
            <v>285</v>
          </cell>
          <cell r="F1439">
            <v>1802033</v>
          </cell>
          <cell r="G1439">
            <v>5107</v>
          </cell>
          <cell r="H1439">
            <v>1529835</v>
          </cell>
          <cell r="I1439">
            <v>185</v>
          </cell>
          <cell r="J1439">
            <v>602261</v>
          </cell>
        </row>
        <row r="1440">
          <cell r="A1440">
            <v>250760</v>
          </cell>
          <cell r="B1440" t="str">
            <v>PB</v>
          </cell>
          <cell r="C1440" t="str">
            <v>JUAREZ TÁVORA</v>
          </cell>
          <cell r="D1440" t="str">
            <v>250760</v>
          </cell>
          <cell r="F1440">
            <v>314867</v>
          </cell>
          <cell r="H1440">
            <v>294553</v>
          </cell>
          <cell r="J1440">
            <v>121884</v>
          </cell>
        </row>
        <row r="1441">
          <cell r="A1441">
            <v>250770</v>
          </cell>
          <cell r="B1441" t="str">
            <v>PB</v>
          </cell>
          <cell r="C1441" t="str">
            <v>JUAZEIRINHO</v>
          </cell>
          <cell r="D1441" t="str">
            <v>250770</v>
          </cell>
          <cell r="E1441">
            <v>41470</v>
          </cell>
          <cell r="F1441">
            <v>3673473</v>
          </cell>
          <cell r="G1441">
            <v>36038</v>
          </cell>
          <cell r="H1441">
            <v>2765265</v>
          </cell>
          <cell r="I1441">
            <v>15937</v>
          </cell>
          <cell r="J1441">
            <v>679680</v>
          </cell>
        </row>
        <row r="1442">
          <cell r="A1442">
            <v>250780</v>
          </cell>
          <cell r="B1442" t="str">
            <v>PB</v>
          </cell>
          <cell r="C1442" t="str">
            <v>JUNCO DO SERIDÓ</v>
          </cell>
          <cell r="D1442" t="str">
            <v>250780</v>
          </cell>
          <cell r="E1442">
            <v>11193</v>
          </cell>
          <cell r="F1442">
            <v>1510866</v>
          </cell>
          <cell r="G1442">
            <v>13403</v>
          </cell>
          <cell r="H1442">
            <v>1207855</v>
          </cell>
          <cell r="I1442">
            <v>4243</v>
          </cell>
          <cell r="J1442">
            <v>521350</v>
          </cell>
        </row>
        <row r="1443">
          <cell r="A1443">
            <v>250790</v>
          </cell>
          <cell r="B1443" t="str">
            <v>PB</v>
          </cell>
          <cell r="C1443" t="str">
            <v>JURIPIRANGA</v>
          </cell>
          <cell r="D1443" t="str">
            <v>250790</v>
          </cell>
          <cell r="E1443">
            <v>6226</v>
          </cell>
          <cell r="F1443">
            <v>28978801</v>
          </cell>
          <cell r="G1443">
            <v>4677</v>
          </cell>
          <cell r="H1443">
            <v>28795603</v>
          </cell>
          <cell r="I1443">
            <v>2919</v>
          </cell>
          <cell r="J1443">
            <v>12414313</v>
          </cell>
        </row>
        <row r="1444">
          <cell r="A1444">
            <v>250800</v>
          </cell>
          <cell r="B1444" t="str">
            <v>PB</v>
          </cell>
          <cell r="C1444" t="str">
            <v>JURU</v>
          </cell>
          <cell r="D1444" t="str">
            <v>250800</v>
          </cell>
          <cell r="F1444">
            <v>2183101</v>
          </cell>
          <cell r="H1444">
            <v>1568184</v>
          </cell>
          <cell r="J1444">
            <v>560399</v>
          </cell>
        </row>
        <row r="1445">
          <cell r="A1445">
            <v>250810</v>
          </cell>
          <cell r="B1445" t="str">
            <v>PB</v>
          </cell>
          <cell r="C1445" t="str">
            <v>LAGOA</v>
          </cell>
          <cell r="D1445" t="str">
            <v>250810</v>
          </cell>
          <cell r="F1445">
            <v>58156</v>
          </cell>
          <cell r="H1445">
            <v>54404</v>
          </cell>
          <cell r="J1445">
            <v>22512</v>
          </cell>
        </row>
        <row r="1446">
          <cell r="A1446">
            <v>250820</v>
          </cell>
          <cell r="B1446" t="str">
            <v>PB</v>
          </cell>
          <cell r="C1446" t="str">
            <v>LAGOA DE DENTRO</v>
          </cell>
          <cell r="D1446" t="str">
            <v>250820</v>
          </cell>
          <cell r="E1446">
            <v>2155</v>
          </cell>
          <cell r="F1446">
            <v>10458447</v>
          </cell>
          <cell r="G1446">
            <v>129679</v>
          </cell>
          <cell r="H1446">
            <v>5981670</v>
          </cell>
          <cell r="J1446">
            <v>2867750</v>
          </cell>
        </row>
        <row r="1447">
          <cell r="A1447">
            <v>250840</v>
          </cell>
          <cell r="B1447" t="str">
            <v>PB</v>
          </cell>
          <cell r="C1447" t="str">
            <v>LASTRO</v>
          </cell>
          <cell r="D1447" t="str">
            <v>250840</v>
          </cell>
          <cell r="E1447">
            <v>2160</v>
          </cell>
          <cell r="F1447">
            <v>4258997</v>
          </cell>
          <cell r="G1447">
            <v>1314</v>
          </cell>
          <cell r="H1447">
            <v>4168404</v>
          </cell>
          <cell r="I1447">
            <v>1560</v>
          </cell>
          <cell r="J1447">
            <v>1867577</v>
          </cell>
        </row>
        <row r="1448">
          <cell r="A1448">
            <v>250850</v>
          </cell>
          <cell r="B1448" t="str">
            <v>PB</v>
          </cell>
          <cell r="C1448" t="str">
            <v>LIVRAMENTO</v>
          </cell>
          <cell r="D1448" t="str">
            <v>250850</v>
          </cell>
          <cell r="E1448">
            <v>39546</v>
          </cell>
          <cell r="F1448">
            <v>5482973</v>
          </cell>
          <cell r="H1448">
            <v>4372960</v>
          </cell>
          <cell r="I1448">
            <v>3283</v>
          </cell>
          <cell r="J1448">
            <v>2233911</v>
          </cell>
        </row>
        <row r="1449">
          <cell r="A1449">
            <v>250855</v>
          </cell>
          <cell r="B1449" t="str">
            <v>PB</v>
          </cell>
          <cell r="C1449" t="str">
            <v>LOGRADOURO</v>
          </cell>
          <cell r="D1449" t="str">
            <v>250855</v>
          </cell>
          <cell r="E1449">
            <v>1150</v>
          </cell>
          <cell r="F1449">
            <v>7892086</v>
          </cell>
          <cell r="H1449">
            <v>7886631</v>
          </cell>
          <cell r="J1449">
            <v>3243324</v>
          </cell>
        </row>
        <row r="1450">
          <cell r="A1450">
            <v>250870</v>
          </cell>
          <cell r="B1450" t="str">
            <v>PB</v>
          </cell>
          <cell r="C1450" t="str">
            <v>MÃE D'ÁGUA</v>
          </cell>
          <cell r="D1450" t="str">
            <v>250870</v>
          </cell>
          <cell r="F1450">
            <v>4175217</v>
          </cell>
          <cell r="G1450">
            <v>10469</v>
          </cell>
          <cell r="H1450">
            <v>4442931</v>
          </cell>
          <cell r="J1450">
            <v>1750378</v>
          </cell>
        </row>
        <row r="1451">
          <cell r="A1451">
            <v>250880</v>
          </cell>
          <cell r="B1451" t="str">
            <v>PB</v>
          </cell>
          <cell r="C1451" t="str">
            <v>MALTA</v>
          </cell>
          <cell r="D1451" t="str">
            <v>250880</v>
          </cell>
          <cell r="E1451">
            <v>780</v>
          </cell>
          <cell r="F1451">
            <v>10879944</v>
          </cell>
          <cell r="H1451">
            <v>8701535</v>
          </cell>
          <cell r="J1451">
            <v>3050695</v>
          </cell>
        </row>
        <row r="1452">
          <cell r="A1452">
            <v>250890</v>
          </cell>
          <cell r="B1452" t="str">
            <v>PB</v>
          </cell>
          <cell r="C1452" t="str">
            <v>MAMANGUAPE</v>
          </cell>
          <cell r="D1452" t="str">
            <v>250890</v>
          </cell>
          <cell r="E1452">
            <v>36362</v>
          </cell>
          <cell r="F1452">
            <v>19033058</v>
          </cell>
          <cell r="G1452">
            <v>227947</v>
          </cell>
          <cell r="H1452">
            <v>15134044</v>
          </cell>
          <cell r="I1452">
            <v>8380</v>
          </cell>
          <cell r="J1452">
            <v>6527707</v>
          </cell>
        </row>
        <row r="1453">
          <cell r="A1453">
            <v>250900</v>
          </cell>
          <cell r="B1453" t="str">
            <v>PB</v>
          </cell>
          <cell r="C1453" t="str">
            <v>MANAÍRA</v>
          </cell>
          <cell r="D1453" t="str">
            <v>250900</v>
          </cell>
          <cell r="E1453">
            <v>2082</v>
          </cell>
          <cell r="F1453">
            <v>19804340</v>
          </cell>
          <cell r="G1453">
            <v>7106</v>
          </cell>
          <cell r="H1453">
            <v>18494619</v>
          </cell>
          <cell r="I1453">
            <v>13748</v>
          </cell>
          <cell r="J1453">
            <v>7540543</v>
          </cell>
        </row>
        <row r="1454">
          <cell r="A1454">
            <v>250905</v>
          </cell>
          <cell r="B1454" t="str">
            <v>PB</v>
          </cell>
          <cell r="C1454" t="str">
            <v>MARCAÇÃO</v>
          </cell>
          <cell r="D1454" t="str">
            <v>250905</v>
          </cell>
          <cell r="F1454">
            <v>25485980</v>
          </cell>
          <cell r="H1454">
            <v>24337706</v>
          </cell>
          <cell r="J1454">
            <v>10255227</v>
          </cell>
        </row>
        <row r="1455">
          <cell r="A1455">
            <v>250910</v>
          </cell>
          <cell r="B1455" t="str">
            <v>PB</v>
          </cell>
          <cell r="C1455" t="str">
            <v>MARI</v>
          </cell>
          <cell r="D1455" t="str">
            <v>250910</v>
          </cell>
          <cell r="E1455">
            <v>177965</v>
          </cell>
          <cell r="F1455">
            <v>15483203</v>
          </cell>
          <cell r="G1455">
            <v>195128</v>
          </cell>
          <cell r="H1455">
            <v>16062537</v>
          </cell>
          <cell r="I1455">
            <v>64345</v>
          </cell>
          <cell r="J1455">
            <v>6060764</v>
          </cell>
        </row>
        <row r="1456">
          <cell r="A1456">
            <v>250915</v>
          </cell>
          <cell r="B1456" t="str">
            <v>PB</v>
          </cell>
          <cell r="C1456" t="str">
            <v>MARIZÓPOLIS</v>
          </cell>
          <cell r="D1456" t="str">
            <v>250915</v>
          </cell>
          <cell r="F1456">
            <v>225618</v>
          </cell>
          <cell r="H1456">
            <v>211062</v>
          </cell>
          <cell r="J1456">
            <v>87336</v>
          </cell>
        </row>
        <row r="1457">
          <cell r="A1457">
            <v>250920</v>
          </cell>
          <cell r="B1457" t="str">
            <v>PB</v>
          </cell>
          <cell r="C1457" t="str">
            <v>MASSARANDUBA</v>
          </cell>
          <cell r="D1457" t="str">
            <v>250920</v>
          </cell>
          <cell r="E1457">
            <v>31955</v>
          </cell>
          <cell r="F1457">
            <v>19667040</v>
          </cell>
          <cell r="G1457">
            <v>36743</v>
          </cell>
          <cell r="H1457">
            <v>17045096</v>
          </cell>
          <cell r="I1457">
            <v>147</v>
          </cell>
          <cell r="J1457">
            <v>7311392</v>
          </cell>
        </row>
        <row r="1458">
          <cell r="A1458">
            <v>250930</v>
          </cell>
          <cell r="B1458" t="str">
            <v>PB</v>
          </cell>
          <cell r="C1458" t="str">
            <v>MATARACA</v>
          </cell>
          <cell r="D1458" t="str">
            <v>250930</v>
          </cell>
          <cell r="F1458">
            <v>11076773</v>
          </cell>
          <cell r="G1458">
            <v>1297</v>
          </cell>
          <cell r="H1458">
            <v>10018285</v>
          </cell>
          <cell r="J1458">
            <v>4098480</v>
          </cell>
        </row>
        <row r="1459">
          <cell r="A1459">
            <v>250933</v>
          </cell>
          <cell r="B1459" t="str">
            <v>PB</v>
          </cell>
          <cell r="C1459" t="str">
            <v>MATINHAS</v>
          </cell>
          <cell r="D1459" t="str">
            <v>250933</v>
          </cell>
          <cell r="E1459">
            <v>5686</v>
          </cell>
          <cell r="F1459">
            <v>4654913</v>
          </cell>
          <cell r="G1459">
            <v>5178</v>
          </cell>
          <cell r="H1459">
            <v>3191235</v>
          </cell>
          <cell r="I1459">
            <v>715</v>
          </cell>
          <cell r="J1459">
            <v>941105</v>
          </cell>
        </row>
        <row r="1460">
          <cell r="A1460">
            <v>250937</v>
          </cell>
          <cell r="B1460" t="str">
            <v>PB</v>
          </cell>
          <cell r="C1460" t="str">
            <v>MATO GROSSO</v>
          </cell>
          <cell r="D1460" t="str">
            <v>250937</v>
          </cell>
          <cell r="F1460">
            <v>4250260</v>
          </cell>
          <cell r="H1460">
            <v>4012385</v>
          </cell>
          <cell r="J1460">
            <v>1797295</v>
          </cell>
        </row>
        <row r="1461">
          <cell r="A1461">
            <v>250939</v>
          </cell>
          <cell r="B1461" t="str">
            <v>PB</v>
          </cell>
          <cell r="C1461" t="str">
            <v>MATURÉIA</v>
          </cell>
          <cell r="D1461" t="str">
            <v>250939</v>
          </cell>
          <cell r="E1461">
            <v>1344</v>
          </cell>
          <cell r="F1461">
            <v>2904788</v>
          </cell>
          <cell r="G1461">
            <v>1489</v>
          </cell>
          <cell r="H1461">
            <v>3719835</v>
          </cell>
          <cell r="I1461">
            <v>3050</v>
          </cell>
          <cell r="J1461">
            <v>1497118</v>
          </cell>
        </row>
        <row r="1462">
          <cell r="A1462">
            <v>250950</v>
          </cell>
          <cell r="B1462" t="str">
            <v>PB</v>
          </cell>
          <cell r="C1462" t="str">
            <v>MONTADAS</v>
          </cell>
          <cell r="D1462" t="str">
            <v>250950</v>
          </cell>
          <cell r="F1462">
            <v>5176334</v>
          </cell>
          <cell r="H1462">
            <v>5196957</v>
          </cell>
          <cell r="J1462">
            <v>2074022</v>
          </cell>
        </row>
        <row r="1463">
          <cell r="A1463">
            <v>250960</v>
          </cell>
          <cell r="B1463" t="str">
            <v>PB</v>
          </cell>
          <cell r="C1463" t="str">
            <v>MONTE HOREBE</v>
          </cell>
          <cell r="D1463" t="str">
            <v>250960</v>
          </cell>
          <cell r="F1463">
            <v>1069245</v>
          </cell>
          <cell r="G1463">
            <v>1327</v>
          </cell>
          <cell r="H1463">
            <v>981371</v>
          </cell>
          <cell r="J1463">
            <v>396744</v>
          </cell>
        </row>
        <row r="1464">
          <cell r="A1464">
            <v>250970</v>
          </cell>
          <cell r="B1464" t="str">
            <v>PB</v>
          </cell>
          <cell r="C1464" t="str">
            <v>MONTEIRO</v>
          </cell>
          <cell r="D1464" t="str">
            <v>250970</v>
          </cell>
          <cell r="E1464">
            <v>421261</v>
          </cell>
          <cell r="F1464">
            <v>18569355</v>
          </cell>
          <cell r="G1464">
            <v>235717</v>
          </cell>
          <cell r="H1464">
            <v>17764169</v>
          </cell>
          <cell r="I1464">
            <v>210482</v>
          </cell>
          <cell r="J1464">
            <v>7378244</v>
          </cell>
        </row>
        <row r="1465">
          <cell r="A1465">
            <v>250980</v>
          </cell>
          <cell r="B1465" t="str">
            <v>PB</v>
          </cell>
          <cell r="C1465" t="str">
            <v>MULUNGU</v>
          </cell>
          <cell r="D1465" t="str">
            <v>250980</v>
          </cell>
          <cell r="E1465">
            <v>2897</v>
          </cell>
          <cell r="F1465">
            <v>18638323</v>
          </cell>
          <cell r="H1465">
            <v>17255128</v>
          </cell>
          <cell r="I1465">
            <v>3650</v>
          </cell>
          <cell r="J1465">
            <v>6749761</v>
          </cell>
        </row>
        <row r="1466">
          <cell r="A1466">
            <v>250990</v>
          </cell>
          <cell r="B1466" t="str">
            <v>PB</v>
          </cell>
          <cell r="C1466" t="str">
            <v>NATUBA</v>
          </cell>
          <cell r="D1466" t="str">
            <v>250990</v>
          </cell>
          <cell r="E1466">
            <v>9104</v>
          </cell>
          <cell r="F1466">
            <v>8416668</v>
          </cell>
          <cell r="G1466">
            <v>8024</v>
          </cell>
          <cell r="H1466">
            <v>9146516</v>
          </cell>
          <cell r="I1466">
            <v>4024</v>
          </cell>
          <cell r="J1466">
            <v>3457857</v>
          </cell>
        </row>
        <row r="1467">
          <cell r="A1467">
            <v>251000</v>
          </cell>
          <cell r="B1467" t="str">
            <v>PB</v>
          </cell>
          <cell r="C1467" t="str">
            <v>NAZAREZINHO</v>
          </cell>
          <cell r="D1467" t="str">
            <v>251000</v>
          </cell>
          <cell r="E1467">
            <v>7387</v>
          </cell>
          <cell r="F1467">
            <v>2960055</v>
          </cell>
          <cell r="G1467">
            <v>619</v>
          </cell>
          <cell r="H1467">
            <v>2095550</v>
          </cell>
          <cell r="I1467">
            <v>1</v>
          </cell>
          <cell r="J1467">
            <v>825692</v>
          </cell>
        </row>
        <row r="1468">
          <cell r="A1468">
            <v>251010</v>
          </cell>
          <cell r="B1468" t="str">
            <v>PB</v>
          </cell>
          <cell r="C1468" t="str">
            <v>NOVA FLORESTA</v>
          </cell>
          <cell r="D1468" t="str">
            <v>251010</v>
          </cell>
          <cell r="F1468">
            <v>2067421</v>
          </cell>
          <cell r="H1468">
            <v>1934039</v>
          </cell>
          <cell r="J1468">
            <v>800292</v>
          </cell>
        </row>
        <row r="1469">
          <cell r="A1469">
            <v>251020</v>
          </cell>
          <cell r="B1469" t="str">
            <v>PB</v>
          </cell>
          <cell r="C1469" t="str">
            <v>NOVA OLINDA</v>
          </cell>
          <cell r="D1469" t="str">
            <v>251020</v>
          </cell>
          <cell r="E1469">
            <v>427</v>
          </cell>
          <cell r="F1469">
            <v>1739660</v>
          </cell>
          <cell r="H1469">
            <v>1508015</v>
          </cell>
          <cell r="J1469">
            <v>801671</v>
          </cell>
        </row>
        <row r="1470">
          <cell r="A1470">
            <v>251030</v>
          </cell>
          <cell r="B1470" t="str">
            <v>PB</v>
          </cell>
          <cell r="C1470" t="str">
            <v>NOVA PALMEIRA</v>
          </cell>
          <cell r="D1470" t="str">
            <v>251030</v>
          </cell>
          <cell r="E1470">
            <v>2693</v>
          </cell>
          <cell r="F1470">
            <v>4393661</v>
          </cell>
          <cell r="G1470">
            <v>1085</v>
          </cell>
          <cell r="H1470">
            <v>5818136</v>
          </cell>
          <cell r="I1470">
            <v>1234</v>
          </cell>
          <cell r="J1470">
            <v>2349863</v>
          </cell>
        </row>
        <row r="1471">
          <cell r="A1471">
            <v>251040</v>
          </cell>
          <cell r="B1471" t="str">
            <v>PB</v>
          </cell>
          <cell r="C1471" t="str">
            <v>OLHO D'ÁGUA</v>
          </cell>
          <cell r="D1471" t="str">
            <v>251040</v>
          </cell>
          <cell r="F1471">
            <v>4241698</v>
          </cell>
          <cell r="H1471">
            <v>4515106</v>
          </cell>
          <cell r="I1471">
            <v>59175</v>
          </cell>
          <cell r="J1471">
            <v>1439776</v>
          </cell>
        </row>
        <row r="1472">
          <cell r="A1472">
            <v>251050</v>
          </cell>
          <cell r="B1472" t="str">
            <v>PB</v>
          </cell>
          <cell r="C1472" t="str">
            <v>OLIVEDOS</v>
          </cell>
          <cell r="D1472" t="str">
            <v>251050</v>
          </cell>
          <cell r="F1472">
            <v>8107625</v>
          </cell>
          <cell r="H1472">
            <v>7212432</v>
          </cell>
          <cell r="J1472">
            <v>2842280</v>
          </cell>
        </row>
        <row r="1473">
          <cell r="A1473">
            <v>251060</v>
          </cell>
          <cell r="B1473" t="str">
            <v>PB</v>
          </cell>
          <cell r="C1473" t="str">
            <v>OURO VELHO</v>
          </cell>
          <cell r="D1473" t="str">
            <v>251060</v>
          </cell>
          <cell r="E1473">
            <v>25466</v>
          </cell>
          <cell r="F1473">
            <v>3770068</v>
          </cell>
          <cell r="G1473">
            <v>5206</v>
          </cell>
          <cell r="H1473">
            <v>3747007</v>
          </cell>
          <cell r="I1473">
            <v>1808</v>
          </cell>
          <cell r="J1473">
            <v>1575837</v>
          </cell>
        </row>
        <row r="1474">
          <cell r="A1474">
            <v>251065</v>
          </cell>
          <cell r="B1474" t="str">
            <v>PB</v>
          </cell>
          <cell r="C1474" t="str">
            <v>PARARI</v>
          </cell>
          <cell r="D1474" t="str">
            <v>251065</v>
          </cell>
          <cell r="E1474">
            <v>1596</v>
          </cell>
          <cell r="F1474">
            <v>1635479</v>
          </cell>
          <cell r="G1474">
            <v>428</v>
          </cell>
          <cell r="H1474">
            <v>1385287</v>
          </cell>
          <cell r="J1474">
            <v>885478</v>
          </cell>
        </row>
        <row r="1475">
          <cell r="A1475">
            <v>251070</v>
          </cell>
          <cell r="B1475" t="str">
            <v>PB</v>
          </cell>
          <cell r="C1475" t="str">
            <v>PASSAGEM</v>
          </cell>
          <cell r="D1475" t="str">
            <v>251070</v>
          </cell>
          <cell r="F1475">
            <v>5903824</v>
          </cell>
          <cell r="H1475">
            <v>5498800</v>
          </cell>
          <cell r="J1475">
            <v>2239328</v>
          </cell>
        </row>
        <row r="1476">
          <cell r="A1476">
            <v>251080</v>
          </cell>
          <cell r="B1476" t="str">
            <v>PB</v>
          </cell>
          <cell r="C1476" t="str">
            <v>PATOS</v>
          </cell>
          <cell r="D1476" t="str">
            <v>251080</v>
          </cell>
          <cell r="E1476">
            <v>317671</v>
          </cell>
          <cell r="F1476">
            <v>54187005</v>
          </cell>
          <cell r="G1476">
            <v>406997</v>
          </cell>
          <cell r="H1476">
            <v>46463580</v>
          </cell>
          <cell r="I1476">
            <v>75614</v>
          </cell>
          <cell r="J1476">
            <v>23699704</v>
          </cell>
        </row>
        <row r="1477">
          <cell r="A1477">
            <v>251090</v>
          </cell>
          <cell r="B1477" t="str">
            <v>PB</v>
          </cell>
          <cell r="C1477" t="str">
            <v>PAULISTA</v>
          </cell>
          <cell r="D1477" t="str">
            <v>251090</v>
          </cell>
          <cell r="E1477">
            <v>6865</v>
          </cell>
          <cell r="F1477">
            <v>27136163</v>
          </cell>
          <cell r="H1477">
            <v>25310567</v>
          </cell>
          <cell r="I1477">
            <v>609</v>
          </cell>
          <cell r="J1477">
            <v>10819206</v>
          </cell>
        </row>
        <row r="1478">
          <cell r="A1478">
            <v>251100</v>
          </cell>
          <cell r="B1478" t="str">
            <v>PB</v>
          </cell>
          <cell r="C1478" t="str">
            <v>PEDRA BRANCA</v>
          </cell>
          <cell r="D1478" t="str">
            <v>251100</v>
          </cell>
          <cell r="E1478">
            <v>2670</v>
          </cell>
          <cell r="F1478">
            <v>10526200</v>
          </cell>
          <cell r="H1478">
            <v>10265820</v>
          </cell>
          <cell r="I1478">
            <v>2900</v>
          </cell>
          <cell r="J1478">
            <v>4084994</v>
          </cell>
        </row>
        <row r="1479">
          <cell r="A1479">
            <v>251110</v>
          </cell>
          <cell r="B1479" t="str">
            <v>PB</v>
          </cell>
          <cell r="C1479" t="str">
            <v>PEDRA LAVRADA</v>
          </cell>
          <cell r="D1479" t="str">
            <v>251110</v>
          </cell>
          <cell r="E1479">
            <v>3765</v>
          </cell>
          <cell r="F1479">
            <v>4468446</v>
          </cell>
          <cell r="G1479">
            <v>10143</v>
          </cell>
          <cell r="H1479">
            <v>4176245</v>
          </cell>
          <cell r="I1479">
            <v>7123</v>
          </cell>
          <cell r="J1479">
            <v>1779752</v>
          </cell>
        </row>
        <row r="1480">
          <cell r="A1480">
            <v>251120</v>
          </cell>
          <cell r="B1480" t="str">
            <v>PB</v>
          </cell>
          <cell r="C1480" t="str">
            <v>PEDRAS DE FOGO</v>
          </cell>
          <cell r="D1480" t="str">
            <v>251120</v>
          </cell>
          <cell r="F1480">
            <v>207201814</v>
          </cell>
          <cell r="H1480">
            <v>199346317</v>
          </cell>
          <cell r="J1480">
            <v>83582170</v>
          </cell>
        </row>
        <row r="1481">
          <cell r="A1481">
            <v>251272</v>
          </cell>
          <cell r="B1481" t="str">
            <v>PB</v>
          </cell>
          <cell r="C1481" t="str">
            <v>PEDRO RÉGIS</v>
          </cell>
          <cell r="D1481" t="str">
            <v>251272</v>
          </cell>
          <cell r="E1481">
            <v>18273</v>
          </cell>
          <cell r="F1481">
            <v>3931265</v>
          </cell>
          <cell r="G1481">
            <v>3434</v>
          </cell>
          <cell r="H1481">
            <v>3343150</v>
          </cell>
          <cell r="J1481">
            <v>2826704</v>
          </cell>
        </row>
        <row r="1482">
          <cell r="A1482">
            <v>251140</v>
          </cell>
          <cell r="B1482" t="str">
            <v>PB</v>
          </cell>
          <cell r="C1482" t="str">
            <v>PICUÍ</v>
          </cell>
          <cell r="D1482" t="str">
            <v>251140</v>
          </cell>
          <cell r="E1482">
            <v>17578</v>
          </cell>
          <cell r="F1482">
            <v>15863859</v>
          </cell>
          <cell r="G1482">
            <v>22861</v>
          </cell>
          <cell r="H1482">
            <v>13303857</v>
          </cell>
          <cell r="I1482">
            <v>22184</v>
          </cell>
          <cell r="J1482">
            <v>4735853</v>
          </cell>
        </row>
        <row r="1483">
          <cell r="A1483">
            <v>251150</v>
          </cell>
          <cell r="B1483" t="str">
            <v>PB</v>
          </cell>
          <cell r="C1483" t="str">
            <v>PILAR</v>
          </cell>
          <cell r="D1483" t="str">
            <v>251150</v>
          </cell>
          <cell r="F1483">
            <v>12665991</v>
          </cell>
          <cell r="G1483">
            <v>2615</v>
          </cell>
          <cell r="H1483">
            <v>12154413</v>
          </cell>
          <cell r="I1483">
            <v>11374</v>
          </cell>
          <cell r="J1483">
            <v>5160530</v>
          </cell>
        </row>
        <row r="1484">
          <cell r="A1484">
            <v>251160</v>
          </cell>
          <cell r="B1484" t="str">
            <v>PB</v>
          </cell>
          <cell r="C1484" t="str">
            <v>PILÕES</v>
          </cell>
          <cell r="D1484" t="str">
            <v>251160</v>
          </cell>
          <cell r="E1484">
            <v>9077</v>
          </cell>
          <cell r="F1484">
            <v>5535816</v>
          </cell>
          <cell r="G1484">
            <v>12284</v>
          </cell>
          <cell r="H1484">
            <v>7301718</v>
          </cell>
          <cell r="I1484">
            <v>5748</v>
          </cell>
          <cell r="J1484">
            <v>2831393</v>
          </cell>
        </row>
        <row r="1485">
          <cell r="A1485">
            <v>251170</v>
          </cell>
          <cell r="B1485" t="str">
            <v>PB</v>
          </cell>
          <cell r="C1485" t="str">
            <v>PILÕEZINHOS</v>
          </cell>
          <cell r="D1485" t="str">
            <v>251170</v>
          </cell>
          <cell r="E1485">
            <v>1141</v>
          </cell>
          <cell r="F1485">
            <v>14376944</v>
          </cell>
          <cell r="G1485">
            <v>6940</v>
          </cell>
          <cell r="H1485">
            <v>13612013</v>
          </cell>
          <cell r="J1485">
            <v>5658024</v>
          </cell>
        </row>
        <row r="1486">
          <cell r="A1486">
            <v>251180</v>
          </cell>
          <cell r="B1486" t="str">
            <v>PB</v>
          </cell>
          <cell r="C1486" t="str">
            <v>PIRPIRITUBA</v>
          </cell>
          <cell r="D1486" t="str">
            <v>251180</v>
          </cell>
          <cell r="E1486">
            <v>725</v>
          </cell>
          <cell r="F1486">
            <v>12699188</v>
          </cell>
          <cell r="G1486">
            <v>1217</v>
          </cell>
          <cell r="H1486">
            <v>9074366</v>
          </cell>
          <cell r="I1486">
            <v>1252</v>
          </cell>
          <cell r="J1486">
            <v>2897100</v>
          </cell>
        </row>
        <row r="1487">
          <cell r="A1487">
            <v>251190</v>
          </cell>
          <cell r="B1487" t="str">
            <v>PB</v>
          </cell>
          <cell r="C1487" t="str">
            <v>PITIMBU</v>
          </cell>
          <cell r="D1487" t="str">
            <v>251190</v>
          </cell>
          <cell r="F1487">
            <v>174530</v>
          </cell>
          <cell r="H1487">
            <v>163270</v>
          </cell>
          <cell r="J1487">
            <v>67560</v>
          </cell>
        </row>
        <row r="1488">
          <cell r="A1488">
            <v>251200</v>
          </cell>
          <cell r="B1488" t="str">
            <v>PB</v>
          </cell>
          <cell r="C1488" t="str">
            <v>POCINHOS</v>
          </cell>
          <cell r="D1488" t="str">
            <v>251200</v>
          </cell>
          <cell r="F1488">
            <v>33901029</v>
          </cell>
          <cell r="H1488">
            <v>31092339</v>
          </cell>
          <cell r="J1488">
            <v>12737756</v>
          </cell>
        </row>
        <row r="1489">
          <cell r="A1489">
            <v>251203</v>
          </cell>
          <cell r="B1489" t="str">
            <v>PB</v>
          </cell>
          <cell r="C1489" t="str">
            <v>POÇO DANTAS</v>
          </cell>
          <cell r="D1489" t="str">
            <v>251203</v>
          </cell>
          <cell r="E1489">
            <v>7542</v>
          </cell>
          <cell r="F1489">
            <v>1173113</v>
          </cell>
          <cell r="G1489">
            <v>17193</v>
          </cell>
          <cell r="H1489">
            <v>1207216</v>
          </cell>
          <cell r="I1489">
            <v>20025</v>
          </cell>
          <cell r="J1489">
            <v>380231</v>
          </cell>
        </row>
        <row r="1490">
          <cell r="A1490">
            <v>251207</v>
          </cell>
          <cell r="B1490" t="str">
            <v>PB</v>
          </cell>
          <cell r="C1490" t="str">
            <v>POÇO DE JOSÉ DE MOURA</v>
          </cell>
          <cell r="D1490" t="str">
            <v>251207</v>
          </cell>
          <cell r="F1490">
            <v>7973766</v>
          </cell>
          <cell r="H1490">
            <v>7638033</v>
          </cell>
          <cell r="J1490">
            <v>3224944</v>
          </cell>
        </row>
        <row r="1491">
          <cell r="A1491">
            <v>251210</v>
          </cell>
          <cell r="B1491" t="str">
            <v>PB</v>
          </cell>
          <cell r="C1491" t="str">
            <v>POMBAL</v>
          </cell>
          <cell r="D1491" t="str">
            <v>251210</v>
          </cell>
          <cell r="E1491">
            <v>93934</v>
          </cell>
          <cell r="F1491">
            <v>76749455</v>
          </cell>
          <cell r="G1491">
            <v>32621</v>
          </cell>
          <cell r="H1491">
            <v>78885712</v>
          </cell>
          <cell r="I1491">
            <v>9475</v>
          </cell>
          <cell r="J1491">
            <v>34454709</v>
          </cell>
        </row>
        <row r="1492">
          <cell r="A1492">
            <v>251220</v>
          </cell>
          <cell r="B1492" t="str">
            <v>PB</v>
          </cell>
          <cell r="C1492" t="str">
            <v>PRATA</v>
          </cell>
          <cell r="D1492" t="str">
            <v>251220</v>
          </cell>
          <cell r="E1492">
            <v>1498</v>
          </cell>
          <cell r="F1492">
            <v>2808254</v>
          </cell>
          <cell r="G1492">
            <v>1525</v>
          </cell>
          <cell r="H1492">
            <v>3045075</v>
          </cell>
          <cell r="I1492">
            <v>925</v>
          </cell>
          <cell r="J1492">
            <v>1153285</v>
          </cell>
        </row>
        <row r="1493">
          <cell r="A1493">
            <v>251230</v>
          </cell>
          <cell r="B1493" t="str">
            <v>PB</v>
          </cell>
          <cell r="C1493" t="str">
            <v>PRINCESA ISABEL</v>
          </cell>
          <cell r="D1493" t="str">
            <v>251230</v>
          </cell>
          <cell r="F1493">
            <v>4780170</v>
          </cell>
          <cell r="G1493">
            <v>216</v>
          </cell>
          <cell r="H1493">
            <v>4565014</v>
          </cell>
          <cell r="I1493">
            <v>743</v>
          </cell>
          <cell r="J1493">
            <v>1912814</v>
          </cell>
        </row>
        <row r="1494">
          <cell r="A1494">
            <v>251240</v>
          </cell>
          <cell r="B1494" t="str">
            <v>PB</v>
          </cell>
          <cell r="C1494" t="str">
            <v>PUXINANÃ</v>
          </cell>
          <cell r="D1494" t="str">
            <v>251240</v>
          </cell>
          <cell r="F1494">
            <v>14159155</v>
          </cell>
          <cell r="H1494">
            <v>14234490</v>
          </cell>
          <cell r="J1494">
            <v>5899827</v>
          </cell>
        </row>
        <row r="1495">
          <cell r="A1495">
            <v>251250</v>
          </cell>
          <cell r="B1495" t="str">
            <v>PB</v>
          </cell>
          <cell r="C1495" t="str">
            <v>QUEIMADAS</v>
          </cell>
          <cell r="D1495" t="str">
            <v>251250</v>
          </cell>
          <cell r="E1495">
            <v>144009</v>
          </cell>
          <cell r="F1495">
            <v>110272429</v>
          </cell>
          <cell r="G1495">
            <v>15875</v>
          </cell>
          <cell r="H1495">
            <v>107558312</v>
          </cell>
          <cell r="I1495">
            <v>51910</v>
          </cell>
          <cell r="J1495">
            <v>42155167</v>
          </cell>
        </row>
        <row r="1496">
          <cell r="A1496">
            <v>251260</v>
          </cell>
          <cell r="B1496" t="str">
            <v>PB</v>
          </cell>
          <cell r="C1496" t="str">
            <v>QUIXABÁ</v>
          </cell>
          <cell r="D1496" t="str">
            <v>251260</v>
          </cell>
          <cell r="E1496">
            <v>3666</v>
          </cell>
          <cell r="F1496">
            <v>3375051</v>
          </cell>
          <cell r="H1496">
            <v>2297570</v>
          </cell>
          <cell r="J1496">
            <v>774724</v>
          </cell>
        </row>
        <row r="1497">
          <cell r="A1497">
            <v>251270</v>
          </cell>
          <cell r="B1497" t="str">
            <v>PB</v>
          </cell>
          <cell r="C1497" t="str">
            <v>REMÍGIO</v>
          </cell>
          <cell r="D1497" t="str">
            <v>251270</v>
          </cell>
          <cell r="E1497">
            <v>5955</v>
          </cell>
          <cell r="F1497">
            <v>15523292</v>
          </cell>
          <cell r="G1497">
            <v>1012</v>
          </cell>
          <cell r="H1497">
            <v>13142164</v>
          </cell>
          <cell r="I1497">
            <v>410</v>
          </cell>
          <cell r="J1497">
            <v>6194194</v>
          </cell>
        </row>
        <row r="1498">
          <cell r="A1498">
            <v>251274</v>
          </cell>
          <cell r="B1498" t="str">
            <v>PB</v>
          </cell>
          <cell r="C1498" t="str">
            <v>RIACHÃO</v>
          </cell>
          <cell r="D1498" t="str">
            <v>251274</v>
          </cell>
          <cell r="E1498">
            <v>5820</v>
          </cell>
          <cell r="F1498">
            <v>1774277</v>
          </cell>
          <cell r="H1498">
            <v>1602302</v>
          </cell>
          <cell r="J1498">
            <v>768336</v>
          </cell>
        </row>
        <row r="1499">
          <cell r="A1499">
            <v>251275</v>
          </cell>
          <cell r="B1499" t="str">
            <v>PB</v>
          </cell>
          <cell r="C1499" t="str">
            <v>RIACHÃO DO BACAMARTE</v>
          </cell>
          <cell r="D1499" t="str">
            <v>251275</v>
          </cell>
          <cell r="F1499">
            <v>4100432</v>
          </cell>
          <cell r="H1499">
            <v>3823232</v>
          </cell>
          <cell r="J1499">
            <v>1578900</v>
          </cell>
        </row>
        <row r="1500">
          <cell r="A1500">
            <v>251276</v>
          </cell>
          <cell r="B1500" t="str">
            <v>PB</v>
          </cell>
          <cell r="C1500" t="str">
            <v>RIACHÃO DO POÇO</v>
          </cell>
          <cell r="D1500" t="str">
            <v>251276</v>
          </cell>
          <cell r="E1500">
            <v>255</v>
          </cell>
          <cell r="F1500">
            <v>4966121</v>
          </cell>
          <cell r="H1500">
            <v>5188003</v>
          </cell>
          <cell r="J1500">
            <v>2037392</v>
          </cell>
        </row>
        <row r="1501">
          <cell r="A1501">
            <v>251278</v>
          </cell>
          <cell r="B1501" t="str">
            <v>PB</v>
          </cell>
          <cell r="C1501" t="str">
            <v>RIACHO DE SANTO ANTÔNIO</v>
          </cell>
          <cell r="D1501" t="str">
            <v>251278</v>
          </cell>
          <cell r="E1501">
            <v>9460</v>
          </cell>
          <cell r="F1501">
            <v>18051292</v>
          </cell>
          <cell r="G1501">
            <v>7524</v>
          </cell>
          <cell r="H1501">
            <v>16832555</v>
          </cell>
          <cell r="I1501">
            <v>1006</v>
          </cell>
          <cell r="J1501">
            <v>8308708</v>
          </cell>
        </row>
        <row r="1502">
          <cell r="A1502">
            <v>251280</v>
          </cell>
          <cell r="B1502" t="str">
            <v>PB</v>
          </cell>
          <cell r="C1502" t="str">
            <v>RIACHO DOS CAVALOS</v>
          </cell>
          <cell r="D1502" t="str">
            <v>251280</v>
          </cell>
          <cell r="E1502">
            <v>29583</v>
          </cell>
          <cell r="F1502">
            <v>1830186</v>
          </cell>
          <cell r="G1502">
            <v>3323</v>
          </cell>
          <cell r="H1502">
            <v>1726065</v>
          </cell>
          <cell r="J1502">
            <v>717120</v>
          </cell>
        </row>
        <row r="1503">
          <cell r="A1503">
            <v>251290</v>
          </cell>
          <cell r="B1503" t="str">
            <v>PB</v>
          </cell>
          <cell r="C1503" t="str">
            <v>RIO TINTO</v>
          </cell>
          <cell r="D1503" t="str">
            <v>251290</v>
          </cell>
          <cell r="E1503">
            <v>4703</v>
          </cell>
          <cell r="F1503">
            <v>505307</v>
          </cell>
          <cell r="G1503">
            <v>225</v>
          </cell>
          <cell r="H1503">
            <v>258929</v>
          </cell>
          <cell r="J1503">
            <v>106212</v>
          </cell>
        </row>
        <row r="1504">
          <cell r="A1504">
            <v>251300</v>
          </cell>
          <cell r="B1504" t="str">
            <v>PB</v>
          </cell>
          <cell r="C1504" t="str">
            <v>SALGADINHO</v>
          </cell>
          <cell r="D1504" t="str">
            <v>251300</v>
          </cell>
          <cell r="E1504">
            <v>5619</v>
          </cell>
          <cell r="F1504">
            <v>5791662</v>
          </cell>
          <cell r="G1504">
            <v>364</v>
          </cell>
          <cell r="H1504">
            <v>4649731</v>
          </cell>
          <cell r="I1504">
            <v>2634</v>
          </cell>
          <cell r="J1504">
            <v>1703376</v>
          </cell>
        </row>
        <row r="1505">
          <cell r="A1505">
            <v>251310</v>
          </cell>
          <cell r="B1505" t="str">
            <v>PB</v>
          </cell>
          <cell r="C1505" t="str">
            <v>SALGADO DE SÃO FÉLIX</v>
          </cell>
          <cell r="D1505" t="str">
            <v>251310</v>
          </cell>
          <cell r="E1505">
            <v>6388</v>
          </cell>
          <cell r="F1505">
            <v>4563563</v>
          </cell>
          <cell r="G1505">
            <v>5253</v>
          </cell>
          <cell r="H1505">
            <v>3687613</v>
          </cell>
          <cell r="I1505">
            <v>50</v>
          </cell>
          <cell r="J1505">
            <v>1369420</v>
          </cell>
        </row>
        <row r="1506">
          <cell r="A1506">
            <v>251315</v>
          </cell>
          <cell r="B1506" t="str">
            <v>PB</v>
          </cell>
          <cell r="C1506" t="str">
            <v>SANTA CECÍLIA</v>
          </cell>
          <cell r="D1506" t="str">
            <v>251315</v>
          </cell>
          <cell r="F1506">
            <v>22483878</v>
          </cell>
          <cell r="H1506">
            <v>22720036</v>
          </cell>
          <cell r="I1506">
            <v>32575</v>
          </cell>
          <cell r="J1506">
            <v>10191027</v>
          </cell>
        </row>
        <row r="1507">
          <cell r="A1507">
            <v>251320</v>
          </cell>
          <cell r="B1507" t="str">
            <v>PB</v>
          </cell>
          <cell r="C1507" t="str">
            <v>SANTA CRUZ</v>
          </cell>
          <cell r="D1507" t="str">
            <v>251320</v>
          </cell>
          <cell r="E1507">
            <v>499</v>
          </cell>
          <cell r="F1507">
            <v>220793</v>
          </cell>
          <cell r="H1507">
            <v>323462</v>
          </cell>
          <cell r="J1507">
            <v>139358</v>
          </cell>
        </row>
        <row r="1508">
          <cell r="A1508">
            <v>251330</v>
          </cell>
          <cell r="B1508" t="str">
            <v>PB</v>
          </cell>
          <cell r="C1508" t="str">
            <v>SANTA HELENA</v>
          </cell>
          <cell r="D1508" t="str">
            <v>251330</v>
          </cell>
          <cell r="E1508">
            <v>3178</v>
          </cell>
          <cell r="F1508">
            <v>2386445</v>
          </cell>
          <cell r="H1508">
            <v>1800008</v>
          </cell>
          <cell r="J1508">
            <v>695892</v>
          </cell>
        </row>
        <row r="1509">
          <cell r="A1509">
            <v>251335</v>
          </cell>
          <cell r="B1509" t="str">
            <v>PB</v>
          </cell>
          <cell r="C1509" t="str">
            <v>SANTA INÊS</v>
          </cell>
          <cell r="D1509" t="str">
            <v>251335</v>
          </cell>
          <cell r="E1509">
            <v>1102</v>
          </cell>
          <cell r="F1509">
            <v>5199616</v>
          </cell>
          <cell r="H1509">
            <v>6351379</v>
          </cell>
          <cell r="I1509">
            <v>6444</v>
          </cell>
          <cell r="J1509">
            <v>2448528</v>
          </cell>
        </row>
        <row r="1510">
          <cell r="A1510">
            <v>251340</v>
          </cell>
          <cell r="B1510" t="str">
            <v>PB</v>
          </cell>
          <cell r="C1510" t="str">
            <v>SANTA LUZIA</v>
          </cell>
          <cell r="D1510" t="str">
            <v>251340</v>
          </cell>
          <cell r="E1510">
            <v>3313</v>
          </cell>
          <cell r="F1510">
            <v>7328631</v>
          </cell>
          <cell r="G1510">
            <v>11246</v>
          </cell>
          <cell r="H1510">
            <v>6273497</v>
          </cell>
          <cell r="I1510">
            <v>280</v>
          </cell>
          <cell r="J1510">
            <v>4137729</v>
          </cell>
        </row>
        <row r="1511">
          <cell r="A1511">
            <v>251370</v>
          </cell>
          <cell r="B1511" t="str">
            <v>PB</v>
          </cell>
          <cell r="C1511" t="str">
            <v>SANTA RITA</v>
          </cell>
          <cell r="D1511" t="str">
            <v>251370</v>
          </cell>
          <cell r="E1511">
            <v>174686</v>
          </cell>
          <cell r="F1511">
            <v>97052068</v>
          </cell>
          <cell r="G1511">
            <v>5039</v>
          </cell>
          <cell r="H1511">
            <v>88969553</v>
          </cell>
          <cell r="J1511">
            <v>36878072</v>
          </cell>
        </row>
        <row r="1512">
          <cell r="A1512">
            <v>251380</v>
          </cell>
          <cell r="B1512" t="str">
            <v>PB</v>
          </cell>
          <cell r="C1512" t="str">
            <v>SANTA TERESINHA</v>
          </cell>
          <cell r="D1512" t="str">
            <v>251380</v>
          </cell>
          <cell r="E1512">
            <v>309</v>
          </cell>
          <cell r="F1512">
            <v>6651986</v>
          </cell>
          <cell r="G1512">
            <v>12445</v>
          </cell>
          <cell r="H1512">
            <v>5776473</v>
          </cell>
          <cell r="I1512">
            <v>136</v>
          </cell>
          <cell r="J1512">
            <v>2186282</v>
          </cell>
        </row>
        <row r="1513">
          <cell r="A1513">
            <v>251350</v>
          </cell>
          <cell r="B1513" t="str">
            <v>PB</v>
          </cell>
          <cell r="C1513" t="str">
            <v>SANTANA DE MANGUEIRA</v>
          </cell>
          <cell r="D1513" t="str">
            <v>251350</v>
          </cell>
          <cell r="E1513">
            <v>9173</v>
          </cell>
          <cell r="F1513">
            <v>1383883</v>
          </cell>
          <cell r="G1513">
            <v>10847</v>
          </cell>
          <cell r="H1513">
            <v>1248625</v>
          </cell>
          <cell r="J1513">
            <v>716042</v>
          </cell>
        </row>
        <row r="1514">
          <cell r="A1514">
            <v>251360</v>
          </cell>
          <cell r="B1514" t="str">
            <v>PB</v>
          </cell>
          <cell r="C1514" t="str">
            <v>SANTANA DOS GARROTES</v>
          </cell>
          <cell r="D1514" t="str">
            <v>251360</v>
          </cell>
          <cell r="F1514">
            <v>10693341</v>
          </cell>
          <cell r="H1514">
            <v>10215026</v>
          </cell>
          <cell r="I1514">
            <v>36984</v>
          </cell>
          <cell r="J1514">
            <v>3612224</v>
          </cell>
        </row>
        <row r="1515">
          <cell r="A1515">
            <v>251385</v>
          </cell>
          <cell r="B1515" t="str">
            <v>PB</v>
          </cell>
          <cell r="C1515" t="str">
            <v>SANTO ANDRÉ</v>
          </cell>
          <cell r="D1515" t="str">
            <v>251385</v>
          </cell>
          <cell r="E1515">
            <v>361</v>
          </cell>
          <cell r="F1515">
            <v>3764081</v>
          </cell>
          <cell r="G1515">
            <v>297</v>
          </cell>
          <cell r="H1515">
            <v>3216722</v>
          </cell>
          <cell r="J1515">
            <v>1186729</v>
          </cell>
        </row>
        <row r="1516">
          <cell r="A1516">
            <v>251392</v>
          </cell>
          <cell r="B1516" t="str">
            <v>PB</v>
          </cell>
          <cell r="C1516" t="str">
            <v>SÃO BENTINHO</v>
          </cell>
          <cell r="D1516" t="str">
            <v>251392</v>
          </cell>
          <cell r="E1516">
            <v>7748</v>
          </cell>
          <cell r="F1516">
            <v>7340928</v>
          </cell>
          <cell r="G1516">
            <v>4848</v>
          </cell>
          <cell r="H1516">
            <v>6169721</v>
          </cell>
          <cell r="I1516">
            <v>2452</v>
          </cell>
          <cell r="J1516">
            <v>2529133</v>
          </cell>
        </row>
        <row r="1517">
          <cell r="A1517">
            <v>251390</v>
          </cell>
          <cell r="B1517" t="str">
            <v>PB</v>
          </cell>
          <cell r="C1517" t="str">
            <v>SÃO BENTO</v>
          </cell>
          <cell r="D1517" t="str">
            <v>251390</v>
          </cell>
          <cell r="E1517">
            <v>159385</v>
          </cell>
          <cell r="F1517">
            <v>26878511</v>
          </cell>
          <cell r="G1517">
            <v>165725</v>
          </cell>
          <cell r="H1517">
            <v>21650794</v>
          </cell>
          <cell r="I1517">
            <v>35480</v>
          </cell>
          <cell r="J1517">
            <v>8066919</v>
          </cell>
        </row>
        <row r="1518">
          <cell r="A1518">
            <v>251396</v>
          </cell>
          <cell r="B1518" t="str">
            <v>PB</v>
          </cell>
          <cell r="C1518" t="str">
            <v>SÃO DOMINGOS</v>
          </cell>
          <cell r="D1518" t="str">
            <v>251396</v>
          </cell>
          <cell r="E1518">
            <v>5835</v>
          </cell>
          <cell r="F1518">
            <v>7135158</v>
          </cell>
          <cell r="G1518">
            <v>11099</v>
          </cell>
          <cell r="H1518">
            <v>6014523</v>
          </cell>
          <cell r="I1518">
            <v>6729</v>
          </cell>
          <cell r="J1518">
            <v>2001574</v>
          </cell>
        </row>
        <row r="1519">
          <cell r="A1519">
            <v>251394</v>
          </cell>
          <cell r="B1519" t="str">
            <v>PB</v>
          </cell>
          <cell r="C1519" t="str">
            <v>SÃO DOMINGOS DO CARIRI</v>
          </cell>
          <cell r="D1519" t="str">
            <v>251394</v>
          </cell>
          <cell r="E1519">
            <v>18730</v>
          </cell>
          <cell r="F1519">
            <v>10958594</v>
          </cell>
          <cell r="G1519">
            <v>7900</v>
          </cell>
          <cell r="H1519">
            <v>9982673</v>
          </cell>
          <cell r="I1519">
            <v>7395</v>
          </cell>
          <cell r="J1519">
            <v>4902118</v>
          </cell>
        </row>
        <row r="1520">
          <cell r="A1520">
            <v>251398</v>
          </cell>
          <cell r="B1520" t="str">
            <v>PB</v>
          </cell>
          <cell r="C1520" t="str">
            <v>SÃO FRANCISCO</v>
          </cell>
          <cell r="D1520" t="str">
            <v>251398</v>
          </cell>
          <cell r="E1520">
            <v>148341</v>
          </cell>
          <cell r="F1520">
            <v>4807167</v>
          </cell>
          <cell r="G1520">
            <v>18014</v>
          </cell>
          <cell r="H1520">
            <v>3732643</v>
          </cell>
          <cell r="I1520">
            <v>8879</v>
          </cell>
          <cell r="J1520">
            <v>2244838</v>
          </cell>
        </row>
        <row r="1521">
          <cell r="A1521">
            <v>251400</v>
          </cell>
          <cell r="B1521" t="str">
            <v>PB</v>
          </cell>
          <cell r="C1521" t="str">
            <v>SÃO JOÃO DO CARIRI</v>
          </cell>
          <cell r="D1521" t="str">
            <v>251400</v>
          </cell>
          <cell r="E1521">
            <v>592</v>
          </cell>
          <cell r="F1521">
            <v>2245793</v>
          </cell>
          <cell r="G1521">
            <v>359</v>
          </cell>
          <cell r="H1521">
            <v>2989444</v>
          </cell>
          <cell r="I1521">
            <v>475</v>
          </cell>
          <cell r="J1521">
            <v>2077272</v>
          </cell>
        </row>
        <row r="1522">
          <cell r="A1522">
            <v>250070</v>
          </cell>
          <cell r="B1522" t="str">
            <v>PB</v>
          </cell>
          <cell r="C1522" t="str">
            <v>SÃO JOÃO DO RIO DO PEIXE</v>
          </cell>
          <cell r="D1522" t="str">
            <v>250070</v>
          </cell>
          <cell r="F1522">
            <v>10503257</v>
          </cell>
          <cell r="H1522">
            <v>7572451</v>
          </cell>
          <cell r="J1522">
            <v>3133428</v>
          </cell>
        </row>
        <row r="1523">
          <cell r="A1523">
            <v>251410</v>
          </cell>
          <cell r="B1523" t="str">
            <v>PB</v>
          </cell>
          <cell r="C1523" t="str">
            <v>SÃO JOÃO DO TIGRE</v>
          </cell>
          <cell r="D1523" t="str">
            <v>251410</v>
          </cell>
          <cell r="E1523">
            <v>6180</v>
          </cell>
          <cell r="F1523">
            <v>4303362</v>
          </cell>
          <cell r="G1523">
            <v>6028</v>
          </cell>
          <cell r="H1523">
            <v>3974460</v>
          </cell>
          <cell r="I1523">
            <v>6485</v>
          </cell>
          <cell r="J1523">
            <v>1562573</v>
          </cell>
        </row>
        <row r="1524">
          <cell r="A1524">
            <v>251420</v>
          </cell>
          <cell r="B1524" t="str">
            <v>PB</v>
          </cell>
          <cell r="C1524" t="str">
            <v>SÃO JOSÉ DA LAGOA TAPADA</v>
          </cell>
          <cell r="D1524" t="str">
            <v>251420</v>
          </cell>
          <cell r="E1524">
            <v>394</v>
          </cell>
          <cell r="F1524">
            <v>633832</v>
          </cell>
          <cell r="G1524">
            <v>375</v>
          </cell>
          <cell r="H1524">
            <v>611431</v>
          </cell>
          <cell r="I1524">
            <v>143</v>
          </cell>
          <cell r="J1524">
            <v>210865</v>
          </cell>
        </row>
        <row r="1525">
          <cell r="A1525">
            <v>251430</v>
          </cell>
          <cell r="B1525" t="str">
            <v>PB</v>
          </cell>
          <cell r="C1525" t="str">
            <v>SÃO JOSÉ DE CAIANA</v>
          </cell>
          <cell r="D1525" t="str">
            <v>251430</v>
          </cell>
          <cell r="F1525">
            <v>11658045</v>
          </cell>
          <cell r="H1525">
            <v>10691911</v>
          </cell>
          <cell r="J1525">
            <v>4294526</v>
          </cell>
        </row>
        <row r="1526">
          <cell r="A1526">
            <v>251440</v>
          </cell>
          <cell r="B1526" t="str">
            <v>PB</v>
          </cell>
          <cell r="C1526" t="str">
            <v>SÃO JOSÉ DE ESPINHARAS</v>
          </cell>
          <cell r="D1526" t="str">
            <v>251440</v>
          </cell>
          <cell r="E1526">
            <v>313</v>
          </cell>
          <cell r="F1526">
            <v>13453012</v>
          </cell>
          <cell r="G1526">
            <v>526</v>
          </cell>
          <cell r="H1526">
            <v>12742084</v>
          </cell>
          <cell r="I1526">
            <v>1509</v>
          </cell>
          <cell r="J1526">
            <v>5509090</v>
          </cell>
        </row>
        <row r="1527">
          <cell r="A1527">
            <v>251450</v>
          </cell>
          <cell r="B1527" t="str">
            <v>PB</v>
          </cell>
          <cell r="C1527" t="str">
            <v>SÃO JOSÉ DE PIRANHAS</v>
          </cell>
          <cell r="D1527" t="str">
            <v>251450</v>
          </cell>
          <cell r="E1527">
            <v>3097</v>
          </cell>
          <cell r="F1527">
            <v>2472449</v>
          </cell>
          <cell r="G1527">
            <v>157</v>
          </cell>
          <cell r="H1527">
            <v>1705388</v>
          </cell>
          <cell r="I1527">
            <v>74</v>
          </cell>
          <cell r="J1527">
            <v>547605</v>
          </cell>
        </row>
        <row r="1528">
          <cell r="A1528">
            <v>251455</v>
          </cell>
          <cell r="B1528" t="str">
            <v>PB</v>
          </cell>
          <cell r="C1528" t="str">
            <v>SÃO JOSÉ DE PRINCESA</v>
          </cell>
          <cell r="D1528" t="str">
            <v>251455</v>
          </cell>
          <cell r="E1528">
            <v>819</v>
          </cell>
          <cell r="F1528">
            <v>9467298</v>
          </cell>
          <cell r="G1528">
            <v>160</v>
          </cell>
          <cell r="H1528">
            <v>8658476</v>
          </cell>
          <cell r="I1528">
            <v>1963</v>
          </cell>
          <cell r="J1528">
            <v>3447056</v>
          </cell>
        </row>
        <row r="1529">
          <cell r="A1529">
            <v>251460</v>
          </cell>
          <cell r="B1529" t="str">
            <v>PB</v>
          </cell>
          <cell r="C1529" t="str">
            <v>SÃO JOSÉ DO BONFIM</v>
          </cell>
          <cell r="D1529" t="str">
            <v>251460</v>
          </cell>
          <cell r="E1529">
            <v>2644</v>
          </cell>
          <cell r="F1529">
            <v>1164053</v>
          </cell>
          <cell r="H1529">
            <v>1312422</v>
          </cell>
          <cell r="J1529">
            <v>572163</v>
          </cell>
        </row>
        <row r="1530">
          <cell r="A1530">
            <v>251465</v>
          </cell>
          <cell r="B1530" t="str">
            <v>PB</v>
          </cell>
          <cell r="C1530" t="str">
            <v>SÃO JOSÉ DO BREJO DO CRUZ</v>
          </cell>
          <cell r="D1530" t="str">
            <v>251465</v>
          </cell>
          <cell r="F1530">
            <v>867205</v>
          </cell>
          <cell r="H1530">
            <v>804731</v>
          </cell>
          <cell r="J1530">
            <v>368972</v>
          </cell>
        </row>
        <row r="1531">
          <cell r="A1531">
            <v>251470</v>
          </cell>
          <cell r="B1531" t="str">
            <v>PB</v>
          </cell>
          <cell r="C1531" t="str">
            <v>SÃO JOSÉ DO SABUGI</v>
          </cell>
          <cell r="D1531" t="str">
            <v>251470</v>
          </cell>
          <cell r="E1531">
            <v>120829</v>
          </cell>
          <cell r="F1531">
            <v>3128701</v>
          </cell>
          <cell r="G1531">
            <v>47</v>
          </cell>
          <cell r="H1531">
            <v>3332899</v>
          </cell>
          <cell r="I1531">
            <v>245</v>
          </cell>
          <cell r="J1531">
            <v>1245312</v>
          </cell>
        </row>
        <row r="1532">
          <cell r="A1532">
            <v>251480</v>
          </cell>
          <cell r="B1532" t="str">
            <v>PB</v>
          </cell>
          <cell r="C1532" t="str">
            <v>SÃO JOSÉ DOS CORDEIROS</v>
          </cell>
          <cell r="D1532" t="str">
            <v>251480</v>
          </cell>
          <cell r="E1532">
            <v>4015</v>
          </cell>
          <cell r="F1532">
            <v>376059</v>
          </cell>
          <cell r="G1532">
            <v>272</v>
          </cell>
          <cell r="H1532">
            <v>807468</v>
          </cell>
          <cell r="I1532">
            <v>303</v>
          </cell>
          <cell r="J1532">
            <v>343594</v>
          </cell>
        </row>
        <row r="1533">
          <cell r="A1533">
            <v>251445</v>
          </cell>
          <cell r="B1533" t="str">
            <v>PB</v>
          </cell>
          <cell r="C1533" t="str">
            <v>SÃO JOSÉ DOS RAMOS</v>
          </cell>
          <cell r="D1533" t="str">
            <v>251445</v>
          </cell>
          <cell r="E1533">
            <v>6676</v>
          </cell>
          <cell r="F1533">
            <v>8017660</v>
          </cell>
          <cell r="G1533">
            <v>29494</v>
          </cell>
          <cell r="H1533">
            <v>7653825</v>
          </cell>
          <cell r="I1533">
            <v>17842</v>
          </cell>
          <cell r="J1533">
            <v>2740959</v>
          </cell>
        </row>
        <row r="1534">
          <cell r="A1534">
            <v>251490</v>
          </cell>
          <cell r="B1534" t="str">
            <v>PB</v>
          </cell>
          <cell r="C1534" t="str">
            <v>SÃO MAMEDE</v>
          </cell>
          <cell r="D1534" t="str">
            <v>251490</v>
          </cell>
          <cell r="F1534">
            <v>5815910</v>
          </cell>
          <cell r="H1534">
            <v>5440690</v>
          </cell>
          <cell r="J1534">
            <v>2251320</v>
          </cell>
        </row>
        <row r="1535">
          <cell r="A1535">
            <v>251500</v>
          </cell>
          <cell r="B1535" t="str">
            <v>PB</v>
          </cell>
          <cell r="C1535" t="str">
            <v>SÃO MIGUEL DE TAIPU</v>
          </cell>
          <cell r="D1535" t="str">
            <v>251500</v>
          </cell>
          <cell r="F1535">
            <v>3325494</v>
          </cell>
          <cell r="H1535">
            <v>3110946</v>
          </cell>
          <cell r="J1535">
            <v>1287288</v>
          </cell>
        </row>
        <row r="1536">
          <cell r="A1536">
            <v>251510</v>
          </cell>
          <cell r="B1536" t="str">
            <v>PB</v>
          </cell>
          <cell r="C1536" t="str">
            <v>SÃO SEBASTIÃO DE LAGOA DE ROÇA</v>
          </cell>
          <cell r="D1536" t="str">
            <v>251510</v>
          </cell>
          <cell r="F1536">
            <v>1671867</v>
          </cell>
          <cell r="G1536">
            <v>70</v>
          </cell>
          <cell r="H1536">
            <v>2755373</v>
          </cell>
          <cell r="J1536">
            <v>1296828</v>
          </cell>
        </row>
        <row r="1537">
          <cell r="A1537">
            <v>251520</v>
          </cell>
          <cell r="B1537" t="str">
            <v>PB</v>
          </cell>
          <cell r="C1537" t="str">
            <v>SÃO SEBASTIÃO DO UMBUZEIRO</v>
          </cell>
          <cell r="D1537" t="str">
            <v>251520</v>
          </cell>
          <cell r="E1537">
            <v>44</v>
          </cell>
          <cell r="F1537">
            <v>101275</v>
          </cell>
          <cell r="G1537">
            <v>103</v>
          </cell>
          <cell r="H1537">
            <v>77032</v>
          </cell>
          <cell r="J1537">
            <v>29484</v>
          </cell>
        </row>
        <row r="1538">
          <cell r="A1538">
            <v>251540</v>
          </cell>
          <cell r="B1538" t="str">
            <v>PB</v>
          </cell>
          <cell r="C1538" t="str">
            <v>SÃO VICENTE DO SERIDÓ</v>
          </cell>
          <cell r="D1538" t="str">
            <v>251540</v>
          </cell>
          <cell r="F1538">
            <v>11297113</v>
          </cell>
          <cell r="H1538">
            <v>10584142</v>
          </cell>
          <cell r="J1538">
            <v>4377768</v>
          </cell>
        </row>
        <row r="1539">
          <cell r="A1539">
            <v>251530</v>
          </cell>
          <cell r="B1539" t="str">
            <v>PB</v>
          </cell>
          <cell r="C1539" t="str">
            <v>SAPÉ</v>
          </cell>
          <cell r="D1539" t="str">
            <v>251530</v>
          </cell>
          <cell r="E1539">
            <v>62061</v>
          </cell>
          <cell r="F1539">
            <v>12181563</v>
          </cell>
          <cell r="G1539">
            <v>200034</v>
          </cell>
          <cell r="H1539">
            <v>54855558</v>
          </cell>
          <cell r="I1539">
            <v>32065</v>
          </cell>
          <cell r="J1539">
            <v>30615012</v>
          </cell>
        </row>
        <row r="1540">
          <cell r="A1540">
            <v>251550</v>
          </cell>
          <cell r="B1540" t="str">
            <v>PB</v>
          </cell>
          <cell r="C1540" t="str">
            <v>SERRA BRANCA</v>
          </cell>
          <cell r="D1540" t="str">
            <v>251550</v>
          </cell>
          <cell r="E1540">
            <v>6260</v>
          </cell>
          <cell r="F1540">
            <v>3663946</v>
          </cell>
          <cell r="G1540">
            <v>8770</v>
          </cell>
          <cell r="H1540">
            <v>4017814</v>
          </cell>
          <cell r="I1540">
            <v>1536</v>
          </cell>
          <cell r="J1540">
            <v>1828435</v>
          </cell>
        </row>
        <row r="1541">
          <cell r="A1541">
            <v>251560</v>
          </cell>
          <cell r="B1541" t="str">
            <v>PB</v>
          </cell>
          <cell r="C1541" t="str">
            <v>SERRA DA RAIZ</v>
          </cell>
          <cell r="D1541" t="str">
            <v>251560</v>
          </cell>
          <cell r="E1541">
            <v>1969</v>
          </cell>
          <cell r="F1541">
            <v>1324037</v>
          </cell>
          <cell r="H1541">
            <v>1320983</v>
          </cell>
          <cell r="J1541">
            <v>481135</v>
          </cell>
        </row>
        <row r="1542">
          <cell r="A1542">
            <v>251570</v>
          </cell>
          <cell r="B1542" t="str">
            <v>PB</v>
          </cell>
          <cell r="C1542" t="str">
            <v>SERRA GRANDE</v>
          </cell>
          <cell r="D1542" t="str">
            <v>251570</v>
          </cell>
          <cell r="F1542">
            <v>5274670</v>
          </cell>
          <cell r="H1542">
            <v>4608208</v>
          </cell>
          <cell r="J1542">
            <v>1796168</v>
          </cell>
        </row>
        <row r="1543">
          <cell r="A1543">
            <v>251580</v>
          </cell>
          <cell r="B1543" t="str">
            <v>PB</v>
          </cell>
          <cell r="C1543" t="str">
            <v>SERRA REDONDA</v>
          </cell>
          <cell r="D1543" t="str">
            <v>251580</v>
          </cell>
          <cell r="F1543">
            <v>1705186</v>
          </cell>
          <cell r="H1543">
            <v>1595174</v>
          </cell>
          <cell r="J1543">
            <v>660072</v>
          </cell>
        </row>
        <row r="1544">
          <cell r="A1544">
            <v>251590</v>
          </cell>
          <cell r="B1544" t="str">
            <v>PB</v>
          </cell>
          <cell r="C1544" t="str">
            <v>SERRARIA</v>
          </cell>
          <cell r="D1544" t="str">
            <v>251590</v>
          </cell>
          <cell r="E1544">
            <v>2262</v>
          </cell>
          <cell r="F1544">
            <v>6045760</v>
          </cell>
          <cell r="H1544">
            <v>5853003</v>
          </cell>
          <cell r="J1544">
            <v>2197558</v>
          </cell>
        </row>
        <row r="1545">
          <cell r="A1545">
            <v>251593</v>
          </cell>
          <cell r="B1545" t="str">
            <v>PB</v>
          </cell>
          <cell r="C1545" t="str">
            <v>SERTÃOZINHO</v>
          </cell>
          <cell r="D1545" t="str">
            <v>251593</v>
          </cell>
          <cell r="E1545">
            <v>8341</v>
          </cell>
          <cell r="F1545">
            <v>6288868</v>
          </cell>
          <cell r="G1545">
            <v>10727</v>
          </cell>
          <cell r="H1545">
            <v>5685527</v>
          </cell>
          <cell r="J1545">
            <v>2067353</v>
          </cell>
        </row>
        <row r="1546">
          <cell r="A1546">
            <v>251597</v>
          </cell>
          <cell r="B1546" t="str">
            <v>PB</v>
          </cell>
          <cell r="C1546" t="str">
            <v>SOBRADO</v>
          </cell>
          <cell r="D1546" t="str">
            <v>251597</v>
          </cell>
          <cell r="E1546">
            <v>26654</v>
          </cell>
          <cell r="F1546">
            <v>3251413</v>
          </cell>
          <cell r="H1546">
            <v>3286180</v>
          </cell>
          <cell r="I1546">
            <v>565</v>
          </cell>
          <cell r="J1546">
            <v>1774835</v>
          </cell>
        </row>
        <row r="1547">
          <cell r="A1547">
            <v>251600</v>
          </cell>
          <cell r="B1547" t="str">
            <v>PB</v>
          </cell>
          <cell r="C1547" t="str">
            <v>SOLÂNEA</v>
          </cell>
          <cell r="D1547" t="str">
            <v>251600</v>
          </cell>
          <cell r="E1547">
            <v>44</v>
          </cell>
          <cell r="F1547">
            <v>54473965</v>
          </cell>
          <cell r="H1547">
            <v>49117241</v>
          </cell>
          <cell r="J1547">
            <v>19518782</v>
          </cell>
        </row>
        <row r="1548">
          <cell r="A1548">
            <v>251610</v>
          </cell>
          <cell r="B1548" t="str">
            <v>PB</v>
          </cell>
          <cell r="C1548" t="str">
            <v>SOLEDADE</v>
          </cell>
          <cell r="D1548" t="str">
            <v>251610</v>
          </cell>
          <cell r="E1548">
            <v>111</v>
          </cell>
          <cell r="F1548">
            <v>1691533</v>
          </cell>
          <cell r="G1548">
            <v>130</v>
          </cell>
          <cell r="H1548">
            <v>1355656</v>
          </cell>
          <cell r="I1548">
            <v>20</v>
          </cell>
          <cell r="J1548">
            <v>444156</v>
          </cell>
        </row>
        <row r="1549">
          <cell r="A1549">
            <v>251615</v>
          </cell>
          <cell r="B1549" t="str">
            <v>PB</v>
          </cell>
          <cell r="C1549" t="str">
            <v>SOSSÊGO</v>
          </cell>
          <cell r="D1549" t="str">
            <v>251615</v>
          </cell>
          <cell r="E1549">
            <v>5306</v>
          </cell>
          <cell r="F1549">
            <v>3260080</v>
          </cell>
          <cell r="G1549">
            <v>8060</v>
          </cell>
          <cell r="H1549">
            <v>3238021</v>
          </cell>
          <cell r="I1549">
            <v>1382</v>
          </cell>
          <cell r="J1549">
            <v>1411771</v>
          </cell>
        </row>
        <row r="1550">
          <cell r="A1550">
            <v>251620</v>
          </cell>
          <cell r="B1550" t="str">
            <v>PB</v>
          </cell>
          <cell r="C1550" t="str">
            <v>SOUSA</v>
          </cell>
          <cell r="D1550" t="str">
            <v>251620</v>
          </cell>
          <cell r="F1550">
            <v>7970591</v>
          </cell>
          <cell r="G1550">
            <v>17239</v>
          </cell>
          <cell r="H1550">
            <v>8426658</v>
          </cell>
          <cell r="J1550">
            <v>3104999</v>
          </cell>
        </row>
        <row r="1551">
          <cell r="A1551">
            <v>251630</v>
          </cell>
          <cell r="B1551" t="str">
            <v>PB</v>
          </cell>
          <cell r="C1551" t="str">
            <v>SUMÉ</v>
          </cell>
          <cell r="D1551" t="str">
            <v>251630</v>
          </cell>
          <cell r="E1551">
            <v>8067</v>
          </cell>
          <cell r="F1551">
            <v>12823602</v>
          </cell>
          <cell r="G1551">
            <v>13369</v>
          </cell>
          <cell r="H1551">
            <v>12371818</v>
          </cell>
          <cell r="I1551">
            <v>10399</v>
          </cell>
          <cell r="J1551">
            <v>5213399</v>
          </cell>
        </row>
        <row r="1552">
          <cell r="A1552">
            <v>251640</v>
          </cell>
          <cell r="B1552" t="str">
            <v>PB</v>
          </cell>
          <cell r="C1552" t="str">
            <v>TACIMA</v>
          </cell>
          <cell r="D1552" t="str">
            <v>251640</v>
          </cell>
          <cell r="E1552">
            <v>474</v>
          </cell>
          <cell r="F1552">
            <v>6700538</v>
          </cell>
          <cell r="G1552">
            <v>276</v>
          </cell>
          <cell r="H1552">
            <v>6011152</v>
          </cell>
          <cell r="I1552">
            <v>4807</v>
          </cell>
          <cell r="J1552">
            <v>2355474</v>
          </cell>
        </row>
        <row r="1553">
          <cell r="A1553">
            <v>251650</v>
          </cell>
          <cell r="B1553" t="str">
            <v>PB</v>
          </cell>
          <cell r="C1553" t="str">
            <v>TAPEROÁ</v>
          </cell>
          <cell r="D1553" t="str">
            <v>251650</v>
          </cell>
          <cell r="E1553">
            <v>3607</v>
          </cell>
          <cell r="F1553">
            <v>2590822</v>
          </cell>
          <cell r="G1553">
            <v>306</v>
          </cell>
          <cell r="H1553">
            <v>3201119</v>
          </cell>
          <cell r="I1553">
            <v>20</v>
          </cell>
          <cell r="J1553">
            <v>1137793</v>
          </cell>
        </row>
        <row r="1554">
          <cell r="A1554">
            <v>251660</v>
          </cell>
          <cell r="B1554" t="str">
            <v>PB</v>
          </cell>
          <cell r="C1554" t="str">
            <v>TAVARES</v>
          </cell>
          <cell r="D1554" t="str">
            <v>251660</v>
          </cell>
          <cell r="F1554">
            <v>2719808</v>
          </cell>
          <cell r="H1554">
            <v>3349488</v>
          </cell>
          <cell r="J1554">
            <v>1148420</v>
          </cell>
        </row>
        <row r="1555">
          <cell r="A1555">
            <v>251670</v>
          </cell>
          <cell r="B1555" t="str">
            <v>PB</v>
          </cell>
          <cell r="C1555" t="str">
            <v>TEIXEIRA</v>
          </cell>
          <cell r="D1555" t="str">
            <v>251670</v>
          </cell>
          <cell r="F1555">
            <v>3250660</v>
          </cell>
          <cell r="H1555">
            <v>3040940</v>
          </cell>
          <cell r="J1555">
            <v>1258320</v>
          </cell>
        </row>
        <row r="1556">
          <cell r="A1556">
            <v>251675</v>
          </cell>
          <cell r="B1556" t="str">
            <v>PB</v>
          </cell>
          <cell r="C1556" t="str">
            <v>TENÓRIO</v>
          </cell>
          <cell r="D1556" t="str">
            <v>251675</v>
          </cell>
          <cell r="E1556">
            <v>1774</v>
          </cell>
          <cell r="F1556">
            <v>10651776</v>
          </cell>
          <cell r="G1556">
            <v>2401</v>
          </cell>
          <cell r="H1556">
            <v>10380653</v>
          </cell>
          <cell r="I1556">
            <v>45</v>
          </cell>
          <cell r="J1556">
            <v>4514476</v>
          </cell>
        </row>
        <row r="1557">
          <cell r="A1557">
            <v>251680</v>
          </cell>
          <cell r="B1557" t="str">
            <v>PB</v>
          </cell>
          <cell r="C1557" t="str">
            <v>TRIUNFO</v>
          </cell>
          <cell r="D1557" t="str">
            <v>251680</v>
          </cell>
          <cell r="F1557">
            <v>482763</v>
          </cell>
          <cell r="H1557">
            <v>439283</v>
          </cell>
          <cell r="J1557">
            <v>164898</v>
          </cell>
        </row>
        <row r="1558">
          <cell r="A1558">
            <v>251690</v>
          </cell>
          <cell r="B1558" t="str">
            <v>PB</v>
          </cell>
          <cell r="C1558" t="str">
            <v>UIRAÚNA</v>
          </cell>
          <cell r="D1558" t="str">
            <v>251690</v>
          </cell>
          <cell r="F1558">
            <v>10927529</v>
          </cell>
          <cell r="G1558">
            <v>31028</v>
          </cell>
          <cell r="H1558">
            <v>11000358</v>
          </cell>
          <cell r="J1558">
            <v>5900926</v>
          </cell>
        </row>
        <row r="1559">
          <cell r="A1559">
            <v>251700</v>
          </cell>
          <cell r="B1559" t="str">
            <v>PB</v>
          </cell>
          <cell r="C1559" t="str">
            <v>UMBUZEIRO</v>
          </cell>
          <cell r="D1559" t="str">
            <v>251700</v>
          </cell>
          <cell r="F1559">
            <v>10346336</v>
          </cell>
          <cell r="H1559">
            <v>9682889</v>
          </cell>
          <cell r="I1559">
            <v>96108</v>
          </cell>
          <cell r="J1559">
            <v>4906227</v>
          </cell>
        </row>
        <row r="1560">
          <cell r="A1560">
            <v>251710</v>
          </cell>
          <cell r="B1560" t="str">
            <v>PB</v>
          </cell>
          <cell r="C1560" t="str">
            <v>VÁRZEA</v>
          </cell>
          <cell r="D1560" t="str">
            <v>251710</v>
          </cell>
          <cell r="E1560">
            <v>1366</v>
          </cell>
          <cell r="F1560">
            <v>1472851</v>
          </cell>
          <cell r="G1560">
            <v>678</v>
          </cell>
          <cell r="H1560">
            <v>1408691</v>
          </cell>
          <cell r="I1560">
            <v>2137</v>
          </cell>
          <cell r="J1560">
            <v>483586</v>
          </cell>
        </row>
        <row r="1561">
          <cell r="A1561">
            <v>251720</v>
          </cell>
          <cell r="B1561" t="str">
            <v>PB</v>
          </cell>
          <cell r="C1561" t="str">
            <v>VIEIRÓPOLIS</v>
          </cell>
          <cell r="D1561" t="str">
            <v>251720</v>
          </cell>
          <cell r="F1561">
            <v>2611316</v>
          </cell>
          <cell r="H1561">
            <v>2442989</v>
          </cell>
          <cell r="J1561">
            <v>1010892</v>
          </cell>
        </row>
        <row r="1562">
          <cell r="A1562">
            <v>250550</v>
          </cell>
          <cell r="B1562" t="str">
            <v>PB</v>
          </cell>
          <cell r="C1562" t="str">
            <v>VISTA SERRANA</v>
          </cell>
          <cell r="D1562" t="str">
            <v>250550</v>
          </cell>
          <cell r="E1562">
            <v>2073</v>
          </cell>
          <cell r="F1562">
            <v>3419952</v>
          </cell>
          <cell r="G1562">
            <v>3153</v>
          </cell>
          <cell r="H1562">
            <v>2985625</v>
          </cell>
          <cell r="I1562">
            <v>40</v>
          </cell>
          <cell r="J1562">
            <v>1120514</v>
          </cell>
        </row>
        <row r="1563">
          <cell r="A1563">
            <v>251740</v>
          </cell>
          <cell r="B1563" t="str">
            <v>PB</v>
          </cell>
          <cell r="C1563" t="str">
            <v>ZABELÊ</v>
          </cell>
          <cell r="D1563" t="str">
            <v>251740</v>
          </cell>
          <cell r="F1563">
            <v>6066357</v>
          </cell>
          <cell r="H1563">
            <v>5699257</v>
          </cell>
          <cell r="J1563">
            <v>2355072</v>
          </cell>
        </row>
        <row r="1564">
          <cell r="A1564">
            <v>410010</v>
          </cell>
          <cell r="B1564" t="str">
            <v>PR</v>
          </cell>
          <cell r="C1564" t="str">
            <v>ABATIÁ</v>
          </cell>
          <cell r="D1564" t="str">
            <v>410010</v>
          </cell>
          <cell r="E1564">
            <v>712</v>
          </cell>
          <cell r="F1564">
            <v>18221233</v>
          </cell>
          <cell r="G1564">
            <v>10</v>
          </cell>
          <cell r="H1564">
            <v>16991352</v>
          </cell>
          <cell r="J1564">
            <v>6782533</v>
          </cell>
        </row>
        <row r="1565">
          <cell r="A1565">
            <v>410020</v>
          </cell>
          <cell r="B1565" t="str">
            <v>PR</v>
          </cell>
          <cell r="C1565" t="str">
            <v>ADRIANÓPOLIS</v>
          </cell>
          <cell r="D1565" t="str">
            <v>410020</v>
          </cell>
          <cell r="E1565">
            <v>255073</v>
          </cell>
          <cell r="F1565">
            <v>69956856</v>
          </cell>
          <cell r="G1565">
            <v>52637</v>
          </cell>
          <cell r="H1565">
            <v>73061594</v>
          </cell>
          <cell r="I1565">
            <v>31606</v>
          </cell>
          <cell r="J1565">
            <v>32002533</v>
          </cell>
        </row>
        <row r="1566">
          <cell r="A1566">
            <v>410030</v>
          </cell>
          <cell r="B1566" t="str">
            <v>PR</v>
          </cell>
          <cell r="C1566" t="str">
            <v>AGUDOS DO SUL</v>
          </cell>
          <cell r="D1566" t="str">
            <v>410030</v>
          </cell>
          <cell r="F1566">
            <v>8811905</v>
          </cell>
          <cell r="H1566">
            <v>8243395</v>
          </cell>
          <cell r="J1566">
            <v>3411060</v>
          </cell>
        </row>
        <row r="1567">
          <cell r="A1567">
            <v>410040</v>
          </cell>
          <cell r="B1567" t="str">
            <v>PR</v>
          </cell>
          <cell r="C1567" t="str">
            <v>ALMIRANTE TAMANDARÉ</v>
          </cell>
          <cell r="D1567" t="str">
            <v>410040</v>
          </cell>
          <cell r="F1567">
            <v>64113487</v>
          </cell>
          <cell r="H1567">
            <v>59977133</v>
          </cell>
          <cell r="J1567">
            <v>24818124</v>
          </cell>
        </row>
        <row r="1568">
          <cell r="A1568">
            <v>410045</v>
          </cell>
          <cell r="B1568" t="str">
            <v>PR</v>
          </cell>
          <cell r="C1568" t="str">
            <v>ALTAMIRA DO PARANÁ</v>
          </cell>
          <cell r="D1568" t="str">
            <v>410045</v>
          </cell>
          <cell r="F1568">
            <v>9392814</v>
          </cell>
          <cell r="H1568">
            <v>8786826</v>
          </cell>
          <cell r="J1568">
            <v>3635928</v>
          </cell>
        </row>
        <row r="1569">
          <cell r="A1569">
            <v>412862</v>
          </cell>
          <cell r="B1569" t="str">
            <v>PR</v>
          </cell>
          <cell r="C1569" t="str">
            <v>ALTO PARAÍSO</v>
          </cell>
          <cell r="D1569" t="str">
            <v>412862</v>
          </cell>
          <cell r="F1569">
            <v>25163847</v>
          </cell>
          <cell r="H1569">
            <v>23540373</v>
          </cell>
          <cell r="J1569">
            <v>9740844</v>
          </cell>
        </row>
        <row r="1570">
          <cell r="A1570">
            <v>410060</v>
          </cell>
          <cell r="B1570" t="str">
            <v>PR</v>
          </cell>
          <cell r="C1570" t="str">
            <v>ALTO PARANÁ</v>
          </cell>
          <cell r="D1570" t="str">
            <v>410060</v>
          </cell>
          <cell r="F1570">
            <v>0</v>
          </cell>
          <cell r="H1570">
            <v>0</v>
          </cell>
          <cell r="J1570">
            <v>0</v>
          </cell>
        </row>
        <row r="1571">
          <cell r="A1571">
            <v>410070</v>
          </cell>
          <cell r="B1571" t="str">
            <v>PR</v>
          </cell>
          <cell r="C1571" t="str">
            <v>ALTO PIQUIRI</v>
          </cell>
          <cell r="D1571" t="str">
            <v>410070</v>
          </cell>
          <cell r="E1571">
            <v>39970</v>
          </cell>
          <cell r="F1571">
            <v>11004240</v>
          </cell>
          <cell r="G1571">
            <v>52032</v>
          </cell>
          <cell r="H1571">
            <v>9882907</v>
          </cell>
          <cell r="I1571">
            <v>27698</v>
          </cell>
          <cell r="J1571">
            <v>3585609</v>
          </cell>
        </row>
        <row r="1572">
          <cell r="A1572">
            <v>410050</v>
          </cell>
          <cell r="B1572" t="str">
            <v>PR</v>
          </cell>
          <cell r="C1572" t="str">
            <v>ALTÔNIA</v>
          </cell>
          <cell r="D1572" t="str">
            <v>410050</v>
          </cell>
          <cell r="F1572">
            <v>4397009</v>
          </cell>
          <cell r="H1572">
            <v>4113331</v>
          </cell>
          <cell r="J1572">
            <v>1702068</v>
          </cell>
        </row>
        <row r="1573">
          <cell r="A1573">
            <v>410090</v>
          </cell>
          <cell r="B1573" t="str">
            <v>PR</v>
          </cell>
          <cell r="C1573" t="str">
            <v>AMAPORÃ</v>
          </cell>
          <cell r="D1573" t="str">
            <v>410090</v>
          </cell>
          <cell r="F1573">
            <v>15106269</v>
          </cell>
          <cell r="H1573">
            <v>14131671</v>
          </cell>
          <cell r="J1573">
            <v>5847588</v>
          </cell>
        </row>
        <row r="1574">
          <cell r="A1574">
            <v>410105</v>
          </cell>
          <cell r="B1574" t="str">
            <v>PR</v>
          </cell>
          <cell r="C1574" t="str">
            <v>ANAHY</v>
          </cell>
          <cell r="D1574" t="str">
            <v>410105</v>
          </cell>
          <cell r="F1574">
            <v>17672418</v>
          </cell>
          <cell r="H1574">
            <v>16532262</v>
          </cell>
          <cell r="J1574">
            <v>6840936</v>
          </cell>
        </row>
        <row r="1575">
          <cell r="A1575">
            <v>410115</v>
          </cell>
          <cell r="B1575" t="str">
            <v>PR</v>
          </cell>
          <cell r="C1575" t="str">
            <v>ÂNGULO</v>
          </cell>
          <cell r="D1575" t="str">
            <v>410115</v>
          </cell>
          <cell r="F1575">
            <v>1116</v>
          </cell>
          <cell r="H1575">
            <v>1044</v>
          </cell>
          <cell r="J1575">
            <v>432</v>
          </cell>
        </row>
        <row r="1576">
          <cell r="A1576">
            <v>410150</v>
          </cell>
          <cell r="B1576" t="str">
            <v>PR</v>
          </cell>
          <cell r="C1576" t="str">
            <v>ARAPONGAS</v>
          </cell>
          <cell r="D1576" t="str">
            <v>410150</v>
          </cell>
          <cell r="F1576">
            <v>26234990</v>
          </cell>
          <cell r="H1576">
            <v>24542410</v>
          </cell>
          <cell r="J1576">
            <v>10155480</v>
          </cell>
        </row>
        <row r="1577">
          <cell r="A1577">
            <v>410165</v>
          </cell>
          <cell r="B1577" t="str">
            <v>PR</v>
          </cell>
          <cell r="C1577" t="str">
            <v>ARAPUÃ</v>
          </cell>
          <cell r="D1577" t="str">
            <v>410165</v>
          </cell>
          <cell r="F1577">
            <v>12560146</v>
          </cell>
          <cell r="H1577">
            <v>11749814</v>
          </cell>
          <cell r="J1577">
            <v>4861992</v>
          </cell>
        </row>
        <row r="1578">
          <cell r="A1578">
            <v>410180</v>
          </cell>
          <cell r="B1578" t="str">
            <v>PR</v>
          </cell>
          <cell r="C1578" t="str">
            <v>ARAUCÁRIA</v>
          </cell>
          <cell r="D1578" t="str">
            <v>410180</v>
          </cell>
          <cell r="F1578">
            <v>78433162</v>
          </cell>
          <cell r="H1578">
            <v>73372958</v>
          </cell>
          <cell r="J1578">
            <v>30361224</v>
          </cell>
        </row>
        <row r="1579">
          <cell r="A1579">
            <v>410185</v>
          </cell>
          <cell r="B1579" t="str">
            <v>PR</v>
          </cell>
          <cell r="C1579" t="str">
            <v>ARIRANHA DO IVAÍ</v>
          </cell>
          <cell r="D1579" t="str">
            <v>410185</v>
          </cell>
          <cell r="E1579">
            <v>100</v>
          </cell>
          <cell r="F1579">
            <v>20605482</v>
          </cell>
          <cell r="G1579">
            <v>20</v>
          </cell>
          <cell r="H1579">
            <v>17879386</v>
          </cell>
          <cell r="I1579">
            <v>106</v>
          </cell>
          <cell r="J1579">
            <v>6877890</v>
          </cell>
        </row>
        <row r="1580">
          <cell r="A1580">
            <v>410230</v>
          </cell>
          <cell r="B1580" t="str">
            <v>PR</v>
          </cell>
          <cell r="C1580" t="str">
            <v>BALSA NOVA</v>
          </cell>
          <cell r="D1580" t="str">
            <v>410230</v>
          </cell>
          <cell r="E1580">
            <v>663933</v>
          </cell>
          <cell r="F1580">
            <v>124636545</v>
          </cell>
          <cell r="G1580">
            <v>341722</v>
          </cell>
          <cell r="H1580">
            <v>111743694</v>
          </cell>
          <cell r="I1580">
            <v>130654</v>
          </cell>
          <cell r="J1580">
            <v>45709690</v>
          </cell>
        </row>
        <row r="1581">
          <cell r="A1581">
            <v>410270</v>
          </cell>
          <cell r="B1581" t="str">
            <v>PR</v>
          </cell>
          <cell r="C1581" t="str">
            <v>BARRA DO JACARÉ</v>
          </cell>
          <cell r="D1581" t="str">
            <v>410270</v>
          </cell>
          <cell r="F1581">
            <v>1930866</v>
          </cell>
          <cell r="H1581">
            <v>1806294</v>
          </cell>
          <cell r="J1581">
            <v>747432</v>
          </cell>
        </row>
        <row r="1582">
          <cell r="A1582">
            <v>410275</v>
          </cell>
          <cell r="B1582" t="str">
            <v>PR</v>
          </cell>
          <cell r="C1582" t="str">
            <v>BELA VISTA DA CAROBA</v>
          </cell>
          <cell r="D1582" t="str">
            <v>410275</v>
          </cell>
          <cell r="F1582">
            <v>946740</v>
          </cell>
          <cell r="H1582">
            <v>885660</v>
          </cell>
          <cell r="J1582">
            <v>366480</v>
          </cell>
        </row>
        <row r="1583">
          <cell r="A1583">
            <v>410300</v>
          </cell>
          <cell r="B1583" t="str">
            <v>PR</v>
          </cell>
          <cell r="C1583" t="str">
            <v>BOA ESPERANÇA</v>
          </cell>
          <cell r="D1583" t="str">
            <v>410300</v>
          </cell>
          <cell r="F1583">
            <v>4993170</v>
          </cell>
          <cell r="H1583">
            <v>4671030</v>
          </cell>
          <cell r="J1583">
            <v>1932840</v>
          </cell>
        </row>
        <row r="1584">
          <cell r="A1584">
            <v>410302</v>
          </cell>
          <cell r="B1584" t="str">
            <v>PR</v>
          </cell>
          <cell r="C1584" t="str">
            <v>BOA ESPERANÇA DO IGUAÇU</v>
          </cell>
          <cell r="D1584" t="str">
            <v>410302</v>
          </cell>
          <cell r="F1584">
            <v>1550</v>
          </cell>
          <cell r="H1584">
            <v>1450</v>
          </cell>
          <cell r="J1584">
            <v>600</v>
          </cell>
        </row>
        <row r="1585">
          <cell r="A1585">
            <v>410304</v>
          </cell>
          <cell r="B1585" t="str">
            <v>PR</v>
          </cell>
          <cell r="C1585" t="str">
            <v>BOA VENTURA DE SÃO ROQUE</v>
          </cell>
          <cell r="D1585" t="str">
            <v>410304</v>
          </cell>
          <cell r="E1585">
            <v>22002</v>
          </cell>
          <cell r="F1585">
            <v>42349874</v>
          </cell>
          <cell r="G1585">
            <v>16317</v>
          </cell>
          <cell r="H1585">
            <v>43150538</v>
          </cell>
          <cell r="I1585">
            <v>17868</v>
          </cell>
          <cell r="J1585">
            <v>18586784</v>
          </cell>
        </row>
        <row r="1586">
          <cell r="A1586">
            <v>410315</v>
          </cell>
          <cell r="B1586" t="str">
            <v>PR</v>
          </cell>
          <cell r="C1586" t="str">
            <v>BOM JESUS DO SUL</v>
          </cell>
          <cell r="D1586" t="str">
            <v>410315</v>
          </cell>
          <cell r="F1586">
            <v>0</v>
          </cell>
          <cell r="H1586">
            <v>0</v>
          </cell>
          <cell r="J1586">
            <v>0</v>
          </cell>
        </row>
        <row r="1587">
          <cell r="A1587">
            <v>410320</v>
          </cell>
          <cell r="B1587" t="str">
            <v>PR</v>
          </cell>
          <cell r="C1587" t="str">
            <v>BOM SUCESSO</v>
          </cell>
          <cell r="D1587" t="str">
            <v>410320</v>
          </cell>
          <cell r="F1587">
            <v>904642</v>
          </cell>
          <cell r="H1587">
            <v>846278</v>
          </cell>
          <cell r="J1587">
            <v>350184</v>
          </cell>
        </row>
        <row r="1588">
          <cell r="A1588">
            <v>410322</v>
          </cell>
          <cell r="B1588" t="str">
            <v>PR</v>
          </cell>
          <cell r="C1588" t="str">
            <v>BOM SUCESSO DO SUL</v>
          </cell>
          <cell r="D1588" t="str">
            <v>410322</v>
          </cell>
          <cell r="F1588">
            <v>13621369</v>
          </cell>
          <cell r="H1588">
            <v>12742571</v>
          </cell>
          <cell r="J1588">
            <v>5272788</v>
          </cell>
        </row>
        <row r="1589">
          <cell r="A1589">
            <v>410335</v>
          </cell>
          <cell r="B1589" t="str">
            <v>PR</v>
          </cell>
          <cell r="C1589" t="str">
            <v>BRAGANEY</v>
          </cell>
          <cell r="D1589" t="str">
            <v>410335</v>
          </cell>
          <cell r="F1589">
            <v>25247733</v>
          </cell>
          <cell r="H1589">
            <v>23618847</v>
          </cell>
          <cell r="J1589">
            <v>9773316</v>
          </cell>
        </row>
        <row r="1590">
          <cell r="A1590">
            <v>410345</v>
          </cell>
          <cell r="B1590" t="str">
            <v>PR</v>
          </cell>
          <cell r="C1590" t="str">
            <v>CAFELÂNDIA</v>
          </cell>
          <cell r="D1590" t="str">
            <v>410345</v>
          </cell>
          <cell r="F1590">
            <v>2294</v>
          </cell>
          <cell r="H1590">
            <v>2146</v>
          </cell>
          <cell r="J1590">
            <v>888</v>
          </cell>
        </row>
        <row r="1591">
          <cell r="A1591">
            <v>410347</v>
          </cell>
          <cell r="B1591" t="str">
            <v>PR</v>
          </cell>
          <cell r="C1591" t="str">
            <v>CAFEZAL DO SUL</v>
          </cell>
          <cell r="D1591" t="str">
            <v>410347</v>
          </cell>
          <cell r="E1591">
            <v>63136</v>
          </cell>
          <cell r="F1591">
            <v>32513544</v>
          </cell>
          <cell r="G1591">
            <v>42092</v>
          </cell>
          <cell r="H1591">
            <v>30910889</v>
          </cell>
          <cell r="I1591">
            <v>27835</v>
          </cell>
          <cell r="J1591">
            <v>12842868</v>
          </cell>
        </row>
        <row r="1592">
          <cell r="A1592">
            <v>410350</v>
          </cell>
          <cell r="B1592" t="str">
            <v>PR</v>
          </cell>
          <cell r="C1592" t="str">
            <v>CALIFÓRNIA</v>
          </cell>
          <cell r="D1592" t="str">
            <v>410350</v>
          </cell>
          <cell r="F1592">
            <v>26776467</v>
          </cell>
          <cell r="H1592">
            <v>25048953</v>
          </cell>
          <cell r="J1592">
            <v>10365084</v>
          </cell>
        </row>
        <row r="1593">
          <cell r="A1593">
            <v>410370</v>
          </cell>
          <cell r="B1593" t="str">
            <v>PR</v>
          </cell>
          <cell r="C1593" t="str">
            <v>CAMBÉ</v>
          </cell>
          <cell r="D1593" t="str">
            <v>410370</v>
          </cell>
          <cell r="F1593">
            <v>238561616</v>
          </cell>
          <cell r="H1593">
            <v>223170544</v>
          </cell>
          <cell r="J1593">
            <v>92346432</v>
          </cell>
        </row>
        <row r="1594">
          <cell r="A1594">
            <v>410395</v>
          </cell>
          <cell r="B1594" t="str">
            <v>PR</v>
          </cell>
          <cell r="C1594" t="str">
            <v>CAMPINA DO SIMÃO</v>
          </cell>
          <cell r="D1594" t="str">
            <v>410395</v>
          </cell>
          <cell r="E1594">
            <v>32483</v>
          </cell>
          <cell r="F1594">
            <v>50807453</v>
          </cell>
          <cell r="G1594">
            <v>38261</v>
          </cell>
          <cell r="H1594">
            <v>52269148</v>
          </cell>
          <cell r="I1594">
            <v>35170</v>
          </cell>
          <cell r="J1594">
            <v>20992881</v>
          </cell>
        </row>
        <row r="1595">
          <cell r="A1595">
            <v>410400</v>
          </cell>
          <cell r="B1595" t="str">
            <v>PR</v>
          </cell>
          <cell r="C1595" t="str">
            <v>CAMPINA GRANDE DO SUL</v>
          </cell>
          <cell r="D1595" t="str">
            <v>410400</v>
          </cell>
          <cell r="F1595">
            <v>69869443</v>
          </cell>
          <cell r="H1595">
            <v>65361737</v>
          </cell>
          <cell r="J1595">
            <v>27046236</v>
          </cell>
        </row>
        <row r="1596">
          <cell r="A1596">
            <v>410410</v>
          </cell>
          <cell r="B1596" t="str">
            <v>PR</v>
          </cell>
          <cell r="C1596" t="str">
            <v>CAMPO DO TENENTE</v>
          </cell>
          <cell r="D1596" t="str">
            <v>410410</v>
          </cell>
          <cell r="F1596">
            <v>2611006</v>
          </cell>
          <cell r="H1596">
            <v>2442554</v>
          </cell>
          <cell r="J1596">
            <v>1010712</v>
          </cell>
        </row>
        <row r="1597">
          <cell r="A1597">
            <v>410440</v>
          </cell>
          <cell r="B1597" t="str">
            <v>PR</v>
          </cell>
          <cell r="C1597" t="str">
            <v>CÂNDIDO DE ABREU</v>
          </cell>
          <cell r="D1597" t="str">
            <v>410440</v>
          </cell>
          <cell r="F1597">
            <v>36633165</v>
          </cell>
          <cell r="H1597">
            <v>34269735</v>
          </cell>
          <cell r="J1597">
            <v>14180580</v>
          </cell>
        </row>
        <row r="1598">
          <cell r="A1598">
            <v>410445</v>
          </cell>
          <cell r="B1598" t="str">
            <v>PR</v>
          </cell>
          <cell r="C1598" t="str">
            <v>CANTAGALO</v>
          </cell>
          <cell r="D1598" t="str">
            <v>410445</v>
          </cell>
          <cell r="F1598">
            <v>41870956</v>
          </cell>
          <cell r="H1598">
            <v>39169604</v>
          </cell>
          <cell r="J1598">
            <v>16208112</v>
          </cell>
        </row>
        <row r="1599">
          <cell r="A1599">
            <v>410470</v>
          </cell>
          <cell r="B1599" t="str">
            <v>PR</v>
          </cell>
          <cell r="C1599" t="str">
            <v>CARLÓPOLIS</v>
          </cell>
          <cell r="D1599" t="str">
            <v>410470</v>
          </cell>
          <cell r="F1599">
            <v>7908072</v>
          </cell>
          <cell r="H1599">
            <v>7295628</v>
          </cell>
          <cell r="J1599">
            <v>3013836</v>
          </cell>
        </row>
        <row r="1600">
          <cell r="A1600">
            <v>410500</v>
          </cell>
          <cell r="B1600" t="str">
            <v>PR</v>
          </cell>
          <cell r="C1600" t="str">
            <v>CATANDUVAS</v>
          </cell>
          <cell r="D1600" t="str">
            <v>410500</v>
          </cell>
          <cell r="F1600">
            <v>1550</v>
          </cell>
          <cell r="H1600">
            <v>1450</v>
          </cell>
          <cell r="J1600">
            <v>600</v>
          </cell>
        </row>
        <row r="1601">
          <cell r="A1601">
            <v>410520</v>
          </cell>
          <cell r="B1601" t="str">
            <v>PR</v>
          </cell>
          <cell r="C1601" t="str">
            <v>CERRO AZUL</v>
          </cell>
          <cell r="D1601" t="str">
            <v>410520</v>
          </cell>
          <cell r="F1601">
            <v>10836143</v>
          </cell>
          <cell r="H1601">
            <v>10137037</v>
          </cell>
          <cell r="J1601">
            <v>4194636</v>
          </cell>
        </row>
        <row r="1602">
          <cell r="A1602">
            <v>410530</v>
          </cell>
          <cell r="B1602" t="str">
            <v>PR</v>
          </cell>
          <cell r="C1602" t="str">
            <v>CÉU AZUL</v>
          </cell>
          <cell r="D1602" t="str">
            <v>410530</v>
          </cell>
          <cell r="F1602">
            <v>31</v>
          </cell>
          <cell r="H1602">
            <v>29</v>
          </cell>
          <cell r="J1602">
            <v>12</v>
          </cell>
        </row>
        <row r="1603">
          <cell r="A1603">
            <v>410580</v>
          </cell>
          <cell r="B1603" t="str">
            <v>PR</v>
          </cell>
          <cell r="C1603" t="str">
            <v>COLOMBO</v>
          </cell>
          <cell r="D1603" t="str">
            <v>410580</v>
          </cell>
          <cell r="F1603">
            <v>75666846</v>
          </cell>
          <cell r="H1603">
            <v>70785114</v>
          </cell>
          <cell r="J1603">
            <v>29290392</v>
          </cell>
        </row>
        <row r="1604">
          <cell r="A1604">
            <v>410590</v>
          </cell>
          <cell r="B1604" t="str">
            <v>PR</v>
          </cell>
          <cell r="C1604" t="str">
            <v>COLORADO</v>
          </cell>
          <cell r="D1604" t="str">
            <v>410590</v>
          </cell>
          <cell r="F1604">
            <v>3247560</v>
          </cell>
          <cell r="H1604">
            <v>3038040</v>
          </cell>
          <cell r="J1604">
            <v>1257120</v>
          </cell>
        </row>
        <row r="1605">
          <cell r="A1605">
            <v>410600</v>
          </cell>
          <cell r="B1605" t="str">
            <v>PR</v>
          </cell>
          <cell r="C1605" t="str">
            <v>CONGONHINHAS</v>
          </cell>
          <cell r="D1605" t="str">
            <v>410600</v>
          </cell>
          <cell r="F1605">
            <v>16861985</v>
          </cell>
          <cell r="H1605">
            <v>15774115</v>
          </cell>
          <cell r="J1605">
            <v>6527220</v>
          </cell>
        </row>
        <row r="1606">
          <cell r="A1606">
            <v>410610</v>
          </cell>
          <cell r="B1606" t="str">
            <v>PR</v>
          </cell>
          <cell r="C1606" t="str">
            <v>CONSELHEIRO MAIRINCK</v>
          </cell>
          <cell r="D1606" t="str">
            <v>410610</v>
          </cell>
          <cell r="E1606">
            <v>2346</v>
          </cell>
          <cell r="F1606">
            <v>8825541</v>
          </cell>
          <cell r="G1606">
            <v>28413</v>
          </cell>
          <cell r="H1606">
            <v>7885961</v>
          </cell>
          <cell r="J1606">
            <v>3164652</v>
          </cell>
        </row>
        <row r="1607">
          <cell r="A1607">
            <v>410620</v>
          </cell>
          <cell r="B1607" t="str">
            <v>PR</v>
          </cell>
          <cell r="C1607" t="str">
            <v>CONTENDA</v>
          </cell>
          <cell r="D1607" t="str">
            <v>410620</v>
          </cell>
          <cell r="F1607">
            <v>59853746</v>
          </cell>
          <cell r="H1607">
            <v>55992214</v>
          </cell>
          <cell r="J1607">
            <v>23169192</v>
          </cell>
        </row>
        <row r="1608">
          <cell r="A1608">
            <v>410630</v>
          </cell>
          <cell r="B1608" t="str">
            <v>PR</v>
          </cell>
          <cell r="C1608" t="str">
            <v>CORBÉLIA</v>
          </cell>
          <cell r="D1608" t="str">
            <v>410630</v>
          </cell>
          <cell r="F1608">
            <v>195114</v>
          </cell>
          <cell r="H1608">
            <v>182526</v>
          </cell>
          <cell r="J1608">
            <v>75528</v>
          </cell>
        </row>
        <row r="1609">
          <cell r="A1609">
            <v>410655</v>
          </cell>
          <cell r="B1609" t="str">
            <v>PR</v>
          </cell>
          <cell r="C1609" t="str">
            <v>CORUMBATAÍ DO SUL</v>
          </cell>
          <cell r="D1609" t="str">
            <v>410655</v>
          </cell>
          <cell r="F1609">
            <v>145576</v>
          </cell>
          <cell r="H1609">
            <v>136184</v>
          </cell>
          <cell r="J1609">
            <v>56352</v>
          </cell>
        </row>
        <row r="1610">
          <cell r="A1610">
            <v>410680</v>
          </cell>
          <cell r="B1610" t="str">
            <v>PR</v>
          </cell>
          <cell r="C1610" t="str">
            <v>CRUZ MACHADO</v>
          </cell>
          <cell r="D1610" t="str">
            <v>410680</v>
          </cell>
          <cell r="F1610">
            <v>29381893</v>
          </cell>
          <cell r="H1610">
            <v>27486287</v>
          </cell>
          <cell r="J1610">
            <v>11373636</v>
          </cell>
        </row>
        <row r="1611">
          <cell r="A1611">
            <v>410657</v>
          </cell>
          <cell r="B1611" t="str">
            <v>PR</v>
          </cell>
          <cell r="C1611" t="str">
            <v>CRUZEIRO DO IGUAÇU</v>
          </cell>
          <cell r="D1611" t="str">
            <v>410657</v>
          </cell>
          <cell r="F1611">
            <v>2201</v>
          </cell>
          <cell r="H1611">
            <v>2059</v>
          </cell>
          <cell r="J1611">
            <v>852</v>
          </cell>
        </row>
        <row r="1612">
          <cell r="A1612">
            <v>410685</v>
          </cell>
          <cell r="B1612" t="str">
            <v>PR</v>
          </cell>
          <cell r="C1612" t="str">
            <v>CRUZMALTINA</v>
          </cell>
          <cell r="D1612" t="str">
            <v>410685</v>
          </cell>
          <cell r="E1612">
            <v>36378</v>
          </cell>
          <cell r="F1612">
            <v>17835006</v>
          </cell>
          <cell r="G1612">
            <v>71630</v>
          </cell>
          <cell r="H1612">
            <v>15798479</v>
          </cell>
          <cell r="I1612">
            <v>63346</v>
          </cell>
          <cell r="J1612">
            <v>6510789</v>
          </cell>
        </row>
        <row r="1613">
          <cell r="A1613">
            <v>410700</v>
          </cell>
          <cell r="B1613" t="str">
            <v>PR</v>
          </cell>
          <cell r="C1613" t="str">
            <v>CURIÚVA</v>
          </cell>
          <cell r="D1613" t="str">
            <v>410700</v>
          </cell>
          <cell r="F1613">
            <v>67669187</v>
          </cell>
          <cell r="H1613">
            <v>63303433</v>
          </cell>
          <cell r="J1613">
            <v>26194524</v>
          </cell>
        </row>
        <row r="1614">
          <cell r="A1614">
            <v>410715</v>
          </cell>
          <cell r="B1614" t="str">
            <v>PR</v>
          </cell>
          <cell r="C1614" t="str">
            <v>DIAMANTE D'OESTE</v>
          </cell>
          <cell r="D1614" t="str">
            <v>410715</v>
          </cell>
          <cell r="F1614">
            <v>5773223</v>
          </cell>
          <cell r="H1614">
            <v>5400757</v>
          </cell>
          <cell r="J1614">
            <v>2234796</v>
          </cell>
        </row>
        <row r="1615">
          <cell r="A1615">
            <v>410710</v>
          </cell>
          <cell r="B1615" t="str">
            <v>PR</v>
          </cell>
          <cell r="C1615" t="str">
            <v>DIAMANTE DO NORTE</v>
          </cell>
          <cell r="D1615" t="str">
            <v>410710</v>
          </cell>
          <cell r="F1615">
            <v>231468599</v>
          </cell>
          <cell r="H1615">
            <v>216535141</v>
          </cell>
          <cell r="J1615">
            <v>89600748</v>
          </cell>
        </row>
        <row r="1616">
          <cell r="A1616">
            <v>410712</v>
          </cell>
          <cell r="B1616" t="str">
            <v>PR</v>
          </cell>
          <cell r="C1616" t="str">
            <v>DIAMANTE DO SUL</v>
          </cell>
          <cell r="D1616" t="str">
            <v>410712</v>
          </cell>
          <cell r="F1616">
            <v>1018257</v>
          </cell>
          <cell r="H1616">
            <v>952563</v>
          </cell>
          <cell r="J1616">
            <v>394164</v>
          </cell>
        </row>
        <row r="1617">
          <cell r="A1617">
            <v>410725</v>
          </cell>
          <cell r="B1617" t="str">
            <v>PR</v>
          </cell>
          <cell r="C1617" t="str">
            <v>DOURADINA</v>
          </cell>
          <cell r="D1617" t="str">
            <v>410725</v>
          </cell>
          <cell r="F1617">
            <v>16089589</v>
          </cell>
          <cell r="H1617">
            <v>15051551</v>
          </cell>
          <cell r="J1617">
            <v>6228228</v>
          </cell>
        </row>
        <row r="1618">
          <cell r="A1618">
            <v>412863</v>
          </cell>
          <cell r="B1618" t="str">
            <v>PR</v>
          </cell>
          <cell r="C1618" t="str">
            <v>DOUTOR ULYSSES</v>
          </cell>
          <cell r="D1618" t="str">
            <v>412863</v>
          </cell>
          <cell r="F1618">
            <v>8112080</v>
          </cell>
          <cell r="H1618">
            <v>7588720</v>
          </cell>
          <cell r="J1618">
            <v>3140160</v>
          </cell>
        </row>
        <row r="1619">
          <cell r="A1619">
            <v>410752</v>
          </cell>
          <cell r="B1619" t="str">
            <v>PR</v>
          </cell>
          <cell r="C1619" t="str">
            <v>ESPERANÇA NOVA</v>
          </cell>
          <cell r="D1619" t="str">
            <v>410752</v>
          </cell>
          <cell r="E1619">
            <v>20865</v>
          </cell>
          <cell r="F1619">
            <v>6566058</v>
          </cell>
          <cell r="G1619">
            <v>17939</v>
          </cell>
          <cell r="H1619">
            <v>4940963</v>
          </cell>
          <cell r="J1619">
            <v>1857629</v>
          </cell>
        </row>
        <row r="1620">
          <cell r="A1620">
            <v>410754</v>
          </cell>
          <cell r="B1620" t="str">
            <v>PR</v>
          </cell>
          <cell r="C1620" t="str">
            <v>ESPIGÃO ALTO DO IGUAÇU</v>
          </cell>
          <cell r="D1620" t="str">
            <v>410754</v>
          </cell>
          <cell r="F1620">
            <v>14849527</v>
          </cell>
          <cell r="H1620">
            <v>13891493</v>
          </cell>
          <cell r="J1620">
            <v>5748204</v>
          </cell>
        </row>
        <row r="1621">
          <cell r="A1621">
            <v>410755</v>
          </cell>
          <cell r="B1621" t="str">
            <v>PR</v>
          </cell>
          <cell r="C1621" t="str">
            <v>FAROL</v>
          </cell>
          <cell r="D1621" t="str">
            <v>410755</v>
          </cell>
          <cell r="F1621">
            <v>11258642</v>
          </cell>
          <cell r="H1621">
            <v>10532278</v>
          </cell>
          <cell r="J1621">
            <v>4358184</v>
          </cell>
        </row>
        <row r="1622">
          <cell r="A1622">
            <v>410765</v>
          </cell>
          <cell r="B1622" t="str">
            <v>PR</v>
          </cell>
          <cell r="C1622" t="str">
            <v>FAZENDA RIO GRANDE</v>
          </cell>
          <cell r="D1622" t="str">
            <v>410765</v>
          </cell>
          <cell r="E1622">
            <v>1902251</v>
          </cell>
          <cell r="F1622">
            <v>450791086</v>
          </cell>
          <cell r="G1622">
            <v>2451449</v>
          </cell>
          <cell r="H1622">
            <v>394739509</v>
          </cell>
          <cell r="I1622">
            <v>262093</v>
          </cell>
          <cell r="J1622">
            <v>168190514</v>
          </cell>
        </row>
        <row r="1623">
          <cell r="A1623">
            <v>410770</v>
          </cell>
          <cell r="B1623" t="str">
            <v>PR</v>
          </cell>
          <cell r="C1623" t="str">
            <v>FÊNIX</v>
          </cell>
          <cell r="D1623" t="str">
            <v>410770</v>
          </cell>
          <cell r="F1623">
            <v>27022080</v>
          </cell>
          <cell r="H1623">
            <v>25278720</v>
          </cell>
          <cell r="J1623">
            <v>10460160</v>
          </cell>
        </row>
        <row r="1624">
          <cell r="A1624">
            <v>410773</v>
          </cell>
          <cell r="B1624" t="str">
            <v>PR</v>
          </cell>
          <cell r="C1624" t="str">
            <v>FERNANDES PINHEIRO</v>
          </cell>
          <cell r="D1624" t="str">
            <v>410773</v>
          </cell>
          <cell r="F1624">
            <v>23592147</v>
          </cell>
          <cell r="H1624">
            <v>22070073</v>
          </cell>
          <cell r="J1624">
            <v>9132444</v>
          </cell>
        </row>
        <row r="1625">
          <cell r="A1625">
            <v>410785</v>
          </cell>
          <cell r="B1625" t="str">
            <v>PR</v>
          </cell>
          <cell r="C1625" t="str">
            <v>FLOR DA SERRA DO SUL</v>
          </cell>
          <cell r="D1625" t="str">
            <v>410785</v>
          </cell>
          <cell r="F1625">
            <v>1550</v>
          </cell>
          <cell r="H1625">
            <v>1450</v>
          </cell>
          <cell r="J1625">
            <v>600</v>
          </cell>
        </row>
        <row r="1626">
          <cell r="A1626">
            <v>410780</v>
          </cell>
          <cell r="B1626" t="str">
            <v>PR</v>
          </cell>
          <cell r="C1626" t="str">
            <v>FLORAÍ</v>
          </cell>
          <cell r="D1626" t="str">
            <v>410780</v>
          </cell>
          <cell r="E1626">
            <v>14192</v>
          </cell>
          <cell r="F1626">
            <v>19732566</v>
          </cell>
          <cell r="G1626">
            <v>10513</v>
          </cell>
          <cell r="H1626">
            <v>16223034</v>
          </cell>
          <cell r="I1626">
            <v>6529</v>
          </cell>
          <cell r="J1626">
            <v>6165603</v>
          </cell>
        </row>
        <row r="1627">
          <cell r="A1627">
            <v>410850</v>
          </cell>
          <cell r="B1627" t="str">
            <v>PR</v>
          </cell>
          <cell r="C1627" t="str">
            <v>GENERAL CARNEIRO</v>
          </cell>
          <cell r="D1627" t="str">
            <v>410850</v>
          </cell>
          <cell r="F1627">
            <v>16443113</v>
          </cell>
          <cell r="H1627">
            <v>15382267</v>
          </cell>
          <cell r="J1627">
            <v>6365076</v>
          </cell>
        </row>
        <row r="1628">
          <cell r="A1628">
            <v>410855</v>
          </cell>
          <cell r="B1628" t="str">
            <v>PR</v>
          </cell>
          <cell r="C1628" t="str">
            <v>GODOY MOREIRA</v>
          </cell>
          <cell r="D1628" t="str">
            <v>410855</v>
          </cell>
          <cell r="E1628">
            <v>21536</v>
          </cell>
          <cell r="F1628">
            <v>20515608</v>
          </cell>
          <cell r="G1628">
            <v>16756</v>
          </cell>
          <cell r="H1628">
            <v>18434271</v>
          </cell>
          <cell r="I1628">
            <v>2449</v>
          </cell>
          <cell r="J1628">
            <v>7159003</v>
          </cell>
        </row>
        <row r="1629">
          <cell r="A1629">
            <v>410870</v>
          </cell>
          <cell r="B1629" t="str">
            <v>PR</v>
          </cell>
          <cell r="C1629" t="str">
            <v>GRANDES RIOS</v>
          </cell>
          <cell r="D1629" t="str">
            <v>410870</v>
          </cell>
          <cell r="F1629">
            <v>33790</v>
          </cell>
          <cell r="H1629">
            <v>31610</v>
          </cell>
          <cell r="J1629">
            <v>13080</v>
          </cell>
        </row>
        <row r="1630">
          <cell r="A1630">
            <v>410895</v>
          </cell>
          <cell r="B1630" t="str">
            <v>PR</v>
          </cell>
          <cell r="C1630" t="str">
            <v>GUAMIRANGA</v>
          </cell>
          <cell r="D1630" t="str">
            <v>410895</v>
          </cell>
          <cell r="F1630">
            <v>43197911</v>
          </cell>
          <cell r="H1630">
            <v>40410949</v>
          </cell>
          <cell r="J1630">
            <v>16721772</v>
          </cell>
        </row>
        <row r="1631">
          <cell r="A1631">
            <v>410900</v>
          </cell>
          <cell r="B1631" t="str">
            <v>PR</v>
          </cell>
          <cell r="C1631" t="str">
            <v>GUAPIRAMA</v>
          </cell>
          <cell r="D1631" t="str">
            <v>410900</v>
          </cell>
          <cell r="F1631">
            <v>7316031</v>
          </cell>
          <cell r="H1631">
            <v>6844029</v>
          </cell>
          <cell r="J1631">
            <v>2832012</v>
          </cell>
        </row>
        <row r="1632">
          <cell r="A1632">
            <v>410910</v>
          </cell>
          <cell r="B1632" t="str">
            <v>PR</v>
          </cell>
          <cell r="C1632" t="str">
            <v>GUAPOREMA</v>
          </cell>
          <cell r="D1632" t="str">
            <v>410910</v>
          </cell>
          <cell r="F1632">
            <v>3005760</v>
          </cell>
          <cell r="H1632">
            <v>2811840</v>
          </cell>
          <cell r="J1632">
            <v>1163520</v>
          </cell>
        </row>
        <row r="1633">
          <cell r="A1633">
            <v>410920</v>
          </cell>
          <cell r="B1633" t="str">
            <v>PR</v>
          </cell>
          <cell r="C1633" t="str">
            <v>GUARACI</v>
          </cell>
          <cell r="D1633" t="str">
            <v>410920</v>
          </cell>
          <cell r="F1633">
            <v>5899362</v>
          </cell>
          <cell r="H1633">
            <v>5518758</v>
          </cell>
          <cell r="J1633">
            <v>2283624</v>
          </cell>
        </row>
        <row r="1634">
          <cell r="A1634">
            <v>410930</v>
          </cell>
          <cell r="B1634" t="str">
            <v>PR</v>
          </cell>
          <cell r="C1634" t="str">
            <v>GUARANIAÇU</v>
          </cell>
          <cell r="D1634" t="str">
            <v>410930</v>
          </cell>
          <cell r="F1634">
            <v>2542</v>
          </cell>
          <cell r="H1634">
            <v>2378</v>
          </cell>
          <cell r="J1634">
            <v>984</v>
          </cell>
        </row>
        <row r="1635">
          <cell r="A1635">
            <v>410950</v>
          </cell>
          <cell r="B1635" t="str">
            <v>PR</v>
          </cell>
          <cell r="C1635" t="str">
            <v>GUARAQUEÇABA</v>
          </cell>
          <cell r="D1635" t="str">
            <v>410950</v>
          </cell>
          <cell r="E1635">
            <v>5950</v>
          </cell>
          <cell r="F1635">
            <v>9295146</v>
          </cell>
          <cell r="H1635">
            <v>8423042</v>
          </cell>
          <cell r="I1635">
            <v>60</v>
          </cell>
          <cell r="J1635">
            <v>3389246</v>
          </cell>
        </row>
        <row r="1636">
          <cell r="A1636">
            <v>410960</v>
          </cell>
          <cell r="B1636" t="str">
            <v>PR</v>
          </cell>
          <cell r="C1636" t="str">
            <v>GUARATUBA</v>
          </cell>
          <cell r="D1636" t="str">
            <v>410960</v>
          </cell>
          <cell r="F1636">
            <v>112736243</v>
          </cell>
          <cell r="H1636">
            <v>105462937</v>
          </cell>
          <cell r="J1636">
            <v>43639836</v>
          </cell>
        </row>
        <row r="1637">
          <cell r="A1637">
            <v>410970</v>
          </cell>
          <cell r="B1637" t="str">
            <v>PR</v>
          </cell>
          <cell r="C1637" t="str">
            <v>IBAITI</v>
          </cell>
          <cell r="D1637" t="str">
            <v>410970</v>
          </cell>
          <cell r="E1637">
            <v>512052</v>
          </cell>
          <cell r="F1637">
            <v>91846733</v>
          </cell>
          <cell r="G1637">
            <v>570969</v>
          </cell>
          <cell r="H1637">
            <v>83632705</v>
          </cell>
          <cell r="I1637">
            <v>123169</v>
          </cell>
          <cell r="J1637">
            <v>34977149</v>
          </cell>
        </row>
        <row r="1638">
          <cell r="A1638">
            <v>410975</v>
          </cell>
          <cell r="B1638" t="str">
            <v>PR</v>
          </cell>
          <cell r="C1638" t="str">
            <v>IBEMA</v>
          </cell>
          <cell r="D1638" t="str">
            <v>410975</v>
          </cell>
          <cell r="F1638">
            <v>31</v>
          </cell>
          <cell r="H1638">
            <v>29</v>
          </cell>
          <cell r="J1638">
            <v>12</v>
          </cell>
        </row>
        <row r="1639">
          <cell r="A1639">
            <v>410980</v>
          </cell>
          <cell r="B1639" t="str">
            <v>PR</v>
          </cell>
          <cell r="C1639" t="str">
            <v>IBIPORÃ</v>
          </cell>
          <cell r="D1639" t="str">
            <v>410980</v>
          </cell>
          <cell r="F1639">
            <v>0</v>
          </cell>
          <cell r="H1639">
            <v>0</v>
          </cell>
          <cell r="J1639">
            <v>0</v>
          </cell>
        </row>
        <row r="1640">
          <cell r="A1640">
            <v>411005</v>
          </cell>
          <cell r="B1640" t="str">
            <v>PR</v>
          </cell>
          <cell r="C1640" t="str">
            <v>IGUATU</v>
          </cell>
          <cell r="D1640" t="str">
            <v>411005</v>
          </cell>
          <cell r="E1640">
            <v>1254</v>
          </cell>
          <cell r="F1640">
            <v>15897376</v>
          </cell>
          <cell r="G1640">
            <v>18592</v>
          </cell>
          <cell r="H1640">
            <v>12971386</v>
          </cell>
          <cell r="J1640">
            <v>0</v>
          </cell>
        </row>
        <row r="1641">
          <cell r="A1641">
            <v>411020</v>
          </cell>
          <cell r="B1641" t="str">
            <v>PR</v>
          </cell>
          <cell r="C1641" t="str">
            <v>INÁCIO MARTINS</v>
          </cell>
          <cell r="D1641" t="str">
            <v>411020</v>
          </cell>
          <cell r="F1641">
            <v>19518220</v>
          </cell>
          <cell r="H1641">
            <v>18258980</v>
          </cell>
          <cell r="J1641">
            <v>7555440</v>
          </cell>
        </row>
        <row r="1642">
          <cell r="A1642">
            <v>411030</v>
          </cell>
          <cell r="B1642" t="str">
            <v>PR</v>
          </cell>
          <cell r="C1642" t="str">
            <v>INAJÁ</v>
          </cell>
          <cell r="D1642" t="str">
            <v>411030</v>
          </cell>
          <cell r="E1642">
            <v>76607</v>
          </cell>
          <cell r="F1642">
            <v>23424105</v>
          </cell>
          <cell r="G1642">
            <v>75542</v>
          </cell>
          <cell r="H1642">
            <v>22428256</v>
          </cell>
          <cell r="I1642">
            <v>49775</v>
          </cell>
          <cell r="J1642">
            <v>8702526</v>
          </cell>
        </row>
        <row r="1643">
          <cell r="A1643">
            <v>411080</v>
          </cell>
          <cell r="B1643" t="str">
            <v>PR</v>
          </cell>
          <cell r="C1643" t="str">
            <v>IRETAMA</v>
          </cell>
          <cell r="D1643" t="str">
            <v>411080</v>
          </cell>
          <cell r="F1643">
            <v>10245221</v>
          </cell>
          <cell r="H1643">
            <v>9584239</v>
          </cell>
          <cell r="J1643">
            <v>3965892</v>
          </cell>
        </row>
        <row r="1644">
          <cell r="A1644">
            <v>411110</v>
          </cell>
          <cell r="B1644" t="str">
            <v>PR</v>
          </cell>
          <cell r="C1644" t="str">
            <v>ITAMBÉ</v>
          </cell>
          <cell r="D1644" t="str">
            <v>411110</v>
          </cell>
          <cell r="F1644">
            <v>27280</v>
          </cell>
          <cell r="H1644">
            <v>25520</v>
          </cell>
          <cell r="J1644">
            <v>10560</v>
          </cell>
        </row>
        <row r="1645">
          <cell r="A1645">
            <v>411125</v>
          </cell>
          <cell r="B1645" t="str">
            <v>PR</v>
          </cell>
          <cell r="C1645" t="str">
            <v>ITAPERUÇU</v>
          </cell>
          <cell r="D1645" t="str">
            <v>411125</v>
          </cell>
          <cell r="F1645">
            <v>632431</v>
          </cell>
          <cell r="H1645">
            <v>591629</v>
          </cell>
          <cell r="J1645">
            <v>244812</v>
          </cell>
        </row>
        <row r="1646">
          <cell r="A1646">
            <v>411130</v>
          </cell>
          <cell r="B1646" t="str">
            <v>PR</v>
          </cell>
          <cell r="C1646" t="str">
            <v>ITAÚNA DO SUL</v>
          </cell>
          <cell r="D1646" t="str">
            <v>411130</v>
          </cell>
          <cell r="F1646">
            <v>637701</v>
          </cell>
          <cell r="H1646">
            <v>596559</v>
          </cell>
          <cell r="J1646">
            <v>246852</v>
          </cell>
        </row>
        <row r="1647">
          <cell r="A1647">
            <v>411150</v>
          </cell>
          <cell r="B1647" t="str">
            <v>PR</v>
          </cell>
          <cell r="C1647" t="str">
            <v>IVAIPORÃ</v>
          </cell>
          <cell r="D1647" t="str">
            <v>411150</v>
          </cell>
          <cell r="F1647">
            <v>46474053</v>
          </cell>
          <cell r="H1647">
            <v>43475727</v>
          </cell>
          <cell r="J1647">
            <v>17989956</v>
          </cell>
        </row>
        <row r="1648">
          <cell r="A1648">
            <v>411155</v>
          </cell>
          <cell r="B1648" t="str">
            <v>PR</v>
          </cell>
          <cell r="C1648" t="str">
            <v>IVATÉ</v>
          </cell>
          <cell r="D1648" t="str">
            <v>411155</v>
          </cell>
          <cell r="E1648">
            <v>3117</v>
          </cell>
          <cell r="F1648">
            <v>15011102</v>
          </cell>
          <cell r="G1648">
            <v>567</v>
          </cell>
          <cell r="H1648">
            <v>12722520</v>
          </cell>
          <cell r="I1648">
            <v>1060</v>
          </cell>
          <cell r="J1648">
            <v>5129198</v>
          </cell>
        </row>
        <row r="1649">
          <cell r="A1649">
            <v>411170</v>
          </cell>
          <cell r="B1649" t="str">
            <v>PR</v>
          </cell>
          <cell r="C1649" t="str">
            <v>JABOTI</v>
          </cell>
          <cell r="D1649" t="str">
            <v>411170</v>
          </cell>
          <cell r="F1649">
            <v>65061574</v>
          </cell>
          <cell r="H1649">
            <v>61152975</v>
          </cell>
          <cell r="J1649">
            <v>25180653</v>
          </cell>
        </row>
        <row r="1650">
          <cell r="A1650">
            <v>411180</v>
          </cell>
          <cell r="B1650" t="str">
            <v>PR</v>
          </cell>
          <cell r="C1650" t="str">
            <v>JACAREZINHO</v>
          </cell>
          <cell r="D1650" t="str">
            <v>411180</v>
          </cell>
          <cell r="F1650">
            <v>1984000</v>
          </cell>
          <cell r="H1650">
            <v>1856000</v>
          </cell>
          <cell r="J1650">
            <v>768000</v>
          </cell>
        </row>
        <row r="1651">
          <cell r="A1651">
            <v>411190</v>
          </cell>
          <cell r="B1651" t="str">
            <v>PR</v>
          </cell>
          <cell r="C1651" t="str">
            <v>JAGUAPITÃ</v>
          </cell>
          <cell r="D1651" t="str">
            <v>411190</v>
          </cell>
          <cell r="F1651">
            <v>4132734</v>
          </cell>
          <cell r="H1651">
            <v>3866106</v>
          </cell>
          <cell r="J1651">
            <v>1599768</v>
          </cell>
        </row>
        <row r="1652">
          <cell r="A1652">
            <v>411200</v>
          </cell>
          <cell r="B1652" t="str">
            <v>PR</v>
          </cell>
          <cell r="C1652" t="str">
            <v>JAGUARIAÍVA</v>
          </cell>
          <cell r="D1652" t="str">
            <v>411200</v>
          </cell>
          <cell r="F1652">
            <v>8805984</v>
          </cell>
          <cell r="H1652">
            <v>8237856</v>
          </cell>
          <cell r="J1652">
            <v>3408768</v>
          </cell>
        </row>
        <row r="1653">
          <cell r="A1653">
            <v>411220</v>
          </cell>
          <cell r="B1653" t="str">
            <v>PR</v>
          </cell>
          <cell r="C1653" t="str">
            <v>JANIÓPOLIS</v>
          </cell>
          <cell r="D1653" t="str">
            <v>411220</v>
          </cell>
          <cell r="F1653">
            <v>5894772326</v>
          </cell>
          <cell r="H1653">
            <v>5514464434</v>
          </cell>
          <cell r="J1653">
            <v>2281847352</v>
          </cell>
        </row>
        <row r="1654">
          <cell r="A1654">
            <v>411230</v>
          </cell>
          <cell r="B1654" t="str">
            <v>PR</v>
          </cell>
          <cell r="C1654" t="str">
            <v>JAPIRA</v>
          </cell>
          <cell r="D1654" t="str">
            <v>411230</v>
          </cell>
          <cell r="F1654">
            <v>0</v>
          </cell>
          <cell r="H1654">
            <v>0</v>
          </cell>
          <cell r="J1654">
            <v>0</v>
          </cell>
        </row>
        <row r="1655">
          <cell r="A1655">
            <v>411250</v>
          </cell>
          <cell r="B1655" t="str">
            <v>PR</v>
          </cell>
          <cell r="C1655" t="str">
            <v>JARDIM ALEGRE</v>
          </cell>
          <cell r="D1655" t="str">
            <v>411250</v>
          </cell>
          <cell r="F1655">
            <v>21913032</v>
          </cell>
          <cell r="H1655">
            <v>20499288</v>
          </cell>
          <cell r="J1655">
            <v>8482464</v>
          </cell>
        </row>
        <row r="1656">
          <cell r="A1656">
            <v>411275</v>
          </cell>
          <cell r="B1656" t="str">
            <v>PR</v>
          </cell>
          <cell r="C1656" t="str">
            <v>JESUÍTAS</v>
          </cell>
          <cell r="D1656" t="str">
            <v>411275</v>
          </cell>
          <cell r="F1656">
            <v>1302</v>
          </cell>
          <cell r="H1656">
            <v>1218</v>
          </cell>
          <cell r="J1656">
            <v>504</v>
          </cell>
        </row>
        <row r="1657">
          <cell r="A1657">
            <v>411290</v>
          </cell>
          <cell r="B1657" t="str">
            <v>PR</v>
          </cell>
          <cell r="C1657" t="str">
            <v>JUNDIAÍ DO SUL</v>
          </cell>
          <cell r="D1657" t="str">
            <v>411290</v>
          </cell>
          <cell r="F1657">
            <v>452693</v>
          </cell>
          <cell r="H1657">
            <v>423487</v>
          </cell>
          <cell r="J1657">
            <v>175236</v>
          </cell>
        </row>
        <row r="1658">
          <cell r="A1658">
            <v>411295</v>
          </cell>
          <cell r="B1658" t="str">
            <v>PR</v>
          </cell>
          <cell r="C1658" t="str">
            <v>JURANDA</v>
          </cell>
          <cell r="D1658" t="str">
            <v>411295</v>
          </cell>
          <cell r="F1658">
            <v>12277705</v>
          </cell>
          <cell r="H1658">
            <v>11485595</v>
          </cell>
          <cell r="J1658">
            <v>4752660</v>
          </cell>
        </row>
        <row r="1659">
          <cell r="A1659">
            <v>411300</v>
          </cell>
          <cell r="B1659" t="str">
            <v>PR</v>
          </cell>
          <cell r="C1659" t="str">
            <v>JUSSARA</v>
          </cell>
          <cell r="D1659" t="str">
            <v>411300</v>
          </cell>
          <cell r="F1659">
            <v>2525663</v>
          </cell>
          <cell r="H1659">
            <v>2362717</v>
          </cell>
          <cell r="J1659">
            <v>977676</v>
          </cell>
        </row>
        <row r="1660">
          <cell r="A1660">
            <v>411310</v>
          </cell>
          <cell r="B1660" t="str">
            <v>PR</v>
          </cell>
          <cell r="C1660" t="str">
            <v>KALORÉ</v>
          </cell>
          <cell r="D1660" t="str">
            <v>411310</v>
          </cell>
          <cell r="F1660">
            <v>33362882</v>
          </cell>
          <cell r="H1660">
            <v>31210438</v>
          </cell>
          <cell r="J1660">
            <v>12914664</v>
          </cell>
        </row>
        <row r="1661">
          <cell r="A1661">
            <v>411325</v>
          </cell>
          <cell r="B1661" t="str">
            <v>PR</v>
          </cell>
          <cell r="C1661" t="str">
            <v>LARANJAL</v>
          </cell>
          <cell r="D1661" t="str">
            <v>411325</v>
          </cell>
          <cell r="E1661">
            <v>11510</v>
          </cell>
          <cell r="F1661">
            <v>25164708</v>
          </cell>
          <cell r="G1661">
            <v>17898</v>
          </cell>
          <cell r="H1661">
            <v>24906804</v>
          </cell>
          <cell r="I1661">
            <v>10000</v>
          </cell>
          <cell r="J1661">
            <v>9669979</v>
          </cell>
        </row>
        <row r="1662">
          <cell r="A1662">
            <v>411330</v>
          </cell>
          <cell r="B1662" t="str">
            <v>PR</v>
          </cell>
          <cell r="C1662" t="str">
            <v>LARANJEIRAS DO SUL</v>
          </cell>
          <cell r="D1662" t="str">
            <v>411330</v>
          </cell>
          <cell r="F1662">
            <v>6768788</v>
          </cell>
          <cell r="H1662">
            <v>6332092</v>
          </cell>
          <cell r="J1662">
            <v>2620176</v>
          </cell>
        </row>
        <row r="1663">
          <cell r="A1663">
            <v>411340</v>
          </cell>
          <cell r="B1663" t="str">
            <v>PR</v>
          </cell>
          <cell r="C1663" t="str">
            <v>LEÓPOLIS</v>
          </cell>
          <cell r="D1663" t="str">
            <v>411340</v>
          </cell>
          <cell r="E1663">
            <v>17324</v>
          </cell>
          <cell r="F1663">
            <v>63193250</v>
          </cell>
          <cell r="H1663">
            <v>61872199</v>
          </cell>
          <cell r="I1663">
            <v>164</v>
          </cell>
          <cell r="J1663">
            <v>25391599</v>
          </cell>
        </row>
        <row r="1664">
          <cell r="A1664">
            <v>411342</v>
          </cell>
          <cell r="B1664" t="str">
            <v>PR</v>
          </cell>
          <cell r="C1664" t="str">
            <v>LIDIANÓPOLIS</v>
          </cell>
          <cell r="D1664" t="str">
            <v>411342</v>
          </cell>
          <cell r="F1664">
            <v>6598474</v>
          </cell>
          <cell r="H1664">
            <v>6172766</v>
          </cell>
          <cell r="J1664">
            <v>2554248</v>
          </cell>
        </row>
        <row r="1665">
          <cell r="A1665">
            <v>411345</v>
          </cell>
          <cell r="B1665" t="str">
            <v>PR</v>
          </cell>
          <cell r="C1665" t="str">
            <v>LINDOESTE</v>
          </cell>
          <cell r="D1665" t="str">
            <v>411345</v>
          </cell>
          <cell r="F1665">
            <v>765980240</v>
          </cell>
          <cell r="H1665">
            <v>716562160</v>
          </cell>
          <cell r="J1665">
            <v>296508480</v>
          </cell>
        </row>
        <row r="1666">
          <cell r="A1666">
            <v>411360</v>
          </cell>
          <cell r="B1666" t="str">
            <v>PR</v>
          </cell>
          <cell r="C1666" t="str">
            <v>LOBATO</v>
          </cell>
          <cell r="D1666" t="str">
            <v>411360</v>
          </cell>
          <cell r="F1666">
            <v>11151010</v>
          </cell>
          <cell r="H1666">
            <v>10431590</v>
          </cell>
          <cell r="J1666">
            <v>4316520</v>
          </cell>
        </row>
        <row r="1667">
          <cell r="A1667">
            <v>411373</v>
          </cell>
          <cell r="B1667" t="str">
            <v>PR</v>
          </cell>
          <cell r="C1667" t="str">
            <v>LUIZIANA</v>
          </cell>
          <cell r="D1667" t="str">
            <v>411373</v>
          </cell>
          <cell r="E1667">
            <v>84578</v>
          </cell>
          <cell r="F1667">
            <v>36543318</v>
          </cell>
          <cell r="G1667">
            <v>97526</v>
          </cell>
          <cell r="H1667">
            <v>34676157</v>
          </cell>
          <cell r="I1667">
            <v>200</v>
          </cell>
          <cell r="J1667">
            <v>13558461</v>
          </cell>
        </row>
        <row r="1668">
          <cell r="A1668">
            <v>411375</v>
          </cell>
          <cell r="B1668" t="str">
            <v>PR</v>
          </cell>
          <cell r="C1668" t="str">
            <v>LUNARDELLI</v>
          </cell>
          <cell r="D1668" t="str">
            <v>411375</v>
          </cell>
          <cell r="F1668">
            <v>22918824</v>
          </cell>
          <cell r="G1668">
            <v>53133</v>
          </cell>
          <cell r="H1668">
            <v>20236972</v>
          </cell>
          <cell r="I1668">
            <v>2000</v>
          </cell>
          <cell r="J1668">
            <v>7944747</v>
          </cell>
        </row>
        <row r="1669">
          <cell r="A1669">
            <v>411400</v>
          </cell>
          <cell r="B1669" t="str">
            <v>PR</v>
          </cell>
          <cell r="C1669" t="str">
            <v>MAMBORÊ</v>
          </cell>
          <cell r="D1669" t="str">
            <v>411400</v>
          </cell>
          <cell r="F1669">
            <v>48802401</v>
          </cell>
          <cell r="H1669">
            <v>45653859</v>
          </cell>
          <cell r="J1669">
            <v>18891252</v>
          </cell>
        </row>
        <row r="1670">
          <cell r="A1670">
            <v>411410</v>
          </cell>
          <cell r="B1670" t="str">
            <v>PR</v>
          </cell>
          <cell r="C1670" t="str">
            <v>MANDAGUAÇU</v>
          </cell>
          <cell r="D1670" t="str">
            <v>411410</v>
          </cell>
          <cell r="E1670">
            <v>415703</v>
          </cell>
          <cell r="F1670">
            <v>113975691</v>
          </cell>
          <cell r="G1670">
            <v>7103</v>
          </cell>
          <cell r="H1670">
            <v>105254973</v>
          </cell>
          <cell r="J1670">
            <v>43483260</v>
          </cell>
        </row>
        <row r="1671">
          <cell r="A1671">
            <v>411435</v>
          </cell>
          <cell r="B1671" t="str">
            <v>PR</v>
          </cell>
          <cell r="C1671" t="str">
            <v>MANFRINÓPOLIS</v>
          </cell>
          <cell r="D1671" t="str">
            <v>411435</v>
          </cell>
          <cell r="F1671">
            <v>3152018</v>
          </cell>
          <cell r="H1671">
            <v>2948662</v>
          </cell>
          <cell r="J1671">
            <v>1220136</v>
          </cell>
        </row>
        <row r="1672">
          <cell r="A1672">
            <v>411450</v>
          </cell>
          <cell r="B1672" t="str">
            <v>PR</v>
          </cell>
          <cell r="C1672" t="str">
            <v>MANOEL RIBAS</v>
          </cell>
          <cell r="D1672" t="str">
            <v>411450</v>
          </cell>
          <cell r="F1672">
            <v>44398913</v>
          </cell>
          <cell r="H1672">
            <v>41534467</v>
          </cell>
          <cell r="J1672">
            <v>17186676</v>
          </cell>
        </row>
        <row r="1673">
          <cell r="A1673">
            <v>411470</v>
          </cell>
          <cell r="B1673" t="str">
            <v>PR</v>
          </cell>
          <cell r="C1673" t="str">
            <v>MARIA HELENA</v>
          </cell>
          <cell r="D1673" t="str">
            <v>411470</v>
          </cell>
          <cell r="F1673">
            <v>781634</v>
          </cell>
          <cell r="H1673">
            <v>731206</v>
          </cell>
          <cell r="J1673">
            <v>302568</v>
          </cell>
        </row>
        <row r="1674">
          <cell r="A1674">
            <v>411500</v>
          </cell>
          <cell r="B1674" t="str">
            <v>PR</v>
          </cell>
          <cell r="C1674" t="str">
            <v>MARILENA</v>
          </cell>
          <cell r="D1674" t="str">
            <v>411500</v>
          </cell>
          <cell r="F1674">
            <v>10622584</v>
          </cell>
          <cell r="H1674">
            <v>9937256</v>
          </cell>
          <cell r="J1674">
            <v>4111968</v>
          </cell>
        </row>
        <row r="1675">
          <cell r="A1675">
            <v>411510</v>
          </cell>
          <cell r="B1675" t="str">
            <v>PR</v>
          </cell>
          <cell r="C1675" t="str">
            <v>MARILUZ</v>
          </cell>
          <cell r="D1675" t="str">
            <v>411510</v>
          </cell>
          <cell r="E1675">
            <v>100</v>
          </cell>
          <cell r="F1675">
            <v>64119278</v>
          </cell>
          <cell r="H1675">
            <v>59443823</v>
          </cell>
          <cell r="J1675">
            <v>24597444</v>
          </cell>
        </row>
        <row r="1676">
          <cell r="A1676">
            <v>411540</v>
          </cell>
          <cell r="B1676" t="str">
            <v>PR</v>
          </cell>
          <cell r="C1676" t="str">
            <v>MARMELEIRO</v>
          </cell>
          <cell r="D1676" t="str">
            <v>411540</v>
          </cell>
          <cell r="F1676">
            <v>1395</v>
          </cell>
          <cell r="H1676">
            <v>1305</v>
          </cell>
          <cell r="J1676">
            <v>540</v>
          </cell>
        </row>
        <row r="1677">
          <cell r="A1677">
            <v>411545</v>
          </cell>
          <cell r="B1677" t="str">
            <v>PR</v>
          </cell>
          <cell r="C1677" t="str">
            <v>MARQUINHO</v>
          </cell>
          <cell r="D1677" t="str">
            <v>411545</v>
          </cell>
          <cell r="E1677">
            <v>4911</v>
          </cell>
          <cell r="F1677">
            <v>24358357</v>
          </cell>
          <cell r="G1677">
            <v>5477</v>
          </cell>
          <cell r="H1677">
            <v>26572861</v>
          </cell>
          <cell r="I1677">
            <v>2018</v>
          </cell>
          <cell r="J1677">
            <v>11056539</v>
          </cell>
        </row>
        <row r="1678">
          <cell r="A1678">
            <v>411570</v>
          </cell>
          <cell r="B1678" t="str">
            <v>PR</v>
          </cell>
          <cell r="C1678" t="str">
            <v>MATINHOS</v>
          </cell>
          <cell r="D1678" t="str">
            <v>411570</v>
          </cell>
          <cell r="F1678">
            <v>62336102</v>
          </cell>
          <cell r="H1678">
            <v>58314418</v>
          </cell>
          <cell r="J1678">
            <v>24130104</v>
          </cell>
        </row>
        <row r="1679">
          <cell r="A1679">
            <v>411573</v>
          </cell>
          <cell r="B1679" t="str">
            <v>PR</v>
          </cell>
          <cell r="C1679" t="str">
            <v>MATO RICO</v>
          </cell>
          <cell r="D1679" t="str">
            <v>411573</v>
          </cell>
          <cell r="F1679">
            <v>69989413</v>
          </cell>
          <cell r="H1679">
            <v>67027845</v>
          </cell>
          <cell r="J1679">
            <v>28055727</v>
          </cell>
        </row>
        <row r="1680">
          <cell r="A1680">
            <v>411590</v>
          </cell>
          <cell r="B1680" t="str">
            <v>PR</v>
          </cell>
          <cell r="C1680" t="str">
            <v>MIRADOR</v>
          </cell>
          <cell r="D1680" t="str">
            <v>411590</v>
          </cell>
          <cell r="F1680">
            <v>0</v>
          </cell>
          <cell r="H1680">
            <v>0</v>
          </cell>
          <cell r="J1680">
            <v>0</v>
          </cell>
        </row>
        <row r="1681">
          <cell r="A1681">
            <v>411620</v>
          </cell>
          <cell r="B1681" t="str">
            <v>PR</v>
          </cell>
          <cell r="C1681" t="str">
            <v>MORRETES</v>
          </cell>
          <cell r="D1681" t="str">
            <v>411620</v>
          </cell>
          <cell r="F1681">
            <v>102867641</v>
          </cell>
          <cell r="H1681">
            <v>96231019</v>
          </cell>
          <cell r="J1681">
            <v>39819732</v>
          </cell>
        </row>
        <row r="1682">
          <cell r="A1682">
            <v>411630</v>
          </cell>
          <cell r="B1682" t="str">
            <v>PR</v>
          </cell>
          <cell r="C1682" t="str">
            <v>MUNHOZ DE MELO</v>
          </cell>
          <cell r="D1682" t="str">
            <v>411630</v>
          </cell>
          <cell r="F1682">
            <v>4490691</v>
          </cell>
          <cell r="H1682">
            <v>4200969</v>
          </cell>
          <cell r="J1682">
            <v>1738332</v>
          </cell>
        </row>
        <row r="1683">
          <cell r="A1683">
            <v>411640</v>
          </cell>
          <cell r="B1683" t="str">
            <v>PR</v>
          </cell>
          <cell r="C1683" t="str">
            <v>NOSSA SENHORA DAS GRAÇAS</v>
          </cell>
          <cell r="D1683" t="str">
            <v>411640</v>
          </cell>
          <cell r="E1683">
            <v>5465</v>
          </cell>
          <cell r="F1683">
            <v>10509768</v>
          </cell>
          <cell r="G1683">
            <v>22734</v>
          </cell>
          <cell r="H1683">
            <v>10122562</v>
          </cell>
          <cell r="J1683">
            <v>4188672</v>
          </cell>
        </row>
        <row r="1684">
          <cell r="A1684">
            <v>411680</v>
          </cell>
          <cell r="B1684" t="str">
            <v>PR</v>
          </cell>
          <cell r="C1684" t="str">
            <v>NOVA CANTU</v>
          </cell>
          <cell r="D1684" t="str">
            <v>411680</v>
          </cell>
          <cell r="F1684">
            <v>732530</v>
          </cell>
          <cell r="H1684">
            <v>685270</v>
          </cell>
          <cell r="J1684">
            <v>283560</v>
          </cell>
        </row>
        <row r="1685">
          <cell r="A1685">
            <v>411690</v>
          </cell>
          <cell r="B1685" t="str">
            <v>PR</v>
          </cell>
          <cell r="C1685" t="str">
            <v>NOVA ESPERANÇA</v>
          </cell>
          <cell r="D1685" t="str">
            <v>411690</v>
          </cell>
          <cell r="F1685">
            <v>75950</v>
          </cell>
          <cell r="H1685">
            <v>71050</v>
          </cell>
          <cell r="J1685">
            <v>29400</v>
          </cell>
        </row>
        <row r="1686">
          <cell r="A1686">
            <v>411705</v>
          </cell>
          <cell r="B1686" t="str">
            <v>PR</v>
          </cell>
          <cell r="C1686" t="str">
            <v>NOVA LARANJEIRAS</v>
          </cell>
          <cell r="D1686" t="str">
            <v>411705</v>
          </cell>
          <cell r="F1686">
            <v>32559176</v>
          </cell>
          <cell r="H1686">
            <v>30458584</v>
          </cell>
          <cell r="J1686">
            <v>12603552</v>
          </cell>
        </row>
        <row r="1687">
          <cell r="A1687">
            <v>411721</v>
          </cell>
          <cell r="B1687" t="str">
            <v>PR</v>
          </cell>
          <cell r="C1687" t="str">
            <v>NOVA SANTA BÁRBARA</v>
          </cell>
          <cell r="D1687" t="str">
            <v>411721</v>
          </cell>
          <cell r="E1687">
            <v>52</v>
          </cell>
          <cell r="F1687">
            <v>7111986</v>
          </cell>
          <cell r="G1687">
            <v>1719</v>
          </cell>
          <cell r="H1687">
            <v>6593433</v>
          </cell>
          <cell r="J1687">
            <v>2628187</v>
          </cell>
        </row>
        <row r="1688">
          <cell r="A1688">
            <v>411727</v>
          </cell>
          <cell r="B1688" t="str">
            <v>PR</v>
          </cell>
          <cell r="C1688" t="str">
            <v>NOVA TEBAS</v>
          </cell>
          <cell r="D1688" t="str">
            <v>411727</v>
          </cell>
          <cell r="F1688">
            <v>3594264</v>
          </cell>
          <cell r="H1688">
            <v>3362376</v>
          </cell>
          <cell r="J1688">
            <v>1391328</v>
          </cell>
        </row>
        <row r="1689">
          <cell r="A1689">
            <v>411729</v>
          </cell>
          <cell r="B1689" t="str">
            <v>PR</v>
          </cell>
          <cell r="C1689" t="str">
            <v>NOVO ITACOLOMI</v>
          </cell>
          <cell r="D1689" t="str">
            <v>411729</v>
          </cell>
          <cell r="F1689">
            <v>2730635</v>
          </cell>
          <cell r="H1689">
            <v>2554465</v>
          </cell>
          <cell r="J1689">
            <v>1057020</v>
          </cell>
        </row>
        <row r="1690">
          <cell r="A1690">
            <v>411730</v>
          </cell>
          <cell r="B1690" t="str">
            <v>PR</v>
          </cell>
          <cell r="C1690" t="str">
            <v>ORTIGUEIRA</v>
          </cell>
          <cell r="D1690" t="str">
            <v>411730</v>
          </cell>
          <cell r="F1690">
            <v>23897838</v>
          </cell>
          <cell r="H1690">
            <v>22356042</v>
          </cell>
          <cell r="J1690">
            <v>9250776</v>
          </cell>
        </row>
        <row r="1691">
          <cell r="A1691">
            <v>411745</v>
          </cell>
          <cell r="B1691" t="str">
            <v>PR</v>
          </cell>
          <cell r="C1691" t="str">
            <v>OURO VERDE DO OESTE</v>
          </cell>
          <cell r="D1691" t="str">
            <v>411745</v>
          </cell>
          <cell r="F1691">
            <v>8176219</v>
          </cell>
          <cell r="H1691">
            <v>7648721</v>
          </cell>
          <cell r="J1691">
            <v>3164988</v>
          </cell>
        </row>
        <row r="1692">
          <cell r="A1692">
            <v>411750</v>
          </cell>
          <cell r="B1692" t="str">
            <v>PR</v>
          </cell>
          <cell r="C1692" t="str">
            <v>PAIÇANDU</v>
          </cell>
          <cell r="D1692" t="str">
            <v>411750</v>
          </cell>
          <cell r="F1692">
            <v>32713804</v>
          </cell>
          <cell r="H1692">
            <v>30603236</v>
          </cell>
          <cell r="J1692">
            <v>12663408</v>
          </cell>
        </row>
        <row r="1693">
          <cell r="A1693">
            <v>411770</v>
          </cell>
          <cell r="B1693" t="str">
            <v>PR</v>
          </cell>
          <cell r="C1693" t="str">
            <v>PALMEIRA</v>
          </cell>
          <cell r="D1693" t="str">
            <v>411770</v>
          </cell>
          <cell r="F1693">
            <v>58849718</v>
          </cell>
          <cell r="H1693">
            <v>55052962</v>
          </cell>
          <cell r="J1693">
            <v>22780536</v>
          </cell>
        </row>
        <row r="1694">
          <cell r="A1694">
            <v>411780</v>
          </cell>
          <cell r="B1694" t="str">
            <v>PR</v>
          </cell>
          <cell r="C1694" t="str">
            <v>PALMITAL</v>
          </cell>
          <cell r="D1694" t="str">
            <v>411780</v>
          </cell>
          <cell r="F1694">
            <v>57718727</v>
          </cell>
          <cell r="H1694">
            <v>53488489</v>
          </cell>
          <cell r="J1694">
            <v>21736354</v>
          </cell>
        </row>
        <row r="1695">
          <cell r="A1695">
            <v>411820</v>
          </cell>
          <cell r="B1695" t="str">
            <v>PR</v>
          </cell>
          <cell r="C1695" t="str">
            <v>PARANAGUÁ</v>
          </cell>
          <cell r="D1695" t="str">
            <v>411820</v>
          </cell>
          <cell r="F1695">
            <v>130686142</v>
          </cell>
          <cell r="H1695">
            <v>122254778</v>
          </cell>
          <cell r="J1695">
            <v>50588184</v>
          </cell>
        </row>
        <row r="1696">
          <cell r="A1696">
            <v>411830</v>
          </cell>
          <cell r="B1696" t="str">
            <v>PR</v>
          </cell>
          <cell r="C1696" t="str">
            <v>PARANAPOEMA</v>
          </cell>
          <cell r="D1696" t="str">
            <v>411830</v>
          </cell>
          <cell r="F1696">
            <v>8750268</v>
          </cell>
          <cell r="H1696">
            <v>8241585</v>
          </cell>
          <cell r="J1696">
            <v>2828661</v>
          </cell>
        </row>
        <row r="1697">
          <cell r="A1697">
            <v>411860</v>
          </cell>
          <cell r="B1697" t="str">
            <v>PR</v>
          </cell>
          <cell r="C1697" t="str">
            <v>PAULA FREITAS</v>
          </cell>
          <cell r="D1697" t="str">
            <v>411860</v>
          </cell>
          <cell r="F1697">
            <v>2849768</v>
          </cell>
          <cell r="H1697">
            <v>2665912</v>
          </cell>
          <cell r="J1697">
            <v>1103136</v>
          </cell>
        </row>
        <row r="1698">
          <cell r="A1698">
            <v>411870</v>
          </cell>
          <cell r="B1698" t="str">
            <v>PR</v>
          </cell>
          <cell r="C1698" t="str">
            <v>PAULO FRONTIN</v>
          </cell>
          <cell r="D1698" t="str">
            <v>411870</v>
          </cell>
          <cell r="F1698">
            <v>30256248</v>
          </cell>
          <cell r="H1698">
            <v>28304232</v>
          </cell>
          <cell r="J1698">
            <v>11712096</v>
          </cell>
        </row>
        <row r="1699">
          <cell r="A1699">
            <v>411880</v>
          </cell>
          <cell r="B1699" t="str">
            <v>PR</v>
          </cell>
          <cell r="C1699" t="str">
            <v>PEABIRU</v>
          </cell>
          <cell r="D1699" t="str">
            <v>411880</v>
          </cell>
          <cell r="F1699">
            <v>2052324</v>
          </cell>
          <cell r="H1699">
            <v>1919916</v>
          </cell>
          <cell r="J1699">
            <v>794448</v>
          </cell>
        </row>
        <row r="1700">
          <cell r="A1700">
            <v>411885</v>
          </cell>
          <cell r="B1700" t="str">
            <v>PR</v>
          </cell>
          <cell r="C1700" t="str">
            <v>PEROBAL</v>
          </cell>
          <cell r="D1700" t="str">
            <v>411885</v>
          </cell>
          <cell r="E1700">
            <v>2381</v>
          </cell>
          <cell r="F1700">
            <v>15956588</v>
          </cell>
          <cell r="G1700">
            <v>6439</v>
          </cell>
          <cell r="H1700">
            <v>14612566</v>
          </cell>
          <cell r="I1700">
            <v>212</v>
          </cell>
          <cell r="J1700">
            <v>6346948</v>
          </cell>
        </row>
        <row r="1701">
          <cell r="A1701">
            <v>411910</v>
          </cell>
          <cell r="B1701" t="str">
            <v>PR</v>
          </cell>
          <cell r="C1701" t="str">
            <v>PIÊN</v>
          </cell>
          <cell r="D1701" t="str">
            <v>411910</v>
          </cell>
          <cell r="F1701">
            <v>2582424</v>
          </cell>
          <cell r="H1701">
            <v>2415816</v>
          </cell>
          <cell r="J1701">
            <v>999648</v>
          </cell>
        </row>
        <row r="1702">
          <cell r="A1702">
            <v>411925</v>
          </cell>
          <cell r="B1702" t="str">
            <v>PR</v>
          </cell>
          <cell r="C1702" t="str">
            <v>PINHAL DE SÃO BENTO</v>
          </cell>
          <cell r="D1702" t="str">
            <v>411925</v>
          </cell>
          <cell r="E1702">
            <v>65149</v>
          </cell>
          <cell r="F1702">
            <v>24735448</v>
          </cell>
          <cell r="G1702">
            <v>81307</v>
          </cell>
          <cell r="H1702">
            <v>23961585</v>
          </cell>
          <cell r="I1702">
            <v>30232</v>
          </cell>
          <cell r="J1702">
            <v>9037495</v>
          </cell>
        </row>
        <row r="1703">
          <cell r="A1703">
            <v>411920</v>
          </cell>
          <cell r="B1703" t="str">
            <v>PR</v>
          </cell>
          <cell r="C1703" t="str">
            <v>PINHALÃO</v>
          </cell>
          <cell r="D1703" t="str">
            <v>411920</v>
          </cell>
          <cell r="F1703">
            <v>36515741</v>
          </cell>
          <cell r="G1703">
            <v>11887</v>
          </cell>
          <cell r="H1703">
            <v>36962216</v>
          </cell>
          <cell r="I1703">
            <v>15</v>
          </cell>
          <cell r="J1703">
            <v>14524347</v>
          </cell>
        </row>
        <row r="1704">
          <cell r="A1704">
            <v>411930</v>
          </cell>
          <cell r="B1704" t="str">
            <v>PR</v>
          </cell>
          <cell r="C1704" t="str">
            <v>PINHÃO</v>
          </cell>
          <cell r="D1704" t="str">
            <v>411930</v>
          </cell>
          <cell r="F1704">
            <v>91587237</v>
          </cell>
          <cell r="H1704">
            <v>85678383</v>
          </cell>
          <cell r="J1704">
            <v>35453124</v>
          </cell>
        </row>
        <row r="1705">
          <cell r="A1705">
            <v>411960</v>
          </cell>
          <cell r="B1705" t="str">
            <v>PR</v>
          </cell>
          <cell r="C1705" t="str">
            <v>PITANGA</v>
          </cell>
          <cell r="D1705" t="str">
            <v>411960</v>
          </cell>
          <cell r="F1705">
            <v>58578127</v>
          </cell>
          <cell r="H1705">
            <v>54798893</v>
          </cell>
          <cell r="J1705">
            <v>22675404</v>
          </cell>
        </row>
        <row r="1706">
          <cell r="A1706">
            <v>411965</v>
          </cell>
          <cell r="B1706" t="str">
            <v>PR</v>
          </cell>
          <cell r="C1706" t="str">
            <v>PITANGUEIRAS</v>
          </cell>
          <cell r="D1706" t="str">
            <v>411965</v>
          </cell>
          <cell r="F1706">
            <v>6058981</v>
          </cell>
          <cell r="H1706">
            <v>5668079</v>
          </cell>
          <cell r="J1706">
            <v>2345412</v>
          </cell>
        </row>
        <row r="1707">
          <cell r="A1707">
            <v>411970</v>
          </cell>
          <cell r="B1707" t="str">
            <v>PR</v>
          </cell>
          <cell r="C1707" t="str">
            <v>PLANALTINA DO PARANÁ</v>
          </cell>
          <cell r="D1707" t="str">
            <v>411970</v>
          </cell>
          <cell r="F1707">
            <v>7589823</v>
          </cell>
          <cell r="H1707">
            <v>7100157</v>
          </cell>
          <cell r="J1707">
            <v>2937996</v>
          </cell>
        </row>
        <row r="1708">
          <cell r="A1708">
            <v>411995</v>
          </cell>
          <cell r="B1708" t="str">
            <v>PR</v>
          </cell>
          <cell r="C1708" t="str">
            <v>PONTAL DO PARANÁ</v>
          </cell>
          <cell r="D1708" t="str">
            <v>411995</v>
          </cell>
          <cell r="F1708">
            <v>53697673</v>
          </cell>
          <cell r="H1708">
            <v>50233307</v>
          </cell>
          <cell r="J1708">
            <v>20786196</v>
          </cell>
        </row>
        <row r="1709">
          <cell r="A1709">
            <v>412010</v>
          </cell>
          <cell r="B1709" t="str">
            <v>PR</v>
          </cell>
          <cell r="C1709" t="str">
            <v>PORTO AMAZONAS</v>
          </cell>
          <cell r="D1709" t="str">
            <v>412010</v>
          </cell>
          <cell r="E1709">
            <v>4</v>
          </cell>
          <cell r="F1709">
            <v>30535996</v>
          </cell>
          <cell r="H1709">
            <v>27888021</v>
          </cell>
          <cell r="J1709">
            <v>11530980</v>
          </cell>
        </row>
        <row r="1710">
          <cell r="A1710">
            <v>412015</v>
          </cell>
          <cell r="B1710" t="str">
            <v>PR</v>
          </cell>
          <cell r="C1710" t="str">
            <v>PORTO BARREIRO</v>
          </cell>
          <cell r="D1710" t="str">
            <v>412015</v>
          </cell>
          <cell r="F1710">
            <v>13651346</v>
          </cell>
          <cell r="H1710">
            <v>12770614</v>
          </cell>
          <cell r="J1710">
            <v>5284392</v>
          </cell>
        </row>
        <row r="1711">
          <cell r="A1711">
            <v>412030</v>
          </cell>
          <cell r="B1711" t="str">
            <v>PR</v>
          </cell>
          <cell r="C1711" t="str">
            <v>PORTO VITÓRIA</v>
          </cell>
          <cell r="D1711" t="str">
            <v>412030</v>
          </cell>
          <cell r="F1711">
            <v>20380950</v>
          </cell>
          <cell r="H1711">
            <v>19066050</v>
          </cell>
          <cell r="J1711">
            <v>7889400</v>
          </cell>
        </row>
        <row r="1712">
          <cell r="A1712">
            <v>412040</v>
          </cell>
          <cell r="B1712" t="str">
            <v>PR</v>
          </cell>
          <cell r="C1712" t="str">
            <v>PRESIDENTE CASTELO BRANCO</v>
          </cell>
          <cell r="D1712" t="str">
            <v>412040</v>
          </cell>
          <cell r="F1712">
            <v>40579</v>
          </cell>
          <cell r="H1712">
            <v>37961</v>
          </cell>
          <cell r="J1712">
            <v>15708</v>
          </cell>
        </row>
        <row r="1713">
          <cell r="A1713">
            <v>412050</v>
          </cell>
          <cell r="B1713" t="str">
            <v>PR</v>
          </cell>
          <cell r="C1713" t="str">
            <v>PRIMEIRO DE MAIO</v>
          </cell>
          <cell r="D1713" t="str">
            <v>412050</v>
          </cell>
          <cell r="F1713">
            <v>1095106</v>
          </cell>
          <cell r="H1713">
            <v>1024454</v>
          </cell>
          <cell r="J1713">
            <v>423912</v>
          </cell>
        </row>
        <row r="1714">
          <cell r="A1714">
            <v>412070</v>
          </cell>
          <cell r="B1714" t="str">
            <v>PR</v>
          </cell>
          <cell r="C1714" t="str">
            <v>QUATIGUÁ</v>
          </cell>
          <cell r="D1714" t="str">
            <v>412070</v>
          </cell>
          <cell r="E1714">
            <v>17165</v>
          </cell>
          <cell r="F1714">
            <v>65807080</v>
          </cell>
          <cell r="G1714">
            <v>3628</v>
          </cell>
          <cell r="H1714">
            <v>64487678</v>
          </cell>
          <cell r="I1714">
            <v>1071</v>
          </cell>
          <cell r="J1714">
            <v>25877840</v>
          </cell>
        </row>
        <row r="1715">
          <cell r="A1715">
            <v>412080</v>
          </cell>
          <cell r="B1715" t="str">
            <v>PR</v>
          </cell>
          <cell r="C1715" t="str">
            <v>QUATRO BARRAS</v>
          </cell>
          <cell r="D1715" t="str">
            <v>412080</v>
          </cell>
          <cell r="E1715">
            <v>604355</v>
          </cell>
          <cell r="F1715">
            <v>485632516</v>
          </cell>
          <cell r="G1715">
            <v>838834</v>
          </cell>
          <cell r="H1715">
            <v>442509080</v>
          </cell>
          <cell r="I1715">
            <v>216339</v>
          </cell>
          <cell r="J1715">
            <v>181601134</v>
          </cell>
        </row>
        <row r="1716">
          <cell r="A1716">
            <v>412090</v>
          </cell>
          <cell r="B1716" t="str">
            <v>PR</v>
          </cell>
          <cell r="C1716" t="str">
            <v>QUEDAS DO IGUAÇU</v>
          </cell>
          <cell r="D1716" t="str">
            <v>412090</v>
          </cell>
          <cell r="F1716">
            <v>630606960</v>
          </cell>
          <cell r="H1716">
            <v>589922640</v>
          </cell>
          <cell r="J1716">
            <v>244105920</v>
          </cell>
        </row>
        <row r="1717">
          <cell r="A1717">
            <v>412110</v>
          </cell>
          <cell r="B1717" t="str">
            <v>PR</v>
          </cell>
          <cell r="C1717" t="str">
            <v>QUINTA DO SOL</v>
          </cell>
          <cell r="D1717" t="str">
            <v>412110</v>
          </cell>
          <cell r="F1717">
            <v>4650837</v>
          </cell>
          <cell r="H1717">
            <v>4350783</v>
          </cell>
          <cell r="J1717">
            <v>1800324</v>
          </cell>
        </row>
        <row r="1718">
          <cell r="A1718">
            <v>412120</v>
          </cell>
          <cell r="B1718" t="str">
            <v>PR</v>
          </cell>
          <cell r="C1718" t="str">
            <v>QUITANDINHA</v>
          </cell>
          <cell r="D1718" t="str">
            <v>412120</v>
          </cell>
          <cell r="E1718">
            <v>191563</v>
          </cell>
          <cell r="F1718">
            <v>177662557</v>
          </cell>
          <cell r="G1718">
            <v>366117</v>
          </cell>
          <cell r="H1718">
            <v>164412131</v>
          </cell>
          <cell r="I1718">
            <v>143979</v>
          </cell>
          <cell r="J1718">
            <v>68615056</v>
          </cell>
        </row>
        <row r="1719">
          <cell r="A1719">
            <v>412150</v>
          </cell>
          <cell r="B1719" t="str">
            <v>PR</v>
          </cell>
          <cell r="C1719" t="str">
            <v>REBOUÇAS</v>
          </cell>
          <cell r="D1719" t="str">
            <v>412150</v>
          </cell>
          <cell r="F1719">
            <v>6098382</v>
          </cell>
          <cell r="H1719">
            <v>5704938</v>
          </cell>
          <cell r="J1719">
            <v>2360664</v>
          </cell>
        </row>
        <row r="1720">
          <cell r="A1720">
            <v>412170</v>
          </cell>
          <cell r="B1720" t="str">
            <v>PR</v>
          </cell>
          <cell r="C1720" t="str">
            <v>RESERVA</v>
          </cell>
          <cell r="D1720" t="str">
            <v>412170</v>
          </cell>
          <cell r="F1720">
            <v>0</v>
          </cell>
          <cell r="H1720">
            <v>0</v>
          </cell>
          <cell r="J1720">
            <v>0</v>
          </cell>
        </row>
        <row r="1721">
          <cell r="A1721">
            <v>412175</v>
          </cell>
          <cell r="B1721" t="str">
            <v>PR</v>
          </cell>
          <cell r="C1721" t="str">
            <v>RESERVA DO IGUAÇU</v>
          </cell>
          <cell r="D1721" t="str">
            <v>412175</v>
          </cell>
          <cell r="E1721">
            <v>10687</v>
          </cell>
          <cell r="F1721">
            <v>16604286</v>
          </cell>
          <cell r="G1721">
            <v>335</v>
          </cell>
          <cell r="H1721">
            <v>14655101</v>
          </cell>
          <cell r="I1721">
            <v>33098</v>
          </cell>
          <cell r="J1721">
            <v>5695628</v>
          </cell>
        </row>
        <row r="1722">
          <cell r="A1722">
            <v>412190</v>
          </cell>
          <cell r="B1722" t="str">
            <v>PR</v>
          </cell>
          <cell r="C1722" t="str">
            <v>RIBEIRÃO DO PINHAL</v>
          </cell>
          <cell r="D1722" t="str">
            <v>412190</v>
          </cell>
          <cell r="E1722">
            <v>124719</v>
          </cell>
          <cell r="F1722">
            <v>37457445</v>
          </cell>
          <cell r="G1722">
            <v>1020</v>
          </cell>
          <cell r="H1722">
            <v>31816918</v>
          </cell>
          <cell r="J1722">
            <v>12479522</v>
          </cell>
        </row>
        <row r="1723">
          <cell r="A1723">
            <v>412200</v>
          </cell>
          <cell r="B1723" t="str">
            <v>PR</v>
          </cell>
          <cell r="C1723" t="str">
            <v>RIO AZUL</v>
          </cell>
          <cell r="D1723" t="str">
            <v>412200</v>
          </cell>
          <cell r="F1723">
            <v>116267732</v>
          </cell>
          <cell r="H1723">
            <v>108766588</v>
          </cell>
          <cell r="J1723">
            <v>45006864</v>
          </cell>
        </row>
        <row r="1724">
          <cell r="A1724">
            <v>412210</v>
          </cell>
          <cell r="B1724" t="str">
            <v>PR</v>
          </cell>
          <cell r="C1724" t="str">
            <v>RIO BOM</v>
          </cell>
          <cell r="D1724" t="str">
            <v>412210</v>
          </cell>
          <cell r="E1724">
            <v>247415</v>
          </cell>
          <cell r="F1724">
            <v>33427635</v>
          </cell>
          <cell r="G1724">
            <v>126549</v>
          </cell>
          <cell r="H1724">
            <v>29952668</v>
          </cell>
          <cell r="I1724">
            <v>5944</v>
          </cell>
          <cell r="J1724">
            <v>11451812</v>
          </cell>
        </row>
        <row r="1725">
          <cell r="A1725">
            <v>412215</v>
          </cell>
          <cell r="B1725" t="str">
            <v>PR</v>
          </cell>
          <cell r="C1725" t="str">
            <v>RIO BONITO DO IGUAÇU</v>
          </cell>
          <cell r="D1725" t="str">
            <v>412215</v>
          </cell>
          <cell r="F1725">
            <v>43370240</v>
          </cell>
          <cell r="H1725">
            <v>40572160</v>
          </cell>
          <cell r="J1725">
            <v>16788480</v>
          </cell>
        </row>
        <row r="1726">
          <cell r="A1726">
            <v>412217</v>
          </cell>
          <cell r="B1726" t="str">
            <v>PR</v>
          </cell>
          <cell r="C1726" t="str">
            <v>RIO BRANCO DO IVAÍ</v>
          </cell>
          <cell r="D1726" t="str">
            <v>412217</v>
          </cell>
          <cell r="E1726">
            <v>7124</v>
          </cell>
          <cell r="F1726">
            <v>5804970</v>
          </cell>
          <cell r="H1726">
            <v>5247350</v>
          </cell>
          <cell r="J1726">
            <v>2311139</v>
          </cell>
        </row>
        <row r="1727">
          <cell r="A1727">
            <v>412240</v>
          </cell>
          <cell r="B1727" t="str">
            <v>PR</v>
          </cell>
          <cell r="C1727" t="str">
            <v>ROLÂNDIA</v>
          </cell>
          <cell r="D1727" t="str">
            <v>412240</v>
          </cell>
          <cell r="F1727">
            <v>306838</v>
          </cell>
          <cell r="H1727">
            <v>287042</v>
          </cell>
          <cell r="J1727">
            <v>118776</v>
          </cell>
        </row>
        <row r="1728">
          <cell r="A1728">
            <v>412250</v>
          </cell>
          <cell r="B1728" t="str">
            <v>PR</v>
          </cell>
          <cell r="C1728" t="str">
            <v>RONCADOR</v>
          </cell>
          <cell r="D1728" t="str">
            <v>412250</v>
          </cell>
          <cell r="F1728">
            <v>29447396</v>
          </cell>
          <cell r="H1728">
            <v>27547564</v>
          </cell>
          <cell r="J1728">
            <v>11398992</v>
          </cell>
        </row>
        <row r="1729">
          <cell r="A1729">
            <v>412265</v>
          </cell>
          <cell r="B1729" t="str">
            <v>PR</v>
          </cell>
          <cell r="C1729" t="str">
            <v>ROSÁRIO DO IVAÍ</v>
          </cell>
          <cell r="D1729" t="str">
            <v>412265</v>
          </cell>
          <cell r="E1729">
            <v>25865</v>
          </cell>
          <cell r="F1729">
            <v>60818025</v>
          </cell>
          <cell r="G1729">
            <v>48629</v>
          </cell>
          <cell r="H1729">
            <v>53172881</v>
          </cell>
          <cell r="I1729">
            <v>22905</v>
          </cell>
          <cell r="J1729">
            <v>21154359</v>
          </cell>
        </row>
        <row r="1730">
          <cell r="A1730">
            <v>412280</v>
          </cell>
          <cell r="B1730" t="str">
            <v>PR</v>
          </cell>
          <cell r="C1730" t="str">
            <v>SALGADO FILHO</v>
          </cell>
          <cell r="D1730" t="str">
            <v>412280</v>
          </cell>
          <cell r="F1730">
            <v>6339683</v>
          </cell>
          <cell r="H1730">
            <v>5369626</v>
          </cell>
          <cell r="J1730">
            <v>2058274</v>
          </cell>
        </row>
        <row r="1731">
          <cell r="A1731">
            <v>412310</v>
          </cell>
          <cell r="B1731" t="str">
            <v>PR</v>
          </cell>
          <cell r="C1731" t="str">
            <v>SANTA AMÉLIA</v>
          </cell>
          <cell r="D1731" t="str">
            <v>412310</v>
          </cell>
          <cell r="E1731">
            <v>5039</v>
          </cell>
          <cell r="F1731">
            <v>11104855</v>
          </cell>
          <cell r="H1731">
            <v>9261232</v>
          </cell>
          <cell r="I1731">
            <v>180</v>
          </cell>
          <cell r="J1731">
            <v>3282314</v>
          </cell>
        </row>
        <row r="1732">
          <cell r="A1732">
            <v>412320</v>
          </cell>
          <cell r="B1732" t="str">
            <v>PR</v>
          </cell>
          <cell r="C1732" t="str">
            <v>SANTA CECÍLIA DO PAVÃO</v>
          </cell>
          <cell r="D1732" t="str">
            <v>412320</v>
          </cell>
          <cell r="E1732">
            <v>4973</v>
          </cell>
          <cell r="F1732">
            <v>31464379</v>
          </cell>
          <cell r="H1732">
            <v>31029488</v>
          </cell>
          <cell r="J1732">
            <v>12524782</v>
          </cell>
        </row>
        <row r="1733">
          <cell r="A1733">
            <v>412380</v>
          </cell>
          <cell r="B1733" t="str">
            <v>PR</v>
          </cell>
          <cell r="C1733" t="str">
            <v>SANTA IZABEL DO OESTE</v>
          </cell>
          <cell r="D1733" t="str">
            <v>412380</v>
          </cell>
          <cell r="F1733">
            <v>2170</v>
          </cell>
          <cell r="H1733">
            <v>2030</v>
          </cell>
          <cell r="J1733">
            <v>840</v>
          </cell>
        </row>
        <row r="1734">
          <cell r="A1734">
            <v>412385</v>
          </cell>
          <cell r="B1734" t="str">
            <v>PR</v>
          </cell>
          <cell r="C1734" t="str">
            <v>SANTA MARIA DO OESTE</v>
          </cell>
          <cell r="D1734" t="str">
            <v>412385</v>
          </cell>
          <cell r="E1734">
            <v>40510</v>
          </cell>
          <cell r="F1734">
            <v>40267886</v>
          </cell>
          <cell r="G1734">
            <v>40149</v>
          </cell>
          <cell r="H1734">
            <v>36304011</v>
          </cell>
          <cell r="I1734">
            <v>22319</v>
          </cell>
          <cell r="J1734">
            <v>15044254</v>
          </cell>
        </row>
        <row r="1735">
          <cell r="A1735">
            <v>412390</v>
          </cell>
          <cell r="B1735" t="str">
            <v>PR</v>
          </cell>
          <cell r="C1735" t="str">
            <v>SANTA MARIANA</v>
          </cell>
          <cell r="D1735" t="str">
            <v>412390</v>
          </cell>
          <cell r="F1735">
            <v>14120345</v>
          </cell>
          <cell r="H1735">
            <v>13209355</v>
          </cell>
          <cell r="J1735">
            <v>5465940</v>
          </cell>
        </row>
        <row r="1736">
          <cell r="A1736">
            <v>412395</v>
          </cell>
          <cell r="B1736" t="str">
            <v>PR</v>
          </cell>
          <cell r="C1736" t="str">
            <v>SANTA MÔNICA</v>
          </cell>
          <cell r="D1736" t="str">
            <v>412395</v>
          </cell>
          <cell r="F1736">
            <v>14311584</v>
          </cell>
          <cell r="H1736">
            <v>13388256</v>
          </cell>
          <cell r="J1736">
            <v>5539968</v>
          </cell>
        </row>
        <row r="1737">
          <cell r="A1737">
            <v>412402</v>
          </cell>
          <cell r="B1737" t="str">
            <v>PR</v>
          </cell>
          <cell r="C1737" t="str">
            <v>SANTA TEREZA DO OESTE</v>
          </cell>
          <cell r="D1737" t="str">
            <v>412402</v>
          </cell>
          <cell r="F1737">
            <v>2325</v>
          </cell>
          <cell r="H1737">
            <v>2175</v>
          </cell>
          <cell r="J1737">
            <v>900</v>
          </cell>
        </row>
        <row r="1738">
          <cell r="A1738">
            <v>412400</v>
          </cell>
          <cell r="B1738" t="str">
            <v>PR</v>
          </cell>
          <cell r="C1738" t="str">
            <v>SANTANA DO ITARARÉ</v>
          </cell>
          <cell r="D1738" t="str">
            <v>412400</v>
          </cell>
          <cell r="F1738">
            <v>23257192</v>
          </cell>
          <cell r="H1738">
            <v>21756728</v>
          </cell>
          <cell r="J1738">
            <v>9002784</v>
          </cell>
        </row>
        <row r="1739">
          <cell r="A1739">
            <v>412410</v>
          </cell>
          <cell r="B1739" t="str">
            <v>PR</v>
          </cell>
          <cell r="C1739" t="str">
            <v>SANTO ANTÔNIO DA PLATINA</v>
          </cell>
          <cell r="D1739" t="str">
            <v>412410</v>
          </cell>
          <cell r="F1739">
            <v>12400</v>
          </cell>
          <cell r="H1739">
            <v>11600</v>
          </cell>
          <cell r="J1739">
            <v>4800</v>
          </cell>
        </row>
        <row r="1740">
          <cell r="A1740">
            <v>412470</v>
          </cell>
          <cell r="B1740" t="str">
            <v>PR</v>
          </cell>
          <cell r="C1740" t="str">
            <v>SÃO JERÔNIMO DA SERRA</v>
          </cell>
          <cell r="D1740" t="str">
            <v>412470</v>
          </cell>
          <cell r="F1740">
            <v>6554175</v>
          </cell>
          <cell r="H1740">
            <v>6131325</v>
          </cell>
          <cell r="J1740">
            <v>2537100</v>
          </cell>
        </row>
        <row r="1741">
          <cell r="A1741">
            <v>412500</v>
          </cell>
          <cell r="B1741" t="str">
            <v>PR</v>
          </cell>
          <cell r="C1741" t="str">
            <v>SÃO JOÃO DO IVAÍ</v>
          </cell>
          <cell r="D1741" t="str">
            <v>412500</v>
          </cell>
          <cell r="E1741">
            <v>719</v>
          </cell>
          <cell r="F1741">
            <v>12613657</v>
          </cell>
          <cell r="G1741">
            <v>1700</v>
          </cell>
          <cell r="H1741">
            <v>10892217</v>
          </cell>
          <cell r="I1741">
            <v>5069</v>
          </cell>
          <cell r="J1741">
            <v>4699719</v>
          </cell>
        </row>
        <row r="1742">
          <cell r="A1742">
            <v>412540</v>
          </cell>
          <cell r="B1742" t="str">
            <v>PR</v>
          </cell>
          <cell r="C1742" t="str">
            <v>SÃO JOSÉ DA BOA VISTA</v>
          </cell>
          <cell r="D1742" t="str">
            <v>412540</v>
          </cell>
          <cell r="F1742">
            <v>32139438</v>
          </cell>
          <cell r="H1742">
            <v>29472470</v>
          </cell>
          <cell r="J1742">
            <v>12302886</v>
          </cell>
        </row>
        <row r="1743">
          <cell r="A1743">
            <v>412545</v>
          </cell>
          <cell r="B1743" t="str">
            <v>PR</v>
          </cell>
          <cell r="C1743" t="str">
            <v>SÃO JOSÉ DAS PALMEIRAS</v>
          </cell>
          <cell r="D1743" t="str">
            <v>412545</v>
          </cell>
          <cell r="E1743">
            <v>12009</v>
          </cell>
          <cell r="F1743">
            <v>33263460</v>
          </cell>
          <cell r="G1743">
            <v>23998</v>
          </cell>
          <cell r="H1743">
            <v>29057572</v>
          </cell>
          <cell r="I1743">
            <v>16965</v>
          </cell>
          <cell r="J1743">
            <v>11486623</v>
          </cell>
        </row>
        <row r="1744">
          <cell r="A1744">
            <v>412610</v>
          </cell>
          <cell r="B1744" t="str">
            <v>PR</v>
          </cell>
          <cell r="C1744" t="str">
            <v>SÃO TOMÉ</v>
          </cell>
          <cell r="D1744" t="str">
            <v>412610</v>
          </cell>
          <cell r="F1744">
            <v>1501268</v>
          </cell>
          <cell r="H1744">
            <v>1404412</v>
          </cell>
          <cell r="J1744">
            <v>581136</v>
          </cell>
        </row>
        <row r="1745">
          <cell r="A1745">
            <v>412620</v>
          </cell>
          <cell r="B1745" t="str">
            <v>PR</v>
          </cell>
          <cell r="C1745" t="str">
            <v>SAPOPEMA</v>
          </cell>
          <cell r="D1745" t="str">
            <v>412620</v>
          </cell>
          <cell r="F1745">
            <v>84611267</v>
          </cell>
          <cell r="G1745">
            <v>16</v>
          </cell>
          <cell r="H1745">
            <v>78786890</v>
          </cell>
          <cell r="J1745">
            <v>32578512</v>
          </cell>
        </row>
        <row r="1746">
          <cell r="A1746">
            <v>412625</v>
          </cell>
          <cell r="B1746" t="str">
            <v>PR</v>
          </cell>
          <cell r="C1746" t="str">
            <v>SARANDI</v>
          </cell>
          <cell r="D1746" t="str">
            <v>412625</v>
          </cell>
          <cell r="E1746">
            <v>1493157</v>
          </cell>
          <cell r="F1746">
            <v>293781783</v>
          </cell>
          <cell r="G1746">
            <v>1224619</v>
          </cell>
          <cell r="H1746">
            <v>256385973</v>
          </cell>
          <cell r="I1746">
            <v>1492944</v>
          </cell>
          <cell r="J1746">
            <v>97075292</v>
          </cell>
        </row>
        <row r="1747">
          <cell r="A1747">
            <v>412650</v>
          </cell>
          <cell r="B1747" t="str">
            <v>PR</v>
          </cell>
          <cell r="C1747" t="str">
            <v>SERTANÓPOLIS</v>
          </cell>
          <cell r="D1747" t="str">
            <v>412650</v>
          </cell>
          <cell r="F1747">
            <v>24806169</v>
          </cell>
          <cell r="H1747">
            <v>23205771</v>
          </cell>
          <cell r="J1747">
            <v>9602388</v>
          </cell>
        </row>
        <row r="1748">
          <cell r="A1748">
            <v>412667</v>
          </cell>
          <cell r="B1748" t="str">
            <v>PR</v>
          </cell>
          <cell r="C1748" t="str">
            <v>TAMARANA</v>
          </cell>
          <cell r="D1748" t="str">
            <v>412667</v>
          </cell>
          <cell r="E1748">
            <v>181883</v>
          </cell>
          <cell r="F1748">
            <v>41333245</v>
          </cell>
          <cell r="G1748">
            <v>273635</v>
          </cell>
          <cell r="H1748">
            <v>39809020</v>
          </cell>
          <cell r="I1748">
            <v>132012</v>
          </cell>
          <cell r="J1748">
            <v>18060937</v>
          </cell>
        </row>
        <row r="1749">
          <cell r="A1749">
            <v>412670</v>
          </cell>
          <cell r="B1749" t="str">
            <v>PR</v>
          </cell>
          <cell r="C1749" t="str">
            <v>TAMBOARA</v>
          </cell>
          <cell r="D1749" t="str">
            <v>412670</v>
          </cell>
          <cell r="E1749">
            <v>2034</v>
          </cell>
          <cell r="F1749">
            <v>12132147</v>
          </cell>
          <cell r="G1749">
            <v>2480</v>
          </cell>
          <cell r="H1749">
            <v>10230133</v>
          </cell>
          <cell r="I1749">
            <v>1099</v>
          </cell>
          <cell r="J1749">
            <v>4284750</v>
          </cell>
        </row>
        <row r="1750">
          <cell r="A1750">
            <v>412680</v>
          </cell>
          <cell r="B1750" t="str">
            <v>PR</v>
          </cell>
          <cell r="C1750" t="str">
            <v>TAPEJARA</v>
          </cell>
          <cell r="D1750" t="str">
            <v>412680</v>
          </cell>
          <cell r="F1750">
            <v>1877639</v>
          </cell>
          <cell r="H1750">
            <v>1756501</v>
          </cell>
          <cell r="J1750">
            <v>726828</v>
          </cell>
        </row>
        <row r="1751">
          <cell r="A1751">
            <v>412720</v>
          </cell>
          <cell r="B1751" t="str">
            <v>PR</v>
          </cell>
          <cell r="C1751" t="str">
            <v>TERRA BOA</v>
          </cell>
          <cell r="D1751" t="str">
            <v>412720</v>
          </cell>
          <cell r="F1751">
            <v>5845360</v>
          </cell>
          <cell r="H1751">
            <v>5468240</v>
          </cell>
          <cell r="J1751">
            <v>2262720</v>
          </cell>
        </row>
        <row r="1752">
          <cell r="A1752">
            <v>412750</v>
          </cell>
          <cell r="B1752" t="str">
            <v>PR</v>
          </cell>
          <cell r="C1752" t="str">
            <v>TIBAGI</v>
          </cell>
          <cell r="D1752" t="str">
            <v>412750</v>
          </cell>
          <cell r="F1752">
            <v>1457</v>
          </cell>
          <cell r="H1752">
            <v>1363</v>
          </cell>
          <cell r="J1752">
            <v>564</v>
          </cell>
        </row>
        <row r="1753">
          <cell r="A1753">
            <v>412788</v>
          </cell>
          <cell r="B1753" t="str">
            <v>PR</v>
          </cell>
          <cell r="C1753" t="str">
            <v>TUNAS DO PARANÁ</v>
          </cell>
          <cell r="D1753" t="str">
            <v>412788</v>
          </cell>
          <cell r="F1753">
            <v>3248242</v>
          </cell>
          <cell r="H1753">
            <v>3038678</v>
          </cell>
          <cell r="J1753">
            <v>1257384</v>
          </cell>
        </row>
        <row r="1754">
          <cell r="A1754">
            <v>412790</v>
          </cell>
          <cell r="B1754" t="str">
            <v>PR</v>
          </cell>
          <cell r="C1754" t="str">
            <v>TUNEIRAS DO OESTE</v>
          </cell>
          <cell r="D1754" t="str">
            <v>412790</v>
          </cell>
          <cell r="F1754">
            <v>0</v>
          </cell>
          <cell r="H1754">
            <v>0</v>
          </cell>
          <cell r="J1754">
            <v>0</v>
          </cell>
        </row>
        <row r="1755">
          <cell r="A1755">
            <v>412796</v>
          </cell>
          <cell r="B1755" t="str">
            <v>PR</v>
          </cell>
          <cell r="C1755" t="str">
            <v>TURVO</v>
          </cell>
          <cell r="D1755" t="str">
            <v>412796</v>
          </cell>
          <cell r="F1755">
            <v>36222539</v>
          </cell>
          <cell r="H1755">
            <v>33885601</v>
          </cell>
          <cell r="J1755">
            <v>14021628</v>
          </cell>
        </row>
        <row r="1756">
          <cell r="A1756">
            <v>412820</v>
          </cell>
          <cell r="B1756" t="str">
            <v>PR</v>
          </cell>
          <cell r="C1756" t="str">
            <v>UNIÃO DA VITÓRIA</v>
          </cell>
          <cell r="D1756" t="str">
            <v>412820</v>
          </cell>
          <cell r="F1756">
            <v>127273321</v>
          </cell>
          <cell r="H1756">
            <v>119062139</v>
          </cell>
          <cell r="J1756">
            <v>49267092</v>
          </cell>
        </row>
        <row r="1757">
          <cell r="A1757">
            <v>412830</v>
          </cell>
          <cell r="B1757" t="str">
            <v>PR</v>
          </cell>
          <cell r="C1757" t="str">
            <v>UNIFLOR</v>
          </cell>
          <cell r="D1757" t="str">
            <v>412830</v>
          </cell>
          <cell r="F1757">
            <v>1995377</v>
          </cell>
          <cell r="H1757">
            <v>1866643</v>
          </cell>
          <cell r="J1757">
            <v>772404</v>
          </cell>
        </row>
        <row r="1758">
          <cell r="A1758">
            <v>412840</v>
          </cell>
          <cell r="B1758" t="str">
            <v>PR</v>
          </cell>
          <cell r="C1758" t="str">
            <v>URAÍ</v>
          </cell>
          <cell r="D1758" t="str">
            <v>412840</v>
          </cell>
          <cell r="F1758">
            <v>9230219</v>
          </cell>
          <cell r="H1758">
            <v>8634721</v>
          </cell>
          <cell r="J1758">
            <v>3572988</v>
          </cell>
        </row>
        <row r="1759">
          <cell r="A1759">
            <v>412853</v>
          </cell>
          <cell r="B1759" t="str">
            <v>PR</v>
          </cell>
          <cell r="C1759" t="str">
            <v>VENTANIA</v>
          </cell>
          <cell r="D1759" t="str">
            <v>412853</v>
          </cell>
          <cell r="F1759">
            <v>32711262</v>
          </cell>
          <cell r="H1759">
            <v>30600858</v>
          </cell>
          <cell r="J1759">
            <v>12662424</v>
          </cell>
        </row>
        <row r="1760">
          <cell r="A1760">
            <v>412855</v>
          </cell>
          <cell r="B1760" t="str">
            <v>PR</v>
          </cell>
          <cell r="C1760" t="str">
            <v>VERA CRUZ DO OESTE</v>
          </cell>
          <cell r="D1760" t="str">
            <v>412855</v>
          </cell>
          <cell r="E1760">
            <v>1632</v>
          </cell>
          <cell r="F1760">
            <v>1899944</v>
          </cell>
          <cell r="G1760">
            <v>12353</v>
          </cell>
          <cell r="H1760">
            <v>1550532</v>
          </cell>
          <cell r="I1760">
            <v>1852</v>
          </cell>
          <cell r="J1760">
            <v>600989</v>
          </cell>
        </row>
        <row r="1761">
          <cell r="A1761">
            <v>412865</v>
          </cell>
          <cell r="B1761" t="str">
            <v>PR</v>
          </cell>
          <cell r="C1761" t="str">
            <v>VIRMOND</v>
          </cell>
          <cell r="D1761" t="str">
            <v>412865</v>
          </cell>
          <cell r="F1761">
            <v>12820670</v>
          </cell>
          <cell r="H1761">
            <v>11993530</v>
          </cell>
          <cell r="J1761">
            <v>4962840</v>
          </cell>
        </row>
        <row r="1762">
          <cell r="A1762">
            <v>412850</v>
          </cell>
          <cell r="B1762" t="str">
            <v>PR</v>
          </cell>
          <cell r="C1762" t="str">
            <v>WENCESLAU BRAZ</v>
          </cell>
          <cell r="D1762" t="str">
            <v>412850</v>
          </cell>
          <cell r="E1762">
            <v>72784</v>
          </cell>
          <cell r="F1762">
            <v>8903407</v>
          </cell>
          <cell r="H1762">
            <v>8769745</v>
          </cell>
          <cell r="J1762">
            <v>3628860</v>
          </cell>
        </row>
        <row r="1763">
          <cell r="A1763">
            <v>412880</v>
          </cell>
          <cell r="B1763" t="str">
            <v>PR</v>
          </cell>
          <cell r="C1763" t="str">
            <v>XAMBRÊ</v>
          </cell>
          <cell r="D1763" t="str">
            <v>412880</v>
          </cell>
          <cell r="E1763">
            <v>1144</v>
          </cell>
          <cell r="F1763">
            <v>16539182</v>
          </cell>
          <cell r="G1763">
            <v>6816</v>
          </cell>
          <cell r="H1763">
            <v>14120644</v>
          </cell>
          <cell r="I1763">
            <v>1279</v>
          </cell>
          <cell r="J1763">
            <v>5458999</v>
          </cell>
        </row>
        <row r="1764">
          <cell r="A1764">
            <v>260005</v>
          </cell>
          <cell r="B1764" t="str">
            <v>PE</v>
          </cell>
          <cell r="C1764" t="str">
            <v>ABREU E LIMA</v>
          </cell>
          <cell r="D1764" t="str">
            <v>260005</v>
          </cell>
          <cell r="F1764">
            <v>288996538</v>
          </cell>
          <cell r="G1764">
            <v>7307</v>
          </cell>
          <cell r="H1764">
            <v>272898229</v>
          </cell>
          <cell r="I1764">
            <v>93</v>
          </cell>
          <cell r="J1764">
            <v>113351862</v>
          </cell>
        </row>
        <row r="1765">
          <cell r="A1765">
            <v>260010</v>
          </cell>
          <cell r="B1765" t="str">
            <v>PE</v>
          </cell>
          <cell r="C1765" t="str">
            <v>AFOGADOS DA INGAZEIRA</v>
          </cell>
          <cell r="D1765" t="str">
            <v>260010</v>
          </cell>
          <cell r="E1765">
            <v>352344</v>
          </cell>
          <cell r="F1765">
            <v>122589195</v>
          </cell>
          <cell r="G1765">
            <v>430929</v>
          </cell>
          <cell r="H1765">
            <v>127453169</v>
          </cell>
          <cell r="I1765">
            <v>132790</v>
          </cell>
          <cell r="J1765">
            <v>59617251</v>
          </cell>
        </row>
        <row r="1766">
          <cell r="A1766">
            <v>260020</v>
          </cell>
          <cell r="B1766" t="str">
            <v>PE</v>
          </cell>
          <cell r="C1766" t="str">
            <v>AFRÂNIO</v>
          </cell>
          <cell r="D1766" t="str">
            <v>260020</v>
          </cell>
          <cell r="F1766">
            <v>6071381</v>
          </cell>
          <cell r="H1766">
            <v>5679679</v>
          </cell>
          <cell r="J1766">
            <v>2350212</v>
          </cell>
        </row>
        <row r="1767">
          <cell r="A1767">
            <v>260030</v>
          </cell>
          <cell r="B1767" t="str">
            <v>PE</v>
          </cell>
          <cell r="C1767" t="str">
            <v>AGRESTINA</v>
          </cell>
          <cell r="D1767" t="str">
            <v>260030</v>
          </cell>
          <cell r="E1767">
            <v>784115</v>
          </cell>
          <cell r="F1767">
            <v>307422206</v>
          </cell>
          <cell r="G1767">
            <v>517</v>
          </cell>
          <cell r="H1767">
            <v>311865827</v>
          </cell>
          <cell r="I1767">
            <v>787761</v>
          </cell>
          <cell r="J1767">
            <v>130979525</v>
          </cell>
        </row>
        <row r="1768">
          <cell r="A1768">
            <v>260040</v>
          </cell>
          <cell r="B1768" t="str">
            <v>PE</v>
          </cell>
          <cell r="C1768" t="str">
            <v>ÁGUA PRETA</v>
          </cell>
          <cell r="D1768" t="str">
            <v>260040</v>
          </cell>
          <cell r="F1768">
            <v>5519023</v>
          </cell>
          <cell r="G1768">
            <v>720</v>
          </cell>
          <cell r="H1768">
            <v>8333269</v>
          </cell>
          <cell r="I1768">
            <v>5010</v>
          </cell>
          <cell r="J1768">
            <v>3529303</v>
          </cell>
        </row>
        <row r="1769">
          <cell r="A1769">
            <v>260050</v>
          </cell>
          <cell r="B1769" t="str">
            <v>PE</v>
          </cell>
          <cell r="C1769" t="str">
            <v>ÁGUAS BELAS</v>
          </cell>
          <cell r="D1769" t="str">
            <v>260050</v>
          </cell>
          <cell r="E1769">
            <v>87352</v>
          </cell>
          <cell r="F1769">
            <v>69462357</v>
          </cell>
          <cell r="G1769">
            <v>194892</v>
          </cell>
          <cell r="H1769">
            <v>68380736</v>
          </cell>
          <cell r="I1769">
            <v>14945</v>
          </cell>
          <cell r="J1769">
            <v>28125544</v>
          </cell>
        </row>
        <row r="1770">
          <cell r="A1770">
            <v>260060</v>
          </cell>
          <cell r="B1770" t="str">
            <v>PE</v>
          </cell>
          <cell r="C1770" t="str">
            <v>ALAGOINHA</v>
          </cell>
          <cell r="D1770" t="str">
            <v>260060</v>
          </cell>
          <cell r="E1770">
            <v>4</v>
          </cell>
          <cell r="F1770">
            <v>17617494</v>
          </cell>
          <cell r="G1770">
            <v>25402</v>
          </cell>
          <cell r="H1770">
            <v>19529669</v>
          </cell>
          <cell r="I1770">
            <v>13152</v>
          </cell>
          <cell r="J1770">
            <v>7999620</v>
          </cell>
        </row>
        <row r="1771">
          <cell r="A1771">
            <v>260070</v>
          </cell>
          <cell r="B1771" t="str">
            <v>PE</v>
          </cell>
          <cell r="C1771" t="str">
            <v>ALIANÇA</v>
          </cell>
          <cell r="D1771" t="str">
            <v>260070</v>
          </cell>
          <cell r="E1771">
            <v>54355</v>
          </cell>
          <cell r="F1771">
            <v>14464809</v>
          </cell>
          <cell r="G1771">
            <v>124191</v>
          </cell>
          <cell r="H1771">
            <v>23190893</v>
          </cell>
          <cell r="I1771">
            <v>46312</v>
          </cell>
          <cell r="J1771">
            <v>9119955</v>
          </cell>
        </row>
        <row r="1772">
          <cell r="A1772">
            <v>260080</v>
          </cell>
          <cell r="B1772" t="str">
            <v>PE</v>
          </cell>
          <cell r="C1772" t="str">
            <v>ALTINHO</v>
          </cell>
          <cell r="D1772" t="str">
            <v>260080</v>
          </cell>
          <cell r="F1772">
            <v>3523073</v>
          </cell>
          <cell r="G1772">
            <v>53950</v>
          </cell>
          <cell r="H1772">
            <v>2699074</v>
          </cell>
          <cell r="I1772">
            <v>280</v>
          </cell>
          <cell r="J1772">
            <v>846172</v>
          </cell>
        </row>
        <row r="1773">
          <cell r="A1773">
            <v>260090</v>
          </cell>
          <cell r="B1773" t="str">
            <v>PE</v>
          </cell>
          <cell r="C1773" t="str">
            <v>AMARAJI</v>
          </cell>
          <cell r="D1773" t="str">
            <v>260090</v>
          </cell>
          <cell r="F1773">
            <v>35175080</v>
          </cell>
          <cell r="G1773">
            <v>46671</v>
          </cell>
          <cell r="H1773">
            <v>33300727</v>
          </cell>
          <cell r="I1773">
            <v>10150</v>
          </cell>
          <cell r="J1773">
            <v>13388768</v>
          </cell>
        </row>
        <row r="1774">
          <cell r="A1774">
            <v>260100</v>
          </cell>
          <cell r="B1774" t="str">
            <v>PE</v>
          </cell>
          <cell r="C1774" t="str">
            <v>ANGELIM</v>
          </cell>
          <cell r="D1774" t="str">
            <v>260100</v>
          </cell>
          <cell r="E1774">
            <v>6541</v>
          </cell>
          <cell r="F1774">
            <v>3663478</v>
          </cell>
          <cell r="G1774">
            <v>3300</v>
          </cell>
          <cell r="H1774">
            <v>3481787</v>
          </cell>
          <cell r="I1774">
            <v>3600</v>
          </cell>
          <cell r="J1774">
            <v>1433968</v>
          </cell>
        </row>
        <row r="1775">
          <cell r="A1775">
            <v>260105</v>
          </cell>
          <cell r="B1775" t="str">
            <v>PE</v>
          </cell>
          <cell r="C1775" t="str">
            <v>ARAÇOIABA</v>
          </cell>
          <cell r="D1775" t="str">
            <v>260105</v>
          </cell>
          <cell r="E1775">
            <v>500</v>
          </cell>
          <cell r="F1775">
            <v>247468760</v>
          </cell>
          <cell r="G1775">
            <v>320016</v>
          </cell>
          <cell r="H1775">
            <v>243578619</v>
          </cell>
          <cell r="I1775">
            <v>32354</v>
          </cell>
          <cell r="J1775">
            <v>99632032</v>
          </cell>
        </row>
        <row r="1776">
          <cell r="A1776">
            <v>260110</v>
          </cell>
          <cell r="B1776" t="str">
            <v>PE</v>
          </cell>
          <cell r="C1776" t="str">
            <v>ARARIPINA</v>
          </cell>
          <cell r="D1776" t="str">
            <v>260110</v>
          </cell>
          <cell r="E1776">
            <v>395596</v>
          </cell>
          <cell r="F1776">
            <v>91709950</v>
          </cell>
          <cell r="G1776">
            <v>552241</v>
          </cell>
          <cell r="H1776">
            <v>110347363</v>
          </cell>
          <cell r="I1776">
            <v>201928</v>
          </cell>
          <cell r="J1776">
            <v>48708695</v>
          </cell>
        </row>
        <row r="1777">
          <cell r="A1777">
            <v>260120</v>
          </cell>
          <cell r="B1777" t="str">
            <v>PE</v>
          </cell>
          <cell r="C1777" t="str">
            <v>ARCOVERDE</v>
          </cell>
          <cell r="D1777" t="str">
            <v>260120</v>
          </cell>
          <cell r="E1777">
            <v>597766</v>
          </cell>
          <cell r="F1777">
            <v>65500514</v>
          </cell>
          <cell r="G1777">
            <v>408838</v>
          </cell>
          <cell r="H1777">
            <v>56612739</v>
          </cell>
          <cell r="I1777">
            <v>267256</v>
          </cell>
          <cell r="J1777">
            <v>22609229</v>
          </cell>
        </row>
        <row r="1778">
          <cell r="A1778">
            <v>260130</v>
          </cell>
          <cell r="B1778" t="str">
            <v>PE</v>
          </cell>
          <cell r="C1778" t="str">
            <v>BARRA DE GUABIRABA</v>
          </cell>
          <cell r="D1778" t="str">
            <v>260130</v>
          </cell>
          <cell r="E1778">
            <v>490</v>
          </cell>
          <cell r="F1778">
            <v>325076</v>
          </cell>
          <cell r="G1778">
            <v>2100</v>
          </cell>
          <cell r="H1778">
            <v>357325</v>
          </cell>
          <cell r="I1778">
            <v>3350</v>
          </cell>
          <cell r="J1778">
            <v>147031</v>
          </cell>
        </row>
        <row r="1779">
          <cell r="A1779">
            <v>260140</v>
          </cell>
          <cell r="B1779" t="str">
            <v>PE</v>
          </cell>
          <cell r="C1779" t="str">
            <v>BARREIROS</v>
          </cell>
          <cell r="D1779" t="str">
            <v>260140</v>
          </cell>
          <cell r="E1779">
            <v>579</v>
          </cell>
          <cell r="F1779">
            <v>3040269</v>
          </cell>
          <cell r="G1779">
            <v>212</v>
          </cell>
          <cell r="H1779">
            <v>3152752</v>
          </cell>
          <cell r="J1779">
            <v>1424897</v>
          </cell>
        </row>
        <row r="1780">
          <cell r="A1780">
            <v>260150</v>
          </cell>
          <cell r="B1780" t="str">
            <v>PE</v>
          </cell>
          <cell r="C1780" t="str">
            <v>BELÉM DE MARIA</v>
          </cell>
          <cell r="D1780" t="str">
            <v>260150</v>
          </cell>
          <cell r="E1780">
            <v>70031</v>
          </cell>
          <cell r="F1780">
            <v>29951246</v>
          </cell>
          <cell r="G1780">
            <v>47259</v>
          </cell>
          <cell r="H1780">
            <v>26916874</v>
          </cell>
          <cell r="I1780">
            <v>6724</v>
          </cell>
          <cell r="J1780">
            <v>10981720</v>
          </cell>
        </row>
        <row r="1781">
          <cell r="A1781">
            <v>260160</v>
          </cell>
          <cell r="B1781" t="str">
            <v>PE</v>
          </cell>
          <cell r="C1781" t="str">
            <v>BELÉM DO SÃO FRANCISCO</v>
          </cell>
          <cell r="D1781" t="str">
            <v>260160</v>
          </cell>
          <cell r="E1781">
            <v>133432</v>
          </cell>
          <cell r="F1781">
            <v>943421973</v>
          </cell>
          <cell r="G1781">
            <v>61065</v>
          </cell>
          <cell r="H1781">
            <v>886280784</v>
          </cell>
          <cell r="I1781">
            <v>11331</v>
          </cell>
          <cell r="J1781">
            <v>366732180</v>
          </cell>
        </row>
        <row r="1782">
          <cell r="A1782">
            <v>260170</v>
          </cell>
          <cell r="B1782" t="str">
            <v>PE</v>
          </cell>
          <cell r="C1782" t="str">
            <v>BELO JARDIM</v>
          </cell>
          <cell r="D1782" t="str">
            <v>260170</v>
          </cell>
          <cell r="E1782">
            <v>270900</v>
          </cell>
          <cell r="F1782">
            <v>168563004</v>
          </cell>
          <cell r="G1782">
            <v>380114</v>
          </cell>
          <cell r="H1782">
            <v>155005394</v>
          </cell>
          <cell r="I1782">
            <v>130903</v>
          </cell>
          <cell r="J1782">
            <v>62767675</v>
          </cell>
        </row>
        <row r="1783">
          <cell r="A1783">
            <v>260180</v>
          </cell>
          <cell r="B1783" t="str">
            <v>PE</v>
          </cell>
          <cell r="C1783" t="str">
            <v>BETÂNIA</v>
          </cell>
          <cell r="D1783" t="str">
            <v>260180</v>
          </cell>
          <cell r="E1783">
            <v>19917</v>
          </cell>
          <cell r="F1783">
            <v>37808025</v>
          </cell>
          <cell r="G1783">
            <v>12588</v>
          </cell>
          <cell r="H1783">
            <v>36257288</v>
          </cell>
          <cell r="I1783">
            <v>4458</v>
          </cell>
          <cell r="J1783">
            <v>14906224</v>
          </cell>
        </row>
        <row r="1784">
          <cell r="A1784">
            <v>260190</v>
          </cell>
          <cell r="B1784" t="str">
            <v>PE</v>
          </cell>
          <cell r="C1784" t="str">
            <v>BEZERROS</v>
          </cell>
          <cell r="D1784" t="str">
            <v>260190</v>
          </cell>
          <cell r="E1784">
            <v>14161</v>
          </cell>
          <cell r="F1784">
            <v>5151654</v>
          </cell>
          <cell r="G1784">
            <v>14306</v>
          </cell>
          <cell r="H1784">
            <v>4871412</v>
          </cell>
          <cell r="I1784">
            <v>14143</v>
          </cell>
          <cell r="J1784">
            <v>2046737</v>
          </cell>
        </row>
        <row r="1785">
          <cell r="A1785">
            <v>260200</v>
          </cell>
          <cell r="B1785" t="str">
            <v>PE</v>
          </cell>
          <cell r="C1785" t="str">
            <v>BODOCÓ</v>
          </cell>
          <cell r="D1785" t="str">
            <v>260200</v>
          </cell>
          <cell r="E1785">
            <v>703755</v>
          </cell>
          <cell r="F1785">
            <v>39070891</v>
          </cell>
          <cell r="G1785">
            <v>282375</v>
          </cell>
          <cell r="H1785">
            <v>41038579</v>
          </cell>
          <cell r="I1785">
            <v>219507</v>
          </cell>
          <cell r="J1785">
            <v>18462978</v>
          </cell>
        </row>
        <row r="1786">
          <cell r="A1786">
            <v>260210</v>
          </cell>
          <cell r="B1786" t="str">
            <v>PE</v>
          </cell>
          <cell r="C1786" t="str">
            <v>BOM CONSELHO</v>
          </cell>
          <cell r="D1786" t="str">
            <v>260210</v>
          </cell>
          <cell r="E1786">
            <v>1437947</v>
          </cell>
          <cell r="F1786">
            <v>22434740</v>
          </cell>
          <cell r="G1786">
            <v>807125</v>
          </cell>
          <cell r="H1786">
            <v>31276150</v>
          </cell>
          <cell r="J1786">
            <v>18000939</v>
          </cell>
        </row>
        <row r="1787">
          <cell r="A1787">
            <v>260220</v>
          </cell>
          <cell r="B1787" t="str">
            <v>PE</v>
          </cell>
          <cell r="C1787" t="str">
            <v>BOM JARDIM</v>
          </cell>
          <cell r="D1787" t="str">
            <v>260220</v>
          </cell>
          <cell r="E1787">
            <v>25280</v>
          </cell>
          <cell r="F1787">
            <v>155105381</v>
          </cell>
          <cell r="G1787">
            <v>95776</v>
          </cell>
          <cell r="H1787">
            <v>147887828</v>
          </cell>
          <cell r="I1787">
            <v>150535</v>
          </cell>
          <cell r="J1787">
            <v>61076120</v>
          </cell>
        </row>
        <row r="1788">
          <cell r="A1788">
            <v>260230</v>
          </cell>
          <cell r="B1788" t="str">
            <v>PE</v>
          </cell>
          <cell r="C1788" t="str">
            <v>BONITO</v>
          </cell>
          <cell r="D1788" t="str">
            <v>260230</v>
          </cell>
          <cell r="E1788">
            <v>254993</v>
          </cell>
          <cell r="F1788">
            <v>26907165</v>
          </cell>
          <cell r="G1788">
            <v>223157</v>
          </cell>
          <cell r="H1788">
            <v>24879645</v>
          </cell>
          <cell r="I1788">
            <v>78704</v>
          </cell>
          <cell r="J1788">
            <v>11034148</v>
          </cell>
        </row>
        <row r="1789">
          <cell r="A1789">
            <v>260240</v>
          </cell>
          <cell r="B1789" t="str">
            <v>PE</v>
          </cell>
          <cell r="C1789" t="str">
            <v>BREJÃO</v>
          </cell>
          <cell r="D1789" t="str">
            <v>260240</v>
          </cell>
          <cell r="E1789">
            <v>73086</v>
          </cell>
          <cell r="F1789">
            <v>31629607</v>
          </cell>
          <cell r="G1789">
            <v>108041</v>
          </cell>
          <cell r="H1789">
            <v>32715842</v>
          </cell>
          <cell r="I1789">
            <v>58651</v>
          </cell>
          <cell r="J1789">
            <v>12825987</v>
          </cell>
        </row>
        <row r="1790">
          <cell r="A1790">
            <v>260250</v>
          </cell>
          <cell r="B1790" t="str">
            <v>PE</v>
          </cell>
          <cell r="C1790" t="str">
            <v>BREJINHO</v>
          </cell>
          <cell r="D1790" t="str">
            <v>260250</v>
          </cell>
          <cell r="E1790">
            <v>140989</v>
          </cell>
          <cell r="F1790">
            <v>28183220</v>
          </cell>
          <cell r="G1790">
            <v>33509</v>
          </cell>
          <cell r="H1790">
            <v>24558418</v>
          </cell>
          <cell r="I1790">
            <v>18342</v>
          </cell>
          <cell r="J1790">
            <v>9575773</v>
          </cell>
        </row>
        <row r="1791">
          <cell r="A1791">
            <v>260260</v>
          </cell>
          <cell r="B1791" t="str">
            <v>PE</v>
          </cell>
          <cell r="C1791" t="str">
            <v>BREJO DA MADRE DE DEUS</v>
          </cell>
          <cell r="D1791" t="str">
            <v>260260</v>
          </cell>
          <cell r="F1791">
            <v>53088224</v>
          </cell>
          <cell r="G1791">
            <v>94542</v>
          </cell>
          <cell r="H1791">
            <v>48643094</v>
          </cell>
          <cell r="J1791">
            <v>20296453</v>
          </cell>
        </row>
        <row r="1792">
          <cell r="A1792">
            <v>260270</v>
          </cell>
          <cell r="B1792" t="str">
            <v>PE</v>
          </cell>
          <cell r="C1792" t="str">
            <v>BUENOS AIRES</v>
          </cell>
          <cell r="D1792" t="str">
            <v>260270</v>
          </cell>
          <cell r="E1792">
            <v>11302</v>
          </cell>
          <cell r="F1792">
            <v>16844983</v>
          </cell>
          <cell r="G1792">
            <v>21164</v>
          </cell>
          <cell r="H1792">
            <v>16495460</v>
          </cell>
          <cell r="I1792">
            <v>30744</v>
          </cell>
          <cell r="J1792">
            <v>6886742</v>
          </cell>
        </row>
        <row r="1793">
          <cell r="A1793">
            <v>260280</v>
          </cell>
          <cell r="B1793" t="str">
            <v>PE</v>
          </cell>
          <cell r="C1793" t="str">
            <v>BUÍQUE</v>
          </cell>
          <cell r="D1793" t="str">
            <v>260280</v>
          </cell>
          <cell r="E1793">
            <v>120090</v>
          </cell>
          <cell r="F1793">
            <v>29782608</v>
          </cell>
          <cell r="G1793">
            <v>169665</v>
          </cell>
          <cell r="H1793">
            <v>29050026</v>
          </cell>
          <cell r="J1793">
            <v>18243196</v>
          </cell>
        </row>
        <row r="1794">
          <cell r="A1794">
            <v>260290</v>
          </cell>
          <cell r="B1794" t="str">
            <v>PE</v>
          </cell>
          <cell r="C1794" t="str">
            <v>CABO DE SANTO AGOSTINHO</v>
          </cell>
          <cell r="D1794" t="str">
            <v>260290</v>
          </cell>
          <cell r="E1794">
            <v>598020</v>
          </cell>
          <cell r="F1794">
            <v>126397046</v>
          </cell>
          <cell r="G1794">
            <v>625126</v>
          </cell>
          <cell r="H1794">
            <v>112480165</v>
          </cell>
          <cell r="I1794">
            <v>231785</v>
          </cell>
          <cell r="J1794">
            <v>47945297</v>
          </cell>
        </row>
        <row r="1795">
          <cell r="A1795">
            <v>260300</v>
          </cell>
          <cell r="B1795" t="str">
            <v>PE</v>
          </cell>
          <cell r="C1795" t="str">
            <v>CABROBÓ</v>
          </cell>
          <cell r="D1795" t="str">
            <v>260300</v>
          </cell>
          <cell r="E1795">
            <v>40595</v>
          </cell>
          <cell r="F1795">
            <v>28952353</v>
          </cell>
          <cell r="G1795">
            <v>21909</v>
          </cell>
          <cell r="H1795">
            <v>28194053</v>
          </cell>
          <cell r="I1795">
            <v>14454</v>
          </cell>
          <cell r="J1795">
            <v>11185712</v>
          </cell>
        </row>
        <row r="1796">
          <cell r="A1796">
            <v>260310</v>
          </cell>
          <cell r="B1796" t="str">
            <v>PE</v>
          </cell>
          <cell r="C1796" t="str">
            <v>CACHOEIRINHA</v>
          </cell>
          <cell r="D1796" t="str">
            <v>260310</v>
          </cell>
          <cell r="F1796">
            <v>398098</v>
          </cell>
          <cell r="H1796">
            <v>414930</v>
          </cell>
          <cell r="J1796">
            <v>193488</v>
          </cell>
        </row>
        <row r="1797">
          <cell r="A1797">
            <v>260320</v>
          </cell>
          <cell r="B1797" t="str">
            <v>PE</v>
          </cell>
          <cell r="C1797" t="str">
            <v>CAETÉS</v>
          </cell>
          <cell r="D1797" t="str">
            <v>260320</v>
          </cell>
          <cell r="E1797">
            <v>391</v>
          </cell>
          <cell r="F1797">
            <v>37943236</v>
          </cell>
          <cell r="G1797">
            <v>9413</v>
          </cell>
          <cell r="H1797">
            <v>35602069</v>
          </cell>
          <cell r="I1797">
            <v>15076</v>
          </cell>
          <cell r="J1797">
            <v>14815200</v>
          </cell>
        </row>
        <row r="1798">
          <cell r="A1798">
            <v>260330</v>
          </cell>
          <cell r="B1798" t="str">
            <v>PE</v>
          </cell>
          <cell r="C1798" t="str">
            <v>CALÇADO</v>
          </cell>
          <cell r="D1798" t="str">
            <v>260330</v>
          </cell>
          <cell r="E1798">
            <v>536569</v>
          </cell>
          <cell r="F1798">
            <v>16942180</v>
          </cell>
          <cell r="G1798">
            <v>187040</v>
          </cell>
          <cell r="H1798">
            <v>15046269</v>
          </cell>
          <cell r="J1798">
            <v>6488763</v>
          </cell>
        </row>
        <row r="1799">
          <cell r="A1799">
            <v>260340</v>
          </cell>
          <cell r="B1799" t="str">
            <v>PE</v>
          </cell>
          <cell r="C1799" t="str">
            <v>CALUMBI</v>
          </cell>
          <cell r="D1799" t="str">
            <v>260340</v>
          </cell>
          <cell r="E1799">
            <v>16535</v>
          </cell>
          <cell r="F1799">
            <v>15339101</v>
          </cell>
          <cell r="G1799">
            <v>12887</v>
          </cell>
          <cell r="H1799">
            <v>14896912</v>
          </cell>
          <cell r="J1799">
            <v>6417781</v>
          </cell>
        </row>
        <row r="1800">
          <cell r="A1800">
            <v>260345</v>
          </cell>
          <cell r="B1800" t="str">
            <v>PE</v>
          </cell>
          <cell r="C1800" t="str">
            <v>CAMARAGIBE</v>
          </cell>
          <cell r="D1800" t="str">
            <v>260345</v>
          </cell>
          <cell r="E1800">
            <v>1587774</v>
          </cell>
          <cell r="F1800">
            <v>241009749</v>
          </cell>
          <cell r="G1800">
            <v>2610249</v>
          </cell>
          <cell r="H1800">
            <v>168589353</v>
          </cell>
          <cell r="I1800">
            <v>2893562</v>
          </cell>
          <cell r="J1800">
            <v>35738108</v>
          </cell>
        </row>
        <row r="1801">
          <cell r="A1801">
            <v>260350</v>
          </cell>
          <cell r="B1801" t="str">
            <v>PE</v>
          </cell>
          <cell r="C1801" t="str">
            <v>CAMOCIM DE SÃO FÉLIX</v>
          </cell>
          <cell r="D1801" t="str">
            <v>260350</v>
          </cell>
          <cell r="E1801">
            <v>29855</v>
          </cell>
          <cell r="F1801">
            <v>69949294</v>
          </cell>
          <cell r="G1801">
            <v>111686</v>
          </cell>
          <cell r="H1801">
            <v>71718097</v>
          </cell>
          <cell r="I1801">
            <v>11510</v>
          </cell>
          <cell r="J1801">
            <v>29682925</v>
          </cell>
        </row>
        <row r="1802">
          <cell r="A1802">
            <v>260360</v>
          </cell>
          <cell r="B1802" t="str">
            <v>PE</v>
          </cell>
          <cell r="C1802" t="str">
            <v>CAMUTANGA</v>
          </cell>
          <cell r="D1802" t="str">
            <v>260360</v>
          </cell>
          <cell r="F1802">
            <v>1662</v>
          </cell>
          <cell r="H1802">
            <v>567150</v>
          </cell>
          <cell r="J1802">
            <v>211652</v>
          </cell>
        </row>
        <row r="1803">
          <cell r="A1803">
            <v>260370</v>
          </cell>
          <cell r="B1803" t="str">
            <v>PE</v>
          </cell>
          <cell r="C1803" t="str">
            <v>CANHOTINHO</v>
          </cell>
          <cell r="D1803" t="str">
            <v>260370</v>
          </cell>
          <cell r="E1803">
            <v>116356</v>
          </cell>
          <cell r="F1803">
            <v>16054705</v>
          </cell>
          <cell r="G1803">
            <v>51864</v>
          </cell>
          <cell r="H1803">
            <v>15583624</v>
          </cell>
          <cell r="I1803">
            <v>89931</v>
          </cell>
          <cell r="J1803">
            <v>6681174</v>
          </cell>
        </row>
        <row r="1804">
          <cell r="A1804">
            <v>260380</v>
          </cell>
          <cell r="B1804" t="str">
            <v>PE</v>
          </cell>
          <cell r="C1804" t="str">
            <v>CAPOEIRAS</v>
          </cell>
          <cell r="D1804" t="str">
            <v>260380</v>
          </cell>
          <cell r="E1804">
            <v>73506</v>
          </cell>
          <cell r="F1804">
            <v>56114786</v>
          </cell>
          <cell r="H1804">
            <v>52863644</v>
          </cell>
          <cell r="J1804">
            <v>22080378</v>
          </cell>
        </row>
        <row r="1805">
          <cell r="A1805">
            <v>260390</v>
          </cell>
          <cell r="B1805" t="str">
            <v>PE</v>
          </cell>
          <cell r="C1805" t="str">
            <v>CARNAÍBA</v>
          </cell>
          <cell r="D1805" t="str">
            <v>260390</v>
          </cell>
          <cell r="E1805">
            <v>12769</v>
          </cell>
          <cell r="F1805">
            <v>9348314</v>
          </cell>
          <cell r="G1805">
            <v>16854</v>
          </cell>
          <cell r="H1805">
            <v>7904952</v>
          </cell>
          <cell r="I1805">
            <v>12373</v>
          </cell>
          <cell r="J1805">
            <v>4635086</v>
          </cell>
        </row>
        <row r="1806">
          <cell r="A1806">
            <v>260392</v>
          </cell>
          <cell r="B1806" t="str">
            <v>PE</v>
          </cell>
          <cell r="C1806" t="str">
            <v>CARNAUBEIRA DA PENHA</v>
          </cell>
          <cell r="D1806" t="str">
            <v>260392</v>
          </cell>
          <cell r="E1806">
            <v>2697</v>
          </cell>
          <cell r="F1806">
            <v>7899305</v>
          </cell>
          <cell r="G1806">
            <v>263</v>
          </cell>
          <cell r="H1806">
            <v>7460993</v>
          </cell>
          <cell r="I1806">
            <v>1224</v>
          </cell>
          <cell r="J1806">
            <v>3197657</v>
          </cell>
        </row>
        <row r="1807">
          <cell r="A1807">
            <v>260400</v>
          </cell>
          <cell r="B1807" t="str">
            <v>PE</v>
          </cell>
          <cell r="C1807" t="str">
            <v>CARPINA</v>
          </cell>
          <cell r="D1807" t="str">
            <v>260400</v>
          </cell>
          <cell r="E1807">
            <v>115415</v>
          </cell>
          <cell r="F1807">
            <v>61599040</v>
          </cell>
          <cell r="G1807">
            <v>105386</v>
          </cell>
          <cell r="H1807">
            <v>57063856</v>
          </cell>
          <cell r="I1807">
            <v>39859</v>
          </cell>
          <cell r="J1807">
            <v>22998662</v>
          </cell>
        </row>
        <row r="1808">
          <cell r="A1808">
            <v>260410</v>
          </cell>
          <cell r="B1808" t="str">
            <v>PE</v>
          </cell>
          <cell r="C1808" t="str">
            <v>CARUARU</v>
          </cell>
          <cell r="D1808" t="str">
            <v>260410</v>
          </cell>
          <cell r="E1808">
            <v>3557706</v>
          </cell>
          <cell r="F1808">
            <v>444634667</v>
          </cell>
          <cell r="G1808">
            <v>4412958</v>
          </cell>
          <cell r="H1808">
            <v>414622010</v>
          </cell>
          <cell r="I1808">
            <v>1224752</v>
          </cell>
          <cell r="J1808">
            <v>169062091</v>
          </cell>
        </row>
        <row r="1809">
          <cell r="A1809">
            <v>260415</v>
          </cell>
          <cell r="B1809" t="str">
            <v>PE</v>
          </cell>
          <cell r="C1809" t="str">
            <v>CASINHAS</v>
          </cell>
          <cell r="D1809" t="str">
            <v>260415</v>
          </cell>
          <cell r="E1809">
            <v>244624</v>
          </cell>
          <cell r="F1809">
            <v>18125528</v>
          </cell>
          <cell r="G1809">
            <v>172639</v>
          </cell>
          <cell r="H1809">
            <v>16653072</v>
          </cell>
          <cell r="I1809">
            <v>92070</v>
          </cell>
          <cell r="J1809">
            <v>7087332</v>
          </cell>
        </row>
        <row r="1810">
          <cell r="A1810">
            <v>260420</v>
          </cell>
          <cell r="B1810" t="str">
            <v>PE</v>
          </cell>
          <cell r="C1810" t="str">
            <v>CATENDE</v>
          </cell>
          <cell r="D1810" t="str">
            <v>260420</v>
          </cell>
          <cell r="E1810">
            <v>787363</v>
          </cell>
          <cell r="F1810">
            <v>88596600</v>
          </cell>
          <cell r="G1810">
            <v>507518</v>
          </cell>
          <cell r="H1810">
            <v>90765254</v>
          </cell>
          <cell r="I1810">
            <v>92973</v>
          </cell>
          <cell r="J1810">
            <v>55107571</v>
          </cell>
        </row>
        <row r="1811">
          <cell r="A1811">
            <v>260430</v>
          </cell>
          <cell r="B1811" t="str">
            <v>PE</v>
          </cell>
          <cell r="C1811" t="str">
            <v>CEDRO</v>
          </cell>
          <cell r="D1811" t="str">
            <v>260430</v>
          </cell>
          <cell r="E1811">
            <v>5204</v>
          </cell>
          <cell r="F1811">
            <v>15982807</v>
          </cell>
          <cell r="G1811">
            <v>1701</v>
          </cell>
          <cell r="H1811">
            <v>14828365</v>
          </cell>
          <cell r="I1811">
            <v>2895</v>
          </cell>
          <cell r="J1811">
            <v>6146670</v>
          </cell>
        </row>
        <row r="1812">
          <cell r="A1812">
            <v>260440</v>
          </cell>
          <cell r="B1812" t="str">
            <v>PE</v>
          </cell>
          <cell r="C1812" t="str">
            <v>CHÃ DE ALEGRIA</v>
          </cell>
          <cell r="D1812" t="str">
            <v>260440</v>
          </cell>
          <cell r="F1812">
            <v>217000</v>
          </cell>
          <cell r="H1812">
            <v>203000</v>
          </cell>
          <cell r="J1812">
            <v>84000</v>
          </cell>
        </row>
        <row r="1813">
          <cell r="A1813">
            <v>260450</v>
          </cell>
          <cell r="B1813" t="str">
            <v>PE</v>
          </cell>
          <cell r="C1813" t="str">
            <v>CHÃ GRANDE</v>
          </cell>
          <cell r="D1813" t="str">
            <v>260450</v>
          </cell>
          <cell r="F1813">
            <v>22803387</v>
          </cell>
          <cell r="G1813">
            <v>1624</v>
          </cell>
          <cell r="H1813">
            <v>31978733</v>
          </cell>
          <cell r="I1813">
            <v>3507</v>
          </cell>
          <cell r="J1813">
            <v>13949136</v>
          </cell>
        </row>
        <row r="1814">
          <cell r="A1814">
            <v>260460</v>
          </cell>
          <cell r="B1814" t="str">
            <v>PE</v>
          </cell>
          <cell r="C1814" t="str">
            <v>CONDADO</v>
          </cell>
          <cell r="D1814" t="str">
            <v>260460</v>
          </cell>
          <cell r="E1814">
            <v>43983</v>
          </cell>
          <cell r="F1814">
            <v>31830767</v>
          </cell>
          <cell r="G1814">
            <v>65029</v>
          </cell>
          <cell r="H1814">
            <v>29348066</v>
          </cell>
          <cell r="I1814">
            <v>5353</v>
          </cell>
          <cell r="J1814">
            <v>12365175</v>
          </cell>
        </row>
        <row r="1815">
          <cell r="A1815">
            <v>260470</v>
          </cell>
          <cell r="B1815" t="str">
            <v>PE</v>
          </cell>
          <cell r="C1815" t="str">
            <v>CORRENTES</v>
          </cell>
          <cell r="D1815" t="str">
            <v>260470</v>
          </cell>
          <cell r="E1815">
            <v>17739</v>
          </cell>
          <cell r="F1815">
            <v>4125432</v>
          </cell>
          <cell r="G1815">
            <v>98</v>
          </cell>
          <cell r="H1815">
            <v>3871150</v>
          </cell>
          <cell r="J1815">
            <v>1754594</v>
          </cell>
        </row>
        <row r="1816">
          <cell r="A1816">
            <v>260480</v>
          </cell>
          <cell r="B1816" t="str">
            <v>PE</v>
          </cell>
          <cell r="C1816" t="str">
            <v>CORTÊS</v>
          </cell>
          <cell r="D1816" t="str">
            <v>260480</v>
          </cell>
          <cell r="F1816">
            <v>42731909</v>
          </cell>
          <cell r="H1816">
            <v>39912033</v>
          </cell>
          <cell r="J1816">
            <v>16674744</v>
          </cell>
        </row>
        <row r="1817">
          <cell r="A1817">
            <v>260490</v>
          </cell>
          <cell r="B1817" t="str">
            <v>PE</v>
          </cell>
          <cell r="C1817" t="str">
            <v>CUMARU</v>
          </cell>
          <cell r="D1817" t="str">
            <v>260490</v>
          </cell>
          <cell r="E1817">
            <v>172701</v>
          </cell>
          <cell r="F1817">
            <v>12507647</v>
          </cell>
          <cell r="G1817">
            <v>82125</v>
          </cell>
          <cell r="H1817">
            <v>7295667</v>
          </cell>
          <cell r="I1817">
            <v>6931</v>
          </cell>
          <cell r="J1817">
            <v>2596688</v>
          </cell>
        </row>
        <row r="1818">
          <cell r="A1818">
            <v>260500</v>
          </cell>
          <cell r="B1818" t="str">
            <v>PE</v>
          </cell>
          <cell r="C1818" t="str">
            <v>CUPIRA</v>
          </cell>
          <cell r="D1818" t="str">
            <v>260500</v>
          </cell>
          <cell r="E1818">
            <v>52024</v>
          </cell>
          <cell r="F1818">
            <v>109069975</v>
          </cell>
          <cell r="G1818">
            <v>22953</v>
          </cell>
          <cell r="H1818">
            <v>101347571</v>
          </cell>
          <cell r="I1818">
            <v>2</v>
          </cell>
          <cell r="J1818">
            <v>41558282</v>
          </cell>
        </row>
        <row r="1819">
          <cell r="A1819">
            <v>260510</v>
          </cell>
          <cell r="B1819" t="str">
            <v>PE</v>
          </cell>
          <cell r="C1819" t="str">
            <v>CUSTÓDIA</v>
          </cell>
          <cell r="D1819" t="str">
            <v>260510</v>
          </cell>
          <cell r="E1819">
            <v>268908</v>
          </cell>
          <cell r="F1819">
            <v>21617938</v>
          </cell>
          <cell r="G1819">
            <v>187014</v>
          </cell>
          <cell r="H1819">
            <v>19521091</v>
          </cell>
          <cell r="I1819">
            <v>121986</v>
          </cell>
          <cell r="J1819">
            <v>8418421</v>
          </cell>
        </row>
        <row r="1820">
          <cell r="A1820">
            <v>260515</v>
          </cell>
          <cell r="B1820" t="str">
            <v>PE</v>
          </cell>
          <cell r="C1820" t="str">
            <v>DORMENTES</v>
          </cell>
          <cell r="D1820" t="str">
            <v>260515</v>
          </cell>
          <cell r="E1820">
            <v>327529</v>
          </cell>
          <cell r="F1820">
            <v>62380860</v>
          </cell>
          <cell r="H1820">
            <v>61408370</v>
          </cell>
          <cell r="J1820">
            <v>25410360</v>
          </cell>
        </row>
        <row r="1821">
          <cell r="A1821">
            <v>260520</v>
          </cell>
          <cell r="B1821" t="str">
            <v>PE</v>
          </cell>
          <cell r="C1821" t="str">
            <v>ESCADA</v>
          </cell>
          <cell r="D1821" t="str">
            <v>260520</v>
          </cell>
          <cell r="E1821">
            <v>338076</v>
          </cell>
          <cell r="F1821">
            <v>18302082</v>
          </cell>
          <cell r="G1821">
            <v>17046</v>
          </cell>
          <cell r="H1821">
            <v>8317041</v>
          </cell>
          <cell r="J1821">
            <v>4501387</v>
          </cell>
        </row>
        <row r="1822">
          <cell r="A1822">
            <v>260530</v>
          </cell>
          <cell r="B1822" t="str">
            <v>PE</v>
          </cell>
          <cell r="C1822" t="str">
            <v>EXU</v>
          </cell>
          <cell r="D1822" t="str">
            <v>260530</v>
          </cell>
          <cell r="E1822">
            <v>8236</v>
          </cell>
          <cell r="F1822">
            <v>1850639</v>
          </cell>
          <cell r="H1822">
            <v>1765085</v>
          </cell>
          <cell r="J1822">
            <v>876900</v>
          </cell>
        </row>
        <row r="1823">
          <cell r="A1823">
            <v>260540</v>
          </cell>
          <cell r="B1823" t="str">
            <v>PE</v>
          </cell>
          <cell r="C1823" t="str">
            <v>FEIRA NOVA</v>
          </cell>
          <cell r="D1823" t="str">
            <v>260540</v>
          </cell>
          <cell r="E1823">
            <v>254155</v>
          </cell>
          <cell r="F1823">
            <v>33636657</v>
          </cell>
          <cell r="G1823">
            <v>273243</v>
          </cell>
          <cell r="H1823">
            <v>28109764</v>
          </cell>
          <cell r="I1823">
            <v>106149</v>
          </cell>
          <cell r="J1823">
            <v>14693120</v>
          </cell>
        </row>
        <row r="1824">
          <cell r="A1824">
            <v>260545</v>
          </cell>
          <cell r="B1824" t="str">
            <v>PE</v>
          </cell>
          <cell r="C1824" t="str">
            <v>FERNANDO DE NORONHA</v>
          </cell>
          <cell r="D1824" t="str">
            <v>260545</v>
          </cell>
          <cell r="F1824">
            <v>557318</v>
          </cell>
          <cell r="H1824">
            <v>521362</v>
          </cell>
          <cell r="J1824">
            <v>215736</v>
          </cell>
        </row>
        <row r="1825">
          <cell r="A1825">
            <v>260550</v>
          </cell>
          <cell r="B1825" t="str">
            <v>PE</v>
          </cell>
          <cell r="C1825" t="str">
            <v>FERREIROS</v>
          </cell>
          <cell r="D1825" t="str">
            <v>260550</v>
          </cell>
          <cell r="F1825">
            <v>25202938</v>
          </cell>
          <cell r="H1825">
            <v>23739491</v>
          </cell>
          <cell r="J1825">
            <v>9972708</v>
          </cell>
        </row>
        <row r="1826">
          <cell r="A1826">
            <v>260560</v>
          </cell>
          <cell r="B1826" t="str">
            <v>PE</v>
          </cell>
          <cell r="C1826" t="str">
            <v>FLORES</v>
          </cell>
          <cell r="D1826" t="str">
            <v>260560</v>
          </cell>
          <cell r="F1826">
            <v>35339858</v>
          </cell>
          <cell r="G1826">
            <v>253</v>
          </cell>
          <cell r="H1826">
            <v>33471587</v>
          </cell>
          <cell r="I1826">
            <v>3140</v>
          </cell>
          <cell r="J1826">
            <v>13670943</v>
          </cell>
        </row>
        <row r="1827">
          <cell r="A1827">
            <v>260570</v>
          </cell>
          <cell r="B1827" t="str">
            <v>PE</v>
          </cell>
          <cell r="C1827" t="str">
            <v>FLORESTA</v>
          </cell>
          <cell r="D1827" t="str">
            <v>260570</v>
          </cell>
          <cell r="E1827">
            <v>294294</v>
          </cell>
          <cell r="F1827">
            <v>50823350</v>
          </cell>
          <cell r="G1827">
            <v>33612</v>
          </cell>
          <cell r="H1827">
            <v>46775602</v>
          </cell>
          <cell r="I1827">
            <v>10000</v>
          </cell>
          <cell r="J1827">
            <v>18520216</v>
          </cell>
        </row>
        <row r="1828">
          <cell r="A1828">
            <v>260580</v>
          </cell>
          <cell r="B1828" t="str">
            <v>PE</v>
          </cell>
          <cell r="C1828" t="str">
            <v>FREI MIGUELINHO</v>
          </cell>
          <cell r="D1828" t="str">
            <v>260580</v>
          </cell>
          <cell r="F1828">
            <v>2701272</v>
          </cell>
          <cell r="H1828">
            <v>2633888</v>
          </cell>
          <cell r="J1828">
            <v>1151844</v>
          </cell>
        </row>
        <row r="1829">
          <cell r="A1829">
            <v>260590</v>
          </cell>
          <cell r="B1829" t="str">
            <v>PE</v>
          </cell>
          <cell r="C1829" t="str">
            <v>GAMELEIRA</v>
          </cell>
          <cell r="D1829" t="str">
            <v>260590</v>
          </cell>
          <cell r="E1829">
            <v>99599</v>
          </cell>
          <cell r="F1829">
            <v>127836973</v>
          </cell>
          <cell r="H1829">
            <v>129189104</v>
          </cell>
          <cell r="J1829">
            <v>54747686</v>
          </cell>
        </row>
        <row r="1830">
          <cell r="A1830">
            <v>260600</v>
          </cell>
          <cell r="B1830" t="str">
            <v>PE</v>
          </cell>
          <cell r="C1830" t="str">
            <v>GARANHUNS</v>
          </cell>
          <cell r="D1830" t="str">
            <v>260600</v>
          </cell>
          <cell r="E1830">
            <v>1354420</v>
          </cell>
          <cell r="F1830">
            <v>222948983</v>
          </cell>
          <cell r="G1830">
            <v>843599</v>
          </cell>
          <cell r="H1830">
            <v>204686090</v>
          </cell>
          <cell r="I1830">
            <v>350405</v>
          </cell>
          <cell r="J1830">
            <v>78029952</v>
          </cell>
        </row>
        <row r="1831">
          <cell r="A1831">
            <v>260610</v>
          </cell>
          <cell r="B1831" t="str">
            <v>PE</v>
          </cell>
          <cell r="C1831" t="str">
            <v>GLÓRIA DO GOITÁ</v>
          </cell>
          <cell r="D1831" t="str">
            <v>260610</v>
          </cell>
          <cell r="E1831">
            <v>4000</v>
          </cell>
          <cell r="F1831">
            <v>15588368</v>
          </cell>
          <cell r="H1831">
            <v>14730202</v>
          </cell>
          <cell r="J1831">
            <v>6095256</v>
          </cell>
        </row>
        <row r="1832">
          <cell r="A1832">
            <v>260620</v>
          </cell>
          <cell r="B1832" t="str">
            <v>PE</v>
          </cell>
          <cell r="C1832" t="str">
            <v>GOIANA</v>
          </cell>
          <cell r="D1832" t="str">
            <v>260620</v>
          </cell>
          <cell r="E1832">
            <v>237975</v>
          </cell>
          <cell r="F1832">
            <v>75903990</v>
          </cell>
          <cell r="G1832">
            <v>159345</v>
          </cell>
          <cell r="H1832">
            <v>66768627</v>
          </cell>
          <cell r="I1832">
            <v>143714</v>
          </cell>
          <cell r="J1832">
            <v>26882924</v>
          </cell>
        </row>
        <row r="1833">
          <cell r="A1833">
            <v>260630</v>
          </cell>
          <cell r="B1833" t="str">
            <v>PE</v>
          </cell>
          <cell r="C1833" t="str">
            <v>GRANITO</v>
          </cell>
          <cell r="D1833" t="str">
            <v>260630</v>
          </cell>
          <cell r="E1833">
            <v>51878</v>
          </cell>
          <cell r="F1833">
            <v>18998370</v>
          </cell>
          <cell r="G1833">
            <v>66311</v>
          </cell>
          <cell r="H1833">
            <v>15610775</v>
          </cell>
          <cell r="I1833">
            <v>57856</v>
          </cell>
          <cell r="J1833">
            <v>6200573</v>
          </cell>
        </row>
        <row r="1834">
          <cell r="A1834">
            <v>260640</v>
          </cell>
          <cell r="B1834" t="str">
            <v>PE</v>
          </cell>
          <cell r="C1834" t="str">
            <v>GRAVATÁ</v>
          </cell>
          <cell r="D1834" t="str">
            <v>260640</v>
          </cell>
          <cell r="E1834">
            <v>828926</v>
          </cell>
          <cell r="F1834">
            <v>163952763</v>
          </cell>
          <cell r="G1834">
            <v>783768</v>
          </cell>
          <cell r="H1834">
            <v>148544914</v>
          </cell>
          <cell r="I1834">
            <v>461515</v>
          </cell>
          <cell r="J1834">
            <v>65418244</v>
          </cell>
        </row>
        <row r="1835">
          <cell r="A1835">
            <v>260650</v>
          </cell>
          <cell r="B1835" t="str">
            <v>PE</v>
          </cell>
          <cell r="C1835" t="str">
            <v>IATI</v>
          </cell>
          <cell r="D1835" t="str">
            <v>260650</v>
          </cell>
          <cell r="E1835">
            <v>1029897</v>
          </cell>
          <cell r="F1835">
            <v>94437823</v>
          </cell>
          <cell r="G1835">
            <v>71767</v>
          </cell>
          <cell r="H1835">
            <v>97420990</v>
          </cell>
          <cell r="I1835">
            <v>7800</v>
          </cell>
          <cell r="J1835">
            <v>48104088</v>
          </cell>
        </row>
        <row r="1836">
          <cell r="A1836">
            <v>260660</v>
          </cell>
          <cell r="B1836" t="str">
            <v>PE</v>
          </cell>
          <cell r="C1836" t="str">
            <v>IBIMIRIM</v>
          </cell>
          <cell r="D1836" t="str">
            <v>260660</v>
          </cell>
          <cell r="E1836">
            <v>468415</v>
          </cell>
          <cell r="F1836">
            <v>119624744</v>
          </cell>
          <cell r="G1836">
            <v>102243</v>
          </cell>
          <cell r="H1836">
            <v>118516153</v>
          </cell>
          <cell r="I1836">
            <v>44762</v>
          </cell>
          <cell r="J1836">
            <v>49199668</v>
          </cell>
        </row>
        <row r="1837">
          <cell r="A1837">
            <v>260670</v>
          </cell>
          <cell r="B1837" t="str">
            <v>PE</v>
          </cell>
          <cell r="C1837" t="str">
            <v>IBIRAJUBA</v>
          </cell>
          <cell r="D1837" t="str">
            <v>260670</v>
          </cell>
          <cell r="E1837">
            <v>6006</v>
          </cell>
          <cell r="F1837">
            <v>3936479</v>
          </cell>
          <cell r="G1837">
            <v>3523</v>
          </cell>
          <cell r="H1837">
            <v>4042667</v>
          </cell>
          <cell r="I1837">
            <v>7212</v>
          </cell>
          <cell r="J1837">
            <v>1597332</v>
          </cell>
        </row>
        <row r="1838">
          <cell r="A1838">
            <v>260680</v>
          </cell>
          <cell r="B1838" t="str">
            <v>PE</v>
          </cell>
          <cell r="C1838" t="str">
            <v>IGARASSU</v>
          </cell>
          <cell r="D1838" t="str">
            <v>260680</v>
          </cell>
          <cell r="E1838">
            <v>32575</v>
          </cell>
          <cell r="F1838">
            <v>44400940</v>
          </cell>
          <cell r="G1838">
            <v>94861</v>
          </cell>
          <cell r="H1838">
            <v>44503131</v>
          </cell>
          <cell r="I1838">
            <v>51168</v>
          </cell>
          <cell r="J1838">
            <v>18724709</v>
          </cell>
        </row>
        <row r="1839">
          <cell r="A1839">
            <v>260690</v>
          </cell>
          <cell r="B1839" t="str">
            <v>PE</v>
          </cell>
          <cell r="C1839" t="str">
            <v>IGUARACY</v>
          </cell>
          <cell r="D1839" t="str">
            <v>260690</v>
          </cell>
          <cell r="E1839">
            <v>132919</v>
          </cell>
          <cell r="F1839">
            <v>13535396</v>
          </cell>
          <cell r="G1839">
            <v>107329</v>
          </cell>
          <cell r="H1839">
            <v>11282470</v>
          </cell>
          <cell r="I1839">
            <v>31885</v>
          </cell>
          <cell r="J1839">
            <v>4123079</v>
          </cell>
        </row>
        <row r="1840">
          <cell r="A1840">
            <v>260760</v>
          </cell>
          <cell r="B1840" t="str">
            <v>PE</v>
          </cell>
          <cell r="C1840" t="str">
            <v>ILHA DE ITAMARACÁ</v>
          </cell>
          <cell r="D1840" t="str">
            <v>260760</v>
          </cell>
          <cell r="E1840">
            <v>1608</v>
          </cell>
          <cell r="F1840">
            <v>16540891</v>
          </cell>
          <cell r="G1840">
            <v>10565</v>
          </cell>
          <cell r="H1840">
            <v>27202272</v>
          </cell>
          <cell r="J1840">
            <v>12990192</v>
          </cell>
        </row>
        <row r="1841">
          <cell r="A1841">
            <v>260700</v>
          </cell>
          <cell r="B1841" t="str">
            <v>PE</v>
          </cell>
          <cell r="C1841" t="str">
            <v>INAJÁ</v>
          </cell>
          <cell r="D1841" t="str">
            <v>260700</v>
          </cell>
          <cell r="E1841">
            <v>79183</v>
          </cell>
          <cell r="F1841">
            <v>8323220</v>
          </cell>
          <cell r="G1841">
            <v>40819</v>
          </cell>
          <cell r="H1841">
            <v>9919283</v>
          </cell>
          <cell r="J1841">
            <v>3750311</v>
          </cell>
        </row>
        <row r="1842">
          <cell r="A1842">
            <v>260710</v>
          </cell>
          <cell r="B1842" t="str">
            <v>PE</v>
          </cell>
          <cell r="C1842" t="str">
            <v>INGAZEIRA</v>
          </cell>
          <cell r="D1842" t="str">
            <v>260710</v>
          </cell>
          <cell r="E1842">
            <v>85107</v>
          </cell>
          <cell r="F1842">
            <v>9336056</v>
          </cell>
          <cell r="G1842">
            <v>63028</v>
          </cell>
          <cell r="H1842">
            <v>8108512</v>
          </cell>
          <cell r="I1842">
            <v>39473</v>
          </cell>
          <cell r="J1842">
            <v>3428513</v>
          </cell>
        </row>
        <row r="1843">
          <cell r="A1843">
            <v>260720</v>
          </cell>
          <cell r="B1843" t="str">
            <v>PE</v>
          </cell>
          <cell r="C1843" t="str">
            <v>IPOJUCA</v>
          </cell>
          <cell r="D1843" t="str">
            <v>260720</v>
          </cell>
          <cell r="E1843">
            <v>2312924</v>
          </cell>
          <cell r="F1843">
            <v>989820595</v>
          </cell>
          <cell r="G1843">
            <v>1708588</v>
          </cell>
          <cell r="H1843">
            <v>890326169</v>
          </cell>
          <cell r="I1843">
            <v>677211</v>
          </cell>
          <cell r="J1843">
            <v>363060426</v>
          </cell>
        </row>
        <row r="1844">
          <cell r="A1844">
            <v>260730</v>
          </cell>
          <cell r="B1844" t="str">
            <v>PE</v>
          </cell>
          <cell r="C1844" t="str">
            <v>IPUBI</v>
          </cell>
          <cell r="D1844" t="str">
            <v>260730</v>
          </cell>
          <cell r="E1844">
            <v>338588</v>
          </cell>
          <cell r="F1844">
            <v>104624178</v>
          </cell>
          <cell r="G1844">
            <v>6830</v>
          </cell>
          <cell r="H1844">
            <v>105355912</v>
          </cell>
          <cell r="J1844">
            <v>51054808</v>
          </cell>
        </row>
        <row r="1845">
          <cell r="A1845">
            <v>260740</v>
          </cell>
          <cell r="B1845" t="str">
            <v>PE</v>
          </cell>
          <cell r="C1845" t="str">
            <v>ITACURUBA</v>
          </cell>
          <cell r="D1845" t="str">
            <v>260740</v>
          </cell>
          <cell r="E1845">
            <v>2140</v>
          </cell>
          <cell r="F1845">
            <v>21165895</v>
          </cell>
          <cell r="H1845">
            <v>19893377</v>
          </cell>
          <cell r="J1845">
            <v>8260945</v>
          </cell>
        </row>
        <row r="1846">
          <cell r="A1846">
            <v>260750</v>
          </cell>
          <cell r="B1846" t="str">
            <v>PE</v>
          </cell>
          <cell r="C1846" t="str">
            <v>ITAÍBA</v>
          </cell>
          <cell r="D1846" t="str">
            <v>260750</v>
          </cell>
          <cell r="E1846">
            <v>177970</v>
          </cell>
          <cell r="F1846">
            <v>67329036</v>
          </cell>
          <cell r="G1846">
            <v>577012</v>
          </cell>
          <cell r="H1846">
            <v>64271129</v>
          </cell>
          <cell r="I1846">
            <v>60081</v>
          </cell>
          <cell r="J1846">
            <v>20476704</v>
          </cell>
        </row>
        <row r="1847">
          <cell r="A1847">
            <v>260765</v>
          </cell>
          <cell r="B1847" t="str">
            <v>PE</v>
          </cell>
          <cell r="C1847" t="str">
            <v>ITAMBÉ</v>
          </cell>
          <cell r="D1847" t="str">
            <v>260765</v>
          </cell>
          <cell r="E1847">
            <v>4320</v>
          </cell>
          <cell r="F1847">
            <v>100021502</v>
          </cell>
          <cell r="G1847">
            <v>37314</v>
          </cell>
          <cell r="H1847">
            <v>96713161</v>
          </cell>
          <cell r="J1847">
            <v>39508753</v>
          </cell>
        </row>
        <row r="1848">
          <cell r="A1848">
            <v>260770</v>
          </cell>
          <cell r="B1848" t="str">
            <v>PE</v>
          </cell>
          <cell r="C1848" t="str">
            <v>ITAPETIM</v>
          </cell>
          <cell r="D1848" t="str">
            <v>260770</v>
          </cell>
          <cell r="E1848">
            <v>115213</v>
          </cell>
          <cell r="F1848">
            <v>17179910</v>
          </cell>
          <cell r="G1848">
            <v>82022</v>
          </cell>
          <cell r="H1848">
            <v>13798133</v>
          </cell>
          <cell r="I1848">
            <v>99333</v>
          </cell>
          <cell r="J1848">
            <v>7010076</v>
          </cell>
        </row>
        <row r="1849">
          <cell r="A1849">
            <v>260775</v>
          </cell>
          <cell r="B1849" t="str">
            <v>PE</v>
          </cell>
          <cell r="C1849" t="str">
            <v>ITAPISSUMA</v>
          </cell>
          <cell r="D1849" t="str">
            <v>260775</v>
          </cell>
          <cell r="E1849">
            <v>49366</v>
          </cell>
          <cell r="F1849">
            <v>279160820</v>
          </cell>
          <cell r="H1849">
            <v>268256992</v>
          </cell>
          <cell r="J1849">
            <v>110732261</v>
          </cell>
        </row>
        <row r="1850">
          <cell r="A1850">
            <v>260780</v>
          </cell>
          <cell r="B1850" t="str">
            <v>PE</v>
          </cell>
          <cell r="C1850" t="str">
            <v>ITAQUITINGA</v>
          </cell>
          <cell r="D1850" t="str">
            <v>260780</v>
          </cell>
          <cell r="E1850">
            <v>30313</v>
          </cell>
          <cell r="F1850">
            <v>3162899</v>
          </cell>
          <cell r="G1850">
            <v>7009</v>
          </cell>
          <cell r="H1850">
            <v>3315006</v>
          </cell>
          <cell r="I1850">
            <v>2553</v>
          </cell>
          <cell r="J1850">
            <v>1374389</v>
          </cell>
        </row>
        <row r="1851">
          <cell r="A1851">
            <v>260790</v>
          </cell>
          <cell r="B1851" t="str">
            <v>PE</v>
          </cell>
          <cell r="C1851" t="str">
            <v>JABOATÃO DOS GUARARAPES</v>
          </cell>
          <cell r="D1851" t="str">
            <v>260790</v>
          </cell>
          <cell r="E1851">
            <v>5378353</v>
          </cell>
          <cell r="F1851">
            <v>891725948</v>
          </cell>
          <cell r="G1851">
            <v>5173441</v>
          </cell>
          <cell r="H1851">
            <v>719901505</v>
          </cell>
          <cell r="I1851">
            <v>1257744</v>
          </cell>
          <cell r="J1851">
            <v>262964098</v>
          </cell>
        </row>
        <row r="1852">
          <cell r="A1852">
            <v>260795</v>
          </cell>
          <cell r="B1852" t="str">
            <v>PE</v>
          </cell>
          <cell r="C1852" t="str">
            <v>JAQUEIRA</v>
          </cell>
          <cell r="D1852" t="str">
            <v>260795</v>
          </cell>
          <cell r="E1852">
            <v>23210</v>
          </cell>
          <cell r="F1852">
            <v>27432270</v>
          </cell>
          <cell r="G1852">
            <v>266948</v>
          </cell>
          <cell r="H1852">
            <v>21060776</v>
          </cell>
          <cell r="I1852">
            <v>15295</v>
          </cell>
          <cell r="J1852">
            <v>11500348</v>
          </cell>
        </row>
        <row r="1853">
          <cell r="A1853">
            <v>260800</v>
          </cell>
          <cell r="B1853" t="str">
            <v>PE</v>
          </cell>
          <cell r="C1853" t="str">
            <v>JATAÚBA</v>
          </cell>
          <cell r="D1853" t="str">
            <v>260800</v>
          </cell>
          <cell r="E1853">
            <v>111957</v>
          </cell>
          <cell r="F1853">
            <v>7732165</v>
          </cell>
          <cell r="G1853">
            <v>112229</v>
          </cell>
          <cell r="H1853">
            <v>8027802</v>
          </cell>
          <cell r="I1853">
            <v>93388</v>
          </cell>
          <cell r="J1853">
            <v>3527307</v>
          </cell>
        </row>
        <row r="1854">
          <cell r="A1854">
            <v>260805</v>
          </cell>
          <cell r="B1854" t="str">
            <v>PE</v>
          </cell>
          <cell r="C1854" t="str">
            <v>JATOBÁ</v>
          </cell>
          <cell r="D1854" t="str">
            <v>260805</v>
          </cell>
          <cell r="E1854">
            <v>638</v>
          </cell>
          <cell r="F1854">
            <v>7926545</v>
          </cell>
          <cell r="G1854">
            <v>11031</v>
          </cell>
          <cell r="H1854">
            <v>6472829</v>
          </cell>
          <cell r="I1854">
            <v>1182</v>
          </cell>
          <cell r="J1854">
            <v>2327298</v>
          </cell>
        </row>
        <row r="1855">
          <cell r="A1855">
            <v>260810</v>
          </cell>
          <cell r="B1855" t="str">
            <v>PE</v>
          </cell>
          <cell r="C1855" t="str">
            <v>JOÃO ALFREDO</v>
          </cell>
          <cell r="D1855" t="str">
            <v>260810</v>
          </cell>
          <cell r="F1855">
            <v>9036345</v>
          </cell>
          <cell r="H1855">
            <v>8453355</v>
          </cell>
          <cell r="J1855">
            <v>3497940</v>
          </cell>
        </row>
        <row r="1856">
          <cell r="A1856">
            <v>260820</v>
          </cell>
          <cell r="B1856" t="str">
            <v>PE</v>
          </cell>
          <cell r="C1856" t="str">
            <v>JOAQUIM NABUCO</v>
          </cell>
          <cell r="D1856" t="str">
            <v>260820</v>
          </cell>
          <cell r="F1856">
            <v>6200</v>
          </cell>
          <cell r="H1856">
            <v>5800</v>
          </cell>
          <cell r="J1856">
            <v>2400</v>
          </cell>
        </row>
        <row r="1857">
          <cell r="A1857">
            <v>260825</v>
          </cell>
          <cell r="B1857" t="str">
            <v>PE</v>
          </cell>
          <cell r="C1857" t="str">
            <v>JUCATI</v>
          </cell>
          <cell r="D1857" t="str">
            <v>260825</v>
          </cell>
          <cell r="E1857">
            <v>264545</v>
          </cell>
          <cell r="F1857">
            <v>26408937</v>
          </cell>
          <cell r="G1857">
            <v>214125</v>
          </cell>
          <cell r="H1857">
            <v>32595103</v>
          </cell>
          <cell r="I1857">
            <v>58340</v>
          </cell>
          <cell r="J1857">
            <v>22393642</v>
          </cell>
        </row>
        <row r="1858">
          <cell r="A1858">
            <v>260830</v>
          </cell>
          <cell r="B1858" t="str">
            <v>PE</v>
          </cell>
          <cell r="C1858" t="str">
            <v>JUPI</v>
          </cell>
          <cell r="D1858" t="str">
            <v>260830</v>
          </cell>
          <cell r="E1858">
            <v>5440</v>
          </cell>
          <cell r="F1858">
            <v>66013941</v>
          </cell>
          <cell r="G1858">
            <v>34</v>
          </cell>
          <cell r="H1858">
            <v>62827093</v>
          </cell>
          <cell r="J1858">
            <v>25971091</v>
          </cell>
        </row>
        <row r="1859">
          <cell r="A1859">
            <v>260840</v>
          </cell>
          <cell r="B1859" t="str">
            <v>PE</v>
          </cell>
          <cell r="C1859" t="str">
            <v>JUREMA</v>
          </cell>
          <cell r="D1859" t="str">
            <v>260840</v>
          </cell>
          <cell r="E1859">
            <v>42343</v>
          </cell>
          <cell r="F1859">
            <v>9636313</v>
          </cell>
          <cell r="G1859">
            <v>6632</v>
          </cell>
          <cell r="H1859">
            <v>7934055</v>
          </cell>
          <cell r="I1859">
            <v>7910</v>
          </cell>
          <cell r="J1859">
            <v>3288295</v>
          </cell>
        </row>
        <row r="1860">
          <cell r="A1860">
            <v>260850</v>
          </cell>
          <cell r="B1860" t="str">
            <v>PE</v>
          </cell>
          <cell r="C1860" t="str">
            <v>LAGOA DE ITAENGA</v>
          </cell>
          <cell r="D1860" t="str">
            <v>260850</v>
          </cell>
          <cell r="E1860">
            <v>160807</v>
          </cell>
          <cell r="F1860">
            <v>3759334</v>
          </cell>
          <cell r="G1860">
            <v>260147</v>
          </cell>
          <cell r="H1860">
            <v>11195641</v>
          </cell>
          <cell r="I1860">
            <v>75235</v>
          </cell>
          <cell r="J1860">
            <v>7125297</v>
          </cell>
        </row>
        <row r="1861">
          <cell r="A1861">
            <v>260845</v>
          </cell>
          <cell r="B1861" t="str">
            <v>PE</v>
          </cell>
          <cell r="C1861" t="str">
            <v>LAGOA DO CARRO</v>
          </cell>
          <cell r="D1861" t="str">
            <v>260845</v>
          </cell>
          <cell r="E1861">
            <v>390902</v>
          </cell>
          <cell r="F1861">
            <v>62892387</v>
          </cell>
          <cell r="H1861">
            <v>52078516</v>
          </cell>
          <cell r="I1861">
            <v>80863</v>
          </cell>
          <cell r="J1861">
            <v>22122920</v>
          </cell>
        </row>
        <row r="1862">
          <cell r="A1862">
            <v>260860</v>
          </cell>
          <cell r="B1862" t="str">
            <v>PE</v>
          </cell>
          <cell r="C1862" t="str">
            <v>LAGOA DO OURO</v>
          </cell>
          <cell r="D1862" t="str">
            <v>260860</v>
          </cell>
          <cell r="E1862">
            <v>49456</v>
          </cell>
          <cell r="F1862">
            <v>46535389</v>
          </cell>
          <cell r="G1862">
            <v>579831</v>
          </cell>
          <cell r="H1862">
            <v>35056546</v>
          </cell>
          <cell r="I1862">
            <v>14217</v>
          </cell>
          <cell r="J1862">
            <v>11037990</v>
          </cell>
        </row>
        <row r="1863">
          <cell r="A1863">
            <v>260870</v>
          </cell>
          <cell r="B1863" t="str">
            <v>PE</v>
          </cell>
          <cell r="C1863" t="str">
            <v>LAGOA DOS GATOS</v>
          </cell>
          <cell r="D1863" t="str">
            <v>260870</v>
          </cell>
          <cell r="E1863">
            <v>221776</v>
          </cell>
          <cell r="F1863">
            <v>18883185</v>
          </cell>
          <cell r="H1863">
            <v>24003582</v>
          </cell>
          <cell r="J1863">
            <v>10840961</v>
          </cell>
        </row>
        <row r="1864">
          <cell r="A1864">
            <v>260875</v>
          </cell>
          <cell r="B1864" t="str">
            <v>PE</v>
          </cell>
          <cell r="C1864" t="str">
            <v>LAGOA GRANDE</v>
          </cell>
          <cell r="D1864" t="str">
            <v>260875</v>
          </cell>
          <cell r="F1864">
            <v>351478</v>
          </cell>
          <cell r="H1864">
            <v>328802</v>
          </cell>
          <cell r="J1864">
            <v>136056</v>
          </cell>
        </row>
        <row r="1865">
          <cell r="A1865">
            <v>260880</v>
          </cell>
          <cell r="B1865" t="str">
            <v>PE</v>
          </cell>
          <cell r="C1865" t="str">
            <v>LAJEDO</v>
          </cell>
          <cell r="D1865" t="str">
            <v>260880</v>
          </cell>
          <cell r="E1865">
            <v>362080</v>
          </cell>
          <cell r="F1865">
            <v>33020246</v>
          </cell>
          <cell r="G1865">
            <v>64739</v>
          </cell>
          <cell r="H1865">
            <v>29142119</v>
          </cell>
          <cell r="I1865">
            <v>340</v>
          </cell>
          <cell r="J1865">
            <v>12145428</v>
          </cell>
        </row>
        <row r="1866">
          <cell r="A1866">
            <v>260890</v>
          </cell>
          <cell r="B1866" t="str">
            <v>PE</v>
          </cell>
          <cell r="C1866" t="str">
            <v>LIMOEIRO</v>
          </cell>
          <cell r="D1866" t="str">
            <v>260890</v>
          </cell>
          <cell r="E1866">
            <v>2373458</v>
          </cell>
          <cell r="F1866">
            <v>92132209</v>
          </cell>
          <cell r="G1866">
            <v>219478</v>
          </cell>
          <cell r="H1866">
            <v>100680057</v>
          </cell>
          <cell r="I1866">
            <v>319430</v>
          </cell>
          <cell r="J1866">
            <v>34647176</v>
          </cell>
        </row>
        <row r="1867">
          <cell r="A1867">
            <v>260900</v>
          </cell>
          <cell r="B1867" t="str">
            <v>PE</v>
          </cell>
          <cell r="C1867" t="str">
            <v>MACAPARANA</v>
          </cell>
          <cell r="D1867" t="str">
            <v>260900</v>
          </cell>
          <cell r="E1867">
            <v>39226</v>
          </cell>
          <cell r="F1867">
            <v>14726437</v>
          </cell>
          <cell r="G1867">
            <v>36288</v>
          </cell>
          <cell r="H1867">
            <v>11988893</v>
          </cell>
          <cell r="I1867">
            <v>15686</v>
          </cell>
          <cell r="J1867">
            <v>4259486</v>
          </cell>
        </row>
        <row r="1868">
          <cell r="A1868">
            <v>260910</v>
          </cell>
          <cell r="B1868" t="str">
            <v>PE</v>
          </cell>
          <cell r="C1868" t="str">
            <v>MACHADOS</v>
          </cell>
          <cell r="D1868" t="str">
            <v>260910</v>
          </cell>
          <cell r="E1868">
            <v>40292</v>
          </cell>
          <cell r="F1868">
            <v>23017773</v>
          </cell>
          <cell r="G1868">
            <v>45637</v>
          </cell>
          <cell r="H1868">
            <v>23185926</v>
          </cell>
          <cell r="I1868">
            <v>2758</v>
          </cell>
          <cell r="J1868">
            <v>9948576</v>
          </cell>
        </row>
        <row r="1869">
          <cell r="A1869">
            <v>260915</v>
          </cell>
          <cell r="B1869" t="str">
            <v>PE</v>
          </cell>
          <cell r="C1869" t="str">
            <v>MANARI</v>
          </cell>
          <cell r="D1869" t="str">
            <v>260915</v>
          </cell>
          <cell r="E1869">
            <v>1815</v>
          </cell>
          <cell r="F1869">
            <v>1160823</v>
          </cell>
          <cell r="G1869">
            <v>5090</v>
          </cell>
          <cell r="H1869">
            <v>1222807</v>
          </cell>
          <cell r="I1869">
            <v>5105</v>
          </cell>
          <cell r="J1869">
            <v>526030</v>
          </cell>
        </row>
        <row r="1870">
          <cell r="A1870">
            <v>260920</v>
          </cell>
          <cell r="B1870" t="str">
            <v>PE</v>
          </cell>
          <cell r="C1870" t="str">
            <v>MARAIAL</v>
          </cell>
          <cell r="D1870" t="str">
            <v>260920</v>
          </cell>
          <cell r="E1870">
            <v>6370</v>
          </cell>
          <cell r="F1870">
            <v>4569280</v>
          </cell>
          <cell r="H1870">
            <v>4562819</v>
          </cell>
          <cell r="J1870">
            <v>1991412</v>
          </cell>
        </row>
        <row r="1871">
          <cell r="A1871">
            <v>260930</v>
          </cell>
          <cell r="B1871" t="str">
            <v>PE</v>
          </cell>
          <cell r="C1871" t="str">
            <v>MIRANDIBA</v>
          </cell>
          <cell r="D1871" t="str">
            <v>260930</v>
          </cell>
          <cell r="E1871">
            <v>69821</v>
          </cell>
          <cell r="F1871">
            <v>16635418</v>
          </cell>
          <cell r="G1871">
            <v>150</v>
          </cell>
          <cell r="H1871">
            <v>14964342</v>
          </cell>
          <cell r="I1871">
            <v>20757</v>
          </cell>
          <cell r="J1871">
            <v>5877839</v>
          </cell>
        </row>
        <row r="1872">
          <cell r="A1872">
            <v>261430</v>
          </cell>
          <cell r="B1872" t="str">
            <v>PE</v>
          </cell>
          <cell r="C1872" t="str">
            <v>MOREILÂNDIA</v>
          </cell>
          <cell r="D1872" t="str">
            <v>261430</v>
          </cell>
          <cell r="E1872">
            <v>31260</v>
          </cell>
          <cell r="F1872">
            <v>10300241</v>
          </cell>
          <cell r="G1872">
            <v>3233</v>
          </cell>
          <cell r="H1872">
            <v>9020432</v>
          </cell>
          <cell r="J1872">
            <v>3723228</v>
          </cell>
        </row>
        <row r="1873">
          <cell r="A1873">
            <v>260940</v>
          </cell>
          <cell r="B1873" t="str">
            <v>PE</v>
          </cell>
          <cell r="C1873" t="str">
            <v>MORENO</v>
          </cell>
          <cell r="D1873" t="str">
            <v>260940</v>
          </cell>
          <cell r="E1873">
            <v>1280254</v>
          </cell>
          <cell r="F1873">
            <v>171610306</v>
          </cell>
          <cell r="G1873">
            <v>831233</v>
          </cell>
          <cell r="H1873">
            <v>175998985</v>
          </cell>
          <cell r="I1873">
            <v>383835</v>
          </cell>
          <cell r="J1873">
            <v>69315009</v>
          </cell>
        </row>
        <row r="1874">
          <cell r="A1874">
            <v>260950</v>
          </cell>
          <cell r="B1874" t="str">
            <v>PE</v>
          </cell>
          <cell r="C1874" t="str">
            <v>NAZARÉ DA MATA</v>
          </cell>
          <cell r="D1874" t="str">
            <v>260950</v>
          </cell>
          <cell r="E1874">
            <v>49627</v>
          </cell>
          <cell r="F1874">
            <v>41775322</v>
          </cell>
          <cell r="G1874">
            <v>14800</v>
          </cell>
          <cell r="H1874">
            <v>38669886</v>
          </cell>
          <cell r="J1874">
            <v>16563384</v>
          </cell>
        </row>
        <row r="1875">
          <cell r="A1875">
            <v>260960</v>
          </cell>
          <cell r="B1875" t="str">
            <v>PE</v>
          </cell>
          <cell r="C1875" t="str">
            <v>OLINDA</v>
          </cell>
          <cell r="D1875" t="str">
            <v>260960</v>
          </cell>
          <cell r="E1875">
            <v>1473163</v>
          </cell>
          <cell r="F1875">
            <v>379897126</v>
          </cell>
          <cell r="G1875">
            <v>1626819</v>
          </cell>
          <cell r="H1875">
            <v>353117028</v>
          </cell>
          <cell r="I1875">
            <v>1040757</v>
          </cell>
          <cell r="J1875">
            <v>137152833</v>
          </cell>
        </row>
        <row r="1876">
          <cell r="A1876">
            <v>260970</v>
          </cell>
          <cell r="B1876" t="str">
            <v>PE</v>
          </cell>
          <cell r="C1876" t="str">
            <v>OROBÓ</v>
          </cell>
          <cell r="D1876" t="str">
            <v>260970</v>
          </cell>
          <cell r="E1876">
            <v>633971</v>
          </cell>
          <cell r="F1876">
            <v>40599637</v>
          </cell>
          <cell r="G1876">
            <v>141443</v>
          </cell>
          <cell r="H1876">
            <v>33062921</v>
          </cell>
          <cell r="I1876">
            <v>103181</v>
          </cell>
          <cell r="J1876">
            <v>16433628</v>
          </cell>
        </row>
        <row r="1877">
          <cell r="A1877">
            <v>260980</v>
          </cell>
          <cell r="B1877" t="str">
            <v>PE</v>
          </cell>
          <cell r="C1877" t="str">
            <v>OROCÓ</v>
          </cell>
          <cell r="D1877" t="str">
            <v>260980</v>
          </cell>
          <cell r="F1877">
            <v>1420296</v>
          </cell>
          <cell r="H1877">
            <v>1328664</v>
          </cell>
          <cell r="J1877">
            <v>549792</v>
          </cell>
        </row>
        <row r="1878">
          <cell r="A1878">
            <v>260990</v>
          </cell>
          <cell r="B1878" t="str">
            <v>PE</v>
          </cell>
          <cell r="C1878" t="str">
            <v>OURICURI</v>
          </cell>
          <cell r="D1878" t="str">
            <v>260990</v>
          </cell>
          <cell r="E1878">
            <v>183</v>
          </cell>
          <cell r="F1878">
            <v>37520790</v>
          </cell>
          <cell r="G1878">
            <v>107309</v>
          </cell>
          <cell r="H1878">
            <v>32981005</v>
          </cell>
          <cell r="I1878">
            <v>3258</v>
          </cell>
          <cell r="J1878">
            <v>13278154</v>
          </cell>
        </row>
        <row r="1879">
          <cell r="A1879">
            <v>261000</v>
          </cell>
          <cell r="B1879" t="str">
            <v>PE</v>
          </cell>
          <cell r="C1879" t="str">
            <v>PALMARES</v>
          </cell>
          <cell r="D1879" t="str">
            <v>261000</v>
          </cell>
          <cell r="F1879">
            <v>420812576</v>
          </cell>
          <cell r="G1879">
            <v>293</v>
          </cell>
          <cell r="H1879">
            <v>459368236</v>
          </cell>
          <cell r="I1879">
            <v>614410</v>
          </cell>
          <cell r="J1879">
            <v>231039935</v>
          </cell>
        </row>
        <row r="1880">
          <cell r="A1880">
            <v>261010</v>
          </cell>
          <cell r="B1880" t="str">
            <v>PE</v>
          </cell>
          <cell r="C1880" t="str">
            <v>PALMEIRINA</v>
          </cell>
          <cell r="D1880" t="str">
            <v>261010</v>
          </cell>
          <cell r="E1880">
            <v>2332</v>
          </cell>
          <cell r="F1880">
            <v>1238125</v>
          </cell>
          <cell r="H1880">
            <v>1201755</v>
          </cell>
          <cell r="J1880">
            <v>443781</v>
          </cell>
        </row>
        <row r="1881">
          <cell r="A1881">
            <v>261020</v>
          </cell>
          <cell r="B1881" t="str">
            <v>PE</v>
          </cell>
          <cell r="C1881" t="str">
            <v>PANELAS</v>
          </cell>
          <cell r="D1881" t="str">
            <v>261020</v>
          </cell>
          <cell r="E1881">
            <v>212625</v>
          </cell>
          <cell r="F1881">
            <v>23142727</v>
          </cell>
          <cell r="G1881">
            <v>219127</v>
          </cell>
          <cell r="H1881">
            <v>22946922</v>
          </cell>
          <cell r="I1881">
            <v>82908</v>
          </cell>
          <cell r="J1881">
            <v>14456105</v>
          </cell>
        </row>
        <row r="1882">
          <cell r="A1882">
            <v>261030</v>
          </cell>
          <cell r="B1882" t="str">
            <v>PE</v>
          </cell>
          <cell r="C1882" t="str">
            <v>PARANATAMA</v>
          </cell>
          <cell r="D1882" t="str">
            <v>261030</v>
          </cell>
          <cell r="F1882">
            <v>4933567</v>
          </cell>
          <cell r="H1882">
            <v>5623839</v>
          </cell>
          <cell r="J1882">
            <v>2339124</v>
          </cell>
        </row>
        <row r="1883">
          <cell r="A1883">
            <v>261040</v>
          </cell>
          <cell r="B1883" t="str">
            <v>PE</v>
          </cell>
          <cell r="C1883" t="str">
            <v>PARNAMIRIM</v>
          </cell>
          <cell r="D1883" t="str">
            <v>261040</v>
          </cell>
          <cell r="E1883">
            <v>5470</v>
          </cell>
          <cell r="F1883">
            <v>860576</v>
          </cell>
          <cell r="G1883">
            <v>8256</v>
          </cell>
          <cell r="H1883">
            <v>608533</v>
          </cell>
          <cell r="J1883">
            <v>293157</v>
          </cell>
        </row>
        <row r="1884">
          <cell r="A1884">
            <v>261050</v>
          </cell>
          <cell r="B1884" t="str">
            <v>PE</v>
          </cell>
          <cell r="C1884" t="str">
            <v>PASSIRA</v>
          </cell>
          <cell r="D1884" t="str">
            <v>261050</v>
          </cell>
          <cell r="E1884">
            <v>53025</v>
          </cell>
          <cell r="F1884">
            <v>53220614</v>
          </cell>
          <cell r="G1884">
            <v>42373</v>
          </cell>
          <cell r="H1884">
            <v>51700940</v>
          </cell>
          <cell r="I1884">
            <v>42858</v>
          </cell>
          <cell r="J1884">
            <v>21418593</v>
          </cell>
        </row>
        <row r="1885">
          <cell r="A1885">
            <v>261060</v>
          </cell>
          <cell r="B1885" t="str">
            <v>PE</v>
          </cell>
          <cell r="C1885" t="str">
            <v>PAUDALHO</v>
          </cell>
          <cell r="D1885" t="str">
            <v>261060</v>
          </cell>
          <cell r="E1885">
            <v>110480</v>
          </cell>
          <cell r="F1885">
            <v>164270379</v>
          </cell>
          <cell r="G1885">
            <v>87860</v>
          </cell>
          <cell r="H1885">
            <v>154709623</v>
          </cell>
          <cell r="I1885">
            <v>54119</v>
          </cell>
          <cell r="J1885">
            <v>63113561</v>
          </cell>
        </row>
        <row r="1886">
          <cell r="A1886">
            <v>261070</v>
          </cell>
          <cell r="B1886" t="str">
            <v>PE</v>
          </cell>
          <cell r="C1886" t="str">
            <v>PAULISTA</v>
          </cell>
          <cell r="D1886" t="str">
            <v>261070</v>
          </cell>
          <cell r="E1886">
            <v>804690</v>
          </cell>
          <cell r="F1886">
            <v>99557072</v>
          </cell>
          <cell r="G1886">
            <v>504673</v>
          </cell>
          <cell r="H1886">
            <v>82764018</v>
          </cell>
          <cell r="I1886">
            <v>174864</v>
          </cell>
          <cell r="J1886">
            <v>30047643</v>
          </cell>
        </row>
        <row r="1887">
          <cell r="A1887">
            <v>261080</v>
          </cell>
          <cell r="B1887" t="str">
            <v>PE</v>
          </cell>
          <cell r="C1887" t="str">
            <v>PEDRA</v>
          </cell>
          <cell r="D1887" t="str">
            <v>261080</v>
          </cell>
          <cell r="E1887">
            <v>17884</v>
          </cell>
          <cell r="F1887">
            <v>6951796</v>
          </cell>
          <cell r="G1887">
            <v>5041</v>
          </cell>
          <cell r="H1887">
            <v>6306641</v>
          </cell>
          <cell r="I1887">
            <v>1450</v>
          </cell>
          <cell r="J1887">
            <v>2548575</v>
          </cell>
        </row>
        <row r="1888">
          <cell r="A1888">
            <v>261090</v>
          </cell>
          <cell r="B1888" t="str">
            <v>PE</v>
          </cell>
          <cell r="C1888" t="str">
            <v>PESQUEIRA</v>
          </cell>
          <cell r="D1888" t="str">
            <v>261090</v>
          </cell>
          <cell r="E1888">
            <v>3456</v>
          </cell>
          <cell r="F1888">
            <v>5735434</v>
          </cell>
          <cell r="H1888">
            <v>4969455</v>
          </cell>
          <cell r="I1888">
            <v>14</v>
          </cell>
          <cell r="J1888">
            <v>2046422</v>
          </cell>
        </row>
        <row r="1889">
          <cell r="A1889">
            <v>261100</v>
          </cell>
          <cell r="B1889" t="str">
            <v>PE</v>
          </cell>
          <cell r="C1889" t="str">
            <v>PETROLÂNDIA</v>
          </cell>
          <cell r="D1889" t="str">
            <v>261100</v>
          </cell>
          <cell r="E1889">
            <v>210681</v>
          </cell>
          <cell r="F1889">
            <v>47217593</v>
          </cell>
          <cell r="G1889">
            <v>226076</v>
          </cell>
          <cell r="H1889">
            <v>45959928</v>
          </cell>
          <cell r="I1889">
            <v>137791</v>
          </cell>
          <cell r="J1889">
            <v>19393703</v>
          </cell>
        </row>
        <row r="1890">
          <cell r="A1890">
            <v>261110</v>
          </cell>
          <cell r="B1890" t="str">
            <v>PE</v>
          </cell>
          <cell r="C1890" t="str">
            <v>PETROLINA</v>
          </cell>
          <cell r="D1890" t="str">
            <v>261110</v>
          </cell>
          <cell r="E1890">
            <v>6869215</v>
          </cell>
          <cell r="F1890">
            <v>669111364</v>
          </cell>
          <cell r="G1890">
            <v>5040688</v>
          </cell>
          <cell r="H1890">
            <v>603648561</v>
          </cell>
          <cell r="I1890">
            <v>3504312</v>
          </cell>
          <cell r="J1890">
            <v>239067908</v>
          </cell>
        </row>
        <row r="1891">
          <cell r="A1891">
            <v>261120</v>
          </cell>
          <cell r="B1891" t="str">
            <v>PE</v>
          </cell>
          <cell r="C1891" t="str">
            <v>POÇÃO</v>
          </cell>
          <cell r="D1891" t="str">
            <v>261120</v>
          </cell>
          <cell r="E1891">
            <v>258622</v>
          </cell>
          <cell r="F1891">
            <v>50987603</v>
          </cell>
          <cell r="G1891">
            <v>169928</v>
          </cell>
          <cell r="H1891">
            <v>45762070</v>
          </cell>
          <cell r="I1891">
            <v>100321</v>
          </cell>
          <cell r="J1891">
            <v>18704719</v>
          </cell>
        </row>
        <row r="1892">
          <cell r="A1892">
            <v>261140</v>
          </cell>
          <cell r="B1892" t="str">
            <v>PE</v>
          </cell>
          <cell r="C1892" t="str">
            <v>PRIMAVERA</v>
          </cell>
          <cell r="D1892" t="str">
            <v>261140</v>
          </cell>
          <cell r="E1892">
            <v>182288</v>
          </cell>
          <cell r="F1892">
            <v>4883762</v>
          </cell>
          <cell r="G1892">
            <v>82118</v>
          </cell>
          <cell r="H1892">
            <v>3858881</v>
          </cell>
          <cell r="I1892">
            <v>93913</v>
          </cell>
          <cell r="J1892">
            <v>1061280</v>
          </cell>
        </row>
        <row r="1893">
          <cell r="A1893">
            <v>261150</v>
          </cell>
          <cell r="B1893" t="str">
            <v>PE</v>
          </cell>
          <cell r="C1893" t="str">
            <v>QUIPAPÁ</v>
          </cell>
          <cell r="D1893" t="str">
            <v>261150</v>
          </cell>
          <cell r="E1893">
            <v>33278</v>
          </cell>
          <cell r="F1893">
            <v>10581197</v>
          </cell>
          <cell r="G1893">
            <v>17279</v>
          </cell>
          <cell r="H1893">
            <v>11063211</v>
          </cell>
          <cell r="I1893">
            <v>5895</v>
          </cell>
          <cell r="J1893">
            <v>4230846</v>
          </cell>
        </row>
        <row r="1894">
          <cell r="A1894">
            <v>261153</v>
          </cell>
          <cell r="B1894" t="str">
            <v>PE</v>
          </cell>
          <cell r="C1894" t="str">
            <v>QUIXABA</v>
          </cell>
          <cell r="D1894" t="str">
            <v>261153</v>
          </cell>
          <cell r="E1894">
            <v>216344</v>
          </cell>
          <cell r="F1894">
            <v>74063427</v>
          </cell>
          <cell r="G1894">
            <v>327506</v>
          </cell>
          <cell r="H1894">
            <v>70969730</v>
          </cell>
          <cell r="I1894">
            <v>16481</v>
          </cell>
          <cell r="J1894">
            <v>28716833</v>
          </cell>
        </row>
        <row r="1895">
          <cell r="A1895">
            <v>261160</v>
          </cell>
          <cell r="B1895" t="str">
            <v>PE</v>
          </cell>
          <cell r="C1895" t="str">
            <v>RECIFE</v>
          </cell>
          <cell r="D1895" t="str">
            <v>261160</v>
          </cell>
          <cell r="F1895">
            <v>184109</v>
          </cell>
          <cell r="H1895">
            <v>172231</v>
          </cell>
          <cell r="J1895">
            <v>71268</v>
          </cell>
        </row>
        <row r="1896">
          <cell r="A1896">
            <v>261170</v>
          </cell>
          <cell r="B1896" t="str">
            <v>PE</v>
          </cell>
          <cell r="C1896" t="str">
            <v>RIACHO DAS ALMAS</v>
          </cell>
          <cell r="D1896" t="str">
            <v>261170</v>
          </cell>
          <cell r="E1896">
            <v>2398</v>
          </cell>
          <cell r="F1896">
            <v>3131853</v>
          </cell>
          <cell r="G1896">
            <v>2134</v>
          </cell>
          <cell r="H1896">
            <v>2802778</v>
          </cell>
          <cell r="I1896">
            <v>649</v>
          </cell>
          <cell r="J1896">
            <v>1116207</v>
          </cell>
        </row>
        <row r="1897">
          <cell r="A1897">
            <v>261180</v>
          </cell>
          <cell r="B1897" t="str">
            <v>PE</v>
          </cell>
          <cell r="C1897" t="str">
            <v>RIBEIRÃO</v>
          </cell>
          <cell r="D1897" t="str">
            <v>261180</v>
          </cell>
          <cell r="E1897">
            <v>25163</v>
          </cell>
          <cell r="F1897">
            <v>4976424</v>
          </cell>
          <cell r="G1897">
            <v>8890</v>
          </cell>
          <cell r="H1897">
            <v>4837760</v>
          </cell>
          <cell r="I1897">
            <v>6087</v>
          </cell>
          <cell r="J1897">
            <v>1875528</v>
          </cell>
        </row>
        <row r="1898">
          <cell r="A1898">
            <v>261190</v>
          </cell>
          <cell r="B1898" t="str">
            <v>PE</v>
          </cell>
          <cell r="C1898" t="str">
            <v>RIO FORMOSO</v>
          </cell>
          <cell r="D1898" t="str">
            <v>261190</v>
          </cell>
          <cell r="E1898">
            <v>3935792</v>
          </cell>
          <cell r="F1898">
            <v>84924586</v>
          </cell>
          <cell r="G1898">
            <v>32121</v>
          </cell>
          <cell r="H1898">
            <v>4560182</v>
          </cell>
          <cell r="I1898">
            <v>12053</v>
          </cell>
          <cell r="J1898">
            <v>1852634</v>
          </cell>
        </row>
        <row r="1899">
          <cell r="A1899">
            <v>261200</v>
          </cell>
          <cell r="B1899" t="str">
            <v>PE</v>
          </cell>
          <cell r="C1899" t="str">
            <v>SAIRÉ</v>
          </cell>
          <cell r="D1899" t="str">
            <v>261200</v>
          </cell>
          <cell r="E1899">
            <v>17171</v>
          </cell>
          <cell r="F1899">
            <v>30402915</v>
          </cell>
          <cell r="G1899">
            <v>7971</v>
          </cell>
          <cell r="H1899">
            <v>28450784</v>
          </cell>
          <cell r="I1899">
            <v>9</v>
          </cell>
          <cell r="J1899">
            <v>11759443</v>
          </cell>
        </row>
        <row r="1900">
          <cell r="A1900">
            <v>261210</v>
          </cell>
          <cell r="B1900" t="str">
            <v>PE</v>
          </cell>
          <cell r="C1900" t="str">
            <v>SALGADINHO</v>
          </cell>
          <cell r="D1900" t="str">
            <v>261210</v>
          </cell>
          <cell r="E1900">
            <v>34532</v>
          </cell>
          <cell r="F1900">
            <v>38112170</v>
          </cell>
          <cell r="G1900">
            <v>11185</v>
          </cell>
          <cell r="H1900">
            <v>35343070</v>
          </cell>
          <cell r="J1900">
            <v>14567961</v>
          </cell>
        </row>
        <row r="1901">
          <cell r="A1901">
            <v>261220</v>
          </cell>
          <cell r="B1901" t="str">
            <v>PE</v>
          </cell>
          <cell r="C1901" t="str">
            <v>SALGUEIRO</v>
          </cell>
          <cell r="D1901" t="str">
            <v>261220</v>
          </cell>
          <cell r="E1901">
            <v>633309</v>
          </cell>
          <cell r="F1901">
            <v>149877474</v>
          </cell>
          <cell r="G1901">
            <v>760725</v>
          </cell>
          <cell r="H1901">
            <v>131789775</v>
          </cell>
          <cell r="I1901">
            <v>423638</v>
          </cell>
          <cell r="J1901">
            <v>56554016</v>
          </cell>
        </row>
        <row r="1902">
          <cell r="A1902">
            <v>261230</v>
          </cell>
          <cell r="B1902" t="str">
            <v>PE</v>
          </cell>
          <cell r="C1902" t="str">
            <v>SALOÁ</v>
          </cell>
          <cell r="D1902" t="str">
            <v>261230</v>
          </cell>
          <cell r="E1902">
            <v>114731</v>
          </cell>
          <cell r="F1902">
            <v>42171095</v>
          </cell>
          <cell r="H1902">
            <v>38702503</v>
          </cell>
          <cell r="J1902">
            <v>15686111</v>
          </cell>
        </row>
        <row r="1903">
          <cell r="A1903">
            <v>261240</v>
          </cell>
          <cell r="B1903" t="str">
            <v>PE</v>
          </cell>
          <cell r="C1903" t="str">
            <v>SANHARÓ</v>
          </cell>
          <cell r="D1903" t="str">
            <v>261240</v>
          </cell>
          <cell r="E1903">
            <v>7403</v>
          </cell>
          <cell r="F1903">
            <v>4016793</v>
          </cell>
          <cell r="G1903">
            <v>7327</v>
          </cell>
          <cell r="H1903">
            <v>3756745</v>
          </cell>
          <cell r="J1903">
            <v>1527591</v>
          </cell>
        </row>
        <row r="1904">
          <cell r="A1904">
            <v>261245</v>
          </cell>
          <cell r="B1904" t="str">
            <v>PE</v>
          </cell>
          <cell r="C1904" t="str">
            <v>SANTA CRUZ</v>
          </cell>
          <cell r="D1904" t="str">
            <v>261245</v>
          </cell>
          <cell r="F1904">
            <v>13480209</v>
          </cell>
          <cell r="H1904">
            <v>12608031</v>
          </cell>
          <cell r="J1904">
            <v>5216868</v>
          </cell>
        </row>
        <row r="1905">
          <cell r="A1905">
            <v>261247</v>
          </cell>
          <cell r="B1905" t="str">
            <v>PE</v>
          </cell>
          <cell r="C1905" t="str">
            <v>SANTA CRUZ DA BAIXA VERDE</v>
          </cell>
          <cell r="D1905" t="str">
            <v>261247</v>
          </cell>
          <cell r="E1905">
            <v>62431</v>
          </cell>
          <cell r="F1905">
            <v>1786877</v>
          </cell>
          <cell r="G1905">
            <v>9287</v>
          </cell>
          <cell r="H1905">
            <v>869188</v>
          </cell>
          <cell r="I1905">
            <v>1040</v>
          </cell>
          <cell r="J1905">
            <v>307234</v>
          </cell>
        </row>
        <row r="1906">
          <cell r="A1906">
            <v>261250</v>
          </cell>
          <cell r="B1906" t="str">
            <v>PE</v>
          </cell>
          <cell r="C1906" t="str">
            <v>SANTA CRUZ DO CAPIBARIBE</v>
          </cell>
          <cell r="D1906" t="str">
            <v>261250</v>
          </cell>
          <cell r="F1906">
            <v>12248319</v>
          </cell>
          <cell r="H1906">
            <v>11612247</v>
          </cell>
          <cell r="J1906">
            <v>4851119</v>
          </cell>
        </row>
        <row r="1907">
          <cell r="A1907">
            <v>261255</v>
          </cell>
          <cell r="B1907" t="str">
            <v>PE</v>
          </cell>
          <cell r="C1907" t="str">
            <v>SANTA FILOMENA</v>
          </cell>
          <cell r="D1907" t="str">
            <v>261255</v>
          </cell>
          <cell r="E1907">
            <v>1748</v>
          </cell>
          <cell r="F1907">
            <v>121011</v>
          </cell>
          <cell r="H1907">
            <v>115141</v>
          </cell>
          <cell r="J1907">
            <v>54173</v>
          </cell>
        </row>
        <row r="1908">
          <cell r="A1908">
            <v>261260</v>
          </cell>
          <cell r="B1908" t="str">
            <v>PE</v>
          </cell>
          <cell r="C1908" t="str">
            <v>SANTA MARIA DA BOA VISTA</v>
          </cell>
          <cell r="D1908" t="str">
            <v>261260</v>
          </cell>
          <cell r="E1908">
            <v>31602</v>
          </cell>
          <cell r="F1908">
            <v>63615051</v>
          </cell>
          <cell r="G1908">
            <v>163100</v>
          </cell>
          <cell r="H1908">
            <v>60324256</v>
          </cell>
          <cell r="I1908">
            <v>50141</v>
          </cell>
          <cell r="J1908">
            <v>24258441</v>
          </cell>
        </row>
        <row r="1909">
          <cell r="A1909">
            <v>261270</v>
          </cell>
          <cell r="B1909" t="str">
            <v>PE</v>
          </cell>
          <cell r="C1909" t="str">
            <v>SANTA MARIA DO CAMBUCÁ</v>
          </cell>
          <cell r="D1909" t="str">
            <v>261270</v>
          </cell>
          <cell r="E1909">
            <v>6068</v>
          </cell>
          <cell r="F1909">
            <v>3711693</v>
          </cell>
          <cell r="G1909">
            <v>18185</v>
          </cell>
          <cell r="H1909">
            <v>3334136</v>
          </cell>
          <cell r="I1909">
            <v>963</v>
          </cell>
          <cell r="J1909">
            <v>1580765</v>
          </cell>
        </row>
        <row r="1910">
          <cell r="A1910">
            <v>261280</v>
          </cell>
          <cell r="B1910" t="str">
            <v>PE</v>
          </cell>
          <cell r="C1910" t="str">
            <v>SANTA TEREZINHA</v>
          </cell>
          <cell r="D1910" t="str">
            <v>261280</v>
          </cell>
          <cell r="E1910">
            <v>19714</v>
          </cell>
          <cell r="F1910">
            <v>6787667</v>
          </cell>
          <cell r="G1910">
            <v>14294</v>
          </cell>
          <cell r="H1910">
            <v>5489906</v>
          </cell>
          <cell r="I1910">
            <v>32431</v>
          </cell>
          <cell r="J1910">
            <v>2743612</v>
          </cell>
        </row>
        <row r="1911">
          <cell r="A1911">
            <v>261290</v>
          </cell>
          <cell r="B1911" t="str">
            <v>PE</v>
          </cell>
          <cell r="C1911" t="str">
            <v>SÃO BENEDITO DO SUL</v>
          </cell>
          <cell r="D1911" t="str">
            <v>261290</v>
          </cell>
          <cell r="E1911">
            <v>16956476</v>
          </cell>
          <cell r="F1911">
            <v>388744012</v>
          </cell>
          <cell r="G1911">
            <v>1529786</v>
          </cell>
          <cell r="H1911">
            <v>265415063</v>
          </cell>
          <cell r="I1911">
            <v>990</v>
          </cell>
          <cell r="J1911">
            <v>99106826</v>
          </cell>
        </row>
        <row r="1912">
          <cell r="A1912">
            <v>261300</v>
          </cell>
          <cell r="B1912" t="str">
            <v>PE</v>
          </cell>
          <cell r="C1912" t="str">
            <v>SÃO BENTO DO UNA</v>
          </cell>
          <cell r="D1912" t="str">
            <v>261300</v>
          </cell>
          <cell r="E1912">
            <v>8602</v>
          </cell>
          <cell r="F1912">
            <v>57788068</v>
          </cell>
          <cell r="H1912">
            <v>59108005</v>
          </cell>
          <cell r="I1912">
            <v>7908</v>
          </cell>
          <cell r="J1912">
            <v>24471780</v>
          </cell>
        </row>
        <row r="1913">
          <cell r="A1913">
            <v>261310</v>
          </cell>
          <cell r="B1913" t="str">
            <v>PE</v>
          </cell>
          <cell r="C1913" t="str">
            <v>SÃO CAITANO</v>
          </cell>
          <cell r="D1913" t="str">
            <v>261310</v>
          </cell>
          <cell r="E1913">
            <v>193394</v>
          </cell>
          <cell r="F1913">
            <v>46196433</v>
          </cell>
          <cell r="G1913">
            <v>89682</v>
          </cell>
          <cell r="H1913">
            <v>43867878</v>
          </cell>
          <cell r="I1913">
            <v>28766</v>
          </cell>
          <cell r="J1913">
            <v>18439933</v>
          </cell>
        </row>
        <row r="1914">
          <cell r="A1914">
            <v>261320</v>
          </cell>
          <cell r="B1914" t="str">
            <v>PE</v>
          </cell>
          <cell r="C1914" t="str">
            <v>SÃO JOÃO</v>
          </cell>
          <cell r="D1914" t="str">
            <v>261320</v>
          </cell>
          <cell r="E1914">
            <v>284965</v>
          </cell>
          <cell r="F1914">
            <v>21101513</v>
          </cell>
          <cell r="G1914">
            <v>171915</v>
          </cell>
          <cell r="H1914">
            <v>20525846</v>
          </cell>
          <cell r="I1914">
            <v>97827</v>
          </cell>
          <cell r="J1914">
            <v>8189145</v>
          </cell>
        </row>
        <row r="1915">
          <cell r="A1915">
            <v>261330</v>
          </cell>
          <cell r="B1915" t="str">
            <v>PE</v>
          </cell>
          <cell r="C1915" t="str">
            <v>SÃO JOAQUIM DO MONTE</v>
          </cell>
          <cell r="D1915" t="str">
            <v>261330</v>
          </cell>
          <cell r="E1915">
            <v>3160</v>
          </cell>
          <cell r="F1915">
            <v>109201080</v>
          </cell>
          <cell r="G1915">
            <v>11106</v>
          </cell>
          <cell r="H1915">
            <v>102152151</v>
          </cell>
          <cell r="I1915">
            <v>295</v>
          </cell>
          <cell r="J1915">
            <v>42230817</v>
          </cell>
        </row>
        <row r="1916">
          <cell r="A1916">
            <v>261340</v>
          </cell>
          <cell r="B1916" t="str">
            <v>PE</v>
          </cell>
          <cell r="C1916" t="str">
            <v>SÃO JOSÉ DA COROA GRANDE</v>
          </cell>
          <cell r="D1916" t="str">
            <v>261340</v>
          </cell>
          <cell r="F1916">
            <v>1858636</v>
          </cell>
          <cell r="H1916">
            <v>1758926</v>
          </cell>
          <cell r="J1916">
            <v>728796</v>
          </cell>
        </row>
        <row r="1917">
          <cell r="A1917">
            <v>261350</v>
          </cell>
          <cell r="B1917" t="str">
            <v>PE</v>
          </cell>
          <cell r="C1917" t="str">
            <v>SÃO JOSÉ DO BELMONTE</v>
          </cell>
          <cell r="D1917" t="str">
            <v>261350</v>
          </cell>
          <cell r="E1917">
            <v>17645</v>
          </cell>
          <cell r="F1917">
            <v>16620765</v>
          </cell>
          <cell r="G1917">
            <v>57960</v>
          </cell>
          <cell r="H1917">
            <v>16104913</v>
          </cell>
          <cell r="I1917">
            <v>16953</v>
          </cell>
          <cell r="J1917">
            <v>6016914</v>
          </cell>
        </row>
        <row r="1918">
          <cell r="A1918">
            <v>261360</v>
          </cell>
          <cell r="B1918" t="str">
            <v>PE</v>
          </cell>
          <cell r="C1918" t="str">
            <v>SÃO JOSÉ DO EGITO</v>
          </cell>
          <cell r="D1918" t="str">
            <v>261360</v>
          </cell>
          <cell r="E1918">
            <v>381120</v>
          </cell>
          <cell r="F1918">
            <v>57310477</v>
          </cell>
          <cell r="G1918">
            <v>79988</v>
          </cell>
          <cell r="H1918">
            <v>55901401</v>
          </cell>
          <cell r="I1918">
            <v>5002</v>
          </cell>
          <cell r="J1918">
            <v>25417678</v>
          </cell>
        </row>
        <row r="1919">
          <cell r="A1919">
            <v>261370</v>
          </cell>
          <cell r="B1919" t="str">
            <v>PE</v>
          </cell>
          <cell r="C1919" t="str">
            <v>SÃO LOURENÇO DA MATA</v>
          </cell>
          <cell r="D1919" t="str">
            <v>261370</v>
          </cell>
          <cell r="E1919">
            <v>17993850</v>
          </cell>
          <cell r="F1919">
            <v>167099325</v>
          </cell>
          <cell r="G1919">
            <v>4299000</v>
          </cell>
          <cell r="H1919">
            <v>113066013</v>
          </cell>
          <cell r="J1919">
            <v>33864306</v>
          </cell>
        </row>
        <row r="1920">
          <cell r="A1920">
            <v>261380</v>
          </cell>
          <cell r="B1920" t="str">
            <v>PE</v>
          </cell>
          <cell r="C1920" t="str">
            <v>SÃO VICENTE FERRER</v>
          </cell>
          <cell r="D1920" t="str">
            <v>261380</v>
          </cell>
          <cell r="E1920">
            <v>35000</v>
          </cell>
          <cell r="F1920">
            <v>18193749</v>
          </cell>
          <cell r="G1920">
            <v>7600</v>
          </cell>
          <cell r="H1920">
            <v>16857272</v>
          </cell>
          <cell r="J1920">
            <v>6794016</v>
          </cell>
        </row>
        <row r="1921">
          <cell r="A1921">
            <v>261390</v>
          </cell>
          <cell r="B1921" t="str">
            <v>PE</v>
          </cell>
          <cell r="C1921" t="str">
            <v>SERRA TALHADA</v>
          </cell>
          <cell r="D1921" t="str">
            <v>261390</v>
          </cell>
          <cell r="E1921">
            <v>926599</v>
          </cell>
          <cell r="F1921">
            <v>169221556</v>
          </cell>
          <cell r="G1921">
            <v>713540</v>
          </cell>
          <cell r="H1921">
            <v>177901841</v>
          </cell>
          <cell r="I1921">
            <v>314667</v>
          </cell>
          <cell r="J1921">
            <v>71020551</v>
          </cell>
        </row>
        <row r="1922">
          <cell r="A1922">
            <v>261400</v>
          </cell>
          <cell r="B1922" t="str">
            <v>PE</v>
          </cell>
          <cell r="C1922" t="str">
            <v>SERRITA</v>
          </cell>
          <cell r="D1922" t="str">
            <v>261400</v>
          </cell>
          <cell r="F1922">
            <v>3509890</v>
          </cell>
          <cell r="H1922">
            <v>3498913</v>
          </cell>
          <cell r="J1922">
            <v>1702983</v>
          </cell>
        </row>
        <row r="1923">
          <cell r="A1923">
            <v>261410</v>
          </cell>
          <cell r="B1923" t="str">
            <v>PE</v>
          </cell>
          <cell r="C1923" t="str">
            <v>SERTÂNIA</v>
          </cell>
          <cell r="D1923" t="str">
            <v>261410</v>
          </cell>
          <cell r="E1923">
            <v>9138</v>
          </cell>
          <cell r="F1923">
            <v>85122600</v>
          </cell>
          <cell r="G1923">
            <v>21229</v>
          </cell>
          <cell r="H1923">
            <v>77767297</v>
          </cell>
          <cell r="I1923">
            <v>2451</v>
          </cell>
          <cell r="J1923">
            <v>32604146</v>
          </cell>
        </row>
        <row r="1924">
          <cell r="A1924">
            <v>261420</v>
          </cell>
          <cell r="B1924" t="str">
            <v>PE</v>
          </cell>
          <cell r="C1924" t="str">
            <v>SIRINHAÉM</v>
          </cell>
          <cell r="D1924" t="str">
            <v>261420</v>
          </cell>
          <cell r="E1924">
            <v>361551</v>
          </cell>
          <cell r="F1924">
            <v>63335265</v>
          </cell>
          <cell r="G1924">
            <v>26563</v>
          </cell>
          <cell r="H1924">
            <v>70570121</v>
          </cell>
          <cell r="J1924">
            <v>29538530</v>
          </cell>
        </row>
        <row r="1925">
          <cell r="A1925">
            <v>261440</v>
          </cell>
          <cell r="B1925" t="str">
            <v>PE</v>
          </cell>
          <cell r="C1925" t="str">
            <v>SOLIDÃO</v>
          </cell>
          <cell r="D1925" t="str">
            <v>261440</v>
          </cell>
          <cell r="E1925">
            <v>7168</v>
          </cell>
          <cell r="F1925">
            <v>7097836</v>
          </cell>
          <cell r="G1925">
            <v>40509</v>
          </cell>
          <cell r="H1925">
            <v>7267212</v>
          </cell>
          <cell r="I1925">
            <v>28023</v>
          </cell>
          <cell r="J1925">
            <v>3064673</v>
          </cell>
        </row>
        <row r="1926">
          <cell r="A1926">
            <v>261450</v>
          </cell>
          <cell r="B1926" t="str">
            <v>PE</v>
          </cell>
          <cell r="C1926" t="str">
            <v>SURUBIM</v>
          </cell>
          <cell r="D1926" t="str">
            <v>261450</v>
          </cell>
          <cell r="E1926">
            <v>612862</v>
          </cell>
          <cell r="F1926">
            <v>83057870</v>
          </cell>
          <cell r="G1926">
            <v>206576</v>
          </cell>
          <cell r="H1926">
            <v>95084285</v>
          </cell>
          <cell r="I1926">
            <v>544039</v>
          </cell>
          <cell r="J1926">
            <v>36023215</v>
          </cell>
        </row>
        <row r="1927">
          <cell r="A1927">
            <v>261460</v>
          </cell>
          <cell r="B1927" t="str">
            <v>PE</v>
          </cell>
          <cell r="C1927" t="str">
            <v>TABIRA</v>
          </cell>
          <cell r="D1927" t="str">
            <v>261460</v>
          </cell>
          <cell r="E1927">
            <v>291810</v>
          </cell>
          <cell r="F1927">
            <v>43252997</v>
          </cell>
          <cell r="G1927">
            <v>262494</v>
          </cell>
          <cell r="H1927">
            <v>40236021</v>
          </cell>
          <cell r="I1927">
            <v>187740</v>
          </cell>
          <cell r="J1927">
            <v>16394396</v>
          </cell>
        </row>
        <row r="1928">
          <cell r="A1928">
            <v>261470</v>
          </cell>
          <cell r="B1928" t="str">
            <v>PE</v>
          </cell>
          <cell r="C1928" t="str">
            <v>TACAIMBÓ</v>
          </cell>
          <cell r="D1928" t="str">
            <v>261470</v>
          </cell>
          <cell r="E1928">
            <v>10891</v>
          </cell>
          <cell r="F1928">
            <v>9333438</v>
          </cell>
          <cell r="G1928">
            <v>17752</v>
          </cell>
          <cell r="H1928">
            <v>7898040</v>
          </cell>
          <cell r="I1928">
            <v>17862</v>
          </cell>
          <cell r="J1928">
            <v>3695905</v>
          </cell>
        </row>
        <row r="1929">
          <cell r="A1929">
            <v>261480</v>
          </cell>
          <cell r="B1929" t="str">
            <v>PE</v>
          </cell>
          <cell r="C1929" t="str">
            <v>TACARATU</v>
          </cell>
          <cell r="D1929" t="str">
            <v>261480</v>
          </cell>
          <cell r="E1929">
            <v>2866</v>
          </cell>
          <cell r="F1929">
            <v>55076577</v>
          </cell>
          <cell r="G1929">
            <v>2432</v>
          </cell>
          <cell r="H1929">
            <v>51566836</v>
          </cell>
          <cell r="I1929">
            <v>13656</v>
          </cell>
          <cell r="J1929">
            <v>21176310</v>
          </cell>
        </row>
        <row r="1930">
          <cell r="A1930">
            <v>261485</v>
          </cell>
          <cell r="B1930" t="str">
            <v>PE</v>
          </cell>
          <cell r="C1930" t="str">
            <v>TAMANDARÉ</v>
          </cell>
          <cell r="D1930" t="str">
            <v>261485</v>
          </cell>
          <cell r="E1930">
            <v>102702</v>
          </cell>
          <cell r="F1930">
            <v>52284669</v>
          </cell>
          <cell r="G1930">
            <v>174908</v>
          </cell>
          <cell r="H1930">
            <v>45874259</v>
          </cell>
          <cell r="J1930">
            <v>18940308</v>
          </cell>
        </row>
        <row r="1931">
          <cell r="A1931">
            <v>261500</v>
          </cell>
          <cell r="B1931" t="str">
            <v>PE</v>
          </cell>
          <cell r="C1931" t="str">
            <v>TAQUARITINGA DO NORTE</v>
          </cell>
          <cell r="D1931" t="str">
            <v>261500</v>
          </cell>
          <cell r="E1931">
            <v>385939</v>
          </cell>
          <cell r="F1931">
            <v>38021129</v>
          </cell>
          <cell r="G1931">
            <v>189091</v>
          </cell>
          <cell r="H1931">
            <v>47037563</v>
          </cell>
          <cell r="I1931">
            <v>131392</v>
          </cell>
          <cell r="J1931">
            <v>18126799</v>
          </cell>
        </row>
        <row r="1932">
          <cell r="A1932">
            <v>261510</v>
          </cell>
          <cell r="B1932" t="str">
            <v>PE</v>
          </cell>
          <cell r="C1932" t="str">
            <v>TEREZINHA</v>
          </cell>
          <cell r="D1932" t="str">
            <v>261510</v>
          </cell>
          <cell r="E1932">
            <v>50715</v>
          </cell>
          <cell r="F1932">
            <v>53444195</v>
          </cell>
          <cell r="G1932">
            <v>66590</v>
          </cell>
          <cell r="H1932">
            <v>49776589</v>
          </cell>
          <cell r="I1932">
            <v>3699</v>
          </cell>
          <cell r="J1932">
            <v>21430192</v>
          </cell>
        </row>
        <row r="1933">
          <cell r="A1933">
            <v>261520</v>
          </cell>
          <cell r="B1933" t="str">
            <v>PE</v>
          </cell>
          <cell r="C1933" t="str">
            <v>TERRA NOVA</v>
          </cell>
          <cell r="D1933" t="str">
            <v>261520</v>
          </cell>
          <cell r="E1933">
            <v>45956</v>
          </cell>
          <cell r="F1933">
            <v>25318310</v>
          </cell>
          <cell r="G1933">
            <v>56104</v>
          </cell>
          <cell r="H1933">
            <v>29648267</v>
          </cell>
          <cell r="I1933">
            <v>15028</v>
          </cell>
          <cell r="J1933">
            <v>12574675</v>
          </cell>
        </row>
        <row r="1934">
          <cell r="A1934">
            <v>261530</v>
          </cell>
          <cell r="B1934" t="str">
            <v>PE</v>
          </cell>
          <cell r="C1934" t="str">
            <v>TIMBAÚBA</v>
          </cell>
          <cell r="D1934" t="str">
            <v>261530</v>
          </cell>
          <cell r="E1934">
            <v>33421</v>
          </cell>
          <cell r="F1934">
            <v>152515310</v>
          </cell>
          <cell r="G1934">
            <v>3056</v>
          </cell>
          <cell r="H1934">
            <v>143947298</v>
          </cell>
          <cell r="I1934">
            <v>58882</v>
          </cell>
          <cell r="J1934">
            <v>59427203</v>
          </cell>
        </row>
        <row r="1935">
          <cell r="A1935">
            <v>261540</v>
          </cell>
          <cell r="B1935" t="str">
            <v>PE</v>
          </cell>
          <cell r="C1935" t="str">
            <v>TORITAMA</v>
          </cell>
          <cell r="D1935" t="str">
            <v>261540</v>
          </cell>
          <cell r="F1935">
            <v>27646749</v>
          </cell>
          <cell r="H1935">
            <v>25863186</v>
          </cell>
          <cell r="J1935">
            <v>10706693</v>
          </cell>
        </row>
        <row r="1936">
          <cell r="A1936">
            <v>261550</v>
          </cell>
          <cell r="B1936" t="str">
            <v>PE</v>
          </cell>
          <cell r="C1936" t="str">
            <v>TRACUNHAÉM</v>
          </cell>
          <cell r="D1936" t="str">
            <v>261550</v>
          </cell>
          <cell r="F1936">
            <v>1719043</v>
          </cell>
          <cell r="H1936">
            <v>1608137</v>
          </cell>
          <cell r="J1936">
            <v>665436</v>
          </cell>
        </row>
        <row r="1937">
          <cell r="A1937">
            <v>261560</v>
          </cell>
          <cell r="B1937" t="str">
            <v>PE</v>
          </cell>
          <cell r="C1937" t="str">
            <v>TRINDADE</v>
          </cell>
          <cell r="D1937" t="str">
            <v>261560</v>
          </cell>
          <cell r="E1937">
            <v>1235</v>
          </cell>
          <cell r="F1937">
            <v>433553</v>
          </cell>
          <cell r="G1937">
            <v>300</v>
          </cell>
          <cell r="H1937">
            <v>396168</v>
          </cell>
          <cell r="J1937">
            <v>211401</v>
          </cell>
        </row>
        <row r="1938">
          <cell r="A1938">
            <v>261570</v>
          </cell>
          <cell r="B1938" t="str">
            <v>PE</v>
          </cell>
          <cell r="C1938" t="str">
            <v>TRIUNFO</v>
          </cell>
          <cell r="D1938" t="str">
            <v>261570</v>
          </cell>
          <cell r="E1938">
            <v>19019</v>
          </cell>
          <cell r="F1938">
            <v>16628885</v>
          </cell>
          <cell r="G1938">
            <v>50022</v>
          </cell>
          <cell r="H1938">
            <v>15653892</v>
          </cell>
          <cell r="I1938">
            <v>8794</v>
          </cell>
          <cell r="J1938">
            <v>6428489</v>
          </cell>
        </row>
        <row r="1939">
          <cell r="A1939">
            <v>261580</v>
          </cell>
          <cell r="B1939" t="str">
            <v>PE</v>
          </cell>
          <cell r="C1939" t="str">
            <v>TUPANATINGA</v>
          </cell>
          <cell r="D1939" t="str">
            <v>261580</v>
          </cell>
          <cell r="E1939">
            <v>67686</v>
          </cell>
          <cell r="F1939">
            <v>20266089</v>
          </cell>
          <cell r="G1939">
            <v>40184</v>
          </cell>
          <cell r="H1939">
            <v>16323126</v>
          </cell>
          <cell r="I1939">
            <v>100340</v>
          </cell>
          <cell r="J1939">
            <v>7042600</v>
          </cell>
        </row>
        <row r="1940">
          <cell r="A1940">
            <v>261590</v>
          </cell>
          <cell r="B1940" t="str">
            <v>PE</v>
          </cell>
          <cell r="C1940" t="str">
            <v>TUPARETAMA</v>
          </cell>
          <cell r="D1940" t="str">
            <v>261590</v>
          </cell>
          <cell r="E1940">
            <v>364</v>
          </cell>
          <cell r="F1940">
            <v>2713442</v>
          </cell>
          <cell r="G1940">
            <v>16</v>
          </cell>
          <cell r="H1940">
            <v>2601682</v>
          </cell>
          <cell r="I1940">
            <v>1000</v>
          </cell>
          <cell r="J1940">
            <v>1080270</v>
          </cell>
        </row>
        <row r="1941">
          <cell r="A1941">
            <v>261600</v>
          </cell>
          <cell r="B1941" t="str">
            <v>PE</v>
          </cell>
          <cell r="C1941" t="str">
            <v>VENTUROSA</v>
          </cell>
          <cell r="D1941" t="str">
            <v>261600</v>
          </cell>
          <cell r="F1941">
            <v>19546808</v>
          </cell>
          <cell r="H1941">
            <v>18402668</v>
          </cell>
          <cell r="J1941">
            <v>7610137</v>
          </cell>
        </row>
        <row r="1942">
          <cell r="A1942">
            <v>261610</v>
          </cell>
          <cell r="B1942" t="str">
            <v>PE</v>
          </cell>
          <cell r="C1942" t="str">
            <v>VERDEJANTE</v>
          </cell>
          <cell r="D1942" t="str">
            <v>261610</v>
          </cell>
          <cell r="E1942">
            <v>29988</v>
          </cell>
          <cell r="F1942">
            <v>14320430</v>
          </cell>
          <cell r="G1942">
            <v>389582</v>
          </cell>
          <cell r="H1942">
            <v>81120532</v>
          </cell>
          <cell r="I1942">
            <v>364710</v>
          </cell>
          <cell r="J1942">
            <v>30699994</v>
          </cell>
        </row>
        <row r="1943">
          <cell r="A1943">
            <v>261618</v>
          </cell>
          <cell r="B1943" t="str">
            <v>PE</v>
          </cell>
          <cell r="C1943" t="str">
            <v>VERTENTE DO LÉRIO</v>
          </cell>
          <cell r="D1943" t="str">
            <v>261618</v>
          </cell>
          <cell r="E1943">
            <v>15054</v>
          </cell>
          <cell r="F1943">
            <v>36262683</v>
          </cell>
          <cell r="G1943">
            <v>17700</v>
          </cell>
          <cell r="H1943">
            <v>40002914</v>
          </cell>
          <cell r="J1943">
            <v>17718309</v>
          </cell>
        </row>
        <row r="1944">
          <cell r="A1944">
            <v>261620</v>
          </cell>
          <cell r="B1944" t="str">
            <v>PE</v>
          </cell>
          <cell r="C1944" t="str">
            <v>VERTENTES</v>
          </cell>
          <cell r="D1944" t="str">
            <v>261620</v>
          </cell>
          <cell r="E1944">
            <v>119967</v>
          </cell>
          <cell r="F1944">
            <v>27463248</v>
          </cell>
          <cell r="G1944">
            <v>111381</v>
          </cell>
          <cell r="H1944">
            <v>30947674</v>
          </cell>
          <cell r="J1944">
            <v>13195107</v>
          </cell>
        </row>
        <row r="1945">
          <cell r="A1945">
            <v>261630</v>
          </cell>
          <cell r="B1945" t="str">
            <v>PE</v>
          </cell>
          <cell r="C1945" t="str">
            <v>VICÊNCIA</v>
          </cell>
          <cell r="D1945" t="str">
            <v>261630</v>
          </cell>
          <cell r="E1945">
            <v>19443</v>
          </cell>
          <cell r="F1945">
            <v>60974737</v>
          </cell>
          <cell r="G1945">
            <v>18842</v>
          </cell>
          <cell r="H1945">
            <v>60270860</v>
          </cell>
          <cell r="I1945">
            <v>8582</v>
          </cell>
          <cell r="J1945">
            <v>25151239</v>
          </cell>
        </row>
        <row r="1946">
          <cell r="A1946">
            <v>261640</v>
          </cell>
          <cell r="B1946" t="str">
            <v>PE</v>
          </cell>
          <cell r="C1946" t="str">
            <v>VITÓRIA DE SANTO ANTÃO</v>
          </cell>
          <cell r="D1946" t="str">
            <v>261640</v>
          </cell>
          <cell r="F1946">
            <v>277086844</v>
          </cell>
          <cell r="H1946">
            <v>298157277</v>
          </cell>
          <cell r="J1946">
            <v>159324528</v>
          </cell>
        </row>
        <row r="1947">
          <cell r="A1947">
            <v>261650</v>
          </cell>
          <cell r="B1947" t="str">
            <v>PE</v>
          </cell>
          <cell r="C1947" t="str">
            <v>XEXÉU</v>
          </cell>
          <cell r="D1947" t="str">
            <v>261650</v>
          </cell>
          <cell r="E1947">
            <v>301624</v>
          </cell>
          <cell r="F1947">
            <v>40256648</v>
          </cell>
          <cell r="H1947">
            <v>48930627</v>
          </cell>
          <cell r="I1947">
            <v>19045</v>
          </cell>
          <cell r="J1947">
            <v>26036136</v>
          </cell>
        </row>
        <row r="1948">
          <cell r="A1948">
            <v>220005</v>
          </cell>
          <cell r="B1948" t="str">
            <v>PI</v>
          </cell>
          <cell r="C1948" t="str">
            <v>ACAUÃ</v>
          </cell>
          <cell r="D1948" t="str">
            <v>220005</v>
          </cell>
          <cell r="F1948">
            <v>13320285</v>
          </cell>
          <cell r="H1948">
            <v>12566479</v>
          </cell>
          <cell r="J1948">
            <v>5025584</v>
          </cell>
        </row>
        <row r="1949">
          <cell r="A1949">
            <v>220010</v>
          </cell>
          <cell r="B1949" t="str">
            <v>PI</v>
          </cell>
          <cell r="C1949" t="str">
            <v>AGRICOLÂNDIA</v>
          </cell>
          <cell r="D1949" t="str">
            <v>220010</v>
          </cell>
          <cell r="F1949">
            <v>37200</v>
          </cell>
          <cell r="H1949">
            <v>34800</v>
          </cell>
          <cell r="J1949">
            <v>14400</v>
          </cell>
        </row>
        <row r="1950">
          <cell r="A1950">
            <v>220020</v>
          </cell>
          <cell r="B1950" t="str">
            <v>PI</v>
          </cell>
          <cell r="C1950" t="str">
            <v>ÁGUA BRANCA</v>
          </cell>
          <cell r="D1950" t="str">
            <v>220020</v>
          </cell>
          <cell r="E1950">
            <v>4142</v>
          </cell>
          <cell r="F1950">
            <v>5388798</v>
          </cell>
          <cell r="G1950">
            <v>10965</v>
          </cell>
          <cell r="H1950">
            <v>5122570</v>
          </cell>
          <cell r="I1950">
            <v>996</v>
          </cell>
          <cell r="J1950">
            <v>3004853</v>
          </cell>
        </row>
        <row r="1951">
          <cell r="A1951">
            <v>220025</v>
          </cell>
          <cell r="B1951" t="str">
            <v>PI</v>
          </cell>
          <cell r="C1951" t="str">
            <v>ALAGOINHA DO PIAUÍ</v>
          </cell>
          <cell r="D1951" t="str">
            <v>220025</v>
          </cell>
          <cell r="F1951">
            <v>5919871</v>
          </cell>
          <cell r="G1951">
            <v>209341</v>
          </cell>
          <cell r="H1951">
            <v>5853332</v>
          </cell>
          <cell r="J1951">
            <v>1320648</v>
          </cell>
        </row>
        <row r="1952">
          <cell r="A1952">
            <v>220027</v>
          </cell>
          <cell r="B1952" t="str">
            <v>PI</v>
          </cell>
          <cell r="C1952" t="str">
            <v>ALEGRETE DO PIAUÍ</v>
          </cell>
          <cell r="D1952" t="str">
            <v>220027</v>
          </cell>
          <cell r="F1952">
            <v>18404220</v>
          </cell>
          <cell r="H1952">
            <v>17207730</v>
          </cell>
          <cell r="J1952">
            <v>7120440</v>
          </cell>
        </row>
        <row r="1953">
          <cell r="A1953">
            <v>220040</v>
          </cell>
          <cell r="B1953" t="str">
            <v>PI</v>
          </cell>
          <cell r="C1953" t="str">
            <v>ALTOS</v>
          </cell>
          <cell r="D1953" t="str">
            <v>220040</v>
          </cell>
          <cell r="E1953">
            <v>34167</v>
          </cell>
          <cell r="F1953">
            <v>4095462</v>
          </cell>
          <cell r="G1953">
            <v>80951</v>
          </cell>
          <cell r="H1953">
            <v>4003551</v>
          </cell>
          <cell r="I1953">
            <v>20</v>
          </cell>
          <cell r="J1953">
            <v>1362630</v>
          </cell>
        </row>
        <row r="1954">
          <cell r="A1954">
            <v>220045</v>
          </cell>
          <cell r="B1954" t="str">
            <v>PI</v>
          </cell>
          <cell r="C1954" t="str">
            <v>ALVORADA DO GURGUÉIA</v>
          </cell>
          <cell r="D1954" t="str">
            <v>220045</v>
          </cell>
          <cell r="F1954">
            <v>18594225</v>
          </cell>
          <cell r="H1954">
            <v>17303982</v>
          </cell>
          <cell r="J1954">
            <v>7105351</v>
          </cell>
        </row>
        <row r="1955">
          <cell r="A1955">
            <v>220050</v>
          </cell>
          <cell r="B1955" t="str">
            <v>PI</v>
          </cell>
          <cell r="C1955" t="str">
            <v>AMARANTE</v>
          </cell>
          <cell r="D1955" t="str">
            <v>220050</v>
          </cell>
          <cell r="F1955">
            <v>18604543</v>
          </cell>
          <cell r="H1955">
            <v>17321913</v>
          </cell>
          <cell r="J1955">
            <v>7137408</v>
          </cell>
        </row>
        <row r="1956">
          <cell r="A1956">
            <v>220060</v>
          </cell>
          <cell r="B1956" t="str">
            <v>PI</v>
          </cell>
          <cell r="C1956" t="str">
            <v>ANGICAL DO PIAUÍ</v>
          </cell>
          <cell r="D1956" t="str">
            <v>220060</v>
          </cell>
          <cell r="E1956">
            <v>90</v>
          </cell>
          <cell r="F1956">
            <v>1158982</v>
          </cell>
          <cell r="G1956">
            <v>1107</v>
          </cell>
          <cell r="H1956">
            <v>1046829</v>
          </cell>
          <cell r="J1956">
            <v>373418</v>
          </cell>
        </row>
        <row r="1957">
          <cell r="A1957">
            <v>220070</v>
          </cell>
          <cell r="B1957" t="str">
            <v>PI</v>
          </cell>
          <cell r="C1957" t="str">
            <v>ANÍSIO DE ABREU</v>
          </cell>
          <cell r="D1957" t="str">
            <v>220070</v>
          </cell>
          <cell r="F1957">
            <v>1051551</v>
          </cell>
          <cell r="H1957">
            <v>983709</v>
          </cell>
          <cell r="J1957">
            <v>407052</v>
          </cell>
        </row>
        <row r="1958">
          <cell r="A1958">
            <v>220080</v>
          </cell>
          <cell r="B1958" t="str">
            <v>PI</v>
          </cell>
          <cell r="C1958" t="str">
            <v>ANTÔNIO ALMEIDA</v>
          </cell>
          <cell r="D1958" t="str">
            <v>220080</v>
          </cell>
          <cell r="F1958">
            <v>11120433</v>
          </cell>
          <cell r="H1958">
            <v>10161106</v>
          </cell>
          <cell r="J1958">
            <v>3997164</v>
          </cell>
        </row>
        <row r="1959">
          <cell r="A1959">
            <v>220090</v>
          </cell>
          <cell r="B1959" t="str">
            <v>PI</v>
          </cell>
          <cell r="C1959" t="str">
            <v>AROAZES</v>
          </cell>
          <cell r="D1959" t="str">
            <v>220090</v>
          </cell>
          <cell r="E1959">
            <v>2520</v>
          </cell>
          <cell r="F1959">
            <v>2630215</v>
          </cell>
          <cell r="G1959">
            <v>13378</v>
          </cell>
          <cell r="H1959">
            <v>2329373</v>
          </cell>
          <cell r="I1959">
            <v>8471</v>
          </cell>
          <cell r="J1959">
            <v>1090629</v>
          </cell>
        </row>
        <row r="1960">
          <cell r="A1960">
            <v>220095</v>
          </cell>
          <cell r="B1960" t="str">
            <v>PI</v>
          </cell>
          <cell r="C1960" t="str">
            <v>AROEIRAS DO ITAIM</v>
          </cell>
          <cell r="D1960" t="str">
            <v>220095</v>
          </cell>
          <cell r="E1960">
            <v>3020</v>
          </cell>
          <cell r="F1960">
            <v>1107522</v>
          </cell>
          <cell r="G1960">
            <v>165098</v>
          </cell>
          <cell r="H1960">
            <v>2370991</v>
          </cell>
          <cell r="J1960">
            <v>620532</v>
          </cell>
        </row>
        <row r="1961">
          <cell r="A1961">
            <v>220100</v>
          </cell>
          <cell r="B1961" t="str">
            <v>PI</v>
          </cell>
          <cell r="C1961" t="str">
            <v>ARRAIAL</v>
          </cell>
          <cell r="D1961" t="str">
            <v>220100</v>
          </cell>
          <cell r="F1961">
            <v>849013</v>
          </cell>
          <cell r="G1961">
            <v>282</v>
          </cell>
          <cell r="H1961">
            <v>897167</v>
          </cell>
          <cell r="I1961">
            <v>90</v>
          </cell>
          <cell r="J1961">
            <v>366888</v>
          </cell>
        </row>
        <row r="1962">
          <cell r="A1962">
            <v>220105</v>
          </cell>
          <cell r="B1962" t="str">
            <v>PI</v>
          </cell>
          <cell r="C1962" t="str">
            <v>ASSUNÇÃO DO PIAUÍ</v>
          </cell>
          <cell r="D1962" t="str">
            <v>220105</v>
          </cell>
          <cell r="E1962">
            <v>150</v>
          </cell>
          <cell r="F1962">
            <v>17709293</v>
          </cell>
          <cell r="H1962">
            <v>16590576</v>
          </cell>
          <cell r="J1962">
            <v>6876750</v>
          </cell>
        </row>
        <row r="1963">
          <cell r="A1963">
            <v>220110</v>
          </cell>
          <cell r="B1963" t="str">
            <v>PI</v>
          </cell>
          <cell r="C1963" t="str">
            <v>AVELINO LOPES</v>
          </cell>
          <cell r="D1963" t="str">
            <v>220110</v>
          </cell>
          <cell r="F1963">
            <v>16974391</v>
          </cell>
          <cell r="H1963">
            <v>15879269</v>
          </cell>
          <cell r="J1963">
            <v>6570732</v>
          </cell>
        </row>
        <row r="1964">
          <cell r="A1964">
            <v>220115</v>
          </cell>
          <cell r="B1964" t="str">
            <v>PI</v>
          </cell>
          <cell r="C1964" t="str">
            <v>BAIXA GRANDE DO RIBEIRO</v>
          </cell>
          <cell r="D1964" t="str">
            <v>220115</v>
          </cell>
          <cell r="E1964">
            <v>19212</v>
          </cell>
          <cell r="F1964">
            <v>8004630</v>
          </cell>
          <cell r="G1964">
            <v>37955</v>
          </cell>
          <cell r="H1964">
            <v>8786483</v>
          </cell>
          <cell r="I1964">
            <v>43959</v>
          </cell>
          <cell r="J1964">
            <v>3974303</v>
          </cell>
        </row>
        <row r="1965">
          <cell r="A1965">
            <v>220117</v>
          </cell>
          <cell r="B1965" t="str">
            <v>PI</v>
          </cell>
          <cell r="C1965" t="str">
            <v>BARRA D'ALCÂNTARA</v>
          </cell>
          <cell r="D1965" t="str">
            <v>220117</v>
          </cell>
          <cell r="F1965">
            <v>220184030</v>
          </cell>
          <cell r="G1965">
            <v>612</v>
          </cell>
          <cell r="H1965">
            <v>207043438</v>
          </cell>
          <cell r="I1965">
            <v>169</v>
          </cell>
          <cell r="J1965">
            <v>85416259</v>
          </cell>
        </row>
        <row r="1966">
          <cell r="A1966">
            <v>220120</v>
          </cell>
          <cell r="B1966" t="str">
            <v>PI</v>
          </cell>
          <cell r="C1966" t="str">
            <v>BARRAS</v>
          </cell>
          <cell r="D1966" t="str">
            <v>220120</v>
          </cell>
          <cell r="E1966">
            <v>85101</v>
          </cell>
          <cell r="F1966">
            <v>10241096</v>
          </cell>
          <cell r="G1966">
            <v>71544</v>
          </cell>
          <cell r="H1966">
            <v>9008093</v>
          </cell>
          <cell r="I1966">
            <v>94293</v>
          </cell>
          <cell r="J1966">
            <v>6827924</v>
          </cell>
        </row>
        <row r="1967">
          <cell r="A1967">
            <v>220130</v>
          </cell>
          <cell r="B1967" t="str">
            <v>PI</v>
          </cell>
          <cell r="C1967" t="str">
            <v>BARREIRAS DO PIAUÍ</v>
          </cell>
          <cell r="D1967" t="str">
            <v>220130</v>
          </cell>
          <cell r="F1967">
            <v>308109</v>
          </cell>
          <cell r="H1967">
            <v>288231</v>
          </cell>
          <cell r="J1967">
            <v>119268</v>
          </cell>
        </row>
        <row r="1968">
          <cell r="A1968">
            <v>220140</v>
          </cell>
          <cell r="B1968" t="str">
            <v>PI</v>
          </cell>
          <cell r="C1968" t="str">
            <v>BARRO DURO</v>
          </cell>
          <cell r="D1968" t="str">
            <v>220140</v>
          </cell>
          <cell r="F1968">
            <v>12277900</v>
          </cell>
          <cell r="H1968">
            <v>11460551</v>
          </cell>
          <cell r="J1968">
            <v>5019522</v>
          </cell>
        </row>
        <row r="1969">
          <cell r="A1969">
            <v>220150</v>
          </cell>
          <cell r="B1969" t="str">
            <v>PI</v>
          </cell>
          <cell r="C1969" t="str">
            <v>BATALHA</v>
          </cell>
          <cell r="D1969" t="str">
            <v>220150</v>
          </cell>
          <cell r="E1969">
            <v>1080</v>
          </cell>
          <cell r="F1969">
            <v>4212832</v>
          </cell>
          <cell r="G1969">
            <v>73144</v>
          </cell>
          <cell r="H1969">
            <v>3206423</v>
          </cell>
          <cell r="I1969">
            <v>1159</v>
          </cell>
          <cell r="J1969">
            <v>691260</v>
          </cell>
        </row>
        <row r="1970">
          <cell r="A1970">
            <v>220155</v>
          </cell>
          <cell r="B1970" t="str">
            <v>PI</v>
          </cell>
          <cell r="C1970" t="str">
            <v>BELA VISTA DO PIAUÍ</v>
          </cell>
          <cell r="D1970" t="str">
            <v>220155</v>
          </cell>
          <cell r="E1970">
            <v>4669</v>
          </cell>
          <cell r="F1970">
            <v>12753223</v>
          </cell>
          <cell r="H1970">
            <v>12649227</v>
          </cell>
          <cell r="I1970">
            <v>1163</v>
          </cell>
          <cell r="J1970">
            <v>5170215</v>
          </cell>
        </row>
        <row r="1971">
          <cell r="A1971">
            <v>220157</v>
          </cell>
          <cell r="B1971" t="str">
            <v>PI</v>
          </cell>
          <cell r="C1971" t="str">
            <v>BELÉM DO PIAUÍ</v>
          </cell>
          <cell r="D1971" t="str">
            <v>220157</v>
          </cell>
          <cell r="E1971">
            <v>156050</v>
          </cell>
          <cell r="F1971">
            <v>24331059</v>
          </cell>
          <cell r="G1971">
            <v>141900</v>
          </cell>
          <cell r="H1971">
            <v>19307796</v>
          </cell>
          <cell r="I1971">
            <v>34091</v>
          </cell>
          <cell r="J1971">
            <v>7170785</v>
          </cell>
        </row>
        <row r="1972">
          <cell r="A1972">
            <v>220170</v>
          </cell>
          <cell r="B1972" t="str">
            <v>PI</v>
          </cell>
          <cell r="C1972" t="str">
            <v>BERTOLÍNIA</v>
          </cell>
          <cell r="D1972" t="str">
            <v>220170</v>
          </cell>
          <cell r="E1972">
            <v>675</v>
          </cell>
          <cell r="F1972">
            <v>5155468</v>
          </cell>
          <cell r="G1972">
            <v>188</v>
          </cell>
          <cell r="H1972">
            <v>5343969</v>
          </cell>
          <cell r="I1972">
            <v>384</v>
          </cell>
          <cell r="J1972">
            <v>2012963</v>
          </cell>
        </row>
        <row r="1973">
          <cell r="A1973">
            <v>220177</v>
          </cell>
          <cell r="B1973" t="str">
            <v>PI</v>
          </cell>
          <cell r="C1973" t="str">
            <v>BOA HORA</v>
          </cell>
          <cell r="D1973" t="str">
            <v>220177</v>
          </cell>
          <cell r="F1973">
            <v>10316180</v>
          </cell>
          <cell r="H1973">
            <v>9650620</v>
          </cell>
          <cell r="J1973">
            <v>3993360</v>
          </cell>
        </row>
        <row r="1974">
          <cell r="A1974">
            <v>220190</v>
          </cell>
          <cell r="B1974" t="str">
            <v>PI</v>
          </cell>
          <cell r="C1974" t="str">
            <v>BOM JESUS</v>
          </cell>
          <cell r="D1974" t="str">
            <v>220190</v>
          </cell>
          <cell r="F1974">
            <v>66974911</v>
          </cell>
          <cell r="H1974">
            <v>62653949</v>
          </cell>
          <cell r="J1974">
            <v>25925772</v>
          </cell>
        </row>
        <row r="1975">
          <cell r="A1975">
            <v>220191</v>
          </cell>
          <cell r="B1975" t="str">
            <v>PI</v>
          </cell>
          <cell r="C1975" t="str">
            <v>BOM PRINCÍPIO DO PIAUÍ</v>
          </cell>
          <cell r="D1975" t="str">
            <v>220191</v>
          </cell>
          <cell r="F1975">
            <v>19785173</v>
          </cell>
          <cell r="H1975">
            <v>50596198</v>
          </cell>
          <cell r="J1975">
            <v>20865397</v>
          </cell>
        </row>
        <row r="1976">
          <cell r="A1976">
            <v>220192</v>
          </cell>
          <cell r="B1976" t="str">
            <v>PI</v>
          </cell>
          <cell r="C1976" t="str">
            <v>BONFIM DO PIAUÍ</v>
          </cell>
          <cell r="D1976" t="str">
            <v>220192</v>
          </cell>
          <cell r="F1976">
            <v>5479001</v>
          </cell>
          <cell r="H1976">
            <v>4800926</v>
          </cell>
          <cell r="J1976">
            <v>1945916</v>
          </cell>
        </row>
        <row r="1977">
          <cell r="A1977">
            <v>220194</v>
          </cell>
          <cell r="B1977" t="str">
            <v>PI</v>
          </cell>
          <cell r="C1977" t="str">
            <v>BOQUEIRÃO DO PIAUÍ</v>
          </cell>
          <cell r="D1977" t="str">
            <v>220194</v>
          </cell>
          <cell r="E1977">
            <v>73136</v>
          </cell>
          <cell r="F1977">
            <v>7416990</v>
          </cell>
          <cell r="G1977">
            <v>41180</v>
          </cell>
          <cell r="H1977">
            <v>7073000</v>
          </cell>
          <cell r="I1977">
            <v>20</v>
          </cell>
          <cell r="J1977">
            <v>2487045</v>
          </cell>
        </row>
        <row r="1978">
          <cell r="A1978">
            <v>220196</v>
          </cell>
          <cell r="B1978" t="str">
            <v>PI</v>
          </cell>
          <cell r="C1978" t="str">
            <v>BRASILEIRA</v>
          </cell>
          <cell r="D1978" t="str">
            <v>220196</v>
          </cell>
          <cell r="E1978">
            <v>1251</v>
          </cell>
          <cell r="F1978">
            <v>9462063</v>
          </cell>
          <cell r="G1978">
            <v>19058</v>
          </cell>
          <cell r="H1978">
            <v>7587003</v>
          </cell>
          <cell r="J1978">
            <v>4479019</v>
          </cell>
        </row>
        <row r="1979">
          <cell r="A1979">
            <v>220198</v>
          </cell>
          <cell r="B1979" t="str">
            <v>PI</v>
          </cell>
          <cell r="C1979" t="str">
            <v>BREJO DO PIAUÍ</v>
          </cell>
          <cell r="D1979" t="str">
            <v>220198</v>
          </cell>
          <cell r="F1979">
            <v>6822108</v>
          </cell>
          <cell r="H1979">
            <v>6381972</v>
          </cell>
          <cell r="J1979">
            <v>2640816</v>
          </cell>
        </row>
        <row r="1980">
          <cell r="A1980">
            <v>220202</v>
          </cell>
          <cell r="B1980" t="str">
            <v>PI</v>
          </cell>
          <cell r="C1980" t="str">
            <v>BURITI DOS MONTES</v>
          </cell>
          <cell r="D1980" t="str">
            <v>220202</v>
          </cell>
          <cell r="F1980">
            <v>8118457</v>
          </cell>
          <cell r="H1980">
            <v>8704861</v>
          </cell>
          <cell r="J1980">
            <v>3547267</v>
          </cell>
        </row>
        <row r="1981">
          <cell r="A1981">
            <v>220205</v>
          </cell>
          <cell r="B1981" t="str">
            <v>PI</v>
          </cell>
          <cell r="C1981" t="str">
            <v>CABECEIRAS DO PIAUÍ</v>
          </cell>
          <cell r="D1981" t="str">
            <v>220205</v>
          </cell>
          <cell r="F1981">
            <v>2677373</v>
          </cell>
          <cell r="H1981">
            <v>2715704</v>
          </cell>
          <cell r="J1981">
            <v>1110630</v>
          </cell>
        </row>
        <row r="1982">
          <cell r="A1982">
            <v>220207</v>
          </cell>
          <cell r="B1982" t="str">
            <v>PI</v>
          </cell>
          <cell r="C1982" t="str">
            <v>CAJAZEIRAS DO PIAUÍ</v>
          </cell>
          <cell r="D1982" t="str">
            <v>220207</v>
          </cell>
          <cell r="F1982">
            <v>346611</v>
          </cell>
          <cell r="G1982">
            <v>11181</v>
          </cell>
          <cell r="H1982">
            <v>234801</v>
          </cell>
          <cell r="J1982">
            <v>0</v>
          </cell>
        </row>
        <row r="1983">
          <cell r="A1983">
            <v>220208</v>
          </cell>
          <cell r="B1983" t="str">
            <v>PI</v>
          </cell>
          <cell r="C1983" t="str">
            <v>CAJUEIRO DA PRAIA</v>
          </cell>
          <cell r="D1983" t="str">
            <v>220208</v>
          </cell>
          <cell r="F1983">
            <v>3466389</v>
          </cell>
          <cell r="H1983">
            <v>3242751</v>
          </cell>
          <cell r="J1983">
            <v>1341828</v>
          </cell>
        </row>
        <row r="1984">
          <cell r="A1984">
            <v>220209</v>
          </cell>
          <cell r="B1984" t="str">
            <v>PI</v>
          </cell>
          <cell r="C1984" t="str">
            <v>CALDEIRÃO GRANDE DO PIAUÍ</v>
          </cell>
          <cell r="D1984" t="str">
            <v>220209</v>
          </cell>
          <cell r="F1984">
            <v>1938461</v>
          </cell>
          <cell r="H1984">
            <v>1813399</v>
          </cell>
          <cell r="J1984">
            <v>750372</v>
          </cell>
        </row>
        <row r="1985">
          <cell r="A1985">
            <v>220210</v>
          </cell>
          <cell r="B1985" t="str">
            <v>PI</v>
          </cell>
          <cell r="C1985" t="str">
            <v>CAMPINAS DO PIAUÍ</v>
          </cell>
          <cell r="D1985" t="str">
            <v>220210</v>
          </cell>
          <cell r="F1985">
            <v>1166840</v>
          </cell>
          <cell r="H1985">
            <v>1091560</v>
          </cell>
          <cell r="J1985">
            <v>451680</v>
          </cell>
        </row>
        <row r="1986">
          <cell r="A1986">
            <v>220211</v>
          </cell>
          <cell r="B1986" t="str">
            <v>PI</v>
          </cell>
          <cell r="C1986" t="str">
            <v>CAMPO ALEGRE DO FIDALGO</v>
          </cell>
          <cell r="D1986" t="str">
            <v>220211</v>
          </cell>
          <cell r="F1986">
            <v>5153760</v>
          </cell>
          <cell r="H1986">
            <v>4816320</v>
          </cell>
          <cell r="J1986">
            <v>1992960</v>
          </cell>
        </row>
        <row r="1987">
          <cell r="A1987">
            <v>220213</v>
          </cell>
          <cell r="B1987" t="str">
            <v>PI</v>
          </cell>
          <cell r="C1987" t="str">
            <v>CAMPO GRANDE DO PIAUÍ</v>
          </cell>
          <cell r="D1987" t="str">
            <v>220213</v>
          </cell>
          <cell r="E1987">
            <v>8396</v>
          </cell>
          <cell r="F1987">
            <v>17206661</v>
          </cell>
          <cell r="G1987">
            <v>8132</v>
          </cell>
          <cell r="H1987">
            <v>15848804</v>
          </cell>
          <cell r="I1987">
            <v>152</v>
          </cell>
          <cell r="J1987">
            <v>6471876</v>
          </cell>
        </row>
        <row r="1988">
          <cell r="A1988">
            <v>220217</v>
          </cell>
          <cell r="B1988" t="str">
            <v>PI</v>
          </cell>
          <cell r="C1988" t="str">
            <v>CAMPO LARGO DO PIAUÍ</v>
          </cell>
          <cell r="D1988" t="str">
            <v>220217</v>
          </cell>
          <cell r="E1988">
            <v>27369</v>
          </cell>
          <cell r="F1988">
            <v>969542</v>
          </cell>
          <cell r="G1988">
            <v>21698</v>
          </cell>
          <cell r="H1988">
            <v>904262</v>
          </cell>
          <cell r="I1988">
            <v>4629</v>
          </cell>
          <cell r="J1988">
            <v>349652</v>
          </cell>
        </row>
        <row r="1989">
          <cell r="A1989">
            <v>220220</v>
          </cell>
          <cell r="B1989" t="str">
            <v>PI</v>
          </cell>
          <cell r="C1989" t="str">
            <v>CAMPO MAIOR</v>
          </cell>
          <cell r="D1989" t="str">
            <v>220220</v>
          </cell>
          <cell r="E1989">
            <v>357530</v>
          </cell>
          <cell r="F1989">
            <v>70160731</v>
          </cell>
          <cell r="G1989">
            <v>158524</v>
          </cell>
          <cell r="H1989">
            <v>65447007</v>
          </cell>
          <cell r="J1989">
            <v>26795604</v>
          </cell>
        </row>
        <row r="1990">
          <cell r="A1990">
            <v>220225</v>
          </cell>
          <cell r="B1990" t="str">
            <v>PI</v>
          </cell>
          <cell r="C1990" t="str">
            <v>CANAVIEIRA</v>
          </cell>
          <cell r="D1990" t="str">
            <v>220225</v>
          </cell>
          <cell r="F1990">
            <v>631594</v>
          </cell>
          <cell r="H1990">
            <v>590846</v>
          </cell>
          <cell r="J1990">
            <v>244488</v>
          </cell>
        </row>
        <row r="1991">
          <cell r="A1991">
            <v>220230</v>
          </cell>
          <cell r="B1991" t="str">
            <v>PI</v>
          </cell>
          <cell r="C1991" t="str">
            <v>CANTO DO BURITI</v>
          </cell>
          <cell r="D1991" t="str">
            <v>220230</v>
          </cell>
          <cell r="F1991">
            <v>13731926</v>
          </cell>
          <cell r="H1991">
            <v>12805079</v>
          </cell>
          <cell r="J1991">
            <v>5275956</v>
          </cell>
        </row>
        <row r="1992">
          <cell r="A1992">
            <v>220240</v>
          </cell>
          <cell r="B1992" t="str">
            <v>PI</v>
          </cell>
          <cell r="C1992" t="str">
            <v>CAPITÃO DE CAMPOS</v>
          </cell>
          <cell r="D1992" t="str">
            <v>220240</v>
          </cell>
          <cell r="F1992">
            <v>313813</v>
          </cell>
          <cell r="H1992">
            <v>293567</v>
          </cell>
          <cell r="J1992">
            <v>121476</v>
          </cell>
        </row>
        <row r="1993">
          <cell r="A1993">
            <v>220245</v>
          </cell>
          <cell r="B1993" t="str">
            <v>PI</v>
          </cell>
          <cell r="C1993" t="str">
            <v>CAPITÃO GERVÁSIO OLIVEIRA</v>
          </cell>
          <cell r="D1993" t="str">
            <v>220245</v>
          </cell>
          <cell r="F1993">
            <v>815903</v>
          </cell>
          <cell r="H1993">
            <v>761772</v>
          </cell>
          <cell r="J1993">
            <v>315216</v>
          </cell>
        </row>
        <row r="1994">
          <cell r="A1994">
            <v>220250</v>
          </cell>
          <cell r="B1994" t="str">
            <v>PI</v>
          </cell>
          <cell r="C1994" t="str">
            <v>CARACOL</v>
          </cell>
          <cell r="D1994" t="str">
            <v>220250</v>
          </cell>
          <cell r="F1994">
            <v>30427275</v>
          </cell>
          <cell r="H1994">
            <v>28464225</v>
          </cell>
          <cell r="J1994">
            <v>11778300</v>
          </cell>
        </row>
        <row r="1995">
          <cell r="A1995">
            <v>220253</v>
          </cell>
          <cell r="B1995" t="str">
            <v>PI</v>
          </cell>
          <cell r="C1995" t="str">
            <v>CARAÚBAS DO PIAUÍ</v>
          </cell>
          <cell r="D1995" t="str">
            <v>220253</v>
          </cell>
          <cell r="F1995">
            <v>6721420</v>
          </cell>
          <cell r="H1995">
            <v>6287780</v>
          </cell>
          <cell r="J1995">
            <v>2601840</v>
          </cell>
        </row>
        <row r="1996">
          <cell r="A1996">
            <v>220255</v>
          </cell>
          <cell r="B1996" t="str">
            <v>PI</v>
          </cell>
          <cell r="C1996" t="str">
            <v>CARIDADE DO PIAUÍ</v>
          </cell>
          <cell r="D1996" t="str">
            <v>220255</v>
          </cell>
          <cell r="F1996">
            <v>17926723</v>
          </cell>
          <cell r="H1996">
            <v>16754982</v>
          </cell>
          <cell r="J1996">
            <v>6933096</v>
          </cell>
        </row>
        <row r="1997">
          <cell r="A1997">
            <v>220260</v>
          </cell>
          <cell r="B1997" t="str">
            <v>PI</v>
          </cell>
          <cell r="C1997" t="str">
            <v>CASTELO DO PIAUÍ</v>
          </cell>
          <cell r="D1997" t="str">
            <v>220260</v>
          </cell>
          <cell r="F1997">
            <v>3108928</v>
          </cell>
          <cell r="H1997">
            <v>2908352</v>
          </cell>
          <cell r="J1997">
            <v>1203456</v>
          </cell>
        </row>
        <row r="1998">
          <cell r="A1998">
            <v>220265</v>
          </cell>
          <cell r="B1998" t="str">
            <v>PI</v>
          </cell>
          <cell r="C1998" t="str">
            <v>CAXINGÓ</v>
          </cell>
          <cell r="D1998" t="str">
            <v>220265</v>
          </cell>
          <cell r="E1998">
            <v>511998</v>
          </cell>
          <cell r="F1998">
            <v>2191095</v>
          </cell>
          <cell r="H1998">
            <v>2885471</v>
          </cell>
          <cell r="J1998">
            <v>1193988</v>
          </cell>
        </row>
        <row r="1999">
          <cell r="A1999">
            <v>220270</v>
          </cell>
          <cell r="B1999" t="str">
            <v>PI</v>
          </cell>
          <cell r="C1999" t="str">
            <v>COCAL</v>
          </cell>
          <cell r="D1999" t="str">
            <v>220270</v>
          </cell>
          <cell r="F1999">
            <v>16660702</v>
          </cell>
          <cell r="H1999">
            <v>15585818</v>
          </cell>
          <cell r="J1999">
            <v>6449304</v>
          </cell>
        </row>
        <row r="2000">
          <cell r="A2000">
            <v>220271</v>
          </cell>
          <cell r="B2000" t="str">
            <v>PI</v>
          </cell>
          <cell r="C2000" t="str">
            <v>COCAL DE TELHA</v>
          </cell>
          <cell r="D2000" t="str">
            <v>220271</v>
          </cell>
          <cell r="E2000">
            <v>8993</v>
          </cell>
          <cell r="F2000">
            <v>155964</v>
          </cell>
          <cell r="G2000">
            <v>1200</v>
          </cell>
          <cell r="H2000">
            <v>118071</v>
          </cell>
          <cell r="I2000">
            <v>120</v>
          </cell>
          <cell r="J2000">
            <v>46068</v>
          </cell>
        </row>
        <row r="2001">
          <cell r="A2001">
            <v>220272</v>
          </cell>
          <cell r="B2001" t="str">
            <v>PI</v>
          </cell>
          <cell r="C2001" t="str">
            <v>COCAL DOS ALVES</v>
          </cell>
          <cell r="D2001" t="str">
            <v>220272</v>
          </cell>
          <cell r="E2001">
            <v>200</v>
          </cell>
          <cell r="F2001">
            <v>1754637</v>
          </cell>
          <cell r="H2001">
            <v>2359904</v>
          </cell>
          <cell r="J2001">
            <v>976512</v>
          </cell>
        </row>
        <row r="2002">
          <cell r="A2002">
            <v>220273</v>
          </cell>
          <cell r="B2002" t="str">
            <v>PI</v>
          </cell>
          <cell r="C2002" t="str">
            <v>COIVARAS</v>
          </cell>
          <cell r="D2002" t="str">
            <v>220273</v>
          </cell>
          <cell r="F2002">
            <v>12653022</v>
          </cell>
          <cell r="H2002">
            <v>11834718</v>
          </cell>
          <cell r="J2002">
            <v>4896864</v>
          </cell>
        </row>
        <row r="2003">
          <cell r="A2003">
            <v>220275</v>
          </cell>
          <cell r="B2003" t="str">
            <v>PI</v>
          </cell>
          <cell r="C2003" t="str">
            <v>COLÔNIA DO GURGUÉIA</v>
          </cell>
          <cell r="D2003" t="str">
            <v>220275</v>
          </cell>
          <cell r="F2003">
            <v>7456365</v>
          </cell>
          <cell r="H2003">
            <v>6839755</v>
          </cell>
          <cell r="J2003">
            <v>2992683</v>
          </cell>
        </row>
        <row r="2004">
          <cell r="A2004">
            <v>220277</v>
          </cell>
          <cell r="B2004" t="str">
            <v>PI</v>
          </cell>
          <cell r="C2004" t="str">
            <v>COLÔNIA DO PIAUÍ</v>
          </cell>
          <cell r="D2004" t="str">
            <v>220277</v>
          </cell>
          <cell r="F2004">
            <v>21887457</v>
          </cell>
          <cell r="G2004">
            <v>168000</v>
          </cell>
          <cell r="H2004">
            <v>19901076</v>
          </cell>
          <cell r="J2004">
            <v>8234928</v>
          </cell>
        </row>
        <row r="2005">
          <cell r="A2005">
            <v>220280</v>
          </cell>
          <cell r="B2005" t="str">
            <v>PI</v>
          </cell>
          <cell r="C2005" t="str">
            <v>CONCEIÇÃO DO CANINDÉ</v>
          </cell>
          <cell r="D2005" t="str">
            <v>220280</v>
          </cell>
          <cell r="F2005">
            <v>6990438</v>
          </cell>
          <cell r="H2005">
            <v>6539442</v>
          </cell>
          <cell r="J2005">
            <v>2705976</v>
          </cell>
        </row>
        <row r="2006">
          <cell r="A2006">
            <v>220285</v>
          </cell>
          <cell r="B2006" t="str">
            <v>PI</v>
          </cell>
          <cell r="C2006" t="str">
            <v>CORONEL JOSÉ DIAS</v>
          </cell>
          <cell r="D2006" t="str">
            <v>220285</v>
          </cell>
          <cell r="F2006">
            <v>11446967</v>
          </cell>
          <cell r="H2006">
            <v>10708453</v>
          </cell>
          <cell r="J2006">
            <v>4431084</v>
          </cell>
        </row>
        <row r="2007">
          <cell r="A2007">
            <v>220290</v>
          </cell>
          <cell r="B2007" t="str">
            <v>PI</v>
          </cell>
          <cell r="C2007" t="str">
            <v>CORRENTE</v>
          </cell>
          <cell r="D2007" t="str">
            <v>220290</v>
          </cell>
          <cell r="F2007">
            <v>26768097</v>
          </cell>
          <cell r="H2007">
            <v>25041123</v>
          </cell>
          <cell r="J2007">
            <v>10361844</v>
          </cell>
        </row>
        <row r="2008">
          <cell r="A2008">
            <v>220300</v>
          </cell>
          <cell r="B2008" t="str">
            <v>PI</v>
          </cell>
          <cell r="C2008" t="str">
            <v>CRISTALÂNDIA DO PIAUÍ</v>
          </cell>
          <cell r="D2008" t="str">
            <v>220300</v>
          </cell>
          <cell r="E2008">
            <v>455</v>
          </cell>
          <cell r="F2008">
            <v>6904748</v>
          </cell>
          <cell r="H2008">
            <v>6397579</v>
          </cell>
          <cell r="J2008">
            <v>2634959</v>
          </cell>
        </row>
        <row r="2009">
          <cell r="A2009">
            <v>220310</v>
          </cell>
          <cell r="B2009" t="str">
            <v>PI</v>
          </cell>
          <cell r="C2009" t="str">
            <v>CRISTINO CASTRO</v>
          </cell>
          <cell r="D2009" t="str">
            <v>220310</v>
          </cell>
          <cell r="F2009">
            <v>15352685</v>
          </cell>
          <cell r="H2009">
            <v>14215399</v>
          </cell>
          <cell r="J2009">
            <v>5960059</v>
          </cell>
        </row>
        <row r="2010">
          <cell r="A2010">
            <v>220320</v>
          </cell>
          <cell r="B2010" t="str">
            <v>PI</v>
          </cell>
          <cell r="C2010" t="str">
            <v>CURIMATÁ</v>
          </cell>
          <cell r="D2010" t="str">
            <v>220320</v>
          </cell>
          <cell r="F2010">
            <v>4500480</v>
          </cell>
          <cell r="G2010">
            <v>5144</v>
          </cell>
          <cell r="H2010">
            <v>4572134</v>
          </cell>
          <cell r="J2010">
            <v>2000991</v>
          </cell>
        </row>
        <row r="2011">
          <cell r="A2011">
            <v>220323</v>
          </cell>
          <cell r="B2011" t="str">
            <v>PI</v>
          </cell>
          <cell r="C2011" t="str">
            <v>CURRAIS</v>
          </cell>
          <cell r="D2011" t="str">
            <v>220323</v>
          </cell>
          <cell r="E2011">
            <v>1246</v>
          </cell>
          <cell r="F2011">
            <v>4922442</v>
          </cell>
          <cell r="G2011">
            <v>4708</v>
          </cell>
          <cell r="H2011">
            <v>4152301</v>
          </cell>
          <cell r="I2011">
            <v>620</v>
          </cell>
          <cell r="J2011">
            <v>1501983</v>
          </cell>
        </row>
        <row r="2012">
          <cell r="A2012">
            <v>220327</v>
          </cell>
          <cell r="B2012" t="str">
            <v>PI</v>
          </cell>
          <cell r="C2012" t="str">
            <v>CURRAL NOVO DO PIAUÍ</v>
          </cell>
          <cell r="D2012" t="str">
            <v>220327</v>
          </cell>
          <cell r="E2012">
            <v>90861</v>
          </cell>
          <cell r="F2012">
            <v>60587158</v>
          </cell>
          <cell r="G2012">
            <v>13994</v>
          </cell>
          <cell r="H2012">
            <v>54632802</v>
          </cell>
          <cell r="I2012">
            <v>579</v>
          </cell>
          <cell r="J2012">
            <v>22436070</v>
          </cell>
        </row>
        <row r="2013">
          <cell r="A2013">
            <v>220325</v>
          </cell>
          <cell r="B2013" t="str">
            <v>PI</v>
          </cell>
          <cell r="C2013" t="str">
            <v>CURRALINHOS</v>
          </cell>
          <cell r="D2013" t="str">
            <v>220325</v>
          </cell>
          <cell r="F2013">
            <v>2840902</v>
          </cell>
          <cell r="G2013">
            <v>91442</v>
          </cell>
          <cell r="H2013">
            <v>2065705</v>
          </cell>
          <cell r="J2013">
            <v>2400</v>
          </cell>
        </row>
        <row r="2014">
          <cell r="A2014">
            <v>220330</v>
          </cell>
          <cell r="B2014" t="str">
            <v>PI</v>
          </cell>
          <cell r="C2014" t="str">
            <v>DEMERVAL LOBÃO</v>
          </cell>
          <cell r="D2014" t="str">
            <v>220330</v>
          </cell>
          <cell r="F2014">
            <v>49039466</v>
          </cell>
          <cell r="H2014">
            <v>48472423</v>
          </cell>
          <cell r="J2014">
            <v>20699268</v>
          </cell>
        </row>
        <row r="2015">
          <cell r="A2015">
            <v>220335</v>
          </cell>
          <cell r="B2015" t="str">
            <v>PI</v>
          </cell>
          <cell r="C2015" t="str">
            <v>DIRCEU ARCOVERDE</v>
          </cell>
          <cell r="D2015" t="str">
            <v>220335</v>
          </cell>
          <cell r="F2015">
            <v>3519870</v>
          </cell>
          <cell r="H2015">
            <v>3777879</v>
          </cell>
          <cell r="J2015">
            <v>1560168</v>
          </cell>
        </row>
        <row r="2016">
          <cell r="A2016">
            <v>220340</v>
          </cell>
          <cell r="B2016" t="str">
            <v>PI</v>
          </cell>
          <cell r="C2016" t="str">
            <v>DOM EXPEDITO LOPES</v>
          </cell>
          <cell r="D2016" t="str">
            <v>220340</v>
          </cell>
          <cell r="E2016">
            <v>23378</v>
          </cell>
          <cell r="F2016">
            <v>2693102</v>
          </cell>
          <cell r="H2016">
            <v>2879455</v>
          </cell>
          <cell r="J2016">
            <v>1191252</v>
          </cell>
        </row>
        <row r="2017">
          <cell r="A2017">
            <v>220345</v>
          </cell>
          <cell r="B2017" t="str">
            <v>PI</v>
          </cell>
          <cell r="C2017" t="str">
            <v>DOM INOCÊNCIO</v>
          </cell>
          <cell r="D2017" t="str">
            <v>220345</v>
          </cell>
          <cell r="F2017">
            <v>3331049</v>
          </cell>
          <cell r="H2017">
            <v>3158353</v>
          </cell>
          <cell r="J2017">
            <v>1300608</v>
          </cell>
        </row>
        <row r="2018">
          <cell r="A2018">
            <v>220342</v>
          </cell>
          <cell r="B2018" t="str">
            <v>PI</v>
          </cell>
          <cell r="C2018" t="str">
            <v>DOMINGOS MOURÃO</v>
          </cell>
          <cell r="D2018" t="str">
            <v>220342</v>
          </cell>
          <cell r="F2018">
            <v>18239378</v>
          </cell>
          <cell r="H2018">
            <v>21862317</v>
          </cell>
          <cell r="J2018">
            <v>9306036</v>
          </cell>
        </row>
        <row r="2019">
          <cell r="A2019">
            <v>220350</v>
          </cell>
          <cell r="B2019" t="str">
            <v>PI</v>
          </cell>
          <cell r="C2019" t="str">
            <v>ELESBÃO VELOSO</v>
          </cell>
          <cell r="D2019" t="str">
            <v>220350</v>
          </cell>
          <cell r="F2019">
            <v>2182445</v>
          </cell>
          <cell r="H2019">
            <v>2410132</v>
          </cell>
          <cell r="I2019">
            <v>7707</v>
          </cell>
          <cell r="J2019">
            <v>942916</v>
          </cell>
        </row>
        <row r="2020">
          <cell r="A2020">
            <v>220360</v>
          </cell>
          <cell r="B2020" t="str">
            <v>PI</v>
          </cell>
          <cell r="C2020" t="str">
            <v>ELISEU MARTINS</v>
          </cell>
          <cell r="D2020" t="str">
            <v>220360</v>
          </cell>
          <cell r="E2020">
            <v>70</v>
          </cell>
          <cell r="F2020">
            <v>7184867</v>
          </cell>
          <cell r="G2020">
            <v>7817</v>
          </cell>
          <cell r="H2020">
            <v>7269206</v>
          </cell>
          <cell r="J2020">
            <v>3248533</v>
          </cell>
        </row>
        <row r="2021">
          <cell r="A2021">
            <v>220370</v>
          </cell>
          <cell r="B2021" t="str">
            <v>PI</v>
          </cell>
          <cell r="C2021" t="str">
            <v>ESPERANTINA</v>
          </cell>
          <cell r="D2021" t="str">
            <v>220370</v>
          </cell>
          <cell r="F2021">
            <v>5342819</v>
          </cell>
          <cell r="H2021">
            <v>4998121</v>
          </cell>
          <cell r="J2021">
            <v>2068188</v>
          </cell>
        </row>
        <row r="2022">
          <cell r="A2022">
            <v>220375</v>
          </cell>
          <cell r="B2022" t="str">
            <v>PI</v>
          </cell>
          <cell r="C2022" t="str">
            <v>FARTURA DO PIAUÍ</v>
          </cell>
          <cell r="D2022" t="str">
            <v>220375</v>
          </cell>
          <cell r="F2022">
            <v>23907448</v>
          </cell>
          <cell r="H2022">
            <v>22365032</v>
          </cell>
          <cell r="J2022">
            <v>9254496</v>
          </cell>
        </row>
        <row r="2023">
          <cell r="A2023">
            <v>220380</v>
          </cell>
          <cell r="B2023" t="str">
            <v>PI</v>
          </cell>
          <cell r="C2023" t="str">
            <v>FLORES DO PIAUÍ</v>
          </cell>
          <cell r="D2023" t="str">
            <v>220380</v>
          </cell>
          <cell r="E2023">
            <v>16</v>
          </cell>
          <cell r="F2023">
            <v>7802029</v>
          </cell>
          <cell r="H2023">
            <v>7150156</v>
          </cell>
          <cell r="J2023">
            <v>2949365</v>
          </cell>
        </row>
        <row r="2024">
          <cell r="A2024">
            <v>220385</v>
          </cell>
          <cell r="B2024" t="str">
            <v>PI</v>
          </cell>
          <cell r="C2024" t="str">
            <v>FLORESTA DO PIAUÍ</v>
          </cell>
          <cell r="D2024" t="str">
            <v>220385</v>
          </cell>
          <cell r="F2024">
            <v>6816621</v>
          </cell>
          <cell r="H2024">
            <v>6376839</v>
          </cell>
          <cell r="J2024">
            <v>2638692</v>
          </cell>
        </row>
        <row r="2025">
          <cell r="A2025">
            <v>220390</v>
          </cell>
          <cell r="B2025" t="str">
            <v>PI</v>
          </cell>
          <cell r="C2025" t="str">
            <v>FLORIANO</v>
          </cell>
          <cell r="D2025" t="str">
            <v>220390</v>
          </cell>
          <cell r="E2025">
            <v>262188</v>
          </cell>
          <cell r="F2025">
            <v>37334141</v>
          </cell>
          <cell r="G2025">
            <v>188756</v>
          </cell>
          <cell r="H2025">
            <v>31208903</v>
          </cell>
          <cell r="I2025">
            <v>95089</v>
          </cell>
          <cell r="J2025">
            <v>11532792</v>
          </cell>
        </row>
        <row r="2026">
          <cell r="A2026">
            <v>220400</v>
          </cell>
          <cell r="B2026" t="str">
            <v>PI</v>
          </cell>
          <cell r="C2026" t="str">
            <v>FRANCINÓPOLIS</v>
          </cell>
          <cell r="D2026" t="str">
            <v>220400</v>
          </cell>
          <cell r="E2026">
            <v>13968</v>
          </cell>
          <cell r="F2026">
            <v>4659473</v>
          </cell>
          <cell r="G2026">
            <v>7842</v>
          </cell>
          <cell r="H2026">
            <v>3557098</v>
          </cell>
          <cell r="J2026">
            <v>1374087</v>
          </cell>
        </row>
        <row r="2027">
          <cell r="A2027">
            <v>220410</v>
          </cell>
          <cell r="B2027" t="str">
            <v>PI</v>
          </cell>
          <cell r="C2027" t="str">
            <v>FRANCISCO AYRES</v>
          </cell>
          <cell r="D2027" t="str">
            <v>220410</v>
          </cell>
          <cell r="F2027">
            <v>74524</v>
          </cell>
          <cell r="H2027">
            <v>69716</v>
          </cell>
          <cell r="J2027">
            <v>28848</v>
          </cell>
        </row>
        <row r="2028">
          <cell r="A2028">
            <v>220415</v>
          </cell>
          <cell r="B2028" t="str">
            <v>PI</v>
          </cell>
          <cell r="C2028" t="str">
            <v>FRANCISCO MACEDO</v>
          </cell>
          <cell r="D2028" t="str">
            <v>220415</v>
          </cell>
          <cell r="F2028">
            <v>5192725</v>
          </cell>
          <cell r="H2028">
            <v>4854165</v>
          </cell>
          <cell r="J2028">
            <v>2008620</v>
          </cell>
        </row>
        <row r="2029">
          <cell r="A2029">
            <v>220420</v>
          </cell>
          <cell r="B2029" t="str">
            <v>PI</v>
          </cell>
          <cell r="C2029" t="str">
            <v>FRANCISCO SANTOS</v>
          </cell>
          <cell r="D2029" t="str">
            <v>220420</v>
          </cell>
          <cell r="F2029">
            <v>2317663</v>
          </cell>
          <cell r="G2029">
            <v>36090</v>
          </cell>
          <cell r="H2029">
            <v>6579345</v>
          </cell>
          <cell r="I2029">
            <v>17382</v>
          </cell>
          <cell r="J2029">
            <v>3688554</v>
          </cell>
        </row>
        <row r="2030">
          <cell r="A2030">
            <v>220430</v>
          </cell>
          <cell r="B2030" t="str">
            <v>PI</v>
          </cell>
          <cell r="C2030" t="str">
            <v>FRONTEIRAS</v>
          </cell>
          <cell r="D2030" t="str">
            <v>220430</v>
          </cell>
          <cell r="E2030">
            <v>25132</v>
          </cell>
          <cell r="F2030">
            <v>34352953</v>
          </cell>
          <cell r="G2030">
            <v>7000</v>
          </cell>
          <cell r="H2030">
            <v>31661726</v>
          </cell>
          <cell r="J2030">
            <v>13049448</v>
          </cell>
        </row>
        <row r="2031">
          <cell r="A2031">
            <v>220440</v>
          </cell>
          <cell r="B2031" t="str">
            <v>PI</v>
          </cell>
          <cell r="C2031" t="str">
            <v>GILBUÉS</v>
          </cell>
          <cell r="D2031" t="str">
            <v>220440</v>
          </cell>
          <cell r="F2031">
            <v>1613623</v>
          </cell>
          <cell r="H2031">
            <v>1494980</v>
          </cell>
          <cell r="J2031">
            <v>612840</v>
          </cell>
        </row>
        <row r="2032">
          <cell r="A2032">
            <v>220455</v>
          </cell>
          <cell r="B2032" t="str">
            <v>PI</v>
          </cell>
          <cell r="C2032" t="str">
            <v>GUARIBAS</v>
          </cell>
          <cell r="D2032" t="str">
            <v>220455</v>
          </cell>
          <cell r="E2032">
            <v>425</v>
          </cell>
          <cell r="F2032">
            <v>420626</v>
          </cell>
          <cell r="G2032">
            <v>3036</v>
          </cell>
          <cell r="H2032">
            <v>275701</v>
          </cell>
          <cell r="J2032">
            <v>105708</v>
          </cell>
        </row>
        <row r="2033">
          <cell r="A2033">
            <v>220460</v>
          </cell>
          <cell r="B2033" t="str">
            <v>PI</v>
          </cell>
          <cell r="C2033" t="str">
            <v>HUGO NAPOLEÃO</v>
          </cell>
          <cell r="D2033" t="str">
            <v>220460</v>
          </cell>
          <cell r="E2033">
            <v>8170</v>
          </cell>
          <cell r="F2033">
            <v>2416838</v>
          </cell>
          <cell r="G2033">
            <v>31635</v>
          </cell>
          <cell r="H2033">
            <v>2023413</v>
          </cell>
          <cell r="I2033">
            <v>17030</v>
          </cell>
          <cell r="J2033">
            <v>689141</v>
          </cell>
        </row>
        <row r="2034">
          <cell r="A2034">
            <v>220470</v>
          </cell>
          <cell r="B2034" t="str">
            <v>PI</v>
          </cell>
          <cell r="C2034" t="str">
            <v>INHUMA</v>
          </cell>
          <cell r="D2034" t="str">
            <v>220470</v>
          </cell>
          <cell r="F2034">
            <v>8091626</v>
          </cell>
          <cell r="H2034">
            <v>7493474</v>
          </cell>
          <cell r="J2034">
            <v>3088550</v>
          </cell>
        </row>
        <row r="2035">
          <cell r="A2035">
            <v>220480</v>
          </cell>
          <cell r="B2035" t="str">
            <v>PI</v>
          </cell>
          <cell r="C2035" t="str">
            <v>IPIRANGA DO PIAUÍ</v>
          </cell>
          <cell r="D2035" t="str">
            <v>220480</v>
          </cell>
          <cell r="E2035">
            <v>2</v>
          </cell>
          <cell r="F2035">
            <v>9949913</v>
          </cell>
          <cell r="G2035">
            <v>45441</v>
          </cell>
          <cell r="H2035">
            <v>7459026</v>
          </cell>
          <cell r="I2035">
            <v>4025</v>
          </cell>
          <cell r="J2035">
            <v>2699687</v>
          </cell>
        </row>
        <row r="2036">
          <cell r="A2036">
            <v>220490</v>
          </cell>
          <cell r="B2036" t="str">
            <v>PI</v>
          </cell>
          <cell r="C2036" t="str">
            <v>ISAÍAS COELHO</v>
          </cell>
          <cell r="D2036" t="str">
            <v>220490</v>
          </cell>
          <cell r="F2036">
            <v>1961060</v>
          </cell>
          <cell r="H2036">
            <v>1834540</v>
          </cell>
          <cell r="J2036">
            <v>759120</v>
          </cell>
        </row>
        <row r="2037">
          <cell r="A2037">
            <v>220500</v>
          </cell>
          <cell r="B2037" t="str">
            <v>PI</v>
          </cell>
          <cell r="C2037" t="str">
            <v>ITAINÓPOLIS</v>
          </cell>
          <cell r="D2037" t="str">
            <v>220500</v>
          </cell>
          <cell r="F2037">
            <v>5870594</v>
          </cell>
          <cell r="H2037">
            <v>5491846</v>
          </cell>
          <cell r="J2037">
            <v>2272488</v>
          </cell>
        </row>
        <row r="2038">
          <cell r="A2038">
            <v>220510</v>
          </cell>
          <cell r="B2038" t="str">
            <v>PI</v>
          </cell>
          <cell r="C2038" t="str">
            <v>ITAUEIRA</v>
          </cell>
          <cell r="D2038" t="str">
            <v>220510</v>
          </cell>
          <cell r="E2038">
            <v>2886</v>
          </cell>
          <cell r="F2038">
            <v>13822450</v>
          </cell>
          <cell r="H2038">
            <v>12560915</v>
          </cell>
          <cell r="J2038">
            <v>5197620</v>
          </cell>
        </row>
        <row r="2039">
          <cell r="A2039">
            <v>220515</v>
          </cell>
          <cell r="B2039" t="str">
            <v>PI</v>
          </cell>
          <cell r="C2039" t="str">
            <v>JACOBINA DO PIAUÍ</v>
          </cell>
          <cell r="D2039" t="str">
            <v>220515</v>
          </cell>
          <cell r="E2039">
            <v>45309</v>
          </cell>
          <cell r="F2039">
            <v>38482876</v>
          </cell>
          <cell r="H2039">
            <v>37080756</v>
          </cell>
          <cell r="J2039">
            <v>15315493</v>
          </cell>
        </row>
        <row r="2040">
          <cell r="A2040">
            <v>220520</v>
          </cell>
          <cell r="B2040" t="str">
            <v>PI</v>
          </cell>
          <cell r="C2040" t="str">
            <v>JAICÓS</v>
          </cell>
          <cell r="D2040" t="str">
            <v>220520</v>
          </cell>
          <cell r="F2040">
            <v>5582945</v>
          </cell>
          <cell r="H2040">
            <v>5222755</v>
          </cell>
          <cell r="J2040">
            <v>2161140</v>
          </cell>
        </row>
        <row r="2041">
          <cell r="A2041">
            <v>220525</v>
          </cell>
          <cell r="B2041" t="str">
            <v>PI</v>
          </cell>
          <cell r="C2041" t="str">
            <v>JARDIM DO MULATO</v>
          </cell>
          <cell r="D2041" t="str">
            <v>220525</v>
          </cell>
          <cell r="F2041">
            <v>2343649</v>
          </cell>
          <cell r="H2041">
            <v>2212175</v>
          </cell>
          <cell r="J2041">
            <v>924528</v>
          </cell>
        </row>
        <row r="2042">
          <cell r="A2042">
            <v>220527</v>
          </cell>
          <cell r="B2042" t="str">
            <v>PI</v>
          </cell>
          <cell r="C2042" t="str">
            <v>JATOBÁ DO PIAUÍ</v>
          </cell>
          <cell r="D2042" t="str">
            <v>220527</v>
          </cell>
          <cell r="E2042">
            <v>123980</v>
          </cell>
          <cell r="F2042">
            <v>5224841</v>
          </cell>
          <cell r="G2042">
            <v>17513</v>
          </cell>
          <cell r="H2042">
            <v>6123590</v>
          </cell>
          <cell r="I2042">
            <v>10179</v>
          </cell>
          <cell r="J2042">
            <v>2068959</v>
          </cell>
        </row>
        <row r="2043">
          <cell r="A2043">
            <v>220530</v>
          </cell>
          <cell r="B2043" t="str">
            <v>PI</v>
          </cell>
          <cell r="C2043" t="str">
            <v>JERUMENHA</v>
          </cell>
          <cell r="D2043" t="str">
            <v>220530</v>
          </cell>
          <cell r="F2043">
            <v>3240864</v>
          </cell>
          <cell r="H2043">
            <v>3031776</v>
          </cell>
          <cell r="J2043">
            <v>1254528</v>
          </cell>
        </row>
        <row r="2044">
          <cell r="A2044">
            <v>220535</v>
          </cell>
          <cell r="B2044" t="str">
            <v>PI</v>
          </cell>
          <cell r="C2044" t="str">
            <v>JOÃO COSTA</v>
          </cell>
          <cell r="D2044" t="str">
            <v>220535</v>
          </cell>
          <cell r="F2044">
            <v>13389810</v>
          </cell>
          <cell r="H2044">
            <v>13215818</v>
          </cell>
          <cell r="J2044">
            <v>5596452</v>
          </cell>
        </row>
        <row r="2045">
          <cell r="A2045">
            <v>220540</v>
          </cell>
          <cell r="B2045" t="str">
            <v>PI</v>
          </cell>
          <cell r="C2045" t="str">
            <v>JOAQUIM PIRES</v>
          </cell>
          <cell r="D2045" t="str">
            <v>220540</v>
          </cell>
          <cell r="F2045">
            <v>5654896</v>
          </cell>
          <cell r="H2045">
            <v>5290064</v>
          </cell>
          <cell r="J2045">
            <v>2188992</v>
          </cell>
        </row>
        <row r="2046">
          <cell r="A2046">
            <v>220545</v>
          </cell>
          <cell r="B2046" t="str">
            <v>PI</v>
          </cell>
          <cell r="C2046" t="str">
            <v>JOCA MARQUES</v>
          </cell>
          <cell r="D2046" t="str">
            <v>220545</v>
          </cell>
          <cell r="F2046">
            <v>438712</v>
          </cell>
          <cell r="H2046">
            <v>410408</v>
          </cell>
          <cell r="J2046">
            <v>169824</v>
          </cell>
        </row>
        <row r="2047">
          <cell r="A2047">
            <v>220551</v>
          </cell>
          <cell r="B2047" t="str">
            <v>PI</v>
          </cell>
          <cell r="C2047" t="str">
            <v>JUAZEIRO DO PIAUÍ</v>
          </cell>
          <cell r="D2047" t="str">
            <v>220551</v>
          </cell>
          <cell r="E2047">
            <v>68450</v>
          </cell>
          <cell r="F2047">
            <v>7220897</v>
          </cell>
          <cell r="G2047">
            <v>51643</v>
          </cell>
          <cell r="H2047">
            <v>6904344</v>
          </cell>
          <cell r="I2047">
            <v>43812</v>
          </cell>
          <cell r="J2047">
            <v>2834934</v>
          </cell>
        </row>
        <row r="2048">
          <cell r="A2048">
            <v>220552</v>
          </cell>
          <cell r="B2048" t="str">
            <v>PI</v>
          </cell>
          <cell r="C2048" t="str">
            <v>JÚLIO BORGES</v>
          </cell>
          <cell r="D2048" t="str">
            <v>220552</v>
          </cell>
          <cell r="F2048">
            <v>1283342</v>
          </cell>
          <cell r="G2048">
            <v>447</v>
          </cell>
          <cell r="H2048">
            <v>1556774</v>
          </cell>
          <cell r="I2048">
            <v>1276</v>
          </cell>
          <cell r="J2048">
            <v>374716</v>
          </cell>
        </row>
        <row r="2049">
          <cell r="A2049">
            <v>220553</v>
          </cell>
          <cell r="B2049" t="str">
            <v>PI</v>
          </cell>
          <cell r="C2049" t="str">
            <v>JUREMA</v>
          </cell>
          <cell r="D2049" t="str">
            <v>220553</v>
          </cell>
          <cell r="F2049">
            <v>5879894</v>
          </cell>
          <cell r="H2049">
            <v>5500546</v>
          </cell>
          <cell r="J2049">
            <v>2276088</v>
          </cell>
        </row>
        <row r="2050">
          <cell r="A2050">
            <v>220555</v>
          </cell>
          <cell r="B2050" t="str">
            <v>PI</v>
          </cell>
          <cell r="C2050" t="str">
            <v>LAGOA ALEGRE</v>
          </cell>
          <cell r="D2050" t="str">
            <v>220555</v>
          </cell>
          <cell r="E2050">
            <v>55909</v>
          </cell>
          <cell r="F2050">
            <v>7354661</v>
          </cell>
          <cell r="G2050">
            <v>165894</v>
          </cell>
          <cell r="H2050">
            <v>6889746</v>
          </cell>
          <cell r="I2050">
            <v>27330</v>
          </cell>
          <cell r="J2050">
            <v>1844192</v>
          </cell>
        </row>
        <row r="2051">
          <cell r="A2051">
            <v>220557</v>
          </cell>
          <cell r="B2051" t="str">
            <v>PI</v>
          </cell>
          <cell r="C2051" t="str">
            <v>LAGOA DE SÃO FRANCISCO</v>
          </cell>
          <cell r="D2051" t="str">
            <v>220557</v>
          </cell>
          <cell r="F2051">
            <v>12555</v>
          </cell>
          <cell r="H2051">
            <v>11745</v>
          </cell>
          <cell r="J2051">
            <v>4860</v>
          </cell>
        </row>
        <row r="2052">
          <cell r="A2052">
            <v>220556</v>
          </cell>
          <cell r="B2052" t="str">
            <v>PI</v>
          </cell>
          <cell r="C2052" t="str">
            <v>LAGOA DO BARRO DO PIAUÍ</v>
          </cell>
          <cell r="D2052" t="str">
            <v>220556</v>
          </cell>
          <cell r="E2052">
            <v>61</v>
          </cell>
          <cell r="F2052">
            <v>23740551</v>
          </cell>
          <cell r="G2052">
            <v>430</v>
          </cell>
          <cell r="H2052">
            <v>22830384</v>
          </cell>
          <cell r="J2052">
            <v>8945973</v>
          </cell>
        </row>
        <row r="2053">
          <cell r="A2053">
            <v>220558</v>
          </cell>
          <cell r="B2053" t="str">
            <v>PI</v>
          </cell>
          <cell r="C2053" t="str">
            <v>LAGOA DO PIAUÍ</v>
          </cell>
          <cell r="D2053" t="str">
            <v>220558</v>
          </cell>
          <cell r="F2053">
            <v>4995647</v>
          </cell>
          <cell r="H2053">
            <v>4654819</v>
          </cell>
          <cell r="J2053">
            <v>1926132</v>
          </cell>
        </row>
        <row r="2054">
          <cell r="A2054">
            <v>220559</v>
          </cell>
          <cell r="B2054" t="str">
            <v>PI</v>
          </cell>
          <cell r="C2054" t="str">
            <v>LAGOA DO SÍTIO</v>
          </cell>
          <cell r="D2054" t="str">
            <v>220559</v>
          </cell>
          <cell r="E2054">
            <v>3325</v>
          </cell>
          <cell r="F2054">
            <v>3802240</v>
          </cell>
          <cell r="G2054">
            <v>11824</v>
          </cell>
          <cell r="H2054">
            <v>3851801</v>
          </cell>
          <cell r="J2054">
            <v>708398</v>
          </cell>
        </row>
        <row r="2055">
          <cell r="A2055">
            <v>220560</v>
          </cell>
          <cell r="B2055" t="str">
            <v>PI</v>
          </cell>
          <cell r="C2055" t="str">
            <v>LANDRI SALES</v>
          </cell>
          <cell r="D2055" t="str">
            <v>220560</v>
          </cell>
          <cell r="F2055">
            <v>3119229</v>
          </cell>
          <cell r="G2055">
            <v>35589</v>
          </cell>
          <cell r="H2055">
            <v>2312584</v>
          </cell>
          <cell r="I2055">
            <v>17667</v>
          </cell>
          <cell r="J2055">
            <v>459247</v>
          </cell>
        </row>
        <row r="2056">
          <cell r="A2056">
            <v>220570</v>
          </cell>
          <cell r="B2056" t="str">
            <v>PI</v>
          </cell>
          <cell r="C2056" t="str">
            <v>LUÍS CORREIA</v>
          </cell>
          <cell r="D2056" t="str">
            <v>220570</v>
          </cell>
          <cell r="F2056">
            <v>10397803</v>
          </cell>
          <cell r="H2056">
            <v>9726977</v>
          </cell>
          <cell r="J2056">
            <v>4024956</v>
          </cell>
        </row>
        <row r="2057">
          <cell r="A2057">
            <v>220580</v>
          </cell>
          <cell r="B2057" t="str">
            <v>PI</v>
          </cell>
          <cell r="C2057" t="str">
            <v>LUZILÂNDIA</v>
          </cell>
          <cell r="D2057" t="str">
            <v>220580</v>
          </cell>
          <cell r="F2057">
            <v>8104082</v>
          </cell>
          <cell r="H2057">
            <v>7581238</v>
          </cell>
          <cell r="J2057">
            <v>3137064</v>
          </cell>
        </row>
        <row r="2058">
          <cell r="A2058">
            <v>220585</v>
          </cell>
          <cell r="B2058" t="str">
            <v>PI</v>
          </cell>
          <cell r="C2058" t="str">
            <v>MADEIRO</v>
          </cell>
          <cell r="D2058" t="str">
            <v>220585</v>
          </cell>
          <cell r="F2058">
            <v>558713</v>
          </cell>
          <cell r="H2058">
            <v>522667</v>
          </cell>
          <cell r="J2058">
            <v>216276</v>
          </cell>
        </row>
        <row r="2059">
          <cell r="A2059">
            <v>220590</v>
          </cell>
          <cell r="B2059" t="str">
            <v>PI</v>
          </cell>
          <cell r="C2059" t="str">
            <v>MANOEL EMÍDIO</v>
          </cell>
          <cell r="D2059" t="str">
            <v>220590</v>
          </cell>
          <cell r="F2059">
            <v>20774159</v>
          </cell>
          <cell r="H2059">
            <v>19329532</v>
          </cell>
          <cell r="J2059">
            <v>7914926</v>
          </cell>
        </row>
        <row r="2060">
          <cell r="A2060">
            <v>220595</v>
          </cell>
          <cell r="B2060" t="str">
            <v>PI</v>
          </cell>
          <cell r="C2060" t="str">
            <v>MARCOLÂNDIA</v>
          </cell>
          <cell r="D2060" t="str">
            <v>220595</v>
          </cell>
          <cell r="F2060">
            <v>977213</v>
          </cell>
          <cell r="H2060">
            <v>914167</v>
          </cell>
          <cell r="J2060">
            <v>378276</v>
          </cell>
        </row>
        <row r="2061">
          <cell r="A2061">
            <v>220600</v>
          </cell>
          <cell r="B2061" t="str">
            <v>PI</v>
          </cell>
          <cell r="C2061" t="str">
            <v>MARCOS PARENTE</v>
          </cell>
          <cell r="D2061" t="str">
            <v>220600</v>
          </cell>
          <cell r="F2061">
            <v>150443</v>
          </cell>
          <cell r="H2061">
            <v>140737</v>
          </cell>
          <cell r="J2061">
            <v>58236</v>
          </cell>
        </row>
        <row r="2062">
          <cell r="A2062">
            <v>220605</v>
          </cell>
          <cell r="B2062" t="str">
            <v>PI</v>
          </cell>
          <cell r="C2062" t="str">
            <v>MASSAPÊ DO PIAUÍ</v>
          </cell>
          <cell r="D2062" t="str">
            <v>220605</v>
          </cell>
          <cell r="E2062">
            <v>7922</v>
          </cell>
          <cell r="F2062">
            <v>4613459</v>
          </cell>
          <cell r="H2062">
            <v>4123133</v>
          </cell>
          <cell r="J2062">
            <v>1706124</v>
          </cell>
        </row>
        <row r="2063">
          <cell r="A2063">
            <v>220610</v>
          </cell>
          <cell r="B2063" t="str">
            <v>PI</v>
          </cell>
          <cell r="C2063" t="str">
            <v>MATIAS OLÍMPIO</v>
          </cell>
          <cell r="D2063" t="str">
            <v>220610</v>
          </cell>
          <cell r="F2063">
            <v>3361612</v>
          </cell>
          <cell r="G2063">
            <v>75</v>
          </cell>
          <cell r="H2063">
            <v>3437423</v>
          </cell>
          <cell r="J2063">
            <v>1423871</v>
          </cell>
        </row>
        <row r="2064">
          <cell r="A2064">
            <v>220620</v>
          </cell>
          <cell r="B2064" t="str">
            <v>PI</v>
          </cell>
          <cell r="C2064" t="str">
            <v>MIGUEL ALVES</v>
          </cell>
          <cell r="D2064" t="str">
            <v>220620</v>
          </cell>
          <cell r="F2064">
            <v>4746440</v>
          </cell>
          <cell r="H2064">
            <v>5062147</v>
          </cell>
          <cell r="J2064">
            <v>2179557</v>
          </cell>
        </row>
        <row r="2065">
          <cell r="A2065">
            <v>220630</v>
          </cell>
          <cell r="B2065" t="str">
            <v>PI</v>
          </cell>
          <cell r="C2065" t="str">
            <v>MIGUEL LEÃO</v>
          </cell>
          <cell r="D2065" t="str">
            <v>220630</v>
          </cell>
          <cell r="F2065">
            <v>898101</v>
          </cell>
          <cell r="H2065">
            <v>982868</v>
          </cell>
          <cell r="J2065">
            <v>437784</v>
          </cell>
        </row>
        <row r="2066">
          <cell r="A2066">
            <v>220640</v>
          </cell>
          <cell r="B2066" t="str">
            <v>PI</v>
          </cell>
          <cell r="C2066" t="str">
            <v>MONSENHOR GIL</v>
          </cell>
          <cell r="D2066" t="str">
            <v>220640</v>
          </cell>
          <cell r="F2066">
            <v>0</v>
          </cell>
          <cell r="H2066">
            <v>0</v>
          </cell>
          <cell r="J2066">
            <v>0</v>
          </cell>
        </row>
        <row r="2067">
          <cell r="A2067">
            <v>220650</v>
          </cell>
          <cell r="B2067" t="str">
            <v>PI</v>
          </cell>
          <cell r="C2067" t="str">
            <v>MONSENHOR HIPÓLITO</v>
          </cell>
          <cell r="D2067" t="str">
            <v>220650</v>
          </cell>
          <cell r="E2067">
            <v>120</v>
          </cell>
          <cell r="F2067">
            <v>33961755</v>
          </cell>
          <cell r="H2067">
            <v>34368339</v>
          </cell>
          <cell r="J2067">
            <v>13915956</v>
          </cell>
        </row>
        <row r="2068">
          <cell r="A2068">
            <v>220660</v>
          </cell>
          <cell r="B2068" t="str">
            <v>PI</v>
          </cell>
          <cell r="C2068" t="str">
            <v>MONTE ALEGRE DO PIAUÍ</v>
          </cell>
          <cell r="D2068" t="str">
            <v>220660</v>
          </cell>
          <cell r="F2068">
            <v>2164265</v>
          </cell>
          <cell r="H2068">
            <v>2024635</v>
          </cell>
          <cell r="J2068">
            <v>837780</v>
          </cell>
        </row>
        <row r="2069">
          <cell r="A2069">
            <v>220665</v>
          </cell>
          <cell r="B2069" t="str">
            <v>PI</v>
          </cell>
          <cell r="C2069" t="str">
            <v>MORRO CABEÇA NO TEMPO</v>
          </cell>
          <cell r="D2069" t="str">
            <v>220665</v>
          </cell>
          <cell r="F2069">
            <v>12758856</v>
          </cell>
          <cell r="H2069">
            <v>11935704</v>
          </cell>
          <cell r="J2069">
            <v>4938912</v>
          </cell>
        </row>
        <row r="2070">
          <cell r="A2070">
            <v>220667</v>
          </cell>
          <cell r="B2070" t="str">
            <v>PI</v>
          </cell>
          <cell r="C2070" t="str">
            <v>MORRO DO CHAPÉU DO PIAUÍ</v>
          </cell>
          <cell r="D2070" t="str">
            <v>220667</v>
          </cell>
          <cell r="E2070">
            <v>18982</v>
          </cell>
          <cell r="F2070">
            <v>1576231</v>
          </cell>
          <cell r="G2070">
            <v>4806</v>
          </cell>
          <cell r="H2070">
            <v>1572581</v>
          </cell>
          <cell r="I2070">
            <v>22366</v>
          </cell>
          <cell r="J2070">
            <v>617136</v>
          </cell>
        </row>
        <row r="2071">
          <cell r="A2071">
            <v>220669</v>
          </cell>
          <cell r="B2071" t="str">
            <v>PI</v>
          </cell>
          <cell r="C2071" t="str">
            <v>MURICI DOS PORTELAS</v>
          </cell>
          <cell r="D2071" t="str">
            <v>220669</v>
          </cell>
          <cell r="F2071">
            <v>2434182</v>
          </cell>
          <cell r="H2071">
            <v>2277138</v>
          </cell>
          <cell r="J2071">
            <v>942264</v>
          </cell>
        </row>
        <row r="2072">
          <cell r="A2072">
            <v>220670</v>
          </cell>
          <cell r="B2072" t="str">
            <v>PI</v>
          </cell>
          <cell r="C2072" t="str">
            <v>NAZARÉ DO PIAUÍ</v>
          </cell>
          <cell r="D2072" t="str">
            <v>220670</v>
          </cell>
          <cell r="F2072">
            <v>1333725</v>
          </cell>
          <cell r="G2072">
            <v>2000</v>
          </cell>
          <cell r="H2072">
            <v>1231142</v>
          </cell>
          <cell r="J2072">
            <v>489576</v>
          </cell>
        </row>
        <row r="2073">
          <cell r="A2073">
            <v>220672</v>
          </cell>
          <cell r="B2073" t="str">
            <v>PI</v>
          </cell>
          <cell r="C2073" t="str">
            <v>NAZÁRIA</v>
          </cell>
          <cell r="D2073" t="str">
            <v>220672</v>
          </cell>
          <cell r="F2073">
            <v>9781151</v>
          </cell>
          <cell r="H2073">
            <v>9150109</v>
          </cell>
          <cell r="J2073">
            <v>3786252</v>
          </cell>
        </row>
        <row r="2074">
          <cell r="A2074">
            <v>220675</v>
          </cell>
          <cell r="B2074" t="str">
            <v>PI</v>
          </cell>
          <cell r="C2074" t="str">
            <v>NOSSA SENHORA DE NAZARÉ</v>
          </cell>
          <cell r="D2074" t="str">
            <v>220675</v>
          </cell>
          <cell r="F2074">
            <v>1469400</v>
          </cell>
          <cell r="H2074">
            <v>1374600</v>
          </cell>
          <cell r="J2074">
            <v>568800</v>
          </cell>
        </row>
        <row r="2075">
          <cell r="A2075">
            <v>220795</v>
          </cell>
          <cell r="B2075" t="str">
            <v>PI</v>
          </cell>
          <cell r="C2075" t="str">
            <v>NOVA SANTA RITA</v>
          </cell>
          <cell r="D2075" t="str">
            <v>220795</v>
          </cell>
          <cell r="F2075">
            <v>9573973</v>
          </cell>
          <cell r="G2075">
            <v>17360</v>
          </cell>
          <cell r="H2075">
            <v>12231067</v>
          </cell>
          <cell r="J2075">
            <v>4996476</v>
          </cell>
        </row>
        <row r="2076">
          <cell r="A2076">
            <v>220690</v>
          </cell>
          <cell r="B2076" t="str">
            <v>PI</v>
          </cell>
          <cell r="C2076" t="str">
            <v>NOVO ORIENTE DO PIAUÍ</v>
          </cell>
          <cell r="D2076" t="str">
            <v>220690</v>
          </cell>
          <cell r="F2076">
            <v>1329435</v>
          </cell>
          <cell r="H2076">
            <v>1243665</v>
          </cell>
          <cell r="J2076">
            <v>514620</v>
          </cell>
        </row>
        <row r="2077">
          <cell r="A2077">
            <v>220695</v>
          </cell>
          <cell r="B2077" t="str">
            <v>PI</v>
          </cell>
          <cell r="C2077" t="str">
            <v>NOVO SANTO ANTÔNIO</v>
          </cell>
          <cell r="D2077" t="str">
            <v>220695</v>
          </cell>
          <cell r="F2077">
            <v>9633157</v>
          </cell>
          <cell r="H2077">
            <v>9011663</v>
          </cell>
          <cell r="J2077">
            <v>3728964</v>
          </cell>
        </row>
        <row r="2078">
          <cell r="A2078">
            <v>220700</v>
          </cell>
          <cell r="B2078" t="str">
            <v>PI</v>
          </cell>
          <cell r="C2078" t="str">
            <v>OEIRAS</v>
          </cell>
          <cell r="D2078" t="str">
            <v>220700</v>
          </cell>
          <cell r="E2078">
            <v>157789</v>
          </cell>
          <cell r="F2078">
            <v>48048149</v>
          </cell>
          <cell r="G2078">
            <v>29875</v>
          </cell>
          <cell r="H2078">
            <v>41168868</v>
          </cell>
          <cell r="J2078">
            <v>16705103</v>
          </cell>
        </row>
        <row r="2079">
          <cell r="A2079">
            <v>220710</v>
          </cell>
          <cell r="B2079" t="str">
            <v>PI</v>
          </cell>
          <cell r="C2079" t="str">
            <v>OLHO D'ÁGUA DO PIAUÍ</v>
          </cell>
          <cell r="D2079" t="str">
            <v>220710</v>
          </cell>
          <cell r="F2079">
            <v>380464</v>
          </cell>
          <cell r="H2079">
            <v>285861</v>
          </cell>
          <cell r="I2079">
            <v>4032</v>
          </cell>
          <cell r="J2079">
            <v>86099</v>
          </cell>
        </row>
        <row r="2080">
          <cell r="A2080">
            <v>220720</v>
          </cell>
          <cell r="B2080" t="str">
            <v>PI</v>
          </cell>
          <cell r="C2080" t="str">
            <v>PADRE MARCOS</v>
          </cell>
          <cell r="D2080" t="str">
            <v>220720</v>
          </cell>
          <cell r="F2080">
            <v>2768221</v>
          </cell>
          <cell r="H2080">
            <v>1936048</v>
          </cell>
          <cell r="J2080">
            <v>754200</v>
          </cell>
        </row>
        <row r="2081">
          <cell r="A2081">
            <v>220730</v>
          </cell>
          <cell r="B2081" t="str">
            <v>PI</v>
          </cell>
          <cell r="C2081" t="str">
            <v>PAES LANDIM</v>
          </cell>
          <cell r="D2081" t="str">
            <v>220730</v>
          </cell>
          <cell r="F2081">
            <v>2602760</v>
          </cell>
          <cell r="H2081">
            <v>2434840</v>
          </cell>
          <cell r="J2081">
            <v>1007520</v>
          </cell>
        </row>
        <row r="2082">
          <cell r="A2082">
            <v>220735</v>
          </cell>
          <cell r="B2082" t="str">
            <v>PI</v>
          </cell>
          <cell r="C2082" t="str">
            <v>PAJEÚ DO PIAUÍ</v>
          </cell>
          <cell r="D2082" t="str">
            <v>220735</v>
          </cell>
          <cell r="F2082">
            <v>23860996</v>
          </cell>
          <cell r="G2082">
            <v>3620</v>
          </cell>
          <cell r="H2082">
            <v>22098779</v>
          </cell>
          <cell r="J2082">
            <v>9132356</v>
          </cell>
        </row>
        <row r="2083">
          <cell r="A2083">
            <v>220740</v>
          </cell>
          <cell r="B2083" t="str">
            <v>PI</v>
          </cell>
          <cell r="C2083" t="str">
            <v>PALMEIRA DO PIAUÍ</v>
          </cell>
          <cell r="D2083" t="str">
            <v>220740</v>
          </cell>
          <cell r="F2083">
            <v>10229034</v>
          </cell>
          <cell r="H2083">
            <v>9443418</v>
          </cell>
          <cell r="J2083">
            <v>3905784</v>
          </cell>
        </row>
        <row r="2084">
          <cell r="A2084">
            <v>220750</v>
          </cell>
          <cell r="B2084" t="str">
            <v>PI</v>
          </cell>
          <cell r="C2084" t="str">
            <v>PALMEIRAIS</v>
          </cell>
          <cell r="D2084" t="str">
            <v>220750</v>
          </cell>
          <cell r="E2084">
            <v>61170</v>
          </cell>
          <cell r="F2084">
            <v>10196923</v>
          </cell>
          <cell r="G2084">
            <v>30781</v>
          </cell>
          <cell r="H2084">
            <v>8053253</v>
          </cell>
          <cell r="I2084">
            <v>880</v>
          </cell>
          <cell r="J2084">
            <v>3054086</v>
          </cell>
        </row>
        <row r="2085">
          <cell r="A2085">
            <v>220755</v>
          </cell>
          <cell r="B2085" t="str">
            <v>PI</v>
          </cell>
          <cell r="C2085" t="str">
            <v>PAQUETÁ</v>
          </cell>
          <cell r="D2085" t="str">
            <v>220755</v>
          </cell>
          <cell r="E2085">
            <v>45580</v>
          </cell>
          <cell r="F2085">
            <v>13041044</v>
          </cell>
          <cell r="G2085">
            <v>29878</v>
          </cell>
          <cell r="H2085">
            <v>12234260</v>
          </cell>
          <cell r="J2085">
            <v>4802021</v>
          </cell>
        </row>
        <row r="2086">
          <cell r="A2086">
            <v>220760</v>
          </cell>
          <cell r="B2086" t="str">
            <v>PI</v>
          </cell>
          <cell r="C2086" t="str">
            <v>PARNAGUÁ</v>
          </cell>
          <cell r="D2086" t="str">
            <v>220760</v>
          </cell>
          <cell r="F2086">
            <v>6128968</v>
          </cell>
          <cell r="H2086">
            <v>5262111</v>
          </cell>
          <cell r="J2086">
            <v>2142567</v>
          </cell>
        </row>
        <row r="2087">
          <cell r="A2087">
            <v>220770</v>
          </cell>
          <cell r="B2087" t="str">
            <v>PI</v>
          </cell>
          <cell r="C2087" t="str">
            <v>PARNAÍBA</v>
          </cell>
          <cell r="D2087" t="str">
            <v>220770</v>
          </cell>
          <cell r="F2087">
            <v>623100</v>
          </cell>
          <cell r="H2087">
            <v>582900</v>
          </cell>
          <cell r="J2087">
            <v>241200</v>
          </cell>
        </row>
        <row r="2088">
          <cell r="A2088">
            <v>220777</v>
          </cell>
          <cell r="B2088" t="str">
            <v>PI</v>
          </cell>
          <cell r="C2088" t="str">
            <v>PATOS DO PIAUÍ</v>
          </cell>
          <cell r="D2088" t="str">
            <v>220777</v>
          </cell>
          <cell r="F2088">
            <v>12047147</v>
          </cell>
          <cell r="H2088">
            <v>10222260</v>
          </cell>
          <cell r="J2088">
            <v>3980290</v>
          </cell>
        </row>
        <row r="2089">
          <cell r="A2089">
            <v>220779</v>
          </cell>
          <cell r="B2089" t="str">
            <v>PI</v>
          </cell>
          <cell r="C2089" t="str">
            <v>PAU D'ARCO DO PIAUÍ</v>
          </cell>
          <cell r="D2089" t="str">
            <v>220779</v>
          </cell>
          <cell r="F2089">
            <v>8092087</v>
          </cell>
          <cell r="G2089">
            <v>59610</v>
          </cell>
          <cell r="H2089">
            <v>8220498</v>
          </cell>
          <cell r="J2089">
            <v>3806856</v>
          </cell>
        </row>
        <row r="2090">
          <cell r="A2090">
            <v>220780</v>
          </cell>
          <cell r="B2090" t="str">
            <v>PI</v>
          </cell>
          <cell r="C2090" t="str">
            <v>PAULISTANA</v>
          </cell>
          <cell r="D2090" t="str">
            <v>220780</v>
          </cell>
          <cell r="F2090">
            <v>23460808</v>
          </cell>
          <cell r="H2090">
            <v>21191789</v>
          </cell>
          <cell r="J2090">
            <v>8664948</v>
          </cell>
        </row>
        <row r="2091">
          <cell r="A2091">
            <v>220785</v>
          </cell>
          <cell r="B2091" t="str">
            <v>PI</v>
          </cell>
          <cell r="C2091" t="str">
            <v>PAVUSSU</v>
          </cell>
          <cell r="D2091" t="str">
            <v>220785</v>
          </cell>
          <cell r="E2091">
            <v>4000</v>
          </cell>
          <cell r="F2091">
            <v>2742866</v>
          </cell>
          <cell r="G2091">
            <v>6270</v>
          </cell>
          <cell r="H2091">
            <v>2466334</v>
          </cell>
          <cell r="J2091">
            <v>929136</v>
          </cell>
        </row>
        <row r="2092">
          <cell r="A2092">
            <v>220793</v>
          </cell>
          <cell r="B2092" t="str">
            <v>PI</v>
          </cell>
          <cell r="C2092" t="str">
            <v>PEDRO LAURENTINO</v>
          </cell>
          <cell r="D2092" t="str">
            <v>220793</v>
          </cell>
          <cell r="F2092">
            <v>71827</v>
          </cell>
          <cell r="H2092">
            <v>67193</v>
          </cell>
          <cell r="J2092">
            <v>27804</v>
          </cell>
        </row>
        <row r="2093">
          <cell r="A2093">
            <v>220800</v>
          </cell>
          <cell r="B2093" t="str">
            <v>PI</v>
          </cell>
          <cell r="C2093" t="str">
            <v>PICOS</v>
          </cell>
          <cell r="D2093" t="str">
            <v>220800</v>
          </cell>
          <cell r="E2093">
            <v>2173</v>
          </cell>
          <cell r="F2093">
            <v>21130040</v>
          </cell>
          <cell r="H2093">
            <v>19771910</v>
          </cell>
          <cell r="J2093">
            <v>8172480</v>
          </cell>
        </row>
        <row r="2094">
          <cell r="A2094">
            <v>220810</v>
          </cell>
          <cell r="B2094" t="str">
            <v>PI</v>
          </cell>
          <cell r="C2094" t="str">
            <v>PIMENTEIRAS</v>
          </cell>
          <cell r="D2094" t="str">
            <v>220810</v>
          </cell>
          <cell r="F2094">
            <v>723314</v>
          </cell>
          <cell r="G2094">
            <v>49226</v>
          </cell>
          <cell r="H2094">
            <v>817784</v>
          </cell>
          <cell r="J2094">
            <v>205806</v>
          </cell>
        </row>
        <row r="2095">
          <cell r="A2095">
            <v>220820</v>
          </cell>
          <cell r="B2095" t="str">
            <v>PI</v>
          </cell>
          <cell r="C2095" t="str">
            <v>PIO IX</v>
          </cell>
          <cell r="D2095" t="str">
            <v>220820</v>
          </cell>
          <cell r="F2095">
            <v>5407547</v>
          </cell>
          <cell r="H2095">
            <v>5058673</v>
          </cell>
          <cell r="J2095">
            <v>2093244</v>
          </cell>
        </row>
        <row r="2096">
          <cell r="A2096">
            <v>220830</v>
          </cell>
          <cell r="B2096" t="str">
            <v>PI</v>
          </cell>
          <cell r="C2096" t="str">
            <v>PIRACURUCA</v>
          </cell>
          <cell r="D2096" t="str">
            <v>220830</v>
          </cell>
          <cell r="F2096">
            <v>22908203</v>
          </cell>
          <cell r="H2096">
            <v>21138738</v>
          </cell>
          <cell r="J2096">
            <v>8747064</v>
          </cell>
        </row>
        <row r="2097">
          <cell r="A2097">
            <v>220840</v>
          </cell>
          <cell r="B2097" t="str">
            <v>PI</v>
          </cell>
          <cell r="C2097" t="str">
            <v>PIRIPIRI</v>
          </cell>
          <cell r="D2097" t="str">
            <v>220840</v>
          </cell>
          <cell r="F2097">
            <v>38875752</v>
          </cell>
          <cell r="H2097">
            <v>36367508</v>
          </cell>
          <cell r="J2097">
            <v>15048624</v>
          </cell>
        </row>
        <row r="2098">
          <cell r="A2098">
            <v>220850</v>
          </cell>
          <cell r="B2098" t="str">
            <v>PI</v>
          </cell>
          <cell r="C2098" t="str">
            <v>PORTO</v>
          </cell>
          <cell r="D2098" t="str">
            <v>220850</v>
          </cell>
          <cell r="F2098">
            <v>896861</v>
          </cell>
          <cell r="H2098">
            <v>838999</v>
          </cell>
          <cell r="J2098">
            <v>347172</v>
          </cell>
        </row>
        <row r="2099">
          <cell r="A2099">
            <v>220855</v>
          </cell>
          <cell r="B2099" t="str">
            <v>PI</v>
          </cell>
          <cell r="C2099" t="str">
            <v>PORTO ALEGRE DO PIAUÍ</v>
          </cell>
          <cell r="D2099" t="str">
            <v>220855</v>
          </cell>
          <cell r="E2099">
            <v>9643</v>
          </cell>
          <cell r="F2099">
            <v>16677476</v>
          </cell>
          <cell r="H2099">
            <v>15073632</v>
          </cell>
          <cell r="J2099">
            <v>5706075</v>
          </cell>
        </row>
        <row r="2100">
          <cell r="A2100">
            <v>220860</v>
          </cell>
          <cell r="B2100" t="str">
            <v>PI</v>
          </cell>
          <cell r="C2100" t="str">
            <v>PRATA DO PIAUÍ</v>
          </cell>
          <cell r="D2100" t="str">
            <v>220860</v>
          </cell>
          <cell r="F2100">
            <v>640615</v>
          </cell>
          <cell r="H2100">
            <v>599285</v>
          </cell>
          <cell r="J2100">
            <v>247980</v>
          </cell>
        </row>
        <row r="2101">
          <cell r="A2101">
            <v>220865</v>
          </cell>
          <cell r="B2101" t="str">
            <v>PI</v>
          </cell>
          <cell r="C2101" t="str">
            <v>QUEIMADA NOVA</v>
          </cell>
          <cell r="D2101" t="str">
            <v>220865</v>
          </cell>
          <cell r="E2101">
            <v>2250</v>
          </cell>
          <cell r="F2101">
            <v>1811574</v>
          </cell>
          <cell r="G2101">
            <v>1316</v>
          </cell>
          <cell r="H2101">
            <v>1541980</v>
          </cell>
          <cell r="J2101">
            <v>664140</v>
          </cell>
        </row>
        <row r="2102">
          <cell r="A2102">
            <v>220870</v>
          </cell>
          <cell r="B2102" t="str">
            <v>PI</v>
          </cell>
          <cell r="C2102" t="str">
            <v>REDENÇÃO DO GURGUÉIA</v>
          </cell>
          <cell r="D2102" t="str">
            <v>220870</v>
          </cell>
          <cell r="F2102">
            <v>6356558</v>
          </cell>
          <cell r="H2102">
            <v>5941743</v>
          </cell>
          <cell r="J2102">
            <v>2457246</v>
          </cell>
        </row>
        <row r="2103">
          <cell r="A2103">
            <v>220880</v>
          </cell>
          <cell r="B2103" t="str">
            <v>PI</v>
          </cell>
          <cell r="C2103" t="str">
            <v>REGENERAÇÃO</v>
          </cell>
          <cell r="D2103" t="str">
            <v>220880</v>
          </cell>
          <cell r="F2103">
            <v>91300</v>
          </cell>
          <cell r="H2103">
            <v>84825</v>
          </cell>
          <cell r="J2103">
            <v>35100</v>
          </cell>
        </row>
        <row r="2104">
          <cell r="A2104">
            <v>220887</v>
          </cell>
          <cell r="B2104" t="str">
            <v>PI</v>
          </cell>
          <cell r="C2104" t="str">
            <v>RIBEIRA DO PIAUÍ</v>
          </cell>
          <cell r="D2104" t="str">
            <v>220887</v>
          </cell>
          <cell r="E2104">
            <v>54754</v>
          </cell>
          <cell r="F2104">
            <v>24807313</v>
          </cell>
          <cell r="G2104">
            <v>27306</v>
          </cell>
          <cell r="H2104">
            <v>24298885</v>
          </cell>
          <cell r="I2104">
            <v>34051</v>
          </cell>
          <cell r="J2104">
            <v>10081891</v>
          </cell>
        </row>
        <row r="2105">
          <cell r="A2105">
            <v>220890</v>
          </cell>
          <cell r="B2105" t="str">
            <v>PI</v>
          </cell>
          <cell r="C2105" t="str">
            <v>RIBEIRO GONÇALVES</v>
          </cell>
          <cell r="D2105" t="str">
            <v>220890</v>
          </cell>
          <cell r="F2105">
            <v>1464564</v>
          </cell>
          <cell r="H2105">
            <v>1370076</v>
          </cell>
          <cell r="J2105">
            <v>566928</v>
          </cell>
        </row>
        <row r="2106">
          <cell r="A2106">
            <v>220900</v>
          </cell>
          <cell r="B2106" t="str">
            <v>PI</v>
          </cell>
          <cell r="C2106" t="str">
            <v>RIO GRANDE DO PIAUÍ</v>
          </cell>
          <cell r="D2106" t="str">
            <v>220900</v>
          </cell>
          <cell r="F2106">
            <v>1430867</v>
          </cell>
          <cell r="H2106">
            <v>1338553</v>
          </cell>
          <cell r="J2106">
            <v>553884</v>
          </cell>
        </row>
        <row r="2107">
          <cell r="A2107">
            <v>220910</v>
          </cell>
          <cell r="B2107" t="str">
            <v>PI</v>
          </cell>
          <cell r="C2107" t="str">
            <v>SANTA CRUZ DO PIAUÍ</v>
          </cell>
          <cell r="D2107" t="str">
            <v>220910</v>
          </cell>
          <cell r="F2107">
            <v>2444708</v>
          </cell>
          <cell r="H2107">
            <v>2176741</v>
          </cell>
          <cell r="J2107">
            <v>878727</v>
          </cell>
        </row>
        <row r="2108">
          <cell r="A2108">
            <v>220920</v>
          </cell>
          <cell r="B2108" t="str">
            <v>PI</v>
          </cell>
          <cell r="C2108" t="str">
            <v>SANTA FILOMENA</v>
          </cell>
          <cell r="D2108" t="str">
            <v>220920</v>
          </cell>
          <cell r="E2108">
            <v>1610</v>
          </cell>
          <cell r="F2108">
            <v>9317048</v>
          </cell>
          <cell r="G2108">
            <v>28249</v>
          </cell>
          <cell r="H2108">
            <v>8462521</v>
          </cell>
          <cell r="J2108">
            <v>3208929</v>
          </cell>
        </row>
        <row r="2109">
          <cell r="A2109">
            <v>220930</v>
          </cell>
          <cell r="B2109" t="str">
            <v>PI</v>
          </cell>
          <cell r="C2109" t="str">
            <v>SANTA LUZ</v>
          </cell>
          <cell r="D2109" t="str">
            <v>220930</v>
          </cell>
          <cell r="F2109">
            <v>1568980</v>
          </cell>
          <cell r="H2109">
            <v>1443040</v>
          </cell>
          <cell r="J2109">
            <v>597120</v>
          </cell>
        </row>
        <row r="2110">
          <cell r="A2110">
            <v>220937</v>
          </cell>
          <cell r="B2110" t="str">
            <v>PI</v>
          </cell>
          <cell r="C2110" t="str">
            <v>SANTA ROSA DO PIAUÍ</v>
          </cell>
          <cell r="D2110" t="str">
            <v>220937</v>
          </cell>
          <cell r="F2110">
            <v>5095315</v>
          </cell>
          <cell r="H2110">
            <v>4766585</v>
          </cell>
          <cell r="J2110">
            <v>1972380</v>
          </cell>
        </row>
        <row r="2111">
          <cell r="A2111">
            <v>220935</v>
          </cell>
          <cell r="B2111" t="str">
            <v>PI</v>
          </cell>
          <cell r="C2111" t="str">
            <v>SANTANA DO PIAUÍ</v>
          </cell>
          <cell r="D2111" t="str">
            <v>220935</v>
          </cell>
          <cell r="E2111">
            <v>369189</v>
          </cell>
          <cell r="F2111">
            <v>4852610</v>
          </cell>
          <cell r="H2111">
            <v>6887930</v>
          </cell>
          <cell r="J2111">
            <v>4601280</v>
          </cell>
        </row>
        <row r="2112">
          <cell r="A2112">
            <v>220940</v>
          </cell>
          <cell r="B2112" t="str">
            <v>PI</v>
          </cell>
          <cell r="C2112" t="str">
            <v>SANTO ANTÔNIO DE LISBOA</v>
          </cell>
          <cell r="D2112" t="str">
            <v>220940</v>
          </cell>
          <cell r="E2112">
            <v>1718</v>
          </cell>
          <cell r="F2112">
            <v>20593512</v>
          </cell>
          <cell r="G2112">
            <v>262131</v>
          </cell>
          <cell r="H2112">
            <v>17986558</v>
          </cell>
          <cell r="I2112">
            <v>43783</v>
          </cell>
          <cell r="J2112">
            <v>5404853</v>
          </cell>
        </row>
        <row r="2113">
          <cell r="A2113">
            <v>220945</v>
          </cell>
          <cell r="B2113" t="str">
            <v>PI</v>
          </cell>
          <cell r="C2113" t="str">
            <v>SANTO ANTÔNIO DOS MILAGRES</v>
          </cell>
          <cell r="D2113" t="str">
            <v>220945</v>
          </cell>
          <cell r="F2113">
            <v>804481</v>
          </cell>
          <cell r="H2113">
            <v>752579</v>
          </cell>
          <cell r="J2113">
            <v>311412</v>
          </cell>
        </row>
        <row r="2114">
          <cell r="A2114">
            <v>220950</v>
          </cell>
          <cell r="B2114" t="str">
            <v>PI</v>
          </cell>
          <cell r="C2114" t="str">
            <v>SANTO INÁCIO DO PIAUÍ</v>
          </cell>
          <cell r="D2114" t="str">
            <v>220950</v>
          </cell>
          <cell r="F2114">
            <v>4040230</v>
          </cell>
          <cell r="H2114">
            <v>3779570</v>
          </cell>
          <cell r="J2114">
            <v>1563960</v>
          </cell>
        </row>
        <row r="2115">
          <cell r="A2115">
            <v>220955</v>
          </cell>
          <cell r="B2115" t="str">
            <v>PI</v>
          </cell>
          <cell r="C2115" t="str">
            <v>SÃO BRAZ DO PIAUÍ</v>
          </cell>
          <cell r="D2115" t="str">
            <v>220955</v>
          </cell>
          <cell r="F2115">
            <v>8894645</v>
          </cell>
          <cell r="H2115">
            <v>8198088</v>
          </cell>
          <cell r="J2115">
            <v>3350581</v>
          </cell>
        </row>
        <row r="2116">
          <cell r="A2116">
            <v>220965</v>
          </cell>
          <cell r="B2116" t="str">
            <v>PI</v>
          </cell>
          <cell r="C2116" t="str">
            <v>SÃO FRANCISCO DE ASSIS DO PIAUÍ</v>
          </cell>
          <cell r="D2116" t="str">
            <v>220965</v>
          </cell>
          <cell r="F2116">
            <v>9243681</v>
          </cell>
          <cell r="G2116">
            <v>1270</v>
          </cell>
          <cell r="H2116">
            <v>11455088</v>
          </cell>
          <cell r="J2116">
            <v>4724784</v>
          </cell>
        </row>
        <row r="2117">
          <cell r="A2117">
            <v>220970</v>
          </cell>
          <cell r="B2117" t="str">
            <v>PI</v>
          </cell>
          <cell r="C2117" t="str">
            <v>SÃO FRANCISCO DO PIAUÍ</v>
          </cell>
          <cell r="D2117" t="str">
            <v>220970</v>
          </cell>
          <cell r="E2117">
            <v>53384</v>
          </cell>
          <cell r="F2117">
            <v>3228125</v>
          </cell>
          <cell r="G2117">
            <v>52065</v>
          </cell>
          <cell r="H2117">
            <v>4376662</v>
          </cell>
          <cell r="I2117">
            <v>2166</v>
          </cell>
          <cell r="J2117">
            <v>1178139</v>
          </cell>
        </row>
        <row r="2118">
          <cell r="A2118">
            <v>220975</v>
          </cell>
          <cell r="B2118" t="str">
            <v>PI</v>
          </cell>
          <cell r="C2118" t="str">
            <v>SÃO GONÇALO DO GURGUÉIA</v>
          </cell>
          <cell r="D2118" t="str">
            <v>220975</v>
          </cell>
          <cell r="F2118">
            <v>1333736</v>
          </cell>
          <cell r="H2118">
            <v>1513734</v>
          </cell>
          <cell r="J2118">
            <v>621576</v>
          </cell>
        </row>
        <row r="2119">
          <cell r="A2119">
            <v>220980</v>
          </cell>
          <cell r="B2119" t="str">
            <v>PI</v>
          </cell>
          <cell r="C2119" t="str">
            <v>SÃO GONÇALO DO PIAUÍ</v>
          </cell>
          <cell r="D2119" t="str">
            <v>220980</v>
          </cell>
          <cell r="F2119">
            <v>365490</v>
          </cell>
          <cell r="H2119">
            <v>341910</v>
          </cell>
          <cell r="J2119">
            <v>141480</v>
          </cell>
        </row>
        <row r="2120">
          <cell r="A2120">
            <v>220985</v>
          </cell>
          <cell r="B2120" t="str">
            <v>PI</v>
          </cell>
          <cell r="C2120" t="str">
            <v>SÃO JOÃO DA CANABRAVA</v>
          </cell>
          <cell r="D2120" t="str">
            <v>220985</v>
          </cell>
          <cell r="F2120">
            <v>3648724</v>
          </cell>
          <cell r="H2120">
            <v>3151436</v>
          </cell>
          <cell r="J2120">
            <v>1232388</v>
          </cell>
        </row>
        <row r="2121">
          <cell r="A2121">
            <v>220987</v>
          </cell>
          <cell r="B2121" t="str">
            <v>PI</v>
          </cell>
          <cell r="C2121" t="str">
            <v>SÃO JOÃO DA FRONTEIRA</v>
          </cell>
          <cell r="D2121" t="str">
            <v>220987</v>
          </cell>
          <cell r="F2121">
            <v>2621639</v>
          </cell>
          <cell r="H2121">
            <v>2452501</v>
          </cell>
          <cell r="J2121">
            <v>1014828</v>
          </cell>
        </row>
        <row r="2122">
          <cell r="A2122">
            <v>220995</v>
          </cell>
          <cell r="B2122" t="str">
            <v>PI</v>
          </cell>
          <cell r="C2122" t="str">
            <v>SÃO JOÃO DA VARJOTA</v>
          </cell>
          <cell r="D2122" t="str">
            <v>220995</v>
          </cell>
          <cell r="F2122">
            <v>2458610</v>
          </cell>
          <cell r="H2122">
            <v>2299990</v>
          </cell>
          <cell r="J2122">
            <v>951720</v>
          </cell>
        </row>
        <row r="2123">
          <cell r="A2123">
            <v>220997</v>
          </cell>
          <cell r="B2123" t="str">
            <v>PI</v>
          </cell>
          <cell r="C2123" t="str">
            <v>SÃO JOÃO DO ARRAIAL</v>
          </cell>
          <cell r="D2123" t="str">
            <v>220997</v>
          </cell>
          <cell r="F2123">
            <v>4417680</v>
          </cell>
          <cell r="H2123">
            <v>4120846</v>
          </cell>
          <cell r="J2123">
            <v>1698342</v>
          </cell>
        </row>
        <row r="2124">
          <cell r="A2124">
            <v>221000</v>
          </cell>
          <cell r="B2124" t="str">
            <v>PI</v>
          </cell>
          <cell r="C2124" t="str">
            <v>SÃO JOÃO DO PIAUÍ</v>
          </cell>
          <cell r="D2124" t="str">
            <v>221000</v>
          </cell>
          <cell r="F2124">
            <v>2809344</v>
          </cell>
          <cell r="H2124">
            <v>2628096</v>
          </cell>
          <cell r="J2124">
            <v>1087488</v>
          </cell>
        </row>
        <row r="2125">
          <cell r="A2125">
            <v>221005</v>
          </cell>
          <cell r="B2125" t="str">
            <v>PI</v>
          </cell>
          <cell r="C2125" t="str">
            <v>SÃO JOSÉ DO DIVINO</v>
          </cell>
          <cell r="D2125" t="str">
            <v>221005</v>
          </cell>
          <cell r="E2125">
            <v>15646</v>
          </cell>
          <cell r="F2125">
            <v>3772463</v>
          </cell>
          <cell r="G2125">
            <v>8680</v>
          </cell>
          <cell r="H2125">
            <v>3082203</v>
          </cell>
          <cell r="I2125">
            <v>17138</v>
          </cell>
          <cell r="J2125">
            <v>1039308</v>
          </cell>
        </row>
        <row r="2126">
          <cell r="A2126">
            <v>221010</v>
          </cell>
          <cell r="B2126" t="str">
            <v>PI</v>
          </cell>
          <cell r="C2126" t="str">
            <v>SÃO JOSÉ DO PEIXE</v>
          </cell>
          <cell r="D2126" t="str">
            <v>221010</v>
          </cell>
          <cell r="F2126">
            <v>12147363</v>
          </cell>
          <cell r="H2126">
            <v>11363157</v>
          </cell>
          <cell r="J2126">
            <v>4701996</v>
          </cell>
        </row>
        <row r="2127">
          <cell r="A2127">
            <v>221020</v>
          </cell>
          <cell r="B2127" t="str">
            <v>PI</v>
          </cell>
          <cell r="C2127" t="str">
            <v>SÃO JOSÉ DO PIAUÍ</v>
          </cell>
          <cell r="D2127" t="str">
            <v>221020</v>
          </cell>
          <cell r="F2127">
            <v>654201</v>
          </cell>
          <cell r="H2127">
            <v>698915</v>
          </cell>
          <cell r="I2127">
            <v>14514</v>
          </cell>
          <cell r="J2127">
            <v>291294</v>
          </cell>
        </row>
        <row r="2128">
          <cell r="A2128">
            <v>221030</v>
          </cell>
          <cell r="B2128" t="str">
            <v>PI</v>
          </cell>
          <cell r="C2128" t="str">
            <v>SÃO JULIÃO</v>
          </cell>
          <cell r="D2128" t="str">
            <v>221030</v>
          </cell>
          <cell r="F2128">
            <v>3461212</v>
          </cell>
          <cell r="H2128">
            <v>3237908</v>
          </cell>
          <cell r="J2128">
            <v>1339824</v>
          </cell>
        </row>
        <row r="2129">
          <cell r="A2129">
            <v>221035</v>
          </cell>
          <cell r="B2129" t="str">
            <v>PI</v>
          </cell>
          <cell r="C2129" t="str">
            <v>SÃO LOURENÇO DO PIAUÍ</v>
          </cell>
          <cell r="D2129" t="str">
            <v>221035</v>
          </cell>
          <cell r="F2129">
            <v>492187</v>
          </cell>
          <cell r="H2129">
            <v>460278</v>
          </cell>
          <cell r="J2129">
            <v>187434</v>
          </cell>
        </row>
        <row r="2130">
          <cell r="A2130">
            <v>221037</v>
          </cell>
          <cell r="B2130" t="str">
            <v>PI</v>
          </cell>
          <cell r="C2130" t="str">
            <v>SÃO LUIS DO PIAUÍ</v>
          </cell>
          <cell r="D2130" t="str">
            <v>221037</v>
          </cell>
          <cell r="E2130">
            <v>4029</v>
          </cell>
          <cell r="F2130">
            <v>3351796</v>
          </cell>
          <cell r="G2130">
            <v>92144</v>
          </cell>
          <cell r="H2130">
            <v>5004057</v>
          </cell>
          <cell r="I2130">
            <v>10030</v>
          </cell>
          <cell r="J2130">
            <v>1285025</v>
          </cell>
        </row>
        <row r="2131">
          <cell r="A2131">
            <v>221038</v>
          </cell>
          <cell r="B2131" t="str">
            <v>PI</v>
          </cell>
          <cell r="C2131" t="str">
            <v>SÃO MIGUEL DA BAIXA GRANDE</v>
          </cell>
          <cell r="D2131" t="str">
            <v>221038</v>
          </cell>
          <cell r="F2131">
            <v>22059073</v>
          </cell>
          <cell r="H2131">
            <v>20635907</v>
          </cell>
          <cell r="J2131">
            <v>8538996</v>
          </cell>
        </row>
        <row r="2132">
          <cell r="A2132">
            <v>221039</v>
          </cell>
          <cell r="B2132" t="str">
            <v>PI</v>
          </cell>
          <cell r="C2132" t="str">
            <v>SÃO MIGUEL DO FIDALGO</v>
          </cell>
          <cell r="D2132" t="str">
            <v>221039</v>
          </cell>
          <cell r="F2132">
            <v>9974560</v>
          </cell>
          <cell r="H2132">
            <v>9242205</v>
          </cell>
          <cell r="J2132">
            <v>3788466</v>
          </cell>
        </row>
        <row r="2133">
          <cell r="A2133">
            <v>221040</v>
          </cell>
          <cell r="B2133" t="str">
            <v>PI</v>
          </cell>
          <cell r="C2133" t="str">
            <v>SÃO MIGUEL DO TAPUIO</v>
          </cell>
          <cell r="D2133" t="str">
            <v>221040</v>
          </cell>
          <cell r="F2133">
            <v>87730</v>
          </cell>
          <cell r="H2133">
            <v>82070</v>
          </cell>
          <cell r="J2133">
            <v>33960</v>
          </cell>
        </row>
        <row r="2134">
          <cell r="A2134">
            <v>221062</v>
          </cell>
          <cell r="B2134" t="str">
            <v>PI</v>
          </cell>
          <cell r="C2134" t="str">
            <v>SEBASTIÃO BARROS</v>
          </cell>
          <cell r="D2134" t="str">
            <v>221062</v>
          </cell>
          <cell r="F2134">
            <v>3914618</v>
          </cell>
          <cell r="H2134">
            <v>3662062</v>
          </cell>
          <cell r="J2134">
            <v>1515336</v>
          </cell>
        </row>
        <row r="2135">
          <cell r="A2135">
            <v>221063</v>
          </cell>
          <cell r="B2135" t="str">
            <v>PI</v>
          </cell>
          <cell r="C2135" t="str">
            <v>SEBASTIÃO LEAL</v>
          </cell>
          <cell r="D2135" t="str">
            <v>221063</v>
          </cell>
          <cell r="F2135">
            <v>9492005</v>
          </cell>
          <cell r="H2135">
            <v>8432024</v>
          </cell>
          <cell r="J2135">
            <v>3477347</v>
          </cell>
        </row>
        <row r="2136">
          <cell r="A2136">
            <v>221065</v>
          </cell>
          <cell r="B2136" t="str">
            <v>PI</v>
          </cell>
          <cell r="C2136" t="str">
            <v>SIGEFREDO PACHECO</v>
          </cell>
          <cell r="D2136" t="str">
            <v>221065</v>
          </cell>
          <cell r="E2136">
            <v>37321</v>
          </cell>
          <cell r="F2136">
            <v>5665746</v>
          </cell>
          <cell r="G2136">
            <v>51430</v>
          </cell>
          <cell r="H2136">
            <v>6668319</v>
          </cell>
          <cell r="I2136">
            <v>3449</v>
          </cell>
          <cell r="J2136">
            <v>2748321</v>
          </cell>
        </row>
        <row r="2137">
          <cell r="A2137">
            <v>221070</v>
          </cell>
          <cell r="B2137" t="str">
            <v>PI</v>
          </cell>
          <cell r="C2137" t="str">
            <v>SIMÕES</v>
          </cell>
          <cell r="D2137" t="str">
            <v>221070</v>
          </cell>
          <cell r="F2137">
            <v>4634438</v>
          </cell>
          <cell r="H2137">
            <v>4335442</v>
          </cell>
          <cell r="J2137">
            <v>1793976</v>
          </cell>
        </row>
        <row r="2138">
          <cell r="A2138">
            <v>221090</v>
          </cell>
          <cell r="B2138" t="str">
            <v>PI</v>
          </cell>
          <cell r="C2138" t="str">
            <v>SOCORRO DO PIAUÍ</v>
          </cell>
          <cell r="D2138" t="str">
            <v>221090</v>
          </cell>
          <cell r="F2138">
            <v>704227</v>
          </cell>
          <cell r="H2138">
            <v>658793</v>
          </cell>
          <cell r="J2138">
            <v>272604</v>
          </cell>
        </row>
        <row r="2139">
          <cell r="A2139">
            <v>221093</v>
          </cell>
          <cell r="B2139" t="str">
            <v>PI</v>
          </cell>
          <cell r="C2139" t="str">
            <v>SUSSUAPARA</v>
          </cell>
          <cell r="D2139" t="str">
            <v>221093</v>
          </cell>
          <cell r="E2139">
            <v>90</v>
          </cell>
          <cell r="F2139">
            <v>1883164</v>
          </cell>
          <cell r="H2139">
            <v>2463204</v>
          </cell>
          <cell r="J2139">
            <v>2981292</v>
          </cell>
        </row>
        <row r="2140">
          <cell r="A2140">
            <v>221095</v>
          </cell>
          <cell r="B2140" t="str">
            <v>PI</v>
          </cell>
          <cell r="C2140" t="str">
            <v>TAMBORIL DO PIAUÍ</v>
          </cell>
          <cell r="D2140" t="str">
            <v>221095</v>
          </cell>
          <cell r="F2140">
            <v>4341581</v>
          </cell>
          <cell r="H2140">
            <v>4061479</v>
          </cell>
          <cell r="J2140">
            <v>1680612</v>
          </cell>
        </row>
        <row r="2141">
          <cell r="A2141">
            <v>221100</v>
          </cell>
          <cell r="B2141" t="str">
            <v>PI</v>
          </cell>
          <cell r="C2141" t="str">
            <v>TERESINA</v>
          </cell>
          <cell r="D2141" t="str">
            <v>221100</v>
          </cell>
          <cell r="E2141">
            <v>3537312</v>
          </cell>
          <cell r="F2141">
            <v>889637972</v>
          </cell>
          <cell r="G2141">
            <v>4129533</v>
          </cell>
          <cell r="H2141">
            <v>915222631</v>
          </cell>
          <cell r="I2141">
            <v>2065637</v>
          </cell>
          <cell r="J2141">
            <v>383447636</v>
          </cell>
        </row>
        <row r="2142">
          <cell r="A2142">
            <v>221110</v>
          </cell>
          <cell r="B2142" t="str">
            <v>PI</v>
          </cell>
          <cell r="C2142" t="str">
            <v>UNIÃO</v>
          </cell>
          <cell r="D2142" t="str">
            <v>221110</v>
          </cell>
          <cell r="E2142">
            <v>441097</v>
          </cell>
          <cell r="F2142">
            <v>96355808</v>
          </cell>
          <cell r="G2142">
            <v>525908</v>
          </cell>
          <cell r="H2142">
            <v>97053873</v>
          </cell>
          <cell r="I2142">
            <v>159019</v>
          </cell>
          <cell r="J2142">
            <v>38692201</v>
          </cell>
        </row>
        <row r="2143">
          <cell r="A2143">
            <v>221120</v>
          </cell>
          <cell r="B2143" t="str">
            <v>PI</v>
          </cell>
          <cell r="C2143" t="str">
            <v>URUÇUÍ</v>
          </cell>
          <cell r="D2143" t="str">
            <v>221120</v>
          </cell>
          <cell r="E2143">
            <v>389434</v>
          </cell>
          <cell r="F2143">
            <v>55972235</v>
          </cell>
          <cell r="G2143">
            <v>87618</v>
          </cell>
          <cell r="H2143">
            <v>48273275</v>
          </cell>
          <cell r="J2143">
            <v>19638336</v>
          </cell>
        </row>
        <row r="2144">
          <cell r="A2144">
            <v>221130</v>
          </cell>
          <cell r="B2144" t="str">
            <v>PI</v>
          </cell>
          <cell r="C2144" t="str">
            <v>VALENÇA DO PIAUÍ</v>
          </cell>
          <cell r="D2144" t="str">
            <v>221130</v>
          </cell>
          <cell r="E2144">
            <v>91</v>
          </cell>
          <cell r="F2144">
            <v>7851965</v>
          </cell>
          <cell r="G2144">
            <v>9710</v>
          </cell>
          <cell r="H2144">
            <v>7857355</v>
          </cell>
          <cell r="I2144">
            <v>13914</v>
          </cell>
          <cell r="J2144">
            <v>3188332</v>
          </cell>
        </row>
        <row r="2145">
          <cell r="A2145">
            <v>221135</v>
          </cell>
          <cell r="B2145" t="str">
            <v>PI</v>
          </cell>
          <cell r="C2145" t="str">
            <v>VÁRZEA BRANCA</v>
          </cell>
          <cell r="D2145" t="str">
            <v>221135</v>
          </cell>
          <cell r="F2145">
            <v>10629587</v>
          </cell>
          <cell r="H2145">
            <v>9476457</v>
          </cell>
          <cell r="J2145">
            <v>4148582</v>
          </cell>
        </row>
        <row r="2146">
          <cell r="A2146">
            <v>221140</v>
          </cell>
          <cell r="B2146" t="str">
            <v>PI</v>
          </cell>
          <cell r="C2146" t="str">
            <v>VÁRZEA GRANDE</v>
          </cell>
          <cell r="D2146" t="str">
            <v>221140</v>
          </cell>
          <cell r="F2146">
            <v>5949205</v>
          </cell>
          <cell r="H2146">
            <v>5559996</v>
          </cell>
          <cell r="J2146">
            <v>2300688</v>
          </cell>
        </row>
        <row r="2147">
          <cell r="A2147">
            <v>221150</v>
          </cell>
          <cell r="B2147" t="str">
            <v>PI</v>
          </cell>
          <cell r="C2147" t="str">
            <v>VERA MENDES</v>
          </cell>
          <cell r="D2147" t="str">
            <v>221150</v>
          </cell>
          <cell r="E2147">
            <v>143867</v>
          </cell>
          <cell r="F2147">
            <v>6072986</v>
          </cell>
          <cell r="G2147">
            <v>7211</v>
          </cell>
          <cell r="H2147">
            <v>5537087</v>
          </cell>
          <cell r="J2147">
            <v>2290007</v>
          </cell>
        </row>
        <row r="2148">
          <cell r="A2148">
            <v>221160</v>
          </cell>
          <cell r="B2148" t="str">
            <v>PI</v>
          </cell>
          <cell r="C2148" t="str">
            <v>VILA NOVA DO PIAUÍ</v>
          </cell>
          <cell r="D2148" t="str">
            <v>221160</v>
          </cell>
          <cell r="E2148">
            <v>152611</v>
          </cell>
          <cell r="F2148">
            <v>11756568</v>
          </cell>
          <cell r="G2148">
            <v>30115</v>
          </cell>
          <cell r="H2148">
            <v>8321491</v>
          </cell>
          <cell r="I2148">
            <v>93445</v>
          </cell>
          <cell r="J2148">
            <v>2638458</v>
          </cell>
        </row>
        <row r="2149">
          <cell r="A2149">
            <v>221170</v>
          </cell>
          <cell r="B2149" t="str">
            <v>PI</v>
          </cell>
          <cell r="C2149" t="str">
            <v>WALL FERRAZ</v>
          </cell>
          <cell r="D2149" t="str">
            <v>221170</v>
          </cell>
          <cell r="F2149">
            <v>12318572</v>
          </cell>
          <cell r="H2149">
            <v>13645715</v>
          </cell>
          <cell r="J2149">
            <v>5533749</v>
          </cell>
        </row>
        <row r="2150">
          <cell r="A2150">
            <v>330015</v>
          </cell>
          <cell r="B2150" t="str">
            <v>RJ</v>
          </cell>
          <cell r="C2150" t="str">
            <v>APERIBÉ</v>
          </cell>
          <cell r="D2150" t="str">
            <v>330015</v>
          </cell>
          <cell r="F2150">
            <v>0</v>
          </cell>
          <cell r="H2150">
            <v>0</v>
          </cell>
          <cell r="J2150">
            <v>0</v>
          </cell>
        </row>
        <row r="2151">
          <cell r="A2151">
            <v>330022</v>
          </cell>
          <cell r="B2151" t="str">
            <v>RJ</v>
          </cell>
          <cell r="C2151" t="str">
            <v>AREAL</v>
          </cell>
          <cell r="D2151" t="str">
            <v>330022</v>
          </cell>
          <cell r="E2151">
            <v>194616</v>
          </cell>
          <cell r="F2151">
            <v>45425445</v>
          </cell>
          <cell r="G2151">
            <v>172563</v>
          </cell>
          <cell r="H2151">
            <v>41058841</v>
          </cell>
          <cell r="I2151">
            <v>76186</v>
          </cell>
          <cell r="J2151">
            <v>16673451</v>
          </cell>
        </row>
        <row r="2152">
          <cell r="A2152">
            <v>330030</v>
          </cell>
          <cell r="B2152" t="str">
            <v>RJ</v>
          </cell>
          <cell r="C2152" t="str">
            <v>BARRA DO PIRAÍ</v>
          </cell>
          <cell r="D2152" t="str">
            <v>330030</v>
          </cell>
          <cell r="F2152">
            <v>1097603</v>
          </cell>
          <cell r="H2152">
            <v>1024286</v>
          </cell>
          <cell r="J2152">
            <v>423660</v>
          </cell>
        </row>
        <row r="2153">
          <cell r="A2153">
            <v>330040</v>
          </cell>
          <cell r="B2153" t="str">
            <v>RJ</v>
          </cell>
          <cell r="C2153" t="str">
            <v>BARRA MANSA</v>
          </cell>
          <cell r="D2153" t="str">
            <v>330040</v>
          </cell>
          <cell r="E2153">
            <v>669009</v>
          </cell>
          <cell r="F2153">
            <v>196445799</v>
          </cell>
          <cell r="G2153">
            <v>1104738</v>
          </cell>
          <cell r="H2153">
            <v>179215512</v>
          </cell>
          <cell r="I2153">
            <v>234725</v>
          </cell>
          <cell r="J2153">
            <v>73143116</v>
          </cell>
        </row>
        <row r="2154">
          <cell r="A2154">
            <v>330050</v>
          </cell>
          <cell r="B2154" t="str">
            <v>RJ</v>
          </cell>
          <cell r="C2154" t="str">
            <v>BOM JARDIM</v>
          </cell>
          <cell r="D2154" t="str">
            <v>330050</v>
          </cell>
          <cell r="E2154">
            <v>4</v>
          </cell>
          <cell r="F2154">
            <v>32303579</v>
          </cell>
          <cell r="G2154">
            <v>2020</v>
          </cell>
          <cell r="H2154">
            <v>34242240</v>
          </cell>
          <cell r="I2154">
            <v>242501</v>
          </cell>
          <cell r="J2154">
            <v>15801289</v>
          </cell>
        </row>
        <row r="2155">
          <cell r="A2155">
            <v>330090</v>
          </cell>
          <cell r="B2155" t="str">
            <v>RJ</v>
          </cell>
          <cell r="C2155" t="str">
            <v>CAMBUCI</v>
          </cell>
          <cell r="D2155" t="str">
            <v>330090</v>
          </cell>
          <cell r="F2155">
            <v>36994914</v>
          </cell>
          <cell r="H2155">
            <v>33838293</v>
          </cell>
          <cell r="J2155">
            <v>13929557</v>
          </cell>
        </row>
        <row r="2156">
          <cell r="A2156">
            <v>330110</v>
          </cell>
          <cell r="B2156" t="str">
            <v>RJ</v>
          </cell>
          <cell r="C2156" t="str">
            <v>CANTAGALO</v>
          </cell>
          <cell r="D2156" t="str">
            <v>330110</v>
          </cell>
          <cell r="E2156">
            <v>32971</v>
          </cell>
          <cell r="F2156">
            <v>79684983</v>
          </cell>
          <cell r="G2156">
            <v>34413</v>
          </cell>
          <cell r="H2156">
            <v>71140039</v>
          </cell>
          <cell r="I2156">
            <v>19883</v>
          </cell>
          <cell r="J2156">
            <v>27184532</v>
          </cell>
        </row>
        <row r="2157">
          <cell r="A2157">
            <v>330115</v>
          </cell>
          <cell r="B2157" t="str">
            <v>RJ</v>
          </cell>
          <cell r="C2157" t="str">
            <v>CARDOSO MOREIRA</v>
          </cell>
          <cell r="D2157" t="str">
            <v>330115</v>
          </cell>
          <cell r="F2157">
            <v>52390641</v>
          </cell>
          <cell r="H2157">
            <v>48103889</v>
          </cell>
          <cell r="J2157">
            <v>21932020</v>
          </cell>
        </row>
        <row r="2158">
          <cell r="A2158">
            <v>330120</v>
          </cell>
          <cell r="B2158" t="str">
            <v>RJ</v>
          </cell>
          <cell r="C2158" t="str">
            <v>CARMO</v>
          </cell>
          <cell r="D2158" t="str">
            <v>330120</v>
          </cell>
          <cell r="F2158">
            <v>1550000</v>
          </cell>
          <cell r="H2158">
            <v>1450000</v>
          </cell>
          <cell r="J2158">
            <v>600000</v>
          </cell>
        </row>
        <row r="2159">
          <cell r="A2159">
            <v>330095</v>
          </cell>
          <cell r="B2159" t="str">
            <v>RJ</v>
          </cell>
          <cell r="C2159" t="str">
            <v>COMENDADOR LEVY GASPARIAN</v>
          </cell>
          <cell r="D2159" t="str">
            <v>330095</v>
          </cell>
          <cell r="F2159">
            <v>7781</v>
          </cell>
          <cell r="H2159">
            <v>7279</v>
          </cell>
          <cell r="J2159">
            <v>3012</v>
          </cell>
        </row>
        <row r="2160">
          <cell r="A2160">
            <v>330140</v>
          </cell>
          <cell r="B2160" t="str">
            <v>RJ</v>
          </cell>
          <cell r="C2160" t="str">
            <v>CONCEIÇÃO DE MACABU</v>
          </cell>
          <cell r="D2160" t="str">
            <v>330140</v>
          </cell>
          <cell r="F2160">
            <v>13914629</v>
          </cell>
          <cell r="H2160">
            <v>13016911</v>
          </cell>
          <cell r="J2160">
            <v>5386308</v>
          </cell>
        </row>
        <row r="2161">
          <cell r="A2161">
            <v>330150</v>
          </cell>
          <cell r="B2161" t="str">
            <v>RJ</v>
          </cell>
          <cell r="C2161" t="str">
            <v>CORDEIRO</v>
          </cell>
          <cell r="D2161" t="str">
            <v>330150</v>
          </cell>
          <cell r="F2161">
            <v>39937703</v>
          </cell>
          <cell r="H2161">
            <v>37361077</v>
          </cell>
          <cell r="J2161">
            <v>15459756</v>
          </cell>
        </row>
        <row r="2162">
          <cell r="A2162">
            <v>330160</v>
          </cell>
          <cell r="B2162" t="str">
            <v>RJ</v>
          </cell>
          <cell r="C2162" t="str">
            <v>DUAS BARRAS</v>
          </cell>
          <cell r="D2162" t="str">
            <v>330160</v>
          </cell>
          <cell r="F2162">
            <v>439270</v>
          </cell>
          <cell r="H2162">
            <v>410930</v>
          </cell>
          <cell r="J2162">
            <v>170040</v>
          </cell>
        </row>
        <row r="2163">
          <cell r="A2163">
            <v>330180</v>
          </cell>
          <cell r="B2163" t="str">
            <v>RJ</v>
          </cell>
          <cell r="C2163" t="str">
            <v>ENGENHEIRO PAULO DE FRONTIN</v>
          </cell>
          <cell r="D2163" t="str">
            <v>330180</v>
          </cell>
          <cell r="F2163">
            <v>54429521</v>
          </cell>
          <cell r="H2163">
            <v>50917939</v>
          </cell>
          <cell r="J2163">
            <v>21069492</v>
          </cell>
        </row>
        <row r="2164">
          <cell r="A2164">
            <v>330187</v>
          </cell>
          <cell r="B2164" t="str">
            <v>RJ</v>
          </cell>
          <cell r="C2164" t="str">
            <v>IGUABA GRANDE</v>
          </cell>
          <cell r="D2164" t="str">
            <v>330187</v>
          </cell>
          <cell r="E2164">
            <v>322837</v>
          </cell>
          <cell r="F2164">
            <v>28216459</v>
          </cell>
          <cell r="G2164">
            <v>297732</v>
          </cell>
          <cell r="H2164">
            <v>23270702</v>
          </cell>
          <cell r="I2164">
            <v>164011</v>
          </cell>
          <cell r="J2164">
            <v>12244086</v>
          </cell>
        </row>
        <row r="2165">
          <cell r="A2165">
            <v>330190</v>
          </cell>
          <cell r="B2165" t="str">
            <v>RJ</v>
          </cell>
          <cell r="C2165" t="str">
            <v>ITABORAÍ</v>
          </cell>
          <cell r="D2165" t="str">
            <v>330190</v>
          </cell>
          <cell r="E2165">
            <v>526319</v>
          </cell>
          <cell r="F2165">
            <v>50135959</v>
          </cell>
          <cell r="G2165">
            <v>538657</v>
          </cell>
          <cell r="H2165">
            <v>50303541</v>
          </cell>
          <cell r="I2165">
            <v>362974</v>
          </cell>
          <cell r="J2165">
            <v>20516728</v>
          </cell>
        </row>
        <row r="2166">
          <cell r="A2166">
            <v>330200</v>
          </cell>
          <cell r="B2166" t="str">
            <v>RJ</v>
          </cell>
          <cell r="C2166" t="str">
            <v>ITAGUAÍ</v>
          </cell>
          <cell r="D2166" t="str">
            <v>330200</v>
          </cell>
          <cell r="F2166">
            <v>328425563</v>
          </cell>
          <cell r="H2166">
            <v>307236817</v>
          </cell>
          <cell r="J2166">
            <v>127132476</v>
          </cell>
        </row>
        <row r="2167">
          <cell r="A2167">
            <v>330210</v>
          </cell>
          <cell r="B2167" t="str">
            <v>RJ</v>
          </cell>
          <cell r="C2167" t="str">
            <v>ITAOCARA</v>
          </cell>
          <cell r="D2167" t="str">
            <v>330210</v>
          </cell>
          <cell r="F2167">
            <v>39709667</v>
          </cell>
          <cell r="H2167">
            <v>37147753</v>
          </cell>
          <cell r="J2167">
            <v>15371484</v>
          </cell>
        </row>
        <row r="2168">
          <cell r="A2168">
            <v>330225</v>
          </cell>
          <cell r="B2168" t="str">
            <v>RJ</v>
          </cell>
          <cell r="C2168" t="str">
            <v>ITATIAIA</v>
          </cell>
          <cell r="D2168" t="str">
            <v>330225</v>
          </cell>
          <cell r="E2168">
            <v>534986</v>
          </cell>
          <cell r="F2168">
            <v>179428851</v>
          </cell>
          <cell r="G2168">
            <v>440520</v>
          </cell>
          <cell r="H2168">
            <v>166494896</v>
          </cell>
          <cell r="I2168">
            <v>205697</v>
          </cell>
          <cell r="J2168">
            <v>67015819</v>
          </cell>
        </row>
        <row r="2169">
          <cell r="A2169">
            <v>330227</v>
          </cell>
          <cell r="B2169" t="str">
            <v>RJ</v>
          </cell>
          <cell r="C2169" t="str">
            <v>JAPERI</v>
          </cell>
          <cell r="D2169" t="str">
            <v>330227</v>
          </cell>
          <cell r="F2169">
            <v>25522238</v>
          </cell>
          <cell r="H2169">
            <v>23875642</v>
          </cell>
          <cell r="J2169">
            <v>9879576</v>
          </cell>
        </row>
        <row r="2170">
          <cell r="A2170">
            <v>330230</v>
          </cell>
          <cell r="B2170" t="str">
            <v>RJ</v>
          </cell>
          <cell r="C2170" t="str">
            <v>LAJE DO MURIAÉ</v>
          </cell>
          <cell r="D2170" t="str">
            <v>330230</v>
          </cell>
          <cell r="F2170">
            <v>2863625</v>
          </cell>
          <cell r="H2170">
            <v>2678875</v>
          </cell>
          <cell r="J2170">
            <v>1108500</v>
          </cell>
        </row>
        <row r="2171">
          <cell r="A2171">
            <v>330240</v>
          </cell>
          <cell r="B2171" t="str">
            <v>RJ</v>
          </cell>
          <cell r="C2171" t="str">
            <v>MACAÉ</v>
          </cell>
          <cell r="D2171" t="str">
            <v>330240</v>
          </cell>
          <cell r="F2171">
            <v>912698683</v>
          </cell>
          <cell r="H2171">
            <v>853814897</v>
          </cell>
          <cell r="J2171">
            <v>353302716</v>
          </cell>
        </row>
        <row r="2172">
          <cell r="A2172">
            <v>330245</v>
          </cell>
          <cell r="B2172" t="str">
            <v>RJ</v>
          </cell>
          <cell r="C2172" t="str">
            <v>MACUCO</v>
          </cell>
          <cell r="D2172" t="str">
            <v>330245</v>
          </cell>
          <cell r="E2172">
            <v>7678</v>
          </cell>
          <cell r="F2172">
            <v>6212099</v>
          </cell>
          <cell r="G2172">
            <v>2747</v>
          </cell>
          <cell r="H2172">
            <v>6474287</v>
          </cell>
          <cell r="I2172">
            <v>430</v>
          </cell>
          <cell r="J2172">
            <v>2320645</v>
          </cell>
        </row>
        <row r="2173">
          <cell r="A2173">
            <v>330270</v>
          </cell>
          <cell r="B2173" t="str">
            <v>RJ</v>
          </cell>
          <cell r="C2173" t="str">
            <v>MARICÁ</v>
          </cell>
          <cell r="D2173" t="str">
            <v>330270</v>
          </cell>
          <cell r="E2173">
            <v>55795</v>
          </cell>
          <cell r="F2173">
            <v>21943755</v>
          </cell>
          <cell r="G2173">
            <v>82631</v>
          </cell>
          <cell r="H2173">
            <v>19770354</v>
          </cell>
          <cell r="I2173">
            <v>20783</v>
          </cell>
          <cell r="J2173">
            <v>7919994</v>
          </cell>
        </row>
        <row r="2174">
          <cell r="A2174">
            <v>330280</v>
          </cell>
          <cell r="B2174" t="str">
            <v>RJ</v>
          </cell>
          <cell r="C2174" t="str">
            <v>MENDES</v>
          </cell>
          <cell r="D2174" t="str">
            <v>330280</v>
          </cell>
          <cell r="F2174">
            <v>117295</v>
          </cell>
          <cell r="H2174">
            <v>109417</v>
          </cell>
          <cell r="J2174">
            <v>45276</v>
          </cell>
        </row>
        <row r="2175">
          <cell r="A2175">
            <v>330285</v>
          </cell>
          <cell r="B2175" t="str">
            <v>RJ</v>
          </cell>
          <cell r="C2175" t="str">
            <v>MESQUITA</v>
          </cell>
          <cell r="D2175" t="str">
            <v>330285</v>
          </cell>
          <cell r="F2175">
            <v>197271259</v>
          </cell>
          <cell r="H2175">
            <v>184544081</v>
          </cell>
          <cell r="J2175">
            <v>76363068</v>
          </cell>
        </row>
        <row r="2176">
          <cell r="A2176">
            <v>330290</v>
          </cell>
          <cell r="B2176" t="str">
            <v>RJ</v>
          </cell>
          <cell r="C2176" t="str">
            <v>MIGUEL PEREIRA</v>
          </cell>
          <cell r="D2176" t="str">
            <v>330290</v>
          </cell>
          <cell r="E2176">
            <v>473935</v>
          </cell>
          <cell r="F2176">
            <v>107944160</v>
          </cell>
          <cell r="G2176">
            <v>476775</v>
          </cell>
          <cell r="H2176">
            <v>89976461</v>
          </cell>
          <cell r="I2176">
            <v>16960</v>
          </cell>
          <cell r="J2176">
            <v>34083389</v>
          </cell>
        </row>
        <row r="2177">
          <cell r="A2177">
            <v>330300</v>
          </cell>
          <cell r="B2177" t="str">
            <v>RJ</v>
          </cell>
          <cell r="C2177" t="str">
            <v>MIRACEMA</v>
          </cell>
          <cell r="D2177" t="str">
            <v>330300</v>
          </cell>
          <cell r="F2177">
            <v>38547347</v>
          </cell>
          <cell r="G2177">
            <v>79600</v>
          </cell>
          <cell r="H2177">
            <v>35929608</v>
          </cell>
          <cell r="J2177">
            <v>15513025</v>
          </cell>
        </row>
        <row r="2178">
          <cell r="A2178">
            <v>330310</v>
          </cell>
          <cell r="B2178" t="str">
            <v>RJ</v>
          </cell>
          <cell r="C2178" t="str">
            <v>NATIVIDADE</v>
          </cell>
          <cell r="D2178" t="str">
            <v>330310</v>
          </cell>
          <cell r="E2178">
            <v>126860</v>
          </cell>
          <cell r="F2178">
            <v>69018118</v>
          </cell>
          <cell r="G2178">
            <v>64039</v>
          </cell>
          <cell r="H2178">
            <v>64788227</v>
          </cell>
          <cell r="I2178">
            <v>7258</v>
          </cell>
          <cell r="J2178">
            <v>26760220</v>
          </cell>
        </row>
        <row r="2179">
          <cell r="A2179">
            <v>330330</v>
          </cell>
          <cell r="B2179" t="str">
            <v>RJ</v>
          </cell>
          <cell r="C2179" t="str">
            <v>NITERÓI</v>
          </cell>
          <cell r="D2179" t="str">
            <v>330330</v>
          </cell>
          <cell r="E2179">
            <v>1374217</v>
          </cell>
          <cell r="F2179">
            <v>483644102</v>
          </cell>
          <cell r="G2179">
            <v>1384601</v>
          </cell>
          <cell r="H2179">
            <v>438780514</v>
          </cell>
          <cell r="I2179">
            <v>906217</v>
          </cell>
          <cell r="J2179">
            <v>181265190</v>
          </cell>
        </row>
        <row r="2180">
          <cell r="A2180">
            <v>330340</v>
          </cell>
          <cell r="B2180" t="str">
            <v>RJ</v>
          </cell>
          <cell r="C2180" t="str">
            <v>NOVA FRIBURGO</v>
          </cell>
          <cell r="D2180" t="str">
            <v>330340</v>
          </cell>
          <cell r="F2180">
            <v>124556628</v>
          </cell>
          <cell r="H2180">
            <v>116529605</v>
          </cell>
          <cell r="J2180">
            <v>48237638</v>
          </cell>
        </row>
        <row r="2181">
          <cell r="A2181">
            <v>330350</v>
          </cell>
          <cell r="B2181" t="str">
            <v>RJ</v>
          </cell>
          <cell r="C2181" t="str">
            <v>NOVA IGUAÇU</v>
          </cell>
          <cell r="D2181" t="str">
            <v>330350</v>
          </cell>
          <cell r="F2181">
            <v>728172981</v>
          </cell>
          <cell r="H2181">
            <v>681194079</v>
          </cell>
          <cell r="J2181">
            <v>281873412</v>
          </cell>
        </row>
        <row r="2182">
          <cell r="A2182">
            <v>330360</v>
          </cell>
          <cell r="B2182" t="str">
            <v>RJ</v>
          </cell>
          <cell r="C2182" t="str">
            <v>PARACAMBI</v>
          </cell>
          <cell r="D2182" t="str">
            <v>330360</v>
          </cell>
          <cell r="F2182">
            <v>29494516</v>
          </cell>
          <cell r="H2182">
            <v>27591644</v>
          </cell>
          <cell r="J2182">
            <v>11417232</v>
          </cell>
        </row>
        <row r="2183">
          <cell r="A2183">
            <v>330370</v>
          </cell>
          <cell r="B2183" t="str">
            <v>RJ</v>
          </cell>
          <cell r="C2183" t="str">
            <v>PARAÍBA DO SUL</v>
          </cell>
          <cell r="D2183" t="str">
            <v>330370</v>
          </cell>
          <cell r="E2183">
            <v>560423</v>
          </cell>
          <cell r="F2183">
            <v>181596097</v>
          </cell>
          <cell r="G2183">
            <v>779362</v>
          </cell>
          <cell r="H2183">
            <v>168984581</v>
          </cell>
          <cell r="I2183">
            <v>125545</v>
          </cell>
          <cell r="J2183">
            <v>71297278</v>
          </cell>
        </row>
        <row r="2184">
          <cell r="A2184">
            <v>330385</v>
          </cell>
          <cell r="B2184" t="str">
            <v>RJ</v>
          </cell>
          <cell r="C2184" t="str">
            <v>PATY DO ALFERES</v>
          </cell>
          <cell r="D2184" t="str">
            <v>330385</v>
          </cell>
          <cell r="E2184">
            <v>565570</v>
          </cell>
          <cell r="F2184">
            <v>92095492</v>
          </cell>
          <cell r="G2184">
            <v>341190</v>
          </cell>
          <cell r="H2184">
            <v>74482065</v>
          </cell>
          <cell r="I2184">
            <v>126118</v>
          </cell>
          <cell r="J2184">
            <v>27477458</v>
          </cell>
        </row>
        <row r="2185">
          <cell r="A2185">
            <v>330395</v>
          </cell>
          <cell r="B2185" t="str">
            <v>RJ</v>
          </cell>
          <cell r="C2185" t="str">
            <v>PINHEIRAL</v>
          </cell>
          <cell r="D2185" t="str">
            <v>330395</v>
          </cell>
          <cell r="F2185">
            <v>14742453</v>
          </cell>
          <cell r="H2185">
            <v>13791327</v>
          </cell>
          <cell r="J2185">
            <v>5706756</v>
          </cell>
        </row>
        <row r="2186">
          <cell r="A2186">
            <v>330400</v>
          </cell>
          <cell r="B2186" t="str">
            <v>RJ</v>
          </cell>
          <cell r="C2186" t="str">
            <v>PIRAÍ</v>
          </cell>
          <cell r="D2186" t="str">
            <v>330400</v>
          </cell>
          <cell r="E2186">
            <v>548779</v>
          </cell>
          <cell r="F2186">
            <v>278313214</v>
          </cell>
          <cell r="G2186">
            <v>305071</v>
          </cell>
          <cell r="H2186">
            <v>253792455</v>
          </cell>
          <cell r="I2186">
            <v>164837</v>
          </cell>
          <cell r="J2186">
            <v>102161799</v>
          </cell>
        </row>
        <row r="2187">
          <cell r="A2187">
            <v>330410</v>
          </cell>
          <cell r="B2187" t="str">
            <v>RJ</v>
          </cell>
          <cell r="C2187" t="str">
            <v>PORCIÚNCULA</v>
          </cell>
          <cell r="D2187" t="str">
            <v>330410</v>
          </cell>
          <cell r="E2187">
            <v>1877</v>
          </cell>
          <cell r="F2187">
            <v>27803512</v>
          </cell>
          <cell r="G2187">
            <v>990</v>
          </cell>
          <cell r="H2187">
            <v>29559733</v>
          </cell>
          <cell r="J2187">
            <v>14650177</v>
          </cell>
        </row>
        <row r="2188">
          <cell r="A2188">
            <v>330411</v>
          </cell>
          <cell r="B2188" t="str">
            <v>RJ</v>
          </cell>
          <cell r="C2188" t="str">
            <v>PORTO REAL</v>
          </cell>
          <cell r="D2188" t="str">
            <v>330411</v>
          </cell>
          <cell r="F2188">
            <v>78837805</v>
          </cell>
          <cell r="H2188">
            <v>73751495</v>
          </cell>
          <cell r="J2188">
            <v>30517860</v>
          </cell>
        </row>
        <row r="2189">
          <cell r="A2189">
            <v>330412</v>
          </cell>
          <cell r="B2189" t="str">
            <v>RJ</v>
          </cell>
          <cell r="C2189" t="str">
            <v>QUATIS</v>
          </cell>
          <cell r="D2189" t="str">
            <v>330412</v>
          </cell>
          <cell r="F2189">
            <v>27666322</v>
          </cell>
          <cell r="H2189">
            <v>25881398</v>
          </cell>
          <cell r="J2189">
            <v>10709544</v>
          </cell>
        </row>
        <row r="2190">
          <cell r="A2190">
            <v>330414</v>
          </cell>
          <cell r="B2190" t="str">
            <v>RJ</v>
          </cell>
          <cell r="C2190" t="str">
            <v>QUEIMADOS</v>
          </cell>
          <cell r="D2190" t="str">
            <v>330414</v>
          </cell>
          <cell r="E2190">
            <v>233335</v>
          </cell>
          <cell r="F2190">
            <v>120414886</v>
          </cell>
          <cell r="G2190">
            <v>492266</v>
          </cell>
          <cell r="H2190">
            <v>117359149</v>
          </cell>
          <cell r="I2190">
            <v>65225</v>
          </cell>
          <cell r="J2190">
            <v>51492440</v>
          </cell>
        </row>
        <row r="2191">
          <cell r="A2191">
            <v>330415</v>
          </cell>
          <cell r="B2191" t="str">
            <v>RJ</v>
          </cell>
          <cell r="C2191" t="str">
            <v>QUISSAMÃ</v>
          </cell>
          <cell r="D2191" t="str">
            <v>330415</v>
          </cell>
          <cell r="E2191">
            <v>8289</v>
          </cell>
          <cell r="F2191">
            <v>56506676</v>
          </cell>
          <cell r="G2191">
            <v>4145</v>
          </cell>
          <cell r="H2191">
            <v>52646753</v>
          </cell>
          <cell r="I2191">
            <v>30</v>
          </cell>
          <cell r="J2191">
            <v>21854104</v>
          </cell>
        </row>
        <row r="2192">
          <cell r="A2192">
            <v>330420</v>
          </cell>
          <cell r="B2192" t="str">
            <v>RJ</v>
          </cell>
          <cell r="C2192" t="str">
            <v>RESENDE</v>
          </cell>
          <cell r="D2192" t="str">
            <v>330420</v>
          </cell>
          <cell r="F2192">
            <v>473693175</v>
          </cell>
          <cell r="H2192">
            <v>443132325</v>
          </cell>
          <cell r="J2192">
            <v>183365100</v>
          </cell>
        </row>
        <row r="2193">
          <cell r="A2193">
            <v>330430</v>
          </cell>
          <cell r="B2193" t="str">
            <v>RJ</v>
          </cell>
          <cell r="C2193" t="str">
            <v>RIO BONITO</v>
          </cell>
          <cell r="D2193" t="str">
            <v>330430</v>
          </cell>
          <cell r="F2193">
            <v>36111280</v>
          </cell>
          <cell r="H2193">
            <v>33781520</v>
          </cell>
          <cell r="J2193">
            <v>13978560</v>
          </cell>
        </row>
        <row r="2194">
          <cell r="A2194">
            <v>330440</v>
          </cell>
          <cell r="B2194" t="str">
            <v>RJ</v>
          </cell>
          <cell r="C2194" t="str">
            <v>RIO CLARO</v>
          </cell>
          <cell r="D2194" t="str">
            <v>330440</v>
          </cell>
          <cell r="E2194">
            <v>223312</v>
          </cell>
          <cell r="F2194">
            <v>39239643</v>
          </cell>
          <cell r="G2194">
            <v>293293</v>
          </cell>
          <cell r="H2194">
            <v>36556580</v>
          </cell>
          <cell r="I2194">
            <v>79939</v>
          </cell>
          <cell r="J2194">
            <v>16333208</v>
          </cell>
        </row>
        <row r="2195">
          <cell r="A2195">
            <v>330450</v>
          </cell>
          <cell r="B2195" t="str">
            <v>RJ</v>
          </cell>
          <cell r="C2195" t="str">
            <v>RIO DAS FLORES</v>
          </cell>
          <cell r="D2195" t="str">
            <v>330450</v>
          </cell>
          <cell r="E2195">
            <v>37618</v>
          </cell>
          <cell r="F2195">
            <v>13597026</v>
          </cell>
          <cell r="H2195">
            <v>12542833</v>
          </cell>
          <cell r="J2195">
            <v>4564292</v>
          </cell>
        </row>
        <row r="2196">
          <cell r="A2196">
            <v>330455</v>
          </cell>
          <cell r="B2196" t="str">
            <v>RJ</v>
          </cell>
          <cell r="C2196" t="str">
            <v>RIO DE JANEIRO</v>
          </cell>
          <cell r="D2196" t="str">
            <v>330455</v>
          </cell>
          <cell r="F2196">
            <v>26040</v>
          </cell>
          <cell r="H2196">
            <v>24360</v>
          </cell>
          <cell r="J2196">
            <v>10080</v>
          </cell>
        </row>
        <row r="2197">
          <cell r="A2197">
            <v>330480</v>
          </cell>
          <cell r="B2197" t="str">
            <v>RJ</v>
          </cell>
          <cell r="C2197" t="str">
            <v>SÃO FIDÉLIS</v>
          </cell>
          <cell r="D2197" t="str">
            <v>330480</v>
          </cell>
          <cell r="F2197">
            <v>57611082</v>
          </cell>
          <cell r="H2197">
            <v>53894238</v>
          </cell>
          <cell r="J2197">
            <v>22301064</v>
          </cell>
        </row>
        <row r="2198">
          <cell r="A2198">
            <v>330475</v>
          </cell>
          <cell r="B2198" t="str">
            <v>RJ</v>
          </cell>
          <cell r="C2198" t="str">
            <v>SÃO FRANCISCO DE ITABAPOANA</v>
          </cell>
          <cell r="D2198" t="str">
            <v>330475</v>
          </cell>
          <cell r="F2198">
            <v>13733868</v>
          </cell>
          <cell r="H2198">
            <v>12847812</v>
          </cell>
          <cell r="J2198">
            <v>5316336</v>
          </cell>
        </row>
        <row r="2199">
          <cell r="A2199">
            <v>330513</v>
          </cell>
          <cell r="B2199" t="str">
            <v>RJ</v>
          </cell>
          <cell r="C2199" t="str">
            <v>SÃO JOSÉ DE UBÁ</v>
          </cell>
          <cell r="D2199" t="str">
            <v>330513</v>
          </cell>
          <cell r="E2199">
            <v>2503</v>
          </cell>
          <cell r="F2199">
            <v>8924226</v>
          </cell>
          <cell r="G2199">
            <v>113338</v>
          </cell>
          <cell r="H2199">
            <v>10910633</v>
          </cell>
          <cell r="I2199">
            <v>15116</v>
          </cell>
          <cell r="J2199">
            <v>3646410</v>
          </cell>
        </row>
        <row r="2200">
          <cell r="A2200">
            <v>330515</v>
          </cell>
          <cell r="B2200" t="str">
            <v>RJ</v>
          </cell>
          <cell r="C2200" t="str">
            <v>SÃO JOSÉ DO VALE DO RIO PRETO</v>
          </cell>
          <cell r="D2200" t="str">
            <v>330515</v>
          </cell>
          <cell r="F2200">
            <v>22176780</v>
          </cell>
          <cell r="H2200">
            <v>20746020</v>
          </cell>
          <cell r="J2200">
            <v>8584560</v>
          </cell>
        </row>
        <row r="2201">
          <cell r="A2201">
            <v>330520</v>
          </cell>
          <cell r="B2201" t="str">
            <v>RJ</v>
          </cell>
          <cell r="C2201" t="str">
            <v>SÃO PEDRO DA ALDEIA</v>
          </cell>
          <cell r="D2201" t="str">
            <v>330520</v>
          </cell>
          <cell r="E2201">
            <v>70449</v>
          </cell>
          <cell r="F2201">
            <v>297698739</v>
          </cell>
          <cell r="G2201">
            <v>45505</v>
          </cell>
          <cell r="H2201">
            <v>267966251</v>
          </cell>
          <cell r="I2201">
            <v>215956</v>
          </cell>
          <cell r="J2201">
            <v>107465722</v>
          </cell>
        </row>
        <row r="2202">
          <cell r="A2202">
            <v>330530</v>
          </cell>
          <cell r="B2202" t="str">
            <v>RJ</v>
          </cell>
          <cell r="C2202" t="str">
            <v>SÃO SEBASTIÃO DO ALTO</v>
          </cell>
          <cell r="D2202" t="str">
            <v>330530</v>
          </cell>
          <cell r="E2202">
            <v>91158</v>
          </cell>
          <cell r="F2202">
            <v>17511033</v>
          </cell>
          <cell r="G2202">
            <v>84782</v>
          </cell>
          <cell r="H2202">
            <v>15980375</v>
          </cell>
          <cell r="I2202">
            <v>35054</v>
          </cell>
          <cell r="J2202">
            <v>6544869</v>
          </cell>
        </row>
        <row r="2203">
          <cell r="A2203">
            <v>330540</v>
          </cell>
          <cell r="B2203" t="str">
            <v>RJ</v>
          </cell>
          <cell r="C2203" t="str">
            <v>SAPUCAIA</v>
          </cell>
          <cell r="D2203" t="str">
            <v>330540</v>
          </cell>
          <cell r="F2203">
            <v>53233324</v>
          </cell>
          <cell r="H2203">
            <v>49798916</v>
          </cell>
          <cell r="J2203">
            <v>20606448</v>
          </cell>
        </row>
        <row r="2204">
          <cell r="A2204">
            <v>330560</v>
          </cell>
          <cell r="B2204" t="str">
            <v>RJ</v>
          </cell>
          <cell r="C2204" t="str">
            <v>SILVA JARDIM</v>
          </cell>
          <cell r="D2204" t="str">
            <v>330560</v>
          </cell>
          <cell r="F2204">
            <v>488684</v>
          </cell>
          <cell r="H2204">
            <v>457156</v>
          </cell>
          <cell r="J2204">
            <v>189168</v>
          </cell>
        </row>
        <row r="2205">
          <cell r="A2205">
            <v>330570</v>
          </cell>
          <cell r="B2205" t="str">
            <v>RJ</v>
          </cell>
          <cell r="C2205" t="str">
            <v>SUMIDOURO</v>
          </cell>
          <cell r="D2205" t="str">
            <v>330570</v>
          </cell>
          <cell r="F2205">
            <v>76739880</v>
          </cell>
          <cell r="H2205">
            <v>71788920</v>
          </cell>
          <cell r="J2205">
            <v>29705760</v>
          </cell>
        </row>
        <row r="2206">
          <cell r="A2206">
            <v>330580</v>
          </cell>
          <cell r="B2206" t="str">
            <v>RJ</v>
          </cell>
          <cell r="C2206" t="str">
            <v>TERESÓPOLIS</v>
          </cell>
          <cell r="D2206" t="str">
            <v>330580</v>
          </cell>
          <cell r="F2206">
            <v>75849808</v>
          </cell>
          <cell r="H2206">
            <v>70956272</v>
          </cell>
          <cell r="J2206">
            <v>29361216</v>
          </cell>
        </row>
        <row r="2207">
          <cell r="A2207">
            <v>330590</v>
          </cell>
          <cell r="B2207" t="str">
            <v>RJ</v>
          </cell>
          <cell r="C2207" t="str">
            <v>TRAJANO DE MORAES</v>
          </cell>
          <cell r="D2207" t="str">
            <v>330590</v>
          </cell>
          <cell r="F2207">
            <v>8960604</v>
          </cell>
          <cell r="H2207">
            <v>8736714</v>
          </cell>
          <cell r="J2207">
            <v>3615192</v>
          </cell>
        </row>
        <row r="2208">
          <cell r="A2208">
            <v>330600</v>
          </cell>
          <cell r="B2208" t="str">
            <v>RJ</v>
          </cell>
          <cell r="C2208" t="str">
            <v>TRÊS RIOS</v>
          </cell>
          <cell r="D2208" t="str">
            <v>330600</v>
          </cell>
          <cell r="E2208">
            <v>206705</v>
          </cell>
          <cell r="F2208">
            <v>52959728</v>
          </cell>
          <cell r="G2208">
            <v>120174</v>
          </cell>
          <cell r="H2208">
            <v>45193768</v>
          </cell>
          <cell r="I2208">
            <v>77964</v>
          </cell>
          <cell r="J2208">
            <v>17389629</v>
          </cell>
        </row>
        <row r="2209">
          <cell r="A2209">
            <v>330610</v>
          </cell>
          <cell r="B2209" t="str">
            <v>RJ</v>
          </cell>
          <cell r="C2209" t="str">
            <v>VALENÇA</v>
          </cell>
          <cell r="D2209" t="str">
            <v>330610</v>
          </cell>
          <cell r="F2209">
            <v>387825190</v>
          </cell>
          <cell r="H2209">
            <v>362804210</v>
          </cell>
          <cell r="J2209">
            <v>150125880</v>
          </cell>
        </row>
        <row r="2210">
          <cell r="A2210">
            <v>330615</v>
          </cell>
          <cell r="B2210" t="str">
            <v>RJ</v>
          </cell>
          <cell r="C2210" t="str">
            <v>VARRE-SAI</v>
          </cell>
          <cell r="D2210" t="str">
            <v>330615</v>
          </cell>
          <cell r="E2210">
            <v>3320</v>
          </cell>
          <cell r="F2210">
            <v>5215036</v>
          </cell>
          <cell r="G2210">
            <v>1436</v>
          </cell>
          <cell r="H2210">
            <v>4533414</v>
          </cell>
          <cell r="I2210">
            <v>252</v>
          </cell>
          <cell r="J2210">
            <v>1807879</v>
          </cell>
        </row>
        <row r="2211">
          <cell r="A2211">
            <v>330620</v>
          </cell>
          <cell r="B2211" t="str">
            <v>RJ</v>
          </cell>
          <cell r="C2211" t="str">
            <v>VASSOURAS</v>
          </cell>
          <cell r="D2211" t="str">
            <v>330620</v>
          </cell>
          <cell r="E2211">
            <v>367537</v>
          </cell>
          <cell r="F2211">
            <v>60029746</v>
          </cell>
          <cell r="G2211">
            <v>266706</v>
          </cell>
          <cell r="H2211">
            <v>46435079</v>
          </cell>
          <cell r="I2211">
            <v>23872</v>
          </cell>
          <cell r="J2211">
            <v>16986236</v>
          </cell>
        </row>
        <row r="2212">
          <cell r="A2212">
            <v>330630</v>
          </cell>
          <cell r="B2212" t="str">
            <v>RJ</v>
          </cell>
          <cell r="C2212" t="str">
            <v>VOLTA REDONDA</v>
          </cell>
          <cell r="D2212" t="str">
            <v>330630</v>
          </cell>
          <cell r="F2212">
            <v>907945906</v>
          </cell>
          <cell r="H2212">
            <v>849370184</v>
          </cell>
          <cell r="J2212">
            <v>351463512</v>
          </cell>
        </row>
        <row r="2213">
          <cell r="A2213">
            <v>240010</v>
          </cell>
          <cell r="B2213" t="str">
            <v>RN</v>
          </cell>
          <cell r="C2213" t="str">
            <v>ACARI</v>
          </cell>
          <cell r="D2213" t="str">
            <v>240010</v>
          </cell>
          <cell r="E2213">
            <v>6825</v>
          </cell>
          <cell r="F2213">
            <v>28121449</v>
          </cell>
          <cell r="G2213">
            <v>98</v>
          </cell>
          <cell r="H2213">
            <v>24574659</v>
          </cell>
          <cell r="J2213">
            <v>9481984</v>
          </cell>
        </row>
        <row r="2214">
          <cell r="A2214">
            <v>240020</v>
          </cell>
          <cell r="B2214" t="str">
            <v>RN</v>
          </cell>
          <cell r="C2214" t="str">
            <v>AÇU</v>
          </cell>
          <cell r="D2214" t="str">
            <v>240020</v>
          </cell>
          <cell r="E2214">
            <v>423183</v>
          </cell>
          <cell r="F2214">
            <v>38936838</v>
          </cell>
          <cell r="G2214">
            <v>297682</v>
          </cell>
          <cell r="H2214">
            <v>37343433</v>
          </cell>
          <cell r="I2214">
            <v>52654</v>
          </cell>
          <cell r="J2214">
            <v>14452245</v>
          </cell>
        </row>
        <row r="2215">
          <cell r="A2215">
            <v>240030</v>
          </cell>
          <cell r="B2215" t="str">
            <v>RN</v>
          </cell>
          <cell r="C2215" t="str">
            <v>AFONSO BEZERRA</v>
          </cell>
          <cell r="D2215" t="str">
            <v>240030</v>
          </cell>
          <cell r="F2215">
            <v>18254447</v>
          </cell>
          <cell r="H2215">
            <v>17292934</v>
          </cell>
          <cell r="J2215">
            <v>7127425</v>
          </cell>
        </row>
        <row r="2216">
          <cell r="A2216">
            <v>240040</v>
          </cell>
          <cell r="B2216" t="str">
            <v>RN</v>
          </cell>
          <cell r="C2216" t="str">
            <v>ÁGUA NOVA</v>
          </cell>
          <cell r="D2216" t="str">
            <v>240040</v>
          </cell>
          <cell r="F2216">
            <v>1826296</v>
          </cell>
          <cell r="H2216">
            <v>1622866</v>
          </cell>
          <cell r="J2216">
            <v>565457</v>
          </cell>
        </row>
        <row r="2217">
          <cell r="A2217">
            <v>240050</v>
          </cell>
          <cell r="B2217" t="str">
            <v>RN</v>
          </cell>
          <cell r="C2217" t="str">
            <v>ALEXANDRIA</v>
          </cell>
          <cell r="D2217" t="str">
            <v>240050</v>
          </cell>
          <cell r="F2217">
            <v>3247994</v>
          </cell>
          <cell r="H2217">
            <v>3038446</v>
          </cell>
          <cell r="J2217">
            <v>1257288</v>
          </cell>
        </row>
        <row r="2218">
          <cell r="A2218">
            <v>240060</v>
          </cell>
          <cell r="B2218" t="str">
            <v>RN</v>
          </cell>
          <cell r="C2218" t="str">
            <v>ALMINO AFONSO</v>
          </cell>
          <cell r="D2218" t="str">
            <v>240060</v>
          </cell>
          <cell r="F2218">
            <v>2508840</v>
          </cell>
          <cell r="H2218">
            <v>2346680</v>
          </cell>
          <cell r="J2218">
            <v>971040</v>
          </cell>
        </row>
        <row r="2219">
          <cell r="A2219">
            <v>240070</v>
          </cell>
          <cell r="B2219" t="str">
            <v>RN</v>
          </cell>
          <cell r="C2219" t="str">
            <v>ALTO DO RODRIGUES</v>
          </cell>
          <cell r="D2219" t="str">
            <v>240070</v>
          </cell>
          <cell r="E2219">
            <v>2236</v>
          </cell>
          <cell r="F2219">
            <v>14749325</v>
          </cell>
          <cell r="G2219">
            <v>1181</v>
          </cell>
          <cell r="H2219">
            <v>14542656</v>
          </cell>
          <cell r="I2219">
            <v>633</v>
          </cell>
          <cell r="J2219">
            <v>7218485</v>
          </cell>
        </row>
        <row r="2220">
          <cell r="A2220">
            <v>240080</v>
          </cell>
          <cell r="B2220" t="str">
            <v>RN</v>
          </cell>
          <cell r="C2220" t="str">
            <v>ANGICOS</v>
          </cell>
          <cell r="D2220" t="str">
            <v>240080</v>
          </cell>
          <cell r="F2220">
            <v>26341238</v>
          </cell>
          <cell r="H2220">
            <v>23959663</v>
          </cell>
          <cell r="J2220">
            <v>9742816</v>
          </cell>
        </row>
        <row r="2221">
          <cell r="A2221">
            <v>240090</v>
          </cell>
          <cell r="B2221" t="str">
            <v>RN</v>
          </cell>
          <cell r="C2221" t="str">
            <v>ANTÔNIO MARTINS</v>
          </cell>
          <cell r="D2221" t="str">
            <v>240090</v>
          </cell>
          <cell r="F2221">
            <v>6526543</v>
          </cell>
          <cell r="G2221">
            <v>1185</v>
          </cell>
          <cell r="H2221">
            <v>6244386</v>
          </cell>
          <cell r="J2221">
            <v>2501968</v>
          </cell>
        </row>
        <row r="2222">
          <cell r="A2222">
            <v>240100</v>
          </cell>
          <cell r="B2222" t="str">
            <v>RN</v>
          </cell>
          <cell r="C2222" t="str">
            <v>APODI</v>
          </cell>
          <cell r="D2222" t="str">
            <v>240100</v>
          </cell>
          <cell r="E2222">
            <v>188236</v>
          </cell>
          <cell r="F2222">
            <v>35984670</v>
          </cell>
          <cell r="G2222">
            <v>88845</v>
          </cell>
          <cell r="H2222">
            <v>39009582</v>
          </cell>
          <cell r="I2222">
            <v>124132</v>
          </cell>
          <cell r="J2222">
            <v>17105565</v>
          </cell>
        </row>
        <row r="2223">
          <cell r="A2223">
            <v>240110</v>
          </cell>
          <cell r="B2223" t="str">
            <v>RN</v>
          </cell>
          <cell r="C2223" t="str">
            <v>AREIA BRANCA</v>
          </cell>
          <cell r="D2223" t="str">
            <v>240110</v>
          </cell>
          <cell r="F2223">
            <v>3239345</v>
          </cell>
          <cell r="H2223">
            <v>3030355</v>
          </cell>
          <cell r="J2223">
            <v>1253940</v>
          </cell>
        </row>
        <row r="2224">
          <cell r="A2224">
            <v>240120</v>
          </cell>
          <cell r="B2224" t="str">
            <v>RN</v>
          </cell>
          <cell r="C2224" t="str">
            <v>ARÊS</v>
          </cell>
          <cell r="D2224" t="str">
            <v>240120</v>
          </cell>
          <cell r="F2224">
            <v>83111779</v>
          </cell>
          <cell r="H2224">
            <v>80718897</v>
          </cell>
          <cell r="J2224">
            <v>33796219</v>
          </cell>
        </row>
        <row r="2225">
          <cell r="A2225">
            <v>240130</v>
          </cell>
          <cell r="B2225" t="str">
            <v>RN</v>
          </cell>
          <cell r="C2225" t="str">
            <v>AUGUSTO SEVERO</v>
          </cell>
          <cell r="D2225" t="str">
            <v>240130</v>
          </cell>
          <cell r="F2225">
            <v>40547505</v>
          </cell>
          <cell r="H2225">
            <v>38243340</v>
          </cell>
          <cell r="J2225">
            <v>15918119</v>
          </cell>
        </row>
        <row r="2226">
          <cell r="A2226">
            <v>240140</v>
          </cell>
          <cell r="B2226" t="str">
            <v>RN</v>
          </cell>
          <cell r="C2226" t="str">
            <v>BAÍA FORMOSA</v>
          </cell>
          <cell r="D2226" t="str">
            <v>240140</v>
          </cell>
          <cell r="F2226">
            <v>11707150</v>
          </cell>
          <cell r="H2226">
            <v>10951850</v>
          </cell>
          <cell r="J2226">
            <v>4531800</v>
          </cell>
        </row>
        <row r="2227">
          <cell r="A2227">
            <v>240145</v>
          </cell>
          <cell r="B2227" t="str">
            <v>RN</v>
          </cell>
          <cell r="C2227" t="str">
            <v>BARAÚNA</v>
          </cell>
          <cell r="D2227" t="str">
            <v>240145</v>
          </cell>
          <cell r="E2227">
            <v>31535</v>
          </cell>
          <cell r="F2227">
            <v>60187309</v>
          </cell>
          <cell r="G2227">
            <v>50055</v>
          </cell>
          <cell r="H2227">
            <v>54326855</v>
          </cell>
          <cell r="I2227">
            <v>82622</v>
          </cell>
          <cell r="J2227">
            <v>21613052</v>
          </cell>
        </row>
        <row r="2228">
          <cell r="A2228">
            <v>240150</v>
          </cell>
          <cell r="B2228" t="str">
            <v>RN</v>
          </cell>
          <cell r="C2228" t="str">
            <v>BARCELONA</v>
          </cell>
          <cell r="D2228" t="str">
            <v>240150</v>
          </cell>
          <cell r="F2228">
            <v>11718586</v>
          </cell>
          <cell r="H2228">
            <v>10588170</v>
          </cell>
          <cell r="J2228">
            <v>4341924</v>
          </cell>
        </row>
        <row r="2229">
          <cell r="A2229">
            <v>240160</v>
          </cell>
          <cell r="B2229" t="str">
            <v>RN</v>
          </cell>
          <cell r="C2229" t="str">
            <v>BENTO FERNANDES</v>
          </cell>
          <cell r="D2229" t="str">
            <v>240160</v>
          </cell>
          <cell r="F2229">
            <v>15663402</v>
          </cell>
          <cell r="H2229">
            <v>14611921</v>
          </cell>
          <cell r="J2229">
            <v>6036084</v>
          </cell>
        </row>
        <row r="2230">
          <cell r="A2230">
            <v>240165</v>
          </cell>
          <cell r="B2230" t="str">
            <v>RN</v>
          </cell>
          <cell r="C2230" t="str">
            <v>BODÓ</v>
          </cell>
          <cell r="D2230" t="str">
            <v>240165</v>
          </cell>
          <cell r="E2230">
            <v>29087</v>
          </cell>
          <cell r="F2230">
            <v>6525607</v>
          </cell>
          <cell r="G2230">
            <v>30036</v>
          </cell>
          <cell r="H2230">
            <v>5930057</v>
          </cell>
          <cell r="I2230">
            <v>12541</v>
          </cell>
          <cell r="J2230">
            <v>2545166</v>
          </cell>
        </row>
        <row r="2231">
          <cell r="A2231">
            <v>240170</v>
          </cell>
          <cell r="B2231" t="str">
            <v>RN</v>
          </cell>
          <cell r="C2231" t="str">
            <v>BOM JESUS</v>
          </cell>
          <cell r="D2231" t="str">
            <v>240170</v>
          </cell>
          <cell r="F2231">
            <v>1182092</v>
          </cell>
          <cell r="H2231">
            <v>1105828</v>
          </cell>
          <cell r="J2231">
            <v>457584</v>
          </cell>
        </row>
        <row r="2232">
          <cell r="A2232">
            <v>240180</v>
          </cell>
          <cell r="B2232" t="str">
            <v>RN</v>
          </cell>
          <cell r="C2232" t="str">
            <v>BREJINHO</v>
          </cell>
          <cell r="D2232" t="str">
            <v>240180</v>
          </cell>
          <cell r="E2232">
            <v>13938</v>
          </cell>
          <cell r="F2232">
            <v>14354107</v>
          </cell>
          <cell r="G2232">
            <v>2419</v>
          </cell>
          <cell r="H2232">
            <v>12972719</v>
          </cell>
          <cell r="I2232">
            <v>10022</v>
          </cell>
          <cell r="J2232">
            <v>5374269</v>
          </cell>
        </row>
        <row r="2233">
          <cell r="A2233">
            <v>240185</v>
          </cell>
          <cell r="B2233" t="str">
            <v>RN</v>
          </cell>
          <cell r="C2233" t="str">
            <v>CAIÇARA DO NORTE</v>
          </cell>
          <cell r="D2233" t="str">
            <v>240185</v>
          </cell>
          <cell r="F2233">
            <v>17597737</v>
          </cell>
          <cell r="H2233">
            <v>16112547</v>
          </cell>
          <cell r="J2233">
            <v>6639564</v>
          </cell>
        </row>
        <row r="2234">
          <cell r="A2234">
            <v>240190</v>
          </cell>
          <cell r="B2234" t="str">
            <v>RN</v>
          </cell>
          <cell r="C2234" t="str">
            <v>CAIÇARA DO RIO DO VENTO</v>
          </cell>
          <cell r="D2234" t="str">
            <v>240190</v>
          </cell>
          <cell r="F2234">
            <v>30470389</v>
          </cell>
          <cell r="H2234">
            <v>32779364</v>
          </cell>
          <cell r="J2234">
            <v>13570378</v>
          </cell>
        </row>
        <row r="2235">
          <cell r="A2235">
            <v>240200</v>
          </cell>
          <cell r="B2235" t="str">
            <v>RN</v>
          </cell>
          <cell r="C2235" t="str">
            <v>CAICÓ</v>
          </cell>
          <cell r="D2235" t="str">
            <v>240200</v>
          </cell>
          <cell r="E2235">
            <v>390575</v>
          </cell>
          <cell r="F2235">
            <v>44191309</v>
          </cell>
          <cell r="G2235">
            <v>475006</v>
          </cell>
          <cell r="H2235">
            <v>40811811</v>
          </cell>
          <cell r="I2235">
            <v>197447</v>
          </cell>
          <cell r="J2235">
            <v>16117758</v>
          </cell>
        </row>
        <row r="2236">
          <cell r="A2236">
            <v>240210</v>
          </cell>
          <cell r="B2236" t="str">
            <v>RN</v>
          </cell>
          <cell r="C2236" t="str">
            <v>CAMPO REDONDO</v>
          </cell>
          <cell r="D2236" t="str">
            <v>240210</v>
          </cell>
          <cell r="E2236">
            <v>6365</v>
          </cell>
          <cell r="F2236">
            <v>3258846</v>
          </cell>
          <cell r="G2236">
            <v>7419</v>
          </cell>
          <cell r="H2236">
            <v>3012831</v>
          </cell>
          <cell r="I2236">
            <v>3176</v>
          </cell>
          <cell r="J2236">
            <v>1105036</v>
          </cell>
        </row>
        <row r="2237">
          <cell r="A2237">
            <v>240220</v>
          </cell>
          <cell r="B2237" t="str">
            <v>RN</v>
          </cell>
          <cell r="C2237" t="str">
            <v>CANGUARETAMA</v>
          </cell>
          <cell r="D2237" t="str">
            <v>240220</v>
          </cell>
          <cell r="E2237">
            <v>1404</v>
          </cell>
          <cell r="F2237">
            <v>2096700</v>
          </cell>
          <cell r="H2237">
            <v>1928795</v>
          </cell>
          <cell r="J2237">
            <v>795780</v>
          </cell>
        </row>
        <row r="2238">
          <cell r="A2238">
            <v>240230</v>
          </cell>
          <cell r="B2238" t="str">
            <v>RN</v>
          </cell>
          <cell r="C2238" t="str">
            <v>CARAÚBAS</v>
          </cell>
          <cell r="D2238" t="str">
            <v>240230</v>
          </cell>
          <cell r="E2238">
            <v>89208</v>
          </cell>
          <cell r="F2238">
            <v>20351653</v>
          </cell>
          <cell r="H2238">
            <v>22513333</v>
          </cell>
          <cell r="J2238">
            <v>10153247</v>
          </cell>
        </row>
        <row r="2239">
          <cell r="A2239">
            <v>240240</v>
          </cell>
          <cell r="B2239" t="str">
            <v>RN</v>
          </cell>
          <cell r="C2239" t="str">
            <v>CARNAÚBA DOS DANTAS</v>
          </cell>
          <cell r="D2239" t="str">
            <v>240240</v>
          </cell>
          <cell r="E2239">
            <v>1874</v>
          </cell>
          <cell r="F2239">
            <v>3520535</v>
          </cell>
          <cell r="G2239">
            <v>370</v>
          </cell>
          <cell r="H2239">
            <v>3054948</v>
          </cell>
          <cell r="I2239">
            <v>5502</v>
          </cell>
          <cell r="J2239">
            <v>1089045</v>
          </cell>
        </row>
        <row r="2240">
          <cell r="A2240">
            <v>240250</v>
          </cell>
          <cell r="B2240" t="str">
            <v>RN</v>
          </cell>
          <cell r="C2240" t="str">
            <v>CARNAUBAIS</v>
          </cell>
          <cell r="D2240" t="str">
            <v>240250</v>
          </cell>
          <cell r="F2240">
            <v>4893548</v>
          </cell>
          <cell r="H2240">
            <v>4575149</v>
          </cell>
          <cell r="J2240">
            <v>1891740</v>
          </cell>
        </row>
        <row r="2241">
          <cell r="A2241">
            <v>240260</v>
          </cell>
          <cell r="B2241" t="str">
            <v>RN</v>
          </cell>
          <cell r="C2241" t="str">
            <v>CEARÁ-MIRIM</v>
          </cell>
          <cell r="D2241" t="str">
            <v>240260</v>
          </cell>
          <cell r="E2241">
            <v>11710</v>
          </cell>
          <cell r="F2241">
            <v>86951568</v>
          </cell>
          <cell r="G2241">
            <v>43122</v>
          </cell>
          <cell r="H2241">
            <v>85710566</v>
          </cell>
          <cell r="I2241">
            <v>22121</v>
          </cell>
          <cell r="J2241">
            <v>34896985</v>
          </cell>
        </row>
        <row r="2242">
          <cell r="A2242">
            <v>240270</v>
          </cell>
          <cell r="B2242" t="str">
            <v>RN</v>
          </cell>
          <cell r="C2242" t="str">
            <v>CERRO CORÁ</v>
          </cell>
          <cell r="D2242" t="str">
            <v>240270</v>
          </cell>
          <cell r="E2242">
            <v>11791</v>
          </cell>
          <cell r="F2242">
            <v>6268323</v>
          </cell>
          <cell r="G2242">
            <v>15963</v>
          </cell>
          <cell r="H2242">
            <v>6280971</v>
          </cell>
          <cell r="I2242">
            <v>4505</v>
          </cell>
          <cell r="J2242">
            <v>2337691</v>
          </cell>
        </row>
        <row r="2243">
          <cell r="A2243">
            <v>240280</v>
          </cell>
          <cell r="B2243" t="str">
            <v>RN</v>
          </cell>
          <cell r="C2243" t="str">
            <v>CORONEL EZEQUIEL</v>
          </cell>
          <cell r="D2243" t="str">
            <v>240280</v>
          </cell>
          <cell r="E2243">
            <v>1687</v>
          </cell>
          <cell r="F2243">
            <v>676093</v>
          </cell>
          <cell r="H2243">
            <v>618106</v>
          </cell>
          <cell r="J2243">
            <v>255768</v>
          </cell>
        </row>
        <row r="2244">
          <cell r="A2244">
            <v>240290</v>
          </cell>
          <cell r="B2244" t="str">
            <v>RN</v>
          </cell>
          <cell r="C2244" t="str">
            <v>CORONEL JOÃO PESSOA</v>
          </cell>
          <cell r="D2244" t="str">
            <v>240290</v>
          </cell>
          <cell r="F2244">
            <v>121975</v>
          </cell>
          <cell r="H2244">
            <v>113582</v>
          </cell>
          <cell r="J2244">
            <v>46992</v>
          </cell>
        </row>
        <row r="2245">
          <cell r="A2245">
            <v>240300</v>
          </cell>
          <cell r="B2245" t="str">
            <v>RN</v>
          </cell>
          <cell r="C2245" t="str">
            <v>CRUZETA</v>
          </cell>
          <cell r="D2245" t="str">
            <v>240300</v>
          </cell>
          <cell r="F2245">
            <v>2104997</v>
          </cell>
          <cell r="H2245">
            <v>1798797</v>
          </cell>
          <cell r="J2245">
            <v>595382</v>
          </cell>
        </row>
        <row r="2246">
          <cell r="A2246">
            <v>240310</v>
          </cell>
          <cell r="B2246" t="str">
            <v>RN</v>
          </cell>
          <cell r="C2246" t="str">
            <v>CURRAIS NOVOS</v>
          </cell>
          <cell r="D2246" t="str">
            <v>240310</v>
          </cell>
          <cell r="F2246">
            <v>103429113</v>
          </cell>
          <cell r="H2246">
            <v>96756267</v>
          </cell>
          <cell r="J2246">
            <v>40037076</v>
          </cell>
        </row>
        <row r="2247">
          <cell r="A2247">
            <v>240320</v>
          </cell>
          <cell r="B2247" t="str">
            <v>RN</v>
          </cell>
          <cell r="C2247" t="str">
            <v>DOUTOR SEVERIANO</v>
          </cell>
          <cell r="D2247" t="str">
            <v>240320</v>
          </cell>
          <cell r="E2247">
            <v>984</v>
          </cell>
          <cell r="F2247">
            <v>5383443</v>
          </cell>
          <cell r="G2247">
            <v>425</v>
          </cell>
          <cell r="H2247">
            <v>4581746</v>
          </cell>
          <cell r="J2247">
            <v>1769400</v>
          </cell>
        </row>
        <row r="2248">
          <cell r="A2248">
            <v>240330</v>
          </cell>
          <cell r="B2248" t="str">
            <v>RN</v>
          </cell>
          <cell r="C2248" t="str">
            <v>ENCANTO</v>
          </cell>
          <cell r="D2248" t="str">
            <v>240330</v>
          </cell>
          <cell r="F2248">
            <v>8246084</v>
          </cell>
          <cell r="H2248">
            <v>8043240</v>
          </cell>
          <cell r="J2248">
            <v>3541780</v>
          </cell>
        </row>
        <row r="2249">
          <cell r="A2249">
            <v>240340</v>
          </cell>
          <cell r="B2249" t="str">
            <v>RN</v>
          </cell>
          <cell r="C2249" t="str">
            <v>EQUADOR</v>
          </cell>
          <cell r="D2249" t="str">
            <v>240340</v>
          </cell>
          <cell r="F2249">
            <v>724656</v>
          </cell>
          <cell r="H2249">
            <v>677904</v>
          </cell>
          <cell r="J2249">
            <v>280512</v>
          </cell>
        </row>
        <row r="2250">
          <cell r="A2250">
            <v>240350</v>
          </cell>
          <cell r="B2250" t="str">
            <v>RN</v>
          </cell>
          <cell r="C2250" t="str">
            <v>ESPÍRITO SANTO</v>
          </cell>
          <cell r="D2250" t="str">
            <v>240350</v>
          </cell>
          <cell r="E2250">
            <v>72513</v>
          </cell>
          <cell r="F2250">
            <v>4820984</v>
          </cell>
          <cell r="G2250">
            <v>516</v>
          </cell>
          <cell r="H2250">
            <v>2815885</v>
          </cell>
          <cell r="J2250">
            <v>1156765</v>
          </cell>
        </row>
        <row r="2251">
          <cell r="A2251">
            <v>240360</v>
          </cell>
          <cell r="B2251" t="str">
            <v>RN</v>
          </cell>
          <cell r="C2251" t="str">
            <v>EXTREMOZ</v>
          </cell>
          <cell r="D2251" t="str">
            <v>240360</v>
          </cell>
          <cell r="E2251">
            <v>303767</v>
          </cell>
          <cell r="F2251">
            <v>40907464</v>
          </cell>
          <cell r="G2251">
            <v>2066</v>
          </cell>
          <cell r="H2251">
            <v>32694430</v>
          </cell>
          <cell r="I2251">
            <v>666</v>
          </cell>
          <cell r="J2251">
            <v>12550019</v>
          </cell>
        </row>
        <row r="2252">
          <cell r="A2252">
            <v>240370</v>
          </cell>
          <cell r="B2252" t="str">
            <v>RN</v>
          </cell>
          <cell r="C2252" t="str">
            <v>FELIPE GUERRA</v>
          </cell>
          <cell r="D2252" t="str">
            <v>240370</v>
          </cell>
          <cell r="E2252">
            <v>1935</v>
          </cell>
          <cell r="F2252">
            <v>6240672</v>
          </cell>
          <cell r="H2252">
            <v>5760995</v>
          </cell>
          <cell r="J2252">
            <v>2383860</v>
          </cell>
        </row>
        <row r="2253">
          <cell r="A2253">
            <v>240375</v>
          </cell>
          <cell r="B2253" t="str">
            <v>RN</v>
          </cell>
          <cell r="C2253" t="str">
            <v>FERNANDO PEDROZA</v>
          </cell>
          <cell r="D2253" t="str">
            <v>240375</v>
          </cell>
          <cell r="E2253">
            <v>5296</v>
          </cell>
          <cell r="F2253">
            <v>3717253</v>
          </cell>
          <cell r="G2253">
            <v>1852</v>
          </cell>
          <cell r="H2253">
            <v>3387704</v>
          </cell>
          <cell r="J2253">
            <v>1378720</v>
          </cell>
        </row>
        <row r="2254">
          <cell r="A2254">
            <v>240380</v>
          </cell>
          <cell r="B2254" t="str">
            <v>RN</v>
          </cell>
          <cell r="C2254" t="str">
            <v>FLORÂNIA</v>
          </cell>
          <cell r="D2254" t="str">
            <v>240380</v>
          </cell>
          <cell r="E2254">
            <v>103</v>
          </cell>
          <cell r="F2254">
            <v>9552107</v>
          </cell>
          <cell r="G2254">
            <v>103</v>
          </cell>
          <cell r="H2254">
            <v>10267012</v>
          </cell>
          <cell r="J2254">
            <v>4017348</v>
          </cell>
        </row>
        <row r="2255">
          <cell r="A2255">
            <v>240390</v>
          </cell>
          <cell r="B2255" t="str">
            <v>RN</v>
          </cell>
          <cell r="C2255" t="str">
            <v>FRANCISCO DANTAS</v>
          </cell>
          <cell r="D2255" t="str">
            <v>240390</v>
          </cell>
          <cell r="E2255">
            <v>172</v>
          </cell>
          <cell r="F2255">
            <v>19018</v>
          </cell>
          <cell r="G2255">
            <v>334</v>
          </cell>
          <cell r="H2255">
            <v>7397</v>
          </cell>
          <cell r="J2255">
            <v>2986</v>
          </cell>
        </row>
        <row r="2256">
          <cell r="A2256">
            <v>240400</v>
          </cell>
          <cell r="B2256" t="str">
            <v>RN</v>
          </cell>
          <cell r="C2256" t="str">
            <v>FRUTUOSO GOMES</v>
          </cell>
          <cell r="D2256" t="str">
            <v>240400</v>
          </cell>
          <cell r="E2256">
            <v>2077</v>
          </cell>
          <cell r="F2256">
            <v>1610491</v>
          </cell>
          <cell r="H2256">
            <v>1466849</v>
          </cell>
          <cell r="J2256">
            <v>606972</v>
          </cell>
        </row>
        <row r="2257">
          <cell r="A2257">
            <v>240410</v>
          </cell>
          <cell r="B2257" t="str">
            <v>RN</v>
          </cell>
          <cell r="C2257" t="str">
            <v>GALINHOS</v>
          </cell>
          <cell r="D2257" t="str">
            <v>240410</v>
          </cell>
          <cell r="F2257">
            <v>3640981</v>
          </cell>
          <cell r="H2257">
            <v>3406079</v>
          </cell>
          <cell r="J2257">
            <v>1409412</v>
          </cell>
        </row>
        <row r="2258">
          <cell r="A2258">
            <v>240420</v>
          </cell>
          <cell r="B2258" t="str">
            <v>RN</v>
          </cell>
          <cell r="C2258" t="str">
            <v>GOIANINHA</v>
          </cell>
          <cell r="D2258" t="str">
            <v>240420</v>
          </cell>
          <cell r="E2258">
            <v>4588</v>
          </cell>
          <cell r="F2258">
            <v>12183116</v>
          </cell>
          <cell r="G2258">
            <v>5169</v>
          </cell>
          <cell r="H2258">
            <v>11132363</v>
          </cell>
          <cell r="I2258">
            <v>3239</v>
          </cell>
          <cell r="J2258">
            <v>6203061</v>
          </cell>
        </row>
        <row r="2259">
          <cell r="A2259">
            <v>240430</v>
          </cell>
          <cell r="B2259" t="str">
            <v>RN</v>
          </cell>
          <cell r="C2259" t="str">
            <v>GOVERNADOR DIX-SEPT ROSADO</v>
          </cell>
          <cell r="D2259" t="str">
            <v>240430</v>
          </cell>
          <cell r="F2259">
            <v>44599918</v>
          </cell>
          <cell r="H2259">
            <v>42025872</v>
          </cell>
          <cell r="J2259">
            <v>17685176</v>
          </cell>
        </row>
        <row r="2260">
          <cell r="A2260">
            <v>240440</v>
          </cell>
          <cell r="B2260" t="str">
            <v>RN</v>
          </cell>
          <cell r="C2260" t="str">
            <v>GROSSOS</v>
          </cell>
          <cell r="D2260" t="str">
            <v>240440</v>
          </cell>
          <cell r="E2260">
            <v>5700</v>
          </cell>
          <cell r="F2260">
            <v>4028305</v>
          </cell>
          <cell r="G2260">
            <v>4097</v>
          </cell>
          <cell r="H2260">
            <v>3567883</v>
          </cell>
          <cell r="J2260">
            <v>1439282</v>
          </cell>
        </row>
        <row r="2261">
          <cell r="A2261">
            <v>240450</v>
          </cell>
          <cell r="B2261" t="str">
            <v>RN</v>
          </cell>
          <cell r="C2261" t="str">
            <v>GUAMARÉ</v>
          </cell>
          <cell r="D2261" t="str">
            <v>240450</v>
          </cell>
          <cell r="E2261">
            <v>169234</v>
          </cell>
          <cell r="F2261">
            <v>27128057</v>
          </cell>
          <cell r="G2261">
            <v>77030</v>
          </cell>
          <cell r="H2261">
            <v>24817197</v>
          </cell>
          <cell r="I2261">
            <v>42869</v>
          </cell>
          <cell r="J2261">
            <v>10355356</v>
          </cell>
        </row>
        <row r="2262">
          <cell r="A2262">
            <v>240460</v>
          </cell>
          <cell r="B2262" t="str">
            <v>RN</v>
          </cell>
          <cell r="C2262" t="str">
            <v>IELMO MARINHO</v>
          </cell>
          <cell r="D2262" t="str">
            <v>240460</v>
          </cell>
          <cell r="F2262">
            <v>7433397</v>
          </cell>
          <cell r="H2262">
            <v>6953823</v>
          </cell>
          <cell r="J2262">
            <v>2877444</v>
          </cell>
        </row>
        <row r="2263">
          <cell r="A2263">
            <v>240470</v>
          </cell>
          <cell r="B2263" t="str">
            <v>RN</v>
          </cell>
          <cell r="C2263" t="str">
            <v>IPANGUAÇU</v>
          </cell>
          <cell r="D2263" t="str">
            <v>240470</v>
          </cell>
          <cell r="F2263">
            <v>10911473</v>
          </cell>
          <cell r="H2263">
            <v>10207507</v>
          </cell>
          <cell r="J2263">
            <v>4223796</v>
          </cell>
        </row>
        <row r="2264">
          <cell r="A2264">
            <v>240480</v>
          </cell>
          <cell r="B2264" t="str">
            <v>RN</v>
          </cell>
          <cell r="C2264" t="str">
            <v>IPUEIRA</v>
          </cell>
          <cell r="D2264" t="str">
            <v>240480</v>
          </cell>
          <cell r="F2264">
            <v>1315572</v>
          </cell>
          <cell r="G2264">
            <v>436</v>
          </cell>
          <cell r="H2264">
            <v>1127438</v>
          </cell>
          <cell r="I2264">
            <v>1522</v>
          </cell>
          <cell r="J2264">
            <v>415108</v>
          </cell>
        </row>
        <row r="2265">
          <cell r="A2265">
            <v>240485</v>
          </cell>
          <cell r="B2265" t="str">
            <v>RN</v>
          </cell>
          <cell r="C2265" t="str">
            <v>ITAJÁ</v>
          </cell>
          <cell r="D2265" t="str">
            <v>240485</v>
          </cell>
          <cell r="F2265">
            <v>2224870</v>
          </cell>
          <cell r="H2265">
            <v>2081330</v>
          </cell>
          <cell r="J2265">
            <v>861240</v>
          </cell>
        </row>
        <row r="2266">
          <cell r="A2266">
            <v>240490</v>
          </cell>
          <cell r="B2266" t="str">
            <v>RN</v>
          </cell>
          <cell r="C2266" t="str">
            <v>ITAÚ</v>
          </cell>
          <cell r="D2266" t="str">
            <v>240490</v>
          </cell>
          <cell r="F2266">
            <v>16699181</v>
          </cell>
          <cell r="G2266">
            <v>319028</v>
          </cell>
          <cell r="H2266">
            <v>7993393</v>
          </cell>
          <cell r="J2266">
            <v>2359416</v>
          </cell>
        </row>
        <row r="2267">
          <cell r="A2267">
            <v>240500</v>
          </cell>
          <cell r="B2267" t="str">
            <v>RN</v>
          </cell>
          <cell r="C2267" t="str">
            <v>JAÇANÃ</v>
          </cell>
          <cell r="D2267" t="str">
            <v>240500</v>
          </cell>
          <cell r="E2267">
            <v>400</v>
          </cell>
          <cell r="F2267">
            <v>2137799</v>
          </cell>
          <cell r="H2267">
            <v>1992561</v>
          </cell>
          <cell r="J2267">
            <v>824088</v>
          </cell>
        </row>
        <row r="2268">
          <cell r="A2268">
            <v>240510</v>
          </cell>
          <cell r="B2268" t="str">
            <v>RN</v>
          </cell>
          <cell r="C2268" t="str">
            <v>JANDAÍRA</v>
          </cell>
          <cell r="D2268" t="str">
            <v>240510</v>
          </cell>
          <cell r="F2268">
            <v>1072383</v>
          </cell>
          <cell r="H2268">
            <v>1003197</v>
          </cell>
          <cell r="J2268">
            <v>415116</v>
          </cell>
        </row>
        <row r="2269">
          <cell r="A2269">
            <v>240520</v>
          </cell>
          <cell r="B2269" t="str">
            <v>RN</v>
          </cell>
          <cell r="C2269" t="str">
            <v>JANDUÍS</v>
          </cell>
          <cell r="D2269" t="str">
            <v>240520</v>
          </cell>
          <cell r="E2269">
            <v>42127</v>
          </cell>
          <cell r="F2269">
            <v>8324315</v>
          </cell>
          <cell r="G2269">
            <v>66152</v>
          </cell>
          <cell r="H2269">
            <v>8426572</v>
          </cell>
          <cell r="I2269">
            <v>32704</v>
          </cell>
          <cell r="J2269">
            <v>3475706</v>
          </cell>
        </row>
        <row r="2270">
          <cell r="A2270">
            <v>240530</v>
          </cell>
          <cell r="B2270" t="str">
            <v>RN</v>
          </cell>
          <cell r="C2270" t="str">
            <v>JANUÁRIO CICCO</v>
          </cell>
          <cell r="D2270" t="str">
            <v>240530</v>
          </cell>
          <cell r="E2270">
            <v>3450</v>
          </cell>
          <cell r="F2270">
            <v>1227648</v>
          </cell>
          <cell r="H2270">
            <v>934815</v>
          </cell>
          <cell r="J2270">
            <v>386820</v>
          </cell>
        </row>
        <row r="2271">
          <cell r="A2271">
            <v>240540</v>
          </cell>
          <cell r="B2271" t="str">
            <v>RN</v>
          </cell>
          <cell r="C2271" t="str">
            <v>JAPI</v>
          </cell>
          <cell r="D2271" t="str">
            <v>240540</v>
          </cell>
          <cell r="F2271">
            <v>593548</v>
          </cell>
          <cell r="H2271">
            <v>635931</v>
          </cell>
          <cell r="J2271">
            <v>301443</v>
          </cell>
        </row>
        <row r="2272">
          <cell r="A2272">
            <v>240550</v>
          </cell>
          <cell r="B2272" t="str">
            <v>RN</v>
          </cell>
          <cell r="C2272" t="str">
            <v>JARDIM DE ANGICOS</v>
          </cell>
          <cell r="D2272" t="str">
            <v>240550</v>
          </cell>
          <cell r="E2272">
            <v>296</v>
          </cell>
          <cell r="F2272">
            <v>795883</v>
          </cell>
          <cell r="H2272">
            <v>615177</v>
          </cell>
          <cell r="J2272">
            <v>254556</v>
          </cell>
        </row>
        <row r="2273">
          <cell r="A2273">
            <v>240560</v>
          </cell>
          <cell r="B2273" t="str">
            <v>RN</v>
          </cell>
          <cell r="C2273" t="str">
            <v>JARDIM DE PIRANHAS</v>
          </cell>
          <cell r="D2273" t="str">
            <v>240560</v>
          </cell>
          <cell r="E2273">
            <v>17045</v>
          </cell>
          <cell r="F2273">
            <v>11254122</v>
          </cell>
          <cell r="G2273">
            <v>12765</v>
          </cell>
          <cell r="H2273">
            <v>11290899</v>
          </cell>
          <cell r="I2273">
            <v>3130</v>
          </cell>
          <cell r="J2273">
            <v>3821500</v>
          </cell>
        </row>
        <row r="2274">
          <cell r="A2274">
            <v>240570</v>
          </cell>
          <cell r="B2274" t="str">
            <v>RN</v>
          </cell>
          <cell r="C2274" t="str">
            <v>JARDIM DO SERIDÓ</v>
          </cell>
          <cell r="D2274" t="str">
            <v>240570</v>
          </cell>
          <cell r="E2274">
            <v>10275</v>
          </cell>
          <cell r="F2274">
            <v>14029834</v>
          </cell>
          <cell r="G2274">
            <v>91205</v>
          </cell>
          <cell r="H2274">
            <v>13393384</v>
          </cell>
          <cell r="J2274">
            <v>5139630</v>
          </cell>
        </row>
        <row r="2275">
          <cell r="A2275">
            <v>240580</v>
          </cell>
          <cell r="B2275" t="str">
            <v>RN</v>
          </cell>
          <cell r="C2275" t="str">
            <v>JOÃO CÂMARA</v>
          </cell>
          <cell r="D2275" t="str">
            <v>240580</v>
          </cell>
          <cell r="E2275">
            <v>339</v>
          </cell>
          <cell r="F2275">
            <v>18884198</v>
          </cell>
          <cell r="G2275">
            <v>1198</v>
          </cell>
          <cell r="H2275">
            <v>15372070</v>
          </cell>
          <cell r="I2275">
            <v>80</v>
          </cell>
          <cell r="J2275">
            <v>5789684</v>
          </cell>
        </row>
        <row r="2276">
          <cell r="A2276">
            <v>240590</v>
          </cell>
          <cell r="B2276" t="str">
            <v>RN</v>
          </cell>
          <cell r="C2276" t="str">
            <v>JOÃO DIAS</v>
          </cell>
          <cell r="D2276" t="str">
            <v>240590</v>
          </cell>
          <cell r="F2276">
            <v>1350600</v>
          </cell>
          <cell r="H2276">
            <v>1193292</v>
          </cell>
          <cell r="J2276">
            <v>493776</v>
          </cell>
        </row>
        <row r="2277">
          <cell r="A2277">
            <v>240600</v>
          </cell>
          <cell r="B2277" t="str">
            <v>RN</v>
          </cell>
          <cell r="C2277" t="str">
            <v>JOSÉ DA PENHA</v>
          </cell>
          <cell r="D2277" t="str">
            <v>240600</v>
          </cell>
          <cell r="F2277">
            <v>1986558</v>
          </cell>
          <cell r="H2277">
            <v>1744807</v>
          </cell>
          <cell r="J2277">
            <v>672663</v>
          </cell>
        </row>
        <row r="2278">
          <cell r="A2278">
            <v>240610</v>
          </cell>
          <cell r="B2278" t="str">
            <v>RN</v>
          </cell>
          <cell r="C2278" t="str">
            <v>JUCURUTU</v>
          </cell>
          <cell r="D2278" t="str">
            <v>240610</v>
          </cell>
          <cell r="E2278">
            <v>145807</v>
          </cell>
          <cell r="F2278">
            <v>25300473</v>
          </cell>
          <cell r="G2278">
            <v>90460</v>
          </cell>
          <cell r="H2278">
            <v>26895209</v>
          </cell>
          <cell r="I2278">
            <v>172263</v>
          </cell>
          <cell r="J2278">
            <v>11256969</v>
          </cell>
        </row>
        <row r="2279">
          <cell r="A2279">
            <v>240615</v>
          </cell>
          <cell r="B2279" t="str">
            <v>RN</v>
          </cell>
          <cell r="C2279" t="str">
            <v>JUNDIÁ</v>
          </cell>
          <cell r="D2279" t="str">
            <v>240615</v>
          </cell>
          <cell r="E2279">
            <v>62</v>
          </cell>
          <cell r="F2279">
            <v>4081967</v>
          </cell>
          <cell r="G2279">
            <v>37</v>
          </cell>
          <cell r="H2279">
            <v>4262007</v>
          </cell>
          <cell r="I2279">
            <v>13</v>
          </cell>
          <cell r="J2279">
            <v>1765952</v>
          </cell>
        </row>
        <row r="2280">
          <cell r="A2280">
            <v>240620</v>
          </cell>
          <cell r="B2280" t="str">
            <v>RN</v>
          </cell>
          <cell r="C2280" t="str">
            <v>LAGOA D'ANTA</v>
          </cell>
          <cell r="D2280" t="str">
            <v>240620</v>
          </cell>
          <cell r="F2280">
            <v>197408</v>
          </cell>
          <cell r="G2280">
            <v>194</v>
          </cell>
          <cell r="H2280">
            <v>180404</v>
          </cell>
          <cell r="J2280">
            <v>74088</v>
          </cell>
        </row>
        <row r="2281">
          <cell r="A2281">
            <v>240630</v>
          </cell>
          <cell r="B2281" t="str">
            <v>RN</v>
          </cell>
          <cell r="C2281" t="str">
            <v>LAGOA DE PEDRAS</v>
          </cell>
          <cell r="D2281" t="str">
            <v>240630</v>
          </cell>
          <cell r="F2281">
            <v>20987124</v>
          </cell>
          <cell r="H2281">
            <v>19633116</v>
          </cell>
          <cell r="J2281">
            <v>8124048</v>
          </cell>
        </row>
        <row r="2282">
          <cell r="A2282">
            <v>240640</v>
          </cell>
          <cell r="B2282" t="str">
            <v>RN</v>
          </cell>
          <cell r="C2282" t="str">
            <v>LAGOA DE VELHOS</v>
          </cell>
          <cell r="D2282" t="str">
            <v>240640</v>
          </cell>
          <cell r="F2282">
            <v>854205</v>
          </cell>
          <cell r="H2282">
            <v>799095</v>
          </cell>
          <cell r="J2282">
            <v>330660</v>
          </cell>
        </row>
        <row r="2283">
          <cell r="A2283">
            <v>240650</v>
          </cell>
          <cell r="B2283" t="str">
            <v>RN</v>
          </cell>
          <cell r="C2283" t="str">
            <v>LAGOA NOVA</v>
          </cell>
          <cell r="D2283" t="str">
            <v>240650</v>
          </cell>
          <cell r="F2283">
            <v>6099529</v>
          </cell>
          <cell r="H2283">
            <v>6167682</v>
          </cell>
          <cell r="J2283">
            <v>2749884</v>
          </cell>
        </row>
        <row r="2284">
          <cell r="A2284">
            <v>240660</v>
          </cell>
          <cell r="B2284" t="str">
            <v>RN</v>
          </cell>
          <cell r="C2284" t="str">
            <v>LAGOA SALGADA</v>
          </cell>
          <cell r="D2284" t="str">
            <v>240660</v>
          </cell>
          <cell r="E2284">
            <v>4572</v>
          </cell>
          <cell r="F2284">
            <v>2061854</v>
          </cell>
          <cell r="H2284">
            <v>1919046</v>
          </cell>
          <cell r="J2284">
            <v>800856</v>
          </cell>
        </row>
        <row r="2285">
          <cell r="A2285">
            <v>240670</v>
          </cell>
          <cell r="B2285" t="str">
            <v>RN</v>
          </cell>
          <cell r="C2285" t="str">
            <v>LAJES</v>
          </cell>
          <cell r="D2285" t="str">
            <v>240670</v>
          </cell>
          <cell r="E2285">
            <v>270</v>
          </cell>
          <cell r="F2285">
            <v>47299549</v>
          </cell>
          <cell r="G2285">
            <v>12</v>
          </cell>
          <cell r="H2285">
            <v>44399404</v>
          </cell>
          <cell r="J2285">
            <v>18056474</v>
          </cell>
        </row>
        <row r="2286">
          <cell r="A2286">
            <v>240680</v>
          </cell>
          <cell r="B2286" t="str">
            <v>RN</v>
          </cell>
          <cell r="C2286" t="str">
            <v>LAJES PINTADAS</v>
          </cell>
          <cell r="D2286" t="str">
            <v>240680</v>
          </cell>
          <cell r="E2286">
            <v>1751</v>
          </cell>
          <cell r="F2286">
            <v>2451061</v>
          </cell>
          <cell r="G2286">
            <v>4142</v>
          </cell>
          <cell r="H2286">
            <v>2098804</v>
          </cell>
          <cell r="J2286">
            <v>820140</v>
          </cell>
        </row>
        <row r="2287">
          <cell r="A2287">
            <v>240690</v>
          </cell>
          <cell r="B2287" t="str">
            <v>RN</v>
          </cell>
          <cell r="C2287" t="str">
            <v>LUCRÉCIA</v>
          </cell>
          <cell r="D2287" t="str">
            <v>240690</v>
          </cell>
          <cell r="E2287">
            <v>2550</v>
          </cell>
          <cell r="F2287">
            <v>4747457</v>
          </cell>
          <cell r="H2287">
            <v>4835778</v>
          </cell>
          <cell r="I2287">
            <v>27383</v>
          </cell>
          <cell r="J2287">
            <v>1554303</v>
          </cell>
        </row>
        <row r="2288">
          <cell r="A2288">
            <v>240700</v>
          </cell>
          <cell r="B2288" t="str">
            <v>RN</v>
          </cell>
          <cell r="C2288" t="str">
            <v>LUÍS GOMES</v>
          </cell>
          <cell r="D2288" t="str">
            <v>240700</v>
          </cell>
          <cell r="F2288">
            <v>877515</v>
          </cell>
          <cell r="G2288">
            <v>13736</v>
          </cell>
          <cell r="H2288">
            <v>439533</v>
          </cell>
          <cell r="J2288">
            <v>170508</v>
          </cell>
        </row>
        <row r="2289">
          <cell r="A2289">
            <v>240710</v>
          </cell>
          <cell r="B2289" t="str">
            <v>RN</v>
          </cell>
          <cell r="C2289" t="str">
            <v>MACAÍBA</v>
          </cell>
          <cell r="D2289" t="str">
            <v>240710</v>
          </cell>
          <cell r="E2289">
            <v>17915</v>
          </cell>
          <cell r="F2289">
            <v>2557990</v>
          </cell>
          <cell r="G2289">
            <v>61512</v>
          </cell>
          <cell r="H2289">
            <v>1730835</v>
          </cell>
          <cell r="J2289">
            <v>813145</v>
          </cell>
        </row>
        <row r="2290">
          <cell r="A2290">
            <v>240720</v>
          </cell>
          <cell r="B2290" t="str">
            <v>RN</v>
          </cell>
          <cell r="C2290" t="str">
            <v>MACAU</v>
          </cell>
          <cell r="D2290" t="str">
            <v>240720</v>
          </cell>
          <cell r="F2290">
            <v>8599588</v>
          </cell>
          <cell r="H2290">
            <v>8015832</v>
          </cell>
          <cell r="J2290">
            <v>3316896</v>
          </cell>
        </row>
        <row r="2291">
          <cell r="A2291">
            <v>240725</v>
          </cell>
          <cell r="B2291" t="str">
            <v>RN</v>
          </cell>
          <cell r="C2291" t="str">
            <v>MAJOR SALES</v>
          </cell>
          <cell r="D2291" t="str">
            <v>240725</v>
          </cell>
          <cell r="E2291">
            <v>838</v>
          </cell>
          <cell r="F2291">
            <v>1531827</v>
          </cell>
          <cell r="G2291">
            <v>1876</v>
          </cell>
          <cell r="H2291">
            <v>1550194</v>
          </cell>
          <cell r="I2291">
            <v>102</v>
          </cell>
          <cell r="J2291">
            <v>629509</v>
          </cell>
        </row>
        <row r="2292">
          <cell r="A2292">
            <v>240730</v>
          </cell>
          <cell r="B2292" t="str">
            <v>RN</v>
          </cell>
          <cell r="C2292" t="str">
            <v>MARCELINO VIEIRA</v>
          </cell>
          <cell r="D2292" t="str">
            <v>240730</v>
          </cell>
          <cell r="E2292">
            <v>1977</v>
          </cell>
          <cell r="F2292">
            <v>14286708</v>
          </cell>
          <cell r="G2292">
            <v>4356</v>
          </cell>
          <cell r="H2292">
            <v>13296623</v>
          </cell>
          <cell r="J2292">
            <v>5487165</v>
          </cell>
        </row>
        <row r="2293">
          <cell r="A2293">
            <v>240740</v>
          </cell>
          <cell r="B2293" t="str">
            <v>RN</v>
          </cell>
          <cell r="C2293" t="str">
            <v>MARTINS</v>
          </cell>
          <cell r="D2293" t="str">
            <v>240740</v>
          </cell>
          <cell r="F2293">
            <v>8952614</v>
          </cell>
          <cell r="H2293">
            <v>8375026</v>
          </cell>
          <cell r="J2293">
            <v>3465528</v>
          </cell>
        </row>
        <row r="2294">
          <cell r="A2294">
            <v>240750</v>
          </cell>
          <cell r="B2294" t="str">
            <v>RN</v>
          </cell>
          <cell r="C2294" t="str">
            <v>MAXARANGUAPE</v>
          </cell>
          <cell r="D2294" t="str">
            <v>240750</v>
          </cell>
          <cell r="F2294">
            <v>1721306</v>
          </cell>
          <cell r="H2294">
            <v>1610254</v>
          </cell>
          <cell r="J2294">
            <v>666312</v>
          </cell>
        </row>
        <row r="2295">
          <cell r="A2295">
            <v>240760</v>
          </cell>
          <cell r="B2295" t="str">
            <v>RN</v>
          </cell>
          <cell r="C2295" t="str">
            <v>MESSIAS TARGINO</v>
          </cell>
          <cell r="D2295" t="str">
            <v>240760</v>
          </cell>
          <cell r="E2295">
            <v>120</v>
          </cell>
          <cell r="F2295">
            <v>2000715</v>
          </cell>
          <cell r="G2295">
            <v>343</v>
          </cell>
          <cell r="H2295">
            <v>1796533</v>
          </cell>
          <cell r="I2295">
            <v>104</v>
          </cell>
          <cell r="J2295">
            <v>715600</v>
          </cell>
        </row>
        <row r="2296">
          <cell r="A2296">
            <v>240770</v>
          </cell>
          <cell r="B2296" t="str">
            <v>RN</v>
          </cell>
          <cell r="C2296" t="str">
            <v>MONTANHAS</v>
          </cell>
          <cell r="D2296" t="str">
            <v>240770</v>
          </cell>
          <cell r="E2296">
            <v>23</v>
          </cell>
          <cell r="F2296">
            <v>4386181</v>
          </cell>
          <cell r="H2296">
            <v>4102891</v>
          </cell>
          <cell r="J2296">
            <v>1675872</v>
          </cell>
        </row>
        <row r="2297">
          <cell r="A2297">
            <v>240780</v>
          </cell>
          <cell r="B2297" t="str">
            <v>RN</v>
          </cell>
          <cell r="C2297" t="str">
            <v>MONTE ALEGRE</v>
          </cell>
          <cell r="D2297" t="str">
            <v>240780</v>
          </cell>
          <cell r="F2297">
            <v>170256420</v>
          </cell>
          <cell r="H2297">
            <v>162230575</v>
          </cell>
          <cell r="J2297">
            <v>67254311</v>
          </cell>
        </row>
        <row r="2298">
          <cell r="A2298">
            <v>240790</v>
          </cell>
          <cell r="B2298" t="str">
            <v>RN</v>
          </cell>
          <cell r="C2298" t="str">
            <v>MONTE DAS GAMELEIRAS</v>
          </cell>
          <cell r="D2298" t="str">
            <v>240790</v>
          </cell>
          <cell r="F2298">
            <v>9634560</v>
          </cell>
          <cell r="G2298">
            <v>122</v>
          </cell>
          <cell r="H2298">
            <v>8781861</v>
          </cell>
          <cell r="I2298">
            <v>41</v>
          </cell>
          <cell r="J2298">
            <v>3590511</v>
          </cell>
        </row>
        <row r="2299">
          <cell r="A2299">
            <v>240800</v>
          </cell>
          <cell r="B2299" t="str">
            <v>RN</v>
          </cell>
          <cell r="C2299" t="str">
            <v>MOSSORÓ</v>
          </cell>
          <cell r="D2299" t="str">
            <v>240800</v>
          </cell>
          <cell r="E2299">
            <v>1260899</v>
          </cell>
          <cell r="F2299">
            <v>259106496</v>
          </cell>
          <cell r="G2299">
            <v>940182</v>
          </cell>
          <cell r="H2299">
            <v>231472054</v>
          </cell>
          <cell r="I2299">
            <v>427463</v>
          </cell>
          <cell r="J2299">
            <v>102577017</v>
          </cell>
        </row>
        <row r="2300">
          <cell r="A2300">
            <v>240810</v>
          </cell>
          <cell r="B2300" t="str">
            <v>RN</v>
          </cell>
          <cell r="C2300" t="str">
            <v>NATAL</v>
          </cell>
          <cell r="D2300" t="str">
            <v>240810</v>
          </cell>
          <cell r="E2300">
            <v>2186570</v>
          </cell>
          <cell r="F2300">
            <v>575312615</v>
          </cell>
          <cell r="G2300">
            <v>2559127</v>
          </cell>
          <cell r="H2300">
            <v>507894963</v>
          </cell>
          <cell r="I2300">
            <v>740519</v>
          </cell>
          <cell r="J2300">
            <v>205675116</v>
          </cell>
        </row>
        <row r="2301">
          <cell r="A2301">
            <v>240820</v>
          </cell>
          <cell r="B2301" t="str">
            <v>RN</v>
          </cell>
          <cell r="C2301" t="str">
            <v>NÍSIA FLORESTA</v>
          </cell>
          <cell r="D2301" t="str">
            <v>240820</v>
          </cell>
          <cell r="F2301">
            <v>49500056</v>
          </cell>
          <cell r="H2301">
            <v>46306504</v>
          </cell>
          <cell r="J2301">
            <v>19161312</v>
          </cell>
        </row>
        <row r="2302">
          <cell r="A2302">
            <v>240830</v>
          </cell>
          <cell r="B2302" t="str">
            <v>RN</v>
          </cell>
          <cell r="C2302" t="str">
            <v>NOVA CRUZ</v>
          </cell>
          <cell r="D2302" t="str">
            <v>240830</v>
          </cell>
          <cell r="E2302">
            <v>790</v>
          </cell>
          <cell r="F2302">
            <v>20304286</v>
          </cell>
          <cell r="G2302">
            <v>340</v>
          </cell>
          <cell r="H2302">
            <v>17874043</v>
          </cell>
          <cell r="J2302">
            <v>7107180</v>
          </cell>
        </row>
        <row r="2303">
          <cell r="A2303">
            <v>240840</v>
          </cell>
          <cell r="B2303" t="str">
            <v>RN</v>
          </cell>
          <cell r="C2303" t="str">
            <v>OLHO-D'ÁGUA DO BORGES</v>
          </cell>
          <cell r="D2303" t="str">
            <v>240840</v>
          </cell>
          <cell r="F2303">
            <v>3725905</v>
          </cell>
          <cell r="H2303">
            <v>3461005</v>
          </cell>
          <cell r="J2303">
            <v>1432140</v>
          </cell>
        </row>
        <row r="2304">
          <cell r="A2304">
            <v>240850</v>
          </cell>
          <cell r="B2304" t="str">
            <v>RN</v>
          </cell>
          <cell r="C2304" t="str">
            <v>OURO BRANCO</v>
          </cell>
          <cell r="D2304" t="str">
            <v>240850</v>
          </cell>
          <cell r="E2304">
            <v>1556</v>
          </cell>
          <cell r="F2304">
            <v>2236026</v>
          </cell>
          <cell r="G2304">
            <v>2026</v>
          </cell>
          <cell r="H2304">
            <v>3284873</v>
          </cell>
          <cell r="I2304">
            <v>343</v>
          </cell>
          <cell r="J2304">
            <v>1352692</v>
          </cell>
        </row>
        <row r="2305">
          <cell r="A2305">
            <v>240860</v>
          </cell>
          <cell r="B2305" t="str">
            <v>RN</v>
          </cell>
          <cell r="C2305" t="str">
            <v>PARANÁ</v>
          </cell>
          <cell r="D2305" t="str">
            <v>240860</v>
          </cell>
          <cell r="F2305">
            <v>8262399</v>
          </cell>
          <cell r="H2305">
            <v>7729341</v>
          </cell>
          <cell r="J2305">
            <v>3198348</v>
          </cell>
        </row>
        <row r="2306">
          <cell r="A2306">
            <v>240870</v>
          </cell>
          <cell r="B2306" t="str">
            <v>RN</v>
          </cell>
          <cell r="C2306" t="str">
            <v>PARAÚ</v>
          </cell>
          <cell r="D2306" t="str">
            <v>240870</v>
          </cell>
          <cell r="F2306">
            <v>3532638</v>
          </cell>
          <cell r="H2306">
            <v>3303830</v>
          </cell>
          <cell r="J2306">
            <v>1367100</v>
          </cell>
        </row>
        <row r="2307">
          <cell r="A2307">
            <v>240880</v>
          </cell>
          <cell r="B2307" t="str">
            <v>RN</v>
          </cell>
          <cell r="C2307" t="str">
            <v>PARAZINHO</v>
          </cell>
          <cell r="D2307" t="str">
            <v>240880</v>
          </cell>
          <cell r="E2307">
            <v>97719</v>
          </cell>
          <cell r="F2307">
            <v>15614834</v>
          </cell>
          <cell r="G2307">
            <v>50110</v>
          </cell>
          <cell r="H2307">
            <v>14782930</v>
          </cell>
          <cell r="I2307">
            <v>53619</v>
          </cell>
          <cell r="J2307">
            <v>5697100</v>
          </cell>
        </row>
        <row r="2308">
          <cell r="A2308">
            <v>240890</v>
          </cell>
          <cell r="B2308" t="str">
            <v>RN</v>
          </cell>
          <cell r="C2308" t="str">
            <v>PARELHAS</v>
          </cell>
          <cell r="D2308" t="str">
            <v>240890</v>
          </cell>
          <cell r="E2308">
            <v>12000</v>
          </cell>
          <cell r="F2308">
            <v>3746292</v>
          </cell>
          <cell r="G2308">
            <v>16352</v>
          </cell>
          <cell r="H2308">
            <v>5170208</v>
          </cell>
          <cell r="I2308">
            <v>3299</v>
          </cell>
          <cell r="J2308">
            <v>2515887</v>
          </cell>
        </row>
        <row r="2309">
          <cell r="A2309">
            <v>240325</v>
          </cell>
          <cell r="B2309" t="str">
            <v>RN</v>
          </cell>
          <cell r="C2309" t="str">
            <v>PARNAMIRIM</v>
          </cell>
          <cell r="D2309" t="str">
            <v>240325</v>
          </cell>
          <cell r="F2309">
            <v>33219073</v>
          </cell>
          <cell r="H2309">
            <v>31075907</v>
          </cell>
          <cell r="J2309">
            <v>12858996</v>
          </cell>
        </row>
        <row r="2310">
          <cell r="A2310">
            <v>240910</v>
          </cell>
          <cell r="B2310" t="str">
            <v>RN</v>
          </cell>
          <cell r="C2310" t="str">
            <v>PASSA E FICA</v>
          </cell>
          <cell r="D2310" t="str">
            <v>240910</v>
          </cell>
          <cell r="F2310">
            <v>27720070</v>
          </cell>
          <cell r="H2310">
            <v>26144890</v>
          </cell>
          <cell r="J2310">
            <v>11244202</v>
          </cell>
        </row>
        <row r="2311">
          <cell r="A2311">
            <v>240920</v>
          </cell>
          <cell r="B2311" t="str">
            <v>RN</v>
          </cell>
          <cell r="C2311" t="str">
            <v>PASSAGEM</v>
          </cell>
          <cell r="D2311" t="str">
            <v>240920</v>
          </cell>
          <cell r="F2311">
            <v>373550</v>
          </cell>
          <cell r="H2311">
            <v>349450</v>
          </cell>
          <cell r="J2311">
            <v>144600</v>
          </cell>
        </row>
        <row r="2312">
          <cell r="A2312">
            <v>240930</v>
          </cell>
          <cell r="B2312" t="str">
            <v>RN</v>
          </cell>
          <cell r="C2312" t="str">
            <v>PATU</v>
          </cell>
          <cell r="D2312" t="str">
            <v>240930</v>
          </cell>
          <cell r="F2312">
            <v>503516</v>
          </cell>
          <cell r="H2312">
            <v>463064</v>
          </cell>
          <cell r="J2312">
            <v>190317</v>
          </cell>
        </row>
        <row r="2313">
          <cell r="A2313">
            <v>240940</v>
          </cell>
          <cell r="B2313" t="str">
            <v>RN</v>
          </cell>
          <cell r="C2313" t="str">
            <v>PAU DOS FERROS</v>
          </cell>
          <cell r="D2313" t="str">
            <v>240940</v>
          </cell>
          <cell r="E2313">
            <v>56893</v>
          </cell>
          <cell r="F2313">
            <v>58056128</v>
          </cell>
          <cell r="G2313">
            <v>853</v>
          </cell>
          <cell r="H2313">
            <v>53904937</v>
          </cell>
          <cell r="J2313">
            <v>22270509</v>
          </cell>
        </row>
        <row r="2314">
          <cell r="A2314">
            <v>240950</v>
          </cell>
          <cell r="B2314" t="str">
            <v>RN</v>
          </cell>
          <cell r="C2314" t="str">
            <v>PEDRA GRANDE</v>
          </cell>
          <cell r="D2314" t="str">
            <v>240950</v>
          </cell>
          <cell r="F2314">
            <v>6913959</v>
          </cell>
          <cell r="H2314">
            <v>5593955</v>
          </cell>
          <cell r="I2314">
            <v>1</v>
          </cell>
          <cell r="J2314">
            <v>2125003</v>
          </cell>
        </row>
        <row r="2315">
          <cell r="A2315">
            <v>240960</v>
          </cell>
          <cell r="B2315" t="str">
            <v>RN</v>
          </cell>
          <cell r="C2315" t="str">
            <v>PEDRA PRETA</v>
          </cell>
          <cell r="D2315" t="str">
            <v>240960</v>
          </cell>
          <cell r="E2315">
            <v>1241</v>
          </cell>
          <cell r="F2315">
            <v>953054</v>
          </cell>
          <cell r="G2315">
            <v>124</v>
          </cell>
          <cell r="H2315">
            <v>831378</v>
          </cell>
          <cell r="J2315">
            <v>320796</v>
          </cell>
        </row>
        <row r="2316">
          <cell r="A2316">
            <v>240970</v>
          </cell>
          <cell r="B2316" t="str">
            <v>RN</v>
          </cell>
          <cell r="C2316" t="str">
            <v>PEDRO AVELINO</v>
          </cell>
          <cell r="D2316" t="str">
            <v>240970</v>
          </cell>
          <cell r="E2316">
            <v>47200</v>
          </cell>
          <cell r="F2316">
            <v>10562095</v>
          </cell>
          <cell r="G2316">
            <v>25261</v>
          </cell>
          <cell r="H2316">
            <v>10576705</v>
          </cell>
          <cell r="I2316">
            <v>14687</v>
          </cell>
          <cell r="J2316">
            <v>4895637</v>
          </cell>
        </row>
        <row r="2317">
          <cell r="A2317">
            <v>240980</v>
          </cell>
          <cell r="B2317" t="str">
            <v>RN</v>
          </cell>
          <cell r="C2317" t="str">
            <v>PEDRO VELHO</v>
          </cell>
          <cell r="D2317" t="str">
            <v>240980</v>
          </cell>
          <cell r="F2317">
            <v>1966100</v>
          </cell>
          <cell r="H2317">
            <v>1820280</v>
          </cell>
          <cell r="J2317">
            <v>748296</v>
          </cell>
        </row>
        <row r="2318">
          <cell r="A2318">
            <v>240990</v>
          </cell>
          <cell r="B2318" t="str">
            <v>RN</v>
          </cell>
          <cell r="C2318" t="str">
            <v>PENDÊNCIAS</v>
          </cell>
          <cell r="D2318" t="str">
            <v>240990</v>
          </cell>
          <cell r="E2318">
            <v>51045</v>
          </cell>
          <cell r="F2318">
            <v>8393185</v>
          </cell>
          <cell r="H2318">
            <v>7680765</v>
          </cell>
          <cell r="I2318">
            <v>2472</v>
          </cell>
          <cell r="J2318">
            <v>3241152</v>
          </cell>
        </row>
        <row r="2319">
          <cell r="A2319">
            <v>241000</v>
          </cell>
          <cell r="B2319" t="str">
            <v>RN</v>
          </cell>
          <cell r="C2319" t="str">
            <v>PILÕES</v>
          </cell>
          <cell r="D2319" t="str">
            <v>241000</v>
          </cell>
          <cell r="F2319">
            <v>147333</v>
          </cell>
          <cell r="H2319">
            <v>170491</v>
          </cell>
          <cell r="J2319">
            <v>70463</v>
          </cell>
        </row>
        <row r="2320">
          <cell r="A2320">
            <v>241010</v>
          </cell>
          <cell r="B2320" t="str">
            <v>RN</v>
          </cell>
          <cell r="C2320" t="str">
            <v>POÇO BRANCO</v>
          </cell>
          <cell r="D2320" t="str">
            <v>241010</v>
          </cell>
          <cell r="F2320">
            <v>844662</v>
          </cell>
          <cell r="H2320">
            <v>1362809</v>
          </cell>
          <cell r="J2320">
            <v>717439</v>
          </cell>
        </row>
        <row r="2321">
          <cell r="A2321">
            <v>241020</v>
          </cell>
          <cell r="B2321" t="str">
            <v>RN</v>
          </cell>
          <cell r="C2321" t="str">
            <v>PORTALEGRE</v>
          </cell>
          <cell r="D2321" t="str">
            <v>241020</v>
          </cell>
          <cell r="E2321">
            <v>387788</v>
          </cell>
          <cell r="F2321">
            <v>21317517</v>
          </cell>
          <cell r="G2321">
            <v>98534</v>
          </cell>
          <cell r="H2321">
            <v>7388467</v>
          </cell>
          <cell r="J2321">
            <v>3016524</v>
          </cell>
        </row>
        <row r="2322">
          <cell r="A2322">
            <v>241025</v>
          </cell>
          <cell r="B2322" t="str">
            <v>RN</v>
          </cell>
          <cell r="C2322" t="str">
            <v>PORTO DO MANGUE</v>
          </cell>
          <cell r="D2322" t="str">
            <v>241025</v>
          </cell>
          <cell r="F2322">
            <v>962730</v>
          </cell>
          <cell r="H2322">
            <v>886730</v>
          </cell>
          <cell r="J2322">
            <v>342120</v>
          </cell>
        </row>
        <row r="2323">
          <cell r="A2323">
            <v>241040</v>
          </cell>
          <cell r="B2323" t="str">
            <v>RN</v>
          </cell>
          <cell r="C2323" t="str">
            <v>PUREZA</v>
          </cell>
          <cell r="D2323" t="str">
            <v>241040</v>
          </cell>
          <cell r="E2323">
            <v>5856</v>
          </cell>
          <cell r="F2323">
            <v>1804879</v>
          </cell>
          <cell r="G2323">
            <v>1751</v>
          </cell>
          <cell r="H2323">
            <v>1514619</v>
          </cell>
          <cell r="J2323">
            <v>595006</v>
          </cell>
        </row>
        <row r="2324">
          <cell r="A2324">
            <v>241050</v>
          </cell>
          <cell r="B2324" t="str">
            <v>RN</v>
          </cell>
          <cell r="C2324" t="str">
            <v>RAFAEL FERNANDES</v>
          </cell>
          <cell r="D2324" t="str">
            <v>241050</v>
          </cell>
          <cell r="E2324">
            <v>5920</v>
          </cell>
          <cell r="F2324">
            <v>14081337</v>
          </cell>
          <cell r="G2324">
            <v>154638</v>
          </cell>
          <cell r="H2324">
            <v>8423603</v>
          </cell>
          <cell r="J2324">
            <v>2916828</v>
          </cell>
        </row>
        <row r="2325">
          <cell r="A2325">
            <v>241060</v>
          </cell>
          <cell r="B2325" t="str">
            <v>RN</v>
          </cell>
          <cell r="C2325" t="str">
            <v>RAFAEL GODEIRO</v>
          </cell>
          <cell r="D2325" t="str">
            <v>241060</v>
          </cell>
          <cell r="F2325">
            <v>3611291</v>
          </cell>
          <cell r="H2325">
            <v>3311509</v>
          </cell>
          <cell r="J2325">
            <v>1362403</v>
          </cell>
        </row>
        <row r="2326">
          <cell r="A2326">
            <v>241070</v>
          </cell>
          <cell r="B2326" t="str">
            <v>RN</v>
          </cell>
          <cell r="C2326" t="str">
            <v>RIACHO DA CRUZ</v>
          </cell>
          <cell r="D2326" t="str">
            <v>241070</v>
          </cell>
          <cell r="F2326">
            <v>14695680</v>
          </cell>
          <cell r="H2326">
            <v>13731884</v>
          </cell>
          <cell r="J2326">
            <v>6112729</v>
          </cell>
        </row>
        <row r="2327">
          <cell r="A2327">
            <v>241080</v>
          </cell>
          <cell r="B2327" t="str">
            <v>RN</v>
          </cell>
          <cell r="C2327" t="str">
            <v>RIACHO DE SANTANA</v>
          </cell>
          <cell r="D2327" t="str">
            <v>241080</v>
          </cell>
          <cell r="F2327">
            <v>371721</v>
          </cell>
          <cell r="H2327">
            <v>347739</v>
          </cell>
          <cell r="J2327">
            <v>143892</v>
          </cell>
        </row>
        <row r="2328">
          <cell r="A2328">
            <v>241090</v>
          </cell>
          <cell r="B2328" t="str">
            <v>RN</v>
          </cell>
          <cell r="C2328" t="str">
            <v>RIACHUELO</v>
          </cell>
          <cell r="D2328" t="str">
            <v>241090</v>
          </cell>
          <cell r="F2328">
            <v>2149215</v>
          </cell>
          <cell r="H2328">
            <v>2186215</v>
          </cell>
          <cell r="J2328">
            <v>1445100</v>
          </cell>
        </row>
        <row r="2329">
          <cell r="A2329">
            <v>240895</v>
          </cell>
          <cell r="B2329" t="str">
            <v>RN</v>
          </cell>
          <cell r="C2329" t="str">
            <v>RIO DO FOGO</v>
          </cell>
          <cell r="D2329" t="str">
            <v>240895</v>
          </cell>
          <cell r="E2329">
            <v>307</v>
          </cell>
          <cell r="F2329">
            <v>4478392</v>
          </cell>
          <cell r="H2329">
            <v>4184903</v>
          </cell>
          <cell r="J2329">
            <v>1731684</v>
          </cell>
        </row>
        <row r="2330">
          <cell r="A2330">
            <v>241100</v>
          </cell>
          <cell r="B2330" t="str">
            <v>RN</v>
          </cell>
          <cell r="C2330" t="str">
            <v>RODOLFO FERNANDES</v>
          </cell>
          <cell r="D2330" t="str">
            <v>241100</v>
          </cell>
          <cell r="E2330">
            <v>7602</v>
          </cell>
          <cell r="F2330">
            <v>3324841</v>
          </cell>
          <cell r="H2330">
            <v>2458984</v>
          </cell>
          <cell r="I2330">
            <v>7371</v>
          </cell>
          <cell r="J2330">
            <v>948163</v>
          </cell>
        </row>
        <row r="2331">
          <cell r="A2331">
            <v>241110</v>
          </cell>
          <cell r="B2331" t="str">
            <v>RN</v>
          </cell>
          <cell r="C2331" t="str">
            <v>RUY BARBOSA</v>
          </cell>
          <cell r="D2331" t="str">
            <v>241110</v>
          </cell>
          <cell r="E2331">
            <v>132</v>
          </cell>
          <cell r="F2331">
            <v>3548335</v>
          </cell>
          <cell r="G2331">
            <v>28</v>
          </cell>
          <cell r="H2331">
            <v>3186719</v>
          </cell>
          <cell r="I2331">
            <v>25</v>
          </cell>
          <cell r="J2331">
            <v>1346749</v>
          </cell>
        </row>
        <row r="2332">
          <cell r="A2332">
            <v>241120</v>
          </cell>
          <cell r="B2332" t="str">
            <v>RN</v>
          </cell>
          <cell r="C2332" t="str">
            <v>SANTA CRUZ</v>
          </cell>
          <cell r="D2332" t="str">
            <v>241120</v>
          </cell>
          <cell r="F2332">
            <v>4423018</v>
          </cell>
          <cell r="H2332">
            <v>4137562</v>
          </cell>
          <cell r="J2332">
            <v>1710936</v>
          </cell>
        </row>
        <row r="2333">
          <cell r="A2333">
            <v>240933</v>
          </cell>
          <cell r="B2333" t="str">
            <v>RN</v>
          </cell>
          <cell r="C2333" t="str">
            <v>SANTA MARIA</v>
          </cell>
          <cell r="D2333" t="str">
            <v>240933</v>
          </cell>
          <cell r="E2333">
            <v>5</v>
          </cell>
          <cell r="F2333">
            <v>9260989</v>
          </cell>
          <cell r="H2333">
            <v>9326700</v>
          </cell>
          <cell r="J2333">
            <v>3991560</v>
          </cell>
        </row>
        <row r="2334">
          <cell r="A2334">
            <v>241140</v>
          </cell>
          <cell r="B2334" t="str">
            <v>RN</v>
          </cell>
          <cell r="C2334" t="str">
            <v>SANTANA DO MATOS</v>
          </cell>
          <cell r="D2334" t="str">
            <v>241140</v>
          </cell>
          <cell r="F2334">
            <v>7842597</v>
          </cell>
          <cell r="H2334">
            <v>7336623</v>
          </cell>
          <cell r="J2334">
            <v>3035844</v>
          </cell>
        </row>
        <row r="2335">
          <cell r="A2335">
            <v>241142</v>
          </cell>
          <cell r="B2335" t="str">
            <v>RN</v>
          </cell>
          <cell r="C2335" t="str">
            <v>SANTANA DO SERIDÓ</v>
          </cell>
          <cell r="D2335" t="str">
            <v>241142</v>
          </cell>
          <cell r="E2335">
            <v>5384</v>
          </cell>
          <cell r="F2335">
            <v>6475165</v>
          </cell>
          <cell r="G2335">
            <v>9909</v>
          </cell>
          <cell r="H2335">
            <v>5225444</v>
          </cell>
          <cell r="I2335">
            <v>6401</v>
          </cell>
          <cell r="J2335">
            <v>2988314</v>
          </cell>
        </row>
        <row r="2336">
          <cell r="A2336">
            <v>241150</v>
          </cell>
          <cell r="B2336" t="str">
            <v>RN</v>
          </cell>
          <cell r="C2336" t="str">
            <v>SANTO ANTÔNIO</v>
          </cell>
          <cell r="D2336" t="str">
            <v>241150</v>
          </cell>
          <cell r="F2336">
            <v>22438827</v>
          </cell>
          <cell r="H2336">
            <v>21012008</v>
          </cell>
          <cell r="I2336">
            <v>70981</v>
          </cell>
          <cell r="J2336">
            <v>8340719</v>
          </cell>
        </row>
        <row r="2337">
          <cell r="A2337">
            <v>241160</v>
          </cell>
          <cell r="B2337" t="str">
            <v>RN</v>
          </cell>
          <cell r="C2337" t="str">
            <v>SÃO BENTO DO NORTE</v>
          </cell>
          <cell r="D2337" t="str">
            <v>241160</v>
          </cell>
          <cell r="F2337">
            <v>0</v>
          </cell>
          <cell r="H2337">
            <v>0</v>
          </cell>
          <cell r="J2337">
            <v>0</v>
          </cell>
        </row>
        <row r="2338">
          <cell r="A2338">
            <v>241170</v>
          </cell>
          <cell r="B2338" t="str">
            <v>RN</v>
          </cell>
          <cell r="C2338" t="str">
            <v>SÃO BENTO DO TRAIRÍ</v>
          </cell>
          <cell r="D2338" t="str">
            <v>241170</v>
          </cell>
          <cell r="F2338">
            <v>886923</v>
          </cell>
          <cell r="G2338">
            <v>766</v>
          </cell>
          <cell r="H2338">
            <v>606119</v>
          </cell>
          <cell r="I2338">
            <v>200</v>
          </cell>
          <cell r="J2338">
            <v>236593</v>
          </cell>
        </row>
        <row r="2339">
          <cell r="A2339">
            <v>241180</v>
          </cell>
          <cell r="B2339" t="str">
            <v>RN</v>
          </cell>
          <cell r="C2339" t="str">
            <v>SÃO FERNANDO</v>
          </cell>
          <cell r="D2339" t="str">
            <v>241180</v>
          </cell>
          <cell r="F2339">
            <v>27800997</v>
          </cell>
          <cell r="G2339">
            <v>30771</v>
          </cell>
          <cell r="H2339">
            <v>25886050</v>
          </cell>
          <cell r="J2339">
            <v>11676135</v>
          </cell>
        </row>
        <row r="2340">
          <cell r="A2340">
            <v>241190</v>
          </cell>
          <cell r="B2340" t="str">
            <v>RN</v>
          </cell>
          <cell r="C2340" t="str">
            <v>SÃO FRANCISCO DO OESTE</v>
          </cell>
          <cell r="D2340" t="str">
            <v>241190</v>
          </cell>
          <cell r="E2340">
            <v>2572</v>
          </cell>
          <cell r="F2340">
            <v>3557411</v>
          </cell>
          <cell r="G2340">
            <v>1832</v>
          </cell>
          <cell r="H2340">
            <v>3386241</v>
          </cell>
          <cell r="I2340">
            <v>704</v>
          </cell>
          <cell r="J2340">
            <v>1350164</v>
          </cell>
        </row>
        <row r="2341">
          <cell r="A2341">
            <v>241200</v>
          </cell>
          <cell r="B2341" t="str">
            <v>RN</v>
          </cell>
          <cell r="C2341" t="str">
            <v>SÃO GONÇALO DO AMARANTE</v>
          </cell>
          <cell r="D2341" t="str">
            <v>241200</v>
          </cell>
          <cell r="E2341">
            <v>2495459</v>
          </cell>
          <cell r="F2341">
            <v>1189618705</v>
          </cell>
          <cell r="G2341">
            <v>1233760</v>
          </cell>
          <cell r="H2341">
            <v>1094246773</v>
          </cell>
          <cell r="I2341">
            <v>555955</v>
          </cell>
          <cell r="J2341">
            <v>449189613</v>
          </cell>
        </row>
        <row r="2342">
          <cell r="A2342">
            <v>241210</v>
          </cell>
          <cell r="B2342" t="str">
            <v>RN</v>
          </cell>
          <cell r="C2342" t="str">
            <v>SÃO JOÃO DO SABUGI</v>
          </cell>
          <cell r="D2342" t="str">
            <v>241210</v>
          </cell>
          <cell r="F2342">
            <v>1211762</v>
          </cell>
          <cell r="H2342">
            <v>1321177</v>
          </cell>
          <cell r="J2342">
            <v>406641</v>
          </cell>
        </row>
        <row r="2343">
          <cell r="A2343">
            <v>241220</v>
          </cell>
          <cell r="B2343" t="str">
            <v>RN</v>
          </cell>
          <cell r="C2343" t="str">
            <v>SÃO JOSÉ DE MIPIBU</v>
          </cell>
          <cell r="D2343" t="str">
            <v>241220</v>
          </cell>
          <cell r="F2343">
            <v>29989356</v>
          </cell>
          <cell r="H2343">
            <v>26880598</v>
          </cell>
          <cell r="I2343">
            <v>94650</v>
          </cell>
          <cell r="J2343">
            <v>10013835</v>
          </cell>
        </row>
        <row r="2344">
          <cell r="A2344">
            <v>241230</v>
          </cell>
          <cell r="B2344" t="str">
            <v>RN</v>
          </cell>
          <cell r="C2344" t="str">
            <v>SÃO JOSÉ DO CAMPESTRE</v>
          </cell>
          <cell r="D2344" t="str">
            <v>241230</v>
          </cell>
          <cell r="F2344">
            <v>3467691</v>
          </cell>
          <cell r="H2344">
            <v>3243969</v>
          </cell>
          <cell r="J2344">
            <v>1342332</v>
          </cell>
        </row>
        <row r="2345">
          <cell r="A2345">
            <v>241240</v>
          </cell>
          <cell r="B2345" t="str">
            <v>RN</v>
          </cell>
          <cell r="C2345" t="str">
            <v>SÃO JOSÉ DO SERIDÓ</v>
          </cell>
          <cell r="D2345" t="str">
            <v>241240</v>
          </cell>
          <cell r="F2345">
            <v>1236931</v>
          </cell>
          <cell r="H2345">
            <v>1013752</v>
          </cell>
          <cell r="J2345">
            <v>409714</v>
          </cell>
        </row>
        <row r="2346">
          <cell r="A2346">
            <v>241250</v>
          </cell>
          <cell r="B2346" t="str">
            <v>RN</v>
          </cell>
          <cell r="C2346" t="str">
            <v>SÃO MIGUEL</v>
          </cell>
          <cell r="D2346" t="str">
            <v>241250</v>
          </cell>
          <cell r="F2346">
            <v>30549579</v>
          </cell>
          <cell r="H2346">
            <v>28600410</v>
          </cell>
          <cell r="J2346">
            <v>12044121</v>
          </cell>
        </row>
        <row r="2347">
          <cell r="A2347">
            <v>241255</v>
          </cell>
          <cell r="B2347" t="str">
            <v>RN</v>
          </cell>
          <cell r="C2347" t="str">
            <v>SÃO MIGUEL DO GOSTOSO</v>
          </cell>
          <cell r="D2347" t="str">
            <v>241255</v>
          </cell>
          <cell r="F2347">
            <v>6211995</v>
          </cell>
          <cell r="H2347">
            <v>6657820</v>
          </cell>
          <cell r="J2347">
            <v>2754960</v>
          </cell>
        </row>
        <row r="2348">
          <cell r="A2348">
            <v>241260</v>
          </cell>
          <cell r="B2348" t="str">
            <v>RN</v>
          </cell>
          <cell r="C2348" t="str">
            <v>SÃO PAULO DO POTENGI</v>
          </cell>
          <cell r="D2348" t="str">
            <v>241260</v>
          </cell>
          <cell r="E2348">
            <v>163011</v>
          </cell>
          <cell r="F2348">
            <v>19554678</v>
          </cell>
          <cell r="G2348">
            <v>97041</v>
          </cell>
          <cell r="H2348">
            <v>17895163</v>
          </cell>
          <cell r="I2348">
            <v>25931</v>
          </cell>
          <cell r="J2348">
            <v>7388197</v>
          </cell>
        </row>
        <row r="2349">
          <cell r="A2349">
            <v>241270</v>
          </cell>
          <cell r="B2349" t="str">
            <v>RN</v>
          </cell>
          <cell r="C2349" t="str">
            <v>SÃO PEDRO</v>
          </cell>
          <cell r="D2349" t="str">
            <v>241270</v>
          </cell>
          <cell r="F2349">
            <v>2686711</v>
          </cell>
          <cell r="H2349">
            <v>2505575</v>
          </cell>
          <cell r="J2349">
            <v>1033832</v>
          </cell>
        </row>
        <row r="2350">
          <cell r="A2350">
            <v>241280</v>
          </cell>
          <cell r="B2350" t="str">
            <v>RN</v>
          </cell>
          <cell r="C2350" t="str">
            <v>SÃO RAFAEL</v>
          </cell>
          <cell r="D2350" t="str">
            <v>241280</v>
          </cell>
          <cell r="F2350">
            <v>13200017</v>
          </cell>
          <cell r="H2350">
            <v>12348403</v>
          </cell>
          <cell r="J2350">
            <v>5109684</v>
          </cell>
        </row>
        <row r="2351">
          <cell r="A2351">
            <v>241290</v>
          </cell>
          <cell r="B2351" t="str">
            <v>RN</v>
          </cell>
          <cell r="C2351" t="str">
            <v>SÃO TOMÉ</v>
          </cell>
          <cell r="D2351" t="str">
            <v>241290</v>
          </cell>
          <cell r="F2351">
            <v>6668356</v>
          </cell>
          <cell r="G2351">
            <v>695</v>
          </cell>
          <cell r="H2351">
            <v>6858637</v>
          </cell>
          <cell r="I2351">
            <v>250</v>
          </cell>
          <cell r="J2351">
            <v>2875994</v>
          </cell>
        </row>
        <row r="2352">
          <cell r="A2352">
            <v>241300</v>
          </cell>
          <cell r="B2352" t="str">
            <v>RN</v>
          </cell>
          <cell r="C2352" t="str">
            <v>SÃO VICENTE</v>
          </cell>
          <cell r="D2352" t="str">
            <v>241300</v>
          </cell>
          <cell r="F2352">
            <v>1152332</v>
          </cell>
          <cell r="H2352">
            <v>1077988</v>
          </cell>
          <cell r="J2352">
            <v>446064</v>
          </cell>
        </row>
        <row r="2353">
          <cell r="A2353">
            <v>241310</v>
          </cell>
          <cell r="B2353" t="str">
            <v>RN</v>
          </cell>
          <cell r="C2353" t="str">
            <v>SENADOR ELÓI DE SOUZA</v>
          </cell>
          <cell r="D2353" t="str">
            <v>241310</v>
          </cell>
          <cell r="F2353">
            <v>8296881</v>
          </cell>
          <cell r="H2353">
            <v>7772899</v>
          </cell>
          <cell r="J2353">
            <v>3216312</v>
          </cell>
        </row>
        <row r="2354">
          <cell r="A2354">
            <v>241320</v>
          </cell>
          <cell r="B2354" t="str">
            <v>RN</v>
          </cell>
          <cell r="C2354" t="str">
            <v>SENADOR GEORGINO AVELINO</v>
          </cell>
          <cell r="D2354" t="str">
            <v>241320</v>
          </cell>
          <cell r="F2354">
            <v>6287760</v>
          </cell>
          <cell r="G2354">
            <v>10432</v>
          </cell>
          <cell r="H2354">
            <v>5450430</v>
          </cell>
          <cell r="J2354">
            <v>2227476</v>
          </cell>
        </row>
        <row r="2355">
          <cell r="A2355">
            <v>241030</v>
          </cell>
          <cell r="B2355" t="str">
            <v>RN</v>
          </cell>
          <cell r="C2355" t="str">
            <v>SERRA CAIADA</v>
          </cell>
          <cell r="D2355" t="str">
            <v>241030</v>
          </cell>
          <cell r="F2355">
            <v>24334069</v>
          </cell>
          <cell r="H2355">
            <v>22557743</v>
          </cell>
          <cell r="J2355">
            <v>9311485</v>
          </cell>
        </row>
        <row r="2356">
          <cell r="A2356">
            <v>241330</v>
          </cell>
          <cell r="B2356" t="str">
            <v>RN</v>
          </cell>
          <cell r="C2356" t="str">
            <v>SERRA DE SÃO BENTO</v>
          </cell>
          <cell r="D2356" t="str">
            <v>241330</v>
          </cell>
          <cell r="E2356">
            <v>10036</v>
          </cell>
          <cell r="F2356">
            <v>2754345</v>
          </cell>
          <cell r="G2356">
            <v>21</v>
          </cell>
          <cell r="H2356">
            <v>2859872</v>
          </cell>
          <cell r="J2356">
            <v>1173527</v>
          </cell>
        </row>
        <row r="2357">
          <cell r="A2357">
            <v>241335</v>
          </cell>
          <cell r="B2357" t="str">
            <v>RN</v>
          </cell>
          <cell r="C2357" t="str">
            <v>SERRA DO MEL</v>
          </cell>
          <cell r="D2357" t="str">
            <v>241335</v>
          </cell>
          <cell r="F2357">
            <v>12893117</v>
          </cell>
          <cell r="H2357">
            <v>12061303</v>
          </cell>
          <cell r="J2357">
            <v>4990884</v>
          </cell>
        </row>
        <row r="2358">
          <cell r="A2358">
            <v>241340</v>
          </cell>
          <cell r="B2358" t="str">
            <v>RN</v>
          </cell>
          <cell r="C2358" t="str">
            <v>SERRA NEGRA DO NORTE</v>
          </cell>
          <cell r="D2358" t="str">
            <v>241340</v>
          </cell>
          <cell r="F2358">
            <v>14208192</v>
          </cell>
          <cell r="H2358">
            <v>14415191</v>
          </cell>
          <cell r="J2358">
            <v>6131234</v>
          </cell>
        </row>
        <row r="2359">
          <cell r="A2359">
            <v>241350</v>
          </cell>
          <cell r="B2359" t="str">
            <v>RN</v>
          </cell>
          <cell r="C2359" t="str">
            <v>SERRINHA</v>
          </cell>
          <cell r="D2359" t="str">
            <v>241350</v>
          </cell>
          <cell r="F2359">
            <v>17754976</v>
          </cell>
          <cell r="H2359">
            <v>16607691</v>
          </cell>
          <cell r="J2359">
            <v>6872148</v>
          </cell>
        </row>
        <row r="2360">
          <cell r="A2360">
            <v>241355</v>
          </cell>
          <cell r="B2360" t="str">
            <v>RN</v>
          </cell>
          <cell r="C2360" t="str">
            <v>SERRINHA DOS PINTOS</v>
          </cell>
          <cell r="D2360" t="str">
            <v>241355</v>
          </cell>
          <cell r="E2360">
            <v>45</v>
          </cell>
          <cell r="F2360">
            <v>104311</v>
          </cell>
          <cell r="G2360">
            <v>300</v>
          </cell>
          <cell r="H2360">
            <v>84511</v>
          </cell>
          <cell r="I2360">
            <v>14</v>
          </cell>
          <cell r="J2360">
            <v>30525</v>
          </cell>
        </row>
        <row r="2361">
          <cell r="A2361">
            <v>241360</v>
          </cell>
          <cell r="B2361" t="str">
            <v>RN</v>
          </cell>
          <cell r="C2361" t="str">
            <v>SEVERIANO MELO</v>
          </cell>
          <cell r="D2361" t="str">
            <v>241360</v>
          </cell>
          <cell r="E2361">
            <v>1923</v>
          </cell>
          <cell r="F2361">
            <v>51491630</v>
          </cell>
          <cell r="G2361">
            <v>1417</v>
          </cell>
          <cell r="H2361">
            <v>51398251</v>
          </cell>
          <cell r="I2361">
            <v>206</v>
          </cell>
          <cell r="J2361">
            <v>22057476</v>
          </cell>
        </row>
        <row r="2362">
          <cell r="A2362">
            <v>241370</v>
          </cell>
          <cell r="B2362" t="str">
            <v>RN</v>
          </cell>
          <cell r="C2362" t="str">
            <v>SÍTIO NOVO</v>
          </cell>
          <cell r="D2362" t="str">
            <v>241370</v>
          </cell>
          <cell r="F2362">
            <v>3993234</v>
          </cell>
          <cell r="H2362">
            <v>3735606</v>
          </cell>
          <cell r="J2362">
            <v>1545768</v>
          </cell>
        </row>
        <row r="2363">
          <cell r="A2363">
            <v>241380</v>
          </cell>
          <cell r="B2363" t="str">
            <v>RN</v>
          </cell>
          <cell r="C2363" t="str">
            <v>TABOLEIRO GRANDE</v>
          </cell>
          <cell r="D2363" t="str">
            <v>241380</v>
          </cell>
          <cell r="E2363">
            <v>22341</v>
          </cell>
          <cell r="F2363">
            <v>6758578</v>
          </cell>
          <cell r="G2363">
            <v>7414</v>
          </cell>
          <cell r="H2363">
            <v>5956675</v>
          </cell>
          <cell r="J2363">
            <v>2236569</v>
          </cell>
        </row>
        <row r="2364">
          <cell r="A2364">
            <v>241390</v>
          </cell>
          <cell r="B2364" t="str">
            <v>RN</v>
          </cell>
          <cell r="C2364" t="str">
            <v>TAIPU</v>
          </cell>
          <cell r="D2364" t="str">
            <v>241390</v>
          </cell>
          <cell r="E2364">
            <v>750</v>
          </cell>
          <cell r="F2364">
            <v>9679704</v>
          </cell>
          <cell r="G2364">
            <v>52</v>
          </cell>
          <cell r="H2364">
            <v>9585302</v>
          </cell>
          <cell r="J2364">
            <v>4036226</v>
          </cell>
        </row>
        <row r="2365">
          <cell r="A2365">
            <v>241400</v>
          </cell>
          <cell r="B2365" t="str">
            <v>RN</v>
          </cell>
          <cell r="C2365" t="str">
            <v>TANGARÁ</v>
          </cell>
          <cell r="D2365" t="str">
            <v>241400</v>
          </cell>
          <cell r="F2365">
            <v>2367089</v>
          </cell>
          <cell r="H2365">
            <v>2204638</v>
          </cell>
          <cell r="J2365">
            <v>912264</v>
          </cell>
        </row>
        <row r="2366">
          <cell r="A2366">
            <v>241410</v>
          </cell>
          <cell r="B2366" t="str">
            <v>RN</v>
          </cell>
          <cell r="C2366" t="str">
            <v>TENENTE ANANIAS</v>
          </cell>
          <cell r="D2366" t="str">
            <v>241410</v>
          </cell>
          <cell r="E2366">
            <v>22818</v>
          </cell>
          <cell r="F2366">
            <v>2735174</v>
          </cell>
          <cell r="G2366">
            <v>11567</v>
          </cell>
          <cell r="H2366">
            <v>3843597</v>
          </cell>
          <cell r="J2366">
            <v>2458717</v>
          </cell>
        </row>
        <row r="2367">
          <cell r="A2367">
            <v>241415</v>
          </cell>
          <cell r="B2367" t="str">
            <v>RN</v>
          </cell>
          <cell r="C2367" t="str">
            <v>TENENTE LAURENTINO CRUZ</v>
          </cell>
          <cell r="D2367" t="str">
            <v>241415</v>
          </cell>
          <cell r="F2367">
            <v>4104104</v>
          </cell>
          <cell r="H2367">
            <v>3578964</v>
          </cell>
          <cell r="I2367">
            <v>30</v>
          </cell>
          <cell r="J2367">
            <v>1521458</v>
          </cell>
        </row>
        <row r="2368">
          <cell r="A2368">
            <v>241105</v>
          </cell>
          <cell r="B2368" t="str">
            <v>RN</v>
          </cell>
          <cell r="C2368" t="str">
            <v>TIBAU</v>
          </cell>
          <cell r="D2368" t="str">
            <v>241105</v>
          </cell>
          <cell r="E2368">
            <v>132249</v>
          </cell>
          <cell r="F2368">
            <v>20145509</v>
          </cell>
          <cell r="G2368">
            <v>88551</v>
          </cell>
          <cell r="H2368">
            <v>15653846</v>
          </cell>
          <cell r="J2368">
            <v>5690603</v>
          </cell>
        </row>
        <row r="2369">
          <cell r="A2369">
            <v>241420</v>
          </cell>
          <cell r="B2369" t="str">
            <v>RN</v>
          </cell>
          <cell r="C2369" t="str">
            <v>TIBAU DO SUL</v>
          </cell>
          <cell r="D2369" t="str">
            <v>241420</v>
          </cell>
          <cell r="E2369">
            <v>13350</v>
          </cell>
          <cell r="F2369">
            <v>4202486</v>
          </cell>
          <cell r="G2369">
            <v>3217</v>
          </cell>
          <cell r="H2369">
            <v>4056518</v>
          </cell>
          <cell r="I2369">
            <v>910</v>
          </cell>
          <cell r="J2369">
            <v>1923173</v>
          </cell>
        </row>
        <row r="2370">
          <cell r="A2370">
            <v>241430</v>
          </cell>
          <cell r="B2370" t="str">
            <v>RN</v>
          </cell>
          <cell r="C2370" t="str">
            <v>TIMBAÚBA DOS BATISTAS</v>
          </cell>
          <cell r="D2370" t="str">
            <v>241430</v>
          </cell>
          <cell r="F2370">
            <v>10321355</v>
          </cell>
          <cell r="G2370">
            <v>7351</v>
          </cell>
          <cell r="H2370">
            <v>9841619</v>
          </cell>
          <cell r="J2370">
            <v>4242445</v>
          </cell>
        </row>
        <row r="2371">
          <cell r="A2371">
            <v>241440</v>
          </cell>
          <cell r="B2371" t="str">
            <v>RN</v>
          </cell>
          <cell r="C2371" t="str">
            <v>TOUROS</v>
          </cell>
          <cell r="D2371" t="str">
            <v>241440</v>
          </cell>
          <cell r="E2371">
            <v>186121</v>
          </cell>
          <cell r="F2371">
            <v>5795273</v>
          </cell>
          <cell r="G2371">
            <v>8920</v>
          </cell>
          <cell r="H2371">
            <v>856215</v>
          </cell>
          <cell r="J2371">
            <v>366300</v>
          </cell>
        </row>
        <row r="2372">
          <cell r="A2372">
            <v>241445</v>
          </cell>
          <cell r="B2372" t="str">
            <v>RN</v>
          </cell>
          <cell r="C2372" t="str">
            <v>TRIUNFO POTIGUAR</v>
          </cell>
          <cell r="D2372" t="str">
            <v>241445</v>
          </cell>
          <cell r="F2372">
            <v>10850465</v>
          </cell>
          <cell r="H2372">
            <v>10150435</v>
          </cell>
          <cell r="J2372">
            <v>4200180</v>
          </cell>
        </row>
        <row r="2373">
          <cell r="A2373">
            <v>241450</v>
          </cell>
          <cell r="B2373" t="str">
            <v>RN</v>
          </cell>
          <cell r="C2373" t="str">
            <v>UMARIZAL</v>
          </cell>
          <cell r="D2373" t="str">
            <v>241450</v>
          </cell>
          <cell r="E2373">
            <v>67978</v>
          </cell>
          <cell r="F2373">
            <v>9305749</v>
          </cell>
          <cell r="G2373">
            <v>2143</v>
          </cell>
          <cell r="H2373">
            <v>8397612</v>
          </cell>
          <cell r="J2373">
            <v>3457204</v>
          </cell>
        </row>
        <row r="2374">
          <cell r="A2374">
            <v>241460</v>
          </cell>
          <cell r="B2374" t="str">
            <v>RN</v>
          </cell>
          <cell r="C2374" t="str">
            <v>UPANEMA</v>
          </cell>
          <cell r="D2374" t="str">
            <v>241460</v>
          </cell>
          <cell r="E2374">
            <v>70438</v>
          </cell>
          <cell r="F2374">
            <v>5803363</v>
          </cell>
          <cell r="G2374">
            <v>55449</v>
          </cell>
          <cell r="H2374">
            <v>5136109</v>
          </cell>
          <cell r="I2374">
            <v>20863</v>
          </cell>
          <cell r="J2374">
            <v>2439161</v>
          </cell>
        </row>
        <row r="2375">
          <cell r="A2375">
            <v>241470</v>
          </cell>
          <cell r="B2375" t="str">
            <v>RN</v>
          </cell>
          <cell r="C2375" t="str">
            <v>VÁRZEA</v>
          </cell>
          <cell r="D2375" t="str">
            <v>241470</v>
          </cell>
          <cell r="F2375">
            <v>886100280</v>
          </cell>
          <cell r="H2375">
            <v>828932520</v>
          </cell>
          <cell r="J2375">
            <v>343006560</v>
          </cell>
        </row>
        <row r="2376">
          <cell r="A2376">
            <v>241475</v>
          </cell>
          <cell r="B2376" t="str">
            <v>RN</v>
          </cell>
          <cell r="C2376" t="str">
            <v>VENHA-VER</v>
          </cell>
          <cell r="D2376" t="str">
            <v>241475</v>
          </cell>
          <cell r="F2376">
            <v>507301</v>
          </cell>
          <cell r="H2376">
            <v>452255</v>
          </cell>
          <cell r="J2376">
            <v>174629</v>
          </cell>
        </row>
        <row r="2377">
          <cell r="A2377">
            <v>241480</v>
          </cell>
          <cell r="B2377" t="str">
            <v>RN</v>
          </cell>
          <cell r="C2377" t="str">
            <v>VERA CRUZ</v>
          </cell>
          <cell r="D2377" t="str">
            <v>241480</v>
          </cell>
          <cell r="F2377">
            <v>1634868</v>
          </cell>
          <cell r="G2377">
            <v>718</v>
          </cell>
          <cell r="H2377">
            <v>1424163</v>
          </cell>
          <cell r="J2377">
            <v>529374</v>
          </cell>
        </row>
        <row r="2378">
          <cell r="A2378">
            <v>241490</v>
          </cell>
          <cell r="B2378" t="str">
            <v>RN</v>
          </cell>
          <cell r="C2378" t="str">
            <v>VIÇOSA</v>
          </cell>
          <cell r="D2378" t="str">
            <v>241490</v>
          </cell>
          <cell r="F2378">
            <v>1313532</v>
          </cell>
          <cell r="H2378">
            <v>1228788</v>
          </cell>
          <cell r="J2378">
            <v>508464</v>
          </cell>
        </row>
        <row r="2379">
          <cell r="A2379">
            <v>241500</v>
          </cell>
          <cell r="B2379" t="str">
            <v>RN</v>
          </cell>
          <cell r="C2379" t="str">
            <v>VILA FLOR</v>
          </cell>
          <cell r="D2379" t="str">
            <v>241500</v>
          </cell>
          <cell r="F2379">
            <v>1428862</v>
          </cell>
          <cell r="H2379">
            <v>1069698</v>
          </cell>
          <cell r="J2379">
            <v>441633</v>
          </cell>
        </row>
        <row r="2380">
          <cell r="A2380">
            <v>430003</v>
          </cell>
          <cell r="B2380" t="str">
            <v>RS</v>
          </cell>
          <cell r="C2380" t="str">
            <v>ACEGUÁ</v>
          </cell>
          <cell r="D2380" t="str">
            <v>430003</v>
          </cell>
          <cell r="E2380">
            <v>90657</v>
          </cell>
          <cell r="F2380">
            <v>25093551</v>
          </cell>
          <cell r="G2380">
            <v>96145</v>
          </cell>
          <cell r="H2380">
            <v>23630254</v>
          </cell>
          <cell r="I2380">
            <v>20993</v>
          </cell>
          <cell r="J2380">
            <v>9080887</v>
          </cell>
        </row>
        <row r="2381">
          <cell r="A2381">
            <v>430010</v>
          </cell>
          <cell r="B2381" t="str">
            <v>RS</v>
          </cell>
          <cell r="C2381" t="str">
            <v>AGUDO</v>
          </cell>
          <cell r="D2381" t="str">
            <v>430010</v>
          </cell>
          <cell r="F2381">
            <v>15389051</v>
          </cell>
          <cell r="H2381">
            <v>14396209</v>
          </cell>
          <cell r="J2381">
            <v>5957052</v>
          </cell>
        </row>
        <row r="2382">
          <cell r="A2382">
            <v>430020</v>
          </cell>
          <cell r="B2382" t="str">
            <v>RS</v>
          </cell>
          <cell r="C2382" t="str">
            <v>AJURICABA</v>
          </cell>
          <cell r="D2382" t="str">
            <v>430020</v>
          </cell>
          <cell r="E2382">
            <v>148670</v>
          </cell>
          <cell r="F2382">
            <v>24728593</v>
          </cell>
          <cell r="G2382">
            <v>197738</v>
          </cell>
          <cell r="H2382">
            <v>26237047</v>
          </cell>
          <cell r="I2382">
            <v>99043</v>
          </cell>
          <cell r="J2382">
            <v>10707170</v>
          </cell>
        </row>
        <row r="2383">
          <cell r="A2383">
            <v>430063</v>
          </cell>
          <cell r="B2383" t="str">
            <v>RS</v>
          </cell>
          <cell r="C2383" t="str">
            <v>AMARAL FERRADOR</v>
          </cell>
          <cell r="D2383" t="str">
            <v>430063</v>
          </cell>
          <cell r="F2383">
            <v>5820622</v>
          </cell>
          <cell r="H2383">
            <v>5445098</v>
          </cell>
          <cell r="J2383">
            <v>2253144</v>
          </cell>
        </row>
        <row r="2384">
          <cell r="A2384">
            <v>430120</v>
          </cell>
          <cell r="B2384" t="str">
            <v>RS</v>
          </cell>
          <cell r="C2384" t="str">
            <v>ARROIO DO TIGRE</v>
          </cell>
          <cell r="D2384" t="str">
            <v>430120</v>
          </cell>
          <cell r="F2384">
            <v>12916925</v>
          </cell>
          <cell r="H2384">
            <v>12083575</v>
          </cell>
          <cell r="J2384">
            <v>5000100</v>
          </cell>
        </row>
        <row r="2385">
          <cell r="A2385">
            <v>430175</v>
          </cell>
          <cell r="B2385" t="str">
            <v>RS</v>
          </cell>
          <cell r="C2385" t="str">
            <v>BARÃO DO TRIUNFO</v>
          </cell>
          <cell r="D2385" t="str">
            <v>430175</v>
          </cell>
          <cell r="E2385">
            <v>2616</v>
          </cell>
          <cell r="F2385">
            <v>6387744</v>
          </cell>
          <cell r="G2385">
            <v>2374</v>
          </cell>
          <cell r="H2385">
            <v>5951239</v>
          </cell>
          <cell r="I2385">
            <v>336</v>
          </cell>
          <cell r="J2385">
            <v>2273791</v>
          </cell>
        </row>
        <row r="2386">
          <cell r="A2386">
            <v>430192</v>
          </cell>
          <cell r="B2386" t="str">
            <v>RS</v>
          </cell>
          <cell r="C2386" t="str">
            <v>BARRA DO RIO AZUL</v>
          </cell>
          <cell r="D2386" t="str">
            <v>430192</v>
          </cell>
          <cell r="F2386">
            <v>12584481</v>
          </cell>
          <cell r="H2386">
            <v>11772579</v>
          </cell>
          <cell r="J2386">
            <v>4871412</v>
          </cell>
        </row>
        <row r="2387">
          <cell r="A2387">
            <v>430205</v>
          </cell>
          <cell r="B2387" t="str">
            <v>RS</v>
          </cell>
          <cell r="C2387" t="str">
            <v>BENJAMIN CONSTANT DO SUL</v>
          </cell>
          <cell r="D2387" t="str">
            <v>430205</v>
          </cell>
          <cell r="F2387">
            <v>2436476</v>
          </cell>
          <cell r="H2387">
            <v>2279284</v>
          </cell>
          <cell r="J2387">
            <v>943152</v>
          </cell>
        </row>
        <row r="2388">
          <cell r="A2388">
            <v>430210</v>
          </cell>
          <cell r="B2388" t="str">
            <v>RS</v>
          </cell>
          <cell r="C2388" t="str">
            <v>BENTO GONÇALVES</v>
          </cell>
          <cell r="D2388" t="str">
            <v>430210</v>
          </cell>
          <cell r="F2388">
            <v>0</v>
          </cell>
          <cell r="H2388">
            <v>0</v>
          </cell>
          <cell r="J2388">
            <v>0</v>
          </cell>
        </row>
        <row r="2389">
          <cell r="A2389">
            <v>430230</v>
          </cell>
          <cell r="B2389" t="str">
            <v>RS</v>
          </cell>
          <cell r="C2389" t="str">
            <v>BOM JESUS</v>
          </cell>
          <cell r="D2389" t="str">
            <v>430230</v>
          </cell>
          <cell r="E2389">
            <v>293122</v>
          </cell>
          <cell r="F2389">
            <v>22717049</v>
          </cell>
          <cell r="G2389">
            <v>208077</v>
          </cell>
          <cell r="H2389">
            <v>18826937</v>
          </cell>
          <cell r="I2389">
            <v>69120</v>
          </cell>
          <cell r="J2389">
            <v>7332685</v>
          </cell>
        </row>
        <row r="2390">
          <cell r="A2390">
            <v>430270</v>
          </cell>
          <cell r="B2390" t="str">
            <v>RS</v>
          </cell>
          <cell r="C2390" t="str">
            <v>BUTIÁ</v>
          </cell>
          <cell r="D2390" t="str">
            <v>430270</v>
          </cell>
          <cell r="F2390">
            <v>3275181</v>
          </cell>
          <cell r="H2390">
            <v>3063879</v>
          </cell>
          <cell r="J2390">
            <v>1267812</v>
          </cell>
        </row>
        <row r="2391">
          <cell r="A2391">
            <v>430310</v>
          </cell>
          <cell r="B2391" t="str">
            <v>RS</v>
          </cell>
          <cell r="C2391" t="str">
            <v>CACHOEIRINHA</v>
          </cell>
          <cell r="D2391" t="str">
            <v>430310</v>
          </cell>
          <cell r="F2391">
            <v>72865469</v>
          </cell>
          <cell r="H2391">
            <v>68164471</v>
          </cell>
          <cell r="J2391">
            <v>28205988</v>
          </cell>
        </row>
        <row r="2392">
          <cell r="A2392">
            <v>430360</v>
          </cell>
          <cell r="B2392" t="str">
            <v>RS</v>
          </cell>
          <cell r="C2392" t="str">
            <v>CAMBARÁ DO SUL</v>
          </cell>
          <cell r="D2392" t="str">
            <v>430360</v>
          </cell>
          <cell r="F2392">
            <v>1384553</v>
          </cell>
          <cell r="H2392">
            <v>1295227</v>
          </cell>
          <cell r="J2392">
            <v>535956</v>
          </cell>
        </row>
        <row r="2393">
          <cell r="A2393">
            <v>430367</v>
          </cell>
          <cell r="B2393" t="str">
            <v>RS</v>
          </cell>
          <cell r="C2393" t="str">
            <v>CAMPESTRE DA SERRA</v>
          </cell>
          <cell r="D2393" t="str">
            <v>430367</v>
          </cell>
          <cell r="F2393">
            <v>4249976</v>
          </cell>
          <cell r="H2393">
            <v>3975784</v>
          </cell>
          <cell r="J2393">
            <v>1645152</v>
          </cell>
        </row>
        <row r="2394">
          <cell r="A2394">
            <v>430400</v>
          </cell>
          <cell r="B2394" t="str">
            <v>RS</v>
          </cell>
          <cell r="C2394" t="str">
            <v>CAMPO NOVO</v>
          </cell>
          <cell r="D2394" t="str">
            <v>430400</v>
          </cell>
          <cell r="F2394">
            <v>16332474</v>
          </cell>
          <cell r="H2394">
            <v>15278766</v>
          </cell>
          <cell r="J2394">
            <v>6322248</v>
          </cell>
        </row>
        <row r="2395">
          <cell r="A2395">
            <v>430420</v>
          </cell>
          <cell r="B2395" t="str">
            <v>RS</v>
          </cell>
          <cell r="C2395" t="str">
            <v>CANDELÁRIA</v>
          </cell>
          <cell r="D2395" t="str">
            <v>430420</v>
          </cell>
          <cell r="E2395">
            <v>1810502</v>
          </cell>
          <cell r="F2395">
            <v>18105020</v>
          </cell>
          <cell r="H2395">
            <v>0</v>
          </cell>
          <cell r="J2395">
            <v>0</v>
          </cell>
        </row>
        <row r="2396">
          <cell r="A2396">
            <v>430435</v>
          </cell>
          <cell r="B2396" t="str">
            <v>RS</v>
          </cell>
          <cell r="C2396" t="str">
            <v>CANDIOTA</v>
          </cell>
          <cell r="D2396" t="str">
            <v>430435</v>
          </cell>
          <cell r="F2396">
            <v>48119347</v>
          </cell>
          <cell r="H2396">
            <v>45014873</v>
          </cell>
          <cell r="J2396">
            <v>18626844</v>
          </cell>
        </row>
        <row r="2397">
          <cell r="A2397">
            <v>430450</v>
          </cell>
          <cell r="B2397" t="str">
            <v>RS</v>
          </cell>
          <cell r="C2397" t="str">
            <v>CANGUÇU</v>
          </cell>
          <cell r="D2397" t="str">
            <v>430450</v>
          </cell>
          <cell r="F2397">
            <v>73440333</v>
          </cell>
          <cell r="H2397">
            <v>68702247</v>
          </cell>
          <cell r="J2397">
            <v>28428516</v>
          </cell>
        </row>
        <row r="2398">
          <cell r="A2398">
            <v>430461</v>
          </cell>
          <cell r="B2398" t="str">
            <v>RS</v>
          </cell>
          <cell r="C2398" t="str">
            <v>CANUDOS DO VALE</v>
          </cell>
          <cell r="D2398" t="str">
            <v>430461</v>
          </cell>
          <cell r="E2398">
            <v>7404</v>
          </cell>
          <cell r="F2398">
            <v>9595572</v>
          </cell>
          <cell r="G2398">
            <v>949</v>
          </cell>
          <cell r="H2398">
            <v>7259254</v>
          </cell>
          <cell r="I2398">
            <v>686</v>
          </cell>
          <cell r="J2398">
            <v>3143456</v>
          </cell>
        </row>
        <row r="2399">
          <cell r="A2399">
            <v>430471</v>
          </cell>
          <cell r="B2399" t="str">
            <v>RS</v>
          </cell>
          <cell r="C2399" t="str">
            <v>CARAÁ</v>
          </cell>
          <cell r="D2399" t="str">
            <v>430471</v>
          </cell>
          <cell r="E2399">
            <v>54141</v>
          </cell>
          <cell r="F2399">
            <v>11692539</v>
          </cell>
          <cell r="G2399">
            <v>67296</v>
          </cell>
          <cell r="H2399">
            <v>11343661</v>
          </cell>
          <cell r="I2399">
            <v>8215</v>
          </cell>
          <cell r="J2399">
            <v>4268731</v>
          </cell>
        </row>
        <row r="2400">
          <cell r="A2400">
            <v>430500</v>
          </cell>
          <cell r="B2400" t="str">
            <v>RS</v>
          </cell>
          <cell r="C2400" t="str">
            <v>CATUÍPE</v>
          </cell>
          <cell r="D2400" t="str">
            <v>430500</v>
          </cell>
          <cell r="F2400">
            <v>24728576</v>
          </cell>
          <cell r="H2400">
            <v>23133184</v>
          </cell>
          <cell r="J2400">
            <v>9572352</v>
          </cell>
        </row>
        <row r="2401">
          <cell r="A2401">
            <v>430510</v>
          </cell>
          <cell r="B2401" t="str">
            <v>RS</v>
          </cell>
          <cell r="C2401" t="str">
            <v>CAXIAS DO SUL</v>
          </cell>
          <cell r="D2401" t="str">
            <v>430510</v>
          </cell>
          <cell r="F2401">
            <v>0</v>
          </cell>
          <cell r="H2401">
            <v>0</v>
          </cell>
          <cell r="J2401">
            <v>0</v>
          </cell>
        </row>
        <row r="2402">
          <cell r="A2402">
            <v>430517</v>
          </cell>
          <cell r="B2402" t="str">
            <v>RS</v>
          </cell>
          <cell r="C2402" t="str">
            <v>CERRO GRANDE DO SUL</v>
          </cell>
          <cell r="D2402" t="str">
            <v>430517</v>
          </cell>
          <cell r="F2402">
            <v>3512641</v>
          </cell>
          <cell r="H2402">
            <v>3286019</v>
          </cell>
          <cell r="J2402">
            <v>1359732</v>
          </cell>
        </row>
        <row r="2403">
          <cell r="A2403">
            <v>430610</v>
          </cell>
          <cell r="B2403" t="str">
            <v>RS</v>
          </cell>
          <cell r="C2403" t="str">
            <v>CRUZ ALTA</v>
          </cell>
          <cell r="D2403" t="str">
            <v>430610</v>
          </cell>
          <cell r="F2403">
            <v>298688503</v>
          </cell>
          <cell r="H2403">
            <v>279418277</v>
          </cell>
          <cell r="J2403">
            <v>115621356</v>
          </cell>
        </row>
        <row r="2404">
          <cell r="A2404">
            <v>430637</v>
          </cell>
          <cell r="B2404" t="str">
            <v>RS</v>
          </cell>
          <cell r="C2404" t="str">
            <v>DILERMANDO DE AGUIAR</v>
          </cell>
          <cell r="D2404" t="str">
            <v>430637</v>
          </cell>
          <cell r="E2404">
            <v>36282</v>
          </cell>
          <cell r="F2404">
            <v>18750181</v>
          </cell>
          <cell r="G2404">
            <v>18325</v>
          </cell>
          <cell r="H2404">
            <v>16049532</v>
          </cell>
          <cell r="I2404">
            <v>1608</v>
          </cell>
          <cell r="J2404">
            <v>6154247</v>
          </cell>
        </row>
        <row r="2405">
          <cell r="A2405">
            <v>430645</v>
          </cell>
          <cell r="B2405" t="str">
            <v>RS</v>
          </cell>
          <cell r="C2405" t="str">
            <v>DOIS LAJEADOS</v>
          </cell>
          <cell r="D2405" t="str">
            <v>430645</v>
          </cell>
          <cell r="E2405">
            <v>74260</v>
          </cell>
          <cell r="F2405">
            <v>10255206</v>
          </cell>
          <cell r="G2405">
            <v>57084</v>
          </cell>
          <cell r="H2405">
            <v>13085692</v>
          </cell>
          <cell r="I2405">
            <v>27703</v>
          </cell>
          <cell r="J2405">
            <v>4833698</v>
          </cell>
        </row>
        <row r="2406">
          <cell r="A2406">
            <v>430650</v>
          </cell>
          <cell r="B2406" t="str">
            <v>RS</v>
          </cell>
          <cell r="C2406" t="str">
            <v>DOM FELICIANO</v>
          </cell>
          <cell r="D2406" t="str">
            <v>430650</v>
          </cell>
          <cell r="F2406">
            <v>10946286</v>
          </cell>
          <cell r="H2406">
            <v>10240074</v>
          </cell>
          <cell r="J2406">
            <v>4237272</v>
          </cell>
        </row>
        <row r="2407">
          <cell r="A2407">
            <v>430655</v>
          </cell>
          <cell r="B2407" t="str">
            <v>RS</v>
          </cell>
          <cell r="C2407" t="str">
            <v>DOM PEDRO DE ALCÂNTARA</v>
          </cell>
          <cell r="D2407" t="str">
            <v>430655</v>
          </cell>
          <cell r="F2407">
            <v>8757686</v>
          </cell>
          <cell r="H2407">
            <v>8192674</v>
          </cell>
          <cell r="J2407">
            <v>3390072</v>
          </cell>
        </row>
        <row r="2408">
          <cell r="A2408">
            <v>430675</v>
          </cell>
          <cell r="B2408" t="str">
            <v>RS</v>
          </cell>
          <cell r="C2408" t="str">
            <v>DOUTOR RICARDO</v>
          </cell>
          <cell r="D2408" t="str">
            <v>430675</v>
          </cell>
          <cell r="E2408">
            <v>5769</v>
          </cell>
          <cell r="F2408">
            <v>10414512</v>
          </cell>
          <cell r="G2408">
            <v>3604</v>
          </cell>
          <cell r="H2408">
            <v>7774078</v>
          </cell>
          <cell r="J2408">
            <v>3118007</v>
          </cell>
        </row>
        <row r="2409">
          <cell r="A2409">
            <v>430690</v>
          </cell>
          <cell r="B2409" t="str">
            <v>RS</v>
          </cell>
          <cell r="C2409" t="str">
            <v>ENCRUZILHADA DO SUL</v>
          </cell>
          <cell r="D2409" t="str">
            <v>430690</v>
          </cell>
          <cell r="E2409">
            <v>42633</v>
          </cell>
          <cell r="F2409">
            <v>26323221</v>
          </cell>
          <cell r="G2409">
            <v>21654</v>
          </cell>
          <cell r="H2409">
            <v>24273493</v>
          </cell>
          <cell r="I2409">
            <v>1210</v>
          </cell>
          <cell r="J2409">
            <v>9120303</v>
          </cell>
        </row>
        <row r="2410">
          <cell r="A2410">
            <v>430693</v>
          </cell>
          <cell r="B2410" t="str">
            <v>RS</v>
          </cell>
          <cell r="C2410" t="str">
            <v>ENTRE-IJUÍS</v>
          </cell>
          <cell r="D2410" t="str">
            <v>430693</v>
          </cell>
          <cell r="F2410">
            <v>5890</v>
          </cell>
          <cell r="H2410">
            <v>5510</v>
          </cell>
          <cell r="J2410">
            <v>2280</v>
          </cell>
        </row>
        <row r="2411">
          <cell r="A2411">
            <v>430760</v>
          </cell>
          <cell r="B2411" t="str">
            <v>RS</v>
          </cell>
          <cell r="C2411" t="str">
            <v>ESTÂNCIA VELHA</v>
          </cell>
          <cell r="D2411" t="str">
            <v>430760</v>
          </cell>
          <cell r="F2411">
            <v>18772984</v>
          </cell>
          <cell r="G2411">
            <v>102469</v>
          </cell>
          <cell r="H2411">
            <v>20221597</v>
          </cell>
          <cell r="I2411">
            <v>720</v>
          </cell>
          <cell r="J2411">
            <v>6618126</v>
          </cell>
        </row>
        <row r="2412">
          <cell r="A2412">
            <v>430820</v>
          </cell>
          <cell r="B2412" t="str">
            <v>RS</v>
          </cell>
          <cell r="C2412" t="str">
            <v>FLORES DA CUNHA</v>
          </cell>
          <cell r="D2412" t="str">
            <v>430820</v>
          </cell>
          <cell r="F2412">
            <v>0</v>
          </cell>
          <cell r="H2412">
            <v>0</v>
          </cell>
          <cell r="J2412">
            <v>0</v>
          </cell>
        </row>
        <row r="2413">
          <cell r="A2413">
            <v>430840</v>
          </cell>
          <cell r="B2413" t="str">
            <v>RS</v>
          </cell>
          <cell r="C2413" t="str">
            <v>FORMIGUEIRO</v>
          </cell>
          <cell r="D2413" t="str">
            <v>430840</v>
          </cell>
          <cell r="F2413">
            <v>4269165</v>
          </cell>
          <cell r="H2413">
            <v>3993735</v>
          </cell>
          <cell r="J2413">
            <v>1652580</v>
          </cell>
        </row>
        <row r="2414">
          <cell r="A2414">
            <v>430845</v>
          </cell>
          <cell r="B2414" t="str">
            <v>RS</v>
          </cell>
          <cell r="C2414" t="str">
            <v>FORTALEZA DOS VALOS</v>
          </cell>
          <cell r="D2414" t="str">
            <v>430845</v>
          </cell>
          <cell r="F2414">
            <v>16027</v>
          </cell>
          <cell r="H2414">
            <v>14993</v>
          </cell>
          <cell r="J2414">
            <v>6204</v>
          </cell>
        </row>
        <row r="2415">
          <cell r="A2415">
            <v>430915</v>
          </cell>
          <cell r="B2415" t="str">
            <v>RS</v>
          </cell>
          <cell r="C2415" t="str">
            <v>GRAMADO XAVIER</v>
          </cell>
          <cell r="D2415" t="str">
            <v>430915</v>
          </cell>
          <cell r="F2415">
            <v>23603675</v>
          </cell>
          <cell r="G2415">
            <v>254103</v>
          </cell>
          <cell r="H2415">
            <v>27558877</v>
          </cell>
          <cell r="I2415">
            <v>637</v>
          </cell>
          <cell r="J2415">
            <v>9865299</v>
          </cell>
        </row>
        <row r="2416">
          <cell r="A2416">
            <v>430930</v>
          </cell>
          <cell r="B2416" t="str">
            <v>RS</v>
          </cell>
          <cell r="C2416" t="str">
            <v>GUAÍBA</v>
          </cell>
          <cell r="D2416" t="str">
            <v>430930</v>
          </cell>
          <cell r="F2416">
            <v>53344087</v>
          </cell>
          <cell r="H2416">
            <v>49902533</v>
          </cell>
          <cell r="J2416">
            <v>20649324</v>
          </cell>
        </row>
        <row r="2417">
          <cell r="A2417">
            <v>430957</v>
          </cell>
          <cell r="B2417" t="str">
            <v>RS</v>
          </cell>
          <cell r="C2417" t="str">
            <v>HERVEIRAS</v>
          </cell>
          <cell r="D2417" t="str">
            <v>430957</v>
          </cell>
          <cell r="F2417">
            <v>0</v>
          </cell>
          <cell r="H2417">
            <v>0</v>
          </cell>
          <cell r="J2417">
            <v>0</v>
          </cell>
        </row>
        <row r="2418">
          <cell r="A2418">
            <v>430965</v>
          </cell>
          <cell r="B2418" t="str">
            <v>RS</v>
          </cell>
          <cell r="C2418" t="str">
            <v>HULHA NEGRA</v>
          </cell>
          <cell r="D2418" t="str">
            <v>430965</v>
          </cell>
          <cell r="F2418">
            <v>1461681</v>
          </cell>
          <cell r="H2418">
            <v>1367379</v>
          </cell>
          <cell r="J2418">
            <v>565812</v>
          </cell>
        </row>
        <row r="2419">
          <cell r="A2419">
            <v>430975</v>
          </cell>
          <cell r="B2419" t="str">
            <v>RS</v>
          </cell>
          <cell r="C2419" t="str">
            <v>IBARAMA</v>
          </cell>
          <cell r="D2419" t="str">
            <v>430975</v>
          </cell>
          <cell r="E2419">
            <v>392</v>
          </cell>
          <cell r="F2419">
            <v>14016752</v>
          </cell>
          <cell r="G2419">
            <v>3126</v>
          </cell>
          <cell r="H2419">
            <v>10268134</v>
          </cell>
          <cell r="I2419">
            <v>282</v>
          </cell>
          <cell r="J2419">
            <v>3157233</v>
          </cell>
        </row>
        <row r="2420">
          <cell r="A2420">
            <v>430995</v>
          </cell>
          <cell r="B2420" t="str">
            <v>RS</v>
          </cell>
          <cell r="C2420" t="str">
            <v>IBIRAPUITÃ</v>
          </cell>
          <cell r="D2420" t="str">
            <v>430995</v>
          </cell>
          <cell r="E2420">
            <v>1479</v>
          </cell>
          <cell r="F2420">
            <v>21688537</v>
          </cell>
          <cell r="G2420">
            <v>1774</v>
          </cell>
          <cell r="H2420">
            <v>19045713</v>
          </cell>
          <cell r="I2420">
            <v>280</v>
          </cell>
          <cell r="J2420">
            <v>6876203</v>
          </cell>
        </row>
        <row r="2421">
          <cell r="A2421">
            <v>431043</v>
          </cell>
          <cell r="B2421" t="str">
            <v>RS</v>
          </cell>
          <cell r="C2421" t="str">
            <v>IPÊ</v>
          </cell>
          <cell r="D2421" t="str">
            <v>431043</v>
          </cell>
          <cell r="E2421">
            <v>120874</v>
          </cell>
          <cell r="F2421">
            <v>28693407</v>
          </cell>
          <cell r="G2421">
            <v>106760</v>
          </cell>
          <cell r="H2421">
            <v>26348364</v>
          </cell>
          <cell r="I2421">
            <v>39379</v>
          </cell>
          <cell r="J2421">
            <v>11836482</v>
          </cell>
        </row>
        <row r="2422">
          <cell r="A2422">
            <v>431053</v>
          </cell>
          <cell r="B2422" t="str">
            <v>RS</v>
          </cell>
          <cell r="C2422" t="str">
            <v>ITAARA</v>
          </cell>
          <cell r="D2422" t="str">
            <v>431053</v>
          </cell>
          <cell r="E2422">
            <v>320180</v>
          </cell>
          <cell r="F2422">
            <v>22709952</v>
          </cell>
          <cell r="G2422">
            <v>87046</v>
          </cell>
          <cell r="H2422">
            <v>24747199</v>
          </cell>
          <cell r="I2422">
            <v>59224</v>
          </cell>
          <cell r="J2422">
            <v>9338551</v>
          </cell>
        </row>
        <row r="2423">
          <cell r="A2423">
            <v>431055</v>
          </cell>
          <cell r="B2423" t="str">
            <v>RS</v>
          </cell>
          <cell r="C2423" t="str">
            <v>ITACURUBI</v>
          </cell>
          <cell r="D2423" t="str">
            <v>431055</v>
          </cell>
          <cell r="F2423">
            <v>5297962</v>
          </cell>
          <cell r="H2423">
            <v>4956158</v>
          </cell>
          <cell r="J2423">
            <v>2050824</v>
          </cell>
        </row>
        <row r="2424">
          <cell r="A2424">
            <v>431075</v>
          </cell>
          <cell r="B2424" t="str">
            <v>RS</v>
          </cell>
          <cell r="C2424" t="str">
            <v>IVORÁ</v>
          </cell>
          <cell r="D2424" t="str">
            <v>431075</v>
          </cell>
          <cell r="E2424">
            <v>231</v>
          </cell>
          <cell r="F2424">
            <v>8229895</v>
          </cell>
          <cell r="G2424">
            <v>1518</v>
          </cell>
          <cell r="H2424">
            <v>6457309</v>
          </cell>
          <cell r="J2424">
            <v>2709696</v>
          </cell>
        </row>
        <row r="2425">
          <cell r="A2425">
            <v>431087</v>
          </cell>
          <cell r="B2425" t="str">
            <v>RS</v>
          </cell>
          <cell r="C2425" t="str">
            <v>JACUIZINHO</v>
          </cell>
          <cell r="D2425" t="str">
            <v>431087</v>
          </cell>
          <cell r="F2425">
            <v>14233340</v>
          </cell>
          <cell r="H2425">
            <v>13315060</v>
          </cell>
          <cell r="J2425">
            <v>5509680</v>
          </cell>
        </row>
        <row r="2426">
          <cell r="A2426">
            <v>431113</v>
          </cell>
          <cell r="B2426" t="str">
            <v>RS</v>
          </cell>
          <cell r="C2426" t="str">
            <v>JARI</v>
          </cell>
          <cell r="D2426" t="str">
            <v>431113</v>
          </cell>
          <cell r="F2426">
            <v>45550687</v>
          </cell>
          <cell r="H2426">
            <v>42611933</v>
          </cell>
          <cell r="J2426">
            <v>17632524</v>
          </cell>
        </row>
        <row r="2427">
          <cell r="A2427">
            <v>431123</v>
          </cell>
          <cell r="B2427" t="str">
            <v>RS</v>
          </cell>
          <cell r="C2427" t="str">
            <v>LAGOA BONITA DO SUL</v>
          </cell>
          <cell r="D2427" t="str">
            <v>431123</v>
          </cell>
          <cell r="E2427">
            <v>60</v>
          </cell>
          <cell r="F2427">
            <v>9359103</v>
          </cell>
          <cell r="G2427">
            <v>415</v>
          </cell>
          <cell r="H2427">
            <v>7852914</v>
          </cell>
          <cell r="I2427">
            <v>1</v>
          </cell>
          <cell r="J2427">
            <v>3725069</v>
          </cell>
        </row>
        <row r="2428">
          <cell r="A2428">
            <v>431125</v>
          </cell>
          <cell r="B2428" t="str">
            <v>RS</v>
          </cell>
          <cell r="C2428" t="str">
            <v>LAGOÃO</v>
          </cell>
          <cell r="D2428" t="str">
            <v>431125</v>
          </cell>
          <cell r="F2428">
            <v>21309524</v>
          </cell>
          <cell r="H2428">
            <v>19934716</v>
          </cell>
          <cell r="J2428">
            <v>8248848</v>
          </cell>
        </row>
        <row r="2429">
          <cell r="A2429">
            <v>431164</v>
          </cell>
          <cell r="B2429" t="str">
            <v>RS</v>
          </cell>
          <cell r="C2429" t="str">
            <v>LINHA NOVA</v>
          </cell>
          <cell r="D2429" t="str">
            <v>431164</v>
          </cell>
          <cell r="E2429">
            <v>920</v>
          </cell>
          <cell r="F2429">
            <v>20436443</v>
          </cell>
          <cell r="G2429">
            <v>1670</v>
          </cell>
          <cell r="H2429">
            <v>21465179</v>
          </cell>
          <cell r="J2429">
            <v>8708052</v>
          </cell>
        </row>
        <row r="2430">
          <cell r="A2430">
            <v>431177</v>
          </cell>
          <cell r="B2430" t="str">
            <v>RS</v>
          </cell>
          <cell r="C2430" t="str">
            <v>MAQUINÉ</v>
          </cell>
          <cell r="D2430" t="str">
            <v>431177</v>
          </cell>
          <cell r="E2430">
            <v>798</v>
          </cell>
          <cell r="F2430">
            <v>8276479</v>
          </cell>
          <cell r="G2430">
            <v>10100</v>
          </cell>
          <cell r="H2430">
            <v>9211561</v>
          </cell>
          <cell r="I2430">
            <v>3169</v>
          </cell>
          <cell r="J2430">
            <v>4402207</v>
          </cell>
        </row>
        <row r="2431">
          <cell r="A2431">
            <v>431179</v>
          </cell>
          <cell r="B2431" t="str">
            <v>RS</v>
          </cell>
          <cell r="C2431" t="str">
            <v>MARATÁ</v>
          </cell>
          <cell r="D2431" t="str">
            <v>431179</v>
          </cell>
          <cell r="F2431">
            <v>19436132</v>
          </cell>
          <cell r="H2431">
            <v>18182188</v>
          </cell>
          <cell r="J2431">
            <v>7523664</v>
          </cell>
        </row>
        <row r="2432">
          <cell r="A2432">
            <v>431210</v>
          </cell>
          <cell r="B2432" t="str">
            <v>RS</v>
          </cell>
          <cell r="C2432" t="str">
            <v>MATA</v>
          </cell>
          <cell r="D2432" t="str">
            <v>431210</v>
          </cell>
          <cell r="F2432">
            <v>9114961</v>
          </cell>
          <cell r="H2432">
            <v>8526899</v>
          </cell>
          <cell r="J2432">
            <v>3528372</v>
          </cell>
        </row>
        <row r="2433">
          <cell r="A2433">
            <v>431215</v>
          </cell>
          <cell r="B2433" t="str">
            <v>RS</v>
          </cell>
          <cell r="C2433" t="str">
            <v>MATO LEITÃO</v>
          </cell>
          <cell r="D2433" t="str">
            <v>431215</v>
          </cell>
          <cell r="F2433">
            <v>18910</v>
          </cell>
          <cell r="H2433">
            <v>17690</v>
          </cell>
          <cell r="J2433">
            <v>7320</v>
          </cell>
        </row>
        <row r="2434">
          <cell r="A2434">
            <v>431220</v>
          </cell>
          <cell r="B2434" t="str">
            <v>RS</v>
          </cell>
          <cell r="C2434" t="str">
            <v>MAXIMILIANO DE ALMEIDA</v>
          </cell>
          <cell r="D2434" t="str">
            <v>431220</v>
          </cell>
          <cell r="E2434">
            <v>1725</v>
          </cell>
          <cell r="F2434">
            <v>15497504</v>
          </cell>
          <cell r="G2434">
            <v>2384</v>
          </cell>
          <cell r="H2434">
            <v>12649699</v>
          </cell>
          <cell r="I2434">
            <v>589</v>
          </cell>
          <cell r="J2434">
            <v>4990610</v>
          </cell>
        </row>
        <row r="2435">
          <cell r="A2435">
            <v>431238</v>
          </cell>
          <cell r="B2435" t="str">
            <v>RS</v>
          </cell>
          <cell r="C2435" t="str">
            <v>MONTE BELO DO SUL</v>
          </cell>
          <cell r="D2435" t="str">
            <v>431238</v>
          </cell>
          <cell r="F2435">
            <v>224657</v>
          </cell>
          <cell r="H2435">
            <v>210163</v>
          </cell>
          <cell r="J2435">
            <v>86964</v>
          </cell>
        </row>
        <row r="2436">
          <cell r="A2436">
            <v>431250</v>
          </cell>
          <cell r="B2436" t="str">
            <v>RS</v>
          </cell>
          <cell r="C2436" t="str">
            <v>MOSTARDAS</v>
          </cell>
          <cell r="D2436" t="str">
            <v>431250</v>
          </cell>
          <cell r="F2436">
            <v>55674016</v>
          </cell>
          <cell r="H2436">
            <v>52082144</v>
          </cell>
          <cell r="J2436">
            <v>21551232</v>
          </cell>
        </row>
        <row r="2437">
          <cell r="A2437">
            <v>431260</v>
          </cell>
          <cell r="B2437" t="str">
            <v>RS</v>
          </cell>
          <cell r="C2437" t="str">
            <v>MUÇUM</v>
          </cell>
          <cell r="D2437" t="str">
            <v>431260</v>
          </cell>
          <cell r="E2437">
            <v>1572</v>
          </cell>
          <cell r="F2437">
            <v>9716229</v>
          </cell>
          <cell r="G2437">
            <v>2381</v>
          </cell>
          <cell r="H2437">
            <v>9961068</v>
          </cell>
          <cell r="I2437">
            <v>352</v>
          </cell>
          <cell r="J2437">
            <v>4211661</v>
          </cell>
        </row>
        <row r="2438">
          <cell r="A2438">
            <v>431265</v>
          </cell>
          <cell r="B2438" t="str">
            <v>RS</v>
          </cell>
          <cell r="C2438" t="str">
            <v>NÃO-ME-TOQUE</v>
          </cell>
          <cell r="D2438" t="str">
            <v>431265</v>
          </cell>
          <cell r="E2438">
            <v>66626</v>
          </cell>
          <cell r="F2438">
            <v>65203273</v>
          </cell>
          <cell r="G2438">
            <v>169827</v>
          </cell>
          <cell r="H2438">
            <v>72112620</v>
          </cell>
          <cell r="I2438">
            <v>1839</v>
          </cell>
          <cell r="J2438">
            <v>31440106</v>
          </cell>
        </row>
        <row r="2439">
          <cell r="A2439">
            <v>431280</v>
          </cell>
          <cell r="B2439" t="str">
            <v>RS</v>
          </cell>
          <cell r="C2439" t="str">
            <v>NOVA ARAÇÁ</v>
          </cell>
          <cell r="D2439" t="str">
            <v>431280</v>
          </cell>
          <cell r="F2439">
            <v>0</v>
          </cell>
          <cell r="H2439">
            <v>0</v>
          </cell>
          <cell r="J2439">
            <v>0</v>
          </cell>
        </row>
        <row r="2440">
          <cell r="A2440">
            <v>431333</v>
          </cell>
          <cell r="B2440" t="str">
            <v>RS</v>
          </cell>
          <cell r="C2440" t="str">
            <v>NOVA RAMADA</v>
          </cell>
          <cell r="D2440" t="str">
            <v>431333</v>
          </cell>
          <cell r="E2440">
            <v>1214</v>
          </cell>
          <cell r="F2440">
            <v>12512171</v>
          </cell>
          <cell r="G2440">
            <v>414</v>
          </cell>
          <cell r="H2440">
            <v>13495600</v>
          </cell>
          <cell r="I2440">
            <v>684</v>
          </cell>
          <cell r="J2440">
            <v>5142936</v>
          </cell>
        </row>
        <row r="2441">
          <cell r="A2441">
            <v>431339</v>
          </cell>
          <cell r="B2441" t="str">
            <v>RS</v>
          </cell>
          <cell r="C2441" t="str">
            <v>NOVO CABRAIS</v>
          </cell>
          <cell r="D2441" t="str">
            <v>431339</v>
          </cell>
          <cell r="E2441">
            <v>32156</v>
          </cell>
          <cell r="F2441">
            <v>19682202</v>
          </cell>
          <cell r="G2441">
            <v>17846</v>
          </cell>
          <cell r="H2441">
            <v>16455956</v>
          </cell>
          <cell r="I2441">
            <v>888</v>
          </cell>
          <cell r="J2441">
            <v>6163498</v>
          </cell>
        </row>
        <row r="2442">
          <cell r="A2442">
            <v>431344</v>
          </cell>
          <cell r="B2442" t="str">
            <v>RS</v>
          </cell>
          <cell r="C2442" t="str">
            <v>NOVO TIRADENTES</v>
          </cell>
          <cell r="D2442" t="str">
            <v>431344</v>
          </cell>
          <cell r="E2442">
            <v>686</v>
          </cell>
          <cell r="F2442">
            <v>12524985</v>
          </cell>
          <cell r="G2442">
            <v>4751</v>
          </cell>
          <cell r="H2442">
            <v>11764710</v>
          </cell>
          <cell r="I2442">
            <v>341</v>
          </cell>
          <cell r="J2442">
            <v>5212108</v>
          </cell>
        </row>
        <row r="2443">
          <cell r="A2443">
            <v>431402</v>
          </cell>
          <cell r="B2443" t="str">
            <v>RS</v>
          </cell>
          <cell r="C2443" t="str">
            <v>PARAÍSO DO SUL</v>
          </cell>
          <cell r="D2443" t="str">
            <v>431402</v>
          </cell>
          <cell r="E2443">
            <v>1420</v>
          </cell>
          <cell r="F2443">
            <v>7665403</v>
          </cell>
          <cell r="G2443">
            <v>6947</v>
          </cell>
          <cell r="H2443">
            <v>7737731</v>
          </cell>
          <cell r="J2443">
            <v>3470880</v>
          </cell>
        </row>
        <row r="2444">
          <cell r="A2444">
            <v>431406</v>
          </cell>
          <cell r="B2444" t="str">
            <v>RS</v>
          </cell>
          <cell r="C2444" t="str">
            <v>PASSA SETE</v>
          </cell>
          <cell r="D2444" t="str">
            <v>431406</v>
          </cell>
          <cell r="E2444">
            <v>25973</v>
          </cell>
          <cell r="F2444">
            <v>14629762</v>
          </cell>
          <cell r="G2444">
            <v>19953</v>
          </cell>
          <cell r="H2444">
            <v>11934370</v>
          </cell>
          <cell r="I2444">
            <v>7096</v>
          </cell>
          <cell r="J2444">
            <v>4638258</v>
          </cell>
        </row>
        <row r="2445">
          <cell r="A2445">
            <v>431407</v>
          </cell>
          <cell r="B2445" t="str">
            <v>RS</v>
          </cell>
          <cell r="C2445" t="str">
            <v>PASSO DO SOBRADO</v>
          </cell>
          <cell r="D2445" t="str">
            <v>431407</v>
          </cell>
          <cell r="F2445">
            <v>7339250</v>
          </cell>
          <cell r="H2445">
            <v>6865750</v>
          </cell>
          <cell r="J2445">
            <v>2841000</v>
          </cell>
        </row>
        <row r="2446">
          <cell r="A2446">
            <v>431430</v>
          </cell>
          <cell r="B2446" t="str">
            <v>RS</v>
          </cell>
          <cell r="C2446" t="str">
            <v>PEJUÇARA</v>
          </cell>
          <cell r="D2446" t="str">
            <v>431430</v>
          </cell>
          <cell r="F2446">
            <v>2467042</v>
          </cell>
          <cell r="H2446">
            <v>2307878</v>
          </cell>
          <cell r="J2446">
            <v>954984</v>
          </cell>
        </row>
        <row r="2447">
          <cell r="A2447">
            <v>431440</v>
          </cell>
          <cell r="B2447" t="str">
            <v>RS</v>
          </cell>
          <cell r="C2447" t="str">
            <v>PELOTAS</v>
          </cell>
          <cell r="D2447" t="str">
            <v>431440</v>
          </cell>
          <cell r="E2447">
            <v>2649279</v>
          </cell>
          <cell r="F2447">
            <v>589393754</v>
          </cell>
          <cell r="G2447">
            <v>2480680</v>
          </cell>
          <cell r="H2447">
            <v>486735561</v>
          </cell>
          <cell r="I2447">
            <v>737933</v>
          </cell>
          <cell r="J2447">
            <v>184646525</v>
          </cell>
        </row>
        <row r="2448">
          <cell r="A2448">
            <v>431450</v>
          </cell>
          <cell r="B2448" t="str">
            <v>RS</v>
          </cell>
          <cell r="C2448" t="str">
            <v>PINHEIRO MACHADO</v>
          </cell>
          <cell r="D2448" t="str">
            <v>431450</v>
          </cell>
          <cell r="F2448">
            <v>216555150</v>
          </cell>
          <cell r="H2448">
            <v>202583850</v>
          </cell>
          <cell r="J2448">
            <v>83827800</v>
          </cell>
        </row>
        <row r="2449">
          <cell r="A2449">
            <v>431454</v>
          </cell>
          <cell r="B2449" t="str">
            <v>RS</v>
          </cell>
          <cell r="C2449" t="str">
            <v>PINTO BANDEIRA</v>
          </cell>
          <cell r="D2449" t="str">
            <v>431454</v>
          </cell>
          <cell r="F2449">
            <v>13485031</v>
          </cell>
          <cell r="H2449">
            <v>12615029</v>
          </cell>
          <cell r="J2449">
            <v>5220012</v>
          </cell>
        </row>
        <row r="2450">
          <cell r="A2450">
            <v>431460</v>
          </cell>
          <cell r="B2450" t="str">
            <v>RS</v>
          </cell>
          <cell r="C2450" t="str">
            <v>PIRATINI</v>
          </cell>
          <cell r="D2450" t="str">
            <v>431460</v>
          </cell>
          <cell r="F2450">
            <v>20876423</v>
          </cell>
          <cell r="H2450">
            <v>19529557</v>
          </cell>
          <cell r="J2450">
            <v>8081196</v>
          </cell>
        </row>
        <row r="2451">
          <cell r="A2451">
            <v>431470</v>
          </cell>
          <cell r="B2451" t="str">
            <v>RS</v>
          </cell>
          <cell r="C2451" t="str">
            <v>PLANALTO</v>
          </cell>
          <cell r="D2451" t="str">
            <v>431470</v>
          </cell>
          <cell r="F2451">
            <v>20929247</v>
          </cell>
          <cell r="H2451">
            <v>19578973</v>
          </cell>
          <cell r="J2451">
            <v>8101644</v>
          </cell>
        </row>
        <row r="2452">
          <cell r="A2452">
            <v>431480</v>
          </cell>
          <cell r="B2452" t="str">
            <v>RS</v>
          </cell>
          <cell r="C2452" t="str">
            <v>PORTÃO</v>
          </cell>
          <cell r="D2452" t="str">
            <v>431480</v>
          </cell>
          <cell r="F2452">
            <v>184351048</v>
          </cell>
          <cell r="H2452">
            <v>172457432</v>
          </cell>
          <cell r="J2452">
            <v>71361696</v>
          </cell>
        </row>
        <row r="2453">
          <cell r="A2453">
            <v>431490</v>
          </cell>
          <cell r="B2453" t="str">
            <v>RS</v>
          </cell>
          <cell r="C2453" t="str">
            <v>PORTO ALEGRE</v>
          </cell>
          <cell r="D2453" t="str">
            <v>431490</v>
          </cell>
          <cell r="F2453">
            <v>22805894</v>
          </cell>
          <cell r="H2453">
            <v>21334546</v>
          </cell>
          <cell r="J2453">
            <v>8828088</v>
          </cell>
        </row>
        <row r="2454">
          <cell r="A2454">
            <v>431500</v>
          </cell>
          <cell r="B2454" t="str">
            <v>RS</v>
          </cell>
          <cell r="C2454" t="str">
            <v>PORTO LUCENA</v>
          </cell>
          <cell r="D2454" t="str">
            <v>431500</v>
          </cell>
          <cell r="F2454">
            <v>8137097</v>
          </cell>
          <cell r="H2454">
            <v>7612123</v>
          </cell>
          <cell r="J2454">
            <v>3149844</v>
          </cell>
        </row>
        <row r="2455">
          <cell r="A2455">
            <v>431532</v>
          </cell>
          <cell r="B2455" t="str">
            <v>RS</v>
          </cell>
          <cell r="C2455" t="str">
            <v>QUEVEDOS</v>
          </cell>
          <cell r="D2455" t="str">
            <v>431532</v>
          </cell>
          <cell r="F2455">
            <v>5680874</v>
          </cell>
          <cell r="H2455">
            <v>5314366</v>
          </cell>
          <cell r="J2455">
            <v>2199048</v>
          </cell>
        </row>
        <row r="2456">
          <cell r="A2456">
            <v>431545</v>
          </cell>
          <cell r="B2456" t="str">
            <v>RS</v>
          </cell>
          <cell r="C2456" t="str">
            <v>RELVADO</v>
          </cell>
          <cell r="D2456" t="str">
            <v>431545</v>
          </cell>
          <cell r="E2456">
            <v>217</v>
          </cell>
          <cell r="F2456">
            <v>13370557</v>
          </cell>
          <cell r="G2456">
            <v>2780</v>
          </cell>
          <cell r="H2456">
            <v>12238213</v>
          </cell>
          <cell r="I2456">
            <v>5280</v>
          </cell>
          <cell r="J2456">
            <v>4650038</v>
          </cell>
        </row>
        <row r="2457">
          <cell r="A2457">
            <v>431570</v>
          </cell>
          <cell r="B2457" t="str">
            <v>RS</v>
          </cell>
          <cell r="C2457" t="str">
            <v>RIO PARDO</v>
          </cell>
          <cell r="D2457" t="str">
            <v>431570</v>
          </cell>
          <cell r="F2457">
            <v>47491411</v>
          </cell>
          <cell r="H2457">
            <v>44427449</v>
          </cell>
          <cell r="J2457">
            <v>18383772</v>
          </cell>
        </row>
        <row r="2458">
          <cell r="A2458">
            <v>431640</v>
          </cell>
          <cell r="B2458" t="str">
            <v>RS</v>
          </cell>
          <cell r="C2458" t="str">
            <v>ROSÁRIO DO SUL</v>
          </cell>
          <cell r="D2458" t="str">
            <v>431640</v>
          </cell>
          <cell r="F2458">
            <v>141492277</v>
          </cell>
          <cell r="H2458">
            <v>132363743</v>
          </cell>
          <cell r="J2458">
            <v>54771204</v>
          </cell>
        </row>
        <row r="2459">
          <cell r="A2459">
            <v>431710</v>
          </cell>
          <cell r="B2459" t="str">
            <v>RS</v>
          </cell>
          <cell r="C2459" t="str">
            <v>SANT'ANA DO LIVRAMENTO</v>
          </cell>
          <cell r="D2459" t="str">
            <v>431710</v>
          </cell>
          <cell r="E2459">
            <v>295</v>
          </cell>
          <cell r="F2459">
            <v>99274771</v>
          </cell>
          <cell r="G2459">
            <v>2008</v>
          </cell>
          <cell r="H2459">
            <v>98308386</v>
          </cell>
          <cell r="I2459">
            <v>3005</v>
          </cell>
          <cell r="J2459">
            <v>41233183</v>
          </cell>
        </row>
        <row r="2460">
          <cell r="A2460">
            <v>431690</v>
          </cell>
          <cell r="B2460" t="str">
            <v>RS</v>
          </cell>
          <cell r="C2460" t="str">
            <v>SANTA MARIA</v>
          </cell>
          <cell r="D2460" t="str">
            <v>431690</v>
          </cell>
          <cell r="F2460">
            <v>108787556</v>
          </cell>
          <cell r="H2460">
            <v>101769004</v>
          </cell>
          <cell r="J2460">
            <v>42111312</v>
          </cell>
        </row>
        <row r="2461">
          <cell r="A2461">
            <v>431720</v>
          </cell>
          <cell r="B2461" t="str">
            <v>RS</v>
          </cell>
          <cell r="C2461" t="str">
            <v>SANTA ROSA</v>
          </cell>
          <cell r="D2461" t="str">
            <v>431720</v>
          </cell>
          <cell r="F2461">
            <v>1611752</v>
          </cell>
          <cell r="H2461">
            <v>1507768</v>
          </cell>
          <cell r="J2461">
            <v>623904</v>
          </cell>
        </row>
        <row r="2462">
          <cell r="A2462">
            <v>431725</v>
          </cell>
          <cell r="B2462" t="str">
            <v>RS</v>
          </cell>
          <cell r="C2462" t="str">
            <v>SANTA TEREZA</v>
          </cell>
          <cell r="D2462" t="str">
            <v>431725</v>
          </cell>
          <cell r="F2462">
            <v>13684299</v>
          </cell>
          <cell r="H2462">
            <v>12801441</v>
          </cell>
          <cell r="J2462">
            <v>5297148</v>
          </cell>
        </row>
        <row r="2463">
          <cell r="A2463">
            <v>431800</v>
          </cell>
          <cell r="B2463" t="str">
            <v>RS</v>
          </cell>
          <cell r="C2463" t="str">
            <v>SÃO BORJA</v>
          </cell>
          <cell r="D2463" t="str">
            <v>431800</v>
          </cell>
          <cell r="E2463">
            <v>734841</v>
          </cell>
          <cell r="F2463">
            <v>90241188</v>
          </cell>
          <cell r="G2463">
            <v>775978</v>
          </cell>
          <cell r="H2463">
            <v>102953606</v>
          </cell>
          <cell r="I2463">
            <v>166774</v>
          </cell>
          <cell r="J2463">
            <v>41468015</v>
          </cell>
        </row>
        <row r="2464">
          <cell r="A2464">
            <v>431810</v>
          </cell>
          <cell r="B2464" t="str">
            <v>RS</v>
          </cell>
          <cell r="C2464" t="str">
            <v>SÃO FRANCISCO DE ASSIS</v>
          </cell>
          <cell r="D2464" t="str">
            <v>431810</v>
          </cell>
          <cell r="F2464">
            <v>20026789</v>
          </cell>
          <cell r="H2464">
            <v>18674081</v>
          </cell>
          <cell r="J2464">
            <v>7715328</v>
          </cell>
        </row>
        <row r="2465">
          <cell r="A2465">
            <v>431820</v>
          </cell>
          <cell r="B2465" t="str">
            <v>RS</v>
          </cell>
          <cell r="C2465" t="str">
            <v>SÃO FRANCISCO DE PAULA</v>
          </cell>
          <cell r="D2465" t="str">
            <v>431820</v>
          </cell>
          <cell r="F2465">
            <v>40003702</v>
          </cell>
          <cell r="H2465">
            <v>37422818</v>
          </cell>
          <cell r="J2465">
            <v>15485304</v>
          </cell>
        </row>
        <row r="2466">
          <cell r="A2466">
            <v>431830</v>
          </cell>
          <cell r="B2466" t="str">
            <v>RS</v>
          </cell>
          <cell r="C2466" t="str">
            <v>SÃO GABRIEL</v>
          </cell>
          <cell r="D2466" t="str">
            <v>431830</v>
          </cell>
          <cell r="F2466">
            <v>124098146</v>
          </cell>
          <cell r="H2466">
            <v>116091814</v>
          </cell>
          <cell r="J2466">
            <v>48037992</v>
          </cell>
        </row>
        <row r="2467">
          <cell r="A2467">
            <v>431842</v>
          </cell>
          <cell r="B2467" t="str">
            <v>RS</v>
          </cell>
          <cell r="C2467" t="str">
            <v>SÃO JOÃO DA URTIGA</v>
          </cell>
          <cell r="D2467" t="str">
            <v>431842</v>
          </cell>
          <cell r="F2467">
            <v>10331401</v>
          </cell>
          <cell r="H2467">
            <v>9664859</v>
          </cell>
          <cell r="J2467">
            <v>3999252</v>
          </cell>
        </row>
        <row r="2468">
          <cell r="A2468">
            <v>431846</v>
          </cell>
          <cell r="B2468" t="str">
            <v>RS</v>
          </cell>
          <cell r="C2468" t="str">
            <v>SÃO JOSÉ DO HERVAL</v>
          </cell>
          <cell r="D2468" t="str">
            <v>431846</v>
          </cell>
          <cell r="E2468">
            <v>1056</v>
          </cell>
          <cell r="F2468">
            <v>22263182</v>
          </cell>
          <cell r="G2468">
            <v>2345</v>
          </cell>
          <cell r="H2468">
            <v>22122932</v>
          </cell>
          <cell r="I2468">
            <v>128</v>
          </cell>
          <cell r="J2468">
            <v>9361956</v>
          </cell>
        </row>
        <row r="2469">
          <cell r="A2469">
            <v>431849</v>
          </cell>
          <cell r="B2469" t="str">
            <v>RS</v>
          </cell>
          <cell r="C2469" t="str">
            <v>SÃO JOSÉ DO INHACORÁ</v>
          </cell>
          <cell r="D2469" t="str">
            <v>431849</v>
          </cell>
          <cell r="F2469">
            <v>10265712</v>
          </cell>
          <cell r="H2469">
            <v>9603408</v>
          </cell>
          <cell r="J2469">
            <v>3973824</v>
          </cell>
        </row>
        <row r="2470">
          <cell r="A2470">
            <v>431862</v>
          </cell>
          <cell r="B2470" t="str">
            <v>RS</v>
          </cell>
          <cell r="C2470" t="str">
            <v>SÃO JOSÉ DOS AUSENTES</v>
          </cell>
          <cell r="D2470" t="str">
            <v>431862</v>
          </cell>
          <cell r="F2470">
            <v>1244464</v>
          </cell>
          <cell r="H2470">
            <v>1164176</v>
          </cell>
          <cell r="J2470">
            <v>481728</v>
          </cell>
        </row>
        <row r="2471">
          <cell r="A2471">
            <v>431870</v>
          </cell>
          <cell r="B2471" t="str">
            <v>RS</v>
          </cell>
          <cell r="C2471" t="str">
            <v>SÃO LEOPOLDO</v>
          </cell>
          <cell r="D2471" t="str">
            <v>431870</v>
          </cell>
          <cell r="F2471">
            <v>65234013</v>
          </cell>
          <cell r="H2471">
            <v>61025367</v>
          </cell>
          <cell r="J2471">
            <v>25251876</v>
          </cell>
        </row>
        <row r="2472">
          <cell r="A2472">
            <v>431890</v>
          </cell>
          <cell r="B2472" t="str">
            <v>RS</v>
          </cell>
          <cell r="C2472" t="str">
            <v>SÃO LUIZ GONZAGA</v>
          </cell>
          <cell r="D2472" t="str">
            <v>431890</v>
          </cell>
          <cell r="F2472">
            <v>57710685</v>
          </cell>
          <cell r="H2472">
            <v>53987415</v>
          </cell>
          <cell r="J2472">
            <v>22339620</v>
          </cell>
        </row>
        <row r="2473">
          <cell r="A2473">
            <v>431900</v>
          </cell>
          <cell r="B2473" t="str">
            <v>RS</v>
          </cell>
          <cell r="C2473" t="str">
            <v>SÃO MARCOS</v>
          </cell>
          <cell r="D2473" t="str">
            <v>431900</v>
          </cell>
          <cell r="F2473">
            <v>47339294</v>
          </cell>
          <cell r="H2473">
            <v>44285146</v>
          </cell>
          <cell r="J2473">
            <v>18324888</v>
          </cell>
        </row>
        <row r="2474">
          <cell r="A2474">
            <v>431912</v>
          </cell>
          <cell r="B2474" t="str">
            <v>RS</v>
          </cell>
          <cell r="C2474" t="str">
            <v>SÃO MARTINHO DA SERRA</v>
          </cell>
          <cell r="D2474" t="str">
            <v>431912</v>
          </cell>
          <cell r="F2474">
            <v>8008788</v>
          </cell>
          <cell r="H2474">
            <v>7492092</v>
          </cell>
          <cell r="J2474">
            <v>3100176</v>
          </cell>
        </row>
        <row r="2475">
          <cell r="A2475">
            <v>431940</v>
          </cell>
          <cell r="B2475" t="str">
            <v>RS</v>
          </cell>
          <cell r="C2475" t="str">
            <v>SÃO PEDRO DO SUL</v>
          </cell>
          <cell r="D2475" t="str">
            <v>431940</v>
          </cell>
          <cell r="F2475">
            <v>5387955</v>
          </cell>
          <cell r="H2475">
            <v>5040345</v>
          </cell>
          <cell r="J2475">
            <v>2085660</v>
          </cell>
        </row>
        <row r="2476">
          <cell r="A2476">
            <v>431960</v>
          </cell>
          <cell r="B2476" t="str">
            <v>RS</v>
          </cell>
          <cell r="C2476" t="str">
            <v>SÃO SEPÉ</v>
          </cell>
          <cell r="D2476" t="str">
            <v>431960</v>
          </cell>
          <cell r="F2476">
            <v>47650720</v>
          </cell>
          <cell r="H2476">
            <v>44576480</v>
          </cell>
          <cell r="J2476">
            <v>18445440</v>
          </cell>
        </row>
        <row r="2477">
          <cell r="A2477">
            <v>431975</v>
          </cell>
          <cell r="B2477" t="str">
            <v>RS</v>
          </cell>
          <cell r="C2477" t="str">
            <v>SÃO VENDELINO</v>
          </cell>
          <cell r="D2477" t="str">
            <v>431975</v>
          </cell>
          <cell r="E2477">
            <v>1794</v>
          </cell>
          <cell r="F2477">
            <v>10289311</v>
          </cell>
          <cell r="G2477">
            <v>949</v>
          </cell>
          <cell r="H2477">
            <v>13833229</v>
          </cell>
          <cell r="I2477">
            <v>807</v>
          </cell>
          <cell r="J2477">
            <v>5021884</v>
          </cell>
        </row>
        <row r="2478">
          <cell r="A2478">
            <v>432030</v>
          </cell>
          <cell r="B2478" t="str">
            <v>RS</v>
          </cell>
          <cell r="C2478" t="str">
            <v>SELBACH</v>
          </cell>
          <cell r="D2478" t="str">
            <v>432030</v>
          </cell>
          <cell r="F2478">
            <v>47482359</v>
          </cell>
          <cell r="H2478">
            <v>44418981</v>
          </cell>
          <cell r="J2478">
            <v>18380268</v>
          </cell>
        </row>
        <row r="2479">
          <cell r="A2479">
            <v>432045</v>
          </cell>
          <cell r="B2479" t="str">
            <v>RS</v>
          </cell>
          <cell r="C2479" t="str">
            <v>SÉRIO</v>
          </cell>
          <cell r="D2479" t="str">
            <v>432045</v>
          </cell>
          <cell r="F2479">
            <v>9351708</v>
          </cell>
          <cell r="H2479">
            <v>8748372</v>
          </cell>
          <cell r="J2479">
            <v>3620016</v>
          </cell>
        </row>
        <row r="2480">
          <cell r="A2480">
            <v>432067</v>
          </cell>
          <cell r="B2480" t="str">
            <v>RS</v>
          </cell>
          <cell r="C2480" t="str">
            <v>SINIMBU</v>
          </cell>
          <cell r="D2480" t="str">
            <v>432067</v>
          </cell>
          <cell r="F2480">
            <v>17933097</v>
          </cell>
          <cell r="H2480">
            <v>16776123</v>
          </cell>
          <cell r="J2480">
            <v>6941844</v>
          </cell>
        </row>
        <row r="2481">
          <cell r="A2481">
            <v>432130</v>
          </cell>
          <cell r="B2481" t="str">
            <v>RS</v>
          </cell>
          <cell r="C2481" t="str">
            <v>TAQUARI</v>
          </cell>
          <cell r="D2481" t="str">
            <v>432130</v>
          </cell>
          <cell r="F2481">
            <v>43760220</v>
          </cell>
          <cell r="H2481">
            <v>40936980</v>
          </cell>
          <cell r="J2481">
            <v>16939440</v>
          </cell>
        </row>
        <row r="2482">
          <cell r="A2482">
            <v>432180</v>
          </cell>
          <cell r="B2482" t="str">
            <v>RS</v>
          </cell>
          <cell r="C2482" t="str">
            <v>TRÊS DE MAIO</v>
          </cell>
          <cell r="D2482" t="str">
            <v>432180</v>
          </cell>
          <cell r="F2482">
            <v>651000</v>
          </cell>
          <cell r="H2482">
            <v>609000</v>
          </cell>
          <cell r="J2482">
            <v>252000</v>
          </cell>
        </row>
        <row r="2483">
          <cell r="A2483">
            <v>432215</v>
          </cell>
          <cell r="B2483" t="str">
            <v>RS</v>
          </cell>
          <cell r="C2483" t="str">
            <v>TUNAS</v>
          </cell>
          <cell r="D2483" t="str">
            <v>432215</v>
          </cell>
          <cell r="E2483">
            <v>4022</v>
          </cell>
          <cell r="F2483">
            <v>21215170</v>
          </cell>
          <cell r="G2483">
            <v>5192</v>
          </cell>
          <cell r="H2483">
            <v>21115035</v>
          </cell>
          <cell r="I2483">
            <v>1135</v>
          </cell>
          <cell r="J2483">
            <v>8589622</v>
          </cell>
        </row>
        <row r="2484">
          <cell r="A2484">
            <v>432234</v>
          </cell>
          <cell r="B2484" t="str">
            <v>RS</v>
          </cell>
          <cell r="C2484" t="str">
            <v>UBIRETAMA</v>
          </cell>
          <cell r="D2484" t="str">
            <v>432234</v>
          </cell>
          <cell r="F2484">
            <v>32938275</v>
          </cell>
          <cell r="H2484">
            <v>30813225</v>
          </cell>
          <cell r="J2484">
            <v>12750300</v>
          </cell>
        </row>
        <row r="2485">
          <cell r="A2485">
            <v>432253</v>
          </cell>
          <cell r="B2485" t="str">
            <v>RS</v>
          </cell>
          <cell r="C2485" t="str">
            <v>VALE DO SOL</v>
          </cell>
          <cell r="D2485" t="str">
            <v>432253</v>
          </cell>
          <cell r="E2485">
            <v>6657</v>
          </cell>
          <cell r="F2485">
            <v>87092174</v>
          </cell>
          <cell r="G2485">
            <v>5168</v>
          </cell>
          <cell r="H2485">
            <v>80050238</v>
          </cell>
          <cell r="I2485">
            <v>750</v>
          </cell>
          <cell r="J2485">
            <v>32625999</v>
          </cell>
        </row>
        <row r="2486">
          <cell r="A2486">
            <v>432270</v>
          </cell>
          <cell r="B2486" t="str">
            <v>RS</v>
          </cell>
          <cell r="C2486" t="str">
            <v>VERA CRUZ</v>
          </cell>
          <cell r="D2486" t="str">
            <v>432270</v>
          </cell>
          <cell r="E2486">
            <v>42999</v>
          </cell>
          <cell r="F2486">
            <v>43449675</v>
          </cell>
          <cell r="G2486">
            <v>49124</v>
          </cell>
          <cell r="H2486">
            <v>31796687</v>
          </cell>
          <cell r="I2486">
            <v>18118</v>
          </cell>
          <cell r="J2486">
            <v>15795284</v>
          </cell>
        </row>
        <row r="2487">
          <cell r="A2487">
            <v>432310</v>
          </cell>
          <cell r="B2487" t="str">
            <v>RS</v>
          </cell>
          <cell r="C2487" t="str">
            <v>VICENTE DUTRA</v>
          </cell>
          <cell r="D2487" t="str">
            <v>432310</v>
          </cell>
          <cell r="F2487">
            <v>0</v>
          </cell>
          <cell r="H2487">
            <v>0</v>
          </cell>
          <cell r="J2487">
            <v>0</v>
          </cell>
        </row>
        <row r="2488">
          <cell r="A2488">
            <v>432330</v>
          </cell>
          <cell r="B2488" t="str">
            <v>RS</v>
          </cell>
          <cell r="C2488" t="str">
            <v>VILA FLORES</v>
          </cell>
          <cell r="D2488" t="str">
            <v>432330</v>
          </cell>
          <cell r="F2488">
            <v>2056974</v>
          </cell>
          <cell r="H2488">
            <v>1924266</v>
          </cell>
          <cell r="J2488">
            <v>796248</v>
          </cell>
        </row>
        <row r="2489">
          <cell r="A2489">
            <v>432345</v>
          </cell>
          <cell r="B2489" t="str">
            <v>RS</v>
          </cell>
          <cell r="C2489" t="str">
            <v>VILA NOVA DO SUL</v>
          </cell>
          <cell r="D2489" t="str">
            <v>432345</v>
          </cell>
          <cell r="E2489">
            <v>1618</v>
          </cell>
          <cell r="F2489">
            <v>10427202</v>
          </cell>
          <cell r="G2489">
            <v>2319</v>
          </cell>
          <cell r="H2489">
            <v>10746335</v>
          </cell>
          <cell r="J2489">
            <v>4481525</v>
          </cell>
        </row>
        <row r="2490">
          <cell r="A2490">
            <v>432375</v>
          </cell>
          <cell r="B2490" t="str">
            <v>RS</v>
          </cell>
          <cell r="C2490" t="str">
            <v>VITÓRIA DAS MISSÕES</v>
          </cell>
          <cell r="D2490" t="str">
            <v>432375</v>
          </cell>
          <cell r="F2490">
            <v>21051170</v>
          </cell>
          <cell r="H2490">
            <v>19693030</v>
          </cell>
          <cell r="J2490">
            <v>8148840</v>
          </cell>
        </row>
        <row r="2491">
          <cell r="A2491">
            <v>432377</v>
          </cell>
          <cell r="B2491" t="str">
            <v>RS</v>
          </cell>
          <cell r="C2491" t="str">
            <v>WESTFALIA</v>
          </cell>
          <cell r="D2491" t="str">
            <v>432377</v>
          </cell>
          <cell r="E2491">
            <v>798</v>
          </cell>
          <cell r="F2491">
            <v>21180641</v>
          </cell>
          <cell r="G2491">
            <v>3148</v>
          </cell>
          <cell r="H2491">
            <v>15926829</v>
          </cell>
          <cell r="I2491">
            <v>3317</v>
          </cell>
          <cell r="J2491">
            <v>5323002</v>
          </cell>
        </row>
        <row r="2492">
          <cell r="A2492">
            <v>110001</v>
          </cell>
          <cell r="B2492" t="str">
            <v>RO</v>
          </cell>
          <cell r="C2492" t="str">
            <v>ALTA FLORESTA D'OESTE</v>
          </cell>
          <cell r="D2492" t="str">
            <v>110001</v>
          </cell>
          <cell r="F2492">
            <v>41039226</v>
          </cell>
          <cell r="H2492">
            <v>38391534</v>
          </cell>
          <cell r="J2492">
            <v>15886152</v>
          </cell>
        </row>
        <row r="2493">
          <cell r="A2493">
            <v>110037</v>
          </cell>
          <cell r="B2493" t="str">
            <v>RO</v>
          </cell>
          <cell r="C2493" t="str">
            <v>ALTO ALEGRE DOS PARECIS</v>
          </cell>
          <cell r="D2493" t="str">
            <v>110037</v>
          </cell>
          <cell r="F2493">
            <v>12372255</v>
          </cell>
          <cell r="H2493">
            <v>11574045</v>
          </cell>
          <cell r="J2493">
            <v>4789260</v>
          </cell>
        </row>
        <row r="2494">
          <cell r="A2494">
            <v>110040</v>
          </cell>
          <cell r="B2494" t="str">
            <v>RO</v>
          </cell>
          <cell r="C2494" t="str">
            <v>ALTO PARAÍSO</v>
          </cell>
          <cell r="D2494" t="str">
            <v>110040</v>
          </cell>
          <cell r="F2494">
            <v>20837549</v>
          </cell>
          <cell r="H2494">
            <v>19493191</v>
          </cell>
          <cell r="J2494">
            <v>8066148</v>
          </cell>
        </row>
        <row r="2495">
          <cell r="A2495">
            <v>110034</v>
          </cell>
          <cell r="B2495" t="str">
            <v>RO</v>
          </cell>
          <cell r="C2495" t="str">
            <v>ALVORADA D'OESTE</v>
          </cell>
          <cell r="D2495" t="str">
            <v>110034</v>
          </cell>
          <cell r="F2495">
            <v>2605209</v>
          </cell>
          <cell r="H2495">
            <v>2437131</v>
          </cell>
          <cell r="J2495">
            <v>1008468</v>
          </cell>
        </row>
        <row r="2496">
          <cell r="A2496">
            <v>110002</v>
          </cell>
          <cell r="B2496" t="str">
            <v>RO</v>
          </cell>
          <cell r="C2496" t="str">
            <v>ARIQUEMES</v>
          </cell>
          <cell r="D2496" t="str">
            <v>110002</v>
          </cell>
          <cell r="F2496">
            <v>127699114</v>
          </cell>
          <cell r="H2496">
            <v>119453606</v>
          </cell>
          <cell r="J2496">
            <v>49431198</v>
          </cell>
        </row>
        <row r="2497">
          <cell r="A2497">
            <v>110045</v>
          </cell>
          <cell r="B2497" t="str">
            <v>RO</v>
          </cell>
          <cell r="C2497" t="str">
            <v>BURITIS</v>
          </cell>
          <cell r="D2497" t="str">
            <v>110045</v>
          </cell>
          <cell r="E2497">
            <v>428</v>
          </cell>
          <cell r="F2497">
            <v>8990</v>
          </cell>
          <cell r="G2497">
            <v>343</v>
          </cell>
          <cell r="H2497">
            <v>8410</v>
          </cell>
          <cell r="I2497">
            <v>658</v>
          </cell>
          <cell r="J2497">
            <v>3676</v>
          </cell>
        </row>
        <row r="2498">
          <cell r="A2498">
            <v>110003</v>
          </cell>
          <cell r="B2498" t="str">
            <v>RO</v>
          </cell>
          <cell r="C2498" t="str">
            <v>CABIXI</v>
          </cell>
          <cell r="D2498" t="str">
            <v>110003</v>
          </cell>
          <cell r="F2498">
            <v>459172</v>
          </cell>
          <cell r="H2498">
            <v>429548</v>
          </cell>
          <cell r="J2498">
            <v>177744</v>
          </cell>
        </row>
        <row r="2499">
          <cell r="A2499">
            <v>110060</v>
          </cell>
          <cell r="B2499" t="str">
            <v>RO</v>
          </cell>
          <cell r="C2499" t="str">
            <v>CACAULÂNDIA</v>
          </cell>
          <cell r="D2499" t="str">
            <v>110060</v>
          </cell>
          <cell r="E2499">
            <v>8274</v>
          </cell>
          <cell r="F2499">
            <v>3936441</v>
          </cell>
          <cell r="G2499">
            <v>49798</v>
          </cell>
          <cell r="H2499">
            <v>5389717</v>
          </cell>
          <cell r="I2499">
            <v>3486</v>
          </cell>
          <cell r="J2499">
            <v>2372512</v>
          </cell>
        </row>
        <row r="2500">
          <cell r="A2500">
            <v>110004</v>
          </cell>
          <cell r="B2500" t="str">
            <v>RO</v>
          </cell>
          <cell r="C2500" t="str">
            <v>CACOAL</v>
          </cell>
          <cell r="D2500" t="str">
            <v>110004</v>
          </cell>
          <cell r="F2500">
            <v>46377147</v>
          </cell>
          <cell r="H2500">
            <v>43385073</v>
          </cell>
          <cell r="J2500">
            <v>17952444</v>
          </cell>
        </row>
        <row r="2501">
          <cell r="A2501">
            <v>110070</v>
          </cell>
          <cell r="B2501" t="str">
            <v>RO</v>
          </cell>
          <cell r="C2501" t="str">
            <v>CAMPO NOVO DE RONDÔNIA</v>
          </cell>
          <cell r="D2501" t="str">
            <v>110070</v>
          </cell>
          <cell r="F2501">
            <v>5473081</v>
          </cell>
          <cell r="H2501">
            <v>5119979</v>
          </cell>
          <cell r="J2501">
            <v>2118612</v>
          </cell>
        </row>
        <row r="2502">
          <cell r="A2502">
            <v>110080</v>
          </cell>
          <cell r="B2502" t="str">
            <v>RO</v>
          </cell>
          <cell r="C2502" t="str">
            <v>CANDEIAS DO JAMARI</v>
          </cell>
          <cell r="D2502" t="str">
            <v>110080</v>
          </cell>
          <cell r="F2502">
            <v>1832627</v>
          </cell>
          <cell r="H2502">
            <v>1714393</v>
          </cell>
          <cell r="J2502">
            <v>709404</v>
          </cell>
        </row>
        <row r="2503">
          <cell r="A2503">
            <v>110005</v>
          </cell>
          <cell r="B2503" t="str">
            <v>RO</v>
          </cell>
          <cell r="C2503" t="str">
            <v>CEREJEIRAS</v>
          </cell>
          <cell r="D2503" t="str">
            <v>110005</v>
          </cell>
          <cell r="E2503">
            <v>265</v>
          </cell>
          <cell r="F2503">
            <v>7406330</v>
          </cell>
          <cell r="G2503">
            <v>199</v>
          </cell>
          <cell r="H2503">
            <v>6930214</v>
          </cell>
          <cell r="I2503">
            <v>415</v>
          </cell>
          <cell r="J2503">
            <v>2863587</v>
          </cell>
        </row>
        <row r="2504">
          <cell r="A2504">
            <v>110092</v>
          </cell>
          <cell r="B2504" t="str">
            <v>RO</v>
          </cell>
          <cell r="C2504" t="str">
            <v>CHUPINGUAIA</v>
          </cell>
          <cell r="D2504" t="str">
            <v>110092</v>
          </cell>
          <cell r="E2504">
            <v>6777</v>
          </cell>
          <cell r="F2504">
            <v>4029556</v>
          </cell>
          <cell r="G2504">
            <v>5757</v>
          </cell>
          <cell r="H2504">
            <v>3629036</v>
          </cell>
          <cell r="I2504">
            <v>2921</v>
          </cell>
          <cell r="J2504">
            <v>1527486</v>
          </cell>
        </row>
        <row r="2505">
          <cell r="A2505">
            <v>110006</v>
          </cell>
          <cell r="B2505" t="str">
            <v>RO</v>
          </cell>
          <cell r="C2505" t="str">
            <v>COLORADO DO OESTE</v>
          </cell>
          <cell r="D2505" t="str">
            <v>110006</v>
          </cell>
          <cell r="F2505">
            <v>10361936</v>
          </cell>
          <cell r="H2505">
            <v>9693424</v>
          </cell>
          <cell r="J2505">
            <v>4011072</v>
          </cell>
        </row>
        <row r="2506">
          <cell r="A2506">
            <v>110008</v>
          </cell>
          <cell r="B2506" t="str">
            <v>RO</v>
          </cell>
          <cell r="C2506" t="str">
            <v>COSTA MARQUES</v>
          </cell>
          <cell r="D2506" t="str">
            <v>110008</v>
          </cell>
          <cell r="E2506">
            <v>816</v>
          </cell>
          <cell r="F2506">
            <v>4217263</v>
          </cell>
          <cell r="G2506">
            <v>57</v>
          </cell>
          <cell r="H2506">
            <v>3950729</v>
          </cell>
          <cell r="I2506">
            <v>37</v>
          </cell>
          <cell r="J2506">
            <v>1628679</v>
          </cell>
        </row>
        <row r="2507">
          <cell r="A2507">
            <v>110094</v>
          </cell>
          <cell r="B2507" t="str">
            <v>RO</v>
          </cell>
          <cell r="C2507" t="str">
            <v>CUJUBIM</v>
          </cell>
          <cell r="D2507" t="str">
            <v>110094</v>
          </cell>
          <cell r="E2507">
            <v>125</v>
          </cell>
          <cell r="F2507">
            <v>27745217</v>
          </cell>
          <cell r="G2507">
            <v>1663</v>
          </cell>
          <cell r="H2507">
            <v>25955203</v>
          </cell>
          <cell r="J2507">
            <v>10740084</v>
          </cell>
        </row>
        <row r="2508">
          <cell r="A2508">
            <v>110009</v>
          </cell>
          <cell r="B2508" t="str">
            <v>RO</v>
          </cell>
          <cell r="C2508" t="str">
            <v>ESPIGÃO D'OESTE</v>
          </cell>
          <cell r="D2508" t="str">
            <v>110009</v>
          </cell>
          <cell r="E2508">
            <v>3773</v>
          </cell>
          <cell r="F2508">
            <v>5599853</v>
          </cell>
          <cell r="G2508">
            <v>35732</v>
          </cell>
          <cell r="H2508">
            <v>4717597</v>
          </cell>
          <cell r="I2508">
            <v>660</v>
          </cell>
          <cell r="J2508">
            <v>1812162</v>
          </cell>
        </row>
        <row r="2509">
          <cell r="A2509">
            <v>110100</v>
          </cell>
          <cell r="B2509" t="str">
            <v>RO</v>
          </cell>
          <cell r="C2509" t="str">
            <v>GOVERNADOR JORGE TEIXEIRA</v>
          </cell>
          <cell r="D2509" t="str">
            <v>110100</v>
          </cell>
          <cell r="E2509">
            <v>2110</v>
          </cell>
          <cell r="F2509">
            <v>1440063</v>
          </cell>
          <cell r="G2509">
            <v>2367</v>
          </cell>
          <cell r="H2509">
            <v>1396635</v>
          </cell>
          <cell r="I2509">
            <v>4825</v>
          </cell>
          <cell r="J2509">
            <v>571935</v>
          </cell>
        </row>
        <row r="2510">
          <cell r="A2510">
            <v>110110</v>
          </cell>
          <cell r="B2510" t="str">
            <v>RO</v>
          </cell>
          <cell r="C2510" t="str">
            <v>ITAPUÃ DO OESTE</v>
          </cell>
          <cell r="D2510" t="str">
            <v>110110</v>
          </cell>
          <cell r="F2510">
            <v>6602969</v>
          </cell>
          <cell r="H2510">
            <v>6176971</v>
          </cell>
          <cell r="J2510">
            <v>2555988</v>
          </cell>
        </row>
        <row r="2511">
          <cell r="A2511">
            <v>110011</v>
          </cell>
          <cell r="B2511" t="str">
            <v>RO</v>
          </cell>
          <cell r="C2511" t="str">
            <v>JARU</v>
          </cell>
          <cell r="D2511" t="str">
            <v>110011</v>
          </cell>
          <cell r="F2511">
            <v>25367507</v>
          </cell>
          <cell r="G2511">
            <v>150</v>
          </cell>
          <cell r="H2511">
            <v>23745112</v>
          </cell>
          <cell r="J2511">
            <v>9840039</v>
          </cell>
        </row>
        <row r="2512">
          <cell r="A2512">
            <v>110012</v>
          </cell>
          <cell r="B2512" t="str">
            <v>RO</v>
          </cell>
          <cell r="C2512" t="str">
            <v>JI-PARANÁ</v>
          </cell>
          <cell r="D2512" t="str">
            <v>110012</v>
          </cell>
          <cell r="E2512">
            <v>7442</v>
          </cell>
          <cell r="F2512">
            <v>11995799</v>
          </cell>
          <cell r="G2512">
            <v>18539</v>
          </cell>
          <cell r="H2512">
            <v>11362817</v>
          </cell>
          <cell r="I2512">
            <v>864</v>
          </cell>
          <cell r="J2512">
            <v>4793256</v>
          </cell>
        </row>
        <row r="2513">
          <cell r="A2513">
            <v>110013</v>
          </cell>
          <cell r="B2513" t="str">
            <v>RO</v>
          </cell>
          <cell r="C2513" t="str">
            <v>MACHADINHO D'OESTE</v>
          </cell>
          <cell r="D2513" t="str">
            <v>110013</v>
          </cell>
          <cell r="E2513">
            <v>69109</v>
          </cell>
          <cell r="F2513">
            <v>53689263</v>
          </cell>
          <cell r="G2513">
            <v>57203</v>
          </cell>
          <cell r="H2513">
            <v>46542295</v>
          </cell>
          <cell r="I2513">
            <v>2990</v>
          </cell>
          <cell r="J2513">
            <v>17667663</v>
          </cell>
        </row>
        <row r="2514">
          <cell r="A2514">
            <v>110120</v>
          </cell>
          <cell r="B2514" t="str">
            <v>RO</v>
          </cell>
          <cell r="C2514" t="str">
            <v>MINISTRO ANDREAZZA</v>
          </cell>
          <cell r="D2514" t="str">
            <v>110120</v>
          </cell>
          <cell r="E2514">
            <v>186</v>
          </cell>
          <cell r="F2514">
            <v>17601758</v>
          </cell>
          <cell r="H2514">
            <v>15266266</v>
          </cell>
          <cell r="J2514">
            <v>5864465</v>
          </cell>
        </row>
        <row r="2515">
          <cell r="A2515">
            <v>110130</v>
          </cell>
          <cell r="B2515" t="str">
            <v>RO</v>
          </cell>
          <cell r="C2515" t="str">
            <v>MIRANTE DA SERRA</v>
          </cell>
          <cell r="D2515" t="str">
            <v>110130</v>
          </cell>
          <cell r="E2515">
            <v>27343</v>
          </cell>
          <cell r="F2515">
            <v>14832328</v>
          </cell>
          <cell r="G2515">
            <v>17939</v>
          </cell>
          <cell r="H2515">
            <v>15933370</v>
          </cell>
          <cell r="I2515">
            <v>14533</v>
          </cell>
          <cell r="J2515">
            <v>6598140</v>
          </cell>
        </row>
        <row r="2516">
          <cell r="A2516">
            <v>110140</v>
          </cell>
          <cell r="B2516" t="str">
            <v>RO</v>
          </cell>
          <cell r="C2516" t="str">
            <v>MONTE NEGRO</v>
          </cell>
          <cell r="D2516" t="str">
            <v>110140</v>
          </cell>
          <cell r="F2516">
            <v>11442534</v>
          </cell>
          <cell r="H2516">
            <v>10704306</v>
          </cell>
          <cell r="J2516">
            <v>4429368</v>
          </cell>
        </row>
        <row r="2517">
          <cell r="A2517">
            <v>110014</v>
          </cell>
          <cell r="B2517" t="str">
            <v>RO</v>
          </cell>
          <cell r="C2517" t="str">
            <v>NOVA BRASILÂNDIA D'OESTE</v>
          </cell>
          <cell r="D2517" t="str">
            <v>110014</v>
          </cell>
          <cell r="F2517">
            <v>34001916</v>
          </cell>
          <cell r="H2517">
            <v>31808244</v>
          </cell>
          <cell r="J2517">
            <v>13162032</v>
          </cell>
        </row>
        <row r="2518">
          <cell r="A2518">
            <v>110143</v>
          </cell>
          <cell r="B2518" t="str">
            <v>RO</v>
          </cell>
          <cell r="C2518" t="str">
            <v>NOVA UNIÃO</v>
          </cell>
          <cell r="D2518" t="str">
            <v>110143</v>
          </cell>
          <cell r="E2518">
            <v>17335</v>
          </cell>
          <cell r="F2518">
            <v>6780484</v>
          </cell>
          <cell r="G2518">
            <v>3981</v>
          </cell>
          <cell r="H2518">
            <v>6304720</v>
          </cell>
          <cell r="J2518">
            <v>3166743</v>
          </cell>
        </row>
        <row r="2519">
          <cell r="A2519">
            <v>110050</v>
          </cell>
          <cell r="B2519" t="str">
            <v>RO</v>
          </cell>
          <cell r="C2519" t="str">
            <v>NOVO HORIZONTE DO OESTE</v>
          </cell>
          <cell r="D2519" t="str">
            <v>110050</v>
          </cell>
          <cell r="E2519">
            <v>47454</v>
          </cell>
          <cell r="F2519">
            <v>20741680</v>
          </cell>
          <cell r="G2519">
            <v>44341</v>
          </cell>
          <cell r="H2519">
            <v>17862632</v>
          </cell>
          <cell r="I2519">
            <v>23725</v>
          </cell>
          <cell r="J2519">
            <v>7018188</v>
          </cell>
        </row>
        <row r="2520">
          <cell r="A2520">
            <v>110015</v>
          </cell>
          <cell r="B2520" t="str">
            <v>RO</v>
          </cell>
          <cell r="C2520" t="str">
            <v>OURO PRETO DO OESTE</v>
          </cell>
          <cell r="D2520" t="str">
            <v>110015</v>
          </cell>
          <cell r="F2520">
            <v>280302</v>
          </cell>
          <cell r="H2520">
            <v>262218</v>
          </cell>
          <cell r="J2520">
            <v>108504</v>
          </cell>
        </row>
        <row r="2521">
          <cell r="A2521">
            <v>110145</v>
          </cell>
          <cell r="B2521" t="str">
            <v>RO</v>
          </cell>
          <cell r="C2521" t="str">
            <v>PARECIS</v>
          </cell>
          <cell r="D2521" t="str">
            <v>110145</v>
          </cell>
          <cell r="F2521">
            <v>3824594</v>
          </cell>
          <cell r="H2521">
            <v>3577846</v>
          </cell>
          <cell r="J2521">
            <v>1480488</v>
          </cell>
        </row>
        <row r="2522">
          <cell r="A2522">
            <v>110018</v>
          </cell>
          <cell r="B2522" t="str">
            <v>RO</v>
          </cell>
          <cell r="C2522" t="str">
            <v>PIMENTA BUENO</v>
          </cell>
          <cell r="D2522" t="str">
            <v>110018</v>
          </cell>
          <cell r="E2522">
            <v>15742</v>
          </cell>
          <cell r="F2522">
            <v>34882042</v>
          </cell>
          <cell r="G2522">
            <v>18842</v>
          </cell>
          <cell r="H2522">
            <v>27926479</v>
          </cell>
          <cell r="I2522">
            <v>77445</v>
          </cell>
          <cell r="J2522">
            <v>10687846</v>
          </cell>
        </row>
        <row r="2523">
          <cell r="A2523">
            <v>110146</v>
          </cell>
          <cell r="B2523" t="str">
            <v>RO</v>
          </cell>
          <cell r="C2523" t="str">
            <v>PIMENTEIRAS DO OESTE</v>
          </cell>
          <cell r="D2523" t="str">
            <v>110146</v>
          </cell>
          <cell r="F2523">
            <v>1050156</v>
          </cell>
          <cell r="H2523">
            <v>982404</v>
          </cell>
          <cell r="J2523">
            <v>406512</v>
          </cell>
        </row>
        <row r="2524">
          <cell r="A2524">
            <v>110020</v>
          </cell>
          <cell r="B2524" t="str">
            <v>RO</v>
          </cell>
          <cell r="C2524" t="str">
            <v>PORTO VELHO</v>
          </cell>
          <cell r="D2524" t="str">
            <v>110020</v>
          </cell>
          <cell r="E2524">
            <v>2567432</v>
          </cell>
          <cell r="F2524">
            <v>294231510</v>
          </cell>
          <cell r="G2524">
            <v>2334855</v>
          </cell>
          <cell r="H2524">
            <v>262481507</v>
          </cell>
          <cell r="I2524">
            <v>709782</v>
          </cell>
          <cell r="J2524">
            <v>150253669</v>
          </cell>
        </row>
        <row r="2525">
          <cell r="A2525">
            <v>110147</v>
          </cell>
          <cell r="B2525" t="str">
            <v>RO</v>
          </cell>
          <cell r="C2525" t="str">
            <v>PRIMAVERA DE RONDÔNIA</v>
          </cell>
          <cell r="D2525" t="str">
            <v>110147</v>
          </cell>
          <cell r="F2525">
            <v>6288217</v>
          </cell>
          <cell r="G2525">
            <v>21330</v>
          </cell>
          <cell r="H2525">
            <v>7553918</v>
          </cell>
          <cell r="I2525">
            <v>1970</v>
          </cell>
          <cell r="J2525">
            <v>4607466</v>
          </cell>
        </row>
        <row r="2526">
          <cell r="A2526">
            <v>110028</v>
          </cell>
          <cell r="B2526" t="str">
            <v>RO</v>
          </cell>
          <cell r="C2526" t="str">
            <v>ROLIM DE MOURA</v>
          </cell>
          <cell r="D2526" t="str">
            <v>110028</v>
          </cell>
          <cell r="F2526">
            <v>45281204</v>
          </cell>
          <cell r="H2526">
            <v>42359836</v>
          </cell>
          <cell r="J2526">
            <v>17528208</v>
          </cell>
        </row>
        <row r="2527">
          <cell r="A2527">
            <v>110029</v>
          </cell>
          <cell r="B2527" t="str">
            <v>RO</v>
          </cell>
          <cell r="C2527" t="str">
            <v>SANTA LUZIA D'OESTE</v>
          </cell>
          <cell r="D2527" t="str">
            <v>110029</v>
          </cell>
          <cell r="F2527">
            <v>10306384</v>
          </cell>
          <cell r="H2527">
            <v>9641456</v>
          </cell>
          <cell r="J2527">
            <v>3989568</v>
          </cell>
        </row>
        <row r="2528">
          <cell r="A2528">
            <v>110149</v>
          </cell>
          <cell r="B2528" t="str">
            <v>RO</v>
          </cell>
          <cell r="C2528" t="str">
            <v>SÃO FRANCISCO DO GUAPORÉ</v>
          </cell>
          <cell r="D2528" t="str">
            <v>110149</v>
          </cell>
          <cell r="E2528">
            <v>7315</v>
          </cell>
          <cell r="F2528">
            <v>7714268</v>
          </cell>
          <cell r="G2528">
            <v>5185</v>
          </cell>
          <cell r="H2528">
            <v>7178852</v>
          </cell>
          <cell r="I2528">
            <v>1104</v>
          </cell>
          <cell r="J2528">
            <v>2970336</v>
          </cell>
        </row>
        <row r="2529">
          <cell r="A2529">
            <v>110032</v>
          </cell>
          <cell r="B2529" t="str">
            <v>RO</v>
          </cell>
          <cell r="C2529" t="str">
            <v>SÃO MIGUEL DO GUAPORÉ</v>
          </cell>
          <cell r="D2529" t="str">
            <v>110032</v>
          </cell>
          <cell r="E2529">
            <v>1550</v>
          </cell>
          <cell r="F2529">
            <v>123367297</v>
          </cell>
          <cell r="G2529">
            <v>168</v>
          </cell>
          <cell r="H2529">
            <v>115434489</v>
          </cell>
          <cell r="I2529">
            <v>248</v>
          </cell>
          <cell r="J2529">
            <v>47768562</v>
          </cell>
        </row>
        <row r="2530">
          <cell r="A2530">
            <v>110150</v>
          </cell>
          <cell r="B2530" t="str">
            <v>RO</v>
          </cell>
          <cell r="C2530" t="str">
            <v>SERINGUEIRAS</v>
          </cell>
          <cell r="D2530" t="str">
            <v>110150</v>
          </cell>
          <cell r="F2530">
            <v>1250912</v>
          </cell>
          <cell r="H2530">
            <v>1170208</v>
          </cell>
          <cell r="J2530">
            <v>484224</v>
          </cell>
        </row>
        <row r="2531">
          <cell r="A2531">
            <v>110155</v>
          </cell>
          <cell r="B2531" t="str">
            <v>RO</v>
          </cell>
          <cell r="C2531" t="str">
            <v>TEIXEIRÓPOLIS</v>
          </cell>
          <cell r="D2531" t="str">
            <v>110155</v>
          </cell>
          <cell r="E2531">
            <v>114779</v>
          </cell>
          <cell r="F2531">
            <v>10522397</v>
          </cell>
          <cell r="G2531">
            <v>82481</v>
          </cell>
          <cell r="H2531">
            <v>9509029</v>
          </cell>
          <cell r="I2531">
            <v>51976</v>
          </cell>
          <cell r="J2531">
            <v>3759177</v>
          </cell>
        </row>
        <row r="2532">
          <cell r="A2532">
            <v>110160</v>
          </cell>
          <cell r="B2532" t="str">
            <v>RO</v>
          </cell>
          <cell r="C2532" t="str">
            <v>THEOBROMA</v>
          </cell>
          <cell r="D2532" t="str">
            <v>110160</v>
          </cell>
          <cell r="F2532">
            <v>15699392</v>
          </cell>
          <cell r="H2532">
            <v>14693242</v>
          </cell>
          <cell r="I2532">
            <v>48</v>
          </cell>
          <cell r="J2532">
            <v>6080376</v>
          </cell>
        </row>
        <row r="2533">
          <cell r="A2533">
            <v>110170</v>
          </cell>
          <cell r="B2533" t="str">
            <v>RO</v>
          </cell>
          <cell r="C2533" t="str">
            <v>URUPÁ</v>
          </cell>
          <cell r="D2533" t="str">
            <v>110170</v>
          </cell>
          <cell r="E2533">
            <v>2129</v>
          </cell>
          <cell r="F2533">
            <v>2138244</v>
          </cell>
          <cell r="H2533">
            <v>1999290</v>
          </cell>
          <cell r="I2533">
            <v>343</v>
          </cell>
          <cell r="J2533">
            <v>823236</v>
          </cell>
        </row>
        <row r="2534">
          <cell r="A2534">
            <v>110180</v>
          </cell>
          <cell r="B2534" t="str">
            <v>RO</v>
          </cell>
          <cell r="C2534" t="str">
            <v>VALE DO PARAÍSO</v>
          </cell>
          <cell r="D2534" t="str">
            <v>110180</v>
          </cell>
          <cell r="E2534">
            <v>10183</v>
          </cell>
          <cell r="F2534">
            <v>11913901</v>
          </cell>
          <cell r="G2534">
            <v>15317</v>
          </cell>
          <cell r="H2534">
            <v>10584030</v>
          </cell>
          <cell r="I2534">
            <v>5606</v>
          </cell>
          <cell r="J2534">
            <v>4307569</v>
          </cell>
        </row>
        <row r="2535">
          <cell r="A2535">
            <v>110030</v>
          </cell>
          <cell r="B2535" t="str">
            <v>RO</v>
          </cell>
          <cell r="C2535" t="str">
            <v>VILHENA</v>
          </cell>
          <cell r="D2535" t="str">
            <v>110030</v>
          </cell>
          <cell r="E2535">
            <v>4242</v>
          </cell>
          <cell r="F2535">
            <v>161276925</v>
          </cell>
          <cell r="G2535">
            <v>12027</v>
          </cell>
          <cell r="H2535">
            <v>150954638</v>
          </cell>
          <cell r="I2535">
            <v>4312</v>
          </cell>
          <cell r="J2535">
            <v>62521085</v>
          </cell>
        </row>
        <row r="2536">
          <cell r="A2536">
            <v>140005</v>
          </cell>
          <cell r="B2536" t="str">
            <v>RR</v>
          </cell>
          <cell r="C2536" t="str">
            <v>ALTO ALEGRE</v>
          </cell>
          <cell r="D2536" t="str">
            <v>140005</v>
          </cell>
          <cell r="F2536">
            <v>5997198</v>
          </cell>
          <cell r="H2536">
            <v>5610282</v>
          </cell>
          <cell r="J2536">
            <v>2321496</v>
          </cell>
        </row>
        <row r="2537">
          <cell r="A2537">
            <v>140015</v>
          </cell>
          <cell r="B2537" t="str">
            <v>RR</v>
          </cell>
          <cell r="C2537" t="str">
            <v>BONFIM</v>
          </cell>
          <cell r="D2537" t="str">
            <v>140015</v>
          </cell>
          <cell r="E2537">
            <v>120955</v>
          </cell>
          <cell r="F2537">
            <v>28399190</v>
          </cell>
          <cell r="G2537">
            <v>38454</v>
          </cell>
          <cell r="H2537">
            <v>25213712</v>
          </cell>
          <cell r="I2537">
            <v>22875</v>
          </cell>
          <cell r="J2537">
            <v>11069733</v>
          </cell>
        </row>
        <row r="2538">
          <cell r="A2538">
            <v>140030</v>
          </cell>
          <cell r="B2538" t="str">
            <v>RR</v>
          </cell>
          <cell r="C2538" t="str">
            <v>MUCAJAÍ</v>
          </cell>
          <cell r="D2538" t="str">
            <v>140030</v>
          </cell>
          <cell r="F2538">
            <v>6509690</v>
          </cell>
          <cell r="H2538">
            <v>6089710</v>
          </cell>
          <cell r="J2538">
            <v>2519880</v>
          </cell>
        </row>
        <row r="2539">
          <cell r="A2539">
            <v>140040</v>
          </cell>
          <cell r="B2539" t="str">
            <v>RR</v>
          </cell>
          <cell r="C2539" t="str">
            <v>NORMANDIA</v>
          </cell>
          <cell r="D2539" t="str">
            <v>140040</v>
          </cell>
          <cell r="F2539">
            <v>1240</v>
          </cell>
          <cell r="H2539">
            <v>1160</v>
          </cell>
          <cell r="J2539">
            <v>480</v>
          </cell>
        </row>
        <row r="2540">
          <cell r="A2540">
            <v>140045</v>
          </cell>
          <cell r="B2540" t="str">
            <v>RR</v>
          </cell>
          <cell r="C2540" t="str">
            <v>PACARAIMA</v>
          </cell>
          <cell r="D2540" t="str">
            <v>140045</v>
          </cell>
          <cell r="F2540">
            <v>1377950</v>
          </cell>
          <cell r="H2540">
            <v>1289050</v>
          </cell>
          <cell r="J2540">
            <v>533400</v>
          </cell>
        </row>
        <row r="2541">
          <cell r="A2541">
            <v>140070</v>
          </cell>
          <cell r="B2541" t="str">
            <v>RR</v>
          </cell>
          <cell r="C2541" t="str">
            <v>UIRAMUTÃ</v>
          </cell>
          <cell r="D2541" t="str">
            <v>140070</v>
          </cell>
          <cell r="E2541">
            <v>19731</v>
          </cell>
          <cell r="F2541">
            <v>8777682</v>
          </cell>
          <cell r="G2541">
            <v>23649</v>
          </cell>
          <cell r="H2541">
            <v>8238535</v>
          </cell>
          <cell r="I2541">
            <v>7527</v>
          </cell>
          <cell r="J2541">
            <v>3301671</v>
          </cell>
        </row>
        <row r="2542">
          <cell r="A2542">
            <v>420060</v>
          </cell>
          <cell r="B2542" t="str">
            <v>SC</v>
          </cell>
          <cell r="C2542" t="str">
            <v>ÁGUAS MORNAS</v>
          </cell>
          <cell r="D2542" t="str">
            <v>420060</v>
          </cell>
          <cell r="F2542">
            <v>22953578</v>
          </cell>
          <cell r="H2542">
            <v>21472702</v>
          </cell>
          <cell r="J2542">
            <v>8885256</v>
          </cell>
        </row>
        <row r="2543">
          <cell r="A2543">
            <v>420075</v>
          </cell>
          <cell r="B2543" t="str">
            <v>SC</v>
          </cell>
          <cell r="C2543" t="str">
            <v>ALTO BELA VISTA</v>
          </cell>
          <cell r="D2543" t="str">
            <v>420075</v>
          </cell>
          <cell r="E2543">
            <v>60</v>
          </cell>
          <cell r="F2543">
            <v>7704445</v>
          </cell>
          <cell r="G2543">
            <v>126</v>
          </cell>
          <cell r="H2543">
            <v>7807247</v>
          </cell>
          <cell r="J2543">
            <v>3978212</v>
          </cell>
        </row>
        <row r="2544">
          <cell r="A2544">
            <v>420190</v>
          </cell>
          <cell r="B2544" t="str">
            <v>SC</v>
          </cell>
          <cell r="C2544" t="str">
            <v>AURORA</v>
          </cell>
          <cell r="D2544" t="str">
            <v>420190</v>
          </cell>
          <cell r="F2544">
            <v>23698725</v>
          </cell>
          <cell r="H2544">
            <v>22169775</v>
          </cell>
          <cell r="J2544">
            <v>9173700</v>
          </cell>
        </row>
        <row r="2545">
          <cell r="A2545">
            <v>420213</v>
          </cell>
          <cell r="B2545" t="str">
            <v>SC</v>
          </cell>
          <cell r="C2545" t="str">
            <v>BELA VISTA DO TOLDO</v>
          </cell>
          <cell r="D2545" t="str">
            <v>420213</v>
          </cell>
          <cell r="E2545">
            <v>19279</v>
          </cell>
          <cell r="F2545">
            <v>13064324</v>
          </cell>
          <cell r="G2545">
            <v>9193</v>
          </cell>
          <cell r="H2545">
            <v>13778117</v>
          </cell>
          <cell r="I2545">
            <v>1945</v>
          </cell>
          <cell r="J2545">
            <v>5505832</v>
          </cell>
        </row>
        <row r="2546">
          <cell r="A2546">
            <v>420230</v>
          </cell>
          <cell r="B2546" t="str">
            <v>SC</v>
          </cell>
          <cell r="C2546" t="str">
            <v>BIGUAÇU</v>
          </cell>
          <cell r="D2546" t="str">
            <v>420230</v>
          </cell>
          <cell r="F2546">
            <v>0</v>
          </cell>
          <cell r="H2546">
            <v>0</v>
          </cell>
          <cell r="J2546">
            <v>0</v>
          </cell>
        </row>
        <row r="2547">
          <cell r="A2547">
            <v>420243</v>
          </cell>
          <cell r="B2547" t="str">
            <v>SC</v>
          </cell>
          <cell r="C2547" t="str">
            <v>BOCAINA DO SUL</v>
          </cell>
          <cell r="D2547" t="str">
            <v>420243</v>
          </cell>
          <cell r="F2547">
            <v>35964650</v>
          </cell>
          <cell r="H2547">
            <v>33644350</v>
          </cell>
          <cell r="J2547">
            <v>13921800</v>
          </cell>
        </row>
        <row r="2548">
          <cell r="A2548">
            <v>420253</v>
          </cell>
          <cell r="B2548" t="str">
            <v>SC</v>
          </cell>
          <cell r="C2548" t="str">
            <v>BOM JESUS</v>
          </cell>
          <cell r="D2548" t="str">
            <v>420253</v>
          </cell>
          <cell r="F2548">
            <v>14258450</v>
          </cell>
          <cell r="H2548">
            <v>13338550</v>
          </cell>
          <cell r="J2548">
            <v>5519400</v>
          </cell>
        </row>
        <row r="2549">
          <cell r="A2549">
            <v>420245</v>
          </cell>
          <cell r="B2549" t="str">
            <v>SC</v>
          </cell>
          <cell r="C2549" t="str">
            <v>BOMBINHAS</v>
          </cell>
          <cell r="D2549" t="str">
            <v>420245</v>
          </cell>
          <cell r="F2549">
            <v>17899586</v>
          </cell>
          <cell r="H2549">
            <v>16744774</v>
          </cell>
          <cell r="J2549">
            <v>6928872</v>
          </cell>
        </row>
        <row r="2550">
          <cell r="A2550">
            <v>420270</v>
          </cell>
          <cell r="B2550" t="str">
            <v>SC</v>
          </cell>
          <cell r="C2550" t="str">
            <v>BOTUVERÁ</v>
          </cell>
          <cell r="D2550" t="str">
            <v>420270</v>
          </cell>
          <cell r="F2550">
            <v>24385561</v>
          </cell>
          <cell r="H2550">
            <v>22812299</v>
          </cell>
          <cell r="J2550">
            <v>9439572</v>
          </cell>
        </row>
        <row r="2551">
          <cell r="A2551">
            <v>420290</v>
          </cell>
          <cell r="B2551" t="str">
            <v>SC</v>
          </cell>
          <cell r="C2551" t="str">
            <v>BRUSQUE</v>
          </cell>
          <cell r="D2551" t="str">
            <v>420290</v>
          </cell>
          <cell r="F2551">
            <v>83596336</v>
          </cell>
          <cell r="H2551">
            <v>78203024</v>
          </cell>
          <cell r="J2551">
            <v>32359872</v>
          </cell>
        </row>
        <row r="2552">
          <cell r="A2552">
            <v>420315</v>
          </cell>
          <cell r="B2552" t="str">
            <v>SC</v>
          </cell>
          <cell r="C2552" t="str">
            <v>CALMON</v>
          </cell>
          <cell r="D2552" t="str">
            <v>420315</v>
          </cell>
          <cell r="F2552">
            <v>6750808</v>
          </cell>
          <cell r="H2552">
            <v>6315272</v>
          </cell>
          <cell r="J2552">
            <v>2613216</v>
          </cell>
        </row>
        <row r="2553">
          <cell r="A2553">
            <v>420370</v>
          </cell>
          <cell r="B2553" t="str">
            <v>SC</v>
          </cell>
          <cell r="C2553" t="str">
            <v>CANELINHA</v>
          </cell>
          <cell r="D2553" t="str">
            <v>420370</v>
          </cell>
          <cell r="F2553">
            <v>31535432</v>
          </cell>
          <cell r="H2553">
            <v>29500888</v>
          </cell>
          <cell r="J2553">
            <v>12207264</v>
          </cell>
        </row>
        <row r="2554">
          <cell r="A2554">
            <v>420455</v>
          </cell>
          <cell r="B2554" t="str">
            <v>SC</v>
          </cell>
          <cell r="C2554" t="str">
            <v>CORREIA PINTO</v>
          </cell>
          <cell r="D2554" t="str">
            <v>420455</v>
          </cell>
          <cell r="E2554">
            <v>84</v>
          </cell>
          <cell r="F2554">
            <v>15501440</v>
          </cell>
          <cell r="G2554">
            <v>54935</v>
          </cell>
          <cell r="H2554">
            <v>16476778</v>
          </cell>
          <cell r="I2554">
            <v>1874</v>
          </cell>
          <cell r="J2554">
            <v>6550261</v>
          </cell>
        </row>
        <row r="2555">
          <cell r="A2555">
            <v>420515</v>
          </cell>
          <cell r="B2555" t="str">
            <v>SC</v>
          </cell>
          <cell r="C2555" t="str">
            <v>DOUTOR PEDRINHO</v>
          </cell>
          <cell r="D2555" t="str">
            <v>420515</v>
          </cell>
          <cell r="F2555">
            <v>9937949</v>
          </cell>
          <cell r="H2555">
            <v>9296791</v>
          </cell>
          <cell r="J2555">
            <v>3846948</v>
          </cell>
        </row>
        <row r="2556">
          <cell r="A2556">
            <v>420517</v>
          </cell>
          <cell r="B2556" t="str">
            <v>SC</v>
          </cell>
          <cell r="C2556" t="str">
            <v>ENTRE RIOS</v>
          </cell>
          <cell r="D2556" t="str">
            <v>420517</v>
          </cell>
          <cell r="F2556">
            <v>13086805</v>
          </cell>
          <cell r="H2556">
            <v>12242495</v>
          </cell>
          <cell r="J2556">
            <v>5065860</v>
          </cell>
        </row>
        <row r="2557">
          <cell r="A2557">
            <v>420543</v>
          </cell>
          <cell r="B2557" t="str">
            <v>SC</v>
          </cell>
          <cell r="C2557" t="str">
            <v>FORMOSA DO SUL</v>
          </cell>
          <cell r="D2557" t="str">
            <v>420543</v>
          </cell>
          <cell r="F2557">
            <v>2722389</v>
          </cell>
          <cell r="H2557">
            <v>2546751</v>
          </cell>
          <cell r="J2557">
            <v>1053828</v>
          </cell>
        </row>
        <row r="2558">
          <cell r="A2558">
            <v>420570</v>
          </cell>
          <cell r="B2558" t="str">
            <v>SC</v>
          </cell>
          <cell r="C2558" t="str">
            <v>GAROPABA</v>
          </cell>
          <cell r="D2558" t="str">
            <v>420570</v>
          </cell>
          <cell r="F2558">
            <v>9363519</v>
          </cell>
          <cell r="H2558">
            <v>8759421</v>
          </cell>
          <cell r="J2558">
            <v>3624588</v>
          </cell>
        </row>
        <row r="2559">
          <cell r="A2559">
            <v>420590</v>
          </cell>
          <cell r="B2559" t="str">
            <v>SC</v>
          </cell>
          <cell r="C2559" t="str">
            <v>GASPAR</v>
          </cell>
          <cell r="D2559" t="str">
            <v>420590</v>
          </cell>
          <cell r="F2559">
            <v>64277229</v>
          </cell>
          <cell r="H2559">
            <v>60130311</v>
          </cell>
          <cell r="J2559">
            <v>24881508</v>
          </cell>
        </row>
        <row r="2560">
          <cell r="A2560">
            <v>420600</v>
          </cell>
          <cell r="B2560" t="str">
            <v>SC</v>
          </cell>
          <cell r="C2560" t="str">
            <v>GOVERNADOR CELSO RAMOS</v>
          </cell>
          <cell r="D2560" t="str">
            <v>420600</v>
          </cell>
          <cell r="F2560">
            <v>72791286</v>
          </cell>
          <cell r="H2560">
            <v>68095074</v>
          </cell>
          <cell r="J2560">
            <v>28177272</v>
          </cell>
        </row>
        <row r="2561">
          <cell r="A2561">
            <v>420620</v>
          </cell>
          <cell r="B2561" t="str">
            <v>SC</v>
          </cell>
          <cell r="C2561" t="str">
            <v>GRAVATAL</v>
          </cell>
          <cell r="D2561" t="str">
            <v>420620</v>
          </cell>
          <cell r="F2561">
            <v>17280578</v>
          </cell>
          <cell r="H2561">
            <v>16165702</v>
          </cell>
          <cell r="J2561">
            <v>6689256</v>
          </cell>
        </row>
        <row r="2562">
          <cell r="A2562">
            <v>420665</v>
          </cell>
          <cell r="B2562" t="str">
            <v>SC</v>
          </cell>
          <cell r="C2562" t="str">
            <v>GUATAMBÚ</v>
          </cell>
          <cell r="D2562" t="str">
            <v>420665</v>
          </cell>
          <cell r="F2562">
            <v>30408582</v>
          </cell>
          <cell r="H2562">
            <v>28446738</v>
          </cell>
          <cell r="J2562">
            <v>11771064</v>
          </cell>
        </row>
        <row r="2563">
          <cell r="A2563">
            <v>420730</v>
          </cell>
          <cell r="B2563" t="str">
            <v>SC</v>
          </cell>
          <cell r="C2563" t="str">
            <v>IMBITUBA</v>
          </cell>
          <cell r="D2563" t="str">
            <v>420730</v>
          </cell>
          <cell r="F2563">
            <v>4540198</v>
          </cell>
          <cell r="H2563">
            <v>4247282</v>
          </cell>
          <cell r="J2563">
            <v>1757496</v>
          </cell>
        </row>
        <row r="2564">
          <cell r="A2564">
            <v>420740</v>
          </cell>
          <cell r="B2564" t="str">
            <v>SC</v>
          </cell>
          <cell r="C2564" t="str">
            <v>IMBUIA</v>
          </cell>
          <cell r="D2564" t="str">
            <v>420740</v>
          </cell>
          <cell r="F2564">
            <v>1999297415</v>
          </cell>
          <cell r="H2564">
            <v>1870310485</v>
          </cell>
          <cell r="J2564">
            <v>773921580</v>
          </cell>
        </row>
        <row r="2565">
          <cell r="A2565">
            <v>420785</v>
          </cell>
          <cell r="B2565" t="str">
            <v>SC</v>
          </cell>
          <cell r="C2565" t="str">
            <v>IRATI</v>
          </cell>
          <cell r="D2565" t="str">
            <v>420785</v>
          </cell>
          <cell r="E2565">
            <v>1568</v>
          </cell>
          <cell r="F2565">
            <v>8487263</v>
          </cell>
          <cell r="G2565">
            <v>487</v>
          </cell>
          <cell r="H2565">
            <v>7421873</v>
          </cell>
          <cell r="I2565">
            <v>498</v>
          </cell>
          <cell r="J2565">
            <v>3382676</v>
          </cell>
        </row>
        <row r="2566">
          <cell r="A2566">
            <v>420810</v>
          </cell>
          <cell r="B2566" t="str">
            <v>SC</v>
          </cell>
          <cell r="C2566" t="str">
            <v>ITAIÓPOLIS</v>
          </cell>
          <cell r="D2566" t="str">
            <v>420810</v>
          </cell>
          <cell r="E2566">
            <v>387041</v>
          </cell>
          <cell r="F2566">
            <v>989155400</v>
          </cell>
          <cell r="G2566">
            <v>235378</v>
          </cell>
          <cell r="H2566">
            <v>921958628</v>
          </cell>
          <cell r="I2566">
            <v>17120</v>
          </cell>
          <cell r="J2566">
            <v>380808594</v>
          </cell>
        </row>
        <row r="2567">
          <cell r="A2567">
            <v>420830</v>
          </cell>
          <cell r="B2567" t="str">
            <v>SC</v>
          </cell>
          <cell r="C2567" t="str">
            <v>ITAPEMA</v>
          </cell>
          <cell r="D2567" t="str">
            <v>420830</v>
          </cell>
          <cell r="F2567">
            <v>113473020</v>
          </cell>
          <cell r="H2567">
            <v>106152180</v>
          </cell>
          <cell r="J2567">
            <v>43925040</v>
          </cell>
        </row>
        <row r="2568">
          <cell r="A2568">
            <v>420910</v>
          </cell>
          <cell r="B2568" t="str">
            <v>SC</v>
          </cell>
          <cell r="C2568" t="str">
            <v>JOINVILLE</v>
          </cell>
          <cell r="D2568" t="str">
            <v>420910</v>
          </cell>
          <cell r="F2568">
            <v>217213094</v>
          </cell>
          <cell r="H2568">
            <v>203199346</v>
          </cell>
          <cell r="J2568">
            <v>84082488</v>
          </cell>
        </row>
        <row r="2569">
          <cell r="A2569">
            <v>420940</v>
          </cell>
          <cell r="B2569" t="str">
            <v>SC</v>
          </cell>
          <cell r="C2569" t="str">
            <v>LAGUNA</v>
          </cell>
          <cell r="D2569" t="str">
            <v>420940</v>
          </cell>
          <cell r="E2569">
            <v>867133</v>
          </cell>
          <cell r="F2569">
            <v>110790136</v>
          </cell>
          <cell r="G2569">
            <v>548301</v>
          </cell>
          <cell r="H2569">
            <v>90196411</v>
          </cell>
          <cell r="I2569">
            <v>400861</v>
          </cell>
          <cell r="J2569">
            <v>37581859</v>
          </cell>
        </row>
        <row r="2570">
          <cell r="A2570">
            <v>420970</v>
          </cell>
          <cell r="B2570" t="str">
            <v>SC</v>
          </cell>
          <cell r="C2570" t="str">
            <v>LEBON RÉGIS</v>
          </cell>
          <cell r="D2570" t="str">
            <v>420970</v>
          </cell>
          <cell r="F2570">
            <v>5766</v>
          </cell>
          <cell r="H2570">
            <v>5394</v>
          </cell>
          <cell r="J2570">
            <v>2232</v>
          </cell>
        </row>
        <row r="2571">
          <cell r="A2571">
            <v>420980</v>
          </cell>
          <cell r="B2571" t="str">
            <v>SC</v>
          </cell>
          <cell r="C2571" t="str">
            <v>LEOBERTO LEAL</v>
          </cell>
          <cell r="D2571" t="str">
            <v>420980</v>
          </cell>
          <cell r="F2571">
            <v>15064140</v>
          </cell>
          <cell r="H2571">
            <v>14092260</v>
          </cell>
          <cell r="J2571">
            <v>5831280</v>
          </cell>
        </row>
        <row r="2572">
          <cell r="A2572">
            <v>421003</v>
          </cell>
          <cell r="B2572" t="str">
            <v>SC</v>
          </cell>
          <cell r="C2572" t="str">
            <v>LUZERNA</v>
          </cell>
          <cell r="D2572" t="str">
            <v>421003</v>
          </cell>
          <cell r="E2572">
            <v>91084</v>
          </cell>
          <cell r="F2572">
            <v>26498619</v>
          </cell>
          <cell r="G2572">
            <v>115103</v>
          </cell>
          <cell r="H2572">
            <v>24760716</v>
          </cell>
          <cell r="I2572">
            <v>76978</v>
          </cell>
          <cell r="J2572">
            <v>9422624</v>
          </cell>
        </row>
        <row r="2573">
          <cell r="A2573">
            <v>421005</v>
          </cell>
          <cell r="B2573" t="str">
            <v>SC</v>
          </cell>
          <cell r="C2573" t="str">
            <v>MACIEIRA</v>
          </cell>
          <cell r="D2573" t="str">
            <v>421005</v>
          </cell>
          <cell r="F2573">
            <v>12714464</v>
          </cell>
          <cell r="H2573">
            <v>11894176</v>
          </cell>
          <cell r="J2573">
            <v>4921728</v>
          </cell>
        </row>
        <row r="2574">
          <cell r="A2574">
            <v>421010</v>
          </cell>
          <cell r="B2574" t="str">
            <v>SC</v>
          </cell>
          <cell r="C2574" t="str">
            <v>MAFRA</v>
          </cell>
          <cell r="D2574" t="str">
            <v>421010</v>
          </cell>
          <cell r="F2574">
            <v>62606050</v>
          </cell>
          <cell r="H2574">
            <v>58566950</v>
          </cell>
          <cell r="J2574">
            <v>24234600</v>
          </cell>
        </row>
        <row r="2575">
          <cell r="A2575">
            <v>421020</v>
          </cell>
          <cell r="B2575" t="str">
            <v>SC</v>
          </cell>
          <cell r="C2575" t="str">
            <v>MAJOR GERCINO</v>
          </cell>
          <cell r="D2575" t="str">
            <v>421020</v>
          </cell>
          <cell r="F2575">
            <v>8877439</v>
          </cell>
          <cell r="H2575">
            <v>8304701</v>
          </cell>
          <cell r="J2575">
            <v>3436428</v>
          </cell>
        </row>
        <row r="2576">
          <cell r="A2576">
            <v>421030</v>
          </cell>
          <cell r="B2576" t="str">
            <v>SC</v>
          </cell>
          <cell r="C2576" t="str">
            <v>MAJOR VIEIRA</v>
          </cell>
          <cell r="D2576" t="str">
            <v>421030</v>
          </cell>
          <cell r="F2576">
            <v>325779</v>
          </cell>
          <cell r="H2576">
            <v>304761</v>
          </cell>
          <cell r="J2576">
            <v>126108</v>
          </cell>
        </row>
        <row r="2577">
          <cell r="A2577">
            <v>421070</v>
          </cell>
          <cell r="B2577" t="str">
            <v>SC</v>
          </cell>
          <cell r="C2577" t="str">
            <v>MATOS COSTA</v>
          </cell>
          <cell r="D2577" t="str">
            <v>421070</v>
          </cell>
          <cell r="F2577">
            <v>7633998</v>
          </cell>
          <cell r="H2577">
            <v>7141482</v>
          </cell>
          <cell r="J2577">
            <v>2955096</v>
          </cell>
        </row>
        <row r="2578">
          <cell r="A2578">
            <v>421125</v>
          </cell>
          <cell r="B2578" t="str">
            <v>SC</v>
          </cell>
          <cell r="C2578" t="str">
            <v>MORRO GRANDE</v>
          </cell>
          <cell r="D2578" t="str">
            <v>421125</v>
          </cell>
          <cell r="F2578">
            <v>0</v>
          </cell>
          <cell r="H2578">
            <v>0</v>
          </cell>
          <cell r="J2578">
            <v>0</v>
          </cell>
        </row>
        <row r="2579">
          <cell r="A2579">
            <v>421145</v>
          </cell>
          <cell r="B2579" t="str">
            <v>SC</v>
          </cell>
          <cell r="C2579" t="str">
            <v>NOVA ITABERABA</v>
          </cell>
          <cell r="D2579" t="str">
            <v>421145</v>
          </cell>
          <cell r="F2579">
            <v>5908259</v>
          </cell>
          <cell r="H2579">
            <v>5527081</v>
          </cell>
          <cell r="J2579">
            <v>2287068</v>
          </cell>
        </row>
        <row r="2580">
          <cell r="A2580">
            <v>421150</v>
          </cell>
          <cell r="B2580" t="str">
            <v>SC</v>
          </cell>
          <cell r="C2580" t="str">
            <v>NOVA TRENTO</v>
          </cell>
          <cell r="D2580" t="str">
            <v>421150</v>
          </cell>
          <cell r="F2580">
            <v>20714324</v>
          </cell>
          <cell r="H2580">
            <v>19377916</v>
          </cell>
          <cell r="J2580">
            <v>8018448</v>
          </cell>
        </row>
        <row r="2581">
          <cell r="A2581">
            <v>421187</v>
          </cell>
          <cell r="B2581" t="str">
            <v>SC</v>
          </cell>
          <cell r="C2581" t="str">
            <v>PAIAL</v>
          </cell>
          <cell r="D2581" t="str">
            <v>421187</v>
          </cell>
          <cell r="F2581">
            <v>31628277</v>
          </cell>
          <cell r="H2581">
            <v>29587743</v>
          </cell>
          <cell r="J2581">
            <v>12243204</v>
          </cell>
        </row>
        <row r="2582">
          <cell r="A2582">
            <v>421189</v>
          </cell>
          <cell r="B2582" t="str">
            <v>SC</v>
          </cell>
          <cell r="C2582" t="str">
            <v>PAINEL</v>
          </cell>
          <cell r="D2582" t="str">
            <v>421189</v>
          </cell>
          <cell r="E2582">
            <v>28218</v>
          </cell>
          <cell r="F2582">
            <v>21601506</v>
          </cell>
          <cell r="G2582">
            <v>29120</v>
          </cell>
          <cell r="H2582">
            <v>21839110</v>
          </cell>
          <cell r="I2582">
            <v>408</v>
          </cell>
          <cell r="J2582">
            <v>9341971</v>
          </cell>
        </row>
        <row r="2583">
          <cell r="A2583">
            <v>421190</v>
          </cell>
          <cell r="B2583" t="str">
            <v>SC</v>
          </cell>
          <cell r="C2583" t="str">
            <v>PALHOÇA</v>
          </cell>
          <cell r="D2583" t="str">
            <v>421190</v>
          </cell>
          <cell r="F2583">
            <v>20592525</v>
          </cell>
          <cell r="H2583">
            <v>19263975</v>
          </cell>
          <cell r="J2583">
            <v>7971300</v>
          </cell>
        </row>
        <row r="2584">
          <cell r="A2584">
            <v>421205</v>
          </cell>
          <cell r="B2584" t="str">
            <v>SC</v>
          </cell>
          <cell r="C2584" t="str">
            <v>PALMEIRA</v>
          </cell>
          <cell r="D2584" t="str">
            <v>421205</v>
          </cell>
          <cell r="F2584">
            <v>21180316</v>
          </cell>
          <cell r="H2584">
            <v>19813844</v>
          </cell>
          <cell r="J2584">
            <v>8198832</v>
          </cell>
        </row>
        <row r="2585">
          <cell r="A2585">
            <v>421210</v>
          </cell>
          <cell r="B2585" t="str">
            <v>SC</v>
          </cell>
          <cell r="C2585" t="str">
            <v>PALMITOS</v>
          </cell>
          <cell r="D2585" t="str">
            <v>421210</v>
          </cell>
          <cell r="F2585">
            <v>506819</v>
          </cell>
          <cell r="H2585">
            <v>474121</v>
          </cell>
          <cell r="J2585">
            <v>196188</v>
          </cell>
        </row>
        <row r="2586">
          <cell r="A2586">
            <v>421220</v>
          </cell>
          <cell r="B2586" t="str">
            <v>SC</v>
          </cell>
          <cell r="C2586" t="str">
            <v>PAPANDUVA</v>
          </cell>
          <cell r="D2586" t="str">
            <v>421220</v>
          </cell>
          <cell r="E2586">
            <v>315834</v>
          </cell>
          <cell r="F2586">
            <v>49252776</v>
          </cell>
          <cell r="G2586">
            <v>246622</v>
          </cell>
          <cell r="H2586">
            <v>43243556</v>
          </cell>
          <cell r="I2586">
            <v>81994</v>
          </cell>
          <cell r="J2586">
            <v>17327271</v>
          </cell>
        </row>
        <row r="2587">
          <cell r="A2587">
            <v>421240</v>
          </cell>
          <cell r="B2587" t="str">
            <v>SC</v>
          </cell>
          <cell r="C2587" t="str">
            <v>PEDRAS GRANDES</v>
          </cell>
          <cell r="D2587" t="str">
            <v>421240</v>
          </cell>
          <cell r="E2587">
            <v>36479</v>
          </cell>
          <cell r="F2587">
            <v>61025177</v>
          </cell>
          <cell r="G2587">
            <v>10163</v>
          </cell>
          <cell r="H2587">
            <v>57906654</v>
          </cell>
          <cell r="I2587">
            <v>127</v>
          </cell>
          <cell r="J2587">
            <v>23930928</v>
          </cell>
        </row>
        <row r="2588">
          <cell r="A2588">
            <v>421335</v>
          </cell>
          <cell r="B2588" t="str">
            <v>SC</v>
          </cell>
          <cell r="C2588" t="str">
            <v>PONTE ALTA DO NORTE</v>
          </cell>
          <cell r="D2588" t="str">
            <v>421335</v>
          </cell>
          <cell r="F2588">
            <v>11145461</v>
          </cell>
          <cell r="H2588">
            <v>10426399</v>
          </cell>
          <cell r="J2588">
            <v>4314372</v>
          </cell>
        </row>
        <row r="2589">
          <cell r="A2589">
            <v>421350</v>
          </cell>
          <cell r="B2589" t="str">
            <v>SC</v>
          </cell>
          <cell r="C2589" t="str">
            <v>PORTO BELO</v>
          </cell>
          <cell r="D2589" t="str">
            <v>421350</v>
          </cell>
          <cell r="F2589">
            <v>7407977</v>
          </cell>
          <cell r="H2589">
            <v>6930043</v>
          </cell>
          <cell r="J2589">
            <v>2867604</v>
          </cell>
        </row>
        <row r="2590">
          <cell r="A2590">
            <v>421360</v>
          </cell>
          <cell r="B2590" t="str">
            <v>SC</v>
          </cell>
          <cell r="C2590" t="str">
            <v>PORTO UNIÃO</v>
          </cell>
          <cell r="D2590" t="str">
            <v>421360</v>
          </cell>
          <cell r="E2590">
            <v>85262</v>
          </cell>
          <cell r="F2590">
            <v>49169632</v>
          </cell>
          <cell r="G2590">
            <v>135143</v>
          </cell>
          <cell r="H2590">
            <v>53649837</v>
          </cell>
          <cell r="I2590">
            <v>44716</v>
          </cell>
          <cell r="J2590">
            <v>23765208</v>
          </cell>
        </row>
        <row r="2591">
          <cell r="A2591">
            <v>421490</v>
          </cell>
          <cell r="B2591" t="str">
            <v>SC</v>
          </cell>
          <cell r="C2591" t="str">
            <v>RIO FORTUNA</v>
          </cell>
          <cell r="D2591" t="str">
            <v>421490</v>
          </cell>
          <cell r="F2591">
            <v>9964175</v>
          </cell>
          <cell r="H2591">
            <v>9321325</v>
          </cell>
          <cell r="J2591">
            <v>3857100</v>
          </cell>
        </row>
        <row r="2592">
          <cell r="A2592">
            <v>421550</v>
          </cell>
          <cell r="B2592" t="str">
            <v>SC</v>
          </cell>
          <cell r="C2592" t="str">
            <v>SANTA CECÍLIA</v>
          </cell>
          <cell r="D2592" t="str">
            <v>421550</v>
          </cell>
          <cell r="F2592">
            <v>14312359</v>
          </cell>
          <cell r="H2592">
            <v>13388981</v>
          </cell>
          <cell r="J2592">
            <v>5540268</v>
          </cell>
        </row>
        <row r="2593">
          <cell r="A2593">
            <v>421560</v>
          </cell>
          <cell r="B2593" t="str">
            <v>SC</v>
          </cell>
          <cell r="C2593" t="str">
            <v>SANTA ROSA DE LIMA</v>
          </cell>
          <cell r="D2593" t="str">
            <v>421560</v>
          </cell>
          <cell r="F2593">
            <v>839852</v>
          </cell>
          <cell r="H2593">
            <v>785668</v>
          </cell>
          <cell r="J2593">
            <v>325104</v>
          </cell>
        </row>
        <row r="2594">
          <cell r="A2594">
            <v>421570</v>
          </cell>
          <cell r="B2594" t="str">
            <v>SC</v>
          </cell>
          <cell r="C2594" t="str">
            <v>SANTO AMARO DA IMPERATRIZ</v>
          </cell>
          <cell r="D2594" t="str">
            <v>421570</v>
          </cell>
          <cell r="F2594">
            <v>926331615</v>
          </cell>
          <cell r="H2594">
            <v>866568285</v>
          </cell>
          <cell r="J2594">
            <v>358579980</v>
          </cell>
        </row>
        <row r="2595">
          <cell r="A2595">
            <v>421575</v>
          </cell>
          <cell r="B2595" t="str">
            <v>SC</v>
          </cell>
          <cell r="C2595" t="str">
            <v>SÃO BERNARDINO</v>
          </cell>
          <cell r="D2595" t="str">
            <v>421575</v>
          </cell>
          <cell r="F2595">
            <v>4878501</v>
          </cell>
          <cell r="H2595">
            <v>4563759</v>
          </cell>
          <cell r="J2595">
            <v>1888452</v>
          </cell>
        </row>
        <row r="2596">
          <cell r="A2596">
            <v>421605</v>
          </cell>
          <cell r="B2596" t="str">
            <v>SC</v>
          </cell>
          <cell r="C2596" t="str">
            <v>SÃO CRISTOVÃO DO SUL</v>
          </cell>
          <cell r="D2596" t="str">
            <v>421605</v>
          </cell>
          <cell r="E2596">
            <v>1954</v>
          </cell>
          <cell r="F2596">
            <v>14829448</v>
          </cell>
          <cell r="G2596">
            <v>25339</v>
          </cell>
          <cell r="H2596">
            <v>13585076</v>
          </cell>
          <cell r="I2596">
            <v>454</v>
          </cell>
          <cell r="J2596">
            <v>5321732</v>
          </cell>
        </row>
        <row r="2597">
          <cell r="A2597">
            <v>421630</v>
          </cell>
          <cell r="B2597" t="str">
            <v>SC</v>
          </cell>
          <cell r="C2597" t="str">
            <v>SÃO JOÃO BATISTA</v>
          </cell>
          <cell r="D2597" t="str">
            <v>421630</v>
          </cell>
          <cell r="F2597">
            <v>36095253</v>
          </cell>
          <cell r="H2597">
            <v>33766527</v>
          </cell>
          <cell r="J2597">
            <v>13972356</v>
          </cell>
        </row>
        <row r="2598">
          <cell r="A2598">
            <v>421660</v>
          </cell>
          <cell r="B2598" t="str">
            <v>SC</v>
          </cell>
          <cell r="C2598" t="str">
            <v>SÃO JOSÉ</v>
          </cell>
          <cell r="D2598" t="str">
            <v>421660</v>
          </cell>
          <cell r="E2598">
            <v>4250913</v>
          </cell>
          <cell r="F2598">
            <v>461209358</v>
          </cell>
          <cell r="G2598">
            <v>1929005</v>
          </cell>
          <cell r="H2598">
            <v>498993296</v>
          </cell>
          <cell r="J2598">
            <v>208606548</v>
          </cell>
        </row>
        <row r="2599">
          <cell r="A2599">
            <v>421680</v>
          </cell>
          <cell r="B2599" t="str">
            <v>SC</v>
          </cell>
          <cell r="C2599" t="str">
            <v>SÃO JOSÉ DO CERRITO</v>
          </cell>
          <cell r="D2599" t="str">
            <v>421680</v>
          </cell>
          <cell r="F2599">
            <v>19358012</v>
          </cell>
          <cell r="H2599">
            <v>18109108</v>
          </cell>
          <cell r="J2599">
            <v>7493424</v>
          </cell>
        </row>
        <row r="2600">
          <cell r="A2600">
            <v>421715</v>
          </cell>
          <cell r="B2600" t="str">
            <v>SC</v>
          </cell>
          <cell r="C2600" t="str">
            <v>SÃO MIGUEL DA BOA VISTA</v>
          </cell>
          <cell r="D2600" t="str">
            <v>421715</v>
          </cell>
          <cell r="E2600">
            <v>85871</v>
          </cell>
          <cell r="F2600">
            <v>13927177</v>
          </cell>
          <cell r="G2600">
            <v>349602</v>
          </cell>
          <cell r="H2600">
            <v>2796816</v>
          </cell>
          <cell r="J2600">
            <v>0</v>
          </cell>
        </row>
        <row r="2601">
          <cell r="A2601">
            <v>421760</v>
          </cell>
          <cell r="B2601" t="str">
            <v>SC</v>
          </cell>
          <cell r="C2601" t="str">
            <v>SIDERÓPOLIS</v>
          </cell>
          <cell r="D2601" t="str">
            <v>421760</v>
          </cell>
          <cell r="F2601">
            <v>5509723</v>
          </cell>
          <cell r="H2601">
            <v>5154257</v>
          </cell>
          <cell r="J2601">
            <v>2132796</v>
          </cell>
        </row>
        <row r="2602">
          <cell r="A2602">
            <v>421770</v>
          </cell>
          <cell r="B2602" t="str">
            <v>SC</v>
          </cell>
          <cell r="C2602" t="str">
            <v>SOMBRIO</v>
          </cell>
          <cell r="D2602" t="str">
            <v>421770</v>
          </cell>
          <cell r="F2602">
            <v>9339618</v>
          </cell>
          <cell r="H2602">
            <v>8737062</v>
          </cell>
          <cell r="J2602">
            <v>3615336</v>
          </cell>
        </row>
        <row r="2603">
          <cell r="A2603">
            <v>421790</v>
          </cell>
          <cell r="B2603" t="str">
            <v>SC</v>
          </cell>
          <cell r="C2603" t="str">
            <v>TANGARÁ</v>
          </cell>
          <cell r="D2603" t="str">
            <v>421790</v>
          </cell>
          <cell r="F2603">
            <v>11460762</v>
          </cell>
          <cell r="H2603">
            <v>10721358</v>
          </cell>
          <cell r="J2603">
            <v>4436424</v>
          </cell>
        </row>
        <row r="2604">
          <cell r="A2604">
            <v>421825</v>
          </cell>
          <cell r="B2604" t="str">
            <v>SC</v>
          </cell>
          <cell r="C2604" t="str">
            <v>TIMBÓ GRANDE</v>
          </cell>
          <cell r="D2604" t="str">
            <v>421825</v>
          </cell>
          <cell r="F2604">
            <v>15192139</v>
          </cell>
          <cell r="H2604">
            <v>14212001</v>
          </cell>
          <cell r="J2604">
            <v>5880828</v>
          </cell>
        </row>
        <row r="2605">
          <cell r="A2605">
            <v>421850</v>
          </cell>
          <cell r="B2605" t="str">
            <v>SC</v>
          </cell>
          <cell r="C2605" t="str">
            <v>TREZE TÍLIAS</v>
          </cell>
          <cell r="D2605" t="str">
            <v>421850</v>
          </cell>
          <cell r="F2605">
            <v>11361624</v>
          </cell>
          <cell r="H2605">
            <v>10628616</v>
          </cell>
          <cell r="J2605">
            <v>4398048</v>
          </cell>
        </row>
        <row r="2606">
          <cell r="A2606">
            <v>421870</v>
          </cell>
          <cell r="B2606" t="str">
            <v>SC</v>
          </cell>
          <cell r="C2606" t="str">
            <v>TUBARÃO</v>
          </cell>
          <cell r="D2606" t="str">
            <v>421870</v>
          </cell>
          <cell r="F2606">
            <v>184706556</v>
          </cell>
          <cell r="H2606">
            <v>172790004</v>
          </cell>
          <cell r="J2606">
            <v>71499312</v>
          </cell>
        </row>
        <row r="2607">
          <cell r="A2607">
            <v>421885</v>
          </cell>
          <cell r="B2607" t="str">
            <v>SC</v>
          </cell>
          <cell r="C2607" t="str">
            <v>UNIÃO DO OESTE</v>
          </cell>
          <cell r="D2607" t="str">
            <v>421885</v>
          </cell>
          <cell r="F2607">
            <v>12249712</v>
          </cell>
          <cell r="H2607">
            <v>11459408</v>
          </cell>
          <cell r="J2607">
            <v>4741824</v>
          </cell>
        </row>
        <row r="2608">
          <cell r="A2608">
            <v>421915</v>
          </cell>
          <cell r="B2608" t="str">
            <v>SC</v>
          </cell>
          <cell r="C2608" t="str">
            <v>VARGEM</v>
          </cell>
          <cell r="D2608" t="str">
            <v>421915</v>
          </cell>
          <cell r="F2608">
            <v>14560514</v>
          </cell>
          <cell r="H2608">
            <v>13621126</v>
          </cell>
          <cell r="J2608">
            <v>5636328</v>
          </cell>
        </row>
        <row r="2609">
          <cell r="A2609">
            <v>421985</v>
          </cell>
          <cell r="B2609" t="str">
            <v>SC</v>
          </cell>
          <cell r="C2609" t="str">
            <v>ZORTÉA</v>
          </cell>
          <cell r="D2609" t="str">
            <v>421985</v>
          </cell>
          <cell r="E2609">
            <v>7431</v>
          </cell>
          <cell r="F2609">
            <v>14531973</v>
          </cell>
          <cell r="G2609">
            <v>1690</v>
          </cell>
          <cell r="H2609">
            <v>11983859</v>
          </cell>
          <cell r="I2609">
            <v>1797</v>
          </cell>
          <cell r="J2609">
            <v>4387829</v>
          </cell>
        </row>
        <row r="2610">
          <cell r="A2610">
            <v>350040</v>
          </cell>
          <cell r="B2610" t="str">
            <v>SP</v>
          </cell>
          <cell r="C2610" t="str">
            <v>ÁGUAS DA PRATA</v>
          </cell>
          <cell r="D2610" t="str">
            <v>350040</v>
          </cell>
          <cell r="F2610">
            <v>61710832</v>
          </cell>
          <cell r="H2610">
            <v>57729488</v>
          </cell>
          <cell r="J2610">
            <v>23888064</v>
          </cell>
        </row>
        <row r="2611">
          <cell r="A2611">
            <v>350050</v>
          </cell>
          <cell r="B2611" t="str">
            <v>SP</v>
          </cell>
          <cell r="C2611" t="str">
            <v>ÁGUAS DE LINDÓIA</v>
          </cell>
          <cell r="D2611" t="str">
            <v>350050</v>
          </cell>
          <cell r="F2611">
            <v>130792131</v>
          </cell>
          <cell r="H2611">
            <v>122353929</v>
          </cell>
          <cell r="J2611">
            <v>50629212</v>
          </cell>
        </row>
        <row r="2612">
          <cell r="A2612">
            <v>350090</v>
          </cell>
          <cell r="B2612" t="str">
            <v>SP</v>
          </cell>
          <cell r="C2612" t="str">
            <v>ALTAIR</v>
          </cell>
          <cell r="D2612" t="str">
            <v>350090</v>
          </cell>
          <cell r="F2612">
            <v>8358003</v>
          </cell>
          <cell r="H2612">
            <v>7818777</v>
          </cell>
          <cell r="J2612">
            <v>3235356</v>
          </cell>
        </row>
        <row r="2613">
          <cell r="A2613">
            <v>350110</v>
          </cell>
          <cell r="B2613" t="str">
            <v>SP</v>
          </cell>
          <cell r="C2613" t="str">
            <v>ALTO ALEGRE</v>
          </cell>
          <cell r="D2613" t="str">
            <v>350110</v>
          </cell>
          <cell r="F2613">
            <v>399559</v>
          </cell>
          <cell r="H2613">
            <v>373781</v>
          </cell>
          <cell r="J2613">
            <v>154668</v>
          </cell>
        </row>
        <row r="2614">
          <cell r="A2614">
            <v>350115</v>
          </cell>
          <cell r="B2614" t="str">
            <v>SP</v>
          </cell>
          <cell r="C2614" t="str">
            <v>ALUMÍNIO</v>
          </cell>
          <cell r="D2614" t="str">
            <v>350115</v>
          </cell>
          <cell r="E2614">
            <v>153127</v>
          </cell>
          <cell r="F2614">
            <v>25097700</v>
          </cell>
          <cell r="G2614">
            <v>127131</v>
          </cell>
          <cell r="H2614">
            <v>24899632</v>
          </cell>
          <cell r="I2614">
            <v>33642</v>
          </cell>
          <cell r="J2614">
            <v>12073229</v>
          </cell>
        </row>
        <row r="2615">
          <cell r="A2615">
            <v>350120</v>
          </cell>
          <cell r="B2615" t="str">
            <v>SP</v>
          </cell>
          <cell r="C2615" t="str">
            <v>ÁLVARES FLORENCE</v>
          </cell>
          <cell r="D2615" t="str">
            <v>350120</v>
          </cell>
          <cell r="F2615">
            <v>496</v>
          </cell>
          <cell r="H2615">
            <v>464</v>
          </cell>
          <cell r="J2615">
            <v>192</v>
          </cell>
        </row>
        <row r="2616">
          <cell r="A2616">
            <v>350140</v>
          </cell>
          <cell r="B2616" t="str">
            <v>SP</v>
          </cell>
          <cell r="C2616" t="str">
            <v>ÁLVARO DE CARVALHO</v>
          </cell>
          <cell r="D2616" t="str">
            <v>350140</v>
          </cell>
          <cell r="F2616">
            <v>16143839</v>
          </cell>
          <cell r="H2616">
            <v>15102301</v>
          </cell>
          <cell r="J2616">
            <v>6249228</v>
          </cell>
        </row>
        <row r="2617">
          <cell r="A2617">
            <v>350150</v>
          </cell>
          <cell r="B2617" t="str">
            <v>SP</v>
          </cell>
          <cell r="C2617" t="str">
            <v>ALVINLÂNDIA</v>
          </cell>
          <cell r="D2617" t="str">
            <v>350150</v>
          </cell>
          <cell r="E2617">
            <v>347</v>
          </cell>
          <cell r="F2617">
            <v>14134878</v>
          </cell>
          <cell r="G2617">
            <v>4115</v>
          </cell>
          <cell r="H2617">
            <v>14125789</v>
          </cell>
          <cell r="I2617">
            <v>841</v>
          </cell>
          <cell r="J2617">
            <v>6009785</v>
          </cell>
        </row>
        <row r="2618">
          <cell r="A2618">
            <v>350170</v>
          </cell>
          <cell r="B2618" t="str">
            <v>SP</v>
          </cell>
          <cell r="C2618" t="str">
            <v>AMÉRICO BRASILIENSE</v>
          </cell>
          <cell r="D2618" t="str">
            <v>350170</v>
          </cell>
          <cell r="E2618">
            <v>500729</v>
          </cell>
          <cell r="F2618">
            <v>86530670</v>
          </cell>
          <cell r="G2618">
            <v>412530</v>
          </cell>
          <cell r="H2618">
            <v>77569216</v>
          </cell>
          <cell r="I2618">
            <v>115369</v>
          </cell>
          <cell r="J2618">
            <v>31558816</v>
          </cell>
        </row>
        <row r="2619">
          <cell r="A2619">
            <v>350220</v>
          </cell>
          <cell r="B2619" t="str">
            <v>SP</v>
          </cell>
          <cell r="C2619" t="str">
            <v>ANGATUBA</v>
          </cell>
          <cell r="D2619" t="str">
            <v>350220</v>
          </cell>
          <cell r="F2619">
            <v>83779081</v>
          </cell>
          <cell r="H2619">
            <v>78373979</v>
          </cell>
          <cell r="J2619">
            <v>32430612</v>
          </cell>
        </row>
        <row r="2620">
          <cell r="A2620">
            <v>350240</v>
          </cell>
          <cell r="B2620" t="str">
            <v>SP</v>
          </cell>
          <cell r="C2620" t="str">
            <v>ANHUMAS</v>
          </cell>
          <cell r="D2620" t="str">
            <v>350240</v>
          </cell>
          <cell r="F2620">
            <v>0</v>
          </cell>
          <cell r="H2620">
            <v>0</v>
          </cell>
          <cell r="J2620">
            <v>0</v>
          </cell>
        </row>
        <row r="2621">
          <cell r="A2621">
            <v>350270</v>
          </cell>
          <cell r="B2621" t="str">
            <v>SP</v>
          </cell>
          <cell r="C2621" t="str">
            <v>APIAÍ</v>
          </cell>
          <cell r="D2621" t="str">
            <v>350270</v>
          </cell>
          <cell r="F2621">
            <v>45536210</v>
          </cell>
          <cell r="H2621">
            <v>42598390</v>
          </cell>
          <cell r="J2621">
            <v>17626920</v>
          </cell>
        </row>
        <row r="2622">
          <cell r="A2622">
            <v>350300</v>
          </cell>
          <cell r="B2622" t="str">
            <v>SP</v>
          </cell>
          <cell r="C2622" t="str">
            <v>ARAMINA</v>
          </cell>
          <cell r="D2622" t="str">
            <v>350300</v>
          </cell>
          <cell r="E2622">
            <v>19398</v>
          </cell>
          <cell r="F2622">
            <v>17551922</v>
          </cell>
          <cell r="G2622">
            <v>26692</v>
          </cell>
          <cell r="H2622">
            <v>16967529</v>
          </cell>
          <cell r="I2622">
            <v>12533</v>
          </cell>
          <cell r="J2622">
            <v>7579486</v>
          </cell>
        </row>
        <row r="2623">
          <cell r="A2623">
            <v>350315</v>
          </cell>
          <cell r="B2623" t="str">
            <v>SP</v>
          </cell>
          <cell r="C2623" t="str">
            <v>ARAPEÍ</v>
          </cell>
          <cell r="D2623" t="str">
            <v>350315</v>
          </cell>
          <cell r="E2623">
            <v>3327</v>
          </cell>
          <cell r="F2623">
            <v>36078417</v>
          </cell>
          <cell r="G2623">
            <v>3876</v>
          </cell>
          <cell r="H2623">
            <v>33032913</v>
          </cell>
          <cell r="J2623">
            <v>13653528</v>
          </cell>
        </row>
        <row r="2624">
          <cell r="A2624">
            <v>350320</v>
          </cell>
          <cell r="B2624" t="str">
            <v>SP</v>
          </cell>
          <cell r="C2624" t="str">
            <v>ARARAQUARA</v>
          </cell>
          <cell r="D2624" t="str">
            <v>350320</v>
          </cell>
          <cell r="E2624">
            <v>3837692</v>
          </cell>
          <cell r="F2624">
            <v>403330705</v>
          </cell>
          <cell r="G2624">
            <v>3125604</v>
          </cell>
          <cell r="H2624">
            <v>414443626</v>
          </cell>
          <cell r="I2624">
            <v>755778</v>
          </cell>
          <cell r="J2624">
            <v>167100965</v>
          </cell>
        </row>
        <row r="2625">
          <cell r="A2625">
            <v>350350</v>
          </cell>
          <cell r="B2625" t="str">
            <v>SP</v>
          </cell>
          <cell r="C2625" t="str">
            <v>AREIAS</v>
          </cell>
          <cell r="D2625" t="str">
            <v>350350</v>
          </cell>
          <cell r="E2625">
            <v>15676</v>
          </cell>
          <cell r="F2625">
            <v>14130899</v>
          </cell>
          <cell r="G2625">
            <v>17029</v>
          </cell>
          <cell r="H2625">
            <v>13878605</v>
          </cell>
          <cell r="I2625">
            <v>3901</v>
          </cell>
          <cell r="J2625">
            <v>5558078</v>
          </cell>
        </row>
        <row r="2626">
          <cell r="A2626">
            <v>350370</v>
          </cell>
          <cell r="B2626" t="str">
            <v>SP</v>
          </cell>
          <cell r="C2626" t="str">
            <v>ARIRANHA</v>
          </cell>
          <cell r="D2626" t="str">
            <v>350370</v>
          </cell>
          <cell r="F2626">
            <v>11172121</v>
          </cell>
          <cell r="H2626">
            <v>10451339</v>
          </cell>
          <cell r="J2626">
            <v>4324692</v>
          </cell>
        </row>
        <row r="2627">
          <cell r="A2627">
            <v>350390</v>
          </cell>
          <cell r="B2627" t="str">
            <v>SP</v>
          </cell>
          <cell r="C2627" t="str">
            <v>ARUJÁ</v>
          </cell>
          <cell r="D2627" t="str">
            <v>350390</v>
          </cell>
          <cell r="E2627">
            <v>1720492</v>
          </cell>
          <cell r="F2627">
            <v>456830938</v>
          </cell>
          <cell r="G2627">
            <v>1275075</v>
          </cell>
          <cell r="H2627">
            <v>427684709</v>
          </cell>
          <cell r="I2627">
            <v>410111</v>
          </cell>
          <cell r="J2627">
            <v>168662106</v>
          </cell>
        </row>
        <row r="2628">
          <cell r="A2628">
            <v>350400</v>
          </cell>
          <cell r="B2628" t="str">
            <v>SP</v>
          </cell>
          <cell r="C2628" t="str">
            <v>ASSIS</v>
          </cell>
          <cell r="D2628" t="str">
            <v>350400</v>
          </cell>
          <cell r="F2628">
            <v>143700252</v>
          </cell>
          <cell r="H2628">
            <v>134429268</v>
          </cell>
          <cell r="J2628">
            <v>55625904</v>
          </cell>
        </row>
        <row r="2629">
          <cell r="A2629">
            <v>350410</v>
          </cell>
          <cell r="B2629" t="str">
            <v>SP</v>
          </cell>
          <cell r="C2629" t="str">
            <v>ATIBAIA</v>
          </cell>
          <cell r="D2629" t="str">
            <v>350410</v>
          </cell>
          <cell r="F2629">
            <v>518560932</v>
          </cell>
          <cell r="H2629">
            <v>485105388</v>
          </cell>
          <cell r="J2629">
            <v>200733264</v>
          </cell>
        </row>
        <row r="2630">
          <cell r="A2630">
            <v>350450</v>
          </cell>
          <cell r="B2630" t="str">
            <v>SP</v>
          </cell>
          <cell r="C2630" t="str">
            <v>AVARÉ</v>
          </cell>
          <cell r="D2630" t="str">
            <v>350450</v>
          </cell>
          <cell r="E2630">
            <v>910498</v>
          </cell>
          <cell r="F2630">
            <v>164498830</v>
          </cell>
          <cell r="G2630">
            <v>970117</v>
          </cell>
          <cell r="H2630">
            <v>142938142</v>
          </cell>
          <cell r="I2630">
            <v>209613</v>
          </cell>
          <cell r="J2630">
            <v>54568939</v>
          </cell>
        </row>
        <row r="2631">
          <cell r="A2631">
            <v>350460</v>
          </cell>
          <cell r="B2631" t="str">
            <v>SP</v>
          </cell>
          <cell r="C2631" t="str">
            <v>BADY BASSITT</v>
          </cell>
          <cell r="D2631" t="str">
            <v>350460</v>
          </cell>
          <cell r="E2631">
            <v>460366</v>
          </cell>
          <cell r="F2631">
            <v>41396529</v>
          </cell>
          <cell r="G2631">
            <v>331254</v>
          </cell>
          <cell r="H2631">
            <v>35850734</v>
          </cell>
          <cell r="I2631">
            <v>83198</v>
          </cell>
          <cell r="J2631">
            <v>13537931</v>
          </cell>
        </row>
        <row r="2632">
          <cell r="A2632">
            <v>350490</v>
          </cell>
          <cell r="B2632" t="str">
            <v>SP</v>
          </cell>
          <cell r="C2632" t="str">
            <v>BANANAL</v>
          </cell>
          <cell r="D2632" t="str">
            <v>350490</v>
          </cell>
          <cell r="E2632">
            <v>12698</v>
          </cell>
          <cell r="F2632">
            <v>29221468</v>
          </cell>
          <cell r="G2632">
            <v>24053</v>
          </cell>
          <cell r="H2632">
            <v>25261358</v>
          </cell>
          <cell r="I2632">
            <v>24423</v>
          </cell>
          <cell r="J2632">
            <v>10000747</v>
          </cell>
        </row>
        <row r="2633">
          <cell r="A2633">
            <v>350535</v>
          </cell>
          <cell r="B2633" t="str">
            <v>SP</v>
          </cell>
          <cell r="C2633" t="str">
            <v>BARRA DO CHAPÉU</v>
          </cell>
          <cell r="D2633" t="str">
            <v>350535</v>
          </cell>
          <cell r="F2633">
            <v>12533629</v>
          </cell>
          <cell r="H2633">
            <v>11627288</v>
          </cell>
          <cell r="J2633">
            <v>4811280</v>
          </cell>
        </row>
        <row r="2634">
          <cell r="A2634">
            <v>350540</v>
          </cell>
          <cell r="B2634" t="str">
            <v>SP</v>
          </cell>
          <cell r="C2634" t="str">
            <v>BARRA DO TURVO</v>
          </cell>
          <cell r="D2634" t="str">
            <v>350540</v>
          </cell>
          <cell r="F2634">
            <v>40270054</v>
          </cell>
          <cell r="H2634">
            <v>37671986</v>
          </cell>
          <cell r="J2634">
            <v>15588408</v>
          </cell>
        </row>
        <row r="2635">
          <cell r="A2635">
            <v>350560</v>
          </cell>
          <cell r="B2635" t="str">
            <v>SP</v>
          </cell>
          <cell r="C2635" t="str">
            <v>BARRINHA</v>
          </cell>
          <cell r="D2635" t="str">
            <v>350560</v>
          </cell>
          <cell r="F2635">
            <v>759500</v>
          </cell>
          <cell r="H2635">
            <v>710500</v>
          </cell>
          <cell r="J2635">
            <v>294000</v>
          </cell>
        </row>
        <row r="2636">
          <cell r="A2636">
            <v>350600</v>
          </cell>
          <cell r="B2636" t="str">
            <v>SP</v>
          </cell>
          <cell r="C2636" t="str">
            <v>BAURU</v>
          </cell>
          <cell r="D2636" t="str">
            <v>350600</v>
          </cell>
          <cell r="F2636">
            <v>487797462</v>
          </cell>
          <cell r="H2636">
            <v>456326658</v>
          </cell>
          <cell r="J2636">
            <v>188824824</v>
          </cell>
        </row>
        <row r="2637">
          <cell r="A2637">
            <v>350610</v>
          </cell>
          <cell r="B2637" t="str">
            <v>SP</v>
          </cell>
          <cell r="C2637" t="str">
            <v>BEBEDOURO</v>
          </cell>
          <cell r="D2637" t="str">
            <v>350610</v>
          </cell>
          <cell r="F2637">
            <v>73656</v>
          </cell>
          <cell r="H2637">
            <v>68904</v>
          </cell>
          <cell r="J2637">
            <v>28512</v>
          </cell>
        </row>
        <row r="2638">
          <cell r="A2638">
            <v>350660</v>
          </cell>
          <cell r="B2638" t="str">
            <v>SP</v>
          </cell>
          <cell r="C2638" t="str">
            <v>BIRITIBA MIRIM</v>
          </cell>
          <cell r="D2638" t="str">
            <v>350660</v>
          </cell>
          <cell r="E2638">
            <v>538342</v>
          </cell>
          <cell r="F2638">
            <v>93383769</v>
          </cell>
          <cell r="G2638">
            <v>664860</v>
          </cell>
          <cell r="H2638">
            <v>81604836</v>
          </cell>
          <cell r="I2638">
            <v>113660</v>
          </cell>
          <cell r="J2638">
            <v>34643924</v>
          </cell>
        </row>
        <row r="2639">
          <cell r="A2639">
            <v>350670</v>
          </cell>
          <cell r="B2639" t="str">
            <v>SP</v>
          </cell>
          <cell r="C2639" t="str">
            <v>BOA ESPERANÇA DO SUL</v>
          </cell>
          <cell r="D2639" t="str">
            <v>350670</v>
          </cell>
          <cell r="F2639">
            <v>21186113</v>
          </cell>
          <cell r="H2639">
            <v>19819267</v>
          </cell>
          <cell r="J2639">
            <v>8201076</v>
          </cell>
        </row>
        <row r="2640">
          <cell r="A2640">
            <v>350690</v>
          </cell>
          <cell r="B2640" t="str">
            <v>SP</v>
          </cell>
          <cell r="C2640" t="str">
            <v>BOFETE</v>
          </cell>
          <cell r="D2640" t="str">
            <v>350690</v>
          </cell>
          <cell r="F2640">
            <v>5330481</v>
          </cell>
          <cell r="H2640">
            <v>4986579</v>
          </cell>
          <cell r="J2640">
            <v>2063412</v>
          </cell>
        </row>
        <row r="2641">
          <cell r="A2641">
            <v>350715</v>
          </cell>
          <cell r="B2641" t="str">
            <v>SP</v>
          </cell>
          <cell r="C2641" t="str">
            <v>BOM SUCESSO DE ITARARÉ</v>
          </cell>
          <cell r="D2641" t="str">
            <v>350715</v>
          </cell>
          <cell r="F2641">
            <v>5469260</v>
          </cell>
          <cell r="G2641">
            <v>110</v>
          </cell>
          <cell r="H2641">
            <v>6141283</v>
          </cell>
          <cell r="I2641">
            <v>35</v>
          </cell>
          <cell r="J2641">
            <v>2905312</v>
          </cell>
        </row>
        <row r="2642">
          <cell r="A2642">
            <v>350800</v>
          </cell>
          <cell r="B2642" t="str">
            <v>SP</v>
          </cell>
          <cell r="C2642" t="str">
            <v>BURI</v>
          </cell>
          <cell r="D2642" t="str">
            <v>350800</v>
          </cell>
          <cell r="F2642">
            <v>905200</v>
          </cell>
          <cell r="H2642">
            <v>846800</v>
          </cell>
          <cell r="J2642">
            <v>350400</v>
          </cell>
        </row>
        <row r="2643">
          <cell r="A2643">
            <v>350860</v>
          </cell>
          <cell r="B2643" t="str">
            <v>SP</v>
          </cell>
          <cell r="C2643" t="str">
            <v>CACHOEIRA PAULISTA</v>
          </cell>
          <cell r="D2643" t="str">
            <v>350860</v>
          </cell>
          <cell r="F2643">
            <v>118300433</v>
          </cell>
          <cell r="H2643">
            <v>110668147</v>
          </cell>
          <cell r="J2643">
            <v>45793716</v>
          </cell>
        </row>
        <row r="2644">
          <cell r="A2644">
            <v>350890</v>
          </cell>
          <cell r="B2644" t="str">
            <v>SP</v>
          </cell>
          <cell r="C2644" t="str">
            <v>CAIABU</v>
          </cell>
          <cell r="D2644" t="str">
            <v>350890</v>
          </cell>
          <cell r="E2644">
            <v>61218</v>
          </cell>
          <cell r="F2644">
            <v>14962473</v>
          </cell>
          <cell r="G2644">
            <v>235</v>
          </cell>
          <cell r="H2644">
            <v>12336219</v>
          </cell>
          <cell r="I2644">
            <v>12693</v>
          </cell>
          <cell r="J2644">
            <v>5548616</v>
          </cell>
        </row>
        <row r="2645">
          <cell r="A2645">
            <v>350920</v>
          </cell>
          <cell r="B2645" t="str">
            <v>SP</v>
          </cell>
          <cell r="C2645" t="str">
            <v>CAJAMAR</v>
          </cell>
          <cell r="D2645" t="str">
            <v>350920</v>
          </cell>
          <cell r="E2645">
            <v>3035617</v>
          </cell>
          <cell r="F2645">
            <v>291794296</v>
          </cell>
          <cell r="G2645">
            <v>7884319</v>
          </cell>
          <cell r="H2645">
            <v>275238530</v>
          </cell>
          <cell r="I2645">
            <v>642997</v>
          </cell>
          <cell r="J2645">
            <v>112456958</v>
          </cell>
        </row>
        <row r="2646">
          <cell r="A2646">
            <v>350925</v>
          </cell>
          <cell r="B2646" t="str">
            <v>SP</v>
          </cell>
          <cell r="C2646" t="str">
            <v>CAJATI</v>
          </cell>
          <cell r="D2646" t="str">
            <v>350925</v>
          </cell>
          <cell r="F2646">
            <v>94185285</v>
          </cell>
          <cell r="H2646">
            <v>88108815</v>
          </cell>
          <cell r="J2646">
            <v>36458820</v>
          </cell>
        </row>
        <row r="2647">
          <cell r="A2647">
            <v>350940</v>
          </cell>
          <cell r="B2647" t="str">
            <v>SP</v>
          </cell>
          <cell r="C2647" t="str">
            <v>CAJURU</v>
          </cell>
          <cell r="D2647" t="str">
            <v>350940</v>
          </cell>
          <cell r="F2647">
            <v>76081347</v>
          </cell>
          <cell r="H2647">
            <v>71172873</v>
          </cell>
          <cell r="J2647">
            <v>29450844</v>
          </cell>
        </row>
        <row r="2648">
          <cell r="A2648">
            <v>350945</v>
          </cell>
          <cell r="B2648" t="str">
            <v>SP</v>
          </cell>
          <cell r="C2648" t="str">
            <v>CAMPINA DO MONTE ALEGRE</v>
          </cell>
          <cell r="D2648" t="str">
            <v>350945</v>
          </cell>
          <cell r="F2648">
            <v>0</v>
          </cell>
          <cell r="H2648">
            <v>0</v>
          </cell>
          <cell r="J2648">
            <v>0</v>
          </cell>
        </row>
        <row r="2649">
          <cell r="A2649">
            <v>350960</v>
          </cell>
          <cell r="B2649" t="str">
            <v>SP</v>
          </cell>
          <cell r="C2649" t="str">
            <v>CAMPO LIMPO PAULISTA</v>
          </cell>
          <cell r="D2649" t="str">
            <v>350960</v>
          </cell>
          <cell r="E2649">
            <v>848356</v>
          </cell>
          <cell r="F2649">
            <v>99543857</v>
          </cell>
          <cell r="G2649">
            <v>852923</v>
          </cell>
          <cell r="H2649">
            <v>80957732</v>
          </cell>
          <cell r="I2649">
            <v>236958</v>
          </cell>
          <cell r="J2649">
            <v>26660310</v>
          </cell>
        </row>
        <row r="2650">
          <cell r="A2650">
            <v>350990</v>
          </cell>
          <cell r="B2650" t="str">
            <v>SP</v>
          </cell>
          <cell r="C2650" t="str">
            <v>CANANÉIA</v>
          </cell>
          <cell r="D2650" t="str">
            <v>350990</v>
          </cell>
          <cell r="F2650">
            <v>6474846</v>
          </cell>
          <cell r="H2650">
            <v>6057114</v>
          </cell>
          <cell r="J2650">
            <v>2506392</v>
          </cell>
        </row>
        <row r="2651">
          <cell r="A2651">
            <v>350995</v>
          </cell>
          <cell r="B2651" t="str">
            <v>SP</v>
          </cell>
          <cell r="C2651" t="str">
            <v>CANAS</v>
          </cell>
          <cell r="D2651" t="str">
            <v>350995</v>
          </cell>
          <cell r="F2651">
            <v>2452813</v>
          </cell>
          <cell r="H2651">
            <v>2294567</v>
          </cell>
          <cell r="J2651">
            <v>949476</v>
          </cell>
        </row>
        <row r="2652">
          <cell r="A2652">
            <v>351000</v>
          </cell>
          <cell r="B2652" t="str">
            <v>SP</v>
          </cell>
          <cell r="C2652" t="str">
            <v>CÂNDIDO MOTA</v>
          </cell>
          <cell r="D2652" t="str">
            <v>351000</v>
          </cell>
          <cell r="E2652">
            <v>516598</v>
          </cell>
          <cell r="F2652">
            <v>65066535</v>
          </cell>
          <cell r="G2652">
            <v>460133</v>
          </cell>
          <cell r="H2652">
            <v>66702635</v>
          </cell>
          <cell r="I2652">
            <v>67641</v>
          </cell>
          <cell r="J2652">
            <v>26759570</v>
          </cell>
        </row>
        <row r="2653">
          <cell r="A2653">
            <v>351010</v>
          </cell>
          <cell r="B2653" t="str">
            <v>SP</v>
          </cell>
          <cell r="C2653" t="str">
            <v>CÂNDIDO RODRIGUES</v>
          </cell>
          <cell r="D2653" t="str">
            <v>351010</v>
          </cell>
          <cell r="F2653">
            <v>98317089</v>
          </cell>
          <cell r="H2653">
            <v>91974051</v>
          </cell>
          <cell r="J2653">
            <v>38058228</v>
          </cell>
        </row>
        <row r="2654">
          <cell r="A2654">
            <v>351020</v>
          </cell>
          <cell r="B2654" t="str">
            <v>SP</v>
          </cell>
          <cell r="C2654" t="str">
            <v>CAPÃO BONITO</v>
          </cell>
          <cell r="D2654" t="str">
            <v>351020</v>
          </cell>
          <cell r="F2654">
            <v>74816485</v>
          </cell>
          <cell r="H2654">
            <v>69989615</v>
          </cell>
          <cell r="J2654">
            <v>28961220</v>
          </cell>
        </row>
        <row r="2655">
          <cell r="A2655">
            <v>351050</v>
          </cell>
          <cell r="B2655" t="str">
            <v>SP</v>
          </cell>
          <cell r="C2655" t="str">
            <v>CARAGUATATUBA</v>
          </cell>
          <cell r="D2655" t="str">
            <v>351050</v>
          </cell>
          <cell r="E2655">
            <v>5845306</v>
          </cell>
          <cell r="F2655">
            <v>307812670</v>
          </cell>
          <cell r="G2655">
            <v>2621715</v>
          </cell>
          <cell r="H2655">
            <v>200742955</v>
          </cell>
          <cell r="I2655">
            <v>696248</v>
          </cell>
          <cell r="J2655">
            <v>76321051</v>
          </cell>
        </row>
        <row r="2656">
          <cell r="A2656">
            <v>351060</v>
          </cell>
          <cell r="B2656" t="str">
            <v>SP</v>
          </cell>
          <cell r="C2656" t="str">
            <v>CARAPICUÍBA</v>
          </cell>
          <cell r="D2656" t="str">
            <v>351060</v>
          </cell>
          <cell r="E2656">
            <v>4949697</v>
          </cell>
          <cell r="F2656">
            <v>692969225</v>
          </cell>
          <cell r="G2656">
            <v>4936862</v>
          </cell>
          <cell r="H2656">
            <v>748808626</v>
          </cell>
          <cell r="I2656">
            <v>1615440</v>
          </cell>
          <cell r="J2656">
            <v>345898827</v>
          </cell>
        </row>
        <row r="2657">
          <cell r="A2657">
            <v>351090</v>
          </cell>
          <cell r="B2657" t="str">
            <v>SP</v>
          </cell>
          <cell r="C2657" t="str">
            <v>CÁSSIA DOS COQUEIROS</v>
          </cell>
          <cell r="D2657" t="str">
            <v>351090</v>
          </cell>
          <cell r="F2657">
            <v>6265131</v>
          </cell>
          <cell r="H2657">
            <v>5860929</v>
          </cell>
          <cell r="J2657">
            <v>2425212</v>
          </cell>
        </row>
        <row r="2658">
          <cell r="A2658">
            <v>351110</v>
          </cell>
          <cell r="B2658" t="str">
            <v>SP</v>
          </cell>
          <cell r="C2658" t="str">
            <v>CATANDUVA</v>
          </cell>
          <cell r="D2658" t="str">
            <v>351110</v>
          </cell>
          <cell r="F2658">
            <v>2968715</v>
          </cell>
          <cell r="H2658">
            <v>2777185</v>
          </cell>
          <cell r="J2658">
            <v>1149180</v>
          </cell>
        </row>
        <row r="2659">
          <cell r="A2659">
            <v>351140</v>
          </cell>
          <cell r="B2659" t="str">
            <v>SP</v>
          </cell>
          <cell r="C2659" t="str">
            <v>CERQUEIRA CÉSAR</v>
          </cell>
          <cell r="D2659" t="str">
            <v>351140</v>
          </cell>
          <cell r="F2659">
            <v>82298614</v>
          </cell>
          <cell r="H2659">
            <v>76989026</v>
          </cell>
          <cell r="J2659">
            <v>31857528</v>
          </cell>
        </row>
        <row r="2660">
          <cell r="A2660">
            <v>351160</v>
          </cell>
          <cell r="B2660" t="str">
            <v>SP</v>
          </cell>
          <cell r="C2660" t="str">
            <v>CESÁRIO LANGE</v>
          </cell>
          <cell r="D2660" t="str">
            <v>351160</v>
          </cell>
          <cell r="F2660">
            <v>13096322</v>
          </cell>
          <cell r="H2660">
            <v>12251398</v>
          </cell>
          <cell r="J2660">
            <v>5069544</v>
          </cell>
        </row>
        <row r="2661">
          <cell r="A2661">
            <v>351240</v>
          </cell>
          <cell r="B2661" t="str">
            <v>SP</v>
          </cell>
          <cell r="C2661" t="str">
            <v>CORDEIRÓPOLIS</v>
          </cell>
          <cell r="D2661" t="str">
            <v>351240</v>
          </cell>
          <cell r="E2661">
            <v>558597</v>
          </cell>
          <cell r="F2661">
            <v>154781528</v>
          </cell>
          <cell r="G2661">
            <v>491576</v>
          </cell>
          <cell r="H2661">
            <v>152421248</v>
          </cell>
          <cell r="I2661">
            <v>218368</v>
          </cell>
          <cell r="J2661">
            <v>62122509</v>
          </cell>
        </row>
        <row r="2662">
          <cell r="A2662">
            <v>351260</v>
          </cell>
          <cell r="B2662" t="str">
            <v>SP</v>
          </cell>
          <cell r="C2662" t="str">
            <v>CORONEL MACEDO</v>
          </cell>
          <cell r="D2662" t="str">
            <v>351260</v>
          </cell>
          <cell r="F2662">
            <v>13954650</v>
          </cell>
          <cell r="H2662">
            <v>13054350</v>
          </cell>
          <cell r="J2662">
            <v>5401800</v>
          </cell>
        </row>
        <row r="2663">
          <cell r="A2663">
            <v>351280</v>
          </cell>
          <cell r="B2663" t="str">
            <v>SP</v>
          </cell>
          <cell r="C2663" t="str">
            <v>COSMÓPOLIS</v>
          </cell>
          <cell r="D2663" t="str">
            <v>351280</v>
          </cell>
          <cell r="F2663">
            <v>112547887</v>
          </cell>
          <cell r="H2663">
            <v>105286733</v>
          </cell>
          <cell r="J2663">
            <v>43566924</v>
          </cell>
        </row>
        <row r="2664">
          <cell r="A2664">
            <v>351340</v>
          </cell>
          <cell r="B2664" t="str">
            <v>SP</v>
          </cell>
          <cell r="C2664" t="str">
            <v>CRUZEIRO</v>
          </cell>
          <cell r="D2664" t="str">
            <v>351340</v>
          </cell>
          <cell r="E2664">
            <v>82852</v>
          </cell>
          <cell r="F2664">
            <v>63053787</v>
          </cell>
          <cell r="G2664">
            <v>84228</v>
          </cell>
          <cell r="H2664">
            <v>51978553</v>
          </cell>
          <cell r="I2664">
            <v>21942</v>
          </cell>
          <cell r="J2664">
            <v>18476503</v>
          </cell>
        </row>
        <row r="2665">
          <cell r="A2665">
            <v>351360</v>
          </cell>
          <cell r="B2665" t="str">
            <v>SP</v>
          </cell>
          <cell r="C2665" t="str">
            <v>CUNHA</v>
          </cell>
          <cell r="D2665" t="str">
            <v>351360</v>
          </cell>
          <cell r="F2665">
            <v>23982809</v>
          </cell>
          <cell r="H2665">
            <v>22435531</v>
          </cell>
          <cell r="J2665">
            <v>9283668</v>
          </cell>
        </row>
        <row r="2666">
          <cell r="A2666">
            <v>351380</v>
          </cell>
          <cell r="B2666" t="str">
            <v>SP</v>
          </cell>
          <cell r="C2666" t="str">
            <v>DIADEMA</v>
          </cell>
          <cell r="D2666" t="str">
            <v>351380</v>
          </cell>
          <cell r="E2666">
            <v>101035</v>
          </cell>
          <cell r="F2666">
            <v>604152739</v>
          </cell>
          <cell r="G2666">
            <v>50133</v>
          </cell>
          <cell r="H2666">
            <v>566716017</v>
          </cell>
          <cell r="I2666">
            <v>6865</v>
          </cell>
          <cell r="J2666">
            <v>234463684</v>
          </cell>
        </row>
        <row r="2667">
          <cell r="A2667">
            <v>351460</v>
          </cell>
          <cell r="B2667" t="str">
            <v>SP</v>
          </cell>
          <cell r="C2667" t="str">
            <v>DUMONT</v>
          </cell>
          <cell r="D2667" t="str">
            <v>351460</v>
          </cell>
          <cell r="F2667">
            <v>26694518</v>
          </cell>
          <cell r="H2667">
            <v>24754273</v>
          </cell>
          <cell r="J2667">
            <v>10194046</v>
          </cell>
        </row>
        <row r="2668">
          <cell r="A2668">
            <v>351470</v>
          </cell>
          <cell r="B2668" t="str">
            <v>SP</v>
          </cell>
          <cell r="C2668" t="str">
            <v>ECHAPORÃ</v>
          </cell>
          <cell r="D2668" t="str">
            <v>351470</v>
          </cell>
          <cell r="F2668">
            <v>165261</v>
          </cell>
          <cell r="H2668">
            <v>154599</v>
          </cell>
          <cell r="J2668">
            <v>63972</v>
          </cell>
        </row>
        <row r="2669">
          <cell r="A2669">
            <v>351480</v>
          </cell>
          <cell r="B2669" t="str">
            <v>SP</v>
          </cell>
          <cell r="C2669" t="str">
            <v>ELDORADO</v>
          </cell>
          <cell r="D2669" t="str">
            <v>351480</v>
          </cell>
          <cell r="F2669">
            <v>53736485</v>
          </cell>
          <cell r="H2669">
            <v>50269615</v>
          </cell>
          <cell r="J2669">
            <v>20801220</v>
          </cell>
        </row>
        <row r="2670">
          <cell r="A2670">
            <v>351510</v>
          </cell>
          <cell r="B2670" t="str">
            <v>SP</v>
          </cell>
          <cell r="C2670" t="str">
            <v>EMBU-GUAÇU</v>
          </cell>
          <cell r="D2670" t="str">
            <v>351510</v>
          </cell>
          <cell r="E2670">
            <v>489702</v>
          </cell>
          <cell r="F2670">
            <v>31032562</v>
          </cell>
          <cell r="G2670">
            <v>880623</v>
          </cell>
          <cell r="H2670">
            <v>43506324</v>
          </cell>
          <cell r="I2670">
            <v>4559</v>
          </cell>
          <cell r="J2670">
            <v>16881611</v>
          </cell>
        </row>
        <row r="2671">
          <cell r="A2671">
            <v>351512</v>
          </cell>
          <cell r="B2671" t="str">
            <v>SP</v>
          </cell>
          <cell r="C2671" t="str">
            <v>EMILIANÓPOLIS</v>
          </cell>
          <cell r="D2671" t="str">
            <v>351512</v>
          </cell>
          <cell r="F2671">
            <v>205090916</v>
          </cell>
          <cell r="H2671">
            <v>191859244</v>
          </cell>
          <cell r="J2671">
            <v>79390032</v>
          </cell>
        </row>
        <row r="2672">
          <cell r="A2672">
            <v>351530</v>
          </cell>
          <cell r="B2672" t="str">
            <v>SP</v>
          </cell>
          <cell r="C2672" t="str">
            <v>ESTRELA DO NORTE</v>
          </cell>
          <cell r="D2672" t="str">
            <v>351530</v>
          </cell>
          <cell r="E2672">
            <v>22727</v>
          </cell>
          <cell r="F2672">
            <v>10739939</v>
          </cell>
          <cell r="G2672">
            <v>643</v>
          </cell>
          <cell r="H2672">
            <v>10746336</v>
          </cell>
          <cell r="I2672">
            <v>351</v>
          </cell>
          <cell r="J2672">
            <v>4541061</v>
          </cell>
        </row>
        <row r="2673">
          <cell r="A2673">
            <v>351535</v>
          </cell>
          <cell r="B2673" t="str">
            <v>SP</v>
          </cell>
          <cell r="C2673" t="str">
            <v>EUCLIDES DA CUNHA PAULISTA</v>
          </cell>
          <cell r="D2673" t="str">
            <v>351535</v>
          </cell>
          <cell r="F2673">
            <v>12759073</v>
          </cell>
          <cell r="H2673">
            <v>11935907</v>
          </cell>
          <cell r="J2673">
            <v>4938996</v>
          </cell>
        </row>
        <row r="2674">
          <cell r="A2674">
            <v>351560</v>
          </cell>
          <cell r="B2674" t="str">
            <v>SP</v>
          </cell>
          <cell r="C2674" t="str">
            <v>FERNANDO PRESTES</v>
          </cell>
          <cell r="D2674" t="str">
            <v>351560</v>
          </cell>
          <cell r="F2674">
            <v>10223738</v>
          </cell>
          <cell r="H2674">
            <v>9564142</v>
          </cell>
          <cell r="J2674">
            <v>3957576</v>
          </cell>
        </row>
        <row r="2675">
          <cell r="A2675">
            <v>351565</v>
          </cell>
          <cell r="B2675" t="str">
            <v>SP</v>
          </cell>
          <cell r="C2675" t="str">
            <v>FERNÃO</v>
          </cell>
          <cell r="D2675" t="str">
            <v>351565</v>
          </cell>
          <cell r="F2675">
            <v>8139546</v>
          </cell>
          <cell r="H2675">
            <v>7614414</v>
          </cell>
          <cell r="J2675">
            <v>3150792</v>
          </cell>
        </row>
        <row r="2676">
          <cell r="A2676">
            <v>351570</v>
          </cell>
          <cell r="B2676" t="str">
            <v>SP</v>
          </cell>
          <cell r="C2676" t="str">
            <v>FERRAZ DE VASCONCELOS</v>
          </cell>
          <cell r="D2676" t="str">
            <v>351570</v>
          </cell>
          <cell r="F2676">
            <v>825817091</v>
          </cell>
          <cell r="H2676">
            <v>772538569</v>
          </cell>
          <cell r="J2676">
            <v>319671132</v>
          </cell>
        </row>
        <row r="2677">
          <cell r="A2677">
            <v>351610</v>
          </cell>
          <cell r="B2677" t="str">
            <v>SP</v>
          </cell>
          <cell r="C2677" t="str">
            <v>FLORÍNEA</v>
          </cell>
          <cell r="D2677" t="str">
            <v>351610</v>
          </cell>
          <cell r="F2677">
            <v>7669834</v>
          </cell>
          <cell r="H2677">
            <v>7175006</v>
          </cell>
          <cell r="J2677">
            <v>2968968</v>
          </cell>
        </row>
        <row r="2678">
          <cell r="A2678">
            <v>351640</v>
          </cell>
          <cell r="B2678" t="str">
            <v>SP</v>
          </cell>
          <cell r="C2678" t="str">
            <v>FRANCO DA ROCHA</v>
          </cell>
          <cell r="D2678" t="str">
            <v>351640</v>
          </cell>
          <cell r="E2678">
            <v>900</v>
          </cell>
          <cell r="F2678">
            <v>1189987982</v>
          </cell>
          <cell r="H2678">
            <v>1117481071</v>
          </cell>
          <cell r="J2678">
            <v>462943248</v>
          </cell>
        </row>
        <row r="2679">
          <cell r="A2679">
            <v>351760</v>
          </cell>
          <cell r="B2679" t="str">
            <v>SP</v>
          </cell>
          <cell r="C2679" t="str">
            <v>GUAPIARA</v>
          </cell>
          <cell r="D2679" t="str">
            <v>351760</v>
          </cell>
          <cell r="F2679">
            <v>52955626</v>
          </cell>
          <cell r="H2679">
            <v>49539134</v>
          </cell>
          <cell r="J2679">
            <v>20498952</v>
          </cell>
        </row>
        <row r="2680">
          <cell r="A2680">
            <v>351770</v>
          </cell>
          <cell r="B2680" t="str">
            <v>SP</v>
          </cell>
          <cell r="C2680" t="str">
            <v>GUARÁ</v>
          </cell>
          <cell r="D2680" t="str">
            <v>351770</v>
          </cell>
          <cell r="E2680">
            <v>53942</v>
          </cell>
          <cell r="F2680">
            <v>28920957</v>
          </cell>
          <cell r="G2680">
            <v>29927</v>
          </cell>
          <cell r="H2680">
            <v>29379658</v>
          </cell>
          <cell r="I2680">
            <v>15966</v>
          </cell>
          <cell r="J2680">
            <v>13059662</v>
          </cell>
        </row>
        <row r="2681">
          <cell r="A2681">
            <v>351840</v>
          </cell>
          <cell r="B2681" t="str">
            <v>SP</v>
          </cell>
          <cell r="C2681" t="str">
            <v>GUARATINGUETÁ</v>
          </cell>
          <cell r="D2681" t="str">
            <v>351840</v>
          </cell>
          <cell r="F2681">
            <v>48167645</v>
          </cell>
          <cell r="H2681">
            <v>45060055</v>
          </cell>
          <cell r="J2681">
            <v>18645540</v>
          </cell>
        </row>
        <row r="2682">
          <cell r="A2682">
            <v>351870</v>
          </cell>
          <cell r="B2682" t="str">
            <v>SP</v>
          </cell>
          <cell r="C2682" t="str">
            <v>GUARUJÁ</v>
          </cell>
          <cell r="D2682" t="str">
            <v>351870</v>
          </cell>
          <cell r="F2682">
            <v>302975586</v>
          </cell>
          <cell r="H2682">
            <v>283428774</v>
          </cell>
          <cell r="J2682">
            <v>117280872</v>
          </cell>
        </row>
        <row r="2683">
          <cell r="A2683">
            <v>351880</v>
          </cell>
          <cell r="B2683" t="str">
            <v>SP</v>
          </cell>
          <cell r="C2683" t="str">
            <v>GUARULHOS</v>
          </cell>
          <cell r="D2683" t="str">
            <v>351880</v>
          </cell>
          <cell r="F2683">
            <v>47143250</v>
          </cell>
          <cell r="H2683">
            <v>44101750</v>
          </cell>
          <cell r="J2683">
            <v>18249000</v>
          </cell>
        </row>
        <row r="2684">
          <cell r="A2684">
            <v>351885</v>
          </cell>
          <cell r="B2684" t="str">
            <v>SP</v>
          </cell>
          <cell r="C2684" t="str">
            <v>GUATAPARÁ</v>
          </cell>
          <cell r="D2684" t="str">
            <v>351885</v>
          </cell>
          <cell r="E2684">
            <v>15733</v>
          </cell>
          <cell r="F2684">
            <v>16888691</v>
          </cell>
          <cell r="G2684">
            <v>18683</v>
          </cell>
          <cell r="H2684">
            <v>16442451</v>
          </cell>
          <cell r="I2684">
            <v>7841</v>
          </cell>
          <cell r="J2684">
            <v>6862066</v>
          </cell>
        </row>
        <row r="2685">
          <cell r="A2685">
            <v>351907</v>
          </cell>
          <cell r="B2685" t="str">
            <v>SP</v>
          </cell>
          <cell r="C2685" t="str">
            <v>HORTOLÂNDIA</v>
          </cell>
          <cell r="D2685" t="str">
            <v>351907</v>
          </cell>
          <cell r="F2685">
            <v>1238797479</v>
          </cell>
          <cell r="H2685">
            <v>1158875061</v>
          </cell>
          <cell r="J2685">
            <v>479534508</v>
          </cell>
        </row>
        <row r="2686">
          <cell r="A2686">
            <v>351950</v>
          </cell>
          <cell r="B2686" t="str">
            <v>SP</v>
          </cell>
          <cell r="C2686" t="str">
            <v>IBIRAREMA</v>
          </cell>
          <cell r="D2686" t="str">
            <v>351950</v>
          </cell>
          <cell r="F2686">
            <v>14589065</v>
          </cell>
          <cell r="H2686">
            <v>13647835</v>
          </cell>
          <cell r="J2686">
            <v>5647380</v>
          </cell>
        </row>
        <row r="2687">
          <cell r="A2687">
            <v>351960</v>
          </cell>
          <cell r="B2687" t="str">
            <v>SP</v>
          </cell>
          <cell r="C2687" t="str">
            <v>IBITINGA</v>
          </cell>
          <cell r="D2687" t="str">
            <v>351960</v>
          </cell>
          <cell r="E2687">
            <v>225283</v>
          </cell>
          <cell r="F2687">
            <v>86847704</v>
          </cell>
          <cell r="G2687">
            <v>269811</v>
          </cell>
          <cell r="H2687">
            <v>77836366</v>
          </cell>
          <cell r="I2687">
            <v>36084</v>
          </cell>
          <cell r="J2687">
            <v>30568987</v>
          </cell>
        </row>
        <row r="2688">
          <cell r="A2688">
            <v>351970</v>
          </cell>
          <cell r="B2688" t="str">
            <v>SP</v>
          </cell>
          <cell r="C2688" t="str">
            <v>IBIÚNA</v>
          </cell>
          <cell r="D2688" t="str">
            <v>351970</v>
          </cell>
          <cell r="E2688">
            <v>1513548</v>
          </cell>
          <cell r="F2688">
            <v>36326880</v>
          </cell>
          <cell r="G2688">
            <v>26350</v>
          </cell>
          <cell r="H2688">
            <v>43661452</v>
          </cell>
          <cell r="I2688">
            <v>321</v>
          </cell>
          <cell r="J2688">
            <v>22377424</v>
          </cell>
        </row>
        <row r="2689">
          <cell r="A2689">
            <v>352000</v>
          </cell>
          <cell r="B2689" t="str">
            <v>SP</v>
          </cell>
          <cell r="C2689" t="str">
            <v>IGARAÇU DO TIETÊ</v>
          </cell>
          <cell r="D2689" t="str">
            <v>352000</v>
          </cell>
          <cell r="F2689">
            <v>25673425</v>
          </cell>
          <cell r="H2689">
            <v>24017075</v>
          </cell>
          <cell r="J2689">
            <v>9938100</v>
          </cell>
        </row>
        <row r="2690">
          <cell r="A2690">
            <v>352030</v>
          </cell>
          <cell r="B2690" t="str">
            <v>SP</v>
          </cell>
          <cell r="C2690" t="str">
            <v>IGUAPE</v>
          </cell>
          <cell r="D2690" t="str">
            <v>352030</v>
          </cell>
          <cell r="F2690">
            <v>63583759</v>
          </cell>
          <cell r="H2690">
            <v>59481581</v>
          </cell>
          <cell r="J2690">
            <v>24613068</v>
          </cell>
        </row>
        <row r="2691">
          <cell r="A2691">
            <v>352042</v>
          </cell>
          <cell r="B2691" t="str">
            <v>SP</v>
          </cell>
          <cell r="C2691" t="str">
            <v>ILHA COMPRIDA</v>
          </cell>
          <cell r="D2691" t="str">
            <v>352042</v>
          </cell>
          <cell r="F2691">
            <v>24196523</v>
          </cell>
          <cell r="H2691">
            <v>22635457</v>
          </cell>
          <cell r="J2691">
            <v>9366396</v>
          </cell>
        </row>
        <row r="2692">
          <cell r="A2692">
            <v>352080</v>
          </cell>
          <cell r="B2692" t="str">
            <v>SP</v>
          </cell>
          <cell r="C2692" t="str">
            <v>INÚBIA PAULISTA</v>
          </cell>
          <cell r="D2692" t="str">
            <v>352080</v>
          </cell>
          <cell r="F2692">
            <v>15422965</v>
          </cell>
          <cell r="H2692">
            <v>14427935</v>
          </cell>
          <cell r="J2692">
            <v>5970180</v>
          </cell>
        </row>
        <row r="2693">
          <cell r="A2693">
            <v>352090</v>
          </cell>
          <cell r="B2693" t="str">
            <v>SP</v>
          </cell>
          <cell r="C2693" t="str">
            <v>IPAUSSU</v>
          </cell>
          <cell r="D2693" t="str">
            <v>352090</v>
          </cell>
          <cell r="E2693">
            <v>2112</v>
          </cell>
          <cell r="F2693">
            <v>7589682</v>
          </cell>
          <cell r="G2693">
            <v>610</v>
          </cell>
          <cell r="H2693">
            <v>6579744</v>
          </cell>
          <cell r="J2693">
            <v>2696400</v>
          </cell>
        </row>
        <row r="2694">
          <cell r="A2694">
            <v>352100</v>
          </cell>
          <cell r="B2694" t="str">
            <v>SP</v>
          </cell>
          <cell r="C2694" t="str">
            <v>IPERÓ</v>
          </cell>
          <cell r="D2694" t="str">
            <v>352100</v>
          </cell>
          <cell r="F2694">
            <v>49380582</v>
          </cell>
          <cell r="H2694">
            <v>46194738</v>
          </cell>
          <cell r="J2694">
            <v>19115064</v>
          </cell>
        </row>
        <row r="2695">
          <cell r="A2695">
            <v>352120</v>
          </cell>
          <cell r="B2695" t="str">
            <v>SP</v>
          </cell>
          <cell r="C2695" t="str">
            <v>IPORANGA</v>
          </cell>
          <cell r="D2695" t="str">
            <v>352120</v>
          </cell>
          <cell r="E2695">
            <v>22170</v>
          </cell>
          <cell r="F2695">
            <v>15746956</v>
          </cell>
          <cell r="G2695">
            <v>6896</v>
          </cell>
          <cell r="H2695">
            <v>12477983</v>
          </cell>
          <cell r="I2695">
            <v>8531</v>
          </cell>
          <cell r="J2695">
            <v>5236540</v>
          </cell>
        </row>
        <row r="2696">
          <cell r="A2696">
            <v>352215</v>
          </cell>
          <cell r="B2696" t="str">
            <v>SP</v>
          </cell>
          <cell r="C2696" t="str">
            <v>ITAÓCA</v>
          </cell>
          <cell r="D2696" t="str">
            <v>352215</v>
          </cell>
          <cell r="E2696">
            <v>5817</v>
          </cell>
          <cell r="F2696">
            <v>8800418</v>
          </cell>
          <cell r="G2696">
            <v>11312</v>
          </cell>
          <cell r="H2696">
            <v>10590021</v>
          </cell>
          <cell r="I2696">
            <v>109</v>
          </cell>
          <cell r="J2696">
            <v>4681130</v>
          </cell>
        </row>
        <row r="2697">
          <cell r="A2697">
            <v>352230</v>
          </cell>
          <cell r="B2697" t="str">
            <v>SP</v>
          </cell>
          <cell r="C2697" t="str">
            <v>ITAPETININGA</v>
          </cell>
          <cell r="D2697" t="str">
            <v>352230</v>
          </cell>
          <cell r="F2697">
            <v>723148811</v>
          </cell>
          <cell r="H2697">
            <v>676494049</v>
          </cell>
          <cell r="J2697">
            <v>279928572</v>
          </cell>
        </row>
        <row r="2698">
          <cell r="A2698">
            <v>352240</v>
          </cell>
          <cell r="B2698" t="str">
            <v>SP</v>
          </cell>
          <cell r="C2698" t="str">
            <v>ITAPEVA</v>
          </cell>
          <cell r="D2698" t="str">
            <v>352240</v>
          </cell>
          <cell r="E2698">
            <v>1051342</v>
          </cell>
          <cell r="F2698">
            <v>187405007</v>
          </cell>
          <cell r="G2698">
            <v>15978</v>
          </cell>
          <cell r="H2698">
            <v>172661150</v>
          </cell>
          <cell r="I2698">
            <v>5601</v>
          </cell>
          <cell r="J2698">
            <v>71460366</v>
          </cell>
        </row>
        <row r="2699">
          <cell r="A2699">
            <v>352265</v>
          </cell>
          <cell r="B2699" t="str">
            <v>SP</v>
          </cell>
          <cell r="C2699" t="str">
            <v>ITAPIRAPUÃ PAULISTA</v>
          </cell>
          <cell r="D2699" t="str">
            <v>352265</v>
          </cell>
          <cell r="E2699">
            <v>143450</v>
          </cell>
          <cell r="F2699">
            <v>16299093</v>
          </cell>
          <cell r="G2699">
            <v>67010</v>
          </cell>
          <cell r="H2699">
            <v>14852004</v>
          </cell>
          <cell r="I2699">
            <v>28541</v>
          </cell>
          <cell r="J2699">
            <v>6270734</v>
          </cell>
        </row>
        <row r="2700">
          <cell r="A2700">
            <v>352270</v>
          </cell>
          <cell r="B2700" t="str">
            <v>SP</v>
          </cell>
          <cell r="C2700" t="str">
            <v>ITÁPOLIS</v>
          </cell>
          <cell r="D2700" t="str">
            <v>352270</v>
          </cell>
          <cell r="E2700">
            <v>323017</v>
          </cell>
          <cell r="F2700">
            <v>43240657</v>
          </cell>
          <cell r="G2700">
            <v>234291</v>
          </cell>
          <cell r="H2700">
            <v>35211163</v>
          </cell>
          <cell r="I2700">
            <v>72605</v>
          </cell>
          <cell r="J2700">
            <v>12642087</v>
          </cell>
        </row>
        <row r="2701">
          <cell r="A2701">
            <v>352280</v>
          </cell>
          <cell r="B2701" t="str">
            <v>SP</v>
          </cell>
          <cell r="C2701" t="str">
            <v>ITAPORANGA</v>
          </cell>
          <cell r="D2701" t="str">
            <v>352280</v>
          </cell>
          <cell r="F2701">
            <v>4528449</v>
          </cell>
          <cell r="H2701">
            <v>4236291</v>
          </cell>
          <cell r="J2701">
            <v>1752948</v>
          </cell>
        </row>
        <row r="2702">
          <cell r="A2702">
            <v>352290</v>
          </cell>
          <cell r="B2702" t="str">
            <v>SP</v>
          </cell>
          <cell r="C2702" t="str">
            <v>ITAPUÍ</v>
          </cell>
          <cell r="D2702" t="str">
            <v>352290</v>
          </cell>
          <cell r="F2702">
            <v>206646</v>
          </cell>
          <cell r="H2702">
            <v>193314</v>
          </cell>
          <cell r="J2702">
            <v>79992</v>
          </cell>
        </row>
        <row r="2703">
          <cell r="A2703">
            <v>352320</v>
          </cell>
          <cell r="B2703" t="str">
            <v>SP</v>
          </cell>
          <cell r="C2703" t="str">
            <v>ITARARÉ</v>
          </cell>
          <cell r="D2703" t="str">
            <v>352320</v>
          </cell>
          <cell r="E2703">
            <v>585958</v>
          </cell>
          <cell r="F2703">
            <v>142049355</v>
          </cell>
          <cell r="G2703">
            <v>695723</v>
          </cell>
          <cell r="H2703">
            <v>119528853</v>
          </cell>
          <cell r="I2703">
            <v>362546</v>
          </cell>
          <cell r="J2703">
            <v>47259603</v>
          </cell>
        </row>
        <row r="2704">
          <cell r="A2704">
            <v>352330</v>
          </cell>
          <cell r="B2704" t="str">
            <v>SP</v>
          </cell>
          <cell r="C2704" t="str">
            <v>ITARIRI</v>
          </cell>
          <cell r="D2704" t="str">
            <v>352330</v>
          </cell>
          <cell r="F2704">
            <v>5888264</v>
          </cell>
          <cell r="H2704">
            <v>5508376</v>
          </cell>
          <cell r="J2704">
            <v>2279328</v>
          </cell>
        </row>
        <row r="2705">
          <cell r="A2705">
            <v>352370</v>
          </cell>
          <cell r="B2705" t="str">
            <v>SP</v>
          </cell>
          <cell r="C2705" t="str">
            <v>ITIRAPUÃ</v>
          </cell>
          <cell r="D2705" t="str">
            <v>352370</v>
          </cell>
          <cell r="E2705">
            <v>20882</v>
          </cell>
          <cell r="F2705">
            <v>15207079</v>
          </cell>
          <cell r="G2705">
            <v>9038</v>
          </cell>
          <cell r="H2705">
            <v>13663706</v>
          </cell>
          <cell r="I2705">
            <v>2598</v>
          </cell>
          <cell r="J2705">
            <v>5572830</v>
          </cell>
        </row>
        <row r="2706">
          <cell r="A2706">
            <v>352400</v>
          </cell>
          <cell r="B2706" t="str">
            <v>SP</v>
          </cell>
          <cell r="C2706" t="str">
            <v>ITUPEVA</v>
          </cell>
          <cell r="D2706" t="str">
            <v>352400</v>
          </cell>
          <cell r="F2706">
            <v>188144456</v>
          </cell>
          <cell r="H2706">
            <v>176006104</v>
          </cell>
          <cell r="J2706">
            <v>72830112</v>
          </cell>
        </row>
        <row r="2707">
          <cell r="A2707">
            <v>352460</v>
          </cell>
          <cell r="B2707" t="str">
            <v>SP</v>
          </cell>
          <cell r="C2707" t="str">
            <v>JACUPIRANGA</v>
          </cell>
          <cell r="D2707" t="str">
            <v>352460</v>
          </cell>
          <cell r="E2707">
            <v>265009</v>
          </cell>
          <cell r="F2707">
            <v>63031692</v>
          </cell>
          <cell r="G2707">
            <v>321288</v>
          </cell>
          <cell r="H2707">
            <v>57462401</v>
          </cell>
          <cell r="I2707">
            <v>151283</v>
          </cell>
          <cell r="J2707">
            <v>22686788</v>
          </cell>
        </row>
        <row r="2708">
          <cell r="A2708">
            <v>352480</v>
          </cell>
          <cell r="B2708" t="str">
            <v>SP</v>
          </cell>
          <cell r="C2708" t="str">
            <v>JALES</v>
          </cell>
          <cell r="D2708" t="str">
            <v>352480</v>
          </cell>
          <cell r="E2708">
            <v>544000</v>
          </cell>
          <cell r="F2708">
            <v>73806926</v>
          </cell>
          <cell r="G2708">
            <v>462382</v>
          </cell>
          <cell r="H2708">
            <v>58053077</v>
          </cell>
          <cell r="I2708">
            <v>153576</v>
          </cell>
          <cell r="J2708">
            <v>21147545</v>
          </cell>
        </row>
        <row r="2709">
          <cell r="A2709">
            <v>352500</v>
          </cell>
          <cell r="B2709" t="str">
            <v>SP</v>
          </cell>
          <cell r="C2709" t="str">
            <v>JANDIRA</v>
          </cell>
          <cell r="D2709" t="str">
            <v>352500</v>
          </cell>
          <cell r="E2709">
            <v>167175</v>
          </cell>
          <cell r="F2709">
            <v>313727076</v>
          </cell>
          <cell r="G2709">
            <v>12872</v>
          </cell>
          <cell r="H2709">
            <v>291817952</v>
          </cell>
          <cell r="J2709">
            <v>120752256</v>
          </cell>
        </row>
        <row r="2710">
          <cell r="A2710">
            <v>352530</v>
          </cell>
          <cell r="B2710" t="str">
            <v>SP</v>
          </cell>
          <cell r="C2710" t="str">
            <v>JAÚ</v>
          </cell>
          <cell r="D2710" t="str">
            <v>352530</v>
          </cell>
          <cell r="F2710">
            <v>112300879</v>
          </cell>
          <cell r="H2710">
            <v>105055661</v>
          </cell>
          <cell r="J2710">
            <v>43471308</v>
          </cell>
        </row>
        <row r="2711">
          <cell r="A2711">
            <v>352550</v>
          </cell>
          <cell r="B2711" t="str">
            <v>SP</v>
          </cell>
          <cell r="C2711" t="str">
            <v>JOANÓPOLIS</v>
          </cell>
          <cell r="D2711" t="str">
            <v>352550</v>
          </cell>
          <cell r="E2711">
            <v>238256</v>
          </cell>
          <cell r="F2711">
            <v>158676944</v>
          </cell>
          <cell r="G2711">
            <v>107188</v>
          </cell>
          <cell r="H2711">
            <v>151038743</v>
          </cell>
          <cell r="I2711">
            <v>39573</v>
          </cell>
          <cell r="J2711">
            <v>61213376</v>
          </cell>
        </row>
        <row r="2712">
          <cell r="A2712">
            <v>352560</v>
          </cell>
          <cell r="B2712" t="str">
            <v>SP</v>
          </cell>
          <cell r="C2712" t="str">
            <v>JOÃO RAMALHO</v>
          </cell>
          <cell r="D2712" t="str">
            <v>352560</v>
          </cell>
          <cell r="F2712">
            <v>15969123</v>
          </cell>
          <cell r="H2712">
            <v>14938857</v>
          </cell>
          <cell r="J2712">
            <v>6181596</v>
          </cell>
        </row>
        <row r="2713">
          <cell r="A2713">
            <v>352590</v>
          </cell>
          <cell r="B2713" t="str">
            <v>SP</v>
          </cell>
          <cell r="C2713" t="str">
            <v>JUNDIAÍ</v>
          </cell>
          <cell r="D2713" t="str">
            <v>352590</v>
          </cell>
          <cell r="F2713">
            <v>1280720360</v>
          </cell>
          <cell r="H2713">
            <v>1198093240</v>
          </cell>
          <cell r="J2713">
            <v>495762720</v>
          </cell>
        </row>
        <row r="2714">
          <cell r="A2714">
            <v>352610</v>
          </cell>
          <cell r="B2714" t="str">
            <v>SP</v>
          </cell>
          <cell r="C2714" t="str">
            <v>JUQUIÁ</v>
          </cell>
          <cell r="D2714" t="str">
            <v>352610</v>
          </cell>
          <cell r="E2714">
            <v>402581</v>
          </cell>
          <cell r="F2714">
            <v>56005981</v>
          </cell>
          <cell r="G2714">
            <v>415815</v>
          </cell>
          <cell r="H2714">
            <v>48820139</v>
          </cell>
          <cell r="I2714">
            <v>61695</v>
          </cell>
          <cell r="J2714">
            <v>21096567</v>
          </cell>
        </row>
        <row r="2715">
          <cell r="A2715">
            <v>352620</v>
          </cell>
          <cell r="B2715" t="str">
            <v>SP</v>
          </cell>
          <cell r="C2715" t="str">
            <v>JUQUITIBA</v>
          </cell>
          <cell r="D2715" t="str">
            <v>352620</v>
          </cell>
          <cell r="E2715">
            <v>738940</v>
          </cell>
          <cell r="F2715">
            <v>45006748</v>
          </cell>
          <cell r="G2715">
            <v>363390</v>
          </cell>
          <cell r="H2715">
            <v>40542866</v>
          </cell>
          <cell r="I2715">
            <v>50947</v>
          </cell>
          <cell r="J2715">
            <v>19624294</v>
          </cell>
        </row>
        <row r="2716">
          <cell r="A2716">
            <v>352630</v>
          </cell>
          <cell r="B2716" t="str">
            <v>SP</v>
          </cell>
          <cell r="C2716" t="str">
            <v>LAGOINHA</v>
          </cell>
          <cell r="D2716" t="str">
            <v>352630</v>
          </cell>
          <cell r="E2716">
            <v>51867</v>
          </cell>
          <cell r="F2716">
            <v>43116796</v>
          </cell>
          <cell r="G2716">
            <v>14104</v>
          </cell>
          <cell r="H2716">
            <v>38674264</v>
          </cell>
          <cell r="I2716">
            <v>3323</v>
          </cell>
          <cell r="J2716">
            <v>14620047</v>
          </cell>
        </row>
        <row r="2717">
          <cell r="A2717">
            <v>352650</v>
          </cell>
          <cell r="B2717" t="str">
            <v>SP</v>
          </cell>
          <cell r="C2717" t="str">
            <v>LAVÍNIA</v>
          </cell>
          <cell r="D2717" t="str">
            <v>352650</v>
          </cell>
          <cell r="F2717">
            <v>3379465</v>
          </cell>
          <cell r="H2717">
            <v>3161435</v>
          </cell>
          <cell r="J2717">
            <v>1308180</v>
          </cell>
        </row>
        <row r="2718">
          <cell r="A2718">
            <v>352690</v>
          </cell>
          <cell r="B2718" t="str">
            <v>SP</v>
          </cell>
          <cell r="C2718" t="str">
            <v>LIMEIRA</v>
          </cell>
          <cell r="D2718" t="str">
            <v>352690</v>
          </cell>
          <cell r="F2718">
            <v>624841208</v>
          </cell>
          <cell r="H2718">
            <v>584528872</v>
          </cell>
          <cell r="J2718">
            <v>241874016</v>
          </cell>
        </row>
        <row r="2719">
          <cell r="A2719">
            <v>352720</v>
          </cell>
          <cell r="B2719" t="str">
            <v>SP</v>
          </cell>
          <cell r="C2719" t="str">
            <v>LORENA</v>
          </cell>
          <cell r="D2719" t="str">
            <v>352720</v>
          </cell>
          <cell r="E2719">
            <v>1240463</v>
          </cell>
          <cell r="F2719">
            <v>191909469</v>
          </cell>
          <cell r="G2719">
            <v>1396716</v>
          </cell>
          <cell r="H2719">
            <v>163986830</v>
          </cell>
          <cell r="I2719">
            <v>184024</v>
          </cell>
          <cell r="J2719">
            <v>60660523</v>
          </cell>
        </row>
        <row r="2720">
          <cell r="A2720">
            <v>352760</v>
          </cell>
          <cell r="B2720" t="str">
            <v>SP</v>
          </cell>
          <cell r="C2720" t="str">
            <v>LUÍS ANTÔNIO</v>
          </cell>
          <cell r="D2720" t="str">
            <v>352760</v>
          </cell>
          <cell r="E2720">
            <v>65586</v>
          </cell>
          <cell r="F2720">
            <v>105803827</v>
          </cell>
          <cell r="G2720">
            <v>138643</v>
          </cell>
          <cell r="H2720">
            <v>96323419</v>
          </cell>
          <cell r="I2720">
            <v>46341</v>
          </cell>
          <cell r="J2720">
            <v>36808640</v>
          </cell>
        </row>
        <row r="2721">
          <cell r="A2721">
            <v>352770</v>
          </cell>
          <cell r="B2721" t="str">
            <v>SP</v>
          </cell>
          <cell r="C2721" t="str">
            <v>LUIZIÂNIA</v>
          </cell>
          <cell r="D2721" t="str">
            <v>352770</v>
          </cell>
          <cell r="F2721">
            <v>21793496</v>
          </cell>
          <cell r="H2721">
            <v>20387464</v>
          </cell>
          <cell r="J2721">
            <v>8436192</v>
          </cell>
        </row>
        <row r="2722">
          <cell r="A2722">
            <v>352780</v>
          </cell>
          <cell r="B2722" t="str">
            <v>SP</v>
          </cell>
          <cell r="C2722" t="str">
            <v>LUPÉRCIO</v>
          </cell>
          <cell r="D2722" t="str">
            <v>352780</v>
          </cell>
          <cell r="E2722">
            <v>26454</v>
          </cell>
          <cell r="F2722">
            <v>21003333</v>
          </cell>
          <cell r="G2722">
            <v>29599</v>
          </cell>
          <cell r="H2722">
            <v>20474940</v>
          </cell>
          <cell r="I2722">
            <v>1400</v>
          </cell>
          <cell r="J2722">
            <v>8752420</v>
          </cell>
        </row>
        <row r="2723">
          <cell r="A2723">
            <v>352840</v>
          </cell>
          <cell r="B2723" t="str">
            <v>SP</v>
          </cell>
          <cell r="C2723" t="str">
            <v>MAIRINQUE</v>
          </cell>
          <cell r="D2723" t="str">
            <v>352840</v>
          </cell>
          <cell r="E2723">
            <v>447840</v>
          </cell>
          <cell r="F2723">
            <v>141099806</v>
          </cell>
          <cell r="H2723">
            <v>133174786</v>
          </cell>
          <cell r="J2723">
            <v>55106808</v>
          </cell>
        </row>
        <row r="2724">
          <cell r="A2724">
            <v>352850</v>
          </cell>
          <cell r="B2724" t="str">
            <v>SP</v>
          </cell>
          <cell r="C2724" t="str">
            <v>MAIRIPORÃ</v>
          </cell>
          <cell r="D2724" t="str">
            <v>352850</v>
          </cell>
          <cell r="E2724">
            <v>1469941</v>
          </cell>
          <cell r="F2724">
            <v>201405022</v>
          </cell>
          <cell r="G2724">
            <v>2036197</v>
          </cell>
          <cell r="H2724">
            <v>203689915</v>
          </cell>
          <cell r="I2724">
            <v>323961</v>
          </cell>
          <cell r="J2724">
            <v>82952629</v>
          </cell>
        </row>
        <row r="2725">
          <cell r="A2725">
            <v>352900</v>
          </cell>
          <cell r="B2725" t="str">
            <v>SP</v>
          </cell>
          <cell r="C2725" t="str">
            <v>MARÍLIA</v>
          </cell>
          <cell r="D2725" t="str">
            <v>352900</v>
          </cell>
          <cell r="E2725">
            <v>1710430</v>
          </cell>
          <cell r="F2725">
            <v>243899669</v>
          </cell>
          <cell r="G2725">
            <v>2640144</v>
          </cell>
          <cell r="H2725">
            <v>209150158</v>
          </cell>
          <cell r="I2725">
            <v>1456428</v>
          </cell>
          <cell r="J2725">
            <v>94895392</v>
          </cell>
        </row>
        <row r="2726">
          <cell r="A2726">
            <v>352930</v>
          </cell>
          <cell r="B2726" t="str">
            <v>SP</v>
          </cell>
          <cell r="C2726" t="str">
            <v>MATÃO</v>
          </cell>
          <cell r="D2726" t="str">
            <v>352930</v>
          </cell>
          <cell r="F2726">
            <v>24503299</v>
          </cell>
          <cell r="H2726">
            <v>22922441</v>
          </cell>
          <cell r="J2726">
            <v>9485148</v>
          </cell>
        </row>
        <row r="2727">
          <cell r="A2727">
            <v>352940</v>
          </cell>
          <cell r="B2727" t="str">
            <v>SP</v>
          </cell>
          <cell r="C2727" t="str">
            <v>MAUÁ</v>
          </cell>
          <cell r="D2727" t="str">
            <v>352940</v>
          </cell>
          <cell r="F2727">
            <v>21857604</v>
          </cell>
          <cell r="H2727">
            <v>20447436</v>
          </cell>
          <cell r="J2727">
            <v>8461008</v>
          </cell>
        </row>
        <row r="2728">
          <cell r="A2728">
            <v>352950</v>
          </cell>
          <cell r="B2728" t="str">
            <v>SP</v>
          </cell>
          <cell r="C2728" t="str">
            <v>MENDONÇA</v>
          </cell>
          <cell r="D2728" t="str">
            <v>352950</v>
          </cell>
          <cell r="E2728">
            <v>33626</v>
          </cell>
          <cell r="F2728">
            <v>12518691</v>
          </cell>
          <cell r="G2728">
            <v>13679</v>
          </cell>
          <cell r="H2728">
            <v>11882292</v>
          </cell>
          <cell r="I2728">
            <v>11411</v>
          </cell>
          <cell r="J2728">
            <v>4399299</v>
          </cell>
        </row>
        <row r="2729">
          <cell r="A2729">
            <v>352970</v>
          </cell>
          <cell r="B2729" t="str">
            <v>SP</v>
          </cell>
          <cell r="C2729" t="str">
            <v>MIGUELÓPOLIS</v>
          </cell>
          <cell r="D2729" t="str">
            <v>352970</v>
          </cell>
          <cell r="E2729">
            <v>9388</v>
          </cell>
          <cell r="F2729">
            <v>63086025</v>
          </cell>
          <cell r="G2729">
            <v>34290</v>
          </cell>
          <cell r="H2729">
            <v>56444030</v>
          </cell>
          <cell r="I2729">
            <v>4325</v>
          </cell>
          <cell r="J2729">
            <v>23317478</v>
          </cell>
        </row>
        <row r="2730">
          <cell r="A2730">
            <v>352990</v>
          </cell>
          <cell r="B2730" t="str">
            <v>SP</v>
          </cell>
          <cell r="C2730" t="str">
            <v>MIRACATU</v>
          </cell>
          <cell r="D2730" t="str">
            <v>352990</v>
          </cell>
          <cell r="E2730">
            <v>44452</v>
          </cell>
          <cell r="F2730">
            <v>31546511</v>
          </cell>
          <cell r="G2730">
            <v>92</v>
          </cell>
          <cell r="H2730">
            <v>25756757</v>
          </cell>
          <cell r="I2730">
            <v>762</v>
          </cell>
          <cell r="J2730">
            <v>12216905</v>
          </cell>
        </row>
        <row r="2731">
          <cell r="A2731">
            <v>353020</v>
          </cell>
          <cell r="B2731" t="str">
            <v>SP</v>
          </cell>
          <cell r="C2731" t="str">
            <v>MIRANTE DO PARANAPANEMA</v>
          </cell>
          <cell r="D2731" t="str">
            <v>353020</v>
          </cell>
          <cell r="F2731">
            <v>113317276</v>
          </cell>
          <cell r="H2731">
            <v>106006484</v>
          </cell>
          <cell r="J2731">
            <v>43864752</v>
          </cell>
        </row>
        <row r="2732">
          <cell r="A2732">
            <v>353060</v>
          </cell>
          <cell r="B2732" t="str">
            <v>SP</v>
          </cell>
          <cell r="C2732" t="str">
            <v>MOGI DAS CRUZES</v>
          </cell>
          <cell r="D2732" t="str">
            <v>353060</v>
          </cell>
          <cell r="F2732">
            <v>20873633</v>
          </cell>
          <cell r="H2732">
            <v>19526947</v>
          </cell>
          <cell r="J2732">
            <v>8080116</v>
          </cell>
        </row>
        <row r="2733">
          <cell r="A2733">
            <v>353090</v>
          </cell>
          <cell r="B2733" t="str">
            <v>SP</v>
          </cell>
          <cell r="C2733" t="str">
            <v>MOMBUCA</v>
          </cell>
          <cell r="D2733" t="str">
            <v>353090</v>
          </cell>
          <cell r="F2733">
            <v>9694821</v>
          </cell>
          <cell r="H2733">
            <v>8985223</v>
          </cell>
          <cell r="J2733">
            <v>3695092</v>
          </cell>
        </row>
        <row r="2734">
          <cell r="A2734">
            <v>353130</v>
          </cell>
          <cell r="B2734" t="str">
            <v>SP</v>
          </cell>
          <cell r="C2734" t="str">
            <v>MONTE ALTO</v>
          </cell>
          <cell r="D2734" t="str">
            <v>353130</v>
          </cell>
          <cell r="F2734">
            <v>16032580</v>
          </cell>
          <cell r="H2734">
            <v>14998220</v>
          </cell>
          <cell r="J2734">
            <v>6206160</v>
          </cell>
        </row>
        <row r="2735">
          <cell r="A2735">
            <v>353205</v>
          </cell>
          <cell r="B2735" t="str">
            <v>SP</v>
          </cell>
          <cell r="C2735" t="str">
            <v>MOTUCA</v>
          </cell>
          <cell r="D2735" t="str">
            <v>353205</v>
          </cell>
          <cell r="E2735">
            <v>45605</v>
          </cell>
          <cell r="F2735">
            <v>11261664</v>
          </cell>
          <cell r="G2735">
            <v>20110</v>
          </cell>
          <cell r="H2735">
            <v>9953045</v>
          </cell>
          <cell r="I2735">
            <v>5385</v>
          </cell>
          <cell r="J2735">
            <v>4218910</v>
          </cell>
        </row>
        <row r="2736">
          <cell r="A2736">
            <v>353215</v>
          </cell>
          <cell r="B2736" t="str">
            <v>SP</v>
          </cell>
          <cell r="C2736" t="str">
            <v>NANTES</v>
          </cell>
          <cell r="D2736" t="str">
            <v>353215</v>
          </cell>
          <cell r="E2736">
            <v>2773</v>
          </cell>
          <cell r="F2736">
            <v>19578245</v>
          </cell>
          <cell r="G2736">
            <v>222</v>
          </cell>
          <cell r="H2736">
            <v>18018137</v>
          </cell>
          <cell r="I2736">
            <v>361</v>
          </cell>
          <cell r="J2736">
            <v>6792174</v>
          </cell>
        </row>
        <row r="2737">
          <cell r="A2737">
            <v>353220</v>
          </cell>
          <cell r="B2737" t="str">
            <v>SP</v>
          </cell>
          <cell r="C2737" t="str">
            <v>NARANDIBA</v>
          </cell>
          <cell r="D2737" t="str">
            <v>353220</v>
          </cell>
          <cell r="F2737">
            <v>12515878</v>
          </cell>
          <cell r="H2737">
            <v>11708402</v>
          </cell>
          <cell r="J2737">
            <v>4844856</v>
          </cell>
        </row>
        <row r="2738">
          <cell r="A2738">
            <v>353230</v>
          </cell>
          <cell r="B2738" t="str">
            <v>SP</v>
          </cell>
          <cell r="C2738" t="str">
            <v>NATIVIDADE DA SERRA</v>
          </cell>
          <cell r="D2738" t="str">
            <v>353230</v>
          </cell>
          <cell r="F2738">
            <v>296059486</v>
          </cell>
          <cell r="H2738">
            <v>276958874</v>
          </cell>
          <cell r="J2738">
            <v>114603672</v>
          </cell>
        </row>
        <row r="2739">
          <cell r="A2739">
            <v>353240</v>
          </cell>
          <cell r="B2739" t="str">
            <v>SP</v>
          </cell>
          <cell r="C2739" t="str">
            <v>NAZARÉ PAULISTA</v>
          </cell>
          <cell r="D2739" t="str">
            <v>353240</v>
          </cell>
          <cell r="E2739">
            <v>177186</v>
          </cell>
          <cell r="F2739">
            <v>41117776</v>
          </cell>
          <cell r="G2739">
            <v>143115</v>
          </cell>
          <cell r="H2739">
            <v>35430050</v>
          </cell>
          <cell r="I2739">
            <v>5812</v>
          </cell>
          <cell r="J2739">
            <v>14495548</v>
          </cell>
        </row>
        <row r="2740">
          <cell r="A2740">
            <v>353270</v>
          </cell>
          <cell r="B2740" t="str">
            <v>SP</v>
          </cell>
          <cell r="C2740" t="str">
            <v>NIPOÃ</v>
          </cell>
          <cell r="D2740" t="str">
            <v>353270</v>
          </cell>
          <cell r="F2740">
            <v>25354125</v>
          </cell>
          <cell r="H2740">
            <v>23718375</v>
          </cell>
          <cell r="J2740">
            <v>9814500</v>
          </cell>
        </row>
        <row r="2741">
          <cell r="A2741">
            <v>353282</v>
          </cell>
          <cell r="B2741" t="str">
            <v>SP</v>
          </cell>
          <cell r="C2741" t="str">
            <v>NOVA CAMPINA</v>
          </cell>
          <cell r="D2741" t="str">
            <v>353282</v>
          </cell>
          <cell r="F2741">
            <v>218227073</v>
          </cell>
          <cell r="H2741">
            <v>204147907</v>
          </cell>
          <cell r="J2741">
            <v>84474996</v>
          </cell>
        </row>
        <row r="2742">
          <cell r="A2742">
            <v>353286</v>
          </cell>
          <cell r="B2742" t="str">
            <v>SP</v>
          </cell>
          <cell r="C2742" t="str">
            <v>NOVA CASTILHO</v>
          </cell>
          <cell r="D2742" t="str">
            <v>353286</v>
          </cell>
          <cell r="F2742">
            <v>3493390</v>
          </cell>
          <cell r="H2742">
            <v>3268010</v>
          </cell>
          <cell r="J2742">
            <v>1352280</v>
          </cell>
        </row>
        <row r="2743">
          <cell r="A2743">
            <v>353370</v>
          </cell>
          <cell r="B2743" t="str">
            <v>SP</v>
          </cell>
          <cell r="C2743" t="str">
            <v>OCAUÇU</v>
          </cell>
          <cell r="D2743" t="str">
            <v>353370</v>
          </cell>
          <cell r="F2743">
            <v>8793770</v>
          </cell>
          <cell r="H2743">
            <v>8226430</v>
          </cell>
          <cell r="J2743">
            <v>3404040</v>
          </cell>
        </row>
        <row r="2744">
          <cell r="A2744">
            <v>353530</v>
          </cell>
          <cell r="B2744" t="str">
            <v>SP</v>
          </cell>
          <cell r="C2744" t="str">
            <v>PALMITAL</v>
          </cell>
          <cell r="D2744" t="str">
            <v>353530</v>
          </cell>
          <cell r="F2744">
            <v>93969773</v>
          </cell>
          <cell r="H2744">
            <v>87907207</v>
          </cell>
          <cell r="J2744">
            <v>36375396</v>
          </cell>
        </row>
        <row r="2745">
          <cell r="A2745">
            <v>353540</v>
          </cell>
          <cell r="B2745" t="str">
            <v>SP</v>
          </cell>
          <cell r="C2745" t="str">
            <v>PANORAMA</v>
          </cell>
          <cell r="D2745" t="str">
            <v>353540</v>
          </cell>
          <cell r="E2745">
            <v>14471</v>
          </cell>
          <cell r="F2745">
            <v>21545031</v>
          </cell>
          <cell r="G2745">
            <v>28553</v>
          </cell>
          <cell r="H2745">
            <v>20396991</v>
          </cell>
          <cell r="I2745">
            <v>7958</v>
          </cell>
          <cell r="J2745">
            <v>10113107</v>
          </cell>
        </row>
        <row r="2746">
          <cell r="A2746">
            <v>353550</v>
          </cell>
          <cell r="B2746" t="str">
            <v>SP</v>
          </cell>
          <cell r="C2746" t="str">
            <v>PARAGUAÇU PAULISTA</v>
          </cell>
          <cell r="D2746" t="str">
            <v>353550</v>
          </cell>
          <cell r="E2746">
            <v>825045</v>
          </cell>
          <cell r="F2746">
            <v>151824241</v>
          </cell>
          <cell r="G2746">
            <v>801848</v>
          </cell>
          <cell r="H2746">
            <v>147565043</v>
          </cell>
          <cell r="I2746">
            <v>125030</v>
          </cell>
          <cell r="J2746">
            <v>67847386</v>
          </cell>
        </row>
        <row r="2747">
          <cell r="A2747">
            <v>353600</v>
          </cell>
          <cell r="B2747" t="str">
            <v>SP</v>
          </cell>
          <cell r="C2747" t="str">
            <v>PARAPUÃ</v>
          </cell>
          <cell r="D2747" t="str">
            <v>353600</v>
          </cell>
          <cell r="E2747">
            <v>22446</v>
          </cell>
          <cell r="F2747">
            <v>35137972</v>
          </cell>
          <cell r="G2747">
            <v>31963</v>
          </cell>
          <cell r="H2747">
            <v>37551617</v>
          </cell>
          <cell r="I2747">
            <v>3637</v>
          </cell>
          <cell r="J2747">
            <v>15866035</v>
          </cell>
        </row>
        <row r="2748">
          <cell r="A2748">
            <v>353620</v>
          </cell>
          <cell r="B2748" t="str">
            <v>SP</v>
          </cell>
          <cell r="C2748" t="str">
            <v>PARIQUERA-AÇU</v>
          </cell>
          <cell r="D2748" t="str">
            <v>353620</v>
          </cell>
          <cell r="E2748">
            <v>95017</v>
          </cell>
          <cell r="F2748">
            <v>43738755</v>
          </cell>
          <cell r="G2748">
            <v>196284</v>
          </cell>
          <cell r="H2748">
            <v>38820581</v>
          </cell>
          <cell r="I2748">
            <v>88576</v>
          </cell>
          <cell r="J2748">
            <v>16692052</v>
          </cell>
        </row>
        <row r="2749">
          <cell r="A2749">
            <v>353650</v>
          </cell>
          <cell r="B2749" t="str">
            <v>SP</v>
          </cell>
          <cell r="C2749" t="str">
            <v>PAULÍNIA</v>
          </cell>
          <cell r="D2749" t="str">
            <v>353650</v>
          </cell>
          <cell r="E2749">
            <v>4078129</v>
          </cell>
          <cell r="F2749">
            <v>581966949</v>
          </cell>
          <cell r="G2749">
            <v>3537668</v>
          </cell>
          <cell r="H2749">
            <v>566151563</v>
          </cell>
          <cell r="I2749">
            <v>1080293</v>
          </cell>
          <cell r="J2749">
            <v>239404266</v>
          </cell>
        </row>
        <row r="2750">
          <cell r="A2750">
            <v>353710</v>
          </cell>
          <cell r="B2750" t="str">
            <v>SP</v>
          </cell>
          <cell r="C2750" t="str">
            <v>PEDREIRA</v>
          </cell>
          <cell r="D2750" t="str">
            <v>353710</v>
          </cell>
          <cell r="F2750">
            <v>21733201</v>
          </cell>
          <cell r="H2750">
            <v>20331059</v>
          </cell>
          <cell r="J2750">
            <v>8412852</v>
          </cell>
        </row>
        <row r="2751">
          <cell r="A2751">
            <v>353720</v>
          </cell>
          <cell r="B2751" t="str">
            <v>SP</v>
          </cell>
          <cell r="C2751" t="str">
            <v>PEDRO DE TOLEDO</v>
          </cell>
          <cell r="D2751" t="str">
            <v>353720</v>
          </cell>
          <cell r="F2751">
            <v>41992245</v>
          </cell>
          <cell r="H2751">
            <v>38284959</v>
          </cell>
          <cell r="J2751">
            <v>15842052</v>
          </cell>
        </row>
        <row r="2752">
          <cell r="A2752">
            <v>353730</v>
          </cell>
          <cell r="B2752" t="str">
            <v>SP</v>
          </cell>
          <cell r="C2752" t="str">
            <v>PENÁPOLIS</v>
          </cell>
          <cell r="D2752" t="str">
            <v>353730</v>
          </cell>
          <cell r="E2752">
            <v>1082453</v>
          </cell>
          <cell r="F2752">
            <v>118280369</v>
          </cell>
          <cell r="G2752">
            <v>754970</v>
          </cell>
          <cell r="H2752">
            <v>119908623</v>
          </cell>
          <cell r="I2752">
            <v>749714</v>
          </cell>
          <cell r="J2752">
            <v>43647085</v>
          </cell>
        </row>
        <row r="2753">
          <cell r="A2753">
            <v>353780</v>
          </cell>
          <cell r="B2753" t="str">
            <v>SP</v>
          </cell>
          <cell r="C2753" t="str">
            <v>PIEDADE</v>
          </cell>
          <cell r="D2753" t="str">
            <v>353780</v>
          </cell>
          <cell r="F2753">
            <v>275394607</v>
          </cell>
          <cell r="H2753">
            <v>257627213</v>
          </cell>
          <cell r="J2753">
            <v>106604364</v>
          </cell>
        </row>
        <row r="2754">
          <cell r="A2754">
            <v>353800</v>
          </cell>
          <cell r="B2754" t="str">
            <v>SP</v>
          </cell>
          <cell r="C2754" t="str">
            <v>PINDAMONHANGABA</v>
          </cell>
          <cell r="D2754" t="str">
            <v>353800</v>
          </cell>
          <cell r="F2754">
            <v>7276971</v>
          </cell>
          <cell r="H2754">
            <v>6807489</v>
          </cell>
          <cell r="J2754">
            <v>2816892</v>
          </cell>
        </row>
        <row r="2755">
          <cell r="A2755">
            <v>353850</v>
          </cell>
          <cell r="B2755" t="str">
            <v>SP</v>
          </cell>
          <cell r="C2755" t="str">
            <v>PIQUETE</v>
          </cell>
          <cell r="D2755" t="str">
            <v>353850</v>
          </cell>
          <cell r="E2755">
            <v>19023</v>
          </cell>
          <cell r="F2755">
            <v>14909273</v>
          </cell>
          <cell r="G2755">
            <v>11405</v>
          </cell>
          <cell r="H2755">
            <v>12028204</v>
          </cell>
          <cell r="I2755">
            <v>1900</v>
          </cell>
          <cell r="J2755">
            <v>4431093</v>
          </cell>
        </row>
        <row r="2756">
          <cell r="A2756">
            <v>353860</v>
          </cell>
          <cell r="B2756" t="str">
            <v>SP</v>
          </cell>
          <cell r="C2756" t="str">
            <v>PIRACAIA</v>
          </cell>
          <cell r="D2756" t="str">
            <v>353860</v>
          </cell>
          <cell r="E2756">
            <v>82551</v>
          </cell>
          <cell r="F2756">
            <v>58303419</v>
          </cell>
          <cell r="G2756">
            <v>191506</v>
          </cell>
          <cell r="H2756">
            <v>57206741</v>
          </cell>
          <cell r="I2756">
            <v>48378</v>
          </cell>
          <cell r="J2756">
            <v>26790245</v>
          </cell>
        </row>
        <row r="2757">
          <cell r="A2757">
            <v>353910</v>
          </cell>
          <cell r="B2757" t="str">
            <v>SP</v>
          </cell>
          <cell r="C2757" t="str">
            <v>PIRAPORA DO BOM JESUS</v>
          </cell>
          <cell r="D2757" t="str">
            <v>353910</v>
          </cell>
          <cell r="F2757">
            <v>71533461</v>
          </cell>
          <cell r="H2757">
            <v>66918399</v>
          </cell>
          <cell r="J2757">
            <v>27690372</v>
          </cell>
        </row>
        <row r="2758">
          <cell r="A2758">
            <v>353940</v>
          </cell>
          <cell r="B2758" t="str">
            <v>SP</v>
          </cell>
          <cell r="C2758" t="str">
            <v>PIRATININGA</v>
          </cell>
          <cell r="D2758" t="str">
            <v>353940</v>
          </cell>
          <cell r="F2758">
            <v>6271889</v>
          </cell>
          <cell r="H2758">
            <v>5867251</v>
          </cell>
          <cell r="J2758">
            <v>2427828</v>
          </cell>
        </row>
        <row r="2759">
          <cell r="A2759">
            <v>353970</v>
          </cell>
          <cell r="B2759" t="str">
            <v>SP</v>
          </cell>
          <cell r="C2759" t="str">
            <v>PLATINA</v>
          </cell>
          <cell r="D2759" t="str">
            <v>353970</v>
          </cell>
          <cell r="F2759">
            <v>13020</v>
          </cell>
          <cell r="H2759">
            <v>12180</v>
          </cell>
          <cell r="J2759">
            <v>5040</v>
          </cell>
        </row>
        <row r="2760">
          <cell r="A2760">
            <v>353980</v>
          </cell>
          <cell r="B2760" t="str">
            <v>SP</v>
          </cell>
          <cell r="C2760" t="str">
            <v>POÁ</v>
          </cell>
          <cell r="D2760" t="str">
            <v>353980</v>
          </cell>
          <cell r="E2760">
            <v>2176897</v>
          </cell>
          <cell r="F2760">
            <v>354987047</v>
          </cell>
          <cell r="G2760">
            <v>3079407</v>
          </cell>
          <cell r="H2760">
            <v>309106839</v>
          </cell>
          <cell r="I2760">
            <v>719084</v>
          </cell>
          <cell r="J2760">
            <v>120774926</v>
          </cell>
        </row>
        <row r="2761">
          <cell r="A2761">
            <v>354020</v>
          </cell>
          <cell r="B2761" t="str">
            <v>SP</v>
          </cell>
          <cell r="C2761" t="str">
            <v>PONTAL</v>
          </cell>
          <cell r="D2761" t="str">
            <v>354020</v>
          </cell>
          <cell r="E2761">
            <v>15285</v>
          </cell>
          <cell r="F2761">
            <v>94402425</v>
          </cell>
          <cell r="G2761">
            <v>36968</v>
          </cell>
          <cell r="H2761">
            <v>89318807</v>
          </cell>
          <cell r="I2761">
            <v>3571</v>
          </cell>
          <cell r="J2761">
            <v>36119868</v>
          </cell>
        </row>
        <row r="2762">
          <cell r="A2762">
            <v>354050</v>
          </cell>
          <cell r="B2762" t="str">
            <v>SP</v>
          </cell>
          <cell r="C2762" t="str">
            <v>PORANGABA</v>
          </cell>
          <cell r="D2762" t="str">
            <v>354050</v>
          </cell>
          <cell r="F2762">
            <v>41452208</v>
          </cell>
          <cell r="H2762">
            <v>38777872</v>
          </cell>
          <cell r="J2762">
            <v>16046016</v>
          </cell>
        </row>
        <row r="2763">
          <cell r="A2763">
            <v>354060</v>
          </cell>
          <cell r="B2763" t="str">
            <v>SP</v>
          </cell>
          <cell r="C2763" t="str">
            <v>PORTO FELIZ</v>
          </cell>
          <cell r="D2763" t="str">
            <v>354060</v>
          </cell>
          <cell r="F2763">
            <v>113007369</v>
          </cell>
          <cell r="H2763">
            <v>105716571</v>
          </cell>
          <cell r="J2763">
            <v>43744788</v>
          </cell>
        </row>
        <row r="2764">
          <cell r="A2764">
            <v>354075</v>
          </cell>
          <cell r="B2764" t="str">
            <v>SP</v>
          </cell>
          <cell r="C2764" t="str">
            <v>POTIM</v>
          </cell>
          <cell r="D2764" t="str">
            <v>354075</v>
          </cell>
          <cell r="E2764">
            <v>5907</v>
          </cell>
          <cell r="F2764">
            <v>71277671</v>
          </cell>
          <cell r="G2764">
            <v>6047</v>
          </cell>
          <cell r="H2764">
            <v>66154753</v>
          </cell>
          <cell r="I2764">
            <v>16246</v>
          </cell>
          <cell r="J2764">
            <v>28981714</v>
          </cell>
        </row>
        <row r="2765">
          <cell r="A2765">
            <v>354090</v>
          </cell>
          <cell r="B2765" t="str">
            <v>SP</v>
          </cell>
          <cell r="C2765" t="str">
            <v>PRADÓPOLIS</v>
          </cell>
          <cell r="D2765" t="str">
            <v>354090</v>
          </cell>
          <cell r="E2765">
            <v>29571</v>
          </cell>
          <cell r="F2765">
            <v>27786259</v>
          </cell>
          <cell r="G2765">
            <v>3039</v>
          </cell>
          <cell r="H2765">
            <v>28268373</v>
          </cell>
          <cell r="I2765">
            <v>95</v>
          </cell>
          <cell r="J2765">
            <v>12739489</v>
          </cell>
        </row>
        <row r="2766">
          <cell r="A2766">
            <v>354165</v>
          </cell>
          <cell r="B2766" t="str">
            <v>SP</v>
          </cell>
          <cell r="C2766" t="str">
            <v>QUADRA</v>
          </cell>
          <cell r="D2766" t="str">
            <v>354165</v>
          </cell>
          <cell r="F2766">
            <v>16700010</v>
          </cell>
          <cell r="H2766">
            <v>15622590</v>
          </cell>
          <cell r="J2766">
            <v>6464520</v>
          </cell>
        </row>
        <row r="2767">
          <cell r="A2767">
            <v>354190</v>
          </cell>
          <cell r="B2767" t="str">
            <v>SP</v>
          </cell>
          <cell r="C2767" t="str">
            <v>QUELUZ</v>
          </cell>
          <cell r="D2767" t="str">
            <v>354190</v>
          </cell>
          <cell r="E2767">
            <v>30195</v>
          </cell>
          <cell r="F2767">
            <v>16723728</v>
          </cell>
          <cell r="G2767">
            <v>12387</v>
          </cell>
          <cell r="H2767">
            <v>15921709</v>
          </cell>
          <cell r="I2767">
            <v>5111</v>
          </cell>
          <cell r="J2767">
            <v>6049803</v>
          </cell>
        </row>
        <row r="2768">
          <cell r="A2768">
            <v>354200</v>
          </cell>
          <cell r="B2768" t="str">
            <v>SP</v>
          </cell>
          <cell r="C2768" t="str">
            <v>QUINTANA</v>
          </cell>
          <cell r="D2768" t="str">
            <v>354200</v>
          </cell>
          <cell r="F2768">
            <v>16423118</v>
          </cell>
          <cell r="H2768">
            <v>15363562</v>
          </cell>
          <cell r="J2768">
            <v>6357336</v>
          </cell>
        </row>
        <row r="2769">
          <cell r="A2769">
            <v>354230</v>
          </cell>
          <cell r="B2769" t="str">
            <v>SP</v>
          </cell>
          <cell r="C2769" t="str">
            <v>REDENÇÃO DA SERRA</v>
          </cell>
          <cell r="D2769" t="str">
            <v>354230</v>
          </cell>
          <cell r="E2769">
            <v>2946</v>
          </cell>
          <cell r="F2769">
            <v>25924776</v>
          </cell>
          <cell r="G2769">
            <v>53215</v>
          </cell>
          <cell r="H2769">
            <v>22807434</v>
          </cell>
          <cell r="I2769">
            <v>1190</v>
          </cell>
          <cell r="J2769">
            <v>8974426</v>
          </cell>
        </row>
        <row r="2770">
          <cell r="A2770">
            <v>354240</v>
          </cell>
          <cell r="B2770" t="str">
            <v>SP</v>
          </cell>
          <cell r="C2770" t="str">
            <v>REGENTE FEIJÓ</v>
          </cell>
          <cell r="D2770" t="str">
            <v>354240</v>
          </cell>
          <cell r="F2770">
            <v>62420887</v>
          </cell>
          <cell r="H2770">
            <v>58393733</v>
          </cell>
          <cell r="J2770">
            <v>24162924</v>
          </cell>
        </row>
        <row r="2771">
          <cell r="A2771">
            <v>354260</v>
          </cell>
          <cell r="B2771" t="str">
            <v>SP</v>
          </cell>
          <cell r="C2771" t="str">
            <v>REGISTRO</v>
          </cell>
          <cell r="D2771" t="str">
            <v>354260</v>
          </cell>
          <cell r="F2771">
            <v>125705682</v>
          </cell>
          <cell r="H2771">
            <v>117595638</v>
          </cell>
          <cell r="J2771">
            <v>48660264</v>
          </cell>
        </row>
        <row r="2772">
          <cell r="A2772">
            <v>354270</v>
          </cell>
          <cell r="B2772" t="str">
            <v>SP</v>
          </cell>
          <cell r="C2772" t="str">
            <v>RESTINGA</v>
          </cell>
          <cell r="D2772" t="str">
            <v>354270</v>
          </cell>
          <cell r="F2772">
            <v>18562366</v>
          </cell>
          <cell r="H2772">
            <v>17364794</v>
          </cell>
          <cell r="J2772">
            <v>7185432</v>
          </cell>
        </row>
        <row r="2773">
          <cell r="A2773">
            <v>354280</v>
          </cell>
          <cell r="B2773" t="str">
            <v>SP</v>
          </cell>
          <cell r="C2773" t="str">
            <v>RIBEIRA</v>
          </cell>
          <cell r="D2773" t="str">
            <v>354280</v>
          </cell>
          <cell r="E2773">
            <v>7917</v>
          </cell>
          <cell r="F2773">
            <v>20126096</v>
          </cell>
          <cell r="G2773">
            <v>47193</v>
          </cell>
          <cell r="H2773">
            <v>18164054</v>
          </cell>
          <cell r="I2773">
            <v>1266</v>
          </cell>
          <cell r="J2773">
            <v>8410537</v>
          </cell>
        </row>
        <row r="2774">
          <cell r="A2774">
            <v>354300</v>
          </cell>
          <cell r="B2774" t="str">
            <v>SP</v>
          </cell>
          <cell r="C2774" t="str">
            <v>RIBEIRÃO BRANCO</v>
          </cell>
          <cell r="D2774" t="str">
            <v>354300</v>
          </cell>
          <cell r="F2774">
            <v>536579</v>
          </cell>
          <cell r="H2774">
            <v>501961</v>
          </cell>
          <cell r="J2774">
            <v>207708</v>
          </cell>
        </row>
        <row r="2775">
          <cell r="A2775">
            <v>354325</v>
          </cell>
          <cell r="B2775" t="str">
            <v>SP</v>
          </cell>
          <cell r="C2775" t="str">
            <v>RIBEIRÃO GRANDE</v>
          </cell>
          <cell r="D2775" t="str">
            <v>354325</v>
          </cell>
          <cell r="E2775">
            <v>188066</v>
          </cell>
          <cell r="F2775">
            <v>51568868</v>
          </cell>
          <cell r="G2775">
            <v>94597</v>
          </cell>
          <cell r="H2775">
            <v>46159974</v>
          </cell>
          <cell r="I2775">
            <v>35200</v>
          </cell>
          <cell r="J2775">
            <v>19075796</v>
          </cell>
        </row>
        <row r="2776">
          <cell r="A2776">
            <v>354330</v>
          </cell>
          <cell r="B2776" t="str">
            <v>SP</v>
          </cell>
          <cell r="C2776" t="str">
            <v>RIBEIRÃO PIRES</v>
          </cell>
          <cell r="D2776" t="str">
            <v>354330</v>
          </cell>
          <cell r="F2776">
            <v>766383519</v>
          </cell>
          <cell r="H2776">
            <v>716939421</v>
          </cell>
          <cell r="J2776">
            <v>296664588</v>
          </cell>
        </row>
        <row r="2777">
          <cell r="A2777">
            <v>354400</v>
          </cell>
          <cell r="B2777" t="str">
            <v>SP</v>
          </cell>
          <cell r="C2777" t="str">
            <v>RIO DAS PEDRAS</v>
          </cell>
          <cell r="D2777" t="str">
            <v>354400</v>
          </cell>
          <cell r="E2777">
            <v>39062</v>
          </cell>
          <cell r="F2777">
            <v>73249616</v>
          </cell>
          <cell r="G2777">
            <v>38</v>
          </cell>
          <cell r="H2777">
            <v>68582823</v>
          </cell>
          <cell r="J2777">
            <v>32490240</v>
          </cell>
        </row>
        <row r="2778">
          <cell r="A2778">
            <v>354410</v>
          </cell>
          <cell r="B2778" t="str">
            <v>SP</v>
          </cell>
          <cell r="C2778" t="str">
            <v>RIO GRANDE DA SERRA</v>
          </cell>
          <cell r="D2778" t="str">
            <v>354410</v>
          </cell>
          <cell r="E2778">
            <v>684911</v>
          </cell>
          <cell r="F2778">
            <v>139960896</v>
          </cell>
          <cell r="G2778">
            <v>622317</v>
          </cell>
          <cell r="H2778">
            <v>130840962</v>
          </cell>
          <cell r="I2778">
            <v>183065</v>
          </cell>
          <cell r="J2778">
            <v>53856455</v>
          </cell>
        </row>
        <row r="2779">
          <cell r="A2779">
            <v>354350</v>
          </cell>
          <cell r="B2779" t="str">
            <v>SP</v>
          </cell>
          <cell r="C2779" t="str">
            <v>RIVERSUL</v>
          </cell>
          <cell r="D2779" t="str">
            <v>354350</v>
          </cell>
          <cell r="E2779">
            <v>7220</v>
          </cell>
          <cell r="F2779">
            <v>7166908</v>
          </cell>
          <cell r="G2779">
            <v>7769</v>
          </cell>
          <cell r="H2779">
            <v>5614831</v>
          </cell>
          <cell r="I2779">
            <v>3423</v>
          </cell>
          <cell r="J2779">
            <v>3829733</v>
          </cell>
        </row>
        <row r="2780">
          <cell r="A2780">
            <v>354425</v>
          </cell>
          <cell r="B2780" t="str">
            <v>SP</v>
          </cell>
          <cell r="C2780" t="str">
            <v>ROSANA</v>
          </cell>
          <cell r="D2780" t="str">
            <v>354425</v>
          </cell>
          <cell r="F2780">
            <v>63968314</v>
          </cell>
          <cell r="H2780">
            <v>59841326</v>
          </cell>
          <cell r="J2780">
            <v>24761928</v>
          </cell>
        </row>
        <row r="2781">
          <cell r="A2781">
            <v>354430</v>
          </cell>
          <cell r="B2781" t="str">
            <v>SP</v>
          </cell>
          <cell r="C2781" t="str">
            <v>ROSEIRA</v>
          </cell>
          <cell r="D2781" t="str">
            <v>354430</v>
          </cell>
          <cell r="E2781">
            <v>37557</v>
          </cell>
          <cell r="F2781">
            <v>63028597</v>
          </cell>
          <cell r="G2781">
            <v>64813</v>
          </cell>
          <cell r="H2781">
            <v>62327746</v>
          </cell>
          <cell r="I2781">
            <v>18864</v>
          </cell>
          <cell r="J2781">
            <v>24493216</v>
          </cell>
        </row>
        <row r="2782">
          <cell r="A2782">
            <v>354470</v>
          </cell>
          <cell r="B2782" t="str">
            <v>SP</v>
          </cell>
          <cell r="C2782" t="str">
            <v>SAGRES</v>
          </cell>
          <cell r="D2782" t="str">
            <v>354470</v>
          </cell>
          <cell r="E2782">
            <v>6978</v>
          </cell>
          <cell r="F2782">
            <v>9847872</v>
          </cell>
          <cell r="G2782">
            <v>9239</v>
          </cell>
          <cell r="H2782">
            <v>8499606</v>
          </cell>
          <cell r="I2782">
            <v>606</v>
          </cell>
          <cell r="J2782">
            <v>3358405</v>
          </cell>
        </row>
        <row r="2783">
          <cell r="A2783">
            <v>354490</v>
          </cell>
          <cell r="B2783" t="str">
            <v>SP</v>
          </cell>
          <cell r="C2783" t="str">
            <v>SALES OLIVEIRA</v>
          </cell>
          <cell r="D2783" t="str">
            <v>354490</v>
          </cell>
          <cell r="F2783">
            <v>0</v>
          </cell>
          <cell r="H2783">
            <v>0</v>
          </cell>
          <cell r="J2783">
            <v>0</v>
          </cell>
        </row>
        <row r="2784">
          <cell r="A2784">
            <v>354500</v>
          </cell>
          <cell r="B2784" t="str">
            <v>SP</v>
          </cell>
          <cell r="C2784" t="str">
            <v>SALESÓPOLIS</v>
          </cell>
          <cell r="D2784" t="str">
            <v>354500</v>
          </cell>
          <cell r="E2784">
            <v>216622</v>
          </cell>
          <cell r="F2784">
            <v>29430102</v>
          </cell>
          <cell r="G2784">
            <v>232816</v>
          </cell>
          <cell r="H2784">
            <v>30991241</v>
          </cell>
          <cell r="I2784">
            <v>218315</v>
          </cell>
          <cell r="J2784">
            <v>13986239</v>
          </cell>
        </row>
        <row r="2785">
          <cell r="A2785">
            <v>354510</v>
          </cell>
          <cell r="B2785" t="str">
            <v>SP</v>
          </cell>
          <cell r="C2785" t="str">
            <v>SALMOURÃO</v>
          </cell>
          <cell r="D2785" t="str">
            <v>354510</v>
          </cell>
          <cell r="E2785">
            <v>54418</v>
          </cell>
          <cell r="F2785">
            <v>41849382</v>
          </cell>
          <cell r="G2785">
            <v>587</v>
          </cell>
          <cell r="H2785">
            <v>39416651</v>
          </cell>
          <cell r="I2785">
            <v>367</v>
          </cell>
          <cell r="J2785">
            <v>16560064</v>
          </cell>
        </row>
        <row r="2786">
          <cell r="A2786">
            <v>354520</v>
          </cell>
          <cell r="B2786" t="str">
            <v>SP</v>
          </cell>
          <cell r="C2786" t="str">
            <v>SALTO</v>
          </cell>
          <cell r="D2786" t="str">
            <v>354520</v>
          </cell>
          <cell r="E2786">
            <v>933040</v>
          </cell>
          <cell r="F2786">
            <v>146997788</v>
          </cell>
          <cell r="G2786">
            <v>977487</v>
          </cell>
          <cell r="H2786">
            <v>128535637</v>
          </cell>
          <cell r="I2786">
            <v>162068</v>
          </cell>
          <cell r="J2786">
            <v>49416396</v>
          </cell>
        </row>
        <row r="2787">
          <cell r="A2787">
            <v>354540</v>
          </cell>
          <cell r="B2787" t="str">
            <v>SP</v>
          </cell>
          <cell r="C2787" t="str">
            <v>SALTO GRANDE</v>
          </cell>
          <cell r="D2787" t="str">
            <v>354540</v>
          </cell>
          <cell r="E2787">
            <v>41725</v>
          </cell>
          <cell r="F2787">
            <v>27086592</v>
          </cell>
          <cell r="G2787">
            <v>37264</v>
          </cell>
          <cell r="H2787">
            <v>25971408</v>
          </cell>
          <cell r="I2787">
            <v>1217</v>
          </cell>
          <cell r="J2787">
            <v>11993938</v>
          </cell>
        </row>
        <row r="2788">
          <cell r="A2788">
            <v>354600</v>
          </cell>
          <cell r="B2788" t="str">
            <v>SP</v>
          </cell>
          <cell r="C2788" t="str">
            <v>SANTA BRANCA</v>
          </cell>
          <cell r="D2788" t="str">
            <v>354600</v>
          </cell>
          <cell r="E2788">
            <v>877001</v>
          </cell>
          <cell r="F2788">
            <v>81510021</v>
          </cell>
          <cell r="G2788">
            <v>101027</v>
          </cell>
          <cell r="H2788">
            <v>69398018</v>
          </cell>
          <cell r="I2788">
            <v>160219</v>
          </cell>
          <cell r="J2788">
            <v>28278225</v>
          </cell>
        </row>
        <row r="2789">
          <cell r="A2789">
            <v>354610</v>
          </cell>
          <cell r="B2789" t="str">
            <v>SP</v>
          </cell>
          <cell r="C2789" t="str">
            <v>SANTA CLARA D'OESTE</v>
          </cell>
          <cell r="D2789" t="str">
            <v>354610</v>
          </cell>
          <cell r="F2789">
            <v>0</v>
          </cell>
          <cell r="H2789">
            <v>0</v>
          </cell>
          <cell r="J2789">
            <v>0</v>
          </cell>
        </row>
        <row r="2790">
          <cell r="A2790">
            <v>354620</v>
          </cell>
          <cell r="B2790" t="str">
            <v>SP</v>
          </cell>
          <cell r="C2790" t="str">
            <v>SANTA CRUZ DA CONCEIÇÃO</v>
          </cell>
          <cell r="D2790" t="str">
            <v>354620</v>
          </cell>
          <cell r="E2790">
            <v>50761</v>
          </cell>
          <cell r="F2790">
            <v>14589822</v>
          </cell>
          <cell r="G2790">
            <v>20985</v>
          </cell>
          <cell r="H2790">
            <v>14528595</v>
          </cell>
          <cell r="I2790">
            <v>5144</v>
          </cell>
          <cell r="J2790">
            <v>6123584</v>
          </cell>
        </row>
        <row r="2791">
          <cell r="A2791">
            <v>354625</v>
          </cell>
          <cell r="B2791" t="str">
            <v>SP</v>
          </cell>
          <cell r="C2791" t="str">
            <v>SANTA CRUZ DA ESPERANÇA</v>
          </cell>
          <cell r="D2791" t="str">
            <v>354625</v>
          </cell>
          <cell r="F2791">
            <v>10849721</v>
          </cell>
          <cell r="H2791">
            <v>10149739</v>
          </cell>
          <cell r="J2791">
            <v>4199892</v>
          </cell>
        </row>
        <row r="2792">
          <cell r="A2792">
            <v>354680</v>
          </cell>
          <cell r="B2792" t="str">
            <v>SP</v>
          </cell>
          <cell r="C2792" t="str">
            <v>SANTA ISABEL</v>
          </cell>
          <cell r="D2792" t="str">
            <v>354680</v>
          </cell>
          <cell r="E2792">
            <v>353390</v>
          </cell>
          <cell r="F2792">
            <v>64912936</v>
          </cell>
          <cell r="G2792">
            <v>798350</v>
          </cell>
          <cell r="H2792">
            <v>108345862</v>
          </cell>
          <cell r="I2792">
            <v>175403</v>
          </cell>
          <cell r="J2792">
            <v>47515933</v>
          </cell>
        </row>
        <row r="2793">
          <cell r="A2793">
            <v>354690</v>
          </cell>
          <cell r="B2793" t="str">
            <v>SP</v>
          </cell>
          <cell r="C2793" t="str">
            <v>SANTA LÚCIA</v>
          </cell>
          <cell r="D2793" t="str">
            <v>354690</v>
          </cell>
          <cell r="F2793">
            <v>5833053</v>
          </cell>
          <cell r="H2793">
            <v>5456727</v>
          </cell>
          <cell r="J2793">
            <v>2257956</v>
          </cell>
        </row>
        <row r="2794">
          <cell r="A2794">
            <v>354700</v>
          </cell>
          <cell r="B2794" t="str">
            <v>SP</v>
          </cell>
          <cell r="C2794" t="str">
            <v>SANTA MARIA DA SERRA</v>
          </cell>
          <cell r="D2794" t="str">
            <v>354700</v>
          </cell>
          <cell r="E2794">
            <v>183223</v>
          </cell>
          <cell r="F2794">
            <v>15690442</v>
          </cell>
          <cell r="G2794">
            <v>7936</v>
          </cell>
          <cell r="H2794">
            <v>15024737</v>
          </cell>
          <cell r="J2794">
            <v>6219972</v>
          </cell>
        </row>
        <row r="2795">
          <cell r="A2795">
            <v>354760</v>
          </cell>
          <cell r="B2795" t="str">
            <v>SP</v>
          </cell>
          <cell r="C2795" t="str">
            <v>SANTA ROSA DE VITERBO</v>
          </cell>
          <cell r="D2795" t="str">
            <v>354760</v>
          </cell>
          <cell r="F2795">
            <v>25283848</v>
          </cell>
          <cell r="H2795">
            <v>23652632</v>
          </cell>
          <cell r="J2795">
            <v>9787296</v>
          </cell>
        </row>
        <row r="2796">
          <cell r="A2796">
            <v>354720</v>
          </cell>
          <cell r="B2796" t="str">
            <v>SP</v>
          </cell>
          <cell r="C2796" t="str">
            <v>SANTANA DA PONTE PENSA</v>
          </cell>
          <cell r="D2796" t="str">
            <v>354720</v>
          </cell>
          <cell r="F2796">
            <v>4340</v>
          </cell>
          <cell r="H2796">
            <v>4060</v>
          </cell>
          <cell r="J2796">
            <v>1680</v>
          </cell>
        </row>
        <row r="2797">
          <cell r="A2797">
            <v>354780</v>
          </cell>
          <cell r="B2797" t="str">
            <v>SP</v>
          </cell>
          <cell r="C2797" t="str">
            <v>SANTO ANDRÉ</v>
          </cell>
          <cell r="D2797" t="str">
            <v>354780</v>
          </cell>
          <cell r="F2797">
            <v>317873380</v>
          </cell>
          <cell r="H2797">
            <v>297365420</v>
          </cell>
          <cell r="J2797">
            <v>123047760</v>
          </cell>
        </row>
        <row r="2798">
          <cell r="A2798">
            <v>354790</v>
          </cell>
          <cell r="B2798" t="str">
            <v>SP</v>
          </cell>
          <cell r="C2798" t="str">
            <v>SANTO ANTÔNIO DA ALEGRIA</v>
          </cell>
          <cell r="D2798" t="str">
            <v>354790</v>
          </cell>
          <cell r="F2798">
            <v>7889128</v>
          </cell>
          <cell r="H2798">
            <v>7380152</v>
          </cell>
          <cell r="J2798">
            <v>3053856</v>
          </cell>
        </row>
        <row r="2799">
          <cell r="A2799">
            <v>354800</v>
          </cell>
          <cell r="B2799" t="str">
            <v>SP</v>
          </cell>
          <cell r="C2799" t="str">
            <v>SANTO ANTÔNIO DE POSSE</v>
          </cell>
          <cell r="D2799" t="str">
            <v>354800</v>
          </cell>
          <cell r="F2799">
            <v>11882641</v>
          </cell>
          <cell r="H2799">
            <v>11116019</v>
          </cell>
          <cell r="J2799">
            <v>4599732</v>
          </cell>
        </row>
        <row r="2800">
          <cell r="A2800">
            <v>354810</v>
          </cell>
          <cell r="B2800" t="str">
            <v>SP</v>
          </cell>
          <cell r="C2800" t="str">
            <v>SANTO ANTÔNIO DO JARDIM</v>
          </cell>
          <cell r="D2800" t="str">
            <v>354810</v>
          </cell>
          <cell r="F2800">
            <v>35138717</v>
          </cell>
          <cell r="H2800">
            <v>32871703</v>
          </cell>
          <cell r="J2800">
            <v>13602084</v>
          </cell>
        </row>
        <row r="2801">
          <cell r="A2801">
            <v>354820</v>
          </cell>
          <cell r="B2801" t="str">
            <v>SP</v>
          </cell>
          <cell r="C2801" t="str">
            <v>SANTO ANTÔNIO DO PINHAL</v>
          </cell>
          <cell r="D2801" t="str">
            <v>354820</v>
          </cell>
          <cell r="E2801">
            <v>6944</v>
          </cell>
          <cell r="F2801">
            <v>8275841</v>
          </cell>
          <cell r="G2801">
            <v>10161</v>
          </cell>
          <cell r="H2801">
            <v>9422560</v>
          </cell>
          <cell r="I2801">
            <v>3262</v>
          </cell>
          <cell r="J2801">
            <v>3852389</v>
          </cell>
        </row>
        <row r="2802">
          <cell r="A2802">
            <v>354860</v>
          </cell>
          <cell r="B2802" t="str">
            <v>SP</v>
          </cell>
          <cell r="C2802" t="str">
            <v>SÃO BENTO DO SAPUCAÍ</v>
          </cell>
          <cell r="D2802" t="str">
            <v>354860</v>
          </cell>
          <cell r="E2802">
            <v>2491</v>
          </cell>
          <cell r="F2802">
            <v>25964307</v>
          </cell>
          <cell r="G2802">
            <v>2400</v>
          </cell>
          <cell r="H2802">
            <v>22948844</v>
          </cell>
          <cell r="J2802">
            <v>8923911</v>
          </cell>
        </row>
        <row r="2803">
          <cell r="A2803">
            <v>354870</v>
          </cell>
          <cell r="B2803" t="str">
            <v>SP</v>
          </cell>
          <cell r="C2803" t="str">
            <v>SÃO BERNARDO DO CAMPO</v>
          </cell>
          <cell r="D2803" t="str">
            <v>354870</v>
          </cell>
          <cell r="F2803">
            <v>21752452</v>
          </cell>
          <cell r="H2803">
            <v>20349068</v>
          </cell>
          <cell r="J2803">
            <v>8420304</v>
          </cell>
        </row>
        <row r="2804">
          <cell r="A2804">
            <v>354950</v>
          </cell>
          <cell r="B2804" t="str">
            <v>SP</v>
          </cell>
          <cell r="C2804" t="str">
            <v>SÃO JOSÉ DA BELA VISTA</v>
          </cell>
          <cell r="D2804" t="str">
            <v>354950</v>
          </cell>
          <cell r="E2804">
            <v>8895</v>
          </cell>
          <cell r="F2804">
            <v>17265712</v>
          </cell>
          <cell r="G2804">
            <v>8690</v>
          </cell>
          <cell r="H2804">
            <v>17005690</v>
          </cell>
          <cell r="I2804">
            <v>4667</v>
          </cell>
          <cell r="J2804">
            <v>7416735</v>
          </cell>
        </row>
        <row r="2805">
          <cell r="A2805">
            <v>354960</v>
          </cell>
          <cell r="B2805" t="str">
            <v>SP</v>
          </cell>
          <cell r="C2805" t="str">
            <v>SÃO JOSÉ DO BARREIRO</v>
          </cell>
          <cell r="D2805" t="str">
            <v>354960</v>
          </cell>
          <cell r="E2805">
            <v>155192</v>
          </cell>
          <cell r="F2805">
            <v>19833317</v>
          </cell>
          <cell r="G2805">
            <v>28768</v>
          </cell>
          <cell r="H2805">
            <v>17159533</v>
          </cell>
          <cell r="I2805">
            <v>153</v>
          </cell>
          <cell r="J2805">
            <v>6946164</v>
          </cell>
        </row>
        <row r="2806">
          <cell r="A2806">
            <v>354995</v>
          </cell>
          <cell r="B2806" t="str">
            <v>SP</v>
          </cell>
          <cell r="C2806" t="str">
            <v>SÃO LOURENÇO DA SERRA</v>
          </cell>
          <cell r="D2806" t="str">
            <v>354995</v>
          </cell>
          <cell r="E2806">
            <v>286484</v>
          </cell>
          <cell r="F2806">
            <v>38535164</v>
          </cell>
          <cell r="G2806">
            <v>259841</v>
          </cell>
          <cell r="H2806">
            <v>40118403</v>
          </cell>
          <cell r="I2806">
            <v>110942</v>
          </cell>
          <cell r="J2806">
            <v>16207831</v>
          </cell>
        </row>
        <row r="2807">
          <cell r="A2807">
            <v>355070</v>
          </cell>
          <cell r="B2807" t="str">
            <v>SP</v>
          </cell>
          <cell r="C2807" t="str">
            <v>SÃO SEBASTIÃO</v>
          </cell>
          <cell r="D2807" t="str">
            <v>355070</v>
          </cell>
          <cell r="E2807">
            <v>460937</v>
          </cell>
          <cell r="F2807">
            <v>86015119</v>
          </cell>
          <cell r="G2807">
            <v>364881</v>
          </cell>
          <cell r="H2807">
            <v>68896938</v>
          </cell>
          <cell r="I2807">
            <v>7415</v>
          </cell>
          <cell r="J2807">
            <v>26742056</v>
          </cell>
        </row>
        <row r="2808">
          <cell r="A2808">
            <v>355110</v>
          </cell>
          <cell r="B2808" t="str">
            <v>SP</v>
          </cell>
          <cell r="C2808" t="str">
            <v>SARAPUÍ</v>
          </cell>
          <cell r="D2808" t="str">
            <v>355110</v>
          </cell>
          <cell r="F2808">
            <v>50304475</v>
          </cell>
          <cell r="H2808">
            <v>47059025</v>
          </cell>
          <cell r="J2808">
            <v>19472700</v>
          </cell>
        </row>
        <row r="2809">
          <cell r="A2809">
            <v>355130</v>
          </cell>
          <cell r="B2809" t="str">
            <v>SP</v>
          </cell>
          <cell r="C2809" t="str">
            <v>SEBASTIANÓPOLIS DO SUL</v>
          </cell>
          <cell r="D2809" t="str">
            <v>355130</v>
          </cell>
          <cell r="E2809">
            <v>686</v>
          </cell>
          <cell r="F2809">
            <v>18409734</v>
          </cell>
          <cell r="G2809">
            <v>1435</v>
          </cell>
          <cell r="H2809">
            <v>18125176</v>
          </cell>
          <cell r="I2809">
            <v>1324</v>
          </cell>
          <cell r="J2809">
            <v>7179699</v>
          </cell>
        </row>
        <row r="2810">
          <cell r="A2810">
            <v>355160</v>
          </cell>
          <cell r="B2810" t="str">
            <v>SP</v>
          </cell>
          <cell r="C2810" t="str">
            <v>SERRA NEGRA</v>
          </cell>
          <cell r="D2810" t="str">
            <v>355160</v>
          </cell>
          <cell r="E2810">
            <v>637904</v>
          </cell>
          <cell r="F2810">
            <v>136894210</v>
          </cell>
          <cell r="G2810">
            <v>759444</v>
          </cell>
          <cell r="H2810">
            <v>123184444</v>
          </cell>
          <cell r="I2810">
            <v>20713</v>
          </cell>
          <cell r="J2810">
            <v>49305393</v>
          </cell>
        </row>
        <row r="2811">
          <cell r="A2811">
            <v>355150</v>
          </cell>
          <cell r="B2811" t="str">
            <v>SP</v>
          </cell>
          <cell r="C2811" t="str">
            <v>SERRANA</v>
          </cell>
          <cell r="D2811" t="str">
            <v>355150</v>
          </cell>
          <cell r="F2811">
            <v>870095662</v>
          </cell>
          <cell r="H2811">
            <v>813960458</v>
          </cell>
          <cell r="J2811">
            <v>336811224</v>
          </cell>
        </row>
        <row r="2812">
          <cell r="A2812">
            <v>355180</v>
          </cell>
          <cell r="B2812" t="str">
            <v>SP</v>
          </cell>
          <cell r="C2812" t="str">
            <v>SETE BARRAS</v>
          </cell>
          <cell r="D2812" t="str">
            <v>355180</v>
          </cell>
          <cell r="E2812">
            <v>59</v>
          </cell>
          <cell r="F2812">
            <v>15866398</v>
          </cell>
          <cell r="G2812">
            <v>1347</v>
          </cell>
          <cell r="H2812">
            <v>14147268</v>
          </cell>
          <cell r="I2812">
            <v>16</v>
          </cell>
          <cell r="J2812">
            <v>6343470</v>
          </cell>
        </row>
        <row r="2813">
          <cell r="A2813">
            <v>355220</v>
          </cell>
          <cell r="B2813" t="str">
            <v>SP</v>
          </cell>
          <cell r="C2813" t="str">
            <v>SOROCABA</v>
          </cell>
          <cell r="D2813" t="str">
            <v>355220</v>
          </cell>
          <cell r="E2813">
            <v>193</v>
          </cell>
          <cell r="F2813">
            <v>69586114</v>
          </cell>
          <cell r="G2813">
            <v>15</v>
          </cell>
          <cell r="H2813">
            <v>65095169</v>
          </cell>
          <cell r="J2813">
            <v>26935932</v>
          </cell>
        </row>
        <row r="2814">
          <cell r="A2814">
            <v>355250</v>
          </cell>
          <cell r="B2814" t="str">
            <v>SP</v>
          </cell>
          <cell r="C2814" t="str">
            <v>SUZANO</v>
          </cell>
          <cell r="D2814" t="str">
            <v>355250</v>
          </cell>
          <cell r="F2814">
            <v>400427</v>
          </cell>
          <cell r="H2814">
            <v>374593</v>
          </cell>
          <cell r="J2814">
            <v>155004</v>
          </cell>
        </row>
        <row r="2815">
          <cell r="A2815">
            <v>355280</v>
          </cell>
          <cell r="B2815" t="str">
            <v>SP</v>
          </cell>
          <cell r="C2815" t="str">
            <v>TABOÃO DA SERRA</v>
          </cell>
          <cell r="D2815" t="str">
            <v>355280</v>
          </cell>
          <cell r="F2815">
            <v>115214476</v>
          </cell>
          <cell r="H2815">
            <v>107781284</v>
          </cell>
          <cell r="J2815">
            <v>44599152</v>
          </cell>
        </row>
        <row r="2816">
          <cell r="A2816">
            <v>355290</v>
          </cell>
          <cell r="B2816" t="str">
            <v>SP</v>
          </cell>
          <cell r="C2816" t="str">
            <v>TACIBA</v>
          </cell>
          <cell r="D2816" t="str">
            <v>355290</v>
          </cell>
          <cell r="E2816">
            <v>46804</v>
          </cell>
          <cell r="F2816">
            <v>26399130</v>
          </cell>
          <cell r="G2816">
            <v>45584</v>
          </cell>
          <cell r="H2816">
            <v>26242943</v>
          </cell>
          <cell r="I2816">
            <v>12262</v>
          </cell>
          <cell r="J2816">
            <v>10616007</v>
          </cell>
        </row>
        <row r="2817">
          <cell r="A2817">
            <v>355360</v>
          </cell>
          <cell r="B2817" t="str">
            <v>SP</v>
          </cell>
          <cell r="C2817" t="str">
            <v>TAPIRATIBA</v>
          </cell>
          <cell r="D2817" t="str">
            <v>355360</v>
          </cell>
          <cell r="F2817">
            <v>12407068</v>
          </cell>
          <cell r="H2817">
            <v>11606612</v>
          </cell>
          <cell r="J2817">
            <v>4802736</v>
          </cell>
        </row>
        <row r="2818">
          <cell r="A2818">
            <v>355365</v>
          </cell>
          <cell r="B2818" t="str">
            <v>SP</v>
          </cell>
          <cell r="C2818" t="str">
            <v>TAQUARAL</v>
          </cell>
          <cell r="D2818" t="str">
            <v>355365</v>
          </cell>
          <cell r="F2818">
            <v>39607336</v>
          </cell>
          <cell r="H2818">
            <v>37052024</v>
          </cell>
          <cell r="J2818">
            <v>15331872</v>
          </cell>
        </row>
        <row r="2819">
          <cell r="A2819">
            <v>355370</v>
          </cell>
          <cell r="B2819" t="str">
            <v>SP</v>
          </cell>
          <cell r="C2819" t="str">
            <v>TAQUARITINGA</v>
          </cell>
          <cell r="D2819" t="str">
            <v>355370</v>
          </cell>
          <cell r="F2819">
            <v>47067951</v>
          </cell>
          <cell r="H2819">
            <v>44031309</v>
          </cell>
          <cell r="J2819">
            <v>18219852</v>
          </cell>
        </row>
        <row r="2820">
          <cell r="A2820">
            <v>355380</v>
          </cell>
          <cell r="B2820" t="str">
            <v>SP</v>
          </cell>
          <cell r="C2820" t="str">
            <v>TAQUARITUBA</v>
          </cell>
          <cell r="D2820" t="str">
            <v>355380</v>
          </cell>
          <cell r="F2820">
            <v>91730643</v>
          </cell>
          <cell r="H2820">
            <v>85812537</v>
          </cell>
          <cell r="J2820">
            <v>35508636</v>
          </cell>
        </row>
        <row r="2821">
          <cell r="A2821">
            <v>355385</v>
          </cell>
          <cell r="B2821" t="str">
            <v>SP</v>
          </cell>
          <cell r="C2821" t="str">
            <v>TAQUARIVAÍ</v>
          </cell>
          <cell r="D2821" t="str">
            <v>355385</v>
          </cell>
          <cell r="F2821">
            <v>25402640</v>
          </cell>
          <cell r="H2821">
            <v>23763760</v>
          </cell>
          <cell r="J2821">
            <v>9833280</v>
          </cell>
        </row>
        <row r="2822">
          <cell r="A2822">
            <v>355430</v>
          </cell>
          <cell r="B2822" t="str">
            <v>SP</v>
          </cell>
          <cell r="C2822" t="str">
            <v>TEODORO SAMPAIO</v>
          </cell>
          <cell r="D2822" t="str">
            <v>355430</v>
          </cell>
          <cell r="E2822">
            <v>163288</v>
          </cell>
          <cell r="F2822">
            <v>86149101</v>
          </cell>
          <cell r="G2822">
            <v>356947</v>
          </cell>
          <cell r="H2822">
            <v>79434159</v>
          </cell>
          <cell r="I2822">
            <v>70007</v>
          </cell>
          <cell r="J2822">
            <v>35733360</v>
          </cell>
        </row>
        <row r="2823">
          <cell r="A2823">
            <v>355450</v>
          </cell>
          <cell r="B2823" t="str">
            <v>SP</v>
          </cell>
          <cell r="C2823" t="str">
            <v>TIETÊ</v>
          </cell>
          <cell r="D2823" t="str">
            <v>355450</v>
          </cell>
          <cell r="E2823">
            <v>330228</v>
          </cell>
          <cell r="F2823">
            <v>240152634</v>
          </cell>
          <cell r="G2823">
            <v>358940</v>
          </cell>
          <cell r="H2823">
            <v>222537872</v>
          </cell>
          <cell r="I2823">
            <v>43923</v>
          </cell>
          <cell r="J2823">
            <v>94779911</v>
          </cell>
        </row>
        <row r="2824">
          <cell r="A2824">
            <v>355460</v>
          </cell>
          <cell r="B2824" t="str">
            <v>SP</v>
          </cell>
          <cell r="C2824" t="str">
            <v>TIMBURI</v>
          </cell>
          <cell r="D2824" t="str">
            <v>355460</v>
          </cell>
          <cell r="F2824">
            <v>14765765</v>
          </cell>
          <cell r="H2824">
            <v>13813135</v>
          </cell>
          <cell r="J2824">
            <v>5715780</v>
          </cell>
        </row>
        <row r="2825">
          <cell r="A2825">
            <v>355465</v>
          </cell>
          <cell r="B2825" t="str">
            <v>SP</v>
          </cell>
          <cell r="C2825" t="str">
            <v>TORRE DE PEDRA</v>
          </cell>
          <cell r="D2825" t="str">
            <v>355465</v>
          </cell>
          <cell r="F2825">
            <v>2718762</v>
          </cell>
          <cell r="H2825">
            <v>2543358</v>
          </cell>
          <cell r="J2825">
            <v>1052424</v>
          </cell>
        </row>
        <row r="2826">
          <cell r="A2826">
            <v>355475</v>
          </cell>
          <cell r="B2826" t="str">
            <v>SP</v>
          </cell>
          <cell r="C2826" t="str">
            <v>TRABIJU</v>
          </cell>
          <cell r="D2826" t="str">
            <v>355475</v>
          </cell>
          <cell r="F2826">
            <v>7336739</v>
          </cell>
          <cell r="H2826">
            <v>6863401</v>
          </cell>
          <cell r="J2826">
            <v>2840028</v>
          </cell>
        </row>
        <row r="2827">
          <cell r="A2827">
            <v>355495</v>
          </cell>
          <cell r="B2827" t="str">
            <v>SP</v>
          </cell>
          <cell r="C2827" t="str">
            <v>TUIUTI</v>
          </cell>
          <cell r="D2827" t="str">
            <v>355495</v>
          </cell>
          <cell r="F2827">
            <v>6200</v>
          </cell>
          <cell r="H2827">
            <v>5800</v>
          </cell>
          <cell r="J2827">
            <v>2400</v>
          </cell>
        </row>
        <row r="2828">
          <cell r="A2828">
            <v>355540</v>
          </cell>
          <cell r="B2828" t="str">
            <v>SP</v>
          </cell>
          <cell r="C2828" t="str">
            <v>UBATUBA</v>
          </cell>
          <cell r="D2828" t="str">
            <v>355540</v>
          </cell>
          <cell r="F2828">
            <v>193815720</v>
          </cell>
          <cell r="H2828">
            <v>181311480</v>
          </cell>
          <cell r="J2828">
            <v>75025440</v>
          </cell>
        </row>
        <row r="2829">
          <cell r="A2829">
            <v>355560</v>
          </cell>
          <cell r="B2829" t="str">
            <v>SP</v>
          </cell>
          <cell r="C2829" t="str">
            <v>UCHOA</v>
          </cell>
          <cell r="D2829" t="str">
            <v>355560</v>
          </cell>
          <cell r="E2829">
            <v>103961</v>
          </cell>
          <cell r="F2829">
            <v>20532473</v>
          </cell>
          <cell r="G2829">
            <v>73806</v>
          </cell>
          <cell r="H2829">
            <v>17832913</v>
          </cell>
          <cell r="I2829">
            <v>24665</v>
          </cell>
          <cell r="J2829">
            <v>7153694</v>
          </cell>
        </row>
        <row r="2830">
          <cell r="A2830">
            <v>355570</v>
          </cell>
          <cell r="B2830" t="str">
            <v>SP</v>
          </cell>
          <cell r="C2830" t="str">
            <v>UNIÃO PAULISTA</v>
          </cell>
          <cell r="D2830" t="str">
            <v>355570</v>
          </cell>
          <cell r="E2830">
            <v>1351</v>
          </cell>
          <cell r="F2830">
            <v>3289955</v>
          </cell>
          <cell r="H2830">
            <v>2801202</v>
          </cell>
          <cell r="J2830">
            <v>1175586</v>
          </cell>
        </row>
        <row r="2831">
          <cell r="A2831">
            <v>355650</v>
          </cell>
          <cell r="B2831" t="str">
            <v>SP</v>
          </cell>
          <cell r="C2831" t="str">
            <v>VÁRZEA PAULISTA</v>
          </cell>
          <cell r="D2831" t="str">
            <v>355650</v>
          </cell>
          <cell r="F2831">
            <v>288930850</v>
          </cell>
          <cell r="H2831">
            <v>270290150</v>
          </cell>
          <cell r="J2831">
            <v>111844200</v>
          </cell>
        </row>
        <row r="2832">
          <cell r="A2832">
            <v>355690</v>
          </cell>
          <cell r="B2832" t="str">
            <v>SP</v>
          </cell>
          <cell r="C2832" t="str">
            <v>VISTA ALEGRE DO ALTO</v>
          </cell>
          <cell r="D2832" t="str">
            <v>355690</v>
          </cell>
          <cell r="E2832">
            <v>213995</v>
          </cell>
          <cell r="F2832">
            <v>48586848</v>
          </cell>
          <cell r="G2832">
            <v>250184</v>
          </cell>
          <cell r="H2832">
            <v>43628226</v>
          </cell>
          <cell r="I2832">
            <v>95972</v>
          </cell>
          <cell r="J2832">
            <v>18091511</v>
          </cell>
        </row>
        <row r="2833">
          <cell r="A2833">
            <v>355710</v>
          </cell>
          <cell r="B2833" t="str">
            <v>SP</v>
          </cell>
          <cell r="C2833" t="str">
            <v>VOTUPORANGA</v>
          </cell>
          <cell r="D2833" t="str">
            <v>355710</v>
          </cell>
          <cell r="F2833">
            <v>81551452</v>
          </cell>
          <cell r="H2833">
            <v>76290068</v>
          </cell>
          <cell r="J2833">
            <v>31568304</v>
          </cell>
        </row>
        <row r="2834">
          <cell r="A2834">
            <v>280010</v>
          </cell>
          <cell r="B2834" t="str">
            <v>SE</v>
          </cell>
          <cell r="C2834" t="str">
            <v>AMPARO DE SÃO FRANCISCO</v>
          </cell>
          <cell r="D2834" t="str">
            <v>280010</v>
          </cell>
          <cell r="F2834">
            <v>14375772</v>
          </cell>
          <cell r="H2834">
            <v>14828379</v>
          </cell>
          <cell r="J2834">
            <v>6476125</v>
          </cell>
        </row>
        <row r="2835">
          <cell r="A2835">
            <v>280020</v>
          </cell>
          <cell r="B2835" t="str">
            <v>SE</v>
          </cell>
          <cell r="C2835" t="str">
            <v>AQUIDABÃ</v>
          </cell>
          <cell r="D2835" t="str">
            <v>280020</v>
          </cell>
          <cell r="E2835">
            <v>165280</v>
          </cell>
          <cell r="F2835">
            <v>22599791</v>
          </cell>
          <cell r="G2835">
            <v>51979</v>
          </cell>
          <cell r="H2835">
            <v>19596506</v>
          </cell>
          <cell r="I2835">
            <v>1291</v>
          </cell>
          <cell r="J2835">
            <v>7684888</v>
          </cell>
        </row>
        <row r="2836">
          <cell r="A2836">
            <v>280030</v>
          </cell>
          <cell r="B2836" t="str">
            <v>SE</v>
          </cell>
          <cell r="C2836" t="str">
            <v>ARACAJU</v>
          </cell>
          <cell r="D2836" t="str">
            <v>280030</v>
          </cell>
          <cell r="F2836">
            <v>752551443</v>
          </cell>
          <cell r="H2836">
            <v>703999737</v>
          </cell>
          <cell r="J2836">
            <v>291310236</v>
          </cell>
        </row>
        <row r="2837">
          <cell r="A2837">
            <v>280040</v>
          </cell>
          <cell r="B2837" t="str">
            <v>SE</v>
          </cell>
          <cell r="C2837" t="str">
            <v>ARAUÁ</v>
          </cell>
          <cell r="D2837" t="str">
            <v>280040</v>
          </cell>
          <cell r="E2837">
            <v>4154</v>
          </cell>
          <cell r="F2837">
            <v>19136994</v>
          </cell>
          <cell r="G2837">
            <v>9077</v>
          </cell>
          <cell r="H2837">
            <v>17901638</v>
          </cell>
          <cell r="I2837">
            <v>7119</v>
          </cell>
          <cell r="J2837">
            <v>6668918</v>
          </cell>
        </row>
        <row r="2838">
          <cell r="A2838">
            <v>280050</v>
          </cell>
          <cell r="B2838" t="str">
            <v>SE</v>
          </cell>
          <cell r="C2838" t="str">
            <v>AREIA BRANCA</v>
          </cell>
          <cell r="D2838" t="str">
            <v>280050</v>
          </cell>
          <cell r="F2838">
            <v>26907256</v>
          </cell>
          <cell r="H2838">
            <v>25171304</v>
          </cell>
          <cell r="J2838">
            <v>10415712</v>
          </cell>
        </row>
        <row r="2839">
          <cell r="A2839">
            <v>280060</v>
          </cell>
          <cell r="B2839" t="str">
            <v>SE</v>
          </cell>
          <cell r="C2839" t="str">
            <v>BARRA DOS COQUEIROS</v>
          </cell>
          <cell r="D2839" t="str">
            <v>280060</v>
          </cell>
          <cell r="E2839">
            <v>538453</v>
          </cell>
          <cell r="F2839">
            <v>42161184</v>
          </cell>
          <cell r="G2839">
            <v>393044</v>
          </cell>
          <cell r="H2839">
            <v>43368670</v>
          </cell>
          <cell r="I2839">
            <v>183500</v>
          </cell>
          <cell r="J2839">
            <v>16510739</v>
          </cell>
        </row>
        <row r="2840">
          <cell r="A2840">
            <v>280067</v>
          </cell>
          <cell r="B2840" t="str">
            <v>SE</v>
          </cell>
          <cell r="C2840" t="str">
            <v>BOQUIM</v>
          </cell>
          <cell r="D2840" t="str">
            <v>280067</v>
          </cell>
          <cell r="E2840">
            <v>18215</v>
          </cell>
          <cell r="F2840">
            <v>58540972</v>
          </cell>
          <cell r="G2840">
            <v>132477</v>
          </cell>
          <cell r="H2840">
            <v>60826021</v>
          </cell>
          <cell r="I2840">
            <v>17631</v>
          </cell>
          <cell r="J2840">
            <v>26300045</v>
          </cell>
        </row>
        <row r="2841">
          <cell r="A2841">
            <v>280070</v>
          </cell>
          <cell r="B2841" t="str">
            <v>SE</v>
          </cell>
          <cell r="C2841" t="str">
            <v>BREJO GRANDE</v>
          </cell>
          <cell r="D2841" t="str">
            <v>280070</v>
          </cell>
          <cell r="F2841">
            <v>19908208</v>
          </cell>
          <cell r="H2841">
            <v>18612410</v>
          </cell>
          <cell r="J2841">
            <v>7698526</v>
          </cell>
        </row>
        <row r="2842">
          <cell r="A2842">
            <v>280100</v>
          </cell>
          <cell r="B2842" t="str">
            <v>SE</v>
          </cell>
          <cell r="C2842" t="str">
            <v>CAMPO DO BRITO</v>
          </cell>
          <cell r="D2842" t="str">
            <v>280100</v>
          </cell>
          <cell r="E2842">
            <v>315868</v>
          </cell>
          <cell r="F2842">
            <v>34383824</v>
          </cell>
          <cell r="G2842">
            <v>322018</v>
          </cell>
          <cell r="H2842">
            <v>31914158</v>
          </cell>
          <cell r="I2842">
            <v>70231</v>
          </cell>
          <cell r="J2842">
            <v>14570355</v>
          </cell>
        </row>
        <row r="2843">
          <cell r="A2843">
            <v>280110</v>
          </cell>
          <cell r="B2843" t="str">
            <v>SE</v>
          </cell>
          <cell r="C2843" t="str">
            <v>CANHOBA</v>
          </cell>
          <cell r="D2843" t="str">
            <v>280110</v>
          </cell>
          <cell r="E2843">
            <v>14293</v>
          </cell>
          <cell r="F2843">
            <v>27084444</v>
          </cell>
          <cell r="G2843">
            <v>71</v>
          </cell>
          <cell r="H2843">
            <v>26040411</v>
          </cell>
          <cell r="I2843">
            <v>46</v>
          </cell>
          <cell r="J2843">
            <v>11027273</v>
          </cell>
        </row>
        <row r="2844">
          <cell r="A2844">
            <v>280120</v>
          </cell>
          <cell r="B2844" t="str">
            <v>SE</v>
          </cell>
          <cell r="C2844" t="str">
            <v>CANINDÉ DE SÃO FRANCISCO</v>
          </cell>
          <cell r="D2844" t="str">
            <v>280120</v>
          </cell>
          <cell r="E2844">
            <v>1047115</v>
          </cell>
          <cell r="F2844">
            <v>112567421</v>
          </cell>
          <cell r="H2844">
            <v>105895842</v>
          </cell>
          <cell r="J2844">
            <v>48131790</v>
          </cell>
        </row>
        <row r="2845">
          <cell r="A2845">
            <v>280130</v>
          </cell>
          <cell r="B2845" t="str">
            <v>SE</v>
          </cell>
          <cell r="C2845" t="str">
            <v>CAPELA</v>
          </cell>
          <cell r="D2845" t="str">
            <v>280130</v>
          </cell>
          <cell r="E2845">
            <v>417234</v>
          </cell>
          <cell r="F2845">
            <v>94068604</v>
          </cell>
          <cell r="G2845">
            <v>473199</v>
          </cell>
          <cell r="H2845">
            <v>93456133</v>
          </cell>
          <cell r="I2845">
            <v>155380</v>
          </cell>
          <cell r="J2845">
            <v>39553818</v>
          </cell>
        </row>
        <row r="2846">
          <cell r="A2846">
            <v>280140</v>
          </cell>
          <cell r="B2846" t="str">
            <v>SE</v>
          </cell>
          <cell r="C2846" t="str">
            <v>CARIRA</v>
          </cell>
          <cell r="D2846" t="str">
            <v>280140</v>
          </cell>
          <cell r="E2846">
            <v>96962</v>
          </cell>
          <cell r="F2846">
            <v>77584472</v>
          </cell>
          <cell r="G2846">
            <v>64117</v>
          </cell>
          <cell r="H2846">
            <v>72964792</v>
          </cell>
          <cell r="I2846">
            <v>20156</v>
          </cell>
          <cell r="J2846">
            <v>30461944</v>
          </cell>
        </row>
        <row r="2847">
          <cell r="A2847">
            <v>280150</v>
          </cell>
          <cell r="B2847" t="str">
            <v>SE</v>
          </cell>
          <cell r="C2847" t="str">
            <v>CARMÓPOLIS</v>
          </cell>
          <cell r="D2847" t="str">
            <v>280150</v>
          </cell>
          <cell r="E2847">
            <v>15682</v>
          </cell>
          <cell r="F2847">
            <v>37345851</v>
          </cell>
          <cell r="G2847">
            <v>13814</v>
          </cell>
          <cell r="H2847">
            <v>35110513</v>
          </cell>
          <cell r="J2847">
            <v>14451096</v>
          </cell>
        </row>
        <row r="2848">
          <cell r="A2848">
            <v>280160</v>
          </cell>
          <cell r="B2848" t="str">
            <v>SE</v>
          </cell>
          <cell r="C2848" t="str">
            <v>CEDRO DE SÃO JOÃO</v>
          </cell>
          <cell r="D2848" t="str">
            <v>280160</v>
          </cell>
          <cell r="E2848">
            <v>7300</v>
          </cell>
          <cell r="F2848">
            <v>39601301</v>
          </cell>
          <cell r="G2848">
            <v>10776</v>
          </cell>
          <cell r="H2848">
            <v>36162649</v>
          </cell>
          <cell r="I2848">
            <v>46</v>
          </cell>
          <cell r="J2848">
            <v>15723642</v>
          </cell>
        </row>
        <row r="2849">
          <cell r="A2849">
            <v>280170</v>
          </cell>
          <cell r="B2849" t="str">
            <v>SE</v>
          </cell>
          <cell r="C2849" t="str">
            <v>CRISTINÁPOLIS</v>
          </cell>
          <cell r="D2849" t="str">
            <v>280170</v>
          </cell>
          <cell r="F2849">
            <v>863427920</v>
          </cell>
          <cell r="G2849">
            <v>1656</v>
          </cell>
          <cell r="H2849">
            <v>809478870</v>
          </cell>
          <cell r="I2849">
            <v>279169</v>
          </cell>
          <cell r="J2849">
            <v>332937966</v>
          </cell>
        </row>
        <row r="2850">
          <cell r="A2850">
            <v>280190</v>
          </cell>
          <cell r="B2850" t="str">
            <v>SE</v>
          </cell>
          <cell r="C2850" t="str">
            <v>CUMBE</v>
          </cell>
          <cell r="D2850" t="str">
            <v>280190</v>
          </cell>
          <cell r="E2850">
            <v>901</v>
          </cell>
          <cell r="F2850">
            <v>28028964</v>
          </cell>
          <cell r="G2850">
            <v>314</v>
          </cell>
          <cell r="H2850">
            <v>27020187</v>
          </cell>
          <cell r="I2850">
            <v>1297</v>
          </cell>
          <cell r="J2850">
            <v>11266164</v>
          </cell>
        </row>
        <row r="2851">
          <cell r="A2851">
            <v>280200</v>
          </cell>
          <cell r="B2851" t="str">
            <v>SE</v>
          </cell>
          <cell r="C2851" t="str">
            <v>DIVINA PASTORA</v>
          </cell>
          <cell r="D2851" t="str">
            <v>280200</v>
          </cell>
          <cell r="E2851">
            <v>33687</v>
          </cell>
          <cell r="F2851">
            <v>20331276</v>
          </cell>
          <cell r="G2851">
            <v>19422</v>
          </cell>
          <cell r="H2851">
            <v>21445454</v>
          </cell>
          <cell r="I2851">
            <v>31076</v>
          </cell>
          <cell r="J2851">
            <v>9095862</v>
          </cell>
        </row>
        <row r="2852">
          <cell r="A2852">
            <v>280210</v>
          </cell>
          <cell r="B2852" t="str">
            <v>SE</v>
          </cell>
          <cell r="C2852" t="str">
            <v>ESTÂNCIA</v>
          </cell>
          <cell r="D2852" t="str">
            <v>280210</v>
          </cell>
          <cell r="E2852">
            <v>338608</v>
          </cell>
          <cell r="F2852">
            <v>56792317</v>
          </cell>
          <cell r="G2852">
            <v>627874</v>
          </cell>
          <cell r="H2852">
            <v>59201761</v>
          </cell>
          <cell r="I2852">
            <v>174936</v>
          </cell>
          <cell r="J2852">
            <v>24248192</v>
          </cell>
        </row>
        <row r="2853">
          <cell r="A2853">
            <v>280220</v>
          </cell>
          <cell r="B2853" t="str">
            <v>SE</v>
          </cell>
          <cell r="C2853" t="str">
            <v>FEIRA NOVA</v>
          </cell>
          <cell r="D2853" t="str">
            <v>280220</v>
          </cell>
          <cell r="E2853">
            <v>30</v>
          </cell>
          <cell r="F2853">
            <v>8646328</v>
          </cell>
          <cell r="G2853">
            <v>725</v>
          </cell>
          <cell r="H2853">
            <v>8779206</v>
          </cell>
          <cell r="I2853">
            <v>71</v>
          </cell>
          <cell r="J2853">
            <v>3632296</v>
          </cell>
        </row>
        <row r="2854">
          <cell r="A2854">
            <v>280230</v>
          </cell>
          <cell r="B2854" t="str">
            <v>SE</v>
          </cell>
          <cell r="C2854" t="str">
            <v>FREI PAULO</v>
          </cell>
          <cell r="D2854" t="str">
            <v>280230</v>
          </cell>
          <cell r="E2854">
            <v>668148268</v>
          </cell>
          <cell r="F2854">
            <v>19451042072</v>
          </cell>
          <cell r="G2854">
            <v>96061325</v>
          </cell>
          <cell r="H2854">
            <v>11779990925</v>
          </cell>
          <cell r="I2854">
            <v>37301</v>
          </cell>
          <cell r="J2854">
            <v>4873958697</v>
          </cell>
        </row>
        <row r="2855">
          <cell r="A2855">
            <v>280240</v>
          </cell>
          <cell r="B2855" t="str">
            <v>SE</v>
          </cell>
          <cell r="C2855" t="str">
            <v>GARARU</v>
          </cell>
          <cell r="D2855" t="str">
            <v>280240</v>
          </cell>
          <cell r="F2855">
            <v>136225439</v>
          </cell>
          <cell r="H2855">
            <v>127436701</v>
          </cell>
          <cell r="J2855">
            <v>52732293</v>
          </cell>
        </row>
        <row r="2856">
          <cell r="A2856">
            <v>280250</v>
          </cell>
          <cell r="B2856" t="str">
            <v>SE</v>
          </cell>
          <cell r="C2856" t="str">
            <v>GENERAL MAYNARD</v>
          </cell>
          <cell r="D2856" t="str">
            <v>280250</v>
          </cell>
          <cell r="E2856">
            <v>35225</v>
          </cell>
          <cell r="F2856">
            <v>23837298</v>
          </cell>
          <cell r="G2856">
            <v>510</v>
          </cell>
          <cell r="H2856">
            <v>25028986</v>
          </cell>
          <cell r="I2856">
            <v>5586</v>
          </cell>
          <cell r="J2856">
            <v>10337382</v>
          </cell>
        </row>
        <row r="2857">
          <cell r="A2857">
            <v>280260</v>
          </cell>
          <cell r="B2857" t="str">
            <v>SE</v>
          </cell>
          <cell r="C2857" t="str">
            <v>GRACHO CARDOSO</v>
          </cell>
          <cell r="D2857" t="str">
            <v>280260</v>
          </cell>
          <cell r="F2857">
            <v>480659159</v>
          </cell>
          <cell r="H2857">
            <v>449484120</v>
          </cell>
          <cell r="J2857">
            <v>185963996</v>
          </cell>
        </row>
        <row r="2858">
          <cell r="A2858">
            <v>280270</v>
          </cell>
          <cell r="B2858" t="str">
            <v>SE</v>
          </cell>
          <cell r="C2858" t="str">
            <v>ILHA DAS FLORES</v>
          </cell>
          <cell r="D2858" t="str">
            <v>280270</v>
          </cell>
          <cell r="E2858">
            <v>36995</v>
          </cell>
          <cell r="F2858">
            <v>3473594</v>
          </cell>
          <cell r="G2858">
            <v>59577</v>
          </cell>
          <cell r="H2858">
            <v>3848322</v>
          </cell>
          <cell r="I2858">
            <v>1300</v>
          </cell>
          <cell r="J2858">
            <v>1591064</v>
          </cell>
        </row>
        <row r="2859">
          <cell r="A2859">
            <v>280280</v>
          </cell>
          <cell r="B2859" t="str">
            <v>SE</v>
          </cell>
          <cell r="C2859" t="str">
            <v>INDIAROBA</v>
          </cell>
          <cell r="D2859" t="str">
            <v>280280</v>
          </cell>
          <cell r="F2859">
            <v>12604981</v>
          </cell>
          <cell r="G2859">
            <v>1987</v>
          </cell>
          <cell r="H2859">
            <v>12006328</v>
          </cell>
          <cell r="J2859">
            <v>4914320</v>
          </cell>
        </row>
        <row r="2860">
          <cell r="A2860">
            <v>280290</v>
          </cell>
          <cell r="B2860" t="str">
            <v>SE</v>
          </cell>
          <cell r="C2860" t="str">
            <v>ITABAIANA</v>
          </cell>
          <cell r="D2860" t="str">
            <v>280290</v>
          </cell>
          <cell r="E2860">
            <v>5651865</v>
          </cell>
          <cell r="F2860">
            <v>601607804</v>
          </cell>
          <cell r="G2860">
            <v>506236</v>
          </cell>
          <cell r="H2860">
            <v>547538748</v>
          </cell>
          <cell r="I2860">
            <v>260705</v>
          </cell>
          <cell r="J2860">
            <v>233642610</v>
          </cell>
        </row>
        <row r="2861">
          <cell r="A2861">
            <v>280300</v>
          </cell>
          <cell r="B2861" t="str">
            <v>SE</v>
          </cell>
          <cell r="C2861" t="str">
            <v>ITABAIANINHA</v>
          </cell>
          <cell r="D2861" t="str">
            <v>280300</v>
          </cell>
          <cell r="E2861">
            <v>381895</v>
          </cell>
          <cell r="F2861">
            <v>47992380</v>
          </cell>
          <cell r="G2861">
            <v>230287</v>
          </cell>
          <cell r="H2861">
            <v>53746072</v>
          </cell>
          <cell r="I2861">
            <v>140897</v>
          </cell>
          <cell r="J2861">
            <v>20447432</v>
          </cell>
        </row>
        <row r="2862">
          <cell r="A2862">
            <v>280310</v>
          </cell>
          <cell r="B2862" t="str">
            <v>SE</v>
          </cell>
          <cell r="C2862" t="str">
            <v>ITABI</v>
          </cell>
          <cell r="D2862" t="str">
            <v>280310</v>
          </cell>
          <cell r="F2862">
            <v>53493600</v>
          </cell>
          <cell r="H2862">
            <v>50042400</v>
          </cell>
          <cell r="J2862">
            <v>20707200</v>
          </cell>
        </row>
        <row r="2863">
          <cell r="A2863">
            <v>280320</v>
          </cell>
          <cell r="B2863" t="str">
            <v>SE</v>
          </cell>
          <cell r="C2863" t="str">
            <v>ITAPORANGA D'AJUDA</v>
          </cell>
          <cell r="D2863" t="str">
            <v>280320</v>
          </cell>
          <cell r="E2863">
            <v>29233</v>
          </cell>
          <cell r="F2863">
            <v>28994424</v>
          </cell>
          <cell r="G2863">
            <v>21583</v>
          </cell>
          <cell r="H2863">
            <v>28988227</v>
          </cell>
          <cell r="I2863">
            <v>5195</v>
          </cell>
          <cell r="J2863">
            <v>10370816</v>
          </cell>
        </row>
        <row r="2864">
          <cell r="A2864">
            <v>280330</v>
          </cell>
          <cell r="B2864" t="str">
            <v>SE</v>
          </cell>
          <cell r="C2864" t="str">
            <v>JAPARATUBA</v>
          </cell>
          <cell r="D2864" t="str">
            <v>280330</v>
          </cell>
          <cell r="E2864">
            <v>3000</v>
          </cell>
          <cell r="F2864">
            <v>134467972</v>
          </cell>
          <cell r="G2864">
            <v>100260</v>
          </cell>
          <cell r="H2864">
            <v>122773323</v>
          </cell>
          <cell r="J2864">
            <v>50155763</v>
          </cell>
        </row>
        <row r="2865">
          <cell r="A2865">
            <v>280340</v>
          </cell>
          <cell r="B2865" t="str">
            <v>SE</v>
          </cell>
          <cell r="C2865" t="str">
            <v>JAPOATÃ</v>
          </cell>
          <cell r="D2865" t="str">
            <v>280340</v>
          </cell>
          <cell r="F2865">
            <v>24302580</v>
          </cell>
          <cell r="H2865">
            <v>26613885</v>
          </cell>
          <cell r="J2865">
            <v>11415980</v>
          </cell>
        </row>
        <row r="2866">
          <cell r="A2866">
            <v>280350</v>
          </cell>
          <cell r="B2866" t="str">
            <v>SE</v>
          </cell>
          <cell r="C2866" t="str">
            <v>LAGARTO</v>
          </cell>
          <cell r="D2866" t="str">
            <v>280350</v>
          </cell>
          <cell r="E2866">
            <v>4211143</v>
          </cell>
          <cell r="F2866">
            <v>303632102</v>
          </cell>
          <cell r="G2866">
            <v>930868</v>
          </cell>
          <cell r="H2866">
            <v>365491515</v>
          </cell>
          <cell r="I2866">
            <v>1675215</v>
          </cell>
          <cell r="J2866">
            <v>170650090</v>
          </cell>
        </row>
        <row r="2867">
          <cell r="A2867">
            <v>280360</v>
          </cell>
          <cell r="B2867" t="str">
            <v>SE</v>
          </cell>
          <cell r="C2867" t="str">
            <v>LARANJEIRAS</v>
          </cell>
          <cell r="D2867" t="str">
            <v>280360</v>
          </cell>
          <cell r="F2867">
            <v>42162883</v>
          </cell>
          <cell r="H2867">
            <v>39442697</v>
          </cell>
          <cell r="J2867">
            <v>16321116</v>
          </cell>
        </row>
        <row r="2868">
          <cell r="A2868">
            <v>280370</v>
          </cell>
          <cell r="B2868" t="str">
            <v>SE</v>
          </cell>
          <cell r="C2868" t="str">
            <v>MACAMBIRA</v>
          </cell>
          <cell r="D2868" t="str">
            <v>280370</v>
          </cell>
          <cell r="F2868">
            <v>0</v>
          </cell>
          <cell r="H2868">
            <v>0</v>
          </cell>
          <cell r="J2868">
            <v>0</v>
          </cell>
        </row>
        <row r="2869">
          <cell r="A2869">
            <v>280380</v>
          </cell>
          <cell r="B2869" t="str">
            <v>SE</v>
          </cell>
          <cell r="C2869" t="str">
            <v>MALHADA DOS BOIS</v>
          </cell>
          <cell r="D2869" t="str">
            <v>280380</v>
          </cell>
          <cell r="E2869">
            <v>90</v>
          </cell>
          <cell r="F2869">
            <v>8821627</v>
          </cell>
          <cell r="H2869">
            <v>8418467</v>
          </cell>
          <cell r="J2869">
            <v>3414192</v>
          </cell>
        </row>
        <row r="2870">
          <cell r="A2870">
            <v>280400</v>
          </cell>
          <cell r="B2870" t="str">
            <v>SE</v>
          </cell>
          <cell r="C2870" t="str">
            <v>MARUIM</v>
          </cell>
          <cell r="D2870" t="str">
            <v>280400</v>
          </cell>
          <cell r="E2870">
            <v>186</v>
          </cell>
          <cell r="F2870">
            <v>18279410</v>
          </cell>
          <cell r="G2870">
            <v>9</v>
          </cell>
          <cell r="H2870">
            <v>20829458</v>
          </cell>
          <cell r="I2870">
            <v>633</v>
          </cell>
          <cell r="J2870">
            <v>10128726</v>
          </cell>
        </row>
        <row r="2871">
          <cell r="A2871">
            <v>280410</v>
          </cell>
          <cell r="B2871" t="str">
            <v>SE</v>
          </cell>
          <cell r="C2871" t="str">
            <v>MOITA BONITA</v>
          </cell>
          <cell r="D2871" t="str">
            <v>280410</v>
          </cell>
          <cell r="E2871">
            <v>73389</v>
          </cell>
          <cell r="F2871">
            <v>22955705</v>
          </cell>
          <cell r="G2871">
            <v>52654</v>
          </cell>
          <cell r="H2871">
            <v>21470079</v>
          </cell>
          <cell r="I2871">
            <v>10185</v>
          </cell>
          <cell r="J2871">
            <v>8626644</v>
          </cell>
        </row>
        <row r="2872">
          <cell r="A2872">
            <v>280420</v>
          </cell>
          <cell r="B2872" t="str">
            <v>SE</v>
          </cell>
          <cell r="C2872" t="str">
            <v>MONTE ALEGRE DE SERGIPE</v>
          </cell>
          <cell r="D2872" t="str">
            <v>280420</v>
          </cell>
          <cell r="E2872">
            <v>171054</v>
          </cell>
          <cell r="F2872">
            <v>27640697</v>
          </cell>
          <cell r="G2872">
            <v>151661</v>
          </cell>
          <cell r="H2872">
            <v>25080315</v>
          </cell>
          <cell r="I2872">
            <v>31087</v>
          </cell>
          <cell r="J2872">
            <v>10156818</v>
          </cell>
        </row>
        <row r="2873">
          <cell r="A2873">
            <v>280430</v>
          </cell>
          <cell r="B2873" t="str">
            <v>SE</v>
          </cell>
          <cell r="C2873" t="str">
            <v>MURIBECA</v>
          </cell>
          <cell r="D2873" t="str">
            <v>280430</v>
          </cell>
          <cell r="E2873">
            <v>3682</v>
          </cell>
          <cell r="F2873">
            <v>13112234</v>
          </cell>
          <cell r="G2873">
            <v>51085</v>
          </cell>
          <cell r="H2873">
            <v>11128582</v>
          </cell>
          <cell r="I2873">
            <v>14366</v>
          </cell>
          <cell r="J2873">
            <v>4282286</v>
          </cell>
        </row>
        <row r="2874">
          <cell r="A2874">
            <v>280440</v>
          </cell>
          <cell r="B2874" t="str">
            <v>SE</v>
          </cell>
          <cell r="C2874" t="str">
            <v>NEÓPOLIS</v>
          </cell>
          <cell r="D2874" t="str">
            <v>280440</v>
          </cell>
          <cell r="E2874">
            <v>5106</v>
          </cell>
          <cell r="F2874">
            <v>64592764</v>
          </cell>
          <cell r="G2874">
            <v>8</v>
          </cell>
          <cell r="H2874">
            <v>56659405</v>
          </cell>
          <cell r="I2874">
            <v>6000</v>
          </cell>
          <cell r="J2874">
            <v>23555687</v>
          </cell>
        </row>
        <row r="2875">
          <cell r="A2875">
            <v>280445</v>
          </cell>
          <cell r="B2875" t="str">
            <v>SE</v>
          </cell>
          <cell r="C2875" t="str">
            <v>NOSSA SENHORA APARECIDA</v>
          </cell>
          <cell r="D2875" t="str">
            <v>280445</v>
          </cell>
          <cell r="E2875">
            <v>11527</v>
          </cell>
          <cell r="F2875">
            <v>18435378</v>
          </cell>
          <cell r="G2875">
            <v>11604</v>
          </cell>
          <cell r="H2875">
            <v>16534660</v>
          </cell>
          <cell r="I2875">
            <v>2855</v>
          </cell>
          <cell r="J2875">
            <v>6845515</v>
          </cell>
        </row>
        <row r="2876">
          <cell r="A2876">
            <v>280460</v>
          </cell>
          <cell r="B2876" t="str">
            <v>SE</v>
          </cell>
          <cell r="C2876" t="str">
            <v>NOSSA SENHORA DAS DORES</v>
          </cell>
          <cell r="D2876" t="str">
            <v>280460</v>
          </cell>
          <cell r="F2876">
            <v>36895890</v>
          </cell>
          <cell r="H2876">
            <v>34515510</v>
          </cell>
          <cell r="J2876">
            <v>14282280</v>
          </cell>
        </row>
        <row r="2877">
          <cell r="A2877">
            <v>280470</v>
          </cell>
          <cell r="B2877" t="str">
            <v>SE</v>
          </cell>
          <cell r="C2877" t="str">
            <v>NOSSA SENHORA DE LOURDES</v>
          </cell>
          <cell r="D2877" t="str">
            <v>280470</v>
          </cell>
          <cell r="E2877">
            <v>28326</v>
          </cell>
          <cell r="F2877">
            <v>23092663</v>
          </cell>
          <cell r="G2877">
            <v>31330</v>
          </cell>
          <cell r="H2877">
            <v>21548509</v>
          </cell>
          <cell r="I2877">
            <v>2215</v>
          </cell>
          <cell r="J2877">
            <v>8687923</v>
          </cell>
        </row>
        <row r="2878">
          <cell r="A2878">
            <v>280480</v>
          </cell>
          <cell r="B2878" t="str">
            <v>SE</v>
          </cell>
          <cell r="C2878" t="str">
            <v>NOSSA SENHORA DO SOCORRO</v>
          </cell>
          <cell r="D2878" t="str">
            <v>280480</v>
          </cell>
          <cell r="E2878">
            <v>1673393</v>
          </cell>
          <cell r="F2878">
            <v>248371789</v>
          </cell>
          <cell r="G2878">
            <v>1145032</v>
          </cell>
          <cell r="H2878">
            <v>213650048</v>
          </cell>
          <cell r="I2878">
            <v>318593</v>
          </cell>
          <cell r="J2878">
            <v>83517727</v>
          </cell>
        </row>
        <row r="2879">
          <cell r="A2879">
            <v>280490</v>
          </cell>
          <cell r="B2879" t="str">
            <v>SE</v>
          </cell>
          <cell r="C2879" t="str">
            <v>PACATUBA</v>
          </cell>
          <cell r="D2879" t="str">
            <v>280490</v>
          </cell>
          <cell r="F2879">
            <v>54704701</v>
          </cell>
          <cell r="H2879">
            <v>50464615</v>
          </cell>
          <cell r="J2879">
            <v>19792865</v>
          </cell>
        </row>
        <row r="2880">
          <cell r="A2880">
            <v>280500</v>
          </cell>
          <cell r="B2880" t="str">
            <v>SE</v>
          </cell>
          <cell r="C2880" t="str">
            <v>PEDRA MOLE</v>
          </cell>
          <cell r="D2880" t="str">
            <v>280500</v>
          </cell>
          <cell r="F2880">
            <v>7939534</v>
          </cell>
          <cell r="H2880">
            <v>7427306</v>
          </cell>
          <cell r="J2880">
            <v>3073368</v>
          </cell>
        </row>
        <row r="2881">
          <cell r="A2881">
            <v>280510</v>
          </cell>
          <cell r="B2881" t="str">
            <v>SE</v>
          </cell>
          <cell r="C2881" t="str">
            <v>PEDRINHAS</v>
          </cell>
          <cell r="D2881" t="str">
            <v>280510</v>
          </cell>
          <cell r="E2881">
            <v>28</v>
          </cell>
          <cell r="F2881">
            <v>24160594</v>
          </cell>
          <cell r="H2881">
            <v>23582870</v>
          </cell>
          <cell r="I2881">
            <v>15</v>
          </cell>
          <cell r="J2881">
            <v>11065430</v>
          </cell>
        </row>
        <row r="2882">
          <cell r="A2882">
            <v>280520</v>
          </cell>
          <cell r="B2882" t="str">
            <v>SE</v>
          </cell>
          <cell r="C2882" t="str">
            <v>PINHÃO</v>
          </cell>
          <cell r="D2882" t="str">
            <v>280520</v>
          </cell>
          <cell r="F2882">
            <v>4807884</v>
          </cell>
          <cell r="H2882">
            <v>4481196</v>
          </cell>
          <cell r="J2882">
            <v>1854288</v>
          </cell>
        </row>
        <row r="2883">
          <cell r="A2883">
            <v>280530</v>
          </cell>
          <cell r="B2883" t="str">
            <v>SE</v>
          </cell>
          <cell r="C2883" t="str">
            <v>PIRAMBU</v>
          </cell>
          <cell r="D2883" t="str">
            <v>280530</v>
          </cell>
          <cell r="F2883">
            <v>18158353</v>
          </cell>
          <cell r="H2883">
            <v>16885451</v>
          </cell>
          <cell r="J2883">
            <v>6961458</v>
          </cell>
        </row>
        <row r="2884">
          <cell r="A2884">
            <v>280540</v>
          </cell>
          <cell r="B2884" t="str">
            <v>SE</v>
          </cell>
          <cell r="C2884" t="str">
            <v>POÇO REDONDO</v>
          </cell>
          <cell r="D2884" t="str">
            <v>280540</v>
          </cell>
          <cell r="F2884">
            <v>3794741</v>
          </cell>
          <cell r="G2884">
            <v>1301</v>
          </cell>
          <cell r="H2884">
            <v>3722078</v>
          </cell>
          <cell r="J2884">
            <v>1577664</v>
          </cell>
        </row>
        <row r="2885">
          <cell r="A2885">
            <v>280550</v>
          </cell>
          <cell r="B2885" t="str">
            <v>SE</v>
          </cell>
          <cell r="C2885" t="str">
            <v>POÇO VERDE</v>
          </cell>
          <cell r="D2885" t="str">
            <v>280550</v>
          </cell>
          <cell r="E2885">
            <v>32830</v>
          </cell>
          <cell r="F2885">
            <v>12442759</v>
          </cell>
          <cell r="G2885">
            <v>77388</v>
          </cell>
          <cell r="H2885">
            <v>12529075</v>
          </cell>
          <cell r="I2885">
            <v>8450</v>
          </cell>
          <cell r="J2885">
            <v>5490048</v>
          </cell>
        </row>
        <row r="2886">
          <cell r="A2886">
            <v>280560</v>
          </cell>
          <cell r="B2886" t="str">
            <v>SE</v>
          </cell>
          <cell r="C2886" t="str">
            <v>PORTO DA FOLHA</v>
          </cell>
          <cell r="D2886" t="str">
            <v>280560</v>
          </cell>
          <cell r="F2886">
            <v>46694122</v>
          </cell>
          <cell r="H2886">
            <v>43681598</v>
          </cell>
          <cell r="J2886">
            <v>18075144</v>
          </cell>
        </row>
        <row r="2887">
          <cell r="A2887">
            <v>280570</v>
          </cell>
          <cell r="B2887" t="str">
            <v>SE</v>
          </cell>
          <cell r="C2887" t="str">
            <v>PROPRIÁ</v>
          </cell>
          <cell r="D2887" t="str">
            <v>280570</v>
          </cell>
          <cell r="E2887">
            <v>76837</v>
          </cell>
          <cell r="F2887">
            <v>41763588</v>
          </cell>
          <cell r="G2887">
            <v>72130</v>
          </cell>
          <cell r="H2887">
            <v>35049406</v>
          </cell>
          <cell r="I2887">
            <v>9068</v>
          </cell>
          <cell r="J2887">
            <v>13263151</v>
          </cell>
        </row>
        <row r="2888">
          <cell r="A2888">
            <v>280580</v>
          </cell>
          <cell r="B2888" t="str">
            <v>SE</v>
          </cell>
          <cell r="C2888" t="str">
            <v>RIACHÃO DO DANTAS</v>
          </cell>
          <cell r="D2888" t="str">
            <v>280580</v>
          </cell>
          <cell r="F2888">
            <v>21236525</v>
          </cell>
          <cell r="H2888">
            <v>19865464</v>
          </cell>
          <cell r="J2888">
            <v>8220192</v>
          </cell>
        </row>
        <row r="2889">
          <cell r="A2889">
            <v>280590</v>
          </cell>
          <cell r="B2889" t="str">
            <v>SE</v>
          </cell>
          <cell r="C2889" t="str">
            <v>RIACHUELO</v>
          </cell>
          <cell r="D2889" t="str">
            <v>280590</v>
          </cell>
          <cell r="E2889">
            <v>12440</v>
          </cell>
          <cell r="F2889">
            <v>29230599</v>
          </cell>
          <cell r="G2889">
            <v>102245</v>
          </cell>
          <cell r="H2889">
            <v>30336789</v>
          </cell>
          <cell r="I2889">
            <v>2550</v>
          </cell>
          <cell r="J2889">
            <v>13061556</v>
          </cell>
        </row>
        <row r="2890">
          <cell r="A2890">
            <v>280600</v>
          </cell>
          <cell r="B2890" t="str">
            <v>SE</v>
          </cell>
          <cell r="C2890" t="str">
            <v>RIBEIRÓPOLIS</v>
          </cell>
          <cell r="D2890" t="str">
            <v>280600</v>
          </cell>
          <cell r="E2890">
            <v>203191</v>
          </cell>
          <cell r="F2890">
            <v>27090496</v>
          </cell>
          <cell r="G2890">
            <v>180119</v>
          </cell>
          <cell r="H2890">
            <v>24710954</v>
          </cell>
          <cell r="I2890">
            <v>104231</v>
          </cell>
          <cell r="J2890">
            <v>9338110</v>
          </cell>
        </row>
        <row r="2891">
          <cell r="A2891">
            <v>280610</v>
          </cell>
          <cell r="B2891" t="str">
            <v>SE</v>
          </cell>
          <cell r="C2891" t="str">
            <v>ROSÁRIO DO CATETE</v>
          </cell>
          <cell r="D2891" t="str">
            <v>280610</v>
          </cell>
          <cell r="E2891">
            <v>152637</v>
          </cell>
          <cell r="F2891">
            <v>15585521</v>
          </cell>
          <cell r="G2891">
            <v>78541</v>
          </cell>
          <cell r="H2891">
            <v>11481334</v>
          </cell>
          <cell r="I2891">
            <v>50712</v>
          </cell>
          <cell r="J2891">
            <v>4640704</v>
          </cell>
        </row>
        <row r="2892">
          <cell r="A2892">
            <v>280620</v>
          </cell>
          <cell r="B2892" t="str">
            <v>SE</v>
          </cell>
          <cell r="C2892" t="str">
            <v>SALGADO</v>
          </cell>
          <cell r="D2892" t="str">
            <v>280620</v>
          </cell>
          <cell r="F2892">
            <v>13790846</v>
          </cell>
          <cell r="H2892">
            <v>12901114</v>
          </cell>
          <cell r="J2892">
            <v>5338392</v>
          </cell>
        </row>
        <row r="2893">
          <cell r="A2893">
            <v>280630</v>
          </cell>
          <cell r="B2893" t="str">
            <v>SE</v>
          </cell>
          <cell r="C2893" t="str">
            <v>SANTA LUZIA DO ITANHY</v>
          </cell>
          <cell r="D2893" t="str">
            <v>280630</v>
          </cell>
          <cell r="E2893">
            <v>26123</v>
          </cell>
          <cell r="F2893">
            <v>26113662</v>
          </cell>
          <cell r="G2893">
            <v>7530</v>
          </cell>
          <cell r="H2893">
            <v>22616947</v>
          </cell>
          <cell r="J2893">
            <v>8893587</v>
          </cell>
        </row>
        <row r="2894">
          <cell r="A2894">
            <v>280650</v>
          </cell>
          <cell r="B2894" t="str">
            <v>SE</v>
          </cell>
          <cell r="C2894" t="str">
            <v>SANTA ROSA DE LIMA</v>
          </cell>
          <cell r="D2894" t="str">
            <v>280650</v>
          </cell>
          <cell r="F2894">
            <v>9388753</v>
          </cell>
          <cell r="H2894">
            <v>8783027</v>
          </cell>
          <cell r="J2894">
            <v>3634356</v>
          </cell>
        </row>
        <row r="2895">
          <cell r="A2895">
            <v>280640</v>
          </cell>
          <cell r="B2895" t="str">
            <v>SE</v>
          </cell>
          <cell r="C2895" t="str">
            <v>SANTANA DO SÃO FRANCISCO</v>
          </cell>
          <cell r="D2895" t="str">
            <v>280640</v>
          </cell>
          <cell r="E2895">
            <v>57536</v>
          </cell>
          <cell r="F2895">
            <v>22703980</v>
          </cell>
          <cell r="G2895">
            <v>69170</v>
          </cell>
          <cell r="H2895">
            <v>21557954</v>
          </cell>
          <cell r="I2895">
            <v>31926</v>
          </cell>
          <cell r="J2895">
            <v>8775262</v>
          </cell>
        </row>
        <row r="2896">
          <cell r="A2896">
            <v>280660</v>
          </cell>
          <cell r="B2896" t="str">
            <v>SE</v>
          </cell>
          <cell r="C2896" t="str">
            <v>SANTO AMARO DAS BROTAS</v>
          </cell>
          <cell r="D2896" t="str">
            <v>280660</v>
          </cell>
          <cell r="F2896">
            <v>14291468</v>
          </cell>
          <cell r="H2896">
            <v>13576280</v>
          </cell>
          <cell r="J2896">
            <v>5597566</v>
          </cell>
        </row>
        <row r="2897">
          <cell r="A2897">
            <v>280670</v>
          </cell>
          <cell r="B2897" t="str">
            <v>SE</v>
          </cell>
          <cell r="C2897" t="str">
            <v>SÃO CRISTÓVÃO</v>
          </cell>
          <cell r="D2897" t="str">
            <v>280670</v>
          </cell>
          <cell r="E2897">
            <v>752087</v>
          </cell>
          <cell r="F2897">
            <v>138775141</v>
          </cell>
          <cell r="G2897">
            <v>1048186</v>
          </cell>
          <cell r="H2897">
            <v>138815588</v>
          </cell>
          <cell r="I2897">
            <v>272182</v>
          </cell>
          <cell r="J2897">
            <v>51772840</v>
          </cell>
        </row>
        <row r="2898">
          <cell r="A2898">
            <v>280680</v>
          </cell>
          <cell r="B2898" t="str">
            <v>SE</v>
          </cell>
          <cell r="C2898" t="str">
            <v>SÃO DOMINGOS</v>
          </cell>
          <cell r="D2898" t="str">
            <v>280680</v>
          </cell>
          <cell r="E2898">
            <v>131</v>
          </cell>
          <cell r="F2898">
            <v>30886164</v>
          </cell>
          <cell r="G2898">
            <v>1632</v>
          </cell>
          <cell r="H2898">
            <v>26578865</v>
          </cell>
          <cell r="I2898">
            <v>565</v>
          </cell>
          <cell r="J2898">
            <v>10587405</v>
          </cell>
        </row>
        <row r="2899">
          <cell r="A2899">
            <v>280690</v>
          </cell>
          <cell r="B2899" t="str">
            <v>SE</v>
          </cell>
          <cell r="C2899" t="str">
            <v>SÃO FRANCISCO</v>
          </cell>
          <cell r="D2899" t="str">
            <v>280690</v>
          </cell>
          <cell r="E2899">
            <v>14668</v>
          </cell>
          <cell r="F2899">
            <v>48915921</v>
          </cell>
          <cell r="G2899">
            <v>10349</v>
          </cell>
          <cell r="H2899">
            <v>46672590</v>
          </cell>
          <cell r="I2899">
            <v>14049</v>
          </cell>
          <cell r="J2899">
            <v>19578605</v>
          </cell>
        </row>
        <row r="2900">
          <cell r="A2900">
            <v>280700</v>
          </cell>
          <cell r="B2900" t="str">
            <v>SE</v>
          </cell>
          <cell r="C2900" t="str">
            <v>SÃO MIGUEL DO ALEIXO</v>
          </cell>
          <cell r="D2900" t="str">
            <v>280700</v>
          </cell>
          <cell r="E2900">
            <v>8175</v>
          </cell>
          <cell r="F2900">
            <v>19798594</v>
          </cell>
          <cell r="G2900">
            <v>8779</v>
          </cell>
          <cell r="H2900">
            <v>18246079</v>
          </cell>
          <cell r="I2900">
            <v>5723</v>
          </cell>
          <cell r="J2900">
            <v>7445060</v>
          </cell>
        </row>
        <row r="2901">
          <cell r="A2901">
            <v>280710</v>
          </cell>
          <cell r="B2901" t="str">
            <v>SE</v>
          </cell>
          <cell r="C2901" t="str">
            <v>SIMÃO DIAS</v>
          </cell>
          <cell r="D2901" t="str">
            <v>280710</v>
          </cell>
          <cell r="E2901">
            <v>67583</v>
          </cell>
          <cell r="F2901">
            <v>33857124</v>
          </cell>
          <cell r="G2901">
            <v>39884</v>
          </cell>
          <cell r="H2901">
            <v>23024155</v>
          </cell>
          <cell r="I2901">
            <v>2589</v>
          </cell>
          <cell r="J2901">
            <v>6790496</v>
          </cell>
        </row>
        <row r="2902">
          <cell r="A2902">
            <v>280720</v>
          </cell>
          <cell r="B2902" t="str">
            <v>SE</v>
          </cell>
          <cell r="C2902" t="str">
            <v>SIRIRI</v>
          </cell>
          <cell r="D2902" t="str">
            <v>280720</v>
          </cell>
          <cell r="E2902">
            <v>23300</v>
          </cell>
          <cell r="F2902">
            <v>17108346</v>
          </cell>
          <cell r="G2902">
            <v>2003</v>
          </cell>
          <cell r="H2902">
            <v>16374705</v>
          </cell>
          <cell r="I2902">
            <v>2</v>
          </cell>
          <cell r="J2902">
            <v>6781320</v>
          </cell>
        </row>
        <row r="2903">
          <cell r="A2903">
            <v>280730</v>
          </cell>
          <cell r="B2903" t="str">
            <v>SE</v>
          </cell>
          <cell r="C2903" t="str">
            <v>TELHA</v>
          </cell>
          <cell r="D2903" t="str">
            <v>280730</v>
          </cell>
          <cell r="E2903">
            <v>2520</v>
          </cell>
          <cell r="F2903">
            <v>8233039</v>
          </cell>
          <cell r="G2903">
            <v>3719</v>
          </cell>
          <cell r="H2903">
            <v>7512307</v>
          </cell>
          <cell r="I2903">
            <v>1356</v>
          </cell>
          <cell r="J2903">
            <v>3151911</v>
          </cell>
        </row>
        <row r="2904">
          <cell r="A2904">
            <v>280740</v>
          </cell>
          <cell r="B2904" t="str">
            <v>SE</v>
          </cell>
          <cell r="C2904" t="str">
            <v>TOBIAS BARRETO</v>
          </cell>
          <cell r="D2904" t="str">
            <v>280740</v>
          </cell>
          <cell r="E2904">
            <v>10805</v>
          </cell>
          <cell r="F2904">
            <v>95601360</v>
          </cell>
          <cell r="G2904">
            <v>101120</v>
          </cell>
          <cell r="H2904">
            <v>99059286</v>
          </cell>
          <cell r="I2904">
            <v>165901</v>
          </cell>
          <cell r="J2904">
            <v>38842450</v>
          </cell>
        </row>
        <row r="2905">
          <cell r="A2905">
            <v>280750</v>
          </cell>
          <cell r="B2905" t="str">
            <v>SE</v>
          </cell>
          <cell r="C2905" t="str">
            <v>TOMAR DO GERU</v>
          </cell>
          <cell r="D2905" t="str">
            <v>280750</v>
          </cell>
          <cell r="E2905">
            <v>601</v>
          </cell>
          <cell r="F2905">
            <v>12922775</v>
          </cell>
          <cell r="G2905">
            <v>22784</v>
          </cell>
          <cell r="H2905">
            <v>16993196</v>
          </cell>
          <cell r="I2905">
            <v>3561</v>
          </cell>
          <cell r="J2905">
            <v>8668415</v>
          </cell>
        </row>
        <row r="2906">
          <cell r="A2906">
            <v>280760</v>
          </cell>
          <cell r="B2906" t="str">
            <v>SE</v>
          </cell>
          <cell r="C2906" t="str">
            <v>UMBAÚBA</v>
          </cell>
          <cell r="D2906" t="str">
            <v>280760</v>
          </cell>
          <cell r="E2906">
            <v>23497</v>
          </cell>
          <cell r="F2906">
            <v>20312250</v>
          </cell>
          <cell r="G2906">
            <v>101357</v>
          </cell>
          <cell r="H2906">
            <v>18693371</v>
          </cell>
          <cell r="J2906">
            <v>8305124</v>
          </cell>
        </row>
        <row r="2907">
          <cell r="A2907">
            <v>170025</v>
          </cell>
          <cell r="B2907" t="str">
            <v>TO</v>
          </cell>
          <cell r="C2907" t="str">
            <v>ABREULÂNDIA</v>
          </cell>
          <cell r="D2907" t="str">
            <v>170025</v>
          </cell>
          <cell r="E2907">
            <v>4003</v>
          </cell>
          <cell r="F2907">
            <v>4595061</v>
          </cell>
          <cell r="G2907">
            <v>122</v>
          </cell>
          <cell r="H2907">
            <v>4360864</v>
          </cell>
          <cell r="I2907">
            <v>10901</v>
          </cell>
          <cell r="J2907">
            <v>1790974</v>
          </cell>
        </row>
        <row r="2908">
          <cell r="A2908">
            <v>170030</v>
          </cell>
          <cell r="B2908" t="str">
            <v>TO</v>
          </cell>
          <cell r="C2908" t="str">
            <v>AGUIARNÓPOLIS</v>
          </cell>
          <cell r="D2908" t="str">
            <v>170030</v>
          </cell>
          <cell r="E2908">
            <v>24527</v>
          </cell>
          <cell r="F2908">
            <v>4481720</v>
          </cell>
          <cell r="G2908">
            <v>29291</v>
          </cell>
          <cell r="H2908">
            <v>4395041</v>
          </cell>
          <cell r="I2908">
            <v>11483</v>
          </cell>
          <cell r="J2908">
            <v>2060667</v>
          </cell>
        </row>
        <row r="2909">
          <cell r="A2909">
            <v>170035</v>
          </cell>
          <cell r="B2909" t="str">
            <v>TO</v>
          </cell>
          <cell r="C2909" t="str">
            <v>ALIANÇA DO TOCANTINS</v>
          </cell>
          <cell r="D2909" t="str">
            <v>170035</v>
          </cell>
          <cell r="E2909">
            <v>39652</v>
          </cell>
          <cell r="F2909">
            <v>13137643</v>
          </cell>
          <cell r="G2909">
            <v>31191</v>
          </cell>
          <cell r="H2909">
            <v>10994419</v>
          </cell>
          <cell r="I2909">
            <v>3021</v>
          </cell>
          <cell r="J2909">
            <v>4486490</v>
          </cell>
        </row>
        <row r="2910">
          <cell r="A2910">
            <v>170040</v>
          </cell>
          <cell r="B2910" t="str">
            <v>TO</v>
          </cell>
          <cell r="C2910" t="str">
            <v>ALMAS</v>
          </cell>
          <cell r="D2910" t="str">
            <v>170040</v>
          </cell>
          <cell r="E2910">
            <v>10956</v>
          </cell>
          <cell r="F2910">
            <v>13905002</v>
          </cell>
          <cell r="G2910">
            <v>1423</v>
          </cell>
          <cell r="H2910">
            <v>13642493</v>
          </cell>
          <cell r="J2910">
            <v>5847699</v>
          </cell>
        </row>
        <row r="2911">
          <cell r="A2911">
            <v>170070</v>
          </cell>
          <cell r="B2911" t="str">
            <v>TO</v>
          </cell>
          <cell r="C2911" t="str">
            <v>ALVORADA</v>
          </cell>
          <cell r="D2911" t="str">
            <v>170070</v>
          </cell>
          <cell r="E2911">
            <v>101217</v>
          </cell>
          <cell r="F2911">
            <v>16978827</v>
          </cell>
          <cell r="G2911">
            <v>117037</v>
          </cell>
          <cell r="H2911">
            <v>16588566</v>
          </cell>
          <cell r="I2911">
            <v>34647</v>
          </cell>
          <cell r="J2911">
            <v>10010238</v>
          </cell>
        </row>
        <row r="2912">
          <cell r="A2912">
            <v>170100</v>
          </cell>
          <cell r="B2912" t="str">
            <v>TO</v>
          </cell>
          <cell r="C2912" t="str">
            <v>ANANÁS</v>
          </cell>
          <cell r="D2912" t="str">
            <v>170100</v>
          </cell>
          <cell r="E2912">
            <v>29618</v>
          </cell>
          <cell r="F2912">
            <v>3450982</v>
          </cell>
          <cell r="G2912">
            <v>31897</v>
          </cell>
          <cell r="H2912">
            <v>1893001</v>
          </cell>
          <cell r="I2912">
            <v>9</v>
          </cell>
          <cell r="J2912">
            <v>1039695</v>
          </cell>
        </row>
        <row r="2913">
          <cell r="A2913">
            <v>170105</v>
          </cell>
          <cell r="B2913" t="str">
            <v>TO</v>
          </cell>
          <cell r="C2913" t="str">
            <v>ANGICO</v>
          </cell>
          <cell r="D2913" t="str">
            <v>170105</v>
          </cell>
          <cell r="E2913">
            <v>26452</v>
          </cell>
          <cell r="F2913">
            <v>3011189</v>
          </cell>
          <cell r="G2913">
            <v>3519</v>
          </cell>
          <cell r="H2913">
            <v>3013944</v>
          </cell>
          <cell r="I2913">
            <v>8400</v>
          </cell>
          <cell r="J2913">
            <v>1457821</v>
          </cell>
        </row>
        <row r="2914">
          <cell r="A2914">
            <v>170110</v>
          </cell>
          <cell r="B2914" t="str">
            <v>TO</v>
          </cell>
          <cell r="C2914" t="str">
            <v>APARECIDA DO RIO NEGRO</v>
          </cell>
          <cell r="D2914" t="str">
            <v>170110</v>
          </cell>
          <cell r="E2914">
            <v>263</v>
          </cell>
          <cell r="F2914">
            <v>3388397</v>
          </cell>
          <cell r="G2914">
            <v>1500</v>
          </cell>
          <cell r="H2914">
            <v>2742592</v>
          </cell>
          <cell r="J2914">
            <v>1506264</v>
          </cell>
        </row>
        <row r="2915">
          <cell r="A2915">
            <v>170130</v>
          </cell>
          <cell r="B2915" t="str">
            <v>TO</v>
          </cell>
          <cell r="C2915" t="str">
            <v>ARAGOMINAS</v>
          </cell>
          <cell r="D2915" t="str">
            <v>170130</v>
          </cell>
          <cell r="E2915">
            <v>24163</v>
          </cell>
          <cell r="F2915">
            <v>22700528</v>
          </cell>
          <cell r="G2915">
            <v>51849</v>
          </cell>
          <cell r="H2915">
            <v>21260776</v>
          </cell>
          <cell r="I2915">
            <v>3677</v>
          </cell>
          <cell r="J2915">
            <v>8780059</v>
          </cell>
        </row>
        <row r="2916">
          <cell r="A2916">
            <v>170190</v>
          </cell>
          <cell r="B2916" t="str">
            <v>TO</v>
          </cell>
          <cell r="C2916" t="str">
            <v>ARAGUACEMA</v>
          </cell>
          <cell r="D2916" t="str">
            <v>170190</v>
          </cell>
          <cell r="E2916">
            <v>12940</v>
          </cell>
          <cell r="F2916">
            <v>6478179</v>
          </cell>
          <cell r="G2916">
            <v>584</v>
          </cell>
          <cell r="H2916">
            <v>5984642</v>
          </cell>
          <cell r="J2916">
            <v>2474712</v>
          </cell>
        </row>
        <row r="2917">
          <cell r="A2917">
            <v>170200</v>
          </cell>
          <cell r="B2917" t="str">
            <v>TO</v>
          </cell>
          <cell r="C2917" t="str">
            <v>ARAGUAÇU</v>
          </cell>
          <cell r="D2917" t="str">
            <v>170200</v>
          </cell>
          <cell r="E2917">
            <v>443</v>
          </cell>
          <cell r="F2917">
            <v>7934893</v>
          </cell>
          <cell r="G2917">
            <v>5530</v>
          </cell>
          <cell r="H2917">
            <v>8002487</v>
          </cell>
          <cell r="I2917">
            <v>50</v>
          </cell>
          <cell r="J2917">
            <v>3337245</v>
          </cell>
        </row>
        <row r="2918">
          <cell r="A2918">
            <v>170210</v>
          </cell>
          <cell r="B2918" t="str">
            <v>TO</v>
          </cell>
          <cell r="C2918" t="str">
            <v>ARAGUAÍNA</v>
          </cell>
          <cell r="D2918" t="str">
            <v>170210</v>
          </cell>
          <cell r="E2918">
            <v>1753</v>
          </cell>
          <cell r="F2918">
            <v>10452416</v>
          </cell>
          <cell r="G2918">
            <v>821</v>
          </cell>
          <cell r="H2918">
            <v>9805408</v>
          </cell>
          <cell r="I2918">
            <v>2789</v>
          </cell>
          <cell r="J2918">
            <v>4062555</v>
          </cell>
        </row>
        <row r="2919">
          <cell r="A2919">
            <v>170215</v>
          </cell>
          <cell r="B2919" t="str">
            <v>TO</v>
          </cell>
          <cell r="C2919" t="str">
            <v>ARAGUANÃ</v>
          </cell>
          <cell r="D2919" t="str">
            <v>170215</v>
          </cell>
          <cell r="E2919">
            <v>43144</v>
          </cell>
          <cell r="F2919">
            <v>8129917</v>
          </cell>
          <cell r="G2919">
            <v>12352</v>
          </cell>
          <cell r="H2919">
            <v>7446890</v>
          </cell>
          <cell r="I2919">
            <v>8031</v>
          </cell>
          <cell r="J2919">
            <v>3450165</v>
          </cell>
        </row>
        <row r="2920">
          <cell r="A2920">
            <v>170220</v>
          </cell>
          <cell r="B2920" t="str">
            <v>TO</v>
          </cell>
          <cell r="C2920" t="str">
            <v>ARAGUATINS</v>
          </cell>
          <cell r="D2920" t="str">
            <v>170220</v>
          </cell>
          <cell r="E2920">
            <v>72599</v>
          </cell>
          <cell r="F2920">
            <v>24410764</v>
          </cell>
          <cell r="G2920">
            <v>28525</v>
          </cell>
          <cell r="H2920">
            <v>25346182</v>
          </cell>
          <cell r="I2920">
            <v>51497</v>
          </cell>
          <cell r="J2920">
            <v>9407913</v>
          </cell>
        </row>
        <row r="2921">
          <cell r="A2921">
            <v>170230</v>
          </cell>
          <cell r="B2921" t="str">
            <v>TO</v>
          </cell>
          <cell r="C2921" t="str">
            <v>ARAPOEMA</v>
          </cell>
          <cell r="D2921" t="str">
            <v>170230</v>
          </cell>
          <cell r="E2921">
            <v>9952</v>
          </cell>
          <cell r="F2921">
            <v>7926091</v>
          </cell>
          <cell r="G2921">
            <v>562</v>
          </cell>
          <cell r="H2921">
            <v>7015892</v>
          </cell>
          <cell r="I2921">
            <v>30</v>
          </cell>
          <cell r="J2921">
            <v>2839350</v>
          </cell>
        </row>
        <row r="2922">
          <cell r="A2922">
            <v>170240</v>
          </cell>
          <cell r="B2922" t="str">
            <v>TO</v>
          </cell>
          <cell r="C2922" t="str">
            <v>ARRAIAS</v>
          </cell>
          <cell r="D2922" t="str">
            <v>170240</v>
          </cell>
          <cell r="E2922">
            <v>9138</v>
          </cell>
          <cell r="F2922">
            <v>6733188</v>
          </cell>
          <cell r="G2922">
            <v>7448</v>
          </cell>
          <cell r="H2922">
            <v>7531113</v>
          </cell>
          <cell r="I2922">
            <v>2944</v>
          </cell>
          <cell r="J2922">
            <v>3532568</v>
          </cell>
        </row>
        <row r="2923">
          <cell r="A2923">
            <v>170255</v>
          </cell>
          <cell r="B2923" t="str">
            <v>TO</v>
          </cell>
          <cell r="C2923" t="str">
            <v>AUGUSTINÓPOLIS</v>
          </cell>
          <cell r="D2923" t="str">
            <v>170255</v>
          </cell>
          <cell r="E2923">
            <v>18122</v>
          </cell>
          <cell r="F2923">
            <v>13974073</v>
          </cell>
          <cell r="G2923">
            <v>15872</v>
          </cell>
          <cell r="H2923">
            <v>11618362</v>
          </cell>
          <cell r="I2923">
            <v>4961</v>
          </cell>
          <cell r="J2923">
            <v>5310128</v>
          </cell>
        </row>
        <row r="2924">
          <cell r="A2924">
            <v>170270</v>
          </cell>
          <cell r="B2924" t="str">
            <v>TO</v>
          </cell>
          <cell r="C2924" t="str">
            <v>AURORA DO TOCANTINS</v>
          </cell>
          <cell r="D2924" t="str">
            <v>170270</v>
          </cell>
          <cell r="E2924">
            <v>26128</v>
          </cell>
          <cell r="F2924">
            <v>1376522</v>
          </cell>
          <cell r="G2924">
            <v>14314</v>
          </cell>
          <cell r="H2924">
            <v>988147</v>
          </cell>
          <cell r="J2924">
            <v>286320</v>
          </cell>
        </row>
        <row r="2925">
          <cell r="A2925">
            <v>170290</v>
          </cell>
          <cell r="B2925" t="str">
            <v>TO</v>
          </cell>
          <cell r="C2925" t="str">
            <v>AXIXÁ DO TOCANTINS</v>
          </cell>
          <cell r="D2925" t="str">
            <v>170290</v>
          </cell>
          <cell r="E2925">
            <v>1471</v>
          </cell>
          <cell r="F2925">
            <v>14694557</v>
          </cell>
          <cell r="H2925">
            <v>13750234</v>
          </cell>
          <cell r="I2925">
            <v>264</v>
          </cell>
          <cell r="J2925">
            <v>5711840</v>
          </cell>
        </row>
        <row r="2926">
          <cell r="A2926">
            <v>170300</v>
          </cell>
          <cell r="B2926" t="str">
            <v>TO</v>
          </cell>
          <cell r="C2926" t="str">
            <v>BABAÇULÂNDIA</v>
          </cell>
          <cell r="D2926" t="str">
            <v>170300</v>
          </cell>
          <cell r="E2926">
            <v>48741</v>
          </cell>
          <cell r="F2926">
            <v>12877235</v>
          </cell>
          <cell r="G2926">
            <v>10534</v>
          </cell>
          <cell r="H2926">
            <v>14571798</v>
          </cell>
          <cell r="I2926">
            <v>4922</v>
          </cell>
          <cell r="J2926">
            <v>6293628</v>
          </cell>
        </row>
        <row r="2927">
          <cell r="A2927">
            <v>170305</v>
          </cell>
          <cell r="B2927" t="str">
            <v>TO</v>
          </cell>
          <cell r="C2927" t="str">
            <v>BANDEIRANTES DO TOCANTINS</v>
          </cell>
          <cell r="D2927" t="str">
            <v>170305</v>
          </cell>
          <cell r="E2927">
            <v>16153</v>
          </cell>
          <cell r="F2927">
            <v>4140183</v>
          </cell>
          <cell r="G2927">
            <v>4106</v>
          </cell>
          <cell r="H2927">
            <v>4298281</v>
          </cell>
          <cell r="I2927">
            <v>4903</v>
          </cell>
          <cell r="J2927">
            <v>1645869</v>
          </cell>
        </row>
        <row r="2928">
          <cell r="A2928">
            <v>170307</v>
          </cell>
          <cell r="B2928" t="str">
            <v>TO</v>
          </cell>
          <cell r="C2928" t="str">
            <v>BARRA DO OURO</v>
          </cell>
          <cell r="D2928" t="str">
            <v>170307</v>
          </cell>
          <cell r="F2928">
            <v>2166626</v>
          </cell>
          <cell r="H2928">
            <v>2270893</v>
          </cell>
          <cell r="J2928">
            <v>939300</v>
          </cell>
        </row>
        <row r="2929">
          <cell r="A2929">
            <v>170310</v>
          </cell>
          <cell r="B2929" t="str">
            <v>TO</v>
          </cell>
          <cell r="C2929" t="str">
            <v>BARROLÂNDIA</v>
          </cell>
          <cell r="D2929" t="str">
            <v>170310</v>
          </cell>
          <cell r="E2929">
            <v>3812</v>
          </cell>
          <cell r="F2929">
            <v>7309145</v>
          </cell>
          <cell r="G2929">
            <v>3787</v>
          </cell>
          <cell r="H2929">
            <v>6268591</v>
          </cell>
          <cell r="I2929">
            <v>3248</v>
          </cell>
          <cell r="J2929">
            <v>2447020</v>
          </cell>
        </row>
        <row r="2930">
          <cell r="A2930">
            <v>170320</v>
          </cell>
          <cell r="B2930" t="str">
            <v>TO</v>
          </cell>
          <cell r="C2930" t="str">
            <v>BERNARDO SAYÃO</v>
          </cell>
          <cell r="D2930" t="str">
            <v>170320</v>
          </cell>
          <cell r="E2930">
            <v>3225</v>
          </cell>
          <cell r="F2930">
            <v>6626764</v>
          </cell>
          <cell r="G2930">
            <v>452</v>
          </cell>
          <cell r="H2930">
            <v>8790846</v>
          </cell>
          <cell r="J2930">
            <v>8683106</v>
          </cell>
        </row>
        <row r="2931">
          <cell r="A2931">
            <v>170330</v>
          </cell>
          <cell r="B2931" t="str">
            <v>TO</v>
          </cell>
          <cell r="C2931" t="str">
            <v>BOM JESUS DO TOCANTINS</v>
          </cell>
          <cell r="D2931" t="str">
            <v>170330</v>
          </cell>
          <cell r="E2931">
            <v>79</v>
          </cell>
          <cell r="F2931">
            <v>4712418</v>
          </cell>
          <cell r="H2931">
            <v>4315800</v>
          </cell>
          <cell r="J2931">
            <v>1896245</v>
          </cell>
        </row>
        <row r="2932">
          <cell r="A2932">
            <v>170360</v>
          </cell>
          <cell r="B2932" t="str">
            <v>TO</v>
          </cell>
          <cell r="C2932" t="str">
            <v>BRASILÂNDIA DO TOCANTINS</v>
          </cell>
          <cell r="D2932" t="str">
            <v>170360</v>
          </cell>
          <cell r="E2932">
            <v>2688</v>
          </cell>
          <cell r="F2932">
            <v>394912</v>
          </cell>
          <cell r="G2932">
            <v>62131</v>
          </cell>
          <cell r="H2932">
            <v>612843</v>
          </cell>
          <cell r="J2932">
            <v>501876</v>
          </cell>
        </row>
        <row r="2933">
          <cell r="A2933">
            <v>170370</v>
          </cell>
          <cell r="B2933" t="str">
            <v>TO</v>
          </cell>
          <cell r="C2933" t="str">
            <v>BREJINHO DE NAZARÉ</v>
          </cell>
          <cell r="D2933" t="str">
            <v>170370</v>
          </cell>
          <cell r="E2933">
            <v>2610</v>
          </cell>
          <cell r="F2933">
            <v>3501630</v>
          </cell>
          <cell r="G2933">
            <v>620</v>
          </cell>
          <cell r="H2933">
            <v>3270576</v>
          </cell>
          <cell r="J2933">
            <v>1348452</v>
          </cell>
        </row>
        <row r="2934">
          <cell r="A2934">
            <v>170380</v>
          </cell>
          <cell r="B2934" t="str">
            <v>TO</v>
          </cell>
          <cell r="C2934" t="str">
            <v>BURITI DO TOCANTINS</v>
          </cell>
          <cell r="D2934" t="str">
            <v>170380</v>
          </cell>
          <cell r="E2934">
            <v>352</v>
          </cell>
          <cell r="F2934">
            <v>9420869</v>
          </cell>
          <cell r="G2934">
            <v>96345</v>
          </cell>
          <cell r="H2934">
            <v>8514504</v>
          </cell>
          <cell r="I2934">
            <v>406</v>
          </cell>
          <cell r="J2934">
            <v>3057346</v>
          </cell>
        </row>
        <row r="2935">
          <cell r="A2935">
            <v>170382</v>
          </cell>
          <cell r="B2935" t="str">
            <v>TO</v>
          </cell>
          <cell r="C2935" t="str">
            <v>CACHOEIRINHA</v>
          </cell>
          <cell r="D2935" t="str">
            <v>170382</v>
          </cell>
          <cell r="E2935">
            <v>4786</v>
          </cell>
          <cell r="F2935">
            <v>5079866</v>
          </cell>
          <cell r="G2935">
            <v>885</v>
          </cell>
          <cell r="H2935">
            <v>4107572</v>
          </cell>
          <cell r="I2935">
            <v>4365</v>
          </cell>
          <cell r="J2935">
            <v>1582430</v>
          </cell>
        </row>
        <row r="2936">
          <cell r="A2936">
            <v>170384</v>
          </cell>
          <cell r="B2936" t="str">
            <v>TO</v>
          </cell>
          <cell r="C2936" t="str">
            <v>CAMPOS LINDOS</v>
          </cell>
          <cell r="D2936" t="str">
            <v>170384</v>
          </cell>
          <cell r="E2936">
            <v>9317</v>
          </cell>
          <cell r="F2936">
            <v>4645098</v>
          </cell>
          <cell r="G2936">
            <v>8558</v>
          </cell>
          <cell r="H2936">
            <v>5447685</v>
          </cell>
          <cell r="I2936">
            <v>7804</v>
          </cell>
          <cell r="J2936">
            <v>1941275</v>
          </cell>
        </row>
        <row r="2937">
          <cell r="A2937">
            <v>170386</v>
          </cell>
          <cell r="B2937" t="str">
            <v>TO</v>
          </cell>
          <cell r="C2937" t="str">
            <v>CARIRI DO TOCANTINS</v>
          </cell>
          <cell r="D2937" t="str">
            <v>170386</v>
          </cell>
          <cell r="E2937">
            <v>124038</v>
          </cell>
          <cell r="F2937">
            <v>8629934</v>
          </cell>
          <cell r="G2937">
            <v>105960</v>
          </cell>
          <cell r="H2937">
            <v>6973727</v>
          </cell>
          <cell r="I2937">
            <v>26395</v>
          </cell>
          <cell r="J2937">
            <v>4642976</v>
          </cell>
        </row>
        <row r="2938">
          <cell r="A2938">
            <v>170388</v>
          </cell>
          <cell r="B2938" t="str">
            <v>TO</v>
          </cell>
          <cell r="C2938" t="str">
            <v>CARMOLÂNDIA</v>
          </cell>
          <cell r="D2938" t="str">
            <v>170388</v>
          </cell>
          <cell r="F2938">
            <v>3542556</v>
          </cell>
          <cell r="H2938">
            <v>3314004</v>
          </cell>
          <cell r="J2938">
            <v>1371312</v>
          </cell>
        </row>
        <row r="2939">
          <cell r="A2939">
            <v>170389</v>
          </cell>
          <cell r="B2939" t="str">
            <v>TO</v>
          </cell>
          <cell r="C2939" t="str">
            <v>CARRASCO BONITO</v>
          </cell>
          <cell r="D2939" t="str">
            <v>170389</v>
          </cell>
          <cell r="E2939">
            <v>11726</v>
          </cell>
          <cell r="F2939">
            <v>1080175</v>
          </cell>
          <cell r="G2939">
            <v>24529</v>
          </cell>
          <cell r="H2939">
            <v>1269332</v>
          </cell>
          <cell r="I2939">
            <v>150</v>
          </cell>
          <cell r="J2939">
            <v>743632</v>
          </cell>
        </row>
        <row r="2940">
          <cell r="A2940">
            <v>170390</v>
          </cell>
          <cell r="B2940" t="str">
            <v>TO</v>
          </cell>
          <cell r="C2940" t="str">
            <v>CASEARA</v>
          </cell>
          <cell r="D2940" t="str">
            <v>170390</v>
          </cell>
          <cell r="E2940">
            <v>4936</v>
          </cell>
          <cell r="F2940">
            <v>3563810</v>
          </cell>
          <cell r="G2940">
            <v>11061</v>
          </cell>
          <cell r="H2940">
            <v>3006990</v>
          </cell>
          <cell r="J2940">
            <v>1191804</v>
          </cell>
        </row>
        <row r="2941">
          <cell r="A2941">
            <v>170410</v>
          </cell>
          <cell r="B2941" t="str">
            <v>TO</v>
          </cell>
          <cell r="C2941" t="str">
            <v>CENTENÁRIO</v>
          </cell>
          <cell r="D2941" t="str">
            <v>170410</v>
          </cell>
          <cell r="E2941">
            <v>50082</v>
          </cell>
          <cell r="F2941">
            <v>6464085</v>
          </cell>
          <cell r="G2941">
            <v>2281</v>
          </cell>
          <cell r="H2941">
            <v>6833405</v>
          </cell>
          <cell r="I2941">
            <v>53</v>
          </cell>
          <cell r="J2941">
            <v>3081691</v>
          </cell>
        </row>
        <row r="2942">
          <cell r="A2942">
            <v>170510</v>
          </cell>
          <cell r="B2942" t="str">
            <v>TO</v>
          </cell>
          <cell r="C2942" t="str">
            <v>CHAPADA DA NATIVIDADE</v>
          </cell>
          <cell r="D2942" t="str">
            <v>170510</v>
          </cell>
          <cell r="E2942">
            <v>150</v>
          </cell>
          <cell r="F2942">
            <v>822042</v>
          </cell>
          <cell r="G2942">
            <v>71</v>
          </cell>
          <cell r="H2942">
            <v>637347</v>
          </cell>
          <cell r="J2942">
            <v>244913</v>
          </cell>
        </row>
        <row r="2943">
          <cell r="A2943">
            <v>170460</v>
          </cell>
          <cell r="B2943" t="str">
            <v>TO</v>
          </cell>
          <cell r="C2943" t="str">
            <v>CHAPADA DE AREIA</v>
          </cell>
          <cell r="D2943" t="str">
            <v>170460</v>
          </cell>
          <cell r="F2943">
            <v>164145</v>
          </cell>
          <cell r="H2943">
            <v>153555</v>
          </cell>
          <cell r="I2943">
            <v>247</v>
          </cell>
          <cell r="J2943">
            <v>63680</v>
          </cell>
        </row>
        <row r="2944">
          <cell r="A2944">
            <v>170550</v>
          </cell>
          <cell r="B2944" t="str">
            <v>TO</v>
          </cell>
          <cell r="C2944" t="str">
            <v>COLINAS DO TOCANTINS</v>
          </cell>
          <cell r="D2944" t="str">
            <v>170550</v>
          </cell>
          <cell r="E2944">
            <v>12208</v>
          </cell>
          <cell r="F2944">
            <v>24575072</v>
          </cell>
          <cell r="G2944">
            <v>23271</v>
          </cell>
          <cell r="H2944">
            <v>23623718</v>
          </cell>
          <cell r="I2944">
            <v>33</v>
          </cell>
          <cell r="J2944">
            <v>9037009</v>
          </cell>
        </row>
        <row r="2945">
          <cell r="A2945">
            <v>171670</v>
          </cell>
          <cell r="B2945" t="str">
            <v>TO</v>
          </cell>
          <cell r="C2945" t="str">
            <v>COLMÉIA</v>
          </cell>
          <cell r="D2945" t="str">
            <v>171670</v>
          </cell>
          <cell r="E2945">
            <v>7532</v>
          </cell>
          <cell r="F2945">
            <v>5976988</v>
          </cell>
          <cell r="G2945">
            <v>9303</v>
          </cell>
          <cell r="H2945">
            <v>6044558</v>
          </cell>
          <cell r="I2945">
            <v>1246</v>
          </cell>
          <cell r="J2945">
            <v>2087889</v>
          </cell>
        </row>
        <row r="2946">
          <cell r="A2946">
            <v>170555</v>
          </cell>
          <cell r="B2946" t="str">
            <v>TO</v>
          </cell>
          <cell r="C2946" t="str">
            <v>COMBINADO</v>
          </cell>
          <cell r="D2946" t="str">
            <v>170555</v>
          </cell>
          <cell r="F2946">
            <v>757489</v>
          </cell>
          <cell r="G2946">
            <v>13462</v>
          </cell>
          <cell r="H2946">
            <v>612507</v>
          </cell>
          <cell r="J2946">
            <v>121196</v>
          </cell>
        </row>
        <row r="2947">
          <cell r="A2947">
            <v>170560</v>
          </cell>
          <cell r="B2947" t="str">
            <v>TO</v>
          </cell>
          <cell r="C2947" t="str">
            <v>CONCEIÇÃO DO TOCANTINS</v>
          </cell>
          <cell r="D2947" t="str">
            <v>170560</v>
          </cell>
          <cell r="E2947">
            <v>26611</v>
          </cell>
          <cell r="F2947">
            <v>54788444</v>
          </cell>
          <cell r="G2947">
            <v>1400</v>
          </cell>
          <cell r="H2947">
            <v>50629572</v>
          </cell>
          <cell r="I2947">
            <v>1260</v>
          </cell>
          <cell r="J2947">
            <v>21012973</v>
          </cell>
        </row>
        <row r="2948">
          <cell r="A2948">
            <v>170600</v>
          </cell>
          <cell r="B2948" t="str">
            <v>TO</v>
          </cell>
          <cell r="C2948" t="str">
            <v>COUTO MAGALHÃES</v>
          </cell>
          <cell r="D2948" t="str">
            <v>170600</v>
          </cell>
          <cell r="E2948">
            <v>8946</v>
          </cell>
          <cell r="F2948">
            <v>4071656</v>
          </cell>
          <cell r="G2948">
            <v>6385</v>
          </cell>
          <cell r="H2948">
            <v>4358968</v>
          </cell>
          <cell r="I2948">
            <v>7040</v>
          </cell>
          <cell r="J2948">
            <v>1520666</v>
          </cell>
        </row>
        <row r="2949">
          <cell r="A2949">
            <v>170610</v>
          </cell>
          <cell r="B2949" t="str">
            <v>TO</v>
          </cell>
          <cell r="C2949" t="str">
            <v>CRISTALÂNDIA</v>
          </cell>
          <cell r="D2949" t="str">
            <v>170610</v>
          </cell>
          <cell r="E2949">
            <v>4312</v>
          </cell>
          <cell r="F2949">
            <v>4508303</v>
          </cell>
          <cell r="G2949">
            <v>939</v>
          </cell>
          <cell r="H2949">
            <v>5951649</v>
          </cell>
          <cell r="I2949">
            <v>417</v>
          </cell>
          <cell r="J2949">
            <v>2125814</v>
          </cell>
        </row>
        <row r="2950">
          <cell r="A2950">
            <v>170625</v>
          </cell>
          <cell r="B2950" t="str">
            <v>TO</v>
          </cell>
          <cell r="C2950" t="str">
            <v>CRIXÁS DO TOCANTINS</v>
          </cell>
          <cell r="D2950" t="str">
            <v>170625</v>
          </cell>
          <cell r="E2950">
            <v>1740</v>
          </cell>
          <cell r="F2950">
            <v>4833663</v>
          </cell>
          <cell r="G2950">
            <v>8279</v>
          </cell>
          <cell r="H2950">
            <v>5279699</v>
          </cell>
          <cell r="I2950">
            <v>1063</v>
          </cell>
          <cell r="J2950">
            <v>3866402</v>
          </cell>
        </row>
        <row r="2951">
          <cell r="A2951">
            <v>170650</v>
          </cell>
          <cell r="B2951" t="str">
            <v>TO</v>
          </cell>
          <cell r="C2951" t="str">
            <v>DARCINÓPOLIS</v>
          </cell>
          <cell r="D2951" t="str">
            <v>170650</v>
          </cell>
          <cell r="E2951">
            <v>68904</v>
          </cell>
          <cell r="F2951">
            <v>4553544</v>
          </cell>
          <cell r="G2951">
            <v>36545</v>
          </cell>
          <cell r="H2951">
            <v>3736894</v>
          </cell>
          <cell r="I2951">
            <v>1</v>
          </cell>
          <cell r="J2951">
            <v>1566202</v>
          </cell>
        </row>
        <row r="2952">
          <cell r="A2952">
            <v>170700</v>
          </cell>
          <cell r="B2952" t="str">
            <v>TO</v>
          </cell>
          <cell r="C2952" t="str">
            <v>DIANÓPOLIS</v>
          </cell>
          <cell r="D2952" t="str">
            <v>170700</v>
          </cell>
          <cell r="E2952">
            <v>80779</v>
          </cell>
          <cell r="F2952">
            <v>27569755</v>
          </cell>
          <cell r="G2952">
            <v>11589</v>
          </cell>
          <cell r="H2952">
            <v>20734130</v>
          </cell>
          <cell r="I2952">
            <v>1880</v>
          </cell>
          <cell r="J2952">
            <v>7032867</v>
          </cell>
        </row>
        <row r="2953">
          <cell r="A2953">
            <v>170710</v>
          </cell>
          <cell r="B2953" t="str">
            <v>TO</v>
          </cell>
          <cell r="C2953" t="str">
            <v>DIVINÓPOLIS DO TOCANTINS</v>
          </cell>
          <cell r="D2953" t="str">
            <v>170710</v>
          </cell>
          <cell r="E2953">
            <v>21457</v>
          </cell>
          <cell r="F2953">
            <v>6135552</v>
          </cell>
          <cell r="G2953">
            <v>15446</v>
          </cell>
          <cell r="H2953">
            <v>5465187</v>
          </cell>
          <cell r="I2953">
            <v>445</v>
          </cell>
          <cell r="J2953">
            <v>2218867</v>
          </cell>
        </row>
        <row r="2954">
          <cell r="A2954">
            <v>170720</v>
          </cell>
          <cell r="B2954" t="str">
            <v>TO</v>
          </cell>
          <cell r="C2954" t="str">
            <v>DOIS IRMÃOS DO TOCANTINS</v>
          </cell>
          <cell r="D2954" t="str">
            <v>170720</v>
          </cell>
          <cell r="E2954">
            <v>1139</v>
          </cell>
          <cell r="F2954">
            <v>9353980</v>
          </cell>
          <cell r="G2954">
            <v>2546</v>
          </cell>
          <cell r="H2954">
            <v>10411368</v>
          </cell>
          <cell r="J2954">
            <v>4087671</v>
          </cell>
        </row>
        <row r="2955">
          <cell r="A2955">
            <v>170730</v>
          </cell>
          <cell r="B2955" t="str">
            <v>TO</v>
          </cell>
          <cell r="C2955" t="str">
            <v>DUERÉ</v>
          </cell>
          <cell r="D2955" t="str">
            <v>170730</v>
          </cell>
          <cell r="E2955">
            <v>44801</v>
          </cell>
          <cell r="F2955">
            <v>9559433</v>
          </cell>
          <cell r="G2955">
            <v>52328</v>
          </cell>
          <cell r="H2955">
            <v>8157822</v>
          </cell>
          <cell r="J2955">
            <v>3268612</v>
          </cell>
        </row>
        <row r="2956">
          <cell r="A2956">
            <v>170740</v>
          </cell>
          <cell r="B2956" t="str">
            <v>TO</v>
          </cell>
          <cell r="C2956" t="str">
            <v>ESPERANTINA</v>
          </cell>
          <cell r="D2956" t="str">
            <v>170740</v>
          </cell>
          <cell r="E2956">
            <v>48802</v>
          </cell>
          <cell r="F2956">
            <v>2130980</v>
          </cell>
          <cell r="G2956">
            <v>7615</v>
          </cell>
          <cell r="H2956">
            <v>2209820</v>
          </cell>
          <cell r="I2956">
            <v>10829</v>
          </cell>
          <cell r="J2956">
            <v>1202963</v>
          </cell>
        </row>
        <row r="2957">
          <cell r="A2957">
            <v>170755</v>
          </cell>
          <cell r="B2957" t="str">
            <v>TO</v>
          </cell>
          <cell r="C2957" t="str">
            <v>FÁTIMA</v>
          </cell>
          <cell r="D2957" t="str">
            <v>170755</v>
          </cell>
          <cell r="E2957">
            <v>35</v>
          </cell>
          <cell r="F2957">
            <v>3854860</v>
          </cell>
          <cell r="G2957">
            <v>295</v>
          </cell>
          <cell r="H2957">
            <v>4245937</v>
          </cell>
          <cell r="J2957">
            <v>1755216</v>
          </cell>
        </row>
        <row r="2958">
          <cell r="A2958">
            <v>170765</v>
          </cell>
          <cell r="B2958" t="str">
            <v>TO</v>
          </cell>
          <cell r="C2958" t="str">
            <v>FIGUEIRÓPOLIS</v>
          </cell>
          <cell r="D2958" t="str">
            <v>170765</v>
          </cell>
          <cell r="E2958">
            <v>14213</v>
          </cell>
          <cell r="F2958">
            <v>9832123</v>
          </cell>
          <cell r="G2958">
            <v>8802</v>
          </cell>
          <cell r="H2958">
            <v>7916707</v>
          </cell>
          <cell r="I2958">
            <v>656</v>
          </cell>
          <cell r="J2958">
            <v>2977468</v>
          </cell>
        </row>
        <row r="2959">
          <cell r="A2959">
            <v>170770</v>
          </cell>
          <cell r="B2959" t="str">
            <v>TO</v>
          </cell>
          <cell r="C2959" t="str">
            <v>FILADÉLFIA</v>
          </cell>
          <cell r="D2959" t="str">
            <v>170770</v>
          </cell>
          <cell r="E2959">
            <v>30</v>
          </cell>
          <cell r="F2959">
            <v>1953036</v>
          </cell>
          <cell r="G2959">
            <v>6</v>
          </cell>
          <cell r="H2959">
            <v>1800268</v>
          </cell>
          <cell r="I2959">
            <v>3</v>
          </cell>
          <cell r="J2959">
            <v>724600</v>
          </cell>
        </row>
        <row r="2960">
          <cell r="A2960">
            <v>170820</v>
          </cell>
          <cell r="B2960" t="str">
            <v>TO</v>
          </cell>
          <cell r="C2960" t="str">
            <v>FORMOSO DO ARAGUAIA</v>
          </cell>
          <cell r="D2960" t="str">
            <v>170820</v>
          </cell>
          <cell r="E2960">
            <v>63495</v>
          </cell>
          <cell r="F2960">
            <v>9362598</v>
          </cell>
          <cell r="G2960">
            <v>88490</v>
          </cell>
          <cell r="H2960">
            <v>9034310</v>
          </cell>
          <cell r="I2960">
            <v>9591</v>
          </cell>
          <cell r="J2960">
            <v>3288673</v>
          </cell>
        </row>
        <row r="2961">
          <cell r="A2961">
            <v>170830</v>
          </cell>
          <cell r="B2961" t="str">
            <v>TO</v>
          </cell>
          <cell r="C2961" t="str">
            <v>GOIANORTE</v>
          </cell>
          <cell r="D2961" t="str">
            <v>170830</v>
          </cell>
          <cell r="E2961">
            <v>878</v>
          </cell>
          <cell r="F2961">
            <v>4896842</v>
          </cell>
          <cell r="G2961">
            <v>3425</v>
          </cell>
          <cell r="H2961">
            <v>4632348</v>
          </cell>
          <cell r="I2961">
            <v>474</v>
          </cell>
          <cell r="J2961">
            <v>1964004</v>
          </cell>
        </row>
        <row r="2962">
          <cell r="A2962">
            <v>170900</v>
          </cell>
          <cell r="B2962" t="str">
            <v>TO</v>
          </cell>
          <cell r="C2962" t="str">
            <v>GOIATINS</v>
          </cell>
          <cell r="D2962" t="str">
            <v>170900</v>
          </cell>
          <cell r="E2962">
            <v>3193</v>
          </cell>
          <cell r="F2962">
            <v>8027954</v>
          </cell>
          <cell r="G2962">
            <v>194651</v>
          </cell>
          <cell r="H2962">
            <v>4544433</v>
          </cell>
          <cell r="I2962">
            <v>6010</v>
          </cell>
          <cell r="J2962">
            <v>1335421</v>
          </cell>
        </row>
        <row r="2963">
          <cell r="A2963">
            <v>170930</v>
          </cell>
          <cell r="B2963" t="str">
            <v>TO</v>
          </cell>
          <cell r="C2963" t="str">
            <v>GUARAÍ</v>
          </cell>
          <cell r="D2963" t="str">
            <v>170930</v>
          </cell>
          <cell r="E2963">
            <v>12786</v>
          </cell>
          <cell r="F2963">
            <v>27418258</v>
          </cell>
          <cell r="G2963">
            <v>1117</v>
          </cell>
          <cell r="H2963">
            <v>24874708</v>
          </cell>
          <cell r="I2963">
            <v>3282</v>
          </cell>
          <cell r="J2963">
            <v>9416681</v>
          </cell>
        </row>
        <row r="2964">
          <cell r="A2964">
            <v>170950</v>
          </cell>
          <cell r="B2964" t="str">
            <v>TO</v>
          </cell>
          <cell r="C2964" t="str">
            <v>GURUPI</v>
          </cell>
          <cell r="D2964" t="str">
            <v>170950</v>
          </cell>
          <cell r="E2964">
            <v>417768</v>
          </cell>
          <cell r="F2964">
            <v>162157577</v>
          </cell>
          <cell r="G2964">
            <v>937500</v>
          </cell>
          <cell r="H2964">
            <v>140278801</v>
          </cell>
          <cell r="I2964">
            <v>29041</v>
          </cell>
          <cell r="J2964">
            <v>55226734</v>
          </cell>
        </row>
        <row r="2965">
          <cell r="A2965">
            <v>170980</v>
          </cell>
          <cell r="B2965" t="str">
            <v>TO</v>
          </cell>
          <cell r="C2965" t="str">
            <v>IPUEIRAS</v>
          </cell>
          <cell r="D2965" t="str">
            <v>170980</v>
          </cell>
          <cell r="E2965">
            <v>13656</v>
          </cell>
          <cell r="F2965">
            <v>2510611</v>
          </cell>
          <cell r="G2965">
            <v>5199</v>
          </cell>
          <cell r="H2965">
            <v>1906109</v>
          </cell>
          <cell r="I2965">
            <v>4344</v>
          </cell>
          <cell r="J2965">
            <v>728833</v>
          </cell>
        </row>
        <row r="2966">
          <cell r="A2966">
            <v>171050</v>
          </cell>
          <cell r="B2966" t="str">
            <v>TO</v>
          </cell>
          <cell r="C2966" t="str">
            <v>ITACAJÁ</v>
          </cell>
          <cell r="D2966" t="str">
            <v>171050</v>
          </cell>
          <cell r="E2966">
            <v>12</v>
          </cell>
          <cell r="F2966">
            <v>4781767</v>
          </cell>
          <cell r="G2966">
            <v>19149</v>
          </cell>
          <cell r="H2966">
            <v>3921528</v>
          </cell>
          <cell r="I2966">
            <v>4221</v>
          </cell>
          <cell r="J2966">
            <v>1765812</v>
          </cell>
        </row>
        <row r="2967">
          <cell r="A2967">
            <v>171070</v>
          </cell>
          <cell r="B2967" t="str">
            <v>TO</v>
          </cell>
          <cell r="C2967" t="str">
            <v>ITAGUATINS</v>
          </cell>
          <cell r="D2967" t="str">
            <v>171070</v>
          </cell>
          <cell r="E2967">
            <v>41543</v>
          </cell>
          <cell r="F2967">
            <v>1080118</v>
          </cell>
          <cell r="G2967">
            <v>1</v>
          </cell>
          <cell r="H2967">
            <v>81972</v>
          </cell>
          <cell r="J2967">
            <v>140267</v>
          </cell>
        </row>
        <row r="2968">
          <cell r="A2968">
            <v>171090</v>
          </cell>
          <cell r="B2968" t="str">
            <v>TO</v>
          </cell>
          <cell r="C2968" t="str">
            <v>ITAPIRATINS</v>
          </cell>
          <cell r="D2968" t="str">
            <v>171090</v>
          </cell>
          <cell r="E2968">
            <v>1680</v>
          </cell>
          <cell r="F2968">
            <v>18925076</v>
          </cell>
          <cell r="G2968">
            <v>1635</v>
          </cell>
          <cell r="H2968">
            <v>17103555</v>
          </cell>
          <cell r="I2968">
            <v>961</v>
          </cell>
          <cell r="J2968">
            <v>6942395</v>
          </cell>
        </row>
        <row r="2969">
          <cell r="A2969">
            <v>171110</v>
          </cell>
          <cell r="B2969" t="str">
            <v>TO</v>
          </cell>
          <cell r="C2969" t="str">
            <v>ITAPORÃ DO TOCANTINS</v>
          </cell>
          <cell r="D2969" t="str">
            <v>171110</v>
          </cell>
          <cell r="E2969">
            <v>4315</v>
          </cell>
          <cell r="F2969">
            <v>1951063</v>
          </cell>
          <cell r="G2969">
            <v>6013</v>
          </cell>
          <cell r="H2969">
            <v>1247689</v>
          </cell>
          <cell r="I2969">
            <v>835</v>
          </cell>
          <cell r="J2969">
            <v>699030</v>
          </cell>
        </row>
        <row r="2970">
          <cell r="A2970">
            <v>171150</v>
          </cell>
          <cell r="B2970" t="str">
            <v>TO</v>
          </cell>
          <cell r="C2970" t="str">
            <v>JAÚ DO TOCANTINS</v>
          </cell>
          <cell r="D2970" t="str">
            <v>171150</v>
          </cell>
          <cell r="E2970">
            <v>14833</v>
          </cell>
          <cell r="F2970">
            <v>6224241</v>
          </cell>
          <cell r="G2970">
            <v>1890</v>
          </cell>
          <cell r="H2970">
            <v>4506795</v>
          </cell>
          <cell r="I2970">
            <v>597</v>
          </cell>
          <cell r="J2970">
            <v>1787821</v>
          </cell>
        </row>
        <row r="2971">
          <cell r="A2971">
            <v>171180</v>
          </cell>
          <cell r="B2971" t="str">
            <v>TO</v>
          </cell>
          <cell r="C2971" t="str">
            <v>JUARINA</v>
          </cell>
          <cell r="D2971" t="str">
            <v>171180</v>
          </cell>
          <cell r="E2971">
            <v>2491</v>
          </cell>
          <cell r="F2971">
            <v>3069391</v>
          </cell>
          <cell r="G2971">
            <v>1976</v>
          </cell>
          <cell r="H2971">
            <v>2951479</v>
          </cell>
          <cell r="I2971">
            <v>4880</v>
          </cell>
          <cell r="J2971">
            <v>1261282</v>
          </cell>
        </row>
        <row r="2972">
          <cell r="A2972">
            <v>171190</v>
          </cell>
          <cell r="B2972" t="str">
            <v>TO</v>
          </cell>
          <cell r="C2972" t="str">
            <v>LAGOA DA CONFUSÃO</v>
          </cell>
          <cell r="D2972" t="str">
            <v>171190</v>
          </cell>
          <cell r="E2972">
            <v>8216</v>
          </cell>
          <cell r="F2972">
            <v>4131954</v>
          </cell>
          <cell r="G2972">
            <v>18136</v>
          </cell>
          <cell r="H2972">
            <v>4325000</v>
          </cell>
          <cell r="I2972">
            <v>2394</v>
          </cell>
          <cell r="J2972">
            <v>1594820</v>
          </cell>
        </row>
        <row r="2973">
          <cell r="A2973">
            <v>171195</v>
          </cell>
          <cell r="B2973" t="str">
            <v>TO</v>
          </cell>
          <cell r="C2973" t="str">
            <v>LAGOA DO TOCANTINS</v>
          </cell>
          <cell r="D2973" t="str">
            <v>171195</v>
          </cell>
          <cell r="E2973">
            <v>222</v>
          </cell>
          <cell r="F2973">
            <v>3614212</v>
          </cell>
          <cell r="G2973">
            <v>1299</v>
          </cell>
          <cell r="H2973">
            <v>4932075</v>
          </cell>
          <cell r="J2973">
            <v>1875240</v>
          </cell>
        </row>
        <row r="2974">
          <cell r="A2974">
            <v>171200</v>
          </cell>
          <cell r="B2974" t="str">
            <v>TO</v>
          </cell>
          <cell r="C2974" t="str">
            <v>LAJEADO</v>
          </cell>
          <cell r="D2974" t="str">
            <v>171200</v>
          </cell>
          <cell r="E2974">
            <v>32842</v>
          </cell>
          <cell r="F2974">
            <v>7398839</v>
          </cell>
          <cell r="G2974">
            <v>8602</v>
          </cell>
          <cell r="H2974">
            <v>8398651</v>
          </cell>
          <cell r="I2974">
            <v>2834</v>
          </cell>
          <cell r="J2974">
            <v>4542440</v>
          </cell>
        </row>
        <row r="2975">
          <cell r="A2975">
            <v>171215</v>
          </cell>
          <cell r="B2975" t="str">
            <v>TO</v>
          </cell>
          <cell r="C2975" t="str">
            <v>LAVANDEIRA</v>
          </cell>
          <cell r="D2975" t="str">
            <v>171215</v>
          </cell>
          <cell r="F2975">
            <v>3713663</v>
          </cell>
          <cell r="H2975">
            <v>3464833</v>
          </cell>
          <cell r="I2975">
            <v>250</v>
          </cell>
          <cell r="J2975">
            <v>1431224</v>
          </cell>
        </row>
        <row r="2976">
          <cell r="A2976">
            <v>171240</v>
          </cell>
          <cell r="B2976" t="str">
            <v>TO</v>
          </cell>
          <cell r="C2976" t="str">
            <v>LIZARDA</v>
          </cell>
          <cell r="D2976" t="str">
            <v>171240</v>
          </cell>
          <cell r="E2976">
            <v>2915</v>
          </cell>
          <cell r="F2976">
            <v>7062029</v>
          </cell>
          <cell r="G2976">
            <v>3104</v>
          </cell>
          <cell r="H2976">
            <v>6161690</v>
          </cell>
          <cell r="I2976">
            <v>224</v>
          </cell>
          <cell r="J2976">
            <v>2432192</v>
          </cell>
        </row>
        <row r="2977">
          <cell r="A2977">
            <v>171245</v>
          </cell>
          <cell r="B2977" t="str">
            <v>TO</v>
          </cell>
          <cell r="C2977" t="str">
            <v>LUZINÓPOLIS</v>
          </cell>
          <cell r="D2977" t="str">
            <v>171245</v>
          </cell>
          <cell r="F2977">
            <v>4894118</v>
          </cell>
          <cell r="H2977">
            <v>4536678</v>
          </cell>
          <cell r="J2977">
            <v>1909554</v>
          </cell>
        </row>
        <row r="2978">
          <cell r="A2978">
            <v>171250</v>
          </cell>
          <cell r="B2978" t="str">
            <v>TO</v>
          </cell>
          <cell r="C2978" t="str">
            <v>MARIANÓPOLIS DO TOCANTINS</v>
          </cell>
          <cell r="D2978" t="str">
            <v>171250</v>
          </cell>
          <cell r="E2978">
            <v>2664</v>
          </cell>
          <cell r="F2978">
            <v>2005138</v>
          </cell>
          <cell r="G2978">
            <v>28320</v>
          </cell>
          <cell r="H2978">
            <v>3225671</v>
          </cell>
          <cell r="I2978">
            <v>4413</v>
          </cell>
          <cell r="J2978">
            <v>1540463</v>
          </cell>
        </row>
        <row r="2979">
          <cell r="A2979">
            <v>171270</v>
          </cell>
          <cell r="B2979" t="str">
            <v>TO</v>
          </cell>
          <cell r="C2979" t="str">
            <v>MATEIROS</v>
          </cell>
          <cell r="D2979" t="str">
            <v>171270</v>
          </cell>
          <cell r="E2979">
            <v>3068</v>
          </cell>
          <cell r="F2979">
            <v>6865738</v>
          </cell>
          <cell r="G2979">
            <v>9081</v>
          </cell>
          <cell r="H2979">
            <v>6158271</v>
          </cell>
          <cell r="I2979">
            <v>13712</v>
          </cell>
          <cell r="J2979">
            <v>2380200</v>
          </cell>
        </row>
        <row r="2980">
          <cell r="A2980">
            <v>171280</v>
          </cell>
          <cell r="B2980" t="str">
            <v>TO</v>
          </cell>
          <cell r="C2980" t="str">
            <v>MAURILÂNDIA DO TOCANTINS</v>
          </cell>
          <cell r="D2980" t="str">
            <v>171280</v>
          </cell>
          <cell r="F2980">
            <v>4901892</v>
          </cell>
          <cell r="H2980">
            <v>4402595</v>
          </cell>
          <cell r="J2980">
            <v>1742864</v>
          </cell>
        </row>
        <row r="2981">
          <cell r="A2981">
            <v>171320</v>
          </cell>
          <cell r="B2981" t="str">
            <v>TO</v>
          </cell>
          <cell r="C2981" t="str">
            <v>MIRACEMA DO TOCANTINS</v>
          </cell>
          <cell r="D2981" t="str">
            <v>171320</v>
          </cell>
          <cell r="E2981">
            <v>122040</v>
          </cell>
          <cell r="F2981">
            <v>31113801</v>
          </cell>
          <cell r="G2981">
            <v>130008</v>
          </cell>
          <cell r="H2981">
            <v>28323062</v>
          </cell>
          <cell r="I2981">
            <v>36927</v>
          </cell>
          <cell r="J2981">
            <v>11404340</v>
          </cell>
        </row>
        <row r="2982">
          <cell r="A2982">
            <v>171330</v>
          </cell>
          <cell r="B2982" t="str">
            <v>TO</v>
          </cell>
          <cell r="C2982" t="str">
            <v>MIRANORTE</v>
          </cell>
          <cell r="D2982" t="str">
            <v>171330</v>
          </cell>
          <cell r="E2982">
            <v>69616</v>
          </cell>
          <cell r="F2982">
            <v>25503023</v>
          </cell>
          <cell r="G2982">
            <v>605242</v>
          </cell>
          <cell r="H2982">
            <v>8792338</v>
          </cell>
          <cell r="J2982">
            <v>5868</v>
          </cell>
        </row>
        <row r="2983">
          <cell r="A2983">
            <v>171360</v>
          </cell>
          <cell r="B2983" t="str">
            <v>TO</v>
          </cell>
          <cell r="C2983" t="str">
            <v>MONTE DO CARMO</v>
          </cell>
          <cell r="D2983" t="str">
            <v>171360</v>
          </cell>
          <cell r="F2983">
            <v>1145543</v>
          </cell>
          <cell r="G2983">
            <v>1816</v>
          </cell>
          <cell r="H2983">
            <v>1062557</v>
          </cell>
          <cell r="J2983">
            <v>421644</v>
          </cell>
        </row>
        <row r="2984">
          <cell r="A2984">
            <v>171370</v>
          </cell>
          <cell r="B2984" t="str">
            <v>TO</v>
          </cell>
          <cell r="C2984" t="str">
            <v>MONTE SANTO DO TOCANTINS</v>
          </cell>
          <cell r="D2984" t="str">
            <v>171370</v>
          </cell>
          <cell r="E2984">
            <v>42500</v>
          </cell>
          <cell r="F2984">
            <v>3449373</v>
          </cell>
          <cell r="G2984">
            <v>3677</v>
          </cell>
          <cell r="H2984">
            <v>2209761</v>
          </cell>
          <cell r="J2984">
            <v>988752</v>
          </cell>
        </row>
        <row r="2985">
          <cell r="A2985">
            <v>171395</v>
          </cell>
          <cell r="B2985" t="str">
            <v>TO</v>
          </cell>
          <cell r="C2985" t="str">
            <v>MURICILÂNDIA</v>
          </cell>
          <cell r="D2985" t="str">
            <v>171395</v>
          </cell>
          <cell r="E2985">
            <v>3999</v>
          </cell>
          <cell r="F2985">
            <v>3929311</v>
          </cell>
          <cell r="G2985">
            <v>11160</v>
          </cell>
          <cell r="H2985">
            <v>7421092</v>
          </cell>
          <cell r="I2985">
            <v>352</v>
          </cell>
          <cell r="J2985">
            <v>2950122</v>
          </cell>
        </row>
        <row r="2986">
          <cell r="A2986">
            <v>171420</v>
          </cell>
          <cell r="B2986" t="str">
            <v>TO</v>
          </cell>
          <cell r="C2986" t="str">
            <v>NATIVIDADE</v>
          </cell>
          <cell r="D2986" t="str">
            <v>171420</v>
          </cell>
          <cell r="E2986">
            <v>459</v>
          </cell>
          <cell r="F2986">
            <v>549674</v>
          </cell>
          <cell r="G2986">
            <v>221</v>
          </cell>
          <cell r="H2986">
            <v>507767</v>
          </cell>
          <cell r="I2986">
            <v>258</v>
          </cell>
          <cell r="J2986">
            <v>214376</v>
          </cell>
        </row>
        <row r="2987">
          <cell r="A2987">
            <v>171430</v>
          </cell>
          <cell r="B2987" t="str">
            <v>TO</v>
          </cell>
          <cell r="C2987" t="str">
            <v>NAZARÉ</v>
          </cell>
          <cell r="D2987" t="str">
            <v>171430</v>
          </cell>
          <cell r="E2987">
            <v>11867</v>
          </cell>
          <cell r="F2987">
            <v>12386251</v>
          </cell>
          <cell r="G2987">
            <v>93476</v>
          </cell>
          <cell r="H2987">
            <v>9090175</v>
          </cell>
          <cell r="I2987">
            <v>3391</v>
          </cell>
          <cell r="J2987">
            <v>3398772</v>
          </cell>
        </row>
        <row r="2988">
          <cell r="A2988">
            <v>171488</v>
          </cell>
          <cell r="B2988" t="str">
            <v>TO</v>
          </cell>
          <cell r="C2988" t="str">
            <v>NOVA OLINDA</v>
          </cell>
          <cell r="D2988" t="str">
            <v>171488</v>
          </cell>
          <cell r="E2988">
            <v>10203</v>
          </cell>
          <cell r="F2988">
            <v>14793685</v>
          </cell>
          <cell r="G2988">
            <v>19359</v>
          </cell>
          <cell r="H2988">
            <v>13680756</v>
          </cell>
          <cell r="I2988">
            <v>31633</v>
          </cell>
          <cell r="J2988">
            <v>5565928</v>
          </cell>
        </row>
        <row r="2989">
          <cell r="A2989">
            <v>171500</v>
          </cell>
          <cell r="B2989" t="str">
            <v>TO</v>
          </cell>
          <cell r="C2989" t="str">
            <v>NOVA ROSALÂNDIA</v>
          </cell>
          <cell r="D2989" t="str">
            <v>171500</v>
          </cell>
          <cell r="E2989">
            <v>10895</v>
          </cell>
          <cell r="F2989">
            <v>12061847</v>
          </cell>
          <cell r="G2989">
            <v>8813</v>
          </cell>
          <cell r="H2989">
            <v>11357537</v>
          </cell>
          <cell r="I2989">
            <v>2652</v>
          </cell>
          <cell r="J2989">
            <v>4763710</v>
          </cell>
        </row>
        <row r="2990">
          <cell r="A2990">
            <v>171510</v>
          </cell>
          <cell r="B2990" t="str">
            <v>TO</v>
          </cell>
          <cell r="C2990" t="str">
            <v>NOVO ACORDO</v>
          </cell>
          <cell r="D2990" t="str">
            <v>171510</v>
          </cell>
          <cell r="E2990">
            <v>5284</v>
          </cell>
          <cell r="F2990">
            <v>1965019</v>
          </cell>
          <cell r="G2990">
            <v>2329</v>
          </cell>
          <cell r="H2990">
            <v>1701575</v>
          </cell>
          <cell r="I2990">
            <v>1099</v>
          </cell>
          <cell r="J2990">
            <v>672722</v>
          </cell>
        </row>
        <row r="2991">
          <cell r="A2991">
            <v>171515</v>
          </cell>
          <cell r="B2991" t="str">
            <v>TO</v>
          </cell>
          <cell r="C2991" t="str">
            <v>NOVO ALEGRE</v>
          </cell>
          <cell r="D2991" t="str">
            <v>171515</v>
          </cell>
          <cell r="E2991">
            <v>36931</v>
          </cell>
          <cell r="F2991">
            <v>3526499</v>
          </cell>
          <cell r="G2991">
            <v>98</v>
          </cell>
          <cell r="H2991">
            <v>2603604</v>
          </cell>
          <cell r="I2991">
            <v>1</v>
          </cell>
          <cell r="J2991">
            <v>1076724</v>
          </cell>
        </row>
        <row r="2992">
          <cell r="A2992">
            <v>171525</v>
          </cell>
          <cell r="B2992" t="str">
            <v>TO</v>
          </cell>
          <cell r="C2992" t="str">
            <v>NOVO JARDIM</v>
          </cell>
          <cell r="D2992" t="str">
            <v>171525</v>
          </cell>
          <cell r="F2992">
            <v>6811773</v>
          </cell>
          <cell r="H2992">
            <v>6366911</v>
          </cell>
          <cell r="J2992">
            <v>2629092</v>
          </cell>
        </row>
        <row r="2993">
          <cell r="A2993">
            <v>171550</v>
          </cell>
          <cell r="B2993" t="str">
            <v>TO</v>
          </cell>
          <cell r="C2993" t="str">
            <v>OLIVEIRA DE FÁTIMA</v>
          </cell>
          <cell r="D2993" t="str">
            <v>171550</v>
          </cell>
          <cell r="E2993">
            <v>6882</v>
          </cell>
          <cell r="F2993">
            <v>4583697</v>
          </cell>
          <cell r="G2993">
            <v>2412</v>
          </cell>
          <cell r="H2993">
            <v>4405245</v>
          </cell>
          <cell r="J2993">
            <v>1873110</v>
          </cell>
        </row>
        <row r="2994">
          <cell r="A2994">
            <v>172100</v>
          </cell>
          <cell r="B2994" t="str">
            <v>TO</v>
          </cell>
          <cell r="C2994" t="str">
            <v>PALMAS</v>
          </cell>
          <cell r="D2994" t="str">
            <v>172100</v>
          </cell>
          <cell r="E2994">
            <v>1304072</v>
          </cell>
          <cell r="F2994">
            <v>280127010</v>
          </cell>
          <cell r="G2994">
            <v>1037881</v>
          </cell>
          <cell r="H2994">
            <v>235989343</v>
          </cell>
          <cell r="I2994">
            <v>678646</v>
          </cell>
          <cell r="J2994">
            <v>88911686</v>
          </cell>
        </row>
        <row r="2995">
          <cell r="A2995">
            <v>171570</v>
          </cell>
          <cell r="B2995" t="str">
            <v>TO</v>
          </cell>
          <cell r="C2995" t="str">
            <v>PALMEIRANTE</v>
          </cell>
          <cell r="D2995" t="str">
            <v>171570</v>
          </cell>
          <cell r="E2995">
            <v>4667</v>
          </cell>
          <cell r="F2995">
            <v>14453809</v>
          </cell>
          <cell r="G2995">
            <v>5441</v>
          </cell>
          <cell r="H2995">
            <v>13323185</v>
          </cell>
          <cell r="J2995">
            <v>5412030</v>
          </cell>
        </row>
        <row r="2996">
          <cell r="A2996">
            <v>171380</v>
          </cell>
          <cell r="B2996" t="str">
            <v>TO</v>
          </cell>
          <cell r="C2996" t="str">
            <v>PALMEIRAS DO TOCANTINS</v>
          </cell>
          <cell r="D2996" t="str">
            <v>171380</v>
          </cell>
          <cell r="E2996">
            <v>6510</v>
          </cell>
          <cell r="F2996">
            <v>3632754</v>
          </cell>
          <cell r="G2996">
            <v>8654</v>
          </cell>
          <cell r="H2996">
            <v>3163080</v>
          </cell>
          <cell r="I2996">
            <v>7660</v>
          </cell>
          <cell r="J2996">
            <v>1551127</v>
          </cell>
        </row>
        <row r="2997">
          <cell r="A2997">
            <v>171575</v>
          </cell>
          <cell r="B2997" t="str">
            <v>TO</v>
          </cell>
          <cell r="C2997" t="str">
            <v>PALMEIRÓPOLIS</v>
          </cell>
          <cell r="D2997" t="str">
            <v>171575</v>
          </cell>
          <cell r="E2997">
            <v>3293</v>
          </cell>
          <cell r="F2997">
            <v>7493345</v>
          </cell>
          <cell r="G2997">
            <v>48193</v>
          </cell>
          <cell r="H2997">
            <v>6009887</v>
          </cell>
          <cell r="I2997">
            <v>888</v>
          </cell>
          <cell r="J2997">
            <v>2416919</v>
          </cell>
        </row>
        <row r="2998">
          <cell r="A2998">
            <v>171610</v>
          </cell>
          <cell r="B2998" t="str">
            <v>TO</v>
          </cell>
          <cell r="C2998" t="str">
            <v>PARAÍSO DO TOCANTINS</v>
          </cell>
          <cell r="D2998" t="str">
            <v>171610</v>
          </cell>
          <cell r="E2998">
            <v>32295</v>
          </cell>
          <cell r="F2998">
            <v>14382156</v>
          </cell>
          <cell r="G2998">
            <v>46898</v>
          </cell>
          <cell r="H2998">
            <v>19873963</v>
          </cell>
          <cell r="I2998">
            <v>49068</v>
          </cell>
          <cell r="J2998">
            <v>9744778</v>
          </cell>
        </row>
        <row r="2999">
          <cell r="A2999">
            <v>171620</v>
          </cell>
          <cell r="B2999" t="str">
            <v>TO</v>
          </cell>
          <cell r="C2999" t="str">
            <v>PARANÃ</v>
          </cell>
          <cell r="D2999" t="str">
            <v>171620</v>
          </cell>
          <cell r="E2999">
            <v>579052</v>
          </cell>
          <cell r="F2999">
            <v>5564139</v>
          </cell>
          <cell r="G2999">
            <v>3524</v>
          </cell>
          <cell r="H2999">
            <v>2777485</v>
          </cell>
          <cell r="I2999">
            <v>750</v>
          </cell>
          <cell r="J2999">
            <v>1240354</v>
          </cell>
        </row>
        <row r="3000">
          <cell r="A3000">
            <v>171630</v>
          </cell>
          <cell r="B3000" t="str">
            <v>TO</v>
          </cell>
          <cell r="C3000" t="str">
            <v>PAU D'ARCO</v>
          </cell>
          <cell r="D3000" t="str">
            <v>171630</v>
          </cell>
          <cell r="E3000">
            <v>3</v>
          </cell>
          <cell r="F3000">
            <v>8270680</v>
          </cell>
          <cell r="G3000">
            <v>980</v>
          </cell>
          <cell r="H3000">
            <v>8410868</v>
          </cell>
          <cell r="I3000">
            <v>37</v>
          </cell>
          <cell r="J3000">
            <v>3477347</v>
          </cell>
        </row>
        <row r="3001">
          <cell r="A3001">
            <v>171650</v>
          </cell>
          <cell r="B3001" t="str">
            <v>TO</v>
          </cell>
          <cell r="C3001" t="str">
            <v>PEDRO AFONSO</v>
          </cell>
          <cell r="D3001" t="str">
            <v>171650</v>
          </cell>
          <cell r="E3001">
            <v>161341</v>
          </cell>
          <cell r="F3001">
            <v>17842517</v>
          </cell>
          <cell r="G3001">
            <v>139</v>
          </cell>
          <cell r="H3001">
            <v>13984824</v>
          </cell>
          <cell r="I3001">
            <v>9015</v>
          </cell>
          <cell r="J3001">
            <v>5296718</v>
          </cell>
        </row>
        <row r="3002">
          <cell r="A3002">
            <v>171660</v>
          </cell>
          <cell r="B3002" t="str">
            <v>TO</v>
          </cell>
          <cell r="C3002" t="str">
            <v>PEIXE</v>
          </cell>
          <cell r="D3002" t="str">
            <v>171660</v>
          </cell>
          <cell r="E3002">
            <v>80633</v>
          </cell>
          <cell r="F3002">
            <v>11863305</v>
          </cell>
          <cell r="G3002">
            <v>6723</v>
          </cell>
          <cell r="H3002">
            <v>9581346</v>
          </cell>
          <cell r="I3002">
            <v>2877</v>
          </cell>
          <cell r="J3002">
            <v>4693330</v>
          </cell>
        </row>
        <row r="3003">
          <cell r="A3003">
            <v>171665</v>
          </cell>
          <cell r="B3003" t="str">
            <v>TO</v>
          </cell>
          <cell r="C3003" t="str">
            <v>PEQUIZEIRO</v>
          </cell>
          <cell r="D3003" t="str">
            <v>171665</v>
          </cell>
          <cell r="F3003">
            <v>24999351</v>
          </cell>
          <cell r="G3003">
            <v>195</v>
          </cell>
          <cell r="H3003">
            <v>22794179</v>
          </cell>
          <cell r="J3003">
            <v>9644775</v>
          </cell>
        </row>
        <row r="3004">
          <cell r="A3004">
            <v>171700</v>
          </cell>
          <cell r="B3004" t="str">
            <v>TO</v>
          </cell>
          <cell r="C3004" t="str">
            <v>PINDORAMA DO TOCANTINS</v>
          </cell>
          <cell r="D3004" t="str">
            <v>171700</v>
          </cell>
          <cell r="E3004">
            <v>24061</v>
          </cell>
          <cell r="F3004">
            <v>13425525</v>
          </cell>
          <cell r="G3004">
            <v>1794</v>
          </cell>
          <cell r="H3004">
            <v>11746529</v>
          </cell>
          <cell r="I3004">
            <v>1328</v>
          </cell>
          <cell r="J3004">
            <v>4698556</v>
          </cell>
        </row>
        <row r="3005">
          <cell r="A3005">
            <v>171720</v>
          </cell>
          <cell r="B3005" t="str">
            <v>TO</v>
          </cell>
          <cell r="C3005" t="str">
            <v>PIRAQUÊ</v>
          </cell>
          <cell r="D3005" t="str">
            <v>171720</v>
          </cell>
          <cell r="F3005">
            <v>1330024</v>
          </cell>
          <cell r="H3005">
            <v>1244216</v>
          </cell>
          <cell r="J3005">
            <v>514848</v>
          </cell>
        </row>
        <row r="3006">
          <cell r="A3006">
            <v>171750</v>
          </cell>
          <cell r="B3006" t="str">
            <v>TO</v>
          </cell>
          <cell r="C3006" t="str">
            <v>PIUM</v>
          </cell>
          <cell r="D3006" t="str">
            <v>171750</v>
          </cell>
          <cell r="E3006">
            <v>9631</v>
          </cell>
          <cell r="F3006">
            <v>16129117</v>
          </cell>
          <cell r="G3006">
            <v>406</v>
          </cell>
          <cell r="H3006">
            <v>17788213</v>
          </cell>
          <cell r="J3006">
            <v>7700989</v>
          </cell>
        </row>
        <row r="3007">
          <cell r="A3007">
            <v>171780</v>
          </cell>
          <cell r="B3007" t="str">
            <v>TO</v>
          </cell>
          <cell r="C3007" t="str">
            <v>PONTE ALTA DO BOM JESUS</v>
          </cell>
          <cell r="D3007" t="str">
            <v>171780</v>
          </cell>
          <cell r="E3007">
            <v>7234</v>
          </cell>
          <cell r="F3007">
            <v>2732346</v>
          </cell>
          <cell r="G3007">
            <v>94</v>
          </cell>
          <cell r="H3007">
            <v>6241571</v>
          </cell>
          <cell r="I3007">
            <v>176</v>
          </cell>
          <cell r="J3007">
            <v>2499658</v>
          </cell>
        </row>
        <row r="3008">
          <cell r="A3008">
            <v>171790</v>
          </cell>
          <cell r="B3008" t="str">
            <v>TO</v>
          </cell>
          <cell r="C3008" t="str">
            <v>PONTE ALTA DO TOCANTINS</v>
          </cell>
          <cell r="D3008" t="str">
            <v>171790</v>
          </cell>
          <cell r="E3008">
            <v>14631</v>
          </cell>
          <cell r="F3008">
            <v>5218632</v>
          </cell>
          <cell r="G3008">
            <v>3612</v>
          </cell>
          <cell r="H3008">
            <v>6819745</v>
          </cell>
          <cell r="I3008">
            <v>6739</v>
          </cell>
          <cell r="J3008">
            <v>3326068</v>
          </cell>
        </row>
        <row r="3009">
          <cell r="A3009">
            <v>171800</v>
          </cell>
          <cell r="B3009" t="str">
            <v>TO</v>
          </cell>
          <cell r="C3009" t="str">
            <v>PORTO ALEGRE DO TOCANTINS</v>
          </cell>
          <cell r="D3009" t="str">
            <v>171800</v>
          </cell>
          <cell r="F3009">
            <v>6983618</v>
          </cell>
          <cell r="H3009">
            <v>6533062</v>
          </cell>
          <cell r="J3009">
            <v>2703336</v>
          </cell>
        </row>
        <row r="3010">
          <cell r="A3010">
            <v>171820</v>
          </cell>
          <cell r="B3010" t="str">
            <v>TO</v>
          </cell>
          <cell r="C3010" t="str">
            <v>PORTO NACIONAL</v>
          </cell>
          <cell r="D3010" t="str">
            <v>171820</v>
          </cell>
          <cell r="E3010">
            <v>656356</v>
          </cell>
          <cell r="F3010">
            <v>1069882030</v>
          </cell>
          <cell r="G3010">
            <v>745818</v>
          </cell>
          <cell r="H3010">
            <v>995510524</v>
          </cell>
          <cell r="I3010">
            <v>201539</v>
          </cell>
          <cell r="J3010">
            <v>411913145</v>
          </cell>
        </row>
        <row r="3011">
          <cell r="A3011">
            <v>171830</v>
          </cell>
          <cell r="B3011" t="str">
            <v>TO</v>
          </cell>
          <cell r="C3011" t="str">
            <v>PRAIA NORTE</v>
          </cell>
          <cell r="D3011" t="str">
            <v>171830</v>
          </cell>
          <cell r="F3011">
            <v>1440415</v>
          </cell>
          <cell r="G3011">
            <v>35350</v>
          </cell>
          <cell r="H3011">
            <v>667669</v>
          </cell>
          <cell r="I3011">
            <v>89</v>
          </cell>
          <cell r="J3011">
            <v>287711</v>
          </cell>
        </row>
        <row r="3012">
          <cell r="A3012">
            <v>171840</v>
          </cell>
          <cell r="B3012" t="str">
            <v>TO</v>
          </cell>
          <cell r="C3012" t="str">
            <v>PRESIDENTE KENNEDY</v>
          </cell>
          <cell r="D3012" t="str">
            <v>171840</v>
          </cell>
          <cell r="E3012">
            <v>6353</v>
          </cell>
          <cell r="F3012">
            <v>4653000</v>
          </cell>
          <cell r="G3012">
            <v>13517</v>
          </cell>
          <cell r="H3012">
            <v>3837295</v>
          </cell>
          <cell r="I3012">
            <v>1381</v>
          </cell>
          <cell r="J3012">
            <v>1371922</v>
          </cell>
        </row>
        <row r="3013">
          <cell r="A3013">
            <v>171845</v>
          </cell>
          <cell r="B3013" t="str">
            <v>TO</v>
          </cell>
          <cell r="C3013" t="str">
            <v>PUGMIL</v>
          </cell>
          <cell r="D3013" t="str">
            <v>171845</v>
          </cell>
          <cell r="E3013">
            <v>10126</v>
          </cell>
          <cell r="F3013">
            <v>1277882</v>
          </cell>
          <cell r="G3013">
            <v>8586</v>
          </cell>
          <cell r="H3013">
            <v>905243</v>
          </cell>
          <cell r="I3013">
            <v>955</v>
          </cell>
          <cell r="J3013">
            <v>339565</v>
          </cell>
        </row>
        <row r="3014">
          <cell r="A3014">
            <v>171850</v>
          </cell>
          <cell r="B3014" t="str">
            <v>TO</v>
          </cell>
          <cell r="C3014" t="str">
            <v>RECURSOLÂNDIA</v>
          </cell>
          <cell r="D3014" t="str">
            <v>171850</v>
          </cell>
          <cell r="F3014">
            <v>1893108</v>
          </cell>
          <cell r="G3014">
            <v>65</v>
          </cell>
          <cell r="H3014">
            <v>2247682</v>
          </cell>
          <cell r="I3014">
            <v>117</v>
          </cell>
          <cell r="J3014">
            <v>1761855</v>
          </cell>
        </row>
        <row r="3015">
          <cell r="A3015">
            <v>171855</v>
          </cell>
          <cell r="B3015" t="str">
            <v>TO</v>
          </cell>
          <cell r="C3015" t="str">
            <v>RIACHINHO</v>
          </cell>
          <cell r="D3015" t="str">
            <v>171855</v>
          </cell>
          <cell r="E3015">
            <v>50</v>
          </cell>
          <cell r="F3015">
            <v>10227999</v>
          </cell>
          <cell r="G3015">
            <v>8728</v>
          </cell>
          <cell r="H3015">
            <v>9510245</v>
          </cell>
          <cell r="I3015">
            <v>171719</v>
          </cell>
          <cell r="J3015">
            <v>2956041</v>
          </cell>
        </row>
        <row r="3016">
          <cell r="A3016">
            <v>171865</v>
          </cell>
          <cell r="B3016" t="str">
            <v>TO</v>
          </cell>
          <cell r="C3016" t="str">
            <v>RIO DA CONCEIÇÃO</v>
          </cell>
          <cell r="D3016" t="str">
            <v>171865</v>
          </cell>
          <cell r="E3016">
            <v>17265</v>
          </cell>
          <cell r="F3016">
            <v>6577319</v>
          </cell>
          <cell r="H3016">
            <v>6543600</v>
          </cell>
          <cell r="I3016">
            <v>243</v>
          </cell>
          <cell r="J3016">
            <v>2704548</v>
          </cell>
        </row>
        <row r="3017">
          <cell r="A3017">
            <v>171870</v>
          </cell>
          <cell r="B3017" t="str">
            <v>TO</v>
          </cell>
          <cell r="C3017" t="str">
            <v>RIO DOS BOIS</v>
          </cell>
          <cell r="D3017" t="str">
            <v>171870</v>
          </cell>
          <cell r="E3017">
            <v>749</v>
          </cell>
          <cell r="F3017">
            <v>7941141</v>
          </cell>
          <cell r="G3017">
            <v>13096</v>
          </cell>
          <cell r="H3017">
            <v>7606119</v>
          </cell>
          <cell r="I3017">
            <v>32087</v>
          </cell>
          <cell r="J3017">
            <v>3129805</v>
          </cell>
        </row>
        <row r="3018">
          <cell r="A3018">
            <v>171875</v>
          </cell>
          <cell r="B3018" t="str">
            <v>TO</v>
          </cell>
          <cell r="C3018" t="str">
            <v>RIO SONO</v>
          </cell>
          <cell r="D3018" t="str">
            <v>171875</v>
          </cell>
          <cell r="E3018">
            <v>9001</v>
          </cell>
          <cell r="F3018">
            <v>3332818</v>
          </cell>
          <cell r="G3018">
            <v>6974</v>
          </cell>
          <cell r="H3018">
            <v>3291438</v>
          </cell>
          <cell r="I3018">
            <v>1078</v>
          </cell>
          <cell r="J3018">
            <v>1638422</v>
          </cell>
        </row>
        <row r="3019">
          <cell r="A3019">
            <v>171880</v>
          </cell>
          <cell r="B3019" t="str">
            <v>TO</v>
          </cell>
          <cell r="C3019" t="str">
            <v>SAMPAIO</v>
          </cell>
          <cell r="D3019" t="str">
            <v>171880</v>
          </cell>
          <cell r="F3019">
            <v>19837079</v>
          </cell>
          <cell r="G3019">
            <v>661</v>
          </cell>
          <cell r="H3019">
            <v>20597805</v>
          </cell>
          <cell r="I3019">
            <v>2</v>
          </cell>
          <cell r="J3019">
            <v>8460837</v>
          </cell>
        </row>
        <row r="3020">
          <cell r="A3020">
            <v>171884</v>
          </cell>
          <cell r="B3020" t="str">
            <v>TO</v>
          </cell>
          <cell r="C3020" t="str">
            <v>SANDOLÂNDIA</v>
          </cell>
          <cell r="D3020" t="str">
            <v>171884</v>
          </cell>
          <cell r="E3020">
            <v>10020</v>
          </cell>
          <cell r="F3020">
            <v>3001543</v>
          </cell>
          <cell r="G3020">
            <v>12460</v>
          </cell>
          <cell r="H3020">
            <v>2704700</v>
          </cell>
          <cell r="J3020">
            <v>1127220</v>
          </cell>
        </row>
        <row r="3021">
          <cell r="A3021">
            <v>171886</v>
          </cell>
          <cell r="B3021" t="str">
            <v>TO</v>
          </cell>
          <cell r="C3021" t="str">
            <v>SANTA FÉ DO ARAGUAIA</v>
          </cell>
          <cell r="D3021" t="str">
            <v>171886</v>
          </cell>
          <cell r="E3021">
            <v>20252</v>
          </cell>
          <cell r="F3021">
            <v>7771930</v>
          </cell>
          <cell r="G3021">
            <v>9806</v>
          </cell>
          <cell r="H3021">
            <v>6481020</v>
          </cell>
          <cell r="I3021">
            <v>3310</v>
          </cell>
          <cell r="J3021">
            <v>2243727</v>
          </cell>
        </row>
        <row r="3022">
          <cell r="A3022">
            <v>171888</v>
          </cell>
          <cell r="B3022" t="str">
            <v>TO</v>
          </cell>
          <cell r="C3022" t="str">
            <v>SANTA MARIA DO TOCANTINS</v>
          </cell>
          <cell r="D3022" t="str">
            <v>171888</v>
          </cell>
          <cell r="E3022">
            <v>8980</v>
          </cell>
          <cell r="F3022">
            <v>8801997</v>
          </cell>
          <cell r="G3022">
            <v>2899</v>
          </cell>
          <cell r="H3022">
            <v>9042691</v>
          </cell>
          <cell r="I3022">
            <v>1731</v>
          </cell>
          <cell r="J3022">
            <v>3751527</v>
          </cell>
        </row>
        <row r="3023">
          <cell r="A3023">
            <v>171889</v>
          </cell>
          <cell r="B3023" t="str">
            <v>TO</v>
          </cell>
          <cell r="C3023" t="str">
            <v>SANTA RITA DO TOCANTINS</v>
          </cell>
          <cell r="D3023" t="str">
            <v>171889</v>
          </cell>
          <cell r="E3023">
            <v>668</v>
          </cell>
          <cell r="F3023">
            <v>2923141</v>
          </cell>
          <cell r="G3023">
            <v>732</v>
          </cell>
          <cell r="H3023">
            <v>2800472</v>
          </cell>
          <cell r="J3023">
            <v>1404368</v>
          </cell>
        </row>
        <row r="3024">
          <cell r="A3024">
            <v>171890</v>
          </cell>
          <cell r="B3024" t="str">
            <v>TO</v>
          </cell>
          <cell r="C3024" t="str">
            <v>SANTA ROSA DO TOCANTINS</v>
          </cell>
          <cell r="D3024" t="str">
            <v>171890</v>
          </cell>
          <cell r="E3024">
            <v>1927210</v>
          </cell>
          <cell r="F3024">
            <v>19931191</v>
          </cell>
          <cell r="H3024">
            <v>616569</v>
          </cell>
          <cell r="J3024">
            <v>255132</v>
          </cell>
        </row>
        <row r="3025">
          <cell r="A3025">
            <v>171900</v>
          </cell>
          <cell r="B3025" t="str">
            <v>TO</v>
          </cell>
          <cell r="C3025" t="str">
            <v>SANTA TEREZA DO TOCANTINS</v>
          </cell>
          <cell r="D3025" t="str">
            <v>171900</v>
          </cell>
          <cell r="E3025">
            <v>353</v>
          </cell>
          <cell r="F3025">
            <v>1221527</v>
          </cell>
          <cell r="G3025">
            <v>794</v>
          </cell>
          <cell r="H3025">
            <v>858592</v>
          </cell>
          <cell r="I3025">
            <v>684</v>
          </cell>
          <cell r="J3025">
            <v>323888</v>
          </cell>
        </row>
        <row r="3026">
          <cell r="A3026">
            <v>172000</v>
          </cell>
          <cell r="B3026" t="str">
            <v>TO</v>
          </cell>
          <cell r="C3026" t="str">
            <v>SANTA TEREZINHA DO TOCANTINS</v>
          </cell>
          <cell r="D3026" t="str">
            <v>172000</v>
          </cell>
          <cell r="E3026">
            <v>15308</v>
          </cell>
          <cell r="F3026">
            <v>4335575</v>
          </cell>
          <cell r="G3026">
            <v>2495</v>
          </cell>
          <cell r="H3026">
            <v>3987855</v>
          </cell>
          <cell r="I3026">
            <v>2807</v>
          </cell>
          <cell r="J3026">
            <v>1543490</v>
          </cell>
        </row>
        <row r="3027">
          <cell r="A3027">
            <v>172010</v>
          </cell>
          <cell r="B3027" t="str">
            <v>TO</v>
          </cell>
          <cell r="C3027" t="str">
            <v>SÃO BENTO DO TOCANTINS</v>
          </cell>
          <cell r="D3027" t="str">
            <v>172010</v>
          </cell>
          <cell r="E3027">
            <v>12503</v>
          </cell>
          <cell r="F3027">
            <v>8461537</v>
          </cell>
          <cell r="G3027">
            <v>5339</v>
          </cell>
          <cell r="H3027">
            <v>7198580</v>
          </cell>
          <cell r="I3027">
            <v>784</v>
          </cell>
          <cell r="J3027">
            <v>3150131</v>
          </cell>
        </row>
        <row r="3028">
          <cell r="A3028">
            <v>172015</v>
          </cell>
          <cell r="B3028" t="str">
            <v>TO</v>
          </cell>
          <cell r="C3028" t="str">
            <v>SÃO FÉLIX DO TOCANTINS</v>
          </cell>
          <cell r="D3028" t="str">
            <v>172015</v>
          </cell>
          <cell r="E3028">
            <v>13241</v>
          </cell>
          <cell r="F3028">
            <v>5240065</v>
          </cell>
          <cell r="G3028">
            <v>9177</v>
          </cell>
          <cell r="H3028">
            <v>4233978</v>
          </cell>
          <cell r="I3028">
            <v>1502</v>
          </cell>
          <cell r="J3028">
            <v>1573628</v>
          </cell>
        </row>
        <row r="3029">
          <cell r="A3029">
            <v>172020</v>
          </cell>
          <cell r="B3029" t="str">
            <v>TO</v>
          </cell>
          <cell r="C3029" t="str">
            <v>SÃO MIGUEL DO TOCANTINS</v>
          </cell>
          <cell r="D3029" t="str">
            <v>172020</v>
          </cell>
          <cell r="E3029">
            <v>98</v>
          </cell>
          <cell r="F3029">
            <v>8598082</v>
          </cell>
          <cell r="G3029">
            <v>217</v>
          </cell>
          <cell r="H3029">
            <v>8220829</v>
          </cell>
          <cell r="I3029">
            <v>74851</v>
          </cell>
          <cell r="J3029">
            <v>2427958</v>
          </cell>
        </row>
        <row r="3030">
          <cell r="A3030">
            <v>172025</v>
          </cell>
          <cell r="B3030" t="str">
            <v>TO</v>
          </cell>
          <cell r="C3030" t="str">
            <v>SÃO SALVADOR DO TOCANTINS</v>
          </cell>
          <cell r="D3030" t="str">
            <v>172025</v>
          </cell>
          <cell r="E3030">
            <v>38148</v>
          </cell>
          <cell r="F3030">
            <v>10124064</v>
          </cell>
          <cell r="G3030">
            <v>4754</v>
          </cell>
          <cell r="H3030">
            <v>8908857</v>
          </cell>
          <cell r="I3030">
            <v>1775</v>
          </cell>
          <cell r="J3030">
            <v>3592497</v>
          </cell>
        </row>
        <row r="3031">
          <cell r="A3031">
            <v>172030</v>
          </cell>
          <cell r="B3031" t="str">
            <v>TO</v>
          </cell>
          <cell r="C3031" t="str">
            <v>SÃO SEBASTIÃO DO TOCANTINS</v>
          </cell>
          <cell r="D3031" t="str">
            <v>172030</v>
          </cell>
          <cell r="F3031">
            <v>730236</v>
          </cell>
          <cell r="G3031">
            <v>200</v>
          </cell>
          <cell r="H3031">
            <v>666444</v>
          </cell>
          <cell r="J3031">
            <v>269664</v>
          </cell>
        </row>
        <row r="3032">
          <cell r="A3032">
            <v>172049</v>
          </cell>
          <cell r="B3032" t="str">
            <v>TO</v>
          </cell>
          <cell r="C3032" t="str">
            <v>SÃO VALÉRIO</v>
          </cell>
          <cell r="D3032" t="str">
            <v>172049</v>
          </cell>
          <cell r="F3032">
            <v>4556504</v>
          </cell>
          <cell r="H3032">
            <v>4262385</v>
          </cell>
          <cell r="J3032">
            <v>1765020</v>
          </cell>
        </row>
        <row r="3033">
          <cell r="A3033">
            <v>172065</v>
          </cell>
          <cell r="B3033" t="str">
            <v>TO</v>
          </cell>
          <cell r="C3033" t="str">
            <v>SILVANÓPOLIS</v>
          </cell>
          <cell r="D3033" t="str">
            <v>172065</v>
          </cell>
          <cell r="E3033">
            <v>3012</v>
          </cell>
          <cell r="F3033">
            <v>3098878</v>
          </cell>
          <cell r="G3033">
            <v>21138</v>
          </cell>
          <cell r="H3033">
            <v>2869497</v>
          </cell>
          <cell r="I3033">
            <v>2074</v>
          </cell>
          <cell r="J3033">
            <v>1119736</v>
          </cell>
        </row>
        <row r="3034">
          <cell r="A3034">
            <v>172080</v>
          </cell>
          <cell r="B3034" t="str">
            <v>TO</v>
          </cell>
          <cell r="C3034" t="str">
            <v>SÍTIO NOVO DO TOCANTINS</v>
          </cell>
          <cell r="D3034" t="str">
            <v>172080</v>
          </cell>
          <cell r="E3034">
            <v>35411</v>
          </cell>
          <cell r="F3034">
            <v>8718353</v>
          </cell>
          <cell r="G3034">
            <v>10382</v>
          </cell>
          <cell r="H3034">
            <v>7911629</v>
          </cell>
          <cell r="J3034">
            <v>3306000</v>
          </cell>
        </row>
        <row r="3035">
          <cell r="A3035">
            <v>172085</v>
          </cell>
          <cell r="B3035" t="str">
            <v>TO</v>
          </cell>
          <cell r="C3035" t="str">
            <v>SUCUPIRA</v>
          </cell>
          <cell r="D3035" t="str">
            <v>172085</v>
          </cell>
          <cell r="E3035">
            <v>14056</v>
          </cell>
          <cell r="F3035">
            <v>8237736</v>
          </cell>
          <cell r="G3035">
            <v>339</v>
          </cell>
          <cell r="H3035">
            <v>7220733</v>
          </cell>
          <cell r="I3035">
            <v>635</v>
          </cell>
          <cell r="J3035">
            <v>2886307</v>
          </cell>
        </row>
        <row r="3036">
          <cell r="A3036">
            <v>170825</v>
          </cell>
          <cell r="B3036" t="str">
            <v>TO</v>
          </cell>
          <cell r="C3036" t="str">
            <v>TABOCÃO</v>
          </cell>
          <cell r="D3036" t="str">
            <v>170825</v>
          </cell>
          <cell r="E3036">
            <v>4964</v>
          </cell>
          <cell r="F3036">
            <v>2469604</v>
          </cell>
          <cell r="G3036">
            <v>2860</v>
          </cell>
          <cell r="H3036">
            <v>2684404</v>
          </cell>
          <cell r="I3036">
            <v>3018</v>
          </cell>
          <cell r="J3036">
            <v>926260</v>
          </cell>
        </row>
        <row r="3037">
          <cell r="A3037">
            <v>172090</v>
          </cell>
          <cell r="B3037" t="str">
            <v>TO</v>
          </cell>
          <cell r="C3037" t="str">
            <v>TAGUATINGA</v>
          </cell>
          <cell r="D3037" t="str">
            <v>172090</v>
          </cell>
          <cell r="E3037">
            <v>5648</v>
          </cell>
          <cell r="F3037">
            <v>4190834</v>
          </cell>
          <cell r="G3037">
            <v>5551</v>
          </cell>
          <cell r="H3037">
            <v>5891080</v>
          </cell>
          <cell r="I3037">
            <v>1628</v>
          </cell>
          <cell r="J3037">
            <v>2605561</v>
          </cell>
        </row>
        <row r="3038">
          <cell r="A3038">
            <v>172093</v>
          </cell>
          <cell r="B3038" t="str">
            <v>TO</v>
          </cell>
          <cell r="C3038" t="str">
            <v>TAIPAS DO TOCANTINS</v>
          </cell>
          <cell r="D3038" t="str">
            <v>172093</v>
          </cell>
          <cell r="E3038">
            <v>12574</v>
          </cell>
          <cell r="F3038">
            <v>5332486</v>
          </cell>
          <cell r="G3038">
            <v>13848</v>
          </cell>
          <cell r="H3038">
            <v>5802820</v>
          </cell>
          <cell r="I3038">
            <v>6979</v>
          </cell>
          <cell r="J3038">
            <v>2408604</v>
          </cell>
        </row>
        <row r="3039">
          <cell r="A3039">
            <v>172097</v>
          </cell>
          <cell r="B3039" t="str">
            <v>TO</v>
          </cell>
          <cell r="C3039" t="str">
            <v>TALISMÃ</v>
          </cell>
          <cell r="D3039" t="str">
            <v>172097</v>
          </cell>
          <cell r="E3039">
            <v>7718</v>
          </cell>
          <cell r="F3039">
            <v>3436666</v>
          </cell>
          <cell r="G3039">
            <v>1634</v>
          </cell>
          <cell r="H3039">
            <v>3653964</v>
          </cell>
          <cell r="I3039">
            <v>914</v>
          </cell>
          <cell r="J3039">
            <v>1788546</v>
          </cell>
        </row>
        <row r="3040">
          <cell r="A3040">
            <v>172110</v>
          </cell>
          <cell r="B3040" t="str">
            <v>TO</v>
          </cell>
          <cell r="C3040" t="str">
            <v>TOCANTÍNIA</v>
          </cell>
          <cell r="D3040" t="str">
            <v>172110</v>
          </cell>
          <cell r="E3040">
            <v>894</v>
          </cell>
          <cell r="F3040">
            <v>15916398</v>
          </cell>
          <cell r="G3040">
            <v>213328</v>
          </cell>
          <cell r="H3040">
            <v>13232266</v>
          </cell>
          <cell r="I3040">
            <v>715</v>
          </cell>
          <cell r="J3040">
            <v>4035195</v>
          </cell>
        </row>
        <row r="3041">
          <cell r="A3041">
            <v>172120</v>
          </cell>
          <cell r="B3041" t="str">
            <v>TO</v>
          </cell>
          <cell r="C3041" t="str">
            <v>TOCANTINÓPOLIS</v>
          </cell>
          <cell r="D3041" t="str">
            <v>172120</v>
          </cell>
          <cell r="E3041">
            <v>163867</v>
          </cell>
          <cell r="F3041">
            <v>28416265</v>
          </cell>
          <cell r="G3041">
            <v>117268</v>
          </cell>
          <cell r="H3041">
            <v>27036380</v>
          </cell>
          <cell r="I3041">
            <v>33878</v>
          </cell>
          <cell r="J3041">
            <v>11463300</v>
          </cell>
        </row>
        <row r="3042">
          <cell r="A3042">
            <v>172125</v>
          </cell>
          <cell r="B3042" t="str">
            <v>TO</v>
          </cell>
          <cell r="C3042" t="str">
            <v>TUPIRAMA</v>
          </cell>
          <cell r="D3042" t="str">
            <v>172125</v>
          </cell>
          <cell r="E3042">
            <v>7584</v>
          </cell>
          <cell r="F3042">
            <v>4393901</v>
          </cell>
          <cell r="G3042">
            <v>8112</v>
          </cell>
          <cell r="H3042">
            <v>4113512</v>
          </cell>
          <cell r="I3042">
            <v>5417</v>
          </cell>
          <cell r="J3042">
            <v>1843505</v>
          </cell>
        </row>
        <row r="3043">
          <cell r="A3043">
            <v>172130</v>
          </cell>
          <cell r="B3043" t="str">
            <v>TO</v>
          </cell>
          <cell r="C3043" t="str">
            <v>TUPIRATINS</v>
          </cell>
          <cell r="D3043" t="str">
            <v>172130</v>
          </cell>
          <cell r="E3043">
            <v>1135</v>
          </cell>
          <cell r="F3043">
            <v>854109</v>
          </cell>
          <cell r="G3043">
            <v>2573</v>
          </cell>
          <cell r="H3043">
            <v>736789</v>
          </cell>
          <cell r="J3043">
            <v>293926</v>
          </cell>
        </row>
        <row r="3044">
          <cell r="A3044">
            <v>172208</v>
          </cell>
          <cell r="B3044" t="str">
            <v>TO</v>
          </cell>
          <cell r="C3044" t="str">
            <v>WANDERLÂNDIA</v>
          </cell>
          <cell r="D3044" t="str">
            <v>172208</v>
          </cell>
          <cell r="E3044">
            <v>2526</v>
          </cell>
          <cell r="F3044">
            <v>666286</v>
          </cell>
          <cell r="G3044">
            <v>3</v>
          </cell>
          <cell r="H3044">
            <v>555382</v>
          </cell>
          <cell r="I3044">
            <v>128</v>
          </cell>
          <cell r="J3044">
            <v>217328</v>
          </cell>
        </row>
        <row r="3045">
          <cell r="A3045">
            <v>172210</v>
          </cell>
          <cell r="B3045" t="str">
            <v>TO</v>
          </cell>
          <cell r="C3045" t="str">
            <v>XAMBIOÁ</v>
          </cell>
          <cell r="D3045" t="str">
            <v>172210</v>
          </cell>
          <cell r="E3045">
            <v>352</v>
          </cell>
          <cell r="F3045">
            <v>8747056</v>
          </cell>
          <cell r="G3045">
            <v>2</v>
          </cell>
          <cell r="H3045">
            <v>6562578</v>
          </cell>
          <cell r="J3045">
            <v>2492158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CODIGO_IBGE</v>
          </cell>
          <cell r="B1" t="str">
            <v>MUNICIPIO</v>
          </cell>
          <cell r="C1" t="str">
            <v>UF</v>
          </cell>
          <cell r="D1" t="str">
            <v>QT_SAIDA_MAIO</v>
          </cell>
          <cell r="E1" t="str">
            <v>QT_ESTOQUE_MAIO</v>
          </cell>
          <cell r="F1" t="str">
            <v>QT_SAIDA_JUNHO</v>
          </cell>
          <cell r="G1" t="str">
            <v>QT_ESTOQUE_JUNHO</v>
          </cell>
          <cell r="H1" t="str">
            <v>QT_SAIDA_JULHO</v>
          </cell>
          <cell r="I1" t="str">
            <v>QT_ESTOQUE_JULHO</v>
          </cell>
        </row>
        <row r="2">
          <cell r="A2">
            <v>431140</v>
          </cell>
          <cell r="B2" t="str">
            <v>LAJEADO</v>
          </cell>
          <cell r="C2" t="str">
            <v>RS</v>
          </cell>
        </row>
        <row r="3">
          <cell r="A3">
            <v>310945</v>
          </cell>
          <cell r="B3" t="str">
            <v>CABECEIRA GRANDE</v>
          </cell>
          <cell r="C3" t="str">
            <v>MG</v>
          </cell>
        </row>
        <row r="4">
          <cell r="A4">
            <v>316610</v>
          </cell>
          <cell r="B4" t="str">
            <v>SENHORA DO PORTO</v>
          </cell>
          <cell r="C4" t="str">
            <v>MG</v>
          </cell>
        </row>
        <row r="5">
          <cell r="A5">
            <v>312738</v>
          </cell>
          <cell r="B5" t="str">
            <v>GOIANA</v>
          </cell>
          <cell r="C5" t="str">
            <v>MG</v>
          </cell>
        </row>
        <row r="6">
          <cell r="A6">
            <v>354980</v>
          </cell>
          <cell r="B6" t="str">
            <v>SAO JOSE DO RIO PRETO</v>
          </cell>
          <cell r="C6" t="str">
            <v>SP</v>
          </cell>
        </row>
        <row r="7">
          <cell r="A7">
            <v>316070</v>
          </cell>
          <cell r="B7" t="str">
            <v>SANTOS DUMONT</v>
          </cell>
          <cell r="C7" t="str">
            <v>MG</v>
          </cell>
        </row>
        <row r="8">
          <cell r="A8">
            <v>315445</v>
          </cell>
          <cell r="B8" t="str">
            <v>RIACHINHO</v>
          </cell>
          <cell r="C8" t="str">
            <v>MG</v>
          </cell>
        </row>
        <row r="9">
          <cell r="A9">
            <v>313960</v>
          </cell>
          <cell r="B9" t="str">
            <v>MANTENA</v>
          </cell>
          <cell r="C9" t="str">
            <v>MG</v>
          </cell>
        </row>
        <row r="10">
          <cell r="A10">
            <v>314970</v>
          </cell>
          <cell r="B10" t="str">
            <v>PERDIGAO</v>
          </cell>
          <cell r="C10" t="str">
            <v>MG</v>
          </cell>
        </row>
        <row r="11">
          <cell r="A11">
            <v>310285</v>
          </cell>
          <cell r="B11" t="str">
            <v>ANGELANDIA</v>
          </cell>
          <cell r="C11" t="str">
            <v>MG</v>
          </cell>
        </row>
        <row r="12">
          <cell r="A12">
            <v>353140</v>
          </cell>
          <cell r="B12" t="str">
            <v>MONTE APRAZIVEL</v>
          </cell>
          <cell r="C12" t="str">
            <v>SP</v>
          </cell>
        </row>
        <row r="13">
          <cell r="A13">
            <v>314020</v>
          </cell>
          <cell r="B13" t="str">
            <v>MARIPA DE MINAS</v>
          </cell>
          <cell r="C13" t="str">
            <v>MG</v>
          </cell>
        </row>
        <row r="14">
          <cell r="A14">
            <v>510267</v>
          </cell>
          <cell r="B14" t="str">
            <v>CAMPO VERDE</v>
          </cell>
          <cell r="C14" t="str">
            <v>MT</v>
          </cell>
        </row>
        <row r="15">
          <cell r="A15">
            <v>313600</v>
          </cell>
          <cell r="B15" t="str">
            <v>JOAIMA</v>
          </cell>
          <cell r="C15" t="str">
            <v>MG</v>
          </cell>
        </row>
        <row r="16">
          <cell r="A16">
            <v>312990</v>
          </cell>
          <cell r="B16" t="str">
            <v>IBITIURA DE MINAS</v>
          </cell>
          <cell r="C16" t="str">
            <v>MG</v>
          </cell>
        </row>
        <row r="17">
          <cell r="A17">
            <v>316225</v>
          </cell>
          <cell r="B17" t="str">
            <v>SAO JOAO DA LAGOA</v>
          </cell>
          <cell r="C17" t="str">
            <v>MG</v>
          </cell>
        </row>
        <row r="18">
          <cell r="A18">
            <v>500600</v>
          </cell>
          <cell r="B18" t="str">
            <v>NOVA ALVORADA DO SUL</v>
          </cell>
          <cell r="C18" t="str">
            <v>MS</v>
          </cell>
        </row>
        <row r="19">
          <cell r="A19">
            <v>315410</v>
          </cell>
          <cell r="B19" t="str">
            <v>RECREIO</v>
          </cell>
          <cell r="C19" t="str">
            <v>MG</v>
          </cell>
        </row>
        <row r="20">
          <cell r="A20">
            <v>315890</v>
          </cell>
          <cell r="B20" t="str">
            <v>SANTANA DO MANHUACU</v>
          </cell>
          <cell r="C20" t="str">
            <v>MG</v>
          </cell>
        </row>
        <row r="21">
          <cell r="A21">
            <v>316130</v>
          </cell>
          <cell r="B21" t="str">
            <v>SAO FRANCISCO DE SALES</v>
          </cell>
          <cell r="C21" t="str">
            <v>MG</v>
          </cell>
        </row>
        <row r="22">
          <cell r="A22">
            <v>420640</v>
          </cell>
          <cell r="B22" t="str">
            <v>GUARACIABA</v>
          </cell>
          <cell r="C22" t="str">
            <v>SC</v>
          </cell>
        </row>
        <row r="23">
          <cell r="A23">
            <v>313170</v>
          </cell>
          <cell r="B23" t="str">
            <v>ITABIRA</v>
          </cell>
          <cell r="C23" t="str">
            <v>MG</v>
          </cell>
        </row>
        <row r="24">
          <cell r="A24">
            <v>353780</v>
          </cell>
          <cell r="B24" t="str">
            <v>PIEDADE</v>
          </cell>
          <cell r="C24" t="str">
            <v>SP</v>
          </cell>
        </row>
        <row r="25">
          <cell r="A25">
            <v>310830</v>
          </cell>
          <cell r="B25" t="str">
            <v>BORDA DA MATA</v>
          </cell>
          <cell r="C25" t="str">
            <v>MG</v>
          </cell>
        </row>
        <row r="26">
          <cell r="A26">
            <v>431647</v>
          </cell>
          <cell r="B26" t="str">
            <v>SALVADOR DAS MISSOES</v>
          </cell>
          <cell r="C26" t="str">
            <v>RS</v>
          </cell>
        </row>
        <row r="27">
          <cell r="A27">
            <v>315725</v>
          </cell>
          <cell r="B27" t="str">
            <v>SANTA BARBARA DO LESTE</v>
          </cell>
          <cell r="C27" t="str">
            <v>MG</v>
          </cell>
        </row>
        <row r="28">
          <cell r="A28">
            <v>354120</v>
          </cell>
          <cell r="B28" t="str">
            <v>PRESIDENTE BERNARDES</v>
          </cell>
          <cell r="C28" t="str">
            <v>SP</v>
          </cell>
        </row>
        <row r="29">
          <cell r="A29">
            <v>311930</v>
          </cell>
          <cell r="B29" t="str">
            <v>COROMANDEL</v>
          </cell>
          <cell r="C29" t="str">
            <v>MG</v>
          </cell>
        </row>
        <row r="30">
          <cell r="A30">
            <v>314010</v>
          </cell>
          <cell r="B30" t="str">
            <v>MARILAC</v>
          </cell>
          <cell r="C30" t="str">
            <v>MG</v>
          </cell>
        </row>
        <row r="31">
          <cell r="A31">
            <v>316555</v>
          </cell>
          <cell r="B31" t="str">
            <v>SETUBINHA</v>
          </cell>
          <cell r="C31" t="str">
            <v>MG</v>
          </cell>
        </row>
        <row r="32">
          <cell r="A32">
            <v>421820</v>
          </cell>
          <cell r="B32" t="str">
            <v>TIMBO</v>
          </cell>
          <cell r="C32" t="str">
            <v>SC</v>
          </cell>
        </row>
        <row r="33">
          <cell r="A33">
            <v>315590</v>
          </cell>
          <cell r="B33" t="str">
            <v>RIO PRETO</v>
          </cell>
          <cell r="C33" t="str">
            <v>MG</v>
          </cell>
        </row>
        <row r="34">
          <cell r="A34">
            <v>312750</v>
          </cell>
          <cell r="B34" t="str">
            <v>GONZAGA</v>
          </cell>
          <cell r="C34" t="str">
            <v>MG</v>
          </cell>
        </row>
        <row r="35">
          <cell r="A35">
            <v>314435</v>
          </cell>
          <cell r="B35" t="str">
            <v>NAQUE</v>
          </cell>
          <cell r="C35" t="str">
            <v>MG</v>
          </cell>
        </row>
        <row r="36">
          <cell r="A36">
            <v>311990</v>
          </cell>
          <cell r="B36" t="str">
            <v>CORREGO DO BOM JESUS</v>
          </cell>
          <cell r="C36" t="str">
            <v>MG</v>
          </cell>
        </row>
        <row r="37">
          <cell r="A37">
            <v>316700</v>
          </cell>
          <cell r="B37" t="str">
            <v>SERRANOS</v>
          </cell>
          <cell r="C37" t="str">
            <v>MG</v>
          </cell>
        </row>
        <row r="38">
          <cell r="A38">
            <v>315980</v>
          </cell>
          <cell r="B38" t="str">
            <v>SANTA VITORIA</v>
          </cell>
          <cell r="C38" t="str">
            <v>MG</v>
          </cell>
        </row>
        <row r="39">
          <cell r="A39">
            <v>354220</v>
          </cell>
          <cell r="B39" t="str">
            <v>RANCHARIA</v>
          </cell>
          <cell r="C39" t="str">
            <v>SP</v>
          </cell>
        </row>
        <row r="40">
          <cell r="A40">
            <v>316905</v>
          </cell>
          <cell r="B40" t="str">
            <v>TOCOS DO MOJI</v>
          </cell>
          <cell r="C40" t="str">
            <v>MG</v>
          </cell>
        </row>
        <row r="41">
          <cell r="A41">
            <v>315160</v>
          </cell>
          <cell r="B41" t="str">
            <v>PLANURA</v>
          </cell>
          <cell r="C41" t="str">
            <v>MG</v>
          </cell>
        </row>
        <row r="42">
          <cell r="A42">
            <v>314080</v>
          </cell>
          <cell r="B42" t="str">
            <v>MATIAS BARBOSA</v>
          </cell>
          <cell r="C42" t="str">
            <v>MG</v>
          </cell>
        </row>
        <row r="43">
          <cell r="A43">
            <v>420310</v>
          </cell>
          <cell r="B43" t="str">
            <v>CAIBI</v>
          </cell>
          <cell r="C43" t="str">
            <v>SC</v>
          </cell>
        </row>
        <row r="44">
          <cell r="A44">
            <v>320435</v>
          </cell>
          <cell r="B44" t="str">
            <v>RIO BANANAL</v>
          </cell>
          <cell r="C44" t="str">
            <v>ES</v>
          </cell>
        </row>
        <row r="45">
          <cell r="A45">
            <v>310360</v>
          </cell>
          <cell r="B45" t="str">
            <v>ARANTINA</v>
          </cell>
          <cell r="C45" t="str">
            <v>MG</v>
          </cell>
        </row>
        <row r="46">
          <cell r="A46">
            <v>421755</v>
          </cell>
          <cell r="B46" t="str">
            <v>SERRA ALTA</v>
          </cell>
          <cell r="C46" t="str">
            <v>SC</v>
          </cell>
        </row>
        <row r="47">
          <cell r="A47">
            <v>317220</v>
          </cell>
          <cell r="B47" t="str">
            <v>WENCESLAU BRAZ</v>
          </cell>
          <cell r="C47" t="str">
            <v>MG</v>
          </cell>
        </row>
        <row r="48">
          <cell r="A48">
            <v>310070</v>
          </cell>
          <cell r="B48" t="str">
            <v>AGUA COMPRIDA</v>
          </cell>
          <cell r="C48" t="str">
            <v>MG</v>
          </cell>
        </row>
        <row r="49">
          <cell r="A49">
            <v>312385</v>
          </cell>
          <cell r="B49" t="str">
            <v>ENTRE FOLHAS</v>
          </cell>
          <cell r="C49" t="str">
            <v>MG</v>
          </cell>
        </row>
        <row r="50">
          <cell r="A50">
            <v>421310</v>
          </cell>
          <cell r="B50" t="str">
            <v>PIRATUBA</v>
          </cell>
          <cell r="C50" t="str">
            <v>SC</v>
          </cell>
        </row>
        <row r="51">
          <cell r="A51">
            <v>421020</v>
          </cell>
          <cell r="B51" t="str">
            <v>MAJOR GERCINO</v>
          </cell>
          <cell r="C51" t="str">
            <v>SC</v>
          </cell>
        </row>
        <row r="52">
          <cell r="A52">
            <v>310210</v>
          </cell>
          <cell r="B52" t="str">
            <v>ALTO RIO DOCE</v>
          </cell>
          <cell r="C52" t="str">
            <v>MG</v>
          </cell>
        </row>
        <row r="53">
          <cell r="A53">
            <v>313055</v>
          </cell>
          <cell r="B53" t="str">
            <v>IMBE DE MINAS</v>
          </cell>
          <cell r="C53" t="str">
            <v>MG</v>
          </cell>
        </row>
        <row r="54">
          <cell r="A54">
            <v>315010</v>
          </cell>
          <cell r="B54" t="str">
            <v>PIAU</v>
          </cell>
          <cell r="C54" t="str">
            <v>MG</v>
          </cell>
        </row>
        <row r="55">
          <cell r="A55">
            <v>316770</v>
          </cell>
          <cell r="B55" t="str">
            <v>SOBRALIA</v>
          </cell>
          <cell r="C55" t="str">
            <v>MG</v>
          </cell>
        </row>
        <row r="56">
          <cell r="A56">
            <v>431360</v>
          </cell>
          <cell r="B56" t="str">
            <v>PAIM FILHO</v>
          </cell>
          <cell r="C56" t="str">
            <v>RS</v>
          </cell>
        </row>
        <row r="57">
          <cell r="A57">
            <v>313330</v>
          </cell>
          <cell r="B57" t="str">
            <v>ITAOBIM</v>
          </cell>
          <cell r="C57" t="str">
            <v>MG</v>
          </cell>
        </row>
        <row r="58">
          <cell r="A58">
            <v>510455</v>
          </cell>
          <cell r="B58" t="str">
            <v>ITAUBA</v>
          </cell>
          <cell r="C58" t="str">
            <v>MT</v>
          </cell>
        </row>
        <row r="59">
          <cell r="A59">
            <v>310770</v>
          </cell>
          <cell r="B59" t="str">
            <v>BOM JESUS DO AMPARO</v>
          </cell>
          <cell r="C59" t="str">
            <v>MG</v>
          </cell>
        </row>
        <row r="60">
          <cell r="A60">
            <v>313868</v>
          </cell>
          <cell r="B60" t="str">
            <v>LUISLANDIA</v>
          </cell>
          <cell r="C60" t="str">
            <v>MG</v>
          </cell>
        </row>
        <row r="61">
          <cell r="A61">
            <v>432310</v>
          </cell>
          <cell r="B61" t="str">
            <v>VICENTE DUTRA</v>
          </cell>
          <cell r="C61" t="str">
            <v>RS</v>
          </cell>
        </row>
        <row r="62">
          <cell r="A62">
            <v>411230</v>
          </cell>
          <cell r="B62" t="str">
            <v>JAPIRA</v>
          </cell>
          <cell r="C62" t="str">
            <v>PR</v>
          </cell>
        </row>
        <row r="63">
          <cell r="A63">
            <v>312695</v>
          </cell>
          <cell r="B63" t="str">
            <v>FREI LAGONEGRO</v>
          </cell>
          <cell r="C63" t="str">
            <v>MG</v>
          </cell>
        </row>
        <row r="64">
          <cell r="A64">
            <v>430350</v>
          </cell>
          <cell r="B64" t="str">
            <v>CAMAQUA</v>
          </cell>
          <cell r="C64" t="str">
            <v>RS</v>
          </cell>
        </row>
        <row r="65">
          <cell r="A65">
            <v>313230</v>
          </cell>
          <cell r="B65" t="str">
            <v>ITAIPE</v>
          </cell>
          <cell r="C65" t="str">
            <v>MG</v>
          </cell>
        </row>
        <row r="66">
          <cell r="A66">
            <v>351385</v>
          </cell>
          <cell r="B66" t="str">
            <v>DIRCE REIS</v>
          </cell>
          <cell r="C66" t="str">
            <v>SP</v>
          </cell>
        </row>
        <row r="67">
          <cell r="A67">
            <v>421740</v>
          </cell>
          <cell r="B67" t="str">
            <v>SCHROEDER</v>
          </cell>
          <cell r="C67" t="str">
            <v>SC</v>
          </cell>
        </row>
        <row r="68">
          <cell r="A68">
            <v>314920</v>
          </cell>
          <cell r="B68" t="str">
            <v>PEDRINOPOLIS</v>
          </cell>
          <cell r="C68" t="str">
            <v>MG</v>
          </cell>
        </row>
        <row r="69">
          <cell r="A69">
            <v>311030</v>
          </cell>
          <cell r="B69" t="str">
            <v>CALDAS</v>
          </cell>
          <cell r="C69" t="str">
            <v>MG</v>
          </cell>
        </row>
        <row r="70">
          <cell r="A70">
            <v>431775</v>
          </cell>
          <cell r="B70" t="str">
            <v>SANTO ANTONIO DO PLANALTO</v>
          </cell>
          <cell r="C70" t="str">
            <v>RS</v>
          </cell>
        </row>
        <row r="71">
          <cell r="A71">
            <v>313710</v>
          </cell>
          <cell r="B71" t="str">
            <v>LAGAMAR</v>
          </cell>
          <cell r="C71" t="str">
            <v>MG</v>
          </cell>
        </row>
        <row r="72">
          <cell r="A72">
            <v>316180</v>
          </cell>
          <cell r="B72" t="str">
            <v>SAO GONCALO DO PARA</v>
          </cell>
          <cell r="C72" t="str">
            <v>MG</v>
          </cell>
        </row>
        <row r="73">
          <cell r="A73">
            <v>312370</v>
          </cell>
          <cell r="B73" t="str">
            <v>ENGENHEIRO CALDAS</v>
          </cell>
          <cell r="C73" t="str">
            <v>MG</v>
          </cell>
        </row>
        <row r="74">
          <cell r="A74">
            <v>311205</v>
          </cell>
          <cell r="B74" t="str">
            <v>CANTAGALO</v>
          </cell>
          <cell r="C74" t="str">
            <v>MG</v>
          </cell>
        </row>
        <row r="75">
          <cell r="A75">
            <v>312630</v>
          </cell>
          <cell r="B75" t="str">
            <v>FORTALEZA DE MINAS</v>
          </cell>
          <cell r="C75" t="str">
            <v>MG</v>
          </cell>
        </row>
        <row r="76">
          <cell r="A76">
            <v>311380</v>
          </cell>
          <cell r="B76" t="str">
            <v>CARMESIA</v>
          </cell>
          <cell r="C76" t="str">
            <v>MG</v>
          </cell>
        </row>
        <row r="77">
          <cell r="A77">
            <v>314795</v>
          </cell>
          <cell r="B77" t="str">
            <v>PATIS</v>
          </cell>
          <cell r="C77" t="str">
            <v>MG</v>
          </cell>
        </row>
        <row r="78">
          <cell r="A78">
            <v>420050</v>
          </cell>
          <cell r="B78" t="str">
            <v>AGUAS DE CHAPECO</v>
          </cell>
          <cell r="C78" t="str">
            <v>SC</v>
          </cell>
        </row>
        <row r="79">
          <cell r="A79">
            <v>314480</v>
          </cell>
          <cell r="B79" t="str">
            <v>NOVA LIMA</v>
          </cell>
          <cell r="C79" t="str">
            <v>MG</v>
          </cell>
        </row>
        <row r="80">
          <cell r="A80">
            <v>314675</v>
          </cell>
          <cell r="B80" t="str">
            <v>PALMOPOLIS</v>
          </cell>
          <cell r="C80" t="str">
            <v>MG</v>
          </cell>
        </row>
        <row r="81">
          <cell r="A81">
            <v>314030</v>
          </cell>
          <cell r="B81" t="str">
            <v>MARLIERIA</v>
          </cell>
          <cell r="C81" t="str">
            <v>MG</v>
          </cell>
        </row>
        <row r="82">
          <cell r="A82">
            <v>430258</v>
          </cell>
          <cell r="B82" t="str">
            <v>BOZANO</v>
          </cell>
          <cell r="C82" t="str">
            <v>RS</v>
          </cell>
        </row>
        <row r="83">
          <cell r="A83">
            <v>312560</v>
          </cell>
          <cell r="B83" t="str">
            <v>FELISBURGO</v>
          </cell>
          <cell r="C83" t="str">
            <v>MG</v>
          </cell>
        </row>
        <row r="84">
          <cell r="A84">
            <v>312870</v>
          </cell>
          <cell r="B84" t="str">
            <v>GUAXUPE</v>
          </cell>
          <cell r="C84" t="str">
            <v>MG</v>
          </cell>
        </row>
        <row r="85">
          <cell r="A85">
            <v>421090</v>
          </cell>
          <cell r="B85" t="str">
            <v>MODELO</v>
          </cell>
          <cell r="C85" t="str">
            <v>SC</v>
          </cell>
        </row>
        <row r="86">
          <cell r="A86">
            <v>314650</v>
          </cell>
          <cell r="B86" t="str">
            <v>PAINS</v>
          </cell>
          <cell r="C86" t="str">
            <v>MG</v>
          </cell>
        </row>
        <row r="87">
          <cell r="A87">
            <v>316580</v>
          </cell>
          <cell r="B87" t="str">
            <v>SENADOR JOSE BENTO</v>
          </cell>
          <cell r="C87" t="str">
            <v>MG</v>
          </cell>
        </row>
        <row r="88">
          <cell r="A88">
            <v>420945</v>
          </cell>
          <cell r="B88" t="str">
            <v>LAJEADO GRANDE</v>
          </cell>
          <cell r="C88" t="str">
            <v>SC</v>
          </cell>
        </row>
        <row r="89">
          <cell r="A89">
            <v>316360</v>
          </cell>
          <cell r="B89" t="str">
            <v>SAO JOSE DO MANTIMENTO</v>
          </cell>
          <cell r="C89" t="str">
            <v>MG</v>
          </cell>
        </row>
        <row r="90">
          <cell r="A90">
            <v>310920</v>
          </cell>
          <cell r="B90" t="str">
            <v>BUENOPOLIS</v>
          </cell>
          <cell r="C90" t="str">
            <v>MG</v>
          </cell>
        </row>
        <row r="91">
          <cell r="A91">
            <v>314315</v>
          </cell>
          <cell r="B91" t="str">
            <v>MONTE FORMOSO</v>
          </cell>
          <cell r="C91" t="str">
            <v>MG</v>
          </cell>
        </row>
        <row r="92">
          <cell r="A92">
            <v>310300</v>
          </cell>
          <cell r="B92" t="str">
            <v>ANTONIO DIAS</v>
          </cell>
          <cell r="C92" t="str">
            <v>MG</v>
          </cell>
        </row>
        <row r="93">
          <cell r="A93">
            <v>421555</v>
          </cell>
          <cell r="B93" t="str">
            <v>SANTA HELENA</v>
          </cell>
          <cell r="C93" t="str">
            <v>SC</v>
          </cell>
        </row>
        <row r="94">
          <cell r="A94">
            <v>311110</v>
          </cell>
          <cell r="B94" t="str">
            <v>CAMPINA VERDE</v>
          </cell>
          <cell r="C94" t="str">
            <v>MG</v>
          </cell>
        </row>
        <row r="95">
          <cell r="A95">
            <v>352490</v>
          </cell>
          <cell r="B95" t="str">
            <v>JAMBEIRO</v>
          </cell>
          <cell r="C95" t="str">
            <v>SP</v>
          </cell>
        </row>
        <row r="96">
          <cell r="A96">
            <v>313850</v>
          </cell>
          <cell r="B96" t="str">
            <v>LIBERDADE</v>
          </cell>
          <cell r="C96" t="str">
            <v>MG</v>
          </cell>
        </row>
        <row r="97">
          <cell r="A97">
            <v>421895</v>
          </cell>
          <cell r="B97" t="str">
            <v>URUPEMA</v>
          </cell>
          <cell r="C97" t="str">
            <v>SC</v>
          </cell>
        </row>
        <row r="98">
          <cell r="A98">
            <v>313695</v>
          </cell>
          <cell r="B98" t="str">
            <v>JUVENILIA</v>
          </cell>
          <cell r="C98" t="str">
            <v>MG</v>
          </cell>
        </row>
        <row r="99">
          <cell r="A99">
            <v>317080</v>
          </cell>
          <cell r="B99" t="str">
            <v>VARZEA DA PALMA</v>
          </cell>
          <cell r="C99" t="str">
            <v>MG</v>
          </cell>
        </row>
        <row r="100">
          <cell r="A100">
            <v>432120</v>
          </cell>
          <cell r="B100" t="str">
            <v>TAQUARA</v>
          </cell>
          <cell r="C100" t="str">
            <v>RS</v>
          </cell>
        </row>
        <row r="101">
          <cell r="A101">
            <v>312310</v>
          </cell>
          <cell r="B101" t="str">
            <v>DORES DE GUANHAES</v>
          </cell>
          <cell r="C101" t="str">
            <v>MG</v>
          </cell>
        </row>
        <row r="102">
          <cell r="A102">
            <v>315057</v>
          </cell>
          <cell r="B102" t="str">
            <v>PINTOPOLIS</v>
          </cell>
          <cell r="C102" t="str">
            <v>MG</v>
          </cell>
        </row>
        <row r="103">
          <cell r="A103">
            <v>313830</v>
          </cell>
          <cell r="B103" t="str">
            <v>LEANDRO FERREIRA</v>
          </cell>
          <cell r="C103" t="str">
            <v>MG</v>
          </cell>
        </row>
        <row r="104">
          <cell r="A104">
            <v>312540</v>
          </cell>
          <cell r="B104" t="str">
            <v>FELICIO DOS SANTOS</v>
          </cell>
          <cell r="C104" t="str">
            <v>MG</v>
          </cell>
        </row>
        <row r="105">
          <cell r="A105">
            <v>311820</v>
          </cell>
          <cell r="B105" t="str">
            <v>CONQUISTA</v>
          </cell>
          <cell r="C105" t="str">
            <v>MG</v>
          </cell>
        </row>
        <row r="106">
          <cell r="A106">
            <v>312000</v>
          </cell>
          <cell r="B106" t="str">
            <v>CORREGO NOVO</v>
          </cell>
          <cell r="C106" t="str">
            <v>MG</v>
          </cell>
        </row>
        <row r="107">
          <cell r="A107">
            <v>316290</v>
          </cell>
          <cell r="B107" t="str">
            <v>SAO JOAO NEPOMUCENO</v>
          </cell>
          <cell r="C107" t="str">
            <v>MG</v>
          </cell>
        </row>
        <row r="108">
          <cell r="A108">
            <v>310720</v>
          </cell>
          <cell r="B108" t="str">
            <v>BOCAINA DE MINAS</v>
          </cell>
          <cell r="C108" t="str">
            <v>MG</v>
          </cell>
        </row>
        <row r="109">
          <cell r="A109">
            <v>314270</v>
          </cell>
          <cell r="B109" t="str">
            <v>MONTALVANIA</v>
          </cell>
          <cell r="C109" t="str">
            <v>MG</v>
          </cell>
        </row>
        <row r="110">
          <cell r="A110">
            <v>311060</v>
          </cell>
          <cell r="B110" t="str">
            <v>CAMBUI</v>
          </cell>
          <cell r="C110" t="str">
            <v>MG</v>
          </cell>
        </row>
        <row r="111">
          <cell r="A111">
            <v>312650</v>
          </cell>
          <cell r="B111" t="str">
            <v>FRANCISCO BADARO</v>
          </cell>
          <cell r="C111" t="str">
            <v>MG</v>
          </cell>
        </row>
        <row r="112">
          <cell r="A112">
            <v>510325</v>
          </cell>
          <cell r="B112" t="str">
            <v>COLNIZA</v>
          </cell>
          <cell r="C112" t="str">
            <v>MT</v>
          </cell>
        </row>
        <row r="113">
          <cell r="A113">
            <v>310460</v>
          </cell>
          <cell r="B113" t="str">
            <v>ASTOLFO DUTRA</v>
          </cell>
          <cell r="C113" t="str">
            <v>MG</v>
          </cell>
        </row>
        <row r="114">
          <cell r="A114">
            <v>311020</v>
          </cell>
          <cell r="B114" t="str">
            <v>CAJURI</v>
          </cell>
          <cell r="C114" t="str">
            <v>MG</v>
          </cell>
        </row>
        <row r="115">
          <cell r="A115">
            <v>431910</v>
          </cell>
          <cell r="B115" t="str">
            <v>SAO MARTINHO</v>
          </cell>
          <cell r="C115" t="str">
            <v>RS</v>
          </cell>
        </row>
        <row r="116">
          <cell r="A116">
            <v>311000</v>
          </cell>
          <cell r="B116" t="str">
            <v>CAETE</v>
          </cell>
          <cell r="C116" t="str">
            <v>MG</v>
          </cell>
        </row>
        <row r="117">
          <cell r="A117">
            <v>314310</v>
          </cell>
          <cell r="B117" t="str">
            <v>MONTE CARMELO</v>
          </cell>
          <cell r="C117" t="str">
            <v>MG</v>
          </cell>
        </row>
        <row r="118">
          <cell r="A118">
            <v>352200</v>
          </cell>
          <cell r="B118" t="str">
            <v>ITAJU</v>
          </cell>
          <cell r="C118" t="str">
            <v>SP</v>
          </cell>
        </row>
        <row r="119">
          <cell r="A119">
            <v>355390</v>
          </cell>
          <cell r="B119" t="str">
            <v>TARABAI</v>
          </cell>
          <cell r="C119" t="str">
            <v>SP</v>
          </cell>
        </row>
        <row r="120">
          <cell r="A120">
            <v>316150</v>
          </cell>
          <cell r="B120" t="str">
            <v>SAO GERALDO</v>
          </cell>
          <cell r="C120" t="str">
            <v>MG</v>
          </cell>
        </row>
        <row r="121">
          <cell r="A121">
            <v>310610</v>
          </cell>
          <cell r="B121" t="str">
            <v>BELMIRO BRAGA</v>
          </cell>
          <cell r="C121" t="str">
            <v>MG</v>
          </cell>
        </row>
        <row r="122">
          <cell r="A122">
            <v>311980</v>
          </cell>
          <cell r="B122" t="str">
            <v>CORREGO DANTA</v>
          </cell>
          <cell r="C122" t="str">
            <v>MG</v>
          </cell>
        </row>
        <row r="123">
          <cell r="A123">
            <v>314590</v>
          </cell>
          <cell r="B123" t="str">
            <v>OURO BRANCO</v>
          </cell>
          <cell r="C123" t="str">
            <v>MG</v>
          </cell>
        </row>
        <row r="124">
          <cell r="A124">
            <v>412215</v>
          </cell>
          <cell r="B124" t="str">
            <v>RIO BONITO DO IGUACU</v>
          </cell>
          <cell r="C124" t="str">
            <v>PR</v>
          </cell>
        </row>
        <row r="125">
          <cell r="A125">
            <v>431160</v>
          </cell>
          <cell r="B125" t="str">
            <v>LIBERATO SALZANO</v>
          </cell>
          <cell r="C125" t="str">
            <v>RS</v>
          </cell>
        </row>
        <row r="126">
          <cell r="A126">
            <v>316447</v>
          </cell>
          <cell r="B126" t="str">
            <v>SAO SEBASTIAO DO ANTA</v>
          </cell>
          <cell r="C126" t="str">
            <v>MG</v>
          </cell>
        </row>
        <row r="127">
          <cell r="A127">
            <v>311360</v>
          </cell>
          <cell r="B127" t="str">
            <v>CAREACU</v>
          </cell>
          <cell r="C127" t="str">
            <v>MG</v>
          </cell>
        </row>
        <row r="128">
          <cell r="A128">
            <v>315050</v>
          </cell>
          <cell r="B128" t="str">
            <v>PIMENTA</v>
          </cell>
          <cell r="C128" t="str">
            <v>MG</v>
          </cell>
        </row>
        <row r="129">
          <cell r="A129">
            <v>314140</v>
          </cell>
          <cell r="B129" t="str">
            <v>MEDINA</v>
          </cell>
          <cell r="C129" t="str">
            <v>MG</v>
          </cell>
        </row>
        <row r="130">
          <cell r="A130">
            <v>313210</v>
          </cell>
          <cell r="B130" t="str">
            <v>ITACARAMBI</v>
          </cell>
          <cell r="C130" t="str">
            <v>MG</v>
          </cell>
        </row>
        <row r="131">
          <cell r="A131">
            <v>352060</v>
          </cell>
          <cell r="B131" t="str">
            <v>INDIANA</v>
          </cell>
          <cell r="C131" t="str">
            <v>SP</v>
          </cell>
        </row>
        <row r="132">
          <cell r="A132">
            <v>316080</v>
          </cell>
          <cell r="B132" t="str">
            <v>SAO BENTO ABADE</v>
          </cell>
          <cell r="C132" t="str">
            <v>MG</v>
          </cell>
        </row>
        <row r="133">
          <cell r="A133">
            <v>311840</v>
          </cell>
          <cell r="B133" t="str">
            <v>CONSELHEIRO PENA</v>
          </cell>
          <cell r="C133" t="str">
            <v>MG</v>
          </cell>
        </row>
        <row r="134">
          <cell r="A134">
            <v>315610</v>
          </cell>
          <cell r="B134" t="str">
            <v>RITAPOLIS</v>
          </cell>
          <cell r="C134" t="str">
            <v>MG</v>
          </cell>
        </row>
        <row r="135">
          <cell r="A135">
            <v>311730</v>
          </cell>
          <cell r="B135" t="str">
            <v>CONCEICAO DAS ALAGOAS</v>
          </cell>
          <cell r="C135" t="str">
            <v>MG</v>
          </cell>
        </row>
        <row r="136">
          <cell r="A136">
            <v>316990</v>
          </cell>
          <cell r="B136" t="str">
            <v>UBA</v>
          </cell>
          <cell r="C136" t="str">
            <v>MG</v>
          </cell>
        </row>
        <row r="137">
          <cell r="A137">
            <v>313280</v>
          </cell>
          <cell r="B137" t="str">
            <v>ITAMBE DO MATO DENTRO</v>
          </cell>
          <cell r="C137" t="str">
            <v>MG</v>
          </cell>
        </row>
        <row r="138">
          <cell r="A138">
            <v>430610</v>
          </cell>
          <cell r="B138" t="str">
            <v>CRUZ ALTA</v>
          </cell>
          <cell r="C138" t="str">
            <v>RS</v>
          </cell>
        </row>
        <row r="139">
          <cell r="A139">
            <v>313400</v>
          </cell>
          <cell r="B139" t="str">
            <v>ITINGA</v>
          </cell>
          <cell r="C139" t="str">
            <v>MG</v>
          </cell>
        </row>
        <row r="140">
          <cell r="A140">
            <v>311510</v>
          </cell>
          <cell r="B140" t="str">
            <v>CASSIA</v>
          </cell>
          <cell r="C140" t="str">
            <v>MG</v>
          </cell>
        </row>
        <row r="141">
          <cell r="A141">
            <v>315040</v>
          </cell>
          <cell r="B141" t="str">
            <v>PIEDADE DOS GERAIS</v>
          </cell>
          <cell r="C141" t="str">
            <v>MG</v>
          </cell>
        </row>
        <row r="142">
          <cell r="A142">
            <v>315060</v>
          </cell>
          <cell r="B142" t="str">
            <v>PIRACEMA</v>
          </cell>
          <cell r="C142" t="str">
            <v>MG</v>
          </cell>
        </row>
        <row r="143">
          <cell r="A143">
            <v>421780</v>
          </cell>
          <cell r="B143" t="str">
            <v>TAIO</v>
          </cell>
          <cell r="C143" t="str">
            <v>SC</v>
          </cell>
        </row>
        <row r="144">
          <cell r="A144">
            <v>316630</v>
          </cell>
          <cell r="B144" t="str">
            <v>SERICITA</v>
          </cell>
          <cell r="C144" t="str">
            <v>MG</v>
          </cell>
        </row>
        <row r="145">
          <cell r="A145">
            <v>313610</v>
          </cell>
          <cell r="B145" t="str">
            <v>JOANESIA</v>
          </cell>
          <cell r="C145" t="str">
            <v>MG</v>
          </cell>
        </row>
        <row r="146">
          <cell r="A146">
            <v>500797</v>
          </cell>
          <cell r="B146" t="str">
            <v>TAQUARUSSU</v>
          </cell>
          <cell r="C146" t="str">
            <v>MS</v>
          </cell>
        </row>
        <row r="147">
          <cell r="A147">
            <v>315170</v>
          </cell>
          <cell r="B147" t="str">
            <v>POCO FUNDO</v>
          </cell>
          <cell r="C147" t="str">
            <v>MG</v>
          </cell>
        </row>
        <row r="148">
          <cell r="A148">
            <v>316260</v>
          </cell>
          <cell r="B148" t="str">
            <v>SAO JOAO DO ORIENTE</v>
          </cell>
          <cell r="C148" t="str">
            <v>MG</v>
          </cell>
        </row>
        <row r="149">
          <cell r="A149">
            <v>430280</v>
          </cell>
          <cell r="B149" t="str">
            <v>CACAPAVA DO SUL</v>
          </cell>
          <cell r="C149" t="str">
            <v>RS</v>
          </cell>
        </row>
        <row r="150">
          <cell r="A150">
            <v>311770</v>
          </cell>
          <cell r="B150" t="str">
            <v>CONCEICAO DO RIO VERDE</v>
          </cell>
          <cell r="C150" t="str">
            <v>MG</v>
          </cell>
        </row>
        <row r="151">
          <cell r="A151">
            <v>312965</v>
          </cell>
          <cell r="B151" t="str">
            <v>IBIRACATU</v>
          </cell>
          <cell r="C151" t="str">
            <v>MG</v>
          </cell>
        </row>
        <row r="152">
          <cell r="A152">
            <v>500220</v>
          </cell>
          <cell r="B152" t="str">
            <v>BONITO</v>
          </cell>
          <cell r="C152" t="str">
            <v>MS</v>
          </cell>
        </row>
        <row r="153">
          <cell r="A153">
            <v>316790</v>
          </cell>
          <cell r="B153" t="str">
            <v>TABULEIRO</v>
          </cell>
          <cell r="C153" t="str">
            <v>MG</v>
          </cell>
        </row>
        <row r="154">
          <cell r="A154">
            <v>311265</v>
          </cell>
          <cell r="B154" t="str">
            <v>CAPITAO ANDRADE</v>
          </cell>
          <cell r="C154" t="str">
            <v>MG</v>
          </cell>
        </row>
        <row r="155">
          <cell r="A155">
            <v>432146</v>
          </cell>
          <cell r="B155" t="str">
            <v>TIO HUGO</v>
          </cell>
          <cell r="C155" t="str">
            <v>RS</v>
          </cell>
        </row>
        <row r="156">
          <cell r="A156">
            <v>431590</v>
          </cell>
          <cell r="B156" t="str">
            <v>RODEIO BONITO</v>
          </cell>
          <cell r="C156" t="str">
            <v>RS</v>
          </cell>
        </row>
        <row r="157">
          <cell r="A157">
            <v>315390</v>
          </cell>
          <cell r="B157" t="str">
            <v>RAPOSOS</v>
          </cell>
          <cell r="C157" t="str">
            <v>MG</v>
          </cell>
        </row>
        <row r="158">
          <cell r="A158">
            <v>354150</v>
          </cell>
          <cell r="B158" t="str">
            <v>PRESIDENTE VENCESLAU</v>
          </cell>
          <cell r="C158" t="str">
            <v>SP</v>
          </cell>
        </row>
        <row r="159">
          <cell r="A159">
            <v>314910</v>
          </cell>
          <cell r="B159" t="str">
            <v>PEDRALVA</v>
          </cell>
          <cell r="C159" t="str">
            <v>MG</v>
          </cell>
        </row>
        <row r="160">
          <cell r="A160">
            <v>353310</v>
          </cell>
          <cell r="B160" t="str">
            <v>NOVA GUATAPORANGA</v>
          </cell>
          <cell r="C160" t="str">
            <v>SP</v>
          </cell>
        </row>
        <row r="161">
          <cell r="A161">
            <v>315540</v>
          </cell>
          <cell r="B161" t="str">
            <v>RIO NOVO</v>
          </cell>
          <cell r="C161" t="str">
            <v>MG</v>
          </cell>
        </row>
        <row r="162">
          <cell r="A162">
            <v>421775</v>
          </cell>
          <cell r="B162" t="str">
            <v>SUL BRASIL</v>
          </cell>
          <cell r="C162" t="str">
            <v>SC</v>
          </cell>
        </row>
        <row r="163">
          <cell r="A163">
            <v>313375</v>
          </cell>
          <cell r="B163" t="str">
            <v>ITAU DE MINAS</v>
          </cell>
          <cell r="C163" t="str">
            <v>MG</v>
          </cell>
        </row>
        <row r="164">
          <cell r="A164">
            <v>311220</v>
          </cell>
          <cell r="B164" t="str">
            <v>CAPELA NOVA</v>
          </cell>
          <cell r="C164" t="str">
            <v>MG</v>
          </cell>
        </row>
        <row r="165">
          <cell r="A165">
            <v>316690</v>
          </cell>
          <cell r="B165" t="str">
            <v>SERRANIA</v>
          </cell>
          <cell r="C165" t="str">
            <v>MG</v>
          </cell>
        </row>
        <row r="166">
          <cell r="A166">
            <v>316510</v>
          </cell>
          <cell r="B166" t="str">
            <v>SAO TOMAS DE AQUINO</v>
          </cell>
          <cell r="C166" t="str">
            <v>MG</v>
          </cell>
        </row>
        <row r="167">
          <cell r="A167">
            <v>352450</v>
          </cell>
          <cell r="B167" t="str">
            <v>JACI</v>
          </cell>
          <cell r="C167" t="str">
            <v>SP</v>
          </cell>
        </row>
        <row r="168">
          <cell r="A168">
            <v>311720</v>
          </cell>
          <cell r="B168" t="str">
            <v>CONCEICAO DAS PEDRAS</v>
          </cell>
          <cell r="C168" t="str">
            <v>MG</v>
          </cell>
        </row>
        <row r="169">
          <cell r="A169">
            <v>315213</v>
          </cell>
          <cell r="B169" t="str">
            <v>PONTO CHIQUE</v>
          </cell>
          <cell r="C169" t="str">
            <v>MG</v>
          </cell>
        </row>
        <row r="170">
          <cell r="A170">
            <v>354460</v>
          </cell>
          <cell r="B170" t="str">
            <v>SABINO</v>
          </cell>
          <cell r="C170" t="str">
            <v>SP</v>
          </cell>
        </row>
        <row r="171">
          <cell r="A171">
            <v>314860</v>
          </cell>
          <cell r="B171" t="str">
            <v>PECANHA</v>
          </cell>
          <cell r="C171" t="str">
            <v>MG</v>
          </cell>
        </row>
        <row r="172">
          <cell r="A172">
            <v>313560</v>
          </cell>
          <cell r="B172" t="str">
            <v>JEQUITAI</v>
          </cell>
          <cell r="C172" t="str">
            <v>MG</v>
          </cell>
        </row>
        <row r="173">
          <cell r="A173">
            <v>310980</v>
          </cell>
          <cell r="B173" t="str">
            <v>CACHOEIRA DOURADA</v>
          </cell>
          <cell r="C173" t="str">
            <v>MG</v>
          </cell>
        </row>
        <row r="174">
          <cell r="A174">
            <v>353060</v>
          </cell>
          <cell r="B174" t="str">
            <v>MOGI DAS CRUZES</v>
          </cell>
          <cell r="C174" t="str">
            <v>SP</v>
          </cell>
        </row>
        <row r="175">
          <cell r="A175">
            <v>310010</v>
          </cell>
          <cell r="B175" t="str">
            <v>ABADIA DOS DOURADOS</v>
          </cell>
          <cell r="C175" t="str">
            <v>MG</v>
          </cell>
        </row>
        <row r="176">
          <cell r="A176">
            <v>430970</v>
          </cell>
          <cell r="B176" t="str">
            <v>HUMAITA</v>
          </cell>
          <cell r="C176" t="str">
            <v>RS</v>
          </cell>
        </row>
        <row r="177">
          <cell r="A177">
            <v>431295</v>
          </cell>
          <cell r="B177" t="str">
            <v>NOVA BOA VISTA</v>
          </cell>
          <cell r="C177" t="str">
            <v>RS</v>
          </cell>
        </row>
        <row r="178">
          <cell r="A178">
            <v>315700</v>
          </cell>
          <cell r="B178" t="str">
            <v>SALINAS</v>
          </cell>
          <cell r="C178" t="str">
            <v>MG</v>
          </cell>
        </row>
        <row r="179">
          <cell r="A179">
            <v>421230</v>
          </cell>
          <cell r="B179" t="str">
            <v>PAULO LOPES</v>
          </cell>
          <cell r="C179" t="str">
            <v>SC</v>
          </cell>
        </row>
        <row r="180">
          <cell r="A180">
            <v>310680</v>
          </cell>
          <cell r="B180" t="str">
            <v>BIAS FORTES</v>
          </cell>
          <cell r="C180" t="str">
            <v>MG</v>
          </cell>
        </row>
        <row r="181">
          <cell r="A181">
            <v>312060</v>
          </cell>
          <cell r="B181" t="str">
            <v>CRUCILANDIA</v>
          </cell>
          <cell r="C181" t="str">
            <v>MG</v>
          </cell>
        </row>
        <row r="182">
          <cell r="A182">
            <v>431380</v>
          </cell>
          <cell r="B182" t="str">
            <v>PALMITINHO</v>
          </cell>
          <cell r="C182" t="str">
            <v>RS</v>
          </cell>
        </row>
        <row r="183">
          <cell r="A183">
            <v>317210</v>
          </cell>
          <cell r="B183" t="str">
            <v>VOLTA GRANDE</v>
          </cell>
          <cell r="C183" t="str">
            <v>MG</v>
          </cell>
        </row>
        <row r="184">
          <cell r="A184">
            <v>316050</v>
          </cell>
          <cell r="B184" t="str">
            <v>SANTO ANTONIO DO RIO ABAIXO</v>
          </cell>
          <cell r="C184" t="str">
            <v>MG</v>
          </cell>
        </row>
        <row r="185">
          <cell r="A185">
            <v>500020</v>
          </cell>
          <cell r="B185" t="str">
            <v>AGUA CLARA</v>
          </cell>
          <cell r="C185" t="str">
            <v>MS</v>
          </cell>
        </row>
        <row r="186">
          <cell r="A186">
            <v>314280</v>
          </cell>
          <cell r="B186" t="str">
            <v>MONTE ALEGRE DE MINAS</v>
          </cell>
          <cell r="C186" t="str">
            <v>MG</v>
          </cell>
        </row>
        <row r="187">
          <cell r="A187">
            <v>310550</v>
          </cell>
          <cell r="B187" t="str">
            <v>BARAO DE MONTE ALTO</v>
          </cell>
          <cell r="C187" t="str">
            <v>MG</v>
          </cell>
        </row>
        <row r="188">
          <cell r="A188">
            <v>311455</v>
          </cell>
          <cell r="B188" t="str">
            <v>CARNEIRINHO</v>
          </cell>
          <cell r="C188" t="str">
            <v>MG</v>
          </cell>
        </row>
        <row r="189">
          <cell r="A189">
            <v>354840</v>
          </cell>
          <cell r="B189" t="str">
            <v>SANTOPOLIS DO AGUAPEI</v>
          </cell>
          <cell r="C189" t="str">
            <v>SP</v>
          </cell>
        </row>
        <row r="190">
          <cell r="A190">
            <v>316935</v>
          </cell>
          <cell r="B190" t="str">
            <v>TRES MARIAS</v>
          </cell>
          <cell r="C190" t="str">
            <v>MG</v>
          </cell>
        </row>
        <row r="191">
          <cell r="A191">
            <v>313430</v>
          </cell>
          <cell r="B191" t="str">
            <v>ITUMIRIM</v>
          </cell>
          <cell r="C191" t="str">
            <v>MG</v>
          </cell>
        </row>
        <row r="192">
          <cell r="A192">
            <v>312015</v>
          </cell>
          <cell r="B192" t="str">
            <v>CRISOLITA</v>
          </cell>
          <cell r="C192" t="str">
            <v>MG</v>
          </cell>
        </row>
        <row r="193">
          <cell r="A193">
            <v>431937</v>
          </cell>
          <cell r="B193" t="str">
            <v>SAO PEDRO DO BUTIA</v>
          </cell>
          <cell r="C193" t="str">
            <v>RS</v>
          </cell>
        </row>
        <row r="194">
          <cell r="A194">
            <v>314630</v>
          </cell>
          <cell r="B194" t="str">
            <v>PADRE PARAISO</v>
          </cell>
          <cell r="C194" t="str">
            <v>MG</v>
          </cell>
        </row>
        <row r="195">
          <cell r="A195">
            <v>316420</v>
          </cell>
          <cell r="B195" t="str">
            <v>SAO ROMAO</v>
          </cell>
          <cell r="C195" t="str">
            <v>MG</v>
          </cell>
        </row>
        <row r="196">
          <cell r="A196">
            <v>316295</v>
          </cell>
          <cell r="B196" t="str">
            <v>SAO JOSE DA LAPA</v>
          </cell>
          <cell r="C196" t="str">
            <v>MG</v>
          </cell>
        </row>
        <row r="197">
          <cell r="A197">
            <v>430650</v>
          </cell>
          <cell r="B197" t="str">
            <v>DOM FELICIANO</v>
          </cell>
          <cell r="C197" t="str">
            <v>RS</v>
          </cell>
        </row>
        <row r="198">
          <cell r="A198">
            <v>354250</v>
          </cell>
          <cell r="B198" t="str">
            <v>REGINOPOLIS</v>
          </cell>
          <cell r="C198" t="str">
            <v>SP</v>
          </cell>
        </row>
        <row r="199">
          <cell r="A199">
            <v>315360</v>
          </cell>
          <cell r="B199" t="str">
            <v>PRUDENTE DE MORAIS</v>
          </cell>
          <cell r="C199" t="str">
            <v>MG</v>
          </cell>
        </row>
        <row r="200">
          <cell r="A200">
            <v>313130</v>
          </cell>
          <cell r="B200" t="str">
            <v>IPATINGA</v>
          </cell>
          <cell r="C200" t="str">
            <v>MG</v>
          </cell>
        </row>
        <row r="201">
          <cell r="A201">
            <v>313240</v>
          </cell>
          <cell r="B201" t="str">
            <v>ITAJUBA</v>
          </cell>
          <cell r="C201" t="str">
            <v>MG</v>
          </cell>
        </row>
        <row r="202">
          <cell r="A202">
            <v>411860</v>
          </cell>
          <cell r="B202" t="str">
            <v>PAULA FREITAS</v>
          </cell>
          <cell r="C202" t="str">
            <v>PR</v>
          </cell>
        </row>
        <row r="203">
          <cell r="A203">
            <v>412450</v>
          </cell>
          <cell r="B203" t="str">
            <v>SANTO INACIO</v>
          </cell>
          <cell r="C203" t="str">
            <v>PR</v>
          </cell>
        </row>
        <row r="204">
          <cell r="A204">
            <v>355600</v>
          </cell>
          <cell r="B204" t="str">
            <v>URUPES</v>
          </cell>
          <cell r="C204" t="str">
            <v>SP</v>
          </cell>
        </row>
        <row r="205">
          <cell r="A205">
            <v>316060</v>
          </cell>
          <cell r="B205" t="str">
            <v>SANTO HIPOLITO</v>
          </cell>
          <cell r="C205" t="str">
            <v>MG</v>
          </cell>
        </row>
        <row r="206">
          <cell r="A206">
            <v>352590</v>
          </cell>
          <cell r="B206" t="str">
            <v>JUNDIAI</v>
          </cell>
          <cell r="C206" t="str">
            <v>SP</v>
          </cell>
        </row>
        <row r="207">
          <cell r="A207">
            <v>350130</v>
          </cell>
          <cell r="B207" t="str">
            <v>ALVARES MACHADO</v>
          </cell>
          <cell r="C207" t="str">
            <v>SP</v>
          </cell>
        </row>
        <row r="208">
          <cell r="A208">
            <v>310060</v>
          </cell>
          <cell r="B208" t="str">
            <v>AGUA BOA</v>
          </cell>
          <cell r="C208" t="str">
            <v>MG</v>
          </cell>
        </row>
        <row r="209">
          <cell r="A209">
            <v>313580</v>
          </cell>
          <cell r="B209" t="str">
            <v>JEQUITINHONHA</v>
          </cell>
          <cell r="C209" t="str">
            <v>MG</v>
          </cell>
        </row>
        <row r="210">
          <cell r="A210">
            <v>315560</v>
          </cell>
          <cell r="B210" t="str">
            <v>RIO PARDO DE MINAS</v>
          </cell>
          <cell r="C210" t="str">
            <v>MG</v>
          </cell>
        </row>
        <row r="211">
          <cell r="A211">
            <v>315770</v>
          </cell>
          <cell r="B211" t="str">
            <v>SANTA JULIANA</v>
          </cell>
          <cell r="C211" t="str">
            <v>MG</v>
          </cell>
        </row>
        <row r="212">
          <cell r="A212">
            <v>316450</v>
          </cell>
          <cell r="B212" t="str">
            <v>SAO SEBASTIAO DO MARANHAO</v>
          </cell>
          <cell r="C212" t="str">
            <v>MG</v>
          </cell>
        </row>
        <row r="213">
          <cell r="A213">
            <v>430400</v>
          </cell>
          <cell r="B213" t="str">
            <v>CAMPO NOVO</v>
          </cell>
          <cell r="C213" t="str">
            <v>RS</v>
          </cell>
        </row>
        <row r="214">
          <cell r="A214">
            <v>421795</v>
          </cell>
          <cell r="B214" t="str">
            <v>TIGRINHOS</v>
          </cell>
          <cell r="C214" t="str">
            <v>SC</v>
          </cell>
        </row>
        <row r="215">
          <cell r="A215">
            <v>310930</v>
          </cell>
          <cell r="B215" t="str">
            <v>BURITIS</v>
          </cell>
          <cell r="C215" t="str">
            <v>MG</v>
          </cell>
        </row>
        <row r="216">
          <cell r="A216">
            <v>314587</v>
          </cell>
          <cell r="B216" t="str">
            <v>ORIZANIA</v>
          </cell>
          <cell r="C216" t="str">
            <v>MG</v>
          </cell>
        </row>
        <row r="217">
          <cell r="A217">
            <v>312670</v>
          </cell>
          <cell r="B217" t="str">
            <v>FRANCISCO SA</v>
          </cell>
          <cell r="C217" t="str">
            <v>MG</v>
          </cell>
        </row>
        <row r="218">
          <cell r="A218">
            <v>353040</v>
          </cell>
          <cell r="B218" t="str">
            <v>MIRASSOLANDIA</v>
          </cell>
          <cell r="C218" t="str">
            <v>SP</v>
          </cell>
        </row>
        <row r="219">
          <cell r="A219">
            <v>354765</v>
          </cell>
          <cell r="B219" t="str">
            <v>SANTA SALETE</v>
          </cell>
          <cell r="C219" t="str">
            <v>SP</v>
          </cell>
        </row>
        <row r="220">
          <cell r="A220">
            <v>421730</v>
          </cell>
          <cell r="B220" t="str">
            <v>SAUDADES</v>
          </cell>
          <cell r="C220" t="str">
            <v>SC</v>
          </cell>
        </row>
        <row r="221">
          <cell r="A221">
            <v>314720</v>
          </cell>
          <cell r="B221" t="str">
            <v>PARAGUACU</v>
          </cell>
          <cell r="C221" t="str">
            <v>MG</v>
          </cell>
        </row>
        <row r="222">
          <cell r="A222">
            <v>313005</v>
          </cell>
          <cell r="B222" t="str">
            <v>ICARAI DE MINAS</v>
          </cell>
          <cell r="C222" t="str">
            <v>MG</v>
          </cell>
        </row>
        <row r="223">
          <cell r="A223">
            <v>510305</v>
          </cell>
          <cell r="B223" t="str">
            <v>CLAUDIA</v>
          </cell>
          <cell r="C223" t="str">
            <v>MT</v>
          </cell>
        </row>
        <row r="224">
          <cell r="A224">
            <v>310690</v>
          </cell>
          <cell r="B224" t="str">
            <v>BICAS</v>
          </cell>
          <cell r="C224" t="str">
            <v>MG</v>
          </cell>
        </row>
        <row r="225">
          <cell r="A225">
            <v>310570</v>
          </cell>
          <cell r="B225" t="str">
            <v>BARRA LONGA</v>
          </cell>
          <cell r="C225" t="str">
            <v>MG</v>
          </cell>
        </row>
        <row r="226">
          <cell r="A226">
            <v>313840</v>
          </cell>
          <cell r="B226" t="str">
            <v>LEOPOLDINA</v>
          </cell>
          <cell r="C226" t="str">
            <v>MG</v>
          </cell>
        </row>
        <row r="227">
          <cell r="A227">
            <v>315000</v>
          </cell>
          <cell r="B227" t="str">
            <v>PESCADOR</v>
          </cell>
          <cell r="C227" t="str">
            <v>MG</v>
          </cell>
        </row>
        <row r="228">
          <cell r="A228">
            <v>317180</v>
          </cell>
          <cell r="B228" t="str">
            <v>VIRGINOPOLIS</v>
          </cell>
          <cell r="C228" t="str">
            <v>MG</v>
          </cell>
        </row>
        <row r="229">
          <cell r="A229">
            <v>420840</v>
          </cell>
          <cell r="B229" t="str">
            <v>ITAPIRANGA</v>
          </cell>
          <cell r="C229" t="str">
            <v>SC</v>
          </cell>
        </row>
        <row r="230">
          <cell r="A230">
            <v>500620</v>
          </cell>
          <cell r="B230" t="str">
            <v>NOVA ANDRADINA</v>
          </cell>
          <cell r="C230" t="str">
            <v>MS</v>
          </cell>
        </row>
        <row r="231">
          <cell r="A231">
            <v>355000</v>
          </cell>
          <cell r="B231" t="str">
            <v>SAO LUIS DO PARAITINGA</v>
          </cell>
          <cell r="C231" t="str">
            <v>SP</v>
          </cell>
        </row>
        <row r="232">
          <cell r="A232">
            <v>313300</v>
          </cell>
          <cell r="B232" t="str">
            <v>ITAMONTE</v>
          </cell>
          <cell r="C232" t="str">
            <v>MG</v>
          </cell>
        </row>
        <row r="233">
          <cell r="A233">
            <v>310280</v>
          </cell>
          <cell r="B233" t="str">
            <v>ANDRELANDIA</v>
          </cell>
          <cell r="C233" t="str">
            <v>MG</v>
          </cell>
        </row>
        <row r="234">
          <cell r="A234">
            <v>314000</v>
          </cell>
          <cell r="B234" t="str">
            <v>MARIANA</v>
          </cell>
          <cell r="C234" t="str">
            <v>MG</v>
          </cell>
        </row>
        <row r="235">
          <cell r="A235">
            <v>314790</v>
          </cell>
          <cell r="B235" t="str">
            <v>PASSOS</v>
          </cell>
          <cell r="C235" t="str">
            <v>MG</v>
          </cell>
        </row>
        <row r="236">
          <cell r="A236">
            <v>312230</v>
          </cell>
          <cell r="B236" t="str">
            <v>DIVINOPOLIS</v>
          </cell>
          <cell r="C236" t="str">
            <v>MG</v>
          </cell>
        </row>
        <row r="237">
          <cell r="A237">
            <v>510590</v>
          </cell>
          <cell r="B237" t="str">
            <v>NOBRES</v>
          </cell>
          <cell r="C237" t="str">
            <v>MT</v>
          </cell>
        </row>
        <row r="238">
          <cell r="A238">
            <v>351518</v>
          </cell>
          <cell r="B238" t="str">
            <v>ESPIRITO SANTO DO PINHAL</v>
          </cell>
          <cell r="C238" t="str">
            <v>SP</v>
          </cell>
        </row>
        <row r="239">
          <cell r="A239">
            <v>500430</v>
          </cell>
          <cell r="B239" t="str">
            <v>IGUATEMI</v>
          </cell>
          <cell r="C239" t="str">
            <v>MS</v>
          </cell>
        </row>
        <row r="240">
          <cell r="A240">
            <v>316920</v>
          </cell>
          <cell r="B240" t="str">
            <v>TOMBOS</v>
          </cell>
          <cell r="C240" t="str">
            <v>MG</v>
          </cell>
        </row>
        <row r="241">
          <cell r="A241">
            <v>311790</v>
          </cell>
          <cell r="B241" t="str">
            <v>CONGONHAL</v>
          </cell>
          <cell r="C241" t="str">
            <v>MG</v>
          </cell>
        </row>
        <row r="242">
          <cell r="A242">
            <v>315180</v>
          </cell>
          <cell r="B242" t="str">
            <v>POCOS DE CALDAS</v>
          </cell>
          <cell r="C242" t="str">
            <v>MG</v>
          </cell>
        </row>
        <row r="243">
          <cell r="A243">
            <v>317005</v>
          </cell>
          <cell r="B243" t="str">
            <v>UBAPORANGA</v>
          </cell>
          <cell r="C243" t="str">
            <v>MG</v>
          </cell>
        </row>
        <row r="244">
          <cell r="A244">
            <v>314850</v>
          </cell>
          <cell r="B244" t="str">
            <v>PAVAO</v>
          </cell>
          <cell r="C244" t="str">
            <v>MG</v>
          </cell>
        </row>
        <row r="245">
          <cell r="A245">
            <v>314890</v>
          </cell>
          <cell r="B245" t="str">
            <v>PEDRA DO INDAIA</v>
          </cell>
          <cell r="C245" t="str">
            <v>MG</v>
          </cell>
        </row>
        <row r="246">
          <cell r="A246">
            <v>431550</v>
          </cell>
          <cell r="B246" t="str">
            <v>RESTINGA SECA</v>
          </cell>
          <cell r="C246" t="str">
            <v>RS</v>
          </cell>
        </row>
        <row r="247">
          <cell r="A247">
            <v>314537</v>
          </cell>
          <cell r="B247" t="str">
            <v>NOVORIZONTE</v>
          </cell>
          <cell r="C247" t="str">
            <v>MG</v>
          </cell>
        </row>
        <row r="248">
          <cell r="A248">
            <v>317070</v>
          </cell>
          <cell r="B248" t="str">
            <v>VARGINHA</v>
          </cell>
          <cell r="C248" t="str">
            <v>MG</v>
          </cell>
        </row>
        <row r="249">
          <cell r="A249">
            <v>355510</v>
          </cell>
          <cell r="B249" t="str">
            <v>TUPI PAULISTA</v>
          </cell>
          <cell r="C249" t="str">
            <v>SP</v>
          </cell>
        </row>
        <row r="250">
          <cell r="A250">
            <v>313680</v>
          </cell>
          <cell r="B250" t="str">
            <v>JURAMENTO</v>
          </cell>
          <cell r="C250" t="str">
            <v>MG</v>
          </cell>
        </row>
        <row r="251">
          <cell r="A251">
            <v>310620</v>
          </cell>
          <cell r="B251" t="str">
            <v>BELO HORIZONTE</v>
          </cell>
          <cell r="C251" t="str">
            <v>MG</v>
          </cell>
        </row>
        <row r="252">
          <cell r="A252">
            <v>315070</v>
          </cell>
          <cell r="B252" t="str">
            <v>PIRAJUBA</v>
          </cell>
          <cell r="C252" t="str">
            <v>MG</v>
          </cell>
        </row>
        <row r="253">
          <cell r="A253">
            <v>420820</v>
          </cell>
          <cell r="B253" t="str">
            <v>ITAJAI</v>
          </cell>
          <cell r="C253" t="str">
            <v>SC</v>
          </cell>
        </row>
        <row r="254">
          <cell r="A254">
            <v>316730</v>
          </cell>
          <cell r="B254" t="str">
            <v>SILVEIRANIA</v>
          </cell>
          <cell r="C254" t="str">
            <v>MG</v>
          </cell>
        </row>
        <row r="255">
          <cell r="A255">
            <v>500150</v>
          </cell>
          <cell r="B255" t="str">
            <v>BANDEIRANTES</v>
          </cell>
          <cell r="C255" t="str">
            <v>MS</v>
          </cell>
        </row>
        <row r="256">
          <cell r="A256">
            <v>315895</v>
          </cell>
          <cell r="B256" t="str">
            <v>SANTANA DO PARAISO</v>
          </cell>
          <cell r="C256" t="str">
            <v>MG</v>
          </cell>
        </row>
        <row r="257">
          <cell r="A257">
            <v>312840</v>
          </cell>
          <cell r="B257" t="str">
            <v>GUARANI</v>
          </cell>
          <cell r="C257" t="str">
            <v>MG</v>
          </cell>
        </row>
        <row r="258">
          <cell r="A258">
            <v>315660</v>
          </cell>
          <cell r="B258" t="str">
            <v>RUBIM</v>
          </cell>
          <cell r="C258" t="str">
            <v>MG</v>
          </cell>
        </row>
        <row r="259">
          <cell r="A259">
            <v>315030</v>
          </cell>
          <cell r="B259" t="str">
            <v>PIEDADE DO RIO GRANDE</v>
          </cell>
          <cell r="C259" t="str">
            <v>MG</v>
          </cell>
        </row>
        <row r="260">
          <cell r="A260">
            <v>310630</v>
          </cell>
          <cell r="B260" t="str">
            <v>BELO ORIENTE</v>
          </cell>
          <cell r="C260" t="str">
            <v>MG</v>
          </cell>
        </row>
        <row r="261">
          <cell r="A261">
            <v>350910</v>
          </cell>
          <cell r="B261" t="str">
            <v>CAIUA</v>
          </cell>
          <cell r="C261" t="str">
            <v>SP</v>
          </cell>
        </row>
        <row r="262">
          <cell r="A262">
            <v>420600</v>
          </cell>
          <cell r="B262" t="str">
            <v>GOVERNADOR CELSO RAMOS</v>
          </cell>
          <cell r="C262" t="str">
            <v>SC</v>
          </cell>
        </row>
        <row r="263">
          <cell r="A263">
            <v>312710</v>
          </cell>
          <cell r="B263" t="str">
            <v>FRUTAL</v>
          </cell>
          <cell r="C263" t="str">
            <v>MG</v>
          </cell>
        </row>
        <row r="264">
          <cell r="A264">
            <v>312220</v>
          </cell>
          <cell r="B264" t="str">
            <v>DIVINOLANDIA DE MINAS</v>
          </cell>
          <cell r="C264" t="str">
            <v>MG</v>
          </cell>
        </row>
        <row r="265">
          <cell r="A265">
            <v>314460</v>
          </cell>
          <cell r="B265" t="str">
            <v>NEPOMUCENO</v>
          </cell>
          <cell r="C265" t="str">
            <v>MG</v>
          </cell>
        </row>
        <row r="266">
          <cell r="A266">
            <v>312830</v>
          </cell>
          <cell r="B266" t="str">
            <v>GUARANESIA</v>
          </cell>
          <cell r="C266" t="str">
            <v>MG</v>
          </cell>
        </row>
        <row r="267">
          <cell r="A267">
            <v>312180</v>
          </cell>
          <cell r="B267" t="str">
            <v>DIONISIO</v>
          </cell>
          <cell r="C267" t="str">
            <v>MG</v>
          </cell>
        </row>
        <row r="268">
          <cell r="A268">
            <v>310445</v>
          </cell>
          <cell r="B268" t="str">
            <v>ARICANDUVA</v>
          </cell>
          <cell r="C268" t="str">
            <v>MG</v>
          </cell>
        </row>
        <row r="269">
          <cell r="A269">
            <v>315320</v>
          </cell>
          <cell r="B269" t="str">
            <v>PRESIDENTE JUSCELINO</v>
          </cell>
          <cell r="C269" t="str">
            <v>MG</v>
          </cell>
        </row>
        <row r="270">
          <cell r="A270">
            <v>316110</v>
          </cell>
          <cell r="B270" t="str">
            <v>SAO FRANCISCO</v>
          </cell>
          <cell r="C270" t="str">
            <v>MG</v>
          </cell>
        </row>
        <row r="271">
          <cell r="A271">
            <v>315020</v>
          </cell>
          <cell r="B271" t="str">
            <v>PIEDADE DE PONTE NOVA</v>
          </cell>
          <cell r="C271" t="str">
            <v>MG</v>
          </cell>
        </row>
        <row r="272">
          <cell r="A272">
            <v>420650</v>
          </cell>
          <cell r="B272" t="str">
            <v>GUARAMIRIM</v>
          </cell>
          <cell r="C272" t="str">
            <v>SC</v>
          </cell>
        </row>
        <row r="273">
          <cell r="A273">
            <v>430632</v>
          </cell>
          <cell r="B273" t="str">
            <v>DERRUBADAS</v>
          </cell>
          <cell r="C273" t="str">
            <v>RS</v>
          </cell>
        </row>
        <row r="274">
          <cell r="A274">
            <v>310490</v>
          </cell>
          <cell r="B274" t="str">
            <v>BAEPENDI</v>
          </cell>
          <cell r="C274" t="str">
            <v>MG</v>
          </cell>
        </row>
        <row r="275">
          <cell r="A275">
            <v>420775</v>
          </cell>
          <cell r="B275" t="str">
            <v>IRACEMINHA</v>
          </cell>
          <cell r="C275" t="str">
            <v>SC</v>
          </cell>
        </row>
        <row r="276">
          <cell r="A276">
            <v>315645</v>
          </cell>
          <cell r="B276" t="str">
            <v>ROSARIO DA LIMEIRA</v>
          </cell>
          <cell r="C276" t="str">
            <v>MG</v>
          </cell>
        </row>
        <row r="277">
          <cell r="A277">
            <v>313690</v>
          </cell>
          <cell r="B277" t="str">
            <v>JURUAIA</v>
          </cell>
          <cell r="C277" t="str">
            <v>MG</v>
          </cell>
        </row>
        <row r="278">
          <cell r="A278">
            <v>316390</v>
          </cell>
          <cell r="B278" t="str">
            <v>SAO PEDRO DA UNIAO</v>
          </cell>
          <cell r="C278" t="str">
            <v>MG</v>
          </cell>
        </row>
        <row r="279">
          <cell r="A279">
            <v>311170</v>
          </cell>
          <cell r="B279" t="str">
            <v>CANAA</v>
          </cell>
          <cell r="C279" t="str">
            <v>MG</v>
          </cell>
        </row>
        <row r="280">
          <cell r="A280">
            <v>312110</v>
          </cell>
          <cell r="B280" t="str">
            <v>DELFIM MOREIRA</v>
          </cell>
          <cell r="C280" t="str">
            <v>MG</v>
          </cell>
        </row>
        <row r="281">
          <cell r="A281">
            <v>431940</v>
          </cell>
          <cell r="B281" t="str">
            <v>SAO PEDRO DO SUL</v>
          </cell>
          <cell r="C281" t="str">
            <v>RS</v>
          </cell>
        </row>
        <row r="282">
          <cell r="A282">
            <v>313880</v>
          </cell>
          <cell r="B282" t="str">
            <v>LUZ</v>
          </cell>
          <cell r="C282" t="str">
            <v>MG</v>
          </cell>
        </row>
        <row r="283">
          <cell r="A283">
            <v>311160</v>
          </cell>
          <cell r="B283" t="str">
            <v>CAMPOS GERAIS</v>
          </cell>
          <cell r="C283" t="str">
            <v>MG</v>
          </cell>
        </row>
        <row r="284">
          <cell r="A284">
            <v>410165</v>
          </cell>
          <cell r="B284" t="str">
            <v>ARAPUA</v>
          </cell>
          <cell r="C284" t="str">
            <v>PR</v>
          </cell>
        </row>
        <row r="285">
          <cell r="A285">
            <v>421625</v>
          </cell>
          <cell r="B285" t="str">
            <v>SAO JOAO DO OESTE</v>
          </cell>
          <cell r="C285" t="str">
            <v>SC</v>
          </cell>
        </row>
        <row r="286">
          <cell r="A286">
            <v>312660</v>
          </cell>
          <cell r="B286" t="str">
            <v>FRANCISCO DUMONT</v>
          </cell>
          <cell r="C286" t="str">
            <v>MG</v>
          </cell>
        </row>
        <row r="287">
          <cell r="A287">
            <v>431110</v>
          </cell>
          <cell r="B287" t="str">
            <v>JAGUARI</v>
          </cell>
          <cell r="C287" t="str">
            <v>RS</v>
          </cell>
        </row>
        <row r="288">
          <cell r="A288">
            <v>310200</v>
          </cell>
          <cell r="B288" t="str">
            <v>ALTEROSA</v>
          </cell>
          <cell r="C288" t="str">
            <v>MG</v>
          </cell>
        </row>
        <row r="289">
          <cell r="A289">
            <v>354870</v>
          </cell>
          <cell r="B289" t="str">
            <v>SAO BERNARDO DO CAMPO</v>
          </cell>
          <cell r="C289" t="str">
            <v>SP</v>
          </cell>
        </row>
        <row r="290">
          <cell r="A290">
            <v>312190</v>
          </cell>
          <cell r="B290" t="str">
            <v>DIVINESIA</v>
          </cell>
          <cell r="C290" t="str">
            <v>MG</v>
          </cell>
        </row>
        <row r="291">
          <cell r="A291">
            <v>310950</v>
          </cell>
          <cell r="B291" t="str">
            <v>CABO VERDE</v>
          </cell>
          <cell r="C291" t="str">
            <v>MG</v>
          </cell>
        </row>
        <row r="292">
          <cell r="A292">
            <v>310900</v>
          </cell>
          <cell r="B292" t="str">
            <v>BRUMADINHO</v>
          </cell>
          <cell r="C292" t="str">
            <v>MG</v>
          </cell>
        </row>
        <row r="293">
          <cell r="A293">
            <v>351140</v>
          </cell>
          <cell r="B293" t="str">
            <v>CERQUEIRA CESAR</v>
          </cell>
          <cell r="C293" t="str">
            <v>SP</v>
          </cell>
        </row>
        <row r="294">
          <cell r="A294">
            <v>420900</v>
          </cell>
          <cell r="B294" t="str">
            <v>JOACABA</v>
          </cell>
          <cell r="C294" t="str">
            <v>SC</v>
          </cell>
        </row>
        <row r="295">
          <cell r="A295">
            <v>311080</v>
          </cell>
          <cell r="B295" t="str">
            <v>CAMPANARIO</v>
          </cell>
          <cell r="C295" t="str">
            <v>MG</v>
          </cell>
        </row>
        <row r="296">
          <cell r="A296">
            <v>420215</v>
          </cell>
          <cell r="B296" t="str">
            <v>BELMONTE</v>
          </cell>
          <cell r="C296" t="str">
            <v>SC</v>
          </cell>
        </row>
        <row r="297">
          <cell r="A297">
            <v>313865</v>
          </cell>
          <cell r="B297" t="str">
            <v>LONTRA</v>
          </cell>
          <cell r="C297" t="str">
            <v>MG</v>
          </cell>
        </row>
        <row r="298">
          <cell r="A298">
            <v>312550</v>
          </cell>
          <cell r="B298" t="str">
            <v>SAO GONCALO DO RIO PRETO</v>
          </cell>
          <cell r="C298" t="str">
            <v>MG</v>
          </cell>
        </row>
        <row r="299">
          <cell r="A299">
            <v>312430</v>
          </cell>
          <cell r="B299" t="str">
            <v>ESPINOSA</v>
          </cell>
          <cell r="C299" t="str">
            <v>MG</v>
          </cell>
        </row>
        <row r="300">
          <cell r="A300">
            <v>313540</v>
          </cell>
          <cell r="B300" t="str">
            <v>JECEABA</v>
          </cell>
          <cell r="C300" t="str">
            <v>MG</v>
          </cell>
        </row>
        <row r="301">
          <cell r="A301">
            <v>500060</v>
          </cell>
          <cell r="B301" t="str">
            <v>AMAMBAI</v>
          </cell>
          <cell r="C301" t="str">
            <v>MS</v>
          </cell>
        </row>
        <row r="302">
          <cell r="A302">
            <v>315280</v>
          </cell>
          <cell r="B302" t="str">
            <v>PRATA</v>
          </cell>
          <cell r="C302" t="str">
            <v>MG</v>
          </cell>
        </row>
        <row r="303">
          <cell r="A303">
            <v>317000</v>
          </cell>
          <cell r="B303" t="str">
            <v>UBAI</v>
          </cell>
          <cell r="C303" t="str">
            <v>MG</v>
          </cell>
        </row>
        <row r="304">
          <cell r="A304">
            <v>500240</v>
          </cell>
          <cell r="B304" t="str">
            <v>CAARAPO</v>
          </cell>
          <cell r="C304" t="str">
            <v>MS</v>
          </cell>
        </row>
        <row r="305">
          <cell r="A305">
            <v>420490</v>
          </cell>
          <cell r="B305" t="str">
            <v>DESCANSO</v>
          </cell>
          <cell r="C305" t="str">
            <v>SC</v>
          </cell>
        </row>
        <row r="306">
          <cell r="A306">
            <v>314260</v>
          </cell>
          <cell r="B306" t="str">
            <v>MONSENHOR PAULO</v>
          </cell>
          <cell r="C306" t="str">
            <v>MG</v>
          </cell>
        </row>
        <row r="307">
          <cell r="A307">
            <v>316140</v>
          </cell>
          <cell r="B307" t="str">
            <v>SAO FRANCISCO DO GLORIA</v>
          </cell>
          <cell r="C307" t="str">
            <v>MG</v>
          </cell>
        </row>
        <row r="308">
          <cell r="A308">
            <v>317075</v>
          </cell>
          <cell r="B308" t="str">
            <v>VARJAO DE MINAS</v>
          </cell>
          <cell r="C308" t="str">
            <v>MG</v>
          </cell>
        </row>
        <row r="309">
          <cell r="A309">
            <v>420110</v>
          </cell>
          <cell r="B309" t="str">
            <v>ANITAPOLIS</v>
          </cell>
          <cell r="C309" t="str">
            <v>SC</v>
          </cell>
        </row>
        <row r="310">
          <cell r="A310">
            <v>221050</v>
          </cell>
          <cell r="B310" t="str">
            <v>SAO PEDRO DO PIAUI</v>
          </cell>
          <cell r="C310" t="str">
            <v>PI</v>
          </cell>
        </row>
        <row r="311">
          <cell r="A311">
            <v>316370</v>
          </cell>
          <cell r="B311" t="str">
            <v>SAO LOURENCO</v>
          </cell>
          <cell r="C311" t="str">
            <v>MG</v>
          </cell>
        </row>
        <row r="312">
          <cell r="A312">
            <v>313770</v>
          </cell>
          <cell r="B312" t="str">
            <v>LAJINHA</v>
          </cell>
          <cell r="C312" t="str">
            <v>MG</v>
          </cell>
        </row>
        <row r="313">
          <cell r="A313">
            <v>310440</v>
          </cell>
          <cell r="B313" t="str">
            <v>ARGIRITA</v>
          </cell>
          <cell r="C313" t="str">
            <v>MG</v>
          </cell>
        </row>
        <row r="314">
          <cell r="A314">
            <v>311535</v>
          </cell>
          <cell r="B314" t="str">
            <v>CATAS ALTAS</v>
          </cell>
          <cell r="C314" t="str">
            <v>MG</v>
          </cell>
        </row>
        <row r="315">
          <cell r="A315">
            <v>313652</v>
          </cell>
          <cell r="B315" t="str">
            <v>JOSE GONCALVES DE MINAS</v>
          </cell>
          <cell r="C315" t="str">
            <v>MG</v>
          </cell>
        </row>
        <row r="316">
          <cell r="A316">
            <v>314100</v>
          </cell>
          <cell r="B316" t="str">
            <v>MATO VERDE</v>
          </cell>
          <cell r="C316" t="str">
            <v>MG</v>
          </cell>
        </row>
        <row r="317">
          <cell r="A317">
            <v>411060</v>
          </cell>
          <cell r="B317" t="str">
            <v>IPORA</v>
          </cell>
          <cell r="C317" t="str">
            <v>PR</v>
          </cell>
        </row>
        <row r="318">
          <cell r="A318">
            <v>420768</v>
          </cell>
          <cell r="B318" t="str">
            <v>IPUACU</v>
          </cell>
          <cell r="C318" t="str">
            <v>SC</v>
          </cell>
        </row>
        <row r="319">
          <cell r="A319">
            <v>313410</v>
          </cell>
          <cell r="B319" t="str">
            <v>ITUETA</v>
          </cell>
          <cell r="C319" t="str">
            <v>MG</v>
          </cell>
        </row>
        <row r="320">
          <cell r="A320">
            <v>420980</v>
          </cell>
          <cell r="B320" t="str">
            <v>LEOBERTO LEAL</v>
          </cell>
          <cell r="C320" t="str">
            <v>SC</v>
          </cell>
        </row>
        <row r="321">
          <cell r="A321">
            <v>314730</v>
          </cell>
          <cell r="B321" t="str">
            <v>PARAISOPOLIS</v>
          </cell>
          <cell r="C321" t="str">
            <v>MG</v>
          </cell>
        </row>
        <row r="322">
          <cell r="A322">
            <v>430642</v>
          </cell>
          <cell r="B322" t="str">
            <v>DOIS IRMAOS DAS MISSOES</v>
          </cell>
          <cell r="C322" t="str">
            <v>RS</v>
          </cell>
        </row>
        <row r="323">
          <cell r="A323">
            <v>311950</v>
          </cell>
          <cell r="B323" t="str">
            <v>CORONEL MURTA</v>
          </cell>
          <cell r="C323" t="str">
            <v>MG</v>
          </cell>
        </row>
        <row r="324">
          <cell r="A324">
            <v>316660</v>
          </cell>
          <cell r="B324" t="str">
            <v>SERRA DA SAUDADE</v>
          </cell>
          <cell r="C324" t="str">
            <v>MG</v>
          </cell>
        </row>
        <row r="325">
          <cell r="A325">
            <v>312930</v>
          </cell>
          <cell r="B325" t="str">
            <v>IAPU</v>
          </cell>
          <cell r="C325" t="str">
            <v>MG</v>
          </cell>
        </row>
        <row r="326">
          <cell r="A326">
            <v>314570</v>
          </cell>
          <cell r="B326" t="str">
            <v>OLIVEIRA FORTES</v>
          </cell>
          <cell r="C326" t="str">
            <v>MG</v>
          </cell>
        </row>
        <row r="327">
          <cell r="A327">
            <v>355380</v>
          </cell>
          <cell r="B327" t="str">
            <v>TAQUARITUBA</v>
          </cell>
          <cell r="C327" t="str">
            <v>SP</v>
          </cell>
        </row>
        <row r="328">
          <cell r="A328">
            <v>317052</v>
          </cell>
          <cell r="B328" t="str">
            <v>URUCUIA</v>
          </cell>
          <cell r="C328" t="str">
            <v>MG</v>
          </cell>
        </row>
        <row r="329">
          <cell r="A329">
            <v>311260</v>
          </cell>
          <cell r="B329" t="str">
            <v>CAPINOPOLIS</v>
          </cell>
          <cell r="C329" t="str">
            <v>MG</v>
          </cell>
        </row>
        <row r="330">
          <cell r="A330">
            <v>351610</v>
          </cell>
          <cell r="B330" t="str">
            <v>FLORINIA</v>
          </cell>
          <cell r="C330" t="str">
            <v>SP</v>
          </cell>
        </row>
        <row r="331">
          <cell r="A331">
            <v>316045</v>
          </cell>
          <cell r="B331" t="str">
            <v>SANTO ANTONIO DO RETIRO</v>
          </cell>
          <cell r="C331" t="str">
            <v>MG</v>
          </cell>
        </row>
        <row r="332">
          <cell r="A332">
            <v>351565</v>
          </cell>
          <cell r="B332" t="str">
            <v>FERNAO</v>
          </cell>
          <cell r="C332" t="str">
            <v>SP</v>
          </cell>
        </row>
        <row r="333">
          <cell r="A333">
            <v>313655</v>
          </cell>
          <cell r="B333" t="str">
            <v>JOSE RAYDAN</v>
          </cell>
          <cell r="C333" t="str">
            <v>MG</v>
          </cell>
        </row>
        <row r="334">
          <cell r="A334">
            <v>520250</v>
          </cell>
          <cell r="B334" t="str">
            <v>ARUANA</v>
          </cell>
          <cell r="C334" t="str">
            <v>GO</v>
          </cell>
        </row>
        <row r="335">
          <cell r="A335">
            <v>430410</v>
          </cell>
          <cell r="B335" t="str">
            <v>CAMPOS BORGES</v>
          </cell>
          <cell r="C335" t="str">
            <v>RS</v>
          </cell>
        </row>
        <row r="336">
          <cell r="A336">
            <v>312083</v>
          </cell>
          <cell r="B336" t="str">
            <v>CUPARAQUE</v>
          </cell>
          <cell r="C336" t="str">
            <v>MG</v>
          </cell>
        </row>
        <row r="337">
          <cell r="A337">
            <v>310810</v>
          </cell>
          <cell r="B337" t="str">
            <v>BONFIM</v>
          </cell>
          <cell r="C337" t="str">
            <v>MG</v>
          </cell>
        </row>
        <row r="338">
          <cell r="A338">
            <v>313450</v>
          </cell>
          <cell r="B338" t="str">
            <v>ITUTINGA</v>
          </cell>
          <cell r="C338" t="str">
            <v>MG</v>
          </cell>
        </row>
        <row r="339">
          <cell r="A339">
            <v>314820</v>
          </cell>
          <cell r="B339" t="str">
            <v>PATROCINIO DO MURIAE</v>
          </cell>
          <cell r="C339" t="str">
            <v>MG</v>
          </cell>
        </row>
        <row r="340">
          <cell r="A340">
            <v>291160</v>
          </cell>
          <cell r="B340" t="str">
            <v>GOVERNADOR MANGABEIRA</v>
          </cell>
          <cell r="C340" t="str">
            <v>BA</v>
          </cell>
        </row>
        <row r="341">
          <cell r="A341">
            <v>312820</v>
          </cell>
          <cell r="B341" t="str">
            <v>GUARACIABA</v>
          </cell>
          <cell r="C341" t="str">
            <v>MG</v>
          </cell>
        </row>
        <row r="342">
          <cell r="A342">
            <v>314625</v>
          </cell>
          <cell r="B342" t="str">
            <v>PADRE CARVALHO</v>
          </cell>
          <cell r="C342" t="str">
            <v>MG</v>
          </cell>
        </row>
        <row r="343">
          <cell r="A343">
            <v>313020</v>
          </cell>
          <cell r="B343" t="str">
            <v>IGARATINGA</v>
          </cell>
          <cell r="C343" t="str">
            <v>MG</v>
          </cell>
        </row>
        <row r="344">
          <cell r="A344">
            <v>313080</v>
          </cell>
          <cell r="B344" t="str">
            <v>INGAI</v>
          </cell>
          <cell r="C344" t="str">
            <v>MG</v>
          </cell>
        </row>
        <row r="345">
          <cell r="A345">
            <v>315140</v>
          </cell>
          <cell r="B345" t="str">
            <v>PITANGUI</v>
          </cell>
          <cell r="C345" t="str">
            <v>MG</v>
          </cell>
        </row>
        <row r="346">
          <cell r="A346">
            <v>432185</v>
          </cell>
          <cell r="B346" t="str">
            <v>TRES PALMEIRAS</v>
          </cell>
          <cell r="C346" t="str">
            <v>RS</v>
          </cell>
        </row>
        <row r="347">
          <cell r="A347">
            <v>312720</v>
          </cell>
          <cell r="B347" t="str">
            <v>FUNILANDIA</v>
          </cell>
          <cell r="C347" t="str">
            <v>MG</v>
          </cell>
        </row>
        <row r="348">
          <cell r="A348">
            <v>315380</v>
          </cell>
          <cell r="B348" t="str">
            <v>QUELUZITO</v>
          </cell>
          <cell r="C348" t="str">
            <v>MG</v>
          </cell>
        </row>
        <row r="349">
          <cell r="A349">
            <v>410810</v>
          </cell>
          <cell r="B349" t="str">
            <v>FLORIDA</v>
          </cell>
          <cell r="C349" t="str">
            <v>PR</v>
          </cell>
        </row>
        <row r="350">
          <cell r="A350">
            <v>521460</v>
          </cell>
          <cell r="B350" t="str">
            <v>NIQUELANDIA</v>
          </cell>
          <cell r="C350" t="str">
            <v>GO</v>
          </cell>
        </row>
        <row r="351">
          <cell r="A351">
            <v>314800</v>
          </cell>
          <cell r="B351" t="str">
            <v>PATOS DE MINAS</v>
          </cell>
          <cell r="C351" t="str">
            <v>MG</v>
          </cell>
        </row>
        <row r="352">
          <cell r="A352">
            <v>315053</v>
          </cell>
          <cell r="B352" t="str">
            <v>PINGO-D'AGUA</v>
          </cell>
          <cell r="C352" t="str">
            <v>MG</v>
          </cell>
        </row>
        <row r="353">
          <cell r="A353">
            <v>315130</v>
          </cell>
          <cell r="B353" t="str">
            <v>PIRAUBA</v>
          </cell>
          <cell r="C353" t="str">
            <v>MG</v>
          </cell>
        </row>
        <row r="354">
          <cell r="A354">
            <v>316830</v>
          </cell>
          <cell r="B354" t="str">
            <v>TAQUARACU DE MINAS</v>
          </cell>
          <cell r="C354" t="str">
            <v>MG</v>
          </cell>
        </row>
        <row r="355">
          <cell r="A355">
            <v>315260</v>
          </cell>
          <cell r="B355" t="str">
            <v>POUSO ALTO</v>
          </cell>
          <cell r="C355" t="str">
            <v>MG</v>
          </cell>
        </row>
        <row r="356">
          <cell r="A356">
            <v>312125</v>
          </cell>
          <cell r="B356" t="str">
            <v>DELTA</v>
          </cell>
          <cell r="C356" t="str">
            <v>MG</v>
          </cell>
        </row>
        <row r="357">
          <cell r="A357">
            <v>316040</v>
          </cell>
          <cell r="B357" t="str">
            <v>SANTO ANTONIO DO MONTE</v>
          </cell>
          <cell r="C357" t="str">
            <v>MG</v>
          </cell>
        </row>
        <row r="358">
          <cell r="A358">
            <v>316120</v>
          </cell>
          <cell r="B358" t="str">
            <v>SAO FRANCISCO DE PAULA</v>
          </cell>
          <cell r="C358" t="str">
            <v>MG</v>
          </cell>
        </row>
        <row r="359">
          <cell r="A359">
            <v>312450</v>
          </cell>
          <cell r="B359" t="str">
            <v>ESTIVA</v>
          </cell>
          <cell r="C359" t="str">
            <v>MG</v>
          </cell>
        </row>
        <row r="360">
          <cell r="A360">
            <v>420165</v>
          </cell>
          <cell r="B360" t="str">
            <v>ARVOREDO</v>
          </cell>
          <cell r="C360" t="str">
            <v>SC</v>
          </cell>
        </row>
        <row r="361">
          <cell r="A361">
            <v>311960</v>
          </cell>
          <cell r="B361" t="str">
            <v>CORONEL PACHECO</v>
          </cell>
          <cell r="C361" t="str">
            <v>MG</v>
          </cell>
        </row>
        <row r="362">
          <cell r="A362">
            <v>316750</v>
          </cell>
          <cell r="B362" t="str">
            <v>SIMAO PEREIRA</v>
          </cell>
          <cell r="C362" t="str">
            <v>MG</v>
          </cell>
        </row>
        <row r="363">
          <cell r="A363">
            <v>311970</v>
          </cell>
          <cell r="B363" t="str">
            <v>CORONEL XAVIER CHAVES</v>
          </cell>
          <cell r="C363" t="str">
            <v>MG</v>
          </cell>
        </row>
        <row r="364">
          <cell r="A364">
            <v>317200</v>
          </cell>
          <cell r="B364" t="str">
            <v>VISCONDE DO RIO BRANCO</v>
          </cell>
          <cell r="C364" t="str">
            <v>MG</v>
          </cell>
        </row>
        <row r="365">
          <cell r="A365">
            <v>411160</v>
          </cell>
          <cell r="B365" t="str">
            <v>IVATUBA</v>
          </cell>
          <cell r="C365" t="str">
            <v>PR</v>
          </cell>
        </row>
        <row r="366">
          <cell r="A366">
            <v>314550</v>
          </cell>
          <cell r="B366" t="str">
            <v>OLIMPIO NORONHA</v>
          </cell>
          <cell r="C366" t="str">
            <v>MG</v>
          </cell>
        </row>
        <row r="367">
          <cell r="A367">
            <v>310560</v>
          </cell>
          <cell r="B367" t="str">
            <v>BARBACENA</v>
          </cell>
          <cell r="C367" t="str">
            <v>MG</v>
          </cell>
        </row>
        <row r="368">
          <cell r="A368">
            <v>313570</v>
          </cell>
          <cell r="B368" t="str">
            <v>JEQUITIBA</v>
          </cell>
          <cell r="C368" t="str">
            <v>MG</v>
          </cell>
        </row>
        <row r="369">
          <cell r="A369">
            <v>313180</v>
          </cell>
          <cell r="B369" t="str">
            <v>ITABIRINHA</v>
          </cell>
          <cell r="C369" t="str">
            <v>MG</v>
          </cell>
        </row>
        <row r="370">
          <cell r="A370">
            <v>317100</v>
          </cell>
          <cell r="B370" t="str">
            <v>VAZANTE</v>
          </cell>
          <cell r="C370" t="str">
            <v>MG</v>
          </cell>
        </row>
        <row r="371">
          <cell r="A371">
            <v>315350</v>
          </cell>
          <cell r="B371" t="str">
            <v>ALTO JEQUITIBA</v>
          </cell>
          <cell r="C371" t="str">
            <v>MG</v>
          </cell>
        </row>
        <row r="372">
          <cell r="A372">
            <v>311230</v>
          </cell>
          <cell r="B372" t="str">
            <v>CAPELINHA</v>
          </cell>
          <cell r="C372" t="str">
            <v>MG</v>
          </cell>
        </row>
        <row r="373">
          <cell r="A373">
            <v>317043</v>
          </cell>
          <cell r="B373" t="str">
            <v>UNIAO DE MINAS</v>
          </cell>
          <cell r="C373" t="str">
            <v>MG</v>
          </cell>
        </row>
        <row r="374">
          <cell r="A374">
            <v>311590</v>
          </cell>
          <cell r="B374" t="str">
            <v>CHACARA</v>
          </cell>
          <cell r="C374" t="str">
            <v>MG</v>
          </cell>
        </row>
        <row r="375">
          <cell r="A375">
            <v>311200</v>
          </cell>
          <cell r="B375" t="str">
            <v>CANDEIAS</v>
          </cell>
          <cell r="C375" t="str">
            <v>MG</v>
          </cell>
        </row>
        <row r="376">
          <cell r="A376">
            <v>315670</v>
          </cell>
          <cell r="B376" t="str">
            <v>SABARA</v>
          </cell>
          <cell r="C376" t="str">
            <v>MG</v>
          </cell>
        </row>
        <row r="377">
          <cell r="A377">
            <v>314380</v>
          </cell>
          <cell r="B377" t="str">
            <v>MUNHOZ</v>
          </cell>
          <cell r="C377" t="str">
            <v>MG</v>
          </cell>
        </row>
        <row r="378">
          <cell r="A378">
            <v>311140</v>
          </cell>
          <cell r="B378" t="str">
            <v>CAMPO FLORIDO</v>
          </cell>
          <cell r="C378" t="str">
            <v>MG</v>
          </cell>
        </row>
        <row r="379">
          <cell r="A379">
            <v>312680</v>
          </cell>
          <cell r="B379" t="str">
            <v>FREI GASPAR</v>
          </cell>
          <cell r="C379" t="str">
            <v>MG</v>
          </cell>
        </row>
        <row r="380">
          <cell r="A380">
            <v>310730</v>
          </cell>
          <cell r="B380" t="str">
            <v>BOCAIUVA</v>
          </cell>
          <cell r="C380" t="str">
            <v>MG</v>
          </cell>
        </row>
        <row r="381">
          <cell r="A381">
            <v>500310</v>
          </cell>
          <cell r="B381" t="str">
            <v>CORGUINHO</v>
          </cell>
          <cell r="C381" t="str">
            <v>MS</v>
          </cell>
        </row>
        <row r="382">
          <cell r="A382">
            <v>312380</v>
          </cell>
          <cell r="B382" t="str">
            <v>ENGENHEIRO NAVARRO</v>
          </cell>
          <cell r="C382" t="str">
            <v>MG</v>
          </cell>
        </row>
        <row r="383">
          <cell r="A383">
            <v>430607</v>
          </cell>
          <cell r="B383" t="str">
            <v>CRISTAL DO SUL</v>
          </cell>
          <cell r="C383" t="str">
            <v>RS</v>
          </cell>
        </row>
        <row r="384">
          <cell r="A384">
            <v>314995</v>
          </cell>
          <cell r="B384" t="str">
            <v>PERIQUITO</v>
          </cell>
          <cell r="C384" t="str">
            <v>MG</v>
          </cell>
        </row>
        <row r="385">
          <cell r="A385">
            <v>310040</v>
          </cell>
          <cell r="B385" t="str">
            <v>ACAIACA</v>
          </cell>
          <cell r="C385" t="str">
            <v>MG</v>
          </cell>
        </row>
        <row r="386">
          <cell r="A386">
            <v>316165</v>
          </cell>
          <cell r="B386" t="str">
            <v>SAO GERALDO DO BAIXIO</v>
          </cell>
          <cell r="C386" t="str">
            <v>MG</v>
          </cell>
        </row>
        <row r="387">
          <cell r="A387">
            <v>420120</v>
          </cell>
          <cell r="B387" t="str">
            <v>ANTONIO CARLOS</v>
          </cell>
          <cell r="C387" t="str">
            <v>SC</v>
          </cell>
        </row>
        <row r="388">
          <cell r="A388">
            <v>316265</v>
          </cell>
          <cell r="B388" t="str">
            <v>SAO JOAO DO PACUI</v>
          </cell>
          <cell r="C388" t="str">
            <v>MG</v>
          </cell>
        </row>
        <row r="389">
          <cell r="A389">
            <v>313650</v>
          </cell>
          <cell r="B389" t="str">
            <v>JORDANIA</v>
          </cell>
          <cell r="C389" t="str">
            <v>MG</v>
          </cell>
        </row>
        <row r="390">
          <cell r="A390">
            <v>312360</v>
          </cell>
          <cell r="B390" t="str">
            <v>ELOI MENDES</v>
          </cell>
          <cell r="C390" t="str">
            <v>MG</v>
          </cell>
        </row>
        <row r="391">
          <cell r="A391">
            <v>315480</v>
          </cell>
          <cell r="B391" t="str">
            <v>RIO ACIMA</v>
          </cell>
          <cell r="C391" t="str">
            <v>MG</v>
          </cell>
        </row>
        <row r="392">
          <cell r="A392">
            <v>320334</v>
          </cell>
          <cell r="B392" t="str">
            <v>MARECHAL FLORIANO</v>
          </cell>
          <cell r="C392" t="str">
            <v>ES</v>
          </cell>
        </row>
        <row r="393">
          <cell r="A393">
            <v>315650</v>
          </cell>
          <cell r="B393" t="str">
            <v>RUBELITA</v>
          </cell>
          <cell r="C393" t="str">
            <v>MG</v>
          </cell>
        </row>
        <row r="394">
          <cell r="A394">
            <v>315750</v>
          </cell>
          <cell r="B394" t="str">
            <v>SANTA EFIGENIA DE MINAS</v>
          </cell>
          <cell r="C394" t="str">
            <v>MG</v>
          </cell>
        </row>
        <row r="395">
          <cell r="A395">
            <v>350810</v>
          </cell>
          <cell r="B395" t="str">
            <v>BURITAMA</v>
          </cell>
          <cell r="C395" t="str">
            <v>SP</v>
          </cell>
        </row>
        <row r="396">
          <cell r="A396">
            <v>313535</v>
          </cell>
          <cell r="B396" t="str">
            <v>JAPONVAR</v>
          </cell>
          <cell r="C396" t="str">
            <v>MG</v>
          </cell>
        </row>
        <row r="397">
          <cell r="A397">
            <v>313800</v>
          </cell>
          <cell r="B397" t="str">
            <v>LARANJAL</v>
          </cell>
          <cell r="C397" t="str">
            <v>MG</v>
          </cell>
        </row>
        <row r="398">
          <cell r="A398">
            <v>311660</v>
          </cell>
          <cell r="B398" t="str">
            <v>CLAUDIO</v>
          </cell>
          <cell r="C398" t="str">
            <v>MG</v>
          </cell>
        </row>
        <row r="399">
          <cell r="A399">
            <v>315733</v>
          </cell>
          <cell r="B399" t="str">
            <v>SANTA CRUZ DE MINAS</v>
          </cell>
          <cell r="C399" t="str">
            <v>MG</v>
          </cell>
        </row>
        <row r="400">
          <cell r="A400">
            <v>311115</v>
          </cell>
          <cell r="B400" t="str">
            <v>CAMPO AZUL</v>
          </cell>
          <cell r="C400" t="str">
            <v>MG</v>
          </cell>
        </row>
        <row r="401">
          <cell r="A401">
            <v>315530</v>
          </cell>
          <cell r="B401" t="str">
            <v>RIO MANSO</v>
          </cell>
          <cell r="C401" t="str">
            <v>MG</v>
          </cell>
        </row>
        <row r="402">
          <cell r="A402">
            <v>310163</v>
          </cell>
          <cell r="B402" t="str">
            <v>ALFREDO VASCONCELOS</v>
          </cell>
          <cell r="C402" t="str">
            <v>MG</v>
          </cell>
        </row>
        <row r="403">
          <cell r="A403">
            <v>310230</v>
          </cell>
          <cell r="B403" t="str">
            <v>ALVINOPOLIS</v>
          </cell>
          <cell r="C403" t="str">
            <v>MG</v>
          </cell>
        </row>
        <row r="404">
          <cell r="A404">
            <v>351520</v>
          </cell>
          <cell r="B404" t="str">
            <v>ESTRELA D'OESTE</v>
          </cell>
          <cell r="C404" t="str">
            <v>SP</v>
          </cell>
        </row>
        <row r="405">
          <cell r="A405">
            <v>315270</v>
          </cell>
          <cell r="B405" t="str">
            <v>PRADOS</v>
          </cell>
          <cell r="C405" t="str">
            <v>MG</v>
          </cell>
        </row>
        <row r="406">
          <cell r="A406">
            <v>316810</v>
          </cell>
          <cell r="B406" t="str">
            <v>TAPIRA</v>
          </cell>
          <cell r="C406" t="str">
            <v>MG</v>
          </cell>
        </row>
        <row r="407">
          <cell r="A407">
            <v>314560</v>
          </cell>
          <cell r="B407" t="str">
            <v>OLIVEIRA</v>
          </cell>
          <cell r="C407" t="str">
            <v>MG</v>
          </cell>
        </row>
        <row r="408">
          <cell r="A408">
            <v>355720</v>
          </cell>
          <cell r="B408" t="str">
            <v>CHAVANTES</v>
          </cell>
          <cell r="C408" t="str">
            <v>SP</v>
          </cell>
        </row>
        <row r="409">
          <cell r="A409">
            <v>311130</v>
          </cell>
          <cell r="B409" t="str">
            <v>CAMPO DO MEIO</v>
          </cell>
          <cell r="C409" t="str">
            <v>MG</v>
          </cell>
        </row>
        <row r="410">
          <cell r="A410">
            <v>316310</v>
          </cell>
          <cell r="B410" t="str">
            <v>SAO JOSE DA VARGINHA</v>
          </cell>
          <cell r="C410" t="str">
            <v>MG</v>
          </cell>
        </row>
        <row r="411">
          <cell r="A411">
            <v>421568</v>
          </cell>
          <cell r="B411" t="str">
            <v>SANTA TEREZINHA DO PROGRESSO</v>
          </cell>
          <cell r="C411" t="str">
            <v>SC</v>
          </cell>
        </row>
        <row r="412">
          <cell r="A412">
            <v>410990</v>
          </cell>
          <cell r="B412" t="str">
            <v>ICARAIMA</v>
          </cell>
          <cell r="C412" t="str">
            <v>PR</v>
          </cell>
        </row>
        <row r="413">
          <cell r="A413">
            <v>431370</v>
          </cell>
          <cell r="B413" t="str">
            <v>PALMEIRA DAS MISSOES</v>
          </cell>
          <cell r="C413" t="str">
            <v>RS</v>
          </cell>
        </row>
        <row r="414">
          <cell r="A414">
            <v>317103</v>
          </cell>
          <cell r="B414" t="str">
            <v>VERDELANDIA</v>
          </cell>
          <cell r="C414" t="str">
            <v>MG</v>
          </cell>
        </row>
        <row r="415">
          <cell r="A415">
            <v>313505</v>
          </cell>
          <cell r="B415" t="str">
            <v>JAIBA</v>
          </cell>
          <cell r="C415" t="str">
            <v>MG</v>
          </cell>
        </row>
        <row r="416">
          <cell r="A416">
            <v>314880</v>
          </cell>
          <cell r="B416" t="str">
            <v>PEDRA DO ANTA</v>
          </cell>
          <cell r="C416" t="str">
            <v>MG</v>
          </cell>
        </row>
        <row r="417">
          <cell r="A417">
            <v>313140</v>
          </cell>
          <cell r="B417" t="str">
            <v>IPIACU</v>
          </cell>
          <cell r="C417" t="str">
            <v>MG</v>
          </cell>
        </row>
        <row r="418">
          <cell r="A418">
            <v>314340</v>
          </cell>
          <cell r="B418" t="str">
            <v>MONTE SIAO</v>
          </cell>
          <cell r="C418" t="str">
            <v>MG</v>
          </cell>
        </row>
        <row r="419">
          <cell r="A419">
            <v>355580</v>
          </cell>
          <cell r="B419" t="str">
            <v>URANIA</v>
          </cell>
          <cell r="C419" t="str">
            <v>SP</v>
          </cell>
        </row>
        <row r="420">
          <cell r="A420">
            <v>315300</v>
          </cell>
          <cell r="B420" t="str">
            <v>PRATINHA</v>
          </cell>
          <cell r="C420" t="str">
            <v>MG</v>
          </cell>
        </row>
        <row r="421">
          <cell r="A421">
            <v>421415</v>
          </cell>
          <cell r="B421" t="str">
            <v>PRINCESA</v>
          </cell>
          <cell r="C421" t="str">
            <v>SC</v>
          </cell>
        </row>
        <row r="422">
          <cell r="A422">
            <v>421140</v>
          </cell>
          <cell r="B422" t="str">
            <v>NOVA ERECHIM</v>
          </cell>
          <cell r="C422" t="str">
            <v>SC</v>
          </cell>
        </row>
        <row r="423">
          <cell r="A423">
            <v>313665</v>
          </cell>
          <cell r="B423" t="str">
            <v>JUATUBA</v>
          </cell>
          <cell r="C423" t="str">
            <v>MG</v>
          </cell>
        </row>
        <row r="424">
          <cell r="A424">
            <v>431610</v>
          </cell>
          <cell r="B424" t="str">
            <v>RONDA ALTA</v>
          </cell>
          <cell r="C424" t="str">
            <v>RS</v>
          </cell>
        </row>
        <row r="425">
          <cell r="A425">
            <v>412750</v>
          </cell>
          <cell r="B425" t="str">
            <v>TIBAGI</v>
          </cell>
          <cell r="C425" t="str">
            <v>PR</v>
          </cell>
        </row>
        <row r="426">
          <cell r="A426">
            <v>313730</v>
          </cell>
          <cell r="B426" t="str">
            <v>LAGOA DOS PATOS</v>
          </cell>
          <cell r="C426" t="str">
            <v>MG</v>
          </cell>
        </row>
        <row r="427">
          <cell r="A427">
            <v>315420</v>
          </cell>
          <cell r="B427" t="str">
            <v>RESENDE COSTA</v>
          </cell>
          <cell r="C427" t="str">
            <v>MG</v>
          </cell>
        </row>
        <row r="428">
          <cell r="A428">
            <v>410370</v>
          </cell>
          <cell r="B428" t="str">
            <v>CAMBE</v>
          </cell>
          <cell r="C428" t="str">
            <v>PR</v>
          </cell>
        </row>
        <row r="429">
          <cell r="A429">
            <v>316443</v>
          </cell>
          <cell r="B429" t="str">
            <v>SAO SEBASTIAO DA VARGEM ALEGRE</v>
          </cell>
          <cell r="C429" t="str">
            <v>MG</v>
          </cell>
        </row>
        <row r="430">
          <cell r="A430">
            <v>421520</v>
          </cell>
          <cell r="B430" t="str">
            <v>ROMELANDIA</v>
          </cell>
          <cell r="C430" t="str">
            <v>SC</v>
          </cell>
        </row>
        <row r="431">
          <cell r="A431">
            <v>314810</v>
          </cell>
          <cell r="B431" t="str">
            <v>PATROCINIO</v>
          </cell>
          <cell r="C431" t="str">
            <v>MG</v>
          </cell>
        </row>
        <row r="432">
          <cell r="A432">
            <v>310710</v>
          </cell>
          <cell r="B432" t="str">
            <v>BOA ESPERANCA</v>
          </cell>
          <cell r="C432" t="str">
            <v>MG</v>
          </cell>
        </row>
        <row r="433">
          <cell r="A433">
            <v>312740</v>
          </cell>
          <cell r="B433" t="str">
            <v>GONCALVES</v>
          </cell>
          <cell r="C433" t="str">
            <v>MG</v>
          </cell>
        </row>
        <row r="434">
          <cell r="A434">
            <v>312210</v>
          </cell>
          <cell r="B434" t="str">
            <v>DIVINO DAS LARANJEIRAS</v>
          </cell>
          <cell r="C434" t="str">
            <v>MG</v>
          </cell>
        </row>
        <row r="435">
          <cell r="A435">
            <v>316300</v>
          </cell>
          <cell r="B435" t="str">
            <v>SAO JOSE DA SAFIRA</v>
          </cell>
          <cell r="C435" t="str">
            <v>MG</v>
          </cell>
        </row>
        <row r="436">
          <cell r="A436">
            <v>310420</v>
          </cell>
          <cell r="B436" t="str">
            <v>ARCOS</v>
          </cell>
          <cell r="C436" t="str">
            <v>MG</v>
          </cell>
        </row>
        <row r="437">
          <cell r="A437">
            <v>311290</v>
          </cell>
          <cell r="B437" t="str">
            <v>CAPUTIRA</v>
          </cell>
          <cell r="C437" t="str">
            <v>MG</v>
          </cell>
        </row>
        <row r="438">
          <cell r="A438">
            <v>420370</v>
          </cell>
          <cell r="B438" t="str">
            <v>CANELINHA</v>
          </cell>
          <cell r="C438" t="str">
            <v>SC</v>
          </cell>
        </row>
        <row r="439">
          <cell r="A439">
            <v>314170</v>
          </cell>
          <cell r="B439" t="str">
            <v>MESQUITA</v>
          </cell>
          <cell r="C439" t="str">
            <v>MG</v>
          </cell>
        </row>
        <row r="440">
          <cell r="A440">
            <v>411250</v>
          </cell>
          <cell r="B440" t="str">
            <v>JARDIM ALEGRE</v>
          </cell>
          <cell r="C440" t="str">
            <v>PR</v>
          </cell>
        </row>
        <row r="441">
          <cell r="A441">
            <v>316640</v>
          </cell>
          <cell r="B441" t="str">
            <v>SERITINGA</v>
          </cell>
          <cell r="C441" t="str">
            <v>MG</v>
          </cell>
        </row>
        <row r="442">
          <cell r="A442">
            <v>430390</v>
          </cell>
          <cell r="B442" t="str">
            <v>CAMPO BOM</v>
          </cell>
          <cell r="C442" t="str">
            <v>RS</v>
          </cell>
        </row>
        <row r="443">
          <cell r="A443">
            <v>352042</v>
          </cell>
          <cell r="B443" t="str">
            <v>ILHA COMPRIDA</v>
          </cell>
          <cell r="C443" t="str">
            <v>SP</v>
          </cell>
        </row>
        <row r="444">
          <cell r="A444">
            <v>313115</v>
          </cell>
          <cell r="B444" t="str">
            <v>IPABA</v>
          </cell>
          <cell r="C444" t="str">
            <v>MG</v>
          </cell>
        </row>
        <row r="445">
          <cell r="A445">
            <v>310840</v>
          </cell>
          <cell r="B445" t="str">
            <v>BOTELHOS</v>
          </cell>
          <cell r="C445" t="str">
            <v>MG</v>
          </cell>
        </row>
        <row r="446">
          <cell r="A446">
            <v>316170</v>
          </cell>
          <cell r="B446" t="str">
            <v>SAO GONCALO DO ABAETE</v>
          </cell>
          <cell r="C446" t="str">
            <v>MG</v>
          </cell>
        </row>
        <row r="447">
          <cell r="A447">
            <v>316600</v>
          </cell>
          <cell r="B447" t="str">
            <v>SENHORA DE OLIVEIRA</v>
          </cell>
          <cell r="C447" t="str">
            <v>MG</v>
          </cell>
        </row>
        <row r="448">
          <cell r="A448">
            <v>313250</v>
          </cell>
          <cell r="B448" t="str">
            <v>ITAMARANDIBA</v>
          </cell>
          <cell r="C448" t="str">
            <v>MG</v>
          </cell>
        </row>
        <row r="449">
          <cell r="A449">
            <v>313530</v>
          </cell>
          <cell r="B449" t="str">
            <v>JAPARAIBA</v>
          </cell>
          <cell r="C449" t="str">
            <v>MG</v>
          </cell>
        </row>
        <row r="450">
          <cell r="A450">
            <v>316020</v>
          </cell>
          <cell r="B450" t="str">
            <v>SANTO ANTONIO DO ITAMBE</v>
          </cell>
          <cell r="C450" t="str">
            <v>MG</v>
          </cell>
        </row>
        <row r="451">
          <cell r="A451">
            <v>310340</v>
          </cell>
          <cell r="B451" t="str">
            <v>ARACUAI</v>
          </cell>
          <cell r="C451" t="str">
            <v>MG</v>
          </cell>
        </row>
        <row r="452">
          <cell r="A452">
            <v>312200</v>
          </cell>
          <cell r="B452" t="str">
            <v>DIVINO</v>
          </cell>
          <cell r="C452" t="str">
            <v>MG</v>
          </cell>
        </row>
        <row r="453">
          <cell r="A453">
            <v>316590</v>
          </cell>
          <cell r="B453" t="str">
            <v>SENADOR MODESTINO GONCALVES</v>
          </cell>
          <cell r="C453" t="str">
            <v>MG</v>
          </cell>
        </row>
        <row r="454">
          <cell r="A454">
            <v>314915</v>
          </cell>
          <cell r="B454" t="str">
            <v>PEDRAS DE MARIA DA CRUZ</v>
          </cell>
          <cell r="C454" t="str">
            <v>MG</v>
          </cell>
        </row>
        <row r="455">
          <cell r="A455">
            <v>432190</v>
          </cell>
          <cell r="B455" t="str">
            <v>TRES PASSOS</v>
          </cell>
          <cell r="C455" t="str">
            <v>RS</v>
          </cell>
        </row>
        <row r="456">
          <cell r="A456">
            <v>430730</v>
          </cell>
          <cell r="B456" t="str">
            <v>ERVAL SECO</v>
          </cell>
          <cell r="C456" t="str">
            <v>RS</v>
          </cell>
        </row>
        <row r="457">
          <cell r="A457">
            <v>312850</v>
          </cell>
          <cell r="B457" t="str">
            <v>GUARARA</v>
          </cell>
          <cell r="C457" t="str">
            <v>MG</v>
          </cell>
        </row>
        <row r="458">
          <cell r="A458">
            <v>431455</v>
          </cell>
          <cell r="B458" t="str">
            <v>PIRAPO</v>
          </cell>
          <cell r="C458" t="str">
            <v>RS</v>
          </cell>
        </row>
        <row r="459">
          <cell r="A459">
            <v>313010</v>
          </cell>
          <cell r="B459" t="str">
            <v>IGARAPE</v>
          </cell>
          <cell r="C459" t="str">
            <v>MG</v>
          </cell>
        </row>
        <row r="460">
          <cell r="A460">
            <v>315090</v>
          </cell>
          <cell r="B460" t="str">
            <v>PIRANGUCU</v>
          </cell>
          <cell r="C460" t="str">
            <v>MG</v>
          </cell>
        </row>
        <row r="461">
          <cell r="A461">
            <v>420240</v>
          </cell>
          <cell r="B461" t="str">
            <v>BLUMENAU</v>
          </cell>
          <cell r="C461" t="str">
            <v>SC</v>
          </cell>
        </row>
        <row r="462">
          <cell r="A462">
            <v>315850</v>
          </cell>
          <cell r="B462" t="str">
            <v>SANTANA DE PIRAPAMA</v>
          </cell>
          <cell r="C462" t="str">
            <v>MG</v>
          </cell>
        </row>
        <row r="463">
          <cell r="A463">
            <v>431843</v>
          </cell>
          <cell r="B463" t="str">
            <v>SAO JOAO DO POLESINE</v>
          </cell>
          <cell r="C463" t="str">
            <v>RS</v>
          </cell>
        </row>
        <row r="464">
          <cell r="A464">
            <v>317057</v>
          </cell>
          <cell r="B464" t="str">
            <v>VARGEM ALEGRE</v>
          </cell>
          <cell r="C464" t="str">
            <v>MG</v>
          </cell>
        </row>
        <row r="465">
          <cell r="A465">
            <v>311340</v>
          </cell>
          <cell r="B465" t="str">
            <v>CARATINGA</v>
          </cell>
          <cell r="C465" t="str">
            <v>MG</v>
          </cell>
        </row>
        <row r="466">
          <cell r="A466">
            <v>313090</v>
          </cell>
          <cell r="B466" t="str">
            <v>INHAPIM</v>
          </cell>
          <cell r="C466" t="str">
            <v>MG</v>
          </cell>
        </row>
        <row r="467">
          <cell r="A467">
            <v>310240</v>
          </cell>
          <cell r="B467" t="str">
            <v>ALVORADA DE MINAS</v>
          </cell>
          <cell r="C467" t="str">
            <v>MG</v>
          </cell>
        </row>
        <row r="468">
          <cell r="A468">
            <v>410730</v>
          </cell>
          <cell r="B468" t="str">
            <v>DOUTOR CAMARGO</v>
          </cell>
          <cell r="C468" t="str">
            <v>PR</v>
          </cell>
        </row>
        <row r="469">
          <cell r="A469">
            <v>315240</v>
          </cell>
          <cell r="B469" t="str">
            <v>POTE</v>
          </cell>
          <cell r="C469" t="str">
            <v>MG</v>
          </cell>
        </row>
        <row r="470">
          <cell r="A470">
            <v>316440</v>
          </cell>
          <cell r="B470" t="str">
            <v>SAO SEBASTIAO DA BELA VISTA</v>
          </cell>
          <cell r="C470" t="str">
            <v>MG</v>
          </cell>
        </row>
        <row r="471">
          <cell r="A471">
            <v>312390</v>
          </cell>
          <cell r="B471" t="str">
            <v>ENTRE RIOS DE MINAS</v>
          </cell>
          <cell r="C471" t="str">
            <v>MG</v>
          </cell>
        </row>
        <row r="472">
          <cell r="A472">
            <v>420895</v>
          </cell>
          <cell r="B472" t="str">
            <v>JARDINOPOLIS</v>
          </cell>
          <cell r="C472" t="str">
            <v>SC</v>
          </cell>
        </row>
        <row r="473">
          <cell r="A473">
            <v>431115</v>
          </cell>
          <cell r="B473" t="str">
            <v>JOIA</v>
          </cell>
          <cell r="C473" t="str">
            <v>RS</v>
          </cell>
        </row>
        <row r="474">
          <cell r="A474">
            <v>310640</v>
          </cell>
          <cell r="B474" t="str">
            <v>BELO VALE</v>
          </cell>
          <cell r="C474" t="str">
            <v>MG</v>
          </cell>
        </row>
        <row r="475">
          <cell r="A475">
            <v>315940</v>
          </cell>
          <cell r="B475" t="str">
            <v>SANTA RITA DE IBITIPOCA</v>
          </cell>
          <cell r="C475" t="str">
            <v>MG</v>
          </cell>
        </row>
        <row r="476">
          <cell r="A476">
            <v>317150</v>
          </cell>
          <cell r="B476" t="str">
            <v>MATHIAS LOBATO</v>
          </cell>
          <cell r="C476" t="str">
            <v>MG</v>
          </cell>
        </row>
        <row r="477">
          <cell r="A477">
            <v>314930</v>
          </cell>
          <cell r="B477" t="str">
            <v>PEDRO LEOPOLDO</v>
          </cell>
          <cell r="C477" t="str">
            <v>MG</v>
          </cell>
        </row>
        <row r="478">
          <cell r="A478">
            <v>352420</v>
          </cell>
          <cell r="B478" t="str">
            <v>JABORANDI</v>
          </cell>
          <cell r="C478" t="str">
            <v>SP</v>
          </cell>
        </row>
        <row r="479">
          <cell r="A479">
            <v>313545</v>
          </cell>
          <cell r="B479" t="str">
            <v>JENIPAPO DE MINAS</v>
          </cell>
          <cell r="C479" t="str">
            <v>MG</v>
          </cell>
        </row>
        <row r="480">
          <cell r="A480">
            <v>330150</v>
          </cell>
          <cell r="B480" t="str">
            <v>CORDEIRO</v>
          </cell>
          <cell r="C480" t="str">
            <v>RJ</v>
          </cell>
        </row>
        <row r="481">
          <cell r="A481">
            <v>430693</v>
          </cell>
          <cell r="B481" t="str">
            <v>ENTRE-IJUIS</v>
          </cell>
          <cell r="C481" t="str">
            <v>RS</v>
          </cell>
        </row>
        <row r="482">
          <cell r="A482">
            <v>432234</v>
          </cell>
          <cell r="B482" t="str">
            <v>UBIRETAMA</v>
          </cell>
          <cell r="C482" t="str">
            <v>RS</v>
          </cell>
        </row>
        <row r="483">
          <cell r="A483">
            <v>311670</v>
          </cell>
          <cell r="B483" t="str">
            <v>COIMBRA</v>
          </cell>
          <cell r="C483" t="str">
            <v>MG</v>
          </cell>
        </row>
        <row r="484">
          <cell r="A484">
            <v>411470</v>
          </cell>
          <cell r="B484" t="str">
            <v>MARIA HELENA</v>
          </cell>
          <cell r="C484" t="str">
            <v>PR</v>
          </cell>
        </row>
        <row r="485">
          <cell r="A485">
            <v>354630</v>
          </cell>
          <cell r="B485" t="str">
            <v>SANTA CRUZ DAS PALMEIRAS</v>
          </cell>
          <cell r="C485" t="str">
            <v>SP</v>
          </cell>
        </row>
        <row r="486">
          <cell r="A486">
            <v>310190</v>
          </cell>
          <cell r="B486" t="str">
            <v>ALPINOPOLIS</v>
          </cell>
          <cell r="C486" t="str">
            <v>MG</v>
          </cell>
        </row>
        <row r="487">
          <cell r="A487">
            <v>520180</v>
          </cell>
          <cell r="B487" t="str">
            <v>ARAGOIANIA</v>
          </cell>
          <cell r="C487" t="str">
            <v>GO</v>
          </cell>
        </row>
        <row r="488">
          <cell r="A488">
            <v>431041</v>
          </cell>
          <cell r="B488" t="str">
            <v>INHACORA</v>
          </cell>
          <cell r="C488" t="str">
            <v>RS</v>
          </cell>
        </row>
        <row r="489">
          <cell r="A489">
            <v>311870</v>
          </cell>
          <cell r="B489" t="str">
            <v>COQUEIRAL</v>
          </cell>
          <cell r="C489" t="str">
            <v>MG</v>
          </cell>
        </row>
        <row r="490">
          <cell r="A490">
            <v>310390</v>
          </cell>
          <cell r="B490" t="str">
            <v>ARAUJOS</v>
          </cell>
          <cell r="C490" t="str">
            <v>MG</v>
          </cell>
        </row>
        <row r="491">
          <cell r="A491">
            <v>430290</v>
          </cell>
          <cell r="B491" t="str">
            <v>CACEQUI</v>
          </cell>
          <cell r="C491" t="str">
            <v>RS</v>
          </cell>
        </row>
        <row r="492">
          <cell r="A492">
            <v>316400</v>
          </cell>
          <cell r="B492" t="str">
            <v>SAO PEDRO DOS FERROS</v>
          </cell>
          <cell r="C492" t="str">
            <v>MG</v>
          </cell>
        </row>
        <row r="493">
          <cell r="A493">
            <v>313510</v>
          </cell>
          <cell r="B493" t="str">
            <v>JANAUBA</v>
          </cell>
          <cell r="C493" t="str">
            <v>MG</v>
          </cell>
        </row>
        <row r="494">
          <cell r="A494">
            <v>316030</v>
          </cell>
          <cell r="B494" t="str">
            <v>SANTO ANTONIO DO JACINTO</v>
          </cell>
          <cell r="C494" t="str">
            <v>MG</v>
          </cell>
        </row>
        <row r="495">
          <cell r="A495">
            <v>316805</v>
          </cell>
          <cell r="B495" t="str">
            <v>TAPARUBA</v>
          </cell>
          <cell r="C495" t="str">
            <v>MG</v>
          </cell>
        </row>
        <row r="496">
          <cell r="A496">
            <v>354580</v>
          </cell>
          <cell r="B496" t="str">
            <v>SANTA BARBARA D'OESTE</v>
          </cell>
          <cell r="C496" t="str">
            <v>SP</v>
          </cell>
        </row>
        <row r="497">
          <cell r="A497">
            <v>355350</v>
          </cell>
          <cell r="B497" t="str">
            <v>TAPIRAI</v>
          </cell>
          <cell r="C497" t="str">
            <v>SP</v>
          </cell>
        </row>
        <row r="498">
          <cell r="A498">
            <v>312410</v>
          </cell>
          <cell r="B498" t="str">
            <v>ESMERALDAS</v>
          </cell>
          <cell r="C498" t="str">
            <v>MG</v>
          </cell>
        </row>
        <row r="499">
          <cell r="A499">
            <v>313670</v>
          </cell>
          <cell r="B499" t="str">
            <v>JUIZ DE FORA</v>
          </cell>
          <cell r="C499" t="str">
            <v>MG</v>
          </cell>
        </row>
        <row r="500">
          <cell r="A500">
            <v>431340</v>
          </cell>
          <cell r="B500" t="str">
            <v>NOVO HAMBURGO</v>
          </cell>
          <cell r="C500" t="str">
            <v>RS</v>
          </cell>
        </row>
        <row r="501">
          <cell r="A501">
            <v>314470</v>
          </cell>
          <cell r="B501" t="str">
            <v>NOVA ERA</v>
          </cell>
          <cell r="C501" t="str">
            <v>MG</v>
          </cell>
        </row>
        <row r="502">
          <cell r="A502">
            <v>315820</v>
          </cell>
          <cell r="B502" t="str">
            <v>SANTA MARIA DO SUACUI</v>
          </cell>
          <cell r="C502" t="str">
            <v>MG</v>
          </cell>
        </row>
        <row r="503">
          <cell r="A503">
            <v>311410</v>
          </cell>
          <cell r="B503" t="str">
            <v>CARMO DE MINAS</v>
          </cell>
          <cell r="C503" t="str">
            <v>MG</v>
          </cell>
        </row>
        <row r="504">
          <cell r="A504">
            <v>311070</v>
          </cell>
          <cell r="B504" t="str">
            <v>CAMBUQUIRA</v>
          </cell>
          <cell r="C504" t="str">
            <v>MG</v>
          </cell>
        </row>
        <row r="505">
          <cell r="A505">
            <v>315840</v>
          </cell>
          <cell r="B505" t="str">
            <v>SANTANA DE CATAGUASES</v>
          </cell>
          <cell r="C505" t="str">
            <v>MG</v>
          </cell>
        </row>
        <row r="506">
          <cell r="A506">
            <v>352650</v>
          </cell>
          <cell r="B506" t="str">
            <v>LAVINIA</v>
          </cell>
          <cell r="C506" t="str">
            <v>SP</v>
          </cell>
        </row>
        <row r="507">
          <cell r="A507">
            <v>314085</v>
          </cell>
          <cell r="B507" t="str">
            <v>MATIAS CARDOSO</v>
          </cell>
          <cell r="C507" t="str">
            <v>MG</v>
          </cell>
        </row>
        <row r="508">
          <cell r="A508">
            <v>421125</v>
          </cell>
          <cell r="B508" t="str">
            <v>MORRO GRANDE</v>
          </cell>
          <cell r="C508" t="str">
            <v>SC</v>
          </cell>
        </row>
        <row r="509">
          <cell r="A509">
            <v>311390</v>
          </cell>
          <cell r="B509" t="str">
            <v>CARMO DA CACHOEIRA</v>
          </cell>
          <cell r="C509" t="str">
            <v>MG</v>
          </cell>
        </row>
        <row r="510">
          <cell r="A510">
            <v>310740</v>
          </cell>
          <cell r="B510" t="str">
            <v>BOM DESPACHO</v>
          </cell>
          <cell r="C510" t="str">
            <v>MG</v>
          </cell>
        </row>
        <row r="511">
          <cell r="A511">
            <v>314437</v>
          </cell>
          <cell r="B511" t="str">
            <v>NATALANDIA</v>
          </cell>
          <cell r="C511" t="str">
            <v>MG</v>
          </cell>
        </row>
        <row r="512">
          <cell r="A512">
            <v>315250</v>
          </cell>
          <cell r="B512" t="str">
            <v>POUSO ALEGRE</v>
          </cell>
          <cell r="C512" t="str">
            <v>MG</v>
          </cell>
        </row>
        <row r="513">
          <cell r="A513">
            <v>315930</v>
          </cell>
          <cell r="B513" t="str">
            <v>SANTA RITA DE JACUTINGA</v>
          </cell>
          <cell r="C513" t="str">
            <v>MG</v>
          </cell>
        </row>
        <row r="514">
          <cell r="A514">
            <v>315720</v>
          </cell>
          <cell r="B514" t="str">
            <v>SANTA BARBARA</v>
          </cell>
          <cell r="C514" t="str">
            <v>MG</v>
          </cell>
        </row>
        <row r="515">
          <cell r="A515">
            <v>316460</v>
          </cell>
          <cell r="B515" t="str">
            <v>SAO SEBASTIAO DO OESTE</v>
          </cell>
          <cell r="C515" t="str">
            <v>MG</v>
          </cell>
        </row>
        <row r="516">
          <cell r="A516">
            <v>510558</v>
          </cell>
          <cell r="B516" t="str">
            <v>MARCELANDIA</v>
          </cell>
          <cell r="C516" t="str">
            <v>MT</v>
          </cell>
        </row>
        <row r="517">
          <cell r="A517">
            <v>316470</v>
          </cell>
          <cell r="B517" t="str">
            <v>SAO SEBASTIAO DO PARAISO</v>
          </cell>
          <cell r="C517" t="str">
            <v>MG</v>
          </cell>
        </row>
        <row r="518">
          <cell r="A518">
            <v>314840</v>
          </cell>
          <cell r="B518" t="str">
            <v>PAULISTAS</v>
          </cell>
          <cell r="C518" t="str">
            <v>MG</v>
          </cell>
        </row>
        <row r="519">
          <cell r="A519">
            <v>314015</v>
          </cell>
          <cell r="B519" t="str">
            <v>MARIO CAMPOS</v>
          </cell>
          <cell r="C519" t="str">
            <v>MG</v>
          </cell>
        </row>
        <row r="520">
          <cell r="A520">
            <v>420970</v>
          </cell>
          <cell r="B520" t="str">
            <v>LEBON REGIS</v>
          </cell>
          <cell r="C520" t="str">
            <v>SC</v>
          </cell>
        </row>
        <row r="521">
          <cell r="A521">
            <v>510794</v>
          </cell>
          <cell r="B521" t="str">
            <v>TABAPORA</v>
          </cell>
          <cell r="C521" t="str">
            <v>MT</v>
          </cell>
        </row>
        <row r="522">
          <cell r="A522">
            <v>314760</v>
          </cell>
          <cell r="B522" t="str">
            <v>PASSA QUATRO</v>
          </cell>
          <cell r="C522" t="str">
            <v>MG</v>
          </cell>
        </row>
        <row r="523">
          <cell r="A523">
            <v>421055</v>
          </cell>
          <cell r="B523" t="str">
            <v>MAREMA</v>
          </cell>
          <cell r="C523" t="str">
            <v>SC</v>
          </cell>
        </row>
        <row r="524">
          <cell r="A524">
            <v>311900</v>
          </cell>
          <cell r="B524" t="str">
            <v>CORDISLANDIA</v>
          </cell>
          <cell r="C524" t="str">
            <v>MG</v>
          </cell>
        </row>
        <row r="525">
          <cell r="A525">
            <v>430210</v>
          </cell>
          <cell r="B525" t="str">
            <v>BENTO GONCALVES</v>
          </cell>
          <cell r="C525" t="str">
            <v>RS</v>
          </cell>
        </row>
        <row r="526">
          <cell r="A526">
            <v>351910</v>
          </cell>
          <cell r="B526" t="str">
            <v>IACANGA</v>
          </cell>
          <cell r="C526" t="str">
            <v>SP</v>
          </cell>
        </row>
        <row r="527">
          <cell r="A527">
            <v>312890</v>
          </cell>
          <cell r="B527" t="str">
            <v>GUIMARANIA</v>
          </cell>
          <cell r="C527" t="str">
            <v>MG</v>
          </cell>
        </row>
        <row r="528">
          <cell r="A528">
            <v>311780</v>
          </cell>
          <cell r="B528" t="str">
            <v>CONCEICAO DOS OUROS</v>
          </cell>
          <cell r="C528" t="str">
            <v>MG</v>
          </cell>
        </row>
        <row r="529">
          <cell r="A529">
            <v>312320</v>
          </cell>
          <cell r="B529" t="str">
            <v>DORES DO INDAIA</v>
          </cell>
          <cell r="C529" t="str">
            <v>MG</v>
          </cell>
        </row>
        <row r="530">
          <cell r="A530">
            <v>510279</v>
          </cell>
          <cell r="B530" t="str">
            <v>CARLINDA</v>
          </cell>
          <cell r="C530" t="str">
            <v>MT</v>
          </cell>
        </row>
        <row r="531">
          <cell r="A531">
            <v>311190</v>
          </cell>
          <cell r="B531" t="str">
            <v>CANA VERDE</v>
          </cell>
          <cell r="C531" t="str">
            <v>MG</v>
          </cell>
        </row>
        <row r="532">
          <cell r="A532">
            <v>313920</v>
          </cell>
          <cell r="B532" t="str">
            <v>MALACACHETA</v>
          </cell>
          <cell r="C532" t="str">
            <v>MG</v>
          </cell>
        </row>
        <row r="533">
          <cell r="A533">
            <v>312250</v>
          </cell>
          <cell r="B533" t="str">
            <v>DOM CAVATI</v>
          </cell>
          <cell r="C533" t="str">
            <v>MG</v>
          </cell>
        </row>
        <row r="534">
          <cell r="A534">
            <v>410310</v>
          </cell>
          <cell r="B534" t="str">
            <v>BOCAIUVA DO SUL</v>
          </cell>
          <cell r="C534" t="str">
            <v>PR</v>
          </cell>
        </row>
        <row r="535">
          <cell r="A535">
            <v>431842</v>
          </cell>
          <cell r="B535" t="str">
            <v>SAO JOAO DA URTIGA</v>
          </cell>
          <cell r="C535" t="str">
            <v>RS</v>
          </cell>
        </row>
        <row r="536">
          <cell r="A536">
            <v>311180</v>
          </cell>
          <cell r="B536" t="str">
            <v>CANAPOLIS</v>
          </cell>
          <cell r="C536" t="str">
            <v>MG</v>
          </cell>
        </row>
        <row r="537">
          <cell r="A537">
            <v>316350</v>
          </cell>
          <cell r="B537" t="str">
            <v>SAO JOSE DO JACURI</v>
          </cell>
          <cell r="C537" t="str">
            <v>MG</v>
          </cell>
        </row>
        <row r="538">
          <cell r="A538">
            <v>315910</v>
          </cell>
          <cell r="B538" t="str">
            <v>SANTANA DOS MONTES</v>
          </cell>
          <cell r="C538" t="str">
            <v>MG</v>
          </cell>
        </row>
        <row r="539">
          <cell r="A539">
            <v>421223</v>
          </cell>
          <cell r="B539" t="str">
            <v>PARAISO</v>
          </cell>
          <cell r="C539" t="str">
            <v>SC</v>
          </cell>
        </row>
        <row r="540">
          <cell r="A540">
            <v>312090</v>
          </cell>
          <cell r="B540" t="str">
            <v>CURVELO</v>
          </cell>
          <cell r="C540" t="str">
            <v>MG</v>
          </cell>
        </row>
        <row r="541">
          <cell r="A541">
            <v>310890</v>
          </cell>
          <cell r="B541" t="str">
            <v>BRAZOPOLIS</v>
          </cell>
          <cell r="C541" t="str">
            <v>MG</v>
          </cell>
        </row>
        <row r="542">
          <cell r="A542">
            <v>316010</v>
          </cell>
          <cell r="B542" t="str">
            <v>SANTO ANTONIO DO GRAMA</v>
          </cell>
          <cell r="C542" t="str">
            <v>MG</v>
          </cell>
        </row>
        <row r="543">
          <cell r="A543">
            <v>314655</v>
          </cell>
          <cell r="B543" t="str">
            <v>PAI PEDRO</v>
          </cell>
          <cell r="C543" t="str">
            <v>MG</v>
          </cell>
        </row>
        <row r="544">
          <cell r="A544">
            <v>316970</v>
          </cell>
          <cell r="B544" t="str">
            <v>TURMALINA</v>
          </cell>
          <cell r="C544" t="str">
            <v>MG</v>
          </cell>
        </row>
        <row r="545">
          <cell r="A545">
            <v>314250</v>
          </cell>
          <cell r="B545" t="str">
            <v>MONJOLOS</v>
          </cell>
          <cell r="C545" t="str">
            <v>MG</v>
          </cell>
        </row>
        <row r="546">
          <cell r="A546">
            <v>315620</v>
          </cell>
          <cell r="B546" t="str">
            <v>ROCHEDO DE MINAS</v>
          </cell>
          <cell r="C546" t="str">
            <v>MG</v>
          </cell>
        </row>
        <row r="547">
          <cell r="A547">
            <v>311010</v>
          </cell>
          <cell r="B547" t="str">
            <v>CAIANA</v>
          </cell>
          <cell r="C547" t="str">
            <v>MG</v>
          </cell>
        </row>
        <row r="548">
          <cell r="A548">
            <v>350510</v>
          </cell>
          <cell r="B548" t="str">
            <v>BARBOSA</v>
          </cell>
          <cell r="C548" t="str">
            <v>SP</v>
          </cell>
        </row>
        <row r="549">
          <cell r="A549">
            <v>315690</v>
          </cell>
          <cell r="B549" t="str">
            <v>SACRAMENTO</v>
          </cell>
          <cell r="C549" t="str">
            <v>MG</v>
          </cell>
        </row>
        <row r="550">
          <cell r="A550">
            <v>313790</v>
          </cell>
          <cell r="B550" t="str">
            <v>LAMIM</v>
          </cell>
          <cell r="C550" t="str">
            <v>MG</v>
          </cell>
        </row>
        <row r="551">
          <cell r="A551">
            <v>354770</v>
          </cell>
          <cell r="B551" t="str">
            <v>SANTO ANASTACIO</v>
          </cell>
          <cell r="C551" t="str">
            <v>SP</v>
          </cell>
        </row>
        <row r="552">
          <cell r="A552">
            <v>410220</v>
          </cell>
          <cell r="B552" t="str">
            <v>ATALAIA</v>
          </cell>
          <cell r="C552" t="str">
            <v>PR</v>
          </cell>
        </row>
        <row r="553">
          <cell r="A553">
            <v>315340</v>
          </cell>
          <cell r="B553" t="str">
            <v>PRESIDENTE OLEGARIO</v>
          </cell>
          <cell r="C553" t="str">
            <v>MG</v>
          </cell>
        </row>
        <row r="554">
          <cell r="A554">
            <v>314700</v>
          </cell>
          <cell r="B554" t="str">
            <v>PARACATU</v>
          </cell>
          <cell r="C554" t="str">
            <v>MG</v>
          </cell>
        </row>
        <row r="555">
          <cell r="A555">
            <v>310170</v>
          </cell>
          <cell r="B555" t="str">
            <v>ALMENARA</v>
          </cell>
          <cell r="C555" t="str">
            <v>MG</v>
          </cell>
        </row>
        <row r="556">
          <cell r="A556">
            <v>355640</v>
          </cell>
          <cell r="B556" t="str">
            <v>VARGEM GRANDE DO SUL</v>
          </cell>
          <cell r="C556" t="str">
            <v>SP</v>
          </cell>
        </row>
        <row r="557">
          <cell r="A557">
            <v>431980</v>
          </cell>
          <cell r="B557" t="str">
            <v>SAO VICENTE DO SUL</v>
          </cell>
          <cell r="C557" t="str">
            <v>RS</v>
          </cell>
        </row>
        <row r="558">
          <cell r="A558">
            <v>421567</v>
          </cell>
          <cell r="B558" t="str">
            <v>SANTA TEREZINHA</v>
          </cell>
          <cell r="C558" t="str">
            <v>SC</v>
          </cell>
        </row>
        <row r="559">
          <cell r="A559">
            <v>316540</v>
          </cell>
          <cell r="B559" t="str">
            <v>SAPUCAI-MIRIM</v>
          </cell>
          <cell r="C559" t="str">
            <v>MG</v>
          </cell>
        </row>
        <row r="560">
          <cell r="A560">
            <v>313750</v>
          </cell>
          <cell r="B560" t="str">
            <v>LAGOA FORMOSA</v>
          </cell>
          <cell r="C560" t="str">
            <v>MG</v>
          </cell>
        </row>
        <row r="561">
          <cell r="A561">
            <v>316095</v>
          </cell>
          <cell r="B561" t="str">
            <v>SAO DOMINGOS DAS DORES</v>
          </cell>
          <cell r="C561" t="str">
            <v>MG</v>
          </cell>
        </row>
        <row r="562">
          <cell r="A562">
            <v>354880</v>
          </cell>
          <cell r="B562" t="str">
            <v>SAO CAETANO DO SUL</v>
          </cell>
          <cell r="C562" t="str">
            <v>SP</v>
          </cell>
        </row>
        <row r="563">
          <cell r="A563">
            <v>431310</v>
          </cell>
          <cell r="B563" t="str">
            <v>NOVA PALMA</v>
          </cell>
          <cell r="C563" t="str">
            <v>RS</v>
          </cell>
        </row>
        <row r="564">
          <cell r="A564">
            <v>315230</v>
          </cell>
          <cell r="B564" t="str">
            <v>PORTO FIRME</v>
          </cell>
          <cell r="C564" t="str">
            <v>MG</v>
          </cell>
        </row>
        <row r="565">
          <cell r="A565">
            <v>311810</v>
          </cell>
          <cell r="B565" t="str">
            <v>CONGONHAS DO NORTE</v>
          </cell>
          <cell r="C565" t="str">
            <v>MG</v>
          </cell>
        </row>
        <row r="566">
          <cell r="A566">
            <v>316695</v>
          </cell>
          <cell r="B566" t="str">
            <v>SERRANOPOLIS DE MINAS</v>
          </cell>
          <cell r="C566" t="str">
            <v>MG</v>
          </cell>
        </row>
        <row r="567">
          <cell r="A567">
            <v>314467</v>
          </cell>
          <cell r="B567" t="str">
            <v>NOVA BELEM</v>
          </cell>
          <cell r="C567" t="str">
            <v>MG</v>
          </cell>
        </row>
        <row r="568">
          <cell r="A568">
            <v>500470</v>
          </cell>
          <cell r="B568" t="str">
            <v>IVINHEMA</v>
          </cell>
          <cell r="C568" t="str">
            <v>MS</v>
          </cell>
        </row>
        <row r="569">
          <cell r="A569">
            <v>312150</v>
          </cell>
          <cell r="B569" t="str">
            <v>DESTERRO DO MELO</v>
          </cell>
          <cell r="C569" t="str">
            <v>MG</v>
          </cell>
        </row>
        <row r="570">
          <cell r="A570">
            <v>317060</v>
          </cell>
          <cell r="B570" t="str">
            <v>VARGEM BONITA</v>
          </cell>
          <cell r="C570" t="str">
            <v>MG</v>
          </cell>
        </row>
        <row r="571">
          <cell r="A571">
            <v>311330</v>
          </cell>
          <cell r="B571" t="str">
            <v>CARANGOLA</v>
          </cell>
          <cell r="C571" t="str">
            <v>MG</v>
          </cell>
        </row>
        <row r="572">
          <cell r="A572">
            <v>313925</v>
          </cell>
          <cell r="B572" t="str">
            <v>MAMONAS</v>
          </cell>
          <cell r="C572" t="str">
            <v>MG</v>
          </cell>
        </row>
        <row r="573">
          <cell r="A573">
            <v>315550</v>
          </cell>
          <cell r="B573" t="str">
            <v>RIO PARANAIBA</v>
          </cell>
          <cell r="C573" t="str">
            <v>MG</v>
          </cell>
        </row>
        <row r="574">
          <cell r="A574">
            <v>314370</v>
          </cell>
          <cell r="B574" t="str">
            <v>MORRO DO PILAR</v>
          </cell>
          <cell r="C574" t="str">
            <v>MG</v>
          </cell>
        </row>
        <row r="575">
          <cell r="A575">
            <v>312910</v>
          </cell>
          <cell r="B575" t="str">
            <v>GURINHATA</v>
          </cell>
          <cell r="C575" t="str">
            <v>MG</v>
          </cell>
        </row>
        <row r="576">
          <cell r="A576">
            <v>313900</v>
          </cell>
          <cell r="B576" t="str">
            <v>MACHADO</v>
          </cell>
          <cell r="C576" t="str">
            <v>MG</v>
          </cell>
        </row>
        <row r="577">
          <cell r="A577">
            <v>316430</v>
          </cell>
          <cell r="B577" t="str">
            <v>SAO ROQUE DE MINAS</v>
          </cell>
          <cell r="C577" t="str">
            <v>MG</v>
          </cell>
        </row>
        <row r="578">
          <cell r="A578">
            <v>316490</v>
          </cell>
          <cell r="B578" t="str">
            <v>SAO SEBASTIAO DO RIO VERDE</v>
          </cell>
          <cell r="C578" t="str">
            <v>MG</v>
          </cell>
        </row>
        <row r="579">
          <cell r="A579">
            <v>312705</v>
          </cell>
          <cell r="B579" t="str">
            <v>FRONTEIRA DOS VALES</v>
          </cell>
          <cell r="C579" t="str">
            <v>MG</v>
          </cell>
        </row>
        <row r="580">
          <cell r="A580">
            <v>314545</v>
          </cell>
          <cell r="B580" t="str">
            <v>OLHOS-D'AGUA</v>
          </cell>
          <cell r="C580" t="str">
            <v>MG</v>
          </cell>
        </row>
        <row r="581">
          <cell r="A581">
            <v>353300</v>
          </cell>
          <cell r="B581" t="str">
            <v>NOVA GRANADA</v>
          </cell>
          <cell r="C581" t="str">
            <v>SP</v>
          </cell>
        </row>
        <row r="582">
          <cell r="A582">
            <v>354260</v>
          </cell>
          <cell r="B582" t="str">
            <v>REGISTRO</v>
          </cell>
          <cell r="C582" t="str">
            <v>SP</v>
          </cell>
        </row>
        <row r="583">
          <cell r="A583">
            <v>312087</v>
          </cell>
          <cell r="B583" t="str">
            <v>CURRAL DE DENTRO</v>
          </cell>
          <cell r="C583" t="str">
            <v>MG</v>
          </cell>
        </row>
        <row r="584">
          <cell r="A584">
            <v>420680</v>
          </cell>
          <cell r="B584" t="str">
            <v>IBICARE</v>
          </cell>
          <cell r="C584" t="str">
            <v>SC</v>
          </cell>
        </row>
        <row r="585">
          <cell r="A585">
            <v>316650</v>
          </cell>
          <cell r="B585" t="str">
            <v>SERRA AZUL DE MINAS</v>
          </cell>
          <cell r="C585" t="str">
            <v>MG</v>
          </cell>
        </row>
        <row r="586">
          <cell r="A586">
            <v>313980</v>
          </cell>
          <cell r="B586" t="str">
            <v>MAR DE ESPANHA</v>
          </cell>
          <cell r="C586" t="str">
            <v>MG</v>
          </cell>
        </row>
        <row r="587">
          <cell r="A587">
            <v>316870</v>
          </cell>
          <cell r="B587" t="str">
            <v>TIMOTEO</v>
          </cell>
          <cell r="C587" t="str">
            <v>MG</v>
          </cell>
        </row>
        <row r="588">
          <cell r="A588">
            <v>316380</v>
          </cell>
          <cell r="B588" t="str">
            <v>SAO MIGUEL DO ANTA</v>
          </cell>
          <cell r="C588" t="str">
            <v>MG</v>
          </cell>
        </row>
        <row r="589">
          <cell r="A589">
            <v>314640</v>
          </cell>
          <cell r="B589" t="str">
            <v>PAINEIRAS</v>
          </cell>
          <cell r="C589" t="str">
            <v>MG</v>
          </cell>
        </row>
        <row r="590">
          <cell r="A590">
            <v>312595</v>
          </cell>
          <cell r="B590" t="str">
            <v>FERVEDOURO</v>
          </cell>
          <cell r="C590" t="str">
            <v>MG</v>
          </cell>
        </row>
        <row r="591">
          <cell r="A591">
            <v>312120</v>
          </cell>
          <cell r="B591" t="str">
            <v>DELFINOPOLIS</v>
          </cell>
          <cell r="C591" t="str">
            <v>MG</v>
          </cell>
        </row>
        <row r="592">
          <cell r="A592">
            <v>310375</v>
          </cell>
          <cell r="B592" t="str">
            <v>ARAPORA</v>
          </cell>
          <cell r="C592" t="str">
            <v>MG</v>
          </cell>
        </row>
        <row r="593">
          <cell r="A593">
            <v>314350</v>
          </cell>
          <cell r="B593" t="str">
            <v>MORADA NOVA DE MINAS</v>
          </cell>
          <cell r="C593" t="str">
            <v>MG</v>
          </cell>
        </row>
        <row r="594">
          <cell r="A594">
            <v>313760</v>
          </cell>
          <cell r="B594" t="str">
            <v>LAGOA SANTA</v>
          </cell>
          <cell r="C594" t="str">
            <v>MG</v>
          </cell>
        </row>
        <row r="595">
          <cell r="A595">
            <v>314053</v>
          </cell>
          <cell r="B595" t="str">
            <v>MARTINS SOARES</v>
          </cell>
          <cell r="C595" t="str">
            <v>MG</v>
          </cell>
        </row>
        <row r="596">
          <cell r="A596">
            <v>314980</v>
          </cell>
          <cell r="B596" t="str">
            <v>PERDIZES</v>
          </cell>
          <cell r="C596" t="str">
            <v>MG</v>
          </cell>
        </row>
        <row r="597">
          <cell r="A597">
            <v>430060</v>
          </cell>
          <cell r="B597" t="str">
            <v>ALVORADA</v>
          </cell>
          <cell r="C597" t="str">
            <v>RS</v>
          </cell>
        </row>
        <row r="598">
          <cell r="A598">
            <v>421725</v>
          </cell>
          <cell r="B598" t="str">
            <v>SAO PEDRO DE ALCANTARA</v>
          </cell>
          <cell r="C598" t="str">
            <v>SC</v>
          </cell>
        </row>
        <row r="599">
          <cell r="A599">
            <v>313640</v>
          </cell>
          <cell r="B599" t="str">
            <v>JOAQUIM FELICIO</v>
          </cell>
          <cell r="C599" t="str">
            <v>MG</v>
          </cell>
        </row>
        <row r="600">
          <cell r="A600">
            <v>315730</v>
          </cell>
          <cell r="B600" t="str">
            <v>SANTA BARBARA DO TUGURIO</v>
          </cell>
          <cell r="C600" t="str">
            <v>MG</v>
          </cell>
        </row>
        <row r="601">
          <cell r="A601">
            <v>313700</v>
          </cell>
          <cell r="B601" t="str">
            <v>LADAINHA</v>
          </cell>
          <cell r="C601" t="str">
            <v>MG</v>
          </cell>
        </row>
        <row r="602">
          <cell r="A602">
            <v>311710</v>
          </cell>
          <cell r="B602" t="str">
            <v>CONCEICAO DA APARECIDA</v>
          </cell>
          <cell r="C602" t="str">
            <v>MG</v>
          </cell>
        </row>
        <row r="603">
          <cell r="A603">
            <v>421550</v>
          </cell>
          <cell r="B603" t="str">
            <v>SANTA CECILIA</v>
          </cell>
          <cell r="C603" t="str">
            <v>SC</v>
          </cell>
        </row>
        <row r="604">
          <cell r="A604">
            <v>352600</v>
          </cell>
          <cell r="B604" t="str">
            <v>JUNQUEIROPOLIS</v>
          </cell>
          <cell r="C604" t="str">
            <v>SP</v>
          </cell>
        </row>
        <row r="605">
          <cell r="A605">
            <v>311700</v>
          </cell>
          <cell r="B605" t="str">
            <v>COMERCINHO</v>
          </cell>
          <cell r="C605" t="str">
            <v>MG</v>
          </cell>
        </row>
        <row r="606">
          <cell r="A606">
            <v>312240</v>
          </cell>
          <cell r="B606" t="str">
            <v>DIVISA NOVA</v>
          </cell>
          <cell r="C606" t="str">
            <v>MG</v>
          </cell>
        </row>
        <row r="607">
          <cell r="A607">
            <v>410800</v>
          </cell>
          <cell r="B607" t="str">
            <v>FLORESTOPOLIS</v>
          </cell>
          <cell r="C607" t="str">
            <v>PR</v>
          </cell>
        </row>
        <row r="608">
          <cell r="A608">
            <v>354970</v>
          </cell>
          <cell r="B608" t="str">
            <v>SAO JOSE DO RIO PARDO</v>
          </cell>
          <cell r="C608" t="str">
            <v>SP</v>
          </cell>
        </row>
        <row r="609">
          <cell r="A609">
            <v>310530</v>
          </cell>
          <cell r="B609" t="str">
            <v>BANDEIRA DO SUL</v>
          </cell>
          <cell r="C609" t="str">
            <v>MG</v>
          </cell>
        </row>
        <row r="610">
          <cell r="A610">
            <v>310220</v>
          </cell>
          <cell r="B610" t="str">
            <v>ALVARENGA</v>
          </cell>
          <cell r="C610" t="str">
            <v>MG</v>
          </cell>
        </row>
        <row r="611">
          <cell r="A611">
            <v>354240</v>
          </cell>
          <cell r="B611" t="str">
            <v>REGENTE FEIJO</v>
          </cell>
          <cell r="C611" t="str">
            <v>SP</v>
          </cell>
        </row>
        <row r="612">
          <cell r="A612">
            <v>312040</v>
          </cell>
          <cell r="B612" t="str">
            <v>CRISTIANO OTONI</v>
          </cell>
          <cell r="C612" t="str">
            <v>MG</v>
          </cell>
        </row>
        <row r="613">
          <cell r="A613">
            <v>311540</v>
          </cell>
          <cell r="B613" t="str">
            <v>CATAS ALTAS DA NORUEGA</v>
          </cell>
          <cell r="C613" t="str">
            <v>MG</v>
          </cell>
        </row>
        <row r="614">
          <cell r="A614">
            <v>314225</v>
          </cell>
          <cell r="B614" t="str">
            <v>MIRAVANIA</v>
          </cell>
          <cell r="C614" t="str">
            <v>MG</v>
          </cell>
        </row>
        <row r="615">
          <cell r="A615">
            <v>312770</v>
          </cell>
          <cell r="B615" t="str">
            <v>GOVERNADOR VALADARES</v>
          </cell>
          <cell r="C615" t="str">
            <v>MG</v>
          </cell>
        </row>
        <row r="616">
          <cell r="A616">
            <v>315790</v>
          </cell>
          <cell r="B616" t="str">
            <v>SANTA MARGARIDA</v>
          </cell>
          <cell r="C616" t="str">
            <v>MG</v>
          </cell>
        </row>
        <row r="617">
          <cell r="A617">
            <v>316850</v>
          </cell>
          <cell r="B617" t="str">
            <v>TEIXEIRAS</v>
          </cell>
          <cell r="C617" t="str">
            <v>MG</v>
          </cell>
        </row>
        <row r="618">
          <cell r="A618">
            <v>510895</v>
          </cell>
          <cell r="B618" t="str">
            <v>NOVA MONTE VERDE</v>
          </cell>
          <cell r="C618" t="str">
            <v>MT</v>
          </cell>
        </row>
        <row r="619">
          <cell r="A619">
            <v>313990</v>
          </cell>
          <cell r="B619" t="str">
            <v>MARIA DA FE</v>
          </cell>
          <cell r="C619" t="str">
            <v>MG</v>
          </cell>
        </row>
        <row r="620">
          <cell r="A620">
            <v>316410</v>
          </cell>
          <cell r="B620" t="str">
            <v>SAO PEDRO DO SUACUI</v>
          </cell>
          <cell r="C620" t="str">
            <v>MG</v>
          </cell>
        </row>
        <row r="621">
          <cell r="A621">
            <v>352230</v>
          </cell>
          <cell r="B621" t="str">
            <v>ITAPETININGA</v>
          </cell>
          <cell r="C621" t="str">
            <v>SP</v>
          </cell>
        </row>
        <row r="622">
          <cell r="A622">
            <v>352290</v>
          </cell>
          <cell r="B622" t="str">
            <v>ITAPUI</v>
          </cell>
          <cell r="C622" t="str">
            <v>SP</v>
          </cell>
        </row>
        <row r="623">
          <cell r="A623">
            <v>420060</v>
          </cell>
          <cell r="B623" t="str">
            <v>AGUAS MORNAS</v>
          </cell>
          <cell r="C623" t="str">
            <v>SC</v>
          </cell>
        </row>
        <row r="624">
          <cell r="A624">
            <v>421910</v>
          </cell>
          <cell r="B624" t="str">
            <v>VARGEAO</v>
          </cell>
          <cell r="C624" t="str">
            <v>SC</v>
          </cell>
        </row>
        <row r="625">
          <cell r="A625">
            <v>312247</v>
          </cell>
          <cell r="B625" t="str">
            <v>DOM BOSCO</v>
          </cell>
          <cell r="C625" t="str">
            <v>MG</v>
          </cell>
        </row>
        <row r="626">
          <cell r="A626">
            <v>352440</v>
          </cell>
          <cell r="B626" t="str">
            <v>JACAREI</v>
          </cell>
          <cell r="C626" t="str">
            <v>SP</v>
          </cell>
        </row>
        <row r="627">
          <cell r="A627">
            <v>311787</v>
          </cell>
          <cell r="B627" t="str">
            <v>CONFINS</v>
          </cell>
          <cell r="C627" t="str">
            <v>MG</v>
          </cell>
        </row>
        <row r="628">
          <cell r="A628">
            <v>312980</v>
          </cell>
          <cell r="B628" t="str">
            <v>IBIRITE</v>
          </cell>
          <cell r="C628" t="str">
            <v>MG</v>
          </cell>
        </row>
        <row r="629">
          <cell r="A629">
            <v>312170</v>
          </cell>
          <cell r="B629" t="str">
            <v>DIOGO DE VASCONCELOS</v>
          </cell>
          <cell r="C629" t="str">
            <v>MG</v>
          </cell>
        </row>
        <row r="630">
          <cell r="A630">
            <v>315490</v>
          </cell>
          <cell r="B630" t="str">
            <v>RIO CASCA</v>
          </cell>
          <cell r="C630" t="str">
            <v>MG</v>
          </cell>
        </row>
        <row r="631">
          <cell r="A631">
            <v>432060</v>
          </cell>
          <cell r="B631" t="str">
            <v>SEVERIANO DE ALMEIDA</v>
          </cell>
          <cell r="C631" t="str">
            <v>RS</v>
          </cell>
        </row>
        <row r="632">
          <cell r="A632">
            <v>312825</v>
          </cell>
          <cell r="B632" t="str">
            <v>GUARACIAMA</v>
          </cell>
          <cell r="C632" t="str">
            <v>MG</v>
          </cell>
        </row>
        <row r="633">
          <cell r="A633">
            <v>430750</v>
          </cell>
          <cell r="B633" t="str">
            <v>ESPUMOSO</v>
          </cell>
          <cell r="C633" t="str">
            <v>RS</v>
          </cell>
        </row>
        <row r="634">
          <cell r="A634">
            <v>431960</v>
          </cell>
          <cell r="B634" t="str">
            <v>SAO SEPE</v>
          </cell>
          <cell r="C634" t="str">
            <v>RS</v>
          </cell>
        </row>
        <row r="635">
          <cell r="A635">
            <v>312470</v>
          </cell>
          <cell r="B635" t="str">
            <v>ESTRELA DO INDAIA</v>
          </cell>
          <cell r="C635" t="str">
            <v>MG</v>
          </cell>
        </row>
        <row r="636">
          <cell r="A636">
            <v>315630</v>
          </cell>
          <cell r="B636" t="str">
            <v>RODEIRO</v>
          </cell>
          <cell r="C636" t="str">
            <v>MG</v>
          </cell>
        </row>
        <row r="637">
          <cell r="A637">
            <v>314055</v>
          </cell>
          <cell r="B637" t="str">
            <v>MATA VERDE</v>
          </cell>
          <cell r="C637" t="str">
            <v>MG</v>
          </cell>
        </row>
        <row r="638">
          <cell r="A638">
            <v>315860</v>
          </cell>
          <cell r="B638" t="str">
            <v>SANTANA DO DESERTO</v>
          </cell>
          <cell r="C638" t="str">
            <v>MG</v>
          </cell>
        </row>
        <row r="639">
          <cell r="A639">
            <v>313657</v>
          </cell>
          <cell r="B639" t="str">
            <v>JOSENOPOLIS</v>
          </cell>
          <cell r="C639" t="str">
            <v>MG</v>
          </cell>
        </row>
        <row r="640">
          <cell r="A640">
            <v>313420</v>
          </cell>
          <cell r="B640" t="str">
            <v>ITUIUTABA</v>
          </cell>
          <cell r="C640" t="str">
            <v>MG</v>
          </cell>
        </row>
        <row r="641">
          <cell r="A641">
            <v>317030</v>
          </cell>
          <cell r="B641" t="str">
            <v>UMBURATIBA</v>
          </cell>
          <cell r="C641" t="str">
            <v>MG</v>
          </cell>
        </row>
        <row r="642">
          <cell r="A642">
            <v>312860</v>
          </cell>
          <cell r="B642" t="str">
            <v>GUARDA-MOR</v>
          </cell>
          <cell r="C642" t="str">
            <v>MG</v>
          </cell>
        </row>
        <row r="643">
          <cell r="A643">
            <v>310910</v>
          </cell>
          <cell r="B643" t="str">
            <v>BUENO BRANDAO</v>
          </cell>
          <cell r="C643" t="str">
            <v>MG</v>
          </cell>
        </row>
        <row r="644">
          <cell r="A644">
            <v>315870</v>
          </cell>
          <cell r="B644" t="str">
            <v>SANTANA DO GARAMBEU</v>
          </cell>
          <cell r="C644" t="str">
            <v>MG</v>
          </cell>
        </row>
        <row r="645">
          <cell r="A645">
            <v>310500</v>
          </cell>
          <cell r="B645" t="str">
            <v>BALDIM</v>
          </cell>
          <cell r="C645" t="str">
            <v>MG</v>
          </cell>
        </row>
        <row r="646">
          <cell r="A646">
            <v>314060</v>
          </cell>
          <cell r="B646" t="str">
            <v>MATERLANDIA</v>
          </cell>
          <cell r="C646" t="str">
            <v>MG</v>
          </cell>
        </row>
        <row r="647">
          <cell r="A647">
            <v>312080</v>
          </cell>
          <cell r="B647" t="str">
            <v>CRUZILIA</v>
          </cell>
          <cell r="C647" t="str">
            <v>MG</v>
          </cell>
        </row>
        <row r="648">
          <cell r="A648">
            <v>312675</v>
          </cell>
          <cell r="B648" t="str">
            <v>FRANCISCOPOLIS</v>
          </cell>
          <cell r="C648" t="str">
            <v>MG</v>
          </cell>
        </row>
        <row r="649">
          <cell r="A649">
            <v>290680</v>
          </cell>
          <cell r="B649" t="str">
            <v>CANSANCAO</v>
          </cell>
          <cell r="C649" t="str">
            <v>BA</v>
          </cell>
        </row>
        <row r="650">
          <cell r="A650">
            <v>315600</v>
          </cell>
          <cell r="B650" t="str">
            <v>RIO VERMELHO</v>
          </cell>
          <cell r="C650" t="str">
            <v>MG</v>
          </cell>
        </row>
        <row r="651">
          <cell r="A651">
            <v>313780</v>
          </cell>
          <cell r="B651" t="str">
            <v>LAMBARI</v>
          </cell>
          <cell r="C651" t="str">
            <v>MG</v>
          </cell>
        </row>
        <row r="652">
          <cell r="A652">
            <v>317115</v>
          </cell>
          <cell r="B652" t="str">
            <v>VERMELHO NOVO</v>
          </cell>
          <cell r="C652" t="str">
            <v>MG</v>
          </cell>
        </row>
        <row r="653">
          <cell r="A653">
            <v>420140</v>
          </cell>
          <cell r="B653" t="str">
            <v>ARARANGUA</v>
          </cell>
          <cell r="C653" t="str">
            <v>SC</v>
          </cell>
        </row>
        <row r="654">
          <cell r="A654">
            <v>355110</v>
          </cell>
          <cell r="B654" t="str">
            <v>SARAPUI</v>
          </cell>
          <cell r="C654" t="str">
            <v>SP</v>
          </cell>
        </row>
        <row r="655">
          <cell r="A655">
            <v>311350</v>
          </cell>
          <cell r="B655" t="str">
            <v>CARBONITA</v>
          </cell>
          <cell r="C655" t="str">
            <v>MG</v>
          </cell>
        </row>
        <row r="656">
          <cell r="A656">
            <v>315880</v>
          </cell>
          <cell r="B656" t="str">
            <v>SANTANA DO JACARE</v>
          </cell>
          <cell r="C656" t="str">
            <v>MG</v>
          </cell>
        </row>
        <row r="657">
          <cell r="A657">
            <v>315680</v>
          </cell>
          <cell r="B657" t="str">
            <v>SABINOPOLIS</v>
          </cell>
          <cell r="C657" t="str">
            <v>MG</v>
          </cell>
        </row>
        <row r="658">
          <cell r="A658">
            <v>421500</v>
          </cell>
          <cell r="B658" t="str">
            <v>RIO NEGRINHO</v>
          </cell>
          <cell r="C658" t="str">
            <v>SC</v>
          </cell>
        </row>
        <row r="659">
          <cell r="A659">
            <v>315900</v>
          </cell>
          <cell r="B659" t="str">
            <v>SANTANA DO RIACHO</v>
          </cell>
          <cell r="C659" t="str">
            <v>MG</v>
          </cell>
        </row>
        <row r="660">
          <cell r="A660">
            <v>315990</v>
          </cell>
          <cell r="B660" t="str">
            <v>SANTO ANTONIO DO AMPARO</v>
          </cell>
          <cell r="C660" t="str">
            <v>MG</v>
          </cell>
        </row>
        <row r="661">
          <cell r="A661">
            <v>311150</v>
          </cell>
          <cell r="B661" t="str">
            <v>CAMPOS ALTOS</v>
          </cell>
          <cell r="C661" t="str">
            <v>MG</v>
          </cell>
        </row>
        <row r="662">
          <cell r="A662">
            <v>313910</v>
          </cell>
          <cell r="B662" t="str">
            <v>MADRE DE DEUS DE MINAS</v>
          </cell>
          <cell r="C662" t="str">
            <v>MG</v>
          </cell>
        </row>
        <row r="663">
          <cell r="A663">
            <v>315460</v>
          </cell>
          <cell r="B663" t="str">
            <v>RIBEIRAO DAS NEVES</v>
          </cell>
          <cell r="C663" t="str">
            <v>MG</v>
          </cell>
        </row>
        <row r="664">
          <cell r="A664">
            <v>421670</v>
          </cell>
          <cell r="B664" t="str">
            <v>SAO JOSE DO CEDRO</v>
          </cell>
          <cell r="C664" t="str">
            <v>SC</v>
          </cell>
        </row>
        <row r="665">
          <cell r="A665">
            <v>421930</v>
          </cell>
          <cell r="B665" t="str">
            <v>VIDEIRA</v>
          </cell>
          <cell r="C665" t="str">
            <v>SC</v>
          </cell>
        </row>
        <row r="666">
          <cell r="A666">
            <v>314610</v>
          </cell>
          <cell r="B666" t="str">
            <v>OURO PRETO</v>
          </cell>
          <cell r="C666" t="str">
            <v>MG</v>
          </cell>
        </row>
        <row r="667">
          <cell r="A667">
            <v>316940</v>
          </cell>
          <cell r="B667" t="str">
            <v>TRES PONTAS</v>
          </cell>
          <cell r="C667" t="str">
            <v>MG</v>
          </cell>
        </row>
        <row r="668">
          <cell r="A668">
            <v>312580</v>
          </cell>
          <cell r="B668" t="str">
            <v>FERNANDES TOURINHO</v>
          </cell>
          <cell r="C668" t="str">
            <v>MG</v>
          </cell>
        </row>
        <row r="669">
          <cell r="A669">
            <v>314160</v>
          </cell>
          <cell r="B669" t="str">
            <v>MERCES</v>
          </cell>
          <cell r="C669" t="str">
            <v>MG</v>
          </cell>
        </row>
        <row r="670">
          <cell r="A670">
            <v>311040</v>
          </cell>
          <cell r="B670" t="str">
            <v>CAMACHO</v>
          </cell>
          <cell r="C670" t="str">
            <v>MG</v>
          </cell>
        </row>
        <row r="671">
          <cell r="A671">
            <v>312800</v>
          </cell>
          <cell r="B671" t="str">
            <v>GUANHAES</v>
          </cell>
          <cell r="C671" t="str">
            <v>MG</v>
          </cell>
        </row>
        <row r="672">
          <cell r="A672">
            <v>316550</v>
          </cell>
          <cell r="B672" t="str">
            <v>SARDOA</v>
          </cell>
          <cell r="C672" t="str">
            <v>MG</v>
          </cell>
        </row>
        <row r="673">
          <cell r="A673">
            <v>316280</v>
          </cell>
          <cell r="B673" t="str">
            <v>SAO JOAO EVANGELISTA</v>
          </cell>
          <cell r="C673" t="str">
            <v>MG</v>
          </cell>
        </row>
        <row r="674">
          <cell r="A674">
            <v>315150</v>
          </cell>
          <cell r="B674" t="str">
            <v>PIUMHI</v>
          </cell>
          <cell r="C674" t="str">
            <v>MG</v>
          </cell>
        </row>
        <row r="675">
          <cell r="A675">
            <v>420535</v>
          </cell>
          <cell r="B675" t="str">
            <v>FLOR DO SERTAO</v>
          </cell>
          <cell r="C675" t="str">
            <v>SC</v>
          </cell>
        </row>
        <row r="676">
          <cell r="A676">
            <v>311470</v>
          </cell>
          <cell r="B676" t="str">
            <v>CARVALHOPOLIS</v>
          </cell>
          <cell r="C676" t="str">
            <v>MG</v>
          </cell>
        </row>
        <row r="677">
          <cell r="A677">
            <v>355480</v>
          </cell>
          <cell r="B677" t="str">
            <v>TREMEMBE</v>
          </cell>
          <cell r="C677" t="str">
            <v>SP</v>
          </cell>
        </row>
        <row r="678">
          <cell r="A678">
            <v>313480</v>
          </cell>
          <cell r="B678" t="str">
            <v>JACUI</v>
          </cell>
          <cell r="C678" t="str">
            <v>MG</v>
          </cell>
        </row>
        <row r="679">
          <cell r="A679">
            <v>311460</v>
          </cell>
          <cell r="B679" t="str">
            <v>CARRANCAS</v>
          </cell>
          <cell r="C679" t="str">
            <v>MG</v>
          </cell>
        </row>
        <row r="680">
          <cell r="A680">
            <v>431820</v>
          </cell>
          <cell r="B680" t="str">
            <v>SAO FRANCISCO DE PAULA</v>
          </cell>
          <cell r="C680" t="str">
            <v>RS</v>
          </cell>
        </row>
        <row r="681">
          <cell r="A681">
            <v>311050</v>
          </cell>
          <cell r="B681" t="str">
            <v>CAMANDUCAIA</v>
          </cell>
          <cell r="C681" t="str">
            <v>MG</v>
          </cell>
        </row>
        <row r="682">
          <cell r="A682">
            <v>311270</v>
          </cell>
          <cell r="B682" t="str">
            <v>CAPITAO ENEAS</v>
          </cell>
          <cell r="C682" t="str">
            <v>MG</v>
          </cell>
        </row>
        <row r="683">
          <cell r="A683">
            <v>311100</v>
          </cell>
          <cell r="B683" t="str">
            <v>CAMPESTRE</v>
          </cell>
          <cell r="C683" t="str">
            <v>MG</v>
          </cell>
        </row>
        <row r="684">
          <cell r="A684">
            <v>315200</v>
          </cell>
          <cell r="B684" t="str">
            <v>POMPEU</v>
          </cell>
          <cell r="C684" t="str">
            <v>MG</v>
          </cell>
        </row>
        <row r="685">
          <cell r="A685">
            <v>316760</v>
          </cell>
          <cell r="B685" t="str">
            <v>SIMONESIA</v>
          </cell>
          <cell r="C685" t="str">
            <v>MG</v>
          </cell>
        </row>
        <row r="686">
          <cell r="A686">
            <v>310960</v>
          </cell>
          <cell r="B686" t="str">
            <v>CACHOEIRA DA PRATA</v>
          </cell>
          <cell r="C686" t="str">
            <v>MG</v>
          </cell>
        </row>
        <row r="687">
          <cell r="A687">
            <v>510629</v>
          </cell>
          <cell r="B687" t="str">
            <v>PARANAITA</v>
          </cell>
          <cell r="C687" t="str">
            <v>MT</v>
          </cell>
        </row>
        <row r="688">
          <cell r="A688">
            <v>310150</v>
          </cell>
          <cell r="B688" t="str">
            <v>ALEM PARAIBA</v>
          </cell>
          <cell r="C688" t="str">
            <v>MG</v>
          </cell>
        </row>
        <row r="689">
          <cell r="A689">
            <v>313520</v>
          </cell>
          <cell r="B689" t="str">
            <v>JANUARIA</v>
          </cell>
          <cell r="C689" t="str">
            <v>MG</v>
          </cell>
        </row>
        <row r="690">
          <cell r="A690">
            <v>313070</v>
          </cell>
          <cell r="B690" t="str">
            <v>INDIANOPOLIS</v>
          </cell>
          <cell r="C690" t="str">
            <v>MG</v>
          </cell>
        </row>
        <row r="691">
          <cell r="A691">
            <v>430064</v>
          </cell>
          <cell r="B691" t="str">
            <v>AMETISTA DO SUL</v>
          </cell>
          <cell r="C691" t="str">
            <v>RS</v>
          </cell>
        </row>
        <row r="692">
          <cell r="A692">
            <v>315370</v>
          </cell>
          <cell r="B692" t="str">
            <v>QUARTEL GERAL</v>
          </cell>
          <cell r="C692" t="str">
            <v>MG</v>
          </cell>
        </row>
        <row r="693">
          <cell r="A693">
            <v>421050</v>
          </cell>
          <cell r="B693" t="str">
            <v>MARAVILHA</v>
          </cell>
          <cell r="C693" t="str">
            <v>SC</v>
          </cell>
        </row>
        <row r="694">
          <cell r="A694">
            <v>312270</v>
          </cell>
          <cell r="B694" t="str">
            <v>DOM SILVERIO</v>
          </cell>
          <cell r="C694" t="str">
            <v>MG</v>
          </cell>
        </row>
        <row r="695">
          <cell r="A695">
            <v>312520</v>
          </cell>
          <cell r="B695" t="str">
            <v>FAMA</v>
          </cell>
          <cell r="C695" t="str">
            <v>MG</v>
          </cell>
        </row>
        <row r="696">
          <cell r="A696">
            <v>352400</v>
          </cell>
          <cell r="B696" t="str">
            <v>ITUPEVA</v>
          </cell>
          <cell r="C696" t="str">
            <v>SP</v>
          </cell>
        </row>
        <row r="697">
          <cell r="A697">
            <v>312420</v>
          </cell>
          <cell r="B697" t="str">
            <v>ESPERA FELIZ</v>
          </cell>
          <cell r="C697" t="str">
            <v>MG</v>
          </cell>
        </row>
        <row r="698">
          <cell r="A698">
            <v>310600</v>
          </cell>
          <cell r="B698" t="str">
            <v>BELA VISTA DE MINAS</v>
          </cell>
          <cell r="C698" t="str">
            <v>MG</v>
          </cell>
        </row>
        <row r="699">
          <cell r="A699">
            <v>314990</v>
          </cell>
          <cell r="B699" t="str">
            <v>PERDOES</v>
          </cell>
          <cell r="C699" t="str">
            <v>MG</v>
          </cell>
        </row>
        <row r="700">
          <cell r="A700">
            <v>311420</v>
          </cell>
          <cell r="B700" t="str">
            <v>CARMO DO CAJURU</v>
          </cell>
          <cell r="C700" t="str">
            <v>MG</v>
          </cell>
        </row>
        <row r="701">
          <cell r="A701">
            <v>312810</v>
          </cell>
          <cell r="B701" t="str">
            <v>GUAPE</v>
          </cell>
          <cell r="C701" t="str">
            <v>MG</v>
          </cell>
        </row>
        <row r="702">
          <cell r="A702">
            <v>420470</v>
          </cell>
          <cell r="B702" t="str">
            <v>CUNHA PORA</v>
          </cell>
          <cell r="C702" t="str">
            <v>SC</v>
          </cell>
        </row>
        <row r="703">
          <cell r="A703">
            <v>313860</v>
          </cell>
          <cell r="B703" t="str">
            <v>LIMA DUARTE</v>
          </cell>
          <cell r="C703" t="str">
            <v>MG</v>
          </cell>
        </row>
        <row r="704">
          <cell r="A704">
            <v>314210</v>
          </cell>
          <cell r="B704" t="str">
            <v>MIRADOURO</v>
          </cell>
          <cell r="C704" t="str">
            <v>MG</v>
          </cell>
        </row>
        <row r="705">
          <cell r="A705">
            <v>520860</v>
          </cell>
          <cell r="B705" t="str">
            <v>GOIANESIA</v>
          </cell>
          <cell r="C705" t="str">
            <v>GO</v>
          </cell>
        </row>
        <row r="706">
          <cell r="A706">
            <v>312590</v>
          </cell>
          <cell r="B706" t="str">
            <v>FERROS</v>
          </cell>
          <cell r="C706" t="str">
            <v>MG</v>
          </cell>
        </row>
        <row r="707">
          <cell r="A707">
            <v>312260</v>
          </cell>
          <cell r="B707" t="str">
            <v>DOM JOAQUIM</v>
          </cell>
          <cell r="C707" t="str">
            <v>MG</v>
          </cell>
        </row>
        <row r="708">
          <cell r="A708">
            <v>510850</v>
          </cell>
          <cell r="B708" t="str">
            <v>VERA</v>
          </cell>
          <cell r="C708" t="str">
            <v>MT</v>
          </cell>
        </row>
        <row r="709">
          <cell r="A709">
            <v>430055</v>
          </cell>
          <cell r="B709" t="str">
            <v>ALTO ALEGRE</v>
          </cell>
          <cell r="C709" t="str">
            <v>RS</v>
          </cell>
        </row>
        <row r="710">
          <cell r="A710">
            <v>312500</v>
          </cell>
          <cell r="B710" t="str">
            <v>EWBANK DA CAMARA</v>
          </cell>
          <cell r="C710" t="str">
            <v>MG</v>
          </cell>
        </row>
        <row r="711">
          <cell r="A711">
            <v>314490</v>
          </cell>
          <cell r="B711" t="str">
            <v>NOVA MODICA</v>
          </cell>
          <cell r="C711" t="str">
            <v>MG</v>
          </cell>
        </row>
        <row r="712">
          <cell r="A712">
            <v>421580</v>
          </cell>
          <cell r="B712" t="str">
            <v>SAO BENTO DO SUL</v>
          </cell>
          <cell r="C712" t="str">
            <v>SC</v>
          </cell>
        </row>
        <row r="713">
          <cell r="A713">
            <v>350010</v>
          </cell>
          <cell r="B713" t="str">
            <v>ADAMANTINA</v>
          </cell>
          <cell r="C713" t="str">
            <v>SP</v>
          </cell>
        </row>
        <row r="714">
          <cell r="A714">
            <v>310160</v>
          </cell>
          <cell r="B714" t="str">
            <v>ALFENAS</v>
          </cell>
          <cell r="C714" t="str">
            <v>MG</v>
          </cell>
        </row>
        <row r="715">
          <cell r="A715">
            <v>310665</v>
          </cell>
          <cell r="B715" t="str">
            <v>BERIZAL</v>
          </cell>
          <cell r="C715" t="str">
            <v>MG</v>
          </cell>
        </row>
        <row r="716">
          <cell r="A716">
            <v>500440</v>
          </cell>
          <cell r="B716" t="str">
            <v>INOCENCIA</v>
          </cell>
          <cell r="C716" t="str">
            <v>MS</v>
          </cell>
        </row>
        <row r="717">
          <cell r="A717">
            <v>316553</v>
          </cell>
          <cell r="B717" t="str">
            <v>SARZEDO</v>
          </cell>
          <cell r="C717" t="str">
            <v>MG</v>
          </cell>
        </row>
        <row r="718">
          <cell r="A718">
            <v>320190</v>
          </cell>
          <cell r="B718" t="str">
            <v>DOMINGOS MARTINS</v>
          </cell>
          <cell r="C718" t="str">
            <v>ES</v>
          </cell>
        </row>
        <row r="719">
          <cell r="A719">
            <v>313110</v>
          </cell>
          <cell r="B719" t="str">
            <v>INIMUTABA</v>
          </cell>
          <cell r="C719" t="str">
            <v>MG</v>
          </cell>
        </row>
        <row r="720">
          <cell r="A720">
            <v>421575</v>
          </cell>
          <cell r="B720" t="str">
            <v>SAO BERNARDINO</v>
          </cell>
          <cell r="C720" t="str">
            <v>SC</v>
          </cell>
        </row>
        <row r="721">
          <cell r="A721">
            <v>311440</v>
          </cell>
          <cell r="B721" t="str">
            <v>CARMO DO RIO CLARO</v>
          </cell>
          <cell r="C721" t="str">
            <v>MG</v>
          </cell>
        </row>
        <row r="722">
          <cell r="A722">
            <v>315210</v>
          </cell>
          <cell r="B722" t="str">
            <v>PONTE NOVA</v>
          </cell>
          <cell r="C722" t="str">
            <v>MG</v>
          </cell>
        </row>
        <row r="723">
          <cell r="A723">
            <v>311650</v>
          </cell>
          <cell r="B723" t="str">
            <v>CLARO DOS POCOES</v>
          </cell>
          <cell r="C723" t="str">
            <v>MG</v>
          </cell>
        </row>
        <row r="724">
          <cell r="A724">
            <v>316090</v>
          </cell>
          <cell r="B724" t="str">
            <v>SAO BRAS DO SUACUI</v>
          </cell>
          <cell r="C724" t="str">
            <v>MG</v>
          </cell>
        </row>
        <row r="725">
          <cell r="A725">
            <v>500375</v>
          </cell>
          <cell r="B725" t="str">
            <v>ELDORADO</v>
          </cell>
          <cell r="C725" t="str">
            <v>MS</v>
          </cell>
        </row>
        <row r="726">
          <cell r="A726">
            <v>317107</v>
          </cell>
          <cell r="B726" t="str">
            <v>VEREDINHA</v>
          </cell>
          <cell r="C726" t="str">
            <v>MG</v>
          </cell>
        </row>
        <row r="727">
          <cell r="A727">
            <v>311490</v>
          </cell>
          <cell r="B727" t="str">
            <v>CASA GRANDE</v>
          </cell>
          <cell r="C727" t="str">
            <v>MG</v>
          </cell>
        </row>
        <row r="728">
          <cell r="A728">
            <v>314950</v>
          </cell>
          <cell r="B728" t="str">
            <v>PEQUERI</v>
          </cell>
          <cell r="C728" t="str">
            <v>MG</v>
          </cell>
        </row>
        <row r="729">
          <cell r="A729">
            <v>314450</v>
          </cell>
          <cell r="B729" t="str">
            <v>NAZARENO</v>
          </cell>
          <cell r="C729" t="str">
            <v>MG</v>
          </cell>
        </row>
        <row r="730">
          <cell r="A730">
            <v>420730</v>
          </cell>
          <cell r="B730" t="str">
            <v>IMBITUBA</v>
          </cell>
          <cell r="C730" t="str">
            <v>SC</v>
          </cell>
        </row>
        <row r="731">
          <cell r="A731">
            <v>411120</v>
          </cell>
          <cell r="B731" t="str">
            <v>ITAPEJARA D'OESTE</v>
          </cell>
          <cell r="C731" t="str">
            <v>PR</v>
          </cell>
        </row>
        <row r="732">
          <cell r="A732">
            <v>420257</v>
          </cell>
          <cell r="B732" t="str">
            <v>BOM JESUS DO OESTE</v>
          </cell>
          <cell r="C732" t="str">
            <v>SC</v>
          </cell>
        </row>
        <row r="733">
          <cell r="A733">
            <v>354170</v>
          </cell>
          <cell r="B733" t="str">
            <v>QUATA</v>
          </cell>
          <cell r="C733" t="str">
            <v>SP</v>
          </cell>
        </row>
        <row r="734">
          <cell r="A734">
            <v>317040</v>
          </cell>
          <cell r="B734" t="str">
            <v>UNAI</v>
          </cell>
          <cell r="C734" t="str">
            <v>MG</v>
          </cell>
        </row>
        <row r="735">
          <cell r="A735">
            <v>510420</v>
          </cell>
          <cell r="B735" t="str">
            <v>GUIRATINGA</v>
          </cell>
          <cell r="C735" t="str">
            <v>MT</v>
          </cell>
        </row>
        <row r="736">
          <cell r="A736">
            <v>313350</v>
          </cell>
          <cell r="B736" t="str">
            <v>ITAPECERICA</v>
          </cell>
          <cell r="C736" t="str">
            <v>MG</v>
          </cell>
        </row>
        <row r="737">
          <cell r="A737">
            <v>312460</v>
          </cell>
          <cell r="B737" t="str">
            <v>ESTRELA DALVA</v>
          </cell>
          <cell r="C737" t="str">
            <v>MG</v>
          </cell>
        </row>
        <row r="738">
          <cell r="A738">
            <v>311910</v>
          </cell>
          <cell r="B738" t="str">
            <v>CORINTO</v>
          </cell>
          <cell r="C738" t="str">
            <v>MG</v>
          </cell>
        </row>
        <row r="739">
          <cell r="A739">
            <v>316570</v>
          </cell>
          <cell r="B739" t="str">
            <v>SENADOR FIRMINO</v>
          </cell>
          <cell r="C739" t="str">
            <v>MG</v>
          </cell>
        </row>
        <row r="740">
          <cell r="A740">
            <v>314505</v>
          </cell>
          <cell r="B740" t="str">
            <v>NOVA PORTEIRINHA</v>
          </cell>
          <cell r="C740" t="str">
            <v>MG</v>
          </cell>
        </row>
        <row r="741">
          <cell r="A741">
            <v>315290</v>
          </cell>
          <cell r="B741" t="str">
            <v>PRATAPOLIS</v>
          </cell>
          <cell r="C741" t="str">
            <v>MG</v>
          </cell>
        </row>
        <row r="742">
          <cell r="A742">
            <v>500750</v>
          </cell>
          <cell r="B742" t="str">
            <v>ROCHEDO</v>
          </cell>
          <cell r="C742" t="str">
            <v>MS</v>
          </cell>
        </row>
        <row r="743">
          <cell r="A743">
            <v>312290</v>
          </cell>
          <cell r="B743" t="str">
            <v>DONA EUSEBIA</v>
          </cell>
          <cell r="C743" t="str">
            <v>MG</v>
          </cell>
        </row>
        <row r="744">
          <cell r="A744">
            <v>310260</v>
          </cell>
          <cell r="B744" t="str">
            <v>ANDRADAS</v>
          </cell>
          <cell r="C744" t="str">
            <v>MG</v>
          </cell>
        </row>
        <row r="745">
          <cell r="A745">
            <v>315950</v>
          </cell>
          <cell r="B745" t="str">
            <v>SANTA RITA DO ITUETO</v>
          </cell>
          <cell r="C745" t="str">
            <v>MG</v>
          </cell>
        </row>
        <row r="746">
          <cell r="A746">
            <v>316000</v>
          </cell>
          <cell r="B746" t="str">
            <v>SANTO ANTONIO DO AVENTUREIRO</v>
          </cell>
          <cell r="C746" t="str">
            <v>MG</v>
          </cell>
        </row>
        <row r="747">
          <cell r="A747">
            <v>310480</v>
          </cell>
          <cell r="B747" t="str">
            <v>AUGUSTO DE LIMA</v>
          </cell>
          <cell r="C747" t="str">
            <v>MG</v>
          </cell>
        </row>
        <row r="748">
          <cell r="A748">
            <v>316270</v>
          </cell>
          <cell r="B748" t="str">
            <v>SAO JOAO DO PARAISO</v>
          </cell>
          <cell r="C748" t="str">
            <v>MG</v>
          </cell>
        </row>
        <row r="749">
          <cell r="A749">
            <v>352570</v>
          </cell>
          <cell r="B749" t="str">
            <v>JOSE BONIFACIO</v>
          </cell>
          <cell r="C749" t="str">
            <v>SP</v>
          </cell>
        </row>
        <row r="750">
          <cell r="A750">
            <v>316320</v>
          </cell>
          <cell r="B750" t="str">
            <v>SAO JOSE DO ALEGRE</v>
          </cell>
          <cell r="C750" t="str">
            <v>MG</v>
          </cell>
        </row>
        <row r="751">
          <cell r="A751">
            <v>354820</v>
          </cell>
          <cell r="B751" t="str">
            <v>SANTO ANTONIO DO PINHAL</v>
          </cell>
          <cell r="C751" t="str">
            <v>SP</v>
          </cell>
        </row>
        <row r="752">
          <cell r="A752">
            <v>430540</v>
          </cell>
          <cell r="B752" t="str">
            <v>CHIAPETTA</v>
          </cell>
          <cell r="C752" t="str">
            <v>RS</v>
          </cell>
        </row>
        <row r="753">
          <cell r="A753">
            <v>311300</v>
          </cell>
          <cell r="B753" t="str">
            <v>CARAI</v>
          </cell>
          <cell r="C753" t="str">
            <v>MG</v>
          </cell>
        </row>
        <row r="754">
          <cell r="A754">
            <v>510776</v>
          </cell>
          <cell r="B754" t="str">
            <v>SANTA RITA DO TRIVELATO</v>
          </cell>
          <cell r="C754" t="str">
            <v>MT</v>
          </cell>
        </row>
        <row r="755">
          <cell r="A755">
            <v>312760</v>
          </cell>
          <cell r="B755" t="str">
            <v>GOUVEIA</v>
          </cell>
          <cell r="C755" t="str">
            <v>MG</v>
          </cell>
        </row>
        <row r="756">
          <cell r="A756">
            <v>316557</v>
          </cell>
          <cell r="B756" t="str">
            <v>SENADOR AMARAL</v>
          </cell>
          <cell r="C756" t="str">
            <v>MG</v>
          </cell>
        </row>
        <row r="757">
          <cell r="A757">
            <v>521400</v>
          </cell>
          <cell r="B757" t="str">
            <v>MOZARLANDIA</v>
          </cell>
          <cell r="C757" t="str">
            <v>GO</v>
          </cell>
        </row>
        <row r="758">
          <cell r="A758">
            <v>432149</v>
          </cell>
          <cell r="B758" t="str">
            <v>TOROPI</v>
          </cell>
          <cell r="C758" t="str">
            <v>RS</v>
          </cell>
        </row>
        <row r="759">
          <cell r="A759">
            <v>310400</v>
          </cell>
          <cell r="B759" t="str">
            <v>ARAXA</v>
          </cell>
          <cell r="C759" t="str">
            <v>MG</v>
          </cell>
        </row>
        <row r="760">
          <cell r="A760">
            <v>315520</v>
          </cell>
          <cell r="B760" t="str">
            <v>RIO ESPERA</v>
          </cell>
          <cell r="C760" t="str">
            <v>MG</v>
          </cell>
        </row>
        <row r="761">
          <cell r="A761">
            <v>431990</v>
          </cell>
          <cell r="B761" t="str">
            <v>SAPIRANGA</v>
          </cell>
          <cell r="C761" t="str">
            <v>RS</v>
          </cell>
        </row>
        <row r="762">
          <cell r="A762">
            <v>314770</v>
          </cell>
          <cell r="B762" t="str">
            <v>PASSA TEMPO</v>
          </cell>
          <cell r="C762" t="str">
            <v>MG</v>
          </cell>
        </row>
        <row r="763">
          <cell r="A763">
            <v>316670</v>
          </cell>
          <cell r="B763" t="str">
            <v>SERRA DOS AIMORES</v>
          </cell>
          <cell r="C763" t="str">
            <v>MG</v>
          </cell>
        </row>
        <row r="764">
          <cell r="A764">
            <v>313200</v>
          </cell>
          <cell r="B764" t="str">
            <v>ITACAMBIRA</v>
          </cell>
          <cell r="C764" t="str">
            <v>MG</v>
          </cell>
        </row>
        <row r="765">
          <cell r="A765">
            <v>312780</v>
          </cell>
          <cell r="B765" t="str">
            <v>GRAO MOGOL</v>
          </cell>
          <cell r="C765" t="str">
            <v>MG</v>
          </cell>
        </row>
        <row r="766">
          <cell r="A766">
            <v>313810</v>
          </cell>
          <cell r="B766" t="str">
            <v>LASSANCE</v>
          </cell>
          <cell r="C766" t="str">
            <v>MG</v>
          </cell>
        </row>
        <row r="767">
          <cell r="A767">
            <v>311430</v>
          </cell>
          <cell r="B767" t="str">
            <v>CARMO DO PARANAIBA</v>
          </cell>
          <cell r="C767" t="str">
            <v>MG</v>
          </cell>
        </row>
        <row r="768">
          <cell r="A768">
            <v>311120</v>
          </cell>
          <cell r="B768" t="str">
            <v>CAMPO BELO</v>
          </cell>
          <cell r="C768" t="str">
            <v>MG</v>
          </cell>
        </row>
        <row r="769">
          <cell r="A769">
            <v>312280</v>
          </cell>
          <cell r="B769" t="str">
            <v>DOM VICOSO</v>
          </cell>
          <cell r="C769" t="str">
            <v>MG</v>
          </cell>
        </row>
        <row r="770">
          <cell r="A770">
            <v>314050</v>
          </cell>
          <cell r="B770" t="str">
            <v>MARTINHO CAMPOS</v>
          </cell>
          <cell r="C770" t="str">
            <v>MG</v>
          </cell>
        </row>
        <row r="771">
          <cell r="A771">
            <v>311680</v>
          </cell>
          <cell r="B771" t="str">
            <v>COLUNA</v>
          </cell>
          <cell r="C771" t="str">
            <v>MG</v>
          </cell>
        </row>
        <row r="772">
          <cell r="A772">
            <v>310700</v>
          </cell>
          <cell r="B772" t="str">
            <v>BIQUINHAS</v>
          </cell>
          <cell r="C772" t="str">
            <v>MG</v>
          </cell>
        </row>
        <row r="773">
          <cell r="A773">
            <v>411770</v>
          </cell>
          <cell r="B773" t="str">
            <v>PALMEIRA</v>
          </cell>
          <cell r="C773" t="str">
            <v>PR</v>
          </cell>
        </row>
        <row r="774">
          <cell r="A774">
            <v>313740</v>
          </cell>
          <cell r="B774" t="str">
            <v>LAGOA DOURADA</v>
          </cell>
          <cell r="C774" t="str">
            <v>MG</v>
          </cell>
        </row>
        <row r="775">
          <cell r="A775">
            <v>313380</v>
          </cell>
          <cell r="B775" t="str">
            <v>ITAUNA</v>
          </cell>
          <cell r="C775" t="str">
            <v>MG</v>
          </cell>
        </row>
        <row r="776">
          <cell r="A776">
            <v>350240</v>
          </cell>
          <cell r="B776" t="str">
            <v>ANHUMAS</v>
          </cell>
          <cell r="C776" t="str">
            <v>SP</v>
          </cell>
        </row>
        <row r="777">
          <cell r="A777">
            <v>421825</v>
          </cell>
          <cell r="B777" t="str">
            <v>TIMBO GRANDE</v>
          </cell>
          <cell r="C777" t="str">
            <v>SC</v>
          </cell>
        </row>
        <row r="778">
          <cell r="A778">
            <v>311550</v>
          </cell>
          <cell r="B778" t="str">
            <v>CAXAMBU</v>
          </cell>
          <cell r="C778" t="str">
            <v>MG</v>
          </cell>
        </row>
        <row r="779">
          <cell r="A779">
            <v>316800</v>
          </cell>
          <cell r="B779" t="str">
            <v>TAIOBEIRAS</v>
          </cell>
          <cell r="C779" t="str">
            <v>MG</v>
          </cell>
        </row>
        <row r="780">
          <cell r="A780">
            <v>313065</v>
          </cell>
          <cell r="B780" t="str">
            <v>INDAIABIRA</v>
          </cell>
          <cell r="C780" t="str">
            <v>MG</v>
          </cell>
        </row>
        <row r="781">
          <cell r="A781">
            <v>310100</v>
          </cell>
          <cell r="B781" t="str">
            <v>AGUAS VERMELHAS</v>
          </cell>
          <cell r="C781" t="str">
            <v>MG</v>
          </cell>
        </row>
        <row r="782">
          <cell r="A782">
            <v>510560</v>
          </cell>
          <cell r="B782" t="str">
            <v>MATUPA</v>
          </cell>
          <cell r="C782" t="str">
            <v>MT</v>
          </cell>
        </row>
        <row r="783">
          <cell r="A783">
            <v>314660</v>
          </cell>
          <cell r="B783" t="str">
            <v>PAIVA</v>
          </cell>
          <cell r="C783" t="str">
            <v>MG</v>
          </cell>
        </row>
        <row r="784">
          <cell r="A784">
            <v>315760</v>
          </cell>
          <cell r="B784" t="str">
            <v>SANTA FE DE MINAS</v>
          </cell>
          <cell r="C784" t="str">
            <v>MG</v>
          </cell>
        </row>
        <row r="785">
          <cell r="A785">
            <v>312010</v>
          </cell>
          <cell r="B785" t="str">
            <v>COUTO DE MAGALHAES DE MINAS</v>
          </cell>
          <cell r="C785" t="str">
            <v>MG</v>
          </cell>
        </row>
        <row r="786">
          <cell r="A786">
            <v>313040</v>
          </cell>
          <cell r="B786" t="str">
            <v>IJACI</v>
          </cell>
          <cell r="C786" t="str">
            <v>MG</v>
          </cell>
        </row>
        <row r="787">
          <cell r="A787">
            <v>316240</v>
          </cell>
          <cell r="B787" t="str">
            <v>SAO JOAO DA PONTE</v>
          </cell>
          <cell r="C787" t="str">
            <v>MG</v>
          </cell>
        </row>
        <row r="788">
          <cell r="A788">
            <v>316910</v>
          </cell>
          <cell r="B788" t="str">
            <v>TOLEDO</v>
          </cell>
          <cell r="C788" t="str">
            <v>MG</v>
          </cell>
        </row>
        <row r="789">
          <cell r="A789">
            <v>353830</v>
          </cell>
          <cell r="B789" t="str">
            <v>PIQUEROBI</v>
          </cell>
          <cell r="C789" t="str">
            <v>SP</v>
          </cell>
        </row>
        <row r="790">
          <cell r="A790">
            <v>420550</v>
          </cell>
          <cell r="B790" t="str">
            <v>FRAIBURGO</v>
          </cell>
          <cell r="C790" t="str">
            <v>SC</v>
          </cell>
        </row>
        <row r="791">
          <cell r="A791">
            <v>312480</v>
          </cell>
          <cell r="B791" t="str">
            <v>ESTRELA DO SUL</v>
          </cell>
          <cell r="C791" t="str">
            <v>MG</v>
          </cell>
        </row>
        <row r="792">
          <cell r="A792">
            <v>315970</v>
          </cell>
          <cell r="B792" t="str">
            <v>SANTA ROSA DA SERRA</v>
          </cell>
          <cell r="C792" t="str">
            <v>MG</v>
          </cell>
        </row>
        <row r="793">
          <cell r="A793">
            <v>430570</v>
          </cell>
          <cell r="B793" t="str">
            <v>CONDOR</v>
          </cell>
          <cell r="C793" t="str">
            <v>RS</v>
          </cell>
        </row>
        <row r="794">
          <cell r="A794">
            <v>355020</v>
          </cell>
          <cell r="B794" t="str">
            <v>SAO MIGUEL ARCANJO</v>
          </cell>
          <cell r="C794" t="str">
            <v>SP</v>
          </cell>
        </row>
        <row r="795">
          <cell r="A795">
            <v>310370</v>
          </cell>
          <cell r="B795" t="str">
            <v>ARAPONGA</v>
          </cell>
          <cell r="C795" t="str">
            <v>MG</v>
          </cell>
        </row>
        <row r="796">
          <cell r="A796">
            <v>317110</v>
          </cell>
          <cell r="B796" t="str">
            <v>VERISSIMO</v>
          </cell>
          <cell r="C796" t="str">
            <v>MG</v>
          </cell>
        </row>
        <row r="797">
          <cell r="A797">
            <v>412780</v>
          </cell>
          <cell r="B797" t="str">
            <v>TOMAZINA</v>
          </cell>
          <cell r="C797" t="str">
            <v>PR</v>
          </cell>
        </row>
        <row r="798">
          <cell r="A798">
            <v>317090</v>
          </cell>
          <cell r="B798" t="str">
            <v>VARZELANDIA</v>
          </cell>
          <cell r="C798" t="str">
            <v>MG</v>
          </cell>
        </row>
        <row r="799">
          <cell r="A799">
            <v>316200</v>
          </cell>
          <cell r="B799" t="str">
            <v>SAO GONCALO DO SAPUCAI</v>
          </cell>
          <cell r="C799" t="str">
            <v>MG</v>
          </cell>
        </row>
        <row r="800">
          <cell r="A800">
            <v>314150</v>
          </cell>
          <cell r="B800" t="str">
            <v>MENDES PIMENTEL</v>
          </cell>
          <cell r="C800" t="str">
            <v>MG</v>
          </cell>
        </row>
        <row r="801">
          <cell r="A801">
            <v>313500</v>
          </cell>
          <cell r="B801" t="str">
            <v>JAGUARACU</v>
          </cell>
          <cell r="C801" t="str">
            <v>MG</v>
          </cell>
        </row>
        <row r="802">
          <cell r="A802">
            <v>421380</v>
          </cell>
          <cell r="B802" t="str">
            <v>PRAIA GRANDE</v>
          </cell>
          <cell r="C802" t="str">
            <v>SC</v>
          </cell>
        </row>
        <row r="803">
          <cell r="A803">
            <v>311750</v>
          </cell>
          <cell r="B803" t="str">
            <v>CONCEICAO DO MATO DENTRO</v>
          </cell>
          <cell r="C803" t="str">
            <v>MG</v>
          </cell>
        </row>
        <row r="804">
          <cell r="A804">
            <v>431645</v>
          </cell>
          <cell r="B804" t="str">
            <v>SALTO DO JACUI</v>
          </cell>
          <cell r="C804" t="str">
            <v>RS</v>
          </cell>
        </row>
        <row r="805">
          <cell r="A805">
            <v>310520</v>
          </cell>
          <cell r="B805" t="str">
            <v>BANDEIRA</v>
          </cell>
          <cell r="C805" t="str">
            <v>MG</v>
          </cell>
        </row>
        <row r="806">
          <cell r="A806">
            <v>310350</v>
          </cell>
          <cell r="B806" t="str">
            <v>ARAGUARI</v>
          </cell>
          <cell r="C806" t="str">
            <v>MG</v>
          </cell>
        </row>
        <row r="807">
          <cell r="A807">
            <v>420580</v>
          </cell>
          <cell r="B807" t="str">
            <v>GARUVA</v>
          </cell>
          <cell r="C807" t="str">
            <v>SC</v>
          </cell>
        </row>
        <row r="808">
          <cell r="A808">
            <v>313930</v>
          </cell>
          <cell r="B808" t="str">
            <v>MANGA</v>
          </cell>
          <cell r="C808" t="str">
            <v>MG</v>
          </cell>
        </row>
        <row r="809">
          <cell r="A809">
            <v>311610</v>
          </cell>
          <cell r="B809" t="str">
            <v>CHAPADA DO NORTE</v>
          </cell>
          <cell r="C809" t="str">
            <v>MG</v>
          </cell>
        </row>
        <row r="810">
          <cell r="A810">
            <v>353220</v>
          </cell>
          <cell r="B810" t="str">
            <v>NARANDIBA</v>
          </cell>
          <cell r="C810" t="str">
            <v>SP</v>
          </cell>
        </row>
        <row r="811">
          <cell r="A811">
            <v>310855</v>
          </cell>
          <cell r="B811" t="str">
            <v>BRASILANDIA DE MINAS</v>
          </cell>
          <cell r="C811" t="str">
            <v>MG</v>
          </cell>
        </row>
        <row r="812">
          <cell r="A812">
            <v>313310</v>
          </cell>
          <cell r="B812" t="str">
            <v>ITANHANDU</v>
          </cell>
          <cell r="C812" t="str">
            <v>MG</v>
          </cell>
        </row>
        <row r="813">
          <cell r="A813">
            <v>421885</v>
          </cell>
          <cell r="B813" t="str">
            <v>UNIAO DO OESTE</v>
          </cell>
          <cell r="C813" t="str">
            <v>SC</v>
          </cell>
        </row>
        <row r="814">
          <cell r="A814">
            <v>420090</v>
          </cell>
          <cell r="B814" t="str">
            <v>ANGELINA</v>
          </cell>
          <cell r="C814" t="str">
            <v>SC</v>
          </cell>
        </row>
        <row r="815">
          <cell r="A815">
            <v>310760</v>
          </cell>
          <cell r="B815" t="str">
            <v>BOM JESUS DA PENHA</v>
          </cell>
          <cell r="C815" t="str">
            <v>MG</v>
          </cell>
        </row>
        <row r="816">
          <cell r="A816">
            <v>421450</v>
          </cell>
          <cell r="B816" t="str">
            <v>RIO DO CAMPO</v>
          </cell>
          <cell r="C816" t="str">
            <v>SC</v>
          </cell>
        </row>
        <row r="817">
          <cell r="A817">
            <v>421150</v>
          </cell>
          <cell r="B817" t="str">
            <v>NOVA TRENTO</v>
          </cell>
          <cell r="C817" t="str">
            <v>SC</v>
          </cell>
        </row>
        <row r="818">
          <cell r="A818">
            <v>313220</v>
          </cell>
          <cell r="B818" t="str">
            <v>ITAGUARA</v>
          </cell>
          <cell r="C818" t="str">
            <v>MG</v>
          </cell>
        </row>
        <row r="819">
          <cell r="A819">
            <v>421210</v>
          </cell>
          <cell r="B819" t="str">
            <v>PALMITOS</v>
          </cell>
          <cell r="C819" t="str">
            <v>SC</v>
          </cell>
        </row>
        <row r="820">
          <cell r="A820">
            <v>316330</v>
          </cell>
          <cell r="B820" t="str">
            <v>SAO JOSE DO DIVINO</v>
          </cell>
          <cell r="C820" t="str">
            <v>MG</v>
          </cell>
        </row>
        <row r="821">
          <cell r="A821">
            <v>500325</v>
          </cell>
          <cell r="B821" t="str">
            <v>COSTA RICA</v>
          </cell>
          <cell r="C821" t="str">
            <v>MS</v>
          </cell>
        </row>
        <row r="822">
          <cell r="A822">
            <v>312730</v>
          </cell>
          <cell r="B822" t="str">
            <v>GALILEIA</v>
          </cell>
          <cell r="C822" t="str">
            <v>MG</v>
          </cell>
        </row>
        <row r="823">
          <cell r="A823">
            <v>352300</v>
          </cell>
          <cell r="B823" t="str">
            <v>ITAPURA</v>
          </cell>
          <cell r="C823" t="str">
            <v>SP</v>
          </cell>
        </row>
        <row r="824">
          <cell r="A824">
            <v>311370</v>
          </cell>
          <cell r="B824" t="str">
            <v>CARLOS CHAGAS</v>
          </cell>
          <cell r="C824" t="str">
            <v>MG</v>
          </cell>
        </row>
        <row r="825">
          <cell r="A825">
            <v>430320</v>
          </cell>
          <cell r="B825" t="str">
            <v>CACIQUE DOBLE</v>
          </cell>
          <cell r="C825" t="str">
            <v>RS</v>
          </cell>
        </row>
        <row r="826">
          <cell r="A826">
            <v>410830</v>
          </cell>
          <cell r="B826" t="str">
            <v>FOZ DO IGUACU</v>
          </cell>
          <cell r="C826" t="str">
            <v>PR</v>
          </cell>
        </row>
        <row r="827">
          <cell r="A827">
            <v>317170</v>
          </cell>
          <cell r="B827" t="str">
            <v>VIRGINIA</v>
          </cell>
          <cell r="C827" t="str">
            <v>MG</v>
          </cell>
        </row>
        <row r="828">
          <cell r="A828">
            <v>316480</v>
          </cell>
          <cell r="B828" t="str">
            <v>SAO SEBASTIAO DO RIO PRETO</v>
          </cell>
          <cell r="C828" t="str">
            <v>MG</v>
          </cell>
        </row>
        <row r="829">
          <cell r="A829">
            <v>354710</v>
          </cell>
          <cell r="B829" t="str">
            <v>SANTA MERCEDES</v>
          </cell>
          <cell r="C829" t="str">
            <v>SP</v>
          </cell>
        </row>
        <row r="830">
          <cell r="A830">
            <v>310250</v>
          </cell>
          <cell r="B830" t="str">
            <v>AMPARO DO SERRA</v>
          </cell>
          <cell r="C830" t="str">
            <v>MG</v>
          </cell>
        </row>
        <row r="831">
          <cell r="A831">
            <v>317130</v>
          </cell>
          <cell r="B831" t="str">
            <v>VICOSA</v>
          </cell>
          <cell r="C831" t="str">
            <v>MG</v>
          </cell>
        </row>
        <row r="832">
          <cell r="A832">
            <v>431120</v>
          </cell>
          <cell r="B832" t="str">
            <v>JULIO DE CASTILHOS</v>
          </cell>
          <cell r="C832" t="str">
            <v>RS</v>
          </cell>
        </row>
        <row r="833">
          <cell r="A833">
            <v>350945</v>
          </cell>
          <cell r="B833" t="str">
            <v>CAMPINA DO MONTE ALEGRE</v>
          </cell>
          <cell r="C833" t="str">
            <v>SP</v>
          </cell>
        </row>
        <row r="834">
          <cell r="A834">
            <v>500460</v>
          </cell>
          <cell r="B834" t="str">
            <v>ITAQUIRAI</v>
          </cell>
          <cell r="C834" t="str">
            <v>MS</v>
          </cell>
        </row>
        <row r="835">
          <cell r="A835">
            <v>310320</v>
          </cell>
          <cell r="B835" t="str">
            <v>ARACAI</v>
          </cell>
          <cell r="C835" t="str">
            <v>MG</v>
          </cell>
        </row>
        <row r="836">
          <cell r="A836">
            <v>313720</v>
          </cell>
          <cell r="B836" t="str">
            <v>LAGOA DA PRATA</v>
          </cell>
          <cell r="C836" t="str">
            <v>MG</v>
          </cell>
        </row>
        <row r="837">
          <cell r="A837">
            <v>314900</v>
          </cell>
          <cell r="B837" t="str">
            <v>PEDRA DOURADA</v>
          </cell>
          <cell r="C837" t="str">
            <v>MG</v>
          </cell>
        </row>
        <row r="838">
          <cell r="A838">
            <v>310510</v>
          </cell>
          <cell r="B838" t="str">
            <v>BAMBUI</v>
          </cell>
          <cell r="C838" t="str">
            <v>MG</v>
          </cell>
        </row>
        <row r="839">
          <cell r="A839">
            <v>310540</v>
          </cell>
          <cell r="B839" t="str">
            <v>BARAO DE COCAIS</v>
          </cell>
          <cell r="C839" t="str">
            <v>MG</v>
          </cell>
        </row>
        <row r="840">
          <cell r="A840">
            <v>421620</v>
          </cell>
          <cell r="B840" t="str">
            <v>SAO FRANCISCO DO SUL</v>
          </cell>
          <cell r="C840" t="str">
            <v>SC</v>
          </cell>
        </row>
        <row r="841">
          <cell r="A841">
            <v>314780</v>
          </cell>
          <cell r="B841" t="str">
            <v>PASSA-VINTE</v>
          </cell>
          <cell r="C841" t="str">
            <v>MG</v>
          </cell>
        </row>
        <row r="842">
          <cell r="A842">
            <v>311640</v>
          </cell>
          <cell r="B842" t="str">
            <v>CLARAVAL</v>
          </cell>
          <cell r="C842" t="str">
            <v>MG</v>
          </cell>
        </row>
        <row r="843">
          <cell r="A843">
            <v>353570</v>
          </cell>
          <cell r="B843" t="str">
            <v>PARAISO</v>
          </cell>
          <cell r="C843" t="str">
            <v>SP</v>
          </cell>
        </row>
        <row r="844">
          <cell r="A844">
            <v>316250</v>
          </cell>
          <cell r="B844" t="str">
            <v>SAO JOAO DEL REI</v>
          </cell>
          <cell r="C844" t="str">
            <v>MG</v>
          </cell>
        </row>
        <row r="845">
          <cell r="A845">
            <v>316292</v>
          </cell>
          <cell r="B845" t="str">
            <v>SAO JOAQUIM DE BICAS</v>
          </cell>
          <cell r="C845" t="str">
            <v>MG</v>
          </cell>
        </row>
        <row r="846">
          <cell r="A846">
            <v>314430</v>
          </cell>
          <cell r="B846" t="str">
            <v>NANUQUE</v>
          </cell>
          <cell r="C846" t="str">
            <v>MG</v>
          </cell>
        </row>
        <row r="847">
          <cell r="A847">
            <v>314580</v>
          </cell>
          <cell r="B847" t="str">
            <v>ONCA DE PITANGUI</v>
          </cell>
          <cell r="C847" t="str">
            <v>MG</v>
          </cell>
        </row>
        <row r="848">
          <cell r="A848">
            <v>315960</v>
          </cell>
          <cell r="B848" t="str">
            <v>SANTA RITA DO SAPUCAI</v>
          </cell>
          <cell r="C848" t="str">
            <v>MG</v>
          </cell>
        </row>
        <row r="849">
          <cell r="A849">
            <v>353020</v>
          </cell>
          <cell r="B849" t="str">
            <v>MIRANTE DO PARANAPANEMA</v>
          </cell>
          <cell r="C849" t="str">
            <v>SP</v>
          </cell>
        </row>
        <row r="850">
          <cell r="A850">
            <v>311090</v>
          </cell>
          <cell r="B850" t="str">
            <v>CAMPANHA</v>
          </cell>
          <cell r="C850" t="str">
            <v>MG</v>
          </cell>
        </row>
        <row r="851">
          <cell r="A851">
            <v>421507</v>
          </cell>
          <cell r="B851" t="str">
            <v>RIQUEZA</v>
          </cell>
          <cell r="C851" t="str">
            <v>SC</v>
          </cell>
        </row>
        <row r="852">
          <cell r="A852">
            <v>432166</v>
          </cell>
          <cell r="B852" t="str">
            <v>TRES CACHOEIRAS</v>
          </cell>
          <cell r="C852" t="str">
            <v>RS</v>
          </cell>
        </row>
        <row r="853">
          <cell r="A853">
            <v>315640</v>
          </cell>
          <cell r="B853" t="str">
            <v>ROMARIA</v>
          </cell>
          <cell r="C853" t="str">
            <v>MG</v>
          </cell>
        </row>
        <row r="854">
          <cell r="A854">
            <v>310450</v>
          </cell>
          <cell r="B854" t="str">
            <v>ARINOS</v>
          </cell>
          <cell r="C854" t="str">
            <v>MG</v>
          </cell>
        </row>
        <row r="855">
          <cell r="A855">
            <v>310030</v>
          </cell>
          <cell r="B855" t="str">
            <v>ABRE CAMPO</v>
          </cell>
          <cell r="C855" t="str">
            <v>MG</v>
          </cell>
        </row>
        <row r="856">
          <cell r="A856">
            <v>312340</v>
          </cell>
          <cell r="B856" t="str">
            <v>DORESOPOLIS</v>
          </cell>
          <cell r="C856" t="str">
            <v>MG</v>
          </cell>
        </row>
        <row r="857">
          <cell r="A857">
            <v>317047</v>
          </cell>
          <cell r="B857" t="str">
            <v>URUANA DE MINAS</v>
          </cell>
          <cell r="C857" t="str">
            <v>MG</v>
          </cell>
        </row>
        <row r="858">
          <cell r="A858">
            <v>316680</v>
          </cell>
          <cell r="B858" t="str">
            <v>SERRA DO SALITRE</v>
          </cell>
          <cell r="C858" t="str">
            <v>MG</v>
          </cell>
        </row>
        <row r="859">
          <cell r="A859">
            <v>312020</v>
          </cell>
          <cell r="B859" t="str">
            <v>CRISTAIS</v>
          </cell>
          <cell r="C859" t="str">
            <v>MG</v>
          </cell>
        </row>
        <row r="860">
          <cell r="A860">
            <v>310800</v>
          </cell>
          <cell r="B860" t="str">
            <v>BOM SUCESSO</v>
          </cell>
          <cell r="C860" t="str">
            <v>MG</v>
          </cell>
        </row>
        <row r="861">
          <cell r="A861">
            <v>310870</v>
          </cell>
          <cell r="B861" t="str">
            <v>BRAS PIRES</v>
          </cell>
          <cell r="C861" t="str">
            <v>MG</v>
          </cell>
        </row>
        <row r="862">
          <cell r="A862">
            <v>315310</v>
          </cell>
          <cell r="B862" t="str">
            <v>PRESIDENTE BERNARDES</v>
          </cell>
          <cell r="C862" t="str">
            <v>MG</v>
          </cell>
        </row>
        <row r="863">
          <cell r="A863">
            <v>310990</v>
          </cell>
          <cell r="B863" t="str">
            <v>CAETANOPOLIS</v>
          </cell>
          <cell r="C863" t="str">
            <v>MG</v>
          </cell>
        </row>
        <row r="864">
          <cell r="A864">
            <v>410655</v>
          </cell>
          <cell r="B864" t="str">
            <v>CORUMBATAI DO SUL</v>
          </cell>
          <cell r="C864" t="str">
            <v>PR</v>
          </cell>
        </row>
        <row r="865">
          <cell r="A865">
            <v>431555</v>
          </cell>
          <cell r="B865" t="str">
            <v>RIO DOS INDIOS</v>
          </cell>
          <cell r="C865" t="str">
            <v>RS</v>
          </cell>
        </row>
        <row r="866">
          <cell r="A866">
            <v>315710</v>
          </cell>
          <cell r="B866" t="str">
            <v>SALTO DA DIVISA</v>
          </cell>
          <cell r="C866" t="str">
            <v>MG</v>
          </cell>
        </row>
        <row r="867">
          <cell r="A867">
            <v>313835</v>
          </cell>
          <cell r="B867" t="str">
            <v>LEME DO PRADO</v>
          </cell>
          <cell r="C867" t="str">
            <v>MG</v>
          </cell>
        </row>
        <row r="868">
          <cell r="A868">
            <v>500400</v>
          </cell>
          <cell r="B868" t="str">
            <v>GLORIA DE DOURADOS</v>
          </cell>
          <cell r="C868" t="str">
            <v>MS</v>
          </cell>
        </row>
        <row r="869">
          <cell r="A869">
            <v>312735</v>
          </cell>
          <cell r="B869" t="str">
            <v>GLAUCILANDIA</v>
          </cell>
          <cell r="C869" t="str">
            <v>MG</v>
          </cell>
        </row>
        <row r="870">
          <cell r="A870">
            <v>420400</v>
          </cell>
          <cell r="B870" t="str">
            <v>CATANDUVAS</v>
          </cell>
          <cell r="C870" t="str">
            <v>SC</v>
          </cell>
        </row>
        <row r="871">
          <cell r="A871">
            <v>351480</v>
          </cell>
          <cell r="B871" t="str">
            <v>ELDORADO</v>
          </cell>
          <cell r="C871" t="str">
            <v>SP</v>
          </cell>
        </row>
        <row r="872">
          <cell r="A872">
            <v>312510</v>
          </cell>
          <cell r="B872" t="str">
            <v>EXTREMA</v>
          </cell>
          <cell r="C872" t="str">
            <v>MG</v>
          </cell>
        </row>
        <row r="873">
          <cell r="A873">
            <v>311920</v>
          </cell>
          <cell r="B873" t="str">
            <v>COROACI</v>
          </cell>
          <cell r="C873" t="str">
            <v>MG</v>
          </cell>
        </row>
        <row r="874">
          <cell r="A874">
            <v>316960</v>
          </cell>
          <cell r="B874" t="str">
            <v>TUPACIGUARA</v>
          </cell>
          <cell r="C874" t="str">
            <v>MG</v>
          </cell>
        </row>
        <row r="875">
          <cell r="A875">
            <v>311600</v>
          </cell>
          <cell r="B875" t="str">
            <v>CHALE</v>
          </cell>
          <cell r="C875" t="str">
            <v>MG</v>
          </cell>
        </row>
        <row r="876">
          <cell r="A876">
            <v>500660</v>
          </cell>
          <cell r="B876" t="str">
            <v>PONTA PORA</v>
          </cell>
          <cell r="C876" t="str">
            <v>MS</v>
          </cell>
        </row>
        <row r="877">
          <cell r="A877">
            <v>314465</v>
          </cell>
          <cell r="B877" t="str">
            <v>NINHEIRA</v>
          </cell>
          <cell r="C877" t="str">
            <v>MG</v>
          </cell>
        </row>
        <row r="878">
          <cell r="A878">
            <v>314320</v>
          </cell>
          <cell r="B878" t="str">
            <v>MONTE SANTO DE MINAS</v>
          </cell>
          <cell r="C878" t="str">
            <v>MG</v>
          </cell>
        </row>
        <row r="879">
          <cell r="A879">
            <v>312950</v>
          </cell>
          <cell r="B879" t="str">
            <v>IBIA</v>
          </cell>
          <cell r="C879" t="str">
            <v>MG</v>
          </cell>
        </row>
        <row r="880">
          <cell r="A880">
            <v>314830</v>
          </cell>
          <cell r="B880" t="str">
            <v>PAULA CANDIDO</v>
          </cell>
          <cell r="C880" t="str">
            <v>MG</v>
          </cell>
        </row>
        <row r="881">
          <cell r="A881">
            <v>420930</v>
          </cell>
          <cell r="B881" t="str">
            <v>LAGES</v>
          </cell>
          <cell r="C881" t="str">
            <v>SC</v>
          </cell>
        </row>
        <row r="882">
          <cell r="A882">
            <v>311210</v>
          </cell>
          <cell r="B882" t="str">
            <v>CAPARAO</v>
          </cell>
          <cell r="C882" t="str">
            <v>MG</v>
          </cell>
        </row>
        <row r="883">
          <cell r="A883">
            <v>314530</v>
          </cell>
          <cell r="B883" t="str">
            <v>NOVO CRUZEIRO</v>
          </cell>
          <cell r="C883" t="str">
            <v>MG</v>
          </cell>
        </row>
        <row r="884">
          <cell r="A884">
            <v>313620</v>
          </cell>
          <cell r="B884" t="str">
            <v>JOAO MONLEVADE</v>
          </cell>
          <cell r="C884" t="str">
            <v>MG</v>
          </cell>
        </row>
        <row r="885">
          <cell r="A885">
            <v>313290</v>
          </cell>
          <cell r="B885" t="str">
            <v>ITAMOGI</v>
          </cell>
          <cell r="C885" t="str">
            <v>MG</v>
          </cell>
        </row>
        <row r="886">
          <cell r="A886">
            <v>510454</v>
          </cell>
          <cell r="B886" t="str">
            <v>ITANHANGA</v>
          </cell>
          <cell r="C886" t="str">
            <v>MT</v>
          </cell>
        </row>
        <row r="887">
          <cell r="A887">
            <v>313390</v>
          </cell>
          <cell r="B887" t="str">
            <v>ITAVERAVA</v>
          </cell>
          <cell r="C887" t="str">
            <v>MG</v>
          </cell>
        </row>
        <row r="888">
          <cell r="A888">
            <v>312570</v>
          </cell>
          <cell r="B888" t="str">
            <v>FELIXLANDIA</v>
          </cell>
          <cell r="C888" t="str">
            <v>MG</v>
          </cell>
        </row>
        <row r="889">
          <cell r="A889">
            <v>313753</v>
          </cell>
          <cell r="B889" t="str">
            <v>LAGOA GRANDE</v>
          </cell>
          <cell r="C889" t="str">
            <v>MG</v>
          </cell>
        </row>
        <row r="890">
          <cell r="A890">
            <v>316930</v>
          </cell>
          <cell r="B890" t="str">
            <v>TRES CORACOES</v>
          </cell>
          <cell r="C890" t="str">
            <v>MG</v>
          </cell>
        </row>
        <row r="891">
          <cell r="A891">
            <v>310790</v>
          </cell>
          <cell r="B891" t="str">
            <v>BOM REPOUSO</v>
          </cell>
          <cell r="C891" t="str">
            <v>MG</v>
          </cell>
        </row>
        <row r="892">
          <cell r="A892">
            <v>315440</v>
          </cell>
          <cell r="B892" t="str">
            <v>RESSAQUINHA</v>
          </cell>
          <cell r="C892" t="str">
            <v>MG</v>
          </cell>
        </row>
        <row r="893">
          <cell r="A893">
            <v>314180</v>
          </cell>
          <cell r="B893" t="str">
            <v>MINAS NOVAS</v>
          </cell>
          <cell r="C893" t="str">
            <v>MG</v>
          </cell>
        </row>
        <row r="894">
          <cell r="A894">
            <v>312530</v>
          </cell>
          <cell r="B894" t="str">
            <v>FARIA LEMOS</v>
          </cell>
          <cell r="C894" t="str">
            <v>MG</v>
          </cell>
        </row>
        <row r="895">
          <cell r="A895">
            <v>313270</v>
          </cell>
          <cell r="B895" t="str">
            <v>ITAMBACURI</v>
          </cell>
          <cell r="C895" t="str">
            <v>MG</v>
          </cell>
        </row>
        <row r="896">
          <cell r="A896">
            <v>351300</v>
          </cell>
          <cell r="B896" t="str">
            <v>COTIA</v>
          </cell>
          <cell r="C896" t="str">
            <v>SP</v>
          </cell>
        </row>
        <row r="897">
          <cell r="A897">
            <v>520330</v>
          </cell>
          <cell r="B897" t="str">
            <v>BELA VISTA DE GOIAS</v>
          </cell>
          <cell r="C897" t="str">
            <v>GO</v>
          </cell>
        </row>
        <row r="898">
          <cell r="A898">
            <v>312690</v>
          </cell>
          <cell r="B898" t="str">
            <v>FREI INOCENCIO</v>
          </cell>
          <cell r="C898" t="str">
            <v>MG</v>
          </cell>
        </row>
        <row r="899">
          <cell r="A899">
            <v>314220</v>
          </cell>
          <cell r="B899" t="str">
            <v>MIRAI</v>
          </cell>
          <cell r="C899" t="str">
            <v>MG</v>
          </cell>
        </row>
        <row r="900">
          <cell r="A900">
            <v>316556</v>
          </cell>
          <cell r="B900" t="str">
            <v>SEM-PEIXE</v>
          </cell>
          <cell r="C900" t="str">
            <v>MG</v>
          </cell>
        </row>
        <row r="901">
          <cell r="A901">
            <v>310780</v>
          </cell>
          <cell r="B901" t="str">
            <v>BOM JESUS DO GALHO</v>
          </cell>
          <cell r="C901" t="str">
            <v>MG</v>
          </cell>
        </row>
        <row r="902">
          <cell r="A902">
            <v>310410</v>
          </cell>
          <cell r="B902" t="str">
            <v>ARCEBURGO</v>
          </cell>
          <cell r="C902" t="str">
            <v>MG</v>
          </cell>
        </row>
        <row r="903">
          <cell r="A903">
            <v>314090</v>
          </cell>
          <cell r="B903" t="str">
            <v>MATIPO</v>
          </cell>
          <cell r="C903" t="str">
            <v>MG</v>
          </cell>
        </row>
        <row r="904">
          <cell r="A904">
            <v>420845</v>
          </cell>
          <cell r="B904" t="str">
            <v>ITAPOA</v>
          </cell>
          <cell r="C904" t="str">
            <v>SC</v>
          </cell>
        </row>
        <row r="905">
          <cell r="A905">
            <v>311940</v>
          </cell>
          <cell r="B905" t="str">
            <v>CORONEL FABRICIANO</v>
          </cell>
          <cell r="C905" t="str">
            <v>MG</v>
          </cell>
        </row>
        <row r="906">
          <cell r="A906">
            <v>431675</v>
          </cell>
          <cell r="B906" t="str">
            <v>SANTA CLARA DO SUL</v>
          </cell>
          <cell r="C906" t="str">
            <v>RS</v>
          </cell>
        </row>
        <row r="907">
          <cell r="A907">
            <v>421080</v>
          </cell>
          <cell r="B907" t="str">
            <v>MELEIRO</v>
          </cell>
          <cell r="C907" t="str">
            <v>SC</v>
          </cell>
        </row>
        <row r="908">
          <cell r="A908">
            <v>310330</v>
          </cell>
          <cell r="B908" t="str">
            <v>ARACITABA</v>
          </cell>
          <cell r="C908" t="str">
            <v>MG</v>
          </cell>
        </row>
        <row r="909">
          <cell r="A909">
            <v>310470</v>
          </cell>
          <cell r="B909" t="str">
            <v>ATALEIA</v>
          </cell>
          <cell r="C909" t="str">
            <v>MG</v>
          </cell>
        </row>
        <row r="910">
          <cell r="A910">
            <v>510621</v>
          </cell>
          <cell r="B910" t="str">
            <v>NOVA CANAA DO NORTE</v>
          </cell>
          <cell r="C910" t="str">
            <v>MT</v>
          </cell>
        </row>
        <row r="911">
          <cell r="A911">
            <v>420910</v>
          </cell>
          <cell r="B911" t="str">
            <v>JOINVILLE</v>
          </cell>
          <cell r="C911" t="str">
            <v>SC</v>
          </cell>
        </row>
        <row r="912">
          <cell r="A912">
            <v>313470</v>
          </cell>
          <cell r="B912" t="str">
            <v>JACINTO</v>
          </cell>
          <cell r="C912" t="str">
            <v>MG</v>
          </cell>
        </row>
        <row r="913">
          <cell r="A913">
            <v>353950</v>
          </cell>
          <cell r="B913" t="str">
            <v>PITANGUEIRAS</v>
          </cell>
          <cell r="C913" t="str">
            <v>SP</v>
          </cell>
        </row>
        <row r="914">
          <cell r="A914">
            <v>352070</v>
          </cell>
          <cell r="B914" t="str">
            <v>INDIAPORA</v>
          </cell>
          <cell r="C914" t="str">
            <v>SP</v>
          </cell>
        </row>
        <row r="915">
          <cell r="A915">
            <v>317160</v>
          </cell>
          <cell r="B915" t="str">
            <v>VIRGEM DA LAPA</v>
          </cell>
          <cell r="C915" t="str">
            <v>MG</v>
          </cell>
        </row>
        <row r="916">
          <cell r="A916">
            <v>411910</v>
          </cell>
          <cell r="B916" t="str">
            <v>PIEN</v>
          </cell>
          <cell r="C916" t="str">
            <v>PR</v>
          </cell>
        </row>
        <row r="917">
          <cell r="A917">
            <v>421790</v>
          </cell>
          <cell r="B917" t="str">
            <v>TANGARA</v>
          </cell>
          <cell r="C917" t="str">
            <v>SC</v>
          </cell>
        </row>
        <row r="918">
          <cell r="A918">
            <v>314410</v>
          </cell>
          <cell r="B918" t="str">
            <v>MUZAMBINHO</v>
          </cell>
          <cell r="C918" t="str">
            <v>MG</v>
          </cell>
        </row>
        <row r="919">
          <cell r="A919">
            <v>350020</v>
          </cell>
          <cell r="B919" t="str">
            <v>ADOLFO</v>
          </cell>
          <cell r="C919" t="str">
            <v>SP</v>
          </cell>
        </row>
        <row r="920">
          <cell r="A920">
            <v>313590</v>
          </cell>
          <cell r="B920" t="str">
            <v>JESUANIA</v>
          </cell>
          <cell r="C920" t="str">
            <v>MG</v>
          </cell>
        </row>
        <row r="921">
          <cell r="A921">
            <v>314330</v>
          </cell>
          <cell r="B921" t="str">
            <v>MONTES CLAROS</v>
          </cell>
          <cell r="C921" t="str">
            <v>MG</v>
          </cell>
        </row>
        <row r="922">
          <cell r="A922">
            <v>261110</v>
          </cell>
          <cell r="B922" t="str">
            <v>PETROLINA</v>
          </cell>
          <cell r="C922" t="str">
            <v>PE</v>
          </cell>
        </row>
        <row r="923">
          <cell r="A923">
            <v>510480</v>
          </cell>
          <cell r="B923" t="str">
            <v>JACIARA</v>
          </cell>
          <cell r="C923" t="str">
            <v>MT</v>
          </cell>
        </row>
        <row r="924">
          <cell r="A924">
            <v>313000</v>
          </cell>
          <cell r="B924" t="str">
            <v>IBITURUNA</v>
          </cell>
          <cell r="C924" t="str">
            <v>MG</v>
          </cell>
        </row>
        <row r="925">
          <cell r="A925">
            <v>310590</v>
          </cell>
          <cell r="B925" t="str">
            <v>BARROSO</v>
          </cell>
          <cell r="C925" t="str">
            <v>MG</v>
          </cell>
        </row>
        <row r="926">
          <cell r="A926">
            <v>310290</v>
          </cell>
          <cell r="B926" t="str">
            <v>ANTONIO CARLOS</v>
          </cell>
          <cell r="C926" t="str">
            <v>MG</v>
          </cell>
        </row>
        <row r="927">
          <cell r="A927">
            <v>312790</v>
          </cell>
          <cell r="B927" t="str">
            <v>GRUPIARA</v>
          </cell>
          <cell r="C927" t="str">
            <v>MG</v>
          </cell>
        </row>
        <row r="928">
          <cell r="A928">
            <v>317120</v>
          </cell>
          <cell r="B928" t="str">
            <v>VESPASIANO</v>
          </cell>
          <cell r="C928" t="str">
            <v>MG</v>
          </cell>
        </row>
        <row r="929">
          <cell r="A929">
            <v>314585</v>
          </cell>
          <cell r="B929" t="str">
            <v>ORATORIOS</v>
          </cell>
          <cell r="C929" t="str">
            <v>MG</v>
          </cell>
        </row>
        <row r="930">
          <cell r="A930">
            <v>312140</v>
          </cell>
          <cell r="B930" t="str">
            <v>DESTERRO DE ENTRE RIOS</v>
          </cell>
          <cell r="C930" t="str">
            <v>MG</v>
          </cell>
        </row>
        <row r="931">
          <cell r="A931">
            <v>312130</v>
          </cell>
          <cell r="B931" t="str">
            <v>DESCOBERTO</v>
          </cell>
          <cell r="C931" t="str">
            <v>MG</v>
          </cell>
        </row>
        <row r="932">
          <cell r="A932">
            <v>315810</v>
          </cell>
          <cell r="B932" t="str">
            <v>SANTA MARIA DO SALTO</v>
          </cell>
          <cell r="C932" t="str">
            <v>MG</v>
          </cell>
        </row>
        <row r="933">
          <cell r="A933">
            <v>314960</v>
          </cell>
          <cell r="B933" t="str">
            <v>PEQUI</v>
          </cell>
          <cell r="C933" t="str">
            <v>MG</v>
          </cell>
        </row>
        <row r="934">
          <cell r="A934">
            <v>314440</v>
          </cell>
          <cell r="B934" t="str">
            <v>NATERCIA</v>
          </cell>
          <cell r="C934" t="str">
            <v>MG</v>
          </cell>
        </row>
        <row r="935">
          <cell r="A935">
            <v>310050</v>
          </cell>
          <cell r="B935" t="str">
            <v>ACUCENA</v>
          </cell>
          <cell r="C935" t="str">
            <v>MG</v>
          </cell>
        </row>
        <row r="936">
          <cell r="A936">
            <v>315737</v>
          </cell>
          <cell r="B936" t="str">
            <v>SANTA CRUZ DE SALINAS</v>
          </cell>
          <cell r="C936" t="str">
            <v>MG</v>
          </cell>
        </row>
        <row r="937">
          <cell r="A937">
            <v>316710</v>
          </cell>
          <cell r="B937" t="str">
            <v>SERRO</v>
          </cell>
          <cell r="C937" t="str">
            <v>MG</v>
          </cell>
        </row>
        <row r="938">
          <cell r="A938">
            <v>316900</v>
          </cell>
          <cell r="B938" t="str">
            <v>TOCANTINS</v>
          </cell>
          <cell r="C938" t="str">
            <v>MG</v>
          </cell>
        </row>
        <row r="939">
          <cell r="A939">
            <v>420208</v>
          </cell>
          <cell r="B939" t="str">
            <v>BANDEIRANTE</v>
          </cell>
          <cell r="C939" t="str">
            <v>SC</v>
          </cell>
        </row>
        <row r="940">
          <cell r="A940">
            <v>311320</v>
          </cell>
          <cell r="B940" t="str">
            <v>CARANDAI</v>
          </cell>
          <cell r="C940" t="str">
            <v>MG</v>
          </cell>
        </row>
        <row r="941">
          <cell r="A941">
            <v>315217</v>
          </cell>
          <cell r="B941" t="str">
            <v>PONTO DOS VOLANTES</v>
          </cell>
          <cell r="C941" t="str">
            <v>MG</v>
          </cell>
        </row>
        <row r="942">
          <cell r="A942">
            <v>351512</v>
          </cell>
          <cell r="B942" t="str">
            <v>EMILIANOPOLIS</v>
          </cell>
          <cell r="C942" t="str">
            <v>SP</v>
          </cell>
        </row>
        <row r="943">
          <cell r="A943">
            <v>311800</v>
          </cell>
          <cell r="B943" t="str">
            <v>CONGONHAS</v>
          </cell>
          <cell r="C943" t="str">
            <v>MG</v>
          </cell>
        </row>
        <row r="944">
          <cell r="A944">
            <v>420917</v>
          </cell>
          <cell r="B944" t="str">
            <v>JUPIA</v>
          </cell>
          <cell r="C944" t="str">
            <v>SC</v>
          </cell>
        </row>
        <row r="945">
          <cell r="A945">
            <v>311530</v>
          </cell>
          <cell r="B945" t="str">
            <v>CATAGUASES</v>
          </cell>
          <cell r="C945" t="str">
            <v>MG</v>
          </cell>
        </row>
        <row r="946">
          <cell r="A946">
            <v>421225</v>
          </cell>
          <cell r="B946" t="str">
            <v>PASSO DE TORRES</v>
          </cell>
          <cell r="C946" t="str">
            <v>SC</v>
          </cell>
        </row>
        <row r="947">
          <cell r="A947">
            <v>310380</v>
          </cell>
          <cell r="B947" t="str">
            <v>ARAPUA</v>
          </cell>
          <cell r="C947" t="str">
            <v>MG</v>
          </cell>
        </row>
        <row r="948">
          <cell r="A948">
            <v>316230</v>
          </cell>
          <cell r="B948" t="str">
            <v>SAO JOAO DA MATA</v>
          </cell>
          <cell r="C948" t="str">
            <v>MG</v>
          </cell>
        </row>
        <row r="949">
          <cell r="A949">
            <v>350550</v>
          </cell>
          <cell r="B949" t="str">
            <v>BARRETOS</v>
          </cell>
          <cell r="C949" t="str">
            <v>SP</v>
          </cell>
        </row>
        <row r="950">
          <cell r="A950">
            <v>310750</v>
          </cell>
          <cell r="B950" t="str">
            <v>BOM JARDIM DE MINAS</v>
          </cell>
          <cell r="C950" t="str">
            <v>MG</v>
          </cell>
        </row>
        <row r="951">
          <cell r="A951">
            <v>312235</v>
          </cell>
          <cell r="B951" t="str">
            <v>DIVISA ALEGRE</v>
          </cell>
          <cell r="C951" t="str">
            <v>MG</v>
          </cell>
        </row>
        <row r="952">
          <cell r="A952">
            <v>311690</v>
          </cell>
          <cell r="B952" t="str">
            <v>COMENDADOR GOMES</v>
          </cell>
          <cell r="C952" t="str">
            <v>MG</v>
          </cell>
        </row>
        <row r="953">
          <cell r="A953">
            <v>310090</v>
          </cell>
          <cell r="B953" t="str">
            <v>AGUAS FORMOSAS</v>
          </cell>
          <cell r="C953" t="str">
            <v>MG</v>
          </cell>
        </row>
        <row r="954">
          <cell r="A954">
            <v>314200</v>
          </cell>
          <cell r="B954" t="str">
            <v>MIRABELA</v>
          </cell>
          <cell r="C954" t="str">
            <v>MG</v>
          </cell>
        </row>
        <row r="955">
          <cell r="A955">
            <v>315830</v>
          </cell>
          <cell r="B955" t="str">
            <v>SANTANA DA VARGEM</v>
          </cell>
          <cell r="C955" t="str">
            <v>MG</v>
          </cell>
        </row>
        <row r="956">
          <cell r="A956">
            <v>314670</v>
          </cell>
          <cell r="B956" t="str">
            <v>PALMA</v>
          </cell>
          <cell r="C956" t="str">
            <v>MG</v>
          </cell>
        </row>
        <row r="957">
          <cell r="A957">
            <v>351160</v>
          </cell>
          <cell r="B957" t="str">
            <v>CESARIO LANGE</v>
          </cell>
          <cell r="C957" t="str">
            <v>SP</v>
          </cell>
        </row>
        <row r="958">
          <cell r="A958">
            <v>313862</v>
          </cell>
          <cell r="B958" t="str">
            <v>LIMEIRA DO OESTE</v>
          </cell>
          <cell r="C958" t="str">
            <v>MG</v>
          </cell>
        </row>
        <row r="959">
          <cell r="A959">
            <v>311560</v>
          </cell>
          <cell r="B959" t="str">
            <v>CEDRO DO ABAETE</v>
          </cell>
          <cell r="C959" t="str">
            <v>MG</v>
          </cell>
        </row>
        <row r="960">
          <cell r="A960">
            <v>410785</v>
          </cell>
          <cell r="B960" t="str">
            <v>FLOR DA SERRA DO SUL</v>
          </cell>
          <cell r="C960" t="str">
            <v>PR</v>
          </cell>
        </row>
        <row r="961">
          <cell r="A961">
            <v>312050</v>
          </cell>
          <cell r="B961" t="str">
            <v>CRISTINA</v>
          </cell>
          <cell r="C961" t="str">
            <v>MG</v>
          </cell>
        </row>
        <row r="962">
          <cell r="A962">
            <v>420350</v>
          </cell>
          <cell r="B962" t="str">
            <v>CAMPO ERE</v>
          </cell>
          <cell r="C962" t="str">
            <v>SC</v>
          </cell>
        </row>
        <row r="963">
          <cell r="A963">
            <v>316255</v>
          </cell>
          <cell r="B963" t="str">
            <v>SAO JOAO DO MANHUACU</v>
          </cell>
          <cell r="C963" t="str">
            <v>MG</v>
          </cell>
        </row>
        <row r="964">
          <cell r="A964">
            <v>310940</v>
          </cell>
          <cell r="B964" t="str">
            <v>BURITIZEIRO</v>
          </cell>
          <cell r="C964" t="str">
            <v>MG</v>
          </cell>
        </row>
        <row r="965">
          <cell r="A965">
            <v>310925</v>
          </cell>
          <cell r="B965" t="str">
            <v>BUGRE</v>
          </cell>
          <cell r="C965" t="str">
            <v>MG</v>
          </cell>
        </row>
        <row r="966">
          <cell r="A966">
            <v>312707</v>
          </cell>
          <cell r="B966" t="str">
            <v>FRUTA DE LEITE</v>
          </cell>
          <cell r="C966" t="str">
            <v>MG</v>
          </cell>
        </row>
        <row r="967">
          <cell r="A967">
            <v>313867</v>
          </cell>
          <cell r="B967" t="str">
            <v>LUISBURGO</v>
          </cell>
          <cell r="C967" t="str">
            <v>MG</v>
          </cell>
        </row>
        <row r="968">
          <cell r="A968">
            <v>431230</v>
          </cell>
          <cell r="B968" t="str">
            <v>MIRAGUAI</v>
          </cell>
          <cell r="C968" t="str">
            <v>RS</v>
          </cell>
        </row>
        <row r="969">
          <cell r="A969">
            <v>310670</v>
          </cell>
          <cell r="B969" t="str">
            <v>BETIM</v>
          </cell>
          <cell r="C969" t="str">
            <v>MG</v>
          </cell>
        </row>
        <row r="970">
          <cell r="A970">
            <v>314400</v>
          </cell>
          <cell r="B970" t="str">
            <v>MUTUM</v>
          </cell>
          <cell r="C970" t="str">
            <v>MG</v>
          </cell>
        </row>
        <row r="971">
          <cell r="A971">
            <v>315110</v>
          </cell>
          <cell r="B971" t="str">
            <v>PIRAPETINGA</v>
          </cell>
          <cell r="C971" t="str">
            <v>MG</v>
          </cell>
        </row>
        <row r="972">
          <cell r="A972">
            <v>312640</v>
          </cell>
          <cell r="B972" t="str">
            <v>FORTUNA DE MINAS</v>
          </cell>
          <cell r="C972" t="str">
            <v>MG</v>
          </cell>
        </row>
        <row r="973">
          <cell r="A973">
            <v>315765</v>
          </cell>
          <cell r="B973" t="str">
            <v>SANTA HELENA DE MINAS</v>
          </cell>
          <cell r="C973" t="str">
            <v>MG</v>
          </cell>
        </row>
        <row r="974">
          <cell r="A974">
            <v>430192</v>
          </cell>
          <cell r="B974" t="str">
            <v>BARRA DO RIO AZUL</v>
          </cell>
          <cell r="C974" t="str">
            <v>RS</v>
          </cell>
        </row>
        <row r="975">
          <cell r="A975">
            <v>314535</v>
          </cell>
          <cell r="B975" t="str">
            <v>NOVO ORIENTE DE MINAS</v>
          </cell>
          <cell r="C975" t="str">
            <v>MG</v>
          </cell>
        </row>
        <row r="976">
          <cell r="A976">
            <v>312030</v>
          </cell>
          <cell r="B976" t="str">
            <v>CRISTALIA</v>
          </cell>
          <cell r="C976" t="str">
            <v>MG</v>
          </cell>
        </row>
        <row r="977">
          <cell r="A977">
            <v>313660</v>
          </cell>
          <cell r="B977" t="str">
            <v>NOVA UNIAO</v>
          </cell>
          <cell r="C977" t="str">
            <v>MG</v>
          </cell>
        </row>
        <row r="978">
          <cell r="A978">
            <v>310140</v>
          </cell>
          <cell r="B978" t="str">
            <v>ALBERTINA</v>
          </cell>
          <cell r="C978" t="str">
            <v>MG</v>
          </cell>
        </row>
        <row r="979">
          <cell r="A979">
            <v>313260</v>
          </cell>
          <cell r="B979" t="str">
            <v>ITAMARATI DE MINAS</v>
          </cell>
          <cell r="C979" t="str">
            <v>MG</v>
          </cell>
        </row>
        <row r="980">
          <cell r="A980">
            <v>314540</v>
          </cell>
          <cell r="B980" t="str">
            <v>OLARIA</v>
          </cell>
          <cell r="C980" t="str">
            <v>MG</v>
          </cell>
        </row>
        <row r="981">
          <cell r="A981">
            <v>420475</v>
          </cell>
          <cell r="B981" t="str">
            <v>CUNHATAI</v>
          </cell>
          <cell r="C981" t="str">
            <v>SC</v>
          </cell>
        </row>
        <row r="982">
          <cell r="A982">
            <v>316560</v>
          </cell>
          <cell r="B982" t="str">
            <v>SENADOR CORTES</v>
          </cell>
          <cell r="C982" t="str">
            <v>MG</v>
          </cell>
        </row>
        <row r="983">
          <cell r="A983">
            <v>311880</v>
          </cell>
          <cell r="B983" t="str">
            <v>CORACAO DE JESUS</v>
          </cell>
          <cell r="C983" t="str">
            <v>MG</v>
          </cell>
        </row>
        <row r="984">
          <cell r="A984">
            <v>311250</v>
          </cell>
          <cell r="B984" t="str">
            <v>CAPIM BRANCO</v>
          </cell>
          <cell r="C984" t="str">
            <v>MG</v>
          </cell>
        </row>
        <row r="985">
          <cell r="A985">
            <v>316780</v>
          </cell>
          <cell r="B985" t="str">
            <v>SOLEDADE DE MINAS</v>
          </cell>
          <cell r="C985" t="str">
            <v>MG</v>
          </cell>
        </row>
        <row r="986">
          <cell r="A986">
            <v>313820</v>
          </cell>
          <cell r="B986" t="str">
            <v>LAVRAS</v>
          </cell>
          <cell r="C986" t="str">
            <v>MG</v>
          </cell>
        </row>
        <row r="987">
          <cell r="A987">
            <v>310660</v>
          </cell>
          <cell r="B987" t="str">
            <v>BERTOPOLIS</v>
          </cell>
          <cell r="C987" t="str">
            <v>MG</v>
          </cell>
        </row>
        <row r="988">
          <cell r="A988">
            <v>120040</v>
          </cell>
          <cell r="B988" t="str">
            <v>RIO BRANCO</v>
          </cell>
          <cell r="C988" t="str">
            <v>AC</v>
          </cell>
        </row>
        <row r="989">
          <cell r="A989">
            <v>311850</v>
          </cell>
          <cell r="B989" t="str">
            <v>CONSOLACAO</v>
          </cell>
          <cell r="C989" t="str">
            <v>MG</v>
          </cell>
        </row>
        <row r="990">
          <cell r="A990">
            <v>310880</v>
          </cell>
          <cell r="B990" t="str">
            <v>BRAUNAS</v>
          </cell>
          <cell r="C990" t="str">
            <v>MG</v>
          </cell>
        </row>
        <row r="991">
          <cell r="A991">
            <v>500515</v>
          </cell>
          <cell r="B991" t="str">
            <v>JUTI</v>
          </cell>
          <cell r="C991" t="str">
            <v>MS</v>
          </cell>
        </row>
        <row r="992">
          <cell r="A992">
            <v>314875</v>
          </cell>
          <cell r="B992" t="str">
            <v>PEDRA BONITA</v>
          </cell>
          <cell r="C992" t="str">
            <v>MG</v>
          </cell>
        </row>
        <row r="993">
          <cell r="A993">
            <v>312700</v>
          </cell>
          <cell r="B993" t="str">
            <v>FRONTEIRA</v>
          </cell>
          <cell r="C993" t="str">
            <v>MG</v>
          </cell>
        </row>
        <row r="994">
          <cell r="A994">
            <v>316190</v>
          </cell>
          <cell r="B994" t="str">
            <v>SAO GONCALO DO RIO ABAIXO</v>
          </cell>
          <cell r="C994" t="str">
            <v>MG</v>
          </cell>
        </row>
        <row r="995">
          <cell r="A995">
            <v>312400</v>
          </cell>
          <cell r="B995" t="str">
            <v>ERVALIA</v>
          </cell>
          <cell r="C995" t="str">
            <v>MG</v>
          </cell>
        </row>
        <row r="996">
          <cell r="A996">
            <v>313160</v>
          </cell>
          <cell r="B996" t="str">
            <v>IRAI DE MINAS</v>
          </cell>
          <cell r="C996" t="str">
            <v>MG</v>
          </cell>
        </row>
        <row r="997">
          <cell r="A997">
            <v>313190</v>
          </cell>
          <cell r="B997" t="str">
            <v>ITABIRITO</v>
          </cell>
          <cell r="C997" t="str">
            <v>MG</v>
          </cell>
        </row>
        <row r="998">
          <cell r="A998">
            <v>316820</v>
          </cell>
          <cell r="B998" t="str">
            <v>TAPIRAI</v>
          </cell>
          <cell r="C998" t="str">
            <v>MG</v>
          </cell>
        </row>
        <row r="999">
          <cell r="A999">
            <v>316840</v>
          </cell>
          <cell r="B999" t="str">
            <v>TARUMIRIM</v>
          </cell>
          <cell r="C999" t="str">
            <v>MG</v>
          </cell>
        </row>
        <row r="1000">
          <cell r="A1000">
            <v>315220</v>
          </cell>
          <cell r="B1000" t="str">
            <v>PORTEIRINHA</v>
          </cell>
          <cell r="C1000" t="str">
            <v>MG</v>
          </cell>
        </row>
        <row r="1001">
          <cell r="A1001">
            <v>421490</v>
          </cell>
          <cell r="B1001" t="str">
            <v>RIO FORTUNA</v>
          </cell>
          <cell r="C1001" t="str">
            <v>SC</v>
          </cell>
        </row>
        <row r="1002">
          <cell r="A1002">
            <v>311740</v>
          </cell>
          <cell r="B1002" t="str">
            <v>CONCEICAO DE IPANEMA</v>
          </cell>
          <cell r="C1002" t="str">
            <v>MG</v>
          </cell>
        </row>
        <row r="1003">
          <cell r="A1003">
            <v>431142</v>
          </cell>
          <cell r="B1003" t="str">
            <v>LAJEADO DO BUGRE</v>
          </cell>
          <cell r="C1003" t="str">
            <v>RS</v>
          </cell>
        </row>
        <row r="1004">
          <cell r="A1004">
            <v>311450</v>
          </cell>
          <cell r="B1004" t="str">
            <v>CARMOPOLIS DE MINAS</v>
          </cell>
          <cell r="C1004" t="str">
            <v>MG</v>
          </cell>
        </row>
        <row r="1005">
          <cell r="A1005">
            <v>311547</v>
          </cell>
          <cell r="B1005" t="str">
            <v>CATUTI</v>
          </cell>
          <cell r="C1005" t="str">
            <v>MG</v>
          </cell>
        </row>
        <row r="1006">
          <cell r="A1006">
            <v>313320</v>
          </cell>
          <cell r="B1006" t="str">
            <v>ITANHOMI</v>
          </cell>
          <cell r="C1006" t="str">
            <v>MG</v>
          </cell>
        </row>
        <row r="1007">
          <cell r="A1007">
            <v>315727</v>
          </cell>
          <cell r="B1007" t="str">
            <v>SANTA BARBARA DO MONTE VERDE</v>
          </cell>
          <cell r="C1007" t="str">
            <v>MG</v>
          </cell>
        </row>
        <row r="1008">
          <cell r="A1008">
            <v>315510</v>
          </cell>
          <cell r="B1008" t="str">
            <v>RIO DO PRADO</v>
          </cell>
          <cell r="C1008" t="str">
            <v>MG</v>
          </cell>
        </row>
        <row r="1009">
          <cell r="A1009">
            <v>312070</v>
          </cell>
          <cell r="B1009" t="str">
            <v>CRUZEIRO DA FORTALEZA</v>
          </cell>
          <cell r="C1009" t="str">
            <v>MG</v>
          </cell>
        </row>
        <row r="1010">
          <cell r="A1010">
            <v>320060</v>
          </cell>
          <cell r="B1010" t="str">
            <v>ARACRUZ</v>
          </cell>
          <cell r="C1010" t="str">
            <v>ES</v>
          </cell>
        </row>
        <row r="1011">
          <cell r="A1011">
            <v>316890</v>
          </cell>
          <cell r="B1011" t="str">
            <v>TIROS</v>
          </cell>
          <cell r="C1011" t="str">
            <v>MG</v>
          </cell>
        </row>
        <row r="1012">
          <cell r="A1012">
            <v>313630</v>
          </cell>
          <cell r="B1012" t="str">
            <v>JOAO PINHEIRO</v>
          </cell>
          <cell r="C1012" t="str">
            <v>MG</v>
          </cell>
        </row>
        <row r="1013">
          <cell r="A1013">
            <v>350275</v>
          </cell>
          <cell r="B1013" t="str">
            <v>ARACARIGUAMA</v>
          </cell>
          <cell r="C1013" t="str">
            <v>SP</v>
          </cell>
        </row>
        <row r="1014">
          <cell r="A1014">
            <v>311890</v>
          </cell>
          <cell r="B1014" t="str">
            <v>CORDISBURGO</v>
          </cell>
          <cell r="C1014" t="str">
            <v>MG</v>
          </cell>
        </row>
        <row r="1015">
          <cell r="A1015">
            <v>420757</v>
          </cell>
          <cell r="B1015" t="str">
            <v>IOMERE</v>
          </cell>
          <cell r="C1015" t="str">
            <v>SC</v>
          </cell>
        </row>
        <row r="1016">
          <cell r="A1016">
            <v>430692</v>
          </cell>
          <cell r="B1016" t="str">
            <v>ENGENHO VELHO</v>
          </cell>
          <cell r="C1016" t="str">
            <v>RS</v>
          </cell>
        </row>
        <row r="1017">
          <cell r="A1017">
            <v>432010</v>
          </cell>
          <cell r="B1017" t="str">
            <v>SARANDI</v>
          </cell>
          <cell r="C1017" t="str">
            <v>RS</v>
          </cell>
        </row>
        <row r="1018">
          <cell r="A1018">
            <v>312490</v>
          </cell>
          <cell r="B1018" t="str">
            <v>EUGENOPOLIS</v>
          </cell>
          <cell r="C1018" t="str">
            <v>MG</v>
          </cell>
        </row>
        <row r="1019">
          <cell r="A1019">
            <v>310650</v>
          </cell>
          <cell r="B1019" t="str">
            <v>BERILO</v>
          </cell>
          <cell r="C1019" t="str">
            <v>MG</v>
          </cell>
        </row>
        <row r="1020">
          <cell r="A1020">
            <v>352830</v>
          </cell>
          <cell r="B1020" t="str">
            <v>MAGDA</v>
          </cell>
          <cell r="C1020" t="str">
            <v>SP</v>
          </cell>
        </row>
        <row r="1021">
          <cell r="A1021">
            <v>350120</v>
          </cell>
          <cell r="B1021" t="str">
            <v>ALVARES FLORENCE</v>
          </cell>
          <cell r="C1021" t="str">
            <v>SP</v>
          </cell>
        </row>
        <row r="1022">
          <cell r="A1022">
            <v>311240</v>
          </cell>
          <cell r="B1022" t="str">
            <v>CAPETINGA</v>
          </cell>
          <cell r="C1022" t="str">
            <v>MG</v>
          </cell>
        </row>
        <row r="1023">
          <cell r="A1023">
            <v>314390</v>
          </cell>
          <cell r="B1023" t="str">
            <v>MURIAE</v>
          </cell>
          <cell r="C1023" t="str">
            <v>MG</v>
          </cell>
        </row>
        <row r="1024">
          <cell r="A1024">
            <v>312970</v>
          </cell>
          <cell r="B1024" t="str">
            <v>IBIRACI</v>
          </cell>
          <cell r="C1024" t="str">
            <v>MG</v>
          </cell>
        </row>
        <row r="1025">
          <cell r="A1025">
            <v>353284</v>
          </cell>
          <cell r="B1025" t="str">
            <v>NOVA CANAA PAULISTA</v>
          </cell>
          <cell r="C1025" t="str">
            <v>SP</v>
          </cell>
        </row>
        <row r="1026">
          <cell r="A1026">
            <v>313890</v>
          </cell>
          <cell r="B1026" t="str">
            <v>MACHACALIS</v>
          </cell>
          <cell r="C1026" t="str">
            <v>MG</v>
          </cell>
        </row>
        <row r="1027">
          <cell r="A1027">
            <v>411040</v>
          </cell>
          <cell r="B1027" t="str">
            <v>INDIANOPOLIS</v>
          </cell>
          <cell r="C1027" t="str">
            <v>PR</v>
          </cell>
        </row>
        <row r="1028">
          <cell r="A1028">
            <v>420205</v>
          </cell>
          <cell r="B1028" t="str">
            <v>BALNEARIO BARRA DO SUL</v>
          </cell>
          <cell r="C1028" t="str">
            <v>SC</v>
          </cell>
        </row>
        <row r="1029">
          <cell r="A1029">
            <v>313550</v>
          </cell>
          <cell r="B1029" t="str">
            <v>JEQUERI</v>
          </cell>
          <cell r="C1029" t="str">
            <v>MG</v>
          </cell>
        </row>
        <row r="1030">
          <cell r="A1030">
            <v>521483</v>
          </cell>
          <cell r="B1030" t="str">
            <v>NOVA CRIXAS</v>
          </cell>
          <cell r="C1030" t="str">
            <v>GO</v>
          </cell>
        </row>
        <row r="1031">
          <cell r="A1031">
            <v>315580</v>
          </cell>
          <cell r="B1031" t="str">
            <v>RIO POMBA</v>
          </cell>
          <cell r="C1031" t="str">
            <v>MG</v>
          </cell>
        </row>
        <row r="1032">
          <cell r="A1032">
            <v>421810</v>
          </cell>
          <cell r="B1032" t="str">
            <v>TIMBE DO SUL</v>
          </cell>
          <cell r="C1032" t="str">
            <v>SC</v>
          </cell>
        </row>
        <row r="1033">
          <cell r="A1033">
            <v>430845</v>
          </cell>
          <cell r="B1033" t="str">
            <v>FORTALEZA DOS VALOS</v>
          </cell>
          <cell r="C1033" t="str">
            <v>RS</v>
          </cell>
        </row>
        <row r="1034">
          <cell r="A1034">
            <v>316100</v>
          </cell>
          <cell r="B1034" t="str">
            <v>SAO DOMINGOS DO PRATA</v>
          </cell>
          <cell r="C1034" t="str">
            <v>MG</v>
          </cell>
        </row>
        <row r="1035">
          <cell r="A1035">
            <v>310970</v>
          </cell>
          <cell r="B1035" t="str">
            <v>CACHOEIRA DE MINAS</v>
          </cell>
          <cell r="C1035" t="str">
            <v>MG</v>
          </cell>
        </row>
        <row r="1036">
          <cell r="A1036">
            <v>313030</v>
          </cell>
          <cell r="B1036" t="str">
            <v>IGUATAMA</v>
          </cell>
          <cell r="C1036" t="str">
            <v>MG</v>
          </cell>
        </row>
        <row r="1037">
          <cell r="A1037">
            <v>312330</v>
          </cell>
          <cell r="B1037" t="str">
            <v>DORES DO TURVO</v>
          </cell>
          <cell r="C1037" t="str">
            <v>MG</v>
          </cell>
        </row>
        <row r="1038">
          <cell r="A1038">
            <v>311995</v>
          </cell>
          <cell r="B1038" t="str">
            <v>CORREGO FUNDO</v>
          </cell>
          <cell r="C1038" t="str">
            <v>MG</v>
          </cell>
        </row>
        <row r="1039">
          <cell r="A1039">
            <v>316740</v>
          </cell>
          <cell r="B1039" t="str">
            <v>SILVIANOPOLIS</v>
          </cell>
          <cell r="C1039" t="str">
            <v>MG</v>
          </cell>
        </row>
        <row r="1040">
          <cell r="A1040">
            <v>352740</v>
          </cell>
          <cell r="B1040" t="str">
            <v>LUCELIA</v>
          </cell>
          <cell r="C1040" t="str">
            <v>SP</v>
          </cell>
        </row>
        <row r="1041">
          <cell r="A1041">
            <v>316257</v>
          </cell>
          <cell r="B1041" t="str">
            <v>SAO JOAO DO MANTENINHA</v>
          </cell>
          <cell r="C1041" t="str">
            <v>MG</v>
          </cell>
        </row>
        <row r="1042">
          <cell r="A1042">
            <v>421535</v>
          </cell>
          <cell r="B1042" t="str">
            <v>SALTINHO</v>
          </cell>
          <cell r="C1042" t="str">
            <v>SC</v>
          </cell>
        </row>
        <row r="1043">
          <cell r="A1043">
            <v>311480</v>
          </cell>
          <cell r="B1043" t="str">
            <v>CARVALHOS</v>
          </cell>
          <cell r="C1043" t="str">
            <v>MG</v>
          </cell>
        </row>
        <row r="1044">
          <cell r="A1044">
            <v>500580</v>
          </cell>
          <cell r="B1044" t="str">
            <v>NIOAQUE</v>
          </cell>
          <cell r="C1044" t="str">
            <v>MS</v>
          </cell>
        </row>
        <row r="1045">
          <cell r="A1045">
            <v>312600</v>
          </cell>
          <cell r="B1045" t="str">
            <v>FLORESTAL</v>
          </cell>
          <cell r="C1045" t="str">
            <v>MG</v>
          </cell>
        </row>
        <row r="1046">
          <cell r="A1046">
            <v>311783</v>
          </cell>
          <cell r="B1046" t="str">
            <v>CONEGO MARINHO</v>
          </cell>
          <cell r="C1046" t="str">
            <v>MG</v>
          </cell>
        </row>
        <row r="1047">
          <cell r="A1047">
            <v>315800</v>
          </cell>
          <cell r="B1047" t="str">
            <v>SANTA MARIA DE ITABIRA</v>
          </cell>
          <cell r="C1047" t="str">
            <v>MG</v>
          </cell>
        </row>
        <row r="1048">
          <cell r="A1048">
            <v>314710</v>
          </cell>
          <cell r="B1048" t="str">
            <v>PARA DE MINAS</v>
          </cell>
          <cell r="C1048" t="str">
            <v>MG</v>
          </cell>
        </row>
        <row r="1049">
          <cell r="A1049">
            <v>310825</v>
          </cell>
          <cell r="B1049" t="str">
            <v>BONITO DE MINAS</v>
          </cell>
          <cell r="C1049" t="str">
            <v>MG</v>
          </cell>
        </row>
        <row r="1050">
          <cell r="A1050">
            <v>350740</v>
          </cell>
          <cell r="B1050" t="str">
            <v>BORBOREMA</v>
          </cell>
          <cell r="C1050" t="str">
            <v>SP</v>
          </cell>
        </row>
        <row r="1051">
          <cell r="A1051">
            <v>315500</v>
          </cell>
          <cell r="B1051" t="str">
            <v>RIO DOCE</v>
          </cell>
          <cell r="C1051" t="str">
            <v>MG</v>
          </cell>
        </row>
        <row r="1052">
          <cell r="A1052">
            <v>430080</v>
          </cell>
          <cell r="B1052" t="str">
            <v>ANTONIO PRADO</v>
          </cell>
          <cell r="C1052" t="str">
            <v>RS</v>
          </cell>
        </row>
        <row r="1053">
          <cell r="A1053">
            <v>314290</v>
          </cell>
          <cell r="B1053" t="str">
            <v>MONTE AZUL</v>
          </cell>
          <cell r="C1053" t="str">
            <v>MG</v>
          </cell>
        </row>
        <row r="1054">
          <cell r="A1054">
            <v>314620</v>
          </cell>
          <cell r="B1054" t="str">
            <v>OURO VERDE DE MINAS</v>
          </cell>
          <cell r="C1054" t="str">
            <v>MG</v>
          </cell>
        </row>
        <row r="1055">
          <cell r="A1055">
            <v>312610</v>
          </cell>
          <cell r="B1055" t="str">
            <v>FORMIGA</v>
          </cell>
          <cell r="C1055" t="str">
            <v>MG</v>
          </cell>
        </row>
        <row r="1056">
          <cell r="A1056">
            <v>313490</v>
          </cell>
          <cell r="B1056" t="str">
            <v>JACUTINGA</v>
          </cell>
          <cell r="C1056" t="str">
            <v>MG</v>
          </cell>
        </row>
        <row r="1057">
          <cell r="A1057">
            <v>314230</v>
          </cell>
          <cell r="B1057" t="str">
            <v>MOEDA</v>
          </cell>
          <cell r="C1057" t="str">
            <v>MG</v>
          </cell>
        </row>
        <row r="1058">
          <cell r="A1058">
            <v>432130</v>
          </cell>
          <cell r="B1058" t="str">
            <v>TAQUARI</v>
          </cell>
          <cell r="C1058" t="str">
            <v>RS</v>
          </cell>
        </row>
        <row r="1059">
          <cell r="A1059">
            <v>316720</v>
          </cell>
          <cell r="B1059" t="str">
            <v>SETE LAGOAS</v>
          </cell>
          <cell r="C1059" t="str">
            <v>MG</v>
          </cell>
        </row>
        <row r="1060">
          <cell r="A1060">
            <v>311620</v>
          </cell>
          <cell r="B1060" t="str">
            <v>CHIADOR</v>
          </cell>
          <cell r="C1060" t="str">
            <v>MG</v>
          </cell>
        </row>
        <row r="1061">
          <cell r="A1061">
            <v>313370</v>
          </cell>
          <cell r="B1061" t="str">
            <v>ITATIAIUCU</v>
          </cell>
          <cell r="C1061" t="str">
            <v>MG</v>
          </cell>
        </row>
        <row r="1062">
          <cell r="A1062">
            <v>317190</v>
          </cell>
          <cell r="B1062" t="str">
            <v>VIRGOLANDIA</v>
          </cell>
          <cell r="C1062" t="str">
            <v>MG</v>
          </cell>
        </row>
        <row r="1063">
          <cell r="A1063">
            <v>316500</v>
          </cell>
          <cell r="B1063" t="str">
            <v>SAO TIAGO</v>
          </cell>
          <cell r="C1063" t="str">
            <v>MG</v>
          </cell>
        </row>
        <row r="1064">
          <cell r="A1064">
            <v>314870</v>
          </cell>
          <cell r="B1064" t="str">
            <v>PEDRA AZUL</v>
          </cell>
          <cell r="C1064" t="str">
            <v>MG</v>
          </cell>
        </row>
        <row r="1065">
          <cell r="A1065">
            <v>311400</v>
          </cell>
          <cell r="B1065" t="str">
            <v>CARMO DA MATA</v>
          </cell>
          <cell r="C1065" t="str">
            <v>MG</v>
          </cell>
        </row>
        <row r="1066">
          <cell r="A1066">
            <v>315330</v>
          </cell>
          <cell r="B1066" t="str">
            <v>PRESIDENTE KUBITSCHEK</v>
          </cell>
          <cell r="C1066" t="str">
            <v>MG</v>
          </cell>
        </row>
        <row r="1067">
          <cell r="A1067">
            <v>316340</v>
          </cell>
          <cell r="B1067" t="str">
            <v>SAO JOSE DO GOIABAL</v>
          </cell>
          <cell r="C1067" t="str">
            <v>MG</v>
          </cell>
        </row>
        <row r="1068">
          <cell r="A1068">
            <v>314750</v>
          </cell>
          <cell r="B1068" t="str">
            <v>PASSABEM</v>
          </cell>
          <cell r="C1068" t="str">
            <v>MG</v>
          </cell>
        </row>
        <row r="1069">
          <cell r="A1069">
            <v>314070</v>
          </cell>
          <cell r="B1069" t="str">
            <v>MATEUS LEME</v>
          </cell>
          <cell r="C1069" t="str">
            <v>MG</v>
          </cell>
        </row>
        <row r="1070">
          <cell r="A1070">
            <v>431470</v>
          </cell>
          <cell r="B1070" t="str">
            <v>PLANALTO</v>
          </cell>
          <cell r="C1070" t="str">
            <v>RS</v>
          </cell>
        </row>
        <row r="1071">
          <cell r="A1071">
            <v>420005</v>
          </cell>
          <cell r="B1071" t="str">
            <v>ABDON BATISTA</v>
          </cell>
          <cell r="C1071" t="str">
            <v>SC</v>
          </cell>
        </row>
        <row r="1072">
          <cell r="A1072">
            <v>310860</v>
          </cell>
          <cell r="B1072" t="str">
            <v>BRASILIA DE MINAS</v>
          </cell>
          <cell r="C1072" t="str">
            <v>MG</v>
          </cell>
        </row>
        <row r="1073">
          <cell r="A1073">
            <v>421600</v>
          </cell>
          <cell r="B1073" t="str">
            <v>SAO CARLOS</v>
          </cell>
          <cell r="C1073" t="str">
            <v>SC</v>
          </cell>
        </row>
        <row r="1074">
          <cell r="A1074">
            <v>310180</v>
          </cell>
          <cell r="B1074" t="str">
            <v>ALPERCATA</v>
          </cell>
          <cell r="C1074" t="str">
            <v>MG</v>
          </cell>
        </row>
        <row r="1075">
          <cell r="A1075">
            <v>316520</v>
          </cell>
          <cell r="B1075" t="str">
            <v>SAO THOME DAS LETRAS</v>
          </cell>
          <cell r="C1075" t="str">
            <v>MG</v>
          </cell>
        </row>
        <row r="1076">
          <cell r="A1076">
            <v>313460</v>
          </cell>
          <cell r="B1076" t="str">
            <v>JABOTICATUBAS</v>
          </cell>
          <cell r="C1076" t="str">
            <v>MG</v>
          </cell>
        </row>
        <row r="1077">
          <cell r="A1077">
            <v>350080</v>
          </cell>
          <cell r="B1077" t="str">
            <v>ALFREDO MARCONDES</v>
          </cell>
          <cell r="C1077" t="str">
            <v>SP</v>
          </cell>
        </row>
        <row r="1078">
          <cell r="A1078">
            <v>313440</v>
          </cell>
          <cell r="B1078" t="str">
            <v>ITURAMA</v>
          </cell>
          <cell r="C1078" t="str">
            <v>MG</v>
          </cell>
        </row>
        <row r="1079">
          <cell r="A1079">
            <v>313060</v>
          </cell>
          <cell r="B1079" t="str">
            <v>INCONFIDENTES</v>
          </cell>
          <cell r="C1079" t="str">
            <v>MG</v>
          </cell>
        </row>
        <row r="1080">
          <cell r="A1080">
            <v>312733</v>
          </cell>
          <cell r="B1080" t="str">
            <v>GAMELEIRAS</v>
          </cell>
          <cell r="C1080" t="str">
            <v>MG</v>
          </cell>
        </row>
        <row r="1081">
          <cell r="A1081">
            <v>420450</v>
          </cell>
          <cell r="B1081" t="str">
            <v>CORUPA</v>
          </cell>
          <cell r="C1081" t="str">
            <v>SC</v>
          </cell>
        </row>
        <row r="1082">
          <cell r="A1082">
            <v>312160</v>
          </cell>
          <cell r="B1082" t="str">
            <v>DIAMANTINA</v>
          </cell>
          <cell r="C1082" t="str">
            <v>MG</v>
          </cell>
        </row>
        <row r="1083">
          <cell r="A1083">
            <v>314040</v>
          </cell>
          <cell r="B1083" t="str">
            <v>MARMELOPOLIS</v>
          </cell>
          <cell r="C1083" t="str">
            <v>MG</v>
          </cell>
        </row>
        <row r="1084">
          <cell r="A1084">
            <v>310205</v>
          </cell>
          <cell r="B1084" t="str">
            <v>ALTO CAPARAO</v>
          </cell>
          <cell r="C1084" t="str">
            <v>MG</v>
          </cell>
        </row>
        <row r="1085">
          <cell r="A1085">
            <v>510792</v>
          </cell>
          <cell r="B1085" t="str">
            <v>SORRISO</v>
          </cell>
          <cell r="C1085" t="str">
            <v>MT</v>
          </cell>
        </row>
        <row r="1086">
          <cell r="A1086">
            <v>411360</v>
          </cell>
          <cell r="B1086" t="str">
            <v>LOBATO</v>
          </cell>
          <cell r="C1086" t="str">
            <v>PR</v>
          </cell>
        </row>
        <row r="1087">
          <cell r="A1087">
            <v>312920</v>
          </cell>
          <cell r="B1087" t="str">
            <v>HELIODORA</v>
          </cell>
          <cell r="C1087" t="str">
            <v>MG</v>
          </cell>
        </row>
        <row r="1088">
          <cell r="A1088">
            <v>314360</v>
          </cell>
          <cell r="B1088" t="str">
            <v>MORRO DA GARCA</v>
          </cell>
          <cell r="C1088" t="str">
            <v>MG</v>
          </cell>
        </row>
        <row r="1089">
          <cell r="A1089">
            <v>317140</v>
          </cell>
          <cell r="B1089" t="str">
            <v>VIEIRAS</v>
          </cell>
          <cell r="C1089" t="str">
            <v>MG</v>
          </cell>
        </row>
        <row r="1090">
          <cell r="A1090">
            <v>421060</v>
          </cell>
          <cell r="B1090" t="str">
            <v>MASSARANDUBA</v>
          </cell>
          <cell r="C1090" t="str">
            <v>SC</v>
          </cell>
        </row>
        <row r="1091">
          <cell r="A1091">
            <v>316105</v>
          </cell>
          <cell r="B1091" t="str">
            <v>SAO FELIX DE MINAS</v>
          </cell>
          <cell r="C1091" t="str">
            <v>MG</v>
          </cell>
        </row>
        <row r="1092">
          <cell r="A1092">
            <v>312350</v>
          </cell>
          <cell r="B1092" t="str">
            <v>DOURADOQUARA</v>
          </cell>
          <cell r="C1092" t="str">
            <v>MG</v>
          </cell>
        </row>
        <row r="1093">
          <cell r="A1093">
            <v>314740</v>
          </cell>
          <cell r="B1093" t="str">
            <v>PARAOPEBA</v>
          </cell>
          <cell r="C1093" t="str">
            <v>MG</v>
          </cell>
        </row>
        <row r="1094">
          <cell r="A1094">
            <v>421290</v>
          </cell>
          <cell r="B1094" t="str">
            <v>PINHALZINHO</v>
          </cell>
          <cell r="C1094" t="str">
            <v>SC</v>
          </cell>
        </row>
        <row r="1095">
          <cell r="A1095">
            <v>316880</v>
          </cell>
          <cell r="B1095" t="str">
            <v>TIRADENTES</v>
          </cell>
          <cell r="C1095" t="str">
            <v>MG</v>
          </cell>
        </row>
        <row r="1096">
          <cell r="A1096">
            <v>315120</v>
          </cell>
          <cell r="B1096" t="str">
            <v>PIRAPORA</v>
          </cell>
          <cell r="C1096" t="str">
            <v>MG</v>
          </cell>
        </row>
        <row r="1097">
          <cell r="A1097">
            <v>312737</v>
          </cell>
          <cell r="B1097" t="str">
            <v>GOIABEIRA</v>
          </cell>
          <cell r="C1097" t="str">
            <v>MG</v>
          </cell>
        </row>
        <row r="1098">
          <cell r="A1098">
            <v>311520</v>
          </cell>
          <cell r="B1098" t="str">
            <v>CONCEICAO DA BARRA DE MINAS</v>
          </cell>
          <cell r="C1098" t="str">
            <v>MG</v>
          </cell>
        </row>
        <row r="1099">
          <cell r="A1099">
            <v>314120</v>
          </cell>
          <cell r="B1099" t="str">
            <v>MATUTINA</v>
          </cell>
          <cell r="C1099" t="str">
            <v>MG</v>
          </cell>
        </row>
        <row r="1100">
          <cell r="A1100">
            <v>313507</v>
          </cell>
          <cell r="B1100" t="str">
            <v>JAMPRUCA</v>
          </cell>
          <cell r="C1100" t="str">
            <v>MG</v>
          </cell>
        </row>
        <row r="1101">
          <cell r="A1101">
            <v>420530</v>
          </cell>
          <cell r="B1101" t="str">
            <v>FAXINAL DOS GUEDES</v>
          </cell>
          <cell r="C1101" t="str">
            <v>SC</v>
          </cell>
        </row>
        <row r="1102">
          <cell r="A1102">
            <v>316860</v>
          </cell>
          <cell r="B1102" t="str">
            <v>TEOFILO OTONI</v>
          </cell>
          <cell r="C1102" t="str">
            <v>MG</v>
          </cell>
        </row>
        <row r="1103">
          <cell r="A1103">
            <v>353790</v>
          </cell>
          <cell r="B1103" t="str">
            <v>PILAR DO SUL</v>
          </cell>
          <cell r="C1103" t="str">
            <v>SP</v>
          </cell>
        </row>
        <row r="1104">
          <cell r="A1104">
            <v>430850</v>
          </cell>
          <cell r="B1104" t="str">
            <v>FREDERICO WESTPHALEN</v>
          </cell>
          <cell r="C1104" t="str">
            <v>RS</v>
          </cell>
        </row>
        <row r="1105">
          <cell r="A1105">
            <v>316294</v>
          </cell>
          <cell r="B1105" t="str">
            <v>SAO JOSE DA BARRA</v>
          </cell>
          <cell r="C1105" t="str">
            <v>MG</v>
          </cell>
        </row>
        <row r="1106">
          <cell r="A1106">
            <v>314520</v>
          </cell>
          <cell r="B1106" t="str">
            <v>NOVA SERRANA</v>
          </cell>
          <cell r="C1106" t="str">
            <v>MG</v>
          </cell>
        </row>
        <row r="1107">
          <cell r="A1107">
            <v>500793</v>
          </cell>
          <cell r="B1107" t="str">
            <v>SONORA</v>
          </cell>
          <cell r="C1107" t="str">
            <v>MS</v>
          </cell>
        </row>
        <row r="1108">
          <cell r="A1108">
            <v>421870</v>
          </cell>
          <cell r="B1108" t="str">
            <v>TUBARAO</v>
          </cell>
          <cell r="C1108" t="str">
            <v>SC</v>
          </cell>
        </row>
        <row r="1109">
          <cell r="A1109">
            <v>317065</v>
          </cell>
          <cell r="B1109" t="str">
            <v>VARGEM GRANDE DO RIO PARDO</v>
          </cell>
          <cell r="C1109" t="str">
            <v>MG</v>
          </cell>
        </row>
        <row r="1110">
          <cell r="A1110">
            <v>314500</v>
          </cell>
          <cell r="B1110" t="str">
            <v>NOVA PONTE</v>
          </cell>
          <cell r="C1110" t="str">
            <v>MG</v>
          </cell>
        </row>
        <row r="1111">
          <cell r="A1111">
            <v>310820</v>
          </cell>
          <cell r="B1111" t="str">
            <v>BONFINOPOLIS DE MINAS</v>
          </cell>
          <cell r="C1111" t="str">
            <v>MG</v>
          </cell>
        </row>
        <row r="1112">
          <cell r="A1112">
            <v>314510</v>
          </cell>
          <cell r="B1112" t="str">
            <v>NOVA RESENDE</v>
          </cell>
          <cell r="C1112" t="str">
            <v>MG</v>
          </cell>
        </row>
        <row r="1113">
          <cell r="A1113">
            <v>314110</v>
          </cell>
          <cell r="B1113" t="str">
            <v>MATOZINHOS</v>
          </cell>
          <cell r="C1113" t="str">
            <v>MG</v>
          </cell>
        </row>
        <row r="1114">
          <cell r="A1114">
            <v>316530</v>
          </cell>
          <cell r="B1114" t="str">
            <v>SAO VICENTE DE MINAS</v>
          </cell>
          <cell r="C1114" t="str">
            <v>MG</v>
          </cell>
        </row>
        <row r="1115">
          <cell r="A1115">
            <v>431000</v>
          </cell>
          <cell r="B1115" t="str">
            <v>IBIRUBA</v>
          </cell>
          <cell r="C1115" t="str">
            <v>RS</v>
          </cell>
        </row>
        <row r="1116">
          <cell r="A1116">
            <v>315430</v>
          </cell>
          <cell r="B1116" t="str">
            <v>RESPLENDOR</v>
          </cell>
          <cell r="C1116" t="str">
            <v>MG</v>
          </cell>
        </row>
        <row r="1117">
          <cell r="A1117">
            <v>510790</v>
          </cell>
          <cell r="B1117" t="str">
            <v>SINOP</v>
          </cell>
          <cell r="C1117" t="str">
            <v>MT</v>
          </cell>
        </row>
        <row r="1118">
          <cell r="A1118">
            <v>420055</v>
          </cell>
          <cell r="B1118" t="str">
            <v>AGUAS FRIAS</v>
          </cell>
          <cell r="C1118" t="str">
            <v>SC</v>
          </cell>
        </row>
        <row r="1119">
          <cell r="A1119">
            <v>420660</v>
          </cell>
          <cell r="B1119" t="str">
            <v>GUARUJA DO SUL</v>
          </cell>
          <cell r="C1119" t="str">
            <v>SC</v>
          </cell>
        </row>
        <row r="1120">
          <cell r="A1120">
            <v>313100</v>
          </cell>
          <cell r="B1120" t="str">
            <v>INHAUMA</v>
          </cell>
          <cell r="C1120" t="str">
            <v>MG</v>
          </cell>
        </row>
        <row r="1121">
          <cell r="A1121">
            <v>311570</v>
          </cell>
          <cell r="B1121" t="str">
            <v>CENTRAL DE MINAS</v>
          </cell>
          <cell r="C1121" t="str">
            <v>MG</v>
          </cell>
        </row>
        <row r="1122">
          <cell r="A1122">
            <v>352160</v>
          </cell>
          <cell r="B1122" t="str">
            <v>IRAPURU</v>
          </cell>
          <cell r="C1122" t="str">
            <v>SP</v>
          </cell>
        </row>
        <row r="1123">
          <cell r="A1123">
            <v>420360</v>
          </cell>
          <cell r="B1123" t="str">
            <v>CAMPOS NOVOS</v>
          </cell>
          <cell r="C1123" t="str">
            <v>SC</v>
          </cell>
        </row>
        <row r="1124">
          <cell r="A1124">
            <v>313360</v>
          </cell>
          <cell r="B1124" t="str">
            <v>ITAPEVA</v>
          </cell>
          <cell r="C1124" t="str">
            <v>MG</v>
          </cell>
        </row>
        <row r="1125">
          <cell r="A1125">
            <v>313050</v>
          </cell>
          <cell r="B1125" t="str">
            <v>ILICINEA</v>
          </cell>
          <cell r="C1125" t="str">
            <v>MG</v>
          </cell>
        </row>
        <row r="1126">
          <cell r="A1126">
            <v>354610</v>
          </cell>
          <cell r="B1126" t="str">
            <v>SANTA CLARA D'OESTE</v>
          </cell>
          <cell r="C1126" t="str">
            <v>SP</v>
          </cell>
        </row>
        <row r="1127">
          <cell r="A1127">
            <v>311630</v>
          </cell>
          <cell r="B1127" t="str">
            <v>CIPOTANEA</v>
          </cell>
          <cell r="C1127" t="str">
            <v>MG</v>
          </cell>
        </row>
        <row r="1128">
          <cell r="A1128">
            <v>311280</v>
          </cell>
          <cell r="B1128" t="str">
            <v>CAPITOLIO</v>
          </cell>
          <cell r="C1128" t="str">
            <v>MG</v>
          </cell>
        </row>
        <row r="1129">
          <cell r="A1129">
            <v>431050</v>
          </cell>
          <cell r="B1129" t="str">
            <v>IRAI</v>
          </cell>
          <cell r="C1129" t="str">
            <v>RS</v>
          </cell>
        </row>
        <row r="1130">
          <cell r="A1130">
            <v>431346</v>
          </cell>
          <cell r="B1130" t="str">
            <v>NOVO XINGU</v>
          </cell>
          <cell r="C1130" t="str">
            <v>RS</v>
          </cell>
        </row>
        <row r="1131">
          <cell r="A1131">
            <v>420210</v>
          </cell>
          <cell r="B1131" t="str">
            <v>BARRA VELHA</v>
          </cell>
          <cell r="C1131" t="str">
            <v>SC</v>
          </cell>
        </row>
        <row r="1132">
          <cell r="A1132">
            <v>314240</v>
          </cell>
          <cell r="B1132" t="str">
            <v>MOEMA</v>
          </cell>
          <cell r="C1132" t="str">
            <v>MG</v>
          </cell>
        </row>
        <row r="1133">
          <cell r="A1133">
            <v>314300</v>
          </cell>
          <cell r="B1133" t="str">
            <v>MONTE BELO</v>
          </cell>
          <cell r="C1133" t="str">
            <v>MG</v>
          </cell>
        </row>
        <row r="1134">
          <cell r="A1134">
            <v>320530</v>
          </cell>
          <cell r="B1134" t="str">
            <v>VITORIA</v>
          </cell>
          <cell r="C1134" t="str">
            <v>ES</v>
          </cell>
        </row>
        <row r="1135">
          <cell r="A1135">
            <v>420290</v>
          </cell>
          <cell r="B1135" t="str">
            <v>BRUSQUE</v>
          </cell>
          <cell r="C1135" t="str">
            <v>SC</v>
          </cell>
        </row>
        <row r="1136">
          <cell r="A1136">
            <v>314345</v>
          </cell>
          <cell r="B1136" t="str">
            <v>MONTEZUMA</v>
          </cell>
          <cell r="C1136" t="str">
            <v>MG</v>
          </cell>
        </row>
        <row r="1137">
          <cell r="A1137">
            <v>310080</v>
          </cell>
          <cell r="B1137" t="str">
            <v>AGUANIL</v>
          </cell>
          <cell r="C1137" t="str">
            <v>MG</v>
          </cell>
        </row>
        <row r="1138">
          <cell r="A1138">
            <v>315920</v>
          </cell>
          <cell r="B1138" t="str">
            <v>SANTA RITA DE CALDAS</v>
          </cell>
          <cell r="C1138" t="str">
            <v>MG</v>
          </cell>
        </row>
        <row r="1139">
          <cell r="A1139">
            <v>315780</v>
          </cell>
          <cell r="B1139" t="str">
            <v>SANTA LUZIA</v>
          </cell>
          <cell r="C1139" t="str">
            <v>MG</v>
          </cell>
        </row>
        <row r="1140">
          <cell r="A1140">
            <v>315570</v>
          </cell>
          <cell r="B1140" t="str">
            <v>RIO PIRACICABA</v>
          </cell>
          <cell r="C1140" t="str">
            <v>MG</v>
          </cell>
        </row>
        <row r="1141">
          <cell r="A1141">
            <v>353160</v>
          </cell>
          <cell r="B1141" t="str">
            <v>MONTE CASTELO</v>
          </cell>
          <cell r="C1141" t="str">
            <v>SP</v>
          </cell>
        </row>
        <row r="1142">
          <cell r="A1142">
            <v>310270</v>
          </cell>
          <cell r="B1142" t="str">
            <v>CACHOEIRA DE PAJEU</v>
          </cell>
          <cell r="C1142" t="str">
            <v>MG</v>
          </cell>
        </row>
        <row r="1143">
          <cell r="A1143">
            <v>313870</v>
          </cell>
          <cell r="B1143" t="str">
            <v>LUMINARIAS</v>
          </cell>
          <cell r="C1143" t="str">
            <v>MG</v>
          </cell>
        </row>
        <row r="1144">
          <cell r="A1144">
            <v>421715</v>
          </cell>
          <cell r="B1144" t="str">
            <v>SAO MIGUEL DA BOA VISTA</v>
          </cell>
          <cell r="C1144" t="str">
            <v>SC</v>
          </cell>
        </row>
        <row r="1145">
          <cell r="A1145">
            <v>421880</v>
          </cell>
          <cell r="B1145" t="str">
            <v>TURVO</v>
          </cell>
          <cell r="C1145" t="str">
            <v>SC</v>
          </cell>
        </row>
        <row r="1146">
          <cell r="A1146">
            <v>316210</v>
          </cell>
          <cell r="B1146" t="str">
            <v>SAO GOTARDO</v>
          </cell>
          <cell r="C1146" t="str">
            <v>MG</v>
          </cell>
        </row>
        <row r="1147">
          <cell r="A1147">
            <v>312100</v>
          </cell>
          <cell r="B1147" t="str">
            <v>DATAS</v>
          </cell>
          <cell r="C1147" t="str">
            <v>MG</v>
          </cell>
        </row>
        <row r="1148">
          <cell r="A1148">
            <v>353150</v>
          </cell>
          <cell r="B1148" t="str">
            <v>MONTE AZUL PAULISTA</v>
          </cell>
          <cell r="C1148" t="str">
            <v>SP</v>
          </cell>
        </row>
        <row r="1149">
          <cell r="A1149">
            <v>314940</v>
          </cell>
          <cell r="B1149" t="str">
            <v>PEDRO TEIXEIRA</v>
          </cell>
          <cell r="C1149" t="str">
            <v>MG</v>
          </cell>
        </row>
        <row r="1150">
          <cell r="A1150">
            <v>316620</v>
          </cell>
          <cell r="B1150" t="str">
            <v>SENHORA DOS REMEDIOS</v>
          </cell>
          <cell r="C1150" t="str">
            <v>MG</v>
          </cell>
        </row>
        <row r="1151">
          <cell r="A1151">
            <v>411630</v>
          </cell>
          <cell r="B1151" t="str">
            <v>MUNHOZ DE MELO</v>
          </cell>
          <cell r="C1151" t="str">
            <v>PR</v>
          </cell>
        </row>
        <row r="1152">
          <cell r="A1152">
            <v>316950</v>
          </cell>
          <cell r="B1152" t="str">
            <v>TUMIRITINGA</v>
          </cell>
          <cell r="C1152" t="str">
            <v>MG</v>
          </cell>
        </row>
        <row r="1153">
          <cell r="A1153">
            <v>310130</v>
          </cell>
          <cell r="B1153" t="str">
            <v>ALAGOA</v>
          </cell>
          <cell r="C1153" t="str">
            <v>MG</v>
          </cell>
        </row>
        <row r="1154">
          <cell r="A1154">
            <v>310430</v>
          </cell>
          <cell r="B1154" t="str">
            <v>AREADO</v>
          </cell>
          <cell r="C1154" t="str">
            <v>MG</v>
          </cell>
        </row>
        <row r="1155">
          <cell r="A1155">
            <v>310310</v>
          </cell>
          <cell r="B1155" t="str">
            <v>ANTONIO PRADO DE MINAS</v>
          </cell>
          <cell r="C1155" t="str">
            <v>MG</v>
          </cell>
        </row>
        <row r="1156">
          <cell r="A1156">
            <v>316980</v>
          </cell>
          <cell r="B1156" t="str">
            <v>TURVOLANDIA</v>
          </cell>
          <cell r="C1156" t="str">
            <v>MG</v>
          </cell>
        </row>
        <row r="1157">
          <cell r="A1157">
            <v>315415</v>
          </cell>
          <cell r="B1157" t="str">
            <v>REDUTO</v>
          </cell>
          <cell r="C1157" t="str">
            <v>MG</v>
          </cell>
        </row>
        <row r="1158">
          <cell r="A1158">
            <v>313950</v>
          </cell>
          <cell r="B1158" t="str">
            <v>MANHUMIRIM</v>
          </cell>
          <cell r="C1158" t="str">
            <v>MG</v>
          </cell>
        </row>
        <row r="1159">
          <cell r="A1159">
            <v>315400</v>
          </cell>
          <cell r="B1159" t="str">
            <v>RAUL SOARES</v>
          </cell>
          <cell r="C1159" t="str">
            <v>MG</v>
          </cell>
        </row>
        <row r="1160">
          <cell r="A1160">
            <v>420080</v>
          </cell>
          <cell r="B1160" t="str">
            <v>ANCHIETA</v>
          </cell>
          <cell r="C1160" t="str">
            <v>SC</v>
          </cell>
        </row>
        <row r="1161">
          <cell r="A1161">
            <v>353510</v>
          </cell>
          <cell r="B1161" t="str">
            <v>PALMARES PAULISTA</v>
          </cell>
          <cell r="C1161" t="str">
            <v>SP</v>
          </cell>
        </row>
        <row r="1162">
          <cell r="A1162">
            <v>351100</v>
          </cell>
          <cell r="B1162" t="str">
            <v>CASTILHO</v>
          </cell>
          <cell r="C1162" t="str">
            <v>SP</v>
          </cell>
        </row>
        <row r="1163">
          <cell r="A1163">
            <v>431337</v>
          </cell>
          <cell r="B1163" t="str">
            <v>NOVA SANTA RITA</v>
          </cell>
          <cell r="C1163" t="str">
            <v>RS</v>
          </cell>
        </row>
        <row r="1164">
          <cell r="A1164">
            <v>314190</v>
          </cell>
          <cell r="B1164" t="str">
            <v>MINDURI</v>
          </cell>
          <cell r="C1164" t="str">
            <v>MG</v>
          </cell>
        </row>
        <row r="1165">
          <cell r="A1165">
            <v>315470</v>
          </cell>
          <cell r="B1165" t="str">
            <v>RIBEIRAO VERMELHO</v>
          </cell>
          <cell r="C1165" t="str">
            <v>MG</v>
          </cell>
        </row>
        <row r="1166">
          <cell r="A1166">
            <v>313340</v>
          </cell>
          <cell r="B1166" t="str">
            <v>ITAPAGIPE</v>
          </cell>
          <cell r="C1166" t="str">
            <v>MG</v>
          </cell>
        </row>
        <row r="1167">
          <cell r="A1167">
            <v>312940</v>
          </cell>
          <cell r="B1167" t="str">
            <v>IBERTIOGA</v>
          </cell>
          <cell r="C1167" t="str">
            <v>MG</v>
          </cell>
        </row>
        <row r="1168">
          <cell r="A1168">
            <v>315740</v>
          </cell>
          <cell r="B1168" t="str">
            <v>SANTA CRUZ DO ESCALVADO</v>
          </cell>
          <cell r="C1168" t="str">
            <v>MG</v>
          </cell>
        </row>
        <row r="1169">
          <cell r="A1169">
            <v>315450</v>
          </cell>
          <cell r="B1169" t="str">
            <v>RIACHO DOS MACHADOS</v>
          </cell>
          <cell r="C1169" t="str">
            <v>MG</v>
          </cell>
        </row>
        <row r="1170">
          <cell r="A1170">
            <v>312960</v>
          </cell>
          <cell r="B1170" t="str">
            <v>IBIAI</v>
          </cell>
          <cell r="C1170" t="str">
            <v>MG</v>
          </cell>
        </row>
        <row r="1171">
          <cell r="A1171">
            <v>420209</v>
          </cell>
          <cell r="B1171" t="str">
            <v>BARRA BONITA</v>
          </cell>
          <cell r="C1171" t="str">
            <v>SC</v>
          </cell>
        </row>
        <row r="1172">
          <cell r="A1172">
            <v>421200</v>
          </cell>
          <cell r="B1172" t="str">
            <v>PALMA SOLA</v>
          </cell>
          <cell r="C1172" t="str">
            <v>SC</v>
          </cell>
        </row>
        <row r="1173">
          <cell r="A1173">
            <v>312300</v>
          </cell>
          <cell r="B1173" t="str">
            <v>DORES DE CAMPOS</v>
          </cell>
          <cell r="C1173" t="str">
            <v>MG</v>
          </cell>
        </row>
        <row r="1174">
          <cell r="A1174">
            <v>312352</v>
          </cell>
          <cell r="B1174" t="str">
            <v>DURANDE</v>
          </cell>
          <cell r="C1174" t="str">
            <v>MG</v>
          </cell>
        </row>
        <row r="1175">
          <cell r="A1175">
            <v>315190</v>
          </cell>
          <cell r="B1175" t="str">
            <v>POCRANE</v>
          </cell>
          <cell r="C1175" t="str">
            <v>MG</v>
          </cell>
        </row>
        <row r="1176">
          <cell r="A1176">
            <v>311580</v>
          </cell>
          <cell r="B1176" t="str">
            <v>CENTRALINA</v>
          </cell>
          <cell r="C1176" t="str">
            <v>MG</v>
          </cell>
        </row>
        <row r="1177">
          <cell r="A1177">
            <v>313120</v>
          </cell>
          <cell r="B1177" t="str">
            <v>IPANEMA</v>
          </cell>
          <cell r="C1177" t="str">
            <v>MG</v>
          </cell>
        </row>
        <row r="1178">
          <cell r="A1178">
            <v>352380</v>
          </cell>
          <cell r="B1178" t="str">
            <v>ITOBI</v>
          </cell>
          <cell r="C1178" t="str">
            <v>SP</v>
          </cell>
        </row>
        <row r="1179">
          <cell r="A1179">
            <v>310850</v>
          </cell>
          <cell r="B1179" t="str">
            <v>BOTUMIRIM</v>
          </cell>
          <cell r="C1179" t="str">
            <v>MG</v>
          </cell>
        </row>
        <row r="1180">
          <cell r="A1180">
            <v>312440</v>
          </cell>
          <cell r="B1180" t="str">
            <v>ESPIRITO SANTO DO DOURADO</v>
          </cell>
          <cell r="C1180" t="str">
            <v>MG</v>
          </cell>
        </row>
        <row r="1181">
          <cell r="A1181">
            <v>316220</v>
          </cell>
          <cell r="B1181" t="str">
            <v>SAO JOAO BATISTA DO GLORIA</v>
          </cell>
          <cell r="C1181" t="str">
            <v>MG</v>
          </cell>
        </row>
        <row r="1182">
          <cell r="A1182">
            <v>314420</v>
          </cell>
          <cell r="B1182" t="str">
            <v>NACIP RAYDAN</v>
          </cell>
          <cell r="C1182" t="str">
            <v>MG</v>
          </cell>
        </row>
        <row r="1183">
          <cell r="A1183">
            <v>311760</v>
          </cell>
          <cell r="B1183" t="str">
            <v>CONCEICAO DO PARA</v>
          </cell>
          <cell r="C1183" t="str">
            <v>MG</v>
          </cell>
        </row>
        <row r="1184">
          <cell r="A1184">
            <v>310020</v>
          </cell>
          <cell r="B1184" t="str">
            <v>ABAETE</v>
          </cell>
          <cell r="C1184" t="str">
            <v>MG</v>
          </cell>
        </row>
        <row r="1185">
          <cell r="A1185">
            <v>420560</v>
          </cell>
          <cell r="B1185" t="str">
            <v>GALVAO</v>
          </cell>
          <cell r="C1185" t="str">
            <v>SC</v>
          </cell>
        </row>
        <row r="1186">
          <cell r="A1186">
            <v>430340</v>
          </cell>
          <cell r="B1186" t="str">
            <v>CAICARA</v>
          </cell>
          <cell r="C1186" t="str">
            <v>RS</v>
          </cell>
        </row>
        <row r="1187">
          <cell r="A1187">
            <v>432020</v>
          </cell>
          <cell r="B1187" t="str">
            <v>SEBERI</v>
          </cell>
          <cell r="C1187" t="str">
            <v>RS</v>
          </cell>
        </row>
        <row r="1188">
          <cell r="A1188">
            <v>311545</v>
          </cell>
          <cell r="B1188" t="str">
            <v>CATUJI</v>
          </cell>
          <cell r="C1188" t="str">
            <v>MG</v>
          </cell>
        </row>
        <row r="1189">
          <cell r="A1189">
            <v>353350</v>
          </cell>
          <cell r="B1189" t="str">
            <v>NOVO HORIZONTE</v>
          </cell>
          <cell r="C1189" t="str">
            <v>SP</v>
          </cell>
        </row>
        <row r="1190">
          <cell r="A1190">
            <v>311830</v>
          </cell>
          <cell r="B1190" t="str">
            <v>CONSELHEIRO LAFAIETE</v>
          </cell>
          <cell r="C1190" t="str">
            <v>MG</v>
          </cell>
        </row>
        <row r="1191">
          <cell r="A1191">
            <v>310120</v>
          </cell>
          <cell r="B1191" t="str">
            <v>AIURUOCA</v>
          </cell>
          <cell r="C1191" t="str">
            <v>MG</v>
          </cell>
        </row>
        <row r="1192">
          <cell r="A1192">
            <v>317020</v>
          </cell>
          <cell r="B1192" t="str">
            <v>UBERLANDIA</v>
          </cell>
          <cell r="C1192" t="str">
            <v>MG</v>
          </cell>
        </row>
        <row r="1193">
          <cell r="A1193">
            <v>311615</v>
          </cell>
          <cell r="B1193" t="str">
            <v>CHAPADA GAUCHA</v>
          </cell>
          <cell r="C1193" t="str">
            <v>MG</v>
          </cell>
        </row>
        <row r="1194">
          <cell r="A1194">
            <v>314600</v>
          </cell>
          <cell r="B1194" t="str">
            <v>OURO FINO</v>
          </cell>
          <cell r="C1194" t="str">
            <v>MG</v>
          </cell>
        </row>
        <row r="1195">
          <cell r="A1195">
            <v>312245</v>
          </cell>
          <cell r="B1195" t="str">
            <v>DIVISOPOLIS</v>
          </cell>
          <cell r="C1195" t="str">
            <v>MG</v>
          </cell>
        </row>
        <row r="1196">
          <cell r="A1196">
            <v>421875</v>
          </cell>
          <cell r="B1196" t="str">
            <v>TUNAPOLIS</v>
          </cell>
          <cell r="C1196" t="str">
            <v>SC</v>
          </cell>
        </row>
        <row r="1197">
          <cell r="A1197">
            <v>430810</v>
          </cell>
          <cell r="B1197" t="str">
            <v>FELIZ</v>
          </cell>
          <cell r="C1197" t="str">
            <v>RS</v>
          </cell>
        </row>
        <row r="1198">
          <cell r="A1198">
            <v>430800</v>
          </cell>
          <cell r="B1198" t="str">
            <v>FAXINAL DO SOTURNO</v>
          </cell>
          <cell r="C1198" t="str">
            <v>RS</v>
          </cell>
        </row>
        <row r="1199">
          <cell r="A1199">
            <v>316245</v>
          </cell>
          <cell r="B1199" t="str">
            <v>SAO JOAO DAS MISSOES</v>
          </cell>
          <cell r="C1199" t="str">
            <v>MG</v>
          </cell>
        </row>
        <row r="1200">
          <cell r="A1200">
            <v>312880</v>
          </cell>
          <cell r="B1200" t="str">
            <v>GUIDOVAL</v>
          </cell>
          <cell r="C1200" t="str">
            <v>MG</v>
          </cell>
        </row>
        <row r="1201">
          <cell r="A1201">
            <v>420890</v>
          </cell>
          <cell r="B1201" t="str">
            <v>JARAGUA DO SUL</v>
          </cell>
          <cell r="C1201" t="str">
            <v>SC</v>
          </cell>
        </row>
        <row r="1202">
          <cell r="A1202">
            <v>311310</v>
          </cell>
          <cell r="B1202" t="str">
            <v>CARANAIBA</v>
          </cell>
          <cell r="C1202" t="str">
            <v>MG</v>
          </cell>
        </row>
        <row r="1203">
          <cell r="A1203">
            <v>350400</v>
          </cell>
          <cell r="B1203" t="str">
            <v>ASSIS</v>
          </cell>
          <cell r="C1203" t="str">
            <v>SP</v>
          </cell>
        </row>
        <row r="1204">
          <cell r="A1204">
            <v>315100</v>
          </cell>
          <cell r="B1204" t="str">
            <v>PIRANGUINHO</v>
          </cell>
          <cell r="C1204" t="str">
            <v>MG</v>
          </cell>
        </row>
        <row r="1205">
          <cell r="A1205">
            <v>313940</v>
          </cell>
          <cell r="B1205" t="str">
            <v>MANHUACU</v>
          </cell>
          <cell r="C1205" t="str">
            <v>MG</v>
          </cell>
        </row>
        <row r="1206">
          <cell r="A1206">
            <v>351492</v>
          </cell>
          <cell r="B1206" t="str">
            <v>ELISIARIO</v>
          </cell>
          <cell r="C1206" t="str">
            <v>SP</v>
          </cell>
        </row>
        <row r="1207">
          <cell r="A1207">
            <v>315080</v>
          </cell>
          <cell r="B1207" t="str">
            <v>PIRANGA</v>
          </cell>
          <cell r="C1207" t="str">
            <v>MG</v>
          </cell>
        </row>
        <row r="1208">
          <cell r="A1208">
            <v>313150</v>
          </cell>
          <cell r="B1208" t="str">
            <v>IPUIUNA</v>
          </cell>
          <cell r="C1208" t="str">
            <v>MG</v>
          </cell>
        </row>
        <row r="1209">
          <cell r="A1209">
            <v>351020</v>
          </cell>
          <cell r="B1209" t="str">
            <v>CAPAO BONITO</v>
          </cell>
          <cell r="C1209" t="str">
            <v>SP</v>
          </cell>
        </row>
        <row r="1210">
          <cell r="A1210">
            <v>313970</v>
          </cell>
          <cell r="B1210" t="str">
            <v>MARAVILHAS</v>
          </cell>
          <cell r="C1210" t="str">
            <v>MG</v>
          </cell>
        </row>
        <row r="1211">
          <cell r="A1211">
            <v>421569</v>
          </cell>
          <cell r="B1211" t="str">
            <v>SANTIAGO DO SUL</v>
          </cell>
          <cell r="C1211" t="str">
            <v>SC</v>
          </cell>
        </row>
        <row r="1212">
          <cell r="A1212">
            <v>420250</v>
          </cell>
          <cell r="B1212" t="str">
            <v>BOM JARDIM DA SERRA</v>
          </cell>
          <cell r="C1212" t="str">
            <v>SC</v>
          </cell>
        </row>
        <row r="1213">
          <cell r="A1213">
            <v>311500</v>
          </cell>
          <cell r="B1213" t="str">
            <v>CASCALHO RICO</v>
          </cell>
          <cell r="C1213" t="str">
            <v>MG</v>
          </cell>
        </row>
        <row r="1214">
          <cell r="A1214">
            <v>350480</v>
          </cell>
          <cell r="B1214" t="str">
            <v>BALSAMO</v>
          </cell>
          <cell r="C1214" t="str">
            <v>SP</v>
          </cell>
        </row>
        <row r="1215">
          <cell r="A1215">
            <v>430300</v>
          </cell>
          <cell r="B1215" t="str">
            <v>CACHOEIRA DO SUL</v>
          </cell>
          <cell r="C1215" t="str">
            <v>RS</v>
          </cell>
        </row>
        <row r="1216">
          <cell r="A1216">
            <v>412680</v>
          </cell>
          <cell r="B1216" t="str">
            <v>TAPEJARA</v>
          </cell>
          <cell r="C1216" t="str">
            <v>PR</v>
          </cell>
        </row>
        <row r="1217">
          <cell r="A1217">
            <v>316160</v>
          </cell>
          <cell r="B1217" t="str">
            <v>SAO GERALDO DA PIEDADE</v>
          </cell>
          <cell r="C1217" t="str">
            <v>MG</v>
          </cell>
        </row>
        <row r="1218">
          <cell r="A1218">
            <v>420765</v>
          </cell>
          <cell r="B1218" t="str">
            <v>IPORA DO OESTE</v>
          </cell>
          <cell r="C1218" t="str">
            <v>SC</v>
          </cell>
        </row>
        <row r="1219">
          <cell r="A1219">
            <v>500720</v>
          </cell>
          <cell r="B1219" t="str">
            <v>RIO BRILHANTE</v>
          </cell>
          <cell r="C1219" t="str">
            <v>MS</v>
          </cell>
        </row>
        <row r="1220">
          <cell r="A1220">
            <v>315015</v>
          </cell>
          <cell r="B1220" t="str">
            <v>PIEDADE DE CARATINGA</v>
          </cell>
          <cell r="C1220" t="str">
            <v>MG</v>
          </cell>
        </row>
        <row r="1221">
          <cell r="A1221">
            <v>421710</v>
          </cell>
          <cell r="B1221" t="str">
            <v>SAO MARTINHO</v>
          </cell>
          <cell r="C1221" t="str">
            <v>SC</v>
          </cell>
        </row>
        <row r="1222">
          <cell r="A1222">
            <v>510805</v>
          </cell>
          <cell r="B1222" t="str">
            <v>TERRA NOVA DO NORTE</v>
          </cell>
          <cell r="C1222" t="str">
            <v>MT</v>
          </cell>
        </row>
        <row r="1223">
          <cell r="A1223">
            <v>314130</v>
          </cell>
          <cell r="B1223" t="str">
            <v>MEDEIROS</v>
          </cell>
          <cell r="C1223" t="str">
            <v>MG</v>
          </cell>
        </row>
        <row r="1224">
          <cell r="A1224">
            <v>315935</v>
          </cell>
          <cell r="B1224" t="str">
            <v>SANTA RITA DE MINAS</v>
          </cell>
          <cell r="C1224" t="str">
            <v>MG</v>
          </cell>
        </row>
        <row r="1225">
          <cell r="A1225">
            <v>317010</v>
          </cell>
          <cell r="B1225" t="str">
            <v>UBERABA</v>
          </cell>
          <cell r="C1225" t="str">
            <v>MG</v>
          </cell>
        </row>
        <row r="1226">
          <cell r="A1226">
            <v>310110</v>
          </cell>
          <cell r="B1226" t="str">
            <v>AIMORES</v>
          </cell>
          <cell r="C1226" t="str">
            <v>MG</v>
          </cell>
        </row>
        <row r="1227">
          <cell r="A1227">
            <v>352870</v>
          </cell>
          <cell r="B1227" t="str">
            <v>MARABA PAULISTA</v>
          </cell>
          <cell r="C1227" t="str">
            <v>SP</v>
          </cell>
        </row>
        <row r="1228">
          <cell r="A1228">
            <v>312620</v>
          </cell>
          <cell r="B1228" t="str">
            <v>FORMOSO</v>
          </cell>
          <cell r="C1228" t="str">
            <v>MG</v>
          </cell>
        </row>
        <row r="1229">
          <cell r="A1229">
            <v>312900</v>
          </cell>
          <cell r="B1229" t="str">
            <v>GUIRICEMA</v>
          </cell>
          <cell r="C1229" t="str">
            <v>MG</v>
          </cell>
        </row>
        <row r="1230">
          <cell r="A1230">
            <v>317050</v>
          </cell>
          <cell r="B1230" t="str">
            <v>URUCANIA</v>
          </cell>
          <cell r="C1230" t="str">
            <v>MG</v>
          </cell>
        </row>
        <row r="1231">
          <cell r="A1231">
            <v>311860</v>
          </cell>
          <cell r="B1231" t="str">
            <v>CONTAGEM</v>
          </cell>
          <cell r="C1231" t="str">
            <v>MG</v>
          </cell>
        </row>
        <row r="1232">
          <cell r="A1232">
            <v>314690</v>
          </cell>
          <cell r="B1232" t="str">
            <v>PAPAGAIOS</v>
          </cell>
          <cell r="C1232" t="str">
            <v>MG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CODIGO_IBGE</v>
          </cell>
          <cell r="B1" t="str">
            <v>QT_SAIDA_MAIO</v>
          </cell>
          <cell r="C1" t="str">
            <v>QT_ESTOQUE_MAIO</v>
          </cell>
          <cell r="D1" t="str">
            <v>QT_SAIDA_JUNHO</v>
          </cell>
          <cell r="E1" t="str">
            <v>QT_ESTOQUE_JUNHO</v>
          </cell>
          <cell r="F1" t="str">
            <v>QT_SAIDA_JULHO</v>
          </cell>
          <cell r="G1" t="str">
            <v>QT_ESTOQUE_JULHO</v>
          </cell>
        </row>
        <row r="2">
          <cell r="A2">
            <v>313760</v>
          </cell>
          <cell r="B2">
            <v>388333</v>
          </cell>
          <cell r="C2"/>
          <cell r="D2"/>
          <cell r="E2"/>
          <cell r="F2"/>
          <cell r="G2"/>
        </row>
        <row r="3">
          <cell r="A3">
            <v>317080</v>
          </cell>
          <cell r="B3">
            <v>83272</v>
          </cell>
          <cell r="C3"/>
          <cell r="D3"/>
          <cell r="E3"/>
          <cell r="F3"/>
          <cell r="G3"/>
        </row>
        <row r="4">
          <cell r="A4">
            <v>420210</v>
          </cell>
          <cell r="B4">
            <v>843297</v>
          </cell>
          <cell r="C4">
            <v>156478873</v>
          </cell>
          <cell r="D4">
            <v>838263</v>
          </cell>
          <cell r="E4">
            <v>146470648</v>
          </cell>
          <cell r="F4">
            <v>317274</v>
          </cell>
          <cell r="G4">
            <v>55753607</v>
          </cell>
        </row>
        <row r="5">
          <cell r="A5">
            <v>430465</v>
          </cell>
          <cell r="B5">
            <v>457</v>
          </cell>
          <cell r="C5">
            <v>11033</v>
          </cell>
          <cell r="D5">
            <v>1330</v>
          </cell>
          <cell r="E5">
            <v>1132</v>
          </cell>
          <cell r="F5">
            <v>1472</v>
          </cell>
          <cell r="G5">
            <v>16689</v>
          </cell>
        </row>
        <row r="6">
          <cell r="A6">
            <v>431590</v>
          </cell>
          <cell r="B6">
            <v>82136</v>
          </cell>
          <cell r="C6">
            <v>9597090</v>
          </cell>
          <cell r="D6">
            <v>86237</v>
          </cell>
          <cell r="E6">
            <v>8158321</v>
          </cell>
          <cell r="F6">
            <v>42330</v>
          </cell>
          <cell r="G6">
            <v>4179402</v>
          </cell>
        </row>
        <row r="7">
          <cell r="A7">
            <v>313890</v>
          </cell>
          <cell r="B7">
            <v>1495</v>
          </cell>
          <cell r="C7"/>
          <cell r="D7"/>
          <cell r="E7"/>
          <cell r="F7"/>
          <cell r="G7"/>
        </row>
        <row r="8">
          <cell r="A8">
            <v>410895</v>
          </cell>
          <cell r="B8">
            <v>111945</v>
          </cell>
          <cell r="C8">
            <v>73881963</v>
          </cell>
          <cell r="D8">
            <v>105932</v>
          </cell>
          <cell r="E8">
            <v>60641719</v>
          </cell>
          <cell r="F8">
            <v>24168</v>
          </cell>
          <cell r="G8">
            <v>21406866</v>
          </cell>
        </row>
        <row r="9">
          <cell r="A9">
            <v>412850</v>
          </cell>
          <cell r="B9">
            <v>326982</v>
          </cell>
          <cell r="C9">
            <v>24388655</v>
          </cell>
          <cell r="D9">
            <v>223309</v>
          </cell>
          <cell r="E9">
            <v>26847687</v>
          </cell>
          <cell r="F9">
            <v>117945</v>
          </cell>
          <cell r="G9">
            <v>9497911</v>
          </cell>
        </row>
        <row r="10">
          <cell r="A10">
            <v>432290</v>
          </cell>
          <cell r="B10">
            <v>2159</v>
          </cell>
          <cell r="C10">
            <v>717838</v>
          </cell>
          <cell r="D10">
            <v>4869</v>
          </cell>
          <cell r="E10">
            <v>3041861</v>
          </cell>
          <cell r="F10">
            <v>510</v>
          </cell>
          <cell r="G10">
            <v>1413815</v>
          </cell>
        </row>
        <row r="11">
          <cell r="A11">
            <v>311690</v>
          </cell>
          <cell r="B11">
            <v>10020</v>
          </cell>
          <cell r="C11"/>
          <cell r="D11"/>
          <cell r="E11"/>
          <cell r="F11"/>
          <cell r="G11"/>
        </row>
        <row r="12">
          <cell r="A12">
            <v>312080</v>
          </cell>
          <cell r="B12">
            <v>1200</v>
          </cell>
          <cell r="C12"/>
          <cell r="D12"/>
          <cell r="E12"/>
          <cell r="F12"/>
          <cell r="G12"/>
        </row>
        <row r="13">
          <cell r="A13">
            <v>315400</v>
          </cell>
          <cell r="B13">
            <v>3800</v>
          </cell>
          <cell r="C13"/>
          <cell r="D13"/>
          <cell r="E13"/>
          <cell r="F13"/>
          <cell r="G13"/>
        </row>
        <row r="14">
          <cell r="A14">
            <v>313530</v>
          </cell>
          <cell r="B14">
            <v>4101</v>
          </cell>
          <cell r="C14"/>
          <cell r="D14"/>
          <cell r="E14"/>
          <cell r="F14"/>
          <cell r="G14"/>
        </row>
        <row r="15">
          <cell r="A15">
            <v>420470</v>
          </cell>
          <cell r="B15">
            <v>158542</v>
          </cell>
          <cell r="C15">
            <v>15824789</v>
          </cell>
          <cell r="D15">
            <v>155162</v>
          </cell>
          <cell r="E15">
            <v>15030162</v>
          </cell>
          <cell r="F15">
            <v>59615</v>
          </cell>
          <cell r="G15">
            <v>6789144</v>
          </cell>
        </row>
        <row r="16">
          <cell r="A16">
            <v>421635</v>
          </cell>
          <cell r="B16">
            <v>72574</v>
          </cell>
          <cell r="C16">
            <v>11817699</v>
          </cell>
          <cell r="D16">
            <v>110850</v>
          </cell>
          <cell r="E16">
            <v>9945800</v>
          </cell>
          <cell r="F16">
            <v>34706</v>
          </cell>
          <cell r="G16">
            <v>3701942</v>
          </cell>
        </row>
        <row r="17">
          <cell r="A17">
            <v>350110</v>
          </cell>
          <cell r="B17">
            <v>626</v>
          </cell>
          <cell r="C17">
            <v>2815651</v>
          </cell>
          <cell r="D17">
            <v>961</v>
          </cell>
          <cell r="E17">
            <v>2156999</v>
          </cell>
          <cell r="F17">
            <v>296</v>
          </cell>
          <cell r="G17">
            <v>657194</v>
          </cell>
        </row>
        <row r="18">
          <cell r="A18">
            <v>312150</v>
          </cell>
          <cell r="B18">
            <v>364</v>
          </cell>
          <cell r="C18"/>
          <cell r="D18"/>
          <cell r="E18"/>
          <cell r="F18"/>
          <cell r="G18"/>
        </row>
        <row r="19">
          <cell r="A19">
            <v>313695</v>
          </cell>
          <cell r="B19"/>
          <cell r="C19"/>
          <cell r="D19"/>
          <cell r="E19"/>
          <cell r="F19"/>
          <cell r="G19"/>
        </row>
        <row r="20">
          <cell r="A20">
            <v>314270</v>
          </cell>
          <cell r="B20"/>
          <cell r="C20"/>
          <cell r="D20"/>
          <cell r="E20"/>
          <cell r="F20"/>
          <cell r="G20"/>
        </row>
        <row r="21">
          <cell r="A21">
            <v>320480</v>
          </cell>
          <cell r="B21"/>
          <cell r="C21"/>
          <cell r="D21"/>
          <cell r="E21"/>
          <cell r="F21"/>
          <cell r="G21"/>
        </row>
        <row r="22">
          <cell r="A22">
            <v>310450</v>
          </cell>
          <cell r="B22">
            <v>35320</v>
          </cell>
          <cell r="C22"/>
          <cell r="D22"/>
          <cell r="E22"/>
          <cell r="F22"/>
          <cell r="G22"/>
        </row>
        <row r="23">
          <cell r="A23">
            <v>311700</v>
          </cell>
          <cell r="B23">
            <v>12579</v>
          </cell>
          <cell r="C23"/>
          <cell r="D23"/>
          <cell r="E23"/>
          <cell r="F23"/>
          <cell r="G23"/>
        </row>
        <row r="24">
          <cell r="A24">
            <v>352850</v>
          </cell>
          <cell r="B24"/>
          <cell r="C24">
            <v>27322795</v>
          </cell>
          <cell r="D24"/>
          <cell r="E24">
            <v>22404630</v>
          </cell>
          <cell r="F24"/>
          <cell r="G24">
            <v>8746345</v>
          </cell>
        </row>
        <row r="25">
          <cell r="A25">
            <v>411535</v>
          </cell>
          <cell r="B25"/>
          <cell r="C25">
            <v>416360</v>
          </cell>
          <cell r="D25"/>
          <cell r="E25">
            <v>311438</v>
          </cell>
          <cell r="F25"/>
          <cell r="G25">
            <v>113060</v>
          </cell>
        </row>
        <row r="26">
          <cell r="A26">
            <v>421830</v>
          </cell>
          <cell r="B26">
            <v>1407</v>
          </cell>
          <cell r="C26"/>
          <cell r="D26">
            <v>6752</v>
          </cell>
          <cell r="E26"/>
          <cell r="F26">
            <v>5</v>
          </cell>
          <cell r="G26"/>
        </row>
        <row r="27">
          <cell r="A27">
            <v>412440</v>
          </cell>
          <cell r="B27">
            <v>4103</v>
          </cell>
          <cell r="C27">
            <v>1372416</v>
          </cell>
          <cell r="D27">
            <v>1520</v>
          </cell>
          <cell r="E27">
            <v>1022966</v>
          </cell>
          <cell r="F27">
            <v>510</v>
          </cell>
          <cell r="G27">
            <v>391110</v>
          </cell>
        </row>
        <row r="28">
          <cell r="A28">
            <v>313990</v>
          </cell>
          <cell r="B28">
            <v>171</v>
          </cell>
          <cell r="C28"/>
          <cell r="D28"/>
          <cell r="E28"/>
          <cell r="F28"/>
          <cell r="G28"/>
        </row>
        <row r="29">
          <cell r="A29">
            <v>355260</v>
          </cell>
          <cell r="B29">
            <v>7868</v>
          </cell>
          <cell r="C29">
            <v>7314666</v>
          </cell>
          <cell r="D29">
            <v>2626</v>
          </cell>
          <cell r="E29">
            <v>6830837</v>
          </cell>
          <cell r="F29">
            <v>1452</v>
          </cell>
          <cell r="G29">
            <v>2863949</v>
          </cell>
        </row>
        <row r="30">
          <cell r="A30">
            <v>411080</v>
          </cell>
          <cell r="B30"/>
          <cell r="C30">
            <v>58583203</v>
          </cell>
          <cell r="D30">
            <v>15758</v>
          </cell>
          <cell r="E30">
            <v>48952729</v>
          </cell>
          <cell r="F30"/>
          <cell r="G30">
            <v>17485295</v>
          </cell>
        </row>
        <row r="31">
          <cell r="A31">
            <v>430360</v>
          </cell>
          <cell r="B31">
            <v>74838</v>
          </cell>
          <cell r="C31">
            <v>9622098</v>
          </cell>
          <cell r="D31">
            <v>53931</v>
          </cell>
          <cell r="E31">
            <v>37474241</v>
          </cell>
          <cell r="F31"/>
          <cell r="G31">
            <v>122121816</v>
          </cell>
        </row>
        <row r="32">
          <cell r="A32">
            <v>317030</v>
          </cell>
          <cell r="B32">
            <v>8490</v>
          </cell>
          <cell r="C32"/>
          <cell r="D32"/>
          <cell r="E32"/>
          <cell r="F32"/>
          <cell r="G32"/>
        </row>
        <row r="33">
          <cell r="A33">
            <v>410322</v>
          </cell>
          <cell r="B33">
            <v>4601</v>
          </cell>
          <cell r="C33">
            <v>13090255</v>
          </cell>
          <cell r="D33">
            <v>1563</v>
          </cell>
          <cell r="E33">
            <v>10802608</v>
          </cell>
          <cell r="F33"/>
          <cell r="G33">
            <v>3705901</v>
          </cell>
        </row>
        <row r="34">
          <cell r="A34">
            <v>311360</v>
          </cell>
          <cell r="B34">
            <v>1717</v>
          </cell>
          <cell r="C34"/>
          <cell r="D34"/>
          <cell r="E34"/>
          <cell r="F34"/>
          <cell r="G34"/>
        </row>
        <row r="35">
          <cell r="A35">
            <v>352710</v>
          </cell>
          <cell r="B35">
            <v>589965</v>
          </cell>
          <cell r="C35">
            <v>54008598</v>
          </cell>
          <cell r="D35">
            <v>389245</v>
          </cell>
          <cell r="E35">
            <v>49697549</v>
          </cell>
          <cell r="F35">
            <v>521704</v>
          </cell>
          <cell r="G35">
            <v>20911417</v>
          </cell>
        </row>
        <row r="36">
          <cell r="A36">
            <v>421320</v>
          </cell>
          <cell r="B36">
            <v>597655</v>
          </cell>
          <cell r="C36">
            <v>112862737</v>
          </cell>
          <cell r="D36">
            <v>698157</v>
          </cell>
          <cell r="E36">
            <v>89127441</v>
          </cell>
          <cell r="F36">
            <v>200452</v>
          </cell>
          <cell r="G36">
            <v>38003424</v>
          </cell>
        </row>
        <row r="37">
          <cell r="A37">
            <v>421380</v>
          </cell>
          <cell r="B37">
            <v>19141</v>
          </cell>
          <cell r="C37">
            <v>16930167</v>
          </cell>
          <cell r="D37">
            <v>14935</v>
          </cell>
          <cell r="E37">
            <v>11772464</v>
          </cell>
          <cell r="F37">
            <v>1460</v>
          </cell>
          <cell r="G37">
            <v>3723879</v>
          </cell>
        </row>
        <row r="38">
          <cell r="A38">
            <v>432140</v>
          </cell>
          <cell r="B38">
            <v>20979</v>
          </cell>
          <cell r="C38">
            <v>30807378</v>
          </cell>
          <cell r="D38">
            <v>18193</v>
          </cell>
          <cell r="E38">
            <v>30953260</v>
          </cell>
          <cell r="F38">
            <v>2733</v>
          </cell>
          <cell r="G38">
            <v>10789831</v>
          </cell>
        </row>
        <row r="39">
          <cell r="A39">
            <v>310060</v>
          </cell>
          <cell r="B39">
            <v>1602809</v>
          </cell>
          <cell r="C39"/>
          <cell r="D39"/>
          <cell r="E39"/>
          <cell r="F39"/>
          <cell r="G39"/>
        </row>
        <row r="40">
          <cell r="A40">
            <v>350180</v>
          </cell>
          <cell r="B40">
            <v>12694</v>
          </cell>
          <cell r="C40">
            <v>2204796</v>
          </cell>
          <cell r="D40">
            <v>8601</v>
          </cell>
          <cell r="E40">
            <v>1251175</v>
          </cell>
          <cell r="F40">
            <v>5756</v>
          </cell>
          <cell r="G40">
            <v>302768</v>
          </cell>
        </row>
        <row r="41">
          <cell r="A41">
            <v>352880</v>
          </cell>
          <cell r="B41">
            <v>65778</v>
          </cell>
          <cell r="C41">
            <v>9696941</v>
          </cell>
          <cell r="D41">
            <v>22905</v>
          </cell>
          <cell r="E41">
            <v>14216369</v>
          </cell>
          <cell r="F41"/>
          <cell r="G41">
            <v>5576055</v>
          </cell>
        </row>
        <row r="42">
          <cell r="A42">
            <v>310150</v>
          </cell>
          <cell r="B42">
            <v>12913</v>
          </cell>
          <cell r="C42"/>
          <cell r="D42"/>
          <cell r="E42"/>
          <cell r="F42"/>
          <cell r="G42"/>
        </row>
        <row r="43">
          <cell r="A43">
            <v>312300</v>
          </cell>
          <cell r="B43">
            <v>660</v>
          </cell>
          <cell r="C43"/>
          <cell r="D43"/>
          <cell r="E43"/>
          <cell r="F43"/>
          <cell r="G43"/>
        </row>
        <row r="44">
          <cell r="A44">
            <v>312920</v>
          </cell>
          <cell r="B44">
            <v>15</v>
          </cell>
          <cell r="C44"/>
          <cell r="D44"/>
          <cell r="E44"/>
          <cell r="F44"/>
          <cell r="G44"/>
        </row>
        <row r="45">
          <cell r="A45">
            <v>352570</v>
          </cell>
          <cell r="B45">
            <v>972749</v>
          </cell>
          <cell r="C45">
            <v>95568585</v>
          </cell>
          <cell r="D45">
            <v>835707</v>
          </cell>
          <cell r="E45">
            <v>76818532</v>
          </cell>
          <cell r="F45">
            <v>453092</v>
          </cell>
          <cell r="G45">
            <v>21783910</v>
          </cell>
        </row>
        <row r="46">
          <cell r="A46">
            <v>521975</v>
          </cell>
          <cell r="B46">
            <v>155016</v>
          </cell>
          <cell r="C46">
            <v>21445174</v>
          </cell>
          <cell r="D46">
            <v>182187</v>
          </cell>
          <cell r="E46">
            <v>18495645</v>
          </cell>
          <cell r="F46">
            <v>45847</v>
          </cell>
          <cell r="G46">
            <v>7078933</v>
          </cell>
        </row>
        <row r="47">
          <cell r="A47">
            <v>351860</v>
          </cell>
          <cell r="B47">
            <v>9358</v>
          </cell>
          <cell r="C47">
            <v>46463470</v>
          </cell>
          <cell r="D47">
            <v>54950</v>
          </cell>
          <cell r="E47">
            <v>80745294</v>
          </cell>
          <cell r="F47">
            <v>1014</v>
          </cell>
          <cell r="G47">
            <v>33270292</v>
          </cell>
        </row>
        <row r="48">
          <cell r="A48">
            <v>432237</v>
          </cell>
          <cell r="B48">
            <v>40173</v>
          </cell>
          <cell r="C48">
            <v>165730</v>
          </cell>
          <cell r="D48">
            <v>20891</v>
          </cell>
          <cell r="E48">
            <v>23392</v>
          </cell>
          <cell r="F48">
            <v>8014</v>
          </cell>
          <cell r="G48">
            <v>178460</v>
          </cell>
        </row>
        <row r="49">
          <cell r="A49">
            <v>316340</v>
          </cell>
          <cell r="B49"/>
          <cell r="C49"/>
          <cell r="D49"/>
          <cell r="E49"/>
          <cell r="F49"/>
          <cell r="G49"/>
        </row>
        <row r="50">
          <cell r="A50">
            <v>316520</v>
          </cell>
          <cell r="B50">
            <v>35731</v>
          </cell>
          <cell r="C50"/>
          <cell r="D50"/>
          <cell r="E50"/>
          <cell r="F50"/>
          <cell r="G50"/>
        </row>
        <row r="51">
          <cell r="A51">
            <v>420090</v>
          </cell>
          <cell r="B51">
            <v>61243</v>
          </cell>
          <cell r="C51">
            <v>5680042</v>
          </cell>
          <cell r="D51">
            <v>71219</v>
          </cell>
          <cell r="E51">
            <v>5515101</v>
          </cell>
          <cell r="F51">
            <v>38050</v>
          </cell>
          <cell r="G51">
            <v>2654492</v>
          </cell>
        </row>
        <row r="52">
          <cell r="A52">
            <v>412370</v>
          </cell>
          <cell r="B52">
            <v>1480</v>
          </cell>
          <cell r="C52">
            <v>6088094</v>
          </cell>
          <cell r="D52">
            <v>12428</v>
          </cell>
          <cell r="E52">
            <v>27892717</v>
          </cell>
          <cell r="F52">
            <v>2590</v>
          </cell>
          <cell r="G52">
            <v>11523061</v>
          </cell>
        </row>
        <row r="53">
          <cell r="A53">
            <v>430865</v>
          </cell>
          <cell r="B53"/>
          <cell r="C53">
            <v>9558035</v>
          </cell>
          <cell r="D53"/>
          <cell r="E53">
            <v>11868656</v>
          </cell>
          <cell r="F53"/>
          <cell r="G53">
            <v>4777616</v>
          </cell>
        </row>
        <row r="54">
          <cell r="A54">
            <v>510645</v>
          </cell>
          <cell r="B54">
            <v>32496</v>
          </cell>
          <cell r="C54"/>
          <cell r="D54">
            <v>76961</v>
          </cell>
          <cell r="E54"/>
          <cell r="F54">
            <v>7936</v>
          </cell>
          <cell r="G54"/>
        </row>
        <row r="55">
          <cell r="A55">
            <v>311050</v>
          </cell>
          <cell r="B55">
            <v>125157</v>
          </cell>
          <cell r="C55"/>
          <cell r="D55"/>
          <cell r="E55"/>
          <cell r="F55"/>
          <cell r="G55"/>
        </row>
        <row r="56">
          <cell r="A56">
            <v>431295</v>
          </cell>
          <cell r="B56">
            <v>136</v>
          </cell>
          <cell r="C56">
            <v>3899606</v>
          </cell>
          <cell r="D56">
            <v>1414</v>
          </cell>
          <cell r="E56">
            <v>4221608</v>
          </cell>
          <cell r="F56">
            <v>1</v>
          </cell>
          <cell r="G56">
            <v>1800165</v>
          </cell>
        </row>
        <row r="57">
          <cell r="A57">
            <v>432080</v>
          </cell>
          <cell r="B57">
            <v>109160</v>
          </cell>
          <cell r="C57">
            <v>11137336</v>
          </cell>
          <cell r="D57">
            <v>172901</v>
          </cell>
          <cell r="E57">
            <v>16715400</v>
          </cell>
          <cell r="F57">
            <v>32539</v>
          </cell>
          <cell r="G57">
            <v>7834942</v>
          </cell>
        </row>
        <row r="58">
          <cell r="A58">
            <v>412270</v>
          </cell>
          <cell r="B58">
            <v>5287</v>
          </cell>
          <cell r="C58">
            <v>35759363</v>
          </cell>
          <cell r="D58">
            <v>8649</v>
          </cell>
          <cell r="E58">
            <v>26369531</v>
          </cell>
          <cell r="F58">
            <v>2476</v>
          </cell>
          <cell r="G58">
            <v>14088922</v>
          </cell>
        </row>
        <row r="59">
          <cell r="A59">
            <v>354830</v>
          </cell>
          <cell r="B59">
            <v>52086</v>
          </cell>
          <cell r="C59">
            <v>3374736</v>
          </cell>
          <cell r="D59">
            <v>51771</v>
          </cell>
          <cell r="E59">
            <v>3443406</v>
          </cell>
          <cell r="F59">
            <v>21888</v>
          </cell>
          <cell r="G59">
            <v>984407</v>
          </cell>
        </row>
        <row r="60">
          <cell r="A60">
            <v>411330</v>
          </cell>
          <cell r="B60">
            <v>346430</v>
          </cell>
          <cell r="C60">
            <v>37442334</v>
          </cell>
          <cell r="D60"/>
          <cell r="E60"/>
          <cell r="F60"/>
          <cell r="G60"/>
        </row>
        <row r="61">
          <cell r="A61">
            <v>430350</v>
          </cell>
          <cell r="B61">
            <v>1035</v>
          </cell>
          <cell r="C61">
            <v>793764</v>
          </cell>
          <cell r="D61"/>
          <cell r="E61">
            <v>918752</v>
          </cell>
          <cell r="F61">
            <v>7</v>
          </cell>
          <cell r="G61"/>
        </row>
        <row r="62">
          <cell r="A62">
            <v>311460</v>
          </cell>
          <cell r="B62">
            <v>2193</v>
          </cell>
          <cell r="C62"/>
          <cell r="D62"/>
          <cell r="E62"/>
          <cell r="F62"/>
          <cell r="G62"/>
        </row>
        <row r="63">
          <cell r="A63">
            <v>316970</v>
          </cell>
          <cell r="B63">
            <v>21933</v>
          </cell>
          <cell r="C63"/>
          <cell r="D63"/>
          <cell r="E63"/>
          <cell r="F63"/>
          <cell r="G63"/>
        </row>
        <row r="64">
          <cell r="A64">
            <v>430930</v>
          </cell>
          <cell r="B64">
            <v>65584</v>
          </cell>
          <cell r="C64"/>
          <cell r="D64">
            <v>22610</v>
          </cell>
          <cell r="E64"/>
          <cell r="F64">
            <v>16440</v>
          </cell>
          <cell r="G64"/>
        </row>
        <row r="65">
          <cell r="A65">
            <v>431247</v>
          </cell>
          <cell r="B65">
            <v>31611</v>
          </cell>
          <cell r="C65">
            <v>3321545</v>
          </cell>
          <cell r="D65">
            <v>69411</v>
          </cell>
          <cell r="E65">
            <v>4281512</v>
          </cell>
          <cell r="F65">
            <v>25695</v>
          </cell>
          <cell r="G65">
            <v>1863565</v>
          </cell>
        </row>
        <row r="66">
          <cell r="A66">
            <v>350260</v>
          </cell>
          <cell r="B66">
            <v>7103</v>
          </cell>
          <cell r="C66">
            <v>2266213</v>
          </cell>
          <cell r="D66">
            <v>11276</v>
          </cell>
          <cell r="E66">
            <v>1738313</v>
          </cell>
          <cell r="F66">
            <v>1405</v>
          </cell>
          <cell r="G66">
            <v>601398</v>
          </cell>
        </row>
        <row r="67">
          <cell r="A67">
            <v>312015</v>
          </cell>
          <cell r="B67">
            <v>15015</v>
          </cell>
          <cell r="C67"/>
          <cell r="D67"/>
          <cell r="E67"/>
          <cell r="F67"/>
          <cell r="G67"/>
        </row>
        <row r="68">
          <cell r="A68">
            <v>312790</v>
          </cell>
          <cell r="B68">
            <v>843</v>
          </cell>
          <cell r="C68"/>
          <cell r="D68"/>
          <cell r="E68"/>
          <cell r="F68"/>
          <cell r="G68"/>
        </row>
        <row r="69">
          <cell r="A69">
            <v>315580</v>
          </cell>
          <cell r="B69">
            <v>3101458</v>
          </cell>
          <cell r="C69"/>
          <cell r="D69"/>
          <cell r="E69"/>
          <cell r="F69"/>
          <cell r="G69"/>
        </row>
        <row r="70">
          <cell r="A70">
            <v>353690</v>
          </cell>
          <cell r="B70"/>
          <cell r="C70">
            <v>1382343</v>
          </cell>
          <cell r="D70"/>
          <cell r="E70">
            <v>154871</v>
          </cell>
          <cell r="F70"/>
          <cell r="G70">
            <v>332493</v>
          </cell>
        </row>
        <row r="71">
          <cell r="A71">
            <v>420917</v>
          </cell>
          <cell r="B71">
            <v>2734</v>
          </cell>
          <cell r="C71">
            <v>4492727</v>
          </cell>
          <cell r="D71">
            <v>414</v>
          </cell>
          <cell r="E71">
            <v>4744336</v>
          </cell>
          <cell r="F71"/>
          <cell r="G71">
            <v>2113755</v>
          </cell>
        </row>
        <row r="72">
          <cell r="A72">
            <v>432020</v>
          </cell>
          <cell r="B72">
            <v>110248</v>
          </cell>
          <cell r="C72">
            <v>15563223</v>
          </cell>
          <cell r="D72">
            <v>98373</v>
          </cell>
          <cell r="E72">
            <v>13360959</v>
          </cell>
          <cell r="F72">
            <v>53893</v>
          </cell>
          <cell r="G72">
            <v>5818717</v>
          </cell>
        </row>
        <row r="73">
          <cell r="A73">
            <v>310380</v>
          </cell>
          <cell r="B73"/>
          <cell r="C73"/>
          <cell r="D73"/>
          <cell r="E73"/>
          <cell r="F73"/>
          <cell r="G73"/>
        </row>
        <row r="74">
          <cell r="A74">
            <v>312640</v>
          </cell>
          <cell r="B74">
            <v>79</v>
          </cell>
          <cell r="C74"/>
          <cell r="D74"/>
          <cell r="E74"/>
          <cell r="F74"/>
          <cell r="G74"/>
        </row>
        <row r="75">
          <cell r="A75">
            <v>314345</v>
          </cell>
          <cell r="B75"/>
          <cell r="C75"/>
          <cell r="D75"/>
          <cell r="E75"/>
          <cell r="F75"/>
          <cell r="G75"/>
        </row>
        <row r="76">
          <cell r="A76">
            <v>315040</v>
          </cell>
          <cell r="B76">
            <v>4694</v>
          </cell>
          <cell r="C76"/>
          <cell r="D76"/>
          <cell r="E76"/>
          <cell r="F76"/>
          <cell r="G76"/>
        </row>
        <row r="77">
          <cell r="A77">
            <v>412130</v>
          </cell>
          <cell r="B77">
            <v>774</v>
          </cell>
          <cell r="C77">
            <v>21092492</v>
          </cell>
          <cell r="D77">
            <v>2196</v>
          </cell>
          <cell r="E77">
            <v>19670360</v>
          </cell>
          <cell r="F77">
            <v>14575</v>
          </cell>
          <cell r="G77">
            <v>7865673</v>
          </cell>
        </row>
        <row r="78">
          <cell r="A78">
            <v>510267</v>
          </cell>
          <cell r="B78">
            <v>355535</v>
          </cell>
          <cell r="C78">
            <v>39335293</v>
          </cell>
          <cell r="D78">
            <v>363323</v>
          </cell>
          <cell r="E78">
            <v>32490930</v>
          </cell>
          <cell r="F78">
            <v>159517</v>
          </cell>
          <cell r="G78">
            <v>11577415</v>
          </cell>
        </row>
        <row r="79">
          <cell r="A79">
            <v>430890</v>
          </cell>
          <cell r="B79">
            <v>189586</v>
          </cell>
          <cell r="C79">
            <v>1592749</v>
          </cell>
          <cell r="D79">
            <v>218327</v>
          </cell>
          <cell r="E79">
            <v>3874631</v>
          </cell>
          <cell r="F79"/>
          <cell r="G79">
            <v>1055411</v>
          </cell>
        </row>
        <row r="80">
          <cell r="A80">
            <v>313930</v>
          </cell>
          <cell r="B80">
            <v>120069</v>
          </cell>
          <cell r="C80"/>
          <cell r="D80"/>
          <cell r="E80"/>
          <cell r="F80"/>
          <cell r="G80"/>
        </row>
        <row r="81">
          <cell r="A81">
            <v>354750</v>
          </cell>
          <cell r="B81">
            <v>218011</v>
          </cell>
          <cell r="C81">
            <v>25502915</v>
          </cell>
          <cell r="D81">
            <v>245699</v>
          </cell>
          <cell r="E81">
            <v>24968779</v>
          </cell>
          <cell r="F81">
            <v>102902</v>
          </cell>
          <cell r="G81">
            <v>9922679</v>
          </cell>
        </row>
        <row r="82">
          <cell r="A82">
            <v>412680</v>
          </cell>
          <cell r="B82">
            <v>160912</v>
          </cell>
          <cell r="C82"/>
          <cell r="D82">
            <v>150239</v>
          </cell>
          <cell r="E82"/>
          <cell r="F82">
            <v>78132</v>
          </cell>
          <cell r="G82"/>
        </row>
        <row r="83">
          <cell r="A83">
            <v>310740</v>
          </cell>
          <cell r="B83">
            <v>92333</v>
          </cell>
          <cell r="C83"/>
          <cell r="D83"/>
          <cell r="E83"/>
          <cell r="F83"/>
          <cell r="G83"/>
        </row>
        <row r="84">
          <cell r="A84">
            <v>315440</v>
          </cell>
          <cell r="B84">
            <v>125293</v>
          </cell>
          <cell r="C84"/>
          <cell r="D84"/>
          <cell r="E84"/>
          <cell r="F84"/>
          <cell r="G84"/>
        </row>
        <row r="85">
          <cell r="A85">
            <v>352340</v>
          </cell>
          <cell r="B85">
            <v>14431</v>
          </cell>
          <cell r="C85">
            <v>25814801</v>
          </cell>
          <cell r="D85">
            <v>35376</v>
          </cell>
          <cell r="E85">
            <v>20934563</v>
          </cell>
          <cell r="F85">
            <v>1149</v>
          </cell>
          <cell r="G85">
            <v>4450005</v>
          </cell>
        </row>
        <row r="86">
          <cell r="A86">
            <v>310945</v>
          </cell>
          <cell r="B86">
            <v>23018</v>
          </cell>
          <cell r="C86"/>
          <cell r="D86"/>
          <cell r="E86"/>
          <cell r="F86"/>
          <cell r="G86"/>
        </row>
        <row r="87">
          <cell r="A87">
            <v>411100</v>
          </cell>
          <cell r="B87">
            <v>142093</v>
          </cell>
          <cell r="C87"/>
          <cell r="D87">
            <v>130702</v>
          </cell>
          <cell r="E87"/>
          <cell r="F87">
            <v>58177</v>
          </cell>
          <cell r="G87"/>
        </row>
        <row r="88">
          <cell r="A88">
            <v>313100</v>
          </cell>
          <cell r="B88">
            <v>9900</v>
          </cell>
          <cell r="C88"/>
          <cell r="D88"/>
          <cell r="E88"/>
          <cell r="F88"/>
          <cell r="G88"/>
        </row>
        <row r="89">
          <cell r="A89">
            <v>431455</v>
          </cell>
          <cell r="B89">
            <v>6721</v>
          </cell>
          <cell r="C89">
            <v>56338</v>
          </cell>
          <cell r="D89">
            <v>2723</v>
          </cell>
          <cell r="E89">
            <v>45513</v>
          </cell>
          <cell r="F89">
            <v>1550</v>
          </cell>
          <cell r="G89">
            <v>1445</v>
          </cell>
        </row>
        <row r="90">
          <cell r="A90">
            <v>314030</v>
          </cell>
          <cell r="B90">
            <v>87312</v>
          </cell>
          <cell r="C90"/>
          <cell r="D90"/>
          <cell r="E90"/>
          <cell r="F90"/>
          <cell r="G90"/>
        </row>
        <row r="91">
          <cell r="A91">
            <v>314350</v>
          </cell>
          <cell r="B91">
            <v>761</v>
          </cell>
          <cell r="C91"/>
          <cell r="D91"/>
          <cell r="E91"/>
          <cell r="F91"/>
          <cell r="G91"/>
        </row>
        <row r="92">
          <cell r="A92">
            <v>420450</v>
          </cell>
          <cell r="B92">
            <v>114530</v>
          </cell>
          <cell r="C92">
            <v>13233713</v>
          </cell>
          <cell r="D92">
            <v>83984</v>
          </cell>
          <cell r="E92">
            <v>11497107</v>
          </cell>
          <cell r="F92">
            <v>23465</v>
          </cell>
          <cell r="G92">
            <v>4314981</v>
          </cell>
        </row>
        <row r="93">
          <cell r="A93">
            <v>311787</v>
          </cell>
          <cell r="B93">
            <v>23565</v>
          </cell>
          <cell r="C93"/>
          <cell r="D93"/>
          <cell r="E93"/>
          <cell r="F93"/>
          <cell r="G93"/>
        </row>
        <row r="94">
          <cell r="A94">
            <v>312352</v>
          </cell>
          <cell r="B94">
            <v>225220</v>
          </cell>
          <cell r="C94"/>
          <cell r="D94"/>
          <cell r="E94"/>
          <cell r="F94"/>
          <cell r="G94"/>
        </row>
        <row r="95">
          <cell r="A95">
            <v>314880</v>
          </cell>
          <cell r="B95">
            <v>1506</v>
          </cell>
          <cell r="C95"/>
          <cell r="D95"/>
          <cell r="E95"/>
          <cell r="F95"/>
          <cell r="G95"/>
        </row>
        <row r="96">
          <cell r="A96">
            <v>352290</v>
          </cell>
          <cell r="B96"/>
          <cell r="C96">
            <v>760884</v>
          </cell>
          <cell r="D96"/>
          <cell r="E96">
            <v>315892</v>
          </cell>
          <cell r="F96"/>
          <cell r="G96">
            <v>143745</v>
          </cell>
        </row>
        <row r="97">
          <cell r="A97">
            <v>421265</v>
          </cell>
          <cell r="B97">
            <v>2314</v>
          </cell>
          <cell r="C97"/>
          <cell r="D97">
            <v>4988</v>
          </cell>
          <cell r="E97">
            <v>125629</v>
          </cell>
          <cell r="F97">
            <v>305</v>
          </cell>
          <cell r="G97"/>
        </row>
        <row r="98">
          <cell r="A98">
            <v>312460</v>
          </cell>
          <cell r="B98"/>
          <cell r="C98"/>
          <cell r="D98"/>
          <cell r="E98"/>
          <cell r="F98"/>
          <cell r="G98"/>
        </row>
        <row r="99">
          <cell r="A99">
            <v>352510</v>
          </cell>
          <cell r="B99">
            <v>428742</v>
          </cell>
          <cell r="C99">
            <v>74851057</v>
          </cell>
          <cell r="D99">
            <v>848482</v>
          </cell>
          <cell r="E99">
            <v>41601593</v>
          </cell>
          <cell r="F99">
            <v>111270</v>
          </cell>
          <cell r="G99">
            <v>10282120</v>
          </cell>
        </row>
        <row r="100">
          <cell r="A100">
            <v>430258</v>
          </cell>
          <cell r="B100"/>
          <cell r="C100"/>
          <cell r="D100"/>
          <cell r="E100"/>
          <cell r="F100"/>
          <cell r="G100"/>
        </row>
        <row r="101">
          <cell r="A101">
            <v>411700</v>
          </cell>
          <cell r="B101">
            <v>65313</v>
          </cell>
          <cell r="C101">
            <v>36229748</v>
          </cell>
          <cell r="D101">
            <v>12823</v>
          </cell>
          <cell r="E101">
            <v>37357833</v>
          </cell>
          <cell r="F101">
            <v>1608</v>
          </cell>
          <cell r="G101">
            <v>13770368</v>
          </cell>
        </row>
        <row r="102">
          <cell r="A102">
            <v>311920</v>
          </cell>
          <cell r="B102">
            <v>31523</v>
          </cell>
          <cell r="C102"/>
          <cell r="D102"/>
          <cell r="E102"/>
          <cell r="F102"/>
          <cell r="G102"/>
        </row>
        <row r="103">
          <cell r="A103">
            <v>353480</v>
          </cell>
          <cell r="B103"/>
          <cell r="C103">
            <v>5002185</v>
          </cell>
          <cell r="D103"/>
          <cell r="E103">
            <v>3921780</v>
          </cell>
          <cell r="F103"/>
          <cell r="G103">
            <v>1317808</v>
          </cell>
        </row>
        <row r="104">
          <cell r="A104">
            <v>310190</v>
          </cell>
          <cell r="B104">
            <v>1993190</v>
          </cell>
          <cell r="C104"/>
          <cell r="D104"/>
          <cell r="E104"/>
          <cell r="F104"/>
          <cell r="G104"/>
        </row>
        <row r="105">
          <cell r="A105">
            <v>314795</v>
          </cell>
          <cell r="B105">
            <v>4341</v>
          </cell>
          <cell r="C105"/>
          <cell r="D105"/>
          <cell r="E105"/>
          <cell r="F105"/>
          <cell r="G105"/>
        </row>
        <row r="106">
          <cell r="A106">
            <v>315370</v>
          </cell>
          <cell r="B106">
            <v>61302</v>
          </cell>
          <cell r="C106"/>
          <cell r="D106"/>
          <cell r="E106"/>
          <cell r="F106"/>
          <cell r="G106"/>
        </row>
        <row r="107">
          <cell r="A107">
            <v>412050</v>
          </cell>
          <cell r="B107">
            <v>112101</v>
          </cell>
          <cell r="C107">
            <v>6135224</v>
          </cell>
          <cell r="D107">
            <v>108786</v>
          </cell>
          <cell r="E107">
            <v>5451600</v>
          </cell>
          <cell r="F107">
            <v>48304</v>
          </cell>
          <cell r="G107">
            <v>3251754</v>
          </cell>
        </row>
        <row r="108">
          <cell r="A108">
            <v>420517</v>
          </cell>
          <cell r="B108">
            <v>1095</v>
          </cell>
          <cell r="C108">
            <v>8645895</v>
          </cell>
          <cell r="D108">
            <v>36893</v>
          </cell>
          <cell r="E108">
            <v>8346355</v>
          </cell>
          <cell r="F108">
            <v>6610</v>
          </cell>
          <cell r="G108">
            <v>3652039</v>
          </cell>
        </row>
        <row r="109">
          <cell r="A109">
            <v>350790</v>
          </cell>
          <cell r="B109">
            <v>4701</v>
          </cell>
          <cell r="C109">
            <v>3478328</v>
          </cell>
          <cell r="D109">
            <v>2001</v>
          </cell>
          <cell r="E109">
            <v>2837588</v>
          </cell>
          <cell r="F109">
            <v>53</v>
          </cell>
          <cell r="G109">
            <v>444833</v>
          </cell>
        </row>
        <row r="110">
          <cell r="A110">
            <v>430250</v>
          </cell>
          <cell r="B110">
            <v>14684</v>
          </cell>
          <cell r="C110">
            <v>283380</v>
          </cell>
          <cell r="D110">
            <v>3904</v>
          </cell>
          <cell r="E110">
            <v>44000</v>
          </cell>
          <cell r="F110">
            <v>2328</v>
          </cell>
          <cell r="G110"/>
        </row>
        <row r="111">
          <cell r="A111">
            <v>315860</v>
          </cell>
          <cell r="B111">
            <v>800</v>
          </cell>
          <cell r="C111"/>
          <cell r="D111"/>
          <cell r="E111"/>
          <cell r="F111"/>
          <cell r="G111"/>
        </row>
        <row r="112">
          <cell r="A112">
            <v>411605</v>
          </cell>
          <cell r="B112"/>
          <cell r="C112">
            <v>753306</v>
          </cell>
          <cell r="D112">
            <v>1871</v>
          </cell>
          <cell r="E112">
            <v>620601</v>
          </cell>
          <cell r="F112"/>
          <cell r="G112">
            <v>676377</v>
          </cell>
        </row>
        <row r="113">
          <cell r="A113">
            <v>431980</v>
          </cell>
          <cell r="B113">
            <v>83</v>
          </cell>
          <cell r="C113">
            <v>149730</v>
          </cell>
          <cell r="D113">
            <v>43016</v>
          </cell>
          <cell r="E113">
            <v>115473</v>
          </cell>
          <cell r="F113"/>
          <cell r="G113">
            <v>103217</v>
          </cell>
        </row>
        <row r="114">
          <cell r="A114">
            <v>221050</v>
          </cell>
          <cell r="B114">
            <v>864</v>
          </cell>
          <cell r="C114">
            <v>2132116</v>
          </cell>
          <cell r="D114">
            <v>588</v>
          </cell>
          <cell r="E114">
            <v>1502928</v>
          </cell>
          <cell r="F114">
            <v>114</v>
          </cell>
          <cell r="G114">
            <v>645150</v>
          </cell>
        </row>
        <row r="115">
          <cell r="A115">
            <v>353350</v>
          </cell>
          <cell r="B115">
            <v>236858</v>
          </cell>
          <cell r="C115">
            <v>40018248</v>
          </cell>
          <cell r="D115">
            <v>340801</v>
          </cell>
          <cell r="E115">
            <v>42518772</v>
          </cell>
          <cell r="F115">
            <v>131003</v>
          </cell>
          <cell r="G115">
            <v>12681547</v>
          </cell>
        </row>
        <row r="116">
          <cell r="A116">
            <v>430420</v>
          </cell>
          <cell r="B116">
            <v>358322</v>
          </cell>
          <cell r="C116">
            <v>0</v>
          </cell>
          <cell r="D116">
            <v>374509</v>
          </cell>
          <cell r="E116">
            <v>0</v>
          </cell>
          <cell r="F116">
            <v>141997</v>
          </cell>
          <cell r="G116">
            <v>0</v>
          </cell>
        </row>
        <row r="117">
          <cell r="A117">
            <v>510385</v>
          </cell>
          <cell r="B117">
            <v>26431</v>
          </cell>
          <cell r="C117">
            <v>18485212</v>
          </cell>
          <cell r="D117">
            <v>355691</v>
          </cell>
          <cell r="E117">
            <v>11829202</v>
          </cell>
          <cell r="F117">
            <v>5225</v>
          </cell>
          <cell r="G117">
            <v>3687381</v>
          </cell>
        </row>
        <row r="118">
          <cell r="A118">
            <v>355480</v>
          </cell>
          <cell r="B118"/>
          <cell r="C118"/>
          <cell r="D118"/>
          <cell r="E118">
            <v>49161354</v>
          </cell>
          <cell r="F118"/>
          <cell r="G118">
            <v>16409096</v>
          </cell>
        </row>
        <row r="119">
          <cell r="A119">
            <v>355710</v>
          </cell>
          <cell r="B119">
            <v>96410</v>
          </cell>
          <cell r="C119">
            <v>4918347717</v>
          </cell>
          <cell r="D119">
            <v>305401</v>
          </cell>
          <cell r="E119">
            <v>5345345389</v>
          </cell>
          <cell r="F119">
            <v>14819</v>
          </cell>
          <cell r="G119">
            <v>1276168581</v>
          </cell>
        </row>
        <row r="120">
          <cell r="A120">
            <v>312733</v>
          </cell>
          <cell r="B120"/>
          <cell r="C120"/>
          <cell r="D120"/>
          <cell r="E120"/>
          <cell r="F120"/>
          <cell r="G120"/>
        </row>
        <row r="121">
          <cell r="A121">
            <v>312825</v>
          </cell>
          <cell r="B121"/>
          <cell r="C121"/>
          <cell r="D121"/>
          <cell r="E121"/>
          <cell r="F121"/>
          <cell r="G121"/>
        </row>
        <row r="122">
          <cell r="A122">
            <v>316420</v>
          </cell>
          <cell r="B122"/>
          <cell r="C122"/>
          <cell r="D122"/>
          <cell r="E122"/>
          <cell r="F122"/>
          <cell r="G122"/>
        </row>
        <row r="123">
          <cell r="A123">
            <v>320530</v>
          </cell>
          <cell r="B123">
            <v>213050</v>
          </cell>
          <cell r="C123">
            <v>19836894</v>
          </cell>
          <cell r="D123">
            <v>520199</v>
          </cell>
          <cell r="E123"/>
          <cell r="F123">
            <v>180311</v>
          </cell>
          <cell r="G123"/>
        </row>
        <row r="124">
          <cell r="A124">
            <v>431240</v>
          </cell>
          <cell r="B124"/>
          <cell r="C124"/>
          <cell r="D124">
            <v>1</v>
          </cell>
          <cell r="E124"/>
          <cell r="F124"/>
          <cell r="G124"/>
        </row>
        <row r="125">
          <cell r="A125">
            <v>312550</v>
          </cell>
          <cell r="B125">
            <v>18263</v>
          </cell>
          <cell r="C125"/>
          <cell r="D125"/>
          <cell r="E125"/>
          <cell r="F125"/>
          <cell r="G125"/>
        </row>
        <row r="126">
          <cell r="A126">
            <v>431115</v>
          </cell>
          <cell r="B126">
            <v>8314</v>
          </cell>
          <cell r="C126">
            <v>8355483</v>
          </cell>
          <cell r="D126">
            <v>1734</v>
          </cell>
          <cell r="E126">
            <v>7732878</v>
          </cell>
          <cell r="F126">
            <v>4607</v>
          </cell>
          <cell r="G126">
            <v>3365966</v>
          </cell>
        </row>
        <row r="127">
          <cell r="A127">
            <v>312000</v>
          </cell>
          <cell r="B127">
            <v>107241</v>
          </cell>
          <cell r="C127"/>
          <cell r="D127"/>
          <cell r="E127"/>
          <cell r="F127"/>
          <cell r="G127"/>
        </row>
        <row r="128">
          <cell r="A128">
            <v>500330</v>
          </cell>
          <cell r="B128">
            <v>199117</v>
          </cell>
          <cell r="C128">
            <v>103880301</v>
          </cell>
          <cell r="D128">
            <v>112400</v>
          </cell>
          <cell r="E128">
            <v>100417517</v>
          </cell>
          <cell r="F128">
            <v>72452</v>
          </cell>
          <cell r="G128">
            <v>45014749</v>
          </cell>
        </row>
        <row r="129">
          <cell r="A129">
            <v>312720</v>
          </cell>
          <cell r="B129">
            <v>15589</v>
          </cell>
          <cell r="C129"/>
          <cell r="D129"/>
          <cell r="E129"/>
          <cell r="F129"/>
          <cell r="G129"/>
        </row>
        <row r="130">
          <cell r="A130">
            <v>421227</v>
          </cell>
          <cell r="B130">
            <v>9268</v>
          </cell>
          <cell r="C130">
            <v>5192712</v>
          </cell>
          <cell r="D130">
            <v>961</v>
          </cell>
          <cell r="E130">
            <v>7695861</v>
          </cell>
          <cell r="F130">
            <v>2353</v>
          </cell>
          <cell r="G130">
            <v>3253231</v>
          </cell>
        </row>
        <row r="131">
          <cell r="A131">
            <v>431100</v>
          </cell>
          <cell r="B131">
            <v>19563</v>
          </cell>
          <cell r="C131">
            <v>17402712</v>
          </cell>
          <cell r="D131">
            <v>34147</v>
          </cell>
          <cell r="E131">
            <v>15361270</v>
          </cell>
          <cell r="F131"/>
          <cell r="G131">
            <v>5405547</v>
          </cell>
        </row>
        <row r="132">
          <cell r="A132">
            <v>431308</v>
          </cell>
          <cell r="B132">
            <v>7782</v>
          </cell>
          <cell r="C132">
            <v>2464080</v>
          </cell>
          <cell r="D132">
            <v>623</v>
          </cell>
          <cell r="E132">
            <v>2172263</v>
          </cell>
          <cell r="F132">
            <v>244</v>
          </cell>
          <cell r="G132">
            <v>865049</v>
          </cell>
        </row>
        <row r="133">
          <cell r="A133">
            <v>311730</v>
          </cell>
          <cell r="B133">
            <v>14350</v>
          </cell>
          <cell r="C133"/>
          <cell r="D133"/>
          <cell r="E133"/>
          <cell r="F133"/>
          <cell r="G133"/>
        </row>
        <row r="134">
          <cell r="A134">
            <v>420600</v>
          </cell>
          <cell r="B134">
            <v>724727</v>
          </cell>
          <cell r="C134">
            <v>70483536</v>
          </cell>
          <cell r="D134">
            <v>588955</v>
          </cell>
          <cell r="E134">
            <v>60978030</v>
          </cell>
          <cell r="F134">
            <v>239376</v>
          </cell>
          <cell r="G134">
            <v>23059568</v>
          </cell>
        </row>
        <row r="135">
          <cell r="A135">
            <v>313740</v>
          </cell>
          <cell r="B135">
            <v>1013</v>
          </cell>
          <cell r="C135"/>
          <cell r="D135"/>
          <cell r="E135"/>
          <cell r="F135"/>
          <cell r="G135"/>
        </row>
        <row r="136">
          <cell r="A136">
            <v>320465</v>
          </cell>
          <cell r="B136">
            <v>119951</v>
          </cell>
          <cell r="C136">
            <v>3234603</v>
          </cell>
          <cell r="D136">
            <v>98468</v>
          </cell>
          <cell r="E136">
            <v>3095562</v>
          </cell>
          <cell r="F136">
            <v>63342</v>
          </cell>
          <cell r="G136">
            <v>1215960</v>
          </cell>
        </row>
        <row r="137">
          <cell r="A137">
            <v>330515</v>
          </cell>
          <cell r="B137">
            <v>435</v>
          </cell>
          <cell r="C137">
            <v>365134</v>
          </cell>
          <cell r="D137"/>
          <cell r="E137">
            <v>541153</v>
          </cell>
          <cell r="F137"/>
          <cell r="G137">
            <v>495346</v>
          </cell>
        </row>
        <row r="138">
          <cell r="A138">
            <v>430087</v>
          </cell>
          <cell r="B138">
            <v>15359</v>
          </cell>
          <cell r="C138">
            <v>2505735</v>
          </cell>
          <cell r="D138">
            <v>18753</v>
          </cell>
          <cell r="E138">
            <v>2642984</v>
          </cell>
          <cell r="F138">
            <v>5064</v>
          </cell>
          <cell r="G138">
            <v>1046122</v>
          </cell>
        </row>
        <row r="139">
          <cell r="A139">
            <v>411725</v>
          </cell>
          <cell r="B139">
            <v>48450</v>
          </cell>
          <cell r="C139"/>
          <cell r="D139">
            <v>49378</v>
          </cell>
          <cell r="E139">
            <v>10278</v>
          </cell>
          <cell r="F139">
            <v>26518</v>
          </cell>
          <cell r="G139"/>
        </row>
        <row r="140">
          <cell r="A140">
            <v>420209</v>
          </cell>
          <cell r="B140">
            <v>50518</v>
          </cell>
          <cell r="C140">
            <v>7137052</v>
          </cell>
          <cell r="D140">
            <v>64145</v>
          </cell>
          <cell r="E140">
            <v>7275032</v>
          </cell>
          <cell r="F140">
            <v>24058</v>
          </cell>
          <cell r="G140">
            <v>3023264</v>
          </cell>
        </row>
        <row r="141">
          <cell r="A141">
            <v>500430</v>
          </cell>
          <cell r="B141">
            <v>135357</v>
          </cell>
          <cell r="C141">
            <v>49519194</v>
          </cell>
          <cell r="D141">
            <v>80859</v>
          </cell>
          <cell r="E141">
            <v>36560915</v>
          </cell>
          <cell r="F141">
            <v>157310</v>
          </cell>
          <cell r="G141">
            <v>15025643</v>
          </cell>
        </row>
        <row r="142">
          <cell r="A142">
            <v>352820</v>
          </cell>
          <cell r="B142">
            <v>794</v>
          </cell>
          <cell r="C142">
            <v>2035171</v>
          </cell>
          <cell r="D142">
            <v>725</v>
          </cell>
          <cell r="E142">
            <v>1767045</v>
          </cell>
          <cell r="F142">
            <v>770</v>
          </cell>
          <cell r="G142">
            <v>519577</v>
          </cell>
        </row>
        <row r="143">
          <cell r="A143">
            <v>313920</v>
          </cell>
          <cell r="B143"/>
          <cell r="C143"/>
          <cell r="D143"/>
          <cell r="E143"/>
          <cell r="F143"/>
          <cell r="G143"/>
        </row>
        <row r="144">
          <cell r="A144">
            <v>315560</v>
          </cell>
          <cell r="B144"/>
          <cell r="C144"/>
          <cell r="D144"/>
          <cell r="E144"/>
          <cell r="F144"/>
          <cell r="G144"/>
        </row>
        <row r="145">
          <cell r="A145">
            <v>316080</v>
          </cell>
          <cell r="B145"/>
          <cell r="C145"/>
          <cell r="D145"/>
          <cell r="E145"/>
          <cell r="F145"/>
          <cell r="G145"/>
        </row>
        <row r="146">
          <cell r="A146">
            <v>353300</v>
          </cell>
          <cell r="B146">
            <v>3397</v>
          </cell>
          <cell r="C146">
            <v>17629417</v>
          </cell>
          <cell r="D146"/>
          <cell r="E146">
            <v>14912062</v>
          </cell>
          <cell r="F146"/>
          <cell r="G146">
            <v>4490210</v>
          </cell>
        </row>
        <row r="147">
          <cell r="A147">
            <v>354170</v>
          </cell>
          <cell r="B147">
            <v>148</v>
          </cell>
          <cell r="C147">
            <v>5678084</v>
          </cell>
          <cell r="D147">
            <v>1871</v>
          </cell>
          <cell r="E147">
            <v>3881719</v>
          </cell>
          <cell r="F147"/>
          <cell r="G147">
            <v>2171526</v>
          </cell>
        </row>
        <row r="148">
          <cell r="A148">
            <v>431647</v>
          </cell>
          <cell r="B148">
            <v>43</v>
          </cell>
          <cell r="C148"/>
          <cell r="D148">
            <v>86</v>
          </cell>
          <cell r="E148"/>
          <cell r="F148">
            <v>30</v>
          </cell>
          <cell r="G148"/>
        </row>
        <row r="149">
          <cell r="A149">
            <v>314590</v>
          </cell>
          <cell r="B149">
            <v>60</v>
          </cell>
          <cell r="C149"/>
          <cell r="D149"/>
          <cell r="E149"/>
          <cell r="F149"/>
          <cell r="G149"/>
        </row>
        <row r="150">
          <cell r="A150">
            <v>315070</v>
          </cell>
          <cell r="B150">
            <v>145</v>
          </cell>
          <cell r="C150"/>
          <cell r="D150"/>
          <cell r="E150"/>
          <cell r="F150"/>
          <cell r="G150"/>
        </row>
        <row r="151">
          <cell r="A151">
            <v>350450</v>
          </cell>
          <cell r="B151">
            <v>2556</v>
          </cell>
          <cell r="C151">
            <v>113754</v>
          </cell>
          <cell r="D151">
            <v>2108</v>
          </cell>
          <cell r="E151">
            <v>113105</v>
          </cell>
          <cell r="F151">
            <v>995</v>
          </cell>
          <cell r="G151">
            <v>36224</v>
          </cell>
        </row>
        <row r="152">
          <cell r="A152">
            <v>411970</v>
          </cell>
          <cell r="B152">
            <v>5772</v>
          </cell>
          <cell r="C152">
            <v>23391926</v>
          </cell>
          <cell r="D152">
            <v>4689</v>
          </cell>
          <cell r="E152">
            <v>19155107</v>
          </cell>
          <cell r="F152">
            <v>1841</v>
          </cell>
          <cell r="G152">
            <v>7301272</v>
          </cell>
        </row>
        <row r="153">
          <cell r="A153">
            <v>412040</v>
          </cell>
          <cell r="B153">
            <v>7790</v>
          </cell>
          <cell r="C153"/>
          <cell r="D153">
            <v>139748</v>
          </cell>
          <cell r="E153"/>
          <cell r="F153">
            <v>62793</v>
          </cell>
          <cell r="G153"/>
        </row>
        <row r="154">
          <cell r="A154">
            <v>500375</v>
          </cell>
          <cell r="B154">
            <v>10335</v>
          </cell>
          <cell r="C154">
            <v>7535886</v>
          </cell>
          <cell r="D154">
            <v>94658</v>
          </cell>
          <cell r="E154">
            <v>12815019</v>
          </cell>
          <cell r="F154">
            <v>62597</v>
          </cell>
          <cell r="G154">
            <v>4595634</v>
          </cell>
        </row>
        <row r="155">
          <cell r="A155">
            <v>314690</v>
          </cell>
          <cell r="B155">
            <v>360</v>
          </cell>
          <cell r="C155"/>
          <cell r="D155"/>
          <cell r="E155"/>
          <cell r="F155"/>
          <cell r="G155"/>
        </row>
        <row r="156">
          <cell r="A156">
            <v>432057</v>
          </cell>
          <cell r="B156"/>
          <cell r="C156">
            <v>3607</v>
          </cell>
          <cell r="D156"/>
          <cell r="E156">
            <v>3990</v>
          </cell>
          <cell r="F156"/>
          <cell r="G156">
            <v>41019</v>
          </cell>
        </row>
        <row r="157">
          <cell r="A157">
            <v>314660</v>
          </cell>
          <cell r="B157">
            <v>30</v>
          </cell>
          <cell r="C157"/>
          <cell r="D157"/>
          <cell r="E157"/>
          <cell r="F157"/>
          <cell r="G157"/>
        </row>
        <row r="158">
          <cell r="A158">
            <v>315030</v>
          </cell>
          <cell r="B158">
            <v>1069</v>
          </cell>
          <cell r="C158"/>
          <cell r="D158"/>
          <cell r="E158"/>
          <cell r="F158"/>
          <cell r="G158"/>
        </row>
        <row r="159">
          <cell r="A159">
            <v>510040</v>
          </cell>
          <cell r="B159">
            <v>4761</v>
          </cell>
          <cell r="C159">
            <v>27140552</v>
          </cell>
          <cell r="D159">
            <v>3144</v>
          </cell>
          <cell r="E159">
            <v>22569983</v>
          </cell>
          <cell r="F159">
            <v>2117</v>
          </cell>
          <cell r="G159">
            <v>9810262</v>
          </cell>
        </row>
        <row r="160">
          <cell r="A160">
            <v>130260</v>
          </cell>
          <cell r="B160">
            <v>17643329</v>
          </cell>
          <cell r="C160">
            <v>3393542242</v>
          </cell>
          <cell r="D160">
            <v>15565172</v>
          </cell>
          <cell r="E160">
            <v>3299964245</v>
          </cell>
          <cell r="F160">
            <v>6364773</v>
          </cell>
          <cell r="G160">
            <v>1386415983</v>
          </cell>
        </row>
        <row r="161">
          <cell r="A161">
            <v>350470</v>
          </cell>
          <cell r="B161">
            <v>2140</v>
          </cell>
          <cell r="C161">
            <v>8446533</v>
          </cell>
          <cell r="D161">
            <v>33980</v>
          </cell>
          <cell r="E161">
            <v>5117419</v>
          </cell>
          <cell r="F161">
            <v>50</v>
          </cell>
          <cell r="G161">
            <v>2160712</v>
          </cell>
        </row>
        <row r="162">
          <cell r="A162">
            <v>354120</v>
          </cell>
          <cell r="B162">
            <v>154111</v>
          </cell>
          <cell r="C162">
            <v>8516431</v>
          </cell>
          <cell r="D162">
            <v>182536</v>
          </cell>
          <cell r="E162">
            <v>7554645</v>
          </cell>
          <cell r="F162">
            <v>36216</v>
          </cell>
          <cell r="G162">
            <v>3894799</v>
          </cell>
        </row>
        <row r="163">
          <cell r="A163">
            <v>510680</v>
          </cell>
          <cell r="B163">
            <v>13267</v>
          </cell>
          <cell r="C163">
            <v>27842488</v>
          </cell>
          <cell r="D163">
            <v>0</v>
          </cell>
          <cell r="E163">
            <v>27355292</v>
          </cell>
          <cell r="F163">
            <v>0</v>
          </cell>
          <cell r="G163">
            <v>12149223</v>
          </cell>
        </row>
        <row r="164">
          <cell r="A164">
            <v>314320</v>
          </cell>
          <cell r="B164">
            <v>150569</v>
          </cell>
          <cell r="C164"/>
          <cell r="D164"/>
          <cell r="E164"/>
          <cell r="F164"/>
          <cell r="G164"/>
        </row>
        <row r="165">
          <cell r="A165">
            <v>412125</v>
          </cell>
          <cell r="B165"/>
          <cell r="C165">
            <v>458271</v>
          </cell>
          <cell r="D165">
            <v>45</v>
          </cell>
          <cell r="E165">
            <v>7996254</v>
          </cell>
          <cell r="F165"/>
          <cell r="G165">
            <v>6046470</v>
          </cell>
        </row>
        <row r="166">
          <cell r="A166">
            <v>316557</v>
          </cell>
          <cell r="B166">
            <v>7259</v>
          </cell>
          <cell r="C166"/>
          <cell r="D166"/>
          <cell r="E166"/>
          <cell r="F166"/>
          <cell r="G166"/>
        </row>
        <row r="167">
          <cell r="A167">
            <v>320490</v>
          </cell>
          <cell r="B167">
            <v>386194</v>
          </cell>
          <cell r="C167">
            <v>191819092</v>
          </cell>
          <cell r="D167">
            <v>165418</v>
          </cell>
          <cell r="E167">
            <v>138787506</v>
          </cell>
          <cell r="F167">
            <v>223211</v>
          </cell>
          <cell r="G167">
            <v>64380691</v>
          </cell>
        </row>
        <row r="168">
          <cell r="A168">
            <v>430693</v>
          </cell>
          <cell r="B168">
            <v>114108</v>
          </cell>
          <cell r="C168">
            <v>7957085</v>
          </cell>
          <cell r="D168">
            <v>66778</v>
          </cell>
          <cell r="E168">
            <v>5617982</v>
          </cell>
          <cell r="F168">
            <v>62758</v>
          </cell>
          <cell r="G168">
            <v>2346583</v>
          </cell>
        </row>
        <row r="169">
          <cell r="A169">
            <v>500750</v>
          </cell>
          <cell r="B169">
            <v>48188</v>
          </cell>
          <cell r="C169">
            <v>15875945</v>
          </cell>
          <cell r="D169">
            <v>19530</v>
          </cell>
          <cell r="E169">
            <v>12548173</v>
          </cell>
          <cell r="F169">
            <v>17182</v>
          </cell>
          <cell r="G169">
            <v>5489392</v>
          </cell>
        </row>
        <row r="170">
          <cell r="A170">
            <v>432225</v>
          </cell>
          <cell r="B170">
            <v>84921</v>
          </cell>
          <cell r="C170">
            <v>0</v>
          </cell>
          <cell r="D170">
            <v>81866</v>
          </cell>
          <cell r="E170">
            <v>0</v>
          </cell>
          <cell r="F170">
            <v>35671</v>
          </cell>
          <cell r="G170">
            <v>0</v>
          </cell>
        </row>
        <row r="171">
          <cell r="A171">
            <v>310260</v>
          </cell>
          <cell r="B171">
            <v>382996</v>
          </cell>
          <cell r="C171"/>
          <cell r="D171"/>
          <cell r="E171"/>
          <cell r="F171"/>
          <cell r="G171"/>
        </row>
        <row r="172">
          <cell r="A172">
            <v>312240</v>
          </cell>
          <cell r="B172"/>
          <cell r="C172"/>
          <cell r="D172"/>
          <cell r="E172"/>
          <cell r="F172"/>
          <cell r="G172"/>
        </row>
        <row r="173">
          <cell r="A173">
            <v>316350</v>
          </cell>
          <cell r="B173"/>
          <cell r="C173"/>
          <cell r="D173"/>
          <cell r="E173"/>
          <cell r="F173"/>
          <cell r="G173"/>
        </row>
        <row r="174">
          <cell r="A174">
            <v>411670</v>
          </cell>
          <cell r="B174">
            <v>813</v>
          </cell>
          <cell r="C174">
            <v>50198459</v>
          </cell>
          <cell r="D174">
            <v>1955</v>
          </cell>
          <cell r="E174">
            <v>45742344</v>
          </cell>
          <cell r="F174">
            <v>640</v>
          </cell>
          <cell r="G174">
            <v>14859853</v>
          </cell>
        </row>
        <row r="175">
          <cell r="A175">
            <v>430720</v>
          </cell>
          <cell r="B175">
            <v>327</v>
          </cell>
          <cell r="C175">
            <v>39477</v>
          </cell>
          <cell r="D175">
            <v>1522</v>
          </cell>
          <cell r="E175">
            <v>156301</v>
          </cell>
          <cell r="F175">
            <v>758</v>
          </cell>
          <cell r="G175">
            <v>20891</v>
          </cell>
        </row>
        <row r="176">
          <cell r="A176">
            <v>352160</v>
          </cell>
          <cell r="B176">
            <v>1933</v>
          </cell>
          <cell r="C176">
            <v>6476441</v>
          </cell>
          <cell r="D176">
            <v>7145</v>
          </cell>
          <cell r="E176">
            <v>6322403</v>
          </cell>
          <cell r="F176">
            <v>1239</v>
          </cell>
          <cell r="G176">
            <v>3183562</v>
          </cell>
        </row>
        <row r="177">
          <cell r="A177">
            <v>352280</v>
          </cell>
          <cell r="B177">
            <v>161251</v>
          </cell>
          <cell r="C177">
            <v>8800936</v>
          </cell>
          <cell r="D177">
            <v>109164</v>
          </cell>
          <cell r="E177">
            <v>6521400</v>
          </cell>
          <cell r="F177">
            <v>19305</v>
          </cell>
          <cell r="G177">
            <v>1581690</v>
          </cell>
        </row>
        <row r="178">
          <cell r="A178">
            <v>410890</v>
          </cell>
          <cell r="B178">
            <v>2661</v>
          </cell>
          <cell r="C178">
            <v>18097001</v>
          </cell>
          <cell r="D178">
            <v>15353</v>
          </cell>
          <cell r="E178">
            <v>15848872</v>
          </cell>
          <cell r="F178">
            <v>1738</v>
          </cell>
          <cell r="G178">
            <v>5528291</v>
          </cell>
        </row>
        <row r="179">
          <cell r="A179">
            <v>411280</v>
          </cell>
          <cell r="B179"/>
          <cell r="C179">
            <v>3054476</v>
          </cell>
          <cell r="D179"/>
          <cell r="E179">
            <v>14299132</v>
          </cell>
          <cell r="F179"/>
          <cell r="G179">
            <v>1282055</v>
          </cell>
        </row>
        <row r="180">
          <cell r="A180">
            <v>430610</v>
          </cell>
          <cell r="B180">
            <v>828</v>
          </cell>
          <cell r="C180"/>
          <cell r="D180">
            <v>13714</v>
          </cell>
          <cell r="E180"/>
          <cell r="F180">
            <v>8788</v>
          </cell>
          <cell r="G180"/>
        </row>
        <row r="181">
          <cell r="A181">
            <v>521850</v>
          </cell>
          <cell r="B181"/>
          <cell r="C181">
            <v>21270</v>
          </cell>
          <cell r="D181"/>
          <cell r="E181">
            <v>1900</v>
          </cell>
          <cell r="F181"/>
          <cell r="G181">
            <v>630</v>
          </cell>
        </row>
        <row r="182">
          <cell r="A182">
            <v>316100</v>
          </cell>
          <cell r="B182">
            <v>22295</v>
          </cell>
          <cell r="C182"/>
          <cell r="D182"/>
          <cell r="E182"/>
          <cell r="F182"/>
          <cell r="G182"/>
        </row>
        <row r="183">
          <cell r="A183">
            <v>320270</v>
          </cell>
          <cell r="B183">
            <v>98897</v>
          </cell>
          <cell r="C183">
            <v>30955541</v>
          </cell>
          <cell r="D183">
            <v>40966</v>
          </cell>
          <cell r="E183">
            <v>20904722</v>
          </cell>
          <cell r="F183">
            <v>11498</v>
          </cell>
          <cell r="G183">
            <v>9042632</v>
          </cell>
        </row>
        <row r="184">
          <cell r="A184">
            <v>421825</v>
          </cell>
          <cell r="B184">
            <v>121635</v>
          </cell>
          <cell r="C184">
            <v>16184254</v>
          </cell>
          <cell r="D184">
            <v>97851</v>
          </cell>
          <cell r="E184">
            <v>14207288</v>
          </cell>
          <cell r="F184">
            <v>36219</v>
          </cell>
          <cell r="G184">
            <v>5436937</v>
          </cell>
        </row>
        <row r="185">
          <cell r="A185">
            <v>430515</v>
          </cell>
          <cell r="B185">
            <v>6105</v>
          </cell>
          <cell r="C185">
            <v>0</v>
          </cell>
          <cell r="D185">
            <v>14704</v>
          </cell>
          <cell r="E185">
            <v>0</v>
          </cell>
          <cell r="F185">
            <v>3190</v>
          </cell>
          <cell r="G185">
            <v>0</v>
          </cell>
        </row>
        <row r="186">
          <cell r="A186">
            <v>314900</v>
          </cell>
          <cell r="B186">
            <v>4656</v>
          </cell>
          <cell r="C186"/>
          <cell r="D186"/>
          <cell r="E186"/>
          <cell r="F186"/>
          <cell r="G186"/>
        </row>
        <row r="187">
          <cell r="A187">
            <v>315960</v>
          </cell>
          <cell r="B187">
            <v>142299</v>
          </cell>
          <cell r="C187"/>
          <cell r="D187"/>
          <cell r="E187"/>
          <cell r="F187"/>
          <cell r="G187"/>
        </row>
        <row r="188">
          <cell r="A188">
            <v>412380</v>
          </cell>
          <cell r="B188">
            <v>961</v>
          </cell>
          <cell r="C188"/>
          <cell r="D188">
            <v>693</v>
          </cell>
          <cell r="E188"/>
          <cell r="F188">
            <v>900</v>
          </cell>
          <cell r="G188"/>
        </row>
        <row r="189">
          <cell r="A189">
            <v>316270</v>
          </cell>
          <cell r="B189">
            <v>17796</v>
          </cell>
          <cell r="C189"/>
          <cell r="D189"/>
          <cell r="E189"/>
          <cell r="F189"/>
          <cell r="G189"/>
        </row>
        <row r="190">
          <cell r="A190">
            <v>410345</v>
          </cell>
          <cell r="B190">
            <v>3930</v>
          </cell>
          <cell r="C190">
            <v>5447265</v>
          </cell>
          <cell r="D190">
            <v>2175</v>
          </cell>
          <cell r="E190">
            <v>3404265</v>
          </cell>
          <cell r="F190">
            <v>2190</v>
          </cell>
          <cell r="G190">
            <v>2041800</v>
          </cell>
        </row>
        <row r="191">
          <cell r="A191">
            <v>510558</v>
          </cell>
          <cell r="B191">
            <v>27437</v>
          </cell>
          <cell r="C191">
            <v>14565491</v>
          </cell>
          <cell r="D191">
            <v>35699</v>
          </cell>
          <cell r="E191">
            <v>21882528</v>
          </cell>
          <cell r="F191">
            <v>13092</v>
          </cell>
          <cell r="G191">
            <v>10111128</v>
          </cell>
        </row>
        <row r="192">
          <cell r="A192">
            <v>313657</v>
          </cell>
          <cell r="B192">
            <v>400</v>
          </cell>
          <cell r="C192"/>
          <cell r="D192"/>
          <cell r="E192"/>
          <cell r="F192"/>
          <cell r="G192"/>
        </row>
        <row r="193">
          <cell r="A193">
            <v>316840</v>
          </cell>
          <cell r="B193">
            <v>27990</v>
          </cell>
          <cell r="C193"/>
          <cell r="D193"/>
          <cell r="E193"/>
          <cell r="F193"/>
          <cell r="G193"/>
        </row>
        <row r="194">
          <cell r="A194">
            <v>355510</v>
          </cell>
          <cell r="B194">
            <v>1841</v>
          </cell>
          <cell r="C194">
            <v>18153854</v>
          </cell>
          <cell r="D194">
            <v>1389</v>
          </cell>
          <cell r="E194">
            <v>16070264</v>
          </cell>
          <cell r="F194">
            <v>856</v>
          </cell>
          <cell r="G194">
            <v>7464260</v>
          </cell>
        </row>
        <row r="195">
          <cell r="A195">
            <v>412090</v>
          </cell>
          <cell r="B195">
            <v>301967</v>
          </cell>
          <cell r="C195">
            <v>40023139</v>
          </cell>
          <cell r="D195">
            <v>197923</v>
          </cell>
          <cell r="E195">
            <v>30653110</v>
          </cell>
          <cell r="F195">
            <v>253476</v>
          </cell>
          <cell r="G195">
            <v>16056163</v>
          </cell>
        </row>
        <row r="196">
          <cell r="A196">
            <v>310855</v>
          </cell>
          <cell r="B196">
            <v>41681</v>
          </cell>
          <cell r="C196"/>
          <cell r="D196"/>
          <cell r="E196"/>
          <cell r="F196"/>
          <cell r="G196"/>
        </row>
        <row r="197">
          <cell r="A197">
            <v>311000</v>
          </cell>
          <cell r="B197"/>
          <cell r="C197"/>
          <cell r="D197"/>
          <cell r="E197"/>
          <cell r="F197"/>
          <cell r="G197"/>
        </row>
        <row r="198">
          <cell r="A198">
            <v>352585</v>
          </cell>
          <cell r="B198">
            <v>6</v>
          </cell>
          <cell r="C198">
            <v>558560</v>
          </cell>
          <cell r="D198">
            <v>3010</v>
          </cell>
          <cell r="E198">
            <v>170972</v>
          </cell>
          <cell r="F198">
            <v>35</v>
          </cell>
          <cell r="G198"/>
        </row>
        <row r="199">
          <cell r="A199">
            <v>431890</v>
          </cell>
          <cell r="B199">
            <v>196709</v>
          </cell>
          <cell r="C199">
            <v>1052474</v>
          </cell>
          <cell r="D199">
            <v>156340</v>
          </cell>
          <cell r="E199">
            <v>239641</v>
          </cell>
          <cell r="F199">
            <v>127612</v>
          </cell>
          <cell r="G199">
            <v>115041</v>
          </cell>
        </row>
        <row r="200">
          <cell r="A200">
            <v>312680</v>
          </cell>
          <cell r="B200">
            <v>53666</v>
          </cell>
          <cell r="C200"/>
          <cell r="D200"/>
          <cell r="E200"/>
          <cell r="F200"/>
          <cell r="G200"/>
        </row>
        <row r="201">
          <cell r="A201">
            <v>350530</v>
          </cell>
          <cell r="B201">
            <v>556440</v>
          </cell>
          <cell r="C201">
            <v>70134930</v>
          </cell>
          <cell r="D201">
            <v>441989</v>
          </cell>
          <cell r="E201">
            <v>57162239</v>
          </cell>
          <cell r="F201">
            <v>151912</v>
          </cell>
          <cell r="G201">
            <v>29171814</v>
          </cell>
        </row>
        <row r="202">
          <cell r="A202">
            <v>420020</v>
          </cell>
          <cell r="B202">
            <v>54448</v>
          </cell>
          <cell r="C202">
            <v>869660</v>
          </cell>
          <cell r="D202">
            <v>30611</v>
          </cell>
          <cell r="E202">
            <v>2932558</v>
          </cell>
          <cell r="F202">
            <v>52</v>
          </cell>
          <cell r="G202">
            <v>195515</v>
          </cell>
        </row>
        <row r="203">
          <cell r="A203">
            <v>310460</v>
          </cell>
          <cell r="B203">
            <v>357</v>
          </cell>
          <cell r="C203"/>
          <cell r="D203"/>
          <cell r="E203"/>
          <cell r="F203"/>
          <cell r="G203"/>
        </row>
        <row r="204">
          <cell r="A204">
            <v>310710</v>
          </cell>
          <cell r="B204">
            <v>28987</v>
          </cell>
          <cell r="C204"/>
          <cell r="D204"/>
          <cell r="E204"/>
          <cell r="F204"/>
          <cell r="G204"/>
        </row>
        <row r="205">
          <cell r="A205">
            <v>314050</v>
          </cell>
          <cell r="B205">
            <v>1718</v>
          </cell>
          <cell r="C205"/>
          <cell r="D205"/>
          <cell r="E205"/>
          <cell r="F205"/>
          <cell r="G205"/>
        </row>
        <row r="206">
          <cell r="A206">
            <v>315217</v>
          </cell>
          <cell r="B206">
            <v>16270</v>
          </cell>
          <cell r="C206"/>
          <cell r="D206"/>
          <cell r="E206"/>
          <cell r="F206"/>
          <cell r="G206"/>
        </row>
        <row r="207">
          <cell r="A207">
            <v>353710</v>
          </cell>
          <cell r="B207">
            <v>202260</v>
          </cell>
          <cell r="C207">
            <v>31862492</v>
          </cell>
          <cell r="D207">
            <v>63191</v>
          </cell>
          <cell r="E207">
            <v>20293298</v>
          </cell>
          <cell r="F207">
            <v>31783</v>
          </cell>
          <cell r="G207">
            <v>4141048</v>
          </cell>
        </row>
        <row r="208">
          <cell r="A208">
            <v>410730</v>
          </cell>
          <cell r="B208">
            <v>128240</v>
          </cell>
          <cell r="C208">
            <v>8654295</v>
          </cell>
          <cell r="D208">
            <v>179129</v>
          </cell>
          <cell r="E208">
            <v>7205940</v>
          </cell>
          <cell r="F208">
            <v>92519</v>
          </cell>
          <cell r="G208">
            <v>3744925</v>
          </cell>
        </row>
        <row r="209">
          <cell r="A209">
            <v>521310</v>
          </cell>
          <cell r="B209">
            <v>13</v>
          </cell>
          <cell r="C209">
            <v>323369</v>
          </cell>
          <cell r="D209"/>
          <cell r="E209">
            <v>549026</v>
          </cell>
          <cell r="F209"/>
          <cell r="G209">
            <v>229412</v>
          </cell>
        </row>
        <row r="210">
          <cell r="A210">
            <v>354180</v>
          </cell>
          <cell r="B210">
            <v>1711</v>
          </cell>
          <cell r="C210">
            <v>3301832</v>
          </cell>
          <cell r="D210">
            <v>463</v>
          </cell>
          <cell r="E210">
            <v>3199551</v>
          </cell>
          <cell r="F210">
            <v>1692</v>
          </cell>
          <cell r="G210">
            <v>841476</v>
          </cell>
        </row>
        <row r="211">
          <cell r="A211">
            <v>320130</v>
          </cell>
          <cell r="B211">
            <v>2103656</v>
          </cell>
          <cell r="C211">
            <v>16956290</v>
          </cell>
          <cell r="D211">
            <v>2047961</v>
          </cell>
          <cell r="E211">
            <v>26768376</v>
          </cell>
          <cell r="F211">
            <v>314898</v>
          </cell>
          <cell r="G211">
            <v>14054091</v>
          </cell>
        </row>
        <row r="212">
          <cell r="A212">
            <v>410200</v>
          </cell>
          <cell r="B212">
            <v>19014</v>
          </cell>
          <cell r="C212">
            <v>26465166</v>
          </cell>
          <cell r="D212">
            <v>32618</v>
          </cell>
          <cell r="E212">
            <v>29316858</v>
          </cell>
          <cell r="F212">
            <v>7523</v>
          </cell>
          <cell r="G212">
            <v>13434827</v>
          </cell>
        </row>
        <row r="213">
          <cell r="A213">
            <v>317000</v>
          </cell>
          <cell r="B213">
            <v>31897</v>
          </cell>
          <cell r="C213"/>
          <cell r="D213"/>
          <cell r="E213"/>
          <cell r="F213"/>
          <cell r="G213"/>
        </row>
        <row r="214">
          <cell r="A214">
            <v>353790</v>
          </cell>
          <cell r="B214">
            <v>3896</v>
          </cell>
          <cell r="C214">
            <v>2450220</v>
          </cell>
          <cell r="D214">
            <v>4270</v>
          </cell>
          <cell r="E214">
            <v>2349063</v>
          </cell>
          <cell r="F214"/>
          <cell r="G214">
            <v>230352</v>
          </cell>
        </row>
        <row r="215">
          <cell r="A215">
            <v>420830</v>
          </cell>
          <cell r="B215">
            <v>879196</v>
          </cell>
          <cell r="C215">
            <v>124470681</v>
          </cell>
          <cell r="D215">
            <v>944736</v>
          </cell>
          <cell r="E215">
            <v>121763200</v>
          </cell>
          <cell r="F215">
            <v>310295</v>
          </cell>
          <cell r="G215">
            <v>54709422</v>
          </cell>
        </row>
        <row r="216">
          <cell r="A216">
            <v>412140</v>
          </cell>
          <cell r="B216">
            <v>8449</v>
          </cell>
          <cell r="C216">
            <v>50261493</v>
          </cell>
          <cell r="D216">
            <v>246</v>
          </cell>
          <cell r="E216">
            <v>70568392</v>
          </cell>
          <cell r="F216"/>
          <cell r="G216"/>
        </row>
        <row r="217">
          <cell r="A217">
            <v>311615</v>
          </cell>
          <cell r="B217">
            <v>6562</v>
          </cell>
          <cell r="C217"/>
          <cell r="D217"/>
          <cell r="E217"/>
          <cell r="F217"/>
          <cell r="G217"/>
        </row>
        <row r="218">
          <cell r="A218">
            <v>312170</v>
          </cell>
          <cell r="B218">
            <v>1626</v>
          </cell>
          <cell r="C218"/>
          <cell r="D218"/>
          <cell r="E218"/>
          <cell r="F218"/>
          <cell r="G218"/>
        </row>
        <row r="219">
          <cell r="A219">
            <v>315500</v>
          </cell>
          <cell r="B219">
            <v>80</v>
          </cell>
          <cell r="C219"/>
          <cell r="D219"/>
          <cell r="E219"/>
          <cell r="F219"/>
          <cell r="G219"/>
        </row>
        <row r="220">
          <cell r="A220">
            <v>316905</v>
          </cell>
          <cell r="B220">
            <v>5230</v>
          </cell>
          <cell r="C220"/>
          <cell r="D220"/>
          <cell r="E220"/>
          <cell r="F220"/>
          <cell r="G220"/>
        </row>
        <row r="221">
          <cell r="A221">
            <v>411560</v>
          </cell>
          <cell r="B221">
            <v>249</v>
          </cell>
          <cell r="C221">
            <v>4671786</v>
          </cell>
          <cell r="D221"/>
          <cell r="E221"/>
          <cell r="F221"/>
          <cell r="G221"/>
        </row>
        <row r="222">
          <cell r="A222">
            <v>311770</v>
          </cell>
          <cell r="B222">
            <v>15001</v>
          </cell>
          <cell r="C222"/>
          <cell r="D222"/>
          <cell r="E222"/>
          <cell r="F222"/>
          <cell r="G222"/>
        </row>
        <row r="223">
          <cell r="A223">
            <v>317200</v>
          </cell>
          <cell r="B223">
            <v>110</v>
          </cell>
          <cell r="C223"/>
          <cell r="D223"/>
          <cell r="E223"/>
          <cell r="F223"/>
          <cell r="G223"/>
        </row>
        <row r="224">
          <cell r="A224">
            <v>431470</v>
          </cell>
          <cell r="B224">
            <v>18306</v>
          </cell>
          <cell r="C224">
            <v>0</v>
          </cell>
          <cell r="D224">
            <v>14475</v>
          </cell>
          <cell r="E224">
            <v>0</v>
          </cell>
          <cell r="F224">
            <v>9319</v>
          </cell>
          <cell r="G224">
            <v>0</v>
          </cell>
        </row>
        <row r="225">
          <cell r="A225">
            <v>431900</v>
          </cell>
          <cell r="B225">
            <v>293991</v>
          </cell>
          <cell r="C225">
            <v>8106652</v>
          </cell>
          <cell r="D225">
            <v>270790</v>
          </cell>
          <cell r="E225">
            <v>12659175</v>
          </cell>
          <cell r="F225">
            <v>119896</v>
          </cell>
          <cell r="G225">
            <v>1258798</v>
          </cell>
        </row>
        <row r="226">
          <cell r="A226">
            <v>314625</v>
          </cell>
          <cell r="B226">
            <v>67575</v>
          </cell>
          <cell r="C226"/>
          <cell r="D226"/>
          <cell r="E226"/>
          <cell r="F226"/>
          <cell r="G226"/>
        </row>
        <row r="227">
          <cell r="A227">
            <v>316950</v>
          </cell>
          <cell r="B227">
            <v>3300</v>
          </cell>
          <cell r="C227"/>
          <cell r="D227"/>
          <cell r="E227"/>
          <cell r="F227"/>
          <cell r="G227"/>
        </row>
        <row r="228">
          <cell r="A228">
            <v>412862</v>
          </cell>
          <cell r="B228">
            <v>2181</v>
          </cell>
          <cell r="C228">
            <v>8050489</v>
          </cell>
          <cell r="D228">
            <v>117</v>
          </cell>
          <cell r="E228">
            <v>5814821</v>
          </cell>
          <cell r="F228"/>
          <cell r="G228">
            <v>2472445</v>
          </cell>
        </row>
        <row r="229">
          <cell r="A229">
            <v>431055</v>
          </cell>
          <cell r="B229">
            <v>2658</v>
          </cell>
          <cell r="C229">
            <v>6280</v>
          </cell>
          <cell r="D229">
            <v>1073</v>
          </cell>
          <cell r="E229">
            <v>6363</v>
          </cell>
          <cell r="F229">
            <v>2527</v>
          </cell>
          <cell r="G229">
            <v>11935</v>
          </cell>
        </row>
        <row r="230">
          <cell r="A230">
            <v>353760</v>
          </cell>
          <cell r="B230">
            <v>39490</v>
          </cell>
          <cell r="C230">
            <v>464759</v>
          </cell>
          <cell r="D230">
            <v>94789</v>
          </cell>
          <cell r="E230">
            <v>653050</v>
          </cell>
          <cell r="F230">
            <v>31432</v>
          </cell>
          <cell r="G230">
            <v>333479</v>
          </cell>
        </row>
        <row r="231">
          <cell r="A231">
            <v>420780</v>
          </cell>
          <cell r="B231">
            <v>140828</v>
          </cell>
          <cell r="C231">
            <v>11164219</v>
          </cell>
          <cell r="D231">
            <v>120457</v>
          </cell>
          <cell r="E231">
            <v>10293138</v>
          </cell>
          <cell r="F231">
            <v>64738</v>
          </cell>
          <cell r="G231">
            <v>3205415</v>
          </cell>
        </row>
        <row r="232">
          <cell r="A232">
            <v>313535</v>
          </cell>
          <cell r="B232">
            <v>43320</v>
          </cell>
          <cell r="C232"/>
          <cell r="D232"/>
          <cell r="E232"/>
          <cell r="F232"/>
          <cell r="G232"/>
        </row>
        <row r="233">
          <cell r="A233">
            <v>315640</v>
          </cell>
          <cell r="B233">
            <v>6320</v>
          </cell>
          <cell r="C233"/>
          <cell r="D233"/>
          <cell r="E233"/>
          <cell r="F233"/>
          <cell r="G233"/>
        </row>
        <row r="234">
          <cell r="A234">
            <v>312360</v>
          </cell>
          <cell r="B234"/>
          <cell r="C234"/>
          <cell r="D234"/>
          <cell r="E234"/>
          <cell r="F234"/>
          <cell r="G234"/>
        </row>
        <row r="235">
          <cell r="A235">
            <v>352420</v>
          </cell>
          <cell r="B235"/>
          <cell r="C235"/>
          <cell r="D235"/>
          <cell r="E235"/>
          <cell r="F235"/>
          <cell r="G235">
            <v>638735</v>
          </cell>
        </row>
        <row r="236">
          <cell r="A236">
            <v>411770</v>
          </cell>
          <cell r="B236">
            <v>434730</v>
          </cell>
          <cell r="C236">
            <v>2738719</v>
          </cell>
          <cell r="D236">
            <v>382235</v>
          </cell>
          <cell r="E236">
            <v>1367520</v>
          </cell>
          <cell r="F236">
            <v>197651</v>
          </cell>
          <cell r="G236">
            <v>937695</v>
          </cell>
        </row>
        <row r="237">
          <cell r="A237">
            <v>421569</v>
          </cell>
          <cell r="B237">
            <v>53869</v>
          </cell>
          <cell r="C237">
            <v>14764729</v>
          </cell>
          <cell r="D237">
            <v>67940</v>
          </cell>
          <cell r="E237">
            <v>12514869</v>
          </cell>
          <cell r="F237">
            <v>21257</v>
          </cell>
          <cell r="G237">
            <v>5093750</v>
          </cell>
        </row>
        <row r="238">
          <cell r="A238">
            <v>354050</v>
          </cell>
          <cell r="B238"/>
          <cell r="C238">
            <v>6165439</v>
          </cell>
          <cell r="D238"/>
          <cell r="E238">
            <v>7513714</v>
          </cell>
          <cell r="F238"/>
          <cell r="G238">
            <v>3160193</v>
          </cell>
        </row>
        <row r="239">
          <cell r="A239">
            <v>410715</v>
          </cell>
          <cell r="B239">
            <v>56471</v>
          </cell>
          <cell r="C239">
            <v>2953300</v>
          </cell>
          <cell r="D239">
            <v>56191</v>
          </cell>
          <cell r="E239">
            <v>2550827</v>
          </cell>
          <cell r="F239">
            <v>26659</v>
          </cell>
          <cell r="G239">
            <v>794724</v>
          </cell>
        </row>
        <row r="240">
          <cell r="A240">
            <v>412840</v>
          </cell>
          <cell r="B240">
            <v>-25709</v>
          </cell>
          <cell r="C240">
            <v>32616005</v>
          </cell>
          <cell r="D240">
            <v>2870</v>
          </cell>
          <cell r="E240">
            <v>27528087</v>
          </cell>
          <cell r="F240">
            <v>316</v>
          </cell>
          <cell r="G240">
            <v>12046360</v>
          </cell>
        </row>
        <row r="241">
          <cell r="A241">
            <v>431690</v>
          </cell>
          <cell r="B241">
            <v>600</v>
          </cell>
          <cell r="C241">
            <v>4944858</v>
          </cell>
          <cell r="D241">
            <v>145</v>
          </cell>
          <cell r="E241">
            <v>4362486</v>
          </cell>
          <cell r="F241">
            <v>0</v>
          </cell>
          <cell r="G241">
            <v>1537989</v>
          </cell>
        </row>
        <row r="242">
          <cell r="A242">
            <v>432110</v>
          </cell>
          <cell r="B242">
            <v>2852</v>
          </cell>
          <cell r="C242">
            <v>43080618</v>
          </cell>
          <cell r="D242">
            <v>22573</v>
          </cell>
          <cell r="E242">
            <v>32939191</v>
          </cell>
          <cell r="F242">
            <v>10207</v>
          </cell>
          <cell r="G242">
            <v>13180821</v>
          </cell>
        </row>
        <row r="243">
          <cell r="A243">
            <v>500510</v>
          </cell>
          <cell r="B243">
            <v>42684</v>
          </cell>
          <cell r="C243">
            <v>34441093</v>
          </cell>
          <cell r="D243"/>
          <cell r="E243">
            <v>32219087</v>
          </cell>
          <cell r="F243"/>
          <cell r="G243">
            <v>14443039</v>
          </cell>
        </row>
        <row r="244">
          <cell r="A244">
            <v>316294</v>
          </cell>
          <cell r="B244">
            <v>2847</v>
          </cell>
          <cell r="C244"/>
          <cell r="D244"/>
          <cell r="E244"/>
          <cell r="F244"/>
          <cell r="G244"/>
        </row>
        <row r="245">
          <cell r="A245">
            <v>350395</v>
          </cell>
          <cell r="B245">
            <v>320</v>
          </cell>
          <cell r="C245">
            <v>6549051</v>
          </cell>
          <cell r="D245">
            <v>210</v>
          </cell>
          <cell r="E245">
            <v>5533582</v>
          </cell>
          <cell r="F245">
            <v>3383</v>
          </cell>
          <cell r="G245">
            <v>2660658</v>
          </cell>
        </row>
        <row r="246">
          <cell r="A246">
            <v>354660</v>
          </cell>
          <cell r="B246">
            <v>40349</v>
          </cell>
          <cell r="C246">
            <v>95344892</v>
          </cell>
          <cell r="D246">
            <v>112599</v>
          </cell>
          <cell r="E246">
            <v>75184928</v>
          </cell>
          <cell r="F246">
            <v>9465</v>
          </cell>
          <cell r="G246">
            <v>38391060</v>
          </cell>
        </row>
        <row r="247">
          <cell r="A247">
            <v>431213</v>
          </cell>
          <cell r="B247">
            <v>6873</v>
          </cell>
          <cell r="C247">
            <v>355238</v>
          </cell>
          <cell r="D247">
            <v>5133</v>
          </cell>
          <cell r="E247">
            <v>87882</v>
          </cell>
          <cell r="F247">
            <v>2200</v>
          </cell>
          <cell r="G247">
            <v>40880</v>
          </cell>
        </row>
        <row r="248">
          <cell r="A248">
            <v>510627</v>
          </cell>
          <cell r="B248">
            <v>52691</v>
          </cell>
          <cell r="C248">
            <v>2690369</v>
          </cell>
          <cell r="D248">
            <v>61493</v>
          </cell>
          <cell r="E248">
            <v>1352383</v>
          </cell>
          <cell r="F248">
            <v>14438</v>
          </cell>
          <cell r="G248">
            <v>569140</v>
          </cell>
        </row>
        <row r="249">
          <cell r="A249">
            <v>510628</v>
          </cell>
          <cell r="B249">
            <v>1607</v>
          </cell>
          <cell r="C249">
            <v>1157914</v>
          </cell>
          <cell r="D249"/>
          <cell r="E249">
            <v>62399</v>
          </cell>
          <cell r="F249"/>
          <cell r="G249"/>
        </row>
        <row r="250">
          <cell r="A250">
            <v>310510</v>
          </cell>
          <cell r="B250">
            <v>10381</v>
          </cell>
          <cell r="C250"/>
          <cell r="D250"/>
          <cell r="E250"/>
          <cell r="F250"/>
          <cell r="G250"/>
        </row>
        <row r="251">
          <cell r="A251">
            <v>430430</v>
          </cell>
          <cell r="B251">
            <v>1573</v>
          </cell>
          <cell r="C251">
            <v>8460905</v>
          </cell>
          <cell r="D251">
            <v>2670</v>
          </cell>
          <cell r="E251">
            <v>11779073</v>
          </cell>
          <cell r="F251">
            <v>677</v>
          </cell>
          <cell r="G251">
            <v>4696128</v>
          </cell>
        </row>
        <row r="252">
          <cell r="A252">
            <v>313570</v>
          </cell>
          <cell r="B252">
            <v>2324</v>
          </cell>
          <cell r="C252"/>
          <cell r="D252"/>
          <cell r="E252"/>
          <cell r="F252"/>
          <cell r="G252"/>
        </row>
        <row r="253">
          <cell r="A253">
            <v>316400</v>
          </cell>
          <cell r="B253">
            <v>30973</v>
          </cell>
          <cell r="C253"/>
          <cell r="D253"/>
          <cell r="E253"/>
          <cell r="F253"/>
          <cell r="G253"/>
        </row>
        <row r="254">
          <cell r="A254">
            <v>421160</v>
          </cell>
          <cell r="B254">
            <v>94139</v>
          </cell>
          <cell r="C254">
            <v>85341</v>
          </cell>
          <cell r="D254">
            <v>37888</v>
          </cell>
          <cell r="E254">
            <v>178085</v>
          </cell>
          <cell r="F254">
            <v>47789</v>
          </cell>
          <cell r="G254"/>
        </row>
        <row r="255">
          <cell r="A255">
            <v>313910</v>
          </cell>
          <cell r="B255">
            <v>20640</v>
          </cell>
          <cell r="C255"/>
          <cell r="D255"/>
          <cell r="E255"/>
          <cell r="F255"/>
          <cell r="G255"/>
        </row>
        <row r="256">
          <cell r="A256">
            <v>315700</v>
          </cell>
          <cell r="B256">
            <v>63685</v>
          </cell>
          <cell r="C256"/>
          <cell r="D256"/>
          <cell r="E256"/>
          <cell r="F256"/>
          <cell r="G256"/>
        </row>
        <row r="257">
          <cell r="A257">
            <v>354380</v>
          </cell>
          <cell r="B257">
            <v>422274</v>
          </cell>
          <cell r="C257">
            <v>482654</v>
          </cell>
          <cell r="D257">
            <v>277419</v>
          </cell>
          <cell r="E257">
            <v>331700</v>
          </cell>
          <cell r="F257">
            <v>45635</v>
          </cell>
          <cell r="G257">
            <v>41432</v>
          </cell>
        </row>
        <row r="258">
          <cell r="A258">
            <v>354570</v>
          </cell>
          <cell r="B258">
            <v>7177</v>
          </cell>
          <cell r="C258">
            <v>2180412</v>
          </cell>
          <cell r="D258">
            <v>12950</v>
          </cell>
          <cell r="E258">
            <v>1560581</v>
          </cell>
          <cell r="F258">
            <v>1298</v>
          </cell>
          <cell r="G258">
            <v>519454</v>
          </cell>
        </row>
        <row r="259">
          <cell r="A259">
            <v>420290</v>
          </cell>
          <cell r="B259">
            <v>2044883</v>
          </cell>
          <cell r="C259">
            <v>97324044</v>
          </cell>
          <cell r="D259">
            <v>1969213</v>
          </cell>
          <cell r="E259">
            <v>80945761</v>
          </cell>
          <cell r="F259">
            <v>739067</v>
          </cell>
          <cell r="G259">
            <v>26526932</v>
          </cell>
        </row>
        <row r="260">
          <cell r="A260">
            <v>431600</v>
          </cell>
          <cell r="B260">
            <v>25174</v>
          </cell>
          <cell r="C260">
            <v>183459</v>
          </cell>
          <cell r="D260">
            <v>9385</v>
          </cell>
          <cell r="E260">
            <v>96141</v>
          </cell>
          <cell r="F260">
            <v>9684</v>
          </cell>
          <cell r="G260">
            <v>68161</v>
          </cell>
        </row>
        <row r="261">
          <cell r="A261">
            <v>431610</v>
          </cell>
          <cell r="B261">
            <v>585</v>
          </cell>
          <cell r="C261">
            <v>0</v>
          </cell>
          <cell r="D261">
            <v>1274</v>
          </cell>
          <cell r="E261">
            <v>0</v>
          </cell>
          <cell r="F261">
            <v>436</v>
          </cell>
          <cell r="G261">
            <v>0</v>
          </cell>
        </row>
        <row r="262">
          <cell r="A262">
            <v>412555</v>
          </cell>
          <cell r="B262">
            <v>7215</v>
          </cell>
          <cell r="C262">
            <v>4740730</v>
          </cell>
          <cell r="D262">
            <v>889</v>
          </cell>
          <cell r="E262">
            <v>3818222</v>
          </cell>
          <cell r="F262">
            <v>260</v>
          </cell>
          <cell r="G262">
            <v>1607882</v>
          </cell>
        </row>
        <row r="263">
          <cell r="A263">
            <v>521020</v>
          </cell>
          <cell r="B263">
            <v>4310</v>
          </cell>
          <cell r="C263">
            <v>4810514</v>
          </cell>
          <cell r="D263">
            <v>16</v>
          </cell>
          <cell r="E263">
            <v>5552495</v>
          </cell>
          <cell r="F263">
            <v>3500</v>
          </cell>
          <cell r="G263">
            <v>2907220</v>
          </cell>
        </row>
        <row r="264">
          <cell r="A264">
            <v>313690</v>
          </cell>
          <cell r="B264">
            <v>141</v>
          </cell>
          <cell r="C264"/>
          <cell r="D264"/>
          <cell r="E264"/>
          <cell r="F264"/>
          <cell r="G264"/>
        </row>
        <row r="265">
          <cell r="A265">
            <v>354770</v>
          </cell>
          <cell r="B265">
            <v>274888</v>
          </cell>
          <cell r="C265">
            <v>36002633</v>
          </cell>
          <cell r="D265">
            <v>210486</v>
          </cell>
          <cell r="E265">
            <v>26049080</v>
          </cell>
          <cell r="F265">
            <v>8781</v>
          </cell>
          <cell r="G265">
            <v>1377081</v>
          </cell>
        </row>
        <row r="266">
          <cell r="A266">
            <v>311320</v>
          </cell>
          <cell r="B266">
            <v>68416</v>
          </cell>
          <cell r="C266"/>
          <cell r="D266"/>
          <cell r="E266"/>
          <cell r="F266"/>
          <cell r="G266"/>
        </row>
        <row r="267">
          <cell r="A267">
            <v>421223</v>
          </cell>
          <cell r="B267">
            <v>2189</v>
          </cell>
          <cell r="C267">
            <v>1149878</v>
          </cell>
          <cell r="D267">
            <v>2169</v>
          </cell>
          <cell r="E267">
            <v>1223972</v>
          </cell>
          <cell r="F267">
            <v>504</v>
          </cell>
          <cell r="G267">
            <v>665693</v>
          </cell>
        </row>
        <row r="268">
          <cell r="A268">
            <v>430670</v>
          </cell>
          <cell r="B268">
            <v>9256</v>
          </cell>
          <cell r="C268">
            <v>2458601</v>
          </cell>
          <cell r="D268">
            <v>302</v>
          </cell>
          <cell r="E268">
            <v>3407925</v>
          </cell>
          <cell r="F268">
            <v>46</v>
          </cell>
          <cell r="G268">
            <v>2062318</v>
          </cell>
        </row>
        <row r="269">
          <cell r="A269">
            <v>313850</v>
          </cell>
          <cell r="B269">
            <v>1207</v>
          </cell>
          <cell r="C269"/>
          <cell r="D269"/>
          <cell r="E269"/>
          <cell r="F269"/>
          <cell r="G269"/>
        </row>
        <row r="270">
          <cell r="A270">
            <v>315670</v>
          </cell>
          <cell r="B270"/>
          <cell r="C270"/>
          <cell r="D270"/>
          <cell r="E270"/>
          <cell r="F270"/>
          <cell r="G270"/>
        </row>
        <row r="271">
          <cell r="A271">
            <v>351690</v>
          </cell>
          <cell r="B271">
            <v>57119</v>
          </cell>
          <cell r="C271">
            <v>13841407</v>
          </cell>
          <cell r="D271">
            <v>65044</v>
          </cell>
          <cell r="E271">
            <v>13097227</v>
          </cell>
          <cell r="F271">
            <v>5907</v>
          </cell>
          <cell r="G271">
            <v>4684099</v>
          </cell>
        </row>
        <row r="272">
          <cell r="A272">
            <v>355535</v>
          </cell>
          <cell r="B272">
            <v>8230</v>
          </cell>
          <cell r="C272">
            <v>14879690</v>
          </cell>
          <cell r="D272">
            <v>15679</v>
          </cell>
          <cell r="E272">
            <v>13536513</v>
          </cell>
          <cell r="F272">
            <v>500</v>
          </cell>
          <cell r="G272">
            <v>6024379</v>
          </cell>
        </row>
        <row r="273">
          <cell r="A273">
            <v>430980</v>
          </cell>
          <cell r="B273">
            <v>52807</v>
          </cell>
          <cell r="C273">
            <v>35510</v>
          </cell>
          <cell r="D273">
            <v>32776</v>
          </cell>
          <cell r="E273">
            <v>46590</v>
          </cell>
          <cell r="F273">
            <v>15470</v>
          </cell>
          <cell r="G273">
            <v>93278</v>
          </cell>
        </row>
        <row r="274">
          <cell r="A274">
            <v>431310</v>
          </cell>
          <cell r="B274">
            <v>398</v>
          </cell>
          <cell r="C274"/>
          <cell r="D274">
            <v>2590</v>
          </cell>
          <cell r="E274"/>
          <cell r="F274">
            <v>862</v>
          </cell>
          <cell r="G274"/>
        </row>
        <row r="275">
          <cell r="A275">
            <v>355350</v>
          </cell>
          <cell r="B275">
            <v>23750</v>
          </cell>
          <cell r="C275">
            <v>10697979</v>
          </cell>
          <cell r="D275">
            <v>26443</v>
          </cell>
          <cell r="E275">
            <v>13097225</v>
          </cell>
          <cell r="F275">
            <v>35745</v>
          </cell>
          <cell r="G275">
            <v>3923032</v>
          </cell>
        </row>
        <row r="276">
          <cell r="A276">
            <v>412215</v>
          </cell>
          <cell r="B276">
            <v>124469</v>
          </cell>
          <cell r="C276">
            <v>51809081</v>
          </cell>
          <cell r="D276">
            <v>168446</v>
          </cell>
          <cell r="E276">
            <v>44559488</v>
          </cell>
          <cell r="F276">
            <v>55323</v>
          </cell>
          <cell r="G276">
            <v>18044507</v>
          </cell>
        </row>
        <row r="277">
          <cell r="A277">
            <v>355730</v>
          </cell>
          <cell r="B277">
            <v>12870</v>
          </cell>
          <cell r="C277">
            <v>9799214</v>
          </cell>
          <cell r="D277">
            <v>8326</v>
          </cell>
          <cell r="E277">
            <v>12839952</v>
          </cell>
          <cell r="F277">
            <v>4385</v>
          </cell>
          <cell r="G277">
            <v>4950575</v>
          </cell>
        </row>
        <row r="278">
          <cell r="A278">
            <v>510320</v>
          </cell>
          <cell r="B278">
            <v>424123</v>
          </cell>
          <cell r="C278">
            <v>28559615</v>
          </cell>
          <cell r="D278">
            <v>378462</v>
          </cell>
          <cell r="E278">
            <v>32626736</v>
          </cell>
          <cell r="F278">
            <v>163193</v>
          </cell>
          <cell r="G278">
            <v>11303463</v>
          </cell>
        </row>
        <row r="279">
          <cell r="A279">
            <v>310180</v>
          </cell>
          <cell r="B279">
            <v>18090</v>
          </cell>
          <cell r="C279"/>
          <cell r="D279"/>
          <cell r="E279"/>
          <cell r="F279"/>
          <cell r="G279"/>
        </row>
        <row r="280">
          <cell r="A280">
            <v>354630</v>
          </cell>
          <cell r="B280">
            <v>5768</v>
          </cell>
          <cell r="C280">
            <v>303265</v>
          </cell>
          <cell r="D280">
            <v>6427</v>
          </cell>
          <cell r="E280">
            <v>643755</v>
          </cell>
          <cell r="F280">
            <v>2412</v>
          </cell>
          <cell r="G280">
            <v>71170</v>
          </cell>
        </row>
        <row r="281">
          <cell r="A281">
            <v>410445</v>
          </cell>
          <cell r="B281">
            <v>388385</v>
          </cell>
          <cell r="C281">
            <v>41903060</v>
          </cell>
          <cell r="D281">
            <v>373089</v>
          </cell>
          <cell r="E281">
            <v>44308641</v>
          </cell>
          <cell r="F281">
            <v>211327</v>
          </cell>
          <cell r="G281">
            <v>21277875</v>
          </cell>
        </row>
        <row r="282">
          <cell r="A282">
            <v>420190</v>
          </cell>
          <cell r="B282">
            <v>549</v>
          </cell>
          <cell r="C282">
            <v>5458656</v>
          </cell>
          <cell r="D282">
            <v>392</v>
          </cell>
          <cell r="E282">
            <v>3062482</v>
          </cell>
          <cell r="F282"/>
          <cell r="G282"/>
        </row>
        <row r="283">
          <cell r="A283">
            <v>316695</v>
          </cell>
          <cell r="B283">
            <v>3551</v>
          </cell>
          <cell r="C283"/>
          <cell r="D283"/>
          <cell r="E283"/>
          <cell r="F283"/>
          <cell r="G283"/>
        </row>
        <row r="284">
          <cell r="A284">
            <v>320425</v>
          </cell>
          <cell r="B284">
            <v>288</v>
          </cell>
          <cell r="C284">
            <v>1746630</v>
          </cell>
          <cell r="D284">
            <v>358</v>
          </cell>
          <cell r="E284">
            <v>1092136</v>
          </cell>
          <cell r="F284">
            <v>135</v>
          </cell>
          <cell r="G284">
            <v>427012</v>
          </cell>
        </row>
        <row r="285">
          <cell r="A285">
            <v>430783</v>
          </cell>
          <cell r="B285">
            <v>14709</v>
          </cell>
          <cell r="C285">
            <v>6689187</v>
          </cell>
          <cell r="D285">
            <v>8841</v>
          </cell>
          <cell r="E285">
            <v>5551428</v>
          </cell>
          <cell r="F285">
            <v>6620</v>
          </cell>
          <cell r="G285">
            <v>2359067</v>
          </cell>
        </row>
        <row r="286">
          <cell r="A286">
            <v>430840</v>
          </cell>
          <cell r="B286">
            <v>541</v>
          </cell>
          <cell r="C286">
            <v>40635</v>
          </cell>
          <cell r="D286">
            <v>2015</v>
          </cell>
          <cell r="E286">
            <v>340624</v>
          </cell>
          <cell r="F286">
            <v>12829</v>
          </cell>
          <cell r="G286">
            <v>421123</v>
          </cell>
        </row>
        <row r="287">
          <cell r="A287">
            <v>432254</v>
          </cell>
          <cell r="B287">
            <v>46358</v>
          </cell>
          <cell r="C287">
            <v>7357250</v>
          </cell>
          <cell r="D287">
            <v>23814</v>
          </cell>
          <cell r="E287">
            <v>6095007</v>
          </cell>
          <cell r="F287">
            <v>3314</v>
          </cell>
          <cell r="G287">
            <v>2385685</v>
          </cell>
        </row>
        <row r="288">
          <cell r="A288">
            <v>313860</v>
          </cell>
          <cell r="B288">
            <v>10650</v>
          </cell>
          <cell r="C288"/>
          <cell r="D288"/>
          <cell r="E288"/>
          <cell r="F288"/>
          <cell r="G288"/>
        </row>
        <row r="289">
          <cell r="A289">
            <v>352530</v>
          </cell>
          <cell r="B289">
            <v>1869621</v>
          </cell>
          <cell r="C289">
            <v>116282398</v>
          </cell>
          <cell r="D289">
            <v>997563</v>
          </cell>
          <cell r="E289">
            <v>81931544</v>
          </cell>
          <cell r="F289">
            <v>275581</v>
          </cell>
          <cell r="G289">
            <v>23069893</v>
          </cell>
        </row>
        <row r="290">
          <cell r="A290">
            <v>421725</v>
          </cell>
          <cell r="B290">
            <v>237152</v>
          </cell>
          <cell r="C290">
            <v>20551162</v>
          </cell>
          <cell r="D290">
            <v>156113</v>
          </cell>
          <cell r="E290">
            <v>20375382</v>
          </cell>
          <cell r="F290">
            <v>85417</v>
          </cell>
          <cell r="G290">
            <v>6515028</v>
          </cell>
        </row>
        <row r="291">
          <cell r="A291">
            <v>430070</v>
          </cell>
          <cell r="B291">
            <v>3319</v>
          </cell>
          <cell r="C291">
            <v>1962694</v>
          </cell>
          <cell r="D291">
            <v>173</v>
          </cell>
          <cell r="E291">
            <v>1626942</v>
          </cell>
          <cell r="F291">
            <v>433</v>
          </cell>
          <cell r="G291">
            <v>516789</v>
          </cell>
        </row>
        <row r="292">
          <cell r="A292">
            <v>430880</v>
          </cell>
          <cell r="B292">
            <v>9576</v>
          </cell>
          <cell r="C292">
            <v>6948990</v>
          </cell>
          <cell r="D292">
            <v>9402</v>
          </cell>
          <cell r="E292">
            <v>6635375</v>
          </cell>
          <cell r="F292">
            <v>6360</v>
          </cell>
          <cell r="G292">
            <v>2929426</v>
          </cell>
        </row>
        <row r="293">
          <cell r="A293">
            <v>431420</v>
          </cell>
          <cell r="B293">
            <v>11550</v>
          </cell>
          <cell r="C293">
            <v>38790229</v>
          </cell>
          <cell r="D293">
            <v>486</v>
          </cell>
          <cell r="E293">
            <v>34225863</v>
          </cell>
          <cell r="F293">
            <v>12</v>
          </cell>
          <cell r="G293">
            <v>13610508</v>
          </cell>
        </row>
        <row r="294">
          <cell r="A294">
            <v>316680</v>
          </cell>
          <cell r="B294">
            <v>2893</v>
          </cell>
          <cell r="C294"/>
          <cell r="D294"/>
          <cell r="E294"/>
          <cell r="F294"/>
          <cell r="G294"/>
        </row>
        <row r="295">
          <cell r="A295">
            <v>312850</v>
          </cell>
          <cell r="B295">
            <v>3965</v>
          </cell>
          <cell r="C295"/>
          <cell r="D295"/>
          <cell r="E295"/>
          <cell r="F295"/>
          <cell r="G295"/>
        </row>
        <row r="296">
          <cell r="A296">
            <v>315980</v>
          </cell>
          <cell r="B296">
            <v>62831</v>
          </cell>
          <cell r="C296"/>
          <cell r="D296"/>
          <cell r="E296"/>
          <cell r="F296"/>
          <cell r="G296"/>
        </row>
        <row r="297">
          <cell r="A297">
            <v>500210</v>
          </cell>
          <cell r="B297">
            <v>17837</v>
          </cell>
          <cell r="C297">
            <v>43047018</v>
          </cell>
          <cell r="D297">
            <v>7669</v>
          </cell>
          <cell r="E297">
            <v>41742573</v>
          </cell>
          <cell r="F297">
            <v>4485</v>
          </cell>
          <cell r="G297">
            <v>18876304</v>
          </cell>
        </row>
        <row r="298">
          <cell r="A298">
            <v>410775</v>
          </cell>
          <cell r="B298">
            <v>6432</v>
          </cell>
          <cell r="C298">
            <v>45307917</v>
          </cell>
          <cell r="D298">
            <v>701</v>
          </cell>
          <cell r="E298">
            <v>46669886</v>
          </cell>
          <cell r="F298">
            <v>679</v>
          </cell>
          <cell r="G298">
            <v>17357856</v>
          </cell>
        </row>
        <row r="299">
          <cell r="A299">
            <v>411070</v>
          </cell>
          <cell r="B299">
            <v>7800</v>
          </cell>
          <cell r="C299">
            <v>71639827</v>
          </cell>
          <cell r="D299">
            <v>8334</v>
          </cell>
          <cell r="E299">
            <v>52328383</v>
          </cell>
          <cell r="F299">
            <v>7553</v>
          </cell>
          <cell r="G299">
            <v>25567183</v>
          </cell>
        </row>
        <row r="300">
          <cell r="A300">
            <v>421520</v>
          </cell>
          <cell r="B300">
            <v>20694</v>
          </cell>
          <cell r="C300">
            <v>513769767</v>
          </cell>
          <cell r="D300"/>
          <cell r="E300"/>
          <cell r="F300"/>
          <cell r="G300"/>
        </row>
        <row r="301">
          <cell r="A301">
            <v>310360</v>
          </cell>
          <cell r="B301"/>
          <cell r="C301"/>
          <cell r="D301"/>
          <cell r="E301"/>
          <cell r="F301"/>
          <cell r="G301"/>
        </row>
        <row r="302">
          <cell r="A302">
            <v>315900</v>
          </cell>
          <cell r="B302"/>
          <cell r="C302"/>
          <cell r="D302"/>
          <cell r="E302"/>
          <cell r="F302"/>
          <cell r="G302"/>
        </row>
        <row r="303">
          <cell r="A303">
            <v>431850</v>
          </cell>
          <cell r="B303">
            <v>32695</v>
          </cell>
          <cell r="C303">
            <v>4751322</v>
          </cell>
          <cell r="D303">
            <v>1408</v>
          </cell>
          <cell r="E303">
            <v>3258533</v>
          </cell>
          <cell r="F303">
            <v>8641</v>
          </cell>
          <cell r="G303">
            <v>751667</v>
          </cell>
        </row>
        <row r="304">
          <cell r="A304">
            <v>432060</v>
          </cell>
          <cell r="B304">
            <v>37434</v>
          </cell>
          <cell r="C304"/>
          <cell r="D304">
            <v>32861</v>
          </cell>
          <cell r="E304"/>
          <cell r="F304">
            <v>18585</v>
          </cell>
          <cell r="G304"/>
        </row>
        <row r="305">
          <cell r="A305">
            <v>500797</v>
          </cell>
          <cell r="B305">
            <v>2495</v>
          </cell>
          <cell r="C305">
            <v>5688517</v>
          </cell>
          <cell r="D305">
            <v>180</v>
          </cell>
          <cell r="E305">
            <v>4053178</v>
          </cell>
          <cell r="F305">
            <v>86</v>
          </cell>
          <cell r="G305">
            <v>1589154</v>
          </cell>
        </row>
        <row r="306">
          <cell r="A306">
            <v>313250</v>
          </cell>
          <cell r="B306">
            <v>24991</v>
          </cell>
          <cell r="C306"/>
          <cell r="D306"/>
          <cell r="E306"/>
          <cell r="F306"/>
          <cell r="G306"/>
        </row>
        <row r="307">
          <cell r="A307">
            <v>412863</v>
          </cell>
          <cell r="B307">
            <v>116842</v>
          </cell>
          <cell r="C307">
            <v>15125197</v>
          </cell>
          <cell r="D307">
            <v>103830</v>
          </cell>
          <cell r="E307">
            <v>20839897</v>
          </cell>
          <cell r="F307">
            <v>61438</v>
          </cell>
          <cell r="G307">
            <v>3201005</v>
          </cell>
        </row>
        <row r="308">
          <cell r="A308">
            <v>420765</v>
          </cell>
          <cell r="B308">
            <v>197158</v>
          </cell>
          <cell r="C308">
            <v>24585745</v>
          </cell>
          <cell r="D308">
            <v>200792</v>
          </cell>
          <cell r="E308">
            <v>22197082</v>
          </cell>
          <cell r="F308">
            <v>72021</v>
          </cell>
          <cell r="G308">
            <v>10966917</v>
          </cell>
        </row>
        <row r="309">
          <cell r="A309">
            <v>314587</v>
          </cell>
          <cell r="B309">
            <v>7052</v>
          </cell>
          <cell r="C309"/>
          <cell r="D309"/>
          <cell r="E309"/>
          <cell r="F309"/>
          <cell r="G309"/>
        </row>
        <row r="310">
          <cell r="A310">
            <v>350760</v>
          </cell>
          <cell r="B310">
            <v>9597269</v>
          </cell>
          <cell r="C310">
            <v>337532673</v>
          </cell>
          <cell r="D310">
            <v>5193758</v>
          </cell>
          <cell r="E310">
            <v>267937909</v>
          </cell>
          <cell r="F310">
            <v>732972</v>
          </cell>
          <cell r="G310">
            <v>125347983</v>
          </cell>
        </row>
        <row r="311">
          <cell r="A311">
            <v>420310</v>
          </cell>
          <cell r="B311">
            <v>94959</v>
          </cell>
          <cell r="C311">
            <v>11488180</v>
          </cell>
          <cell r="D311">
            <v>82518</v>
          </cell>
          <cell r="E311">
            <v>10699671</v>
          </cell>
          <cell r="F311">
            <v>40250</v>
          </cell>
          <cell r="G311">
            <v>4627714</v>
          </cell>
        </row>
        <row r="312">
          <cell r="A312">
            <v>317150</v>
          </cell>
          <cell r="B312">
            <v>7890</v>
          </cell>
          <cell r="C312"/>
          <cell r="D312"/>
          <cell r="E312"/>
          <cell r="F312"/>
          <cell r="G312"/>
        </row>
        <row r="313">
          <cell r="A313">
            <v>431446</v>
          </cell>
          <cell r="B313">
            <v>15731</v>
          </cell>
          <cell r="C313">
            <v>16140533</v>
          </cell>
          <cell r="D313">
            <v>23039</v>
          </cell>
          <cell r="E313">
            <v>16618132</v>
          </cell>
          <cell r="F313">
            <v>12663</v>
          </cell>
          <cell r="G313">
            <v>6730065</v>
          </cell>
        </row>
        <row r="314">
          <cell r="A314">
            <v>314010</v>
          </cell>
          <cell r="B314">
            <v>1990</v>
          </cell>
          <cell r="C314"/>
          <cell r="D314"/>
          <cell r="E314"/>
          <cell r="F314"/>
          <cell r="G314"/>
        </row>
        <row r="315">
          <cell r="A315">
            <v>314240</v>
          </cell>
          <cell r="B315">
            <v>3023</v>
          </cell>
          <cell r="C315"/>
          <cell r="D315"/>
          <cell r="E315"/>
          <cell r="F315"/>
          <cell r="G315"/>
        </row>
        <row r="316">
          <cell r="A316">
            <v>421567</v>
          </cell>
          <cell r="B316">
            <v>62017</v>
          </cell>
          <cell r="C316">
            <v>4234842</v>
          </cell>
          <cell r="D316">
            <v>79478</v>
          </cell>
          <cell r="E316">
            <v>4424779</v>
          </cell>
          <cell r="F316">
            <v>33857</v>
          </cell>
          <cell r="G316">
            <v>2085690</v>
          </cell>
        </row>
        <row r="317">
          <cell r="A317">
            <v>311545</v>
          </cell>
          <cell r="B317">
            <v>8237</v>
          </cell>
          <cell r="C317"/>
          <cell r="D317"/>
          <cell r="E317"/>
          <cell r="F317"/>
          <cell r="G317"/>
        </row>
        <row r="318">
          <cell r="A318">
            <v>311250</v>
          </cell>
          <cell r="B318">
            <v>2528</v>
          </cell>
          <cell r="C318"/>
          <cell r="D318"/>
          <cell r="E318"/>
          <cell r="F318"/>
          <cell r="G318"/>
        </row>
        <row r="319">
          <cell r="A319">
            <v>317107</v>
          </cell>
          <cell r="B319">
            <v>250</v>
          </cell>
          <cell r="C319"/>
          <cell r="D319"/>
          <cell r="E319"/>
          <cell r="F319"/>
          <cell r="G319"/>
        </row>
        <row r="320">
          <cell r="A320">
            <v>410240</v>
          </cell>
          <cell r="B320">
            <v>495849</v>
          </cell>
          <cell r="C320">
            <v>175978501</v>
          </cell>
          <cell r="D320">
            <v>405644</v>
          </cell>
          <cell r="E320">
            <v>123669380</v>
          </cell>
          <cell r="F320">
            <v>212933</v>
          </cell>
          <cell r="G320">
            <v>51442998</v>
          </cell>
        </row>
        <row r="321">
          <cell r="A321">
            <v>410560</v>
          </cell>
          <cell r="B321">
            <v>11625</v>
          </cell>
          <cell r="C321">
            <v>25272041</v>
          </cell>
          <cell r="D321">
            <v>9786</v>
          </cell>
          <cell r="E321">
            <v>22548043</v>
          </cell>
          <cell r="F321">
            <v>343</v>
          </cell>
          <cell r="G321">
            <v>9199499</v>
          </cell>
        </row>
        <row r="322">
          <cell r="A322">
            <v>410850</v>
          </cell>
          <cell r="B322">
            <v>2317</v>
          </cell>
          <cell r="C322">
            <v>6809035</v>
          </cell>
          <cell r="D322">
            <v>134</v>
          </cell>
          <cell r="E322">
            <v>4163403</v>
          </cell>
          <cell r="F322"/>
          <cell r="G322"/>
        </row>
        <row r="323">
          <cell r="A323">
            <v>430940</v>
          </cell>
          <cell r="B323">
            <v>4140</v>
          </cell>
          <cell r="C323">
            <v>77791188</v>
          </cell>
          <cell r="D323">
            <v>23380</v>
          </cell>
          <cell r="E323">
            <v>56902497</v>
          </cell>
          <cell r="F323">
            <v>103</v>
          </cell>
          <cell r="G323">
            <v>30461100</v>
          </cell>
        </row>
        <row r="324">
          <cell r="A324">
            <v>311220</v>
          </cell>
          <cell r="B324">
            <v>680</v>
          </cell>
          <cell r="C324"/>
          <cell r="D324"/>
          <cell r="E324"/>
          <cell r="F324"/>
          <cell r="G324"/>
        </row>
        <row r="325">
          <cell r="A325">
            <v>352965</v>
          </cell>
          <cell r="B325">
            <v>963</v>
          </cell>
          <cell r="C325">
            <v>3758663</v>
          </cell>
          <cell r="D325">
            <v>747</v>
          </cell>
          <cell r="E325">
            <v>3446200</v>
          </cell>
          <cell r="F325">
            <v>2173</v>
          </cell>
          <cell r="G325">
            <v>1267588</v>
          </cell>
        </row>
        <row r="326">
          <cell r="A326">
            <v>431090</v>
          </cell>
          <cell r="B326"/>
          <cell r="C326"/>
          <cell r="D326"/>
          <cell r="E326">
            <v>242512</v>
          </cell>
          <cell r="F326"/>
          <cell r="G326">
            <v>16962</v>
          </cell>
        </row>
        <row r="327">
          <cell r="A327">
            <v>411420</v>
          </cell>
          <cell r="B327">
            <v>16950</v>
          </cell>
          <cell r="C327">
            <v>48201770</v>
          </cell>
          <cell r="D327">
            <v>16860</v>
          </cell>
          <cell r="E327">
            <v>37979431</v>
          </cell>
          <cell r="F327">
            <v>5641</v>
          </cell>
          <cell r="G327">
            <v>13915637</v>
          </cell>
        </row>
        <row r="328">
          <cell r="A328">
            <v>420250</v>
          </cell>
          <cell r="B328">
            <v>76067</v>
          </cell>
          <cell r="C328">
            <v>9345811</v>
          </cell>
          <cell r="D328">
            <v>64986</v>
          </cell>
          <cell r="E328">
            <v>12760465</v>
          </cell>
          <cell r="F328">
            <v>28716</v>
          </cell>
          <cell r="G328">
            <v>3491326</v>
          </cell>
        </row>
        <row r="329">
          <cell r="A329">
            <v>310375</v>
          </cell>
          <cell r="B329">
            <v>324</v>
          </cell>
          <cell r="C329"/>
          <cell r="D329"/>
          <cell r="E329"/>
          <cell r="F329"/>
          <cell r="G329"/>
        </row>
        <row r="330">
          <cell r="A330">
            <v>430710</v>
          </cell>
          <cell r="B330"/>
          <cell r="C330">
            <v>10213206</v>
          </cell>
          <cell r="D330"/>
          <cell r="E330">
            <v>9311768</v>
          </cell>
          <cell r="F330"/>
          <cell r="G330">
            <v>4070439</v>
          </cell>
        </row>
        <row r="331">
          <cell r="A331">
            <v>431630</v>
          </cell>
          <cell r="B331">
            <v>3239</v>
          </cell>
          <cell r="C331">
            <v>10560</v>
          </cell>
          <cell r="D331">
            <v>2020</v>
          </cell>
          <cell r="E331">
            <v>231593</v>
          </cell>
          <cell r="F331">
            <v>2921</v>
          </cell>
          <cell r="G331">
            <v>67220</v>
          </cell>
        </row>
        <row r="332">
          <cell r="A332">
            <v>432230</v>
          </cell>
          <cell r="B332">
            <v>3573</v>
          </cell>
          <cell r="C332">
            <v>101010</v>
          </cell>
          <cell r="D332">
            <v>726</v>
          </cell>
          <cell r="E332">
            <v>27311</v>
          </cell>
          <cell r="F332">
            <v>1172</v>
          </cell>
          <cell r="G332">
            <v>31390</v>
          </cell>
        </row>
        <row r="333">
          <cell r="A333">
            <v>353500</v>
          </cell>
          <cell r="B333"/>
          <cell r="C333"/>
          <cell r="D333"/>
          <cell r="E333"/>
          <cell r="F333">
            <v>403</v>
          </cell>
          <cell r="G333">
            <v>912545</v>
          </cell>
        </row>
        <row r="334">
          <cell r="A334">
            <v>410100</v>
          </cell>
          <cell r="B334">
            <v>5787</v>
          </cell>
          <cell r="C334">
            <v>32280137</v>
          </cell>
          <cell r="D334">
            <v>4619</v>
          </cell>
          <cell r="E334">
            <v>21549389</v>
          </cell>
          <cell r="F334">
            <v>5764</v>
          </cell>
          <cell r="G334">
            <v>7920422</v>
          </cell>
        </row>
        <row r="335">
          <cell r="A335">
            <v>411220</v>
          </cell>
          <cell r="B335">
            <v>30</v>
          </cell>
          <cell r="C335">
            <v>30321573</v>
          </cell>
          <cell r="D335">
            <v>12583</v>
          </cell>
          <cell r="E335">
            <v>26428401</v>
          </cell>
          <cell r="F335">
            <v>12068</v>
          </cell>
          <cell r="G335">
            <v>8777901</v>
          </cell>
        </row>
        <row r="336">
          <cell r="A336">
            <v>411840</v>
          </cell>
          <cell r="B336"/>
          <cell r="C336">
            <v>3057870</v>
          </cell>
          <cell r="D336">
            <v>120</v>
          </cell>
          <cell r="E336">
            <v>2748361</v>
          </cell>
          <cell r="F336"/>
          <cell r="G336">
            <v>562481</v>
          </cell>
        </row>
        <row r="337">
          <cell r="A337">
            <v>431620</v>
          </cell>
          <cell r="B337"/>
          <cell r="C337">
            <v>4883684</v>
          </cell>
          <cell r="D337">
            <v>263</v>
          </cell>
          <cell r="E337">
            <v>3615824</v>
          </cell>
          <cell r="F337">
            <v>2301</v>
          </cell>
          <cell r="G337">
            <v>1157211</v>
          </cell>
        </row>
        <row r="338">
          <cell r="A338">
            <v>314420</v>
          </cell>
          <cell r="B338">
            <v>31688</v>
          </cell>
          <cell r="C338"/>
          <cell r="D338"/>
          <cell r="E338"/>
          <cell r="F338"/>
          <cell r="G338"/>
        </row>
        <row r="339">
          <cell r="A339">
            <v>314510</v>
          </cell>
          <cell r="B339">
            <v>240</v>
          </cell>
          <cell r="C339"/>
          <cell r="D339"/>
          <cell r="E339"/>
          <cell r="F339"/>
          <cell r="G339"/>
        </row>
        <row r="340">
          <cell r="A340">
            <v>351980</v>
          </cell>
          <cell r="B340"/>
          <cell r="C340">
            <v>5174401</v>
          </cell>
          <cell r="D340"/>
          <cell r="E340">
            <v>5034345</v>
          </cell>
          <cell r="F340"/>
          <cell r="G340">
            <v>1630060</v>
          </cell>
        </row>
        <row r="341">
          <cell r="A341">
            <v>421490</v>
          </cell>
          <cell r="B341">
            <v>74043</v>
          </cell>
          <cell r="C341">
            <v>8014225</v>
          </cell>
          <cell r="D341">
            <v>73936</v>
          </cell>
          <cell r="E341">
            <v>6720073</v>
          </cell>
          <cell r="F341">
            <v>33293</v>
          </cell>
          <cell r="G341">
            <v>2394542</v>
          </cell>
        </row>
        <row r="342">
          <cell r="A342">
            <v>314780</v>
          </cell>
          <cell r="B342">
            <v>2136</v>
          </cell>
          <cell r="C342"/>
          <cell r="D342"/>
          <cell r="E342"/>
          <cell r="F342"/>
          <cell r="G342"/>
        </row>
        <row r="343">
          <cell r="A343">
            <v>315990</v>
          </cell>
          <cell r="B343">
            <v>15456</v>
          </cell>
          <cell r="C343"/>
          <cell r="D343"/>
          <cell r="E343"/>
          <cell r="F343"/>
          <cell r="G343"/>
        </row>
        <row r="344">
          <cell r="A344">
            <v>350275</v>
          </cell>
          <cell r="B344"/>
          <cell r="C344">
            <v>684898</v>
          </cell>
          <cell r="D344">
            <v>95826</v>
          </cell>
          <cell r="E344">
            <v>1098713</v>
          </cell>
          <cell r="F344"/>
          <cell r="G344">
            <v>208611</v>
          </cell>
        </row>
        <row r="345">
          <cell r="A345">
            <v>351670</v>
          </cell>
          <cell r="B345"/>
          <cell r="C345">
            <v>70011673</v>
          </cell>
          <cell r="D345"/>
          <cell r="E345">
            <v>52000460</v>
          </cell>
          <cell r="F345"/>
          <cell r="G345"/>
        </row>
        <row r="346">
          <cell r="A346">
            <v>353830</v>
          </cell>
          <cell r="B346">
            <v>1391</v>
          </cell>
          <cell r="C346">
            <v>5930</v>
          </cell>
          <cell r="D346">
            <v>1472</v>
          </cell>
          <cell r="E346">
            <v>97469</v>
          </cell>
          <cell r="F346">
            <v>166</v>
          </cell>
          <cell r="G346">
            <v>522</v>
          </cell>
        </row>
        <row r="347">
          <cell r="A347">
            <v>431700</v>
          </cell>
          <cell r="B347">
            <v>480</v>
          </cell>
          <cell r="C347">
            <v>5127836</v>
          </cell>
          <cell r="D347">
            <v>601</v>
          </cell>
          <cell r="E347">
            <v>3281961</v>
          </cell>
          <cell r="F347"/>
          <cell r="G347">
            <v>1051620</v>
          </cell>
        </row>
        <row r="348">
          <cell r="A348">
            <v>421580</v>
          </cell>
          <cell r="B348">
            <v>1942673</v>
          </cell>
          <cell r="C348">
            <v>184141308</v>
          </cell>
          <cell r="D348">
            <v>1955419</v>
          </cell>
          <cell r="E348">
            <v>157328890</v>
          </cell>
          <cell r="F348">
            <v>460544</v>
          </cell>
          <cell r="G348">
            <v>58068814</v>
          </cell>
        </row>
        <row r="349">
          <cell r="A349">
            <v>315170</v>
          </cell>
          <cell r="B349">
            <v>109311</v>
          </cell>
          <cell r="C349"/>
          <cell r="D349"/>
          <cell r="E349"/>
          <cell r="F349"/>
          <cell r="G349"/>
        </row>
        <row r="350">
          <cell r="A350">
            <v>110001</v>
          </cell>
          <cell r="B350">
            <v>11817</v>
          </cell>
          <cell r="C350"/>
          <cell r="D350">
            <v>6747</v>
          </cell>
          <cell r="E350"/>
          <cell r="F350">
            <v>8056</v>
          </cell>
          <cell r="G350"/>
        </row>
        <row r="351">
          <cell r="A351">
            <v>311720</v>
          </cell>
          <cell r="B351">
            <v>284</v>
          </cell>
          <cell r="C351"/>
          <cell r="D351"/>
          <cell r="E351"/>
          <cell r="F351"/>
          <cell r="G351"/>
        </row>
        <row r="352">
          <cell r="A352">
            <v>316020</v>
          </cell>
          <cell r="B352">
            <v>1009</v>
          </cell>
          <cell r="C352"/>
          <cell r="D352"/>
          <cell r="E352"/>
          <cell r="F352"/>
          <cell r="G352"/>
        </row>
        <row r="353">
          <cell r="A353">
            <v>420890</v>
          </cell>
          <cell r="B353">
            <v>3679090</v>
          </cell>
          <cell r="C353">
            <v>246651202</v>
          </cell>
          <cell r="D353">
            <v>2741035</v>
          </cell>
          <cell r="E353">
            <v>243183779</v>
          </cell>
          <cell r="F353">
            <v>1378099</v>
          </cell>
          <cell r="G353">
            <v>85055706</v>
          </cell>
        </row>
        <row r="354">
          <cell r="A354">
            <v>120040</v>
          </cell>
          <cell r="B354">
            <v>4906924</v>
          </cell>
          <cell r="C354">
            <v>45894782</v>
          </cell>
          <cell r="D354">
            <v>4334566</v>
          </cell>
          <cell r="E354">
            <v>11372853</v>
          </cell>
          <cell r="F354">
            <v>2009319</v>
          </cell>
          <cell r="G354">
            <v>17385053</v>
          </cell>
        </row>
        <row r="355">
          <cell r="A355">
            <v>313610</v>
          </cell>
          <cell r="B355"/>
          <cell r="C355"/>
          <cell r="D355"/>
          <cell r="E355"/>
          <cell r="F355"/>
          <cell r="G355"/>
        </row>
        <row r="356">
          <cell r="A356">
            <v>313770</v>
          </cell>
          <cell r="B356">
            <v>21429</v>
          </cell>
          <cell r="C356"/>
          <cell r="D356"/>
          <cell r="E356"/>
          <cell r="F356"/>
          <cell r="G356"/>
        </row>
        <row r="357">
          <cell r="A357">
            <v>314100</v>
          </cell>
          <cell r="B357"/>
          <cell r="C357"/>
          <cell r="D357"/>
          <cell r="E357"/>
          <cell r="F357"/>
          <cell r="G357"/>
        </row>
        <row r="358">
          <cell r="A358">
            <v>320150</v>
          </cell>
          <cell r="B358">
            <v>598514</v>
          </cell>
          <cell r="C358">
            <v>12737843</v>
          </cell>
          <cell r="D358">
            <v>365675</v>
          </cell>
          <cell r="E358">
            <v>12245769</v>
          </cell>
          <cell r="F358">
            <v>383409</v>
          </cell>
          <cell r="G358">
            <v>14414116</v>
          </cell>
        </row>
        <row r="359">
          <cell r="A359">
            <v>320420</v>
          </cell>
          <cell r="B359">
            <v>60420</v>
          </cell>
          <cell r="C359">
            <v>7158801</v>
          </cell>
          <cell r="D359">
            <v>155435</v>
          </cell>
          <cell r="E359">
            <v>6491566</v>
          </cell>
          <cell r="F359">
            <v>50484</v>
          </cell>
          <cell r="G359">
            <v>3052447</v>
          </cell>
        </row>
        <row r="360">
          <cell r="A360">
            <v>420930</v>
          </cell>
          <cell r="B360">
            <v>1002047</v>
          </cell>
          <cell r="C360">
            <v>61152132</v>
          </cell>
          <cell r="D360">
            <v>894047</v>
          </cell>
          <cell r="E360">
            <v>51451138</v>
          </cell>
          <cell r="F360">
            <v>441252</v>
          </cell>
          <cell r="G360">
            <v>19696576</v>
          </cell>
        </row>
        <row r="361">
          <cell r="A361">
            <v>430180</v>
          </cell>
          <cell r="B361"/>
          <cell r="C361"/>
          <cell r="D361"/>
          <cell r="E361"/>
          <cell r="F361"/>
          <cell r="G361"/>
        </row>
        <row r="362">
          <cell r="A362">
            <v>431070</v>
          </cell>
          <cell r="B362">
            <v>13174</v>
          </cell>
          <cell r="C362">
            <v>19798</v>
          </cell>
          <cell r="D362">
            <v>10641</v>
          </cell>
          <cell r="E362">
            <v>6000</v>
          </cell>
          <cell r="F362">
            <v>9993</v>
          </cell>
          <cell r="G362"/>
        </row>
        <row r="363">
          <cell r="A363">
            <v>311490</v>
          </cell>
          <cell r="B363">
            <v>2511</v>
          </cell>
          <cell r="C363"/>
          <cell r="D363"/>
          <cell r="E363"/>
          <cell r="F363"/>
          <cell r="G363"/>
        </row>
        <row r="364">
          <cell r="A364">
            <v>315415</v>
          </cell>
          <cell r="B364">
            <v>1286</v>
          </cell>
          <cell r="C364"/>
          <cell r="D364"/>
          <cell r="E364"/>
          <cell r="F364"/>
          <cell r="G364"/>
        </row>
        <row r="365">
          <cell r="A365">
            <v>411730</v>
          </cell>
          <cell r="B365">
            <v>0</v>
          </cell>
          <cell r="C365">
            <v>8254260</v>
          </cell>
          <cell r="D365">
            <v>0</v>
          </cell>
          <cell r="E365">
            <v>7188083</v>
          </cell>
          <cell r="F365">
            <v>0</v>
          </cell>
          <cell r="G365">
            <v>2821720</v>
          </cell>
        </row>
        <row r="366">
          <cell r="A366">
            <v>250750</v>
          </cell>
          <cell r="B366">
            <v>34933</v>
          </cell>
          <cell r="C366">
            <v>24697885</v>
          </cell>
          <cell r="D366">
            <v>27538</v>
          </cell>
          <cell r="E366">
            <v>42753276</v>
          </cell>
          <cell r="F366">
            <v>1006</v>
          </cell>
          <cell r="G366"/>
        </row>
        <row r="367">
          <cell r="A367">
            <v>412382</v>
          </cell>
          <cell r="B367">
            <v>1117</v>
          </cell>
          <cell r="C367">
            <v>18000943</v>
          </cell>
          <cell r="D367">
            <v>1042</v>
          </cell>
          <cell r="E367">
            <v>16644848</v>
          </cell>
          <cell r="F367">
            <v>8320</v>
          </cell>
          <cell r="G367">
            <v>5357253</v>
          </cell>
        </row>
        <row r="368">
          <cell r="A368">
            <v>430910</v>
          </cell>
          <cell r="B368">
            <v>324772</v>
          </cell>
          <cell r="C368">
            <v>39972</v>
          </cell>
          <cell r="D368">
            <v>169910</v>
          </cell>
          <cell r="E368">
            <v>27606</v>
          </cell>
          <cell r="F368">
            <v>186903</v>
          </cell>
          <cell r="G368">
            <v>12075</v>
          </cell>
        </row>
        <row r="369">
          <cell r="A369">
            <v>431237</v>
          </cell>
          <cell r="B369">
            <v>477</v>
          </cell>
          <cell r="C369">
            <v>3332436</v>
          </cell>
          <cell r="D369">
            <v>1750</v>
          </cell>
          <cell r="E369">
            <v>2605267</v>
          </cell>
          <cell r="F369">
            <v>190</v>
          </cell>
          <cell r="G369">
            <v>908873</v>
          </cell>
        </row>
        <row r="370">
          <cell r="A370">
            <v>316050</v>
          </cell>
          <cell r="B370">
            <v>4950</v>
          </cell>
          <cell r="C370"/>
          <cell r="D370"/>
          <cell r="E370"/>
          <cell r="F370"/>
          <cell r="G370"/>
        </row>
        <row r="371">
          <cell r="A371">
            <v>354250</v>
          </cell>
          <cell r="B371">
            <v>88351</v>
          </cell>
          <cell r="C371">
            <v>12326094</v>
          </cell>
          <cell r="D371">
            <v>78738</v>
          </cell>
          <cell r="E371">
            <v>9880094</v>
          </cell>
          <cell r="F371">
            <v>23205</v>
          </cell>
          <cell r="G371">
            <v>3147865</v>
          </cell>
        </row>
        <row r="372">
          <cell r="A372">
            <v>421730</v>
          </cell>
          <cell r="B372">
            <v>165099</v>
          </cell>
          <cell r="C372">
            <v>21143442</v>
          </cell>
          <cell r="D372">
            <v>136880</v>
          </cell>
          <cell r="E372">
            <v>18195947</v>
          </cell>
          <cell r="F372">
            <v>58681</v>
          </cell>
          <cell r="G372">
            <v>7352349</v>
          </cell>
        </row>
        <row r="373">
          <cell r="A373">
            <v>310540</v>
          </cell>
          <cell r="B373">
            <v>877</v>
          </cell>
          <cell r="C373"/>
          <cell r="D373"/>
          <cell r="E373"/>
          <cell r="F373"/>
          <cell r="G373"/>
        </row>
        <row r="374">
          <cell r="A374">
            <v>420700</v>
          </cell>
          <cell r="B374">
            <v>412810</v>
          </cell>
          <cell r="C374">
            <v>9530281</v>
          </cell>
          <cell r="D374">
            <v>409357</v>
          </cell>
          <cell r="E374">
            <v>22729356</v>
          </cell>
          <cell r="F374">
            <v>257837</v>
          </cell>
          <cell r="G374">
            <v>9523412</v>
          </cell>
        </row>
        <row r="375">
          <cell r="A375">
            <v>316300</v>
          </cell>
          <cell r="B375">
            <v>4093</v>
          </cell>
          <cell r="C375"/>
          <cell r="D375"/>
          <cell r="E375"/>
          <cell r="F375"/>
          <cell r="G375"/>
        </row>
        <row r="376">
          <cell r="A376">
            <v>411750</v>
          </cell>
          <cell r="B376">
            <v>4842</v>
          </cell>
          <cell r="C376">
            <v>78554973</v>
          </cell>
          <cell r="D376">
            <v>542</v>
          </cell>
          <cell r="E376">
            <v>35623956</v>
          </cell>
          <cell r="F376">
            <v>5798</v>
          </cell>
          <cell r="G376">
            <v>41571487</v>
          </cell>
        </row>
        <row r="377">
          <cell r="A377">
            <v>412340</v>
          </cell>
          <cell r="B377">
            <v>42710</v>
          </cell>
          <cell r="C377">
            <v>18121485</v>
          </cell>
          <cell r="D377">
            <v>39069</v>
          </cell>
          <cell r="E377">
            <v>12452179</v>
          </cell>
          <cell r="F377">
            <v>17922</v>
          </cell>
          <cell r="G377">
            <v>5789181</v>
          </cell>
        </row>
        <row r="378">
          <cell r="A378">
            <v>431217</v>
          </cell>
          <cell r="B378">
            <v>745</v>
          </cell>
          <cell r="C378">
            <v>97572</v>
          </cell>
          <cell r="D378">
            <v>391</v>
          </cell>
          <cell r="E378">
            <v>33330</v>
          </cell>
          <cell r="F378">
            <v>1432</v>
          </cell>
          <cell r="G378"/>
        </row>
        <row r="379">
          <cell r="A379">
            <v>313320</v>
          </cell>
          <cell r="B379">
            <v>46</v>
          </cell>
          <cell r="C379"/>
          <cell r="D379"/>
          <cell r="E379"/>
          <cell r="F379"/>
          <cell r="G379"/>
        </row>
        <row r="380">
          <cell r="A380">
            <v>431417</v>
          </cell>
          <cell r="B380">
            <v>51786</v>
          </cell>
          <cell r="C380">
            <v>31917116</v>
          </cell>
          <cell r="D380">
            <v>15599</v>
          </cell>
          <cell r="E380">
            <v>29616937</v>
          </cell>
          <cell r="F380"/>
          <cell r="G380">
            <v>12435548</v>
          </cell>
        </row>
        <row r="381">
          <cell r="A381">
            <v>313560</v>
          </cell>
          <cell r="B381"/>
          <cell r="C381"/>
          <cell r="D381"/>
          <cell r="E381"/>
          <cell r="F381"/>
          <cell r="G381"/>
        </row>
        <row r="382">
          <cell r="A382">
            <v>315520</v>
          </cell>
          <cell r="B382"/>
          <cell r="C382"/>
          <cell r="D382"/>
          <cell r="E382"/>
          <cell r="F382"/>
          <cell r="G382"/>
        </row>
        <row r="383">
          <cell r="A383">
            <v>315590</v>
          </cell>
          <cell r="B383"/>
          <cell r="C383"/>
          <cell r="D383"/>
          <cell r="E383"/>
          <cell r="F383"/>
          <cell r="G383"/>
        </row>
        <row r="384">
          <cell r="A384">
            <v>316890</v>
          </cell>
          <cell r="B384">
            <v>3752</v>
          </cell>
          <cell r="C384"/>
          <cell r="D384"/>
          <cell r="E384"/>
          <cell r="F384"/>
          <cell r="G384"/>
        </row>
        <row r="385">
          <cell r="A385">
            <v>431020</v>
          </cell>
          <cell r="B385">
            <v>314662</v>
          </cell>
          <cell r="C385">
            <v>73165365</v>
          </cell>
          <cell r="D385">
            <v>222435</v>
          </cell>
          <cell r="E385">
            <v>58394215</v>
          </cell>
          <cell r="F385">
            <v>73564</v>
          </cell>
          <cell r="G385">
            <v>17424472</v>
          </cell>
        </row>
        <row r="386">
          <cell r="A386">
            <v>350430</v>
          </cell>
          <cell r="B386">
            <v>904</v>
          </cell>
          <cell r="C386"/>
          <cell r="D386">
            <v>3297</v>
          </cell>
          <cell r="E386">
            <v>48056</v>
          </cell>
          <cell r="F386">
            <v>539</v>
          </cell>
          <cell r="G386"/>
        </row>
        <row r="387">
          <cell r="A387">
            <v>410910</v>
          </cell>
          <cell r="B387">
            <v>1860</v>
          </cell>
          <cell r="C387">
            <v>12521945</v>
          </cell>
          <cell r="D387">
            <v>3606</v>
          </cell>
          <cell r="E387">
            <v>11666405</v>
          </cell>
          <cell r="F387">
            <v>3312</v>
          </cell>
          <cell r="G387">
            <v>4340944</v>
          </cell>
        </row>
        <row r="388">
          <cell r="A388">
            <v>430150</v>
          </cell>
          <cell r="B388">
            <v>3611</v>
          </cell>
          <cell r="C388">
            <v>3108347</v>
          </cell>
          <cell r="D388">
            <v>2168</v>
          </cell>
          <cell r="E388">
            <v>6366279</v>
          </cell>
          <cell r="F388">
            <v>538</v>
          </cell>
          <cell r="G388">
            <v>2110722</v>
          </cell>
        </row>
        <row r="389">
          <cell r="A389">
            <v>312100</v>
          </cell>
          <cell r="B389">
            <v>1065</v>
          </cell>
          <cell r="C389"/>
          <cell r="D389"/>
          <cell r="E389"/>
          <cell r="F389"/>
          <cell r="G389"/>
        </row>
        <row r="390">
          <cell r="A390">
            <v>352115</v>
          </cell>
          <cell r="B390">
            <v>158834</v>
          </cell>
          <cell r="C390">
            <v>7166559</v>
          </cell>
          <cell r="D390">
            <v>132245</v>
          </cell>
          <cell r="E390">
            <v>6711949</v>
          </cell>
          <cell r="F390">
            <v>59794</v>
          </cell>
          <cell r="G390">
            <v>2257771</v>
          </cell>
        </row>
        <row r="391">
          <cell r="A391">
            <v>353230</v>
          </cell>
          <cell r="B391">
            <v>63652</v>
          </cell>
          <cell r="C391">
            <v>6241813</v>
          </cell>
          <cell r="D391">
            <v>43271</v>
          </cell>
          <cell r="E391">
            <v>8827424</v>
          </cell>
          <cell r="F391">
            <v>17387</v>
          </cell>
          <cell r="G391">
            <v>3637639</v>
          </cell>
        </row>
        <row r="392">
          <cell r="A392">
            <v>421100</v>
          </cell>
          <cell r="B392">
            <v>5127</v>
          </cell>
          <cell r="C392">
            <v>40736989</v>
          </cell>
          <cell r="D392">
            <v>9493</v>
          </cell>
          <cell r="E392">
            <v>34754524</v>
          </cell>
          <cell r="F392">
            <v>7909</v>
          </cell>
          <cell r="G392">
            <v>13632192</v>
          </cell>
        </row>
        <row r="393">
          <cell r="A393">
            <v>320350</v>
          </cell>
          <cell r="B393">
            <v>174412</v>
          </cell>
          <cell r="C393">
            <v>4273590</v>
          </cell>
          <cell r="D393">
            <v>18328</v>
          </cell>
          <cell r="E393">
            <v>2958346</v>
          </cell>
          <cell r="F393">
            <v>8921</v>
          </cell>
          <cell r="G393">
            <v>1190233</v>
          </cell>
        </row>
        <row r="394">
          <cell r="A394">
            <v>353640</v>
          </cell>
          <cell r="B394"/>
          <cell r="C394">
            <v>7278961</v>
          </cell>
          <cell r="D394"/>
          <cell r="E394">
            <v>8369826</v>
          </cell>
          <cell r="F394">
            <v>489</v>
          </cell>
          <cell r="G394">
            <v>3492994</v>
          </cell>
        </row>
        <row r="395">
          <cell r="A395">
            <v>410840</v>
          </cell>
          <cell r="B395">
            <v>2333276</v>
          </cell>
          <cell r="C395"/>
          <cell r="D395">
            <v>1660404</v>
          </cell>
          <cell r="E395"/>
          <cell r="F395">
            <v>616668</v>
          </cell>
          <cell r="G395"/>
        </row>
        <row r="396">
          <cell r="A396">
            <v>431244</v>
          </cell>
          <cell r="B396">
            <v>3452</v>
          </cell>
          <cell r="C396">
            <v>13909017</v>
          </cell>
          <cell r="D396">
            <v>15831</v>
          </cell>
          <cell r="E396">
            <v>13782073</v>
          </cell>
          <cell r="F396">
            <v>29573</v>
          </cell>
          <cell r="G396">
            <v>5468893</v>
          </cell>
        </row>
        <row r="397">
          <cell r="A397">
            <v>431510</v>
          </cell>
          <cell r="B397"/>
          <cell r="C397">
            <v>23968</v>
          </cell>
          <cell r="D397"/>
          <cell r="E397">
            <v>16786</v>
          </cell>
          <cell r="F397"/>
          <cell r="G397">
            <v>110</v>
          </cell>
        </row>
        <row r="398">
          <cell r="A398">
            <v>411540</v>
          </cell>
          <cell r="B398">
            <v>207396</v>
          </cell>
          <cell r="C398">
            <v>44790950</v>
          </cell>
          <cell r="D398">
            <v>147991</v>
          </cell>
          <cell r="E398">
            <v>35148547</v>
          </cell>
          <cell r="F398">
            <v>109138</v>
          </cell>
          <cell r="G398">
            <v>15270647</v>
          </cell>
        </row>
        <row r="399">
          <cell r="A399">
            <v>432132</v>
          </cell>
          <cell r="B399">
            <v>59304</v>
          </cell>
          <cell r="C399">
            <v>5316877</v>
          </cell>
          <cell r="D399">
            <v>57857</v>
          </cell>
          <cell r="E399">
            <v>5723298</v>
          </cell>
          <cell r="F399">
            <v>2019</v>
          </cell>
          <cell r="G399">
            <v>113649</v>
          </cell>
        </row>
        <row r="400">
          <cell r="A400">
            <v>351140</v>
          </cell>
          <cell r="B400"/>
          <cell r="C400">
            <v>10889564</v>
          </cell>
          <cell r="D400"/>
          <cell r="E400">
            <v>8090837</v>
          </cell>
          <cell r="F400"/>
          <cell r="G400">
            <v>2363680</v>
          </cell>
        </row>
        <row r="401">
          <cell r="A401">
            <v>351920</v>
          </cell>
          <cell r="B401">
            <v>72612</v>
          </cell>
          <cell r="C401">
            <v>4351966</v>
          </cell>
          <cell r="D401">
            <v>68734</v>
          </cell>
          <cell r="E401">
            <v>3677823</v>
          </cell>
          <cell r="F401">
            <v>35324</v>
          </cell>
          <cell r="G401">
            <v>1526149</v>
          </cell>
        </row>
        <row r="402">
          <cell r="A402">
            <v>412170</v>
          </cell>
          <cell r="B402">
            <v>775192</v>
          </cell>
          <cell r="C402">
            <v>105732293</v>
          </cell>
          <cell r="D402">
            <v>583940</v>
          </cell>
          <cell r="E402">
            <v>81732172</v>
          </cell>
          <cell r="F402">
            <v>63531</v>
          </cell>
          <cell r="G402">
            <v>37453527</v>
          </cell>
        </row>
        <row r="403">
          <cell r="A403">
            <v>432250</v>
          </cell>
          <cell r="B403">
            <v>211641</v>
          </cell>
          <cell r="C403">
            <v>8193329</v>
          </cell>
          <cell r="D403">
            <v>132226</v>
          </cell>
          <cell r="E403">
            <v>17021974</v>
          </cell>
          <cell r="F403">
            <v>85464</v>
          </cell>
          <cell r="G403">
            <v>6544743</v>
          </cell>
        </row>
        <row r="404">
          <cell r="A404">
            <v>316410</v>
          </cell>
          <cell r="B404">
            <v>28804</v>
          </cell>
          <cell r="C404"/>
          <cell r="D404"/>
          <cell r="E404"/>
          <cell r="F404"/>
          <cell r="G404"/>
        </row>
        <row r="405">
          <cell r="A405">
            <v>311480</v>
          </cell>
          <cell r="B405">
            <v>1471</v>
          </cell>
          <cell r="C405"/>
          <cell r="D405"/>
          <cell r="E405"/>
          <cell r="F405"/>
          <cell r="G405"/>
        </row>
        <row r="406">
          <cell r="A406">
            <v>316310</v>
          </cell>
          <cell r="B406">
            <v>28</v>
          </cell>
          <cell r="C406"/>
          <cell r="D406"/>
          <cell r="E406"/>
          <cell r="F406"/>
          <cell r="G406"/>
        </row>
        <row r="407">
          <cell r="A407">
            <v>431080</v>
          </cell>
          <cell r="B407">
            <v>150066</v>
          </cell>
          <cell r="C407">
            <v>1149285</v>
          </cell>
          <cell r="D407">
            <v>121317</v>
          </cell>
          <cell r="E407">
            <v>812607</v>
          </cell>
          <cell r="F407">
            <v>57356</v>
          </cell>
          <cell r="G407">
            <v>375695</v>
          </cell>
        </row>
        <row r="408">
          <cell r="A408">
            <v>316140</v>
          </cell>
          <cell r="B408">
            <v>245</v>
          </cell>
          <cell r="C408"/>
          <cell r="D408"/>
          <cell r="E408"/>
          <cell r="F408"/>
          <cell r="G408"/>
        </row>
        <row r="409">
          <cell r="A409">
            <v>412510</v>
          </cell>
          <cell r="B409">
            <v>3066</v>
          </cell>
          <cell r="C409">
            <v>31603212</v>
          </cell>
          <cell r="D409">
            <v>4410</v>
          </cell>
          <cell r="E409">
            <v>29212280</v>
          </cell>
          <cell r="F409">
            <v>1414</v>
          </cell>
          <cell r="G409">
            <v>13105598</v>
          </cell>
        </row>
        <row r="410">
          <cell r="A410">
            <v>430340</v>
          </cell>
          <cell r="B410">
            <v>2281</v>
          </cell>
          <cell r="C410">
            <v>1076230</v>
          </cell>
          <cell r="D410">
            <v>135</v>
          </cell>
          <cell r="E410">
            <v>1735535</v>
          </cell>
          <cell r="F410"/>
          <cell r="G410">
            <v>746311</v>
          </cell>
        </row>
        <row r="411">
          <cell r="A411">
            <v>314500</v>
          </cell>
          <cell r="B411">
            <v>5579</v>
          </cell>
          <cell r="C411"/>
          <cell r="D411"/>
          <cell r="E411"/>
          <cell r="F411"/>
          <cell r="G411"/>
        </row>
        <row r="412">
          <cell r="A412">
            <v>316960</v>
          </cell>
          <cell r="B412">
            <v>24208</v>
          </cell>
          <cell r="C412"/>
          <cell r="D412"/>
          <cell r="E412"/>
          <cell r="F412"/>
          <cell r="G412"/>
        </row>
        <row r="413">
          <cell r="A413">
            <v>350060</v>
          </cell>
          <cell r="B413">
            <v>6254</v>
          </cell>
          <cell r="C413">
            <v>12670547</v>
          </cell>
          <cell r="D413">
            <v>197</v>
          </cell>
          <cell r="E413">
            <v>11218722</v>
          </cell>
          <cell r="F413">
            <v>50</v>
          </cell>
          <cell r="G413">
            <v>3567448</v>
          </cell>
        </row>
        <row r="414">
          <cell r="A414">
            <v>350945</v>
          </cell>
          <cell r="B414">
            <v>169803</v>
          </cell>
          <cell r="C414">
            <v>15383493</v>
          </cell>
          <cell r="D414">
            <v>76429</v>
          </cell>
          <cell r="E414">
            <v>4278139</v>
          </cell>
          <cell r="F414">
            <v>11602</v>
          </cell>
          <cell r="G414">
            <v>54064</v>
          </cell>
        </row>
        <row r="415">
          <cell r="A415">
            <v>412390</v>
          </cell>
          <cell r="B415">
            <v>12377</v>
          </cell>
          <cell r="C415">
            <v>10707953</v>
          </cell>
          <cell r="D415">
            <v>4363</v>
          </cell>
          <cell r="E415">
            <v>6704115</v>
          </cell>
          <cell r="F415">
            <v>3</v>
          </cell>
          <cell r="G415">
            <v>3390218</v>
          </cell>
        </row>
        <row r="416">
          <cell r="A416">
            <v>316750</v>
          </cell>
          <cell r="B416"/>
          <cell r="C416"/>
          <cell r="D416"/>
          <cell r="E416"/>
          <cell r="F416"/>
          <cell r="G416"/>
        </row>
        <row r="417">
          <cell r="A417">
            <v>317210</v>
          </cell>
          <cell r="B417"/>
          <cell r="C417"/>
          <cell r="D417"/>
          <cell r="E417"/>
          <cell r="F417"/>
          <cell r="G417"/>
        </row>
        <row r="418">
          <cell r="A418">
            <v>352440</v>
          </cell>
          <cell r="B418">
            <v>5052</v>
          </cell>
          <cell r="C418">
            <v>48447197</v>
          </cell>
          <cell r="D418">
            <v>5166</v>
          </cell>
          <cell r="E418">
            <v>55813591</v>
          </cell>
          <cell r="F418">
            <v>1195</v>
          </cell>
          <cell r="G418">
            <v>21009985</v>
          </cell>
        </row>
        <row r="419">
          <cell r="A419">
            <v>354900</v>
          </cell>
          <cell r="B419">
            <v>5036</v>
          </cell>
          <cell r="C419">
            <v>9002640</v>
          </cell>
          <cell r="D419">
            <v>7186</v>
          </cell>
          <cell r="E419">
            <v>6800164</v>
          </cell>
          <cell r="F419"/>
          <cell r="G419">
            <v>1789400</v>
          </cell>
        </row>
        <row r="420">
          <cell r="A420">
            <v>411400</v>
          </cell>
          <cell r="B420">
            <v>72514</v>
          </cell>
          <cell r="C420"/>
          <cell r="D420">
            <v>76432</v>
          </cell>
          <cell r="E420"/>
          <cell r="F420">
            <v>50680</v>
          </cell>
          <cell r="G420"/>
        </row>
        <row r="421">
          <cell r="A421">
            <v>310330</v>
          </cell>
          <cell r="B421">
            <v>14</v>
          </cell>
          <cell r="C421"/>
          <cell r="D421"/>
          <cell r="E421"/>
          <cell r="F421"/>
          <cell r="G421"/>
        </row>
        <row r="422">
          <cell r="A422">
            <v>310820</v>
          </cell>
          <cell r="B422">
            <v>1142</v>
          </cell>
          <cell r="C422"/>
          <cell r="D422"/>
          <cell r="E422"/>
          <cell r="F422"/>
          <cell r="G422"/>
        </row>
        <row r="423">
          <cell r="A423">
            <v>431365</v>
          </cell>
          <cell r="B423">
            <v>214230</v>
          </cell>
          <cell r="C423">
            <v>17594463</v>
          </cell>
          <cell r="D423">
            <v>217941</v>
          </cell>
          <cell r="E423">
            <v>14188853</v>
          </cell>
          <cell r="F423">
            <v>75856</v>
          </cell>
          <cell r="G423">
            <v>6681228</v>
          </cell>
        </row>
        <row r="424">
          <cell r="A424">
            <v>310520</v>
          </cell>
          <cell r="B424">
            <v>28530</v>
          </cell>
          <cell r="C424"/>
          <cell r="D424"/>
          <cell r="E424"/>
          <cell r="F424"/>
          <cell r="G424"/>
        </row>
        <row r="425">
          <cell r="A425">
            <v>312340</v>
          </cell>
          <cell r="B425">
            <v>35</v>
          </cell>
          <cell r="C425"/>
          <cell r="D425"/>
          <cell r="E425"/>
          <cell r="F425"/>
          <cell r="G425"/>
        </row>
        <row r="426">
          <cell r="A426">
            <v>313340</v>
          </cell>
          <cell r="B426">
            <v>10502</v>
          </cell>
          <cell r="C426"/>
          <cell r="D426"/>
          <cell r="E426"/>
          <cell r="F426"/>
          <cell r="G426"/>
        </row>
        <row r="427">
          <cell r="A427">
            <v>421460</v>
          </cell>
          <cell r="B427">
            <v>25</v>
          </cell>
          <cell r="C427">
            <v>20281811</v>
          </cell>
          <cell r="D427"/>
          <cell r="E427">
            <v>14611767</v>
          </cell>
          <cell r="F427"/>
          <cell r="G427">
            <v>5814947</v>
          </cell>
        </row>
        <row r="428">
          <cell r="A428">
            <v>430597</v>
          </cell>
          <cell r="B428">
            <v>126727</v>
          </cell>
          <cell r="C428">
            <v>507212</v>
          </cell>
          <cell r="D428">
            <v>75100</v>
          </cell>
          <cell r="E428">
            <v>294103</v>
          </cell>
          <cell r="F428">
            <v>65034</v>
          </cell>
          <cell r="G428">
            <v>99998</v>
          </cell>
        </row>
        <row r="429">
          <cell r="A429">
            <v>313300</v>
          </cell>
          <cell r="B429">
            <v>7770</v>
          </cell>
          <cell r="C429"/>
          <cell r="D429"/>
          <cell r="E429"/>
          <cell r="F429"/>
          <cell r="G429"/>
        </row>
        <row r="430">
          <cell r="A430">
            <v>351110</v>
          </cell>
          <cell r="B430">
            <v>2951214</v>
          </cell>
          <cell r="C430">
            <v>224459255</v>
          </cell>
          <cell r="D430">
            <v>2744506</v>
          </cell>
          <cell r="E430">
            <v>235304421</v>
          </cell>
          <cell r="F430">
            <v>896639</v>
          </cell>
          <cell r="G430">
            <v>101136828</v>
          </cell>
        </row>
        <row r="431">
          <cell r="A431">
            <v>500350</v>
          </cell>
          <cell r="B431">
            <v>1886</v>
          </cell>
          <cell r="C431">
            <v>13570739</v>
          </cell>
          <cell r="D431">
            <v>1706</v>
          </cell>
          <cell r="E431">
            <v>11738386</v>
          </cell>
          <cell r="F431">
            <v>406</v>
          </cell>
          <cell r="G431">
            <v>4386582</v>
          </cell>
        </row>
        <row r="432">
          <cell r="A432">
            <v>110011</v>
          </cell>
          <cell r="B432">
            <v>224937</v>
          </cell>
          <cell r="C432">
            <v>19959070</v>
          </cell>
          <cell r="D432">
            <v>183614</v>
          </cell>
          <cell r="E432">
            <v>19382342</v>
          </cell>
          <cell r="F432">
            <v>167756</v>
          </cell>
          <cell r="G432">
            <v>8294157</v>
          </cell>
        </row>
        <row r="433">
          <cell r="A433">
            <v>316450</v>
          </cell>
          <cell r="B433">
            <v>12377</v>
          </cell>
          <cell r="C433"/>
          <cell r="D433"/>
          <cell r="E433"/>
          <cell r="F433"/>
          <cell r="G433"/>
        </row>
        <row r="434">
          <cell r="A434">
            <v>316620</v>
          </cell>
          <cell r="B434">
            <v>148458</v>
          </cell>
          <cell r="C434"/>
          <cell r="D434"/>
          <cell r="E434"/>
          <cell r="F434"/>
          <cell r="G434"/>
        </row>
        <row r="435">
          <cell r="A435">
            <v>316805</v>
          </cell>
          <cell r="B435">
            <v>1430</v>
          </cell>
          <cell r="C435"/>
          <cell r="D435"/>
          <cell r="E435"/>
          <cell r="F435"/>
          <cell r="G435"/>
        </row>
        <row r="436">
          <cell r="A436">
            <v>330570</v>
          </cell>
          <cell r="B436"/>
          <cell r="C436">
            <v>10331823</v>
          </cell>
          <cell r="D436">
            <v>11457</v>
          </cell>
          <cell r="E436">
            <v>11274679</v>
          </cell>
          <cell r="F436"/>
          <cell r="G436">
            <v>5753598</v>
          </cell>
        </row>
        <row r="437">
          <cell r="A437">
            <v>350210</v>
          </cell>
          <cell r="B437">
            <v>39609</v>
          </cell>
          <cell r="C437">
            <v>4866</v>
          </cell>
          <cell r="D437">
            <v>42790</v>
          </cell>
          <cell r="E437">
            <v>3899</v>
          </cell>
          <cell r="F437">
            <v>14151</v>
          </cell>
          <cell r="G437">
            <v>7480</v>
          </cell>
        </row>
        <row r="438">
          <cell r="A438">
            <v>353260</v>
          </cell>
          <cell r="B438">
            <v>8520</v>
          </cell>
          <cell r="C438">
            <v>10063363</v>
          </cell>
          <cell r="D438">
            <v>4400</v>
          </cell>
          <cell r="E438">
            <v>15372383</v>
          </cell>
          <cell r="F438"/>
          <cell r="G438">
            <v>2853204</v>
          </cell>
        </row>
        <row r="439">
          <cell r="A439">
            <v>432146</v>
          </cell>
          <cell r="B439">
            <v>5893</v>
          </cell>
          <cell r="C439">
            <v>0</v>
          </cell>
          <cell r="D439">
            <v>5366</v>
          </cell>
          <cell r="E439">
            <v>0</v>
          </cell>
          <cell r="F439">
            <v>27619</v>
          </cell>
          <cell r="G439">
            <v>0</v>
          </cell>
        </row>
        <row r="440">
          <cell r="A440">
            <v>314915</v>
          </cell>
          <cell r="B440">
            <v>799</v>
          </cell>
          <cell r="C440"/>
          <cell r="D440"/>
          <cell r="E440"/>
          <cell r="F440"/>
          <cell r="G440"/>
        </row>
        <row r="441">
          <cell r="A441">
            <v>317050</v>
          </cell>
          <cell r="B441">
            <v>2158</v>
          </cell>
          <cell r="C441"/>
          <cell r="D441"/>
          <cell r="E441"/>
          <cell r="F441"/>
          <cell r="G441"/>
        </row>
        <row r="442">
          <cell r="A442">
            <v>315727</v>
          </cell>
          <cell r="B442">
            <v>7279</v>
          </cell>
          <cell r="C442"/>
          <cell r="D442"/>
          <cell r="E442"/>
          <cell r="F442"/>
          <cell r="G442"/>
        </row>
        <row r="443">
          <cell r="A443">
            <v>412480</v>
          </cell>
          <cell r="B443">
            <v>258961</v>
          </cell>
          <cell r="C443">
            <v>23431833</v>
          </cell>
          <cell r="D443">
            <v>139383</v>
          </cell>
          <cell r="E443">
            <v>26063171</v>
          </cell>
          <cell r="F443">
            <v>46354</v>
          </cell>
          <cell r="G443">
            <v>12077425</v>
          </cell>
        </row>
        <row r="444">
          <cell r="A444">
            <v>315200</v>
          </cell>
          <cell r="B444">
            <v>12162</v>
          </cell>
          <cell r="C444"/>
          <cell r="D444"/>
          <cell r="E444"/>
          <cell r="F444"/>
          <cell r="G444"/>
        </row>
        <row r="445">
          <cell r="A445">
            <v>421020</v>
          </cell>
          <cell r="B445">
            <v>124754</v>
          </cell>
          <cell r="C445">
            <v>19350710</v>
          </cell>
          <cell r="D445">
            <v>98414</v>
          </cell>
          <cell r="E445">
            <v>20105791</v>
          </cell>
          <cell r="F445">
            <v>37980</v>
          </cell>
          <cell r="G445">
            <v>8729870</v>
          </cell>
        </row>
        <row r="446">
          <cell r="A446">
            <v>411890</v>
          </cell>
          <cell r="B446"/>
          <cell r="C446">
            <v>1427895</v>
          </cell>
          <cell r="D446"/>
          <cell r="E446">
            <v>1611986</v>
          </cell>
          <cell r="F446">
            <v>60</v>
          </cell>
          <cell r="G446">
            <v>813440</v>
          </cell>
        </row>
        <row r="447">
          <cell r="A447">
            <v>421500</v>
          </cell>
          <cell r="B447">
            <v>804121</v>
          </cell>
          <cell r="C447">
            <v>51440661</v>
          </cell>
          <cell r="D447">
            <v>800578</v>
          </cell>
          <cell r="E447">
            <v>60640411</v>
          </cell>
          <cell r="F447">
            <v>116552</v>
          </cell>
          <cell r="G447">
            <v>24234483</v>
          </cell>
        </row>
        <row r="448">
          <cell r="A448">
            <v>311030</v>
          </cell>
          <cell r="B448">
            <v>9974</v>
          </cell>
          <cell r="C448"/>
          <cell r="D448"/>
          <cell r="E448"/>
          <cell r="F448"/>
          <cell r="G448"/>
        </row>
        <row r="449">
          <cell r="A449">
            <v>312690</v>
          </cell>
          <cell r="B449">
            <v>2400</v>
          </cell>
          <cell r="C449"/>
          <cell r="D449"/>
          <cell r="E449"/>
          <cell r="F449"/>
          <cell r="G449"/>
        </row>
        <row r="450">
          <cell r="A450">
            <v>353810</v>
          </cell>
          <cell r="B450">
            <v>279328</v>
          </cell>
          <cell r="C450">
            <v>22862874</v>
          </cell>
          <cell r="D450">
            <v>202993</v>
          </cell>
          <cell r="E450">
            <v>16077841</v>
          </cell>
          <cell r="F450">
            <v>136245</v>
          </cell>
          <cell r="G450">
            <v>7625190</v>
          </cell>
        </row>
        <row r="451">
          <cell r="A451">
            <v>421750</v>
          </cell>
          <cell r="B451">
            <v>6224</v>
          </cell>
          <cell r="C451"/>
          <cell r="D451">
            <v>481</v>
          </cell>
          <cell r="E451"/>
          <cell r="F451">
            <v>2520</v>
          </cell>
          <cell r="G451"/>
        </row>
        <row r="452">
          <cell r="A452">
            <v>320460</v>
          </cell>
          <cell r="B452">
            <v>578391</v>
          </cell>
          <cell r="C452">
            <v>29190106</v>
          </cell>
          <cell r="D452">
            <v>404541</v>
          </cell>
          <cell r="E452">
            <v>28516077</v>
          </cell>
          <cell r="F452">
            <v>334967</v>
          </cell>
          <cell r="G452">
            <v>12011709</v>
          </cell>
        </row>
        <row r="453">
          <cell r="A453">
            <v>355530</v>
          </cell>
          <cell r="B453"/>
          <cell r="C453">
            <v>214635</v>
          </cell>
          <cell r="D453"/>
          <cell r="E453">
            <v>18939</v>
          </cell>
          <cell r="F453"/>
          <cell r="G453">
            <v>157982</v>
          </cell>
        </row>
        <row r="454">
          <cell r="A454">
            <v>411580</v>
          </cell>
          <cell r="B454">
            <v>6910</v>
          </cell>
          <cell r="C454">
            <v>2236459</v>
          </cell>
          <cell r="D454"/>
          <cell r="E454"/>
          <cell r="F454">
            <v>15314</v>
          </cell>
          <cell r="G454">
            <v>1178370</v>
          </cell>
        </row>
        <row r="455">
          <cell r="A455">
            <v>315280</v>
          </cell>
          <cell r="B455"/>
          <cell r="C455"/>
          <cell r="D455"/>
          <cell r="E455"/>
          <cell r="F455"/>
          <cell r="G455"/>
        </row>
        <row r="456">
          <cell r="A456">
            <v>316000</v>
          </cell>
          <cell r="B456"/>
          <cell r="C456"/>
          <cell r="D456"/>
          <cell r="E456"/>
          <cell r="F456"/>
          <cell r="G456"/>
        </row>
        <row r="457">
          <cell r="A457">
            <v>320180</v>
          </cell>
          <cell r="B457">
            <v>6811</v>
          </cell>
          <cell r="C457">
            <v>559998</v>
          </cell>
          <cell r="D457">
            <v>4792</v>
          </cell>
          <cell r="E457">
            <v>574191</v>
          </cell>
          <cell r="F457">
            <v>488</v>
          </cell>
          <cell r="G457">
            <v>271816</v>
          </cell>
        </row>
        <row r="458">
          <cell r="A458">
            <v>420207</v>
          </cell>
          <cell r="B458">
            <v>338071</v>
          </cell>
          <cell r="C458">
            <v>68</v>
          </cell>
          <cell r="D458">
            <v>240626</v>
          </cell>
          <cell r="E458">
            <v>261</v>
          </cell>
          <cell r="F458">
            <v>83188</v>
          </cell>
          <cell r="G458"/>
        </row>
        <row r="459">
          <cell r="A459">
            <v>420910</v>
          </cell>
          <cell r="B459">
            <v>123320</v>
          </cell>
          <cell r="C459">
            <v>1155792402</v>
          </cell>
          <cell r="D459">
            <v>211605</v>
          </cell>
          <cell r="E459">
            <v>1056817978</v>
          </cell>
          <cell r="F459">
            <v>88983</v>
          </cell>
          <cell r="G459">
            <v>451401590</v>
          </cell>
        </row>
        <row r="460">
          <cell r="A460">
            <v>311960</v>
          </cell>
          <cell r="B460">
            <v>84</v>
          </cell>
          <cell r="C460"/>
          <cell r="D460"/>
          <cell r="E460"/>
          <cell r="F460"/>
          <cell r="G460"/>
        </row>
        <row r="461">
          <cell r="A461">
            <v>354930</v>
          </cell>
          <cell r="B461"/>
          <cell r="C461">
            <v>4922225</v>
          </cell>
          <cell r="D461"/>
          <cell r="E461">
            <v>3197923</v>
          </cell>
          <cell r="F461"/>
          <cell r="G461">
            <v>1533890</v>
          </cell>
        </row>
        <row r="462">
          <cell r="A462">
            <v>410754</v>
          </cell>
          <cell r="B462">
            <v>1735</v>
          </cell>
          <cell r="C462"/>
          <cell r="D462"/>
          <cell r="E462"/>
          <cell r="F462"/>
          <cell r="G462"/>
        </row>
        <row r="463">
          <cell r="A463">
            <v>420390</v>
          </cell>
          <cell r="B463">
            <v>2850</v>
          </cell>
          <cell r="C463">
            <v>4779994</v>
          </cell>
          <cell r="D463">
            <v>104277</v>
          </cell>
          <cell r="E463">
            <v>36961677</v>
          </cell>
          <cell r="F463">
            <v>18348</v>
          </cell>
          <cell r="G463">
            <v>16629827</v>
          </cell>
        </row>
        <row r="464">
          <cell r="A464">
            <v>500190</v>
          </cell>
          <cell r="B464">
            <v>169192</v>
          </cell>
          <cell r="C464">
            <v>57649771</v>
          </cell>
          <cell r="D464">
            <v>211827</v>
          </cell>
          <cell r="E464">
            <v>48084266</v>
          </cell>
          <cell r="F464">
            <v>86416</v>
          </cell>
          <cell r="G464">
            <v>19532877</v>
          </cell>
        </row>
        <row r="465">
          <cell r="A465">
            <v>110005</v>
          </cell>
          <cell r="B465">
            <v>8023</v>
          </cell>
          <cell r="C465">
            <v>2018768</v>
          </cell>
          <cell r="D465">
            <v>8747</v>
          </cell>
          <cell r="E465">
            <v>1698699</v>
          </cell>
          <cell r="F465">
            <v>3303</v>
          </cell>
          <cell r="G465"/>
        </row>
        <row r="466">
          <cell r="A466">
            <v>412710</v>
          </cell>
          <cell r="B466">
            <v>994239</v>
          </cell>
          <cell r="C466">
            <v>363700012</v>
          </cell>
          <cell r="D466">
            <v>898833</v>
          </cell>
          <cell r="E466">
            <v>278295790</v>
          </cell>
          <cell r="F466"/>
          <cell r="G466">
            <v>55182600</v>
          </cell>
        </row>
        <row r="467">
          <cell r="A467">
            <v>500470</v>
          </cell>
          <cell r="B467">
            <v>2479</v>
          </cell>
          <cell r="C467">
            <v>10002782</v>
          </cell>
          <cell r="D467">
            <v>47848</v>
          </cell>
          <cell r="E467">
            <v>8653234</v>
          </cell>
          <cell r="F467">
            <v>19795</v>
          </cell>
          <cell r="G467">
            <v>3697417</v>
          </cell>
        </row>
        <row r="468">
          <cell r="A468">
            <v>314760</v>
          </cell>
          <cell r="B468">
            <v>16656</v>
          </cell>
          <cell r="C468"/>
          <cell r="D468"/>
          <cell r="E468"/>
          <cell r="F468"/>
          <cell r="G468"/>
        </row>
        <row r="469">
          <cell r="A469">
            <v>315935</v>
          </cell>
          <cell r="B469">
            <v>7830</v>
          </cell>
          <cell r="C469"/>
          <cell r="D469"/>
          <cell r="E469"/>
          <cell r="F469"/>
          <cell r="G469"/>
        </row>
        <row r="470">
          <cell r="A470">
            <v>352810</v>
          </cell>
          <cell r="B470">
            <v>56134</v>
          </cell>
          <cell r="C470">
            <v>25579826</v>
          </cell>
          <cell r="D470">
            <v>65756</v>
          </cell>
          <cell r="E470">
            <v>22428878</v>
          </cell>
          <cell r="F470">
            <v>17174</v>
          </cell>
          <cell r="G470">
            <v>8651877</v>
          </cell>
        </row>
        <row r="471">
          <cell r="A471">
            <v>500635</v>
          </cell>
          <cell r="B471">
            <v>3005</v>
          </cell>
          <cell r="C471">
            <v>6944736</v>
          </cell>
          <cell r="D471">
            <v>2312</v>
          </cell>
          <cell r="E471">
            <v>5929018</v>
          </cell>
          <cell r="F471">
            <v>5879</v>
          </cell>
          <cell r="G471">
            <v>1984559</v>
          </cell>
        </row>
        <row r="472">
          <cell r="A472">
            <v>421630</v>
          </cell>
          <cell r="B472">
            <v>475372</v>
          </cell>
          <cell r="C472"/>
          <cell r="D472">
            <v>438377</v>
          </cell>
          <cell r="E472"/>
          <cell r="F472">
            <v>176753</v>
          </cell>
          <cell r="G472"/>
        </row>
        <row r="473">
          <cell r="A473">
            <v>313380</v>
          </cell>
          <cell r="B473">
            <v>848462</v>
          </cell>
          <cell r="C473"/>
          <cell r="D473"/>
          <cell r="E473"/>
          <cell r="F473"/>
          <cell r="G473"/>
        </row>
        <row r="474">
          <cell r="A474">
            <v>354460</v>
          </cell>
          <cell r="B474">
            <v>6029</v>
          </cell>
          <cell r="C474">
            <v>8091401</v>
          </cell>
          <cell r="D474">
            <v>5975</v>
          </cell>
          <cell r="E474">
            <v>6597746</v>
          </cell>
          <cell r="F474">
            <v>8740</v>
          </cell>
          <cell r="G474">
            <v>1765252</v>
          </cell>
        </row>
        <row r="475">
          <cell r="A475">
            <v>410190</v>
          </cell>
          <cell r="B475">
            <v>152880</v>
          </cell>
          <cell r="C475">
            <v>21313335</v>
          </cell>
          <cell r="D475">
            <v>10653</v>
          </cell>
          <cell r="E475">
            <v>19527829</v>
          </cell>
          <cell r="F475">
            <v>12425</v>
          </cell>
          <cell r="G475">
            <v>6884808</v>
          </cell>
        </row>
        <row r="476">
          <cell r="A476">
            <v>411500</v>
          </cell>
          <cell r="B476">
            <v>739</v>
          </cell>
          <cell r="C476">
            <v>15821380</v>
          </cell>
          <cell r="D476">
            <v>793</v>
          </cell>
          <cell r="E476">
            <v>14056637</v>
          </cell>
          <cell r="F476">
            <v>31865</v>
          </cell>
          <cell r="G476">
            <v>5287594</v>
          </cell>
        </row>
        <row r="477">
          <cell r="A477">
            <v>293320</v>
          </cell>
          <cell r="B477">
            <v>11038</v>
          </cell>
          <cell r="C477">
            <v>2228573</v>
          </cell>
          <cell r="D477">
            <v>1591</v>
          </cell>
          <cell r="E477">
            <v>1586946</v>
          </cell>
          <cell r="F477"/>
          <cell r="G477">
            <v>660133</v>
          </cell>
        </row>
        <row r="478">
          <cell r="A478">
            <v>313370</v>
          </cell>
          <cell r="B478">
            <v>38756</v>
          </cell>
          <cell r="C478"/>
          <cell r="D478"/>
          <cell r="E478"/>
          <cell r="F478"/>
          <cell r="G478"/>
        </row>
        <row r="479">
          <cell r="A479">
            <v>353020</v>
          </cell>
          <cell r="B479">
            <v>18180</v>
          </cell>
          <cell r="C479">
            <v>85287</v>
          </cell>
          <cell r="D479">
            <v>14146</v>
          </cell>
          <cell r="E479">
            <v>88378</v>
          </cell>
          <cell r="F479">
            <v>3006</v>
          </cell>
          <cell r="G479">
            <v>34613</v>
          </cell>
        </row>
        <row r="480">
          <cell r="A480">
            <v>430030</v>
          </cell>
          <cell r="B480">
            <v>60</v>
          </cell>
          <cell r="C480">
            <v>33585</v>
          </cell>
          <cell r="D480">
            <v>107</v>
          </cell>
          <cell r="E480">
            <v>40686</v>
          </cell>
          <cell r="F480">
            <v>226</v>
          </cell>
          <cell r="G480">
            <v>11960</v>
          </cell>
        </row>
        <row r="481">
          <cell r="A481">
            <v>431500</v>
          </cell>
          <cell r="B481">
            <v>175</v>
          </cell>
          <cell r="C481">
            <v>38753</v>
          </cell>
          <cell r="D481">
            <v>84</v>
          </cell>
          <cell r="E481">
            <v>12050</v>
          </cell>
          <cell r="F481"/>
          <cell r="G481">
            <v>1080</v>
          </cell>
        </row>
        <row r="482">
          <cell r="A482">
            <v>314225</v>
          </cell>
          <cell r="B482"/>
          <cell r="C482"/>
          <cell r="D482"/>
          <cell r="E482"/>
          <cell r="F482"/>
          <cell r="G482"/>
        </row>
        <row r="483">
          <cell r="A483">
            <v>350030</v>
          </cell>
          <cell r="B483"/>
          <cell r="C483">
            <v>34550190</v>
          </cell>
          <cell r="D483"/>
          <cell r="E483">
            <v>48252498</v>
          </cell>
          <cell r="F483"/>
          <cell r="G483">
            <v>21856257</v>
          </cell>
        </row>
        <row r="484">
          <cell r="A484">
            <v>411260</v>
          </cell>
          <cell r="B484">
            <v>30486</v>
          </cell>
          <cell r="C484">
            <v>19210972</v>
          </cell>
          <cell r="D484">
            <v>75</v>
          </cell>
          <cell r="E484">
            <v>17459035</v>
          </cell>
          <cell r="F484"/>
          <cell r="G484">
            <v>7192914</v>
          </cell>
        </row>
        <row r="485">
          <cell r="A485">
            <v>412405</v>
          </cell>
          <cell r="B485"/>
          <cell r="C485"/>
          <cell r="D485"/>
          <cell r="E485"/>
          <cell r="F485"/>
          <cell r="G485"/>
        </row>
        <row r="486">
          <cell r="A486">
            <v>420110</v>
          </cell>
          <cell r="B486">
            <v>103358</v>
          </cell>
          <cell r="C486">
            <v>7983817</v>
          </cell>
          <cell r="D486">
            <v>107563</v>
          </cell>
          <cell r="E486">
            <v>7017701</v>
          </cell>
          <cell r="F486">
            <v>45080</v>
          </cell>
          <cell r="G486">
            <v>2593707</v>
          </cell>
        </row>
        <row r="487">
          <cell r="A487">
            <v>313507</v>
          </cell>
          <cell r="B487">
            <v>54</v>
          </cell>
          <cell r="C487"/>
          <cell r="D487"/>
          <cell r="E487"/>
          <cell r="F487"/>
          <cell r="G487"/>
        </row>
        <row r="488">
          <cell r="A488">
            <v>314655</v>
          </cell>
          <cell r="B488">
            <v>1645</v>
          </cell>
          <cell r="C488"/>
          <cell r="D488"/>
          <cell r="E488"/>
          <cell r="F488"/>
          <cell r="G488"/>
        </row>
        <row r="489">
          <cell r="A489">
            <v>411600</v>
          </cell>
          <cell r="B489">
            <v>8745</v>
          </cell>
          <cell r="C489">
            <v>22402531</v>
          </cell>
          <cell r="D489">
            <v>5442</v>
          </cell>
          <cell r="E489">
            <v>20647318</v>
          </cell>
          <cell r="F489">
            <v>1870</v>
          </cell>
          <cell r="G489">
            <v>7943920</v>
          </cell>
        </row>
        <row r="490">
          <cell r="A490">
            <v>314505</v>
          </cell>
          <cell r="B490">
            <v>275849</v>
          </cell>
          <cell r="C490"/>
          <cell r="D490"/>
          <cell r="E490"/>
          <cell r="F490"/>
          <cell r="G490"/>
        </row>
        <row r="491">
          <cell r="A491">
            <v>315260</v>
          </cell>
          <cell r="B491">
            <v>1028</v>
          </cell>
          <cell r="C491"/>
          <cell r="D491"/>
          <cell r="E491"/>
          <cell r="F491"/>
          <cell r="G491"/>
        </row>
        <row r="492">
          <cell r="A492">
            <v>352300</v>
          </cell>
          <cell r="B492">
            <v>7034</v>
          </cell>
          <cell r="C492">
            <v>1617981</v>
          </cell>
          <cell r="D492">
            <v>3801</v>
          </cell>
          <cell r="E492">
            <v>583219</v>
          </cell>
          <cell r="F492">
            <v>9724</v>
          </cell>
          <cell r="G492"/>
        </row>
        <row r="493">
          <cell r="A493">
            <v>411050</v>
          </cell>
          <cell r="B493">
            <v>188621</v>
          </cell>
          <cell r="C493">
            <v>21071055</v>
          </cell>
          <cell r="D493">
            <v>151228</v>
          </cell>
          <cell r="E493">
            <v>2289055</v>
          </cell>
          <cell r="F493">
            <v>70492</v>
          </cell>
          <cell r="G493">
            <v>8034647</v>
          </cell>
        </row>
        <row r="494">
          <cell r="A494">
            <v>312710</v>
          </cell>
          <cell r="B494">
            <v>171815</v>
          </cell>
          <cell r="C494"/>
          <cell r="D494"/>
          <cell r="E494"/>
          <cell r="F494"/>
          <cell r="G494"/>
        </row>
        <row r="495">
          <cell r="A495">
            <v>314200</v>
          </cell>
          <cell r="B495">
            <v>52</v>
          </cell>
          <cell r="C495"/>
          <cell r="D495"/>
          <cell r="E495"/>
          <cell r="F495"/>
          <cell r="G495"/>
        </row>
        <row r="496">
          <cell r="A496">
            <v>430800</v>
          </cell>
          <cell r="B496">
            <v>5253</v>
          </cell>
          <cell r="C496">
            <v>588990</v>
          </cell>
          <cell r="D496">
            <v>3786</v>
          </cell>
          <cell r="E496">
            <v>494270</v>
          </cell>
          <cell r="F496">
            <v>7440</v>
          </cell>
          <cell r="G496">
            <v>421975</v>
          </cell>
        </row>
        <row r="497">
          <cell r="A497">
            <v>431830</v>
          </cell>
          <cell r="B497">
            <v>765890</v>
          </cell>
          <cell r="C497">
            <v>27107052</v>
          </cell>
          <cell r="D497">
            <v>794144</v>
          </cell>
          <cell r="E497">
            <v>18269688</v>
          </cell>
          <cell r="F497">
            <v>376974</v>
          </cell>
          <cell r="G497">
            <v>6950933</v>
          </cell>
        </row>
        <row r="498">
          <cell r="A498">
            <v>353660</v>
          </cell>
          <cell r="B498">
            <v>2639</v>
          </cell>
          <cell r="C498">
            <v>5261779</v>
          </cell>
          <cell r="D498">
            <v>2038</v>
          </cell>
          <cell r="E498">
            <v>2814476</v>
          </cell>
          <cell r="F498">
            <v>1726</v>
          </cell>
          <cell r="G498">
            <v>1293323</v>
          </cell>
        </row>
        <row r="499">
          <cell r="A499">
            <v>500025</v>
          </cell>
          <cell r="B499">
            <v>467</v>
          </cell>
          <cell r="C499"/>
          <cell r="D499">
            <v>262</v>
          </cell>
          <cell r="E499"/>
          <cell r="F499"/>
          <cell r="G499"/>
        </row>
        <row r="500">
          <cell r="A500">
            <v>351470</v>
          </cell>
          <cell r="B500">
            <v>980</v>
          </cell>
          <cell r="C500">
            <v>7265095</v>
          </cell>
          <cell r="D500">
            <v>953</v>
          </cell>
          <cell r="E500">
            <v>7371057</v>
          </cell>
          <cell r="F500"/>
          <cell r="G500">
            <v>3203752</v>
          </cell>
        </row>
        <row r="501">
          <cell r="A501">
            <v>351492</v>
          </cell>
          <cell r="B501">
            <v>35</v>
          </cell>
          <cell r="C501">
            <v>2725787</v>
          </cell>
          <cell r="D501">
            <v>11</v>
          </cell>
          <cell r="E501">
            <v>2149507</v>
          </cell>
          <cell r="F501"/>
          <cell r="G501">
            <v>882376</v>
          </cell>
        </row>
        <row r="502">
          <cell r="A502">
            <v>110150</v>
          </cell>
          <cell r="B502">
            <v>71362</v>
          </cell>
          <cell r="C502">
            <v>8030695</v>
          </cell>
          <cell r="D502">
            <v>74437</v>
          </cell>
          <cell r="E502">
            <v>11495108</v>
          </cell>
          <cell r="F502">
            <v>38309</v>
          </cell>
          <cell r="G502">
            <v>3004822</v>
          </cell>
        </row>
        <row r="503">
          <cell r="A503">
            <v>310230</v>
          </cell>
          <cell r="B503">
            <v>642</v>
          </cell>
          <cell r="C503"/>
          <cell r="D503"/>
          <cell r="E503"/>
          <cell r="F503"/>
          <cell r="G503"/>
        </row>
        <row r="504">
          <cell r="A504">
            <v>315920</v>
          </cell>
          <cell r="B504">
            <v>110243</v>
          </cell>
          <cell r="C504"/>
          <cell r="D504"/>
          <cell r="E504"/>
          <cell r="F504"/>
          <cell r="G504"/>
        </row>
        <row r="505">
          <cell r="A505">
            <v>420160</v>
          </cell>
          <cell r="B505">
            <v>78191</v>
          </cell>
          <cell r="C505">
            <v>10428271</v>
          </cell>
          <cell r="D505">
            <v>66877</v>
          </cell>
          <cell r="E505">
            <v>9479064</v>
          </cell>
          <cell r="F505">
            <v>32676</v>
          </cell>
          <cell r="G505">
            <v>3982487</v>
          </cell>
        </row>
        <row r="506">
          <cell r="A506">
            <v>410302</v>
          </cell>
          <cell r="B506">
            <v>231</v>
          </cell>
          <cell r="C506">
            <v>9915556</v>
          </cell>
          <cell r="D506">
            <v>5250</v>
          </cell>
          <cell r="E506">
            <v>9442253</v>
          </cell>
          <cell r="F506">
            <v>751</v>
          </cell>
          <cell r="G506">
            <v>3543983</v>
          </cell>
        </row>
        <row r="507">
          <cell r="A507">
            <v>411020</v>
          </cell>
          <cell r="B507">
            <v>99</v>
          </cell>
          <cell r="C507">
            <v>4553717</v>
          </cell>
          <cell r="D507">
            <v>293</v>
          </cell>
          <cell r="E507">
            <v>3974464</v>
          </cell>
          <cell r="F507">
            <v>145</v>
          </cell>
          <cell r="G507">
            <v>1290755</v>
          </cell>
        </row>
        <row r="508">
          <cell r="A508">
            <v>411915</v>
          </cell>
          <cell r="B508">
            <v>2271258</v>
          </cell>
          <cell r="C508">
            <v>333791168</v>
          </cell>
          <cell r="D508">
            <v>1767825</v>
          </cell>
          <cell r="E508">
            <v>249331814</v>
          </cell>
          <cell r="F508">
            <v>1040232</v>
          </cell>
          <cell r="G508">
            <v>81627277</v>
          </cell>
        </row>
        <row r="509">
          <cell r="A509">
            <v>412560</v>
          </cell>
          <cell r="B509">
            <v>1322</v>
          </cell>
          <cell r="C509">
            <v>53387304</v>
          </cell>
          <cell r="D509">
            <v>17726</v>
          </cell>
          <cell r="E509">
            <v>125332233</v>
          </cell>
          <cell r="F509">
            <v>0</v>
          </cell>
          <cell r="G509"/>
        </row>
        <row r="510">
          <cell r="A510">
            <v>311420</v>
          </cell>
          <cell r="B510">
            <v>20087</v>
          </cell>
          <cell r="C510"/>
          <cell r="D510"/>
          <cell r="E510"/>
          <cell r="F510"/>
          <cell r="G510"/>
        </row>
        <row r="511">
          <cell r="A511">
            <v>312760</v>
          </cell>
          <cell r="B511"/>
          <cell r="C511"/>
          <cell r="D511"/>
          <cell r="E511"/>
          <cell r="F511"/>
          <cell r="G511"/>
        </row>
        <row r="512">
          <cell r="A512">
            <v>313080</v>
          </cell>
          <cell r="B512"/>
          <cell r="C512"/>
          <cell r="D512"/>
          <cell r="E512"/>
          <cell r="F512"/>
          <cell r="G512"/>
        </row>
        <row r="513">
          <cell r="A513">
            <v>313290</v>
          </cell>
          <cell r="B513">
            <v>3984</v>
          </cell>
          <cell r="C513"/>
          <cell r="D513"/>
          <cell r="E513"/>
          <cell r="F513"/>
          <cell r="G513"/>
        </row>
        <row r="514">
          <cell r="A514">
            <v>320255</v>
          </cell>
          <cell r="B514">
            <v>4203</v>
          </cell>
          <cell r="C514">
            <v>2886799</v>
          </cell>
          <cell r="D514">
            <v>4975</v>
          </cell>
          <cell r="E514">
            <v>4278444</v>
          </cell>
          <cell r="F514">
            <v>4622</v>
          </cell>
          <cell r="G514">
            <v>2008747</v>
          </cell>
        </row>
        <row r="515">
          <cell r="A515">
            <v>353970</v>
          </cell>
          <cell r="B515">
            <v>672</v>
          </cell>
          <cell r="C515">
            <v>10925321</v>
          </cell>
          <cell r="D515">
            <v>977</v>
          </cell>
          <cell r="E515">
            <v>8928519</v>
          </cell>
          <cell r="F515">
            <v>750</v>
          </cell>
          <cell r="G515">
            <v>3700171</v>
          </cell>
        </row>
        <row r="516">
          <cell r="A516">
            <v>355080</v>
          </cell>
          <cell r="B516"/>
          <cell r="C516"/>
          <cell r="D516"/>
          <cell r="E516"/>
          <cell r="F516"/>
          <cell r="G516"/>
        </row>
        <row r="517">
          <cell r="A517">
            <v>410430</v>
          </cell>
          <cell r="B517">
            <v>2418916</v>
          </cell>
          <cell r="C517">
            <v>563827788</v>
          </cell>
          <cell r="D517">
            <v>1192497</v>
          </cell>
          <cell r="E517">
            <v>487544344</v>
          </cell>
          <cell r="F517">
            <v>1181904</v>
          </cell>
          <cell r="G517">
            <v>189667753</v>
          </cell>
        </row>
        <row r="518">
          <cell r="A518">
            <v>421550</v>
          </cell>
          <cell r="B518">
            <v>6265</v>
          </cell>
          <cell r="C518">
            <v>18660913</v>
          </cell>
          <cell r="D518">
            <v>180</v>
          </cell>
          <cell r="E518">
            <v>16835459</v>
          </cell>
          <cell r="F518">
            <v>1949</v>
          </cell>
          <cell r="G518">
            <v>5996848</v>
          </cell>
        </row>
        <row r="519">
          <cell r="A519">
            <v>314150</v>
          </cell>
          <cell r="B519">
            <v>129636</v>
          </cell>
          <cell r="C519"/>
          <cell r="D519"/>
          <cell r="E519"/>
          <cell r="F519"/>
          <cell r="G519"/>
        </row>
        <row r="520">
          <cell r="A520">
            <v>317160</v>
          </cell>
          <cell r="B520">
            <v>57207</v>
          </cell>
          <cell r="C520"/>
          <cell r="D520"/>
          <cell r="E520"/>
          <cell r="F520"/>
          <cell r="G520"/>
        </row>
        <row r="521">
          <cell r="A521">
            <v>354840</v>
          </cell>
          <cell r="B521">
            <v>23680</v>
          </cell>
          <cell r="C521"/>
          <cell r="D521">
            <v>27404</v>
          </cell>
          <cell r="E521"/>
          <cell r="F521">
            <v>18952</v>
          </cell>
          <cell r="G521"/>
        </row>
        <row r="522">
          <cell r="A522">
            <v>410150</v>
          </cell>
          <cell r="B522">
            <v>243357</v>
          </cell>
          <cell r="C522">
            <v>106158</v>
          </cell>
          <cell r="D522">
            <v>601811</v>
          </cell>
          <cell r="E522">
            <v>97394</v>
          </cell>
          <cell r="F522">
            <v>220834</v>
          </cell>
          <cell r="G522">
            <v>20090</v>
          </cell>
        </row>
        <row r="523">
          <cell r="A523">
            <v>410980</v>
          </cell>
          <cell r="B523">
            <v>489097</v>
          </cell>
          <cell r="C523">
            <v>3792420</v>
          </cell>
          <cell r="D523">
            <v>474398</v>
          </cell>
          <cell r="E523">
            <v>4482539</v>
          </cell>
          <cell r="F523">
            <v>131588</v>
          </cell>
          <cell r="G523">
            <v>873348</v>
          </cell>
        </row>
        <row r="524">
          <cell r="A524">
            <v>420253</v>
          </cell>
          <cell r="B524">
            <v>449</v>
          </cell>
          <cell r="C524">
            <v>4801498</v>
          </cell>
          <cell r="D524">
            <v>1481</v>
          </cell>
          <cell r="E524">
            <v>5843267</v>
          </cell>
          <cell r="F524">
            <v>150</v>
          </cell>
          <cell r="G524">
            <v>1863408</v>
          </cell>
        </row>
        <row r="525">
          <cell r="A525">
            <v>421000</v>
          </cell>
          <cell r="B525">
            <v>275946</v>
          </cell>
          <cell r="C525">
            <v>36346971</v>
          </cell>
          <cell r="D525">
            <v>339298</v>
          </cell>
          <cell r="E525">
            <v>31240316</v>
          </cell>
          <cell r="F525">
            <v>95007</v>
          </cell>
          <cell r="G525">
            <v>8975500</v>
          </cell>
        </row>
        <row r="526">
          <cell r="A526">
            <v>353750</v>
          </cell>
          <cell r="B526"/>
          <cell r="C526">
            <v>3417091</v>
          </cell>
          <cell r="D526"/>
          <cell r="E526">
            <v>2590681</v>
          </cell>
          <cell r="F526"/>
          <cell r="G526">
            <v>1158065</v>
          </cell>
        </row>
        <row r="527">
          <cell r="A527">
            <v>355060</v>
          </cell>
          <cell r="B527">
            <v>1231326</v>
          </cell>
          <cell r="C527">
            <v>22735675</v>
          </cell>
          <cell r="D527">
            <v>1622870</v>
          </cell>
          <cell r="E527">
            <v>52371685</v>
          </cell>
          <cell r="F527">
            <v>822111</v>
          </cell>
          <cell r="G527">
            <v>18989452</v>
          </cell>
        </row>
        <row r="528">
          <cell r="A528">
            <v>313020</v>
          </cell>
          <cell r="B528">
            <v>12424</v>
          </cell>
          <cell r="C528"/>
          <cell r="D528"/>
          <cell r="E528"/>
          <cell r="F528"/>
          <cell r="G528"/>
        </row>
        <row r="529">
          <cell r="A529">
            <v>315930</v>
          </cell>
          <cell r="B529">
            <v>16614</v>
          </cell>
          <cell r="C529"/>
          <cell r="D529"/>
          <cell r="E529"/>
          <cell r="F529"/>
          <cell r="G529"/>
        </row>
        <row r="530">
          <cell r="A530">
            <v>421540</v>
          </cell>
          <cell r="B530">
            <v>33582</v>
          </cell>
          <cell r="C530">
            <v>3139455</v>
          </cell>
          <cell r="D530">
            <v>32599</v>
          </cell>
          <cell r="E530">
            <v>2320895</v>
          </cell>
          <cell r="F530">
            <v>12803</v>
          </cell>
          <cell r="G530">
            <v>488131</v>
          </cell>
        </row>
        <row r="531">
          <cell r="A531">
            <v>431513</v>
          </cell>
          <cell r="B531">
            <v>1548</v>
          </cell>
          <cell r="C531">
            <v>1828235</v>
          </cell>
          <cell r="D531">
            <v>346</v>
          </cell>
          <cell r="E531">
            <v>2332650</v>
          </cell>
          <cell r="F531">
            <v>44</v>
          </cell>
          <cell r="G531">
            <v>916582</v>
          </cell>
        </row>
        <row r="532">
          <cell r="A532">
            <v>320265</v>
          </cell>
          <cell r="B532">
            <v>129682</v>
          </cell>
          <cell r="C532">
            <v>3155959</v>
          </cell>
          <cell r="D532">
            <v>124644</v>
          </cell>
          <cell r="E532">
            <v>2687336</v>
          </cell>
          <cell r="F532">
            <v>7955</v>
          </cell>
          <cell r="G532">
            <v>899703</v>
          </cell>
        </row>
        <row r="533">
          <cell r="A533">
            <v>421700</v>
          </cell>
          <cell r="B533">
            <v>6364</v>
          </cell>
          <cell r="C533">
            <v>10938056</v>
          </cell>
          <cell r="D533">
            <v>1563</v>
          </cell>
          <cell r="E533">
            <v>16755934</v>
          </cell>
          <cell r="F533">
            <v>621</v>
          </cell>
          <cell r="G533">
            <v>6484455</v>
          </cell>
        </row>
        <row r="534">
          <cell r="A534">
            <v>430845</v>
          </cell>
          <cell r="B534">
            <v>2526</v>
          </cell>
          <cell r="C534">
            <v>0</v>
          </cell>
          <cell r="D534">
            <v>1</v>
          </cell>
          <cell r="E534">
            <v>0</v>
          </cell>
          <cell r="F534">
            <v>236</v>
          </cell>
          <cell r="G534">
            <v>0</v>
          </cell>
        </row>
        <row r="535">
          <cell r="A535">
            <v>431940</v>
          </cell>
          <cell r="B535">
            <v>2477</v>
          </cell>
          <cell r="C535">
            <v>735963</v>
          </cell>
          <cell r="D535">
            <v>6423</v>
          </cell>
          <cell r="E535">
            <v>676567</v>
          </cell>
          <cell r="F535">
            <v>1662</v>
          </cell>
          <cell r="G535">
            <v>629132</v>
          </cell>
        </row>
        <row r="536">
          <cell r="A536">
            <v>290490</v>
          </cell>
          <cell r="B536"/>
          <cell r="C536">
            <v>35624581</v>
          </cell>
          <cell r="D536"/>
          <cell r="E536">
            <v>37090041</v>
          </cell>
          <cell r="F536"/>
          <cell r="G536">
            <v>15604402</v>
          </cell>
        </row>
        <row r="537">
          <cell r="A537">
            <v>352350</v>
          </cell>
          <cell r="B537">
            <v>166</v>
          </cell>
          <cell r="C537">
            <v>18876957</v>
          </cell>
          <cell r="D537">
            <v>14929</v>
          </cell>
          <cell r="E537">
            <v>30422331</v>
          </cell>
          <cell r="F537">
            <v>100</v>
          </cell>
          <cell r="G537">
            <v>13003291</v>
          </cell>
        </row>
        <row r="538">
          <cell r="A538">
            <v>311205</v>
          </cell>
          <cell r="B538">
            <v>9196</v>
          </cell>
          <cell r="C538"/>
          <cell r="D538"/>
          <cell r="E538"/>
          <cell r="F538"/>
          <cell r="G538"/>
        </row>
        <row r="539">
          <cell r="A539">
            <v>311260</v>
          </cell>
          <cell r="B539">
            <v>27182</v>
          </cell>
          <cell r="C539"/>
          <cell r="D539"/>
          <cell r="E539"/>
          <cell r="F539"/>
          <cell r="G539"/>
        </row>
        <row r="540">
          <cell r="A540">
            <v>431640</v>
          </cell>
          <cell r="B540">
            <v>178030</v>
          </cell>
          <cell r="C540">
            <v>23068586</v>
          </cell>
          <cell r="D540">
            <v>25666</v>
          </cell>
          <cell r="E540">
            <v>15230263</v>
          </cell>
          <cell r="F540">
            <v>2766</v>
          </cell>
          <cell r="G540">
            <v>6612665</v>
          </cell>
        </row>
        <row r="541">
          <cell r="A541">
            <v>291380</v>
          </cell>
          <cell r="B541"/>
          <cell r="C541">
            <v>202255</v>
          </cell>
          <cell r="D541"/>
          <cell r="E541"/>
          <cell r="F541"/>
          <cell r="G541">
            <v>495799</v>
          </cell>
        </row>
        <row r="542">
          <cell r="A542">
            <v>316920</v>
          </cell>
          <cell r="B542">
            <v>7548</v>
          </cell>
          <cell r="C542"/>
          <cell r="D542"/>
          <cell r="E542"/>
          <cell r="F542"/>
          <cell r="G542"/>
        </row>
        <row r="543">
          <cell r="A543">
            <v>355150</v>
          </cell>
          <cell r="B543">
            <v>480437</v>
          </cell>
          <cell r="C543">
            <v>34788416</v>
          </cell>
          <cell r="D543">
            <v>405037</v>
          </cell>
          <cell r="E543">
            <v>32272712</v>
          </cell>
          <cell r="F543">
            <v>182995</v>
          </cell>
          <cell r="G543">
            <v>11690362</v>
          </cell>
        </row>
        <row r="544">
          <cell r="A544">
            <v>411690</v>
          </cell>
          <cell r="B544">
            <v>380410</v>
          </cell>
          <cell r="C544">
            <v>24787294</v>
          </cell>
          <cell r="D544">
            <v>360925</v>
          </cell>
          <cell r="E544">
            <v>15355494</v>
          </cell>
          <cell r="F544">
            <v>170853</v>
          </cell>
          <cell r="G544">
            <v>6206895</v>
          </cell>
        </row>
        <row r="545">
          <cell r="A545">
            <v>410115</v>
          </cell>
          <cell r="B545">
            <v>102431</v>
          </cell>
          <cell r="C545">
            <v>6960433</v>
          </cell>
          <cell r="D545">
            <v>99747</v>
          </cell>
          <cell r="E545">
            <v>6626167</v>
          </cell>
          <cell r="F545">
            <v>48258</v>
          </cell>
          <cell r="G545">
            <v>2253708</v>
          </cell>
        </row>
        <row r="546">
          <cell r="A546">
            <v>313620</v>
          </cell>
          <cell r="B546">
            <v>29042</v>
          </cell>
          <cell r="C546"/>
          <cell r="D546"/>
          <cell r="E546"/>
          <cell r="F546"/>
          <cell r="G546"/>
        </row>
        <row r="547">
          <cell r="A547">
            <v>316910</v>
          </cell>
          <cell r="B547"/>
          <cell r="C547"/>
          <cell r="D547"/>
          <cell r="E547"/>
          <cell r="F547"/>
          <cell r="G547"/>
        </row>
        <row r="548">
          <cell r="A548">
            <v>352040</v>
          </cell>
          <cell r="B548"/>
          <cell r="C548"/>
          <cell r="D548"/>
          <cell r="E548"/>
          <cell r="F548"/>
          <cell r="G548"/>
        </row>
        <row r="549">
          <cell r="A549">
            <v>411095</v>
          </cell>
          <cell r="B549">
            <v>351</v>
          </cell>
          <cell r="C549">
            <v>3769947</v>
          </cell>
          <cell r="D549">
            <v>14</v>
          </cell>
          <cell r="E549">
            <v>1937171</v>
          </cell>
          <cell r="F549"/>
          <cell r="G549">
            <v>321966</v>
          </cell>
        </row>
        <row r="550">
          <cell r="A550">
            <v>412665</v>
          </cell>
          <cell r="B550"/>
          <cell r="C550"/>
          <cell r="D550"/>
          <cell r="E550"/>
          <cell r="F550"/>
          <cell r="G550"/>
        </row>
        <row r="551">
          <cell r="A551">
            <v>510160</v>
          </cell>
          <cell r="B551">
            <v>12892</v>
          </cell>
          <cell r="C551">
            <v>8697711</v>
          </cell>
          <cell r="D551">
            <v>7598</v>
          </cell>
          <cell r="E551">
            <v>8001535</v>
          </cell>
          <cell r="F551">
            <v>6110</v>
          </cell>
          <cell r="G551">
            <v>4803894</v>
          </cell>
        </row>
        <row r="552">
          <cell r="A552">
            <v>315620</v>
          </cell>
          <cell r="B552">
            <v>3</v>
          </cell>
          <cell r="C552"/>
          <cell r="D552"/>
          <cell r="E552"/>
          <cell r="F552"/>
          <cell r="G552"/>
        </row>
        <row r="553">
          <cell r="A553">
            <v>316110</v>
          </cell>
          <cell r="B553">
            <v>5266</v>
          </cell>
          <cell r="C553"/>
          <cell r="D553"/>
          <cell r="E553"/>
          <cell r="F553"/>
          <cell r="G553"/>
        </row>
        <row r="554">
          <cell r="A554">
            <v>353475</v>
          </cell>
          <cell r="B554">
            <v>58738</v>
          </cell>
          <cell r="C554">
            <v>10866410</v>
          </cell>
          <cell r="D554">
            <v>29948</v>
          </cell>
          <cell r="E554">
            <v>10984554</v>
          </cell>
          <cell r="F554">
            <v>103409</v>
          </cell>
          <cell r="G554">
            <v>2377750</v>
          </cell>
        </row>
        <row r="555">
          <cell r="A555">
            <v>421250</v>
          </cell>
          <cell r="B555">
            <v>500404</v>
          </cell>
          <cell r="C555">
            <v>72648292</v>
          </cell>
          <cell r="D555">
            <v>674998</v>
          </cell>
          <cell r="E555">
            <v>60382183</v>
          </cell>
          <cell r="F555">
            <v>250569</v>
          </cell>
          <cell r="G555"/>
        </row>
        <row r="556">
          <cell r="A556">
            <v>421350</v>
          </cell>
          <cell r="B556">
            <v>347542</v>
          </cell>
          <cell r="C556">
            <v>63178023</v>
          </cell>
          <cell r="D556">
            <v>400597</v>
          </cell>
          <cell r="E556">
            <v>46857036</v>
          </cell>
          <cell r="F556">
            <v>76071</v>
          </cell>
          <cell r="G556"/>
        </row>
        <row r="557">
          <cell r="A557">
            <v>315080</v>
          </cell>
          <cell r="B557">
            <v>3867</v>
          </cell>
          <cell r="C557"/>
          <cell r="D557"/>
          <cell r="E557"/>
          <cell r="F557"/>
          <cell r="G557"/>
        </row>
        <row r="558">
          <cell r="A558">
            <v>310660</v>
          </cell>
          <cell r="B558">
            <v>9677</v>
          </cell>
          <cell r="C558"/>
          <cell r="D558"/>
          <cell r="E558"/>
          <cell r="F558"/>
          <cell r="G558"/>
        </row>
        <row r="559">
          <cell r="A559">
            <v>313925</v>
          </cell>
          <cell r="B559">
            <v>7923</v>
          </cell>
          <cell r="C559"/>
          <cell r="D559"/>
          <cell r="E559"/>
          <cell r="F559"/>
          <cell r="G559"/>
        </row>
        <row r="560">
          <cell r="A560">
            <v>410860</v>
          </cell>
          <cell r="B560">
            <v>72720</v>
          </cell>
          <cell r="C560">
            <v>29261274</v>
          </cell>
          <cell r="D560">
            <v>80119</v>
          </cell>
          <cell r="E560">
            <v>26234670</v>
          </cell>
          <cell r="F560">
            <v>1863</v>
          </cell>
          <cell r="G560">
            <v>9095067</v>
          </cell>
        </row>
        <row r="561">
          <cell r="A561">
            <v>411710</v>
          </cell>
          <cell r="B561">
            <v>10552</v>
          </cell>
          <cell r="C561">
            <v>1746724</v>
          </cell>
          <cell r="D561">
            <v>16228</v>
          </cell>
          <cell r="E561">
            <v>5493168</v>
          </cell>
          <cell r="F561">
            <v>43144</v>
          </cell>
          <cell r="G561">
            <v>2123703</v>
          </cell>
        </row>
        <row r="562">
          <cell r="A562">
            <v>316255</v>
          </cell>
          <cell r="B562">
            <v>11672</v>
          </cell>
          <cell r="C562"/>
          <cell r="D562"/>
          <cell r="E562"/>
          <cell r="F562"/>
          <cell r="G562"/>
        </row>
        <row r="563">
          <cell r="A563">
            <v>411390</v>
          </cell>
          <cell r="B563">
            <v>204458</v>
          </cell>
          <cell r="C563">
            <v>40728525</v>
          </cell>
          <cell r="D563">
            <v>326323</v>
          </cell>
          <cell r="E563">
            <v>41651660</v>
          </cell>
          <cell r="F563">
            <v>51210</v>
          </cell>
          <cell r="G563">
            <v>15206828</v>
          </cell>
        </row>
        <row r="564">
          <cell r="A564">
            <v>312350</v>
          </cell>
          <cell r="B564">
            <v>1961</v>
          </cell>
          <cell r="C564"/>
          <cell r="D564"/>
          <cell r="E564"/>
          <cell r="F564"/>
          <cell r="G564"/>
        </row>
        <row r="565">
          <cell r="A565">
            <v>350090</v>
          </cell>
          <cell r="B565"/>
          <cell r="C565">
            <v>1159562</v>
          </cell>
          <cell r="D565"/>
          <cell r="E565">
            <v>1267953</v>
          </cell>
          <cell r="F565"/>
          <cell r="G565">
            <v>351488</v>
          </cell>
        </row>
        <row r="566">
          <cell r="A566">
            <v>352940</v>
          </cell>
          <cell r="B566">
            <v>421607</v>
          </cell>
          <cell r="C566">
            <v>116060870</v>
          </cell>
          <cell r="D566">
            <v>239659</v>
          </cell>
          <cell r="E566">
            <v>91884371</v>
          </cell>
          <cell r="F566">
            <v>72507</v>
          </cell>
          <cell r="G566">
            <v>49607242</v>
          </cell>
        </row>
        <row r="567">
          <cell r="A567">
            <v>313790</v>
          </cell>
          <cell r="B567">
            <v>12786</v>
          </cell>
          <cell r="C567"/>
          <cell r="D567"/>
          <cell r="E567"/>
          <cell r="F567"/>
          <cell r="G567"/>
        </row>
        <row r="568">
          <cell r="A568">
            <v>410865</v>
          </cell>
          <cell r="B568"/>
          <cell r="C568"/>
          <cell r="D568"/>
          <cell r="E568"/>
          <cell r="F568"/>
          <cell r="G568">
            <v>3286462</v>
          </cell>
        </row>
        <row r="569">
          <cell r="A569">
            <v>431150</v>
          </cell>
          <cell r="B569"/>
          <cell r="C569">
            <v>228750</v>
          </cell>
          <cell r="D569"/>
          <cell r="E569">
            <v>213500</v>
          </cell>
          <cell r="F569"/>
          <cell r="G569">
            <v>83875</v>
          </cell>
        </row>
        <row r="570">
          <cell r="A570">
            <v>291160</v>
          </cell>
          <cell r="B570"/>
          <cell r="C570"/>
          <cell r="D570"/>
          <cell r="E570"/>
          <cell r="F570"/>
          <cell r="G570"/>
        </row>
        <row r="571">
          <cell r="A571">
            <v>314090</v>
          </cell>
          <cell r="B571"/>
          <cell r="C571"/>
          <cell r="D571"/>
          <cell r="E571"/>
          <cell r="F571"/>
          <cell r="G571"/>
        </row>
        <row r="572">
          <cell r="A572">
            <v>353560</v>
          </cell>
          <cell r="B572"/>
          <cell r="C572">
            <v>363965</v>
          </cell>
          <cell r="D572">
            <v>7040</v>
          </cell>
          <cell r="E572">
            <v>164483</v>
          </cell>
          <cell r="F572"/>
          <cell r="G572">
            <v>52002</v>
          </cell>
        </row>
        <row r="573">
          <cell r="A573">
            <v>420490</v>
          </cell>
          <cell r="B573">
            <v>657538</v>
          </cell>
          <cell r="C573">
            <v>38727203</v>
          </cell>
          <cell r="D573">
            <v>380776</v>
          </cell>
          <cell r="E573">
            <v>36595462</v>
          </cell>
          <cell r="F573">
            <v>162630</v>
          </cell>
          <cell r="G573">
            <v>15305071</v>
          </cell>
        </row>
        <row r="574">
          <cell r="A574">
            <v>520547</v>
          </cell>
          <cell r="B574">
            <v>11941</v>
          </cell>
          <cell r="C574">
            <v>17994085</v>
          </cell>
          <cell r="D574">
            <v>118509</v>
          </cell>
          <cell r="E574">
            <v>19723137</v>
          </cell>
          <cell r="F574">
            <v>4509</v>
          </cell>
          <cell r="G574">
            <v>7541412</v>
          </cell>
        </row>
        <row r="575">
          <cell r="A575">
            <v>313220</v>
          </cell>
          <cell r="B575">
            <v>369</v>
          </cell>
          <cell r="C575"/>
          <cell r="D575"/>
          <cell r="E575"/>
          <cell r="F575"/>
          <cell r="G575"/>
        </row>
        <row r="576">
          <cell r="A576">
            <v>411990</v>
          </cell>
          <cell r="B576">
            <v>246387296</v>
          </cell>
          <cell r="C576">
            <v>0</v>
          </cell>
          <cell r="D576">
            <v>273059891</v>
          </cell>
          <cell r="E576">
            <v>0</v>
          </cell>
          <cell r="F576">
            <v>139350557</v>
          </cell>
          <cell r="G576">
            <v>0</v>
          </cell>
        </row>
        <row r="577">
          <cell r="A577">
            <v>410315</v>
          </cell>
          <cell r="B577">
            <v>550</v>
          </cell>
          <cell r="C577">
            <v>50463991</v>
          </cell>
          <cell r="D577">
            <v>13264</v>
          </cell>
          <cell r="E577">
            <v>42954752</v>
          </cell>
          <cell r="F577">
            <v>17750</v>
          </cell>
          <cell r="G577">
            <v>18840815</v>
          </cell>
        </row>
        <row r="578">
          <cell r="A578">
            <v>510637</v>
          </cell>
          <cell r="B578">
            <v>76866</v>
          </cell>
          <cell r="C578">
            <v>11433191</v>
          </cell>
          <cell r="D578">
            <v>76885</v>
          </cell>
          <cell r="E578">
            <v>10783946</v>
          </cell>
          <cell r="F578">
            <v>44954</v>
          </cell>
          <cell r="G578"/>
        </row>
        <row r="579">
          <cell r="A579">
            <v>355110</v>
          </cell>
          <cell r="B579">
            <v>138905</v>
          </cell>
          <cell r="C579">
            <v>7596042</v>
          </cell>
          <cell r="D579">
            <v>163727</v>
          </cell>
          <cell r="E579">
            <v>8678537</v>
          </cell>
          <cell r="F579">
            <v>47322</v>
          </cell>
          <cell r="G579">
            <v>5926108</v>
          </cell>
        </row>
        <row r="580">
          <cell r="A580">
            <v>421060</v>
          </cell>
          <cell r="B580">
            <v>482316</v>
          </cell>
          <cell r="C580">
            <v>29903634</v>
          </cell>
          <cell r="D580">
            <v>281968</v>
          </cell>
          <cell r="E580">
            <v>22017393</v>
          </cell>
          <cell r="F580">
            <v>128625</v>
          </cell>
          <cell r="G580">
            <v>9027673</v>
          </cell>
        </row>
        <row r="581">
          <cell r="A581">
            <v>290680</v>
          </cell>
          <cell r="B581">
            <v>511505</v>
          </cell>
          <cell r="C581">
            <v>41706503</v>
          </cell>
          <cell r="D581">
            <v>854</v>
          </cell>
          <cell r="E581">
            <v>24153635</v>
          </cell>
          <cell r="F581"/>
          <cell r="G581">
            <v>12767243</v>
          </cell>
        </row>
        <row r="582">
          <cell r="A582">
            <v>410845</v>
          </cell>
          <cell r="B582">
            <v>2100</v>
          </cell>
          <cell r="C582">
            <v>16204343</v>
          </cell>
          <cell r="D582">
            <v>4875</v>
          </cell>
          <cell r="E582">
            <v>13511353</v>
          </cell>
          <cell r="F582">
            <v>5500</v>
          </cell>
          <cell r="G582">
            <v>4625693</v>
          </cell>
        </row>
        <row r="583">
          <cell r="A583">
            <v>420680</v>
          </cell>
          <cell r="B583">
            <v>79194</v>
          </cell>
          <cell r="C583">
            <v>14318834</v>
          </cell>
          <cell r="D583">
            <v>100037</v>
          </cell>
          <cell r="E583">
            <v>13606256</v>
          </cell>
          <cell r="F583">
            <v>30716</v>
          </cell>
          <cell r="G583">
            <v>5385773</v>
          </cell>
        </row>
        <row r="584">
          <cell r="A584">
            <v>430960</v>
          </cell>
          <cell r="B584">
            <v>2289</v>
          </cell>
          <cell r="C584"/>
          <cell r="D584">
            <v>1279</v>
          </cell>
          <cell r="E584"/>
          <cell r="F584">
            <v>615</v>
          </cell>
          <cell r="G584"/>
        </row>
        <row r="585">
          <cell r="A585">
            <v>310390</v>
          </cell>
          <cell r="B585">
            <v>80</v>
          </cell>
          <cell r="C585"/>
          <cell r="D585"/>
          <cell r="E585"/>
          <cell r="F585"/>
          <cell r="G585"/>
        </row>
        <row r="586">
          <cell r="A586">
            <v>315160</v>
          </cell>
          <cell r="B586">
            <v>3830</v>
          </cell>
          <cell r="C586"/>
          <cell r="D586"/>
          <cell r="E586"/>
          <cell r="F586"/>
          <cell r="G586"/>
        </row>
        <row r="587">
          <cell r="A587">
            <v>430140</v>
          </cell>
          <cell r="B587">
            <v>80536</v>
          </cell>
          <cell r="C587">
            <v>6225228</v>
          </cell>
          <cell r="D587">
            <v>51328</v>
          </cell>
          <cell r="E587">
            <v>7224976</v>
          </cell>
          <cell r="F587">
            <v>16765</v>
          </cell>
          <cell r="G587">
            <v>2312634</v>
          </cell>
        </row>
        <row r="588">
          <cell r="A588">
            <v>310680</v>
          </cell>
          <cell r="B588">
            <v>43278</v>
          </cell>
          <cell r="C588"/>
          <cell r="D588"/>
          <cell r="E588"/>
          <cell r="F588"/>
          <cell r="G588"/>
        </row>
        <row r="589">
          <cell r="A589">
            <v>411480</v>
          </cell>
          <cell r="B589">
            <v>474941</v>
          </cell>
          <cell r="C589">
            <v>99973063</v>
          </cell>
          <cell r="D589">
            <v>140385</v>
          </cell>
          <cell r="E589">
            <v>74789349</v>
          </cell>
          <cell r="F589">
            <v>144625</v>
          </cell>
          <cell r="G589">
            <v>27947882</v>
          </cell>
        </row>
        <row r="590">
          <cell r="A590">
            <v>421840</v>
          </cell>
          <cell r="B590">
            <v>12546</v>
          </cell>
          <cell r="C590">
            <v>98036</v>
          </cell>
          <cell r="D590">
            <v>34841</v>
          </cell>
          <cell r="E590">
            <v>109026</v>
          </cell>
          <cell r="F590">
            <v>4170</v>
          </cell>
          <cell r="G590">
            <v>46106</v>
          </cell>
        </row>
        <row r="591">
          <cell r="A591">
            <v>421870</v>
          </cell>
          <cell r="B591">
            <v>1374609</v>
          </cell>
          <cell r="C591">
            <v>96793800</v>
          </cell>
          <cell r="D591">
            <v>1390335</v>
          </cell>
          <cell r="E591">
            <v>76126663</v>
          </cell>
          <cell r="F591">
            <v>649221</v>
          </cell>
          <cell r="G591">
            <v>26235734</v>
          </cell>
        </row>
        <row r="592">
          <cell r="A592">
            <v>430600</v>
          </cell>
          <cell r="B592">
            <v>2238</v>
          </cell>
          <cell r="C592">
            <v>24449311</v>
          </cell>
          <cell r="D592">
            <v>1501</v>
          </cell>
          <cell r="E592">
            <v>21518921</v>
          </cell>
          <cell r="F592">
            <v>64</v>
          </cell>
          <cell r="G592">
            <v>9541617</v>
          </cell>
        </row>
        <row r="593">
          <cell r="A593">
            <v>310440</v>
          </cell>
          <cell r="B593"/>
          <cell r="C593"/>
          <cell r="D593"/>
          <cell r="E593"/>
          <cell r="F593"/>
          <cell r="G593"/>
        </row>
        <row r="594">
          <cell r="A594">
            <v>310920</v>
          </cell>
          <cell r="B594">
            <v>71545</v>
          </cell>
          <cell r="C594"/>
          <cell r="D594"/>
          <cell r="E594"/>
          <cell r="F594"/>
          <cell r="G594"/>
        </row>
        <row r="595">
          <cell r="A595">
            <v>314060</v>
          </cell>
          <cell r="B595"/>
          <cell r="C595"/>
          <cell r="D595"/>
          <cell r="E595"/>
          <cell r="F595"/>
          <cell r="G595"/>
        </row>
        <row r="596">
          <cell r="A596">
            <v>353420</v>
          </cell>
          <cell r="B596">
            <v>42</v>
          </cell>
          <cell r="C596">
            <v>1757535</v>
          </cell>
          <cell r="D596">
            <v>55</v>
          </cell>
          <cell r="E596">
            <v>956365</v>
          </cell>
          <cell r="F596">
            <v>1</v>
          </cell>
          <cell r="G596">
            <v>806620</v>
          </cell>
        </row>
        <row r="597">
          <cell r="A597">
            <v>355030</v>
          </cell>
          <cell r="B597"/>
          <cell r="C597">
            <v>5358349981</v>
          </cell>
          <cell r="D597"/>
          <cell r="E597">
            <v>5150376716</v>
          </cell>
          <cell r="F597"/>
          <cell r="G597">
            <v>2494569486</v>
          </cell>
        </row>
        <row r="598">
          <cell r="A598">
            <v>316370</v>
          </cell>
          <cell r="B598">
            <v>507912</v>
          </cell>
          <cell r="C598"/>
          <cell r="D598"/>
          <cell r="E598"/>
          <cell r="F598"/>
          <cell r="G598"/>
        </row>
        <row r="599">
          <cell r="A599">
            <v>431320</v>
          </cell>
          <cell r="B599">
            <v>231146</v>
          </cell>
          <cell r="C599">
            <v>2615284</v>
          </cell>
          <cell r="D599">
            <v>350237</v>
          </cell>
          <cell r="E599">
            <v>7691244</v>
          </cell>
          <cell r="F599">
            <v>67703</v>
          </cell>
          <cell r="G599">
            <v>1932648</v>
          </cell>
        </row>
        <row r="600">
          <cell r="A600">
            <v>510805</v>
          </cell>
          <cell r="B600">
            <v>41620</v>
          </cell>
          <cell r="C600">
            <v>10958512</v>
          </cell>
          <cell r="D600">
            <v>29305</v>
          </cell>
          <cell r="E600">
            <v>10867388</v>
          </cell>
          <cell r="F600">
            <v>16424</v>
          </cell>
          <cell r="G600">
            <v>4642856</v>
          </cell>
        </row>
        <row r="601">
          <cell r="A601">
            <v>311140</v>
          </cell>
          <cell r="B601">
            <v>2838</v>
          </cell>
          <cell r="C601"/>
          <cell r="D601"/>
          <cell r="E601"/>
          <cell r="F601"/>
          <cell r="G601"/>
        </row>
        <row r="602">
          <cell r="A602">
            <v>312800</v>
          </cell>
          <cell r="B602">
            <v>39245</v>
          </cell>
          <cell r="C602"/>
          <cell r="D602"/>
          <cell r="E602"/>
          <cell r="F602"/>
          <cell r="G602"/>
        </row>
        <row r="603">
          <cell r="A603">
            <v>421535</v>
          </cell>
          <cell r="B603">
            <v>2934</v>
          </cell>
          <cell r="C603">
            <v>25099267</v>
          </cell>
          <cell r="D603">
            <v>33</v>
          </cell>
          <cell r="E603">
            <v>24925016</v>
          </cell>
          <cell r="F603">
            <v>0</v>
          </cell>
          <cell r="G603">
            <v>9546696</v>
          </cell>
        </row>
        <row r="604">
          <cell r="A604">
            <v>421590</v>
          </cell>
          <cell r="B604">
            <v>7972</v>
          </cell>
          <cell r="C604">
            <v>701178</v>
          </cell>
          <cell r="D604">
            <v>1628</v>
          </cell>
          <cell r="E604">
            <v>759271</v>
          </cell>
          <cell r="F604">
            <v>561</v>
          </cell>
          <cell r="G604">
            <v>350337</v>
          </cell>
        </row>
        <row r="605">
          <cell r="A605">
            <v>431087</v>
          </cell>
          <cell r="B605">
            <v>30880</v>
          </cell>
          <cell r="C605">
            <v>16721111</v>
          </cell>
          <cell r="D605">
            <v>15558</v>
          </cell>
          <cell r="E605">
            <v>14810275</v>
          </cell>
          <cell r="F605">
            <v>864</v>
          </cell>
          <cell r="G605">
            <v>6139684</v>
          </cell>
        </row>
        <row r="606">
          <cell r="A606">
            <v>432310</v>
          </cell>
          <cell r="B606">
            <v>197405</v>
          </cell>
          <cell r="C606">
            <v>12185329</v>
          </cell>
          <cell r="D606">
            <v>241011</v>
          </cell>
          <cell r="E606">
            <v>12911423</v>
          </cell>
          <cell r="F606">
            <v>99943</v>
          </cell>
          <cell r="G606">
            <v>5540469</v>
          </cell>
        </row>
        <row r="607">
          <cell r="A607">
            <v>311080</v>
          </cell>
          <cell r="B607">
            <v>14541</v>
          </cell>
          <cell r="C607"/>
          <cell r="D607"/>
          <cell r="E607"/>
          <cell r="F607"/>
          <cell r="G607"/>
        </row>
        <row r="608">
          <cell r="A608">
            <v>353950</v>
          </cell>
          <cell r="B608">
            <v>48803</v>
          </cell>
          <cell r="C608"/>
          <cell r="D608">
            <v>52133</v>
          </cell>
          <cell r="E608"/>
          <cell r="F608">
            <v>5462</v>
          </cell>
          <cell r="G608"/>
        </row>
        <row r="609">
          <cell r="A609">
            <v>315320</v>
          </cell>
          <cell r="B609">
            <v>1009</v>
          </cell>
          <cell r="C609"/>
          <cell r="D609"/>
          <cell r="E609"/>
          <cell r="F609"/>
          <cell r="G609"/>
        </row>
        <row r="610">
          <cell r="A610">
            <v>353010</v>
          </cell>
          <cell r="B610">
            <v>34599</v>
          </cell>
          <cell r="C610">
            <v>20200052</v>
          </cell>
          <cell r="D610">
            <v>77862</v>
          </cell>
          <cell r="E610">
            <v>25352832</v>
          </cell>
          <cell r="F610">
            <v>26210</v>
          </cell>
          <cell r="G610">
            <v>6186938</v>
          </cell>
        </row>
        <row r="611">
          <cell r="A611">
            <v>411290</v>
          </cell>
          <cell r="B611">
            <v>6678</v>
          </cell>
          <cell r="C611">
            <v>13250257</v>
          </cell>
          <cell r="D611">
            <v>15905</v>
          </cell>
          <cell r="E611">
            <v>12294342</v>
          </cell>
          <cell r="F611">
            <v>255</v>
          </cell>
          <cell r="G611">
            <v>4546301</v>
          </cell>
        </row>
        <row r="612">
          <cell r="A612">
            <v>316070</v>
          </cell>
          <cell r="B612">
            <v>141866</v>
          </cell>
          <cell r="C612"/>
          <cell r="D612"/>
          <cell r="E612"/>
          <cell r="F612"/>
          <cell r="G612"/>
        </row>
        <row r="613">
          <cell r="A613">
            <v>421050</v>
          </cell>
          <cell r="B613">
            <v>924681</v>
          </cell>
          <cell r="C613">
            <v>70191032</v>
          </cell>
          <cell r="D613">
            <v>992261</v>
          </cell>
          <cell r="E613">
            <v>58149196</v>
          </cell>
          <cell r="F613">
            <v>320660</v>
          </cell>
          <cell r="G613">
            <v>26206525</v>
          </cell>
        </row>
        <row r="614">
          <cell r="A614">
            <v>412060</v>
          </cell>
          <cell r="B614">
            <v>353481</v>
          </cell>
          <cell r="C614">
            <v>162140015</v>
          </cell>
          <cell r="D614">
            <v>324611</v>
          </cell>
          <cell r="E614">
            <v>114628184</v>
          </cell>
          <cell r="F614">
            <v>164226</v>
          </cell>
          <cell r="G614">
            <v>41791963</v>
          </cell>
        </row>
        <row r="615">
          <cell r="A615">
            <v>510268</v>
          </cell>
          <cell r="B615">
            <v>113150</v>
          </cell>
          <cell r="C615">
            <v>8677000</v>
          </cell>
          <cell r="D615">
            <v>100462</v>
          </cell>
          <cell r="E615">
            <v>6773586</v>
          </cell>
          <cell r="F615">
            <v>48133</v>
          </cell>
          <cell r="G615">
            <v>2609721</v>
          </cell>
        </row>
        <row r="616">
          <cell r="A616">
            <v>310300</v>
          </cell>
          <cell r="B616"/>
          <cell r="C616"/>
          <cell r="D616"/>
          <cell r="E616"/>
          <cell r="F616"/>
          <cell r="G616"/>
        </row>
        <row r="617">
          <cell r="A617">
            <v>312390</v>
          </cell>
          <cell r="B617"/>
          <cell r="C617"/>
          <cell r="D617"/>
          <cell r="E617"/>
          <cell r="F617"/>
          <cell r="G617"/>
        </row>
        <row r="618">
          <cell r="A618">
            <v>314545</v>
          </cell>
          <cell r="B618"/>
          <cell r="C618"/>
          <cell r="D618"/>
          <cell r="E618"/>
          <cell r="F618"/>
          <cell r="G618"/>
        </row>
        <row r="619">
          <cell r="A619">
            <v>314740</v>
          </cell>
          <cell r="B619"/>
          <cell r="C619"/>
          <cell r="D619"/>
          <cell r="E619"/>
          <cell r="F619"/>
          <cell r="G619"/>
        </row>
        <row r="620">
          <cell r="A620">
            <v>411320</v>
          </cell>
          <cell r="B620">
            <v>50</v>
          </cell>
          <cell r="C620"/>
          <cell r="D620">
            <v>849</v>
          </cell>
          <cell r="E620">
            <v>14634110</v>
          </cell>
          <cell r="F620">
            <v>1200</v>
          </cell>
          <cell r="G620">
            <v>8584022</v>
          </cell>
        </row>
        <row r="621">
          <cell r="A621">
            <v>430905</v>
          </cell>
          <cell r="B621">
            <v>1205</v>
          </cell>
          <cell r="C621">
            <v>19279450</v>
          </cell>
          <cell r="D621">
            <v>4412</v>
          </cell>
          <cell r="E621">
            <v>17977979</v>
          </cell>
          <cell r="F621">
            <v>745</v>
          </cell>
          <cell r="G621"/>
        </row>
        <row r="622">
          <cell r="A622">
            <v>310430</v>
          </cell>
          <cell r="B622">
            <v>146304</v>
          </cell>
          <cell r="C622"/>
          <cell r="D622"/>
          <cell r="E622"/>
          <cell r="F622"/>
          <cell r="G622"/>
        </row>
        <row r="623">
          <cell r="A623">
            <v>313750</v>
          </cell>
          <cell r="B623">
            <v>1731</v>
          </cell>
          <cell r="C623"/>
          <cell r="D623"/>
          <cell r="E623"/>
          <cell r="F623"/>
          <cell r="G623"/>
        </row>
        <row r="624">
          <cell r="A624">
            <v>316640</v>
          </cell>
          <cell r="B624">
            <v>5381</v>
          </cell>
          <cell r="C624"/>
          <cell r="D624"/>
          <cell r="E624"/>
          <cell r="F624"/>
          <cell r="G624"/>
        </row>
        <row r="625">
          <cell r="A625">
            <v>320450</v>
          </cell>
          <cell r="B625">
            <v>69073</v>
          </cell>
          <cell r="C625">
            <v>18363962</v>
          </cell>
          <cell r="D625">
            <v>66698</v>
          </cell>
          <cell r="E625">
            <v>14261186</v>
          </cell>
          <cell r="F625">
            <v>16995</v>
          </cell>
          <cell r="G625">
            <v>6673612</v>
          </cell>
        </row>
        <row r="626">
          <cell r="A626">
            <v>412402</v>
          </cell>
          <cell r="B626">
            <v>952</v>
          </cell>
          <cell r="C626">
            <v>14358355</v>
          </cell>
          <cell r="D626">
            <v>5640</v>
          </cell>
          <cell r="E626">
            <v>15086847</v>
          </cell>
          <cell r="F626">
            <v>194</v>
          </cell>
          <cell r="G626">
            <v>5816720</v>
          </cell>
        </row>
        <row r="627">
          <cell r="A627">
            <v>432180</v>
          </cell>
          <cell r="B627">
            <v>934</v>
          </cell>
          <cell r="C627">
            <v>242336</v>
          </cell>
          <cell r="D627">
            <v>9393</v>
          </cell>
          <cell r="E627">
            <v>197865</v>
          </cell>
          <cell r="F627">
            <v>2489</v>
          </cell>
          <cell r="G627">
            <v>19990</v>
          </cell>
        </row>
        <row r="628">
          <cell r="A628">
            <v>310120</v>
          </cell>
          <cell r="B628">
            <v>550</v>
          </cell>
          <cell r="C628"/>
          <cell r="D628"/>
          <cell r="E628"/>
          <cell r="F628"/>
          <cell r="G628"/>
        </row>
        <row r="629">
          <cell r="A629">
            <v>313430</v>
          </cell>
          <cell r="B629">
            <v>10032</v>
          </cell>
          <cell r="C629"/>
          <cell r="D629"/>
          <cell r="E629"/>
          <cell r="F629"/>
          <cell r="G629"/>
        </row>
        <row r="630">
          <cell r="A630">
            <v>315740</v>
          </cell>
          <cell r="B630">
            <v>3792</v>
          </cell>
          <cell r="C630"/>
          <cell r="D630"/>
          <cell r="E630"/>
          <cell r="F630"/>
          <cell r="G630"/>
        </row>
        <row r="631">
          <cell r="A631">
            <v>351610</v>
          </cell>
          <cell r="B631"/>
          <cell r="C631">
            <v>4902231</v>
          </cell>
          <cell r="D631">
            <v>223</v>
          </cell>
          <cell r="E631">
            <v>5305475</v>
          </cell>
          <cell r="F631"/>
          <cell r="G631">
            <v>2224260</v>
          </cell>
        </row>
        <row r="632">
          <cell r="A632">
            <v>420980</v>
          </cell>
          <cell r="B632">
            <v>138111</v>
          </cell>
          <cell r="C632">
            <v>20993246</v>
          </cell>
          <cell r="D632">
            <v>91807</v>
          </cell>
          <cell r="E632">
            <v>17145284</v>
          </cell>
          <cell r="F632">
            <v>45035</v>
          </cell>
          <cell r="G632">
            <v>7223889</v>
          </cell>
        </row>
        <row r="633">
          <cell r="A633">
            <v>431403</v>
          </cell>
          <cell r="B633">
            <v>4544</v>
          </cell>
          <cell r="C633">
            <v>1868029</v>
          </cell>
          <cell r="D633">
            <v>4497</v>
          </cell>
          <cell r="E633">
            <v>1693431</v>
          </cell>
          <cell r="F633">
            <v>25050</v>
          </cell>
          <cell r="G633">
            <v>828342</v>
          </cell>
        </row>
        <row r="634">
          <cell r="A634">
            <v>500400</v>
          </cell>
          <cell r="B634"/>
          <cell r="C634"/>
          <cell r="D634"/>
          <cell r="E634"/>
          <cell r="F634">
            <v>9</v>
          </cell>
          <cell r="G634"/>
        </row>
        <row r="635">
          <cell r="A635">
            <v>354710</v>
          </cell>
          <cell r="B635">
            <v>11474</v>
          </cell>
          <cell r="C635">
            <v>41132</v>
          </cell>
          <cell r="D635">
            <v>7064</v>
          </cell>
          <cell r="E635">
            <v>25753</v>
          </cell>
          <cell r="F635">
            <v>265</v>
          </cell>
          <cell r="G635">
            <v>22245</v>
          </cell>
        </row>
        <row r="636">
          <cell r="A636">
            <v>412785</v>
          </cell>
          <cell r="B636">
            <v>572</v>
          </cell>
          <cell r="C636">
            <v>24140314</v>
          </cell>
          <cell r="D636">
            <v>547</v>
          </cell>
          <cell r="E636">
            <v>18556611</v>
          </cell>
          <cell r="F636">
            <v>335</v>
          </cell>
          <cell r="G636">
            <v>8736789</v>
          </cell>
        </row>
        <row r="637">
          <cell r="A637">
            <v>410440</v>
          </cell>
          <cell r="B637">
            <v>54061</v>
          </cell>
          <cell r="C637">
            <v>72019816</v>
          </cell>
          <cell r="D637">
            <v>49736</v>
          </cell>
          <cell r="E637">
            <v>60368260</v>
          </cell>
          <cell r="F637">
            <v>5222</v>
          </cell>
          <cell r="G637">
            <v>20645528</v>
          </cell>
        </row>
        <row r="638">
          <cell r="A638">
            <v>315550</v>
          </cell>
          <cell r="B638">
            <v>114</v>
          </cell>
          <cell r="C638"/>
          <cell r="D638"/>
          <cell r="E638"/>
          <cell r="F638"/>
          <cell r="G638"/>
        </row>
        <row r="639">
          <cell r="A639">
            <v>316245</v>
          </cell>
          <cell r="B639">
            <v>702563</v>
          </cell>
          <cell r="C639"/>
          <cell r="D639"/>
          <cell r="E639"/>
          <cell r="F639"/>
          <cell r="G639"/>
        </row>
        <row r="640">
          <cell r="A640">
            <v>410105</v>
          </cell>
          <cell r="B640">
            <v>801</v>
          </cell>
          <cell r="C640">
            <v>14067210</v>
          </cell>
          <cell r="D640">
            <v>218</v>
          </cell>
          <cell r="E640">
            <v>12598398</v>
          </cell>
          <cell r="F640">
            <v>9492</v>
          </cell>
          <cell r="G640">
            <v>4698013</v>
          </cell>
        </row>
        <row r="641">
          <cell r="A641">
            <v>421005</v>
          </cell>
          <cell r="B641">
            <v>47078</v>
          </cell>
          <cell r="C641">
            <v>14195847</v>
          </cell>
          <cell r="D641">
            <v>6282</v>
          </cell>
          <cell r="E641">
            <v>12462455</v>
          </cell>
          <cell r="F641">
            <v>25161</v>
          </cell>
          <cell r="G641">
            <v>4688088</v>
          </cell>
        </row>
        <row r="642">
          <cell r="A642">
            <v>312830</v>
          </cell>
          <cell r="B642">
            <v>10504</v>
          </cell>
          <cell r="C642"/>
          <cell r="D642"/>
          <cell r="E642"/>
          <cell r="F642"/>
          <cell r="G642"/>
        </row>
        <row r="643">
          <cell r="A643">
            <v>313550</v>
          </cell>
          <cell r="B643">
            <v>246</v>
          </cell>
          <cell r="C643"/>
          <cell r="D643"/>
          <cell r="E643"/>
          <cell r="F643"/>
          <cell r="G643"/>
        </row>
        <row r="644">
          <cell r="A644">
            <v>420415</v>
          </cell>
          <cell r="B644">
            <v>98978</v>
          </cell>
          <cell r="C644">
            <v>10101266</v>
          </cell>
          <cell r="D644">
            <v>17674</v>
          </cell>
          <cell r="E644">
            <v>8387120</v>
          </cell>
          <cell r="F644">
            <v>7290</v>
          </cell>
          <cell r="G644">
            <v>3803827</v>
          </cell>
        </row>
        <row r="645">
          <cell r="A645">
            <v>420550</v>
          </cell>
          <cell r="B645">
            <v>667843</v>
          </cell>
          <cell r="C645">
            <v>49323671</v>
          </cell>
          <cell r="D645">
            <v>551824</v>
          </cell>
          <cell r="E645">
            <v>47730054</v>
          </cell>
          <cell r="F645">
            <v>236547</v>
          </cell>
          <cell r="G645">
            <v>19356522</v>
          </cell>
        </row>
        <row r="646">
          <cell r="A646">
            <v>430850</v>
          </cell>
          <cell r="B646">
            <v>133201</v>
          </cell>
          <cell r="C646">
            <v>0</v>
          </cell>
          <cell r="D646">
            <v>220946</v>
          </cell>
          <cell r="E646">
            <v>0</v>
          </cell>
          <cell r="F646">
            <v>35812</v>
          </cell>
          <cell r="G646">
            <v>0</v>
          </cell>
        </row>
        <row r="647">
          <cell r="A647">
            <v>431330</v>
          </cell>
          <cell r="B647">
            <v>263991</v>
          </cell>
          <cell r="C647">
            <v>2438659</v>
          </cell>
          <cell r="D647">
            <v>226849</v>
          </cell>
          <cell r="E647">
            <v>1769009</v>
          </cell>
          <cell r="F647">
            <v>128121</v>
          </cell>
          <cell r="G647">
            <v>1042611</v>
          </cell>
        </row>
        <row r="648">
          <cell r="A648">
            <v>312707</v>
          </cell>
          <cell r="B648"/>
          <cell r="C648"/>
          <cell r="D648"/>
          <cell r="E648"/>
          <cell r="F648"/>
          <cell r="G648"/>
        </row>
        <row r="649">
          <cell r="A649">
            <v>312950</v>
          </cell>
          <cell r="B649">
            <v>5653</v>
          </cell>
          <cell r="C649"/>
          <cell r="D649"/>
          <cell r="E649"/>
          <cell r="F649"/>
          <cell r="G649"/>
        </row>
        <row r="650">
          <cell r="A650">
            <v>313650</v>
          </cell>
          <cell r="B650"/>
          <cell r="C650"/>
          <cell r="D650"/>
          <cell r="E650"/>
          <cell r="F650"/>
          <cell r="G650"/>
        </row>
        <row r="651">
          <cell r="A651">
            <v>354670</v>
          </cell>
          <cell r="B651">
            <v>568476</v>
          </cell>
          <cell r="C651">
            <v>56363306</v>
          </cell>
          <cell r="D651">
            <v>622030</v>
          </cell>
          <cell r="E651">
            <v>71015845</v>
          </cell>
          <cell r="F651">
            <v>259382</v>
          </cell>
          <cell r="G651">
            <v>29123626</v>
          </cell>
        </row>
        <row r="652">
          <cell r="A652">
            <v>411380</v>
          </cell>
          <cell r="B652">
            <v>36861</v>
          </cell>
          <cell r="C652">
            <v>16703813</v>
          </cell>
          <cell r="D652">
            <v>10572</v>
          </cell>
          <cell r="E652">
            <v>13094791</v>
          </cell>
          <cell r="F652">
            <v>6444</v>
          </cell>
          <cell r="G652">
            <v>5365481</v>
          </cell>
        </row>
        <row r="653">
          <cell r="A653">
            <v>420010</v>
          </cell>
          <cell r="B653">
            <v>156294</v>
          </cell>
          <cell r="C653">
            <v>52500913</v>
          </cell>
          <cell r="D653">
            <v>243652</v>
          </cell>
          <cell r="E653">
            <v>40300951</v>
          </cell>
          <cell r="F653">
            <v>145488</v>
          </cell>
          <cell r="G653">
            <v>15552065</v>
          </cell>
        </row>
        <row r="654">
          <cell r="A654">
            <v>313480</v>
          </cell>
          <cell r="B654">
            <v>108708</v>
          </cell>
          <cell r="C654"/>
          <cell r="D654"/>
          <cell r="E654"/>
          <cell r="F654"/>
          <cell r="G654"/>
        </row>
        <row r="655">
          <cell r="A655">
            <v>316980</v>
          </cell>
          <cell r="B655">
            <v>3120</v>
          </cell>
          <cell r="C655"/>
          <cell r="D655"/>
          <cell r="E655"/>
          <cell r="F655"/>
          <cell r="G655"/>
        </row>
        <row r="656">
          <cell r="A656">
            <v>355020</v>
          </cell>
          <cell r="B656">
            <v>82338</v>
          </cell>
          <cell r="C656">
            <v>2000</v>
          </cell>
          <cell r="D656">
            <v>104097</v>
          </cell>
          <cell r="E656">
            <v>1098490</v>
          </cell>
          <cell r="F656">
            <v>38715</v>
          </cell>
          <cell r="G656">
            <v>384304</v>
          </cell>
        </row>
        <row r="657">
          <cell r="A657">
            <v>431930</v>
          </cell>
          <cell r="B657">
            <v>53438</v>
          </cell>
          <cell r="C657">
            <v>81194</v>
          </cell>
          <cell r="D657">
            <v>19035</v>
          </cell>
          <cell r="E657">
            <v>65316</v>
          </cell>
          <cell r="F657">
            <v>24562</v>
          </cell>
          <cell r="G657">
            <v>25296</v>
          </cell>
        </row>
        <row r="658">
          <cell r="A658">
            <v>320020</v>
          </cell>
          <cell r="B658">
            <v>332531</v>
          </cell>
          <cell r="C658">
            <v>91999954</v>
          </cell>
          <cell r="D658">
            <v>446577</v>
          </cell>
          <cell r="E658">
            <v>60572036</v>
          </cell>
          <cell r="F658">
            <v>97288</v>
          </cell>
          <cell r="G658">
            <v>27227878</v>
          </cell>
        </row>
        <row r="659">
          <cell r="A659">
            <v>354070</v>
          </cell>
          <cell r="B659">
            <v>413121</v>
          </cell>
          <cell r="C659">
            <v>60652238</v>
          </cell>
          <cell r="D659">
            <v>390185</v>
          </cell>
          <cell r="E659">
            <v>49921292</v>
          </cell>
          <cell r="F659">
            <v>143234</v>
          </cell>
          <cell r="G659">
            <v>21850840</v>
          </cell>
        </row>
        <row r="660">
          <cell r="A660">
            <v>320100</v>
          </cell>
          <cell r="B660">
            <v>11267</v>
          </cell>
          <cell r="C660">
            <v>17190315</v>
          </cell>
          <cell r="D660">
            <v>1743</v>
          </cell>
          <cell r="E660">
            <v>16658381</v>
          </cell>
          <cell r="F660">
            <v>4844</v>
          </cell>
          <cell r="G660">
            <v>6435836</v>
          </cell>
        </row>
        <row r="661">
          <cell r="A661">
            <v>311340</v>
          </cell>
          <cell r="B661">
            <v>6301090</v>
          </cell>
          <cell r="C661"/>
          <cell r="D661"/>
          <cell r="E661"/>
          <cell r="F661"/>
          <cell r="G661"/>
        </row>
        <row r="662">
          <cell r="A662">
            <v>353900</v>
          </cell>
          <cell r="B662">
            <v>117750</v>
          </cell>
          <cell r="C662">
            <v>5616295</v>
          </cell>
          <cell r="D662">
            <v>101936</v>
          </cell>
          <cell r="E662">
            <v>4245091</v>
          </cell>
          <cell r="F662">
            <v>7698</v>
          </cell>
          <cell r="G662">
            <v>1001859</v>
          </cell>
        </row>
        <row r="663">
          <cell r="A663">
            <v>412820</v>
          </cell>
          <cell r="B663">
            <v>3337644</v>
          </cell>
          <cell r="C663">
            <v>123286233</v>
          </cell>
          <cell r="D663">
            <v>718443</v>
          </cell>
          <cell r="E663">
            <v>92340011</v>
          </cell>
          <cell r="F663">
            <v>264947</v>
          </cell>
          <cell r="G663">
            <v>39595039</v>
          </cell>
        </row>
        <row r="664">
          <cell r="A664">
            <v>310030</v>
          </cell>
          <cell r="B664">
            <v>22</v>
          </cell>
          <cell r="C664"/>
          <cell r="D664"/>
          <cell r="E664"/>
          <cell r="F664"/>
          <cell r="G664"/>
        </row>
        <row r="665">
          <cell r="A665">
            <v>431050</v>
          </cell>
          <cell r="B665">
            <v>88951</v>
          </cell>
          <cell r="C665">
            <v>9174234</v>
          </cell>
          <cell r="D665">
            <v>72019</v>
          </cell>
          <cell r="E665">
            <v>7758056</v>
          </cell>
          <cell r="F665">
            <v>32840</v>
          </cell>
          <cell r="G665">
            <v>3268424</v>
          </cell>
        </row>
        <row r="666">
          <cell r="A666">
            <v>431230</v>
          </cell>
          <cell r="B666">
            <v>24559</v>
          </cell>
          <cell r="C666"/>
          <cell r="D666">
            <v>42739</v>
          </cell>
          <cell r="E666"/>
          <cell r="F666"/>
          <cell r="G666"/>
        </row>
        <row r="667">
          <cell r="A667">
            <v>351150</v>
          </cell>
          <cell r="B667">
            <v>0</v>
          </cell>
          <cell r="C667">
            <v>66856496</v>
          </cell>
          <cell r="D667">
            <v>0</v>
          </cell>
          <cell r="E667">
            <v>67886707</v>
          </cell>
          <cell r="F667">
            <v>0</v>
          </cell>
          <cell r="G667">
            <v>37795899</v>
          </cell>
        </row>
        <row r="668">
          <cell r="A668">
            <v>352150</v>
          </cell>
          <cell r="B668">
            <v>885</v>
          </cell>
          <cell r="C668">
            <v>148850</v>
          </cell>
          <cell r="D668"/>
          <cell r="E668">
            <v>143259</v>
          </cell>
          <cell r="F668">
            <v>100</v>
          </cell>
          <cell r="G668">
            <v>40952</v>
          </cell>
        </row>
        <row r="669">
          <cell r="A669">
            <v>355490</v>
          </cell>
          <cell r="B669">
            <v>2307</v>
          </cell>
          <cell r="C669">
            <v>11189566</v>
          </cell>
          <cell r="D669">
            <v>1413</v>
          </cell>
          <cell r="E669">
            <v>9471811</v>
          </cell>
          <cell r="F669">
            <v>182</v>
          </cell>
          <cell r="G669">
            <v>3303694</v>
          </cell>
        </row>
        <row r="670">
          <cell r="A670">
            <v>310570</v>
          </cell>
          <cell r="B670">
            <v>9728</v>
          </cell>
          <cell r="C670"/>
          <cell r="D670"/>
          <cell r="E670"/>
          <cell r="F670"/>
          <cell r="G670"/>
        </row>
        <row r="671">
          <cell r="A671">
            <v>313060</v>
          </cell>
          <cell r="B671">
            <v>692</v>
          </cell>
          <cell r="C671"/>
          <cell r="D671"/>
          <cell r="E671"/>
          <cell r="F671"/>
          <cell r="G671"/>
        </row>
        <row r="672">
          <cell r="A672">
            <v>313260</v>
          </cell>
          <cell r="B672">
            <v>4285</v>
          </cell>
          <cell r="C672"/>
          <cell r="D672"/>
          <cell r="E672"/>
          <cell r="F672"/>
          <cell r="G672"/>
        </row>
        <row r="673">
          <cell r="A673">
            <v>412770</v>
          </cell>
          <cell r="B673">
            <v>22</v>
          </cell>
          <cell r="C673">
            <v>691108</v>
          </cell>
          <cell r="D673">
            <v>5</v>
          </cell>
          <cell r="E673">
            <v>730587</v>
          </cell>
          <cell r="F673"/>
          <cell r="G673">
            <v>92048</v>
          </cell>
        </row>
        <row r="674">
          <cell r="A674">
            <v>432040</v>
          </cell>
          <cell r="B674">
            <v>123191</v>
          </cell>
          <cell r="C674">
            <v>23540489</v>
          </cell>
          <cell r="D674">
            <v>114642</v>
          </cell>
          <cell r="E674">
            <v>20809541</v>
          </cell>
          <cell r="F674">
            <v>51531</v>
          </cell>
          <cell r="G674">
            <v>9587284</v>
          </cell>
        </row>
        <row r="675">
          <cell r="A675">
            <v>110040</v>
          </cell>
          <cell r="B675">
            <v>92600</v>
          </cell>
          <cell r="C675">
            <v>20477168</v>
          </cell>
          <cell r="D675">
            <v>101380</v>
          </cell>
          <cell r="E675">
            <v>30793724</v>
          </cell>
          <cell r="F675">
            <v>47724</v>
          </cell>
          <cell r="G675">
            <v>9656708</v>
          </cell>
        </row>
        <row r="676">
          <cell r="A676">
            <v>312060</v>
          </cell>
          <cell r="B676"/>
          <cell r="C676"/>
          <cell r="D676"/>
          <cell r="E676"/>
          <cell r="F676"/>
          <cell r="G676"/>
        </row>
        <row r="677">
          <cell r="A677">
            <v>315130</v>
          </cell>
          <cell r="B677"/>
          <cell r="C677"/>
          <cell r="D677"/>
          <cell r="E677"/>
          <cell r="F677"/>
          <cell r="G677"/>
        </row>
        <row r="678">
          <cell r="A678">
            <v>315970</v>
          </cell>
          <cell r="B678"/>
          <cell r="C678"/>
          <cell r="D678"/>
          <cell r="E678"/>
          <cell r="F678"/>
          <cell r="G678"/>
        </row>
        <row r="679">
          <cell r="A679">
            <v>316510</v>
          </cell>
          <cell r="B679">
            <v>2</v>
          </cell>
          <cell r="C679"/>
          <cell r="D679"/>
          <cell r="E679"/>
          <cell r="F679"/>
          <cell r="G679"/>
        </row>
        <row r="680">
          <cell r="A680">
            <v>317170</v>
          </cell>
          <cell r="B680">
            <v>5582</v>
          </cell>
          <cell r="C680"/>
          <cell r="D680"/>
          <cell r="E680"/>
          <cell r="F680"/>
          <cell r="G680"/>
        </row>
        <row r="681">
          <cell r="A681">
            <v>320330</v>
          </cell>
          <cell r="B681">
            <v>80</v>
          </cell>
          <cell r="C681">
            <v>1240922</v>
          </cell>
          <cell r="D681">
            <v>90</v>
          </cell>
          <cell r="E681">
            <v>817352</v>
          </cell>
          <cell r="F681">
            <v>60</v>
          </cell>
          <cell r="G681">
            <v>216510</v>
          </cell>
        </row>
        <row r="682">
          <cell r="A682">
            <v>353200</v>
          </cell>
          <cell r="B682"/>
          <cell r="C682">
            <v>4031467</v>
          </cell>
          <cell r="D682">
            <v>520</v>
          </cell>
          <cell r="E682">
            <v>1193383</v>
          </cell>
          <cell r="F682">
            <v>1600</v>
          </cell>
          <cell r="G682">
            <v>1973401</v>
          </cell>
        </row>
        <row r="683">
          <cell r="A683">
            <v>411440</v>
          </cell>
          <cell r="B683">
            <v>499799</v>
          </cell>
          <cell r="C683">
            <v>44311254</v>
          </cell>
          <cell r="D683">
            <v>799851</v>
          </cell>
          <cell r="E683">
            <v>41744865</v>
          </cell>
          <cell r="F683">
            <v>123450</v>
          </cell>
          <cell r="G683">
            <v>16746065</v>
          </cell>
        </row>
        <row r="684">
          <cell r="A684">
            <v>412810</v>
          </cell>
          <cell r="B684">
            <v>1008239</v>
          </cell>
          <cell r="C684"/>
          <cell r="D684">
            <v>419993</v>
          </cell>
          <cell r="E684"/>
          <cell r="F684">
            <v>319067</v>
          </cell>
          <cell r="G684"/>
        </row>
        <row r="685">
          <cell r="A685">
            <v>412635</v>
          </cell>
          <cell r="B685">
            <v>146</v>
          </cell>
          <cell r="C685">
            <v>2781364</v>
          </cell>
          <cell r="D685">
            <v>2551</v>
          </cell>
          <cell r="E685">
            <v>3041196</v>
          </cell>
          <cell r="F685">
            <v>906</v>
          </cell>
          <cell r="G685">
            <v>1343199</v>
          </cell>
        </row>
        <row r="686">
          <cell r="A686">
            <v>311680</v>
          </cell>
          <cell r="B686">
            <v>225</v>
          </cell>
          <cell r="C686"/>
          <cell r="D686"/>
          <cell r="E686"/>
          <cell r="F686"/>
          <cell r="G686"/>
        </row>
        <row r="687">
          <cell r="A687">
            <v>351518</v>
          </cell>
          <cell r="B687">
            <v>160667</v>
          </cell>
          <cell r="C687">
            <v>12887481</v>
          </cell>
          <cell r="D687">
            <v>99488</v>
          </cell>
          <cell r="E687">
            <v>10394736</v>
          </cell>
          <cell r="F687">
            <v>18458</v>
          </cell>
          <cell r="G687">
            <v>3596281</v>
          </cell>
        </row>
        <row r="688">
          <cell r="A688">
            <v>355390</v>
          </cell>
          <cell r="B688">
            <v>7571</v>
          </cell>
          <cell r="C688">
            <v>5541033</v>
          </cell>
          <cell r="D688">
            <v>3656</v>
          </cell>
          <cell r="E688">
            <v>5195729</v>
          </cell>
          <cell r="F688">
            <v>359</v>
          </cell>
          <cell r="G688">
            <v>2401063</v>
          </cell>
        </row>
        <row r="689">
          <cell r="A689">
            <v>320390</v>
          </cell>
          <cell r="B689">
            <v>607031</v>
          </cell>
          <cell r="C689">
            <v>41910522</v>
          </cell>
          <cell r="D689">
            <v>352005</v>
          </cell>
          <cell r="E689">
            <v>29698885</v>
          </cell>
          <cell r="F689">
            <v>61756</v>
          </cell>
          <cell r="G689">
            <v>12212500</v>
          </cell>
        </row>
        <row r="690">
          <cell r="A690">
            <v>420670</v>
          </cell>
          <cell r="B690">
            <v>289052</v>
          </cell>
          <cell r="C690">
            <v>8849019</v>
          </cell>
          <cell r="D690">
            <v>272838</v>
          </cell>
          <cell r="E690">
            <v>10729242</v>
          </cell>
          <cell r="F690">
            <v>102860</v>
          </cell>
          <cell r="G690">
            <v>2903385</v>
          </cell>
        </row>
        <row r="691">
          <cell r="A691">
            <v>500440</v>
          </cell>
          <cell r="B691">
            <v>22983</v>
          </cell>
          <cell r="C691">
            <v>644139</v>
          </cell>
          <cell r="D691">
            <v>45737</v>
          </cell>
          <cell r="E691">
            <v>7438975</v>
          </cell>
          <cell r="F691">
            <v>26863</v>
          </cell>
          <cell r="G691">
            <v>3824999</v>
          </cell>
        </row>
        <row r="692">
          <cell r="A692">
            <v>110149</v>
          </cell>
          <cell r="B692">
            <v>13911</v>
          </cell>
          <cell r="C692">
            <v>3762577</v>
          </cell>
          <cell r="D692">
            <v>14553</v>
          </cell>
          <cell r="E692">
            <v>4039058</v>
          </cell>
          <cell r="F692">
            <v>5876</v>
          </cell>
          <cell r="G692">
            <v>1249411</v>
          </cell>
        </row>
        <row r="693">
          <cell r="A693">
            <v>313505</v>
          </cell>
          <cell r="B693">
            <v>22957</v>
          </cell>
          <cell r="C693"/>
          <cell r="D693"/>
          <cell r="E693"/>
          <cell r="F693"/>
          <cell r="G693"/>
        </row>
        <row r="694">
          <cell r="A694">
            <v>320050</v>
          </cell>
          <cell r="B694">
            <v>300</v>
          </cell>
          <cell r="C694">
            <v>1052538</v>
          </cell>
          <cell r="D694">
            <v>220</v>
          </cell>
          <cell r="E694">
            <v>677558</v>
          </cell>
          <cell r="F694">
            <v>440</v>
          </cell>
          <cell r="G694">
            <v>306492</v>
          </cell>
        </row>
        <row r="695">
          <cell r="A695">
            <v>352650</v>
          </cell>
          <cell r="B695">
            <v>49381</v>
          </cell>
          <cell r="C695">
            <v>3344926</v>
          </cell>
          <cell r="D695">
            <v>30507</v>
          </cell>
          <cell r="E695">
            <v>2865559</v>
          </cell>
          <cell r="F695">
            <v>34800</v>
          </cell>
          <cell r="G695">
            <v>1047057</v>
          </cell>
        </row>
        <row r="696">
          <cell r="A696">
            <v>500220</v>
          </cell>
          <cell r="B696">
            <v>8210</v>
          </cell>
          <cell r="C696">
            <v>19299213</v>
          </cell>
          <cell r="D696">
            <v>26405</v>
          </cell>
          <cell r="E696">
            <v>35069633</v>
          </cell>
          <cell r="F696">
            <v>7690</v>
          </cell>
          <cell r="G696">
            <v>19056280</v>
          </cell>
        </row>
        <row r="697">
          <cell r="A697">
            <v>352670</v>
          </cell>
          <cell r="B697">
            <v>19077</v>
          </cell>
          <cell r="C697">
            <v>113085213</v>
          </cell>
          <cell r="D697">
            <v>34926</v>
          </cell>
          <cell r="E697">
            <v>137487124</v>
          </cell>
          <cell r="F697">
            <v>1708</v>
          </cell>
          <cell r="G697">
            <v>23884914</v>
          </cell>
        </row>
        <row r="698">
          <cell r="A698">
            <v>311580</v>
          </cell>
          <cell r="B698">
            <v>87328</v>
          </cell>
          <cell r="C698"/>
          <cell r="D698"/>
          <cell r="E698"/>
          <cell r="F698"/>
          <cell r="G698"/>
        </row>
        <row r="699">
          <cell r="A699">
            <v>314630</v>
          </cell>
          <cell r="B699">
            <v>6390</v>
          </cell>
          <cell r="C699"/>
          <cell r="D699"/>
          <cell r="E699"/>
          <cell r="F699"/>
          <cell r="G699"/>
        </row>
        <row r="700">
          <cell r="A700">
            <v>315390</v>
          </cell>
          <cell r="B700">
            <v>331</v>
          </cell>
          <cell r="C700"/>
          <cell r="D700"/>
          <cell r="E700"/>
          <cell r="F700"/>
          <cell r="G700"/>
        </row>
        <row r="701">
          <cell r="A701">
            <v>320300</v>
          </cell>
          <cell r="B701">
            <v>64431</v>
          </cell>
          <cell r="C701">
            <v>83572895</v>
          </cell>
          <cell r="D701">
            <v>35687</v>
          </cell>
          <cell r="E701">
            <v>62034354</v>
          </cell>
          <cell r="F701">
            <v>6268</v>
          </cell>
          <cell r="G701">
            <v>36330326</v>
          </cell>
        </row>
        <row r="702">
          <cell r="A702">
            <v>351020</v>
          </cell>
          <cell r="B702">
            <v>102119</v>
          </cell>
          <cell r="C702">
            <v>8748421</v>
          </cell>
          <cell r="D702">
            <v>50474</v>
          </cell>
          <cell r="E702">
            <v>14082576</v>
          </cell>
          <cell r="F702">
            <v>196731</v>
          </cell>
          <cell r="G702">
            <v>23342104</v>
          </cell>
        </row>
        <row r="703">
          <cell r="A703">
            <v>420340</v>
          </cell>
          <cell r="B703">
            <v>9154</v>
          </cell>
          <cell r="C703">
            <v>14741893</v>
          </cell>
          <cell r="D703">
            <v>2071</v>
          </cell>
          <cell r="E703">
            <v>8479257</v>
          </cell>
          <cell r="F703">
            <v>454</v>
          </cell>
          <cell r="G703">
            <v>3492263</v>
          </cell>
        </row>
        <row r="704">
          <cell r="A704">
            <v>316210</v>
          </cell>
          <cell r="B704">
            <v>7997</v>
          </cell>
          <cell r="C704"/>
          <cell r="D704"/>
          <cell r="E704"/>
          <cell r="F704"/>
          <cell r="G704"/>
        </row>
        <row r="705">
          <cell r="A705">
            <v>316880</v>
          </cell>
          <cell r="B705">
            <v>337</v>
          </cell>
          <cell r="C705"/>
          <cell r="D705"/>
          <cell r="E705"/>
          <cell r="F705"/>
          <cell r="G705"/>
        </row>
        <row r="706">
          <cell r="A706">
            <v>351250</v>
          </cell>
          <cell r="B706">
            <v>36560</v>
          </cell>
          <cell r="C706">
            <v>25124435</v>
          </cell>
          <cell r="D706">
            <v>23079</v>
          </cell>
          <cell r="E706">
            <v>34367982</v>
          </cell>
          <cell r="F706">
            <v>3708</v>
          </cell>
          <cell r="G706">
            <v>13746937</v>
          </cell>
        </row>
        <row r="707">
          <cell r="A707">
            <v>420535</v>
          </cell>
          <cell r="B707">
            <v>2400</v>
          </cell>
          <cell r="C707">
            <v>11715711</v>
          </cell>
          <cell r="D707">
            <v>92750</v>
          </cell>
          <cell r="E707">
            <v>11916344</v>
          </cell>
          <cell r="F707">
            <v>2629</v>
          </cell>
          <cell r="G707">
            <v>4634840</v>
          </cell>
        </row>
        <row r="708">
          <cell r="A708">
            <v>430110</v>
          </cell>
          <cell r="B708"/>
          <cell r="C708">
            <v>15075433</v>
          </cell>
          <cell r="D708"/>
          <cell r="E708">
            <v>12038427</v>
          </cell>
          <cell r="F708"/>
          <cell r="G708">
            <v>4312130</v>
          </cell>
        </row>
        <row r="709">
          <cell r="A709">
            <v>313070</v>
          </cell>
          <cell r="B709">
            <v>7859</v>
          </cell>
          <cell r="C709"/>
          <cell r="D709"/>
          <cell r="E709"/>
          <cell r="F709"/>
          <cell r="G709"/>
        </row>
        <row r="710">
          <cell r="A710">
            <v>314990</v>
          </cell>
          <cell r="B710">
            <v>48127</v>
          </cell>
          <cell r="C710"/>
          <cell r="D710"/>
          <cell r="E710"/>
          <cell r="F710"/>
          <cell r="G710"/>
        </row>
        <row r="711">
          <cell r="A711">
            <v>315890</v>
          </cell>
          <cell r="B711"/>
          <cell r="C711"/>
          <cell r="D711"/>
          <cell r="E711"/>
          <cell r="F711"/>
          <cell r="G711"/>
        </row>
        <row r="712">
          <cell r="A712">
            <v>320115</v>
          </cell>
          <cell r="B712">
            <v>71691</v>
          </cell>
          <cell r="C712">
            <v>7737928</v>
          </cell>
          <cell r="D712">
            <v>33555</v>
          </cell>
          <cell r="E712">
            <v>5753140</v>
          </cell>
          <cell r="F712">
            <v>14005</v>
          </cell>
          <cell r="G712">
            <v>3482005</v>
          </cell>
        </row>
        <row r="713">
          <cell r="A713">
            <v>352725</v>
          </cell>
          <cell r="B713">
            <v>9294</v>
          </cell>
          <cell r="C713">
            <v>3756497</v>
          </cell>
          <cell r="D713">
            <v>193</v>
          </cell>
          <cell r="E713">
            <v>3659839</v>
          </cell>
          <cell r="F713"/>
          <cell r="G713">
            <v>908916</v>
          </cell>
        </row>
        <row r="714">
          <cell r="A714">
            <v>431475</v>
          </cell>
          <cell r="B714">
            <v>10</v>
          </cell>
          <cell r="C714">
            <v>1030103</v>
          </cell>
          <cell r="D714">
            <v>27</v>
          </cell>
          <cell r="E714">
            <v>698568</v>
          </cell>
          <cell r="F714">
            <v>0</v>
          </cell>
          <cell r="G714">
            <v>274103</v>
          </cell>
        </row>
        <row r="715">
          <cell r="A715">
            <v>510050</v>
          </cell>
          <cell r="B715">
            <v>5662</v>
          </cell>
          <cell r="C715">
            <v>157564</v>
          </cell>
          <cell r="D715">
            <v>7987</v>
          </cell>
          <cell r="E715">
            <v>970618</v>
          </cell>
          <cell r="F715">
            <v>9941</v>
          </cell>
          <cell r="G715">
            <v>351000</v>
          </cell>
        </row>
        <row r="716">
          <cell r="A716">
            <v>351380</v>
          </cell>
          <cell r="B716">
            <v>195847</v>
          </cell>
          <cell r="C716">
            <v>62180278</v>
          </cell>
          <cell r="D716">
            <v>132703</v>
          </cell>
          <cell r="E716">
            <v>46133593</v>
          </cell>
          <cell r="F716">
            <v>44513</v>
          </cell>
          <cell r="G716">
            <v>18639065</v>
          </cell>
        </row>
        <row r="717">
          <cell r="A717">
            <v>420845</v>
          </cell>
          <cell r="B717">
            <v>1212617</v>
          </cell>
          <cell r="C717">
            <v>106904172</v>
          </cell>
          <cell r="D717">
            <v>1023131</v>
          </cell>
          <cell r="E717">
            <v>90249797</v>
          </cell>
          <cell r="F717">
            <v>341343</v>
          </cell>
          <cell r="G717">
            <v>37003336</v>
          </cell>
        </row>
        <row r="718">
          <cell r="A718">
            <v>354160</v>
          </cell>
          <cell r="B718">
            <v>363715</v>
          </cell>
          <cell r="C718">
            <v>33771634</v>
          </cell>
          <cell r="D718">
            <v>338332</v>
          </cell>
          <cell r="E718">
            <v>29363797</v>
          </cell>
          <cell r="F718">
            <v>88236</v>
          </cell>
          <cell r="G718">
            <v>9417892</v>
          </cell>
        </row>
        <row r="719">
          <cell r="A719">
            <v>430537</v>
          </cell>
          <cell r="B719">
            <v>3532</v>
          </cell>
          <cell r="C719">
            <v>338253</v>
          </cell>
          <cell r="D719">
            <v>4108</v>
          </cell>
          <cell r="E719">
            <v>245053</v>
          </cell>
          <cell r="F719">
            <v>1540</v>
          </cell>
          <cell r="G719">
            <v>143876</v>
          </cell>
        </row>
        <row r="720">
          <cell r="A720">
            <v>355310</v>
          </cell>
          <cell r="B720">
            <v>2744</v>
          </cell>
          <cell r="C720">
            <v>5633481</v>
          </cell>
          <cell r="D720">
            <v>1558</v>
          </cell>
          <cell r="E720">
            <v>4413207</v>
          </cell>
          <cell r="F720">
            <v>1893</v>
          </cell>
          <cell r="G720">
            <v>2612307</v>
          </cell>
        </row>
        <row r="721">
          <cell r="A721">
            <v>430223</v>
          </cell>
          <cell r="B721">
            <v>4660</v>
          </cell>
          <cell r="C721">
            <v>768449</v>
          </cell>
          <cell r="D721">
            <v>0</v>
          </cell>
          <cell r="E721">
            <v>992968</v>
          </cell>
          <cell r="F721">
            <v>0</v>
          </cell>
          <cell r="G721">
            <v>228678</v>
          </cell>
        </row>
        <row r="722">
          <cell r="A722">
            <v>421055</v>
          </cell>
          <cell r="B722">
            <v>180862</v>
          </cell>
          <cell r="C722">
            <v>18894596</v>
          </cell>
          <cell r="D722">
            <v>30135</v>
          </cell>
          <cell r="E722">
            <v>15589807</v>
          </cell>
          <cell r="F722">
            <v>12849</v>
          </cell>
          <cell r="G722">
            <v>6836246</v>
          </cell>
        </row>
        <row r="723">
          <cell r="A723">
            <v>430400</v>
          </cell>
          <cell r="B723">
            <v>207</v>
          </cell>
          <cell r="C723">
            <v>8791027</v>
          </cell>
          <cell r="D723">
            <v>1664</v>
          </cell>
          <cell r="E723">
            <v>5375024</v>
          </cell>
          <cell r="F723">
            <v>216</v>
          </cell>
          <cell r="G723">
            <v>3198091</v>
          </cell>
        </row>
        <row r="724">
          <cell r="A724">
            <v>312735</v>
          </cell>
          <cell r="B724">
            <v>5241</v>
          </cell>
          <cell r="C724"/>
          <cell r="D724"/>
          <cell r="E724"/>
          <cell r="F724"/>
          <cell r="G724"/>
        </row>
        <row r="725">
          <cell r="A725">
            <v>411130</v>
          </cell>
          <cell r="B725">
            <v>269</v>
          </cell>
          <cell r="C725">
            <v>3628845</v>
          </cell>
          <cell r="D725">
            <v>125</v>
          </cell>
          <cell r="E725">
            <v>2806314</v>
          </cell>
          <cell r="F725">
            <v>450</v>
          </cell>
          <cell r="G725">
            <v>914813</v>
          </cell>
        </row>
        <row r="726">
          <cell r="A726">
            <v>352600</v>
          </cell>
          <cell r="B726">
            <v>14482</v>
          </cell>
          <cell r="C726">
            <v>482216</v>
          </cell>
          <cell r="D726">
            <v>13759</v>
          </cell>
          <cell r="E726">
            <v>763513</v>
          </cell>
          <cell r="F726">
            <v>6389</v>
          </cell>
          <cell r="G726">
            <v>420787</v>
          </cell>
        </row>
        <row r="727">
          <cell r="A727">
            <v>311160</v>
          </cell>
          <cell r="B727">
            <v>11890</v>
          </cell>
          <cell r="C727"/>
          <cell r="D727"/>
          <cell r="E727"/>
          <cell r="F727"/>
          <cell r="G727"/>
        </row>
        <row r="728">
          <cell r="A728">
            <v>316930</v>
          </cell>
          <cell r="B728">
            <v>161384</v>
          </cell>
          <cell r="C728"/>
          <cell r="D728"/>
          <cell r="E728"/>
          <cell r="F728"/>
          <cell r="G728"/>
        </row>
        <row r="729">
          <cell r="A729">
            <v>421415</v>
          </cell>
          <cell r="B729">
            <v>292</v>
          </cell>
          <cell r="C729">
            <v>2162291</v>
          </cell>
          <cell r="D729">
            <v>30</v>
          </cell>
          <cell r="E729">
            <v>2370230</v>
          </cell>
          <cell r="F729">
            <v>1</v>
          </cell>
          <cell r="G729">
            <v>1137293</v>
          </cell>
        </row>
        <row r="730">
          <cell r="A730">
            <v>432130</v>
          </cell>
          <cell r="B730"/>
          <cell r="C730">
            <v>0</v>
          </cell>
          <cell r="D730"/>
          <cell r="E730"/>
          <cell r="F730"/>
          <cell r="G730"/>
        </row>
        <row r="731">
          <cell r="A731">
            <v>520450</v>
          </cell>
          <cell r="B731"/>
          <cell r="C731">
            <v>1967</v>
          </cell>
          <cell r="D731"/>
          <cell r="E731">
            <v>328</v>
          </cell>
          <cell r="F731"/>
          <cell r="G731"/>
        </row>
        <row r="732">
          <cell r="A732">
            <v>430770</v>
          </cell>
          <cell r="B732">
            <v>884748</v>
          </cell>
          <cell r="C732">
            <v>77731781</v>
          </cell>
          <cell r="D732">
            <v>791004</v>
          </cell>
          <cell r="E732">
            <v>63265424</v>
          </cell>
          <cell r="F732">
            <v>338721</v>
          </cell>
          <cell r="G732">
            <v>28030429</v>
          </cell>
        </row>
        <row r="733">
          <cell r="A733">
            <v>311370</v>
          </cell>
          <cell r="B733">
            <v>23</v>
          </cell>
          <cell r="C733"/>
          <cell r="D733"/>
          <cell r="E733"/>
          <cell r="F733"/>
          <cell r="G733"/>
        </row>
        <row r="734">
          <cell r="A734">
            <v>430155</v>
          </cell>
          <cell r="B734">
            <v>6316</v>
          </cell>
          <cell r="C734">
            <v>111865</v>
          </cell>
          <cell r="D734">
            <v>221</v>
          </cell>
          <cell r="E734">
            <v>38206</v>
          </cell>
          <cell r="F734">
            <v>77</v>
          </cell>
          <cell r="G734">
            <v>18357</v>
          </cell>
        </row>
        <row r="735">
          <cell r="A735">
            <v>315733</v>
          </cell>
          <cell r="B735">
            <v>16876</v>
          </cell>
          <cell r="C735"/>
          <cell r="D735"/>
          <cell r="E735"/>
          <cell r="F735"/>
          <cell r="G735"/>
        </row>
        <row r="736">
          <cell r="A736">
            <v>316440</v>
          </cell>
          <cell r="B736"/>
          <cell r="C736"/>
          <cell r="D736"/>
          <cell r="E736"/>
          <cell r="F736"/>
          <cell r="G736"/>
        </row>
        <row r="737">
          <cell r="A737">
            <v>355670</v>
          </cell>
          <cell r="B737">
            <v>853566</v>
          </cell>
          <cell r="C737">
            <v>122787441</v>
          </cell>
          <cell r="D737">
            <v>972816</v>
          </cell>
          <cell r="E737">
            <v>96251132</v>
          </cell>
          <cell r="F737">
            <v>228403</v>
          </cell>
          <cell r="G737">
            <v>33316678</v>
          </cell>
        </row>
        <row r="738">
          <cell r="A738">
            <v>410040</v>
          </cell>
          <cell r="B738">
            <v>1636686</v>
          </cell>
          <cell r="C738">
            <v>351034719</v>
          </cell>
          <cell r="D738">
            <v>1773332</v>
          </cell>
          <cell r="E738">
            <v>270944554</v>
          </cell>
          <cell r="F738">
            <v>245090</v>
          </cell>
          <cell r="G738">
            <v>98672452</v>
          </cell>
        </row>
        <row r="739">
          <cell r="A739">
            <v>420315</v>
          </cell>
          <cell r="B739">
            <v>0</v>
          </cell>
          <cell r="C739"/>
          <cell r="D739">
            <v>0</v>
          </cell>
          <cell r="E739"/>
          <cell r="F739">
            <v>0</v>
          </cell>
          <cell r="G739"/>
        </row>
        <row r="740">
          <cell r="A740">
            <v>430080</v>
          </cell>
          <cell r="B740">
            <v>304387</v>
          </cell>
          <cell r="C740">
            <v>14392163</v>
          </cell>
          <cell r="D740">
            <v>278045</v>
          </cell>
          <cell r="E740">
            <v>21528718</v>
          </cell>
          <cell r="F740">
            <v>122024</v>
          </cell>
          <cell r="G740">
            <v>5139501</v>
          </cell>
        </row>
        <row r="741">
          <cell r="A741">
            <v>320410</v>
          </cell>
          <cell r="B741">
            <v>61724</v>
          </cell>
          <cell r="C741">
            <v>6208572</v>
          </cell>
          <cell r="D741">
            <v>55073</v>
          </cell>
          <cell r="E741">
            <v>4845245</v>
          </cell>
          <cell r="F741">
            <v>29758</v>
          </cell>
          <cell r="G741">
            <v>2105388</v>
          </cell>
        </row>
        <row r="742">
          <cell r="A742">
            <v>420750</v>
          </cell>
          <cell r="B742">
            <v>908993</v>
          </cell>
          <cell r="C742">
            <v>168170530</v>
          </cell>
          <cell r="D742">
            <v>1596176</v>
          </cell>
          <cell r="E742">
            <v>119224630</v>
          </cell>
          <cell r="F742">
            <v>831044</v>
          </cell>
          <cell r="G742">
            <v>69951226</v>
          </cell>
        </row>
        <row r="743">
          <cell r="A743">
            <v>421545</v>
          </cell>
          <cell r="B743">
            <v>287879</v>
          </cell>
          <cell r="C743">
            <v>7272035</v>
          </cell>
          <cell r="D743">
            <v>160291</v>
          </cell>
          <cell r="E743">
            <v>6267402</v>
          </cell>
          <cell r="F743">
            <v>140262</v>
          </cell>
          <cell r="G743">
            <v>3637619</v>
          </cell>
        </row>
        <row r="744">
          <cell r="A744">
            <v>310200</v>
          </cell>
          <cell r="B744">
            <v>1006</v>
          </cell>
          <cell r="C744"/>
          <cell r="D744"/>
          <cell r="E744"/>
          <cell r="F744"/>
          <cell r="G744"/>
        </row>
        <row r="745">
          <cell r="A745">
            <v>412200</v>
          </cell>
          <cell r="B745">
            <v>230810</v>
          </cell>
          <cell r="C745">
            <v>55126133</v>
          </cell>
          <cell r="D745">
            <v>193525</v>
          </cell>
          <cell r="E745">
            <v>44285083</v>
          </cell>
          <cell r="F745">
            <v>77827</v>
          </cell>
          <cell r="G745">
            <v>21481239</v>
          </cell>
        </row>
        <row r="746">
          <cell r="A746">
            <v>314440</v>
          </cell>
          <cell r="B746">
            <v>60</v>
          </cell>
          <cell r="C746"/>
          <cell r="D746"/>
          <cell r="E746"/>
          <cell r="F746"/>
          <cell r="G746"/>
        </row>
        <row r="747">
          <cell r="A747">
            <v>316430</v>
          </cell>
          <cell r="B747">
            <v>310</v>
          </cell>
          <cell r="C747"/>
          <cell r="D747"/>
          <cell r="E747"/>
          <cell r="F747"/>
          <cell r="G747"/>
        </row>
        <row r="748">
          <cell r="A748">
            <v>354580</v>
          </cell>
          <cell r="B748">
            <v>905746</v>
          </cell>
          <cell r="C748">
            <v>49548316</v>
          </cell>
          <cell r="D748">
            <v>897609</v>
          </cell>
          <cell r="E748">
            <v>38586871</v>
          </cell>
          <cell r="F748">
            <v>121899</v>
          </cell>
          <cell r="G748">
            <v>15580626</v>
          </cell>
        </row>
        <row r="749">
          <cell r="A749">
            <v>431848</v>
          </cell>
          <cell r="B749">
            <v>2992</v>
          </cell>
          <cell r="C749">
            <v>3245239</v>
          </cell>
          <cell r="D749">
            <v>804</v>
          </cell>
          <cell r="E749">
            <v>3031506</v>
          </cell>
          <cell r="F749">
            <v>10191</v>
          </cell>
          <cell r="G749">
            <v>1524741</v>
          </cell>
        </row>
        <row r="750">
          <cell r="A750">
            <v>312600</v>
          </cell>
          <cell r="B750">
            <v>43276</v>
          </cell>
          <cell r="C750"/>
          <cell r="D750"/>
          <cell r="E750"/>
          <cell r="F750"/>
          <cell r="G750"/>
        </row>
        <row r="751">
          <cell r="A751">
            <v>350620</v>
          </cell>
          <cell r="B751">
            <v>3833</v>
          </cell>
          <cell r="C751">
            <v>7451724</v>
          </cell>
          <cell r="D751">
            <v>5722</v>
          </cell>
          <cell r="E751">
            <v>6572798</v>
          </cell>
          <cell r="F751">
            <v>5748</v>
          </cell>
          <cell r="G751">
            <v>1316562</v>
          </cell>
        </row>
        <row r="752">
          <cell r="A752">
            <v>431642</v>
          </cell>
          <cell r="B752">
            <v>730</v>
          </cell>
          <cell r="C752">
            <v>0</v>
          </cell>
          <cell r="D752">
            <v>1000</v>
          </cell>
          <cell r="E752">
            <v>0</v>
          </cell>
          <cell r="F752">
            <v>305</v>
          </cell>
          <cell r="G752">
            <v>0</v>
          </cell>
        </row>
        <row r="753">
          <cell r="A753">
            <v>314280</v>
          </cell>
          <cell r="B753">
            <v>270</v>
          </cell>
          <cell r="C753"/>
          <cell r="D753"/>
          <cell r="E753"/>
          <cell r="F753"/>
          <cell r="G753"/>
        </row>
        <row r="754">
          <cell r="A754">
            <v>430590</v>
          </cell>
          <cell r="B754">
            <v>34562</v>
          </cell>
          <cell r="C754"/>
          <cell r="D754">
            <v>44931</v>
          </cell>
          <cell r="E754"/>
          <cell r="F754">
            <v>7300</v>
          </cell>
          <cell r="G754"/>
        </row>
        <row r="755">
          <cell r="A755">
            <v>431127</v>
          </cell>
          <cell r="B755">
            <v>11217</v>
          </cell>
          <cell r="C755">
            <v>4594292</v>
          </cell>
          <cell r="D755">
            <v>1188</v>
          </cell>
          <cell r="E755">
            <v>2452551</v>
          </cell>
          <cell r="F755"/>
          <cell r="G755">
            <v>903942</v>
          </cell>
        </row>
        <row r="756">
          <cell r="A756">
            <v>312180</v>
          </cell>
          <cell r="B756">
            <v>1905</v>
          </cell>
          <cell r="C756"/>
          <cell r="D756"/>
          <cell r="E756"/>
          <cell r="F756"/>
          <cell r="G756"/>
        </row>
        <row r="757">
          <cell r="A757">
            <v>430280</v>
          </cell>
          <cell r="B757">
            <v>44828</v>
          </cell>
          <cell r="C757">
            <v>643433</v>
          </cell>
          <cell r="D757">
            <v>7802</v>
          </cell>
          <cell r="E757">
            <v>704249</v>
          </cell>
          <cell r="F757">
            <v>125969</v>
          </cell>
          <cell r="G757">
            <v>776306</v>
          </cell>
        </row>
        <row r="758">
          <cell r="A758">
            <v>431000</v>
          </cell>
          <cell r="B758">
            <v>3768</v>
          </cell>
          <cell r="C758">
            <v>0</v>
          </cell>
          <cell r="D758">
            <v>7160</v>
          </cell>
          <cell r="E758">
            <v>0</v>
          </cell>
          <cell r="F758">
            <v>12336</v>
          </cell>
          <cell r="G758">
            <v>0</v>
          </cell>
        </row>
        <row r="759">
          <cell r="A759">
            <v>432065</v>
          </cell>
          <cell r="B759">
            <v>1852</v>
          </cell>
          <cell r="C759">
            <v>5092706</v>
          </cell>
          <cell r="D759">
            <v>162</v>
          </cell>
          <cell r="E759">
            <v>3927749</v>
          </cell>
          <cell r="F759"/>
          <cell r="G759">
            <v>1499671</v>
          </cell>
        </row>
        <row r="760">
          <cell r="A760">
            <v>352170</v>
          </cell>
          <cell r="B760">
            <v>182177</v>
          </cell>
          <cell r="C760">
            <v>11699439</v>
          </cell>
          <cell r="D760">
            <v>200233</v>
          </cell>
          <cell r="E760">
            <v>11599770</v>
          </cell>
          <cell r="F760">
            <v>41928</v>
          </cell>
          <cell r="G760">
            <v>4710126</v>
          </cell>
        </row>
        <row r="761">
          <cell r="A761">
            <v>312695</v>
          </cell>
          <cell r="B761">
            <v>21334</v>
          </cell>
          <cell r="C761"/>
          <cell r="D761"/>
          <cell r="E761"/>
          <cell r="F761"/>
          <cell r="G761"/>
        </row>
        <row r="762">
          <cell r="A762">
            <v>351780</v>
          </cell>
          <cell r="B762">
            <v>3917</v>
          </cell>
          <cell r="C762">
            <v>9418029</v>
          </cell>
          <cell r="D762">
            <v>6438</v>
          </cell>
          <cell r="E762">
            <v>8002486</v>
          </cell>
          <cell r="F762">
            <v>18307</v>
          </cell>
          <cell r="G762">
            <v>2622216</v>
          </cell>
        </row>
        <row r="763">
          <cell r="A763">
            <v>411060</v>
          </cell>
          <cell r="B763">
            <v>6407</v>
          </cell>
          <cell r="C763">
            <v>2525455</v>
          </cell>
          <cell r="D763">
            <v>8080</v>
          </cell>
          <cell r="E763">
            <v>1959731</v>
          </cell>
          <cell r="F763">
            <v>18079</v>
          </cell>
          <cell r="G763">
            <v>950957</v>
          </cell>
        </row>
        <row r="764">
          <cell r="A764">
            <v>412250</v>
          </cell>
          <cell r="B764">
            <v>33162</v>
          </cell>
          <cell r="C764">
            <v>31506422</v>
          </cell>
          <cell r="D764">
            <v>31625</v>
          </cell>
          <cell r="E764">
            <v>43945925</v>
          </cell>
          <cell r="F764">
            <v>14635</v>
          </cell>
          <cell r="G764">
            <v>18032475</v>
          </cell>
        </row>
        <row r="765">
          <cell r="A765">
            <v>420420</v>
          </cell>
          <cell r="B765">
            <v>5698203</v>
          </cell>
          <cell r="C765">
            <v>569519216</v>
          </cell>
          <cell r="D765">
            <v>5360764</v>
          </cell>
          <cell r="E765">
            <v>597788231</v>
          </cell>
          <cell r="F765">
            <v>2780785</v>
          </cell>
          <cell r="G765">
            <v>201638757</v>
          </cell>
        </row>
        <row r="766">
          <cell r="A766">
            <v>430780</v>
          </cell>
          <cell r="B766">
            <v>3900</v>
          </cell>
          <cell r="C766">
            <v>19875593</v>
          </cell>
          <cell r="D766">
            <v>3560</v>
          </cell>
          <cell r="E766">
            <v>18323501</v>
          </cell>
          <cell r="F766"/>
          <cell r="G766">
            <v>7755738</v>
          </cell>
        </row>
        <row r="767">
          <cell r="A767">
            <v>420060</v>
          </cell>
          <cell r="B767">
            <v>271137</v>
          </cell>
          <cell r="C767">
            <v>19962370</v>
          </cell>
          <cell r="D767">
            <v>174487</v>
          </cell>
          <cell r="E767">
            <v>20064321</v>
          </cell>
          <cell r="F767">
            <v>59162</v>
          </cell>
          <cell r="G767">
            <v>7224023</v>
          </cell>
        </row>
        <row r="768">
          <cell r="A768">
            <v>420208</v>
          </cell>
          <cell r="B768">
            <v>148414</v>
          </cell>
          <cell r="C768">
            <v>12049516</v>
          </cell>
          <cell r="D768">
            <v>81904</v>
          </cell>
          <cell r="E768">
            <v>10884154</v>
          </cell>
          <cell r="F768">
            <v>31949</v>
          </cell>
          <cell r="G768">
            <v>5239202</v>
          </cell>
        </row>
        <row r="769">
          <cell r="A769">
            <v>510250</v>
          </cell>
          <cell r="B769">
            <v>688214</v>
          </cell>
          <cell r="C769">
            <v>129020759</v>
          </cell>
          <cell r="D769">
            <v>914020</v>
          </cell>
          <cell r="E769">
            <v>125995885</v>
          </cell>
          <cell r="F769">
            <v>296794</v>
          </cell>
          <cell r="G769">
            <v>40560372</v>
          </cell>
        </row>
        <row r="770">
          <cell r="A770">
            <v>510279</v>
          </cell>
          <cell r="B770">
            <v>5605</v>
          </cell>
          <cell r="C770">
            <v>20216998</v>
          </cell>
          <cell r="D770">
            <v>8012</v>
          </cell>
          <cell r="E770">
            <v>17864496</v>
          </cell>
          <cell r="F770">
            <v>9894</v>
          </cell>
          <cell r="G770">
            <v>6975290</v>
          </cell>
        </row>
        <row r="771">
          <cell r="A771">
            <v>315910</v>
          </cell>
          <cell r="B771">
            <v>200</v>
          </cell>
          <cell r="C771"/>
          <cell r="D771"/>
          <cell r="E771"/>
          <cell r="F771"/>
          <cell r="G771"/>
        </row>
        <row r="772">
          <cell r="A772">
            <v>312570</v>
          </cell>
          <cell r="B772">
            <v>15701</v>
          </cell>
          <cell r="C772"/>
          <cell r="D772"/>
          <cell r="E772"/>
          <cell r="F772"/>
          <cell r="G772"/>
        </row>
        <row r="773">
          <cell r="A773">
            <v>410773</v>
          </cell>
          <cell r="B773">
            <v>96536</v>
          </cell>
          <cell r="C773">
            <v>26537238</v>
          </cell>
          <cell r="D773">
            <v>69565</v>
          </cell>
          <cell r="E773">
            <v>19694558</v>
          </cell>
          <cell r="F773">
            <v>10198</v>
          </cell>
          <cell r="G773">
            <v>7730909</v>
          </cell>
        </row>
        <row r="774">
          <cell r="A774">
            <v>314535</v>
          </cell>
          <cell r="B774">
            <v>5496</v>
          </cell>
          <cell r="C774"/>
          <cell r="D774"/>
          <cell r="E774"/>
          <cell r="F774"/>
          <cell r="G774"/>
        </row>
        <row r="775">
          <cell r="A775">
            <v>350120</v>
          </cell>
          <cell r="B775">
            <v>41396</v>
          </cell>
          <cell r="C775">
            <v>4190051</v>
          </cell>
          <cell r="D775">
            <v>31766</v>
          </cell>
          <cell r="E775">
            <v>2421190</v>
          </cell>
          <cell r="F775">
            <v>9632</v>
          </cell>
          <cell r="G775">
            <v>1039579</v>
          </cell>
        </row>
        <row r="776">
          <cell r="A776">
            <v>312020</v>
          </cell>
          <cell r="B776">
            <v>7420</v>
          </cell>
          <cell r="C776"/>
          <cell r="D776"/>
          <cell r="E776"/>
          <cell r="F776"/>
          <cell r="G776"/>
        </row>
        <row r="777">
          <cell r="A777">
            <v>430055</v>
          </cell>
          <cell r="B777">
            <v>510</v>
          </cell>
          <cell r="C777">
            <v>0</v>
          </cell>
          <cell r="D777">
            <v>2658</v>
          </cell>
          <cell r="E777">
            <v>0</v>
          </cell>
          <cell r="F777">
            <v>803</v>
          </cell>
          <cell r="G777">
            <v>0</v>
          </cell>
        </row>
        <row r="778">
          <cell r="A778">
            <v>312675</v>
          </cell>
          <cell r="B778">
            <v>1192</v>
          </cell>
          <cell r="C778"/>
          <cell r="D778"/>
          <cell r="E778"/>
          <cell r="F778"/>
          <cell r="G778"/>
        </row>
        <row r="779">
          <cell r="A779">
            <v>353060</v>
          </cell>
          <cell r="B779">
            <v>31281</v>
          </cell>
          <cell r="C779">
            <v>126577070</v>
          </cell>
          <cell r="D779">
            <v>239</v>
          </cell>
          <cell r="E779"/>
          <cell r="F779">
            <v>6190</v>
          </cell>
          <cell r="G779">
            <v>170028399</v>
          </cell>
        </row>
        <row r="780">
          <cell r="A780">
            <v>311790</v>
          </cell>
          <cell r="B780">
            <v>406</v>
          </cell>
          <cell r="C780"/>
          <cell r="D780"/>
          <cell r="E780"/>
          <cell r="F780"/>
          <cell r="G780"/>
        </row>
        <row r="781">
          <cell r="A781">
            <v>352750</v>
          </cell>
          <cell r="B781">
            <v>201</v>
          </cell>
          <cell r="C781">
            <v>10453352</v>
          </cell>
          <cell r="D781">
            <v>979</v>
          </cell>
          <cell r="E781">
            <v>9123563</v>
          </cell>
          <cell r="F781">
            <v>524</v>
          </cell>
          <cell r="G781">
            <v>2799836</v>
          </cell>
        </row>
        <row r="782">
          <cell r="A782">
            <v>355400</v>
          </cell>
          <cell r="B782"/>
          <cell r="C782">
            <v>2521298</v>
          </cell>
          <cell r="D782"/>
          <cell r="E782">
            <v>1297713</v>
          </cell>
          <cell r="F782"/>
          <cell r="G782">
            <v>409068</v>
          </cell>
        </row>
        <row r="783">
          <cell r="A783">
            <v>315570</v>
          </cell>
          <cell r="B783">
            <v>20236</v>
          </cell>
          <cell r="C783"/>
          <cell r="D783"/>
          <cell r="E783"/>
          <cell r="F783"/>
          <cell r="G783"/>
        </row>
        <row r="784">
          <cell r="A784">
            <v>316810</v>
          </cell>
          <cell r="B784"/>
          <cell r="C784"/>
          <cell r="D784"/>
          <cell r="E784"/>
          <cell r="F784"/>
          <cell r="G784"/>
        </row>
        <row r="785">
          <cell r="A785">
            <v>350690</v>
          </cell>
          <cell r="B785"/>
          <cell r="C785"/>
          <cell r="D785"/>
          <cell r="E785"/>
          <cell r="F785"/>
          <cell r="G785"/>
        </row>
        <row r="786">
          <cell r="A786">
            <v>355040</v>
          </cell>
          <cell r="B786">
            <v>32914</v>
          </cell>
          <cell r="C786">
            <v>10835840</v>
          </cell>
          <cell r="D786">
            <v>11200</v>
          </cell>
          <cell r="E786">
            <v>10584941</v>
          </cell>
          <cell r="F786">
            <v>7241</v>
          </cell>
          <cell r="G786">
            <v>3215255</v>
          </cell>
        </row>
        <row r="787">
          <cell r="A787">
            <v>431936</v>
          </cell>
          <cell r="B787">
            <v>3087</v>
          </cell>
          <cell r="C787">
            <v>0</v>
          </cell>
          <cell r="D787">
            <v>1507</v>
          </cell>
          <cell r="E787">
            <v>0</v>
          </cell>
          <cell r="F787">
            <v>845</v>
          </cell>
          <cell r="G787">
            <v>0</v>
          </cell>
        </row>
        <row r="788">
          <cell r="A788">
            <v>500020</v>
          </cell>
          <cell r="B788">
            <v>44063</v>
          </cell>
          <cell r="C788">
            <v>13770898</v>
          </cell>
          <cell r="D788">
            <v>35391</v>
          </cell>
          <cell r="E788">
            <v>10714794</v>
          </cell>
          <cell r="F788">
            <v>18083</v>
          </cell>
          <cell r="G788">
            <v>4619251</v>
          </cell>
        </row>
        <row r="789">
          <cell r="A789">
            <v>261160</v>
          </cell>
          <cell r="B789">
            <v>14499120</v>
          </cell>
          <cell r="C789">
            <v>830681757</v>
          </cell>
          <cell r="D789">
            <v>7239570</v>
          </cell>
          <cell r="E789">
            <v>408250398</v>
          </cell>
          <cell r="F789">
            <v>4189849</v>
          </cell>
          <cell r="G789">
            <v>197629416</v>
          </cell>
        </row>
        <row r="790">
          <cell r="A790">
            <v>312500</v>
          </cell>
          <cell r="B790">
            <v>40</v>
          </cell>
          <cell r="C790"/>
          <cell r="D790"/>
          <cell r="E790"/>
          <cell r="F790"/>
          <cell r="G790"/>
        </row>
        <row r="791">
          <cell r="A791">
            <v>351990</v>
          </cell>
          <cell r="B791">
            <v>1005</v>
          </cell>
          <cell r="C791">
            <v>16466890</v>
          </cell>
          <cell r="D791">
            <v>10</v>
          </cell>
          <cell r="E791">
            <v>16610107</v>
          </cell>
          <cell r="F791">
            <v>18</v>
          </cell>
          <cell r="G791">
            <v>6065857</v>
          </cell>
        </row>
        <row r="792">
          <cell r="A792">
            <v>420660</v>
          </cell>
          <cell r="B792"/>
          <cell r="C792"/>
          <cell r="D792">
            <v>90</v>
          </cell>
          <cell r="E792"/>
          <cell r="F792"/>
          <cell r="G792"/>
        </row>
        <row r="793">
          <cell r="A793">
            <v>431507</v>
          </cell>
          <cell r="B793">
            <v>279</v>
          </cell>
          <cell r="C793">
            <v>17091</v>
          </cell>
          <cell r="D793">
            <v>90</v>
          </cell>
          <cell r="E793">
            <v>24400</v>
          </cell>
          <cell r="F793">
            <v>4</v>
          </cell>
          <cell r="G793"/>
        </row>
        <row r="794">
          <cell r="A794">
            <v>500500</v>
          </cell>
          <cell r="B794">
            <v>12893</v>
          </cell>
          <cell r="C794">
            <v>22835307</v>
          </cell>
          <cell r="D794">
            <v>26248</v>
          </cell>
          <cell r="E794">
            <v>17181138</v>
          </cell>
          <cell r="F794">
            <v>20014</v>
          </cell>
          <cell r="G794">
            <v>9280529</v>
          </cell>
        </row>
        <row r="795">
          <cell r="A795">
            <v>310285</v>
          </cell>
          <cell r="B795">
            <v>37</v>
          </cell>
          <cell r="C795"/>
          <cell r="D795"/>
          <cell r="E795"/>
          <cell r="F795"/>
          <cell r="G795"/>
        </row>
        <row r="796">
          <cell r="A796">
            <v>313390</v>
          </cell>
          <cell r="B796">
            <v>18545</v>
          </cell>
          <cell r="C796"/>
          <cell r="D796"/>
          <cell r="E796"/>
          <cell r="F796"/>
          <cell r="G796"/>
        </row>
        <row r="797">
          <cell r="A797">
            <v>354805</v>
          </cell>
          <cell r="B797">
            <v>431</v>
          </cell>
          <cell r="C797">
            <v>457500</v>
          </cell>
          <cell r="D797">
            <v>178</v>
          </cell>
          <cell r="E797">
            <v>319341</v>
          </cell>
          <cell r="F797">
            <v>53</v>
          </cell>
          <cell r="G797">
            <v>123500</v>
          </cell>
        </row>
        <row r="798">
          <cell r="A798">
            <v>410960</v>
          </cell>
          <cell r="B798">
            <v>29658</v>
          </cell>
          <cell r="C798">
            <v>3382334</v>
          </cell>
          <cell r="D798">
            <v>11399</v>
          </cell>
          <cell r="E798">
            <v>2553595</v>
          </cell>
          <cell r="F798">
            <v>1395</v>
          </cell>
          <cell r="G798">
            <v>1269476</v>
          </cell>
        </row>
        <row r="799">
          <cell r="A799">
            <v>411722</v>
          </cell>
          <cell r="B799">
            <v>49076</v>
          </cell>
          <cell r="C799"/>
          <cell r="D799">
            <v>40278</v>
          </cell>
          <cell r="E799"/>
          <cell r="F799">
            <v>4147</v>
          </cell>
          <cell r="G799"/>
        </row>
        <row r="800">
          <cell r="A800">
            <v>520235</v>
          </cell>
          <cell r="B800">
            <v>993</v>
          </cell>
          <cell r="C800">
            <v>848676</v>
          </cell>
          <cell r="D800">
            <v>1442</v>
          </cell>
          <cell r="E800">
            <v>807531</v>
          </cell>
          <cell r="F800">
            <v>24</v>
          </cell>
          <cell r="G800">
            <v>252368</v>
          </cell>
        </row>
        <row r="801">
          <cell r="A801">
            <v>310780</v>
          </cell>
          <cell r="B801">
            <v>5399</v>
          </cell>
          <cell r="C801"/>
          <cell r="D801"/>
          <cell r="E801"/>
          <cell r="F801"/>
          <cell r="G801"/>
        </row>
        <row r="802">
          <cell r="A802">
            <v>313490</v>
          </cell>
          <cell r="B802">
            <v>13870</v>
          </cell>
          <cell r="C802"/>
          <cell r="D802"/>
          <cell r="E802"/>
          <cell r="F802"/>
          <cell r="G802"/>
        </row>
        <row r="803">
          <cell r="A803">
            <v>421620</v>
          </cell>
          <cell r="B803">
            <v>832973</v>
          </cell>
          <cell r="C803">
            <v>80456015</v>
          </cell>
          <cell r="D803">
            <v>910856</v>
          </cell>
          <cell r="E803">
            <v>83623448</v>
          </cell>
          <cell r="F803">
            <v>448140</v>
          </cell>
          <cell r="G803">
            <v>33765474</v>
          </cell>
        </row>
        <row r="804">
          <cell r="A804">
            <v>311740</v>
          </cell>
          <cell r="B804">
            <v>18773</v>
          </cell>
          <cell r="C804"/>
          <cell r="D804"/>
          <cell r="E804"/>
          <cell r="F804"/>
          <cell r="G804"/>
        </row>
        <row r="805">
          <cell r="A805">
            <v>315420</v>
          </cell>
          <cell r="B805">
            <v>604</v>
          </cell>
          <cell r="C805"/>
          <cell r="D805"/>
          <cell r="E805"/>
          <cell r="F805"/>
          <cell r="G805"/>
        </row>
        <row r="806">
          <cell r="A806">
            <v>310250</v>
          </cell>
          <cell r="B806">
            <v>32623</v>
          </cell>
          <cell r="C806"/>
          <cell r="D806"/>
          <cell r="E806"/>
          <cell r="F806"/>
          <cell r="G806"/>
        </row>
        <row r="807">
          <cell r="A807">
            <v>354340</v>
          </cell>
          <cell r="B807"/>
          <cell r="C807"/>
          <cell r="D807"/>
          <cell r="E807">
            <v>685388</v>
          </cell>
          <cell r="F807"/>
          <cell r="G807"/>
        </row>
        <row r="808">
          <cell r="A808">
            <v>432210</v>
          </cell>
          <cell r="B808">
            <v>112328</v>
          </cell>
          <cell r="C808"/>
          <cell r="D808">
            <v>38818</v>
          </cell>
          <cell r="E808">
            <v>137374</v>
          </cell>
          <cell r="F808">
            <v>51701</v>
          </cell>
          <cell r="G808">
            <v>6280</v>
          </cell>
        </row>
        <row r="809">
          <cell r="A809">
            <v>250150</v>
          </cell>
          <cell r="B809">
            <v>1140</v>
          </cell>
          <cell r="C809">
            <v>7683970</v>
          </cell>
          <cell r="D809">
            <v>15125</v>
          </cell>
          <cell r="E809">
            <v>7188230</v>
          </cell>
          <cell r="F809"/>
          <cell r="G809">
            <v>3222310</v>
          </cell>
        </row>
        <row r="810">
          <cell r="A810">
            <v>310550</v>
          </cell>
          <cell r="B810">
            <v>771</v>
          </cell>
          <cell r="C810"/>
          <cell r="D810"/>
          <cell r="E810"/>
          <cell r="F810"/>
          <cell r="G810"/>
        </row>
        <row r="811">
          <cell r="A811">
            <v>315480</v>
          </cell>
          <cell r="B811">
            <v>116928</v>
          </cell>
          <cell r="C811"/>
          <cell r="D811"/>
          <cell r="E811"/>
          <cell r="F811"/>
          <cell r="G811"/>
        </row>
        <row r="812">
          <cell r="A812">
            <v>320380</v>
          </cell>
          <cell r="B812">
            <v>9807</v>
          </cell>
          <cell r="C812">
            <v>8940731</v>
          </cell>
          <cell r="D812">
            <v>4717</v>
          </cell>
          <cell r="E812">
            <v>9148681</v>
          </cell>
          <cell r="F812">
            <v>723</v>
          </cell>
          <cell r="G812">
            <v>4882458</v>
          </cell>
        </row>
        <row r="813">
          <cell r="A813">
            <v>421507</v>
          </cell>
          <cell r="B813">
            <v>665</v>
          </cell>
          <cell r="C813"/>
          <cell r="D813">
            <v>2782</v>
          </cell>
          <cell r="E813"/>
          <cell r="F813"/>
          <cell r="G813"/>
        </row>
        <row r="814">
          <cell r="A814">
            <v>421568</v>
          </cell>
          <cell r="B814">
            <v>92949</v>
          </cell>
          <cell r="C814">
            <v>12529334</v>
          </cell>
          <cell r="D814">
            <v>73627</v>
          </cell>
          <cell r="E814">
            <v>7403108</v>
          </cell>
          <cell r="F814">
            <v>33476</v>
          </cell>
          <cell r="G814">
            <v>4597865</v>
          </cell>
        </row>
        <row r="815">
          <cell r="A815">
            <v>313510</v>
          </cell>
          <cell r="B815">
            <v>348791</v>
          </cell>
          <cell r="C815"/>
          <cell r="D815"/>
          <cell r="E815"/>
          <cell r="F815"/>
          <cell r="G815"/>
        </row>
        <row r="816">
          <cell r="A816">
            <v>510629</v>
          </cell>
          <cell r="B816"/>
          <cell r="C816"/>
          <cell r="D816"/>
          <cell r="E816">
            <v>28911</v>
          </cell>
          <cell r="F816"/>
          <cell r="G816"/>
        </row>
        <row r="817">
          <cell r="A817">
            <v>410530</v>
          </cell>
          <cell r="B817"/>
          <cell r="C817"/>
          <cell r="D817"/>
          <cell r="E817"/>
          <cell r="F817"/>
          <cell r="G817"/>
        </row>
        <row r="818">
          <cell r="A818">
            <v>431075</v>
          </cell>
          <cell r="B818"/>
          <cell r="C818"/>
          <cell r="D818"/>
          <cell r="E818"/>
          <cell r="F818"/>
          <cell r="G818"/>
        </row>
        <row r="819">
          <cell r="A819">
            <v>312290</v>
          </cell>
          <cell r="B819">
            <v>267</v>
          </cell>
          <cell r="C819"/>
          <cell r="D819"/>
          <cell r="E819"/>
          <cell r="F819"/>
          <cell r="G819"/>
        </row>
        <row r="820">
          <cell r="A820">
            <v>411230</v>
          </cell>
          <cell r="B820"/>
          <cell r="C820"/>
          <cell r="D820"/>
          <cell r="E820"/>
          <cell r="F820">
            <v>100</v>
          </cell>
          <cell r="G820"/>
        </row>
        <row r="821">
          <cell r="A821">
            <v>311280</v>
          </cell>
          <cell r="B821">
            <v>16833</v>
          </cell>
          <cell r="C821"/>
          <cell r="D821"/>
          <cell r="E821"/>
          <cell r="F821"/>
          <cell r="G821"/>
        </row>
        <row r="822">
          <cell r="A822">
            <v>313820</v>
          </cell>
          <cell r="B822">
            <v>8887</v>
          </cell>
          <cell r="C822"/>
          <cell r="D822"/>
          <cell r="E822"/>
          <cell r="F822"/>
          <cell r="G822"/>
        </row>
        <row r="823">
          <cell r="A823">
            <v>353280</v>
          </cell>
          <cell r="B823"/>
          <cell r="C823"/>
          <cell r="D823"/>
          <cell r="E823">
            <v>653045</v>
          </cell>
          <cell r="F823">
            <v>398</v>
          </cell>
          <cell r="G823"/>
        </row>
        <row r="824">
          <cell r="A824">
            <v>431010</v>
          </cell>
          <cell r="B824">
            <v>534211</v>
          </cell>
          <cell r="C824">
            <v>76339307</v>
          </cell>
          <cell r="D824">
            <v>552016</v>
          </cell>
          <cell r="E824">
            <v>76270922</v>
          </cell>
          <cell r="F824">
            <v>241380</v>
          </cell>
          <cell r="G824">
            <v>27293004</v>
          </cell>
        </row>
        <row r="825">
          <cell r="A825">
            <v>312210</v>
          </cell>
          <cell r="B825">
            <v>908</v>
          </cell>
          <cell r="C825"/>
          <cell r="D825"/>
          <cell r="E825"/>
          <cell r="F825"/>
          <cell r="G825"/>
        </row>
        <row r="826">
          <cell r="A826">
            <v>313665</v>
          </cell>
          <cell r="B826">
            <v>124</v>
          </cell>
          <cell r="C826"/>
          <cell r="D826"/>
          <cell r="E826"/>
          <cell r="F826"/>
          <cell r="G826"/>
        </row>
        <row r="827">
          <cell r="A827">
            <v>430807</v>
          </cell>
          <cell r="B827"/>
          <cell r="C827">
            <v>683766</v>
          </cell>
          <cell r="D827"/>
          <cell r="E827"/>
          <cell r="F827"/>
          <cell r="G827"/>
        </row>
        <row r="828">
          <cell r="A828">
            <v>432100</v>
          </cell>
          <cell r="B828">
            <v>102522</v>
          </cell>
          <cell r="C828">
            <v>298289</v>
          </cell>
          <cell r="D828">
            <v>57103</v>
          </cell>
          <cell r="E828">
            <v>725423</v>
          </cell>
          <cell r="F828">
            <v>12169</v>
          </cell>
          <cell r="G828">
            <v>264101</v>
          </cell>
        </row>
        <row r="829">
          <cell r="A829">
            <v>350750</v>
          </cell>
          <cell r="B829">
            <v>856755</v>
          </cell>
          <cell r="C829"/>
          <cell r="D829">
            <v>1207300</v>
          </cell>
          <cell r="E829"/>
          <cell r="F829">
            <v>185482</v>
          </cell>
          <cell r="G829"/>
        </row>
        <row r="830">
          <cell r="A830">
            <v>411720</v>
          </cell>
          <cell r="B830">
            <v>193</v>
          </cell>
          <cell r="C830">
            <v>15686218</v>
          </cell>
          <cell r="D830">
            <v>86</v>
          </cell>
          <cell r="E830">
            <v>14457975</v>
          </cell>
          <cell r="F830">
            <v>1347</v>
          </cell>
          <cell r="G830">
            <v>5963542</v>
          </cell>
        </row>
        <row r="831">
          <cell r="A831">
            <v>317060</v>
          </cell>
          <cell r="B831">
            <v>1630</v>
          </cell>
          <cell r="C831"/>
          <cell r="D831"/>
          <cell r="E831"/>
          <cell r="F831"/>
          <cell r="G831"/>
        </row>
        <row r="832">
          <cell r="A832">
            <v>351565</v>
          </cell>
          <cell r="B832">
            <v>27800</v>
          </cell>
          <cell r="C832">
            <v>1917476</v>
          </cell>
          <cell r="D832">
            <v>48982</v>
          </cell>
          <cell r="E832">
            <v>1880901</v>
          </cell>
          <cell r="F832">
            <v>14927</v>
          </cell>
          <cell r="G832">
            <v>695988</v>
          </cell>
        </row>
        <row r="833">
          <cell r="A833">
            <v>352210</v>
          </cell>
          <cell r="B833">
            <v>66586</v>
          </cell>
          <cell r="C833">
            <v>17212767</v>
          </cell>
          <cell r="D833">
            <v>32270</v>
          </cell>
          <cell r="E833">
            <v>11088906</v>
          </cell>
          <cell r="F833">
            <v>16464</v>
          </cell>
          <cell r="G833">
            <v>4474514</v>
          </cell>
        </row>
        <row r="834">
          <cell r="A834">
            <v>420775</v>
          </cell>
          <cell r="B834">
            <v>103141</v>
          </cell>
          <cell r="C834">
            <v>38897506</v>
          </cell>
          <cell r="D834">
            <v>139348</v>
          </cell>
          <cell r="E834">
            <v>33192636</v>
          </cell>
          <cell r="F834">
            <v>106744</v>
          </cell>
          <cell r="G834">
            <v>14300064</v>
          </cell>
        </row>
        <row r="835">
          <cell r="A835">
            <v>421770</v>
          </cell>
          <cell r="B835">
            <v>10224</v>
          </cell>
          <cell r="C835">
            <v>174945</v>
          </cell>
          <cell r="D835">
            <v>2486</v>
          </cell>
          <cell r="E835">
            <v>108080</v>
          </cell>
          <cell r="F835">
            <v>1936</v>
          </cell>
          <cell r="G835">
            <v>46440</v>
          </cell>
        </row>
        <row r="836">
          <cell r="A836">
            <v>431180</v>
          </cell>
          <cell r="B836">
            <v>1100306</v>
          </cell>
          <cell r="C836">
            <v>74225932</v>
          </cell>
          <cell r="D836">
            <v>1046054</v>
          </cell>
          <cell r="E836">
            <v>63180029</v>
          </cell>
          <cell r="F836">
            <v>488933</v>
          </cell>
          <cell r="G836">
            <v>16413174</v>
          </cell>
        </row>
        <row r="837">
          <cell r="A837">
            <v>315725</v>
          </cell>
          <cell r="B837">
            <v>2999</v>
          </cell>
          <cell r="C837"/>
          <cell r="D837"/>
          <cell r="E837"/>
          <cell r="F837"/>
          <cell r="G837"/>
        </row>
        <row r="838">
          <cell r="A838">
            <v>431515</v>
          </cell>
          <cell r="B838">
            <v>30618</v>
          </cell>
          <cell r="C838">
            <v>3091693</v>
          </cell>
          <cell r="D838">
            <v>8927</v>
          </cell>
          <cell r="E838">
            <v>2125650</v>
          </cell>
          <cell r="F838">
            <v>19046</v>
          </cell>
          <cell r="G838">
            <v>341440</v>
          </cell>
        </row>
        <row r="839">
          <cell r="A839">
            <v>432000</v>
          </cell>
          <cell r="B839">
            <v>1010171</v>
          </cell>
          <cell r="C839">
            <v>63890540</v>
          </cell>
          <cell r="D839">
            <v>997508</v>
          </cell>
          <cell r="E839">
            <v>32617632</v>
          </cell>
          <cell r="F839">
            <v>416072</v>
          </cell>
          <cell r="G839">
            <v>12402117</v>
          </cell>
        </row>
        <row r="840">
          <cell r="A840">
            <v>351090</v>
          </cell>
          <cell r="B840">
            <v>43949</v>
          </cell>
          <cell r="C840">
            <v>16084931</v>
          </cell>
          <cell r="D840">
            <v>3261</v>
          </cell>
          <cell r="E840">
            <v>11702935</v>
          </cell>
          <cell r="F840">
            <v>1013</v>
          </cell>
          <cell r="G840">
            <v>4972590</v>
          </cell>
        </row>
        <row r="841">
          <cell r="A841">
            <v>354323</v>
          </cell>
          <cell r="B841"/>
          <cell r="C841"/>
          <cell r="D841">
            <v>22</v>
          </cell>
          <cell r="E841"/>
          <cell r="F841"/>
          <cell r="G841"/>
        </row>
        <row r="842">
          <cell r="A842">
            <v>421740</v>
          </cell>
          <cell r="B842">
            <v>301868</v>
          </cell>
          <cell r="C842">
            <v>17276579</v>
          </cell>
          <cell r="D842">
            <v>225695</v>
          </cell>
          <cell r="E842">
            <v>14417922</v>
          </cell>
          <cell r="F842">
            <v>92495</v>
          </cell>
          <cell r="G842">
            <v>7669982</v>
          </cell>
        </row>
        <row r="843">
          <cell r="A843">
            <v>430480</v>
          </cell>
          <cell r="B843">
            <v>58244</v>
          </cell>
          <cell r="C843">
            <v>108192888</v>
          </cell>
          <cell r="D843">
            <v>32380</v>
          </cell>
          <cell r="E843">
            <v>88128031</v>
          </cell>
          <cell r="F843">
            <v>10818</v>
          </cell>
          <cell r="G843">
            <v>23242301</v>
          </cell>
        </row>
        <row r="844">
          <cell r="A844">
            <v>310010</v>
          </cell>
          <cell r="B844">
            <v>8721</v>
          </cell>
          <cell r="C844"/>
          <cell r="D844"/>
          <cell r="E844"/>
          <cell r="F844"/>
          <cell r="G844"/>
        </row>
        <row r="845">
          <cell r="A845">
            <v>410130</v>
          </cell>
          <cell r="B845"/>
          <cell r="C845">
            <v>15193936</v>
          </cell>
          <cell r="D845">
            <v>2571</v>
          </cell>
          <cell r="E845">
            <v>20837816</v>
          </cell>
          <cell r="F845"/>
          <cell r="G845">
            <v>12</v>
          </cell>
        </row>
        <row r="846">
          <cell r="A846">
            <v>510460</v>
          </cell>
          <cell r="B846">
            <v>303195</v>
          </cell>
          <cell r="C846">
            <v>43860109</v>
          </cell>
          <cell r="D846">
            <v>185655</v>
          </cell>
          <cell r="E846">
            <v>44699361</v>
          </cell>
          <cell r="F846">
            <v>176481</v>
          </cell>
          <cell r="G846">
            <v>17447102</v>
          </cell>
        </row>
        <row r="847">
          <cell r="A847">
            <v>310420</v>
          </cell>
          <cell r="B847">
            <v>214311</v>
          </cell>
          <cell r="C847"/>
          <cell r="D847"/>
          <cell r="E847"/>
          <cell r="F847"/>
          <cell r="G847"/>
        </row>
        <row r="848">
          <cell r="A848">
            <v>421885</v>
          </cell>
          <cell r="B848">
            <v>82477</v>
          </cell>
          <cell r="C848">
            <v>17196963</v>
          </cell>
          <cell r="D848">
            <v>77848</v>
          </cell>
          <cell r="E848">
            <v>13739107</v>
          </cell>
          <cell r="F848">
            <v>32936</v>
          </cell>
          <cell r="G848">
            <v>4490168</v>
          </cell>
        </row>
        <row r="849">
          <cell r="A849">
            <v>500310</v>
          </cell>
          <cell r="B849">
            <v>25606</v>
          </cell>
          <cell r="C849">
            <v>7315110</v>
          </cell>
          <cell r="D849">
            <v>26021</v>
          </cell>
          <cell r="E849">
            <v>7342486</v>
          </cell>
          <cell r="F849">
            <v>16621</v>
          </cell>
          <cell r="G849">
            <v>3074435</v>
          </cell>
        </row>
        <row r="850">
          <cell r="A850">
            <v>510730</v>
          </cell>
          <cell r="B850">
            <v>109778</v>
          </cell>
          <cell r="C850">
            <v>3400276</v>
          </cell>
          <cell r="D850">
            <v>105306</v>
          </cell>
          <cell r="E850">
            <v>6741616</v>
          </cell>
          <cell r="F850">
            <v>40243</v>
          </cell>
          <cell r="G850">
            <v>2883175</v>
          </cell>
        </row>
        <row r="851">
          <cell r="A851">
            <v>292660</v>
          </cell>
          <cell r="B851"/>
          <cell r="C851">
            <v>82484461</v>
          </cell>
          <cell r="D851"/>
          <cell r="E851">
            <v>64014185</v>
          </cell>
          <cell r="F851"/>
          <cell r="G851">
            <v>24014399</v>
          </cell>
        </row>
        <row r="852">
          <cell r="A852">
            <v>311840</v>
          </cell>
          <cell r="B852">
            <v>31184</v>
          </cell>
          <cell r="C852"/>
          <cell r="D852"/>
          <cell r="E852"/>
          <cell r="F852"/>
          <cell r="G852"/>
        </row>
        <row r="853">
          <cell r="A853">
            <v>430680</v>
          </cell>
          <cell r="B853"/>
          <cell r="C853">
            <v>8492174</v>
          </cell>
          <cell r="D853">
            <v>8783</v>
          </cell>
          <cell r="E853">
            <v>5788461</v>
          </cell>
          <cell r="F853"/>
          <cell r="G853">
            <v>2283945</v>
          </cell>
        </row>
        <row r="854">
          <cell r="A854">
            <v>310910</v>
          </cell>
          <cell r="B854">
            <v>11189</v>
          </cell>
          <cell r="C854"/>
          <cell r="D854"/>
          <cell r="E854"/>
          <cell r="F854"/>
          <cell r="G854"/>
        </row>
        <row r="855">
          <cell r="A855">
            <v>312110</v>
          </cell>
          <cell r="B855">
            <v>3800</v>
          </cell>
          <cell r="C855"/>
          <cell r="D855"/>
          <cell r="E855"/>
          <cell r="F855"/>
          <cell r="G855"/>
        </row>
        <row r="856">
          <cell r="A856">
            <v>312940</v>
          </cell>
          <cell r="B856">
            <v>1870</v>
          </cell>
          <cell r="C856"/>
          <cell r="D856"/>
          <cell r="E856"/>
          <cell r="F856"/>
          <cell r="G856"/>
        </row>
        <row r="857">
          <cell r="A857">
            <v>354290</v>
          </cell>
          <cell r="B857"/>
          <cell r="C857">
            <v>1267614</v>
          </cell>
          <cell r="D857"/>
          <cell r="E857">
            <v>1621460</v>
          </cell>
          <cell r="F857"/>
          <cell r="G857">
            <v>348378</v>
          </cell>
        </row>
        <row r="858">
          <cell r="A858">
            <v>411820</v>
          </cell>
          <cell r="B858">
            <v>862409</v>
          </cell>
          <cell r="C858">
            <v>396670741</v>
          </cell>
          <cell r="D858">
            <v>385696</v>
          </cell>
          <cell r="E858">
            <v>324493466</v>
          </cell>
          <cell r="F858">
            <v>81530</v>
          </cell>
          <cell r="G858">
            <v>150660418</v>
          </cell>
        </row>
        <row r="859">
          <cell r="A859">
            <v>314570</v>
          </cell>
          <cell r="B859">
            <v>775</v>
          </cell>
          <cell r="C859"/>
          <cell r="D859"/>
          <cell r="E859"/>
          <cell r="F859"/>
          <cell r="G859"/>
        </row>
        <row r="860">
          <cell r="A860">
            <v>315445</v>
          </cell>
          <cell r="B860">
            <v>11</v>
          </cell>
          <cell r="C860"/>
          <cell r="D860"/>
          <cell r="E860"/>
          <cell r="F860"/>
          <cell r="G860"/>
        </row>
        <row r="861">
          <cell r="A861">
            <v>411575</v>
          </cell>
          <cell r="B861">
            <v>28166</v>
          </cell>
          <cell r="C861">
            <v>21714221</v>
          </cell>
          <cell r="D861">
            <v>28279</v>
          </cell>
          <cell r="E861">
            <v>17870528</v>
          </cell>
          <cell r="F861">
            <v>16721</v>
          </cell>
          <cell r="G861">
            <v>7444797</v>
          </cell>
        </row>
        <row r="862">
          <cell r="A862">
            <v>430620</v>
          </cell>
          <cell r="B862"/>
          <cell r="C862">
            <v>19469036</v>
          </cell>
          <cell r="D862"/>
          <cell r="E862">
            <v>16115984</v>
          </cell>
          <cell r="F862"/>
          <cell r="G862">
            <v>6226909</v>
          </cell>
        </row>
        <row r="863">
          <cell r="A863">
            <v>315710</v>
          </cell>
          <cell r="B863">
            <v>8577</v>
          </cell>
          <cell r="C863"/>
          <cell r="D863"/>
          <cell r="E863"/>
          <cell r="F863"/>
          <cell r="G863"/>
        </row>
        <row r="864">
          <cell r="A864">
            <v>351440</v>
          </cell>
          <cell r="B864"/>
          <cell r="C864"/>
          <cell r="D864">
            <v>1657</v>
          </cell>
          <cell r="E864">
            <v>1772203</v>
          </cell>
          <cell r="F864"/>
          <cell r="G864"/>
        </row>
        <row r="865">
          <cell r="A865">
            <v>431520</v>
          </cell>
          <cell r="B865">
            <v>54</v>
          </cell>
          <cell r="C865">
            <v>7698291</v>
          </cell>
          <cell r="D865">
            <v>3904</v>
          </cell>
          <cell r="E865">
            <v>5872630</v>
          </cell>
          <cell r="F865">
            <v>900</v>
          </cell>
          <cell r="G865"/>
        </row>
        <row r="866">
          <cell r="A866">
            <v>431912</v>
          </cell>
          <cell r="B866">
            <v>78</v>
          </cell>
          <cell r="C866">
            <v>75975</v>
          </cell>
          <cell r="D866">
            <v>6643</v>
          </cell>
          <cell r="E866">
            <v>29294</v>
          </cell>
          <cell r="F866">
            <v>3122</v>
          </cell>
          <cell r="G866"/>
        </row>
        <row r="867">
          <cell r="A867">
            <v>510794</v>
          </cell>
          <cell r="B867">
            <v>64907</v>
          </cell>
          <cell r="C867">
            <v>7324076</v>
          </cell>
          <cell r="D867">
            <v>68319</v>
          </cell>
          <cell r="E867">
            <v>6922226</v>
          </cell>
          <cell r="F867">
            <v>27192</v>
          </cell>
          <cell r="G867">
            <v>2818515</v>
          </cell>
        </row>
        <row r="868">
          <cell r="A868">
            <v>430900</v>
          </cell>
          <cell r="B868">
            <v>10866</v>
          </cell>
          <cell r="C868">
            <v>6508</v>
          </cell>
          <cell r="D868">
            <v>33953</v>
          </cell>
          <cell r="E868">
            <v>14765</v>
          </cell>
          <cell r="F868">
            <v>285</v>
          </cell>
          <cell r="G868">
            <v>78150</v>
          </cell>
        </row>
        <row r="869">
          <cell r="A869">
            <v>312730</v>
          </cell>
          <cell r="B869">
            <v>2520</v>
          </cell>
          <cell r="C869"/>
          <cell r="D869"/>
          <cell r="E869"/>
          <cell r="F869"/>
          <cell r="G869"/>
        </row>
        <row r="870">
          <cell r="A870">
            <v>354390</v>
          </cell>
          <cell r="B870">
            <v>1825292</v>
          </cell>
          <cell r="C870"/>
          <cell r="D870">
            <v>762858</v>
          </cell>
          <cell r="E870"/>
          <cell r="F870">
            <v>502161</v>
          </cell>
          <cell r="G870"/>
        </row>
        <row r="871">
          <cell r="A871">
            <v>110032</v>
          </cell>
          <cell r="B871"/>
          <cell r="C871">
            <v>1800</v>
          </cell>
          <cell r="D871">
            <v>5</v>
          </cell>
          <cell r="E871">
            <v>2645</v>
          </cell>
          <cell r="F871">
            <v>3</v>
          </cell>
          <cell r="G871">
            <v>864</v>
          </cell>
        </row>
        <row r="872">
          <cell r="A872">
            <v>313590</v>
          </cell>
          <cell r="B872">
            <v>11016</v>
          </cell>
          <cell r="C872"/>
          <cell r="D872"/>
          <cell r="E872"/>
          <cell r="F872"/>
          <cell r="G872"/>
        </row>
        <row r="873">
          <cell r="A873">
            <v>314190</v>
          </cell>
          <cell r="B873">
            <v>1839</v>
          </cell>
          <cell r="C873"/>
          <cell r="D873"/>
          <cell r="E873"/>
          <cell r="F873"/>
          <cell r="G873"/>
        </row>
        <row r="874">
          <cell r="A874">
            <v>431407</v>
          </cell>
          <cell r="B874">
            <v>26185</v>
          </cell>
          <cell r="C874">
            <v>79280</v>
          </cell>
          <cell r="D874">
            <v>636</v>
          </cell>
          <cell r="E874">
            <v>225588</v>
          </cell>
          <cell r="F874">
            <v>490</v>
          </cell>
          <cell r="G874">
            <v>17280</v>
          </cell>
        </row>
        <row r="875">
          <cell r="A875">
            <v>313400</v>
          </cell>
          <cell r="B875">
            <v>25430</v>
          </cell>
          <cell r="C875"/>
          <cell r="D875"/>
          <cell r="E875"/>
          <cell r="F875"/>
          <cell r="G875"/>
        </row>
        <row r="876">
          <cell r="A876">
            <v>510610</v>
          </cell>
          <cell r="B876">
            <v>18393</v>
          </cell>
          <cell r="C876">
            <v>1955831</v>
          </cell>
          <cell r="D876">
            <v>18998</v>
          </cell>
          <cell r="E876">
            <v>2212457</v>
          </cell>
          <cell r="F876">
            <v>9704</v>
          </cell>
          <cell r="G876">
            <v>1119245</v>
          </cell>
        </row>
        <row r="877">
          <cell r="A877">
            <v>430705</v>
          </cell>
          <cell r="B877"/>
          <cell r="C877">
            <v>0</v>
          </cell>
          <cell r="D877"/>
          <cell r="E877">
            <v>0</v>
          </cell>
          <cell r="F877"/>
          <cell r="G877">
            <v>0</v>
          </cell>
        </row>
        <row r="878">
          <cell r="A878">
            <v>312400</v>
          </cell>
          <cell r="B878">
            <v>33937</v>
          </cell>
          <cell r="C878"/>
          <cell r="D878"/>
          <cell r="E878"/>
          <cell r="F878"/>
          <cell r="G878"/>
        </row>
        <row r="879">
          <cell r="A879">
            <v>421230</v>
          </cell>
          <cell r="B879">
            <v>341935</v>
          </cell>
          <cell r="C879">
            <v>15203930</v>
          </cell>
          <cell r="D879">
            <v>227351</v>
          </cell>
          <cell r="E879">
            <v>14293922</v>
          </cell>
          <cell r="F879">
            <v>124941</v>
          </cell>
          <cell r="G879">
            <v>5261548</v>
          </cell>
        </row>
        <row r="880">
          <cell r="A880">
            <v>420500</v>
          </cell>
          <cell r="B880">
            <v>70744</v>
          </cell>
          <cell r="C880">
            <v>42125672</v>
          </cell>
          <cell r="D880">
            <v>57054</v>
          </cell>
          <cell r="E880">
            <v>28320824</v>
          </cell>
          <cell r="F880">
            <v>0</v>
          </cell>
          <cell r="G880"/>
        </row>
        <row r="881">
          <cell r="A881">
            <v>500580</v>
          </cell>
          <cell r="B881">
            <v>35790</v>
          </cell>
          <cell r="C881">
            <v>34268054</v>
          </cell>
          <cell r="D881">
            <v>30909</v>
          </cell>
          <cell r="E881">
            <v>24597245</v>
          </cell>
          <cell r="F881">
            <v>22003</v>
          </cell>
          <cell r="G881">
            <v>12194709</v>
          </cell>
        </row>
        <row r="882">
          <cell r="A882">
            <v>312870</v>
          </cell>
          <cell r="B882"/>
          <cell r="C882"/>
          <cell r="D882"/>
          <cell r="E882"/>
          <cell r="F882"/>
          <cell r="G882"/>
        </row>
        <row r="883">
          <cell r="A883">
            <v>313030</v>
          </cell>
          <cell r="B883"/>
          <cell r="C883"/>
          <cell r="D883"/>
          <cell r="E883"/>
          <cell r="F883"/>
          <cell r="G883"/>
        </row>
        <row r="884">
          <cell r="A884">
            <v>313330</v>
          </cell>
          <cell r="B884"/>
          <cell r="C884"/>
          <cell r="D884"/>
          <cell r="E884"/>
          <cell r="F884"/>
          <cell r="G884"/>
        </row>
        <row r="885">
          <cell r="A885">
            <v>314015</v>
          </cell>
          <cell r="B885"/>
          <cell r="C885"/>
          <cell r="D885"/>
          <cell r="E885"/>
          <cell r="F885"/>
          <cell r="G885"/>
        </row>
        <row r="886">
          <cell r="A886">
            <v>315020</v>
          </cell>
          <cell r="B886"/>
          <cell r="C886"/>
          <cell r="D886"/>
          <cell r="E886"/>
          <cell r="F886"/>
          <cell r="G886"/>
        </row>
        <row r="887">
          <cell r="A887">
            <v>316550</v>
          </cell>
          <cell r="B887"/>
          <cell r="C887"/>
          <cell r="D887"/>
          <cell r="E887"/>
          <cell r="F887"/>
          <cell r="G887"/>
        </row>
        <row r="888">
          <cell r="A888">
            <v>316690</v>
          </cell>
          <cell r="B888"/>
          <cell r="C888"/>
          <cell r="D888"/>
          <cell r="E888"/>
          <cell r="F888"/>
          <cell r="G888"/>
        </row>
        <row r="889">
          <cell r="A889">
            <v>420840</v>
          </cell>
          <cell r="B889">
            <v>680503</v>
          </cell>
          <cell r="C889">
            <v>45417842</v>
          </cell>
          <cell r="D889">
            <v>537920</v>
          </cell>
          <cell r="E889">
            <v>44444974</v>
          </cell>
          <cell r="F889">
            <v>215970</v>
          </cell>
          <cell r="G889">
            <v>17621022</v>
          </cell>
        </row>
        <row r="890">
          <cell r="A890">
            <v>312660</v>
          </cell>
          <cell r="B890">
            <v>3809</v>
          </cell>
          <cell r="C890"/>
          <cell r="D890"/>
          <cell r="E890"/>
          <cell r="F890"/>
          <cell r="G890"/>
        </row>
        <row r="891">
          <cell r="A891">
            <v>316490</v>
          </cell>
          <cell r="B891">
            <v>26</v>
          </cell>
          <cell r="C891"/>
          <cell r="D891"/>
          <cell r="E891"/>
          <cell r="F891"/>
          <cell r="G891"/>
        </row>
        <row r="892">
          <cell r="A892">
            <v>316850</v>
          </cell>
          <cell r="B892">
            <v>1179</v>
          </cell>
          <cell r="C892"/>
          <cell r="D892"/>
          <cell r="E892"/>
          <cell r="F892"/>
          <cell r="G892"/>
        </row>
        <row r="893">
          <cell r="A893">
            <v>510622</v>
          </cell>
          <cell r="B893">
            <v>83736</v>
          </cell>
          <cell r="C893">
            <v>22712784</v>
          </cell>
          <cell r="D893">
            <v>372194</v>
          </cell>
          <cell r="E893">
            <v>25681368</v>
          </cell>
          <cell r="F893">
            <v>151282</v>
          </cell>
          <cell r="G893">
            <v>5984223</v>
          </cell>
        </row>
        <row r="894">
          <cell r="A894">
            <v>313600</v>
          </cell>
          <cell r="B894">
            <v>68861</v>
          </cell>
          <cell r="C894"/>
          <cell r="D894"/>
          <cell r="E894"/>
          <cell r="F894"/>
          <cell r="G894"/>
        </row>
        <row r="895">
          <cell r="A895">
            <v>316390</v>
          </cell>
          <cell r="B895">
            <v>12</v>
          </cell>
          <cell r="C895"/>
          <cell r="D895"/>
          <cell r="E895"/>
          <cell r="F895"/>
          <cell r="G895"/>
        </row>
        <row r="896">
          <cell r="A896">
            <v>314120</v>
          </cell>
          <cell r="B896">
            <v>2768</v>
          </cell>
          <cell r="C896"/>
          <cell r="D896"/>
          <cell r="E896"/>
          <cell r="F896"/>
          <cell r="G896"/>
        </row>
        <row r="897">
          <cell r="A897">
            <v>314300</v>
          </cell>
          <cell r="B897">
            <v>3000</v>
          </cell>
          <cell r="C897"/>
          <cell r="D897"/>
          <cell r="E897"/>
          <cell r="F897"/>
          <cell r="G897"/>
        </row>
        <row r="898">
          <cell r="A898">
            <v>353770</v>
          </cell>
          <cell r="B898">
            <v>4129</v>
          </cell>
          <cell r="C898">
            <v>4178890</v>
          </cell>
          <cell r="D898">
            <v>3786</v>
          </cell>
          <cell r="E898">
            <v>3209961</v>
          </cell>
          <cell r="F898">
            <v>3579</v>
          </cell>
          <cell r="G898">
            <v>886255</v>
          </cell>
        </row>
        <row r="899">
          <cell r="A899">
            <v>355550</v>
          </cell>
          <cell r="B899"/>
          <cell r="C899">
            <v>7900</v>
          </cell>
          <cell r="D899"/>
          <cell r="E899">
            <v>1580</v>
          </cell>
          <cell r="F899"/>
          <cell r="G899">
            <v>1580</v>
          </cell>
        </row>
        <row r="900">
          <cell r="A900">
            <v>311710</v>
          </cell>
          <cell r="B900">
            <v>5748</v>
          </cell>
          <cell r="C900"/>
          <cell r="D900"/>
          <cell r="E900"/>
          <cell r="F900"/>
          <cell r="G900"/>
        </row>
        <row r="901">
          <cell r="A901">
            <v>350570</v>
          </cell>
          <cell r="B901">
            <v>3347934</v>
          </cell>
          <cell r="C901">
            <v>411400568</v>
          </cell>
          <cell r="D901">
            <v>4802825</v>
          </cell>
          <cell r="E901">
            <v>619896434</v>
          </cell>
          <cell r="F901">
            <v>840552</v>
          </cell>
          <cell r="G901">
            <v>264886800</v>
          </cell>
        </row>
        <row r="902">
          <cell r="A902">
            <v>411727</v>
          </cell>
          <cell r="B902">
            <v>110374</v>
          </cell>
          <cell r="C902">
            <v>47420098</v>
          </cell>
          <cell r="D902">
            <v>280910</v>
          </cell>
          <cell r="E902">
            <v>41727591</v>
          </cell>
          <cell r="F902">
            <v>85980</v>
          </cell>
          <cell r="G902">
            <v>20410879</v>
          </cell>
        </row>
        <row r="903">
          <cell r="A903">
            <v>316105</v>
          </cell>
          <cell r="B903">
            <v>22401</v>
          </cell>
          <cell r="C903"/>
          <cell r="D903"/>
          <cell r="E903"/>
          <cell r="F903"/>
          <cell r="G903"/>
        </row>
        <row r="904">
          <cell r="A904">
            <v>410720</v>
          </cell>
          <cell r="B904">
            <v>234862</v>
          </cell>
          <cell r="C904">
            <v>10601370</v>
          </cell>
          <cell r="D904">
            <v>221680</v>
          </cell>
          <cell r="E904">
            <v>22805656</v>
          </cell>
          <cell r="F904">
            <v>120939</v>
          </cell>
          <cell r="G904">
            <v>8871921</v>
          </cell>
        </row>
        <row r="905">
          <cell r="A905">
            <v>431130</v>
          </cell>
          <cell r="B905">
            <v>358537</v>
          </cell>
          <cell r="C905">
            <v>1395</v>
          </cell>
          <cell r="D905">
            <v>334155</v>
          </cell>
          <cell r="E905">
            <v>945</v>
          </cell>
          <cell r="F905">
            <v>177970</v>
          </cell>
          <cell r="G905"/>
        </row>
        <row r="906">
          <cell r="A906">
            <v>410700</v>
          </cell>
          <cell r="B906">
            <v>159431</v>
          </cell>
          <cell r="C906">
            <v>95550117</v>
          </cell>
          <cell r="D906">
            <v>113482</v>
          </cell>
          <cell r="E906">
            <v>81078952</v>
          </cell>
          <cell r="F906">
            <v>35152</v>
          </cell>
          <cell r="G906">
            <v>30193799</v>
          </cell>
        </row>
        <row r="907">
          <cell r="A907">
            <v>412160</v>
          </cell>
          <cell r="B907">
            <v>2507</v>
          </cell>
          <cell r="C907">
            <v>20024358</v>
          </cell>
          <cell r="D907">
            <v>1238</v>
          </cell>
          <cell r="E907">
            <v>15945741</v>
          </cell>
          <cell r="F907">
            <v>20</v>
          </cell>
          <cell r="G907">
            <v>4786408</v>
          </cell>
        </row>
        <row r="908">
          <cell r="A908">
            <v>430781</v>
          </cell>
          <cell r="B908">
            <v>26602</v>
          </cell>
          <cell r="C908">
            <v>20695361</v>
          </cell>
          <cell r="D908">
            <v>42657</v>
          </cell>
          <cell r="E908">
            <v>16935647</v>
          </cell>
          <cell r="F908">
            <v>4070</v>
          </cell>
          <cell r="G908">
            <v>5489231</v>
          </cell>
        </row>
        <row r="909">
          <cell r="A909">
            <v>430222</v>
          </cell>
          <cell r="B909">
            <v>4265</v>
          </cell>
          <cell r="C909">
            <v>1926342</v>
          </cell>
          <cell r="D909">
            <v>937</v>
          </cell>
          <cell r="E909">
            <v>2929102</v>
          </cell>
          <cell r="F909"/>
          <cell r="G909">
            <v>1060504</v>
          </cell>
        </row>
        <row r="910">
          <cell r="A910">
            <v>350075</v>
          </cell>
          <cell r="B910"/>
          <cell r="C910">
            <v>73034</v>
          </cell>
          <cell r="D910"/>
          <cell r="E910">
            <v>49143</v>
          </cell>
          <cell r="F910"/>
          <cell r="G910"/>
        </row>
        <row r="911">
          <cell r="A911">
            <v>312050</v>
          </cell>
          <cell r="B911">
            <v>6419</v>
          </cell>
          <cell r="C911"/>
          <cell r="D911"/>
          <cell r="E911"/>
          <cell r="F911"/>
          <cell r="G911"/>
        </row>
        <row r="912">
          <cell r="A912">
            <v>312280</v>
          </cell>
          <cell r="B912"/>
          <cell r="C912"/>
          <cell r="D912"/>
          <cell r="E912"/>
          <cell r="F912"/>
          <cell r="G912"/>
        </row>
        <row r="913">
          <cell r="A913">
            <v>315340</v>
          </cell>
          <cell r="B913"/>
          <cell r="C913"/>
          <cell r="D913"/>
          <cell r="E913"/>
          <cell r="F913"/>
          <cell r="G913"/>
        </row>
        <row r="914">
          <cell r="A914">
            <v>312120</v>
          </cell>
          <cell r="B914">
            <v>731</v>
          </cell>
          <cell r="C914"/>
          <cell r="D914"/>
          <cell r="E914"/>
          <cell r="F914"/>
          <cell r="G914"/>
        </row>
        <row r="915">
          <cell r="A915">
            <v>314710</v>
          </cell>
          <cell r="B915">
            <v>403184</v>
          </cell>
          <cell r="C915"/>
          <cell r="D915"/>
          <cell r="E915"/>
          <cell r="F915"/>
          <cell r="G915"/>
        </row>
        <row r="916">
          <cell r="A916">
            <v>351495</v>
          </cell>
          <cell r="B916">
            <v>464</v>
          </cell>
          <cell r="C916">
            <v>1526505</v>
          </cell>
          <cell r="D916">
            <v>1470</v>
          </cell>
          <cell r="E916">
            <v>1437088</v>
          </cell>
          <cell r="F916"/>
          <cell r="G916">
            <v>173264</v>
          </cell>
        </row>
        <row r="917">
          <cell r="A917">
            <v>290210</v>
          </cell>
          <cell r="B917"/>
          <cell r="C917">
            <v>10738167</v>
          </cell>
          <cell r="D917"/>
          <cell r="E917">
            <v>8820950</v>
          </cell>
          <cell r="F917"/>
          <cell r="G917">
            <v>3597088</v>
          </cell>
        </row>
        <row r="918">
          <cell r="A918">
            <v>310205</v>
          </cell>
          <cell r="B918">
            <v>1399</v>
          </cell>
          <cell r="C918"/>
          <cell r="D918"/>
          <cell r="E918"/>
          <cell r="F918"/>
          <cell r="G918"/>
        </row>
        <row r="919">
          <cell r="A919">
            <v>311870</v>
          </cell>
          <cell r="B919">
            <v>58907</v>
          </cell>
          <cell r="C919"/>
          <cell r="D919"/>
          <cell r="E919"/>
          <cell r="F919"/>
          <cell r="G919"/>
        </row>
        <row r="920">
          <cell r="A920">
            <v>411210</v>
          </cell>
          <cell r="B920">
            <v>177408</v>
          </cell>
          <cell r="C920">
            <v>49702864</v>
          </cell>
          <cell r="D920">
            <v>171117</v>
          </cell>
          <cell r="E920">
            <v>45764253</v>
          </cell>
          <cell r="F920">
            <v>58281</v>
          </cell>
          <cell r="G920">
            <v>18876375</v>
          </cell>
        </row>
        <row r="921">
          <cell r="A921">
            <v>430595</v>
          </cell>
          <cell r="B921">
            <v>133142</v>
          </cell>
          <cell r="C921">
            <v>1492866</v>
          </cell>
          <cell r="D921">
            <v>87712</v>
          </cell>
          <cell r="E921">
            <v>1270979</v>
          </cell>
          <cell r="F921">
            <v>36418</v>
          </cell>
          <cell r="G921">
            <v>689465</v>
          </cell>
        </row>
        <row r="922">
          <cell r="A922">
            <v>355600</v>
          </cell>
          <cell r="B922">
            <v>179343</v>
          </cell>
          <cell r="C922">
            <v>26075497</v>
          </cell>
          <cell r="D922">
            <v>142335</v>
          </cell>
          <cell r="E922">
            <v>19921327</v>
          </cell>
          <cell r="F922">
            <v>56790</v>
          </cell>
          <cell r="G922">
            <v>5775730</v>
          </cell>
        </row>
        <row r="923">
          <cell r="A923">
            <v>421200</v>
          </cell>
          <cell r="B923">
            <v>102633</v>
          </cell>
          <cell r="C923">
            <v>17093646</v>
          </cell>
          <cell r="D923">
            <v>104058</v>
          </cell>
          <cell r="E923">
            <v>17650363</v>
          </cell>
          <cell r="F923">
            <v>41964</v>
          </cell>
          <cell r="G923">
            <v>7481677</v>
          </cell>
        </row>
        <row r="924">
          <cell r="A924">
            <v>420417</v>
          </cell>
          <cell r="B924"/>
          <cell r="C924">
            <v>39860</v>
          </cell>
          <cell r="D924"/>
          <cell r="E924">
            <v>23920</v>
          </cell>
          <cell r="F924"/>
          <cell r="G924">
            <v>9550</v>
          </cell>
        </row>
        <row r="925">
          <cell r="A925">
            <v>421125</v>
          </cell>
          <cell r="B925">
            <v>13186</v>
          </cell>
          <cell r="C925">
            <v>12525965</v>
          </cell>
          <cell r="D925">
            <v>12043</v>
          </cell>
          <cell r="E925">
            <v>10210872</v>
          </cell>
          <cell r="F925">
            <v>1903</v>
          </cell>
          <cell r="G925">
            <v>4575351</v>
          </cell>
        </row>
        <row r="926">
          <cell r="A926">
            <v>421187</v>
          </cell>
          <cell r="B926">
            <v>1079</v>
          </cell>
          <cell r="C926">
            <v>1080346</v>
          </cell>
          <cell r="D926">
            <v>10</v>
          </cell>
          <cell r="E926">
            <v>6994947</v>
          </cell>
          <cell r="F926"/>
          <cell r="G926">
            <v>2407979</v>
          </cell>
        </row>
        <row r="927">
          <cell r="A927">
            <v>312385</v>
          </cell>
          <cell r="B927">
            <v>12490</v>
          </cell>
          <cell r="C927"/>
          <cell r="D927"/>
          <cell r="E927"/>
          <cell r="F927"/>
          <cell r="G927"/>
        </row>
        <row r="928">
          <cell r="A928">
            <v>411760</v>
          </cell>
          <cell r="B928">
            <v>530596</v>
          </cell>
          <cell r="C928">
            <v>91830834</v>
          </cell>
          <cell r="D928">
            <v>753316</v>
          </cell>
          <cell r="E928">
            <v>79006101</v>
          </cell>
          <cell r="F928">
            <v>189361</v>
          </cell>
          <cell r="G928">
            <v>29561668</v>
          </cell>
        </row>
        <row r="929">
          <cell r="A929">
            <v>310850</v>
          </cell>
          <cell r="B929">
            <v>29980</v>
          </cell>
          <cell r="C929"/>
          <cell r="D929"/>
          <cell r="E929"/>
          <cell r="F929"/>
          <cell r="G929"/>
        </row>
        <row r="930">
          <cell r="A930">
            <v>431245</v>
          </cell>
          <cell r="B930">
            <v>593</v>
          </cell>
          <cell r="C930">
            <v>378078</v>
          </cell>
          <cell r="D930">
            <v>3684</v>
          </cell>
          <cell r="E930"/>
          <cell r="F930">
            <v>162</v>
          </cell>
          <cell r="G930">
            <v>106601</v>
          </cell>
        </row>
        <row r="931">
          <cell r="A931">
            <v>110003</v>
          </cell>
          <cell r="B931">
            <v>1</v>
          </cell>
          <cell r="C931"/>
          <cell r="D931">
            <v>9480</v>
          </cell>
          <cell r="E931"/>
          <cell r="F931">
            <v>5114</v>
          </cell>
          <cell r="G931"/>
        </row>
        <row r="932">
          <cell r="A932">
            <v>350670</v>
          </cell>
          <cell r="B932">
            <v>89434</v>
          </cell>
          <cell r="C932">
            <v>4241112</v>
          </cell>
          <cell r="D932">
            <v>66065</v>
          </cell>
          <cell r="E932">
            <v>4657391</v>
          </cell>
          <cell r="F932">
            <v>13369</v>
          </cell>
          <cell r="G932">
            <v>1457775</v>
          </cell>
        </row>
        <row r="933">
          <cell r="A933">
            <v>354810</v>
          </cell>
          <cell r="B933">
            <v>113942</v>
          </cell>
          <cell r="C933">
            <v>24551228</v>
          </cell>
          <cell r="D933">
            <v>87581</v>
          </cell>
          <cell r="E933">
            <v>23314908</v>
          </cell>
          <cell r="F933">
            <v>27986</v>
          </cell>
          <cell r="G933">
            <v>8045649</v>
          </cell>
        </row>
        <row r="934">
          <cell r="A934">
            <v>421915</v>
          </cell>
          <cell r="B934">
            <v>36002</v>
          </cell>
          <cell r="C934">
            <v>2268014</v>
          </cell>
          <cell r="D934">
            <v>42192</v>
          </cell>
          <cell r="E934">
            <v>2157381</v>
          </cell>
          <cell r="F934">
            <v>27483</v>
          </cell>
          <cell r="G934">
            <v>686335</v>
          </cell>
        </row>
        <row r="935">
          <cell r="A935">
            <v>310370</v>
          </cell>
          <cell r="B935">
            <v>20209</v>
          </cell>
          <cell r="C935"/>
          <cell r="D935"/>
          <cell r="E935"/>
          <cell r="F935"/>
          <cell r="G935"/>
        </row>
        <row r="936">
          <cell r="A936">
            <v>316670</v>
          </cell>
          <cell r="B936">
            <v>4127</v>
          </cell>
          <cell r="C936"/>
          <cell r="D936"/>
          <cell r="E936"/>
          <cell r="F936"/>
          <cell r="G936"/>
        </row>
        <row r="937">
          <cell r="A937">
            <v>431340</v>
          </cell>
          <cell r="B937">
            <v>3159319</v>
          </cell>
          <cell r="C937">
            <v>181025332</v>
          </cell>
          <cell r="D937">
            <v>2955231</v>
          </cell>
          <cell r="E937">
            <v>112730456</v>
          </cell>
          <cell r="F937">
            <v>1345810</v>
          </cell>
          <cell r="G937">
            <v>34729508</v>
          </cell>
        </row>
        <row r="938">
          <cell r="A938">
            <v>432067</v>
          </cell>
          <cell r="B938">
            <v>21129</v>
          </cell>
          <cell r="C938">
            <v>1513314</v>
          </cell>
          <cell r="D938">
            <v>13553</v>
          </cell>
          <cell r="E938">
            <v>1378340</v>
          </cell>
          <cell r="F938">
            <v>7814</v>
          </cell>
          <cell r="G938">
            <v>700652</v>
          </cell>
        </row>
        <row r="939">
          <cell r="A939">
            <v>310480</v>
          </cell>
          <cell r="B939"/>
          <cell r="C939"/>
          <cell r="D939"/>
          <cell r="E939"/>
          <cell r="F939"/>
          <cell r="G939"/>
        </row>
        <row r="940">
          <cell r="A940">
            <v>311900</v>
          </cell>
          <cell r="B940"/>
          <cell r="C940"/>
          <cell r="D940"/>
          <cell r="E940"/>
          <cell r="F940"/>
          <cell r="G940"/>
        </row>
        <row r="941">
          <cell r="A941">
            <v>320040</v>
          </cell>
          <cell r="B941">
            <v>656465</v>
          </cell>
          <cell r="C941">
            <v>164004136</v>
          </cell>
          <cell r="D941">
            <v>456050</v>
          </cell>
          <cell r="E941">
            <v>115905392</v>
          </cell>
          <cell r="F941">
            <v>159788</v>
          </cell>
          <cell r="G941">
            <v>63939526</v>
          </cell>
        </row>
        <row r="942">
          <cell r="A942">
            <v>352050</v>
          </cell>
          <cell r="B942"/>
          <cell r="C942"/>
          <cell r="D942"/>
          <cell r="E942"/>
          <cell r="F942"/>
          <cell r="G942"/>
        </row>
        <row r="943">
          <cell r="A943">
            <v>355635</v>
          </cell>
          <cell r="B943">
            <v>187701</v>
          </cell>
          <cell r="C943">
            <v>36000208</v>
          </cell>
          <cell r="D943">
            <v>302238</v>
          </cell>
          <cell r="E943">
            <v>30227976</v>
          </cell>
          <cell r="F943">
            <v>7844</v>
          </cell>
          <cell r="G943">
            <v>9562570</v>
          </cell>
        </row>
        <row r="944">
          <cell r="A944">
            <v>420475</v>
          </cell>
          <cell r="B944">
            <v>34974</v>
          </cell>
          <cell r="C944">
            <v>4692867</v>
          </cell>
          <cell r="D944">
            <v>34460</v>
          </cell>
          <cell r="E944">
            <v>4180602</v>
          </cell>
          <cell r="F944">
            <v>12745</v>
          </cell>
          <cell r="G944">
            <v>1942386</v>
          </cell>
        </row>
        <row r="945">
          <cell r="A945">
            <v>422000</v>
          </cell>
          <cell r="B945">
            <v>36248</v>
          </cell>
          <cell r="C945">
            <v>72436</v>
          </cell>
          <cell r="D945">
            <v>55325</v>
          </cell>
          <cell r="E945">
            <v>47185</v>
          </cell>
          <cell r="F945">
            <v>38874</v>
          </cell>
          <cell r="G945">
            <v>115651</v>
          </cell>
        </row>
        <row r="946">
          <cell r="A946">
            <v>313810</v>
          </cell>
          <cell r="B946">
            <v>49154</v>
          </cell>
          <cell r="C946"/>
          <cell r="D946"/>
          <cell r="E946"/>
          <cell r="F946"/>
          <cell r="G946"/>
        </row>
        <row r="947">
          <cell r="A947">
            <v>314675</v>
          </cell>
          <cell r="B947">
            <v>445</v>
          </cell>
          <cell r="C947"/>
          <cell r="D947"/>
          <cell r="E947"/>
          <cell r="F947"/>
          <cell r="G947"/>
        </row>
        <row r="948">
          <cell r="A948">
            <v>421895</v>
          </cell>
          <cell r="B948">
            <v>461</v>
          </cell>
          <cell r="C948">
            <v>4861459</v>
          </cell>
          <cell r="D948">
            <v>1226</v>
          </cell>
          <cell r="E948">
            <v>3383058</v>
          </cell>
          <cell r="F948">
            <v>1055</v>
          </cell>
          <cell r="G948">
            <v>1740567</v>
          </cell>
        </row>
        <row r="949">
          <cell r="A949">
            <v>352430</v>
          </cell>
          <cell r="B949">
            <v>71448</v>
          </cell>
          <cell r="C949"/>
          <cell r="D949">
            <v>80569</v>
          </cell>
          <cell r="E949"/>
          <cell r="F949">
            <v>52087</v>
          </cell>
          <cell r="G949"/>
        </row>
        <row r="950">
          <cell r="A950">
            <v>431205</v>
          </cell>
          <cell r="B950">
            <v>22780</v>
          </cell>
          <cell r="C950">
            <v>21111571</v>
          </cell>
          <cell r="D950">
            <v>15263</v>
          </cell>
          <cell r="E950">
            <v>19747609</v>
          </cell>
          <cell r="F950">
            <v>2447</v>
          </cell>
          <cell r="G950">
            <v>8171917</v>
          </cell>
        </row>
        <row r="951">
          <cell r="A951">
            <v>290700</v>
          </cell>
          <cell r="B951"/>
          <cell r="C951">
            <v>1421198</v>
          </cell>
          <cell r="D951"/>
          <cell r="E951">
            <v>1489343</v>
          </cell>
          <cell r="F951"/>
          <cell r="G951">
            <v>581220</v>
          </cell>
        </row>
        <row r="952">
          <cell r="A952">
            <v>314610</v>
          </cell>
          <cell r="B952">
            <v>1161662</v>
          </cell>
          <cell r="C952"/>
          <cell r="D952"/>
          <cell r="E952"/>
          <cell r="F952"/>
          <cell r="G952"/>
        </row>
        <row r="953">
          <cell r="A953">
            <v>314540</v>
          </cell>
          <cell r="B953">
            <v>393</v>
          </cell>
          <cell r="C953"/>
          <cell r="D953"/>
          <cell r="E953"/>
          <cell r="F953"/>
          <cell r="G953"/>
        </row>
        <row r="954">
          <cell r="A954">
            <v>315310</v>
          </cell>
          <cell r="B954">
            <v>17709</v>
          </cell>
          <cell r="C954"/>
          <cell r="D954"/>
          <cell r="E954"/>
          <cell r="F954"/>
          <cell r="G954"/>
        </row>
        <row r="955">
          <cell r="A955">
            <v>421935</v>
          </cell>
          <cell r="B955">
            <v>1628</v>
          </cell>
          <cell r="C955">
            <v>10568236</v>
          </cell>
          <cell r="D955">
            <v>3601</v>
          </cell>
          <cell r="E955">
            <v>8829725</v>
          </cell>
          <cell r="F955">
            <v>2103</v>
          </cell>
          <cell r="G955">
            <v>2993745</v>
          </cell>
        </row>
        <row r="956">
          <cell r="A956">
            <v>510776</v>
          </cell>
          <cell r="B956">
            <v>36140</v>
          </cell>
          <cell r="C956">
            <v>8867045</v>
          </cell>
          <cell r="D956">
            <v>35448</v>
          </cell>
          <cell r="E956">
            <v>12828115</v>
          </cell>
          <cell r="F956">
            <v>10144</v>
          </cell>
          <cell r="G956">
            <v>1361400</v>
          </cell>
        </row>
        <row r="957">
          <cell r="A957">
            <v>310750</v>
          </cell>
          <cell r="B957">
            <v>4490</v>
          </cell>
          <cell r="C957"/>
          <cell r="D957"/>
          <cell r="E957"/>
          <cell r="F957"/>
          <cell r="G957"/>
        </row>
        <row r="958">
          <cell r="A958">
            <v>410425</v>
          </cell>
          <cell r="B958">
            <v>798534</v>
          </cell>
          <cell r="C958">
            <v>136343540</v>
          </cell>
          <cell r="D958">
            <v>125844</v>
          </cell>
          <cell r="E958">
            <v>96117048</v>
          </cell>
          <cell r="F958">
            <v>75133</v>
          </cell>
          <cell r="G958">
            <v>53864805</v>
          </cell>
        </row>
        <row r="959">
          <cell r="A959">
            <v>421440</v>
          </cell>
          <cell r="B959">
            <v>132580</v>
          </cell>
          <cell r="C959">
            <v>8778387</v>
          </cell>
          <cell r="D959">
            <v>4045</v>
          </cell>
          <cell r="E959">
            <v>121365</v>
          </cell>
          <cell r="F959"/>
          <cell r="G959"/>
        </row>
        <row r="960">
          <cell r="A960">
            <v>421555</v>
          </cell>
          <cell r="B960">
            <v>541</v>
          </cell>
          <cell r="C960"/>
          <cell r="D960">
            <v>2414</v>
          </cell>
          <cell r="E960"/>
          <cell r="F960"/>
          <cell r="G960"/>
        </row>
        <row r="961">
          <cell r="A961">
            <v>320110</v>
          </cell>
          <cell r="B961">
            <v>14637</v>
          </cell>
          <cell r="C961">
            <v>14749399</v>
          </cell>
          <cell r="D961">
            <v>940</v>
          </cell>
          <cell r="E961">
            <v>12391424</v>
          </cell>
          <cell r="F961">
            <v>998</v>
          </cell>
          <cell r="G961">
            <v>5694610</v>
          </cell>
        </row>
        <row r="962">
          <cell r="A962">
            <v>351720</v>
          </cell>
          <cell r="B962">
            <v>292800</v>
          </cell>
          <cell r="C962">
            <v>90144732</v>
          </cell>
          <cell r="D962">
            <v>347786</v>
          </cell>
          <cell r="E962">
            <v>105210965</v>
          </cell>
          <cell r="F962">
            <v>111069</v>
          </cell>
          <cell r="G962">
            <v>50390536</v>
          </cell>
        </row>
        <row r="963">
          <cell r="A963">
            <v>410650</v>
          </cell>
          <cell r="B963">
            <v>93594</v>
          </cell>
          <cell r="C963">
            <v>22436863</v>
          </cell>
          <cell r="D963">
            <v>63689</v>
          </cell>
          <cell r="E963">
            <v>18137386</v>
          </cell>
          <cell r="F963">
            <v>43753</v>
          </cell>
          <cell r="G963">
            <v>6917745</v>
          </cell>
        </row>
        <row r="964">
          <cell r="A964">
            <v>310970</v>
          </cell>
          <cell r="B964">
            <v>1358</v>
          </cell>
          <cell r="C964"/>
          <cell r="D964"/>
          <cell r="E964"/>
          <cell r="F964"/>
          <cell r="G964"/>
        </row>
        <row r="965">
          <cell r="A965">
            <v>351870</v>
          </cell>
          <cell r="B965">
            <v>2223574</v>
          </cell>
          <cell r="C965">
            <v>225953420</v>
          </cell>
          <cell r="D965">
            <v>1342196</v>
          </cell>
          <cell r="E965">
            <v>216561185</v>
          </cell>
          <cell r="F965">
            <v>630570</v>
          </cell>
          <cell r="G965">
            <v>131349051</v>
          </cell>
        </row>
        <row r="966">
          <cell r="A966">
            <v>351900</v>
          </cell>
          <cell r="B966">
            <v>271116</v>
          </cell>
          <cell r="C966">
            <v>2352136</v>
          </cell>
          <cell r="D966">
            <v>269820</v>
          </cell>
          <cell r="E966">
            <v>1875567</v>
          </cell>
          <cell r="F966">
            <v>96361</v>
          </cell>
          <cell r="G966">
            <v>739161</v>
          </cell>
        </row>
        <row r="967">
          <cell r="A967">
            <v>410290</v>
          </cell>
          <cell r="B967">
            <v>77214</v>
          </cell>
          <cell r="C967">
            <v>34832871</v>
          </cell>
          <cell r="D967">
            <v>72924</v>
          </cell>
          <cell r="E967">
            <v>22115461</v>
          </cell>
          <cell r="F967">
            <v>0</v>
          </cell>
          <cell r="G967"/>
        </row>
        <row r="968">
          <cell r="A968">
            <v>420257</v>
          </cell>
          <cell r="B968">
            <v>40159</v>
          </cell>
          <cell r="C968">
            <v>9014715</v>
          </cell>
          <cell r="D968">
            <v>38316</v>
          </cell>
          <cell r="E968">
            <v>5130511</v>
          </cell>
          <cell r="F968">
            <v>16381</v>
          </cell>
          <cell r="G968">
            <v>2338014</v>
          </cell>
        </row>
        <row r="969">
          <cell r="A969">
            <v>310210</v>
          </cell>
          <cell r="B969"/>
          <cell r="C969"/>
          <cell r="D969"/>
          <cell r="E969"/>
          <cell r="F969"/>
          <cell r="G969"/>
        </row>
        <row r="970">
          <cell r="A970">
            <v>314640</v>
          </cell>
          <cell r="B970"/>
          <cell r="C970"/>
          <cell r="D970"/>
          <cell r="E970"/>
          <cell r="F970"/>
          <cell r="G970"/>
        </row>
        <row r="971">
          <cell r="A971">
            <v>316500</v>
          </cell>
          <cell r="B971"/>
          <cell r="C971"/>
          <cell r="D971"/>
          <cell r="E971"/>
          <cell r="F971"/>
          <cell r="G971"/>
        </row>
        <row r="972">
          <cell r="A972">
            <v>351650</v>
          </cell>
          <cell r="B972"/>
          <cell r="C972"/>
          <cell r="D972">
            <v>666</v>
          </cell>
          <cell r="E972">
            <v>571466</v>
          </cell>
          <cell r="F972">
            <v>1310</v>
          </cell>
          <cell r="G972">
            <v>274105</v>
          </cell>
        </row>
        <row r="973">
          <cell r="A973">
            <v>354700</v>
          </cell>
          <cell r="B973"/>
          <cell r="C973"/>
          <cell r="D973"/>
          <cell r="E973"/>
          <cell r="F973"/>
          <cell r="G973"/>
        </row>
        <row r="974">
          <cell r="A974">
            <v>420590</v>
          </cell>
          <cell r="B974"/>
          <cell r="C974"/>
          <cell r="D974"/>
          <cell r="E974"/>
          <cell r="F974"/>
          <cell r="G974"/>
        </row>
        <row r="975">
          <cell r="A975">
            <v>432035</v>
          </cell>
          <cell r="B975">
            <v>9833</v>
          </cell>
          <cell r="C975">
            <v>4882535</v>
          </cell>
          <cell r="D975">
            <v>583</v>
          </cell>
          <cell r="E975">
            <v>4997245</v>
          </cell>
          <cell r="F975">
            <v>978</v>
          </cell>
          <cell r="G975">
            <v>2597691</v>
          </cell>
        </row>
        <row r="976">
          <cell r="A976">
            <v>510880</v>
          </cell>
          <cell r="B976">
            <v>157</v>
          </cell>
          <cell r="C976">
            <v>2460484</v>
          </cell>
          <cell r="D976">
            <v>1672</v>
          </cell>
          <cell r="E976">
            <v>6868246</v>
          </cell>
          <cell r="F976">
            <v>3272</v>
          </cell>
          <cell r="G976">
            <v>3307756</v>
          </cell>
        </row>
        <row r="977">
          <cell r="A977">
            <v>313055</v>
          </cell>
          <cell r="B977">
            <v>40265</v>
          </cell>
          <cell r="C977"/>
          <cell r="D977"/>
          <cell r="E977"/>
          <cell r="F977"/>
          <cell r="G977"/>
        </row>
        <row r="978">
          <cell r="A978">
            <v>314860</v>
          </cell>
          <cell r="B978">
            <v>13278</v>
          </cell>
          <cell r="C978"/>
          <cell r="D978"/>
          <cell r="E978"/>
          <cell r="F978"/>
          <cell r="G978"/>
        </row>
        <row r="979">
          <cell r="A979">
            <v>316790</v>
          </cell>
          <cell r="B979">
            <v>36678</v>
          </cell>
          <cell r="C979"/>
          <cell r="D979"/>
          <cell r="E979"/>
          <cell r="F979"/>
          <cell r="G979"/>
        </row>
        <row r="980">
          <cell r="A980">
            <v>430558</v>
          </cell>
          <cell r="B980">
            <v>1928</v>
          </cell>
          <cell r="C980">
            <v>204418</v>
          </cell>
          <cell r="D980">
            <v>73</v>
          </cell>
          <cell r="E980">
            <v>234649</v>
          </cell>
          <cell r="F980">
            <v>2</v>
          </cell>
          <cell r="G980">
            <v>212360</v>
          </cell>
        </row>
        <row r="981">
          <cell r="A981">
            <v>352740</v>
          </cell>
          <cell r="B981">
            <v>10237</v>
          </cell>
          <cell r="C981">
            <v>17741</v>
          </cell>
          <cell r="D981">
            <v>46030</v>
          </cell>
          <cell r="E981">
            <v>20379</v>
          </cell>
          <cell r="F981">
            <v>703</v>
          </cell>
          <cell r="G981">
            <v>61086</v>
          </cell>
        </row>
        <row r="982">
          <cell r="A982">
            <v>510370</v>
          </cell>
          <cell r="B982">
            <v>119565</v>
          </cell>
          <cell r="C982">
            <v>19431519</v>
          </cell>
          <cell r="D982">
            <v>108903</v>
          </cell>
          <cell r="E982">
            <v>19069533</v>
          </cell>
          <cell r="F982">
            <v>54688</v>
          </cell>
          <cell r="G982">
            <v>8610286</v>
          </cell>
        </row>
        <row r="983">
          <cell r="A983">
            <v>311830</v>
          </cell>
          <cell r="B983">
            <v>1630793</v>
          </cell>
          <cell r="C983"/>
          <cell r="D983"/>
          <cell r="E983"/>
          <cell r="F983"/>
          <cell r="G983"/>
        </row>
        <row r="984">
          <cell r="A984">
            <v>314130</v>
          </cell>
          <cell r="B984">
            <v>1106</v>
          </cell>
          <cell r="C984"/>
          <cell r="D984"/>
          <cell r="E984"/>
          <cell r="F984"/>
          <cell r="G984"/>
        </row>
        <row r="985">
          <cell r="A985">
            <v>315460</v>
          </cell>
          <cell r="B985">
            <v>812720</v>
          </cell>
          <cell r="C985"/>
          <cell r="D985"/>
          <cell r="E985"/>
          <cell r="F985"/>
          <cell r="G985"/>
        </row>
        <row r="986">
          <cell r="A986">
            <v>431760</v>
          </cell>
          <cell r="B986">
            <v>153070</v>
          </cell>
          <cell r="C986">
            <v>45531464</v>
          </cell>
          <cell r="D986">
            <v>232746</v>
          </cell>
          <cell r="E986">
            <v>48640250</v>
          </cell>
          <cell r="F986">
            <v>186193</v>
          </cell>
          <cell r="G986">
            <v>18909898</v>
          </cell>
        </row>
        <row r="987">
          <cell r="A987">
            <v>510619</v>
          </cell>
          <cell r="B987">
            <v>27197</v>
          </cell>
          <cell r="C987">
            <v>15006200</v>
          </cell>
          <cell r="D987">
            <v>25749</v>
          </cell>
          <cell r="E987">
            <v>23116755</v>
          </cell>
          <cell r="F987">
            <v>8528</v>
          </cell>
          <cell r="G987">
            <v>10232235</v>
          </cell>
        </row>
        <row r="988">
          <cell r="A988">
            <v>510620</v>
          </cell>
          <cell r="B988">
            <v>2214</v>
          </cell>
          <cell r="C988">
            <v>18408208</v>
          </cell>
          <cell r="D988">
            <v>1668</v>
          </cell>
          <cell r="E988">
            <v>16426020</v>
          </cell>
          <cell r="F988">
            <v>1268</v>
          </cell>
          <cell r="G988">
            <v>7162938</v>
          </cell>
        </row>
        <row r="989">
          <cell r="A989">
            <v>312410</v>
          </cell>
          <cell r="B989">
            <v>125046</v>
          </cell>
          <cell r="C989"/>
          <cell r="D989"/>
          <cell r="E989"/>
          <cell r="F989"/>
          <cell r="G989"/>
        </row>
        <row r="990">
          <cell r="A990">
            <v>313862</v>
          </cell>
          <cell r="B990">
            <v>195</v>
          </cell>
          <cell r="C990"/>
          <cell r="D990"/>
          <cell r="E990"/>
          <cell r="F990"/>
          <cell r="G990"/>
        </row>
        <row r="991">
          <cell r="A991">
            <v>350140</v>
          </cell>
          <cell r="B991">
            <v>268</v>
          </cell>
          <cell r="C991">
            <v>2769023</v>
          </cell>
          <cell r="D991">
            <v>50</v>
          </cell>
          <cell r="E991">
            <v>2130230</v>
          </cell>
          <cell r="F991"/>
          <cell r="G991">
            <v>911064</v>
          </cell>
        </row>
        <row r="992">
          <cell r="A992">
            <v>353890</v>
          </cell>
          <cell r="B992">
            <v>37691</v>
          </cell>
          <cell r="C992">
            <v>14679930</v>
          </cell>
          <cell r="D992">
            <v>388</v>
          </cell>
          <cell r="E992">
            <v>9612140</v>
          </cell>
          <cell r="F992">
            <v>252</v>
          </cell>
          <cell r="G992">
            <v>3906014</v>
          </cell>
        </row>
        <row r="993">
          <cell r="A993">
            <v>354480</v>
          </cell>
          <cell r="B993"/>
          <cell r="C993">
            <v>4215078</v>
          </cell>
          <cell r="D993"/>
          <cell r="E993">
            <v>2866547</v>
          </cell>
          <cell r="F993"/>
          <cell r="G993">
            <v>412167</v>
          </cell>
        </row>
        <row r="994">
          <cell r="A994">
            <v>411880</v>
          </cell>
          <cell r="B994">
            <v>34640</v>
          </cell>
          <cell r="C994">
            <v>26180164</v>
          </cell>
          <cell r="D994">
            <v>97702</v>
          </cell>
          <cell r="E994">
            <v>22703212</v>
          </cell>
          <cell r="F994">
            <v>15410</v>
          </cell>
          <cell r="G994">
            <v>8075858</v>
          </cell>
        </row>
        <row r="995">
          <cell r="A995">
            <v>411930</v>
          </cell>
          <cell r="B995">
            <v>297728</v>
          </cell>
          <cell r="C995">
            <v>54015214</v>
          </cell>
          <cell r="D995">
            <v>271712</v>
          </cell>
          <cell r="E995">
            <v>59555267</v>
          </cell>
          <cell r="F995">
            <v>135554</v>
          </cell>
          <cell r="G995">
            <v>19549503</v>
          </cell>
        </row>
        <row r="996">
          <cell r="A996">
            <v>431643</v>
          </cell>
          <cell r="B996">
            <v>17647</v>
          </cell>
          <cell r="C996">
            <v>0</v>
          </cell>
          <cell r="D996">
            <v>9874</v>
          </cell>
          <cell r="E996">
            <v>0</v>
          </cell>
          <cell r="F996">
            <v>2513</v>
          </cell>
          <cell r="G996">
            <v>0</v>
          </cell>
        </row>
        <row r="997">
          <cell r="A997">
            <v>411240</v>
          </cell>
          <cell r="B997">
            <v>39192</v>
          </cell>
          <cell r="C997">
            <v>15231288</v>
          </cell>
          <cell r="D997">
            <v>38445</v>
          </cell>
          <cell r="E997">
            <v>12621752</v>
          </cell>
          <cell r="F997">
            <v>2444</v>
          </cell>
          <cell r="G997">
            <v>5312297</v>
          </cell>
        </row>
        <row r="998">
          <cell r="A998">
            <v>291080</v>
          </cell>
          <cell r="B998">
            <v>1919833</v>
          </cell>
          <cell r="C998">
            <v>631274392</v>
          </cell>
          <cell r="D998">
            <v>1188253</v>
          </cell>
          <cell r="E998">
            <v>592136521</v>
          </cell>
          <cell r="F998">
            <v>826306</v>
          </cell>
          <cell r="G998">
            <v>180671370</v>
          </cell>
        </row>
        <row r="999">
          <cell r="A999">
            <v>313460</v>
          </cell>
          <cell r="B999">
            <v>138964</v>
          </cell>
          <cell r="C999"/>
          <cell r="D999"/>
          <cell r="E999"/>
          <cell r="F999"/>
          <cell r="G999"/>
        </row>
        <row r="1000">
          <cell r="A1000">
            <v>315213</v>
          </cell>
          <cell r="B1000">
            <v>143988</v>
          </cell>
          <cell r="C1000"/>
          <cell r="D1000"/>
          <cell r="E1000"/>
          <cell r="F1000"/>
          <cell r="G1000"/>
        </row>
        <row r="1001">
          <cell r="A1001">
            <v>317140</v>
          </cell>
          <cell r="B1001">
            <v>8200</v>
          </cell>
          <cell r="C1001"/>
          <cell r="D1001"/>
          <cell r="E1001"/>
          <cell r="F1001"/>
          <cell r="G1001"/>
        </row>
        <row r="1002">
          <cell r="A1002">
            <v>432163</v>
          </cell>
          <cell r="B1002"/>
          <cell r="C1002">
            <v>318860</v>
          </cell>
          <cell r="D1002"/>
          <cell r="E1002"/>
          <cell r="F1002"/>
          <cell r="G1002"/>
        </row>
        <row r="1003">
          <cell r="A1003">
            <v>520440</v>
          </cell>
          <cell r="B1003">
            <v>4608</v>
          </cell>
          <cell r="C1003">
            <v>1224610</v>
          </cell>
          <cell r="D1003">
            <v>2801</v>
          </cell>
          <cell r="E1003">
            <v>1395385</v>
          </cell>
          <cell r="F1003">
            <v>369</v>
          </cell>
          <cell r="G1003">
            <v>370214</v>
          </cell>
        </row>
        <row r="1004">
          <cell r="A1004">
            <v>353370</v>
          </cell>
          <cell r="B1004">
            <v>24865</v>
          </cell>
          <cell r="C1004">
            <v>8799901</v>
          </cell>
          <cell r="D1004">
            <v>12027</v>
          </cell>
          <cell r="E1004">
            <v>6302824</v>
          </cell>
          <cell r="F1004">
            <v>3589</v>
          </cell>
          <cell r="G1004">
            <v>2563292</v>
          </cell>
        </row>
        <row r="1005">
          <cell r="A1005">
            <v>350480</v>
          </cell>
          <cell r="B1005">
            <v>143638</v>
          </cell>
          <cell r="C1005">
            <v>11203772</v>
          </cell>
          <cell r="D1005">
            <v>63810</v>
          </cell>
          <cell r="E1005">
            <v>3351151</v>
          </cell>
          <cell r="F1005">
            <v>44532</v>
          </cell>
          <cell r="G1005">
            <v>2112049</v>
          </cell>
        </row>
        <row r="1006">
          <cell r="A1006">
            <v>310760</v>
          </cell>
          <cell r="B1006"/>
          <cell r="C1006"/>
          <cell r="D1006"/>
          <cell r="E1006"/>
          <cell r="F1006"/>
          <cell r="G1006"/>
        </row>
        <row r="1007">
          <cell r="A1007">
            <v>312700</v>
          </cell>
          <cell r="B1007"/>
          <cell r="C1007"/>
          <cell r="D1007"/>
          <cell r="E1007"/>
          <cell r="F1007"/>
          <cell r="G1007"/>
        </row>
        <row r="1008">
          <cell r="A1008">
            <v>313900</v>
          </cell>
          <cell r="B1008"/>
          <cell r="C1008"/>
          <cell r="D1008"/>
          <cell r="E1008"/>
          <cell r="F1008"/>
          <cell r="G1008"/>
        </row>
        <row r="1009">
          <cell r="A1009">
            <v>317043</v>
          </cell>
          <cell r="B1009"/>
          <cell r="C1009"/>
          <cell r="D1009"/>
          <cell r="E1009"/>
          <cell r="F1009"/>
          <cell r="G1009"/>
        </row>
        <row r="1010">
          <cell r="A1010">
            <v>410832</v>
          </cell>
          <cell r="B1010">
            <v>6234</v>
          </cell>
          <cell r="C1010">
            <v>17845444</v>
          </cell>
          <cell r="D1010">
            <v>8488</v>
          </cell>
          <cell r="E1010">
            <v>13313626</v>
          </cell>
          <cell r="F1010">
            <v>488</v>
          </cell>
          <cell r="G1010">
            <v>5005238</v>
          </cell>
        </row>
        <row r="1011">
          <cell r="A1011">
            <v>421790</v>
          </cell>
          <cell r="B1011">
            <v>0</v>
          </cell>
          <cell r="C1011"/>
          <cell r="D1011">
            <v>0</v>
          </cell>
          <cell r="E1011"/>
          <cell r="F1011">
            <v>0</v>
          </cell>
          <cell r="G1011"/>
        </row>
        <row r="1012">
          <cell r="A1012">
            <v>110090</v>
          </cell>
          <cell r="B1012">
            <v>11280</v>
          </cell>
          <cell r="C1012">
            <v>9056006</v>
          </cell>
          <cell r="D1012">
            <v>8740</v>
          </cell>
          <cell r="E1012">
            <v>6067422</v>
          </cell>
          <cell r="F1012">
            <v>6150</v>
          </cell>
          <cell r="G1012">
            <v>2082134</v>
          </cell>
        </row>
        <row r="1013">
          <cell r="A1013">
            <v>351190</v>
          </cell>
          <cell r="B1013">
            <v>16058</v>
          </cell>
          <cell r="C1013">
            <v>1017870</v>
          </cell>
          <cell r="D1013">
            <v>17487</v>
          </cell>
          <cell r="E1013">
            <v>1716107</v>
          </cell>
          <cell r="F1013">
            <v>24132</v>
          </cell>
          <cell r="G1013">
            <v>1529389</v>
          </cell>
        </row>
        <row r="1014">
          <cell r="A1014">
            <v>412790</v>
          </cell>
          <cell r="B1014">
            <v>44889</v>
          </cell>
          <cell r="C1014">
            <v>27044468</v>
          </cell>
          <cell r="D1014">
            <v>30365</v>
          </cell>
          <cell r="E1014">
            <v>19255531</v>
          </cell>
          <cell r="F1014">
            <v>21103</v>
          </cell>
          <cell r="G1014">
            <v>8925082</v>
          </cell>
        </row>
        <row r="1015">
          <cell r="A1015">
            <v>410712</v>
          </cell>
          <cell r="B1015"/>
          <cell r="C1015">
            <v>4573013</v>
          </cell>
          <cell r="D1015"/>
          <cell r="E1015">
            <v>5990977</v>
          </cell>
          <cell r="F1015"/>
          <cell r="G1015">
            <v>1877980</v>
          </cell>
        </row>
        <row r="1016">
          <cell r="A1016">
            <v>412033</v>
          </cell>
          <cell r="B1016">
            <v>6259</v>
          </cell>
          <cell r="C1016">
            <v>12678751</v>
          </cell>
          <cell r="D1016">
            <v>19454</v>
          </cell>
          <cell r="E1016">
            <v>11731062</v>
          </cell>
          <cell r="F1016">
            <v>830</v>
          </cell>
          <cell r="G1016">
            <v>4061897</v>
          </cell>
        </row>
        <row r="1017">
          <cell r="A1017">
            <v>421850</v>
          </cell>
          <cell r="B1017">
            <v>84268</v>
          </cell>
          <cell r="C1017"/>
          <cell r="D1017">
            <v>61243</v>
          </cell>
          <cell r="E1017"/>
          <cell r="F1017">
            <v>52735</v>
          </cell>
          <cell r="G1017"/>
        </row>
        <row r="1018">
          <cell r="A1018">
            <v>312220</v>
          </cell>
          <cell r="B1018">
            <v>43883</v>
          </cell>
          <cell r="C1018"/>
          <cell r="D1018"/>
          <cell r="E1018"/>
          <cell r="F1018"/>
          <cell r="G1018"/>
        </row>
        <row r="1019">
          <cell r="A1019">
            <v>170950</v>
          </cell>
          <cell r="B1019"/>
          <cell r="C1019"/>
          <cell r="D1019">
            <v>719</v>
          </cell>
          <cell r="E1019"/>
          <cell r="F1019">
            <v>1544</v>
          </cell>
          <cell r="G1019"/>
        </row>
        <row r="1020">
          <cell r="A1020">
            <v>311510</v>
          </cell>
          <cell r="B1020">
            <v>312</v>
          </cell>
          <cell r="C1020"/>
          <cell r="D1020"/>
          <cell r="E1020"/>
          <cell r="F1020"/>
          <cell r="G1020"/>
        </row>
        <row r="1021">
          <cell r="A1021">
            <v>311783</v>
          </cell>
          <cell r="B1021">
            <v>12722</v>
          </cell>
          <cell r="C1021"/>
          <cell r="D1021"/>
          <cell r="E1021"/>
          <cell r="F1021"/>
          <cell r="G1021"/>
        </row>
        <row r="1022">
          <cell r="A1022">
            <v>411729</v>
          </cell>
          <cell r="B1022">
            <v>70</v>
          </cell>
          <cell r="C1022">
            <v>12793255</v>
          </cell>
          <cell r="D1022">
            <v>2928</v>
          </cell>
          <cell r="E1022">
            <v>11834919</v>
          </cell>
          <cell r="F1022">
            <v>3</v>
          </cell>
          <cell r="G1022">
            <v>5225349</v>
          </cell>
        </row>
        <row r="1023">
          <cell r="A1023">
            <v>420300</v>
          </cell>
          <cell r="B1023">
            <v>65910</v>
          </cell>
          <cell r="C1023"/>
          <cell r="D1023">
            <v>186295</v>
          </cell>
          <cell r="E1023"/>
          <cell r="F1023">
            <v>127659</v>
          </cell>
          <cell r="G1023"/>
        </row>
        <row r="1024">
          <cell r="A1024">
            <v>430512</v>
          </cell>
          <cell r="B1024">
            <v>28290</v>
          </cell>
          <cell r="C1024">
            <v>8606214</v>
          </cell>
          <cell r="D1024">
            <v>5532</v>
          </cell>
          <cell r="E1024">
            <v>7464343</v>
          </cell>
          <cell r="F1024">
            <v>17</v>
          </cell>
          <cell r="G1024">
            <v>3179190</v>
          </cell>
        </row>
        <row r="1025">
          <cell r="A1025">
            <v>310800</v>
          </cell>
          <cell r="B1025">
            <v>150</v>
          </cell>
          <cell r="C1025"/>
          <cell r="D1025"/>
          <cell r="E1025"/>
          <cell r="F1025"/>
          <cell r="G1025"/>
        </row>
        <row r="1026">
          <cell r="A1026">
            <v>315140</v>
          </cell>
          <cell r="B1026">
            <v>44971</v>
          </cell>
          <cell r="C1026"/>
          <cell r="D1026"/>
          <cell r="E1026"/>
          <cell r="F1026"/>
          <cell r="G1026"/>
        </row>
        <row r="1027">
          <cell r="A1027">
            <v>352930</v>
          </cell>
          <cell r="B1027">
            <v>651665</v>
          </cell>
          <cell r="C1027">
            <v>90383387</v>
          </cell>
          <cell r="D1027">
            <v>418821</v>
          </cell>
          <cell r="E1027">
            <v>60445215</v>
          </cell>
          <cell r="F1027">
            <v>41263</v>
          </cell>
          <cell r="G1027">
            <v>23979077</v>
          </cell>
        </row>
        <row r="1028">
          <cell r="A1028">
            <v>520090</v>
          </cell>
          <cell r="B1028"/>
          <cell r="C1028">
            <v>1227813</v>
          </cell>
          <cell r="D1028"/>
          <cell r="E1028">
            <v>1072591</v>
          </cell>
          <cell r="F1028"/>
          <cell r="G1028">
            <v>410613</v>
          </cell>
        </row>
        <row r="1029">
          <cell r="A1029">
            <v>313753</v>
          </cell>
          <cell r="B1029">
            <v>522</v>
          </cell>
          <cell r="C1029"/>
          <cell r="D1029"/>
          <cell r="E1029"/>
          <cell r="F1029"/>
          <cell r="G1029"/>
        </row>
        <row r="1030">
          <cell r="A1030">
            <v>354450</v>
          </cell>
          <cell r="B1030">
            <v>137</v>
          </cell>
          <cell r="C1030">
            <v>1001653</v>
          </cell>
          <cell r="D1030">
            <v>22</v>
          </cell>
          <cell r="E1030">
            <v>503801</v>
          </cell>
          <cell r="F1030"/>
          <cell r="G1030">
            <v>290698</v>
          </cell>
        </row>
        <row r="1031">
          <cell r="A1031">
            <v>431225</v>
          </cell>
          <cell r="B1031"/>
          <cell r="C1031">
            <v>171227</v>
          </cell>
          <cell r="D1031"/>
          <cell r="E1031">
            <v>2131153</v>
          </cell>
          <cell r="F1031"/>
          <cell r="G1031">
            <v>1264626</v>
          </cell>
        </row>
        <row r="1032">
          <cell r="A1032">
            <v>431460</v>
          </cell>
          <cell r="B1032">
            <v>14647</v>
          </cell>
          <cell r="C1032">
            <v>82833</v>
          </cell>
          <cell r="D1032">
            <v>7816</v>
          </cell>
          <cell r="E1032">
            <v>1010040</v>
          </cell>
          <cell r="F1032">
            <v>6526</v>
          </cell>
          <cell r="G1032">
            <v>1139941</v>
          </cell>
        </row>
        <row r="1033">
          <cell r="A1033">
            <v>313360</v>
          </cell>
          <cell r="B1033">
            <v>1237</v>
          </cell>
          <cell r="C1033"/>
          <cell r="D1033"/>
          <cell r="E1033"/>
          <cell r="F1033"/>
          <cell r="G1033"/>
        </row>
        <row r="1034">
          <cell r="A1034">
            <v>316730</v>
          </cell>
          <cell r="B1034">
            <v>46</v>
          </cell>
          <cell r="C1034"/>
          <cell r="D1034"/>
          <cell r="E1034"/>
          <cell r="F1034"/>
          <cell r="G1034"/>
        </row>
        <row r="1035">
          <cell r="A1035">
            <v>320260</v>
          </cell>
          <cell r="B1035">
            <v>191904</v>
          </cell>
          <cell r="C1035">
            <v>17851981</v>
          </cell>
          <cell r="D1035">
            <v>92894</v>
          </cell>
          <cell r="E1035">
            <v>10618537</v>
          </cell>
          <cell r="F1035">
            <v>41422</v>
          </cell>
          <cell r="G1035">
            <v>4265572</v>
          </cell>
        </row>
        <row r="1036">
          <cell r="A1036">
            <v>350700</v>
          </cell>
          <cell r="B1036">
            <v>610358</v>
          </cell>
          <cell r="C1036">
            <v>20232264</v>
          </cell>
          <cell r="D1036">
            <v>473016</v>
          </cell>
          <cell r="E1036">
            <v>22373119</v>
          </cell>
          <cell r="F1036">
            <v>488161</v>
          </cell>
          <cell r="G1036">
            <v>6936131</v>
          </cell>
        </row>
        <row r="1037">
          <cell r="A1037">
            <v>421205</v>
          </cell>
          <cell r="B1037">
            <v>26251</v>
          </cell>
          <cell r="C1037">
            <v>8596159</v>
          </cell>
          <cell r="D1037">
            <v>18208</v>
          </cell>
          <cell r="E1037">
            <v>6807235</v>
          </cell>
          <cell r="F1037">
            <v>7668</v>
          </cell>
          <cell r="G1037">
            <v>2927833</v>
          </cell>
        </row>
        <row r="1038">
          <cell r="A1038">
            <v>430050</v>
          </cell>
          <cell r="B1038">
            <v>35</v>
          </cell>
          <cell r="C1038">
            <v>0</v>
          </cell>
          <cell r="D1038">
            <v>373</v>
          </cell>
          <cell r="E1038">
            <v>0</v>
          </cell>
          <cell r="F1038">
            <v>3509</v>
          </cell>
          <cell r="G1038">
            <v>0</v>
          </cell>
        </row>
        <row r="1039">
          <cell r="A1039">
            <v>500410</v>
          </cell>
          <cell r="B1039">
            <v>1856</v>
          </cell>
          <cell r="C1039">
            <v>25613270</v>
          </cell>
          <cell r="D1039">
            <v>13400</v>
          </cell>
          <cell r="E1039">
            <v>23278288</v>
          </cell>
          <cell r="F1039">
            <v>6484</v>
          </cell>
          <cell r="G1039">
            <v>8824211</v>
          </cell>
        </row>
        <row r="1040">
          <cell r="A1040">
            <v>510515</v>
          </cell>
          <cell r="B1040">
            <v>398918</v>
          </cell>
          <cell r="C1040">
            <v>34073932</v>
          </cell>
          <cell r="D1040">
            <v>402059</v>
          </cell>
          <cell r="E1040">
            <v>25182322</v>
          </cell>
          <cell r="F1040">
            <v>179113</v>
          </cell>
          <cell r="G1040">
            <v>10756234</v>
          </cell>
        </row>
        <row r="1041">
          <cell r="A1041">
            <v>310925</v>
          </cell>
          <cell r="B1041">
            <v>32783</v>
          </cell>
          <cell r="C1041"/>
          <cell r="D1041"/>
          <cell r="E1041"/>
          <cell r="F1041"/>
          <cell r="G1041"/>
        </row>
        <row r="1042">
          <cell r="A1042">
            <v>311600</v>
          </cell>
          <cell r="B1042">
            <v>2599</v>
          </cell>
          <cell r="C1042"/>
          <cell r="D1042"/>
          <cell r="E1042"/>
          <cell r="F1042"/>
          <cell r="G1042"/>
        </row>
        <row r="1043">
          <cell r="A1043">
            <v>312480</v>
          </cell>
          <cell r="B1043"/>
          <cell r="C1043"/>
          <cell r="D1043"/>
          <cell r="E1043"/>
          <cell r="F1043"/>
          <cell r="G1043"/>
        </row>
        <row r="1044">
          <cell r="A1044">
            <v>314250</v>
          </cell>
          <cell r="B1044"/>
          <cell r="C1044"/>
          <cell r="D1044"/>
          <cell r="E1044"/>
          <cell r="F1044"/>
          <cell r="G1044"/>
        </row>
        <row r="1045">
          <cell r="A1045">
            <v>314800</v>
          </cell>
          <cell r="B1045">
            <v>462815</v>
          </cell>
          <cell r="C1045"/>
          <cell r="D1045"/>
          <cell r="E1045"/>
          <cell r="F1045"/>
          <cell r="G1045"/>
        </row>
        <row r="1046">
          <cell r="A1046">
            <v>316935</v>
          </cell>
          <cell r="B1046">
            <v>16308</v>
          </cell>
          <cell r="C1046"/>
          <cell r="D1046"/>
          <cell r="E1046"/>
          <cell r="F1046"/>
          <cell r="G1046"/>
        </row>
        <row r="1047">
          <cell r="A1047">
            <v>412520</v>
          </cell>
          <cell r="B1047"/>
          <cell r="C1047"/>
          <cell r="D1047"/>
          <cell r="E1047"/>
          <cell r="F1047"/>
          <cell r="G1047"/>
        </row>
        <row r="1048">
          <cell r="A1048">
            <v>421225</v>
          </cell>
          <cell r="B1048">
            <v>121526</v>
          </cell>
          <cell r="C1048">
            <v>43873057</v>
          </cell>
          <cell r="D1048">
            <v>92410</v>
          </cell>
          <cell r="E1048">
            <v>42483524</v>
          </cell>
          <cell r="F1048">
            <v>58782</v>
          </cell>
          <cell r="G1048">
            <v>15174596</v>
          </cell>
        </row>
        <row r="1049">
          <cell r="A1049">
            <v>430235</v>
          </cell>
          <cell r="B1049">
            <v>106264</v>
          </cell>
          <cell r="C1049">
            <v>5919099</v>
          </cell>
          <cell r="D1049">
            <v>76158</v>
          </cell>
          <cell r="E1049">
            <v>4833616</v>
          </cell>
          <cell r="F1049">
            <v>53281</v>
          </cell>
          <cell r="G1049">
            <v>1767197</v>
          </cell>
        </row>
        <row r="1050">
          <cell r="A1050">
            <v>431065</v>
          </cell>
          <cell r="B1050"/>
          <cell r="C1050"/>
          <cell r="D1050"/>
          <cell r="E1050"/>
          <cell r="F1050"/>
          <cell r="G1050"/>
        </row>
        <row r="1051">
          <cell r="A1051">
            <v>521880</v>
          </cell>
          <cell r="B1051">
            <v>7020585</v>
          </cell>
          <cell r="C1051">
            <v>169492003</v>
          </cell>
          <cell r="D1051">
            <v>7864525</v>
          </cell>
          <cell r="E1051">
            <v>264547515</v>
          </cell>
          <cell r="F1051">
            <v>2132906</v>
          </cell>
          <cell r="G1051">
            <v>151201406</v>
          </cell>
        </row>
        <row r="1052">
          <cell r="A1052">
            <v>311020</v>
          </cell>
          <cell r="B1052">
            <v>1901</v>
          </cell>
          <cell r="C1052"/>
          <cell r="D1052"/>
          <cell r="E1052"/>
          <cell r="F1052"/>
          <cell r="G1052"/>
        </row>
        <row r="1053">
          <cell r="A1053">
            <v>313652</v>
          </cell>
          <cell r="B1053">
            <v>21298</v>
          </cell>
          <cell r="C1053"/>
          <cell r="D1053"/>
          <cell r="E1053"/>
          <cell r="F1053"/>
          <cell r="G1053"/>
        </row>
        <row r="1054">
          <cell r="A1054">
            <v>351570</v>
          </cell>
          <cell r="B1054">
            <v>5501772</v>
          </cell>
          <cell r="C1054">
            <v>598251630</v>
          </cell>
          <cell r="D1054">
            <v>7669888</v>
          </cell>
          <cell r="E1054">
            <v>658043453</v>
          </cell>
          <cell r="F1054">
            <v>2532889</v>
          </cell>
          <cell r="G1054">
            <v>274481403</v>
          </cell>
        </row>
        <row r="1055">
          <cell r="A1055">
            <v>351630</v>
          </cell>
          <cell r="B1055">
            <v>1963</v>
          </cell>
          <cell r="C1055"/>
          <cell r="D1055">
            <v>1351</v>
          </cell>
          <cell r="E1055">
            <v>666</v>
          </cell>
          <cell r="F1055">
            <v>388</v>
          </cell>
          <cell r="G1055"/>
        </row>
        <row r="1056">
          <cell r="A1056">
            <v>432070</v>
          </cell>
          <cell r="B1056"/>
          <cell r="C1056">
            <v>4741908</v>
          </cell>
          <cell r="D1056"/>
          <cell r="E1056">
            <v>4552797</v>
          </cell>
          <cell r="F1056"/>
          <cell r="G1056">
            <v>1908606</v>
          </cell>
        </row>
        <row r="1057">
          <cell r="A1057">
            <v>410442</v>
          </cell>
          <cell r="B1057">
            <v>29489</v>
          </cell>
          <cell r="C1057"/>
          <cell r="D1057">
            <v>17775</v>
          </cell>
          <cell r="E1057"/>
          <cell r="F1057">
            <v>3801</v>
          </cell>
          <cell r="G1057"/>
        </row>
        <row r="1058">
          <cell r="A1058">
            <v>430605</v>
          </cell>
          <cell r="B1058">
            <v>22949</v>
          </cell>
          <cell r="C1058">
            <v>708354</v>
          </cell>
          <cell r="D1058">
            <v>17960</v>
          </cell>
          <cell r="E1058">
            <v>734044</v>
          </cell>
          <cell r="F1058">
            <v>12935</v>
          </cell>
          <cell r="G1058">
            <v>295865</v>
          </cell>
        </row>
        <row r="1059">
          <cell r="A1059">
            <v>431870</v>
          </cell>
          <cell r="B1059">
            <v>923071</v>
          </cell>
          <cell r="C1059">
            <v>50031445</v>
          </cell>
          <cell r="D1059">
            <v>778416</v>
          </cell>
          <cell r="E1059">
            <v>60338348</v>
          </cell>
          <cell r="F1059">
            <v>363547</v>
          </cell>
          <cell r="G1059">
            <v>22837424</v>
          </cell>
        </row>
        <row r="1060">
          <cell r="A1060">
            <v>310640</v>
          </cell>
          <cell r="B1060">
            <v>463</v>
          </cell>
          <cell r="C1060"/>
          <cell r="D1060"/>
          <cell r="E1060"/>
          <cell r="F1060"/>
          <cell r="G1060"/>
        </row>
        <row r="1061">
          <cell r="A1061">
            <v>221080</v>
          </cell>
          <cell r="B1061">
            <v>70883</v>
          </cell>
          <cell r="C1061">
            <v>1186700</v>
          </cell>
          <cell r="D1061">
            <v>16997</v>
          </cell>
          <cell r="E1061">
            <v>675764</v>
          </cell>
          <cell r="F1061"/>
          <cell r="G1061">
            <v>196880</v>
          </cell>
        </row>
        <row r="1062">
          <cell r="A1062">
            <v>353920</v>
          </cell>
          <cell r="B1062">
            <v>150768</v>
          </cell>
          <cell r="C1062">
            <v>11788439</v>
          </cell>
          <cell r="D1062">
            <v>130878</v>
          </cell>
          <cell r="E1062">
            <v>10010466</v>
          </cell>
          <cell r="F1062">
            <v>38071</v>
          </cell>
          <cell r="G1062">
            <v>2723947</v>
          </cell>
        </row>
        <row r="1063">
          <cell r="A1063">
            <v>431570</v>
          </cell>
          <cell r="B1063">
            <v>370753</v>
          </cell>
          <cell r="C1063">
            <v>2008593</v>
          </cell>
          <cell r="D1063">
            <v>272638</v>
          </cell>
          <cell r="E1063">
            <v>1645243</v>
          </cell>
          <cell r="F1063">
            <v>81983</v>
          </cell>
          <cell r="G1063">
            <v>433054</v>
          </cell>
        </row>
        <row r="1064">
          <cell r="A1064">
            <v>500150</v>
          </cell>
          <cell r="B1064">
            <v>10520</v>
          </cell>
          <cell r="C1064">
            <v>14234208</v>
          </cell>
          <cell r="D1064">
            <v>33899</v>
          </cell>
          <cell r="E1064">
            <v>16281115</v>
          </cell>
          <cell r="F1064">
            <v>17547</v>
          </cell>
          <cell r="G1064">
            <v>8311293</v>
          </cell>
        </row>
        <row r="1065">
          <cell r="A1065">
            <v>310940</v>
          </cell>
          <cell r="B1065">
            <v>22914</v>
          </cell>
          <cell r="C1065"/>
          <cell r="D1065"/>
          <cell r="E1065"/>
          <cell r="F1065"/>
          <cell r="G1065"/>
        </row>
        <row r="1066">
          <cell r="A1066">
            <v>311120</v>
          </cell>
          <cell r="B1066">
            <v>38102</v>
          </cell>
          <cell r="C1066"/>
          <cell r="D1066"/>
          <cell r="E1066"/>
          <cell r="F1066"/>
          <cell r="G1066"/>
        </row>
        <row r="1067">
          <cell r="A1067">
            <v>313660</v>
          </cell>
          <cell r="B1067">
            <v>875</v>
          </cell>
          <cell r="C1067"/>
          <cell r="D1067"/>
          <cell r="E1067"/>
          <cell r="F1067"/>
          <cell r="G1067"/>
        </row>
        <row r="1068">
          <cell r="A1068">
            <v>355000</v>
          </cell>
          <cell r="B1068">
            <v>204886</v>
          </cell>
          <cell r="C1068">
            <v>24609399</v>
          </cell>
          <cell r="D1068">
            <v>212015</v>
          </cell>
          <cell r="E1068">
            <v>22081806</v>
          </cell>
          <cell r="F1068">
            <v>64041</v>
          </cell>
          <cell r="G1068">
            <v>6485514</v>
          </cell>
        </row>
        <row r="1069">
          <cell r="A1069">
            <v>500660</v>
          </cell>
          <cell r="B1069">
            <v>64112</v>
          </cell>
          <cell r="C1069">
            <v>57765354</v>
          </cell>
          <cell r="D1069">
            <v>38002</v>
          </cell>
          <cell r="E1069">
            <v>50672422</v>
          </cell>
          <cell r="F1069">
            <v>24567</v>
          </cell>
          <cell r="G1069">
            <v>25195619</v>
          </cell>
        </row>
        <row r="1070">
          <cell r="A1070">
            <v>311550</v>
          </cell>
          <cell r="B1070">
            <v>4236</v>
          </cell>
          <cell r="C1070"/>
          <cell r="D1070"/>
          <cell r="E1070"/>
          <cell r="F1070"/>
          <cell r="G1070"/>
        </row>
        <row r="1071">
          <cell r="A1071">
            <v>313868</v>
          </cell>
          <cell r="B1071">
            <v>28799</v>
          </cell>
          <cell r="C1071"/>
          <cell r="D1071"/>
          <cell r="E1071"/>
          <cell r="F1071"/>
          <cell r="G1071"/>
        </row>
        <row r="1072">
          <cell r="A1072">
            <v>350900</v>
          </cell>
          <cell r="B1072">
            <v>2334452</v>
          </cell>
          <cell r="C1072">
            <v>39686892</v>
          </cell>
          <cell r="D1072">
            <v>1633338</v>
          </cell>
          <cell r="E1072">
            <v>36518298</v>
          </cell>
          <cell r="F1072">
            <v>563642</v>
          </cell>
          <cell r="G1072">
            <v>13956710</v>
          </cell>
        </row>
        <row r="1073">
          <cell r="A1073">
            <v>310090</v>
          </cell>
          <cell r="B1073">
            <v>24285</v>
          </cell>
          <cell r="C1073"/>
          <cell r="D1073"/>
          <cell r="E1073"/>
          <cell r="F1073"/>
          <cell r="G1073"/>
        </row>
        <row r="1074">
          <cell r="A1074">
            <v>312860</v>
          </cell>
          <cell r="B1074">
            <v>4185</v>
          </cell>
          <cell r="C1074"/>
          <cell r="D1074"/>
          <cell r="E1074"/>
          <cell r="F1074"/>
          <cell r="G1074"/>
        </row>
        <row r="1075">
          <cell r="A1075">
            <v>316180</v>
          </cell>
          <cell r="B1075">
            <v>12480</v>
          </cell>
          <cell r="C1075"/>
          <cell r="D1075"/>
          <cell r="E1075"/>
          <cell r="F1075"/>
          <cell r="G1075"/>
        </row>
        <row r="1076">
          <cell r="A1076">
            <v>412290</v>
          </cell>
          <cell r="B1076">
            <v>41</v>
          </cell>
          <cell r="C1076">
            <v>9118184</v>
          </cell>
          <cell r="D1076">
            <v>30</v>
          </cell>
          <cell r="E1076">
            <v>8171420</v>
          </cell>
          <cell r="F1076">
            <v>124</v>
          </cell>
          <cell r="G1076">
            <v>3137924</v>
          </cell>
        </row>
        <row r="1077">
          <cell r="A1077">
            <v>430745</v>
          </cell>
          <cell r="B1077">
            <v>1616</v>
          </cell>
          <cell r="C1077">
            <v>76465</v>
          </cell>
          <cell r="D1077">
            <v>388</v>
          </cell>
          <cell r="E1077">
            <v>72995</v>
          </cell>
          <cell r="F1077">
            <v>115</v>
          </cell>
          <cell r="G1077">
            <v>10924</v>
          </cell>
        </row>
        <row r="1078">
          <cell r="A1078">
            <v>312430</v>
          </cell>
          <cell r="B1078">
            <v>39665</v>
          </cell>
          <cell r="C1078"/>
          <cell r="D1078"/>
          <cell r="E1078"/>
          <cell r="F1078"/>
          <cell r="G1078"/>
        </row>
        <row r="1079">
          <cell r="A1079">
            <v>500690</v>
          </cell>
          <cell r="B1079">
            <v>11223</v>
          </cell>
          <cell r="C1079">
            <v>2395680</v>
          </cell>
          <cell r="D1079">
            <v>244</v>
          </cell>
          <cell r="E1079">
            <v>2241120</v>
          </cell>
          <cell r="F1079">
            <v>131</v>
          </cell>
          <cell r="G1079">
            <v>1004640</v>
          </cell>
        </row>
        <row r="1080">
          <cell r="A1080">
            <v>312930</v>
          </cell>
          <cell r="B1080">
            <v>1314</v>
          </cell>
          <cell r="C1080"/>
          <cell r="D1080"/>
          <cell r="E1080"/>
          <cell r="F1080"/>
          <cell r="G1080"/>
        </row>
        <row r="1081">
          <cell r="A1081">
            <v>315650</v>
          </cell>
          <cell r="B1081"/>
          <cell r="C1081"/>
          <cell r="D1081"/>
          <cell r="E1081"/>
          <cell r="F1081"/>
          <cell r="G1081"/>
        </row>
        <row r="1082">
          <cell r="A1082">
            <v>317057</v>
          </cell>
          <cell r="B1082">
            <v>75986</v>
          </cell>
          <cell r="C1082"/>
          <cell r="D1082"/>
          <cell r="E1082"/>
          <cell r="F1082"/>
          <cell r="G1082"/>
        </row>
        <row r="1083">
          <cell r="A1083">
            <v>420560</v>
          </cell>
          <cell r="B1083">
            <v>55802</v>
          </cell>
          <cell r="C1083">
            <v>8076047</v>
          </cell>
          <cell r="D1083">
            <v>78140</v>
          </cell>
          <cell r="E1083">
            <v>6267153</v>
          </cell>
          <cell r="F1083">
            <v>22761</v>
          </cell>
          <cell r="G1083">
            <v>2558092</v>
          </cell>
        </row>
        <row r="1084">
          <cell r="A1084">
            <v>420770</v>
          </cell>
          <cell r="B1084">
            <v>121084</v>
          </cell>
          <cell r="C1084">
            <v>6067943</v>
          </cell>
          <cell r="D1084">
            <v>116929</v>
          </cell>
          <cell r="E1084">
            <v>6501181</v>
          </cell>
          <cell r="F1084">
            <v>57355</v>
          </cell>
          <cell r="G1084">
            <v>2104960</v>
          </cell>
        </row>
        <row r="1085">
          <cell r="A1085">
            <v>431540</v>
          </cell>
          <cell r="B1085">
            <v>42517</v>
          </cell>
          <cell r="C1085">
            <v>214885</v>
          </cell>
          <cell r="D1085">
            <v>4460</v>
          </cell>
          <cell r="E1085">
            <v>234088</v>
          </cell>
          <cell r="F1085">
            <v>1382</v>
          </cell>
          <cell r="G1085">
            <v>36029</v>
          </cell>
        </row>
        <row r="1086">
          <cell r="A1086">
            <v>311760</v>
          </cell>
          <cell r="B1086">
            <v>1260</v>
          </cell>
          <cell r="C1086"/>
          <cell r="D1086"/>
          <cell r="E1086"/>
          <cell r="F1086"/>
          <cell r="G1086"/>
        </row>
        <row r="1087">
          <cell r="A1087">
            <v>312190</v>
          </cell>
          <cell r="B1087">
            <v>794</v>
          </cell>
          <cell r="C1087"/>
          <cell r="D1087"/>
          <cell r="E1087"/>
          <cell r="F1087"/>
          <cell r="G1087"/>
        </row>
        <row r="1088">
          <cell r="A1088">
            <v>352044</v>
          </cell>
          <cell r="B1088"/>
          <cell r="C1088">
            <v>2898487</v>
          </cell>
          <cell r="D1088"/>
          <cell r="E1088">
            <v>3476758</v>
          </cell>
          <cell r="F1088"/>
          <cell r="G1088">
            <v>1159509</v>
          </cell>
        </row>
        <row r="1089">
          <cell r="A1089">
            <v>410790</v>
          </cell>
          <cell r="B1089">
            <v>131670</v>
          </cell>
          <cell r="C1089"/>
          <cell r="D1089">
            <v>133193</v>
          </cell>
          <cell r="E1089"/>
          <cell r="F1089">
            <v>87465</v>
          </cell>
          <cell r="G1089"/>
        </row>
        <row r="1090">
          <cell r="A1090">
            <v>420870</v>
          </cell>
          <cell r="B1090">
            <v>30854</v>
          </cell>
          <cell r="C1090"/>
          <cell r="D1090">
            <v>1713</v>
          </cell>
          <cell r="E1090"/>
          <cell r="F1090">
            <v>17</v>
          </cell>
          <cell r="G1090"/>
        </row>
        <row r="1091">
          <cell r="A1091">
            <v>430462</v>
          </cell>
          <cell r="B1091">
            <v>32551</v>
          </cell>
          <cell r="C1091">
            <v>6789697</v>
          </cell>
          <cell r="D1091">
            <v>27343</v>
          </cell>
          <cell r="E1091">
            <v>7793702</v>
          </cell>
          <cell r="F1091">
            <v>14947</v>
          </cell>
          <cell r="G1091">
            <v>2727503</v>
          </cell>
        </row>
        <row r="1092">
          <cell r="A1092">
            <v>350010</v>
          </cell>
          <cell r="B1092">
            <v>1968</v>
          </cell>
          <cell r="C1092">
            <v>45923662</v>
          </cell>
          <cell r="D1092">
            <v>3844</v>
          </cell>
          <cell r="E1092">
            <v>38213082</v>
          </cell>
          <cell r="F1092">
            <v>7621</v>
          </cell>
          <cell r="G1092">
            <v>15305715</v>
          </cell>
        </row>
        <row r="1093">
          <cell r="A1093">
            <v>353910</v>
          </cell>
          <cell r="B1093"/>
          <cell r="C1093"/>
          <cell r="D1093"/>
          <cell r="E1093"/>
          <cell r="F1093"/>
          <cell r="G1093">
            <v>511704</v>
          </cell>
        </row>
        <row r="1094">
          <cell r="A1094">
            <v>520710</v>
          </cell>
          <cell r="B1094">
            <v>176</v>
          </cell>
          <cell r="C1094">
            <v>517185</v>
          </cell>
          <cell r="D1094">
            <v>138</v>
          </cell>
          <cell r="E1094">
            <v>671715</v>
          </cell>
          <cell r="F1094">
            <v>52</v>
          </cell>
          <cell r="G1094">
            <v>324515</v>
          </cell>
        </row>
        <row r="1095">
          <cell r="A1095">
            <v>315430</v>
          </cell>
          <cell r="B1095">
            <v>100062</v>
          </cell>
          <cell r="C1095"/>
          <cell r="D1095"/>
          <cell r="E1095"/>
          <cell r="F1095"/>
          <cell r="G1095"/>
        </row>
        <row r="1096">
          <cell r="A1096">
            <v>431580</v>
          </cell>
          <cell r="B1096">
            <v>4514</v>
          </cell>
          <cell r="C1096">
            <v>3960008</v>
          </cell>
          <cell r="D1096">
            <v>1583</v>
          </cell>
          <cell r="E1096">
            <v>3262631</v>
          </cell>
          <cell r="F1096">
            <v>4354</v>
          </cell>
          <cell r="G1096">
            <v>1350910</v>
          </cell>
        </row>
        <row r="1097">
          <cell r="A1097">
            <v>520540</v>
          </cell>
          <cell r="B1097">
            <v>269465</v>
          </cell>
          <cell r="C1097">
            <v>9526939</v>
          </cell>
          <cell r="D1097">
            <v>429256</v>
          </cell>
          <cell r="E1097">
            <v>9833720</v>
          </cell>
          <cell r="F1097">
            <v>12995</v>
          </cell>
          <cell r="G1097">
            <v>3195550</v>
          </cell>
        </row>
        <row r="1098">
          <cell r="A1098">
            <v>310290</v>
          </cell>
          <cell r="B1098">
            <v>14260</v>
          </cell>
          <cell r="C1098"/>
          <cell r="D1098"/>
          <cell r="E1098"/>
          <cell r="F1098"/>
          <cell r="G1098"/>
        </row>
        <row r="1099">
          <cell r="A1099">
            <v>310770</v>
          </cell>
          <cell r="B1099">
            <v>25751</v>
          </cell>
          <cell r="C1099"/>
          <cell r="D1099"/>
          <cell r="E1099"/>
          <cell r="F1099"/>
          <cell r="G1099"/>
        </row>
        <row r="1100">
          <cell r="A1100">
            <v>314040</v>
          </cell>
          <cell r="B1100">
            <v>387</v>
          </cell>
          <cell r="C1100"/>
          <cell r="D1100"/>
          <cell r="E1100"/>
          <cell r="F1100"/>
          <cell r="G1100"/>
        </row>
        <row r="1101">
          <cell r="A1101">
            <v>313230</v>
          </cell>
          <cell r="B1101">
            <v>266</v>
          </cell>
          <cell r="C1101"/>
          <cell r="D1101"/>
          <cell r="E1101"/>
          <cell r="F1101"/>
          <cell r="G1101"/>
        </row>
        <row r="1102">
          <cell r="A1102">
            <v>430655</v>
          </cell>
          <cell r="B1102"/>
          <cell r="C1102"/>
          <cell r="D1102"/>
          <cell r="E1102"/>
          <cell r="F1102">
            <v>143</v>
          </cell>
          <cell r="G1102">
            <v>1079012</v>
          </cell>
        </row>
        <row r="1103">
          <cell r="A1103">
            <v>316480</v>
          </cell>
          <cell r="B1103">
            <v>6293</v>
          </cell>
          <cell r="C1103"/>
          <cell r="D1103"/>
          <cell r="E1103"/>
          <cell r="F1103"/>
          <cell r="G1103"/>
        </row>
        <row r="1104">
          <cell r="A1104">
            <v>313130</v>
          </cell>
          <cell r="B1104">
            <v>11132</v>
          </cell>
          <cell r="C1104"/>
          <cell r="D1104"/>
          <cell r="E1104"/>
          <cell r="F1104"/>
          <cell r="G1104"/>
        </row>
        <row r="1105">
          <cell r="A1105">
            <v>110012</v>
          </cell>
          <cell r="B1105">
            <v>923930</v>
          </cell>
          <cell r="C1105">
            <v>23415652</v>
          </cell>
          <cell r="D1105">
            <v>833755</v>
          </cell>
          <cell r="E1105">
            <v>20863052</v>
          </cell>
          <cell r="F1105">
            <v>395407</v>
          </cell>
          <cell r="G1105">
            <v>7723363</v>
          </cell>
        </row>
        <row r="1106">
          <cell r="A1106">
            <v>421835</v>
          </cell>
          <cell r="B1106">
            <v>46122</v>
          </cell>
          <cell r="C1106">
            <v>2712321</v>
          </cell>
          <cell r="D1106">
            <v>2510</v>
          </cell>
          <cell r="E1106">
            <v>1995246</v>
          </cell>
          <cell r="F1106">
            <v>11377</v>
          </cell>
          <cell r="G1106">
            <v>860892</v>
          </cell>
        </row>
        <row r="1107">
          <cell r="A1107">
            <v>430470</v>
          </cell>
          <cell r="B1107">
            <v>22656</v>
          </cell>
          <cell r="C1107">
            <v>2396211</v>
          </cell>
          <cell r="D1107">
            <v>19924</v>
          </cell>
          <cell r="E1107">
            <v>2514390</v>
          </cell>
          <cell r="F1107"/>
          <cell r="G1107"/>
        </row>
        <row r="1108">
          <cell r="A1108">
            <v>110045</v>
          </cell>
          <cell r="B1108">
            <v>222406</v>
          </cell>
          <cell r="C1108">
            <v>13368496</v>
          </cell>
          <cell r="D1108">
            <v>230621</v>
          </cell>
          <cell r="E1108">
            <v>13807200</v>
          </cell>
          <cell r="F1108">
            <v>107178</v>
          </cell>
          <cell r="G1108">
            <v>3409629</v>
          </cell>
        </row>
        <row r="1109">
          <cell r="A1109">
            <v>510080</v>
          </cell>
          <cell r="B1109">
            <v>9796</v>
          </cell>
          <cell r="C1109">
            <v>11680385</v>
          </cell>
          <cell r="D1109">
            <v>14275</v>
          </cell>
          <cell r="E1109">
            <v>11442293</v>
          </cell>
          <cell r="F1109">
            <v>6760</v>
          </cell>
          <cell r="G1109">
            <v>4672451</v>
          </cell>
        </row>
        <row r="1110">
          <cell r="A1110">
            <v>311540</v>
          </cell>
          <cell r="B1110">
            <v>4169</v>
          </cell>
          <cell r="C1110"/>
          <cell r="D1110"/>
          <cell r="E1110"/>
          <cell r="F1110"/>
          <cell r="G1110"/>
        </row>
        <row r="1111">
          <cell r="A1111">
            <v>313880</v>
          </cell>
          <cell r="B1111"/>
          <cell r="C1111"/>
          <cell r="D1111"/>
          <cell r="E1111"/>
          <cell r="F1111"/>
          <cell r="G1111"/>
        </row>
        <row r="1112">
          <cell r="A1112">
            <v>314020</v>
          </cell>
          <cell r="B1112"/>
          <cell r="C1112"/>
          <cell r="D1112"/>
          <cell r="E1112"/>
          <cell r="F1112"/>
          <cell r="G1112"/>
        </row>
        <row r="1113">
          <cell r="A1113">
            <v>315830</v>
          </cell>
          <cell r="B1113"/>
          <cell r="C1113"/>
          <cell r="D1113"/>
          <cell r="E1113"/>
          <cell r="F1113"/>
          <cell r="G1113"/>
        </row>
        <row r="1114">
          <cell r="A1114">
            <v>352390</v>
          </cell>
          <cell r="B1114">
            <v>68789</v>
          </cell>
          <cell r="C1114">
            <v>10513153</v>
          </cell>
          <cell r="D1114">
            <v>37707</v>
          </cell>
          <cell r="E1114">
            <v>6140183</v>
          </cell>
          <cell r="F1114">
            <v>13062</v>
          </cell>
          <cell r="G1114">
            <v>6939955</v>
          </cell>
        </row>
        <row r="1115">
          <cell r="A1115">
            <v>431449</v>
          </cell>
          <cell r="B1115">
            <v>305692</v>
          </cell>
          <cell r="C1115">
            <v>21452879</v>
          </cell>
          <cell r="D1115">
            <v>141410</v>
          </cell>
          <cell r="E1115">
            <v>21124042</v>
          </cell>
          <cell r="F1115">
            <v>127262</v>
          </cell>
          <cell r="G1115">
            <v>7168053</v>
          </cell>
        </row>
        <row r="1116">
          <cell r="A1116">
            <v>431843</v>
          </cell>
          <cell r="B1116"/>
          <cell r="C1116"/>
          <cell r="D1116"/>
          <cell r="E1116"/>
          <cell r="F1116"/>
          <cell r="G1116"/>
        </row>
        <row r="1117">
          <cell r="A1117">
            <v>313655</v>
          </cell>
          <cell r="B1117">
            <v>1159</v>
          </cell>
          <cell r="C1117"/>
          <cell r="D1117"/>
          <cell r="E1117"/>
          <cell r="F1117"/>
          <cell r="G1117"/>
        </row>
        <row r="1118">
          <cell r="A1118">
            <v>313865</v>
          </cell>
          <cell r="B1118">
            <v>2714</v>
          </cell>
          <cell r="C1118"/>
          <cell r="D1118"/>
          <cell r="E1118"/>
          <cell r="F1118"/>
          <cell r="G1118"/>
        </row>
        <row r="1119">
          <cell r="A1119">
            <v>316220</v>
          </cell>
          <cell r="B1119">
            <v>120</v>
          </cell>
          <cell r="C1119"/>
          <cell r="D1119"/>
          <cell r="E1119"/>
          <cell r="F1119"/>
          <cell r="G1119"/>
        </row>
        <row r="1120">
          <cell r="A1120">
            <v>420570</v>
          </cell>
          <cell r="B1120">
            <v>9828</v>
          </cell>
          <cell r="C1120">
            <v>3591370</v>
          </cell>
          <cell r="D1120">
            <v>5902</v>
          </cell>
          <cell r="E1120">
            <v>4956868</v>
          </cell>
          <cell r="F1120">
            <v>1247</v>
          </cell>
          <cell r="G1120">
            <v>1610493</v>
          </cell>
        </row>
        <row r="1121">
          <cell r="A1121">
            <v>500295</v>
          </cell>
          <cell r="B1121">
            <v>60707</v>
          </cell>
          <cell r="C1121">
            <v>90967922</v>
          </cell>
          <cell r="D1121">
            <v>129413</v>
          </cell>
          <cell r="E1121">
            <v>97966033</v>
          </cell>
          <cell r="F1121">
            <v>27833</v>
          </cell>
          <cell r="G1121">
            <v>35914339</v>
          </cell>
        </row>
        <row r="1122">
          <cell r="A1122">
            <v>410220</v>
          </cell>
          <cell r="B1122">
            <v>91409</v>
          </cell>
          <cell r="C1122"/>
          <cell r="D1122">
            <v>94725</v>
          </cell>
          <cell r="E1122"/>
          <cell r="F1122">
            <v>43095</v>
          </cell>
          <cell r="G1122"/>
        </row>
        <row r="1123">
          <cell r="A1123">
            <v>510190</v>
          </cell>
          <cell r="B1123">
            <v>67790</v>
          </cell>
          <cell r="C1123">
            <v>12688156</v>
          </cell>
          <cell r="D1123">
            <v>46073</v>
          </cell>
          <cell r="E1123">
            <v>11226001</v>
          </cell>
          <cell r="F1123">
            <v>47519</v>
          </cell>
          <cell r="G1123">
            <v>4275232</v>
          </cell>
        </row>
        <row r="1124">
          <cell r="A1124">
            <v>421960</v>
          </cell>
          <cell r="B1124">
            <v>70452</v>
          </cell>
          <cell r="C1124">
            <v>18858208</v>
          </cell>
          <cell r="D1124">
            <v>42204</v>
          </cell>
          <cell r="E1124">
            <v>18258495</v>
          </cell>
          <cell r="F1124">
            <v>24021</v>
          </cell>
          <cell r="G1124">
            <v>7337423</v>
          </cell>
        </row>
        <row r="1125">
          <cell r="A1125">
            <v>430290</v>
          </cell>
          <cell r="B1125"/>
          <cell r="C1125">
            <v>746716</v>
          </cell>
          <cell r="D1125"/>
          <cell r="E1125">
            <v>792252</v>
          </cell>
          <cell r="F1125">
            <v>87</v>
          </cell>
          <cell r="G1125">
            <v>871555</v>
          </cell>
        </row>
        <row r="1126">
          <cell r="A1126">
            <v>350810</v>
          </cell>
          <cell r="B1126">
            <v>273164</v>
          </cell>
          <cell r="C1126">
            <v>3783383</v>
          </cell>
          <cell r="D1126">
            <v>275713</v>
          </cell>
          <cell r="E1126">
            <v>1540840</v>
          </cell>
          <cell r="F1126">
            <v>77262</v>
          </cell>
          <cell r="G1126">
            <v>504526</v>
          </cell>
        </row>
        <row r="1127">
          <cell r="A1127">
            <v>410880</v>
          </cell>
          <cell r="B1127">
            <v>6856</v>
          </cell>
          <cell r="C1127">
            <v>8335748</v>
          </cell>
          <cell r="D1127">
            <v>3128</v>
          </cell>
          <cell r="E1127">
            <v>21667734</v>
          </cell>
          <cell r="F1127">
            <v>3823</v>
          </cell>
          <cell r="G1127">
            <v>8030514</v>
          </cell>
        </row>
        <row r="1128">
          <cell r="A1128">
            <v>510263</v>
          </cell>
          <cell r="B1128">
            <v>612</v>
          </cell>
          <cell r="C1128">
            <v>42297831</v>
          </cell>
          <cell r="D1128">
            <v>130014</v>
          </cell>
          <cell r="E1128">
            <v>24973684</v>
          </cell>
          <cell r="F1128">
            <v>61126</v>
          </cell>
          <cell r="G1128">
            <v>26508</v>
          </cell>
        </row>
        <row r="1129">
          <cell r="A1129">
            <v>316320</v>
          </cell>
          <cell r="B1129">
            <v>8853</v>
          </cell>
          <cell r="C1129"/>
          <cell r="D1129"/>
          <cell r="E1129"/>
          <cell r="F1129"/>
          <cell r="G1129"/>
        </row>
        <row r="1130">
          <cell r="A1130">
            <v>330411</v>
          </cell>
          <cell r="B1130"/>
          <cell r="C1130"/>
          <cell r="D1130">
            <v>1214</v>
          </cell>
          <cell r="E1130">
            <v>36720</v>
          </cell>
          <cell r="F1130"/>
          <cell r="G1130"/>
        </row>
        <row r="1131">
          <cell r="A1131">
            <v>431920</v>
          </cell>
          <cell r="B1131">
            <v>15191</v>
          </cell>
          <cell r="C1131">
            <v>3651</v>
          </cell>
          <cell r="D1131">
            <v>13699</v>
          </cell>
          <cell r="E1131">
            <v>6165</v>
          </cell>
          <cell r="F1131">
            <v>1307</v>
          </cell>
          <cell r="G1131">
            <v>5000</v>
          </cell>
        </row>
        <row r="1132">
          <cell r="A1132">
            <v>316360</v>
          </cell>
          <cell r="B1132">
            <v>7450</v>
          </cell>
          <cell r="C1132"/>
          <cell r="D1132"/>
          <cell r="E1132"/>
          <cell r="F1132"/>
          <cell r="G1132"/>
        </row>
        <row r="1133">
          <cell r="A1133">
            <v>421530</v>
          </cell>
          <cell r="B1133">
            <v>945</v>
          </cell>
          <cell r="C1133">
            <v>7418669</v>
          </cell>
          <cell r="D1133">
            <v>1659</v>
          </cell>
          <cell r="E1133">
            <v>6565873</v>
          </cell>
          <cell r="F1133">
            <v>514</v>
          </cell>
          <cell r="G1133">
            <v>2530898</v>
          </cell>
        </row>
        <row r="1134">
          <cell r="A1134">
            <v>421875</v>
          </cell>
          <cell r="B1134">
            <v>188407</v>
          </cell>
          <cell r="C1134">
            <v>32818357</v>
          </cell>
          <cell r="D1134">
            <v>137167</v>
          </cell>
          <cell r="E1134">
            <v>33228930</v>
          </cell>
          <cell r="F1134">
            <v>60472</v>
          </cell>
          <cell r="G1134">
            <v>15193439</v>
          </cell>
        </row>
        <row r="1135">
          <cell r="A1135">
            <v>430740</v>
          </cell>
          <cell r="B1135"/>
          <cell r="C1135">
            <v>1005737</v>
          </cell>
          <cell r="D1135"/>
          <cell r="E1135">
            <v>580683</v>
          </cell>
          <cell r="F1135"/>
          <cell r="G1135">
            <v>227942</v>
          </cell>
        </row>
        <row r="1136">
          <cell r="A1136">
            <v>431175</v>
          </cell>
          <cell r="B1136">
            <v>8114</v>
          </cell>
          <cell r="C1136">
            <v>367189</v>
          </cell>
          <cell r="D1136">
            <v>2899</v>
          </cell>
          <cell r="E1136">
            <v>148612</v>
          </cell>
          <cell r="F1136">
            <v>1566</v>
          </cell>
          <cell r="G1136">
            <v>480</v>
          </cell>
        </row>
        <row r="1137">
          <cell r="A1137">
            <v>510350</v>
          </cell>
          <cell r="B1137">
            <v>201527</v>
          </cell>
          <cell r="C1137">
            <v>26609907</v>
          </cell>
          <cell r="D1137">
            <v>181968</v>
          </cell>
          <cell r="E1137">
            <v>22911066</v>
          </cell>
          <cell r="F1137">
            <v>80698</v>
          </cell>
          <cell r="G1137">
            <v>4792933</v>
          </cell>
        </row>
        <row r="1138">
          <cell r="A1138">
            <v>352520</v>
          </cell>
          <cell r="B1138">
            <v>5834</v>
          </cell>
          <cell r="C1138">
            <v>3406424</v>
          </cell>
          <cell r="D1138">
            <v>143784</v>
          </cell>
          <cell r="E1138">
            <v>4664312</v>
          </cell>
          <cell r="F1138">
            <v>30838</v>
          </cell>
          <cell r="G1138">
            <v>1782476</v>
          </cell>
        </row>
        <row r="1139">
          <cell r="A1139">
            <v>353284</v>
          </cell>
          <cell r="B1139">
            <v>491</v>
          </cell>
          <cell r="C1139">
            <v>2245584</v>
          </cell>
          <cell r="D1139"/>
          <cell r="E1139">
            <v>1753032</v>
          </cell>
          <cell r="F1139">
            <v>4230</v>
          </cell>
          <cell r="G1139">
            <v>601438</v>
          </cell>
        </row>
        <row r="1140">
          <cell r="A1140">
            <v>420270</v>
          </cell>
          <cell r="B1140">
            <v>118941</v>
          </cell>
          <cell r="C1140">
            <v>28026980</v>
          </cell>
          <cell r="D1140">
            <v>75620</v>
          </cell>
          <cell r="E1140">
            <v>21283299</v>
          </cell>
          <cell r="F1140">
            <v>52268</v>
          </cell>
          <cell r="G1140">
            <v>6815979</v>
          </cell>
        </row>
        <row r="1141">
          <cell r="A1141">
            <v>351550</v>
          </cell>
          <cell r="B1141">
            <v>764474</v>
          </cell>
          <cell r="C1141">
            <v>109617351</v>
          </cell>
          <cell r="D1141">
            <v>900853</v>
          </cell>
          <cell r="E1141">
            <v>104870817</v>
          </cell>
          <cell r="F1141">
            <v>207474</v>
          </cell>
          <cell r="G1141">
            <v>35367297</v>
          </cell>
        </row>
        <row r="1142">
          <cell r="A1142">
            <v>421170</v>
          </cell>
          <cell r="B1142">
            <v>347552</v>
          </cell>
          <cell r="C1142">
            <v>95869086</v>
          </cell>
          <cell r="D1142">
            <v>359156</v>
          </cell>
          <cell r="E1142">
            <v>91109790</v>
          </cell>
          <cell r="F1142">
            <v>162775</v>
          </cell>
          <cell r="G1142">
            <v>37094123</v>
          </cell>
        </row>
        <row r="1143">
          <cell r="A1143">
            <v>312630</v>
          </cell>
          <cell r="B1143">
            <v>52</v>
          </cell>
          <cell r="C1143"/>
          <cell r="D1143"/>
          <cell r="E1143"/>
          <cell r="F1143"/>
          <cell r="G1143"/>
        </row>
        <row r="1144">
          <cell r="A1144">
            <v>351700</v>
          </cell>
          <cell r="B1144">
            <v>46271</v>
          </cell>
          <cell r="C1144">
            <v>25729811</v>
          </cell>
          <cell r="D1144">
            <v>75812</v>
          </cell>
          <cell r="E1144">
            <v>28029709</v>
          </cell>
          <cell r="F1144">
            <v>25513</v>
          </cell>
          <cell r="G1144">
            <v>9995245</v>
          </cell>
        </row>
        <row r="1145">
          <cell r="A1145">
            <v>421080</v>
          </cell>
          <cell r="B1145">
            <v>2237</v>
          </cell>
          <cell r="C1145">
            <v>6091469</v>
          </cell>
          <cell r="D1145">
            <v>18850</v>
          </cell>
          <cell r="E1145">
            <v>6048058</v>
          </cell>
          <cell r="F1145">
            <v>204</v>
          </cell>
          <cell r="G1145">
            <v>3230227</v>
          </cell>
        </row>
        <row r="1146">
          <cell r="A1146">
            <v>421640</v>
          </cell>
          <cell r="B1146">
            <v>15480</v>
          </cell>
          <cell r="C1146">
            <v>8804</v>
          </cell>
          <cell r="D1146">
            <v>7665</v>
          </cell>
          <cell r="E1146">
            <v>7705</v>
          </cell>
          <cell r="F1146">
            <v>5951</v>
          </cell>
          <cell r="G1146">
            <v>2004</v>
          </cell>
        </row>
        <row r="1147">
          <cell r="A1147">
            <v>320210</v>
          </cell>
          <cell r="B1147">
            <v>2190</v>
          </cell>
          <cell r="C1147">
            <v>3357975</v>
          </cell>
          <cell r="D1147">
            <v>5796</v>
          </cell>
          <cell r="E1147">
            <v>2704321</v>
          </cell>
          <cell r="F1147">
            <v>5214</v>
          </cell>
          <cell r="G1147">
            <v>1353433</v>
          </cell>
        </row>
        <row r="1148">
          <cell r="A1148">
            <v>351560</v>
          </cell>
          <cell r="B1148"/>
          <cell r="C1148"/>
          <cell r="D1148"/>
          <cell r="E1148"/>
          <cell r="F1148">
            <v>215</v>
          </cell>
          <cell r="G1148">
            <v>338518</v>
          </cell>
        </row>
        <row r="1149">
          <cell r="A1149">
            <v>430210</v>
          </cell>
          <cell r="B1149">
            <v>2251931</v>
          </cell>
          <cell r="C1149">
            <v>131894486</v>
          </cell>
          <cell r="D1149">
            <v>2156324</v>
          </cell>
          <cell r="E1149">
            <v>114556709</v>
          </cell>
          <cell r="F1149">
            <v>873574</v>
          </cell>
          <cell r="G1149">
            <v>47408286</v>
          </cell>
        </row>
        <row r="1150">
          <cell r="A1150">
            <v>315765</v>
          </cell>
          <cell r="B1150"/>
          <cell r="C1150"/>
          <cell r="D1150"/>
          <cell r="E1150"/>
          <cell r="F1150"/>
          <cell r="G1150"/>
        </row>
        <row r="1151">
          <cell r="A1151">
            <v>411860</v>
          </cell>
          <cell r="B1151">
            <v>15617</v>
          </cell>
          <cell r="C1151">
            <v>16582791</v>
          </cell>
          <cell r="D1151">
            <v>3512</v>
          </cell>
          <cell r="E1151">
            <v>8466047</v>
          </cell>
          <cell r="F1151"/>
          <cell r="G1151"/>
        </row>
        <row r="1152">
          <cell r="A1152">
            <v>431450</v>
          </cell>
          <cell r="B1152">
            <v>6873</v>
          </cell>
          <cell r="C1152">
            <v>635962</v>
          </cell>
          <cell r="D1152">
            <v>149439</v>
          </cell>
          <cell r="E1152">
            <v>598259</v>
          </cell>
          <cell r="F1152">
            <v>4250</v>
          </cell>
          <cell r="G1152">
            <v>84624</v>
          </cell>
        </row>
        <row r="1153">
          <cell r="A1153">
            <v>315895</v>
          </cell>
          <cell r="B1153">
            <v>230066</v>
          </cell>
          <cell r="C1153"/>
          <cell r="D1153"/>
          <cell r="E1153"/>
          <cell r="F1153"/>
          <cell r="G1153"/>
        </row>
        <row r="1154">
          <cell r="A1154">
            <v>430370</v>
          </cell>
          <cell r="B1154">
            <v>61986</v>
          </cell>
          <cell r="C1154">
            <v>6351715</v>
          </cell>
          <cell r="D1154">
            <v>68482</v>
          </cell>
          <cell r="E1154">
            <v>8038262</v>
          </cell>
          <cell r="F1154"/>
          <cell r="G1154">
            <v>2516581</v>
          </cell>
        </row>
        <row r="1155">
          <cell r="A1155">
            <v>431442</v>
          </cell>
          <cell r="B1155">
            <v>27591</v>
          </cell>
          <cell r="C1155">
            <v>3790992</v>
          </cell>
          <cell r="D1155">
            <v>47072</v>
          </cell>
          <cell r="E1155">
            <v>2908504</v>
          </cell>
          <cell r="F1155">
            <v>20103</v>
          </cell>
          <cell r="G1155">
            <v>1145981</v>
          </cell>
        </row>
        <row r="1156">
          <cell r="A1156">
            <v>510590</v>
          </cell>
          <cell r="B1156">
            <v>108930</v>
          </cell>
          <cell r="C1156">
            <v>0</v>
          </cell>
          <cell r="D1156">
            <v>123794</v>
          </cell>
          <cell r="E1156">
            <v>0</v>
          </cell>
          <cell r="F1156">
            <v>46876</v>
          </cell>
          <cell r="G1156">
            <v>0</v>
          </cell>
        </row>
        <row r="1157">
          <cell r="A1157">
            <v>315300</v>
          </cell>
          <cell r="B1157">
            <v>27436</v>
          </cell>
          <cell r="C1157"/>
          <cell r="D1157"/>
          <cell r="E1157"/>
          <cell r="F1157"/>
          <cell r="G1157"/>
        </row>
        <row r="1158">
          <cell r="A1158">
            <v>350020</v>
          </cell>
          <cell r="B1158">
            <v>3405</v>
          </cell>
          <cell r="C1158">
            <v>4769163</v>
          </cell>
          <cell r="D1158">
            <v>6105</v>
          </cell>
          <cell r="E1158">
            <v>4897134</v>
          </cell>
          <cell r="F1158">
            <v>1076</v>
          </cell>
          <cell r="G1158">
            <v>1861062</v>
          </cell>
        </row>
        <row r="1159">
          <cell r="A1159">
            <v>420220</v>
          </cell>
          <cell r="B1159"/>
          <cell r="C1159"/>
          <cell r="D1159">
            <v>1190</v>
          </cell>
          <cell r="E1159"/>
          <cell r="F1159"/>
          <cell r="G1159"/>
        </row>
        <row r="1160">
          <cell r="A1160">
            <v>431210</v>
          </cell>
          <cell r="B1160">
            <v>3771</v>
          </cell>
          <cell r="C1160">
            <v>8630102</v>
          </cell>
          <cell r="D1160">
            <v>1861</v>
          </cell>
          <cell r="E1160">
            <v>8162014</v>
          </cell>
          <cell r="F1160">
            <v>4407</v>
          </cell>
          <cell r="G1160">
            <v>4039149</v>
          </cell>
        </row>
        <row r="1161">
          <cell r="A1161">
            <v>431342</v>
          </cell>
          <cell r="B1161">
            <v>38161</v>
          </cell>
          <cell r="C1161">
            <v>84160</v>
          </cell>
          <cell r="D1161">
            <v>48692</v>
          </cell>
          <cell r="E1161">
            <v>111737</v>
          </cell>
          <cell r="F1161">
            <v>7522</v>
          </cell>
          <cell r="G1161">
            <v>4580</v>
          </cell>
        </row>
        <row r="1162">
          <cell r="A1162">
            <v>313410</v>
          </cell>
          <cell r="B1162">
            <v>57905</v>
          </cell>
          <cell r="C1162"/>
          <cell r="D1162"/>
          <cell r="E1162"/>
          <cell r="F1162"/>
          <cell r="G1162"/>
        </row>
        <row r="1163">
          <cell r="A1163">
            <v>431880</v>
          </cell>
          <cell r="B1163">
            <v>19624</v>
          </cell>
          <cell r="C1163">
            <v>12928983</v>
          </cell>
          <cell r="D1163">
            <v>23471</v>
          </cell>
          <cell r="E1163">
            <v>9678179</v>
          </cell>
          <cell r="F1163">
            <v>70</v>
          </cell>
          <cell r="G1163"/>
        </row>
        <row r="1164">
          <cell r="A1164">
            <v>500620</v>
          </cell>
          <cell r="B1164">
            <v>106052</v>
          </cell>
          <cell r="C1164">
            <v>91548562</v>
          </cell>
          <cell r="D1164">
            <v>48121</v>
          </cell>
          <cell r="E1164">
            <v>76209734</v>
          </cell>
          <cell r="F1164">
            <v>32538</v>
          </cell>
          <cell r="G1164">
            <v>34711084</v>
          </cell>
        </row>
        <row r="1165">
          <cell r="A1165">
            <v>500085</v>
          </cell>
          <cell r="B1165">
            <v>4781</v>
          </cell>
          <cell r="C1165">
            <v>4615705</v>
          </cell>
          <cell r="D1165">
            <v>61112</v>
          </cell>
          <cell r="E1165">
            <v>11193097</v>
          </cell>
          <cell r="F1165">
            <v>15488</v>
          </cell>
          <cell r="G1165">
            <v>6083123</v>
          </cell>
        </row>
        <row r="1166">
          <cell r="A1166">
            <v>431477</v>
          </cell>
          <cell r="B1166"/>
          <cell r="C1166">
            <v>962366</v>
          </cell>
          <cell r="D1166">
            <v>56</v>
          </cell>
          <cell r="E1166">
            <v>863318</v>
          </cell>
          <cell r="F1166">
            <v>30</v>
          </cell>
          <cell r="G1166">
            <v>309275</v>
          </cell>
        </row>
        <row r="1167">
          <cell r="A1167">
            <v>432185</v>
          </cell>
          <cell r="B1167">
            <v>2543</v>
          </cell>
          <cell r="C1167"/>
          <cell r="D1167">
            <v>2211</v>
          </cell>
          <cell r="E1167"/>
          <cell r="F1167">
            <v>735</v>
          </cell>
          <cell r="G1167"/>
        </row>
        <row r="1168">
          <cell r="A1168">
            <v>510685</v>
          </cell>
          <cell r="B1168">
            <v>31168</v>
          </cell>
          <cell r="C1168">
            <v>9308616</v>
          </cell>
          <cell r="D1168">
            <v>33061</v>
          </cell>
          <cell r="E1168">
            <v>12573692</v>
          </cell>
          <cell r="F1168">
            <v>15612</v>
          </cell>
          <cell r="G1168">
            <v>2103036</v>
          </cell>
        </row>
        <row r="1169">
          <cell r="A1169">
            <v>314085</v>
          </cell>
          <cell r="B1169">
            <v>103972</v>
          </cell>
          <cell r="C1169"/>
          <cell r="D1169"/>
          <cell r="E1169"/>
          <cell r="F1169"/>
          <cell r="G1169"/>
        </row>
        <row r="1170">
          <cell r="A1170">
            <v>353990</v>
          </cell>
          <cell r="B1170">
            <v>3812</v>
          </cell>
          <cell r="C1170">
            <v>19771984</v>
          </cell>
          <cell r="D1170">
            <v>16606</v>
          </cell>
          <cell r="E1170">
            <v>16119620</v>
          </cell>
          <cell r="F1170">
            <v>4428</v>
          </cell>
          <cell r="G1170">
            <v>4966237</v>
          </cell>
        </row>
        <row r="1171">
          <cell r="A1171">
            <v>310445</v>
          </cell>
          <cell r="B1171"/>
          <cell r="C1171"/>
          <cell r="D1171"/>
          <cell r="E1171"/>
          <cell r="F1171"/>
          <cell r="G1171"/>
        </row>
        <row r="1172">
          <cell r="A1172">
            <v>314875</v>
          </cell>
          <cell r="B1172"/>
          <cell r="C1172"/>
          <cell r="D1172"/>
          <cell r="E1172"/>
          <cell r="F1172"/>
          <cell r="G1172"/>
        </row>
        <row r="1173">
          <cell r="A1173">
            <v>412220</v>
          </cell>
          <cell r="B1173"/>
          <cell r="C1173"/>
          <cell r="D1173">
            <v>248</v>
          </cell>
          <cell r="E1173"/>
          <cell r="F1173"/>
          <cell r="G1173"/>
        </row>
        <row r="1174">
          <cell r="A1174">
            <v>420515</v>
          </cell>
          <cell r="B1174">
            <v>10</v>
          </cell>
          <cell r="C1174">
            <v>8275164</v>
          </cell>
          <cell r="D1174">
            <v>339</v>
          </cell>
          <cell r="E1174">
            <v>7095856</v>
          </cell>
          <cell r="F1174">
            <v>711</v>
          </cell>
          <cell r="G1174">
            <v>2436207</v>
          </cell>
        </row>
        <row r="1175">
          <cell r="A1175">
            <v>430260</v>
          </cell>
          <cell r="B1175">
            <v>1281</v>
          </cell>
          <cell r="C1175">
            <v>161164</v>
          </cell>
          <cell r="D1175">
            <v>20016</v>
          </cell>
          <cell r="E1175">
            <v>121470</v>
          </cell>
          <cell r="F1175">
            <v>38</v>
          </cell>
          <cell r="G1175">
            <v>6722</v>
          </cell>
        </row>
        <row r="1176">
          <cell r="A1176">
            <v>411150</v>
          </cell>
          <cell r="B1176">
            <v>31687</v>
          </cell>
          <cell r="C1176">
            <v>66403413</v>
          </cell>
          <cell r="D1176">
            <v>96092</v>
          </cell>
          <cell r="E1176">
            <v>55587025</v>
          </cell>
          <cell r="F1176">
            <v>68665</v>
          </cell>
          <cell r="G1176">
            <v>20778472</v>
          </cell>
        </row>
        <row r="1177">
          <cell r="A1177">
            <v>110070</v>
          </cell>
          <cell r="B1177">
            <v>253</v>
          </cell>
          <cell r="C1177">
            <v>26547</v>
          </cell>
          <cell r="D1177"/>
          <cell r="E1177"/>
          <cell r="F1177"/>
          <cell r="G1177"/>
        </row>
        <row r="1178">
          <cell r="A1178">
            <v>411721</v>
          </cell>
          <cell r="B1178">
            <v>2686</v>
          </cell>
          <cell r="C1178">
            <v>4698078</v>
          </cell>
          <cell r="D1178">
            <v>5309</v>
          </cell>
          <cell r="E1178">
            <v>4184899</v>
          </cell>
          <cell r="F1178">
            <v>620</v>
          </cell>
          <cell r="G1178">
            <v>1382745</v>
          </cell>
        </row>
        <row r="1179">
          <cell r="A1179">
            <v>430700</v>
          </cell>
          <cell r="B1179">
            <v>2034726</v>
          </cell>
          <cell r="C1179">
            <v>35978949</v>
          </cell>
          <cell r="D1179">
            <v>1825089</v>
          </cell>
          <cell r="E1179">
            <v>29950843</v>
          </cell>
          <cell r="F1179">
            <v>737965</v>
          </cell>
          <cell r="G1179">
            <v>11121113</v>
          </cell>
        </row>
        <row r="1180">
          <cell r="A1180">
            <v>432320</v>
          </cell>
          <cell r="B1180"/>
          <cell r="C1180">
            <v>4951569</v>
          </cell>
          <cell r="D1180">
            <v>3114</v>
          </cell>
          <cell r="E1180">
            <v>3450566</v>
          </cell>
          <cell r="F1180">
            <v>4758</v>
          </cell>
          <cell r="G1180"/>
        </row>
        <row r="1181">
          <cell r="A1181">
            <v>310630</v>
          </cell>
          <cell r="B1181">
            <v>1542</v>
          </cell>
          <cell r="C1181"/>
          <cell r="D1181"/>
          <cell r="E1181"/>
          <cell r="F1181"/>
          <cell r="G1181"/>
        </row>
        <row r="1182">
          <cell r="A1182">
            <v>350410</v>
          </cell>
          <cell r="B1182">
            <v>108029</v>
          </cell>
          <cell r="C1182">
            <v>83105588</v>
          </cell>
          <cell r="D1182">
            <v>64325</v>
          </cell>
          <cell r="E1182">
            <v>70083672</v>
          </cell>
          <cell r="F1182">
            <v>27982</v>
          </cell>
          <cell r="G1182">
            <v>21338171</v>
          </cell>
        </row>
        <row r="1183">
          <cell r="A1183">
            <v>420050</v>
          </cell>
          <cell r="B1183">
            <v>137811</v>
          </cell>
          <cell r="C1183">
            <v>11525769</v>
          </cell>
          <cell r="D1183">
            <v>104634</v>
          </cell>
          <cell r="E1183">
            <v>10513065</v>
          </cell>
          <cell r="F1183">
            <v>42907</v>
          </cell>
          <cell r="G1183">
            <v>4444115</v>
          </cell>
        </row>
        <row r="1184">
          <cell r="A1184">
            <v>312270</v>
          </cell>
          <cell r="B1184">
            <v>25</v>
          </cell>
          <cell r="C1184"/>
          <cell r="D1184"/>
          <cell r="E1184"/>
          <cell r="F1184"/>
          <cell r="G1184"/>
        </row>
        <row r="1185">
          <cell r="A1185">
            <v>316040</v>
          </cell>
          <cell r="B1185">
            <v>1184</v>
          </cell>
          <cell r="C1185"/>
          <cell r="D1185"/>
          <cell r="E1185"/>
          <cell r="F1185"/>
          <cell r="G1185"/>
        </row>
        <row r="1186">
          <cell r="A1186">
            <v>410753</v>
          </cell>
          <cell r="B1186">
            <v>6030</v>
          </cell>
          <cell r="C1186">
            <v>18249793</v>
          </cell>
          <cell r="D1186">
            <v>6802</v>
          </cell>
          <cell r="E1186">
            <v>15498410</v>
          </cell>
          <cell r="F1186">
            <v>407</v>
          </cell>
          <cell r="G1186">
            <v>5866229</v>
          </cell>
        </row>
        <row r="1187">
          <cell r="A1187">
            <v>315950</v>
          </cell>
          <cell r="B1187">
            <v>63977</v>
          </cell>
          <cell r="C1187"/>
          <cell r="D1187"/>
          <cell r="E1187"/>
          <cell r="F1187"/>
          <cell r="G1187"/>
        </row>
        <row r="1188">
          <cell r="A1188">
            <v>316095</v>
          </cell>
          <cell r="B1188">
            <v>1132587</v>
          </cell>
          <cell r="C1188"/>
          <cell r="D1188"/>
          <cell r="E1188"/>
          <cell r="F1188"/>
          <cell r="G1188"/>
        </row>
        <row r="1189">
          <cell r="A1189">
            <v>411000</v>
          </cell>
          <cell r="B1189">
            <v>129410</v>
          </cell>
          <cell r="C1189">
            <v>8150052</v>
          </cell>
          <cell r="D1189">
            <v>138019</v>
          </cell>
          <cell r="E1189">
            <v>4832691</v>
          </cell>
          <cell r="F1189">
            <v>70009</v>
          </cell>
          <cell r="G1189">
            <v>2420064</v>
          </cell>
        </row>
        <row r="1190">
          <cell r="A1190">
            <v>316292</v>
          </cell>
          <cell r="B1190">
            <v>27022</v>
          </cell>
          <cell r="C1190"/>
          <cell r="D1190"/>
          <cell r="E1190"/>
          <cell r="F1190"/>
          <cell r="G1190"/>
        </row>
        <row r="1191">
          <cell r="A1191">
            <v>432162</v>
          </cell>
          <cell r="B1191">
            <v>4333</v>
          </cell>
          <cell r="C1191">
            <v>4281686</v>
          </cell>
          <cell r="D1191">
            <v>4198</v>
          </cell>
          <cell r="E1191">
            <v>3603730</v>
          </cell>
          <cell r="F1191">
            <v>1540</v>
          </cell>
          <cell r="G1191">
            <v>1427609</v>
          </cell>
        </row>
        <row r="1192">
          <cell r="A1192">
            <v>350400</v>
          </cell>
          <cell r="B1192">
            <v>464499</v>
          </cell>
          <cell r="C1192">
            <v>58716568</v>
          </cell>
          <cell r="D1192">
            <v>436011</v>
          </cell>
          <cell r="E1192">
            <v>47516802</v>
          </cell>
          <cell r="F1192">
            <v>15534</v>
          </cell>
          <cell r="G1192">
            <v>11635800</v>
          </cell>
        </row>
        <row r="1193">
          <cell r="A1193">
            <v>430410</v>
          </cell>
          <cell r="B1193">
            <v>87505</v>
          </cell>
          <cell r="C1193">
            <v>0</v>
          </cell>
          <cell r="D1193">
            <v>102909</v>
          </cell>
          <cell r="E1193">
            <v>0</v>
          </cell>
          <cell r="F1193">
            <v>53130</v>
          </cell>
          <cell r="G1193">
            <v>0</v>
          </cell>
        </row>
        <row r="1194">
          <cell r="A1194">
            <v>432285</v>
          </cell>
          <cell r="B1194">
            <v>90</v>
          </cell>
          <cell r="C1194">
            <v>1409356</v>
          </cell>
          <cell r="D1194">
            <v>5925</v>
          </cell>
          <cell r="E1194">
            <v>1430534</v>
          </cell>
          <cell r="F1194"/>
          <cell r="G1194">
            <v>470238</v>
          </cell>
        </row>
        <row r="1195">
          <cell r="A1195">
            <v>316225</v>
          </cell>
          <cell r="B1195">
            <v>3784</v>
          </cell>
          <cell r="C1195"/>
          <cell r="D1195"/>
          <cell r="E1195"/>
          <cell r="F1195"/>
          <cell r="G1195"/>
        </row>
        <row r="1196">
          <cell r="A1196">
            <v>311520</v>
          </cell>
          <cell r="B1196"/>
          <cell r="C1196"/>
          <cell r="D1196"/>
          <cell r="E1196"/>
          <cell r="F1196"/>
          <cell r="G1196"/>
        </row>
        <row r="1197">
          <cell r="A1197">
            <v>315230</v>
          </cell>
          <cell r="B1197">
            <v>966</v>
          </cell>
          <cell r="C1197"/>
          <cell r="D1197"/>
          <cell r="E1197"/>
          <cell r="F1197"/>
          <cell r="G1197"/>
        </row>
        <row r="1198">
          <cell r="A1198">
            <v>315360</v>
          </cell>
          <cell r="B1198"/>
          <cell r="C1198"/>
          <cell r="D1198"/>
          <cell r="E1198"/>
          <cell r="F1198"/>
          <cell r="G1198"/>
        </row>
        <row r="1199">
          <cell r="A1199">
            <v>316265</v>
          </cell>
          <cell r="B1199"/>
          <cell r="C1199"/>
          <cell r="D1199"/>
          <cell r="E1199"/>
          <cell r="F1199"/>
          <cell r="G1199"/>
        </row>
        <row r="1200">
          <cell r="A1200">
            <v>353715</v>
          </cell>
          <cell r="B1200"/>
          <cell r="C1200"/>
          <cell r="D1200"/>
          <cell r="E1200"/>
          <cell r="F1200"/>
          <cell r="G1200"/>
        </row>
        <row r="1201">
          <cell r="A1201">
            <v>350360</v>
          </cell>
          <cell r="B1201">
            <v>3825</v>
          </cell>
          <cell r="C1201">
            <v>125820</v>
          </cell>
          <cell r="D1201">
            <v>11170</v>
          </cell>
          <cell r="E1201">
            <v>144167</v>
          </cell>
          <cell r="F1201">
            <v>3655</v>
          </cell>
          <cell r="G1201">
            <v>453483</v>
          </cell>
        </row>
        <row r="1202">
          <cell r="A1202">
            <v>350740</v>
          </cell>
          <cell r="B1202">
            <v>5446</v>
          </cell>
          <cell r="C1202">
            <v>9996300</v>
          </cell>
          <cell r="D1202">
            <v>406</v>
          </cell>
          <cell r="E1202">
            <v>8899535</v>
          </cell>
          <cell r="F1202">
            <v>316</v>
          </cell>
          <cell r="G1202">
            <v>3886631</v>
          </cell>
        </row>
        <row r="1203">
          <cell r="A1203">
            <v>420820</v>
          </cell>
          <cell r="B1203">
            <v>592040</v>
          </cell>
          <cell r="C1203">
            <v>12516827</v>
          </cell>
          <cell r="D1203">
            <v>563443</v>
          </cell>
          <cell r="E1203">
            <v>10983020</v>
          </cell>
          <cell r="F1203">
            <v>280876</v>
          </cell>
          <cell r="G1203">
            <v>2350832</v>
          </cell>
        </row>
        <row r="1204">
          <cell r="A1204">
            <v>500280</v>
          </cell>
          <cell r="B1204">
            <v>6864</v>
          </cell>
          <cell r="C1204">
            <v>11749064</v>
          </cell>
          <cell r="D1204">
            <v>15381</v>
          </cell>
          <cell r="E1204">
            <v>12581441</v>
          </cell>
          <cell r="F1204">
            <v>4112</v>
          </cell>
          <cell r="G1204">
            <v>4743398</v>
          </cell>
        </row>
        <row r="1205">
          <cell r="A1205">
            <v>500540</v>
          </cell>
          <cell r="B1205">
            <v>660260</v>
          </cell>
          <cell r="C1205">
            <v>65587926</v>
          </cell>
          <cell r="D1205">
            <v>641894</v>
          </cell>
          <cell r="E1205">
            <v>57072630</v>
          </cell>
          <cell r="F1205">
            <v>249731</v>
          </cell>
          <cell r="G1205">
            <v>21842513</v>
          </cell>
        </row>
        <row r="1206">
          <cell r="A1206">
            <v>510305</v>
          </cell>
          <cell r="B1206">
            <v>141759</v>
          </cell>
          <cell r="C1206">
            <v>9576127</v>
          </cell>
          <cell r="D1206">
            <v>119724</v>
          </cell>
          <cell r="E1206">
            <v>11697668</v>
          </cell>
          <cell r="F1206">
            <v>62425</v>
          </cell>
          <cell r="G1206">
            <v>2884232</v>
          </cell>
        </row>
        <row r="1207">
          <cell r="A1207">
            <v>316257</v>
          </cell>
          <cell r="B1207">
            <v>12910</v>
          </cell>
          <cell r="C1207"/>
          <cell r="D1207"/>
          <cell r="E1207"/>
          <cell r="F1207"/>
          <cell r="G1207"/>
        </row>
        <row r="1208">
          <cell r="A1208">
            <v>410080</v>
          </cell>
          <cell r="B1208">
            <v>17263</v>
          </cell>
          <cell r="C1208">
            <v>10416692</v>
          </cell>
          <cell r="D1208">
            <v>14907</v>
          </cell>
          <cell r="E1208">
            <v>8663841</v>
          </cell>
          <cell r="F1208">
            <v>9664</v>
          </cell>
          <cell r="G1208">
            <v>3613022</v>
          </cell>
        </row>
        <row r="1209">
          <cell r="A1209">
            <v>410170</v>
          </cell>
          <cell r="B1209">
            <v>100</v>
          </cell>
          <cell r="C1209">
            <v>914904</v>
          </cell>
          <cell r="D1209">
            <v>302</v>
          </cell>
          <cell r="E1209">
            <v>662179</v>
          </cell>
          <cell r="F1209">
            <v>241</v>
          </cell>
          <cell r="G1209">
            <v>246470</v>
          </cell>
        </row>
        <row r="1210">
          <cell r="A1210">
            <v>352830</v>
          </cell>
          <cell r="B1210"/>
          <cell r="C1210">
            <v>3276390</v>
          </cell>
          <cell r="D1210"/>
          <cell r="E1210">
            <v>2983346</v>
          </cell>
          <cell r="F1210"/>
          <cell r="G1210">
            <v>1151205</v>
          </cell>
        </row>
        <row r="1211">
          <cell r="A1211">
            <v>420690</v>
          </cell>
          <cell r="B1211">
            <v>2228</v>
          </cell>
          <cell r="C1211">
            <v>2752062</v>
          </cell>
          <cell r="D1211">
            <v>562</v>
          </cell>
          <cell r="E1211">
            <v>1938422</v>
          </cell>
          <cell r="F1211">
            <v>805</v>
          </cell>
          <cell r="G1211">
            <v>708456</v>
          </cell>
        </row>
        <row r="1212">
          <cell r="A1212">
            <v>421917</v>
          </cell>
          <cell r="B1212">
            <v>51211</v>
          </cell>
          <cell r="C1212">
            <v>10984401</v>
          </cell>
          <cell r="D1212">
            <v>44753</v>
          </cell>
          <cell r="E1212">
            <v>11559307</v>
          </cell>
          <cell r="F1212">
            <v>7360</v>
          </cell>
          <cell r="G1212">
            <v>4545033</v>
          </cell>
        </row>
        <row r="1213">
          <cell r="A1213">
            <v>430390</v>
          </cell>
          <cell r="B1213">
            <v>759063</v>
          </cell>
          <cell r="C1213">
            <v>35685737</v>
          </cell>
          <cell r="D1213">
            <v>707562</v>
          </cell>
          <cell r="E1213">
            <v>38680186</v>
          </cell>
          <cell r="F1213">
            <v>311402</v>
          </cell>
          <cell r="G1213">
            <v>10928462</v>
          </cell>
        </row>
        <row r="1214">
          <cell r="A1214">
            <v>431645</v>
          </cell>
          <cell r="B1214">
            <v>1574</v>
          </cell>
          <cell r="C1214">
            <v>0</v>
          </cell>
          <cell r="D1214">
            <v>2340</v>
          </cell>
          <cell r="E1214">
            <v>0</v>
          </cell>
          <cell r="F1214">
            <v>895</v>
          </cell>
          <cell r="G1214">
            <v>0</v>
          </cell>
        </row>
        <row r="1215">
          <cell r="A1215">
            <v>315010</v>
          </cell>
          <cell r="B1215">
            <v>108</v>
          </cell>
          <cell r="C1215"/>
          <cell r="D1215"/>
          <cell r="E1215"/>
          <cell r="F1215"/>
          <cell r="G1215"/>
        </row>
        <row r="1216">
          <cell r="A1216">
            <v>316160</v>
          </cell>
          <cell r="B1216">
            <v>7222</v>
          </cell>
          <cell r="C1216"/>
          <cell r="D1216"/>
          <cell r="E1216"/>
          <cell r="F1216"/>
          <cell r="G1216"/>
        </row>
        <row r="1217">
          <cell r="A1217">
            <v>351930</v>
          </cell>
          <cell r="B1217">
            <v>264438</v>
          </cell>
          <cell r="C1217">
            <v>41579248</v>
          </cell>
          <cell r="D1217">
            <v>280338</v>
          </cell>
          <cell r="E1217">
            <v>31539148</v>
          </cell>
          <cell r="F1217">
            <v>76258</v>
          </cell>
          <cell r="G1217">
            <v>4287443</v>
          </cell>
        </row>
        <row r="1218">
          <cell r="A1218">
            <v>411110</v>
          </cell>
          <cell r="B1218">
            <v>79704</v>
          </cell>
          <cell r="C1218">
            <v>7270483</v>
          </cell>
          <cell r="D1218">
            <v>65828</v>
          </cell>
          <cell r="E1218">
            <v>4921747</v>
          </cell>
          <cell r="F1218">
            <v>30026</v>
          </cell>
          <cell r="G1218">
            <v>1802892</v>
          </cell>
        </row>
        <row r="1219">
          <cell r="A1219">
            <v>430215</v>
          </cell>
          <cell r="B1219">
            <v>330</v>
          </cell>
          <cell r="C1219">
            <v>4205679</v>
          </cell>
          <cell r="D1219">
            <v>173</v>
          </cell>
          <cell r="E1219">
            <v>3518597</v>
          </cell>
          <cell r="F1219">
            <v>313</v>
          </cell>
          <cell r="G1219">
            <v>1156668</v>
          </cell>
        </row>
        <row r="1220">
          <cell r="A1220">
            <v>310530</v>
          </cell>
          <cell r="B1220">
            <v>24716</v>
          </cell>
          <cell r="C1220"/>
          <cell r="D1220"/>
          <cell r="E1220"/>
          <cell r="F1220"/>
          <cell r="G1220"/>
        </row>
        <row r="1221">
          <cell r="A1221">
            <v>314950</v>
          </cell>
          <cell r="B1221">
            <v>38</v>
          </cell>
          <cell r="C1221"/>
          <cell r="D1221"/>
          <cell r="E1221"/>
          <cell r="F1221"/>
          <cell r="G1221"/>
        </row>
        <row r="1222">
          <cell r="A1222">
            <v>316090</v>
          </cell>
          <cell r="B1222">
            <v>1993</v>
          </cell>
          <cell r="C1222"/>
          <cell r="D1222"/>
          <cell r="E1222"/>
          <cell r="F1222"/>
          <cell r="G1222"/>
        </row>
        <row r="1223">
          <cell r="A1223">
            <v>432010</v>
          </cell>
          <cell r="B1223">
            <v>323400</v>
          </cell>
          <cell r="C1223">
            <v>114092173</v>
          </cell>
          <cell r="D1223">
            <v>258729</v>
          </cell>
          <cell r="E1223">
            <v>98224850</v>
          </cell>
          <cell r="F1223">
            <v>217309</v>
          </cell>
          <cell r="G1223">
            <v>40195466</v>
          </cell>
        </row>
        <row r="1224">
          <cell r="A1224">
            <v>310790</v>
          </cell>
          <cell r="B1224"/>
          <cell r="C1224"/>
          <cell r="D1224"/>
          <cell r="E1224"/>
          <cell r="F1224"/>
          <cell r="G1224"/>
        </row>
        <row r="1225">
          <cell r="A1225">
            <v>311850</v>
          </cell>
          <cell r="B1225"/>
          <cell r="C1225"/>
          <cell r="D1225"/>
          <cell r="E1225"/>
          <cell r="F1225"/>
          <cell r="G1225"/>
        </row>
        <row r="1226">
          <cell r="A1226">
            <v>312490</v>
          </cell>
          <cell r="B1226">
            <v>9040</v>
          </cell>
          <cell r="C1226"/>
          <cell r="D1226"/>
          <cell r="E1226"/>
          <cell r="F1226"/>
          <cell r="G1226"/>
        </row>
        <row r="1227">
          <cell r="A1227">
            <v>312910</v>
          </cell>
          <cell r="B1227"/>
          <cell r="C1227"/>
          <cell r="D1227"/>
          <cell r="E1227"/>
          <cell r="F1227"/>
          <cell r="G1227"/>
        </row>
        <row r="1228">
          <cell r="A1228">
            <v>313010</v>
          </cell>
          <cell r="B1228"/>
          <cell r="C1228"/>
          <cell r="D1228"/>
          <cell r="E1228"/>
          <cell r="F1228"/>
          <cell r="G1228"/>
        </row>
        <row r="1229">
          <cell r="A1229">
            <v>421920</v>
          </cell>
          <cell r="B1229">
            <v>3169</v>
          </cell>
          <cell r="C1229">
            <v>34912100</v>
          </cell>
          <cell r="D1229">
            <v>2530</v>
          </cell>
          <cell r="E1229">
            <v>34168080</v>
          </cell>
          <cell r="F1229">
            <v>6</v>
          </cell>
          <cell r="G1229">
            <v>12932929</v>
          </cell>
        </row>
        <row r="1230">
          <cell r="A1230">
            <v>315350</v>
          </cell>
          <cell r="B1230">
            <v>21798</v>
          </cell>
          <cell r="C1230"/>
          <cell r="D1230"/>
          <cell r="E1230"/>
          <cell r="F1230"/>
          <cell r="G1230"/>
        </row>
        <row r="1231">
          <cell r="A1231">
            <v>430965</v>
          </cell>
          <cell r="B1231"/>
          <cell r="C1231">
            <v>25416064</v>
          </cell>
          <cell r="D1231"/>
          <cell r="E1231">
            <v>22389384</v>
          </cell>
          <cell r="F1231"/>
          <cell r="G1231">
            <v>8409498</v>
          </cell>
        </row>
        <row r="1232">
          <cell r="A1232">
            <v>411995</v>
          </cell>
          <cell r="B1232">
            <v>145450</v>
          </cell>
          <cell r="C1232">
            <v>0</v>
          </cell>
          <cell r="D1232">
            <v>127321</v>
          </cell>
          <cell r="E1232">
            <v>0</v>
          </cell>
          <cell r="F1232">
            <v>34260</v>
          </cell>
          <cell r="G1232">
            <v>0</v>
          </cell>
        </row>
        <row r="1233">
          <cell r="A1233">
            <v>421165</v>
          </cell>
          <cell r="B1233">
            <v>983</v>
          </cell>
          <cell r="C1233">
            <v>60942898</v>
          </cell>
          <cell r="D1233">
            <v>565</v>
          </cell>
          <cell r="E1233">
            <v>76985787</v>
          </cell>
          <cell r="F1233">
            <v>1389</v>
          </cell>
          <cell r="G1233">
            <v>32355926</v>
          </cell>
        </row>
        <row r="1234">
          <cell r="A1234">
            <v>432160</v>
          </cell>
          <cell r="B1234">
            <v>430222</v>
          </cell>
          <cell r="C1234">
            <v>0</v>
          </cell>
          <cell r="D1234">
            <v>383936</v>
          </cell>
          <cell r="E1234">
            <v>0</v>
          </cell>
          <cell r="F1234">
            <v>182409</v>
          </cell>
          <cell r="G1234">
            <v>0</v>
          </cell>
        </row>
        <row r="1235">
          <cell r="A1235">
            <v>290100</v>
          </cell>
          <cell r="B1235"/>
          <cell r="C1235">
            <v>18740380</v>
          </cell>
          <cell r="D1235"/>
          <cell r="E1235">
            <v>17447940</v>
          </cell>
          <cell r="F1235"/>
          <cell r="G1235">
            <v>7108420</v>
          </cell>
        </row>
        <row r="1236">
          <cell r="A1236">
            <v>353930</v>
          </cell>
          <cell r="B1236">
            <v>466431</v>
          </cell>
          <cell r="C1236">
            <v>50662413</v>
          </cell>
          <cell r="D1236">
            <v>150218</v>
          </cell>
          <cell r="E1236">
            <v>53657591</v>
          </cell>
          <cell r="F1236">
            <v>278078</v>
          </cell>
          <cell r="G1236">
            <v>8902674</v>
          </cell>
        </row>
        <row r="1237">
          <cell r="A1237">
            <v>412700</v>
          </cell>
          <cell r="B1237">
            <v>22377</v>
          </cell>
          <cell r="C1237">
            <v>8988885</v>
          </cell>
          <cell r="D1237">
            <v>33596</v>
          </cell>
          <cell r="E1237">
            <v>7212517</v>
          </cell>
          <cell r="F1237">
            <v>24297</v>
          </cell>
          <cell r="G1237">
            <v>2736138</v>
          </cell>
        </row>
        <row r="1238">
          <cell r="A1238">
            <v>311880</v>
          </cell>
          <cell r="B1238">
            <v>11560</v>
          </cell>
          <cell r="C1238"/>
          <cell r="D1238"/>
          <cell r="E1238"/>
          <cell r="F1238"/>
          <cell r="G1238"/>
        </row>
        <row r="1239">
          <cell r="A1239">
            <v>351730</v>
          </cell>
          <cell r="B1239"/>
          <cell r="C1239">
            <v>339580</v>
          </cell>
          <cell r="D1239">
            <v>64</v>
          </cell>
          <cell r="E1239">
            <v>1010676</v>
          </cell>
          <cell r="F1239"/>
          <cell r="G1239">
            <v>303599</v>
          </cell>
        </row>
        <row r="1240">
          <cell r="A1240">
            <v>320290</v>
          </cell>
          <cell r="B1240">
            <v>91</v>
          </cell>
          <cell r="C1240">
            <v>7280497</v>
          </cell>
          <cell r="D1240">
            <v>348</v>
          </cell>
          <cell r="E1240">
            <v>7585802</v>
          </cell>
          <cell r="F1240">
            <v>4412</v>
          </cell>
          <cell r="G1240">
            <v>3549115</v>
          </cell>
        </row>
        <row r="1241">
          <cell r="A1241">
            <v>311455</v>
          </cell>
          <cell r="B1241">
            <v>20</v>
          </cell>
          <cell r="C1241"/>
          <cell r="D1241"/>
          <cell r="E1241"/>
          <cell r="F1241"/>
          <cell r="G1241"/>
        </row>
        <row r="1242">
          <cell r="A1242">
            <v>412600</v>
          </cell>
          <cell r="B1242">
            <v>136157</v>
          </cell>
          <cell r="C1242">
            <v>9604343</v>
          </cell>
          <cell r="D1242">
            <v>140136</v>
          </cell>
          <cell r="E1242">
            <v>6721975</v>
          </cell>
          <cell r="F1242">
            <v>69322</v>
          </cell>
          <cell r="G1242">
            <v>2558358</v>
          </cell>
        </row>
        <row r="1243">
          <cell r="A1243">
            <v>311930</v>
          </cell>
          <cell r="B1243">
            <v>2398</v>
          </cell>
          <cell r="C1243"/>
          <cell r="D1243"/>
          <cell r="E1243"/>
          <cell r="F1243"/>
          <cell r="G1243"/>
        </row>
        <row r="1244">
          <cell r="A1244">
            <v>314380</v>
          </cell>
          <cell r="B1244">
            <v>9711</v>
          </cell>
          <cell r="C1244"/>
          <cell r="D1244"/>
          <cell r="E1244"/>
          <cell r="F1244"/>
          <cell r="G1244"/>
        </row>
        <row r="1245">
          <cell r="A1245">
            <v>420195</v>
          </cell>
          <cell r="B1245">
            <v>210</v>
          </cell>
          <cell r="C1245"/>
          <cell r="D1245"/>
          <cell r="E1245"/>
          <cell r="F1245"/>
          <cell r="G1245"/>
        </row>
        <row r="1246">
          <cell r="A1246">
            <v>314170</v>
          </cell>
          <cell r="B1246">
            <v>381</v>
          </cell>
          <cell r="C1246"/>
          <cell r="D1246"/>
          <cell r="E1246"/>
          <cell r="F1246"/>
          <cell r="G1246"/>
        </row>
        <row r="1247">
          <cell r="A1247">
            <v>353570</v>
          </cell>
          <cell r="B1247">
            <v>106146</v>
          </cell>
          <cell r="C1247">
            <v>10276801</v>
          </cell>
          <cell r="D1247">
            <v>76169</v>
          </cell>
          <cell r="E1247">
            <v>8173034</v>
          </cell>
          <cell r="F1247">
            <v>1584</v>
          </cell>
          <cell r="G1247">
            <v>2644955</v>
          </cell>
        </row>
        <row r="1248">
          <cell r="A1248">
            <v>430640</v>
          </cell>
          <cell r="B1248">
            <v>3890</v>
          </cell>
          <cell r="C1248"/>
          <cell r="D1248">
            <v>5519</v>
          </cell>
          <cell r="E1248"/>
          <cell r="F1248">
            <v>15</v>
          </cell>
          <cell r="G1248"/>
        </row>
        <row r="1249">
          <cell r="A1249">
            <v>316380</v>
          </cell>
          <cell r="B1249">
            <v>5734</v>
          </cell>
          <cell r="C1249"/>
          <cell r="D1249"/>
          <cell r="E1249"/>
          <cell r="F1249"/>
          <cell r="G1249"/>
        </row>
        <row r="1250">
          <cell r="A1250">
            <v>350600</v>
          </cell>
          <cell r="B1250">
            <v>231071</v>
          </cell>
          <cell r="C1250">
            <v>304759353</v>
          </cell>
          <cell r="D1250">
            <v>14481</v>
          </cell>
          <cell r="E1250">
            <v>18873382</v>
          </cell>
          <cell r="F1250">
            <v>0</v>
          </cell>
          <cell r="G1250"/>
        </row>
        <row r="1251">
          <cell r="A1251">
            <v>410420</v>
          </cell>
          <cell r="B1251">
            <v>54249</v>
          </cell>
          <cell r="C1251"/>
          <cell r="D1251">
            <v>251502</v>
          </cell>
          <cell r="E1251"/>
          <cell r="F1251"/>
          <cell r="G1251"/>
        </row>
        <row r="1252">
          <cell r="A1252">
            <v>350270</v>
          </cell>
          <cell r="B1252">
            <v>36832</v>
          </cell>
          <cell r="C1252">
            <v>1221491</v>
          </cell>
          <cell r="D1252">
            <v>17276</v>
          </cell>
          <cell r="E1252">
            <v>522923</v>
          </cell>
          <cell r="F1252">
            <v>3665</v>
          </cell>
          <cell r="G1252">
            <v>146539</v>
          </cell>
        </row>
        <row r="1253">
          <cell r="A1253">
            <v>420730</v>
          </cell>
          <cell r="B1253">
            <v>449318</v>
          </cell>
          <cell r="C1253">
            <v>30758772</v>
          </cell>
          <cell r="D1253">
            <v>455145</v>
          </cell>
          <cell r="E1253">
            <v>23351226</v>
          </cell>
          <cell r="F1253">
            <v>201453</v>
          </cell>
          <cell r="G1253">
            <v>10020031</v>
          </cell>
        </row>
        <row r="1254">
          <cell r="A1254">
            <v>420800</v>
          </cell>
          <cell r="B1254">
            <v>6084</v>
          </cell>
          <cell r="C1254"/>
          <cell r="D1254">
            <v>9522</v>
          </cell>
          <cell r="E1254"/>
          <cell r="F1254">
            <v>7888</v>
          </cell>
          <cell r="G1254"/>
        </row>
        <row r="1255">
          <cell r="A1255">
            <v>313867</v>
          </cell>
          <cell r="B1255">
            <v>41</v>
          </cell>
          <cell r="C1255"/>
          <cell r="D1255"/>
          <cell r="E1255"/>
          <cell r="F1255"/>
          <cell r="G1255"/>
        </row>
        <row r="1256">
          <cell r="A1256">
            <v>315410</v>
          </cell>
          <cell r="B1256">
            <v>3365</v>
          </cell>
          <cell r="C1256"/>
          <cell r="D1256"/>
          <cell r="E1256"/>
          <cell r="F1256"/>
          <cell r="G1256"/>
        </row>
        <row r="1257">
          <cell r="A1257">
            <v>350130</v>
          </cell>
          <cell r="B1257">
            <v>174467</v>
          </cell>
          <cell r="C1257">
            <v>39722659</v>
          </cell>
          <cell r="D1257">
            <v>239317</v>
          </cell>
          <cell r="E1257">
            <v>40956637</v>
          </cell>
          <cell r="F1257">
            <v>58600</v>
          </cell>
          <cell r="G1257">
            <v>18223677</v>
          </cell>
        </row>
        <row r="1258">
          <cell r="A1258">
            <v>310163</v>
          </cell>
          <cell r="B1258">
            <v>11703</v>
          </cell>
          <cell r="C1258"/>
          <cell r="D1258"/>
          <cell r="E1258"/>
          <cell r="F1258"/>
          <cell r="G1258"/>
        </row>
        <row r="1259">
          <cell r="A1259">
            <v>412460</v>
          </cell>
          <cell r="B1259">
            <v>6207</v>
          </cell>
          <cell r="C1259">
            <v>25823064</v>
          </cell>
          <cell r="D1259">
            <v>13152</v>
          </cell>
          <cell r="E1259">
            <v>27404429</v>
          </cell>
          <cell r="F1259">
            <v>2616</v>
          </cell>
          <cell r="G1259">
            <v>11030672</v>
          </cell>
        </row>
        <row r="1260">
          <cell r="A1260">
            <v>412750</v>
          </cell>
          <cell r="B1260">
            <v>479406</v>
          </cell>
          <cell r="C1260">
            <v>26606308</v>
          </cell>
          <cell r="D1260">
            <v>455893</v>
          </cell>
          <cell r="E1260">
            <v>17783441</v>
          </cell>
          <cell r="F1260">
            <v>201718</v>
          </cell>
          <cell r="G1260">
            <v>6477529</v>
          </cell>
        </row>
        <row r="1261">
          <cell r="A1261">
            <v>314467</v>
          </cell>
          <cell r="B1261"/>
          <cell r="C1261"/>
          <cell r="D1261"/>
          <cell r="E1261"/>
          <cell r="F1261"/>
          <cell r="G1261"/>
        </row>
        <row r="1262">
          <cell r="A1262">
            <v>316780</v>
          </cell>
          <cell r="B1262"/>
          <cell r="C1262"/>
          <cell r="D1262"/>
          <cell r="E1262"/>
          <cell r="F1262"/>
          <cell r="G1262"/>
        </row>
        <row r="1263">
          <cell r="A1263">
            <v>352910</v>
          </cell>
          <cell r="B1263">
            <v>195</v>
          </cell>
          <cell r="C1263">
            <v>1358453</v>
          </cell>
          <cell r="D1263">
            <v>120</v>
          </cell>
          <cell r="E1263">
            <v>934440</v>
          </cell>
          <cell r="F1263">
            <v>50</v>
          </cell>
          <cell r="G1263">
            <v>379918</v>
          </cell>
        </row>
        <row r="1264">
          <cell r="A1264">
            <v>312670</v>
          </cell>
          <cell r="B1264">
            <v>177</v>
          </cell>
          <cell r="C1264"/>
          <cell r="D1264"/>
          <cell r="E1264"/>
          <cell r="F1264"/>
          <cell r="G1264"/>
        </row>
        <row r="1265">
          <cell r="A1265">
            <v>510517</v>
          </cell>
          <cell r="B1265">
            <v>41896</v>
          </cell>
          <cell r="C1265">
            <v>7488405</v>
          </cell>
          <cell r="D1265">
            <v>49773</v>
          </cell>
          <cell r="E1265">
            <v>8801451</v>
          </cell>
          <cell r="F1265">
            <v>25583</v>
          </cell>
          <cell r="G1265">
            <v>3150951</v>
          </cell>
        </row>
        <row r="1266">
          <cell r="A1266">
            <v>430820</v>
          </cell>
          <cell r="B1266">
            <v>496535</v>
          </cell>
          <cell r="C1266">
            <v>10169023</v>
          </cell>
          <cell r="D1266">
            <v>458135</v>
          </cell>
          <cell r="E1266">
            <v>8546672</v>
          </cell>
          <cell r="F1266">
            <v>379856</v>
          </cell>
          <cell r="G1266">
            <v>3960378</v>
          </cell>
        </row>
        <row r="1267">
          <cell r="A1267">
            <v>311180</v>
          </cell>
          <cell r="B1267">
            <v>460</v>
          </cell>
          <cell r="C1267"/>
          <cell r="D1267"/>
          <cell r="E1267"/>
          <cell r="F1267"/>
          <cell r="G1267"/>
        </row>
        <row r="1268">
          <cell r="A1268">
            <v>410050</v>
          </cell>
          <cell r="B1268">
            <v>36876</v>
          </cell>
          <cell r="C1268">
            <v>51530338</v>
          </cell>
          <cell r="D1268">
            <v>23040</v>
          </cell>
          <cell r="E1268">
            <v>43508366</v>
          </cell>
          <cell r="F1268">
            <v>18334</v>
          </cell>
          <cell r="G1268">
            <v>15254100</v>
          </cell>
        </row>
        <row r="1269">
          <cell r="A1269">
            <v>421220</v>
          </cell>
          <cell r="B1269">
            <v>0</v>
          </cell>
          <cell r="C1269">
            <v>33305306</v>
          </cell>
          <cell r="D1269">
            <v>0</v>
          </cell>
          <cell r="E1269">
            <v>33127949</v>
          </cell>
          <cell r="F1269">
            <v>0</v>
          </cell>
          <cell r="G1269">
            <v>12120704</v>
          </cell>
        </row>
        <row r="1270">
          <cell r="A1270">
            <v>313500</v>
          </cell>
          <cell r="B1270">
            <v>2745</v>
          </cell>
          <cell r="C1270"/>
          <cell r="D1270"/>
          <cell r="E1270"/>
          <cell r="F1270"/>
          <cell r="G1270"/>
        </row>
        <row r="1271">
          <cell r="A1271">
            <v>351030</v>
          </cell>
          <cell r="B1271">
            <v>100467</v>
          </cell>
          <cell r="C1271">
            <v>9525900</v>
          </cell>
          <cell r="D1271">
            <v>91230</v>
          </cell>
          <cell r="E1271">
            <v>8169262</v>
          </cell>
          <cell r="F1271">
            <v>21537</v>
          </cell>
          <cell r="G1271">
            <v>2295907</v>
          </cell>
        </row>
        <row r="1272">
          <cell r="A1272">
            <v>411200</v>
          </cell>
          <cell r="B1272">
            <v>72616</v>
          </cell>
          <cell r="C1272">
            <v>61894892</v>
          </cell>
          <cell r="D1272">
            <v>8572</v>
          </cell>
          <cell r="E1272">
            <v>50691020</v>
          </cell>
          <cell r="F1272">
            <v>16</v>
          </cell>
          <cell r="G1272">
            <v>24054428</v>
          </cell>
        </row>
        <row r="1273">
          <cell r="A1273">
            <v>420960</v>
          </cell>
          <cell r="B1273">
            <v>172604</v>
          </cell>
          <cell r="C1273">
            <v>12553269</v>
          </cell>
          <cell r="D1273">
            <v>156568</v>
          </cell>
          <cell r="E1273">
            <v>19663246</v>
          </cell>
          <cell r="F1273">
            <v>90275</v>
          </cell>
          <cell r="G1273">
            <v>7511080</v>
          </cell>
        </row>
        <row r="1274">
          <cell r="A1274">
            <v>317090</v>
          </cell>
          <cell r="B1274">
            <v>11420</v>
          </cell>
          <cell r="C1274"/>
          <cell r="D1274"/>
          <cell r="E1274"/>
          <cell r="F1274"/>
          <cell r="G1274"/>
        </row>
        <row r="1275">
          <cell r="A1275">
            <v>420419</v>
          </cell>
          <cell r="B1275">
            <v>1000</v>
          </cell>
          <cell r="C1275">
            <v>6897681</v>
          </cell>
          <cell r="D1275">
            <v>7986</v>
          </cell>
          <cell r="E1275"/>
          <cell r="F1275">
            <v>1366</v>
          </cell>
          <cell r="G1275"/>
        </row>
        <row r="1276">
          <cell r="A1276">
            <v>150613</v>
          </cell>
          <cell r="B1276">
            <v>47359</v>
          </cell>
          <cell r="C1276">
            <v>6833941</v>
          </cell>
          <cell r="D1276">
            <v>49949</v>
          </cell>
          <cell r="E1276">
            <v>10388504</v>
          </cell>
          <cell r="F1276">
            <v>8462</v>
          </cell>
          <cell r="G1276">
            <v>1740753</v>
          </cell>
        </row>
        <row r="1277">
          <cell r="A1277">
            <v>430192</v>
          </cell>
          <cell r="B1277">
            <v>174</v>
          </cell>
          <cell r="C1277">
            <v>0</v>
          </cell>
          <cell r="D1277">
            <v>250</v>
          </cell>
          <cell r="E1277">
            <v>0</v>
          </cell>
          <cell r="F1277">
            <v>75</v>
          </cell>
          <cell r="G1277">
            <v>0</v>
          </cell>
        </row>
        <row r="1278">
          <cell r="A1278">
            <v>110006</v>
          </cell>
          <cell r="B1278">
            <v>61851</v>
          </cell>
          <cell r="C1278"/>
          <cell r="D1278">
            <v>53522</v>
          </cell>
          <cell r="E1278"/>
          <cell r="F1278">
            <v>21842</v>
          </cell>
          <cell r="G1278"/>
        </row>
        <row r="1279">
          <cell r="A1279">
            <v>110015</v>
          </cell>
          <cell r="B1279"/>
          <cell r="C1279"/>
          <cell r="D1279"/>
          <cell r="E1279"/>
          <cell r="F1279"/>
          <cell r="G1279"/>
        </row>
        <row r="1280">
          <cell r="A1280">
            <v>314820</v>
          </cell>
          <cell r="B1280">
            <v>1025</v>
          </cell>
          <cell r="C1280"/>
          <cell r="D1280"/>
          <cell r="E1280"/>
          <cell r="F1280"/>
          <cell r="G1280"/>
        </row>
        <row r="1281">
          <cell r="A1281">
            <v>420985</v>
          </cell>
          <cell r="B1281">
            <v>5797</v>
          </cell>
          <cell r="C1281">
            <v>7763768</v>
          </cell>
          <cell r="D1281"/>
          <cell r="E1281">
            <v>8327278</v>
          </cell>
          <cell r="F1281">
            <v>764</v>
          </cell>
          <cell r="G1281">
            <v>3557169</v>
          </cell>
        </row>
        <row r="1282">
          <cell r="A1282">
            <v>314530</v>
          </cell>
          <cell r="B1282">
            <v>1990</v>
          </cell>
          <cell r="C1282"/>
          <cell r="D1282"/>
          <cell r="E1282"/>
          <cell r="F1282"/>
          <cell r="G1282"/>
        </row>
        <row r="1283">
          <cell r="A1283">
            <v>292750</v>
          </cell>
          <cell r="B1283"/>
          <cell r="C1283">
            <v>2269158</v>
          </cell>
          <cell r="D1283"/>
          <cell r="E1283">
            <v>3594404</v>
          </cell>
          <cell r="F1283"/>
          <cell r="G1283">
            <v>1516670</v>
          </cell>
        </row>
        <row r="1284">
          <cell r="A1284">
            <v>410660</v>
          </cell>
          <cell r="B1284"/>
          <cell r="C1284">
            <v>1496178</v>
          </cell>
          <cell r="D1284"/>
          <cell r="E1284">
            <v>1376662</v>
          </cell>
          <cell r="F1284"/>
          <cell r="G1284">
            <v>449684</v>
          </cell>
        </row>
        <row r="1285">
          <cell r="A1285">
            <v>353390</v>
          </cell>
          <cell r="B1285">
            <v>55</v>
          </cell>
          <cell r="C1285">
            <v>2394861</v>
          </cell>
          <cell r="D1285">
            <v>20</v>
          </cell>
          <cell r="E1285">
            <v>3783208</v>
          </cell>
          <cell r="F1285">
            <v>2</v>
          </cell>
          <cell r="G1285">
            <v>1998615</v>
          </cell>
        </row>
        <row r="1286">
          <cell r="A1286">
            <v>353960</v>
          </cell>
          <cell r="B1286">
            <v>8142</v>
          </cell>
          <cell r="C1286">
            <v>1399971</v>
          </cell>
          <cell r="D1286">
            <v>27404</v>
          </cell>
          <cell r="E1286">
            <v>1162096</v>
          </cell>
          <cell r="F1286">
            <v>12309</v>
          </cell>
          <cell r="G1286">
            <v>488951</v>
          </cell>
        </row>
        <row r="1287">
          <cell r="A1287">
            <v>420005</v>
          </cell>
          <cell r="B1287">
            <v>85080</v>
          </cell>
          <cell r="C1287">
            <v>5453724</v>
          </cell>
          <cell r="D1287">
            <v>80407</v>
          </cell>
          <cell r="E1287">
            <v>6037665</v>
          </cell>
          <cell r="F1287">
            <v>48980</v>
          </cell>
          <cell r="G1287">
            <v>2340513</v>
          </cell>
        </row>
        <row r="1288">
          <cell r="A1288">
            <v>312470</v>
          </cell>
          <cell r="B1288">
            <v>10</v>
          </cell>
          <cell r="C1288"/>
          <cell r="D1288"/>
          <cell r="E1288"/>
          <cell r="F1288"/>
          <cell r="G1288"/>
        </row>
        <row r="1289">
          <cell r="A1289">
            <v>312970</v>
          </cell>
          <cell r="B1289">
            <v>6683</v>
          </cell>
          <cell r="C1289"/>
          <cell r="D1289"/>
          <cell r="E1289"/>
          <cell r="F1289"/>
          <cell r="G1289"/>
        </row>
        <row r="1290">
          <cell r="A1290">
            <v>314910</v>
          </cell>
          <cell r="B1290">
            <v>27911</v>
          </cell>
          <cell r="C1290"/>
          <cell r="D1290"/>
          <cell r="E1290"/>
          <cell r="F1290"/>
          <cell r="G1290"/>
        </row>
        <row r="1291">
          <cell r="A1291">
            <v>315870</v>
          </cell>
          <cell r="B1291">
            <v>1424</v>
          </cell>
          <cell r="C1291"/>
          <cell r="D1291"/>
          <cell r="E1291"/>
          <cell r="F1291"/>
          <cell r="G1291"/>
        </row>
        <row r="1292">
          <cell r="A1292">
            <v>317130</v>
          </cell>
          <cell r="B1292">
            <v>434754</v>
          </cell>
          <cell r="C1292"/>
          <cell r="D1292"/>
          <cell r="E1292"/>
          <cell r="F1292"/>
          <cell r="G1292"/>
        </row>
        <row r="1293">
          <cell r="A1293">
            <v>432149</v>
          </cell>
          <cell r="B1293">
            <v>6977</v>
          </cell>
          <cell r="C1293">
            <v>258934</v>
          </cell>
          <cell r="D1293">
            <v>14327</v>
          </cell>
          <cell r="E1293">
            <v>280760</v>
          </cell>
          <cell r="F1293">
            <v>283</v>
          </cell>
          <cell r="G1293">
            <v>322321</v>
          </cell>
        </row>
        <row r="1294">
          <cell r="A1294">
            <v>310040</v>
          </cell>
          <cell r="B1294">
            <v>77259</v>
          </cell>
          <cell r="C1294"/>
          <cell r="D1294"/>
          <cell r="E1294"/>
          <cell r="F1294"/>
          <cell r="G1294"/>
        </row>
        <row r="1295">
          <cell r="A1295">
            <v>410405</v>
          </cell>
          <cell r="B1295"/>
          <cell r="C1295">
            <v>3540813</v>
          </cell>
          <cell r="D1295"/>
          <cell r="E1295">
            <v>6178259</v>
          </cell>
          <cell r="F1295"/>
          <cell r="G1295">
            <v>2103384</v>
          </cell>
        </row>
        <row r="1296">
          <cell r="A1296">
            <v>430544</v>
          </cell>
          <cell r="B1296">
            <v>2105</v>
          </cell>
          <cell r="C1296">
            <v>79817</v>
          </cell>
          <cell r="D1296">
            <v>2</v>
          </cell>
          <cell r="E1296">
            <v>180731</v>
          </cell>
          <cell r="F1296">
            <v>3272</v>
          </cell>
          <cell r="G1296">
            <v>21363</v>
          </cell>
        </row>
        <row r="1297">
          <cell r="A1297">
            <v>411740</v>
          </cell>
          <cell r="B1297">
            <v>9130</v>
          </cell>
          <cell r="C1297"/>
          <cell r="D1297">
            <v>6615</v>
          </cell>
          <cell r="E1297"/>
          <cell r="F1297">
            <v>2494</v>
          </cell>
          <cell r="G1297"/>
        </row>
        <row r="1298">
          <cell r="A1298">
            <v>412110</v>
          </cell>
          <cell r="B1298"/>
          <cell r="C1298">
            <v>188478</v>
          </cell>
          <cell r="D1298"/>
          <cell r="E1298">
            <v>142632</v>
          </cell>
          <cell r="F1298"/>
          <cell r="G1298">
            <v>56034</v>
          </cell>
        </row>
        <row r="1299">
          <cell r="A1299">
            <v>316570</v>
          </cell>
          <cell r="B1299">
            <v>80</v>
          </cell>
          <cell r="C1299"/>
          <cell r="D1299"/>
          <cell r="E1299"/>
          <cell r="F1299"/>
          <cell r="G1299"/>
        </row>
        <row r="1300">
          <cell r="A1300">
            <v>411450</v>
          </cell>
          <cell r="B1300">
            <v>39610</v>
          </cell>
          <cell r="C1300">
            <v>45436807</v>
          </cell>
          <cell r="D1300">
            <v>6230</v>
          </cell>
          <cell r="E1300">
            <v>34829883</v>
          </cell>
          <cell r="F1300">
            <v>4419</v>
          </cell>
          <cell r="G1300">
            <v>14048474</v>
          </cell>
        </row>
        <row r="1301">
          <cell r="A1301">
            <v>412730</v>
          </cell>
          <cell r="B1301">
            <v>107477</v>
          </cell>
          <cell r="C1301">
            <v>39571309</v>
          </cell>
          <cell r="D1301">
            <v>62655</v>
          </cell>
          <cell r="E1301">
            <v>35108083</v>
          </cell>
          <cell r="F1301">
            <v>10003</v>
          </cell>
          <cell r="G1301">
            <v>12468774</v>
          </cell>
        </row>
        <row r="1302">
          <cell r="A1302">
            <v>430920</v>
          </cell>
          <cell r="B1302">
            <v>1782426</v>
          </cell>
          <cell r="C1302">
            <v>12722815</v>
          </cell>
          <cell r="D1302">
            <v>1705494</v>
          </cell>
          <cell r="E1302">
            <v>6230740</v>
          </cell>
          <cell r="F1302">
            <v>299195</v>
          </cell>
          <cell r="G1302">
            <v>972649</v>
          </cell>
        </row>
        <row r="1303">
          <cell r="A1303">
            <v>420140</v>
          </cell>
          <cell r="B1303">
            <v>937823</v>
          </cell>
          <cell r="C1303">
            <v>37592677</v>
          </cell>
          <cell r="D1303">
            <v>885545</v>
          </cell>
          <cell r="E1303">
            <v>36751847</v>
          </cell>
          <cell r="F1303">
            <v>390697</v>
          </cell>
          <cell r="G1303">
            <v>8934168</v>
          </cell>
        </row>
        <row r="1304">
          <cell r="A1304">
            <v>312705</v>
          </cell>
          <cell r="B1304"/>
          <cell r="C1304"/>
          <cell r="D1304"/>
          <cell r="E1304"/>
          <cell r="F1304"/>
          <cell r="G1304"/>
        </row>
        <row r="1305">
          <cell r="A1305">
            <v>314720</v>
          </cell>
          <cell r="B1305"/>
          <cell r="C1305"/>
          <cell r="D1305"/>
          <cell r="E1305"/>
          <cell r="F1305"/>
          <cell r="G1305"/>
        </row>
        <row r="1306">
          <cell r="A1306">
            <v>314850</v>
          </cell>
          <cell r="B1306"/>
          <cell r="C1306"/>
          <cell r="D1306"/>
          <cell r="E1306"/>
          <cell r="F1306"/>
          <cell r="G1306"/>
        </row>
        <row r="1307">
          <cell r="A1307">
            <v>431514</v>
          </cell>
          <cell r="B1307">
            <v>2446</v>
          </cell>
          <cell r="C1307">
            <v>917798</v>
          </cell>
          <cell r="D1307">
            <v>2426</v>
          </cell>
          <cell r="E1307">
            <v>1497555</v>
          </cell>
          <cell r="F1307">
            <v>551</v>
          </cell>
          <cell r="G1307">
            <v>762063</v>
          </cell>
        </row>
        <row r="1308">
          <cell r="A1308">
            <v>310980</v>
          </cell>
          <cell r="B1308">
            <v>2979</v>
          </cell>
          <cell r="C1308"/>
          <cell r="D1308"/>
          <cell r="E1308"/>
          <cell r="F1308"/>
          <cell r="G1308"/>
        </row>
        <row r="1309">
          <cell r="A1309">
            <v>311970</v>
          </cell>
          <cell r="B1309">
            <v>4909</v>
          </cell>
          <cell r="C1309"/>
          <cell r="D1309"/>
          <cell r="E1309"/>
          <cell r="F1309"/>
          <cell r="G1309"/>
        </row>
        <row r="1310">
          <cell r="A1310">
            <v>420245</v>
          </cell>
          <cell r="B1310">
            <v>178432</v>
          </cell>
          <cell r="C1310">
            <v>26527565</v>
          </cell>
          <cell r="D1310">
            <v>189715</v>
          </cell>
          <cell r="E1310">
            <v>23264949</v>
          </cell>
          <cell r="F1310">
            <v>95644</v>
          </cell>
          <cell r="G1310">
            <v>0</v>
          </cell>
        </row>
        <row r="1311">
          <cell r="A1311">
            <v>412065</v>
          </cell>
          <cell r="B1311">
            <v>19316</v>
          </cell>
          <cell r="C1311">
            <v>12867711</v>
          </cell>
          <cell r="D1311">
            <v>25641</v>
          </cell>
          <cell r="E1311">
            <v>11890979</v>
          </cell>
          <cell r="F1311">
            <v>8411</v>
          </cell>
          <cell r="G1311">
            <v>4237557</v>
          </cell>
        </row>
        <row r="1312">
          <cell r="A1312">
            <v>430220</v>
          </cell>
          <cell r="B1312">
            <v>432</v>
          </cell>
          <cell r="C1312">
            <v>176315</v>
          </cell>
          <cell r="D1312">
            <v>9135</v>
          </cell>
          <cell r="E1312">
            <v>191441</v>
          </cell>
          <cell r="F1312">
            <v>285</v>
          </cell>
          <cell r="G1312">
            <v>35508</v>
          </cell>
        </row>
        <row r="1313">
          <cell r="A1313">
            <v>431301</v>
          </cell>
          <cell r="B1313">
            <v>46</v>
          </cell>
          <cell r="C1313">
            <v>110642</v>
          </cell>
          <cell r="D1313">
            <v>1096</v>
          </cell>
          <cell r="E1313">
            <v>98380</v>
          </cell>
          <cell r="F1313"/>
          <cell r="G1313">
            <v>28150</v>
          </cell>
        </row>
        <row r="1314">
          <cell r="A1314">
            <v>312125</v>
          </cell>
          <cell r="B1314">
            <v>26</v>
          </cell>
          <cell r="C1314"/>
          <cell r="D1314"/>
          <cell r="E1314"/>
          <cell r="F1314"/>
          <cell r="G1314"/>
        </row>
        <row r="1315">
          <cell r="A1315">
            <v>420895</v>
          </cell>
          <cell r="B1315">
            <v>39848</v>
          </cell>
          <cell r="C1315">
            <v>3699087</v>
          </cell>
          <cell r="D1315">
            <v>34341</v>
          </cell>
          <cell r="E1315">
            <v>4006877</v>
          </cell>
          <cell r="F1315">
            <v>16432</v>
          </cell>
          <cell r="G1315">
            <v>1600917</v>
          </cell>
        </row>
        <row r="1316">
          <cell r="A1316">
            <v>431041</v>
          </cell>
          <cell r="B1316">
            <v>10081</v>
          </cell>
          <cell r="C1316">
            <v>6755508</v>
          </cell>
          <cell r="D1316">
            <v>6233</v>
          </cell>
          <cell r="E1316">
            <v>7852936</v>
          </cell>
          <cell r="F1316">
            <v>4989</v>
          </cell>
          <cell r="G1316">
            <v>2202242</v>
          </cell>
        </row>
        <row r="1317">
          <cell r="A1317">
            <v>431454</v>
          </cell>
          <cell r="B1317">
            <v>937</v>
          </cell>
          <cell r="C1317">
            <v>1867612</v>
          </cell>
          <cell r="D1317">
            <v>2967</v>
          </cell>
          <cell r="E1317">
            <v>1462648</v>
          </cell>
          <cell r="F1317">
            <v>535</v>
          </cell>
          <cell r="G1317">
            <v>497450</v>
          </cell>
        </row>
        <row r="1318">
          <cell r="A1318">
            <v>310810</v>
          </cell>
          <cell r="B1318">
            <v>3631</v>
          </cell>
          <cell r="C1318"/>
          <cell r="D1318"/>
          <cell r="E1318"/>
          <cell r="F1318"/>
          <cell r="G1318"/>
        </row>
        <row r="1319">
          <cell r="A1319">
            <v>510452</v>
          </cell>
          <cell r="B1319">
            <v>21397</v>
          </cell>
          <cell r="C1319">
            <v>807817</v>
          </cell>
          <cell r="D1319">
            <v>24049</v>
          </cell>
          <cell r="E1319">
            <v>1427365</v>
          </cell>
          <cell r="F1319">
            <v>12427</v>
          </cell>
          <cell r="G1319">
            <v>393246</v>
          </cell>
        </row>
        <row r="1320">
          <cell r="A1320">
            <v>510800</v>
          </cell>
          <cell r="B1320">
            <v>118981</v>
          </cell>
          <cell r="C1320">
            <v>9527983</v>
          </cell>
          <cell r="D1320">
            <v>158744</v>
          </cell>
          <cell r="E1320">
            <v>8538606</v>
          </cell>
          <cell r="F1320">
            <v>57039</v>
          </cell>
          <cell r="G1320">
            <v>2254651</v>
          </cell>
        </row>
        <row r="1321">
          <cell r="A1321">
            <v>312440</v>
          </cell>
          <cell r="B1321"/>
          <cell r="C1321"/>
          <cell r="D1321"/>
          <cell r="E1321"/>
          <cell r="F1321"/>
          <cell r="G1321"/>
        </row>
        <row r="1322">
          <cell r="A1322">
            <v>313190</v>
          </cell>
          <cell r="B1322"/>
          <cell r="C1322"/>
          <cell r="D1322"/>
          <cell r="E1322"/>
          <cell r="F1322"/>
          <cell r="G1322"/>
        </row>
        <row r="1323">
          <cell r="A1323">
            <v>313270</v>
          </cell>
          <cell r="B1323"/>
          <cell r="C1323"/>
          <cell r="D1323"/>
          <cell r="E1323"/>
          <cell r="F1323"/>
          <cell r="G1323"/>
        </row>
        <row r="1324">
          <cell r="A1324">
            <v>315330</v>
          </cell>
          <cell r="B1324"/>
          <cell r="C1324"/>
          <cell r="D1324"/>
          <cell r="E1324"/>
          <cell r="F1324"/>
          <cell r="G1324"/>
        </row>
        <row r="1325">
          <cell r="A1325">
            <v>316290</v>
          </cell>
          <cell r="B1325"/>
          <cell r="C1325"/>
          <cell r="D1325"/>
          <cell r="E1325"/>
          <cell r="F1325"/>
          <cell r="G1325"/>
        </row>
        <row r="1326">
          <cell r="A1326">
            <v>316820</v>
          </cell>
          <cell r="B1326">
            <v>1713</v>
          </cell>
          <cell r="C1326"/>
          <cell r="D1326"/>
          <cell r="E1326"/>
          <cell r="F1326"/>
          <cell r="G1326"/>
        </row>
        <row r="1327">
          <cell r="A1327">
            <v>317100</v>
          </cell>
          <cell r="B1327">
            <v>27825</v>
          </cell>
          <cell r="C1327"/>
          <cell r="D1327"/>
          <cell r="E1327"/>
          <cell r="F1327"/>
          <cell r="G1327"/>
        </row>
        <row r="1328">
          <cell r="A1328">
            <v>410460</v>
          </cell>
          <cell r="B1328"/>
          <cell r="C1328">
            <v>15467144</v>
          </cell>
          <cell r="D1328"/>
          <cell r="E1328">
            <v>19357714</v>
          </cell>
          <cell r="F1328"/>
          <cell r="G1328">
            <v>7190230</v>
          </cell>
        </row>
        <row r="1329">
          <cell r="A1329">
            <v>313700</v>
          </cell>
          <cell r="B1329">
            <v>5450</v>
          </cell>
          <cell r="C1329"/>
          <cell r="D1329"/>
          <cell r="E1329"/>
          <cell r="F1329"/>
          <cell r="G1329"/>
        </row>
        <row r="1330">
          <cell r="A1330">
            <v>420650</v>
          </cell>
          <cell r="B1330">
            <v>1182954</v>
          </cell>
          <cell r="C1330">
            <v>111577275</v>
          </cell>
          <cell r="D1330">
            <v>1007878</v>
          </cell>
          <cell r="E1330">
            <v>94990139</v>
          </cell>
          <cell r="F1330">
            <v>367575</v>
          </cell>
          <cell r="G1330">
            <v>36087850</v>
          </cell>
        </row>
        <row r="1331">
          <cell r="A1331">
            <v>510665</v>
          </cell>
          <cell r="B1331">
            <v>993</v>
          </cell>
          <cell r="C1331">
            <v>1034538</v>
          </cell>
          <cell r="D1331">
            <v>945</v>
          </cell>
          <cell r="E1331">
            <v>1528031</v>
          </cell>
          <cell r="F1331">
            <v>619</v>
          </cell>
          <cell r="G1331">
            <v>661533</v>
          </cell>
        </row>
        <row r="1332">
          <cell r="A1332">
            <v>316630</v>
          </cell>
          <cell r="B1332">
            <v>360</v>
          </cell>
          <cell r="C1332"/>
          <cell r="D1332"/>
          <cell r="E1332"/>
          <cell r="F1332"/>
          <cell r="G1332"/>
        </row>
        <row r="1333">
          <cell r="A1333">
            <v>350580</v>
          </cell>
          <cell r="B1333">
            <v>254312</v>
          </cell>
          <cell r="C1333">
            <v>43322833</v>
          </cell>
          <cell r="D1333">
            <v>269874</v>
          </cell>
          <cell r="E1333">
            <v>52085363</v>
          </cell>
          <cell r="F1333">
            <v>95042</v>
          </cell>
          <cell r="G1333">
            <v>6049686</v>
          </cell>
        </row>
        <row r="1334">
          <cell r="A1334">
            <v>431300</v>
          </cell>
          <cell r="B1334">
            <v>488</v>
          </cell>
          <cell r="C1334">
            <v>2431984</v>
          </cell>
          <cell r="D1334">
            <v>3288</v>
          </cell>
          <cell r="E1334">
            <v>1888802</v>
          </cell>
          <cell r="F1334">
            <v>5626</v>
          </cell>
          <cell r="G1334">
            <v>982241</v>
          </cell>
        </row>
        <row r="1335">
          <cell r="A1335">
            <v>431990</v>
          </cell>
          <cell r="B1335">
            <v>39077</v>
          </cell>
          <cell r="C1335">
            <v>5343702</v>
          </cell>
          <cell r="D1335">
            <v>125904</v>
          </cell>
          <cell r="E1335">
            <v>5129479</v>
          </cell>
          <cell r="F1335">
            <v>59961</v>
          </cell>
          <cell r="G1335"/>
        </row>
        <row r="1336">
          <cell r="A1336">
            <v>432030</v>
          </cell>
          <cell r="B1336">
            <v>5212</v>
          </cell>
          <cell r="C1336">
            <v>14228182</v>
          </cell>
          <cell r="D1336">
            <v>7679</v>
          </cell>
          <cell r="E1336">
            <v>13213344</v>
          </cell>
          <cell r="F1336">
            <v>5969</v>
          </cell>
          <cell r="G1336">
            <v>4123710</v>
          </cell>
        </row>
        <row r="1337">
          <cell r="A1337">
            <v>293190</v>
          </cell>
          <cell r="B1337"/>
          <cell r="C1337">
            <v>61242727</v>
          </cell>
          <cell r="D1337"/>
          <cell r="E1337">
            <v>60694459</v>
          </cell>
          <cell r="F1337"/>
          <cell r="G1337">
            <v>25087027</v>
          </cell>
        </row>
        <row r="1338">
          <cell r="A1338">
            <v>410725</v>
          </cell>
          <cell r="B1338">
            <v>158329</v>
          </cell>
          <cell r="C1338">
            <v>25408376</v>
          </cell>
          <cell r="D1338">
            <v>181297</v>
          </cell>
          <cell r="E1338">
            <v>20882106</v>
          </cell>
          <cell r="F1338">
            <v>81860</v>
          </cell>
          <cell r="G1338">
            <v>8486781</v>
          </cell>
        </row>
        <row r="1339">
          <cell r="A1339">
            <v>311980</v>
          </cell>
          <cell r="B1339">
            <v>4246</v>
          </cell>
          <cell r="C1339"/>
          <cell r="D1339"/>
          <cell r="E1339"/>
          <cell r="F1339"/>
          <cell r="G1339"/>
        </row>
        <row r="1340">
          <cell r="A1340">
            <v>352380</v>
          </cell>
          <cell r="B1340">
            <v>280</v>
          </cell>
          <cell r="C1340">
            <v>11984403</v>
          </cell>
          <cell r="D1340"/>
          <cell r="E1340">
            <v>8360253</v>
          </cell>
          <cell r="F1340"/>
          <cell r="G1340">
            <v>2776473</v>
          </cell>
        </row>
        <row r="1341">
          <cell r="A1341">
            <v>313160</v>
          </cell>
          <cell r="B1341">
            <v>1200</v>
          </cell>
          <cell r="C1341"/>
          <cell r="D1341"/>
          <cell r="E1341"/>
          <cell r="F1341"/>
          <cell r="G1341"/>
        </row>
        <row r="1342">
          <cell r="A1342">
            <v>313940</v>
          </cell>
          <cell r="B1342">
            <v>726515</v>
          </cell>
          <cell r="C1342"/>
          <cell r="D1342"/>
          <cell r="E1342"/>
          <cell r="F1342"/>
          <cell r="G1342"/>
        </row>
        <row r="1343">
          <cell r="A1343">
            <v>410335</v>
          </cell>
          <cell r="B1343">
            <v>1361</v>
          </cell>
          <cell r="C1343">
            <v>4572008</v>
          </cell>
          <cell r="D1343">
            <v>3956</v>
          </cell>
          <cell r="E1343">
            <v>3910181</v>
          </cell>
          <cell r="F1343">
            <v>837</v>
          </cell>
          <cell r="G1343">
            <v>2236582</v>
          </cell>
        </row>
        <row r="1344">
          <cell r="A1344">
            <v>311780</v>
          </cell>
          <cell r="B1344">
            <v>10</v>
          </cell>
          <cell r="C1344"/>
          <cell r="D1344"/>
          <cell r="E1344"/>
          <cell r="F1344"/>
          <cell r="G1344"/>
        </row>
        <row r="1345">
          <cell r="A1345">
            <v>313350</v>
          </cell>
          <cell r="B1345">
            <v>18059</v>
          </cell>
          <cell r="C1345"/>
          <cell r="D1345"/>
          <cell r="E1345"/>
          <cell r="F1345"/>
          <cell r="G1345"/>
        </row>
        <row r="1346">
          <cell r="A1346">
            <v>314840</v>
          </cell>
          <cell r="B1346">
            <v>387</v>
          </cell>
          <cell r="C1346"/>
          <cell r="D1346"/>
          <cell r="E1346"/>
          <cell r="F1346"/>
          <cell r="G1346"/>
        </row>
        <row r="1347">
          <cell r="A1347">
            <v>410300</v>
          </cell>
          <cell r="B1347">
            <v>5669</v>
          </cell>
          <cell r="C1347">
            <v>15280558</v>
          </cell>
          <cell r="D1347">
            <v>8731</v>
          </cell>
          <cell r="E1347">
            <v>12261618</v>
          </cell>
          <cell r="F1347">
            <v>4720</v>
          </cell>
          <cell r="G1347">
            <v>4568616</v>
          </cell>
        </row>
        <row r="1348">
          <cell r="A1348">
            <v>412530</v>
          </cell>
          <cell r="B1348">
            <v>16958</v>
          </cell>
          <cell r="C1348">
            <v>0</v>
          </cell>
          <cell r="D1348">
            <v>14064</v>
          </cell>
          <cell r="E1348">
            <v>0</v>
          </cell>
          <cell r="F1348">
            <v>5076</v>
          </cell>
          <cell r="G1348">
            <v>0</v>
          </cell>
        </row>
        <row r="1349">
          <cell r="A1349">
            <v>430045</v>
          </cell>
          <cell r="B1349">
            <v>3281</v>
          </cell>
          <cell r="C1349">
            <v>109554</v>
          </cell>
          <cell r="D1349">
            <v>441</v>
          </cell>
          <cell r="E1349">
            <v>8986</v>
          </cell>
          <cell r="F1349">
            <v>134</v>
          </cell>
          <cell r="G1349">
            <v>11819</v>
          </cell>
        </row>
        <row r="1350">
          <cell r="A1350">
            <v>311010</v>
          </cell>
          <cell r="B1350">
            <v>16860</v>
          </cell>
          <cell r="C1350"/>
          <cell r="D1350"/>
          <cell r="E1350"/>
          <cell r="F1350"/>
          <cell r="G1350"/>
        </row>
        <row r="1351">
          <cell r="A1351">
            <v>317005</v>
          </cell>
          <cell r="B1351">
            <v>180</v>
          </cell>
          <cell r="C1351"/>
          <cell r="D1351"/>
          <cell r="E1351"/>
          <cell r="F1351"/>
          <cell r="G1351"/>
        </row>
        <row r="1352">
          <cell r="A1352">
            <v>410510</v>
          </cell>
          <cell r="B1352">
            <v>30686</v>
          </cell>
          <cell r="C1352">
            <v>23888281</v>
          </cell>
          <cell r="D1352">
            <v>36383</v>
          </cell>
          <cell r="E1352">
            <v>21626307</v>
          </cell>
          <cell r="F1352">
            <v>7343</v>
          </cell>
          <cell r="G1352">
            <v>8553442</v>
          </cell>
        </row>
        <row r="1353">
          <cell r="A1353">
            <v>500793</v>
          </cell>
          <cell r="B1353">
            <v>534</v>
          </cell>
          <cell r="C1353">
            <v>30896411</v>
          </cell>
          <cell r="D1353">
            <v>618</v>
          </cell>
          <cell r="E1353">
            <v>31598060</v>
          </cell>
          <cell r="F1353">
            <v>1999</v>
          </cell>
          <cell r="G1353">
            <v>12252424</v>
          </cell>
        </row>
        <row r="1354">
          <cell r="A1354">
            <v>311115</v>
          </cell>
          <cell r="B1354"/>
          <cell r="C1354"/>
          <cell r="D1354"/>
          <cell r="E1354"/>
          <cell r="F1354"/>
          <cell r="G1354"/>
        </row>
        <row r="1355">
          <cell r="A1355">
            <v>312380</v>
          </cell>
          <cell r="B1355"/>
          <cell r="C1355"/>
          <cell r="D1355"/>
          <cell r="E1355"/>
          <cell r="F1355"/>
          <cell r="G1355"/>
        </row>
        <row r="1356">
          <cell r="A1356">
            <v>314700</v>
          </cell>
          <cell r="B1356">
            <v>452507</v>
          </cell>
          <cell r="C1356"/>
          <cell r="D1356"/>
          <cell r="E1356"/>
          <cell r="F1356"/>
          <cell r="G1356"/>
        </row>
        <row r="1357">
          <cell r="A1357">
            <v>314930</v>
          </cell>
          <cell r="B1357"/>
          <cell r="C1357"/>
          <cell r="D1357"/>
          <cell r="E1357"/>
          <cell r="F1357"/>
          <cell r="G1357"/>
        </row>
        <row r="1358">
          <cell r="A1358">
            <v>354165</v>
          </cell>
          <cell r="B1358"/>
          <cell r="C1358">
            <v>243334</v>
          </cell>
          <cell r="D1358"/>
          <cell r="E1358">
            <v>263461</v>
          </cell>
          <cell r="F1358"/>
          <cell r="G1358">
            <v>121220</v>
          </cell>
        </row>
        <row r="1359">
          <cell r="A1359">
            <v>431849</v>
          </cell>
          <cell r="B1359">
            <v>1555</v>
          </cell>
          <cell r="C1359">
            <v>3300</v>
          </cell>
          <cell r="D1359">
            <v>399</v>
          </cell>
          <cell r="E1359">
            <v>55990</v>
          </cell>
          <cell r="F1359">
            <v>2700</v>
          </cell>
          <cell r="G1359"/>
        </row>
        <row r="1360">
          <cell r="A1360">
            <v>355500</v>
          </cell>
          <cell r="B1360">
            <v>1851172</v>
          </cell>
          <cell r="C1360">
            <v>11739635</v>
          </cell>
          <cell r="D1360">
            <v>1341594</v>
          </cell>
          <cell r="E1360">
            <v>5665875</v>
          </cell>
          <cell r="F1360">
            <v>633786</v>
          </cell>
          <cell r="G1360">
            <v>2779149</v>
          </cell>
        </row>
        <row r="1361">
          <cell r="A1361">
            <v>412490</v>
          </cell>
          <cell r="B1361">
            <v>169521</v>
          </cell>
          <cell r="C1361">
            <v>27224626</v>
          </cell>
          <cell r="D1361">
            <v>178183</v>
          </cell>
          <cell r="E1361">
            <v>20735379</v>
          </cell>
          <cell r="F1361">
            <v>98585</v>
          </cell>
          <cell r="G1361">
            <v>8294512</v>
          </cell>
        </row>
        <row r="1362">
          <cell r="A1362">
            <v>431390</v>
          </cell>
          <cell r="B1362">
            <v>40</v>
          </cell>
          <cell r="C1362"/>
          <cell r="D1362">
            <v>2579</v>
          </cell>
          <cell r="E1362"/>
          <cell r="F1362">
            <v>1</v>
          </cell>
          <cell r="G1362"/>
        </row>
        <row r="1363">
          <cell r="A1363">
            <v>314000</v>
          </cell>
          <cell r="B1363">
            <v>3740</v>
          </cell>
          <cell r="C1363"/>
          <cell r="D1363"/>
          <cell r="E1363"/>
          <cell r="F1363"/>
          <cell r="G1363"/>
        </row>
        <row r="1364">
          <cell r="A1364">
            <v>314750</v>
          </cell>
          <cell r="B1364">
            <v>1658</v>
          </cell>
          <cell r="C1364"/>
          <cell r="D1364"/>
          <cell r="E1364"/>
          <cell r="F1364"/>
          <cell r="G1364"/>
        </row>
        <row r="1365">
          <cell r="A1365">
            <v>421775</v>
          </cell>
          <cell r="B1365">
            <v>93828</v>
          </cell>
          <cell r="C1365">
            <v>26767751</v>
          </cell>
          <cell r="D1365">
            <v>62042</v>
          </cell>
          <cell r="E1365">
            <v>22357386</v>
          </cell>
          <cell r="F1365">
            <v>37377</v>
          </cell>
          <cell r="G1365">
            <v>9265875</v>
          </cell>
        </row>
        <row r="1366">
          <cell r="A1366">
            <v>312960</v>
          </cell>
          <cell r="B1366">
            <v>1900</v>
          </cell>
          <cell r="C1366"/>
          <cell r="D1366"/>
          <cell r="E1366"/>
          <cell r="F1366"/>
          <cell r="G1366"/>
        </row>
        <row r="1367">
          <cell r="A1367">
            <v>314437</v>
          </cell>
          <cell r="B1367">
            <v>12001</v>
          </cell>
          <cell r="C1367"/>
          <cell r="D1367"/>
          <cell r="E1367"/>
          <cell r="F1367"/>
          <cell r="G1367"/>
        </row>
        <row r="1368">
          <cell r="A1368">
            <v>411490</v>
          </cell>
          <cell r="B1368">
            <v>30</v>
          </cell>
          <cell r="C1368"/>
          <cell r="D1368"/>
          <cell r="E1368"/>
          <cell r="F1368"/>
          <cell r="G1368"/>
        </row>
        <row r="1369">
          <cell r="A1369">
            <v>314160</v>
          </cell>
          <cell r="B1369">
            <v>42</v>
          </cell>
          <cell r="C1369"/>
          <cell r="D1369"/>
          <cell r="E1369"/>
          <cell r="F1369"/>
          <cell r="G1369"/>
        </row>
        <row r="1370">
          <cell r="A1370">
            <v>351480</v>
          </cell>
          <cell r="B1370"/>
          <cell r="C1370">
            <v>316585</v>
          </cell>
          <cell r="D1370">
            <v>10340</v>
          </cell>
          <cell r="E1370">
            <v>198995</v>
          </cell>
          <cell r="F1370"/>
          <cell r="G1370">
            <v>43333</v>
          </cell>
        </row>
        <row r="1371">
          <cell r="A1371">
            <v>352060</v>
          </cell>
          <cell r="B1371">
            <v>31579</v>
          </cell>
          <cell r="C1371">
            <v>24805258</v>
          </cell>
          <cell r="D1371">
            <v>25489</v>
          </cell>
          <cell r="E1371">
            <v>21796732</v>
          </cell>
          <cell r="F1371">
            <v>53359</v>
          </cell>
          <cell r="G1371">
            <v>8614004</v>
          </cell>
        </row>
        <row r="1372">
          <cell r="A1372">
            <v>355610</v>
          </cell>
          <cell r="B1372">
            <v>70843</v>
          </cell>
          <cell r="C1372">
            <v>10172478</v>
          </cell>
          <cell r="D1372">
            <v>201535</v>
          </cell>
          <cell r="E1372">
            <v>11407129</v>
          </cell>
          <cell r="F1372">
            <v>115261</v>
          </cell>
          <cell r="G1372">
            <v>3108319</v>
          </cell>
        </row>
        <row r="1373">
          <cell r="A1373">
            <v>420165</v>
          </cell>
          <cell r="B1373">
            <v>281</v>
          </cell>
          <cell r="C1373">
            <v>484220</v>
          </cell>
          <cell r="D1373">
            <v>1085</v>
          </cell>
          <cell r="E1373">
            <v>421740</v>
          </cell>
          <cell r="F1373">
            <v>5279</v>
          </cell>
          <cell r="G1373">
            <v>156200</v>
          </cell>
        </row>
        <row r="1374">
          <cell r="A1374">
            <v>500515</v>
          </cell>
          <cell r="B1374">
            <v>1317</v>
          </cell>
          <cell r="C1374">
            <v>6567228</v>
          </cell>
          <cell r="D1374">
            <v>5435</v>
          </cell>
          <cell r="E1374">
            <v>6443514</v>
          </cell>
          <cell r="F1374">
            <v>1160</v>
          </cell>
          <cell r="G1374">
            <v>2242252</v>
          </cell>
        </row>
        <row r="1375">
          <cell r="A1375">
            <v>510560</v>
          </cell>
          <cell r="B1375">
            <v>77391</v>
          </cell>
          <cell r="C1375">
            <v>42640133</v>
          </cell>
          <cell r="D1375">
            <v>48995</v>
          </cell>
          <cell r="E1375">
            <v>40503591</v>
          </cell>
          <cell r="F1375">
            <v>29334</v>
          </cell>
          <cell r="G1375">
            <v>16604385</v>
          </cell>
        </row>
        <row r="1376">
          <cell r="A1376">
            <v>312250</v>
          </cell>
          <cell r="B1376">
            <v>5283</v>
          </cell>
          <cell r="C1376"/>
          <cell r="D1376"/>
          <cell r="E1376"/>
          <cell r="F1376"/>
          <cell r="G1376"/>
        </row>
        <row r="1377">
          <cell r="A1377">
            <v>330095</v>
          </cell>
          <cell r="B1377">
            <v>226</v>
          </cell>
          <cell r="C1377">
            <v>11570319</v>
          </cell>
          <cell r="D1377">
            <v>483</v>
          </cell>
          <cell r="E1377">
            <v>9590478</v>
          </cell>
          <cell r="F1377">
            <v>91</v>
          </cell>
          <cell r="G1377">
            <v>3406629</v>
          </cell>
        </row>
        <row r="1378">
          <cell r="A1378">
            <v>431680</v>
          </cell>
          <cell r="B1378">
            <v>1780310</v>
          </cell>
          <cell r="C1378">
            <v>179320095</v>
          </cell>
          <cell r="D1378">
            <v>1313099</v>
          </cell>
          <cell r="E1378">
            <v>88765204</v>
          </cell>
          <cell r="F1378">
            <v>623421</v>
          </cell>
          <cell r="G1378">
            <v>29510538</v>
          </cell>
        </row>
        <row r="1379">
          <cell r="A1379">
            <v>312650</v>
          </cell>
          <cell r="B1379">
            <v>9558</v>
          </cell>
          <cell r="C1379"/>
          <cell r="D1379"/>
          <cell r="E1379"/>
          <cell r="F1379"/>
          <cell r="G1379"/>
        </row>
        <row r="1380">
          <cell r="A1380">
            <v>314770</v>
          </cell>
          <cell r="B1380">
            <v>3514</v>
          </cell>
          <cell r="C1380"/>
          <cell r="D1380"/>
          <cell r="E1380"/>
          <cell r="F1380"/>
          <cell r="G1380"/>
        </row>
        <row r="1381">
          <cell r="A1381">
            <v>320501</v>
          </cell>
          <cell r="B1381">
            <v>317793</v>
          </cell>
          <cell r="C1381">
            <v>37372810</v>
          </cell>
          <cell r="D1381">
            <v>420907</v>
          </cell>
          <cell r="E1381">
            <v>36132456</v>
          </cell>
          <cell r="F1381">
            <v>116551</v>
          </cell>
          <cell r="G1381">
            <v>18870116</v>
          </cell>
        </row>
        <row r="1382">
          <cell r="A1382">
            <v>354790</v>
          </cell>
          <cell r="B1382">
            <v>7825</v>
          </cell>
          <cell r="C1382">
            <v>12428560</v>
          </cell>
          <cell r="D1382">
            <v>5743</v>
          </cell>
          <cell r="E1382">
            <v>11978359</v>
          </cell>
          <cell r="F1382">
            <v>852</v>
          </cell>
          <cell r="G1382">
            <v>4554812</v>
          </cell>
        </row>
        <row r="1383">
          <cell r="A1383">
            <v>354910</v>
          </cell>
          <cell r="B1383">
            <v>1522628</v>
          </cell>
          <cell r="C1383">
            <v>179846760</v>
          </cell>
          <cell r="D1383">
            <v>866599</v>
          </cell>
          <cell r="E1383">
            <v>128550787</v>
          </cell>
          <cell r="F1383">
            <v>150145</v>
          </cell>
          <cell r="G1383">
            <v>42321430</v>
          </cell>
        </row>
        <row r="1384">
          <cell r="A1384">
            <v>420720</v>
          </cell>
          <cell r="B1384">
            <v>6403</v>
          </cell>
          <cell r="C1384"/>
          <cell r="D1384">
            <v>81628</v>
          </cell>
          <cell r="E1384">
            <v>42230</v>
          </cell>
          <cell r="F1384">
            <v>192</v>
          </cell>
          <cell r="G1384"/>
        </row>
        <row r="1385">
          <cell r="A1385">
            <v>520010</v>
          </cell>
          <cell r="B1385"/>
          <cell r="C1385"/>
          <cell r="D1385"/>
          <cell r="E1385">
            <v>90</v>
          </cell>
          <cell r="F1385"/>
          <cell r="G1385"/>
        </row>
        <row r="1386">
          <cell r="A1386">
            <v>291460</v>
          </cell>
          <cell r="B1386">
            <v>20353</v>
          </cell>
          <cell r="C1386">
            <v>128167027</v>
          </cell>
          <cell r="D1386">
            <v>10870</v>
          </cell>
          <cell r="E1386">
            <v>106141844</v>
          </cell>
          <cell r="F1386">
            <v>44762</v>
          </cell>
          <cell r="G1386">
            <v>37038963</v>
          </cell>
        </row>
        <row r="1387">
          <cell r="A1387">
            <v>310890</v>
          </cell>
          <cell r="B1387">
            <v>28639</v>
          </cell>
          <cell r="C1387"/>
          <cell r="D1387"/>
          <cell r="E1387"/>
          <cell r="F1387"/>
          <cell r="G1387"/>
        </row>
        <row r="1388">
          <cell r="A1388">
            <v>330390</v>
          </cell>
          <cell r="B1388">
            <v>156317</v>
          </cell>
          <cell r="C1388">
            <v>35217278</v>
          </cell>
          <cell r="D1388">
            <v>255472</v>
          </cell>
          <cell r="E1388">
            <v>41439008</v>
          </cell>
          <cell r="F1388">
            <v>103815</v>
          </cell>
          <cell r="G1388">
            <v>21866320</v>
          </cell>
        </row>
        <row r="1389">
          <cell r="A1389">
            <v>432200</v>
          </cell>
          <cell r="B1389">
            <v>282630</v>
          </cell>
          <cell r="C1389">
            <v>27525579</v>
          </cell>
          <cell r="D1389">
            <v>219339</v>
          </cell>
          <cell r="E1389">
            <v>49958636</v>
          </cell>
          <cell r="F1389">
            <v>75928</v>
          </cell>
          <cell r="G1389">
            <v>15560314</v>
          </cell>
        </row>
        <row r="1390">
          <cell r="A1390">
            <v>354200</v>
          </cell>
          <cell r="B1390">
            <v>1433</v>
          </cell>
          <cell r="C1390">
            <v>2275824</v>
          </cell>
          <cell r="D1390">
            <v>1216</v>
          </cell>
          <cell r="E1390">
            <v>2570897</v>
          </cell>
          <cell r="F1390">
            <v>571</v>
          </cell>
          <cell r="G1390">
            <v>426314</v>
          </cell>
        </row>
        <row r="1391">
          <cell r="A1391">
            <v>310600</v>
          </cell>
          <cell r="B1391">
            <v>50093</v>
          </cell>
          <cell r="C1391"/>
          <cell r="D1391"/>
          <cell r="E1391"/>
          <cell r="F1391"/>
          <cell r="G1391"/>
        </row>
        <row r="1392">
          <cell r="A1392">
            <v>311430</v>
          </cell>
          <cell r="B1392">
            <v>99153</v>
          </cell>
          <cell r="C1392"/>
          <cell r="D1392"/>
          <cell r="E1392"/>
          <cell r="F1392"/>
          <cell r="G1392"/>
        </row>
        <row r="1393">
          <cell r="A1393">
            <v>314600</v>
          </cell>
          <cell r="B1393">
            <v>168776</v>
          </cell>
          <cell r="C1393"/>
          <cell r="D1393"/>
          <cell r="E1393"/>
          <cell r="F1393"/>
          <cell r="G1393"/>
        </row>
        <row r="1394">
          <cell r="A1394">
            <v>353870</v>
          </cell>
          <cell r="B1394">
            <v>1053</v>
          </cell>
          <cell r="C1394">
            <v>556119882</v>
          </cell>
          <cell r="D1394"/>
          <cell r="E1394">
            <v>280185152</v>
          </cell>
          <cell r="F1394"/>
          <cell r="G1394">
            <v>302654143</v>
          </cell>
        </row>
        <row r="1395">
          <cell r="A1395">
            <v>421130</v>
          </cell>
          <cell r="B1395">
            <v>2272825</v>
          </cell>
          <cell r="C1395">
            <v>3296839</v>
          </cell>
          <cell r="D1395">
            <v>1424750</v>
          </cell>
          <cell r="E1395">
            <v>1532717</v>
          </cell>
          <cell r="F1395">
            <v>1292</v>
          </cell>
          <cell r="G1395">
            <v>634470</v>
          </cell>
        </row>
        <row r="1396">
          <cell r="A1396">
            <v>421880</v>
          </cell>
          <cell r="B1396">
            <v>19748</v>
          </cell>
          <cell r="C1396">
            <v>34284235</v>
          </cell>
          <cell r="D1396">
            <v>15339</v>
          </cell>
          <cell r="E1396">
            <v>30232816</v>
          </cell>
          <cell r="F1396">
            <v>3093</v>
          </cell>
          <cell r="G1396">
            <v>17581438</v>
          </cell>
        </row>
        <row r="1397">
          <cell r="A1397">
            <v>316556</v>
          </cell>
          <cell r="B1397">
            <v>13238</v>
          </cell>
          <cell r="C1397"/>
          <cell r="D1397"/>
          <cell r="E1397"/>
          <cell r="F1397"/>
          <cell r="G1397"/>
        </row>
        <row r="1398">
          <cell r="A1398">
            <v>411585</v>
          </cell>
          <cell r="B1398"/>
          <cell r="C1398"/>
          <cell r="D1398">
            <v>2153</v>
          </cell>
          <cell r="E1398"/>
          <cell r="F1398"/>
          <cell r="G1398"/>
        </row>
        <row r="1399">
          <cell r="A1399">
            <v>312780</v>
          </cell>
          <cell r="B1399">
            <v>1</v>
          </cell>
          <cell r="C1399"/>
          <cell r="D1399"/>
          <cell r="E1399"/>
          <cell r="F1399"/>
          <cell r="G1399"/>
        </row>
        <row r="1400">
          <cell r="A1400">
            <v>430692</v>
          </cell>
          <cell r="B1400">
            <v>1304</v>
          </cell>
          <cell r="C1400">
            <v>1916508</v>
          </cell>
          <cell r="D1400">
            <v>1408</v>
          </cell>
          <cell r="E1400">
            <v>1553060</v>
          </cell>
          <cell r="F1400">
            <v>511</v>
          </cell>
          <cell r="G1400">
            <v>550358</v>
          </cell>
        </row>
        <row r="1401">
          <cell r="A1401">
            <v>150760</v>
          </cell>
          <cell r="B1401">
            <v>239652</v>
          </cell>
          <cell r="C1401"/>
          <cell r="D1401">
            <v>362117</v>
          </cell>
          <cell r="E1401"/>
          <cell r="F1401">
            <v>180625</v>
          </cell>
          <cell r="G1401"/>
        </row>
        <row r="1402">
          <cell r="A1402">
            <v>312330</v>
          </cell>
          <cell r="B1402">
            <v>1000</v>
          </cell>
          <cell r="C1402"/>
          <cell r="D1402"/>
          <cell r="E1402"/>
          <cell r="F1402"/>
          <cell r="G1402"/>
        </row>
        <row r="1403">
          <cell r="A1403">
            <v>314315</v>
          </cell>
          <cell r="B1403">
            <v>349</v>
          </cell>
          <cell r="C1403"/>
          <cell r="D1403"/>
          <cell r="E1403"/>
          <cell r="F1403"/>
          <cell r="G1403"/>
        </row>
        <row r="1404">
          <cell r="A1404">
            <v>314290</v>
          </cell>
          <cell r="B1404">
            <v>630</v>
          </cell>
          <cell r="C1404"/>
          <cell r="D1404"/>
          <cell r="E1404"/>
          <cell r="F1404"/>
          <cell r="G1404"/>
        </row>
        <row r="1405">
          <cell r="A1405">
            <v>354980</v>
          </cell>
          <cell r="B1405">
            <v>7327661</v>
          </cell>
          <cell r="C1405">
            <v>191814953</v>
          </cell>
          <cell r="D1405">
            <v>7290623</v>
          </cell>
          <cell r="E1405">
            <v>150004023</v>
          </cell>
          <cell r="F1405">
            <v>2511814</v>
          </cell>
          <cell r="G1405">
            <v>64064416</v>
          </cell>
        </row>
        <row r="1406">
          <cell r="A1406">
            <v>412360</v>
          </cell>
          <cell r="B1406">
            <v>28260</v>
          </cell>
          <cell r="C1406"/>
          <cell r="D1406">
            <v>23127</v>
          </cell>
          <cell r="E1406"/>
          <cell r="F1406">
            <v>12827</v>
          </cell>
          <cell r="G1406"/>
        </row>
        <row r="1407">
          <cell r="A1407">
            <v>420430</v>
          </cell>
          <cell r="B1407">
            <v>511940</v>
          </cell>
          <cell r="C1407">
            <v>13773075</v>
          </cell>
          <cell r="D1407">
            <v>613116</v>
          </cell>
          <cell r="E1407">
            <v>10048699</v>
          </cell>
          <cell r="F1407">
            <v>288572</v>
          </cell>
          <cell r="G1407">
            <v>4356327</v>
          </cell>
        </row>
        <row r="1408">
          <cell r="A1408">
            <v>421570</v>
          </cell>
          <cell r="B1408">
            <v>748550</v>
          </cell>
          <cell r="C1408">
            <v>82691100</v>
          </cell>
          <cell r="D1408">
            <v>789119</v>
          </cell>
          <cell r="E1408">
            <v>89793328</v>
          </cell>
          <cell r="F1408">
            <v>292548</v>
          </cell>
          <cell r="G1408">
            <v>36803232</v>
          </cell>
        </row>
        <row r="1409">
          <cell r="A1409">
            <v>320470</v>
          </cell>
          <cell r="B1409">
            <v>503600</v>
          </cell>
          <cell r="C1409">
            <v>89630072</v>
          </cell>
          <cell r="D1409">
            <v>422741</v>
          </cell>
          <cell r="E1409">
            <v>54580241</v>
          </cell>
          <cell r="F1409">
            <v>194230</v>
          </cell>
          <cell r="G1409">
            <v>19490105</v>
          </cell>
        </row>
        <row r="1410">
          <cell r="A1410">
            <v>353160</v>
          </cell>
          <cell r="B1410">
            <v>450</v>
          </cell>
          <cell r="C1410">
            <v>5512731</v>
          </cell>
          <cell r="D1410">
            <v>112</v>
          </cell>
          <cell r="E1410">
            <v>5292778</v>
          </cell>
          <cell r="F1410"/>
          <cell r="G1410">
            <v>1508939</v>
          </cell>
        </row>
        <row r="1411">
          <cell r="A1411">
            <v>420900</v>
          </cell>
          <cell r="B1411">
            <v>339122</v>
          </cell>
          <cell r="C1411">
            <v>67581297</v>
          </cell>
          <cell r="D1411">
            <v>261661</v>
          </cell>
          <cell r="E1411">
            <v>61665927</v>
          </cell>
          <cell r="F1411">
            <v>129312</v>
          </cell>
          <cell r="G1411">
            <v>26764376</v>
          </cell>
        </row>
        <row r="1412">
          <cell r="A1412">
            <v>430245</v>
          </cell>
          <cell r="B1412">
            <v>3129</v>
          </cell>
          <cell r="C1412">
            <v>9372258</v>
          </cell>
          <cell r="D1412">
            <v>1396</v>
          </cell>
          <cell r="E1412">
            <v>5472295</v>
          </cell>
          <cell r="F1412">
            <v>2235</v>
          </cell>
          <cell r="G1412">
            <v>3180564</v>
          </cell>
        </row>
        <row r="1413">
          <cell r="A1413">
            <v>350240</v>
          </cell>
          <cell r="B1413">
            <v>55043</v>
          </cell>
          <cell r="C1413">
            <v>10038890</v>
          </cell>
          <cell r="D1413">
            <v>57096</v>
          </cell>
          <cell r="E1413">
            <v>11255285</v>
          </cell>
          <cell r="F1413">
            <v>18340</v>
          </cell>
          <cell r="G1413">
            <v>3196979</v>
          </cell>
        </row>
        <row r="1414">
          <cell r="A1414">
            <v>410800</v>
          </cell>
          <cell r="B1414">
            <v>135012</v>
          </cell>
          <cell r="C1414">
            <v>0</v>
          </cell>
          <cell r="D1414">
            <v>91982</v>
          </cell>
          <cell r="E1414">
            <v>0</v>
          </cell>
          <cell r="F1414">
            <v>75780</v>
          </cell>
          <cell r="G1414">
            <v>0</v>
          </cell>
        </row>
        <row r="1415">
          <cell r="A1415">
            <v>310840</v>
          </cell>
          <cell r="B1415"/>
          <cell r="C1415"/>
          <cell r="D1415"/>
          <cell r="E1415"/>
          <cell r="F1415"/>
          <cell r="G1415"/>
        </row>
        <row r="1416">
          <cell r="A1416">
            <v>312010</v>
          </cell>
          <cell r="B1416"/>
          <cell r="C1416"/>
          <cell r="D1416"/>
          <cell r="E1416"/>
          <cell r="F1416"/>
          <cell r="G1416"/>
        </row>
        <row r="1417">
          <cell r="A1417">
            <v>312965</v>
          </cell>
          <cell r="B1417"/>
          <cell r="C1417"/>
          <cell r="D1417"/>
          <cell r="E1417"/>
          <cell r="F1417"/>
          <cell r="G1417"/>
        </row>
        <row r="1418">
          <cell r="A1418">
            <v>315660</v>
          </cell>
          <cell r="B1418"/>
          <cell r="C1418"/>
          <cell r="D1418"/>
          <cell r="E1418"/>
          <cell r="F1418"/>
          <cell r="G1418"/>
        </row>
        <row r="1419">
          <cell r="A1419">
            <v>310830</v>
          </cell>
          <cell r="B1419">
            <v>180</v>
          </cell>
          <cell r="C1419"/>
          <cell r="D1419"/>
          <cell r="E1419"/>
          <cell r="F1419"/>
          <cell r="G1419"/>
        </row>
        <row r="1420">
          <cell r="A1420">
            <v>315610</v>
          </cell>
          <cell r="B1420">
            <v>2727</v>
          </cell>
          <cell r="C1420"/>
          <cell r="D1420"/>
          <cell r="E1420"/>
          <cell r="F1420"/>
          <cell r="G1420"/>
        </row>
        <row r="1421">
          <cell r="A1421">
            <v>352870</v>
          </cell>
          <cell r="B1421">
            <v>7534</v>
          </cell>
          <cell r="C1421">
            <v>2464567</v>
          </cell>
          <cell r="D1421">
            <v>10394</v>
          </cell>
          <cell r="E1421">
            <v>1795771</v>
          </cell>
          <cell r="F1421"/>
          <cell r="G1421"/>
        </row>
        <row r="1422">
          <cell r="A1422">
            <v>410810</v>
          </cell>
          <cell r="B1422">
            <v>80775</v>
          </cell>
          <cell r="C1422">
            <v>3131707</v>
          </cell>
          <cell r="D1422">
            <v>84790</v>
          </cell>
          <cell r="E1422">
            <v>2971356</v>
          </cell>
          <cell r="F1422">
            <v>34453</v>
          </cell>
          <cell r="G1422">
            <v>688248</v>
          </cell>
        </row>
        <row r="1423">
          <cell r="A1423">
            <v>411850</v>
          </cell>
          <cell r="B1423">
            <v>11350</v>
          </cell>
          <cell r="C1423">
            <v>21534483</v>
          </cell>
          <cell r="D1423">
            <v>3663</v>
          </cell>
          <cell r="E1423">
            <v>18292109</v>
          </cell>
          <cell r="F1423">
            <v>1362</v>
          </cell>
          <cell r="G1423">
            <v>7797968</v>
          </cell>
        </row>
        <row r="1424">
          <cell r="A1424">
            <v>421280</v>
          </cell>
          <cell r="B1424">
            <v>454626</v>
          </cell>
          <cell r="C1424">
            <v>99387859</v>
          </cell>
          <cell r="D1424">
            <v>572494</v>
          </cell>
          <cell r="E1424">
            <v>68120003</v>
          </cell>
          <cell r="F1424">
            <v>159637</v>
          </cell>
          <cell r="G1424"/>
        </row>
        <row r="1425">
          <cell r="A1425">
            <v>430635</v>
          </cell>
          <cell r="B1425">
            <v>1859</v>
          </cell>
          <cell r="C1425">
            <v>68803</v>
          </cell>
          <cell r="D1425">
            <v>2991</v>
          </cell>
          <cell r="E1425">
            <v>56385</v>
          </cell>
          <cell r="F1425">
            <v>50</v>
          </cell>
          <cell r="G1425">
            <v>70</v>
          </cell>
        </row>
        <row r="1426">
          <cell r="A1426">
            <v>315270</v>
          </cell>
          <cell r="B1426">
            <v>3250</v>
          </cell>
          <cell r="C1426"/>
          <cell r="D1426"/>
          <cell r="E1426"/>
          <cell r="F1426"/>
          <cell r="G1426"/>
        </row>
        <row r="1427">
          <cell r="A1427">
            <v>431085</v>
          </cell>
          <cell r="B1427">
            <v>320</v>
          </cell>
          <cell r="C1427"/>
          <cell r="D1427"/>
          <cell r="E1427"/>
          <cell r="F1427"/>
          <cell r="G1427"/>
        </row>
        <row r="1428">
          <cell r="A1428">
            <v>510642</v>
          </cell>
          <cell r="B1428">
            <v>6124</v>
          </cell>
          <cell r="C1428">
            <v>28659306</v>
          </cell>
          <cell r="D1428">
            <v>1863</v>
          </cell>
          <cell r="E1428">
            <v>36957225</v>
          </cell>
          <cell r="F1428">
            <v>897</v>
          </cell>
          <cell r="G1428">
            <v>14870880</v>
          </cell>
        </row>
        <row r="1429">
          <cell r="A1429">
            <v>350510</v>
          </cell>
          <cell r="B1429">
            <v>6</v>
          </cell>
          <cell r="C1429">
            <v>3776219</v>
          </cell>
          <cell r="D1429">
            <v>2334</v>
          </cell>
          <cell r="E1429">
            <v>3955324</v>
          </cell>
          <cell r="F1429"/>
          <cell r="G1429">
            <v>1337926</v>
          </cell>
        </row>
        <row r="1430">
          <cell r="A1430">
            <v>421795</v>
          </cell>
          <cell r="B1430">
            <v>67898</v>
          </cell>
          <cell r="C1430">
            <v>9567527</v>
          </cell>
          <cell r="D1430">
            <v>58349</v>
          </cell>
          <cell r="E1430">
            <v>9376280</v>
          </cell>
          <cell r="F1430">
            <v>25899</v>
          </cell>
          <cell r="G1430">
            <v>3697804</v>
          </cell>
        </row>
        <row r="1431">
          <cell r="A1431">
            <v>315057</v>
          </cell>
          <cell r="B1431">
            <v>375</v>
          </cell>
          <cell r="C1431"/>
          <cell r="D1431"/>
          <cell r="E1431"/>
          <cell r="F1431"/>
          <cell r="G1431"/>
        </row>
        <row r="1432">
          <cell r="A1432">
            <v>315180</v>
          </cell>
          <cell r="B1432">
            <v>7792</v>
          </cell>
          <cell r="C1432"/>
          <cell r="D1432"/>
          <cell r="E1432"/>
          <cell r="F1432"/>
          <cell r="G1432"/>
        </row>
        <row r="1433">
          <cell r="A1433">
            <v>320230</v>
          </cell>
          <cell r="B1433">
            <v>192438</v>
          </cell>
          <cell r="C1433">
            <v>14965746</v>
          </cell>
          <cell r="D1433">
            <v>109762</v>
          </cell>
          <cell r="E1433">
            <v>11781010</v>
          </cell>
          <cell r="F1433">
            <v>81453</v>
          </cell>
          <cell r="G1433">
            <v>7313977</v>
          </cell>
        </row>
        <row r="1434">
          <cell r="A1434">
            <v>351540</v>
          </cell>
          <cell r="B1434">
            <v>29507</v>
          </cell>
          <cell r="C1434">
            <v>10525469</v>
          </cell>
          <cell r="D1434">
            <v>101</v>
          </cell>
          <cell r="E1434">
            <v>10713320</v>
          </cell>
          <cell r="F1434">
            <v>500</v>
          </cell>
          <cell r="G1434">
            <v>3055160</v>
          </cell>
        </row>
        <row r="1435">
          <cell r="A1435">
            <v>351880</v>
          </cell>
          <cell r="B1435">
            <v>5164863</v>
          </cell>
          <cell r="C1435">
            <v>2154071312</v>
          </cell>
          <cell r="D1435">
            <v>4745559</v>
          </cell>
          <cell r="E1435">
            <v>2213702763</v>
          </cell>
          <cell r="F1435">
            <v>657780</v>
          </cell>
          <cell r="G1435">
            <v>812570001</v>
          </cell>
        </row>
        <row r="1436">
          <cell r="A1436">
            <v>353530</v>
          </cell>
          <cell r="B1436">
            <v>239693</v>
          </cell>
          <cell r="C1436">
            <v>70514736</v>
          </cell>
          <cell r="D1436">
            <v>208615</v>
          </cell>
          <cell r="E1436">
            <v>72247161</v>
          </cell>
          <cell r="F1436">
            <v>67830</v>
          </cell>
          <cell r="G1436">
            <v>25066723</v>
          </cell>
        </row>
        <row r="1437">
          <cell r="A1437">
            <v>320316</v>
          </cell>
          <cell r="B1437">
            <v>153420</v>
          </cell>
          <cell r="C1437">
            <v>17654517</v>
          </cell>
          <cell r="D1437">
            <v>152682</v>
          </cell>
          <cell r="E1437">
            <v>15254354</v>
          </cell>
          <cell r="F1437">
            <v>51416</v>
          </cell>
          <cell r="G1437">
            <v>7050221</v>
          </cell>
        </row>
        <row r="1438">
          <cell r="A1438">
            <v>350370</v>
          </cell>
          <cell r="B1438">
            <v>2618</v>
          </cell>
          <cell r="C1438">
            <v>3913779</v>
          </cell>
          <cell r="D1438">
            <v>3775</v>
          </cell>
          <cell r="E1438">
            <v>2610049</v>
          </cell>
          <cell r="F1438">
            <v>1530</v>
          </cell>
          <cell r="G1438">
            <v>1709803</v>
          </cell>
        </row>
        <row r="1439">
          <cell r="A1439">
            <v>430990</v>
          </cell>
          <cell r="B1439">
            <v>76654</v>
          </cell>
          <cell r="C1439">
            <v>6963106</v>
          </cell>
          <cell r="D1439">
            <v>65128</v>
          </cell>
          <cell r="E1439">
            <v>8671506</v>
          </cell>
          <cell r="F1439"/>
          <cell r="G1439">
            <v>4513529</v>
          </cell>
        </row>
        <row r="1440">
          <cell r="A1440">
            <v>510550</v>
          </cell>
          <cell r="B1440"/>
          <cell r="C1440"/>
          <cell r="D1440">
            <v>5400</v>
          </cell>
          <cell r="E1440"/>
          <cell r="F1440"/>
          <cell r="G1440"/>
        </row>
        <row r="1441">
          <cell r="A1441">
            <v>314220</v>
          </cell>
          <cell r="B1441">
            <v>1375</v>
          </cell>
          <cell r="C1441"/>
          <cell r="D1441"/>
          <cell r="E1441"/>
          <cell r="F1441"/>
          <cell r="G1441"/>
        </row>
        <row r="1442">
          <cell r="A1442">
            <v>420410</v>
          </cell>
          <cell r="B1442">
            <v>800</v>
          </cell>
          <cell r="C1442"/>
          <cell r="D1442"/>
          <cell r="E1442"/>
          <cell r="F1442">
            <v>77</v>
          </cell>
          <cell r="G1442"/>
        </row>
        <row r="1443">
          <cell r="A1443">
            <v>500290</v>
          </cell>
          <cell r="B1443">
            <v>376122</v>
          </cell>
          <cell r="C1443">
            <v>22610782</v>
          </cell>
          <cell r="D1443">
            <v>257254</v>
          </cell>
          <cell r="E1443">
            <v>23172530</v>
          </cell>
          <cell r="F1443"/>
          <cell r="G1443">
            <v>19017383</v>
          </cell>
        </row>
        <row r="1444">
          <cell r="A1444">
            <v>290485</v>
          </cell>
          <cell r="B1444"/>
          <cell r="C1444">
            <v>239712</v>
          </cell>
          <cell r="D1444"/>
          <cell r="E1444">
            <v>225150</v>
          </cell>
          <cell r="F1444"/>
          <cell r="G1444"/>
        </row>
        <row r="1445">
          <cell r="A1445">
            <v>313110</v>
          </cell>
          <cell r="B1445">
            <v>274</v>
          </cell>
          <cell r="C1445"/>
          <cell r="D1445"/>
          <cell r="E1445"/>
          <cell r="F1445"/>
          <cell r="G1445"/>
        </row>
        <row r="1446">
          <cell r="A1446">
            <v>313980</v>
          </cell>
          <cell r="B1446">
            <v>109</v>
          </cell>
          <cell r="C1446"/>
          <cell r="D1446"/>
          <cell r="E1446"/>
          <cell r="F1446"/>
          <cell r="G1446"/>
        </row>
        <row r="1447">
          <cell r="A1447">
            <v>316190</v>
          </cell>
          <cell r="B1447">
            <v>15886</v>
          </cell>
          <cell r="C1447"/>
          <cell r="D1447"/>
          <cell r="E1447"/>
          <cell r="F1447"/>
          <cell r="G1447"/>
        </row>
        <row r="1448">
          <cell r="A1448">
            <v>421710</v>
          </cell>
          <cell r="B1448">
            <v>54783</v>
          </cell>
          <cell r="C1448">
            <v>9661361</v>
          </cell>
          <cell r="D1448">
            <v>54625</v>
          </cell>
          <cell r="E1448">
            <v>8784410</v>
          </cell>
          <cell r="F1448">
            <v>26919</v>
          </cell>
          <cell r="G1448">
            <v>3581689</v>
          </cell>
        </row>
        <row r="1449">
          <cell r="A1449">
            <v>431973</v>
          </cell>
          <cell r="B1449">
            <v>83323</v>
          </cell>
          <cell r="C1449">
            <v>119564</v>
          </cell>
          <cell r="D1449">
            <v>72280</v>
          </cell>
          <cell r="E1449">
            <v>52823</v>
          </cell>
          <cell r="F1449">
            <v>41124</v>
          </cell>
          <cell r="G1449"/>
        </row>
        <row r="1450">
          <cell r="A1450">
            <v>320332</v>
          </cell>
          <cell r="B1450">
            <v>961387</v>
          </cell>
          <cell r="C1450">
            <v>31528896</v>
          </cell>
          <cell r="D1450">
            <v>1016146</v>
          </cell>
          <cell r="E1450">
            <v>34291164</v>
          </cell>
          <cell r="F1450">
            <v>541508</v>
          </cell>
          <cell r="G1450">
            <v>15159248</v>
          </cell>
        </row>
        <row r="1451">
          <cell r="A1451">
            <v>350880</v>
          </cell>
          <cell r="B1451"/>
          <cell r="C1451">
            <v>93370823</v>
          </cell>
          <cell r="D1451"/>
          <cell r="E1451">
            <v>66664157</v>
          </cell>
          <cell r="F1451"/>
          <cell r="G1451">
            <v>28220832</v>
          </cell>
        </row>
        <row r="1452">
          <cell r="A1452">
            <v>355330</v>
          </cell>
          <cell r="B1452">
            <v>6462</v>
          </cell>
          <cell r="C1452">
            <v>5141301</v>
          </cell>
          <cell r="D1452">
            <v>3145</v>
          </cell>
          <cell r="E1452">
            <v>842</v>
          </cell>
          <cell r="F1452">
            <v>3305</v>
          </cell>
          <cell r="G1452">
            <v>269</v>
          </cell>
        </row>
        <row r="1453">
          <cell r="A1453">
            <v>315220</v>
          </cell>
          <cell r="B1453">
            <v>68245</v>
          </cell>
          <cell r="C1453"/>
          <cell r="D1453"/>
          <cell r="E1453"/>
          <cell r="F1453"/>
          <cell r="G1453"/>
        </row>
        <row r="1454">
          <cell r="A1454">
            <v>315770</v>
          </cell>
          <cell r="B1454"/>
          <cell r="C1454"/>
          <cell r="D1454"/>
          <cell r="E1454"/>
          <cell r="F1454"/>
          <cell r="G1454"/>
        </row>
        <row r="1455">
          <cell r="A1455">
            <v>421260</v>
          </cell>
          <cell r="B1455">
            <v>35564</v>
          </cell>
          <cell r="C1455">
            <v>3851065</v>
          </cell>
          <cell r="D1455">
            <v>44175</v>
          </cell>
          <cell r="E1455">
            <v>3236355</v>
          </cell>
          <cell r="F1455">
            <v>12736</v>
          </cell>
          <cell r="G1455">
            <v>774559</v>
          </cell>
        </row>
        <row r="1456">
          <cell r="A1456">
            <v>290170</v>
          </cell>
          <cell r="B1456"/>
          <cell r="C1456">
            <v>11650</v>
          </cell>
          <cell r="D1456"/>
          <cell r="E1456">
            <v>8710</v>
          </cell>
          <cell r="F1456"/>
          <cell r="G1456">
            <v>3720</v>
          </cell>
        </row>
        <row r="1457">
          <cell r="A1457">
            <v>353330</v>
          </cell>
          <cell r="B1457">
            <v>3841</v>
          </cell>
          <cell r="C1457">
            <v>10200895</v>
          </cell>
          <cell r="D1457">
            <v>15848</v>
          </cell>
          <cell r="E1457">
            <v>8147477</v>
          </cell>
          <cell r="F1457">
            <v>402</v>
          </cell>
          <cell r="G1457">
            <v>3645934</v>
          </cell>
        </row>
        <row r="1458">
          <cell r="A1458">
            <v>311200</v>
          </cell>
          <cell r="B1458">
            <v>17438</v>
          </cell>
          <cell r="C1458"/>
          <cell r="D1458"/>
          <cell r="E1458"/>
          <cell r="F1458"/>
          <cell r="G1458"/>
        </row>
        <row r="1459">
          <cell r="A1459">
            <v>313140</v>
          </cell>
          <cell r="B1459">
            <v>3000</v>
          </cell>
          <cell r="C1459"/>
          <cell r="D1459"/>
          <cell r="E1459"/>
          <cell r="F1459"/>
          <cell r="G1459"/>
        </row>
        <row r="1460">
          <cell r="A1460">
            <v>420860</v>
          </cell>
          <cell r="B1460">
            <v>166</v>
          </cell>
          <cell r="C1460">
            <v>16649</v>
          </cell>
          <cell r="D1460">
            <v>9353</v>
          </cell>
          <cell r="E1460"/>
          <cell r="F1460">
            <v>114</v>
          </cell>
          <cell r="G1460">
            <v>52114</v>
          </cell>
        </row>
        <row r="1461">
          <cell r="A1461">
            <v>500560</v>
          </cell>
          <cell r="B1461">
            <v>47</v>
          </cell>
          <cell r="C1461"/>
          <cell r="D1461">
            <v>113206</v>
          </cell>
          <cell r="E1461"/>
          <cell r="F1461">
            <v>324</v>
          </cell>
          <cell r="G1461"/>
        </row>
        <row r="1462">
          <cell r="A1462">
            <v>311150</v>
          </cell>
          <cell r="B1462">
            <v>525</v>
          </cell>
          <cell r="C1462"/>
          <cell r="D1462"/>
          <cell r="E1462"/>
          <cell r="F1462"/>
          <cell r="G1462"/>
        </row>
        <row r="1463">
          <cell r="A1463">
            <v>314370</v>
          </cell>
          <cell r="B1463">
            <v>13212</v>
          </cell>
          <cell r="C1463"/>
          <cell r="D1463"/>
          <cell r="E1463"/>
          <cell r="F1463"/>
          <cell r="G1463"/>
        </row>
        <row r="1464">
          <cell r="A1464">
            <v>355660</v>
          </cell>
          <cell r="B1464">
            <v>162</v>
          </cell>
          <cell r="C1464">
            <v>5010596</v>
          </cell>
          <cell r="D1464">
            <v>30</v>
          </cell>
          <cell r="E1464">
            <v>3995050</v>
          </cell>
          <cell r="F1464">
            <v>680</v>
          </cell>
          <cell r="G1464">
            <v>1405130</v>
          </cell>
        </row>
        <row r="1465">
          <cell r="A1465">
            <v>500600</v>
          </cell>
          <cell r="B1465">
            <v>58383</v>
          </cell>
          <cell r="C1465">
            <v>36111145</v>
          </cell>
          <cell r="D1465">
            <v>94540</v>
          </cell>
          <cell r="E1465">
            <v>37712044</v>
          </cell>
          <cell r="F1465">
            <v>11608</v>
          </cell>
          <cell r="G1465">
            <v>16584188</v>
          </cell>
        </row>
        <row r="1466">
          <cell r="A1466">
            <v>313680</v>
          </cell>
          <cell r="B1466">
            <v>29205</v>
          </cell>
          <cell r="C1466"/>
          <cell r="D1466"/>
          <cell r="E1466"/>
          <cell r="F1466"/>
          <cell r="G1466"/>
        </row>
        <row r="1467">
          <cell r="A1467">
            <v>314980</v>
          </cell>
          <cell r="B1467">
            <v>30871</v>
          </cell>
          <cell r="C1467"/>
          <cell r="D1467"/>
          <cell r="E1467"/>
          <cell r="F1467"/>
          <cell r="G1467"/>
        </row>
        <row r="1468">
          <cell r="A1468">
            <v>311660</v>
          </cell>
          <cell r="B1468">
            <v>33407</v>
          </cell>
          <cell r="C1468"/>
          <cell r="D1468"/>
          <cell r="E1468"/>
          <cell r="F1468"/>
          <cell r="G1468"/>
        </row>
        <row r="1469">
          <cell r="A1469">
            <v>320140</v>
          </cell>
          <cell r="B1469">
            <v>342573</v>
          </cell>
          <cell r="C1469">
            <v>30095598</v>
          </cell>
          <cell r="D1469">
            <v>232303</v>
          </cell>
          <cell r="E1469">
            <v>26707249</v>
          </cell>
          <cell r="F1469">
            <v>107975</v>
          </cell>
          <cell r="G1469">
            <v>12243958</v>
          </cell>
        </row>
        <row r="1470">
          <cell r="A1470">
            <v>311230</v>
          </cell>
          <cell r="B1470">
            <v>8400</v>
          </cell>
          <cell r="C1470"/>
          <cell r="D1470"/>
          <cell r="E1470"/>
          <cell r="F1470"/>
          <cell r="G1470"/>
        </row>
        <row r="1471">
          <cell r="A1471">
            <v>314435</v>
          </cell>
          <cell r="B1471">
            <v>925</v>
          </cell>
          <cell r="C1471"/>
          <cell r="D1471"/>
          <cell r="E1471"/>
          <cell r="F1471"/>
          <cell r="G1471"/>
        </row>
        <row r="1472">
          <cell r="A1472">
            <v>430064</v>
          </cell>
          <cell r="B1472">
            <v>31665</v>
          </cell>
          <cell r="C1472">
            <v>15008750</v>
          </cell>
          <cell r="D1472">
            <v>12899</v>
          </cell>
          <cell r="E1472">
            <v>14430176</v>
          </cell>
          <cell r="F1472">
            <v>0</v>
          </cell>
          <cell r="G1472">
            <v>6134160</v>
          </cell>
        </row>
        <row r="1473">
          <cell r="A1473">
            <v>354025</v>
          </cell>
          <cell r="B1473">
            <v>1210</v>
          </cell>
          <cell r="C1473">
            <v>3186651</v>
          </cell>
          <cell r="D1473"/>
          <cell r="E1473">
            <v>2118594</v>
          </cell>
          <cell r="F1473"/>
          <cell r="G1473">
            <v>763315</v>
          </cell>
        </row>
        <row r="1474">
          <cell r="A1474">
            <v>430225</v>
          </cell>
          <cell r="B1474"/>
          <cell r="C1474"/>
          <cell r="D1474">
            <v>10</v>
          </cell>
          <cell r="E1474">
            <v>436</v>
          </cell>
          <cell r="F1474"/>
          <cell r="G1474">
            <v>20462</v>
          </cell>
        </row>
        <row r="1475">
          <cell r="A1475">
            <v>110170</v>
          </cell>
          <cell r="B1475">
            <v>26221</v>
          </cell>
          <cell r="C1475"/>
          <cell r="D1475">
            <v>28793</v>
          </cell>
          <cell r="E1475"/>
          <cell r="F1475">
            <v>2514</v>
          </cell>
          <cell r="G1475"/>
        </row>
        <row r="1476">
          <cell r="A1476">
            <v>290730</v>
          </cell>
          <cell r="B1476">
            <v>3216</v>
          </cell>
          <cell r="C1476">
            <v>18064542</v>
          </cell>
          <cell r="D1476">
            <v>6303</v>
          </cell>
          <cell r="E1476">
            <v>19622366</v>
          </cell>
          <cell r="F1476">
            <v>5040</v>
          </cell>
          <cell r="G1476">
            <v>10044384</v>
          </cell>
        </row>
        <row r="1477">
          <cell r="A1477">
            <v>311350</v>
          </cell>
          <cell r="B1477"/>
          <cell r="C1477"/>
          <cell r="D1477"/>
          <cell r="E1477"/>
          <cell r="F1477"/>
          <cell r="G1477"/>
        </row>
        <row r="1478">
          <cell r="A1478">
            <v>315730</v>
          </cell>
          <cell r="B1478"/>
          <cell r="C1478"/>
          <cell r="D1478"/>
          <cell r="E1478"/>
          <cell r="F1478"/>
          <cell r="G1478"/>
        </row>
        <row r="1479">
          <cell r="A1479">
            <v>351710</v>
          </cell>
          <cell r="B1479">
            <v>16856</v>
          </cell>
          <cell r="C1479">
            <v>4841118</v>
          </cell>
          <cell r="D1479">
            <v>13210</v>
          </cell>
          <cell r="E1479">
            <v>3159867</v>
          </cell>
          <cell r="F1479">
            <v>1705</v>
          </cell>
          <cell r="G1479">
            <v>1390176</v>
          </cell>
        </row>
        <row r="1480">
          <cell r="A1480">
            <v>410990</v>
          </cell>
          <cell r="B1480">
            <v>744</v>
          </cell>
          <cell r="C1480">
            <v>7623784</v>
          </cell>
          <cell r="D1480">
            <v>2598</v>
          </cell>
          <cell r="E1480">
            <v>6809603</v>
          </cell>
          <cell r="F1480">
            <v>232</v>
          </cell>
          <cell r="G1480">
            <v>2372993</v>
          </cell>
        </row>
        <row r="1481">
          <cell r="A1481">
            <v>310110</v>
          </cell>
          <cell r="B1481">
            <v>8865</v>
          </cell>
          <cell r="C1481"/>
          <cell r="D1481"/>
          <cell r="E1481"/>
          <cell r="F1481"/>
          <cell r="G1481"/>
        </row>
        <row r="1482">
          <cell r="A1482">
            <v>314260</v>
          </cell>
          <cell r="B1482">
            <v>132</v>
          </cell>
          <cell r="C1482"/>
          <cell r="D1482"/>
          <cell r="E1482"/>
          <cell r="F1482"/>
          <cell r="G1482"/>
        </row>
        <row r="1483">
          <cell r="A1483">
            <v>350340</v>
          </cell>
          <cell r="B1483">
            <v>25699</v>
          </cell>
          <cell r="C1483">
            <v>6853863</v>
          </cell>
          <cell r="D1483">
            <v>18453</v>
          </cell>
          <cell r="E1483">
            <v>5787857</v>
          </cell>
          <cell r="F1483">
            <v>16309</v>
          </cell>
          <cell r="G1483">
            <v>2024549</v>
          </cell>
        </row>
        <row r="1484">
          <cell r="A1484">
            <v>315820</v>
          </cell>
          <cell r="B1484">
            <v>1688</v>
          </cell>
          <cell r="C1484"/>
          <cell r="D1484"/>
          <cell r="E1484"/>
          <cell r="F1484"/>
          <cell r="G1484"/>
        </row>
        <row r="1485">
          <cell r="A1485">
            <v>412400</v>
          </cell>
          <cell r="B1485">
            <v>3679</v>
          </cell>
          <cell r="C1485">
            <v>18751749</v>
          </cell>
          <cell r="D1485">
            <v>1756</v>
          </cell>
          <cell r="E1485">
            <v>19364846</v>
          </cell>
          <cell r="F1485">
            <v>19674</v>
          </cell>
          <cell r="G1485">
            <v>7535008</v>
          </cell>
        </row>
        <row r="1486">
          <cell r="A1486">
            <v>420370</v>
          </cell>
          <cell r="B1486">
            <v>201055</v>
          </cell>
          <cell r="C1486">
            <v>18332712</v>
          </cell>
          <cell r="D1486">
            <v>185348</v>
          </cell>
          <cell r="E1486">
            <v>16585059</v>
          </cell>
          <cell r="F1486">
            <v>64441</v>
          </cell>
          <cell r="G1486">
            <v>6764866</v>
          </cell>
        </row>
        <row r="1487">
          <cell r="A1487">
            <v>316800</v>
          </cell>
          <cell r="B1487">
            <v>516685</v>
          </cell>
          <cell r="C1487"/>
          <cell r="D1487"/>
          <cell r="E1487"/>
          <cell r="F1487"/>
          <cell r="G1487"/>
        </row>
        <row r="1488">
          <cell r="A1488">
            <v>420350</v>
          </cell>
          <cell r="B1488">
            <v>388558</v>
          </cell>
          <cell r="C1488">
            <v>19054434</v>
          </cell>
          <cell r="D1488">
            <v>344820</v>
          </cell>
          <cell r="E1488">
            <v>15777820</v>
          </cell>
          <cell r="F1488">
            <v>139926</v>
          </cell>
          <cell r="G1488">
            <v>6695869</v>
          </cell>
        </row>
        <row r="1489">
          <cell r="A1489">
            <v>312030</v>
          </cell>
          <cell r="B1489">
            <v>2165</v>
          </cell>
          <cell r="C1489"/>
          <cell r="D1489"/>
          <cell r="E1489"/>
          <cell r="F1489"/>
          <cell r="G1489"/>
        </row>
        <row r="1490">
          <cell r="A1490">
            <v>312200</v>
          </cell>
          <cell r="B1490">
            <v>1745</v>
          </cell>
          <cell r="C1490"/>
          <cell r="D1490"/>
          <cell r="E1490"/>
          <cell r="F1490"/>
          <cell r="G1490"/>
        </row>
        <row r="1491">
          <cell r="A1491">
            <v>412660</v>
          </cell>
          <cell r="B1491">
            <v>13670</v>
          </cell>
          <cell r="C1491">
            <v>15435602</v>
          </cell>
          <cell r="D1491"/>
          <cell r="E1491">
            <v>8978124</v>
          </cell>
          <cell r="F1491"/>
          <cell r="G1491">
            <v>2471741</v>
          </cell>
        </row>
        <row r="1492">
          <cell r="A1492">
            <v>110029</v>
          </cell>
          <cell r="B1492">
            <v>51231</v>
          </cell>
          <cell r="C1492">
            <v>2949642</v>
          </cell>
          <cell r="D1492">
            <v>49690</v>
          </cell>
          <cell r="E1492">
            <v>2904014</v>
          </cell>
          <cell r="F1492">
            <v>18739</v>
          </cell>
          <cell r="G1492">
            <v>526002</v>
          </cell>
        </row>
        <row r="1493">
          <cell r="A1493">
            <v>311860</v>
          </cell>
          <cell r="B1493">
            <v>18780164</v>
          </cell>
          <cell r="C1493"/>
          <cell r="D1493"/>
          <cell r="E1493"/>
          <cell r="F1493"/>
          <cell r="G1493"/>
        </row>
        <row r="1494">
          <cell r="A1494">
            <v>315760</v>
          </cell>
          <cell r="B1494">
            <v>2550</v>
          </cell>
          <cell r="C1494"/>
          <cell r="D1494"/>
          <cell r="E1494"/>
          <cell r="F1494"/>
          <cell r="G1494"/>
        </row>
        <row r="1495">
          <cell r="A1495">
            <v>353210</v>
          </cell>
          <cell r="B1495">
            <v>53310</v>
          </cell>
          <cell r="C1495">
            <v>11540579</v>
          </cell>
          <cell r="D1495">
            <v>29092</v>
          </cell>
          <cell r="E1495">
            <v>11062522</v>
          </cell>
          <cell r="F1495">
            <v>13643</v>
          </cell>
          <cell r="G1495">
            <v>3638937</v>
          </cell>
        </row>
        <row r="1496">
          <cell r="A1496">
            <v>310500</v>
          </cell>
          <cell r="B1496">
            <v>57799</v>
          </cell>
          <cell r="C1496"/>
          <cell r="D1496"/>
          <cell r="E1496"/>
          <cell r="F1496"/>
          <cell r="G1496"/>
        </row>
        <row r="1497">
          <cell r="A1497">
            <v>310930</v>
          </cell>
          <cell r="B1497">
            <v>106089</v>
          </cell>
          <cell r="C1497"/>
          <cell r="D1497"/>
          <cell r="E1497"/>
          <cell r="F1497"/>
          <cell r="G1497"/>
        </row>
        <row r="1498">
          <cell r="A1498">
            <v>320370</v>
          </cell>
          <cell r="B1498">
            <v>108034</v>
          </cell>
          <cell r="C1498">
            <v>19524473</v>
          </cell>
          <cell r="D1498">
            <v>127416</v>
          </cell>
          <cell r="E1498">
            <v>12871534</v>
          </cell>
          <cell r="F1498">
            <v>119517</v>
          </cell>
          <cell r="G1498">
            <v>5666100</v>
          </cell>
        </row>
        <row r="1499">
          <cell r="A1499">
            <v>410640</v>
          </cell>
          <cell r="B1499">
            <v>18409</v>
          </cell>
          <cell r="C1499">
            <v>17044506</v>
          </cell>
          <cell r="D1499">
            <v>5343</v>
          </cell>
          <cell r="E1499">
            <v>11247329</v>
          </cell>
          <cell r="F1499">
            <v>2977</v>
          </cell>
          <cell r="G1499">
            <v>7581282</v>
          </cell>
        </row>
        <row r="1500">
          <cell r="A1500">
            <v>240170</v>
          </cell>
          <cell r="B1500"/>
          <cell r="C1500">
            <v>359379</v>
          </cell>
          <cell r="D1500"/>
          <cell r="E1500">
            <v>374795</v>
          </cell>
          <cell r="F1500"/>
          <cell r="G1500">
            <v>147841</v>
          </cell>
        </row>
        <row r="1501">
          <cell r="A1501">
            <v>311670</v>
          </cell>
          <cell r="B1501">
            <v>9621</v>
          </cell>
          <cell r="C1501"/>
          <cell r="D1501"/>
          <cell r="E1501"/>
          <cell r="F1501"/>
          <cell r="G1501"/>
        </row>
        <row r="1502">
          <cell r="A1502">
            <v>355465</v>
          </cell>
          <cell r="B1502"/>
          <cell r="C1502">
            <v>43747</v>
          </cell>
          <cell r="D1502">
            <v>41</v>
          </cell>
          <cell r="E1502">
            <v>54032</v>
          </cell>
          <cell r="F1502"/>
          <cell r="G1502">
            <v>102180</v>
          </cell>
        </row>
        <row r="1503">
          <cell r="A1503">
            <v>431750</v>
          </cell>
          <cell r="B1503"/>
          <cell r="C1503"/>
          <cell r="D1503">
            <v>15509</v>
          </cell>
          <cell r="E1503">
            <v>405482</v>
          </cell>
          <cell r="F1503">
            <v>1466</v>
          </cell>
          <cell r="G1503"/>
        </row>
        <row r="1504">
          <cell r="A1504">
            <v>432190</v>
          </cell>
          <cell r="B1504">
            <v>3624</v>
          </cell>
          <cell r="C1504"/>
          <cell r="D1504">
            <v>237</v>
          </cell>
          <cell r="E1504"/>
          <cell r="F1504">
            <v>9808</v>
          </cell>
          <cell r="G1504">
            <v>1494198</v>
          </cell>
        </row>
        <row r="1505">
          <cell r="A1505">
            <v>310170</v>
          </cell>
          <cell r="B1505">
            <v>6327</v>
          </cell>
          <cell r="C1505"/>
          <cell r="D1505"/>
          <cell r="E1505"/>
          <cell r="F1505"/>
          <cell r="G1505"/>
        </row>
        <row r="1506">
          <cell r="A1506">
            <v>315450</v>
          </cell>
          <cell r="B1506">
            <v>1</v>
          </cell>
          <cell r="C1506"/>
          <cell r="D1506"/>
          <cell r="E1506"/>
          <cell r="F1506"/>
          <cell r="G1506"/>
        </row>
        <row r="1507">
          <cell r="A1507">
            <v>420120</v>
          </cell>
          <cell r="B1507">
            <v>310878</v>
          </cell>
          <cell r="C1507">
            <v>34501412</v>
          </cell>
          <cell r="D1507">
            <v>310428</v>
          </cell>
          <cell r="E1507">
            <v>34552808</v>
          </cell>
          <cell r="F1507">
            <v>124432</v>
          </cell>
          <cell r="G1507">
            <v>15028326</v>
          </cell>
        </row>
        <row r="1508">
          <cell r="A1508">
            <v>431532</v>
          </cell>
          <cell r="B1508">
            <v>1014</v>
          </cell>
          <cell r="C1508">
            <v>86495</v>
          </cell>
          <cell r="D1508">
            <v>2033</v>
          </cell>
          <cell r="E1508">
            <v>142979</v>
          </cell>
          <cell r="F1508"/>
          <cell r="G1508">
            <v>136471</v>
          </cell>
        </row>
        <row r="1509">
          <cell r="A1509">
            <v>510454</v>
          </cell>
          <cell r="B1509">
            <v>67622</v>
          </cell>
          <cell r="C1509">
            <v>3450567</v>
          </cell>
          <cell r="D1509">
            <v>67266</v>
          </cell>
          <cell r="E1509">
            <v>4267530</v>
          </cell>
          <cell r="F1509">
            <v>37153</v>
          </cell>
          <cell r="G1509">
            <v>1723990</v>
          </cell>
        </row>
        <row r="1510">
          <cell r="A1510">
            <v>315540</v>
          </cell>
          <cell r="B1510">
            <v>69</v>
          </cell>
          <cell r="C1510"/>
          <cell r="D1510"/>
          <cell r="E1510"/>
          <cell r="F1510"/>
          <cell r="G1510"/>
        </row>
        <row r="1511">
          <cell r="A1511">
            <v>350910</v>
          </cell>
          <cell r="B1511">
            <v>9062</v>
          </cell>
          <cell r="C1511">
            <v>418592</v>
          </cell>
          <cell r="D1511">
            <v>15301</v>
          </cell>
          <cell r="E1511">
            <v>217255</v>
          </cell>
          <cell r="F1511">
            <v>177</v>
          </cell>
          <cell r="G1511">
            <v>76060</v>
          </cell>
        </row>
        <row r="1512">
          <cell r="A1512">
            <v>521200</v>
          </cell>
          <cell r="B1512">
            <v>182</v>
          </cell>
          <cell r="C1512">
            <v>4775050</v>
          </cell>
          <cell r="D1512"/>
          <cell r="E1512">
            <v>4082797</v>
          </cell>
          <cell r="F1512"/>
          <cell r="G1512">
            <v>1653763</v>
          </cell>
        </row>
        <row r="1513">
          <cell r="A1513">
            <v>270860</v>
          </cell>
          <cell r="B1513"/>
          <cell r="C1513"/>
          <cell r="D1513"/>
          <cell r="E1513"/>
          <cell r="F1513"/>
          <cell r="G1513"/>
        </row>
        <row r="1514">
          <cell r="A1514">
            <v>312245</v>
          </cell>
          <cell r="B1514"/>
          <cell r="C1514"/>
          <cell r="D1514"/>
          <cell r="E1514"/>
          <cell r="F1514"/>
          <cell r="G1514"/>
        </row>
        <row r="1515">
          <cell r="A1515">
            <v>314560</v>
          </cell>
          <cell r="B1515">
            <v>27825</v>
          </cell>
          <cell r="C1515"/>
          <cell r="D1515"/>
          <cell r="E1515"/>
          <cell r="F1515"/>
          <cell r="G1515"/>
        </row>
        <row r="1516">
          <cell r="A1516">
            <v>315000</v>
          </cell>
          <cell r="B1516"/>
          <cell r="C1516"/>
          <cell r="D1516"/>
          <cell r="E1516"/>
          <cell r="F1516"/>
          <cell r="G1516"/>
        </row>
        <row r="1517">
          <cell r="A1517">
            <v>320190</v>
          </cell>
          <cell r="B1517"/>
          <cell r="C1517"/>
          <cell r="D1517"/>
          <cell r="E1517"/>
          <cell r="F1517"/>
          <cell r="G1517"/>
        </row>
        <row r="1518">
          <cell r="A1518">
            <v>410165</v>
          </cell>
          <cell r="B1518">
            <v>104641</v>
          </cell>
          <cell r="C1518">
            <v>10914427</v>
          </cell>
          <cell r="D1518">
            <v>125192</v>
          </cell>
          <cell r="E1518">
            <v>8437042</v>
          </cell>
          <cell r="F1518">
            <v>53314</v>
          </cell>
          <cell r="G1518">
            <v>2669294</v>
          </cell>
        </row>
        <row r="1519">
          <cell r="A1519">
            <v>411845</v>
          </cell>
          <cell r="B1519">
            <v>111024</v>
          </cell>
          <cell r="C1519">
            <v>34751</v>
          </cell>
          <cell r="D1519">
            <v>84571</v>
          </cell>
          <cell r="E1519">
            <v>33630</v>
          </cell>
          <cell r="F1519">
            <v>25001</v>
          </cell>
          <cell r="G1519">
            <v>13452</v>
          </cell>
        </row>
        <row r="1520">
          <cell r="A1520">
            <v>310280</v>
          </cell>
          <cell r="B1520">
            <v>70</v>
          </cell>
          <cell r="C1520"/>
          <cell r="D1520"/>
          <cell r="E1520"/>
          <cell r="F1520"/>
          <cell r="G1520"/>
        </row>
        <row r="1521">
          <cell r="A1521">
            <v>315850</v>
          </cell>
          <cell r="B1521">
            <v>300</v>
          </cell>
          <cell r="C1521"/>
          <cell r="D1521"/>
          <cell r="E1521"/>
          <cell r="F1521"/>
          <cell r="G1521"/>
        </row>
        <row r="1522">
          <cell r="A1522">
            <v>420080</v>
          </cell>
          <cell r="B1522">
            <v>167279</v>
          </cell>
          <cell r="C1522">
            <v>28815838</v>
          </cell>
          <cell r="D1522">
            <v>181946</v>
          </cell>
          <cell r="E1522">
            <v>26743581</v>
          </cell>
          <cell r="F1522">
            <v>103167</v>
          </cell>
          <cell r="G1522">
            <v>10982725</v>
          </cell>
        </row>
        <row r="1523">
          <cell r="A1523">
            <v>420920</v>
          </cell>
          <cell r="B1523">
            <v>37755</v>
          </cell>
          <cell r="C1523">
            <v>5815181</v>
          </cell>
          <cell r="D1523">
            <v>1565</v>
          </cell>
          <cell r="E1523">
            <v>5284435</v>
          </cell>
          <cell r="F1523">
            <v>212</v>
          </cell>
          <cell r="G1523">
            <v>2286854</v>
          </cell>
        </row>
        <row r="1524">
          <cell r="A1524">
            <v>421505</v>
          </cell>
          <cell r="B1524">
            <v>1555</v>
          </cell>
          <cell r="C1524">
            <v>5843257</v>
          </cell>
          <cell r="D1524">
            <v>6550</v>
          </cell>
          <cell r="E1524">
            <v>3685863</v>
          </cell>
          <cell r="F1524">
            <v>2037</v>
          </cell>
          <cell r="G1524">
            <v>1080117</v>
          </cell>
        </row>
        <row r="1525">
          <cell r="A1525">
            <v>430300</v>
          </cell>
          <cell r="B1525">
            <v>84852</v>
          </cell>
          <cell r="C1525">
            <v>2064433</v>
          </cell>
          <cell r="D1525">
            <v>2000</v>
          </cell>
          <cell r="E1525">
            <v>2644525</v>
          </cell>
          <cell r="F1525">
            <v>88223</v>
          </cell>
          <cell r="G1525">
            <v>3248717</v>
          </cell>
        </row>
        <row r="1526">
          <cell r="A1526">
            <v>500450</v>
          </cell>
          <cell r="B1526">
            <v>56953</v>
          </cell>
          <cell r="C1526">
            <v>31068010</v>
          </cell>
          <cell r="D1526">
            <v>77058</v>
          </cell>
          <cell r="E1526">
            <v>25858114</v>
          </cell>
          <cell r="F1526">
            <v>13841</v>
          </cell>
          <cell r="G1526">
            <v>10809591</v>
          </cell>
        </row>
        <row r="1527">
          <cell r="A1527">
            <v>351370</v>
          </cell>
          <cell r="B1527">
            <v>346412</v>
          </cell>
          <cell r="C1527">
            <v>80605058</v>
          </cell>
          <cell r="D1527">
            <v>335737</v>
          </cell>
          <cell r="E1527">
            <v>76261112</v>
          </cell>
          <cell r="F1527">
            <v>91232</v>
          </cell>
          <cell r="G1527">
            <v>27612156</v>
          </cell>
        </row>
        <row r="1528">
          <cell r="A1528">
            <v>350925</v>
          </cell>
          <cell r="B1528">
            <v>132353</v>
          </cell>
          <cell r="C1528">
            <v>85648641</v>
          </cell>
          <cell r="D1528">
            <v>114854</v>
          </cell>
          <cell r="E1528">
            <v>61691862</v>
          </cell>
          <cell r="F1528">
            <v>29883</v>
          </cell>
          <cell r="G1528">
            <v>21728838</v>
          </cell>
        </row>
        <row r="1529">
          <cell r="A1529">
            <v>412796</v>
          </cell>
          <cell r="B1529">
            <v>119375</v>
          </cell>
          <cell r="C1529">
            <v>41457959</v>
          </cell>
          <cell r="D1529">
            <v>164294</v>
          </cell>
          <cell r="E1529">
            <v>30695573</v>
          </cell>
          <cell r="F1529">
            <v>28903</v>
          </cell>
          <cell r="G1529">
            <v>10042759</v>
          </cell>
        </row>
        <row r="1530">
          <cell r="A1530">
            <v>420243</v>
          </cell>
          <cell r="B1530">
            <v>12672</v>
          </cell>
          <cell r="C1530">
            <v>15410429</v>
          </cell>
          <cell r="D1530">
            <v>17946</v>
          </cell>
          <cell r="E1530">
            <v>7955620</v>
          </cell>
          <cell r="F1530">
            <v>4100</v>
          </cell>
          <cell r="G1530">
            <v>3012551</v>
          </cell>
        </row>
        <row r="1531">
          <cell r="A1531">
            <v>420880</v>
          </cell>
          <cell r="B1531">
            <v>55001</v>
          </cell>
          <cell r="C1531">
            <v>29752</v>
          </cell>
          <cell r="D1531">
            <v>55115</v>
          </cell>
          <cell r="E1531">
            <v>38435</v>
          </cell>
          <cell r="F1531">
            <v>24088</v>
          </cell>
          <cell r="G1531">
            <v>9228</v>
          </cell>
        </row>
        <row r="1532">
          <cell r="A1532">
            <v>310310</v>
          </cell>
          <cell r="B1532">
            <v>656163</v>
          </cell>
          <cell r="C1532"/>
          <cell r="D1532"/>
          <cell r="E1532"/>
          <cell r="F1532"/>
          <cell r="G1532"/>
        </row>
        <row r="1533">
          <cell r="A1533">
            <v>316200</v>
          </cell>
          <cell r="B1533">
            <v>11126</v>
          </cell>
          <cell r="C1533"/>
          <cell r="D1533"/>
          <cell r="E1533"/>
          <cell r="F1533"/>
          <cell r="G1533"/>
        </row>
        <row r="1534">
          <cell r="A1534">
            <v>350540</v>
          </cell>
          <cell r="B1534"/>
          <cell r="C1534">
            <v>159723</v>
          </cell>
          <cell r="D1534">
            <v>15279</v>
          </cell>
          <cell r="E1534">
            <v>883528</v>
          </cell>
          <cell r="F1534"/>
          <cell r="G1534">
            <v>35606</v>
          </cell>
        </row>
        <row r="1535">
          <cell r="A1535">
            <v>311810</v>
          </cell>
          <cell r="B1535">
            <v>4028</v>
          </cell>
          <cell r="C1535"/>
          <cell r="D1535"/>
          <cell r="E1535"/>
          <cell r="F1535"/>
          <cell r="G1535"/>
        </row>
        <row r="1536">
          <cell r="A1536">
            <v>311990</v>
          </cell>
          <cell r="B1536">
            <v>655</v>
          </cell>
          <cell r="C1536"/>
          <cell r="D1536"/>
          <cell r="E1536"/>
          <cell r="F1536"/>
          <cell r="G1536"/>
        </row>
        <row r="1537">
          <cell r="A1537">
            <v>500770</v>
          </cell>
          <cell r="B1537">
            <v>32206</v>
          </cell>
          <cell r="C1537">
            <v>6276456</v>
          </cell>
          <cell r="D1537">
            <v>45243</v>
          </cell>
          <cell r="E1537">
            <v>5723799</v>
          </cell>
          <cell r="F1537">
            <v>19971</v>
          </cell>
          <cell r="G1537">
            <v>2475523</v>
          </cell>
        </row>
        <row r="1538">
          <cell r="A1538">
            <v>521250</v>
          </cell>
          <cell r="B1538">
            <v>1548518</v>
          </cell>
          <cell r="C1538">
            <v>166433345</v>
          </cell>
          <cell r="D1538">
            <v>1383232</v>
          </cell>
          <cell r="E1538">
            <v>234531612</v>
          </cell>
          <cell r="F1538">
            <v>241929</v>
          </cell>
          <cell r="G1538">
            <v>89674297</v>
          </cell>
        </row>
        <row r="1539">
          <cell r="A1539">
            <v>313440</v>
          </cell>
          <cell r="B1539"/>
          <cell r="C1539"/>
          <cell r="D1539"/>
          <cell r="E1539"/>
          <cell r="F1539"/>
          <cell r="G1539"/>
        </row>
        <row r="1540">
          <cell r="A1540">
            <v>354030</v>
          </cell>
          <cell r="B1540"/>
          <cell r="C1540"/>
          <cell r="D1540"/>
          <cell r="E1540"/>
          <cell r="F1540"/>
          <cell r="G1540"/>
        </row>
        <row r="1541">
          <cell r="A1541">
            <v>411090</v>
          </cell>
          <cell r="B1541">
            <v>143675</v>
          </cell>
          <cell r="C1541"/>
          <cell r="D1541">
            <v>153879</v>
          </cell>
          <cell r="E1541"/>
          <cell r="F1541">
            <v>72438</v>
          </cell>
          <cell r="G1541"/>
        </row>
        <row r="1542">
          <cell r="A1542">
            <v>421610</v>
          </cell>
          <cell r="B1542"/>
          <cell r="C1542"/>
          <cell r="D1542"/>
          <cell r="E1542"/>
          <cell r="F1542">
            <v>51311</v>
          </cell>
          <cell r="G1542">
            <v>12534541</v>
          </cell>
        </row>
        <row r="1543">
          <cell r="A1543">
            <v>410620</v>
          </cell>
          <cell r="B1543">
            <v>6325</v>
          </cell>
          <cell r="C1543">
            <v>26392717</v>
          </cell>
          <cell r="D1543"/>
          <cell r="E1543"/>
          <cell r="F1543"/>
          <cell r="G1543"/>
        </row>
        <row r="1544">
          <cell r="A1544">
            <v>312530</v>
          </cell>
          <cell r="B1544">
            <v>305</v>
          </cell>
          <cell r="C1544"/>
          <cell r="D1544"/>
          <cell r="E1544"/>
          <cell r="F1544"/>
          <cell r="G1544"/>
        </row>
        <row r="1545">
          <cell r="A1545">
            <v>314520</v>
          </cell>
          <cell r="B1545">
            <v>779453</v>
          </cell>
          <cell r="C1545"/>
          <cell r="D1545"/>
          <cell r="E1545"/>
          <cell r="F1545"/>
          <cell r="G1545"/>
        </row>
        <row r="1546">
          <cell r="A1546">
            <v>317065</v>
          </cell>
          <cell r="B1546">
            <v>7372</v>
          </cell>
          <cell r="C1546"/>
          <cell r="D1546"/>
          <cell r="E1546"/>
          <cell r="F1546"/>
          <cell r="G1546"/>
        </row>
        <row r="1547">
          <cell r="A1547">
            <v>320305</v>
          </cell>
          <cell r="B1547">
            <v>146574</v>
          </cell>
          <cell r="C1547">
            <v>101629134</v>
          </cell>
          <cell r="D1547">
            <v>174950</v>
          </cell>
          <cell r="E1547">
            <v>69113002</v>
          </cell>
          <cell r="F1547">
            <v>17875</v>
          </cell>
          <cell r="G1547">
            <v>32216862</v>
          </cell>
        </row>
        <row r="1548">
          <cell r="A1548">
            <v>500627</v>
          </cell>
          <cell r="B1548">
            <v>41385</v>
          </cell>
          <cell r="C1548"/>
          <cell r="D1548">
            <v>22212</v>
          </cell>
          <cell r="E1548"/>
          <cell r="F1548">
            <v>27464</v>
          </cell>
          <cell r="G1548"/>
        </row>
        <row r="1549">
          <cell r="A1549">
            <v>312320</v>
          </cell>
          <cell r="B1549">
            <v>7131</v>
          </cell>
          <cell r="C1549"/>
          <cell r="D1549"/>
          <cell r="E1549"/>
          <cell r="F1549"/>
          <cell r="G1549"/>
        </row>
        <row r="1550">
          <cell r="A1550">
            <v>313090</v>
          </cell>
          <cell r="B1550">
            <v>8373</v>
          </cell>
          <cell r="C1550"/>
          <cell r="D1550"/>
          <cell r="E1550"/>
          <cell r="F1550"/>
          <cell r="G1550"/>
        </row>
        <row r="1551">
          <cell r="A1551">
            <v>410750</v>
          </cell>
          <cell r="B1551">
            <v>321164</v>
          </cell>
          <cell r="C1551">
            <v>28671920</v>
          </cell>
          <cell r="D1551">
            <v>340607</v>
          </cell>
          <cell r="E1551">
            <v>24350894</v>
          </cell>
          <cell r="F1551">
            <v>153361</v>
          </cell>
          <cell r="G1551">
            <v>6687884</v>
          </cell>
        </row>
        <row r="1552">
          <cell r="A1552">
            <v>411680</v>
          </cell>
          <cell r="B1552">
            <v>5457</v>
          </cell>
          <cell r="C1552">
            <v>20929819</v>
          </cell>
          <cell r="D1552">
            <v>50765</v>
          </cell>
          <cell r="E1552">
            <v>16994533</v>
          </cell>
          <cell r="F1552">
            <v>12099</v>
          </cell>
          <cell r="G1552">
            <v>6244134</v>
          </cell>
        </row>
        <row r="1553">
          <cell r="A1553">
            <v>314480</v>
          </cell>
          <cell r="B1553">
            <v>605417</v>
          </cell>
          <cell r="C1553"/>
          <cell r="D1553"/>
          <cell r="E1553"/>
          <cell r="F1553"/>
          <cell r="G1553"/>
        </row>
        <row r="1554">
          <cell r="A1554">
            <v>312040</v>
          </cell>
          <cell r="B1554">
            <v>241</v>
          </cell>
          <cell r="C1554"/>
          <cell r="D1554"/>
          <cell r="E1554"/>
          <cell r="F1554"/>
          <cell r="G1554"/>
        </row>
        <row r="1555">
          <cell r="A1555">
            <v>313210</v>
          </cell>
          <cell r="B1555">
            <v>3940</v>
          </cell>
          <cell r="C1555"/>
          <cell r="D1555"/>
          <cell r="E1555"/>
          <cell r="F1555"/>
          <cell r="G1555"/>
        </row>
        <row r="1556">
          <cell r="A1556">
            <v>315940</v>
          </cell>
          <cell r="B1556">
            <v>3</v>
          </cell>
          <cell r="C1556"/>
          <cell r="D1556"/>
          <cell r="E1556"/>
          <cell r="F1556"/>
          <cell r="G1556"/>
        </row>
        <row r="1557">
          <cell r="A1557">
            <v>350100</v>
          </cell>
          <cell r="B1557">
            <v>730</v>
          </cell>
          <cell r="C1557">
            <v>12393504</v>
          </cell>
          <cell r="D1557">
            <v>1906</v>
          </cell>
          <cell r="E1557">
            <v>16151483</v>
          </cell>
          <cell r="F1557">
            <v>4</v>
          </cell>
          <cell r="G1557">
            <v>5809679</v>
          </cell>
        </row>
        <row r="1558">
          <cell r="A1558">
            <v>351910</v>
          </cell>
          <cell r="B1558">
            <v>243515</v>
          </cell>
          <cell r="C1558">
            <v>8284488</v>
          </cell>
          <cell r="D1558">
            <v>253362</v>
          </cell>
          <cell r="E1558">
            <v>9081624</v>
          </cell>
          <cell r="F1558">
            <v>104543</v>
          </cell>
          <cell r="G1558">
            <v>2478008</v>
          </cell>
        </row>
        <row r="1559">
          <cell r="A1559">
            <v>410160</v>
          </cell>
          <cell r="B1559">
            <v>43539</v>
          </cell>
          <cell r="C1559">
            <v>53780715</v>
          </cell>
          <cell r="D1559">
            <v>67405</v>
          </cell>
          <cell r="E1559">
            <v>41325694</v>
          </cell>
          <cell r="F1559">
            <v>21241</v>
          </cell>
          <cell r="G1559">
            <v>19205348</v>
          </cell>
        </row>
        <row r="1560">
          <cell r="A1560">
            <v>312130</v>
          </cell>
          <cell r="B1560">
            <v>13659</v>
          </cell>
          <cell r="C1560"/>
          <cell r="D1560"/>
          <cell r="E1560"/>
          <cell r="F1560"/>
          <cell r="G1560"/>
        </row>
        <row r="1561">
          <cell r="A1561">
            <v>314310</v>
          </cell>
          <cell r="B1561">
            <v>22016</v>
          </cell>
          <cell r="C1561"/>
          <cell r="D1561"/>
          <cell r="E1561"/>
          <cell r="F1561"/>
          <cell r="G1561"/>
        </row>
        <row r="1562">
          <cell r="A1562">
            <v>432147</v>
          </cell>
          <cell r="B1562">
            <v>1431</v>
          </cell>
          <cell r="C1562">
            <v>93008</v>
          </cell>
          <cell r="D1562">
            <v>2492</v>
          </cell>
          <cell r="E1562">
            <v>36563</v>
          </cell>
          <cell r="F1562">
            <v>297</v>
          </cell>
          <cell r="G1562">
            <v>1972</v>
          </cell>
        </row>
        <row r="1563">
          <cell r="A1563">
            <v>311910</v>
          </cell>
          <cell r="B1563">
            <v>34439</v>
          </cell>
          <cell r="C1563"/>
          <cell r="D1563"/>
          <cell r="E1563"/>
          <cell r="F1563"/>
          <cell r="G1563"/>
        </row>
        <row r="1564">
          <cell r="A1564">
            <v>411342</v>
          </cell>
          <cell r="B1564">
            <v>11553</v>
          </cell>
          <cell r="C1564">
            <v>12718190</v>
          </cell>
          <cell r="D1564">
            <v>2794</v>
          </cell>
          <cell r="E1564">
            <v>9023598</v>
          </cell>
          <cell r="F1564">
            <v>1590</v>
          </cell>
          <cell r="G1564">
            <v>3522209</v>
          </cell>
        </row>
        <row r="1565">
          <cell r="A1565">
            <v>510724</v>
          </cell>
          <cell r="B1565">
            <v>63056</v>
          </cell>
          <cell r="C1565">
            <v>6786582</v>
          </cell>
          <cell r="D1565">
            <v>85003</v>
          </cell>
          <cell r="E1565">
            <v>10543504</v>
          </cell>
          <cell r="F1565">
            <v>26653</v>
          </cell>
          <cell r="G1565">
            <v>4067675</v>
          </cell>
        </row>
        <row r="1566">
          <cell r="A1566">
            <v>313280</v>
          </cell>
          <cell r="B1566">
            <v>24579</v>
          </cell>
          <cell r="C1566"/>
          <cell r="D1566"/>
          <cell r="E1566"/>
          <cell r="F1566"/>
          <cell r="G1566"/>
        </row>
        <row r="1567">
          <cell r="A1567">
            <v>317115</v>
          </cell>
          <cell r="B1567"/>
          <cell r="C1567"/>
          <cell r="D1567"/>
          <cell r="E1567"/>
          <cell r="F1567"/>
          <cell r="G1567"/>
        </row>
        <row r="1568">
          <cell r="A1568">
            <v>330080</v>
          </cell>
          <cell r="B1568"/>
          <cell r="C1568"/>
          <cell r="D1568"/>
          <cell r="E1568"/>
          <cell r="F1568"/>
          <cell r="G1568"/>
        </row>
        <row r="1569">
          <cell r="A1569">
            <v>355410</v>
          </cell>
          <cell r="B1569"/>
          <cell r="C1569"/>
          <cell r="D1569"/>
          <cell r="E1569"/>
          <cell r="F1569"/>
          <cell r="G1569"/>
        </row>
        <row r="1570">
          <cell r="A1570">
            <v>313580</v>
          </cell>
          <cell r="B1570">
            <v>524</v>
          </cell>
          <cell r="C1570"/>
          <cell r="D1570"/>
          <cell r="E1570"/>
          <cell r="F1570"/>
          <cell r="G1570"/>
        </row>
        <row r="1571">
          <cell r="A1571">
            <v>316830</v>
          </cell>
          <cell r="B1571">
            <v>3560</v>
          </cell>
          <cell r="C1571"/>
          <cell r="D1571"/>
          <cell r="E1571"/>
          <cell r="F1571"/>
          <cell r="G1571"/>
        </row>
        <row r="1572">
          <cell r="A1572">
            <v>317180</v>
          </cell>
          <cell r="B1572">
            <v>10</v>
          </cell>
          <cell r="C1572"/>
          <cell r="D1572"/>
          <cell r="E1572"/>
          <cell r="F1572"/>
          <cell r="G1572"/>
        </row>
        <row r="1573">
          <cell r="A1573">
            <v>350775</v>
          </cell>
          <cell r="B1573">
            <v>1</v>
          </cell>
          <cell r="C1573"/>
          <cell r="D1573">
            <v>171</v>
          </cell>
          <cell r="E1573"/>
          <cell r="F1573"/>
          <cell r="G1573"/>
        </row>
        <row r="1574">
          <cell r="A1574">
            <v>412690</v>
          </cell>
          <cell r="B1574">
            <v>439</v>
          </cell>
          <cell r="C1574">
            <v>17229968</v>
          </cell>
          <cell r="D1574">
            <v>571</v>
          </cell>
          <cell r="E1574">
            <v>14371417</v>
          </cell>
          <cell r="F1574">
            <v>2941</v>
          </cell>
          <cell r="G1574">
            <v>5709422</v>
          </cell>
        </row>
        <row r="1575">
          <cell r="A1575">
            <v>420543</v>
          </cell>
          <cell r="B1575">
            <v>10180</v>
          </cell>
          <cell r="C1575">
            <v>5529234</v>
          </cell>
          <cell r="D1575">
            <v>2171</v>
          </cell>
          <cell r="E1575">
            <v>10651172</v>
          </cell>
          <cell r="F1575">
            <v>5413</v>
          </cell>
          <cell r="G1575">
            <v>4048435</v>
          </cell>
        </row>
        <row r="1576">
          <cell r="A1576">
            <v>431110</v>
          </cell>
          <cell r="B1576"/>
          <cell r="C1576">
            <v>218613</v>
          </cell>
          <cell r="D1576"/>
          <cell r="E1576">
            <v>307866</v>
          </cell>
          <cell r="F1576">
            <v>92</v>
          </cell>
          <cell r="G1576">
            <v>275393</v>
          </cell>
        </row>
        <row r="1577">
          <cell r="A1577">
            <v>311450</v>
          </cell>
          <cell r="B1577">
            <v>392</v>
          </cell>
          <cell r="C1577"/>
          <cell r="D1577"/>
          <cell r="E1577"/>
          <cell r="F1577"/>
          <cell r="G1577"/>
        </row>
        <row r="1578">
          <cell r="A1578">
            <v>313115</v>
          </cell>
          <cell r="B1578">
            <v>58525</v>
          </cell>
          <cell r="C1578"/>
          <cell r="D1578"/>
          <cell r="E1578"/>
          <cell r="F1578"/>
          <cell r="G1578"/>
        </row>
        <row r="1579">
          <cell r="A1579">
            <v>313720</v>
          </cell>
          <cell r="B1579">
            <v>16856</v>
          </cell>
          <cell r="C1579"/>
          <cell r="D1579"/>
          <cell r="E1579"/>
          <cell r="F1579"/>
          <cell r="G1579"/>
        </row>
        <row r="1580">
          <cell r="A1580">
            <v>421120</v>
          </cell>
          <cell r="B1580">
            <v>116495</v>
          </cell>
          <cell r="C1580"/>
          <cell r="D1580">
            <v>120814</v>
          </cell>
          <cell r="E1580"/>
          <cell r="F1580">
            <v>48721</v>
          </cell>
          <cell r="G1580"/>
        </row>
        <row r="1581">
          <cell r="A1581">
            <v>354765</v>
          </cell>
          <cell r="B1581">
            <v>1094</v>
          </cell>
          <cell r="C1581">
            <v>4082671</v>
          </cell>
          <cell r="D1581">
            <v>4930</v>
          </cell>
          <cell r="E1581">
            <v>2726748</v>
          </cell>
          <cell r="F1581">
            <v>5715</v>
          </cell>
          <cell r="G1581">
            <v>823509</v>
          </cell>
        </row>
        <row r="1582">
          <cell r="A1582">
            <v>315050</v>
          </cell>
          <cell r="B1582">
            <v>320</v>
          </cell>
          <cell r="C1582"/>
          <cell r="D1582"/>
          <cell r="E1582"/>
          <cell r="F1582"/>
          <cell r="G1582"/>
        </row>
        <row r="1583">
          <cell r="A1583">
            <v>317220</v>
          </cell>
          <cell r="B1583">
            <v>38</v>
          </cell>
          <cell r="C1583"/>
          <cell r="D1583"/>
          <cell r="E1583"/>
          <cell r="F1583"/>
          <cell r="G1583"/>
        </row>
        <row r="1584">
          <cell r="A1584">
            <v>412795</v>
          </cell>
          <cell r="B1584">
            <v>16198</v>
          </cell>
          <cell r="C1584">
            <v>608142</v>
          </cell>
          <cell r="D1584">
            <v>24843</v>
          </cell>
          <cell r="E1584"/>
          <cell r="F1584">
            <v>6773</v>
          </cell>
          <cell r="G1584"/>
        </row>
        <row r="1585">
          <cell r="A1585">
            <v>317052</v>
          </cell>
          <cell r="B1585">
            <v>9814</v>
          </cell>
          <cell r="C1585"/>
          <cell r="D1585"/>
          <cell r="E1585"/>
          <cell r="F1585"/>
          <cell r="G1585"/>
        </row>
        <row r="1586">
          <cell r="A1586">
            <v>430750</v>
          </cell>
          <cell r="B1586">
            <v>82045</v>
          </cell>
          <cell r="C1586">
            <v>0</v>
          </cell>
          <cell r="D1586">
            <v>73053</v>
          </cell>
          <cell r="E1586">
            <v>0</v>
          </cell>
          <cell r="F1586">
            <v>43429</v>
          </cell>
          <cell r="G1586">
            <v>0</v>
          </cell>
        </row>
        <row r="1587">
          <cell r="A1587">
            <v>313730</v>
          </cell>
          <cell r="B1587">
            <v>2645</v>
          </cell>
          <cell r="C1587"/>
          <cell r="D1587"/>
          <cell r="E1587"/>
          <cell r="F1587"/>
          <cell r="G1587"/>
        </row>
        <row r="1588">
          <cell r="A1588">
            <v>410520</v>
          </cell>
          <cell r="B1588">
            <v>603613</v>
          </cell>
          <cell r="C1588">
            <v>22974487</v>
          </cell>
          <cell r="D1588">
            <v>636577</v>
          </cell>
          <cell r="E1588">
            <v>20761038</v>
          </cell>
          <cell r="F1588">
            <v>304832</v>
          </cell>
          <cell r="G1588">
            <v>6700782</v>
          </cell>
        </row>
        <row r="1589">
          <cell r="A1589">
            <v>420480</v>
          </cell>
          <cell r="B1589">
            <v>786691</v>
          </cell>
          <cell r="C1589">
            <v>84030089</v>
          </cell>
          <cell r="D1589">
            <v>591641</v>
          </cell>
          <cell r="E1589">
            <v>80274001</v>
          </cell>
          <cell r="F1589">
            <v>197024</v>
          </cell>
          <cell r="G1589">
            <v>28770698</v>
          </cell>
        </row>
        <row r="1590">
          <cell r="A1590">
            <v>432300</v>
          </cell>
          <cell r="B1590">
            <v>953368</v>
          </cell>
          <cell r="C1590">
            <v>50685736</v>
          </cell>
          <cell r="D1590">
            <v>915879</v>
          </cell>
          <cell r="E1590">
            <v>101506671</v>
          </cell>
          <cell r="F1590">
            <v>264573</v>
          </cell>
          <cell r="G1590">
            <v>33181428</v>
          </cell>
        </row>
        <row r="1591">
          <cell r="A1591">
            <v>351660</v>
          </cell>
          <cell r="B1591">
            <v>459</v>
          </cell>
          <cell r="C1591">
            <v>9390344</v>
          </cell>
          <cell r="D1591">
            <v>178</v>
          </cell>
          <cell r="E1591">
            <v>8005589</v>
          </cell>
          <cell r="F1591">
            <v>115</v>
          </cell>
          <cell r="G1591">
            <v>1428397</v>
          </cell>
        </row>
        <row r="1592">
          <cell r="A1592">
            <v>421950</v>
          </cell>
          <cell r="B1592">
            <v>1014405</v>
          </cell>
          <cell r="C1592">
            <v>87579475</v>
          </cell>
          <cell r="D1592">
            <v>1019603</v>
          </cell>
          <cell r="E1592">
            <v>71805568</v>
          </cell>
          <cell r="F1592">
            <v>419271</v>
          </cell>
          <cell r="G1592">
            <v>29680290</v>
          </cell>
        </row>
        <row r="1593">
          <cell r="A1593">
            <v>110100</v>
          </cell>
          <cell r="B1593">
            <v>2674</v>
          </cell>
          <cell r="C1593">
            <v>2605125</v>
          </cell>
          <cell r="D1593">
            <v>4716</v>
          </cell>
          <cell r="E1593">
            <v>2167592</v>
          </cell>
          <cell r="F1593">
            <v>2522</v>
          </cell>
          <cell r="G1593">
            <v>758795</v>
          </cell>
        </row>
        <row r="1594">
          <cell r="A1594">
            <v>510624</v>
          </cell>
          <cell r="B1594">
            <v>8834</v>
          </cell>
          <cell r="C1594">
            <v>7806432</v>
          </cell>
          <cell r="D1594">
            <v>9062</v>
          </cell>
          <cell r="E1594">
            <v>8869402</v>
          </cell>
          <cell r="F1594">
            <v>3713</v>
          </cell>
          <cell r="G1594">
            <v>3506989</v>
          </cell>
        </row>
        <row r="1595">
          <cell r="A1595">
            <v>313180</v>
          </cell>
          <cell r="B1595"/>
          <cell r="C1595"/>
          <cell r="D1595"/>
          <cell r="E1595"/>
          <cell r="F1595"/>
          <cell r="G1595"/>
        </row>
        <row r="1596">
          <cell r="A1596">
            <v>317120</v>
          </cell>
          <cell r="B1596"/>
          <cell r="C1596"/>
          <cell r="D1596"/>
          <cell r="E1596"/>
          <cell r="F1596"/>
          <cell r="G1596"/>
        </row>
        <row r="1597">
          <cell r="A1597">
            <v>412627</v>
          </cell>
          <cell r="B1597"/>
          <cell r="C1597"/>
          <cell r="D1597"/>
          <cell r="E1597"/>
          <cell r="F1597"/>
          <cell r="G1597"/>
        </row>
        <row r="1598">
          <cell r="A1598">
            <v>420530</v>
          </cell>
          <cell r="B1598">
            <v>231103</v>
          </cell>
          <cell r="C1598">
            <v>27986038</v>
          </cell>
          <cell r="D1598">
            <v>203332</v>
          </cell>
          <cell r="E1598">
            <v>25710840</v>
          </cell>
          <cell r="F1598">
            <v>87043</v>
          </cell>
          <cell r="G1598">
            <v>11110843</v>
          </cell>
        </row>
        <row r="1599">
          <cell r="A1599">
            <v>313970</v>
          </cell>
          <cell r="B1599">
            <v>6249</v>
          </cell>
          <cell r="C1599"/>
          <cell r="D1599"/>
          <cell r="E1599"/>
          <cell r="F1599"/>
          <cell r="G1599"/>
        </row>
        <row r="1600">
          <cell r="A1600">
            <v>412870</v>
          </cell>
          <cell r="B1600">
            <v>72071</v>
          </cell>
          <cell r="C1600">
            <v>30682139</v>
          </cell>
          <cell r="D1600">
            <v>74336</v>
          </cell>
          <cell r="E1600">
            <v>30796373</v>
          </cell>
          <cell r="F1600">
            <v>15818</v>
          </cell>
          <cell r="G1600">
            <v>11435722</v>
          </cell>
        </row>
        <row r="1601">
          <cell r="A1601">
            <v>312590</v>
          </cell>
          <cell r="B1601">
            <v>378</v>
          </cell>
          <cell r="C1601"/>
          <cell r="D1601"/>
          <cell r="E1601"/>
          <cell r="F1601"/>
          <cell r="G1601"/>
        </row>
        <row r="1602">
          <cell r="A1602">
            <v>315150</v>
          </cell>
          <cell r="B1602">
            <v>44822</v>
          </cell>
          <cell r="C1602"/>
          <cell r="D1602"/>
          <cell r="E1602"/>
          <cell r="F1602"/>
          <cell r="G1602"/>
        </row>
        <row r="1603">
          <cell r="A1603">
            <v>421760</v>
          </cell>
          <cell r="B1603">
            <v>21688</v>
          </cell>
          <cell r="C1603">
            <v>3008563</v>
          </cell>
          <cell r="D1603">
            <v>23176</v>
          </cell>
          <cell r="E1603">
            <v>2270221</v>
          </cell>
          <cell r="F1603">
            <v>5769</v>
          </cell>
          <cell r="G1603">
            <v>918095</v>
          </cell>
        </row>
        <row r="1604">
          <cell r="A1604">
            <v>430517</v>
          </cell>
          <cell r="B1604">
            <v>5332</v>
          </cell>
          <cell r="C1604">
            <v>15287960</v>
          </cell>
          <cell r="D1604">
            <v>20806</v>
          </cell>
          <cell r="E1604">
            <v>12539908</v>
          </cell>
          <cell r="F1604">
            <v>2433</v>
          </cell>
          <cell r="G1604">
            <v>6854387</v>
          </cell>
        </row>
        <row r="1605">
          <cell r="A1605">
            <v>314940</v>
          </cell>
          <cell r="B1605">
            <v>4725</v>
          </cell>
          <cell r="C1605"/>
          <cell r="D1605"/>
          <cell r="E1605"/>
          <cell r="F1605"/>
          <cell r="G1605"/>
        </row>
        <row r="1606">
          <cell r="A1606">
            <v>354300</v>
          </cell>
          <cell r="B1606">
            <v>38409</v>
          </cell>
          <cell r="C1606"/>
          <cell r="D1606">
            <v>18967</v>
          </cell>
          <cell r="E1606"/>
          <cell r="F1606">
            <v>2335</v>
          </cell>
          <cell r="G1606"/>
        </row>
        <row r="1607">
          <cell r="A1607">
            <v>431303</v>
          </cell>
          <cell r="B1607">
            <v>6864</v>
          </cell>
          <cell r="C1607">
            <v>27910</v>
          </cell>
          <cell r="D1607">
            <v>2819</v>
          </cell>
          <cell r="E1607">
            <v>6450</v>
          </cell>
          <cell r="F1607">
            <v>1509</v>
          </cell>
          <cell r="G1607">
            <v>600</v>
          </cell>
        </row>
        <row r="1608">
          <cell r="A1608">
            <v>311590</v>
          </cell>
          <cell r="B1608">
            <v>51</v>
          </cell>
          <cell r="C1608"/>
          <cell r="D1608"/>
          <cell r="E1608"/>
          <cell r="F1608"/>
          <cell r="G1608"/>
        </row>
        <row r="1609">
          <cell r="A1609">
            <v>314140</v>
          </cell>
          <cell r="B1609">
            <v>95</v>
          </cell>
          <cell r="C1609"/>
          <cell r="D1609"/>
          <cell r="E1609"/>
          <cell r="F1609"/>
          <cell r="G1609"/>
        </row>
        <row r="1610">
          <cell r="A1610">
            <v>170210</v>
          </cell>
          <cell r="B1610">
            <v>704589</v>
          </cell>
          <cell r="C1610">
            <v>40553590</v>
          </cell>
          <cell r="D1610">
            <v>432036</v>
          </cell>
          <cell r="E1610">
            <v>42709439</v>
          </cell>
          <cell r="F1610">
            <v>234415</v>
          </cell>
          <cell r="G1610"/>
        </row>
        <row r="1611">
          <cell r="A1611">
            <v>290840</v>
          </cell>
          <cell r="B1611"/>
          <cell r="C1611">
            <v>41073300</v>
          </cell>
          <cell r="D1611"/>
          <cell r="E1611">
            <v>34289483</v>
          </cell>
          <cell r="F1611"/>
          <cell r="G1611">
            <v>12281979</v>
          </cell>
        </row>
        <row r="1612">
          <cell r="A1612">
            <v>316010</v>
          </cell>
          <cell r="B1612">
            <v>808</v>
          </cell>
          <cell r="C1612"/>
          <cell r="D1612"/>
          <cell r="E1612"/>
          <cell r="F1612"/>
          <cell r="G1612"/>
        </row>
        <row r="1613">
          <cell r="A1613">
            <v>411160</v>
          </cell>
          <cell r="B1613">
            <v>97946</v>
          </cell>
          <cell r="C1613">
            <v>7890973</v>
          </cell>
          <cell r="D1613">
            <v>92872</v>
          </cell>
          <cell r="E1613">
            <v>6611705</v>
          </cell>
          <cell r="F1613">
            <v>38921</v>
          </cell>
          <cell r="G1613">
            <v>2305595</v>
          </cell>
        </row>
        <row r="1614">
          <cell r="A1614">
            <v>412575</v>
          </cell>
          <cell r="B1614"/>
          <cell r="C1614">
            <v>248</v>
          </cell>
          <cell r="D1614"/>
          <cell r="E1614">
            <v>216</v>
          </cell>
          <cell r="F1614"/>
          <cell r="G1614">
            <v>80</v>
          </cell>
        </row>
        <row r="1615">
          <cell r="A1615">
            <v>510269</v>
          </cell>
          <cell r="B1615">
            <v>40588</v>
          </cell>
          <cell r="C1615">
            <v>4144326</v>
          </cell>
          <cell r="D1615">
            <v>30781</v>
          </cell>
          <cell r="E1615">
            <v>3531278</v>
          </cell>
          <cell r="F1615">
            <v>9350</v>
          </cell>
          <cell r="G1615">
            <v>1321278</v>
          </cell>
        </row>
        <row r="1616">
          <cell r="A1616">
            <v>310960</v>
          </cell>
          <cell r="B1616">
            <v>14953</v>
          </cell>
          <cell r="C1616"/>
          <cell r="D1616"/>
          <cell r="E1616"/>
          <cell r="F1616"/>
          <cell r="G1616"/>
        </row>
        <row r="1617">
          <cell r="A1617">
            <v>315490</v>
          </cell>
          <cell r="B1617">
            <v>10548</v>
          </cell>
          <cell r="C1617"/>
          <cell r="D1617"/>
          <cell r="E1617"/>
          <cell r="F1617"/>
          <cell r="G1617"/>
        </row>
        <row r="1618">
          <cell r="A1618">
            <v>351620</v>
          </cell>
          <cell r="B1618">
            <v>2487628</v>
          </cell>
          <cell r="C1618">
            <v>167579124</v>
          </cell>
          <cell r="D1618">
            <v>4688585</v>
          </cell>
          <cell r="E1618">
            <v>157357329</v>
          </cell>
          <cell r="F1618">
            <v>844540</v>
          </cell>
          <cell r="G1618">
            <v>31826088</v>
          </cell>
        </row>
        <row r="1619">
          <cell r="A1619">
            <v>421930</v>
          </cell>
          <cell r="B1619">
            <v>698555</v>
          </cell>
          <cell r="C1619">
            <v>69761086</v>
          </cell>
          <cell r="D1619">
            <v>629670</v>
          </cell>
          <cell r="E1619">
            <v>45956811</v>
          </cell>
          <cell r="F1619">
            <v>266735</v>
          </cell>
          <cell r="G1619">
            <v>14204360</v>
          </cell>
        </row>
        <row r="1620">
          <cell r="A1620">
            <v>311090</v>
          </cell>
          <cell r="B1620"/>
          <cell r="C1620"/>
          <cell r="D1620"/>
          <cell r="E1620"/>
          <cell r="F1620"/>
          <cell r="G1620"/>
        </row>
        <row r="1621">
          <cell r="A1621">
            <v>311400</v>
          </cell>
          <cell r="B1621">
            <v>4569</v>
          </cell>
          <cell r="C1621"/>
          <cell r="D1621"/>
          <cell r="E1621"/>
          <cell r="F1621"/>
          <cell r="G1621"/>
        </row>
        <row r="1622">
          <cell r="A1622">
            <v>314830</v>
          </cell>
          <cell r="B1622">
            <v>6157</v>
          </cell>
          <cell r="C1622"/>
          <cell r="D1622"/>
          <cell r="E1622"/>
          <cell r="F1622"/>
          <cell r="G1622"/>
        </row>
        <row r="1623">
          <cell r="A1623">
            <v>353220</v>
          </cell>
          <cell r="B1623">
            <v>26926</v>
          </cell>
          <cell r="C1623">
            <v>13767460</v>
          </cell>
          <cell r="D1623">
            <v>31546</v>
          </cell>
          <cell r="E1623">
            <v>11403931</v>
          </cell>
          <cell r="F1623">
            <v>19500</v>
          </cell>
          <cell r="G1623">
            <v>3655938</v>
          </cell>
        </row>
        <row r="1624">
          <cell r="A1624">
            <v>421900</v>
          </cell>
          <cell r="B1624">
            <v>280621</v>
          </cell>
          <cell r="C1624">
            <v>23165913</v>
          </cell>
          <cell r="D1624">
            <v>219606</v>
          </cell>
          <cell r="E1624">
            <v>25080174</v>
          </cell>
          <cell r="F1624">
            <v>88691</v>
          </cell>
          <cell r="G1624">
            <v>11917111</v>
          </cell>
        </row>
        <row r="1625">
          <cell r="A1625">
            <v>312560</v>
          </cell>
          <cell r="B1625">
            <v>123259</v>
          </cell>
          <cell r="C1625"/>
          <cell r="D1625"/>
          <cell r="E1625"/>
          <cell r="F1625"/>
          <cell r="G1625"/>
        </row>
        <row r="1626">
          <cell r="A1626">
            <v>355590</v>
          </cell>
          <cell r="B1626">
            <v>3190</v>
          </cell>
          <cell r="C1626">
            <v>3609663</v>
          </cell>
          <cell r="D1626">
            <v>900737</v>
          </cell>
          <cell r="E1626">
            <v>10077676</v>
          </cell>
          <cell r="F1626">
            <v>1242</v>
          </cell>
          <cell r="G1626">
            <v>1000347</v>
          </cell>
        </row>
        <row r="1627">
          <cell r="A1627">
            <v>412720</v>
          </cell>
          <cell r="B1627">
            <v>345</v>
          </cell>
          <cell r="C1627">
            <v>7286653</v>
          </cell>
          <cell r="D1627">
            <v>7820</v>
          </cell>
          <cell r="E1627">
            <v>8339636</v>
          </cell>
          <cell r="F1627"/>
          <cell r="G1627"/>
        </row>
        <row r="1628">
          <cell r="A1628">
            <v>420280</v>
          </cell>
          <cell r="B1628">
            <v>79156</v>
          </cell>
          <cell r="C1628">
            <v>12560884</v>
          </cell>
          <cell r="D1628">
            <v>200887</v>
          </cell>
          <cell r="E1628">
            <v>17644180</v>
          </cell>
          <cell r="F1628">
            <v>11545</v>
          </cell>
          <cell r="G1628">
            <v>2302772</v>
          </cell>
        </row>
        <row r="1629">
          <cell r="A1629">
            <v>420510</v>
          </cell>
          <cell r="B1629">
            <v>19128</v>
          </cell>
          <cell r="C1629">
            <v>15320960</v>
          </cell>
          <cell r="D1629">
            <v>14244</v>
          </cell>
          <cell r="E1629">
            <v>13774231</v>
          </cell>
          <cell r="F1629">
            <v>4858</v>
          </cell>
          <cell r="G1629">
            <v>4202106</v>
          </cell>
        </row>
        <row r="1630">
          <cell r="A1630">
            <v>315790</v>
          </cell>
          <cell r="B1630">
            <v>55599</v>
          </cell>
          <cell r="C1630"/>
          <cell r="D1630"/>
          <cell r="E1630"/>
          <cell r="F1630"/>
          <cell r="G1630"/>
        </row>
        <row r="1631">
          <cell r="A1631">
            <v>351390</v>
          </cell>
          <cell r="B1631">
            <v>1860</v>
          </cell>
          <cell r="C1631">
            <v>128154</v>
          </cell>
          <cell r="D1631">
            <v>19377</v>
          </cell>
          <cell r="E1631">
            <v>248970</v>
          </cell>
          <cell r="F1631">
            <v>7239</v>
          </cell>
          <cell r="G1631"/>
        </row>
        <row r="1632">
          <cell r="A1632">
            <v>353040</v>
          </cell>
          <cell r="B1632">
            <v>437</v>
          </cell>
          <cell r="C1632">
            <v>5734763</v>
          </cell>
          <cell r="D1632">
            <v>1402</v>
          </cell>
          <cell r="E1632">
            <v>4166300</v>
          </cell>
          <cell r="F1632">
            <v>2220</v>
          </cell>
          <cell r="G1632">
            <v>1248844</v>
          </cell>
        </row>
        <row r="1633">
          <cell r="A1633">
            <v>500060</v>
          </cell>
          <cell r="B1633">
            <v>175187</v>
          </cell>
          <cell r="C1633">
            <v>28253273</v>
          </cell>
          <cell r="D1633">
            <v>211358</v>
          </cell>
          <cell r="E1633">
            <v>27135027</v>
          </cell>
          <cell r="F1633">
            <v>66330</v>
          </cell>
          <cell r="G1633">
            <v>13269082</v>
          </cell>
        </row>
        <row r="1634">
          <cell r="A1634">
            <v>312620</v>
          </cell>
          <cell r="B1634">
            <v>8514</v>
          </cell>
          <cell r="C1634"/>
          <cell r="D1634"/>
          <cell r="E1634"/>
          <cell r="F1634"/>
          <cell r="G1634"/>
        </row>
        <row r="1635">
          <cell r="A1635">
            <v>311270</v>
          </cell>
          <cell r="B1635">
            <v>4376</v>
          </cell>
          <cell r="C1635"/>
          <cell r="D1635"/>
          <cell r="E1635"/>
          <cell r="F1635"/>
          <cell r="G1635"/>
        </row>
        <row r="1636">
          <cell r="A1636">
            <v>314970</v>
          </cell>
          <cell r="B1636">
            <v>971</v>
          </cell>
          <cell r="C1636"/>
          <cell r="D1636"/>
          <cell r="E1636"/>
          <cell r="F1636"/>
          <cell r="G1636"/>
        </row>
        <row r="1637">
          <cell r="A1637">
            <v>315737</v>
          </cell>
          <cell r="B1637">
            <v>7517</v>
          </cell>
          <cell r="C1637"/>
          <cell r="D1637"/>
          <cell r="E1637"/>
          <cell r="F1637"/>
          <cell r="G1637"/>
        </row>
        <row r="1638">
          <cell r="A1638">
            <v>430810</v>
          </cell>
          <cell r="B1638">
            <v>146810</v>
          </cell>
          <cell r="C1638">
            <v>15593283</v>
          </cell>
          <cell r="D1638">
            <v>134420</v>
          </cell>
          <cell r="E1638">
            <v>12109071</v>
          </cell>
          <cell r="F1638">
            <v>55017</v>
          </cell>
          <cell r="G1638">
            <v>4925751</v>
          </cell>
        </row>
        <row r="1639">
          <cell r="A1639">
            <v>431697</v>
          </cell>
          <cell r="B1639"/>
          <cell r="C1639">
            <v>17867</v>
          </cell>
          <cell r="D1639"/>
          <cell r="E1639">
            <v>15283</v>
          </cell>
          <cell r="F1639"/>
          <cell r="G1639"/>
        </row>
        <row r="1640">
          <cell r="A1640">
            <v>110140</v>
          </cell>
          <cell r="B1640">
            <v>9794</v>
          </cell>
          <cell r="C1640">
            <v>1427492</v>
          </cell>
          <cell r="D1640">
            <v>9764</v>
          </cell>
          <cell r="E1640">
            <v>1219860</v>
          </cell>
          <cell r="F1640">
            <v>4007</v>
          </cell>
          <cell r="G1640">
            <v>168167</v>
          </cell>
        </row>
        <row r="1641">
          <cell r="A1641">
            <v>351520</v>
          </cell>
          <cell r="B1641">
            <v>21854</v>
          </cell>
          <cell r="C1641">
            <v>4444636</v>
          </cell>
          <cell r="D1641">
            <v>17175</v>
          </cell>
          <cell r="E1641">
            <v>2829416</v>
          </cell>
          <cell r="F1641">
            <v>14460</v>
          </cell>
          <cell r="G1641">
            <v>1076600</v>
          </cell>
        </row>
        <row r="1642">
          <cell r="A1642">
            <v>410140</v>
          </cell>
          <cell r="B1642">
            <v>69628</v>
          </cell>
          <cell r="C1642">
            <v>194131</v>
          </cell>
          <cell r="D1642">
            <v>40731</v>
          </cell>
          <cell r="E1642">
            <v>1072729</v>
          </cell>
          <cell r="F1642">
            <v>60926</v>
          </cell>
          <cell r="G1642">
            <v>230656</v>
          </cell>
        </row>
        <row r="1643">
          <cell r="A1643">
            <v>316710</v>
          </cell>
          <cell r="B1643">
            <v>190316</v>
          </cell>
          <cell r="C1643"/>
          <cell r="D1643"/>
          <cell r="E1643"/>
          <cell r="F1643"/>
          <cell r="G1643"/>
        </row>
        <row r="1644">
          <cell r="A1644">
            <v>320010</v>
          </cell>
          <cell r="B1644">
            <v>38169</v>
          </cell>
          <cell r="C1644">
            <v>29801274</v>
          </cell>
          <cell r="D1644">
            <v>93054</v>
          </cell>
          <cell r="E1644">
            <v>44696653</v>
          </cell>
          <cell r="F1644">
            <v>36463</v>
          </cell>
          <cell r="G1644">
            <v>45518503</v>
          </cell>
        </row>
        <row r="1645">
          <cell r="A1645">
            <v>420519</v>
          </cell>
          <cell r="B1645">
            <v>644</v>
          </cell>
          <cell r="C1645">
            <v>12989125</v>
          </cell>
          <cell r="D1645">
            <v>1761</v>
          </cell>
          <cell r="E1645">
            <v>6276613</v>
          </cell>
          <cell r="F1645">
            <v>1151</v>
          </cell>
          <cell r="G1645">
            <v>2480233</v>
          </cell>
        </row>
        <row r="1646">
          <cell r="A1646">
            <v>430843</v>
          </cell>
          <cell r="B1646">
            <v>0</v>
          </cell>
          <cell r="C1646">
            <v>393241</v>
          </cell>
          <cell r="D1646">
            <v>42</v>
          </cell>
          <cell r="E1646">
            <v>834635</v>
          </cell>
          <cell r="F1646">
            <v>0</v>
          </cell>
          <cell r="G1646">
            <v>233781</v>
          </cell>
        </row>
        <row r="1647">
          <cell r="A1647">
            <v>310020</v>
          </cell>
          <cell r="B1647">
            <v>1640</v>
          </cell>
          <cell r="C1647"/>
          <cell r="D1647"/>
          <cell r="E1647"/>
          <cell r="F1647"/>
          <cell r="G1647"/>
        </row>
        <row r="1648">
          <cell r="A1648">
            <v>310240</v>
          </cell>
          <cell r="B1648">
            <v>201</v>
          </cell>
          <cell r="C1648"/>
          <cell r="D1648"/>
          <cell r="E1648"/>
          <cell r="F1648"/>
          <cell r="G1648"/>
        </row>
        <row r="1649">
          <cell r="A1649">
            <v>310690</v>
          </cell>
          <cell r="B1649">
            <v>4925</v>
          </cell>
          <cell r="C1649"/>
          <cell r="D1649"/>
          <cell r="E1649"/>
          <cell r="F1649"/>
          <cell r="G1649"/>
        </row>
        <row r="1650">
          <cell r="A1650">
            <v>311440</v>
          </cell>
          <cell r="B1650"/>
          <cell r="C1650"/>
          <cell r="D1650"/>
          <cell r="E1650"/>
          <cell r="F1650"/>
          <cell r="G1650"/>
        </row>
        <row r="1651">
          <cell r="A1651">
            <v>317110</v>
          </cell>
          <cell r="B1651"/>
          <cell r="C1651"/>
          <cell r="D1651"/>
          <cell r="E1651"/>
          <cell r="F1651"/>
          <cell r="G1651"/>
        </row>
        <row r="1652">
          <cell r="A1652">
            <v>355540</v>
          </cell>
          <cell r="B1652">
            <v>22355</v>
          </cell>
          <cell r="C1652">
            <v>11777008</v>
          </cell>
          <cell r="D1652">
            <v>240</v>
          </cell>
          <cell r="E1652">
            <v>922001</v>
          </cell>
          <cell r="F1652">
            <v>60</v>
          </cell>
          <cell r="G1652">
            <v>1607682</v>
          </cell>
        </row>
        <row r="1653">
          <cell r="A1653">
            <v>420380</v>
          </cell>
          <cell r="B1653">
            <v>487923</v>
          </cell>
          <cell r="C1653">
            <v>76241830</v>
          </cell>
          <cell r="D1653">
            <v>529560</v>
          </cell>
          <cell r="E1653">
            <v>66156273</v>
          </cell>
          <cell r="F1653">
            <v>180439</v>
          </cell>
          <cell r="G1653">
            <v>21415969</v>
          </cell>
        </row>
        <row r="1654">
          <cell r="A1654">
            <v>431346</v>
          </cell>
          <cell r="B1654">
            <v>2125</v>
          </cell>
          <cell r="C1654">
            <v>6266099</v>
          </cell>
          <cell r="D1654">
            <v>626</v>
          </cell>
          <cell r="E1654">
            <v>5361959</v>
          </cell>
          <cell r="F1654">
            <v>2173</v>
          </cell>
          <cell r="G1654">
            <v>2249499</v>
          </cell>
        </row>
        <row r="1655">
          <cell r="A1655">
            <v>311040</v>
          </cell>
          <cell r="B1655">
            <v>7110</v>
          </cell>
          <cell r="C1655"/>
          <cell r="D1655"/>
          <cell r="E1655"/>
          <cell r="F1655"/>
          <cell r="G1655"/>
        </row>
        <row r="1656">
          <cell r="A1656">
            <v>313000</v>
          </cell>
          <cell r="B1656">
            <v>37</v>
          </cell>
          <cell r="C1656"/>
          <cell r="D1656"/>
          <cell r="E1656"/>
          <cell r="F1656"/>
          <cell r="G1656"/>
        </row>
        <row r="1657">
          <cell r="A1657">
            <v>411470</v>
          </cell>
          <cell r="B1657">
            <v>91493</v>
          </cell>
          <cell r="C1657">
            <v>393361</v>
          </cell>
          <cell r="D1657">
            <v>82935</v>
          </cell>
          <cell r="E1657">
            <v>396868</v>
          </cell>
          <cell r="F1657">
            <v>40557</v>
          </cell>
          <cell r="G1657"/>
        </row>
        <row r="1658">
          <cell r="A1658">
            <v>430040</v>
          </cell>
          <cell r="B1658">
            <v>15029</v>
          </cell>
          <cell r="C1658">
            <v>20034877</v>
          </cell>
          <cell r="D1658">
            <v>17170</v>
          </cell>
          <cell r="E1658">
            <v>23030188</v>
          </cell>
          <cell r="F1658">
            <v>4976</v>
          </cell>
          <cell r="G1658">
            <v>15791286</v>
          </cell>
        </row>
        <row r="1659">
          <cell r="A1659">
            <v>314053</v>
          </cell>
          <cell r="B1659">
            <v>62703</v>
          </cell>
          <cell r="C1659"/>
          <cell r="D1659"/>
          <cell r="E1659"/>
          <cell r="F1659"/>
          <cell r="G1659"/>
        </row>
        <row r="1660">
          <cell r="A1660">
            <v>354240</v>
          </cell>
          <cell r="B1660">
            <v>274309</v>
          </cell>
          <cell r="C1660">
            <v>44098228</v>
          </cell>
          <cell r="D1660">
            <v>307511</v>
          </cell>
          <cell r="E1660">
            <v>37363228</v>
          </cell>
          <cell r="F1660">
            <v>200704</v>
          </cell>
          <cell r="G1660">
            <v>16162839</v>
          </cell>
        </row>
        <row r="1661">
          <cell r="A1661">
            <v>431937</v>
          </cell>
          <cell r="B1661">
            <v>47</v>
          </cell>
          <cell r="C1661">
            <v>14812</v>
          </cell>
          <cell r="D1661">
            <v>75</v>
          </cell>
          <cell r="E1661">
            <v>14477</v>
          </cell>
          <cell r="F1661">
            <v>400</v>
          </cell>
          <cell r="G1661">
            <v>3560</v>
          </cell>
        </row>
        <row r="1662">
          <cell r="A1662">
            <v>292595</v>
          </cell>
          <cell r="B1662"/>
          <cell r="C1662">
            <v>989879</v>
          </cell>
          <cell r="D1662"/>
          <cell r="E1662">
            <v>1087261</v>
          </cell>
          <cell r="F1662"/>
          <cell r="G1662">
            <v>385090</v>
          </cell>
        </row>
        <row r="1663">
          <cell r="A1663">
            <v>316280</v>
          </cell>
          <cell r="B1663">
            <v>109000</v>
          </cell>
          <cell r="C1663"/>
          <cell r="D1663"/>
          <cell r="E1663"/>
          <cell r="F1663"/>
          <cell r="G1663"/>
        </row>
        <row r="1664">
          <cell r="A1664">
            <v>352140</v>
          </cell>
          <cell r="B1664">
            <v>12148</v>
          </cell>
          <cell r="C1664">
            <v>8795652</v>
          </cell>
          <cell r="D1664">
            <v>17486</v>
          </cell>
          <cell r="E1664">
            <v>6298190</v>
          </cell>
          <cell r="F1664">
            <v>1054</v>
          </cell>
          <cell r="G1664">
            <v>1152400</v>
          </cell>
        </row>
        <row r="1665">
          <cell r="A1665">
            <v>432090</v>
          </cell>
          <cell r="B1665">
            <v>269015</v>
          </cell>
          <cell r="C1665">
            <v>17530895</v>
          </cell>
          <cell r="D1665">
            <v>262793</v>
          </cell>
          <cell r="E1665">
            <v>17026962</v>
          </cell>
          <cell r="F1665">
            <v>114987</v>
          </cell>
          <cell r="G1665">
            <v>5678151</v>
          </cell>
        </row>
        <row r="1666">
          <cell r="A1666">
            <v>353450</v>
          </cell>
          <cell r="B1666"/>
          <cell r="C1666">
            <v>46394</v>
          </cell>
          <cell r="D1666"/>
          <cell r="E1666">
            <v>99898</v>
          </cell>
          <cell r="F1666"/>
          <cell r="G1666">
            <v>61064</v>
          </cell>
        </row>
        <row r="1667">
          <cell r="A1667">
            <v>412100</v>
          </cell>
          <cell r="B1667">
            <v>17703</v>
          </cell>
          <cell r="C1667">
            <v>12798429</v>
          </cell>
          <cell r="D1667">
            <v>24662</v>
          </cell>
          <cell r="E1667">
            <v>10359873</v>
          </cell>
          <cell r="F1667">
            <v>23102</v>
          </cell>
          <cell r="G1667">
            <v>3505523</v>
          </cell>
        </row>
        <row r="1668">
          <cell r="A1668">
            <v>420360</v>
          </cell>
          <cell r="B1668">
            <v>832237</v>
          </cell>
          <cell r="C1668">
            <v>63770603</v>
          </cell>
          <cell r="D1668">
            <v>741784</v>
          </cell>
          <cell r="E1668">
            <v>53852291</v>
          </cell>
          <cell r="F1668">
            <v>358226</v>
          </cell>
          <cell r="G1668">
            <v>17304790</v>
          </cell>
        </row>
        <row r="1669">
          <cell r="A1669">
            <v>431740</v>
          </cell>
          <cell r="B1669">
            <v>66308</v>
          </cell>
          <cell r="C1669">
            <v>34455639</v>
          </cell>
          <cell r="D1669">
            <v>80760</v>
          </cell>
          <cell r="E1669">
            <v>41007051</v>
          </cell>
          <cell r="F1669">
            <v>37006</v>
          </cell>
          <cell r="G1669">
            <v>16976884</v>
          </cell>
        </row>
        <row r="1670">
          <cell r="A1670">
            <v>500720</v>
          </cell>
          <cell r="B1670">
            <v>489158</v>
          </cell>
          <cell r="C1670">
            <v>90257277</v>
          </cell>
          <cell r="D1670">
            <v>327999</v>
          </cell>
          <cell r="E1670">
            <v>74218724</v>
          </cell>
          <cell r="F1670">
            <v>249215</v>
          </cell>
          <cell r="G1670">
            <v>28484029</v>
          </cell>
        </row>
        <row r="1671">
          <cell r="A1671">
            <v>312890</v>
          </cell>
          <cell r="B1671">
            <v>2799</v>
          </cell>
          <cell r="C1671"/>
          <cell r="D1671"/>
          <cell r="E1671"/>
          <cell r="F1671"/>
          <cell r="G1671"/>
        </row>
        <row r="1672">
          <cell r="A1672">
            <v>314430</v>
          </cell>
          <cell r="B1672">
            <v>30473</v>
          </cell>
          <cell r="C1672"/>
          <cell r="D1672"/>
          <cell r="E1672"/>
          <cell r="F1672"/>
          <cell r="G1672"/>
        </row>
        <row r="1673">
          <cell r="A1673">
            <v>420580</v>
          </cell>
          <cell r="B1673">
            <v>550780</v>
          </cell>
          <cell r="C1673">
            <v>73511881</v>
          </cell>
          <cell r="D1673">
            <v>561515</v>
          </cell>
          <cell r="E1673">
            <v>61982591</v>
          </cell>
          <cell r="F1673">
            <v>129617</v>
          </cell>
          <cell r="G1673">
            <v>24345366</v>
          </cell>
        </row>
        <row r="1674">
          <cell r="A1674">
            <v>432135</v>
          </cell>
          <cell r="B1674">
            <v>736</v>
          </cell>
          <cell r="C1674">
            <v>46618</v>
          </cell>
          <cell r="D1674">
            <v>2551</v>
          </cell>
          <cell r="E1674">
            <v>480</v>
          </cell>
          <cell r="F1674"/>
          <cell r="G1674"/>
        </row>
        <row r="1675">
          <cell r="A1675">
            <v>315800</v>
          </cell>
          <cell r="B1675">
            <v>14038</v>
          </cell>
          <cell r="C1675"/>
          <cell r="D1675"/>
          <cell r="E1675"/>
          <cell r="F1675"/>
          <cell r="G1675"/>
        </row>
        <row r="1676">
          <cell r="A1676">
            <v>316870</v>
          </cell>
          <cell r="B1676">
            <v>11260</v>
          </cell>
          <cell r="C1676"/>
          <cell r="D1676"/>
          <cell r="E1676"/>
          <cell r="F1676"/>
          <cell r="G1676"/>
        </row>
        <row r="1677">
          <cell r="A1677">
            <v>431113</v>
          </cell>
          <cell r="B1677">
            <v>73938</v>
          </cell>
          <cell r="C1677">
            <v>29967175</v>
          </cell>
          <cell r="D1677">
            <v>37599</v>
          </cell>
          <cell r="E1677">
            <v>28848043</v>
          </cell>
          <cell r="F1677">
            <v>25728</v>
          </cell>
          <cell r="G1677">
            <v>8530845</v>
          </cell>
        </row>
        <row r="1678">
          <cell r="A1678">
            <v>110007</v>
          </cell>
          <cell r="B1678">
            <v>19277</v>
          </cell>
          <cell r="C1678">
            <v>3366425</v>
          </cell>
          <cell r="D1678">
            <v>25510</v>
          </cell>
          <cell r="E1678">
            <v>3054438</v>
          </cell>
          <cell r="F1678">
            <v>12088</v>
          </cell>
          <cell r="G1678">
            <v>651105</v>
          </cell>
        </row>
        <row r="1679">
          <cell r="A1679">
            <v>315240</v>
          </cell>
          <cell r="B1679">
            <v>3235</v>
          </cell>
          <cell r="C1679"/>
          <cell r="D1679"/>
          <cell r="E1679"/>
          <cell r="F1679"/>
          <cell r="G1679"/>
        </row>
        <row r="1680">
          <cell r="A1680">
            <v>351160</v>
          </cell>
          <cell r="B1680">
            <v>16491</v>
          </cell>
          <cell r="C1680">
            <v>4278845</v>
          </cell>
          <cell r="D1680">
            <v>21168</v>
          </cell>
          <cell r="E1680">
            <v>4169103</v>
          </cell>
          <cell r="F1680">
            <v>15992</v>
          </cell>
          <cell r="G1680">
            <v>2372807</v>
          </cell>
        </row>
        <row r="1681">
          <cell r="A1681">
            <v>421690</v>
          </cell>
          <cell r="B1681">
            <v>144</v>
          </cell>
          <cell r="C1681">
            <v>24868749</v>
          </cell>
          <cell r="D1681">
            <v>7518</v>
          </cell>
          <cell r="E1681">
            <v>7667</v>
          </cell>
          <cell r="F1681">
            <v>2414</v>
          </cell>
          <cell r="G1681">
            <v>3230</v>
          </cell>
        </row>
        <row r="1682">
          <cell r="A1682">
            <v>353100</v>
          </cell>
          <cell r="B1682"/>
          <cell r="C1682">
            <v>4062447</v>
          </cell>
          <cell r="D1682"/>
          <cell r="E1682">
            <v>3583082</v>
          </cell>
          <cell r="F1682"/>
          <cell r="G1682">
            <v>1629595</v>
          </cell>
        </row>
        <row r="1683">
          <cell r="A1683">
            <v>421670</v>
          </cell>
          <cell r="B1683"/>
          <cell r="C1683">
            <v>31010594</v>
          </cell>
          <cell r="D1683"/>
          <cell r="E1683">
            <v>28923345</v>
          </cell>
          <cell r="F1683"/>
          <cell r="G1683">
            <v>12561480</v>
          </cell>
        </row>
        <row r="1684">
          <cell r="A1684">
            <v>311750</v>
          </cell>
          <cell r="B1684">
            <v>84</v>
          </cell>
          <cell r="C1684"/>
          <cell r="D1684"/>
          <cell r="E1684"/>
          <cell r="F1684"/>
          <cell r="G1684"/>
        </row>
        <row r="1685">
          <cell r="A1685">
            <v>351290</v>
          </cell>
          <cell r="B1685">
            <v>167225</v>
          </cell>
          <cell r="C1685">
            <v>12821724</v>
          </cell>
          <cell r="D1685">
            <v>133489</v>
          </cell>
          <cell r="E1685">
            <v>11621139</v>
          </cell>
          <cell r="F1685">
            <v>48600</v>
          </cell>
          <cell r="G1685">
            <v>3783464</v>
          </cell>
        </row>
        <row r="1686">
          <cell r="A1686">
            <v>313040</v>
          </cell>
          <cell r="B1686">
            <v>11298</v>
          </cell>
          <cell r="C1686"/>
          <cell r="D1686"/>
          <cell r="E1686"/>
          <cell r="F1686"/>
          <cell r="G1686"/>
        </row>
        <row r="1687">
          <cell r="A1687">
            <v>311500</v>
          </cell>
          <cell r="B1687">
            <v>658</v>
          </cell>
          <cell r="C1687"/>
          <cell r="D1687"/>
          <cell r="E1687"/>
          <cell r="F1687"/>
          <cell r="G1687"/>
        </row>
        <row r="1688">
          <cell r="A1688">
            <v>312140</v>
          </cell>
          <cell r="B1688">
            <v>60</v>
          </cell>
          <cell r="C1688"/>
          <cell r="D1688"/>
          <cell r="E1688"/>
          <cell r="F1688"/>
          <cell r="G1688"/>
        </row>
        <row r="1689">
          <cell r="A1689">
            <v>313960</v>
          </cell>
          <cell r="B1689">
            <v>674422</v>
          </cell>
          <cell r="C1689"/>
          <cell r="D1689"/>
          <cell r="E1689"/>
          <cell r="F1689"/>
          <cell r="G1689"/>
        </row>
        <row r="1690">
          <cell r="A1690">
            <v>410645</v>
          </cell>
          <cell r="B1690">
            <v>167071</v>
          </cell>
          <cell r="C1690">
            <v>26136701</v>
          </cell>
          <cell r="D1690">
            <v>177790</v>
          </cell>
          <cell r="E1690">
            <v>26269296</v>
          </cell>
          <cell r="F1690">
            <v>99327</v>
          </cell>
          <cell r="G1690">
            <v>11421607</v>
          </cell>
        </row>
        <row r="1691">
          <cell r="A1691">
            <v>431120</v>
          </cell>
          <cell r="B1691">
            <v>744</v>
          </cell>
          <cell r="C1691">
            <v>1572328</v>
          </cell>
          <cell r="D1691">
            <v>2879</v>
          </cell>
          <cell r="E1691">
            <v>1465278</v>
          </cell>
          <cell r="F1691">
            <v>2881</v>
          </cell>
          <cell r="G1691">
            <v>1348724</v>
          </cell>
        </row>
        <row r="1692">
          <cell r="A1692">
            <v>312540</v>
          </cell>
          <cell r="B1692">
            <v>1770</v>
          </cell>
          <cell r="C1692"/>
          <cell r="D1692"/>
          <cell r="E1692"/>
          <cell r="F1692"/>
          <cell r="G1692"/>
        </row>
        <row r="1693">
          <cell r="A1693">
            <v>411960</v>
          </cell>
          <cell r="B1693">
            <v>50</v>
          </cell>
          <cell r="C1693">
            <v>57968573</v>
          </cell>
          <cell r="D1693"/>
          <cell r="E1693">
            <v>44820151</v>
          </cell>
          <cell r="F1693">
            <v>34200</v>
          </cell>
          <cell r="G1693">
            <v>14732423</v>
          </cell>
        </row>
        <row r="1694">
          <cell r="A1694">
            <v>412035</v>
          </cell>
          <cell r="B1694">
            <v>3102</v>
          </cell>
          <cell r="C1694">
            <v>9355506</v>
          </cell>
          <cell r="D1694">
            <v>6797</v>
          </cell>
          <cell r="E1694">
            <v>7541290</v>
          </cell>
          <cell r="F1694">
            <v>224</v>
          </cell>
          <cell r="G1694">
            <v>2922676</v>
          </cell>
        </row>
        <row r="1695">
          <cell r="A1695">
            <v>310825</v>
          </cell>
          <cell r="B1695">
            <v>786</v>
          </cell>
          <cell r="C1695"/>
          <cell r="D1695"/>
          <cell r="E1695"/>
          <cell r="F1695"/>
          <cell r="G1695"/>
        </row>
        <row r="1696">
          <cell r="A1696">
            <v>410785</v>
          </cell>
          <cell r="B1696">
            <v>88893</v>
          </cell>
          <cell r="C1696">
            <v>8902820</v>
          </cell>
          <cell r="D1696">
            <v>101273</v>
          </cell>
          <cell r="E1696">
            <v>9922068</v>
          </cell>
          <cell r="F1696">
            <v>51902</v>
          </cell>
          <cell r="G1696">
            <v>4722421</v>
          </cell>
        </row>
        <row r="1697">
          <cell r="A1697">
            <v>421290</v>
          </cell>
          <cell r="B1697">
            <v>180</v>
          </cell>
          <cell r="C1697"/>
          <cell r="D1697"/>
          <cell r="E1697"/>
          <cell r="F1697"/>
          <cell r="G1697"/>
        </row>
        <row r="1698">
          <cell r="A1698">
            <v>430570</v>
          </cell>
          <cell r="B1698">
            <v>1604</v>
          </cell>
          <cell r="C1698"/>
          <cell r="D1698">
            <v>51</v>
          </cell>
          <cell r="E1698"/>
          <cell r="F1698"/>
          <cell r="G1698"/>
        </row>
        <row r="1699">
          <cell r="A1699">
            <v>315510</v>
          </cell>
          <cell r="B1699">
            <v>19331</v>
          </cell>
          <cell r="C1699"/>
          <cell r="D1699"/>
          <cell r="E1699"/>
          <cell r="F1699"/>
          <cell r="G1699"/>
        </row>
        <row r="1700">
          <cell r="A1700">
            <v>351590</v>
          </cell>
          <cell r="B1700"/>
          <cell r="C1700">
            <v>3479052</v>
          </cell>
          <cell r="D1700"/>
          <cell r="E1700">
            <v>2099556</v>
          </cell>
          <cell r="F1700"/>
          <cell r="G1700">
            <v>639369</v>
          </cell>
        </row>
        <row r="1701">
          <cell r="A1701">
            <v>352042</v>
          </cell>
          <cell r="B1701">
            <v>3947</v>
          </cell>
          <cell r="C1701">
            <v>23858325</v>
          </cell>
          <cell r="D1701">
            <v>3559</v>
          </cell>
          <cell r="E1701">
            <v>14625360</v>
          </cell>
          <cell r="F1701">
            <v>16238</v>
          </cell>
          <cell r="G1701">
            <v>3274686</v>
          </cell>
        </row>
        <row r="1702">
          <cell r="A1702">
            <v>410965</v>
          </cell>
          <cell r="B1702">
            <v>12484</v>
          </cell>
          <cell r="C1702"/>
          <cell r="D1702">
            <v>6596</v>
          </cell>
          <cell r="E1702"/>
          <cell r="F1702">
            <v>3257</v>
          </cell>
          <cell r="G1702"/>
        </row>
        <row r="1703">
          <cell r="A1703">
            <v>430520</v>
          </cell>
          <cell r="B1703">
            <v>2619</v>
          </cell>
          <cell r="C1703">
            <v>58721</v>
          </cell>
          <cell r="D1703">
            <v>3267</v>
          </cell>
          <cell r="E1703">
            <v>20433</v>
          </cell>
          <cell r="F1703">
            <v>24</v>
          </cell>
          <cell r="G1703">
            <v>99159</v>
          </cell>
        </row>
        <row r="1704">
          <cell r="A1704">
            <v>317103</v>
          </cell>
          <cell r="B1704"/>
          <cell r="C1704"/>
          <cell r="D1704"/>
          <cell r="E1704"/>
          <cell r="F1704"/>
          <cell r="G1704"/>
        </row>
        <row r="1705">
          <cell r="A1705">
            <v>354085</v>
          </cell>
          <cell r="B1705">
            <v>1849</v>
          </cell>
          <cell r="C1705">
            <v>12920</v>
          </cell>
          <cell r="D1705">
            <v>3220</v>
          </cell>
          <cell r="E1705">
            <v>7844</v>
          </cell>
          <cell r="F1705">
            <v>101</v>
          </cell>
          <cell r="G1705">
            <v>1977</v>
          </cell>
        </row>
        <row r="1706">
          <cell r="A1706">
            <v>411300</v>
          </cell>
          <cell r="B1706">
            <v>6329</v>
          </cell>
          <cell r="C1706">
            <v>20802950</v>
          </cell>
          <cell r="D1706">
            <v>3411</v>
          </cell>
          <cell r="E1706">
            <v>16754416</v>
          </cell>
          <cell r="F1706">
            <v>360</v>
          </cell>
          <cell r="G1706">
            <v>7606956</v>
          </cell>
        </row>
        <row r="1707">
          <cell r="A1707">
            <v>431820</v>
          </cell>
          <cell r="B1707">
            <v>280244</v>
          </cell>
          <cell r="C1707">
            <v>14061465</v>
          </cell>
          <cell r="D1707">
            <v>292991</v>
          </cell>
          <cell r="E1707">
            <v>11915423</v>
          </cell>
          <cell r="F1707">
            <v>123285</v>
          </cell>
          <cell r="G1707">
            <v>5685398</v>
          </cell>
        </row>
        <row r="1708">
          <cell r="A1708">
            <v>313545</v>
          </cell>
          <cell r="B1708">
            <v>797</v>
          </cell>
          <cell r="C1708"/>
          <cell r="D1708"/>
          <cell r="E1708"/>
          <cell r="F1708"/>
          <cell r="G1708"/>
        </row>
        <row r="1709">
          <cell r="A1709">
            <v>351580</v>
          </cell>
          <cell r="B1709">
            <v>10258</v>
          </cell>
          <cell r="C1709">
            <v>4702073</v>
          </cell>
          <cell r="D1709">
            <v>4355</v>
          </cell>
          <cell r="E1709">
            <v>3482094</v>
          </cell>
          <cell r="F1709"/>
          <cell r="G1709"/>
        </row>
        <row r="1710">
          <cell r="A1710">
            <v>430130</v>
          </cell>
          <cell r="B1710">
            <v>35633</v>
          </cell>
          <cell r="C1710">
            <v>13171135</v>
          </cell>
          <cell r="D1710">
            <v>3375</v>
          </cell>
          <cell r="E1710">
            <v>7889629</v>
          </cell>
          <cell r="F1710">
            <v>2393</v>
          </cell>
          <cell r="G1710"/>
        </row>
        <row r="1711">
          <cell r="A1711">
            <v>311410</v>
          </cell>
          <cell r="B1711">
            <v>7092</v>
          </cell>
          <cell r="C1711"/>
          <cell r="D1711"/>
          <cell r="E1711"/>
          <cell r="F1711"/>
          <cell r="G1711"/>
        </row>
        <row r="1712">
          <cell r="A1712">
            <v>354970</v>
          </cell>
          <cell r="B1712"/>
          <cell r="C1712"/>
          <cell r="D1712">
            <v>508</v>
          </cell>
          <cell r="E1712">
            <v>1926147</v>
          </cell>
          <cell r="F1712"/>
          <cell r="G1712">
            <v>1112033</v>
          </cell>
        </row>
        <row r="1713">
          <cell r="A1713">
            <v>355100</v>
          </cell>
          <cell r="B1713"/>
          <cell r="C1713"/>
          <cell r="D1713">
            <v>297</v>
          </cell>
          <cell r="E1713">
            <v>59119818</v>
          </cell>
          <cell r="F1713"/>
          <cell r="G1713">
            <v>34114929</v>
          </cell>
        </row>
        <row r="1714">
          <cell r="A1714">
            <v>421140</v>
          </cell>
          <cell r="B1714">
            <v>66166</v>
          </cell>
          <cell r="C1714">
            <v>8625769</v>
          </cell>
          <cell r="D1714">
            <v>72501</v>
          </cell>
          <cell r="E1714">
            <v>7193219</v>
          </cell>
          <cell r="F1714">
            <v>25950</v>
          </cell>
          <cell r="G1714">
            <v>3146027</v>
          </cell>
        </row>
        <row r="1715">
          <cell r="A1715">
            <v>431560</v>
          </cell>
          <cell r="B1715">
            <v>758812</v>
          </cell>
          <cell r="C1715">
            <v>73391339</v>
          </cell>
          <cell r="D1715">
            <v>624870</v>
          </cell>
          <cell r="E1715">
            <v>89834478</v>
          </cell>
          <cell r="F1715">
            <v>330907</v>
          </cell>
          <cell r="G1715">
            <v>31881703</v>
          </cell>
        </row>
        <row r="1716">
          <cell r="A1716">
            <v>311650</v>
          </cell>
          <cell r="B1716">
            <v>181</v>
          </cell>
          <cell r="C1716"/>
          <cell r="D1716"/>
          <cell r="E1716"/>
          <cell r="F1716"/>
          <cell r="G1716"/>
        </row>
        <row r="1717">
          <cell r="A1717">
            <v>314080</v>
          </cell>
          <cell r="B1717">
            <v>1383</v>
          </cell>
          <cell r="C1717"/>
          <cell r="D1717"/>
          <cell r="E1717"/>
          <cell r="F1717"/>
          <cell r="G1717"/>
        </row>
        <row r="1718">
          <cell r="A1718">
            <v>410340</v>
          </cell>
          <cell r="B1718">
            <v>1217</v>
          </cell>
          <cell r="C1718">
            <v>11527474</v>
          </cell>
          <cell r="D1718">
            <v>2090</v>
          </cell>
          <cell r="E1718">
            <v>11110728</v>
          </cell>
          <cell r="F1718">
            <v>46</v>
          </cell>
          <cell r="G1718">
            <v>4228942</v>
          </cell>
        </row>
        <row r="1719">
          <cell r="A1719">
            <v>351230</v>
          </cell>
          <cell r="B1719"/>
          <cell r="C1719">
            <v>3876783</v>
          </cell>
          <cell r="D1719"/>
          <cell r="E1719">
            <v>2961067</v>
          </cell>
          <cell r="F1719"/>
          <cell r="G1719">
            <v>1005698</v>
          </cell>
        </row>
        <row r="1720">
          <cell r="A1720">
            <v>421970</v>
          </cell>
          <cell r="B1720">
            <v>136404</v>
          </cell>
          <cell r="C1720">
            <v>85368706</v>
          </cell>
          <cell r="D1720">
            <v>73122</v>
          </cell>
          <cell r="E1720">
            <v>80848333</v>
          </cell>
          <cell r="F1720">
            <v>40132</v>
          </cell>
          <cell r="G1720">
            <v>23198644</v>
          </cell>
        </row>
        <row r="1721">
          <cell r="A1721">
            <v>312810</v>
          </cell>
          <cell r="B1721">
            <v>1</v>
          </cell>
          <cell r="C1721"/>
          <cell r="D1721"/>
          <cell r="E1721"/>
          <cell r="F1721"/>
          <cell r="G1721"/>
        </row>
        <row r="1722">
          <cell r="A1722">
            <v>316150</v>
          </cell>
          <cell r="B1722">
            <v>16330</v>
          </cell>
          <cell r="C1722"/>
          <cell r="D1722"/>
          <cell r="E1722"/>
          <cell r="F1722"/>
          <cell r="G1722"/>
        </row>
        <row r="1723">
          <cell r="A1723">
            <v>410090</v>
          </cell>
          <cell r="B1723">
            <v>2210</v>
          </cell>
          <cell r="C1723">
            <v>12763147</v>
          </cell>
          <cell r="D1723">
            <v>3526</v>
          </cell>
          <cell r="E1723">
            <v>11103582</v>
          </cell>
          <cell r="F1723">
            <v>10840</v>
          </cell>
          <cell r="G1723">
            <v>4080486</v>
          </cell>
        </row>
        <row r="1724">
          <cell r="A1724">
            <v>420850</v>
          </cell>
          <cell r="B1724">
            <v>438302</v>
          </cell>
          <cell r="C1724">
            <v>64511412</v>
          </cell>
          <cell r="D1724">
            <v>1577</v>
          </cell>
          <cell r="E1724">
            <v>62030404</v>
          </cell>
          <cell r="F1724">
            <v>9</v>
          </cell>
          <cell r="G1724">
            <v>29833675</v>
          </cell>
        </row>
        <row r="1725">
          <cell r="A1725">
            <v>313800</v>
          </cell>
          <cell r="B1725">
            <v>47</v>
          </cell>
          <cell r="C1725"/>
          <cell r="D1725"/>
          <cell r="E1725"/>
          <cell r="F1725"/>
          <cell r="G1725"/>
        </row>
        <row r="1726">
          <cell r="A1726">
            <v>313050</v>
          </cell>
          <cell r="B1726">
            <v>523</v>
          </cell>
          <cell r="C1726"/>
          <cell r="D1726"/>
          <cell r="E1726"/>
          <cell r="F1726"/>
          <cell r="G1726"/>
        </row>
        <row r="1727">
          <cell r="A1727">
            <v>316770</v>
          </cell>
          <cell r="B1727">
            <v>3148</v>
          </cell>
          <cell r="C1727"/>
          <cell r="D1727"/>
          <cell r="E1727"/>
          <cell r="F1727"/>
          <cell r="G1727"/>
        </row>
        <row r="1728">
          <cell r="A1728">
            <v>320503</v>
          </cell>
          <cell r="B1728">
            <v>1585</v>
          </cell>
          <cell r="C1728">
            <v>32678552</v>
          </cell>
          <cell r="D1728">
            <v>9712</v>
          </cell>
          <cell r="E1728">
            <v>28791571</v>
          </cell>
          <cell r="F1728">
            <v>4053</v>
          </cell>
          <cell r="G1728">
            <v>14863108</v>
          </cell>
        </row>
        <row r="1729">
          <cell r="A1729">
            <v>410370</v>
          </cell>
          <cell r="B1729">
            <v>1558949</v>
          </cell>
          <cell r="C1729">
            <v>166684695</v>
          </cell>
          <cell r="D1729">
            <v>1209457</v>
          </cell>
          <cell r="E1729">
            <v>137699969</v>
          </cell>
          <cell r="F1729">
            <v>680004</v>
          </cell>
          <cell r="G1729">
            <v>58343548</v>
          </cell>
        </row>
        <row r="1730">
          <cell r="A1730">
            <v>350590</v>
          </cell>
          <cell r="B1730">
            <v>506055</v>
          </cell>
          <cell r="C1730">
            <v>103689434</v>
          </cell>
          <cell r="D1730">
            <v>582369</v>
          </cell>
          <cell r="E1730">
            <v>88625754</v>
          </cell>
          <cell r="F1730">
            <v>130501</v>
          </cell>
          <cell r="G1730">
            <v>20963619</v>
          </cell>
        </row>
        <row r="1731">
          <cell r="A1731">
            <v>352980</v>
          </cell>
          <cell r="B1731"/>
          <cell r="C1731">
            <v>17474015</v>
          </cell>
          <cell r="D1731"/>
          <cell r="E1731">
            <v>12097149</v>
          </cell>
          <cell r="F1731"/>
          <cell r="G1731">
            <v>492309</v>
          </cell>
        </row>
        <row r="1732">
          <cell r="A1732">
            <v>353290</v>
          </cell>
          <cell r="B1732">
            <v>734</v>
          </cell>
          <cell r="C1732">
            <v>3104572</v>
          </cell>
          <cell r="D1732">
            <v>4003</v>
          </cell>
          <cell r="E1732">
            <v>11442092</v>
          </cell>
          <cell r="F1732"/>
          <cell r="G1732">
            <v>2020570</v>
          </cell>
        </row>
        <row r="1733">
          <cell r="A1733">
            <v>310410</v>
          </cell>
          <cell r="B1733"/>
          <cell r="C1733"/>
          <cell r="D1733"/>
          <cell r="E1733"/>
          <cell r="F1733"/>
          <cell r="G1733"/>
        </row>
        <row r="1734">
          <cell r="A1734">
            <v>310950</v>
          </cell>
          <cell r="B1734"/>
          <cell r="C1734"/>
          <cell r="D1734"/>
          <cell r="E1734"/>
          <cell r="F1734"/>
          <cell r="G1734"/>
        </row>
        <row r="1735">
          <cell r="A1735">
            <v>316443</v>
          </cell>
          <cell r="B1735"/>
          <cell r="C1735"/>
          <cell r="D1735"/>
          <cell r="E1735"/>
          <cell r="F1735"/>
          <cell r="G1735"/>
        </row>
        <row r="1736">
          <cell r="A1736">
            <v>316470</v>
          </cell>
          <cell r="B1736">
            <v>423</v>
          </cell>
          <cell r="C1736"/>
          <cell r="D1736"/>
          <cell r="E1736"/>
          <cell r="F1736"/>
          <cell r="G1736"/>
        </row>
        <row r="1737">
          <cell r="A1737">
            <v>411950</v>
          </cell>
          <cell r="B1737">
            <v>2031360</v>
          </cell>
          <cell r="C1737"/>
          <cell r="D1737">
            <v>1674662</v>
          </cell>
          <cell r="E1737"/>
          <cell r="F1737">
            <v>900001</v>
          </cell>
          <cell r="G1737"/>
        </row>
        <row r="1738">
          <cell r="A1738">
            <v>352250</v>
          </cell>
          <cell r="B1738">
            <v>21654</v>
          </cell>
          <cell r="C1738">
            <v>68254164</v>
          </cell>
          <cell r="D1738">
            <v>29545</v>
          </cell>
          <cell r="E1738">
            <v>57590374</v>
          </cell>
          <cell r="F1738">
            <v>8555</v>
          </cell>
          <cell r="G1738">
            <v>20251989</v>
          </cell>
        </row>
        <row r="1739">
          <cell r="A1739">
            <v>320515</v>
          </cell>
          <cell r="B1739">
            <v>18332</v>
          </cell>
          <cell r="C1739">
            <v>32668246</v>
          </cell>
          <cell r="D1739">
            <v>13493</v>
          </cell>
          <cell r="E1739">
            <v>24316570</v>
          </cell>
          <cell r="F1739">
            <v>12274</v>
          </cell>
          <cell r="G1739">
            <v>10842588</v>
          </cell>
        </row>
        <row r="1740">
          <cell r="A1740">
            <v>430543</v>
          </cell>
          <cell r="B1740">
            <v>74</v>
          </cell>
          <cell r="C1740"/>
          <cell r="D1740">
            <v>156</v>
          </cell>
          <cell r="E1740"/>
          <cell r="F1740">
            <v>50</v>
          </cell>
          <cell r="G1740"/>
        </row>
        <row r="1741">
          <cell r="A1741">
            <v>432240</v>
          </cell>
          <cell r="B1741">
            <v>400975</v>
          </cell>
          <cell r="C1741">
            <v>52827209</v>
          </cell>
          <cell r="D1741">
            <v>675713</v>
          </cell>
          <cell r="E1741">
            <v>43848527</v>
          </cell>
          <cell r="F1741">
            <v>192505</v>
          </cell>
          <cell r="G1741">
            <v>13333675</v>
          </cell>
        </row>
        <row r="1742">
          <cell r="A1742">
            <v>500460</v>
          </cell>
          <cell r="B1742">
            <v>148823</v>
          </cell>
          <cell r="C1742">
            <v>34310705</v>
          </cell>
          <cell r="D1742">
            <v>47611</v>
          </cell>
          <cell r="E1742">
            <v>29850257</v>
          </cell>
          <cell r="F1742">
            <v>98317</v>
          </cell>
          <cell r="G1742">
            <v>14323684</v>
          </cell>
        </row>
        <row r="1743">
          <cell r="A1743">
            <v>316590</v>
          </cell>
          <cell r="B1743">
            <v>450</v>
          </cell>
          <cell r="C1743"/>
          <cell r="D1743"/>
          <cell r="E1743"/>
          <cell r="F1743"/>
          <cell r="G1743"/>
        </row>
        <row r="1744">
          <cell r="A1744">
            <v>354220</v>
          </cell>
          <cell r="B1744">
            <v>184840</v>
          </cell>
          <cell r="C1744">
            <v>14876631</v>
          </cell>
          <cell r="D1744">
            <v>59588</v>
          </cell>
          <cell r="E1744">
            <v>5911377</v>
          </cell>
          <cell r="F1744"/>
          <cell r="G1744">
            <v>1550650</v>
          </cell>
        </row>
        <row r="1745">
          <cell r="A1745">
            <v>313310</v>
          </cell>
          <cell r="B1745">
            <v>833</v>
          </cell>
          <cell r="C1745"/>
          <cell r="D1745"/>
          <cell r="E1745"/>
          <cell r="F1745"/>
          <cell r="G1745"/>
        </row>
        <row r="1746">
          <cell r="A1746">
            <v>410450</v>
          </cell>
          <cell r="B1746">
            <v>32536</v>
          </cell>
          <cell r="C1746">
            <v>117951841</v>
          </cell>
          <cell r="D1746">
            <v>57668</v>
          </cell>
          <cell r="E1746">
            <v>118293308</v>
          </cell>
          <cell r="F1746">
            <v>11439</v>
          </cell>
          <cell r="G1746">
            <v>50598948</v>
          </cell>
        </row>
        <row r="1747">
          <cell r="A1747">
            <v>310220</v>
          </cell>
          <cell r="B1747">
            <v>300</v>
          </cell>
          <cell r="C1747"/>
          <cell r="D1747"/>
          <cell r="E1747"/>
          <cell r="F1747"/>
          <cell r="G1747"/>
        </row>
        <row r="1748">
          <cell r="A1748">
            <v>315110</v>
          </cell>
          <cell r="B1748">
            <v>6420</v>
          </cell>
          <cell r="C1748"/>
          <cell r="D1748"/>
          <cell r="E1748"/>
          <cell r="F1748"/>
          <cell r="G1748"/>
        </row>
        <row r="1749">
          <cell r="A1749">
            <v>354080</v>
          </cell>
          <cell r="B1749"/>
          <cell r="C1749">
            <v>13357563</v>
          </cell>
          <cell r="D1749"/>
          <cell r="E1749">
            <v>13550130</v>
          </cell>
          <cell r="F1749"/>
          <cell r="G1749">
            <v>3023333</v>
          </cell>
        </row>
        <row r="1750">
          <cell r="A1750">
            <v>410330</v>
          </cell>
          <cell r="B1750">
            <v>8146</v>
          </cell>
          <cell r="C1750">
            <v>28781076</v>
          </cell>
          <cell r="D1750">
            <v>17210</v>
          </cell>
          <cell r="E1750">
            <v>26724955</v>
          </cell>
          <cell r="F1750">
            <v>7238</v>
          </cell>
          <cell r="G1750">
            <v>9489679</v>
          </cell>
        </row>
        <row r="1751">
          <cell r="A1751">
            <v>312070</v>
          </cell>
          <cell r="B1751">
            <v>310</v>
          </cell>
          <cell r="C1751"/>
          <cell r="D1751"/>
          <cell r="E1751"/>
          <cell r="F1751"/>
          <cell r="G1751"/>
        </row>
        <row r="1752">
          <cell r="A1752">
            <v>315060</v>
          </cell>
          <cell r="B1752">
            <v>4735</v>
          </cell>
          <cell r="C1752"/>
          <cell r="D1752"/>
          <cell r="E1752"/>
          <cell r="F1752"/>
          <cell r="G1752"/>
        </row>
        <row r="1753">
          <cell r="A1753">
            <v>351515</v>
          </cell>
          <cell r="B1753">
            <v>38910</v>
          </cell>
          <cell r="C1753">
            <v>11725964</v>
          </cell>
          <cell r="D1753">
            <v>957</v>
          </cell>
          <cell r="E1753">
            <v>9612614</v>
          </cell>
          <cell r="F1753">
            <v>2917</v>
          </cell>
          <cell r="G1753">
            <v>3810339</v>
          </cell>
        </row>
        <row r="1754">
          <cell r="A1754">
            <v>313870</v>
          </cell>
          <cell r="B1754">
            <v>50</v>
          </cell>
          <cell r="C1754"/>
          <cell r="D1754"/>
          <cell r="E1754"/>
          <cell r="F1754"/>
          <cell r="G1754"/>
        </row>
        <row r="1755">
          <cell r="A1755">
            <v>412650</v>
          </cell>
          <cell r="B1755">
            <v>36861</v>
          </cell>
          <cell r="C1755"/>
          <cell r="D1755">
            <v>34462</v>
          </cell>
          <cell r="E1755"/>
          <cell r="F1755">
            <v>15201</v>
          </cell>
          <cell r="G1755"/>
        </row>
        <row r="1756">
          <cell r="A1756">
            <v>420205</v>
          </cell>
          <cell r="B1756">
            <v>178764</v>
          </cell>
          <cell r="C1756">
            <v>15807679</v>
          </cell>
          <cell r="D1756">
            <v>208671</v>
          </cell>
          <cell r="E1756">
            <v>13056842</v>
          </cell>
          <cell r="F1756">
            <v>92927</v>
          </cell>
          <cell r="G1756">
            <v>5398017</v>
          </cell>
        </row>
        <row r="1757">
          <cell r="A1757">
            <v>432220</v>
          </cell>
          <cell r="B1757">
            <v>9337</v>
          </cell>
          <cell r="C1757">
            <v>7722788</v>
          </cell>
          <cell r="D1757">
            <v>12728</v>
          </cell>
          <cell r="E1757">
            <v>6601478</v>
          </cell>
          <cell r="F1757"/>
          <cell r="G1757">
            <v>2863100</v>
          </cell>
        </row>
        <row r="1758">
          <cell r="A1758">
            <v>420330</v>
          </cell>
          <cell r="B1758">
            <v>395731</v>
          </cell>
          <cell r="C1758">
            <v>91534961</v>
          </cell>
          <cell r="D1758">
            <v>311242</v>
          </cell>
          <cell r="E1758">
            <v>84266706</v>
          </cell>
          <cell r="F1758">
            <v>114564</v>
          </cell>
          <cell r="G1758">
            <v>33282468</v>
          </cell>
        </row>
        <row r="1759">
          <cell r="A1759">
            <v>430100</v>
          </cell>
          <cell r="B1759">
            <v>149879</v>
          </cell>
          <cell r="C1759">
            <v>15605176</v>
          </cell>
          <cell r="D1759">
            <v>67809</v>
          </cell>
          <cell r="E1759">
            <v>10541392</v>
          </cell>
          <cell r="F1759">
            <v>958</v>
          </cell>
          <cell r="G1759">
            <v>4321483</v>
          </cell>
        </row>
        <row r="1760">
          <cell r="A1760">
            <v>351070</v>
          </cell>
          <cell r="B1760">
            <v>241899</v>
          </cell>
          <cell r="C1760">
            <v>29287295</v>
          </cell>
          <cell r="D1760">
            <v>173430</v>
          </cell>
          <cell r="E1760">
            <v>25704381</v>
          </cell>
          <cell r="F1760">
            <v>67539</v>
          </cell>
          <cell r="G1760">
            <v>6636205</v>
          </cell>
        </row>
        <row r="1761">
          <cell r="A1761">
            <v>315720</v>
          </cell>
          <cell r="B1761"/>
          <cell r="C1761"/>
          <cell r="D1761"/>
          <cell r="E1761"/>
          <cell r="F1761"/>
          <cell r="G1761"/>
        </row>
        <row r="1762">
          <cell r="A1762">
            <v>316165</v>
          </cell>
          <cell r="B1762"/>
          <cell r="C1762"/>
          <cell r="D1762"/>
          <cell r="E1762"/>
          <cell r="F1762"/>
          <cell r="G1762"/>
        </row>
        <row r="1763">
          <cell r="A1763">
            <v>316295</v>
          </cell>
          <cell r="B1763"/>
          <cell r="C1763"/>
          <cell r="D1763"/>
          <cell r="E1763"/>
          <cell r="F1763"/>
          <cell r="G1763"/>
        </row>
        <row r="1764">
          <cell r="A1764">
            <v>510704</v>
          </cell>
          <cell r="B1764">
            <v>7694</v>
          </cell>
          <cell r="C1764">
            <v>6570073</v>
          </cell>
          <cell r="D1764">
            <v>25397</v>
          </cell>
          <cell r="E1764">
            <v>19513712</v>
          </cell>
          <cell r="F1764">
            <v>36541</v>
          </cell>
          <cell r="G1764">
            <v>7161641</v>
          </cell>
        </row>
        <row r="1765">
          <cell r="A1765">
            <v>311610</v>
          </cell>
          <cell r="B1765">
            <v>42</v>
          </cell>
          <cell r="C1765"/>
          <cell r="D1765"/>
          <cell r="E1765"/>
          <cell r="F1765"/>
          <cell r="G1765"/>
        </row>
        <row r="1766">
          <cell r="A1766">
            <v>352080</v>
          </cell>
          <cell r="B1766">
            <v>1009</v>
          </cell>
          <cell r="C1766">
            <v>55259</v>
          </cell>
          <cell r="D1766">
            <v>3159</v>
          </cell>
          <cell r="E1766">
            <v>53382</v>
          </cell>
          <cell r="F1766">
            <v>132</v>
          </cell>
          <cell r="G1766">
            <v>13658</v>
          </cell>
        </row>
        <row r="1767">
          <cell r="A1767">
            <v>353050</v>
          </cell>
          <cell r="B1767">
            <v>356598</v>
          </cell>
          <cell r="C1767">
            <v>67107863</v>
          </cell>
          <cell r="D1767">
            <v>356910</v>
          </cell>
          <cell r="E1767">
            <v>60900071</v>
          </cell>
          <cell r="F1767">
            <v>205439</v>
          </cell>
          <cell r="G1767">
            <v>22480067</v>
          </cell>
        </row>
        <row r="1768">
          <cell r="A1768">
            <v>353080</v>
          </cell>
          <cell r="B1768">
            <v>857039</v>
          </cell>
          <cell r="C1768"/>
          <cell r="D1768">
            <v>1221002</v>
          </cell>
          <cell r="E1768"/>
          <cell r="F1768">
            <v>429254</v>
          </cell>
          <cell r="G1768"/>
        </row>
        <row r="1769">
          <cell r="A1769">
            <v>350160</v>
          </cell>
          <cell r="B1769">
            <v>12314</v>
          </cell>
          <cell r="C1769">
            <v>116441723</v>
          </cell>
          <cell r="D1769">
            <v>12420</v>
          </cell>
          <cell r="E1769">
            <v>277789252</v>
          </cell>
          <cell r="F1769">
            <v>4359</v>
          </cell>
          <cell r="G1769">
            <v>119697794</v>
          </cell>
        </row>
        <row r="1770">
          <cell r="A1770">
            <v>412800</v>
          </cell>
          <cell r="B1770">
            <v>8038</v>
          </cell>
          <cell r="C1770">
            <v>9789896</v>
          </cell>
          <cell r="D1770">
            <v>210</v>
          </cell>
          <cell r="E1770">
            <v>7378573</v>
          </cell>
          <cell r="F1770">
            <v>6160</v>
          </cell>
          <cell r="G1770">
            <v>2721670</v>
          </cell>
        </row>
        <row r="1771">
          <cell r="A1771">
            <v>421625</v>
          </cell>
          <cell r="B1771">
            <v>108508</v>
          </cell>
          <cell r="C1771">
            <v>17052539</v>
          </cell>
          <cell r="D1771">
            <v>113265</v>
          </cell>
          <cell r="E1771">
            <v>14790867</v>
          </cell>
          <cell r="F1771">
            <v>46242</v>
          </cell>
          <cell r="G1771">
            <v>6174053</v>
          </cell>
        </row>
        <row r="1772">
          <cell r="A1772">
            <v>431250</v>
          </cell>
          <cell r="B1772">
            <v>52626</v>
          </cell>
          <cell r="C1772">
            <v>5527270</v>
          </cell>
          <cell r="D1772">
            <v>32526</v>
          </cell>
          <cell r="E1772">
            <v>5241844</v>
          </cell>
          <cell r="F1772">
            <v>23994</v>
          </cell>
          <cell r="G1772">
            <v>2086746</v>
          </cell>
        </row>
        <row r="1773">
          <cell r="A1773">
            <v>353780</v>
          </cell>
          <cell r="B1773"/>
          <cell r="C1773">
            <v>954072</v>
          </cell>
          <cell r="D1773">
            <v>913</v>
          </cell>
          <cell r="E1773">
            <v>203127</v>
          </cell>
          <cell r="F1773"/>
          <cell r="G1773">
            <v>218143</v>
          </cell>
        </row>
        <row r="1774">
          <cell r="A1774">
            <v>432032</v>
          </cell>
          <cell r="B1774">
            <v>1</v>
          </cell>
          <cell r="C1774">
            <v>5698064</v>
          </cell>
          <cell r="D1774">
            <v>204</v>
          </cell>
          <cell r="E1774">
            <v>6939808</v>
          </cell>
          <cell r="F1774">
            <v>1931</v>
          </cell>
          <cell r="G1774"/>
        </row>
        <row r="1775">
          <cell r="A1775">
            <v>432150</v>
          </cell>
          <cell r="B1775">
            <v>76923</v>
          </cell>
          <cell r="C1775">
            <v>8626319</v>
          </cell>
          <cell r="D1775">
            <v>60538</v>
          </cell>
          <cell r="E1775">
            <v>6803844</v>
          </cell>
          <cell r="F1775">
            <v>28645</v>
          </cell>
          <cell r="G1775">
            <v>2586270</v>
          </cell>
        </row>
        <row r="1776">
          <cell r="A1776">
            <v>312840</v>
          </cell>
          <cell r="B1776">
            <v>5904</v>
          </cell>
          <cell r="C1776"/>
          <cell r="D1776"/>
          <cell r="E1776"/>
          <cell r="F1776"/>
          <cell r="G1776"/>
        </row>
        <row r="1777">
          <cell r="A1777">
            <v>316600</v>
          </cell>
          <cell r="B1777">
            <v>17279</v>
          </cell>
          <cell r="C1777"/>
          <cell r="D1777"/>
          <cell r="E1777"/>
          <cell r="F1777"/>
          <cell r="G1777"/>
        </row>
        <row r="1778">
          <cell r="A1778">
            <v>351385</v>
          </cell>
          <cell r="B1778">
            <v>329</v>
          </cell>
          <cell r="C1778">
            <v>2768539</v>
          </cell>
          <cell r="D1778">
            <v>277</v>
          </cell>
          <cell r="E1778">
            <v>2645009</v>
          </cell>
          <cell r="F1778">
            <v>138</v>
          </cell>
          <cell r="G1778">
            <v>441484</v>
          </cell>
        </row>
        <row r="1779">
          <cell r="A1779">
            <v>354925</v>
          </cell>
          <cell r="B1779">
            <v>1810</v>
          </cell>
          <cell r="C1779">
            <v>7806903</v>
          </cell>
          <cell r="D1779">
            <v>0</v>
          </cell>
          <cell r="E1779">
            <v>10749618</v>
          </cell>
          <cell r="F1779">
            <v>0</v>
          </cell>
          <cell r="G1779">
            <v>5181374</v>
          </cell>
        </row>
        <row r="1780">
          <cell r="A1780">
            <v>410540</v>
          </cell>
          <cell r="B1780">
            <v>111644</v>
          </cell>
          <cell r="C1780">
            <v>16335742</v>
          </cell>
          <cell r="D1780">
            <v>135920</v>
          </cell>
          <cell r="E1780">
            <v>15214204</v>
          </cell>
          <cell r="F1780">
            <v>74538</v>
          </cell>
          <cell r="G1780">
            <v>7093156</v>
          </cell>
        </row>
        <row r="1781">
          <cell r="A1781">
            <v>313630</v>
          </cell>
          <cell r="B1781">
            <v>1104297</v>
          </cell>
          <cell r="C1781"/>
          <cell r="D1781"/>
          <cell r="E1781"/>
          <cell r="F1781"/>
          <cell r="G1781"/>
        </row>
        <row r="1782">
          <cell r="A1782">
            <v>500345</v>
          </cell>
          <cell r="B1782">
            <v>24652</v>
          </cell>
          <cell r="C1782">
            <v>16886155</v>
          </cell>
          <cell r="D1782">
            <v>43121</v>
          </cell>
          <cell r="E1782">
            <v>12536896</v>
          </cell>
          <cell r="F1782">
            <v>13519</v>
          </cell>
          <cell r="G1782">
            <v>3598455</v>
          </cell>
        </row>
        <row r="1783">
          <cell r="A1783">
            <v>311620</v>
          </cell>
          <cell r="B1783">
            <v>773</v>
          </cell>
          <cell r="C1783"/>
          <cell r="D1783"/>
          <cell r="E1783"/>
          <cell r="F1783"/>
          <cell r="G1783"/>
        </row>
        <row r="1784">
          <cell r="A1784">
            <v>430660</v>
          </cell>
          <cell r="B1784">
            <v>17497</v>
          </cell>
          <cell r="C1784">
            <v>3287340</v>
          </cell>
          <cell r="D1784">
            <v>31385</v>
          </cell>
          <cell r="E1784">
            <v>3915916</v>
          </cell>
          <cell r="F1784">
            <v>24102</v>
          </cell>
          <cell r="G1784"/>
        </row>
        <row r="1785">
          <cell r="A1785">
            <v>312090</v>
          </cell>
          <cell r="B1785">
            <v>58444</v>
          </cell>
          <cell r="C1785"/>
          <cell r="D1785"/>
          <cell r="E1785"/>
          <cell r="F1785"/>
          <cell r="G1785"/>
        </row>
        <row r="1786">
          <cell r="A1786">
            <v>315630</v>
          </cell>
          <cell r="B1786">
            <v>585</v>
          </cell>
          <cell r="C1786"/>
          <cell r="D1786"/>
          <cell r="E1786"/>
          <cell r="F1786"/>
          <cell r="G1786"/>
        </row>
        <row r="1787">
          <cell r="A1787">
            <v>432370</v>
          </cell>
          <cell r="B1787">
            <v>4356</v>
          </cell>
          <cell r="C1787">
            <v>0</v>
          </cell>
          <cell r="D1787">
            <v>979</v>
          </cell>
          <cell r="E1787">
            <v>0</v>
          </cell>
          <cell r="F1787">
            <v>1078</v>
          </cell>
          <cell r="G1787">
            <v>0</v>
          </cell>
        </row>
        <row r="1788">
          <cell r="A1788">
            <v>311290</v>
          </cell>
          <cell r="B1788">
            <v>54</v>
          </cell>
          <cell r="C1788"/>
          <cell r="D1788"/>
          <cell r="E1788"/>
          <cell r="F1788"/>
          <cell r="G1788"/>
        </row>
        <row r="1789">
          <cell r="A1789">
            <v>315015</v>
          </cell>
          <cell r="B1789">
            <v>549</v>
          </cell>
          <cell r="C1789"/>
          <cell r="D1789"/>
          <cell r="E1789"/>
          <cell r="F1789"/>
          <cell r="G1789"/>
        </row>
        <row r="1790">
          <cell r="A1790">
            <v>430468</v>
          </cell>
          <cell r="B1790"/>
          <cell r="C1790">
            <v>3889259</v>
          </cell>
          <cell r="D1790"/>
          <cell r="E1790">
            <v>6408383</v>
          </cell>
          <cell r="F1790"/>
          <cell r="G1790"/>
        </row>
        <row r="1791">
          <cell r="A1791">
            <v>431030</v>
          </cell>
          <cell r="B1791">
            <v>8339</v>
          </cell>
          <cell r="C1791">
            <v>6387331</v>
          </cell>
          <cell r="D1791">
            <v>1500</v>
          </cell>
          <cell r="E1791">
            <v>7225032</v>
          </cell>
          <cell r="F1791">
            <v>141</v>
          </cell>
          <cell r="G1791">
            <v>3237650</v>
          </cell>
        </row>
        <row r="1792">
          <cell r="A1792">
            <v>310900</v>
          </cell>
          <cell r="B1792"/>
          <cell r="C1792"/>
          <cell r="D1792"/>
          <cell r="E1792"/>
          <cell r="F1792"/>
          <cell r="G1792"/>
        </row>
        <row r="1793">
          <cell r="A1793">
            <v>311640</v>
          </cell>
          <cell r="B1793"/>
          <cell r="C1793"/>
          <cell r="D1793"/>
          <cell r="E1793"/>
          <cell r="F1793"/>
          <cell r="G1793"/>
        </row>
        <row r="1794">
          <cell r="A1794">
            <v>316330</v>
          </cell>
          <cell r="B1794"/>
          <cell r="C1794"/>
          <cell r="D1794"/>
          <cell r="E1794"/>
          <cell r="F1794"/>
          <cell r="G1794"/>
        </row>
        <row r="1795">
          <cell r="A1795">
            <v>292290</v>
          </cell>
          <cell r="B1795"/>
          <cell r="C1795">
            <v>21961339</v>
          </cell>
          <cell r="D1795"/>
          <cell r="E1795">
            <v>23455560</v>
          </cell>
          <cell r="F1795"/>
          <cell r="G1795">
            <v>9015302</v>
          </cell>
        </row>
        <row r="1796">
          <cell r="A1796">
            <v>430830</v>
          </cell>
          <cell r="B1796">
            <v>12065</v>
          </cell>
          <cell r="C1796">
            <v>6591033</v>
          </cell>
          <cell r="D1796">
            <v>38274</v>
          </cell>
          <cell r="E1796">
            <v>12089150</v>
          </cell>
          <cell r="F1796">
            <v>2025</v>
          </cell>
          <cell r="G1796">
            <v>4920569</v>
          </cell>
        </row>
        <row r="1797">
          <cell r="A1797">
            <v>500315</v>
          </cell>
          <cell r="B1797">
            <v>73966</v>
          </cell>
          <cell r="C1797">
            <v>10940504</v>
          </cell>
          <cell r="D1797">
            <v>103337</v>
          </cell>
          <cell r="E1797">
            <v>8981484</v>
          </cell>
          <cell r="F1797">
            <v>36893</v>
          </cell>
          <cell r="G1797">
            <v>4936125</v>
          </cell>
        </row>
        <row r="1798">
          <cell r="A1798">
            <v>292870</v>
          </cell>
          <cell r="B1798">
            <v>1787</v>
          </cell>
          <cell r="C1798">
            <v>49310847</v>
          </cell>
          <cell r="D1798">
            <v>2808</v>
          </cell>
          <cell r="E1798">
            <v>36503508</v>
          </cell>
          <cell r="F1798">
            <v>1334</v>
          </cell>
          <cell r="G1798">
            <v>15271571</v>
          </cell>
        </row>
        <row r="1799">
          <cell r="A1799">
            <v>411435</v>
          </cell>
          <cell r="B1799">
            <v>1273</v>
          </cell>
          <cell r="C1799">
            <v>16060989</v>
          </cell>
          <cell r="D1799">
            <v>3687</v>
          </cell>
          <cell r="E1799">
            <v>13099992</v>
          </cell>
          <cell r="F1799">
            <v>5546</v>
          </cell>
          <cell r="G1799">
            <v>5558456</v>
          </cell>
        </row>
        <row r="1800">
          <cell r="A1800">
            <v>432120</v>
          </cell>
          <cell r="B1800">
            <v>1868</v>
          </cell>
          <cell r="C1800">
            <v>141707</v>
          </cell>
          <cell r="D1800">
            <v>1418</v>
          </cell>
          <cell r="E1800">
            <v>107171</v>
          </cell>
          <cell r="F1800">
            <v>456</v>
          </cell>
          <cell r="G1800">
            <v>39211</v>
          </cell>
        </row>
        <row r="1801">
          <cell r="A1801">
            <v>310400</v>
          </cell>
          <cell r="B1801">
            <v>9700969</v>
          </cell>
          <cell r="C1801"/>
          <cell r="D1801"/>
          <cell r="E1801"/>
          <cell r="F1801"/>
          <cell r="G1801"/>
        </row>
        <row r="1802">
          <cell r="A1802">
            <v>354920</v>
          </cell>
          <cell r="B1802">
            <v>108</v>
          </cell>
          <cell r="C1802">
            <v>2739292</v>
          </cell>
          <cell r="D1802"/>
          <cell r="E1802">
            <v>1653641</v>
          </cell>
          <cell r="F1802"/>
          <cell r="G1802">
            <v>503933</v>
          </cell>
        </row>
        <row r="1803">
          <cell r="A1803">
            <v>313065</v>
          </cell>
          <cell r="B1803">
            <v>1334</v>
          </cell>
          <cell r="C1803"/>
          <cell r="D1803"/>
          <cell r="E1803"/>
          <cell r="F1803"/>
          <cell r="G1803"/>
        </row>
        <row r="1804">
          <cell r="A1804">
            <v>432360</v>
          </cell>
          <cell r="B1804">
            <v>10335</v>
          </cell>
          <cell r="C1804">
            <v>2519403</v>
          </cell>
          <cell r="D1804">
            <v>6229</v>
          </cell>
          <cell r="E1804">
            <v>1400558</v>
          </cell>
          <cell r="F1804">
            <v>1656</v>
          </cell>
          <cell r="G1804">
            <v>1011246</v>
          </cell>
        </row>
        <row r="1805">
          <cell r="A1805">
            <v>320160</v>
          </cell>
          <cell r="B1805">
            <v>138379</v>
          </cell>
          <cell r="C1805">
            <v>1817050</v>
          </cell>
          <cell r="D1805">
            <v>49685</v>
          </cell>
          <cell r="E1805">
            <v>2469710</v>
          </cell>
          <cell r="F1805">
            <v>20158</v>
          </cell>
          <cell r="G1805">
            <v>1360692</v>
          </cell>
        </row>
        <row r="1806">
          <cell r="A1806">
            <v>410580</v>
          </cell>
          <cell r="B1806">
            <v>36808</v>
          </cell>
          <cell r="C1806">
            <v>183240063</v>
          </cell>
          <cell r="D1806">
            <v>67125</v>
          </cell>
          <cell r="E1806">
            <v>179982739</v>
          </cell>
          <cell r="F1806">
            <v>14787</v>
          </cell>
          <cell r="G1806">
            <v>77146099</v>
          </cell>
        </row>
        <row r="1807">
          <cell r="A1807">
            <v>431535</v>
          </cell>
          <cell r="B1807">
            <v>1420</v>
          </cell>
          <cell r="C1807">
            <v>14919200</v>
          </cell>
          <cell r="D1807">
            <v>111578</v>
          </cell>
          <cell r="E1807">
            <v>17721631</v>
          </cell>
          <cell r="F1807">
            <v>174</v>
          </cell>
          <cell r="G1807">
            <v>6716142</v>
          </cell>
        </row>
        <row r="1808">
          <cell r="A1808">
            <v>412410</v>
          </cell>
          <cell r="B1808">
            <v>669546</v>
          </cell>
          <cell r="C1808">
            <v>76086381</v>
          </cell>
          <cell r="D1808">
            <v>441379</v>
          </cell>
          <cell r="E1808">
            <v>61366330</v>
          </cell>
          <cell r="F1808">
            <v>302562</v>
          </cell>
          <cell r="G1808">
            <v>25017251</v>
          </cell>
        </row>
        <row r="1809">
          <cell r="A1809">
            <v>421150</v>
          </cell>
          <cell r="B1809">
            <v>450527</v>
          </cell>
          <cell r="C1809">
            <v>38109491</v>
          </cell>
          <cell r="D1809">
            <v>407665</v>
          </cell>
          <cell r="E1809">
            <v>33949089</v>
          </cell>
          <cell r="F1809">
            <v>140813</v>
          </cell>
          <cell r="G1809">
            <v>13935963</v>
          </cell>
        </row>
        <row r="1810">
          <cell r="A1810">
            <v>431575</v>
          </cell>
          <cell r="B1810">
            <v>3810</v>
          </cell>
          <cell r="C1810">
            <v>1825889</v>
          </cell>
          <cell r="D1810">
            <v>1971</v>
          </cell>
          <cell r="E1810">
            <v>1420846</v>
          </cell>
          <cell r="F1810">
            <v>1593</v>
          </cell>
          <cell r="G1810">
            <v>798309</v>
          </cell>
        </row>
        <row r="1811">
          <cell r="A1811">
            <v>432252</v>
          </cell>
          <cell r="B1811">
            <v>60904</v>
          </cell>
          <cell r="C1811">
            <v>79956</v>
          </cell>
          <cell r="D1811">
            <v>52702</v>
          </cell>
          <cell r="E1811">
            <v>110982</v>
          </cell>
          <cell r="F1811">
            <v>18042</v>
          </cell>
          <cell r="G1811">
            <v>31937</v>
          </cell>
        </row>
        <row r="1812">
          <cell r="A1812">
            <v>432280</v>
          </cell>
          <cell r="B1812">
            <v>538608</v>
          </cell>
          <cell r="C1812">
            <v>77832941</v>
          </cell>
          <cell r="D1812">
            <v>474833</v>
          </cell>
          <cell r="E1812">
            <v>64447992</v>
          </cell>
          <cell r="F1812">
            <v>186380</v>
          </cell>
          <cell r="G1812">
            <v>26956506</v>
          </cell>
        </row>
        <row r="1813">
          <cell r="A1813">
            <v>316170</v>
          </cell>
          <cell r="B1813">
            <v>5790</v>
          </cell>
          <cell r="C1813"/>
          <cell r="D1813"/>
          <cell r="E1813"/>
          <cell r="F1813"/>
          <cell r="G1813"/>
        </row>
        <row r="1814">
          <cell r="A1814">
            <v>313200</v>
          </cell>
          <cell r="B1814"/>
          <cell r="C1814"/>
          <cell r="D1814"/>
          <cell r="E1814"/>
          <cell r="F1814"/>
          <cell r="G1814"/>
        </row>
        <row r="1815">
          <cell r="A1815">
            <v>421660</v>
          </cell>
          <cell r="B1815"/>
          <cell r="C1815"/>
          <cell r="D1815"/>
          <cell r="E1815"/>
          <cell r="F1815"/>
          <cell r="G1815"/>
        </row>
        <row r="1816">
          <cell r="A1816">
            <v>430485</v>
          </cell>
          <cell r="B1816">
            <v>2150</v>
          </cell>
          <cell r="C1816">
            <v>52513</v>
          </cell>
          <cell r="D1816">
            <v>2715</v>
          </cell>
          <cell r="E1816">
            <v>92181</v>
          </cell>
          <cell r="F1816">
            <v>280</v>
          </cell>
          <cell r="G1816">
            <v>9285</v>
          </cell>
        </row>
        <row r="1817">
          <cell r="A1817">
            <v>430730</v>
          </cell>
          <cell r="B1817"/>
          <cell r="C1817"/>
          <cell r="D1817">
            <v>39928</v>
          </cell>
          <cell r="E1817">
            <v>2464903</v>
          </cell>
          <cell r="F1817">
            <v>34101</v>
          </cell>
          <cell r="G1817">
            <v>2193149</v>
          </cell>
        </row>
        <row r="1818">
          <cell r="A1818">
            <v>352590</v>
          </cell>
          <cell r="B1818">
            <v>8728246</v>
          </cell>
          <cell r="C1818">
            <v>833394080</v>
          </cell>
          <cell r="D1818">
            <v>7136863</v>
          </cell>
          <cell r="E1818">
            <v>617132341</v>
          </cell>
          <cell r="F1818">
            <v>1677155</v>
          </cell>
          <cell r="G1818">
            <v>341658930</v>
          </cell>
        </row>
        <row r="1819">
          <cell r="A1819">
            <v>410360</v>
          </cell>
          <cell r="B1819">
            <v>215642</v>
          </cell>
          <cell r="C1819">
            <v>14647901</v>
          </cell>
          <cell r="D1819">
            <v>223629</v>
          </cell>
          <cell r="E1819">
            <v>9470738</v>
          </cell>
          <cell r="F1819">
            <v>108158</v>
          </cell>
          <cell r="G1819">
            <v>3162994</v>
          </cell>
        </row>
        <row r="1820">
          <cell r="A1820">
            <v>421720</v>
          </cell>
          <cell r="B1820">
            <v>262243</v>
          </cell>
          <cell r="C1820">
            <v>4484425</v>
          </cell>
          <cell r="D1820">
            <v>406382</v>
          </cell>
          <cell r="E1820">
            <v>26048636</v>
          </cell>
          <cell r="F1820">
            <v>68794</v>
          </cell>
          <cell r="G1820">
            <v>5102013</v>
          </cell>
        </row>
        <row r="1821">
          <cell r="A1821">
            <v>431370</v>
          </cell>
          <cell r="B1821">
            <v>13388</v>
          </cell>
          <cell r="C1821">
            <v>0</v>
          </cell>
          <cell r="D1821">
            <v>8722</v>
          </cell>
          <cell r="E1821">
            <v>0</v>
          </cell>
          <cell r="F1821">
            <v>1812</v>
          </cell>
          <cell r="G1821">
            <v>0</v>
          </cell>
        </row>
        <row r="1822">
          <cell r="A1822">
            <v>510455</v>
          </cell>
          <cell r="B1822">
            <v>347</v>
          </cell>
          <cell r="C1822">
            <v>13924477</v>
          </cell>
          <cell r="D1822">
            <v>5920</v>
          </cell>
          <cell r="E1822">
            <v>13379625</v>
          </cell>
          <cell r="F1822">
            <v>2843</v>
          </cell>
          <cell r="G1822">
            <v>4922843</v>
          </cell>
        </row>
        <row r="1823">
          <cell r="A1823">
            <v>420040</v>
          </cell>
          <cell r="B1823">
            <v>6926</v>
          </cell>
          <cell r="C1823">
            <v>15455765</v>
          </cell>
          <cell r="D1823">
            <v>6186</v>
          </cell>
          <cell r="E1823">
            <v>11216242</v>
          </cell>
          <cell r="F1823">
            <v>1995</v>
          </cell>
          <cell r="G1823">
            <v>5684976</v>
          </cell>
        </row>
        <row r="1824">
          <cell r="A1824">
            <v>421510</v>
          </cell>
          <cell r="B1824">
            <v>48321</v>
          </cell>
          <cell r="C1824">
            <v>20770318</v>
          </cell>
          <cell r="D1824">
            <v>201633</v>
          </cell>
          <cell r="E1824">
            <v>15194544</v>
          </cell>
          <cell r="F1824">
            <v>22522</v>
          </cell>
          <cell r="G1824">
            <v>6921849</v>
          </cell>
        </row>
        <row r="1825">
          <cell r="A1825">
            <v>420990</v>
          </cell>
          <cell r="B1825">
            <v>19295</v>
          </cell>
          <cell r="C1825">
            <v>17419895</v>
          </cell>
          <cell r="D1825">
            <v>22912</v>
          </cell>
          <cell r="E1825">
            <v>15176443</v>
          </cell>
          <cell r="F1825">
            <v>56</v>
          </cell>
          <cell r="G1825">
            <v>6419162</v>
          </cell>
        </row>
        <row r="1826">
          <cell r="A1826">
            <v>316900</v>
          </cell>
          <cell r="B1826">
            <v>4440</v>
          </cell>
          <cell r="C1826"/>
          <cell r="D1826"/>
          <cell r="E1826"/>
          <cell r="F1826"/>
          <cell r="G1826"/>
        </row>
        <row r="1827">
          <cell r="A1827">
            <v>354730</v>
          </cell>
          <cell r="B1827">
            <v>17568749</v>
          </cell>
          <cell r="C1827">
            <v>20139392</v>
          </cell>
          <cell r="D1827">
            <v>10258523</v>
          </cell>
          <cell r="E1827">
            <v>8990669</v>
          </cell>
          <cell r="F1827">
            <v>6990868</v>
          </cell>
          <cell r="G1827">
            <v>5433388</v>
          </cell>
        </row>
        <row r="1828">
          <cell r="A1828">
            <v>355300</v>
          </cell>
          <cell r="B1828">
            <v>368</v>
          </cell>
          <cell r="C1828">
            <v>10611532</v>
          </cell>
          <cell r="D1828">
            <v>6007</v>
          </cell>
          <cell r="E1828">
            <v>12947950</v>
          </cell>
          <cell r="F1828">
            <v>82</v>
          </cell>
          <cell r="G1828">
            <v>2426729</v>
          </cell>
        </row>
        <row r="1829">
          <cell r="A1829">
            <v>412610</v>
          </cell>
          <cell r="B1829">
            <v>8033</v>
          </cell>
          <cell r="C1829">
            <v>28832000</v>
          </cell>
          <cell r="D1829">
            <v>12522</v>
          </cell>
          <cell r="E1829">
            <v>27425951</v>
          </cell>
          <cell r="F1829">
            <v>3872</v>
          </cell>
          <cell r="G1829">
            <v>9283497</v>
          </cell>
        </row>
        <row r="1830">
          <cell r="A1830">
            <v>316530</v>
          </cell>
          <cell r="B1830">
            <v>948</v>
          </cell>
          <cell r="C1830"/>
          <cell r="D1830"/>
          <cell r="E1830"/>
          <cell r="F1830"/>
          <cell r="G1830"/>
        </row>
        <row r="1831">
          <cell r="A1831">
            <v>316760</v>
          </cell>
          <cell r="B1831">
            <v>120</v>
          </cell>
          <cell r="C1831"/>
          <cell r="D1831"/>
          <cell r="E1831"/>
          <cell r="F1831"/>
          <cell r="G1831"/>
        </row>
        <row r="1832">
          <cell r="A1832">
            <v>320340</v>
          </cell>
          <cell r="B1832">
            <v>111466</v>
          </cell>
          <cell r="C1832">
            <v>17418215</v>
          </cell>
          <cell r="D1832">
            <v>31795</v>
          </cell>
          <cell r="E1832">
            <v>17167909</v>
          </cell>
          <cell r="F1832">
            <v>51282</v>
          </cell>
          <cell r="G1832">
            <v>8056249</v>
          </cell>
        </row>
        <row r="1833">
          <cell r="A1833">
            <v>351220</v>
          </cell>
          <cell r="B1833">
            <v>38414</v>
          </cell>
          <cell r="C1833">
            <v>2525282</v>
          </cell>
          <cell r="D1833">
            <v>44297</v>
          </cell>
          <cell r="E1833">
            <v>4087317</v>
          </cell>
          <cell r="F1833"/>
          <cell r="G1833">
            <v>2253592</v>
          </cell>
        </row>
        <row r="1834">
          <cell r="A1834">
            <v>411460</v>
          </cell>
          <cell r="B1834">
            <v>117656</v>
          </cell>
          <cell r="C1834"/>
          <cell r="D1834">
            <v>53683</v>
          </cell>
          <cell r="E1834"/>
          <cell r="F1834">
            <v>900</v>
          </cell>
          <cell r="G1834"/>
        </row>
        <row r="1835">
          <cell r="A1835">
            <v>315090</v>
          </cell>
          <cell r="B1835">
            <v>151</v>
          </cell>
          <cell r="C1835"/>
          <cell r="D1835"/>
          <cell r="E1835"/>
          <cell r="F1835"/>
          <cell r="G1835"/>
        </row>
        <row r="1836">
          <cell r="A1836">
            <v>354060</v>
          </cell>
          <cell r="B1836">
            <v>11254</v>
          </cell>
          <cell r="C1836">
            <v>787066</v>
          </cell>
          <cell r="D1836">
            <v>12192</v>
          </cell>
          <cell r="E1836">
            <v>1338511</v>
          </cell>
          <cell r="F1836">
            <v>28005</v>
          </cell>
          <cell r="G1836">
            <v>297326</v>
          </cell>
        </row>
        <row r="1837">
          <cell r="A1837">
            <v>510895</v>
          </cell>
          <cell r="B1837">
            <v>31561</v>
          </cell>
          <cell r="C1837">
            <v>19551234</v>
          </cell>
          <cell r="D1837">
            <v>30054</v>
          </cell>
          <cell r="E1837">
            <v>20497941</v>
          </cell>
          <cell r="F1837">
            <v>14181</v>
          </cell>
          <cell r="G1837">
            <v>8231926</v>
          </cell>
        </row>
        <row r="1838">
          <cell r="A1838">
            <v>320170</v>
          </cell>
          <cell r="B1838">
            <v>2848</v>
          </cell>
          <cell r="C1838">
            <v>21106190</v>
          </cell>
          <cell r="D1838">
            <v>26552</v>
          </cell>
          <cell r="E1838">
            <v>16409676</v>
          </cell>
          <cell r="F1838">
            <v>1444</v>
          </cell>
          <cell r="G1838">
            <v>8331808</v>
          </cell>
        </row>
        <row r="1839">
          <cell r="A1839">
            <v>353286</v>
          </cell>
          <cell r="B1839"/>
          <cell r="C1839">
            <v>2909641</v>
          </cell>
          <cell r="D1839"/>
          <cell r="E1839">
            <v>3047011</v>
          </cell>
          <cell r="F1839"/>
          <cell r="G1839">
            <v>1095380</v>
          </cell>
        </row>
        <row r="1840">
          <cell r="A1840">
            <v>431170</v>
          </cell>
          <cell r="B1840">
            <v>6408</v>
          </cell>
          <cell r="C1840">
            <v>17334463</v>
          </cell>
          <cell r="D1840">
            <v>1778</v>
          </cell>
          <cell r="E1840">
            <v>11814220</v>
          </cell>
          <cell r="F1840">
            <v>1342</v>
          </cell>
          <cell r="G1840">
            <v>3526573</v>
          </cell>
        </row>
        <row r="1841">
          <cell r="A1841">
            <v>352450</v>
          </cell>
          <cell r="B1841">
            <v>1944</v>
          </cell>
          <cell r="C1841">
            <v>5660180</v>
          </cell>
          <cell r="D1841">
            <v>272</v>
          </cell>
          <cell r="E1841">
            <v>4560164</v>
          </cell>
          <cell r="F1841">
            <v>375</v>
          </cell>
          <cell r="G1841">
            <v>1531617</v>
          </cell>
        </row>
        <row r="1842">
          <cell r="A1842">
            <v>421565</v>
          </cell>
          <cell r="B1842">
            <v>25248</v>
          </cell>
          <cell r="C1842">
            <v>8433439</v>
          </cell>
          <cell r="D1842">
            <v>22242</v>
          </cell>
          <cell r="E1842">
            <v>5821438</v>
          </cell>
          <cell r="F1842">
            <v>26820</v>
          </cell>
          <cell r="G1842">
            <v>1723449</v>
          </cell>
        </row>
        <row r="1843">
          <cell r="A1843">
            <v>431915</v>
          </cell>
          <cell r="B1843">
            <v>16465</v>
          </cell>
          <cell r="C1843">
            <v>55138</v>
          </cell>
          <cell r="D1843">
            <v>7004</v>
          </cell>
          <cell r="E1843">
            <v>14083</v>
          </cell>
          <cell r="F1843">
            <v>3088</v>
          </cell>
          <cell r="G1843">
            <v>151094</v>
          </cell>
        </row>
        <row r="1844">
          <cell r="A1844">
            <v>310665</v>
          </cell>
          <cell r="B1844"/>
          <cell r="C1844"/>
          <cell r="D1844"/>
          <cell r="E1844"/>
          <cell r="F1844"/>
          <cell r="G1844"/>
        </row>
        <row r="1845">
          <cell r="A1845">
            <v>315780</v>
          </cell>
          <cell r="B1845"/>
          <cell r="C1845"/>
          <cell r="D1845"/>
          <cell r="E1845"/>
          <cell r="F1845"/>
          <cell r="G1845"/>
        </row>
        <row r="1846">
          <cell r="A1846">
            <v>510790</v>
          </cell>
          <cell r="B1846">
            <v>2017661</v>
          </cell>
          <cell r="C1846">
            <v>261517708</v>
          </cell>
          <cell r="D1846">
            <v>2405186</v>
          </cell>
          <cell r="E1846">
            <v>212029430</v>
          </cell>
          <cell r="F1846">
            <v>861089</v>
          </cell>
          <cell r="G1846">
            <v>90932298</v>
          </cell>
        </row>
        <row r="1847">
          <cell r="A1847">
            <v>320240</v>
          </cell>
          <cell r="B1847">
            <v>1171595</v>
          </cell>
          <cell r="C1847">
            <v>67256571</v>
          </cell>
          <cell r="D1847">
            <v>978221</v>
          </cell>
          <cell r="E1847">
            <v>64678114</v>
          </cell>
          <cell r="F1847">
            <v>426617</v>
          </cell>
          <cell r="G1847">
            <v>44645243</v>
          </cell>
        </row>
        <row r="1848">
          <cell r="A1848">
            <v>352960</v>
          </cell>
          <cell r="B1848">
            <v>293</v>
          </cell>
          <cell r="C1848">
            <v>7965798</v>
          </cell>
          <cell r="D1848">
            <v>1101</v>
          </cell>
          <cell r="E1848">
            <v>2949121</v>
          </cell>
          <cell r="F1848">
            <v>55</v>
          </cell>
          <cell r="G1848">
            <v>841005</v>
          </cell>
        </row>
        <row r="1849">
          <cell r="A1849">
            <v>510677</v>
          </cell>
          <cell r="B1849">
            <v>6050</v>
          </cell>
          <cell r="C1849">
            <v>15797770</v>
          </cell>
          <cell r="D1849">
            <v>5437</v>
          </cell>
          <cell r="E1849">
            <v>16206306</v>
          </cell>
          <cell r="F1849">
            <v>2910</v>
          </cell>
          <cell r="G1849">
            <v>6106089</v>
          </cell>
        </row>
        <row r="1850">
          <cell r="A1850">
            <v>411870</v>
          </cell>
          <cell r="B1850">
            <v>1501</v>
          </cell>
          <cell r="C1850">
            <v>11298065</v>
          </cell>
          <cell r="D1850">
            <v>0</v>
          </cell>
          <cell r="E1850">
            <v>6400874</v>
          </cell>
          <cell r="F1850">
            <v>0</v>
          </cell>
          <cell r="G1850"/>
        </row>
        <row r="1851">
          <cell r="A1851">
            <v>420640</v>
          </cell>
          <cell r="B1851">
            <v>208494</v>
          </cell>
          <cell r="C1851">
            <v>28567005</v>
          </cell>
          <cell r="D1851">
            <v>194821</v>
          </cell>
          <cell r="E1851">
            <v>21495238</v>
          </cell>
          <cell r="F1851">
            <v>80080</v>
          </cell>
          <cell r="G1851">
            <v>9350662</v>
          </cell>
        </row>
        <row r="1852">
          <cell r="A1852">
            <v>500110</v>
          </cell>
          <cell r="B1852">
            <v>183787</v>
          </cell>
          <cell r="C1852">
            <v>28626134</v>
          </cell>
          <cell r="D1852">
            <v>415529</v>
          </cell>
          <cell r="E1852">
            <v>37689142</v>
          </cell>
          <cell r="F1852">
            <v>156888</v>
          </cell>
          <cell r="G1852">
            <v>13311544</v>
          </cell>
        </row>
        <row r="1853">
          <cell r="A1853">
            <v>510325</v>
          </cell>
          <cell r="B1853">
            <v>244223</v>
          </cell>
          <cell r="C1853">
            <v>24284407</v>
          </cell>
          <cell r="D1853">
            <v>18846</v>
          </cell>
          <cell r="E1853">
            <v>19112046</v>
          </cell>
          <cell r="F1853">
            <v>6358</v>
          </cell>
          <cell r="G1853">
            <v>8456012</v>
          </cell>
        </row>
        <row r="1854">
          <cell r="A1854">
            <v>355365</v>
          </cell>
          <cell r="B1854">
            <v>0</v>
          </cell>
          <cell r="C1854"/>
          <cell r="D1854">
            <v>5055</v>
          </cell>
          <cell r="E1854">
            <v>10699489</v>
          </cell>
          <cell r="F1854">
            <v>6089</v>
          </cell>
          <cell r="G1854">
            <v>4257084</v>
          </cell>
        </row>
        <row r="1855">
          <cell r="A1855">
            <v>411570</v>
          </cell>
          <cell r="B1855">
            <v>609678</v>
          </cell>
          <cell r="C1855">
            <v>73498334</v>
          </cell>
          <cell r="D1855">
            <v>226171</v>
          </cell>
          <cell r="E1855">
            <v>52360838</v>
          </cell>
          <cell r="F1855">
            <v>40808</v>
          </cell>
          <cell r="G1855">
            <v>16725375</v>
          </cell>
        </row>
        <row r="1856">
          <cell r="A1856">
            <v>410690</v>
          </cell>
          <cell r="B1856">
            <v>77614</v>
          </cell>
          <cell r="C1856">
            <v>12832898</v>
          </cell>
          <cell r="D1856">
            <v>94546</v>
          </cell>
          <cell r="E1856">
            <v>6651040</v>
          </cell>
          <cell r="F1856">
            <v>14607</v>
          </cell>
          <cell r="G1856">
            <v>7978919</v>
          </cell>
        </row>
        <row r="1857">
          <cell r="A1857">
            <v>411140</v>
          </cell>
          <cell r="B1857">
            <v>29879</v>
          </cell>
          <cell r="C1857">
            <v>19992339</v>
          </cell>
          <cell r="D1857">
            <v>30162</v>
          </cell>
          <cell r="E1857">
            <v>15701807</v>
          </cell>
          <cell r="F1857">
            <v>11915</v>
          </cell>
          <cell r="G1857">
            <v>5306758</v>
          </cell>
        </row>
        <row r="1858">
          <cell r="A1858">
            <v>110033</v>
          </cell>
          <cell r="B1858">
            <v>20219</v>
          </cell>
          <cell r="C1858">
            <v>2497730</v>
          </cell>
          <cell r="D1858">
            <v>28009</v>
          </cell>
          <cell r="E1858">
            <v>2693479</v>
          </cell>
          <cell r="F1858">
            <v>12400</v>
          </cell>
          <cell r="G1858">
            <v>689442</v>
          </cell>
        </row>
        <row r="1859">
          <cell r="A1859">
            <v>432026</v>
          </cell>
          <cell r="B1859">
            <v>7612</v>
          </cell>
          <cell r="C1859">
            <v>2515398</v>
          </cell>
          <cell r="D1859"/>
          <cell r="E1859">
            <v>308564</v>
          </cell>
          <cell r="F1859"/>
          <cell r="G1859"/>
        </row>
        <row r="1860">
          <cell r="A1860">
            <v>312260</v>
          </cell>
          <cell r="B1860">
            <v>1095</v>
          </cell>
          <cell r="C1860"/>
          <cell r="D1860"/>
          <cell r="E1860"/>
          <cell r="F1860"/>
          <cell r="G1860"/>
        </row>
        <row r="1861">
          <cell r="A1861">
            <v>316060</v>
          </cell>
          <cell r="B1861">
            <v>10487</v>
          </cell>
          <cell r="C1861"/>
          <cell r="D1861"/>
          <cell r="E1861"/>
          <cell r="F1861"/>
          <cell r="G1861"/>
        </row>
        <row r="1862">
          <cell r="A1862">
            <v>430513</v>
          </cell>
          <cell r="B1862">
            <v>2263</v>
          </cell>
          <cell r="C1862">
            <v>13228123</v>
          </cell>
          <cell r="D1862">
            <v>4076</v>
          </cell>
          <cell r="E1862">
            <v>10180836</v>
          </cell>
          <cell r="F1862">
            <v>10025</v>
          </cell>
          <cell r="G1862"/>
        </row>
        <row r="1863">
          <cell r="A1863">
            <v>311390</v>
          </cell>
          <cell r="B1863"/>
          <cell r="C1863"/>
          <cell r="D1863"/>
          <cell r="E1863"/>
          <cell r="F1863"/>
          <cell r="G1863"/>
        </row>
        <row r="1864">
          <cell r="A1864">
            <v>313450</v>
          </cell>
          <cell r="B1864">
            <v>2423</v>
          </cell>
          <cell r="C1864"/>
          <cell r="D1864"/>
          <cell r="E1864"/>
          <cell r="F1864"/>
          <cell r="G1864"/>
        </row>
        <row r="1865">
          <cell r="A1865">
            <v>420230</v>
          </cell>
          <cell r="B1865">
            <v>3660</v>
          </cell>
          <cell r="C1865"/>
          <cell r="D1865"/>
          <cell r="E1865"/>
          <cell r="F1865">
            <v>10580</v>
          </cell>
          <cell r="G1865"/>
        </row>
        <row r="1866">
          <cell r="A1866">
            <v>410390</v>
          </cell>
          <cell r="B1866">
            <v>105930</v>
          </cell>
          <cell r="C1866">
            <v>5541484</v>
          </cell>
          <cell r="D1866">
            <v>116268</v>
          </cell>
          <cell r="E1866">
            <v>3910055</v>
          </cell>
          <cell r="F1866">
            <v>49513</v>
          </cell>
          <cell r="G1866">
            <v>2113883</v>
          </cell>
        </row>
        <row r="1867">
          <cell r="A1867">
            <v>280030</v>
          </cell>
          <cell r="B1867">
            <v>5682780</v>
          </cell>
          <cell r="C1867">
            <v>619874501</v>
          </cell>
          <cell r="D1867">
            <v>3243550</v>
          </cell>
          <cell r="E1867">
            <v>671764634</v>
          </cell>
          <cell r="F1867">
            <v>3765186</v>
          </cell>
          <cell r="G1867">
            <v>202644209</v>
          </cell>
        </row>
        <row r="1868">
          <cell r="A1868">
            <v>354130</v>
          </cell>
          <cell r="B1868">
            <v>367269</v>
          </cell>
          <cell r="C1868">
            <v>2019762</v>
          </cell>
          <cell r="D1868">
            <v>482777</v>
          </cell>
          <cell r="E1868">
            <v>2135525</v>
          </cell>
          <cell r="F1868">
            <v>121027</v>
          </cell>
          <cell r="G1868">
            <v>989631</v>
          </cell>
        </row>
        <row r="1869">
          <cell r="A1869">
            <v>420400</v>
          </cell>
          <cell r="B1869">
            <v>138805</v>
          </cell>
          <cell r="C1869">
            <v>9852712</v>
          </cell>
          <cell r="D1869">
            <v>150846</v>
          </cell>
          <cell r="E1869">
            <v>8097881</v>
          </cell>
          <cell r="F1869">
            <v>63467</v>
          </cell>
          <cell r="G1869">
            <v>2582204</v>
          </cell>
        </row>
        <row r="1870">
          <cell r="A1870">
            <v>431215</v>
          </cell>
          <cell r="B1870">
            <v>38044</v>
          </cell>
          <cell r="C1870">
            <v>4288469</v>
          </cell>
          <cell r="D1870">
            <v>34043</v>
          </cell>
          <cell r="E1870">
            <v>3827857</v>
          </cell>
          <cell r="F1870">
            <v>6495</v>
          </cell>
          <cell r="G1870">
            <v>1487586</v>
          </cell>
        </row>
        <row r="1871">
          <cell r="A1871">
            <v>110094</v>
          </cell>
          <cell r="B1871">
            <v>56093</v>
          </cell>
          <cell r="C1871">
            <v>6959238</v>
          </cell>
          <cell r="D1871">
            <v>60595</v>
          </cell>
          <cell r="E1871">
            <v>7125275</v>
          </cell>
          <cell r="F1871">
            <v>35875</v>
          </cell>
          <cell r="G1871">
            <v>4097840</v>
          </cell>
        </row>
        <row r="1872">
          <cell r="A1872">
            <v>320220</v>
          </cell>
          <cell r="B1872">
            <v>553718</v>
          </cell>
          <cell r="C1872">
            <v>35223996</v>
          </cell>
          <cell r="D1872">
            <v>383819</v>
          </cell>
          <cell r="E1872">
            <v>24885437</v>
          </cell>
          <cell r="F1872">
            <v>198198</v>
          </cell>
          <cell r="G1872">
            <v>10826137</v>
          </cell>
        </row>
        <row r="1873">
          <cell r="A1873">
            <v>320510</v>
          </cell>
          <cell r="B1873">
            <v>1238338</v>
          </cell>
          <cell r="C1873">
            <v>114870687</v>
          </cell>
          <cell r="D1873">
            <v>843956</v>
          </cell>
          <cell r="E1873">
            <v>63676792</v>
          </cell>
          <cell r="F1873"/>
          <cell r="G1873"/>
        </row>
        <row r="1874">
          <cell r="A1874">
            <v>314920</v>
          </cell>
          <cell r="B1874">
            <v>927</v>
          </cell>
          <cell r="C1874"/>
          <cell r="D1874"/>
          <cell r="E1874"/>
          <cell r="F1874"/>
          <cell r="G1874"/>
        </row>
        <row r="1875">
          <cell r="A1875">
            <v>421040</v>
          </cell>
          <cell r="B1875">
            <v>66</v>
          </cell>
          <cell r="C1875">
            <v>86048</v>
          </cell>
          <cell r="D1875">
            <v>4833</v>
          </cell>
          <cell r="E1875">
            <v>45537</v>
          </cell>
          <cell r="F1875">
            <v>550</v>
          </cell>
          <cell r="G1875"/>
        </row>
        <row r="1876">
          <cell r="A1876">
            <v>311070</v>
          </cell>
          <cell r="B1876">
            <v>21073</v>
          </cell>
          <cell r="C1876"/>
          <cell r="D1876"/>
          <cell r="E1876"/>
          <cell r="F1876"/>
          <cell r="G1876"/>
        </row>
        <row r="1877">
          <cell r="A1877">
            <v>411650</v>
          </cell>
          <cell r="B1877">
            <v>15460</v>
          </cell>
          <cell r="C1877">
            <v>10317384</v>
          </cell>
          <cell r="D1877">
            <v>7713</v>
          </cell>
          <cell r="E1877">
            <v>10251709</v>
          </cell>
          <cell r="F1877">
            <v>1996</v>
          </cell>
          <cell r="G1877">
            <v>3748814</v>
          </cell>
        </row>
        <row r="1878">
          <cell r="A1878">
            <v>110002</v>
          </cell>
          <cell r="B1878">
            <v>426733</v>
          </cell>
          <cell r="C1878">
            <v>6726955</v>
          </cell>
          <cell r="D1878">
            <v>398088</v>
          </cell>
          <cell r="E1878">
            <v>6836386</v>
          </cell>
          <cell r="F1878">
            <v>142277</v>
          </cell>
          <cell r="G1878">
            <v>2300293</v>
          </cell>
        </row>
        <row r="1879">
          <cell r="A1879">
            <v>261130</v>
          </cell>
          <cell r="B1879">
            <v>181730</v>
          </cell>
          <cell r="C1879">
            <v>10061263</v>
          </cell>
          <cell r="D1879">
            <v>120545</v>
          </cell>
          <cell r="E1879">
            <v>8067498</v>
          </cell>
          <cell r="F1879">
            <v>33360</v>
          </cell>
          <cell r="G1879">
            <v>2653551</v>
          </cell>
        </row>
        <row r="1880">
          <cell r="A1880">
            <v>310320</v>
          </cell>
          <cell r="B1880">
            <v>11864</v>
          </cell>
          <cell r="C1880"/>
          <cell r="D1880"/>
          <cell r="E1880"/>
          <cell r="F1880"/>
          <cell r="G1880"/>
        </row>
        <row r="1881">
          <cell r="A1881">
            <v>412395</v>
          </cell>
          <cell r="B1881">
            <v>15470</v>
          </cell>
          <cell r="C1881">
            <v>5051057</v>
          </cell>
          <cell r="D1881">
            <v>36921</v>
          </cell>
          <cell r="E1881">
            <v>9024669</v>
          </cell>
          <cell r="F1881">
            <v>17528</v>
          </cell>
          <cell r="G1881">
            <v>3159449</v>
          </cell>
        </row>
        <row r="1882">
          <cell r="A1882">
            <v>430120</v>
          </cell>
          <cell r="B1882">
            <v>82267</v>
          </cell>
          <cell r="C1882">
            <v>32176785</v>
          </cell>
          <cell r="D1882">
            <v>30568</v>
          </cell>
          <cell r="E1882">
            <v>27934159</v>
          </cell>
          <cell r="F1882">
            <v>35311</v>
          </cell>
          <cell r="G1882">
            <v>10054089</v>
          </cell>
        </row>
        <row r="1883">
          <cell r="A1883">
            <v>311800</v>
          </cell>
          <cell r="B1883">
            <v>3142</v>
          </cell>
          <cell r="C1883"/>
          <cell r="D1883"/>
          <cell r="E1883"/>
          <cell r="F1883"/>
          <cell r="G1883"/>
        </row>
        <row r="1884">
          <cell r="A1884">
            <v>421090</v>
          </cell>
          <cell r="B1884"/>
          <cell r="C1884">
            <v>870324</v>
          </cell>
          <cell r="D1884"/>
          <cell r="E1884">
            <v>826196</v>
          </cell>
          <cell r="F1884"/>
          <cell r="G1884">
            <v>326172</v>
          </cell>
        </row>
        <row r="1885">
          <cell r="A1885">
            <v>311110</v>
          </cell>
          <cell r="B1885">
            <v>41815</v>
          </cell>
          <cell r="C1885"/>
          <cell r="D1885"/>
          <cell r="E1885"/>
          <cell r="F1885"/>
          <cell r="G1885"/>
        </row>
        <row r="1886">
          <cell r="A1886">
            <v>314390</v>
          </cell>
          <cell r="B1886">
            <v>2332</v>
          </cell>
          <cell r="C1886"/>
          <cell r="D1886"/>
          <cell r="E1886"/>
          <cell r="F1886"/>
          <cell r="G1886"/>
        </row>
        <row r="1887">
          <cell r="A1887">
            <v>314550</v>
          </cell>
          <cell r="B1887">
            <v>129</v>
          </cell>
          <cell r="C1887"/>
          <cell r="D1887"/>
          <cell r="E1887"/>
          <cell r="F1887"/>
          <cell r="G1887"/>
        </row>
        <row r="1888">
          <cell r="A1888">
            <v>316460</v>
          </cell>
          <cell r="B1888">
            <v>1428</v>
          </cell>
          <cell r="C1888"/>
          <cell r="D1888"/>
          <cell r="E1888"/>
          <cell r="F1888"/>
          <cell r="G1888"/>
        </row>
        <row r="1889">
          <cell r="A1889">
            <v>432330</v>
          </cell>
          <cell r="B1889">
            <v>14484</v>
          </cell>
          <cell r="C1889">
            <v>1456581</v>
          </cell>
          <cell r="D1889">
            <v>15473</v>
          </cell>
          <cell r="E1889">
            <v>1379558</v>
          </cell>
          <cell r="F1889">
            <v>5107</v>
          </cell>
          <cell r="G1889">
            <v>753153</v>
          </cell>
        </row>
        <row r="1890">
          <cell r="A1890">
            <v>411250</v>
          </cell>
          <cell r="B1890">
            <v>148153</v>
          </cell>
          <cell r="C1890">
            <v>4206519</v>
          </cell>
          <cell r="D1890">
            <v>137470</v>
          </cell>
          <cell r="E1890">
            <v>3647710</v>
          </cell>
          <cell r="F1890">
            <v>62409</v>
          </cell>
          <cell r="G1890">
            <v>1549157</v>
          </cell>
        </row>
        <row r="1891">
          <cell r="A1891">
            <v>420757</v>
          </cell>
          <cell r="B1891">
            <v>90817</v>
          </cell>
          <cell r="C1891">
            <v>12434596</v>
          </cell>
          <cell r="D1891">
            <v>85320</v>
          </cell>
          <cell r="E1891">
            <v>11867141</v>
          </cell>
          <cell r="F1891">
            <v>37374</v>
          </cell>
          <cell r="G1891">
            <v>5519872</v>
          </cell>
        </row>
        <row r="1892">
          <cell r="A1892">
            <v>311950</v>
          </cell>
          <cell r="B1892"/>
          <cell r="C1892"/>
          <cell r="D1892"/>
          <cell r="E1892"/>
          <cell r="F1892"/>
          <cell r="G1892"/>
        </row>
        <row r="1893">
          <cell r="A1893">
            <v>313150</v>
          </cell>
          <cell r="B1893"/>
          <cell r="C1893"/>
          <cell r="D1893"/>
          <cell r="E1893"/>
          <cell r="F1893"/>
          <cell r="G1893"/>
        </row>
        <row r="1894">
          <cell r="A1894">
            <v>315380</v>
          </cell>
          <cell r="B1894"/>
          <cell r="C1894"/>
          <cell r="D1894"/>
          <cell r="E1894"/>
          <cell r="F1894"/>
          <cell r="G1894"/>
        </row>
        <row r="1895">
          <cell r="A1895">
            <v>430010</v>
          </cell>
          <cell r="B1895">
            <v>282252</v>
          </cell>
          <cell r="C1895">
            <v>44865413</v>
          </cell>
          <cell r="D1895">
            <v>85535</v>
          </cell>
          <cell r="E1895">
            <v>27686200</v>
          </cell>
          <cell r="F1895">
            <v>29028</v>
          </cell>
          <cell r="G1895">
            <v>12827149</v>
          </cell>
        </row>
        <row r="1896">
          <cell r="A1896">
            <v>431530</v>
          </cell>
          <cell r="B1896">
            <v>220854</v>
          </cell>
          <cell r="C1896">
            <v>10775540</v>
          </cell>
          <cell r="D1896">
            <v>218493</v>
          </cell>
          <cell r="E1896">
            <v>11172979</v>
          </cell>
          <cell r="F1896">
            <v>98065</v>
          </cell>
          <cell r="G1896">
            <v>3013608</v>
          </cell>
        </row>
        <row r="1897">
          <cell r="A1897">
            <v>292265</v>
          </cell>
          <cell r="B1897"/>
          <cell r="C1897">
            <v>1120526</v>
          </cell>
          <cell r="D1897"/>
          <cell r="E1897">
            <v>985379</v>
          </cell>
          <cell r="F1897"/>
          <cell r="G1897">
            <v>103807</v>
          </cell>
        </row>
        <row r="1898">
          <cell r="A1898">
            <v>412570</v>
          </cell>
          <cell r="B1898">
            <v>2078</v>
          </cell>
          <cell r="C1898">
            <v>31731460</v>
          </cell>
          <cell r="D1898">
            <v>7664</v>
          </cell>
          <cell r="E1898">
            <v>32234651</v>
          </cell>
          <cell r="F1898">
            <v>45</v>
          </cell>
          <cell r="G1898">
            <v>13542103</v>
          </cell>
        </row>
        <row r="1899">
          <cell r="A1899">
            <v>421560</v>
          </cell>
          <cell r="B1899">
            <v>55997</v>
          </cell>
          <cell r="C1899">
            <v>5038058</v>
          </cell>
          <cell r="D1899">
            <v>53198</v>
          </cell>
          <cell r="E1899">
            <v>6187467</v>
          </cell>
          <cell r="F1899">
            <v>21820</v>
          </cell>
          <cell r="G1899">
            <v>2536171</v>
          </cell>
        </row>
        <row r="1900">
          <cell r="A1900">
            <v>510335</v>
          </cell>
          <cell r="B1900">
            <v>10369</v>
          </cell>
          <cell r="C1900">
            <v>6411142</v>
          </cell>
          <cell r="D1900">
            <v>437373</v>
          </cell>
          <cell r="E1900">
            <v>13695581</v>
          </cell>
          <cell r="F1900">
            <v>6371</v>
          </cell>
          <cell r="G1900">
            <v>7340944</v>
          </cell>
        </row>
        <row r="1901">
          <cell r="A1901">
            <v>355380</v>
          </cell>
          <cell r="B1901">
            <v>9106</v>
          </cell>
          <cell r="C1901">
            <v>17076197</v>
          </cell>
          <cell r="D1901">
            <v>8321</v>
          </cell>
          <cell r="E1901">
            <v>12204594</v>
          </cell>
          <cell r="F1901">
            <v>2480</v>
          </cell>
          <cell r="G1901">
            <v>4295457</v>
          </cell>
        </row>
        <row r="1902">
          <cell r="A1902">
            <v>510410</v>
          </cell>
          <cell r="B1902">
            <v>232613</v>
          </cell>
          <cell r="C1902">
            <v>40923853</v>
          </cell>
          <cell r="D1902">
            <v>229798</v>
          </cell>
          <cell r="E1902">
            <v>36722773</v>
          </cell>
          <cell r="F1902">
            <v>119670</v>
          </cell>
          <cell r="G1902">
            <v>14850302</v>
          </cell>
        </row>
        <row r="1903">
          <cell r="A1903">
            <v>520110</v>
          </cell>
          <cell r="B1903">
            <v>16441</v>
          </cell>
          <cell r="C1903">
            <v>1526399</v>
          </cell>
          <cell r="D1903">
            <v>27111</v>
          </cell>
          <cell r="E1903">
            <v>1651743</v>
          </cell>
          <cell r="F1903">
            <v>14441</v>
          </cell>
          <cell r="G1903">
            <v>718772</v>
          </cell>
        </row>
        <row r="1904">
          <cell r="A1904">
            <v>311330</v>
          </cell>
          <cell r="B1904">
            <v>191031</v>
          </cell>
          <cell r="C1904"/>
          <cell r="D1904"/>
          <cell r="E1904"/>
          <cell r="F1904"/>
          <cell r="G1904"/>
        </row>
        <row r="1905">
          <cell r="A1905">
            <v>431950</v>
          </cell>
          <cell r="B1905">
            <v>109204</v>
          </cell>
          <cell r="C1905">
            <v>6398383</v>
          </cell>
          <cell r="D1905">
            <v>94855</v>
          </cell>
          <cell r="E1905">
            <v>14491036</v>
          </cell>
          <cell r="F1905">
            <v>19663</v>
          </cell>
          <cell r="G1905">
            <v>8557032</v>
          </cell>
        </row>
        <row r="1906">
          <cell r="A1906">
            <v>521040</v>
          </cell>
          <cell r="B1906">
            <v>19644</v>
          </cell>
          <cell r="C1906">
            <v>19634</v>
          </cell>
          <cell r="D1906">
            <v>38345</v>
          </cell>
          <cell r="E1906">
            <v>6902</v>
          </cell>
          <cell r="F1906">
            <v>3826</v>
          </cell>
          <cell r="G1906"/>
        </row>
        <row r="1907">
          <cell r="A1907">
            <v>420460</v>
          </cell>
          <cell r="B1907">
            <v>3968080</v>
          </cell>
          <cell r="C1907">
            <v>82718992</v>
          </cell>
          <cell r="D1907">
            <v>5736690</v>
          </cell>
          <cell r="E1907">
            <v>92379125</v>
          </cell>
          <cell r="F1907">
            <v>1558517</v>
          </cell>
          <cell r="G1907">
            <v>23203146</v>
          </cell>
        </row>
        <row r="1908">
          <cell r="A1908">
            <v>430320</v>
          </cell>
          <cell r="B1908">
            <v>10878</v>
          </cell>
          <cell r="C1908">
            <v>1314761</v>
          </cell>
          <cell r="D1908">
            <v>11040</v>
          </cell>
          <cell r="E1908">
            <v>1108988</v>
          </cell>
          <cell r="F1908">
            <v>3877</v>
          </cell>
          <cell r="G1908">
            <v>347171</v>
          </cell>
        </row>
        <row r="1909">
          <cell r="A1909">
            <v>310670</v>
          </cell>
          <cell r="B1909">
            <v>6408</v>
          </cell>
          <cell r="C1909"/>
          <cell r="D1909"/>
          <cell r="E1909"/>
          <cell r="F1909"/>
          <cell r="G1909"/>
        </row>
        <row r="1910">
          <cell r="A1910">
            <v>353120</v>
          </cell>
          <cell r="B1910">
            <v>23850</v>
          </cell>
          <cell r="C1910">
            <v>9145383</v>
          </cell>
          <cell r="D1910">
            <v>24176</v>
          </cell>
          <cell r="E1910">
            <v>8435058</v>
          </cell>
          <cell r="F1910">
            <v>11184</v>
          </cell>
          <cell r="G1910">
            <v>3459535</v>
          </cell>
        </row>
        <row r="1911">
          <cell r="A1911">
            <v>354550</v>
          </cell>
          <cell r="B1911">
            <v>35064</v>
          </cell>
          <cell r="C1911">
            <v>9949807</v>
          </cell>
          <cell r="D1911">
            <v>24458</v>
          </cell>
          <cell r="E1911">
            <v>11931041</v>
          </cell>
          <cell r="F1911">
            <v>921</v>
          </cell>
          <cell r="G1911">
            <v>2469295</v>
          </cell>
        </row>
        <row r="1912">
          <cell r="A1912">
            <v>355360</v>
          </cell>
          <cell r="B1912">
            <v>20104</v>
          </cell>
          <cell r="C1912">
            <v>12381949</v>
          </cell>
          <cell r="D1912">
            <v>50855</v>
          </cell>
          <cell r="E1912">
            <v>10044687</v>
          </cell>
          <cell r="F1912">
            <v>10351</v>
          </cell>
          <cell r="G1912">
            <v>4285661</v>
          </cell>
        </row>
        <row r="1913">
          <cell r="A1913">
            <v>353510</v>
          </cell>
          <cell r="B1913">
            <v>115574</v>
          </cell>
          <cell r="C1913">
            <v>9924675</v>
          </cell>
          <cell r="D1913">
            <v>143423</v>
          </cell>
          <cell r="E1913">
            <v>7079505</v>
          </cell>
          <cell r="F1913">
            <v>39129</v>
          </cell>
          <cell r="G1913">
            <v>2586841</v>
          </cell>
        </row>
        <row r="1914">
          <cell r="A1914">
            <v>431480</v>
          </cell>
          <cell r="B1914">
            <v>870680</v>
          </cell>
          <cell r="C1914">
            <v>5232013</v>
          </cell>
          <cell r="D1914">
            <v>637121</v>
          </cell>
          <cell r="E1914">
            <v>3101632</v>
          </cell>
          <cell r="F1914">
            <v>257869</v>
          </cell>
          <cell r="G1914">
            <v>1229405</v>
          </cell>
        </row>
        <row r="1915">
          <cell r="A1915">
            <v>510890</v>
          </cell>
          <cell r="B1915">
            <v>19310</v>
          </cell>
          <cell r="C1915">
            <v>2001538</v>
          </cell>
          <cell r="D1915">
            <v>24493</v>
          </cell>
          <cell r="E1915">
            <v>1628962</v>
          </cell>
          <cell r="F1915">
            <v>3300</v>
          </cell>
          <cell r="G1915">
            <v>752713</v>
          </cell>
        </row>
        <row r="1916">
          <cell r="A1916">
            <v>421180</v>
          </cell>
          <cell r="B1916">
            <v>8834</v>
          </cell>
          <cell r="C1916"/>
          <cell r="D1916">
            <v>16960</v>
          </cell>
          <cell r="E1916"/>
          <cell r="F1916">
            <v>14362</v>
          </cell>
          <cell r="G1916"/>
        </row>
        <row r="1917">
          <cell r="A1917">
            <v>421400</v>
          </cell>
          <cell r="B1917">
            <v>139</v>
          </cell>
          <cell r="C1917"/>
          <cell r="D1917">
            <v>447</v>
          </cell>
          <cell r="E1917"/>
          <cell r="F1917">
            <v>1480</v>
          </cell>
          <cell r="G1917"/>
        </row>
        <row r="1918">
          <cell r="A1918">
            <v>432335</v>
          </cell>
          <cell r="B1918">
            <v>800</v>
          </cell>
          <cell r="C1918">
            <v>152184</v>
          </cell>
          <cell r="D1918">
            <v>829</v>
          </cell>
          <cell r="E1918">
            <v>37028</v>
          </cell>
          <cell r="F1918">
            <v>302</v>
          </cell>
          <cell r="G1918">
            <v>64052</v>
          </cell>
        </row>
        <row r="1919">
          <cell r="A1919">
            <v>312310</v>
          </cell>
          <cell r="B1919">
            <v>7585</v>
          </cell>
          <cell r="C1919"/>
          <cell r="D1919"/>
          <cell r="E1919"/>
          <cell r="F1919"/>
          <cell r="G1919"/>
        </row>
        <row r="1920">
          <cell r="A1920">
            <v>314670</v>
          </cell>
          <cell r="B1920">
            <v>8514</v>
          </cell>
          <cell r="C1920"/>
          <cell r="D1920"/>
          <cell r="E1920"/>
          <cell r="F1920"/>
          <cell r="G1920"/>
        </row>
        <row r="1921">
          <cell r="A1921">
            <v>412760</v>
          </cell>
          <cell r="B1921">
            <v>60745</v>
          </cell>
          <cell r="C1921">
            <v>27035208</v>
          </cell>
          <cell r="D1921">
            <v>46322</v>
          </cell>
          <cell r="E1921">
            <v>20987953</v>
          </cell>
          <cell r="F1921">
            <v>2309</v>
          </cell>
          <cell r="G1921">
            <v>9794941</v>
          </cell>
        </row>
        <row r="1922">
          <cell r="A1922">
            <v>420760</v>
          </cell>
          <cell r="B1922">
            <v>4284</v>
          </cell>
          <cell r="C1922">
            <v>11947310</v>
          </cell>
          <cell r="D1922">
            <v>6274</v>
          </cell>
          <cell r="E1922">
            <v>11839765</v>
          </cell>
          <cell r="F1922">
            <v>2184</v>
          </cell>
          <cell r="G1922">
            <v>5182191</v>
          </cell>
        </row>
        <row r="1923">
          <cell r="A1923">
            <v>410310</v>
          </cell>
          <cell r="B1923">
            <v>212070</v>
          </cell>
          <cell r="C1923">
            <v>19032627</v>
          </cell>
          <cell r="D1923">
            <v>210353</v>
          </cell>
          <cell r="E1923">
            <v>14876195</v>
          </cell>
          <cell r="F1923">
            <v>88309</v>
          </cell>
          <cell r="G1923">
            <v>6632558</v>
          </cell>
        </row>
        <row r="1924">
          <cell r="A1924">
            <v>314585</v>
          </cell>
          <cell r="B1924">
            <v>1901</v>
          </cell>
          <cell r="C1924"/>
          <cell r="D1924"/>
          <cell r="E1924"/>
          <cell r="F1924"/>
          <cell r="G1924"/>
        </row>
        <row r="1925">
          <cell r="A1925">
            <v>351820</v>
          </cell>
          <cell r="B1925">
            <v>37584</v>
          </cell>
          <cell r="C1925">
            <v>39745086</v>
          </cell>
          <cell r="D1925">
            <v>15758</v>
          </cell>
          <cell r="E1925">
            <v>29850119</v>
          </cell>
          <cell r="F1925">
            <v>4600</v>
          </cell>
          <cell r="G1925">
            <v>13230401</v>
          </cell>
        </row>
        <row r="1926">
          <cell r="A1926">
            <v>411705</v>
          </cell>
          <cell r="B1926">
            <v>390106</v>
          </cell>
          <cell r="C1926">
            <v>52902203</v>
          </cell>
          <cell r="D1926">
            <v>315581</v>
          </cell>
          <cell r="E1926">
            <v>46740516</v>
          </cell>
          <cell r="F1926">
            <v>120186</v>
          </cell>
          <cell r="G1926">
            <v>19917379</v>
          </cell>
        </row>
        <row r="1927">
          <cell r="A1927">
            <v>421420</v>
          </cell>
          <cell r="B1927"/>
          <cell r="C1927">
            <v>20912413</v>
          </cell>
          <cell r="D1927"/>
          <cell r="E1927">
            <v>16671738</v>
          </cell>
          <cell r="F1927"/>
          <cell r="G1927">
            <v>7458297</v>
          </cell>
        </row>
        <row r="1928">
          <cell r="A1928">
            <v>430085</v>
          </cell>
          <cell r="B1928">
            <v>3764</v>
          </cell>
          <cell r="C1928">
            <v>0</v>
          </cell>
          <cell r="D1928">
            <v>3207</v>
          </cell>
          <cell r="E1928">
            <v>0</v>
          </cell>
          <cell r="F1928">
            <v>90</v>
          </cell>
          <cell r="G1928">
            <v>0</v>
          </cell>
        </row>
        <row r="1929">
          <cell r="A1929">
            <v>431238</v>
          </cell>
          <cell r="B1929">
            <v>1347</v>
          </cell>
          <cell r="C1929">
            <v>2562940</v>
          </cell>
          <cell r="D1929">
            <v>10215</v>
          </cell>
          <cell r="E1929">
            <v>2172739</v>
          </cell>
          <cell r="F1929">
            <v>1417</v>
          </cell>
          <cell r="G1929">
            <v>797926</v>
          </cell>
        </row>
        <row r="1930">
          <cell r="A1930">
            <v>431595</v>
          </cell>
          <cell r="B1930">
            <v>1574</v>
          </cell>
          <cell r="C1930">
            <v>178112</v>
          </cell>
          <cell r="D1930">
            <v>109</v>
          </cell>
          <cell r="E1930">
            <v>72326</v>
          </cell>
          <cell r="F1930">
            <v>0</v>
          </cell>
          <cell r="G1930"/>
        </row>
        <row r="1931">
          <cell r="A1931">
            <v>312595</v>
          </cell>
          <cell r="B1931">
            <v>30959</v>
          </cell>
          <cell r="C1931"/>
          <cell r="D1931"/>
          <cell r="E1931"/>
          <cell r="F1931"/>
          <cell r="G1931"/>
        </row>
        <row r="1932">
          <cell r="A1932">
            <v>351410</v>
          </cell>
          <cell r="B1932">
            <v>226758</v>
          </cell>
          <cell r="C1932">
            <v>22847700</v>
          </cell>
          <cell r="D1932">
            <v>269025</v>
          </cell>
          <cell r="E1932">
            <v>14325216</v>
          </cell>
          <cell r="F1932">
            <v>22185</v>
          </cell>
          <cell r="G1932">
            <v>5434119</v>
          </cell>
        </row>
        <row r="1933">
          <cell r="A1933">
            <v>410940</v>
          </cell>
          <cell r="B1933">
            <v>2065469</v>
          </cell>
          <cell r="C1933">
            <v>261182972</v>
          </cell>
          <cell r="D1933">
            <v>2335502</v>
          </cell>
          <cell r="E1933">
            <v>207742578</v>
          </cell>
          <cell r="F1933">
            <v>815962</v>
          </cell>
          <cell r="G1933">
            <v>70962504</v>
          </cell>
        </row>
        <row r="1934">
          <cell r="A1934">
            <v>432045</v>
          </cell>
          <cell r="B1934"/>
          <cell r="C1934">
            <v>2671339</v>
          </cell>
          <cell r="D1934"/>
          <cell r="E1934">
            <v>1883263</v>
          </cell>
          <cell r="F1934"/>
          <cell r="G1934">
            <v>765273</v>
          </cell>
        </row>
        <row r="1935">
          <cell r="A1935">
            <v>351490</v>
          </cell>
          <cell r="B1935"/>
          <cell r="C1935">
            <v>327111</v>
          </cell>
          <cell r="D1935">
            <v>16927</v>
          </cell>
          <cell r="E1935">
            <v>155650</v>
          </cell>
          <cell r="F1935"/>
          <cell r="G1935">
            <v>32718</v>
          </cell>
        </row>
        <row r="1936">
          <cell r="A1936">
            <v>411295</v>
          </cell>
          <cell r="B1936">
            <v>43105</v>
          </cell>
          <cell r="C1936">
            <v>26018888</v>
          </cell>
          <cell r="D1936">
            <v>17735</v>
          </cell>
          <cell r="E1936">
            <v>20799035</v>
          </cell>
          <cell r="F1936">
            <v>8860</v>
          </cell>
          <cell r="G1936">
            <v>7877217</v>
          </cell>
        </row>
        <row r="1937">
          <cell r="A1937">
            <v>430580</v>
          </cell>
          <cell r="B1937">
            <v>36029</v>
          </cell>
          <cell r="C1937">
            <v>12258565</v>
          </cell>
          <cell r="D1937">
            <v>49982</v>
          </cell>
          <cell r="E1937">
            <v>13186553</v>
          </cell>
          <cell r="F1937">
            <v>10856</v>
          </cell>
          <cell r="G1937">
            <v>5944297</v>
          </cell>
        </row>
        <row r="1938">
          <cell r="A1938">
            <v>431162</v>
          </cell>
          <cell r="B1938">
            <v>456</v>
          </cell>
          <cell r="C1938">
            <v>1983640</v>
          </cell>
          <cell r="D1938">
            <v>2114</v>
          </cell>
          <cell r="E1938">
            <v>1749508</v>
          </cell>
          <cell r="F1938"/>
          <cell r="G1938">
            <v>571797</v>
          </cell>
        </row>
        <row r="1939">
          <cell r="A1939">
            <v>421010</v>
          </cell>
          <cell r="B1939">
            <v>537112</v>
          </cell>
          <cell r="C1939">
            <v>48830343</v>
          </cell>
          <cell r="D1939">
            <v>575690</v>
          </cell>
          <cell r="E1939">
            <v>45914904</v>
          </cell>
          <cell r="F1939">
            <v>332980</v>
          </cell>
          <cell r="G1939">
            <v>19307468</v>
          </cell>
        </row>
        <row r="1940">
          <cell r="A1940">
            <v>521565</v>
          </cell>
          <cell r="B1940"/>
          <cell r="C1940">
            <v>719760</v>
          </cell>
          <cell r="D1940">
            <v>500</v>
          </cell>
          <cell r="E1940">
            <v>642777</v>
          </cell>
          <cell r="F1940"/>
          <cell r="G1940">
            <v>296791</v>
          </cell>
        </row>
        <row r="1941">
          <cell r="A1941">
            <v>314470</v>
          </cell>
          <cell r="B1941">
            <v>7687</v>
          </cell>
          <cell r="C1941"/>
          <cell r="D1941"/>
          <cell r="E1941"/>
          <cell r="F1941"/>
          <cell r="G1941"/>
        </row>
        <row r="1942">
          <cell r="A1942">
            <v>354740</v>
          </cell>
          <cell r="B1942"/>
          <cell r="C1942"/>
          <cell r="D1942"/>
          <cell r="E1942"/>
          <cell r="F1942">
            <v>4</v>
          </cell>
          <cell r="G1942">
            <v>476893</v>
          </cell>
        </row>
        <row r="1943">
          <cell r="A1943">
            <v>430673</v>
          </cell>
          <cell r="B1943">
            <v>2596</v>
          </cell>
          <cell r="C1943">
            <v>28114</v>
          </cell>
          <cell r="D1943">
            <v>1275</v>
          </cell>
          <cell r="E1943">
            <v>9070</v>
          </cell>
          <cell r="F1943">
            <v>1284</v>
          </cell>
          <cell r="G1943">
            <v>40</v>
          </cell>
        </row>
        <row r="1944">
          <cell r="A1944">
            <v>310340</v>
          </cell>
          <cell r="B1944">
            <v>1638</v>
          </cell>
          <cell r="C1944"/>
          <cell r="D1944"/>
          <cell r="E1944"/>
          <cell r="F1944"/>
          <cell r="G1944"/>
        </row>
        <row r="1945">
          <cell r="A1945">
            <v>312420</v>
          </cell>
          <cell r="B1945">
            <v>7877</v>
          </cell>
          <cell r="C1945"/>
          <cell r="D1945"/>
          <cell r="E1945"/>
          <cell r="F1945"/>
          <cell r="G1945"/>
        </row>
        <row r="1946">
          <cell r="A1946">
            <v>315053</v>
          </cell>
          <cell r="B1946">
            <v>2391</v>
          </cell>
          <cell r="C1946"/>
          <cell r="D1946"/>
          <cell r="E1946"/>
          <cell r="F1946"/>
          <cell r="G1946"/>
        </row>
        <row r="1947">
          <cell r="A1947">
            <v>316555</v>
          </cell>
          <cell r="B1947">
            <v>64596</v>
          </cell>
          <cell r="C1947"/>
          <cell r="D1947"/>
          <cell r="E1947"/>
          <cell r="F1947"/>
          <cell r="G1947"/>
        </row>
        <row r="1948">
          <cell r="A1948">
            <v>500830</v>
          </cell>
          <cell r="B1948">
            <v>84146</v>
          </cell>
          <cell r="C1948">
            <v>406339902</v>
          </cell>
          <cell r="D1948">
            <v>174803</v>
          </cell>
          <cell r="E1948">
            <v>356051111</v>
          </cell>
          <cell r="F1948">
            <v>125092</v>
          </cell>
          <cell r="G1948">
            <v>145867941</v>
          </cell>
        </row>
        <row r="1949">
          <cell r="A1949">
            <v>312610</v>
          </cell>
          <cell r="B1949">
            <v>3679</v>
          </cell>
          <cell r="C1949"/>
          <cell r="D1949"/>
          <cell r="E1949"/>
          <cell r="F1949"/>
          <cell r="G1949"/>
        </row>
        <row r="1950">
          <cell r="A1950">
            <v>320455</v>
          </cell>
          <cell r="B1950">
            <v>719928</v>
          </cell>
          <cell r="C1950">
            <v>20156161</v>
          </cell>
          <cell r="D1950">
            <v>684077</v>
          </cell>
          <cell r="E1950">
            <v>23793980</v>
          </cell>
          <cell r="F1950">
            <v>288013</v>
          </cell>
          <cell r="G1950">
            <v>11125246</v>
          </cell>
        </row>
        <row r="1951">
          <cell r="A1951">
            <v>353625</v>
          </cell>
          <cell r="B1951"/>
          <cell r="C1951"/>
          <cell r="D1951"/>
          <cell r="E1951"/>
          <cell r="F1951"/>
          <cell r="G1951">
            <v>1002572</v>
          </cell>
        </row>
        <row r="1952">
          <cell r="A1952">
            <v>510780</v>
          </cell>
          <cell r="B1952">
            <v>61383</v>
          </cell>
          <cell r="C1952">
            <v>4811007</v>
          </cell>
          <cell r="D1952">
            <v>73698</v>
          </cell>
          <cell r="E1952">
            <v>1486463</v>
          </cell>
          <cell r="F1952">
            <v>41829</v>
          </cell>
          <cell r="G1952">
            <v>569544</v>
          </cell>
        </row>
        <row r="1953">
          <cell r="A1953">
            <v>312738</v>
          </cell>
          <cell r="B1953">
            <v>832</v>
          </cell>
          <cell r="C1953"/>
          <cell r="D1953"/>
          <cell r="E1953"/>
          <cell r="F1953"/>
          <cell r="G1953"/>
        </row>
        <row r="1954">
          <cell r="A1954">
            <v>412180</v>
          </cell>
          <cell r="B1954">
            <v>275488</v>
          </cell>
          <cell r="C1954">
            <v>6898325</v>
          </cell>
          <cell r="D1954">
            <v>187216</v>
          </cell>
          <cell r="E1954">
            <v>6117738</v>
          </cell>
          <cell r="F1954">
            <v>98642</v>
          </cell>
          <cell r="G1954">
            <v>3822414</v>
          </cell>
        </row>
        <row r="1955">
          <cell r="A1955">
            <v>420768</v>
          </cell>
          <cell r="B1955">
            <v>170667</v>
          </cell>
          <cell r="C1955">
            <v>12027097</v>
          </cell>
          <cell r="D1955">
            <v>175759</v>
          </cell>
          <cell r="E1955">
            <v>9348025</v>
          </cell>
          <cell r="F1955">
            <v>63672</v>
          </cell>
          <cell r="G1955">
            <v>3255182</v>
          </cell>
        </row>
        <row r="1956">
          <cell r="A1956">
            <v>430860</v>
          </cell>
          <cell r="B1956">
            <v>67359</v>
          </cell>
          <cell r="C1956">
            <v>35523623</v>
          </cell>
          <cell r="D1956">
            <v>189242</v>
          </cell>
          <cell r="E1956">
            <v>37301332</v>
          </cell>
          <cell r="F1956">
            <v>45591</v>
          </cell>
          <cell r="G1956">
            <v>16723792</v>
          </cell>
        </row>
        <row r="1957">
          <cell r="A1957">
            <v>431960</v>
          </cell>
          <cell r="B1957">
            <v>6992</v>
          </cell>
          <cell r="C1957">
            <v>2735650</v>
          </cell>
          <cell r="D1957">
            <v>220</v>
          </cell>
          <cell r="E1957">
            <v>2869396</v>
          </cell>
          <cell r="F1957">
            <v>266</v>
          </cell>
          <cell r="G1957">
            <v>2662227</v>
          </cell>
        </row>
        <row r="1958">
          <cell r="A1958">
            <v>500840</v>
          </cell>
          <cell r="B1958">
            <v>730</v>
          </cell>
          <cell r="C1958"/>
          <cell r="D1958">
            <v>1034</v>
          </cell>
          <cell r="E1958"/>
          <cell r="F1958">
            <v>209</v>
          </cell>
          <cell r="G1958"/>
        </row>
        <row r="1959">
          <cell r="A1959">
            <v>312247</v>
          </cell>
          <cell r="B1959">
            <v>15747</v>
          </cell>
          <cell r="C1959"/>
          <cell r="D1959"/>
          <cell r="E1959"/>
          <cell r="F1959"/>
          <cell r="G1959"/>
        </row>
        <row r="1960">
          <cell r="A1960">
            <v>313780</v>
          </cell>
          <cell r="B1960">
            <v>27761</v>
          </cell>
          <cell r="C1960"/>
          <cell r="D1960"/>
          <cell r="E1960"/>
          <cell r="F1960"/>
          <cell r="G1960"/>
        </row>
        <row r="1961">
          <cell r="A1961">
            <v>316650</v>
          </cell>
          <cell r="B1961">
            <v>6225</v>
          </cell>
          <cell r="C1961"/>
          <cell r="D1961"/>
          <cell r="E1961"/>
          <cell r="F1961"/>
          <cell r="G1961"/>
        </row>
        <row r="1962">
          <cell r="A1962">
            <v>412030</v>
          </cell>
          <cell r="B1962">
            <v>52</v>
          </cell>
          <cell r="C1962">
            <v>7627642</v>
          </cell>
          <cell r="D1962">
            <v>3180</v>
          </cell>
          <cell r="E1962">
            <v>6358894</v>
          </cell>
          <cell r="F1962"/>
          <cell r="G1962"/>
        </row>
        <row r="1963">
          <cell r="A1963">
            <v>412865</v>
          </cell>
          <cell r="B1963">
            <v>992</v>
          </cell>
          <cell r="C1963">
            <v>17845330</v>
          </cell>
          <cell r="D1963">
            <v>744</v>
          </cell>
          <cell r="E1963">
            <v>15146866</v>
          </cell>
          <cell r="F1963">
            <v>734</v>
          </cell>
          <cell r="G1963">
            <v>5532581</v>
          </cell>
        </row>
        <row r="1964">
          <cell r="A1964">
            <v>510760</v>
          </cell>
          <cell r="B1964">
            <v>699237</v>
          </cell>
          <cell r="C1964">
            <v>37172786</v>
          </cell>
          <cell r="D1964">
            <v>757557</v>
          </cell>
          <cell r="E1964">
            <v>40277167</v>
          </cell>
          <cell r="F1964">
            <v>334115</v>
          </cell>
          <cell r="G1964">
            <v>14665078</v>
          </cell>
        </row>
        <row r="1965">
          <cell r="A1965">
            <v>310050</v>
          </cell>
          <cell r="B1965">
            <v>48317</v>
          </cell>
          <cell r="C1965"/>
          <cell r="D1965"/>
          <cell r="E1965"/>
          <cell r="F1965"/>
          <cell r="G1965"/>
        </row>
        <row r="1966">
          <cell r="A1966">
            <v>412240</v>
          </cell>
          <cell r="B1966">
            <v>115475</v>
          </cell>
          <cell r="C1966">
            <v>324653929</v>
          </cell>
          <cell r="D1966">
            <v>28785</v>
          </cell>
          <cell r="E1966">
            <v>290414920</v>
          </cell>
          <cell r="F1966"/>
          <cell r="G1966">
            <v>129720261</v>
          </cell>
        </row>
        <row r="1967">
          <cell r="A1967">
            <v>311380</v>
          </cell>
          <cell r="B1967">
            <v>10</v>
          </cell>
          <cell r="C1967"/>
          <cell r="D1967"/>
          <cell r="E1967"/>
          <cell r="F1967"/>
          <cell r="G1967"/>
        </row>
        <row r="1968">
          <cell r="A1968">
            <v>411180</v>
          </cell>
          <cell r="B1968">
            <v>2219</v>
          </cell>
          <cell r="C1968">
            <v>928914</v>
          </cell>
          <cell r="D1968">
            <v>3482</v>
          </cell>
          <cell r="E1968">
            <v>185570</v>
          </cell>
          <cell r="F1968">
            <v>1178</v>
          </cell>
          <cell r="G1968">
            <v>90984</v>
          </cell>
        </row>
        <row r="1969">
          <cell r="A1969">
            <v>420055</v>
          </cell>
          <cell r="B1969"/>
          <cell r="C1969"/>
          <cell r="D1969">
            <v>47</v>
          </cell>
          <cell r="E1969">
            <v>37619</v>
          </cell>
          <cell r="F1969"/>
          <cell r="G1969">
            <v>26443</v>
          </cell>
        </row>
        <row r="1970">
          <cell r="A1970">
            <v>310470</v>
          </cell>
          <cell r="B1970">
            <v>18812</v>
          </cell>
          <cell r="C1970"/>
          <cell r="D1970"/>
          <cell r="E1970"/>
          <cell r="F1970"/>
          <cell r="G1970"/>
        </row>
        <row r="1971">
          <cell r="A1971">
            <v>311210</v>
          </cell>
          <cell r="B1971">
            <v>4429</v>
          </cell>
          <cell r="C1971"/>
          <cell r="D1971"/>
          <cell r="E1971"/>
          <cell r="F1971"/>
          <cell r="G1971"/>
        </row>
        <row r="1972">
          <cell r="A1972">
            <v>314450</v>
          </cell>
          <cell r="B1972">
            <v>5312</v>
          </cell>
          <cell r="C1972"/>
          <cell r="D1972"/>
          <cell r="E1972"/>
          <cell r="F1972"/>
          <cell r="G1972"/>
        </row>
        <row r="1973">
          <cell r="A1973">
            <v>431036</v>
          </cell>
          <cell r="B1973">
            <v>34640</v>
          </cell>
          <cell r="C1973">
            <v>2587554</v>
          </cell>
          <cell r="D1973">
            <v>20020</v>
          </cell>
          <cell r="E1973">
            <v>2421382</v>
          </cell>
          <cell r="F1973">
            <v>15905</v>
          </cell>
          <cell r="G1973">
            <v>762731</v>
          </cell>
        </row>
        <row r="1974">
          <cell r="A1974">
            <v>431730</v>
          </cell>
          <cell r="B1974">
            <v>46659</v>
          </cell>
          <cell r="C1974">
            <v>2508399</v>
          </cell>
          <cell r="D1974">
            <v>63545</v>
          </cell>
          <cell r="E1974">
            <v>2918686</v>
          </cell>
          <cell r="F1974"/>
          <cell r="G1974">
            <v>1291992</v>
          </cell>
        </row>
        <row r="1975">
          <cell r="A1975">
            <v>312820</v>
          </cell>
          <cell r="B1975">
            <v>4663</v>
          </cell>
          <cell r="C1975"/>
          <cell r="D1975"/>
          <cell r="E1975"/>
          <cell r="F1975"/>
          <cell r="G1975"/>
        </row>
        <row r="1976">
          <cell r="A1976">
            <v>314070</v>
          </cell>
          <cell r="B1976"/>
          <cell r="C1976"/>
          <cell r="D1976"/>
          <cell r="E1976"/>
          <cell r="F1976"/>
          <cell r="G1976"/>
        </row>
        <row r="1977">
          <cell r="A1977">
            <v>316260</v>
          </cell>
          <cell r="B1977"/>
          <cell r="C1977"/>
          <cell r="D1977"/>
          <cell r="E1977"/>
          <cell r="F1977"/>
          <cell r="G1977"/>
        </row>
        <row r="1978">
          <cell r="A1978">
            <v>315100</v>
          </cell>
          <cell r="B1978">
            <v>129997</v>
          </cell>
          <cell r="C1978"/>
          <cell r="D1978"/>
          <cell r="E1978"/>
          <cell r="F1978"/>
          <cell r="G1978"/>
        </row>
        <row r="1979">
          <cell r="A1979">
            <v>315600</v>
          </cell>
          <cell r="B1979">
            <v>4706</v>
          </cell>
          <cell r="C1979"/>
          <cell r="D1979"/>
          <cell r="E1979"/>
          <cell r="F1979"/>
          <cell r="G1979"/>
        </row>
        <row r="1980">
          <cell r="A1980">
            <v>292100</v>
          </cell>
          <cell r="B1980">
            <v>73525</v>
          </cell>
          <cell r="C1980">
            <v>82309753</v>
          </cell>
          <cell r="D1980">
            <v>28754</v>
          </cell>
          <cell r="E1980">
            <v>84034103</v>
          </cell>
          <cell r="F1980">
            <v>15929</v>
          </cell>
          <cell r="G1980">
            <v>32157051</v>
          </cell>
        </row>
        <row r="1981">
          <cell r="A1981">
            <v>310140</v>
          </cell>
          <cell r="B1981"/>
          <cell r="C1981"/>
          <cell r="D1981"/>
          <cell r="E1981"/>
          <cell r="F1981"/>
          <cell r="G1981"/>
        </row>
        <row r="1982">
          <cell r="A1982">
            <v>312750</v>
          </cell>
          <cell r="B1982">
            <v>819512</v>
          </cell>
          <cell r="C1982"/>
          <cell r="D1982"/>
          <cell r="E1982"/>
          <cell r="F1982"/>
          <cell r="G1982"/>
        </row>
        <row r="1983">
          <cell r="A1983">
            <v>351040</v>
          </cell>
          <cell r="B1983">
            <v>503759</v>
          </cell>
          <cell r="C1983">
            <v>48888737</v>
          </cell>
          <cell r="D1983"/>
          <cell r="E1983"/>
          <cell r="F1983"/>
          <cell r="G1983"/>
        </row>
        <row r="1984">
          <cell r="A1984">
            <v>510675</v>
          </cell>
          <cell r="B1984">
            <v>355900</v>
          </cell>
          <cell r="C1984">
            <v>33910008</v>
          </cell>
          <cell r="D1984">
            <v>282360</v>
          </cell>
          <cell r="E1984">
            <v>24093033</v>
          </cell>
          <cell r="F1984">
            <v>142001</v>
          </cell>
          <cell r="G1984">
            <v>7327141</v>
          </cell>
        </row>
        <row r="1985">
          <cell r="A1985">
            <v>510792</v>
          </cell>
          <cell r="B1985">
            <v>1292299</v>
          </cell>
          <cell r="C1985">
            <v>6556929</v>
          </cell>
          <cell r="D1985">
            <v>1176037</v>
          </cell>
          <cell r="E1985">
            <v>13476572</v>
          </cell>
          <cell r="F1985">
            <v>506276</v>
          </cell>
          <cell r="G1985">
            <v>353784</v>
          </cell>
        </row>
        <row r="1986">
          <cell r="A1986">
            <v>351100</v>
          </cell>
          <cell r="B1986">
            <v>3521</v>
          </cell>
          <cell r="C1986">
            <v>1164612</v>
          </cell>
          <cell r="D1986">
            <v>467</v>
          </cell>
          <cell r="E1986">
            <v>1126270</v>
          </cell>
          <cell r="F1986"/>
          <cell r="G1986">
            <v>332298</v>
          </cell>
        </row>
        <row r="1987">
          <cell r="A1987">
            <v>431040</v>
          </cell>
          <cell r="B1987">
            <v>1002</v>
          </cell>
          <cell r="C1987">
            <v>67340</v>
          </cell>
          <cell r="D1987">
            <v>28039</v>
          </cell>
          <cell r="E1987">
            <v>450</v>
          </cell>
          <cell r="F1987">
            <v>1767</v>
          </cell>
          <cell r="G1987">
            <v>38474</v>
          </cell>
        </row>
        <row r="1988">
          <cell r="A1988">
            <v>354515</v>
          </cell>
          <cell r="B1988"/>
          <cell r="C1988">
            <v>14208118</v>
          </cell>
          <cell r="D1988"/>
          <cell r="E1988">
            <v>11121333</v>
          </cell>
          <cell r="F1988"/>
          <cell r="G1988">
            <v>4298428</v>
          </cell>
        </row>
        <row r="1989">
          <cell r="A1989">
            <v>350980</v>
          </cell>
          <cell r="B1989">
            <v>75367</v>
          </cell>
          <cell r="C1989">
            <v>8624676</v>
          </cell>
          <cell r="D1989">
            <v>83966</v>
          </cell>
          <cell r="E1989">
            <v>10675277</v>
          </cell>
          <cell r="F1989">
            <v>22808</v>
          </cell>
          <cell r="G1989">
            <v>2692650</v>
          </cell>
        </row>
        <row r="1990">
          <cell r="A1990">
            <v>351810</v>
          </cell>
          <cell r="B1990">
            <v>19681</v>
          </cell>
          <cell r="C1990">
            <v>19071013</v>
          </cell>
          <cell r="D1990">
            <v>18890</v>
          </cell>
          <cell r="E1990">
            <v>17937121</v>
          </cell>
          <cell r="F1990">
            <v>38684</v>
          </cell>
          <cell r="G1990">
            <v>6205610</v>
          </cell>
        </row>
        <row r="1991">
          <cell r="A1991">
            <v>354000</v>
          </cell>
          <cell r="B1991">
            <v>232781</v>
          </cell>
          <cell r="C1991">
            <v>411406</v>
          </cell>
          <cell r="D1991">
            <v>0</v>
          </cell>
          <cell r="E1991"/>
          <cell r="F1991">
            <v>0</v>
          </cell>
          <cell r="G1991"/>
        </row>
        <row r="1992">
          <cell r="A1992">
            <v>410337</v>
          </cell>
          <cell r="B1992">
            <v>15667</v>
          </cell>
          <cell r="C1992">
            <v>9695301</v>
          </cell>
          <cell r="D1992">
            <v>5558</v>
          </cell>
          <cell r="E1992">
            <v>6776405</v>
          </cell>
          <cell r="F1992">
            <v>2252</v>
          </cell>
          <cell r="G1992">
            <v>2024454</v>
          </cell>
        </row>
        <row r="1993">
          <cell r="A1993">
            <v>315750</v>
          </cell>
          <cell r="B1993">
            <v>1623</v>
          </cell>
          <cell r="C1993"/>
          <cell r="D1993"/>
          <cell r="E1993"/>
          <cell r="F1993"/>
          <cell r="G1993"/>
        </row>
        <row r="1994">
          <cell r="A1994">
            <v>410600</v>
          </cell>
          <cell r="B1994">
            <v>1455</v>
          </cell>
          <cell r="C1994">
            <v>50536430</v>
          </cell>
          <cell r="D1994">
            <v>633</v>
          </cell>
          <cell r="E1994">
            <v>47651243</v>
          </cell>
          <cell r="F1994">
            <v>108881</v>
          </cell>
          <cell r="G1994">
            <v>14568455</v>
          </cell>
        </row>
        <row r="1995">
          <cell r="A1995">
            <v>421470</v>
          </cell>
          <cell r="B1995">
            <v>1751</v>
          </cell>
          <cell r="C1995">
            <v>1281557</v>
          </cell>
          <cell r="D1995">
            <v>483</v>
          </cell>
          <cell r="E1995">
            <v>1075185</v>
          </cell>
          <cell r="F1995">
            <v>1873</v>
          </cell>
          <cell r="G1995">
            <v>380733</v>
          </cell>
        </row>
        <row r="1996">
          <cell r="A1996">
            <v>430190</v>
          </cell>
          <cell r="B1996">
            <v>69365</v>
          </cell>
          <cell r="C1996">
            <v>187906</v>
          </cell>
          <cell r="D1996">
            <v>3406</v>
          </cell>
          <cell r="E1996">
            <v>1599911</v>
          </cell>
          <cell r="F1996">
            <v>8207</v>
          </cell>
          <cell r="G1996">
            <v>8653827</v>
          </cell>
        </row>
        <row r="1997">
          <cell r="A1997">
            <v>312450</v>
          </cell>
          <cell r="B1997">
            <v>7340</v>
          </cell>
          <cell r="C1997"/>
          <cell r="D1997"/>
          <cell r="E1997"/>
          <cell r="F1997"/>
          <cell r="G1997"/>
        </row>
        <row r="1998">
          <cell r="A1998">
            <v>350930</v>
          </cell>
          <cell r="B1998"/>
          <cell r="C1998">
            <v>3179618</v>
          </cell>
          <cell r="D1998">
            <v>281</v>
          </cell>
          <cell r="E1998">
            <v>3359489</v>
          </cell>
          <cell r="F1998"/>
          <cell r="G1998">
            <v>1311812</v>
          </cell>
        </row>
        <row r="1999">
          <cell r="A1999">
            <v>352230</v>
          </cell>
          <cell r="B1999">
            <v>61131</v>
          </cell>
          <cell r="C1999">
            <v>25349099</v>
          </cell>
          <cell r="D1999">
            <v>43639</v>
          </cell>
          <cell r="E1999">
            <v>24074175</v>
          </cell>
          <cell r="F1999">
            <v>11717</v>
          </cell>
          <cell r="G1999">
            <v>12064043</v>
          </cell>
        </row>
        <row r="2000">
          <cell r="A2000">
            <v>353680</v>
          </cell>
          <cell r="B2000">
            <v>51909</v>
          </cell>
          <cell r="C2000">
            <v>5780812</v>
          </cell>
          <cell r="D2000">
            <v>7</v>
          </cell>
          <cell r="E2000">
            <v>2325412</v>
          </cell>
          <cell r="F2000"/>
          <cell r="G2000">
            <v>3887779</v>
          </cell>
        </row>
        <row r="2001">
          <cell r="A2001">
            <v>354420</v>
          </cell>
          <cell r="B2001">
            <v>170891</v>
          </cell>
          <cell r="C2001">
            <v>16503822</v>
          </cell>
          <cell r="D2001">
            <v>161005</v>
          </cell>
          <cell r="E2001">
            <v>13662186</v>
          </cell>
          <cell r="F2001">
            <v>9257</v>
          </cell>
          <cell r="G2001">
            <v>3978340</v>
          </cell>
        </row>
        <row r="2002">
          <cell r="A2002">
            <v>432350</v>
          </cell>
          <cell r="B2002">
            <v>833</v>
          </cell>
          <cell r="C2002">
            <v>10766280</v>
          </cell>
          <cell r="D2002">
            <v>957</v>
          </cell>
          <cell r="E2002">
            <v>9771394</v>
          </cell>
          <cell r="F2002">
            <v>678</v>
          </cell>
          <cell r="G2002">
            <v>3299103</v>
          </cell>
        </row>
        <row r="2003">
          <cell r="A2003">
            <v>311530</v>
          </cell>
          <cell r="B2003">
            <v>30</v>
          </cell>
          <cell r="C2003"/>
          <cell r="D2003"/>
          <cell r="E2003"/>
          <cell r="F2003"/>
          <cell r="G2003"/>
        </row>
        <row r="2004">
          <cell r="A2004">
            <v>310700</v>
          </cell>
          <cell r="B2004">
            <v>165567</v>
          </cell>
          <cell r="C2004"/>
          <cell r="D2004"/>
          <cell r="E2004"/>
          <cell r="F2004"/>
          <cell r="G2004"/>
        </row>
        <row r="2005">
          <cell r="A2005">
            <v>431140</v>
          </cell>
          <cell r="B2005">
            <v>449529</v>
          </cell>
          <cell r="C2005">
            <v>193962200</v>
          </cell>
          <cell r="D2005">
            <v>458913</v>
          </cell>
          <cell r="E2005">
            <v>175190095</v>
          </cell>
          <cell r="F2005">
            <v>152939</v>
          </cell>
          <cell r="G2005">
            <v>72451625</v>
          </cell>
        </row>
        <row r="2006">
          <cell r="A2006">
            <v>431200</v>
          </cell>
          <cell r="B2006">
            <v>14054</v>
          </cell>
          <cell r="C2006">
            <v>5879636</v>
          </cell>
          <cell r="D2006">
            <v>20</v>
          </cell>
          <cell r="E2006">
            <v>5133521</v>
          </cell>
          <cell r="F2006"/>
          <cell r="G2006">
            <v>2312015</v>
          </cell>
        </row>
        <row r="2007">
          <cell r="A2007">
            <v>310490</v>
          </cell>
          <cell r="B2007"/>
          <cell r="C2007"/>
          <cell r="D2007"/>
          <cell r="E2007"/>
          <cell r="F2007"/>
          <cell r="G2007"/>
        </row>
        <row r="2008">
          <cell r="A2008">
            <v>311630</v>
          </cell>
          <cell r="B2008">
            <v>850</v>
          </cell>
          <cell r="C2008"/>
          <cell r="D2008"/>
          <cell r="E2008"/>
          <cell r="F2008"/>
          <cell r="G2008"/>
        </row>
        <row r="2009">
          <cell r="A2009">
            <v>320506</v>
          </cell>
          <cell r="B2009">
            <v>528386</v>
          </cell>
          <cell r="C2009">
            <v>23576032</v>
          </cell>
          <cell r="D2009">
            <v>549131</v>
          </cell>
          <cell r="E2009">
            <v>23753954</v>
          </cell>
          <cell r="F2009">
            <v>51346</v>
          </cell>
          <cell r="G2009">
            <v>8460021</v>
          </cell>
        </row>
        <row r="2010">
          <cell r="A2010">
            <v>351120</v>
          </cell>
          <cell r="B2010">
            <v>74608</v>
          </cell>
          <cell r="C2010">
            <v>6272178</v>
          </cell>
          <cell r="D2010">
            <v>54749</v>
          </cell>
          <cell r="E2010">
            <v>4173422</v>
          </cell>
          <cell r="F2010">
            <v>14854</v>
          </cell>
          <cell r="G2010">
            <v>1910996</v>
          </cell>
        </row>
        <row r="2011">
          <cell r="A2011">
            <v>420215</v>
          </cell>
          <cell r="B2011">
            <v>55603</v>
          </cell>
          <cell r="C2011">
            <v>6285809</v>
          </cell>
          <cell r="D2011">
            <v>51418</v>
          </cell>
          <cell r="E2011">
            <v>6333893</v>
          </cell>
          <cell r="F2011">
            <v>23012</v>
          </cell>
          <cell r="G2011">
            <v>2741218</v>
          </cell>
        </row>
        <row r="2012">
          <cell r="A2012">
            <v>311170</v>
          </cell>
          <cell r="B2012">
            <v>4138</v>
          </cell>
          <cell r="C2012"/>
          <cell r="D2012"/>
          <cell r="E2012"/>
          <cell r="F2012"/>
          <cell r="G2012"/>
        </row>
        <row r="2013">
          <cell r="A2013">
            <v>353340</v>
          </cell>
          <cell r="B2013">
            <v>20077</v>
          </cell>
          <cell r="C2013">
            <v>15939813</v>
          </cell>
          <cell r="D2013">
            <v>3256</v>
          </cell>
          <cell r="E2013">
            <v>15362468</v>
          </cell>
          <cell r="F2013">
            <v>1063</v>
          </cell>
          <cell r="G2013">
            <v>5752272</v>
          </cell>
        </row>
        <row r="2014">
          <cell r="A2014">
            <v>430195</v>
          </cell>
          <cell r="B2014">
            <v>1667</v>
          </cell>
          <cell r="C2014">
            <v>4381374</v>
          </cell>
          <cell r="D2014">
            <v>4910</v>
          </cell>
          <cell r="E2014">
            <v>3743742</v>
          </cell>
          <cell r="F2014">
            <v>877</v>
          </cell>
          <cell r="G2014">
            <v>1700387</v>
          </cell>
        </row>
        <row r="2015">
          <cell r="A2015">
            <v>311535</v>
          </cell>
          <cell r="B2015">
            <v>1</v>
          </cell>
          <cell r="C2015"/>
          <cell r="D2015"/>
          <cell r="E2015"/>
          <cell r="F2015"/>
          <cell r="G2015"/>
        </row>
        <row r="2016">
          <cell r="A2016">
            <v>311820</v>
          </cell>
          <cell r="B2016">
            <v>1562</v>
          </cell>
          <cell r="C2016"/>
          <cell r="D2016"/>
          <cell r="E2016"/>
          <cell r="F2016"/>
          <cell r="G2016"/>
        </row>
        <row r="2017">
          <cell r="A2017">
            <v>352800</v>
          </cell>
          <cell r="B2017">
            <v>231977</v>
          </cell>
          <cell r="C2017">
            <v>20790883</v>
          </cell>
          <cell r="D2017">
            <v>297765</v>
          </cell>
          <cell r="E2017">
            <v>25766285</v>
          </cell>
          <cell r="F2017">
            <v>105609</v>
          </cell>
          <cell r="G2017">
            <v>12225034</v>
          </cell>
        </row>
        <row r="2018">
          <cell r="A2018">
            <v>412350</v>
          </cell>
          <cell r="B2018">
            <v>114649</v>
          </cell>
          <cell r="C2018">
            <v>11000110</v>
          </cell>
          <cell r="D2018">
            <v>90698</v>
          </cell>
          <cell r="E2018">
            <v>11922550</v>
          </cell>
          <cell r="F2018">
            <v>110096</v>
          </cell>
          <cell r="G2018">
            <v>4166936</v>
          </cell>
        </row>
        <row r="2019">
          <cell r="A2019">
            <v>315470</v>
          </cell>
          <cell r="B2019">
            <v>298</v>
          </cell>
          <cell r="C2019"/>
          <cell r="D2019"/>
          <cell r="E2019"/>
          <cell r="F2019"/>
          <cell r="G2019"/>
        </row>
        <row r="2020">
          <cell r="A2020">
            <v>351512</v>
          </cell>
          <cell r="B2020">
            <v>11165</v>
          </cell>
          <cell r="C2020">
            <v>7351494</v>
          </cell>
          <cell r="D2020">
            <v>24075</v>
          </cell>
          <cell r="E2020">
            <v>6601406</v>
          </cell>
          <cell r="F2020">
            <v>1688</v>
          </cell>
          <cell r="G2020">
            <v>2533666</v>
          </cell>
        </row>
        <row r="2021">
          <cell r="A2021">
            <v>410400</v>
          </cell>
          <cell r="B2021">
            <v>651003</v>
          </cell>
          <cell r="C2021">
            <v>56865789</v>
          </cell>
          <cell r="D2021">
            <v>491088</v>
          </cell>
          <cell r="E2021">
            <v>38546638</v>
          </cell>
          <cell r="F2021">
            <v>339201</v>
          </cell>
          <cell r="G2021">
            <v>15462371</v>
          </cell>
        </row>
        <row r="2022">
          <cell r="A2022">
            <v>431415</v>
          </cell>
          <cell r="B2022">
            <v>12646</v>
          </cell>
          <cell r="C2022">
            <v>1598992</v>
          </cell>
          <cell r="D2022">
            <v>7269</v>
          </cell>
          <cell r="E2022">
            <v>2046220</v>
          </cell>
          <cell r="F2022">
            <v>15643</v>
          </cell>
          <cell r="G2022">
            <v>634748</v>
          </cell>
        </row>
        <row r="2023">
          <cell r="A2023">
            <v>420675</v>
          </cell>
          <cell r="B2023">
            <v>60467</v>
          </cell>
          <cell r="C2023"/>
          <cell r="D2023">
            <v>21068</v>
          </cell>
          <cell r="E2023"/>
          <cell r="F2023"/>
          <cell r="G2023"/>
        </row>
        <row r="2024">
          <cell r="A2024">
            <v>430057</v>
          </cell>
          <cell r="B2024">
            <v>28814</v>
          </cell>
          <cell r="C2024">
            <v>272241</v>
          </cell>
          <cell r="D2024">
            <v>18869</v>
          </cell>
          <cell r="E2024">
            <v>430163</v>
          </cell>
          <cell r="F2024"/>
          <cell r="G2024"/>
        </row>
        <row r="2025">
          <cell r="A2025">
            <v>310590</v>
          </cell>
          <cell r="B2025">
            <v>22564</v>
          </cell>
          <cell r="C2025"/>
          <cell r="D2025"/>
          <cell r="E2025"/>
          <cell r="F2025"/>
          <cell r="G2025"/>
        </row>
        <row r="2026">
          <cell r="A2026">
            <v>412135</v>
          </cell>
          <cell r="B2026">
            <v>621</v>
          </cell>
          <cell r="C2026">
            <v>10289780</v>
          </cell>
          <cell r="D2026">
            <v>2597</v>
          </cell>
          <cell r="E2026">
            <v>8048942</v>
          </cell>
          <cell r="F2026">
            <v>2372</v>
          </cell>
          <cell r="G2026">
            <v>3820173</v>
          </cell>
        </row>
        <row r="2027">
          <cell r="A2027">
            <v>420287</v>
          </cell>
          <cell r="B2027">
            <v>46271</v>
          </cell>
          <cell r="C2027">
            <v>8488874</v>
          </cell>
          <cell r="D2027">
            <v>18991</v>
          </cell>
          <cell r="E2027">
            <v>7619711</v>
          </cell>
          <cell r="F2027">
            <v>3792</v>
          </cell>
          <cell r="G2027">
            <v>3184413</v>
          </cell>
        </row>
        <row r="2028">
          <cell r="A2028">
            <v>420395</v>
          </cell>
          <cell r="B2028">
            <v>335936</v>
          </cell>
          <cell r="C2028">
            <v>0</v>
          </cell>
          <cell r="D2028">
            <v>377057</v>
          </cell>
          <cell r="E2028">
            <v>0</v>
          </cell>
          <cell r="F2028">
            <v>161222</v>
          </cell>
          <cell r="G2028">
            <v>0</v>
          </cell>
        </row>
        <row r="2029">
          <cell r="A2029">
            <v>310860</v>
          </cell>
          <cell r="B2029">
            <v>3166</v>
          </cell>
          <cell r="C2029"/>
          <cell r="D2029"/>
          <cell r="E2029"/>
          <cell r="F2029"/>
          <cell r="G2029"/>
        </row>
        <row r="2030">
          <cell r="A2030">
            <v>330120</v>
          </cell>
          <cell r="B2030"/>
          <cell r="C2030"/>
          <cell r="D2030"/>
          <cell r="E2030">
            <v>62977</v>
          </cell>
          <cell r="F2030"/>
          <cell r="G2030">
            <v>438791</v>
          </cell>
        </row>
        <row r="2031">
          <cell r="A2031">
            <v>293170</v>
          </cell>
          <cell r="B2031"/>
          <cell r="C2031">
            <v>496633968</v>
          </cell>
          <cell r="D2031"/>
          <cell r="E2031">
            <v>448269183</v>
          </cell>
          <cell r="F2031"/>
          <cell r="G2031">
            <v>175995782</v>
          </cell>
        </row>
        <row r="2032">
          <cell r="A2032">
            <v>350950</v>
          </cell>
          <cell r="B2032">
            <v>10198667</v>
          </cell>
          <cell r="C2032">
            <v>124762894</v>
          </cell>
          <cell r="D2032">
            <v>12873513</v>
          </cell>
          <cell r="E2032">
            <v>144620598</v>
          </cell>
          <cell r="F2032">
            <v>2793443</v>
          </cell>
          <cell r="G2032">
            <v>48157917</v>
          </cell>
        </row>
        <row r="2033">
          <cell r="A2033">
            <v>412300</v>
          </cell>
          <cell r="B2033"/>
          <cell r="C2033">
            <v>5358259</v>
          </cell>
          <cell r="D2033"/>
          <cell r="E2033">
            <v>4444273</v>
          </cell>
          <cell r="F2033"/>
          <cell r="G2033">
            <v>1532386</v>
          </cell>
        </row>
        <row r="2034">
          <cell r="A2034">
            <v>431840</v>
          </cell>
          <cell r="B2034">
            <v>7902</v>
          </cell>
          <cell r="C2034">
            <v>9603318</v>
          </cell>
          <cell r="D2034">
            <v>6439</v>
          </cell>
          <cell r="E2034">
            <v>6038994</v>
          </cell>
          <cell r="F2034"/>
          <cell r="G2034"/>
        </row>
        <row r="2035">
          <cell r="A2035">
            <v>311300</v>
          </cell>
          <cell r="B2035">
            <v>409</v>
          </cell>
          <cell r="C2035"/>
          <cell r="D2035"/>
          <cell r="E2035"/>
          <cell r="F2035"/>
          <cell r="G2035"/>
        </row>
        <row r="2036">
          <cell r="A2036">
            <v>313120</v>
          </cell>
          <cell r="B2036">
            <v>18807</v>
          </cell>
          <cell r="C2036"/>
          <cell r="D2036"/>
          <cell r="E2036"/>
          <cell r="F2036"/>
          <cell r="G2036"/>
        </row>
        <row r="2037">
          <cell r="A2037">
            <v>316700</v>
          </cell>
          <cell r="B2037">
            <v>6255</v>
          </cell>
          <cell r="C2037"/>
          <cell r="D2037"/>
          <cell r="E2037"/>
          <cell r="F2037"/>
          <cell r="G2037"/>
        </row>
        <row r="2038">
          <cell r="A2038">
            <v>421145</v>
          </cell>
          <cell r="B2038">
            <v>77891</v>
          </cell>
          <cell r="C2038">
            <v>6932195</v>
          </cell>
          <cell r="D2038">
            <v>73450</v>
          </cell>
          <cell r="E2038">
            <v>6696377</v>
          </cell>
          <cell r="F2038">
            <v>29739</v>
          </cell>
          <cell r="G2038">
            <v>3107282</v>
          </cell>
        </row>
        <row r="2039">
          <cell r="A2039">
            <v>430500</v>
          </cell>
          <cell r="B2039">
            <v>1502</v>
          </cell>
          <cell r="C2039">
            <v>12465421</v>
          </cell>
          <cell r="D2039">
            <v>560</v>
          </cell>
          <cell r="E2039">
            <v>10477760</v>
          </cell>
          <cell r="F2039">
            <v>33540</v>
          </cell>
          <cell r="G2039">
            <v>7062117</v>
          </cell>
        </row>
        <row r="2040">
          <cell r="A2040">
            <v>314460</v>
          </cell>
          <cell r="B2040"/>
          <cell r="C2040"/>
          <cell r="D2040"/>
          <cell r="E2040"/>
          <cell r="F2040"/>
          <cell r="G2040"/>
        </row>
        <row r="2041">
          <cell r="A2041">
            <v>355520</v>
          </cell>
          <cell r="B2041">
            <v>1489</v>
          </cell>
          <cell r="C2041">
            <v>3432082</v>
          </cell>
          <cell r="D2041">
            <v>593</v>
          </cell>
          <cell r="E2041">
            <v>19111898</v>
          </cell>
          <cell r="F2041">
            <v>391</v>
          </cell>
          <cell r="G2041">
            <v>17293915</v>
          </cell>
        </row>
        <row r="2042">
          <cell r="A2042">
            <v>410210</v>
          </cell>
          <cell r="B2042">
            <v>17819</v>
          </cell>
          <cell r="C2042">
            <v>64247199</v>
          </cell>
          <cell r="D2042">
            <v>5617</v>
          </cell>
          <cell r="E2042">
            <v>49846128</v>
          </cell>
          <cell r="F2042">
            <v>4847</v>
          </cell>
          <cell r="G2042">
            <v>21622087</v>
          </cell>
        </row>
        <row r="2043">
          <cell r="A2043">
            <v>410490</v>
          </cell>
          <cell r="B2043">
            <v>77291</v>
          </cell>
          <cell r="C2043">
            <v>171638281</v>
          </cell>
          <cell r="D2043">
            <v>83838</v>
          </cell>
          <cell r="E2043">
            <v>130771009</v>
          </cell>
          <cell r="F2043">
            <v>5457</v>
          </cell>
          <cell r="G2043">
            <v>49903064</v>
          </cell>
        </row>
        <row r="2044">
          <cell r="A2044">
            <v>421070</v>
          </cell>
          <cell r="B2044">
            <v>10198</v>
          </cell>
          <cell r="C2044">
            <v>12495670</v>
          </cell>
          <cell r="D2044">
            <v>2831</v>
          </cell>
          <cell r="E2044">
            <v>15839454</v>
          </cell>
          <cell r="F2044">
            <v>784</v>
          </cell>
          <cell r="G2044">
            <v>6202623</v>
          </cell>
        </row>
        <row r="2045">
          <cell r="A2045">
            <v>431112</v>
          </cell>
          <cell r="B2045"/>
          <cell r="C2045"/>
          <cell r="D2045"/>
          <cell r="E2045"/>
          <cell r="F2045"/>
          <cell r="G2045"/>
        </row>
        <row r="2046">
          <cell r="A2046">
            <v>312370</v>
          </cell>
          <cell r="B2046">
            <v>1302</v>
          </cell>
          <cell r="C2046"/>
          <cell r="D2046"/>
          <cell r="E2046"/>
          <cell r="F2046"/>
          <cell r="G2046"/>
        </row>
        <row r="2047">
          <cell r="A2047">
            <v>351950</v>
          </cell>
          <cell r="B2047">
            <v>70338</v>
          </cell>
          <cell r="C2047">
            <v>15184082</v>
          </cell>
          <cell r="D2047">
            <v>68888</v>
          </cell>
          <cell r="E2047">
            <v>20157631</v>
          </cell>
          <cell r="F2047">
            <v>25005</v>
          </cell>
          <cell r="G2047">
            <v>5100927</v>
          </cell>
        </row>
        <row r="2048">
          <cell r="A2048">
            <v>312737</v>
          </cell>
          <cell r="B2048">
            <v>6721</v>
          </cell>
          <cell r="C2048"/>
          <cell r="D2048"/>
          <cell r="E2048"/>
          <cell r="F2048"/>
          <cell r="G2048"/>
        </row>
        <row r="2049">
          <cell r="A2049">
            <v>352070</v>
          </cell>
          <cell r="B2049"/>
          <cell r="C2049">
            <v>3280366</v>
          </cell>
          <cell r="D2049"/>
          <cell r="E2049">
            <v>2595487</v>
          </cell>
          <cell r="F2049"/>
          <cell r="G2049">
            <v>660928</v>
          </cell>
        </row>
        <row r="2050">
          <cell r="A2050">
            <v>431430</v>
          </cell>
          <cell r="B2050">
            <v>1237</v>
          </cell>
          <cell r="C2050"/>
          <cell r="D2050">
            <v>35</v>
          </cell>
          <cell r="E2050"/>
          <cell r="F2050"/>
          <cell r="G2050"/>
        </row>
        <row r="2051">
          <cell r="A2051">
            <v>110146</v>
          </cell>
          <cell r="B2051">
            <v>2641</v>
          </cell>
          <cell r="C2051"/>
          <cell r="D2051">
            <v>1633</v>
          </cell>
          <cell r="E2051"/>
          <cell r="F2051">
            <v>1394</v>
          </cell>
          <cell r="G2051"/>
        </row>
        <row r="2052">
          <cell r="A2052">
            <v>320245</v>
          </cell>
          <cell r="B2052">
            <v>19870</v>
          </cell>
          <cell r="C2052">
            <v>7121800</v>
          </cell>
          <cell r="D2052"/>
          <cell r="E2052">
            <v>6650409</v>
          </cell>
          <cell r="F2052"/>
          <cell r="G2052">
            <v>2882736</v>
          </cell>
        </row>
        <row r="2053">
          <cell r="A2053">
            <v>430200</v>
          </cell>
          <cell r="B2053">
            <v>9396</v>
          </cell>
          <cell r="C2053">
            <v>3086419</v>
          </cell>
          <cell r="D2053">
            <v>727</v>
          </cell>
          <cell r="E2053">
            <v>5770237</v>
          </cell>
          <cell r="F2053">
            <v>23223</v>
          </cell>
          <cell r="G2053">
            <v>2086749</v>
          </cell>
        </row>
        <row r="2054">
          <cell r="A2054">
            <v>314465</v>
          </cell>
          <cell r="B2054">
            <v>38157</v>
          </cell>
          <cell r="C2054"/>
          <cell r="D2054"/>
          <cell r="E2054"/>
          <cell r="F2054"/>
          <cell r="G2054"/>
        </row>
        <row r="2055">
          <cell r="A2055">
            <v>315190</v>
          </cell>
          <cell r="B2055">
            <v>5</v>
          </cell>
          <cell r="C2055"/>
          <cell r="D2055"/>
          <cell r="E2055"/>
          <cell r="F2055"/>
          <cell r="G2055"/>
        </row>
        <row r="2056">
          <cell r="A2056">
            <v>314110</v>
          </cell>
          <cell r="B2056">
            <v>790</v>
          </cell>
          <cell r="C2056"/>
          <cell r="D2056"/>
          <cell r="E2056"/>
          <cell r="F2056"/>
          <cell r="G2056"/>
        </row>
        <row r="2057">
          <cell r="A2057">
            <v>350870</v>
          </cell>
          <cell r="B2057"/>
          <cell r="C2057">
            <v>0</v>
          </cell>
          <cell r="D2057"/>
          <cell r="E2057">
            <v>0</v>
          </cell>
          <cell r="F2057"/>
          <cell r="G2057">
            <v>0</v>
          </cell>
        </row>
        <row r="2058">
          <cell r="A2058">
            <v>412260</v>
          </cell>
          <cell r="B2058">
            <v>347</v>
          </cell>
          <cell r="C2058">
            <v>12451011</v>
          </cell>
          <cell r="D2058">
            <v>247</v>
          </cell>
          <cell r="E2058">
            <v>11094865</v>
          </cell>
          <cell r="F2058">
            <v>304</v>
          </cell>
          <cell r="G2058">
            <v>4125752</v>
          </cell>
        </row>
        <row r="2059">
          <cell r="A2059">
            <v>350080</v>
          </cell>
          <cell r="B2059">
            <v>6042</v>
          </cell>
          <cell r="C2059">
            <v>14654043</v>
          </cell>
          <cell r="D2059">
            <v>16716</v>
          </cell>
          <cell r="E2059">
            <v>14840675</v>
          </cell>
          <cell r="F2059">
            <v>2603</v>
          </cell>
          <cell r="G2059">
            <v>7083368</v>
          </cell>
        </row>
        <row r="2060">
          <cell r="A2060">
            <v>412640</v>
          </cell>
          <cell r="B2060">
            <v>95505</v>
          </cell>
          <cell r="C2060">
            <v>25565723</v>
          </cell>
          <cell r="D2060">
            <v>82960</v>
          </cell>
          <cell r="E2060">
            <v>23126583</v>
          </cell>
          <cell r="F2060">
            <v>35248</v>
          </cell>
          <cell r="G2060">
            <v>8088521</v>
          </cell>
        </row>
        <row r="2061">
          <cell r="A2061">
            <v>421450</v>
          </cell>
          <cell r="B2061">
            <v>61850</v>
          </cell>
          <cell r="C2061">
            <v>5888393</v>
          </cell>
          <cell r="D2061"/>
          <cell r="E2061"/>
          <cell r="F2061"/>
          <cell r="G2061"/>
        </row>
        <row r="2062">
          <cell r="A2062">
            <v>311100</v>
          </cell>
          <cell r="B2062"/>
          <cell r="C2062"/>
          <cell r="D2062"/>
          <cell r="E2062"/>
          <cell r="F2062"/>
          <cell r="G2062"/>
        </row>
        <row r="2063">
          <cell r="A2063">
            <v>311130</v>
          </cell>
          <cell r="B2063"/>
          <cell r="C2063"/>
          <cell r="D2063"/>
          <cell r="E2063"/>
          <cell r="F2063"/>
          <cell r="G2063"/>
        </row>
        <row r="2064">
          <cell r="A2064">
            <v>314810</v>
          </cell>
          <cell r="B2064"/>
          <cell r="C2064"/>
          <cell r="D2064"/>
          <cell r="E2064"/>
          <cell r="F2064"/>
          <cell r="G2064"/>
        </row>
        <row r="2065">
          <cell r="A2065">
            <v>355010</v>
          </cell>
          <cell r="B2065">
            <v>13743</v>
          </cell>
          <cell r="C2065">
            <v>4822370</v>
          </cell>
          <cell r="D2065">
            <v>8976</v>
          </cell>
          <cell r="E2065">
            <v>4387056</v>
          </cell>
          <cell r="F2065">
            <v>2468</v>
          </cell>
          <cell r="G2065">
            <v>1452617</v>
          </cell>
        </row>
        <row r="2066">
          <cell r="A2066">
            <v>410657</v>
          </cell>
          <cell r="B2066">
            <v>9636</v>
          </cell>
          <cell r="C2066">
            <v>29545301</v>
          </cell>
          <cell r="D2066">
            <v>10795</v>
          </cell>
          <cell r="E2066">
            <v>27319873</v>
          </cell>
          <cell r="F2066">
            <v>770</v>
          </cell>
          <cell r="G2066">
            <v>10566158</v>
          </cell>
        </row>
        <row r="2067">
          <cell r="A2067">
            <v>412085</v>
          </cell>
          <cell r="B2067">
            <v>272</v>
          </cell>
          <cell r="C2067">
            <v>10689340</v>
          </cell>
          <cell r="D2067">
            <v>350</v>
          </cell>
          <cell r="E2067">
            <v>16605464</v>
          </cell>
          <cell r="F2067">
            <v>101</v>
          </cell>
          <cell r="G2067">
            <v>5766470</v>
          </cell>
        </row>
        <row r="2068">
          <cell r="A2068">
            <v>430310</v>
          </cell>
          <cell r="B2068">
            <v>100989</v>
          </cell>
          <cell r="C2068">
            <v>13913951</v>
          </cell>
          <cell r="D2068">
            <v>305709</v>
          </cell>
          <cell r="E2068">
            <v>15489619</v>
          </cell>
          <cell r="F2068">
            <v>33469</v>
          </cell>
          <cell r="G2068">
            <v>3360260</v>
          </cell>
        </row>
        <row r="2069">
          <cell r="A2069">
            <v>350280</v>
          </cell>
          <cell r="B2069">
            <v>464</v>
          </cell>
          <cell r="C2069"/>
          <cell r="D2069">
            <v>3386</v>
          </cell>
          <cell r="E2069"/>
          <cell r="F2069">
            <v>101</v>
          </cell>
          <cell r="G2069"/>
        </row>
        <row r="2070">
          <cell r="A2070">
            <v>411010</v>
          </cell>
          <cell r="B2070">
            <v>863263</v>
          </cell>
          <cell r="C2070">
            <v>138280988</v>
          </cell>
          <cell r="D2070">
            <v>715353</v>
          </cell>
          <cell r="E2070">
            <v>125595814</v>
          </cell>
          <cell r="F2070">
            <v>545747</v>
          </cell>
          <cell r="G2070">
            <v>47943539</v>
          </cell>
        </row>
        <row r="2071">
          <cell r="A2071">
            <v>431790</v>
          </cell>
          <cell r="B2071"/>
          <cell r="C2071">
            <v>24750</v>
          </cell>
          <cell r="D2071"/>
          <cell r="E2071">
            <v>28850</v>
          </cell>
          <cell r="F2071"/>
          <cell r="G2071"/>
        </row>
        <row r="2072">
          <cell r="A2072">
            <v>510183</v>
          </cell>
          <cell r="B2072">
            <v>26071</v>
          </cell>
          <cell r="C2072">
            <v>3057143</v>
          </cell>
          <cell r="D2072">
            <v>37493</v>
          </cell>
          <cell r="E2072">
            <v>5597711</v>
          </cell>
          <cell r="F2072">
            <v>11480</v>
          </cell>
          <cell r="G2072">
            <v>1564540</v>
          </cell>
        </row>
        <row r="2073">
          <cell r="A2073">
            <v>311190</v>
          </cell>
          <cell r="B2073">
            <v>93</v>
          </cell>
          <cell r="C2073"/>
          <cell r="D2073"/>
          <cell r="E2073"/>
          <cell r="F2073"/>
          <cell r="G2073"/>
        </row>
        <row r="2074">
          <cell r="A2074">
            <v>311890</v>
          </cell>
          <cell r="B2074">
            <v>196391</v>
          </cell>
          <cell r="C2074"/>
          <cell r="D2074"/>
          <cell r="E2074"/>
          <cell r="F2074"/>
          <cell r="G2074"/>
        </row>
        <row r="2075">
          <cell r="A2075">
            <v>314360</v>
          </cell>
          <cell r="B2075">
            <v>200</v>
          </cell>
          <cell r="C2075"/>
          <cell r="D2075"/>
          <cell r="E2075"/>
          <cell r="F2075"/>
          <cell r="G2075"/>
        </row>
        <row r="2076">
          <cell r="A2076">
            <v>354100</v>
          </cell>
          <cell r="B2076">
            <v>2366327</v>
          </cell>
          <cell r="C2076">
            <v>368329093</v>
          </cell>
          <cell r="D2076">
            <v>2242749</v>
          </cell>
          <cell r="E2076">
            <v>299500587</v>
          </cell>
          <cell r="F2076">
            <v>712533</v>
          </cell>
          <cell r="G2076">
            <v>112958198</v>
          </cell>
        </row>
        <row r="2077">
          <cell r="A2077">
            <v>430676</v>
          </cell>
          <cell r="B2077">
            <v>75022</v>
          </cell>
          <cell r="C2077">
            <v>110246767</v>
          </cell>
          <cell r="D2077">
            <v>110534</v>
          </cell>
          <cell r="E2077">
            <v>105679094</v>
          </cell>
          <cell r="F2077">
            <v>107448</v>
          </cell>
          <cell r="G2077">
            <v>38481867</v>
          </cell>
        </row>
        <row r="2078">
          <cell r="A2078">
            <v>313470</v>
          </cell>
          <cell r="B2078">
            <v>8940</v>
          </cell>
          <cell r="C2078"/>
          <cell r="D2078"/>
          <cell r="E2078"/>
          <cell r="F2078"/>
          <cell r="G2078"/>
        </row>
        <row r="2079">
          <cell r="A2079">
            <v>421910</v>
          </cell>
          <cell r="B2079">
            <v>39558</v>
          </cell>
          <cell r="C2079">
            <v>9930102</v>
          </cell>
          <cell r="D2079">
            <v>40069</v>
          </cell>
          <cell r="E2079">
            <v>8688898</v>
          </cell>
          <cell r="F2079">
            <v>25326</v>
          </cell>
          <cell r="G2079">
            <v>3415176</v>
          </cell>
        </row>
        <row r="2080">
          <cell r="A2080">
            <v>310350</v>
          </cell>
          <cell r="B2080">
            <v>830</v>
          </cell>
          <cell r="C2080"/>
          <cell r="D2080"/>
          <cell r="E2080"/>
          <cell r="F2080"/>
          <cell r="G2080"/>
        </row>
        <row r="2081">
          <cell r="A2081">
            <v>351170</v>
          </cell>
          <cell r="B2081">
            <v>408659</v>
          </cell>
          <cell r="C2081">
            <v>37531928</v>
          </cell>
          <cell r="D2081">
            <v>376422</v>
          </cell>
          <cell r="E2081">
            <v>73317712</v>
          </cell>
          <cell r="F2081">
            <v>91341</v>
          </cell>
          <cell r="G2081">
            <v>29008219</v>
          </cell>
        </row>
        <row r="2082">
          <cell r="A2082">
            <v>354320</v>
          </cell>
          <cell r="B2082">
            <v>10831</v>
          </cell>
          <cell r="C2082">
            <v>7152694</v>
          </cell>
          <cell r="D2082">
            <v>4961</v>
          </cell>
          <cell r="E2082">
            <v>7206324</v>
          </cell>
          <cell r="F2082">
            <v>1898</v>
          </cell>
          <cell r="G2082">
            <v>2980213</v>
          </cell>
        </row>
        <row r="2083">
          <cell r="A2083">
            <v>420425</v>
          </cell>
          <cell r="B2083">
            <v>162606</v>
          </cell>
          <cell r="C2083">
            <v>58787</v>
          </cell>
          <cell r="D2083"/>
          <cell r="E2083">
            <v>143355</v>
          </cell>
          <cell r="F2083"/>
          <cell r="G2083">
            <v>115769</v>
          </cell>
        </row>
        <row r="2084">
          <cell r="A2084">
            <v>500568</v>
          </cell>
          <cell r="B2084">
            <v>4010</v>
          </cell>
          <cell r="C2084">
            <v>23150751</v>
          </cell>
          <cell r="D2084">
            <v>25152</v>
          </cell>
          <cell r="E2084">
            <v>17248721</v>
          </cell>
          <cell r="F2084">
            <v>616</v>
          </cell>
          <cell r="G2084">
            <v>6153140</v>
          </cell>
        </row>
        <row r="2085">
          <cell r="A2085">
            <v>312900</v>
          </cell>
          <cell r="B2085">
            <v>17615</v>
          </cell>
          <cell r="C2085"/>
          <cell r="D2085"/>
          <cell r="E2085"/>
          <cell r="F2085"/>
          <cell r="G2085"/>
        </row>
        <row r="2086">
          <cell r="A2086">
            <v>313375</v>
          </cell>
          <cell r="B2086">
            <v>57</v>
          </cell>
          <cell r="C2086"/>
          <cell r="D2086"/>
          <cell r="E2086"/>
          <cell r="F2086"/>
          <cell r="G2086"/>
        </row>
        <row r="2087">
          <cell r="A2087">
            <v>313540</v>
          </cell>
          <cell r="B2087">
            <v>863</v>
          </cell>
          <cell r="C2087"/>
          <cell r="D2087"/>
          <cell r="E2087"/>
          <cell r="F2087"/>
          <cell r="G2087"/>
        </row>
        <row r="2088">
          <cell r="A2088">
            <v>315690</v>
          </cell>
          <cell r="B2088">
            <v>223</v>
          </cell>
          <cell r="C2088"/>
          <cell r="D2088"/>
          <cell r="E2088"/>
          <cell r="F2088"/>
          <cell r="G2088"/>
        </row>
        <row r="2089">
          <cell r="A2089">
            <v>315645</v>
          </cell>
          <cell r="B2089">
            <v>3941</v>
          </cell>
          <cell r="C2089"/>
          <cell r="D2089"/>
          <cell r="E2089"/>
          <cell r="F2089"/>
          <cell r="G2089"/>
        </row>
        <row r="2090">
          <cell r="A2090">
            <v>420130</v>
          </cell>
          <cell r="B2090">
            <v>726897</v>
          </cell>
          <cell r="C2090">
            <v>20373212</v>
          </cell>
          <cell r="D2090">
            <v>913180</v>
          </cell>
          <cell r="E2090">
            <v>17410604</v>
          </cell>
          <cell r="F2090">
            <v>311615</v>
          </cell>
          <cell r="G2090"/>
        </row>
        <row r="2091">
          <cell r="A2091">
            <v>314410</v>
          </cell>
          <cell r="B2091">
            <v>781</v>
          </cell>
          <cell r="C2091"/>
          <cell r="D2091"/>
          <cell r="E2091"/>
          <cell r="F2091"/>
          <cell r="G2091"/>
        </row>
        <row r="2092">
          <cell r="A2092">
            <v>316130</v>
          </cell>
          <cell r="B2092"/>
          <cell r="C2092"/>
          <cell r="D2092"/>
          <cell r="E2092"/>
          <cell r="F2092"/>
          <cell r="G2092"/>
        </row>
        <row r="2093">
          <cell r="A2093">
            <v>352240</v>
          </cell>
          <cell r="B2093">
            <v>821297</v>
          </cell>
          <cell r="C2093">
            <v>43427680</v>
          </cell>
          <cell r="D2093">
            <v>802309</v>
          </cell>
          <cell r="E2093">
            <v>32914331</v>
          </cell>
          <cell r="F2093">
            <v>324933</v>
          </cell>
          <cell r="G2093">
            <v>9758644</v>
          </cell>
        </row>
        <row r="2094">
          <cell r="A2094">
            <v>354010</v>
          </cell>
          <cell r="B2094">
            <v>3948</v>
          </cell>
          <cell r="C2094">
            <v>13369338</v>
          </cell>
          <cell r="D2094">
            <v>7048</v>
          </cell>
          <cell r="E2094">
            <v>16062357</v>
          </cell>
          <cell r="F2094">
            <v>403</v>
          </cell>
          <cell r="G2094">
            <v>5208158</v>
          </cell>
        </row>
        <row r="2095">
          <cell r="A2095">
            <v>314995</v>
          </cell>
          <cell r="B2095">
            <v>6913</v>
          </cell>
          <cell r="C2095"/>
          <cell r="D2095"/>
          <cell r="E2095"/>
          <cell r="F2095"/>
          <cell r="G2095"/>
        </row>
        <row r="2096">
          <cell r="A2096">
            <v>312083</v>
          </cell>
          <cell r="B2096">
            <v>5971</v>
          </cell>
          <cell r="C2096"/>
          <cell r="D2096"/>
          <cell r="E2096"/>
          <cell r="F2096"/>
          <cell r="G2096"/>
        </row>
        <row r="2097">
          <cell r="A2097">
            <v>316940</v>
          </cell>
          <cell r="B2097">
            <v>615673</v>
          </cell>
          <cell r="C2097"/>
          <cell r="D2097"/>
          <cell r="E2097"/>
          <cell r="F2097"/>
          <cell r="G2097"/>
        </row>
        <row r="2098">
          <cell r="A2098">
            <v>355255</v>
          </cell>
          <cell r="B2098"/>
          <cell r="C2098">
            <v>7769687</v>
          </cell>
          <cell r="D2098">
            <v>7437</v>
          </cell>
          <cell r="E2098">
            <v>4017557</v>
          </cell>
          <cell r="F2098">
            <v>775</v>
          </cell>
          <cell r="G2098">
            <v>2925489</v>
          </cell>
        </row>
        <row r="2099">
          <cell r="A2099">
            <v>310870</v>
          </cell>
          <cell r="B2099">
            <v>637</v>
          </cell>
          <cell r="C2099"/>
          <cell r="D2099"/>
          <cell r="E2099"/>
          <cell r="F2099"/>
          <cell r="G2099"/>
        </row>
        <row r="2100">
          <cell r="A2100">
            <v>411040</v>
          </cell>
          <cell r="B2100">
            <v>3</v>
          </cell>
          <cell r="C2100">
            <v>22007185</v>
          </cell>
          <cell r="D2100">
            <v>1313</v>
          </cell>
          <cell r="E2100">
            <v>17602426</v>
          </cell>
          <cell r="F2100"/>
          <cell r="G2100">
            <v>6603460</v>
          </cell>
        </row>
        <row r="2101">
          <cell r="A2101">
            <v>315290</v>
          </cell>
          <cell r="B2101">
            <v>3011</v>
          </cell>
          <cell r="C2101"/>
          <cell r="D2101"/>
          <cell r="E2101"/>
          <cell r="F2101"/>
          <cell r="G2101"/>
        </row>
        <row r="2102">
          <cell r="A2102">
            <v>353430</v>
          </cell>
          <cell r="B2102">
            <v>19555</v>
          </cell>
          <cell r="C2102">
            <v>76110711</v>
          </cell>
          <cell r="D2102">
            <v>22384</v>
          </cell>
          <cell r="E2102">
            <v>70838881</v>
          </cell>
          <cell r="F2102">
            <v>1626</v>
          </cell>
          <cell r="G2102">
            <v>26196982</v>
          </cell>
        </row>
        <row r="2103">
          <cell r="A2103">
            <v>420125</v>
          </cell>
          <cell r="B2103">
            <v>66450</v>
          </cell>
          <cell r="C2103">
            <v>59669083</v>
          </cell>
          <cell r="D2103">
            <v>215219</v>
          </cell>
          <cell r="E2103">
            <v>46729629</v>
          </cell>
          <cell r="F2103">
            <v>15609</v>
          </cell>
          <cell r="G2103">
            <v>16417512</v>
          </cell>
        </row>
        <row r="2104">
          <cell r="A2104">
            <v>420445</v>
          </cell>
          <cell r="B2104">
            <v>1073</v>
          </cell>
          <cell r="C2104">
            <v>13361471</v>
          </cell>
          <cell r="D2104">
            <v>146</v>
          </cell>
          <cell r="E2104">
            <v>11259937</v>
          </cell>
          <cell r="F2104">
            <v>41</v>
          </cell>
          <cell r="G2104">
            <v>4528985</v>
          </cell>
        </row>
        <row r="2105">
          <cell r="A2105">
            <v>410900</v>
          </cell>
          <cell r="B2105">
            <v>1199</v>
          </cell>
          <cell r="C2105">
            <v>10416296</v>
          </cell>
          <cell r="D2105">
            <v>12418</v>
          </cell>
          <cell r="E2105">
            <v>7879644</v>
          </cell>
          <cell r="F2105">
            <v>82</v>
          </cell>
          <cell r="G2105"/>
        </row>
        <row r="2106">
          <cell r="A2106">
            <v>310270</v>
          </cell>
          <cell r="B2106">
            <v>10530</v>
          </cell>
          <cell r="C2106"/>
          <cell r="D2106"/>
          <cell r="E2106"/>
          <cell r="F2106"/>
          <cell r="G2106"/>
        </row>
        <row r="2107">
          <cell r="A2107">
            <v>313240</v>
          </cell>
          <cell r="B2107">
            <v>295550</v>
          </cell>
          <cell r="C2107"/>
          <cell r="D2107"/>
          <cell r="E2107"/>
          <cell r="F2107"/>
          <cell r="G2107"/>
        </row>
        <row r="2108">
          <cell r="A2108">
            <v>320013</v>
          </cell>
          <cell r="B2108">
            <v>4727</v>
          </cell>
          <cell r="C2108">
            <v>11044733</v>
          </cell>
          <cell r="D2108">
            <v>5613</v>
          </cell>
          <cell r="E2108">
            <v>8064780</v>
          </cell>
          <cell r="F2108">
            <v>26199</v>
          </cell>
          <cell r="G2108">
            <v>5191822</v>
          </cell>
        </row>
        <row r="2109">
          <cell r="A2109">
            <v>354150</v>
          </cell>
          <cell r="B2109">
            <v>374202</v>
          </cell>
          <cell r="C2109">
            <v>3714364</v>
          </cell>
          <cell r="D2109">
            <v>453634</v>
          </cell>
          <cell r="E2109">
            <v>2873434</v>
          </cell>
          <cell r="F2109">
            <v>126460</v>
          </cell>
          <cell r="G2109">
            <v>1210013</v>
          </cell>
        </row>
        <row r="2110">
          <cell r="A2110">
            <v>410260</v>
          </cell>
          <cell r="B2110">
            <v>17479</v>
          </cell>
          <cell r="C2110">
            <v>21556153</v>
          </cell>
          <cell r="D2110">
            <v>1810</v>
          </cell>
          <cell r="E2110">
            <v>17075974</v>
          </cell>
          <cell r="F2110">
            <v>10824</v>
          </cell>
          <cell r="G2110">
            <v>6171754</v>
          </cell>
        </row>
        <row r="2111">
          <cell r="A2111">
            <v>314340</v>
          </cell>
          <cell r="B2111">
            <v>2938</v>
          </cell>
          <cell r="C2111"/>
          <cell r="D2111"/>
          <cell r="E2111"/>
          <cell r="F2111"/>
          <cell r="G2111"/>
        </row>
        <row r="2112">
          <cell r="A2112">
            <v>410275</v>
          </cell>
          <cell r="B2112">
            <v>1951</v>
          </cell>
          <cell r="C2112">
            <v>14512921</v>
          </cell>
          <cell r="D2112">
            <v>3922</v>
          </cell>
          <cell r="E2112">
            <v>12251836</v>
          </cell>
          <cell r="F2112">
            <v>3386</v>
          </cell>
          <cell r="G2112">
            <v>4176701</v>
          </cell>
        </row>
        <row r="2113">
          <cell r="A2113">
            <v>310720</v>
          </cell>
          <cell r="B2113"/>
          <cell r="C2113"/>
          <cell r="D2113"/>
          <cell r="E2113"/>
          <cell r="F2113"/>
          <cell r="G2113"/>
        </row>
        <row r="2114">
          <cell r="A2114">
            <v>312087</v>
          </cell>
          <cell r="B2114"/>
          <cell r="C2114"/>
          <cell r="D2114"/>
          <cell r="E2114"/>
          <cell r="F2114"/>
          <cell r="G2114"/>
        </row>
        <row r="2115">
          <cell r="A2115">
            <v>312235</v>
          </cell>
          <cell r="B2115"/>
          <cell r="C2115"/>
          <cell r="D2115"/>
          <cell r="E2115"/>
          <cell r="F2115"/>
          <cell r="G2115"/>
        </row>
        <row r="2116">
          <cell r="A2116">
            <v>351330</v>
          </cell>
          <cell r="B2116">
            <v>1870</v>
          </cell>
          <cell r="C2116">
            <v>9619440</v>
          </cell>
          <cell r="D2116">
            <v>3672</v>
          </cell>
          <cell r="E2116">
            <v>8258509</v>
          </cell>
          <cell r="F2116">
            <v>34</v>
          </cell>
          <cell r="G2116">
            <v>3339929</v>
          </cell>
        </row>
        <row r="2117">
          <cell r="A2117">
            <v>351905</v>
          </cell>
          <cell r="B2117"/>
          <cell r="C2117"/>
          <cell r="D2117"/>
          <cell r="E2117"/>
          <cell r="F2117"/>
          <cell r="G2117"/>
        </row>
        <row r="2118">
          <cell r="A2118">
            <v>411120</v>
          </cell>
          <cell r="B2118">
            <v>26123</v>
          </cell>
          <cell r="C2118">
            <v>35075677</v>
          </cell>
          <cell r="D2118">
            <v>13566</v>
          </cell>
          <cell r="E2118">
            <v>28890451</v>
          </cell>
          <cell r="F2118">
            <v>3787</v>
          </cell>
          <cell r="G2118">
            <v>13230686</v>
          </cell>
        </row>
        <row r="2119">
          <cell r="A2119">
            <v>140023</v>
          </cell>
          <cell r="B2119">
            <v>8650</v>
          </cell>
          <cell r="C2119">
            <v>83536</v>
          </cell>
          <cell r="D2119">
            <v>13411</v>
          </cell>
          <cell r="E2119"/>
          <cell r="F2119">
            <v>2029</v>
          </cell>
          <cell r="G2119"/>
        </row>
        <row r="2120">
          <cell r="A2120">
            <v>310880</v>
          </cell>
          <cell r="B2120">
            <v>23278</v>
          </cell>
          <cell r="C2120"/>
          <cell r="D2120"/>
          <cell r="E2120"/>
          <cell r="F2120"/>
          <cell r="G2120"/>
        </row>
        <row r="2121">
          <cell r="A2121">
            <v>311310</v>
          </cell>
          <cell r="B2121">
            <v>32</v>
          </cell>
          <cell r="C2121"/>
          <cell r="D2121"/>
          <cell r="E2121"/>
          <cell r="F2121"/>
          <cell r="G2121"/>
        </row>
        <row r="2122">
          <cell r="A2122">
            <v>314180</v>
          </cell>
          <cell r="B2122">
            <v>68324</v>
          </cell>
          <cell r="C2122"/>
          <cell r="D2122"/>
          <cell r="E2122"/>
          <cell r="F2122"/>
          <cell r="G2122"/>
        </row>
        <row r="2123">
          <cell r="A2123">
            <v>412470</v>
          </cell>
          <cell r="B2123">
            <v>53590</v>
          </cell>
          <cell r="C2123">
            <v>27781719</v>
          </cell>
          <cell r="D2123">
            <v>39096</v>
          </cell>
          <cell r="E2123">
            <v>27845153</v>
          </cell>
          <cell r="F2123">
            <v>41658</v>
          </cell>
          <cell r="G2123">
            <v>9518549</v>
          </cell>
        </row>
        <row r="2124">
          <cell r="A2124">
            <v>312880</v>
          </cell>
          <cell r="B2124">
            <v>10265</v>
          </cell>
          <cell r="C2124"/>
          <cell r="D2124"/>
          <cell r="E2124"/>
          <cell r="F2124"/>
          <cell r="G2124"/>
        </row>
        <row r="2125">
          <cell r="A2125">
            <v>314620</v>
          </cell>
          <cell r="B2125">
            <v>2</v>
          </cell>
          <cell r="C2125"/>
          <cell r="D2125"/>
          <cell r="E2125"/>
          <cell r="F2125"/>
          <cell r="G2125"/>
        </row>
        <row r="2126">
          <cell r="A2126">
            <v>432023</v>
          </cell>
          <cell r="B2126">
            <v>75</v>
          </cell>
          <cell r="C2126"/>
          <cell r="D2126"/>
          <cell r="E2126"/>
          <cell r="F2126"/>
          <cell r="G2126"/>
        </row>
        <row r="2127">
          <cell r="A2127">
            <v>432232</v>
          </cell>
          <cell r="B2127">
            <v>6008</v>
          </cell>
          <cell r="C2127">
            <v>5637987</v>
          </cell>
          <cell r="D2127">
            <v>11728</v>
          </cell>
          <cell r="E2127">
            <v>6238141</v>
          </cell>
          <cell r="F2127">
            <v>3061</v>
          </cell>
          <cell r="G2127">
            <v>2320142</v>
          </cell>
        </row>
        <row r="2128">
          <cell r="A2128">
            <v>311560</v>
          </cell>
          <cell r="B2128">
            <v>2302</v>
          </cell>
          <cell r="C2128"/>
          <cell r="D2128"/>
          <cell r="E2128"/>
          <cell r="F2128"/>
          <cell r="G2128"/>
        </row>
        <row r="2129">
          <cell r="A2129">
            <v>350550</v>
          </cell>
          <cell r="B2129">
            <v>28023</v>
          </cell>
          <cell r="C2129">
            <v>31709503</v>
          </cell>
          <cell r="D2129">
            <v>35003</v>
          </cell>
          <cell r="E2129">
            <v>22379638</v>
          </cell>
          <cell r="F2129">
            <v>15350</v>
          </cell>
          <cell r="G2129">
            <v>5415945</v>
          </cell>
        </row>
        <row r="2130">
          <cell r="A2130">
            <v>410305</v>
          </cell>
          <cell r="B2130">
            <v>1096</v>
          </cell>
          <cell r="C2130">
            <v>12384432</v>
          </cell>
          <cell r="D2130"/>
          <cell r="E2130"/>
          <cell r="F2130"/>
          <cell r="G2130"/>
        </row>
        <row r="2131">
          <cell r="A2131">
            <v>431675</v>
          </cell>
          <cell r="B2131">
            <v>460</v>
          </cell>
          <cell r="C2131">
            <v>34043764</v>
          </cell>
          <cell r="D2131">
            <v>200</v>
          </cell>
          <cell r="E2131">
            <v>32916756</v>
          </cell>
          <cell r="F2131"/>
          <cell r="G2131">
            <v>10646780</v>
          </cell>
        </row>
        <row r="2132">
          <cell r="A2132">
            <v>432170</v>
          </cell>
          <cell r="B2132">
            <v>274198</v>
          </cell>
          <cell r="C2132">
            <v>17805214</v>
          </cell>
          <cell r="D2132">
            <v>284707</v>
          </cell>
          <cell r="E2132">
            <v>17932639</v>
          </cell>
          <cell r="F2132">
            <v>121427</v>
          </cell>
          <cell r="G2132">
            <v>6836483</v>
          </cell>
        </row>
        <row r="2133">
          <cell r="A2133">
            <v>411360</v>
          </cell>
          <cell r="B2133">
            <v>83280</v>
          </cell>
          <cell r="C2133"/>
          <cell r="D2133">
            <v>76499</v>
          </cell>
          <cell r="E2133"/>
          <cell r="F2133">
            <v>32171</v>
          </cell>
          <cell r="G2133"/>
        </row>
        <row r="2134">
          <cell r="A2134">
            <v>412535</v>
          </cell>
          <cell r="B2134">
            <v>123155</v>
          </cell>
          <cell r="C2134"/>
          <cell r="D2134">
            <v>97890</v>
          </cell>
          <cell r="E2134"/>
          <cell r="F2134">
            <v>52296</v>
          </cell>
          <cell r="G2134"/>
        </row>
        <row r="2135">
          <cell r="A2135">
            <v>310080</v>
          </cell>
          <cell r="B2135">
            <v>36392</v>
          </cell>
          <cell r="C2135"/>
          <cell r="D2135"/>
          <cell r="E2135"/>
          <cell r="F2135"/>
          <cell r="G2135"/>
        </row>
        <row r="2136">
          <cell r="A2136">
            <v>313835</v>
          </cell>
          <cell r="B2136">
            <v>22914</v>
          </cell>
          <cell r="C2136"/>
          <cell r="D2136"/>
          <cell r="E2136"/>
          <cell r="F2136"/>
          <cell r="G2136"/>
        </row>
        <row r="2137">
          <cell r="A2137">
            <v>291685</v>
          </cell>
          <cell r="B2137">
            <v>138749</v>
          </cell>
          <cell r="C2137">
            <v>12917218</v>
          </cell>
          <cell r="D2137">
            <v>97676</v>
          </cell>
          <cell r="E2137">
            <v>9352439</v>
          </cell>
          <cell r="F2137">
            <v>45048</v>
          </cell>
          <cell r="G2137">
            <v>3319439</v>
          </cell>
        </row>
        <row r="2138">
          <cell r="A2138">
            <v>314210</v>
          </cell>
          <cell r="B2138">
            <v>19857</v>
          </cell>
          <cell r="C2138"/>
          <cell r="D2138"/>
          <cell r="E2138"/>
          <cell r="F2138"/>
          <cell r="G2138"/>
        </row>
        <row r="2139">
          <cell r="A2139">
            <v>316240</v>
          </cell>
          <cell r="B2139">
            <v>1419</v>
          </cell>
          <cell r="C2139"/>
          <cell r="D2139"/>
          <cell r="E2139"/>
          <cell r="F2139"/>
          <cell r="G2139"/>
        </row>
        <row r="2140">
          <cell r="A2140">
            <v>421210</v>
          </cell>
          <cell r="B2140">
            <v>102709</v>
          </cell>
          <cell r="C2140">
            <v>52017430</v>
          </cell>
          <cell r="D2140">
            <v>202295</v>
          </cell>
          <cell r="E2140">
            <v>51246435</v>
          </cell>
          <cell r="F2140">
            <v>130520</v>
          </cell>
          <cell r="G2140">
            <v>19314188</v>
          </cell>
        </row>
        <row r="2141">
          <cell r="A2141">
            <v>431505</v>
          </cell>
          <cell r="B2141">
            <v>1099</v>
          </cell>
          <cell r="C2141">
            <v>127250</v>
          </cell>
          <cell r="D2141">
            <v>6092</v>
          </cell>
          <cell r="E2141">
            <v>38202</v>
          </cell>
          <cell r="F2141">
            <v>180</v>
          </cell>
          <cell r="G2141">
            <v>33566</v>
          </cell>
        </row>
        <row r="2142">
          <cell r="A2142">
            <v>354800</v>
          </cell>
          <cell r="B2142">
            <v>29201</v>
          </cell>
          <cell r="C2142">
            <v>29804056</v>
          </cell>
          <cell r="D2142">
            <v>305784</v>
          </cell>
          <cell r="E2142">
            <v>40243028</v>
          </cell>
          <cell r="F2142">
            <v>84097</v>
          </cell>
          <cell r="G2142">
            <v>10307740</v>
          </cell>
        </row>
        <row r="2143">
          <cell r="A2143">
            <v>430950</v>
          </cell>
          <cell r="B2143">
            <v>359</v>
          </cell>
          <cell r="C2143">
            <v>16405533</v>
          </cell>
          <cell r="D2143">
            <v>3755</v>
          </cell>
          <cell r="E2143">
            <v>12547338</v>
          </cell>
          <cell r="F2143"/>
          <cell r="G2143">
            <v>5255955</v>
          </cell>
        </row>
        <row r="2144">
          <cell r="A2144">
            <v>313005</v>
          </cell>
          <cell r="B2144"/>
          <cell r="C2144"/>
          <cell r="D2144"/>
          <cell r="E2144"/>
          <cell r="F2144"/>
          <cell r="G2144"/>
        </row>
        <row r="2145">
          <cell r="A2145">
            <v>314580</v>
          </cell>
          <cell r="B2145">
            <v>251</v>
          </cell>
          <cell r="C2145"/>
          <cell r="D2145"/>
          <cell r="E2145"/>
          <cell r="F2145"/>
          <cell r="G2145"/>
        </row>
        <row r="2146">
          <cell r="A2146">
            <v>432143</v>
          </cell>
          <cell r="B2146"/>
          <cell r="C2146"/>
          <cell r="D2146">
            <v>31559</v>
          </cell>
          <cell r="E2146">
            <v>167998</v>
          </cell>
          <cell r="F2146">
            <v>26386</v>
          </cell>
          <cell r="G2146">
            <v>172018</v>
          </cell>
        </row>
        <row r="2147">
          <cell r="A2147">
            <v>270240</v>
          </cell>
          <cell r="B2147">
            <v>138187</v>
          </cell>
          <cell r="C2147">
            <v>8982527</v>
          </cell>
          <cell r="D2147">
            <v>145421</v>
          </cell>
          <cell r="E2147">
            <v>8539470</v>
          </cell>
          <cell r="F2147">
            <v>69319</v>
          </cell>
          <cell r="G2147">
            <v>3763249</v>
          </cell>
        </row>
        <row r="2148">
          <cell r="A2148">
            <v>353140</v>
          </cell>
          <cell r="B2148">
            <v>223125</v>
          </cell>
          <cell r="C2148">
            <v>30235839</v>
          </cell>
          <cell r="D2148">
            <v>229619</v>
          </cell>
          <cell r="E2148">
            <v>19556764</v>
          </cell>
          <cell r="F2148">
            <v>59785</v>
          </cell>
          <cell r="G2148">
            <v>8211322</v>
          </cell>
        </row>
        <row r="2149">
          <cell r="A2149">
            <v>420630</v>
          </cell>
          <cell r="B2149">
            <v>144942</v>
          </cell>
          <cell r="C2149">
            <v>31900999</v>
          </cell>
          <cell r="D2149">
            <v>406753</v>
          </cell>
          <cell r="E2149">
            <v>32743450</v>
          </cell>
          <cell r="F2149">
            <v>127602</v>
          </cell>
          <cell r="G2149">
            <v>10955049</v>
          </cell>
        </row>
        <row r="2150">
          <cell r="A2150">
            <v>317190</v>
          </cell>
          <cell r="B2150">
            <v>12428</v>
          </cell>
          <cell r="C2150"/>
          <cell r="D2150"/>
          <cell r="E2150"/>
          <cell r="F2150"/>
          <cell r="G2150"/>
        </row>
        <row r="2151">
          <cell r="A2151">
            <v>353250</v>
          </cell>
          <cell r="B2151">
            <v>3304</v>
          </cell>
          <cell r="C2151">
            <v>1350206</v>
          </cell>
          <cell r="D2151">
            <v>1181</v>
          </cell>
          <cell r="E2151">
            <v>1256180</v>
          </cell>
          <cell r="F2151">
            <v>576</v>
          </cell>
          <cell r="G2151">
            <v>507325</v>
          </cell>
        </row>
        <row r="2152">
          <cell r="A2152">
            <v>430466</v>
          </cell>
          <cell r="B2152">
            <v>61935</v>
          </cell>
          <cell r="C2152">
            <v>28964751</v>
          </cell>
          <cell r="D2152">
            <v>56819</v>
          </cell>
          <cell r="E2152">
            <v>48180090</v>
          </cell>
          <cell r="F2152">
            <v>4608</v>
          </cell>
          <cell r="G2152">
            <v>22341589</v>
          </cell>
        </row>
        <row r="2153">
          <cell r="A2153">
            <v>316553</v>
          </cell>
          <cell r="B2153">
            <v>317</v>
          </cell>
          <cell r="C2153"/>
          <cell r="D2153"/>
          <cell r="E2153"/>
          <cell r="F2153"/>
          <cell r="G2153"/>
        </row>
        <row r="2154">
          <cell r="A2154">
            <v>430957</v>
          </cell>
          <cell r="B2154">
            <v>15</v>
          </cell>
          <cell r="C2154">
            <v>2240</v>
          </cell>
          <cell r="D2154">
            <v>0</v>
          </cell>
          <cell r="E2154">
            <v>50</v>
          </cell>
          <cell r="F2154"/>
          <cell r="G2154"/>
        </row>
        <row r="2155">
          <cell r="A2155">
            <v>510850</v>
          </cell>
          <cell r="B2155">
            <v>176704</v>
          </cell>
          <cell r="C2155"/>
          <cell r="D2155">
            <v>175929</v>
          </cell>
          <cell r="E2155"/>
          <cell r="F2155">
            <v>70855</v>
          </cell>
          <cell r="G2155"/>
        </row>
        <row r="2156">
          <cell r="A2156">
            <v>312980</v>
          </cell>
          <cell r="B2156">
            <v>605849</v>
          </cell>
          <cell r="C2156"/>
          <cell r="D2156"/>
          <cell r="E2156"/>
          <cell r="F2156"/>
          <cell r="G2156"/>
        </row>
        <row r="2157">
          <cell r="A2157">
            <v>410180</v>
          </cell>
          <cell r="B2157">
            <v>51077</v>
          </cell>
          <cell r="C2157"/>
          <cell r="D2157">
            <v>47744</v>
          </cell>
          <cell r="E2157"/>
          <cell r="F2157">
            <v>19513</v>
          </cell>
          <cell r="G2157"/>
        </row>
        <row r="2158">
          <cell r="A2158">
            <v>431242</v>
          </cell>
          <cell r="B2158">
            <v>15568</v>
          </cell>
          <cell r="C2158">
            <v>0</v>
          </cell>
          <cell r="D2158">
            <v>11443</v>
          </cell>
          <cell r="E2158">
            <v>0</v>
          </cell>
          <cell r="F2158">
            <v>4237</v>
          </cell>
          <cell r="G2158">
            <v>0</v>
          </cell>
        </row>
        <row r="2159">
          <cell r="A2159">
            <v>312510</v>
          </cell>
          <cell r="B2159">
            <v>9967</v>
          </cell>
          <cell r="C2159"/>
          <cell r="D2159"/>
          <cell r="E2159"/>
          <cell r="F2159"/>
          <cell r="G2159"/>
        </row>
        <row r="2160">
          <cell r="A2160">
            <v>316540</v>
          </cell>
          <cell r="B2160">
            <v>111</v>
          </cell>
          <cell r="C2160"/>
          <cell r="D2160"/>
          <cell r="E2160"/>
          <cell r="F2160"/>
          <cell r="G2160"/>
        </row>
        <row r="2161">
          <cell r="A2161">
            <v>316560</v>
          </cell>
          <cell r="B2161">
            <v>690</v>
          </cell>
          <cell r="C2161"/>
          <cell r="D2161"/>
          <cell r="E2161"/>
          <cell r="F2161"/>
          <cell r="G2161"/>
        </row>
        <row r="2162">
          <cell r="A2162">
            <v>411695</v>
          </cell>
          <cell r="B2162">
            <v>43</v>
          </cell>
          <cell r="C2162">
            <v>9831896</v>
          </cell>
          <cell r="D2162">
            <v>6</v>
          </cell>
          <cell r="E2162">
            <v>7592677</v>
          </cell>
          <cell r="F2162">
            <v>475</v>
          </cell>
          <cell r="G2162">
            <v>2693464</v>
          </cell>
        </row>
        <row r="2163">
          <cell r="A2163">
            <v>420520</v>
          </cell>
          <cell r="B2163">
            <v>174899</v>
          </cell>
          <cell r="C2163">
            <v>13982585</v>
          </cell>
          <cell r="D2163">
            <v>174375</v>
          </cell>
          <cell r="E2163">
            <v>10873242</v>
          </cell>
          <cell r="F2163">
            <v>56931</v>
          </cell>
          <cell r="G2163">
            <v>5157031</v>
          </cell>
        </row>
        <row r="2164">
          <cell r="A2164">
            <v>500325</v>
          </cell>
          <cell r="B2164">
            <v>11547</v>
          </cell>
          <cell r="C2164">
            <v>39093924</v>
          </cell>
          <cell r="D2164">
            <v>140035</v>
          </cell>
          <cell r="E2164">
            <v>48230760</v>
          </cell>
          <cell r="F2164">
            <v>99798</v>
          </cell>
          <cell r="G2164">
            <v>27461164</v>
          </cell>
        </row>
        <row r="2165">
          <cell r="A2165">
            <v>311060</v>
          </cell>
          <cell r="B2165">
            <v>21140</v>
          </cell>
          <cell r="C2165"/>
          <cell r="D2165"/>
          <cell r="E2165"/>
          <cell r="F2165"/>
          <cell r="G2165"/>
        </row>
        <row r="2166">
          <cell r="A2166">
            <v>315680</v>
          </cell>
          <cell r="B2166">
            <v>3472</v>
          </cell>
          <cell r="C2166"/>
          <cell r="D2166"/>
          <cell r="E2166"/>
          <cell r="F2166"/>
          <cell r="G2166"/>
        </row>
        <row r="2167">
          <cell r="A2167">
            <v>421800</v>
          </cell>
          <cell r="B2167">
            <v>157986</v>
          </cell>
          <cell r="C2167"/>
          <cell r="D2167">
            <v>95862</v>
          </cell>
          <cell r="E2167"/>
          <cell r="F2167">
            <v>74162</v>
          </cell>
          <cell r="G2167"/>
        </row>
        <row r="2168">
          <cell r="A2168">
            <v>431860</v>
          </cell>
          <cell r="B2168">
            <v>1039</v>
          </cell>
          <cell r="C2168">
            <v>96390</v>
          </cell>
          <cell r="D2168">
            <v>51</v>
          </cell>
          <cell r="E2168">
            <v>66744</v>
          </cell>
          <cell r="F2168">
            <v>167</v>
          </cell>
          <cell r="G2168">
            <v>24540</v>
          </cell>
        </row>
        <row r="2169">
          <cell r="A2169">
            <v>310620</v>
          </cell>
          <cell r="B2169">
            <v>30</v>
          </cell>
          <cell r="C2169"/>
          <cell r="D2169"/>
          <cell r="E2169"/>
          <cell r="F2169"/>
          <cell r="G2169"/>
        </row>
        <row r="2170">
          <cell r="A2170">
            <v>312580</v>
          </cell>
          <cell r="B2170">
            <v>3133</v>
          </cell>
          <cell r="C2170"/>
          <cell r="D2170"/>
          <cell r="E2170"/>
          <cell r="F2170"/>
          <cell r="G2170"/>
        </row>
        <row r="2171">
          <cell r="A2171">
            <v>421185</v>
          </cell>
          <cell r="B2171">
            <v>131</v>
          </cell>
          <cell r="C2171">
            <v>5428594</v>
          </cell>
          <cell r="D2171">
            <v>533</v>
          </cell>
          <cell r="E2171">
            <v>4345350</v>
          </cell>
          <cell r="F2171"/>
          <cell r="G2171">
            <v>1431721</v>
          </cell>
        </row>
        <row r="2172">
          <cell r="A2172">
            <v>421810</v>
          </cell>
          <cell r="B2172">
            <v>2793</v>
          </cell>
          <cell r="C2172">
            <v>231161</v>
          </cell>
          <cell r="D2172">
            <v>388</v>
          </cell>
          <cell r="E2172">
            <v>2562332</v>
          </cell>
          <cell r="F2172"/>
          <cell r="G2172">
            <v>945470</v>
          </cell>
        </row>
        <row r="2173">
          <cell r="A2173">
            <v>352885</v>
          </cell>
          <cell r="B2173"/>
          <cell r="C2173">
            <v>326637</v>
          </cell>
          <cell r="D2173">
            <v>9</v>
          </cell>
          <cell r="E2173">
            <v>299945</v>
          </cell>
          <cell r="F2173"/>
          <cell r="G2173">
            <v>101713</v>
          </cell>
        </row>
        <row r="2174">
          <cell r="A2174">
            <v>430090</v>
          </cell>
          <cell r="B2174">
            <v>64128</v>
          </cell>
          <cell r="C2174">
            <v>4118748</v>
          </cell>
          <cell r="D2174">
            <v>61313</v>
          </cell>
          <cell r="E2174">
            <v>4062308</v>
          </cell>
          <cell r="F2174">
            <v>28360</v>
          </cell>
          <cell r="G2174">
            <v>1205656</v>
          </cell>
        </row>
        <row r="2175">
          <cell r="A2175">
            <v>311995</v>
          </cell>
          <cell r="B2175"/>
          <cell r="C2175"/>
          <cell r="D2175"/>
          <cell r="E2175"/>
          <cell r="F2175"/>
          <cell r="G2175"/>
        </row>
        <row r="2176">
          <cell r="A2176">
            <v>313640</v>
          </cell>
          <cell r="B2176"/>
          <cell r="C2176"/>
          <cell r="D2176"/>
          <cell r="E2176"/>
          <cell r="F2176"/>
          <cell r="G2176"/>
        </row>
        <row r="2177">
          <cell r="A2177">
            <v>314400</v>
          </cell>
          <cell r="B2177"/>
          <cell r="C2177"/>
          <cell r="D2177"/>
          <cell r="E2177"/>
          <cell r="F2177"/>
          <cell r="G2177"/>
        </row>
        <row r="2178">
          <cell r="A2178">
            <v>314960</v>
          </cell>
          <cell r="B2178"/>
          <cell r="C2178"/>
          <cell r="D2178"/>
          <cell r="E2178"/>
          <cell r="F2178"/>
          <cell r="G2178"/>
        </row>
        <row r="2179">
          <cell r="A2179">
            <v>315840</v>
          </cell>
          <cell r="B2179"/>
          <cell r="C2179"/>
          <cell r="D2179"/>
          <cell r="E2179"/>
          <cell r="F2179"/>
          <cell r="G2179"/>
        </row>
        <row r="2180">
          <cell r="A2180">
            <v>316740</v>
          </cell>
          <cell r="B2180"/>
          <cell r="C2180"/>
          <cell r="D2180"/>
          <cell r="E2180"/>
          <cell r="F2180"/>
          <cell r="G2180"/>
        </row>
        <row r="2181">
          <cell r="A2181">
            <v>351940</v>
          </cell>
          <cell r="B2181">
            <v>36126</v>
          </cell>
          <cell r="C2181">
            <v>9116378</v>
          </cell>
          <cell r="D2181"/>
          <cell r="E2181">
            <v>7620809</v>
          </cell>
          <cell r="F2181"/>
          <cell r="G2181">
            <v>1948943</v>
          </cell>
        </row>
        <row r="2182">
          <cell r="A2182">
            <v>310610</v>
          </cell>
          <cell r="B2182">
            <v>2180</v>
          </cell>
          <cell r="C2182"/>
          <cell r="D2182"/>
          <cell r="E2182"/>
          <cell r="F2182"/>
          <cell r="G2182"/>
        </row>
        <row r="2183">
          <cell r="A2183">
            <v>411910</v>
          </cell>
          <cell r="B2183">
            <v>331890</v>
          </cell>
          <cell r="C2183">
            <v>45047394</v>
          </cell>
          <cell r="D2183">
            <v>331816</v>
          </cell>
          <cell r="E2183">
            <v>39700067</v>
          </cell>
          <cell r="F2183">
            <v>143755</v>
          </cell>
          <cell r="G2183">
            <v>15366875</v>
          </cell>
        </row>
        <row r="2184">
          <cell r="A2184">
            <v>312740</v>
          </cell>
          <cell r="B2184">
            <v>193</v>
          </cell>
          <cell r="C2184"/>
          <cell r="D2184"/>
          <cell r="E2184"/>
          <cell r="F2184"/>
          <cell r="G2184"/>
        </row>
        <row r="2185">
          <cell r="A2185">
            <v>314230</v>
          </cell>
          <cell r="B2185">
            <v>1456</v>
          </cell>
          <cell r="C2185"/>
          <cell r="D2185"/>
          <cell r="E2185"/>
          <cell r="F2185"/>
          <cell r="G2185"/>
        </row>
        <row r="2186">
          <cell r="A2186">
            <v>420710</v>
          </cell>
          <cell r="B2186">
            <v>74012</v>
          </cell>
          <cell r="C2186">
            <v>18158795</v>
          </cell>
          <cell r="D2186">
            <v>37289</v>
          </cell>
          <cell r="E2186">
            <v>17176512</v>
          </cell>
          <cell r="F2186">
            <v>17721</v>
          </cell>
          <cell r="G2186">
            <v>7807887</v>
          </cell>
        </row>
        <row r="2187">
          <cell r="A2187">
            <v>314490</v>
          </cell>
          <cell r="B2187">
            <v>3815</v>
          </cell>
          <cell r="C2187"/>
          <cell r="D2187"/>
          <cell r="E2187"/>
          <cell r="F2187"/>
          <cell r="G2187"/>
        </row>
        <row r="2188">
          <cell r="A2188">
            <v>314730</v>
          </cell>
          <cell r="B2188">
            <v>192164</v>
          </cell>
          <cell r="C2188"/>
          <cell r="D2188"/>
          <cell r="E2188"/>
          <cell r="F2188"/>
          <cell r="G2188"/>
        </row>
        <row r="2189">
          <cell r="A2189">
            <v>316045</v>
          </cell>
          <cell r="B2189">
            <v>580</v>
          </cell>
          <cell r="C2189"/>
          <cell r="D2189"/>
          <cell r="E2189"/>
          <cell r="F2189"/>
          <cell r="G2189"/>
        </row>
        <row r="2190">
          <cell r="A2190">
            <v>430105</v>
          </cell>
          <cell r="B2190">
            <v>109453</v>
          </cell>
          <cell r="C2190">
            <v>7120264</v>
          </cell>
          <cell r="D2190">
            <v>13910</v>
          </cell>
          <cell r="E2190">
            <v>9486175</v>
          </cell>
          <cell r="F2190"/>
          <cell r="G2190">
            <v>4770935</v>
          </cell>
        </row>
        <row r="2191">
          <cell r="A2191">
            <v>310730</v>
          </cell>
          <cell r="B2191">
            <v>12</v>
          </cell>
          <cell r="C2191"/>
          <cell r="D2191"/>
          <cell r="E2191"/>
          <cell r="F2191"/>
          <cell r="G2191"/>
        </row>
        <row r="2192">
          <cell r="A2192">
            <v>320405</v>
          </cell>
          <cell r="B2192">
            <v>240314</v>
          </cell>
          <cell r="C2192">
            <v>39066840</v>
          </cell>
          <cell r="D2192">
            <v>147550</v>
          </cell>
          <cell r="E2192">
            <v>34166748</v>
          </cell>
          <cell r="F2192">
            <v>46627</v>
          </cell>
          <cell r="G2192">
            <v>16707391</v>
          </cell>
        </row>
        <row r="2193">
          <cell r="A2193">
            <v>352190</v>
          </cell>
          <cell r="B2193">
            <v>141386</v>
          </cell>
          <cell r="C2193">
            <v>6112879</v>
          </cell>
          <cell r="D2193">
            <v>204244</v>
          </cell>
          <cell r="E2193">
            <v>6108269</v>
          </cell>
          <cell r="F2193">
            <v>79256</v>
          </cell>
          <cell r="G2193">
            <v>1393972</v>
          </cell>
        </row>
        <row r="2194">
          <cell r="A2194">
            <v>410060</v>
          </cell>
          <cell r="B2194">
            <v>165289</v>
          </cell>
          <cell r="C2194">
            <v>27497351</v>
          </cell>
          <cell r="D2194">
            <v>181798</v>
          </cell>
          <cell r="E2194">
            <v>23595493</v>
          </cell>
          <cell r="F2194">
            <v>51039</v>
          </cell>
          <cell r="G2194">
            <v>8552876</v>
          </cell>
        </row>
        <row r="2195">
          <cell r="A2195">
            <v>354560</v>
          </cell>
          <cell r="B2195">
            <v>99622</v>
          </cell>
          <cell r="C2195">
            <v>14098925</v>
          </cell>
          <cell r="D2195">
            <v>55093</v>
          </cell>
          <cell r="E2195">
            <v>9903715</v>
          </cell>
          <cell r="F2195">
            <v>51930</v>
          </cell>
          <cell r="G2195">
            <v>4616426</v>
          </cell>
        </row>
        <row r="2196">
          <cell r="A2196">
            <v>420545</v>
          </cell>
          <cell r="B2196">
            <v>443051</v>
          </cell>
          <cell r="C2196">
            <v>33947327</v>
          </cell>
          <cell r="D2196">
            <v>307869</v>
          </cell>
          <cell r="E2196">
            <v>39328305</v>
          </cell>
          <cell r="F2196">
            <v>32643</v>
          </cell>
          <cell r="G2196">
            <v>12836017</v>
          </cell>
        </row>
        <row r="2197">
          <cell r="A2197">
            <v>420790</v>
          </cell>
          <cell r="B2197">
            <v>183145</v>
          </cell>
          <cell r="C2197">
            <v>9983674</v>
          </cell>
          <cell r="D2197">
            <v>143348</v>
          </cell>
          <cell r="E2197">
            <v>9005142</v>
          </cell>
          <cell r="F2197">
            <v>52470</v>
          </cell>
          <cell r="G2197">
            <v>3204946</v>
          </cell>
        </row>
        <row r="2198">
          <cell r="A2198">
            <v>430650</v>
          </cell>
          <cell r="B2198">
            <v>6701</v>
          </cell>
          <cell r="C2198">
            <v>399718</v>
          </cell>
          <cell r="D2198">
            <v>5745</v>
          </cell>
          <cell r="E2198">
            <v>330554</v>
          </cell>
          <cell r="F2198"/>
          <cell r="G2198">
            <v>365837</v>
          </cell>
        </row>
        <row r="2199">
          <cell r="A2199">
            <v>500480</v>
          </cell>
          <cell r="B2199">
            <v>411</v>
          </cell>
          <cell r="C2199">
            <v>644800</v>
          </cell>
          <cell r="D2199">
            <v>1304</v>
          </cell>
          <cell r="E2199">
            <v>603200</v>
          </cell>
          <cell r="F2199">
            <v>2215</v>
          </cell>
          <cell r="G2199">
            <v>270400</v>
          </cell>
        </row>
        <row r="2200">
          <cell r="A2200">
            <v>310650</v>
          </cell>
          <cell r="B2200">
            <v>16221</v>
          </cell>
          <cell r="C2200"/>
          <cell r="D2200"/>
          <cell r="E2200"/>
          <cell r="F2200"/>
          <cell r="G2200"/>
        </row>
        <row r="2201">
          <cell r="A2201">
            <v>311265</v>
          </cell>
          <cell r="B2201">
            <v>35139</v>
          </cell>
          <cell r="C2201"/>
          <cell r="D2201"/>
          <cell r="E2201"/>
          <cell r="F2201"/>
          <cell r="G2201"/>
        </row>
        <row r="2202">
          <cell r="A2202">
            <v>353940</v>
          </cell>
          <cell r="B2202">
            <v>207610</v>
          </cell>
          <cell r="C2202">
            <v>2671700</v>
          </cell>
          <cell r="D2202">
            <v>250602</v>
          </cell>
          <cell r="E2202">
            <v>2149684</v>
          </cell>
          <cell r="F2202">
            <v>38334</v>
          </cell>
          <cell r="G2202">
            <v>1692466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908"/>
  <sheetViews>
    <sheetView showGridLines="0" tabSelected="1" zoomScaleNormal="100" workbookViewId="0">
      <selection activeCell="A10" sqref="A10:J10"/>
    </sheetView>
  </sheetViews>
  <sheetFormatPr defaultRowHeight="15"/>
  <cols>
    <col min="1" max="1" width="9.7109375" style="4" customWidth="1"/>
    <col min="2" max="2" width="30.28515625" style="4" customWidth="1"/>
    <col min="3" max="3" width="9.140625" style="5"/>
    <col min="4" max="4" width="18.140625" style="5" customWidth="1"/>
    <col min="5" max="5" width="14.140625" style="1" customWidth="1"/>
    <col min="6" max="6" width="18.42578125" style="1" bestFit="1" customWidth="1"/>
    <col min="7" max="7" width="13" style="1" customWidth="1"/>
    <col min="8" max="8" width="18.42578125" style="1" bestFit="1" customWidth="1"/>
    <col min="9" max="9" width="12.140625" style="1" customWidth="1"/>
    <col min="10" max="10" width="18.42578125" style="1" bestFit="1" customWidth="1"/>
    <col min="11" max="11" width="16.7109375" customWidth="1"/>
    <col min="12" max="12" width="31.85546875" customWidth="1"/>
  </cols>
  <sheetData>
    <row r="2" spans="1:10">
      <c r="C2" s="11"/>
    </row>
    <row r="3" spans="1:10">
      <c r="C3" s="10"/>
    </row>
    <row r="4" spans="1:10">
      <c r="C4" s="10"/>
    </row>
    <row r="5" spans="1:10">
      <c r="C5" s="10"/>
    </row>
    <row r="6" spans="1:10">
      <c r="C6" s="12"/>
    </row>
    <row r="8" spans="1:10" ht="23.25">
      <c r="A8" s="33" t="s">
        <v>31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34" t="s">
        <v>4633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>
      <c r="A10" s="34" t="s">
        <v>4634</v>
      </c>
      <c r="B10" s="34"/>
      <c r="C10" s="34"/>
      <c r="D10" s="34"/>
      <c r="E10" s="34"/>
      <c r="F10" s="34"/>
      <c r="G10" s="34"/>
      <c r="H10" s="34"/>
      <c r="I10" s="34"/>
      <c r="J10" s="34"/>
    </row>
    <row r="13" spans="1:10" s="6" customFormat="1" ht="15" customHeight="1">
      <c r="A13" s="38" t="s">
        <v>0</v>
      </c>
      <c r="B13" s="39" t="s">
        <v>1</v>
      </c>
      <c r="C13" s="38" t="s">
        <v>2</v>
      </c>
      <c r="D13" s="37" t="s">
        <v>30</v>
      </c>
      <c r="E13" s="35">
        <v>46143</v>
      </c>
      <c r="F13" s="36"/>
      <c r="G13" s="35">
        <v>46174</v>
      </c>
      <c r="H13" s="36"/>
      <c r="I13" s="35">
        <v>46204</v>
      </c>
      <c r="J13" s="36"/>
    </row>
    <row r="14" spans="1:10" s="6" customFormat="1">
      <c r="A14" s="38"/>
      <c r="B14" s="39"/>
      <c r="C14" s="38"/>
      <c r="D14" s="37"/>
      <c r="E14" s="7" t="s">
        <v>4195</v>
      </c>
      <c r="F14" s="7" t="s">
        <v>29</v>
      </c>
      <c r="G14" s="14" t="s">
        <v>4195</v>
      </c>
      <c r="H14" s="7" t="s">
        <v>29</v>
      </c>
      <c r="I14" s="14" t="s">
        <v>4195</v>
      </c>
      <c r="J14" s="7" t="s">
        <v>29</v>
      </c>
    </row>
    <row r="15" spans="1:10">
      <c r="A15" s="9">
        <v>120001</v>
      </c>
      <c r="B15" s="16" t="s">
        <v>3516</v>
      </c>
      <c r="C15" s="15" t="s">
        <v>4</v>
      </c>
      <c r="D15" s="17">
        <v>43445</v>
      </c>
      <c r="E15" s="8" t="str">
        <f>VLOOKUP(A15,Planilha1!A:Y,20,FALSE)</f>
        <v>Sim</v>
      </c>
      <c r="F15" s="8" t="str">
        <f>VLOOKUP(A15,Planilha1!A:Y,21,FALSE)</f>
        <v>Sim</v>
      </c>
      <c r="G15" s="8" t="str">
        <f>VLOOKUP(A15,Planilha1!A:Y,22,FALSE)</f>
        <v>Não</v>
      </c>
      <c r="H15" s="8" t="str">
        <f>VLOOKUP(A15,Planilha1!A:Y,23,FALSE)</f>
        <v>Sim</v>
      </c>
      <c r="I15" s="8" t="str">
        <f>VLOOKUP(A15,Planilha1!A:Y,24,FALSE)</f>
        <v>Não</v>
      </c>
      <c r="J15" s="8" t="str">
        <f>VLOOKUP(A15,Planilha1!A:Y,25,FALSE)</f>
        <v>Sim</v>
      </c>
    </row>
    <row r="16" spans="1:10">
      <c r="A16" s="9">
        <v>120005</v>
      </c>
      <c r="B16" s="16" t="s">
        <v>3517</v>
      </c>
      <c r="C16" s="15" t="s">
        <v>4</v>
      </c>
      <c r="D16" s="17">
        <v>41136</v>
      </c>
      <c r="E16" s="8" t="str">
        <f>VLOOKUP(A16,Planilha1!A:Y,20,FALSE)</f>
        <v>Sim</v>
      </c>
      <c r="F16" s="8" t="str">
        <f>VLOOKUP(A16,Planilha1!A:Y,21,FALSE)</f>
        <v>Sim</v>
      </c>
      <c r="G16" s="8" t="str">
        <f>VLOOKUP(A16,Planilha1!A:Y,22,FALSE)</f>
        <v>Sim</v>
      </c>
      <c r="H16" s="8" t="str">
        <f>VLOOKUP(A16,Planilha1!A:Y,23,FALSE)</f>
        <v>Sim</v>
      </c>
      <c r="I16" s="8" t="str">
        <f>VLOOKUP(A16,Planilha1!A:Y,24,FALSE)</f>
        <v>Sim</v>
      </c>
      <c r="J16" s="8" t="str">
        <f>VLOOKUP(A16,Planilha1!A:Y,25,FALSE)</f>
        <v>Sim</v>
      </c>
    </row>
    <row r="17" spans="1:10">
      <c r="A17" s="9">
        <v>120010</v>
      </c>
      <c r="B17" s="16" t="s">
        <v>3518</v>
      </c>
      <c r="C17" s="15" t="s">
        <v>4</v>
      </c>
      <c r="D17" s="17">
        <v>43131</v>
      </c>
      <c r="E17" s="8" t="str">
        <f>VLOOKUP(A17,Planilha1!A:Y,20,FALSE)</f>
        <v>Sim</v>
      </c>
      <c r="F17" s="8" t="str">
        <f>VLOOKUP(A17,Planilha1!A:Y,21,FALSE)</f>
        <v>Sim</v>
      </c>
      <c r="G17" s="8" t="str">
        <f>VLOOKUP(A17,Planilha1!A:Y,22,FALSE)</f>
        <v>Sim</v>
      </c>
      <c r="H17" s="8" t="str">
        <f>VLOOKUP(A17,Planilha1!A:Y,23,FALSE)</f>
        <v>Sim</v>
      </c>
      <c r="I17" s="8" t="str">
        <f>VLOOKUP(A17,Planilha1!A:Y,24,FALSE)</f>
        <v>Sim</v>
      </c>
      <c r="J17" s="8" t="str">
        <f>VLOOKUP(A17,Planilha1!A:Y,25,FALSE)</f>
        <v>Sim</v>
      </c>
    </row>
    <row r="18" spans="1:10">
      <c r="A18" s="9">
        <v>120013</v>
      </c>
      <c r="B18" s="16" t="s">
        <v>3519</v>
      </c>
      <c r="C18" s="15" t="s">
        <v>4</v>
      </c>
      <c r="D18" s="17">
        <v>41905</v>
      </c>
      <c r="E18" s="8" t="str">
        <f>VLOOKUP(A18,Planilha1!A:Y,20,FALSE)</f>
        <v>Sim</v>
      </c>
      <c r="F18" s="8" t="str">
        <f>VLOOKUP(A18,Planilha1!A:Y,21,FALSE)</f>
        <v>Sim</v>
      </c>
      <c r="G18" s="8" t="str">
        <f>VLOOKUP(A18,Planilha1!A:Y,22,FALSE)</f>
        <v>Sim</v>
      </c>
      <c r="H18" s="8" t="str">
        <f>VLOOKUP(A18,Planilha1!A:Y,23,FALSE)</f>
        <v>Sim</v>
      </c>
      <c r="I18" s="8" t="str">
        <f>VLOOKUP(A18,Planilha1!A:Y,24,FALSE)</f>
        <v>Sim</v>
      </c>
      <c r="J18" s="8" t="str">
        <f>VLOOKUP(A18,Planilha1!A:Y,25,FALSE)</f>
        <v>Sim</v>
      </c>
    </row>
    <row r="19" spans="1:10">
      <c r="A19" s="9">
        <v>120017</v>
      </c>
      <c r="B19" s="18" t="s">
        <v>3533</v>
      </c>
      <c r="C19" s="15" t="s">
        <v>4</v>
      </c>
      <c r="D19" s="17">
        <v>45280</v>
      </c>
      <c r="E19" s="8" t="str">
        <f>VLOOKUP(A19,Planilha1!A:Y,20,FALSE)</f>
        <v>Não</v>
      </c>
      <c r="F19" s="8" t="str">
        <f>VLOOKUP(A19,Planilha1!A:Y,21,FALSE)</f>
        <v>Sim</v>
      </c>
      <c r="G19" s="8" t="str">
        <f>VLOOKUP(A19,Planilha1!A:Y,22,FALSE)</f>
        <v>Não</v>
      </c>
      <c r="H19" s="8" t="str">
        <f>VLOOKUP(A19,Planilha1!A:Y,23,FALSE)</f>
        <v>Sim</v>
      </c>
      <c r="I19" s="8" t="str">
        <f>VLOOKUP(A19,Planilha1!A:Y,24,FALSE)</f>
        <v>Não</v>
      </c>
      <c r="J19" s="8" t="str">
        <f>VLOOKUP(A19,Planilha1!A:Y,25,FALSE)</f>
        <v>Sim</v>
      </c>
    </row>
    <row r="20" spans="1:10" ht="15.75">
      <c r="A20" s="19">
        <v>120025</v>
      </c>
      <c r="B20" s="20" t="s">
        <v>3534</v>
      </c>
      <c r="C20" s="15" t="s">
        <v>4</v>
      </c>
      <c r="D20" s="17">
        <v>45280</v>
      </c>
      <c r="E20" s="8" t="str">
        <f>VLOOKUP(A20,Planilha1!A:Y,20,FALSE)</f>
        <v>Sim</v>
      </c>
      <c r="F20" s="8" t="str">
        <f>VLOOKUP(A20,Planilha1!A:Y,21,FALSE)</f>
        <v>Sim</v>
      </c>
      <c r="G20" s="8" t="str">
        <f>VLOOKUP(A20,Planilha1!A:Y,22,FALSE)</f>
        <v>Sim</v>
      </c>
      <c r="H20" s="8" t="str">
        <f>VLOOKUP(A20,Planilha1!A:Y,23,FALSE)</f>
        <v>Sim</v>
      </c>
      <c r="I20" s="8" t="str">
        <f>VLOOKUP(A20,Planilha1!A:Y,24,FALSE)</f>
        <v>Sim</v>
      </c>
      <c r="J20" s="8" t="str">
        <f>VLOOKUP(A20,Planilha1!A:Y,25,FALSE)</f>
        <v>Sim</v>
      </c>
    </row>
    <row r="21" spans="1:10">
      <c r="A21" s="9">
        <v>120030</v>
      </c>
      <c r="B21" s="18" t="s">
        <v>3520</v>
      </c>
      <c r="C21" s="15" t="s">
        <v>4</v>
      </c>
      <c r="D21" s="17">
        <v>41905</v>
      </c>
      <c r="E21" s="8" t="str">
        <f>VLOOKUP(A21,Planilha1!A:Y,20,FALSE)</f>
        <v>Não</v>
      </c>
      <c r="F21" s="8" t="str">
        <f>VLOOKUP(A21,Planilha1!A:Y,21,FALSE)</f>
        <v>Não</v>
      </c>
      <c r="G21" s="8" t="str">
        <f>VLOOKUP(A21,Planilha1!A:Y,22,FALSE)</f>
        <v>Não</v>
      </c>
      <c r="H21" s="8" t="str">
        <f>VLOOKUP(A21,Planilha1!A:Y,23,FALSE)</f>
        <v>Não</v>
      </c>
      <c r="I21" s="8" t="str">
        <f>VLOOKUP(A21,Planilha1!A:Y,24,FALSE)</f>
        <v>Não</v>
      </c>
      <c r="J21" s="8" t="str">
        <f>VLOOKUP(A21,Planilha1!A:Y,25,FALSE)</f>
        <v>Não</v>
      </c>
    </row>
    <row r="22" spans="1:10">
      <c r="A22" s="9">
        <v>120032</v>
      </c>
      <c r="B22" s="16" t="s">
        <v>3521</v>
      </c>
      <c r="C22" s="15" t="s">
        <v>4</v>
      </c>
      <c r="D22" s="17">
        <v>41905</v>
      </c>
      <c r="E22" s="8" t="str">
        <f>VLOOKUP(A22,Planilha1!A:Y,20,FALSE)</f>
        <v>Não</v>
      </c>
      <c r="F22" s="8" t="str">
        <f>VLOOKUP(A22,Planilha1!A:Y,21,FALSE)</f>
        <v>Não</v>
      </c>
      <c r="G22" s="8" t="str">
        <f>VLOOKUP(A22,Planilha1!A:Y,22,FALSE)</f>
        <v>Não</v>
      </c>
      <c r="H22" s="8" t="str">
        <f>VLOOKUP(A22,Planilha1!A:Y,23,FALSE)</f>
        <v>Não</v>
      </c>
      <c r="I22" s="8" t="str">
        <f>VLOOKUP(A22,Planilha1!A:Y,24,FALSE)</f>
        <v>Não</v>
      </c>
      <c r="J22" s="8" t="str">
        <f>VLOOKUP(A22,Planilha1!A:Y,25,FALSE)</f>
        <v>Não</v>
      </c>
    </row>
    <row r="23" spans="1:10">
      <c r="A23" s="9">
        <v>120033</v>
      </c>
      <c r="B23" s="16" t="s">
        <v>3522</v>
      </c>
      <c r="C23" s="15" t="s">
        <v>4</v>
      </c>
      <c r="D23" s="17">
        <v>41136</v>
      </c>
      <c r="E23" s="8" t="str">
        <f>VLOOKUP(A23,Planilha1!A:Y,20,FALSE)</f>
        <v>Sim</v>
      </c>
      <c r="F23" s="8" t="str">
        <f>VLOOKUP(A23,Planilha1!A:Y,21,FALSE)</f>
        <v>Sim</v>
      </c>
      <c r="G23" s="8" t="str">
        <f>VLOOKUP(A23,Planilha1!A:Y,22,FALSE)</f>
        <v>Sim</v>
      </c>
      <c r="H23" s="8" t="str">
        <f>VLOOKUP(A23,Planilha1!A:Y,23,FALSE)</f>
        <v>Sim</v>
      </c>
      <c r="I23" s="8" t="str">
        <f>VLOOKUP(A23,Planilha1!A:Y,24,FALSE)</f>
        <v>Sim</v>
      </c>
      <c r="J23" s="8" t="str">
        <f>VLOOKUP(A23,Planilha1!A:Y,25,FALSE)</f>
        <v>Sim</v>
      </c>
    </row>
    <row r="24" spans="1:10">
      <c r="A24" s="9">
        <v>120034</v>
      </c>
      <c r="B24" s="16" t="s">
        <v>3523</v>
      </c>
      <c r="C24" s="15" t="s">
        <v>4</v>
      </c>
      <c r="D24" s="17">
        <v>41499</v>
      </c>
      <c r="E24" s="8" t="str">
        <f>VLOOKUP(A24,Planilha1!A:Y,20,FALSE)</f>
        <v>Não</v>
      </c>
      <c r="F24" s="8" t="str">
        <f>VLOOKUP(A24,Planilha1!A:Y,21,FALSE)</f>
        <v>Sim</v>
      </c>
      <c r="G24" s="8" t="str">
        <f>VLOOKUP(A24,Planilha1!A:Y,22,FALSE)</f>
        <v>Não</v>
      </c>
      <c r="H24" s="8" t="str">
        <f>VLOOKUP(A24,Planilha1!A:Y,23,FALSE)</f>
        <v>Sim</v>
      </c>
      <c r="I24" s="8" t="str">
        <f>VLOOKUP(A24,Planilha1!A:Y,24,FALSE)</f>
        <v>Não</v>
      </c>
      <c r="J24" s="8" t="str">
        <f>VLOOKUP(A24,Planilha1!A:Y,25,FALSE)</f>
        <v>Sim</v>
      </c>
    </row>
    <row r="25" spans="1:10">
      <c r="A25" s="9">
        <v>120035</v>
      </c>
      <c r="B25" s="16" t="s">
        <v>3524</v>
      </c>
      <c r="C25" s="15" t="s">
        <v>4</v>
      </c>
      <c r="D25" s="17">
        <v>43818</v>
      </c>
      <c r="E25" s="8" t="str">
        <f>VLOOKUP(A25,Planilha1!A:Y,20,FALSE)</f>
        <v>Sim</v>
      </c>
      <c r="F25" s="8" t="str">
        <f>VLOOKUP(A25,Planilha1!A:Y,21,FALSE)</f>
        <v>Sim</v>
      </c>
      <c r="G25" s="8" t="str">
        <f>VLOOKUP(A25,Planilha1!A:Y,22,FALSE)</f>
        <v>Sim</v>
      </c>
      <c r="H25" s="8" t="str">
        <f>VLOOKUP(A25,Planilha1!A:Y,23,FALSE)</f>
        <v>Sim</v>
      </c>
      <c r="I25" s="8" t="str">
        <f>VLOOKUP(A25,Planilha1!A:Y,24,FALSE)</f>
        <v>Sim</v>
      </c>
      <c r="J25" s="8" t="str">
        <f>VLOOKUP(A25,Planilha1!A:Y,25,FALSE)</f>
        <v>Sim</v>
      </c>
    </row>
    <row r="26" spans="1:10">
      <c r="A26" s="9">
        <v>120080</v>
      </c>
      <c r="B26" s="16" t="s">
        <v>3525</v>
      </c>
      <c r="C26" s="15" t="s">
        <v>4</v>
      </c>
      <c r="D26" s="17">
        <v>41136</v>
      </c>
      <c r="E26" s="8" t="str">
        <f>VLOOKUP(A26,Planilha1!A:Y,20,FALSE)</f>
        <v>Sim</v>
      </c>
      <c r="F26" s="8" t="str">
        <f>VLOOKUP(A26,Planilha1!A:Y,21,FALSE)</f>
        <v>Sim</v>
      </c>
      <c r="G26" s="8" t="str">
        <f>VLOOKUP(A26,Planilha1!A:Y,22,FALSE)</f>
        <v>Sim</v>
      </c>
      <c r="H26" s="8" t="str">
        <f>VLOOKUP(A26,Planilha1!A:Y,23,FALSE)</f>
        <v>Sim</v>
      </c>
      <c r="I26" s="8" t="str">
        <f>VLOOKUP(A26,Planilha1!A:Y,24,FALSE)</f>
        <v>Sim</v>
      </c>
      <c r="J26" s="8" t="str">
        <f>VLOOKUP(A26,Planilha1!A:Y,25,FALSE)</f>
        <v>Sim</v>
      </c>
    </row>
    <row r="27" spans="1:10" ht="15.75">
      <c r="A27" s="19">
        <v>120039</v>
      </c>
      <c r="B27" s="20" t="s">
        <v>3526</v>
      </c>
      <c r="C27" s="15" t="s">
        <v>4</v>
      </c>
      <c r="D27" s="17">
        <v>41499</v>
      </c>
      <c r="E27" s="8" t="str">
        <f>VLOOKUP(A27,Planilha1!A:Y,20,FALSE)</f>
        <v>Não</v>
      </c>
      <c r="F27" s="8" t="str">
        <f>VLOOKUP(A27,Planilha1!A:Y,21,FALSE)</f>
        <v>Sim</v>
      </c>
      <c r="G27" s="8" t="str">
        <f>VLOOKUP(A27,Planilha1!A:Y,22,FALSE)</f>
        <v>Não</v>
      </c>
      <c r="H27" s="8" t="str">
        <f>VLOOKUP(A27,Planilha1!A:Y,23,FALSE)</f>
        <v>Sim</v>
      </c>
      <c r="I27" s="8" t="str">
        <f>VLOOKUP(A27,Planilha1!A:Y,24,FALSE)</f>
        <v>Sim</v>
      </c>
      <c r="J27" s="8" t="str">
        <f>VLOOKUP(A27,Planilha1!A:Y,25,FALSE)</f>
        <v>Sim</v>
      </c>
    </row>
    <row r="28" spans="1:10">
      <c r="A28" s="9">
        <v>120040</v>
      </c>
      <c r="B28" s="16" t="s">
        <v>3527</v>
      </c>
      <c r="C28" s="15" t="s">
        <v>4</v>
      </c>
      <c r="D28" s="17">
        <v>43131</v>
      </c>
      <c r="E28" s="8" t="str">
        <f>VLOOKUP(A28,Planilha1!A:Y,20,FALSE)</f>
        <v>Sim</v>
      </c>
      <c r="F28" s="8" t="str">
        <f>VLOOKUP(A28,Planilha1!A:Y,21,FALSE)</f>
        <v>Sim</v>
      </c>
      <c r="G28" s="8" t="str">
        <f>VLOOKUP(A28,Planilha1!A:Y,22,FALSE)</f>
        <v>Sim</v>
      </c>
      <c r="H28" s="8" t="str">
        <f>VLOOKUP(A28,Planilha1!A:Y,23,FALSE)</f>
        <v>Sim</v>
      </c>
      <c r="I28" s="8" t="str">
        <f>VLOOKUP(A28,Planilha1!A:Y,24,FALSE)</f>
        <v>Sim</v>
      </c>
      <c r="J28" s="8" t="str">
        <f>VLOOKUP(A28,Planilha1!A:Y,25,FALSE)</f>
        <v>Sim</v>
      </c>
    </row>
    <row r="29" spans="1:10">
      <c r="A29" s="9">
        <v>120042</v>
      </c>
      <c r="B29" s="16" t="s">
        <v>3528</v>
      </c>
      <c r="C29" s="15" t="s">
        <v>4</v>
      </c>
      <c r="D29" s="17">
        <v>41136</v>
      </c>
      <c r="E29" s="8" t="str">
        <f>VLOOKUP(A29,Planilha1!A:Y,20,FALSE)</f>
        <v>Não</v>
      </c>
      <c r="F29" s="8" t="str">
        <f>VLOOKUP(A29,Planilha1!A:Y,21,FALSE)</f>
        <v>Sim</v>
      </c>
      <c r="G29" s="8" t="str">
        <f>VLOOKUP(A29,Planilha1!A:Y,22,FALSE)</f>
        <v>Não</v>
      </c>
      <c r="H29" s="8" t="str">
        <f>VLOOKUP(A29,Planilha1!A:Y,23,FALSE)</f>
        <v>Sim</v>
      </c>
      <c r="I29" s="8" t="str">
        <f>VLOOKUP(A29,Planilha1!A:Y,24,FALSE)</f>
        <v>Não</v>
      </c>
      <c r="J29" s="8" t="str">
        <f>VLOOKUP(A29,Planilha1!A:Y,25,FALSE)</f>
        <v>Sim</v>
      </c>
    </row>
    <row r="30" spans="1:10">
      <c r="A30" s="9">
        <v>120043</v>
      </c>
      <c r="B30" s="16" t="s">
        <v>3529</v>
      </c>
      <c r="C30" s="15" t="s">
        <v>4</v>
      </c>
      <c r="D30" s="17">
        <v>41905</v>
      </c>
      <c r="E30" s="8" t="str">
        <f>VLOOKUP(A30,Planilha1!A:Y,20,FALSE)</f>
        <v>Não</v>
      </c>
      <c r="F30" s="8" t="str">
        <f>VLOOKUP(A30,Planilha1!A:Y,21,FALSE)</f>
        <v>Não</v>
      </c>
      <c r="G30" s="8" t="str">
        <f>VLOOKUP(A30,Planilha1!A:Y,22,FALSE)</f>
        <v>Não</v>
      </c>
      <c r="H30" s="8" t="str">
        <f>VLOOKUP(A30,Planilha1!A:Y,23,FALSE)</f>
        <v>Não</v>
      </c>
      <c r="I30" s="8" t="str">
        <f>VLOOKUP(A30,Planilha1!A:Y,24,FALSE)</f>
        <v>Não</v>
      </c>
      <c r="J30" s="8" t="str">
        <f>VLOOKUP(A30,Planilha1!A:Y,25,FALSE)</f>
        <v>Não</v>
      </c>
    </row>
    <row r="31" spans="1:10">
      <c r="A31" s="9">
        <v>120050</v>
      </c>
      <c r="B31" s="16" t="s">
        <v>3530</v>
      </c>
      <c r="C31" s="15" t="s">
        <v>4</v>
      </c>
      <c r="D31" s="17">
        <v>43818</v>
      </c>
      <c r="E31" s="8" t="str">
        <f>VLOOKUP(A31,Planilha1!A:Y,20,FALSE)</f>
        <v>Não</v>
      </c>
      <c r="F31" s="8" t="str">
        <f>VLOOKUP(A31,Planilha1!A:Y,21,FALSE)</f>
        <v>Sim</v>
      </c>
      <c r="G31" s="8" t="str">
        <f>VLOOKUP(A31,Planilha1!A:Y,22,FALSE)</f>
        <v>Não</v>
      </c>
      <c r="H31" s="8" t="str">
        <f>VLOOKUP(A31,Planilha1!A:Y,23,FALSE)</f>
        <v>Sim</v>
      </c>
      <c r="I31" s="8" t="str">
        <f>VLOOKUP(A31,Planilha1!A:Y,24,FALSE)</f>
        <v>Não</v>
      </c>
      <c r="J31" s="8" t="str">
        <f>VLOOKUP(A31,Planilha1!A:Y,25,FALSE)</f>
        <v>Sim</v>
      </c>
    </row>
    <row r="32" spans="1:10">
      <c r="A32" s="9">
        <v>120060</v>
      </c>
      <c r="B32" s="16" t="s">
        <v>3531</v>
      </c>
      <c r="C32" s="15" t="s">
        <v>4</v>
      </c>
      <c r="D32" s="17">
        <v>41905</v>
      </c>
      <c r="E32" s="8" t="str">
        <f>VLOOKUP(A32,Planilha1!A:Y,20,FALSE)</f>
        <v>Não</v>
      </c>
      <c r="F32" s="8" t="str">
        <f>VLOOKUP(A32,Planilha1!A:Y,21,FALSE)</f>
        <v>Não</v>
      </c>
      <c r="G32" s="8" t="str">
        <f>VLOOKUP(A32,Planilha1!A:Y,22,FALSE)</f>
        <v>Não</v>
      </c>
      <c r="H32" s="8" t="str">
        <f>VLOOKUP(A32,Planilha1!A:Y,23,FALSE)</f>
        <v>Não</v>
      </c>
      <c r="I32" s="8" t="str">
        <f>VLOOKUP(A32,Planilha1!A:Y,24,FALSE)</f>
        <v>Não</v>
      </c>
      <c r="J32" s="8" t="str">
        <f>VLOOKUP(A32,Planilha1!A:Y,25,FALSE)</f>
        <v>Não</v>
      </c>
    </row>
    <row r="33" spans="1:10">
      <c r="A33" s="9">
        <v>120070</v>
      </c>
      <c r="B33" s="16" t="s">
        <v>3532</v>
      </c>
      <c r="C33" s="15" t="s">
        <v>4</v>
      </c>
      <c r="D33" s="17">
        <v>41136</v>
      </c>
      <c r="E33" s="8" t="str">
        <f>VLOOKUP(A33,Planilha1!A:Y,20,FALSE)</f>
        <v>Não</v>
      </c>
      <c r="F33" s="8" t="str">
        <f>VLOOKUP(A33,Planilha1!A:Y,21,FALSE)</f>
        <v>Sim</v>
      </c>
      <c r="G33" s="8" t="str">
        <f>VLOOKUP(A33,Planilha1!A:Y,22,FALSE)</f>
        <v>Não</v>
      </c>
      <c r="H33" s="8" t="str">
        <f>VLOOKUP(A33,Planilha1!A:Y,23,FALSE)</f>
        <v>Sim</v>
      </c>
      <c r="I33" s="8" t="str">
        <f>VLOOKUP(A33,Planilha1!A:Y,24,FALSE)</f>
        <v>Não</v>
      </c>
      <c r="J33" s="8" t="str">
        <f>VLOOKUP(A33,Planilha1!A:Y,25,FALSE)</f>
        <v>Sim</v>
      </c>
    </row>
    <row r="34" spans="1:10" ht="15.75">
      <c r="A34" s="19">
        <v>120020</v>
      </c>
      <c r="B34" s="20" t="s">
        <v>2218</v>
      </c>
      <c r="C34" s="15" t="s">
        <v>4</v>
      </c>
      <c r="D34" s="17">
        <v>45574</v>
      </c>
      <c r="E34" s="8" t="str">
        <f>VLOOKUP(A34,Planilha1!A:Y,20,FALSE)</f>
        <v>Sim</v>
      </c>
      <c r="F34" s="8" t="str">
        <f>VLOOKUP(A34,Planilha1!A:Y,21,FALSE)</f>
        <v>Sim</v>
      </c>
      <c r="G34" s="8" t="str">
        <f>VLOOKUP(A34,Planilha1!A:Y,22,FALSE)</f>
        <v>Sim</v>
      </c>
      <c r="H34" s="8" t="str">
        <f>VLOOKUP(A34,Planilha1!A:Y,23,FALSE)</f>
        <v>Sim</v>
      </c>
      <c r="I34" s="8" t="str">
        <f>VLOOKUP(A34,Planilha1!A:Y,24,FALSE)</f>
        <v>Sim</v>
      </c>
      <c r="J34" s="8" t="str">
        <f>VLOOKUP(A34,Planilha1!A:Y,25,FALSE)</f>
        <v>Sim</v>
      </c>
    </row>
    <row r="35" spans="1:10">
      <c r="A35" s="9">
        <v>120038</v>
      </c>
      <c r="B35" s="16" t="s">
        <v>3719</v>
      </c>
      <c r="C35" s="15" t="s">
        <v>4</v>
      </c>
      <c r="D35" s="17">
        <v>45574</v>
      </c>
      <c r="E35" s="8" t="str">
        <f>VLOOKUP(A35,Planilha1!A:Y,20,FALSE)</f>
        <v>Sim</v>
      </c>
      <c r="F35" s="8" t="str">
        <f>VLOOKUP(A35,Planilha1!A:Y,21,FALSE)</f>
        <v>Sim</v>
      </c>
      <c r="G35" s="8" t="str">
        <f>VLOOKUP(A35,Planilha1!A:Y,22,FALSE)</f>
        <v>Sim</v>
      </c>
      <c r="H35" s="8" t="str">
        <f>VLOOKUP(A35,Planilha1!A:Y,23,FALSE)</f>
        <v>Sim</v>
      </c>
      <c r="I35" s="8" t="str">
        <f>VLOOKUP(A35,Planilha1!A:Y,24,FALSE)</f>
        <v>Sim</v>
      </c>
      <c r="J35" s="8" t="str">
        <f>VLOOKUP(A35,Planilha1!A:Y,25,FALSE)</f>
        <v>Sim</v>
      </c>
    </row>
    <row r="36" spans="1:10">
      <c r="A36" s="9">
        <v>120045</v>
      </c>
      <c r="B36" s="16" t="s">
        <v>3720</v>
      </c>
      <c r="C36" s="15" t="s">
        <v>4</v>
      </c>
      <c r="D36" s="17">
        <v>45574</v>
      </c>
      <c r="E36" s="8" t="str">
        <f>VLOOKUP(A36,Planilha1!A:Y,20,FALSE)</f>
        <v>Não</v>
      </c>
      <c r="F36" s="8" t="str">
        <f>VLOOKUP(A36,Planilha1!A:Y,21,FALSE)</f>
        <v>Sim</v>
      </c>
      <c r="G36" s="8" t="str">
        <f>VLOOKUP(A36,Planilha1!A:Y,22,FALSE)</f>
        <v>Não</v>
      </c>
      <c r="H36" s="8" t="str">
        <f>VLOOKUP(A36,Planilha1!A:Y,23,FALSE)</f>
        <v>Sim</v>
      </c>
      <c r="I36" s="8" t="str">
        <f>VLOOKUP(A36,Planilha1!A:Y,24,FALSE)</f>
        <v>Não</v>
      </c>
      <c r="J36" s="8" t="str">
        <f>VLOOKUP(A36,Planilha1!A:Y,25,FALSE)</f>
        <v>Sim</v>
      </c>
    </row>
    <row r="37" spans="1:10">
      <c r="A37" s="9">
        <v>270010</v>
      </c>
      <c r="B37" s="16" t="s">
        <v>1643</v>
      </c>
      <c r="C37" s="15" t="s">
        <v>16</v>
      </c>
      <c r="D37" s="17">
        <v>41499</v>
      </c>
      <c r="E37" s="8" t="str">
        <f>VLOOKUP(A37,Planilha1!A:Y,20,FALSE)</f>
        <v>Sim</v>
      </c>
      <c r="F37" s="8" t="str">
        <f>VLOOKUP(A37,Planilha1!A:Y,21,FALSE)</f>
        <v>Sim</v>
      </c>
      <c r="G37" s="8" t="str">
        <f>VLOOKUP(A37,Planilha1!A:Y,22,FALSE)</f>
        <v>Sim</v>
      </c>
      <c r="H37" s="8" t="str">
        <f>VLOOKUP(A37,Planilha1!A:Y,23,FALSE)</f>
        <v>Sim</v>
      </c>
      <c r="I37" s="8" t="str">
        <f>VLOOKUP(A37,Planilha1!A:Y,24,FALSE)</f>
        <v>Sim</v>
      </c>
      <c r="J37" s="8" t="str">
        <f>VLOOKUP(A37,Planilha1!A:Y,25,FALSE)</f>
        <v>Sim</v>
      </c>
    </row>
    <row r="38" spans="1:10">
      <c r="A38" s="9">
        <v>270020</v>
      </c>
      <c r="B38" s="16" t="s">
        <v>3535</v>
      </c>
      <c r="C38" s="15" t="s">
        <v>16</v>
      </c>
      <c r="D38" s="17">
        <v>41136</v>
      </c>
      <c r="E38" s="8" t="str">
        <f>VLOOKUP(A38,Planilha1!A:Y,20,FALSE)</f>
        <v>Não</v>
      </c>
      <c r="F38" s="8" t="str">
        <f>VLOOKUP(A38,Planilha1!A:Y,21,FALSE)</f>
        <v>Sim</v>
      </c>
      <c r="G38" s="8" t="str">
        <f>VLOOKUP(A38,Planilha1!A:Y,22,FALSE)</f>
        <v>Não</v>
      </c>
      <c r="H38" s="8" t="str">
        <f>VLOOKUP(A38,Planilha1!A:Y,23,FALSE)</f>
        <v>Sim</v>
      </c>
      <c r="I38" s="8" t="str">
        <f>VLOOKUP(A38,Planilha1!A:Y,24,FALSE)</f>
        <v>Não</v>
      </c>
      <c r="J38" s="8" t="str">
        <f>VLOOKUP(A38,Planilha1!A:Y,25,FALSE)</f>
        <v>Sim</v>
      </c>
    </row>
    <row r="39" spans="1:10">
      <c r="A39" s="9">
        <v>270030</v>
      </c>
      <c r="B39" s="16" t="s">
        <v>3536</v>
      </c>
      <c r="C39" s="15" t="s">
        <v>16</v>
      </c>
      <c r="D39" s="17">
        <v>43131</v>
      </c>
      <c r="E39" s="8" t="str">
        <f>VLOOKUP(A39,Planilha1!A:Y,20,FALSE)</f>
        <v>Sim</v>
      </c>
      <c r="F39" s="8" t="str">
        <f>VLOOKUP(A39,Planilha1!A:Y,21,FALSE)</f>
        <v>Sim</v>
      </c>
      <c r="G39" s="8" t="str">
        <f>VLOOKUP(A39,Planilha1!A:Y,22,FALSE)</f>
        <v>Sim</v>
      </c>
      <c r="H39" s="8" t="str">
        <f>VLOOKUP(A39,Planilha1!A:Y,23,FALSE)</f>
        <v>Sim</v>
      </c>
      <c r="I39" s="8" t="str">
        <f>VLOOKUP(A39,Planilha1!A:Y,24,FALSE)</f>
        <v>Sim</v>
      </c>
      <c r="J39" s="8" t="str">
        <f>VLOOKUP(A39,Planilha1!A:Y,25,FALSE)</f>
        <v>Sim</v>
      </c>
    </row>
    <row r="40" spans="1:10">
      <c r="A40" s="9">
        <v>270040</v>
      </c>
      <c r="B40" s="16" t="s">
        <v>3537</v>
      </c>
      <c r="C40" s="15" t="s">
        <v>16</v>
      </c>
      <c r="D40" s="17">
        <v>43818</v>
      </c>
      <c r="E40" s="8" t="str">
        <f>VLOOKUP(A40,Planilha1!A:Y,20,FALSE)</f>
        <v>Sim</v>
      </c>
      <c r="F40" s="8" t="str">
        <f>VLOOKUP(A40,Planilha1!A:Y,21,FALSE)</f>
        <v>Sim</v>
      </c>
      <c r="G40" s="8" t="str">
        <f>VLOOKUP(A40,Planilha1!A:Y,22,FALSE)</f>
        <v>Sim</v>
      </c>
      <c r="H40" s="8" t="str">
        <f>VLOOKUP(A40,Planilha1!A:Y,23,FALSE)</f>
        <v>Sim</v>
      </c>
      <c r="I40" s="8" t="str">
        <f>VLOOKUP(A40,Planilha1!A:Y,24,FALSE)</f>
        <v>Sim</v>
      </c>
      <c r="J40" s="8" t="str">
        <f>VLOOKUP(A40,Planilha1!A:Y,25,FALSE)</f>
        <v>Sim</v>
      </c>
    </row>
    <row r="41" spans="1:10">
      <c r="A41" s="9">
        <v>270050</v>
      </c>
      <c r="B41" s="16" t="s">
        <v>3538</v>
      </c>
      <c r="C41" s="15" t="s">
        <v>16</v>
      </c>
      <c r="D41" s="17">
        <v>43818</v>
      </c>
      <c r="E41" s="8" t="str">
        <f>VLOOKUP(A41,Planilha1!A:Y,20,FALSE)</f>
        <v>Não</v>
      </c>
      <c r="F41" s="8" t="str">
        <f>VLOOKUP(A41,Planilha1!A:Y,21,FALSE)</f>
        <v>Sim</v>
      </c>
      <c r="G41" s="8" t="str">
        <f>VLOOKUP(A41,Planilha1!A:Y,22,FALSE)</f>
        <v>Não</v>
      </c>
      <c r="H41" s="8" t="str">
        <f>VLOOKUP(A41,Planilha1!A:Y,23,FALSE)</f>
        <v>Sim</v>
      </c>
      <c r="I41" s="8" t="str">
        <f>VLOOKUP(A41,Planilha1!A:Y,24,FALSE)</f>
        <v>Não</v>
      </c>
      <c r="J41" s="8" t="str">
        <f>VLOOKUP(A41,Planilha1!A:Y,25,FALSE)</f>
        <v>Sim</v>
      </c>
    </row>
    <row r="42" spans="1:10">
      <c r="A42" s="9">
        <v>270060</v>
      </c>
      <c r="B42" s="18" t="s">
        <v>1661</v>
      </c>
      <c r="C42" s="15" t="s">
        <v>16</v>
      </c>
      <c r="D42" s="17">
        <v>45280</v>
      </c>
      <c r="E42" s="8" t="str">
        <f>VLOOKUP(A42,Planilha1!A:Y,20,FALSE)</f>
        <v>Sim</v>
      </c>
      <c r="F42" s="8" t="str">
        <f>VLOOKUP(A42,Planilha1!A:Y,21,FALSE)</f>
        <v>Sim</v>
      </c>
      <c r="G42" s="8" t="str">
        <f>VLOOKUP(A42,Planilha1!A:Y,22,FALSE)</f>
        <v>Sim</v>
      </c>
      <c r="H42" s="8" t="str">
        <f>VLOOKUP(A42,Planilha1!A:Y,23,FALSE)</f>
        <v>Sim</v>
      </c>
      <c r="I42" s="8" t="str">
        <f>VLOOKUP(A42,Planilha1!A:Y,24,FALSE)</f>
        <v>Sim</v>
      </c>
      <c r="J42" s="8" t="str">
        <f>VLOOKUP(A42,Planilha1!A:Y,25,FALSE)</f>
        <v>Sim</v>
      </c>
    </row>
    <row r="43" spans="1:10">
      <c r="A43" s="9">
        <v>270070</v>
      </c>
      <c r="B43" s="16" t="s">
        <v>1976</v>
      </c>
      <c r="C43" s="15" t="s">
        <v>16</v>
      </c>
      <c r="D43" s="17">
        <v>41499</v>
      </c>
      <c r="E43" s="8" t="str">
        <f>VLOOKUP(A43,Planilha1!A:Y,20,FALSE)</f>
        <v>Sim</v>
      </c>
      <c r="F43" s="8" t="str">
        <f>VLOOKUP(A43,Planilha1!A:Y,21,FALSE)</f>
        <v>Sim</v>
      </c>
      <c r="G43" s="8" t="str">
        <f>VLOOKUP(A43,Planilha1!A:Y,22,FALSE)</f>
        <v>Sim</v>
      </c>
      <c r="H43" s="8" t="str">
        <f>VLOOKUP(A43,Planilha1!A:Y,23,FALSE)</f>
        <v>Sim</v>
      </c>
      <c r="I43" s="8" t="str">
        <f>VLOOKUP(A43,Planilha1!A:Y,24,FALSE)</f>
        <v>Sim</v>
      </c>
      <c r="J43" s="8" t="str">
        <f>VLOOKUP(A43,Planilha1!A:Y,25,FALSE)</f>
        <v>Sim</v>
      </c>
    </row>
    <row r="44" spans="1:10">
      <c r="A44" s="9">
        <v>270080</v>
      </c>
      <c r="B44" s="18" t="s">
        <v>1812</v>
      </c>
      <c r="C44" s="15" t="s">
        <v>16</v>
      </c>
      <c r="D44" s="17">
        <v>45280</v>
      </c>
      <c r="E44" s="8" t="str">
        <f>VLOOKUP(A44,Planilha1!A:Y,20,FALSE)</f>
        <v>Sim</v>
      </c>
      <c r="F44" s="8" t="str">
        <f>VLOOKUP(A44,Planilha1!A:Y,21,FALSE)</f>
        <v>Sim</v>
      </c>
      <c r="G44" s="8" t="str">
        <f>VLOOKUP(A44,Planilha1!A:Y,22,FALSE)</f>
        <v>Sim</v>
      </c>
      <c r="H44" s="8" t="str">
        <f>VLOOKUP(A44,Planilha1!A:Y,23,FALSE)</f>
        <v>Sim</v>
      </c>
      <c r="I44" s="8" t="str">
        <f>VLOOKUP(A44,Planilha1!A:Y,24,FALSE)</f>
        <v>Sim</v>
      </c>
      <c r="J44" s="8" t="str">
        <f>VLOOKUP(A44,Planilha1!A:Y,25,FALSE)</f>
        <v>Sim</v>
      </c>
    </row>
    <row r="45" spans="1:10">
      <c r="A45" s="9">
        <v>270090</v>
      </c>
      <c r="B45" s="16" t="s">
        <v>3539</v>
      </c>
      <c r="C45" s="15" t="s">
        <v>16</v>
      </c>
      <c r="D45" s="17">
        <v>41499</v>
      </c>
      <c r="E45" s="8" t="str">
        <f>VLOOKUP(A45,Planilha1!A:Y,20,FALSE)</f>
        <v>Não</v>
      </c>
      <c r="F45" s="8" t="str">
        <f>VLOOKUP(A45,Planilha1!A:Y,21,FALSE)</f>
        <v>Sim</v>
      </c>
      <c r="G45" s="8" t="str">
        <f>VLOOKUP(A45,Planilha1!A:Y,22,FALSE)</f>
        <v>Não</v>
      </c>
      <c r="H45" s="8" t="str">
        <f>VLOOKUP(A45,Planilha1!A:Y,23,FALSE)</f>
        <v>Sim</v>
      </c>
      <c r="I45" s="8" t="str">
        <f>VLOOKUP(A45,Planilha1!A:Y,24,FALSE)</f>
        <v>Não</v>
      </c>
      <c r="J45" s="8" t="str">
        <f>VLOOKUP(A45,Planilha1!A:Y,25,FALSE)</f>
        <v>Sim</v>
      </c>
    </row>
    <row r="46" spans="1:10" ht="15.75">
      <c r="A46" s="19">
        <v>270100</v>
      </c>
      <c r="B46" s="20" t="s">
        <v>3721</v>
      </c>
      <c r="C46" s="15" t="s">
        <v>16</v>
      </c>
      <c r="D46" s="17">
        <v>45574</v>
      </c>
      <c r="E46" s="8" t="str">
        <f>VLOOKUP(A46,Planilha1!A:Y,20,FALSE)</f>
        <v>Sim</v>
      </c>
      <c r="F46" s="8" t="str">
        <f>VLOOKUP(A46,Planilha1!A:Y,21,FALSE)</f>
        <v>Sim</v>
      </c>
      <c r="G46" s="8" t="str">
        <f>VLOOKUP(A46,Planilha1!A:Y,22,FALSE)</f>
        <v>Sim</v>
      </c>
      <c r="H46" s="8" t="str">
        <f>VLOOKUP(A46,Planilha1!A:Y,23,FALSE)</f>
        <v>Sim</v>
      </c>
      <c r="I46" s="8" t="str">
        <f>VLOOKUP(A46,Planilha1!A:Y,24,FALSE)</f>
        <v>Sim</v>
      </c>
      <c r="J46" s="8" t="str">
        <f>VLOOKUP(A46,Planilha1!A:Y,25,FALSE)</f>
        <v>Sim</v>
      </c>
    </row>
    <row r="47" spans="1:10">
      <c r="A47" s="9">
        <v>270110</v>
      </c>
      <c r="B47" s="16" t="s">
        <v>3540</v>
      </c>
      <c r="C47" s="15" t="s">
        <v>16</v>
      </c>
      <c r="D47" s="17">
        <v>43445</v>
      </c>
      <c r="E47" s="8" t="str">
        <f>VLOOKUP(A47,Planilha1!A:Y,20,FALSE)</f>
        <v>Sim</v>
      </c>
      <c r="F47" s="8" t="str">
        <f>VLOOKUP(A47,Planilha1!A:Y,21,FALSE)</f>
        <v>Sim</v>
      </c>
      <c r="G47" s="8" t="str">
        <f>VLOOKUP(A47,Planilha1!A:Y,22,FALSE)</f>
        <v>Sim</v>
      </c>
      <c r="H47" s="8" t="str">
        <f>VLOOKUP(A47,Planilha1!A:Y,23,FALSE)</f>
        <v>Sim</v>
      </c>
      <c r="I47" s="8" t="str">
        <f>VLOOKUP(A47,Planilha1!A:Y,24,FALSE)</f>
        <v>Sim</v>
      </c>
      <c r="J47" s="8" t="str">
        <f>VLOOKUP(A47,Planilha1!A:Y,25,FALSE)</f>
        <v>Sim</v>
      </c>
    </row>
    <row r="48" spans="1:10">
      <c r="A48" s="9">
        <v>270120</v>
      </c>
      <c r="B48" s="16" t="s">
        <v>3541</v>
      </c>
      <c r="C48" s="15" t="s">
        <v>16</v>
      </c>
      <c r="D48" s="17">
        <v>41499</v>
      </c>
      <c r="E48" s="8" t="str">
        <f>VLOOKUP(A48,Planilha1!A:Y,20,FALSE)</f>
        <v>Sim</v>
      </c>
      <c r="F48" s="8" t="str">
        <f>VLOOKUP(A48,Planilha1!A:Y,21,FALSE)</f>
        <v>Sim</v>
      </c>
      <c r="G48" s="8" t="str">
        <f>VLOOKUP(A48,Planilha1!A:Y,22,FALSE)</f>
        <v>Sim</v>
      </c>
      <c r="H48" s="8" t="str">
        <f>VLOOKUP(A48,Planilha1!A:Y,23,FALSE)</f>
        <v>Sim</v>
      </c>
      <c r="I48" s="8" t="str">
        <f>VLOOKUP(A48,Planilha1!A:Y,24,FALSE)</f>
        <v>Sim</v>
      </c>
      <c r="J48" s="8" t="str">
        <f>VLOOKUP(A48,Planilha1!A:Y,25,FALSE)</f>
        <v>Sim</v>
      </c>
    </row>
    <row r="49" spans="1:10">
      <c r="A49" s="9">
        <v>270130</v>
      </c>
      <c r="B49" s="16" t="s">
        <v>3542</v>
      </c>
      <c r="C49" s="15" t="s">
        <v>16</v>
      </c>
      <c r="D49" s="17">
        <v>43818</v>
      </c>
      <c r="E49" s="8" t="str">
        <f>VLOOKUP(A49,Planilha1!A:Y,20,FALSE)</f>
        <v>Sim</v>
      </c>
      <c r="F49" s="8" t="str">
        <f>VLOOKUP(A49,Planilha1!A:Y,21,FALSE)</f>
        <v>Sim</v>
      </c>
      <c r="G49" s="8" t="str">
        <f>VLOOKUP(A49,Planilha1!A:Y,22,FALSE)</f>
        <v>Sim</v>
      </c>
      <c r="H49" s="8" t="str">
        <f>VLOOKUP(A49,Planilha1!A:Y,23,FALSE)</f>
        <v>Sim</v>
      </c>
      <c r="I49" s="8" t="str">
        <f>VLOOKUP(A49,Planilha1!A:Y,24,FALSE)</f>
        <v>Sim</v>
      </c>
      <c r="J49" s="8" t="str">
        <f>VLOOKUP(A49,Planilha1!A:Y,25,FALSE)</f>
        <v>Sim</v>
      </c>
    </row>
    <row r="50" spans="1:10">
      <c r="A50" s="9">
        <v>270135</v>
      </c>
      <c r="B50" s="16" t="s">
        <v>939</v>
      </c>
      <c r="C50" s="15" t="s">
        <v>16</v>
      </c>
      <c r="D50" s="17">
        <v>43445</v>
      </c>
      <c r="E50" s="8" t="str">
        <f>VLOOKUP(A50,Planilha1!A:Y,20,FALSE)</f>
        <v>Não</v>
      </c>
      <c r="F50" s="8" t="str">
        <f>VLOOKUP(A50,Planilha1!A:Y,21,FALSE)</f>
        <v>Sim</v>
      </c>
      <c r="G50" s="8" t="str">
        <f>VLOOKUP(A50,Planilha1!A:Y,22,FALSE)</f>
        <v>Não</v>
      </c>
      <c r="H50" s="8" t="str">
        <f>VLOOKUP(A50,Planilha1!A:Y,23,FALSE)</f>
        <v>Sim</v>
      </c>
      <c r="I50" s="8" t="str">
        <f>VLOOKUP(A50,Planilha1!A:Y,24,FALSE)</f>
        <v>Não</v>
      </c>
      <c r="J50" s="8" t="str">
        <f>VLOOKUP(A50,Planilha1!A:Y,25,FALSE)</f>
        <v>Sim</v>
      </c>
    </row>
    <row r="51" spans="1:10">
      <c r="A51" s="9">
        <v>270140</v>
      </c>
      <c r="B51" s="16" t="s">
        <v>2907</v>
      </c>
      <c r="C51" s="15" t="s">
        <v>16</v>
      </c>
      <c r="D51" s="17">
        <v>43131</v>
      </c>
      <c r="E51" s="8" t="str">
        <f>VLOOKUP(A51,Planilha1!A:Y,20,FALSE)</f>
        <v>Sim</v>
      </c>
      <c r="F51" s="8" t="str">
        <f>VLOOKUP(A51,Planilha1!A:Y,21,FALSE)</f>
        <v>Sim</v>
      </c>
      <c r="G51" s="8" t="str">
        <f>VLOOKUP(A51,Planilha1!A:Y,22,FALSE)</f>
        <v>Sim</v>
      </c>
      <c r="H51" s="8" t="str">
        <f>VLOOKUP(A51,Planilha1!A:Y,23,FALSE)</f>
        <v>Sim</v>
      </c>
      <c r="I51" s="8" t="str">
        <f>VLOOKUP(A51,Planilha1!A:Y,24,FALSE)</f>
        <v>Sim</v>
      </c>
      <c r="J51" s="8" t="str">
        <f>VLOOKUP(A51,Planilha1!A:Y,25,FALSE)</f>
        <v>Sim</v>
      </c>
    </row>
    <row r="52" spans="1:10">
      <c r="A52" s="9">
        <v>270150</v>
      </c>
      <c r="B52" s="16" t="s">
        <v>3543</v>
      </c>
      <c r="C52" s="15" t="s">
        <v>16</v>
      </c>
      <c r="D52" s="17">
        <v>41499</v>
      </c>
      <c r="E52" s="8" t="str">
        <f>VLOOKUP(A52,Planilha1!A:Y,20,FALSE)</f>
        <v>Não</v>
      </c>
      <c r="F52" s="8" t="str">
        <f>VLOOKUP(A52,Planilha1!A:Y,21,FALSE)</f>
        <v>Sim</v>
      </c>
      <c r="G52" s="8" t="str">
        <f>VLOOKUP(A52,Planilha1!A:Y,22,FALSE)</f>
        <v>Não</v>
      </c>
      <c r="H52" s="8" t="str">
        <f>VLOOKUP(A52,Planilha1!A:Y,23,FALSE)</f>
        <v>Sim</v>
      </c>
      <c r="I52" s="8" t="str">
        <f>VLOOKUP(A52,Planilha1!A:Y,24,FALSE)</f>
        <v>Não</v>
      </c>
      <c r="J52" s="8" t="str">
        <f>VLOOKUP(A52,Planilha1!A:Y,25,FALSE)</f>
        <v>Sim</v>
      </c>
    </row>
    <row r="53" spans="1:10">
      <c r="A53" s="9">
        <v>270160</v>
      </c>
      <c r="B53" s="16" t="s">
        <v>3544</v>
      </c>
      <c r="C53" s="15" t="s">
        <v>16</v>
      </c>
      <c r="D53" s="17">
        <v>41499</v>
      </c>
      <c r="E53" s="8" t="str">
        <f>VLOOKUP(A53,Planilha1!A:Y,20,FALSE)</f>
        <v>Sim</v>
      </c>
      <c r="F53" s="8" t="str">
        <f>VLOOKUP(A53,Planilha1!A:Y,21,FALSE)</f>
        <v>Sim</v>
      </c>
      <c r="G53" s="8" t="str">
        <f>VLOOKUP(A53,Planilha1!A:Y,22,FALSE)</f>
        <v>Sim</v>
      </c>
      <c r="H53" s="8" t="str">
        <f>VLOOKUP(A53,Planilha1!A:Y,23,FALSE)</f>
        <v>Sim</v>
      </c>
      <c r="I53" s="8" t="str">
        <f>VLOOKUP(A53,Planilha1!A:Y,24,FALSE)</f>
        <v>Sim</v>
      </c>
      <c r="J53" s="8" t="str">
        <f>VLOOKUP(A53,Planilha1!A:Y,25,FALSE)</f>
        <v>Sim</v>
      </c>
    </row>
    <row r="54" spans="1:10">
      <c r="A54" s="9">
        <v>270170</v>
      </c>
      <c r="B54" s="18" t="s">
        <v>3032</v>
      </c>
      <c r="C54" s="15" t="s">
        <v>16</v>
      </c>
      <c r="D54" s="17">
        <v>45280</v>
      </c>
      <c r="E54" s="8" t="str">
        <f>VLOOKUP(A54,Planilha1!A:Y,20,FALSE)</f>
        <v>Sim</v>
      </c>
      <c r="F54" s="8" t="str">
        <f>VLOOKUP(A54,Planilha1!A:Y,21,FALSE)</f>
        <v>Sim</v>
      </c>
      <c r="G54" s="8" t="str">
        <f>VLOOKUP(A54,Planilha1!A:Y,22,FALSE)</f>
        <v>Sim</v>
      </c>
      <c r="H54" s="8" t="str">
        <f>VLOOKUP(A54,Planilha1!A:Y,23,FALSE)</f>
        <v>Sim</v>
      </c>
      <c r="I54" s="8" t="str">
        <f>VLOOKUP(A54,Planilha1!A:Y,24,FALSE)</f>
        <v>Sim</v>
      </c>
      <c r="J54" s="8" t="str">
        <f>VLOOKUP(A54,Planilha1!A:Y,25,FALSE)</f>
        <v>Sim</v>
      </c>
    </row>
    <row r="55" spans="1:10">
      <c r="A55" s="9">
        <v>270180</v>
      </c>
      <c r="B55" s="16" t="s">
        <v>3545</v>
      </c>
      <c r="C55" s="15" t="s">
        <v>16</v>
      </c>
      <c r="D55" s="17">
        <v>41499</v>
      </c>
      <c r="E55" s="8" t="str">
        <f>VLOOKUP(A55,Planilha1!A:Y,20,FALSE)</f>
        <v>Não</v>
      </c>
      <c r="F55" s="8" t="str">
        <f>VLOOKUP(A55,Planilha1!A:Y,21,FALSE)</f>
        <v>Sim</v>
      </c>
      <c r="G55" s="8" t="str">
        <f>VLOOKUP(A55,Planilha1!A:Y,22,FALSE)</f>
        <v>Não</v>
      </c>
      <c r="H55" s="8" t="str">
        <f>VLOOKUP(A55,Planilha1!A:Y,23,FALSE)</f>
        <v>Sim</v>
      </c>
      <c r="I55" s="8" t="str">
        <f>VLOOKUP(A55,Planilha1!A:Y,24,FALSE)</f>
        <v>Não</v>
      </c>
      <c r="J55" s="8" t="str">
        <f>VLOOKUP(A55,Planilha1!A:Y,25,FALSE)</f>
        <v>Sim</v>
      </c>
    </row>
    <row r="56" spans="1:10">
      <c r="A56" s="9">
        <v>270190</v>
      </c>
      <c r="B56" s="16" t="s">
        <v>3546</v>
      </c>
      <c r="C56" s="15" t="s">
        <v>16</v>
      </c>
      <c r="D56" s="17">
        <v>41499</v>
      </c>
      <c r="E56" s="8" t="str">
        <f>VLOOKUP(A56,Planilha1!A:Y,20,FALSE)</f>
        <v>Sim</v>
      </c>
      <c r="F56" s="8" t="str">
        <f>VLOOKUP(A56,Planilha1!A:Y,21,FALSE)</f>
        <v>Sim</v>
      </c>
      <c r="G56" s="8" t="str">
        <f>VLOOKUP(A56,Planilha1!A:Y,22,FALSE)</f>
        <v>Sim</v>
      </c>
      <c r="H56" s="8" t="str">
        <f>VLOOKUP(A56,Planilha1!A:Y,23,FALSE)</f>
        <v>Sim</v>
      </c>
      <c r="I56" s="8" t="str">
        <f>VLOOKUP(A56,Planilha1!A:Y,24,FALSE)</f>
        <v>Sim</v>
      </c>
      <c r="J56" s="8" t="str">
        <f>VLOOKUP(A56,Planilha1!A:Y,25,FALSE)</f>
        <v>Sim</v>
      </c>
    </row>
    <row r="57" spans="1:10">
      <c r="A57" s="9">
        <v>270200</v>
      </c>
      <c r="B57" s="16" t="s">
        <v>3547</v>
      </c>
      <c r="C57" s="15" t="s">
        <v>16</v>
      </c>
      <c r="D57" s="17">
        <v>41136</v>
      </c>
      <c r="E57" s="8" t="str">
        <f>VLOOKUP(A57,Planilha1!A:Y,20,FALSE)</f>
        <v>Não</v>
      </c>
      <c r="F57" s="8" t="str">
        <f>VLOOKUP(A57,Planilha1!A:Y,21,FALSE)</f>
        <v>Sim</v>
      </c>
      <c r="G57" s="8" t="str">
        <f>VLOOKUP(A57,Planilha1!A:Y,22,FALSE)</f>
        <v>Não</v>
      </c>
      <c r="H57" s="8" t="str">
        <f>VLOOKUP(A57,Planilha1!A:Y,23,FALSE)</f>
        <v>Sim</v>
      </c>
      <c r="I57" s="8" t="str">
        <f>VLOOKUP(A57,Planilha1!A:Y,24,FALSE)</f>
        <v>Não</v>
      </c>
      <c r="J57" s="8" t="str">
        <f>VLOOKUP(A57,Planilha1!A:Y,25,FALSE)</f>
        <v>Sim</v>
      </c>
    </row>
    <row r="58" spans="1:10">
      <c r="A58" s="9">
        <v>270210</v>
      </c>
      <c r="B58" s="16" t="s">
        <v>3548</v>
      </c>
      <c r="C58" s="15" t="s">
        <v>16</v>
      </c>
      <c r="D58" s="17">
        <v>43445</v>
      </c>
      <c r="E58" s="8" t="str">
        <f>VLOOKUP(A58,Planilha1!A:Y,20,FALSE)</f>
        <v>Não</v>
      </c>
      <c r="F58" s="8" t="str">
        <f>VLOOKUP(A58,Planilha1!A:Y,21,FALSE)</f>
        <v>Sim</v>
      </c>
      <c r="G58" s="8" t="str">
        <f>VLOOKUP(A58,Planilha1!A:Y,22,FALSE)</f>
        <v>Não</v>
      </c>
      <c r="H58" s="8" t="str">
        <f>VLOOKUP(A58,Planilha1!A:Y,23,FALSE)</f>
        <v>Sim</v>
      </c>
      <c r="I58" s="8" t="str">
        <f>VLOOKUP(A58,Planilha1!A:Y,24,FALSE)</f>
        <v>Não</v>
      </c>
      <c r="J58" s="8" t="str">
        <f>VLOOKUP(A58,Planilha1!A:Y,25,FALSE)</f>
        <v>Sim</v>
      </c>
    </row>
    <row r="59" spans="1:10">
      <c r="A59" s="9">
        <v>270220</v>
      </c>
      <c r="B59" s="18" t="s">
        <v>3601</v>
      </c>
      <c r="C59" s="15" t="s">
        <v>16</v>
      </c>
      <c r="D59" s="17">
        <v>45280</v>
      </c>
      <c r="E59" s="8" t="str">
        <f>VLOOKUP(A59,Planilha1!A:Y,20,FALSE)</f>
        <v>Não</v>
      </c>
      <c r="F59" s="8" t="str">
        <f>VLOOKUP(A59,Planilha1!A:Y,21,FALSE)</f>
        <v>Sim</v>
      </c>
      <c r="G59" s="8" t="str">
        <f>VLOOKUP(A59,Planilha1!A:Y,22,FALSE)</f>
        <v>Não</v>
      </c>
      <c r="H59" s="8" t="str">
        <f>VLOOKUP(A59,Planilha1!A:Y,23,FALSE)</f>
        <v>Sim</v>
      </c>
      <c r="I59" s="8" t="str">
        <f>VLOOKUP(A59,Planilha1!A:Y,24,FALSE)</f>
        <v>Não</v>
      </c>
      <c r="J59" s="8" t="str">
        <f>VLOOKUP(A59,Planilha1!A:Y,25,FALSE)</f>
        <v>Sim</v>
      </c>
    </row>
    <row r="60" spans="1:10" ht="15.75">
      <c r="A60" s="19">
        <v>270230</v>
      </c>
      <c r="B60" s="20" t="s">
        <v>3722</v>
      </c>
      <c r="C60" s="15" t="s">
        <v>16</v>
      </c>
      <c r="D60" s="17">
        <v>45574</v>
      </c>
      <c r="E60" s="8" t="str">
        <f>VLOOKUP(A60,Planilha1!A:Y,20,FALSE)</f>
        <v>Sim</v>
      </c>
      <c r="F60" s="8" t="str">
        <f>VLOOKUP(A60,Planilha1!A:Y,21,FALSE)</f>
        <v>Sim</v>
      </c>
      <c r="G60" s="8" t="str">
        <f>VLOOKUP(A60,Planilha1!A:Y,22,FALSE)</f>
        <v>Sim</v>
      </c>
      <c r="H60" s="8" t="str">
        <f>VLOOKUP(A60,Planilha1!A:Y,23,FALSE)</f>
        <v>Sim</v>
      </c>
      <c r="I60" s="8" t="str">
        <f>VLOOKUP(A60,Planilha1!A:Y,24,FALSE)</f>
        <v>Sim</v>
      </c>
      <c r="J60" s="8" t="str">
        <f>VLOOKUP(A60,Planilha1!A:Y,25,FALSE)</f>
        <v>Sim</v>
      </c>
    </row>
    <row r="61" spans="1:10">
      <c r="A61" s="9">
        <v>270235</v>
      </c>
      <c r="B61" s="16" t="s">
        <v>3549</v>
      </c>
      <c r="C61" s="15" t="s">
        <v>16</v>
      </c>
      <c r="D61" s="17">
        <v>41136</v>
      </c>
      <c r="E61" s="8" t="str">
        <f>VLOOKUP(A61,Planilha1!A:Y,20,FALSE)</f>
        <v>Sim</v>
      </c>
      <c r="F61" s="8" t="str">
        <f>VLOOKUP(A61,Planilha1!A:Y,21,FALSE)</f>
        <v>Sim</v>
      </c>
      <c r="G61" s="8" t="str">
        <f>VLOOKUP(A61,Planilha1!A:Y,22,FALSE)</f>
        <v>Sim</v>
      </c>
      <c r="H61" s="8" t="str">
        <f>VLOOKUP(A61,Planilha1!A:Y,23,FALSE)</f>
        <v>Sim</v>
      </c>
      <c r="I61" s="8" t="str">
        <f>VLOOKUP(A61,Planilha1!A:Y,24,FALSE)</f>
        <v>Sim</v>
      </c>
      <c r="J61" s="8" t="str">
        <f>VLOOKUP(A61,Planilha1!A:Y,25,FALSE)</f>
        <v>Sim</v>
      </c>
    </row>
    <row r="62" spans="1:10">
      <c r="A62" s="9">
        <v>270240</v>
      </c>
      <c r="B62" s="16" t="s">
        <v>3550</v>
      </c>
      <c r="C62" s="15" t="s">
        <v>16</v>
      </c>
      <c r="D62" s="17">
        <v>41499</v>
      </c>
      <c r="E62" s="8" t="str">
        <f>VLOOKUP(A62,Planilha1!A:Y,20,FALSE)</f>
        <v>Sim</v>
      </c>
      <c r="F62" s="8" t="str">
        <f>VLOOKUP(A62,Planilha1!A:Y,21,FALSE)</f>
        <v>Sim</v>
      </c>
      <c r="G62" s="8" t="str">
        <f>VLOOKUP(A62,Planilha1!A:Y,22,FALSE)</f>
        <v>Sim</v>
      </c>
      <c r="H62" s="8" t="str">
        <f>VLOOKUP(A62,Planilha1!A:Y,23,FALSE)</f>
        <v>Sim</v>
      </c>
      <c r="I62" s="8" t="str">
        <f>VLOOKUP(A62,Planilha1!A:Y,24,FALSE)</f>
        <v>Sim</v>
      </c>
      <c r="J62" s="8" t="str">
        <f>VLOOKUP(A62,Planilha1!A:Y,25,FALSE)</f>
        <v>Sim</v>
      </c>
    </row>
    <row r="63" spans="1:10">
      <c r="A63" s="9">
        <v>270250</v>
      </c>
      <c r="B63" s="16" t="s">
        <v>3551</v>
      </c>
      <c r="C63" s="15" t="s">
        <v>16</v>
      </c>
      <c r="D63" s="17">
        <v>41499</v>
      </c>
      <c r="E63" s="8" t="str">
        <f>VLOOKUP(A63,Planilha1!A:Y,20,FALSE)</f>
        <v>Sim</v>
      </c>
      <c r="F63" s="8" t="str">
        <f>VLOOKUP(A63,Planilha1!A:Y,21,FALSE)</f>
        <v>Sim</v>
      </c>
      <c r="G63" s="8" t="str">
        <f>VLOOKUP(A63,Planilha1!A:Y,22,FALSE)</f>
        <v>Sim</v>
      </c>
      <c r="H63" s="8" t="str">
        <f>VLOOKUP(A63,Planilha1!A:Y,23,FALSE)</f>
        <v>Sim</v>
      </c>
      <c r="I63" s="8" t="str">
        <f>VLOOKUP(A63,Planilha1!A:Y,24,FALSE)</f>
        <v>Sim</v>
      </c>
      <c r="J63" s="8" t="str">
        <f>VLOOKUP(A63,Planilha1!A:Y,25,FALSE)</f>
        <v>Sim</v>
      </c>
    </row>
    <row r="64" spans="1:10">
      <c r="A64" s="9">
        <v>270255</v>
      </c>
      <c r="B64" s="16" t="s">
        <v>3552</v>
      </c>
      <c r="C64" s="15" t="s">
        <v>16</v>
      </c>
      <c r="D64" s="17">
        <v>41499</v>
      </c>
      <c r="E64" s="8" t="str">
        <f>VLOOKUP(A64,Planilha1!A:Y,20,FALSE)</f>
        <v>Não</v>
      </c>
      <c r="F64" s="8" t="str">
        <f>VLOOKUP(A64,Planilha1!A:Y,21,FALSE)</f>
        <v>Sim</v>
      </c>
      <c r="G64" s="8" t="str">
        <f>VLOOKUP(A64,Planilha1!A:Y,22,FALSE)</f>
        <v>Não</v>
      </c>
      <c r="H64" s="8" t="str">
        <f>VLOOKUP(A64,Planilha1!A:Y,23,FALSE)</f>
        <v>Sim</v>
      </c>
      <c r="I64" s="8" t="str">
        <f>VLOOKUP(A64,Planilha1!A:Y,24,FALSE)</f>
        <v>Não</v>
      </c>
      <c r="J64" s="8" t="str">
        <f>VLOOKUP(A64,Planilha1!A:Y,25,FALSE)</f>
        <v>Sim</v>
      </c>
    </row>
    <row r="65" spans="1:10">
      <c r="A65" s="9">
        <v>270260</v>
      </c>
      <c r="B65" s="16" t="s">
        <v>3553</v>
      </c>
      <c r="C65" s="15" t="s">
        <v>16</v>
      </c>
      <c r="D65" s="17">
        <v>41136</v>
      </c>
      <c r="E65" s="8" t="str">
        <f>VLOOKUP(A65,Planilha1!A:Y,20,FALSE)</f>
        <v>Sim</v>
      </c>
      <c r="F65" s="8" t="str">
        <f>VLOOKUP(A65,Planilha1!A:Y,21,FALSE)</f>
        <v>Sim</v>
      </c>
      <c r="G65" s="8" t="str">
        <f>VLOOKUP(A65,Planilha1!A:Y,22,FALSE)</f>
        <v>Sim</v>
      </c>
      <c r="H65" s="8" t="str">
        <f>VLOOKUP(A65,Planilha1!A:Y,23,FALSE)</f>
        <v>Sim</v>
      </c>
      <c r="I65" s="8" t="str">
        <f>VLOOKUP(A65,Planilha1!A:Y,24,FALSE)</f>
        <v>Sim</v>
      </c>
      <c r="J65" s="8" t="str">
        <f>VLOOKUP(A65,Planilha1!A:Y,25,FALSE)</f>
        <v>Sim</v>
      </c>
    </row>
    <row r="66" spans="1:10">
      <c r="A66" s="9">
        <v>270270</v>
      </c>
      <c r="B66" s="16" t="s">
        <v>3554</v>
      </c>
      <c r="C66" s="15" t="s">
        <v>16</v>
      </c>
      <c r="D66" s="17">
        <v>41136</v>
      </c>
      <c r="E66" s="8" t="str">
        <f>VLOOKUP(A66,Planilha1!A:Y,20,FALSE)</f>
        <v>Sim</v>
      </c>
      <c r="F66" s="8" t="str">
        <f>VLOOKUP(A66,Planilha1!A:Y,21,FALSE)</f>
        <v>Sim</v>
      </c>
      <c r="G66" s="8" t="str">
        <f>VLOOKUP(A66,Planilha1!A:Y,22,FALSE)</f>
        <v>Sim</v>
      </c>
      <c r="H66" s="8" t="str">
        <f>VLOOKUP(A66,Planilha1!A:Y,23,FALSE)</f>
        <v>Sim</v>
      </c>
      <c r="I66" s="8" t="str">
        <f>VLOOKUP(A66,Planilha1!A:Y,24,FALSE)</f>
        <v>Sim</v>
      </c>
      <c r="J66" s="8" t="str">
        <f>VLOOKUP(A66,Planilha1!A:Y,25,FALSE)</f>
        <v>Sim</v>
      </c>
    </row>
    <row r="67" spans="1:10">
      <c r="A67" s="9">
        <v>270280</v>
      </c>
      <c r="B67" s="16" t="s">
        <v>3555</v>
      </c>
      <c r="C67" s="15" t="s">
        <v>16</v>
      </c>
      <c r="D67" s="17">
        <v>43131</v>
      </c>
      <c r="E67" s="8" t="str">
        <f>VLOOKUP(A67,Planilha1!A:Y,20,FALSE)</f>
        <v>Não</v>
      </c>
      <c r="F67" s="8" t="str">
        <f>VLOOKUP(A67,Planilha1!A:Y,21,FALSE)</f>
        <v>Sim</v>
      </c>
      <c r="G67" s="8" t="str">
        <f>VLOOKUP(A67,Planilha1!A:Y,22,FALSE)</f>
        <v>Não</v>
      </c>
      <c r="H67" s="8" t="str">
        <f>VLOOKUP(A67,Planilha1!A:Y,23,FALSE)</f>
        <v>Sim</v>
      </c>
      <c r="I67" s="8" t="str">
        <f>VLOOKUP(A67,Planilha1!A:Y,24,FALSE)</f>
        <v>Não</v>
      </c>
      <c r="J67" s="8" t="str">
        <f>VLOOKUP(A67,Planilha1!A:Y,25,FALSE)</f>
        <v>Sim</v>
      </c>
    </row>
    <row r="68" spans="1:10">
      <c r="A68" s="9">
        <v>270290</v>
      </c>
      <c r="B68" s="16" t="s">
        <v>3556</v>
      </c>
      <c r="C68" s="15" t="s">
        <v>16</v>
      </c>
      <c r="D68" s="17">
        <v>41136</v>
      </c>
      <c r="E68" s="8" t="str">
        <f>VLOOKUP(A68,Planilha1!A:Y,20,FALSE)</f>
        <v>Sim</v>
      </c>
      <c r="F68" s="8" t="str">
        <f>VLOOKUP(A68,Planilha1!A:Y,21,FALSE)</f>
        <v>Sim</v>
      </c>
      <c r="G68" s="8" t="str">
        <f>VLOOKUP(A68,Planilha1!A:Y,22,FALSE)</f>
        <v>Sim</v>
      </c>
      <c r="H68" s="8" t="str">
        <f>VLOOKUP(A68,Planilha1!A:Y,23,FALSE)</f>
        <v>Sim</v>
      </c>
      <c r="I68" s="8" t="str">
        <f>VLOOKUP(A68,Planilha1!A:Y,24,FALSE)</f>
        <v>Sim</v>
      </c>
      <c r="J68" s="8" t="str">
        <f>VLOOKUP(A68,Planilha1!A:Y,25,FALSE)</f>
        <v>Sim</v>
      </c>
    </row>
    <row r="69" spans="1:10">
      <c r="A69" s="9">
        <v>270300</v>
      </c>
      <c r="B69" s="16" t="s">
        <v>3557</v>
      </c>
      <c r="C69" s="15" t="s">
        <v>16</v>
      </c>
      <c r="D69" s="17">
        <v>41499</v>
      </c>
      <c r="E69" s="8" t="str">
        <f>VLOOKUP(A69,Planilha1!A:Y,20,FALSE)</f>
        <v>Não</v>
      </c>
      <c r="F69" s="8" t="str">
        <f>VLOOKUP(A69,Planilha1!A:Y,21,FALSE)</f>
        <v>Sim</v>
      </c>
      <c r="G69" s="8" t="str">
        <f>VLOOKUP(A69,Planilha1!A:Y,22,FALSE)</f>
        <v>Não</v>
      </c>
      <c r="H69" s="8" t="str">
        <f>VLOOKUP(A69,Planilha1!A:Y,23,FALSE)</f>
        <v>Sim</v>
      </c>
      <c r="I69" s="8" t="str">
        <f>VLOOKUP(A69,Planilha1!A:Y,24,FALSE)</f>
        <v>Não</v>
      </c>
      <c r="J69" s="8" t="str">
        <f>VLOOKUP(A69,Planilha1!A:Y,25,FALSE)</f>
        <v>Sim</v>
      </c>
    </row>
    <row r="70" spans="1:10">
      <c r="A70" s="9">
        <v>270310</v>
      </c>
      <c r="B70" s="16" t="s">
        <v>3558</v>
      </c>
      <c r="C70" s="15" t="s">
        <v>16</v>
      </c>
      <c r="D70" s="17">
        <v>41136</v>
      </c>
      <c r="E70" s="8" t="str">
        <f>VLOOKUP(A70,Planilha1!A:Y,20,FALSE)</f>
        <v>Sim</v>
      </c>
      <c r="F70" s="8" t="str">
        <f>VLOOKUP(A70,Planilha1!A:Y,21,FALSE)</f>
        <v>Sim</v>
      </c>
      <c r="G70" s="8" t="str">
        <f>VLOOKUP(A70,Planilha1!A:Y,22,FALSE)</f>
        <v>Sim</v>
      </c>
      <c r="H70" s="8" t="str">
        <f>VLOOKUP(A70,Planilha1!A:Y,23,FALSE)</f>
        <v>Sim</v>
      </c>
      <c r="I70" s="8" t="str">
        <f>VLOOKUP(A70,Planilha1!A:Y,24,FALSE)</f>
        <v>Sim</v>
      </c>
      <c r="J70" s="8" t="str">
        <f>VLOOKUP(A70,Planilha1!A:Y,25,FALSE)</f>
        <v>Sim</v>
      </c>
    </row>
    <row r="71" spans="1:10">
      <c r="A71" s="9">
        <v>270320</v>
      </c>
      <c r="B71" s="16" t="s">
        <v>3559</v>
      </c>
      <c r="C71" s="15" t="s">
        <v>16</v>
      </c>
      <c r="D71" s="17">
        <v>41136</v>
      </c>
      <c r="E71" s="8" t="str">
        <f>VLOOKUP(A71,Planilha1!A:Y,20,FALSE)</f>
        <v>Sim</v>
      </c>
      <c r="F71" s="8" t="str">
        <f>VLOOKUP(A71,Planilha1!A:Y,21,FALSE)</f>
        <v>Sim</v>
      </c>
      <c r="G71" s="8" t="str">
        <f>VLOOKUP(A71,Planilha1!A:Y,22,FALSE)</f>
        <v>Sim</v>
      </c>
      <c r="H71" s="8" t="str">
        <f>VLOOKUP(A71,Planilha1!A:Y,23,FALSE)</f>
        <v>Sim</v>
      </c>
      <c r="I71" s="8" t="str">
        <f>VLOOKUP(A71,Planilha1!A:Y,24,FALSE)</f>
        <v>Sim</v>
      </c>
      <c r="J71" s="8" t="str">
        <f>VLOOKUP(A71,Planilha1!A:Y,25,FALSE)</f>
        <v>Sim</v>
      </c>
    </row>
    <row r="72" spans="1:10">
      <c r="A72" s="9">
        <v>270330</v>
      </c>
      <c r="B72" s="16" t="s">
        <v>3560</v>
      </c>
      <c r="C72" s="15" t="s">
        <v>16</v>
      </c>
      <c r="D72" s="17">
        <v>41499</v>
      </c>
      <c r="E72" s="8" t="str">
        <f>VLOOKUP(A72,Planilha1!A:Y,20,FALSE)</f>
        <v>Sim</v>
      </c>
      <c r="F72" s="8" t="str">
        <f>VLOOKUP(A72,Planilha1!A:Y,21,FALSE)</f>
        <v>Sim</v>
      </c>
      <c r="G72" s="8" t="str">
        <f>VLOOKUP(A72,Planilha1!A:Y,22,FALSE)</f>
        <v>Sim</v>
      </c>
      <c r="H72" s="8" t="str">
        <f>VLOOKUP(A72,Planilha1!A:Y,23,FALSE)</f>
        <v>Sim</v>
      </c>
      <c r="I72" s="8" t="str">
        <f>VLOOKUP(A72,Planilha1!A:Y,24,FALSE)</f>
        <v>Sim</v>
      </c>
      <c r="J72" s="8" t="str">
        <f>VLOOKUP(A72,Planilha1!A:Y,25,FALSE)</f>
        <v>Sim</v>
      </c>
    </row>
    <row r="73" spans="1:10">
      <c r="A73" s="9">
        <v>270340</v>
      </c>
      <c r="B73" s="16" t="s">
        <v>3561</v>
      </c>
      <c r="C73" s="15" t="s">
        <v>16</v>
      </c>
      <c r="D73" s="17">
        <v>41136</v>
      </c>
      <c r="E73" s="8" t="str">
        <f>VLOOKUP(A73,Planilha1!A:Y,20,FALSE)</f>
        <v>Sim</v>
      </c>
      <c r="F73" s="8" t="str">
        <f>VLOOKUP(A73,Planilha1!A:Y,21,FALSE)</f>
        <v>Sim</v>
      </c>
      <c r="G73" s="8" t="str">
        <f>VLOOKUP(A73,Planilha1!A:Y,22,FALSE)</f>
        <v>Sim</v>
      </c>
      <c r="H73" s="8" t="str">
        <f>VLOOKUP(A73,Planilha1!A:Y,23,FALSE)</f>
        <v>Sim</v>
      </c>
      <c r="I73" s="8" t="str">
        <f>VLOOKUP(A73,Planilha1!A:Y,24,FALSE)</f>
        <v>Sim</v>
      </c>
      <c r="J73" s="8" t="str">
        <f>VLOOKUP(A73,Planilha1!A:Y,25,FALSE)</f>
        <v>Sim</v>
      </c>
    </row>
    <row r="74" spans="1:10">
      <c r="A74" s="9">
        <v>270350</v>
      </c>
      <c r="B74" s="16" t="s">
        <v>3562</v>
      </c>
      <c r="C74" s="15" t="s">
        <v>16</v>
      </c>
      <c r="D74" s="17">
        <v>43445</v>
      </c>
      <c r="E74" s="8" t="str">
        <f>VLOOKUP(A74,Planilha1!A:Y,20,FALSE)</f>
        <v>Sim</v>
      </c>
      <c r="F74" s="8" t="str">
        <f>VLOOKUP(A74,Planilha1!A:Y,21,FALSE)</f>
        <v>Sim</v>
      </c>
      <c r="G74" s="8" t="str">
        <f>VLOOKUP(A74,Planilha1!A:Y,22,FALSE)</f>
        <v>Não</v>
      </c>
      <c r="H74" s="8" t="str">
        <f>VLOOKUP(A74,Planilha1!A:Y,23,FALSE)</f>
        <v>Sim</v>
      </c>
      <c r="I74" s="8" t="str">
        <f>VLOOKUP(A74,Planilha1!A:Y,24,FALSE)</f>
        <v>Não</v>
      </c>
      <c r="J74" s="8" t="str">
        <f>VLOOKUP(A74,Planilha1!A:Y,25,FALSE)</f>
        <v>Sim</v>
      </c>
    </row>
    <row r="75" spans="1:10">
      <c r="A75" s="9">
        <v>270360</v>
      </c>
      <c r="B75" s="16" t="s">
        <v>3563</v>
      </c>
      <c r="C75" s="15" t="s">
        <v>16</v>
      </c>
      <c r="D75" s="17">
        <v>43818</v>
      </c>
      <c r="E75" s="8" t="str">
        <f>VLOOKUP(A75,Planilha1!A:Y,20,FALSE)</f>
        <v>Não</v>
      </c>
      <c r="F75" s="8" t="str">
        <f>VLOOKUP(A75,Planilha1!A:Y,21,FALSE)</f>
        <v>Sim</v>
      </c>
      <c r="G75" s="8" t="str">
        <f>VLOOKUP(A75,Planilha1!A:Y,22,FALSE)</f>
        <v>Não</v>
      </c>
      <c r="H75" s="8" t="str">
        <f>VLOOKUP(A75,Planilha1!A:Y,23,FALSE)</f>
        <v>Sim</v>
      </c>
      <c r="I75" s="8" t="str">
        <f>VLOOKUP(A75,Planilha1!A:Y,24,FALSE)</f>
        <v>Não</v>
      </c>
      <c r="J75" s="8" t="str">
        <f>VLOOKUP(A75,Planilha1!A:Y,25,FALSE)</f>
        <v>Sim</v>
      </c>
    </row>
    <row r="76" spans="1:10">
      <c r="A76" s="9">
        <v>270370</v>
      </c>
      <c r="B76" s="16" t="s">
        <v>3564</v>
      </c>
      <c r="C76" s="15" t="s">
        <v>16</v>
      </c>
      <c r="D76" s="17">
        <v>41136</v>
      </c>
      <c r="E76" s="8" t="str">
        <f>VLOOKUP(A76,Planilha1!A:Y,20,FALSE)</f>
        <v>Não</v>
      </c>
      <c r="F76" s="8" t="str">
        <f>VLOOKUP(A76,Planilha1!A:Y,21,FALSE)</f>
        <v>Sim</v>
      </c>
      <c r="G76" s="8" t="str">
        <f>VLOOKUP(A76,Planilha1!A:Y,22,FALSE)</f>
        <v>Sim</v>
      </c>
      <c r="H76" s="8" t="str">
        <f>VLOOKUP(A76,Planilha1!A:Y,23,FALSE)</f>
        <v>Sim</v>
      </c>
      <c r="I76" s="8" t="str">
        <f>VLOOKUP(A76,Planilha1!A:Y,24,FALSE)</f>
        <v>Não</v>
      </c>
      <c r="J76" s="8" t="str">
        <f>VLOOKUP(A76,Planilha1!A:Y,25,FALSE)</f>
        <v>Sim</v>
      </c>
    </row>
    <row r="77" spans="1:10">
      <c r="A77" s="9">
        <v>270375</v>
      </c>
      <c r="B77" s="16" t="s">
        <v>3565</v>
      </c>
      <c r="C77" s="15" t="s">
        <v>16</v>
      </c>
      <c r="D77" s="17">
        <v>43445</v>
      </c>
      <c r="E77" s="8" t="str">
        <f>VLOOKUP(A77,Planilha1!A:Y,20,FALSE)</f>
        <v>Sim</v>
      </c>
      <c r="F77" s="8" t="str">
        <f>VLOOKUP(A77,Planilha1!A:Y,21,FALSE)</f>
        <v>Sim</v>
      </c>
      <c r="G77" s="8" t="str">
        <f>VLOOKUP(A77,Planilha1!A:Y,22,FALSE)</f>
        <v>Sim</v>
      </c>
      <c r="H77" s="8" t="str">
        <f>VLOOKUP(A77,Planilha1!A:Y,23,FALSE)</f>
        <v>Sim</v>
      </c>
      <c r="I77" s="8" t="str">
        <f>VLOOKUP(A77,Planilha1!A:Y,24,FALSE)</f>
        <v>Sim</v>
      </c>
      <c r="J77" s="8" t="str">
        <f>VLOOKUP(A77,Planilha1!A:Y,25,FALSE)</f>
        <v>Sim</v>
      </c>
    </row>
    <row r="78" spans="1:10">
      <c r="A78" s="9">
        <v>270380</v>
      </c>
      <c r="B78" s="16" t="s">
        <v>3566</v>
      </c>
      <c r="C78" s="15" t="s">
        <v>16</v>
      </c>
      <c r="D78" s="17">
        <v>41499</v>
      </c>
      <c r="E78" s="8" t="str">
        <f>VLOOKUP(A78,Planilha1!A:Y,20,FALSE)</f>
        <v>Não</v>
      </c>
      <c r="F78" s="8" t="str">
        <f>VLOOKUP(A78,Planilha1!A:Y,21,FALSE)</f>
        <v>Sim</v>
      </c>
      <c r="G78" s="8" t="str">
        <f>VLOOKUP(A78,Planilha1!A:Y,22,FALSE)</f>
        <v>Não</v>
      </c>
      <c r="H78" s="8" t="str">
        <f>VLOOKUP(A78,Planilha1!A:Y,23,FALSE)</f>
        <v>Sim</v>
      </c>
      <c r="I78" s="8" t="str">
        <f>VLOOKUP(A78,Planilha1!A:Y,24,FALSE)</f>
        <v>Não</v>
      </c>
      <c r="J78" s="8" t="str">
        <f>VLOOKUP(A78,Planilha1!A:Y,25,FALSE)</f>
        <v>Sim</v>
      </c>
    </row>
    <row r="79" spans="1:10">
      <c r="A79" s="9">
        <v>270390</v>
      </c>
      <c r="B79" s="16" t="s">
        <v>2568</v>
      </c>
      <c r="C79" s="15" t="s">
        <v>16</v>
      </c>
      <c r="D79" s="17">
        <v>43131</v>
      </c>
      <c r="E79" s="8" t="str">
        <f>VLOOKUP(A79,Planilha1!A:Y,20,FALSE)</f>
        <v>Sim</v>
      </c>
      <c r="F79" s="8" t="str">
        <f>VLOOKUP(A79,Planilha1!A:Y,21,FALSE)</f>
        <v>Sim</v>
      </c>
      <c r="G79" s="8" t="str">
        <f>VLOOKUP(A79,Planilha1!A:Y,22,FALSE)</f>
        <v>Sim</v>
      </c>
      <c r="H79" s="8" t="str">
        <f>VLOOKUP(A79,Planilha1!A:Y,23,FALSE)</f>
        <v>Sim</v>
      </c>
      <c r="I79" s="8" t="str">
        <f>VLOOKUP(A79,Planilha1!A:Y,24,FALSE)</f>
        <v>Sim</v>
      </c>
      <c r="J79" s="8" t="str">
        <f>VLOOKUP(A79,Planilha1!A:Y,25,FALSE)</f>
        <v>Sim</v>
      </c>
    </row>
    <row r="80" spans="1:10">
      <c r="A80" s="9">
        <v>270400</v>
      </c>
      <c r="B80" s="18" t="s">
        <v>3602</v>
      </c>
      <c r="C80" s="15" t="s">
        <v>16</v>
      </c>
      <c r="D80" s="17">
        <v>45280</v>
      </c>
      <c r="E80" s="8" t="str">
        <f>VLOOKUP(A80,Planilha1!A:Y,20,FALSE)</f>
        <v>Sim</v>
      </c>
      <c r="F80" s="8" t="str">
        <f>VLOOKUP(A80,Planilha1!A:Y,21,FALSE)</f>
        <v>Sim</v>
      </c>
      <c r="G80" s="8" t="str">
        <f>VLOOKUP(A80,Planilha1!A:Y,22,FALSE)</f>
        <v>Sim</v>
      </c>
      <c r="H80" s="8" t="str">
        <f>VLOOKUP(A80,Planilha1!A:Y,23,FALSE)</f>
        <v>Sim</v>
      </c>
      <c r="I80" s="8" t="str">
        <f>VLOOKUP(A80,Planilha1!A:Y,24,FALSE)</f>
        <v>Sim</v>
      </c>
      <c r="J80" s="8" t="str">
        <f>VLOOKUP(A80,Planilha1!A:Y,25,FALSE)</f>
        <v>Sim</v>
      </c>
    </row>
    <row r="81" spans="1:10">
      <c r="A81" s="9">
        <v>270410</v>
      </c>
      <c r="B81" s="16" t="s">
        <v>3567</v>
      </c>
      <c r="C81" s="15" t="s">
        <v>16</v>
      </c>
      <c r="D81" s="17">
        <v>41136</v>
      </c>
      <c r="E81" s="8" t="str">
        <f>VLOOKUP(A81,Planilha1!A:Y,20,FALSE)</f>
        <v>Sim</v>
      </c>
      <c r="F81" s="8" t="str">
        <f>VLOOKUP(A81,Planilha1!A:Y,21,FALSE)</f>
        <v>Sim</v>
      </c>
      <c r="G81" s="8" t="str">
        <f>VLOOKUP(A81,Planilha1!A:Y,22,FALSE)</f>
        <v>Sim</v>
      </c>
      <c r="H81" s="8" t="str">
        <f>VLOOKUP(A81,Planilha1!A:Y,23,FALSE)</f>
        <v>Sim</v>
      </c>
      <c r="I81" s="8" t="str">
        <f>VLOOKUP(A81,Planilha1!A:Y,24,FALSE)</f>
        <v>Sim</v>
      </c>
      <c r="J81" s="8" t="str">
        <f>VLOOKUP(A81,Planilha1!A:Y,25,FALSE)</f>
        <v>Sim</v>
      </c>
    </row>
    <row r="82" spans="1:10">
      <c r="A82" s="9">
        <v>270420</v>
      </c>
      <c r="B82" s="16" t="s">
        <v>3568</v>
      </c>
      <c r="C82" s="15" t="s">
        <v>16</v>
      </c>
      <c r="D82" s="17">
        <v>41136</v>
      </c>
      <c r="E82" s="8" t="str">
        <f>VLOOKUP(A82,Planilha1!A:Y,20,FALSE)</f>
        <v>Sim</v>
      </c>
      <c r="F82" s="8" t="str">
        <f>VLOOKUP(A82,Planilha1!A:Y,21,FALSE)</f>
        <v>Sim</v>
      </c>
      <c r="G82" s="8" t="str">
        <f>VLOOKUP(A82,Planilha1!A:Y,22,FALSE)</f>
        <v>Sim</v>
      </c>
      <c r="H82" s="8" t="str">
        <f>VLOOKUP(A82,Planilha1!A:Y,23,FALSE)</f>
        <v>Sim</v>
      </c>
      <c r="I82" s="8" t="str">
        <f>VLOOKUP(A82,Planilha1!A:Y,24,FALSE)</f>
        <v>Sim</v>
      </c>
      <c r="J82" s="8" t="str">
        <f>VLOOKUP(A82,Planilha1!A:Y,25,FALSE)</f>
        <v>Sim</v>
      </c>
    </row>
    <row r="83" spans="1:10">
      <c r="A83" s="9">
        <v>270440</v>
      </c>
      <c r="B83" s="16" t="s">
        <v>3569</v>
      </c>
      <c r="C83" s="15" t="s">
        <v>16</v>
      </c>
      <c r="D83" s="17">
        <v>41136</v>
      </c>
      <c r="E83" s="8" t="str">
        <f>VLOOKUP(A83,Planilha1!A:Y,20,FALSE)</f>
        <v>Sim</v>
      </c>
      <c r="F83" s="8" t="str">
        <f>VLOOKUP(A83,Planilha1!A:Y,21,FALSE)</f>
        <v>Sim</v>
      </c>
      <c r="G83" s="8" t="str">
        <f>VLOOKUP(A83,Planilha1!A:Y,22,FALSE)</f>
        <v>Sim</v>
      </c>
      <c r="H83" s="8" t="str">
        <f>VLOOKUP(A83,Planilha1!A:Y,23,FALSE)</f>
        <v>Sim</v>
      </c>
      <c r="I83" s="8" t="str">
        <f>VLOOKUP(A83,Planilha1!A:Y,24,FALSE)</f>
        <v>Sim</v>
      </c>
      <c r="J83" s="8" t="str">
        <f>VLOOKUP(A83,Planilha1!A:Y,25,FALSE)</f>
        <v>Sim</v>
      </c>
    </row>
    <row r="84" spans="1:10">
      <c r="A84" s="9">
        <v>270490</v>
      </c>
      <c r="B84" s="16" t="s">
        <v>3570</v>
      </c>
      <c r="C84" s="15" t="s">
        <v>16</v>
      </c>
      <c r="D84" s="17">
        <v>43818</v>
      </c>
      <c r="E84" s="8" t="str">
        <f>VLOOKUP(A84,Planilha1!A:Y,20,FALSE)</f>
        <v>Sim</v>
      </c>
      <c r="F84" s="8" t="str">
        <f>VLOOKUP(A84,Planilha1!A:Y,21,FALSE)</f>
        <v>Sim</v>
      </c>
      <c r="G84" s="8" t="str">
        <f>VLOOKUP(A84,Planilha1!A:Y,22,FALSE)</f>
        <v>Sim</v>
      </c>
      <c r="H84" s="8" t="str">
        <f>VLOOKUP(A84,Planilha1!A:Y,23,FALSE)</f>
        <v>Sim</v>
      </c>
      <c r="I84" s="8" t="str">
        <f>VLOOKUP(A84,Planilha1!A:Y,24,FALSE)</f>
        <v>Sim</v>
      </c>
      <c r="J84" s="8" t="str">
        <f>VLOOKUP(A84,Planilha1!A:Y,25,FALSE)</f>
        <v>Sim</v>
      </c>
    </row>
    <row r="85" spans="1:10">
      <c r="A85" s="9">
        <v>270450</v>
      </c>
      <c r="B85" s="18" t="s">
        <v>4375</v>
      </c>
      <c r="C85" s="15" t="s">
        <v>16</v>
      </c>
      <c r="D85" s="17">
        <v>45280</v>
      </c>
      <c r="E85" s="8" t="str">
        <f>VLOOKUP(A85,Planilha1!A:Y,20,FALSE)</f>
        <v>Sim</v>
      </c>
      <c r="F85" s="8" t="str">
        <f>VLOOKUP(A85,Planilha1!A:Y,21,FALSE)</f>
        <v>Sim</v>
      </c>
      <c r="G85" s="8" t="str">
        <f>VLOOKUP(A85,Planilha1!A:Y,22,FALSE)</f>
        <v>Não</v>
      </c>
      <c r="H85" s="8" t="str">
        <f>VLOOKUP(A85,Planilha1!A:Y,23,FALSE)</f>
        <v>Sim</v>
      </c>
      <c r="I85" s="8" t="str">
        <f>VLOOKUP(A85,Planilha1!A:Y,24,FALSE)</f>
        <v>Não</v>
      </c>
      <c r="J85" s="8" t="str">
        <f>VLOOKUP(A85,Planilha1!A:Y,25,FALSE)</f>
        <v>Sim</v>
      </c>
    </row>
    <row r="86" spans="1:10">
      <c r="A86" s="9">
        <v>270460</v>
      </c>
      <c r="B86" s="16" t="s">
        <v>3571</v>
      </c>
      <c r="C86" s="15" t="s">
        <v>16</v>
      </c>
      <c r="D86" s="17">
        <v>41136</v>
      </c>
      <c r="E86" s="8" t="str">
        <f>VLOOKUP(A86,Planilha1!A:Y,20,FALSE)</f>
        <v>Sim</v>
      </c>
      <c r="F86" s="8" t="str">
        <f>VLOOKUP(A86,Planilha1!A:Y,21,FALSE)</f>
        <v>Sim</v>
      </c>
      <c r="G86" s="8" t="str">
        <f>VLOOKUP(A86,Planilha1!A:Y,22,FALSE)</f>
        <v>Sim</v>
      </c>
      <c r="H86" s="8" t="str">
        <f>VLOOKUP(A86,Planilha1!A:Y,23,FALSE)</f>
        <v>Sim</v>
      </c>
      <c r="I86" s="8" t="str">
        <f>VLOOKUP(A86,Planilha1!A:Y,24,FALSE)</f>
        <v>Sim</v>
      </c>
      <c r="J86" s="8" t="str">
        <f>VLOOKUP(A86,Planilha1!A:Y,25,FALSE)</f>
        <v>Sim</v>
      </c>
    </row>
    <row r="87" spans="1:10" ht="15.75">
      <c r="A87" s="19">
        <v>270470</v>
      </c>
      <c r="B87" s="20" t="s">
        <v>3723</v>
      </c>
      <c r="C87" s="15" t="s">
        <v>16</v>
      </c>
      <c r="D87" s="17">
        <v>45574</v>
      </c>
      <c r="E87" s="8" t="str">
        <f>VLOOKUP(A87,Planilha1!A:Y,20,FALSE)</f>
        <v>Sim</v>
      </c>
      <c r="F87" s="8" t="str">
        <f>VLOOKUP(A87,Planilha1!A:Y,21,FALSE)</f>
        <v>Sim</v>
      </c>
      <c r="G87" s="8" t="str">
        <f>VLOOKUP(A87,Planilha1!A:Y,22,FALSE)</f>
        <v>Sim</v>
      </c>
      <c r="H87" s="8" t="str">
        <f>VLOOKUP(A87,Planilha1!A:Y,23,FALSE)</f>
        <v>Sim</v>
      </c>
      <c r="I87" s="8" t="str">
        <f>VLOOKUP(A87,Planilha1!A:Y,24,FALSE)</f>
        <v>Sim</v>
      </c>
      <c r="J87" s="8" t="str">
        <f>VLOOKUP(A87,Planilha1!A:Y,25,FALSE)</f>
        <v>Sim</v>
      </c>
    </row>
    <row r="88" spans="1:10">
      <c r="A88" s="9">
        <v>270480</v>
      </c>
      <c r="B88" s="18" t="s">
        <v>3603</v>
      </c>
      <c r="C88" s="15" t="s">
        <v>16</v>
      </c>
      <c r="D88" s="17">
        <v>45280</v>
      </c>
      <c r="E88" s="8" t="str">
        <f>VLOOKUP(A88,Planilha1!A:Y,20,FALSE)</f>
        <v>Sim</v>
      </c>
      <c r="F88" s="8" t="str">
        <f>VLOOKUP(A88,Planilha1!A:Y,21,FALSE)</f>
        <v>Sim</v>
      </c>
      <c r="G88" s="8" t="str">
        <f>VLOOKUP(A88,Planilha1!A:Y,22,FALSE)</f>
        <v>Sim</v>
      </c>
      <c r="H88" s="8" t="str">
        <f>VLOOKUP(A88,Planilha1!A:Y,23,FALSE)</f>
        <v>Sim</v>
      </c>
      <c r="I88" s="8" t="str">
        <f>VLOOKUP(A88,Planilha1!A:Y,24,FALSE)</f>
        <v>Sim</v>
      </c>
      <c r="J88" s="8" t="str">
        <f>VLOOKUP(A88,Planilha1!A:Y,25,FALSE)</f>
        <v>Sim</v>
      </c>
    </row>
    <row r="89" spans="1:10">
      <c r="A89" s="9">
        <v>270500</v>
      </c>
      <c r="B89" s="16" t="s">
        <v>3572</v>
      </c>
      <c r="C89" s="15" t="s">
        <v>16</v>
      </c>
      <c r="D89" s="17">
        <v>41499</v>
      </c>
      <c r="E89" s="8" t="str">
        <f>VLOOKUP(A89,Planilha1!A:Y,20,FALSE)</f>
        <v>Sim</v>
      </c>
      <c r="F89" s="8" t="str">
        <f>VLOOKUP(A89,Planilha1!A:Y,21,FALSE)</f>
        <v>Sim</v>
      </c>
      <c r="G89" s="8" t="str">
        <f>VLOOKUP(A89,Planilha1!A:Y,22,FALSE)</f>
        <v>Sim</v>
      </c>
      <c r="H89" s="8" t="str">
        <f>VLOOKUP(A89,Planilha1!A:Y,23,FALSE)</f>
        <v>Sim</v>
      </c>
      <c r="I89" s="8" t="str">
        <f>VLOOKUP(A89,Planilha1!A:Y,24,FALSE)</f>
        <v>Sim</v>
      </c>
      <c r="J89" s="8" t="str">
        <f>VLOOKUP(A89,Planilha1!A:Y,25,FALSE)</f>
        <v>Sim</v>
      </c>
    </row>
    <row r="90" spans="1:10">
      <c r="A90" s="9">
        <v>270510</v>
      </c>
      <c r="B90" s="18" t="s">
        <v>3604</v>
      </c>
      <c r="C90" s="15" t="s">
        <v>16</v>
      </c>
      <c r="D90" s="17">
        <v>45280</v>
      </c>
      <c r="E90" s="8" t="str">
        <f>VLOOKUP(A90,Planilha1!A:Y,20,FALSE)</f>
        <v>Não</v>
      </c>
      <c r="F90" s="8" t="str">
        <f>VLOOKUP(A90,Planilha1!A:Y,21,FALSE)</f>
        <v>Sim</v>
      </c>
      <c r="G90" s="8" t="str">
        <f>VLOOKUP(A90,Planilha1!A:Y,22,FALSE)</f>
        <v>Não</v>
      </c>
      <c r="H90" s="8" t="str">
        <f>VLOOKUP(A90,Planilha1!A:Y,23,FALSE)</f>
        <v>Sim</v>
      </c>
      <c r="I90" s="8" t="str">
        <f>VLOOKUP(A90,Planilha1!A:Y,24,FALSE)</f>
        <v>Não</v>
      </c>
      <c r="J90" s="8" t="str">
        <f>VLOOKUP(A90,Planilha1!A:Y,25,FALSE)</f>
        <v>Sim</v>
      </c>
    </row>
    <row r="91" spans="1:10">
      <c r="A91" s="9">
        <v>270520</v>
      </c>
      <c r="B91" s="18" t="s">
        <v>3605</v>
      </c>
      <c r="C91" s="15" t="s">
        <v>16</v>
      </c>
      <c r="D91" s="17">
        <v>45280</v>
      </c>
      <c r="E91" s="8" t="str">
        <f>VLOOKUP(A91,Planilha1!A:Y,20,FALSE)</f>
        <v>Sim</v>
      </c>
      <c r="F91" s="8" t="str">
        <f>VLOOKUP(A91,Planilha1!A:Y,21,FALSE)</f>
        <v>Sim</v>
      </c>
      <c r="G91" s="8" t="str">
        <f>VLOOKUP(A91,Planilha1!A:Y,22,FALSE)</f>
        <v>Sim</v>
      </c>
      <c r="H91" s="8" t="str">
        <f>VLOOKUP(A91,Planilha1!A:Y,23,FALSE)</f>
        <v>Sim</v>
      </c>
      <c r="I91" s="8" t="str">
        <f>VLOOKUP(A91,Planilha1!A:Y,24,FALSE)</f>
        <v>Sim</v>
      </c>
      <c r="J91" s="8" t="str">
        <f>VLOOKUP(A91,Planilha1!A:Y,25,FALSE)</f>
        <v>Sim</v>
      </c>
    </row>
    <row r="92" spans="1:10">
      <c r="A92" s="9">
        <v>270530</v>
      </c>
      <c r="B92" s="16" t="s">
        <v>3573</v>
      </c>
      <c r="C92" s="15" t="s">
        <v>16</v>
      </c>
      <c r="D92" s="17">
        <v>41499</v>
      </c>
      <c r="E92" s="8" t="str">
        <f>VLOOKUP(A92,Planilha1!A:Y,20,FALSE)</f>
        <v>Sim</v>
      </c>
      <c r="F92" s="8" t="str">
        <f>VLOOKUP(A92,Planilha1!A:Y,21,FALSE)</f>
        <v>Sim</v>
      </c>
      <c r="G92" s="8" t="str">
        <f>VLOOKUP(A92,Planilha1!A:Y,22,FALSE)</f>
        <v>Sim</v>
      </c>
      <c r="H92" s="8" t="str">
        <f>VLOOKUP(A92,Planilha1!A:Y,23,FALSE)</f>
        <v>Sim</v>
      </c>
      <c r="I92" s="8" t="str">
        <f>VLOOKUP(A92,Planilha1!A:Y,24,FALSE)</f>
        <v>Sim</v>
      </c>
      <c r="J92" s="8" t="str">
        <f>VLOOKUP(A92,Planilha1!A:Y,25,FALSE)</f>
        <v>Sim</v>
      </c>
    </row>
    <row r="93" spans="1:10">
      <c r="A93" s="9">
        <v>270540</v>
      </c>
      <c r="B93" s="16" t="s">
        <v>3574</v>
      </c>
      <c r="C93" s="15" t="s">
        <v>16</v>
      </c>
      <c r="D93" s="17">
        <v>41136</v>
      </c>
      <c r="E93" s="8" t="str">
        <f>VLOOKUP(A93,Planilha1!A:Y,20,FALSE)</f>
        <v>Sim</v>
      </c>
      <c r="F93" s="8" t="str">
        <f>VLOOKUP(A93,Planilha1!A:Y,21,FALSE)</f>
        <v>Sim</v>
      </c>
      <c r="G93" s="8" t="str">
        <f>VLOOKUP(A93,Planilha1!A:Y,22,FALSE)</f>
        <v>Sim</v>
      </c>
      <c r="H93" s="8" t="str">
        <f>VLOOKUP(A93,Planilha1!A:Y,23,FALSE)</f>
        <v>Sim</v>
      </c>
      <c r="I93" s="8" t="str">
        <f>VLOOKUP(A93,Planilha1!A:Y,24,FALSE)</f>
        <v>Sim</v>
      </c>
      <c r="J93" s="8" t="str">
        <f>VLOOKUP(A93,Planilha1!A:Y,25,FALSE)</f>
        <v>Sim</v>
      </c>
    </row>
    <row r="94" spans="1:10">
      <c r="A94" s="9">
        <v>270550</v>
      </c>
      <c r="B94" s="16" t="s">
        <v>3575</v>
      </c>
      <c r="C94" s="15" t="s">
        <v>16</v>
      </c>
      <c r="D94" s="17">
        <v>43131</v>
      </c>
      <c r="E94" s="8" t="str">
        <f>VLOOKUP(A94,Planilha1!A:Y,20,FALSE)</f>
        <v>Sim</v>
      </c>
      <c r="F94" s="8" t="str">
        <f>VLOOKUP(A94,Planilha1!A:Y,21,FALSE)</f>
        <v>Sim</v>
      </c>
      <c r="G94" s="8" t="str">
        <f>VLOOKUP(A94,Planilha1!A:Y,22,FALSE)</f>
        <v>Sim</v>
      </c>
      <c r="H94" s="8" t="str">
        <f>VLOOKUP(A94,Planilha1!A:Y,23,FALSE)</f>
        <v>Sim</v>
      </c>
      <c r="I94" s="8" t="str">
        <f>VLOOKUP(A94,Planilha1!A:Y,24,FALSE)</f>
        <v>Sim</v>
      </c>
      <c r="J94" s="8" t="str">
        <f>VLOOKUP(A94,Planilha1!A:Y,25,FALSE)</f>
        <v>Sim</v>
      </c>
    </row>
    <row r="95" spans="1:10">
      <c r="A95" s="9">
        <v>270560</v>
      </c>
      <c r="B95" s="16" t="s">
        <v>3576</v>
      </c>
      <c r="C95" s="15" t="s">
        <v>16</v>
      </c>
      <c r="D95" s="17">
        <v>41499</v>
      </c>
      <c r="E95" s="8" t="str">
        <f>VLOOKUP(A95,Planilha1!A:Y,20,FALSE)</f>
        <v>Não</v>
      </c>
      <c r="F95" s="8" t="str">
        <f>VLOOKUP(A95,Planilha1!A:Y,21,FALSE)</f>
        <v>Sim</v>
      </c>
      <c r="G95" s="8" t="str">
        <f>VLOOKUP(A95,Planilha1!A:Y,22,FALSE)</f>
        <v>Não</v>
      </c>
      <c r="H95" s="8" t="str">
        <f>VLOOKUP(A95,Planilha1!A:Y,23,FALSE)</f>
        <v>Sim</v>
      </c>
      <c r="I95" s="8" t="str">
        <f>VLOOKUP(A95,Planilha1!A:Y,24,FALSE)</f>
        <v>Não</v>
      </c>
      <c r="J95" s="8" t="str">
        <f>VLOOKUP(A95,Planilha1!A:Y,25,FALSE)</f>
        <v>Sim</v>
      </c>
    </row>
    <row r="96" spans="1:10">
      <c r="A96" s="9">
        <v>270570</v>
      </c>
      <c r="B96" s="16" t="s">
        <v>4376</v>
      </c>
      <c r="C96" s="15" t="s">
        <v>16</v>
      </c>
      <c r="D96" s="17">
        <v>41136</v>
      </c>
      <c r="E96" s="8" t="str">
        <f>VLOOKUP(A96,Planilha1!A:Y,20,FALSE)</f>
        <v>Sim</v>
      </c>
      <c r="F96" s="8" t="str">
        <f>VLOOKUP(A96,Planilha1!A:Y,21,FALSE)</f>
        <v>Sim</v>
      </c>
      <c r="G96" s="8" t="str">
        <f>VLOOKUP(A96,Planilha1!A:Y,22,FALSE)</f>
        <v>Sim</v>
      </c>
      <c r="H96" s="8" t="str">
        <f>VLOOKUP(A96,Planilha1!A:Y,23,FALSE)</f>
        <v>Sim</v>
      </c>
      <c r="I96" s="8" t="str">
        <f>VLOOKUP(A96,Planilha1!A:Y,24,FALSE)</f>
        <v>Sim</v>
      </c>
      <c r="J96" s="8" t="str">
        <f>VLOOKUP(A96,Planilha1!A:Y,25,FALSE)</f>
        <v>Sim</v>
      </c>
    </row>
    <row r="97" spans="1:10">
      <c r="A97" s="9">
        <v>270580</v>
      </c>
      <c r="B97" s="16" t="s">
        <v>4377</v>
      </c>
      <c r="C97" s="15" t="s">
        <v>16</v>
      </c>
      <c r="D97" s="17">
        <v>41136</v>
      </c>
      <c r="E97" s="8" t="str">
        <f>VLOOKUP(A97,Planilha1!A:Y,20,FALSE)</f>
        <v>Sim</v>
      </c>
      <c r="F97" s="8" t="str">
        <f>VLOOKUP(A97,Planilha1!A:Y,21,FALSE)</f>
        <v>Sim</v>
      </c>
      <c r="G97" s="8" t="str">
        <f>VLOOKUP(A97,Planilha1!A:Y,22,FALSE)</f>
        <v>Sim</v>
      </c>
      <c r="H97" s="8" t="str">
        <f>VLOOKUP(A97,Planilha1!A:Y,23,FALSE)</f>
        <v>Sim</v>
      </c>
      <c r="I97" s="8" t="str">
        <f>VLOOKUP(A97,Planilha1!A:Y,24,FALSE)</f>
        <v>Não</v>
      </c>
      <c r="J97" s="8" t="str">
        <f>VLOOKUP(A97,Planilha1!A:Y,25,FALSE)</f>
        <v>Sim</v>
      </c>
    </row>
    <row r="98" spans="1:10">
      <c r="A98" s="9">
        <v>270590</v>
      </c>
      <c r="B98" s="16" t="s">
        <v>4378</v>
      </c>
      <c r="C98" s="15" t="s">
        <v>16</v>
      </c>
      <c r="D98" s="17">
        <v>41499</v>
      </c>
      <c r="E98" s="8" t="str">
        <f>VLOOKUP(A98,Planilha1!A:Y,20,FALSE)</f>
        <v>Não</v>
      </c>
      <c r="F98" s="8" t="str">
        <f>VLOOKUP(A98,Planilha1!A:Y,21,FALSE)</f>
        <v>Sim</v>
      </c>
      <c r="G98" s="8" t="str">
        <f>VLOOKUP(A98,Planilha1!A:Y,22,FALSE)</f>
        <v>Não</v>
      </c>
      <c r="H98" s="8" t="str">
        <f>VLOOKUP(A98,Planilha1!A:Y,23,FALSE)</f>
        <v>Sim</v>
      </c>
      <c r="I98" s="8" t="str">
        <f>VLOOKUP(A98,Planilha1!A:Y,24,FALSE)</f>
        <v>Não</v>
      </c>
      <c r="J98" s="8" t="str">
        <f>VLOOKUP(A98,Planilha1!A:Y,25,FALSE)</f>
        <v>Sim</v>
      </c>
    </row>
    <row r="99" spans="1:10">
      <c r="A99" s="9">
        <v>270600</v>
      </c>
      <c r="B99" s="16" t="s">
        <v>3577</v>
      </c>
      <c r="C99" s="15" t="s">
        <v>16</v>
      </c>
      <c r="D99" s="17">
        <v>41499</v>
      </c>
      <c r="E99" s="8" t="str">
        <f>VLOOKUP(A99,Planilha1!A:Y,20,FALSE)</f>
        <v>Sim</v>
      </c>
      <c r="F99" s="8" t="str">
        <f>VLOOKUP(A99,Planilha1!A:Y,21,FALSE)</f>
        <v>Sim</v>
      </c>
      <c r="G99" s="8" t="str">
        <f>VLOOKUP(A99,Planilha1!A:Y,22,FALSE)</f>
        <v>Sim</v>
      </c>
      <c r="H99" s="8" t="str">
        <f>VLOOKUP(A99,Planilha1!A:Y,23,FALSE)</f>
        <v>Sim</v>
      </c>
      <c r="I99" s="8" t="str">
        <f>VLOOKUP(A99,Planilha1!A:Y,24,FALSE)</f>
        <v>Sim</v>
      </c>
      <c r="J99" s="8" t="str">
        <f>VLOOKUP(A99,Planilha1!A:Y,25,FALSE)</f>
        <v>Sim</v>
      </c>
    </row>
    <row r="100" spans="1:10">
      <c r="A100" s="9">
        <v>270610</v>
      </c>
      <c r="B100" s="16" t="s">
        <v>2504</v>
      </c>
      <c r="C100" s="15" t="s">
        <v>16</v>
      </c>
      <c r="D100" s="17">
        <v>41499</v>
      </c>
      <c r="E100" s="8" t="str">
        <f>VLOOKUP(A100,Planilha1!A:Y,20,FALSE)</f>
        <v>Sim</v>
      </c>
      <c r="F100" s="8" t="str">
        <f>VLOOKUP(A100,Planilha1!A:Y,21,FALSE)</f>
        <v>Sim</v>
      </c>
      <c r="G100" s="8" t="str">
        <f>VLOOKUP(A100,Planilha1!A:Y,22,FALSE)</f>
        <v>Sim</v>
      </c>
      <c r="H100" s="8" t="str">
        <f>VLOOKUP(A100,Planilha1!A:Y,23,FALSE)</f>
        <v>Sim</v>
      </c>
      <c r="I100" s="8" t="str">
        <f>VLOOKUP(A100,Planilha1!A:Y,24,FALSE)</f>
        <v>Não</v>
      </c>
      <c r="J100" s="8" t="str">
        <f>VLOOKUP(A100,Planilha1!A:Y,25,FALSE)</f>
        <v>Sim</v>
      </c>
    </row>
    <row r="101" spans="1:10">
      <c r="A101" s="9">
        <v>270620</v>
      </c>
      <c r="B101" s="16" t="s">
        <v>3288</v>
      </c>
      <c r="C101" s="15" t="s">
        <v>16</v>
      </c>
      <c r="D101" s="17">
        <v>41499</v>
      </c>
      <c r="E101" s="8" t="str">
        <f>VLOOKUP(A101,Planilha1!A:Y,20,FALSE)</f>
        <v>Não</v>
      </c>
      <c r="F101" s="8" t="str">
        <f>VLOOKUP(A101,Planilha1!A:Y,21,FALSE)</f>
        <v>Sim</v>
      </c>
      <c r="G101" s="8" t="str">
        <f>VLOOKUP(A101,Planilha1!A:Y,22,FALSE)</f>
        <v>Não</v>
      </c>
      <c r="H101" s="8" t="str">
        <f>VLOOKUP(A101,Planilha1!A:Y,23,FALSE)</f>
        <v>Sim</v>
      </c>
      <c r="I101" s="8" t="str">
        <f>VLOOKUP(A101,Planilha1!A:Y,24,FALSE)</f>
        <v>Não</v>
      </c>
      <c r="J101" s="8" t="str">
        <f>VLOOKUP(A101,Planilha1!A:Y,25,FALSE)</f>
        <v>Sim</v>
      </c>
    </row>
    <row r="102" spans="1:10">
      <c r="A102" s="9">
        <v>270630</v>
      </c>
      <c r="B102" s="16" t="s">
        <v>3578</v>
      </c>
      <c r="C102" s="15" t="s">
        <v>16</v>
      </c>
      <c r="D102" s="17">
        <v>41499</v>
      </c>
      <c r="E102" s="8" t="str">
        <f>VLOOKUP(A102,Planilha1!A:Y,20,FALSE)</f>
        <v>Sim</v>
      </c>
      <c r="F102" s="8" t="str">
        <f>VLOOKUP(A102,Planilha1!A:Y,21,FALSE)</f>
        <v>Sim</v>
      </c>
      <c r="G102" s="8" t="str">
        <f>VLOOKUP(A102,Planilha1!A:Y,22,FALSE)</f>
        <v>Sim</v>
      </c>
      <c r="H102" s="8" t="str">
        <f>VLOOKUP(A102,Planilha1!A:Y,23,FALSE)</f>
        <v>Sim</v>
      </c>
      <c r="I102" s="8" t="str">
        <f>VLOOKUP(A102,Planilha1!A:Y,24,FALSE)</f>
        <v>Sim</v>
      </c>
      <c r="J102" s="8" t="str">
        <f>VLOOKUP(A102,Planilha1!A:Y,25,FALSE)</f>
        <v>Sim</v>
      </c>
    </row>
    <row r="103" spans="1:10">
      <c r="A103" s="9">
        <v>270640</v>
      </c>
      <c r="B103" s="16" t="s">
        <v>3579</v>
      </c>
      <c r="C103" s="15" t="s">
        <v>16</v>
      </c>
      <c r="D103" s="17">
        <v>41499</v>
      </c>
      <c r="E103" s="8" t="str">
        <f>VLOOKUP(A103,Planilha1!A:Y,20,FALSE)</f>
        <v>Sim</v>
      </c>
      <c r="F103" s="8" t="str">
        <f>VLOOKUP(A103,Planilha1!A:Y,21,FALSE)</f>
        <v>Sim</v>
      </c>
      <c r="G103" s="8" t="str">
        <f>VLOOKUP(A103,Planilha1!A:Y,22,FALSE)</f>
        <v>Sim</v>
      </c>
      <c r="H103" s="8" t="str">
        <f>VLOOKUP(A103,Planilha1!A:Y,23,FALSE)</f>
        <v>Sim</v>
      </c>
      <c r="I103" s="8" t="str">
        <f>VLOOKUP(A103,Planilha1!A:Y,24,FALSE)</f>
        <v>Sim</v>
      </c>
      <c r="J103" s="8" t="str">
        <f>VLOOKUP(A103,Planilha1!A:Y,25,FALSE)</f>
        <v>Sim</v>
      </c>
    </row>
    <row r="104" spans="1:10">
      <c r="A104" s="9">
        <v>270642</v>
      </c>
      <c r="B104" s="16" t="s">
        <v>3580</v>
      </c>
      <c r="C104" s="15" t="s">
        <v>16</v>
      </c>
      <c r="D104" s="17">
        <v>41136</v>
      </c>
      <c r="E104" s="8" t="str">
        <f>VLOOKUP(A104,Planilha1!A:Y,20,FALSE)</f>
        <v>Não</v>
      </c>
      <c r="F104" s="8" t="str">
        <f>VLOOKUP(A104,Planilha1!A:Y,21,FALSE)</f>
        <v>Sim</v>
      </c>
      <c r="G104" s="8" t="str">
        <f>VLOOKUP(A104,Planilha1!A:Y,22,FALSE)</f>
        <v>Não</v>
      </c>
      <c r="H104" s="8" t="str">
        <f>VLOOKUP(A104,Planilha1!A:Y,23,FALSE)</f>
        <v>Sim</v>
      </c>
      <c r="I104" s="8" t="str">
        <f>VLOOKUP(A104,Planilha1!A:Y,24,FALSE)</f>
        <v>Não</v>
      </c>
      <c r="J104" s="8" t="str">
        <f>VLOOKUP(A104,Planilha1!A:Y,25,FALSE)</f>
        <v>Sim</v>
      </c>
    </row>
    <row r="105" spans="1:10">
      <c r="A105" s="9">
        <v>270644</v>
      </c>
      <c r="B105" s="18" t="s">
        <v>3606</v>
      </c>
      <c r="C105" s="15" t="s">
        <v>16</v>
      </c>
      <c r="D105" s="17">
        <v>45280</v>
      </c>
      <c r="E105" s="8" t="str">
        <f>VLOOKUP(A105,Planilha1!A:Y,20,FALSE)</f>
        <v>Sim</v>
      </c>
      <c r="F105" s="8" t="str">
        <f>VLOOKUP(A105,Planilha1!A:Y,21,FALSE)</f>
        <v>Sim</v>
      </c>
      <c r="G105" s="8" t="str">
        <f>VLOOKUP(A105,Planilha1!A:Y,22,FALSE)</f>
        <v>Sim</v>
      </c>
      <c r="H105" s="8" t="str">
        <f>VLOOKUP(A105,Planilha1!A:Y,23,FALSE)</f>
        <v>Sim</v>
      </c>
      <c r="I105" s="8" t="str">
        <f>VLOOKUP(A105,Planilha1!A:Y,24,FALSE)</f>
        <v>Sim</v>
      </c>
      <c r="J105" s="8" t="str">
        <f>VLOOKUP(A105,Planilha1!A:Y,25,FALSE)</f>
        <v>Sim</v>
      </c>
    </row>
    <row r="106" spans="1:10">
      <c r="A106" s="9">
        <v>270650</v>
      </c>
      <c r="B106" s="16" t="s">
        <v>3581</v>
      </c>
      <c r="C106" s="15" t="s">
        <v>16</v>
      </c>
      <c r="D106" s="17">
        <v>41499</v>
      </c>
      <c r="E106" s="8" t="str">
        <f>VLOOKUP(A106,Planilha1!A:Y,20,FALSE)</f>
        <v>Não</v>
      </c>
      <c r="F106" s="8" t="str">
        <f>VLOOKUP(A106,Planilha1!A:Y,21,FALSE)</f>
        <v>Sim</v>
      </c>
      <c r="G106" s="8" t="str">
        <f>VLOOKUP(A106,Planilha1!A:Y,22,FALSE)</f>
        <v>Não</v>
      </c>
      <c r="H106" s="8" t="str">
        <f>VLOOKUP(A106,Planilha1!A:Y,23,FALSE)</f>
        <v>Sim</v>
      </c>
      <c r="I106" s="8" t="str">
        <f>VLOOKUP(A106,Planilha1!A:Y,24,FALSE)</f>
        <v>Não</v>
      </c>
      <c r="J106" s="8" t="str">
        <f>VLOOKUP(A106,Planilha1!A:Y,25,FALSE)</f>
        <v>Sim</v>
      </c>
    </row>
    <row r="107" spans="1:10">
      <c r="A107" s="9">
        <v>270660</v>
      </c>
      <c r="B107" s="18" t="s">
        <v>3607</v>
      </c>
      <c r="C107" s="15" t="s">
        <v>16</v>
      </c>
      <c r="D107" s="17">
        <v>45280</v>
      </c>
      <c r="E107" s="8" t="str">
        <f>VLOOKUP(A107,Planilha1!A:Y,20,FALSE)</f>
        <v>Sim</v>
      </c>
      <c r="F107" s="8" t="str">
        <f>VLOOKUP(A107,Planilha1!A:Y,21,FALSE)</f>
        <v>Sim</v>
      </c>
      <c r="G107" s="8" t="str">
        <f>VLOOKUP(A107,Planilha1!A:Y,22,FALSE)</f>
        <v>Sim</v>
      </c>
      <c r="H107" s="8" t="str">
        <f>VLOOKUP(A107,Planilha1!A:Y,23,FALSE)</f>
        <v>Sim</v>
      </c>
      <c r="I107" s="8" t="str">
        <f>VLOOKUP(A107,Planilha1!A:Y,24,FALSE)</f>
        <v>Sim</v>
      </c>
      <c r="J107" s="8" t="str">
        <f>VLOOKUP(A107,Planilha1!A:Y,25,FALSE)</f>
        <v>Sim</v>
      </c>
    </row>
    <row r="108" spans="1:10" ht="15.75">
      <c r="A108" s="19">
        <v>270670</v>
      </c>
      <c r="B108" s="20" t="s">
        <v>3724</v>
      </c>
      <c r="C108" s="15" t="s">
        <v>16</v>
      </c>
      <c r="D108" s="17">
        <v>45574</v>
      </c>
      <c r="E108" s="8" t="str">
        <f>VLOOKUP(A108,Planilha1!A:Y,20,FALSE)</f>
        <v>Sim</v>
      </c>
      <c r="F108" s="8" t="str">
        <f>VLOOKUP(A108,Planilha1!A:Y,21,FALSE)</f>
        <v>Sim</v>
      </c>
      <c r="G108" s="8" t="str">
        <f>VLOOKUP(A108,Planilha1!A:Y,22,FALSE)</f>
        <v>Sim</v>
      </c>
      <c r="H108" s="8" t="str">
        <f>VLOOKUP(A108,Planilha1!A:Y,23,FALSE)</f>
        <v>Sim</v>
      </c>
      <c r="I108" s="8" t="str">
        <f>VLOOKUP(A108,Planilha1!A:Y,24,FALSE)</f>
        <v>Sim</v>
      </c>
      <c r="J108" s="8" t="str">
        <f>VLOOKUP(A108,Planilha1!A:Y,25,FALSE)</f>
        <v>Sim</v>
      </c>
    </row>
    <row r="109" spans="1:10">
      <c r="A109" s="9">
        <v>270680</v>
      </c>
      <c r="B109" s="16" t="s">
        <v>3582</v>
      </c>
      <c r="C109" s="15" t="s">
        <v>16</v>
      </c>
      <c r="D109" s="17">
        <v>41499</v>
      </c>
      <c r="E109" s="8" t="str">
        <f>VLOOKUP(A109,Planilha1!A:Y,20,FALSE)</f>
        <v>Sim</v>
      </c>
      <c r="F109" s="8" t="str">
        <f>VLOOKUP(A109,Planilha1!A:Y,21,FALSE)</f>
        <v>Sim</v>
      </c>
      <c r="G109" s="8" t="str">
        <f>VLOOKUP(A109,Planilha1!A:Y,22,FALSE)</f>
        <v>Sim</v>
      </c>
      <c r="H109" s="8" t="str">
        <f>VLOOKUP(A109,Planilha1!A:Y,23,FALSE)</f>
        <v>Sim</v>
      </c>
      <c r="I109" s="8" t="str">
        <f>VLOOKUP(A109,Planilha1!A:Y,24,FALSE)</f>
        <v>Sim</v>
      </c>
      <c r="J109" s="8" t="str">
        <f>VLOOKUP(A109,Planilha1!A:Y,25,FALSE)</f>
        <v>Sim</v>
      </c>
    </row>
    <row r="110" spans="1:10" ht="15.75">
      <c r="A110" s="19">
        <v>270690</v>
      </c>
      <c r="B110" s="20" t="s">
        <v>1747</v>
      </c>
      <c r="C110" s="15" t="s">
        <v>16</v>
      </c>
      <c r="D110" s="17">
        <v>45574</v>
      </c>
      <c r="E110" s="8" t="str">
        <f>VLOOKUP(A110,Planilha1!A:Y,20,FALSE)</f>
        <v>Não</v>
      </c>
      <c r="F110" s="8" t="str">
        <f>VLOOKUP(A110,Planilha1!A:Y,21,FALSE)</f>
        <v>Sim</v>
      </c>
      <c r="G110" s="8" t="str">
        <f>VLOOKUP(A110,Planilha1!A:Y,22,FALSE)</f>
        <v>Sim</v>
      </c>
      <c r="H110" s="8" t="str">
        <f>VLOOKUP(A110,Planilha1!A:Y,23,FALSE)</f>
        <v>Sim</v>
      </c>
      <c r="I110" s="8" t="str">
        <f>VLOOKUP(A110,Planilha1!A:Y,24,FALSE)</f>
        <v>Não</v>
      </c>
      <c r="J110" s="8" t="str">
        <f>VLOOKUP(A110,Planilha1!A:Y,25,FALSE)</f>
        <v>Sim</v>
      </c>
    </row>
    <row r="111" spans="1:10">
      <c r="A111" s="9">
        <v>270700</v>
      </c>
      <c r="B111" s="16" t="s">
        <v>3583</v>
      </c>
      <c r="C111" s="15" t="s">
        <v>16</v>
      </c>
      <c r="D111" s="17">
        <v>43445</v>
      </c>
      <c r="E111" s="8" t="str">
        <f>VLOOKUP(A111,Planilha1!A:Y,20,FALSE)</f>
        <v>Não</v>
      </c>
      <c r="F111" s="8" t="str">
        <f>VLOOKUP(A111,Planilha1!A:Y,21,FALSE)</f>
        <v>Sim</v>
      </c>
      <c r="G111" s="8" t="str">
        <f>VLOOKUP(A111,Planilha1!A:Y,22,FALSE)</f>
        <v>Não</v>
      </c>
      <c r="H111" s="8" t="str">
        <f>VLOOKUP(A111,Planilha1!A:Y,23,FALSE)</f>
        <v>Sim</v>
      </c>
      <c r="I111" s="8" t="str">
        <f>VLOOKUP(A111,Planilha1!A:Y,24,FALSE)</f>
        <v>Não</v>
      </c>
      <c r="J111" s="8" t="str">
        <f>VLOOKUP(A111,Planilha1!A:Y,25,FALSE)</f>
        <v>Sim</v>
      </c>
    </row>
    <row r="112" spans="1:10">
      <c r="A112" s="9">
        <v>270710</v>
      </c>
      <c r="B112" s="16" t="s">
        <v>3584</v>
      </c>
      <c r="C112" s="15" t="s">
        <v>16</v>
      </c>
      <c r="D112" s="17">
        <v>41499</v>
      </c>
      <c r="E112" s="8" t="str">
        <f>VLOOKUP(A112,Planilha1!A:Y,20,FALSE)</f>
        <v>Não</v>
      </c>
      <c r="F112" s="8" t="str">
        <f>VLOOKUP(A112,Planilha1!A:Y,21,FALSE)</f>
        <v>Sim</v>
      </c>
      <c r="G112" s="8" t="str">
        <f>VLOOKUP(A112,Planilha1!A:Y,22,FALSE)</f>
        <v>Não</v>
      </c>
      <c r="H112" s="8" t="str">
        <f>VLOOKUP(A112,Planilha1!A:Y,23,FALSE)</f>
        <v>Sim</v>
      </c>
      <c r="I112" s="8" t="str">
        <f>VLOOKUP(A112,Planilha1!A:Y,24,FALSE)</f>
        <v>Não</v>
      </c>
      <c r="J112" s="8" t="str">
        <f>VLOOKUP(A112,Planilha1!A:Y,25,FALSE)</f>
        <v>Sim</v>
      </c>
    </row>
    <row r="113" spans="1:10">
      <c r="A113" s="9">
        <v>270720</v>
      </c>
      <c r="B113" s="16" t="s">
        <v>3585</v>
      </c>
      <c r="C113" s="15" t="s">
        <v>16</v>
      </c>
      <c r="D113" s="17">
        <v>41499</v>
      </c>
      <c r="E113" s="8" t="str">
        <f>VLOOKUP(A113,Planilha1!A:Y,20,FALSE)</f>
        <v>Sim</v>
      </c>
      <c r="F113" s="8" t="str">
        <f>VLOOKUP(A113,Planilha1!A:Y,21,FALSE)</f>
        <v>Sim</v>
      </c>
      <c r="G113" s="8" t="str">
        <f>VLOOKUP(A113,Planilha1!A:Y,22,FALSE)</f>
        <v>Sim</v>
      </c>
      <c r="H113" s="8" t="str">
        <f>VLOOKUP(A113,Planilha1!A:Y,23,FALSE)</f>
        <v>Sim</v>
      </c>
      <c r="I113" s="8" t="str">
        <f>VLOOKUP(A113,Planilha1!A:Y,24,FALSE)</f>
        <v>Sim</v>
      </c>
      <c r="J113" s="8" t="str">
        <f>VLOOKUP(A113,Planilha1!A:Y,25,FALSE)</f>
        <v>Sim</v>
      </c>
    </row>
    <row r="114" spans="1:10">
      <c r="A114" s="9">
        <v>270730</v>
      </c>
      <c r="B114" s="18" t="s">
        <v>3608</v>
      </c>
      <c r="C114" s="15" t="s">
        <v>16</v>
      </c>
      <c r="D114" s="17">
        <v>45280</v>
      </c>
      <c r="E114" s="8" t="str">
        <f>VLOOKUP(A114,Planilha1!A:Y,20,FALSE)</f>
        <v>Sim</v>
      </c>
      <c r="F114" s="8" t="str">
        <f>VLOOKUP(A114,Planilha1!A:Y,21,FALSE)</f>
        <v>Sim</v>
      </c>
      <c r="G114" s="8" t="str">
        <f>VLOOKUP(A114,Planilha1!A:Y,22,FALSE)</f>
        <v>Sim</v>
      </c>
      <c r="H114" s="8" t="str">
        <f>VLOOKUP(A114,Planilha1!A:Y,23,FALSE)</f>
        <v>Sim</v>
      </c>
      <c r="I114" s="8" t="str">
        <f>VLOOKUP(A114,Planilha1!A:Y,24,FALSE)</f>
        <v>Sim</v>
      </c>
      <c r="J114" s="8" t="str">
        <f>VLOOKUP(A114,Planilha1!A:Y,25,FALSE)</f>
        <v>Sim</v>
      </c>
    </row>
    <row r="115" spans="1:10">
      <c r="A115" s="9">
        <v>270740</v>
      </c>
      <c r="B115" s="16" t="s">
        <v>3586</v>
      </c>
      <c r="C115" s="15" t="s">
        <v>16</v>
      </c>
      <c r="D115" s="17">
        <v>41499</v>
      </c>
      <c r="E115" s="8" t="str">
        <f>VLOOKUP(A115,Planilha1!A:Y,20,FALSE)</f>
        <v>Não</v>
      </c>
      <c r="F115" s="8" t="str">
        <f>VLOOKUP(A115,Planilha1!A:Y,21,FALSE)</f>
        <v>Sim</v>
      </c>
      <c r="G115" s="8" t="str">
        <f>VLOOKUP(A115,Planilha1!A:Y,22,FALSE)</f>
        <v>Não</v>
      </c>
      <c r="H115" s="8" t="str">
        <f>VLOOKUP(A115,Planilha1!A:Y,23,FALSE)</f>
        <v>Sim</v>
      </c>
      <c r="I115" s="8" t="str">
        <f>VLOOKUP(A115,Planilha1!A:Y,24,FALSE)</f>
        <v>Não</v>
      </c>
      <c r="J115" s="8" t="str">
        <f>VLOOKUP(A115,Planilha1!A:Y,25,FALSE)</f>
        <v>Sim</v>
      </c>
    </row>
    <row r="116" spans="1:10">
      <c r="A116" s="9">
        <v>270750</v>
      </c>
      <c r="B116" s="16" t="s">
        <v>3587</v>
      </c>
      <c r="C116" s="15" t="s">
        <v>16</v>
      </c>
      <c r="D116" s="17">
        <v>41136</v>
      </c>
      <c r="E116" s="8" t="str">
        <f>VLOOKUP(A116,Planilha1!A:Y,20,FALSE)</f>
        <v>Sim</v>
      </c>
      <c r="F116" s="8" t="str">
        <f>VLOOKUP(A116,Planilha1!A:Y,21,FALSE)</f>
        <v>Sim</v>
      </c>
      <c r="G116" s="8" t="str">
        <f>VLOOKUP(A116,Planilha1!A:Y,22,FALSE)</f>
        <v>Sim</v>
      </c>
      <c r="H116" s="8" t="str">
        <f>VLOOKUP(A116,Planilha1!A:Y,23,FALSE)</f>
        <v>Sim</v>
      </c>
      <c r="I116" s="8" t="str">
        <f>VLOOKUP(A116,Planilha1!A:Y,24,FALSE)</f>
        <v>Sim</v>
      </c>
      <c r="J116" s="8" t="str">
        <f>VLOOKUP(A116,Planilha1!A:Y,25,FALSE)</f>
        <v>Sim</v>
      </c>
    </row>
    <row r="117" spans="1:10">
      <c r="A117" s="9">
        <v>270760</v>
      </c>
      <c r="B117" s="16" t="s">
        <v>3588</v>
      </c>
      <c r="C117" s="15" t="s">
        <v>16</v>
      </c>
      <c r="D117" s="17">
        <v>41136</v>
      </c>
      <c r="E117" s="8" t="str">
        <f>VLOOKUP(A117,Planilha1!A:Y,20,FALSE)</f>
        <v>Sim</v>
      </c>
      <c r="F117" s="8" t="str">
        <f>VLOOKUP(A117,Planilha1!A:Y,21,FALSE)</f>
        <v>Sim</v>
      </c>
      <c r="G117" s="8" t="str">
        <f>VLOOKUP(A117,Planilha1!A:Y,22,FALSE)</f>
        <v>Sim</v>
      </c>
      <c r="H117" s="8" t="str">
        <f>VLOOKUP(A117,Planilha1!A:Y,23,FALSE)</f>
        <v>Sim</v>
      </c>
      <c r="I117" s="8" t="str">
        <f>VLOOKUP(A117,Planilha1!A:Y,24,FALSE)</f>
        <v>Sim</v>
      </c>
      <c r="J117" s="8" t="str">
        <f>VLOOKUP(A117,Planilha1!A:Y,25,FALSE)</f>
        <v>Sim</v>
      </c>
    </row>
    <row r="118" spans="1:10" ht="15.75">
      <c r="A118" s="19">
        <v>270770</v>
      </c>
      <c r="B118" s="20" t="s">
        <v>3725</v>
      </c>
      <c r="C118" s="15" t="s">
        <v>16</v>
      </c>
      <c r="D118" s="17">
        <v>45574</v>
      </c>
      <c r="E118" s="8" t="str">
        <f>VLOOKUP(A118,Planilha1!A:Y,20,FALSE)</f>
        <v>Sim</v>
      </c>
      <c r="F118" s="8" t="str">
        <f>VLOOKUP(A118,Planilha1!A:Y,21,FALSE)</f>
        <v>Sim</v>
      </c>
      <c r="G118" s="8" t="str">
        <f>VLOOKUP(A118,Planilha1!A:Y,22,FALSE)</f>
        <v>Sim</v>
      </c>
      <c r="H118" s="8" t="str">
        <f>VLOOKUP(A118,Planilha1!A:Y,23,FALSE)</f>
        <v>Sim</v>
      </c>
      <c r="I118" s="8" t="str">
        <f>VLOOKUP(A118,Planilha1!A:Y,24,FALSE)</f>
        <v>Sim</v>
      </c>
      <c r="J118" s="8" t="str">
        <f>VLOOKUP(A118,Planilha1!A:Y,25,FALSE)</f>
        <v>Sim</v>
      </c>
    </row>
    <row r="119" spans="1:10">
      <c r="A119" s="9">
        <v>270780</v>
      </c>
      <c r="B119" s="16" t="s">
        <v>3589</v>
      </c>
      <c r="C119" s="15" t="s">
        <v>16</v>
      </c>
      <c r="D119" s="17">
        <v>43084</v>
      </c>
      <c r="E119" s="8" t="str">
        <f>VLOOKUP(A119,Planilha1!A:Y,20,FALSE)</f>
        <v>Sim</v>
      </c>
      <c r="F119" s="8" t="str">
        <f>VLOOKUP(A119,Planilha1!A:Y,21,FALSE)</f>
        <v>Sim</v>
      </c>
      <c r="G119" s="8" t="str">
        <f>VLOOKUP(A119,Planilha1!A:Y,22,FALSE)</f>
        <v>Sim</v>
      </c>
      <c r="H119" s="8" t="str">
        <f>VLOOKUP(A119,Planilha1!A:Y,23,FALSE)</f>
        <v>Sim</v>
      </c>
      <c r="I119" s="8" t="str">
        <f>VLOOKUP(A119,Planilha1!A:Y,24,FALSE)</f>
        <v>Sim</v>
      </c>
      <c r="J119" s="8" t="str">
        <f>VLOOKUP(A119,Planilha1!A:Y,25,FALSE)</f>
        <v>Sim</v>
      </c>
    </row>
    <row r="120" spans="1:10">
      <c r="A120" s="9">
        <v>270790</v>
      </c>
      <c r="B120" s="18" t="s">
        <v>3609</v>
      </c>
      <c r="C120" s="15" t="s">
        <v>16</v>
      </c>
      <c r="D120" s="17">
        <v>45280</v>
      </c>
      <c r="E120" s="8" t="str">
        <f>VLOOKUP(A120,Planilha1!A:Y,20,FALSE)</f>
        <v>Sim</v>
      </c>
      <c r="F120" s="8" t="str">
        <f>VLOOKUP(A120,Planilha1!A:Y,21,FALSE)</f>
        <v>Sim</v>
      </c>
      <c r="G120" s="8" t="str">
        <f>VLOOKUP(A120,Planilha1!A:Y,22,FALSE)</f>
        <v>Sim</v>
      </c>
      <c r="H120" s="8" t="str">
        <f>VLOOKUP(A120,Planilha1!A:Y,23,FALSE)</f>
        <v>Sim</v>
      </c>
      <c r="I120" s="8" t="str">
        <f>VLOOKUP(A120,Planilha1!A:Y,24,FALSE)</f>
        <v>Sim</v>
      </c>
      <c r="J120" s="8" t="str">
        <f>VLOOKUP(A120,Planilha1!A:Y,25,FALSE)</f>
        <v>Sim</v>
      </c>
    </row>
    <row r="121" spans="1:10">
      <c r="A121" s="9">
        <v>270800</v>
      </c>
      <c r="B121" s="16" t="s">
        <v>3590</v>
      </c>
      <c r="C121" s="15" t="s">
        <v>16</v>
      </c>
      <c r="D121" s="17">
        <v>41499</v>
      </c>
      <c r="E121" s="8" t="str">
        <f>VLOOKUP(A121,Planilha1!A:Y,20,FALSE)</f>
        <v>Não</v>
      </c>
      <c r="F121" s="8" t="str">
        <f>VLOOKUP(A121,Planilha1!A:Y,21,FALSE)</f>
        <v>Sim</v>
      </c>
      <c r="G121" s="8" t="str">
        <f>VLOOKUP(A121,Planilha1!A:Y,22,FALSE)</f>
        <v>Não</v>
      </c>
      <c r="H121" s="8" t="str">
        <f>VLOOKUP(A121,Planilha1!A:Y,23,FALSE)</f>
        <v>Sim</v>
      </c>
      <c r="I121" s="8" t="str">
        <f>VLOOKUP(A121,Planilha1!A:Y,24,FALSE)</f>
        <v>Não</v>
      </c>
      <c r="J121" s="8" t="str">
        <f>VLOOKUP(A121,Planilha1!A:Y,25,FALSE)</f>
        <v>Sim</v>
      </c>
    </row>
    <row r="122" spans="1:10">
      <c r="A122" s="9">
        <v>270810</v>
      </c>
      <c r="B122" s="16" t="s">
        <v>3591</v>
      </c>
      <c r="C122" s="15" t="s">
        <v>16</v>
      </c>
      <c r="D122" s="17">
        <v>41499</v>
      </c>
      <c r="E122" s="8" t="str">
        <f>VLOOKUP(A122,Planilha1!A:Y,20,FALSE)</f>
        <v>Sim</v>
      </c>
      <c r="F122" s="8" t="str">
        <f>VLOOKUP(A122,Planilha1!A:Y,21,FALSE)</f>
        <v>Sim</v>
      </c>
      <c r="G122" s="8" t="str">
        <f>VLOOKUP(A122,Planilha1!A:Y,22,FALSE)</f>
        <v>Sim</v>
      </c>
      <c r="H122" s="8" t="str">
        <f>VLOOKUP(A122,Planilha1!A:Y,23,FALSE)</f>
        <v>Sim</v>
      </c>
      <c r="I122" s="8" t="str">
        <f>VLOOKUP(A122,Planilha1!A:Y,24,FALSE)</f>
        <v>Sim</v>
      </c>
      <c r="J122" s="8" t="str">
        <f>VLOOKUP(A122,Planilha1!A:Y,25,FALSE)</f>
        <v>Sim</v>
      </c>
    </row>
    <row r="123" spans="1:10">
      <c r="A123" s="9">
        <v>270820</v>
      </c>
      <c r="B123" s="16" t="s">
        <v>3592</v>
      </c>
      <c r="C123" s="15" t="s">
        <v>16</v>
      </c>
      <c r="D123" s="17">
        <v>41136</v>
      </c>
      <c r="E123" s="8" t="str">
        <f>VLOOKUP(A123,Planilha1!A:Y,20,FALSE)</f>
        <v>Não</v>
      </c>
      <c r="F123" s="8" t="str">
        <f>VLOOKUP(A123,Planilha1!A:Y,21,FALSE)</f>
        <v>Sim</v>
      </c>
      <c r="G123" s="8" t="str">
        <f>VLOOKUP(A123,Planilha1!A:Y,22,FALSE)</f>
        <v>Não</v>
      </c>
      <c r="H123" s="8" t="str">
        <f>VLOOKUP(A123,Planilha1!A:Y,23,FALSE)</f>
        <v>Sim</v>
      </c>
      <c r="I123" s="8" t="str">
        <f>VLOOKUP(A123,Planilha1!A:Y,24,FALSE)</f>
        <v>Não</v>
      </c>
      <c r="J123" s="8" t="str">
        <f>VLOOKUP(A123,Planilha1!A:Y,25,FALSE)</f>
        <v>Sim</v>
      </c>
    </row>
    <row r="124" spans="1:10">
      <c r="A124" s="9">
        <v>270830</v>
      </c>
      <c r="B124" s="18" t="s">
        <v>3610</v>
      </c>
      <c r="C124" s="15" t="s">
        <v>16</v>
      </c>
      <c r="D124" s="17">
        <v>45280</v>
      </c>
      <c r="E124" s="8" t="str">
        <f>VLOOKUP(A124,Planilha1!A:Y,20,FALSE)</f>
        <v>Não</v>
      </c>
      <c r="F124" s="8" t="str">
        <f>VLOOKUP(A124,Planilha1!A:Y,21,FALSE)</f>
        <v>Sim</v>
      </c>
      <c r="G124" s="8" t="str">
        <f>VLOOKUP(A124,Planilha1!A:Y,22,FALSE)</f>
        <v>Sim</v>
      </c>
      <c r="H124" s="8" t="str">
        <f>VLOOKUP(A124,Planilha1!A:Y,23,FALSE)</f>
        <v>Sim</v>
      </c>
      <c r="I124" s="8" t="str">
        <f>VLOOKUP(A124,Planilha1!A:Y,24,FALSE)</f>
        <v>Não</v>
      </c>
      <c r="J124" s="8" t="str">
        <f>VLOOKUP(A124,Planilha1!A:Y,25,FALSE)</f>
        <v>Sim</v>
      </c>
    </row>
    <row r="125" spans="1:10">
      <c r="A125" s="9">
        <v>270840</v>
      </c>
      <c r="B125" s="16" t="s">
        <v>3593</v>
      </c>
      <c r="C125" s="15" t="s">
        <v>16</v>
      </c>
      <c r="D125" s="17">
        <v>41136</v>
      </c>
      <c r="E125" s="8" t="str">
        <f>VLOOKUP(A125,Planilha1!A:Y,20,FALSE)</f>
        <v>Sim</v>
      </c>
      <c r="F125" s="8" t="str">
        <f>VLOOKUP(A125,Planilha1!A:Y,21,FALSE)</f>
        <v>Sim</v>
      </c>
      <c r="G125" s="8" t="str">
        <f>VLOOKUP(A125,Planilha1!A:Y,22,FALSE)</f>
        <v>Sim</v>
      </c>
      <c r="H125" s="8" t="str">
        <f>VLOOKUP(A125,Planilha1!A:Y,23,FALSE)</f>
        <v>Sim</v>
      </c>
      <c r="I125" s="8" t="str">
        <f>VLOOKUP(A125,Planilha1!A:Y,24,FALSE)</f>
        <v>Sim</v>
      </c>
      <c r="J125" s="8" t="str">
        <f>VLOOKUP(A125,Planilha1!A:Y,25,FALSE)</f>
        <v>Sim</v>
      </c>
    </row>
    <row r="126" spans="1:10">
      <c r="A126" s="9">
        <v>270850</v>
      </c>
      <c r="B126" s="16" t="s">
        <v>3594</v>
      </c>
      <c r="C126" s="15" t="s">
        <v>16</v>
      </c>
      <c r="D126" s="17">
        <v>43131</v>
      </c>
      <c r="E126" s="8" t="str">
        <f>VLOOKUP(A126,Planilha1!A:Y,20,FALSE)</f>
        <v>Sim</v>
      </c>
      <c r="F126" s="8" t="str">
        <f>VLOOKUP(A126,Planilha1!A:Y,21,FALSE)</f>
        <v>Sim</v>
      </c>
      <c r="G126" s="8" t="str">
        <f>VLOOKUP(A126,Planilha1!A:Y,22,FALSE)</f>
        <v>Sim</v>
      </c>
      <c r="H126" s="8" t="str">
        <f>VLOOKUP(A126,Planilha1!A:Y,23,FALSE)</f>
        <v>Sim</v>
      </c>
      <c r="I126" s="8" t="str">
        <f>VLOOKUP(A126,Planilha1!A:Y,24,FALSE)</f>
        <v>Sim</v>
      </c>
      <c r="J126" s="8" t="str">
        <f>VLOOKUP(A126,Planilha1!A:Y,25,FALSE)</f>
        <v>Sim</v>
      </c>
    </row>
    <row r="127" spans="1:10">
      <c r="A127" s="9">
        <v>270860</v>
      </c>
      <c r="B127" s="16" t="s">
        <v>3595</v>
      </c>
      <c r="C127" s="15" t="s">
        <v>16</v>
      </c>
      <c r="D127" s="17">
        <v>43818</v>
      </c>
      <c r="E127" s="8" t="str">
        <f>VLOOKUP(A127,Planilha1!A:Y,20,FALSE)</f>
        <v>Não</v>
      </c>
      <c r="F127" s="8" t="str">
        <f>VLOOKUP(A127,Planilha1!A:Y,21,FALSE)</f>
        <v>Sim</v>
      </c>
      <c r="G127" s="8" t="str">
        <f>VLOOKUP(A127,Planilha1!A:Y,22,FALSE)</f>
        <v>Não</v>
      </c>
      <c r="H127" s="8" t="str">
        <f>VLOOKUP(A127,Planilha1!A:Y,23,FALSE)</f>
        <v>Sim</v>
      </c>
      <c r="I127" s="8" t="str">
        <f>VLOOKUP(A127,Planilha1!A:Y,24,FALSE)</f>
        <v>Não</v>
      </c>
      <c r="J127" s="8" t="str">
        <f>VLOOKUP(A127,Planilha1!A:Y,25,FALSE)</f>
        <v>Sim</v>
      </c>
    </row>
    <row r="128" spans="1:10">
      <c r="A128" s="9">
        <v>270870</v>
      </c>
      <c r="B128" s="18" t="s">
        <v>3611</v>
      </c>
      <c r="C128" s="15" t="s">
        <v>16</v>
      </c>
      <c r="D128" s="17">
        <v>45280</v>
      </c>
      <c r="E128" s="8" t="str">
        <f>VLOOKUP(A128,Planilha1!A:Y,20,FALSE)</f>
        <v>Não</v>
      </c>
      <c r="F128" s="8" t="str">
        <f>VLOOKUP(A128,Planilha1!A:Y,21,FALSE)</f>
        <v>Sim</v>
      </c>
      <c r="G128" s="8" t="str">
        <f>VLOOKUP(A128,Planilha1!A:Y,22,FALSE)</f>
        <v>Não</v>
      </c>
      <c r="H128" s="8" t="str">
        <f>VLOOKUP(A128,Planilha1!A:Y,23,FALSE)</f>
        <v>Sim</v>
      </c>
      <c r="I128" s="8" t="str">
        <f>VLOOKUP(A128,Planilha1!A:Y,24,FALSE)</f>
        <v>Não</v>
      </c>
      <c r="J128" s="8" t="str">
        <f>VLOOKUP(A128,Planilha1!A:Y,25,FALSE)</f>
        <v>Sim</v>
      </c>
    </row>
    <row r="129" spans="1:10">
      <c r="A129" s="9">
        <v>270880</v>
      </c>
      <c r="B129" s="16" t="s">
        <v>3596</v>
      </c>
      <c r="C129" s="15" t="s">
        <v>16</v>
      </c>
      <c r="D129" s="17">
        <v>41499</v>
      </c>
      <c r="E129" s="8" t="str">
        <f>VLOOKUP(A129,Planilha1!A:Y,20,FALSE)</f>
        <v>Sim</v>
      </c>
      <c r="F129" s="8" t="str">
        <f>VLOOKUP(A129,Planilha1!A:Y,21,FALSE)</f>
        <v>Sim</v>
      </c>
      <c r="G129" s="8" t="str">
        <f>VLOOKUP(A129,Planilha1!A:Y,22,FALSE)</f>
        <v>Sim</v>
      </c>
      <c r="H129" s="8" t="str">
        <f>VLOOKUP(A129,Planilha1!A:Y,23,FALSE)</f>
        <v>Sim</v>
      </c>
      <c r="I129" s="8" t="str">
        <f>VLOOKUP(A129,Planilha1!A:Y,24,FALSE)</f>
        <v>Sim</v>
      </c>
      <c r="J129" s="8" t="str">
        <f>VLOOKUP(A129,Planilha1!A:Y,25,FALSE)</f>
        <v>Sim</v>
      </c>
    </row>
    <row r="130" spans="1:10" ht="15.75">
      <c r="A130" s="19">
        <v>270890</v>
      </c>
      <c r="B130" s="20" t="s">
        <v>3726</v>
      </c>
      <c r="C130" s="15" t="s">
        <v>16</v>
      </c>
      <c r="D130" s="17">
        <v>45574</v>
      </c>
      <c r="E130" s="8" t="str">
        <f>VLOOKUP(A130,Planilha1!A:Y,20,FALSE)</f>
        <v>Não</v>
      </c>
      <c r="F130" s="8" t="str">
        <f>VLOOKUP(A130,Planilha1!A:Y,21,FALSE)</f>
        <v>Sim</v>
      </c>
      <c r="G130" s="8" t="str">
        <f>VLOOKUP(A130,Planilha1!A:Y,22,FALSE)</f>
        <v>Não</v>
      </c>
      <c r="H130" s="8" t="str">
        <f>VLOOKUP(A130,Planilha1!A:Y,23,FALSE)</f>
        <v>Sim</v>
      </c>
      <c r="I130" s="8" t="str">
        <f>VLOOKUP(A130,Planilha1!A:Y,24,FALSE)</f>
        <v>Não</v>
      </c>
      <c r="J130" s="8" t="str">
        <f>VLOOKUP(A130,Planilha1!A:Y,25,FALSE)</f>
        <v>Sim</v>
      </c>
    </row>
    <row r="131" spans="1:10">
      <c r="A131" s="9">
        <v>270895</v>
      </c>
      <c r="B131" s="16" t="s">
        <v>3597</v>
      </c>
      <c r="C131" s="15" t="s">
        <v>16</v>
      </c>
      <c r="D131" s="17">
        <v>41905</v>
      </c>
      <c r="E131" s="8" t="str">
        <f>VLOOKUP(A131,Planilha1!A:Y,20,FALSE)</f>
        <v>Sim</v>
      </c>
      <c r="F131" s="8" t="str">
        <f>VLOOKUP(A131,Planilha1!A:Y,21,FALSE)</f>
        <v>Sim</v>
      </c>
      <c r="G131" s="8" t="str">
        <f>VLOOKUP(A131,Planilha1!A:Y,22,FALSE)</f>
        <v>Sim</v>
      </c>
      <c r="H131" s="8" t="str">
        <f>VLOOKUP(A131,Planilha1!A:Y,23,FALSE)</f>
        <v>Sim</v>
      </c>
      <c r="I131" s="8" t="str">
        <f>VLOOKUP(A131,Planilha1!A:Y,24,FALSE)</f>
        <v>Sim</v>
      </c>
      <c r="J131" s="8" t="str">
        <f>VLOOKUP(A131,Planilha1!A:Y,25,FALSE)</f>
        <v>Sim</v>
      </c>
    </row>
    <row r="132" spans="1:10">
      <c r="A132" s="9">
        <v>270900</v>
      </c>
      <c r="B132" s="16" t="s">
        <v>4379</v>
      </c>
      <c r="C132" s="15" t="s">
        <v>16</v>
      </c>
      <c r="D132" s="17">
        <v>41136</v>
      </c>
      <c r="E132" s="8" t="str">
        <f>VLOOKUP(A132,Planilha1!A:Y,20,FALSE)</f>
        <v>Sim</v>
      </c>
      <c r="F132" s="8" t="str">
        <f>VLOOKUP(A132,Planilha1!A:Y,21,FALSE)</f>
        <v>Sim</v>
      </c>
      <c r="G132" s="8" t="str">
        <f>VLOOKUP(A132,Planilha1!A:Y,22,FALSE)</f>
        <v>Sim</v>
      </c>
      <c r="H132" s="8" t="str">
        <f>VLOOKUP(A132,Planilha1!A:Y,23,FALSE)</f>
        <v>Sim</v>
      </c>
      <c r="I132" s="8" t="str">
        <f>VLOOKUP(A132,Planilha1!A:Y,24,FALSE)</f>
        <v>Sim</v>
      </c>
      <c r="J132" s="8" t="str">
        <f>VLOOKUP(A132,Planilha1!A:Y,25,FALSE)</f>
        <v>Sim</v>
      </c>
    </row>
    <row r="133" spans="1:10">
      <c r="A133" s="9">
        <v>270910</v>
      </c>
      <c r="B133" s="16" t="s">
        <v>3598</v>
      </c>
      <c r="C133" s="15" t="s">
        <v>16</v>
      </c>
      <c r="D133" s="17">
        <v>41499</v>
      </c>
      <c r="E133" s="8" t="str">
        <f>VLOOKUP(A133,Planilha1!A:Y,20,FALSE)</f>
        <v>Não</v>
      </c>
      <c r="F133" s="8" t="str">
        <f>VLOOKUP(A133,Planilha1!A:Y,21,FALSE)</f>
        <v>Sim</v>
      </c>
      <c r="G133" s="8" t="str">
        <f>VLOOKUP(A133,Planilha1!A:Y,22,FALSE)</f>
        <v>Sim</v>
      </c>
      <c r="H133" s="8" t="str">
        <f>VLOOKUP(A133,Planilha1!A:Y,23,FALSE)</f>
        <v>Sim</v>
      </c>
      <c r="I133" s="8" t="str">
        <f>VLOOKUP(A133,Planilha1!A:Y,24,FALSE)</f>
        <v>Não</v>
      </c>
      <c r="J133" s="8" t="str">
        <f>VLOOKUP(A133,Planilha1!A:Y,25,FALSE)</f>
        <v>Sim</v>
      </c>
    </row>
    <row r="134" spans="1:10">
      <c r="A134" s="9">
        <v>270915</v>
      </c>
      <c r="B134" s="18" t="s">
        <v>3612</v>
      </c>
      <c r="C134" s="15" t="s">
        <v>16</v>
      </c>
      <c r="D134" s="17">
        <v>45280</v>
      </c>
      <c r="E134" s="8" t="str">
        <f>VLOOKUP(A134,Planilha1!A:Y,20,FALSE)</f>
        <v>Sim</v>
      </c>
      <c r="F134" s="8" t="str">
        <f>VLOOKUP(A134,Planilha1!A:Y,21,FALSE)</f>
        <v>Sim</v>
      </c>
      <c r="G134" s="8" t="str">
        <f>VLOOKUP(A134,Planilha1!A:Y,22,FALSE)</f>
        <v>Sim</v>
      </c>
      <c r="H134" s="8" t="str">
        <f>VLOOKUP(A134,Planilha1!A:Y,23,FALSE)</f>
        <v>Sim</v>
      </c>
      <c r="I134" s="8" t="str">
        <f>VLOOKUP(A134,Planilha1!A:Y,24,FALSE)</f>
        <v>Sim</v>
      </c>
      <c r="J134" s="8" t="str">
        <f>VLOOKUP(A134,Planilha1!A:Y,25,FALSE)</f>
        <v>Sim</v>
      </c>
    </row>
    <row r="135" spans="1:10">
      <c r="A135" s="9">
        <v>270920</v>
      </c>
      <c r="B135" s="16" t="s">
        <v>3599</v>
      </c>
      <c r="C135" s="15" t="s">
        <v>16</v>
      </c>
      <c r="D135" s="17">
        <v>41136</v>
      </c>
      <c r="E135" s="8" t="str">
        <f>VLOOKUP(A135,Planilha1!A:Y,20,FALSE)</f>
        <v>Não</v>
      </c>
      <c r="F135" s="8" t="str">
        <f>VLOOKUP(A135,Planilha1!A:Y,21,FALSE)</f>
        <v>Sim</v>
      </c>
      <c r="G135" s="8" t="str">
        <f>VLOOKUP(A135,Planilha1!A:Y,22,FALSE)</f>
        <v>Não</v>
      </c>
      <c r="H135" s="8" t="str">
        <f>VLOOKUP(A135,Planilha1!A:Y,23,FALSE)</f>
        <v>Sim</v>
      </c>
      <c r="I135" s="8" t="str">
        <f>VLOOKUP(A135,Planilha1!A:Y,24,FALSE)</f>
        <v>Não</v>
      </c>
      <c r="J135" s="8" t="str">
        <f>VLOOKUP(A135,Planilha1!A:Y,25,FALSE)</f>
        <v>Sim</v>
      </c>
    </row>
    <row r="136" spans="1:10">
      <c r="A136" s="9">
        <v>270930</v>
      </c>
      <c r="B136" s="16" t="s">
        <v>3600</v>
      </c>
      <c r="C136" s="15" t="s">
        <v>16</v>
      </c>
      <c r="D136" s="17">
        <v>43445</v>
      </c>
      <c r="E136" s="8" t="str">
        <f>VLOOKUP(A136,Planilha1!A:Y,20,FALSE)</f>
        <v>Sim</v>
      </c>
      <c r="F136" s="8" t="str">
        <f>VLOOKUP(A136,Planilha1!A:Y,21,FALSE)</f>
        <v>Sim</v>
      </c>
      <c r="G136" s="8" t="str">
        <f>VLOOKUP(A136,Planilha1!A:Y,22,FALSE)</f>
        <v>Sim</v>
      </c>
      <c r="H136" s="8" t="str">
        <f>VLOOKUP(A136,Planilha1!A:Y,23,FALSE)</f>
        <v>Sim</v>
      </c>
      <c r="I136" s="8" t="str">
        <f>VLOOKUP(A136,Planilha1!A:Y,24,FALSE)</f>
        <v>Sim</v>
      </c>
      <c r="J136" s="8" t="str">
        <f>VLOOKUP(A136,Planilha1!A:Y,25,FALSE)</f>
        <v>Sim</v>
      </c>
    </row>
    <row r="137" spans="1:10">
      <c r="A137" s="9">
        <v>270940</v>
      </c>
      <c r="B137" s="16" t="s">
        <v>2563</v>
      </c>
      <c r="C137" s="15" t="s">
        <v>16</v>
      </c>
      <c r="D137" s="17">
        <v>41136</v>
      </c>
      <c r="E137" s="8" t="str">
        <f>VLOOKUP(A137,Planilha1!A:Y,20,FALSE)</f>
        <v>Sim</v>
      </c>
      <c r="F137" s="8" t="str">
        <f>VLOOKUP(A137,Planilha1!A:Y,21,FALSE)</f>
        <v>Sim</v>
      </c>
      <c r="G137" s="8" t="str">
        <f>VLOOKUP(A137,Planilha1!A:Y,22,FALSE)</f>
        <v>Sim</v>
      </c>
      <c r="H137" s="8" t="str">
        <f>VLOOKUP(A137,Planilha1!A:Y,23,FALSE)</f>
        <v>Sim</v>
      </c>
      <c r="I137" s="8" t="str">
        <f>VLOOKUP(A137,Planilha1!A:Y,24,FALSE)</f>
        <v>Sim</v>
      </c>
      <c r="J137" s="8" t="str">
        <f>VLOOKUP(A137,Planilha1!A:Y,25,FALSE)</f>
        <v>Sim</v>
      </c>
    </row>
    <row r="138" spans="1:10">
      <c r="A138" s="9">
        <v>130002</v>
      </c>
      <c r="B138" s="16" t="s">
        <v>3613</v>
      </c>
      <c r="C138" s="15" t="s">
        <v>5</v>
      </c>
      <c r="D138" s="17">
        <v>43445</v>
      </c>
      <c r="E138" s="8" t="str">
        <f>VLOOKUP(A138,Planilha1!A:Y,20,FALSE)</f>
        <v>Não</v>
      </c>
      <c r="F138" s="8" t="str">
        <f>VLOOKUP(A138,Planilha1!A:Y,21,FALSE)</f>
        <v>Sim</v>
      </c>
      <c r="G138" s="8" t="str">
        <f>VLOOKUP(A138,Planilha1!A:Y,22,FALSE)</f>
        <v>Não</v>
      </c>
      <c r="H138" s="8" t="str">
        <f>VLOOKUP(A138,Planilha1!A:Y,23,FALSE)</f>
        <v>Sim</v>
      </c>
      <c r="I138" s="8" t="str">
        <f>VLOOKUP(A138,Planilha1!A:Y,24,FALSE)</f>
        <v>Não</v>
      </c>
      <c r="J138" s="8" t="str">
        <f>VLOOKUP(A138,Planilha1!A:Y,25,FALSE)</f>
        <v>Sim</v>
      </c>
    </row>
    <row r="139" spans="1:10">
      <c r="A139" s="9">
        <v>130006</v>
      </c>
      <c r="B139" s="16" t="s">
        <v>3614</v>
      </c>
      <c r="C139" s="15" t="s">
        <v>5</v>
      </c>
      <c r="D139" s="17">
        <v>41905</v>
      </c>
      <c r="E139" s="8" t="str">
        <f>VLOOKUP(A139,Planilha1!A:Y,20,FALSE)</f>
        <v>Não</v>
      </c>
      <c r="F139" s="8" t="str">
        <f>VLOOKUP(A139,Planilha1!A:Y,21,FALSE)</f>
        <v>Sim</v>
      </c>
      <c r="G139" s="8" t="str">
        <f>VLOOKUP(A139,Planilha1!A:Y,22,FALSE)</f>
        <v>Não</v>
      </c>
      <c r="H139" s="8" t="str">
        <f>VLOOKUP(A139,Planilha1!A:Y,23,FALSE)</f>
        <v>Sim</v>
      </c>
      <c r="I139" s="8" t="str">
        <f>VLOOKUP(A139,Planilha1!A:Y,24,FALSE)</f>
        <v>Não</v>
      </c>
      <c r="J139" s="8" t="str">
        <f>VLOOKUP(A139,Planilha1!A:Y,25,FALSE)</f>
        <v>Sim</v>
      </c>
    </row>
    <row r="140" spans="1:10">
      <c r="A140" s="9">
        <v>130008</v>
      </c>
      <c r="B140" s="16" t="s">
        <v>3615</v>
      </c>
      <c r="C140" s="15" t="s">
        <v>5</v>
      </c>
      <c r="D140" s="17">
        <v>41905</v>
      </c>
      <c r="E140" s="8" t="str">
        <f>VLOOKUP(A140,Planilha1!A:Y,20,FALSE)</f>
        <v>Não</v>
      </c>
      <c r="F140" s="8" t="str">
        <f>VLOOKUP(A140,Planilha1!A:Y,21,FALSE)</f>
        <v>Sim</v>
      </c>
      <c r="G140" s="8" t="str">
        <f>VLOOKUP(A140,Planilha1!A:Y,22,FALSE)</f>
        <v>Não</v>
      </c>
      <c r="H140" s="8" t="str">
        <f>VLOOKUP(A140,Planilha1!A:Y,23,FALSE)</f>
        <v>Sim</v>
      </c>
      <c r="I140" s="8" t="str">
        <f>VLOOKUP(A140,Planilha1!A:Y,24,FALSE)</f>
        <v>Não</v>
      </c>
      <c r="J140" s="8" t="str">
        <f>VLOOKUP(A140,Planilha1!A:Y,25,FALSE)</f>
        <v>Sim</v>
      </c>
    </row>
    <row r="141" spans="1:10">
      <c r="A141" s="9">
        <v>130010</v>
      </c>
      <c r="B141" s="16" t="s">
        <v>3616</v>
      </c>
      <c r="C141" s="15" t="s">
        <v>5</v>
      </c>
      <c r="D141" s="17">
        <v>43818</v>
      </c>
      <c r="E141" s="8" t="str">
        <f>VLOOKUP(A141,Planilha1!A:Y,20,FALSE)</f>
        <v>Não</v>
      </c>
      <c r="F141" s="8" t="str">
        <f>VLOOKUP(A141,Planilha1!A:Y,21,FALSE)</f>
        <v>Não</v>
      </c>
      <c r="G141" s="8" t="str">
        <f>VLOOKUP(A141,Planilha1!A:Y,22,FALSE)</f>
        <v>Não</v>
      </c>
      <c r="H141" s="8" t="str">
        <f>VLOOKUP(A141,Planilha1!A:Y,23,FALSE)</f>
        <v>Não</v>
      </c>
      <c r="I141" s="8" t="str">
        <f>VLOOKUP(A141,Planilha1!A:Y,24,FALSE)</f>
        <v>Não</v>
      </c>
      <c r="J141" s="8" t="str">
        <f>VLOOKUP(A141,Planilha1!A:Y,25,FALSE)</f>
        <v>Não</v>
      </c>
    </row>
    <row r="142" spans="1:10" ht="15.75">
      <c r="A142" s="19">
        <v>130014</v>
      </c>
      <c r="B142" s="20" t="s">
        <v>3727</v>
      </c>
      <c r="C142" s="15" t="s">
        <v>5</v>
      </c>
      <c r="D142" s="17">
        <v>45574</v>
      </c>
      <c r="E142" s="8" t="str">
        <f>VLOOKUP(A142,Planilha1!A:Y,20,FALSE)</f>
        <v>Sim</v>
      </c>
      <c r="F142" s="8" t="str">
        <f>VLOOKUP(A142,Planilha1!A:Y,21,FALSE)</f>
        <v>Sim</v>
      </c>
      <c r="G142" s="8" t="str">
        <f>VLOOKUP(A142,Planilha1!A:Y,22,FALSE)</f>
        <v>Sim</v>
      </c>
      <c r="H142" s="8" t="str">
        <f>VLOOKUP(A142,Planilha1!A:Y,23,FALSE)</f>
        <v>Sim</v>
      </c>
      <c r="I142" s="8" t="str">
        <f>VLOOKUP(A142,Planilha1!A:Y,24,FALSE)</f>
        <v>Sim</v>
      </c>
      <c r="J142" s="8" t="str">
        <f>VLOOKUP(A142,Planilha1!A:Y,25,FALSE)</f>
        <v>Sim</v>
      </c>
    </row>
    <row r="143" spans="1:10">
      <c r="A143" s="9">
        <v>130020</v>
      </c>
      <c r="B143" s="16" t="s">
        <v>3617</v>
      </c>
      <c r="C143" s="15" t="s">
        <v>5</v>
      </c>
      <c r="D143" s="17">
        <v>43131</v>
      </c>
      <c r="E143" s="8" t="str">
        <f>VLOOKUP(A143,Planilha1!A:Y,20,FALSE)</f>
        <v>Sim</v>
      </c>
      <c r="F143" s="8" t="str">
        <f>VLOOKUP(A143,Planilha1!A:Y,21,FALSE)</f>
        <v>Sim</v>
      </c>
      <c r="G143" s="8" t="str">
        <f>VLOOKUP(A143,Planilha1!A:Y,22,FALSE)</f>
        <v>Sim</v>
      </c>
      <c r="H143" s="8" t="str">
        <f>VLOOKUP(A143,Planilha1!A:Y,23,FALSE)</f>
        <v>Sim</v>
      </c>
      <c r="I143" s="8" t="str">
        <f>VLOOKUP(A143,Planilha1!A:Y,24,FALSE)</f>
        <v>Sim</v>
      </c>
      <c r="J143" s="8" t="str">
        <f>VLOOKUP(A143,Planilha1!A:Y,25,FALSE)</f>
        <v>Sim</v>
      </c>
    </row>
    <row r="144" spans="1:10">
      <c r="A144" s="9">
        <v>130030</v>
      </c>
      <c r="B144" s="18" t="s">
        <v>3654</v>
      </c>
      <c r="C144" s="15" t="s">
        <v>5</v>
      </c>
      <c r="D144" s="17">
        <v>45280</v>
      </c>
      <c r="E144" s="8" t="str">
        <f>VLOOKUP(A144,Planilha1!A:Y,20,FALSE)</f>
        <v>Sim</v>
      </c>
      <c r="F144" s="8" t="str">
        <f>VLOOKUP(A144,Planilha1!A:Y,21,FALSE)</f>
        <v>Sim</v>
      </c>
      <c r="G144" s="8" t="str">
        <f>VLOOKUP(A144,Planilha1!A:Y,22,FALSE)</f>
        <v>Sim</v>
      </c>
      <c r="H144" s="8" t="str">
        <f>VLOOKUP(A144,Planilha1!A:Y,23,FALSE)</f>
        <v>Sim</v>
      </c>
      <c r="I144" s="8" t="str">
        <f>VLOOKUP(A144,Planilha1!A:Y,24,FALSE)</f>
        <v>Não</v>
      </c>
      <c r="J144" s="8" t="str">
        <f>VLOOKUP(A144,Planilha1!A:Y,25,FALSE)</f>
        <v>Sim</v>
      </c>
    </row>
    <row r="145" spans="1:10">
      <c r="A145" s="9">
        <v>130040</v>
      </c>
      <c r="B145" s="16" t="s">
        <v>3618</v>
      </c>
      <c r="C145" s="15" t="s">
        <v>5</v>
      </c>
      <c r="D145" s="17">
        <v>41905</v>
      </c>
      <c r="E145" s="8" t="str">
        <f>VLOOKUP(A145,Planilha1!A:Y,20,FALSE)</f>
        <v>Não</v>
      </c>
      <c r="F145" s="8" t="str">
        <f>VLOOKUP(A145,Planilha1!A:Y,21,FALSE)</f>
        <v>Sim</v>
      </c>
      <c r="G145" s="8" t="str">
        <f>VLOOKUP(A145,Planilha1!A:Y,22,FALSE)</f>
        <v>Não</v>
      </c>
      <c r="H145" s="8" t="str">
        <f>VLOOKUP(A145,Planilha1!A:Y,23,FALSE)</f>
        <v>Sim</v>
      </c>
      <c r="I145" s="8" t="str">
        <f>VLOOKUP(A145,Planilha1!A:Y,24,FALSE)</f>
        <v>Não</v>
      </c>
      <c r="J145" s="8" t="str">
        <f>VLOOKUP(A145,Planilha1!A:Y,25,FALSE)</f>
        <v>Sim</v>
      </c>
    </row>
    <row r="146" spans="1:10">
      <c r="A146" s="9">
        <v>130050</v>
      </c>
      <c r="B146" s="16" t="s">
        <v>3619</v>
      </c>
      <c r="C146" s="15" t="s">
        <v>5</v>
      </c>
      <c r="D146" s="17">
        <v>41905</v>
      </c>
      <c r="E146" s="8" t="str">
        <f>VLOOKUP(A146,Planilha1!A:Y,20,FALSE)</f>
        <v>Não</v>
      </c>
      <c r="F146" s="8" t="str">
        <f>VLOOKUP(A146,Planilha1!A:Y,21,FALSE)</f>
        <v>Não</v>
      </c>
      <c r="G146" s="8" t="str">
        <f>VLOOKUP(A146,Planilha1!A:Y,22,FALSE)</f>
        <v>Não</v>
      </c>
      <c r="H146" s="8" t="str">
        <f>VLOOKUP(A146,Planilha1!A:Y,23,FALSE)</f>
        <v>Não</v>
      </c>
      <c r="I146" s="8" t="str">
        <f>VLOOKUP(A146,Planilha1!A:Y,24,FALSE)</f>
        <v>Não</v>
      </c>
      <c r="J146" s="8" t="str">
        <f>VLOOKUP(A146,Planilha1!A:Y,25,FALSE)</f>
        <v>Não</v>
      </c>
    </row>
    <row r="147" spans="1:10">
      <c r="A147" s="9">
        <v>130060</v>
      </c>
      <c r="B147" s="18" t="s">
        <v>3655</v>
      </c>
      <c r="C147" s="15" t="s">
        <v>5</v>
      </c>
      <c r="D147" s="17">
        <v>45280</v>
      </c>
      <c r="E147" s="8" t="str">
        <f>VLOOKUP(A147,Planilha1!A:Y,20,FALSE)</f>
        <v>Não</v>
      </c>
      <c r="F147" s="8" t="str">
        <f>VLOOKUP(A147,Planilha1!A:Y,21,FALSE)</f>
        <v>Sim</v>
      </c>
      <c r="G147" s="8" t="str">
        <f>VLOOKUP(A147,Planilha1!A:Y,22,FALSE)</f>
        <v>Não</v>
      </c>
      <c r="H147" s="8" t="str">
        <f>VLOOKUP(A147,Planilha1!A:Y,23,FALSE)</f>
        <v>Sim</v>
      </c>
      <c r="I147" s="8" t="str">
        <f>VLOOKUP(A147,Planilha1!A:Y,24,FALSE)</f>
        <v>Não</v>
      </c>
      <c r="J147" s="8" t="str">
        <f>VLOOKUP(A147,Planilha1!A:Y,25,FALSE)</f>
        <v>Sim</v>
      </c>
    </row>
    <row r="148" spans="1:10">
      <c r="A148" s="9">
        <v>130063</v>
      </c>
      <c r="B148" s="16" t="s">
        <v>3620</v>
      </c>
      <c r="C148" s="15" t="s">
        <v>5</v>
      </c>
      <c r="D148" s="17">
        <v>41499</v>
      </c>
      <c r="E148" s="8" t="str">
        <f>VLOOKUP(A148,Planilha1!A:Y,20,FALSE)</f>
        <v>Não</v>
      </c>
      <c r="F148" s="8" t="str">
        <f>VLOOKUP(A148,Planilha1!A:Y,21,FALSE)</f>
        <v>Sim</v>
      </c>
      <c r="G148" s="8" t="str">
        <f>VLOOKUP(A148,Planilha1!A:Y,22,FALSE)</f>
        <v>Não</v>
      </c>
      <c r="H148" s="8" t="str">
        <f>VLOOKUP(A148,Planilha1!A:Y,23,FALSE)</f>
        <v>Sim</v>
      </c>
      <c r="I148" s="8" t="str">
        <f>VLOOKUP(A148,Planilha1!A:Y,24,FALSE)</f>
        <v>Não</v>
      </c>
      <c r="J148" s="8" t="str">
        <f>VLOOKUP(A148,Planilha1!A:Y,25,FALSE)</f>
        <v>Sim</v>
      </c>
    </row>
    <row r="149" spans="1:10">
      <c r="A149" s="9">
        <v>130068</v>
      </c>
      <c r="B149" s="16" t="s">
        <v>3621</v>
      </c>
      <c r="C149" s="15" t="s">
        <v>5</v>
      </c>
      <c r="D149" s="17">
        <v>41499</v>
      </c>
      <c r="E149" s="8" t="str">
        <f>VLOOKUP(A149,Planilha1!A:Y,20,FALSE)</f>
        <v>Não</v>
      </c>
      <c r="F149" s="8" t="str">
        <f>VLOOKUP(A149,Planilha1!A:Y,21,FALSE)</f>
        <v>Sim</v>
      </c>
      <c r="G149" s="8" t="str">
        <f>VLOOKUP(A149,Planilha1!A:Y,22,FALSE)</f>
        <v>Não</v>
      </c>
      <c r="H149" s="8" t="str">
        <f>VLOOKUP(A149,Planilha1!A:Y,23,FALSE)</f>
        <v>Sim</v>
      </c>
      <c r="I149" s="8" t="str">
        <f>VLOOKUP(A149,Planilha1!A:Y,24,FALSE)</f>
        <v>Não</v>
      </c>
      <c r="J149" s="8" t="str">
        <f>VLOOKUP(A149,Planilha1!A:Y,25,FALSE)</f>
        <v>Sim</v>
      </c>
    </row>
    <row r="150" spans="1:10">
      <c r="A150" s="9">
        <v>130070</v>
      </c>
      <c r="B150" s="18" t="s">
        <v>3656</v>
      </c>
      <c r="C150" s="15" t="s">
        <v>5</v>
      </c>
      <c r="D150" s="17">
        <v>45280</v>
      </c>
      <c r="E150" s="8" t="str">
        <f>VLOOKUP(A150,Planilha1!A:Y,20,FALSE)</f>
        <v>Não</v>
      </c>
      <c r="F150" s="8" t="str">
        <f>VLOOKUP(A150,Planilha1!A:Y,21,FALSE)</f>
        <v>Não</v>
      </c>
      <c r="G150" s="8" t="str">
        <f>VLOOKUP(A150,Planilha1!A:Y,22,FALSE)</f>
        <v>Não</v>
      </c>
      <c r="H150" s="8" t="str">
        <f>VLOOKUP(A150,Planilha1!A:Y,23,FALSE)</f>
        <v>Não</v>
      </c>
      <c r="I150" s="8" t="str">
        <f>VLOOKUP(A150,Planilha1!A:Y,24,FALSE)</f>
        <v>Não</v>
      </c>
      <c r="J150" s="8" t="str">
        <f>VLOOKUP(A150,Planilha1!A:Y,25,FALSE)</f>
        <v>Não</v>
      </c>
    </row>
    <row r="151" spans="1:10">
      <c r="A151" s="9">
        <v>130080</v>
      </c>
      <c r="B151" s="16" t="s">
        <v>3622</v>
      </c>
      <c r="C151" s="15" t="s">
        <v>5</v>
      </c>
      <c r="D151" s="17">
        <v>41136</v>
      </c>
      <c r="E151" s="8" t="str">
        <f>VLOOKUP(A151,Planilha1!A:Y,20,FALSE)</f>
        <v>Não</v>
      </c>
      <c r="F151" s="8" t="str">
        <f>VLOOKUP(A151,Planilha1!A:Y,21,FALSE)</f>
        <v>Sim</v>
      </c>
      <c r="G151" s="8" t="str">
        <f>VLOOKUP(A151,Planilha1!A:Y,22,FALSE)</f>
        <v>Não</v>
      </c>
      <c r="H151" s="8" t="str">
        <f>VLOOKUP(A151,Planilha1!A:Y,23,FALSE)</f>
        <v>Sim</v>
      </c>
      <c r="I151" s="8" t="str">
        <f>VLOOKUP(A151,Planilha1!A:Y,24,FALSE)</f>
        <v>Não</v>
      </c>
      <c r="J151" s="8" t="str">
        <f>VLOOKUP(A151,Planilha1!A:Y,25,FALSE)</f>
        <v>Sim</v>
      </c>
    </row>
    <row r="152" spans="1:10">
      <c r="A152" s="9">
        <v>130083</v>
      </c>
      <c r="B152" s="18" t="s">
        <v>3657</v>
      </c>
      <c r="C152" s="15" t="s">
        <v>5</v>
      </c>
      <c r="D152" s="17">
        <v>45280</v>
      </c>
      <c r="E152" s="8" t="str">
        <f>VLOOKUP(A152,Planilha1!A:Y,20,FALSE)</f>
        <v>Não</v>
      </c>
      <c r="F152" s="8" t="str">
        <f>VLOOKUP(A152,Planilha1!A:Y,21,FALSE)</f>
        <v>Sim</v>
      </c>
      <c r="G152" s="8" t="str">
        <f>VLOOKUP(A152,Planilha1!A:Y,22,FALSE)</f>
        <v>Não</v>
      </c>
      <c r="H152" s="8" t="str">
        <f>VLOOKUP(A152,Planilha1!A:Y,23,FALSE)</f>
        <v>Sim</v>
      </c>
      <c r="I152" s="8" t="str">
        <f>VLOOKUP(A152,Planilha1!A:Y,24,FALSE)</f>
        <v>Não</v>
      </c>
      <c r="J152" s="8" t="str">
        <f>VLOOKUP(A152,Planilha1!A:Y,25,FALSE)</f>
        <v>Sim</v>
      </c>
    </row>
    <row r="153" spans="1:10">
      <c r="A153" s="9">
        <v>130090</v>
      </c>
      <c r="B153" s="16" t="s">
        <v>3623</v>
      </c>
      <c r="C153" s="15" t="s">
        <v>5</v>
      </c>
      <c r="D153" s="17">
        <v>41499</v>
      </c>
      <c r="E153" s="8" t="str">
        <f>VLOOKUP(A153,Planilha1!A:Y,20,FALSE)</f>
        <v>Não</v>
      </c>
      <c r="F153" s="8" t="str">
        <f>VLOOKUP(A153,Planilha1!A:Y,21,FALSE)</f>
        <v>Sim</v>
      </c>
      <c r="G153" s="8" t="str">
        <f>VLOOKUP(A153,Planilha1!A:Y,22,FALSE)</f>
        <v>Não</v>
      </c>
      <c r="H153" s="8" t="str">
        <f>VLOOKUP(A153,Planilha1!A:Y,23,FALSE)</f>
        <v>Sim</v>
      </c>
      <c r="I153" s="8" t="str">
        <f>VLOOKUP(A153,Planilha1!A:Y,24,FALSE)</f>
        <v>Não</v>
      </c>
      <c r="J153" s="8" t="str">
        <f>VLOOKUP(A153,Planilha1!A:Y,25,FALSE)</f>
        <v>Sim</v>
      </c>
    </row>
    <row r="154" spans="1:10">
      <c r="A154" s="9">
        <v>130100</v>
      </c>
      <c r="B154" s="16" t="s">
        <v>3624</v>
      </c>
      <c r="C154" s="15" t="s">
        <v>5</v>
      </c>
      <c r="D154" s="17">
        <v>43818</v>
      </c>
      <c r="E154" s="8" t="str">
        <f>VLOOKUP(A154,Planilha1!A:Y,20,FALSE)</f>
        <v>Não</v>
      </c>
      <c r="F154" s="8" t="str">
        <f>VLOOKUP(A154,Planilha1!A:Y,21,FALSE)</f>
        <v>Sim</v>
      </c>
      <c r="G154" s="8" t="str">
        <f>VLOOKUP(A154,Planilha1!A:Y,22,FALSE)</f>
        <v>Não</v>
      </c>
      <c r="H154" s="8" t="str">
        <f>VLOOKUP(A154,Planilha1!A:Y,23,FALSE)</f>
        <v>Sim</v>
      </c>
      <c r="I154" s="8" t="str">
        <f>VLOOKUP(A154,Planilha1!A:Y,24,FALSE)</f>
        <v>Não</v>
      </c>
      <c r="J154" s="8" t="str">
        <f>VLOOKUP(A154,Planilha1!A:Y,25,FALSE)</f>
        <v>Sim</v>
      </c>
    </row>
    <row r="155" spans="1:10">
      <c r="A155" s="9">
        <v>130110</v>
      </c>
      <c r="B155" s="16" t="s">
        <v>3625</v>
      </c>
      <c r="C155" s="15" t="s">
        <v>5</v>
      </c>
      <c r="D155" s="17">
        <v>41499</v>
      </c>
      <c r="E155" s="8" t="str">
        <f>VLOOKUP(A155,Planilha1!A:Y,20,FALSE)</f>
        <v>Sim</v>
      </c>
      <c r="F155" s="8" t="str">
        <f>VLOOKUP(A155,Planilha1!A:Y,21,FALSE)</f>
        <v>Sim</v>
      </c>
      <c r="G155" s="8" t="str">
        <f>VLOOKUP(A155,Planilha1!A:Y,22,FALSE)</f>
        <v>Sim</v>
      </c>
      <c r="H155" s="8" t="str">
        <f>VLOOKUP(A155,Planilha1!A:Y,23,FALSE)</f>
        <v>Sim</v>
      </c>
      <c r="I155" s="8" t="str">
        <f>VLOOKUP(A155,Planilha1!A:Y,24,FALSE)</f>
        <v>Sim</v>
      </c>
      <c r="J155" s="8" t="str">
        <f>VLOOKUP(A155,Planilha1!A:Y,25,FALSE)</f>
        <v>Sim</v>
      </c>
    </row>
    <row r="156" spans="1:10">
      <c r="A156" s="9">
        <v>130115</v>
      </c>
      <c r="B156" s="16" t="s">
        <v>3626</v>
      </c>
      <c r="C156" s="15" t="s">
        <v>5</v>
      </c>
      <c r="D156" s="17">
        <v>43445</v>
      </c>
      <c r="E156" s="8" t="str">
        <f>VLOOKUP(A156,Planilha1!A:Y,20,FALSE)</f>
        <v>Não</v>
      </c>
      <c r="F156" s="8" t="str">
        <f>VLOOKUP(A156,Planilha1!A:Y,21,FALSE)</f>
        <v>Sim</v>
      </c>
      <c r="G156" s="8" t="str">
        <f>VLOOKUP(A156,Planilha1!A:Y,22,FALSE)</f>
        <v>Não</v>
      </c>
      <c r="H156" s="8" t="str">
        <f>VLOOKUP(A156,Planilha1!A:Y,23,FALSE)</f>
        <v>Sim</v>
      </c>
      <c r="I156" s="8" t="str">
        <f>VLOOKUP(A156,Planilha1!A:Y,24,FALSE)</f>
        <v>Não</v>
      </c>
      <c r="J156" s="8" t="str">
        <f>VLOOKUP(A156,Planilha1!A:Y,25,FALSE)</f>
        <v>Sim</v>
      </c>
    </row>
    <row r="157" spans="1:10">
      <c r="A157" s="9">
        <v>130120</v>
      </c>
      <c r="B157" s="16" t="s">
        <v>3627</v>
      </c>
      <c r="C157" s="15" t="s">
        <v>5</v>
      </c>
      <c r="D157" s="17">
        <v>43131</v>
      </c>
      <c r="E157" s="8" t="str">
        <f>VLOOKUP(A157,Planilha1!A:Y,20,FALSE)</f>
        <v>Não</v>
      </c>
      <c r="F157" s="8" t="str">
        <f>VLOOKUP(A157,Planilha1!A:Y,21,FALSE)</f>
        <v>Não</v>
      </c>
      <c r="G157" s="8" t="str">
        <f>VLOOKUP(A157,Planilha1!A:Y,22,FALSE)</f>
        <v>Não</v>
      </c>
      <c r="H157" s="8" t="str">
        <f>VLOOKUP(A157,Planilha1!A:Y,23,FALSE)</f>
        <v>Não</v>
      </c>
      <c r="I157" s="8" t="str">
        <f>VLOOKUP(A157,Planilha1!A:Y,24,FALSE)</f>
        <v>Não</v>
      </c>
      <c r="J157" s="8" t="str">
        <f>VLOOKUP(A157,Planilha1!A:Y,25,FALSE)</f>
        <v>Não</v>
      </c>
    </row>
    <row r="158" spans="1:10">
      <c r="A158" s="9">
        <v>130130</v>
      </c>
      <c r="B158" s="18" t="s">
        <v>3658</v>
      </c>
      <c r="C158" s="15" t="s">
        <v>5</v>
      </c>
      <c r="D158" s="17">
        <v>45280</v>
      </c>
      <c r="E158" s="8" t="str">
        <f>VLOOKUP(A158,Planilha1!A:Y,20,FALSE)</f>
        <v>Não</v>
      </c>
      <c r="F158" s="8" t="str">
        <f>VLOOKUP(A158,Planilha1!A:Y,21,FALSE)</f>
        <v>Não</v>
      </c>
      <c r="G158" s="8" t="str">
        <f>VLOOKUP(A158,Planilha1!A:Y,22,FALSE)</f>
        <v>Não</v>
      </c>
      <c r="H158" s="8" t="str">
        <f>VLOOKUP(A158,Planilha1!A:Y,23,FALSE)</f>
        <v>Não</v>
      </c>
      <c r="I158" s="8" t="str">
        <f>VLOOKUP(A158,Planilha1!A:Y,24,FALSE)</f>
        <v>Não</v>
      </c>
      <c r="J158" s="8" t="str">
        <f>VLOOKUP(A158,Planilha1!A:Y,25,FALSE)</f>
        <v>Não</v>
      </c>
    </row>
    <row r="159" spans="1:10">
      <c r="A159" s="9">
        <v>130140</v>
      </c>
      <c r="B159" s="16" t="s">
        <v>3628</v>
      </c>
      <c r="C159" s="15" t="s">
        <v>5</v>
      </c>
      <c r="D159" s="17">
        <v>41136</v>
      </c>
      <c r="E159" s="8" t="str">
        <f>VLOOKUP(A159,Planilha1!A:Y,20,FALSE)</f>
        <v>Sim</v>
      </c>
      <c r="F159" s="8" t="str">
        <f>VLOOKUP(A159,Planilha1!A:Y,21,FALSE)</f>
        <v>Sim</v>
      </c>
      <c r="G159" s="8" t="str">
        <f>VLOOKUP(A159,Planilha1!A:Y,22,FALSE)</f>
        <v>Sim</v>
      </c>
      <c r="H159" s="8" t="str">
        <f>VLOOKUP(A159,Planilha1!A:Y,23,FALSE)</f>
        <v>Sim</v>
      </c>
      <c r="I159" s="8" t="str">
        <f>VLOOKUP(A159,Planilha1!A:Y,24,FALSE)</f>
        <v>Sim</v>
      </c>
      <c r="J159" s="8" t="str">
        <f>VLOOKUP(A159,Planilha1!A:Y,25,FALSE)</f>
        <v>Sim</v>
      </c>
    </row>
    <row r="160" spans="1:10">
      <c r="A160" s="9">
        <v>130150</v>
      </c>
      <c r="B160" s="16" t="s">
        <v>3629</v>
      </c>
      <c r="C160" s="15" t="s">
        <v>5</v>
      </c>
      <c r="D160" s="17">
        <v>43084</v>
      </c>
      <c r="E160" s="8" t="str">
        <f>VLOOKUP(A160,Planilha1!A:Y,20,FALSE)</f>
        <v>Não</v>
      </c>
      <c r="F160" s="8" t="str">
        <f>VLOOKUP(A160,Planilha1!A:Y,21,FALSE)</f>
        <v>Sim</v>
      </c>
      <c r="G160" s="8" t="str">
        <f>VLOOKUP(A160,Planilha1!A:Y,22,FALSE)</f>
        <v>Não</v>
      </c>
      <c r="H160" s="8" t="str">
        <f>VLOOKUP(A160,Planilha1!A:Y,23,FALSE)</f>
        <v>Sim</v>
      </c>
      <c r="I160" s="8" t="str">
        <f>VLOOKUP(A160,Planilha1!A:Y,24,FALSE)</f>
        <v>Não</v>
      </c>
      <c r="J160" s="8" t="str">
        <f>VLOOKUP(A160,Planilha1!A:Y,25,FALSE)</f>
        <v>Sim</v>
      </c>
    </row>
    <row r="161" spans="1:10">
      <c r="A161" s="9">
        <v>130160</v>
      </c>
      <c r="B161" s="16" t="s">
        <v>3630</v>
      </c>
      <c r="C161" s="15" t="s">
        <v>5</v>
      </c>
      <c r="D161" s="17">
        <v>43818</v>
      </c>
      <c r="E161" s="8" t="str">
        <f>VLOOKUP(A161,Planilha1!A:Y,20,FALSE)</f>
        <v>Sim</v>
      </c>
      <c r="F161" s="8" t="str">
        <f>VLOOKUP(A161,Planilha1!A:Y,21,FALSE)</f>
        <v>Sim</v>
      </c>
      <c r="G161" s="8" t="str">
        <f>VLOOKUP(A161,Planilha1!A:Y,22,FALSE)</f>
        <v>Sim</v>
      </c>
      <c r="H161" s="8" t="str">
        <f>VLOOKUP(A161,Planilha1!A:Y,23,FALSE)</f>
        <v>Sim</v>
      </c>
      <c r="I161" s="8" t="str">
        <f>VLOOKUP(A161,Planilha1!A:Y,24,FALSE)</f>
        <v>Sim</v>
      </c>
      <c r="J161" s="8" t="str">
        <f>VLOOKUP(A161,Planilha1!A:Y,25,FALSE)</f>
        <v>Sim</v>
      </c>
    </row>
    <row r="162" spans="1:10">
      <c r="A162" s="9">
        <v>130165</v>
      </c>
      <c r="B162" s="18" t="s">
        <v>3659</v>
      </c>
      <c r="C162" s="15" t="s">
        <v>5</v>
      </c>
      <c r="D162" s="17">
        <v>45280</v>
      </c>
      <c r="E162" s="8" t="str">
        <f>VLOOKUP(A162,Planilha1!A:Y,20,FALSE)</f>
        <v>Sim</v>
      </c>
      <c r="F162" s="8" t="str">
        <f>VLOOKUP(A162,Planilha1!A:Y,21,FALSE)</f>
        <v>Sim</v>
      </c>
      <c r="G162" s="8" t="str">
        <f>VLOOKUP(A162,Planilha1!A:Y,22,FALSE)</f>
        <v>Sim</v>
      </c>
      <c r="H162" s="8" t="str">
        <f>VLOOKUP(A162,Planilha1!A:Y,23,FALSE)</f>
        <v>Sim</v>
      </c>
      <c r="I162" s="8" t="str">
        <f>VLOOKUP(A162,Planilha1!A:Y,24,FALSE)</f>
        <v>Sim</v>
      </c>
      <c r="J162" s="8" t="str">
        <f>VLOOKUP(A162,Planilha1!A:Y,25,FALSE)</f>
        <v>Sim</v>
      </c>
    </row>
    <row r="163" spans="1:10">
      <c r="A163" s="9">
        <v>130170</v>
      </c>
      <c r="B163" s="16" t="s">
        <v>2711</v>
      </c>
      <c r="C163" s="15" t="s">
        <v>5</v>
      </c>
      <c r="D163" s="17">
        <v>43445</v>
      </c>
      <c r="E163" s="8" t="str">
        <f>VLOOKUP(A163,Planilha1!A:Y,20,FALSE)</f>
        <v>Sim</v>
      </c>
      <c r="F163" s="8" t="str">
        <f>VLOOKUP(A163,Planilha1!A:Y,21,FALSE)</f>
        <v>Sim</v>
      </c>
      <c r="G163" s="8" t="str">
        <f>VLOOKUP(A163,Planilha1!A:Y,22,FALSE)</f>
        <v>Sim</v>
      </c>
      <c r="H163" s="8" t="str">
        <f>VLOOKUP(A163,Planilha1!A:Y,23,FALSE)</f>
        <v>Sim</v>
      </c>
      <c r="I163" s="8" t="str">
        <f>VLOOKUP(A163,Planilha1!A:Y,24,FALSE)</f>
        <v>Sim</v>
      </c>
      <c r="J163" s="8" t="str">
        <f>VLOOKUP(A163,Planilha1!A:Y,25,FALSE)</f>
        <v>Sim</v>
      </c>
    </row>
    <row r="164" spans="1:10">
      <c r="A164" s="9">
        <v>130180</v>
      </c>
      <c r="B164" s="16" t="s">
        <v>3631</v>
      </c>
      <c r="C164" s="15" t="s">
        <v>5</v>
      </c>
      <c r="D164" s="17">
        <v>43084</v>
      </c>
      <c r="E164" s="8" t="str">
        <f>VLOOKUP(A164,Planilha1!A:Y,20,FALSE)</f>
        <v>Sim</v>
      </c>
      <c r="F164" s="8" t="str">
        <f>VLOOKUP(A164,Planilha1!A:Y,21,FALSE)</f>
        <v>Sim</v>
      </c>
      <c r="G164" s="8" t="str">
        <f>VLOOKUP(A164,Planilha1!A:Y,22,FALSE)</f>
        <v>Não</v>
      </c>
      <c r="H164" s="8" t="str">
        <f>VLOOKUP(A164,Planilha1!A:Y,23,FALSE)</f>
        <v>Sim</v>
      </c>
      <c r="I164" s="8" t="str">
        <f>VLOOKUP(A164,Planilha1!A:Y,24,FALSE)</f>
        <v>Não</v>
      </c>
      <c r="J164" s="8" t="str">
        <f>VLOOKUP(A164,Planilha1!A:Y,25,FALSE)</f>
        <v>Sim</v>
      </c>
    </row>
    <row r="165" spans="1:10" ht="15.75">
      <c r="A165" s="19">
        <v>130185</v>
      </c>
      <c r="B165" s="20" t="s">
        <v>3728</v>
      </c>
      <c r="C165" s="15" t="s">
        <v>5</v>
      </c>
      <c r="D165" s="17">
        <v>45574</v>
      </c>
      <c r="E165" s="8" t="str">
        <f>VLOOKUP(A165,Planilha1!A:Y,20,FALSE)</f>
        <v>Não</v>
      </c>
      <c r="F165" s="8" t="str">
        <f>VLOOKUP(A165,Planilha1!A:Y,21,FALSE)</f>
        <v>Sim</v>
      </c>
      <c r="G165" s="8" t="str">
        <f>VLOOKUP(A165,Planilha1!A:Y,22,FALSE)</f>
        <v>Sim</v>
      </c>
      <c r="H165" s="8" t="str">
        <f>VLOOKUP(A165,Planilha1!A:Y,23,FALSE)</f>
        <v>Sim</v>
      </c>
      <c r="I165" s="8" t="str">
        <f>VLOOKUP(A165,Planilha1!A:Y,24,FALSE)</f>
        <v>Sim</v>
      </c>
      <c r="J165" s="8" t="str">
        <f>VLOOKUP(A165,Planilha1!A:Y,25,FALSE)</f>
        <v>Sim</v>
      </c>
    </row>
    <row r="166" spans="1:10" ht="15.75">
      <c r="A166" s="19">
        <v>130190</v>
      </c>
      <c r="B166" s="20" t="s">
        <v>3729</v>
      </c>
      <c r="C166" s="15" t="s">
        <v>5</v>
      </c>
      <c r="D166" s="17">
        <v>45574</v>
      </c>
      <c r="E166" s="8" t="str">
        <f>VLOOKUP(A166,Planilha1!A:Y,20,FALSE)</f>
        <v>Sim</v>
      </c>
      <c r="F166" s="8" t="str">
        <f>VLOOKUP(A166,Planilha1!A:Y,21,FALSE)</f>
        <v>Sim</v>
      </c>
      <c r="G166" s="8" t="str">
        <f>VLOOKUP(A166,Planilha1!A:Y,22,FALSE)</f>
        <v>Sim</v>
      </c>
      <c r="H166" s="8" t="str">
        <f>VLOOKUP(A166,Planilha1!A:Y,23,FALSE)</f>
        <v>Sim</v>
      </c>
      <c r="I166" s="8" t="str">
        <f>VLOOKUP(A166,Planilha1!A:Y,24,FALSE)</f>
        <v>Sim</v>
      </c>
      <c r="J166" s="8" t="str">
        <f>VLOOKUP(A166,Planilha1!A:Y,25,FALSE)</f>
        <v>Sim</v>
      </c>
    </row>
    <row r="167" spans="1:10">
      <c r="A167" s="9">
        <v>130195</v>
      </c>
      <c r="B167" s="16" t="s">
        <v>3632</v>
      </c>
      <c r="C167" s="15" t="s">
        <v>5</v>
      </c>
      <c r="D167" s="17">
        <v>43131</v>
      </c>
      <c r="E167" s="8" t="str">
        <f>VLOOKUP(A167,Planilha1!A:Y,20,FALSE)</f>
        <v>Sim</v>
      </c>
      <c r="F167" s="8" t="str">
        <f>VLOOKUP(A167,Planilha1!A:Y,21,FALSE)</f>
        <v>Sim</v>
      </c>
      <c r="G167" s="8" t="str">
        <f>VLOOKUP(A167,Planilha1!A:Y,22,FALSE)</f>
        <v>Não</v>
      </c>
      <c r="H167" s="8" t="str">
        <f>VLOOKUP(A167,Planilha1!A:Y,23,FALSE)</f>
        <v>Sim</v>
      </c>
      <c r="I167" s="8" t="str">
        <f>VLOOKUP(A167,Planilha1!A:Y,24,FALSE)</f>
        <v>Não</v>
      </c>
      <c r="J167" s="8" t="str">
        <f>VLOOKUP(A167,Planilha1!A:Y,25,FALSE)</f>
        <v>Sim</v>
      </c>
    </row>
    <row r="168" spans="1:10">
      <c r="A168" s="9">
        <v>130200</v>
      </c>
      <c r="B168" s="16" t="s">
        <v>3633</v>
      </c>
      <c r="C168" s="15" t="s">
        <v>5</v>
      </c>
      <c r="D168" s="17">
        <v>43818</v>
      </c>
      <c r="E168" s="8" t="str">
        <f>VLOOKUP(A168,Planilha1!A:Y,20,FALSE)</f>
        <v>Sim</v>
      </c>
      <c r="F168" s="8" t="str">
        <f>VLOOKUP(A168,Planilha1!A:Y,21,FALSE)</f>
        <v>Sim</v>
      </c>
      <c r="G168" s="8" t="str">
        <f>VLOOKUP(A168,Planilha1!A:Y,22,FALSE)</f>
        <v>Sim</v>
      </c>
      <c r="H168" s="8" t="str">
        <f>VLOOKUP(A168,Planilha1!A:Y,23,FALSE)</f>
        <v>Sim</v>
      </c>
      <c r="I168" s="8" t="str">
        <f>VLOOKUP(A168,Planilha1!A:Y,24,FALSE)</f>
        <v>Sim</v>
      </c>
      <c r="J168" s="8" t="str">
        <f>VLOOKUP(A168,Planilha1!A:Y,25,FALSE)</f>
        <v>Sim</v>
      </c>
    </row>
    <row r="169" spans="1:10">
      <c r="A169" s="9">
        <v>130210</v>
      </c>
      <c r="B169" s="16" t="s">
        <v>2267</v>
      </c>
      <c r="C169" s="15" t="s">
        <v>5</v>
      </c>
      <c r="D169" s="17">
        <v>43131</v>
      </c>
      <c r="E169" s="8" t="str">
        <f>VLOOKUP(A169,Planilha1!A:Y,20,FALSE)</f>
        <v>Não</v>
      </c>
      <c r="F169" s="8" t="str">
        <f>VLOOKUP(A169,Planilha1!A:Y,21,FALSE)</f>
        <v>Não</v>
      </c>
      <c r="G169" s="8" t="str">
        <f>VLOOKUP(A169,Planilha1!A:Y,22,FALSE)</f>
        <v>Não</v>
      </c>
      <c r="H169" s="8" t="str">
        <f>VLOOKUP(A169,Planilha1!A:Y,23,FALSE)</f>
        <v>Não</v>
      </c>
      <c r="I169" s="8" t="str">
        <f>VLOOKUP(A169,Planilha1!A:Y,24,FALSE)</f>
        <v>Não</v>
      </c>
      <c r="J169" s="8" t="str">
        <f>VLOOKUP(A169,Planilha1!A:Y,25,FALSE)</f>
        <v>Não</v>
      </c>
    </row>
    <row r="170" spans="1:10">
      <c r="A170" s="9">
        <v>130220</v>
      </c>
      <c r="B170" s="16" t="s">
        <v>3634</v>
      </c>
      <c r="C170" s="15" t="s">
        <v>5</v>
      </c>
      <c r="D170" s="17">
        <v>43131</v>
      </c>
      <c r="E170" s="8" t="str">
        <f>VLOOKUP(A170,Planilha1!A:Y,20,FALSE)</f>
        <v>Não</v>
      </c>
      <c r="F170" s="8" t="str">
        <f>VLOOKUP(A170,Planilha1!A:Y,21,FALSE)</f>
        <v>Não</v>
      </c>
      <c r="G170" s="8" t="str">
        <f>VLOOKUP(A170,Planilha1!A:Y,22,FALSE)</f>
        <v>Não</v>
      </c>
      <c r="H170" s="8" t="str">
        <f>VLOOKUP(A170,Planilha1!A:Y,23,FALSE)</f>
        <v>Não</v>
      </c>
      <c r="I170" s="8" t="str">
        <f>VLOOKUP(A170,Planilha1!A:Y,24,FALSE)</f>
        <v>Não</v>
      </c>
      <c r="J170" s="8" t="str">
        <f>VLOOKUP(A170,Planilha1!A:Y,25,FALSE)</f>
        <v>Não</v>
      </c>
    </row>
    <row r="171" spans="1:10">
      <c r="A171" s="9">
        <v>130230</v>
      </c>
      <c r="B171" s="16" t="s">
        <v>3635</v>
      </c>
      <c r="C171" s="15" t="s">
        <v>5</v>
      </c>
      <c r="D171" s="17">
        <v>41905</v>
      </c>
      <c r="E171" s="8" t="str">
        <f>VLOOKUP(A171,Planilha1!A:Y,20,FALSE)</f>
        <v>Não</v>
      </c>
      <c r="F171" s="8" t="str">
        <f>VLOOKUP(A171,Planilha1!A:Y,21,FALSE)</f>
        <v>Não</v>
      </c>
      <c r="G171" s="8" t="str">
        <f>VLOOKUP(A171,Planilha1!A:Y,22,FALSE)</f>
        <v>Não</v>
      </c>
      <c r="H171" s="8" t="str">
        <f>VLOOKUP(A171,Planilha1!A:Y,23,FALSE)</f>
        <v>Não</v>
      </c>
      <c r="I171" s="8" t="str">
        <f>VLOOKUP(A171,Planilha1!A:Y,24,FALSE)</f>
        <v>Não</v>
      </c>
      <c r="J171" s="8" t="str">
        <f>VLOOKUP(A171,Planilha1!A:Y,25,FALSE)</f>
        <v>Não</v>
      </c>
    </row>
    <row r="172" spans="1:10">
      <c r="A172" s="9">
        <v>130240</v>
      </c>
      <c r="B172" s="16" t="s">
        <v>3636</v>
      </c>
      <c r="C172" s="15" t="s">
        <v>5</v>
      </c>
      <c r="D172" s="17">
        <v>43818</v>
      </c>
      <c r="E172" s="8" t="str">
        <f>VLOOKUP(A172,Planilha1!A:Y,20,FALSE)</f>
        <v>Não</v>
      </c>
      <c r="F172" s="8" t="str">
        <f>VLOOKUP(A172,Planilha1!A:Y,21,FALSE)</f>
        <v>Sim</v>
      </c>
      <c r="G172" s="8" t="str">
        <f>VLOOKUP(A172,Planilha1!A:Y,22,FALSE)</f>
        <v>Não</v>
      </c>
      <c r="H172" s="8" t="str">
        <f>VLOOKUP(A172,Planilha1!A:Y,23,FALSE)</f>
        <v>Sim</v>
      </c>
      <c r="I172" s="8" t="str">
        <f>VLOOKUP(A172,Planilha1!A:Y,24,FALSE)</f>
        <v>Não</v>
      </c>
      <c r="J172" s="8" t="str">
        <f>VLOOKUP(A172,Planilha1!A:Y,25,FALSE)</f>
        <v>Sim</v>
      </c>
    </row>
    <row r="173" spans="1:10">
      <c r="A173" s="9">
        <v>130250</v>
      </c>
      <c r="B173" s="16" t="s">
        <v>3637</v>
      </c>
      <c r="C173" s="15" t="s">
        <v>5</v>
      </c>
      <c r="D173" s="17">
        <v>43818</v>
      </c>
      <c r="E173" s="8" t="str">
        <f>VLOOKUP(A173,Planilha1!A:Y,20,FALSE)</f>
        <v>Não</v>
      </c>
      <c r="F173" s="8" t="str">
        <f>VLOOKUP(A173,Planilha1!A:Y,21,FALSE)</f>
        <v>Sim</v>
      </c>
      <c r="G173" s="8" t="str">
        <f>VLOOKUP(A173,Planilha1!A:Y,22,FALSE)</f>
        <v>Não</v>
      </c>
      <c r="H173" s="8" t="str">
        <f>VLOOKUP(A173,Planilha1!A:Y,23,FALSE)</f>
        <v>Sim</v>
      </c>
      <c r="I173" s="8" t="str">
        <f>VLOOKUP(A173,Planilha1!A:Y,24,FALSE)</f>
        <v>Não</v>
      </c>
      <c r="J173" s="8" t="str">
        <f>VLOOKUP(A173,Planilha1!A:Y,25,FALSE)</f>
        <v>Sim</v>
      </c>
    </row>
    <row r="174" spans="1:10">
      <c r="A174" s="9">
        <v>130255</v>
      </c>
      <c r="B174" s="18" t="s">
        <v>3660</v>
      </c>
      <c r="C174" s="15" t="s">
        <v>5</v>
      </c>
      <c r="D174" s="17">
        <v>45280</v>
      </c>
      <c r="E174" s="8" t="str">
        <f>VLOOKUP(A174,Planilha1!A:Y,20,FALSE)</f>
        <v>Não</v>
      </c>
      <c r="F174" s="8" t="str">
        <f>VLOOKUP(A174,Planilha1!A:Y,21,FALSE)</f>
        <v>Sim</v>
      </c>
      <c r="G174" s="8" t="str">
        <f>VLOOKUP(A174,Planilha1!A:Y,22,FALSE)</f>
        <v>Não</v>
      </c>
      <c r="H174" s="8" t="str">
        <f>VLOOKUP(A174,Planilha1!A:Y,23,FALSE)</f>
        <v>Sim</v>
      </c>
      <c r="I174" s="8" t="str">
        <f>VLOOKUP(A174,Planilha1!A:Y,24,FALSE)</f>
        <v>Não</v>
      </c>
      <c r="J174" s="8" t="str">
        <f>VLOOKUP(A174,Planilha1!A:Y,25,FALSE)</f>
        <v>Sim</v>
      </c>
    </row>
    <row r="175" spans="1:10">
      <c r="A175" s="9">
        <v>130270</v>
      </c>
      <c r="B175" s="16" t="s">
        <v>3638</v>
      </c>
      <c r="C175" s="15" t="s">
        <v>5</v>
      </c>
      <c r="D175" s="17">
        <v>43131</v>
      </c>
      <c r="E175" s="8" t="str">
        <f>VLOOKUP(A175,Planilha1!A:Y,20,FALSE)</f>
        <v>Sim</v>
      </c>
      <c r="F175" s="8" t="str">
        <f>VLOOKUP(A175,Planilha1!A:Y,21,FALSE)</f>
        <v>Sim</v>
      </c>
      <c r="G175" s="8" t="str">
        <f>VLOOKUP(A175,Planilha1!A:Y,22,FALSE)</f>
        <v>Sim</v>
      </c>
      <c r="H175" s="8" t="str">
        <f>VLOOKUP(A175,Planilha1!A:Y,23,FALSE)</f>
        <v>Sim</v>
      </c>
      <c r="I175" s="8" t="str">
        <f>VLOOKUP(A175,Planilha1!A:Y,24,FALSE)</f>
        <v>Sim</v>
      </c>
      <c r="J175" s="8" t="str">
        <f>VLOOKUP(A175,Planilha1!A:Y,25,FALSE)</f>
        <v>Sim</v>
      </c>
    </row>
    <row r="176" spans="1:10">
      <c r="A176" s="9">
        <v>130280</v>
      </c>
      <c r="B176" s="16" t="s">
        <v>3639</v>
      </c>
      <c r="C176" s="15" t="s">
        <v>5</v>
      </c>
      <c r="D176" s="17">
        <v>41499</v>
      </c>
      <c r="E176" s="8" t="str">
        <f>VLOOKUP(A176,Planilha1!A:Y,20,FALSE)</f>
        <v>Não</v>
      </c>
      <c r="F176" s="8" t="str">
        <f>VLOOKUP(A176,Planilha1!A:Y,21,FALSE)</f>
        <v>Sim</v>
      </c>
      <c r="G176" s="8" t="str">
        <f>VLOOKUP(A176,Planilha1!A:Y,22,FALSE)</f>
        <v>Não</v>
      </c>
      <c r="H176" s="8" t="str">
        <f>VLOOKUP(A176,Planilha1!A:Y,23,FALSE)</f>
        <v>Sim</v>
      </c>
      <c r="I176" s="8" t="str">
        <f>VLOOKUP(A176,Planilha1!A:Y,24,FALSE)</f>
        <v>Não</v>
      </c>
      <c r="J176" s="8" t="str">
        <f>VLOOKUP(A176,Planilha1!A:Y,25,FALSE)</f>
        <v>Sim</v>
      </c>
    </row>
    <row r="177" spans="1:10">
      <c r="A177" s="9">
        <v>130290</v>
      </c>
      <c r="B177" s="16" t="s">
        <v>3640</v>
      </c>
      <c r="C177" s="15" t="s">
        <v>5</v>
      </c>
      <c r="D177" s="17">
        <v>41905</v>
      </c>
      <c r="E177" s="8" t="str">
        <f>VLOOKUP(A177,Planilha1!A:Y,20,FALSE)</f>
        <v>Não</v>
      </c>
      <c r="F177" s="8" t="str">
        <f>VLOOKUP(A177,Planilha1!A:Y,21,FALSE)</f>
        <v>Sim</v>
      </c>
      <c r="G177" s="8" t="str">
        <f>VLOOKUP(A177,Planilha1!A:Y,22,FALSE)</f>
        <v>Não</v>
      </c>
      <c r="H177" s="8" t="str">
        <f>VLOOKUP(A177,Planilha1!A:Y,23,FALSE)</f>
        <v>Sim</v>
      </c>
      <c r="I177" s="8" t="str">
        <f>VLOOKUP(A177,Planilha1!A:Y,24,FALSE)</f>
        <v>Não</v>
      </c>
      <c r="J177" s="8" t="str">
        <f>VLOOKUP(A177,Planilha1!A:Y,25,FALSE)</f>
        <v>Sim</v>
      </c>
    </row>
    <row r="178" spans="1:10">
      <c r="A178" s="9">
        <v>130300</v>
      </c>
      <c r="B178" s="16" t="s">
        <v>3641</v>
      </c>
      <c r="C178" s="15" t="s">
        <v>5</v>
      </c>
      <c r="D178" s="17">
        <v>41905</v>
      </c>
      <c r="E178" s="8" t="str">
        <f>VLOOKUP(A178,Planilha1!A:Y,20,FALSE)</f>
        <v>Sim</v>
      </c>
      <c r="F178" s="8" t="str">
        <f>VLOOKUP(A178,Planilha1!A:Y,21,FALSE)</f>
        <v>Sim</v>
      </c>
      <c r="G178" s="8" t="str">
        <f>VLOOKUP(A178,Planilha1!A:Y,22,FALSE)</f>
        <v>Sim</v>
      </c>
      <c r="H178" s="8" t="str">
        <f>VLOOKUP(A178,Planilha1!A:Y,23,FALSE)</f>
        <v>Sim</v>
      </c>
      <c r="I178" s="8" t="str">
        <f>VLOOKUP(A178,Planilha1!A:Y,24,FALSE)</f>
        <v>Sim</v>
      </c>
      <c r="J178" s="8" t="str">
        <f>VLOOKUP(A178,Planilha1!A:Y,25,FALSE)</f>
        <v>Sim</v>
      </c>
    </row>
    <row r="179" spans="1:10">
      <c r="A179" s="9">
        <v>130310</v>
      </c>
      <c r="B179" s="16" t="s">
        <v>3642</v>
      </c>
      <c r="C179" s="15" t="s">
        <v>5</v>
      </c>
      <c r="D179" s="17">
        <v>41905</v>
      </c>
      <c r="E179" s="8" t="str">
        <f>VLOOKUP(A179,Planilha1!A:Y,20,FALSE)</f>
        <v>Não</v>
      </c>
      <c r="F179" s="8" t="str">
        <f>VLOOKUP(A179,Planilha1!A:Y,21,FALSE)</f>
        <v>Não</v>
      </c>
      <c r="G179" s="8" t="str">
        <f>VLOOKUP(A179,Planilha1!A:Y,22,FALSE)</f>
        <v>Não</v>
      </c>
      <c r="H179" s="8" t="str">
        <f>VLOOKUP(A179,Planilha1!A:Y,23,FALSE)</f>
        <v>Não</v>
      </c>
      <c r="I179" s="8" t="str">
        <f>VLOOKUP(A179,Planilha1!A:Y,24,FALSE)</f>
        <v>Não</v>
      </c>
      <c r="J179" s="8" t="str">
        <f>VLOOKUP(A179,Planilha1!A:Y,25,FALSE)</f>
        <v>Não</v>
      </c>
    </row>
    <row r="180" spans="1:10">
      <c r="A180" s="9">
        <v>130320</v>
      </c>
      <c r="B180" s="18" t="s">
        <v>3661</v>
      </c>
      <c r="C180" s="15" t="s">
        <v>5</v>
      </c>
      <c r="D180" s="17">
        <v>45280</v>
      </c>
      <c r="E180" s="8" t="str">
        <f>VLOOKUP(A180,Planilha1!A:Y,20,FALSE)</f>
        <v>Sim</v>
      </c>
      <c r="F180" s="8" t="str">
        <f>VLOOKUP(A180,Planilha1!A:Y,21,FALSE)</f>
        <v>Sim</v>
      </c>
      <c r="G180" s="8" t="str">
        <f>VLOOKUP(A180,Planilha1!A:Y,22,FALSE)</f>
        <v>Sim</v>
      </c>
      <c r="H180" s="8" t="str">
        <f>VLOOKUP(A180,Planilha1!A:Y,23,FALSE)</f>
        <v>Sim</v>
      </c>
      <c r="I180" s="8" t="str">
        <f>VLOOKUP(A180,Planilha1!A:Y,24,FALSE)</f>
        <v>Sim</v>
      </c>
      <c r="J180" s="8" t="str">
        <f>VLOOKUP(A180,Planilha1!A:Y,25,FALSE)</f>
        <v>Sim</v>
      </c>
    </row>
    <row r="181" spans="1:10">
      <c r="A181" s="9">
        <v>130330</v>
      </c>
      <c r="B181" s="16" t="s">
        <v>3643</v>
      </c>
      <c r="C181" s="15" t="s">
        <v>5</v>
      </c>
      <c r="D181" s="17">
        <v>43445</v>
      </c>
      <c r="E181" s="8" t="str">
        <f>VLOOKUP(A181,Planilha1!A:Y,20,FALSE)</f>
        <v>Não</v>
      </c>
      <c r="F181" s="8" t="str">
        <f>VLOOKUP(A181,Planilha1!A:Y,21,FALSE)</f>
        <v>Sim</v>
      </c>
      <c r="G181" s="8" t="str">
        <f>VLOOKUP(A181,Planilha1!A:Y,22,FALSE)</f>
        <v>Não</v>
      </c>
      <c r="H181" s="8" t="str">
        <f>VLOOKUP(A181,Planilha1!A:Y,23,FALSE)</f>
        <v>Sim</v>
      </c>
      <c r="I181" s="8" t="str">
        <f>VLOOKUP(A181,Planilha1!A:Y,24,FALSE)</f>
        <v>Não</v>
      </c>
      <c r="J181" s="8" t="str">
        <f>VLOOKUP(A181,Planilha1!A:Y,25,FALSE)</f>
        <v>Sim</v>
      </c>
    </row>
    <row r="182" spans="1:10">
      <c r="A182" s="9">
        <v>130340</v>
      </c>
      <c r="B182" s="16" t="s">
        <v>3644</v>
      </c>
      <c r="C182" s="15" t="s">
        <v>5</v>
      </c>
      <c r="D182" s="17">
        <v>43131</v>
      </c>
      <c r="E182" s="8" t="str">
        <f>VLOOKUP(A182,Planilha1!A:Y,20,FALSE)</f>
        <v>Não</v>
      </c>
      <c r="F182" s="8" t="str">
        <f>VLOOKUP(A182,Planilha1!A:Y,21,FALSE)</f>
        <v>Sim</v>
      </c>
      <c r="G182" s="8" t="str">
        <f>VLOOKUP(A182,Planilha1!A:Y,22,FALSE)</f>
        <v>Não</v>
      </c>
      <c r="H182" s="8" t="str">
        <f>VLOOKUP(A182,Planilha1!A:Y,23,FALSE)</f>
        <v>Sim</v>
      </c>
      <c r="I182" s="8" t="str">
        <f>VLOOKUP(A182,Planilha1!A:Y,24,FALSE)</f>
        <v>Não</v>
      </c>
      <c r="J182" s="8" t="str">
        <f>VLOOKUP(A182,Planilha1!A:Y,25,FALSE)</f>
        <v>Sim</v>
      </c>
    </row>
    <row r="183" spans="1:10">
      <c r="A183" s="9">
        <v>130350</v>
      </c>
      <c r="B183" s="16" t="s">
        <v>3645</v>
      </c>
      <c r="C183" s="15" t="s">
        <v>5</v>
      </c>
      <c r="D183" s="17">
        <v>41905</v>
      </c>
      <c r="E183" s="8" t="str">
        <f>VLOOKUP(A183,Planilha1!A:Y,20,FALSE)</f>
        <v>Não</v>
      </c>
      <c r="F183" s="8" t="str">
        <f>VLOOKUP(A183,Planilha1!A:Y,21,FALSE)</f>
        <v>Sim</v>
      </c>
      <c r="G183" s="8" t="str">
        <f>VLOOKUP(A183,Planilha1!A:Y,22,FALSE)</f>
        <v>Não</v>
      </c>
      <c r="H183" s="8" t="str">
        <f>VLOOKUP(A183,Planilha1!A:Y,23,FALSE)</f>
        <v>Sim</v>
      </c>
      <c r="I183" s="8" t="str">
        <f>VLOOKUP(A183,Planilha1!A:Y,24,FALSE)</f>
        <v>Não</v>
      </c>
      <c r="J183" s="8" t="str">
        <f>VLOOKUP(A183,Planilha1!A:Y,25,FALSE)</f>
        <v>Sim</v>
      </c>
    </row>
    <row r="184" spans="1:10" ht="15.75">
      <c r="A184" s="19">
        <v>130353</v>
      </c>
      <c r="B184" s="20" t="s">
        <v>3730</v>
      </c>
      <c r="C184" s="15" t="s">
        <v>5</v>
      </c>
      <c r="D184" s="17">
        <v>45574</v>
      </c>
      <c r="E184" s="8" t="str">
        <f>VLOOKUP(A184,Planilha1!A:Y,20,FALSE)</f>
        <v>Sim</v>
      </c>
      <c r="F184" s="8" t="str">
        <f>VLOOKUP(A184,Planilha1!A:Y,21,FALSE)</f>
        <v>Sim</v>
      </c>
      <c r="G184" s="8" t="str">
        <f>VLOOKUP(A184,Planilha1!A:Y,22,FALSE)</f>
        <v>Sim</v>
      </c>
      <c r="H184" s="8" t="str">
        <f>VLOOKUP(A184,Planilha1!A:Y,23,FALSE)</f>
        <v>Sim</v>
      </c>
      <c r="I184" s="8" t="str">
        <f>VLOOKUP(A184,Planilha1!A:Y,24,FALSE)</f>
        <v>Sim</v>
      </c>
      <c r="J184" s="8" t="str">
        <f>VLOOKUP(A184,Planilha1!A:Y,25,FALSE)</f>
        <v>Sim</v>
      </c>
    </row>
    <row r="185" spans="1:10" ht="15.75">
      <c r="A185" s="19">
        <v>130356</v>
      </c>
      <c r="B185" s="20" t="s">
        <v>3731</v>
      </c>
      <c r="C185" s="15" t="s">
        <v>5</v>
      </c>
      <c r="D185" s="17">
        <v>45574</v>
      </c>
      <c r="E185" s="8" t="str">
        <f>VLOOKUP(A185,Planilha1!A:Y,20,FALSE)</f>
        <v>Não</v>
      </c>
      <c r="F185" s="8" t="str">
        <f>VLOOKUP(A185,Planilha1!A:Y,21,FALSE)</f>
        <v>Sim</v>
      </c>
      <c r="G185" s="8" t="str">
        <f>VLOOKUP(A185,Planilha1!A:Y,22,FALSE)</f>
        <v>Não</v>
      </c>
      <c r="H185" s="8" t="str">
        <f>VLOOKUP(A185,Planilha1!A:Y,23,FALSE)</f>
        <v>Sim</v>
      </c>
      <c r="I185" s="8" t="str">
        <f>VLOOKUP(A185,Planilha1!A:Y,24,FALSE)</f>
        <v>Não</v>
      </c>
      <c r="J185" s="8" t="str">
        <f>VLOOKUP(A185,Planilha1!A:Y,25,FALSE)</f>
        <v>Sim</v>
      </c>
    </row>
    <row r="186" spans="1:10">
      <c r="A186" s="9">
        <v>130360</v>
      </c>
      <c r="B186" s="16" t="s">
        <v>3646</v>
      </c>
      <c r="C186" s="15" t="s">
        <v>5</v>
      </c>
      <c r="D186" s="17">
        <v>43131</v>
      </c>
      <c r="E186" s="8" t="str">
        <f>VLOOKUP(A186,Planilha1!A:Y,20,FALSE)</f>
        <v>Sim</v>
      </c>
      <c r="F186" s="8" t="str">
        <f>VLOOKUP(A186,Planilha1!A:Y,21,FALSE)</f>
        <v>Sim</v>
      </c>
      <c r="G186" s="8" t="str">
        <f>VLOOKUP(A186,Planilha1!A:Y,22,FALSE)</f>
        <v>Não</v>
      </c>
      <c r="H186" s="8" t="str">
        <f>VLOOKUP(A186,Planilha1!A:Y,23,FALSE)</f>
        <v>Sim</v>
      </c>
      <c r="I186" s="8" t="str">
        <f>VLOOKUP(A186,Planilha1!A:Y,24,FALSE)</f>
        <v>Não</v>
      </c>
      <c r="J186" s="8" t="str">
        <f>VLOOKUP(A186,Planilha1!A:Y,25,FALSE)</f>
        <v>Sim</v>
      </c>
    </row>
    <row r="187" spans="1:10">
      <c r="A187" s="9">
        <v>130370</v>
      </c>
      <c r="B187" s="16" t="s">
        <v>3647</v>
      </c>
      <c r="C187" s="15" t="s">
        <v>5</v>
      </c>
      <c r="D187" s="17">
        <v>41499</v>
      </c>
      <c r="E187" s="8" t="str">
        <f>VLOOKUP(A187,Planilha1!A:Y,20,FALSE)</f>
        <v>Sim</v>
      </c>
      <c r="F187" s="8" t="str">
        <f>VLOOKUP(A187,Planilha1!A:Y,21,FALSE)</f>
        <v>Sim</v>
      </c>
      <c r="G187" s="8" t="str">
        <f>VLOOKUP(A187,Planilha1!A:Y,22,FALSE)</f>
        <v>Sim</v>
      </c>
      <c r="H187" s="8" t="str">
        <f>VLOOKUP(A187,Planilha1!A:Y,23,FALSE)</f>
        <v>Sim</v>
      </c>
      <c r="I187" s="8" t="str">
        <f>VLOOKUP(A187,Planilha1!A:Y,24,FALSE)</f>
        <v>Não</v>
      </c>
      <c r="J187" s="8" t="str">
        <f>VLOOKUP(A187,Planilha1!A:Y,25,FALSE)</f>
        <v>Sim</v>
      </c>
    </row>
    <row r="188" spans="1:10">
      <c r="A188" s="9">
        <v>130380</v>
      </c>
      <c r="B188" s="16" t="s">
        <v>3648</v>
      </c>
      <c r="C188" s="15" t="s">
        <v>5</v>
      </c>
      <c r="D188" s="17">
        <v>41136</v>
      </c>
      <c r="E188" s="8" t="str">
        <f>VLOOKUP(A188,Planilha1!A:Y,20,FALSE)</f>
        <v>Não</v>
      </c>
      <c r="F188" s="8" t="str">
        <f>VLOOKUP(A188,Planilha1!A:Y,21,FALSE)</f>
        <v>Sim</v>
      </c>
      <c r="G188" s="8" t="str">
        <f>VLOOKUP(A188,Planilha1!A:Y,22,FALSE)</f>
        <v>Não</v>
      </c>
      <c r="H188" s="8" t="str">
        <f>VLOOKUP(A188,Planilha1!A:Y,23,FALSE)</f>
        <v>Sim</v>
      </c>
      <c r="I188" s="8" t="str">
        <f>VLOOKUP(A188,Planilha1!A:Y,24,FALSE)</f>
        <v>Não</v>
      </c>
      <c r="J188" s="8" t="str">
        <f>VLOOKUP(A188,Planilha1!A:Y,25,FALSE)</f>
        <v>Sim</v>
      </c>
    </row>
    <row r="189" spans="1:10">
      <c r="A189" s="9">
        <v>130390</v>
      </c>
      <c r="B189" s="16" t="s">
        <v>3649</v>
      </c>
      <c r="C189" s="15" t="s">
        <v>5</v>
      </c>
      <c r="D189" s="17">
        <v>43131</v>
      </c>
      <c r="E189" s="8" t="str">
        <f>VLOOKUP(A189,Planilha1!A:Y,20,FALSE)</f>
        <v>Sim</v>
      </c>
      <c r="F189" s="8" t="str">
        <f>VLOOKUP(A189,Planilha1!A:Y,21,FALSE)</f>
        <v>Sim</v>
      </c>
      <c r="G189" s="8" t="str">
        <f>VLOOKUP(A189,Planilha1!A:Y,22,FALSE)</f>
        <v>Sim</v>
      </c>
      <c r="H189" s="8" t="str">
        <f>VLOOKUP(A189,Planilha1!A:Y,23,FALSE)</f>
        <v>Sim</v>
      </c>
      <c r="I189" s="8" t="str">
        <f>VLOOKUP(A189,Planilha1!A:Y,24,FALSE)</f>
        <v>Sim</v>
      </c>
      <c r="J189" s="8" t="str">
        <f>VLOOKUP(A189,Planilha1!A:Y,25,FALSE)</f>
        <v>Sim</v>
      </c>
    </row>
    <row r="190" spans="1:10">
      <c r="A190" s="9">
        <v>130395</v>
      </c>
      <c r="B190" s="18" t="s">
        <v>3662</v>
      </c>
      <c r="C190" s="15" t="s">
        <v>5</v>
      </c>
      <c r="D190" s="17">
        <v>45280</v>
      </c>
      <c r="E190" s="8" t="str">
        <f>VLOOKUP(A190,Planilha1!A:Y,20,FALSE)</f>
        <v>Não</v>
      </c>
      <c r="F190" s="8" t="str">
        <f>VLOOKUP(A190,Planilha1!A:Y,21,FALSE)</f>
        <v>Sim</v>
      </c>
      <c r="G190" s="8" t="str">
        <f>VLOOKUP(A190,Planilha1!A:Y,22,FALSE)</f>
        <v>Não</v>
      </c>
      <c r="H190" s="8" t="str">
        <f>VLOOKUP(A190,Planilha1!A:Y,23,FALSE)</f>
        <v>Sim</v>
      </c>
      <c r="I190" s="8" t="str">
        <f>VLOOKUP(A190,Planilha1!A:Y,24,FALSE)</f>
        <v>Não</v>
      </c>
      <c r="J190" s="8" t="str">
        <f>VLOOKUP(A190,Planilha1!A:Y,25,FALSE)</f>
        <v>Sim</v>
      </c>
    </row>
    <row r="191" spans="1:10">
      <c r="A191" s="9">
        <v>130400</v>
      </c>
      <c r="B191" s="16" t="s">
        <v>3650</v>
      </c>
      <c r="C191" s="15" t="s">
        <v>5</v>
      </c>
      <c r="D191" s="17">
        <v>43445</v>
      </c>
      <c r="E191" s="8" t="str">
        <f>VLOOKUP(A191,Planilha1!A:Y,20,FALSE)</f>
        <v>Sim</v>
      </c>
      <c r="F191" s="8" t="str">
        <f>VLOOKUP(A191,Planilha1!A:Y,21,FALSE)</f>
        <v>Sim</v>
      </c>
      <c r="G191" s="8" t="str">
        <f>VLOOKUP(A191,Planilha1!A:Y,22,FALSE)</f>
        <v>Sim</v>
      </c>
      <c r="H191" s="8" t="str">
        <f>VLOOKUP(A191,Planilha1!A:Y,23,FALSE)</f>
        <v>Sim</v>
      </c>
      <c r="I191" s="8" t="str">
        <f>VLOOKUP(A191,Planilha1!A:Y,24,FALSE)</f>
        <v>Sim</v>
      </c>
      <c r="J191" s="8" t="str">
        <f>VLOOKUP(A191,Planilha1!A:Y,25,FALSE)</f>
        <v>Sim</v>
      </c>
    </row>
    <row r="192" spans="1:10" ht="15.75">
      <c r="A192" s="19">
        <v>130406</v>
      </c>
      <c r="B192" s="20" t="s">
        <v>3732</v>
      </c>
      <c r="C192" s="15" t="s">
        <v>5</v>
      </c>
      <c r="D192" s="17">
        <v>45574</v>
      </c>
      <c r="E192" s="8" t="str">
        <f>VLOOKUP(A192,Planilha1!A:Y,20,FALSE)</f>
        <v>Sim</v>
      </c>
      <c r="F192" s="8" t="str">
        <f>VLOOKUP(A192,Planilha1!A:Y,21,FALSE)</f>
        <v>Sim</v>
      </c>
      <c r="G192" s="8" t="str">
        <f>VLOOKUP(A192,Planilha1!A:Y,22,FALSE)</f>
        <v>Sim</v>
      </c>
      <c r="H192" s="8" t="str">
        <f>VLOOKUP(A192,Planilha1!A:Y,23,FALSE)</f>
        <v>Sim</v>
      </c>
      <c r="I192" s="8" t="str">
        <f>VLOOKUP(A192,Planilha1!A:Y,24,FALSE)</f>
        <v>Sim</v>
      </c>
      <c r="J192" s="8" t="str">
        <f>VLOOKUP(A192,Planilha1!A:Y,25,FALSE)</f>
        <v>Sim</v>
      </c>
    </row>
    <row r="193" spans="1:10">
      <c r="A193" s="9">
        <v>130410</v>
      </c>
      <c r="B193" s="16" t="s">
        <v>3651</v>
      </c>
      <c r="C193" s="15" t="s">
        <v>5</v>
      </c>
      <c r="D193" s="17">
        <v>41499</v>
      </c>
      <c r="E193" s="8" t="str">
        <f>VLOOKUP(A193,Planilha1!A:Y,20,FALSE)</f>
        <v>Não</v>
      </c>
      <c r="F193" s="8" t="str">
        <f>VLOOKUP(A193,Planilha1!A:Y,21,FALSE)</f>
        <v>Sim</v>
      </c>
      <c r="G193" s="8" t="str">
        <f>VLOOKUP(A193,Planilha1!A:Y,22,FALSE)</f>
        <v>Não</v>
      </c>
      <c r="H193" s="8" t="str">
        <f>VLOOKUP(A193,Planilha1!A:Y,23,FALSE)</f>
        <v>Sim</v>
      </c>
      <c r="I193" s="8" t="str">
        <f>VLOOKUP(A193,Planilha1!A:Y,24,FALSE)</f>
        <v>Não</v>
      </c>
      <c r="J193" s="8" t="str">
        <f>VLOOKUP(A193,Planilha1!A:Y,25,FALSE)</f>
        <v>Sim</v>
      </c>
    </row>
    <row r="194" spans="1:10" ht="15.75">
      <c r="A194" s="19">
        <v>130420</v>
      </c>
      <c r="B194" s="20" t="s">
        <v>3733</v>
      </c>
      <c r="C194" s="15" t="s">
        <v>5</v>
      </c>
      <c r="D194" s="17">
        <v>45574</v>
      </c>
      <c r="E194" s="8" t="str">
        <f>VLOOKUP(A194,Planilha1!A:Y,20,FALSE)</f>
        <v>Não</v>
      </c>
      <c r="F194" s="8" t="str">
        <f>VLOOKUP(A194,Planilha1!A:Y,21,FALSE)</f>
        <v>Sim</v>
      </c>
      <c r="G194" s="8" t="str">
        <f>VLOOKUP(A194,Planilha1!A:Y,22,FALSE)</f>
        <v>Não</v>
      </c>
      <c r="H194" s="8" t="str">
        <f>VLOOKUP(A194,Planilha1!A:Y,23,FALSE)</f>
        <v>Sim</v>
      </c>
      <c r="I194" s="8" t="str">
        <f>VLOOKUP(A194,Planilha1!A:Y,24,FALSE)</f>
        <v>Não</v>
      </c>
      <c r="J194" s="8" t="str">
        <f>VLOOKUP(A194,Planilha1!A:Y,25,FALSE)</f>
        <v>Sim</v>
      </c>
    </row>
    <row r="195" spans="1:10">
      <c r="A195" s="9">
        <v>130423</v>
      </c>
      <c r="B195" s="16" t="s">
        <v>3652</v>
      </c>
      <c r="C195" s="15" t="s">
        <v>5</v>
      </c>
      <c r="D195" s="17">
        <v>43445</v>
      </c>
      <c r="E195" s="8" t="str">
        <f>VLOOKUP(A195,Planilha1!A:Y,20,FALSE)</f>
        <v>Sim</v>
      </c>
      <c r="F195" s="8" t="str">
        <f>VLOOKUP(A195,Planilha1!A:Y,21,FALSE)</f>
        <v>Sim</v>
      </c>
      <c r="G195" s="8" t="str">
        <f>VLOOKUP(A195,Planilha1!A:Y,22,FALSE)</f>
        <v>Não</v>
      </c>
      <c r="H195" s="8" t="str">
        <f>VLOOKUP(A195,Planilha1!A:Y,23,FALSE)</f>
        <v>Sim</v>
      </c>
      <c r="I195" s="8" t="str">
        <f>VLOOKUP(A195,Planilha1!A:Y,24,FALSE)</f>
        <v>Não</v>
      </c>
      <c r="J195" s="8" t="str">
        <f>VLOOKUP(A195,Planilha1!A:Y,25,FALSE)</f>
        <v>Sim</v>
      </c>
    </row>
    <row r="196" spans="1:10">
      <c r="A196" s="9">
        <v>130426</v>
      </c>
      <c r="B196" s="16" t="s">
        <v>3653</v>
      </c>
      <c r="C196" s="15" t="s">
        <v>5</v>
      </c>
      <c r="D196" s="17">
        <v>41499</v>
      </c>
      <c r="E196" s="8" t="str">
        <f>VLOOKUP(A196,Planilha1!A:Y,20,FALSE)</f>
        <v>Não</v>
      </c>
      <c r="F196" s="8" t="str">
        <f>VLOOKUP(A196,Planilha1!A:Y,21,FALSE)</f>
        <v>Sim</v>
      </c>
      <c r="G196" s="8" t="str">
        <f>VLOOKUP(A196,Planilha1!A:Y,22,FALSE)</f>
        <v>Não</v>
      </c>
      <c r="H196" s="8" t="str">
        <f>VLOOKUP(A196,Planilha1!A:Y,23,FALSE)</f>
        <v>Sim</v>
      </c>
      <c r="I196" s="8" t="str">
        <f>VLOOKUP(A196,Planilha1!A:Y,24,FALSE)</f>
        <v>Não</v>
      </c>
      <c r="J196" s="8" t="str">
        <f>VLOOKUP(A196,Planilha1!A:Y,25,FALSE)</f>
        <v>Sim</v>
      </c>
    </row>
    <row r="197" spans="1:10">
      <c r="A197" s="9">
        <v>130430</v>
      </c>
      <c r="B197" s="18" t="s">
        <v>3663</v>
      </c>
      <c r="C197" s="15" t="s">
        <v>5</v>
      </c>
      <c r="D197" s="17">
        <v>45280</v>
      </c>
      <c r="E197" s="8" t="str">
        <f>VLOOKUP(A197,Planilha1!A:Y,20,FALSE)</f>
        <v>Não</v>
      </c>
      <c r="F197" s="8" t="str">
        <f>VLOOKUP(A197,Planilha1!A:Y,21,FALSE)</f>
        <v>Sim</v>
      </c>
      <c r="G197" s="8" t="str">
        <f>VLOOKUP(A197,Planilha1!A:Y,22,FALSE)</f>
        <v>Não</v>
      </c>
      <c r="H197" s="8" t="str">
        <f>VLOOKUP(A197,Planilha1!A:Y,23,FALSE)</f>
        <v>Sim</v>
      </c>
      <c r="I197" s="8" t="str">
        <f>VLOOKUP(A197,Planilha1!A:Y,24,FALSE)</f>
        <v>Não</v>
      </c>
      <c r="J197" s="8" t="str">
        <f>VLOOKUP(A197,Planilha1!A:Y,25,FALSE)</f>
        <v>Sim</v>
      </c>
    </row>
    <row r="198" spans="1:10">
      <c r="A198" s="9">
        <v>130440</v>
      </c>
      <c r="B198" s="18" t="s">
        <v>3664</v>
      </c>
      <c r="C198" s="15" t="s">
        <v>5</v>
      </c>
      <c r="D198" s="17">
        <v>45280</v>
      </c>
      <c r="E198" s="8" t="str">
        <f>VLOOKUP(A198,Planilha1!A:Y,20,FALSE)</f>
        <v>Sim</v>
      </c>
      <c r="F198" s="8" t="str">
        <f>VLOOKUP(A198,Planilha1!A:Y,21,FALSE)</f>
        <v>Sim</v>
      </c>
      <c r="G198" s="8" t="str">
        <f>VLOOKUP(A198,Planilha1!A:Y,22,FALSE)</f>
        <v>Sim</v>
      </c>
      <c r="H198" s="8" t="str">
        <f>VLOOKUP(A198,Planilha1!A:Y,23,FALSE)</f>
        <v>Sim</v>
      </c>
      <c r="I198" s="8" t="str">
        <f>VLOOKUP(A198,Planilha1!A:Y,24,FALSE)</f>
        <v>Sim</v>
      </c>
      <c r="J198" s="8" t="str">
        <f>VLOOKUP(A198,Planilha1!A:Y,25,FALSE)</f>
        <v>Sim</v>
      </c>
    </row>
    <row r="199" spans="1:10">
      <c r="A199" s="9">
        <v>160010</v>
      </c>
      <c r="B199" s="16" t="s">
        <v>3665</v>
      </c>
      <c r="C199" s="15" t="s">
        <v>8</v>
      </c>
      <c r="D199" s="17">
        <v>43131</v>
      </c>
      <c r="E199" s="8" t="str">
        <f>VLOOKUP(A199,Planilha1!A:Y,20,FALSE)</f>
        <v>Não</v>
      </c>
      <c r="F199" s="8" t="str">
        <f>VLOOKUP(A199,Planilha1!A:Y,21,FALSE)</f>
        <v>Não</v>
      </c>
      <c r="G199" s="8" t="str">
        <f>VLOOKUP(A199,Planilha1!A:Y,22,FALSE)</f>
        <v>Não</v>
      </c>
      <c r="H199" s="8" t="str">
        <f>VLOOKUP(A199,Planilha1!A:Y,23,FALSE)</f>
        <v>Não</v>
      </c>
      <c r="I199" s="8" t="str">
        <f>VLOOKUP(A199,Planilha1!A:Y,24,FALSE)</f>
        <v>Não</v>
      </c>
      <c r="J199" s="8" t="str">
        <f>VLOOKUP(A199,Planilha1!A:Y,25,FALSE)</f>
        <v>Não</v>
      </c>
    </row>
    <row r="200" spans="1:10">
      <c r="A200" s="9">
        <v>160020</v>
      </c>
      <c r="B200" s="16" t="s">
        <v>3666</v>
      </c>
      <c r="C200" s="15" t="s">
        <v>8</v>
      </c>
      <c r="D200" s="17">
        <v>41905</v>
      </c>
      <c r="E200" s="8" t="str">
        <f>VLOOKUP(A200,Planilha1!A:Y,20,FALSE)</f>
        <v>Não</v>
      </c>
      <c r="F200" s="8" t="str">
        <f>VLOOKUP(A200,Planilha1!A:Y,21,FALSE)</f>
        <v>Sim</v>
      </c>
      <c r="G200" s="8" t="str">
        <f>VLOOKUP(A200,Planilha1!A:Y,22,FALSE)</f>
        <v>Não</v>
      </c>
      <c r="H200" s="8" t="str">
        <f>VLOOKUP(A200,Planilha1!A:Y,23,FALSE)</f>
        <v>Sim</v>
      </c>
      <c r="I200" s="8" t="str">
        <f>VLOOKUP(A200,Planilha1!A:Y,24,FALSE)</f>
        <v>Não</v>
      </c>
      <c r="J200" s="8" t="str">
        <f>VLOOKUP(A200,Planilha1!A:Y,25,FALSE)</f>
        <v>Sim</v>
      </c>
    </row>
    <row r="201" spans="1:10">
      <c r="A201" s="9">
        <v>160021</v>
      </c>
      <c r="B201" s="16" t="s">
        <v>3667</v>
      </c>
      <c r="C201" s="15" t="s">
        <v>8</v>
      </c>
      <c r="D201" s="17">
        <v>43818</v>
      </c>
      <c r="E201" s="8" t="str">
        <f>VLOOKUP(A201,Planilha1!A:Y,20,FALSE)</f>
        <v>Não</v>
      </c>
      <c r="F201" s="8" t="str">
        <f>VLOOKUP(A201,Planilha1!A:Y,21,FALSE)</f>
        <v>Não</v>
      </c>
      <c r="G201" s="8" t="str">
        <f>VLOOKUP(A201,Planilha1!A:Y,22,FALSE)</f>
        <v>Não</v>
      </c>
      <c r="H201" s="8" t="str">
        <f>VLOOKUP(A201,Planilha1!A:Y,23,FALSE)</f>
        <v>Não</v>
      </c>
      <c r="I201" s="8" t="str">
        <f>VLOOKUP(A201,Planilha1!A:Y,24,FALSE)</f>
        <v>Não</v>
      </c>
      <c r="J201" s="8" t="str">
        <f>VLOOKUP(A201,Planilha1!A:Y,25,FALSE)</f>
        <v>Não</v>
      </c>
    </row>
    <row r="202" spans="1:10">
      <c r="A202" s="9">
        <v>160023</v>
      </c>
      <c r="B202" s="18" t="s">
        <v>3676</v>
      </c>
      <c r="C202" s="15" t="s">
        <v>8</v>
      </c>
      <c r="D202" s="17">
        <v>45280</v>
      </c>
      <c r="E202" s="8" t="str">
        <f>VLOOKUP(A202,Planilha1!A:Y,20,FALSE)</f>
        <v>Não</v>
      </c>
      <c r="F202" s="8" t="str">
        <f>VLOOKUP(A202,Planilha1!A:Y,21,FALSE)</f>
        <v>Sim</v>
      </c>
      <c r="G202" s="8" t="str">
        <f>VLOOKUP(A202,Planilha1!A:Y,22,FALSE)</f>
        <v>Não</v>
      </c>
      <c r="H202" s="8" t="str">
        <f>VLOOKUP(A202,Planilha1!A:Y,23,FALSE)</f>
        <v>Sim</v>
      </c>
      <c r="I202" s="8" t="str">
        <f>VLOOKUP(A202,Planilha1!A:Y,24,FALSE)</f>
        <v>Não</v>
      </c>
      <c r="J202" s="8" t="str">
        <f>VLOOKUP(A202,Planilha1!A:Y,25,FALSE)</f>
        <v>Sim</v>
      </c>
    </row>
    <row r="203" spans="1:10">
      <c r="A203" s="9">
        <v>160025</v>
      </c>
      <c r="B203" s="16" t="s">
        <v>3668</v>
      </c>
      <c r="C203" s="15" t="s">
        <v>8</v>
      </c>
      <c r="D203" s="17">
        <v>43445</v>
      </c>
      <c r="E203" s="8" t="str">
        <f>VLOOKUP(A203,Planilha1!A:Y,20,FALSE)</f>
        <v>Não</v>
      </c>
      <c r="F203" s="8" t="str">
        <f>VLOOKUP(A203,Planilha1!A:Y,21,FALSE)</f>
        <v>Sim</v>
      </c>
      <c r="G203" s="8" t="str">
        <f>VLOOKUP(A203,Planilha1!A:Y,22,FALSE)</f>
        <v>Não</v>
      </c>
      <c r="H203" s="8" t="str">
        <f>VLOOKUP(A203,Planilha1!A:Y,23,FALSE)</f>
        <v>Sim</v>
      </c>
      <c r="I203" s="8" t="str">
        <f>VLOOKUP(A203,Planilha1!A:Y,24,FALSE)</f>
        <v>Não</v>
      </c>
      <c r="J203" s="8" t="str">
        <f>VLOOKUP(A203,Planilha1!A:Y,25,FALSE)</f>
        <v>Sim</v>
      </c>
    </row>
    <row r="204" spans="1:10">
      <c r="A204" s="9">
        <v>160027</v>
      </c>
      <c r="B204" s="16" t="s">
        <v>3669</v>
      </c>
      <c r="C204" s="15" t="s">
        <v>8</v>
      </c>
      <c r="D204" s="17">
        <v>43818</v>
      </c>
      <c r="E204" s="8" t="str">
        <f>VLOOKUP(A204,Planilha1!A:Y,20,FALSE)</f>
        <v>Sim</v>
      </c>
      <c r="F204" s="8" t="str">
        <f>VLOOKUP(A204,Planilha1!A:Y,21,FALSE)</f>
        <v>Sim</v>
      </c>
      <c r="G204" s="8" t="str">
        <f>VLOOKUP(A204,Planilha1!A:Y,22,FALSE)</f>
        <v>Sim</v>
      </c>
      <c r="H204" s="8" t="str">
        <f>VLOOKUP(A204,Planilha1!A:Y,23,FALSE)</f>
        <v>Sim</v>
      </c>
      <c r="I204" s="8" t="str">
        <f>VLOOKUP(A204,Planilha1!A:Y,24,FALSE)</f>
        <v>Não</v>
      </c>
      <c r="J204" s="8" t="str">
        <f>VLOOKUP(A204,Planilha1!A:Y,25,FALSE)</f>
        <v>Não</v>
      </c>
    </row>
    <row r="205" spans="1:10">
      <c r="A205" s="9">
        <v>160040</v>
      </c>
      <c r="B205" s="16" t="s">
        <v>3670</v>
      </c>
      <c r="C205" s="15" t="s">
        <v>8</v>
      </c>
      <c r="D205" s="17">
        <v>41905</v>
      </c>
      <c r="E205" s="8" t="str">
        <f>VLOOKUP(A205,Planilha1!A:Y,20,FALSE)</f>
        <v>Não</v>
      </c>
      <c r="F205" s="8" t="str">
        <f>VLOOKUP(A205,Planilha1!A:Y,21,FALSE)</f>
        <v>Não</v>
      </c>
      <c r="G205" s="8" t="str">
        <f>VLOOKUP(A205,Planilha1!A:Y,22,FALSE)</f>
        <v>Não</v>
      </c>
      <c r="H205" s="8" t="str">
        <f>VLOOKUP(A205,Planilha1!A:Y,23,FALSE)</f>
        <v>Não</v>
      </c>
      <c r="I205" s="8" t="str">
        <f>VLOOKUP(A205,Planilha1!A:Y,24,FALSE)</f>
        <v>Não</v>
      </c>
      <c r="J205" s="8" t="str">
        <f>VLOOKUP(A205,Planilha1!A:Y,25,FALSE)</f>
        <v>Não</v>
      </c>
    </row>
    <row r="206" spans="1:10" ht="15.75">
      <c r="A206" s="19">
        <v>160015</v>
      </c>
      <c r="B206" s="20" t="s">
        <v>3671</v>
      </c>
      <c r="C206" s="15" t="s">
        <v>8</v>
      </c>
      <c r="D206" s="17">
        <v>43818</v>
      </c>
      <c r="E206" s="8" t="str">
        <f>VLOOKUP(A206,Planilha1!A:Y,20,FALSE)</f>
        <v>Não</v>
      </c>
      <c r="F206" s="8" t="str">
        <f>VLOOKUP(A206,Planilha1!A:Y,21,FALSE)</f>
        <v>Sim</v>
      </c>
      <c r="G206" s="8" t="str">
        <f>VLOOKUP(A206,Planilha1!A:Y,22,FALSE)</f>
        <v>Não</v>
      </c>
      <c r="H206" s="8" t="str">
        <f>VLOOKUP(A206,Planilha1!A:Y,23,FALSE)</f>
        <v>Sim</v>
      </c>
      <c r="I206" s="8" t="str">
        <f>VLOOKUP(A206,Planilha1!A:Y,24,FALSE)</f>
        <v>Não</v>
      </c>
      <c r="J206" s="8" t="str">
        <f>VLOOKUP(A206,Planilha1!A:Y,25,FALSE)</f>
        <v>Sim</v>
      </c>
    </row>
    <row r="207" spans="1:10">
      <c r="A207" s="9">
        <v>160053</v>
      </c>
      <c r="B207" s="16" t="s">
        <v>3672</v>
      </c>
      <c r="C207" s="15" t="s">
        <v>8</v>
      </c>
      <c r="D207" s="17">
        <v>43131</v>
      </c>
      <c r="E207" s="8" t="str">
        <f>VLOOKUP(A207,Planilha1!A:Y,20,FALSE)</f>
        <v>Não</v>
      </c>
      <c r="F207" s="8" t="str">
        <f>VLOOKUP(A207,Planilha1!A:Y,21,FALSE)</f>
        <v>Não</v>
      </c>
      <c r="G207" s="8" t="str">
        <f>VLOOKUP(A207,Planilha1!A:Y,22,FALSE)</f>
        <v>Não</v>
      </c>
      <c r="H207" s="8" t="str">
        <f>VLOOKUP(A207,Planilha1!A:Y,23,FALSE)</f>
        <v>Não</v>
      </c>
      <c r="I207" s="8" t="str">
        <f>VLOOKUP(A207,Planilha1!A:Y,24,FALSE)</f>
        <v>Não</v>
      </c>
      <c r="J207" s="8" t="str">
        <f>VLOOKUP(A207,Planilha1!A:Y,25,FALSE)</f>
        <v>Não</v>
      </c>
    </row>
    <row r="208" spans="1:10">
      <c r="A208" s="9">
        <v>160055</v>
      </c>
      <c r="B208" s="16" t="s">
        <v>3673</v>
      </c>
      <c r="C208" s="15" t="s">
        <v>8</v>
      </c>
      <c r="D208" s="17">
        <v>43131</v>
      </c>
      <c r="E208" s="8" t="str">
        <f>VLOOKUP(A208,Planilha1!A:Y,20,FALSE)</f>
        <v>Não</v>
      </c>
      <c r="F208" s="8" t="str">
        <f>VLOOKUP(A208,Planilha1!A:Y,21,FALSE)</f>
        <v>Não</v>
      </c>
      <c r="G208" s="8" t="str">
        <f>VLOOKUP(A208,Planilha1!A:Y,22,FALSE)</f>
        <v>Não</v>
      </c>
      <c r="H208" s="8" t="str">
        <f>VLOOKUP(A208,Planilha1!A:Y,23,FALSE)</f>
        <v>Não</v>
      </c>
      <c r="I208" s="8" t="str">
        <f>VLOOKUP(A208,Planilha1!A:Y,24,FALSE)</f>
        <v>Não</v>
      </c>
      <c r="J208" s="8" t="str">
        <f>VLOOKUP(A208,Planilha1!A:Y,25,FALSE)</f>
        <v>Não</v>
      </c>
    </row>
    <row r="209" spans="1:10">
      <c r="A209" s="9">
        <v>160060</v>
      </c>
      <c r="B209" s="16" t="s">
        <v>274</v>
      </c>
      <c r="C209" s="15" t="s">
        <v>8</v>
      </c>
      <c r="D209" s="17">
        <v>43131</v>
      </c>
      <c r="E209" s="8" t="str">
        <f>VLOOKUP(A209,Planilha1!A:Y,20,FALSE)</f>
        <v>Sim</v>
      </c>
      <c r="F209" s="8" t="str">
        <f>VLOOKUP(A209,Planilha1!A:Y,21,FALSE)</f>
        <v>Sim</v>
      </c>
      <c r="G209" s="8" t="str">
        <f>VLOOKUP(A209,Planilha1!A:Y,22,FALSE)</f>
        <v>Sim</v>
      </c>
      <c r="H209" s="8" t="str">
        <f>VLOOKUP(A209,Planilha1!A:Y,23,FALSE)</f>
        <v>Sim</v>
      </c>
      <c r="I209" s="8" t="str">
        <f>VLOOKUP(A209,Planilha1!A:Y,24,FALSE)</f>
        <v>Sim</v>
      </c>
      <c r="J209" s="8" t="str">
        <f>VLOOKUP(A209,Planilha1!A:Y,25,FALSE)</f>
        <v>Sim</v>
      </c>
    </row>
    <row r="210" spans="1:10">
      <c r="A210" s="9">
        <v>160070</v>
      </c>
      <c r="B210" s="16" t="s">
        <v>3674</v>
      </c>
      <c r="C210" s="15" t="s">
        <v>8</v>
      </c>
      <c r="D210" s="17">
        <v>43131</v>
      </c>
      <c r="E210" s="8" t="str">
        <f>VLOOKUP(A210,Planilha1!A:Y,20,FALSE)</f>
        <v>Não</v>
      </c>
      <c r="F210" s="8" t="str">
        <f>VLOOKUP(A210,Planilha1!A:Y,21,FALSE)</f>
        <v>Sim</v>
      </c>
      <c r="G210" s="8" t="str">
        <f>VLOOKUP(A210,Planilha1!A:Y,22,FALSE)</f>
        <v>Não</v>
      </c>
      <c r="H210" s="8" t="str">
        <f>VLOOKUP(A210,Planilha1!A:Y,23,FALSE)</f>
        <v>Sim</v>
      </c>
      <c r="I210" s="8" t="str">
        <f>VLOOKUP(A210,Planilha1!A:Y,24,FALSE)</f>
        <v>Não</v>
      </c>
      <c r="J210" s="8" t="str">
        <f>VLOOKUP(A210,Planilha1!A:Y,25,FALSE)</f>
        <v>Sim</v>
      </c>
    </row>
    <row r="211" spans="1:10">
      <c r="A211" s="9">
        <v>160080</v>
      </c>
      <c r="B211" s="16" t="s">
        <v>3675</v>
      </c>
      <c r="C211" s="15" t="s">
        <v>8</v>
      </c>
      <c r="D211" s="17">
        <v>41136</v>
      </c>
      <c r="E211" s="8" t="str">
        <f>VLOOKUP(A211,Planilha1!A:Y,20,FALSE)</f>
        <v>Não</v>
      </c>
      <c r="F211" s="8" t="str">
        <f>VLOOKUP(A211,Planilha1!A:Y,21,FALSE)</f>
        <v>Sim</v>
      </c>
      <c r="G211" s="8" t="str">
        <f>VLOOKUP(A211,Planilha1!A:Y,22,FALSE)</f>
        <v>Não</v>
      </c>
      <c r="H211" s="8" t="str">
        <f>VLOOKUP(A211,Planilha1!A:Y,23,FALSE)</f>
        <v>Sim</v>
      </c>
      <c r="I211" s="8" t="str">
        <f>VLOOKUP(A211,Planilha1!A:Y,24,FALSE)</f>
        <v>Não</v>
      </c>
      <c r="J211" s="8" t="str">
        <f>VLOOKUP(A211,Planilha1!A:Y,25,FALSE)</f>
        <v>Sim</v>
      </c>
    </row>
    <row r="212" spans="1:10">
      <c r="A212" s="9">
        <v>160050</v>
      </c>
      <c r="B212" s="16" t="s">
        <v>3734</v>
      </c>
      <c r="C212" s="15" t="s">
        <v>8</v>
      </c>
      <c r="D212" s="17">
        <v>45574</v>
      </c>
      <c r="E212" s="8" t="str">
        <f>VLOOKUP(A212,Planilha1!A:Y,20,FALSE)</f>
        <v>Sim</v>
      </c>
      <c r="F212" s="8" t="str">
        <f>VLOOKUP(A212,Planilha1!A:Y,21,FALSE)</f>
        <v>Sim</v>
      </c>
      <c r="G212" s="8" t="str">
        <f>VLOOKUP(A212,Planilha1!A:Y,22,FALSE)</f>
        <v>Sim</v>
      </c>
      <c r="H212" s="8" t="str">
        <f>VLOOKUP(A212,Planilha1!A:Y,23,FALSE)</f>
        <v>Sim</v>
      </c>
      <c r="I212" s="8" t="str">
        <f>VLOOKUP(A212,Planilha1!A:Y,24,FALSE)</f>
        <v>Não</v>
      </c>
      <c r="J212" s="8" t="str">
        <f>VLOOKUP(A212,Planilha1!A:Y,25,FALSE)</f>
        <v>Sim</v>
      </c>
    </row>
    <row r="213" spans="1:10">
      <c r="A213" s="9">
        <v>160005</v>
      </c>
      <c r="B213" s="16" t="s">
        <v>4201</v>
      </c>
      <c r="C213" s="15" t="s">
        <v>8</v>
      </c>
      <c r="D213" s="17">
        <v>45849</v>
      </c>
      <c r="E213" s="8" t="str">
        <f>VLOOKUP(A213,Planilha1!A:Y,20,FALSE)</f>
        <v>Não</v>
      </c>
      <c r="F213" s="8" t="str">
        <f>VLOOKUP(A213,Planilha1!A:Y,21,FALSE)</f>
        <v>Não</v>
      </c>
      <c r="G213" s="8" t="str">
        <f>VLOOKUP(A213,Planilha1!A:Y,22,FALSE)</f>
        <v>Não</v>
      </c>
      <c r="H213" s="8" t="str">
        <f>VLOOKUP(A213,Planilha1!A:Y,23,FALSE)</f>
        <v>Não</v>
      </c>
      <c r="I213" s="8" t="str">
        <f>VLOOKUP(A213,Planilha1!A:Y,24,FALSE)</f>
        <v>Não</v>
      </c>
      <c r="J213" s="8" t="str">
        <f>VLOOKUP(A213,Planilha1!A:Y,25,FALSE)</f>
        <v>Não</v>
      </c>
    </row>
    <row r="214" spans="1:10">
      <c r="A214" s="9">
        <v>290010</v>
      </c>
      <c r="B214" s="16" t="s">
        <v>3677</v>
      </c>
      <c r="C214" s="15" t="s">
        <v>18</v>
      </c>
      <c r="D214" s="17">
        <v>41905</v>
      </c>
      <c r="E214" s="8" t="str">
        <f>VLOOKUP(A214,Planilha1!A:Y,20,FALSE)</f>
        <v>Não</v>
      </c>
      <c r="F214" s="8" t="str">
        <f>VLOOKUP(A214,Planilha1!A:Y,21,FALSE)</f>
        <v>Sim</v>
      </c>
      <c r="G214" s="8" t="str">
        <f>VLOOKUP(A214,Planilha1!A:Y,22,FALSE)</f>
        <v>Não</v>
      </c>
      <c r="H214" s="8" t="str">
        <f>VLOOKUP(A214,Planilha1!A:Y,23,FALSE)</f>
        <v>Sim</v>
      </c>
      <c r="I214" s="8" t="str">
        <f>VLOOKUP(A214,Planilha1!A:Y,24,FALSE)</f>
        <v>Não</v>
      </c>
      <c r="J214" s="8" t="str">
        <f>VLOOKUP(A214,Planilha1!A:Y,25,FALSE)</f>
        <v>Sim</v>
      </c>
    </row>
    <row r="215" spans="1:10">
      <c r="A215" s="9">
        <v>290020</v>
      </c>
      <c r="B215" s="16" t="s">
        <v>3678</v>
      </c>
      <c r="C215" s="15" t="s">
        <v>18</v>
      </c>
      <c r="D215" s="17">
        <v>41905</v>
      </c>
      <c r="E215" s="8" t="str">
        <f>VLOOKUP(A215,Planilha1!A:Y,20,FALSE)</f>
        <v>Sim</v>
      </c>
      <c r="F215" s="8" t="str">
        <f>VLOOKUP(A215,Planilha1!A:Y,21,FALSE)</f>
        <v>Sim</v>
      </c>
      <c r="G215" s="8" t="str">
        <f>VLOOKUP(A215,Planilha1!A:Y,22,FALSE)</f>
        <v>Sim</v>
      </c>
      <c r="H215" s="8" t="str">
        <f>VLOOKUP(A215,Planilha1!A:Y,23,FALSE)</f>
        <v>Sim</v>
      </c>
      <c r="I215" s="8" t="str">
        <f>VLOOKUP(A215,Planilha1!A:Y,24,FALSE)</f>
        <v>Não</v>
      </c>
      <c r="J215" s="8" t="str">
        <f>VLOOKUP(A215,Planilha1!A:Y,25,FALSE)</f>
        <v>Sim</v>
      </c>
    </row>
    <row r="216" spans="1:10">
      <c r="A216" s="9">
        <v>290030</v>
      </c>
      <c r="B216" s="16" t="s">
        <v>3679</v>
      </c>
      <c r="C216" s="15" t="s">
        <v>18</v>
      </c>
      <c r="D216" s="17">
        <v>41136</v>
      </c>
      <c r="E216" s="8" t="str">
        <f>VLOOKUP(A216,Planilha1!A:Y,20,FALSE)</f>
        <v>Não</v>
      </c>
      <c r="F216" s="8" t="str">
        <f>VLOOKUP(A216,Planilha1!A:Y,21,FALSE)</f>
        <v>Sim</v>
      </c>
      <c r="G216" s="8" t="str">
        <f>VLOOKUP(A216,Planilha1!A:Y,22,FALSE)</f>
        <v>Não</v>
      </c>
      <c r="H216" s="8" t="str">
        <f>VLOOKUP(A216,Planilha1!A:Y,23,FALSE)</f>
        <v>Sim</v>
      </c>
      <c r="I216" s="8" t="str">
        <f>VLOOKUP(A216,Planilha1!A:Y,24,FALSE)</f>
        <v>Não</v>
      </c>
      <c r="J216" s="8" t="str">
        <f>VLOOKUP(A216,Planilha1!A:Y,25,FALSE)</f>
        <v>Sim</v>
      </c>
    </row>
    <row r="217" spans="1:10">
      <c r="A217" s="9">
        <v>290035</v>
      </c>
      <c r="B217" s="16" t="s">
        <v>3680</v>
      </c>
      <c r="C217" s="15" t="s">
        <v>18</v>
      </c>
      <c r="D217" s="17">
        <v>41905</v>
      </c>
      <c r="E217" s="8" t="str">
        <f>VLOOKUP(A217,Planilha1!A:Y,20,FALSE)</f>
        <v>Sim</v>
      </c>
      <c r="F217" s="8" t="str">
        <f>VLOOKUP(A217,Planilha1!A:Y,21,FALSE)</f>
        <v>Sim</v>
      </c>
      <c r="G217" s="8" t="str">
        <f>VLOOKUP(A217,Planilha1!A:Y,22,FALSE)</f>
        <v>Sim</v>
      </c>
      <c r="H217" s="8" t="str">
        <f>VLOOKUP(A217,Planilha1!A:Y,23,FALSE)</f>
        <v>Sim</v>
      </c>
      <c r="I217" s="8" t="str">
        <f>VLOOKUP(A217,Planilha1!A:Y,24,FALSE)</f>
        <v>Sim</v>
      </c>
      <c r="J217" s="8" t="str">
        <f>VLOOKUP(A217,Planilha1!A:Y,25,FALSE)</f>
        <v>Sim</v>
      </c>
    </row>
    <row r="218" spans="1:10">
      <c r="A218" s="9">
        <v>290040</v>
      </c>
      <c r="B218" s="16" t="s">
        <v>3681</v>
      </c>
      <c r="C218" s="15" t="s">
        <v>18</v>
      </c>
      <c r="D218" s="17">
        <v>41905</v>
      </c>
      <c r="E218" s="8" t="str">
        <f>VLOOKUP(A218,Planilha1!A:Y,20,FALSE)</f>
        <v>Não</v>
      </c>
      <c r="F218" s="8" t="str">
        <f>VLOOKUP(A218,Planilha1!A:Y,21,FALSE)</f>
        <v>Sim</v>
      </c>
      <c r="G218" s="8" t="str">
        <f>VLOOKUP(A218,Planilha1!A:Y,22,FALSE)</f>
        <v>Não</v>
      </c>
      <c r="H218" s="8" t="str">
        <f>VLOOKUP(A218,Planilha1!A:Y,23,FALSE)</f>
        <v>Sim</v>
      </c>
      <c r="I218" s="8" t="str">
        <f>VLOOKUP(A218,Planilha1!A:Y,24,FALSE)</f>
        <v>Não</v>
      </c>
      <c r="J218" s="8" t="str">
        <f>VLOOKUP(A218,Planilha1!A:Y,25,FALSE)</f>
        <v>Sim</v>
      </c>
    </row>
    <row r="219" spans="1:10" ht="15.75">
      <c r="A219" s="19">
        <v>290060</v>
      </c>
      <c r="B219" s="20" t="s">
        <v>3682</v>
      </c>
      <c r="C219" s="15" t="s">
        <v>18</v>
      </c>
      <c r="D219" s="17">
        <v>43445</v>
      </c>
      <c r="E219" s="8" t="str">
        <f>VLOOKUP(A219,Planilha1!A:Y,20,FALSE)</f>
        <v>Não</v>
      </c>
      <c r="F219" s="8" t="str">
        <f>VLOOKUP(A219,Planilha1!A:Y,21,FALSE)</f>
        <v>Sim</v>
      </c>
      <c r="G219" s="8" t="str">
        <f>VLOOKUP(A219,Planilha1!A:Y,22,FALSE)</f>
        <v>Não</v>
      </c>
      <c r="H219" s="8" t="str">
        <f>VLOOKUP(A219,Planilha1!A:Y,23,FALSE)</f>
        <v>Sim</v>
      </c>
      <c r="I219" s="8" t="str">
        <f>VLOOKUP(A219,Planilha1!A:Y,24,FALSE)</f>
        <v>Não</v>
      </c>
      <c r="J219" s="8" t="str">
        <f>VLOOKUP(A219,Planilha1!A:Y,25,FALSE)</f>
        <v>Sim</v>
      </c>
    </row>
    <row r="220" spans="1:10">
      <c r="A220" s="9">
        <v>290070</v>
      </c>
      <c r="B220" s="16" t="s">
        <v>3735</v>
      </c>
      <c r="C220" s="15" t="s">
        <v>18</v>
      </c>
      <c r="D220" s="17">
        <v>45574</v>
      </c>
      <c r="E220" s="8" t="str">
        <f>VLOOKUP(A220,Planilha1!A:Y,20,FALSE)</f>
        <v>Não</v>
      </c>
      <c r="F220" s="8" t="str">
        <f>VLOOKUP(A220,Planilha1!A:Y,21,FALSE)</f>
        <v>Sim</v>
      </c>
      <c r="G220" s="8" t="str">
        <f>VLOOKUP(A220,Planilha1!A:Y,22,FALSE)</f>
        <v>Não</v>
      </c>
      <c r="H220" s="8" t="str">
        <f>VLOOKUP(A220,Planilha1!A:Y,23,FALSE)</f>
        <v>Sim</v>
      </c>
      <c r="I220" s="8" t="str">
        <f>VLOOKUP(A220,Planilha1!A:Y,24,FALSE)</f>
        <v>Não</v>
      </c>
      <c r="J220" s="8" t="str">
        <f>VLOOKUP(A220,Planilha1!A:Y,25,FALSE)</f>
        <v>Sim</v>
      </c>
    </row>
    <row r="221" spans="1:10">
      <c r="A221" s="9">
        <v>290080</v>
      </c>
      <c r="B221" s="16" t="s">
        <v>3683</v>
      </c>
      <c r="C221" s="15" t="s">
        <v>18</v>
      </c>
      <c r="D221" s="17">
        <v>43818</v>
      </c>
      <c r="E221" s="8" t="str">
        <f>VLOOKUP(A221,Planilha1!A:Y,20,FALSE)</f>
        <v>Não</v>
      </c>
      <c r="F221" s="8" t="str">
        <f>VLOOKUP(A221,Planilha1!A:Y,21,FALSE)</f>
        <v>Não</v>
      </c>
      <c r="G221" s="8" t="str">
        <f>VLOOKUP(A221,Planilha1!A:Y,22,FALSE)</f>
        <v>Não</v>
      </c>
      <c r="H221" s="8" t="str">
        <f>VLOOKUP(A221,Planilha1!A:Y,23,FALSE)</f>
        <v>Não</v>
      </c>
      <c r="I221" s="8" t="str">
        <f>VLOOKUP(A221,Planilha1!A:Y,24,FALSE)</f>
        <v>Não</v>
      </c>
      <c r="J221" s="8" t="str">
        <f>VLOOKUP(A221,Planilha1!A:Y,25,FALSE)</f>
        <v>Não</v>
      </c>
    </row>
    <row r="222" spans="1:10">
      <c r="A222" s="9">
        <v>290090</v>
      </c>
      <c r="B222" s="16" t="s">
        <v>3684</v>
      </c>
      <c r="C222" s="15" t="s">
        <v>18</v>
      </c>
      <c r="D222" s="17">
        <v>43445</v>
      </c>
      <c r="E222" s="8" t="str">
        <f>VLOOKUP(A222,Planilha1!A:Y,20,FALSE)</f>
        <v>Sim</v>
      </c>
      <c r="F222" s="8" t="str">
        <f>VLOOKUP(A222,Planilha1!A:Y,21,FALSE)</f>
        <v>Sim</v>
      </c>
      <c r="G222" s="8" t="str">
        <f>VLOOKUP(A222,Planilha1!A:Y,22,FALSE)</f>
        <v>Sim</v>
      </c>
      <c r="H222" s="8" t="str">
        <f>VLOOKUP(A222,Planilha1!A:Y,23,FALSE)</f>
        <v>Sim</v>
      </c>
      <c r="I222" s="8" t="str">
        <f>VLOOKUP(A222,Planilha1!A:Y,24,FALSE)</f>
        <v>Sim</v>
      </c>
      <c r="J222" s="8" t="str">
        <f>VLOOKUP(A222,Planilha1!A:Y,25,FALSE)</f>
        <v>Sim</v>
      </c>
    </row>
    <row r="223" spans="1:10" ht="15.75">
      <c r="A223" s="19">
        <v>290100</v>
      </c>
      <c r="B223" s="20" t="s">
        <v>3685</v>
      </c>
      <c r="C223" s="15" t="s">
        <v>18</v>
      </c>
      <c r="D223" s="17">
        <v>41499</v>
      </c>
      <c r="E223" s="8" t="str">
        <f>VLOOKUP(A223,Planilha1!A:Y,20,FALSE)</f>
        <v>Sim</v>
      </c>
      <c r="F223" s="8" t="str">
        <f>VLOOKUP(A223,Planilha1!A:Y,21,FALSE)</f>
        <v>Sim</v>
      </c>
      <c r="G223" s="8" t="str">
        <f>VLOOKUP(A223,Planilha1!A:Y,22,FALSE)</f>
        <v>Sim</v>
      </c>
      <c r="H223" s="8" t="str">
        <f>VLOOKUP(A223,Planilha1!A:Y,23,FALSE)</f>
        <v>Sim</v>
      </c>
      <c r="I223" s="8" t="str">
        <f>VLOOKUP(A223,Planilha1!A:Y,24,FALSE)</f>
        <v>Sim</v>
      </c>
      <c r="J223" s="8" t="str">
        <f>VLOOKUP(A223,Planilha1!A:Y,25,FALSE)</f>
        <v>Sim</v>
      </c>
    </row>
    <row r="224" spans="1:10">
      <c r="A224" s="9">
        <v>290110</v>
      </c>
      <c r="B224" s="16" t="s">
        <v>3736</v>
      </c>
      <c r="C224" s="15" t="s">
        <v>18</v>
      </c>
      <c r="D224" s="17">
        <v>45574</v>
      </c>
      <c r="E224" s="8" t="str">
        <f>VLOOKUP(A224,Planilha1!A:Y,20,FALSE)</f>
        <v>Sim</v>
      </c>
      <c r="F224" s="8" t="str">
        <f>VLOOKUP(A224,Planilha1!A:Y,21,FALSE)</f>
        <v>Sim</v>
      </c>
      <c r="G224" s="8" t="str">
        <f>VLOOKUP(A224,Planilha1!A:Y,22,FALSE)</f>
        <v>Sim</v>
      </c>
      <c r="H224" s="8" t="str">
        <f>VLOOKUP(A224,Planilha1!A:Y,23,FALSE)</f>
        <v>Sim</v>
      </c>
      <c r="I224" s="8" t="str">
        <f>VLOOKUP(A224,Planilha1!A:Y,24,FALSE)</f>
        <v>Sim</v>
      </c>
      <c r="J224" s="8" t="str">
        <f>VLOOKUP(A224,Planilha1!A:Y,25,FALSE)</f>
        <v>Sim</v>
      </c>
    </row>
    <row r="225" spans="1:10">
      <c r="A225" s="9">
        <v>290115</v>
      </c>
      <c r="B225" s="16" t="s">
        <v>3686</v>
      </c>
      <c r="C225" s="15" t="s">
        <v>18</v>
      </c>
      <c r="D225" s="17">
        <v>41905</v>
      </c>
      <c r="E225" s="8" t="str">
        <f>VLOOKUP(A225,Planilha1!A:Y,20,FALSE)</f>
        <v>Não</v>
      </c>
      <c r="F225" s="8" t="str">
        <f>VLOOKUP(A225,Planilha1!A:Y,21,FALSE)</f>
        <v>Sim</v>
      </c>
      <c r="G225" s="8" t="str">
        <f>VLOOKUP(A225,Planilha1!A:Y,22,FALSE)</f>
        <v>Não</v>
      </c>
      <c r="H225" s="8" t="str">
        <f>VLOOKUP(A225,Planilha1!A:Y,23,FALSE)</f>
        <v>Sim</v>
      </c>
      <c r="I225" s="8" t="str">
        <f>VLOOKUP(A225,Planilha1!A:Y,24,FALSE)</f>
        <v>Não</v>
      </c>
      <c r="J225" s="8" t="str">
        <f>VLOOKUP(A225,Planilha1!A:Y,25,FALSE)</f>
        <v>Sim</v>
      </c>
    </row>
    <row r="226" spans="1:10">
      <c r="A226" s="9">
        <v>290120</v>
      </c>
      <c r="B226" s="16" t="s">
        <v>3687</v>
      </c>
      <c r="C226" s="15" t="s">
        <v>18</v>
      </c>
      <c r="D226" s="17">
        <v>41499</v>
      </c>
      <c r="E226" s="8" t="str">
        <f>VLOOKUP(A226,Planilha1!A:Y,20,FALSE)</f>
        <v>Sim</v>
      </c>
      <c r="F226" s="8" t="str">
        <f>VLOOKUP(A226,Planilha1!A:Y,21,FALSE)</f>
        <v>Sim</v>
      </c>
      <c r="G226" s="8" t="str">
        <f>VLOOKUP(A226,Planilha1!A:Y,22,FALSE)</f>
        <v>Sim</v>
      </c>
      <c r="H226" s="8" t="str">
        <f>VLOOKUP(A226,Planilha1!A:Y,23,FALSE)</f>
        <v>Sim</v>
      </c>
      <c r="I226" s="8" t="str">
        <f>VLOOKUP(A226,Planilha1!A:Y,24,FALSE)</f>
        <v>Sim</v>
      </c>
      <c r="J226" s="8" t="str">
        <f>VLOOKUP(A226,Planilha1!A:Y,25,FALSE)</f>
        <v>Sim</v>
      </c>
    </row>
    <row r="227" spans="1:10">
      <c r="A227" s="9">
        <v>290130</v>
      </c>
      <c r="B227" s="16" t="s">
        <v>3688</v>
      </c>
      <c r="C227" s="15" t="s">
        <v>18</v>
      </c>
      <c r="D227" s="17">
        <v>41136</v>
      </c>
      <c r="E227" s="8" t="str">
        <f>VLOOKUP(A227,Planilha1!A:Y,20,FALSE)</f>
        <v>Não</v>
      </c>
      <c r="F227" s="8" t="str">
        <f>VLOOKUP(A227,Planilha1!A:Y,21,FALSE)</f>
        <v>Sim</v>
      </c>
      <c r="G227" s="8" t="str">
        <f>VLOOKUP(A227,Planilha1!A:Y,22,FALSE)</f>
        <v>Não</v>
      </c>
      <c r="H227" s="8" t="str">
        <f>VLOOKUP(A227,Planilha1!A:Y,23,FALSE)</f>
        <v>Sim</v>
      </c>
      <c r="I227" s="8" t="str">
        <f>VLOOKUP(A227,Planilha1!A:Y,24,FALSE)</f>
        <v>Não</v>
      </c>
      <c r="J227" s="8" t="str">
        <f>VLOOKUP(A227,Planilha1!A:Y,25,FALSE)</f>
        <v>Sim</v>
      </c>
    </row>
    <row r="228" spans="1:10">
      <c r="A228" s="9">
        <v>290135</v>
      </c>
      <c r="B228" s="16" t="s">
        <v>3689</v>
      </c>
      <c r="C228" s="15" t="s">
        <v>18</v>
      </c>
      <c r="D228" s="17">
        <v>41905</v>
      </c>
      <c r="E228" s="8" t="str">
        <f>VLOOKUP(A228,Planilha1!A:Y,20,FALSE)</f>
        <v>Sim</v>
      </c>
      <c r="F228" s="8" t="str">
        <f>VLOOKUP(A228,Planilha1!A:Y,21,FALSE)</f>
        <v>Sim</v>
      </c>
      <c r="G228" s="8" t="str">
        <f>VLOOKUP(A228,Planilha1!A:Y,22,FALSE)</f>
        <v>Não</v>
      </c>
      <c r="H228" s="8" t="str">
        <f>VLOOKUP(A228,Planilha1!A:Y,23,FALSE)</f>
        <v>Sim</v>
      </c>
      <c r="I228" s="8" t="str">
        <f>VLOOKUP(A228,Planilha1!A:Y,24,FALSE)</f>
        <v>Não</v>
      </c>
      <c r="J228" s="8" t="str">
        <f>VLOOKUP(A228,Planilha1!A:Y,25,FALSE)</f>
        <v>Sim</v>
      </c>
    </row>
    <row r="229" spans="1:10">
      <c r="A229" s="9">
        <v>290140</v>
      </c>
      <c r="B229" s="16" t="s">
        <v>3690</v>
      </c>
      <c r="C229" s="15" t="s">
        <v>18</v>
      </c>
      <c r="D229" s="17">
        <v>41499</v>
      </c>
      <c r="E229" s="8" t="str">
        <f>VLOOKUP(A229,Planilha1!A:Y,20,FALSE)</f>
        <v>Sim</v>
      </c>
      <c r="F229" s="8" t="str">
        <f>VLOOKUP(A229,Planilha1!A:Y,21,FALSE)</f>
        <v>Sim</v>
      </c>
      <c r="G229" s="8" t="str">
        <f>VLOOKUP(A229,Planilha1!A:Y,22,FALSE)</f>
        <v>Sim</v>
      </c>
      <c r="H229" s="8" t="str">
        <f>VLOOKUP(A229,Planilha1!A:Y,23,FALSE)</f>
        <v>Sim</v>
      </c>
      <c r="I229" s="8" t="str">
        <f>VLOOKUP(A229,Planilha1!A:Y,24,FALSE)</f>
        <v>Sim</v>
      </c>
      <c r="J229" s="8" t="str">
        <f>VLOOKUP(A229,Planilha1!A:Y,25,FALSE)</f>
        <v>Sim</v>
      </c>
    </row>
    <row r="230" spans="1:10">
      <c r="A230" s="9">
        <v>290150</v>
      </c>
      <c r="B230" s="16" t="s">
        <v>3691</v>
      </c>
      <c r="C230" s="15" t="s">
        <v>18</v>
      </c>
      <c r="D230" s="17">
        <v>41905</v>
      </c>
      <c r="E230" s="8" t="str">
        <f>VLOOKUP(A230,Planilha1!A:Y,20,FALSE)</f>
        <v>Não</v>
      </c>
      <c r="F230" s="8" t="str">
        <f>VLOOKUP(A230,Planilha1!A:Y,21,FALSE)</f>
        <v>Sim</v>
      </c>
      <c r="G230" s="8" t="str">
        <f>VLOOKUP(A230,Planilha1!A:Y,22,FALSE)</f>
        <v>Sim</v>
      </c>
      <c r="H230" s="8" t="str">
        <f>VLOOKUP(A230,Planilha1!A:Y,23,FALSE)</f>
        <v>Sim</v>
      </c>
      <c r="I230" s="8" t="str">
        <f>VLOOKUP(A230,Planilha1!A:Y,24,FALSE)</f>
        <v>Sim</v>
      </c>
      <c r="J230" s="8" t="str">
        <f>VLOOKUP(A230,Planilha1!A:Y,25,FALSE)</f>
        <v>Sim</v>
      </c>
    </row>
    <row r="231" spans="1:10">
      <c r="A231" s="9">
        <v>290160</v>
      </c>
      <c r="B231" s="16" t="s">
        <v>3692</v>
      </c>
      <c r="C231" s="15" t="s">
        <v>18</v>
      </c>
      <c r="D231" s="17">
        <v>43818</v>
      </c>
      <c r="E231" s="8" t="str">
        <f>VLOOKUP(A231,Planilha1!A:Y,20,FALSE)</f>
        <v>Não</v>
      </c>
      <c r="F231" s="8" t="str">
        <f>VLOOKUP(A231,Planilha1!A:Y,21,FALSE)</f>
        <v>Não</v>
      </c>
      <c r="G231" s="8" t="str">
        <f>VLOOKUP(A231,Planilha1!A:Y,22,FALSE)</f>
        <v>Não</v>
      </c>
      <c r="H231" s="8" t="str">
        <f>VLOOKUP(A231,Planilha1!A:Y,23,FALSE)</f>
        <v>Não</v>
      </c>
      <c r="I231" s="8" t="str">
        <f>VLOOKUP(A231,Planilha1!A:Y,24,FALSE)</f>
        <v>Não</v>
      </c>
      <c r="J231" s="8" t="str">
        <f>VLOOKUP(A231,Planilha1!A:Y,25,FALSE)</f>
        <v>Não</v>
      </c>
    </row>
    <row r="232" spans="1:10">
      <c r="A232" s="9">
        <v>290170</v>
      </c>
      <c r="B232" s="16" t="s">
        <v>3693</v>
      </c>
      <c r="C232" s="15" t="s">
        <v>18</v>
      </c>
      <c r="D232" s="17">
        <v>41905</v>
      </c>
      <c r="E232" s="8" t="str">
        <f>VLOOKUP(A232,Planilha1!A:Y,20,FALSE)</f>
        <v>Sim</v>
      </c>
      <c r="F232" s="8" t="str">
        <f>VLOOKUP(A232,Planilha1!A:Y,21,FALSE)</f>
        <v>Sim</v>
      </c>
      <c r="G232" s="8" t="str">
        <f>VLOOKUP(A232,Planilha1!A:Y,22,FALSE)</f>
        <v>Sim</v>
      </c>
      <c r="H232" s="8" t="str">
        <f>VLOOKUP(A232,Planilha1!A:Y,23,FALSE)</f>
        <v>Sim</v>
      </c>
      <c r="I232" s="8" t="str">
        <f>VLOOKUP(A232,Planilha1!A:Y,24,FALSE)</f>
        <v>Não</v>
      </c>
      <c r="J232" s="8" t="str">
        <f>VLOOKUP(A232,Planilha1!A:Y,25,FALSE)</f>
        <v>Sim</v>
      </c>
    </row>
    <row r="233" spans="1:10">
      <c r="A233" s="9">
        <v>290180</v>
      </c>
      <c r="B233" s="16" t="s">
        <v>3694</v>
      </c>
      <c r="C233" s="15" t="s">
        <v>18</v>
      </c>
      <c r="D233" s="17">
        <v>41905</v>
      </c>
      <c r="E233" s="8" t="str">
        <f>VLOOKUP(A233,Planilha1!A:Y,20,FALSE)</f>
        <v>Sim</v>
      </c>
      <c r="F233" s="8" t="str">
        <f>VLOOKUP(A233,Planilha1!A:Y,21,FALSE)</f>
        <v>Sim</v>
      </c>
      <c r="G233" s="8" t="str">
        <f>VLOOKUP(A233,Planilha1!A:Y,22,FALSE)</f>
        <v>Sim</v>
      </c>
      <c r="H233" s="8" t="str">
        <f>VLOOKUP(A233,Planilha1!A:Y,23,FALSE)</f>
        <v>Sim</v>
      </c>
      <c r="I233" s="8" t="str">
        <f>VLOOKUP(A233,Planilha1!A:Y,24,FALSE)</f>
        <v>Sim</v>
      </c>
      <c r="J233" s="8" t="str">
        <f>VLOOKUP(A233,Planilha1!A:Y,25,FALSE)</f>
        <v>Sim</v>
      </c>
    </row>
    <row r="234" spans="1:10">
      <c r="A234" s="9">
        <v>290190</v>
      </c>
      <c r="B234" s="16" t="s">
        <v>3695</v>
      </c>
      <c r="C234" s="15" t="s">
        <v>18</v>
      </c>
      <c r="D234" s="17">
        <v>41136</v>
      </c>
      <c r="E234" s="8" t="str">
        <f>VLOOKUP(A234,Planilha1!A:Y,20,FALSE)</f>
        <v>Não</v>
      </c>
      <c r="F234" s="8" t="str">
        <f>VLOOKUP(A234,Planilha1!A:Y,21,FALSE)</f>
        <v>Sim</v>
      </c>
      <c r="G234" s="8" t="str">
        <f>VLOOKUP(A234,Planilha1!A:Y,22,FALSE)</f>
        <v>Não</v>
      </c>
      <c r="H234" s="8" t="str">
        <f>VLOOKUP(A234,Planilha1!A:Y,23,FALSE)</f>
        <v>Sim</v>
      </c>
      <c r="I234" s="8" t="str">
        <f>VLOOKUP(A234,Planilha1!A:Y,24,FALSE)</f>
        <v>Não</v>
      </c>
      <c r="J234" s="8" t="str">
        <f>VLOOKUP(A234,Planilha1!A:Y,25,FALSE)</f>
        <v>Sim</v>
      </c>
    </row>
    <row r="235" spans="1:10">
      <c r="A235" s="9">
        <v>290195</v>
      </c>
      <c r="B235" s="16" t="s">
        <v>3696</v>
      </c>
      <c r="C235" s="15" t="s">
        <v>18</v>
      </c>
      <c r="D235" s="17">
        <v>43818</v>
      </c>
      <c r="E235" s="8" t="str">
        <f>VLOOKUP(A235,Planilha1!A:Y,20,FALSE)</f>
        <v>Sim</v>
      </c>
      <c r="F235" s="8" t="str">
        <f>VLOOKUP(A235,Planilha1!A:Y,21,FALSE)</f>
        <v>Sim</v>
      </c>
      <c r="G235" s="8" t="str">
        <f>VLOOKUP(A235,Planilha1!A:Y,22,FALSE)</f>
        <v>Sim</v>
      </c>
      <c r="H235" s="8" t="str">
        <f>VLOOKUP(A235,Planilha1!A:Y,23,FALSE)</f>
        <v>Sim</v>
      </c>
      <c r="I235" s="8" t="str">
        <f>VLOOKUP(A235,Planilha1!A:Y,24,FALSE)</f>
        <v>Sim</v>
      </c>
      <c r="J235" s="8" t="str">
        <f>VLOOKUP(A235,Planilha1!A:Y,25,FALSE)</f>
        <v>Sim</v>
      </c>
    </row>
    <row r="236" spans="1:10">
      <c r="A236" s="9">
        <v>290205</v>
      </c>
      <c r="B236" s="16" t="s">
        <v>4380</v>
      </c>
      <c r="C236" s="15" t="s">
        <v>18</v>
      </c>
      <c r="D236" s="17">
        <v>41905</v>
      </c>
      <c r="E236" s="8" t="str">
        <f>VLOOKUP(A236,Planilha1!A:Y,20,FALSE)</f>
        <v>Sim</v>
      </c>
      <c r="F236" s="8" t="str">
        <f>VLOOKUP(A236,Planilha1!A:Y,21,FALSE)</f>
        <v>Sim</v>
      </c>
      <c r="G236" s="8" t="str">
        <f>VLOOKUP(A236,Planilha1!A:Y,22,FALSE)</f>
        <v>Sim</v>
      </c>
      <c r="H236" s="8" t="str">
        <f>VLOOKUP(A236,Planilha1!A:Y,23,FALSE)</f>
        <v>Sim</v>
      </c>
      <c r="I236" s="8" t="str">
        <f>VLOOKUP(A236,Planilha1!A:Y,24,FALSE)</f>
        <v>Sim</v>
      </c>
      <c r="J236" s="8" t="str">
        <f>VLOOKUP(A236,Planilha1!A:Y,25,FALSE)</f>
        <v>Sim</v>
      </c>
    </row>
    <row r="237" spans="1:10">
      <c r="A237" s="9">
        <v>290200</v>
      </c>
      <c r="B237" s="16" t="s">
        <v>3697</v>
      </c>
      <c r="C237" s="15" t="s">
        <v>18</v>
      </c>
      <c r="D237" s="17">
        <v>41905</v>
      </c>
      <c r="E237" s="8" t="str">
        <f>VLOOKUP(A237,Planilha1!A:Y,20,FALSE)</f>
        <v>Não</v>
      </c>
      <c r="F237" s="8" t="str">
        <f>VLOOKUP(A237,Planilha1!A:Y,21,FALSE)</f>
        <v>Sim</v>
      </c>
      <c r="G237" s="8" t="str">
        <f>VLOOKUP(A237,Planilha1!A:Y,22,FALSE)</f>
        <v>Não</v>
      </c>
      <c r="H237" s="8" t="str">
        <f>VLOOKUP(A237,Planilha1!A:Y,23,FALSE)</f>
        <v>Sim</v>
      </c>
      <c r="I237" s="8" t="str">
        <f>VLOOKUP(A237,Planilha1!A:Y,24,FALSE)</f>
        <v>Não</v>
      </c>
      <c r="J237" s="8" t="str">
        <f>VLOOKUP(A237,Planilha1!A:Y,25,FALSE)</f>
        <v>Sim</v>
      </c>
    </row>
    <row r="238" spans="1:10">
      <c r="A238" s="9">
        <v>290210</v>
      </c>
      <c r="B238" s="18" t="s">
        <v>3698</v>
      </c>
      <c r="C238" s="15" t="s">
        <v>18</v>
      </c>
      <c r="D238" s="17">
        <v>41499</v>
      </c>
      <c r="E238" s="8" t="str">
        <f>VLOOKUP(A238,Planilha1!A:Y,20,FALSE)</f>
        <v>Não</v>
      </c>
      <c r="F238" s="8" t="str">
        <f>VLOOKUP(A238,Planilha1!A:Y,21,FALSE)</f>
        <v>Sim</v>
      </c>
      <c r="G238" s="8" t="str">
        <f>VLOOKUP(A238,Planilha1!A:Y,22,FALSE)</f>
        <v>Não</v>
      </c>
      <c r="H238" s="8" t="str">
        <f>VLOOKUP(A238,Planilha1!A:Y,23,FALSE)</f>
        <v>Sim</v>
      </c>
      <c r="I238" s="8" t="str">
        <f>VLOOKUP(A238,Planilha1!A:Y,24,FALSE)</f>
        <v>Não</v>
      </c>
      <c r="J238" s="8" t="str">
        <f>VLOOKUP(A238,Planilha1!A:Y,25,FALSE)</f>
        <v>Sim</v>
      </c>
    </row>
    <row r="239" spans="1:10">
      <c r="A239" s="9">
        <v>290220</v>
      </c>
      <c r="B239" s="16" t="s">
        <v>325</v>
      </c>
      <c r="C239" s="15" t="s">
        <v>18</v>
      </c>
      <c r="D239" s="17">
        <v>45280</v>
      </c>
      <c r="E239" s="8" t="str">
        <f>VLOOKUP(A239,Planilha1!A:Y,20,FALSE)</f>
        <v>Não</v>
      </c>
      <c r="F239" s="8" t="str">
        <f>VLOOKUP(A239,Planilha1!A:Y,21,FALSE)</f>
        <v>Sim</v>
      </c>
      <c r="G239" s="8" t="str">
        <f>VLOOKUP(A239,Planilha1!A:Y,22,FALSE)</f>
        <v>Sim</v>
      </c>
      <c r="H239" s="8" t="str">
        <f>VLOOKUP(A239,Planilha1!A:Y,23,FALSE)</f>
        <v>Sim</v>
      </c>
      <c r="I239" s="8" t="str">
        <f>VLOOKUP(A239,Planilha1!A:Y,24,FALSE)</f>
        <v>Não</v>
      </c>
      <c r="J239" s="8" t="str">
        <f>VLOOKUP(A239,Planilha1!A:Y,25,FALSE)</f>
        <v>Sim</v>
      </c>
    </row>
    <row r="240" spans="1:10">
      <c r="A240" s="9">
        <v>290225</v>
      </c>
      <c r="B240" s="16" t="s">
        <v>3699</v>
      </c>
      <c r="C240" s="15" t="s">
        <v>18</v>
      </c>
      <c r="D240" s="17">
        <v>43445</v>
      </c>
      <c r="E240" s="8" t="str">
        <f>VLOOKUP(A240,Planilha1!A:Y,20,FALSE)</f>
        <v>Não</v>
      </c>
      <c r="F240" s="8" t="str">
        <f>VLOOKUP(A240,Planilha1!A:Y,21,FALSE)</f>
        <v>Sim</v>
      </c>
      <c r="G240" s="8" t="str">
        <f>VLOOKUP(A240,Planilha1!A:Y,22,FALSE)</f>
        <v>Não</v>
      </c>
      <c r="H240" s="8" t="str">
        <f>VLOOKUP(A240,Planilha1!A:Y,23,FALSE)</f>
        <v>Sim</v>
      </c>
      <c r="I240" s="8" t="str">
        <f>VLOOKUP(A240,Planilha1!A:Y,24,FALSE)</f>
        <v>Não</v>
      </c>
      <c r="J240" s="8" t="str">
        <f>VLOOKUP(A240,Planilha1!A:Y,25,FALSE)</f>
        <v>Sim</v>
      </c>
    </row>
    <row r="241" spans="1:10">
      <c r="A241" s="9">
        <v>290230</v>
      </c>
      <c r="B241" s="16" t="s">
        <v>3700</v>
      </c>
      <c r="C241" s="15" t="s">
        <v>18</v>
      </c>
      <c r="D241" s="17">
        <v>43131</v>
      </c>
      <c r="E241" s="8" t="str">
        <f>VLOOKUP(A241,Planilha1!A:Y,20,FALSE)</f>
        <v>Sim</v>
      </c>
      <c r="F241" s="8" t="str">
        <f>VLOOKUP(A241,Planilha1!A:Y,21,FALSE)</f>
        <v>Sim</v>
      </c>
      <c r="G241" s="8" t="str">
        <f>VLOOKUP(A241,Planilha1!A:Y,22,FALSE)</f>
        <v>Sim</v>
      </c>
      <c r="H241" s="8" t="str">
        <f>VLOOKUP(A241,Planilha1!A:Y,23,FALSE)</f>
        <v>Sim</v>
      </c>
      <c r="I241" s="8" t="str">
        <f>VLOOKUP(A241,Planilha1!A:Y,24,FALSE)</f>
        <v>Não</v>
      </c>
      <c r="J241" s="8" t="str">
        <f>VLOOKUP(A241,Planilha1!A:Y,25,FALSE)</f>
        <v>Sim</v>
      </c>
    </row>
    <row r="242" spans="1:10">
      <c r="A242" s="9">
        <v>290240</v>
      </c>
      <c r="B242" s="16" t="s">
        <v>3701</v>
      </c>
      <c r="C242" s="15" t="s">
        <v>18</v>
      </c>
      <c r="D242" s="17">
        <v>43445</v>
      </c>
      <c r="E242" s="8" t="str">
        <f>VLOOKUP(A242,Planilha1!A:Y,20,FALSE)</f>
        <v>Não</v>
      </c>
      <c r="F242" s="8" t="str">
        <f>VLOOKUP(A242,Planilha1!A:Y,21,FALSE)</f>
        <v>Sim</v>
      </c>
      <c r="G242" s="8" t="str">
        <f>VLOOKUP(A242,Planilha1!A:Y,22,FALSE)</f>
        <v>Não</v>
      </c>
      <c r="H242" s="8" t="str">
        <f>VLOOKUP(A242,Planilha1!A:Y,23,FALSE)</f>
        <v>Sim</v>
      </c>
      <c r="I242" s="8" t="str">
        <f>VLOOKUP(A242,Planilha1!A:Y,24,FALSE)</f>
        <v>Não</v>
      </c>
      <c r="J242" s="8" t="str">
        <f>VLOOKUP(A242,Planilha1!A:Y,25,FALSE)</f>
        <v>Sim</v>
      </c>
    </row>
    <row r="243" spans="1:10">
      <c r="A243" s="9">
        <v>290250</v>
      </c>
      <c r="B243" s="16" t="s">
        <v>3702</v>
      </c>
      <c r="C243" s="15" t="s">
        <v>18</v>
      </c>
      <c r="D243" s="17">
        <v>41136</v>
      </c>
      <c r="E243" s="8" t="str">
        <f>VLOOKUP(A243,Planilha1!A:Y,20,FALSE)</f>
        <v>Não</v>
      </c>
      <c r="F243" s="8" t="str">
        <f>VLOOKUP(A243,Planilha1!A:Y,21,FALSE)</f>
        <v>Sim</v>
      </c>
      <c r="G243" s="8" t="str">
        <f>VLOOKUP(A243,Planilha1!A:Y,22,FALSE)</f>
        <v>Não</v>
      </c>
      <c r="H243" s="8" t="str">
        <f>VLOOKUP(A243,Planilha1!A:Y,23,FALSE)</f>
        <v>Sim</v>
      </c>
      <c r="I243" s="8" t="str">
        <f>VLOOKUP(A243,Planilha1!A:Y,24,FALSE)</f>
        <v>Não</v>
      </c>
      <c r="J243" s="8" t="str">
        <f>VLOOKUP(A243,Planilha1!A:Y,25,FALSE)</f>
        <v>Sim</v>
      </c>
    </row>
    <row r="244" spans="1:10">
      <c r="A244" s="9">
        <v>290260</v>
      </c>
      <c r="B244" s="16" t="s">
        <v>3703</v>
      </c>
      <c r="C244" s="15" t="s">
        <v>18</v>
      </c>
      <c r="D244" s="17">
        <v>41136</v>
      </c>
      <c r="E244" s="8" t="str">
        <f>VLOOKUP(A244,Planilha1!A:Y,20,FALSE)</f>
        <v>Não</v>
      </c>
      <c r="F244" s="8" t="str">
        <f>VLOOKUP(A244,Planilha1!A:Y,21,FALSE)</f>
        <v>Sim</v>
      </c>
      <c r="G244" s="8" t="str">
        <f>VLOOKUP(A244,Planilha1!A:Y,22,FALSE)</f>
        <v>Sim</v>
      </c>
      <c r="H244" s="8" t="str">
        <f>VLOOKUP(A244,Planilha1!A:Y,23,FALSE)</f>
        <v>Sim</v>
      </c>
      <c r="I244" s="8" t="str">
        <f>VLOOKUP(A244,Planilha1!A:Y,24,FALSE)</f>
        <v>Não</v>
      </c>
      <c r="J244" s="8" t="str">
        <f>VLOOKUP(A244,Planilha1!A:Y,25,FALSE)</f>
        <v>Sim</v>
      </c>
    </row>
    <row r="245" spans="1:10">
      <c r="A245" s="9">
        <v>290265</v>
      </c>
      <c r="B245" s="16" t="s">
        <v>3704</v>
      </c>
      <c r="C245" s="15" t="s">
        <v>18</v>
      </c>
      <c r="D245" s="17">
        <v>41905</v>
      </c>
      <c r="E245" s="8" t="str">
        <f>VLOOKUP(A245,Planilha1!A:Y,20,FALSE)</f>
        <v>Não</v>
      </c>
      <c r="F245" s="8" t="str">
        <f>VLOOKUP(A245,Planilha1!A:Y,21,FALSE)</f>
        <v>Sim</v>
      </c>
      <c r="G245" s="8" t="str">
        <f>VLOOKUP(A245,Planilha1!A:Y,22,FALSE)</f>
        <v>Não</v>
      </c>
      <c r="H245" s="8" t="str">
        <f>VLOOKUP(A245,Planilha1!A:Y,23,FALSE)</f>
        <v>Sim</v>
      </c>
      <c r="I245" s="8" t="str">
        <f>VLOOKUP(A245,Planilha1!A:Y,24,FALSE)</f>
        <v>Não</v>
      </c>
      <c r="J245" s="8" t="str">
        <f>VLOOKUP(A245,Planilha1!A:Y,25,FALSE)</f>
        <v>Sim</v>
      </c>
    </row>
    <row r="246" spans="1:10">
      <c r="A246" s="9">
        <v>290270</v>
      </c>
      <c r="B246" s="16" t="s">
        <v>3705</v>
      </c>
      <c r="C246" s="15" t="s">
        <v>18</v>
      </c>
      <c r="D246" s="17">
        <v>41905</v>
      </c>
      <c r="E246" s="8" t="str">
        <f>VLOOKUP(A246,Planilha1!A:Y,20,FALSE)</f>
        <v>Sim</v>
      </c>
      <c r="F246" s="8" t="str">
        <f>VLOOKUP(A246,Planilha1!A:Y,21,FALSE)</f>
        <v>Sim</v>
      </c>
      <c r="G246" s="8" t="str">
        <f>VLOOKUP(A246,Planilha1!A:Y,22,FALSE)</f>
        <v>Não</v>
      </c>
      <c r="H246" s="8" t="str">
        <f>VLOOKUP(A246,Planilha1!A:Y,23,FALSE)</f>
        <v>Sim</v>
      </c>
      <c r="I246" s="8" t="str">
        <f>VLOOKUP(A246,Planilha1!A:Y,24,FALSE)</f>
        <v>Não</v>
      </c>
      <c r="J246" s="8" t="str">
        <f>VLOOKUP(A246,Planilha1!A:Y,25,FALSE)</f>
        <v>Sim</v>
      </c>
    </row>
    <row r="247" spans="1:10">
      <c r="A247" s="9">
        <v>290280</v>
      </c>
      <c r="B247" s="16" t="s">
        <v>3706</v>
      </c>
      <c r="C247" s="15" t="s">
        <v>18</v>
      </c>
      <c r="D247" s="17">
        <v>41905</v>
      </c>
      <c r="E247" s="8" t="str">
        <f>VLOOKUP(A247,Planilha1!A:Y,20,FALSE)</f>
        <v>Sim</v>
      </c>
      <c r="F247" s="8" t="str">
        <f>VLOOKUP(A247,Planilha1!A:Y,21,FALSE)</f>
        <v>Sim</v>
      </c>
      <c r="G247" s="8" t="str">
        <f>VLOOKUP(A247,Planilha1!A:Y,22,FALSE)</f>
        <v>Sim</v>
      </c>
      <c r="H247" s="8" t="str">
        <f>VLOOKUP(A247,Planilha1!A:Y,23,FALSE)</f>
        <v>Sim</v>
      </c>
      <c r="I247" s="8" t="str">
        <f>VLOOKUP(A247,Planilha1!A:Y,24,FALSE)</f>
        <v>Sim</v>
      </c>
      <c r="J247" s="8" t="str">
        <f>VLOOKUP(A247,Planilha1!A:Y,25,FALSE)</f>
        <v>Sim</v>
      </c>
    </row>
    <row r="248" spans="1:10">
      <c r="A248" s="9">
        <v>290290</v>
      </c>
      <c r="B248" s="16" t="s">
        <v>3707</v>
      </c>
      <c r="C248" s="15" t="s">
        <v>18</v>
      </c>
      <c r="D248" s="17">
        <v>41905</v>
      </c>
      <c r="E248" s="8" t="str">
        <f>VLOOKUP(A248,Planilha1!A:Y,20,FALSE)</f>
        <v>Sim</v>
      </c>
      <c r="F248" s="8" t="str">
        <f>VLOOKUP(A248,Planilha1!A:Y,21,FALSE)</f>
        <v>Sim</v>
      </c>
      <c r="G248" s="8" t="str">
        <f>VLOOKUP(A248,Planilha1!A:Y,22,FALSE)</f>
        <v>Sim</v>
      </c>
      <c r="H248" s="8" t="str">
        <f>VLOOKUP(A248,Planilha1!A:Y,23,FALSE)</f>
        <v>Sim</v>
      </c>
      <c r="I248" s="8" t="str">
        <f>VLOOKUP(A248,Planilha1!A:Y,24,FALSE)</f>
        <v>Sim</v>
      </c>
      <c r="J248" s="8" t="str">
        <f>VLOOKUP(A248,Planilha1!A:Y,25,FALSE)</f>
        <v>Sim</v>
      </c>
    </row>
    <row r="249" spans="1:10">
      <c r="A249" s="9">
        <v>290300</v>
      </c>
      <c r="B249" s="18" t="s">
        <v>3708</v>
      </c>
      <c r="C249" s="15" t="s">
        <v>18</v>
      </c>
      <c r="D249" s="17">
        <v>41905</v>
      </c>
      <c r="E249" s="8" t="str">
        <f>VLOOKUP(A249,Planilha1!A:Y,20,FALSE)</f>
        <v>Sim</v>
      </c>
      <c r="F249" s="8" t="str">
        <f>VLOOKUP(A249,Planilha1!A:Y,21,FALSE)</f>
        <v>Sim</v>
      </c>
      <c r="G249" s="8" t="str">
        <f>VLOOKUP(A249,Planilha1!A:Y,22,FALSE)</f>
        <v>Não</v>
      </c>
      <c r="H249" s="8" t="str">
        <f>VLOOKUP(A249,Planilha1!A:Y,23,FALSE)</f>
        <v>Sim</v>
      </c>
      <c r="I249" s="8" t="str">
        <f>VLOOKUP(A249,Planilha1!A:Y,24,FALSE)</f>
        <v>Não</v>
      </c>
      <c r="J249" s="8" t="str">
        <f>VLOOKUP(A249,Planilha1!A:Y,25,FALSE)</f>
        <v>Sim</v>
      </c>
    </row>
    <row r="250" spans="1:10">
      <c r="A250" s="9">
        <v>290310</v>
      </c>
      <c r="B250" s="16" t="s">
        <v>326</v>
      </c>
      <c r="C250" s="15" t="s">
        <v>18</v>
      </c>
      <c r="D250" s="17">
        <v>45280</v>
      </c>
      <c r="E250" s="8" t="str">
        <f>VLOOKUP(A250,Planilha1!A:Y,20,FALSE)</f>
        <v>Não</v>
      </c>
      <c r="F250" s="8" t="str">
        <f>VLOOKUP(A250,Planilha1!A:Y,21,FALSE)</f>
        <v>Sim</v>
      </c>
      <c r="G250" s="8" t="str">
        <f>VLOOKUP(A250,Planilha1!A:Y,22,FALSE)</f>
        <v>Não</v>
      </c>
      <c r="H250" s="8" t="str">
        <f>VLOOKUP(A250,Planilha1!A:Y,23,FALSE)</f>
        <v>Sim</v>
      </c>
      <c r="I250" s="8" t="str">
        <f>VLOOKUP(A250,Planilha1!A:Y,24,FALSE)</f>
        <v>Não</v>
      </c>
      <c r="J250" s="8" t="str">
        <f>VLOOKUP(A250,Planilha1!A:Y,25,FALSE)</f>
        <v>Sim</v>
      </c>
    </row>
    <row r="251" spans="1:10" ht="15.75">
      <c r="A251" s="19">
        <v>290320</v>
      </c>
      <c r="B251" s="20" t="s">
        <v>4210</v>
      </c>
      <c r="C251" s="15" t="s">
        <v>18</v>
      </c>
      <c r="D251" s="17">
        <v>45849</v>
      </c>
      <c r="E251" s="8" t="str">
        <f>VLOOKUP(A251,Planilha1!A:Y,20,FALSE)</f>
        <v>Sim</v>
      </c>
      <c r="F251" s="8" t="str">
        <f>VLOOKUP(A251,Planilha1!A:Y,21,FALSE)</f>
        <v>Sim</v>
      </c>
      <c r="G251" s="8" t="str">
        <f>VLOOKUP(A251,Planilha1!A:Y,22,FALSE)</f>
        <v>Sim</v>
      </c>
      <c r="H251" s="8" t="str">
        <f>VLOOKUP(A251,Planilha1!A:Y,23,FALSE)</f>
        <v>Sim</v>
      </c>
      <c r="I251" s="8" t="str">
        <f>VLOOKUP(A251,Planilha1!A:Y,24,FALSE)</f>
        <v>Sim</v>
      </c>
      <c r="J251" s="8" t="str">
        <f>VLOOKUP(A251,Planilha1!A:Y,25,FALSE)</f>
        <v>Sim</v>
      </c>
    </row>
    <row r="252" spans="1:10" ht="15.75">
      <c r="A252" s="19">
        <v>290323</v>
      </c>
      <c r="B252" s="20" t="s">
        <v>3709</v>
      </c>
      <c r="C252" s="15" t="s">
        <v>18</v>
      </c>
      <c r="D252" s="17">
        <v>41905</v>
      </c>
      <c r="E252" s="8" t="str">
        <f>VLOOKUP(A252,Planilha1!A:Y,20,FALSE)</f>
        <v>Não</v>
      </c>
      <c r="F252" s="8" t="str">
        <f>VLOOKUP(A252,Planilha1!A:Y,21,FALSE)</f>
        <v>Sim</v>
      </c>
      <c r="G252" s="8" t="str">
        <f>VLOOKUP(A252,Planilha1!A:Y,22,FALSE)</f>
        <v>Não</v>
      </c>
      <c r="H252" s="8" t="str">
        <f>VLOOKUP(A252,Planilha1!A:Y,23,FALSE)</f>
        <v>Sim</v>
      </c>
      <c r="I252" s="8" t="str">
        <f>VLOOKUP(A252,Planilha1!A:Y,24,FALSE)</f>
        <v>Não</v>
      </c>
      <c r="J252" s="8" t="str">
        <f>VLOOKUP(A252,Planilha1!A:Y,25,FALSE)</f>
        <v>Sim</v>
      </c>
    </row>
    <row r="253" spans="1:10">
      <c r="A253" s="9">
        <v>290330</v>
      </c>
      <c r="B253" s="16" t="s">
        <v>3737</v>
      </c>
      <c r="C253" s="15" t="s">
        <v>18</v>
      </c>
      <c r="D253" s="17">
        <v>45574</v>
      </c>
      <c r="E253" s="8" t="str">
        <f>VLOOKUP(A253,Planilha1!A:Y,20,FALSE)</f>
        <v>Não</v>
      </c>
      <c r="F253" s="8" t="str">
        <f>VLOOKUP(A253,Planilha1!A:Y,21,FALSE)</f>
        <v>Não</v>
      </c>
      <c r="G253" s="8" t="str">
        <f>VLOOKUP(A253,Planilha1!A:Y,22,FALSE)</f>
        <v>Não</v>
      </c>
      <c r="H253" s="8" t="str">
        <f>VLOOKUP(A253,Planilha1!A:Y,23,FALSE)</f>
        <v>Não</v>
      </c>
      <c r="I253" s="8" t="str">
        <f>VLOOKUP(A253,Planilha1!A:Y,24,FALSE)</f>
        <v>Não</v>
      </c>
      <c r="J253" s="8" t="str">
        <f>VLOOKUP(A253,Planilha1!A:Y,25,FALSE)</f>
        <v>Não</v>
      </c>
    </row>
    <row r="254" spans="1:10">
      <c r="A254" s="9">
        <v>290327</v>
      </c>
      <c r="B254" s="16" t="s">
        <v>3738</v>
      </c>
      <c r="C254" s="15" t="s">
        <v>18</v>
      </c>
      <c r="D254" s="17">
        <v>45574</v>
      </c>
      <c r="E254" s="8" t="str">
        <f>VLOOKUP(A254,Planilha1!A:Y,20,FALSE)</f>
        <v>Sim</v>
      </c>
      <c r="F254" s="8" t="str">
        <f>VLOOKUP(A254,Planilha1!A:Y,21,FALSE)</f>
        <v>Sim</v>
      </c>
      <c r="G254" s="8" t="str">
        <f>VLOOKUP(A254,Planilha1!A:Y,22,FALSE)</f>
        <v>Sim</v>
      </c>
      <c r="H254" s="8" t="str">
        <f>VLOOKUP(A254,Planilha1!A:Y,23,FALSE)</f>
        <v>Sim</v>
      </c>
      <c r="I254" s="8" t="str">
        <f>VLOOKUP(A254,Planilha1!A:Y,24,FALSE)</f>
        <v>Não</v>
      </c>
      <c r="J254" s="8" t="str">
        <f>VLOOKUP(A254,Planilha1!A:Y,25,FALSE)</f>
        <v>Sim</v>
      </c>
    </row>
    <row r="255" spans="1:10">
      <c r="A255" s="9">
        <v>290340</v>
      </c>
      <c r="B255" s="16" t="s">
        <v>2895</v>
      </c>
      <c r="C255" s="15" t="s">
        <v>18</v>
      </c>
      <c r="D255" s="17">
        <v>43445</v>
      </c>
      <c r="E255" s="8" t="str">
        <f>VLOOKUP(A255,Planilha1!A:Y,20,FALSE)</f>
        <v>Sim</v>
      </c>
      <c r="F255" s="8" t="str">
        <f>VLOOKUP(A255,Planilha1!A:Y,21,FALSE)</f>
        <v>Sim</v>
      </c>
      <c r="G255" s="8" t="str">
        <f>VLOOKUP(A255,Planilha1!A:Y,22,FALSE)</f>
        <v>Sim</v>
      </c>
      <c r="H255" s="8" t="str">
        <f>VLOOKUP(A255,Planilha1!A:Y,23,FALSE)</f>
        <v>Sim</v>
      </c>
      <c r="I255" s="8" t="str">
        <f>VLOOKUP(A255,Planilha1!A:Y,24,FALSE)</f>
        <v>Sim</v>
      </c>
      <c r="J255" s="8" t="str">
        <f>VLOOKUP(A255,Planilha1!A:Y,25,FALSE)</f>
        <v>Sim</v>
      </c>
    </row>
    <row r="256" spans="1:10">
      <c r="A256" s="9">
        <v>290350</v>
      </c>
      <c r="B256" s="16" t="s">
        <v>3710</v>
      </c>
      <c r="C256" s="15" t="s">
        <v>18</v>
      </c>
      <c r="D256" s="17">
        <v>41136</v>
      </c>
      <c r="E256" s="8" t="str">
        <f>VLOOKUP(A256,Planilha1!A:Y,20,FALSE)</f>
        <v>Sim</v>
      </c>
      <c r="F256" s="8" t="str">
        <f>VLOOKUP(A256,Planilha1!A:Y,21,FALSE)</f>
        <v>Sim</v>
      </c>
      <c r="G256" s="8" t="str">
        <f>VLOOKUP(A256,Planilha1!A:Y,22,FALSE)</f>
        <v>Sim</v>
      </c>
      <c r="H256" s="8" t="str">
        <f>VLOOKUP(A256,Planilha1!A:Y,23,FALSE)</f>
        <v>Sim</v>
      </c>
      <c r="I256" s="8" t="str">
        <f>VLOOKUP(A256,Planilha1!A:Y,24,FALSE)</f>
        <v>Sim</v>
      </c>
      <c r="J256" s="8" t="str">
        <f>VLOOKUP(A256,Planilha1!A:Y,25,FALSE)</f>
        <v>Sim</v>
      </c>
    </row>
    <row r="257" spans="1:10">
      <c r="A257" s="9">
        <v>290360</v>
      </c>
      <c r="B257" s="16" t="s">
        <v>3711</v>
      </c>
      <c r="C257" s="15" t="s">
        <v>18</v>
      </c>
      <c r="D257" s="17">
        <v>41905</v>
      </c>
      <c r="E257" s="8" t="str">
        <f>VLOOKUP(A257,Planilha1!A:Y,20,FALSE)</f>
        <v>Não</v>
      </c>
      <c r="F257" s="8" t="str">
        <f>VLOOKUP(A257,Planilha1!A:Y,21,FALSE)</f>
        <v>Sim</v>
      </c>
      <c r="G257" s="8" t="str">
        <f>VLOOKUP(A257,Planilha1!A:Y,22,FALSE)</f>
        <v>Não</v>
      </c>
      <c r="H257" s="8" t="str">
        <f>VLOOKUP(A257,Planilha1!A:Y,23,FALSE)</f>
        <v>Sim</v>
      </c>
      <c r="I257" s="8" t="str">
        <f>VLOOKUP(A257,Planilha1!A:Y,24,FALSE)</f>
        <v>Não</v>
      </c>
      <c r="J257" s="8" t="str">
        <f>VLOOKUP(A257,Planilha1!A:Y,25,FALSE)</f>
        <v>Sim</v>
      </c>
    </row>
    <row r="258" spans="1:10">
      <c r="A258" s="9">
        <v>290370</v>
      </c>
      <c r="B258" s="16" t="s">
        <v>3712</v>
      </c>
      <c r="C258" s="15" t="s">
        <v>18</v>
      </c>
      <c r="D258" s="17">
        <v>41905</v>
      </c>
      <c r="E258" s="8" t="str">
        <f>VLOOKUP(A258,Planilha1!A:Y,20,FALSE)</f>
        <v>Não</v>
      </c>
      <c r="F258" s="8" t="str">
        <f>VLOOKUP(A258,Planilha1!A:Y,21,FALSE)</f>
        <v>Sim</v>
      </c>
      <c r="G258" s="8" t="str">
        <f>VLOOKUP(A258,Planilha1!A:Y,22,FALSE)</f>
        <v>Não</v>
      </c>
      <c r="H258" s="8" t="str">
        <f>VLOOKUP(A258,Planilha1!A:Y,23,FALSE)</f>
        <v>Sim</v>
      </c>
      <c r="I258" s="8" t="str">
        <f>VLOOKUP(A258,Planilha1!A:Y,24,FALSE)</f>
        <v>Não</v>
      </c>
      <c r="J258" s="8" t="str">
        <f>VLOOKUP(A258,Planilha1!A:Y,25,FALSE)</f>
        <v>Sim</v>
      </c>
    </row>
    <row r="259" spans="1:10">
      <c r="A259" s="9">
        <v>290380</v>
      </c>
      <c r="B259" s="16" t="s">
        <v>3713</v>
      </c>
      <c r="C259" s="15" t="s">
        <v>18</v>
      </c>
      <c r="D259" s="17">
        <v>41905</v>
      </c>
      <c r="E259" s="8" t="str">
        <f>VLOOKUP(A259,Planilha1!A:Y,20,FALSE)</f>
        <v>Não</v>
      </c>
      <c r="F259" s="8" t="str">
        <f>VLOOKUP(A259,Planilha1!A:Y,21,FALSE)</f>
        <v>Sim</v>
      </c>
      <c r="G259" s="8" t="str">
        <f>VLOOKUP(A259,Planilha1!A:Y,22,FALSE)</f>
        <v>Não</v>
      </c>
      <c r="H259" s="8" t="str">
        <f>VLOOKUP(A259,Planilha1!A:Y,23,FALSE)</f>
        <v>Sim</v>
      </c>
      <c r="I259" s="8" t="str">
        <f>VLOOKUP(A259,Planilha1!A:Y,24,FALSE)</f>
        <v>Não</v>
      </c>
      <c r="J259" s="8" t="str">
        <f>VLOOKUP(A259,Planilha1!A:Y,25,FALSE)</f>
        <v>Sim</v>
      </c>
    </row>
    <row r="260" spans="1:10">
      <c r="A260" s="9">
        <v>290390</v>
      </c>
      <c r="B260" s="16" t="s">
        <v>3714</v>
      </c>
      <c r="C260" s="15" t="s">
        <v>18</v>
      </c>
      <c r="D260" s="17">
        <v>41905</v>
      </c>
      <c r="E260" s="8" t="str">
        <f>VLOOKUP(A260,Planilha1!A:Y,20,FALSE)</f>
        <v>Sim</v>
      </c>
      <c r="F260" s="8" t="str">
        <f>VLOOKUP(A260,Planilha1!A:Y,21,FALSE)</f>
        <v>Sim</v>
      </c>
      <c r="G260" s="8" t="str">
        <f>VLOOKUP(A260,Planilha1!A:Y,22,FALSE)</f>
        <v>Não</v>
      </c>
      <c r="H260" s="8" t="str">
        <f>VLOOKUP(A260,Planilha1!A:Y,23,FALSE)</f>
        <v>Sim</v>
      </c>
      <c r="I260" s="8" t="str">
        <f>VLOOKUP(A260,Planilha1!A:Y,24,FALSE)</f>
        <v>Não</v>
      </c>
      <c r="J260" s="8" t="str">
        <f>VLOOKUP(A260,Planilha1!A:Y,25,FALSE)</f>
        <v>Sim</v>
      </c>
    </row>
    <row r="261" spans="1:10">
      <c r="A261" s="9">
        <v>290395</v>
      </c>
      <c r="B261" s="16" t="s">
        <v>3715</v>
      </c>
      <c r="C261" s="15" t="s">
        <v>18</v>
      </c>
      <c r="D261" s="17">
        <v>41136</v>
      </c>
      <c r="E261" s="8" t="str">
        <f>VLOOKUP(A261,Planilha1!A:Y,20,FALSE)</f>
        <v>Sim</v>
      </c>
      <c r="F261" s="8" t="str">
        <f>VLOOKUP(A261,Planilha1!A:Y,21,FALSE)</f>
        <v>Sim</v>
      </c>
      <c r="G261" s="8" t="str">
        <f>VLOOKUP(A261,Planilha1!A:Y,22,FALSE)</f>
        <v>Sim</v>
      </c>
      <c r="H261" s="8" t="str">
        <f>VLOOKUP(A261,Planilha1!A:Y,23,FALSE)</f>
        <v>Sim</v>
      </c>
      <c r="I261" s="8" t="str">
        <f>VLOOKUP(A261,Planilha1!A:Y,24,FALSE)</f>
        <v>Sim</v>
      </c>
      <c r="J261" s="8" t="str">
        <f>VLOOKUP(A261,Planilha1!A:Y,25,FALSE)</f>
        <v>Sim</v>
      </c>
    </row>
    <row r="262" spans="1:10">
      <c r="A262" s="9">
        <v>290400</v>
      </c>
      <c r="B262" s="16" t="s">
        <v>3716</v>
      </c>
      <c r="C262" s="15" t="s">
        <v>18</v>
      </c>
      <c r="D262" s="17">
        <v>41905</v>
      </c>
      <c r="E262" s="8" t="str">
        <f>VLOOKUP(A262,Planilha1!A:Y,20,FALSE)</f>
        <v>Sim</v>
      </c>
      <c r="F262" s="8" t="str">
        <f>VLOOKUP(A262,Planilha1!A:Y,21,FALSE)</f>
        <v>Sim</v>
      </c>
      <c r="G262" s="8" t="str">
        <f>VLOOKUP(A262,Planilha1!A:Y,22,FALSE)</f>
        <v>Sim</v>
      </c>
      <c r="H262" s="8" t="str">
        <f>VLOOKUP(A262,Planilha1!A:Y,23,FALSE)</f>
        <v>Sim</v>
      </c>
      <c r="I262" s="8" t="str">
        <f>VLOOKUP(A262,Planilha1!A:Y,24,FALSE)</f>
        <v>Sim</v>
      </c>
      <c r="J262" s="8" t="str">
        <f>VLOOKUP(A262,Planilha1!A:Y,25,FALSE)</f>
        <v>Sim</v>
      </c>
    </row>
    <row r="263" spans="1:10">
      <c r="A263" s="9">
        <v>290405</v>
      </c>
      <c r="B263" s="16" t="s">
        <v>1402</v>
      </c>
      <c r="C263" s="15" t="s">
        <v>18</v>
      </c>
      <c r="D263" s="17">
        <v>43131</v>
      </c>
      <c r="E263" s="8" t="str">
        <f>VLOOKUP(A263,Planilha1!A:Y,20,FALSE)</f>
        <v>Sim</v>
      </c>
      <c r="F263" s="8" t="str">
        <f>VLOOKUP(A263,Planilha1!A:Y,21,FALSE)</f>
        <v>Sim</v>
      </c>
      <c r="G263" s="8" t="str">
        <f>VLOOKUP(A263,Planilha1!A:Y,22,FALSE)</f>
        <v>Não</v>
      </c>
      <c r="H263" s="8" t="str">
        <f>VLOOKUP(A263,Planilha1!A:Y,23,FALSE)</f>
        <v>Sim</v>
      </c>
      <c r="I263" s="8" t="str">
        <f>VLOOKUP(A263,Planilha1!A:Y,24,FALSE)</f>
        <v>Não</v>
      </c>
      <c r="J263" s="8" t="str">
        <f>VLOOKUP(A263,Planilha1!A:Y,25,FALSE)</f>
        <v>Sim</v>
      </c>
    </row>
    <row r="264" spans="1:10">
      <c r="A264" s="9">
        <v>290410</v>
      </c>
      <c r="B264" s="16" t="s">
        <v>3717</v>
      </c>
      <c r="C264" s="15" t="s">
        <v>18</v>
      </c>
      <c r="D264" s="17">
        <v>41905</v>
      </c>
      <c r="E264" s="8" t="str">
        <f>VLOOKUP(A264,Planilha1!A:Y,20,FALSE)</f>
        <v>Sim</v>
      </c>
      <c r="F264" s="8" t="str">
        <f>VLOOKUP(A264,Planilha1!A:Y,21,FALSE)</f>
        <v>Sim</v>
      </c>
      <c r="G264" s="8" t="str">
        <f>VLOOKUP(A264,Planilha1!A:Y,22,FALSE)</f>
        <v>Sim</v>
      </c>
      <c r="H264" s="8" t="str">
        <f>VLOOKUP(A264,Planilha1!A:Y,23,FALSE)</f>
        <v>Sim</v>
      </c>
      <c r="I264" s="8" t="str">
        <f>VLOOKUP(A264,Planilha1!A:Y,24,FALSE)</f>
        <v>Não</v>
      </c>
      <c r="J264" s="8" t="str">
        <f>VLOOKUP(A264,Planilha1!A:Y,25,FALSE)</f>
        <v>Sim</v>
      </c>
    </row>
    <row r="265" spans="1:10">
      <c r="A265" s="9">
        <v>290420</v>
      </c>
      <c r="B265" s="16" t="s">
        <v>3718</v>
      </c>
      <c r="C265" s="15" t="s">
        <v>18</v>
      </c>
      <c r="D265" s="17">
        <v>41905</v>
      </c>
      <c r="E265" s="8" t="str">
        <f>VLOOKUP(A265,Planilha1!A:Y,20,FALSE)</f>
        <v>Sim</v>
      </c>
      <c r="F265" s="8" t="str">
        <f>VLOOKUP(A265,Planilha1!A:Y,21,FALSE)</f>
        <v>Sim</v>
      </c>
      <c r="G265" s="8" t="str">
        <f>VLOOKUP(A265,Planilha1!A:Y,22,FALSE)</f>
        <v>Não</v>
      </c>
      <c r="H265" s="8" t="str">
        <f>VLOOKUP(A265,Planilha1!A:Y,23,FALSE)</f>
        <v>Sim</v>
      </c>
      <c r="I265" s="8" t="str">
        <f>VLOOKUP(A265,Planilha1!A:Y,24,FALSE)</f>
        <v>Não</v>
      </c>
      <c r="J265" s="8" t="str">
        <f>VLOOKUP(A265,Planilha1!A:Y,25,FALSE)</f>
        <v>Sim</v>
      </c>
    </row>
    <row r="266" spans="1:10">
      <c r="A266" s="9">
        <v>290430</v>
      </c>
      <c r="B266" s="16" t="s">
        <v>39</v>
      </c>
      <c r="C266" s="15" t="s">
        <v>18</v>
      </c>
      <c r="D266" s="17">
        <v>41905</v>
      </c>
      <c r="E266" s="8" t="str">
        <f>VLOOKUP(A266,Planilha1!A:Y,20,FALSE)</f>
        <v>Não</v>
      </c>
      <c r="F266" s="8" t="str">
        <f>VLOOKUP(A266,Planilha1!A:Y,21,FALSE)</f>
        <v>Sim</v>
      </c>
      <c r="G266" s="8" t="str">
        <f>VLOOKUP(A266,Planilha1!A:Y,22,FALSE)</f>
        <v>Não</v>
      </c>
      <c r="H266" s="8" t="str">
        <f>VLOOKUP(A266,Planilha1!A:Y,23,FALSE)</f>
        <v>Sim</v>
      </c>
      <c r="I266" s="8" t="str">
        <f>VLOOKUP(A266,Planilha1!A:Y,24,FALSE)</f>
        <v>Não</v>
      </c>
      <c r="J266" s="8" t="str">
        <f>VLOOKUP(A266,Planilha1!A:Y,25,FALSE)</f>
        <v>Sim</v>
      </c>
    </row>
    <row r="267" spans="1:10">
      <c r="A267" s="9">
        <v>290440</v>
      </c>
      <c r="B267" s="16" t="s">
        <v>40</v>
      </c>
      <c r="C267" s="15" t="s">
        <v>18</v>
      </c>
      <c r="D267" s="17">
        <v>41136</v>
      </c>
      <c r="E267" s="8" t="str">
        <f>VLOOKUP(A267,Planilha1!A:Y,20,FALSE)</f>
        <v>Sim</v>
      </c>
      <c r="F267" s="8" t="str">
        <f>VLOOKUP(A267,Planilha1!A:Y,21,FALSE)</f>
        <v>Sim</v>
      </c>
      <c r="G267" s="8" t="str">
        <f>VLOOKUP(A267,Planilha1!A:Y,22,FALSE)</f>
        <v>Sim</v>
      </c>
      <c r="H267" s="8" t="str">
        <f>VLOOKUP(A267,Planilha1!A:Y,23,FALSE)</f>
        <v>Sim</v>
      </c>
      <c r="I267" s="8" t="str">
        <f>VLOOKUP(A267,Planilha1!A:Y,24,FALSE)</f>
        <v>Sim</v>
      </c>
      <c r="J267" s="8" t="str">
        <f>VLOOKUP(A267,Planilha1!A:Y,25,FALSE)</f>
        <v>Sim</v>
      </c>
    </row>
    <row r="268" spans="1:10" ht="15.75">
      <c r="A268" s="19">
        <v>290450</v>
      </c>
      <c r="B268" s="20" t="s">
        <v>41</v>
      </c>
      <c r="C268" s="15" t="s">
        <v>18</v>
      </c>
      <c r="D268" s="17">
        <v>41905</v>
      </c>
      <c r="E268" s="8" t="str">
        <f>VLOOKUP(A268,Planilha1!A:Y,20,FALSE)</f>
        <v>Não</v>
      </c>
      <c r="F268" s="8" t="str">
        <f>VLOOKUP(A268,Planilha1!A:Y,21,FALSE)</f>
        <v>Sim</v>
      </c>
      <c r="G268" s="8" t="str">
        <f>VLOOKUP(A268,Planilha1!A:Y,22,FALSE)</f>
        <v>Não</v>
      </c>
      <c r="H268" s="8" t="str">
        <f>VLOOKUP(A268,Planilha1!A:Y,23,FALSE)</f>
        <v>Sim</v>
      </c>
      <c r="I268" s="8" t="str">
        <f>VLOOKUP(A268,Planilha1!A:Y,24,FALSE)</f>
        <v>Não</v>
      </c>
      <c r="J268" s="8" t="str">
        <f>VLOOKUP(A268,Planilha1!A:Y,25,FALSE)</f>
        <v>Sim</v>
      </c>
    </row>
    <row r="269" spans="1:10">
      <c r="A269" s="9">
        <v>290460</v>
      </c>
      <c r="B269" s="16" t="s">
        <v>42</v>
      </c>
      <c r="C269" s="15" t="s">
        <v>18</v>
      </c>
      <c r="D269" s="17">
        <v>41905</v>
      </c>
      <c r="E269" s="8" t="str">
        <f>VLOOKUP(A269,Planilha1!A:Y,20,FALSE)</f>
        <v>Sim</v>
      </c>
      <c r="F269" s="8" t="str">
        <f>VLOOKUP(A269,Planilha1!A:Y,21,FALSE)</f>
        <v>Sim</v>
      </c>
      <c r="G269" s="8" t="str">
        <f>VLOOKUP(A269,Planilha1!A:Y,22,FALSE)</f>
        <v>Sim</v>
      </c>
      <c r="H269" s="8" t="str">
        <f>VLOOKUP(A269,Planilha1!A:Y,23,FALSE)</f>
        <v>Sim</v>
      </c>
      <c r="I269" s="8" t="str">
        <f>VLOOKUP(A269,Planilha1!A:Y,24,FALSE)</f>
        <v>Sim</v>
      </c>
      <c r="J269" s="8" t="str">
        <f>VLOOKUP(A269,Planilha1!A:Y,25,FALSE)</f>
        <v>Sim</v>
      </c>
    </row>
    <row r="270" spans="1:10">
      <c r="A270" s="9">
        <v>290470</v>
      </c>
      <c r="B270" s="16" t="s">
        <v>3739</v>
      </c>
      <c r="C270" s="15" t="s">
        <v>18</v>
      </c>
      <c r="D270" s="17">
        <v>45574</v>
      </c>
      <c r="E270" s="8" t="str">
        <f>VLOOKUP(A270,Planilha1!A:Y,20,FALSE)</f>
        <v>Não</v>
      </c>
      <c r="F270" s="8" t="str">
        <f>VLOOKUP(A270,Planilha1!A:Y,21,FALSE)</f>
        <v>Sim</v>
      </c>
      <c r="G270" s="8" t="str">
        <f>VLOOKUP(A270,Planilha1!A:Y,22,FALSE)</f>
        <v>Não</v>
      </c>
      <c r="H270" s="8" t="str">
        <f>VLOOKUP(A270,Planilha1!A:Y,23,FALSE)</f>
        <v>Sim</v>
      </c>
      <c r="I270" s="8" t="str">
        <f>VLOOKUP(A270,Planilha1!A:Y,24,FALSE)</f>
        <v>Não</v>
      </c>
      <c r="J270" s="8" t="str">
        <f>VLOOKUP(A270,Planilha1!A:Y,25,FALSE)</f>
        <v>Sim</v>
      </c>
    </row>
    <row r="271" spans="1:10">
      <c r="A271" s="9">
        <v>290475</v>
      </c>
      <c r="B271" s="16" t="s">
        <v>43</v>
      </c>
      <c r="C271" s="15" t="s">
        <v>18</v>
      </c>
      <c r="D271" s="17">
        <v>41905</v>
      </c>
      <c r="E271" s="8" t="str">
        <f>VLOOKUP(A271,Planilha1!A:Y,20,FALSE)</f>
        <v>Sim</v>
      </c>
      <c r="F271" s="8" t="str">
        <f>VLOOKUP(A271,Planilha1!A:Y,21,FALSE)</f>
        <v>Sim</v>
      </c>
      <c r="G271" s="8" t="str">
        <f>VLOOKUP(A271,Planilha1!A:Y,22,FALSE)</f>
        <v>Não</v>
      </c>
      <c r="H271" s="8" t="str">
        <f>VLOOKUP(A271,Planilha1!A:Y,23,FALSE)</f>
        <v>Sim</v>
      </c>
      <c r="I271" s="8" t="str">
        <f>VLOOKUP(A271,Planilha1!A:Y,24,FALSE)</f>
        <v>Não</v>
      </c>
      <c r="J271" s="8" t="str">
        <f>VLOOKUP(A271,Planilha1!A:Y,25,FALSE)</f>
        <v>Sim</v>
      </c>
    </row>
    <row r="272" spans="1:10">
      <c r="A272" s="9">
        <v>290480</v>
      </c>
      <c r="B272" s="18" t="s">
        <v>44</v>
      </c>
      <c r="C272" s="15" t="s">
        <v>18</v>
      </c>
      <c r="D272" s="17">
        <v>41905</v>
      </c>
      <c r="E272" s="8" t="str">
        <f>VLOOKUP(A272,Planilha1!A:Y,20,FALSE)</f>
        <v>Não</v>
      </c>
      <c r="F272" s="8" t="str">
        <f>VLOOKUP(A272,Planilha1!A:Y,21,FALSE)</f>
        <v>Não</v>
      </c>
      <c r="G272" s="8" t="str">
        <f>VLOOKUP(A272,Planilha1!A:Y,22,FALSE)</f>
        <v>Não</v>
      </c>
      <c r="H272" s="8" t="str">
        <f>VLOOKUP(A272,Planilha1!A:Y,23,FALSE)</f>
        <v>Não</v>
      </c>
      <c r="I272" s="8" t="str">
        <f>VLOOKUP(A272,Planilha1!A:Y,24,FALSE)</f>
        <v>Não</v>
      </c>
      <c r="J272" s="8" t="str">
        <f>VLOOKUP(A272,Planilha1!A:Y,25,FALSE)</f>
        <v>Não</v>
      </c>
    </row>
    <row r="273" spans="1:10">
      <c r="A273" s="9">
        <v>290485</v>
      </c>
      <c r="B273" s="16" t="s">
        <v>45</v>
      </c>
      <c r="C273" s="15" t="s">
        <v>18</v>
      </c>
      <c r="D273" s="17">
        <v>41905</v>
      </c>
      <c r="E273" s="8" t="str">
        <f>VLOOKUP(A273,Planilha1!A:Y,20,FALSE)</f>
        <v>Não</v>
      </c>
      <c r="F273" s="8" t="str">
        <f>VLOOKUP(A273,Planilha1!A:Y,21,FALSE)</f>
        <v>Sim</v>
      </c>
      <c r="G273" s="8" t="str">
        <f>VLOOKUP(A273,Planilha1!A:Y,22,FALSE)</f>
        <v>Não</v>
      </c>
      <c r="H273" s="8" t="str">
        <f>VLOOKUP(A273,Planilha1!A:Y,23,FALSE)</f>
        <v>Sim</v>
      </c>
      <c r="I273" s="8" t="str">
        <f>VLOOKUP(A273,Planilha1!A:Y,24,FALSE)</f>
        <v>Não</v>
      </c>
      <c r="J273" s="8" t="str">
        <f>VLOOKUP(A273,Planilha1!A:Y,25,FALSE)</f>
        <v>Sim</v>
      </c>
    </row>
    <row r="274" spans="1:10">
      <c r="A274" s="9">
        <v>290490</v>
      </c>
      <c r="B274" s="16" t="s">
        <v>327</v>
      </c>
      <c r="C274" s="15" t="s">
        <v>18</v>
      </c>
      <c r="D274" s="17">
        <v>45280</v>
      </c>
      <c r="E274" s="8" t="str">
        <f>VLOOKUP(A274,Planilha1!A:Y,20,FALSE)</f>
        <v>Não</v>
      </c>
      <c r="F274" s="8" t="str">
        <f>VLOOKUP(A274,Planilha1!A:Y,21,FALSE)</f>
        <v>Sim</v>
      </c>
      <c r="G274" s="8" t="str">
        <f>VLOOKUP(A274,Planilha1!A:Y,22,FALSE)</f>
        <v>Não</v>
      </c>
      <c r="H274" s="8" t="str">
        <f>VLOOKUP(A274,Planilha1!A:Y,23,FALSE)</f>
        <v>Sim</v>
      </c>
      <c r="I274" s="8" t="str">
        <f>VLOOKUP(A274,Planilha1!A:Y,24,FALSE)</f>
        <v>Não</v>
      </c>
      <c r="J274" s="8" t="str">
        <f>VLOOKUP(A274,Planilha1!A:Y,25,FALSE)</f>
        <v>Sim</v>
      </c>
    </row>
    <row r="275" spans="1:10">
      <c r="A275" s="9">
        <v>290500</v>
      </c>
      <c r="B275" s="16" t="s">
        <v>46</v>
      </c>
      <c r="C275" s="15" t="s">
        <v>18</v>
      </c>
      <c r="D275" s="17">
        <v>41905</v>
      </c>
      <c r="E275" s="8" t="str">
        <f>VLOOKUP(A275,Planilha1!A:Y,20,FALSE)</f>
        <v>Sim</v>
      </c>
      <c r="F275" s="8" t="str">
        <f>VLOOKUP(A275,Planilha1!A:Y,21,FALSE)</f>
        <v>Sim</v>
      </c>
      <c r="G275" s="8" t="str">
        <f>VLOOKUP(A275,Planilha1!A:Y,22,FALSE)</f>
        <v>Sim</v>
      </c>
      <c r="H275" s="8" t="str">
        <f>VLOOKUP(A275,Planilha1!A:Y,23,FALSE)</f>
        <v>Sim</v>
      </c>
      <c r="I275" s="8" t="str">
        <f>VLOOKUP(A275,Planilha1!A:Y,24,FALSE)</f>
        <v>Sim</v>
      </c>
      <c r="J275" s="8" t="str">
        <f>VLOOKUP(A275,Planilha1!A:Y,25,FALSE)</f>
        <v>Sim</v>
      </c>
    </row>
    <row r="276" spans="1:10" ht="15.75">
      <c r="A276" s="19">
        <v>290510</v>
      </c>
      <c r="B276" s="20" t="s">
        <v>47</v>
      </c>
      <c r="C276" s="15" t="s">
        <v>18</v>
      </c>
      <c r="D276" s="17">
        <v>41905</v>
      </c>
      <c r="E276" s="8" t="str">
        <f>VLOOKUP(A276,Planilha1!A:Y,20,FALSE)</f>
        <v>Sim</v>
      </c>
      <c r="F276" s="8" t="str">
        <f>VLOOKUP(A276,Planilha1!A:Y,21,FALSE)</f>
        <v>Sim</v>
      </c>
      <c r="G276" s="8" t="str">
        <f>VLOOKUP(A276,Planilha1!A:Y,22,FALSE)</f>
        <v>Sim</v>
      </c>
      <c r="H276" s="8" t="str">
        <f>VLOOKUP(A276,Planilha1!A:Y,23,FALSE)</f>
        <v>Sim</v>
      </c>
      <c r="I276" s="8" t="str">
        <f>VLOOKUP(A276,Planilha1!A:Y,24,FALSE)</f>
        <v>Não</v>
      </c>
      <c r="J276" s="8" t="str">
        <f>VLOOKUP(A276,Planilha1!A:Y,25,FALSE)</f>
        <v>Sim</v>
      </c>
    </row>
    <row r="277" spans="1:10">
      <c r="A277" s="9">
        <v>290515</v>
      </c>
      <c r="B277" s="16" t="s">
        <v>48</v>
      </c>
      <c r="C277" s="15" t="s">
        <v>18</v>
      </c>
      <c r="D277" s="17">
        <v>41905</v>
      </c>
      <c r="E277" s="8" t="str">
        <f>VLOOKUP(A277,Planilha1!A:Y,20,FALSE)</f>
        <v>Sim</v>
      </c>
      <c r="F277" s="8" t="str">
        <f>VLOOKUP(A277,Planilha1!A:Y,21,FALSE)</f>
        <v>Sim</v>
      </c>
      <c r="G277" s="8" t="str">
        <f>VLOOKUP(A277,Planilha1!A:Y,22,FALSE)</f>
        <v>Sim</v>
      </c>
      <c r="H277" s="8" t="str">
        <f>VLOOKUP(A277,Planilha1!A:Y,23,FALSE)</f>
        <v>Sim</v>
      </c>
      <c r="I277" s="8" t="str">
        <f>VLOOKUP(A277,Planilha1!A:Y,24,FALSE)</f>
        <v>Não</v>
      </c>
      <c r="J277" s="8" t="str">
        <f>VLOOKUP(A277,Planilha1!A:Y,25,FALSE)</f>
        <v>Sim</v>
      </c>
    </row>
    <row r="278" spans="1:10" ht="15.75">
      <c r="A278" s="19">
        <v>290520</v>
      </c>
      <c r="B278" s="20" t="s">
        <v>3740</v>
      </c>
      <c r="C278" s="15" t="s">
        <v>18</v>
      </c>
      <c r="D278" s="17">
        <v>45574</v>
      </c>
      <c r="E278" s="8" t="str">
        <f>VLOOKUP(A278,Planilha1!A:Y,20,FALSE)</f>
        <v>Sim</v>
      </c>
      <c r="F278" s="8" t="str">
        <f>VLOOKUP(A278,Planilha1!A:Y,21,FALSE)</f>
        <v>Sim</v>
      </c>
      <c r="G278" s="8" t="str">
        <f>VLOOKUP(A278,Planilha1!A:Y,22,FALSE)</f>
        <v>Sim</v>
      </c>
      <c r="H278" s="8" t="str">
        <f>VLOOKUP(A278,Planilha1!A:Y,23,FALSE)</f>
        <v>Sim</v>
      </c>
      <c r="I278" s="8" t="str">
        <f>VLOOKUP(A278,Planilha1!A:Y,24,FALSE)</f>
        <v>Sim</v>
      </c>
      <c r="J278" s="8" t="str">
        <f>VLOOKUP(A278,Planilha1!A:Y,25,FALSE)</f>
        <v>Sim</v>
      </c>
    </row>
    <row r="279" spans="1:10">
      <c r="A279" s="9">
        <v>290530</v>
      </c>
      <c r="B279" s="16" t="s">
        <v>49</v>
      </c>
      <c r="C279" s="15" t="s">
        <v>18</v>
      </c>
      <c r="D279" s="17">
        <v>41136</v>
      </c>
      <c r="E279" s="8" t="str">
        <f>VLOOKUP(A279,Planilha1!A:Y,20,FALSE)</f>
        <v>Não</v>
      </c>
      <c r="F279" s="8" t="str">
        <f>VLOOKUP(A279,Planilha1!A:Y,21,FALSE)</f>
        <v>Sim</v>
      </c>
      <c r="G279" s="8" t="str">
        <f>VLOOKUP(A279,Planilha1!A:Y,22,FALSE)</f>
        <v>Não</v>
      </c>
      <c r="H279" s="8" t="str">
        <f>VLOOKUP(A279,Planilha1!A:Y,23,FALSE)</f>
        <v>Sim</v>
      </c>
      <c r="I279" s="8" t="str">
        <f>VLOOKUP(A279,Planilha1!A:Y,24,FALSE)</f>
        <v>Não</v>
      </c>
      <c r="J279" s="8" t="str">
        <f>VLOOKUP(A279,Planilha1!A:Y,25,FALSE)</f>
        <v>Sim</v>
      </c>
    </row>
    <row r="280" spans="1:10">
      <c r="A280" s="9">
        <v>290540</v>
      </c>
      <c r="B280" s="16" t="s">
        <v>3741</v>
      </c>
      <c r="C280" s="15" t="s">
        <v>18</v>
      </c>
      <c r="D280" s="17">
        <v>45574</v>
      </c>
      <c r="E280" s="8" t="str">
        <f>VLOOKUP(A280,Planilha1!A:Y,20,FALSE)</f>
        <v>Não</v>
      </c>
      <c r="F280" s="8" t="str">
        <f>VLOOKUP(A280,Planilha1!A:Y,21,FALSE)</f>
        <v>Sim</v>
      </c>
      <c r="G280" s="8" t="str">
        <f>VLOOKUP(A280,Planilha1!A:Y,22,FALSE)</f>
        <v>Não</v>
      </c>
      <c r="H280" s="8" t="str">
        <f>VLOOKUP(A280,Planilha1!A:Y,23,FALSE)</f>
        <v>Sim</v>
      </c>
      <c r="I280" s="8" t="str">
        <f>VLOOKUP(A280,Planilha1!A:Y,24,FALSE)</f>
        <v>Não</v>
      </c>
      <c r="J280" s="8" t="str">
        <f>VLOOKUP(A280,Planilha1!A:Y,25,FALSE)</f>
        <v>Sim</v>
      </c>
    </row>
    <row r="281" spans="1:10" ht="15.75">
      <c r="A281" s="19">
        <v>290550</v>
      </c>
      <c r="B281" s="20" t="s">
        <v>50</v>
      </c>
      <c r="C281" s="15" t="s">
        <v>18</v>
      </c>
      <c r="D281" s="17">
        <v>41905</v>
      </c>
      <c r="E281" s="8" t="str">
        <f>VLOOKUP(A281,Planilha1!A:Y,20,FALSE)</f>
        <v>Sim</v>
      </c>
      <c r="F281" s="8" t="str">
        <f>VLOOKUP(A281,Planilha1!A:Y,21,FALSE)</f>
        <v>Sim</v>
      </c>
      <c r="G281" s="8" t="str">
        <f>VLOOKUP(A281,Planilha1!A:Y,22,FALSE)</f>
        <v>Sim</v>
      </c>
      <c r="H281" s="8" t="str">
        <f>VLOOKUP(A281,Planilha1!A:Y,23,FALSE)</f>
        <v>Sim</v>
      </c>
      <c r="I281" s="8" t="str">
        <f>VLOOKUP(A281,Planilha1!A:Y,24,FALSE)</f>
        <v>Sim</v>
      </c>
      <c r="J281" s="8" t="str">
        <f>VLOOKUP(A281,Planilha1!A:Y,25,FALSE)</f>
        <v>Sim</v>
      </c>
    </row>
    <row r="282" spans="1:10">
      <c r="A282" s="9">
        <v>290560</v>
      </c>
      <c r="B282" s="16" t="s">
        <v>51</v>
      </c>
      <c r="C282" s="15" t="s">
        <v>18</v>
      </c>
      <c r="D282" s="17">
        <v>43084</v>
      </c>
      <c r="E282" s="8" t="str">
        <f>VLOOKUP(A282,Planilha1!A:Y,20,FALSE)</f>
        <v>Sim</v>
      </c>
      <c r="F282" s="8" t="str">
        <f>VLOOKUP(A282,Planilha1!A:Y,21,FALSE)</f>
        <v>Sim</v>
      </c>
      <c r="G282" s="8" t="str">
        <f>VLOOKUP(A282,Planilha1!A:Y,22,FALSE)</f>
        <v>Sim</v>
      </c>
      <c r="H282" s="8" t="str">
        <f>VLOOKUP(A282,Planilha1!A:Y,23,FALSE)</f>
        <v>Sim</v>
      </c>
      <c r="I282" s="8" t="str">
        <f>VLOOKUP(A282,Planilha1!A:Y,24,FALSE)</f>
        <v>Sim</v>
      </c>
      <c r="J282" s="8" t="str">
        <f>VLOOKUP(A282,Planilha1!A:Y,25,FALSE)</f>
        <v>Sim</v>
      </c>
    </row>
    <row r="283" spans="1:10">
      <c r="A283" s="9">
        <v>290570</v>
      </c>
      <c r="B283" s="16" t="s">
        <v>3742</v>
      </c>
      <c r="C283" s="15" t="s">
        <v>18</v>
      </c>
      <c r="D283" s="17">
        <v>45574</v>
      </c>
      <c r="E283" s="8" t="str">
        <f>VLOOKUP(A283,Planilha1!A:Y,20,FALSE)</f>
        <v>Sim</v>
      </c>
      <c r="F283" s="8" t="str">
        <f>VLOOKUP(A283,Planilha1!A:Y,21,FALSE)</f>
        <v>Sim</v>
      </c>
      <c r="G283" s="8" t="str">
        <f>VLOOKUP(A283,Planilha1!A:Y,22,FALSE)</f>
        <v>Sim</v>
      </c>
      <c r="H283" s="8" t="str">
        <f>VLOOKUP(A283,Planilha1!A:Y,23,FALSE)</f>
        <v>Sim</v>
      </c>
      <c r="I283" s="8" t="str">
        <f>VLOOKUP(A283,Planilha1!A:Y,24,FALSE)</f>
        <v>Não</v>
      </c>
      <c r="J283" s="8" t="str">
        <f>VLOOKUP(A283,Planilha1!A:Y,25,FALSE)</f>
        <v>Sim</v>
      </c>
    </row>
    <row r="284" spans="1:10">
      <c r="A284" s="9">
        <v>290580</v>
      </c>
      <c r="B284" s="16" t="s">
        <v>52</v>
      </c>
      <c r="C284" s="15" t="s">
        <v>18</v>
      </c>
      <c r="D284" s="17">
        <v>41136</v>
      </c>
      <c r="E284" s="8" t="str">
        <f>VLOOKUP(A284,Planilha1!A:Y,20,FALSE)</f>
        <v>Não</v>
      </c>
      <c r="F284" s="8" t="str">
        <f>VLOOKUP(A284,Planilha1!A:Y,21,FALSE)</f>
        <v>Sim</v>
      </c>
      <c r="G284" s="8" t="str">
        <f>VLOOKUP(A284,Planilha1!A:Y,22,FALSE)</f>
        <v>Não</v>
      </c>
      <c r="H284" s="8" t="str">
        <f>VLOOKUP(A284,Planilha1!A:Y,23,FALSE)</f>
        <v>Sim</v>
      </c>
      <c r="I284" s="8" t="str">
        <f>VLOOKUP(A284,Planilha1!A:Y,24,FALSE)</f>
        <v>Não</v>
      </c>
      <c r="J284" s="8" t="str">
        <f>VLOOKUP(A284,Planilha1!A:Y,25,FALSE)</f>
        <v>Sim</v>
      </c>
    </row>
    <row r="285" spans="1:10">
      <c r="A285" s="9">
        <v>290590</v>
      </c>
      <c r="B285" s="16" t="s">
        <v>53</v>
      </c>
      <c r="C285" s="15" t="s">
        <v>18</v>
      </c>
      <c r="D285" s="17">
        <v>43131</v>
      </c>
      <c r="E285" s="8" t="str">
        <f>VLOOKUP(A285,Planilha1!A:Y,20,FALSE)</f>
        <v>Não</v>
      </c>
      <c r="F285" s="8" t="str">
        <f>VLOOKUP(A285,Planilha1!A:Y,21,FALSE)</f>
        <v>Sim</v>
      </c>
      <c r="G285" s="8" t="str">
        <f>VLOOKUP(A285,Planilha1!A:Y,22,FALSE)</f>
        <v>Não</v>
      </c>
      <c r="H285" s="8" t="str">
        <f>VLOOKUP(A285,Planilha1!A:Y,23,FALSE)</f>
        <v>Sim</v>
      </c>
      <c r="I285" s="8" t="str">
        <f>VLOOKUP(A285,Planilha1!A:Y,24,FALSE)</f>
        <v>Não</v>
      </c>
      <c r="J285" s="8" t="str">
        <f>VLOOKUP(A285,Planilha1!A:Y,25,FALSE)</f>
        <v>Sim</v>
      </c>
    </row>
    <row r="286" spans="1:10">
      <c r="A286" s="9">
        <v>290600</v>
      </c>
      <c r="B286" s="16" t="s">
        <v>54</v>
      </c>
      <c r="C286" s="15" t="s">
        <v>18</v>
      </c>
      <c r="D286" s="17">
        <v>43445</v>
      </c>
      <c r="E286" s="8" t="str">
        <f>VLOOKUP(A286,Planilha1!A:Y,20,FALSE)</f>
        <v>Sim</v>
      </c>
      <c r="F286" s="8" t="str">
        <f>VLOOKUP(A286,Planilha1!A:Y,21,FALSE)</f>
        <v>Sim</v>
      </c>
      <c r="G286" s="8" t="str">
        <f>VLOOKUP(A286,Planilha1!A:Y,22,FALSE)</f>
        <v>Sim</v>
      </c>
      <c r="H286" s="8" t="str">
        <f>VLOOKUP(A286,Planilha1!A:Y,23,FALSE)</f>
        <v>Sim</v>
      </c>
      <c r="I286" s="8" t="str">
        <f>VLOOKUP(A286,Planilha1!A:Y,24,FALSE)</f>
        <v>Sim</v>
      </c>
      <c r="J286" s="8" t="str">
        <f>VLOOKUP(A286,Planilha1!A:Y,25,FALSE)</f>
        <v>Sim</v>
      </c>
    </row>
    <row r="287" spans="1:10">
      <c r="A287" s="9">
        <v>290610</v>
      </c>
      <c r="B287" s="16" t="s">
        <v>55</v>
      </c>
      <c r="C287" s="15" t="s">
        <v>18</v>
      </c>
      <c r="D287" s="17">
        <v>41905</v>
      </c>
      <c r="E287" s="8" t="str">
        <f>VLOOKUP(A287,Planilha1!A:Y,20,FALSE)</f>
        <v>Não</v>
      </c>
      <c r="F287" s="8" t="str">
        <f>VLOOKUP(A287,Planilha1!A:Y,21,FALSE)</f>
        <v>Sim</v>
      </c>
      <c r="G287" s="8" t="str">
        <f>VLOOKUP(A287,Planilha1!A:Y,22,FALSE)</f>
        <v>Não</v>
      </c>
      <c r="H287" s="8" t="str">
        <f>VLOOKUP(A287,Planilha1!A:Y,23,FALSE)</f>
        <v>Sim</v>
      </c>
      <c r="I287" s="8" t="str">
        <f>VLOOKUP(A287,Planilha1!A:Y,24,FALSE)</f>
        <v>Não</v>
      </c>
      <c r="J287" s="8" t="str">
        <f>VLOOKUP(A287,Planilha1!A:Y,25,FALSE)</f>
        <v>Sim</v>
      </c>
    </row>
    <row r="288" spans="1:10">
      <c r="A288" s="9">
        <v>290620</v>
      </c>
      <c r="B288" s="16" t="s">
        <v>56</v>
      </c>
      <c r="C288" s="15" t="s">
        <v>18</v>
      </c>
      <c r="D288" s="17">
        <v>41905</v>
      </c>
      <c r="E288" s="8" t="str">
        <f>VLOOKUP(A288,Planilha1!A:Y,20,FALSE)</f>
        <v>Sim</v>
      </c>
      <c r="F288" s="8" t="str">
        <f>VLOOKUP(A288,Planilha1!A:Y,21,FALSE)</f>
        <v>Sim</v>
      </c>
      <c r="G288" s="8" t="str">
        <f>VLOOKUP(A288,Planilha1!A:Y,22,FALSE)</f>
        <v>Não</v>
      </c>
      <c r="H288" s="8" t="str">
        <f>VLOOKUP(A288,Planilha1!A:Y,23,FALSE)</f>
        <v>Sim</v>
      </c>
      <c r="I288" s="8" t="str">
        <f>VLOOKUP(A288,Planilha1!A:Y,24,FALSE)</f>
        <v>Não</v>
      </c>
      <c r="J288" s="8" t="str">
        <f>VLOOKUP(A288,Planilha1!A:Y,25,FALSE)</f>
        <v>Sim</v>
      </c>
    </row>
    <row r="289" spans="1:10" ht="15.75">
      <c r="A289" s="19">
        <v>290630</v>
      </c>
      <c r="B289" s="20" t="s">
        <v>57</v>
      </c>
      <c r="C289" s="15" t="s">
        <v>18</v>
      </c>
      <c r="D289" s="17">
        <v>43131</v>
      </c>
      <c r="E289" s="8" t="str">
        <f>VLOOKUP(A289,Planilha1!A:Y,20,FALSE)</f>
        <v>Não</v>
      </c>
      <c r="F289" s="8" t="str">
        <f>VLOOKUP(A289,Planilha1!A:Y,21,FALSE)</f>
        <v>Sim</v>
      </c>
      <c r="G289" s="8" t="str">
        <f>VLOOKUP(A289,Planilha1!A:Y,22,FALSE)</f>
        <v>Não</v>
      </c>
      <c r="H289" s="8" t="str">
        <f>VLOOKUP(A289,Planilha1!A:Y,23,FALSE)</f>
        <v>Sim</v>
      </c>
      <c r="I289" s="8" t="str">
        <f>VLOOKUP(A289,Planilha1!A:Y,24,FALSE)</f>
        <v>Não</v>
      </c>
      <c r="J289" s="8" t="str">
        <f>VLOOKUP(A289,Planilha1!A:Y,25,FALSE)</f>
        <v>Sim</v>
      </c>
    </row>
    <row r="290" spans="1:10">
      <c r="A290" s="9">
        <v>290640</v>
      </c>
      <c r="B290" s="16" t="s">
        <v>58</v>
      </c>
      <c r="C290" s="15" t="s">
        <v>18</v>
      </c>
      <c r="D290" s="17">
        <v>41905</v>
      </c>
      <c r="E290" s="8" t="str">
        <f>VLOOKUP(A290,Planilha1!A:Y,20,FALSE)</f>
        <v>Não</v>
      </c>
      <c r="F290" s="8" t="str">
        <f>VLOOKUP(A290,Planilha1!A:Y,21,FALSE)</f>
        <v>Sim</v>
      </c>
      <c r="G290" s="8" t="str">
        <f>VLOOKUP(A290,Planilha1!A:Y,22,FALSE)</f>
        <v>Não</v>
      </c>
      <c r="H290" s="8" t="str">
        <f>VLOOKUP(A290,Planilha1!A:Y,23,FALSE)</f>
        <v>Sim</v>
      </c>
      <c r="I290" s="8" t="str">
        <f>VLOOKUP(A290,Planilha1!A:Y,24,FALSE)</f>
        <v>Não</v>
      </c>
      <c r="J290" s="8" t="str">
        <f>VLOOKUP(A290,Planilha1!A:Y,25,FALSE)</f>
        <v>Sim</v>
      </c>
    </row>
    <row r="291" spans="1:10">
      <c r="A291" s="9">
        <v>290650</v>
      </c>
      <c r="B291" s="16" t="s">
        <v>944</v>
      </c>
      <c r="C291" s="15" t="s">
        <v>18</v>
      </c>
      <c r="D291" s="17">
        <v>45574</v>
      </c>
      <c r="E291" s="8" t="str">
        <f>VLOOKUP(A291,Planilha1!A:Y,20,FALSE)</f>
        <v>Não</v>
      </c>
      <c r="F291" s="8" t="str">
        <f>VLOOKUP(A291,Planilha1!A:Y,21,FALSE)</f>
        <v>Não</v>
      </c>
      <c r="G291" s="8" t="str">
        <f>VLOOKUP(A291,Planilha1!A:Y,22,FALSE)</f>
        <v>Não</v>
      </c>
      <c r="H291" s="8" t="str">
        <f>VLOOKUP(A291,Planilha1!A:Y,23,FALSE)</f>
        <v>Não</v>
      </c>
      <c r="I291" s="8" t="str">
        <f>VLOOKUP(A291,Planilha1!A:Y,24,FALSE)</f>
        <v>Não</v>
      </c>
      <c r="J291" s="8" t="str">
        <f>VLOOKUP(A291,Planilha1!A:Y,25,FALSE)</f>
        <v>Não</v>
      </c>
    </row>
    <row r="292" spans="1:10">
      <c r="A292" s="9">
        <v>290660</v>
      </c>
      <c r="B292" s="16" t="s">
        <v>59</v>
      </c>
      <c r="C292" s="15" t="s">
        <v>18</v>
      </c>
      <c r="D292" s="17">
        <v>41905</v>
      </c>
      <c r="E292" s="8" t="str">
        <f>VLOOKUP(A292,Planilha1!A:Y,20,FALSE)</f>
        <v>Não</v>
      </c>
      <c r="F292" s="8" t="str">
        <f>VLOOKUP(A292,Planilha1!A:Y,21,FALSE)</f>
        <v>Não</v>
      </c>
      <c r="G292" s="8" t="str">
        <f>VLOOKUP(A292,Planilha1!A:Y,22,FALSE)</f>
        <v>Não</v>
      </c>
      <c r="H292" s="8" t="str">
        <f>VLOOKUP(A292,Planilha1!A:Y,23,FALSE)</f>
        <v>Não</v>
      </c>
      <c r="I292" s="8" t="str">
        <f>VLOOKUP(A292,Planilha1!A:Y,24,FALSE)</f>
        <v>Não</v>
      </c>
      <c r="J292" s="8" t="str">
        <f>VLOOKUP(A292,Planilha1!A:Y,25,FALSE)</f>
        <v>Não</v>
      </c>
    </row>
    <row r="293" spans="1:10">
      <c r="A293" s="9">
        <v>290670</v>
      </c>
      <c r="B293" s="16" t="s">
        <v>60</v>
      </c>
      <c r="C293" s="15" t="s">
        <v>18</v>
      </c>
      <c r="D293" s="17">
        <v>41499</v>
      </c>
      <c r="E293" s="8" t="str">
        <f>VLOOKUP(A293,Planilha1!A:Y,20,FALSE)</f>
        <v>Sim</v>
      </c>
      <c r="F293" s="8" t="str">
        <f>VLOOKUP(A293,Planilha1!A:Y,21,FALSE)</f>
        <v>Sim</v>
      </c>
      <c r="G293" s="8" t="str">
        <f>VLOOKUP(A293,Planilha1!A:Y,22,FALSE)</f>
        <v>Sim</v>
      </c>
      <c r="H293" s="8" t="str">
        <f>VLOOKUP(A293,Planilha1!A:Y,23,FALSE)</f>
        <v>Sim</v>
      </c>
      <c r="I293" s="8" t="str">
        <f>VLOOKUP(A293,Planilha1!A:Y,24,FALSE)</f>
        <v>Sim</v>
      </c>
      <c r="J293" s="8" t="str">
        <f>VLOOKUP(A293,Planilha1!A:Y,25,FALSE)</f>
        <v>Sim</v>
      </c>
    </row>
    <row r="294" spans="1:10">
      <c r="A294" s="9">
        <v>290680</v>
      </c>
      <c r="B294" s="16" t="s">
        <v>61</v>
      </c>
      <c r="C294" s="15" t="s">
        <v>18</v>
      </c>
      <c r="D294" s="17">
        <v>41905</v>
      </c>
      <c r="E294" s="8" t="str">
        <f>VLOOKUP(A294,Planilha1!A:Y,20,FALSE)</f>
        <v>Sim</v>
      </c>
      <c r="F294" s="8" t="str">
        <f>VLOOKUP(A294,Planilha1!A:Y,21,FALSE)</f>
        <v>Sim</v>
      </c>
      <c r="G294" s="8" t="str">
        <f>VLOOKUP(A294,Planilha1!A:Y,22,FALSE)</f>
        <v>Sim</v>
      </c>
      <c r="H294" s="8" t="str">
        <f>VLOOKUP(A294,Planilha1!A:Y,23,FALSE)</f>
        <v>Sim</v>
      </c>
      <c r="I294" s="8" t="str">
        <f>VLOOKUP(A294,Planilha1!A:Y,24,FALSE)</f>
        <v>Não</v>
      </c>
      <c r="J294" s="8" t="str">
        <f>VLOOKUP(A294,Planilha1!A:Y,25,FALSE)</f>
        <v>Sim</v>
      </c>
    </row>
    <row r="295" spans="1:10">
      <c r="A295" s="9">
        <v>290682</v>
      </c>
      <c r="B295" s="16" t="s">
        <v>62</v>
      </c>
      <c r="C295" s="15" t="s">
        <v>18</v>
      </c>
      <c r="D295" s="17">
        <v>43084</v>
      </c>
      <c r="E295" s="8" t="str">
        <f>VLOOKUP(A295,Planilha1!A:Y,20,FALSE)</f>
        <v>Não</v>
      </c>
      <c r="F295" s="8" t="str">
        <f>VLOOKUP(A295,Planilha1!A:Y,21,FALSE)</f>
        <v>Sim</v>
      </c>
      <c r="G295" s="8" t="str">
        <f>VLOOKUP(A295,Planilha1!A:Y,22,FALSE)</f>
        <v>Não</v>
      </c>
      <c r="H295" s="8" t="str">
        <f>VLOOKUP(A295,Planilha1!A:Y,23,FALSE)</f>
        <v>Sim</v>
      </c>
      <c r="I295" s="8" t="str">
        <f>VLOOKUP(A295,Planilha1!A:Y,24,FALSE)</f>
        <v>Não</v>
      </c>
      <c r="J295" s="8" t="str">
        <f>VLOOKUP(A295,Planilha1!A:Y,25,FALSE)</f>
        <v>Sim</v>
      </c>
    </row>
    <row r="296" spans="1:10">
      <c r="A296" s="9">
        <v>290685</v>
      </c>
      <c r="B296" s="16" t="s">
        <v>63</v>
      </c>
      <c r="C296" s="15" t="s">
        <v>18</v>
      </c>
      <c r="D296" s="17">
        <v>41905</v>
      </c>
      <c r="E296" s="8" t="str">
        <f>VLOOKUP(A296,Planilha1!A:Y,20,FALSE)</f>
        <v>Sim</v>
      </c>
      <c r="F296" s="8" t="str">
        <f>VLOOKUP(A296,Planilha1!A:Y,21,FALSE)</f>
        <v>Sim</v>
      </c>
      <c r="G296" s="8" t="str">
        <f>VLOOKUP(A296,Planilha1!A:Y,22,FALSE)</f>
        <v>Sim</v>
      </c>
      <c r="H296" s="8" t="str">
        <f>VLOOKUP(A296,Planilha1!A:Y,23,FALSE)</f>
        <v>Sim</v>
      </c>
      <c r="I296" s="8" t="str">
        <f>VLOOKUP(A296,Planilha1!A:Y,24,FALSE)</f>
        <v>Sim</v>
      </c>
      <c r="J296" s="8" t="str">
        <f>VLOOKUP(A296,Planilha1!A:Y,25,FALSE)</f>
        <v>Sim</v>
      </c>
    </row>
    <row r="297" spans="1:10">
      <c r="A297" s="9">
        <v>290687</v>
      </c>
      <c r="B297" s="16" t="s">
        <v>64</v>
      </c>
      <c r="C297" s="15" t="s">
        <v>18</v>
      </c>
      <c r="D297" s="17">
        <v>41905</v>
      </c>
      <c r="E297" s="8" t="str">
        <f>VLOOKUP(A297,Planilha1!A:Y,20,FALSE)</f>
        <v>Sim</v>
      </c>
      <c r="F297" s="8" t="str">
        <f>VLOOKUP(A297,Planilha1!A:Y,21,FALSE)</f>
        <v>Sim</v>
      </c>
      <c r="G297" s="8" t="str">
        <f>VLOOKUP(A297,Planilha1!A:Y,22,FALSE)</f>
        <v>Não</v>
      </c>
      <c r="H297" s="8" t="str">
        <f>VLOOKUP(A297,Planilha1!A:Y,23,FALSE)</f>
        <v>Sim</v>
      </c>
      <c r="I297" s="8" t="str">
        <f>VLOOKUP(A297,Planilha1!A:Y,24,FALSE)</f>
        <v>Não</v>
      </c>
      <c r="J297" s="8" t="str">
        <f>VLOOKUP(A297,Planilha1!A:Y,25,FALSE)</f>
        <v>Sim</v>
      </c>
    </row>
    <row r="298" spans="1:10">
      <c r="A298" s="9">
        <v>290689</v>
      </c>
      <c r="B298" s="16" t="s">
        <v>65</v>
      </c>
      <c r="C298" s="15" t="s">
        <v>18</v>
      </c>
      <c r="D298" s="17">
        <v>41905</v>
      </c>
      <c r="E298" s="8" t="str">
        <f>VLOOKUP(A298,Planilha1!A:Y,20,FALSE)</f>
        <v>Sim</v>
      </c>
      <c r="F298" s="8" t="str">
        <f>VLOOKUP(A298,Planilha1!A:Y,21,FALSE)</f>
        <v>Sim</v>
      </c>
      <c r="G298" s="8" t="str">
        <f>VLOOKUP(A298,Planilha1!A:Y,22,FALSE)</f>
        <v>Sim</v>
      </c>
      <c r="H298" s="8" t="str">
        <f>VLOOKUP(A298,Planilha1!A:Y,23,FALSE)</f>
        <v>Sim</v>
      </c>
      <c r="I298" s="8" t="str">
        <f>VLOOKUP(A298,Planilha1!A:Y,24,FALSE)</f>
        <v>Não</v>
      </c>
      <c r="J298" s="8" t="str">
        <f>VLOOKUP(A298,Planilha1!A:Y,25,FALSE)</f>
        <v>Sim</v>
      </c>
    </row>
    <row r="299" spans="1:10">
      <c r="A299" s="9">
        <v>290690</v>
      </c>
      <c r="B299" s="16" t="s">
        <v>66</v>
      </c>
      <c r="C299" s="15" t="s">
        <v>18</v>
      </c>
      <c r="D299" s="17">
        <v>43818</v>
      </c>
      <c r="E299" s="8" t="str">
        <f>VLOOKUP(A299,Planilha1!A:Y,20,FALSE)</f>
        <v>Não</v>
      </c>
      <c r="F299" s="8" t="str">
        <f>VLOOKUP(A299,Planilha1!A:Y,21,FALSE)</f>
        <v>Sim</v>
      </c>
      <c r="G299" s="8" t="str">
        <f>VLOOKUP(A299,Planilha1!A:Y,22,FALSE)</f>
        <v>Não</v>
      </c>
      <c r="H299" s="8" t="str">
        <f>VLOOKUP(A299,Planilha1!A:Y,23,FALSE)</f>
        <v>Sim</v>
      </c>
      <c r="I299" s="8" t="str">
        <f>VLOOKUP(A299,Planilha1!A:Y,24,FALSE)</f>
        <v>Não</v>
      </c>
      <c r="J299" s="8" t="str">
        <f>VLOOKUP(A299,Planilha1!A:Y,25,FALSE)</f>
        <v>Sim</v>
      </c>
    </row>
    <row r="300" spans="1:10">
      <c r="A300" s="9">
        <v>290700</v>
      </c>
      <c r="B300" s="16" t="s">
        <v>67</v>
      </c>
      <c r="C300" s="15" t="s">
        <v>18</v>
      </c>
      <c r="D300" s="17">
        <v>41136</v>
      </c>
      <c r="E300" s="8" t="str">
        <f>VLOOKUP(A300,Planilha1!A:Y,20,FALSE)</f>
        <v>Não</v>
      </c>
      <c r="F300" s="8" t="str">
        <f>VLOOKUP(A300,Planilha1!A:Y,21,FALSE)</f>
        <v>Sim</v>
      </c>
      <c r="G300" s="8" t="str">
        <f>VLOOKUP(A300,Planilha1!A:Y,22,FALSE)</f>
        <v>Não</v>
      </c>
      <c r="H300" s="8" t="str">
        <f>VLOOKUP(A300,Planilha1!A:Y,23,FALSE)</f>
        <v>Sim</v>
      </c>
      <c r="I300" s="8" t="str">
        <f>VLOOKUP(A300,Planilha1!A:Y,24,FALSE)</f>
        <v>Não</v>
      </c>
      <c r="J300" s="8" t="str">
        <f>VLOOKUP(A300,Planilha1!A:Y,25,FALSE)</f>
        <v>Sim</v>
      </c>
    </row>
    <row r="301" spans="1:10">
      <c r="A301" s="9">
        <v>290710</v>
      </c>
      <c r="B301" s="16" t="s">
        <v>68</v>
      </c>
      <c r="C301" s="15" t="s">
        <v>18</v>
      </c>
      <c r="D301" s="17">
        <v>41905</v>
      </c>
      <c r="E301" s="8" t="str">
        <f>VLOOKUP(A301,Planilha1!A:Y,20,FALSE)</f>
        <v>Sim</v>
      </c>
      <c r="F301" s="8" t="str">
        <f>VLOOKUP(A301,Planilha1!A:Y,21,FALSE)</f>
        <v>Sim</v>
      </c>
      <c r="G301" s="8" t="str">
        <f>VLOOKUP(A301,Planilha1!A:Y,22,FALSE)</f>
        <v>Sim</v>
      </c>
      <c r="H301" s="8" t="str">
        <f>VLOOKUP(A301,Planilha1!A:Y,23,FALSE)</f>
        <v>Sim</v>
      </c>
      <c r="I301" s="8" t="str">
        <f>VLOOKUP(A301,Planilha1!A:Y,24,FALSE)</f>
        <v>Não</v>
      </c>
      <c r="J301" s="8" t="str">
        <f>VLOOKUP(A301,Planilha1!A:Y,25,FALSE)</f>
        <v>Sim</v>
      </c>
    </row>
    <row r="302" spans="1:10">
      <c r="A302" s="9">
        <v>290720</v>
      </c>
      <c r="B302" s="16" t="s">
        <v>69</v>
      </c>
      <c r="C302" s="15" t="s">
        <v>18</v>
      </c>
      <c r="D302" s="17">
        <v>43131</v>
      </c>
      <c r="E302" s="8" t="str">
        <f>VLOOKUP(A302,Planilha1!A:Y,20,FALSE)</f>
        <v>Sim</v>
      </c>
      <c r="F302" s="8" t="str">
        <f>VLOOKUP(A302,Planilha1!A:Y,21,FALSE)</f>
        <v>Sim</v>
      </c>
      <c r="G302" s="8" t="str">
        <f>VLOOKUP(A302,Planilha1!A:Y,22,FALSE)</f>
        <v>Sim</v>
      </c>
      <c r="H302" s="8" t="str">
        <f>VLOOKUP(A302,Planilha1!A:Y,23,FALSE)</f>
        <v>Sim</v>
      </c>
      <c r="I302" s="8" t="str">
        <f>VLOOKUP(A302,Planilha1!A:Y,24,FALSE)</f>
        <v>Não</v>
      </c>
      <c r="J302" s="8" t="str">
        <f>VLOOKUP(A302,Planilha1!A:Y,25,FALSE)</f>
        <v>Sim</v>
      </c>
    </row>
    <row r="303" spans="1:10" ht="15.75">
      <c r="A303" s="19">
        <v>290730</v>
      </c>
      <c r="B303" s="20" t="s">
        <v>70</v>
      </c>
      <c r="C303" s="15" t="s">
        <v>18</v>
      </c>
      <c r="D303" s="17">
        <v>41905</v>
      </c>
      <c r="E303" s="8" t="str">
        <f>VLOOKUP(A303,Planilha1!A:Y,20,FALSE)</f>
        <v>Sim</v>
      </c>
      <c r="F303" s="8" t="str">
        <f>VLOOKUP(A303,Planilha1!A:Y,21,FALSE)</f>
        <v>Sim</v>
      </c>
      <c r="G303" s="8" t="str">
        <f>VLOOKUP(A303,Planilha1!A:Y,22,FALSE)</f>
        <v>Sim</v>
      </c>
      <c r="H303" s="8" t="str">
        <f>VLOOKUP(A303,Planilha1!A:Y,23,FALSE)</f>
        <v>Sim</v>
      </c>
      <c r="I303" s="8" t="str">
        <f>VLOOKUP(A303,Planilha1!A:Y,24,FALSE)</f>
        <v>Sim</v>
      </c>
      <c r="J303" s="8" t="str">
        <f>VLOOKUP(A303,Planilha1!A:Y,25,FALSE)</f>
        <v>Sim</v>
      </c>
    </row>
    <row r="304" spans="1:10">
      <c r="A304" s="9">
        <v>290740</v>
      </c>
      <c r="B304" s="16" t="s">
        <v>71</v>
      </c>
      <c r="C304" s="15" t="s">
        <v>18</v>
      </c>
      <c r="D304" s="17">
        <v>41905</v>
      </c>
      <c r="E304" s="8" t="str">
        <f>VLOOKUP(A304,Planilha1!A:Y,20,FALSE)</f>
        <v>Não</v>
      </c>
      <c r="F304" s="8" t="str">
        <f>VLOOKUP(A304,Planilha1!A:Y,21,FALSE)</f>
        <v>Sim</v>
      </c>
      <c r="G304" s="8" t="str">
        <f>VLOOKUP(A304,Planilha1!A:Y,22,FALSE)</f>
        <v>Não</v>
      </c>
      <c r="H304" s="8" t="str">
        <f>VLOOKUP(A304,Planilha1!A:Y,23,FALSE)</f>
        <v>Sim</v>
      </c>
      <c r="I304" s="8" t="str">
        <f>VLOOKUP(A304,Planilha1!A:Y,24,FALSE)</f>
        <v>Não</v>
      </c>
      <c r="J304" s="8" t="str">
        <f>VLOOKUP(A304,Planilha1!A:Y,25,FALSE)</f>
        <v>Sim</v>
      </c>
    </row>
    <row r="305" spans="1:10">
      <c r="A305" s="9">
        <v>290750</v>
      </c>
      <c r="B305" s="16" t="s">
        <v>3743</v>
      </c>
      <c r="C305" s="15" t="s">
        <v>18</v>
      </c>
      <c r="D305" s="17">
        <v>45574</v>
      </c>
      <c r="E305" s="8" t="str">
        <f>VLOOKUP(A305,Planilha1!A:Y,20,FALSE)</f>
        <v>Sim</v>
      </c>
      <c r="F305" s="8" t="str">
        <f>VLOOKUP(A305,Planilha1!A:Y,21,FALSE)</f>
        <v>Sim</v>
      </c>
      <c r="G305" s="8" t="str">
        <f>VLOOKUP(A305,Planilha1!A:Y,22,FALSE)</f>
        <v>Sim</v>
      </c>
      <c r="H305" s="8" t="str">
        <f>VLOOKUP(A305,Planilha1!A:Y,23,FALSE)</f>
        <v>Sim</v>
      </c>
      <c r="I305" s="8" t="str">
        <f>VLOOKUP(A305,Planilha1!A:Y,24,FALSE)</f>
        <v>Sim</v>
      </c>
      <c r="J305" s="8" t="str">
        <f>VLOOKUP(A305,Planilha1!A:Y,25,FALSE)</f>
        <v>Sim</v>
      </c>
    </row>
    <row r="306" spans="1:10">
      <c r="A306" s="9">
        <v>290755</v>
      </c>
      <c r="B306" s="16" t="s">
        <v>72</v>
      </c>
      <c r="C306" s="15" t="s">
        <v>18</v>
      </c>
      <c r="D306" s="17">
        <v>43445</v>
      </c>
      <c r="E306" s="8" t="str">
        <f>VLOOKUP(A306,Planilha1!A:Y,20,FALSE)</f>
        <v>Sim</v>
      </c>
      <c r="F306" s="8" t="str">
        <f>VLOOKUP(A306,Planilha1!A:Y,21,FALSE)</f>
        <v>Sim</v>
      </c>
      <c r="G306" s="8" t="str">
        <f>VLOOKUP(A306,Planilha1!A:Y,22,FALSE)</f>
        <v>Não</v>
      </c>
      <c r="H306" s="8" t="str">
        <f>VLOOKUP(A306,Planilha1!A:Y,23,FALSE)</f>
        <v>Sim</v>
      </c>
      <c r="I306" s="8" t="str">
        <f>VLOOKUP(A306,Planilha1!A:Y,24,FALSE)</f>
        <v>Não</v>
      </c>
      <c r="J306" s="8" t="str">
        <f>VLOOKUP(A306,Planilha1!A:Y,25,FALSE)</f>
        <v>Sim</v>
      </c>
    </row>
    <row r="307" spans="1:10">
      <c r="A307" s="9">
        <v>290760</v>
      </c>
      <c r="B307" s="16" t="s">
        <v>73</v>
      </c>
      <c r="C307" s="15" t="s">
        <v>18</v>
      </c>
      <c r="D307" s="17">
        <v>41136</v>
      </c>
      <c r="E307" s="8" t="str">
        <f>VLOOKUP(A307,Planilha1!A:Y,20,FALSE)</f>
        <v>Sim</v>
      </c>
      <c r="F307" s="8" t="str">
        <f>VLOOKUP(A307,Planilha1!A:Y,21,FALSE)</f>
        <v>Sim</v>
      </c>
      <c r="G307" s="8" t="str">
        <f>VLOOKUP(A307,Planilha1!A:Y,22,FALSE)</f>
        <v>Sim</v>
      </c>
      <c r="H307" s="8" t="str">
        <f>VLOOKUP(A307,Planilha1!A:Y,23,FALSE)</f>
        <v>Sim</v>
      </c>
      <c r="I307" s="8" t="str">
        <f>VLOOKUP(A307,Planilha1!A:Y,24,FALSE)</f>
        <v>Sim</v>
      </c>
      <c r="J307" s="8" t="str">
        <f>VLOOKUP(A307,Planilha1!A:Y,25,FALSE)</f>
        <v>Sim</v>
      </c>
    </row>
    <row r="308" spans="1:10">
      <c r="A308" s="9">
        <v>290770</v>
      </c>
      <c r="B308" s="16" t="s">
        <v>74</v>
      </c>
      <c r="C308" s="15" t="s">
        <v>18</v>
      </c>
      <c r="D308" s="17">
        <v>41905</v>
      </c>
      <c r="E308" s="8" t="str">
        <f>VLOOKUP(A308,Planilha1!A:Y,20,FALSE)</f>
        <v>Não</v>
      </c>
      <c r="F308" s="8" t="str">
        <f>VLOOKUP(A308,Planilha1!A:Y,21,FALSE)</f>
        <v>Sim</v>
      </c>
      <c r="G308" s="8" t="str">
        <f>VLOOKUP(A308,Planilha1!A:Y,22,FALSE)</f>
        <v>Não</v>
      </c>
      <c r="H308" s="8" t="str">
        <f>VLOOKUP(A308,Planilha1!A:Y,23,FALSE)</f>
        <v>Sim</v>
      </c>
      <c r="I308" s="8" t="str">
        <f>VLOOKUP(A308,Planilha1!A:Y,24,FALSE)</f>
        <v>Não</v>
      </c>
      <c r="J308" s="8" t="str">
        <f>VLOOKUP(A308,Planilha1!A:Y,25,FALSE)</f>
        <v>Sim</v>
      </c>
    </row>
    <row r="309" spans="1:10" ht="15.75">
      <c r="A309" s="19">
        <v>290780</v>
      </c>
      <c r="B309" s="20" t="s">
        <v>75</v>
      </c>
      <c r="C309" s="15" t="s">
        <v>18</v>
      </c>
      <c r="D309" s="17">
        <v>41905</v>
      </c>
      <c r="E309" s="8" t="str">
        <f>VLOOKUP(A309,Planilha1!A:Y,20,FALSE)</f>
        <v>Não</v>
      </c>
      <c r="F309" s="8" t="str">
        <f>VLOOKUP(A309,Planilha1!A:Y,21,FALSE)</f>
        <v>Sim</v>
      </c>
      <c r="G309" s="8" t="str">
        <f>VLOOKUP(A309,Planilha1!A:Y,22,FALSE)</f>
        <v>Não</v>
      </c>
      <c r="H309" s="8" t="str">
        <f>VLOOKUP(A309,Planilha1!A:Y,23,FALSE)</f>
        <v>Sim</v>
      </c>
      <c r="I309" s="8" t="str">
        <f>VLOOKUP(A309,Planilha1!A:Y,24,FALSE)</f>
        <v>Não</v>
      </c>
      <c r="J309" s="8" t="str">
        <f>VLOOKUP(A309,Planilha1!A:Y,25,FALSE)</f>
        <v>Sim</v>
      </c>
    </row>
    <row r="310" spans="1:10">
      <c r="A310" s="9">
        <v>290790</v>
      </c>
      <c r="B310" s="16" t="s">
        <v>76</v>
      </c>
      <c r="C310" s="15" t="s">
        <v>18</v>
      </c>
      <c r="D310" s="17">
        <v>41905</v>
      </c>
      <c r="E310" s="8" t="str">
        <f>VLOOKUP(A310,Planilha1!A:Y,20,FALSE)</f>
        <v>Não</v>
      </c>
      <c r="F310" s="8" t="str">
        <f>VLOOKUP(A310,Planilha1!A:Y,21,FALSE)</f>
        <v>Sim</v>
      </c>
      <c r="G310" s="8" t="str">
        <f>VLOOKUP(A310,Planilha1!A:Y,22,FALSE)</f>
        <v>Não</v>
      </c>
      <c r="H310" s="8" t="str">
        <f>VLOOKUP(A310,Planilha1!A:Y,23,FALSE)</f>
        <v>Sim</v>
      </c>
      <c r="I310" s="8" t="str">
        <f>VLOOKUP(A310,Planilha1!A:Y,24,FALSE)</f>
        <v>Não</v>
      </c>
      <c r="J310" s="8" t="str">
        <f>VLOOKUP(A310,Planilha1!A:Y,25,FALSE)</f>
        <v>Sim</v>
      </c>
    </row>
    <row r="311" spans="1:10" ht="15.75">
      <c r="A311" s="19">
        <v>290800</v>
      </c>
      <c r="B311" s="20" t="s">
        <v>3744</v>
      </c>
      <c r="C311" s="15" t="s">
        <v>18</v>
      </c>
      <c r="D311" s="17">
        <v>45574</v>
      </c>
      <c r="E311" s="8" t="str">
        <f>VLOOKUP(A311,Planilha1!A:Y,20,FALSE)</f>
        <v>Não</v>
      </c>
      <c r="F311" s="8" t="str">
        <f>VLOOKUP(A311,Planilha1!A:Y,21,FALSE)</f>
        <v>Sim</v>
      </c>
      <c r="G311" s="8" t="str">
        <f>VLOOKUP(A311,Planilha1!A:Y,22,FALSE)</f>
        <v>Não</v>
      </c>
      <c r="H311" s="8" t="str">
        <f>VLOOKUP(A311,Planilha1!A:Y,23,FALSE)</f>
        <v>Sim</v>
      </c>
      <c r="I311" s="8" t="str">
        <f>VLOOKUP(A311,Planilha1!A:Y,24,FALSE)</f>
        <v>Sim</v>
      </c>
      <c r="J311" s="8" t="str">
        <f>VLOOKUP(A311,Planilha1!A:Y,25,FALSE)</f>
        <v>Sim</v>
      </c>
    </row>
    <row r="312" spans="1:10">
      <c r="A312" s="9">
        <v>290810</v>
      </c>
      <c r="B312" s="18" t="s">
        <v>77</v>
      </c>
      <c r="C312" s="15" t="s">
        <v>18</v>
      </c>
      <c r="D312" s="17">
        <v>41499</v>
      </c>
      <c r="E312" s="8" t="str">
        <f>VLOOKUP(A312,Planilha1!A:Y,20,FALSE)</f>
        <v>Sim</v>
      </c>
      <c r="F312" s="8" t="str">
        <f>VLOOKUP(A312,Planilha1!A:Y,21,FALSE)</f>
        <v>Sim</v>
      </c>
      <c r="G312" s="8" t="str">
        <f>VLOOKUP(A312,Planilha1!A:Y,22,FALSE)</f>
        <v>Sim</v>
      </c>
      <c r="H312" s="8" t="str">
        <f>VLOOKUP(A312,Planilha1!A:Y,23,FALSE)</f>
        <v>Sim</v>
      </c>
      <c r="I312" s="8" t="str">
        <f>VLOOKUP(A312,Planilha1!A:Y,24,FALSE)</f>
        <v>Sim</v>
      </c>
      <c r="J312" s="8" t="str">
        <f>VLOOKUP(A312,Planilha1!A:Y,25,FALSE)</f>
        <v>Sim</v>
      </c>
    </row>
    <row r="313" spans="1:10">
      <c r="A313" s="9">
        <v>290820</v>
      </c>
      <c r="B313" s="16" t="s">
        <v>3745</v>
      </c>
      <c r="C313" s="15" t="s">
        <v>18</v>
      </c>
      <c r="D313" s="17">
        <v>45574</v>
      </c>
      <c r="E313" s="8" t="str">
        <f>VLOOKUP(A313,Planilha1!A:Y,20,FALSE)</f>
        <v>Não</v>
      </c>
      <c r="F313" s="8" t="str">
        <f>VLOOKUP(A313,Planilha1!A:Y,21,FALSE)</f>
        <v>Sim</v>
      </c>
      <c r="G313" s="8" t="str">
        <f>VLOOKUP(A313,Planilha1!A:Y,22,FALSE)</f>
        <v>Não</v>
      </c>
      <c r="H313" s="8" t="str">
        <f>VLOOKUP(A313,Planilha1!A:Y,23,FALSE)</f>
        <v>Sim</v>
      </c>
      <c r="I313" s="8" t="str">
        <f>VLOOKUP(A313,Planilha1!A:Y,24,FALSE)</f>
        <v>Não</v>
      </c>
      <c r="J313" s="8" t="str">
        <f>VLOOKUP(A313,Planilha1!A:Y,25,FALSE)</f>
        <v>Sim</v>
      </c>
    </row>
    <row r="314" spans="1:10" ht="15.75">
      <c r="A314" s="19">
        <v>290830</v>
      </c>
      <c r="B314" s="20" t="s">
        <v>328</v>
      </c>
      <c r="C314" s="15" t="s">
        <v>18</v>
      </c>
      <c r="D314" s="17">
        <v>45280</v>
      </c>
      <c r="E314" s="8" t="str">
        <f>VLOOKUP(A314,Planilha1!A:Y,20,FALSE)</f>
        <v>Sim</v>
      </c>
      <c r="F314" s="8" t="str">
        <f>VLOOKUP(A314,Planilha1!A:Y,21,FALSE)</f>
        <v>Sim</v>
      </c>
      <c r="G314" s="8" t="str">
        <f>VLOOKUP(A314,Planilha1!A:Y,22,FALSE)</f>
        <v>Sim</v>
      </c>
      <c r="H314" s="8" t="str">
        <f>VLOOKUP(A314,Planilha1!A:Y,23,FALSE)</f>
        <v>Sim</v>
      </c>
      <c r="I314" s="8" t="str">
        <f>VLOOKUP(A314,Planilha1!A:Y,24,FALSE)</f>
        <v>Não</v>
      </c>
      <c r="J314" s="8" t="str">
        <f>VLOOKUP(A314,Planilha1!A:Y,25,FALSE)</f>
        <v>Sim</v>
      </c>
    </row>
    <row r="315" spans="1:10">
      <c r="A315" s="9">
        <v>290840</v>
      </c>
      <c r="B315" s="16" t="s">
        <v>78</v>
      </c>
      <c r="C315" s="15" t="s">
        <v>18</v>
      </c>
      <c r="D315" s="17">
        <v>43818</v>
      </c>
      <c r="E315" s="8" t="str">
        <f>VLOOKUP(A315,Planilha1!A:Y,20,FALSE)</f>
        <v>Não</v>
      </c>
      <c r="F315" s="8" t="str">
        <f>VLOOKUP(A315,Planilha1!A:Y,21,FALSE)</f>
        <v>Sim</v>
      </c>
      <c r="G315" s="8" t="str">
        <f>VLOOKUP(A315,Planilha1!A:Y,22,FALSE)</f>
        <v>Não</v>
      </c>
      <c r="H315" s="8" t="str">
        <f>VLOOKUP(A315,Planilha1!A:Y,23,FALSE)</f>
        <v>Sim</v>
      </c>
      <c r="I315" s="8" t="str">
        <f>VLOOKUP(A315,Planilha1!A:Y,24,FALSE)</f>
        <v>Não</v>
      </c>
      <c r="J315" s="8" t="str">
        <f>VLOOKUP(A315,Planilha1!A:Y,25,FALSE)</f>
        <v>Sim</v>
      </c>
    </row>
    <row r="316" spans="1:10">
      <c r="A316" s="9">
        <v>290850</v>
      </c>
      <c r="B316" s="16" t="s">
        <v>3746</v>
      </c>
      <c r="C316" s="15" t="s">
        <v>18</v>
      </c>
      <c r="D316" s="17">
        <v>45574</v>
      </c>
      <c r="E316" s="8" t="str">
        <f>VLOOKUP(A316,Planilha1!A:Y,20,FALSE)</f>
        <v>Sim</v>
      </c>
      <c r="F316" s="8" t="str">
        <f>VLOOKUP(A316,Planilha1!A:Y,21,FALSE)</f>
        <v>Sim</v>
      </c>
      <c r="G316" s="8" t="str">
        <f>VLOOKUP(A316,Planilha1!A:Y,22,FALSE)</f>
        <v>Sim</v>
      </c>
      <c r="H316" s="8" t="str">
        <f>VLOOKUP(A316,Planilha1!A:Y,23,FALSE)</f>
        <v>Sim</v>
      </c>
      <c r="I316" s="8" t="str">
        <f>VLOOKUP(A316,Planilha1!A:Y,24,FALSE)</f>
        <v>Sim</v>
      </c>
      <c r="J316" s="8" t="str">
        <f>VLOOKUP(A316,Planilha1!A:Y,25,FALSE)</f>
        <v>Sim</v>
      </c>
    </row>
    <row r="317" spans="1:10">
      <c r="A317" s="9">
        <v>290860</v>
      </c>
      <c r="B317" s="16" t="s">
        <v>79</v>
      </c>
      <c r="C317" s="15" t="s">
        <v>18</v>
      </c>
      <c r="D317" s="17">
        <v>41136</v>
      </c>
      <c r="E317" s="8" t="str">
        <f>VLOOKUP(A317,Planilha1!A:Y,20,FALSE)</f>
        <v>Não</v>
      </c>
      <c r="F317" s="8" t="str">
        <f>VLOOKUP(A317,Planilha1!A:Y,21,FALSE)</f>
        <v>Sim</v>
      </c>
      <c r="G317" s="8" t="str">
        <f>VLOOKUP(A317,Planilha1!A:Y,22,FALSE)</f>
        <v>Não</v>
      </c>
      <c r="H317" s="8" t="str">
        <f>VLOOKUP(A317,Planilha1!A:Y,23,FALSE)</f>
        <v>Sim</v>
      </c>
      <c r="I317" s="8" t="str">
        <f>VLOOKUP(A317,Planilha1!A:Y,24,FALSE)</f>
        <v>Não</v>
      </c>
      <c r="J317" s="8" t="str">
        <f>VLOOKUP(A317,Planilha1!A:Y,25,FALSE)</f>
        <v>Sim</v>
      </c>
    </row>
    <row r="318" spans="1:10">
      <c r="A318" s="9">
        <v>290870</v>
      </c>
      <c r="B318" s="16" t="s">
        <v>80</v>
      </c>
      <c r="C318" s="15" t="s">
        <v>18</v>
      </c>
      <c r="D318" s="17">
        <v>41905</v>
      </c>
      <c r="E318" s="8" t="str">
        <f>VLOOKUP(A318,Planilha1!A:Y,20,FALSE)</f>
        <v>Não</v>
      </c>
      <c r="F318" s="8" t="str">
        <f>VLOOKUP(A318,Planilha1!A:Y,21,FALSE)</f>
        <v>Sim</v>
      </c>
      <c r="G318" s="8" t="str">
        <f>VLOOKUP(A318,Planilha1!A:Y,22,FALSE)</f>
        <v>Sim</v>
      </c>
      <c r="H318" s="8" t="str">
        <f>VLOOKUP(A318,Planilha1!A:Y,23,FALSE)</f>
        <v>Sim</v>
      </c>
      <c r="I318" s="8" t="str">
        <f>VLOOKUP(A318,Planilha1!A:Y,24,FALSE)</f>
        <v>Sim</v>
      </c>
      <c r="J318" s="8" t="str">
        <f>VLOOKUP(A318,Planilha1!A:Y,25,FALSE)</f>
        <v>Sim</v>
      </c>
    </row>
    <row r="319" spans="1:10">
      <c r="A319" s="9">
        <v>290880</v>
      </c>
      <c r="B319" s="16" t="s">
        <v>81</v>
      </c>
      <c r="C319" s="15" t="s">
        <v>18</v>
      </c>
      <c r="D319" s="17">
        <v>41136</v>
      </c>
      <c r="E319" s="8" t="str">
        <f>VLOOKUP(A319,Planilha1!A:Y,20,FALSE)</f>
        <v>Não</v>
      </c>
      <c r="F319" s="8" t="str">
        <f>VLOOKUP(A319,Planilha1!A:Y,21,FALSE)</f>
        <v>Sim</v>
      </c>
      <c r="G319" s="8" t="str">
        <f>VLOOKUP(A319,Planilha1!A:Y,22,FALSE)</f>
        <v>Não</v>
      </c>
      <c r="H319" s="8" t="str">
        <f>VLOOKUP(A319,Planilha1!A:Y,23,FALSE)</f>
        <v>Sim</v>
      </c>
      <c r="I319" s="8" t="str">
        <f>VLOOKUP(A319,Planilha1!A:Y,24,FALSE)</f>
        <v>Não</v>
      </c>
      <c r="J319" s="8" t="str">
        <f>VLOOKUP(A319,Planilha1!A:Y,25,FALSE)</f>
        <v>Sim</v>
      </c>
    </row>
    <row r="320" spans="1:10">
      <c r="A320" s="9">
        <v>290890</v>
      </c>
      <c r="B320" s="18" t="s">
        <v>82</v>
      </c>
      <c r="C320" s="15" t="s">
        <v>18</v>
      </c>
      <c r="D320" s="17">
        <v>41905</v>
      </c>
      <c r="E320" s="8" t="str">
        <f>VLOOKUP(A320,Planilha1!A:Y,20,FALSE)</f>
        <v>Não</v>
      </c>
      <c r="F320" s="8" t="str">
        <f>VLOOKUP(A320,Planilha1!A:Y,21,FALSE)</f>
        <v>Sim</v>
      </c>
      <c r="G320" s="8" t="str">
        <f>VLOOKUP(A320,Planilha1!A:Y,22,FALSE)</f>
        <v>Não</v>
      </c>
      <c r="H320" s="8" t="str">
        <f>VLOOKUP(A320,Planilha1!A:Y,23,FALSE)</f>
        <v>Sim</v>
      </c>
      <c r="I320" s="8" t="str">
        <f>VLOOKUP(A320,Planilha1!A:Y,24,FALSE)</f>
        <v>Não</v>
      </c>
      <c r="J320" s="8" t="str">
        <f>VLOOKUP(A320,Planilha1!A:Y,25,FALSE)</f>
        <v>Sim</v>
      </c>
    </row>
    <row r="321" spans="1:10">
      <c r="A321" s="9">
        <v>290900</v>
      </c>
      <c r="B321" s="16" t="s">
        <v>83</v>
      </c>
      <c r="C321" s="15" t="s">
        <v>18</v>
      </c>
      <c r="D321" s="17">
        <v>41136</v>
      </c>
      <c r="E321" s="8" t="str">
        <f>VLOOKUP(A321,Planilha1!A:Y,20,FALSE)</f>
        <v>Não</v>
      </c>
      <c r="F321" s="8" t="str">
        <f>VLOOKUP(A321,Planilha1!A:Y,21,FALSE)</f>
        <v>Sim</v>
      </c>
      <c r="G321" s="8" t="str">
        <f>VLOOKUP(A321,Planilha1!A:Y,22,FALSE)</f>
        <v>Não</v>
      </c>
      <c r="H321" s="8" t="str">
        <f>VLOOKUP(A321,Planilha1!A:Y,23,FALSE)</f>
        <v>Sim</v>
      </c>
      <c r="I321" s="8" t="str">
        <f>VLOOKUP(A321,Planilha1!A:Y,24,FALSE)</f>
        <v>Não</v>
      </c>
      <c r="J321" s="8" t="str">
        <f>VLOOKUP(A321,Planilha1!A:Y,25,FALSE)</f>
        <v>Sim</v>
      </c>
    </row>
    <row r="322" spans="1:10">
      <c r="A322" s="9">
        <v>290910</v>
      </c>
      <c r="B322" s="16" t="s">
        <v>329</v>
      </c>
      <c r="C322" s="15" t="s">
        <v>18</v>
      </c>
      <c r="D322" s="17">
        <v>45280</v>
      </c>
      <c r="E322" s="8" t="str">
        <f>VLOOKUP(A322,Planilha1!A:Y,20,FALSE)</f>
        <v>Não</v>
      </c>
      <c r="F322" s="8" t="str">
        <f>VLOOKUP(A322,Planilha1!A:Y,21,FALSE)</f>
        <v>Sim</v>
      </c>
      <c r="G322" s="8" t="str">
        <f>VLOOKUP(A322,Planilha1!A:Y,22,FALSE)</f>
        <v>Não</v>
      </c>
      <c r="H322" s="8" t="str">
        <f>VLOOKUP(A322,Planilha1!A:Y,23,FALSE)</f>
        <v>Sim</v>
      </c>
      <c r="I322" s="8" t="str">
        <f>VLOOKUP(A322,Planilha1!A:Y,24,FALSE)</f>
        <v>Não</v>
      </c>
      <c r="J322" s="8" t="str">
        <f>VLOOKUP(A322,Planilha1!A:Y,25,FALSE)</f>
        <v>Sim</v>
      </c>
    </row>
    <row r="323" spans="1:10">
      <c r="A323" s="9">
        <v>290920</v>
      </c>
      <c r="B323" s="16" t="s">
        <v>84</v>
      </c>
      <c r="C323" s="15" t="s">
        <v>18</v>
      </c>
      <c r="D323" s="17">
        <v>41905</v>
      </c>
      <c r="E323" s="8" t="str">
        <f>VLOOKUP(A323,Planilha1!A:Y,20,FALSE)</f>
        <v>Sim</v>
      </c>
      <c r="F323" s="8" t="str">
        <f>VLOOKUP(A323,Planilha1!A:Y,21,FALSE)</f>
        <v>Sim</v>
      </c>
      <c r="G323" s="8" t="str">
        <f>VLOOKUP(A323,Planilha1!A:Y,22,FALSE)</f>
        <v>Sim</v>
      </c>
      <c r="H323" s="8" t="str">
        <f>VLOOKUP(A323,Planilha1!A:Y,23,FALSE)</f>
        <v>Sim</v>
      </c>
      <c r="I323" s="8" t="str">
        <f>VLOOKUP(A323,Planilha1!A:Y,24,FALSE)</f>
        <v>Não</v>
      </c>
      <c r="J323" s="8" t="str">
        <f>VLOOKUP(A323,Planilha1!A:Y,25,FALSE)</f>
        <v>Sim</v>
      </c>
    </row>
    <row r="324" spans="1:10">
      <c r="A324" s="9">
        <v>290930</v>
      </c>
      <c r="B324" s="16" t="s">
        <v>85</v>
      </c>
      <c r="C324" s="15" t="s">
        <v>18</v>
      </c>
      <c r="D324" s="17">
        <v>41905</v>
      </c>
      <c r="E324" s="8" t="str">
        <f>VLOOKUP(A324,Planilha1!A:Y,20,FALSE)</f>
        <v>Não</v>
      </c>
      <c r="F324" s="8" t="str">
        <f>VLOOKUP(A324,Planilha1!A:Y,21,FALSE)</f>
        <v>Sim</v>
      </c>
      <c r="G324" s="8" t="str">
        <f>VLOOKUP(A324,Planilha1!A:Y,22,FALSE)</f>
        <v>Não</v>
      </c>
      <c r="H324" s="8" t="str">
        <f>VLOOKUP(A324,Planilha1!A:Y,23,FALSE)</f>
        <v>Sim</v>
      </c>
      <c r="I324" s="8" t="str">
        <f>VLOOKUP(A324,Planilha1!A:Y,24,FALSE)</f>
        <v>Não</v>
      </c>
      <c r="J324" s="8" t="str">
        <f>VLOOKUP(A324,Planilha1!A:Y,25,FALSE)</f>
        <v>Sim</v>
      </c>
    </row>
    <row r="325" spans="1:10">
      <c r="A325" s="9">
        <v>290940</v>
      </c>
      <c r="B325" s="16" t="s">
        <v>86</v>
      </c>
      <c r="C325" s="15" t="s">
        <v>18</v>
      </c>
      <c r="D325" s="17">
        <v>41136</v>
      </c>
      <c r="E325" s="8" t="str">
        <f>VLOOKUP(A325,Planilha1!A:Y,20,FALSE)</f>
        <v>Sim</v>
      </c>
      <c r="F325" s="8" t="str">
        <f>VLOOKUP(A325,Planilha1!A:Y,21,FALSE)</f>
        <v>Sim</v>
      </c>
      <c r="G325" s="8" t="str">
        <f>VLOOKUP(A325,Planilha1!A:Y,22,FALSE)</f>
        <v>Sim</v>
      </c>
      <c r="H325" s="8" t="str">
        <f>VLOOKUP(A325,Planilha1!A:Y,23,FALSE)</f>
        <v>Sim</v>
      </c>
      <c r="I325" s="8" t="str">
        <f>VLOOKUP(A325,Planilha1!A:Y,24,FALSE)</f>
        <v>Não</v>
      </c>
      <c r="J325" s="8" t="str">
        <f>VLOOKUP(A325,Planilha1!A:Y,25,FALSE)</f>
        <v>Sim</v>
      </c>
    </row>
    <row r="326" spans="1:10">
      <c r="A326" s="9">
        <v>290950</v>
      </c>
      <c r="B326" s="16" t="s">
        <v>87</v>
      </c>
      <c r="C326" s="15" t="s">
        <v>18</v>
      </c>
      <c r="D326" s="17">
        <v>41905</v>
      </c>
      <c r="E326" s="8" t="str">
        <f>VLOOKUP(A326,Planilha1!A:Y,20,FALSE)</f>
        <v>Não</v>
      </c>
      <c r="F326" s="8" t="str">
        <f>VLOOKUP(A326,Planilha1!A:Y,21,FALSE)</f>
        <v>Sim</v>
      </c>
      <c r="G326" s="8" t="str">
        <f>VLOOKUP(A326,Planilha1!A:Y,22,FALSE)</f>
        <v>Sim</v>
      </c>
      <c r="H326" s="8" t="str">
        <f>VLOOKUP(A326,Planilha1!A:Y,23,FALSE)</f>
        <v>Sim</v>
      </c>
      <c r="I326" s="8" t="str">
        <f>VLOOKUP(A326,Planilha1!A:Y,24,FALSE)</f>
        <v>Não</v>
      </c>
      <c r="J326" s="8" t="str">
        <f>VLOOKUP(A326,Planilha1!A:Y,25,FALSE)</f>
        <v>Sim</v>
      </c>
    </row>
    <row r="327" spans="1:10" ht="15.75">
      <c r="A327" s="21">
        <v>290960</v>
      </c>
      <c r="B327" s="22" t="s">
        <v>88</v>
      </c>
      <c r="C327" s="15" t="s">
        <v>18</v>
      </c>
      <c r="D327" s="17">
        <v>41905</v>
      </c>
      <c r="E327" s="8" t="str">
        <f>VLOOKUP(A327,Planilha1!A:Y,20,FALSE)</f>
        <v>Sim</v>
      </c>
      <c r="F327" s="8" t="str">
        <f>VLOOKUP(A327,Planilha1!A:Y,21,FALSE)</f>
        <v>Sim</v>
      </c>
      <c r="G327" s="8" t="str">
        <f>VLOOKUP(A327,Planilha1!A:Y,22,FALSE)</f>
        <v>Sim</v>
      </c>
      <c r="H327" s="8" t="str">
        <f>VLOOKUP(A327,Planilha1!A:Y,23,FALSE)</f>
        <v>Sim</v>
      </c>
      <c r="I327" s="8" t="str">
        <f>VLOOKUP(A327,Planilha1!A:Y,24,FALSE)</f>
        <v>Sim</v>
      </c>
      <c r="J327" s="8" t="str">
        <f>VLOOKUP(A327,Planilha1!A:Y,25,FALSE)</f>
        <v>Sim</v>
      </c>
    </row>
    <row r="328" spans="1:10">
      <c r="A328" s="9">
        <v>290970</v>
      </c>
      <c r="B328" s="16" t="s">
        <v>89</v>
      </c>
      <c r="C328" s="15" t="s">
        <v>18</v>
      </c>
      <c r="D328" s="17">
        <v>41905</v>
      </c>
      <c r="E328" s="8" t="str">
        <f>VLOOKUP(A328,Planilha1!A:Y,20,FALSE)</f>
        <v>Não</v>
      </c>
      <c r="F328" s="8" t="str">
        <f>VLOOKUP(A328,Planilha1!A:Y,21,FALSE)</f>
        <v>Sim</v>
      </c>
      <c r="G328" s="8" t="str">
        <f>VLOOKUP(A328,Planilha1!A:Y,22,FALSE)</f>
        <v>Sim</v>
      </c>
      <c r="H328" s="8" t="str">
        <f>VLOOKUP(A328,Planilha1!A:Y,23,FALSE)</f>
        <v>Sim</v>
      </c>
      <c r="I328" s="8" t="str">
        <f>VLOOKUP(A328,Planilha1!A:Y,24,FALSE)</f>
        <v>Sim</v>
      </c>
      <c r="J328" s="8" t="str">
        <f>VLOOKUP(A328,Planilha1!A:Y,25,FALSE)</f>
        <v>Sim</v>
      </c>
    </row>
    <row r="329" spans="1:10">
      <c r="A329" s="9">
        <v>290980</v>
      </c>
      <c r="B329" s="16" t="s">
        <v>4381</v>
      </c>
      <c r="C329" s="15" t="s">
        <v>18</v>
      </c>
      <c r="D329" s="17">
        <v>45642</v>
      </c>
      <c r="E329" s="8" t="str">
        <f>VLOOKUP(A329,Planilha1!A:Y,20,FALSE)</f>
        <v>Não</v>
      </c>
      <c r="F329" s="8" t="str">
        <f>VLOOKUP(A329,Planilha1!A:Y,21,FALSE)</f>
        <v>Sim</v>
      </c>
      <c r="G329" s="8" t="str">
        <f>VLOOKUP(A329,Planilha1!A:Y,22,FALSE)</f>
        <v>Não</v>
      </c>
      <c r="H329" s="8" t="str">
        <f>VLOOKUP(A329,Planilha1!A:Y,23,FALSE)</f>
        <v>Sim</v>
      </c>
      <c r="I329" s="8" t="str">
        <f>VLOOKUP(A329,Planilha1!A:Y,24,FALSE)</f>
        <v>Não</v>
      </c>
      <c r="J329" s="8" t="str">
        <f>VLOOKUP(A329,Planilha1!A:Y,25,FALSE)</f>
        <v>Sim</v>
      </c>
    </row>
    <row r="330" spans="1:10" ht="15.75">
      <c r="A330" s="19">
        <v>290990</v>
      </c>
      <c r="B330" s="20" t="s">
        <v>90</v>
      </c>
      <c r="C330" s="15" t="s">
        <v>18</v>
      </c>
      <c r="D330" s="17">
        <v>41905</v>
      </c>
      <c r="E330" s="8" t="str">
        <f>VLOOKUP(A330,Planilha1!A:Y,20,FALSE)</f>
        <v>Sim</v>
      </c>
      <c r="F330" s="8" t="str">
        <f>VLOOKUP(A330,Planilha1!A:Y,21,FALSE)</f>
        <v>Sim</v>
      </c>
      <c r="G330" s="8" t="str">
        <f>VLOOKUP(A330,Planilha1!A:Y,22,FALSE)</f>
        <v>Sim</v>
      </c>
      <c r="H330" s="8" t="str">
        <f>VLOOKUP(A330,Planilha1!A:Y,23,FALSE)</f>
        <v>Sim</v>
      </c>
      <c r="I330" s="8" t="str">
        <f>VLOOKUP(A330,Planilha1!A:Y,24,FALSE)</f>
        <v>Sim</v>
      </c>
      <c r="J330" s="8" t="str">
        <f>VLOOKUP(A330,Planilha1!A:Y,25,FALSE)</f>
        <v>Sim</v>
      </c>
    </row>
    <row r="331" spans="1:10">
      <c r="A331" s="9">
        <v>291000</v>
      </c>
      <c r="B331" s="16" t="s">
        <v>91</v>
      </c>
      <c r="C331" s="15" t="s">
        <v>18</v>
      </c>
      <c r="D331" s="17">
        <v>41905</v>
      </c>
      <c r="E331" s="8" t="str">
        <f>VLOOKUP(A331,Planilha1!A:Y,20,FALSE)</f>
        <v>Não</v>
      </c>
      <c r="F331" s="8" t="str">
        <f>VLOOKUP(A331,Planilha1!A:Y,21,FALSE)</f>
        <v>Sim</v>
      </c>
      <c r="G331" s="8" t="str">
        <f>VLOOKUP(A331,Planilha1!A:Y,22,FALSE)</f>
        <v>Não</v>
      </c>
      <c r="H331" s="8" t="str">
        <f>VLOOKUP(A331,Planilha1!A:Y,23,FALSE)</f>
        <v>Sim</v>
      </c>
      <c r="I331" s="8" t="str">
        <f>VLOOKUP(A331,Planilha1!A:Y,24,FALSE)</f>
        <v>Não</v>
      </c>
      <c r="J331" s="8" t="str">
        <f>VLOOKUP(A331,Planilha1!A:Y,25,FALSE)</f>
        <v>Sim</v>
      </c>
    </row>
    <row r="332" spans="1:10">
      <c r="A332" s="9">
        <v>291005</v>
      </c>
      <c r="B332" s="16" t="s">
        <v>3747</v>
      </c>
      <c r="C332" s="15" t="s">
        <v>18</v>
      </c>
      <c r="D332" s="17">
        <v>45574</v>
      </c>
      <c r="E332" s="8" t="str">
        <f>VLOOKUP(A332,Planilha1!A:Y,20,FALSE)</f>
        <v>Sim</v>
      </c>
      <c r="F332" s="8" t="str">
        <f>VLOOKUP(A332,Planilha1!A:Y,21,FALSE)</f>
        <v>Sim</v>
      </c>
      <c r="G332" s="8" t="str">
        <f>VLOOKUP(A332,Planilha1!A:Y,22,FALSE)</f>
        <v>Sim</v>
      </c>
      <c r="H332" s="8" t="str">
        <f>VLOOKUP(A332,Planilha1!A:Y,23,FALSE)</f>
        <v>Sim</v>
      </c>
      <c r="I332" s="8" t="str">
        <f>VLOOKUP(A332,Planilha1!A:Y,24,FALSE)</f>
        <v>Sim</v>
      </c>
      <c r="J332" s="8" t="str">
        <f>VLOOKUP(A332,Planilha1!A:Y,25,FALSE)</f>
        <v>Sim</v>
      </c>
    </row>
    <row r="333" spans="1:10">
      <c r="A333" s="9">
        <v>291010</v>
      </c>
      <c r="B333" s="16" t="s">
        <v>92</v>
      </c>
      <c r="C333" s="15" t="s">
        <v>18</v>
      </c>
      <c r="D333" s="17">
        <v>41905</v>
      </c>
      <c r="E333" s="8" t="str">
        <f>VLOOKUP(A333,Planilha1!A:Y,20,FALSE)</f>
        <v>Sim</v>
      </c>
      <c r="F333" s="8" t="str">
        <f>VLOOKUP(A333,Planilha1!A:Y,21,FALSE)</f>
        <v>Sim</v>
      </c>
      <c r="G333" s="8" t="str">
        <f>VLOOKUP(A333,Planilha1!A:Y,22,FALSE)</f>
        <v>Sim</v>
      </c>
      <c r="H333" s="8" t="str">
        <f>VLOOKUP(A333,Planilha1!A:Y,23,FALSE)</f>
        <v>Sim</v>
      </c>
      <c r="I333" s="8" t="str">
        <f>VLOOKUP(A333,Planilha1!A:Y,24,FALSE)</f>
        <v>Sim</v>
      </c>
      <c r="J333" s="8" t="str">
        <f>VLOOKUP(A333,Planilha1!A:Y,25,FALSE)</f>
        <v>Sim</v>
      </c>
    </row>
    <row r="334" spans="1:10">
      <c r="A334" s="9">
        <v>291020</v>
      </c>
      <c r="B334" s="16" t="s">
        <v>93</v>
      </c>
      <c r="C334" s="15" t="s">
        <v>18</v>
      </c>
      <c r="D334" s="17">
        <v>43818</v>
      </c>
      <c r="E334" s="8" t="str">
        <f>VLOOKUP(A334,Planilha1!A:Y,20,FALSE)</f>
        <v>Sim</v>
      </c>
      <c r="F334" s="8" t="str">
        <f>VLOOKUP(A334,Planilha1!A:Y,21,FALSE)</f>
        <v>Sim</v>
      </c>
      <c r="G334" s="8" t="str">
        <f>VLOOKUP(A334,Planilha1!A:Y,22,FALSE)</f>
        <v>Sim</v>
      </c>
      <c r="H334" s="8" t="str">
        <f>VLOOKUP(A334,Planilha1!A:Y,23,FALSE)</f>
        <v>Sim</v>
      </c>
      <c r="I334" s="8" t="str">
        <f>VLOOKUP(A334,Planilha1!A:Y,24,FALSE)</f>
        <v>Sim</v>
      </c>
      <c r="J334" s="8" t="str">
        <f>VLOOKUP(A334,Planilha1!A:Y,25,FALSE)</f>
        <v>Sim</v>
      </c>
    </row>
    <row r="335" spans="1:10">
      <c r="A335" s="9">
        <v>291030</v>
      </c>
      <c r="B335" s="16" t="s">
        <v>94</v>
      </c>
      <c r="C335" s="15" t="s">
        <v>18</v>
      </c>
      <c r="D335" s="17">
        <v>41136</v>
      </c>
      <c r="E335" s="8" t="str">
        <f>VLOOKUP(A335,Planilha1!A:Y,20,FALSE)</f>
        <v>Sim</v>
      </c>
      <c r="F335" s="8" t="str">
        <f>VLOOKUP(A335,Planilha1!A:Y,21,FALSE)</f>
        <v>Sim</v>
      </c>
      <c r="G335" s="8" t="str">
        <f>VLOOKUP(A335,Planilha1!A:Y,22,FALSE)</f>
        <v>Sim</v>
      </c>
      <c r="H335" s="8" t="str">
        <f>VLOOKUP(A335,Planilha1!A:Y,23,FALSE)</f>
        <v>Sim</v>
      </c>
      <c r="I335" s="8" t="str">
        <f>VLOOKUP(A335,Planilha1!A:Y,24,FALSE)</f>
        <v>Sim</v>
      </c>
      <c r="J335" s="8" t="str">
        <f>VLOOKUP(A335,Planilha1!A:Y,25,FALSE)</f>
        <v>Sim</v>
      </c>
    </row>
    <row r="336" spans="1:10">
      <c r="A336" s="9">
        <v>291040</v>
      </c>
      <c r="B336" s="16" t="s">
        <v>95</v>
      </c>
      <c r="C336" s="15" t="s">
        <v>18</v>
      </c>
      <c r="D336" s="17">
        <v>41136</v>
      </c>
      <c r="E336" s="8" t="str">
        <f>VLOOKUP(A336,Planilha1!A:Y,20,FALSE)</f>
        <v>Sim</v>
      </c>
      <c r="F336" s="8" t="str">
        <f>VLOOKUP(A336,Planilha1!A:Y,21,FALSE)</f>
        <v>Sim</v>
      </c>
      <c r="G336" s="8" t="str">
        <f>VLOOKUP(A336,Planilha1!A:Y,22,FALSE)</f>
        <v>Não</v>
      </c>
      <c r="H336" s="8" t="str">
        <f>VLOOKUP(A336,Planilha1!A:Y,23,FALSE)</f>
        <v>Sim</v>
      </c>
      <c r="I336" s="8" t="str">
        <f>VLOOKUP(A336,Planilha1!A:Y,24,FALSE)</f>
        <v>Sim</v>
      </c>
      <c r="J336" s="8" t="str">
        <f>VLOOKUP(A336,Planilha1!A:Y,25,FALSE)</f>
        <v>Sim</v>
      </c>
    </row>
    <row r="337" spans="1:10">
      <c r="A337" s="9">
        <v>291050</v>
      </c>
      <c r="B337" s="16" t="s">
        <v>96</v>
      </c>
      <c r="C337" s="15" t="s">
        <v>18</v>
      </c>
      <c r="D337" s="17">
        <v>41905</v>
      </c>
      <c r="E337" s="8" t="str">
        <f>VLOOKUP(A337,Planilha1!A:Y,20,FALSE)</f>
        <v>Não</v>
      </c>
      <c r="F337" s="8" t="str">
        <f>VLOOKUP(A337,Planilha1!A:Y,21,FALSE)</f>
        <v>Sim</v>
      </c>
      <c r="G337" s="8" t="str">
        <f>VLOOKUP(A337,Planilha1!A:Y,22,FALSE)</f>
        <v>Não</v>
      </c>
      <c r="H337" s="8" t="str">
        <f>VLOOKUP(A337,Planilha1!A:Y,23,FALSE)</f>
        <v>Sim</v>
      </c>
      <c r="I337" s="8" t="str">
        <f>VLOOKUP(A337,Planilha1!A:Y,24,FALSE)</f>
        <v>Não</v>
      </c>
      <c r="J337" s="8" t="str">
        <f>VLOOKUP(A337,Planilha1!A:Y,25,FALSE)</f>
        <v>Sim</v>
      </c>
    </row>
    <row r="338" spans="1:10">
      <c r="A338" s="9">
        <v>290050</v>
      </c>
      <c r="B338" s="16" t="s">
        <v>97</v>
      </c>
      <c r="C338" s="15" t="s">
        <v>18</v>
      </c>
      <c r="D338" s="17">
        <v>41905</v>
      </c>
      <c r="E338" s="8" t="str">
        <f>VLOOKUP(A338,Planilha1!A:Y,20,FALSE)</f>
        <v>Sim</v>
      </c>
      <c r="F338" s="8" t="str">
        <f>VLOOKUP(A338,Planilha1!A:Y,21,FALSE)</f>
        <v>Sim</v>
      </c>
      <c r="G338" s="8" t="str">
        <f>VLOOKUP(A338,Planilha1!A:Y,22,FALSE)</f>
        <v>Sim</v>
      </c>
      <c r="H338" s="8" t="str">
        <f>VLOOKUP(A338,Planilha1!A:Y,23,FALSE)</f>
        <v>Sim</v>
      </c>
      <c r="I338" s="8" t="str">
        <f>VLOOKUP(A338,Planilha1!A:Y,24,FALSE)</f>
        <v>Não</v>
      </c>
      <c r="J338" s="8" t="str">
        <f>VLOOKUP(A338,Planilha1!A:Y,25,FALSE)</f>
        <v>Sim</v>
      </c>
    </row>
    <row r="339" spans="1:10">
      <c r="A339" s="9">
        <v>291060</v>
      </c>
      <c r="B339" s="16" t="s">
        <v>98</v>
      </c>
      <c r="C339" s="15" t="s">
        <v>18</v>
      </c>
      <c r="D339" s="17">
        <v>41905</v>
      </c>
      <c r="E339" s="8" t="str">
        <f>VLOOKUP(A339,Planilha1!A:Y,20,FALSE)</f>
        <v>Não</v>
      </c>
      <c r="F339" s="8" t="str">
        <f>VLOOKUP(A339,Planilha1!A:Y,21,FALSE)</f>
        <v>Não</v>
      </c>
      <c r="G339" s="8" t="str">
        <f>VLOOKUP(A339,Planilha1!A:Y,22,FALSE)</f>
        <v>Não</v>
      </c>
      <c r="H339" s="8" t="str">
        <f>VLOOKUP(A339,Planilha1!A:Y,23,FALSE)</f>
        <v>Não</v>
      </c>
      <c r="I339" s="8" t="str">
        <f>VLOOKUP(A339,Planilha1!A:Y,24,FALSE)</f>
        <v>Não</v>
      </c>
      <c r="J339" s="8" t="str">
        <f>VLOOKUP(A339,Planilha1!A:Y,25,FALSE)</f>
        <v>Não</v>
      </c>
    </row>
    <row r="340" spans="1:10">
      <c r="A340" s="9">
        <v>291070</v>
      </c>
      <c r="B340" s="16" t="s">
        <v>99</v>
      </c>
      <c r="C340" s="15" t="s">
        <v>18</v>
      </c>
      <c r="D340" s="17">
        <v>43445</v>
      </c>
      <c r="E340" s="8" t="str">
        <f>VLOOKUP(A340,Planilha1!A:Y,20,FALSE)</f>
        <v>Sim</v>
      </c>
      <c r="F340" s="8" t="str">
        <f>VLOOKUP(A340,Planilha1!A:Y,21,FALSE)</f>
        <v>Sim</v>
      </c>
      <c r="G340" s="8" t="str">
        <f>VLOOKUP(A340,Planilha1!A:Y,22,FALSE)</f>
        <v>Não</v>
      </c>
      <c r="H340" s="8" t="str">
        <f>VLOOKUP(A340,Planilha1!A:Y,23,FALSE)</f>
        <v>Sim</v>
      </c>
      <c r="I340" s="8" t="str">
        <f>VLOOKUP(A340,Planilha1!A:Y,24,FALSE)</f>
        <v>Não</v>
      </c>
      <c r="J340" s="8" t="str">
        <f>VLOOKUP(A340,Planilha1!A:Y,25,FALSE)</f>
        <v>Sim</v>
      </c>
    </row>
    <row r="341" spans="1:10">
      <c r="A341" s="9">
        <v>291072</v>
      </c>
      <c r="B341" s="16" t="s">
        <v>100</v>
      </c>
      <c r="C341" s="15" t="s">
        <v>18</v>
      </c>
      <c r="D341" s="17">
        <v>43445</v>
      </c>
      <c r="E341" s="8" t="str">
        <f>VLOOKUP(A341,Planilha1!A:Y,20,FALSE)</f>
        <v>Sim</v>
      </c>
      <c r="F341" s="8" t="str">
        <f>VLOOKUP(A341,Planilha1!A:Y,21,FALSE)</f>
        <v>Sim</v>
      </c>
      <c r="G341" s="8" t="str">
        <f>VLOOKUP(A341,Planilha1!A:Y,22,FALSE)</f>
        <v>Sim</v>
      </c>
      <c r="H341" s="8" t="str">
        <f>VLOOKUP(A341,Planilha1!A:Y,23,FALSE)</f>
        <v>Sim</v>
      </c>
      <c r="I341" s="8" t="str">
        <f>VLOOKUP(A341,Planilha1!A:Y,24,FALSE)</f>
        <v>Sim</v>
      </c>
      <c r="J341" s="8" t="str">
        <f>VLOOKUP(A341,Planilha1!A:Y,25,FALSE)</f>
        <v>Sim</v>
      </c>
    </row>
    <row r="342" spans="1:10">
      <c r="A342" s="9">
        <v>291075</v>
      </c>
      <c r="B342" s="16" t="s">
        <v>101</v>
      </c>
      <c r="C342" s="15" t="s">
        <v>18</v>
      </c>
      <c r="D342" s="17">
        <v>41905</v>
      </c>
      <c r="E342" s="8" t="str">
        <f>VLOOKUP(A342,Planilha1!A:Y,20,FALSE)</f>
        <v>Sim</v>
      </c>
      <c r="F342" s="8" t="str">
        <f>VLOOKUP(A342,Planilha1!A:Y,21,FALSE)</f>
        <v>Sim</v>
      </c>
      <c r="G342" s="8" t="str">
        <f>VLOOKUP(A342,Planilha1!A:Y,22,FALSE)</f>
        <v>Sim</v>
      </c>
      <c r="H342" s="8" t="str">
        <f>VLOOKUP(A342,Planilha1!A:Y,23,FALSE)</f>
        <v>Sim</v>
      </c>
      <c r="I342" s="8" t="str">
        <f>VLOOKUP(A342,Planilha1!A:Y,24,FALSE)</f>
        <v>Sim</v>
      </c>
      <c r="J342" s="8" t="str">
        <f>VLOOKUP(A342,Planilha1!A:Y,25,FALSE)</f>
        <v>Sim</v>
      </c>
    </row>
    <row r="343" spans="1:10">
      <c r="A343" s="9">
        <v>291077</v>
      </c>
      <c r="B343" s="16" t="s">
        <v>102</v>
      </c>
      <c r="C343" s="15" t="s">
        <v>18</v>
      </c>
      <c r="D343" s="17">
        <v>41499</v>
      </c>
      <c r="E343" s="8" t="str">
        <f>VLOOKUP(A343,Planilha1!A:Y,20,FALSE)</f>
        <v>Sim</v>
      </c>
      <c r="F343" s="8" t="str">
        <f>VLOOKUP(A343,Planilha1!A:Y,21,FALSE)</f>
        <v>Sim</v>
      </c>
      <c r="G343" s="8" t="str">
        <f>VLOOKUP(A343,Planilha1!A:Y,22,FALSE)</f>
        <v>Sim</v>
      </c>
      <c r="H343" s="8" t="str">
        <f>VLOOKUP(A343,Planilha1!A:Y,23,FALSE)</f>
        <v>Sim</v>
      </c>
      <c r="I343" s="8" t="str">
        <f>VLOOKUP(A343,Planilha1!A:Y,24,FALSE)</f>
        <v>Sim</v>
      </c>
      <c r="J343" s="8" t="str">
        <f>VLOOKUP(A343,Planilha1!A:Y,25,FALSE)</f>
        <v>Sim</v>
      </c>
    </row>
    <row r="344" spans="1:10">
      <c r="A344" s="9">
        <v>291085</v>
      </c>
      <c r="B344" s="16" t="s">
        <v>103</v>
      </c>
      <c r="C344" s="15" t="s">
        <v>18</v>
      </c>
      <c r="D344" s="17">
        <v>41905</v>
      </c>
      <c r="E344" s="8" t="str">
        <f>VLOOKUP(A344,Planilha1!A:Y,20,FALSE)</f>
        <v>Sim</v>
      </c>
      <c r="F344" s="8" t="str">
        <f>VLOOKUP(A344,Planilha1!A:Y,21,FALSE)</f>
        <v>Sim</v>
      </c>
      <c r="G344" s="8" t="str">
        <f>VLOOKUP(A344,Planilha1!A:Y,22,FALSE)</f>
        <v>Sim</v>
      </c>
      <c r="H344" s="8" t="str">
        <f>VLOOKUP(A344,Planilha1!A:Y,23,FALSE)</f>
        <v>Sim</v>
      </c>
      <c r="I344" s="8" t="str">
        <f>VLOOKUP(A344,Planilha1!A:Y,24,FALSE)</f>
        <v>Sim</v>
      </c>
      <c r="J344" s="8" t="str">
        <f>VLOOKUP(A344,Planilha1!A:Y,25,FALSE)</f>
        <v>Sim</v>
      </c>
    </row>
    <row r="345" spans="1:10">
      <c r="A345" s="9">
        <v>291090</v>
      </c>
      <c r="B345" s="16" t="s">
        <v>104</v>
      </c>
      <c r="C345" s="15" t="s">
        <v>18</v>
      </c>
      <c r="D345" s="17">
        <v>43818</v>
      </c>
      <c r="E345" s="8" t="str">
        <f>VLOOKUP(A345,Planilha1!A:Y,20,FALSE)</f>
        <v>Não</v>
      </c>
      <c r="F345" s="8" t="str">
        <f>VLOOKUP(A345,Planilha1!A:Y,21,FALSE)</f>
        <v>Sim</v>
      </c>
      <c r="G345" s="8" t="str">
        <f>VLOOKUP(A345,Planilha1!A:Y,22,FALSE)</f>
        <v>Não</v>
      </c>
      <c r="H345" s="8" t="str">
        <f>VLOOKUP(A345,Planilha1!A:Y,23,FALSE)</f>
        <v>Sim</v>
      </c>
      <c r="I345" s="8" t="str">
        <f>VLOOKUP(A345,Planilha1!A:Y,24,FALSE)</f>
        <v>Não</v>
      </c>
      <c r="J345" s="8" t="str">
        <f>VLOOKUP(A345,Planilha1!A:Y,25,FALSE)</f>
        <v>Sim</v>
      </c>
    </row>
    <row r="346" spans="1:10" ht="15.75">
      <c r="A346" s="19">
        <v>291100</v>
      </c>
      <c r="B346" s="20" t="s">
        <v>105</v>
      </c>
      <c r="C346" s="15" t="s">
        <v>18</v>
      </c>
      <c r="D346" s="17">
        <v>43131</v>
      </c>
      <c r="E346" s="8" t="str">
        <f>VLOOKUP(A346,Planilha1!A:Y,20,FALSE)</f>
        <v>Não</v>
      </c>
      <c r="F346" s="8" t="str">
        <f>VLOOKUP(A346,Planilha1!A:Y,21,FALSE)</f>
        <v>Sim</v>
      </c>
      <c r="G346" s="8" t="str">
        <f>VLOOKUP(A346,Planilha1!A:Y,22,FALSE)</f>
        <v>Não</v>
      </c>
      <c r="H346" s="8" t="str">
        <f>VLOOKUP(A346,Planilha1!A:Y,23,FALSE)</f>
        <v>Sim</v>
      </c>
      <c r="I346" s="8" t="str">
        <f>VLOOKUP(A346,Planilha1!A:Y,24,FALSE)</f>
        <v>Não</v>
      </c>
      <c r="J346" s="8" t="str">
        <f>VLOOKUP(A346,Planilha1!A:Y,25,FALSE)</f>
        <v>Sim</v>
      </c>
    </row>
    <row r="347" spans="1:10">
      <c r="A347" s="9">
        <v>291110</v>
      </c>
      <c r="B347" s="16" t="s">
        <v>106</v>
      </c>
      <c r="C347" s="15" t="s">
        <v>18</v>
      </c>
      <c r="D347" s="17">
        <v>41136</v>
      </c>
      <c r="E347" s="8" t="str">
        <f>VLOOKUP(A347,Planilha1!A:Y,20,FALSE)</f>
        <v>Não</v>
      </c>
      <c r="F347" s="8" t="str">
        <f>VLOOKUP(A347,Planilha1!A:Y,21,FALSE)</f>
        <v>Sim</v>
      </c>
      <c r="G347" s="8" t="str">
        <f>VLOOKUP(A347,Planilha1!A:Y,22,FALSE)</f>
        <v>Não</v>
      </c>
      <c r="H347" s="8" t="str">
        <f>VLOOKUP(A347,Planilha1!A:Y,23,FALSE)</f>
        <v>Sim</v>
      </c>
      <c r="I347" s="8" t="str">
        <f>VLOOKUP(A347,Planilha1!A:Y,24,FALSE)</f>
        <v>Sim</v>
      </c>
      <c r="J347" s="8" t="str">
        <f>VLOOKUP(A347,Planilha1!A:Y,25,FALSE)</f>
        <v>Sim</v>
      </c>
    </row>
    <row r="348" spans="1:10">
      <c r="A348" s="9">
        <v>291120</v>
      </c>
      <c r="B348" s="16" t="s">
        <v>3748</v>
      </c>
      <c r="C348" s="15" t="s">
        <v>18</v>
      </c>
      <c r="D348" s="17">
        <v>45574</v>
      </c>
      <c r="E348" s="8" t="str">
        <f>VLOOKUP(A348,Planilha1!A:Y,20,FALSE)</f>
        <v>Não</v>
      </c>
      <c r="F348" s="8" t="str">
        <f>VLOOKUP(A348,Planilha1!A:Y,21,FALSE)</f>
        <v>Sim</v>
      </c>
      <c r="G348" s="8" t="str">
        <f>VLOOKUP(A348,Planilha1!A:Y,22,FALSE)</f>
        <v>Não</v>
      </c>
      <c r="H348" s="8" t="str">
        <f>VLOOKUP(A348,Planilha1!A:Y,23,FALSE)</f>
        <v>Sim</v>
      </c>
      <c r="I348" s="8" t="str">
        <f>VLOOKUP(A348,Planilha1!A:Y,24,FALSE)</f>
        <v>Não</v>
      </c>
      <c r="J348" s="8" t="str">
        <f>VLOOKUP(A348,Planilha1!A:Y,25,FALSE)</f>
        <v>Sim</v>
      </c>
    </row>
    <row r="349" spans="1:10">
      <c r="A349" s="9">
        <v>291125</v>
      </c>
      <c r="B349" s="16" t="s">
        <v>107</v>
      </c>
      <c r="C349" s="15" t="s">
        <v>18</v>
      </c>
      <c r="D349" s="17">
        <v>41499</v>
      </c>
      <c r="E349" s="8" t="str">
        <f>VLOOKUP(A349,Planilha1!A:Y,20,FALSE)</f>
        <v>Não</v>
      </c>
      <c r="F349" s="8" t="str">
        <f>VLOOKUP(A349,Planilha1!A:Y,21,FALSE)</f>
        <v>Sim</v>
      </c>
      <c r="G349" s="8" t="str">
        <f>VLOOKUP(A349,Planilha1!A:Y,22,FALSE)</f>
        <v>Não</v>
      </c>
      <c r="H349" s="8" t="str">
        <f>VLOOKUP(A349,Planilha1!A:Y,23,FALSE)</f>
        <v>Sim</v>
      </c>
      <c r="I349" s="8" t="str">
        <f>VLOOKUP(A349,Planilha1!A:Y,24,FALSE)</f>
        <v>Não</v>
      </c>
      <c r="J349" s="8" t="str">
        <f>VLOOKUP(A349,Planilha1!A:Y,25,FALSE)</f>
        <v>Sim</v>
      </c>
    </row>
    <row r="350" spans="1:10">
      <c r="A350" s="9">
        <v>291130</v>
      </c>
      <c r="B350" s="16" t="s">
        <v>108</v>
      </c>
      <c r="C350" s="15" t="s">
        <v>18</v>
      </c>
      <c r="D350" s="17">
        <v>43445</v>
      </c>
      <c r="E350" s="8" t="str">
        <f>VLOOKUP(A350,Planilha1!A:Y,20,FALSE)</f>
        <v>Sim</v>
      </c>
      <c r="F350" s="8" t="str">
        <f>VLOOKUP(A350,Planilha1!A:Y,21,FALSE)</f>
        <v>Sim</v>
      </c>
      <c r="G350" s="8" t="str">
        <f>VLOOKUP(A350,Planilha1!A:Y,22,FALSE)</f>
        <v>Sim</v>
      </c>
      <c r="H350" s="8" t="str">
        <f>VLOOKUP(A350,Planilha1!A:Y,23,FALSE)</f>
        <v>Sim</v>
      </c>
      <c r="I350" s="8" t="str">
        <f>VLOOKUP(A350,Planilha1!A:Y,24,FALSE)</f>
        <v>Sim</v>
      </c>
      <c r="J350" s="8" t="str">
        <f>VLOOKUP(A350,Planilha1!A:Y,25,FALSE)</f>
        <v>Sim</v>
      </c>
    </row>
    <row r="351" spans="1:10">
      <c r="A351" s="9">
        <v>291140</v>
      </c>
      <c r="B351" s="16" t="s">
        <v>109</v>
      </c>
      <c r="C351" s="15" t="s">
        <v>18</v>
      </c>
      <c r="D351" s="17">
        <v>41136</v>
      </c>
      <c r="E351" s="8" t="str">
        <f>VLOOKUP(A351,Planilha1!A:Y,20,FALSE)</f>
        <v>Sim</v>
      </c>
      <c r="F351" s="8" t="str">
        <f>VLOOKUP(A351,Planilha1!A:Y,21,FALSE)</f>
        <v>Sim</v>
      </c>
      <c r="G351" s="8" t="str">
        <f>VLOOKUP(A351,Planilha1!A:Y,22,FALSE)</f>
        <v>Não</v>
      </c>
      <c r="H351" s="8" t="str">
        <f>VLOOKUP(A351,Planilha1!A:Y,23,FALSE)</f>
        <v>Sim</v>
      </c>
      <c r="I351" s="8" t="str">
        <f>VLOOKUP(A351,Planilha1!A:Y,24,FALSE)</f>
        <v>Não</v>
      </c>
      <c r="J351" s="8" t="str">
        <f>VLOOKUP(A351,Planilha1!A:Y,25,FALSE)</f>
        <v>Sim</v>
      </c>
    </row>
    <row r="352" spans="1:10">
      <c r="A352" s="9">
        <v>291150</v>
      </c>
      <c r="B352" s="16" t="s">
        <v>110</v>
      </c>
      <c r="C352" s="15" t="s">
        <v>18</v>
      </c>
      <c r="D352" s="17">
        <v>43445</v>
      </c>
      <c r="E352" s="8" t="str">
        <f>VLOOKUP(A352,Planilha1!A:Y,20,FALSE)</f>
        <v>Não</v>
      </c>
      <c r="F352" s="8" t="str">
        <f>VLOOKUP(A352,Planilha1!A:Y,21,FALSE)</f>
        <v>Sim</v>
      </c>
      <c r="G352" s="8" t="str">
        <f>VLOOKUP(A352,Planilha1!A:Y,22,FALSE)</f>
        <v>Não</v>
      </c>
      <c r="H352" s="8" t="str">
        <f>VLOOKUP(A352,Planilha1!A:Y,23,FALSE)</f>
        <v>Sim</v>
      </c>
      <c r="I352" s="8" t="str">
        <f>VLOOKUP(A352,Planilha1!A:Y,24,FALSE)</f>
        <v>Não</v>
      </c>
      <c r="J352" s="8" t="str">
        <f>VLOOKUP(A352,Planilha1!A:Y,25,FALSE)</f>
        <v>Sim</v>
      </c>
    </row>
    <row r="353" spans="1:10">
      <c r="A353" s="9">
        <v>291160</v>
      </c>
      <c r="B353" s="16" t="s">
        <v>111</v>
      </c>
      <c r="C353" s="15" t="s">
        <v>18</v>
      </c>
      <c r="D353" s="17">
        <v>41905</v>
      </c>
      <c r="E353" s="8" t="str">
        <f>VLOOKUP(A353,Planilha1!A:Y,20,FALSE)</f>
        <v>Não</v>
      </c>
      <c r="F353" s="8" t="str">
        <f>VLOOKUP(A353,Planilha1!A:Y,21,FALSE)</f>
        <v>Não</v>
      </c>
      <c r="G353" s="8" t="str">
        <f>VLOOKUP(A353,Planilha1!A:Y,22,FALSE)</f>
        <v>Não</v>
      </c>
      <c r="H353" s="8" t="str">
        <f>VLOOKUP(A353,Planilha1!A:Y,23,FALSE)</f>
        <v>Não</v>
      </c>
      <c r="I353" s="8" t="str">
        <f>VLOOKUP(A353,Planilha1!A:Y,24,FALSE)</f>
        <v>Não</v>
      </c>
      <c r="J353" s="8" t="str">
        <f>VLOOKUP(A353,Planilha1!A:Y,25,FALSE)</f>
        <v>Não</v>
      </c>
    </row>
    <row r="354" spans="1:10">
      <c r="A354" s="9">
        <v>291165</v>
      </c>
      <c r="B354" s="16" t="s">
        <v>112</v>
      </c>
      <c r="C354" s="15" t="s">
        <v>18</v>
      </c>
      <c r="D354" s="17">
        <v>41905</v>
      </c>
      <c r="E354" s="8" t="str">
        <f>VLOOKUP(A354,Planilha1!A:Y,20,FALSE)</f>
        <v>Sim</v>
      </c>
      <c r="F354" s="8" t="str">
        <f>VLOOKUP(A354,Planilha1!A:Y,21,FALSE)</f>
        <v>Sim</v>
      </c>
      <c r="G354" s="8" t="str">
        <f>VLOOKUP(A354,Planilha1!A:Y,22,FALSE)</f>
        <v>Sim</v>
      </c>
      <c r="H354" s="8" t="str">
        <f>VLOOKUP(A354,Planilha1!A:Y,23,FALSE)</f>
        <v>Sim</v>
      </c>
      <c r="I354" s="8" t="str">
        <f>VLOOKUP(A354,Planilha1!A:Y,24,FALSE)</f>
        <v>Não</v>
      </c>
      <c r="J354" s="8" t="str">
        <f>VLOOKUP(A354,Planilha1!A:Y,25,FALSE)</f>
        <v>Sim</v>
      </c>
    </row>
    <row r="355" spans="1:10">
      <c r="A355" s="9">
        <v>291170</v>
      </c>
      <c r="B355" s="16" t="s">
        <v>113</v>
      </c>
      <c r="C355" s="15" t="s">
        <v>18</v>
      </c>
      <c r="D355" s="17">
        <v>41905</v>
      </c>
      <c r="E355" s="8" t="str">
        <f>VLOOKUP(A355,Planilha1!A:Y,20,FALSE)</f>
        <v>Não</v>
      </c>
      <c r="F355" s="8" t="str">
        <f>VLOOKUP(A355,Planilha1!A:Y,21,FALSE)</f>
        <v>Sim</v>
      </c>
      <c r="G355" s="8" t="str">
        <f>VLOOKUP(A355,Planilha1!A:Y,22,FALSE)</f>
        <v>Não</v>
      </c>
      <c r="H355" s="8" t="str">
        <f>VLOOKUP(A355,Planilha1!A:Y,23,FALSE)</f>
        <v>Sim</v>
      </c>
      <c r="I355" s="8" t="str">
        <f>VLOOKUP(A355,Planilha1!A:Y,24,FALSE)</f>
        <v>Não</v>
      </c>
      <c r="J355" s="8" t="str">
        <f>VLOOKUP(A355,Planilha1!A:Y,25,FALSE)</f>
        <v>Sim</v>
      </c>
    </row>
    <row r="356" spans="1:10">
      <c r="A356" s="9">
        <v>291180</v>
      </c>
      <c r="B356" s="16" t="s">
        <v>114</v>
      </c>
      <c r="C356" s="15" t="s">
        <v>18</v>
      </c>
      <c r="D356" s="17">
        <v>41136</v>
      </c>
      <c r="E356" s="8" t="str">
        <f>VLOOKUP(A356,Planilha1!A:Y,20,FALSE)</f>
        <v>Não</v>
      </c>
      <c r="F356" s="8" t="str">
        <f>VLOOKUP(A356,Planilha1!A:Y,21,FALSE)</f>
        <v>Sim</v>
      </c>
      <c r="G356" s="8" t="str">
        <f>VLOOKUP(A356,Planilha1!A:Y,22,FALSE)</f>
        <v>Não</v>
      </c>
      <c r="H356" s="8" t="str">
        <f>VLOOKUP(A356,Planilha1!A:Y,23,FALSE)</f>
        <v>Sim</v>
      </c>
      <c r="I356" s="8" t="str">
        <f>VLOOKUP(A356,Planilha1!A:Y,24,FALSE)</f>
        <v>Não</v>
      </c>
      <c r="J356" s="8" t="str">
        <f>VLOOKUP(A356,Planilha1!A:Y,25,FALSE)</f>
        <v>Sim</v>
      </c>
    </row>
    <row r="357" spans="1:10">
      <c r="A357" s="9">
        <v>291185</v>
      </c>
      <c r="B357" s="16" t="s">
        <v>115</v>
      </c>
      <c r="C357" s="15" t="s">
        <v>18</v>
      </c>
      <c r="D357" s="17">
        <v>41905</v>
      </c>
      <c r="E357" s="8" t="str">
        <f>VLOOKUP(A357,Planilha1!A:Y,20,FALSE)</f>
        <v>Não</v>
      </c>
      <c r="F357" s="8" t="str">
        <f>VLOOKUP(A357,Planilha1!A:Y,21,FALSE)</f>
        <v>Sim</v>
      </c>
      <c r="G357" s="8" t="str">
        <f>VLOOKUP(A357,Planilha1!A:Y,22,FALSE)</f>
        <v>Não</v>
      </c>
      <c r="H357" s="8" t="str">
        <f>VLOOKUP(A357,Planilha1!A:Y,23,FALSE)</f>
        <v>Sim</v>
      </c>
      <c r="I357" s="8" t="str">
        <f>VLOOKUP(A357,Planilha1!A:Y,24,FALSE)</f>
        <v>Não</v>
      </c>
      <c r="J357" s="8" t="str">
        <f>VLOOKUP(A357,Planilha1!A:Y,25,FALSE)</f>
        <v>Sim</v>
      </c>
    </row>
    <row r="358" spans="1:10" ht="15.75">
      <c r="A358" s="19">
        <v>291190</v>
      </c>
      <c r="B358" s="20" t="s">
        <v>116</v>
      </c>
      <c r="C358" s="15" t="s">
        <v>18</v>
      </c>
      <c r="D358" s="17">
        <v>41905</v>
      </c>
      <c r="E358" s="8" t="str">
        <f>VLOOKUP(A358,Planilha1!A:Y,20,FALSE)</f>
        <v>Não</v>
      </c>
      <c r="F358" s="8" t="str">
        <f>VLOOKUP(A358,Planilha1!A:Y,21,FALSE)</f>
        <v>Sim</v>
      </c>
      <c r="G358" s="8" t="str">
        <f>VLOOKUP(A358,Planilha1!A:Y,22,FALSE)</f>
        <v>Não</v>
      </c>
      <c r="H358" s="8" t="str">
        <f>VLOOKUP(A358,Planilha1!A:Y,23,FALSE)</f>
        <v>Sim</v>
      </c>
      <c r="I358" s="8" t="str">
        <f>VLOOKUP(A358,Planilha1!A:Y,24,FALSE)</f>
        <v>Não</v>
      </c>
      <c r="J358" s="8" t="str">
        <f>VLOOKUP(A358,Planilha1!A:Y,25,FALSE)</f>
        <v>Sim</v>
      </c>
    </row>
    <row r="359" spans="1:10">
      <c r="A359" s="9">
        <v>291200</v>
      </c>
      <c r="B359" s="16" t="s">
        <v>117</v>
      </c>
      <c r="C359" s="15" t="s">
        <v>18</v>
      </c>
      <c r="D359" s="17">
        <v>41905</v>
      </c>
      <c r="E359" s="8" t="str">
        <f>VLOOKUP(A359,Planilha1!A:Y,20,FALSE)</f>
        <v>Sim</v>
      </c>
      <c r="F359" s="8" t="str">
        <f>VLOOKUP(A359,Planilha1!A:Y,21,FALSE)</f>
        <v>Sim</v>
      </c>
      <c r="G359" s="8" t="str">
        <f>VLOOKUP(A359,Planilha1!A:Y,22,FALSE)</f>
        <v>Sim</v>
      </c>
      <c r="H359" s="8" t="str">
        <f>VLOOKUP(A359,Planilha1!A:Y,23,FALSE)</f>
        <v>Sim</v>
      </c>
      <c r="I359" s="8" t="str">
        <f>VLOOKUP(A359,Planilha1!A:Y,24,FALSE)</f>
        <v>Não</v>
      </c>
      <c r="J359" s="8" t="str">
        <f>VLOOKUP(A359,Planilha1!A:Y,25,FALSE)</f>
        <v>Sim</v>
      </c>
    </row>
    <row r="360" spans="1:10">
      <c r="A360" s="9">
        <v>291210</v>
      </c>
      <c r="B360" s="16" t="s">
        <v>3749</v>
      </c>
      <c r="C360" s="15" t="s">
        <v>18</v>
      </c>
      <c r="D360" s="17">
        <v>45574</v>
      </c>
      <c r="E360" s="8" t="str">
        <f>VLOOKUP(A360,Planilha1!A:Y,20,FALSE)</f>
        <v>Não</v>
      </c>
      <c r="F360" s="8" t="str">
        <f>VLOOKUP(A360,Planilha1!A:Y,21,FALSE)</f>
        <v>Sim</v>
      </c>
      <c r="G360" s="8" t="str">
        <f>VLOOKUP(A360,Planilha1!A:Y,22,FALSE)</f>
        <v>Não</v>
      </c>
      <c r="H360" s="8" t="str">
        <f>VLOOKUP(A360,Planilha1!A:Y,23,FALSE)</f>
        <v>Sim</v>
      </c>
      <c r="I360" s="8" t="str">
        <f>VLOOKUP(A360,Planilha1!A:Y,24,FALSE)</f>
        <v>Não</v>
      </c>
      <c r="J360" s="8" t="str">
        <f>VLOOKUP(A360,Planilha1!A:Y,25,FALSE)</f>
        <v>Sim</v>
      </c>
    </row>
    <row r="361" spans="1:10">
      <c r="A361" s="9">
        <v>291220</v>
      </c>
      <c r="B361" s="16" t="s">
        <v>118</v>
      </c>
      <c r="C361" s="15" t="s">
        <v>18</v>
      </c>
      <c r="D361" s="17">
        <v>41905</v>
      </c>
      <c r="E361" s="8" t="str">
        <f>VLOOKUP(A361,Planilha1!A:Y,20,FALSE)</f>
        <v>Sim</v>
      </c>
      <c r="F361" s="8" t="str">
        <f>VLOOKUP(A361,Planilha1!A:Y,21,FALSE)</f>
        <v>Sim</v>
      </c>
      <c r="G361" s="8" t="str">
        <f>VLOOKUP(A361,Planilha1!A:Y,22,FALSE)</f>
        <v>Não</v>
      </c>
      <c r="H361" s="8" t="str">
        <f>VLOOKUP(A361,Planilha1!A:Y,23,FALSE)</f>
        <v>Sim</v>
      </c>
      <c r="I361" s="8" t="str">
        <f>VLOOKUP(A361,Planilha1!A:Y,24,FALSE)</f>
        <v>Não</v>
      </c>
      <c r="J361" s="8" t="str">
        <f>VLOOKUP(A361,Planilha1!A:Y,25,FALSE)</f>
        <v>Sim</v>
      </c>
    </row>
    <row r="362" spans="1:10">
      <c r="A362" s="9">
        <v>291230</v>
      </c>
      <c r="B362" s="16" t="s">
        <v>119</v>
      </c>
      <c r="C362" s="15" t="s">
        <v>18</v>
      </c>
      <c r="D362" s="17">
        <v>43818</v>
      </c>
      <c r="E362" s="8" t="str">
        <f>VLOOKUP(A362,Planilha1!A:Y,20,FALSE)</f>
        <v>Não</v>
      </c>
      <c r="F362" s="8" t="str">
        <f>VLOOKUP(A362,Planilha1!A:Y,21,FALSE)</f>
        <v>Sim</v>
      </c>
      <c r="G362" s="8" t="str">
        <f>VLOOKUP(A362,Planilha1!A:Y,22,FALSE)</f>
        <v>Não</v>
      </c>
      <c r="H362" s="8" t="str">
        <f>VLOOKUP(A362,Planilha1!A:Y,23,FALSE)</f>
        <v>Sim</v>
      </c>
      <c r="I362" s="8" t="str">
        <f>VLOOKUP(A362,Planilha1!A:Y,24,FALSE)</f>
        <v>Não</v>
      </c>
      <c r="J362" s="8" t="str">
        <f>VLOOKUP(A362,Planilha1!A:Y,25,FALSE)</f>
        <v>Sim</v>
      </c>
    </row>
    <row r="363" spans="1:10">
      <c r="A363" s="9">
        <v>291240</v>
      </c>
      <c r="B363" s="16" t="s">
        <v>120</v>
      </c>
      <c r="C363" s="15" t="s">
        <v>18</v>
      </c>
      <c r="D363" s="17">
        <v>41905</v>
      </c>
      <c r="E363" s="8" t="str">
        <f>VLOOKUP(A363,Planilha1!A:Y,20,FALSE)</f>
        <v>Não</v>
      </c>
      <c r="F363" s="8" t="str">
        <f>VLOOKUP(A363,Planilha1!A:Y,21,FALSE)</f>
        <v>Sim</v>
      </c>
      <c r="G363" s="8" t="str">
        <f>VLOOKUP(A363,Planilha1!A:Y,22,FALSE)</f>
        <v>Não</v>
      </c>
      <c r="H363" s="8" t="str">
        <f>VLOOKUP(A363,Planilha1!A:Y,23,FALSE)</f>
        <v>Sim</v>
      </c>
      <c r="I363" s="8" t="str">
        <f>VLOOKUP(A363,Planilha1!A:Y,24,FALSE)</f>
        <v>Não</v>
      </c>
      <c r="J363" s="8" t="str">
        <f>VLOOKUP(A363,Planilha1!A:Y,25,FALSE)</f>
        <v>Sim</v>
      </c>
    </row>
    <row r="364" spans="1:10">
      <c r="A364" s="9">
        <v>291250</v>
      </c>
      <c r="B364" s="16" t="s">
        <v>121</v>
      </c>
      <c r="C364" s="15" t="s">
        <v>18</v>
      </c>
      <c r="D364" s="17">
        <v>41905</v>
      </c>
      <c r="E364" s="8" t="str">
        <f>VLOOKUP(A364,Planilha1!A:Y,20,FALSE)</f>
        <v>Sim</v>
      </c>
      <c r="F364" s="8" t="str">
        <f>VLOOKUP(A364,Planilha1!A:Y,21,FALSE)</f>
        <v>Sim</v>
      </c>
      <c r="G364" s="8" t="str">
        <f>VLOOKUP(A364,Planilha1!A:Y,22,FALSE)</f>
        <v>Sim</v>
      </c>
      <c r="H364" s="8" t="str">
        <f>VLOOKUP(A364,Planilha1!A:Y,23,FALSE)</f>
        <v>Sim</v>
      </c>
      <c r="I364" s="8" t="str">
        <f>VLOOKUP(A364,Planilha1!A:Y,24,FALSE)</f>
        <v>Sim</v>
      </c>
      <c r="J364" s="8" t="str">
        <f>VLOOKUP(A364,Planilha1!A:Y,25,FALSE)</f>
        <v>Sim</v>
      </c>
    </row>
    <row r="365" spans="1:10">
      <c r="A365" s="9">
        <v>291260</v>
      </c>
      <c r="B365" s="18" t="s">
        <v>122</v>
      </c>
      <c r="C365" s="15" t="s">
        <v>18</v>
      </c>
      <c r="D365" s="17">
        <v>41905</v>
      </c>
      <c r="E365" s="8" t="str">
        <f>VLOOKUP(A365,Planilha1!A:Y,20,FALSE)</f>
        <v>Não</v>
      </c>
      <c r="F365" s="8" t="str">
        <f>VLOOKUP(A365,Planilha1!A:Y,21,FALSE)</f>
        <v>Sim</v>
      </c>
      <c r="G365" s="8" t="str">
        <f>VLOOKUP(A365,Planilha1!A:Y,22,FALSE)</f>
        <v>Não</v>
      </c>
      <c r="H365" s="8" t="str">
        <f>VLOOKUP(A365,Planilha1!A:Y,23,FALSE)</f>
        <v>Sim</v>
      </c>
      <c r="I365" s="8" t="str">
        <f>VLOOKUP(A365,Planilha1!A:Y,24,FALSE)</f>
        <v>Não</v>
      </c>
      <c r="J365" s="8" t="str">
        <f>VLOOKUP(A365,Planilha1!A:Y,25,FALSE)</f>
        <v>Sim</v>
      </c>
    </row>
    <row r="366" spans="1:10">
      <c r="A366" s="9">
        <v>291270</v>
      </c>
      <c r="B366" s="16" t="s">
        <v>123</v>
      </c>
      <c r="C366" s="15" t="s">
        <v>18</v>
      </c>
      <c r="D366" s="17">
        <v>43131</v>
      </c>
      <c r="E366" s="8" t="str">
        <f>VLOOKUP(A366,Planilha1!A:Y,20,FALSE)</f>
        <v>Não</v>
      </c>
      <c r="F366" s="8" t="str">
        <f>VLOOKUP(A366,Planilha1!A:Y,21,FALSE)</f>
        <v>Sim</v>
      </c>
      <c r="G366" s="8" t="str">
        <f>VLOOKUP(A366,Planilha1!A:Y,22,FALSE)</f>
        <v>Não</v>
      </c>
      <c r="H366" s="8" t="str">
        <f>VLOOKUP(A366,Planilha1!A:Y,23,FALSE)</f>
        <v>Sim</v>
      </c>
      <c r="I366" s="8" t="str">
        <f>VLOOKUP(A366,Planilha1!A:Y,24,FALSE)</f>
        <v>Não</v>
      </c>
      <c r="J366" s="8" t="str">
        <f>VLOOKUP(A366,Planilha1!A:Y,25,FALSE)</f>
        <v>Sim</v>
      </c>
    </row>
    <row r="367" spans="1:10">
      <c r="A367" s="9">
        <v>291280</v>
      </c>
      <c r="B367" s="16" t="s">
        <v>330</v>
      </c>
      <c r="C367" s="15" t="s">
        <v>18</v>
      </c>
      <c r="D367" s="17">
        <v>45280</v>
      </c>
      <c r="E367" s="8" t="str">
        <f>VLOOKUP(A367,Planilha1!A:Y,20,FALSE)</f>
        <v>Não</v>
      </c>
      <c r="F367" s="8" t="str">
        <f>VLOOKUP(A367,Planilha1!A:Y,21,FALSE)</f>
        <v>Sim</v>
      </c>
      <c r="G367" s="8" t="str">
        <f>VLOOKUP(A367,Planilha1!A:Y,22,FALSE)</f>
        <v>Não</v>
      </c>
      <c r="H367" s="8" t="str">
        <f>VLOOKUP(A367,Planilha1!A:Y,23,FALSE)</f>
        <v>Sim</v>
      </c>
      <c r="I367" s="8" t="str">
        <f>VLOOKUP(A367,Planilha1!A:Y,24,FALSE)</f>
        <v>Não</v>
      </c>
      <c r="J367" s="8" t="str">
        <f>VLOOKUP(A367,Planilha1!A:Y,25,FALSE)</f>
        <v>Sim</v>
      </c>
    </row>
    <row r="368" spans="1:10">
      <c r="A368" s="9">
        <v>291290</v>
      </c>
      <c r="B368" s="16" t="s">
        <v>124</v>
      </c>
      <c r="C368" s="15" t="s">
        <v>18</v>
      </c>
      <c r="D368" s="17">
        <v>43818</v>
      </c>
      <c r="E368" s="8" t="str">
        <f>VLOOKUP(A368,Planilha1!A:Y,20,FALSE)</f>
        <v>Não</v>
      </c>
      <c r="F368" s="8" t="str">
        <f>VLOOKUP(A368,Planilha1!A:Y,21,FALSE)</f>
        <v>Sim</v>
      </c>
      <c r="G368" s="8" t="str">
        <f>VLOOKUP(A368,Planilha1!A:Y,22,FALSE)</f>
        <v>Não</v>
      </c>
      <c r="H368" s="8" t="str">
        <f>VLOOKUP(A368,Planilha1!A:Y,23,FALSE)</f>
        <v>Sim</v>
      </c>
      <c r="I368" s="8" t="str">
        <f>VLOOKUP(A368,Planilha1!A:Y,24,FALSE)</f>
        <v>Não</v>
      </c>
      <c r="J368" s="8" t="str">
        <f>VLOOKUP(A368,Planilha1!A:Y,25,FALSE)</f>
        <v>Sim</v>
      </c>
    </row>
    <row r="369" spans="1:10" ht="15.75">
      <c r="A369" s="19">
        <v>291300</v>
      </c>
      <c r="B369" s="20" t="s">
        <v>125</v>
      </c>
      <c r="C369" s="15" t="s">
        <v>18</v>
      </c>
      <c r="D369" s="17">
        <v>41905</v>
      </c>
      <c r="E369" s="8" t="str">
        <f>VLOOKUP(A369,Planilha1!A:Y,20,FALSE)</f>
        <v>Não</v>
      </c>
      <c r="F369" s="8" t="str">
        <f>VLOOKUP(A369,Planilha1!A:Y,21,FALSE)</f>
        <v>Sim</v>
      </c>
      <c r="G369" s="8" t="str">
        <f>VLOOKUP(A369,Planilha1!A:Y,22,FALSE)</f>
        <v>Não</v>
      </c>
      <c r="H369" s="8" t="str">
        <f>VLOOKUP(A369,Planilha1!A:Y,23,FALSE)</f>
        <v>Sim</v>
      </c>
      <c r="I369" s="8" t="str">
        <f>VLOOKUP(A369,Planilha1!A:Y,24,FALSE)</f>
        <v>Não</v>
      </c>
      <c r="J369" s="8" t="str">
        <f>VLOOKUP(A369,Planilha1!A:Y,25,FALSE)</f>
        <v>Sim</v>
      </c>
    </row>
    <row r="370" spans="1:10">
      <c r="A370" s="9">
        <v>291310</v>
      </c>
      <c r="B370" s="16" t="s">
        <v>126</v>
      </c>
      <c r="C370" s="15" t="s">
        <v>18</v>
      </c>
      <c r="D370" s="17">
        <v>41136</v>
      </c>
      <c r="E370" s="8" t="str">
        <f>VLOOKUP(A370,Planilha1!A:Y,20,FALSE)</f>
        <v>Não</v>
      </c>
      <c r="F370" s="8" t="str">
        <f>VLOOKUP(A370,Planilha1!A:Y,21,FALSE)</f>
        <v>Sim</v>
      </c>
      <c r="G370" s="8" t="str">
        <f>VLOOKUP(A370,Planilha1!A:Y,22,FALSE)</f>
        <v>Não</v>
      </c>
      <c r="H370" s="8" t="str">
        <f>VLOOKUP(A370,Planilha1!A:Y,23,FALSE)</f>
        <v>Sim</v>
      </c>
      <c r="I370" s="8" t="str">
        <f>VLOOKUP(A370,Planilha1!A:Y,24,FALSE)</f>
        <v>Não</v>
      </c>
      <c r="J370" s="8" t="str">
        <f>VLOOKUP(A370,Planilha1!A:Y,25,FALSE)</f>
        <v>Sim</v>
      </c>
    </row>
    <row r="371" spans="1:10">
      <c r="A371" s="9">
        <v>291320</v>
      </c>
      <c r="B371" s="16" t="s">
        <v>3750</v>
      </c>
      <c r="C371" s="15" t="s">
        <v>18</v>
      </c>
      <c r="D371" s="17">
        <v>45574</v>
      </c>
      <c r="E371" s="8" t="str">
        <f>VLOOKUP(A371,Planilha1!A:Y,20,FALSE)</f>
        <v>Sim</v>
      </c>
      <c r="F371" s="8" t="str">
        <f>VLOOKUP(A371,Planilha1!A:Y,21,FALSE)</f>
        <v>Sim</v>
      </c>
      <c r="G371" s="8" t="str">
        <f>VLOOKUP(A371,Planilha1!A:Y,22,FALSE)</f>
        <v>Sim</v>
      </c>
      <c r="H371" s="8" t="str">
        <f>VLOOKUP(A371,Planilha1!A:Y,23,FALSE)</f>
        <v>Sim</v>
      </c>
      <c r="I371" s="8" t="str">
        <f>VLOOKUP(A371,Planilha1!A:Y,24,FALSE)</f>
        <v>Sim</v>
      </c>
      <c r="J371" s="8" t="str">
        <f>VLOOKUP(A371,Planilha1!A:Y,25,FALSE)</f>
        <v>Sim</v>
      </c>
    </row>
    <row r="372" spans="1:10">
      <c r="A372" s="9">
        <v>291330</v>
      </c>
      <c r="B372" s="16" t="s">
        <v>127</v>
      </c>
      <c r="C372" s="15" t="s">
        <v>18</v>
      </c>
      <c r="D372" s="17">
        <v>41136</v>
      </c>
      <c r="E372" s="8" t="str">
        <f>VLOOKUP(A372,Planilha1!A:Y,20,FALSE)</f>
        <v>Não</v>
      </c>
      <c r="F372" s="8" t="str">
        <f>VLOOKUP(A372,Planilha1!A:Y,21,FALSE)</f>
        <v>Sim</v>
      </c>
      <c r="G372" s="8" t="str">
        <f>VLOOKUP(A372,Planilha1!A:Y,22,FALSE)</f>
        <v>Não</v>
      </c>
      <c r="H372" s="8" t="str">
        <f>VLOOKUP(A372,Planilha1!A:Y,23,FALSE)</f>
        <v>Sim</v>
      </c>
      <c r="I372" s="8" t="str">
        <f>VLOOKUP(A372,Planilha1!A:Y,24,FALSE)</f>
        <v>Não</v>
      </c>
      <c r="J372" s="8" t="str">
        <f>VLOOKUP(A372,Planilha1!A:Y,25,FALSE)</f>
        <v>Sim</v>
      </c>
    </row>
    <row r="373" spans="1:10">
      <c r="A373" s="9">
        <v>291340</v>
      </c>
      <c r="B373" s="16" t="s">
        <v>128</v>
      </c>
      <c r="C373" s="15" t="s">
        <v>18</v>
      </c>
      <c r="D373" s="17">
        <v>41499</v>
      </c>
      <c r="E373" s="8" t="str">
        <f>VLOOKUP(A373,Planilha1!A:Y,20,FALSE)</f>
        <v>Sim</v>
      </c>
      <c r="F373" s="8" t="str">
        <f>VLOOKUP(A373,Planilha1!A:Y,21,FALSE)</f>
        <v>Sim</v>
      </c>
      <c r="G373" s="8" t="str">
        <f>VLOOKUP(A373,Planilha1!A:Y,22,FALSE)</f>
        <v>Sim</v>
      </c>
      <c r="H373" s="8" t="str">
        <f>VLOOKUP(A373,Planilha1!A:Y,23,FALSE)</f>
        <v>Sim</v>
      </c>
      <c r="I373" s="8" t="str">
        <f>VLOOKUP(A373,Planilha1!A:Y,24,FALSE)</f>
        <v>Sim</v>
      </c>
      <c r="J373" s="8" t="str">
        <f>VLOOKUP(A373,Planilha1!A:Y,25,FALSE)</f>
        <v>Sim</v>
      </c>
    </row>
    <row r="374" spans="1:10" ht="15.75">
      <c r="A374" s="19">
        <v>291345</v>
      </c>
      <c r="B374" s="20" t="s">
        <v>129</v>
      </c>
      <c r="C374" s="15" t="s">
        <v>18</v>
      </c>
      <c r="D374" s="17">
        <v>41499</v>
      </c>
      <c r="E374" s="8" t="str">
        <f>VLOOKUP(A374,Planilha1!A:Y,20,FALSE)</f>
        <v>Não</v>
      </c>
      <c r="F374" s="8" t="str">
        <f>VLOOKUP(A374,Planilha1!A:Y,21,FALSE)</f>
        <v>Sim</v>
      </c>
      <c r="G374" s="8" t="str">
        <f>VLOOKUP(A374,Planilha1!A:Y,22,FALSE)</f>
        <v>Não</v>
      </c>
      <c r="H374" s="8" t="str">
        <f>VLOOKUP(A374,Planilha1!A:Y,23,FALSE)</f>
        <v>Sim</v>
      </c>
      <c r="I374" s="8" t="str">
        <f>VLOOKUP(A374,Planilha1!A:Y,24,FALSE)</f>
        <v>Não</v>
      </c>
      <c r="J374" s="8" t="str">
        <f>VLOOKUP(A374,Planilha1!A:Y,25,FALSE)</f>
        <v>Sim</v>
      </c>
    </row>
    <row r="375" spans="1:10">
      <c r="A375" s="9">
        <v>291350</v>
      </c>
      <c r="B375" s="16" t="s">
        <v>130</v>
      </c>
      <c r="C375" s="15" t="s">
        <v>18</v>
      </c>
      <c r="D375" s="17">
        <v>41905</v>
      </c>
      <c r="E375" s="8" t="str">
        <f>VLOOKUP(A375,Planilha1!A:Y,20,FALSE)</f>
        <v>Não</v>
      </c>
      <c r="F375" s="8" t="str">
        <f>VLOOKUP(A375,Planilha1!A:Y,21,FALSE)</f>
        <v>Não</v>
      </c>
      <c r="G375" s="8" t="str">
        <f>VLOOKUP(A375,Planilha1!A:Y,22,FALSE)</f>
        <v>Não</v>
      </c>
      <c r="H375" s="8" t="str">
        <f>VLOOKUP(A375,Planilha1!A:Y,23,FALSE)</f>
        <v>Não</v>
      </c>
      <c r="I375" s="8" t="str">
        <f>VLOOKUP(A375,Planilha1!A:Y,24,FALSE)</f>
        <v>Não</v>
      </c>
      <c r="J375" s="8" t="str">
        <f>VLOOKUP(A375,Planilha1!A:Y,25,FALSE)</f>
        <v>Não</v>
      </c>
    </row>
    <row r="376" spans="1:10">
      <c r="A376" s="9">
        <v>291360</v>
      </c>
      <c r="B376" s="16" t="s">
        <v>3751</v>
      </c>
      <c r="C376" s="15" t="s">
        <v>18</v>
      </c>
      <c r="D376" s="17">
        <v>45574</v>
      </c>
      <c r="E376" s="8" t="str">
        <f>VLOOKUP(A376,Planilha1!A:Y,20,FALSE)</f>
        <v>Sim</v>
      </c>
      <c r="F376" s="8" t="str">
        <f>VLOOKUP(A376,Planilha1!A:Y,21,FALSE)</f>
        <v>Sim</v>
      </c>
      <c r="G376" s="8" t="str">
        <f>VLOOKUP(A376,Planilha1!A:Y,22,FALSE)</f>
        <v>Sim</v>
      </c>
      <c r="H376" s="8" t="str">
        <f>VLOOKUP(A376,Planilha1!A:Y,23,FALSE)</f>
        <v>Sim</v>
      </c>
      <c r="I376" s="8" t="str">
        <f>VLOOKUP(A376,Planilha1!A:Y,24,FALSE)</f>
        <v>Sim</v>
      </c>
      <c r="J376" s="8" t="str">
        <f>VLOOKUP(A376,Planilha1!A:Y,25,FALSE)</f>
        <v>Sim</v>
      </c>
    </row>
    <row r="377" spans="1:10" ht="15.75">
      <c r="A377" s="19">
        <v>291370</v>
      </c>
      <c r="B377" s="20" t="s">
        <v>131</v>
      </c>
      <c r="C377" s="15" t="s">
        <v>18</v>
      </c>
      <c r="D377" s="17">
        <v>41499</v>
      </c>
      <c r="E377" s="8" t="str">
        <f>VLOOKUP(A377,Planilha1!A:Y,20,FALSE)</f>
        <v>Não</v>
      </c>
      <c r="F377" s="8" t="str">
        <f>VLOOKUP(A377,Planilha1!A:Y,21,FALSE)</f>
        <v>Não</v>
      </c>
      <c r="G377" s="8" t="str">
        <f>VLOOKUP(A377,Planilha1!A:Y,22,FALSE)</f>
        <v>Não</v>
      </c>
      <c r="H377" s="8" t="str">
        <f>VLOOKUP(A377,Planilha1!A:Y,23,FALSE)</f>
        <v>Não</v>
      </c>
      <c r="I377" s="8" t="str">
        <f>VLOOKUP(A377,Planilha1!A:Y,24,FALSE)</f>
        <v>Não</v>
      </c>
      <c r="J377" s="8" t="str">
        <f>VLOOKUP(A377,Planilha1!A:Y,25,FALSE)</f>
        <v>Não</v>
      </c>
    </row>
    <row r="378" spans="1:10">
      <c r="A378" s="9">
        <v>291380</v>
      </c>
      <c r="B378" s="16" t="s">
        <v>132</v>
      </c>
      <c r="C378" s="15" t="s">
        <v>18</v>
      </c>
      <c r="D378" s="17">
        <v>41905</v>
      </c>
      <c r="E378" s="8" t="str">
        <f>VLOOKUP(A378,Planilha1!A:Y,20,FALSE)</f>
        <v>Não</v>
      </c>
      <c r="F378" s="8" t="str">
        <f>VLOOKUP(A378,Planilha1!A:Y,21,FALSE)</f>
        <v>Sim</v>
      </c>
      <c r="G378" s="8" t="str">
        <f>VLOOKUP(A378,Planilha1!A:Y,22,FALSE)</f>
        <v>Sim</v>
      </c>
      <c r="H378" s="8" t="str">
        <f>VLOOKUP(A378,Planilha1!A:Y,23,FALSE)</f>
        <v>Sim</v>
      </c>
      <c r="I378" s="8" t="str">
        <f>VLOOKUP(A378,Planilha1!A:Y,24,FALSE)</f>
        <v>Não</v>
      </c>
      <c r="J378" s="8" t="str">
        <f>VLOOKUP(A378,Planilha1!A:Y,25,FALSE)</f>
        <v>Sim</v>
      </c>
    </row>
    <row r="379" spans="1:10">
      <c r="A379" s="9">
        <v>291390</v>
      </c>
      <c r="B379" s="16" t="s">
        <v>3752</v>
      </c>
      <c r="C379" s="15" t="s">
        <v>18</v>
      </c>
      <c r="D379" s="17">
        <v>45574</v>
      </c>
      <c r="E379" s="8" t="str">
        <f>VLOOKUP(A379,Planilha1!A:Y,20,FALSE)</f>
        <v>Sim</v>
      </c>
      <c r="F379" s="8" t="str">
        <f>VLOOKUP(A379,Planilha1!A:Y,21,FALSE)</f>
        <v>Sim</v>
      </c>
      <c r="G379" s="8" t="str">
        <f>VLOOKUP(A379,Planilha1!A:Y,22,FALSE)</f>
        <v>Sim</v>
      </c>
      <c r="H379" s="8" t="str">
        <f>VLOOKUP(A379,Planilha1!A:Y,23,FALSE)</f>
        <v>Sim</v>
      </c>
      <c r="I379" s="8" t="str">
        <f>VLOOKUP(A379,Planilha1!A:Y,24,FALSE)</f>
        <v>Sim</v>
      </c>
      <c r="J379" s="8" t="str">
        <f>VLOOKUP(A379,Planilha1!A:Y,25,FALSE)</f>
        <v>Sim</v>
      </c>
    </row>
    <row r="380" spans="1:10">
      <c r="A380" s="9">
        <v>291400</v>
      </c>
      <c r="B380" s="16" t="s">
        <v>133</v>
      </c>
      <c r="C380" s="15" t="s">
        <v>18</v>
      </c>
      <c r="D380" s="17">
        <v>43445</v>
      </c>
      <c r="E380" s="8" t="str">
        <f>VLOOKUP(A380,Planilha1!A:Y,20,FALSE)</f>
        <v>Não</v>
      </c>
      <c r="F380" s="8" t="str">
        <f>VLOOKUP(A380,Planilha1!A:Y,21,FALSE)</f>
        <v>Sim</v>
      </c>
      <c r="G380" s="8" t="str">
        <f>VLOOKUP(A380,Planilha1!A:Y,22,FALSE)</f>
        <v>Não</v>
      </c>
      <c r="H380" s="8" t="str">
        <f>VLOOKUP(A380,Planilha1!A:Y,23,FALSE)</f>
        <v>Sim</v>
      </c>
      <c r="I380" s="8" t="str">
        <f>VLOOKUP(A380,Planilha1!A:Y,24,FALSE)</f>
        <v>Não</v>
      </c>
      <c r="J380" s="8" t="str">
        <f>VLOOKUP(A380,Planilha1!A:Y,25,FALSE)</f>
        <v>Sim</v>
      </c>
    </row>
    <row r="381" spans="1:10">
      <c r="A381" s="9">
        <v>291410</v>
      </c>
      <c r="B381" s="16" t="s">
        <v>134</v>
      </c>
      <c r="C381" s="15" t="s">
        <v>18</v>
      </c>
      <c r="D381" s="17">
        <v>41905</v>
      </c>
      <c r="E381" s="8" t="str">
        <f>VLOOKUP(A381,Planilha1!A:Y,20,FALSE)</f>
        <v>Não</v>
      </c>
      <c r="F381" s="8" t="str">
        <f>VLOOKUP(A381,Planilha1!A:Y,21,FALSE)</f>
        <v>Sim</v>
      </c>
      <c r="G381" s="8" t="str">
        <f>VLOOKUP(A381,Planilha1!A:Y,22,FALSE)</f>
        <v>Não</v>
      </c>
      <c r="H381" s="8" t="str">
        <f>VLOOKUP(A381,Planilha1!A:Y,23,FALSE)</f>
        <v>Sim</v>
      </c>
      <c r="I381" s="8" t="str">
        <f>VLOOKUP(A381,Planilha1!A:Y,24,FALSE)</f>
        <v>Não</v>
      </c>
      <c r="J381" s="8" t="str">
        <f>VLOOKUP(A381,Planilha1!A:Y,25,FALSE)</f>
        <v>Sim</v>
      </c>
    </row>
    <row r="382" spans="1:10">
      <c r="A382" s="9">
        <v>291420</v>
      </c>
      <c r="B382" s="16" t="s">
        <v>135</v>
      </c>
      <c r="C382" s="15" t="s">
        <v>18</v>
      </c>
      <c r="D382" s="17">
        <v>41136</v>
      </c>
      <c r="E382" s="8" t="str">
        <f>VLOOKUP(A382,Planilha1!A:Y,20,FALSE)</f>
        <v>Sim</v>
      </c>
      <c r="F382" s="8" t="str">
        <f>VLOOKUP(A382,Planilha1!A:Y,21,FALSE)</f>
        <v>Sim</v>
      </c>
      <c r="G382" s="8" t="str">
        <f>VLOOKUP(A382,Planilha1!A:Y,22,FALSE)</f>
        <v>Sim</v>
      </c>
      <c r="H382" s="8" t="str">
        <f>VLOOKUP(A382,Planilha1!A:Y,23,FALSE)</f>
        <v>Sim</v>
      </c>
      <c r="I382" s="8" t="str">
        <f>VLOOKUP(A382,Planilha1!A:Y,24,FALSE)</f>
        <v>Sim</v>
      </c>
      <c r="J382" s="8" t="str">
        <f>VLOOKUP(A382,Planilha1!A:Y,25,FALSE)</f>
        <v>Sim</v>
      </c>
    </row>
    <row r="383" spans="1:10">
      <c r="A383" s="9">
        <v>291430</v>
      </c>
      <c r="B383" s="16" t="s">
        <v>136</v>
      </c>
      <c r="C383" s="15" t="s">
        <v>18</v>
      </c>
      <c r="D383" s="17">
        <v>41905</v>
      </c>
      <c r="E383" s="8" t="str">
        <f>VLOOKUP(A383,Planilha1!A:Y,20,FALSE)</f>
        <v>Não</v>
      </c>
      <c r="F383" s="8" t="str">
        <f>VLOOKUP(A383,Planilha1!A:Y,21,FALSE)</f>
        <v>Sim</v>
      </c>
      <c r="G383" s="8" t="str">
        <f>VLOOKUP(A383,Planilha1!A:Y,22,FALSE)</f>
        <v>Não</v>
      </c>
      <c r="H383" s="8" t="str">
        <f>VLOOKUP(A383,Planilha1!A:Y,23,FALSE)</f>
        <v>Sim</v>
      </c>
      <c r="I383" s="8" t="str">
        <f>VLOOKUP(A383,Planilha1!A:Y,24,FALSE)</f>
        <v>Não</v>
      </c>
      <c r="J383" s="8" t="str">
        <f>VLOOKUP(A383,Planilha1!A:Y,25,FALSE)</f>
        <v>Sim</v>
      </c>
    </row>
    <row r="384" spans="1:10" ht="15.75">
      <c r="A384" s="19">
        <v>291440</v>
      </c>
      <c r="B384" s="20" t="s">
        <v>137</v>
      </c>
      <c r="C384" s="15" t="s">
        <v>18</v>
      </c>
      <c r="D384" s="17">
        <v>41136</v>
      </c>
      <c r="E384" s="8" t="str">
        <f>VLOOKUP(A384,Planilha1!A:Y,20,FALSE)</f>
        <v>Sim</v>
      </c>
      <c r="F384" s="8" t="str">
        <f>VLOOKUP(A384,Planilha1!A:Y,21,FALSE)</f>
        <v>Sim</v>
      </c>
      <c r="G384" s="8" t="str">
        <f>VLOOKUP(A384,Planilha1!A:Y,22,FALSE)</f>
        <v>Sim</v>
      </c>
      <c r="H384" s="8" t="str">
        <f>VLOOKUP(A384,Planilha1!A:Y,23,FALSE)</f>
        <v>Sim</v>
      </c>
      <c r="I384" s="8" t="str">
        <f>VLOOKUP(A384,Planilha1!A:Y,24,FALSE)</f>
        <v>Sim</v>
      </c>
      <c r="J384" s="8" t="str">
        <f>VLOOKUP(A384,Planilha1!A:Y,25,FALSE)</f>
        <v>Sim</v>
      </c>
    </row>
    <row r="385" spans="1:10">
      <c r="A385" s="9">
        <v>291450</v>
      </c>
      <c r="B385" s="16" t="s">
        <v>138</v>
      </c>
      <c r="C385" s="15" t="s">
        <v>18</v>
      </c>
      <c r="D385" s="17">
        <v>43818</v>
      </c>
      <c r="E385" s="8" t="str">
        <f>VLOOKUP(A385,Planilha1!A:Y,20,FALSE)</f>
        <v>Sim</v>
      </c>
      <c r="F385" s="8" t="str">
        <f>VLOOKUP(A385,Planilha1!A:Y,21,FALSE)</f>
        <v>Sim</v>
      </c>
      <c r="G385" s="8" t="str">
        <f>VLOOKUP(A385,Planilha1!A:Y,22,FALSE)</f>
        <v>Sim</v>
      </c>
      <c r="H385" s="8" t="str">
        <f>VLOOKUP(A385,Planilha1!A:Y,23,FALSE)</f>
        <v>Sim</v>
      </c>
      <c r="I385" s="8" t="str">
        <f>VLOOKUP(A385,Planilha1!A:Y,24,FALSE)</f>
        <v>Sim</v>
      </c>
      <c r="J385" s="8" t="str">
        <f>VLOOKUP(A385,Planilha1!A:Y,25,FALSE)</f>
        <v>Sim</v>
      </c>
    </row>
    <row r="386" spans="1:10">
      <c r="A386" s="9">
        <v>291460</v>
      </c>
      <c r="B386" s="16" t="s">
        <v>3753</v>
      </c>
      <c r="C386" s="15" t="s">
        <v>18</v>
      </c>
      <c r="D386" s="17">
        <v>45574</v>
      </c>
      <c r="E386" s="8" t="str">
        <f>VLOOKUP(A386,Planilha1!A:Y,20,FALSE)</f>
        <v>Sim</v>
      </c>
      <c r="F386" s="8" t="str">
        <f>VLOOKUP(A386,Planilha1!A:Y,21,FALSE)</f>
        <v>Sim</v>
      </c>
      <c r="G386" s="8" t="str">
        <f>VLOOKUP(A386,Planilha1!A:Y,22,FALSE)</f>
        <v>Sim</v>
      </c>
      <c r="H386" s="8" t="str">
        <f>VLOOKUP(A386,Planilha1!A:Y,23,FALSE)</f>
        <v>Sim</v>
      </c>
      <c r="I386" s="8" t="str">
        <f>VLOOKUP(A386,Planilha1!A:Y,24,FALSE)</f>
        <v>Sim</v>
      </c>
      <c r="J386" s="8" t="str">
        <f>VLOOKUP(A386,Planilha1!A:Y,25,FALSE)</f>
        <v>Sim</v>
      </c>
    </row>
    <row r="387" spans="1:10">
      <c r="A387" s="9">
        <v>291465</v>
      </c>
      <c r="B387" s="16" t="s">
        <v>139</v>
      </c>
      <c r="C387" s="15" t="s">
        <v>18</v>
      </c>
      <c r="D387" s="17">
        <v>43445</v>
      </c>
      <c r="E387" s="8" t="str">
        <f>VLOOKUP(A387,Planilha1!A:Y,20,FALSE)</f>
        <v>Sim</v>
      </c>
      <c r="F387" s="8" t="str">
        <f>VLOOKUP(A387,Planilha1!A:Y,21,FALSE)</f>
        <v>Sim</v>
      </c>
      <c r="G387" s="8" t="str">
        <f>VLOOKUP(A387,Planilha1!A:Y,22,FALSE)</f>
        <v>Não</v>
      </c>
      <c r="H387" s="8" t="str">
        <f>VLOOKUP(A387,Planilha1!A:Y,23,FALSE)</f>
        <v>Sim</v>
      </c>
      <c r="I387" s="8" t="str">
        <f>VLOOKUP(A387,Planilha1!A:Y,24,FALSE)</f>
        <v>Não</v>
      </c>
      <c r="J387" s="8" t="str">
        <f>VLOOKUP(A387,Planilha1!A:Y,25,FALSE)</f>
        <v>Sim</v>
      </c>
    </row>
    <row r="388" spans="1:10">
      <c r="A388" s="9">
        <v>291470</v>
      </c>
      <c r="B388" s="16" t="s">
        <v>140</v>
      </c>
      <c r="C388" s="15" t="s">
        <v>18</v>
      </c>
      <c r="D388" s="17">
        <v>43818</v>
      </c>
      <c r="E388" s="8" t="str">
        <f>VLOOKUP(A388,Planilha1!A:Y,20,FALSE)</f>
        <v>Sim</v>
      </c>
      <c r="F388" s="8" t="str">
        <f>VLOOKUP(A388,Planilha1!A:Y,21,FALSE)</f>
        <v>Sim</v>
      </c>
      <c r="G388" s="8" t="str">
        <f>VLOOKUP(A388,Planilha1!A:Y,22,FALSE)</f>
        <v>Sim</v>
      </c>
      <c r="H388" s="8" t="str">
        <f>VLOOKUP(A388,Planilha1!A:Y,23,FALSE)</f>
        <v>Sim</v>
      </c>
      <c r="I388" s="8" t="str">
        <f>VLOOKUP(A388,Planilha1!A:Y,24,FALSE)</f>
        <v>Sim</v>
      </c>
      <c r="J388" s="8" t="str">
        <f>VLOOKUP(A388,Planilha1!A:Y,25,FALSE)</f>
        <v>Sim</v>
      </c>
    </row>
    <row r="389" spans="1:10">
      <c r="A389" s="9">
        <v>291480</v>
      </c>
      <c r="B389" s="16" t="s">
        <v>4211</v>
      </c>
      <c r="C389" s="15" t="s">
        <v>18</v>
      </c>
      <c r="D389" s="17">
        <v>45849</v>
      </c>
      <c r="E389" s="8" t="str">
        <f>VLOOKUP(A389,Planilha1!A:Y,20,FALSE)</f>
        <v>Sim</v>
      </c>
      <c r="F389" s="8" t="str">
        <f>VLOOKUP(A389,Planilha1!A:Y,21,FALSE)</f>
        <v>Sim</v>
      </c>
      <c r="G389" s="8" t="str">
        <f>VLOOKUP(A389,Planilha1!A:Y,22,FALSE)</f>
        <v>Sim</v>
      </c>
      <c r="H389" s="8" t="str">
        <f>VLOOKUP(A389,Planilha1!A:Y,23,FALSE)</f>
        <v>Sim</v>
      </c>
      <c r="I389" s="8" t="str">
        <f>VLOOKUP(A389,Planilha1!A:Y,24,FALSE)</f>
        <v>Sim</v>
      </c>
      <c r="J389" s="8" t="str">
        <f>VLOOKUP(A389,Planilha1!A:Y,25,FALSE)</f>
        <v>Sim</v>
      </c>
    </row>
    <row r="390" spans="1:10">
      <c r="A390" s="9">
        <v>291490</v>
      </c>
      <c r="B390" s="16" t="s">
        <v>141</v>
      </c>
      <c r="C390" s="15" t="s">
        <v>18</v>
      </c>
      <c r="D390" s="17">
        <v>43131</v>
      </c>
      <c r="E390" s="8" t="str">
        <f>VLOOKUP(A390,Planilha1!A:Y,20,FALSE)</f>
        <v>Não</v>
      </c>
      <c r="F390" s="8" t="str">
        <f>VLOOKUP(A390,Planilha1!A:Y,21,FALSE)</f>
        <v>Sim</v>
      </c>
      <c r="G390" s="8" t="str">
        <f>VLOOKUP(A390,Planilha1!A:Y,22,FALSE)</f>
        <v>Não</v>
      </c>
      <c r="H390" s="8" t="str">
        <f>VLOOKUP(A390,Planilha1!A:Y,23,FALSE)</f>
        <v>Sim</v>
      </c>
      <c r="I390" s="8" t="str">
        <f>VLOOKUP(A390,Planilha1!A:Y,24,FALSE)</f>
        <v>Não</v>
      </c>
      <c r="J390" s="8" t="str">
        <f>VLOOKUP(A390,Planilha1!A:Y,25,FALSE)</f>
        <v>Sim</v>
      </c>
    </row>
    <row r="391" spans="1:10" ht="15.75">
      <c r="A391" s="19">
        <v>291500</v>
      </c>
      <c r="B391" s="20" t="s">
        <v>142</v>
      </c>
      <c r="C391" s="15" t="s">
        <v>18</v>
      </c>
      <c r="D391" s="17">
        <v>41136</v>
      </c>
      <c r="E391" s="8" t="str">
        <f>VLOOKUP(A391,Planilha1!A:Y,20,FALSE)</f>
        <v>Não</v>
      </c>
      <c r="F391" s="8" t="str">
        <f>VLOOKUP(A391,Planilha1!A:Y,21,FALSE)</f>
        <v>Sim</v>
      </c>
      <c r="G391" s="8" t="str">
        <f>VLOOKUP(A391,Planilha1!A:Y,22,FALSE)</f>
        <v>Não</v>
      </c>
      <c r="H391" s="8" t="str">
        <f>VLOOKUP(A391,Planilha1!A:Y,23,FALSE)</f>
        <v>Sim</v>
      </c>
      <c r="I391" s="8" t="str">
        <f>VLOOKUP(A391,Planilha1!A:Y,24,FALSE)</f>
        <v>Não</v>
      </c>
      <c r="J391" s="8" t="str">
        <f>VLOOKUP(A391,Planilha1!A:Y,25,FALSE)</f>
        <v>Sim</v>
      </c>
    </row>
    <row r="392" spans="1:10">
      <c r="A392" s="9">
        <v>291510</v>
      </c>
      <c r="B392" s="16" t="s">
        <v>143</v>
      </c>
      <c r="C392" s="15" t="s">
        <v>18</v>
      </c>
      <c r="D392" s="17">
        <v>41905</v>
      </c>
      <c r="E392" s="8" t="str">
        <f>VLOOKUP(A392,Planilha1!A:Y,20,FALSE)</f>
        <v>Não</v>
      </c>
      <c r="F392" s="8" t="str">
        <f>VLOOKUP(A392,Planilha1!A:Y,21,FALSE)</f>
        <v>Sim</v>
      </c>
      <c r="G392" s="8" t="str">
        <f>VLOOKUP(A392,Planilha1!A:Y,22,FALSE)</f>
        <v>Não</v>
      </c>
      <c r="H392" s="8" t="str">
        <f>VLOOKUP(A392,Planilha1!A:Y,23,FALSE)</f>
        <v>Sim</v>
      </c>
      <c r="I392" s="8" t="str">
        <f>VLOOKUP(A392,Planilha1!A:Y,24,FALSE)</f>
        <v>Não</v>
      </c>
      <c r="J392" s="8" t="str">
        <f>VLOOKUP(A392,Planilha1!A:Y,25,FALSE)</f>
        <v>Sim</v>
      </c>
    </row>
    <row r="393" spans="1:10">
      <c r="A393" s="9">
        <v>291520</v>
      </c>
      <c r="B393" s="18" t="s">
        <v>144</v>
      </c>
      <c r="C393" s="15" t="s">
        <v>18</v>
      </c>
      <c r="D393" s="17">
        <v>43818</v>
      </c>
      <c r="E393" s="8" t="str">
        <f>VLOOKUP(A393,Planilha1!A:Y,20,FALSE)</f>
        <v>Não</v>
      </c>
      <c r="F393" s="8" t="str">
        <f>VLOOKUP(A393,Planilha1!A:Y,21,FALSE)</f>
        <v>Sim</v>
      </c>
      <c r="G393" s="8" t="str">
        <f>VLOOKUP(A393,Planilha1!A:Y,22,FALSE)</f>
        <v>Não</v>
      </c>
      <c r="H393" s="8" t="str">
        <f>VLOOKUP(A393,Planilha1!A:Y,23,FALSE)</f>
        <v>Sim</v>
      </c>
      <c r="I393" s="8" t="str">
        <f>VLOOKUP(A393,Planilha1!A:Y,24,FALSE)</f>
        <v>Não</v>
      </c>
      <c r="J393" s="8" t="str">
        <f>VLOOKUP(A393,Planilha1!A:Y,25,FALSE)</f>
        <v>Sim</v>
      </c>
    </row>
    <row r="394" spans="1:10">
      <c r="A394" s="9">
        <v>291530</v>
      </c>
      <c r="B394" s="16" t="s">
        <v>3754</v>
      </c>
      <c r="C394" s="15" t="s">
        <v>18</v>
      </c>
      <c r="D394" s="17">
        <v>45574</v>
      </c>
      <c r="E394" s="8" t="str">
        <f>VLOOKUP(A394,Planilha1!A:Y,20,FALSE)</f>
        <v>Não</v>
      </c>
      <c r="F394" s="8" t="str">
        <f>VLOOKUP(A394,Planilha1!A:Y,21,FALSE)</f>
        <v>Não</v>
      </c>
      <c r="G394" s="8" t="str">
        <f>VLOOKUP(A394,Planilha1!A:Y,22,FALSE)</f>
        <v>Não</v>
      </c>
      <c r="H394" s="8" t="str">
        <f>VLOOKUP(A394,Planilha1!A:Y,23,FALSE)</f>
        <v>Não</v>
      </c>
      <c r="I394" s="8" t="str">
        <f>VLOOKUP(A394,Planilha1!A:Y,24,FALSE)</f>
        <v>Não</v>
      </c>
      <c r="J394" s="8" t="str">
        <f>VLOOKUP(A394,Planilha1!A:Y,25,FALSE)</f>
        <v>Não</v>
      </c>
    </row>
    <row r="395" spans="1:10" ht="15.75">
      <c r="A395" s="19">
        <v>291535</v>
      </c>
      <c r="B395" s="20" t="s">
        <v>145</v>
      </c>
      <c r="C395" s="15" t="s">
        <v>18</v>
      </c>
      <c r="D395" s="17">
        <v>43818</v>
      </c>
      <c r="E395" s="8" t="str">
        <f>VLOOKUP(A395,Planilha1!A:Y,20,FALSE)</f>
        <v>Sim</v>
      </c>
      <c r="F395" s="8" t="str">
        <f>VLOOKUP(A395,Planilha1!A:Y,21,FALSE)</f>
        <v>Sim</v>
      </c>
      <c r="G395" s="8" t="str">
        <f>VLOOKUP(A395,Planilha1!A:Y,22,FALSE)</f>
        <v>Sim</v>
      </c>
      <c r="H395" s="8" t="str">
        <f>VLOOKUP(A395,Planilha1!A:Y,23,FALSE)</f>
        <v>Sim</v>
      </c>
      <c r="I395" s="8" t="str">
        <f>VLOOKUP(A395,Planilha1!A:Y,24,FALSE)</f>
        <v>Sim</v>
      </c>
      <c r="J395" s="8" t="str">
        <f>VLOOKUP(A395,Planilha1!A:Y,25,FALSE)</f>
        <v>Sim</v>
      </c>
    </row>
    <row r="396" spans="1:10">
      <c r="A396" s="9">
        <v>291540</v>
      </c>
      <c r="B396" s="18" t="s">
        <v>331</v>
      </c>
      <c r="C396" s="15" t="s">
        <v>18</v>
      </c>
      <c r="D396" s="17">
        <v>45280</v>
      </c>
      <c r="E396" s="8" t="str">
        <f>VLOOKUP(A396,Planilha1!A:Y,20,FALSE)</f>
        <v>Não</v>
      </c>
      <c r="F396" s="8" t="str">
        <f>VLOOKUP(A396,Planilha1!A:Y,21,FALSE)</f>
        <v>Não</v>
      </c>
      <c r="G396" s="8" t="str">
        <f>VLOOKUP(A396,Planilha1!A:Y,22,FALSE)</f>
        <v>Não</v>
      </c>
      <c r="H396" s="8" t="str">
        <f>VLOOKUP(A396,Planilha1!A:Y,23,FALSE)</f>
        <v>Não</v>
      </c>
      <c r="I396" s="8" t="str">
        <f>VLOOKUP(A396,Planilha1!A:Y,24,FALSE)</f>
        <v>Não</v>
      </c>
      <c r="J396" s="8" t="str">
        <f>VLOOKUP(A396,Planilha1!A:Y,25,FALSE)</f>
        <v>Não</v>
      </c>
    </row>
    <row r="397" spans="1:10">
      <c r="A397" s="9">
        <v>291550</v>
      </c>
      <c r="B397" s="16" t="s">
        <v>146</v>
      </c>
      <c r="C397" s="15" t="s">
        <v>18</v>
      </c>
      <c r="D397" s="17">
        <v>43445</v>
      </c>
      <c r="E397" s="8" t="str">
        <f>VLOOKUP(A397,Planilha1!A:Y,20,FALSE)</f>
        <v>Sim</v>
      </c>
      <c r="F397" s="8" t="str">
        <f>VLOOKUP(A397,Planilha1!A:Y,21,FALSE)</f>
        <v>Sim</v>
      </c>
      <c r="G397" s="8" t="str">
        <f>VLOOKUP(A397,Planilha1!A:Y,22,FALSE)</f>
        <v>Sim</v>
      </c>
      <c r="H397" s="8" t="str">
        <f>VLOOKUP(A397,Planilha1!A:Y,23,FALSE)</f>
        <v>Sim</v>
      </c>
      <c r="I397" s="8" t="str">
        <f>VLOOKUP(A397,Planilha1!A:Y,24,FALSE)</f>
        <v>Sim</v>
      </c>
      <c r="J397" s="8" t="str">
        <f>VLOOKUP(A397,Planilha1!A:Y,25,FALSE)</f>
        <v>Sim</v>
      </c>
    </row>
    <row r="398" spans="1:10">
      <c r="A398" s="9">
        <v>291560</v>
      </c>
      <c r="B398" s="18" t="s">
        <v>3755</v>
      </c>
      <c r="C398" s="15" t="s">
        <v>18</v>
      </c>
      <c r="D398" s="17">
        <v>45574</v>
      </c>
      <c r="E398" s="8" t="str">
        <f>VLOOKUP(A398,Planilha1!A:Y,20,FALSE)</f>
        <v>Não</v>
      </c>
      <c r="F398" s="8" t="str">
        <f>VLOOKUP(A398,Planilha1!A:Y,21,FALSE)</f>
        <v>Não</v>
      </c>
      <c r="G398" s="8" t="str">
        <f>VLOOKUP(A398,Planilha1!A:Y,22,FALSE)</f>
        <v>Não</v>
      </c>
      <c r="H398" s="8" t="str">
        <f>VLOOKUP(A398,Planilha1!A:Y,23,FALSE)</f>
        <v>Não</v>
      </c>
      <c r="I398" s="8" t="str">
        <f>VLOOKUP(A398,Planilha1!A:Y,24,FALSE)</f>
        <v>Não</v>
      </c>
      <c r="J398" s="8" t="str">
        <f>VLOOKUP(A398,Planilha1!A:Y,25,FALSE)</f>
        <v>Não</v>
      </c>
    </row>
    <row r="399" spans="1:10" ht="15.75">
      <c r="A399" s="19">
        <v>291570</v>
      </c>
      <c r="B399" s="20" t="s">
        <v>332</v>
      </c>
      <c r="C399" s="15" t="s">
        <v>18</v>
      </c>
      <c r="D399" s="17">
        <v>45280</v>
      </c>
      <c r="E399" s="8" t="str">
        <f>VLOOKUP(A399,Planilha1!A:Y,20,FALSE)</f>
        <v>Não</v>
      </c>
      <c r="F399" s="8" t="str">
        <f>VLOOKUP(A399,Planilha1!A:Y,21,FALSE)</f>
        <v>Sim</v>
      </c>
      <c r="G399" s="8" t="str">
        <f>VLOOKUP(A399,Planilha1!A:Y,22,FALSE)</f>
        <v>Não</v>
      </c>
      <c r="H399" s="8" t="str">
        <f>VLOOKUP(A399,Planilha1!A:Y,23,FALSE)</f>
        <v>Sim</v>
      </c>
      <c r="I399" s="8" t="str">
        <f>VLOOKUP(A399,Planilha1!A:Y,24,FALSE)</f>
        <v>Não</v>
      </c>
      <c r="J399" s="8" t="str">
        <f>VLOOKUP(A399,Planilha1!A:Y,25,FALSE)</f>
        <v>Sim</v>
      </c>
    </row>
    <row r="400" spans="1:10">
      <c r="A400" s="9">
        <v>291580</v>
      </c>
      <c r="B400" s="18" t="s">
        <v>147</v>
      </c>
      <c r="C400" s="15" t="s">
        <v>18</v>
      </c>
      <c r="D400" s="17">
        <v>41499</v>
      </c>
      <c r="E400" s="8" t="str">
        <f>VLOOKUP(A400,Planilha1!A:Y,20,FALSE)</f>
        <v>Sim</v>
      </c>
      <c r="F400" s="8" t="str">
        <f>VLOOKUP(A400,Planilha1!A:Y,21,FALSE)</f>
        <v>Sim</v>
      </c>
      <c r="G400" s="8" t="str">
        <f>VLOOKUP(A400,Planilha1!A:Y,22,FALSE)</f>
        <v>Sim</v>
      </c>
      <c r="H400" s="8" t="str">
        <f>VLOOKUP(A400,Planilha1!A:Y,23,FALSE)</f>
        <v>Sim</v>
      </c>
      <c r="I400" s="8" t="str">
        <f>VLOOKUP(A400,Planilha1!A:Y,24,FALSE)</f>
        <v>Sim</v>
      </c>
      <c r="J400" s="8" t="str">
        <f>VLOOKUP(A400,Planilha1!A:Y,25,FALSE)</f>
        <v>Sim</v>
      </c>
    </row>
    <row r="401" spans="1:10">
      <c r="A401" s="9">
        <v>291590</v>
      </c>
      <c r="B401" s="18" t="s">
        <v>333</v>
      </c>
      <c r="C401" s="15" t="s">
        <v>18</v>
      </c>
      <c r="D401" s="17">
        <v>45280</v>
      </c>
      <c r="E401" s="8" t="str">
        <f>VLOOKUP(A401,Planilha1!A:Y,20,FALSE)</f>
        <v>Não</v>
      </c>
      <c r="F401" s="8" t="str">
        <f>VLOOKUP(A401,Planilha1!A:Y,21,FALSE)</f>
        <v>Sim</v>
      </c>
      <c r="G401" s="8" t="str">
        <f>VLOOKUP(A401,Planilha1!A:Y,22,FALSE)</f>
        <v>Não</v>
      </c>
      <c r="H401" s="8" t="str">
        <f>VLOOKUP(A401,Planilha1!A:Y,23,FALSE)</f>
        <v>Sim</v>
      </c>
      <c r="I401" s="8" t="str">
        <f>VLOOKUP(A401,Planilha1!A:Y,24,FALSE)</f>
        <v>Não</v>
      </c>
      <c r="J401" s="8" t="str">
        <f>VLOOKUP(A401,Planilha1!A:Y,25,FALSE)</f>
        <v>Sim</v>
      </c>
    </row>
    <row r="402" spans="1:10">
      <c r="A402" s="9">
        <v>291600</v>
      </c>
      <c r="B402" s="16" t="s">
        <v>3756</v>
      </c>
      <c r="C402" s="15" t="s">
        <v>18</v>
      </c>
      <c r="D402" s="17">
        <v>45574</v>
      </c>
      <c r="E402" s="8" t="str">
        <f>VLOOKUP(A402,Planilha1!A:Y,20,FALSE)</f>
        <v>Não</v>
      </c>
      <c r="F402" s="8" t="str">
        <f>VLOOKUP(A402,Planilha1!A:Y,21,FALSE)</f>
        <v>Não</v>
      </c>
      <c r="G402" s="8" t="str">
        <f>VLOOKUP(A402,Planilha1!A:Y,22,FALSE)</f>
        <v>Não</v>
      </c>
      <c r="H402" s="8" t="str">
        <f>VLOOKUP(A402,Planilha1!A:Y,23,FALSE)</f>
        <v>Não</v>
      </c>
      <c r="I402" s="8" t="str">
        <f>VLOOKUP(A402,Planilha1!A:Y,24,FALSE)</f>
        <v>Não</v>
      </c>
      <c r="J402" s="8" t="str">
        <f>VLOOKUP(A402,Planilha1!A:Y,25,FALSE)</f>
        <v>Não</v>
      </c>
    </row>
    <row r="403" spans="1:10">
      <c r="A403" s="9">
        <v>291610</v>
      </c>
      <c r="B403" s="16" t="s">
        <v>334</v>
      </c>
      <c r="C403" s="15" t="s">
        <v>18</v>
      </c>
      <c r="D403" s="17">
        <v>45280</v>
      </c>
      <c r="E403" s="8" t="str">
        <f>VLOOKUP(A403,Planilha1!A:Y,20,FALSE)</f>
        <v>Sim</v>
      </c>
      <c r="F403" s="8" t="str">
        <f>VLOOKUP(A403,Planilha1!A:Y,21,FALSE)</f>
        <v>Sim</v>
      </c>
      <c r="G403" s="8" t="str">
        <f>VLOOKUP(A403,Planilha1!A:Y,22,FALSE)</f>
        <v>Sim</v>
      </c>
      <c r="H403" s="8" t="str">
        <f>VLOOKUP(A403,Planilha1!A:Y,23,FALSE)</f>
        <v>Sim</v>
      </c>
      <c r="I403" s="8" t="str">
        <f>VLOOKUP(A403,Planilha1!A:Y,24,FALSE)</f>
        <v>Sim</v>
      </c>
      <c r="J403" s="8" t="str">
        <f>VLOOKUP(A403,Planilha1!A:Y,25,FALSE)</f>
        <v>Sim</v>
      </c>
    </row>
    <row r="404" spans="1:10">
      <c r="A404" s="9">
        <v>291620</v>
      </c>
      <c r="B404" s="16" t="s">
        <v>335</v>
      </c>
      <c r="C404" s="15" t="s">
        <v>18</v>
      </c>
      <c r="D404" s="17">
        <v>45280</v>
      </c>
      <c r="E404" s="8" t="str">
        <f>VLOOKUP(A404,Planilha1!A:Y,20,FALSE)</f>
        <v>Não</v>
      </c>
      <c r="F404" s="8" t="str">
        <f>VLOOKUP(A404,Planilha1!A:Y,21,FALSE)</f>
        <v>Não</v>
      </c>
      <c r="G404" s="8" t="str">
        <f>VLOOKUP(A404,Planilha1!A:Y,22,FALSE)</f>
        <v>Não</v>
      </c>
      <c r="H404" s="8" t="str">
        <f>VLOOKUP(A404,Planilha1!A:Y,23,FALSE)</f>
        <v>Não</v>
      </c>
      <c r="I404" s="8" t="str">
        <f>VLOOKUP(A404,Planilha1!A:Y,24,FALSE)</f>
        <v>Não</v>
      </c>
      <c r="J404" s="8" t="str">
        <f>VLOOKUP(A404,Planilha1!A:Y,25,FALSE)</f>
        <v>Não</v>
      </c>
    </row>
    <row r="405" spans="1:10">
      <c r="A405" s="9">
        <v>291630</v>
      </c>
      <c r="B405" s="18" t="s">
        <v>148</v>
      </c>
      <c r="C405" s="15" t="s">
        <v>18</v>
      </c>
      <c r="D405" s="17">
        <v>43818</v>
      </c>
      <c r="E405" s="8" t="str">
        <f>VLOOKUP(A405,Planilha1!A:Y,20,FALSE)</f>
        <v>Não</v>
      </c>
      <c r="F405" s="8" t="str">
        <f>VLOOKUP(A405,Planilha1!A:Y,21,FALSE)</f>
        <v>Sim</v>
      </c>
      <c r="G405" s="8" t="str">
        <f>VLOOKUP(A405,Planilha1!A:Y,22,FALSE)</f>
        <v>Não</v>
      </c>
      <c r="H405" s="8" t="str">
        <f>VLOOKUP(A405,Planilha1!A:Y,23,FALSE)</f>
        <v>Sim</v>
      </c>
      <c r="I405" s="8" t="str">
        <f>VLOOKUP(A405,Planilha1!A:Y,24,FALSE)</f>
        <v>Não</v>
      </c>
      <c r="J405" s="8" t="str">
        <f>VLOOKUP(A405,Planilha1!A:Y,25,FALSE)</f>
        <v>Sim</v>
      </c>
    </row>
    <row r="406" spans="1:10">
      <c r="A406" s="9">
        <v>291640</v>
      </c>
      <c r="B406" s="16" t="s">
        <v>149</v>
      </c>
      <c r="C406" s="15" t="s">
        <v>18</v>
      </c>
      <c r="D406" s="17">
        <v>41499</v>
      </c>
      <c r="E406" s="8" t="str">
        <f>VLOOKUP(A406,Planilha1!A:Y,20,FALSE)</f>
        <v>Sim</v>
      </c>
      <c r="F406" s="8" t="str">
        <f>VLOOKUP(A406,Planilha1!A:Y,21,FALSE)</f>
        <v>Sim</v>
      </c>
      <c r="G406" s="8" t="str">
        <f>VLOOKUP(A406,Planilha1!A:Y,22,FALSE)</f>
        <v>Sim</v>
      </c>
      <c r="H406" s="8" t="str">
        <f>VLOOKUP(A406,Planilha1!A:Y,23,FALSE)</f>
        <v>Sim</v>
      </c>
      <c r="I406" s="8" t="str">
        <f>VLOOKUP(A406,Planilha1!A:Y,24,FALSE)</f>
        <v>Sim</v>
      </c>
      <c r="J406" s="8" t="str">
        <f>VLOOKUP(A406,Planilha1!A:Y,25,FALSE)</f>
        <v>Sim</v>
      </c>
    </row>
    <row r="407" spans="1:10">
      <c r="A407" s="9">
        <v>291650</v>
      </c>
      <c r="B407" s="16" t="s">
        <v>150</v>
      </c>
      <c r="C407" s="15" t="s">
        <v>18</v>
      </c>
      <c r="D407" s="17">
        <v>41499</v>
      </c>
      <c r="E407" s="8" t="str">
        <f>VLOOKUP(A407,Planilha1!A:Y,20,FALSE)</f>
        <v>Sim</v>
      </c>
      <c r="F407" s="8" t="str">
        <f>VLOOKUP(A407,Planilha1!A:Y,21,FALSE)</f>
        <v>Sim</v>
      </c>
      <c r="G407" s="8" t="str">
        <f>VLOOKUP(A407,Planilha1!A:Y,22,FALSE)</f>
        <v>Não</v>
      </c>
      <c r="H407" s="8" t="str">
        <f>VLOOKUP(A407,Planilha1!A:Y,23,FALSE)</f>
        <v>Sim</v>
      </c>
      <c r="I407" s="8" t="str">
        <f>VLOOKUP(A407,Planilha1!A:Y,24,FALSE)</f>
        <v>Não</v>
      </c>
      <c r="J407" s="8" t="str">
        <f>VLOOKUP(A407,Planilha1!A:Y,25,FALSE)</f>
        <v>Sim</v>
      </c>
    </row>
    <row r="408" spans="1:10">
      <c r="A408" s="9">
        <v>291660</v>
      </c>
      <c r="B408" s="16" t="s">
        <v>336</v>
      </c>
      <c r="C408" s="15" t="s">
        <v>18</v>
      </c>
      <c r="D408" s="17">
        <v>45280</v>
      </c>
      <c r="E408" s="8" t="str">
        <f>VLOOKUP(A408,Planilha1!A:Y,20,FALSE)</f>
        <v>Não</v>
      </c>
      <c r="F408" s="8" t="str">
        <f>VLOOKUP(A408,Planilha1!A:Y,21,FALSE)</f>
        <v>Não</v>
      </c>
      <c r="G408" s="8" t="str">
        <f>VLOOKUP(A408,Planilha1!A:Y,22,FALSE)</f>
        <v>Não</v>
      </c>
      <c r="H408" s="8" t="str">
        <f>VLOOKUP(A408,Planilha1!A:Y,23,FALSE)</f>
        <v>Não</v>
      </c>
      <c r="I408" s="8" t="str">
        <f>VLOOKUP(A408,Planilha1!A:Y,24,FALSE)</f>
        <v>Não</v>
      </c>
      <c r="J408" s="8" t="str">
        <f>VLOOKUP(A408,Planilha1!A:Y,25,FALSE)</f>
        <v>Não</v>
      </c>
    </row>
    <row r="409" spans="1:10">
      <c r="A409" s="9">
        <v>291670</v>
      </c>
      <c r="B409" s="16" t="s">
        <v>151</v>
      </c>
      <c r="C409" s="15" t="s">
        <v>18</v>
      </c>
      <c r="D409" s="17">
        <v>41905</v>
      </c>
      <c r="E409" s="8" t="str">
        <f>VLOOKUP(A409,Planilha1!A:Y,20,FALSE)</f>
        <v>Não</v>
      </c>
      <c r="F409" s="8" t="str">
        <f>VLOOKUP(A409,Planilha1!A:Y,21,FALSE)</f>
        <v>Sim</v>
      </c>
      <c r="G409" s="8" t="str">
        <f>VLOOKUP(A409,Planilha1!A:Y,22,FALSE)</f>
        <v>Não</v>
      </c>
      <c r="H409" s="8" t="str">
        <f>VLOOKUP(A409,Planilha1!A:Y,23,FALSE)</f>
        <v>Sim</v>
      </c>
      <c r="I409" s="8" t="str">
        <f>VLOOKUP(A409,Planilha1!A:Y,24,FALSE)</f>
        <v>Não</v>
      </c>
      <c r="J409" s="8" t="str">
        <f>VLOOKUP(A409,Planilha1!A:Y,25,FALSE)</f>
        <v>Sim</v>
      </c>
    </row>
    <row r="410" spans="1:10">
      <c r="A410" s="9">
        <v>291680</v>
      </c>
      <c r="B410" s="16" t="s">
        <v>152</v>
      </c>
      <c r="C410" s="15" t="s">
        <v>18</v>
      </c>
      <c r="D410" s="17">
        <v>41905</v>
      </c>
      <c r="E410" s="8" t="str">
        <f>VLOOKUP(A410,Planilha1!A:Y,20,FALSE)</f>
        <v>Não</v>
      </c>
      <c r="F410" s="8" t="str">
        <f>VLOOKUP(A410,Planilha1!A:Y,21,FALSE)</f>
        <v>Não</v>
      </c>
      <c r="G410" s="8" t="str">
        <f>VLOOKUP(A410,Planilha1!A:Y,22,FALSE)</f>
        <v>Não</v>
      </c>
      <c r="H410" s="8" t="str">
        <f>VLOOKUP(A410,Planilha1!A:Y,23,FALSE)</f>
        <v>Não</v>
      </c>
      <c r="I410" s="8" t="str">
        <f>VLOOKUP(A410,Planilha1!A:Y,24,FALSE)</f>
        <v>Não</v>
      </c>
      <c r="J410" s="8" t="str">
        <f>VLOOKUP(A410,Planilha1!A:Y,25,FALSE)</f>
        <v>Não</v>
      </c>
    </row>
    <row r="411" spans="1:10">
      <c r="A411" s="9">
        <v>291685</v>
      </c>
      <c r="B411" s="16" t="s">
        <v>153</v>
      </c>
      <c r="C411" s="15" t="s">
        <v>18</v>
      </c>
      <c r="D411" s="17">
        <v>41905</v>
      </c>
      <c r="E411" s="8" t="str">
        <f>VLOOKUP(A411,Planilha1!A:Y,20,FALSE)</f>
        <v>Sim</v>
      </c>
      <c r="F411" s="8" t="str">
        <f>VLOOKUP(A411,Planilha1!A:Y,21,FALSE)</f>
        <v>Sim</v>
      </c>
      <c r="G411" s="8" t="str">
        <f>VLOOKUP(A411,Planilha1!A:Y,22,FALSE)</f>
        <v>Sim</v>
      </c>
      <c r="H411" s="8" t="str">
        <f>VLOOKUP(A411,Planilha1!A:Y,23,FALSE)</f>
        <v>Sim</v>
      </c>
      <c r="I411" s="8" t="str">
        <f>VLOOKUP(A411,Planilha1!A:Y,24,FALSE)</f>
        <v>Sim</v>
      </c>
      <c r="J411" s="8" t="str">
        <f>VLOOKUP(A411,Planilha1!A:Y,25,FALSE)</f>
        <v>Sim</v>
      </c>
    </row>
    <row r="412" spans="1:10">
      <c r="A412" s="9">
        <v>291690</v>
      </c>
      <c r="B412" s="16" t="s">
        <v>154</v>
      </c>
      <c r="C412" s="15" t="s">
        <v>18</v>
      </c>
      <c r="D412" s="17">
        <v>41136</v>
      </c>
      <c r="E412" s="8" t="str">
        <f>VLOOKUP(A412,Planilha1!A:Y,20,FALSE)</f>
        <v>Não</v>
      </c>
      <c r="F412" s="8" t="str">
        <f>VLOOKUP(A412,Planilha1!A:Y,21,FALSE)</f>
        <v>Sim</v>
      </c>
      <c r="G412" s="8" t="str">
        <f>VLOOKUP(A412,Planilha1!A:Y,22,FALSE)</f>
        <v>Não</v>
      </c>
      <c r="H412" s="8" t="str">
        <f>VLOOKUP(A412,Planilha1!A:Y,23,FALSE)</f>
        <v>Sim</v>
      </c>
      <c r="I412" s="8" t="str">
        <f>VLOOKUP(A412,Planilha1!A:Y,24,FALSE)</f>
        <v>Não</v>
      </c>
      <c r="J412" s="8" t="str">
        <f>VLOOKUP(A412,Planilha1!A:Y,25,FALSE)</f>
        <v>Sim</v>
      </c>
    </row>
    <row r="413" spans="1:10">
      <c r="A413" s="9">
        <v>291700</v>
      </c>
      <c r="B413" s="16" t="s">
        <v>155</v>
      </c>
      <c r="C413" s="15" t="s">
        <v>18</v>
      </c>
      <c r="D413" s="17">
        <v>41499</v>
      </c>
      <c r="E413" s="8" t="str">
        <f>VLOOKUP(A413,Planilha1!A:Y,20,FALSE)</f>
        <v>Sim</v>
      </c>
      <c r="F413" s="8" t="str">
        <f>VLOOKUP(A413,Planilha1!A:Y,21,FALSE)</f>
        <v>Sim</v>
      </c>
      <c r="G413" s="8" t="str">
        <f>VLOOKUP(A413,Planilha1!A:Y,22,FALSE)</f>
        <v>Sim</v>
      </c>
      <c r="H413" s="8" t="str">
        <f>VLOOKUP(A413,Planilha1!A:Y,23,FALSE)</f>
        <v>Sim</v>
      </c>
      <c r="I413" s="8" t="str">
        <f>VLOOKUP(A413,Planilha1!A:Y,24,FALSE)</f>
        <v>Não</v>
      </c>
      <c r="J413" s="8" t="str">
        <f>VLOOKUP(A413,Planilha1!A:Y,25,FALSE)</f>
        <v>Sim</v>
      </c>
    </row>
    <row r="414" spans="1:10">
      <c r="A414" s="9">
        <v>291710</v>
      </c>
      <c r="B414" s="16" t="s">
        <v>156</v>
      </c>
      <c r="C414" s="15" t="s">
        <v>18</v>
      </c>
      <c r="D414" s="17">
        <v>41905</v>
      </c>
      <c r="E414" s="8" t="str">
        <f>VLOOKUP(A414,Planilha1!A:Y,20,FALSE)</f>
        <v>Não</v>
      </c>
      <c r="F414" s="8" t="str">
        <f>VLOOKUP(A414,Planilha1!A:Y,21,FALSE)</f>
        <v>Sim</v>
      </c>
      <c r="G414" s="8" t="str">
        <f>VLOOKUP(A414,Planilha1!A:Y,22,FALSE)</f>
        <v>Não</v>
      </c>
      <c r="H414" s="8" t="str">
        <f>VLOOKUP(A414,Planilha1!A:Y,23,FALSE)</f>
        <v>Sim</v>
      </c>
      <c r="I414" s="8" t="str">
        <f>VLOOKUP(A414,Planilha1!A:Y,24,FALSE)</f>
        <v>Não</v>
      </c>
      <c r="J414" s="8" t="str">
        <f>VLOOKUP(A414,Planilha1!A:Y,25,FALSE)</f>
        <v>Sim</v>
      </c>
    </row>
    <row r="415" spans="1:10">
      <c r="A415" s="9">
        <v>291720</v>
      </c>
      <c r="B415" s="16" t="s">
        <v>157</v>
      </c>
      <c r="C415" s="15" t="s">
        <v>18</v>
      </c>
      <c r="D415" s="17">
        <v>43818</v>
      </c>
      <c r="E415" s="8" t="str">
        <f>VLOOKUP(A415,Planilha1!A:Y,20,FALSE)</f>
        <v>Sim</v>
      </c>
      <c r="F415" s="8" t="str">
        <f>VLOOKUP(A415,Planilha1!A:Y,21,FALSE)</f>
        <v>Sim</v>
      </c>
      <c r="G415" s="8" t="str">
        <f>VLOOKUP(A415,Planilha1!A:Y,22,FALSE)</f>
        <v>Sim</v>
      </c>
      <c r="H415" s="8" t="str">
        <f>VLOOKUP(A415,Planilha1!A:Y,23,FALSE)</f>
        <v>Sim</v>
      </c>
      <c r="I415" s="8" t="str">
        <f>VLOOKUP(A415,Planilha1!A:Y,24,FALSE)</f>
        <v>Sim</v>
      </c>
      <c r="J415" s="8" t="str">
        <f>VLOOKUP(A415,Planilha1!A:Y,25,FALSE)</f>
        <v>Sim</v>
      </c>
    </row>
    <row r="416" spans="1:10">
      <c r="A416" s="9">
        <v>291730</v>
      </c>
      <c r="B416" s="16" t="s">
        <v>158</v>
      </c>
      <c r="C416" s="15" t="s">
        <v>18</v>
      </c>
      <c r="D416" s="17">
        <v>43818</v>
      </c>
      <c r="E416" s="8" t="str">
        <f>VLOOKUP(A416,Planilha1!A:Y,20,FALSE)</f>
        <v>Não</v>
      </c>
      <c r="F416" s="8" t="str">
        <f>VLOOKUP(A416,Planilha1!A:Y,21,FALSE)</f>
        <v>Sim</v>
      </c>
      <c r="G416" s="8" t="str">
        <f>VLOOKUP(A416,Planilha1!A:Y,22,FALSE)</f>
        <v>Não</v>
      </c>
      <c r="H416" s="8" t="str">
        <f>VLOOKUP(A416,Planilha1!A:Y,23,FALSE)</f>
        <v>Sim</v>
      </c>
      <c r="I416" s="8" t="str">
        <f>VLOOKUP(A416,Planilha1!A:Y,24,FALSE)</f>
        <v>Não</v>
      </c>
      <c r="J416" s="8" t="str">
        <f>VLOOKUP(A416,Planilha1!A:Y,25,FALSE)</f>
        <v>Sim</v>
      </c>
    </row>
    <row r="417" spans="1:10">
      <c r="A417" s="9">
        <v>291733</v>
      </c>
      <c r="B417" s="16" t="s">
        <v>159</v>
      </c>
      <c r="C417" s="15" t="s">
        <v>18</v>
      </c>
      <c r="D417" s="17">
        <v>41905</v>
      </c>
      <c r="E417" s="8" t="str">
        <f>VLOOKUP(A417,Planilha1!A:Y,20,FALSE)</f>
        <v>Sim</v>
      </c>
      <c r="F417" s="8" t="str">
        <f>VLOOKUP(A417,Planilha1!A:Y,21,FALSE)</f>
        <v>Sim</v>
      </c>
      <c r="G417" s="8" t="str">
        <f>VLOOKUP(A417,Planilha1!A:Y,22,FALSE)</f>
        <v>Sim</v>
      </c>
      <c r="H417" s="8" t="str">
        <f>VLOOKUP(A417,Planilha1!A:Y,23,FALSE)</f>
        <v>Sim</v>
      </c>
      <c r="I417" s="8" t="str">
        <f>VLOOKUP(A417,Planilha1!A:Y,24,FALSE)</f>
        <v>Sim</v>
      </c>
      <c r="J417" s="8" t="str">
        <f>VLOOKUP(A417,Planilha1!A:Y,25,FALSE)</f>
        <v>Sim</v>
      </c>
    </row>
    <row r="418" spans="1:10">
      <c r="A418" s="9">
        <v>291735</v>
      </c>
      <c r="B418" s="16" t="s">
        <v>160</v>
      </c>
      <c r="C418" s="15" t="s">
        <v>18</v>
      </c>
      <c r="D418" s="17">
        <v>41905</v>
      </c>
      <c r="E418" s="8" t="str">
        <f>VLOOKUP(A418,Planilha1!A:Y,20,FALSE)</f>
        <v>Sim</v>
      </c>
      <c r="F418" s="8" t="str">
        <f>VLOOKUP(A418,Planilha1!A:Y,21,FALSE)</f>
        <v>Sim</v>
      </c>
      <c r="G418" s="8" t="str">
        <f>VLOOKUP(A418,Planilha1!A:Y,22,FALSE)</f>
        <v>Sim</v>
      </c>
      <c r="H418" s="8" t="str">
        <f>VLOOKUP(A418,Planilha1!A:Y,23,FALSE)</f>
        <v>Sim</v>
      </c>
      <c r="I418" s="8" t="str">
        <f>VLOOKUP(A418,Planilha1!A:Y,24,FALSE)</f>
        <v>Sim</v>
      </c>
      <c r="J418" s="8" t="str">
        <f>VLOOKUP(A418,Planilha1!A:Y,25,FALSE)</f>
        <v>Sim</v>
      </c>
    </row>
    <row r="419" spans="1:10">
      <c r="A419" s="9">
        <v>291740</v>
      </c>
      <c r="B419" s="16" t="s">
        <v>161</v>
      </c>
      <c r="C419" s="15" t="s">
        <v>18</v>
      </c>
      <c r="D419" s="17">
        <v>41905</v>
      </c>
      <c r="E419" s="8" t="str">
        <f>VLOOKUP(A419,Planilha1!A:Y,20,FALSE)</f>
        <v>Sim</v>
      </c>
      <c r="F419" s="8" t="str">
        <f>VLOOKUP(A419,Planilha1!A:Y,21,FALSE)</f>
        <v>Sim</v>
      </c>
      <c r="G419" s="8" t="str">
        <f>VLOOKUP(A419,Planilha1!A:Y,22,FALSE)</f>
        <v>Sim</v>
      </c>
      <c r="H419" s="8" t="str">
        <f>VLOOKUP(A419,Planilha1!A:Y,23,FALSE)</f>
        <v>Sim</v>
      </c>
      <c r="I419" s="8" t="str">
        <f>VLOOKUP(A419,Planilha1!A:Y,24,FALSE)</f>
        <v>Sim</v>
      </c>
      <c r="J419" s="8" t="str">
        <f>VLOOKUP(A419,Planilha1!A:Y,25,FALSE)</f>
        <v>Sim</v>
      </c>
    </row>
    <row r="420" spans="1:10">
      <c r="A420" s="9">
        <v>291750</v>
      </c>
      <c r="B420" s="16" t="s">
        <v>162</v>
      </c>
      <c r="C420" s="15" t="s">
        <v>18</v>
      </c>
      <c r="D420" s="17">
        <v>41905</v>
      </c>
      <c r="E420" s="8" t="str">
        <f>VLOOKUP(A420,Planilha1!A:Y,20,FALSE)</f>
        <v>Não</v>
      </c>
      <c r="F420" s="8" t="str">
        <f>VLOOKUP(A420,Planilha1!A:Y,21,FALSE)</f>
        <v>Sim</v>
      </c>
      <c r="G420" s="8" t="str">
        <f>VLOOKUP(A420,Planilha1!A:Y,22,FALSE)</f>
        <v>Não</v>
      </c>
      <c r="H420" s="8" t="str">
        <f>VLOOKUP(A420,Planilha1!A:Y,23,FALSE)</f>
        <v>Sim</v>
      </c>
      <c r="I420" s="8" t="str">
        <f>VLOOKUP(A420,Planilha1!A:Y,24,FALSE)</f>
        <v>Não</v>
      </c>
      <c r="J420" s="8" t="str">
        <f>VLOOKUP(A420,Planilha1!A:Y,25,FALSE)</f>
        <v>Sim</v>
      </c>
    </row>
    <row r="421" spans="1:10">
      <c r="A421" s="9">
        <v>291760</v>
      </c>
      <c r="B421" s="16" t="s">
        <v>163</v>
      </c>
      <c r="C421" s="15" t="s">
        <v>18</v>
      </c>
      <c r="D421" s="17">
        <v>43131</v>
      </c>
      <c r="E421" s="8" t="str">
        <f>VLOOKUP(A421,Planilha1!A:Y,20,FALSE)</f>
        <v>Sim</v>
      </c>
      <c r="F421" s="8" t="str">
        <f>VLOOKUP(A421,Planilha1!A:Y,21,FALSE)</f>
        <v>Sim</v>
      </c>
      <c r="G421" s="8" t="str">
        <f>VLOOKUP(A421,Planilha1!A:Y,22,FALSE)</f>
        <v>Sim</v>
      </c>
      <c r="H421" s="8" t="str">
        <f>VLOOKUP(A421,Planilha1!A:Y,23,FALSE)</f>
        <v>Sim</v>
      </c>
      <c r="I421" s="8" t="str">
        <f>VLOOKUP(A421,Planilha1!A:Y,24,FALSE)</f>
        <v>Sim</v>
      </c>
      <c r="J421" s="8" t="str">
        <f>VLOOKUP(A421,Planilha1!A:Y,25,FALSE)</f>
        <v>Sim</v>
      </c>
    </row>
    <row r="422" spans="1:10">
      <c r="A422" s="9">
        <v>291770</v>
      </c>
      <c r="B422" s="16" t="s">
        <v>164</v>
      </c>
      <c r="C422" s="15" t="s">
        <v>18</v>
      </c>
      <c r="D422" s="17">
        <v>41905</v>
      </c>
      <c r="E422" s="8" t="str">
        <f>VLOOKUP(A422,Planilha1!A:Y,20,FALSE)</f>
        <v>Sim</v>
      </c>
      <c r="F422" s="8" t="str">
        <f>VLOOKUP(A422,Planilha1!A:Y,21,FALSE)</f>
        <v>Sim</v>
      </c>
      <c r="G422" s="8" t="str">
        <f>VLOOKUP(A422,Planilha1!A:Y,22,FALSE)</f>
        <v>Sim</v>
      </c>
      <c r="H422" s="8" t="str">
        <f>VLOOKUP(A422,Planilha1!A:Y,23,FALSE)</f>
        <v>Sim</v>
      </c>
      <c r="I422" s="8" t="str">
        <f>VLOOKUP(A422,Planilha1!A:Y,24,FALSE)</f>
        <v>Não</v>
      </c>
      <c r="J422" s="8" t="str">
        <f>VLOOKUP(A422,Planilha1!A:Y,25,FALSE)</f>
        <v>Sim</v>
      </c>
    </row>
    <row r="423" spans="1:10">
      <c r="A423" s="9">
        <v>291780</v>
      </c>
      <c r="B423" s="16" t="s">
        <v>165</v>
      </c>
      <c r="C423" s="15" t="s">
        <v>18</v>
      </c>
      <c r="D423" s="17">
        <v>41905</v>
      </c>
      <c r="E423" s="8" t="str">
        <f>VLOOKUP(A423,Planilha1!A:Y,20,FALSE)</f>
        <v>Sim</v>
      </c>
      <c r="F423" s="8" t="str">
        <f>VLOOKUP(A423,Planilha1!A:Y,21,FALSE)</f>
        <v>Sim</v>
      </c>
      <c r="G423" s="8" t="str">
        <f>VLOOKUP(A423,Planilha1!A:Y,22,FALSE)</f>
        <v>Sim</v>
      </c>
      <c r="H423" s="8" t="str">
        <f>VLOOKUP(A423,Planilha1!A:Y,23,FALSE)</f>
        <v>Sim</v>
      </c>
      <c r="I423" s="8" t="str">
        <f>VLOOKUP(A423,Planilha1!A:Y,24,FALSE)</f>
        <v>Sim</v>
      </c>
      <c r="J423" s="8" t="str">
        <f>VLOOKUP(A423,Planilha1!A:Y,25,FALSE)</f>
        <v>Sim</v>
      </c>
    </row>
    <row r="424" spans="1:10">
      <c r="A424" s="9">
        <v>291790</v>
      </c>
      <c r="B424" s="16" t="s">
        <v>166</v>
      </c>
      <c r="C424" s="15" t="s">
        <v>18</v>
      </c>
      <c r="D424" s="17">
        <v>41136</v>
      </c>
      <c r="E424" s="8" t="str">
        <f>VLOOKUP(A424,Planilha1!A:Y,20,FALSE)</f>
        <v>Não</v>
      </c>
      <c r="F424" s="8" t="str">
        <f>VLOOKUP(A424,Planilha1!A:Y,21,FALSE)</f>
        <v>Sim</v>
      </c>
      <c r="G424" s="8" t="str">
        <f>VLOOKUP(A424,Planilha1!A:Y,22,FALSE)</f>
        <v>Não</v>
      </c>
      <c r="H424" s="8" t="str">
        <f>VLOOKUP(A424,Planilha1!A:Y,23,FALSE)</f>
        <v>Sim</v>
      </c>
      <c r="I424" s="8" t="str">
        <f>VLOOKUP(A424,Planilha1!A:Y,24,FALSE)</f>
        <v>Não</v>
      </c>
      <c r="J424" s="8" t="str">
        <f>VLOOKUP(A424,Planilha1!A:Y,25,FALSE)</f>
        <v>Sim</v>
      </c>
    </row>
    <row r="425" spans="1:10">
      <c r="A425" s="9">
        <v>291800</v>
      </c>
      <c r="B425" s="16" t="s">
        <v>167</v>
      </c>
      <c r="C425" s="15" t="s">
        <v>18</v>
      </c>
      <c r="D425" s="17">
        <v>43445</v>
      </c>
      <c r="E425" s="8" t="str">
        <f>VLOOKUP(A425,Planilha1!A:Y,20,FALSE)</f>
        <v>Sim</v>
      </c>
      <c r="F425" s="8" t="str">
        <f>VLOOKUP(A425,Planilha1!A:Y,21,FALSE)</f>
        <v>Sim</v>
      </c>
      <c r="G425" s="8" t="str">
        <f>VLOOKUP(A425,Planilha1!A:Y,22,FALSE)</f>
        <v>Sim</v>
      </c>
      <c r="H425" s="8" t="str">
        <f>VLOOKUP(A425,Planilha1!A:Y,23,FALSE)</f>
        <v>Sim</v>
      </c>
      <c r="I425" s="8" t="str">
        <f>VLOOKUP(A425,Planilha1!A:Y,24,FALSE)</f>
        <v>Sim</v>
      </c>
      <c r="J425" s="8" t="str">
        <f>VLOOKUP(A425,Planilha1!A:Y,25,FALSE)</f>
        <v>Sim</v>
      </c>
    </row>
    <row r="426" spans="1:10">
      <c r="A426" s="9">
        <v>291810</v>
      </c>
      <c r="B426" s="16" t="s">
        <v>168</v>
      </c>
      <c r="C426" s="15" t="s">
        <v>18</v>
      </c>
      <c r="D426" s="17">
        <v>41905</v>
      </c>
      <c r="E426" s="8" t="str">
        <f>VLOOKUP(A426,Planilha1!A:Y,20,FALSE)</f>
        <v>Não</v>
      </c>
      <c r="F426" s="8" t="str">
        <f>VLOOKUP(A426,Planilha1!A:Y,21,FALSE)</f>
        <v>Sim</v>
      </c>
      <c r="G426" s="8" t="str">
        <f>VLOOKUP(A426,Planilha1!A:Y,22,FALSE)</f>
        <v>Não</v>
      </c>
      <c r="H426" s="8" t="str">
        <f>VLOOKUP(A426,Planilha1!A:Y,23,FALSE)</f>
        <v>Sim</v>
      </c>
      <c r="I426" s="8" t="str">
        <f>VLOOKUP(A426,Planilha1!A:Y,24,FALSE)</f>
        <v>Não</v>
      </c>
      <c r="J426" s="8" t="str">
        <f>VLOOKUP(A426,Planilha1!A:Y,25,FALSE)</f>
        <v>Sim</v>
      </c>
    </row>
    <row r="427" spans="1:10">
      <c r="A427" s="9">
        <v>291820</v>
      </c>
      <c r="B427" s="16" t="s">
        <v>169</v>
      </c>
      <c r="C427" s="15" t="s">
        <v>18</v>
      </c>
      <c r="D427" s="17">
        <v>41499</v>
      </c>
      <c r="E427" s="8" t="str">
        <f>VLOOKUP(A427,Planilha1!A:Y,20,FALSE)</f>
        <v>Sim</v>
      </c>
      <c r="F427" s="8" t="str">
        <f>VLOOKUP(A427,Planilha1!A:Y,21,FALSE)</f>
        <v>Sim</v>
      </c>
      <c r="G427" s="8" t="str">
        <f>VLOOKUP(A427,Planilha1!A:Y,22,FALSE)</f>
        <v>Sim</v>
      </c>
      <c r="H427" s="8" t="str">
        <f>VLOOKUP(A427,Planilha1!A:Y,23,FALSE)</f>
        <v>Sim</v>
      </c>
      <c r="I427" s="8" t="str">
        <f>VLOOKUP(A427,Planilha1!A:Y,24,FALSE)</f>
        <v>Sim</v>
      </c>
      <c r="J427" s="8" t="str">
        <f>VLOOKUP(A427,Planilha1!A:Y,25,FALSE)</f>
        <v>Sim</v>
      </c>
    </row>
    <row r="428" spans="1:10">
      <c r="A428" s="9">
        <v>291830</v>
      </c>
      <c r="B428" s="16" t="s">
        <v>170</v>
      </c>
      <c r="C428" s="15" t="s">
        <v>18</v>
      </c>
      <c r="D428" s="17">
        <v>41905</v>
      </c>
      <c r="E428" s="8" t="str">
        <f>VLOOKUP(A428,Planilha1!A:Y,20,FALSE)</f>
        <v>Sim</v>
      </c>
      <c r="F428" s="8" t="str">
        <f>VLOOKUP(A428,Planilha1!A:Y,21,FALSE)</f>
        <v>Sim</v>
      </c>
      <c r="G428" s="8" t="str">
        <f>VLOOKUP(A428,Planilha1!A:Y,22,FALSE)</f>
        <v>Sim</v>
      </c>
      <c r="H428" s="8" t="str">
        <f>VLOOKUP(A428,Planilha1!A:Y,23,FALSE)</f>
        <v>Sim</v>
      </c>
      <c r="I428" s="8" t="str">
        <f>VLOOKUP(A428,Planilha1!A:Y,24,FALSE)</f>
        <v>Sim</v>
      </c>
      <c r="J428" s="8" t="str">
        <f>VLOOKUP(A428,Planilha1!A:Y,25,FALSE)</f>
        <v>Sim</v>
      </c>
    </row>
    <row r="429" spans="1:10">
      <c r="A429" s="9">
        <v>291835</v>
      </c>
      <c r="B429" s="16" t="s">
        <v>171</v>
      </c>
      <c r="C429" s="15" t="s">
        <v>18</v>
      </c>
      <c r="D429" s="17">
        <v>41905</v>
      </c>
      <c r="E429" s="8" t="str">
        <f>VLOOKUP(A429,Planilha1!A:Y,20,FALSE)</f>
        <v>Não</v>
      </c>
      <c r="F429" s="8" t="str">
        <f>VLOOKUP(A429,Planilha1!A:Y,21,FALSE)</f>
        <v>Sim</v>
      </c>
      <c r="G429" s="8" t="str">
        <f>VLOOKUP(A429,Planilha1!A:Y,22,FALSE)</f>
        <v>Não</v>
      </c>
      <c r="H429" s="8" t="str">
        <f>VLOOKUP(A429,Planilha1!A:Y,23,FALSE)</f>
        <v>Sim</v>
      </c>
      <c r="I429" s="8" t="str">
        <f>VLOOKUP(A429,Planilha1!A:Y,24,FALSE)</f>
        <v>Não</v>
      </c>
      <c r="J429" s="8" t="str">
        <f>VLOOKUP(A429,Planilha1!A:Y,25,FALSE)</f>
        <v>Sim</v>
      </c>
    </row>
    <row r="430" spans="1:10">
      <c r="A430" s="9">
        <v>291840</v>
      </c>
      <c r="B430" s="16" t="s">
        <v>172</v>
      </c>
      <c r="C430" s="15" t="s">
        <v>18</v>
      </c>
      <c r="D430" s="17">
        <v>43131</v>
      </c>
      <c r="E430" s="8" t="str">
        <f>VLOOKUP(A430,Planilha1!A:Y,20,FALSE)</f>
        <v>Sim</v>
      </c>
      <c r="F430" s="8" t="str">
        <f>VLOOKUP(A430,Planilha1!A:Y,21,FALSE)</f>
        <v>Sim</v>
      </c>
      <c r="G430" s="8" t="str">
        <f>VLOOKUP(A430,Planilha1!A:Y,22,FALSE)</f>
        <v>Sim</v>
      </c>
      <c r="H430" s="8" t="str">
        <f>VLOOKUP(A430,Planilha1!A:Y,23,FALSE)</f>
        <v>Sim</v>
      </c>
      <c r="I430" s="8" t="str">
        <f>VLOOKUP(A430,Planilha1!A:Y,24,FALSE)</f>
        <v>Sim</v>
      </c>
      <c r="J430" s="8" t="str">
        <f>VLOOKUP(A430,Planilha1!A:Y,25,FALSE)</f>
        <v>Sim</v>
      </c>
    </row>
    <row r="431" spans="1:10">
      <c r="A431" s="9">
        <v>291845</v>
      </c>
      <c r="B431" s="16" t="s">
        <v>173</v>
      </c>
      <c r="C431" s="15" t="s">
        <v>18</v>
      </c>
      <c r="D431" s="17">
        <v>41905</v>
      </c>
      <c r="E431" s="8" t="str">
        <f>VLOOKUP(A431,Planilha1!A:Y,20,FALSE)</f>
        <v>Não</v>
      </c>
      <c r="F431" s="8" t="str">
        <f>VLOOKUP(A431,Planilha1!A:Y,21,FALSE)</f>
        <v>Não</v>
      </c>
      <c r="G431" s="8" t="str">
        <f>VLOOKUP(A431,Planilha1!A:Y,22,FALSE)</f>
        <v>Não</v>
      </c>
      <c r="H431" s="8" t="str">
        <f>VLOOKUP(A431,Planilha1!A:Y,23,FALSE)</f>
        <v>Não</v>
      </c>
      <c r="I431" s="8" t="str">
        <f>VLOOKUP(A431,Planilha1!A:Y,24,FALSE)</f>
        <v>Não</v>
      </c>
      <c r="J431" s="8" t="str">
        <f>VLOOKUP(A431,Planilha1!A:Y,25,FALSE)</f>
        <v>Não</v>
      </c>
    </row>
    <row r="432" spans="1:10">
      <c r="A432" s="9">
        <v>291850</v>
      </c>
      <c r="B432" s="16" t="s">
        <v>174</v>
      </c>
      <c r="C432" s="15" t="s">
        <v>18</v>
      </c>
      <c r="D432" s="17">
        <v>43818</v>
      </c>
      <c r="E432" s="8" t="str">
        <f>VLOOKUP(A432,Planilha1!A:Y,20,FALSE)</f>
        <v>Sim</v>
      </c>
      <c r="F432" s="8" t="str">
        <f>VLOOKUP(A432,Planilha1!A:Y,21,FALSE)</f>
        <v>Sim</v>
      </c>
      <c r="G432" s="8" t="str">
        <f>VLOOKUP(A432,Planilha1!A:Y,22,FALSE)</f>
        <v>Não</v>
      </c>
      <c r="H432" s="8" t="str">
        <f>VLOOKUP(A432,Planilha1!A:Y,23,FALSE)</f>
        <v>Sim</v>
      </c>
      <c r="I432" s="8" t="str">
        <f>VLOOKUP(A432,Planilha1!A:Y,24,FALSE)</f>
        <v>Não</v>
      </c>
      <c r="J432" s="8" t="str">
        <f>VLOOKUP(A432,Planilha1!A:Y,25,FALSE)</f>
        <v>Sim</v>
      </c>
    </row>
    <row r="433" spans="1:10">
      <c r="A433" s="9">
        <v>291855</v>
      </c>
      <c r="B433" s="16" t="s">
        <v>175</v>
      </c>
      <c r="C433" s="15" t="s">
        <v>18</v>
      </c>
      <c r="D433" s="17">
        <v>43131</v>
      </c>
      <c r="E433" s="8" t="str">
        <f>VLOOKUP(A433,Planilha1!A:Y,20,FALSE)</f>
        <v>Sim</v>
      </c>
      <c r="F433" s="8" t="str">
        <f>VLOOKUP(A433,Planilha1!A:Y,21,FALSE)</f>
        <v>Sim</v>
      </c>
      <c r="G433" s="8" t="str">
        <f>VLOOKUP(A433,Planilha1!A:Y,22,FALSE)</f>
        <v>Sim</v>
      </c>
      <c r="H433" s="8" t="str">
        <f>VLOOKUP(A433,Planilha1!A:Y,23,FALSE)</f>
        <v>Sim</v>
      </c>
      <c r="I433" s="8" t="str">
        <f>VLOOKUP(A433,Planilha1!A:Y,24,FALSE)</f>
        <v>Sim</v>
      </c>
      <c r="J433" s="8" t="str">
        <f>VLOOKUP(A433,Planilha1!A:Y,25,FALSE)</f>
        <v>Sim</v>
      </c>
    </row>
    <row r="434" spans="1:10">
      <c r="A434" s="9">
        <v>291860</v>
      </c>
      <c r="B434" s="16" t="s">
        <v>176</v>
      </c>
      <c r="C434" s="15" t="s">
        <v>18</v>
      </c>
      <c r="D434" s="17">
        <v>41136</v>
      </c>
      <c r="E434" s="8" t="str">
        <f>VLOOKUP(A434,Planilha1!A:Y,20,FALSE)</f>
        <v>Não</v>
      </c>
      <c r="F434" s="8" t="str">
        <f>VLOOKUP(A434,Planilha1!A:Y,21,FALSE)</f>
        <v>Sim</v>
      </c>
      <c r="G434" s="8" t="str">
        <f>VLOOKUP(A434,Planilha1!A:Y,22,FALSE)</f>
        <v>Não</v>
      </c>
      <c r="H434" s="8" t="str">
        <f>VLOOKUP(A434,Planilha1!A:Y,23,FALSE)</f>
        <v>Sim</v>
      </c>
      <c r="I434" s="8" t="str">
        <f>VLOOKUP(A434,Planilha1!A:Y,24,FALSE)</f>
        <v>Não</v>
      </c>
      <c r="J434" s="8" t="str">
        <f>VLOOKUP(A434,Planilha1!A:Y,25,FALSE)</f>
        <v>Sim</v>
      </c>
    </row>
    <row r="435" spans="1:10">
      <c r="A435" s="9">
        <v>291870</v>
      </c>
      <c r="B435" s="18" t="s">
        <v>177</v>
      </c>
      <c r="C435" s="15" t="s">
        <v>18</v>
      </c>
      <c r="D435" s="17">
        <v>41905</v>
      </c>
      <c r="E435" s="8" t="str">
        <f>VLOOKUP(A435,Planilha1!A:Y,20,FALSE)</f>
        <v>Sim</v>
      </c>
      <c r="F435" s="8" t="str">
        <f>VLOOKUP(A435,Planilha1!A:Y,21,FALSE)</f>
        <v>Sim</v>
      </c>
      <c r="G435" s="8" t="str">
        <f>VLOOKUP(A435,Planilha1!A:Y,22,FALSE)</f>
        <v>Sim</v>
      </c>
      <c r="H435" s="8" t="str">
        <f>VLOOKUP(A435,Planilha1!A:Y,23,FALSE)</f>
        <v>Sim</v>
      </c>
      <c r="I435" s="8" t="str">
        <f>VLOOKUP(A435,Planilha1!A:Y,24,FALSE)</f>
        <v>Sim</v>
      </c>
      <c r="J435" s="8" t="str">
        <f>VLOOKUP(A435,Planilha1!A:Y,25,FALSE)</f>
        <v>Sim</v>
      </c>
    </row>
    <row r="436" spans="1:10">
      <c r="A436" s="9">
        <v>291875</v>
      </c>
      <c r="B436" s="16" t="s">
        <v>178</v>
      </c>
      <c r="C436" s="15" t="s">
        <v>18</v>
      </c>
      <c r="D436" s="17">
        <v>41905</v>
      </c>
      <c r="E436" s="8" t="str">
        <f>VLOOKUP(A436,Planilha1!A:Y,20,FALSE)</f>
        <v>Não</v>
      </c>
      <c r="F436" s="8" t="str">
        <f>VLOOKUP(A436,Planilha1!A:Y,21,FALSE)</f>
        <v>Sim</v>
      </c>
      <c r="G436" s="8" t="str">
        <f>VLOOKUP(A436,Planilha1!A:Y,22,FALSE)</f>
        <v>Não</v>
      </c>
      <c r="H436" s="8" t="str">
        <f>VLOOKUP(A436,Planilha1!A:Y,23,FALSE)</f>
        <v>Sim</v>
      </c>
      <c r="I436" s="8" t="str">
        <f>VLOOKUP(A436,Planilha1!A:Y,24,FALSE)</f>
        <v>Não</v>
      </c>
      <c r="J436" s="8" t="str">
        <f>VLOOKUP(A436,Planilha1!A:Y,25,FALSE)</f>
        <v>Sim</v>
      </c>
    </row>
    <row r="437" spans="1:10">
      <c r="A437" s="9">
        <v>291880</v>
      </c>
      <c r="B437" s="16" t="s">
        <v>179</v>
      </c>
      <c r="C437" s="15" t="s">
        <v>18</v>
      </c>
      <c r="D437" s="17">
        <v>41905</v>
      </c>
      <c r="E437" s="8" t="str">
        <f>VLOOKUP(A437,Planilha1!A:Y,20,FALSE)</f>
        <v>Não</v>
      </c>
      <c r="F437" s="8" t="str">
        <f>VLOOKUP(A437,Planilha1!A:Y,21,FALSE)</f>
        <v>Sim</v>
      </c>
      <c r="G437" s="8" t="str">
        <f>VLOOKUP(A437,Planilha1!A:Y,22,FALSE)</f>
        <v>Não</v>
      </c>
      <c r="H437" s="8" t="str">
        <f>VLOOKUP(A437,Planilha1!A:Y,23,FALSE)</f>
        <v>Sim</v>
      </c>
      <c r="I437" s="8" t="str">
        <f>VLOOKUP(A437,Planilha1!A:Y,24,FALSE)</f>
        <v>Não</v>
      </c>
      <c r="J437" s="8" t="str">
        <f>VLOOKUP(A437,Planilha1!A:Y,25,FALSE)</f>
        <v>Sim</v>
      </c>
    </row>
    <row r="438" spans="1:10">
      <c r="A438" s="9">
        <v>291890</v>
      </c>
      <c r="B438" s="16" t="s">
        <v>337</v>
      </c>
      <c r="C438" s="15" t="s">
        <v>18</v>
      </c>
      <c r="D438" s="17">
        <v>45280</v>
      </c>
      <c r="E438" s="8" t="str">
        <f>VLOOKUP(A438,Planilha1!A:Y,20,FALSE)</f>
        <v>Não</v>
      </c>
      <c r="F438" s="8" t="str">
        <f>VLOOKUP(A438,Planilha1!A:Y,21,FALSE)</f>
        <v>Não</v>
      </c>
      <c r="G438" s="8" t="str">
        <f>VLOOKUP(A438,Planilha1!A:Y,22,FALSE)</f>
        <v>Não</v>
      </c>
      <c r="H438" s="8" t="str">
        <f>VLOOKUP(A438,Planilha1!A:Y,23,FALSE)</f>
        <v>Não</v>
      </c>
      <c r="I438" s="8" t="str">
        <f>VLOOKUP(A438,Planilha1!A:Y,24,FALSE)</f>
        <v>Não</v>
      </c>
      <c r="J438" s="8" t="str">
        <f>VLOOKUP(A438,Planilha1!A:Y,25,FALSE)</f>
        <v>Não</v>
      </c>
    </row>
    <row r="439" spans="1:10">
      <c r="A439" s="9">
        <v>291900</v>
      </c>
      <c r="B439" s="16" t="s">
        <v>180</v>
      </c>
      <c r="C439" s="15" t="s">
        <v>18</v>
      </c>
      <c r="D439" s="17">
        <v>43084</v>
      </c>
      <c r="E439" s="8" t="str">
        <f>VLOOKUP(A439,Planilha1!A:Y,20,FALSE)</f>
        <v>Não</v>
      </c>
      <c r="F439" s="8" t="str">
        <f>VLOOKUP(A439,Planilha1!A:Y,21,FALSE)</f>
        <v>Sim</v>
      </c>
      <c r="G439" s="8" t="str">
        <f>VLOOKUP(A439,Planilha1!A:Y,22,FALSE)</f>
        <v>Não</v>
      </c>
      <c r="H439" s="8" t="str">
        <f>VLOOKUP(A439,Planilha1!A:Y,23,FALSE)</f>
        <v>Sim</v>
      </c>
      <c r="I439" s="8" t="str">
        <f>VLOOKUP(A439,Planilha1!A:Y,24,FALSE)</f>
        <v>Não</v>
      </c>
      <c r="J439" s="8" t="str">
        <f>VLOOKUP(A439,Planilha1!A:Y,25,FALSE)</f>
        <v>Sim</v>
      </c>
    </row>
    <row r="440" spans="1:10" ht="15.75">
      <c r="A440" s="19">
        <v>291905</v>
      </c>
      <c r="B440" s="20" t="s">
        <v>181</v>
      </c>
      <c r="C440" s="15" t="s">
        <v>18</v>
      </c>
      <c r="D440" s="17">
        <v>41499</v>
      </c>
      <c r="E440" s="8" t="str">
        <f>VLOOKUP(A440,Planilha1!A:Y,20,FALSE)</f>
        <v>Não</v>
      </c>
      <c r="F440" s="8" t="str">
        <f>VLOOKUP(A440,Planilha1!A:Y,21,FALSE)</f>
        <v>Sim</v>
      </c>
      <c r="G440" s="8" t="str">
        <f>VLOOKUP(A440,Planilha1!A:Y,22,FALSE)</f>
        <v>Não</v>
      </c>
      <c r="H440" s="8" t="str">
        <f>VLOOKUP(A440,Planilha1!A:Y,23,FALSE)</f>
        <v>Sim</v>
      </c>
      <c r="I440" s="8" t="str">
        <f>VLOOKUP(A440,Planilha1!A:Y,24,FALSE)</f>
        <v>Não</v>
      </c>
      <c r="J440" s="8" t="str">
        <f>VLOOKUP(A440,Planilha1!A:Y,25,FALSE)</f>
        <v>Sim</v>
      </c>
    </row>
    <row r="441" spans="1:10">
      <c r="A441" s="9">
        <v>291910</v>
      </c>
      <c r="B441" s="16" t="s">
        <v>182</v>
      </c>
      <c r="C441" s="15" t="s">
        <v>18</v>
      </c>
      <c r="D441" s="17">
        <v>41905</v>
      </c>
      <c r="E441" s="8" t="str">
        <f>VLOOKUP(A441,Planilha1!A:Y,20,FALSE)</f>
        <v>Sim</v>
      </c>
      <c r="F441" s="8" t="str">
        <f>VLOOKUP(A441,Planilha1!A:Y,21,FALSE)</f>
        <v>Sim</v>
      </c>
      <c r="G441" s="8" t="str">
        <f>VLOOKUP(A441,Planilha1!A:Y,22,FALSE)</f>
        <v>Não</v>
      </c>
      <c r="H441" s="8" t="str">
        <f>VLOOKUP(A441,Planilha1!A:Y,23,FALSE)</f>
        <v>Sim</v>
      </c>
      <c r="I441" s="8" t="str">
        <f>VLOOKUP(A441,Planilha1!A:Y,24,FALSE)</f>
        <v>Sim</v>
      </c>
      <c r="J441" s="8" t="str">
        <f>VLOOKUP(A441,Planilha1!A:Y,25,FALSE)</f>
        <v>Sim</v>
      </c>
    </row>
    <row r="442" spans="1:10">
      <c r="A442" s="9">
        <v>291915</v>
      </c>
      <c r="B442" s="16" t="s">
        <v>183</v>
      </c>
      <c r="C442" s="15" t="s">
        <v>18</v>
      </c>
      <c r="D442" s="17">
        <v>41905</v>
      </c>
      <c r="E442" s="8" t="str">
        <f>VLOOKUP(A442,Planilha1!A:Y,20,FALSE)</f>
        <v>Não</v>
      </c>
      <c r="F442" s="8" t="str">
        <f>VLOOKUP(A442,Planilha1!A:Y,21,FALSE)</f>
        <v>Sim</v>
      </c>
      <c r="G442" s="8" t="str">
        <f>VLOOKUP(A442,Planilha1!A:Y,22,FALSE)</f>
        <v>Não</v>
      </c>
      <c r="H442" s="8" t="str">
        <f>VLOOKUP(A442,Planilha1!A:Y,23,FALSE)</f>
        <v>Sim</v>
      </c>
      <c r="I442" s="8" t="str">
        <f>VLOOKUP(A442,Planilha1!A:Y,24,FALSE)</f>
        <v>Sim</v>
      </c>
      <c r="J442" s="8" t="str">
        <f>VLOOKUP(A442,Planilha1!A:Y,25,FALSE)</f>
        <v>Sim</v>
      </c>
    </row>
    <row r="443" spans="1:10">
      <c r="A443" s="9">
        <v>291930</v>
      </c>
      <c r="B443" s="16" t="s">
        <v>3757</v>
      </c>
      <c r="C443" s="15" t="s">
        <v>18</v>
      </c>
      <c r="D443" s="17">
        <v>45574</v>
      </c>
      <c r="E443" s="8" t="str">
        <f>VLOOKUP(A443,Planilha1!A:Y,20,FALSE)</f>
        <v>Não</v>
      </c>
      <c r="F443" s="8" t="str">
        <f>VLOOKUP(A443,Planilha1!A:Y,21,FALSE)</f>
        <v>Sim</v>
      </c>
      <c r="G443" s="8" t="str">
        <f>VLOOKUP(A443,Planilha1!A:Y,22,FALSE)</f>
        <v>Não</v>
      </c>
      <c r="H443" s="8" t="str">
        <f>VLOOKUP(A443,Planilha1!A:Y,23,FALSE)</f>
        <v>Sim</v>
      </c>
      <c r="I443" s="8" t="str">
        <f>VLOOKUP(A443,Planilha1!A:Y,24,FALSE)</f>
        <v>Não</v>
      </c>
      <c r="J443" s="8" t="str">
        <f>VLOOKUP(A443,Planilha1!A:Y,25,FALSE)</f>
        <v>Sim</v>
      </c>
    </row>
    <row r="444" spans="1:10">
      <c r="A444" s="9">
        <v>291940</v>
      </c>
      <c r="B444" s="16" t="s">
        <v>184</v>
      </c>
      <c r="C444" s="15" t="s">
        <v>18</v>
      </c>
      <c r="D444" s="17">
        <v>41905</v>
      </c>
      <c r="E444" s="8" t="str">
        <f>VLOOKUP(A444,Planilha1!A:Y,20,FALSE)</f>
        <v>Sim</v>
      </c>
      <c r="F444" s="8" t="str">
        <f>VLOOKUP(A444,Planilha1!A:Y,21,FALSE)</f>
        <v>Sim</v>
      </c>
      <c r="G444" s="8" t="str">
        <f>VLOOKUP(A444,Planilha1!A:Y,22,FALSE)</f>
        <v>Sim</v>
      </c>
      <c r="H444" s="8" t="str">
        <f>VLOOKUP(A444,Planilha1!A:Y,23,FALSE)</f>
        <v>Sim</v>
      </c>
      <c r="I444" s="8" t="str">
        <f>VLOOKUP(A444,Planilha1!A:Y,24,FALSE)</f>
        <v>Sim</v>
      </c>
      <c r="J444" s="8" t="str">
        <f>VLOOKUP(A444,Planilha1!A:Y,25,FALSE)</f>
        <v>Sim</v>
      </c>
    </row>
    <row r="445" spans="1:10">
      <c r="A445" s="9">
        <v>291950</v>
      </c>
      <c r="B445" s="16" t="s">
        <v>185</v>
      </c>
      <c r="C445" s="15" t="s">
        <v>18</v>
      </c>
      <c r="D445" s="17">
        <v>43818</v>
      </c>
      <c r="E445" s="8" t="str">
        <f>VLOOKUP(A445,Planilha1!A:Y,20,FALSE)</f>
        <v>Sim</v>
      </c>
      <c r="F445" s="8" t="str">
        <f>VLOOKUP(A445,Planilha1!A:Y,21,FALSE)</f>
        <v>Sim</v>
      </c>
      <c r="G445" s="8" t="str">
        <f>VLOOKUP(A445,Planilha1!A:Y,22,FALSE)</f>
        <v>Sim</v>
      </c>
      <c r="H445" s="8" t="str">
        <f>VLOOKUP(A445,Planilha1!A:Y,23,FALSE)</f>
        <v>Sim</v>
      </c>
      <c r="I445" s="8" t="str">
        <f>VLOOKUP(A445,Planilha1!A:Y,24,FALSE)</f>
        <v>Sim</v>
      </c>
      <c r="J445" s="8" t="str">
        <f>VLOOKUP(A445,Planilha1!A:Y,25,FALSE)</f>
        <v>Sim</v>
      </c>
    </row>
    <row r="446" spans="1:10">
      <c r="A446" s="9">
        <v>291955</v>
      </c>
      <c r="B446" s="16" t="s">
        <v>4212</v>
      </c>
      <c r="C446" s="15" t="s">
        <v>18</v>
      </c>
      <c r="D446" s="17">
        <v>45849</v>
      </c>
      <c r="E446" s="8" t="str">
        <f>VLOOKUP(A446,Planilha1!A:Y,20,FALSE)</f>
        <v>Sim</v>
      </c>
      <c r="F446" s="8" t="str">
        <f>VLOOKUP(A446,Planilha1!A:Y,21,FALSE)</f>
        <v>Sim</v>
      </c>
      <c r="G446" s="8" t="str">
        <f>VLOOKUP(A446,Planilha1!A:Y,22,FALSE)</f>
        <v>Sim</v>
      </c>
      <c r="H446" s="8" t="str">
        <f>VLOOKUP(A446,Planilha1!A:Y,23,FALSE)</f>
        <v>Sim</v>
      </c>
      <c r="I446" s="8" t="str">
        <f>VLOOKUP(A446,Planilha1!A:Y,24,FALSE)</f>
        <v>Sim</v>
      </c>
      <c r="J446" s="8" t="str">
        <f>VLOOKUP(A446,Planilha1!A:Y,25,FALSE)</f>
        <v>Sim</v>
      </c>
    </row>
    <row r="447" spans="1:10">
      <c r="A447" s="9">
        <v>291960</v>
      </c>
      <c r="B447" s="16" t="s">
        <v>186</v>
      </c>
      <c r="C447" s="15" t="s">
        <v>18</v>
      </c>
      <c r="D447" s="17">
        <v>41905</v>
      </c>
      <c r="E447" s="8" t="str">
        <f>VLOOKUP(A447,Planilha1!A:Y,20,FALSE)</f>
        <v>Sim</v>
      </c>
      <c r="F447" s="8" t="str">
        <f>VLOOKUP(A447,Planilha1!A:Y,21,FALSE)</f>
        <v>Sim</v>
      </c>
      <c r="G447" s="8" t="str">
        <f>VLOOKUP(A447,Planilha1!A:Y,22,FALSE)</f>
        <v>Não</v>
      </c>
      <c r="H447" s="8" t="str">
        <f>VLOOKUP(A447,Planilha1!A:Y,23,FALSE)</f>
        <v>Sim</v>
      </c>
      <c r="I447" s="8" t="str">
        <f>VLOOKUP(A447,Planilha1!A:Y,24,FALSE)</f>
        <v>Não</v>
      </c>
      <c r="J447" s="8" t="str">
        <f>VLOOKUP(A447,Planilha1!A:Y,25,FALSE)</f>
        <v>Sim</v>
      </c>
    </row>
    <row r="448" spans="1:10">
      <c r="A448" s="9">
        <v>291970</v>
      </c>
      <c r="B448" s="16" t="s">
        <v>187</v>
      </c>
      <c r="C448" s="15" t="s">
        <v>18</v>
      </c>
      <c r="D448" s="17">
        <v>41905</v>
      </c>
      <c r="E448" s="8" t="str">
        <f>VLOOKUP(A448,Planilha1!A:Y,20,FALSE)</f>
        <v>Não</v>
      </c>
      <c r="F448" s="8" t="str">
        <f>VLOOKUP(A448,Planilha1!A:Y,21,FALSE)</f>
        <v>Sim</v>
      </c>
      <c r="G448" s="8" t="str">
        <f>VLOOKUP(A448,Planilha1!A:Y,22,FALSE)</f>
        <v>Não</v>
      </c>
      <c r="H448" s="8" t="str">
        <f>VLOOKUP(A448,Planilha1!A:Y,23,FALSE)</f>
        <v>Sim</v>
      </c>
      <c r="I448" s="8" t="str">
        <f>VLOOKUP(A448,Planilha1!A:Y,24,FALSE)</f>
        <v>Não</v>
      </c>
      <c r="J448" s="8" t="str">
        <f>VLOOKUP(A448,Planilha1!A:Y,25,FALSE)</f>
        <v>Sim</v>
      </c>
    </row>
    <row r="449" spans="1:10">
      <c r="A449" s="9">
        <v>291980</v>
      </c>
      <c r="B449" s="16" t="s">
        <v>188</v>
      </c>
      <c r="C449" s="15" t="s">
        <v>18</v>
      </c>
      <c r="D449" s="17">
        <v>43818</v>
      </c>
      <c r="E449" s="8" t="str">
        <f>VLOOKUP(A449,Planilha1!A:Y,20,FALSE)</f>
        <v>Não</v>
      </c>
      <c r="F449" s="8" t="str">
        <f>VLOOKUP(A449,Planilha1!A:Y,21,FALSE)</f>
        <v>Sim</v>
      </c>
      <c r="G449" s="8" t="str">
        <f>VLOOKUP(A449,Planilha1!A:Y,22,FALSE)</f>
        <v>Não</v>
      </c>
      <c r="H449" s="8" t="str">
        <f>VLOOKUP(A449,Planilha1!A:Y,23,FALSE)</f>
        <v>Sim</v>
      </c>
      <c r="I449" s="8" t="str">
        <f>VLOOKUP(A449,Planilha1!A:Y,24,FALSE)</f>
        <v>Não</v>
      </c>
      <c r="J449" s="8" t="str">
        <f>VLOOKUP(A449,Planilha1!A:Y,25,FALSE)</f>
        <v>Sim</v>
      </c>
    </row>
    <row r="450" spans="1:10">
      <c r="A450" s="9">
        <v>291990</v>
      </c>
      <c r="B450" s="16" t="s">
        <v>189</v>
      </c>
      <c r="C450" s="15" t="s">
        <v>18</v>
      </c>
      <c r="D450" s="17">
        <v>41905</v>
      </c>
      <c r="E450" s="8" t="str">
        <f>VLOOKUP(A450,Planilha1!A:Y,20,FALSE)</f>
        <v>Sim</v>
      </c>
      <c r="F450" s="8" t="str">
        <f>VLOOKUP(A450,Planilha1!A:Y,21,FALSE)</f>
        <v>Sim</v>
      </c>
      <c r="G450" s="8" t="str">
        <f>VLOOKUP(A450,Planilha1!A:Y,22,FALSE)</f>
        <v>Sim</v>
      </c>
      <c r="H450" s="8" t="str">
        <f>VLOOKUP(A450,Planilha1!A:Y,23,FALSE)</f>
        <v>Sim</v>
      </c>
      <c r="I450" s="8" t="str">
        <f>VLOOKUP(A450,Planilha1!A:Y,24,FALSE)</f>
        <v>Não</v>
      </c>
      <c r="J450" s="8" t="str">
        <f>VLOOKUP(A450,Planilha1!A:Y,25,FALSE)</f>
        <v>Sim</v>
      </c>
    </row>
    <row r="451" spans="1:10">
      <c r="A451" s="9">
        <v>291992</v>
      </c>
      <c r="B451" s="16" t="s">
        <v>4213</v>
      </c>
      <c r="C451" s="15" t="s">
        <v>18</v>
      </c>
      <c r="D451" s="17">
        <v>45849</v>
      </c>
      <c r="E451" s="8" t="str">
        <f>VLOOKUP(A451,Planilha1!A:Y,20,FALSE)</f>
        <v>Sim</v>
      </c>
      <c r="F451" s="8" t="str">
        <f>VLOOKUP(A451,Planilha1!A:Y,21,FALSE)</f>
        <v>Sim</v>
      </c>
      <c r="G451" s="8" t="str">
        <f>VLOOKUP(A451,Planilha1!A:Y,22,FALSE)</f>
        <v>Sim</v>
      </c>
      <c r="H451" s="8" t="str">
        <f>VLOOKUP(A451,Planilha1!A:Y,23,FALSE)</f>
        <v>Sim</v>
      </c>
      <c r="I451" s="8" t="str">
        <f>VLOOKUP(A451,Planilha1!A:Y,24,FALSE)</f>
        <v>Sim</v>
      </c>
      <c r="J451" s="8" t="str">
        <f>VLOOKUP(A451,Planilha1!A:Y,25,FALSE)</f>
        <v>Sim</v>
      </c>
    </row>
    <row r="452" spans="1:10">
      <c r="A452" s="9">
        <v>291995</v>
      </c>
      <c r="B452" s="16" t="s">
        <v>190</v>
      </c>
      <c r="C452" s="15" t="s">
        <v>18</v>
      </c>
      <c r="D452" s="17">
        <v>41499</v>
      </c>
      <c r="E452" s="8" t="str">
        <f>VLOOKUP(A452,Planilha1!A:Y,20,FALSE)</f>
        <v>Não</v>
      </c>
      <c r="F452" s="8" t="str">
        <f>VLOOKUP(A452,Planilha1!A:Y,21,FALSE)</f>
        <v>Sim</v>
      </c>
      <c r="G452" s="8" t="str">
        <f>VLOOKUP(A452,Planilha1!A:Y,22,FALSE)</f>
        <v>Não</v>
      </c>
      <c r="H452" s="8" t="str">
        <f>VLOOKUP(A452,Planilha1!A:Y,23,FALSE)</f>
        <v>Sim</v>
      </c>
      <c r="I452" s="8" t="str">
        <f>VLOOKUP(A452,Planilha1!A:Y,24,FALSE)</f>
        <v>Não</v>
      </c>
      <c r="J452" s="8" t="str">
        <f>VLOOKUP(A452,Planilha1!A:Y,25,FALSE)</f>
        <v>Sim</v>
      </c>
    </row>
    <row r="453" spans="1:10">
      <c r="A453" s="9">
        <v>292000</v>
      </c>
      <c r="B453" s="16" t="s">
        <v>191</v>
      </c>
      <c r="C453" s="15" t="s">
        <v>18</v>
      </c>
      <c r="D453" s="17">
        <v>41905</v>
      </c>
      <c r="E453" s="8" t="str">
        <f>VLOOKUP(A453,Planilha1!A:Y,20,FALSE)</f>
        <v>Não</v>
      </c>
      <c r="F453" s="8" t="str">
        <f>VLOOKUP(A453,Planilha1!A:Y,21,FALSE)</f>
        <v>Sim</v>
      </c>
      <c r="G453" s="8" t="str">
        <f>VLOOKUP(A453,Planilha1!A:Y,22,FALSE)</f>
        <v>Não</v>
      </c>
      <c r="H453" s="8" t="str">
        <f>VLOOKUP(A453,Planilha1!A:Y,23,FALSE)</f>
        <v>Sim</v>
      </c>
      <c r="I453" s="8" t="str">
        <f>VLOOKUP(A453,Planilha1!A:Y,24,FALSE)</f>
        <v>Não</v>
      </c>
      <c r="J453" s="8" t="str">
        <f>VLOOKUP(A453,Planilha1!A:Y,25,FALSE)</f>
        <v>Sim</v>
      </c>
    </row>
    <row r="454" spans="1:10">
      <c r="A454" s="9">
        <v>292010</v>
      </c>
      <c r="B454" s="16" t="s">
        <v>192</v>
      </c>
      <c r="C454" s="15" t="s">
        <v>18</v>
      </c>
      <c r="D454" s="17">
        <v>41905</v>
      </c>
      <c r="E454" s="8" t="str">
        <f>VLOOKUP(A454,Planilha1!A:Y,20,FALSE)</f>
        <v>Sim</v>
      </c>
      <c r="F454" s="8" t="str">
        <f>VLOOKUP(A454,Planilha1!A:Y,21,FALSE)</f>
        <v>Sim</v>
      </c>
      <c r="G454" s="8" t="str">
        <f>VLOOKUP(A454,Planilha1!A:Y,22,FALSE)</f>
        <v>Sim</v>
      </c>
      <c r="H454" s="8" t="str">
        <f>VLOOKUP(A454,Planilha1!A:Y,23,FALSE)</f>
        <v>Sim</v>
      </c>
      <c r="I454" s="8" t="str">
        <f>VLOOKUP(A454,Planilha1!A:Y,24,FALSE)</f>
        <v>Não</v>
      </c>
      <c r="J454" s="8" t="str">
        <f>VLOOKUP(A454,Planilha1!A:Y,25,FALSE)</f>
        <v>Sim</v>
      </c>
    </row>
    <row r="455" spans="1:10">
      <c r="A455" s="9">
        <v>292020</v>
      </c>
      <c r="B455" s="18" t="s">
        <v>193</v>
      </c>
      <c r="C455" s="15" t="s">
        <v>18</v>
      </c>
      <c r="D455" s="17">
        <v>43131</v>
      </c>
      <c r="E455" s="8" t="str">
        <f>VLOOKUP(A455,Planilha1!A:Y,20,FALSE)</f>
        <v>Não</v>
      </c>
      <c r="F455" s="8" t="str">
        <f>VLOOKUP(A455,Planilha1!A:Y,21,FALSE)</f>
        <v>Sim</v>
      </c>
      <c r="G455" s="8" t="str">
        <f>VLOOKUP(A455,Planilha1!A:Y,22,FALSE)</f>
        <v>Não</v>
      </c>
      <c r="H455" s="8" t="str">
        <f>VLOOKUP(A455,Planilha1!A:Y,23,FALSE)</f>
        <v>Sim</v>
      </c>
      <c r="I455" s="8" t="str">
        <f>VLOOKUP(A455,Planilha1!A:Y,24,FALSE)</f>
        <v>Não</v>
      </c>
      <c r="J455" s="8" t="str">
        <f>VLOOKUP(A455,Planilha1!A:Y,25,FALSE)</f>
        <v>Sim</v>
      </c>
    </row>
    <row r="456" spans="1:10">
      <c r="A456" s="9">
        <v>292030</v>
      </c>
      <c r="B456" s="18" t="s">
        <v>194</v>
      </c>
      <c r="C456" s="15" t="s">
        <v>18</v>
      </c>
      <c r="D456" s="17">
        <v>41905</v>
      </c>
      <c r="E456" s="8" t="str">
        <f>VLOOKUP(A456,Planilha1!A:Y,20,FALSE)</f>
        <v>Sim</v>
      </c>
      <c r="F456" s="8" t="str">
        <f>VLOOKUP(A456,Planilha1!A:Y,21,FALSE)</f>
        <v>Sim</v>
      </c>
      <c r="G456" s="8" t="str">
        <f>VLOOKUP(A456,Planilha1!A:Y,22,FALSE)</f>
        <v>Sim</v>
      </c>
      <c r="H456" s="8" t="str">
        <f>VLOOKUP(A456,Planilha1!A:Y,23,FALSE)</f>
        <v>Sim</v>
      </c>
      <c r="I456" s="8" t="str">
        <f>VLOOKUP(A456,Planilha1!A:Y,24,FALSE)</f>
        <v>Não</v>
      </c>
      <c r="J456" s="8" t="str">
        <f>VLOOKUP(A456,Planilha1!A:Y,25,FALSE)</f>
        <v>Sim</v>
      </c>
    </row>
    <row r="457" spans="1:10">
      <c r="A457" s="9">
        <v>292040</v>
      </c>
      <c r="B457" s="16" t="s">
        <v>195</v>
      </c>
      <c r="C457" s="15" t="s">
        <v>18</v>
      </c>
      <c r="D457" s="17">
        <v>41905</v>
      </c>
      <c r="E457" s="8" t="str">
        <f>VLOOKUP(A457,Planilha1!A:Y,20,FALSE)</f>
        <v>Não</v>
      </c>
      <c r="F457" s="8" t="str">
        <f>VLOOKUP(A457,Planilha1!A:Y,21,FALSE)</f>
        <v>Sim</v>
      </c>
      <c r="G457" s="8" t="str">
        <f>VLOOKUP(A457,Planilha1!A:Y,22,FALSE)</f>
        <v>Não</v>
      </c>
      <c r="H457" s="8" t="str">
        <f>VLOOKUP(A457,Planilha1!A:Y,23,FALSE)</f>
        <v>Sim</v>
      </c>
      <c r="I457" s="8" t="str">
        <f>VLOOKUP(A457,Planilha1!A:Y,24,FALSE)</f>
        <v>Não</v>
      </c>
      <c r="J457" s="8" t="str">
        <f>VLOOKUP(A457,Planilha1!A:Y,25,FALSE)</f>
        <v>Sim</v>
      </c>
    </row>
    <row r="458" spans="1:10">
      <c r="A458" s="9">
        <v>292045</v>
      </c>
      <c r="B458" s="16" t="s">
        <v>196</v>
      </c>
      <c r="C458" s="15" t="s">
        <v>18</v>
      </c>
      <c r="D458" s="17">
        <v>41905</v>
      </c>
      <c r="E458" s="8" t="str">
        <f>VLOOKUP(A458,Planilha1!A:Y,20,FALSE)</f>
        <v>Não</v>
      </c>
      <c r="F458" s="8" t="str">
        <f>VLOOKUP(A458,Planilha1!A:Y,21,FALSE)</f>
        <v>Não</v>
      </c>
      <c r="G458" s="8" t="str">
        <f>VLOOKUP(A458,Planilha1!A:Y,22,FALSE)</f>
        <v>Não</v>
      </c>
      <c r="H458" s="8" t="str">
        <f>VLOOKUP(A458,Planilha1!A:Y,23,FALSE)</f>
        <v>Não</v>
      </c>
      <c r="I458" s="8" t="str">
        <f>VLOOKUP(A458,Planilha1!A:Y,24,FALSE)</f>
        <v>Não</v>
      </c>
      <c r="J458" s="8" t="str">
        <f>VLOOKUP(A458,Planilha1!A:Y,25,FALSE)</f>
        <v>Não</v>
      </c>
    </row>
    <row r="459" spans="1:10" ht="15.75">
      <c r="A459" s="19">
        <v>292050</v>
      </c>
      <c r="B459" s="20" t="s">
        <v>197</v>
      </c>
      <c r="C459" s="15" t="s">
        <v>18</v>
      </c>
      <c r="D459" s="17">
        <v>41499</v>
      </c>
      <c r="E459" s="8" t="str">
        <f>VLOOKUP(A459,Planilha1!A:Y,20,FALSE)</f>
        <v>Sim</v>
      </c>
      <c r="F459" s="8" t="str">
        <f>VLOOKUP(A459,Planilha1!A:Y,21,FALSE)</f>
        <v>Sim</v>
      </c>
      <c r="G459" s="8" t="str">
        <f>VLOOKUP(A459,Planilha1!A:Y,22,FALSE)</f>
        <v>Sim</v>
      </c>
      <c r="H459" s="8" t="str">
        <f>VLOOKUP(A459,Planilha1!A:Y,23,FALSE)</f>
        <v>Sim</v>
      </c>
      <c r="I459" s="8" t="str">
        <f>VLOOKUP(A459,Planilha1!A:Y,24,FALSE)</f>
        <v>Sim</v>
      </c>
      <c r="J459" s="8" t="str">
        <f>VLOOKUP(A459,Planilha1!A:Y,25,FALSE)</f>
        <v>Sim</v>
      </c>
    </row>
    <row r="460" spans="1:10">
      <c r="A460" s="9">
        <v>292060</v>
      </c>
      <c r="B460" s="16" t="s">
        <v>338</v>
      </c>
      <c r="C460" s="15" t="s">
        <v>18</v>
      </c>
      <c r="D460" s="17">
        <v>45280</v>
      </c>
      <c r="E460" s="8" t="str">
        <f>VLOOKUP(A460,Planilha1!A:Y,20,FALSE)</f>
        <v>Não</v>
      </c>
      <c r="F460" s="8" t="str">
        <f>VLOOKUP(A460,Planilha1!A:Y,21,FALSE)</f>
        <v>Sim</v>
      </c>
      <c r="G460" s="8" t="str">
        <f>VLOOKUP(A460,Planilha1!A:Y,22,FALSE)</f>
        <v>Não</v>
      </c>
      <c r="H460" s="8" t="str">
        <f>VLOOKUP(A460,Planilha1!A:Y,23,FALSE)</f>
        <v>Sim</v>
      </c>
      <c r="I460" s="8" t="str">
        <f>VLOOKUP(A460,Planilha1!A:Y,24,FALSE)</f>
        <v>Não</v>
      </c>
      <c r="J460" s="8" t="str">
        <f>VLOOKUP(A460,Planilha1!A:Y,25,FALSE)</f>
        <v>Sim</v>
      </c>
    </row>
    <row r="461" spans="1:10" ht="15.75">
      <c r="A461" s="19">
        <v>292070</v>
      </c>
      <c r="B461" s="20" t="s">
        <v>339</v>
      </c>
      <c r="C461" s="15" t="s">
        <v>18</v>
      </c>
      <c r="D461" s="17">
        <v>45280</v>
      </c>
      <c r="E461" s="8" t="str">
        <f>VLOOKUP(A461,Planilha1!A:Y,20,FALSE)</f>
        <v>Não</v>
      </c>
      <c r="F461" s="8" t="str">
        <f>VLOOKUP(A461,Planilha1!A:Y,21,FALSE)</f>
        <v>Sim</v>
      </c>
      <c r="G461" s="8" t="str">
        <f>VLOOKUP(A461,Planilha1!A:Y,22,FALSE)</f>
        <v>Não</v>
      </c>
      <c r="H461" s="8" t="str">
        <f>VLOOKUP(A461,Planilha1!A:Y,23,FALSE)</f>
        <v>Sim</v>
      </c>
      <c r="I461" s="8" t="str">
        <f>VLOOKUP(A461,Planilha1!A:Y,24,FALSE)</f>
        <v>Não</v>
      </c>
      <c r="J461" s="8" t="str">
        <f>VLOOKUP(A461,Planilha1!A:Y,25,FALSE)</f>
        <v>Sim</v>
      </c>
    </row>
    <row r="462" spans="1:10">
      <c r="A462" s="9">
        <v>292080</v>
      </c>
      <c r="B462" s="16" t="s">
        <v>198</v>
      </c>
      <c r="C462" s="15" t="s">
        <v>18</v>
      </c>
      <c r="D462" s="17">
        <v>41905</v>
      </c>
      <c r="E462" s="8" t="str">
        <f>VLOOKUP(A462,Planilha1!A:Y,20,FALSE)</f>
        <v>Sim</v>
      </c>
      <c r="F462" s="8" t="str">
        <f>VLOOKUP(A462,Planilha1!A:Y,21,FALSE)</f>
        <v>Sim</v>
      </c>
      <c r="G462" s="8" t="str">
        <f>VLOOKUP(A462,Planilha1!A:Y,22,FALSE)</f>
        <v>Sim</v>
      </c>
      <c r="H462" s="8" t="str">
        <f>VLOOKUP(A462,Planilha1!A:Y,23,FALSE)</f>
        <v>Sim</v>
      </c>
      <c r="I462" s="8" t="str">
        <f>VLOOKUP(A462,Planilha1!A:Y,24,FALSE)</f>
        <v>Sim</v>
      </c>
      <c r="J462" s="8" t="str">
        <f>VLOOKUP(A462,Planilha1!A:Y,25,FALSE)</f>
        <v>Sim</v>
      </c>
    </row>
    <row r="463" spans="1:10" ht="15.75">
      <c r="A463" s="19">
        <v>292090</v>
      </c>
      <c r="B463" s="20" t="s">
        <v>199</v>
      </c>
      <c r="C463" s="15" t="s">
        <v>18</v>
      </c>
      <c r="D463" s="17">
        <v>41499</v>
      </c>
      <c r="E463" s="8" t="str">
        <f>VLOOKUP(A463,Planilha1!A:Y,20,FALSE)</f>
        <v>Sim</v>
      </c>
      <c r="F463" s="8" t="str">
        <f>VLOOKUP(A463,Planilha1!A:Y,21,FALSE)</f>
        <v>Sim</v>
      </c>
      <c r="G463" s="8" t="str">
        <f>VLOOKUP(A463,Planilha1!A:Y,22,FALSE)</f>
        <v>Sim</v>
      </c>
      <c r="H463" s="8" t="str">
        <f>VLOOKUP(A463,Planilha1!A:Y,23,FALSE)</f>
        <v>Sim</v>
      </c>
      <c r="I463" s="8" t="str">
        <f>VLOOKUP(A463,Planilha1!A:Y,24,FALSE)</f>
        <v>Não</v>
      </c>
      <c r="J463" s="8" t="str">
        <f>VLOOKUP(A463,Planilha1!A:Y,25,FALSE)</f>
        <v>Sim</v>
      </c>
    </row>
    <row r="464" spans="1:10">
      <c r="A464" s="9">
        <v>292100</v>
      </c>
      <c r="B464" s="16" t="s">
        <v>3758</v>
      </c>
      <c r="C464" s="15" t="s">
        <v>18</v>
      </c>
      <c r="D464" s="17">
        <v>45574</v>
      </c>
      <c r="E464" s="8" t="str">
        <f>VLOOKUP(A464,Planilha1!A:Y,20,FALSE)</f>
        <v>Sim</v>
      </c>
      <c r="F464" s="8" t="str">
        <f>VLOOKUP(A464,Planilha1!A:Y,21,FALSE)</f>
        <v>Sim</v>
      </c>
      <c r="G464" s="8" t="str">
        <f>VLOOKUP(A464,Planilha1!A:Y,22,FALSE)</f>
        <v>Sim</v>
      </c>
      <c r="H464" s="8" t="str">
        <f>VLOOKUP(A464,Planilha1!A:Y,23,FALSE)</f>
        <v>Sim</v>
      </c>
      <c r="I464" s="8" t="str">
        <f>VLOOKUP(A464,Planilha1!A:Y,24,FALSE)</f>
        <v>Sim</v>
      </c>
      <c r="J464" s="8" t="str">
        <f>VLOOKUP(A464,Planilha1!A:Y,25,FALSE)</f>
        <v>Sim</v>
      </c>
    </row>
    <row r="465" spans="1:10">
      <c r="A465" s="9">
        <v>292105</v>
      </c>
      <c r="B465" s="16" t="s">
        <v>200</v>
      </c>
      <c r="C465" s="15" t="s">
        <v>18</v>
      </c>
      <c r="D465" s="17">
        <v>41905</v>
      </c>
      <c r="E465" s="8" t="str">
        <f>VLOOKUP(A465,Planilha1!A:Y,20,FALSE)</f>
        <v>Não</v>
      </c>
      <c r="F465" s="8" t="str">
        <f>VLOOKUP(A465,Planilha1!A:Y,21,FALSE)</f>
        <v>Sim</v>
      </c>
      <c r="G465" s="8" t="str">
        <f>VLOOKUP(A465,Planilha1!A:Y,22,FALSE)</f>
        <v>Não</v>
      </c>
      <c r="H465" s="8" t="str">
        <f>VLOOKUP(A465,Planilha1!A:Y,23,FALSE)</f>
        <v>Sim</v>
      </c>
      <c r="I465" s="8" t="str">
        <f>VLOOKUP(A465,Planilha1!A:Y,24,FALSE)</f>
        <v>Não</v>
      </c>
      <c r="J465" s="8" t="str">
        <f>VLOOKUP(A465,Planilha1!A:Y,25,FALSE)</f>
        <v>Sim</v>
      </c>
    </row>
    <row r="466" spans="1:10">
      <c r="A466" s="9">
        <v>292110</v>
      </c>
      <c r="B466" s="16" t="s">
        <v>3759</v>
      </c>
      <c r="C466" s="15" t="s">
        <v>18</v>
      </c>
      <c r="D466" s="17">
        <v>45574</v>
      </c>
      <c r="E466" s="8" t="str">
        <f>VLOOKUP(A466,Planilha1!A:Y,20,FALSE)</f>
        <v>Não</v>
      </c>
      <c r="F466" s="8" t="str">
        <f>VLOOKUP(A466,Planilha1!A:Y,21,FALSE)</f>
        <v>Sim</v>
      </c>
      <c r="G466" s="8" t="str">
        <f>VLOOKUP(A466,Planilha1!A:Y,22,FALSE)</f>
        <v>Não</v>
      </c>
      <c r="H466" s="8" t="str">
        <f>VLOOKUP(A466,Planilha1!A:Y,23,FALSE)</f>
        <v>Sim</v>
      </c>
      <c r="I466" s="8" t="str">
        <f>VLOOKUP(A466,Planilha1!A:Y,24,FALSE)</f>
        <v>Não</v>
      </c>
      <c r="J466" s="8" t="str">
        <f>VLOOKUP(A466,Planilha1!A:Y,25,FALSE)</f>
        <v>Sim</v>
      </c>
    </row>
    <row r="467" spans="1:10">
      <c r="A467" s="9">
        <v>292120</v>
      </c>
      <c r="B467" s="16" t="s">
        <v>201</v>
      </c>
      <c r="C467" s="15" t="s">
        <v>18</v>
      </c>
      <c r="D467" s="17">
        <v>41905</v>
      </c>
      <c r="E467" s="8" t="str">
        <f>VLOOKUP(A467,Planilha1!A:Y,20,FALSE)</f>
        <v>Sim</v>
      </c>
      <c r="F467" s="8" t="str">
        <f>VLOOKUP(A467,Planilha1!A:Y,21,FALSE)</f>
        <v>Sim</v>
      </c>
      <c r="G467" s="8" t="str">
        <f>VLOOKUP(A467,Planilha1!A:Y,22,FALSE)</f>
        <v>Sim</v>
      </c>
      <c r="H467" s="8" t="str">
        <f>VLOOKUP(A467,Planilha1!A:Y,23,FALSE)</f>
        <v>Sim</v>
      </c>
      <c r="I467" s="8" t="str">
        <f>VLOOKUP(A467,Planilha1!A:Y,24,FALSE)</f>
        <v>Sim</v>
      </c>
      <c r="J467" s="8" t="str">
        <f>VLOOKUP(A467,Planilha1!A:Y,25,FALSE)</f>
        <v>Sim</v>
      </c>
    </row>
    <row r="468" spans="1:10">
      <c r="A468" s="9">
        <v>292130</v>
      </c>
      <c r="B468" s="16" t="s">
        <v>3760</v>
      </c>
      <c r="C468" s="15" t="s">
        <v>18</v>
      </c>
      <c r="D468" s="17">
        <v>45574</v>
      </c>
      <c r="E468" s="8" t="str">
        <f>VLOOKUP(A468,Planilha1!A:Y,20,FALSE)</f>
        <v>Não</v>
      </c>
      <c r="F468" s="8" t="str">
        <f>VLOOKUP(A468,Planilha1!A:Y,21,FALSE)</f>
        <v>Sim</v>
      </c>
      <c r="G468" s="8" t="str">
        <f>VLOOKUP(A468,Planilha1!A:Y,22,FALSE)</f>
        <v>Não</v>
      </c>
      <c r="H468" s="8" t="str">
        <f>VLOOKUP(A468,Planilha1!A:Y,23,FALSE)</f>
        <v>Sim</v>
      </c>
      <c r="I468" s="8" t="str">
        <f>VLOOKUP(A468,Planilha1!A:Y,24,FALSE)</f>
        <v>Não</v>
      </c>
      <c r="J468" s="8" t="str">
        <f>VLOOKUP(A468,Planilha1!A:Y,25,FALSE)</f>
        <v>Sim</v>
      </c>
    </row>
    <row r="469" spans="1:10">
      <c r="A469" s="9">
        <v>292140</v>
      </c>
      <c r="B469" s="16" t="s">
        <v>202</v>
      </c>
      <c r="C469" s="15" t="s">
        <v>18</v>
      </c>
      <c r="D469" s="17">
        <v>41905</v>
      </c>
      <c r="E469" s="8" t="str">
        <f>VLOOKUP(A469,Planilha1!A:Y,20,FALSE)</f>
        <v>Sim</v>
      </c>
      <c r="F469" s="8" t="str">
        <f>VLOOKUP(A469,Planilha1!A:Y,21,FALSE)</f>
        <v>Sim</v>
      </c>
      <c r="G469" s="8" t="str">
        <f>VLOOKUP(A469,Planilha1!A:Y,22,FALSE)</f>
        <v>Não</v>
      </c>
      <c r="H469" s="8" t="str">
        <f>VLOOKUP(A469,Planilha1!A:Y,23,FALSE)</f>
        <v>Sim</v>
      </c>
      <c r="I469" s="8" t="str">
        <f>VLOOKUP(A469,Planilha1!A:Y,24,FALSE)</f>
        <v>Não</v>
      </c>
      <c r="J469" s="8" t="str">
        <f>VLOOKUP(A469,Planilha1!A:Y,25,FALSE)</f>
        <v>Sim</v>
      </c>
    </row>
    <row r="470" spans="1:10">
      <c r="A470" s="9">
        <v>292145</v>
      </c>
      <c r="B470" s="16" t="s">
        <v>203</v>
      </c>
      <c r="C470" s="15" t="s">
        <v>18</v>
      </c>
      <c r="D470" s="17">
        <v>41136</v>
      </c>
      <c r="E470" s="8" t="str">
        <f>VLOOKUP(A470,Planilha1!A:Y,20,FALSE)</f>
        <v>Sim</v>
      </c>
      <c r="F470" s="8" t="str">
        <f>VLOOKUP(A470,Planilha1!A:Y,21,FALSE)</f>
        <v>Sim</v>
      </c>
      <c r="G470" s="8" t="str">
        <f>VLOOKUP(A470,Planilha1!A:Y,22,FALSE)</f>
        <v>Sim</v>
      </c>
      <c r="H470" s="8" t="str">
        <f>VLOOKUP(A470,Planilha1!A:Y,23,FALSE)</f>
        <v>Sim</v>
      </c>
      <c r="I470" s="8" t="str">
        <f>VLOOKUP(A470,Planilha1!A:Y,24,FALSE)</f>
        <v>Sim</v>
      </c>
      <c r="J470" s="8" t="str">
        <f>VLOOKUP(A470,Planilha1!A:Y,25,FALSE)</f>
        <v>Sim</v>
      </c>
    </row>
    <row r="471" spans="1:10" ht="15.75">
      <c r="A471" s="19">
        <v>292150</v>
      </c>
      <c r="B471" s="20" t="s">
        <v>204</v>
      </c>
      <c r="C471" s="15" t="s">
        <v>18</v>
      </c>
      <c r="D471" s="17">
        <v>43445</v>
      </c>
      <c r="E471" s="8" t="str">
        <f>VLOOKUP(A471,Planilha1!A:Y,20,FALSE)</f>
        <v>Sim</v>
      </c>
      <c r="F471" s="8" t="str">
        <f>VLOOKUP(A471,Planilha1!A:Y,21,FALSE)</f>
        <v>Sim</v>
      </c>
      <c r="G471" s="8" t="str">
        <f>VLOOKUP(A471,Planilha1!A:Y,22,FALSE)</f>
        <v>Sim</v>
      </c>
      <c r="H471" s="8" t="str">
        <f>VLOOKUP(A471,Planilha1!A:Y,23,FALSE)</f>
        <v>Sim</v>
      </c>
      <c r="I471" s="8" t="str">
        <f>VLOOKUP(A471,Planilha1!A:Y,24,FALSE)</f>
        <v>Sim</v>
      </c>
      <c r="J471" s="8" t="str">
        <f>VLOOKUP(A471,Planilha1!A:Y,25,FALSE)</f>
        <v>Sim</v>
      </c>
    </row>
    <row r="472" spans="1:10">
      <c r="A472" s="9">
        <v>292160</v>
      </c>
      <c r="B472" s="16" t="s">
        <v>205</v>
      </c>
      <c r="C472" s="15" t="s">
        <v>18</v>
      </c>
      <c r="D472" s="17">
        <v>43084</v>
      </c>
      <c r="E472" s="8" t="str">
        <f>VLOOKUP(A472,Planilha1!A:Y,20,FALSE)</f>
        <v>Não</v>
      </c>
      <c r="F472" s="8" t="str">
        <f>VLOOKUP(A472,Planilha1!A:Y,21,FALSE)</f>
        <v>Sim</v>
      </c>
      <c r="G472" s="8" t="str">
        <f>VLOOKUP(A472,Planilha1!A:Y,22,FALSE)</f>
        <v>Não</v>
      </c>
      <c r="H472" s="8" t="str">
        <f>VLOOKUP(A472,Planilha1!A:Y,23,FALSE)</f>
        <v>Sim</v>
      </c>
      <c r="I472" s="8" t="str">
        <f>VLOOKUP(A472,Planilha1!A:Y,24,FALSE)</f>
        <v>Não</v>
      </c>
      <c r="J472" s="8" t="str">
        <f>VLOOKUP(A472,Planilha1!A:Y,25,FALSE)</f>
        <v>Sim</v>
      </c>
    </row>
    <row r="473" spans="1:10">
      <c r="A473" s="9">
        <v>292170</v>
      </c>
      <c r="B473" s="16" t="s">
        <v>206</v>
      </c>
      <c r="C473" s="15" t="s">
        <v>18</v>
      </c>
      <c r="D473" s="17">
        <v>41905</v>
      </c>
      <c r="E473" s="8" t="str">
        <f>VLOOKUP(A473,Planilha1!A:Y,20,FALSE)</f>
        <v>Sim</v>
      </c>
      <c r="F473" s="8" t="str">
        <f>VLOOKUP(A473,Planilha1!A:Y,21,FALSE)</f>
        <v>Sim</v>
      </c>
      <c r="G473" s="8" t="str">
        <f>VLOOKUP(A473,Planilha1!A:Y,22,FALSE)</f>
        <v>Não</v>
      </c>
      <c r="H473" s="8" t="str">
        <f>VLOOKUP(A473,Planilha1!A:Y,23,FALSE)</f>
        <v>Sim</v>
      </c>
      <c r="I473" s="8" t="str">
        <f>VLOOKUP(A473,Planilha1!A:Y,24,FALSE)</f>
        <v>Não</v>
      </c>
      <c r="J473" s="8" t="str">
        <f>VLOOKUP(A473,Planilha1!A:Y,25,FALSE)</f>
        <v>Sim</v>
      </c>
    </row>
    <row r="474" spans="1:10" ht="15.75">
      <c r="A474" s="19">
        <v>292180</v>
      </c>
      <c r="B474" s="20" t="s">
        <v>207</v>
      </c>
      <c r="C474" s="15" t="s">
        <v>18</v>
      </c>
      <c r="D474" s="17">
        <v>41905</v>
      </c>
      <c r="E474" s="8" t="str">
        <f>VLOOKUP(A474,Planilha1!A:Y,20,FALSE)</f>
        <v>Sim</v>
      </c>
      <c r="F474" s="8" t="str">
        <f>VLOOKUP(A474,Planilha1!A:Y,21,FALSE)</f>
        <v>Sim</v>
      </c>
      <c r="G474" s="8" t="str">
        <f>VLOOKUP(A474,Planilha1!A:Y,22,FALSE)</f>
        <v>Não</v>
      </c>
      <c r="H474" s="8" t="str">
        <f>VLOOKUP(A474,Planilha1!A:Y,23,FALSE)</f>
        <v>Sim</v>
      </c>
      <c r="I474" s="8" t="str">
        <f>VLOOKUP(A474,Planilha1!A:Y,24,FALSE)</f>
        <v>Sim</v>
      </c>
      <c r="J474" s="8" t="str">
        <f>VLOOKUP(A474,Planilha1!A:Y,25,FALSE)</f>
        <v>Sim</v>
      </c>
    </row>
    <row r="475" spans="1:10">
      <c r="A475" s="9">
        <v>292190</v>
      </c>
      <c r="B475" s="16" t="s">
        <v>208</v>
      </c>
      <c r="C475" s="15" t="s">
        <v>18</v>
      </c>
      <c r="D475" s="17">
        <v>41905</v>
      </c>
      <c r="E475" s="8" t="str">
        <f>VLOOKUP(A475,Planilha1!A:Y,20,FALSE)</f>
        <v>Não</v>
      </c>
      <c r="F475" s="8" t="str">
        <f>VLOOKUP(A475,Planilha1!A:Y,21,FALSE)</f>
        <v>Sim</v>
      </c>
      <c r="G475" s="8" t="str">
        <f>VLOOKUP(A475,Planilha1!A:Y,22,FALSE)</f>
        <v>Não</v>
      </c>
      <c r="H475" s="8" t="str">
        <f>VLOOKUP(A475,Planilha1!A:Y,23,FALSE)</f>
        <v>Sim</v>
      </c>
      <c r="I475" s="8" t="str">
        <f>VLOOKUP(A475,Planilha1!A:Y,24,FALSE)</f>
        <v>Não</v>
      </c>
      <c r="J475" s="8" t="str">
        <f>VLOOKUP(A475,Planilha1!A:Y,25,FALSE)</f>
        <v>Sim</v>
      </c>
    </row>
    <row r="476" spans="1:10" ht="15.75">
      <c r="A476" s="19">
        <v>292200</v>
      </c>
      <c r="B476" s="20" t="s">
        <v>3761</v>
      </c>
      <c r="C476" s="15" t="s">
        <v>18</v>
      </c>
      <c r="D476" s="17">
        <v>45574</v>
      </c>
      <c r="E476" s="8" t="str">
        <f>VLOOKUP(A476,Planilha1!A:Y,20,FALSE)</f>
        <v>Sim</v>
      </c>
      <c r="F476" s="8" t="str">
        <f>VLOOKUP(A476,Planilha1!A:Y,21,FALSE)</f>
        <v>Sim</v>
      </c>
      <c r="G476" s="8" t="str">
        <f>VLOOKUP(A476,Planilha1!A:Y,22,FALSE)</f>
        <v>Sim</v>
      </c>
      <c r="H476" s="8" t="str">
        <f>VLOOKUP(A476,Planilha1!A:Y,23,FALSE)</f>
        <v>Sim</v>
      </c>
      <c r="I476" s="8" t="str">
        <f>VLOOKUP(A476,Planilha1!A:Y,24,FALSE)</f>
        <v>Sim</v>
      </c>
      <c r="J476" s="8" t="str">
        <f>VLOOKUP(A476,Planilha1!A:Y,25,FALSE)</f>
        <v>Sim</v>
      </c>
    </row>
    <row r="477" spans="1:10">
      <c r="A477" s="9">
        <v>292205</v>
      </c>
      <c r="B477" s="16" t="s">
        <v>209</v>
      </c>
      <c r="C477" s="15" t="s">
        <v>18</v>
      </c>
      <c r="D477" s="17">
        <v>41905</v>
      </c>
      <c r="E477" s="8" t="str">
        <f>VLOOKUP(A477,Planilha1!A:Y,20,FALSE)</f>
        <v>Sim</v>
      </c>
      <c r="F477" s="8" t="str">
        <f>VLOOKUP(A477,Planilha1!A:Y,21,FALSE)</f>
        <v>Sim</v>
      </c>
      <c r="G477" s="8" t="str">
        <f>VLOOKUP(A477,Planilha1!A:Y,22,FALSE)</f>
        <v>Sim</v>
      </c>
      <c r="H477" s="8" t="str">
        <f>VLOOKUP(A477,Planilha1!A:Y,23,FALSE)</f>
        <v>Sim</v>
      </c>
      <c r="I477" s="8" t="str">
        <f>VLOOKUP(A477,Planilha1!A:Y,24,FALSE)</f>
        <v>Não</v>
      </c>
      <c r="J477" s="8" t="str">
        <f>VLOOKUP(A477,Planilha1!A:Y,25,FALSE)</f>
        <v>Sim</v>
      </c>
    </row>
    <row r="478" spans="1:10">
      <c r="A478" s="9">
        <v>292210</v>
      </c>
      <c r="B478" s="18" t="s">
        <v>210</v>
      </c>
      <c r="C478" s="15" t="s">
        <v>18</v>
      </c>
      <c r="D478" s="17">
        <v>41905</v>
      </c>
      <c r="E478" s="8" t="str">
        <f>VLOOKUP(A478,Planilha1!A:Y,20,FALSE)</f>
        <v>Não</v>
      </c>
      <c r="F478" s="8" t="str">
        <f>VLOOKUP(A478,Planilha1!A:Y,21,FALSE)</f>
        <v>Sim</v>
      </c>
      <c r="G478" s="8" t="str">
        <f>VLOOKUP(A478,Planilha1!A:Y,22,FALSE)</f>
        <v>Sim</v>
      </c>
      <c r="H478" s="8" t="str">
        <f>VLOOKUP(A478,Planilha1!A:Y,23,FALSE)</f>
        <v>Sim</v>
      </c>
      <c r="I478" s="8" t="str">
        <f>VLOOKUP(A478,Planilha1!A:Y,24,FALSE)</f>
        <v>Não</v>
      </c>
      <c r="J478" s="8" t="str">
        <f>VLOOKUP(A478,Planilha1!A:Y,25,FALSE)</f>
        <v>Sim</v>
      </c>
    </row>
    <row r="479" spans="1:10">
      <c r="A479" s="9">
        <v>292220</v>
      </c>
      <c r="B479" s="16" t="s">
        <v>3762</v>
      </c>
      <c r="C479" s="15" t="s">
        <v>18</v>
      </c>
      <c r="D479" s="17">
        <v>45574</v>
      </c>
      <c r="E479" s="8" t="str">
        <f>VLOOKUP(A479,Planilha1!A:Y,20,FALSE)</f>
        <v>Não</v>
      </c>
      <c r="F479" s="8" t="str">
        <f>VLOOKUP(A479,Planilha1!A:Y,21,FALSE)</f>
        <v>Sim</v>
      </c>
      <c r="G479" s="8" t="str">
        <f>VLOOKUP(A479,Planilha1!A:Y,22,FALSE)</f>
        <v>Não</v>
      </c>
      <c r="H479" s="8" t="str">
        <f>VLOOKUP(A479,Planilha1!A:Y,23,FALSE)</f>
        <v>Sim</v>
      </c>
      <c r="I479" s="8" t="str">
        <f>VLOOKUP(A479,Planilha1!A:Y,24,FALSE)</f>
        <v>Não</v>
      </c>
      <c r="J479" s="8" t="str">
        <f>VLOOKUP(A479,Planilha1!A:Y,25,FALSE)</f>
        <v>Sim</v>
      </c>
    </row>
    <row r="480" spans="1:10">
      <c r="A480" s="9">
        <v>292225</v>
      </c>
      <c r="B480" s="16" t="s">
        <v>211</v>
      </c>
      <c r="C480" s="15" t="s">
        <v>18</v>
      </c>
      <c r="D480" s="17">
        <v>41136</v>
      </c>
      <c r="E480" s="8" t="str">
        <f>VLOOKUP(A480,Planilha1!A:Y,20,FALSE)</f>
        <v>Sim</v>
      </c>
      <c r="F480" s="8" t="str">
        <f>VLOOKUP(A480,Planilha1!A:Y,21,FALSE)</f>
        <v>Sim</v>
      </c>
      <c r="G480" s="8" t="str">
        <f>VLOOKUP(A480,Planilha1!A:Y,22,FALSE)</f>
        <v>Não</v>
      </c>
      <c r="H480" s="8" t="str">
        <f>VLOOKUP(A480,Planilha1!A:Y,23,FALSE)</f>
        <v>Sim</v>
      </c>
      <c r="I480" s="8" t="str">
        <f>VLOOKUP(A480,Planilha1!A:Y,24,FALSE)</f>
        <v>Não</v>
      </c>
      <c r="J480" s="8" t="str">
        <f>VLOOKUP(A480,Planilha1!A:Y,25,FALSE)</f>
        <v>Sim</v>
      </c>
    </row>
    <row r="481" spans="1:10">
      <c r="A481" s="9">
        <v>292230</v>
      </c>
      <c r="B481" s="16" t="s">
        <v>3763</v>
      </c>
      <c r="C481" s="15" t="s">
        <v>18</v>
      </c>
      <c r="D481" s="17">
        <v>45574</v>
      </c>
      <c r="E481" s="8" t="str">
        <f>VLOOKUP(A481,Planilha1!A:Y,20,FALSE)</f>
        <v>Sim</v>
      </c>
      <c r="F481" s="8" t="str">
        <f>VLOOKUP(A481,Planilha1!A:Y,21,FALSE)</f>
        <v>Sim</v>
      </c>
      <c r="G481" s="8" t="str">
        <f>VLOOKUP(A481,Planilha1!A:Y,22,FALSE)</f>
        <v>Sim</v>
      </c>
      <c r="H481" s="8" t="str">
        <f>VLOOKUP(A481,Planilha1!A:Y,23,FALSE)</f>
        <v>Sim</v>
      </c>
      <c r="I481" s="8" t="str">
        <f>VLOOKUP(A481,Planilha1!A:Y,24,FALSE)</f>
        <v>Sim</v>
      </c>
      <c r="J481" s="8" t="str">
        <f>VLOOKUP(A481,Planilha1!A:Y,25,FALSE)</f>
        <v>Sim</v>
      </c>
    </row>
    <row r="482" spans="1:10">
      <c r="A482" s="9">
        <v>292240</v>
      </c>
      <c r="B482" s="16" t="s">
        <v>212</v>
      </c>
      <c r="C482" s="15" t="s">
        <v>18</v>
      </c>
      <c r="D482" s="17">
        <v>43818</v>
      </c>
      <c r="E482" s="8" t="str">
        <f>VLOOKUP(A482,Planilha1!A:Y,20,FALSE)</f>
        <v>Não</v>
      </c>
      <c r="F482" s="8" t="str">
        <f>VLOOKUP(A482,Planilha1!A:Y,21,FALSE)</f>
        <v>Sim</v>
      </c>
      <c r="G482" s="8" t="str">
        <f>VLOOKUP(A482,Planilha1!A:Y,22,FALSE)</f>
        <v>Não</v>
      </c>
      <c r="H482" s="8" t="str">
        <f>VLOOKUP(A482,Planilha1!A:Y,23,FALSE)</f>
        <v>Sim</v>
      </c>
      <c r="I482" s="8" t="str">
        <f>VLOOKUP(A482,Planilha1!A:Y,24,FALSE)</f>
        <v>Não</v>
      </c>
      <c r="J482" s="8" t="str">
        <f>VLOOKUP(A482,Planilha1!A:Y,25,FALSE)</f>
        <v>Sim</v>
      </c>
    </row>
    <row r="483" spans="1:10">
      <c r="A483" s="9">
        <v>292250</v>
      </c>
      <c r="B483" s="16" t="s">
        <v>340</v>
      </c>
      <c r="C483" s="15" t="s">
        <v>18</v>
      </c>
      <c r="D483" s="17">
        <v>45280</v>
      </c>
      <c r="E483" s="8" t="str">
        <f>VLOOKUP(A483,Planilha1!A:Y,20,FALSE)</f>
        <v>Sim</v>
      </c>
      <c r="F483" s="8" t="str">
        <f>VLOOKUP(A483,Planilha1!A:Y,21,FALSE)</f>
        <v>Sim</v>
      </c>
      <c r="G483" s="8" t="str">
        <f>VLOOKUP(A483,Planilha1!A:Y,22,FALSE)</f>
        <v>Sim</v>
      </c>
      <c r="H483" s="8" t="str">
        <f>VLOOKUP(A483,Planilha1!A:Y,23,FALSE)</f>
        <v>Sim</v>
      </c>
      <c r="I483" s="8" t="str">
        <f>VLOOKUP(A483,Planilha1!A:Y,24,FALSE)</f>
        <v>Não</v>
      </c>
      <c r="J483" s="8" t="str">
        <f>VLOOKUP(A483,Planilha1!A:Y,25,FALSE)</f>
        <v>Sim</v>
      </c>
    </row>
    <row r="484" spans="1:10">
      <c r="A484" s="9">
        <v>292260</v>
      </c>
      <c r="B484" s="16" t="s">
        <v>213</v>
      </c>
      <c r="C484" s="15" t="s">
        <v>18</v>
      </c>
      <c r="D484" s="17">
        <v>41905</v>
      </c>
      <c r="E484" s="8" t="str">
        <f>VLOOKUP(A484,Planilha1!A:Y,20,FALSE)</f>
        <v>Não</v>
      </c>
      <c r="F484" s="8" t="str">
        <f>VLOOKUP(A484,Planilha1!A:Y,21,FALSE)</f>
        <v>Sim</v>
      </c>
      <c r="G484" s="8" t="str">
        <f>VLOOKUP(A484,Planilha1!A:Y,22,FALSE)</f>
        <v>Não</v>
      </c>
      <c r="H484" s="8" t="str">
        <f>VLOOKUP(A484,Planilha1!A:Y,23,FALSE)</f>
        <v>Sim</v>
      </c>
      <c r="I484" s="8" t="str">
        <f>VLOOKUP(A484,Planilha1!A:Y,24,FALSE)</f>
        <v>Não</v>
      </c>
      <c r="J484" s="8" t="str">
        <f>VLOOKUP(A484,Planilha1!A:Y,25,FALSE)</f>
        <v>Sim</v>
      </c>
    </row>
    <row r="485" spans="1:10">
      <c r="A485" s="9">
        <v>292265</v>
      </c>
      <c r="B485" s="16" t="s">
        <v>214</v>
      </c>
      <c r="C485" s="15" t="s">
        <v>18</v>
      </c>
      <c r="D485" s="17">
        <v>41905</v>
      </c>
      <c r="E485" s="8" t="str">
        <f>VLOOKUP(A485,Planilha1!A:Y,20,FALSE)</f>
        <v>Não</v>
      </c>
      <c r="F485" s="8" t="str">
        <f>VLOOKUP(A485,Planilha1!A:Y,21,FALSE)</f>
        <v>Sim</v>
      </c>
      <c r="G485" s="8" t="str">
        <f>VLOOKUP(A485,Planilha1!A:Y,22,FALSE)</f>
        <v>Não</v>
      </c>
      <c r="H485" s="8" t="str">
        <f>VLOOKUP(A485,Planilha1!A:Y,23,FALSE)</f>
        <v>Sim</v>
      </c>
      <c r="I485" s="8" t="str">
        <f>VLOOKUP(A485,Planilha1!A:Y,24,FALSE)</f>
        <v>Não</v>
      </c>
      <c r="J485" s="8" t="str">
        <f>VLOOKUP(A485,Planilha1!A:Y,25,FALSE)</f>
        <v>Sim</v>
      </c>
    </row>
    <row r="486" spans="1:10">
      <c r="A486" s="9">
        <v>292270</v>
      </c>
      <c r="B486" s="16" t="s">
        <v>215</v>
      </c>
      <c r="C486" s="15" t="s">
        <v>18</v>
      </c>
      <c r="D486" s="17">
        <v>43445</v>
      </c>
      <c r="E486" s="8" t="str">
        <f>VLOOKUP(A486,Planilha1!A:Y,20,FALSE)</f>
        <v>Sim</v>
      </c>
      <c r="F486" s="8" t="str">
        <f>VLOOKUP(A486,Planilha1!A:Y,21,FALSE)</f>
        <v>Sim</v>
      </c>
      <c r="G486" s="8" t="str">
        <f>VLOOKUP(A486,Planilha1!A:Y,22,FALSE)</f>
        <v>Sim</v>
      </c>
      <c r="H486" s="8" t="str">
        <f>VLOOKUP(A486,Planilha1!A:Y,23,FALSE)</f>
        <v>Sim</v>
      </c>
      <c r="I486" s="8" t="str">
        <f>VLOOKUP(A486,Planilha1!A:Y,24,FALSE)</f>
        <v>Sim</v>
      </c>
      <c r="J486" s="8" t="str">
        <f>VLOOKUP(A486,Planilha1!A:Y,25,FALSE)</f>
        <v>Sim</v>
      </c>
    </row>
    <row r="487" spans="1:10" ht="15.75">
      <c r="A487" s="19">
        <v>292273</v>
      </c>
      <c r="B487" s="20" t="s">
        <v>216</v>
      </c>
      <c r="C487" s="15" t="s">
        <v>18</v>
      </c>
      <c r="D487" s="17">
        <v>41136</v>
      </c>
      <c r="E487" s="8" t="str">
        <f>VLOOKUP(A487,Planilha1!A:Y,20,FALSE)</f>
        <v>Não</v>
      </c>
      <c r="F487" s="8" t="str">
        <f>VLOOKUP(A487,Planilha1!A:Y,21,FALSE)</f>
        <v>Sim</v>
      </c>
      <c r="G487" s="8" t="str">
        <f>VLOOKUP(A487,Planilha1!A:Y,22,FALSE)</f>
        <v>Não</v>
      </c>
      <c r="H487" s="8" t="str">
        <f>VLOOKUP(A487,Planilha1!A:Y,23,FALSE)</f>
        <v>Sim</v>
      </c>
      <c r="I487" s="8" t="str">
        <f>VLOOKUP(A487,Planilha1!A:Y,24,FALSE)</f>
        <v>Não</v>
      </c>
      <c r="J487" s="8" t="str">
        <f>VLOOKUP(A487,Planilha1!A:Y,25,FALSE)</f>
        <v>Sim</v>
      </c>
    </row>
    <row r="488" spans="1:10">
      <c r="A488" s="9">
        <v>292275</v>
      </c>
      <c r="B488" s="18" t="s">
        <v>217</v>
      </c>
      <c r="C488" s="15" t="s">
        <v>18</v>
      </c>
      <c r="D488" s="17">
        <v>43084</v>
      </c>
      <c r="E488" s="8" t="str">
        <f>VLOOKUP(A488,Planilha1!A:Y,20,FALSE)</f>
        <v>Sim</v>
      </c>
      <c r="F488" s="8" t="str">
        <f>VLOOKUP(A488,Planilha1!A:Y,21,FALSE)</f>
        <v>Sim</v>
      </c>
      <c r="G488" s="8" t="str">
        <f>VLOOKUP(A488,Planilha1!A:Y,22,FALSE)</f>
        <v>Sim</v>
      </c>
      <c r="H488" s="8" t="str">
        <f>VLOOKUP(A488,Planilha1!A:Y,23,FALSE)</f>
        <v>Sim</v>
      </c>
      <c r="I488" s="8" t="str">
        <f>VLOOKUP(A488,Planilha1!A:Y,24,FALSE)</f>
        <v>Sim</v>
      </c>
      <c r="J488" s="8" t="str">
        <f>VLOOKUP(A488,Planilha1!A:Y,25,FALSE)</f>
        <v>Sim</v>
      </c>
    </row>
    <row r="489" spans="1:10">
      <c r="A489" s="9">
        <v>292280</v>
      </c>
      <c r="B489" s="16" t="s">
        <v>218</v>
      </c>
      <c r="C489" s="15" t="s">
        <v>18</v>
      </c>
      <c r="D489" s="17">
        <v>41499</v>
      </c>
      <c r="E489" s="8" t="str">
        <f>VLOOKUP(A489,Planilha1!A:Y,20,FALSE)</f>
        <v>Sim</v>
      </c>
      <c r="F489" s="8" t="str">
        <f>VLOOKUP(A489,Planilha1!A:Y,21,FALSE)</f>
        <v>Sim</v>
      </c>
      <c r="G489" s="8" t="str">
        <f>VLOOKUP(A489,Planilha1!A:Y,22,FALSE)</f>
        <v>Sim</v>
      </c>
      <c r="H489" s="8" t="str">
        <f>VLOOKUP(A489,Planilha1!A:Y,23,FALSE)</f>
        <v>Sim</v>
      </c>
      <c r="I489" s="8" t="str">
        <f>VLOOKUP(A489,Planilha1!A:Y,24,FALSE)</f>
        <v>Não</v>
      </c>
      <c r="J489" s="8" t="str">
        <f>VLOOKUP(A489,Planilha1!A:Y,25,FALSE)</f>
        <v>Sim</v>
      </c>
    </row>
    <row r="490" spans="1:10">
      <c r="A490" s="9">
        <v>292285</v>
      </c>
      <c r="B490" s="16" t="s">
        <v>219</v>
      </c>
      <c r="C490" s="15" t="s">
        <v>18</v>
      </c>
      <c r="D490" s="17">
        <v>43445</v>
      </c>
      <c r="E490" s="8" t="str">
        <f>VLOOKUP(A490,Planilha1!A:Y,20,FALSE)</f>
        <v>Não</v>
      </c>
      <c r="F490" s="8" t="str">
        <f>VLOOKUP(A490,Planilha1!A:Y,21,FALSE)</f>
        <v>Não</v>
      </c>
      <c r="G490" s="8" t="str">
        <f>VLOOKUP(A490,Planilha1!A:Y,22,FALSE)</f>
        <v>Não</v>
      </c>
      <c r="H490" s="8" t="str">
        <f>VLOOKUP(A490,Planilha1!A:Y,23,FALSE)</f>
        <v>Não</v>
      </c>
      <c r="I490" s="8" t="str">
        <f>VLOOKUP(A490,Planilha1!A:Y,24,FALSE)</f>
        <v>Não</v>
      </c>
      <c r="J490" s="8" t="str">
        <f>VLOOKUP(A490,Planilha1!A:Y,25,FALSE)</f>
        <v>Não</v>
      </c>
    </row>
    <row r="491" spans="1:10">
      <c r="A491" s="9">
        <v>292290</v>
      </c>
      <c r="B491" s="16" t="s">
        <v>220</v>
      </c>
      <c r="C491" s="15" t="s">
        <v>18</v>
      </c>
      <c r="D491" s="17">
        <v>41905</v>
      </c>
      <c r="E491" s="8" t="str">
        <f>VLOOKUP(A491,Planilha1!A:Y,20,FALSE)</f>
        <v>Não</v>
      </c>
      <c r="F491" s="8" t="str">
        <f>VLOOKUP(A491,Planilha1!A:Y,21,FALSE)</f>
        <v>Sim</v>
      </c>
      <c r="G491" s="8" t="str">
        <f>VLOOKUP(A491,Planilha1!A:Y,22,FALSE)</f>
        <v>Não</v>
      </c>
      <c r="H491" s="8" t="str">
        <f>VLOOKUP(A491,Planilha1!A:Y,23,FALSE)</f>
        <v>Sim</v>
      </c>
      <c r="I491" s="8" t="str">
        <f>VLOOKUP(A491,Planilha1!A:Y,24,FALSE)</f>
        <v>Não</v>
      </c>
      <c r="J491" s="8" t="str">
        <f>VLOOKUP(A491,Planilha1!A:Y,25,FALSE)</f>
        <v>Sim</v>
      </c>
    </row>
    <row r="492" spans="1:10" ht="15.75">
      <c r="A492" s="19">
        <v>292300</v>
      </c>
      <c r="B492" s="20" t="s">
        <v>3764</v>
      </c>
      <c r="C492" s="15" t="s">
        <v>18</v>
      </c>
      <c r="D492" s="17">
        <v>45574</v>
      </c>
      <c r="E492" s="8" t="str">
        <f>VLOOKUP(A492,Planilha1!A:Y,20,FALSE)</f>
        <v>Não</v>
      </c>
      <c r="F492" s="8" t="str">
        <f>VLOOKUP(A492,Planilha1!A:Y,21,FALSE)</f>
        <v>Sim</v>
      </c>
      <c r="G492" s="8" t="str">
        <f>VLOOKUP(A492,Planilha1!A:Y,22,FALSE)</f>
        <v>Sim</v>
      </c>
      <c r="H492" s="8" t="str">
        <f>VLOOKUP(A492,Planilha1!A:Y,23,FALSE)</f>
        <v>Sim</v>
      </c>
      <c r="I492" s="8" t="str">
        <f>VLOOKUP(A492,Planilha1!A:Y,24,FALSE)</f>
        <v>Não</v>
      </c>
      <c r="J492" s="8" t="str">
        <f>VLOOKUP(A492,Planilha1!A:Y,25,FALSE)</f>
        <v>Sim</v>
      </c>
    </row>
    <row r="493" spans="1:10">
      <c r="A493" s="9">
        <v>292303</v>
      </c>
      <c r="B493" s="16" t="s">
        <v>341</v>
      </c>
      <c r="C493" s="15" t="s">
        <v>18</v>
      </c>
      <c r="D493" s="17">
        <v>45280</v>
      </c>
      <c r="E493" s="8" t="str">
        <f>VLOOKUP(A493,Planilha1!A:Y,20,FALSE)</f>
        <v>Não</v>
      </c>
      <c r="F493" s="8" t="str">
        <f>VLOOKUP(A493,Planilha1!A:Y,21,FALSE)</f>
        <v>Sim</v>
      </c>
      <c r="G493" s="8" t="str">
        <f>VLOOKUP(A493,Planilha1!A:Y,22,FALSE)</f>
        <v>Não</v>
      </c>
      <c r="H493" s="8" t="str">
        <f>VLOOKUP(A493,Planilha1!A:Y,23,FALSE)</f>
        <v>Sim</v>
      </c>
      <c r="I493" s="8" t="str">
        <f>VLOOKUP(A493,Planilha1!A:Y,24,FALSE)</f>
        <v>Não</v>
      </c>
      <c r="J493" s="8" t="str">
        <f>VLOOKUP(A493,Planilha1!A:Y,25,FALSE)</f>
        <v>Sim</v>
      </c>
    </row>
    <row r="494" spans="1:10">
      <c r="A494" s="9">
        <v>292305</v>
      </c>
      <c r="B494" s="16" t="s">
        <v>221</v>
      </c>
      <c r="C494" s="15" t="s">
        <v>18</v>
      </c>
      <c r="D494" s="17">
        <v>43445</v>
      </c>
      <c r="E494" s="8" t="str">
        <f>VLOOKUP(A494,Planilha1!A:Y,20,FALSE)</f>
        <v>Não</v>
      </c>
      <c r="F494" s="8" t="str">
        <f>VLOOKUP(A494,Planilha1!A:Y,21,FALSE)</f>
        <v>Não</v>
      </c>
      <c r="G494" s="8" t="str">
        <f>VLOOKUP(A494,Planilha1!A:Y,22,FALSE)</f>
        <v>Não</v>
      </c>
      <c r="H494" s="8" t="str">
        <f>VLOOKUP(A494,Planilha1!A:Y,23,FALSE)</f>
        <v>Não</v>
      </c>
      <c r="I494" s="8" t="str">
        <f>VLOOKUP(A494,Planilha1!A:Y,24,FALSE)</f>
        <v>Não</v>
      </c>
      <c r="J494" s="8" t="str">
        <f>VLOOKUP(A494,Planilha1!A:Y,25,FALSE)</f>
        <v>Não</v>
      </c>
    </row>
    <row r="495" spans="1:10">
      <c r="A495" s="9">
        <v>292310</v>
      </c>
      <c r="B495" s="16" t="s">
        <v>222</v>
      </c>
      <c r="C495" s="15" t="s">
        <v>18</v>
      </c>
      <c r="D495" s="17">
        <v>41905</v>
      </c>
      <c r="E495" s="8" t="str">
        <f>VLOOKUP(A495,Planilha1!A:Y,20,FALSE)</f>
        <v>Não</v>
      </c>
      <c r="F495" s="8" t="str">
        <f>VLOOKUP(A495,Planilha1!A:Y,21,FALSE)</f>
        <v>Sim</v>
      </c>
      <c r="G495" s="8" t="str">
        <f>VLOOKUP(A495,Planilha1!A:Y,22,FALSE)</f>
        <v>Não</v>
      </c>
      <c r="H495" s="8" t="str">
        <f>VLOOKUP(A495,Planilha1!A:Y,23,FALSE)</f>
        <v>Sim</v>
      </c>
      <c r="I495" s="8" t="str">
        <f>VLOOKUP(A495,Planilha1!A:Y,24,FALSE)</f>
        <v>Não</v>
      </c>
      <c r="J495" s="8" t="str">
        <f>VLOOKUP(A495,Planilha1!A:Y,25,FALSE)</f>
        <v>Sim</v>
      </c>
    </row>
    <row r="496" spans="1:10">
      <c r="A496" s="9">
        <v>292320</v>
      </c>
      <c r="B496" s="16" t="s">
        <v>223</v>
      </c>
      <c r="C496" s="15" t="s">
        <v>18</v>
      </c>
      <c r="D496" s="17">
        <v>43131</v>
      </c>
      <c r="E496" s="8" t="str">
        <f>VLOOKUP(A496,Planilha1!A:Y,20,FALSE)</f>
        <v>Sim</v>
      </c>
      <c r="F496" s="8" t="str">
        <f>VLOOKUP(A496,Planilha1!A:Y,21,FALSE)</f>
        <v>Sim</v>
      </c>
      <c r="G496" s="8" t="str">
        <f>VLOOKUP(A496,Planilha1!A:Y,22,FALSE)</f>
        <v>Sim</v>
      </c>
      <c r="H496" s="8" t="str">
        <f>VLOOKUP(A496,Planilha1!A:Y,23,FALSE)</f>
        <v>Sim</v>
      </c>
      <c r="I496" s="8" t="str">
        <f>VLOOKUP(A496,Planilha1!A:Y,24,FALSE)</f>
        <v>Não</v>
      </c>
      <c r="J496" s="8" t="str">
        <f>VLOOKUP(A496,Planilha1!A:Y,25,FALSE)</f>
        <v>Sim</v>
      </c>
    </row>
    <row r="497" spans="1:10">
      <c r="A497" s="9">
        <v>292330</v>
      </c>
      <c r="B497" s="16" t="s">
        <v>3765</v>
      </c>
      <c r="C497" s="15" t="s">
        <v>18</v>
      </c>
      <c r="D497" s="17">
        <v>45574</v>
      </c>
      <c r="E497" s="8" t="str">
        <f>VLOOKUP(A497,Planilha1!A:Y,20,FALSE)</f>
        <v>Não</v>
      </c>
      <c r="F497" s="8" t="str">
        <f>VLOOKUP(A497,Planilha1!A:Y,21,FALSE)</f>
        <v>Sim</v>
      </c>
      <c r="G497" s="8" t="str">
        <f>VLOOKUP(A497,Planilha1!A:Y,22,FALSE)</f>
        <v>Não</v>
      </c>
      <c r="H497" s="8" t="str">
        <f>VLOOKUP(A497,Planilha1!A:Y,23,FALSE)</f>
        <v>Sim</v>
      </c>
      <c r="I497" s="8" t="str">
        <f>VLOOKUP(A497,Planilha1!A:Y,24,FALSE)</f>
        <v>Não</v>
      </c>
      <c r="J497" s="8" t="str">
        <f>VLOOKUP(A497,Planilha1!A:Y,25,FALSE)</f>
        <v>Sim</v>
      </c>
    </row>
    <row r="498" spans="1:10">
      <c r="A498" s="9">
        <v>292335</v>
      </c>
      <c r="B498" s="16" t="s">
        <v>224</v>
      </c>
      <c r="C498" s="15" t="s">
        <v>18</v>
      </c>
      <c r="D498" s="17">
        <v>43445</v>
      </c>
      <c r="E498" s="8" t="str">
        <f>VLOOKUP(A498,Planilha1!A:Y,20,FALSE)</f>
        <v>Não</v>
      </c>
      <c r="F498" s="8" t="str">
        <f>VLOOKUP(A498,Planilha1!A:Y,21,FALSE)</f>
        <v>Sim</v>
      </c>
      <c r="G498" s="8" t="str">
        <f>VLOOKUP(A498,Planilha1!A:Y,22,FALSE)</f>
        <v>Não</v>
      </c>
      <c r="H498" s="8" t="str">
        <f>VLOOKUP(A498,Planilha1!A:Y,23,FALSE)</f>
        <v>Sim</v>
      </c>
      <c r="I498" s="8" t="str">
        <f>VLOOKUP(A498,Planilha1!A:Y,24,FALSE)</f>
        <v>Não</v>
      </c>
      <c r="J498" s="8" t="str">
        <f>VLOOKUP(A498,Planilha1!A:Y,25,FALSE)</f>
        <v>Sim</v>
      </c>
    </row>
    <row r="499" spans="1:10">
      <c r="A499" s="9">
        <v>292340</v>
      </c>
      <c r="B499" s="16" t="s">
        <v>225</v>
      </c>
      <c r="C499" s="15" t="s">
        <v>18</v>
      </c>
      <c r="D499" s="17">
        <v>41136</v>
      </c>
      <c r="E499" s="8" t="str">
        <f>VLOOKUP(A499,Planilha1!A:Y,20,FALSE)</f>
        <v>Não</v>
      </c>
      <c r="F499" s="8" t="str">
        <f>VLOOKUP(A499,Planilha1!A:Y,21,FALSE)</f>
        <v>Sim</v>
      </c>
      <c r="G499" s="8" t="str">
        <f>VLOOKUP(A499,Planilha1!A:Y,22,FALSE)</f>
        <v>Não</v>
      </c>
      <c r="H499" s="8" t="str">
        <f>VLOOKUP(A499,Planilha1!A:Y,23,FALSE)</f>
        <v>Sim</v>
      </c>
      <c r="I499" s="8" t="str">
        <f>VLOOKUP(A499,Planilha1!A:Y,24,FALSE)</f>
        <v>Não</v>
      </c>
      <c r="J499" s="8" t="str">
        <f>VLOOKUP(A499,Planilha1!A:Y,25,FALSE)</f>
        <v>Sim</v>
      </c>
    </row>
    <row r="500" spans="1:10">
      <c r="A500" s="9">
        <v>292350</v>
      </c>
      <c r="B500" s="16" t="s">
        <v>226</v>
      </c>
      <c r="C500" s="15" t="s">
        <v>18</v>
      </c>
      <c r="D500" s="17">
        <v>41905</v>
      </c>
      <c r="E500" s="8" t="str">
        <f>VLOOKUP(A500,Planilha1!A:Y,20,FALSE)</f>
        <v>Não</v>
      </c>
      <c r="F500" s="8" t="str">
        <f>VLOOKUP(A500,Planilha1!A:Y,21,FALSE)</f>
        <v>Sim</v>
      </c>
      <c r="G500" s="8" t="str">
        <f>VLOOKUP(A500,Planilha1!A:Y,22,FALSE)</f>
        <v>Não</v>
      </c>
      <c r="H500" s="8" t="str">
        <f>VLOOKUP(A500,Planilha1!A:Y,23,FALSE)</f>
        <v>Sim</v>
      </c>
      <c r="I500" s="8" t="str">
        <f>VLOOKUP(A500,Planilha1!A:Y,24,FALSE)</f>
        <v>Não</v>
      </c>
      <c r="J500" s="8" t="str">
        <f>VLOOKUP(A500,Planilha1!A:Y,25,FALSE)</f>
        <v>Sim</v>
      </c>
    </row>
    <row r="501" spans="1:10">
      <c r="A501" s="9">
        <v>292360</v>
      </c>
      <c r="B501" s="16" t="s">
        <v>227</v>
      </c>
      <c r="C501" s="15" t="s">
        <v>18</v>
      </c>
      <c r="D501" s="17">
        <v>41905</v>
      </c>
      <c r="E501" s="8" t="str">
        <f>VLOOKUP(A501,Planilha1!A:Y,20,FALSE)</f>
        <v>Sim</v>
      </c>
      <c r="F501" s="8" t="str">
        <f>VLOOKUP(A501,Planilha1!A:Y,21,FALSE)</f>
        <v>Sim</v>
      </c>
      <c r="G501" s="8" t="str">
        <f>VLOOKUP(A501,Planilha1!A:Y,22,FALSE)</f>
        <v>Sim</v>
      </c>
      <c r="H501" s="8" t="str">
        <f>VLOOKUP(A501,Planilha1!A:Y,23,FALSE)</f>
        <v>Sim</v>
      </c>
      <c r="I501" s="8" t="str">
        <f>VLOOKUP(A501,Planilha1!A:Y,24,FALSE)</f>
        <v>Sim</v>
      </c>
      <c r="J501" s="8" t="str">
        <f>VLOOKUP(A501,Planilha1!A:Y,25,FALSE)</f>
        <v>Sim</v>
      </c>
    </row>
    <row r="502" spans="1:10">
      <c r="A502" s="9">
        <v>292370</v>
      </c>
      <c r="B502" s="16" t="s">
        <v>228</v>
      </c>
      <c r="C502" s="15" t="s">
        <v>18</v>
      </c>
      <c r="D502" s="17">
        <v>41905</v>
      </c>
      <c r="E502" s="8" t="str">
        <f>VLOOKUP(A502,Planilha1!A:Y,20,FALSE)</f>
        <v>Não</v>
      </c>
      <c r="F502" s="8" t="str">
        <f>VLOOKUP(A502,Planilha1!A:Y,21,FALSE)</f>
        <v>Sim</v>
      </c>
      <c r="G502" s="8" t="str">
        <f>VLOOKUP(A502,Planilha1!A:Y,22,FALSE)</f>
        <v>Não</v>
      </c>
      <c r="H502" s="8" t="str">
        <f>VLOOKUP(A502,Planilha1!A:Y,23,FALSE)</f>
        <v>Sim</v>
      </c>
      <c r="I502" s="8" t="str">
        <f>VLOOKUP(A502,Planilha1!A:Y,24,FALSE)</f>
        <v>Não</v>
      </c>
      <c r="J502" s="8" t="str">
        <f>VLOOKUP(A502,Planilha1!A:Y,25,FALSE)</f>
        <v>Sim</v>
      </c>
    </row>
    <row r="503" spans="1:10">
      <c r="A503" s="9">
        <v>292380</v>
      </c>
      <c r="B503" s="18" t="s">
        <v>229</v>
      </c>
      <c r="C503" s="15" t="s">
        <v>18</v>
      </c>
      <c r="D503" s="17">
        <v>41905</v>
      </c>
      <c r="E503" s="8" t="str">
        <f>VLOOKUP(A503,Planilha1!A:Y,20,FALSE)</f>
        <v>Sim</v>
      </c>
      <c r="F503" s="8" t="str">
        <f>VLOOKUP(A503,Planilha1!A:Y,21,FALSE)</f>
        <v>Sim</v>
      </c>
      <c r="G503" s="8" t="str">
        <f>VLOOKUP(A503,Planilha1!A:Y,22,FALSE)</f>
        <v>Sim</v>
      </c>
      <c r="H503" s="8" t="str">
        <f>VLOOKUP(A503,Planilha1!A:Y,23,FALSE)</f>
        <v>Sim</v>
      </c>
      <c r="I503" s="8" t="str">
        <f>VLOOKUP(A503,Planilha1!A:Y,24,FALSE)</f>
        <v>Sim</v>
      </c>
      <c r="J503" s="8" t="str">
        <f>VLOOKUP(A503,Planilha1!A:Y,25,FALSE)</f>
        <v>Sim</v>
      </c>
    </row>
    <row r="504" spans="1:10">
      <c r="A504" s="9">
        <v>292390</v>
      </c>
      <c r="B504" s="16" t="s">
        <v>230</v>
      </c>
      <c r="C504" s="15" t="s">
        <v>18</v>
      </c>
      <c r="D504" s="17">
        <v>41136</v>
      </c>
      <c r="E504" s="8" t="str">
        <f>VLOOKUP(A504,Planilha1!A:Y,20,FALSE)</f>
        <v>Sim</v>
      </c>
      <c r="F504" s="8" t="str">
        <f>VLOOKUP(A504,Planilha1!A:Y,21,FALSE)</f>
        <v>Sim</v>
      </c>
      <c r="G504" s="8" t="str">
        <f>VLOOKUP(A504,Planilha1!A:Y,22,FALSE)</f>
        <v>Sim</v>
      </c>
      <c r="H504" s="8" t="str">
        <f>VLOOKUP(A504,Planilha1!A:Y,23,FALSE)</f>
        <v>Sim</v>
      </c>
      <c r="I504" s="8" t="str">
        <f>VLOOKUP(A504,Planilha1!A:Y,24,FALSE)</f>
        <v>Sim</v>
      </c>
      <c r="J504" s="8" t="str">
        <f>VLOOKUP(A504,Planilha1!A:Y,25,FALSE)</f>
        <v>Sim</v>
      </c>
    </row>
    <row r="505" spans="1:10">
      <c r="A505" s="9">
        <v>292400</v>
      </c>
      <c r="B505" s="16" t="s">
        <v>231</v>
      </c>
      <c r="C505" s="15" t="s">
        <v>18</v>
      </c>
      <c r="D505" s="17">
        <v>43445</v>
      </c>
      <c r="E505" s="8" t="str">
        <f>VLOOKUP(A505,Planilha1!A:Y,20,FALSE)</f>
        <v>Sim</v>
      </c>
      <c r="F505" s="8" t="str">
        <f>VLOOKUP(A505,Planilha1!A:Y,21,FALSE)</f>
        <v>Sim</v>
      </c>
      <c r="G505" s="8" t="str">
        <f>VLOOKUP(A505,Planilha1!A:Y,22,FALSE)</f>
        <v>Sim</v>
      </c>
      <c r="H505" s="8" t="str">
        <f>VLOOKUP(A505,Planilha1!A:Y,23,FALSE)</f>
        <v>Sim</v>
      </c>
      <c r="I505" s="8" t="str">
        <f>VLOOKUP(A505,Planilha1!A:Y,24,FALSE)</f>
        <v>Não</v>
      </c>
      <c r="J505" s="8" t="str">
        <f>VLOOKUP(A505,Planilha1!A:Y,25,FALSE)</f>
        <v>Sim</v>
      </c>
    </row>
    <row r="506" spans="1:10">
      <c r="A506" s="9">
        <v>292405</v>
      </c>
      <c r="B506" s="16" t="s">
        <v>232</v>
      </c>
      <c r="C506" s="15" t="s">
        <v>18</v>
      </c>
      <c r="D506" s="17">
        <v>41905</v>
      </c>
      <c r="E506" s="8" t="str">
        <f>VLOOKUP(A506,Planilha1!A:Y,20,FALSE)</f>
        <v>Não</v>
      </c>
      <c r="F506" s="8" t="str">
        <f>VLOOKUP(A506,Planilha1!A:Y,21,FALSE)</f>
        <v>Sim</v>
      </c>
      <c r="G506" s="8" t="str">
        <f>VLOOKUP(A506,Planilha1!A:Y,22,FALSE)</f>
        <v>Não</v>
      </c>
      <c r="H506" s="8" t="str">
        <f>VLOOKUP(A506,Planilha1!A:Y,23,FALSE)</f>
        <v>Sim</v>
      </c>
      <c r="I506" s="8" t="str">
        <f>VLOOKUP(A506,Planilha1!A:Y,24,FALSE)</f>
        <v>Não</v>
      </c>
      <c r="J506" s="8" t="str">
        <f>VLOOKUP(A506,Planilha1!A:Y,25,FALSE)</f>
        <v>Sim</v>
      </c>
    </row>
    <row r="507" spans="1:10">
      <c r="A507" s="9">
        <v>292410</v>
      </c>
      <c r="B507" s="16" t="s">
        <v>233</v>
      </c>
      <c r="C507" s="15" t="s">
        <v>18</v>
      </c>
      <c r="D507" s="17">
        <v>41499</v>
      </c>
      <c r="E507" s="8" t="str">
        <f>VLOOKUP(A507,Planilha1!A:Y,20,FALSE)</f>
        <v>Sim</v>
      </c>
      <c r="F507" s="8" t="str">
        <f>VLOOKUP(A507,Planilha1!A:Y,21,FALSE)</f>
        <v>Sim</v>
      </c>
      <c r="G507" s="8" t="str">
        <f>VLOOKUP(A507,Planilha1!A:Y,22,FALSE)</f>
        <v>Sim</v>
      </c>
      <c r="H507" s="8" t="str">
        <f>VLOOKUP(A507,Planilha1!A:Y,23,FALSE)</f>
        <v>Sim</v>
      </c>
      <c r="I507" s="8" t="str">
        <f>VLOOKUP(A507,Planilha1!A:Y,24,FALSE)</f>
        <v>Sim</v>
      </c>
      <c r="J507" s="8" t="str">
        <f>VLOOKUP(A507,Planilha1!A:Y,25,FALSE)</f>
        <v>Sim</v>
      </c>
    </row>
    <row r="508" spans="1:10">
      <c r="A508" s="9">
        <v>292420</v>
      </c>
      <c r="B508" s="16" t="s">
        <v>342</v>
      </c>
      <c r="C508" s="15" t="s">
        <v>18</v>
      </c>
      <c r="D508" s="17">
        <v>45280</v>
      </c>
      <c r="E508" s="8" t="str">
        <f>VLOOKUP(A508,Planilha1!A:Y,20,FALSE)</f>
        <v>Não</v>
      </c>
      <c r="F508" s="8" t="str">
        <f>VLOOKUP(A508,Planilha1!A:Y,21,FALSE)</f>
        <v>Não</v>
      </c>
      <c r="G508" s="8" t="str">
        <f>VLOOKUP(A508,Planilha1!A:Y,22,FALSE)</f>
        <v>Não</v>
      </c>
      <c r="H508" s="8" t="str">
        <f>VLOOKUP(A508,Planilha1!A:Y,23,FALSE)</f>
        <v>Não</v>
      </c>
      <c r="I508" s="8" t="str">
        <f>VLOOKUP(A508,Planilha1!A:Y,24,FALSE)</f>
        <v>Não</v>
      </c>
      <c r="J508" s="8" t="str">
        <f>VLOOKUP(A508,Planilha1!A:Y,25,FALSE)</f>
        <v>Não</v>
      </c>
    </row>
    <row r="509" spans="1:10">
      <c r="A509" s="9">
        <v>292430</v>
      </c>
      <c r="B509" s="16" t="s">
        <v>234</v>
      </c>
      <c r="C509" s="15" t="s">
        <v>18</v>
      </c>
      <c r="D509" s="17">
        <v>41905</v>
      </c>
      <c r="E509" s="8" t="str">
        <f>VLOOKUP(A509,Planilha1!A:Y,20,FALSE)</f>
        <v>Não</v>
      </c>
      <c r="F509" s="8" t="str">
        <f>VLOOKUP(A509,Planilha1!A:Y,21,FALSE)</f>
        <v>Sim</v>
      </c>
      <c r="G509" s="8" t="str">
        <f>VLOOKUP(A509,Planilha1!A:Y,22,FALSE)</f>
        <v>Não</v>
      </c>
      <c r="H509" s="8" t="str">
        <f>VLOOKUP(A509,Planilha1!A:Y,23,FALSE)</f>
        <v>Sim</v>
      </c>
      <c r="I509" s="8" t="str">
        <f>VLOOKUP(A509,Planilha1!A:Y,24,FALSE)</f>
        <v>Não</v>
      </c>
      <c r="J509" s="8" t="str">
        <f>VLOOKUP(A509,Planilha1!A:Y,25,FALSE)</f>
        <v>Sim</v>
      </c>
    </row>
    <row r="510" spans="1:10">
      <c r="A510" s="9">
        <v>292440</v>
      </c>
      <c r="B510" s="16" t="s">
        <v>235</v>
      </c>
      <c r="C510" s="15" t="s">
        <v>18</v>
      </c>
      <c r="D510" s="17">
        <v>41905</v>
      </c>
      <c r="E510" s="8" t="str">
        <f>VLOOKUP(A510,Planilha1!A:Y,20,FALSE)</f>
        <v>Não</v>
      </c>
      <c r="F510" s="8" t="str">
        <f>VLOOKUP(A510,Planilha1!A:Y,21,FALSE)</f>
        <v>Sim</v>
      </c>
      <c r="G510" s="8" t="str">
        <f>VLOOKUP(A510,Planilha1!A:Y,22,FALSE)</f>
        <v>Sim</v>
      </c>
      <c r="H510" s="8" t="str">
        <f>VLOOKUP(A510,Planilha1!A:Y,23,FALSE)</f>
        <v>Sim</v>
      </c>
      <c r="I510" s="8" t="str">
        <f>VLOOKUP(A510,Planilha1!A:Y,24,FALSE)</f>
        <v>Não</v>
      </c>
      <c r="J510" s="8" t="str">
        <f>VLOOKUP(A510,Planilha1!A:Y,25,FALSE)</f>
        <v>Sim</v>
      </c>
    </row>
    <row r="511" spans="1:10">
      <c r="A511" s="9">
        <v>292450</v>
      </c>
      <c r="B511" s="16" t="s">
        <v>236</v>
      </c>
      <c r="C511" s="15" t="s">
        <v>18</v>
      </c>
      <c r="D511" s="17">
        <v>41905</v>
      </c>
      <c r="E511" s="8" t="str">
        <f>VLOOKUP(A511,Planilha1!A:Y,20,FALSE)</f>
        <v>Não</v>
      </c>
      <c r="F511" s="8" t="str">
        <f>VLOOKUP(A511,Planilha1!A:Y,21,FALSE)</f>
        <v>Não</v>
      </c>
      <c r="G511" s="8" t="str">
        <f>VLOOKUP(A511,Planilha1!A:Y,22,FALSE)</f>
        <v>Não</v>
      </c>
      <c r="H511" s="8" t="str">
        <f>VLOOKUP(A511,Planilha1!A:Y,23,FALSE)</f>
        <v>Não</v>
      </c>
      <c r="I511" s="8" t="str">
        <f>VLOOKUP(A511,Planilha1!A:Y,24,FALSE)</f>
        <v>Não</v>
      </c>
      <c r="J511" s="8" t="str">
        <f>VLOOKUP(A511,Planilha1!A:Y,25,FALSE)</f>
        <v>Não</v>
      </c>
    </row>
    <row r="512" spans="1:10">
      <c r="A512" s="9">
        <v>292460</v>
      </c>
      <c r="B512" s="16" t="s">
        <v>237</v>
      </c>
      <c r="C512" s="15" t="s">
        <v>18</v>
      </c>
      <c r="D512" s="17">
        <v>41136</v>
      </c>
      <c r="E512" s="8" t="str">
        <f>VLOOKUP(A512,Planilha1!A:Y,20,FALSE)</f>
        <v>Sim</v>
      </c>
      <c r="F512" s="8" t="str">
        <f>VLOOKUP(A512,Planilha1!A:Y,21,FALSE)</f>
        <v>Sim</v>
      </c>
      <c r="G512" s="8" t="str">
        <f>VLOOKUP(A512,Planilha1!A:Y,22,FALSE)</f>
        <v>Não</v>
      </c>
      <c r="H512" s="8" t="str">
        <f>VLOOKUP(A512,Planilha1!A:Y,23,FALSE)</f>
        <v>Sim</v>
      </c>
      <c r="I512" s="8" t="str">
        <f>VLOOKUP(A512,Planilha1!A:Y,24,FALSE)</f>
        <v>Não</v>
      </c>
      <c r="J512" s="8" t="str">
        <f>VLOOKUP(A512,Planilha1!A:Y,25,FALSE)</f>
        <v>Sim</v>
      </c>
    </row>
    <row r="513" spans="1:10">
      <c r="A513" s="9">
        <v>292465</v>
      </c>
      <c r="B513" s="16" t="s">
        <v>238</v>
      </c>
      <c r="C513" s="15" t="s">
        <v>18</v>
      </c>
      <c r="D513" s="17">
        <v>41136</v>
      </c>
      <c r="E513" s="8" t="str">
        <f>VLOOKUP(A513,Planilha1!A:Y,20,FALSE)</f>
        <v>Sim</v>
      </c>
      <c r="F513" s="8" t="str">
        <f>VLOOKUP(A513,Planilha1!A:Y,21,FALSE)</f>
        <v>Sim</v>
      </c>
      <c r="G513" s="8" t="str">
        <f>VLOOKUP(A513,Planilha1!A:Y,22,FALSE)</f>
        <v>Não</v>
      </c>
      <c r="H513" s="8" t="str">
        <f>VLOOKUP(A513,Planilha1!A:Y,23,FALSE)</f>
        <v>Sim</v>
      </c>
      <c r="I513" s="8" t="str">
        <f>VLOOKUP(A513,Planilha1!A:Y,24,FALSE)</f>
        <v>Não</v>
      </c>
      <c r="J513" s="8" t="str">
        <f>VLOOKUP(A513,Planilha1!A:Y,25,FALSE)</f>
        <v>Sim</v>
      </c>
    </row>
    <row r="514" spans="1:10">
      <c r="A514" s="9">
        <v>292467</v>
      </c>
      <c r="B514" s="16" t="s">
        <v>239</v>
      </c>
      <c r="C514" s="15" t="s">
        <v>18</v>
      </c>
      <c r="D514" s="17">
        <v>43131</v>
      </c>
      <c r="E514" s="8" t="str">
        <f>VLOOKUP(A514,Planilha1!A:Y,20,FALSE)</f>
        <v>Não</v>
      </c>
      <c r="F514" s="8" t="str">
        <f>VLOOKUP(A514,Planilha1!A:Y,21,FALSE)</f>
        <v>Não</v>
      </c>
      <c r="G514" s="8" t="str">
        <f>VLOOKUP(A514,Planilha1!A:Y,22,FALSE)</f>
        <v>Não</v>
      </c>
      <c r="H514" s="8" t="str">
        <f>VLOOKUP(A514,Planilha1!A:Y,23,FALSE)</f>
        <v>Não</v>
      </c>
      <c r="I514" s="8" t="str">
        <f>VLOOKUP(A514,Planilha1!A:Y,24,FALSE)</f>
        <v>Não</v>
      </c>
      <c r="J514" s="8" t="str">
        <f>VLOOKUP(A514,Planilha1!A:Y,25,FALSE)</f>
        <v>Não</v>
      </c>
    </row>
    <row r="515" spans="1:10" ht="15.75">
      <c r="A515" s="19">
        <v>292470</v>
      </c>
      <c r="B515" s="20" t="s">
        <v>240</v>
      </c>
      <c r="C515" s="15" t="s">
        <v>18</v>
      </c>
      <c r="D515" s="17">
        <v>41136</v>
      </c>
      <c r="E515" s="8" t="str">
        <f>VLOOKUP(A515,Planilha1!A:Y,20,FALSE)</f>
        <v>Não</v>
      </c>
      <c r="F515" s="8" t="str">
        <f>VLOOKUP(A515,Planilha1!A:Y,21,FALSE)</f>
        <v>Sim</v>
      </c>
      <c r="G515" s="8" t="str">
        <f>VLOOKUP(A515,Planilha1!A:Y,22,FALSE)</f>
        <v>Não</v>
      </c>
      <c r="H515" s="8" t="str">
        <f>VLOOKUP(A515,Planilha1!A:Y,23,FALSE)</f>
        <v>Sim</v>
      </c>
      <c r="I515" s="8" t="str">
        <f>VLOOKUP(A515,Planilha1!A:Y,24,FALSE)</f>
        <v>Não</v>
      </c>
      <c r="J515" s="8" t="str">
        <f>VLOOKUP(A515,Planilha1!A:Y,25,FALSE)</f>
        <v>Sim</v>
      </c>
    </row>
    <row r="516" spans="1:10">
      <c r="A516" s="9">
        <v>292480</v>
      </c>
      <c r="B516" s="16" t="s">
        <v>241</v>
      </c>
      <c r="C516" s="15" t="s">
        <v>18</v>
      </c>
      <c r="D516" s="17">
        <v>41905</v>
      </c>
      <c r="E516" s="8" t="str">
        <f>VLOOKUP(A516,Planilha1!A:Y,20,FALSE)</f>
        <v>Sim</v>
      </c>
      <c r="F516" s="8" t="str">
        <f>VLOOKUP(A516,Planilha1!A:Y,21,FALSE)</f>
        <v>Sim</v>
      </c>
      <c r="G516" s="8" t="str">
        <f>VLOOKUP(A516,Planilha1!A:Y,22,FALSE)</f>
        <v>Sim</v>
      </c>
      <c r="H516" s="8" t="str">
        <f>VLOOKUP(A516,Planilha1!A:Y,23,FALSE)</f>
        <v>Sim</v>
      </c>
      <c r="I516" s="8" t="str">
        <f>VLOOKUP(A516,Planilha1!A:Y,24,FALSE)</f>
        <v>Sim</v>
      </c>
      <c r="J516" s="8" t="str">
        <f>VLOOKUP(A516,Planilha1!A:Y,25,FALSE)</f>
        <v>Sim</v>
      </c>
    </row>
    <row r="517" spans="1:10">
      <c r="A517" s="9">
        <v>292490</v>
      </c>
      <c r="B517" s="16" t="s">
        <v>242</v>
      </c>
      <c r="C517" s="15" t="s">
        <v>18</v>
      </c>
      <c r="D517" s="17">
        <v>41136</v>
      </c>
      <c r="E517" s="8" t="str">
        <f>VLOOKUP(A517,Planilha1!A:Y,20,FALSE)</f>
        <v>Não</v>
      </c>
      <c r="F517" s="8" t="str">
        <f>VLOOKUP(A517,Planilha1!A:Y,21,FALSE)</f>
        <v>Sim</v>
      </c>
      <c r="G517" s="8" t="str">
        <f>VLOOKUP(A517,Planilha1!A:Y,22,FALSE)</f>
        <v>Não</v>
      </c>
      <c r="H517" s="8" t="str">
        <f>VLOOKUP(A517,Planilha1!A:Y,23,FALSE)</f>
        <v>Sim</v>
      </c>
      <c r="I517" s="8" t="str">
        <f>VLOOKUP(A517,Planilha1!A:Y,24,FALSE)</f>
        <v>Não</v>
      </c>
      <c r="J517" s="8" t="str">
        <f>VLOOKUP(A517,Planilha1!A:Y,25,FALSE)</f>
        <v>Sim</v>
      </c>
    </row>
    <row r="518" spans="1:10">
      <c r="A518" s="9">
        <v>292500</v>
      </c>
      <c r="B518" s="16" t="s">
        <v>243</v>
      </c>
      <c r="C518" s="15" t="s">
        <v>18</v>
      </c>
      <c r="D518" s="17">
        <v>41499</v>
      </c>
      <c r="E518" s="8" t="str">
        <f>VLOOKUP(A518,Planilha1!A:Y,20,FALSE)</f>
        <v>Sim</v>
      </c>
      <c r="F518" s="8" t="str">
        <f>VLOOKUP(A518,Planilha1!A:Y,21,FALSE)</f>
        <v>Sim</v>
      </c>
      <c r="G518" s="8" t="str">
        <f>VLOOKUP(A518,Planilha1!A:Y,22,FALSE)</f>
        <v>Sim</v>
      </c>
      <c r="H518" s="8" t="str">
        <f>VLOOKUP(A518,Planilha1!A:Y,23,FALSE)</f>
        <v>Sim</v>
      </c>
      <c r="I518" s="8" t="str">
        <f>VLOOKUP(A518,Planilha1!A:Y,24,FALSE)</f>
        <v>Sim</v>
      </c>
      <c r="J518" s="8" t="str">
        <f>VLOOKUP(A518,Planilha1!A:Y,25,FALSE)</f>
        <v>Sim</v>
      </c>
    </row>
    <row r="519" spans="1:10" ht="15.75">
      <c r="A519" s="19">
        <v>292510</v>
      </c>
      <c r="B519" s="20" t="s">
        <v>244</v>
      </c>
      <c r="C519" s="15" t="s">
        <v>18</v>
      </c>
      <c r="D519" s="17">
        <v>41499</v>
      </c>
      <c r="E519" s="8" t="str">
        <f>VLOOKUP(A519,Planilha1!A:Y,20,FALSE)</f>
        <v>Sim</v>
      </c>
      <c r="F519" s="8" t="str">
        <f>VLOOKUP(A519,Planilha1!A:Y,21,FALSE)</f>
        <v>Sim</v>
      </c>
      <c r="G519" s="8" t="str">
        <f>VLOOKUP(A519,Planilha1!A:Y,22,FALSE)</f>
        <v>Sim</v>
      </c>
      <c r="H519" s="8" t="str">
        <f>VLOOKUP(A519,Planilha1!A:Y,23,FALSE)</f>
        <v>Sim</v>
      </c>
      <c r="I519" s="8" t="str">
        <f>VLOOKUP(A519,Planilha1!A:Y,24,FALSE)</f>
        <v>Sim</v>
      </c>
      <c r="J519" s="8" t="str">
        <f>VLOOKUP(A519,Planilha1!A:Y,25,FALSE)</f>
        <v>Sim</v>
      </c>
    </row>
    <row r="520" spans="1:10">
      <c r="A520" s="9">
        <v>292520</v>
      </c>
      <c r="B520" s="16" t="s">
        <v>3766</v>
      </c>
      <c r="C520" s="15" t="s">
        <v>18</v>
      </c>
      <c r="D520" s="17">
        <v>45574</v>
      </c>
      <c r="E520" s="8" t="str">
        <f>VLOOKUP(A520,Planilha1!A:Y,20,FALSE)</f>
        <v>Não</v>
      </c>
      <c r="F520" s="8" t="str">
        <f>VLOOKUP(A520,Planilha1!A:Y,21,FALSE)</f>
        <v>Sim</v>
      </c>
      <c r="G520" s="8" t="str">
        <f>VLOOKUP(A520,Planilha1!A:Y,22,FALSE)</f>
        <v>Não</v>
      </c>
      <c r="H520" s="8" t="str">
        <f>VLOOKUP(A520,Planilha1!A:Y,23,FALSE)</f>
        <v>Sim</v>
      </c>
      <c r="I520" s="8" t="str">
        <f>VLOOKUP(A520,Planilha1!A:Y,24,FALSE)</f>
        <v>Não</v>
      </c>
      <c r="J520" s="8" t="str">
        <f>VLOOKUP(A520,Planilha1!A:Y,25,FALSE)</f>
        <v>Sim</v>
      </c>
    </row>
    <row r="521" spans="1:10">
      <c r="A521" s="9">
        <v>292525</v>
      </c>
      <c r="B521" s="16" t="s">
        <v>245</v>
      </c>
      <c r="C521" s="15" t="s">
        <v>18</v>
      </c>
      <c r="D521" s="17">
        <v>41905</v>
      </c>
      <c r="E521" s="8" t="str">
        <f>VLOOKUP(A521,Planilha1!A:Y,20,FALSE)</f>
        <v>Sim</v>
      </c>
      <c r="F521" s="8" t="str">
        <f>VLOOKUP(A521,Planilha1!A:Y,21,FALSE)</f>
        <v>Sim</v>
      </c>
      <c r="G521" s="8" t="str">
        <f>VLOOKUP(A521,Planilha1!A:Y,22,FALSE)</f>
        <v>Sim</v>
      </c>
      <c r="H521" s="8" t="str">
        <f>VLOOKUP(A521,Planilha1!A:Y,23,FALSE)</f>
        <v>Sim</v>
      </c>
      <c r="I521" s="8" t="str">
        <f>VLOOKUP(A521,Planilha1!A:Y,24,FALSE)</f>
        <v>Sim</v>
      </c>
      <c r="J521" s="8" t="str">
        <f>VLOOKUP(A521,Planilha1!A:Y,25,FALSE)</f>
        <v>Sim</v>
      </c>
    </row>
    <row r="522" spans="1:10">
      <c r="A522" s="9">
        <v>292530</v>
      </c>
      <c r="B522" s="16" t="s">
        <v>246</v>
      </c>
      <c r="C522" s="15" t="s">
        <v>18</v>
      </c>
      <c r="D522" s="17">
        <v>43131</v>
      </c>
      <c r="E522" s="8" t="str">
        <f>VLOOKUP(A522,Planilha1!A:Y,20,FALSE)</f>
        <v>Sim</v>
      </c>
      <c r="F522" s="8" t="str">
        <f>VLOOKUP(A522,Planilha1!A:Y,21,FALSE)</f>
        <v>Sim</v>
      </c>
      <c r="G522" s="8" t="str">
        <f>VLOOKUP(A522,Planilha1!A:Y,22,FALSE)</f>
        <v>Sim</v>
      </c>
      <c r="H522" s="8" t="str">
        <f>VLOOKUP(A522,Planilha1!A:Y,23,FALSE)</f>
        <v>Sim</v>
      </c>
      <c r="I522" s="8" t="str">
        <f>VLOOKUP(A522,Planilha1!A:Y,24,FALSE)</f>
        <v>Sim</v>
      </c>
      <c r="J522" s="8" t="str">
        <f>VLOOKUP(A522,Planilha1!A:Y,25,FALSE)</f>
        <v>Sim</v>
      </c>
    </row>
    <row r="523" spans="1:10">
      <c r="A523" s="9">
        <v>292540</v>
      </c>
      <c r="B523" s="16" t="s">
        <v>247</v>
      </c>
      <c r="C523" s="15" t="s">
        <v>18</v>
      </c>
      <c r="D523" s="17">
        <v>41905</v>
      </c>
      <c r="E523" s="8" t="str">
        <f>VLOOKUP(A523,Planilha1!A:Y,20,FALSE)</f>
        <v>Não</v>
      </c>
      <c r="F523" s="8" t="str">
        <f>VLOOKUP(A523,Planilha1!A:Y,21,FALSE)</f>
        <v>Sim</v>
      </c>
      <c r="G523" s="8" t="str">
        <f>VLOOKUP(A523,Planilha1!A:Y,22,FALSE)</f>
        <v>Não</v>
      </c>
      <c r="H523" s="8" t="str">
        <f>VLOOKUP(A523,Planilha1!A:Y,23,FALSE)</f>
        <v>Sim</v>
      </c>
      <c r="I523" s="8" t="str">
        <f>VLOOKUP(A523,Planilha1!A:Y,24,FALSE)</f>
        <v>Não</v>
      </c>
      <c r="J523" s="8" t="str">
        <f>VLOOKUP(A523,Planilha1!A:Y,25,FALSE)</f>
        <v>Sim</v>
      </c>
    </row>
    <row r="524" spans="1:10">
      <c r="A524" s="9">
        <v>292550</v>
      </c>
      <c r="B524" s="16" t="s">
        <v>3767</v>
      </c>
      <c r="C524" s="15" t="s">
        <v>18</v>
      </c>
      <c r="D524" s="17">
        <v>45574</v>
      </c>
      <c r="E524" s="8" t="str">
        <f>VLOOKUP(A524,Planilha1!A:Y,20,FALSE)</f>
        <v>Não</v>
      </c>
      <c r="F524" s="8" t="str">
        <f>VLOOKUP(A524,Planilha1!A:Y,21,FALSE)</f>
        <v>Sim</v>
      </c>
      <c r="G524" s="8" t="str">
        <f>VLOOKUP(A524,Planilha1!A:Y,22,FALSE)</f>
        <v>Não</v>
      </c>
      <c r="H524" s="8" t="str">
        <f>VLOOKUP(A524,Planilha1!A:Y,23,FALSE)</f>
        <v>Sim</v>
      </c>
      <c r="I524" s="8" t="str">
        <f>VLOOKUP(A524,Planilha1!A:Y,24,FALSE)</f>
        <v>Não</v>
      </c>
      <c r="J524" s="8" t="str">
        <f>VLOOKUP(A524,Planilha1!A:Y,25,FALSE)</f>
        <v>Sim</v>
      </c>
    </row>
    <row r="525" spans="1:10">
      <c r="A525" s="9">
        <v>292560</v>
      </c>
      <c r="B525" s="16" t="s">
        <v>248</v>
      </c>
      <c r="C525" s="15" t="s">
        <v>18</v>
      </c>
      <c r="D525" s="17">
        <v>41136</v>
      </c>
      <c r="E525" s="8" t="str">
        <f>VLOOKUP(A525,Planilha1!A:Y,20,FALSE)</f>
        <v>Não</v>
      </c>
      <c r="F525" s="8" t="str">
        <f>VLOOKUP(A525,Planilha1!A:Y,21,FALSE)</f>
        <v>Sim</v>
      </c>
      <c r="G525" s="8" t="str">
        <f>VLOOKUP(A525,Planilha1!A:Y,22,FALSE)</f>
        <v>Não</v>
      </c>
      <c r="H525" s="8" t="str">
        <f>VLOOKUP(A525,Planilha1!A:Y,23,FALSE)</f>
        <v>Sim</v>
      </c>
      <c r="I525" s="8" t="str">
        <f>VLOOKUP(A525,Planilha1!A:Y,24,FALSE)</f>
        <v>Não</v>
      </c>
      <c r="J525" s="8" t="str">
        <f>VLOOKUP(A525,Planilha1!A:Y,25,FALSE)</f>
        <v>Sim</v>
      </c>
    </row>
    <row r="526" spans="1:10">
      <c r="A526" s="9">
        <v>292570</v>
      </c>
      <c r="B526" s="16" t="s">
        <v>249</v>
      </c>
      <c r="C526" s="15" t="s">
        <v>18</v>
      </c>
      <c r="D526" s="17">
        <v>41136</v>
      </c>
      <c r="E526" s="8" t="str">
        <f>VLOOKUP(A526,Planilha1!A:Y,20,FALSE)</f>
        <v>Sim</v>
      </c>
      <c r="F526" s="8" t="str">
        <f>VLOOKUP(A526,Planilha1!A:Y,21,FALSE)</f>
        <v>Sim</v>
      </c>
      <c r="G526" s="8" t="str">
        <f>VLOOKUP(A526,Planilha1!A:Y,22,FALSE)</f>
        <v>Não</v>
      </c>
      <c r="H526" s="8" t="str">
        <f>VLOOKUP(A526,Planilha1!A:Y,23,FALSE)</f>
        <v>Sim</v>
      </c>
      <c r="I526" s="8" t="str">
        <f>VLOOKUP(A526,Planilha1!A:Y,24,FALSE)</f>
        <v>Sim</v>
      </c>
      <c r="J526" s="8" t="str">
        <f>VLOOKUP(A526,Planilha1!A:Y,25,FALSE)</f>
        <v>Sim</v>
      </c>
    </row>
    <row r="527" spans="1:10">
      <c r="A527" s="9">
        <v>292575</v>
      </c>
      <c r="B527" s="16" t="s">
        <v>250</v>
      </c>
      <c r="C527" s="15" t="s">
        <v>18</v>
      </c>
      <c r="D527" s="17">
        <v>41136</v>
      </c>
      <c r="E527" s="8" t="str">
        <f>VLOOKUP(A527,Planilha1!A:Y,20,FALSE)</f>
        <v>Não</v>
      </c>
      <c r="F527" s="8" t="str">
        <f>VLOOKUP(A527,Planilha1!A:Y,21,FALSE)</f>
        <v>Sim</v>
      </c>
      <c r="G527" s="8" t="str">
        <f>VLOOKUP(A527,Planilha1!A:Y,22,FALSE)</f>
        <v>Não</v>
      </c>
      <c r="H527" s="8" t="str">
        <f>VLOOKUP(A527,Planilha1!A:Y,23,FALSE)</f>
        <v>Sim</v>
      </c>
      <c r="I527" s="8" t="str">
        <f>VLOOKUP(A527,Planilha1!A:Y,24,FALSE)</f>
        <v>Não</v>
      </c>
      <c r="J527" s="8" t="str">
        <f>VLOOKUP(A527,Planilha1!A:Y,25,FALSE)</f>
        <v>Sim</v>
      </c>
    </row>
    <row r="528" spans="1:10" ht="15.75">
      <c r="A528" s="19">
        <v>292580</v>
      </c>
      <c r="B528" s="20" t="s">
        <v>251</v>
      </c>
      <c r="C528" s="15" t="s">
        <v>18</v>
      </c>
      <c r="D528" s="17">
        <v>41905</v>
      </c>
      <c r="E528" s="8" t="str">
        <f>VLOOKUP(A528,Planilha1!A:Y,20,FALSE)</f>
        <v>Sim</v>
      </c>
      <c r="F528" s="8" t="str">
        <f>VLOOKUP(A528,Planilha1!A:Y,21,FALSE)</f>
        <v>Sim</v>
      </c>
      <c r="G528" s="8" t="str">
        <f>VLOOKUP(A528,Planilha1!A:Y,22,FALSE)</f>
        <v>Não</v>
      </c>
      <c r="H528" s="8" t="str">
        <f>VLOOKUP(A528,Planilha1!A:Y,23,FALSE)</f>
        <v>Sim</v>
      </c>
      <c r="I528" s="8" t="str">
        <f>VLOOKUP(A528,Planilha1!A:Y,24,FALSE)</f>
        <v>Não</v>
      </c>
      <c r="J528" s="8" t="str">
        <f>VLOOKUP(A528,Planilha1!A:Y,25,FALSE)</f>
        <v>Sim</v>
      </c>
    </row>
    <row r="529" spans="1:10">
      <c r="A529" s="9">
        <v>292590</v>
      </c>
      <c r="B529" s="16" t="s">
        <v>252</v>
      </c>
      <c r="C529" s="15" t="s">
        <v>18</v>
      </c>
      <c r="D529" s="17">
        <v>41905</v>
      </c>
      <c r="E529" s="8" t="str">
        <f>VLOOKUP(A529,Planilha1!A:Y,20,FALSE)</f>
        <v>Não</v>
      </c>
      <c r="F529" s="8" t="str">
        <f>VLOOKUP(A529,Planilha1!A:Y,21,FALSE)</f>
        <v>Sim</v>
      </c>
      <c r="G529" s="8" t="str">
        <f>VLOOKUP(A529,Planilha1!A:Y,22,FALSE)</f>
        <v>Sim</v>
      </c>
      <c r="H529" s="8" t="str">
        <f>VLOOKUP(A529,Planilha1!A:Y,23,FALSE)</f>
        <v>Sim</v>
      </c>
      <c r="I529" s="8" t="str">
        <f>VLOOKUP(A529,Planilha1!A:Y,24,FALSE)</f>
        <v>Não</v>
      </c>
      <c r="J529" s="8" t="str">
        <f>VLOOKUP(A529,Planilha1!A:Y,25,FALSE)</f>
        <v>Sim</v>
      </c>
    </row>
    <row r="530" spans="1:10" ht="15.75">
      <c r="A530" s="19">
        <v>292593</v>
      </c>
      <c r="B530" s="20" t="s">
        <v>253</v>
      </c>
      <c r="C530" s="15" t="s">
        <v>18</v>
      </c>
      <c r="D530" s="17">
        <v>41905</v>
      </c>
      <c r="E530" s="8" t="str">
        <f>VLOOKUP(A530,Planilha1!A:Y,20,FALSE)</f>
        <v>Sim</v>
      </c>
      <c r="F530" s="8" t="str">
        <f>VLOOKUP(A530,Planilha1!A:Y,21,FALSE)</f>
        <v>Sim</v>
      </c>
      <c r="G530" s="8" t="str">
        <f>VLOOKUP(A530,Planilha1!A:Y,22,FALSE)</f>
        <v>Sim</v>
      </c>
      <c r="H530" s="8" t="str">
        <f>VLOOKUP(A530,Planilha1!A:Y,23,FALSE)</f>
        <v>Sim</v>
      </c>
      <c r="I530" s="8" t="str">
        <f>VLOOKUP(A530,Planilha1!A:Y,24,FALSE)</f>
        <v>Sim</v>
      </c>
      <c r="J530" s="8" t="str">
        <f>VLOOKUP(A530,Planilha1!A:Y,25,FALSE)</f>
        <v>Sim</v>
      </c>
    </row>
    <row r="531" spans="1:10">
      <c r="A531" s="9">
        <v>292595</v>
      </c>
      <c r="B531" s="16" t="s">
        <v>254</v>
      </c>
      <c r="C531" s="15" t="s">
        <v>18</v>
      </c>
      <c r="D531" s="17">
        <v>41905</v>
      </c>
      <c r="E531" s="8" t="str">
        <f>VLOOKUP(A531,Planilha1!A:Y,20,FALSE)</f>
        <v>Não</v>
      </c>
      <c r="F531" s="8" t="str">
        <f>VLOOKUP(A531,Planilha1!A:Y,21,FALSE)</f>
        <v>Sim</v>
      </c>
      <c r="G531" s="8" t="str">
        <f>VLOOKUP(A531,Planilha1!A:Y,22,FALSE)</f>
        <v>Não</v>
      </c>
      <c r="H531" s="8" t="str">
        <f>VLOOKUP(A531,Planilha1!A:Y,23,FALSE)</f>
        <v>Sim</v>
      </c>
      <c r="I531" s="8" t="str">
        <f>VLOOKUP(A531,Planilha1!A:Y,24,FALSE)</f>
        <v>Não</v>
      </c>
      <c r="J531" s="8" t="str">
        <f>VLOOKUP(A531,Planilha1!A:Y,25,FALSE)</f>
        <v>Sim</v>
      </c>
    </row>
    <row r="532" spans="1:10">
      <c r="A532" s="9">
        <v>292600</v>
      </c>
      <c r="B532" s="16" t="s">
        <v>255</v>
      </c>
      <c r="C532" s="15" t="s">
        <v>18</v>
      </c>
      <c r="D532" s="17">
        <v>41905</v>
      </c>
      <c r="E532" s="8" t="str">
        <f>VLOOKUP(A532,Planilha1!A:Y,20,FALSE)</f>
        <v>Sim</v>
      </c>
      <c r="F532" s="8" t="str">
        <f>VLOOKUP(A532,Planilha1!A:Y,21,FALSE)</f>
        <v>Sim</v>
      </c>
      <c r="G532" s="8" t="str">
        <f>VLOOKUP(A532,Planilha1!A:Y,22,FALSE)</f>
        <v>Sim</v>
      </c>
      <c r="H532" s="8" t="str">
        <f>VLOOKUP(A532,Planilha1!A:Y,23,FALSE)</f>
        <v>Sim</v>
      </c>
      <c r="I532" s="8" t="str">
        <f>VLOOKUP(A532,Planilha1!A:Y,24,FALSE)</f>
        <v>Sim</v>
      </c>
      <c r="J532" s="8" t="str">
        <f>VLOOKUP(A532,Planilha1!A:Y,25,FALSE)</f>
        <v>Sim</v>
      </c>
    </row>
    <row r="533" spans="1:10">
      <c r="A533" s="9">
        <v>292610</v>
      </c>
      <c r="B533" s="16" t="s">
        <v>3768</v>
      </c>
      <c r="C533" s="15" t="s">
        <v>18</v>
      </c>
      <c r="D533" s="17">
        <v>45574</v>
      </c>
      <c r="E533" s="8" t="str">
        <f>VLOOKUP(A533,Planilha1!A:Y,20,FALSE)</f>
        <v>Sim</v>
      </c>
      <c r="F533" s="8" t="str">
        <f>VLOOKUP(A533,Planilha1!A:Y,21,FALSE)</f>
        <v>Sim</v>
      </c>
      <c r="G533" s="8" t="str">
        <f>VLOOKUP(A533,Planilha1!A:Y,22,FALSE)</f>
        <v>Sim</v>
      </c>
      <c r="H533" s="8" t="str">
        <f>VLOOKUP(A533,Planilha1!A:Y,23,FALSE)</f>
        <v>Sim</v>
      </c>
      <c r="I533" s="8" t="str">
        <f>VLOOKUP(A533,Planilha1!A:Y,24,FALSE)</f>
        <v>Não</v>
      </c>
      <c r="J533" s="8" t="str">
        <f>VLOOKUP(A533,Planilha1!A:Y,25,FALSE)</f>
        <v>Sim</v>
      </c>
    </row>
    <row r="534" spans="1:10">
      <c r="A534" s="9">
        <v>292620</v>
      </c>
      <c r="B534" s="16" t="s">
        <v>256</v>
      </c>
      <c r="C534" s="15" t="s">
        <v>18</v>
      </c>
      <c r="D534" s="17">
        <v>41905</v>
      </c>
      <c r="E534" s="8" t="str">
        <f>VLOOKUP(A534,Planilha1!A:Y,20,FALSE)</f>
        <v>Não</v>
      </c>
      <c r="F534" s="8" t="str">
        <f>VLOOKUP(A534,Planilha1!A:Y,21,FALSE)</f>
        <v>Sim</v>
      </c>
      <c r="G534" s="8" t="str">
        <f>VLOOKUP(A534,Planilha1!A:Y,22,FALSE)</f>
        <v>Não</v>
      </c>
      <c r="H534" s="8" t="str">
        <f>VLOOKUP(A534,Planilha1!A:Y,23,FALSE)</f>
        <v>Sim</v>
      </c>
      <c r="I534" s="8" t="str">
        <f>VLOOKUP(A534,Planilha1!A:Y,24,FALSE)</f>
        <v>Não</v>
      </c>
      <c r="J534" s="8" t="str">
        <f>VLOOKUP(A534,Planilha1!A:Y,25,FALSE)</f>
        <v>Sim</v>
      </c>
    </row>
    <row r="535" spans="1:10">
      <c r="A535" s="9">
        <v>292630</v>
      </c>
      <c r="B535" s="16" t="s">
        <v>3769</v>
      </c>
      <c r="C535" s="15" t="s">
        <v>18</v>
      </c>
      <c r="D535" s="17">
        <v>45574</v>
      </c>
      <c r="E535" s="8" t="str">
        <f>VLOOKUP(A535,Planilha1!A:Y,20,FALSE)</f>
        <v>Não</v>
      </c>
      <c r="F535" s="8" t="str">
        <f>VLOOKUP(A535,Planilha1!A:Y,21,FALSE)</f>
        <v>Sim</v>
      </c>
      <c r="G535" s="8" t="str">
        <f>VLOOKUP(A535,Planilha1!A:Y,22,FALSE)</f>
        <v>Não</v>
      </c>
      <c r="H535" s="8" t="str">
        <f>VLOOKUP(A535,Planilha1!A:Y,23,FALSE)</f>
        <v>Sim</v>
      </c>
      <c r="I535" s="8" t="str">
        <f>VLOOKUP(A535,Planilha1!A:Y,24,FALSE)</f>
        <v>Não</v>
      </c>
      <c r="J535" s="8" t="str">
        <f>VLOOKUP(A535,Planilha1!A:Y,25,FALSE)</f>
        <v>Sim</v>
      </c>
    </row>
    <row r="536" spans="1:10">
      <c r="A536" s="9">
        <v>292640</v>
      </c>
      <c r="B536" s="18" t="s">
        <v>257</v>
      </c>
      <c r="C536" s="15" t="s">
        <v>18</v>
      </c>
      <c r="D536" s="17">
        <v>41905</v>
      </c>
      <c r="E536" s="8" t="str">
        <f>VLOOKUP(A536,Planilha1!A:Y,20,FALSE)</f>
        <v>Não</v>
      </c>
      <c r="F536" s="8" t="str">
        <f>VLOOKUP(A536,Planilha1!A:Y,21,FALSE)</f>
        <v>Sim</v>
      </c>
      <c r="G536" s="8" t="str">
        <f>VLOOKUP(A536,Planilha1!A:Y,22,FALSE)</f>
        <v>Não</v>
      </c>
      <c r="H536" s="8" t="str">
        <f>VLOOKUP(A536,Planilha1!A:Y,23,FALSE)</f>
        <v>Sim</v>
      </c>
      <c r="I536" s="8" t="str">
        <f>VLOOKUP(A536,Planilha1!A:Y,24,FALSE)</f>
        <v>Não</v>
      </c>
      <c r="J536" s="8" t="str">
        <f>VLOOKUP(A536,Planilha1!A:Y,25,FALSE)</f>
        <v>Sim</v>
      </c>
    </row>
    <row r="537" spans="1:10">
      <c r="A537" s="9">
        <v>292650</v>
      </c>
      <c r="B537" s="16" t="s">
        <v>258</v>
      </c>
      <c r="C537" s="15" t="s">
        <v>18</v>
      </c>
      <c r="D537" s="17">
        <v>41136</v>
      </c>
      <c r="E537" s="8" t="str">
        <f>VLOOKUP(A537,Planilha1!A:Y,20,FALSE)</f>
        <v>Não</v>
      </c>
      <c r="F537" s="8" t="str">
        <f>VLOOKUP(A537,Planilha1!A:Y,21,FALSE)</f>
        <v>Sim</v>
      </c>
      <c r="G537" s="8" t="str">
        <f>VLOOKUP(A537,Planilha1!A:Y,22,FALSE)</f>
        <v>Não</v>
      </c>
      <c r="H537" s="8" t="str">
        <f>VLOOKUP(A537,Planilha1!A:Y,23,FALSE)</f>
        <v>Sim</v>
      </c>
      <c r="I537" s="8" t="str">
        <f>VLOOKUP(A537,Planilha1!A:Y,24,FALSE)</f>
        <v>Não</v>
      </c>
      <c r="J537" s="8" t="str">
        <f>VLOOKUP(A537,Planilha1!A:Y,25,FALSE)</f>
        <v>Sim</v>
      </c>
    </row>
    <row r="538" spans="1:10">
      <c r="A538" s="9">
        <v>292660</v>
      </c>
      <c r="B538" s="16" t="s">
        <v>259</v>
      </c>
      <c r="C538" s="15" t="s">
        <v>18</v>
      </c>
      <c r="D538" s="17">
        <v>41905</v>
      </c>
      <c r="E538" s="8" t="str">
        <f>VLOOKUP(A538,Planilha1!A:Y,20,FALSE)</f>
        <v>Não</v>
      </c>
      <c r="F538" s="8" t="str">
        <f>VLOOKUP(A538,Planilha1!A:Y,21,FALSE)</f>
        <v>Sim</v>
      </c>
      <c r="G538" s="8" t="str">
        <f>VLOOKUP(A538,Planilha1!A:Y,22,FALSE)</f>
        <v>Não</v>
      </c>
      <c r="H538" s="8" t="str">
        <f>VLOOKUP(A538,Planilha1!A:Y,23,FALSE)</f>
        <v>Sim</v>
      </c>
      <c r="I538" s="8" t="str">
        <f>VLOOKUP(A538,Planilha1!A:Y,24,FALSE)</f>
        <v>Não</v>
      </c>
      <c r="J538" s="8" t="str">
        <f>VLOOKUP(A538,Planilha1!A:Y,25,FALSE)</f>
        <v>Sim</v>
      </c>
    </row>
    <row r="539" spans="1:10">
      <c r="A539" s="9">
        <v>292665</v>
      </c>
      <c r="B539" s="16" t="s">
        <v>260</v>
      </c>
      <c r="C539" s="15" t="s">
        <v>18</v>
      </c>
      <c r="D539" s="17">
        <v>41499</v>
      </c>
      <c r="E539" s="8" t="str">
        <f>VLOOKUP(A539,Planilha1!A:Y,20,FALSE)</f>
        <v>Não</v>
      </c>
      <c r="F539" s="8" t="str">
        <f>VLOOKUP(A539,Planilha1!A:Y,21,FALSE)</f>
        <v>Sim</v>
      </c>
      <c r="G539" s="8" t="str">
        <f>VLOOKUP(A539,Planilha1!A:Y,22,FALSE)</f>
        <v>Não</v>
      </c>
      <c r="H539" s="8" t="str">
        <f>VLOOKUP(A539,Planilha1!A:Y,23,FALSE)</f>
        <v>Sim</v>
      </c>
      <c r="I539" s="8" t="str">
        <f>VLOOKUP(A539,Planilha1!A:Y,24,FALSE)</f>
        <v>Não</v>
      </c>
      <c r="J539" s="8" t="str">
        <f>VLOOKUP(A539,Planilha1!A:Y,25,FALSE)</f>
        <v>Sim</v>
      </c>
    </row>
    <row r="540" spans="1:10">
      <c r="A540" s="9">
        <v>292670</v>
      </c>
      <c r="B540" s="16" t="s">
        <v>261</v>
      </c>
      <c r="C540" s="15" t="s">
        <v>18</v>
      </c>
      <c r="D540" s="17">
        <v>41905</v>
      </c>
      <c r="E540" s="8" t="str">
        <f>VLOOKUP(A540,Planilha1!A:Y,20,FALSE)</f>
        <v>Não</v>
      </c>
      <c r="F540" s="8" t="str">
        <f>VLOOKUP(A540,Planilha1!A:Y,21,FALSE)</f>
        <v>Sim</v>
      </c>
      <c r="G540" s="8" t="str">
        <f>VLOOKUP(A540,Planilha1!A:Y,22,FALSE)</f>
        <v>Não</v>
      </c>
      <c r="H540" s="8" t="str">
        <f>VLOOKUP(A540,Planilha1!A:Y,23,FALSE)</f>
        <v>Sim</v>
      </c>
      <c r="I540" s="8" t="str">
        <f>VLOOKUP(A540,Planilha1!A:Y,24,FALSE)</f>
        <v>Não</v>
      </c>
      <c r="J540" s="8" t="str">
        <f>VLOOKUP(A540,Planilha1!A:Y,25,FALSE)</f>
        <v>Sim</v>
      </c>
    </row>
    <row r="541" spans="1:10" ht="15.75">
      <c r="A541" s="19">
        <v>292680</v>
      </c>
      <c r="B541" s="20" t="s">
        <v>343</v>
      </c>
      <c r="C541" s="15" t="s">
        <v>18</v>
      </c>
      <c r="D541" s="17">
        <v>45280</v>
      </c>
      <c r="E541" s="8" t="str">
        <f>VLOOKUP(A541,Planilha1!A:Y,20,FALSE)</f>
        <v>Sim</v>
      </c>
      <c r="F541" s="8" t="str">
        <f>VLOOKUP(A541,Planilha1!A:Y,21,FALSE)</f>
        <v>Sim</v>
      </c>
      <c r="G541" s="8" t="str">
        <f>VLOOKUP(A541,Planilha1!A:Y,22,FALSE)</f>
        <v>Sim</v>
      </c>
      <c r="H541" s="8" t="str">
        <f>VLOOKUP(A541,Planilha1!A:Y,23,FALSE)</f>
        <v>Sim</v>
      </c>
      <c r="I541" s="8" t="str">
        <f>VLOOKUP(A541,Planilha1!A:Y,24,FALSE)</f>
        <v>Sim</v>
      </c>
      <c r="J541" s="8" t="str">
        <f>VLOOKUP(A541,Planilha1!A:Y,25,FALSE)</f>
        <v>Sim</v>
      </c>
    </row>
    <row r="542" spans="1:10">
      <c r="A542" s="9">
        <v>292690</v>
      </c>
      <c r="B542" s="16" t="s">
        <v>262</v>
      </c>
      <c r="C542" s="15" t="s">
        <v>18</v>
      </c>
      <c r="D542" s="17">
        <v>41905</v>
      </c>
      <c r="E542" s="8" t="str">
        <f>VLOOKUP(A542,Planilha1!A:Y,20,FALSE)</f>
        <v>Não</v>
      </c>
      <c r="F542" s="8" t="str">
        <f>VLOOKUP(A542,Planilha1!A:Y,21,FALSE)</f>
        <v>Sim</v>
      </c>
      <c r="G542" s="8" t="str">
        <f>VLOOKUP(A542,Planilha1!A:Y,22,FALSE)</f>
        <v>Não</v>
      </c>
      <c r="H542" s="8" t="str">
        <f>VLOOKUP(A542,Planilha1!A:Y,23,FALSE)</f>
        <v>Sim</v>
      </c>
      <c r="I542" s="8" t="str">
        <f>VLOOKUP(A542,Planilha1!A:Y,24,FALSE)</f>
        <v>Não</v>
      </c>
      <c r="J542" s="8" t="str">
        <f>VLOOKUP(A542,Planilha1!A:Y,25,FALSE)</f>
        <v>Sim</v>
      </c>
    </row>
    <row r="543" spans="1:10">
      <c r="A543" s="9">
        <v>292700</v>
      </c>
      <c r="B543" s="16" t="s">
        <v>263</v>
      </c>
      <c r="C543" s="15" t="s">
        <v>18</v>
      </c>
      <c r="D543" s="17">
        <v>41905</v>
      </c>
      <c r="E543" s="8" t="str">
        <f>VLOOKUP(A543,Planilha1!A:Y,20,FALSE)</f>
        <v>Não</v>
      </c>
      <c r="F543" s="8" t="str">
        <f>VLOOKUP(A543,Planilha1!A:Y,21,FALSE)</f>
        <v>Sim</v>
      </c>
      <c r="G543" s="8" t="str">
        <f>VLOOKUP(A543,Planilha1!A:Y,22,FALSE)</f>
        <v>Não</v>
      </c>
      <c r="H543" s="8" t="str">
        <f>VLOOKUP(A543,Planilha1!A:Y,23,FALSE)</f>
        <v>Sim</v>
      </c>
      <c r="I543" s="8" t="str">
        <f>VLOOKUP(A543,Planilha1!A:Y,24,FALSE)</f>
        <v>Não</v>
      </c>
      <c r="J543" s="8" t="str">
        <f>VLOOKUP(A543,Planilha1!A:Y,25,FALSE)</f>
        <v>Sim</v>
      </c>
    </row>
    <row r="544" spans="1:10">
      <c r="A544" s="9">
        <v>292710</v>
      </c>
      <c r="B544" s="18" t="s">
        <v>264</v>
      </c>
      <c r="C544" s="15" t="s">
        <v>18</v>
      </c>
      <c r="D544" s="17">
        <v>41136</v>
      </c>
      <c r="E544" s="8" t="str">
        <f>VLOOKUP(A544,Planilha1!A:Y,20,FALSE)</f>
        <v>Não</v>
      </c>
      <c r="F544" s="8" t="str">
        <f>VLOOKUP(A544,Planilha1!A:Y,21,FALSE)</f>
        <v>Sim</v>
      </c>
      <c r="G544" s="8" t="str">
        <f>VLOOKUP(A544,Planilha1!A:Y,22,FALSE)</f>
        <v>Não</v>
      </c>
      <c r="H544" s="8" t="str">
        <f>VLOOKUP(A544,Planilha1!A:Y,23,FALSE)</f>
        <v>Sim</v>
      </c>
      <c r="I544" s="8" t="str">
        <f>VLOOKUP(A544,Planilha1!A:Y,24,FALSE)</f>
        <v>Não</v>
      </c>
      <c r="J544" s="8" t="str">
        <f>VLOOKUP(A544,Planilha1!A:Y,25,FALSE)</f>
        <v>Sim</v>
      </c>
    </row>
    <row r="545" spans="1:10" ht="15.75">
      <c r="A545" s="19">
        <v>292720</v>
      </c>
      <c r="B545" s="20" t="s">
        <v>265</v>
      </c>
      <c r="C545" s="15" t="s">
        <v>18</v>
      </c>
      <c r="D545" s="17">
        <v>41499</v>
      </c>
      <c r="E545" s="8" t="str">
        <f>VLOOKUP(A545,Planilha1!A:Y,20,FALSE)</f>
        <v>Não</v>
      </c>
      <c r="F545" s="8" t="str">
        <f>VLOOKUP(A545,Planilha1!A:Y,21,FALSE)</f>
        <v>Sim</v>
      </c>
      <c r="G545" s="8" t="str">
        <f>VLOOKUP(A545,Planilha1!A:Y,22,FALSE)</f>
        <v>Não</v>
      </c>
      <c r="H545" s="8" t="str">
        <f>VLOOKUP(A545,Planilha1!A:Y,23,FALSE)</f>
        <v>Sim</v>
      </c>
      <c r="I545" s="8" t="str">
        <f>VLOOKUP(A545,Planilha1!A:Y,24,FALSE)</f>
        <v>Não</v>
      </c>
      <c r="J545" s="8" t="str">
        <f>VLOOKUP(A545,Planilha1!A:Y,25,FALSE)</f>
        <v>Sim</v>
      </c>
    </row>
    <row r="546" spans="1:10">
      <c r="A546" s="9">
        <v>292730</v>
      </c>
      <c r="B546" s="16" t="s">
        <v>3770</v>
      </c>
      <c r="C546" s="15" t="s">
        <v>18</v>
      </c>
      <c r="D546" s="17">
        <v>45574</v>
      </c>
      <c r="E546" s="8" t="str">
        <f>VLOOKUP(A546,Planilha1!A:Y,20,FALSE)</f>
        <v>Não</v>
      </c>
      <c r="F546" s="8" t="str">
        <f>VLOOKUP(A546,Planilha1!A:Y,21,FALSE)</f>
        <v>Sim</v>
      </c>
      <c r="G546" s="8" t="str">
        <f>VLOOKUP(A546,Planilha1!A:Y,22,FALSE)</f>
        <v>Não</v>
      </c>
      <c r="H546" s="8" t="str">
        <f>VLOOKUP(A546,Planilha1!A:Y,23,FALSE)</f>
        <v>Sim</v>
      </c>
      <c r="I546" s="8" t="str">
        <f>VLOOKUP(A546,Planilha1!A:Y,24,FALSE)</f>
        <v>Não</v>
      </c>
      <c r="J546" s="8" t="str">
        <f>VLOOKUP(A546,Planilha1!A:Y,25,FALSE)</f>
        <v>Sim</v>
      </c>
    </row>
    <row r="547" spans="1:10">
      <c r="A547" s="9">
        <v>292750</v>
      </c>
      <c r="B547" s="16" t="s">
        <v>266</v>
      </c>
      <c r="C547" s="15" t="s">
        <v>18</v>
      </c>
      <c r="D547" s="17">
        <v>41905</v>
      </c>
      <c r="E547" s="8" t="str">
        <f>VLOOKUP(A547,Planilha1!A:Y,20,FALSE)</f>
        <v>Não</v>
      </c>
      <c r="F547" s="8" t="str">
        <f>VLOOKUP(A547,Planilha1!A:Y,21,FALSE)</f>
        <v>Sim</v>
      </c>
      <c r="G547" s="8" t="str">
        <f>VLOOKUP(A547,Planilha1!A:Y,22,FALSE)</f>
        <v>Não</v>
      </c>
      <c r="H547" s="8" t="str">
        <f>VLOOKUP(A547,Planilha1!A:Y,23,FALSE)</f>
        <v>Sim</v>
      </c>
      <c r="I547" s="8" t="str">
        <f>VLOOKUP(A547,Planilha1!A:Y,24,FALSE)</f>
        <v>Não</v>
      </c>
      <c r="J547" s="8" t="str">
        <f>VLOOKUP(A547,Planilha1!A:Y,25,FALSE)</f>
        <v>Sim</v>
      </c>
    </row>
    <row r="548" spans="1:10">
      <c r="A548" s="9">
        <v>292760</v>
      </c>
      <c r="B548" s="16" t="s">
        <v>267</v>
      </c>
      <c r="C548" s="15" t="s">
        <v>18</v>
      </c>
      <c r="D548" s="17">
        <v>41905</v>
      </c>
      <c r="E548" s="8" t="str">
        <f>VLOOKUP(A548,Planilha1!A:Y,20,FALSE)</f>
        <v>Sim</v>
      </c>
      <c r="F548" s="8" t="str">
        <f>VLOOKUP(A548,Planilha1!A:Y,21,FALSE)</f>
        <v>Sim</v>
      </c>
      <c r="G548" s="8" t="str">
        <f>VLOOKUP(A548,Planilha1!A:Y,22,FALSE)</f>
        <v>Não</v>
      </c>
      <c r="H548" s="8" t="str">
        <f>VLOOKUP(A548,Planilha1!A:Y,23,FALSE)</f>
        <v>Sim</v>
      </c>
      <c r="I548" s="8" t="str">
        <f>VLOOKUP(A548,Planilha1!A:Y,24,FALSE)</f>
        <v>Não</v>
      </c>
      <c r="J548" s="8" t="str">
        <f>VLOOKUP(A548,Planilha1!A:Y,25,FALSE)</f>
        <v>Sim</v>
      </c>
    </row>
    <row r="549" spans="1:10">
      <c r="A549" s="9">
        <v>292770</v>
      </c>
      <c r="B549" s="16" t="s">
        <v>344</v>
      </c>
      <c r="C549" s="15" t="s">
        <v>18</v>
      </c>
      <c r="D549" s="17">
        <v>45280</v>
      </c>
      <c r="E549" s="8" t="str">
        <f>VLOOKUP(A549,Planilha1!A:Y,20,FALSE)</f>
        <v>Sim</v>
      </c>
      <c r="F549" s="8" t="str">
        <f>VLOOKUP(A549,Planilha1!A:Y,21,FALSE)</f>
        <v>Sim</v>
      </c>
      <c r="G549" s="8" t="str">
        <f>VLOOKUP(A549,Planilha1!A:Y,22,FALSE)</f>
        <v>Sim</v>
      </c>
      <c r="H549" s="8" t="str">
        <f>VLOOKUP(A549,Planilha1!A:Y,23,FALSE)</f>
        <v>Sim</v>
      </c>
      <c r="I549" s="8" t="str">
        <f>VLOOKUP(A549,Planilha1!A:Y,24,FALSE)</f>
        <v>Sim</v>
      </c>
      <c r="J549" s="8" t="str">
        <f>VLOOKUP(A549,Planilha1!A:Y,25,FALSE)</f>
        <v>Sim</v>
      </c>
    </row>
    <row r="550" spans="1:10">
      <c r="A550" s="9">
        <v>292780</v>
      </c>
      <c r="B550" s="16" t="s">
        <v>3771</v>
      </c>
      <c r="C550" s="15" t="s">
        <v>18</v>
      </c>
      <c r="D550" s="17">
        <v>45574</v>
      </c>
      <c r="E550" s="8" t="str">
        <f>VLOOKUP(A550,Planilha1!A:Y,20,FALSE)</f>
        <v>Sim</v>
      </c>
      <c r="F550" s="8" t="str">
        <f>VLOOKUP(A550,Planilha1!A:Y,21,FALSE)</f>
        <v>Sim</v>
      </c>
      <c r="G550" s="8" t="str">
        <f>VLOOKUP(A550,Planilha1!A:Y,22,FALSE)</f>
        <v>Sim</v>
      </c>
      <c r="H550" s="8" t="str">
        <f>VLOOKUP(A550,Planilha1!A:Y,23,FALSE)</f>
        <v>Sim</v>
      </c>
      <c r="I550" s="8" t="str">
        <f>VLOOKUP(A550,Planilha1!A:Y,24,FALSE)</f>
        <v>Sim</v>
      </c>
      <c r="J550" s="8" t="str">
        <f>VLOOKUP(A550,Planilha1!A:Y,25,FALSE)</f>
        <v>Sim</v>
      </c>
    </row>
    <row r="551" spans="1:10">
      <c r="A551" s="9">
        <v>292790</v>
      </c>
      <c r="B551" s="16" t="s">
        <v>268</v>
      </c>
      <c r="C551" s="15" t="s">
        <v>18</v>
      </c>
      <c r="D551" s="17">
        <v>41905</v>
      </c>
      <c r="E551" s="8" t="str">
        <f>VLOOKUP(A551,Planilha1!A:Y,20,FALSE)</f>
        <v>Não</v>
      </c>
      <c r="F551" s="8" t="str">
        <f>VLOOKUP(A551,Planilha1!A:Y,21,FALSE)</f>
        <v>Sim</v>
      </c>
      <c r="G551" s="8" t="str">
        <f>VLOOKUP(A551,Planilha1!A:Y,22,FALSE)</f>
        <v>Não</v>
      </c>
      <c r="H551" s="8" t="str">
        <f>VLOOKUP(A551,Planilha1!A:Y,23,FALSE)</f>
        <v>Sim</v>
      </c>
      <c r="I551" s="8" t="str">
        <f>VLOOKUP(A551,Planilha1!A:Y,24,FALSE)</f>
        <v>Não</v>
      </c>
      <c r="J551" s="8" t="str">
        <f>VLOOKUP(A551,Planilha1!A:Y,25,FALSE)</f>
        <v>Sim</v>
      </c>
    </row>
    <row r="552" spans="1:10">
      <c r="A552" s="9">
        <v>292805</v>
      </c>
      <c r="B552" s="16" t="s">
        <v>269</v>
      </c>
      <c r="C552" s="15" t="s">
        <v>18</v>
      </c>
      <c r="D552" s="17">
        <v>43131</v>
      </c>
      <c r="E552" s="8" t="str">
        <f>VLOOKUP(A552,Planilha1!A:Y,20,FALSE)</f>
        <v>Sim</v>
      </c>
      <c r="F552" s="8" t="str">
        <f>VLOOKUP(A552,Planilha1!A:Y,21,FALSE)</f>
        <v>Sim</v>
      </c>
      <c r="G552" s="8" t="str">
        <f>VLOOKUP(A552,Planilha1!A:Y,22,FALSE)</f>
        <v>Sim</v>
      </c>
      <c r="H552" s="8" t="str">
        <f>VLOOKUP(A552,Planilha1!A:Y,23,FALSE)</f>
        <v>Sim</v>
      </c>
      <c r="I552" s="8" t="str">
        <f>VLOOKUP(A552,Planilha1!A:Y,24,FALSE)</f>
        <v>Sim</v>
      </c>
      <c r="J552" s="8" t="str">
        <f>VLOOKUP(A552,Planilha1!A:Y,25,FALSE)</f>
        <v>Sim</v>
      </c>
    </row>
    <row r="553" spans="1:10">
      <c r="A553" s="9">
        <v>292810</v>
      </c>
      <c r="B553" s="16" t="s">
        <v>270</v>
      </c>
      <c r="C553" s="15" t="s">
        <v>18</v>
      </c>
      <c r="D553" s="17">
        <v>43818</v>
      </c>
      <c r="E553" s="8" t="str">
        <f>VLOOKUP(A553,Planilha1!A:Y,20,FALSE)</f>
        <v>Sim</v>
      </c>
      <c r="F553" s="8" t="str">
        <f>VLOOKUP(A553,Planilha1!A:Y,21,FALSE)</f>
        <v>Sim</v>
      </c>
      <c r="G553" s="8" t="str">
        <f>VLOOKUP(A553,Planilha1!A:Y,22,FALSE)</f>
        <v>Sim</v>
      </c>
      <c r="H553" s="8" t="str">
        <f>VLOOKUP(A553,Planilha1!A:Y,23,FALSE)</f>
        <v>Sim</v>
      </c>
      <c r="I553" s="8" t="str">
        <f>VLOOKUP(A553,Planilha1!A:Y,24,FALSE)</f>
        <v>Não</v>
      </c>
      <c r="J553" s="8" t="str">
        <f>VLOOKUP(A553,Planilha1!A:Y,25,FALSE)</f>
        <v>Sim</v>
      </c>
    </row>
    <row r="554" spans="1:10">
      <c r="A554" s="9">
        <v>292840</v>
      </c>
      <c r="B554" s="18" t="s">
        <v>271</v>
      </c>
      <c r="C554" s="15" t="s">
        <v>18</v>
      </c>
      <c r="D554" s="17">
        <v>43818</v>
      </c>
      <c r="E554" s="8" t="str">
        <f>VLOOKUP(A554,Planilha1!A:Y,20,FALSE)</f>
        <v>Não</v>
      </c>
      <c r="F554" s="8" t="str">
        <f>VLOOKUP(A554,Planilha1!A:Y,21,FALSE)</f>
        <v>Sim</v>
      </c>
      <c r="G554" s="8" t="str">
        <f>VLOOKUP(A554,Planilha1!A:Y,22,FALSE)</f>
        <v>Não</v>
      </c>
      <c r="H554" s="8" t="str">
        <f>VLOOKUP(A554,Planilha1!A:Y,23,FALSE)</f>
        <v>Sim</v>
      </c>
      <c r="I554" s="8" t="str">
        <f>VLOOKUP(A554,Planilha1!A:Y,24,FALSE)</f>
        <v>Não</v>
      </c>
      <c r="J554" s="8" t="str">
        <f>VLOOKUP(A554,Planilha1!A:Y,25,FALSE)</f>
        <v>Sim</v>
      </c>
    </row>
    <row r="555" spans="1:10" ht="15.75">
      <c r="A555" s="21">
        <v>292850</v>
      </c>
      <c r="B555" s="22" t="s">
        <v>272</v>
      </c>
      <c r="C555" s="15" t="s">
        <v>18</v>
      </c>
      <c r="D555" s="17">
        <v>41136</v>
      </c>
      <c r="E555" s="8" t="str">
        <f>VLOOKUP(A555,Planilha1!A:Y,20,FALSE)</f>
        <v>Não</v>
      </c>
      <c r="F555" s="8" t="str">
        <f>VLOOKUP(A555,Planilha1!A:Y,21,FALSE)</f>
        <v>Sim</v>
      </c>
      <c r="G555" s="8" t="str">
        <f>VLOOKUP(A555,Planilha1!A:Y,22,FALSE)</f>
        <v>Não</v>
      </c>
      <c r="H555" s="8" t="str">
        <f>VLOOKUP(A555,Planilha1!A:Y,23,FALSE)</f>
        <v>Sim</v>
      </c>
      <c r="I555" s="8" t="str">
        <f>VLOOKUP(A555,Planilha1!A:Y,24,FALSE)</f>
        <v>Não</v>
      </c>
      <c r="J555" s="8" t="str">
        <f>VLOOKUP(A555,Planilha1!A:Y,25,FALSE)</f>
        <v>Sim</v>
      </c>
    </row>
    <row r="556" spans="1:10">
      <c r="A556" s="9">
        <v>292800</v>
      </c>
      <c r="B556" s="18" t="s">
        <v>273</v>
      </c>
      <c r="C556" s="15" t="s">
        <v>18</v>
      </c>
      <c r="D556" s="17">
        <v>43445</v>
      </c>
      <c r="E556" s="8" t="str">
        <f>VLOOKUP(A556,Planilha1!A:Y,20,FALSE)</f>
        <v>Sim</v>
      </c>
      <c r="F556" s="8" t="str">
        <f>VLOOKUP(A556,Planilha1!A:Y,21,FALSE)</f>
        <v>Sim</v>
      </c>
      <c r="G556" s="8" t="str">
        <f>VLOOKUP(A556,Planilha1!A:Y,22,FALSE)</f>
        <v>Sim</v>
      </c>
      <c r="H556" s="8" t="str">
        <f>VLOOKUP(A556,Planilha1!A:Y,23,FALSE)</f>
        <v>Sim</v>
      </c>
      <c r="I556" s="8" t="str">
        <f>VLOOKUP(A556,Planilha1!A:Y,24,FALSE)</f>
        <v>Sim</v>
      </c>
      <c r="J556" s="8" t="str">
        <f>VLOOKUP(A556,Planilha1!A:Y,25,FALSE)</f>
        <v>Sim</v>
      </c>
    </row>
    <row r="557" spans="1:10">
      <c r="A557" s="9">
        <v>292820</v>
      </c>
      <c r="B557" s="16" t="s">
        <v>274</v>
      </c>
      <c r="C557" s="15" t="s">
        <v>18</v>
      </c>
      <c r="D557" s="17">
        <v>41905</v>
      </c>
      <c r="E557" s="8" t="str">
        <f>VLOOKUP(A557,Planilha1!A:Y,20,FALSE)</f>
        <v>Não</v>
      </c>
      <c r="F557" s="8" t="str">
        <f>VLOOKUP(A557,Planilha1!A:Y,21,FALSE)</f>
        <v>Sim</v>
      </c>
      <c r="G557" s="8" t="str">
        <f>VLOOKUP(A557,Planilha1!A:Y,22,FALSE)</f>
        <v>Não</v>
      </c>
      <c r="H557" s="8" t="str">
        <f>VLOOKUP(A557,Planilha1!A:Y,23,FALSE)</f>
        <v>Sim</v>
      </c>
      <c r="I557" s="8" t="str">
        <f>VLOOKUP(A557,Planilha1!A:Y,24,FALSE)</f>
        <v>Não</v>
      </c>
      <c r="J557" s="8" t="str">
        <f>VLOOKUP(A557,Planilha1!A:Y,25,FALSE)</f>
        <v>Sim</v>
      </c>
    </row>
    <row r="558" spans="1:10">
      <c r="A558" s="9">
        <v>292830</v>
      </c>
      <c r="B558" s="16" t="s">
        <v>275</v>
      </c>
      <c r="C558" s="15" t="s">
        <v>18</v>
      </c>
      <c r="D558" s="17">
        <v>41499</v>
      </c>
      <c r="E558" s="8" t="str">
        <f>VLOOKUP(A558,Planilha1!A:Y,20,FALSE)</f>
        <v>Não</v>
      </c>
      <c r="F558" s="8" t="str">
        <f>VLOOKUP(A558,Planilha1!A:Y,21,FALSE)</f>
        <v>Sim</v>
      </c>
      <c r="G558" s="8" t="str">
        <f>VLOOKUP(A558,Planilha1!A:Y,22,FALSE)</f>
        <v>Não</v>
      </c>
      <c r="H558" s="8" t="str">
        <f>VLOOKUP(A558,Planilha1!A:Y,23,FALSE)</f>
        <v>Sim</v>
      </c>
      <c r="I558" s="8" t="str">
        <f>VLOOKUP(A558,Planilha1!A:Y,24,FALSE)</f>
        <v>Não</v>
      </c>
      <c r="J558" s="8" t="str">
        <f>VLOOKUP(A558,Planilha1!A:Y,25,FALSE)</f>
        <v>Sim</v>
      </c>
    </row>
    <row r="559" spans="1:10">
      <c r="A559" s="9">
        <v>292860</v>
      </c>
      <c r="B559" s="16" t="s">
        <v>345</v>
      </c>
      <c r="C559" s="15" t="s">
        <v>18</v>
      </c>
      <c r="D559" s="17">
        <v>45280</v>
      </c>
      <c r="E559" s="8" t="str">
        <f>VLOOKUP(A559,Planilha1!A:Y,20,FALSE)</f>
        <v>Não</v>
      </c>
      <c r="F559" s="8" t="str">
        <f>VLOOKUP(A559,Planilha1!A:Y,21,FALSE)</f>
        <v>Sim</v>
      </c>
      <c r="G559" s="8" t="str">
        <f>VLOOKUP(A559,Planilha1!A:Y,22,FALSE)</f>
        <v>Não</v>
      </c>
      <c r="H559" s="8" t="str">
        <f>VLOOKUP(A559,Planilha1!A:Y,23,FALSE)</f>
        <v>Sim</v>
      </c>
      <c r="I559" s="8" t="str">
        <f>VLOOKUP(A559,Planilha1!A:Y,24,FALSE)</f>
        <v>Não</v>
      </c>
      <c r="J559" s="8" t="str">
        <f>VLOOKUP(A559,Planilha1!A:Y,25,FALSE)</f>
        <v>Sim</v>
      </c>
    </row>
    <row r="560" spans="1:10">
      <c r="A560" s="9">
        <v>292870</v>
      </c>
      <c r="B560" s="18" t="s">
        <v>4117</v>
      </c>
      <c r="C560" s="15" t="s">
        <v>18</v>
      </c>
      <c r="D560" s="17">
        <v>45642</v>
      </c>
      <c r="E560" s="8" t="str">
        <f>VLOOKUP(A560,Planilha1!A:Y,20,FALSE)</f>
        <v>Sim</v>
      </c>
      <c r="F560" s="8" t="str">
        <f>VLOOKUP(A560,Planilha1!A:Y,21,FALSE)</f>
        <v>Sim</v>
      </c>
      <c r="G560" s="8" t="str">
        <f>VLOOKUP(A560,Planilha1!A:Y,22,FALSE)</f>
        <v>Sim</v>
      </c>
      <c r="H560" s="8" t="str">
        <f>VLOOKUP(A560,Planilha1!A:Y,23,FALSE)</f>
        <v>Sim</v>
      </c>
      <c r="I560" s="8" t="str">
        <f>VLOOKUP(A560,Planilha1!A:Y,24,FALSE)</f>
        <v>Sim</v>
      </c>
      <c r="J560" s="8" t="str">
        <f>VLOOKUP(A560,Planilha1!A:Y,25,FALSE)</f>
        <v>Sim</v>
      </c>
    </row>
    <row r="561" spans="1:10">
      <c r="A561" s="9">
        <v>292880</v>
      </c>
      <c r="B561" s="16" t="s">
        <v>346</v>
      </c>
      <c r="C561" s="15" t="s">
        <v>18</v>
      </c>
      <c r="D561" s="17">
        <v>45280</v>
      </c>
      <c r="E561" s="8" t="str">
        <f>VLOOKUP(A561,Planilha1!A:Y,20,FALSE)</f>
        <v>Sim</v>
      </c>
      <c r="F561" s="8" t="str">
        <f>VLOOKUP(A561,Planilha1!A:Y,21,FALSE)</f>
        <v>Sim</v>
      </c>
      <c r="G561" s="8" t="str">
        <f>VLOOKUP(A561,Planilha1!A:Y,22,FALSE)</f>
        <v>Sim</v>
      </c>
      <c r="H561" s="8" t="str">
        <f>VLOOKUP(A561,Planilha1!A:Y,23,FALSE)</f>
        <v>Sim</v>
      </c>
      <c r="I561" s="8" t="str">
        <f>VLOOKUP(A561,Planilha1!A:Y,24,FALSE)</f>
        <v>Não</v>
      </c>
      <c r="J561" s="8" t="str">
        <f>VLOOKUP(A561,Planilha1!A:Y,25,FALSE)</f>
        <v>Sim</v>
      </c>
    </row>
    <row r="562" spans="1:10" ht="15.75">
      <c r="A562" s="19">
        <v>292890</v>
      </c>
      <c r="B562" s="20" t="s">
        <v>276</v>
      </c>
      <c r="C562" s="15" t="s">
        <v>18</v>
      </c>
      <c r="D562" s="17">
        <v>41905</v>
      </c>
      <c r="E562" s="8" t="str">
        <f>VLOOKUP(A562,Planilha1!A:Y,20,FALSE)</f>
        <v>Sim</v>
      </c>
      <c r="F562" s="8" t="str">
        <f>VLOOKUP(A562,Planilha1!A:Y,21,FALSE)</f>
        <v>Sim</v>
      </c>
      <c r="G562" s="8" t="str">
        <f>VLOOKUP(A562,Planilha1!A:Y,22,FALSE)</f>
        <v>Sim</v>
      </c>
      <c r="H562" s="8" t="str">
        <f>VLOOKUP(A562,Planilha1!A:Y,23,FALSE)</f>
        <v>Sim</v>
      </c>
      <c r="I562" s="8" t="str">
        <f>VLOOKUP(A562,Planilha1!A:Y,24,FALSE)</f>
        <v>Sim</v>
      </c>
      <c r="J562" s="8" t="str">
        <f>VLOOKUP(A562,Planilha1!A:Y,25,FALSE)</f>
        <v>Sim</v>
      </c>
    </row>
    <row r="563" spans="1:10">
      <c r="A563" s="9">
        <v>292895</v>
      </c>
      <c r="B563" s="16" t="s">
        <v>277</v>
      </c>
      <c r="C563" s="15" t="s">
        <v>18</v>
      </c>
      <c r="D563" s="17">
        <v>41136</v>
      </c>
      <c r="E563" s="8" t="str">
        <f>VLOOKUP(A563,Planilha1!A:Y,20,FALSE)</f>
        <v>Não</v>
      </c>
      <c r="F563" s="8" t="str">
        <f>VLOOKUP(A563,Planilha1!A:Y,21,FALSE)</f>
        <v>Sim</v>
      </c>
      <c r="G563" s="8" t="str">
        <f>VLOOKUP(A563,Planilha1!A:Y,22,FALSE)</f>
        <v>Não</v>
      </c>
      <c r="H563" s="8" t="str">
        <f>VLOOKUP(A563,Planilha1!A:Y,23,FALSE)</f>
        <v>Sim</v>
      </c>
      <c r="I563" s="8" t="str">
        <f>VLOOKUP(A563,Planilha1!A:Y,24,FALSE)</f>
        <v>Não</v>
      </c>
      <c r="J563" s="8" t="str">
        <f>VLOOKUP(A563,Planilha1!A:Y,25,FALSE)</f>
        <v>Sim</v>
      </c>
    </row>
    <row r="564" spans="1:10" ht="15.75">
      <c r="A564" s="19">
        <v>292910</v>
      </c>
      <c r="B564" s="20" t="s">
        <v>278</v>
      </c>
      <c r="C564" s="15" t="s">
        <v>18</v>
      </c>
      <c r="D564" s="17">
        <v>41136</v>
      </c>
      <c r="E564" s="8" t="str">
        <f>VLOOKUP(A564,Planilha1!A:Y,20,FALSE)</f>
        <v>Sim</v>
      </c>
      <c r="F564" s="8" t="str">
        <f>VLOOKUP(A564,Planilha1!A:Y,21,FALSE)</f>
        <v>Sim</v>
      </c>
      <c r="G564" s="8" t="str">
        <f>VLOOKUP(A564,Planilha1!A:Y,22,FALSE)</f>
        <v>Sim</v>
      </c>
      <c r="H564" s="8" t="str">
        <f>VLOOKUP(A564,Planilha1!A:Y,23,FALSE)</f>
        <v>Sim</v>
      </c>
      <c r="I564" s="8" t="str">
        <f>VLOOKUP(A564,Planilha1!A:Y,24,FALSE)</f>
        <v>Sim</v>
      </c>
      <c r="J564" s="8" t="str">
        <f>VLOOKUP(A564,Planilha1!A:Y,25,FALSE)</f>
        <v>Sim</v>
      </c>
    </row>
    <row r="565" spans="1:10">
      <c r="A565" s="9">
        <v>292900</v>
      </c>
      <c r="B565" s="16" t="s">
        <v>347</v>
      </c>
      <c r="C565" s="15" t="s">
        <v>18</v>
      </c>
      <c r="D565" s="17">
        <v>45280</v>
      </c>
      <c r="E565" s="8" t="str">
        <f>VLOOKUP(A565,Planilha1!A:Y,20,FALSE)</f>
        <v>Sim</v>
      </c>
      <c r="F565" s="8" t="str">
        <f>VLOOKUP(A565,Planilha1!A:Y,21,FALSE)</f>
        <v>Sim</v>
      </c>
      <c r="G565" s="8" t="str">
        <f>VLOOKUP(A565,Planilha1!A:Y,22,FALSE)</f>
        <v>Sim</v>
      </c>
      <c r="H565" s="8" t="str">
        <f>VLOOKUP(A565,Planilha1!A:Y,23,FALSE)</f>
        <v>Sim</v>
      </c>
      <c r="I565" s="8" t="str">
        <f>VLOOKUP(A565,Planilha1!A:Y,24,FALSE)</f>
        <v>Sim</v>
      </c>
      <c r="J565" s="8" t="str">
        <f>VLOOKUP(A565,Planilha1!A:Y,25,FALSE)</f>
        <v>Sim</v>
      </c>
    </row>
    <row r="566" spans="1:10">
      <c r="A566" s="9">
        <v>292905</v>
      </c>
      <c r="B566" s="16" t="s">
        <v>279</v>
      </c>
      <c r="C566" s="15" t="s">
        <v>18</v>
      </c>
      <c r="D566" s="17">
        <v>41499</v>
      </c>
      <c r="E566" s="8" t="str">
        <f>VLOOKUP(A566,Planilha1!A:Y,20,FALSE)</f>
        <v>Não</v>
      </c>
      <c r="F566" s="8" t="str">
        <f>VLOOKUP(A566,Planilha1!A:Y,21,FALSE)</f>
        <v>Sim</v>
      </c>
      <c r="G566" s="8" t="str">
        <f>VLOOKUP(A566,Planilha1!A:Y,22,FALSE)</f>
        <v>Sim</v>
      </c>
      <c r="H566" s="8" t="str">
        <f>VLOOKUP(A566,Planilha1!A:Y,23,FALSE)</f>
        <v>Sim</v>
      </c>
      <c r="I566" s="8" t="str">
        <f>VLOOKUP(A566,Planilha1!A:Y,24,FALSE)</f>
        <v>Não</v>
      </c>
      <c r="J566" s="8" t="str">
        <f>VLOOKUP(A566,Planilha1!A:Y,25,FALSE)</f>
        <v>Sim</v>
      </c>
    </row>
    <row r="567" spans="1:10">
      <c r="A567" s="9">
        <v>292920</v>
      </c>
      <c r="B567" s="16" t="s">
        <v>3772</v>
      </c>
      <c r="C567" s="15" t="s">
        <v>18</v>
      </c>
      <c r="D567" s="17">
        <v>45574</v>
      </c>
      <c r="E567" s="8" t="str">
        <f>VLOOKUP(A567,Planilha1!A:Y,20,FALSE)</f>
        <v>Sim</v>
      </c>
      <c r="F567" s="8" t="str">
        <f>VLOOKUP(A567,Planilha1!A:Y,21,FALSE)</f>
        <v>Sim</v>
      </c>
      <c r="G567" s="8" t="str">
        <f>VLOOKUP(A567,Planilha1!A:Y,22,FALSE)</f>
        <v>Sim</v>
      </c>
      <c r="H567" s="8" t="str">
        <f>VLOOKUP(A567,Planilha1!A:Y,23,FALSE)</f>
        <v>Sim</v>
      </c>
      <c r="I567" s="8" t="str">
        <f>VLOOKUP(A567,Planilha1!A:Y,24,FALSE)</f>
        <v>Sim</v>
      </c>
      <c r="J567" s="8" t="str">
        <f>VLOOKUP(A567,Planilha1!A:Y,25,FALSE)</f>
        <v>Sim</v>
      </c>
    </row>
    <row r="568" spans="1:10">
      <c r="A568" s="9">
        <v>292925</v>
      </c>
      <c r="B568" s="18" t="s">
        <v>280</v>
      </c>
      <c r="C568" s="15" t="s">
        <v>18</v>
      </c>
      <c r="D568" s="17">
        <v>41905</v>
      </c>
      <c r="E568" s="8" t="str">
        <f>VLOOKUP(A568,Planilha1!A:Y,20,FALSE)</f>
        <v>Sim</v>
      </c>
      <c r="F568" s="8" t="str">
        <f>VLOOKUP(A568,Planilha1!A:Y,21,FALSE)</f>
        <v>Sim</v>
      </c>
      <c r="G568" s="8" t="str">
        <f>VLOOKUP(A568,Planilha1!A:Y,22,FALSE)</f>
        <v>Sim</v>
      </c>
      <c r="H568" s="8" t="str">
        <f>VLOOKUP(A568,Planilha1!A:Y,23,FALSE)</f>
        <v>Sim</v>
      </c>
      <c r="I568" s="8" t="str">
        <f>VLOOKUP(A568,Planilha1!A:Y,24,FALSE)</f>
        <v>Não</v>
      </c>
      <c r="J568" s="8" t="str">
        <f>VLOOKUP(A568,Planilha1!A:Y,25,FALSE)</f>
        <v>Sim</v>
      </c>
    </row>
    <row r="569" spans="1:10" ht="15.75">
      <c r="A569" s="19">
        <v>292930</v>
      </c>
      <c r="B569" s="20" t="s">
        <v>3773</v>
      </c>
      <c r="C569" s="15" t="s">
        <v>18</v>
      </c>
      <c r="D569" s="17">
        <v>45574</v>
      </c>
      <c r="E569" s="8" t="str">
        <f>VLOOKUP(A569,Planilha1!A:Y,20,FALSE)</f>
        <v>Não</v>
      </c>
      <c r="F569" s="8" t="str">
        <f>VLOOKUP(A569,Planilha1!A:Y,21,FALSE)</f>
        <v>Não</v>
      </c>
      <c r="G569" s="8" t="str">
        <f>VLOOKUP(A569,Planilha1!A:Y,22,FALSE)</f>
        <v>Não</v>
      </c>
      <c r="H569" s="8" t="str">
        <f>VLOOKUP(A569,Planilha1!A:Y,23,FALSE)</f>
        <v>Não</v>
      </c>
      <c r="I569" s="8" t="str">
        <f>VLOOKUP(A569,Planilha1!A:Y,24,FALSE)</f>
        <v>Não</v>
      </c>
      <c r="J569" s="8" t="str">
        <f>VLOOKUP(A569,Planilha1!A:Y,25,FALSE)</f>
        <v>Não</v>
      </c>
    </row>
    <row r="570" spans="1:10">
      <c r="A570" s="9">
        <v>292935</v>
      </c>
      <c r="B570" s="16" t="s">
        <v>281</v>
      </c>
      <c r="C570" s="15" t="s">
        <v>18</v>
      </c>
      <c r="D570" s="17">
        <v>43818</v>
      </c>
      <c r="E570" s="8" t="str">
        <f>VLOOKUP(A570,Planilha1!A:Y,20,FALSE)</f>
        <v>Não</v>
      </c>
      <c r="F570" s="8" t="str">
        <f>VLOOKUP(A570,Planilha1!A:Y,21,FALSE)</f>
        <v>Não</v>
      </c>
      <c r="G570" s="8" t="str">
        <f>VLOOKUP(A570,Planilha1!A:Y,22,FALSE)</f>
        <v>Não</v>
      </c>
      <c r="H570" s="8" t="str">
        <f>VLOOKUP(A570,Planilha1!A:Y,23,FALSE)</f>
        <v>Não</v>
      </c>
      <c r="I570" s="8" t="str">
        <f>VLOOKUP(A570,Planilha1!A:Y,24,FALSE)</f>
        <v>Não</v>
      </c>
      <c r="J570" s="8" t="str">
        <f>VLOOKUP(A570,Planilha1!A:Y,25,FALSE)</f>
        <v>Não</v>
      </c>
    </row>
    <row r="571" spans="1:10">
      <c r="A571" s="9">
        <v>292937</v>
      </c>
      <c r="B571" s="18" t="s">
        <v>282</v>
      </c>
      <c r="C571" s="15" t="s">
        <v>18</v>
      </c>
      <c r="D571" s="17">
        <v>41136</v>
      </c>
      <c r="E571" s="8" t="str">
        <f>VLOOKUP(A571,Planilha1!A:Y,20,FALSE)</f>
        <v>Sim</v>
      </c>
      <c r="F571" s="8" t="str">
        <f>VLOOKUP(A571,Planilha1!A:Y,21,FALSE)</f>
        <v>Sim</v>
      </c>
      <c r="G571" s="8" t="str">
        <f>VLOOKUP(A571,Planilha1!A:Y,22,FALSE)</f>
        <v>Sim</v>
      </c>
      <c r="H571" s="8" t="str">
        <f>VLOOKUP(A571,Planilha1!A:Y,23,FALSE)</f>
        <v>Sim</v>
      </c>
      <c r="I571" s="8" t="str">
        <f>VLOOKUP(A571,Planilha1!A:Y,24,FALSE)</f>
        <v>Não</v>
      </c>
      <c r="J571" s="8" t="str">
        <f>VLOOKUP(A571,Planilha1!A:Y,25,FALSE)</f>
        <v>Sim</v>
      </c>
    </row>
    <row r="572" spans="1:10">
      <c r="A572" s="9">
        <v>292940</v>
      </c>
      <c r="B572" s="16" t="s">
        <v>283</v>
      </c>
      <c r="C572" s="15" t="s">
        <v>18</v>
      </c>
      <c r="D572" s="17">
        <v>41905</v>
      </c>
      <c r="E572" s="8" t="str">
        <f>VLOOKUP(A572,Planilha1!A:Y,20,FALSE)</f>
        <v>Não</v>
      </c>
      <c r="F572" s="8" t="str">
        <f>VLOOKUP(A572,Planilha1!A:Y,21,FALSE)</f>
        <v>Sim</v>
      </c>
      <c r="G572" s="8" t="str">
        <f>VLOOKUP(A572,Planilha1!A:Y,22,FALSE)</f>
        <v>Não</v>
      </c>
      <c r="H572" s="8" t="str">
        <f>VLOOKUP(A572,Planilha1!A:Y,23,FALSE)</f>
        <v>Sim</v>
      </c>
      <c r="I572" s="8" t="str">
        <f>VLOOKUP(A572,Planilha1!A:Y,24,FALSE)</f>
        <v>Não</v>
      </c>
      <c r="J572" s="8" t="str">
        <f>VLOOKUP(A572,Planilha1!A:Y,25,FALSE)</f>
        <v>Sim</v>
      </c>
    </row>
    <row r="573" spans="1:10">
      <c r="A573" s="9">
        <v>292950</v>
      </c>
      <c r="B573" s="18" t="s">
        <v>348</v>
      </c>
      <c r="C573" s="15" t="s">
        <v>18</v>
      </c>
      <c r="D573" s="17">
        <v>45280</v>
      </c>
      <c r="E573" s="8" t="str">
        <f>VLOOKUP(A573,Planilha1!A:Y,20,FALSE)</f>
        <v>Não</v>
      </c>
      <c r="F573" s="8" t="str">
        <f>VLOOKUP(A573,Planilha1!A:Y,21,FALSE)</f>
        <v>Não</v>
      </c>
      <c r="G573" s="8" t="str">
        <f>VLOOKUP(A573,Planilha1!A:Y,22,FALSE)</f>
        <v>Não</v>
      </c>
      <c r="H573" s="8" t="str">
        <f>VLOOKUP(A573,Planilha1!A:Y,23,FALSE)</f>
        <v>Não</v>
      </c>
      <c r="I573" s="8" t="str">
        <f>VLOOKUP(A573,Planilha1!A:Y,24,FALSE)</f>
        <v>Não</v>
      </c>
      <c r="J573" s="8" t="str">
        <f>VLOOKUP(A573,Planilha1!A:Y,25,FALSE)</f>
        <v>Não</v>
      </c>
    </row>
    <row r="574" spans="1:10">
      <c r="A574" s="9">
        <v>292960</v>
      </c>
      <c r="B574" s="16" t="s">
        <v>3774</v>
      </c>
      <c r="C574" s="15" t="s">
        <v>18</v>
      </c>
      <c r="D574" s="17">
        <v>45574</v>
      </c>
      <c r="E574" s="8" t="str">
        <f>VLOOKUP(A574,Planilha1!A:Y,20,FALSE)</f>
        <v>Não</v>
      </c>
      <c r="F574" s="8" t="str">
        <f>VLOOKUP(A574,Planilha1!A:Y,21,FALSE)</f>
        <v>Sim</v>
      </c>
      <c r="G574" s="8" t="str">
        <f>VLOOKUP(A574,Planilha1!A:Y,22,FALSE)</f>
        <v>Não</v>
      </c>
      <c r="H574" s="8" t="str">
        <f>VLOOKUP(A574,Planilha1!A:Y,23,FALSE)</f>
        <v>Sim</v>
      </c>
      <c r="I574" s="8" t="str">
        <f>VLOOKUP(A574,Planilha1!A:Y,24,FALSE)</f>
        <v>Não</v>
      </c>
      <c r="J574" s="8" t="str">
        <f>VLOOKUP(A574,Planilha1!A:Y,25,FALSE)</f>
        <v>Sim</v>
      </c>
    </row>
    <row r="575" spans="1:10">
      <c r="A575" s="9">
        <v>292970</v>
      </c>
      <c r="B575" s="16" t="s">
        <v>284</v>
      </c>
      <c r="C575" s="15" t="s">
        <v>18</v>
      </c>
      <c r="D575" s="17">
        <v>41905</v>
      </c>
      <c r="E575" s="8" t="str">
        <f>VLOOKUP(A575,Planilha1!A:Y,20,FALSE)</f>
        <v>Sim</v>
      </c>
      <c r="F575" s="8" t="str">
        <f>VLOOKUP(A575,Planilha1!A:Y,21,FALSE)</f>
        <v>Sim</v>
      </c>
      <c r="G575" s="8" t="str">
        <f>VLOOKUP(A575,Planilha1!A:Y,22,FALSE)</f>
        <v>Sim</v>
      </c>
      <c r="H575" s="8" t="str">
        <f>VLOOKUP(A575,Planilha1!A:Y,23,FALSE)</f>
        <v>Sim</v>
      </c>
      <c r="I575" s="8" t="str">
        <f>VLOOKUP(A575,Planilha1!A:Y,24,FALSE)</f>
        <v>Sim</v>
      </c>
      <c r="J575" s="8" t="str">
        <f>VLOOKUP(A575,Planilha1!A:Y,25,FALSE)</f>
        <v>Sim</v>
      </c>
    </row>
    <row r="576" spans="1:10">
      <c r="A576" s="9">
        <v>292975</v>
      </c>
      <c r="B576" s="16" t="s">
        <v>349</v>
      </c>
      <c r="C576" s="15" t="s">
        <v>18</v>
      </c>
      <c r="D576" s="17">
        <v>45280</v>
      </c>
      <c r="E576" s="8" t="str">
        <f>VLOOKUP(A576,Planilha1!A:Y,20,FALSE)</f>
        <v>Não</v>
      </c>
      <c r="F576" s="8" t="str">
        <f>VLOOKUP(A576,Planilha1!A:Y,21,FALSE)</f>
        <v>Sim</v>
      </c>
      <c r="G576" s="8" t="str">
        <f>VLOOKUP(A576,Planilha1!A:Y,22,FALSE)</f>
        <v>Não</v>
      </c>
      <c r="H576" s="8" t="str">
        <f>VLOOKUP(A576,Planilha1!A:Y,23,FALSE)</f>
        <v>Sim</v>
      </c>
      <c r="I576" s="8" t="str">
        <f>VLOOKUP(A576,Planilha1!A:Y,24,FALSE)</f>
        <v>Não</v>
      </c>
      <c r="J576" s="8" t="str">
        <f>VLOOKUP(A576,Planilha1!A:Y,25,FALSE)</f>
        <v>Sim</v>
      </c>
    </row>
    <row r="577" spans="1:10">
      <c r="A577" s="9">
        <v>292980</v>
      </c>
      <c r="B577" s="16" t="s">
        <v>285</v>
      </c>
      <c r="C577" s="15" t="s">
        <v>18</v>
      </c>
      <c r="D577" s="17">
        <v>41499</v>
      </c>
      <c r="E577" s="8" t="str">
        <f>VLOOKUP(A577,Planilha1!A:Y,20,FALSE)</f>
        <v>Sim</v>
      </c>
      <c r="F577" s="8" t="str">
        <f>VLOOKUP(A577,Planilha1!A:Y,21,FALSE)</f>
        <v>Sim</v>
      </c>
      <c r="G577" s="8" t="str">
        <f>VLOOKUP(A577,Planilha1!A:Y,22,FALSE)</f>
        <v>Sim</v>
      </c>
      <c r="H577" s="8" t="str">
        <f>VLOOKUP(A577,Planilha1!A:Y,23,FALSE)</f>
        <v>Sim</v>
      </c>
      <c r="I577" s="8" t="str">
        <f>VLOOKUP(A577,Planilha1!A:Y,24,FALSE)</f>
        <v>Sim</v>
      </c>
      <c r="J577" s="8" t="str">
        <f>VLOOKUP(A577,Planilha1!A:Y,25,FALSE)</f>
        <v>Sim</v>
      </c>
    </row>
    <row r="578" spans="1:10">
      <c r="A578" s="9">
        <v>292990</v>
      </c>
      <c r="B578" s="16" t="s">
        <v>350</v>
      </c>
      <c r="C578" s="15" t="s">
        <v>18</v>
      </c>
      <c r="D578" s="17">
        <v>45280</v>
      </c>
      <c r="E578" s="8" t="str">
        <f>VLOOKUP(A578,Planilha1!A:Y,20,FALSE)</f>
        <v>Sim</v>
      </c>
      <c r="F578" s="8" t="str">
        <f>VLOOKUP(A578,Planilha1!A:Y,21,FALSE)</f>
        <v>Sim</v>
      </c>
      <c r="G578" s="8" t="str">
        <f>VLOOKUP(A578,Planilha1!A:Y,22,FALSE)</f>
        <v>Sim</v>
      </c>
      <c r="H578" s="8" t="str">
        <f>VLOOKUP(A578,Planilha1!A:Y,23,FALSE)</f>
        <v>Sim</v>
      </c>
      <c r="I578" s="8" t="str">
        <f>VLOOKUP(A578,Planilha1!A:Y,24,FALSE)</f>
        <v>Sim</v>
      </c>
      <c r="J578" s="8" t="str">
        <f>VLOOKUP(A578,Planilha1!A:Y,25,FALSE)</f>
        <v>Sim</v>
      </c>
    </row>
    <row r="579" spans="1:10">
      <c r="A579" s="9">
        <v>293000</v>
      </c>
      <c r="B579" s="16" t="s">
        <v>286</v>
      </c>
      <c r="C579" s="15" t="s">
        <v>18</v>
      </c>
      <c r="D579" s="17">
        <v>41905</v>
      </c>
      <c r="E579" s="8" t="str">
        <f>VLOOKUP(A579,Planilha1!A:Y,20,FALSE)</f>
        <v>Sim</v>
      </c>
      <c r="F579" s="8" t="str">
        <f>VLOOKUP(A579,Planilha1!A:Y,21,FALSE)</f>
        <v>Sim</v>
      </c>
      <c r="G579" s="8" t="str">
        <f>VLOOKUP(A579,Planilha1!A:Y,22,FALSE)</f>
        <v>Não</v>
      </c>
      <c r="H579" s="8" t="str">
        <f>VLOOKUP(A579,Planilha1!A:Y,23,FALSE)</f>
        <v>Sim</v>
      </c>
      <c r="I579" s="8" t="str">
        <f>VLOOKUP(A579,Planilha1!A:Y,24,FALSE)</f>
        <v>Não</v>
      </c>
      <c r="J579" s="8" t="str">
        <f>VLOOKUP(A579,Planilha1!A:Y,25,FALSE)</f>
        <v>Sim</v>
      </c>
    </row>
    <row r="580" spans="1:10">
      <c r="A580" s="9">
        <v>293010</v>
      </c>
      <c r="B580" s="16" t="s">
        <v>287</v>
      </c>
      <c r="C580" s="15" t="s">
        <v>18</v>
      </c>
      <c r="D580" s="17">
        <v>41905</v>
      </c>
      <c r="E580" s="8" t="str">
        <f>VLOOKUP(A580,Planilha1!A:Y,20,FALSE)</f>
        <v>Sim</v>
      </c>
      <c r="F580" s="8" t="str">
        <f>VLOOKUP(A580,Planilha1!A:Y,21,FALSE)</f>
        <v>Sim</v>
      </c>
      <c r="G580" s="8" t="str">
        <f>VLOOKUP(A580,Planilha1!A:Y,22,FALSE)</f>
        <v>Sim</v>
      </c>
      <c r="H580" s="8" t="str">
        <f>VLOOKUP(A580,Planilha1!A:Y,23,FALSE)</f>
        <v>Sim</v>
      </c>
      <c r="I580" s="8" t="str">
        <f>VLOOKUP(A580,Planilha1!A:Y,24,FALSE)</f>
        <v>Sim</v>
      </c>
      <c r="J580" s="8" t="str">
        <f>VLOOKUP(A580,Planilha1!A:Y,25,FALSE)</f>
        <v>Sim</v>
      </c>
    </row>
    <row r="581" spans="1:10">
      <c r="A581" s="9">
        <v>293020</v>
      </c>
      <c r="B581" s="16" t="s">
        <v>288</v>
      </c>
      <c r="C581" s="15" t="s">
        <v>18</v>
      </c>
      <c r="D581" s="17">
        <v>43445</v>
      </c>
      <c r="E581" s="8" t="str">
        <f>VLOOKUP(A581,Planilha1!A:Y,20,FALSE)</f>
        <v>Sim</v>
      </c>
      <c r="F581" s="8" t="str">
        <f>VLOOKUP(A581,Planilha1!A:Y,21,FALSE)</f>
        <v>Sim</v>
      </c>
      <c r="G581" s="8" t="str">
        <f>VLOOKUP(A581,Planilha1!A:Y,22,FALSE)</f>
        <v>Sim</v>
      </c>
      <c r="H581" s="8" t="str">
        <f>VLOOKUP(A581,Planilha1!A:Y,23,FALSE)</f>
        <v>Sim</v>
      </c>
      <c r="I581" s="8" t="str">
        <f>VLOOKUP(A581,Planilha1!A:Y,24,FALSE)</f>
        <v>Sim</v>
      </c>
      <c r="J581" s="8" t="str">
        <f>VLOOKUP(A581,Planilha1!A:Y,25,FALSE)</f>
        <v>Sim</v>
      </c>
    </row>
    <row r="582" spans="1:10">
      <c r="A582" s="9">
        <v>293015</v>
      </c>
      <c r="B582" s="16" t="s">
        <v>289</v>
      </c>
      <c r="C582" s="15" t="s">
        <v>18</v>
      </c>
      <c r="D582" s="17">
        <v>43084</v>
      </c>
      <c r="E582" s="8" t="str">
        <f>VLOOKUP(A582,Planilha1!A:Y,20,FALSE)</f>
        <v>Não</v>
      </c>
      <c r="F582" s="8" t="str">
        <f>VLOOKUP(A582,Planilha1!A:Y,21,FALSE)</f>
        <v>Sim</v>
      </c>
      <c r="G582" s="8" t="str">
        <f>VLOOKUP(A582,Planilha1!A:Y,22,FALSE)</f>
        <v>Não</v>
      </c>
      <c r="H582" s="8" t="str">
        <f>VLOOKUP(A582,Planilha1!A:Y,23,FALSE)</f>
        <v>Sim</v>
      </c>
      <c r="I582" s="8" t="str">
        <f>VLOOKUP(A582,Planilha1!A:Y,24,FALSE)</f>
        <v>Não</v>
      </c>
      <c r="J582" s="8" t="str">
        <f>VLOOKUP(A582,Planilha1!A:Y,25,FALSE)</f>
        <v>Sim</v>
      </c>
    </row>
    <row r="583" spans="1:10">
      <c r="A583" s="9">
        <v>293030</v>
      </c>
      <c r="B583" s="16" t="s">
        <v>290</v>
      </c>
      <c r="C583" s="15" t="s">
        <v>18</v>
      </c>
      <c r="D583" s="17">
        <v>41136</v>
      </c>
      <c r="E583" s="8" t="str">
        <f>VLOOKUP(A583,Planilha1!A:Y,20,FALSE)</f>
        <v>Não</v>
      </c>
      <c r="F583" s="8" t="str">
        <f>VLOOKUP(A583,Planilha1!A:Y,21,FALSE)</f>
        <v>Sim</v>
      </c>
      <c r="G583" s="8" t="str">
        <f>VLOOKUP(A583,Planilha1!A:Y,22,FALSE)</f>
        <v>Não</v>
      </c>
      <c r="H583" s="8" t="str">
        <f>VLOOKUP(A583,Planilha1!A:Y,23,FALSE)</f>
        <v>Sim</v>
      </c>
      <c r="I583" s="8" t="str">
        <f>VLOOKUP(A583,Planilha1!A:Y,24,FALSE)</f>
        <v>Não</v>
      </c>
      <c r="J583" s="8" t="str">
        <f>VLOOKUP(A583,Planilha1!A:Y,25,FALSE)</f>
        <v>Sim</v>
      </c>
    </row>
    <row r="584" spans="1:10">
      <c r="A584" s="9">
        <v>293040</v>
      </c>
      <c r="B584" s="16" t="s">
        <v>291</v>
      </c>
      <c r="C584" s="15" t="s">
        <v>18</v>
      </c>
      <c r="D584" s="17">
        <v>41905</v>
      </c>
      <c r="E584" s="8" t="str">
        <f>VLOOKUP(A584,Planilha1!A:Y,20,FALSE)</f>
        <v>Não</v>
      </c>
      <c r="F584" s="8" t="str">
        <f>VLOOKUP(A584,Planilha1!A:Y,21,FALSE)</f>
        <v>Sim</v>
      </c>
      <c r="G584" s="8" t="str">
        <f>VLOOKUP(A584,Planilha1!A:Y,22,FALSE)</f>
        <v>Não</v>
      </c>
      <c r="H584" s="8" t="str">
        <f>VLOOKUP(A584,Planilha1!A:Y,23,FALSE)</f>
        <v>Sim</v>
      </c>
      <c r="I584" s="8" t="str">
        <f>VLOOKUP(A584,Planilha1!A:Y,24,FALSE)</f>
        <v>Não</v>
      </c>
      <c r="J584" s="8" t="str">
        <f>VLOOKUP(A584,Planilha1!A:Y,25,FALSE)</f>
        <v>Sim</v>
      </c>
    </row>
    <row r="585" spans="1:10">
      <c r="A585" s="9">
        <v>293050</v>
      </c>
      <c r="B585" s="16" t="s">
        <v>292</v>
      </c>
      <c r="C585" s="15" t="s">
        <v>18</v>
      </c>
      <c r="D585" s="17">
        <v>41905</v>
      </c>
      <c r="E585" s="8" t="str">
        <f>VLOOKUP(A585,Planilha1!A:Y,20,FALSE)</f>
        <v>Não</v>
      </c>
      <c r="F585" s="8" t="str">
        <f>VLOOKUP(A585,Planilha1!A:Y,21,FALSE)</f>
        <v>Sim</v>
      </c>
      <c r="G585" s="8" t="str">
        <f>VLOOKUP(A585,Planilha1!A:Y,22,FALSE)</f>
        <v>Não</v>
      </c>
      <c r="H585" s="8" t="str">
        <f>VLOOKUP(A585,Planilha1!A:Y,23,FALSE)</f>
        <v>Sim</v>
      </c>
      <c r="I585" s="8" t="str">
        <f>VLOOKUP(A585,Planilha1!A:Y,24,FALSE)</f>
        <v>Não</v>
      </c>
      <c r="J585" s="8" t="str">
        <f>VLOOKUP(A585,Planilha1!A:Y,25,FALSE)</f>
        <v>Sim</v>
      </c>
    </row>
    <row r="586" spans="1:10">
      <c r="A586" s="9">
        <v>293060</v>
      </c>
      <c r="B586" s="16" t="s">
        <v>293</v>
      </c>
      <c r="C586" s="15" t="s">
        <v>18</v>
      </c>
      <c r="D586" s="17">
        <v>41136</v>
      </c>
      <c r="E586" s="8" t="str">
        <f>VLOOKUP(A586,Planilha1!A:Y,20,FALSE)</f>
        <v>Não</v>
      </c>
      <c r="F586" s="8" t="str">
        <f>VLOOKUP(A586,Planilha1!A:Y,21,FALSE)</f>
        <v>Sim</v>
      </c>
      <c r="G586" s="8" t="str">
        <f>VLOOKUP(A586,Planilha1!A:Y,22,FALSE)</f>
        <v>Não</v>
      </c>
      <c r="H586" s="8" t="str">
        <f>VLOOKUP(A586,Planilha1!A:Y,23,FALSE)</f>
        <v>Sim</v>
      </c>
      <c r="I586" s="8" t="str">
        <f>VLOOKUP(A586,Planilha1!A:Y,24,FALSE)</f>
        <v>Não</v>
      </c>
      <c r="J586" s="8" t="str">
        <f>VLOOKUP(A586,Planilha1!A:Y,25,FALSE)</f>
        <v>Sim</v>
      </c>
    </row>
    <row r="587" spans="1:10">
      <c r="A587" s="9">
        <v>293070</v>
      </c>
      <c r="B587" s="16" t="s">
        <v>294</v>
      </c>
      <c r="C587" s="15" t="s">
        <v>18</v>
      </c>
      <c r="D587" s="17">
        <v>43818</v>
      </c>
      <c r="E587" s="8" t="str">
        <f>VLOOKUP(A587,Planilha1!A:Y,20,FALSE)</f>
        <v>Não</v>
      </c>
      <c r="F587" s="8" t="str">
        <f>VLOOKUP(A587,Planilha1!A:Y,21,FALSE)</f>
        <v>Sim</v>
      </c>
      <c r="G587" s="8" t="str">
        <f>VLOOKUP(A587,Planilha1!A:Y,22,FALSE)</f>
        <v>Não</v>
      </c>
      <c r="H587" s="8" t="str">
        <f>VLOOKUP(A587,Planilha1!A:Y,23,FALSE)</f>
        <v>Sim</v>
      </c>
      <c r="I587" s="8" t="str">
        <f>VLOOKUP(A587,Planilha1!A:Y,24,FALSE)</f>
        <v>Não</v>
      </c>
      <c r="J587" s="8" t="str">
        <f>VLOOKUP(A587,Planilha1!A:Y,25,FALSE)</f>
        <v>Sim</v>
      </c>
    </row>
    <row r="588" spans="1:10">
      <c r="A588" s="9">
        <v>293075</v>
      </c>
      <c r="B588" s="16" t="s">
        <v>295</v>
      </c>
      <c r="C588" s="15" t="s">
        <v>18</v>
      </c>
      <c r="D588" s="17">
        <v>43445</v>
      </c>
      <c r="E588" s="8" t="str">
        <f>VLOOKUP(A588,Planilha1!A:Y,20,FALSE)</f>
        <v>Não</v>
      </c>
      <c r="F588" s="8" t="str">
        <f>VLOOKUP(A588,Planilha1!A:Y,21,FALSE)</f>
        <v>Sim</v>
      </c>
      <c r="G588" s="8" t="str">
        <f>VLOOKUP(A588,Planilha1!A:Y,22,FALSE)</f>
        <v>Não</v>
      </c>
      <c r="H588" s="8" t="str">
        <f>VLOOKUP(A588,Planilha1!A:Y,23,FALSE)</f>
        <v>Sim</v>
      </c>
      <c r="I588" s="8" t="str">
        <f>VLOOKUP(A588,Planilha1!A:Y,24,FALSE)</f>
        <v>Não</v>
      </c>
      <c r="J588" s="8" t="str">
        <f>VLOOKUP(A588,Planilha1!A:Y,25,FALSE)</f>
        <v>Sim</v>
      </c>
    </row>
    <row r="589" spans="1:10">
      <c r="A589" s="9">
        <v>293076</v>
      </c>
      <c r="B589" s="18" t="s">
        <v>296</v>
      </c>
      <c r="C589" s="15" t="s">
        <v>18</v>
      </c>
      <c r="D589" s="17">
        <v>43131</v>
      </c>
      <c r="E589" s="8" t="str">
        <f>VLOOKUP(A589,Planilha1!A:Y,20,FALSE)</f>
        <v>Sim</v>
      </c>
      <c r="F589" s="8" t="str">
        <f>VLOOKUP(A589,Planilha1!A:Y,21,FALSE)</f>
        <v>Sim</v>
      </c>
      <c r="G589" s="8" t="str">
        <f>VLOOKUP(A589,Planilha1!A:Y,22,FALSE)</f>
        <v>Sim</v>
      </c>
      <c r="H589" s="8" t="str">
        <f>VLOOKUP(A589,Planilha1!A:Y,23,FALSE)</f>
        <v>Sim</v>
      </c>
      <c r="I589" s="8" t="str">
        <f>VLOOKUP(A589,Planilha1!A:Y,24,FALSE)</f>
        <v>Sim</v>
      </c>
      <c r="J589" s="8" t="str">
        <f>VLOOKUP(A589,Planilha1!A:Y,25,FALSE)</f>
        <v>Sim</v>
      </c>
    </row>
    <row r="590" spans="1:10">
      <c r="A590" s="9">
        <v>293077</v>
      </c>
      <c r="B590" s="16" t="s">
        <v>297</v>
      </c>
      <c r="C590" s="15" t="s">
        <v>18</v>
      </c>
      <c r="D590" s="17">
        <v>41905</v>
      </c>
      <c r="E590" s="8" t="str">
        <f>VLOOKUP(A590,Planilha1!A:Y,20,FALSE)</f>
        <v>Sim</v>
      </c>
      <c r="F590" s="8" t="str">
        <f>VLOOKUP(A590,Planilha1!A:Y,21,FALSE)</f>
        <v>Sim</v>
      </c>
      <c r="G590" s="8" t="str">
        <f>VLOOKUP(A590,Planilha1!A:Y,22,FALSE)</f>
        <v>Sim</v>
      </c>
      <c r="H590" s="8" t="str">
        <f>VLOOKUP(A590,Planilha1!A:Y,23,FALSE)</f>
        <v>Sim</v>
      </c>
      <c r="I590" s="8" t="str">
        <f>VLOOKUP(A590,Planilha1!A:Y,24,FALSE)</f>
        <v>Sim</v>
      </c>
      <c r="J590" s="8" t="str">
        <f>VLOOKUP(A590,Planilha1!A:Y,25,FALSE)</f>
        <v>Sim</v>
      </c>
    </row>
    <row r="591" spans="1:10">
      <c r="A591" s="9">
        <v>293080</v>
      </c>
      <c r="B591" s="16" t="s">
        <v>298</v>
      </c>
      <c r="C591" s="15" t="s">
        <v>18</v>
      </c>
      <c r="D591" s="17">
        <v>41499</v>
      </c>
      <c r="E591" s="8" t="str">
        <f>VLOOKUP(A591,Planilha1!A:Y,20,FALSE)</f>
        <v>Sim</v>
      </c>
      <c r="F591" s="8" t="str">
        <f>VLOOKUP(A591,Planilha1!A:Y,21,FALSE)</f>
        <v>Sim</v>
      </c>
      <c r="G591" s="8" t="str">
        <f>VLOOKUP(A591,Planilha1!A:Y,22,FALSE)</f>
        <v>Sim</v>
      </c>
      <c r="H591" s="8" t="str">
        <f>VLOOKUP(A591,Planilha1!A:Y,23,FALSE)</f>
        <v>Sim</v>
      </c>
      <c r="I591" s="8" t="str">
        <f>VLOOKUP(A591,Planilha1!A:Y,24,FALSE)</f>
        <v>Não</v>
      </c>
      <c r="J591" s="8" t="str">
        <f>VLOOKUP(A591,Planilha1!A:Y,25,FALSE)</f>
        <v>Sim</v>
      </c>
    </row>
    <row r="592" spans="1:10">
      <c r="A592" s="9">
        <v>293090</v>
      </c>
      <c r="B592" s="18" t="s">
        <v>299</v>
      </c>
      <c r="C592" s="15" t="s">
        <v>18</v>
      </c>
      <c r="D592" s="17">
        <v>41905</v>
      </c>
      <c r="E592" s="8" t="str">
        <f>VLOOKUP(A592,Planilha1!A:Y,20,FALSE)</f>
        <v>Sim</v>
      </c>
      <c r="F592" s="8" t="str">
        <f>VLOOKUP(A592,Planilha1!A:Y,21,FALSE)</f>
        <v>Sim</v>
      </c>
      <c r="G592" s="8" t="str">
        <f>VLOOKUP(A592,Planilha1!A:Y,22,FALSE)</f>
        <v>Sim</v>
      </c>
      <c r="H592" s="8" t="str">
        <f>VLOOKUP(A592,Planilha1!A:Y,23,FALSE)</f>
        <v>Sim</v>
      </c>
      <c r="I592" s="8" t="str">
        <f>VLOOKUP(A592,Planilha1!A:Y,24,FALSE)</f>
        <v>Não</v>
      </c>
      <c r="J592" s="8" t="str">
        <f>VLOOKUP(A592,Planilha1!A:Y,25,FALSE)</f>
        <v>Sim</v>
      </c>
    </row>
    <row r="593" spans="1:10">
      <c r="A593" s="9">
        <v>293100</v>
      </c>
      <c r="B593" s="18" t="s">
        <v>300</v>
      </c>
      <c r="C593" s="15" t="s">
        <v>18</v>
      </c>
      <c r="D593" s="17">
        <v>43131</v>
      </c>
      <c r="E593" s="8" t="str">
        <f>VLOOKUP(A593,Planilha1!A:Y,20,FALSE)</f>
        <v>Sim</v>
      </c>
      <c r="F593" s="8" t="str">
        <f>VLOOKUP(A593,Planilha1!A:Y,21,FALSE)</f>
        <v>Sim</v>
      </c>
      <c r="G593" s="8" t="str">
        <f>VLOOKUP(A593,Planilha1!A:Y,22,FALSE)</f>
        <v>Sim</v>
      </c>
      <c r="H593" s="8" t="str">
        <f>VLOOKUP(A593,Planilha1!A:Y,23,FALSE)</f>
        <v>Sim</v>
      </c>
      <c r="I593" s="8" t="str">
        <f>VLOOKUP(A593,Planilha1!A:Y,24,FALSE)</f>
        <v>Sim</v>
      </c>
      <c r="J593" s="8" t="str">
        <f>VLOOKUP(A593,Planilha1!A:Y,25,FALSE)</f>
        <v>Sim</v>
      </c>
    </row>
    <row r="594" spans="1:10">
      <c r="A594" s="9">
        <v>293105</v>
      </c>
      <c r="B594" s="18" t="s">
        <v>351</v>
      </c>
      <c r="C594" s="15" t="s">
        <v>18</v>
      </c>
      <c r="D594" s="17">
        <v>45280</v>
      </c>
      <c r="E594" s="8" t="str">
        <f>VLOOKUP(A594,Planilha1!A:Y,20,FALSE)</f>
        <v>Não</v>
      </c>
      <c r="F594" s="8" t="str">
        <f>VLOOKUP(A594,Planilha1!A:Y,21,FALSE)</f>
        <v>Não</v>
      </c>
      <c r="G594" s="8" t="str">
        <f>VLOOKUP(A594,Planilha1!A:Y,22,FALSE)</f>
        <v>Não</v>
      </c>
      <c r="H594" s="8" t="str">
        <f>VLOOKUP(A594,Planilha1!A:Y,23,FALSE)</f>
        <v>Não</v>
      </c>
      <c r="I594" s="8" t="str">
        <f>VLOOKUP(A594,Planilha1!A:Y,24,FALSE)</f>
        <v>Não</v>
      </c>
      <c r="J594" s="8" t="str">
        <f>VLOOKUP(A594,Planilha1!A:Y,25,FALSE)</f>
        <v>Não</v>
      </c>
    </row>
    <row r="595" spans="1:10">
      <c r="A595" s="9">
        <v>293110</v>
      </c>
      <c r="B595" s="16" t="s">
        <v>301</v>
      </c>
      <c r="C595" s="15" t="s">
        <v>18</v>
      </c>
      <c r="D595" s="17">
        <v>41136</v>
      </c>
      <c r="E595" s="8" t="str">
        <f>VLOOKUP(A595,Planilha1!A:Y,20,FALSE)</f>
        <v>Não</v>
      </c>
      <c r="F595" s="8" t="str">
        <f>VLOOKUP(A595,Planilha1!A:Y,21,FALSE)</f>
        <v>Sim</v>
      </c>
      <c r="G595" s="8" t="str">
        <f>VLOOKUP(A595,Planilha1!A:Y,22,FALSE)</f>
        <v>Não</v>
      </c>
      <c r="H595" s="8" t="str">
        <f>VLOOKUP(A595,Planilha1!A:Y,23,FALSE)</f>
        <v>Sim</v>
      </c>
      <c r="I595" s="8" t="str">
        <f>VLOOKUP(A595,Planilha1!A:Y,24,FALSE)</f>
        <v>Não</v>
      </c>
      <c r="J595" s="8" t="str">
        <f>VLOOKUP(A595,Planilha1!A:Y,25,FALSE)</f>
        <v>Sim</v>
      </c>
    </row>
    <row r="596" spans="1:10">
      <c r="A596" s="9">
        <v>293120</v>
      </c>
      <c r="B596" s="16" t="s">
        <v>302</v>
      </c>
      <c r="C596" s="15" t="s">
        <v>18</v>
      </c>
      <c r="D596" s="17">
        <v>41905</v>
      </c>
      <c r="E596" s="8" t="str">
        <f>VLOOKUP(A596,Planilha1!A:Y,20,FALSE)</f>
        <v>Não</v>
      </c>
      <c r="F596" s="8" t="str">
        <f>VLOOKUP(A596,Planilha1!A:Y,21,FALSE)</f>
        <v>Sim</v>
      </c>
      <c r="G596" s="8" t="str">
        <f>VLOOKUP(A596,Planilha1!A:Y,22,FALSE)</f>
        <v>Não</v>
      </c>
      <c r="H596" s="8" t="str">
        <f>VLOOKUP(A596,Planilha1!A:Y,23,FALSE)</f>
        <v>Sim</v>
      </c>
      <c r="I596" s="8" t="str">
        <f>VLOOKUP(A596,Planilha1!A:Y,24,FALSE)</f>
        <v>Não</v>
      </c>
      <c r="J596" s="8" t="str">
        <f>VLOOKUP(A596,Planilha1!A:Y,25,FALSE)</f>
        <v>Sim</v>
      </c>
    </row>
    <row r="597" spans="1:10">
      <c r="A597" s="9">
        <v>293130</v>
      </c>
      <c r="B597" s="18" t="s">
        <v>352</v>
      </c>
      <c r="C597" s="15" t="s">
        <v>18</v>
      </c>
      <c r="D597" s="17">
        <v>45280</v>
      </c>
      <c r="E597" s="8" t="str">
        <f>VLOOKUP(A597,Planilha1!A:Y,20,FALSE)</f>
        <v>Sim</v>
      </c>
      <c r="F597" s="8" t="str">
        <f>VLOOKUP(A597,Planilha1!A:Y,21,FALSE)</f>
        <v>Sim</v>
      </c>
      <c r="G597" s="8" t="str">
        <f>VLOOKUP(A597,Planilha1!A:Y,22,FALSE)</f>
        <v>Sim</v>
      </c>
      <c r="H597" s="8" t="str">
        <f>VLOOKUP(A597,Planilha1!A:Y,23,FALSE)</f>
        <v>Sim</v>
      </c>
      <c r="I597" s="8" t="str">
        <f>VLOOKUP(A597,Planilha1!A:Y,24,FALSE)</f>
        <v>Não</v>
      </c>
      <c r="J597" s="8" t="str">
        <f>VLOOKUP(A597,Planilha1!A:Y,25,FALSE)</f>
        <v>Sim</v>
      </c>
    </row>
    <row r="598" spans="1:10">
      <c r="A598" s="9">
        <v>293135</v>
      </c>
      <c r="B598" s="16" t="s">
        <v>353</v>
      </c>
      <c r="C598" s="15" t="s">
        <v>18</v>
      </c>
      <c r="D598" s="17">
        <v>45280</v>
      </c>
      <c r="E598" s="8" t="str">
        <f>VLOOKUP(A598,Planilha1!A:Y,20,FALSE)</f>
        <v>Não</v>
      </c>
      <c r="F598" s="8" t="str">
        <f>VLOOKUP(A598,Planilha1!A:Y,21,FALSE)</f>
        <v>Sim</v>
      </c>
      <c r="G598" s="8" t="str">
        <f>VLOOKUP(A598,Planilha1!A:Y,22,FALSE)</f>
        <v>Não</v>
      </c>
      <c r="H598" s="8" t="str">
        <f>VLOOKUP(A598,Planilha1!A:Y,23,FALSE)</f>
        <v>Sim</v>
      </c>
      <c r="I598" s="8" t="str">
        <f>VLOOKUP(A598,Planilha1!A:Y,24,FALSE)</f>
        <v>Não</v>
      </c>
      <c r="J598" s="8" t="str">
        <f>VLOOKUP(A598,Planilha1!A:Y,25,FALSE)</f>
        <v>Sim</v>
      </c>
    </row>
    <row r="599" spans="1:10">
      <c r="A599" s="9">
        <v>293140</v>
      </c>
      <c r="B599" s="16" t="s">
        <v>354</v>
      </c>
      <c r="C599" s="15" t="s">
        <v>18</v>
      </c>
      <c r="D599" s="17">
        <v>45280</v>
      </c>
      <c r="E599" s="8" t="str">
        <f>VLOOKUP(A599,Planilha1!A:Y,20,FALSE)</f>
        <v>Sim</v>
      </c>
      <c r="F599" s="8" t="str">
        <f>VLOOKUP(A599,Planilha1!A:Y,21,FALSE)</f>
        <v>Sim</v>
      </c>
      <c r="G599" s="8" t="str">
        <f>VLOOKUP(A599,Planilha1!A:Y,22,FALSE)</f>
        <v>Sim</v>
      </c>
      <c r="H599" s="8" t="str">
        <f>VLOOKUP(A599,Planilha1!A:Y,23,FALSE)</f>
        <v>Sim</v>
      </c>
      <c r="I599" s="8" t="str">
        <f>VLOOKUP(A599,Planilha1!A:Y,24,FALSE)</f>
        <v>Sim</v>
      </c>
      <c r="J599" s="8" t="str">
        <f>VLOOKUP(A599,Planilha1!A:Y,25,FALSE)</f>
        <v>Sim</v>
      </c>
    </row>
    <row r="600" spans="1:10">
      <c r="A600" s="9">
        <v>293150</v>
      </c>
      <c r="B600" s="16" t="s">
        <v>303</v>
      </c>
      <c r="C600" s="15" t="s">
        <v>18</v>
      </c>
      <c r="D600" s="17">
        <v>43445</v>
      </c>
      <c r="E600" s="8" t="str">
        <f>VLOOKUP(A600,Planilha1!A:Y,20,FALSE)</f>
        <v>Não</v>
      </c>
      <c r="F600" s="8" t="str">
        <f>VLOOKUP(A600,Planilha1!A:Y,21,FALSE)</f>
        <v>Sim</v>
      </c>
      <c r="G600" s="8" t="str">
        <f>VLOOKUP(A600,Planilha1!A:Y,22,FALSE)</f>
        <v>Não</v>
      </c>
      <c r="H600" s="8" t="str">
        <f>VLOOKUP(A600,Planilha1!A:Y,23,FALSE)</f>
        <v>Sim</v>
      </c>
      <c r="I600" s="8" t="str">
        <f>VLOOKUP(A600,Planilha1!A:Y,24,FALSE)</f>
        <v>Não</v>
      </c>
      <c r="J600" s="8" t="str">
        <f>VLOOKUP(A600,Planilha1!A:Y,25,FALSE)</f>
        <v>Sim</v>
      </c>
    </row>
    <row r="601" spans="1:10">
      <c r="A601" s="9">
        <v>293160</v>
      </c>
      <c r="B601" s="16" t="s">
        <v>304</v>
      </c>
      <c r="C601" s="15" t="s">
        <v>18</v>
      </c>
      <c r="D601" s="17">
        <v>41905</v>
      </c>
      <c r="E601" s="8" t="str">
        <f>VLOOKUP(A601,Planilha1!A:Y,20,FALSE)</f>
        <v>Não</v>
      </c>
      <c r="F601" s="8" t="str">
        <f>VLOOKUP(A601,Planilha1!A:Y,21,FALSE)</f>
        <v>Sim</v>
      </c>
      <c r="G601" s="8" t="str">
        <f>VLOOKUP(A601,Planilha1!A:Y,22,FALSE)</f>
        <v>Não</v>
      </c>
      <c r="H601" s="8" t="str">
        <f>VLOOKUP(A601,Planilha1!A:Y,23,FALSE)</f>
        <v>Sim</v>
      </c>
      <c r="I601" s="8" t="str">
        <f>VLOOKUP(A601,Planilha1!A:Y,24,FALSE)</f>
        <v>Não</v>
      </c>
      <c r="J601" s="8" t="str">
        <f>VLOOKUP(A601,Planilha1!A:Y,25,FALSE)</f>
        <v>Sim</v>
      </c>
    </row>
    <row r="602" spans="1:10" ht="15.75">
      <c r="A602" s="19">
        <v>293170</v>
      </c>
      <c r="B602" s="20" t="s">
        <v>355</v>
      </c>
      <c r="C602" s="15" t="s">
        <v>18</v>
      </c>
      <c r="D602" s="17">
        <v>45280</v>
      </c>
      <c r="E602" s="8" t="str">
        <f>VLOOKUP(A602,Planilha1!A:Y,20,FALSE)</f>
        <v>Não</v>
      </c>
      <c r="F602" s="8" t="str">
        <f>VLOOKUP(A602,Planilha1!A:Y,21,FALSE)</f>
        <v>Sim</v>
      </c>
      <c r="G602" s="8" t="str">
        <f>VLOOKUP(A602,Planilha1!A:Y,22,FALSE)</f>
        <v>Não</v>
      </c>
      <c r="H602" s="8" t="str">
        <f>VLOOKUP(A602,Planilha1!A:Y,23,FALSE)</f>
        <v>Sim</v>
      </c>
      <c r="I602" s="8" t="str">
        <f>VLOOKUP(A602,Planilha1!A:Y,24,FALSE)</f>
        <v>Não</v>
      </c>
      <c r="J602" s="8" t="str">
        <f>VLOOKUP(A602,Planilha1!A:Y,25,FALSE)</f>
        <v>Sim</v>
      </c>
    </row>
    <row r="603" spans="1:10">
      <c r="A603" s="9">
        <v>293180</v>
      </c>
      <c r="B603" s="16" t="s">
        <v>305</v>
      </c>
      <c r="C603" s="15" t="s">
        <v>18</v>
      </c>
      <c r="D603" s="17">
        <v>41136</v>
      </c>
      <c r="E603" s="8" t="str">
        <f>VLOOKUP(A603,Planilha1!A:Y,20,FALSE)</f>
        <v>Sim</v>
      </c>
      <c r="F603" s="8" t="str">
        <f>VLOOKUP(A603,Planilha1!A:Y,21,FALSE)</f>
        <v>Sim</v>
      </c>
      <c r="G603" s="8" t="str">
        <f>VLOOKUP(A603,Planilha1!A:Y,22,FALSE)</f>
        <v>Não</v>
      </c>
      <c r="H603" s="8" t="str">
        <f>VLOOKUP(A603,Planilha1!A:Y,23,FALSE)</f>
        <v>Sim</v>
      </c>
      <c r="I603" s="8" t="str">
        <f>VLOOKUP(A603,Planilha1!A:Y,24,FALSE)</f>
        <v>Sim</v>
      </c>
      <c r="J603" s="8" t="str">
        <f>VLOOKUP(A603,Planilha1!A:Y,25,FALSE)</f>
        <v>Sim</v>
      </c>
    </row>
    <row r="604" spans="1:10">
      <c r="A604" s="9">
        <v>293190</v>
      </c>
      <c r="B604" s="16" t="s">
        <v>306</v>
      </c>
      <c r="C604" s="15" t="s">
        <v>18</v>
      </c>
      <c r="D604" s="17">
        <v>43131</v>
      </c>
      <c r="E604" s="8" t="str">
        <f>VLOOKUP(A604,Planilha1!A:Y,20,FALSE)</f>
        <v>Não</v>
      </c>
      <c r="F604" s="8" t="str">
        <f>VLOOKUP(A604,Planilha1!A:Y,21,FALSE)</f>
        <v>Sim</v>
      </c>
      <c r="G604" s="8" t="str">
        <f>VLOOKUP(A604,Planilha1!A:Y,22,FALSE)</f>
        <v>Não</v>
      </c>
      <c r="H604" s="8" t="str">
        <f>VLOOKUP(A604,Planilha1!A:Y,23,FALSE)</f>
        <v>Sim</v>
      </c>
      <c r="I604" s="8" t="str">
        <f>VLOOKUP(A604,Planilha1!A:Y,24,FALSE)</f>
        <v>Não</v>
      </c>
      <c r="J604" s="8" t="str">
        <f>VLOOKUP(A604,Planilha1!A:Y,25,FALSE)</f>
        <v>Sim</v>
      </c>
    </row>
    <row r="605" spans="1:10">
      <c r="A605" s="9">
        <v>293200</v>
      </c>
      <c r="B605" s="16" t="s">
        <v>307</v>
      </c>
      <c r="C605" s="15" t="s">
        <v>18</v>
      </c>
      <c r="D605" s="17">
        <v>41905</v>
      </c>
      <c r="E605" s="8" t="str">
        <f>VLOOKUP(A605,Planilha1!A:Y,20,FALSE)</f>
        <v>Não</v>
      </c>
      <c r="F605" s="8" t="str">
        <f>VLOOKUP(A605,Planilha1!A:Y,21,FALSE)</f>
        <v>Sim</v>
      </c>
      <c r="G605" s="8" t="str">
        <f>VLOOKUP(A605,Planilha1!A:Y,22,FALSE)</f>
        <v>Não</v>
      </c>
      <c r="H605" s="8" t="str">
        <f>VLOOKUP(A605,Planilha1!A:Y,23,FALSE)</f>
        <v>Sim</v>
      </c>
      <c r="I605" s="8" t="str">
        <f>VLOOKUP(A605,Planilha1!A:Y,24,FALSE)</f>
        <v>Não</v>
      </c>
      <c r="J605" s="8" t="str">
        <f>VLOOKUP(A605,Planilha1!A:Y,25,FALSE)</f>
        <v>Sim</v>
      </c>
    </row>
    <row r="606" spans="1:10">
      <c r="A606" s="9">
        <v>293210</v>
      </c>
      <c r="B606" s="16" t="s">
        <v>308</v>
      </c>
      <c r="C606" s="15" t="s">
        <v>18</v>
      </c>
      <c r="D606" s="17">
        <v>41905</v>
      </c>
      <c r="E606" s="8" t="str">
        <f>VLOOKUP(A606,Planilha1!A:Y,20,FALSE)</f>
        <v>Não</v>
      </c>
      <c r="F606" s="8" t="str">
        <f>VLOOKUP(A606,Planilha1!A:Y,21,FALSE)</f>
        <v>Sim</v>
      </c>
      <c r="G606" s="8" t="str">
        <f>VLOOKUP(A606,Planilha1!A:Y,22,FALSE)</f>
        <v>Não</v>
      </c>
      <c r="H606" s="8" t="str">
        <f>VLOOKUP(A606,Planilha1!A:Y,23,FALSE)</f>
        <v>Sim</v>
      </c>
      <c r="I606" s="8" t="str">
        <f>VLOOKUP(A606,Planilha1!A:Y,24,FALSE)</f>
        <v>Não</v>
      </c>
      <c r="J606" s="8" t="str">
        <f>VLOOKUP(A606,Planilha1!A:Y,25,FALSE)</f>
        <v>Sim</v>
      </c>
    </row>
    <row r="607" spans="1:10">
      <c r="A607" s="9">
        <v>293220</v>
      </c>
      <c r="B607" s="16" t="s">
        <v>3775</v>
      </c>
      <c r="C607" s="15" t="s">
        <v>18</v>
      </c>
      <c r="D607" s="17">
        <v>45574</v>
      </c>
      <c r="E607" s="8" t="str">
        <f>VLOOKUP(A607,Planilha1!A:Y,20,FALSE)</f>
        <v>Não</v>
      </c>
      <c r="F607" s="8" t="str">
        <f>VLOOKUP(A607,Planilha1!A:Y,21,FALSE)</f>
        <v>Sim</v>
      </c>
      <c r="G607" s="8" t="str">
        <f>VLOOKUP(A607,Planilha1!A:Y,22,FALSE)</f>
        <v>Não</v>
      </c>
      <c r="H607" s="8" t="str">
        <f>VLOOKUP(A607,Planilha1!A:Y,23,FALSE)</f>
        <v>Sim</v>
      </c>
      <c r="I607" s="8" t="str">
        <f>VLOOKUP(A607,Planilha1!A:Y,24,FALSE)</f>
        <v>Não</v>
      </c>
      <c r="J607" s="8" t="str">
        <f>VLOOKUP(A607,Planilha1!A:Y,25,FALSE)</f>
        <v>Sim</v>
      </c>
    </row>
    <row r="608" spans="1:10" ht="15.75">
      <c r="A608" s="19">
        <v>293230</v>
      </c>
      <c r="B608" s="20" t="s">
        <v>309</v>
      </c>
      <c r="C608" s="15" t="s">
        <v>18</v>
      </c>
      <c r="D608" s="17">
        <v>43445</v>
      </c>
      <c r="E608" s="8" t="str">
        <f>VLOOKUP(A608,Planilha1!A:Y,20,FALSE)</f>
        <v>Sim</v>
      </c>
      <c r="F608" s="8" t="str">
        <f>VLOOKUP(A608,Planilha1!A:Y,21,FALSE)</f>
        <v>Sim</v>
      </c>
      <c r="G608" s="8" t="str">
        <f>VLOOKUP(A608,Planilha1!A:Y,22,FALSE)</f>
        <v>Sim</v>
      </c>
      <c r="H608" s="8" t="str">
        <f>VLOOKUP(A608,Planilha1!A:Y,23,FALSE)</f>
        <v>Sim</v>
      </c>
      <c r="I608" s="8" t="str">
        <f>VLOOKUP(A608,Planilha1!A:Y,24,FALSE)</f>
        <v>Sim</v>
      </c>
      <c r="J608" s="8" t="str">
        <f>VLOOKUP(A608,Planilha1!A:Y,25,FALSE)</f>
        <v>Sim</v>
      </c>
    </row>
    <row r="609" spans="1:10">
      <c r="A609" s="9">
        <v>293240</v>
      </c>
      <c r="B609" s="16" t="s">
        <v>310</v>
      </c>
      <c r="C609" s="15" t="s">
        <v>18</v>
      </c>
      <c r="D609" s="17">
        <v>41905</v>
      </c>
      <c r="E609" s="8" t="str">
        <f>VLOOKUP(A609,Planilha1!A:Y,20,FALSE)</f>
        <v>Sim</v>
      </c>
      <c r="F609" s="8" t="str">
        <f>VLOOKUP(A609,Planilha1!A:Y,21,FALSE)</f>
        <v>Sim</v>
      </c>
      <c r="G609" s="8" t="str">
        <f>VLOOKUP(A609,Planilha1!A:Y,22,FALSE)</f>
        <v>Sim</v>
      </c>
      <c r="H609" s="8" t="str">
        <f>VLOOKUP(A609,Planilha1!A:Y,23,FALSE)</f>
        <v>Sim</v>
      </c>
      <c r="I609" s="8" t="str">
        <f>VLOOKUP(A609,Planilha1!A:Y,24,FALSE)</f>
        <v>Sim</v>
      </c>
      <c r="J609" s="8" t="str">
        <f>VLOOKUP(A609,Planilha1!A:Y,25,FALSE)</f>
        <v>Sim</v>
      </c>
    </row>
    <row r="610" spans="1:10">
      <c r="A610" s="9">
        <v>293245</v>
      </c>
      <c r="B610" s="16" t="s">
        <v>311</v>
      </c>
      <c r="C610" s="15" t="s">
        <v>18</v>
      </c>
      <c r="D610" s="17">
        <v>41905</v>
      </c>
      <c r="E610" s="8" t="str">
        <f>VLOOKUP(A610,Planilha1!A:Y,20,FALSE)</f>
        <v>Não</v>
      </c>
      <c r="F610" s="8" t="str">
        <f>VLOOKUP(A610,Planilha1!A:Y,21,FALSE)</f>
        <v>Não</v>
      </c>
      <c r="G610" s="8" t="str">
        <f>VLOOKUP(A610,Planilha1!A:Y,22,FALSE)</f>
        <v>Não</v>
      </c>
      <c r="H610" s="8" t="str">
        <f>VLOOKUP(A610,Planilha1!A:Y,23,FALSE)</f>
        <v>Não</v>
      </c>
      <c r="I610" s="8" t="str">
        <f>VLOOKUP(A610,Planilha1!A:Y,24,FALSE)</f>
        <v>Não</v>
      </c>
      <c r="J610" s="8" t="str">
        <f>VLOOKUP(A610,Planilha1!A:Y,25,FALSE)</f>
        <v>Não</v>
      </c>
    </row>
    <row r="611" spans="1:10" ht="15.75">
      <c r="A611" s="19">
        <v>293250</v>
      </c>
      <c r="B611" s="20" t="s">
        <v>312</v>
      </c>
      <c r="C611" s="15" t="s">
        <v>18</v>
      </c>
      <c r="D611" s="17">
        <v>43131</v>
      </c>
      <c r="E611" s="8" t="str">
        <f>VLOOKUP(A611,Planilha1!A:Y,20,FALSE)</f>
        <v>Não</v>
      </c>
      <c r="F611" s="8" t="str">
        <f>VLOOKUP(A611,Planilha1!A:Y,21,FALSE)</f>
        <v>Sim</v>
      </c>
      <c r="G611" s="8" t="str">
        <f>VLOOKUP(A611,Planilha1!A:Y,22,FALSE)</f>
        <v>Não</v>
      </c>
      <c r="H611" s="8" t="str">
        <f>VLOOKUP(A611,Planilha1!A:Y,23,FALSE)</f>
        <v>Sim</v>
      </c>
      <c r="I611" s="8" t="str">
        <f>VLOOKUP(A611,Planilha1!A:Y,24,FALSE)</f>
        <v>Não</v>
      </c>
      <c r="J611" s="8" t="str">
        <f>VLOOKUP(A611,Planilha1!A:Y,25,FALSE)</f>
        <v>Sim</v>
      </c>
    </row>
    <row r="612" spans="1:10">
      <c r="A612" s="9">
        <v>293260</v>
      </c>
      <c r="B612" s="16" t="s">
        <v>313</v>
      </c>
      <c r="C612" s="15" t="s">
        <v>18</v>
      </c>
      <c r="D612" s="17">
        <v>41905</v>
      </c>
      <c r="E612" s="8" t="str">
        <f>VLOOKUP(A612,Planilha1!A:Y,20,FALSE)</f>
        <v>Sim</v>
      </c>
      <c r="F612" s="8" t="str">
        <f>VLOOKUP(A612,Planilha1!A:Y,21,FALSE)</f>
        <v>Sim</v>
      </c>
      <c r="G612" s="8" t="str">
        <f>VLOOKUP(A612,Planilha1!A:Y,22,FALSE)</f>
        <v>Sim</v>
      </c>
      <c r="H612" s="8" t="str">
        <f>VLOOKUP(A612,Planilha1!A:Y,23,FALSE)</f>
        <v>Sim</v>
      </c>
      <c r="I612" s="8" t="str">
        <f>VLOOKUP(A612,Planilha1!A:Y,24,FALSE)</f>
        <v>Sim</v>
      </c>
      <c r="J612" s="8" t="str">
        <f>VLOOKUP(A612,Planilha1!A:Y,25,FALSE)</f>
        <v>Sim</v>
      </c>
    </row>
    <row r="613" spans="1:10">
      <c r="A613" s="9">
        <v>293270</v>
      </c>
      <c r="B613" s="16" t="s">
        <v>3776</v>
      </c>
      <c r="C613" s="15" t="s">
        <v>18</v>
      </c>
      <c r="D613" s="17">
        <v>45574</v>
      </c>
      <c r="E613" s="8" t="str">
        <f>VLOOKUP(A613,Planilha1!A:Y,20,FALSE)</f>
        <v>Não</v>
      </c>
      <c r="F613" s="8" t="str">
        <f>VLOOKUP(A613,Planilha1!A:Y,21,FALSE)</f>
        <v>Não</v>
      </c>
      <c r="G613" s="8" t="str">
        <f>VLOOKUP(A613,Planilha1!A:Y,22,FALSE)</f>
        <v>Não</v>
      </c>
      <c r="H613" s="8" t="str">
        <f>VLOOKUP(A613,Planilha1!A:Y,23,FALSE)</f>
        <v>Não</v>
      </c>
      <c r="I613" s="8" t="str">
        <f>VLOOKUP(A613,Planilha1!A:Y,24,FALSE)</f>
        <v>Não</v>
      </c>
      <c r="J613" s="8" t="str">
        <f>VLOOKUP(A613,Planilha1!A:Y,25,FALSE)</f>
        <v>Não</v>
      </c>
    </row>
    <row r="614" spans="1:10">
      <c r="A614" s="9">
        <v>293280</v>
      </c>
      <c r="B614" s="16" t="s">
        <v>314</v>
      </c>
      <c r="C614" s="15" t="s">
        <v>18</v>
      </c>
      <c r="D614" s="17">
        <v>41905</v>
      </c>
      <c r="E614" s="8" t="str">
        <f>VLOOKUP(A614,Planilha1!A:Y,20,FALSE)</f>
        <v>Sim</v>
      </c>
      <c r="F614" s="8" t="str">
        <f>VLOOKUP(A614,Planilha1!A:Y,21,FALSE)</f>
        <v>Sim</v>
      </c>
      <c r="G614" s="8" t="str">
        <f>VLOOKUP(A614,Planilha1!A:Y,22,FALSE)</f>
        <v>Não</v>
      </c>
      <c r="H614" s="8" t="str">
        <f>VLOOKUP(A614,Planilha1!A:Y,23,FALSE)</f>
        <v>Sim</v>
      </c>
      <c r="I614" s="8" t="str">
        <f>VLOOKUP(A614,Planilha1!A:Y,24,FALSE)</f>
        <v>Sim</v>
      </c>
      <c r="J614" s="8" t="str">
        <f>VLOOKUP(A614,Planilha1!A:Y,25,FALSE)</f>
        <v>Sim</v>
      </c>
    </row>
    <row r="615" spans="1:10">
      <c r="A615" s="9">
        <v>293290</v>
      </c>
      <c r="B615" s="16" t="s">
        <v>315</v>
      </c>
      <c r="C615" s="15" t="s">
        <v>18</v>
      </c>
      <c r="D615" s="17">
        <v>43818</v>
      </c>
      <c r="E615" s="8" t="str">
        <f>VLOOKUP(A615,Planilha1!A:Y,20,FALSE)</f>
        <v>Sim</v>
      </c>
      <c r="F615" s="8" t="str">
        <f>VLOOKUP(A615,Planilha1!A:Y,21,FALSE)</f>
        <v>Sim</v>
      </c>
      <c r="G615" s="8" t="str">
        <f>VLOOKUP(A615,Planilha1!A:Y,22,FALSE)</f>
        <v>Sim</v>
      </c>
      <c r="H615" s="8" t="str">
        <f>VLOOKUP(A615,Planilha1!A:Y,23,FALSE)</f>
        <v>Sim</v>
      </c>
      <c r="I615" s="8" t="str">
        <f>VLOOKUP(A615,Planilha1!A:Y,24,FALSE)</f>
        <v>Sim</v>
      </c>
      <c r="J615" s="8" t="str">
        <f>VLOOKUP(A615,Planilha1!A:Y,25,FALSE)</f>
        <v>Sim</v>
      </c>
    </row>
    <row r="616" spans="1:10" ht="15.75">
      <c r="A616" s="19">
        <v>293300</v>
      </c>
      <c r="B616" s="20" t="s">
        <v>3777</v>
      </c>
      <c r="C616" s="15" t="s">
        <v>18</v>
      </c>
      <c r="D616" s="17">
        <v>45574</v>
      </c>
      <c r="E616" s="8" t="str">
        <f>VLOOKUP(A616,Planilha1!A:Y,20,FALSE)</f>
        <v>Sim</v>
      </c>
      <c r="F616" s="8" t="str">
        <f>VLOOKUP(A616,Planilha1!A:Y,21,FALSE)</f>
        <v>Sim</v>
      </c>
      <c r="G616" s="8" t="str">
        <f>VLOOKUP(A616,Planilha1!A:Y,22,FALSE)</f>
        <v>Sim</v>
      </c>
      <c r="H616" s="8" t="str">
        <f>VLOOKUP(A616,Planilha1!A:Y,23,FALSE)</f>
        <v>Sim</v>
      </c>
      <c r="I616" s="8" t="str">
        <f>VLOOKUP(A616,Planilha1!A:Y,24,FALSE)</f>
        <v>Sim</v>
      </c>
      <c r="J616" s="8" t="str">
        <f>VLOOKUP(A616,Planilha1!A:Y,25,FALSE)</f>
        <v>Sim</v>
      </c>
    </row>
    <row r="617" spans="1:10">
      <c r="A617" s="9">
        <v>293305</v>
      </c>
      <c r="B617" s="16" t="s">
        <v>316</v>
      </c>
      <c r="C617" s="15" t="s">
        <v>18</v>
      </c>
      <c r="D617" s="17">
        <v>41905</v>
      </c>
      <c r="E617" s="8" t="str">
        <f>VLOOKUP(A617,Planilha1!A:Y,20,FALSE)</f>
        <v>Sim</v>
      </c>
      <c r="F617" s="8" t="str">
        <f>VLOOKUP(A617,Planilha1!A:Y,21,FALSE)</f>
        <v>Sim</v>
      </c>
      <c r="G617" s="8" t="str">
        <f>VLOOKUP(A617,Planilha1!A:Y,22,FALSE)</f>
        <v>Sim</v>
      </c>
      <c r="H617" s="8" t="str">
        <f>VLOOKUP(A617,Planilha1!A:Y,23,FALSE)</f>
        <v>Sim</v>
      </c>
      <c r="I617" s="8" t="str">
        <f>VLOOKUP(A617,Planilha1!A:Y,24,FALSE)</f>
        <v>Sim</v>
      </c>
      <c r="J617" s="8" t="str">
        <f>VLOOKUP(A617,Planilha1!A:Y,25,FALSE)</f>
        <v>Sim</v>
      </c>
    </row>
    <row r="618" spans="1:10">
      <c r="A618" s="9">
        <v>293310</v>
      </c>
      <c r="B618" s="16" t="s">
        <v>317</v>
      </c>
      <c r="C618" s="15" t="s">
        <v>18</v>
      </c>
      <c r="D618" s="17">
        <v>41136</v>
      </c>
      <c r="E618" s="8" t="str">
        <f>VLOOKUP(A618,Planilha1!A:Y,20,FALSE)</f>
        <v>Não</v>
      </c>
      <c r="F618" s="8" t="str">
        <f>VLOOKUP(A618,Planilha1!A:Y,21,FALSE)</f>
        <v>Sim</v>
      </c>
      <c r="G618" s="8" t="str">
        <f>VLOOKUP(A618,Planilha1!A:Y,22,FALSE)</f>
        <v>Não</v>
      </c>
      <c r="H618" s="8" t="str">
        <f>VLOOKUP(A618,Planilha1!A:Y,23,FALSE)</f>
        <v>Sim</v>
      </c>
      <c r="I618" s="8" t="str">
        <f>VLOOKUP(A618,Planilha1!A:Y,24,FALSE)</f>
        <v>Não</v>
      </c>
      <c r="J618" s="8" t="str">
        <f>VLOOKUP(A618,Planilha1!A:Y,25,FALSE)</f>
        <v>Sim</v>
      </c>
    </row>
    <row r="619" spans="1:10">
      <c r="A619" s="9">
        <v>293315</v>
      </c>
      <c r="B619" s="18" t="s">
        <v>318</v>
      </c>
      <c r="C619" s="15" t="s">
        <v>18</v>
      </c>
      <c r="D619" s="17">
        <v>41905</v>
      </c>
      <c r="E619" s="8" t="str">
        <f>VLOOKUP(A619,Planilha1!A:Y,20,FALSE)</f>
        <v>Não</v>
      </c>
      <c r="F619" s="8" t="str">
        <f>VLOOKUP(A619,Planilha1!A:Y,21,FALSE)</f>
        <v>Sim</v>
      </c>
      <c r="G619" s="8" t="str">
        <f>VLOOKUP(A619,Planilha1!A:Y,22,FALSE)</f>
        <v>Não</v>
      </c>
      <c r="H619" s="8" t="str">
        <f>VLOOKUP(A619,Planilha1!A:Y,23,FALSE)</f>
        <v>Sim</v>
      </c>
      <c r="I619" s="8" t="str">
        <f>VLOOKUP(A619,Planilha1!A:Y,24,FALSE)</f>
        <v>Não</v>
      </c>
      <c r="J619" s="8" t="str">
        <f>VLOOKUP(A619,Planilha1!A:Y,25,FALSE)</f>
        <v>Sim</v>
      </c>
    </row>
    <row r="620" spans="1:10">
      <c r="A620" s="9">
        <v>293317</v>
      </c>
      <c r="B620" s="16" t="s">
        <v>319</v>
      </c>
      <c r="C620" s="15" t="s">
        <v>18</v>
      </c>
      <c r="D620" s="17">
        <v>41136</v>
      </c>
      <c r="E620" s="8" t="str">
        <f>VLOOKUP(A620,Planilha1!A:Y,20,FALSE)</f>
        <v>Sim</v>
      </c>
      <c r="F620" s="8" t="str">
        <f>VLOOKUP(A620,Planilha1!A:Y,21,FALSE)</f>
        <v>Sim</v>
      </c>
      <c r="G620" s="8" t="str">
        <f>VLOOKUP(A620,Planilha1!A:Y,22,FALSE)</f>
        <v>Sim</v>
      </c>
      <c r="H620" s="8" t="str">
        <f>VLOOKUP(A620,Planilha1!A:Y,23,FALSE)</f>
        <v>Sim</v>
      </c>
      <c r="I620" s="8" t="str">
        <f>VLOOKUP(A620,Planilha1!A:Y,24,FALSE)</f>
        <v>Sim</v>
      </c>
      <c r="J620" s="8" t="str">
        <f>VLOOKUP(A620,Planilha1!A:Y,25,FALSE)</f>
        <v>Sim</v>
      </c>
    </row>
    <row r="621" spans="1:10">
      <c r="A621" s="9">
        <v>293320</v>
      </c>
      <c r="B621" s="16" t="s">
        <v>2562</v>
      </c>
      <c r="C621" s="15" t="s">
        <v>18</v>
      </c>
      <c r="D621" s="17">
        <v>45574</v>
      </c>
      <c r="E621" s="8" t="str">
        <f>VLOOKUP(A621,Planilha1!A:Y,20,FALSE)</f>
        <v>Sim</v>
      </c>
      <c r="F621" s="8" t="str">
        <f>VLOOKUP(A621,Planilha1!A:Y,21,FALSE)</f>
        <v>Sim</v>
      </c>
      <c r="G621" s="8" t="str">
        <f>VLOOKUP(A621,Planilha1!A:Y,22,FALSE)</f>
        <v>Sim</v>
      </c>
      <c r="H621" s="8" t="str">
        <f>VLOOKUP(A621,Planilha1!A:Y,23,FALSE)</f>
        <v>Sim</v>
      </c>
      <c r="I621" s="8" t="str">
        <f>VLOOKUP(A621,Planilha1!A:Y,24,FALSE)</f>
        <v>Não</v>
      </c>
      <c r="J621" s="8" t="str">
        <f>VLOOKUP(A621,Planilha1!A:Y,25,FALSE)</f>
        <v>Sim</v>
      </c>
    </row>
    <row r="622" spans="1:10">
      <c r="A622" s="9">
        <v>293325</v>
      </c>
      <c r="B622" s="16" t="s">
        <v>320</v>
      </c>
      <c r="C622" s="15" t="s">
        <v>18</v>
      </c>
      <c r="D622" s="17">
        <v>43818</v>
      </c>
      <c r="E622" s="8" t="str">
        <f>VLOOKUP(A622,Planilha1!A:Y,20,FALSE)</f>
        <v>Não</v>
      </c>
      <c r="F622" s="8" t="str">
        <f>VLOOKUP(A622,Planilha1!A:Y,21,FALSE)</f>
        <v>Não</v>
      </c>
      <c r="G622" s="8" t="str">
        <f>VLOOKUP(A622,Planilha1!A:Y,22,FALSE)</f>
        <v>Não</v>
      </c>
      <c r="H622" s="8" t="str">
        <f>VLOOKUP(A622,Planilha1!A:Y,23,FALSE)</f>
        <v>Não</v>
      </c>
      <c r="I622" s="8" t="str">
        <f>VLOOKUP(A622,Planilha1!A:Y,24,FALSE)</f>
        <v>Não</v>
      </c>
      <c r="J622" s="8" t="str">
        <f>VLOOKUP(A622,Planilha1!A:Y,25,FALSE)</f>
        <v>Não</v>
      </c>
    </row>
    <row r="623" spans="1:10" ht="15.75">
      <c r="A623" s="19">
        <v>293330</v>
      </c>
      <c r="B623" s="20" t="s">
        <v>321</v>
      </c>
      <c r="C623" s="15" t="s">
        <v>18</v>
      </c>
      <c r="D623" s="17">
        <v>43818</v>
      </c>
      <c r="E623" s="8" t="str">
        <f>VLOOKUP(A623,Planilha1!A:Y,20,FALSE)</f>
        <v>Sim</v>
      </c>
      <c r="F623" s="8" t="str">
        <f>VLOOKUP(A623,Planilha1!A:Y,21,FALSE)</f>
        <v>Sim</v>
      </c>
      <c r="G623" s="8" t="str">
        <f>VLOOKUP(A623,Planilha1!A:Y,22,FALSE)</f>
        <v>Sim</v>
      </c>
      <c r="H623" s="8" t="str">
        <f>VLOOKUP(A623,Planilha1!A:Y,23,FALSE)</f>
        <v>Sim</v>
      </c>
      <c r="I623" s="8" t="str">
        <f>VLOOKUP(A623,Planilha1!A:Y,24,FALSE)</f>
        <v>Sim</v>
      </c>
      <c r="J623" s="8" t="str">
        <f>VLOOKUP(A623,Planilha1!A:Y,25,FALSE)</f>
        <v>Sim</v>
      </c>
    </row>
    <row r="624" spans="1:10">
      <c r="A624" s="9">
        <v>293340</v>
      </c>
      <c r="B624" s="16" t="s">
        <v>356</v>
      </c>
      <c r="C624" s="15" t="s">
        <v>18</v>
      </c>
      <c r="D624" s="17">
        <v>45280</v>
      </c>
      <c r="E624" s="8" t="str">
        <f>VLOOKUP(A624,Planilha1!A:Y,20,FALSE)</f>
        <v>Não</v>
      </c>
      <c r="F624" s="8" t="str">
        <f>VLOOKUP(A624,Planilha1!A:Y,21,FALSE)</f>
        <v>Sim</v>
      </c>
      <c r="G624" s="8" t="str">
        <f>VLOOKUP(A624,Planilha1!A:Y,22,FALSE)</f>
        <v>Não</v>
      </c>
      <c r="H624" s="8" t="str">
        <f>VLOOKUP(A624,Planilha1!A:Y,23,FALSE)</f>
        <v>Sim</v>
      </c>
      <c r="I624" s="8" t="str">
        <f>VLOOKUP(A624,Planilha1!A:Y,24,FALSE)</f>
        <v>Não</v>
      </c>
      <c r="J624" s="8" t="str">
        <f>VLOOKUP(A624,Planilha1!A:Y,25,FALSE)</f>
        <v>Sim</v>
      </c>
    </row>
    <row r="625" spans="1:10">
      <c r="A625" s="9">
        <v>293345</v>
      </c>
      <c r="B625" s="16" t="s">
        <v>322</v>
      </c>
      <c r="C625" s="15" t="s">
        <v>18</v>
      </c>
      <c r="D625" s="17">
        <v>41136</v>
      </c>
      <c r="E625" s="8" t="str">
        <f>VLOOKUP(A625,Planilha1!A:Y,20,FALSE)</f>
        <v>Não</v>
      </c>
      <c r="F625" s="8" t="str">
        <f>VLOOKUP(A625,Planilha1!A:Y,21,FALSE)</f>
        <v>Sim</v>
      </c>
      <c r="G625" s="8" t="str">
        <f>VLOOKUP(A625,Planilha1!A:Y,22,FALSE)</f>
        <v>Não</v>
      </c>
      <c r="H625" s="8" t="str">
        <f>VLOOKUP(A625,Planilha1!A:Y,23,FALSE)</f>
        <v>Sim</v>
      </c>
      <c r="I625" s="8" t="str">
        <f>VLOOKUP(A625,Planilha1!A:Y,24,FALSE)</f>
        <v>Não</v>
      </c>
      <c r="J625" s="8" t="str">
        <f>VLOOKUP(A625,Planilha1!A:Y,25,FALSE)</f>
        <v>Sim</v>
      </c>
    </row>
    <row r="626" spans="1:10">
      <c r="A626" s="9">
        <v>293350</v>
      </c>
      <c r="B626" s="16" t="s">
        <v>323</v>
      </c>
      <c r="C626" s="15" t="s">
        <v>18</v>
      </c>
      <c r="D626" s="17">
        <v>43445</v>
      </c>
      <c r="E626" s="8" t="str">
        <f>VLOOKUP(A626,Planilha1!A:Y,20,FALSE)</f>
        <v>Não</v>
      </c>
      <c r="F626" s="8" t="str">
        <f>VLOOKUP(A626,Planilha1!A:Y,21,FALSE)</f>
        <v>Não</v>
      </c>
      <c r="G626" s="8" t="str">
        <f>VLOOKUP(A626,Planilha1!A:Y,22,FALSE)</f>
        <v>Não</v>
      </c>
      <c r="H626" s="8" t="str">
        <f>VLOOKUP(A626,Planilha1!A:Y,23,FALSE)</f>
        <v>Não</v>
      </c>
      <c r="I626" s="8" t="str">
        <f>VLOOKUP(A626,Planilha1!A:Y,24,FALSE)</f>
        <v>Não</v>
      </c>
      <c r="J626" s="8" t="str">
        <f>VLOOKUP(A626,Planilha1!A:Y,25,FALSE)</f>
        <v>Não</v>
      </c>
    </row>
    <row r="627" spans="1:10">
      <c r="A627" s="9">
        <v>293360</v>
      </c>
      <c r="B627" s="16" t="s">
        <v>324</v>
      </c>
      <c r="C627" s="15" t="s">
        <v>18</v>
      </c>
      <c r="D627" s="17">
        <v>41905</v>
      </c>
      <c r="E627" s="8" t="str">
        <f>VLOOKUP(A627,Planilha1!A:Y,20,FALSE)</f>
        <v>Não</v>
      </c>
      <c r="F627" s="8" t="str">
        <f>VLOOKUP(A627,Planilha1!A:Y,21,FALSE)</f>
        <v>Sim</v>
      </c>
      <c r="G627" s="8" t="str">
        <f>VLOOKUP(A627,Planilha1!A:Y,22,FALSE)</f>
        <v>Não</v>
      </c>
      <c r="H627" s="8" t="str">
        <f>VLOOKUP(A627,Planilha1!A:Y,23,FALSE)</f>
        <v>Sim</v>
      </c>
      <c r="I627" s="8" t="str">
        <f>VLOOKUP(A627,Planilha1!A:Y,24,FALSE)</f>
        <v>Não</v>
      </c>
      <c r="J627" s="8" t="str">
        <f>VLOOKUP(A627,Planilha1!A:Y,25,FALSE)</f>
        <v>Sim</v>
      </c>
    </row>
    <row r="628" spans="1:10">
      <c r="A628" s="9">
        <v>230010</v>
      </c>
      <c r="B628" s="16" t="s">
        <v>3778</v>
      </c>
      <c r="C628" s="15" t="s">
        <v>12</v>
      </c>
      <c r="D628" s="17">
        <v>45574</v>
      </c>
      <c r="E628" s="8" t="str">
        <f>VLOOKUP(A628,Planilha1!A:Y,20,FALSE)</f>
        <v>Sim</v>
      </c>
      <c r="F628" s="8" t="str">
        <f>VLOOKUP(A628,Planilha1!A:Y,21,FALSE)</f>
        <v>Sim</v>
      </c>
      <c r="G628" s="8" t="str">
        <f>VLOOKUP(A628,Planilha1!A:Y,22,FALSE)</f>
        <v>Sim</v>
      </c>
      <c r="H628" s="8" t="str">
        <f>VLOOKUP(A628,Planilha1!A:Y,23,FALSE)</f>
        <v>Sim</v>
      </c>
      <c r="I628" s="8" t="str">
        <f>VLOOKUP(A628,Planilha1!A:Y,24,FALSE)</f>
        <v>Sim</v>
      </c>
      <c r="J628" s="8" t="str">
        <f>VLOOKUP(A628,Planilha1!A:Y,25,FALSE)</f>
        <v>Sim</v>
      </c>
    </row>
    <row r="629" spans="1:10">
      <c r="A629" s="9">
        <v>230015</v>
      </c>
      <c r="B629" s="16" t="s">
        <v>357</v>
      </c>
      <c r="C629" s="15" t="s">
        <v>12</v>
      </c>
      <c r="D629" s="17">
        <v>41136</v>
      </c>
      <c r="E629" s="8" t="str">
        <f>VLOOKUP(A629,Planilha1!A:Y,20,FALSE)</f>
        <v>Sim</v>
      </c>
      <c r="F629" s="8" t="str">
        <f>VLOOKUP(A629,Planilha1!A:Y,21,FALSE)</f>
        <v>Sim</v>
      </c>
      <c r="G629" s="8" t="str">
        <f>VLOOKUP(A629,Planilha1!A:Y,22,FALSE)</f>
        <v>Sim</v>
      </c>
      <c r="H629" s="8" t="str">
        <f>VLOOKUP(A629,Planilha1!A:Y,23,FALSE)</f>
        <v>Sim</v>
      </c>
      <c r="I629" s="8" t="str">
        <f>VLOOKUP(A629,Planilha1!A:Y,24,FALSE)</f>
        <v>Sim</v>
      </c>
      <c r="J629" s="8" t="str">
        <f>VLOOKUP(A629,Planilha1!A:Y,25,FALSE)</f>
        <v>Sim</v>
      </c>
    </row>
    <row r="630" spans="1:10">
      <c r="A630" s="9">
        <v>230020</v>
      </c>
      <c r="B630" s="16" t="s">
        <v>358</v>
      </c>
      <c r="C630" s="15" t="s">
        <v>12</v>
      </c>
      <c r="D630" s="17">
        <v>41136</v>
      </c>
      <c r="E630" s="8" t="str">
        <f>VLOOKUP(A630,Planilha1!A:Y,20,FALSE)</f>
        <v>Sim</v>
      </c>
      <c r="F630" s="8" t="str">
        <f>VLOOKUP(A630,Planilha1!A:Y,21,FALSE)</f>
        <v>Sim</v>
      </c>
      <c r="G630" s="8" t="str">
        <f>VLOOKUP(A630,Planilha1!A:Y,22,FALSE)</f>
        <v>Sim</v>
      </c>
      <c r="H630" s="8" t="str">
        <f>VLOOKUP(A630,Planilha1!A:Y,23,FALSE)</f>
        <v>Sim</v>
      </c>
      <c r="I630" s="8" t="str">
        <f>VLOOKUP(A630,Planilha1!A:Y,24,FALSE)</f>
        <v>Sim</v>
      </c>
      <c r="J630" s="8" t="str">
        <f>VLOOKUP(A630,Planilha1!A:Y,25,FALSE)</f>
        <v>Sim</v>
      </c>
    </row>
    <row r="631" spans="1:10">
      <c r="A631" s="9">
        <v>230030</v>
      </c>
      <c r="B631" s="16" t="s">
        <v>359</v>
      </c>
      <c r="C631" s="15" t="s">
        <v>12</v>
      </c>
      <c r="D631" s="17">
        <v>41136</v>
      </c>
      <c r="E631" s="8" t="str">
        <f>VLOOKUP(A631,Planilha1!A:Y,20,FALSE)</f>
        <v>Não</v>
      </c>
      <c r="F631" s="8" t="str">
        <f>VLOOKUP(A631,Planilha1!A:Y,21,FALSE)</f>
        <v>Sim</v>
      </c>
      <c r="G631" s="8" t="str">
        <f>VLOOKUP(A631,Planilha1!A:Y,22,FALSE)</f>
        <v>Não</v>
      </c>
      <c r="H631" s="8" t="str">
        <f>VLOOKUP(A631,Planilha1!A:Y,23,FALSE)</f>
        <v>Sim</v>
      </c>
      <c r="I631" s="8" t="str">
        <f>VLOOKUP(A631,Planilha1!A:Y,24,FALSE)</f>
        <v>Sim</v>
      </c>
      <c r="J631" s="8" t="str">
        <f>VLOOKUP(A631,Planilha1!A:Y,25,FALSE)</f>
        <v>Sim</v>
      </c>
    </row>
    <row r="632" spans="1:10">
      <c r="A632" s="9">
        <v>230040</v>
      </c>
      <c r="B632" s="16" t="s">
        <v>360</v>
      </c>
      <c r="C632" s="15" t="s">
        <v>12</v>
      </c>
      <c r="D632" s="17">
        <v>41905</v>
      </c>
      <c r="E632" s="8" t="str">
        <f>VLOOKUP(A632,Planilha1!A:Y,20,FALSE)</f>
        <v>Sim</v>
      </c>
      <c r="F632" s="8" t="str">
        <f>VLOOKUP(A632,Planilha1!A:Y,21,FALSE)</f>
        <v>Sim</v>
      </c>
      <c r="G632" s="8" t="str">
        <f>VLOOKUP(A632,Planilha1!A:Y,22,FALSE)</f>
        <v>Sim</v>
      </c>
      <c r="H632" s="8" t="str">
        <f>VLOOKUP(A632,Planilha1!A:Y,23,FALSE)</f>
        <v>Sim</v>
      </c>
      <c r="I632" s="8" t="str">
        <f>VLOOKUP(A632,Planilha1!A:Y,24,FALSE)</f>
        <v>Sim</v>
      </c>
      <c r="J632" s="8" t="str">
        <f>VLOOKUP(A632,Planilha1!A:Y,25,FALSE)</f>
        <v>Sim</v>
      </c>
    </row>
    <row r="633" spans="1:10">
      <c r="A633" s="9">
        <v>230050</v>
      </c>
      <c r="B633" s="16" t="s">
        <v>361</v>
      </c>
      <c r="C633" s="15" t="s">
        <v>12</v>
      </c>
      <c r="D633" s="17">
        <v>41499</v>
      </c>
      <c r="E633" s="8" t="str">
        <f>VLOOKUP(A633,Planilha1!A:Y,20,FALSE)</f>
        <v>Sim</v>
      </c>
      <c r="F633" s="8" t="str">
        <f>VLOOKUP(A633,Planilha1!A:Y,21,FALSE)</f>
        <v>Sim</v>
      </c>
      <c r="G633" s="8" t="str">
        <f>VLOOKUP(A633,Planilha1!A:Y,22,FALSE)</f>
        <v>Sim</v>
      </c>
      <c r="H633" s="8" t="str">
        <f>VLOOKUP(A633,Planilha1!A:Y,23,FALSE)</f>
        <v>Sim</v>
      </c>
      <c r="I633" s="8" t="str">
        <f>VLOOKUP(A633,Planilha1!A:Y,24,FALSE)</f>
        <v>Sim</v>
      </c>
      <c r="J633" s="8" t="str">
        <f>VLOOKUP(A633,Planilha1!A:Y,25,FALSE)</f>
        <v>Sim</v>
      </c>
    </row>
    <row r="634" spans="1:10">
      <c r="A634" s="9">
        <v>230060</v>
      </c>
      <c r="B634" s="16" t="s">
        <v>362</v>
      </c>
      <c r="C634" s="15" t="s">
        <v>12</v>
      </c>
      <c r="D634" s="17">
        <v>41905</v>
      </c>
      <c r="E634" s="8" t="str">
        <f>VLOOKUP(A634,Planilha1!A:Y,20,FALSE)</f>
        <v>Sim</v>
      </c>
      <c r="F634" s="8" t="str">
        <f>VLOOKUP(A634,Planilha1!A:Y,21,FALSE)</f>
        <v>Sim</v>
      </c>
      <c r="G634" s="8" t="str">
        <f>VLOOKUP(A634,Planilha1!A:Y,22,FALSE)</f>
        <v>Sim</v>
      </c>
      <c r="H634" s="8" t="str">
        <f>VLOOKUP(A634,Planilha1!A:Y,23,FALSE)</f>
        <v>Sim</v>
      </c>
      <c r="I634" s="8" t="str">
        <f>VLOOKUP(A634,Planilha1!A:Y,24,FALSE)</f>
        <v>Sim</v>
      </c>
      <c r="J634" s="8" t="str">
        <f>VLOOKUP(A634,Planilha1!A:Y,25,FALSE)</f>
        <v>Sim</v>
      </c>
    </row>
    <row r="635" spans="1:10">
      <c r="A635" s="9">
        <v>230070</v>
      </c>
      <c r="B635" s="16" t="s">
        <v>363</v>
      </c>
      <c r="C635" s="15" t="s">
        <v>12</v>
      </c>
      <c r="D635" s="17">
        <v>41499</v>
      </c>
      <c r="E635" s="8" t="str">
        <f>VLOOKUP(A635,Planilha1!A:Y,20,FALSE)</f>
        <v>Sim</v>
      </c>
      <c r="F635" s="8" t="str">
        <f>VLOOKUP(A635,Planilha1!A:Y,21,FALSE)</f>
        <v>Sim</v>
      </c>
      <c r="G635" s="8" t="str">
        <f>VLOOKUP(A635,Planilha1!A:Y,22,FALSE)</f>
        <v>Sim</v>
      </c>
      <c r="H635" s="8" t="str">
        <f>VLOOKUP(A635,Planilha1!A:Y,23,FALSE)</f>
        <v>Sim</v>
      </c>
      <c r="I635" s="8" t="str">
        <f>VLOOKUP(A635,Planilha1!A:Y,24,FALSE)</f>
        <v>Sim</v>
      </c>
      <c r="J635" s="8" t="str">
        <f>VLOOKUP(A635,Planilha1!A:Y,25,FALSE)</f>
        <v>Sim</v>
      </c>
    </row>
    <row r="636" spans="1:10">
      <c r="A636" s="9">
        <v>230075</v>
      </c>
      <c r="B636" s="16" t="s">
        <v>364</v>
      </c>
      <c r="C636" s="15" t="s">
        <v>12</v>
      </c>
      <c r="D636" s="17">
        <v>41499</v>
      </c>
      <c r="E636" s="8" t="str">
        <f>VLOOKUP(A636,Planilha1!A:Y,20,FALSE)</f>
        <v>Sim</v>
      </c>
      <c r="F636" s="8" t="str">
        <f>VLOOKUP(A636,Planilha1!A:Y,21,FALSE)</f>
        <v>Sim</v>
      </c>
      <c r="G636" s="8" t="str">
        <f>VLOOKUP(A636,Planilha1!A:Y,22,FALSE)</f>
        <v>Sim</v>
      </c>
      <c r="H636" s="8" t="str">
        <f>VLOOKUP(A636,Planilha1!A:Y,23,FALSE)</f>
        <v>Sim</v>
      </c>
      <c r="I636" s="8" t="str">
        <f>VLOOKUP(A636,Planilha1!A:Y,24,FALSE)</f>
        <v>Sim</v>
      </c>
      <c r="J636" s="8" t="str">
        <f>VLOOKUP(A636,Planilha1!A:Y,25,FALSE)</f>
        <v>Sim</v>
      </c>
    </row>
    <row r="637" spans="1:10">
      <c r="A637" s="9">
        <v>230080</v>
      </c>
      <c r="B637" s="16" t="s">
        <v>365</v>
      </c>
      <c r="C637" s="15" t="s">
        <v>12</v>
      </c>
      <c r="D637" s="17">
        <v>41136</v>
      </c>
      <c r="E637" s="8" t="str">
        <f>VLOOKUP(A637,Planilha1!A:Y,20,FALSE)</f>
        <v>Sim</v>
      </c>
      <c r="F637" s="8" t="str">
        <f>VLOOKUP(A637,Planilha1!A:Y,21,FALSE)</f>
        <v>Sim</v>
      </c>
      <c r="G637" s="8" t="str">
        <f>VLOOKUP(A637,Planilha1!A:Y,22,FALSE)</f>
        <v>Sim</v>
      </c>
      <c r="H637" s="8" t="str">
        <f>VLOOKUP(A637,Planilha1!A:Y,23,FALSE)</f>
        <v>Sim</v>
      </c>
      <c r="I637" s="8" t="str">
        <f>VLOOKUP(A637,Planilha1!A:Y,24,FALSE)</f>
        <v>Sim</v>
      </c>
      <c r="J637" s="8" t="str">
        <f>VLOOKUP(A637,Planilha1!A:Y,25,FALSE)</f>
        <v>Sim</v>
      </c>
    </row>
    <row r="638" spans="1:10">
      <c r="A638" s="9">
        <v>230090</v>
      </c>
      <c r="B638" s="16" t="s">
        <v>366</v>
      </c>
      <c r="C638" s="15" t="s">
        <v>12</v>
      </c>
      <c r="D638" s="17">
        <v>41499</v>
      </c>
      <c r="E638" s="8" t="str">
        <f>VLOOKUP(A638,Planilha1!A:Y,20,FALSE)</f>
        <v>Sim</v>
      </c>
      <c r="F638" s="8" t="str">
        <f>VLOOKUP(A638,Planilha1!A:Y,21,FALSE)</f>
        <v>Sim</v>
      </c>
      <c r="G638" s="8" t="str">
        <f>VLOOKUP(A638,Planilha1!A:Y,22,FALSE)</f>
        <v>Sim</v>
      </c>
      <c r="H638" s="8" t="str">
        <f>VLOOKUP(A638,Planilha1!A:Y,23,FALSE)</f>
        <v>Sim</v>
      </c>
      <c r="I638" s="8" t="str">
        <f>VLOOKUP(A638,Planilha1!A:Y,24,FALSE)</f>
        <v>Sim</v>
      </c>
      <c r="J638" s="8" t="str">
        <f>VLOOKUP(A638,Planilha1!A:Y,25,FALSE)</f>
        <v>Sim</v>
      </c>
    </row>
    <row r="639" spans="1:10">
      <c r="A639" s="9">
        <v>230100</v>
      </c>
      <c r="B639" s="16" t="s">
        <v>367</v>
      </c>
      <c r="C639" s="15" t="s">
        <v>12</v>
      </c>
      <c r="D639" s="17">
        <v>43818</v>
      </c>
      <c r="E639" s="8" t="str">
        <f>VLOOKUP(A639,Planilha1!A:Y,20,FALSE)</f>
        <v>Sim</v>
      </c>
      <c r="F639" s="8" t="str">
        <f>VLOOKUP(A639,Planilha1!A:Y,21,FALSE)</f>
        <v>Sim</v>
      </c>
      <c r="G639" s="8" t="str">
        <f>VLOOKUP(A639,Planilha1!A:Y,22,FALSE)</f>
        <v>Sim</v>
      </c>
      <c r="H639" s="8" t="str">
        <f>VLOOKUP(A639,Planilha1!A:Y,23,FALSE)</f>
        <v>Sim</v>
      </c>
      <c r="I639" s="8" t="str">
        <f>VLOOKUP(A639,Planilha1!A:Y,24,FALSE)</f>
        <v>Sim</v>
      </c>
      <c r="J639" s="8" t="str">
        <f>VLOOKUP(A639,Planilha1!A:Y,25,FALSE)</f>
        <v>Sim</v>
      </c>
    </row>
    <row r="640" spans="1:10">
      <c r="A640" s="9">
        <v>230110</v>
      </c>
      <c r="B640" s="16" t="s">
        <v>368</v>
      </c>
      <c r="C640" s="15" t="s">
        <v>12</v>
      </c>
      <c r="D640" s="17">
        <v>41136</v>
      </c>
      <c r="E640" s="8" t="str">
        <f>VLOOKUP(A640,Planilha1!A:Y,20,FALSE)</f>
        <v>Sim</v>
      </c>
      <c r="F640" s="8" t="str">
        <f>VLOOKUP(A640,Planilha1!A:Y,21,FALSE)</f>
        <v>Sim</v>
      </c>
      <c r="G640" s="8" t="str">
        <f>VLOOKUP(A640,Planilha1!A:Y,22,FALSE)</f>
        <v>Sim</v>
      </c>
      <c r="H640" s="8" t="str">
        <f>VLOOKUP(A640,Planilha1!A:Y,23,FALSE)</f>
        <v>Sim</v>
      </c>
      <c r="I640" s="8" t="str">
        <f>VLOOKUP(A640,Planilha1!A:Y,24,FALSE)</f>
        <v>Sim</v>
      </c>
      <c r="J640" s="8" t="str">
        <f>VLOOKUP(A640,Planilha1!A:Y,25,FALSE)</f>
        <v>Sim</v>
      </c>
    </row>
    <row r="641" spans="1:10">
      <c r="A641" s="9">
        <v>230120</v>
      </c>
      <c r="B641" s="16" t="s">
        <v>369</v>
      </c>
      <c r="C641" s="15" t="s">
        <v>12</v>
      </c>
      <c r="D641" s="17">
        <v>41905</v>
      </c>
      <c r="E641" s="8" t="str">
        <f>VLOOKUP(A641,Planilha1!A:Y,20,FALSE)</f>
        <v>Sim</v>
      </c>
      <c r="F641" s="8" t="str">
        <f>VLOOKUP(A641,Planilha1!A:Y,21,FALSE)</f>
        <v>Sim</v>
      </c>
      <c r="G641" s="8" t="str">
        <f>VLOOKUP(A641,Planilha1!A:Y,22,FALSE)</f>
        <v>Sim</v>
      </c>
      <c r="H641" s="8" t="str">
        <f>VLOOKUP(A641,Planilha1!A:Y,23,FALSE)</f>
        <v>Sim</v>
      </c>
      <c r="I641" s="8" t="str">
        <f>VLOOKUP(A641,Planilha1!A:Y,24,FALSE)</f>
        <v>Sim</v>
      </c>
      <c r="J641" s="8" t="str">
        <f>VLOOKUP(A641,Planilha1!A:Y,25,FALSE)</f>
        <v>Sim</v>
      </c>
    </row>
    <row r="642" spans="1:10">
      <c r="A642" s="9">
        <v>230125</v>
      </c>
      <c r="B642" s="16" t="s">
        <v>370</v>
      </c>
      <c r="C642" s="15" t="s">
        <v>12</v>
      </c>
      <c r="D642" s="17">
        <v>41499</v>
      </c>
      <c r="E642" s="8" t="str">
        <f>VLOOKUP(A642,Planilha1!A:Y,20,FALSE)</f>
        <v>Sim</v>
      </c>
      <c r="F642" s="8" t="str">
        <f>VLOOKUP(A642,Planilha1!A:Y,21,FALSE)</f>
        <v>Sim</v>
      </c>
      <c r="G642" s="8" t="str">
        <f>VLOOKUP(A642,Planilha1!A:Y,22,FALSE)</f>
        <v>Sim</v>
      </c>
      <c r="H642" s="8" t="str">
        <f>VLOOKUP(A642,Planilha1!A:Y,23,FALSE)</f>
        <v>Sim</v>
      </c>
      <c r="I642" s="8" t="str">
        <f>VLOOKUP(A642,Planilha1!A:Y,24,FALSE)</f>
        <v>Sim</v>
      </c>
      <c r="J642" s="8" t="str">
        <f>VLOOKUP(A642,Planilha1!A:Y,25,FALSE)</f>
        <v>Sim</v>
      </c>
    </row>
    <row r="643" spans="1:10">
      <c r="A643" s="9">
        <v>230130</v>
      </c>
      <c r="B643" s="16" t="s">
        <v>371</v>
      </c>
      <c r="C643" s="15" t="s">
        <v>12</v>
      </c>
      <c r="D643" s="17">
        <v>41136</v>
      </c>
      <c r="E643" s="8" t="str">
        <f>VLOOKUP(A643,Planilha1!A:Y,20,FALSE)</f>
        <v>Sim</v>
      </c>
      <c r="F643" s="8" t="str">
        <f>VLOOKUP(A643,Planilha1!A:Y,21,FALSE)</f>
        <v>Sim</v>
      </c>
      <c r="G643" s="8" t="str">
        <f>VLOOKUP(A643,Planilha1!A:Y,22,FALSE)</f>
        <v>Sim</v>
      </c>
      <c r="H643" s="8" t="str">
        <f>VLOOKUP(A643,Planilha1!A:Y,23,FALSE)</f>
        <v>Sim</v>
      </c>
      <c r="I643" s="8" t="str">
        <f>VLOOKUP(A643,Planilha1!A:Y,24,FALSE)</f>
        <v>Sim</v>
      </c>
      <c r="J643" s="8" t="str">
        <f>VLOOKUP(A643,Planilha1!A:Y,25,FALSE)</f>
        <v>Sim</v>
      </c>
    </row>
    <row r="644" spans="1:10">
      <c r="A644" s="9">
        <v>230140</v>
      </c>
      <c r="B644" s="16" t="s">
        <v>372</v>
      </c>
      <c r="C644" s="15" t="s">
        <v>12</v>
      </c>
      <c r="D644" s="17">
        <v>41499</v>
      </c>
      <c r="E644" s="8" t="str">
        <f>VLOOKUP(A644,Planilha1!A:Y,20,FALSE)</f>
        <v>Sim</v>
      </c>
      <c r="F644" s="8" t="str">
        <f>VLOOKUP(A644,Planilha1!A:Y,21,FALSE)</f>
        <v>Sim</v>
      </c>
      <c r="G644" s="8" t="str">
        <f>VLOOKUP(A644,Planilha1!A:Y,22,FALSE)</f>
        <v>Sim</v>
      </c>
      <c r="H644" s="8" t="str">
        <f>VLOOKUP(A644,Planilha1!A:Y,23,FALSE)</f>
        <v>Sim</v>
      </c>
      <c r="I644" s="8" t="str">
        <f>VLOOKUP(A644,Planilha1!A:Y,24,FALSE)</f>
        <v>Sim</v>
      </c>
      <c r="J644" s="8" t="str">
        <f>VLOOKUP(A644,Planilha1!A:Y,25,FALSE)</f>
        <v>Sim</v>
      </c>
    </row>
    <row r="645" spans="1:10">
      <c r="A645" s="9">
        <v>230150</v>
      </c>
      <c r="B645" s="16" t="s">
        <v>373</v>
      </c>
      <c r="C645" s="15" t="s">
        <v>12</v>
      </c>
      <c r="D645" s="17">
        <v>43818</v>
      </c>
      <c r="E645" s="8" t="str">
        <f>VLOOKUP(A645,Planilha1!A:Y,20,FALSE)</f>
        <v>Sim</v>
      </c>
      <c r="F645" s="8" t="str">
        <f>VLOOKUP(A645,Planilha1!A:Y,21,FALSE)</f>
        <v>Sim</v>
      </c>
      <c r="G645" s="8" t="str">
        <f>VLOOKUP(A645,Planilha1!A:Y,22,FALSE)</f>
        <v>Sim</v>
      </c>
      <c r="H645" s="8" t="str">
        <f>VLOOKUP(A645,Planilha1!A:Y,23,FALSE)</f>
        <v>Sim</v>
      </c>
      <c r="I645" s="8" t="str">
        <f>VLOOKUP(A645,Planilha1!A:Y,24,FALSE)</f>
        <v>Sim</v>
      </c>
      <c r="J645" s="8" t="str">
        <f>VLOOKUP(A645,Planilha1!A:Y,25,FALSE)</f>
        <v>Sim</v>
      </c>
    </row>
    <row r="646" spans="1:10">
      <c r="A646" s="9">
        <v>230160</v>
      </c>
      <c r="B646" s="16" t="s">
        <v>374</v>
      </c>
      <c r="C646" s="15" t="s">
        <v>12</v>
      </c>
      <c r="D646" s="17">
        <v>41136</v>
      </c>
      <c r="E646" s="8" t="str">
        <f>VLOOKUP(A646,Planilha1!A:Y,20,FALSE)</f>
        <v>Sim</v>
      </c>
      <c r="F646" s="8" t="str">
        <f>VLOOKUP(A646,Planilha1!A:Y,21,FALSE)</f>
        <v>Sim</v>
      </c>
      <c r="G646" s="8" t="str">
        <f>VLOOKUP(A646,Planilha1!A:Y,22,FALSE)</f>
        <v>Sim</v>
      </c>
      <c r="H646" s="8" t="str">
        <f>VLOOKUP(A646,Planilha1!A:Y,23,FALSE)</f>
        <v>Sim</v>
      </c>
      <c r="I646" s="8" t="str">
        <f>VLOOKUP(A646,Planilha1!A:Y,24,FALSE)</f>
        <v>Sim</v>
      </c>
      <c r="J646" s="8" t="str">
        <f>VLOOKUP(A646,Planilha1!A:Y,25,FALSE)</f>
        <v>Sim</v>
      </c>
    </row>
    <row r="647" spans="1:10">
      <c r="A647" s="9">
        <v>230170</v>
      </c>
      <c r="B647" s="16" t="s">
        <v>375</v>
      </c>
      <c r="C647" s="15" t="s">
        <v>12</v>
      </c>
      <c r="D647" s="17">
        <v>41136</v>
      </c>
      <c r="E647" s="8" t="str">
        <f>VLOOKUP(A647,Planilha1!A:Y,20,FALSE)</f>
        <v>Não</v>
      </c>
      <c r="F647" s="8" t="str">
        <f>VLOOKUP(A647,Planilha1!A:Y,21,FALSE)</f>
        <v>Sim</v>
      </c>
      <c r="G647" s="8" t="str">
        <f>VLOOKUP(A647,Planilha1!A:Y,22,FALSE)</f>
        <v>Não</v>
      </c>
      <c r="H647" s="8" t="str">
        <f>VLOOKUP(A647,Planilha1!A:Y,23,FALSE)</f>
        <v>Sim</v>
      </c>
      <c r="I647" s="8" t="str">
        <f>VLOOKUP(A647,Planilha1!A:Y,24,FALSE)</f>
        <v>Sim</v>
      </c>
      <c r="J647" s="8" t="str">
        <f>VLOOKUP(A647,Planilha1!A:Y,25,FALSE)</f>
        <v>Sim</v>
      </c>
    </row>
    <row r="648" spans="1:10">
      <c r="A648" s="9">
        <v>230180</v>
      </c>
      <c r="B648" s="16" t="s">
        <v>376</v>
      </c>
      <c r="C648" s="15" t="s">
        <v>12</v>
      </c>
      <c r="D648" s="17">
        <v>41905</v>
      </c>
      <c r="E648" s="8" t="str">
        <f>VLOOKUP(A648,Planilha1!A:Y,20,FALSE)</f>
        <v>Sim</v>
      </c>
      <c r="F648" s="8" t="str">
        <f>VLOOKUP(A648,Planilha1!A:Y,21,FALSE)</f>
        <v>Sim</v>
      </c>
      <c r="G648" s="8" t="str">
        <f>VLOOKUP(A648,Planilha1!A:Y,22,FALSE)</f>
        <v>Sim</v>
      </c>
      <c r="H648" s="8" t="str">
        <f>VLOOKUP(A648,Planilha1!A:Y,23,FALSE)</f>
        <v>Sim</v>
      </c>
      <c r="I648" s="8" t="str">
        <f>VLOOKUP(A648,Planilha1!A:Y,24,FALSE)</f>
        <v>Sim</v>
      </c>
      <c r="J648" s="8" t="str">
        <f>VLOOKUP(A648,Planilha1!A:Y,25,FALSE)</f>
        <v>Sim</v>
      </c>
    </row>
    <row r="649" spans="1:10">
      <c r="A649" s="9">
        <v>230185</v>
      </c>
      <c r="B649" s="16" t="s">
        <v>377</v>
      </c>
      <c r="C649" s="15" t="s">
        <v>12</v>
      </c>
      <c r="D649" s="17">
        <v>41499</v>
      </c>
      <c r="E649" s="8" t="str">
        <f>VLOOKUP(A649,Planilha1!A:Y,20,FALSE)</f>
        <v>Sim</v>
      </c>
      <c r="F649" s="8" t="str">
        <f>VLOOKUP(A649,Planilha1!A:Y,21,FALSE)</f>
        <v>Sim</v>
      </c>
      <c r="G649" s="8" t="str">
        <f>VLOOKUP(A649,Planilha1!A:Y,22,FALSE)</f>
        <v>Sim</v>
      </c>
      <c r="H649" s="8" t="str">
        <f>VLOOKUP(A649,Planilha1!A:Y,23,FALSE)</f>
        <v>Sim</v>
      </c>
      <c r="I649" s="8" t="str">
        <f>VLOOKUP(A649,Planilha1!A:Y,24,FALSE)</f>
        <v>Sim</v>
      </c>
      <c r="J649" s="8" t="str">
        <f>VLOOKUP(A649,Planilha1!A:Y,25,FALSE)</f>
        <v>Sim</v>
      </c>
    </row>
    <row r="650" spans="1:10">
      <c r="A650" s="9">
        <v>230190</v>
      </c>
      <c r="B650" s="16" t="s">
        <v>378</v>
      </c>
      <c r="C650" s="15" t="s">
        <v>12</v>
      </c>
      <c r="D650" s="17">
        <v>41905</v>
      </c>
      <c r="E650" s="8" t="str">
        <f>VLOOKUP(A650,Planilha1!A:Y,20,FALSE)</f>
        <v>Sim</v>
      </c>
      <c r="F650" s="8" t="str">
        <f>VLOOKUP(A650,Planilha1!A:Y,21,FALSE)</f>
        <v>Sim</v>
      </c>
      <c r="G650" s="8" t="str">
        <f>VLOOKUP(A650,Planilha1!A:Y,22,FALSE)</f>
        <v>Sim</v>
      </c>
      <c r="H650" s="8" t="str">
        <f>VLOOKUP(A650,Planilha1!A:Y,23,FALSE)</f>
        <v>Sim</v>
      </c>
      <c r="I650" s="8" t="str">
        <f>VLOOKUP(A650,Planilha1!A:Y,24,FALSE)</f>
        <v>Sim</v>
      </c>
      <c r="J650" s="8" t="str">
        <f>VLOOKUP(A650,Planilha1!A:Y,25,FALSE)</f>
        <v>Sim</v>
      </c>
    </row>
    <row r="651" spans="1:10">
      <c r="A651" s="9">
        <v>230195</v>
      </c>
      <c r="B651" s="16" t="s">
        <v>379</v>
      </c>
      <c r="C651" s="15" t="s">
        <v>12</v>
      </c>
      <c r="D651" s="17">
        <v>41499</v>
      </c>
      <c r="E651" s="8" t="str">
        <f>VLOOKUP(A651,Planilha1!A:Y,20,FALSE)</f>
        <v>Sim</v>
      </c>
      <c r="F651" s="8" t="str">
        <f>VLOOKUP(A651,Planilha1!A:Y,21,FALSE)</f>
        <v>Sim</v>
      </c>
      <c r="G651" s="8" t="str">
        <f>VLOOKUP(A651,Planilha1!A:Y,22,FALSE)</f>
        <v>Sim</v>
      </c>
      <c r="H651" s="8" t="str">
        <f>VLOOKUP(A651,Planilha1!A:Y,23,FALSE)</f>
        <v>Sim</v>
      </c>
      <c r="I651" s="8" t="str">
        <f>VLOOKUP(A651,Planilha1!A:Y,24,FALSE)</f>
        <v>Sim</v>
      </c>
      <c r="J651" s="8" t="str">
        <f>VLOOKUP(A651,Planilha1!A:Y,25,FALSE)</f>
        <v>Sim</v>
      </c>
    </row>
    <row r="652" spans="1:10">
      <c r="A652" s="9">
        <v>230200</v>
      </c>
      <c r="B652" s="16" t="s">
        <v>380</v>
      </c>
      <c r="C652" s="15" t="s">
        <v>12</v>
      </c>
      <c r="D652" s="17">
        <v>41499</v>
      </c>
      <c r="E652" s="8" t="str">
        <f>VLOOKUP(A652,Planilha1!A:Y,20,FALSE)</f>
        <v>Sim</v>
      </c>
      <c r="F652" s="8" t="str">
        <f>VLOOKUP(A652,Planilha1!A:Y,21,FALSE)</f>
        <v>Sim</v>
      </c>
      <c r="G652" s="8" t="str">
        <f>VLOOKUP(A652,Planilha1!A:Y,22,FALSE)</f>
        <v>Sim</v>
      </c>
      <c r="H652" s="8" t="str">
        <f>VLOOKUP(A652,Planilha1!A:Y,23,FALSE)</f>
        <v>Sim</v>
      </c>
      <c r="I652" s="8" t="str">
        <f>VLOOKUP(A652,Planilha1!A:Y,24,FALSE)</f>
        <v>Sim</v>
      </c>
      <c r="J652" s="8" t="str">
        <f>VLOOKUP(A652,Planilha1!A:Y,25,FALSE)</f>
        <v>Sim</v>
      </c>
    </row>
    <row r="653" spans="1:10">
      <c r="A653" s="9">
        <v>230205</v>
      </c>
      <c r="B653" s="16" t="s">
        <v>381</v>
      </c>
      <c r="C653" s="15" t="s">
        <v>12</v>
      </c>
      <c r="D653" s="17">
        <v>41905</v>
      </c>
      <c r="E653" s="8" t="str">
        <f>VLOOKUP(A653,Planilha1!A:Y,20,FALSE)</f>
        <v>Sim</v>
      </c>
      <c r="F653" s="8" t="str">
        <f>VLOOKUP(A653,Planilha1!A:Y,21,FALSE)</f>
        <v>Sim</v>
      </c>
      <c r="G653" s="8" t="str">
        <f>VLOOKUP(A653,Planilha1!A:Y,22,FALSE)</f>
        <v>Sim</v>
      </c>
      <c r="H653" s="8" t="str">
        <f>VLOOKUP(A653,Planilha1!A:Y,23,FALSE)</f>
        <v>Sim</v>
      </c>
      <c r="I653" s="8" t="str">
        <f>VLOOKUP(A653,Planilha1!A:Y,24,FALSE)</f>
        <v>Sim</v>
      </c>
      <c r="J653" s="8" t="str">
        <f>VLOOKUP(A653,Planilha1!A:Y,25,FALSE)</f>
        <v>Sim</v>
      </c>
    </row>
    <row r="654" spans="1:10">
      <c r="A654" s="9">
        <v>230210</v>
      </c>
      <c r="B654" s="16" t="s">
        <v>382</v>
      </c>
      <c r="C654" s="15" t="s">
        <v>12</v>
      </c>
      <c r="D654" s="17">
        <v>41136</v>
      </c>
      <c r="E654" s="8" t="str">
        <f>VLOOKUP(A654,Planilha1!A:Y,20,FALSE)</f>
        <v>Sim</v>
      </c>
      <c r="F654" s="8" t="str">
        <f>VLOOKUP(A654,Planilha1!A:Y,21,FALSE)</f>
        <v>Sim</v>
      </c>
      <c r="G654" s="8" t="str">
        <f>VLOOKUP(A654,Planilha1!A:Y,22,FALSE)</f>
        <v>Sim</v>
      </c>
      <c r="H654" s="8" t="str">
        <f>VLOOKUP(A654,Planilha1!A:Y,23,FALSE)</f>
        <v>Sim</v>
      </c>
      <c r="I654" s="8" t="str">
        <f>VLOOKUP(A654,Planilha1!A:Y,24,FALSE)</f>
        <v>Sim</v>
      </c>
      <c r="J654" s="8" t="str">
        <f>VLOOKUP(A654,Planilha1!A:Y,25,FALSE)</f>
        <v>Sim</v>
      </c>
    </row>
    <row r="655" spans="1:10">
      <c r="A655" s="9">
        <v>230220</v>
      </c>
      <c r="B655" s="16" t="s">
        <v>383</v>
      </c>
      <c r="C655" s="15" t="s">
        <v>12</v>
      </c>
      <c r="D655" s="17">
        <v>43131</v>
      </c>
      <c r="E655" s="8" t="str">
        <f>VLOOKUP(A655,Planilha1!A:Y,20,FALSE)</f>
        <v>Sim</v>
      </c>
      <c r="F655" s="8" t="str">
        <f>VLOOKUP(A655,Planilha1!A:Y,21,FALSE)</f>
        <v>Sim</v>
      </c>
      <c r="G655" s="8" t="str">
        <f>VLOOKUP(A655,Planilha1!A:Y,22,FALSE)</f>
        <v>Sim</v>
      </c>
      <c r="H655" s="8" t="str">
        <f>VLOOKUP(A655,Planilha1!A:Y,23,FALSE)</f>
        <v>Sim</v>
      </c>
      <c r="I655" s="8" t="str">
        <f>VLOOKUP(A655,Planilha1!A:Y,24,FALSE)</f>
        <v>Sim</v>
      </c>
      <c r="J655" s="8" t="str">
        <f>VLOOKUP(A655,Planilha1!A:Y,25,FALSE)</f>
        <v>Sim</v>
      </c>
    </row>
    <row r="656" spans="1:10">
      <c r="A656" s="9">
        <v>230230</v>
      </c>
      <c r="B656" s="16" t="s">
        <v>384</v>
      </c>
      <c r="C656" s="15" t="s">
        <v>12</v>
      </c>
      <c r="D656" s="17">
        <v>41499</v>
      </c>
      <c r="E656" s="8" t="str">
        <f>VLOOKUP(A656,Planilha1!A:Y,20,FALSE)</f>
        <v>Sim</v>
      </c>
      <c r="F656" s="8" t="str">
        <f>VLOOKUP(A656,Planilha1!A:Y,21,FALSE)</f>
        <v>Sim</v>
      </c>
      <c r="G656" s="8" t="str">
        <f>VLOOKUP(A656,Planilha1!A:Y,22,FALSE)</f>
        <v>Sim</v>
      </c>
      <c r="H656" s="8" t="str">
        <f>VLOOKUP(A656,Planilha1!A:Y,23,FALSE)</f>
        <v>Sim</v>
      </c>
      <c r="I656" s="8" t="str">
        <f>VLOOKUP(A656,Planilha1!A:Y,24,FALSE)</f>
        <v>Sim</v>
      </c>
      <c r="J656" s="8" t="str">
        <f>VLOOKUP(A656,Planilha1!A:Y,25,FALSE)</f>
        <v>Sim</v>
      </c>
    </row>
    <row r="657" spans="1:10">
      <c r="A657" s="9">
        <v>230240</v>
      </c>
      <c r="B657" s="16" t="s">
        <v>385</v>
      </c>
      <c r="C657" s="15" t="s">
        <v>12</v>
      </c>
      <c r="D657" s="17">
        <v>41136</v>
      </c>
      <c r="E657" s="8" t="str">
        <f>VLOOKUP(A657,Planilha1!A:Y,20,FALSE)</f>
        <v>Sim</v>
      </c>
      <c r="F657" s="8" t="str">
        <f>VLOOKUP(A657,Planilha1!A:Y,21,FALSE)</f>
        <v>Sim</v>
      </c>
      <c r="G657" s="8" t="str">
        <f>VLOOKUP(A657,Planilha1!A:Y,22,FALSE)</f>
        <v>Sim</v>
      </c>
      <c r="H657" s="8" t="str">
        <f>VLOOKUP(A657,Planilha1!A:Y,23,FALSE)</f>
        <v>Sim</v>
      </c>
      <c r="I657" s="8" t="str">
        <f>VLOOKUP(A657,Planilha1!A:Y,24,FALSE)</f>
        <v>Sim</v>
      </c>
      <c r="J657" s="8" t="str">
        <f>VLOOKUP(A657,Planilha1!A:Y,25,FALSE)</f>
        <v>Sim</v>
      </c>
    </row>
    <row r="658" spans="1:10">
      <c r="A658" s="9">
        <v>230250</v>
      </c>
      <c r="B658" s="16" t="s">
        <v>386</v>
      </c>
      <c r="C658" s="15" t="s">
        <v>12</v>
      </c>
      <c r="D658" s="17">
        <v>41136</v>
      </c>
      <c r="E658" s="8" t="str">
        <f>VLOOKUP(A658,Planilha1!A:Y,20,FALSE)</f>
        <v>Sim</v>
      </c>
      <c r="F658" s="8" t="str">
        <f>VLOOKUP(A658,Planilha1!A:Y,21,FALSE)</f>
        <v>Sim</v>
      </c>
      <c r="G658" s="8" t="str">
        <f>VLOOKUP(A658,Planilha1!A:Y,22,FALSE)</f>
        <v>Sim</v>
      </c>
      <c r="H658" s="8" t="str">
        <f>VLOOKUP(A658,Planilha1!A:Y,23,FALSE)</f>
        <v>Sim</v>
      </c>
      <c r="I658" s="8" t="str">
        <f>VLOOKUP(A658,Planilha1!A:Y,24,FALSE)</f>
        <v>Sim</v>
      </c>
      <c r="J658" s="8" t="str">
        <f>VLOOKUP(A658,Planilha1!A:Y,25,FALSE)</f>
        <v>Sim</v>
      </c>
    </row>
    <row r="659" spans="1:10">
      <c r="A659" s="9">
        <v>230260</v>
      </c>
      <c r="B659" s="16" t="s">
        <v>387</v>
      </c>
      <c r="C659" s="15" t="s">
        <v>12</v>
      </c>
      <c r="D659" s="17">
        <v>41905</v>
      </c>
      <c r="E659" s="8" t="str">
        <f>VLOOKUP(A659,Planilha1!A:Y,20,FALSE)</f>
        <v>Sim</v>
      </c>
      <c r="F659" s="8" t="str">
        <f>VLOOKUP(A659,Planilha1!A:Y,21,FALSE)</f>
        <v>Sim</v>
      </c>
      <c r="G659" s="8" t="str">
        <f>VLOOKUP(A659,Planilha1!A:Y,22,FALSE)</f>
        <v>Sim</v>
      </c>
      <c r="H659" s="8" t="str">
        <f>VLOOKUP(A659,Planilha1!A:Y,23,FALSE)</f>
        <v>Sim</v>
      </c>
      <c r="I659" s="8" t="str">
        <f>VLOOKUP(A659,Planilha1!A:Y,24,FALSE)</f>
        <v>Sim</v>
      </c>
      <c r="J659" s="8" t="str">
        <f>VLOOKUP(A659,Planilha1!A:Y,25,FALSE)</f>
        <v>Sim</v>
      </c>
    </row>
    <row r="660" spans="1:10">
      <c r="A660" s="9">
        <v>230270</v>
      </c>
      <c r="B660" s="16" t="s">
        <v>388</v>
      </c>
      <c r="C660" s="15" t="s">
        <v>12</v>
      </c>
      <c r="D660" s="17">
        <v>41136</v>
      </c>
      <c r="E660" s="8" t="str">
        <f>VLOOKUP(A660,Planilha1!A:Y,20,FALSE)</f>
        <v>Sim</v>
      </c>
      <c r="F660" s="8" t="str">
        <f>VLOOKUP(A660,Planilha1!A:Y,21,FALSE)</f>
        <v>Sim</v>
      </c>
      <c r="G660" s="8" t="str">
        <f>VLOOKUP(A660,Planilha1!A:Y,22,FALSE)</f>
        <v>Não</v>
      </c>
      <c r="H660" s="8" t="str">
        <f>VLOOKUP(A660,Planilha1!A:Y,23,FALSE)</f>
        <v>Sim</v>
      </c>
      <c r="I660" s="8" t="str">
        <f>VLOOKUP(A660,Planilha1!A:Y,24,FALSE)</f>
        <v>Não</v>
      </c>
      <c r="J660" s="8" t="str">
        <f>VLOOKUP(A660,Planilha1!A:Y,25,FALSE)</f>
        <v>Sim</v>
      </c>
    </row>
    <row r="661" spans="1:10">
      <c r="A661" s="9">
        <v>230280</v>
      </c>
      <c r="B661" s="16" t="s">
        <v>389</v>
      </c>
      <c r="C661" s="15" t="s">
        <v>12</v>
      </c>
      <c r="D661" s="17">
        <v>41905</v>
      </c>
      <c r="E661" s="8" t="str">
        <f>VLOOKUP(A661,Planilha1!A:Y,20,FALSE)</f>
        <v>Sim</v>
      </c>
      <c r="F661" s="8" t="str">
        <f>VLOOKUP(A661,Planilha1!A:Y,21,FALSE)</f>
        <v>Sim</v>
      </c>
      <c r="G661" s="8" t="str">
        <f>VLOOKUP(A661,Planilha1!A:Y,22,FALSE)</f>
        <v>Sim</v>
      </c>
      <c r="H661" s="8" t="str">
        <f>VLOOKUP(A661,Planilha1!A:Y,23,FALSE)</f>
        <v>Sim</v>
      </c>
      <c r="I661" s="8" t="str">
        <f>VLOOKUP(A661,Planilha1!A:Y,24,FALSE)</f>
        <v>Sim</v>
      </c>
      <c r="J661" s="8" t="str">
        <f>VLOOKUP(A661,Planilha1!A:Y,25,FALSE)</f>
        <v>Sim</v>
      </c>
    </row>
    <row r="662" spans="1:10">
      <c r="A662" s="9">
        <v>230290</v>
      </c>
      <c r="B662" s="16" t="s">
        <v>390</v>
      </c>
      <c r="C662" s="15" t="s">
        <v>12</v>
      </c>
      <c r="D662" s="17">
        <v>41136</v>
      </c>
      <c r="E662" s="8" t="str">
        <f>VLOOKUP(A662,Planilha1!A:Y,20,FALSE)</f>
        <v>Sim</v>
      </c>
      <c r="F662" s="8" t="str">
        <f>VLOOKUP(A662,Planilha1!A:Y,21,FALSE)</f>
        <v>Sim</v>
      </c>
      <c r="G662" s="8" t="str">
        <f>VLOOKUP(A662,Planilha1!A:Y,22,FALSE)</f>
        <v>Sim</v>
      </c>
      <c r="H662" s="8" t="str">
        <f>VLOOKUP(A662,Planilha1!A:Y,23,FALSE)</f>
        <v>Sim</v>
      </c>
      <c r="I662" s="8" t="str">
        <f>VLOOKUP(A662,Planilha1!A:Y,24,FALSE)</f>
        <v>Sim</v>
      </c>
      <c r="J662" s="8" t="str">
        <f>VLOOKUP(A662,Planilha1!A:Y,25,FALSE)</f>
        <v>Sim</v>
      </c>
    </row>
    <row r="663" spans="1:10">
      <c r="A663" s="9">
        <v>230300</v>
      </c>
      <c r="B663" s="16" t="s">
        <v>391</v>
      </c>
      <c r="C663" s="15" t="s">
        <v>12</v>
      </c>
      <c r="D663" s="17">
        <v>41136</v>
      </c>
      <c r="E663" s="8" t="str">
        <f>VLOOKUP(A663,Planilha1!A:Y,20,FALSE)</f>
        <v>Sim</v>
      </c>
      <c r="F663" s="8" t="str">
        <f>VLOOKUP(A663,Planilha1!A:Y,21,FALSE)</f>
        <v>Sim</v>
      </c>
      <c r="G663" s="8" t="str">
        <f>VLOOKUP(A663,Planilha1!A:Y,22,FALSE)</f>
        <v>Sim</v>
      </c>
      <c r="H663" s="8" t="str">
        <f>VLOOKUP(A663,Planilha1!A:Y,23,FALSE)</f>
        <v>Sim</v>
      </c>
      <c r="I663" s="8" t="str">
        <f>VLOOKUP(A663,Planilha1!A:Y,24,FALSE)</f>
        <v>Sim</v>
      </c>
      <c r="J663" s="8" t="str">
        <f>VLOOKUP(A663,Planilha1!A:Y,25,FALSE)</f>
        <v>Sim</v>
      </c>
    </row>
    <row r="664" spans="1:10">
      <c r="A664" s="9">
        <v>230310</v>
      </c>
      <c r="B664" s="16" t="s">
        <v>392</v>
      </c>
      <c r="C664" s="15" t="s">
        <v>12</v>
      </c>
      <c r="D664" s="17">
        <v>41499</v>
      </c>
      <c r="E664" s="8" t="str">
        <f>VLOOKUP(A664,Planilha1!A:Y,20,FALSE)</f>
        <v>Sim</v>
      </c>
      <c r="F664" s="8" t="str">
        <f>VLOOKUP(A664,Planilha1!A:Y,21,FALSE)</f>
        <v>Sim</v>
      </c>
      <c r="G664" s="8" t="str">
        <f>VLOOKUP(A664,Planilha1!A:Y,22,FALSE)</f>
        <v>Sim</v>
      </c>
      <c r="H664" s="8" t="str">
        <f>VLOOKUP(A664,Planilha1!A:Y,23,FALSE)</f>
        <v>Sim</v>
      </c>
      <c r="I664" s="8" t="str">
        <f>VLOOKUP(A664,Planilha1!A:Y,24,FALSE)</f>
        <v>Sim</v>
      </c>
      <c r="J664" s="8" t="str">
        <f>VLOOKUP(A664,Planilha1!A:Y,25,FALSE)</f>
        <v>Sim</v>
      </c>
    </row>
    <row r="665" spans="1:10">
      <c r="A665" s="9">
        <v>230320</v>
      </c>
      <c r="B665" s="16" t="s">
        <v>393</v>
      </c>
      <c r="C665" s="15" t="s">
        <v>12</v>
      </c>
      <c r="D665" s="17">
        <v>41499</v>
      </c>
      <c r="E665" s="8" t="str">
        <f>VLOOKUP(A665,Planilha1!A:Y,20,FALSE)</f>
        <v>Sim</v>
      </c>
      <c r="F665" s="8" t="str">
        <f>VLOOKUP(A665,Planilha1!A:Y,21,FALSE)</f>
        <v>Sim</v>
      </c>
      <c r="G665" s="8" t="str">
        <f>VLOOKUP(A665,Planilha1!A:Y,22,FALSE)</f>
        <v>Sim</v>
      </c>
      <c r="H665" s="8" t="str">
        <f>VLOOKUP(A665,Planilha1!A:Y,23,FALSE)</f>
        <v>Sim</v>
      </c>
      <c r="I665" s="8" t="str">
        <f>VLOOKUP(A665,Planilha1!A:Y,24,FALSE)</f>
        <v>Sim</v>
      </c>
      <c r="J665" s="8" t="str">
        <f>VLOOKUP(A665,Planilha1!A:Y,25,FALSE)</f>
        <v>Sim</v>
      </c>
    </row>
    <row r="666" spans="1:10">
      <c r="A666" s="9">
        <v>230330</v>
      </c>
      <c r="B666" s="16" t="s">
        <v>394</v>
      </c>
      <c r="C666" s="15" t="s">
        <v>12</v>
      </c>
      <c r="D666" s="17">
        <v>41905</v>
      </c>
      <c r="E666" s="8" t="str">
        <f>VLOOKUP(A666,Planilha1!A:Y,20,FALSE)</f>
        <v>Não</v>
      </c>
      <c r="F666" s="8" t="str">
        <f>VLOOKUP(A666,Planilha1!A:Y,21,FALSE)</f>
        <v>Sim</v>
      </c>
      <c r="G666" s="8" t="str">
        <f>VLOOKUP(A666,Planilha1!A:Y,22,FALSE)</f>
        <v>Não</v>
      </c>
      <c r="H666" s="8" t="str">
        <f>VLOOKUP(A666,Planilha1!A:Y,23,FALSE)</f>
        <v>Sim</v>
      </c>
      <c r="I666" s="8" t="str">
        <f>VLOOKUP(A666,Planilha1!A:Y,24,FALSE)</f>
        <v>Não</v>
      </c>
      <c r="J666" s="8" t="str">
        <f>VLOOKUP(A666,Planilha1!A:Y,25,FALSE)</f>
        <v>Sim</v>
      </c>
    </row>
    <row r="667" spans="1:10">
      <c r="A667" s="9">
        <v>230340</v>
      </c>
      <c r="B667" s="16" t="s">
        <v>395</v>
      </c>
      <c r="C667" s="15" t="s">
        <v>12</v>
      </c>
      <c r="D667" s="17">
        <v>41136</v>
      </c>
      <c r="E667" s="8" t="str">
        <f>VLOOKUP(A667,Planilha1!A:Y,20,FALSE)</f>
        <v>Sim</v>
      </c>
      <c r="F667" s="8" t="str">
        <f>VLOOKUP(A667,Planilha1!A:Y,21,FALSE)</f>
        <v>Sim</v>
      </c>
      <c r="G667" s="8" t="str">
        <f>VLOOKUP(A667,Planilha1!A:Y,22,FALSE)</f>
        <v>Sim</v>
      </c>
      <c r="H667" s="8" t="str">
        <f>VLOOKUP(A667,Planilha1!A:Y,23,FALSE)</f>
        <v>Sim</v>
      </c>
      <c r="I667" s="8" t="str">
        <f>VLOOKUP(A667,Planilha1!A:Y,24,FALSE)</f>
        <v>Sim</v>
      </c>
      <c r="J667" s="8" t="str">
        <f>VLOOKUP(A667,Planilha1!A:Y,25,FALSE)</f>
        <v>Sim</v>
      </c>
    </row>
    <row r="668" spans="1:10">
      <c r="A668" s="9">
        <v>230350</v>
      </c>
      <c r="B668" s="16" t="s">
        <v>396</v>
      </c>
      <c r="C668" s="15" t="s">
        <v>12</v>
      </c>
      <c r="D668" s="17">
        <v>43445</v>
      </c>
      <c r="E668" s="8" t="str">
        <f>VLOOKUP(A668,Planilha1!A:Y,20,FALSE)</f>
        <v>Sim</v>
      </c>
      <c r="F668" s="8" t="str">
        <f>VLOOKUP(A668,Planilha1!A:Y,21,FALSE)</f>
        <v>Sim</v>
      </c>
      <c r="G668" s="8" t="str">
        <f>VLOOKUP(A668,Planilha1!A:Y,22,FALSE)</f>
        <v>Sim</v>
      </c>
      <c r="H668" s="8" t="str">
        <f>VLOOKUP(A668,Planilha1!A:Y,23,FALSE)</f>
        <v>Sim</v>
      </c>
      <c r="I668" s="8" t="str">
        <f>VLOOKUP(A668,Planilha1!A:Y,24,FALSE)</f>
        <v>Sim</v>
      </c>
      <c r="J668" s="8" t="str">
        <f>VLOOKUP(A668,Planilha1!A:Y,25,FALSE)</f>
        <v>Sim</v>
      </c>
    </row>
    <row r="669" spans="1:10">
      <c r="A669" s="9">
        <v>230360</v>
      </c>
      <c r="B669" s="16" t="s">
        <v>397</v>
      </c>
      <c r="C669" s="15" t="s">
        <v>12</v>
      </c>
      <c r="D669" s="17">
        <v>41905</v>
      </c>
      <c r="E669" s="8" t="str">
        <f>VLOOKUP(A669,Planilha1!A:Y,20,FALSE)</f>
        <v>Sim</v>
      </c>
      <c r="F669" s="8" t="str">
        <f>VLOOKUP(A669,Planilha1!A:Y,21,FALSE)</f>
        <v>Sim</v>
      </c>
      <c r="G669" s="8" t="str">
        <f>VLOOKUP(A669,Planilha1!A:Y,22,FALSE)</f>
        <v>Sim</v>
      </c>
      <c r="H669" s="8" t="str">
        <f>VLOOKUP(A669,Planilha1!A:Y,23,FALSE)</f>
        <v>Sim</v>
      </c>
      <c r="I669" s="8" t="str">
        <f>VLOOKUP(A669,Planilha1!A:Y,24,FALSE)</f>
        <v>Sim</v>
      </c>
      <c r="J669" s="8" t="str">
        <f>VLOOKUP(A669,Planilha1!A:Y,25,FALSE)</f>
        <v>Sim</v>
      </c>
    </row>
    <row r="670" spans="1:10">
      <c r="A670" s="9">
        <v>230365</v>
      </c>
      <c r="B670" s="16" t="s">
        <v>398</v>
      </c>
      <c r="C670" s="15" t="s">
        <v>12</v>
      </c>
      <c r="D670" s="17">
        <v>41499</v>
      </c>
      <c r="E670" s="8" t="str">
        <f>VLOOKUP(A670,Planilha1!A:Y,20,FALSE)</f>
        <v>Sim</v>
      </c>
      <c r="F670" s="8" t="str">
        <f>VLOOKUP(A670,Planilha1!A:Y,21,FALSE)</f>
        <v>Sim</v>
      </c>
      <c r="G670" s="8" t="str">
        <f>VLOOKUP(A670,Planilha1!A:Y,22,FALSE)</f>
        <v>Sim</v>
      </c>
      <c r="H670" s="8" t="str">
        <f>VLOOKUP(A670,Planilha1!A:Y,23,FALSE)</f>
        <v>Sim</v>
      </c>
      <c r="I670" s="8" t="str">
        <f>VLOOKUP(A670,Planilha1!A:Y,24,FALSE)</f>
        <v>Sim</v>
      </c>
      <c r="J670" s="8" t="str">
        <f>VLOOKUP(A670,Planilha1!A:Y,25,FALSE)</f>
        <v>Sim</v>
      </c>
    </row>
    <row r="671" spans="1:10">
      <c r="A671" s="9">
        <v>230370</v>
      </c>
      <c r="B671" s="16" t="s">
        <v>399</v>
      </c>
      <c r="C671" s="15" t="s">
        <v>12</v>
      </c>
      <c r="D671" s="17">
        <v>43445</v>
      </c>
      <c r="E671" s="8" t="str">
        <f>VLOOKUP(A671,Planilha1!A:Y,20,FALSE)</f>
        <v>Sim</v>
      </c>
      <c r="F671" s="8" t="str">
        <f>VLOOKUP(A671,Planilha1!A:Y,21,FALSE)</f>
        <v>Sim</v>
      </c>
      <c r="G671" s="8" t="str">
        <f>VLOOKUP(A671,Planilha1!A:Y,22,FALSE)</f>
        <v>Sim</v>
      </c>
      <c r="H671" s="8" t="str">
        <f>VLOOKUP(A671,Planilha1!A:Y,23,FALSE)</f>
        <v>Sim</v>
      </c>
      <c r="I671" s="8" t="str">
        <f>VLOOKUP(A671,Planilha1!A:Y,24,FALSE)</f>
        <v>Sim</v>
      </c>
      <c r="J671" s="8" t="str">
        <f>VLOOKUP(A671,Planilha1!A:Y,25,FALSE)</f>
        <v>Sim</v>
      </c>
    </row>
    <row r="672" spans="1:10">
      <c r="A672" s="9">
        <v>230380</v>
      </c>
      <c r="B672" s="16" t="s">
        <v>400</v>
      </c>
      <c r="C672" s="15" t="s">
        <v>12</v>
      </c>
      <c r="D672" s="17">
        <v>41136</v>
      </c>
      <c r="E672" s="8" t="str">
        <f>VLOOKUP(A672,Planilha1!A:Y,20,FALSE)</f>
        <v>Sim</v>
      </c>
      <c r="F672" s="8" t="str">
        <f>VLOOKUP(A672,Planilha1!A:Y,21,FALSE)</f>
        <v>Sim</v>
      </c>
      <c r="G672" s="8" t="str">
        <f>VLOOKUP(A672,Planilha1!A:Y,22,FALSE)</f>
        <v>Sim</v>
      </c>
      <c r="H672" s="8" t="str">
        <f>VLOOKUP(A672,Planilha1!A:Y,23,FALSE)</f>
        <v>Sim</v>
      </c>
      <c r="I672" s="8" t="str">
        <f>VLOOKUP(A672,Planilha1!A:Y,24,FALSE)</f>
        <v>Sim</v>
      </c>
      <c r="J672" s="8" t="str">
        <f>VLOOKUP(A672,Planilha1!A:Y,25,FALSE)</f>
        <v>Sim</v>
      </c>
    </row>
    <row r="673" spans="1:10">
      <c r="A673" s="9">
        <v>230390</v>
      </c>
      <c r="B673" s="16" t="s">
        <v>401</v>
      </c>
      <c r="C673" s="15" t="s">
        <v>12</v>
      </c>
      <c r="D673" s="17">
        <v>41136</v>
      </c>
      <c r="E673" s="8" t="str">
        <f>VLOOKUP(A673,Planilha1!A:Y,20,FALSE)</f>
        <v>Sim</v>
      </c>
      <c r="F673" s="8" t="str">
        <f>VLOOKUP(A673,Planilha1!A:Y,21,FALSE)</f>
        <v>Sim</v>
      </c>
      <c r="G673" s="8" t="str">
        <f>VLOOKUP(A673,Planilha1!A:Y,22,FALSE)</f>
        <v>Sim</v>
      </c>
      <c r="H673" s="8" t="str">
        <f>VLOOKUP(A673,Planilha1!A:Y,23,FALSE)</f>
        <v>Sim</v>
      </c>
      <c r="I673" s="8" t="str">
        <f>VLOOKUP(A673,Planilha1!A:Y,24,FALSE)</f>
        <v>Sim</v>
      </c>
      <c r="J673" s="8" t="str">
        <f>VLOOKUP(A673,Planilha1!A:Y,25,FALSE)</f>
        <v>Sim</v>
      </c>
    </row>
    <row r="674" spans="1:10">
      <c r="A674" s="9">
        <v>230393</v>
      </c>
      <c r="B674" s="16" t="s">
        <v>402</v>
      </c>
      <c r="C674" s="15" t="s">
        <v>12</v>
      </c>
      <c r="D674" s="17">
        <v>41136</v>
      </c>
      <c r="E674" s="8" t="str">
        <f>VLOOKUP(A674,Planilha1!A:Y,20,FALSE)</f>
        <v>Sim</v>
      </c>
      <c r="F674" s="8" t="str">
        <f>VLOOKUP(A674,Planilha1!A:Y,21,FALSE)</f>
        <v>Sim</v>
      </c>
      <c r="G674" s="8" t="str">
        <f>VLOOKUP(A674,Planilha1!A:Y,22,FALSE)</f>
        <v>Sim</v>
      </c>
      <c r="H674" s="8" t="str">
        <f>VLOOKUP(A674,Planilha1!A:Y,23,FALSE)</f>
        <v>Sim</v>
      </c>
      <c r="I674" s="8" t="str">
        <f>VLOOKUP(A674,Planilha1!A:Y,24,FALSE)</f>
        <v>Sim</v>
      </c>
      <c r="J674" s="8" t="str">
        <f>VLOOKUP(A674,Planilha1!A:Y,25,FALSE)</f>
        <v>Sim</v>
      </c>
    </row>
    <row r="675" spans="1:10">
      <c r="A675" s="9">
        <v>230395</v>
      </c>
      <c r="B675" s="16" t="s">
        <v>403</v>
      </c>
      <c r="C675" s="15" t="s">
        <v>12</v>
      </c>
      <c r="D675" s="17">
        <v>41136</v>
      </c>
      <c r="E675" s="8" t="str">
        <f>VLOOKUP(A675,Planilha1!A:Y,20,FALSE)</f>
        <v>Sim</v>
      </c>
      <c r="F675" s="8" t="str">
        <f>VLOOKUP(A675,Planilha1!A:Y,21,FALSE)</f>
        <v>Sim</v>
      </c>
      <c r="G675" s="8" t="str">
        <f>VLOOKUP(A675,Planilha1!A:Y,22,FALSE)</f>
        <v>Sim</v>
      </c>
      <c r="H675" s="8" t="str">
        <f>VLOOKUP(A675,Planilha1!A:Y,23,FALSE)</f>
        <v>Sim</v>
      </c>
      <c r="I675" s="8" t="str">
        <f>VLOOKUP(A675,Planilha1!A:Y,24,FALSE)</f>
        <v>Não</v>
      </c>
      <c r="J675" s="8" t="str">
        <f>VLOOKUP(A675,Planilha1!A:Y,25,FALSE)</f>
        <v>Sim</v>
      </c>
    </row>
    <row r="676" spans="1:10">
      <c r="A676" s="9">
        <v>230400</v>
      </c>
      <c r="B676" s="16" t="s">
        <v>404</v>
      </c>
      <c r="C676" s="15" t="s">
        <v>12</v>
      </c>
      <c r="D676" s="17">
        <v>41499</v>
      </c>
      <c r="E676" s="8" t="str">
        <f>VLOOKUP(A676,Planilha1!A:Y,20,FALSE)</f>
        <v>Sim</v>
      </c>
      <c r="F676" s="8" t="str">
        <f>VLOOKUP(A676,Planilha1!A:Y,21,FALSE)</f>
        <v>Sim</v>
      </c>
      <c r="G676" s="8" t="str">
        <f>VLOOKUP(A676,Planilha1!A:Y,22,FALSE)</f>
        <v>Sim</v>
      </c>
      <c r="H676" s="8" t="str">
        <f>VLOOKUP(A676,Planilha1!A:Y,23,FALSE)</f>
        <v>Sim</v>
      </c>
      <c r="I676" s="8" t="str">
        <f>VLOOKUP(A676,Planilha1!A:Y,24,FALSE)</f>
        <v>Sim</v>
      </c>
      <c r="J676" s="8" t="str">
        <f>VLOOKUP(A676,Planilha1!A:Y,25,FALSE)</f>
        <v>Sim</v>
      </c>
    </row>
    <row r="677" spans="1:10" ht="15.75">
      <c r="A677" s="23">
        <v>230410</v>
      </c>
      <c r="B677" s="20" t="s">
        <v>405</v>
      </c>
      <c r="C677" s="15" t="s">
        <v>12</v>
      </c>
      <c r="D677" s="17">
        <v>41499</v>
      </c>
      <c r="E677" s="8" t="str">
        <f>VLOOKUP(A677,Planilha1!A:Y,20,FALSE)</f>
        <v>Sim</v>
      </c>
      <c r="F677" s="8" t="str">
        <f>VLOOKUP(A677,Planilha1!A:Y,21,FALSE)</f>
        <v>Sim</v>
      </c>
      <c r="G677" s="8" t="str">
        <f>VLOOKUP(A677,Planilha1!A:Y,22,FALSE)</f>
        <v>Sim</v>
      </c>
      <c r="H677" s="8" t="str">
        <f>VLOOKUP(A677,Planilha1!A:Y,23,FALSE)</f>
        <v>Sim</v>
      </c>
      <c r="I677" s="8" t="str">
        <f>VLOOKUP(A677,Planilha1!A:Y,24,FALSE)</f>
        <v>Sim</v>
      </c>
      <c r="J677" s="8" t="str">
        <f>VLOOKUP(A677,Planilha1!A:Y,25,FALSE)</f>
        <v>Sim</v>
      </c>
    </row>
    <row r="678" spans="1:10">
      <c r="A678" s="9">
        <v>230420</v>
      </c>
      <c r="B678" s="16" t="s">
        <v>4206</v>
      </c>
      <c r="C678" s="15" t="s">
        <v>12</v>
      </c>
      <c r="D678" s="17">
        <v>45849</v>
      </c>
      <c r="E678" s="8" t="str">
        <f>VLOOKUP(A678,Planilha1!A:Y,20,FALSE)</f>
        <v>Sim</v>
      </c>
      <c r="F678" s="8" t="str">
        <f>VLOOKUP(A678,Planilha1!A:Y,21,FALSE)</f>
        <v>Sim</v>
      </c>
      <c r="G678" s="8" t="str">
        <f>VLOOKUP(A678,Planilha1!A:Y,22,FALSE)</f>
        <v>Sim</v>
      </c>
      <c r="H678" s="8" t="str">
        <f>VLOOKUP(A678,Planilha1!A:Y,23,FALSE)</f>
        <v>Sim</v>
      </c>
      <c r="I678" s="8" t="str">
        <f>VLOOKUP(A678,Planilha1!A:Y,24,FALSE)</f>
        <v>Sim</v>
      </c>
      <c r="J678" s="8" t="str">
        <f>VLOOKUP(A678,Planilha1!A:Y,25,FALSE)</f>
        <v>Sim</v>
      </c>
    </row>
    <row r="679" spans="1:10">
      <c r="A679" s="9">
        <v>230423</v>
      </c>
      <c r="B679" s="16" t="s">
        <v>406</v>
      </c>
      <c r="C679" s="15" t="s">
        <v>12</v>
      </c>
      <c r="D679" s="17">
        <v>41499</v>
      </c>
      <c r="E679" s="8" t="str">
        <f>VLOOKUP(A679,Planilha1!A:Y,20,FALSE)</f>
        <v>Sim</v>
      </c>
      <c r="F679" s="8" t="str">
        <f>VLOOKUP(A679,Planilha1!A:Y,21,FALSE)</f>
        <v>Sim</v>
      </c>
      <c r="G679" s="8" t="str">
        <f>VLOOKUP(A679,Planilha1!A:Y,22,FALSE)</f>
        <v>Sim</v>
      </c>
      <c r="H679" s="8" t="str">
        <f>VLOOKUP(A679,Planilha1!A:Y,23,FALSE)</f>
        <v>Sim</v>
      </c>
      <c r="I679" s="8" t="str">
        <f>VLOOKUP(A679,Planilha1!A:Y,24,FALSE)</f>
        <v>Sim</v>
      </c>
      <c r="J679" s="8" t="str">
        <f>VLOOKUP(A679,Planilha1!A:Y,25,FALSE)</f>
        <v>Sim</v>
      </c>
    </row>
    <row r="680" spans="1:10" ht="15.75">
      <c r="A680" s="23">
        <v>230425</v>
      </c>
      <c r="B680" s="20" t="s">
        <v>407</v>
      </c>
      <c r="C680" s="15" t="s">
        <v>12</v>
      </c>
      <c r="D680" s="17">
        <v>41136</v>
      </c>
      <c r="E680" s="8" t="str">
        <f>VLOOKUP(A680,Planilha1!A:Y,20,FALSE)</f>
        <v>Sim</v>
      </c>
      <c r="F680" s="8" t="str">
        <f>VLOOKUP(A680,Planilha1!A:Y,21,FALSE)</f>
        <v>Sim</v>
      </c>
      <c r="G680" s="8" t="str">
        <f>VLOOKUP(A680,Planilha1!A:Y,22,FALSE)</f>
        <v>Sim</v>
      </c>
      <c r="H680" s="8" t="str">
        <f>VLOOKUP(A680,Planilha1!A:Y,23,FALSE)</f>
        <v>Sim</v>
      </c>
      <c r="I680" s="8" t="str">
        <f>VLOOKUP(A680,Planilha1!A:Y,24,FALSE)</f>
        <v>Sim</v>
      </c>
      <c r="J680" s="8" t="str">
        <f>VLOOKUP(A680,Planilha1!A:Y,25,FALSE)</f>
        <v>Sim</v>
      </c>
    </row>
    <row r="681" spans="1:10">
      <c r="A681" s="9">
        <v>230426</v>
      </c>
      <c r="B681" s="16" t="s">
        <v>408</v>
      </c>
      <c r="C681" s="15" t="s">
        <v>12</v>
      </c>
      <c r="D681" s="17">
        <v>41136</v>
      </c>
      <c r="E681" s="8" t="str">
        <f>VLOOKUP(A681,Planilha1!A:Y,20,FALSE)</f>
        <v>Sim</v>
      </c>
      <c r="F681" s="8" t="str">
        <f>VLOOKUP(A681,Planilha1!A:Y,21,FALSE)</f>
        <v>Sim</v>
      </c>
      <c r="G681" s="8" t="str">
        <f>VLOOKUP(A681,Planilha1!A:Y,22,FALSE)</f>
        <v>Sim</v>
      </c>
      <c r="H681" s="8" t="str">
        <f>VLOOKUP(A681,Planilha1!A:Y,23,FALSE)</f>
        <v>Sim</v>
      </c>
      <c r="I681" s="8" t="str">
        <f>VLOOKUP(A681,Planilha1!A:Y,24,FALSE)</f>
        <v>Sim</v>
      </c>
      <c r="J681" s="8" t="str">
        <f>VLOOKUP(A681,Planilha1!A:Y,25,FALSE)</f>
        <v>Sim</v>
      </c>
    </row>
    <row r="682" spans="1:10">
      <c r="A682" s="9">
        <v>230427</v>
      </c>
      <c r="B682" s="16" t="s">
        <v>409</v>
      </c>
      <c r="C682" s="15" t="s">
        <v>12</v>
      </c>
      <c r="D682" s="17">
        <v>41136</v>
      </c>
      <c r="E682" s="8" t="str">
        <f>VLOOKUP(A682,Planilha1!A:Y,20,FALSE)</f>
        <v>Sim</v>
      </c>
      <c r="F682" s="8" t="str">
        <f>VLOOKUP(A682,Planilha1!A:Y,21,FALSE)</f>
        <v>Sim</v>
      </c>
      <c r="G682" s="8" t="str">
        <f>VLOOKUP(A682,Planilha1!A:Y,22,FALSE)</f>
        <v>Sim</v>
      </c>
      <c r="H682" s="8" t="str">
        <f>VLOOKUP(A682,Planilha1!A:Y,23,FALSE)</f>
        <v>Sim</v>
      </c>
      <c r="I682" s="8" t="str">
        <f>VLOOKUP(A682,Planilha1!A:Y,24,FALSE)</f>
        <v>Sim</v>
      </c>
      <c r="J682" s="8" t="str">
        <f>VLOOKUP(A682,Planilha1!A:Y,25,FALSE)</f>
        <v>Sim</v>
      </c>
    </row>
    <row r="683" spans="1:10">
      <c r="A683" s="9">
        <v>230428</v>
      </c>
      <c r="B683" s="16" t="s">
        <v>4118</v>
      </c>
      <c r="C683" s="15" t="s">
        <v>12</v>
      </c>
      <c r="D683" s="17">
        <v>45642</v>
      </c>
      <c r="E683" s="8" t="str">
        <f>VLOOKUP(A683,Planilha1!A:Y,20,FALSE)</f>
        <v>Sim</v>
      </c>
      <c r="F683" s="8" t="str">
        <f>VLOOKUP(A683,Planilha1!A:Y,21,FALSE)</f>
        <v>Sim</v>
      </c>
      <c r="G683" s="8" t="str">
        <f>VLOOKUP(A683,Planilha1!A:Y,22,FALSE)</f>
        <v>Sim</v>
      </c>
      <c r="H683" s="8" t="str">
        <f>VLOOKUP(A683,Planilha1!A:Y,23,FALSE)</f>
        <v>Sim</v>
      </c>
      <c r="I683" s="8" t="str">
        <f>VLOOKUP(A683,Planilha1!A:Y,24,FALSE)</f>
        <v>Sim</v>
      </c>
      <c r="J683" s="8" t="str">
        <f>VLOOKUP(A683,Planilha1!A:Y,25,FALSE)</f>
        <v>Sim</v>
      </c>
    </row>
    <row r="684" spans="1:10">
      <c r="A684" s="9">
        <v>230430</v>
      </c>
      <c r="B684" s="16" t="s">
        <v>410</v>
      </c>
      <c r="C684" s="15" t="s">
        <v>12</v>
      </c>
      <c r="D684" s="17">
        <v>41136</v>
      </c>
      <c r="E684" s="8" t="str">
        <f>VLOOKUP(A684,Planilha1!A:Y,20,FALSE)</f>
        <v>Sim</v>
      </c>
      <c r="F684" s="8" t="str">
        <f>VLOOKUP(A684,Planilha1!A:Y,21,FALSE)</f>
        <v>Sim</v>
      </c>
      <c r="G684" s="8" t="str">
        <f>VLOOKUP(A684,Planilha1!A:Y,22,FALSE)</f>
        <v>Sim</v>
      </c>
      <c r="H684" s="8" t="str">
        <f>VLOOKUP(A684,Planilha1!A:Y,23,FALSE)</f>
        <v>Sim</v>
      </c>
      <c r="I684" s="8" t="str">
        <f>VLOOKUP(A684,Planilha1!A:Y,24,FALSE)</f>
        <v>Sim</v>
      </c>
      <c r="J684" s="8" t="str">
        <f>VLOOKUP(A684,Planilha1!A:Y,25,FALSE)</f>
        <v>Sim</v>
      </c>
    </row>
    <row r="685" spans="1:10">
      <c r="A685" s="9">
        <v>230435</v>
      </c>
      <c r="B685" s="16" t="s">
        <v>411</v>
      </c>
      <c r="C685" s="15" t="s">
        <v>12</v>
      </c>
      <c r="D685" s="17">
        <v>41136</v>
      </c>
      <c r="E685" s="8" t="str">
        <f>VLOOKUP(A685,Planilha1!A:Y,20,FALSE)</f>
        <v>Sim</v>
      </c>
      <c r="F685" s="8" t="str">
        <f>VLOOKUP(A685,Planilha1!A:Y,21,FALSE)</f>
        <v>Sim</v>
      </c>
      <c r="G685" s="8" t="str">
        <f>VLOOKUP(A685,Planilha1!A:Y,22,FALSE)</f>
        <v>Sim</v>
      </c>
      <c r="H685" s="8" t="str">
        <f>VLOOKUP(A685,Planilha1!A:Y,23,FALSE)</f>
        <v>Sim</v>
      </c>
      <c r="I685" s="8" t="str">
        <f>VLOOKUP(A685,Planilha1!A:Y,24,FALSE)</f>
        <v>Sim</v>
      </c>
      <c r="J685" s="8" t="str">
        <f>VLOOKUP(A685,Planilha1!A:Y,25,FALSE)</f>
        <v>Sim</v>
      </c>
    </row>
    <row r="686" spans="1:10">
      <c r="A686" s="9">
        <v>230445</v>
      </c>
      <c r="B686" s="16" t="s">
        <v>3779</v>
      </c>
      <c r="C686" s="15" t="s">
        <v>12</v>
      </c>
      <c r="D686" s="17">
        <v>45574</v>
      </c>
      <c r="E686" s="8" t="str">
        <f>VLOOKUP(A686,Planilha1!A:Y,20,FALSE)</f>
        <v>Sim</v>
      </c>
      <c r="F686" s="8" t="str">
        <f>VLOOKUP(A686,Planilha1!A:Y,21,FALSE)</f>
        <v>Sim</v>
      </c>
      <c r="G686" s="8" t="str">
        <f>VLOOKUP(A686,Planilha1!A:Y,22,FALSE)</f>
        <v>Sim</v>
      </c>
      <c r="H686" s="8" t="str">
        <f>VLOOKUP(A686,Planilha1!A:Y,23,FALSE)</f>
        <v>Sim</v>
      </c>
      <c r="I686" s="8" t="str">
        <f>VLOOKUP(A686,Planilha1!A:Y,24,FALSE)</f>
        <v>Sim</v>
      </c>
      <c r="J686" s="8" t="str">
        <f>VLOOKUP(A686,Planilha1!A:Y,25,FALSE)</f>
        <v>Sim</v>
      </c>
    </row>
    <row r="687" spans="1:10">
      <c r="A687" s="9">
        <v>230450</v>
      </c>
      <c r="B687" s="16" t="s">
        <v>412</v>
      </c>
      <c r="C687" s="15" t="s">
        <v>12</v>
      </c>
      <c r="D687" s="17">
        <v>41136</v>
      </c>
      <c r="E687" s="8" t="str">
        <f>VLOOKUP(A687,Planilha1!A:Y,20,FALSE)</f>
        <v>Sim</v>
      </c>
      <c r="F687" s="8" t="str">
        <f>VLOOKUP(A687,Planilha1!A:Y,21,FALSE)</f>
        <v>Sim</v>
      </c>
      <c r="G687" s="8" t="str">
        <f>VLOOKUP(A687,Planilha1!A:Y,22,FALSE)</f>
        <v>Sim</v>
      </c>
      <c r="H687" s="8" t="str">
        <f>VLOOKUP(A687,Planilha1!A:Y,23,FALSE)</f>
        <v>Sim</v>
      </c>
      <c r="I687" s="8" t="str">
        <f>VLOOKUP(A687,Planilha1!A:Y,24,FALSE)</f>
        <v>Sim</v>
      </c>
      <c r="J687" s="8" t="str">
        <f>VLOOKUP(A687,Planilha1!A:Y,25,FALSE)</f>
        <v>Sim</v>
      </c>
    </row>
    <row r="688" spans="1:10">
      <c r="A688" s="9">
        <v>230460</v>
      </c>
      <c r="B688" s="16" t="s">
        <v>413</v>
      </c>
      <c r="C688" s="15" t="s">
        <v>12</v>
      </c>
      <c r="D688" s="17">
        <v>41499</v>
      </c>
      <c r="E688" s="8" t="str">
        <f>VLOOKUP(A688,Planilha1!A:Y,20,FALSE)</f>
        <v>Sim</v>
      </c>
      <c r="F688" s="8" t="str">
        <f>VLOOKUP(A688,Planilha1!A:Y,21,FALSE)</f>
        <v>Sim</v>
      </c>
      <c r="G688" s="8" t="str">
        <f>VLOOKUP(A688,Planilha1!A:Y,22,FALSE)</f>
        <v>Sim</v>
      </c>
      <c r="H688" s="8" t="str">
        <f>VLOOKUP(A688,Planilha1!A:Y,23,FALSE)</f>
        <v>Sim</v>
      </c>
      <c r="I688" s="8" t="str">
        <f>VLOOKUP(A688,Planilha1!A:Y,24,FALSE)</f>
        <v>Sim</v>
      </c>
      <c r="J688" s="8" t="str">
        <f>VLOOKUP(A688,Planilha1!A:Y,25,FALSE)</f>
        <v>Sim</v>
      </c>
    </row>
    <row r="689" spans="1:10">
      <c r="A689" s="9">
        <v>230465</v>
      </c>
      <c r="B689" s="16" t="s">
        <v>414</v>
      </c>
      <c r="C689" s="15" t="s">
        <v>12</v>
      </c>
      <c r="D689" s="17">
        <v>41905</v>
      </c>
      <c r="E689" s="8" t="str">
        <f>VLOOKUP(A689,Planilha1!A:Y,20,FALSE)</f>
        <v>Sim</v>
      </c>
      <c r="F689" s="8" t="str">
        <f>VLOOKUP(A689,Planilha1!A:Y,21,FALSE)</f>
        <v>Sim</v>
      </c>
      <c r="G689" s="8" t="str">
        <f>VLOOKUP(A689,Planilha1!A:Y,22,FALSE)</f>
        <v>Sim</v>
      </c>
      <c r="H689" s="8" t="str">
        <f>VLOOKUP(A689,Planilha1!A:Y,23,FALSE)</f>
        <v>Sim</v>
      </c>
      <c r="I689" s="8" t="str">
        <f>VLOOKUP(A689,Planilha1!A:Y,24,FALSE)</f>
        <v>Sim</v>
      </c>
      <c r="J689" s="8" t="str">
        <f>VLOOKUP(A689,Planilha1!A:Y,25,FALSE)</f>
        <v>Sim</v>
      </c>
    </row>
    <row r="690" spans="1:10">
      <c r="A690" s="9">
        <v>230470</v>
      </c>
      <c r="B690" s="16" t="s">
        <v>415</v>
      </c>
      <c r="C690" s="15" t="s">
        <v>12</v>
      </c>
      <c r="D690" s="17">
        <v>41905</v>
      </c>
      <c r="E690" s="8" t="str">
        <f>VLOOKUP(A690,Planilha1!A:Y,20,FALSE)</f>
        <v>Sim</v>
      </c>
      <c r="F690" s="8" t="str">
        <f>VLOOKUP(A690,Planilha1!A:Y,21,FALSE)</f>
        <v>Sim</v>
      </c>
      <c r="G690" s="8" t="str">
        <f>VLOOKUP(A690,Planilha1!A:Y,22,FALSE)</f>
        <v>Sim</v>
      </c>
      <c r="H690" s="8" t="str">
        <f>VLOOKUP(A690,Planilha1!A:Y,23,FALSE)</f>
        <v>Sim</v>
      </c>
      <c r="I690" s="8" t="str">
        <f>VLOOKUP(A690,Planilha1!A:Y,24,FALSE)</f>
        <v>Sim</v>
      </c>
      <c r="J690" s="8" t="str">
        <f>VLOOKUP(A690,Planilha1!A:Y,25,FALSE)</f>
        <v>Sim</v>
      </c>
    </row>
    <row r="691" spans="1:10" ht="15.75">
      <c r="A691" s="23">
        <v>230480</v>
      </c>
      <c r="B691" s="20" t="s">
        <v>416</v>
      </c>
      <c r="C691" s="15" t="s">
        <v>12</v>
      </c>
      <c r="D691" s="17">
        <v>41499</v>
      </c>
      <c r="E691" s="8" t="str">
        <f>VLOOKUP(A691,Planilha1!A:Y,20,FALSE)</f>
        <v>Sim</v>
      </c>
      <c r="F691" s="8" t="str">
        <f>VLOOKUP(A691,Planilha1!A:Y,21,FALSE)</f>
        <v>Sim</v>
      </c>
      <c r="G691" s="8" t="str">
        <f>VLOOKUP(A691,Planilha1!A:Y,22,FALSE)</f>
        <v>Sim</v>
      </c>
      <c r="H691" s="8" t="str">
        <f>VLOOKUP(A691,Planilha1!A:Y,23,FALSE)</f>
        <v>Sim</v>
      </c>
      <c r="I691" s="8" t="str">
        <f>VLOOKUP(A691,Planilha1!A:Y,24,FALSE)</f>
        <v>Sim</v>
      </c>
      <c r="J691" s="8" t="str">
        <f>VLOOKUP(A691,Planilha1!A:Y,25,FALSE)</f>
        <v>Sim</v>
      </c>
    </row>
    <row r="692" spans="1:10">
      <c r="A692" s="9">
        <v>230490</v>
      </c>
      <c r="B692" s="16" t="s">
        <v>417</v>
      </c>
      <c r="C692" s="15" t="s">
        <v>12</v>
      </c>
      <c r="D692" s="17">
        <v>41136</v>
      </c>
      <c r="E692" s="8" t="str">
        <f>VLOOKUP(A692,Planilha1!A:Y,20,FALSE)</f>
        <v>Não</v>
      </c>
      <c r="F692" s="8" t="str">
        <f>VLOOKUP(A692,Planilha1!A:Y,21,FALSE)</f>
        <v>Sim</v>
      </c>
      <c r="G692" s="8" t="str">
        <f>VLOOKUP(A692,Planilha1!A:Y,22,FALSE)</f>
        <v>Sim</v>
      </c>
      <c r="H692" s="8" t="str">
        <f>VLOOKUP(A692,Planilha1!A:Y,23,FALSE)</f>
        <v>Sim</v>
      </c>
      <c r="I692" s="8" t="str">
        <f>VLOOKUP(A692,Planilha1!A:Y,24,FALSE)</f>
        <v>Não</v>
      </c>
      <c r="J692" s="8" t="str">
        <f>VLOOKUP(A692,Planilha1!A:Y,25,FALSE)</f>
        <v>Sim</v>
      </c>
    </row>
    <row r="693" spans="1:10">
      <c r="A693" s="9">
        <v>230495</v>
      </c>
      <c r="B693" s="16" t="s">
        <v>418</v>
      </c>
      <c r="C693" s="15" t="s">
        <v>12</v>
      </c>
      <c r="D693" s="17">
        <v>43445</v>
      </c>
      <c r="E693" s="8" t="str">
        <f>VLOOKUP(A693,Planilha1!A:Y,20,FALSE)</f>
        <v>Sim</v>
      </c>
      <c r="F693" s="8" t="str">
        <f>VLOOKUP(A693,Planilha1!A:Y,21,FALSE)</f>
        <v>Sim</v>
      </c>
      <c r="G693" s="8" t="str">
        <f>VLOOKUP(A693,Planilha1!A:Y,22,FALSE)</f>
        <v>Sim</v>
      </c>
      <c r="H693" s="8" t="str">
        <f>VLOOKUP(A693,Planilha1!A:Y,23,FALSE)</f>
        <v>Sim</v>
      </c>
      <c r="I693" s="8" t="str">
        <f>VLOOKUP(A693,Planilha1!A:Y,24,FALSE)</f>
        <v>Sim</v>
      </c>
      <c r="J693" s="8" t="str">
        <f>VLOOKUP(A693,Planilha1!A:Y,25,FALSE)</f>
        <v>Sim</v>
      </c>
    </row>
    <row r="694" spans="1:10">
      <c r="A694" s="9">
        <v>230500</v>
      </c>
      <c r="B694" s="16" t="s">
        <v>419</v>
      </c>
      <c r="C694" s="15" t="s">
        <v>12</v>
      </c>
      <c r="D694" s="17">
        <v>41905</v>
      </c>
      <c r="E694" s="8" t="str">
        <f>VLOOKUP(A694,Planilha1!A:Y,20,FALSE)</f>
        <v>Sim</v>
      </c>
      <c r="F694" s="8" t="str">
        <f>VLOOKUP(A694,Planilha1!A:Y,21,FALSE)</f>
        <v>Sim</v>
      </c>
      <c r="G694" s="8" t="str">
        <f>VLOOKUP(A694,Planilha1!A:Y,22,FALSE)</f>
        <v>Sim</v>
      </c>
      <c r="H694" s="8" t="str">
        <f>VLOOKUP(A694,Planilha1!A:Y,23,FALSE)</f>
        <v>Sim</v>
      </c>
      <c r="I694" s="8" t="str">
        <f>VLOOKUP(A694,Planilha1!A:Y,24,FALSE)</f>
        <v>Sim</v>
      </c>
      <c r="J694" s="8" t="str">
        <f>VLOOKUP(A694,Planilha1!A:Y,25,FALSE)</f>
        <v>Sim</v>
      </c>
    </row>
    <row r="695" spans="1:10">
      <c r="A695" s="9">
        <v>230510</v>
      </c>
      <c r="B695" s="16" t="s">
        <v>420</v>
      </c>
      <c r="C695" s="15" t="s">
        <v>12</v>
      </c>
      <c r="D695" s="17">
        <v>41499</v>
      </c>
      <c r="E695" s="8" t="str">
        <f>VLOOKUP(A695,Planilha1!A:Y,20,FALSE)</f>
        <v>Sim</v>
      </c>
      <c r="F695" s="8" t="str">
        <f>VLOOKUP(A695,Planilha1!A:Y,21,FALSE)</f>
        <v>Sim</v>
      </c>
      <c r="G695" s="8" t="str">
        <f>VLOOKUP(A695,Planilha1!A:Y,22,FALSE)</f>
        <v>Sim</v>
      </c>
      <c r="H695" s="8" t="str">
        <f>VLOOKUP(A695,Planilha1!A:Y,23,FALSE)</f>
        <v>Sim</v>
      </c>
      <c r="I695" s="8" t="str">
        <f>VLOOKUP(A695,Planilha1!A:Y,24,FALSE)</f>
        <v>Sim</v>
      </c>
      <c r="J695" s="8" t="str">
        <f>VLOOKUP(A695,Planilha1!A:Y,25,FALSE)</f>
        <v>Sim</v>
      </c>
    </row>
    <row r="696" spans="1:10">
      <c r="A696" s="9">
        <v>230520</v>
      </c>
      <c r="B696" s="16" t="s">
        <v>421</v>
      </c>
      <c r="C696" s="15" t="s">
        <v>12</v>
      </c>
      <c r="D696" s="17">
        <v>41136</v>
      </c>
      <c r="E696" s="8" t="str">
        <f>VLOOKUP(A696,Planilha1!A:Y,20,FALSE)</f>
        <v>Sim</v>
      </c>
      <c r="F696" s="8" t="str">
        <f>VLOOKUP(A696,Planilha1!A:Y,21,FALSE)</f>
        <v>Sim</v>
      </c>
      <c r="G696" s="8" t="str">
        <f>VLOOKUP(A696,Planilha1!A:Y,22,FALSE)</f>
        <v>Sim</v>
      </c>
      <c r="H696" s="8" t="str">
        <f>VLOOKUP(A696,Planilha1!A:Y,23,FALSE)</f>
        <v>Sim</v>
      </c>
      <c r="I696" s="8" t="str">
        <f>VLOOKUP(A696,Planilha1!A:Y,24,FALSE)</f>
        <v>Sim</v>
      </c>
      <c r="J696" s="8" t="str">
        <f>VLOOKUP(A696,Planilha1!A:Y,25,FALSE)</f>
        <v>Sim</v>
      </c>
    </row>
    <row r="697" spans="1:10">
      <c r="A697" s="9">
        <v>230523</v>
      </c>
      <c r="B697" s="16" t="s">
        <v>3780</v>
      </c>
      <c r="C697" s="15" t="s">
        <v>12</v>
      </c>
      <c r="D697" s="17">
        <v>45574</v>
      </c>
      <c r="E697" s="8" t="str">
        <f>VLOOKUP(A697,Planilha1!A:Y,20,FALSE)</f>
        <v>Sim</v>
      </c>
      <c r="F697" s="8" t="str">
        <f>VLOOKUP(A697,Planilha1!A:Y,21,FALSE)</f>
        <v>Sim</v>
      </c>
      <c r="G697" s="8" t="str">
        <f>VLOOKUP(A697,Planilha1!A:Y,22,FALSE)</f>
        <v>Sim</v>
      </c>
      <c r="H697" s="8" t="str">
        <f>VLOOKUP(A697,Planilha1!A:Y,23,FALSE)</f>
        <v>Sim</v>
      </c>
      <c r="I697" s="8" t="str">
        <f>VLOOKUP(A697,Planilha1!A:Y,24,FALSE)</f>
        <v>Sim</v>
      </c>
      <c r="J697" s="8" t="str">
        <f>VLOOKUP(A697,Planilha1!A:Y,25,FALSE)</f>
        <v>Sim</v>
      </c>
    </row>
    <row r="698" spans="1:10">
      <c r="A698" s="9">
        <v>230526</v>
      </c>
      <c r="B698" s="16" t="s">
        <v>422</v>
      </c>
      <c r="C698" s="15" t="s">
        <v>12</v>
      </c>
      <c r="D698" s="17">
        <v>41136</v>
      </c>
      <c r="E698" s="8" t="str">
        <f>VLOOKUP(A698,Planilha1!A:Y,20,FALSE)</f>
        <v>Sim</v>
      </c>
      <c r="F698" s="8" t="str">
        <f>VLOOKUP(A698,Planilha1!A:Y,21,FALSE)</f>
        <v>Sim</v>
      </c>
      <c r="G698" s="8" t="str">
        <f>VLOOKUP(A698,Planilha1!A:Y,22,FALSE)</f>
        <v>Sim</v>
      </c>
      <c r="H698" s="8" t="str">
        <f>VLOOKUP(A698,Planilha1!A:Y,23,FALSE)</f>
        <v>Sim</v>
      </c>
      <c r="I698" s="8" t="str">
        <f>VLOOKUP(A698,Planilha1!A:Y,24,FALSE)</f>
        <v>Sim</v>
      </c>
      <c r="J698" s="8" t="str">
        <f>VLOOKUP(A698,Planilha1!A:Y,25,FALSE)</f>
        <v>Sim</v>
      </c>
    </row>
    <row r="699" spans="1:10">
      <c r="A699" s="9">
        <v>230530</v>
      </c>
      <c r="B699" s="16" t="s">
        <v>423</v>
      </c>
      <c r="C699" s="15" t="s">
        <v>12</v>
      </c>
      <c r="D699" s="17">
        <v>41136</v>
      </c>
      <c r="E699" s="8" t="str">
        <f>VLOOKUP(A699,Planilha1!A:Y,20,FALSE)</f>
        <v>Sim</v>
      </c>
      <c r="F699" s="8" t="str">
        <f>VLOOKUP(A699,Planilha1!A:Y,21,FALSE)</f>
        <v>Sim</v>
      </c>
      <c r="G699" s="8" t="str">
        <f>VLOOKUP(A699,Planilha1!A:Y,22,FALSE)</f>
        <v>Sim</v>
      </c>
      <c r="H699" s="8" t="str">
        <f>VLOOKUP(A699,Planilha1!A:Y,23,FALSE)</f>
        <v>Sim</v>
      </c>
      <c r="I699" s="8" t="str">
        <f>VLOOKUP(A699,Planilha1!A:Y,24,FALSE)</f>
        <v>Sim</v>
      </c>
      <c r="J699" s="8" t="str">
        <f>VLOOKUP(A699,Planilha1!A:Y,25,FALSE)</f>
        <v>Sim</v>
      </c>
    </row>
    <row r="700" spans="1:10">
      <c r="A700" s="9">
        <v>230533</v>
      </c>
      <c r="B700" s="16" t="s">
        <v>424</v>
      </c>
      <c r="C700" s="15" t="s">
        <v>12</v>
      </c>
      <c r="D700" s="17">
        <v>41136</v>
      </c>
      <c r="E700" s="8" t="str">
        <f>VLOOKUP(A700,Planilha1!A:Y,20,FALSE)</f>
        <v>Sim</v>
      </c>
      <c r="F700" s="8" t="str">
        <f>VLOOKUP(A700,Planilha1!A:Y,21,FALSE)</f>
        <v>Sim</v>
      </c>
      <c r="G700" s="8" t="str">
        <f>VLOOKUP(A700,Planilha1!A:Y,22,FALSE)</f>
        <v>Sim</v>
      </c>
      <c r="H700" s="8" t="str">
        <f>VLOOKUP(A700,Planilha1!A:Y,23,FALSE)</f>
        <v>Sim</v>
      </c>
      <c r="I700" s="8" t="str">
        <f>VLOOKUP(A700,Planilha1!A:Y,24,FALSE)</f>
        <v>Sim</v>
      </c>
      <c r="J700" s="8" t="str">
        <f>VLOOKUP(A700,Planilha1!A:Y,25,FALSE)</f>
        <v>Sim</v>
      </c>
    </row>
    <row r="701" spans="1:10">
      <c r="A701" s="9">
        <v>230535</v>
      </c>
      <c r="B701" s="16" t="s">
        <v>425</v>
      </c>
      <c r="C701" s="15" t="s">
        <v>12</v>
      </c>
      <c r="D701" s="17">
        <v>41136</v>
      </c>
      <c r="E701" s="8" t="str">
        <f>VLOOKUP(A701,Planilha1!A:Y,20,FALSE)</f>
        <v>Sim</v>
      </c>
      <c r="F701" s="8" t="str">
        <f>VLOOKUP(A701,Planilha1!A:Y,21,FALSE)</f>
        <v>Sim</v>
      </c>
      <c r="G701" s="8" t="str">
        <f>VLOOKUP(A701,Planilha1!A:Y,22,FALSE)</f>
        <v>Sim</v>
      </c>
      <c r="H701" s="8" t="str">
        <f>VLOOKUP(A701,Planilha1!A:Y,23,FALSE)</f>
        <v>Sim</v>
      </c>
      <c r="I701" s="8" t="str">
        <f>VLOOKUP(A701,Planilha1!A:Y,24,FALSE)</f>
        <v>Não</v>
      </c>
      <c r="J701" s="8" t="str">
        <f>VLOOKUP(A701,Planilha1!A:Y,25,FALSE)</f>
        <v>Sim</v>
      </c>
    </row>
    <row r="702" spans="1:10">
      <c r="A702" s="9">
        <v>230540</v>
      </c>
      <c r="B702" s="16" t="s">
        <v>426</v>
      </c>
      <c r="C702" s="15" t="s">
        <v>12</v>
      </c>
      <c r="D702" s="17">
        <v>41136</v>
      </c>
      <c r="E702" s="8" t="str">
        <f>VLOOKUP(A702,Planilha1!A:Y,20,FALSE)</f>
        <v>Sim</v>
      </c>
      <c r="F702" s="8" t="str">
        <f>VLOOKUP(A702,Planilha1!A:Y,21,FALSE)</f>
        <v>Sim</v>
      </c>
      <c r="G702" s="8" t="str">
        <f>VLOOKUP(A702,Planilha1!A:Y,22,FALSE)</f>
        <v>Sim</v>
      </c>
      <c r="H702" s="8" t="str">
        <f>VLOOKUP(A702,Planilha1!A:Y,23,FALSE)</f>
        <v>Sim</v>
      </c>
      <c r="I702" s="8" t="str">
        <f>VLOOKUP(A702,Planilha1!A:Y,24,FALSE)</f>
        <v>Sim</v>
      </c>
      <c r="J702" s="8" t="str">
        <f>VLOOKUP(A702,Planilha1!A:Y,25,FALSE)</f>
        <v>Sim</v>
      </c>
    </row>
    <row r="703" spans="1:10">
      <c r="A703" s="9">
        <v>230550</v>
      </c>
      <c r="B703" s="16" t="s">
        <v>427</v>
      </c>
      <c r="C703" s="15" t="s">
        <v>12</v>
      </c>
      <c r="D703" s="17">
        <v>43131</v>
      </c>
      <c r="E703" s="8" t="str">
        <f>VLOOKUP(A703,Planilha1!A:Y,20,FALSE)</f>
        <v>Sim</v>
      </c>
      <c r="F703" s="8" t="str">
        <f>VLOOKUP(A703,Planilha1!A:Y,21,FALSE)</f>
        <v>Sim</v>
      </c>
      <c r="G703" s="8" t="str">
        <f>VLOOKUP(A703,Planilha1!A:Y,22,FALSE)</f>
        <v>Sim</v>
      </c>
      <c r="H703" s="8" t="str">
        <f>VLOOKUP(A703,Planilha1!A:Y,23,FALSE)</f>
        <v>Sim</v>
      </c>
      <c r="I703" s="8" t="str">
        <f>VLOOKUP(A703,Planilha1!A:Y,24,FALSE)</f>
        <v>Sim</v>
      </c>
      <c r="J703" s="8" t="str">
        <f>VLOOKUP(A703,Planilha1!A:Y,25,FALSE)</f>
        <v>Sim</v>
      </c>
    </row>
    <row r="704" spans="1:10">
      <c r="A704" s="9">
        <v>230560</v>
      </c>
      <c r="B704" s="16" t="s">
        <v>428</v>
      </c>
      <c r="C704" s="15" t="s">
        <v>12</v>
      </c>
      <c r="D704" s="17">
        <v>41136</v>
      </c>
      <c r="E704" s="8" t="str">
        <f>VLOOKUP(A704,Planilha1!A:Y,20,FALSE)</f>
        <v>Sim</v>
      </c>
      <c r="F704" s="8" t="str">
        <f>VLOOKUP(A704,Planilha1!A:Y,21,FALSE)</f>
        <v>Sim</v>
      </c>
      <c r="G704" s="8" t="str">
        <f>VLOOKUP(A704,Planilha1!A:Y,22,FALSE)</f>
        <v>Sim</v>
      </c>
      <c r="H704" s="8" t="str">
        <f>VLOOKUP(A704,Planilha1!A:Y,23,FALSE)</f>
        <v>Sim</v>
      </c>
      <c r="I704" s="8" t="str">
        <f>VLOOKUP(A704,Planilha1!A:Y,24,FALSE)</f>
        <v>Sim</v>
      </c>
      <c r="J704" s="8" t="str">
        <f>VLOOKUP(A704,Planilha1!A:Y,25,FALSE)</f>
        <v>Sim</v>
      </c>
    </row>
    <row r="705" spans="1:10">
      <c r="A705" s="9">
        <v>230565</v>
      </c>
      <c r="B705" s="16" t="s">
        <v>429</v>
      </c>
      <c r="C705" s="15" t="s">
        <v>12</v>
      </c>
      <c r="D705" s="17">
        <v>41499</v>
      </c>
      <c r="E705" s="8" t="str">
        <f>VLOOKUP(A705,Planilha1!A:Y,20,FALSE)</f>
        <v>Sim</v>
      </c>
      <c r="F705" s="8" t="str">
        <f>VLOOKUP(A705,Planilha1!A:Y,21,FALSE)</f>
        <v>Sim</v>
      </c>
      <c r="G705" s="8" t="str">
        <f>VLOOKUP(A705,Planilha1!A:Y,22,FALSE)</f>
        <v>Sim</v>
      </c>
      <c r="H705" s="8" t="str">
        <f>VLOOKUP(A705,Planilha1!A:Y,23,FALSE)</f>
        <v>Sim</v>
      </c>
      <c r="I705" s="8" t="str">
        <f>VLOOKUP(A705,Planilha1!A:Y,24,FALSE)</f>
        <v>Sim</v>
      </c>
      <c r="J705" s="8" t="str">
        <f>VLOOKUP(A705,Planilha1!A:Y,25,FALSE)</f>
        <v>Sim</v>
      </c>
    </row>
    <row r="706" spans="1:10">
      <c r="A706" s="9">
        <v>230570</v>
      </c>
      <c r="B706" s="16" t="s">
        <v>430</v>
      </c>
      <c r="C706" s="15" t="s">
        <v>12</v>
      </c>
      <c r="D706" s="17">
        <v>41136</v>
      </c>
      <c r="E706" s="8" t="str">
        <f>VLOOKUP(A706,Planilha1!A:Y,20,FALSE)</f>
        <v>Não</v>
      </c>
      <c r="F706" s="8" t="str">
        <f>VLOOKUP(A706,Planilha1!A:Y,21,FALSE)</f>
        <v>Sim</v>
      </c>
      <c r="G706" s="8" t="str">
        <f>VLOOKUP(A706,Planilha1!A:Y,22,FALSE)</f>
        <v>Não</v>
      </c>
      <c r="H706" s="8" t="str">
        <f>VLOOKUP(A706,Planilha1!A:Y,23,FALSE)</f>
        <v>Sim</v>
      </c>
      <c r="I706" s="8" t="str">
        <f>VLOOKUP(A706,Planilha1!A:Y,24,FALSE)</f>
        <v>Não</v>
      </c>
      <c r="J706" s="8" t="str">
        <f>VLOOKUP(A706,Planilha1!A:Y,25,FALSE)</f>
        <v>Sim</v>
      </c>
    </row>
    <row r="707" spans="1:10">
      <c r="A707" s="9">
        <v>230580</v>
      </c>
      <c r="B707" s="16" t="s">
        <v>431</v>
      </c>
      <c r="C707" s="15" t="s">
        <v>12</v>
      </c>
      <c r="D707" s="17">
        <v>41136</v>
      </c>
      <c r="E707" s="8" t="str">
        <f>VLOOKUP(A707,Planilha1!A:Y,20,FALSE)</f>
        <v>Sim</v>
      </c>
      <c r="F707" s="8" t="str">
        <f>VLOOKUP(A707,Planilha1!A:Y,21,FALSE)</f>
        <v>Sim</v>
      </c>
      <c r="G707" s="8" t="str">
        <f>VLOOKUP(A707,Planilha1!A:Y,22,FALSE)</f>
        <v>Sim</v>
      </c>
      <c r="H707" s="8" t="str">
        <f>VLOOKUP(A707,Planilha1!A:Y,23,FALSE)</f>
        <v>Sim</v>
      </c>
      <c r="I707" s="8" t="str">
        <f>VLOOKUP(A707,Planilha1!A:Y,24,FALSE)</f>
        <v>Sim</v>
      </c>
      <c r="J707" s="8" t="str">
        <f>VLOOKUP(A707,Planilha1!A:Y,25,FALSE)</f>
        <v>Sim</v>
      </c>
    </row>
    <row r="708" spans="1:10">
      <c r="A708" s="9">
        <v>230590</v>
      </c>
      <c r="B708" s="16" t="s">
        <v>432</v>
      </c>
      <c r="C708" s="15" t="s">
        <v>12</v>
      </c>
      <c r="D708" s="17">
        <v>41905</v>
      </c>
      <c r="E708" s="8" t="str">
        <f>VLOOKUP(A708,Planilha1!A:Y,20,FALSE)</f>
        <v>Sim</v>
      </c>
      <c r="F708" s="8" t="str">
        <f>VLOOKUP(A708,Planilha1!A:Y,21,FALSE)</f>
        <v>Sim</v>
      </c>
      <c r="G708" s="8" t="str">
        <f>VLOOKUP(A708,Planilha1!A:Y,22,FALSE)</f>
        <v>Sim</v>
      </c>
      <c r="H708" s="8" t="str">
        <f>VLOOKUP(A708,Planilha1!A:Y,23,FALSE)</f>
        <v>Sim</v>
      </c>
      <c r="I708" s="8" t="str">
        <f>VLOOKUP(A708,Planilha1!A:Y,24,FALSE)</f>
        <v>Sim</v>
      </c>
      <c r="J708" s="8" t="str">
        <f>VLOOKUP(A708,Planilha1!A:Y,25,FALSE)</f>
        <v>Sim</v>
      </c>
    </row>
    <row r="709" spans="1:10">
      <c r="A709" s="9">
        <v>230600</v>
      </c>
      <c r="B709" s="16" t="s">
        <v>433</v>
      </c>
      <c r="C709" s="15" t="s">
        <v>12</v>
      </c>
      <c r="D709" s="17">
        <v>41136</v>
      </c>
      <c r="E709" s="8" t="str">
        <f>VLOOKUP(A709,Planilha1!A:Y,20,FALSE)</f>
        <v>Sim</v>
      </c>
      <c r="F709" s="8" t="str">
        <f>VLOOKUP(A709,Planilha1!A:Y,21,FALSE)</f>
        <v>Sim</v>
      </c>
      <c r="G709" s="8" t="str">
        <f>VLOOKUP(A709,Planilha1!A:Y,22,FALSE)</f>
        <v>Sim</v>
      </c>
      <c r="H709" s="8" t="str">
        <f>VLOOKUP(A709,Planilha1!A:Y,23,FALSE)</f>
        <v>Sim</v>
      </c>
      <c r="I709" s="8" t="str">
        <f>VLOOKUP(A709,Planilha1!A:Y,24,FALSE)</f>
        <v>Sim</v>
      </c>
      <c r="J709" s="8" t="str">
        <f>VLOOKUP(A709,Planilha1!A:Y,25,FALSE)</f>
        <v>Sim</v>
      </c>
    </row>
    <row r="710" spans="1:10">
      <c r="A710" s="9">
        <v>230610</v>
      </c>
      <c r="B710" s="16" t="s">
        <v>434</v>
      </c>
      <c r="C710" s="15" t="s">
        <v>12</v>
      </c>
      <c r="D710" s="17">
        <v>41136</v>
      </c>
      <c r="E710" s="8" t="str">
        <f>VLOOKUP(A710,Planilha1!A:Y,20,FALSE)</f>
        <v>Sim</v>
      </c>
      <c r="F710" s="8" t="str">
        <f>VLOOKUP(A710,Planilha1!A:Y,21,FALSE)</f>
        <v>Sim</v>
      </c>
      <c r="G710" s="8" t="str">
        <f>VLOOKUP(A710,Planilha1!A:Y,22,FALSE)</f>
        <v>Sim</v>
      </c>
      <c r="H710" s="8" t="str">
        <f>VLOOKUP(A710,Planilha1!A:Y,23,FALSE)</f>
        <v>Sim</v>
      </c>
      <c r="I710" s="8" t="str">
        <f>VLOOKUP(A710,Planilha1!A:Y,24,FALSE)</f>
        <v>Sim</v>
      </c>
      <c r="J710" s="8" t="str">
        <f>VLOOKUP(A710,Planilha1!A:Y,25,FALSE)</f>
        <v>Sim</v>
      </c>
    </row>
    <row r="711" spans="1:10">
      <c r="A711" s="9">
        <v>230620</v>
      </c>
      <c r="B711" s="16" t="s">
        <v>435</v>
      </c>
      <c r="C711" s="15" t="s">
        <v>12</v>
      </c>
      <c r="D711" s="17">
        <v>41499</v>
      </c>
      <c r="E711" s="8" t="str">
        <f>VLOOKUP(A711,Planilha1!A:Y,20,FALSE)</f>
        <v>Sim</v>
      </c>
      <c r="F711" s="8" t="str">
        <f>VLOOKUP(A711,Planilha1!A:Y,21,FALSE)</f>
        <v>Sim</v>
      </c>
      <c r="G711" s="8" t="str">
        <f>VLOOKUP(A711,Planilha1!A:Y,22,FALSE)</f>
        <v>Sim</v>
      </c>
      <c r="H711" s="8" t="str">
        <f>VLOOKUP(A711,Planilha1!A:Y,23,FALSE)</f>
        <v>Sim</v>
      </c>
      <c r="I711" s="8" t="str">
        <f>VLOOKUP(A711,Planilha1!A:Y,24,FALSE)</f>
        <v>Sim</v>
      </c>
      <c r="J711" s="8" t="str">
        <f>VLOOKUP(A711,Planilha1!A:Y,25,FALSE)</f>
        <v>Sim</v>
      </c>
    </row>
    <row r="712" spans="1:10">
      <c r="A712" s="9">
        <v>230625</v>
      </c>
      <c r="B712" s="16" t="s">
        <v>436</v>
      </c>
      <c r="C712" s="15" t="s">
        <v>12</v>
      </c>
      <c r="D712" s="17">
        <v>43818</v>
      </c>
      <c r="E712" s="8" t="str">
        <f>VLOOKUP(A712,Planilha1!A:Y,20,FALSE)</f>
        <v>Sim</v>
      </c>
      <c r="F712" s="8" t="str">
        <f>VLOOKUP(A712,Planilha1!A:Y,21,FALSE)</f>
        <v>Sim</v>
      </c>
      <c r="G712" s="8" t="str">
        <f>VLOOKUP(A712,Planilha1!A:Y,22,FALSE)</f>
        <v>Sim</v>
      </c>
      <c r="H712" s="8" t="str">
        <f>VLOOKUP(A712,Planilha1!A:Y,23,FALSE)</f>
        <v>Sim</v>
      </c>
      <c r="I712" s="8" t="str">
        <f>VLOOKUP(A712,Planilha1!A:Y,24,FALSE)</f>
        <v>Sim</v>
      </c>
      <c r="J712" s="8" t="str">
        <f>VLOOKUP(A712,Planilha1!A:Y,25,FALSE)</f>
        <v>Sim</v>
      </c>
    </row>
    <row r="713" spans="1:10">
      <c r="A713" s="9">
        <v>230630</v>
      </c>
      <c r="B713" s="16" t="s">
        <v>4382</v>
      </c>
      <c r="C713" s="15" t="s">
        <v>12</v>
      </c>
      <c r="D713" s="17">
        <v>41136</v>
      </c>
      <c r="E713" s="8" t="str">
        <f>VLOOKUP(A713,Planilha1!A:Y,20,FALSE)</f>
        <v>Sim</v>
      </c>
      <c r="F713" s="8" t="str">
        <f>VLOOKUP(A713,Planilha1!A:Y,21,FALSE)</f>
        <v>Sim</v>
      </c>
      <c r="G713" s="8" t="str">
        <f>VLOOKUP(A713,Planilha1!A:Y,22,FALSE)</f>
        <v>Sim</v>
      </c>
      <c r="H713" s="8" t="str">
        <f>VLOOKUP(A713,Planilha1!A:Y,23,FALSE)</f>
        <v>Sim</v>
      </c>
      <c r="I713" s="8" t="str">
        <f>VLOOKUP(A713,Planilha1!A:Y,24,FALSE)</f>
        <v>Sim</v>
      </c>
      <c r="J713" s="8" t="str">
        <f>VLOOKUP(A713,Planilha1!A:Y,25,FALSE)</f>
        <v>Sim</v>
      </c>
    </row>
    <row r="714" spans="1:10">
      <c r="A714" s="9">
        <v>230640</v>
      </c>
      <c r="B714" s="16" t="s">
        <v>437</v>
      </c>
      <c r="C714" s="15" t="s">
        <v>12</v>
      </c>
      <c r="D714" s="17">
        <v>43818</v>
      </c>
      <c r="E714" s="8" t="str">
        <f>VLOOKUP(A714,Planilha1!A:Y,20,FALSE)</f>
        <v>Sim</v>
      </c>
      <c r="F714" s="8" t="str">
        <f>VLOOKUP(A714,Planilha1!A:Y,21,FALSE)</f>
        <v>Sim</v>
      </c>
      <c r="G714" s="8" t="str">
        <f>VLOOKUP(A714,Planilha1!A:Y,22,FALSE)</f>
        <v>Sim</v>
      </c>
      <c r="H714" s="8" t="str">
        <f>VLOOKUP(A714,Planilha1!A:Y,23,FALSE)</f>
        <v>Sim</v>
      </c>
      <c r="I714" s="8" t="str">
        <f>VLOOKUP(A714,Planilha1!A:Y,24,FALSE)</f>
        <v>Sim</v>
      </c>
      <c r="J714" s="8" t="str">
        <f>VLOOKUP(A714,Planilha1!A:Y,25,FALSE)</f>
        <v>Sim</v>
      </c>
    </row>
    <row r="715" spans="1:10">
      <c r="A715" s="9">
        <v>230650</v>
      </c>
      <c r="B715" s="16" t="s">
        <v>438</v>
      </c>
      <c r="C715" s="15" t="s">
        <v>12</v>
      </c>
      <c r="D715" s="17">
        <v>41499</v>
      </c>
      <c r="E715" s="8" t="str">
        <f>VLOOKUP(A715,Planilha1!A:Y,20,FALSE)</f>
        <v>Sim</v>
      </c>
      <c r="F715" s="8" t="str">
        <f>VLOOKUP(A715,Planilha1!A:Y,21,FALSE)</f>
        <v>Sim</v>
      </c>
      <c r="G715" s="8" t="str">
        <f>VLOOKUP(A715,Planilha1!A:Y,22,FALSE)</f>
        <v>Sim</v>
      </c>
      <c r="H715" s="8" t="str">
        <f>VLOOKUP(A715,Planilha1!A:Y,23,FALSE)</f>
        <v>Sim</v>
      </c>
      <c r="I715" s="8" t="str">
        <f>VLOOKUP(A715,Planilha1!A:Y,24,FALSE)</f>
        <v>Sim</v>
      </c>
      <c r="J715" s="8" t="str">
        <f>VLOOKUP(A715,Planilha1!A:Y,25,FALSE)</f>
        <v>Sim</v>
      </c>
    </row>
    <row r="716" spans="1:10">
      <c r="A716" s="9">
        <v>230655</v>
      </c>
      <c r="B716" s="16" t="s">
        <v>439</v>
      </c>
      <c r="C716" s="15" t="s">
        <v>12</v>
      </c>
      <c r="D716" s="17">
        <v>41136</v>
      </c>
      <c r="E716" s="8" t="str">
        <f>VLOOKUP(A716,Planilha1!A:Y,20,FALSE)</f>
        <v>Sim</v>
      </c>
      <c r="F716" s="8" t="str">
        <f>VLOOKUP(A716,Planilha1!A:Y,21,FALSE)</f>
        <v>Sim</v>
      </c>
      <c r="G716" s="8" t="str">
        <f>VLOOKUP(A716,Planilha1!A:Y,22,FALSE)</f>
        <v>Sim</v>
      </c>
      <c r="H716" s="8" t="str">
        <f>VLOOKUP(A716,Planilha1!A:Y,23,FALSE)</f>
        <v>Sim</v>
      </c>
      <c r="I716" s="8" t="str">
        <f>VLOOKUP(A716,Planilha1!A:Y,24,FALSE)</f>
        <v>Sim</v>
      </c>
      <c r="J716" s="8" t="str">
        <f>VLOOKUP(A716,Planilha1!A:Y,25,FALSE)</f>
        <v>Sim</v>
      </c>
    </row>
    <row r="717" spans="1:10">
      <c r="A717" s="9">
        <v>230660</v>
      </c>
      <c r="B717" s="18" t="s">
        <v>440</v>
      </c>
      <c r="C717" s="15" t="s">
        <v>12</v>
      </c>
      <c r="D717" s="17">
        <v>41136</v>
      </c>
      <c r="E717" s="8" t="str">
        <f>VLOOKUP(A717,Planilha1!A:Y,20,FALSE)</f>
        <v>Sim</v>
      </c>
      <c r="F717" s="8" t="str">
        <f>VLOOKUP(A717,Planilha1!A:Y,21,FALSE)</f>
        <v>Sim</v>
      </c>
      <c r="G717" s="8" t="str">
        <f>VLOOKUP(A717,Planilha1!A:Y,22,FALSE)</f>
        <v>Sim</v>
      </c>
      <c r="H717" s="8" t="str">
        <f>VLOOKUP(A717,Planilha1!A:Y,23,FALSE)</f>
        <v>Sim</v>
      </c>
      <c r="I717" s="8" t="str">
        <f>VLOOKUP(A717,Planilha1!A:Y,24,FALSE)</f>
        <v>Sim</v>
      </c>
      <c r="J717" s="8" t="str">
        <f>VLOOKUP(A717,Planilha1!A:Y,25,FALSE)</f>
        <v>Sim</v>
      </c>
    </row>
    <row r="718" spans="1:10">
      <c r="A718" s="9">
        <v>230670</v>
      </c>
      <c r="B718" s="18" t="s">
        <v>441</v>
      </c>
      <c r="C718" s="15" t="s">
        <v>12</v>
      </c>
      <c r="D718" s="17">
        <v>41136</v>
      </c>
      <c r="E718" s="8" t="str">
        <f>VLOOKUP(A718,Planilha1!A:Y,20,FALSE)</f>
        <v>Sim</v>
      </c>
      <c r="F718" s="8" t="str">
        <f>VLOOKUP(A718,Planilha1!A:Y,21,FALSE)</f>
        <v>Sim</v>
      </c>
      <c r="G718" s="8" t="str">
        <f>VLOOKUP(A718,Planilha1!A:Y,22,FALSE)</f>
        <v>Sim</v>
      </c>
      <c r="H718" s="8" t="str">
        <f>VLOOKUP(A718,Planilha1!A:Y,23,FALSE)</f>
        <v>Sim</v>
      </c>
      <c r="I718" s="8" t="str">
        <f>VLOOKUP(A718,Planilha1!A:Y,24,FALSE)</f>
        <v>Sim</v>
      </c>
      <c r="J718" s="8" t="str">
        <f>VLOOKUP(A718,Planilha1!A:Y,25,FALSE)</f>
        <v>Sim</v>
      </c>
    </row>
    <row r="719" spans="1:10" ht="15.75">
      <c r="A719" s="23">
        <v>230680</v>
      </c>
      <c r="B719" s="20" t="s">
        <v>442</v>
      </c>
      <c r="C719" s="15" t="s">
        <v>12</v>
      </c>
      <c r="D719" s="17">
        <v>41136</v>
      </c>
      <c r="E719" s="8" t="str">
        <f>VLOOKUP(A719,Planilha1!A:Y,20,FALSE)</f>
        <v>Sim</v>
      </c>
      <c r="F719" s="8" t="str">
        <f>VLOOKUP(A719,Planilha1!A:Y,21,FALSE)</f>
        <v>Sim</v>
      </c>
      <c r="G719" s="8" t="str">
        <f>VLOOKUP(A719,Planilha1!A:Y,22,FALSE)</f>
        <v>Sim</v>
      </c>
      <c r="H719" s="8" t="str">
        <f>VLOOKUP(A719,Planilha1!A:Y,23,FALSE)</f>
        <v>Sim</v>
      </c>
      <c r="I719" s="8" t="str">
        <f>VLOOKUP(A719,Planilha1!A:Y,24,FALSE)</f>
        <v>Sim</v>
      </c>
      <c r="J719" s="8" t="str">
        <f>VLOOKUP(A719,Planilha1!A:Y,25,FALSE)</f>
        <v>Sim</v>
      </c>
    </row>
    <row r="720" spans="1:10">
      <c r="A720" s="9">
        <v>230690</v>
      </c>
      <c r="B720" s="16" t="s">
        <v>443</v>
      </c>
      <c r="C720" s="15" t="s">
        <v>12</v>
      </c>
      <c r="D720" s="17">
        <v>41905</v>
      </c>
      <c r="E720" s="8" t="str">
        <f>VLOOKUP(A720,Planilha1!A:Y,20,FALSE)</f>
        <v>Sim</v>
      </c>
      <c r="F720" s="8" t="str">
        <f>VLOOKUP(A720,Planilha1!A:Y,21,FALSE)</f>
        <v>Sim</v>
      </c>
      <c r="G720" s="8" t="str">
        <f>VLOOKUP(A720,Planilha1!A:Y,22,FALSE)</f>
        <v>Sim</v>
      </c>
      <c r="H720" s="8" t="str">
        <f>VLOOKUP(A720,Planilha1!A:Y,23,FALSE)</f>
        <v>Sim</v>
      </c>
      <c r="I720" s="8" t="str">
        <f>VLOOKUP(A720,Planilha1!A:Y,24,FALSE)</f>
        <v>Sim</v>
      </c>
      <c r="J720" s="8" t="str">
        <f>VLOOKUP(A720,Planilha1!A:Y,25,FALSE)</f>
        <v>Sim</v>
      </c>
    </row>
    <row r="721" spans="1:10">
      <c r="A721" s="9">
        <v>230700</v>
      </c>
      <c r="B721" s="16" t="s">
        <v>444</v>
      </c>
      <c r="C721" s="15" t="s">
        <v>12</v>
      </c>
      <c r="D721" s="17">
        <v>41136</v>
      </c>
      <c r="E721" s="8" t="str">
        <f>VLOOKUP(A721,Planilha1!A:Y,20,FALSE)</f>
        <v>Sim</v>
      </c>
      <c r="F721" s="8" t="str">
        <f>VLOOKUP(A721,Planilha1!A:Y,21,FALSE)</f>
        <v>Sim</v>
      </c>
      <c r="G721" s="8" t="str">
        <f>VLOOKUP(A721,Planilha1!A:Y,22,FALSE)</f>
        <v>Sim</v>
      </c>
      <c r="H721" s="8" t="str">
        <f>VLOOKUP(A721,Planilha1!A:Y,23,FALSE)</f>
        <v>Sim</v>
      </c>
      <c r="I721" s="8" t="str">
        <f>VLOOKUP(A721,Planilha1!A:Y,24,FALSE)</f>
        <v>Sim</v>
      </c>
      <c r="J721" s="8" t="str">
        <f>VLOOKUP(A721,Planilha1!A:Y,25,FALSE)</f>
        <v>Sim</v>
      </c>
    </row>
    <row r="722" spans="1:10">
      <c r="A722" s="9">
        <v>230710</v>
      </c>
      <c r="B722" s="16" t="s">
        <v>445</v>
      </c>
      <c r="C722" s="15" t="s">
        <v>12</v>
      </c>
      <c r="D722" s="17">
        <v>41499</v>
      </c>
      <c r="E722" s="8" t="str">
        <f>VLOOKUP(A722,Planilha1!A:Y,20,FALSE)</f>
        <v>Sim</v>
      </c>
      <c r="F722" s="8" t="str">
        <f>VLOOKUP(A722,Planilha1!A:Y,21,FALSE)</f>
        <v>Sim</v>
      </c>
      <c r="G722" s="8" t="str">
        <f>VLOOKUP(A722,Planilha1!A:Y,22,FALSE)</f>
        <v>Sim</v>
      </c>
      <c r="H722" s="8" t="str">
        <f>VLOOKUP(A722,Planilha1!A:Y,23,FALSE)</f>
        <v>Sim</v>
      </c>
      <c r="I722" s="8" t="str">
        <f>VLOOKUP(A722,Planilha1!A:Y,24,FALSE)</f>
        <v>Sim</v>
      </c>
      <c r="J722" s="8" t="str">
        <f>VLOOKUP(A722,Planilha1!A:Y,25,FALSE)</f>
        <v>Sim</v>
      </c>
    </row>
    <row r="723" spans="1:10">
      <c r="A723" s="9">
        <v>230720</v>
      </c>
      <c r="B723" s="16" t="s">
        <v>521</v>
      </c>
      <c r="C723" s="15" t="s">
        <v>12</v>
      </c>
      <c r="D723" s="17">
        <v>45280</v>
      </c>
      <c r="E723" s="8" t="str">
        <f>VLOOKUP(A723,Planilha1!A:Y,20,FALSE)</f>
        <v>Não</v>
      </c>
      <c r="F723" s="8" t="str">
        <f>VLOOKUP(A723,Planilha1!A:Y,21,FALSE)</f>
        <v>Sim</v>
      </c>
      <c r="G723" s="8" t="str">
        <f>VLOOKUP(A723,Planilha1!A:Y,22,FALSE)</f>
        <v>Não</v>
      </c>
      <c r="H723" s="8" t="str">
        <f>VLOOKUP(A723,Planilha1!A:Y,23,FALSE)</f>
        <v>Sim</v>
      </c>
      <c r="I723" s="8" t="str">
        <f>VLOOKUP(A723,Planilha1!A:Y,24,FALSE)</f>
        <v>Não</v>
      </c>
      <c r="J723" s="8" t="str">
        <f>VLOOKUP(A723,Planilha1!A:Y,25,FALSE)</f>
        <v>Sim</v>
      </c>
    </row>
    <row r="724" spans="1:10" ht="15.75">
      <c r="A724" s="23">
        <v>230725</v>
      </c>
      <c r="B724" s="20" t="s">
        <v>522</v>
      </c>
      <c r="C724" s="15" t="s">
        <v>12</v>
      </c>
      <c r="D724" s="17">
        <v>45280</v>
      </c>
      <c r="E724" s="8" t="str">
        <f>VLOOKUP(A724,Planilha1!A:Y,20,FALSE)</f>
        <v>Sim</v>
      </c>
      <c r="F724" s="8" t="str">
        <f>VLOOKUP(A724,Planilha1!A:Y,21,FALSE)</f>
        <v>Sim</v>
      </c>
      <c r="G724" s="8" t="str">
        <f>VLOOKUP(A724,Planilha1!A:Y,22,FALSE)</f>
        <v>Sim</v>
      </c>
      <c r="H724" s="8" t="str">
        <f>VLOOKUP(A724,Planilha1!A:Y,23,FALSE)</f>
        <v>Sim</v>
      </c>
      <c r="I724" s="8" t="str">
        <f>VLOOKUP(A724,Planilha1!A:Y,24,FALSE)</f>
        <v>Sim</v>
      </c>
      <c r="J724" s="8" t="str">
        <f>VLOOKUP(A724,Planilha1!A:Y,25,FALSE)</f>
        <v>Sim</v>
      </c>
    </row>
    <row r="725" spans="1:10">
      <c r="A725" s="9">
        <v>230730</v>
      </c>
      <c r="B725" s="16" t="s">
        <v>3781</v>
      </c>
      <c r="C725" s="15" t="s">
        <v>12</v>
      </c>
      <c r="D725" s="17">
        <v>45574</v>
      </c>
      <c r="E725" s="8" t="str">
        <f>VLOOKUP(A725,Planilha1!A:Y,20,FALSE)</f>
        <v>Sim</v>
      </c>
      <c r="F725" s="8" t="str">
        <f>VLOOKUP(A725,Planilha1!A:Y,21,FALSE)</f>
        <v>Sim</v>
      </c>
      <c r="G725" s="8" t="str">
        <f>VLOOKUP(A725,Planilha1!A:Y,22,FALSE)</f>
        <v>Sim</v>
      </c>
      <c r="H725" s="8" t="str">
        <f>VLOOKUP(A725,Planilha1!A:Y,23,FALSE)</f>
        <v>Sim</v>
      </c>
      <c r="I725" s="8" t="str">
        <f>VLOOKUP(A725,Planilha1!A:Y,24,FALSE)</f>
        <v>Sim</v>
      </c>
      <c r="J725" s="8" t="str">
        <f>VLOOKUP(A725,Planilha1!A:Y,25,FALSE)</f>
        <v>Sim</v>
      </c>
    </row>
    <row r="726" spans="1:10">
      <c r="A726" s="9">
        <v>230740</v>
      </c>
      <c r="B726" s="16" t="s">
        <v>446</v>
      </c>
      <c r="C726" s="15" t="s">
        <v>12</v>
      </c>
      <c r="D726" s="17">
        <v>41499</v>
      </c>
      <c r="E726" s="8" t="str">
        <f>VLOOKUP(A726,Planilha1!A:Y,20,FALSE)</f>
        <v>Sim</v>
      </c>
      <c r="F726" s="8" t="str">
        <f>VLOOKUP(A726,Planilha1!A:Y,21,FALSE)</f>
        <v>Sim</v>
      </c>
      <c r="G726" s="8" t="str">
        <f>VLOOKUP(A726,Planilha1!A:Y,22,FALSE)</f>
        <v>Sim</v>
      </c>
      <c r="H726" s="8" t="str">
        <f>VLOOKUP(A726,Planilha1!A:Y,23,FALSE)</f>
        <v>Sim</v>
      </c>
      <c r="I726" s="8" t="str">
        <f>VLOOKUP(A726,Planilha1!A:Y,24,FALSE)</f>
        <v>Sim</v>
      </c>
      <c r="J726" s="8" t="str">
        <f>VLOOKUP(A726,Planilha1!A:Y,25,FALSE)</f>
        <v>Sim</v>
      </c>
    </row>
    <row r="727" spans="1:10">
      <c r="A727" s="9">
        <v>230750</v>
      </c>
      <c r="B727" s="16" t="s">
        <v>447</v>
      </c>
      <c r="C727" s="15" t="s">
        <v>12</v>
      </c>
      <c r="D727" s="17">
        <v>41499</v>
      </c>
      <c r="E727" s="8" t="str">
        <f>VLOOKUP(A727,Planilha1!A:Y,20,FALSE)</f>
        <v>Sim</v>
      </c>
      <c r="F727" s="8" t="str">
        <f>VLOOKUP(A727,Planilha1!A:Y,21,FALSE)</f>
        <v>Sim</v>
      </c>
      <c r="G727" s="8" t="str">
        <f>VLOOKUP(A727,Planilha1!A:Y,22,FALSE)</f>
        <v>Sim</v>
      </c>
      <c r="H727" s="8" t="str">
        <f>VLOOKUP(A727,Planilha1!A:Y,23,FALSE)</f>
        <v>Sim</v>
      </c>
      <c r="I727" s="8" t="str">
        <f>VLOOKUP(A727,Planilha1!A:Y,24,FALSE)</f>
        <v>Sim</v>
      </c>
      <c r="J727" s="8" t="str">
        <f>VLOOKUP(A727,Planilha1!A:Y,25,FALSE)</f>
        <v>Sim</v>
      </c>
    </row>
    <row r="728" spans="1:10">
      <c r="A728" s="9">
        <v>230760</v>
      </c>
      <c r="B728" s="16" t="s">
        <v>448</v>
      </c>
      <c r="C728" s="15" t="s">
        <v>12</v>
      </c>
      <c r="D728" s="17">
        <v>41905</v>
      </c>
      <c r="E728" s="8" t="str">
        <f>VLOOKUP(A728,Planilha1!A:Y,20,FALSE)</f>
        <v>Sim</v>
      </c>
      <c r="F728" s="8" t="str">
        <f>VLOOKUP(A728,Planilha1!A:Y,21,FALSE)</f>
        <v>Sim</v>
      </c>
      <c r="G728" s="8" t="str">
        <f>VLOOKUP(A728,Planilha1!A:Y,22,FALSE)</f>
        <v>Sim</v>
      </c>
      <c r="H728" s="8" t="str">
        <f>VLOOKUP(A728,Planilha1!A:Y,23,FALSE)</f>
        <v>Sim</v>
      </c>
      <c r="I728" s="8" t="str">
        <f>VLOOKUP(A728,Planilha1!A:Y,24,FALSE)</f>
        <v>Sim</v>
      </c>
      <c r="J728" s="8" t="str">
        <f>VLOOKUP(A728,Planilha1!A:Y,25,FALSE)</f>
        <v>Sim</v>
      </c>
    </row>
    <row r="729" spans="1:10">
      <c r="A729" s="9">
        <v>230763</v>
      </c>
      <c r="B729" s="16" t="s">
        <v>449</v>
      </c>
      <c r="C729" s="15" t="s">
        <v>12</v>
      </c>
      <c r="D729" s="17">
        <v>41136</v>
      </c>
      <c r="E729" s="8" t="str">
        <f>VLOOKUP(A729,Planilha1!A:Y,20,FALSE)</f>
        <v>Sim</v>
      </c>
      <c r="F729" s="8" t="str">
        <f>VLOOKUP(A729,Planilha1!A:Y,21,FALSE)</f>
        <v>Sim</v>
      </c>
      <c r="G729" s="8" t="str">
        <f>VLOOKUP(A729,Planilha1!A:Y,22,FALSE)</f>
        <v>Sim</v>
      </c>
      <c r="H729" s="8" t="str">
        <f>VLOOKUP(A729,Planilha1!A:Y,23,FALSE)</f>
        <v>Sim</v>
      </c>
      <c r="I729" s="8" t="str">
        <f>VLOOKUP(A729,Planilha1!A:Y,24,FALSE)</f>
        <v>Sim</v>
      </c>
      <c r="J729" s="8" t="str">
        <f>VLOOKUP(A729,Planilha1!A:Y,25,FALSE)</f>
        <v>Sim</v>
      </c>
    </row>
    <row r="730" spans="1:10">
      <c r="A730" s="9">
        <v>230765</v>
      </c>
      <c r="B730" s="16" t="s">
        <v>3782</v>
      </c>
      <c r="C730" s="15" t="s">
        <v>12</v>
      </c>
      <c r="D730" s="17">
        <v>45574</v>
      </c>
      <c r="E730" s="8" t="str">
        <f>VLOOKUP(A730,Planilha1!A:Y,20,FALSE)</f>
        <v>Sim</v>
      </c>
      <c r="F730" s="8" t="str">
        <f>VLOOKUP(A730,Planilha1!A:Y,21,FALSE)</f>
        <v>Sim</v>
      </c>
      <c r="G730" s="8" t="str">
        <f>VLOOKUP(A730,Planilha1!A:Y,22,FALSE)</f>
        <v>Sim</v>
      </c>
      <c r="H730" s="8" t="str">
        <f>VLOOKUP(A730,Planilha1!A:Y,23,FALSE)</f>
        <v>Sim</v>
      </c>
      <c r="I730" s="8" t="str">
        <f>VLOOKUP(A730,Planilha1!A:Y,24,FALSE)</f>
        <v>Sim</v>
      </c>
      <c r="J730" s="8" t="str">
        <f>VLOOKUP(A730,Planilha1!A:Y,25,FALSE)</f>
        <v>Sim</v>
      </c>
    </row>
    <row r="731" spans="1:10" ht="15.75">
      <c r="A731" s="23">
        <v>230770</v>
      </c>
      <c r="B731" s="20" t="s">
        <v>450</v>
      </c>
      <c r="C731" s="15" t="s">
        <v>12</v>
      </c>
      <c r="D731" s="17">
        <v>43131</v>
      </c>
      <c r="E731" s="8" t="str">
        <f>VLOOKUP(A731,Planilha1!A:Y,20,FALSE)</f>
        <v>Sim</v>
      </c>
      <c r="F731" s="8" t="str">
        <f>VLOOKUP(A731,Planilha1!A:Y,21,FALSE)</f>
        <v>Sim</v>
      </c>
      <c r="G731" s="8" t="str">
        <f>VLOOKUP(A731,Planilha1!A:Y,22,FALSE)</f>
        <v>Sim</v>
      </c>
      <c r="H731" s="8" t="str">
        <f>VLOOKUP(A731,Planilha1!A:Y,23,FALSE)</f>
        <v>Sim</v>
      </c>
      <c r="I731" s="8" t="str">
        <f>VLOOKUP(A731,Planilha1!A:Y,24,FALSE)</f>
        <v>Sim</v>
      </c>
      <c r="J731" s="8" t="str">
        <f>VLOOKUP(A731,Planilha1!A:Y,25,FALSE)</f>
        <v>Sim</v>
      </c>
    </row>
    <row r="732" spans="1:10">
      <c r="A732" s="9">
        <v>230780</v>
      </c>
      <c r="B732" s="16" t="s">
        <v>451</v>
      </c>
      <c r="C732" s="15" t="s">
        <v>12</v>
      </c>
      <c r="D732" s="17">
        <v>43445</v>
      </c>
      <c r="E732" s="8" t="str">
        <f>VLOOKUP(A732,Planilha1!A:Y,20,FALSE)</f>
        <v>Sim</v>
      </c>
      <c r="F732" s="8" t="str">
        <f>VLOOKUP(A732,Planilha1!A:Y,21,FALSE)</f>
        <v>Sim</v>
      </c>
      <c r="G732" s="8" t="str">
        <f>VLOOKUP(A732,Planilha1!A:Y,22,FALSE)</f>
        <v>Sim</v>
      </c>
      <c r="H732" s="8" t="str">
        <f>VLOOKUP(A732,Planilha1!A:Y,23,FALSE)</f>
        <v>Sim</v>
      </c>
      <c r="I732" s="8" t="str">
        <f>VLOOKUP(A732,Planilha1!A:Y,24,FALSE)</f>
        <v>Sim</v>
      </c>
      <c r="J732" s="8" t="str">
        <f>VLOOKUP(A732,Planilha1!A:Y,25,FALSE)</f>
        <v>Sim</v>
      </c>
    </row>
    <row r="733" spans="1:10">
      <c r="A733" s="9">
        <v>230790</v>
      </c>
      <c r="B733" s="16" t="s">
        <v>452</v>
      </c>
      <c r="C733" s="15" t="s">
        <v>12</v>
      </c>
      <c r="D733" s="17">
        <v>41905</v>
      </c>
      <c r="E733" s="8" t="str">
        <f>VLOOKUP(A733,Planilha1!A:Y,20,FALSE)</f>
        <v>Sim</v>
      </c>
      <c r="F733" s="8" t="str">
        <f>VLOOKUP(A733,Planilha1!A:Y,21,FALSE)</f>
        <v>Sim</v>
      </c>
      <c r="G733" s="8" t="str">
        <f>VLOOKUP(A733,Planilha1!A:Y,22,FALSE)</f>
        <v>Sim</v>
      </c>
      <c r="H733" s="8" t="str">
        <f>VLOOKUP(A733,Planilha1!A:Y,23,FALSE)</f>
        <v>Sim</v>
      </c>
      <c r="I733" s="8" t="str">
        <f>VLOOKUP(A733,Planilha1!A:Y,24,FALSE)</f>
        <v>Sim</v>
      </c>
      <c r="J733" s="8" t="str">
        <f>VLOOKUP(A733,Planilha1!A:Y,25,FALSE)</f>
        <v>Sim</v>
      </c>
    </row>
    <row r="734" spans="1:10">
      <c r="A734" s="9">
        <v>230800</v>
      </c>
      <c r="B734" s="16" t="s">
        <v>453</v>
      </c>
      <c r="C734" s="15" t="s">
        <v>12</v>
      </c>
      <c r="D734" s="17">
        <v>41136</v>
      </c>
      <c r="E734" s="8" t="str">
        <f>VLOOKUP(A734,Planilha1!A:Y,20,FALSE)</f>
        <v>Sim</v>
      </c>
      <c r="F734" s="8" t="str">
        <f>VLOOKUP(A734,Planilha1!A:Y,21,FALSE)</f>
        <v>Sim</v>
      </c>
      <c r="G734" s="8" t="str">
        <f>VLOOKUP(A734,Planilha1!A:Y,22,FALSE)</f>
        <v>Sim</v>
      </c>
      <c r="H734" s="8" t="str">
        <f>VLOOKUP(A734,Planilha1!A:Y,23,FALSE)</f>
        <v>Sim</v>
      </c>
      <c r="I734" s="8" t="str">
        <f>VLOOKUP(A734,Planilha1!A:Y,24,FALSE)</f>
        <v>Sim</v>
      </c>
      <c r="J734" s="8" t="str">
        <f>VLOOKUP(A734,Planilha1!A:Y,25,FALSE)</f>
        <v>Sim</v>
      </c>
    </row>
    <row r="735" spans="1:10">
      <c r="A735" s="9">
        <v>230810</v>
      </c>
      <c r="B735" s="16" t="s">
        <v>454</v>
      </c>
      <c r="C735" s="15" t="s">
        <v>12</v>
      </c>
      <c r="D735" s="17">
        <v>41136</v>
      </c>
      <c r="E735" s="8" t="str">
        <f>VLOOKUP(A735,Planilha1!A:Y,20,FALSE)</f>
        <v>Sim</v>
      </c>
      <c r="F735" s="8" t="str">
        <f>VLOOKUP(A735,Planilha1!A:Y,21,FALSE)</f>
        <v>Sim</v>
      </c>
      <c r="G735" s="8" t="str">
        <f>VLOOKUP(A735,Planilha1!A:Y,22,FALSE)</f>
        <v>Sim</v>
      </c>
      <c r="H735" s="8" t="str">
        <f>VLOOKUP(A735,Planilha1!A:Y,23,FALSE)</f>
        <v>Sim</v>
      </c>
      <c r="I735" s="8" t="str">
        <f>VLOOKUP(A735,Planilha1!A:Y,24,FALSE)</f>
        <v>Sim</v>
      </c>
      <c r="J735" s="8" t="str">
        <f>VLOOKUP(A735,Planilha1!A:Y,25,FALSE)</f>
        <v>Sim</v>
      </c>
    </row>
    <row r="736" spans="1:10">
      <c r="A736" s="9">
        <v>230820</v>
      </c>
      <c r="B736" s="16" t="s">
        <v>455</v>
      </c>
      <c r="C736" s="15" t="s">
        <v>12</v>
      </c>
      <c r="D736" s="17">
        <v>41136</v>
      </c>
      <c r="E736" s="8" t="str">
        <f>VLOOKUP(A736,Planilha1!A:Y,20,FALSE)</f>
        <v>Sim</v>
      </c>
      <c r="F736" s="8" t="str">
        <f>VLOOKUP(A736,Planilha1!A:Y,21,FALSE)</f>
        <v>Sim</v>
      </c>
      <c r="G736" s="8" t="str">
        <f>VLOOKUP(A736,Planilha1!A:Y,22,FALSE)</f>
        <v>Sim</v>
      </c>
      <c r="H736" s="8" t="str">
        <f>VLOOKUP(A736,Planilha1!A:Y,23,FALSE)</f>
        <v>Sim</v>
      </c>
      <c r="I736" s="8" t="str">
        <f>VLOOKUP(A736,Planilha1!A:Y,24,FALSE)</f>
        <v>Sim</v>
      </c>
      <c r="J736" s="8" t="str">
        <f>VLOOKUP(A736,Planilha1!A:Y,25,FALSE)</f>
        <v>Sim</v>
      </c>
    </row>
    <row r="737" spans="1:10">
      <c r="A737" s="9">
        <v>230830</v>
      </c>
      <c r="B737" s="16" t="s">
        <v>3760</v>
      </c>
      <c r="C737" s="15" t="s">
        <v>12</v>
      </c>
      <c r="D737" s="17">
        <v>45574</v>
      </c>
      <c r="E737" s="8" t="str">
        <f>VLOOKUP(A737,Planilha1!A:Y,20,FALSE)</f>
        <v>Sim</v>
      </c>
      <c r="F737" s="8" t="str">
        <f>VLOOKUP(A737,Planilha1!A:Y,21,FALSE)</f>
        <v>Sim</v>
      </c>
      <c r="G737" s="8" t="str">
        <f>VLOOKUP(A737,Planilha1!A:Y,22,FALSE)</f>
        <v>Sim</v>
      </c>
      <c r="H737" s="8" t="str">
        <f>VLOOKUP(A737,Planilha1!A:Y,23,FALSE)</f>
        <v>Sim</v>
      </c>
      <c r="I737" s="8" t="str">
        <f>VLOOKUP(A737,Planilha1!A:Y,24,FALSE)</f>
        <v>Sim</v>
      </c>
      <c r="J737" s="8" t="str">
        <f>VLOOKUP(A737,Planilha1!A:Y,25,FALSE)</f>
        <v>Sim</v>
      </c>
    </row>
    <row r="738" spans="1:10">
      <c r="A738" s="9">
        <v>230835</v>
      </c>
      <c r="B738" s="16" t="s">
        <v>456</v>
      </c>
      <c r="C738" s="15" t="s">
        <v>12</v>
      </c>
      <c r="D738" s="17">
        <v>41499</v>
      </c>
      <c r="E738" s="8" t="str">
        <f>VLOOKUP(A738,Planilha1!A:Y,20,FALSE)</f>
        <v>Sim</v>
      </c>
      <c r="F738" s="8" t="str">
        <f>VLOOKUP(A738,Planilha1!A:Y,21,FALSE)</f>
        <v>Sim</v>
      </c>
      <c r="G738" s="8" t="str">
        <f>VLOOKUP(A738,Planilha1!A:Y,22,FALSE)</f>
        <v>Sim</v>
      </c>
      <c r="H738" s="8" t="str">
        <f>VLOOKUP(A738,Planilha1!A:Y,23,FALSE)</f>
        <v>Sim</v>
      </c>
      <c r="I738" s="8" t="str">
        <f>VLOOKUP(A738,Planilha1!A:Y,24,FALSE)</f>
        <v>Sim</v>
      </c>
      <c r="J738" s="8" t="str">
        <f>VLOOKUP(A738,Planilha1!A:Y,25,FALSE)</f>
        <v>Sim</v>
      </c>
    </row>
    <row r="739" spans="1:10">
      <c r="A739" s="9">
        <v>230837</v>
      </c>
      <c r="B739" s="16" t="s">
        <v>457</v>
      </c>
      <c r="C739" s="15" t="s">
        <v>12</v>
      </c>
      <c r="D739" s="17">
        <v>41136</v>
      </c>
      <c r="E739" s="8" t="str">
        <f>VLOOKUP(A739,Planilha1!A:Y,20,FALSE)</f>
        <v>Sim</v>
      </c>
      <c r="F739" s="8" t="str">
        <f>VLOOKUP(A739,Planilha1!A:Y,21,FALSE)</f>
        <v>Sim</v>
      </c>
      <c r="G739" s="8" t="str">
        <f>VLOOKUP(A739,Planilha1!A:Y,22,FALSE)</f>
        <v>Sim</v>
      </c>
      <c r="H739" s="8" t="str">
        <f>VLOOKUP(A739,Planilha1!A:Y,23,FALSE)</f>
        <v>Sim</v>
      </c>
      <c r="I739" s="8" t="str">
        <f>VLOOKUP(A739,Planilha1!A:Y,24,FALSE)</f>
        <v>Não</v>
      </c>
      <c r="J739" s="8" t="str">
        <f>VLOOKUP(A739,Planilha1!A:Y,25,FALSE)</f>
        <v>Sim</v>
      </c>
    </row>
    <row r="740" spans="1:10">
      <c r="A740" s="9">
        <v>230840</v>
      </c>
      <c r="B740" s="16" t="s">
        <v>458</v>
      </c>
      <c r="C740" s="15" t="s">
        <v>12</v>
      </c>
      <c r="D740" s="17">
        <v>41136</v>
      </c>
      <c r="E740" s="8" t="str">
        <f>VLOOKUP(A740,Planilha1!A:Y,20,FALSE)</f>
        <v>Sim</v>
      </c>
      <c r="F740" s="8" t="str">
        <f>VLOOKUP(A740,Planilha1!A:Y,21,FALSE)</f>
        <v>Sim</v>
      </c>
      <c r="G740" s="8" t="str">
        <f>VLOOKUP(A740,Planilha1!A:Y,22,FALSE)</f>
        <v>Sim</v>
      </c>
      <c r="H740" s="8" t="str">
        <f>VLOOKUP(A740,Planilha1!A:Y,23,FALSE)</f>
        <v>Sim</v>
      </c>
      <c r="I740" s="8" t="str">
        <f>VLOOKUP(A740,Planilha1!A:Y,24,FALSE)</f>
        <v>Sim</v>
      </c>
      <c r="J740" s="8" t="str">
        <f>VLOOKUP(A740,Planilha1!A:Y,25,FALSE)</f>
        <v>Sim</v>
      </c>
    </row>
    <row r="741" spans="1:10">
      <c r="A741" s="9">
        <v>230850</v>
      </c>
      <c r="B741" s="16" t="s">
        <v>459</v>
      </c>
      <c r="C741" s="15" t="s">
        <v>12</v>
      </c>
      <c r="D741" s="17">
        <v>41499</v>
      </c>
      <c r="E741" s="8" t="str">
        <f>VLOOKUP(A741,Planilha1!A:Y,20,FALSE)</f>
        <v>Sim</v>
      </c>
      <c r="F741" s="8" t="str">
        <f>VLOOKUP(A741,Planilha1!A:Y,21,FALSE)</f>
        <v>Sim</v>
      </c>
      <c r="G741" s="8" t="str">
        <f>VLOOKUP(A741,Planilha1!A:Y,22,FALSE)</f>
        <v>Sim</v>
      </c>
      <c r="H741" s="8" t="str">
        <f>VLOOKUP(A741,Planilha1!A:Y,23,FALSE)</f>
        <v>Sim</v>
      </c>
      <c r="I741" s="8" t="str">
        <f>VLOOKUP(A741,Planilha1!A:Y,24,FALSE)</f>
        <v>Sim</v>
      </c>
      <c r="J741" s="8" t="str">
        <f>VLOOKUP(A741,Planilha1!A:Y,25,FALSE)</f>
        <v>Sim</v>
      </c>
    </row>
    <row r="742" spans="1:10">
      <c r="A742" s="9">
        <v>230860</v>
      </c>
      <c r="B742" s="16" t="s">
        <v>460</v>
      </c>
      <c r="C742" s="15" t="s">
        <v>12</v>
      </c>
      <c r="D742" s="17">
        <v>41499</v>
      </c>
      <c r="E742" s="8" t="str">
        <f>VLOOKUP(A742,Planilha1!A:Y,20,FALSE)</f>
        <v>Sim</v>
      </c>
      <c r="F742" s="8" t="str">
        <f>VLOOKUP(A742,Planilha1!A:Y,21,FALSE)</f>
        <v>Sim</v>
      </c>
      <c r="G742" s="8" t="str">
        <f>VLOOKUP(A742,Planilha1!A:Y,22,FALSE)</f>
        <v>Sim</v>
      </c>
      <c r="H742" s="8" t="str">
        <f>VLOOKUP(A742,Planilha1!A:Y,23,FALSE)</f>
        <v>Sim</v>
      </c>
      <c r="I742" s="8" t="str">
        <f>VLOOKUP(A742,Planilha1!A:Y,24,FALSE)</f>
        <v>Sim</v>
      </c>
      <c r="J742" s="8" t="str">
        <f>VLOOKUP(A742,Planilha1!A:Y,25,FALSE)</f>
        <v>Sim</v>
      </c>
    </row>
    <row r="743" spans="1:10">
      <c r="A743" s="9">
        <v>230870</v>
      </c>
      <c r="B743" s="16" t="s">
        <v>461</v>
      </c>
      <c r="C743" s="15" t="s">
        <v>12</v>
      </c>
      <c r="D743" s="17">
        <v>41136</v>
      </c>
      <c r="E743" s="8" t="str">
        <f>VLOOKUP(A743,Planilha1!A:Y,20,FALSE)</f>
        <v>Sim</v>
      </c>
      <c r="F743" s="8" t="str">
        <f>VLOOKUP(A743,Planilha1!A:Y,21,FALSE)</f>
        <v>Sim</v>
      </c>
      <c r="G743" s="8" t="str">
        <f>VLOOKUP(A743,Planilha1!A:Y,22,FALSE)</f>
        <v>Sim</v>
      </c>
      <c r="H743" s="8" t="str">
        <f>VLOOKUP(A743,Planilha1!A:Y,23,FALSE)</f>
        <v>Sim</v>
      </c>
      <c r="I743" s="8" t="str">
        <f>VLOOKUP(A743,Planilha1!A:Y,24,FALSE)</f>
        <v>Sim</v>
      </c>
      <c r="J743" s="8" t="str">
        <f>VLOOKUP(A743,Planilha1!A:Y,25,FALSE)</f>
        <v>Sim</v>
      </c>
    </row>
    <row r="744" spans="1:10">
      <c r="A744" s="9">
        <v>230880</v>
      </c>
      <c r="B744" s="16" t="s">
        <v>462</v>
      </c>
      <c r="C744" s="15" t="s">
        <v>12</v>
      </c>
      <c r="D744" s="17">
        <v>41136</v>
      </c>
      <c r="E744" s="8" t="str">
        <f>VLOOKUP(A744,Planilha1!A:Y,20,FALSE)</f>
        <v>Sim</v>
      </c>
      <c r="F744" s="8" t="str">
        <f>VLOOKUP(A744,Planilha1!A:Y,21,FALSE)</f>
        <v>Sim</v>
      </c>
      <c r="G744" s="8" t="str">
        <f>VLOOKUP(A744,Planilha1!A:Y,22,FALSE)</f>
        <v>Sim</v>
      </c>
      <c r="H744" s="8" t="str">
        <f>VLOOKUP(A744,Planilha1!A:Y,23,FALSE)</f>
        <v>Sim</v>
      </c>
      <c r="I744" s="8" t="str">
        <f>VLOOKUP(A744,Planilha1!A:Y,24,FALSE)</f>
        <v>Sim</v>
      </c>
      <c r="J744" s="8" t="str">
        <f>VLOOKUP(A744,Planilha1!A:Y,25,FALSE)</f>
        <v>Sim</v>
      </c>
    </row>
    <row r="745" spans="1:10">
      <c r="A745" s="9">
        <v>230890</v>
      </c>
      <c r="B745" s="16" t="s">
        <v>463</v>
      </c>
      <c r="C745" s="15" t="s">
        <v>12</v>
      </c>
      <c r="D745" s="17">
        <v>41499</v>
      </c>
      <c r="E745" s="8" t="str">
        <f>VLOOKUP(A745,Planilha1!A:Y,20,FALSE)</f>
        <v>Sim</v>
      </c>
      <c r="F745" s="8" t="str">
        <f>VLOOKUP(A745,Planilha1!A:Y,21,FALSE)</f>
        <v>Sim</v>
      </c>
      <c r="G745" s="8" t="str">
        <f>VLOOKUP(A745,Planilha1!A:Y,22,FALSE)</f>
        <v>Sim</v>
      </c>
      <c r="H745" s="8" t="str">
        <f>VLOOKUP(A745,Planilha1!A:Y,23,FALSE)</f>
        <v>Sim</v>
      </c>
      <c r="I745" s="8" t="str">
        <f>VLOOKUP(A745,Planilha1!A:Y,24,FALSE)</f>
        <v>Sim</v>
      </c>
      <c r="J745" s="8" t="str">
        <f>VLOOKUP(A745,Planilha1!A:Y,25,FALSE)</f>
        <v>Sim</v>
      </c>
    </row>
    <row r="746" spans="1:10">
      <c r="A746" s="9">
        <v>230900</v>
      </c>
      <c r="B746" s="16" t="s">
        <v>464</v>
      </c>
      <c r="C746" s="15" t="s">
        <v>12</v>
      </c>
      <c r="D746" s="17">
        <v>41499</v>
      </c>
      <c r="E746" s="8" t="str">
        <f>VLOOKUP(A746,Planilha1!A:Y,20,FALSE)</f>
        <v>Sim</v>
      </c>
      <c r="F746" s="8" t="str">
        <f>VLOOKUP(A746,Planilha1!A:Y,21,FALSE)</f>
        <v>Sim</v>
      </c>
      <c r="G746" s="8" t="str">
        <f>VLOOKUP(A746,Planilha1!A:Y,22,FALSE)</f>
        <v>Sim</v>
      </c>
      <c r="H746" s="8" t="str">
        <f>VLOOKUP(A746,Planilha1!A:Y,23,FALSE)</f>
        <v>Sim</v>
      </c>
      <c r="I746" s="8" t="str">
        <f>VLOOKUP(A746,Planilha1!A:Y,24,FALSE)</f>
        <v>Sim</v>
      </c>
      <c r="J746" s="8" t="str">
        <f>VLOOKUP(A746,Planilha1!A:Y,25,FALSE)</f>
        <v>Sim</v>
      </c>
    </row>
    <row r="747" spans="1:10">
      <c r="A747" s="9">
        <v>230910</v>
      </c>
      <c r="B747" s="16" t="s">
        <v>465</v>
      </c>
      <c r="C747" s="15" t="s">
        <v>12</v>
      </c>
      <c r="D747" s="17">
        <v>41136</v>
      </c>
      <c r="E747" s="8" t="str">
        <f>VLOOKUP(A747,Planilha1!A:Y,20,FALSE)</f>
        <v>Sim</v>
      </c>
      <c r="F747" s="8" t="str">
        <f>VLOOKUP(A747,Planilha1!A:Y,21,FALSE)</f>
        <v>Sim</v>
      </c>
      <c r="G747" s="8" t="str">
        <f>VLOOKUP(A747,Planilha1!A:Y,22,FALSE)</f>
        <v>Sim</v>
      </c>
      <c r="H747" s="8" t="str">
        <f>VLOOKUP(A747,Planilha1!A:Y,23,FALSE)</f>
        <v>Sim</v>
      </c>
      <c r="I747" s="8" t="str">
        <f>VLOOKUP(A747,Planilha1!A:Y,24,FALSE)</f>
        <v>Sim</v>
      </c>
      <c r="J747" s="8" t="str">
        <f>VLOOKUP(A747,Planilha1!A:Y,25,FALSE)</f>
        <v>Sim</v>
      </c>
    </row>
    <row r="748" spans="1:10">
      <c r="A748" s="9">
        <v>230920</v>
      </c>
      <c r="B748" s="18" t="s">
        <v>466</v>
      </c>
      <c r="C748" s="15" t="s">
        <v>12</v>
      </c>
      <c r="D748" s="17">
        <v>41499</v>
      </c>
      <c r="E748" s="8" t="str">
        <f>VLOOKUP(A748,Planilha1!A:Y,20,FALSE)</f>
        <v>Sim</v>
      </c>
      <c r="F748" s="8" t="str">
        <f>VLOOKUP(A748,Planilha1!A:Y,21,FALSE)</f>
        <v>Sim</v>
      </c>
      <c r="G748" s="8" t="str">
        <f>VLOOKUP(A748,Planilha1!A:Y,22,FALSE)</f>
        <v>Sim</v>
      </c>
      <c r="H748" s="8" t="str">
        <f>VLOOKUP(A748,Planilha1!A:Y,23,FALSE)</f>
        <v>Sim</v>
      </c>
      <c r="I748" s="8" t="str">
        <f>VLOOKUP(A748,Planilha1!A:Y,24,FALSE)</f>
        <v>Não</v>
      </c>
      <c r="J748" s="8" t="str">
        <f>VLOOKUP(A748,Planilha1!A:Y,25,FALSE)</f>
        <v>Sim</v>
      </c>
    </row>
    <row r="749" spans="1:10">
      <c r="A749" s="9">
        <v>230930</v>
      </c>
      <c r="B749" s="16" t="s">
        <v>467</v>
      </c>
      <c r="C749" s="15" t="s">
        <v>12</v>
      </c>
      <c r="D749" s="17">
        <v>41136</v>
      </c>
      <c r="E749" s="8" t="str">
        <f>VLOOKUP(A749,Planilha1!A:Y,20,FALSE)</f>
        <v>Sim</v>
      </c>
      <c r="F749" s="8" t="str">
        <f>VLOOKUP(A749,Planilha1!A:Y,21,FALSE)</f>
        <v>Sim</v>
      </c>
      <c r="G749" s="8" t="str">
        <f>VLOOKUP(A749,Planilha1!A:Y,22,FALSE)</f>
        <v>Sim</v>
      </c>
      <c r="H749" s="8" t="str">
        <f>VLOOKUP(A749,Planilha1!A:Y,23,FALSE)</f>
        <v>Sim</v>
      </c>
      <c r="I749" s="8" t="str">
        <f>VLOOKUP(A749,Planilha1!A:Y,24,FALSE)</f>
        <v>Sim</v>
      </c>
      <c r="J749" s="8" t="str">
        <f>VLOOKUP(A749,Planilha1!A:Y,25,FALSE)</f>
        <v>Sim</v>
      </c>
    </row>
    <row r="750" spans="1:10">
      <c r="A750" s="9">
        <v>230940</v>
      </c>
      <c r="B750" s="16" t="s">
        <v>468</v>
      </c>
      <c r="C750" s="15" t="s">
        <v>12</v>
      </c>
      <c r="D750" s="17">
        <v>41499</v>
      </c>
      <c r="E750" s="8" t="str">
        <f>VLOOKUP(A750,Planilha1!A:Y,20,FALSE)</f>
        <v>Sim</v>
      </c>
      <c r="F750" s="8" t="str">
        <f>VLOOKUP(A750,Planilha1!A:Y,21,FALSE)</f>
        <v>Sim</v>
      </c>
      <c r="G750" s="8" t="str">
        <f>VLOOKUP(A750,Planilha1!A:Y,22,FALSE)</f>
        <v>Sim</v>
      </c>
      <c r="H750" s="8" t="str">
        <f>VLOOKUP(A750,Planilha1!A:Y,23,FALSE)</f>
        <v>Sim</v>
      </c>
      <c r="I750" s="8" t="str">
        <f>VLOOKUP(A750,Planilha1!A:Y,24,FALSE)</f>
        <v>Sim</v>
      </c>
      <c r="J750" s="8" t="str">
        <f>VLOOKUP(A750,Planilha1!A:Y,25,FALSE)</f>
        <v>Sim</v>
      </c>
    </row>
    <row r="751" spans="1:10">
      <c r="A751" s="9">
        <v>230945</v>
      </c>
      <c r="B751" s="16" t="s">
        <v>469</v>
      </c>
      <c r="C751" s="15" t="s">
        <v>12</v>
      </c>
      <c r="D751" s="17">
        <v>41136</v>
      </c>
      <c r="E751" s="8" t="str">
        <f>VLOOKUP(A751,Planilha1!A:Y,20,FALSE)</f>
        <v>Sim</v>
      </c>
      <c r="F751" s="8" t="str">
        <f>VLOOKUP(A751,Planilha1!A:Y,21,FALSE)</f>
        <v>Sim</v>
      </c>
      <c r="G751" s="8" t="str">
        <f>VLOOKUP(A751,Planilha1!A:Y,22,FALSE)</f>
        <v>Sim</v>
      </c>
      <c r="H751" s="8" t="str">
        <f>VLOOKUP(A751,Planilha1!A:Y,23,FALSE)</f>
        <v>Sim</v>
      </c>
      <c r="I751" s="8" t="str">
        <f>VLOOKUP(A751,Planilha1!A:Y,24,FALSE)</f>
        <v>Sim</v>
      </c>
      <c r="J751" s="8" t="str">
        <f>VLOOKUP(A751,Planilha1!A:Y,25,FALSE)</f>
        <v>Sim</v>
      </c>
    </row>
    <row r="752" spans="1:10">
      <c r="A752" s="9">
        <v>230950</v>
      </c>
      <c r="B752" s="16" t="s">
        <v>470</v>
      </c>
      <c r="C752" s="15" t="s">
        <v>12</v>
      </c>
      <c r="D752" s="17">
        <v>41499</v>
      </c>
      <c r="E752" s="8" t="str">
        <f>VLOOKUP(A752,Planilha1!A:Y,20,FALSE)</f>
        <v>Sim</v>
      </c>
      <c r="F752" s="8" t="str">
        <f>VLOOKUP(A752,Planilha1!A:Y,21,FALSE)</f>
        <v>Sim</v>
      </c>
      <c r="G752" s="8" t="str">
        <f>VLOOKUP(A752,Planilha1!A:Y,22,FALSE)</f>
        <v>Sim</v>
      </c>
      <c r="H752" s="8" t="str">
        <f>VLOOKUP(A752,Planilha1!A:Y,23,FALSE)</f>
        <v>Sim</v>
      </c>
      <c r="I752" s="8" t="str">
        <f>VLOOKUP(A752,Planilha1!A:Y,24,FALSE)</f>
        <v>Sim</v>
      </c>
      <c r="J752" s="8" t="str">
        <f>VLOOKUP(A752,Planilha1!A:Y,25,FALSE)</f>
        <v>Sim</v>
      </c>
    </row>
    <row r="753" spans="1:10" ht="15.75">
      <c r="A753" s="23">
        <v>230960</v>
      </c>
      <c r="B753" s="20" t="s">
        <v>471</v>
      </c>
      <c r="C753" s="15" t="s">
        <v>12</v>
      </c>
      <c r="D753" s="17">
        <v>41905</v>
      </c>
      <c r="E753" s="8" t="str">
        <f>VLOOKUP(A753,Planilha1!A:Y,20,FALSE)</f>
        <v>Sim</v>
      </c>
      <c r="F753" s="8" t="str">
        <f>VLOOKUP(A753,Planilha1!A:Y,21,FALSE)</f>
        <v>Sim</v>
      </c>
      <c r="G753" s="8" t="str">
        <f>VLOOKUP(A753,Planilha1!A:Y,22,FALSE)</f>
        <v>Sim</v>
      </c>
      <c r="H753" s="8" t="str">
        <f>VLOOKUP(A753,Planilha1!A:Y,23,FALSE)</f>
        <v>Sim</v>
      </c>
      <c r="I753" s="8" t="str">
        <f>VLOOKUP(A753,Planilha1!A:Y,24,FALSE)</f>
        <v>Sim</v>
      </c>
      <c r="J753" s="8" t="str">
        <f>VLOOKUP(A753,Planilha1!A:Y,25,FALSE)</f>
        <v>Sim</v>
      </c>
    </row>
    <row r="754" spans="1:10" ht="15.75">
      <c r="A754" s="23">
        <v>230970</v>
      </c>
      <c r="B754" s="20" t="s">
        <v>523</v>
      </c>
      <c r="C754" s="15" t="s">
        <v>12</v>
      </c>
      <c r="D754" s="17">
        <v>45280</v>
      </c>
      <c r="E754" s="8" t="str">
        <f>VLOOKUP(A754,Planilha1!A:Y,20,FALSE)</f>
        <v>Sim</v>
      </c>
      <c r="F754" s="8" t="str">
        <f>VLOOKUP(A754,Planilha1!A:Y,21,FALSE)</f>
        <v>Sim</v>
      </c>
      <c r="G754" s="8" t="str">
        <f>VLOOKUP(A754,Planilha1!A:Y,22,FALSE)</f>
        <v>Sim</v>
      </c>
      <c r="H754" s="8" t="str">
        <f>VLOOKUP(A754,Planilha1!A:Y,23,FALSE)</f>
        <v>Sim</v>
      </c>
      <c r="I754" s="8" t="str">
        <f>VLOOKUP(A754,Planilha1!A:Y,24,FALSE)</f>
        <v>Sim</v>
      </c>
      <c r="J754" s="8" t="str">
        <f>VLOOKUP(A754,Planilha1!A:Y,25,FALSE)</f>
        <v>Sim</v>
      </c>
    </row>
    <row r="755" spans="1:10">
      <c r="A755" s="9">
        <v>230980</v>
      </c>
      <c r="B755" s="16" t="s">
        <v>472</v>
      </c>
      <c r="C755" s="15" t="s">
        <v>12</v>
      </c>
      <c r="D755" s="17">
        <v>41905</v>
      </c>
      <c r="E755" s="8" t="str">
        <f>VLOOKUP(A755,Planilha1!A:Y,20,FALSE)</f>
        <v>Sim</v>
      </c>
      <c r="F755" s="8" t="str">
        <f>VLOOKUP(A755,Planilha1!A:Y,21,FALSE)</f>
        <v>Sim</v>
      </c>
      <c r="G755" s="8" t="str">
        <f>VLOOKUP(A755,Planilha1!A:Y,22,FALSE)</f>
        <v>Sim</v>
      </c>
      <c r="H755" s="8" t="str">
        <f>VLOOKUP(A755,Planilha1!A:Y,23,FALSE)</f>
        <v>Sim</v>
      </c>
      <c r="I755" s="8" t="str">
        <f>VLOOKUP(A755,Planilha1!A:Y,24,FALSE)</f>
        <v>Sim</v>
      </c>
      <c r="J755" s="8" t="str">
        <f>VLOOKUP(A755,Planilha1!A:Y,25,FALSE)</f>
        <v>Sim</v>
      </c>
    </row>
    <row r="756" spans="1:10">
      <c r="A756" s="9">
        <v>230990</v>
      </c>
      <c r="B756" s="16" t="s">
        <v>473</v>
      </c>
      <c r="C756" s="15" t="s">
        <v>12</v>
      </c>
      <c r="D756" s="17">
        <v>41499</v>
      </c>
      <c r="E756" s="8" t="str">
        <f>VLOOKUP(A756,Planilha1!A:Y,20,FALSE)</f>
        <v>Sim</v>
      </c>
      <c r="F756" s="8" t="str">
        <f>VLOOKUP(A756,Planilha1!A:Y,21,FALSE)</f>
        <v>Sim</v>
      </c>
      <c r="G756" s="8" t="str">
        <f>VLOOKUP(A756,Planilha1!A:Y,22,FALSE)</f>
        <v>Sim</v>
      </c>
      <c r="H756" s="8" t="str">
        <f>VLOOKUP(A756,Planilha1!A:Y,23,FALSE)</f>
        <v>Sim</v>
      </c>
      <c r="I756" s="8" t="str">
        <f>VLOOKUP(A756,Planilha1!A:Y,24,FALSE)</f>
        <v>Sim</v>
      </c>
      <c r="J756" s="8" t="str">
        <f>VLOOKUP(A756,Planilha1!A:Y,25,FALSE)</f>
        <v>Sim</v>
      </c>
    </row>
    <row r="757" spans="1:10">
      <c r="A757" s="9">
        <v>231000</v>
      </c>
      <c r="B757" s="16" t="s">
        <v>474</v>
      </c>
      <c r="C757" s="15" t="s">
        <v>12</v>
      </c>
      <c r="D757" s="17">
        <v>43131</v>
      </c>
      <c r="E757" s="8" t="str">
        <f>VLOOKUP(A757,Planilha1!A:Y,20,FALSE)</f>
        <v>Sim</v>
      </c>
      <c r="F757" s="8" t="str">
        <f>VLOOKUP(A757,Planilha1!A:Y,21,FALSE)</f>
        <v>Sim</v>
      </c>
      <c r="G757" s="8" t="str">
        <f>VLOOKUP(A757,Planilha1!A:Y,22,FALSE)</f>
        <v>Não</v>
      </c>
      <c r="H757" s="8" t="str">
        <f>VLOOKUP(A757,Planilha1!A:Y,23,FALSE)</f>
        <v>Sim</v>
      </c>
      <c r="I757" s="8" t="str">
        <f>VLOOKUP(A757,Planilha1!A:Y,24,FALSE)</f>
        <v>Não</v>
      </c>
      <c r="J757" s="8" t="str">
        <f>VLOOKUP(A757,Planilha1!A:Y,25,FALSE)</f>
        <v>Sim</v>
      </c>
    </row>
    <row r="758" spans="1:10" ht="15.75">
      <c r="A758" s="23">
        <v>231010</v>
      </c>
      <c r="B758" s="20" t="s">
        <v>475</v>
      </c>
      <c r="C758" s="15" t="s">
        <v>12</v>
      </c>
      <c r="D758" s="17">
        <v>41905</v>
      </c>
      <c r="E758" s="8" t="str">
        <f>VLOOKUP(A758,Planilha1!A:Y,20,FALSE)</f>
        <v>Sim</v>
      </c>
      <c r="F758" s="8" t="str">
        <f>VLOOKUP(A758,Planilha1!A:Y,21,FALSE)</f>
        <v>Sim</v>
      </c>
      <c r="G758" s="8" t="str">
        <f>VLOOKUP(A758,Planilha1!A:Y,22,FALSE)</f>
        <v>Sim</v>
      </c>
      <c r="H758" s="8" t="str">
        <f>VLOOKUP(A758,Planilha1!A:Y,23,FALSE)</f>
        <v>Sim</v>
      </c>
      <c r="I758" s="8" t="str">
        <f>VLOOKUP(A758,Planilha1!A:Y,24,FALSE)</f>
        <v>Sim</v>
      </c>
      <c r="J758" s="8" t="str">
        <f>VLOOKUP(A758,Planilha1!A:Y,25,FALSE)</f>
        <v>Sim</v>
      </c>
    </row>
    <row r="759" spans="1:10">
      <c r="A759" s="9">
        <v>231020</v>
      </c>
      <c r="B759" s="16" t="s">
        <v>3783</v>
      </c>
      <c r="C759" s="15" t="s">
        <v>12</v>
      </c>
      <c r="D759" s="17">
        <v>45574</v>
      </c>
      <c r="E759" s="8" t="str">
        <f>VLOOKUP(A759,Planilha1!A:Y,20,FALSE)</f>
        <v>Sim</v>
      </c>
      <c r="F759" s="8" t="str">
        <f>VLOOKUP(A759,Planilha1!A:Y,21,FALSE)</f>
        <v>Sim</v>
      </c>
      <c r="G759" s="8" t="str">
        <f>VLOOKUP(A759,Planilha1!A:Y,22,FALSE)</f>
        <v>Sim</v>
      </c>
      <c r="H759" s="8" t="str">
        <f>VLOOKUP(A759,Planilha1!A:Y,23,FALSE)</f>
        <v>Sim</v>
      </c>
      <c r="I759" s="8" t="str">
        <f>VLOOKUP(A759,Planilha1!A:Y,24,FALSE)</f>
        <v>Sim</v>
      </c>
      <c r="J759" s="8" t="str">
        <f>VLOOKUP(A759,Planilha1!A:Y,25,FALSE)</f>
        <v>Sim</v>
      </c>
    </row>
    <row r="760" spans="1:10">
      <c r="A760" s="9">
        <v>231025</v>
      </c>
      <c r="B760" s="16" t="s">
        <v>3784</v>
      </c>
      <c r="C760" s="15" t="s">
        <v>12</v>
      </c>
      <c r="D760" s="17">
        <v>45574</v>
      </c>
      <c r="E760" s="8" t="str">
        <f>VLOOKUP(A760,Planilha1!A:Y,20,FALSE)</f>
        <v>Sim</v>
      </c>
      <c r="F760" s="8" t="str">
        <f>VLOOKUP(A760,Planilha1!A:Y,21,FALSE)</f>
        <v>Sim</v>
      </c>
      <c r="G760" s="8" t="str">
        <f>VLOOKUP(A760,Planilha1!A:Y,22,FALSE)</f>
        <v>Sim</v>
      </c>
      <c r="H760" s="8" t="str">
        <f>VLOOKUP(A760,Planilha1!A:Y,23,FALSE)</f>
        <v>Sim</v>
      </c>
      <c r="I760" s="8" t="str">
        <f>VLOOKUP(A760,Planilha1!A:Y,24,FALSE)</f>
        <v>Sim</v>
      </c>
      <c r="J760" s="8" t="str">
        <f>VLOOKUP(A760,Planilha1!A:Y,25,FALSE)</f>
        <v>Sim</v>
      </c>
    </row>
    <row r="761" spans="1:10" ht="15.75">
      <c r="A761" s="23">
        <v>231030</v>
      </c>
      <c r="B761" s="20" t="s">
        <v>476</v>
      </c>
      <c r="C761" s="15" t="s">
        <v>12</v>
      </c>
      <c r="D761" s="17">
        <v>43131</v>
      </c>
      <c r="E761" s="8" t="str">
        <f>VLOOKUP(A761,Planilha1!A:Y,20,FALSE)</f>
        <v>Sim</v>
      </c>
      <c r="F761" s="8" t="str">
        <f>VLOOKUP(A761,Planilha1!A:Y,21,FALSE)</f>
        <v>Sim</v>
      </c>
      <c r="G761" s="8" t="str">
        <f>VLOOKUP(A761,Planilha1!A:Y,22,FALSE)</f>
        <v>Sim</v>
      </c>
      <c r="H761" s="8" t="str">
        <f>VLOOKUP(A761,Planilha1!A:Y,23,FALSE)</f>
        <v>Sim</v>
      </c>
      <c r="I761" s="8" t="str">
        <f>VLOOKUP(A761,Planilha1!A:Y,24,FALSE)</f>
        <v>Sim</v>
      </c>
      <c r="J761" s="8" t="str">
        <f>VLOOKUP(A761,Planilha1!A:Y,25,FALSE)</f>
        <v>Sim</v>
      </c>
    </row>
    <row r="762" spans="1:10">
      <c r="A762" s="9">
        <v>231040</v>
      </c>
      <c r="B762" s="16" t="s">
        <v>477</v>
      </c>
      <c r="C762" s="15" t="s">
        <v>12</v>
      </c>
      <c r="D762" s="17">
        <v>41136</v>
      </c>
      <c r="E762" s="8" t="str">
        <f>VLOOKUP(A762,Planilha1!A:Y,20,FALSE)</f>
        <v>Sim</v>
      </c>
      <c r="F762" s="8" t="str">
        <f>VLOOKUP(A762,Planilha1!A:Y,21,FALSE)</f>
        <v>Sim</v>
      </c>
      <c r="G762" s="8" t="str">
        <f>VLOOKUP(A762,Planilha1!A:Y,22,FALSE)</f>
        <v>Sim</v>
      </c>
      <c r="H762" s="8" t="str">
        <f>VLOOKUP(A762,Planilha1!A:Y,23,FALSE)</f>
        <v>Sim</v>
      </c>
      <c r="I762" s="8" t="str">
        <f>VLOOKUP(A762,Planilha1!A:Y,24,FALSE)</f>
        <v>Sim</v>
      </c>
      <c r="J762" s="8" t="str">
        <f>VLOOKUP(A762,Planilha1!A:Y,25,FALSE)</f>
        <v>Sim</v>
      </c>
    </row>
    <row r="763" spans="1:10">
      <c r="A763" s="9">
        <v>231050</v>
      </c>
      <c r="B763" s="16" t="s">
        <v>478</v>
      </c>
      <c r="C763" s="15" t="s">
        <v>12</v>
      </c>
      <c r="D763" s="17">
        <v>41136</v>
      </c>
      <c r="E763" s="8" t="str">
        <f>VLOOKUP(A763,Planilha1!A:Y,20,FALSE)</f>
        <v>Sim</v>
      </c>
      <c r="F763" s="8" t="str">
        <f>VLOOKUP(A763,Planilha1!A:Y,21,FALSE)</f>
        <v>Sim</v>
      </c>
      <c r="G763" s="8" t="str">
        <f>VLOOKUP(A763,Planilha1!A:Y,22,FALSE)</f>
        <v>Sim</v>
      </c>
      <c r="H763" s="8" t="str">
        <f>VLOOKUP(A763,Planilha1!A:Y,23,FALSE)</f>
        <v>Sim</v>
      </c>
      <c r="I763" s="8" t="str">
        <f>VLOOKUP(A763,Planilha1!A:Y,24,FALSE)</f>
        <v>Sim</v>
      </c>
      <c r="J763" s="8" t="str">
        <f>VLOOKUP(A763,Planilha1!A:Y,25,FALSE)</f>
        <v>Sim</v>
      </c>
    </row>
    <row r="764" spans="1:10">
      <c r="A764" s="9">
        <v>231060</v>
      </c>
      <c r="B764" s="16" t="s">
        <v>3785</v>
      </c>
      <c r="C764" s="15" t="s">
        <v>12</v>
      </c>
      <c r="D764" s="17">
        <v>45574</v>
      </c>
      <c r="E764" s="8" t="str">
        <f>VLOOKUP(A764,Planilha1!A:Y,20,FALSE)</f>
        <v>Sim</v>
      </c>
      <c r="F764" s="8" t="str">
        <f>VLOOKUP(A764,Planilha1!A:Y,21,FALSE)</f>
        <v>Sim</v>
      </c>
      <c r="G764" s="8" t="str">
        <f>VLOOKUP(A764,Planilha1!A:Y,22,FALSE)</f>
        <v>Sim</v>
      </c>
      <c r="H764" s="8" t="str">
        <f>VLOOKUP(A764,Planilha1!A:Y,23,FALSE)</f>
        <v>Sim</v>
      </c>
      <c r="I764" s="8" t="str">
        <f>VLOOKUP(A764,Planilha1!A:Y,24,FALSE)</f>
        <v>Sim</v>
      </c>
      <c r="J764" s="8" t="str">
        <f>VLOOKUP(A764,Planilha1!A:Y,25,FALSE)</f>
        <v>Sim</v>
      </c>
    </row>
    <row r="765" spans="1:10">
      <c r="A765" s="9">
        <v>231070</v>
      </c>
      <c r="B765" s="18" t="s">
        <v>479</v>
      </c>
      <c r="C765" s="15" t="s">
        <v>12</v>
      </c>
      <c r="D765" s="17">
        <v>41499</v>
      </c>
      <c r="E765" s="8" t="str">
        <f>VLOOKUP(A765,Planilha1!A:Y,20,FALSE)</f>
        <v>Sim</v>
      </c>
      <c r="F765" s="8" t="str">
        <f>VLOOKUP(A765,Planilha1!A:Y,21,FALSE)</f>
        <v>Sim</v>
      </c>
      <c r="G765" s="8" t="str">
        <f>VLOOKUP(A765,Planilha1!A:Y,22,FALSE)</f>
        <v>Sim</v>
      </c>
      <c r="H765" s="8" t="str">
        <f>VLOOKUP(A765,Planilha1!A:Y,23,FALSE)</f>
        <v>Sim</v>
      </c>
      <c r="I765" s="8" t="str">
        <f>VLOOKUP(A765,Planilha1!A:Y,24,FALSE)</f>
        <v>Sim</v>
      </c>
      <c r="J765" s="8" t="str">
        <f>VLOOKUP(A765,Planilha1!A:Y,25,FALSE)</f>
        <v>Sim</v>
      </c>
    </row>
    <row r="766" spans="1:10">
      <c r="A766" s="9">
        <v>231080</v>
      </c>
      <c r="B766" s="16" t="s">
        <v>480</v>
      </c>
      <c r="C766" s="15" t="s">
        <v>12</v>
      </c>
      <c r="D766" s="17">
        <v>41136</v>
      </c>
      <c r="E766" s="8" t="str">
        <f>VLOOKUP(A766,Planilha1!A:Y,20,FALSE)</f>
        <v>Sim</v>
      </c>
      <c r="F766" s="8" t="str">
        <f>VLOOKUP(A766,Planilha1!A:Y,21,FALSE)</f>
        <v>Sim</v>
      </c>
      <c r="G766" s="8" t="str">
        <f>VLOOKUP(A766,Planilha1!A:Y,22,FALSE)</f>
        <v>Sim</v>
      </c>
      <c r="H766" s="8" t="str">
        <f>VLOOKUP(A766,Planilha1!A:Y,23,FALSE)</f>
        <v>Sim</v>
      </c>
      <c r="I766" s="8" t="str">
        <f>VLOOKUP(A766,Planilha1!A:Y,24,FALSE)</f>
        <v>Sim</v>
      </c>
      <c r="J766" s="8" t="str">
        <f>VLOOKUP(A766,Planilha1!A:Y,25,FALSE)</f>
        <v>Sim</v>
      </c>
    </row>
    <row r="767" spans="1:10">
      <c r="A767" s="9">
        <v>231085</v>
      </c>
      <c r="B767" s="16" t="s">
        <v>3786</v>
      </c>
      <c r="C767" s="15" t="s">
        <v>12</v>
      </c>
      <c r="D767" s="17">
        <v>45574</v>
      </c>
      <c r="E767" s="8" t="str">
        <f>VLOOKUP(A767,Planilha1!A:Y,20,FALSE)</f>
        <v>Sim</v>
      </c>
      <c r="F767" s="8" t="str">
        <f>VLOOKUP(A767,Planilha1!A:Y,21,FALSE)</f>
        <v>Sim</v>
      </c>
      <c r="G767" s="8" t="str">
        <f>VLOOKUP(A767,Planilha1!A:Y,22,FALSE)</f>
        <v>Sim</v>
      </c>
      <c r="H767" s="8" t="str">
        <f>VLOOKUP(A767,Planilha1!A:Y,23,FALSE)</f>
        <v>Sim</v>
      </c>
      <c r="I767" s="8" t="str">
        <f>VLOOKUP(A767,Planilha1!A:Y,24,FALSE)</f>
        <v>Sim</v>
      </c>
      <c r="J767" s="8" t="str">
        <f>VLOOKUP(A767,Planilha1!A:Y,25,FALSE)</f>
        <v>Sim</v>
      </c>
    </row>
    <row r="768" spans="1:10">
      <c r="A768" s="9">
        <v>231090</v>
      </c>
      <c r="B768" s="16" t="s">
        <v>481</v>
      </c>
      <c r="C768" s="15" t="s">
        <v>12</v>
      </c>
      <c r="D768" s="17">
        <v>41136</v>
      </c>
      <c r="E768" s="8" t="str">
        <f>VLOOKUP(A768,Planilha1!A:Y,20,FALSE)</f>
        <v>Sim</v>
      </c>
      <c r="F768" s="8" t="str">
        <f>VLOOKUP(A768,Planilha1!A:Y,21,FALSE)</f>
        <v>Sim</v>
      </c>
      <c r="G768" s="8" t="str">
        <f>VLOOKUP(A768,Planilha1!A:Y,22,FALSE)</f>
        <v>Sim</v>
      </c>
      <c r="H768" s="8" t="str">
        <f>VLOOKUP(A768,Planilha1!A:Y,23,FALSE)</f>
        <v>Sim</v>
      </c>
      <c r="I768" s="8" t="str">
        <f>VLOOKUP(A768,Planilha1!A:Y,24,FALSE)</f>
        <v>Sim</v>
      </c>
      <c r="J768" s="8" t="str">
        <f>VLOOKUP(A768,Planilha1!A:Y,25,FALSE)</f>
        <v>Sim</v>
      </c>
    </row>
    <row r="769" spans="1:10">
      <c r="A769" s="9">
        <v>231095</v>
      </c>
      <c r="B769" s="16" t="s">
        <v>482</v>
      </c>
      <c r="C769" s="15" t="s">
        <v>12</v>
      </c>
      <c r="D769" s="17">
        <v>43131</v>
      </c>
      <c r="E769" s="8" t="str">
        <f>VLOOKUP(A769,Planilha1!A:Y,20,FALSE)</f>
        <v>Sim</v>
      </c>
      <c r="F769" s="8" t="str">
        <f>VLOOKUP(A769,Planilha1!A:Y,21,FALSE)</f>
        <v>Sim</v>
      </c>
      <c r="G769" s="8" t="str">
        <f>VLOOKUP(A769,Planilha1!A:Y,22,FALSE)</f>
        <v>Sim</v>
      </c>
      <c r="H769" s="8" t="str">
        <f>VLOOKUP(A769,Planilha1!A:Y,23,FALSE)</f>
        <v>Sim</v>
      </c>
      <c r="I769" s="8" t="str">
        <f>VLOOKUP(A769,Planilha1!A:Y,24,FALSE)</f>
        <v>Sim</v>
      </c>
      <c r="J769" s="8" t="str">
        <f>VLOOKUP(A769,Planilha1!A:Y,25,FALSE)</f>
        <v>Sim</v>
      </c>
    </row>
    <row r="770" spans="1:10">
      <c r="A770" s="9">
        <v>231100</v>
      </c>
      <c r="B770" s="16" t="s">
        <v>483</v>
      </c>
      <c r="C770" s="15" t="s">
        <v>12</v>
      </c>
      <c r="D770" s="17">
        <v>41136</v>
      </c>
      <c r="E770" s="8" t="str">
        <f>VLOOKUP(A770,Planilha1!A:Y,20,FALSE)</f>
        <v>Sim</v>
      </c>
      <c r="F770" s="8" t="str">
        <f>VLOOKUP(A770,Planilha1!A:Y,21,FALSE)</f>
        <v>Sim</v>
      </c>
      <c r="G770" s="8" t="str">
        <f>VLOOKUP(A770,Planilha1!A:Y,22,FALSE)</f>
        <v>Não</v>
      </c>
      <c r="H770" s="8" t="str">
        <f>VLOOKUP(A770,Planilha1!A:Y,23,FALSE)</f>
        <v>Sim</v>
      </c>
      <c r="I770" s="8" t="str">
        <f>VLOOKUP(A770,Planilha1!A:Y,24,FALSE)</f>
        <v>Não</v>
      </c>
      <c r="J770" s="8" t="str">
        <f>VLOOKUP(A770,Planilha1!A:Y,25,FALSE)</f>
        <v>Sim</v>
      </c>
    </row>
    <row r="771" spans="1:10">
      <c r="A771" s="9">
        <v>231110</v>
      </c>
      <c r="B771" s="16" t="s">
        <v>524</v>
      </c>
      <c r="C771" s="15" t="s">
        <v>12</v>
      </c>
      <c r="D771" s="17">
        <v>45280</v>
      </c>
      <c r="E771" s="8" t="str">
        <f>VLOOKUP(A771,Planilha1!A:Y,20,FALSE)</f>
        <v>Sim</v>
      </c>
      <c r="F771" s="8" t="str">
        <f>VLOOKUP(A771,Planilha1!A:Y,21,FALSE)</f>
        <v>Sim</v>
      </c>
      <c r="G771" s="8" t="str">
        <f>VLOOKUP(A771,Planilha1!A:Y,22,FALSE)</f>
        <v>Sim</v>
      </c>
      <c r="H771" s="8" t="str">
        <f>VLOOKUP(A771,Planilha1!A:Y,23,FALSE)</f>
        <v>Sim</v>
      </c>
      <c r="I771" s="8" t="str">
        <f>VLOOKUP(A771,Planilha1!A:Y,24,FALSE)</f>
        <v>Não</v>
      </c>
      <c r="J771" s="8" t="str">
        <f>VLOOKUP(A771,Planilha1!A:Y,25,FALSE)</f>
        <v>Sim</v>
      </c>
    </row>
    <row r="772" spans="1:10">
      <c r="A772" s="9">
        <v>231120</v>
      </c>
      <c r="B772" s="16" t="s">
        <v>484</v>
      </c>
      <c r="C772" s="15" t="s">
        <v>12</v>
      </c>
      <c r="D772" s="17">
        <v>41136</v>
      </c>
      <c r="E772" s="8" t="str">
        <f>VLOOKUP(A772,Planilha1!A:Y,20,FALSE)</f>
        <v>Sim</v>
      </c>
      <c r="F772" s="8" t="str">
        <f>VLOOKUP(A772,Planilha1!A:Y,21,FALSE)</f>
        <v>Sim</v>
      </c>
      <c r="G772" s="8" t="str">
        <f>VLOOKUP(A772,Planilha1!A:Y,22,FALSE)</f>
        <v>Sim</v>
      </c>
      <c r="H772" s="8" t="str">
        <f>VLOOKUP(A772,Planilha1!A:Y,23,FALSE)</f>
        <v>Sim</v>
      </c>
      <c r="I772" s="8" t="str">
        <f>VLOOKUP(A772,Planilha1!A:Y,24,FALSE)</f>
        <v>Sim</v>
      </c>
      <c r="J772" s="8" t="str">
        <f>VLOOKUP(A772,Planilha1!A:Y,25,FALSE)</f>
        <v>Sim</v>
      </c>
    </row>
    <row r="773" spans="1:10">
      <c r="A773" s="9">
        <v>231123</v>
      </c>
      <c r="B773" s="16" t="s">
        <v>485</v>
      </c>
      <c r="C773" s="15" t="s">
        <v>12</v>
      </c>
      <c r="D773" s="17">
        <v>41905</v>
      </c>
      <c r="E773" s="8" t="str">
        <f>VLOOKUP(A773,Planilha1!A:Y,20,FALSE)</f>
        <v>Sim</v>
      </c>
      <c r="F773" s="8" t="str">
        <f>VLOOKUP(A773,Planilha1!A:Y,21,FALSE)</f>
        <v>Sim</v>
      </c>
      <c r="G773" s="8" t="str">
        <f>VLOOKUP(A773,Planilha1!A:Y,22,FALSE)</f>
        <v>Sim</v>
      </c>
      <c r="H773" s="8" t="str">
        <f>VLOOKUP(A773,Planilha1!A:Y,23,FALSE)</f>
        <v>Sim</v>
      </c>
      <c r="I773" s="8" t="str">
        <f>VLOOKUP(A773,Planilha1!A:Y,24,FALSE)</f>
        <v>Sim</v>
      </c>
      <c r="J773" s="8" t="str">
        <f>VLOOKUP(A773,Planilha1!A:Y,25,FALSE)</f>
        <v>Sim</v>
      </c>
    </row>
    <row r="774" spans="1:10">
      <c r="A774" s="9">
        <v>231126</v>
      </c>
      <c r="B774" s="16" t="s">
        <v>486</v>
      </c>
      <c r="C774" s="15" t="s">
        <v>12</v>
      </c>
      <c r="D774" s="17">
        <v>41136</v>
      </c>
      <c r="E774" s="8" t="str">
        <f>VLOOKUP(A774,Planilha1!A:Y,20,FALSE)</f>
        <v>Sim</v>
      </c>
      <c r="F774" s="8" t="str">
        <f>VLOOKUP(A774,Planilha1!A:Y,21,FALSE)</f>
        <v>Sim</v>
      </c>
      <c r="G774" s="8" t="str">
        <f>VLOOKUP(A774,Planilha1!A:Y,22,FALSE)</f>
        <v>Sim</v>
      </c>
      <c r="H774" s="8" t="str">
        <f>VLOOKUP(A774,Planilha1!A:Y,23,FALSE)</f>
        <v>Sim</v>
      </c>
      <c r="I774" s="8" t="str">
        <f>VLOOKUP(A774,Planilha1!A:Y,24,FALSE)</f>
        <v>Sim</v>
      </c>
      <c r="J774" s="8" t="str">
        <f>VLOOKUP(A774,Planilha1!A:Y,25,FALSE)</f>
        <v>Sim</v>
      </c>
    </row>
    <row r="775" spans="1:10">
      <c r="A775" s="9">
        <v>231130</v>
      </c>
      <c r="B775" s="16" t="s">
        <v>487</v>
      </c>
      <c r="C775" s="15" t="s">
        <v>12</v>
      </c>
      <c r="D775" s="17">
        <v>41905</v>
      </c>
      <c r="E775" s="8" t="str">
        <f>VLOOKUP(A775,Planilha1!A:Y,20,FALSE)</f>
        <v>Sim</v>
      </c>
      <c r="F775" s="8" t="str">
        <f>VLOOKUP(A775,Planilha1!A:Y,21,FALSE)</f>
        <v>Sim</v>
      </c>
      <c r="G775" s="8" t="str">
        <f>VLOOKUP(A775,Planilha1!A:Y,22,FALSE)</f>
        <v>Sim</v>
      </c>
      <c r="H775" s="8" t="str">
        <f>VLOOKUP(A775,Planilha1!A:Y,23,FALSE)</f>
        <v>Sim</v>
      </c>
      <c r="I775" s="8" t="str">
        <f>VLOOKUP(A775,Planilha1!A:Y,24,FALSE)</f>
        <v>Sim</v>
      </c>
      <c r="J775" s="8" t="str">
        <f>VLOOKUP(A775,Planilha1!A:Y,25,FALSE)</f>
        <v>Sim</v>
      </c>
    </row>
    <row r="776" spans="1:10">
      <c r="A776" s="9">
        <v>231135</v>
      </c>
      <c r="B776" s="16" t="s">
        <v>488</v>
      </c>
      <c r="C776" s="15" t="s">
        <v>12</v>
      </c>
      <c r="D776" s="17">
        <v>41499</v>
      </c>
      <c r="E776" s="8" t="str">
        <f>VLOOKUP(A776,Planilha1!A:Y,20,FALSE)</f>
        <v>Sim</v>
      </c>
      <c r="F776" s="8" t="str">
        <f>VLOOKUP(A776,Planilha1!A:Y,21,FALSE)</f>
        <v>Sim</v>
      </c>
      <c r="G776" s="8" t="str">
        <f>VLOOKUP(A776,Planilha1!A:Y,22,FALSE)</f>
        <v>Sim</v>
      </c>
      <c r="H776" s="8" t="str">
        <f>VLOOKUP(A776,Planilha1!A:Y,23,FALSE)</f>
        <v>Sim</v>
      </c>
      <c r="I776" s="8" t="str">
        <f>VLOOKUP(A776,Planilha1!A:Y,24,FALSE)</f>
        <v>Sim</v>
      </c>
      <c r="J776" s="8" t="str">
        <f>VLOOKUP(A776,Planilha1!A:Y,25,FALSE)</f>
        <v>Sim</v>
      </c>
    </row>
    <row r="777" spans="1:10">
      <c r="A777" s="9">
        <v>231140</v>
      </c>
      <c r="B777" s="16" t="s">
        <v>489</v>
      </c>
      <c r="C777" s="15" t="s">
        <v>12</v>
      </c>
      <c r="D777" s="17">
        <v>41136</v>
      </c>
      <c r="E777" s="8" t="str">
        <f>VLOOKUP(A777,Planilha1!A:Y,20,FALSE)</f>
        <v>Sim</v>
      </c>
      <c r="F777" s="8" t="str">
        <f>VLOOKUP(A777,Planilha1!A:Y,21,FALSE)</f>
        <v>Sim</v>
      </c>
      <c r="G777" s="8" t="str">
        <f>VLOOKUP(A777,Planilha1!A:Y,22,FALSE)</f>
        <v>Sim</v>
      </c>
      <c r="H777" s="8" t="str">
        <f>VLOOKUP(A777,Planilha1!A:Y,23,FALSE)</f>
        <v>Sim</v>
      </c>
      <c r="I777" s="8" t="str">
        <f>VLOOKUP(A777,Planilha1!A:Y,24,FALSE)</f>
        <v>Sim</v>
      </c>
      <c r="J777" s="8" t="str">
        <f>VLOOKUP(A777,Planilha1!A:Y,25,FALSE)</f>
        <v>Sim</v>
      </c>
    </row>
    <row r="778" spans="1:10">
      <c r="A778" s="9">
        <v>231150</v>
      </c>
      <c r="B778" s="16" t="s">
        <v>490</v>
      </c>
      <c r="C778" s="15" t="s">
        <v>12</v>
      </c>
      <c r="D778" s="17">
        <v>41905</v>
      </c>
      <c r="E778" s="8" t="str">
        <f>VLOOKUP(A778,Planilha1!A:Y,20,FALSE)</f>
        <v>Sim</v>
      </c>
      <c r="F778" s="8" t="str">
        <f>VLOOKUP(A778,Planilha1!A:Y,21,FALSE)</f>
        <v>Sim</v>
      </c>
      <c r="G778" s="8" t="str">
        <f>VLOOKUP(A778,Planilha1!A:Y,22,FALSE)</f>
        <v>Sim</v>
      </c>
      <c r="H778" s="8" t="str">
        <f>VLOOKUP(A778,Planilha1!A:Y,23,FALSE)</f>
        <v>Sim</v>
      </c>
      <c r="I778" s="8" t="str">
        <f>VLOOKUP(A778,Planilha1!A:Y,24,FALSE)</f>
        <v>Sim</v>
      </c>
      <c r="J778" s="8" t="str">
        <f>VLOOKUP(A778,Planilha1!A:Y,25,FALSE)</f>
        <v>Sim</v>
      </c>
    </row>
    <row r="779" spans="1:10">
      <c r="A779" s="9">
        <v>231160</v>
      </c>
      <c r="B779" s="16" t="s">
        <v>491</v>
      </c>
      <c r="C779" s="15" t="s">
        <v>12</v>
      </c>
      <c r="D779" s="17">
        <v>41136</v>
      </c>
      <c r="E779" s="8" t="str">
        <f>VLOOKUP(A779,Planilha1!A:Y,20,FALSE)</f>
        <v>Sim</v>
      </c>
      <c r="F779" s="8" t="str">
        <f>VLOOKUP(A779,Planilha1!A:Y,21,FALSE)</f>
        <v>Sim</v>
      </c>
      <c r="G779" s="8" t="str">
        <f>VLOOKUP(A779,Planilha1!A:Y,22,FALSE)</f>
        <v>Sim</v>
      </c>
      <c r="H779" s="8" t="str">
        <f>VLOOKUP(A779,Planilha1!A:Y,23,FALSE)</f>
        <v>Sim</v>
      </c>
      <c r="I779" s="8" t="str">
        <f>VLOOKUP(A779,Planilha1!A:Y,24,FALSE)</f>
        <v>Sim</v>
      </c>
      <c r="J779" s="8" t="str">
        <f>VLOOKUP(A779,Planilha1!A:Y,25,FALSE)</f>
        <v>Sim</v>
      </c>
    </row>
    <row r="780" spans="1:10">
      <c r="A780" s="9">
        <v>231170</v>
      </c>
      <c r="B780" s="16" t="s">
        <v>492</v>
      </c>
      <c r="C780" s="15" t="s">
        <v>12</v>
      </c>
      <c r="D780" s="17">
        <v>41499</v>
      </c>
      <c r="E780" s="8" t="str">
        <f>VLOOKUP(A780,Planilha1!A:Y,20,FALSE)</f>
        <v>Sim</v>
      </c>
      <c r="F780" s="8" t="str">
        <f>VLOOKUP(A780,Planilha1!A:Y,21,FALSE)</f>
        <v>Sim</v>
      </c>
      <c r="G780" s="8" t="str">
        <f>VLOOKUP(A780,Planilha1!A:Y,22,FALSE)</f>
        <v>Sim</v>
      </c>
      <c r="H780" s="8" t="str">
        <f>VLOOKUP(A780,Planilha1!A:Y,23,FALSE)</f>
        <v>Sim</v>
      </c>
      <c r="I780" s="8" t="str">
        <f>VLOOKUP(A780,Planilha1!A:Y,24,FALSE)</f>
        <v>Sim</v>
      </c>
      <c r="J780" s="8" t="str">
        <f>VLOOKUP(A780,Planilha1!A:Y,25,FALSE)</f>
        <v>Sim</v>
      </c>
    </row>
    <row r="781" spans="1:10">
      <c r="A781" s="9">
        <v>231180</v>
      </c>
      <c r="B781" s="16" t="s">
        <v>493</v>
      </c>
      <c r="C781" s="15" t="s">
        <v>12</v>
      </c>
      <c r="D781" s="17">
        <v>41499</v>
      </c>
      <c r="E781" s="8" t="str">
        <f>VLOOKUP(A781,Planilha1!A:Y,20,FALSE)</f>
        <v>Sim</v>
      </c>
      <c r="F781" s="8" t="str">
        <f>VLOOKUP(A781,Planilha1!A:Y,21,FALSE)</f>
        <v>Sim</v>
      </c>
      <c r="G781" s="8" t="str">
        <f>VLOOKUP(A781,Planilha1!A:Y,22,FALSE)</f>
        <v>Sim</v>
      </c>
      <c r="H781" s="8" t="str">
        <f>VLOOKUP(A781,Planilha1!A:Y,23,FALSE)</f>
        <v>Sim</v>
      </c>
      <c r="I781" s="8" t="str">
        <f>VLOOKUP(A781,Planilha1!A:Y,24,FALSE)</f>
        <v>Sim</v>
      </c>
      <c r="J781" s="8" t="str">
        <f>VLOOKUP(A781,Planilha1!A:Y,25,FALSE)</f>
        <v>Sim</v>
      </c>
    </row>
    <row r="782" spans="1:10" ht="15.75">
      <c r="A782" s="23">
        <v>231190</v>
      </c>
      <c r="B782" s="20" t="s">
        <v>494</v>
      </c>
      <c r="C782" s="15" t="s">
        <v>12</v>
      </c>
      <c r="D782" s="17">
        <v>43445</v>
      </c>
      <c r="E782" s="8" t="str">
        <f>VLOOKUP(A782,Planilha1!A:Y,20,FALSE)</f>
        <v>Sim</v>
      </c>
      <c r="F782" s="8" t="str">
        <f>VLOOKUP(A782,Planilha1!A:Y,21,FALSE)</f>
        <v>Sim</v>
      </c>
      <c r="G782" s="8" t="str">
        <f>VLOOKUP(A782,Planilha1!A:Y,22,FALSE)</f>
        <v>Não</v>
      </c>
      <c r="H782" s="8" t="str">
        <f>VLOOKUP(A782,Planilha1!A:Y,23,FALSE)</f>
        <v>Sim</v>
      </c>
      <c r="I782" s="8" t="str">
        <f>VLOOKUP(A782,Planilha1!A:Y,24,FALSE)</f>
        <v>Sim</v>
      </c>
      <c r="J782" s="8" t="str">
        <f>VLOOKUP(A782,Planilha1!A:Y,25,FALSE)</f>
        <v>Sim</v>
      </c>
    </row>
    <row r="783" spans="1:10">
      <c r="A783" s="9">
        <v>231195</v>
      </c>
      <c r="B783" s="16" t="s">
        <v>495</v>
      </c>
      <c r="C783" s="15" t="s">
        <v>12</v>
      </c>
      <c r="D783" s="17">
        <v>41499</v>
      </c>
      <c r="E783" s="8" t="str">
        <f>VLOOKUP(A783,Planilha1!A:Y,20,FALSE)</f>
        <v>Sim</v>
      </c>
      <c r="F783" s="8" t="str">
        <f>VLOOKUP(A783,Planilha1!A:Y,21,FALSE)</f>
        <v>Sim</v>
      </c>
      <c r="G783" s="8" t="str">
        <f>VLOOKUP(A783,Planilha1!A:Y,22,FALSE)</f>
        <v>Não</v>
      </c>
      <c r="H783" s="8" t="str">
        <f>VLOOKUP(A783,Planilha1!A:Y,23,FALSE)</f>
        <v>Sim</v>
      </c>
      <c r="I783" s="8" t="str">
        <f>VLOOKUP(A783,Planilha1!A:Y,24,FALSE)</f>
        <v>Não</v>
      </c>
      <c r="J783" s="8" t="str">
        <f>VLOOKUP(A783,Planilha1!A:Y,25,FALSE)</f>
        <v>Sim</v>
      </c>
    </row>
    <row r="784" spans="1:10">
      <c r="A784" s="9">
        <v>231220</v>
      </c>
      <c r="B784" s="16" t="s">
        <v>496</v>
      </c>
      <c r="C784" s="15" t="s">
        <v>12</v>
      </c>
      <c r="D784" s="17">
        <v>41905</v>
      </c>
      <c r="E784" s="8" t="str">
        <f>VLOOKUP(A784,Planilha1!A:Y,20,FALSE)</f>
        <v>Sim</v>
      </c>
      <c r="F784" s="8" t="str">
        <f>VLOOKUP(A784,Planilha1!A:Y,21,FALSE)</f>
        <v>Sim</v>
      </c>
      <c r="G784" s="8" t="str">
        <f>VLOOKUP(A784,Planilha1!A:Y,22,FALSE)</f>
        <v>Sim</v>
      </c>
      <c r="H784" s="8" t="str">
        <f>VLOOKUP(A784,Planilha1!A:Y,23,FALSE)</f>
        <v>Sim</v>
      </c>
      <c r="I784" s="8" t="str">
        <f>VLOOKUP(A784,Planilha1!A:Y,24,FALSE)</f>
        <v>Sim</v>
      </c>
      <c r="J784" s="8" t="str">
        <f>VLOOKUP(A784,Planilha1!A:Y,25,FALSE)</f>
        <v>Sim</v>
      </c>
    </row>
    <row r="785" spans="1:10">
      <c r="A785" s="9">
        <v>231200</v>
      </c>
      <c r="B785" s="16" t="s">
        <v>497</v>
      </c>
      <c r="C785" s="15" t="s">
        <v>12</v>
      </c>
      <c r="D785" s="17">
        <v>41905</v>
      </c>
      <c r="E785" s="8" t="str">
        <f>VLOOKUP(A785,Planilha1!A:Y,20,FALSE)</f>
        <v>Sim</v>
      </c>
      <c r="F785" s="8" t="str">
        <f>VLOOKUP(A785,Planilha1!A:Y,21,FALSE)</f>
        <v>Sim</v>
      </c>
      <c r="G785" s="8" t="str">
        <f>VLOOKUP(A785,Planilha1!A:Y,22,FALSE)</f>
        <v>Sim</v>
      </c>
      <c r="H785" s="8" t="str">
        <f>VLOOKUP(A785,Planilha1!A:Y,23,FALSE)</f>
        <v>Sim</v>
      </c>
      <c r="I785" s="8" t="str">
        <f>VLOOKUP(A785,Planilha1!A:Y,24,FALSE)</f>
        <v>Sim</v>
      </c>
      <c r="J785" s="8" t="str">
        <f>VLOOKUP(A785,Planilha1!A:Y,25,FALSE)</f>
        <v>Sim</v>
      </c>
    </row>
    <row r="786" spans="1:10">
      <c r="A786" s="9">
        <v>231210</v>
      </c>
      <c r="B786" s="16" t="s">
        <v>498</v>
      </c>
      <c r="C786" s="15" t="s">
        <v>12</v>
      </c>
      <c r="D786" s="17">
        <v>41136</v>
      </c>
      <c r="E786" s="8" t="str">
        <f>VLOOKUP(A786,Planilha1!A:Y,20,FALSE)</f>
        <v>Sim</v>
      </c>
      <c r="F786" s="8" t="str">
        <f>VLOOKUP(A786,Planilha1!A:Y,21,FALSE)</f>
        <v>Sim</v>
      </c>
      <c r="G786" s="8" t="str">
        <f>VLOOKUP(A786,Planilha1!A:Y,22,FALSE)</f>
        <v>Sim</v>
      </c>
      <c r="H786" s="8" t="str">
        <f>VLOOKUP(A786,Planilha1!A:Y,23,FALSE)</f>
        <v>Sim</v>
      </c>
      <c r="I786" s="8" t="str">
        <f>VLOOKUP(A786,Planilha1!A:Y,24,FALSE)</f>
        <v>Sim</v>
      </c>
      <c r="J786" s="8" t="str">
        <f>VLOOKUP(A786,Planilha1!A:Y,25,FALSE)</f>
        <v>Sim</v>
      </c>
    </row>
    <row r="787" spans="1:10">
      <c r="A787" s="9">
        <v>231230</v>
      </c>
      <c r="B787" s="16" t="s">
        <v>499</v>
      </c>
      <c r="C787" s="15" t="s">
        <v>12</v>
      </c>
      <c r="D787" s="17">
        <v>41136</v>
      </c>
      <c r="E787" s="8" t="str">
        <f>VLOOKUP(A787,Planilha1!A:Y,20,FALSE)</f>
        <v>Sim</v>
      </c>
      <c r="F787" s="8" t="str">
        <f>VLOOKUP(A787,Planilha1!A:Y,21,FALSE)</f>
        <v>Sim</v>
      </c>
      <c r="G787" s="8" t="str">
        <f>VLOOKUP(A787,Planilha1!A:Y,22,FALSE)</f>
        <v>Sim</v>
      </c>
      <c r="H787" s="8" t="str">
        <f>VLOOKUP(A787,Planilha1!A:Y,23,FALSE)</f>
        <v>Sim</v>
      </c>
      <c r="I787" s="8" t="str">
        <f>VLOOKUP(A787,Planilha1!A:Y,24,FALSE)</f>
        <v>Sim</v>
      </c>
      <c r="J787" s="8" t="str">
        <f>VLOOKUP(A787,Planilha1!A:Y,25,FALSE)</f>
        <v>Sim</v>
      </c>
    </row>
    <row r="788" spans="1:10">
      <c r="A788" s="9">
        <v>231240</v>
      </c>
      <c r="B788" s="16" t="s">
        <v>2533</v>
      </c>
      <c r="C788" s="15" t="s">
        <v>12</v>
      </c>
      <c r="D788" s="17">
        <v>45574</v>
      </c>
      <c r="E788" s="8" t="str">
        <f>VLOOKUP(A788,Planilha1!A:Y,20,FALSE)</f>
        <v>Sim</v>
      </c>
      <c r="F788" s="8" t="str">
        <f>VLOOKUP(A788,Planilha1!A:Y,21,FALSE)</f>
        <v>Sim</v>
      </c>
      <c r="G788" s="8" t="str">
        <f>VLOOKUP(A788,Planilha1!A:Y,22,FALSE)</f>
        <v>Sim</v>
      </c>
      <c r="H788" s="8" t="str">
        <f>VLOOKUP(A788,Planilha1!A:Y,23,FALSE)</f>
        <v>Sim</v>
      </c>
      <c r="I788" s="8" t="str">
        <f>VLOOKUP(A788,Planilha1!A:Y,24,FALSE)</f>
        <v>Sim</v>
      </c>
      <c r="J788" s="8" t="str">
        <f>VLOOKUP(A788,Planilha1!A:Y,25,FALSE)</f>
        <v>Sim</v>
      </c>
    </row>
    <row r="789" spans="1:10">
      <c r="A789" s="9">
        <v>231250</v>
      </c>
      <c r="B789" s="16" t="s">
        <v>500</v>
      </c>
      <c r="C789" s="15" t="s">
        <v>12</v>
      </c>
      <c r="D789" s="17">
        <v>41136</v>
      </c>
      <c r="E789" s="8" t="str">
        <f>VLOOKUP(A789,Planilha1!A:Y,20,FALSE)</f>
        <v>Sim</v>
      </c>
      <c r="F789" s="8" t="str">
        <f>VLOOKUP(A789,Planilha1!A:Y,21,FALSE)</f>
        <v>Sim</v>
      </c>
      <c r="G789" s="8" t="str">
        <f>VLOOKUP(A789,Planilha1!A:Y,22,FALSE)</f>
        <v>Sim</v>
      </c>
      <c r="H789" s="8" t="str">
        <f>VLOOKUP(A789,Planilha1!A:Y,23,FALSE)</f>
        <v>Sim</v>
      </c>
      <c r="I789" s="8" t="str">
        <f>VLOOKUP(A789,Planilha1!A:Y,24,FALSE)</f>
        <v>Sim</v>
      </c>
      <c r="J789" s="8" t="str">
        <f>VLOOKUP(A789,Planilha1!A:Y,25,FALSE)</f>
        <v>Sim</v>
      </c>
    </row>
    <row r="790" spans="1:10">
      <c r="A790" s="9">
        <v>231260</v>
      </c>
      <c r="B790" s="16" t="s">
        <v>501</v>
      </c>
      <c r="C790" s="15" t="s">
        <v>12</v>
      </c>
      <c r="D790" s="17">
        <v>43818</v>
      </c>
      <c r="E790" s="8" t="str">
        <f>VLOOKUP(A790,Planilha1!A:Y,20,FALSE)</f>
        <v>Sim</v>
      </c>
      <c r="F790" s="8" t="str">
        <f>VLOOKUP(A790,Planilha1!A:Y,21,FALSE)</f>
        <v>Sim</v>
      </c>
      <c r="G790" s="8" t="str">
        <f>VLOOKUP(A790,Planilha1!A:Y,22,FALSE)</f>
        <v>Sim</v>
      </c>
      <c r="H790" s="8" t="str">
        <f>VLOOKUP(A790,Planilha1!A:Y,23,FALSE)</f>
        <v>Sim</v>
      </c>
      <c r="I790" s="8" t="str">
        <f>VLOOKUP(A790,Planilha1!A:Y,24,FALSE)</f>
        <v>Sim</v>
      </c>
      <c r="J790" s="8" t="str">
        <f>VLOOKUP(A790,Planilha1!A:Y,25,FALSE)</f>
        <v>Sim</v>
      </c>
    </row>
    <row r="791" spans="1:10">
      <c r="A791" s="9">
        <v>231270</v>
      </c>
      <c r="B791" s="16" t="s">
        <v>502</v>
      </c>
      <c r="C791" s="15" t="s">
        <v>12</v>
      </c>
      <c r="D791" s="17">
        <v>41136</v>
      </c>
      <c r="E791" s="8" t="str">
        <f>VLOOKUP(A791,Planilha1!A:Y,20,FALSE)</f>
        <v>Sim</v>
      </c>
      <c r="F791" s="8" t="str">
        <f>VLOOKUP(A791,Planilha1!A:Y,21,FALSE)</f>
        <v>Sim</v>
      </c>
      <c r="G791" s="8" t="str">
        <f>VLOOKUP(A791,Planilha1!A:Y,22,FALSE)</f>
        <v>Sim</v>
      </c>
      <c r="H791" s="8" t="str">
        <f>VLOOKUP(A791,Planilha1!A:Y,23,FALSE)</f>
        <v>Sim</v>
      </c>
      <c r="I791" s="8" t="str">
        <f>VLOOKUP(A791,Planilha1!A:Y,24,FALSE)</f>
        <v>Sim</v>
      </c>
      <c r="J791" s="8" t="str">
        <f>VLOOKUP(A791,Planilha1!A:Y,25,FALSE)</f>
        <v>Sim</v>
      </c>
    </row>
    <row r="792" spans="1:10">
      <c r="A792" s="9">
        <v>231280</v>
      </c>
      <c r="B792" s="16" t="s">
        <v>503</v>
      </c>
      <c r="C792" s="15" t="s">
        <v>12</v>
      </c>
      <c r="D792" s="17">
        <v>41905</v>
      </c>
      <c r="E792" s="8" t="str">
        <f>VLOOKUP(A792,Planilha1!A:Y,20,FALSE)</f>
        <v>Sim</v>
      </c>
      <c r="F792" s="8" t="str">
        <f>VLOOKUP(A792,Planilha1!A:Y,21,FALSE)</f>
        <v>Sim</v>
      </c>
      <c r="G792" s="8" t="str">
        <f>VLOOKUP(A792,Planilha1!A:Y,22,FALSE)</f>
        <v>Sim</v>
      </c>
      <c r="H792" s="8" t="str">
        <f>VLOOKUP(A792,Planilha1!A:Y,23,FALSE)</f>
        <v>Sim</v>
      </c>
      <c r="I792" s="8" t="str">
        <f>VLOOKUP(A792,Planilha1!A:Y,24,FALSE)</f>
        <v>Sim</v>
      </c>
      <c r="J792" s="8" t="str">
        <f>VLOOKUP(A792,Planilha1!A:Y,25,FALSE)</f>
        <v>Sim</v>
      </c>
    </row>
    <row r="793" spans="1:10">
      <c r="A793" s="9">
        <v>231290</v>
      </c>
      <c r="B793" s="16" t="s">
        <v>4207</v>
      </c>
      <c r="C793" s="15" t="s">
        <v>12</v>
      </c>
      <c r="D793" s="17">
        <v>45849</v>
      </c>
      <c r="E793" s="8" t="str">
        <f>VLOOKUP(A793,Planilha1!A:Y,20,FALSE)</f>
        <v>Sim</v>
      </c>
      <c r="F793" s="8" t="str">
        <f>VLOOKUP(A793,Planilha1!A:Y,21,FALSE)</f>
        <v>Sim</v>
      </c>
      <c r="G793" s="8" t="str">
        <f>VLOOKUP(A793,Planilha1!A:Y,22,FALSE)</f>
        <v>Sim</v>
      </c>
      <c r="H793" s="8" t="str">
        <f>VLOOKUP(A793,Planilha1!A:Y,23,FALSE)</f>
        <v>Sim</v>
      </c>
      <c r="I793" s="8" t="str">
        <f>VLOOKUP(A793,Planilha1!A:Y,24,FALSE)</f>
        <v>Sim</v>
      </c>
      <c r="J793" s="8" t="str">
        <f>VLOOKUP(A793,Planilha1!A:Y,25,FALSE)</f>
        <v>Sim</v>
      </c>
    </row>
    <row r="794" spans="1:10">
      <c r="A794" s="9">
        <v>231300</v>
      </c>
      <c r="B794" s="16" t="s">
        <v>504</v>
      </c>
      <c r="C794" s="15" t="s">
        <v>12</v>
      </c>
      <c r="D794" s="17">
        <v>41136</v>
      </c>
      <c r="E794" s="8" t="str">
        <f>VLOOKUP(A794,Planilha1!A:Y,20,FALSE)</f>
        <v>Sim</v>
      </c>
      <c r="F794" s="8" t="str">
        <f>VLOOKUP(A794,Planilha1!A:Y,21,FALSE)</f>
        <v>Sim</v>
      </c>
      <c r="G794" s="8" t="str">
        <f>VLOOKUP(A794,Planilha1!A:Y,22,FALSE)</f>
        <v>Sim</v>
      </c>
      <c r="H794" s="8" t="str">
        <f>VLOOKUP(A794,Planilha1!A:Y,23,FALSE)</f>
        <v>Sim</v>
      </c>
      <c r="I794" s="8" t="str">
        <f>VLOOKUP(A794,Planilha1!A:Y,24,FALSE)</f>
        <v>Sim</v>
      </c>
      <c r="J794" s="8" t="str">
        <f>VLOOKUP(A794,Planilha1!A:Y,25,FALSE)</f>
        <v>Sim</v>
      </c>
    </row>
    <row r="795" spans="1:10">
      <c r="A795" s="9">
        <v>231310</v>
      </c>
      <c r="B795" s="16" t="s">
        <v>505</v>
      </c>
      <c r="C795" s="15" t="s">
        <v>12</v>
      </c>
      <c r="D795" s="17">
        <v>41499</v>
      </c>
      <c r="E795" s="8" t="str">
        <f>VLOOKUP(A795,Planilha1!A:Y,20,FALSE)</f>
        <v>Sim</v>
      </c>
      <c r="F795" s="8" t="str">
        <f>VLOOKUP(A795,Planilha1!A:Y,21,FALSE)</f>
        <v>Sim</v>
      </c>
      <c r="G795" s="8" t="str">
        <f>VLOOKUP(A795,Planilha1!A:Y,22,FALSE)</f>
        <v>Sim</v>
      </c>
      <c r="H795" s="8" t="str">
        <f>VLOOKUP(A795,Planilha1!A:Y,23,FALSE)</f>
        <v>Sim</v>
      </c>
      <c r="I795" s="8" t="str">
        <f>VLOOKUP(A795,Planilha1!A:Y,24,FALSE)</f>
        <v>Sim</v>
      </c>
      <c r="J795" s="8" t="str">
        <f>VLOOKUP(A795,Planilha1!A:Y,25,FALSE)</f>
        <v>Sim</v>
      </c>
    </row>
    <row r="796" spans="1:10">
      <c r="A796" s="9">
        <v>231320</v>
      </c>
      <c r="B796" s="16" t="s">
        <v>506</v>
      </c>
      <c r="C796" s="15" t="s">
        <v>12</v>
      </c>
      <c r="D796" s="17">
        <v>41136</v>
      </c>
      <c r="E796" s="8" t="str">
        <f>VLOOKUP(A796,Planilha1!A:Y,20,FALSE)</f>
        <v>Sim</v>
      </c>
      <c r="F796" s="8" t="str">
        <f>VLOOKUP(A796,Planilha1!A:Y,21,FALSE)</f>
        <v>Sim</v>
      </c>
      <c r="G796" s="8" t="str">
        <f>VLOOKUP(A796,Planilha1!A:Y,22,FALSE)</f>
        <v>Sim</v>
      </c>
      <c r="H796" s="8" t="str">
        <f>VLOOKUP(A796,Planilha1!A:Y,23,FALSE)</f>
        <v>Sim</v>
      </c>
      <c r="I796" s="8" t="str">
        <f>VLOOKUP(A796,Planilha1!A:Y,24,FALSE)</f>
        <v>Sim</v>
      </c>
      <c r="J796" s="8" t="str">
        <f>VLOOKUP(A796,Planilha1!A:Y,25,FALSE)</f>
        <v>Sim</v>
      </c>
    </row>
    <row r="797" spans="1:10">
      <c r="A797" s="9">
        <v>231325</v>
      </c>
      <c r="B797" s="16" t="s">
        <v>507</v>
      </c>
      <c r="C797" s="15" t="s">
        <v>12</v>
      </c>
      <c r="D797" s="17">
        <v>41905</v>
      </c>
      <c r="E797" s="8" t="str">
        <f>VLOOKUP(A797,Planilha1!A:Y,20,FALSE)</f>
        <v>Sim</v>
      </c>
      <c r="F797" s="8" t="str">
        <f>VLOOKUP(A797,Planilha1!A:Y,21,FALSE)</f>
        <v>Sim</v>
      </c>
      <c r="G797" s="8" t="str">
        <f>VLOOKUP(A797,Planilha1!A:Y,22,FALSE)</f>
        <v>Sim</v>
      </c>
      <c r="H797" s="8" t="str">
        <f>VLOOKUP(A797,Planilha1!A:Y,23,FALSE)</f>
        <v>Sim</v>
      </c>
      <c r="I797" s="8" t="str">
        <f>VLOOKUP(A797,Planilha1!A:Y,24,FALSE)</f>
        <v>Sim</v>
      </c>
      <c r="J797" s="8" t="str">
        <f>VLOOKUP(A797,Planilha1!A:Y,25,FALSE)</f>
        <v>Sim</v>
      </c>
    </row>
    <row r="798" spans="1:10">
      <c r="A798" s="9">
        <v>231330</v>
      </c>
      <c r="B798" s="16" t="s">
        <v>508</v>
      </c>
      <c r="C798" s="15" t="s">
        <v>12</v>
      </c>
      <c r="D798" s="17">
        <v>41499</v>
      </c>
      <c r="E798" s="8" t="str">
        <f>VLOOKUP(A798,Planilha1!A:Y,20,FALSE)</f>
        <v>Sim</v>
      </c>
      <c r="F798" s="8" t="str">
        <f>VLOOKUP(A798,Planilha1!A:Y,21,FALSE)</f>
        <v>Sim</v>
      </c>
      <c r="G798" s="8" t="str">
        <f>VLOOKUP(A798,Planilha1!A:Y,22,FALSE)</f>
        <v>Sim</v>
      </c>
      <c r="H798" s="8" t="str">
        <f>VLOOKUP(A798,Planilha1!A:Y,23,FALSE)</f>
        <v>Sim</v>
      </c>
      <c r="I798" s="8" t="str">
        <f>VLOOKUP(A798,Planilha1!A:Y,24,FALSE)</f>
        <v>Sim</v>
      </c>
      <c r="J798" s="8" t="str">
        <f>VLOOKUP(A798,Planilha1!A:Y,25,FALSE)</f>
        <v>Sim</v>
      </c>
    </row>
    <row r="799" spans="1:10">
      <c r="A799" s="9">
        <v>231335</v>
      </c>
      <c r="B799" s="16" t="s">
        <v>509</v>
      </c>
      <c r="C799" s="15" t="s">
        <v>12</v>
      </c>
      <c r="D799" s="17">
        <v>41136</v>
      </c>
      <c r="E799" s="8" t="str">
        <f>VLOOKUP(A799,Planilha1!A:Y,20,FALSE)</f>
        <v>Sim</v>
      </c>
      <c r="F799" s="8" t="str">
        <f>VLOOKUP(A799,Planilha1!A:Y,21,FALSE)</f>
        <v>Sim</v>
      </c>
      <c r="G799" s="8" t="str">
        <f>VLOOKUP(A799,Planilha1!A:Y,22,FALSE)</f>
        <v>Sim</v>
      </c>
      <c r="H799" s="8" t="str">
        <f>VLOOKUP(A799,Planilha1!A:Y,23,FALSE)</f>
        <v>Sim</v>
      </c>
      <c r="I799" s="8" t="str">
        <f>VLOOKUP(A799,Planilha1!A:Y,24,FALSE)</f>
        <v>Sim</v>
      </c>
      <c r="J799" s="8" t="str">
        <f>VLOOKUP(A799,Planilha1!A:Y,25,FALSE)</f>
        <v>Sim</v>
      </c>
    </row>
    <row r="800" spans="1:10">
      <c r="A800" s="9">
        <v>231340</v>
      </c>
      <c r="B800" s="16" t="s">
        <v>510</v>
      </c>
      <c r="C800" s="15" t="s">
        <v>12</v>
      </c>
      <c r="D800" s="17">
        <v>41905</v>
      </c>
      <c r="E800" s="8" t="str">
        <f>VLOOKUP(A800,Planilha1!A:Y,20,FALSE)</f>
        <v>Sim</v>
      </c>
      <c r="F800" s="8" t="str">
        <f>VLOOKUP(A800,Planilha1!A:Y,21,FALSE)</f>
        <v>Sim</v>
      </c>
      <c r="G800" s="8" t="str">
        <f>VLOOKUP(A800,Planilha1!A:Y,22,FALSE)</f>
        <v>Sim</v>
      </c>
      <c r="H800" s="8" t="str">
        <f>VLOOKUP(A800,Planilha1!A:Y,23,FALSE)</f>
        <v>Sim</v>
      </c>
      <c r="I800" s="8" t="str">
        <f>VLOOKUP(A800,Planilha1!A:Y,24,FALSE)</f>
        <v>Sim</v>
      </c>
      <c r="J800" s="8" t="str">
        <f>VLOOKUP(A800,Planilha1!A:Y,25,FALSE)</f>
        <v>Sim</v>
      </c>
    </row>
    <row r="801" spans="1:10">
      <c r="A801" s="9">
        <v>231350</v>
      </c>
      <c r="B801" s="16" t="s">
        <v>511</v>
      </c>
      <c r="C801" s="15" t="s">
        <v>12</v>
      </c>
      <c r="D801" s="17">
        <v>41136</v>
      </c>
      <c r="E801" s="8" t="str">
        <f>VLOOKUP(A801,Planilha1!A:Y,20,FALSE)</f>
        <v>Sim</v>
      </c>
      <c r="F801" s="8" t="str">
        <f>VLOOKUP(A801,Planilha1!A:Y,21,FALSE)</f>
        <v>Sim</v>
      </c>
      <c r="G801" s="8" t="str">
        <f>VLOOKUP(A801,Planilha1!A:Y,22,FALSE)</f>
        <v>Sim</v>
      </c>
      <c r="H801" s="8" t="str">
        <f>VLOOKUP(A801,Planilha1!A:Y,23,FALSE)</f>
        <v>Sim</v>
      </c>
      <c r="I801" s="8" t="str">
        <f>VLOOKUP(A801,Planilha1!A:Y,24,FALSE)</f>
        <v>Sim</v>
      </c>
      <c r="J801" s="8" t="str">
        <f>VLOOKUP(A801,Planilha1!A:Y,25,FALSE)</f>
        <v>Sim</v>
      </c>
    </row>
    <row r="802" spans="1:10">
      <c r="A802" s="9">
        <v>231355</v>
      </c>
      <c r="B802" s="16" t="s">
        <v>512</v>
      </c>
      <c r="C802" s="15" t="s">
        <v>12</v>
      </c>
      <c r="D802" s="17">
        <v>41136</v>
      </c>
      <c r="E802" s="8" t="str">
        <f>VLOOKUP(A802,Planilha1!A:Y,20,FALSE)</f>
        <v>Sim</v>
      </c>
      <c r="F802" s="8" t="str">
        <f>VLOOKUP(A802,Planilha1!A:Y,21,FALSE)</f>
        <v>Sim</v>
      </c>
      <c r="G802" s="8" t="str">
        <f>VLOOKUP(A802,Planilha1!A:Y,22,FALSE)</f>
        <v>Sim</v>
      </c>
      <c r="H802" s="8" t="str">
        <f>VLOOKUP(A802,Planilha1!A:Y,23,FALSE)</f>
        <v>Sim</v>
      </c>
      <c r="I802" s="8" t="str">
        <f>VLOOKUP(A802,Planilha1!A:Y,24,FALSE)</f>
        <v>Sim</v>
      </c>
      <c r="J802" s="8" t="str">
        <f>VLOOKUP(A802,Planilha1!A:Y,25,FALSE)</f>
        <v>Sim</v>
      </c>
    </row>
    <row r="803" spans="1:10">
      <c r="A803" s="9">
        <v>231360</v>
      </c>
      <c r="B803" s="16" t="s">
        <v>513</v>
      </c>
      <c r="C803" s="15" t="s">
        <v>12</v>
      </c>
      <c r="D803" s="17">
        <v>41136</v>
      </c>
      <c r="E803" s="8" t="str">
        <f>VLOOKUP(A803,Planilha1!A:Y,20,FALSE)</f>
        <v>Sim</v>
      </c>
      <c r="F803" s="8" t="str">
        <f>VLOOKUP(A803,Planilha1!A:Y,21,FALSE)</f>
        <v>Sim</v>
      </c>
      <c r="G803" s="8" t="str">
        <f>VLOOKUP(A803,Planilha1!A:Y,22,FALSE)</f>
        <v>Sim</v>
      </c>
      <c r="H803" s="8" t="str">
        <f>VLOOKUP(A803,Planilha1!A:Y,23,FALSE)</f>
        <v>Sim</v>
      </c>
      <c r="I803" s="8" t="str">
        <f>VLOOKUP(A803,Planilha1!A:Y,24,FALSE)</f>
        <v>Sim</v>
      </c>
      <c r="J803" s="8" t="str">
        <f>VLOOKUP(A803,Planilha1!A:Y,25,FALSE)</f>
        <v>Sim</v>
      </c>
    </row>
    <row r="804" spans="1:10">
      <c r="A804" s="9">
        <v>231370</v>
      </c>
      <c r="B804" s="16" t="s">
        <v>514</v>
      </c>
      <c r="C804" s="15" t="s">
        <v>12</v>
      </c>
      <c r="D804" s="17">
        <v>43445</v>
      </c>
      <c r="E804" s="8" t="str">
        <f>VLOOKUP(A804,Planilha1!A:Y,20,FALSE)</f>
        <v>Sim</v>
      </c>
      <c r="F804" s="8" t="str">
        <f>VLOOKUP(A804,Planilha1!A:Y,21,FALSE)</f>
        <v>Sim</v>
      </c>
      <c r="G804" s="8" t="str">
        <f>VLOOKUP(A804,Planilha1!A:Y,22,FALSE)</f>
        <v>Sim</v>
      </c>
      <c r="H804" s="8" t="str">
        <f>VLOOKUP(A804,Planilha1!A:Y,23,FALSE)</f>
        <v>Sim</v>
      </c>
      <c r="I804" s="8" t="str">
        <f>VLOOKUP(A804,Planilha1!A:Y,24,FALSE)</f>
        <v>Sim</v>
      </c>
      <c r="J804" s="8" t="str">
        <f>VLOOKUP(A804,Planilha1!A:Y,25,FALSE)</f>
        <v>Sim</v>
      </c>
    </row>
    <row r="805" spans="1:10">
      <c r="A805" s="9">
        <v>231375</v>
      </c>
      <c r="B805" s="16" t="s">
        <v>515</v>
      </c>
      <c r="C805" s="15" t="s">
        <v>12</v>
      </c>
      <c r="D805" s="17">
        <v>41136</v>
      </c>
      <c r="E805" s="8" t="str">
        <f>VLOOKUP(A805,Planilha1!A:Y,20,FALSE)</f>
        <v>Sim</v>
      </c>
      <c r="F805" s="8" t="str">
        <f>VLOOKUP(A805,Planilha1!A:Y,21,FALSE)</f>
        <v>Sim</v>
      </c>
      <c r="G805" s="8" t="str">
        <f>VLOOKUP(A805,Planilha1!A:Y,22,FALSE)</f>
        <v>Sim</v>
      </c>
      <c r="H805" s="8" t="str">
        <f>VLOOKUP(A805,Planilha1!A:Y,23,FALSE)</f>
        <v>Sim</v>
      </c>
      <c r="I805" s="8" t="str">
        <f>VLOOKUP(A805,Planilha1!A:Y,24,FALSE)</f>
        <v>Sim</v>
      </c>
      <c r="J805" s="8" t="str">
        <f>VLOOKUP(A805,Planilha1!A:Y,25,FALSE)</f>
        <v>Sim</v>
      </c>
    </row>
    <row r="806" spans="1:10">
      <c r="A806" s="9">
        <v>231380</v>
      </c>
      <c r="B806" s="18" t="s">
        <v>516</v>
      </c>
      <c r="C806" s="15" t="s">
        <v>12</v>
      </c>
      <c r="D806" s="17">
        <v>41136</v>
      </c>
      <c r="E806" s="8" t="str">
        <f>VLOOKUP(A806,Planilha1!A:Y,20,FALSE)</f>
        <v>Sim</v>
      </c>
      <c r="F806" s="8" t="str">
        <f>VLOOKUP(A806,Planilha1!A:Y,21,FALSE)</f>
        <v>Sim</v>
      </c>
      <c r="G806" s="8" t="str">
        <f>VLOOKUP(A806,Planilha1!A:Y,22,FALSE)</f>
        <v>Sim</v>
      </c>
      <c r="H806" s="8" t="str">
        <f>VLOOKUP(A806,Planilha1!A:Y,23,FALSE)</f>
        <v>Sim</v>
      </c>
      <c r="I806" s="8" t="str">
        <f>VLOOKUP(A806,Planilha1!A:Y,24,FALSE)</f>
        <v>Sim</v>
      </c>
      <c r="J806" s="8" t="str">
        <f>VLOOKUP(A806,Planilha1!A:Y,25,FALSE)</f>
        <v>Sim</v>
      </c>
    </row>
    <row r="807" spans="1:10">
      <c r="A807" s="9">
        <v>231390</v>
      </c>
      <c r="B807" s="16" t="s">
        <v>517</v>
      </c>
      <c r="C807" s="15" t="s">
        <v>12</v>
      </c>
      <c r="D807" s="17">
        <v>41136</v>
      </c>
      <c r="E807" s="8" t="str">
        <f>VLOOKUP(A807,Planilha1!A:Y,20,FALSE)</f>
        <v>Sim</v>
      </c>
      <c r="F807" s="8" t="str">
        <f>VLOOKUP(A807,Planilha1!A:Y,21,FALSE)</f>
        <v>Sim</v>
      </c>
      <c r="G807" s="8" t="str">
        <f>VLOOKUP(A807,Planilha1!A:Y,22,FALSE)</f>
        <v>Sim</v>
      </c>
      <c r="H807" s="8" t="str">
        <f>VLOOKUP(A807,Planilha1!A:Y,23,FALSE)</f>
        <v>Sim</v>
      </c>
      <c r="I807" s="8" t="str">
        <f>VLOOKUP(A807,Planilha1!A:Y,24,FALSE)</f>
        <v>Sim</v>
      </c>
      <c r="J807" s="8" t="str">
        <f>VLOOKUP(A807,Planilha1!A:Y,25,FALSE)</f>
        <v>Sim</v>
      </c>
    </row>
    <row r="808" spans="1:10">
      <c r="A808" s="9">
        <v>231395</v>
      </c>
      <c r="B808" s="16" t="s">
        <v>518</v>
      </c>
      <c r="C808" s="15" t="s">
        <v>12</v>
      </c>
      <c r="D808" s="17">
        <v>41499</v>
      </c>
      <c r="E808" s="8" t="str">
        <f>VLOOKUP(A808,Planilha1!A:Y,20,FALSE)</f>
        <v>Sim</v>
      </c>
      <c r="F808" s="8" t="str">
        <f>VLOOKUP(A808,Planilha1!A:Y,21,FALSE)</f>
        <v>Sim</v>
      </c>
      <c r="G808" s="8" t="str">
        <f>VLOOKUP(A808,Planilha1!A:Y,22,FALSE)</f>
        <v>Sim</v>
      </c>
      <c r="H808" s="8" t="str">
        <f>VLOOKUP(A808,Planilha1!A:Y,23,FALSE)</f>
        <v>Sim</v>
      </c>
      <c r="I808" s="8" t="str">
        <f>VLOOKUP(A808,Planilha1!A:Y,24,FALSE)</f>
        <v>Sim</v>
      </c>
      <c r="J808" s="8" t="str">
        <f>VLOOKUP(A808,Planilha1!A:Y,25,FALSE)</f>
        <v>Sim</v>
      </c>
    </row>
    <row r="809" spans="1:10">
      <c r="A809" s="9">
        <v>231400</v>
      </c>
      <c r="B809" s="16" t="s">
        <v>519</v>
      </c>
      <c r="C809" s="15" t="s">
        <v>12</v>
      </c>
      <c r="D809" s="17">
        <v>41136</v>
      </c>
      <c r="E809" s="8" t="str">
        <f>VLOOKUP(A809,Planilha1!A:Y,20,FALSE)</f>
        <v>Sim</v>
      </c>
      <c r="F809" s="8" t="str">
        <f>VLOOKUP(A809,Planilha1!A:Y,21,FALSE)</f>
        <v>Sim</v>
      </c>
      <c r="G809" s="8" t="str">
        <f>VLOOKUP(A809,Planilha1!A:Y,22,FALSE)</f>
        <v>Sim</v>
      </c>
      <c r="H809" s="8" t="str">
        <f>VLOOKUP(A809,Planilha1!A:Y,23,FALSE)</f>
        <v>Sim</v>
      </c>
      <c r="I809" s="8" t="str">
        <f>VLOOKUP(A809,Planilha1!A:Y,24,FALSE)</f>
        <v>Sim</v>
      </c>
      <c r="J809" s="8" t="str">
        <f>VLOOKUP(A809,Planilha1!A:Y,25,FALSE)</f>
        <v>Sim</v>
      </c>
    </row>
    <row r="810" spans="1:10" ht="15.75">
      <c r="A810" s="23">
        <v>231410</v>
      </c>
      <c r="B810" s="20" t="s">
        <v>520</v>
      </c>
      <c r="C810" s="15" t="s">
        <v>12</v>
      </c>
      <c r="D810" s="17">
        <v>41136</v>
      </c>
      <c r="E810" s="8" t="str">
        <f>VLOOKUP(A810,Planilha1!A:Y,20,FALSE)</f>
        <v>Sim</v>
      </c>
      <c r="F810" s="8" t="str">
        <f>VLOOKUP(A810,Planilha1!A:Y,21,FALSE)</f>
        <v>Sim</v>
      </c>
      <c r="G810" s="8" t="str">
        <f>VLOOKUP(A810,Planilha1!A:Y,22,FALSE)</f>
        <v>Sim</v>
      </c>
      <c r="H810" s="8" t="str">
        <f>VLOOKUP(A810,Planilha1!A:Y,23,FALSE)</f>
        <v>Sim</v>
      </c>
      <c r="I810" s="8" t="str">
        <f>VLOOKUP(A810,Planilha1!A:Y,24,FALSE)</f>
        <v>Sim</v>
      </c>
      <c r="J810" s="8" t="str">
        <f>VLOOKUP(A810,Planilha1!A:Y,25,FALSE)</f>
        <v>Sim</v>
      </c>
    </row>
    <row r="811" spans="1:10" ht="15.75">
      <c r="A811" s="23">
        <v>320010</v>
      </c>
      <c r="B811" s="20" t="s">
        <v>525</v>
      </c>
      <c r="C811" s="15" t="s">
        <v>20</v>
      </c>
      <c r="D811" s="17">
        <v>41499</v>
      </c>
      <c r="E811" s="8" t="str">
        <f>VLOOKUP(A811,Planilha1!A:Y,20,FALSE)</f>
        <v>Sim</v>
      </c>
      <c r="F811" s="8" t="str">
        <f>VLOOKUP(A811,Planilha1!A:Y,21,FALSE)</f>
        <v>Sim</v>
      </c>
      <c r="G811" s="8" t="str">
        <f>VLOOKUP(A811,Planilha1!A:Y,22,FALSE)</f>
        <v>Sim</v>
      </c>
      <c r="H811" s="8" t="str">
        <f>VLOOKUP(A811,Planilha1!A:Y,23,FALSE)</f>
        <v>Sim</v>
      </c>
      <c r="I811" s="8" t="str">
        <f>VLOOKUP(A811,Planilha1!A:Y,24,FALSE)</f>
        <v>Sim</v>
      </c>
      <c r="J811" s="8" t="str">
        <f>VLOOKUP(A811,Planilha1!A:Y,25,FALSE)</f>
        <v>Sim</v>
      </c>
    </row>
    <row r="812" spans="1:10">
      <c r="A812" s="9">
        <v>320016</v>
      </c>
      <c r="B812" s="16" t="s">
        <v>526</v>
      </c>
      <c r="C812" s="15" t="s">
        <v>20</v>
      </c>
      <c r="D812" s="17">
        <v>43818</v>
      </c>
      <c r="E812" s="8" t="str">
        <f>VLOOKUP(A812,Planilha1!A:Y,20,FALSE)</f>
        <v>Não</v>
      </c>
      <c r="F812" s="8" t="str">
        <f>VLOOKUP(A812,Planilha1!A:Y,21,FALSE)</f>
        <v>Sim</v>
      </c>
      <c r="G812" s="8" t="str">
        <f>VLOOKUP(A812,Planilha1!A:Y,22,FALSE)</f>
        <v>Não</v>
      </c>
      <c r="H812" s="8" t="str">
        <f>VLOOKUP(A812,Planilha1!A:Y,23,FALSE)</f>
        <v>Sim</v>
      </c>
      <c r="I812" s="8" t="str">
        <f>VLOOKUP(A812,Planilha1!A:Y,24,FALSE)</f>
        <v>Não</v>
      </c>
      <c r="J812" s="8" t="str">
        <f>VLOOKUP(A812,Planilha1!A:Y,25,FALSE)</f>
        <v>Sim</v>
      </c>
    </row>
    <row r="813" spans="1:10">
      <c r="A813" s="9">
        <v>320013</v>
      </c>
      <c r="B813" s="16" t="s">
        <v>571</v>
      </c>
      <c r="C813" s="15" t="s">
        <v>20</v>
      </c>
      <c r="D813" s="17">
        <v>45280</v>
      </c>
      <c r="E813" s="8" t="str">
        <f>VLOOKUP(A813,Planilha1!A:Y,20,FALSE)</f>
        <v>Sim</v>
      </c>
      <c r="F813" s="8" t="str">
        <f>VLOOKUP(A813,Planilha1!A:Y,21,FALSE)</f>
        <v>Sim</v>
      </c>
      <c r="G813" s="8" t="str">
        <f>VLOOKUP(A813,Planilha1!A:Y,22,FALSE)</f>
        <v>Sim</v>
      </c>
      <c r="H813" s="8" t="str">
        <f>VLOOKUP(A813,Planilha1!A:Y,23,FALSE)</f>
        <v>Sim</v>
      </c>
      <c r="I813" s="8" t="str">
        <f>VLOOKUP(A813,Planilha1!A:Y,24,FALSE)</f>
        <v>Sim</v>
      </c>
      <c r="J813" s="8" t="str">
        <f>VLOOKUP(A813,Planilha1!A:Y,25,FALSE)</f>
        <v>Sim</v>
      </c>
    </row>
    <row r="814" spans="1:10">
      <c r="A814" s="9">
        <v>320020</v>
      </c>
      <c r="B814" s="16" t="s">
        <v>4322</v>
      </c>
      <c r="C814" s="15" t="s">
        <v>20</v>
      </c>
      <c r="D814" s="17">
        <v>45849</v>
      </c>
      <c r="E814" s="8" t="str">
        <f>VLOOKUP(A814,Planilha1!A:Y,20,FALSE)</f>
        <v>Sim</v>
      </c>
      <c r="F814" s="8" t="str">
        <f>VLOOKUP(A814,Planilha1!A:Y,21,FALSE)</f>
        <v>Sim</v>
      </c>
      <c r="G814" s="8" t="str">
        <f>VLOOKUP(A814,Planilha1!A:Y,22,FALSE)</f>
        <v>Sim</v>
      </c>
      <c r="H814" s="8" t="str">
        <f>VLOOKUP(A814,Planilha1!A:Y,23,FALSE)</f>
        <v>Sim</v>
      </c>
      <c r="I814" s="8" t="str">
        <f>VLOOKUP(A814,Planilha1!A:Y,24,FALSE)</f>
        <v>Sim</v>
      </c>
      <c r="J814" s="8" t="str">
        <f>VLOOKUP(A814,Planilha1!A:Y,25,FALSE)</f>
        <v>Sim</v>
      </c>
    </row>
    <row r="815" spans="1:10">
      <c r="A815" s="9">
        <v>320030</v>
      </c>
      <c r="B815" s="16" t="s">
        <v>4323</v>
      </c>
      <c r="C815" s="15" t="s">
        <v>20</v>
      </c>
      <c r="D815" s="17">
        <v>45849</v>
      </c>
      <c r="E815" s="8" t="str">
        <f>VLOOKUP(A815,Planilha1!A:Y,20,FALSE)</f>
        <v>Não</v>
      </c>
      <c r="F815" s="8" t="str">
        <f>VLOOKUP(A815,Planilha1!A:Y,21,FALSE)</f>
        <v>Sim</v>
      </c>
      <c r="G815" s="8" t="str">
        <f>VLOOKUP(A815,Planilha1!A:Y,22,FALSE)</f>
        <v>Não</v>
      </c>
      <c r="H815" s="8" t="str">
        <f>VLOOKUP(A815,Planilha1!A:Y,23,FALSE)</f>
        <v>Sim</v>
      </c>
      <c r="I815" s="8" t="str">
        <f>VLOOKUP(A815,Planilha1!A:Y,24,FALSE)</f>
        <v>Não</v>
      </c>
      <c r="J815" s="8" t="str">
        <f>VLOOKUP(A815,Planilha1!A:Y,25,FALSE)</f>
        <v>Sim</v>
      </c>
    </row>
    <row r="816" spans="1:10">
      <c r="A816" s="9">
        <v>320035</v>
      </c>
      <c r="B816" s="16" t="s">
        <v>527</v>
      </c>
      <c r="C816" s="15" t="s">
        <v>20</v>
      </c>
      <c r="D816" s="17">
        <v>41136</v>
      </c>
      <c r="E816" s="8" t="str">
        <f>VLOOKUP(A816,Planilha1!A:Y,20,FALSE)</f>
        <v>Sim</v>
      </c>
      <c r="F816" s="8" t="str">
        <f>VLOOKUP(A816,Planilha1!A:Y,21,FALSE)</f>
        <v>Sim</v>
      </c>
      <c r="G816" s="8" t="str">
        <f>VLOOKUP(A816,Planilha1!A:Y,22,FALSE)</f>
        <v>Sim</v>
      </c>
      <c r="H816" s="8" t="str">
        <f>VLOOKUP(A816,Planilha1!A:Y,23,FALSE)</f>
        <v>Sim</v>
      </c>
      <c r="I816" s="8" t="str">
        <f>VLOOKUP(A816,Planilha1!A:Y,24,FALSE)</f>
        <v>Não</v>
      </c>
      <c r="J816" s="8" t="str">
        <f>VLOOKUP(A816,Planilha1!A:Y,25,FALSE)</f>
        <v>Sim</v>
      </c>
    </row>
    <row r="817" spans="1:10">
      <c r="A817" s="9">
        <v>320040</v>
      </c>
      <c r="B817" s="16" t="s">
        <v>2883</v>
      </c>
      <c r="C817" s="15" t="s">
        <v>20</v>
      </c>
      <c r="D817" s="17">
        <v>45849</v>
      </c>
      <c r="E817" s="8" t="str">
        <f>VLOOKUP(A817,Planilha1!A:Y,20,FALSE)</f>
        <v>Sim</v>
      </c>
      <c r="F817" s="8" t="str">
        <f>VLOOKUP(A817,Planilha1!A:Y,21,FALSE)</f>
        <v>Sim</v>
      </c>
      <c r="G817" s="8" t="str">
        <f>VLOOKUP(A817,Planilha1!A:Y,22,FALSE)</f>
        <v>Sim</v>
      </c>
      <c r="H817" s="8" t="str">
        <f>VLOOKUP(A817,Planilha1!A:Y,23,FALSE)</f>
        <v>Sim</v>
      </c>
      <c r="I817" s="8" t="str">
        <f>VLOOKUP(A817,Planilha1!A:Y,24,FALSE)</f>
        <v>Sim</v>
      </c>
      <c r="J817" s="8" t="str">
        <f>VLOOKUP(A817,Planilha1!A:Y,25,FALSE)</f>
        <v>Sim</v>
      </c>
    </row>
    <row r="818" spans="1:10">
      <c r="A818" s="9">
        <v>320050</v>
      </c>
      <c r="B818" s="16" t="s">
        <v>528</v>
      </c>
      <c r="C818" s="15" t="s">
        <v>20</v>
      </c>
      <c r="D818" s="17">
        <v>41136</v>
      </c>
      <c r="E818" s="8" t="str">
        <f>VLOOKUP(A818,Planilha1!A:Y,20,FALSE)</f>
        <v>Sim</v>
      </c>
      <c r="F818" s="8" t="str">
        <f>VLOOKUP(A818,Planilha1!A:Y,21,FALSE)</f>
        <v>Sim</v>
      </c>
      <c r="G818" s="8" t="str">
        <f>VLOOKUP(A818,Planilha1!A:Y,22,FALSE)</f>
        <v>Sim</v>
      </c>
      <c r="H818" s="8" t="str">
        <f>VLOOKUP(A818,Planilha1!A:Y,23,FALSE)</f>
        <v>Sim</v>
      </c>
      <c r="I818" s="8" t="str">
        <f>VLOOKUP(A818,Planilha1!A:Y,24,FALSE)</f>
        <v>Sim</v>
      </c>
      <c r="J818" s="8" t="str">
        <f>VLOOKUP(A818,Planilha1!A:Y,25,FALSE)</f>
        <v>Sim</v>
      </c>
    </row>
    <row r="819" spans="1:10">
      <c r="A819" s="9">
        <v>320070</v>
      </c>
      <c r="B819" s="16" t="s">
        <v>529</v>
      </c>
      <c r="C819" s="15" t="s">
        <v>20</v>
      </c>
      <c r="D819" s="17">
        <v>43445</v>
      </c>
      <c r="E819" s="8" t="str">
        <f>VLOOKUP(A819,Planilha1!A:Y,20,FALSE)</f>
        <v>Não</v>
      </c>
      <c r="F819" s="8" t="str">
        <f>VLOOKUP(A819,Planilha1!A:Y,21,FALSE)</f>
        <v>Sim</v>
      </c>
      <c r="G819" s="8" t="str">
        <f>VLOOKUP(A819,Planilha1!A:Y,22,FALSE)</f>
        <v>Não</v>
      </c>
      <c r="H819" s="8" t="str">
        <f>VLOOKUP(A819,Planilha1!A:Y,23,FALSE)</f>
        <v>Sim</v>
      </c>
      <c r="I819" s="8" t="str">
        <f>VLOOKUP(A819,Planilha1!A:Y,24,FALSE)</f>
        <v>Não</v>
      </c>
      <c r="J819" s="8" t="str">
        <f>VLOOKUP(A819,Planilha1!A:Y,25,FALSE)</f>
        <v>Sim</v>
      </c>
    </row>
    <row r="820" spans="1:10">
      <c r="A820" s="9">
        <v>320080</v>
      </c>
      <c r="B820" s="16" t="s">
        <v>4119</v>
      </c>
      <c r="C820" s="15" t="s">
        <v>20</v>
      </c>
      <c r="D820" s="17">
        <v>45642</v>
      </c>
      <c r="E820" s="8" t="str">
        <f>VLOOKUP(A820,Planilha1!A:Y,20,FALSE)</f>
        <v>Não</v>
      </c>
      <c r="F820" s="8" t="str">
        <f>VLOOKUP(A820,Planilha1!A:Y,21,FALSE)</f>
        <v>Não</v>
      </c>
      <c r="G820" s="8" t="str">
        <f>VLOOKUP(A820,Planilha1!A:Y,22,FALSE)</f>
        <v>Não</v>
      </c>
      <c r="H820" s="8" t="str">
        <f>VLOOKUP(A820,Planilha1!A:Y,23,FALSE)</f>
        <v>Não</v>
      </c>
      <c r="I820" s="8" t="str">
        <f>VLOOKUP(A820,Planilha1!A:Y,24,FALSE)</f>
        <v>Não</v>
      </c>
      <c r="J820" s="8" t="str">
        <f>VLOOKUP(A820,Planilha1!A:Y,25,FALSE)</f>
        <v>Não</v>
      </c>
    </row>
    <row r="821" spans="1:10">
      <c r="A821" s="9">
        <v>320090</v>
      </c>
      <c r="B821" s="16" t="s">
        <v>3787</v>
      </c>
      <c r="C821" s="15" t="s">
        <v>20</v>
      </c>
      <c r="D821" s="17">
        <v>45574</v>
      </c>
      <c r="E821" s="8" t="str">
        <f>VLOOKUP(A821,Planilha1!A:Y,20,FALSE)</f>
        <v>Não</v>
      </c>
      <c r="F821" s="8" t="str">
        <f>VLOOKUP(A821,Planilha1!A:Y,21,FALSE)</f>
        <v>Não</v>
      </c>
      <c r="G821" s="8" t="str">
        <f>VLOOKUP(A821,Planilha1!A:Y,22,FALSE)</f>
        <v>Não</v>
      </c>
      <c r="H821" s="8" t="str">
        <f>VLOOKUP(A821,Planilha1!A:Y,23,FALSE)</f>
        <v>Não</v>
      </c>
      <c r="I821" s="8" t="str">
        <f>VLOOKUP(A821,Planilha1!A:Y,24,FALSE)</f>
        <v>Não</v>
      </c>
      <c r="J821" s="8" t="str">
        <f>VLOOKUP(A821,Planilha1!A:Y,25,FALSE)</f>
        <v>Não</v>
      </c>
    </row>
    <row r="822" spans="1:10" ht="15.75">
      <c r="A822" s="23">
        <v>320100</v>
      </c>
      <c r="B822" s="20" t="s">
        <v>530</v>
      </c>
      <c r="C822" s="15" t="s">
        <v>20</v>
      </c>
      <c r="D822" s="17">
        <v>43818</v>
      </c>
      <c r="E822" s="8" t="str">
        <f>VLOOKUP(A822,Planilha1!A:Y,20,FALSE)</f>
        <v>Sim</v>
      </c>
      <c r="F822" s="8" t="str">
        <f>VLOOKUP(A822,Planilha1!A:Y,21,FALSE)</f>
        <v>Sim</v>
      </c>
      <c r="G822" s="8" t="str">
        <f>VLOOKUP(A822,Planilha1!A:Y,22,FALSE)</f>
        <v>Sim</v>
      </c>
      <c r="H822" s="8" t="str">
        <f>VLOOKUP(A822,Planilha1!A:Y,23,FALSE)</f>
        <v>Sim</v>
      </c>
      <c r="I822" s="8" t="str">
        <f>VLOOKUP(A822,Planilha1!A:Y,24,FALSE)</f>
        <v>Sim</v>
      </c>
      <c r="J822" s="8" t="str">
        <f>VLOOKUP(A822,Planilha1!A:Y,25,FALSE)</f>
        <v>Sim</v>
      </c>
    </row>
    <row r="823" spans="1:10" ht="15.75">
      <c r="A823" s="23">
        <v>320110</v>
      </c>
      <c r="B823" s="20" t="s">
        <v>531</v>
      </c>
      <c r="C823" s="15" t="s">
        <v>20</v>
      </c>
      <c r="D823" s="17">
        <v>43445</v>
      </c>
      <c r="E823" s="8" t="str">
        <f>VLOOKUP(A823,Planilha1!A:Y,20,FALSE)</f>
        <v>Sim</v>
      </c>
      <c r="F823" s="8" t="str">
        <f>VLOOKUP(A823,Planilha1!A:Y,21,FALSE)</f>
        <v>Sim</v>
      </c>
      <c r="G823" s="8" t="str">
        <f>VLOOKUP(A823,Planilha1!A:Y,22,FALSE)</f>
        <v>Sim</v>
      </c>
      <c r="H823" s="8" t="str">
        <f>VLOOKUP(A823,Planilha1!A:Y,23,FALSE)</f>
        <v>Sim</v>
      </c>
      <c r="I823" s="8" t="str">
        <f>VLOOKUP(A823,Planilha1!A:Y,24,FALSE)</f>
        <v>Sim</v>
      </c>
      <c r="J823" s="8" t="str">
        <f>VLOOKUP(A823,Planilha1!A:Y,25,FALSE)</f>
        <v>Sim</v>
      </c>
    </row>
    <row r="824" spans="1:10">
      <c r="A824" s="9">
        <v>320115</v>
      </c>
      <c r="B824" s="16" t="s">
        <v>532</v>
      </c>
      <c r="C824" s="15" t="s">
        <v>20</v>
      </c>
      <c r="D824" s="17">
        <v>41136</v>
      </c>
      <c r="E824" s="8" t="str">
        <f>VLOOKUP(A824,Planilha1!A:Y,20,FALSE)</f>
        <v>Sim</v>
      </c>
      <c r="F824" s="8" t="str">
        <f>VLOOKUP(A824,Planilha1!A:Y,21,FALSE)</f>
        <v>Sim</v>
      </c>
      <c r="G824" s="8" t="str">
        <f>VLOOKUP(A824,Planilha1!A:Y,22,FALSE)</f>
        <v>Sim</v>
      </c>
      <c r="H824" s="8" t="str">
        <f>VLOOKUP(A824,Planilha1!A:Y,23,FALSE)</f>
        <v>Sim</v>
      </c>
      <c r="I824" s="8" t="str">
        <f>VLOOKUP(A824,Planilha1!A:Y,24,FALSE)</f>
        <v>Sim</v>
      </c>
      <c r="J824" s="8" t="str">
        <f>VLOOKUP(A824,Planilha1!A:Y,25,FALSE)</f>
        <v>Sim</v>
      </c>
    </row>
    <row r="825" spans="1:10">
      <c r="A825" s="9">
        <v>320130</v>
      </c>
      <c r="B825" s="16" t="s">
        <v>533</v>
      </c>
      <c r="C825" s="15" t="s">
        <v>20</v>
      </c>
      <c r="D825" s="17">
        <v>43445</v>
      </c>
      <c r="E825" s="8" t="str">
        <f>VLOOKUP(A825,Planilha1!A:Y,20,FALSE)</f>
        <v>Sim</v>
      </c>
      <c r="F825" s="8" t="str">
        <f>VLOOKUP(A825,Planilha1!A:Y,21,FALSE)</f>
        <v>Sim</v>
      </c>
      <c r="G825" s="8" t="str">
        <f>VLOOKUP(A825,Planilha1!A:Y,22,FALSE)</f>
        <v>Sim</v>
      </c>
      <c r="H825" s="8" t="str">
        <f>VLOOKUP(A825,Planilha1!A:Y,23,FALSE)</f>
        <v>Sim</v>
      </c>
      <c r="I825" s="8" t="str">
        <f>VLOOKUP(A825,Planilha1!A:Y,24,FALSE)</f>
        <v>Sim</v>
      </c>
      <c r="J825" s="8" t="str">
        <f>VLOOKUP(A825,Planilha1!A:Y,25,FALSE)</f>
        <v>Sim</v>
      </c>
    </row>
    <row r="826" spans="1:10">
      <c r="A826" s="9">
        <v>320140</v>
      </c>
      <c r="B826" s="16" t="s">
        <v>4324</v>
      </c>
      <c r="C826" s="15" t="s">
        <v>20</v>
      </c>
      <c r="D826" s="17">
        <v>45849</v>
      </c>
      <c r="E826" s="8" t="str">
        <f>VLOOKUP(A826,Planilha1!A:Y,20,FALSE)</f>
        <v>Sim</v>
      </c>
      <c r="F826" s="8" t="str">
        <f>VLOOKUP(A826,Planilha1!A:Y,21,FALSE)</f>
        <v>Sim</v>
      </c>
      <c r="G826" s="8" t="str">
        <f>VLOOKUP(A826,Planilha1!A:Y,22,FALSE)</f>
        <v>Sim</v>
      </c>
      <c r="H826" s="8" t="str">
        <f>VLOOKUP(A826,Planilha1!A:Y,23,FALSE)</f>
        <v>Sim</v>
      </c>
      <c r="I826" s="8" t="str">
        <f>VLOOKUP(A826,Planilha1!A:Y,24,FALSE)</f>
        <v>Sim</v>
      </c>
      <c r="J826" s="8" t="str">
        <f>VLOOKUP(A826,Planilha1!A:Y,25,FALSE)</f>
        <v>Sim</v>
      </c>
    </row>
    <row r="827" spans="1:10">
      <c r="A827" s="9">
        <v>320160</v>
      </c>
      <c r="B827" s="16" t="s">
        <v>534</v>
      </c>
      <c r="C827" s="15" t="s">
        <v>20</v>
      </c>
      <c r="D827" s="17">
        <v>41136</v>
      </c>
      <c r="E827" s="8" t="str">
        <f>VLOOKUP(A827,Planilha1!A:Y,20,FALSE)</f>
        <v>Sim</v>
      </c>
      <c r="F827" s="8" t="str">
        <f>VLOOKUP(A827,Planilha1!A:Y,21,FALSE)</f>
        <v>Sim</v>
      </c>
      <c r="G827" s="8" t="str">
        <f>VLOOKUP(A827,Planilha1!A:Y,22,FALSE)</f>
        <v>Sim</v>
      </c>
      <c r="H827" s="8" t="str">
        <f>VLOOKUP(A827,Planilha1!A:Y,23,FALSE)</f>
        <v>Sim</v>
      </c>
      <c r="I827" s="8" t="str">
        <f>VLOOKUP(A827,Planilha1!A:Y,24,FALSE)</f>
        <v>Sim</v>
      </c>
      <c r="J827" s="8" t="str">
        <f>VLOOKUP(A827,Planilha1!A:Y,25,FALSE)</f>
        <v>Sim</v>
      </c>
    </row>
    <row r="828" spans="1:10">
      <c r="A828" s="9">
        <v>320170</v>
      </c>
      <c r="B828" s="16" t="s">
        <v>535</v>
      </c>
      <c r="C828" s="15" t="s">
        <v>20</v>
      </c>
      <c r="D828" s="17">
        <v>43131</v>
      </c>
      <c r="E828" s="8" t="str">
        <f>VLOOKUP(A828,Planilha1!A:Y,20,FALSE)</f>
        <v>Sim</v>
      </c>
      <c r="F828" s="8" t="str">
        <f>VLOOKUP(A828,Planilha1!A:Y,21,FALSE)</f>
        <v>Sim</v>
      </c>
      <c r="G828" s="8" t="str">
        <f>VLOOKUP(A828,Planilha1!A:Y,22,FALSE)</f>
        <v>Sim</v>
      </c>
      <c r="H828" s="8" t="str">
        <f>VLOOKUP(A828,Planilha1!A:Y,23,FALSE)</f>
        <v>Sim</v>
      </c>
      <c r="I828" s="8" t="str">
        <f>VLOOKUP(A828,Planilha1!A:Y,24,FALSE)</f>
        <v>Sim</v>
      </c>
      <c r="J828" s="8" t="str">
        <f>VLOOKUP(A828,Planilha1!A:Y,25,FALSE)</f>
        <v>Sim</v>
      </c>
    </row>
    <row r="829" spans="1:10">
      <c r="A829" s="9">
        <v>320180</v>
      </c>
      <c r="B829" s="16" t="s">
        <v>536</v>
      </c>
      <c r="C829" s="15" t="s">
        <v>20</v>
      </c>
      <c r="D829" s="17">
        <v>41136</v>
      </c>
      <c r="E829" s="8" t="str">
        <f>VLOOKUP(A829,Planilha1!A:Y,20,FALSE)</f>
        <v>Sim</v>
      </c>
      <c r="F829" s="8" t="str">
        <f>VLOOKUP(A829,Planilha1!A:Y,21,FALSE)</f>
        <v>Sim</v>
      </c>
      <c r="G829" s="8" t="str">
        <f>VLOOKUP(A829,Planilha1!A:Y,22,FALSE)</f>
        <v>Sim</v>
      </c>
      <c r="H829" s="8" t="str">
        <f>VLOOKUP(A829,Planilha1!A:Y,23,FALSE)</f>
        <v>Sim</v>
      </c>
      <c r="I829" s="8" t="str">
        <f>VLOOKUP(A829,Planilha1!A:Y,24,FALSE)</f>
        <v>Sim</v>
      </c>
      <c r="J829" s="8" t="str">
        <f>VLOOKUP(A829,Planilha1!A:Y,25,FALSE)</f>
        <v>Sim</v>
      </c>
    </row>
    <row r="830" spans="1:10">
      <c r="A830" s="9">
        <v>320190</v>
      </c>
      <c r="B830" s="16" t="s">
        <v>537</v>
      </c>
      <c r="C830" s="15" t="s">
        <v>20</v>
      </c>
      <c r="D830" s="17">
        <v>43445</v>
      </c>
      <c r="E830" s="8" t="str">
        <f>VLOOKUP(A830,Planilha1!A:Y,20,FALSE)</f>
        <v>Não</v>
      </c>
      <c r="F830" s="8" t="str">
        <f>VLOOKUP(A830,Planilha1!A:Y,21,FALSE)</f>
        <v>Não</v>
      </c>
      <c r="G830" s="8" t="str">
        <f>VLOOKUP(A830,Planilha1!A:Y,22,FALSE)</f>
        <v>Não</v>
      </c>
      <c r="H830" s="8" t="str">
        <f>VLOOKUP(A830,Planilha1!A:Y,23,FALSE)</f>
        <v>Não</v>
      </c>
      <c r="I830" s="8" t="str">
        <f>VLOOKUP(A830,Planilha1!A:Y,24,FALSE)</f>
        <v>Não</v>
      </c>
      <c r="J830" s="8" t="str">
        <f>VLOOKUP(A830,Planilha1!A:Y,25,FALSE)</f>
        <v>Não</v>
      </c>
    </row>
    <row r="831" spans="1:10">
      <c r="A831" s="9">
        <v>320200</v>
      </c>
      <c r="B831" s="16" t="s">
        <v>538</v>
      </c>
      <c r="C831" s="15" t="s">
        <v>20</v>
      </c>
      <c r="D831" s="17">
        <v>41905</v>
      </c>
      <c r="E831" s="8" t="str">
        <f>VLOOKUP(A831,Planilha1!A:Y,20,FALSE)</f>
        <v>Sim</v>
      </c>
      <c r="F831" s="8" t="str">
        <f>VLOOKUP(A831,Planilha1!A:Y,21,FALSE)</f>
        <v>Sim</v>
      </c>
      <c r="G831" s="8" t="str">
        <f>VLOOKUP(A831,Planilha1!A:Y,22,FALSE)</f>
        <v>Sim</v>
      </c>
      <c r="H831" s="8" t="str">
        <f>VLOOKUP(A831,Planilha1!A:Y,23,FALSE)</f>
        <v>Sim</v>
      </c>
      <c r="I831" s="8" t="str">
        <f>VLOOKUP(A831,Planilha1!A:Y,24,FALSE)</f>
        <v>Sim</v>
      </c>
      <c r="J831" s="8" t="str">
        <f>VLOOKUP(A831,Planilha1!A:Y,25,FALSE)</f>
        <v>Sim</v>
      </c>
    </row>
    <row r="832" spans="1:10">
      <c r="A832" s="9">
        <v>320210</v>
      </c>
      <c r="B832" s="16" t="s">
        <v>539</v>
      </c>
      <c r="C832" s="15" t="s">
        <v>20</v>
      </c>
      <c r="D832" s="17">
        <v>41499</v>
      </c>
      <c r="E832" s="8" t="str">
        <f>VLOOKUP(A832,Planilha1!A:Y,20,FALSE)</f>
        <v>Sim</v>
      </c>
      <c r="F832" s="8" t="str">
        <f>VLOOKUP(A832,Planilha1!A:Y,21,FALSE)</f>
        <v>Sim</v>
      </c>
      <c r="G832" s="8" t="str">
        <f>VLOOKUP(A832,Planilha1!A:Y,22,FALSE)</f>
        <v>Sim</v>
      </c>
      <c r="H832" s="8" t="str">
        <f>VLOOKUP(A832,Planilha1!A:Y,23,FALSE)</f>
        <v>Sim</v>
      </c>
      <c r="I832" s="8" t="str">
        <f>VLOOKUP(A832,Planilha1!A:Y,24,FALSE)</f>
        <v>Sim</v>
      </c>
      <c r="J832" s="8" t="str">
        <f>VLOOKUP(A832,Planilha1!A:Y,25,FALSE)</f>
        <v>Sim</v>
      </c>
    </row>
    <row r="833" spans="1:10">
      <c r="A833" s="9">
        <v>320220</v>
      </c>
      <c r="B833" s="16" t="s">
        <v>4325</v>
      </c>
      <c r="C833" s="15" t="s">
        <v>20</v>
      </c>
      <c r="D833" s="17">
        <v>45849</v>
      </c>
      <c r="E833" s="8" t="str">
        <f>VLOOKUP(A833,Planilha1!A:Y,20,FALSE)</f>
        <v>Sim</v>
      </c>
      <c r="F833" s="8" t="str">
        <f>VLOOKUP(A833,Planilha1!A:Y,21,FALSE)</f>
        <v>Sim</v>
      </c>
      <c r="G833" s="8" t="str">
        <f>VLOOKUP(A833,Planilha1!A:Y,22,FALSE)</f>
        <v>Sim</v>
      </c>
      <c r="H833" s="8" t="str">
        <f>VLOOKUP(A833,Planilha1!A:Y,23,FALSE)</f>
        <v>Sim</v>
      </c>
      <c r="I833" s="8" t="str">
        <f>VLOOKUP(A833,Planilha1!A:Y,24,FALSE)</f>
        <v>Sim</v>
      </c>
      <c r="J833" s="8" t="str">
        <f>VLOOKUP(A833,Planilha1!A:Y,25,FALSE)</f>
        <v>Sim</v>
      </c>
    </row>
    <row r="834" spans="1:10">
      <c r="A834" s="9">
        <v>320225</v>
      </c>
      <c r="B834" s="16" t="s">
        <v>3788</v>
      </c>
      <c r="C834" s="15" t="s">
        <v>20</v>
      </c>
      <c r="D834" s="17">
        <v>45574</v>
      </c>
      <c r="E834" s="8" t="str">
        <f>VLOOKUP(A834,Planilha1!A:Y,20,FALSE)</f>
        <v>Não</v>
      </c>
      <c r="F834" s="8" t="str">
        <f>VLOOKUP(A834,Planilha1!A:Y,21,FALSE)</f>
        <v>Não</v>
      </c>
      <c r="G834" s="8" t="str">
        <f>VLOOKUP(A834,Planilha1!A:Y,22,FALSE)</f>
        <v>Não</v>
      </c>
      <c r="H834" s="8" t="str">
        <f>VLOOKUP(A834,Planilha1!A:Y,23,FALSE)</f>
        <v>Não</v>
      </c>
      <c r="I834" s="8" t="str">
        <f>VLOOKUP(A834,Planilha1!A:Y,24,FALSE)</f>
        <v>Não</v>
      </c>
      <c r="J834" s="8" t="str">
        <f>VLOOKUP(A834,Planilha1!A:Y,25,FALSE)</f>
        <v>Não</v>
      </c>
    </row>
    <row r="835" spans="1:10">
      <c r="A835" s="9">
        <v>320230</v>
      </c>
      <c r="B835" s="16" t="s">
        <v>4120</v>
      </c>
      <c r="C835" s="15" t="s">
        <v>20</v>
      </c>
      <c r="D835" s="17">
        <v>45642</v>
      </c>
      <c r="E835" s="8" t="str">
        <f>VLOOKUP(A835,Planilha1!A:Y,20,FALSE)</f>
        <v>Sim</v>
      </c>
      <c r="F835" s="8" t="str">
        <f>VLOOKUP(A835,Planilha1!A:Y,21,FALSE)</f>
        <v>Sim</v>
      </c>
      <c r="G835" s="8" t="str">
        <f>VLOOKUP(A835,Planilha1!A:Y,22,FALSE)</f>
        <v>Sim</v>
      </c>
      <c r="H835" s="8" t="str">
        <f>VLOOKUP(A835,Planilha1!A:Y,23,FALSE)</f>
        <v>Sim</v>
      </c>
      <c r="I835" s="8" t="str">
        <f>VLOOKUP(A835,Planilha1!A:Y,24,FALSE)</f>
        <v>Sim</v>
      </c>
      <c r="J835" s="8" t="str">
        <f>VLOOKUP(A835,Planilha1!A:Y,25,FALSE)</f>
        <v>Sim</v>
      </c>
    </row>
    <row r="836" spans="1:10">
      <c r="A836" s="9">
        <v>320240</v>
      </c>
      <c r="B836" s="16" t="s">
        <v>540</v>
      </c>
      <c r="C836" s="15" t="s">
        <v>20</v>
      </c>
      <c r="D836" s="17">
        <v>43131</v>
      </c>
      <c r="E836" s="8" t="str">
        <f>VLOOKUP(A836,Planilha1!A:Y,20,FALSE)</f>
        <v>Sim</v>
      </c>
      <c r="F836" s="8" t="str">
        <f>VLOOKUP(A836,Planilha1!A:Y,21,FALSE)</f>
        <v>Sim</v>
      </c>
      <c r="G836" s="8" t="str">
        <f>VLOOKUP(A836,Planilha1!A:Y,22,FALSE)</f>
        <v>Sim</v>
      </c>
      <c r="H836" s="8" t="str">
        <f>VLOOKUP(A836,Planilha1!A:Y,23,FALSE)</f>
        <v>Sim</v>
      </c>
      <c r="I836" s="8" t="str">
        <f>VLOOKUP(A836,Planilha1!A:Y,24,FALSE)</f>
        <v>Sim</v>
      </c>
      <c r="J836" s="8" t="str">
        <f>VLOOKUP(A836,Planilha1!A:Y,25,FALSE)</f>
        <v>Sim</v>
      </c>
    </row>
    <row r="837" spans="1:10" ht="15.75">
      <c r="A837" s="23">
        <v>320245</v>
      </c>
      <c r="B837" s="20" t="s">
        <v>541</v>
      </c>
      <c r="C837" s="15" t="s">
        <v>20</v>
      </c>
      <c r="D837" s="17">
        <v>43131</v>
      </c>
      <c r="E837" s="8" t="str">
        <f>VLOOKUP(A837,Planilha1!A:Y,20,FALSE)</f>
        <v>Sim</v>
      </c>
      <c r="F837" s="8" t="str">
        <f>VLOOKUP(A837,Planilha1!A:Y,21,FALSE)</f>
        <v>Sim</v>
      </c>
      <c r="G837" s="8" t="str">
        <f>VLOOKUP(A837,Planilha1!A:Y,22,FALSE)</f>
        <v>Não</v>
      </c>
      <c r="H837" s="8" t="str">
        <f>VLOOKUP(A837,Planilha1!A:Y,23,FALSE)</f>
        <v>Sim</v>
      </c>
      <c r="I837" s="8" t="str">
        <f>VLOOKUP(A837,Planilha1!A:Y,24,FALSE)</f>
        <v>Não</v>
      </c>
      <c r="J837" s="8" t="str">
        <f>VLOOKUP(A837,Planilha1!A:Y,25,FALSE)</f>
        <v>Sim</v>
      </c>
    </row>
    <row r="838" spans="1:10" ht="15.75">
      <c r="A838" s="23">
        <v>320250</v>
      </c>
      <c r="B838" s="20" t="s">
        <v>4326</v>
      </c>
      <c r="C838" s="15" t="s">
        <v>20</v>
      </c>
      <c r="D838" s="17">
        <v>45849</v>
      </c>
      <c r="E838" s="8" t="str">
        <f>VLOOKUP(A838,Planilha1!A:Y,20,FALSE)</f>
        <v>Não</v>
      </c>
      <c r="F838" s="8" t="str">
        <f>VLOOKUP(A838,Planilha1!A:Y,21,FALSE)</f>
        <v>Sim</v>
      </c>
      <c r="G838" s="8" t="str">
        <f>VLOOKUP(A838,Planilha1!A:Y,22,FALSE)</f>
        <v>Não</v>
      </c>
      <c r="H838" s="8" t="str">
        <f>VLOOKUP(A838,Planilha1!A:Y,23,FALSE)</f>
        <v>Sim</v>
      </c>
      <c r="I838" s="8" t="str">
        <f>VLOOKUP(A838,Planilha1!A:Y,24,FALSE)</f>
        <v>Não</v>
      </c>
      <c r="J838" s="8" t="str">
        <f>VLOOKUP(A838,Planilha1!A:Y,25,FALSE)</f>
        <v>Sim</v>
      </c>
    </row>
    <row r="839" spans="1:10">
      <c r="A839" s="9">
        <v>320255</v>
      </c>
      <c r="B839" s="16" t="s">
        <v>542</v>
      </c>
      <c r="C839" s="15" t="s">
        <v>20</v>
      </c>
      <c r="D839" s="17">
        <v>41905</v>
      </c>
      <c r="E839" s="8" t="str">
        <f>VLOOKUP(A839,Planilha1!A:Y,20,FALSE)</f>
        <v>Sim</v>
      </c>
      <c r="F839" s="8" t="str">
        <f>VLOOKUP(A839,Planilha1!A:Y,21,FALSE)</f>
        <v>Sim</v>
      </c>
      <c r="G839" s="8" t="str">
        <f>VLOOKUP(A839,Planilha1!A:Y,22,FALSE)</f>
        <v>Sim</v>
      </c>
      <c r="H839" s="8" t="str">
        <f>VLOOKUP(A839,Planilha1!A:Y,23,FALSE)</f>
        <v>Sim</v>
      </c>
      <c r="I839" s="8" t="str">
        <f>VLOOKUP(A839,Planilha1!A:Y,24,FALSE)</f>
        <v>Sim</v>
      </c>
      <c r="J839" s="8" t="str">
        <f>VLOOKUP(A839,Planilha1!A:Y,25,FALSE)</f>
        <v>Sim</v>
      </c>
    </row>
    <row r="840" spans="1:10">
      <c r="A840" s="9">
        <v>320260</v>
      </c>
      <c r="B840" s="16" t="s">
        <v>4327</v>
      </c>
      <c r="C840" s="15" t="s">
        <v>20</v>
      </c>
      <c r="D840" s="17">
        <v>45849</v>
      </c>
      <c r="E840" s="8" t="str">
        <f>VLOOKUP(A840,Planilha1!A:Y,20,FALSE)</f>
        <v>Sim</v>
      </c>
      <c r="F840" s="8" t="str">
        <f>VLOOKUP(A840,Planilha1!A:Y,21,FALSE)</f>
        <v>Sim</v>
      </c>
      <c r="G840" s="8" t="str">
        <f>VLOOKUP(A840,Planilha1!A:Y,22,FALSE)</f>
        <v>Sim</v>
      </c>
      <c r="H840" s="8" t="str">
        <f>VLOOKUP(A840,Planilha1!A:Y,23,FALSE)</f>
        <v>Sim</v>
      </c>
      <c r="I840" s="8" t="str">
        <f>VLOOKUP(A840,Planilha1!A:Y,24,FALSE)</f>
        <v>Sim</v>
      </c>
      <c r="J840" s="8" t="str">
        <f>VLOOKUP(A840,Planilha1!A:Y,25,FALSE)</f>
        <v>Sim</v>
      </c>
    </row>
    <row r="841" spans="1:10">
      <c r="A841" s="9">
        <v>320265</v>
      </c>
      <c r="B841" s="16" t="s">
        <v>543</v>
      </c>
      <c r="C841" s="15" t="s">
        <v>20</v>
      </c>
      <c r="D841" s="17">
        <v>43131</v>
      </c>
      <c r="E841" s="8" t="str">
        <f>VLOOKUP(A841,Planilha1!A:Y,20,FALSE)</f>
        <v>Sim</v>
      </c>
      <c r="F841" s="8" t="str">
        <f>VLOOKUP(A841,Planilha1!A:Y,21,FALSE)</f>
        <v>Sim</v>
      </c>
      <c r="G841" s="8" t="str">
        <f>VLOOKUP(A841,Planilha1!A:Y,22,FALSE)</f>
        <v>Sim</v>
      </c>
      <c r="H841" s="8" t="str">
        <f>VLOOKUP(A841,Planilha1!A:Y,23,FALSE)</f>
        <v>Sim</v>
      </c>
      <c r="I841" s="8" t="str">
        <f>VLOOKUP(A841,Planilha1!A:Y,24,FALSE)</f>
        <v>Sim</v>
      </c>
      <c r="J841" s="8" t="str">
        <f>VLOOKUP(A841,Planilha1!A:Y,25,FALSE)</f>
        <v>Sim</v>
      </c>
    </row>
    <row r="842" spans="1:10">
      <c r="A842" s="9">
        <v>320270</v>
      </c>
      <c r="B842" s="16" t="s">
        <v>544</v>
      </c>
      <c r="C842" s="15" t="s">
        <v>20</v>
      </c>
      <c r="D842" s="17">
        <v>43445</v>
      </c>
      <c r="E842" s="8" t="str">
        <f>VLOOKUP(A842,Planilha1!A:Y,20,FALSE)</f>
        <v>Sim</v>
      </c>
      <c r="F842" s="8" t="str">
        <f>VLOOKUP(A842,Planilha1!A:Y,21,FALSE)</f>
        <v>Sim</v>
      </c>
      <c r="G842" s="8" t="str">
        <f>VLOOKUP(A842,Planilha1!A:Y,22,FALSE)</f>
        <v>Sim</v>
      </c>
      <c r="H842" s="8" t="str">
        <f>VLOOKUP(A842,Planilha1!A:Y,23,FALSE)</f>
        <v>Sim</v>
      </c>
      <c r="I842" s="8" t="str">
        <f>VLOOKUP(A842,Planilha1!A:Y,24,FALSE)</f>
        <v>Sim</v>
      </c>
      <c r="J842" s="8" t="str">
        <f>VLOOKUP(A842,Planilha1!A:Y,25,FALSE)</f>
        <v>Sim</v>
      </c>
    </row>
    <row r="843" spans="1:10">
      <c r="A843" s="9">
        <v>320280</v>
      </c>
      <c r="B843" s="18" t="s">
        <v>545</v>
      </c>
      <c r="C843" s="15" t="s">
        <v>20</v>
      </c>
      <c r="D843" s="17">
        <v>43131</v>
      </c>
      <c r="E843" s="8" t="str">
        <f>VLOOKUP(A843,Planilha1!A:Y,20,FALSE)</f>
        <v>Não</v>
      </c>
      <c r="F843" s="8" t="str">
        <f>VLOOKUP(A843,Planilha1!A:Y,21,FALSE)</f>
        <v>Não</v>
      </c>
      <c r="G843" s="8" t="str">
        <f>VLOOKUP(A843,Planilha1!A:Y,22,FALSE)</f>
        <v>Não</v>
      </c>
      <c r="H843" s="8" t="str">
        <f>VLOOKUP(A843,Planilha1!A:Y,23,FALSE)</f>
        <v>Não</v>
      </c>
      <c r="I843" s="8" t="str">
        <f>VLOOKUP(A843,Planilha1!A:Y,24,FALSE)</f>
        <v>Não</v>
      </c>
      <c r="J843" s="8" t="str">
        <f>VLOOKUP(A843,Planilha1!A:Y,25,FALSE)</f>
        <v>Não</v>
      </c>
    </row>
    <row r="844" spans="1:10">
      <c r="A844" s="9">
        <v>320290</v>
      </c>
      <c r="B844" s="16" t="s">
        <v>546</v>
      </c>
      <c r="C844" s="15" t="s">
        <v>20</v>
      </c>
      <c r="D844" s="17">
        <v>43131</v>
      </c>
      <c r="E844" s="8" t="str">
        <f>VLOOKUP(A844,Planilha1!A:Y,20,FALSE)</f>
        <v>Sim</v>
      </c>
      <c r="F844" s="8" t="str">
        <f>VLOOKUP(A844,Planilha1!A:Y,21,FALSE)</f>
        <v>Sim</v>
      </c>
      <c r="G844" s="8" t="str">
        <f>VLOOKUP(A844,Planilha1!A:Y,22,FALSE)</f>
        <v>Sim</v>
      </c>
      <c r="H844" s="8" t="str">
        <f>VLOOKUP(A844,Planilha1!A:Y,23,FALSE)</f>
        <v>Sim</v>
      </c>
      <c r="I844" s="8" t="str">
        <f>VLOOKUP(A844,Planilha1!A:Y,24,FALSE)</f>
        <v>Sim</v>
      </c>
      <c r="J844" s="8" t="str">
        <f>VLOOKUP(A844,Planilha1!A:Y,25,FALSE)</f>
        <v>Sim</v>
      </c>
    </row>
    <row r="845" spans="1:10">
      <c r="A845" s="9">
        <v>320300</v>
      </c>
      <c r="B845" s="16" t="s">
        <v>547</v>
      </c>
      <c r="C845" s="15" t="s">
        <v>20</v>
      </c>
      <c r="D845" s="17">
        <v>43131</v>
      </c>
      <c r="E845" s="8" t="str">
        <f>VLOOKUP(A845,Planilha1!A:Y,20,FALSE)</f>
        <v>Sim</v>
      </c>
      <c r="F845" s="8" t="str">
        <f>VLOOKUP(A845,Planilha1!A:Y,21,FALSE)</f>
        <v>Sim</v>
      </c>
      <c r="G845" s="8" t="str">
        <f>VLOOKUP(A845,Planilha1!A:Y,22,FALSE)</f>
        <v>Sim</v>
      </c>
      <c r="H845" s="8" t="str">
        <f>VLOOKUP(A845,Planilha1!A:Y,23,FALSE)</f>
        <v>Sim</v>
      </c>
      <c r="I845" s="8" t="str">
        <f>VLOOKUP(A845,Planilha1!A:Y,24,FALSE)</f>
        <v>Sim</v>
      </c>
      <c r="J845" s="8" t="str">
        <f>VLOOKUP(A845,Planilha1!A:Y,25,FALSE)</f>
        <v>Sim</v>
      </c>
    </row>
    <row r="846" spans="1:10">
      <c r="A846" s="9">
        <v>320305</v>
      </c>
      <c r="B846" s="16" t="s">
        <v>548</v>
      </c>
      <c r="C846" s="15" t="s">
        <v>20</v>
      </c>
      <c r="D846" s="17">
        <v>43818</v>
      </c>
      <c r="E846" s="8" t="str">
        <f>VLOOKUP(A846,Planilha1!A:Y,20,FALSE)</f>
        <v>Sim</v>
      </c>
      <c r="F846" s="8" t="str">
        <f>VLOOKUP(A846,Planilha1!A:Y,21,FALSE)</f>
        <v>Sim</v>
      </c>
      <c r="G846" s="8" t="str">
        <f>VLOOKUP(A846,Planilha1!A:Y,22,FALSE)</f>
        <v>Sim</v>
      </c>
      <c r="H846" s="8" t="str">
        <f>VLOOKUP(A846,Planilha1!A:Y,23,FALSE)</f>
        <v>Sim</v>
      </c>
      <c r="I846" s="8" t="str">
        <f>VLOOKUP(A846,Planilha1!A:Y,24,FALSE)</f>
        <v>Sim</v>
      </c>
      <c r="J846" s="8" t="str">
        <f>VLOOKUP(A846,Planilha1!A:Y,25,FALSE)</f>
        <v>Sim</v>
      </c>
    </row>
    <row r="847" spans="1:10">
      <c r="A847" s="9">
        <v>320310</v>
      </c>
      <c r="B847" s="16" t="s">
        <v>549</v>
      </c>
      <c r="C847" s="15" t="s">
        <v>20</v>
      </c>
      <c r="D847" s="17">
        <v>43445</v>
      </c>
      <c r="E847" s="8" t="str">
        <f>VLOOKUP(A847,Planilha1!A:Y,20,FALSE)</f>
        <v>Sim</v>
      </c>
      <c r="F847" s="8" t="str">
        <f>VLOOKUP(A847,Planilha1!A:Y,21,FALSE)</f>
        <v>Sim</v>
      </c>
      <c r="G847" s="8" t="str">
        <f>VLOOKUP(A847,Planilha1!A:Y,22,FALSE)</f>
        <v>Sim</v>
      </c>
      <c r="H847" s="8" t="str">
        <f>VLOOKUP(A847,Planilha1!A:Y,23,FALSE)</f>
        <v>Sim</v>
      </c>
      <c r="I847" s="8" t="str">
        <f>VLOOKUP(A847,Planilha1!A:Y,24,FALSE)</f>
        <v>Sim</v>
      </c>
      <c r="J847" s="8" t="str">
        <f>VLOOKUP(A847,Planilha1!A:Y,25,FALSE)</f>
        <v>Sim</v>
      </c>
    </row>
    <row r="848" spans="1:10">
      <c r="A848" s="9">
        <v>320316</v>
      </c>
      <c r="B848" s="16" t="s">
        <v>550</v>
      </c>
      <c r="C848" s="15" t="s">
        <v>20</v>
      </c>
      <c r="D848" s="17">
        <v>41499</v>
      </c>
      <c r="E848" s="8" t="str">
        <f>VLOOKUP(A848,Planilha1!A:Y,20,FALSE)</f>
        <v>Sim</v>
      </c>
      <c r="F848" s="8" t="str">
        <f>VLOOKUP(A848,Planilha1!A:Y,21,FALSE)</f>
        <v>Sim</v>
      </c>
      <c r="G848" s="8" t="str">
        <f>VLOOKUP(A848,Planilha1!A:Y,22,FALSE)</f>
        <v>Sim</v>
      </c>
      <c r="H848" s="8" t="str">
        <f>VLOOKUP(A848,Planilha1!A:Y,23,FALSE)</f>
        <v>Sim</v>
      </c>
      <c r="I848" s="8" t="str">
        <f>VLOOKUP(A848,Planilha1!A:Y,24,FALSE)</f>
        <v>Sim</v>
      </c>
      <c r="J848" s="8" t="str">
        <f>VLOOKUP(A848,Planilha1!A:Y,25,FALSE)</f>
        <v>Sim</v>
      </c>
    </row>
    <row r="849" spans="1:10">
      <c r="A849" s="9">
        <v>320320</v>
      </c>
      <c r="B849" s="16" t="s">
        <v>551</v>
      </c>
      <c r="C849" s="15" t="s">
        <v>20</v>
      </c>
      <c r="D849" s="17">
        <v>43818</v>
      </c>
      <c r="E849" s="8" t="str">
        <f>VLOOKUP(A849,Planilha1!A:Y,20,FALSE)</f>
        <v>Não</v>
      </c>
      <c r="F849" s="8" t="str">
        <f>VLOOKUP(A849,Planilha1!A:Y,21,FALSE)</f>
        <v>Não</v>
      </c>
      <c r="G849" s="8" t="str">
        <f>VLOOKUP(A849,Planilha1!A:Y,22,FALSE)</f>
        <v>Não</v>
      </c>
      <c r="H849" s="8" t="str">
        <f>VLOOKUP(A849,Planilha1!A:Y,23,FALSE)</f>
        <v>Não</v>
      </c>
      <c r="I849" s="8" t="str">
        <f>VLOOKUP(A849,Planilha1!A:Y,24,FALSE)</f>
        <v>Não</v>
      </c>
      <c r="J849" s="8" t="str">
        <f>VLOOKUP(A849,Planilha1!A:Y,25,FALSE)</f>
        <v>Não</v>
      </c>
    </row>
    <row r="850" spans="1:10" ht="15.75">
      <c r="A850" s="23">
        <v>320330</v>
      </c>
      <c r="B850" s="20" t="s">
        <v>552</v>
      </c>
      <c r="C850" s="15" t="s">
        <v>20</v>
      </c>
      <c r="D850" s="17">
        <v>41905</v>
      </c>
      <c r="E850" s="8" t="str">
        <f>VLOOKUP(A850,Planilha1!A:Y,20,FALSE)</f>
        <v>Sim</v>
      </c>
      <c r="F850" s="8" t="str">
        <f>VLOOKUP(A850,Planilha1!A:Y,21,FALSE)</f>
        <v>Sim</v>
      </c>
      <c r="G850" s="8" t="str">
        <f>VLOOKUP(A850,Planilha1!A:Y,22,FALSE)</f>
        <v>Sim</v>
      </c>
      <c r="H850" s="8" t="str">
        <f>VLOOKUP(A850,Planilha1!A:Y,23,FALSE)</f>
        <v>Sim</v>
      </c>
      <c r="I850" s="8" t="str">
        <f>VLOOKUP(A850,Planilha1!A:Y,24,FALSE)</f>
        <v>Sim</v>
      </c>
      <c r="J850" s="8" t="str">
        <f>VLOOKUP(A850,Planilha1!A:Y,25,FALSE)</f>
        <v>Sim</v>
      </c>
    </row>
    <row r="851" spans="1:10">
      <c r="A851" s="9">
        <v>320332</v>
      </c>
      <c r="B851" s="16" t="s">
        <v>4383</v>
      </c>
      <c r="C851" s="15" t="s">
        <v>20</v>
      </c>
      <c r="D851" s="17">
        <v>45642</v>
      </c>
      <c r="E851" s="8" t="str">
        <f>VLOOKUP(A851,Planilha1!A:Y,20,FALSE)</f>
        <v>Sim</v>
      </c>
      <c r="F851" s="8" t="str">
        <f>VLOOKUP(A851,Planilha1!A:Y,21,FALSE)</f>
        <v>Sim</v>
      </c>
      <c r="G851" s="8" t="str">
        <f>VLOOKUP(A851,Planilha1!A:Y,22,FALSE)</f>
        <v>Sim</v>
      </c>
      <c r="H851" s="8" t="str">
        <f>VLOOKUP(A851,Planilha1!A:Y,23,FALSE)</f>
        <v>Sim</v>
      </c>
      <c r="I851" s="8" t="str">
        <f>VLOOKUP(A851,Planilha1!A:Y,24,FALSE)</f>
        <v>Sim</v>
      </c>
      <c r="J851" s="8" t="str">
        <f>VLOOKUP(A851,Planilha1!A:Y,25,FALSE)</f>
        <v>Sim</v>
      </c>
    </row>
    <row r="852" spans="1:10">
      <c r="A852" s="9">
        <v>320334</v>
      </c>
      <c r="B852" s="16" t="s">
        <v>4328</v>
      </c>
      <c r="C852" s="15" t="s">
        <v>20</v>
      </c>
      <c r="D852" s="17">
        <v>45849</v>
      </c>
      <c r="E852" s="8" t="str">
        <f>VLOOKUP(A852,Planilha1!A:Y,20,FALSE)</f>
        <v>Não</v>
      </c>
      <c r="F852" s="8" t="str">
        <f>VLOOKUP(A852,Planilha1!A:Y,21,FALSE)</f>
        <v>Sim</v>
      </c>
      <c r="G852" s="8" t="str">
        <f>VLOOKUP(A852,Planilha1!A:Y,22,FALSE)</f>
        <v>Não</v>
      </c>
      <c r="H852" s="8" t="str">
        <f>VLOOKUP(A852,Planilha1!A:Y,23,FALSE)</f>
        <v>Sim</v>
      </c>
      <c r="I852" s="8" t="str">
        <f>VLOOKUP(A852,Planilha1!A:Y,24,FALSE)</f>
        <v>Não</v>
      </c>
      <c r="J852" s="8" t="str">
        <f>VLOOKUP(A852,Planilha1!A:Y,25,FALSE)</f>
        <v>Sim</v>
      </c>
    </row>
    <row r="853" spans="1:10">
      <c r="A853" s="9">
        <v>320335</v>
      </c>
      <c r="B853" s="16" t="s">
        <v>4384</v>
      </c>
      <c r="C853" s="15" t="s">
        <v>20</v>
      </c>
      <c r="D853" s="17">
        <v>45642</v>
      </c>
      <c r="E853" s="8" t="str">
        <f>VLOOKUP(A853,Planilha1!A:Y,20,FALSE)</f>
        <v>Não</v>
      </c>
      <c r="F853" s="8" t="str">
        <f>VLOOKUP(A853,Planilha1!A:Y,21,FALSE)</f>
        <v>Não</v>
      </c>
      <c r="G853" s="8" t="str">
        <f>VLOOKUP(A853,Planilha1!A:Y,22,FALSE)</f>
        <v>Não</v>
      </c>
      <c r="H853" s="8" t="str">
        <f>VLOOKUP(A853,Planilha1!A:Y,23,FALSE)</f>
        <v>Não</v>
      </c>
      <c r="I853" s="8" t="str">
        <f>VLOOKUP(A853,Planilha1!A:Y,24,FALSE)</f>
        <v>Não</v>
      </c>
      <c r="J853" s="8" t="str">
        <f>VLOOKUP(A853,Planilha1!A:Y,25,FALSE)</f>
        <v>Não</v>
      </c>
    </row>
    <row r="854" spans="1:10" ht="15.75">
      <c r="A854" s="23">
        <v>320340</v>
      </c>
      <c r="B854" s="20" t="s">
        <v>553</v>
      </c>
      <c r="C854" s="15" t="s">
        <v>20</v>
      </c>
      <c r="D854" s="17">
        <v>43445</v>
      </c>
      <c r="E854" s="8" t="str">
        <f>VLOOKUP(A854,Planilha1!A:Y,20,FALSE)</f>
        <v>Sim</v>
      </c>
      <c r="F854" s="8" t="str">
        <f>VLOOKUP(A854,Planilha1!A:Y,21,FALSE)</f>
        <v>Sim</v>
      </c>
      <c r="G854" s="8" t="str">
        <f>VLOOKUP(A854,Planilha1!A:Y,22,FALSE)</f>
        <v>Sim</v>
      </c>
      <c r="H854" s="8" t="str">
        <f>VLOOKUP(A854,Planilha1!A:Y,23,FALSE)</f>
        <v>Sim</v>
      </c>
      <c r="I854" s="8" t="str">
        <f>VLOOKUP(A854,Planilha1!A:Y,24,FALSE)</f>
        <v>Sim</v>
      </c>
      <c r="J854" s="8" t="str">
        <f>VLOOKUP(A854,Planilha1!A:Y,25,FALSE)</f>
        <v>Sim</v>
      </c>
    </row>
    <row r="855" spans="1:10">
      <c r="A855" s="9">
        <v>320350</v>
      </c>
      <c r="B855" s="16" t="s">
        <v>554</v>
      </c>
      <c r="C855" s="15" t="s">
        <v>20</v>
      </c>
      <c r="D855" s="17">
        <v>43818</v>
      </c>
      <c r="E855" s="8" t="str">
        <f>VLOOKUP(A855,Planilha1!A:Y,20,FALSE)</f>
        <v>Sim</v>
      </c>
      <c r="F855" s="8" t="str">
        <f>VLOOKUP(A855,Planilha1!A:Y,21,FALSE)</f>
        <v>Sim</v>
      </c>
      <c r="G855" s="8" t="str">
        <f>VLOOKUP(A855,Planilha1!A:Y,22,FALSE)</f>
        <v>Sim</v>
      </c>
      <c r="H855" s="8" t="str">
        <f>VLOOKUP(A855,Planilha1!A:Y,23,FALSE)</f>
        <v>Sim</v>
      </c>
      <c r="I855" s="8" t="str">
        <f>VLOOKUP(A855,Planilha1!A:Y,24,FALSE)</f>
        <v>Sim</v>
      </c>
      <c r="J855" s="8" t="str">
        <f>VLOOKUP(A855,Planilha1!A:Y,25,FALSE)</f>
        <v>Sim</v>
      </c>
    </row>
    <row r="856" spans="1:10">
      <c r="A856" s="9">
        <v>320360</v>
      </c>
      <c r="B856" s="16" t="s">
        <v>555</v>
      </c>
      <c r="C856" s="15" t="s">
        <v>20</v>
      </c>
      <c r="D856" s="17">
        <v>41136</v>
      </c>
      <c r="E856" s="8" t="str">
        <f>VLOOKUP(A856,Planilha1!A:Y,20,FALSE)</f>
        <v>Não</v>
      </c>
      <c r="F856" s="8" t="str">
        <f>VLOOKUP(A856,Planilha1!A:Y,21,FALSE)</f>
        <v>Sim</v>
      </c>
      <c r="G856" s="8" t="str">
        <f>VLOOKUP(A856,Planilha1!A:Y,22,FALSE)</f>
        <v>Não</v>
      </c>
      <c r="H856" s="8" t="str">
        <f>VLOOKUP(A856,Planilha1!A:Y,23,FALSE)</f>
        <v>Sim</v>
      </c>
      <c r="I856" s="8" t="str">
        <f>VLOOKUP(A856,Planilha1!A:Y,24,FALSE)</f>
        <v>Não</v>
      </c>
      <c r="J856" s="8" t="str">
        <f>VLOOKUP(A856,Planilha1!A:Y,25,FALSE)</f>
        <v>Sim</v>
      </c>
    </row>
    <row r="857" spans="1:10">
      <c r="A857" s="9">
        <v>320370</v>
      </c>
      <c r="B857" s="16" t="s">
        <v>556</v>
      </c>
      <c r="C857" s="15" t="s">
        <v>20</v>
      </c>
      <c r="D857" s="17">
        <v>41136</v>
      </c>
      <c r="E857" s="8" t="str">
        <f>VLOOKUP(A857,Planilha1!A:Y,20,FALSE)</f>
        <v>Sim</v>
      </c>
      <c r="F857" s="8" t="str">
        <f>VLOOKUP(A857,Planilha1!A:Y,21,FALSE)</f>
        <v>Sim</v>
      </c>
      <c r="G857" s="8" t="str">
        <f>VLOOKUP(A857,Planilha1!A:Y,22,FALSE)</f>
        <v>Sim</v>
      </c>
      <c r="H857" s="8" t="str">
        <f>VLOOKUP(A857,Planilha1!A:Y,23,FALSE)</f>
        <v>Sim</v>
      </c>
      <c r="I857" s="8" t="str">
        <f>VLOOKUP(A857,Planilha1!A:Y,24,FALSE)</f>
        <v>Sim</v>
      </c>
      <c r="J857" s="8" t="str">
        <f>VLOOKUP(A857,Planilha1!A:Y,25,FALSE)</f>
        <v>Sim</v>
      </c>
    </row>
    <row r="858" spans="1:10">
      <c r="A858" s="9">
        <v>320380</v>
      </c>
      <c r="B858" s="16" t="s">
        <v>572</v>
      </c>
      <c r="C858" s="15" t="s">
        <v>20</v>
      </c>
      <c r="D858" s="17">
        <v>45280</v>
      </c>
      <c r="E858" s="8" t="str">
        <f>VLOOKUP(A858,Planilha1!A:Y,20,FALSE)</f>
        <v>Sim</v>
      </c>
      <c r="F858" s="8" t="str">
        <f>VLOOKUP(A858,Planilha1!A:Y,21,FALSE)</f>
        <v>Sim</v>
      </c>
      <c r="G858" s="8" t="str">
        <f>VLOOKUP(A858,Planilha1!A:Y,22,FALSE)</f>
        <v>Sim</v>
      </c>
      <c r="H858" s="8" t="str">
        <f>VLOOKUP(A858,Planilha1!A:Y,23,FALSE)</f>
        <v>Sim</v>
      </c>
      <c r="I858" s="8" t="str">
        <f>VLOOKUP(A858,Planilha1!A:Y,24,FALSE)</f>
        <v>Sim</v>
      </c>
      <c r="J858" s="8" t="str">
        <f>VLOOKUP(A858,Planilha1!A:Y,25,FALSE)</f>
        <v>Sim</v>
      </c>
    </row>
    <row r="859" spans="1:10">
      <c r="A859" s="9">
        <v>320390</v>
      </c>
      <c r="B859" s="16" t="s">
        <v>4329</v>
      </c>
      <c r="C859" s="15" t="s">
        <v>20</v>
      </c>
      <c r="D859" s="17">
        <v>45849</v>
      </c>
      <c r="E859" s="8" t="str">
        <f>VLOOKUP(A859,Planilha1!A:Y,20,FALSE)</f>
        <v>Sim</v>
      </c>
      <c r="F859" s="8" t="str">
        <f>VLOOKUP(A859,Planilha1!A:Y,21,FALSE)</f>
        <v>Sim</v>
      </c>
      <c r="G859" s="8" t="str">
        <f>VLOOKUP(A859,Planilha1!A:Y,22,FALSE)</f>
        <v>Sim</v>
      </c>
      <c r="H859" s="8" t="str">
        <f>VLOOKUP(A859,Planilha1!A:Y,23,FALSE)</f>
        <v>Sim</v>
      </c>
      <c r="I859" s="8" t="str">
        <f>VLOOKUP(A859,Planilha1!A:Y,24,FALSE)</f>
        <v>Sim</v>
      </c>
      <c r="J859" s="8" t="str">
        <f>VLOOKUP(A859,Planilha1!A:Y,25,FALSE)</f>
        <v>Sim</v>
      </c>
    </row>
    <row r="860" spans="1:10">
      <c r="A860" s="9">
        <v>320400</v>
      </c>
      <c r="B860" s="16" t="s">
        <v>557</v>
      </c>
      <c r="C860" s="15" t="s">
        <v>20</v>
      </c>
      <c r="D860" s="17">
        <v>43818</v>
      </c>
      <c r="E860" s="8" t="str">
        <f>VLOOKUP(A860,Planilha1!A:Y,20,FALSE)</f>
        <v>Não</v>
      </c>
      <c r="F860" s="8" t="str">
        <f>VLOOKUP(A860,Planilha1!A:Y,21,FALSE)</f>
        <v>Não</v>
      </c>
      <c r="G860" s="8" t="str">
        <f>VLOOKUP(A860,Planilha1!A:Y,22,FALSE)</f>
        <v>Não</v>
      </c>
      <c r="H860" s="8" t="str">
        <f>VLOOKUP(A860,Planilha1!A:Y,23,FALSE)</f>
        <v>Não</v>
      </c>
      <c r="I860" s="8" t="str">
        <f>VLOOKUP(A860,Planilha1!A:Y,24,FALSE)</f>
        <v>Não</v>
      </c>
      <c r="J860" s="8" t="str">
        <f>VLOOKUP(A860,Planilha1!A:Y,25,FALSE)</f>
        <v>Não</v>
      </c>
    </row>
    <row r="861" spans="1:10">
      <c r="A861" s="9">
        <v>320405</v>
      </c>
      <c r="B861" s="16" t="s">
        <v>558</v>
      </c>
      <c r="C861" s="15" t="s">
        <v>20</v>
      </c>
      <c r="D861" s="17">
        <v>43131</v>
      </c>
      <c r="E861" s="8" t="str">
        <f>VLOOKUP(A861,Planilha1!A:Y,20,FALSE)</f>
        <v>Sim</v>
      </c>
      <c r="F861" s="8" t="str">
        <f>VLOOKUP(A861,Planilha1!A:Y,21,FALSE)</f>
        <v>Sim</v>
      </c>
      <c r="G861" s="8" t="str">
        <f>VLOOKUP(A861,Planilha1!A:Y,22,FALSE)</f>
        <v>Sim</v>
      </c>
      <c r="H861" s="8" t="str">
        <f>VLOOKUP(A861,Planilha1!A:Y,23,FALSE)</f>
        <v>Sim</v>
      </c>
      <c r="I861" s="8" t="str">
        <f>VLOOKUP(A861,Planilha1!A:Y,24,FALSE)</f>
        <v>Sim</v>
      </c>
      <c r="J861" s="8" t="str">
        <f>VLOOKUP(A861,Planilha1!A:Y,25,FALSE)</f>
        <v>Sim</v>
      </c>
    </row>
    <row r="862" spans="1:10" ht="15.75">
      <c r="A862" s="19">
        <v>320410</v>
      </c>
      <c r="B862" s="24" t="s">
        <v>559</v>
      </c>
      <c r="C862" s="15" t="s">
        <v>20</v>
      </c>
      <c r="D862" s="17">
        <v>43818</v>
      </c>
      <c r="E862" s="8" t="str">
        <f>VLOOKUP(A862,Planilha1!A:Y,20,FALSE)</f>
        <v>Sim</v>
      </c>
      <c r="F862" s="8" t="str">
        <f>VLOOKUP(A862,Planilha1!A:Y,21,FALSE)</f>
        <v>Sim</v>
      </c>
      <c r="G862" s="8" t="str">
        <f>VLOOKUP(A862,Planilha1!A:Y,22,FALSE)</f>
        <v>Sim</v>
      </c>
      <c r="H862" s="8" t="str">
        <f>VLOOKUP(A862,Planilha1!A:Y,23,FALSE)</f>
        <v>Sim</v>
      </c>
      <c r="I862" s="8" t="str">
        <f>VLOOKUP(A862,Planilha1!A:Y,24,FALSE)</f>
        <v>Sim</v>
      </c>
      <c r="J862" s="8" t="str">
        <f>VLOOKUP(A862,Planilha1!A:Y,25,FALSE)</f>
        <v>Sim</v>
      </c>
    </row>
    <row r="863" spans="1:10">
      <c r="A863" s="9">
        <v>320420</v>
      </c>
      <c r="B863" s="16" t="s">
        <v>4330</v>
      </c>
      <c r="C863" s="15" t="s">
        <v>20</v>
      </c>
      <c r="D863" s="17">
        <v>45849</v>
      </c>
      <c r="E863" s="8" t="str">
        <f>VLOOKUP(A863,Planilha1!A:Y,20,FALSE)</f>
        <v>Sim</v>
      </c>
      <c r="F863" s="8" t="str">
        <f>VLOOKUP(A863,Planilha1!A:Y,21,FALSE)</f>
        <v>Sim</v>
      </c>
      <c r="G863" s="8" t="str">
        <f>VLOOKUP(A863,Planilha1!A:Y,22,FALSE)</f>
        <v>Sim</v>
      </c>
      <c r="H863" s="8" t="str">
        <f>VLOOKUP(A863,Planilha1!A:Y,23,FALSE)</f>
        <v>Sim</v>
      </c>
      <c r="I863" s="8" t="str">
        <f>VLOOKUP(A863,Planilha1!A:Y,24,FALSE)</f>
        <v>Sim</v>
      </c>
      <c r="J863" s="8" t="str">
        <f>VLOOKUP(A863,Planilha1!A:Y,25,FALSE)</f>
        <v>Sim</v>
      </c>
    </row>
    <row r="864" spans="1:10">
      <c r="A864" s="9">
        <v>320425</v>
      </c>
      <c r="B864" s="16" t="s">
        <v>560</v>
      </c>
      <c r="C864" s="15" t="s">
        <v>20</v>
      </c>
      <c r="D864" s="17">
        <v>41136</v>
      </c>
      <c r="E864" s="8" t="str">
        <f>VLOOKUP(A864,Planilha1!A:Y,20,FALSE)</f>
        <v>Sim</v>
      </c>
      <c r="F864" s="8" t="str">
        <f>VLOOKUP(A864,Planilha1!A:Y,21,FALSE)</f>
        <v>Sim</v>
      </c>
      <c r="G864" s="8" t="str">
        <f>VLOOKUP(A864,Planilha1!A:Y,22,FALSE)</f>
        <v>Sim</v>
      </c>
      <c r="H864" s="8" t="str">
        <f>VLOOKUP(A864,Planilha1!A:Y,23,FALSE)</f>
        <v>Sim</v>
      </c>
      <c r="I864" s="8" t="str">
        <f>VLOOKUP(A864,Planilha1!A:Y,24,FALSE)</f>
        <v>Sim</v>
      </c>
      <c r="J864" s="8" t="str">
        <f>VLOOKUP(A864,Planilha1!A:Y,25,FALSE)</f>
        <v>Sim</v>
      </c>
    </row>
    <row r="865" spans="1:10">
      <c r="A865" s="9">
        <v>320430</v>
      </c>
      <c r="B865" s="16" t="s">
        <v>561</v>
      </c>
      <c r="C865" s="15" t="s">
        <v>20</v>
      </c>
      <c r="D865" s="17">
        <v>41905</v>
      </c>
      <c r="E865" s="8" t="str">
        <f>VLOOKUP(A865,Planilha1!A:Y,20,FALSE)</f>
        <v>Não</v>
      </c>
      <c r="F865" s="8" t="str">
        <f>VLOOKUP(A865,Planilha1!A:Y,21,FALSE)</f>
        <v>Sim</v>
      </c>
      <c r="G865" s="8" t="str">
        <f>VLOOKUP(A865,Planilha1!A:Y,22,FALSE)</f>
        <v>Não</v>
      </c>
      <c r="H865" s="8" t="str">
        <f>VLOOKUP(A865,Planilha1!A:Y,23,FALSE)</f>
        <v>Sim</v>
      </c>
      <c r="I865" s="8" t="str">
        <f>VLOOKUP(A865,Planilha1!A:Y,24,FALSE)</f>
        <v>Não</v>
      </c>
      <c r="J865" s="8" t="str">
        <f>VLOOKUP(A865,Planilha1!A:Y,25,FALSE)</f>
        <v>Sim</v>
      </c>
    </row>
    <row r="866" spans="1:10">
      <c r="A866" s="9">
        <v>320435</v>
      </c>
      <c r="B866" s="16" t="s">
        <v>562</v>
      </c>
      <c r="C866" s="15" t="s">
        <v>20</v>
      </c>
      <c r="D866" s="17">
        <v>43818</v>
      </c>
      <c r="E866" s="8" t="str">
        <f>VLOOKUP(A866,Planilha1!A:Y,20,FALSE)</f>
        <v>Não</v>
      </c>
      <c r="F866" s="8" t="str">
        <f>VLOOKUP(A866,Planilha1!A:Y,21,FALSE)</f>
        <v>Não</v>
      </c>
      <c r="G866" s="8" t="str">
        <f>VLOOKUP(A866,Planilha1!A:Y,22,FALSE)</f>
        <v>Não</v>
      </c>
      <c r="H866" s="8" t="str">
        <f>VLOOKUP(A866,Planilha1!A:Y,23,FALSE)</f>
        <v>Não</v>
      </c>
      <c r="I866" s="8" t="str">
        <f>VLOOKUP(A866,Planilha1!A:Y,24,FALSE)</f>
        <v>Não</v>
      </c>
      <c r="J866" s="8" t="str">
        <f>VLOOKUP(A866,Planilha1!A:Y,25,FALSE)</f>
        <v>Não</v>
      </c>
    </row>
    <row r="867" spans="1:10">
      <c r="A867" s="9">
        <v>320440</v>
      </c>
      <c r="B867" s="16" t="s">
        <v>4331</v>
      </c>
      <c r="C867" s="15" t="s">
        <v>20</v>
      </c>
      <c r="D867" s="17">
        <v>45849</v>
      </c>
      <c r="E867" s="8" t="str">
        <f>VLOOKUP(A867,Planilha1!A:Y,20,FALSE)</f>
        <v>Sim</v>
      </c>
      <c r="F867" s="8" t="str">
        <f>VLOOKUP(A867,Planilha1!A:Y,21,FALSE)</f>
        <v>Sim</v>
      </c>
      <c r="G867" s="8" t="str">
        <f>VLOOKUP(A867,Planilha1!A:Y,22,FALSE)</f>
        <v>Sim</v>
      </c>
      <c r="H867" s="8" t="str">
        <f>VLOOKUP(A867,Planilha1!A:Y,23,FALSE)</f>
        <v>Sim</v>
      </c>
      <c r="I867" s="8" t="str">
        <f>VLOOKUP(A867,Planilha1!A:Y,24,FALSE)</f>
        <v>Sim</v>
      </c>
      <c r="J867" s="8" t="str">
        <f>VLOOKUP(A867,Planilha1!A:Y,25,FALSE)</f>
        <v>Sim</v>
      </c>
    </row>
    <row r="868" spans="1:10">
      <c r="A868" s="9">
        <v>320450</v>
      </c>
      <c r="B868" s="16" t="s">
        <v>3789</v>
      </c>
      <c r="C868" s="15" t="s">
        <v>20</v>
      </c>
      <c r="D868" s="17">
        <v>45574</v>
      </c>
      <c r="E868" s="8" t="str">
        <f>VLOOKUP(A868,Planilha1!A:Y,20,FALSE)</f>
        <v>Sim</v>
      </c>
      <c r="F868" s="8" t="str">
        <f>VLOOKUP(A868,Planilha1!A:Y,21,FALSE)</f>
        <v>Sim</v>
      </c>
      <c r="G868" s="8" t="str">
        <f>VLOOKUP(A868,Planilha1!A:Y,22,FALSE)</f>
        <v>Sim</v>
      </c>
      <c r="H868" s="8" t="str">
        <f>VLOOKUP(A868,Planilha1!A:Y,23,FALSE)</f>
        <v>Sim</v>
      </c>
      <c r="I868" s="8" t="str">
        <f>VLOOKUP(A868,Planilha1!A:Y,24,FALSE)</f>
        <v>Sim</v>
      </c>
      <c r="J868" s="8" t="str">
        <f>VLOOKUP(A868,Planilha1!A:Y,25,FALSE)</f>
        <v>Sim</v>
      </c>
    </row>
    <row r="869" spans="1:10">
      <c r="A869" s="9">
        <v>320455</v>
      </c>
      <c r="B869" s="16" t="s">
        <v>563</v>
      </c>
      <c r="C869" s="15" t="s">
        <v>20</v>
      </c>
      <c r="D869" s="17">
        <v>43818</v>
      </c>
      <c r="E869" s="8" t="str">
        <f>VLOOKUP(A869,Planilha1!A:Y,20,FALSE)</f>
        <v>Sim</v>
      </c>
      <c r="F869" s="8" t="str">
        <f>VLOOKUP(A869,Planilha1!A:Y,21,FALSE)</f>
        <v>Sim</v>
      </c>
      <c r="G869" s="8" t="str">
        <f>VLOOKUP(A869,Planilha1!A:Y,22,FALSE)</f>
        <v>Sim</v>
      </c>
      <c r="H869" s="8" t="str">
        <f>VLOOKUP(A869,Planilha1!A:Y,23,FALSE)</f>
        <v>Sim</v>
      </c>
      <c r="I869" s="8" t="str">
        <f>VLOOKUP(A869,Planilha1!A:Y,24,FALSE)</f>
        <v>Sim</v>
      </c>
      <c r="J869" s="8" t="str">
        <f>VLOOKUP(A869,Planilha1!A:Y,25,FALSE)</f>
        <v>Sim</v>
      </c>
    </row>
    <row r="870" spans="1:10">
      <c r="A870" s="9">
        <v>320460</v>
      </c>
      <c r="B870" s="16" t="s">
        <v>4332</v>
      </c>
      <c r="C870" s="15" t="s">
        <v>20</v>
      </c>
      <c r="D870" s="17">
        <v>45849</v>
      </c>
      <c r="E870" s="8" t="str">
        <f>VLOOKUP(A870,Planilha1!A:Y,20,FALSE)</f>
        <v>Sim</v>
      </c>
      <c r="F870" s="8" t="str">
        <f>VLOOKUP(A870,Planilha1!A:Y,21,FALSE)</f>
        <v>Sim</v>
      </c>
      <c r="G870" s="8" t="str">
        <f>VLOOKUP(A870,Planilha1!A:Y,22,FALSE)</f>
        <v>Sim</v>
      </c>
      <c r="H870" s="8" t="str">
        <f>VLOOKUP(A870,Planilha1!A:Y,23,FALSE)</f>
        <v>Sim</v>
      </c>
      <c r="I870" s="8" t="str">
        <f>VLOOKUP(A870,Planilha1!A:Y,24,FALSE)</f>
        <v>Sim</v>
      </c>
      <c r="J870" s="8" t="str">
        <f>VLOOKUP(A870,Planilha1!A:Y,25,FALSE)</f>
        <v>Sim</v>
      </c>
    </row>
    <row r="871" spans="1:10">
      <c r="A871" s="9">
        <v>320465</v>
      </c>
      <c r="B871" s="16" t="s">
        <v>564</v>
      </c>
      <c r="C871" s="15" t="s">
        <v>20</v>
      </c>
      <c r="D871" s="17">
        <v>43084</v>
      </c>
      <c r="E871" s="8" t="str">
        <f>VLOOKUP(A871,Planilha1!A:Y,20,FALSE)</f>
        <v>Sim</v>
      </c>
      <c r="F871" s="8" t="str">
        <f>VLOOKUP(A871,Planilha1!A:Y,21,FALSE)</f>
        <v>Sim</v>
      </c>
      <c r="G871" s="8" t="str">
        <f>VLOOKUP(A871,Planilha1!A:Y,22,FALSE)</f>
        <v>Sim</v>
      </c>
      <c r="H871" s="8" t="str">
        <f>VLOOKUP(A871,Planilha1!A:Y,23,FALSE)</f>
        <v>Sim</v>
      </c>
      <c r="I871" s="8" t="str">
        <f>VLOOKUP(A871,Planilha1!A:Y,24,FALSE)</f>
        <v>Sim</v>
      </c>
      <c r="J871" s="8" t="str">
        <f>VLOOKUP(A871,Planilha1!A:Y,25,FALSE)</f>
        <v>Sim</v>
      </c>
    </row>
    <row r="872" spans="1:10">
      <c r="A872" s="9">
        <v>320470</v>
      </c>
      <c r="B872" s="16" t="s">
        <v>4333</v>
      </c>
      <c r="C872" s="15" t="s">
        <v>20</v>
      </c>
      <c r="D872" s="17">
        <v>45849</v>
      </c>
      <c r="E872" s="8" t="str">
        <f>VLOOKUP(A872,Planilha1!A:Y,20,FALSE)</f>
        <v>Sim</v>
      </c>
      <c r="F872" s="8" t="str">
        <f>VLOOKUP(A872,Planilha1!A:Y,21,FALSE)</f>
        <v>Sim</v>
      </c>
      <c r="G872" s="8" t="str">
        <f>VLOOKUP(A872,Planilha1!A:Y,22,FALSE)</f>
        <v>Sim</v>
      </c>
      <c r="H872" s="8" t="str">
        <f>VLOOKUP(A872,Planilha1!A:Y,23,FALSE)</f>
        <v>Sim</v>
      </c>
      <c r="I872" s="8" t="str">
        <f>VLOOKUP(A872,Planilha1!A:Y,24,FALSE)</f>
        <v>Sim</v>
      </c>
      <c r="J872" s="8" t="str">
        <f>VLOOKUP(A872,Planilha1!A:Y,25,FALSE)</f>
        <v>Sim</v>
      </c>
    </row>
    <row r="873" spans="1:10">
      <c r="A873" s="9">
        <v>320480</v>
      </c>
      <c r="B873" s="16" t="s">
        <v>565</v>
      </c>
      <c r="C873" s="15" t="s">
        <v>20</v>
      </c>
      <c r="D873" s="17">
        <v>43131</v>
      </c>
      <c r="E873" s="8" t="str">
        <f>VLOOKUP(A873,Planilha1!A:Y,20,FALSE)</f>
        <v>Não</v>
      </c>
      <c r="F873" s="8" t="str">
        <f>VLOOKUP(A873,Planilha1!A:Y,21,FALSE)</f>
        <v>Não</v>
      </c>
      <c r="G873" s="8" t="str">
        <f>VLOOKUP(A873,Planilha1!A:Y,22,FALSE)</f>
        <v>Não</v>
      </c>
      <c r="H873" s="8" t="str">
        <f>VLOOKUP(A873,Planilha1!A:Y,23,FALSE)</f>
        <v>Não</v>
      </c>
      <c r="I873" s="8" t="str">
        <f>VLOOKUP(A873,Planilha1!A:Y,24,FALSE)</f>
        <v>Não</v>
      </c>
      <c r="J873" s="8" t="str">
        <f>VLOOKUP(A873,Planilha1!A:Y,25,FALSE)</f>
        <v>Não</v>
      </c>
    </row>
    <row r="874" spans="1:10">
      <c r="A874" s="9">
        <v>320495</v>
      </c>
      <c r="B874" s="16" t="s">
        <v>4121</v>
      </c>
      <c r="C874" s="15" t="s">
        <v>20</v>
      </c>
      <c r="D874" s="17">
        <v>45642</v>
      </c>
      <c r="E874" s="8" t="str">
        <f>VLOOKUP(A874,Planilha1!A:Y,20,FALSE)</f>
        <v>Não</v>
      </c>
      <c r="F874" s="8" t="str">
        <f>VLOOKUP(A874,Planilha1!A:Y,21,FALSE)</f>
        <v>Não</v>
      </c>
      <c r="G874" s="8" t="str">
        <f>VLOOKUP(A874,Planilha1!A:Y,22,FALSE)</f>
        <v>Não</v>
      </c>
      <c r="H874" s="8" t="str">
        <f>VLOOKUP(A874,Planilha1!A:Y,23,FALSE)</f>
        <v>Não</v>
      </c>
      <c r="I874" s="8" t="str">
        <f>VLOOKUP(A874,Planilha1!A:Y,24,FALSE)</f>
        <v>Não</v>
      </c>
      <c r="J874" s="8" t="str">
        <f>VLOOKUP(A874,Planilha1!A:Y,25,FALSE)</f>
        <v>Não</v>
      </c>
    </row>
    <row r="875" spans="1:10">
      <c r="A875" s="9">
        <v>320501</v>
      </c>
      <c r="B875" s="16" t="s">
        <v>566</v>
      </c>
      <c r="C875" s="15" t="s">
        <v>20</v>
      </c>
      <c r="D875" s="17">
        <v>43445</v>
      </c>
      <c r="E875" s="8" t="str">
        <f>VLOOKUP(A875,Planilha1!A:Y,20,FALSE)</f>
        <v>Sim</v>
      </c>
      <c r="F875" s="8" t="str">
        <f>VLOOKUP(A875,Planilha1!A:Y,21,FALSE)</f>
        <v>Sim</v>
      </c>
      <c r="G875" s="8" t="str">
        <f>VLOOKUP(A875,Planilha1!A:Y,22,FALSE)</f>
        <v>Sim</v>
      </c>
      <c r="H875" s="8" t="str">
        <f>VLOOKUP(A875,Planilha1!A:Y,23,FALSE)</f>
        <v>Sim</v>
      </c>
      <c r="I875" s="8" t="str">
        <f>VLOOKUP(A875,Planilha1!A:Y,24,FALSE)</f>
        <v>Sim</v>
      </c>
      <c r="J875" s="8" t="str">
        <f>VLOOKUP(A875,Planilha1!A:Y,25,FALSE)</f>
        <v>Sim</v>
      </c>
    </row>
    <row r="876" spans="1:10">
      <c r="A876" s="9">
        <v>320503</v>
      </c>
      <c r="B876" s="16" t="s">
        <v>567</v>
      </c>
      <c r="C876" s="15" t="s">
        <v>20</v>
      </c>
      <c r="D876" s="17">
        <v>43445</v>
      </c>
      <c r="E876" s="8" t="str">
        <f>VLOOKUP(A876,Planilha1!A:Y,20,FALSE)</f>
        <v>Sim</v>
      </c>
      <c r="F876" s="8" t="str">
        <f>VLOOKUP(A876,Planilha1!A:Y,21,FALSE)</f>
        <v>Sim</v>
      </c>
      <c r="G876" s="8" t="str">
        <f>VLOOKUP(A876,Planilha1!A:Y,22,FALSE)</f>
        <v>Sim</v>
      </c>
      <c r="H876" s="8" t="str">
        <f>VLOOKUP(A876,Planilha1!A:Y,23,FALSE)</f>
        <v>Sim</v>
      </c>
      <c r="I876" s="8" t="str">
        <f>VLOOKUP(A876,Planilha1!A:Y,24,FALSE)</f>
        <v>Sim</v>
      </c>
      <c r="J876" s="8" t="str">
        <f>VLOOKUP(A876,Planilha1!A:Y,25,FALSE)</f>
        <v>Sim</v>
      </c>
    </row>
    <row r="877" spans="1:10">
      <c r="A877" s="9">
        <v>320506</v>
      </c>
      <c r="B877" s="16" t="s">
        <v>4334</v>
      </c>
      <c r="C877" s="15" t="s">
        <v>20</v>
      </c>
      <c r="D877" s="17">
        <v>45849</v>
      </c>
      <c r="E877" s="8" t="str">
        <f>VLOOKUP(A877,Planilha1!A:Y,20,FALSE)</f>
        <v>Sim</v>
      </c>
      <c r="F877" s="8" t="str">
        <f>VLOOKUP(A877,Planilha1!A:Y,21,FALSE)</f>
        <v>Sim</v>
      </c>
      <c r="G877" s="8" t="str">
        <f>VLOOKUP(A877,Planilha1!A:Y,22,FALSE)</f>
        <v>Sim</v>
      </c>
      <c r="H877" s="8" t="str">
        <f>VLOOKUP(A877,Planilha1!A:Y,23,FALSE)</f>
        <v>Sim</v>
      </c>
      <c r="I877" s="8" t="str">
        <f>VLOOKUP(A877,Planilha1!A:Y,24,FALSE)</f>
        <v>Sim</v>
      </c>
      <c r="J877" s="8" t="str">
        <f>VLOOKUP(A877,Planilha1!A:Y,25,FALSE)</f>
        <v>Sim</v>
      </c>
    </row>
    <row r="878" spans="1:10">
      <c r="A878" s="9">
        <v>320510</v>
      </c>
      <c r="B878" s="16" t="s">
        <v>568</v>
      </c>
      <c r="C878" s="15" t="s">
        <v>20</v>
      </c>
      <c r="D878" s="17">
        <v>43131</v>
      </c>
      <c r="E878" s="8" t="str">
        <f>VLOOKUP(A878,Planilha1!A:Y,20,FALSE)</f>
        <v>Sim</v>
      </c>
      <c r="F878" s="8" t="str">
        <f>VLOOKUP(A878,Planilha1!A:Y,21,FALSE)</f>
        <v>Sim</v>
      </c>
      <c r="G878" s="8" t="str">
        <f>VLOOKUP(A878,Planilha1!A:Y,22,FALSE)</f>
        <v>Sim</v>
      </c>
      <c r="H878" s="8" t="str">
        <f>VLOOKUP(A878,Planilha1!A:Y,23,FALSE)</f>
        <v>Sim</v>
      </c>
      <c r="I878" s="8" t="str">
        <f>VLOOKUP(A878,Planilha1!A:Y,24,FALSE)</f>
        <v>Não</v>
      </c>
      <c r="J878" s="8" t="str">
        <f>VLOOKUP(A878,Planilha1!A:Y,25,FALSE)</f>
        <v>Sim</v>
      </c>
    </row>
    <row r="879" spans="1:10">
      <c r="A879" s="9">
        <v>320515</v>
      </c>
      <c r="B879" s="16" t="s">
        <v>569</v>
      </c>
      <c r="C879" s="15" t="s">
        <v>20</v>
      </c>
      <c r="D879" s="17">
        <v>43818</v>
      </c>
      <c r="E879" s="8" t="str">
        <f>VLOOKUP(A879,Planilha1!A:Y,20,FALSE)</f>
        <v>Sim</v>
      </c>
      <c r="F879" s="8" t="str">
        <f>VLOOKUP(A879,Planilha1!A:Y,21,FALSE)</f>
        <v>Sim</v>
      </c>
      <c r="G879" s="8" t="str">
        <f>VLOOKUP(A879,Planilha1!A:Y,22,FALSE)</f>
        <v>Sim</v>
      </c>
      <c r="H879" s="8" t="str">
        <f>VLOOKUP(A879,Planilha1!A:Y,23,FALSE)</f>
        <v>Sim</v>
      </c>
      <c r="I879" s="8" t="str">
        <f>VLOOKUP(A879,Planilha1!A:Y,24,FALSE)</f>
        <v>Sim</v>
      </c>
      <c r="J879" s="8" t="str">
        <f>VLOOKUP(A879,Planilha1!A:Y,25,FALSE)</f>
        <v>Sim</v>
      </c>
    </row>
    <row r="880" spans="1:10">
      <c r="A880" s="9">
        <v>320517</v>
      </c>
      <c r="B880" s="16" t="s">
        <v>570</v>
      </c>
      <c r="C880" s="15" t="s">
        <v>20</v>
      </c>
      <c r="D880" s="17">
        <v>43445</v>
      </c>
      <c r="E880" s="8" t="str">
        <f>VLOOKUP(A880,Planilha1!A:Y,20,FALSE)</f>
        <v>Não</v>
      </c>
      <c r="F880" s="8" t="str">
        <f>VLOOKUP(A880,Planilha1!A:Y,21,FALSE)</f>
        <v>Não</v>
      </c>
      <c r="G880" s="8" t="str">
        <f>VLOOKUP(A880,Planilha1!A:Y,22,FALSE)</f>
        <v>Não</v>
      </c>
      <c r="H880" s="8" t="str">
        <f>VLOOKUP(A880,Planilha1!A:Y,23,FALSE)</f>
        <v>Não</v>
      </c>
      <c r="I880" s="8" t="str">
        <f>VLOOKUP(A880,Planilha1!A:Y,24,FALSE)</f>
        <v>Não</v>
      </c>
      <c r="J880" s="8" t="str">
        <f>VLOOKUP(A880,Planilha1!A:Y,25,FALSE)</f>
        <v>Não</v>
      </c>
    </row>
    <row r="881" spans="1:10" ht="15.75">
      <c r="A881" s="19">
        <v>520005</v>
      </c>
      <c r="B881" s="24" t="s">
        <v>4385</v>
      </c>
      <c r="C881" s="15" t="s">
        <v>28</v>
      </c>
      <c r="D881" s="17">
        <v>45849</v>
      </c>
      <c r="E881" s="8" t="str">
        <f>VLOOKUP(A881,Planilha1!A:Y,20,FALSE)</f>
        <v>Sim</v>
      </c>
      <c r="F881" s="8" t="str">
        <f>VLOOKUP(A881,Planilha1!A:Y,21,FALSE)</f>
        <v>Sim</v>
      </c>
      <c r="G881" s="8" t="str">
        <f>VLOOKUP(A881,Planilha1!A:Y,22,FALSE)</f>
        <v>Sim</v>
      </c>
      <c r="H881" s="8" t="str">
        <f>VLOOKUP(A881,Planilha1!A:Y,23,FALSE)</f>
        <v>Sim</v>
      </c>
      <c r="I881" s="8" t="str">
        <f>VLOOKUP(A881,Planilha1!A:Y,24,FALSE)</f>
        <v>Sim</v>
      </c>
      <c r="J881" s="8" t="str">
        <f>VLOOKUP(A881,Planilha1!A:Y,25,FALSE)</f>
        <v>Sim</v>
      </c>
    </row>
    <row r="882" spans="1:10">
      <c r="A882" s="9">
        <v>520010</v>
      </c>
      <c r="B882" s="16" t="s">
        <v>573</v>
      </c>
      <c r="C882" s="15" t="s">
        <v>28</v>
      </c>
      <c r="D882" s="17">
        <v>43445</v>
      </c>
      <c r="E882" s="8" t="str">
        <f>VLOOKUP(A882,Planilha1!A:Y,20,FALSE)</f>
        <v>Sim</v>
      </c>
      <c r="F882" s="8" t="str">
        <f>VLOOKUP(A882,Planilha1!A:Y,21,FALSE)</f>
        <v>Sim</v>
      </c>
      <c r="G882" s="8" t="str">
        <f>VLOOKUP(A882,Planilha1!A:Y,22,FALSE)</f>
        <v>Sim</v>
      </c>
      <c r="H882" s="8" t="str">
        <f>VLOOKUP(A882,Planilha1!A:Y,23,FALSE)</f>
        <v>Sim</v>
      </c>
      <c r="I882" s="8" t="str">
        <f>VLOOKUP(A882,Planilha1!A:Y,24,FALSE)</f>
        <v>Sim</v>
      </c>
      <c r="J882" s="8" t="str">
        <f>VLOOKUP(A882,Planilha1!A:Y,25,FALSE)</f>
        <v>Sim</v>
      </c>
    </row>
    <row r="883" spans="1:10">
      <c r="A883" s="9">
        <v>520013</v>
      </c>
      <c r="B883" s="16" t="s">
        <v>574</v>
      </c>
      <c r="C883" s="15" t="s">
        <v>28</v>
      </c>
      <c r="D883" s="17">
        <v>43131</v>
      </c>
      <c r="E883" s="8" t="str">
        <f>VLOOKUP(A883,Planilha1!A:Y,20,FALSE)</f>
        <v>Sim</v>
      </c>
      <c r="F883" s="8" t="str">
        <f>VLOOKUP(A883,Planilha1!A:Y,21,FALSE)</f>
        <v>Sim</v>
      </c>
      <c r="G883" s="8" t="str">
        <f>VLOOKUP(A883,Planilha1!A:Y,22,FALSE)</f>
        <v>Sim</v>
      </c>
      <c r="H883" s="8" t="str">
        <f>VLOOKUP(A883,Planilha1!A:Y,23,FALSE)</f>
        <v>Sim</v>
      </c>
      <c r="I883" s="8" t="str">
        <f>VLOOKUP(A883,Planilha1!A:Y,24,FALSE)</f>
        <v>Sim</v>
      </c>
      <c r="J883" s="8" t="str">
        <f>VLOOKUP(A883,Planilha1!A:Y,25,FALSE)</f>
        <v>Sim</v>
      </c>
    </row>
    <row r="884" spans="1:10">
      <c r="A884" s="9">
        <v>520015</v>
      </c>
      <c r="B884" s="16" t="s">
        <v>4386</v>
      </c>
      <c r="C884" s="15" t="s">
        <v>28</v>
      </c>
      <c r="D884" s="17">
        <v>45642</v>
      </c>
      <c r="E884" s="8" t="str">
        <f>VLOOKUP(A884,Planilha1!A:Y,20,FALSE)</f>
        <v>Sim</v>
      </c>
      <c r="F884" s="8" t="str">
        <f>VLOOKUP(A884,Planilha1!A:Y,21,FALSE)</f>
        <v>Sim</v>
      </c>
      <c r="G884" s="8" t="str">
        <f>VLOOKUP(A884,Planilha1!A:Y,22,FALSE)</f>
        <v>Sim</v>
      </c>
      <c r="H884" s="8" t="str">
        <f>VLOOKUP(A884,Planilha1!A:Y,23,FALSE)</f>
        <v>Sim</v>
      </c>
      <c r="I884" s="8" t="str">
        <f>VLOOKUP(A884,Planilha1!A:Y,24,FALSE)</f>
        <v>Sim</v>
      </c>
      <c r="J884" s="8" t="str">
        <f>VLOOKUP(A884,Planilha1!A:Y,25,FALSE)</f>
        <v>Sim</v>
      </c>
    </row>
    <row r="885" spans="1:10">
      <c r="A885" s="9">
        <v>520017</v>
      </c>
      <c r="B885" s="16" t="s">
        <v>575</v>
      </c>
      <c r="C885" s="15" t="s">
        <v>28</v>
      </c>
      <c r="D885" s="17">
        <v>41136</v>
      </c>
      <c r="E885" s="8" t="str">
        <f>VLOOKUP(A885,Planilha1!A:Y,20,FALSE)</f>
        <v>Sim</v>
      </c>
      <c r="F885" s="8" t="str">
        <f>VLOOKUP(A885,Planilha1!A:Y,21,FALSE)</f>
        <v>Sim</v>
      </c>
      <c r="G885" s="8" t="str">
        <f>VLOOKUP(A885,Planilha1!A:Y,22,FALSE)</f>
        <v>Sim</v>
      </c>
      <c r="H885" s="8" t="str">
        <f>VLOOKUP(A885,Planilha1!A:Y,23,FALSE)</f>
        <v>Sim</v>
      </c>
      <c r="I885" s="8" t="str">
        <f>VLOOKUP(A885,Planilha1!A:Y,24,FALSE)</f>
        <v>Não</v>
      </c>
      <c r="J885" s="8" t="str">
        <f>VLOOKUP(A885,Planilha1!A:Y,25,FALSE)</f>
        <v>Sim</v>
      </c>
    </row>
    <row r="886" spans="1:10">
      <c r="A886" s="9">
        <v>520020</v>
      </c>
      <c r="B886" s="16" t="s">
        <v>4387</v>
      </c>
      <c r="C886" s="15" t="s">
        <v>28</v>
      </c>
      <c r="D886" s="17">
        <v>45849</v>
      </c>
      <c r="E886" s="8" t="str">
        <f>VLOOKUP(A886,Planilha1!A:Y,20,FALSE)</f>
        <v>Não</v>
      </c>
      <c r="F886" s="8" t="str">
        <f>VLOOKUP(A886,Planilha1!A:Y,21,FALSE)</f>
        <v>Não</v>
      </c>
      <c r="G886" s="8" t="str">
        <f>VLOOKUP(A886,Planilha1!A:Y,22,FALSE)</f>
        <v>Não</v>
      </c>
      <c r="H886" s="8" t="str">
        <f>VLOOKUP(A886,Planilha1!A:Y,23,FALSE)</f>
        <v>Não</v>
      </c>
      <c r="I886" s="8" t="str">
        <f>VLOOKUP(A886,Planilha1!A:Y,24,FALSE)</f>
        <v>Não</v>
      </c>
      <c r="J886" s="8" t="str">
        <f>VLOOKUP(A886,Planilha1!A:Y,25,FALSE)</f>
        <v>Não</v>
      </c>
    </row>
    <row r="887" spans="1:10">
      <c r="A887" s="9">
        <v>520025</v>
      </c>
      <c r="B887" s="16" t="s">
        <v>576</v>
      </c>
      <c r="C887" s="15" t="s">
        <v>28</v>
      </c>
      <c r="D887" s="17">
        <v>43445</v>
      </c>
      <c r="E887" s="8" t="str">
        <f>VLOOKUP(A887,Planilha1!A:Y,20,FALSE)</f>
        <v>Sim</v>
      </c>
      <c r="F887" s="8" t="str">
        <f>VLOOKUP(A887,Planilha1!A:Y,21,FALSE)</f>
        <v>Sim</v>
      </c>
      <c r="G887" s="8" t="str">
        <f>VLOOKUP(A887,Planilha1!A:Y,22,FALSE)</f>
        <v>Sim</v>
      </c>
      <c r="H887" s="8" t="str">
        <f>VLOOKUP(A887,Planilha1!A:Y,23,FALSE)</f>
        <v>Sim</v>
      </c>
      <c r="I887" s="8" t="str">
        <f>VLOOKUP(A887,Planilha1!A:Y,24,FALSE)</f>
        <v>Sim</v>
      </c>
      <c r="J887" s="8" t="str">
        <f>VLOOKUP(A887,Planilha1!A:Y,25,FALSE)</f>
        <v>Sim</v>
      </c>
    </row>
    <row r="888" spans="1:10">
      <c r="A888" s="9">
        <v>520030</v>
      </c>
      <c r="B888" s="16" t="s">
        <v>577</v>
      </c>
      <c r="C888" s="15" t="s">
        <v>28</v>
      </c>
      <c r="D888" s="17">
        <v>43131</v>
      </c>
      <c r="E888" s="8" t="str">
        <f>VLOOKUP(A888,Planilha1!A:Y,20,FALSE)</f>
        <v>Não</v>
      </c>
      <c r="F888" s="8" t="str">
        <f>VLOOKUP(A888,Planilha1!A:Y,21,FALSE)</f>
        <v>Não</v>
      </c>
      <c r="G888" s="8" t="str">
        <f>VLOOKUP(A888,Planilha1!A:Y,22,FALSE)</f>
        <v>Não</v>
      </c>
      <c r="H888" s="8" t="str">
        <f>VLOOKUP(A888,Planilha1!A:Y,23,FALSE)</f>
        <v>Não</v>
      </c>
      <c r="I888" s="8" t="str">
        <f>VLOOKUP(A888,Planilha1!A:Y,24,FALSE)</f>
        <v>Não</v>
      </c>
      <c r="J888" s="8" t="str">
        <f>VLOOKUP(A888,Planilha1!A:Y,25,FALSE)</f>
        <v>Não</v>
      </c>
    </row>
    <row r="889" spans="1:10" ht="15.75">
      <c r="A889" s="19">
        <v>520050</v>
      </c>
      <c r="B889" s="24" t="s">
        <v>578</v>
      </c>
      <c r="C889" s="15" t="s">
        <v>28</v>
      </c>
      <c r="D889" s="17">
        <v>43818</v>
      </c>
      <c r="E889" s="8" t="str">
        <f>VLOOKUP(A889,Planilha1!A:Y,20,FALSE)</f>
        <v>Sim</v>
      </c>
      <c r="F889" s="8" t="str">
        <f>VLOOKUP(A889,Planilha1!A:Y,21,FALSE)</f>
        <v>Sim</v>
      </c>
      <c r="G889" s="8" t="str">
        <f>VLOOKUP(A889,Planilha1!A:Y,22,FALSE)</f>
        <v>Sim</v>
      </c>
      <c r="H889" s="8" t="str">
        <f>VLOOKUP(A889,Planilha1!A:Y,23,FALSE)</f>
        <v>Sim</v>
      </c>
      <c r="I889" s="8" t="str">
        <f>VLOOKUP(A889,Planilha1!A:Y,24,FALSE)</f>
        <v>Não</v>
      </c>
      <c r="J889" s="8" t="str">
        <f>VLOOKUP(A889,Planilha1!A:Y,25,FALSE)</f>
        <v>Sim</v>
      </c>
    </row>
    <row r="890" spans="1:10">
      <c r="A890" s="9">
        <v>520060</v>
      </c>
      <c r="B890" s="16" t="s">
        <v>579</v>
      </c>
      <c r="C890" s="15" t="s">
        <v>28</v>
      </c>
      <c r="D890" s="17">
        <v>41499</v>
      </c>
      <c r="E890" s="8" t="str">
        <f>VLOOKUP(A890,Planilha1!A:Y,20,FALSE)</f>
        <v>Sim</v>
      </c>
      <c r="F890" s="8" t="str">
        <f>VLOOKUP(A890,Planilha1!A:Y,21,FALSE)</f>
        <v>Sim</v>
      </c>
      <c r="G890" s="8" t="str">
        <f>VLOOKUP(A890,Planilha1!A:Y,22,FALSE)</f>
        <v>Sim</v>
      </c>
      <c r="H890" s="8" t="str">
        <f>VLOOKUP(A890,Planilha1!A:Y,23,FALSE)</f>
        <v>Sim</v>
      </c>
      <c r="I890" s="8" t="str">
        <f>VLOOKUP(A890,Planilha1!A:Y,24,FALSE)</f>
        <v>Não</v>
      </c>
      <c r="J890" s="8" t="str">
        <f>VLOOKUP(A890,Planilha1!A:Y,25,FALSE)</f>
        <v>Sim</v>
      </c>
    </row>
    <row r="891" spans="1:10">
      <c r="A891" s="9">
        <v>520080</v>
      </c>
      <c r="B891" s="16" t="s">
        <v>580</v>
      </c>
      <c r="C891" s="15" t="s">
        <v>28</v>
      </c>
      <c r="D891" s="17">
        <v>41499</v>
      </c>
      <c r="E891" s="8" t="str">
        <f>VLOOKUP(A891,Planilha1!A:Y,20,FALSE)</f>
        <v>Sim</v>
      </c>
      <c r="F891" s="8" t="str">
        <f>VLOOKUP(A891,Planilha1!A:Y,21,FALSE)</f>
        <v>Sim</v>
      </c>
      <c r="G891" s="8" t="str">
        <f>VLOOKUP(A891,Planilha1!A:Y,22,FALSE)</f>
        <v>Sim</v>
      </c>
      <c r="H891" s="8" t="str">
        <f>VLOOKUP(A891,Planilha1!A:Y,23,FALSE)</f>
        <v>Sim</v>
      </c>
      <c r="I891" s="8" t="str">
        <f>VLOOKUP(A891,Planilha1!A:Y,24,FALSE)</f>
        <v>Não</v>
      </c>
      <c r="J891" s="8" t="str">
        <f>VLOOKUP(A891,Planilha1!A:Y,25,FALSE)</f>
        <v>Sim</v>
      </c>
    </row>
    <row r="892" spans="1:10">
      <c r="A892" s="9">
        <v>520082</v>
      </c>
      <c r="B892" s="16" t="s">
        <v>581</v>
      </c>
      <c r="C892" s="15" t="s">
        <v>28</v>
      </c>
      <c r="D892" s="17">
        <v>43818</v>
      </c>
      <c r="E892" s="8" t="str">
        <f>VLOOKUP(A892,Planilha1!A:Y,20,FALSE)</f>
        <v>Sim</v>
      </c>
      <c r="F892" s="8" t="str">
        <f>VLOOKUP(A892,Planilha1!A:Y,21,FALSE)</f>
        <v>Sim</v>
      </c>
      <c r="G892" s="8" t="str">
        <f>VLOOKUP(A892,Planilha1!A:Y,22,FALSE)</f>
        <v>Sim</v>
      </c>
      <c r="H892" s="8" t="str">
        <f>VLOOKUP(A892,Planilha1!A:Y,23,FALSE)</f>
        <v>Sim</v>
      </c>
      <c r="I892" s="8" t="str">
        <f>VLOOKUP(A892,Planilha1!A:Y,24,FALSE)</f>
        <v>Sim</v>
      </c>
      <c r="J892" s="8" t="str">
        <f>VLOOKUP(A892,Planilha1!A:Y,25,FALSE)</f>
        <v>Sim</v>
      </c>
    </row>
    <row r="893" spans="1:10">
      <c r="A893" s="9">
        <v>520085</v>
      </c>
      <c r="B893" s="16" t="s">
        <v>582</v>
      </c>
      <c r="C893" s="15" t="s">
        <v>28</v>
      </c>
      <c r="D893" s="17">
        <v>43818</v>
      </c>
      <c r="E893" s="8" t="str">
        <f>VLOOKUP(A893,Planilha1!A:Y,20,FALSE)</f>
        <v>Sim</v>
      </c>
      <c r="F893" s="8" t="str">
        <f>VLOOKUP(A893,Planilha1!A:Y,21,FALSE)</f>
        <v>Sim</v>
      </c>
      <c r="G893" s="8" t="str">
        <f>VLOOKUP(A893,Planilha1!A:Y,22,FALSE)</f>
        <v>Sim</v>
      </c>
      <c r="H893" s="8" t="str">
        <f>VLOOKUP(A893,Planilha1!A:Y,23,FALSE)</f>
        <v>Sim</v>
      </c>
      <c r="I893" s="8" t="str">
        <f>VLOOKUP(A893,Planilha1!A:Y,24,FALSE)</f>
        <v>Sim</v>
      </c>
      <c r="J893" s="8" t="str">
        <f>VLOOKUP(A893,Planilha1!A:Y,25,FALSE)</f>
        <v>Sim</v>
      </c>
    </row>
    <row r="894" spans="1:10">
      <c r="A894" s="9">
        <v>520090</v>
      </c>
      <c r="B894" s="16" t="s">
        <v>583</v>
      </c>
      <c r="C894" s="15" t="s">
        <v>28</v>
      </c>
      <c r="D894" s="17">
        <v>43445</v>
      </c>
      <c r="E894" s="8" t="str">
        <f>VLOOKUP(A894,Planilha1!A:Y,20,FALSE)</f>
        <v>Não</v>
      </c>
      <c r="F894" s="8" t="str">
        <f>VLOOKUP(A894,Planilha1!A:Y,21,FALSE)</f>
        <v>Sim</v>
      </c>
      <c r="G894" s="8" t="str">
        <f>VLOOKUP(A894,Planilha1!A:Y,22,FALSE)</f>
        <v>Não</v>
      </c>
      <c r="H894" s="8" t="str">
        <f>VLOOKUP(A894,Planilha1!A:Y,23,FALSE)</f>
        <v>Sim</v>
      </c>
      <c r="I894" s="8" t="str">
        <f>VLOOKUP(A894,Planilha1!A:Y,24,FALSE)</f>
        <v>Não</v>
      </c>
      <c r="J894" s="8" t="str">
        <f>VLOOKUP(A894,Planilha1!A:Y,25,FALSE)</f>
        <v>Sim</v>
      </c>
    </row>
    <row r="895" spans="1:10">
      <c r="A895" s="9">
        <v>520110</v>
      </c>
      <c r="B895" s="16" t="s">
        <v>584</v>
      </c>
      <c r="C895" s="15" t="s">
        <v>28</v>
      </c>
      <c r="D895" s="17">
        <v>43818</v>
      </c>
      <c r="E895" s="8" t="str">
        <f>VLOOKUP(A895,Planilha1!A:Y,20,FALSE)</f>
        <v>Sim</v>
      </c>
      <c r="F895" s="8" t="str">
        <f>VLOOKUP(A895,Planilha1!A:Y,21,FALSE)</f>
        <v>Sim</v>
      </c>
      <c r="G895" s="8" t="str">
        <f>VLOOKUP(A895,Planilha1!A:Y,22,FALSE)</f>
        <v>Sim</v>
      </c>
      <c r="H895" s="8" t="str">
        <f>VLOOKUP(A895,Planilha1!A:Y,23,FALSE)</f>
        <v>Sim</v>
      </c>
      <c r="I895" s="8" t="str">
        <f>VLOOKUP(A895,Planilha1!A:Y,24,FALSE)</f>
        <v>Sim</v>
      </c>
      <c r="J895" s="8" t="str">
        <f>VLOOKUP(A895,Planilha1!A:Y,25,FALSE)</f>
        <v>Sim</v>
      </c>
    </row>
    <row r="896" spans="1:10">
      <c r="A896" s="9">
        <v>520120</v>
      </c>
      <c r="B896" s="16" t="s">
        <v>4388</v>
      </c>
      <c r="C896" s="15" t="s">
        <v>28</v>
      </c>
      <c r="D896" s="17">
        <v>45849</v>
      </c>
      <c r="E896" s="8" t="str">
        <f>VLOOKUP(A896,Planilha1!A:Y,20,FALSE)</f>
        <v>Não</v>
      </c>
      <c r="F896" s="8" t="str">
        <f>VLOOKUP(A896,Planilha1!A:Y,21,FALSE)</f>
        <v>Sim</v>
      </c>
      <c r="G896" s="8" t="str">
        <f>VLOOKUP(A896,Planilha1!A:Y,22,FALSE)</f>
        <v>Não</v>
      </c>
      <c r="H896" s="8" t="str">
        <f>VLOOKUP(A896,Planilha1!A:Y,23,FALSE)</f>
        <v>Sim</v>
      </c>
      <c r="I896" s="8" t="str">
        <f>VLOOKUP(A896,Planilha1!A:Y,24,FALSE)</f>
        <v>Não</v>
      </c>
      <c r="J896" s="8" t="str">
        <f>VLOOKUP(A896,Planilha1!A:Y,25,FALSE)</f>
        <v>Sim</v>
      </c>
    </row>
    <row r="897" spans="1:10">
      <c r="A897" s="9">
        <v>520130</v>
      </c>
      <c r="B897" s="16" t="s">
        <v>585</v>
      </c>
      <c r="C897" s="15" t="s">
        <v>28</v>
      </c>
      <c r="D897" s="17">
        <v>43818</v>
      </c>
      <c r="E897" s="8" t="str">
        <f>VLOOKUP(A897,Planilha1!A:Y,20,FALSE)</f>
        <v>Sim</v>
      </c>
      <c r="F897" s="8" t="str">
        <f>VLOOKUP(A897,Planilha1!A:Y,21,FALSE)</f>
        <v>Sim</v>
      </c>
      <c r="G897" s="8" t="str">
        <f>VLOOKUP(A897,Planilha1!A:Y,22,FALSE)</f>
        <v>Sim</v>
      </c>
      <c r="H897" s="8" t="str">
        <f>VLOOKUP(A897,Planilha1!A:Y,23,FALSE)</f>
        <v>Sim</v>
      </c>
      <c r="I897" s="8" t="str">
        <f>VLOOKUP(A897,Planilha1!A:Y,24,FALSE)</f>
        <v>Sim</v>
      </c>
      <c r="J897" s="8" t="str">
        <f>VLOOKUP(A897,Planilha1!A:Y,25,FALSE)</f>
        <v>Sim</v>
      </c>
    </row>
    <row r="898" spans="1:10">
      <c r="A898" s="9">
        <v>520145</v>
      </c>
      <c r="B898" s="16" t="s">
        <v>586</v>
      </c>
      <c r="C898" s="15" t="s">
        <v>28</v>
      </c>
      <c r="D898" s="17">
        <v>43818</v>
      </c>
      <c r="E898" s="8" t="str">
        <f>VLOOKUP(A898,Planilha1!A:Y,20,FALSE)</f>
        <v>Sim</v>
      </c>
      <c r="F898" s="8" t="str">
        <f>VLOOKUP(A898,Planilha1!A:Y,21,FALSE)</f>
        <v>Sim</v>
      </c>
      <c r="G898" s="8" t="str">
        <f>VLOOKUP(A898,Planilha1!A:Y,22,FALSE)</f>
        <v>Sim</v>
      </c>
      <c r="H898" s="8" t="str">
        <f>VLOOKUP(A898,Planilha1!A:Y,23,FALSE)</f>
        <v>Sim</v>
      </c>
      <c r="I898" s="8" t="str">
        <f>VLOOKUP(A898,Planilha1!A:Y,24,FALSE)</f>
        <v>Sim</v>
      </c>
      <c r="J898" s="8" t="str">
        <f>VLOOKUP(A898,Planilha1!A:Y,25,FALSE)</f>
        <v>Sim</v>
      </c>
    </row>
    <row r="899" spans="1:10">
      <c r="A899" s="9">
        <v>520150</v>
      </c>
      <c r="B899" s="16" t="s">
        <v>587</v>
      </c>
      <c r="C899" s="15" t="s">
        <v>28</v>
      </c>
      <c r="D899" s="17">
        <v>43818</v>
      </c>
      <c r="E899" s="8" t="str">
        <f>VLOOKUP(A899,Planilha1!A:Y,20,FALSE)</f>
        <v>Sim</v>
      </c>
      <c r="F899" s="8" t="str">
        <f>VLOOKUP(A899,Planilha1!A:Y,21,FALSE)</f>
        <v>Sim</v>
      </c>
      <c r="G899" s="8" t="str">
        <f>VLOOKUP(A899,Planilha1!A:Y,22,FALSE)</f>
        <v>Sim</v>
      </c>
      <c r="H899" s="8" t="str">
        <f>VLOOKUP(A899,Planilha1!A:Y,23,FALSE)</f>
        <v>Sim</v>
      </c>
      <c r="I899" s="8" t="str">
        <f>VLOOKUP(A899,Planilha1!A:Y,24,FALSE)</f>
        <v>Sim</v>
      </c>
      <c r="J899" s="8" t="str">
        <f>VLOOKUP(A899,Planilha1!A:Y,25,FALSE)</f>
        <v>Sim</v>
      </c>
    </row>
    <row r="900" spans="1:10" ht="15.75">
      <c r="A900" s="19">
        <v>520160</v>
      </c>
      <c r="B900" s="24" t="s">
        <v>588</v>
      </c>
      <c r="C900" s="15" t="s">
        <v>28</v>
      </c>
      <c r="D900" s="17">
        <v>43818</v>
      </c>
      <c r="E900" s="8" t="str">
        <f>VLOOKUP(A900,Planilha1!A:Y,20,FALSE)</f>
        <v>Sim</v>
      </c>
      <c r="F900" s="8" t="str">
        <f>VLOOKUP(A900,Planilha1!A:Y,21,FALSE)</f>
        <v>Sim</v>
      </c>
      <c r="G900" s="8" t="str">
        <f>VLOOKUP(A900,Planilha1!A:Y,22,FALSE)</f>
        <v>Não</v>
      </c>
      <c r="H900" s="8" t="str">
        <f>VLOOKUP(A900,Planilha1!A:Y,23,FALSE)</f>
        <v>Sim</v>
      </c>
      <c r="I900" s="8" t="str">
        <f>VLOOKUP(A900,Planilha1!A:Y,24,FALSE)</f>
        <v>Não</v>
      </c>
      <c r="J900" s="8" t="str">
        <f>VLOOKUP(A900,Planilha1!A:Y,25,FALSE)</f>
        <v>Sim</v>
      </c>
    </row>
    <row r="901" spans="1:10">
      <c r="A901" s="9">
        <v>520170</v>
      </c>
      <c r="B901" s="16" t="s">
        <v>4389</v>
      </c>
      <c r="C901" s="15" t="s">
        <v>28</v>
      </c>
      <c r="D901" s="17">
        <v>45849</v>
      </c>
      <c r="E901" s="8" t="str">
        <f>VLOOKUP(A901,Planilha1!A:Y,20,FALSE)</f>
        <v>Sim</v>
      </c>
      <c r="F901" s="8" t="str">
        <f>VLOOKUP(A901,Planilha1!A:Y,21,FALSE)</f>
        <v>Sim</v>
      </c>
      <c r="G901" s="8" t="str">
        <f>VLOOKUP(A901,Planilha1!A:Y,22,FALSE)</f>
        <v>Sim</v>
      </c>
      <c r="H901" s="8" t="str">
        <f>VLOOKUP(A901,Planilha1!A:Y,23,FALSE)</f>
        <v>Sim</v>
      </c>
      <c r="I901" s="8" t="str">
        <f>VLOOKUP(A901,Planilha1!A:Y,24,FALSE)</f>
        <v>Sim</v>
      </c>
      <c r="J901" s="8" t="str">
        <f>VLOOKUP(A901,Planilha1!A:Y,25,FALSE)</f>
        <v>Sim</v>
      </c>
    </row>
    <row r="902" spans="1:10">
      <c r="A902" s="9">
        <v>520180</v>
      </c>
      <c r="B902" s="16" t="s">
        <v>589</v>
      </c>
      <c r="C902" s="15" t="s">
        <v>28</v>
      </c>
      <c r="D902" s="17">
        <v>43445</v>
      </c>
      <c r="E902" s="8" t="str">
        <f>VLOOKUP(A902,Planilha1!A:Y,20,FALSE)</f>
        <v>Sim</v>
      </c>
      <c r="F902" s="8" t="str">
        <f>VLOOKUP(A902,Planilha1!A:Y,21,FALSE)</f>
        <v>Sim</v>
      </c>
      <c r="G902" s="8" t="str">
        <f>VLOOKUP(A902,Planilha1!A:Y,22,FALSE)</f>
        <v>Sim</v>
      </c>
      <c r="H902" s="8" t="str">
        <f>VLOOKUP(A902,Planilha1!A:Y,23,FALSE)</f>
        <v>Sim</v>
      </c>
      <c r="I902" s="8" t="str">
        <f>VLOOKUP(A902,Planilha1!A:Y,24,FALSE)</f>
        <v>Sim</v>
      </c>
      <c r="J902" s="8" t="str">
        <f>VLOOKUP(A902,Planilha1!A:Y,25,FALSE)</f>
        <v>Sim</v>
      </c>
    </row>
    <row r="903" spans="1:10">
      <c r="A903" s="9">
        <v>520215</v>
      </c>
      <c r="B903" s="16" t="s">
        <v>590</v>
      </c>
      <c r="C903" s="15" t="s">
        <v>28</v>
      </c>
      <c r="D903" s="17">
        <v>43084</v>
      </c>
      <c r="E903" s="8" t="str">
        <f>VLOOKUP(A903,Planilha1!A:Y,20,FALSE)</f>
        <v>Não</v>
      </c>
      <c r="F903" s="8" t="str">
        <f>VLOOKUP(A903,Planilha1!A:Y,21,FALSE)</f>
        <v>Não</v>
      </c>
      <c r="G903" s="8" t="str">
        <f>VLOOKUP(A903,Planilha1!A:Y,22,FALSE)</f>
        <v>Não</v>
      </c>
      <c r="H903" s="8" t="str">
        <f>VLOOKUP(A903,Planilha1!A:Y,23,FALSE)</f>
        <v>Não</v>
      </c>
      <c r="I903" s="8" t="str">
        <f>VLOOKUP(A903,Planilha1!A:Y,24,FALSE)</f>
        <v>Não</v>
      </c>
      <c r="J903" s="8" t="str">
        <f>VLOOKUP(A903,Planilha1!A:Y,25,FALSE)</f>
        <v>Não</v>
      </c>
    </row>
    <row r="904" spans="1:10">
      <c r="A904" s="9">
        <v>520235</v>
      </c>
      <c r="B904" s="16" t="s">
        <v>591</v>
      </c>
      <c r="C904" s="15" t="s">
        <v>28</v>
      </c>
      <c r="D904" s="17">
        <v>43445</v>
      </c>
      <c r="E904" s="8" t="str">
        <f>VLOOKUP(A904,Planilha1!A:Y,20,FALSE)</f>
        <v>Sim</v>
      </c>
      <c r="F904" s="8" t="str">
        <f>VLOOKUP(A904,Planilha1!A:Y,21,FALSE)</f>
        <v>Sim</v>
      </c>
      <c r="G904" s="8" t="str">
        <f>VLOOKUP(A904,Planilha1!A:Y,22,FALSE)</f>
        <v>Sim</v>
      </c>
      <c r="H904" s="8" t="str">
        <f>VLOOKUP(A904,Planilha1!A:Y,23,FALSE)</f>
        <v>Sim</v>
      </c>
      <c r="I904" s="8" t="str">
        <f>VLOOKUP(A904,Planilha1!A:Y,24,FALSE)</f>
        <v>Sim</v>
      </c>
      <c r="J904" s="8" t="str">
        <f>VLOOKUP(A904,Planilha1!A:Y,25,FALSE)</f>
        <v>Sim</v>
      </c>
    </row>
    <row r="905" spans="1:10">
      <c r="A905" s="9">
        <v>520250</v>
      </c>
      <c r="B905" s="16" t="s">
        <v>592</v>
      </c>
      <c r="C905" s="15" t="s">
        <v>28</v>
      </c>
      <c r="D905" s="17">
        <v>43445</v>
      </c>
      <c r="E905" s="8" t="str">
        <f>VLOOKUP(A905,Planilha1!A:Y,20,FALSE)</f>
        <v>Sim</v>
      </c>
      <c r="F905" s="8" t="str">
        <f>VLOOKUP(A905,Planilha1!A:Y,21,FALSE)</f>
        <v>Sim</v>
      </c>
      <c r="G905" s="8" t="str">
        <f>VLOOKUP(A905,Planilha1!A:Y,22,FALSE)</f>
        <v>Sim</v>
      </c>
      <c r="H905" s="8" t="str">
        <f>VLOOKUP(A905,Planilha1!A:Y,23,FALSE)</f>
        <v>Sim</v>
      </c>
      <c r="I905" s="8" t="str">
        <f>VLOOKUP(A905,Planilha1!A:Y,24,FALSE)</f>
        <v>Sim</v>
      </c>
      <c r="J905" s="8" t="str">
        <f>VLOOKUP(A905,Planilha1!A:Y,25,FALSE)</f>
        <v>Sim</v>
      </c>
    </row>
    <row r="906" spans="1:10">
      <c r="A906" s="9">
        <v>520260</v>
      </c>
      <c r="B906" s="16" t="s">
        <v>4122</v>
      </c>
      <c r="C906" s="15" t="s">
        <v>28</v>
      </c>
      <c r="D906" s="17">
        <v>45642</v>
      </c>
      <c r="E906" s="8" t="str">
        <f>VLOOKUP(A906,Planilha1!A:Y,20,FALSE)</f>
        <v>Sim</v>
      </c>
      <c r="F906" s="8" t="str">
        <f>VLOOKUP(A906,Planilha1!A:Y,21,FALSE)</f>
        <v>Sim</v>
      </c>
      <c r="G906" s="8" t="str">
        <f>VLOOKUP(A906,Planilha1!A:Y,22,FALSE)</f>
        <v>Sim</v>
      </c>
      <c r="H906" s="8" t="str">
        <f>VLOOKUP(A906,Planilha1!A:Y,23,FALSE)</f>
        <v>Sim</v>
      </c>
      <c r="I906" s="8" t="str">
        <f>VLOOKUP(A906,Planilha1!A:Y,24,FALSE)</f>
        <v>Sim</v>
      </c>
      <c r="J906" s="8" t="str">
        <f>VLOOKUP(A906,Planilha1!A:Y,25,FALSE)</f>
        <v>Sim</v>
      </c>
    </row>
    <row r="907" spans="1:10">
      <c r="A907" s="9">
        <v>520280</v>
      </c>
      <c r="B907" s="16" t="s">
        <v>593</v>
      </c>
      <c r="C907" s="15" t="s">
        <v>28</v>
      </c>
      <c r="D907" s="17">
        <v>43131</v>
      </c>
      <c r="E907" s="8" t="str">
        <f>VLOOKUP(A907,Planilha1!A:Y,20,FALSE)</f>
        <v>Não</v>
      </c>
      <c r="F907" s="8" t="str">
        <f>VLOOKUP(A907,Planilha1!A:Y,21,FALSE)</f>
        <v>Sim</v>
      </c>
      <c r="G907" s="8" t="str">
        <f>VLOOKUP(A907,Planilha1!A:Y,22,FALSE)</f>
        <v>Não</v>
      </c>
      <c r="H907" s="8" t="str">
        <f>VLOOKUP(A907,Planilha1!A:Y,23,FALSE)</f>
        <v>Sim</v>
      </c>
      <c r="I907" s="8" t="str">
        <f>VLOOKUP(A907,Planilha1!A:Y,24,FALSE)</f>
        <v>Não</v>
      </c>
      <c r="J907" s="8" t="str">
        <f>VLOOKUP(A907,Planilha1!A:Y,25,FALSE)</f>
        <v>Sim</v>
      </c>
    </row>
    <row r="908" spans="1:10">
      <c r="A908" s="9">
        <v>520310</v>
      </c>
      <c r="B908" s="16" t="s">
        <v>594</v>
      </c>
      <c r="C908" s="15" t="s">
        <v>28</v>
      </c>
      <c r="D908" s="17">
        <v>41499</v>
      </c>
      <c r="E908" s="8" t="str">
        <f>VLOOKUP(A908,Planilha1!A:Y,20,FALSE)</f>
        <v>Sim</v>
      </c>
      <c r="F908" s="8" t="str">
        <f>VLOOKUP(A908,Planilha1!A:Y,21,FALSE)</f>
        <v>Sim</v>
      </c>
      <c r="G908" s="8" t="str">
        <f>VLOOKUP(A908,Planilha1!A:Y,22,FALSE)</f>
        <v>Sim</v>
      </c>
      <c r="H908" s="8" t="str">
        <f>VLOOKUP(A908,Planilha1!A:Y,23,FALSE)</f>
        <v>Sim</v>
      </c>
      <c r="I908" s="8" t="str">
        <f>VLOOKUP(A908,Planilha1!A:Y,24,FALSE)</f>
        <v>Sim</v>
      </c>
      <c r="J908" s="8" t="str">
        <f>VLOOKUP(A908,Planilha1!A:Y,25,FALSE)</f>
        <v>Sim</v>
      </c>
    </row>
    <row r="909" spans="1:10">
      <c r="A909" s="9">
        <v>520330</v>
      </c>
      <c r="B909" s="16" t="s">
        <v>595</v>
      </c>
      <c r="C909" s="15" t="s">
        <v>28</v>
      </c>
      <c r="D909" s="17">
        <v>43818</v>
      </c>
      <c r="E909" s="8" t="str">
        <f>VLOOKUP(A909,Planilha1!A:Y,20,FALSE)</f>
        <v>Não</v>
      </c>
      <c r="F909" s="8" t="str">
        <f>VLOOKUP(A909,Planilha1!A:Y,21,FALSE)</f>
        <v>Não</v>
      </c>
      <c r="G909" s="8" t="str">
        <f>VLOOKUP(A909,Planilha1!A:Y,22,FALSE)</f>
        <v>Não</v>
      </c>
      <c r="H909" s="8" t="str">
        <f>VLOOKUP(A909,Planilha1!A:Y,23,FALSE)</f>
        <v>Não</v>
      </c>
      <c r="I909" s="8" t="str">
        <f>VLOOKUP(A909,Planilha1!A:Y,24,FALSE)</f>
        <v>Não</v>
      </c>
      <c r="J909" s="8" t="str">
        <f>VLOOKUP(A909,Planilha1!A:Y,25,FALSE)</f>
        <v>Não</v>
      </c>
    </row>
    <row r="910" spans="1:10">
      <c r="A910" s="9">
        <v>520340</v>
      </c>
      <c r="B910" s="16" t="s">
        <v>596</v>
      </c>
      <c r="C910" s="15" t="s">
        <v>28</v>
      </c>
      <c r="D910" s="17">
        <v>43445</v>
      </c>
      <c r="E910" s="8" t="str">
        <f>VLOOKUP(A910,Planilha1!A:Y,20,FALSE)</f>
        <v>Sim</v>
      </c>
      <c r="F910" s="8" t="str">
        <f>VLOOKUP(A910,Planilha1!A:Y,21,FALSE)</f>
        <v>Sim</v>
      </c>
      <c r="G910" s="8" t="str">
        <f>VLOOKUP(A910,Planilha1!A:Y,22,FALSE)</f>
        <v>Sim</v>
      </c>
      <c r="H910" s="8" t="str">
        <f>VLOOKUP(A910,Planilha1!A:Y,23,FALSE)</f>
        <v>Sim</v>
      </c>
      <c r="I910" s="8" t="str">
        <f>VLOOKUP(A910,Planilha1!A:Y,24,FALSE)</f>
        <v>Sim</v>
      </c>
      <c r="J910" s="8" t="str">
        <f>VLOOKUP(A910,Planilha1!A:Y,25,FALSE)</f>
        <v>Sim</v>
      </c>
    </row>
    <row r="911" spans="1:10">
      <c r="A911" s="9">
        <v>520350</v>
      </c>
      <c r="B911" s="16" t="s">
        <v>597</v>
      </c>
      <c r="C911" s="15" t="s">
        <v>28</v>
      </c>
      <c r="D911" s="17">
        <v>43445</v>
      </c>
      <c r="E911" s="8" t="str">
        <f>VLOOKUP(A911,Planilha1!A:Y,20,FALSE)</f>
        <v>Não</v>
      </c>
      <c r="F911" s="8" t="str">
        <f>VLOOKUP(A911,Planilha1!A:Y,21,FALSE)</f>
        <v>Sim</v>
      </c>
      <c r="G911" s="8" t="str">
        <f>VLOOKUP(A911,Planilha1!A:Y,22,FALSE)</f>
        <v>Não</v>
      </c>
      <c r="H911" s="8" t="str">
        <f>VLOOKUP(A911,Planilha1!A:Y,23,FALSE)</f>
        <v>Sim</v>
      </c>
      <c r="I911" s="8" t="str">
        <f>VLOOKUP(A911,Planilha1!A:Y,24,FALSE)</f>
        <v>Não</v>
      </c>
      <c r="J911" s="8" t="str">
        <f>VLOOKUP(A911,Planilha1!A:Y,25,FALSE)</f>
        <v>Sim</v>
      </c>
    </row>
    <row r="912" spans="1:10">
      <c r="A912" s="9">
        <v>520355</v>
      </c>
      <c r="B912" s="18" t="s">
        <v>598</v>
      </c>
      <c r="C912" s="15" t="s">
        <v>28</v>
      </c>
      <c r="D912" s="17">
        <v>43445</v>
      </c>
      <c r="E912" s="8" t="str">
        <f>VLOOKUP(A912,Planilha1!A:Y,20,FALSE)</f>
        <v>Sim</v>
      </c>
      <c r="F912" s="8" t="str">
        <f>VLOOKUP(A912,Planilha1!A:Y,21,FALSE)</f>
        <v>Sim</v>
      </c>
      <c r="G912" s="8" t="str">
        <f>VLOOKUP(A912,Planilha1!A:Y,22,FALSE)</f>
        <v>Sim</v>
      </c>
      <c r="H912" s="8" t="str">
        <f>VLOOKUP(A912,Planilha1!A:Y,23,FALSE)</f>
        <v>Sim</v>
      </c>
      <c r="I912" s="8" t="str">
        <f>VLOOKUP(A912,Planilha1!A:Y,24,FALSE)</f>
        <v>Sim</v>
      </c>
      <c r="J912" s="8" t="str">
        <f>VLOOKUP(A912,Planilha1!A:Y,25,FALSE)</f>
        <v>Sim</v>
      </c>
    </row>
    <row r="913" spans="1:10">
      <c r="A913" s="9">
        <v>520357</v>
      </c>
      <c r="B913" s="16" t="s">
        <v>599</v>
      </c>
      <c r="C913" s="15" t="s">
        <v>28</v>
      </c>
      <c r="D913" s="17">
        <v>43131</v>
      </c>
      <c r="E913" s="8" t="str">
        <f>VLOOKUP(A913,Planilha1!A:Y,20,FALSE)</f>
        <v>Não</v>
      </c>
      <c r="F913" s="8" t="str">
        <f>VLOOKUP(A913,Planilha1!A:Y,21,FALSE)</f>
        <v>Sim</v>
      </c>
      <c r="G913" s="8" t="str">
        <f>VLOOKUP(A913,Planilha1!A:Y,22,FALSE)</f>
        <v>Não</v>
      </c>
      <c r="H913" s="8" t="str">
        <f>VLOOKUP(A913,Planilha1!A:Y,23,FALSE)</f>
        <v>Sim</v>
      </c>
      <c r="I913" s="8" t="str">
        <f>VLOOKUP(A913,Planilha1!A:Y,24,FALSE)</f>
        <v>Não</v>
      </c>
      <c r="J913" s="8" t="str">
        <f>VLOOKUP(A913,Planilha1!A:Y,25,FALSE)</f>
        <v>Sim</v>
      </c>
    </row>
    <row r="914" spans="1:10">
      <c r="A914" s="9">
        <v>520360</v>
      </c>
      <c r="B914" s="18" t="s">
        <v>4123</v>
      </c>
      <c r="C914" s="15" t="s">
        <v>28</v>
      </c>
      <c r="D914" s="17">
        <v>45642</v>
      </c>
      <c r="E914" s="8" t="str">
        <f>VLOOKUP(A914,Planilha1!A:Y,20,FALSE)</f>
        <v>Sim</v>
      </c>
      <c r="F914" s="8" t="str">
        <f>VLOOKUP(A914,Planilha1!A:Y,21,FALSE)</f>
        <v>Sim</v>
      </c>
      <c r="G914" s="8" t="str">
        <f>VLOOKUP(A914,Planilha1!A:Y,22,FALSE)</f>
        <v>Sim</v>
      </c>
      <c r="H914" s="8" t="str">
        <f>VLOOKUP(A914,Planilha1!A:Y,23,FALSE)</f>
        <v>Sim</v>
      </c>
      <c r="I914" s="8" t="str">
        <f>VLOOKUP(A914,Planilha1!A:Y,24,FALSE)</f>
        <v>Não</v>
      </c>
      <c r="J914" s="8" t="str">
        <f>VLOOKUP(A914,Planilha1!A:Y,25,FALSE)</f>
        <v>Sim</v>
      </c>
    </row>
    <row r="915" spans="1:10">
      <c r="A915" s="9">
        <v>520380</v>
      </c>
      <c r="B915" s="16" t="s">
        <v>600</v>
      </c>
      <c r="C915" s="15" t="s">
        <v>28</v>
      </c>
      <c r="D915" s="17">
        <v>43084</v>
      </c>
      <c r="E915" s="8" t="str">
        <f>VLOOKUP(A915,Planilha1!A:Y,20,FALSE)</f>
        <v>Sim</v>
      </c>
      <c r="F915" s="8" t="str">
        <f>VLOOKUP(A915,Planilha1!A:Y,21,FALSE)</f>
        <v>Sim</v>
      </c>
      <c r="G915" s="8" t="str">
        <f>VLOOKUP(A915,Planilha1!A:Y,22,FALSE)</f>
        <v>Sim</v>
      </c>
      <c r="H915" s="8" t="str">
        <f>VLOOKUP(A915,Planilha1!A:Y,23,FALSE)</f>
        <v>Sim</v>
      </c>
      <c r="I915" s="8" t="str">
        <f>VLOOKUP(A915,Planilha1!A:Y,24,FALSE)</f>
        <v>Não</v>
      </c>
      <c r="J915" s="8" t="str">
        <f>VLOOKUP(A915,Planilha1!A:Y,25,FALSE)</f>
        <v>Sim</v>
      </c>
    </row>
    <row r="916" spans="1:10">
      <c r="A916" s="9">
        <v>520390</v>
      </c>
      <c r="B916" s="16" t="s">
        <v>4390</v>
      </c>
      <c r="C916" s="15" t="s">
        <v>28</v>
      </c>
      <c r="D916" s="17">
        <v>45849</v>
      </c>
      <c r="E916" s="8" t="str">
        <f>VLOOKUP(A916,Planilha1!A:Y,20,FALSE)</f>
        <v>Não</v>
      </c>
      <c r="F916" s="8" t="str">
        <f>VLOOKUP(A916,Planilha1!A:Y,21,FALSE)</f>
        <v>Sim</v>
      </c>
      <c r="G916" s="8" t="str">
        <f>VLOOKUP(A916,Planilha1!A:Y,22,FALSE)</f>
        <v>Não</v>
      </c>
      <c r="H916" s="8" t="str">
        <f>VLOOKUP(A916,Planilha1!A:Y,23,FALSE)</f>
        <v>Sim</v>
      </c>
      <c r="I916" s="8" t="str">
        <f>VLOOKUP(A916,Planilha1!A:Y,24,FALSE)</f>
        <v>Não</v>
      </c>
      <c r="J916" s="8" t="str">
        <f>VLOOKUP(A916,Planilha1!A:Y,25,FALSE)</f>
        <v>Sim</v>
      </c>
    </row>
    <row r="917" spans="1:10" ht="15.75">
      <c r="A917" s="19">
        <v>520393</v>
      </c>
      <c r="B917" s="24" t="s">
        <v>601</v>
      </c>
      <c r="C917" s="15" t="s">
        <v>28</v>
      </c>
      <c r="D917" s="17">
        <v>43445</v>
      </c>
      <c r="E917" s="8" t="str">
        <f>VLOOKUP(A917,Planilha1!A:Y,20,FALSE)</f>
        <v>Sim</v>
      </c>
      <c r="F917" s="8" t="str">
        <f>VLOOKUP(A917,Planilha1!A:Y,21,FALSE)</f>
        <v>Sim</v>
      </c>
      <c r="G917" s="8" t="str">
        <f>VLOOKUP(A917,Planilha1!A:Y,22,FALSE)</f>
        <v>Sim</v>
      </c>
      <c r="H917" s="8" t="str">
        <f>VLOOKUP(A917,Planilha1!A:Y,23,FALSE)</f>
        <v>Sim</v>
      </c>
      <c r="I917" s="8" t="str">
        <f>VLOOKUP(A917,Planilha1!A:Y,24,FALSE)</f>
        <v>Sim</v>
      </c>
      <c r="J917" s="8" t="str">
        <f>VLOOKUP(A917,Planilha1!A:Y,25,FALSE)</f>
        <v>Sim</v>
      </c>
    </row>
    <row r="918" spans="1:10">
      <c r="A918" s="9">
        <v>520396</v>
      </c>
      <c r="B918" s="16" t="s">
        <v>602</v>
      </c>
      <c r="C918" s="15" t="s">
        <v>28</v>
      </c>
      <c r="D918" s="17">
        <v>41136</v>
      </c>
      <c r="E918" s="8" t="str">
        <f>VLOOKUP(A918,Planilha1!A:Y,20,FALSE)</f>
        <v>Sim</v>
      </c>
      <c r="F918" s="8" t="str">
        <f>VLOOKUP(A918,Planilha1!A:Y,21,FALSE)</f>
        <v>Sim</v>
      </c>
      <c r="G918" s="8" t="str">
        <f>VLOOKUP(A918,Planilha1!A:Y,22,FALSE)</f>
        <v>Sim</v>
      </c>
      <c r="H918" s="8" t="str">
        <f>VLOOKUP(A918,Planilha1!A:Y,23,FALSE)</f>
        <v>Sim</v>
      </c>
      <c r="I918" s="8" t="str">
        <f>VLOOKUP(A918,Planilha1!A:Y,24,FALSE)</f>
        <v>Sim</v>
      </c>
      <c r="J918" s="8" t="str">
        <f>VLOOKUP(A918,Planilha1!A:Y,25,FALSE)</f>
        <v>Sim</v>
      </c>
    </row>
    <row r="919" spans="1:10" ht="15.75">
      <c r="A919" s="19">
        <v>520400</v>
      </c>
      <c r="B919" s="24" t="s">
        <v>603</v>
      </c>
      <c r="C919" s="15" t="s">
        <v>28</v>
      </c>
      <c r="D919" s="17">
        <v>43445</v>
      </c>
      <c r="E919" s="8" t="str">
        <f>VLOOKUP(A919,Planilha1!A:Y,20,FALSE)</f>
        <v>Não</v>
      </c>
      <c r="F919" s="8" t="str">
        <f>VLOOKUP(A919,Planilha1!A:Y,21,FALSE)</f>
        <v>Sim</v>
      </c>
      <c r="G919" s="8" t="str">
        <f>VLOOKUP(A919,Planilha1!A:Y,22,FALSE)</f>
        <v>Não</v>
      </c>
      <c r="H919" s="8" t="str">
        <f>VLOOKUP(A919,Planilha1!A:Y,23,FALSE)</f>
        <v>Sim</v>
      </c>
      <c r="I919" s="8" t="str">
        <f>VLOOKUP(A919,Planilha1!A:Y,24,FALSE)</f>
        <v>Não</v>
      </c>
      <c r="J919" s="8" t="str">
        <f>VLOOKUP(A919,Planilha1!A:Y,25,FALSE)</f>
        <v>Sim</v>
      </c>
    </row>
    <row r="920" spans="1:10" ht="15.75">
      <c r="A920" s="19">
        <v>520410</v>
      </c>
      <c r="B920" s="24" t="s">
        <v>4391</v>
      </c>
      <c r="C920" s="15" t="s">
        <v>28</v>
      </c>
      <c r="D920" s="17">
        <v>45849</v>
      </c>
      <c r="E920" s="8" t="str">
        <f>VLOOKUP(A920,Planilha1!A:Y,20,FALSE)</f>
        <v>Sim</v>
      </c>
      <c r="F920" s="8" t="str">
        <f>VLOOKUP(A920,Planilha1!A:Y,21,FALSE)</f>
        <v>Sim</v>
      </c>
      <c r="G920" s="8" t="str">
        <f>VLOOKUP(A920,Planilha1!A:Y,22,FALSE)</f>
        <v>Sim</v>
      </c>
      <c r="H920" s="8" t="str">
        <f>VLOOKUP(A920,Planilha1!A:Y,23,FALSE)</f>
        <v>Sim</v>
      </c>
      <c r="I920" s="8" t="str">
        <f>VLOOKUP(A920,Planilha1!A:Y,24,FALSE)</f>
        <v>Sim</v>
      </c>
      <c r="J920" s="8" t="str">
        <f>VLOOKUP(A920,Planilha1!A:Y,25,FALSE)</f>
        <v>Sim</v>
      </c>
    </row>
    <row r="921" spans="1:10">
      <c r="A921" s="9">
        <v>520420</v>
      </c>
      <c r="B921" s="16" t="s">
        <v>4392</v>
      </c>
      <c r="C921" s="15" t="s">
        <v>28</v>
      </c>
      <c r="D921" s="17">
        <v>45849</v>
      </c>
      <c r="E921" s="8" t="str">
        <f>VLOOKUP(A921,Planilha1!A:Y,20,FALSE)</f>
        <v>Não</v>
      </c>
      <c r="F921" s="8" t="str">
        <f>VLOOKUP(A921,Planilha1!A:Y,21,FALSE)</f>
        <v>Sim</v>
      </c>
      <c r="G921" s="8" t="str">
        <f>VLOOKUP(A921,Planilha1!A:Y,22,FALSE)</f>
        <v>Não</v>
      </c>
      <c r="H921" s="8" t="str">
        <f>VLOOKUP(A921,Planilha1!A:Y,23,FALSE)</f>
        <v>Sim</v>
      </c>
      <c r="I921" s="8" t="str">
        <f>VLOOKUP(A921,Planilha1!A:Y,24,FALSE)</f>
        <v>Não</v>
      </c>
      <c r="J921" s="8" t="str">
        <f>VLOOKUP(A921,Planilha1!A:Y,25,FALSE)</f>
        <v>Sim</v>
      </c>
    </row>
    <row r="922" spans="1:10">
      <c r="A922" s="9">
        <v>520425</v>
      </c>
      <c r="B922" s="16" t="s">
        <v>604</v>
      </c>
      <c r="C922" s="15" t="s">
        <v>28</v>
      </c>
      <c r="D922" s="17">
        <v>43818</v>
      </c>
      <c r="E922" s="8" t="str">
        <f>VLOOKUP(A922,Planilha1!A:Y,20,FALSE)</f>
        <v>Não</v>
      </c>
      <c r="F922" s="8" t="str">
        <f>VLOOKUP(A922,Planilha1!A:Y,21,FALSE)</f>
        <v>Sim</v>
      </c>
      <c r="G922" s="8" t="str">
        <f>VLOOKUP(A922,Planilha1!A:Y,22,FALSE)</f>
        <v>Sim</v>
      </c>
      <c r="H922" s="8" t="str">
        <f>VLOOKUP(A922,Planilha1!A:Y,23,FALSE)</f>
        <v>Sim</v>
      </c>
      <c r="I922" s="8" t="str">
        <f>VLOOKUP(A922,Planilha1!A:Y,24,FALSE)</f>
        <v>Não</v>
      </c>
      <c r="J922" s="8" t="str">
        <f>VLOOKUP(A922,Planilha1!A:Y,25,FALSE)</f>
        <v>Sim</v>
      </c>
    </row>
    <row r="923" spans="1:10">
      <c r="A923" s="9">
        <v>520430</v>
      </c>
      <c r="B923" s="16" t="s">
        <v>4393</v>
      </c>
      <c r="C923" s="15" t="s">
        <v>28</v>
      </c>
      <c r="D923" s="17">
        <v>45849</v>
      </c>
      <c r="E923" s="8" t="str">
        <f>VLOOKUP(A923,Planilha1!A:Y,20,FALSE)</f>
        <v>Sim</v>
      </c>
      <c r="F923" s="8" t="str">
        <f>VLOOKUP(A923,Planilha1!A:Y,21,FALSE)</f>
        <v>Sim</v>
      </c>
      <c r="G923" s="8" t="str">
        <f>VLOOKUP(A923,Planilha1!A:Y,22,FALSE)</f>
        <v>Sim</v>
      </c>
      <c r="H923" s="8" t="str">
        <f>VLOOKUP(A923,Planilha1!A:Y,23,FALSE)</f>
        <v>Sim</v>
      </c>
      <c r="I923" s="8" t="str">
        <f>VLOOKUP(A923,Planilha1!A:Y,24,FALSE)</f>
        <v>Sim</v>
      </c>
      <c r="J923" s="8" t="str">
        <f>VLOOKUP(A923,Planilha1!A:Y,25,FALSE)</f>
        <v>Sim</v>
      </c>
    </row>
    <row r="924" spans="1:10">
      <c r="A924" s="9">
        <v>520440</v>
      </c>
      <c r="B924" s="16" t="s">
        <v>605</v>
      </c>
      <c r="C924" s="15" t="s">
        <v>28</v>
      </c>
      <c r="D924" s="17">
        <v>43818</v>
      </c>
      <c r="E924" s="8" t="str">
        <f>VLOOKUP(A924,Planilha1!A:Y,20,FALSE)</f>
        <v>Sim</v>
      </c>
      <c r="F924" s="8" t="str">
        <f>VLOOKUP(A924,Planilha1!A:Y,21,FALSE)</f>
        <v>Sim</v>
      </c>
      <c r="G924" s="8" t="str">
        <f>VLOOKUP(A924,Planilha1!A:Y,22,FALSE)</f>
        <v>Sim</v>
      </c>
      <c r="H924" s="8" t="str">
        <f>VLOOKUP(A924,Planilha1!A:Y,23,FALSE)</f>
        <v>Sim</v>
      </c>
      <c r="I924" s="8" t="str">
        <f>VLOOKUP(A924,Planilha1!A:Y,24,FALSE)</f>
        <v>Sim</v>
      </c>
      <c r="J924" s="8" t="str">
        <f>VLOOKUP(A924,Planilha1!A:Y,25,FALSE)</f>
        <v>Sim</v>
      </c>
    </row>
    <row r="925" spans="1:10">
      <c r="A925" s="9">
        <v>520450</v>
      </c>
      <c r="B925" s="16" t="s">
        <v>4394</v>
      </c>
      <c r="C925" s="15" t="s">
        <v>28</v>
      </c>
      <c r="D925" s="17">
        <v>45849</v>
      </c>
      <c r="E925" s="8" t="str">
        <f>VLOOKUP(A925,Planilha1!A:Y,20,FALSE)</f>
        <v>Sim</v>
      </c>
      <c r="F925" s="8" t="str">
        <f>VLOOKUP(A925,Planilha1!A:Y,21,FALSE)</f>
        <v>Sim</v>
      </c>
      <c r="G925" s="8" t="str">
        <f>VLOOKUP(A925,Planilha1!A:Y,22,FALSE)</f>
        <v>Sim</v>
      </c>
      <c r="H925" s="8" t="str">
        <f>VLOOKUP(A925,Planilha1!A:Y,23,FALSE)</f>
        <v>Sim</v>
      </c>
      <c r="I925" s="8" t="str">
        <f>VLOOKUP(A925,Planilha1!A:Y,24,FALSE)</f>
        <v>Sim</v>
      </c>
      <c r="J925" s="8" t="str">
        <f>VLOOKUP(A925,Planilha1!A:Y,25,FALSE)</f>
        <v>Sim</v>
      </c>
    </row>
    <row r="926" spans="1:10">
      <c r="A926" s="9">
        <v>520455</v>
      </c>
      <c r="B926" s="18" t="s">
        <v>606</v>
      </c>
      <c r="C926" s="15" t="s">
        <v>28</v>
      </c>
      <c r="D926" s="17">
        <v>41499</v>
      </c>
      <c r="E926" s="8" t="str">
        <f>VLOOKUP(A926,Planilha1!A:Y,20,FALSE)</f>
        <v>Não</v>
      </c>
      <c r="F926" s="8" t="str">
        <f>VLOOKUP(A926,Planilha1!A:Y,21,FALSE)</f>
        <v>Sim</v>
      </c>
      <c r="G926" s="8" t="str">
        <f>VLOOKUP(A926,Planilha1!A:Y,22,FALSE)</f>
        <v>Não</v>
      </c>
      <c r="H926" s="8" t="str">
        <f>VLOOKUP(A926,Planilha1!A:Y,23,FALSE)</f>
        <v>Sim</v>
      </c>
      <c r="I926" s="8" t="str">
        <f>VLOOKUP(A926,Planilha1!A:Y,24,FALSE)</f>
        <v>Não</v>
      </c>
      <c r="J926" s="8" t="str">
        <f>VLOOKUP(A926,Planilha1!A:Y,25,FALSE)</f>
        <v>Sim</v>
      </c>
    </row>
    <row r="927" spans="1:10">
      <c r="A927" s="9">
        <v>520460</v>
      </c>
      <c r="B927" s="16" t="s">
        <v>607</v>
      </c>
      <c r="C927" s="15" t="s">
        <v>28</v>
      </c>
      <c r="D927" s="17">
        <v>43131</v>
      </c>
      <c r="E927" s="8" t="str">
        <f>VLOOKUP(A927,Planilha1!A:Y,20,FALSE)</f>
        <v>Não</v>
      </c>
      <c r="F927" s="8" t="str">
        <f>VLOOKUP(A927,Planilha1!A:Y,21,FALSE)</f>
        <v>Sim</v>
      </c>
      <c r="G927" s="8" t="str">
        <f>VLOOKUP(A927,Planilha1!A:Y,22,FALSE)</f>
        <v>Sim</v>
      </c>
      <c r="H927" s="8" t="str">
        <f>VLOOKUP(A927,Planilha1!A:Y,23,FALSE)</f>
        <v>Sim</v>
      </c>
      <c r="I927" s="8" t="str">
        <f>VLOOKUP(A927,Planilha1!A:Y,24,FALSE)</f>
        <v>Não</v>
      </c>
      <c r="J927" s="8" t="str">
        <f>VLOOKUP(A927,Planilha1!A:Y,25,FALSE)</f>
        <v>Sim</v>
      </c>
    </row>
    <row r="928" spans="1:10">
      <c r="A928" s="9">
        <v>520465</v>
      </c>
      <c r="B928" s="16" t="s">
        <v>608</v>
      </c>
      <c r="C928" s="15" t="s">
        <v>28</v>
      </c>
      <c r="D928" s="17">
        <v>41499</v>
      </c>
      <c r="E928" s="8" t="str">
        <f>VLOOKUP(A928,Planilha1!A:Y,20,FALSE)</f>
        <v>Não</v>
      </c>
      <c r="F928" s="8" t="str">
        <f>VLOOKUP(A928,Planilha1!A:Y,21,FALSE)</f>
        <v>Sim</v>
      </c>
      <c r="G928" s="8" t="str">
        <f>VLOOKUP(A928,Planilha1!A:Y,22,FALSE)</f>
        <v>Não</v>
      </c>
      <c r="H928" s="8" t="str">
        <f>VLOOKUP(A928,Planilha1!A:Y,23,FALSE)</f>
        <v>Sim</v>
      </c>
      <c r="I928" s="8" t="str">
        <f>VLOOKUP(A928,Planilha1!A:Y,24,FALSE)</f>
        <v>Sim</v>
      </c>
      <c r="J928" s="8" t="str">
        <f>VLOOKUP(A928,Planilha1!A:Y,25,FALSE)</f>
        <v>Sim</v>
      </c>
    </row>
    <row r="929" spans="1:10" ht="15.75">
      <c r="A929" s="19">
        <v>520470</v>
      </c>
      <c r="B929" s="24" t="s">
        <v>609</v>
      </c>
      <c r="C929" s="15" t="s">
        <v>28</v>
      </c>
      <c r="D929" s="17">
        <v>43445</v>
      </c>
      <c r="E929" s="8" t="str">
        <f>VLOOKUP(A929,Planilha1!A:Y,20,FALSE)</f>
        <v>Não</v>
      </c>
      <c r="F929" s="8" t="str">
        <f>VLOOKUP(A929,Planilha1!A:Y,21,FALSE)</f>
        <v>Sim</v>
      </c>
      <c r="G929" s="8" t="str">
        <f>VLOOKUP(A929,Planilha1!A:Y,22,FALSE)</f>
        <v>Não</v>
      </c>
      <c r="H929" s="8" t="str">
        <f>VLOOKUP(A929,Planilha1!A:Y,23,FALSE)</f>
        <v>Sim</v>
      </c>
      <c r="I929" s="8" t="str">
        <f>VLOOKUP(A929,Planilha1!A:Y,24,FALSE)</f>
        <v>Não</v>
      </c>
      <c r="J929" s="8" t="str">
        <f>VLOOKUP(A929,Planilha1!A:Y,25,FALSE)</f>
        <v>Sim</v>
      </c>
    </row>
    <row r="930" spans="1:10">
      <c r="A930" s="9">
        <v>520480</v>
      </c>
      <c r="B930" s="16" t="s">
        <v>3790</v>
      </c>
      <c r="C930" s="15" t="s">
        <v>28</v>
      </c>
      <c r="D930" s="17">
        <v>45574</v>
      </c>
      <c r="E930" s="8" t="str">
        <f>VLOOKUP(A930,Planilha1!A:Y,20,FALSE)</f>
        <v>Sim</v>
      </c>
      <c r="F930" s="8" t="str">
        <f>VLOOKUP(A930,Planilha1!A:Y,21,FALSE)</f>
        <v>Sim</v>
      </c>
      <c r="G930" s="8" t="str">
        <f>VLOOKUP(A930,Planilha1!A:Y,22,FALSE)</f>
        <v>Sim</v>
      </c>
      <c r="H930" s="8" t="str">
        <f>VLOOKUP(A930,Planilha1!A:Y,23,FALSE)</f>
        <v>Sim</v>
      </c>
      <c r="I930" s="8" t="str">
        <f>VLOOKUP(A930,Planilha1!A:Y,24,FALSE)</f>
        <v>Sim</v>
      </c>
      <c r="J930" s="8" t="str">
        <f>VLOOKUP(A930,Planilha1!A:Y,25,FALSE)</f>
        <v>Sim</v>
      </c>
    </row>
    <row r="931" spans="1:10">
      <c r="A931" s="9">
        <v>520485</v>
      </c>
      <c r="B931" s="16" t="s">
        <v>610</v>
      </c>
      <c r="C931" s="15" t="s">
        <v>28</v>
      </c>
      <c r="D931" s="17">
        <v>43131</v>
      </c>
      <c r="E931" s="8" t="str">
        <f>VLOOKUP(A931,Planilha1!A:Y,20,FALSE)</f>
        <v>Sim</v>
      </c>
      <c r="F931" s="8" t="str">
        <f>VLOOKUP(A931,Planilha1!A:Y,21,FALSE)</f>
        <v>Sim</v>
      </c>
      <c r="G931" s="8" t="str">
        <f>VLOOKUP(A931,Planilha1!A:Y,22,FALSE)</f>
        <v>Sim</v>
      </c>
      <c r="H931" s="8" t="str">
        <f>VLOOKUP(A931,Planilha1!A:Y,23,FALSE)</f>
        <v>Sim</v>
      </c>
      <c r="I931" s="8" t="str">
        <f>VLOOKUP(A931,Planilha1!A:Y,24,FALSE)</f>
        <v>Sim</v>
      </c>
      <c r="J931" s="8" t="str">
        <f>VLOOKUP(A931,Planilha1!A:Y,25,FALSE)</f>
        <v>Sim</v>
      </c>
    </row>
    <row r="932" spans="1:10">
      <c r="A932" s="9">
        <v>520490</v>
      </c>
      <c r="B932" s="16" t="s">
        <v>611</v>
      </c>
      <c r="C932" s="15" t="s">
        <v>28</v>
      </c>
      <c r="D932" s="17">
        <v>41136</v>
      </c>
      <c r="E932" s="8" t="str">
        <f>VLOOKUP(A932,Planilha1!A:Y,20,FALSE)</f>
        <v>Sim</v>
      </c>
      <c r="F932" s="8" t="str">
        <f>VLOOKUP(A932,Planilha1!A:Y,21,FALSE)</f>
        <v>Sim</v>
      </c>
      <c r="G932" s="8" t="str">
        <f>VLOOKUP(A932,Planilha1!A:Y,22,FALSE)</f>
        <v>Sim</v>
      </c>
      <c r="H932" s="8" t="str">
        <f>VLOOKUP(A932,Planilha1!A:Y,23,FALSE)</f>
        <v>Sim</v>
      </c>
      <c r="I932" s="8" t="str">
        <f>VLOOKUP(A932,Planilha1!A:Y,24,FALSE)</f>
        <v>Sim</v>
      </c>
      <c r="J932" s="8" t="str">
        <f>VLOOKUP(A932,Planilha1!A:Y,25,FALSE)</f>
        <v>Sim</v>
      </c>
    </row>
    <row r="933" spans="1:10">
      <c r="A933" s="9">
        <v>520495</v>
      </c>
      <c r="B933" s="16" t="s">
        <v>612</v>
      </c>
      <c r="C933" s="15" t="s">
        <v>28</v>
      </c>
      <c r="D933" s="17">
        <v>43084</v>
      </c>
      <c r="E933" s="8" t="str">
        <f>VLOOKUP(A933,Planilha1!A:Y,20,FALSE)</f>
        <v>Não</v>
      </c>
      <c r="F933" s="8" t="str">
        <f>VLOOKUP(A933,Planilha1!A:Y,21,FALSE)</f>
        <v>Sim</v>
      </c>
      <c r="G933" s="8" t="str">
        <f>VLOOKUP(A933,Planilha1!A:Y,22,FALSE)</f>
        <v>Não</v>
      </c>
      <c r="H933" s="8" t="str">
        <f>VLOOKUP(A933,Planilha1!A:Y,23,FALSE)</f>
        <v>Sim</v>
      </c>
      <c r="I933" s="8" t="str">
        <f>VLOOKUP(A933,Planilha1!A:Y,24,FALSE)</f>
        <v>Não</v>
      </c>
      <c r="J933" s="8" t="str">
        <f>VLOOKUP(A933,Planilha1!A:Y,25,FALSE)</f>
        <v>Sim</v>
      </c>
    </row>
    <row r="934" spans="1:10">
      <c r="A934" s="9">
        <v>520500</v>
      </c>
      <c r="B934" s="16" t="s">
        <v>4395</v>
      </c>
      <c r="C934" s="15" t="s">
        <v>28</v>
      </c>
      <c r="D934" s="17">
        <v>45849</v>
      </c>
      <c r="E934" s="8" t="str">
        <f>VLOOKUP(A934,Planilha1!A:Y,20,FALSE)</f>
        <v>Sim</v>
      </c>
      <c r="F934" s="8" t="str">
        <f>VLOOKUP(A934,Planilha1!A:Y,21,FALSE)</f>
        <v>Sim</v>
      </c>
      <c r="G934" s="8" t="str">
        <f>VLOOKUP(A934,Planilha1!A:Y,22,FALSE)</f>
        <v>Sim</v>
      </c>
      <c r="H934" s="8" t="str">
        <f>VLOOKUP(A934,Planilha1!A:Y,23,FALSE)</f>
        <v>Sim</v>
      </c>
      <c r="I934" s="8" t="str">
        <f>VLOOKUP(A934,Planilha1!A:Y,24,FALSE)</f>
        <v>Sim</v>
      </c>
      <c r="J934" s="8" t="str">
        <f>VLOOKUP(A934,Planilha1!A:Y,25,FALSE)</f>
        <v>Sim</v>
      </c>
    </row>
    <row r="935" spans="1:10">
      <c r="A935" s="9">
        <v>520505</v>
      </c>
      <c r="B935" s="16" t="s">
        <v>613</v>
      </c>
      <c r="C935" s="15" t="s">
        <v>28</v>
      </c>
      <c r="D935" s="17">
        <v>41905</v>
      </c>
      <c r="E935" s="8" t="str">
        <f>VLOOKUP(A935,Planilha1!A:Y,20,FALSE)</f>
        <v>Não</v>
      </c>
      <c r="F935" s="8" t="str">
        <f>VLOOKUP(A935,Planilha1!A:Y,21,FALSE)</f>
        <v>Sim</v>
      </c>
      <c r="G935" s="8" t="str">
        <f>VLOOKUP(A935,Planilha1!A:Y,22,FALSE)</f>
        <v>Não</v>
      </c>
      <c r="H935" s="8" t="str">
        <f>VLOOKUP(A935,Planilha1!A:Y,23,FALSE)</f>
        <v>Sim</v>
      </c>
      <c r="I935" s="8" t="str">
        <f>VLOOKUP(A935,Planilha1!A:Y,24,FALSE)</f>
        <v>Não</v>
      </c>
      <c r="J935" s="8" t="str">
        <f>VLOOKUP(A935,Planilha1!A:Y,25,FALSE)</f>
        <v>Sim</v>
      </c>
    </row>
    <row r="936" spans="1:10">
      <c r="A936" s="9">
        <v>520520</v>
      </c>
      <c r="B936" s="16" t="s">
        <v>614</v>
      </c>
      <c r="C936" s="15" t="s">
        <v>28</v>
      </c>
      <c r="D936" s="17">
        <v>43445</v>
      </c>
      <c r="E936" s="8" t="str">
        <f>VLOOKUP(A936,Planilha1!A:Y,20,FALSE)</f>
        <v>Sim</v>
      </c>
      <c r="F936" s="8" t="str">
        <f>VLOOKUP(A936,Planilha1!A:Y,21,FALSE)</f>
        <v>Sim</v>
      </c>
      <c r="G936" s="8" t="str">
        <f>VLOOKUP(A936,Planilha1!A:Y,22,FALSE)</f>
        <v>Sim</v>
      </c>
      <c r="H936" s="8" t="str">
        <f>VLOOKUP(A936,Planilha1!A:Y,23,FALSE)</f>
        <v>Sim</v>
      </c>
      <c r="I936" s="8" t="str">
        <f>VLOOKUP(A936,Planilha1!A:Y,24,FALSE)</f>
        <v>Sim</v>
      </c>
      <c r="J936" s="8" t="str">
        <f>VLOOKUP(A936,Planilha1!A:Y,25,FALSE)</f>
        <v>Sim</v>
      </c>
    </row>
    <row r="937" spans="1:10">
      <c r="A937" s="9">
        <v>520530</v>
      </c>
      <c r="B937" s="16" t="s">
        <v>615</v>
      </c>
      <c r="C937" s="15" t="s">
        <v>28</v>
      </c>
      <c r="D937" s="17">
        <v>41905</v>
      </c>
      <c r="E937" s="8" t="str">
        <f>VLOOKUP(A937,Planilha1!A:Y,20,FALSE)</f>
        <v>Sim</v>
      </c>
      <c r="F937" s="8" t="str">
        <f>VLOOKUP(A937,Planilha1!A:Y,21,FALSE)</f>
        <v>Sim</v>
      </c>
      <c r="G937" s="8" t="str">
        <f>VLOOKUP(A937,Planilha1!A:Y,22,FALSE)</f>
        <v>Não</v>
      </c>
      <c r="H937" s="8" t="str">
        <f>VLOOKUP(A937,Planilha1!A:Y,23,FALSE)</f>
        <v>Sim</v>
      </c>
      <c r="I937" s="8" t="str">
        <f>VLOOKUP(A937,Planilha1!A:Y,24,FALSE)</f>
        <v>Não</v>
      </c>
      <c r="J937" s="8" t="str">
        <f>VLOOKUP(A937,Planilha1!A:Y,25,FALSE)</f>
        <v>Sim</v>
      </c>
    </row>
    <row r="938" spans="1:10">
      <c r="A938" s="9">
        <v>520545</v>
      </c>
      <c r="B938" s="16" t="s">
        <v>4396</v>
      </c>
      <c r="C938" s="15" t="s">
        <v>28</v>
      </c>
      <c r="D938" s="17">
        <v>45849</v>
      </c>
      <c r="E938" s="8" t="str">
        <f>VLOOKUP(A938,Planilha1!A:Y,20,FALSE)</f>
        <v>Sim</v>
      </c>
      <c r="F938" s="8" t="str">
        <f>VLOOKUP(A938,Planilha1!A:Y,21,FALSE)</f>
        <v>Sim</v>
      </c>
      <c r="G938" s="8" t="str">
        <f>VLOOKUP(A938,Planilha1!A:Y,22,FALSE)</f>
        <v>Sim</v>
      </c>
      <c r="H938" s="8" t="str">
        <f>VLOOKUP(A938,Planilha1!A:Y,23,FALSE)</f>
        <v>Sim</v>
      </c>
      <c r="I938" s="8" t="str">
        <f>VLOOKUP(A938,Planilha1!A:Y,24,FALSE)</f>
        <v>Sim</v>
      </c>
      <c r="J938" s="8" t="str">
        <f>VLOOKUP(A938,Planilha1!A:Y,25,FALSE)</f>
        <v>Sim</v>
      </c>
    </row>
    <row r="939" spans="1:10" ht="15.75">
      <c r="A939" s="19">
        <v>520549</v>
      </c>
      <c r="B939" s="24" t="s">
        <v>616</v>
      </c>
      <c r="C939" s="15" t="s">
        <v>28</v>
      </c>
      <c r="D939" s="17">
        <v>43445</v>
      </c>
      <c r="E939" s="8" t="str">
        <f>VLOOKUP(A939,Planilha1!A:Y,20,FALSE)</f>
        <v>Sim</v>
      </c>
      <c r="F939" s="8" t="str">
        <f>VLOOKUP(A939,Planilha1!A:Y,21,FALSE)</f>
        <v>Sim</v>
      </c>
      <c r="G939" s="8" t="str">
        <f>VLOOKUP(A939,Planilha1!A:Y,22,FALSE)</f>
        <v>Sim</v>
      </c>
      <c r="H939" s="8" t="str">
        <f>VLOOKUP(A939,Planilha1!A:Y,23,FALSE)</f>
        <v>Sim</v>
      </c>
      <c r="I939" s="8" t="str">
        <f>VLOOKUP(A939,Planilha1!A:Y,24,FALSE)</f>
        <v>Sim</v>
      </c>
      <c r="J939" s="8" t="str">
        <f>VLOOKUP(A939,Planilha1!A:Y,25,FALSE)</f>
        <v>Sim</v>
      </c>
    </row>
    <row r="940" spans="1:10" ht="15.75">
      <c r="A940" s="19">
        <v>520551</v>
      </c>
      <c r="B940" s="24" t="s">
        <v>617</v>
      </c>
      <c r="C940" s="15" t="s">
        <v>28</v>
      </c>
      <c r="D940" s="17">
        <v>41499</v>
      </c>
      <c r="E940" s="8" t="str">
        <f>VLOOKUP(A940,Planilha1!A:Y,20,FALSE)</f>
        <v>Sim</v>
      </c>
      <c r="F940" s="8" t="str">
        <f>VLOOKUP(A940,Planilha1!A:Y,21,FALSE)</f>
        <v>Sim</v>
      </c>
      <c r="G940" s="8" t="str">
        <f>VLOOKUP(A940,Planilha1!A:Y,22,FALSE)</f>
        <v>Sim</v>
      </c>
      <c r="H940" s="8" t="str">
        <f>VLOOKUP(A940,Planilha1!A:Y,23,FALSE)</f>
        <v>Sim</v>
      </c>
      <c r="I940" s="8" t="str">
        <f>VLOOKUP(A940,Planilha1!A:Y,24,FALSE)</f>
        <v>Sim</v>
      </c>
      <c r="J940" s="8" t="str">
        <f>VLOOKUP(A940,Planilha1!A:Y,25,FALSE)</f>
        <v>Sim</v>
      </c>
    </row>
    <row r="941" spans="1:10">
      <c r="A941" s="9">
        <v>520552</v>
      </c>
      <c r="B941" s="16" t="s">
        <v>618</v>
      </c>
      <c r="C941" s="15" t="s">
        <v>28</v>
      </c>
      <c r="D941" s="17">
        <v>43131</v>
      </c>
      <c r="E941" s="8" t="str">
        <f>VLOOKUP(A941,Planilha1!A:Y,20,FALSE)</f>
        <v>Não</v>
      </c>
      <c r="F941" s="8" t="str">
        <f>VLOOKUP(A941,Planilha1!A:Y,21,FALSE)</f>
        <v>Sim</v>
      </c>
      <c r="G941" s="8" t="str">
        <f>VLOOKUP(A941,Planilha1!A:Y,22,FALSE)</f>
        <v>Não</v>
      </c>
      <c r="H941" s="8" t="str">
        <f>VLOOKUP(A941,Planilha1!A:Y,23,FALSE)</f>
        <v>Sim</v>
      </c>
      <c r="I941" s="8" t="str">
        <f>VLOOKUP(A941,Planilha1!A:Y,24,FALSE)</f>
        <v>Não</v>
      </c>
      <c r="J941" s="8" t="str">
        <f>VLOOKUP(A941,Planilha1!A:Y,25,FALSE)</f>
        <v>Sim</v>
      </c>
    </row>
    <row r="942" spans="1:10">
      <c r="A942" s="9">
        <v>520570</v>
      </c>
      <c r="B942" s="16" t="s">
        <v>619</v>
      </c>
      <c r="C942" s="15" t="s">
        <v>28</v>
      </c>
      <c r="D942" s="17">
        <v>43445</v>
      </c>
      <c r="E942" s="8" t="str">
        <f>VLOOKUP(A942,Planilha1!A:Y,20,FALSE)</f>
        <v>Não</v>
      </c>
      <c r="F942" s="8" t="str">
        <f>VLOOKUP(A942,Planilha1!A:Y,21,FALSE)</f>
        <v>Sim</v>
      </c>
      <c r="G942" s="8" t="str">
        <f>VLOOKUP(A942,Planilha1!A:Y,22,FALSE)</f>
        <v>Não</v>
      </c>
      <c r="H942" s="8" t="str">
        <f>VLOOKUP(A942,Planilha1!A:Y,23,FALSE)</f>
        <v>Sim</v>
      </c>
      <c r="I942" s="8" t="str">
        <f>VLOOKUP(A942,Planilha1!A:Y,24,FALSE)</f>
        <v>Não</v>
      </c>
      <c r="J942" s="8" t="str">
        <f>VLOOKUP(A942,Planilha1!A:Y,25,FALSE)</f>
        <v>Sim</v>
      </c>
    </row>
    <row r="943" spans="1:10" ht="15.75">
      <c r="A943" s="19">
        <v>520580</v>
      </c>
      <c r="B943" s="24" t="s">
        <v>620</v>
      </c>
      <c r="C943" s="15" t="s">
        <v>28</v>
      </c>
      <c r="D943" s="17">
        <v>43084</v>
      </c>
      <c r="E943" s="8" t="str">
        <f>VLOOKUP(A943,Planilha1!A:Y,20,FALSE)</f>
        <v>Não</v>
      </c>
      <c r="F943" s="8" t="str">
        <f>VLOOKUP(A943,Planilha1!A:Y,21,FALSE)</f>
        <v>Sim</v>
      </c>
      <c r="G943" s="8" t="str">
        <f>VLOOKUP(A943,Planilha1!A:Y,22,FALSE)</f>
        <v>Não</v>
      </c>
      <c r="H943" s="8" t="str">
        <f>VLOOKUP(A943,Planilha1!A:Y,23,FALSE)</f>
        <v>Sim</v>
      </c>
      <c r="I943" s="8" t="str">
        <f>VLOOKUP(A943,Planilha1!A:Y,24,FALSE)</f>
        <v>Não</v>
      </c>
      <c r="J943" s="8" t="str">
        <f>VLOOKUP(A943,Planilha1!A:Y,25,FALSE)</f>
        <v>Sim</v>
      </c>
    </row>
    <row r="944" spans="1:10">
      <c r="A944" s="9">
        <v>520590</v>
      </c>
      <c r="B944" s="16" t="s">
        <v>704</v>
      </c>
      <c r="C944" s="15" t="s">
        <v>28</v>
      </c>
      <c r="D944" s="17">
        <v>45280</v>
      </c>
      <c r="E944" s="8" t="str">
        <f>VLOOKUP(A944,Planilha1!A:Y,20,FALSE)</f>
        <v>Não</v>
      </c>
      <c r="F944" s="8" t="str">
        <f>VLOOKUP(A944,Planilha1!A:Y,21,FALSE)</f>
        <v>Sim</v>
      </c>
      <c r="G944" s="8" t="str">
        <f>VLOOKUP(A944,Planilha1!A:Y,22,FALSE)</f>
        <v>Não</v>
      </c>
      <c r="H944" s="8" t="str">
        <f>VLOOKUP(A944,Planilha1!A:Y,23,FALSE)</f>
        <v>Sim</v>
      </c>
      <c r="I944" s="8" t="str">
        <f>VLOOKUP(A944,Planilha1!A:Y,24,FALSE)</f>
        <v>Não</v>
      </c>
      <c r="J944" s="8" t="str">
        <f>VLOOKUP(A944,Planilha1!A:Y,25,FALSE)</f>
        <v>Sim</v>
      </c>
    </row>
    <row r="945" spans="1:10" ht="15.75">
      <c r="A945" s="19">
        <v>520620</v>
      </c>
      <c r="B945" s="24" t="s">
        <v>621</v>
      </c>
      <c r="C945" s="15" t="s">
        <v>28</v>
      </c>
      <c r="D945" s="17">
        <v>43445</v>
      </c>
      <c r="E945" s="8" t="str">
        <f>VLOOKUP(A945,Planilha1!A:Y,20,FALSE)</f>
        <v>Não</v>
      </c>
      <c r="F945" s="8" t="str">
        <f>VLOOKUP(A945,Planilha1!A:Y,21,FALSE)</f>
        <v>Sim</v>
      </c>
      <c r="G945" s="8" t="str">
        <f>VLOOKUP(A945,Planilha1!A:Y,22,FALSE)</f>
        <v>Não</v>
      </c>
      <c r="H945" s="8" t="str">
        <f>VLOOKUP(A945,Planilha1!A:Y,23,FALSE)</f>
        <v>Sim</v>
      </c>
      <c r="I945" s="8" t="str">
        <f>VLOOKUP(A945,Planilha1!A:Y,24,FALSE)</f>
        <v>Não</v>
      </c>
      <c r="J945" s="8" t="str">
        <f>VLOOKUP(A945,Planilha1!A:Y,25,FALSE)</f>
        <v>Sim</v>
      </c>
    </row>
    <row r="946" spans="1:10">
      <c r="A946" s="9">
        <v>520630</v>
      </c>
      <c r="B946" s="16" t="s">
        <v>705</v>
      </c>
      <c r="C946" s="15" t="s">
        <v>28</v>
      </c>
      <c r="D946" s="17">
        <v>45280</v>
      </c>
      <c r="E946" s="8" t="str">
        <f>VLOOKUP(A946,Planilha1!A:Y,20,FALSE)</f>
        <v>Não</v>
      </c>
      <c r="F946" s="8" t="str">
        <f>VLOOKUP(A946,Planilha1!A:Y,21,FALSE)</f>
        <v>Sim</v>
      </c>
      <c r="G946" s="8" t="str">
        <f>VLOOKUP(A946,Planilha1!A:Y,22,FALSE)</f>
        <v>Não</v>
      </c>
      <c r="H946" s="8" t="str">
        <f>VLOOKUP(A946,Planilha1!A:Y,23,FALSE)</f>
        <v>Sim</v>
      </c>
      <c r="I946" s="8" t="str">
        <f>VLOOKUP(A946,Planilha1!A:Y,24,FALSE)</f>
        <v>Não</v>
      </c>
      <c r="J946" s="8" t="str">
        <f>VLOOKUP(A946,Planilha1!A:Y,25,FALSE)</f>
        <v>Sim</v>
      </c>
    </row>
    <row r="947" spans="1:10">
      <c r="A947" s="9">
        <v>520640</v>
      </c>
      <c r="B947" s="16" t="s">
        <v>622</v>
      </c>
      <c r="C947" s="15" t="s">
        <v>28</v>
      </c>
      <c r="D947" s="17">
        <v>41905</v>
      </c>
      <c r="E947" s="8" t="str">
        <f>VLOOKUP(A947,Planilha1!A:Y,20,FALSE)</f>
        <v>Não</v>
      </c>
      <c r="F947" s="8" t="str">
        <f>VLOOKUP(A947,Planilha1!A:Y,21,FALSE)</f>
        <v>Não</v>
      </c>
      <c r="G947" s="8" t="str">
        <f>VLOOKUP(A947,Planilha1!A:Y,22,FALSE)</f>
        <v>Não</v>
      </c>
      <c r="H947" s="8" t="str">
        <f>VLOOKUP(A947,Planilha1!A:Y,23,FALSE)</f>
        <v>Não</v>
      </c>
      <c r="I947" s="8" t="str">
        <f>VLOOKUP(A947,Planilha1!A:Y,24,FALSE)</f>
        <v>Não</v>
      </c>
      <c r="J947" s="8" t="str">
        <f>VLOOKUP(A947,Planilha1!A:Y,25,FALSE)</f>
        <v>Não</v>
      </c>
    </row>
    <row r="948" spans="1:10">
      <c r="A948" s="9">
        <v>520650</v>
      </c>
      <c r="B948" s="16" t="s">
        <v>4397</v>
      </c>
      <c r="C948" s="15" t="s">
        <v>28</v>
      </c>
      <c r="D948" s="17">
        <v>45849</v>
      </c>
      <c r="E948" s="8" t="str">
        <f>VLOOKUP(A948,Planilha1!A:Y,20,FALSE)</f>
        <v>Sim</v>
      </c>
      <c r="F948" s="8" t="str">
        <f>VLOOKUP(A948,Planilha1!A:Y,21,FALSE)</f>
        <v>Sim</v>
      </c>
      <c r="G948" s="8" t="str">
        <f>VLOOKUP(A948,Planilha1!A:Y,22,FALSE)</f>
        <v>Sim</v>
      </c>
      <c r="H948" s="8" t="str">
        <f>VLOOKUP(A948,Planilha1!A:Y,23,FALSE)</f>
        <v>Sim</v>
      </c>
      <c r="I948" s="8" t="str">
        <f>VLOOKUP(A948,Planilha1!A:Y,24,FALSE)</f>
        <v>Não</v>
      </c>
      <c r="J948" s="8" t="str">
        <f>VLOOKUP(A948,Planilha1!A:Y,25,FALSE)</f>
        <v>Sim</v>
      </c>
    </row>
    <row r="949" spans="1:10">
      <c r="A949" s="9">
        <v>520670</v>
      </c>
      <c r="B949" s="16" t="s">
        <v>623</v>
      </c>
      <c r="C949" s="15" t="s">
        <v>28</v>
      </c>
      <c r="D949" s="17">
        <v>43131</v>
      </c>
      <c r="E949" s="8" t="str">
        <f>VLOOKUP(A949,Planilha1!A:Y,20,FALSE)</f>
        <v>Sim</v>
      </c>
      <c r="F949" s="8" t="str">
        <f>VLOOKUP(A949,Planilha1!A:Y,21,FALSE)</f>
        <v>Sim</v>
      </c>
      <c r="G949" s="8" t="str">
        <f>VLOOKUP(A949,Planilha1!A:Y,22,FALSE)</f>
        <v>Sim</v>
      </c>
      <c r="H949" s="8" t="str">
        <f>VLOOKUP(A949,Planilha1!A:Y,23,FALSE)</f>
        <v>Sim</v>
      </c>
      <c r="I949" s="8" t="str">
        <f>VLOOKUP(A949,Planilha1!A:Y,24,FALSE)</f>
        <v>Sim</v>
      </c>
      <c r="J949" s="8" t="str">
        <f>VLOOKUP(A949,Planilha1!A:Y,25,FALSE)</f>
        <v>Sim</v>
      </c>
    </row>
    <row r="950" spans="1:10">
      <c r="A950" s="9">
        <v>520680</v>
      </c>
      <c r="B950" s="16" t="s">
        <v>4124</v>
      </c>
      <c r="C950" s="15" t="s">
        <v>28</v>
      </c>
      <c r="D950" s="17">
        <v>45642</v>
      </c>
      <c r="E950" s="8" t="str">
        <f>VLOOKUP(A950,Planilha1!A:Y,20,FALSE)</f>
        <v>Sim</v>
      </c>
      <c r="F950" s="8" t="str">
        <f>VLOOKUP(A950,Planilha1!A:Y,21,FALSE)</f>
        <v>Sim</v>
      </c>
      <c r="G950" s="8" t="str">
        <f>VLOOKUP(A950,Planilha1!A:Y,22,FALSE)</f>
        <v>Sim</v>
      </c>
      <c r="H950" s="8" t="str">
        <f>VLOOKUP(A950,Planilha1!A:Y,23,FALSE)</f>
        <v>Sim</v>
      </c>
      <c r="I950" s="8" t="str">
        <f>VLOOKUP(A950,Planilha1!A:Y,24,FALSE)</f>
        <v>Sim</v>
      </c>
      <c r="J950" s="8" t="str">
        <f>VLOOKUP(A950,Planilha1!A:Y,25,FALSE)</f>
        <v>Sim</v>
      </c>
    </row>
    <row r="951" spans="1:10">
      <c r="A951" s="9">
        <v>520690</v>
      </c>
      <c r="B951" s="16" t="s">
        <v>3810</v>
      </c>
      <c r="C951" s="15" t="s">
        <v>28</v>
      </c>
      <c r="D951" s="17">
        <v>45849</v>
      </c>
      <c r="E951" s="8" t="str">
        <f>VLOOKUP(A951,Planilha1!A:Y,20,FALSE)</f>
        <v>Não</v>
      </c>
      <c r="F951" s="8" t="str">
        <f>VLOOKUP(A951,Planilha1!A:Y,21,FALSE)</f>
        <v>Sim</v>
      </c>
      <c r="G951" s="8" t="str">
        <f>VLOOKUP(A951,Planilha1!A:Y,22,FALSE)</f>
        <v>Não</v>
      </c>
      <c r="H951" s="8" t="str">
        <f>VLOOKUP(A951,Planilha1!A:Y,23,FALSE)</f>
        <v>Sim</v>
      </c>
      <c r="I951" s="8" t="str">
        <f>VLOOKUP(A951,Planilha1!A:Y,24,FALSE)</f>
        <v>Não</v>
      </c>
      <c r="J951" s="8" t="str">
        <f>VLOOKUP(A951,Planilha1!A:Y,25,FALSE)</f>
        <v>Sim</v>
      </c>
    </row>
    <row r="952" spans="1:10">
      <c r="A952" s="9">
        <v>520710</v>
      </c>
      <c r="B952" s="16" t="s">
        <v>4398</v>
      </c>
      <c r="C952" s="15" t="s">
        <v>28</v>
      </c>
      <c r="D952" s="17">
        <v>45849</v>
      </c>
      <c r="E952" s="8" t="str">
        <f>VLOOKUP(A952,Planilha1!A:Y,20,FALSE)</f>
        <v>Sim</v>
      </c>
      <c r="F952" s="8" t="str">
        <f>VLOOKUP(A952,Planilha1!A:Y,21,FALSE)</f>
        <v>Sim</v>
      </c>
      <c r="G952" s="8" t="str">
        <f>VLOOKUP(A952,Planilha1!A:Y,22,FALSE)</f>
        <v>Sim</v>
      </c>
      <c r="H952" s="8" t="str">
        <f>VLOOKUP(A952,Planilha1!A:Y,23,FALSE)</f>
        <v>Sim</v>
      </c>
      <c r="I952" s="8" t="str">
        <f>VLOOKUP(A952,Planilha1!A:Y,24,FALSE)</f>
        <v>Sim</v>
      </c>
      <c r="J952" s="8" t="str">
        <f>VLOOKUP(A952,Planilha1!A:Y,25,FALSE)</f>
        <v>Sim</v>
      </c>
    </row>
    <row r="953" spans="1:10">
      <c r="A953" s="9">
        <v>520830</v>
      </c>
      <c r="B953" s="16" t="s">
        <v>624</v>
      </c>
      <c r="C953" s="15" t="s">
        <v>28</v>
      </c>
      <c r="D953" s="17">
        <v>41905</v>
      </c>
      <c r="E953" s="8" t="str">
        <f>VLOOKUP(A953,Planilha1!A:Y,20,FALSE)</f>
        <v>Sim</v>
      </c>
      <c r="F953" s="8" t="str">
        <f>VLOOKUP(A953,Planilha1!A:Y,21,FALSE)</f>
        <v>Sim</v>
      </c>
      <c r="G953" s="8" t="str">
        <f>VLOOKUP(A953,Planilha1!A:Y,22,FALSE)</f>
        <v>Sim</v>
      </c>
      <c r="H953" s="8" t="str">
        <f>VLOOKUP(A953,Planilha1!A:Y,23,FALSE)</f>
        <v>Sim</v>
      </c>
      <c r="I953" s="8" t="str">
        <f>VLOOKUP(A953,Planilha1!A:Y,24,FALSE)</f>
        <v>Sim</v>
      </c>
      <c r="J953" s="8" t="str">
        <f>VLOOKUP(A953,Planilha1!A:Y,25,FALSE)</f>
        <v>Sim</v>
      </c>
    </row>
    <row r="954" spans="1:10" ht="15.75">
      <c r="A954" s="19">
        <v>520725</v>
      </c>
      <c r="B954" s="24" t="s">
        <v>3791</v>
      </c>
      <c r="C954" s="15" t="s">
        <v>28</v>
      </c>
      <c r="D954" s="17">
        <v>45574</v>
      </c>
      <c r="E954" s="8" t="str">
        <f>VLOOKUP(A954,Planilha1!A:Y,20,FALSE)</f>
        <v>Sim</v>
      </c>
      <c r="F954" s="8" t="str">
        <f>VLOOKUP(A954,Planilha1!A:Y,21,FALSE)</f>
        <v>Sim</v>
      </c>
      <c r="G954" s="8" t="str">
        <f>VLOOKUP(A954,Planilha1!A:Y,22,FALSE)</f>
        <v>Sim</v>
      </c>
      <c r="H954" s="8" t="str">
        <f>VLOOKUP(A954,Planilha1!A:Y,23,FALSE)</f>
        <v>Sim</v>
      </c>
      <c r="I954" s="8" t="str">
        <f>VLOOKUP(A954,Planilha1!A:Y,24,FALSE)</f>
        <v>Sim</v>
      </c>
      <c r="J954" s="8" t="str">
        <f>VLOOKUP(A954,Planilha1!A:Y,25,FALSE)</f>
        <v>Sim</v>
      </c>
    </row>
    <row r="955" spans="1:10" ht="15.75">
      <c r="A955" s="19">
        <v>520735</v>
      </c>
      <c r="B955" s="24" t="s">
        <v>4125</v>
      </c>
      <c r="C955" s="15" t="s">
        <v>28</v>
      </c>
      <c r="D955" s="17">
        <v>45642</v>
      </c>
      <c r="E955" s="8" t="str">
        <f>VLOOKUP(A955,Planilha1!A:Y,20,FALSE)</f>
        <v>Sim</v>
      </c>
      <c r="F955" s="8" t="str">
        <f>VLOOKUP(A955,Planilha1!A:Y,21,FALSE)</f>
        <v>Sim</v>
      </c>
      <c r="G955" s="8" t="str">
        <f>VLOOKUP(A955,Planilha1!A:Y,22,FALSE)</f>
        <v>Não</v>
      </c>
      <c r="H955" s="8" t="str">
        <f>VLOOKUP(A955,Planilha1!A:Y,23,FALSE)</f>
        <v>Sim</v>
      </c>
      <c r="I955" s="8" t="str">
        <f>VLOOKUP(A955,Planilha1!A:Y,24,FALSE)</f>
        <v>Sim</v>
      </c>
      <c r="J955" s="8" t="str">
        <f>VLOOKUP(A955,Planilha1!A:Y,25,FALSE)</f>
        <v>Sim</v>
      </c>
    </row>
    <row r="956" spans="1:10">
      <c r="A956" s="9">
        <v>520753</v>
      </c>
      <c r="B956" s="16" t="s">
        <v>625</v>
      </c>
      <c r="C956" s="15" t="s">
        <v>28</v>
      </c>
      <c r="D956" s="17">
        <v>41499</v>
      </c>
      <c r="E956" s="8" t="str">
        <f>VLOOKUP(A956,Planilha1!A:Y,20,FALSE)</f>
        <v>Sim</v>
      </c>
      <c r="F956" s="8" t="str">
        <f>VLOOKUP(A956,Planilha1!A:Y,21,FALSE)</f>
        <v>Sim</v>
      </c>
      <c r="G956" s="8" t="str">
        <f>VLOOKUP(A956,Planilha1!A:Y,22,FALSE)</f>
        <v>Sim</v>
      </c>
      <c r="H956" s="8" t="str">
        <f>VLOOKUP(A956,Planilha1!A:Y,23,FALSE)</f>
        <v>Sim</v>
      </c>
      <c r="I956" s="8" t="str">
        <f>VLOOKUP(A956,Planilha1!A:Y,24,FALSE)</f>
        <v>Sim</v>
      </c>
      <c r="J956" s="8" t="str">
        <f>VLOOKUP(A956,Planilha1!A:Y,25,FALSE)</f>
        <v>Sim</v>
      </c>
    </row>
    <row r="957" spans="1:10">
      <c r="A957" s="9">
        <v>520760</v>
      </c>
      <c r="B957" s="16" t="s">
        <v>626</v>
      </c>
      <c r="C957" s="15" t="s">
        <v>28</v>
      </c>
      <c r="D957" s="17">
        <v>43818</v>
      </c>
      <c r="E957" s="8" t="str">
        <f>VLOOKUP(A957,Planilha1!A:Y,20,FALSE)</f>
        <v>Não</v>
      </c>
      <c r="F957" s="8" t="str">
        <f>VLOOKUP(A957,Planilha1!A:Y,21,FALSE)</f>
        <v>Não</v>
      </c>
      <c r="G957" s="8" t="str">
        <f>VLOOKUP(A957,Planilha1!A:Y,22,FALSE)</f>
        <v>Não</v>
      </c>
      <c r="H957" s="8" t="str">
        <f>VLOOKUP(A957,Planilha1!A:Y,23,FALSE)</f>
        <v>Não</v>
      </c>
      <c r="I957" s="8" t="str">
        <f>VLOOKUP(A957,Planilha1!A:Y,24,FALSE)</f>
        <v>Não</v>
      </c>
      <c r="J957" s="8" t="str">
        <f>VLOOKUP(A957,Planilha1!A:Y,25,FALSE)</f>
        <v>Não</v>
      </c>
    </row>
    <row r="958" spans="1:10">
      <c r="A958" s="9">
        <v>520780</v>
      </c>
      <c r="B958" s="16" t="s">
        <v>4399</v>
      </c>
      <c r="C958" s="15" t="s">
        <v>28</v>
      </c>
      <c r="D958" s="17">
        <v>45849</v>
      </c>
      <c r="E958" s="8" t="str">
        <f>VLOOKUP(A958,Planilha1!A:Y,20,FALSE)</f>
        <v>Sim</v>
      </c>
      <c r="F958" s="8" t="str">
        <f>VLOOKUP(A958,Planilha1!A:Y,21,FALSE)</f>
        <v>Sim</v>
      </c>
      <c r="G958" s="8" t="str">
        <f>VLOOKUP(A958,Planilha1!A:Y,22,FALSE)</f>
        <v>Sim</v>
      </c>
      <c r="H958" s="8" t="str">
        <f>VLOOKUP(A958,Planilha1!A:Y,23,FALSE)</f>
        <v>Sim</v>
      </c>
      <c r="I958" s="8" t="str">
        <f>VLOOKUP(A958,Planilha1!A:Y,24,FALSE)</f>
        <v>Sim</v>
      </c>
      <c r="J958" s="8" t="str">
        <f>VLOOKUP(A958,Planilha1!A:Y,25,FALSE)</f>
        <v>Sim</v>
      </c>
    </row>
    <row r="959" spans="1:10">
      <c r="A959" s="9">
        <v>520790</v>
      </c>
      <c r="B959" s="16" t="s">
        <v>627</v>
      </c>
      <c r="C959" s="15" t="s">
        <v>28</v>
      </c>
      <c r="D959" s="17">
        <v>41499</v>
      </c>
      <c r="E959" s="8" t="str">
        <f>VLOOKUP(A959,Planilha1!A:Y,20,FALSE)</f>
        <v>Sim</v>
      </c>
      <c r="F959" s="8" t="str">
        <f>VLOOKUP(A959,Planilha1!A:Y,21,FALSE)</f>
        <v>Sim</v>
      </c>
      <c r="G959" s="8" t="str">
        <f>VLOOKUP(A959,Planilha1!A:Y,22,FALSE)</f>
        <v>Sim</v>
      </c>
      <c r="H959" s="8" t="str">
        <f>VLOOKUP(A959,Planilha1!A:Y,23,FALSE)</f>
        <v>Sim</v>
      </c>
      <c r="I959" s="8" t="str">
        <f>VLOOKUP(A959,Planilha1!A:Y,24,FALSE)</f>
        <v>Sim</v>
      </c>
      <c r="J959" s="8" t="str">
        <f>VLOOKUP(A959,Planilha1!A:Y,25,FALSE)</f>
        <v>Sim</v>
      </c>
    </row>
    <row r="960" spans="1:10">
      <c r="A960" s="9">
        <v>520810</v>
      </c>
      <c r="B960" s="16" t="s">
        <v>1028</v>
      </c>
      <c r="C960" s="15" t="s">
        <v>28</v>
      </c>
      <c r="D960" s="17">
        <v>45849</v>
      </c>
      <c r="E960" s="8" t="str">
        <f>VLOOKUP(A960,Planilha1!A:Y,20,FALSE)</f>
        <v>Não</v>
      </c>
      <c r="F960" s="8" t="str">
        <f>VLOOKUP(A960,Planilha1!A:Y,21,FALSE)</f>
        <v>Sim</v>
      </c>
      <c r="G960" s="8" t="str">
        <f>VLOOKUP(A960,Planilha1!A:Y,22,FALSE)</f>
        <v>Não</v>
      </c>
      <c r="H960" s="8" t="str">
        <f>VLOOKUP(A960,Planilha1!A:Y,23,FALSE)</f>
        <v>Sim</v>
      </c>
      <c r="I960" s="8" t="str">
        <f>VLOOKUP(A960,Planilha1!A:Y,24,FALSE)</f>
        <v>Não</v>
      </c>
      <c r="J960" s="8" t="str">
        <f>VLOOKUP(A960,Planilha1!A:Y,25,FALSE)</f>
        <v>Sim</v>
      </c>
    </row>
    <row r="961" spans="1:10">
      <c r="A961" s="9">
        <v>520815</v>
      </c>
      <c r="B961" s="16" t="s">
        <v>628</v>
      </c>
      <c r="C961" s="15" t="s">
        <v>28</v>
      </c>
      <c r="D961" s="17">
        <v>43084</v>
      </c>
      <c r="E961" s="8" t="str">
        <f>VLOOKUP(A961,Planilha1!A:Y,20,FALSE)</f>
        <v>Sim</v>
      </c>
      <c r="F961" s="8" t="str">
        <f>VLOOKUP(A961,Planilha1!A:Y,21,FALSE)</f>
        <v>Sim</v>
      </c>
      <c r="G961" s="8" t="str">
        <f>VLOOKUP(A961,Planilha1!A:Y,22,FALSE)</f>
        <v>Sim</v>
      </c>
      <c r="H961" s="8" t="str">
        <f>VLOOKUP(A961,Planilha1!A:Y,23,FALSE)</f>
        <v>Sim</v>
      </c>
      <c r="I961" s="8" t="str">
        <f>VLOOKUP(A961,Planilha1!A:Y,24,FALSE)</f>
        <v>Sim</v>
      </c>
      <c r="J961" s="8" t="str">
        <f>VLOOKUP(A961,Planilha1!A:Y,25,FALSE)</f>
        <v>Sim</v>
      </c>
    </row>
    <row r="962" spans="1:10">
      <c r="A962" s="9">
        <v>520840</v>
      </c>
      <c r="B962" s="16" t="s">
        <v>629</v>
      </c>
      <c r="C962" s="15" t="s">
        <v>28</v>
      </c>
      <c r="D962" s="17">
        <v>41136</v>
      </c>
      <c r="E962" s="8" t="str">
        <f>VLOOKUP(A962,Planilha1!A:Y,20,FALSE)</f>
        <v>Sim</v>
      </c>
      <c r="F962" s="8" t="str">
        <f>VLOOKUP(A962,Planilha1!A:Y,21,FALSE)</f>
        <v>Sim</v>
      </c>
      <c r="G962" s="8" t="str">
        <f>VLOOKUP(A962,Planilha1!A:Y,22,FALSE)</f>
        <v>Sim</v>
      </c>
      <c r="H962" s="8" t="str">
        <f>VLOOKUP(A962,Planilha1!A:Y,23,FALSE)</f>
        <v>Sim</v>
      </c>
      <c r="I962" s="8" t="str">
        <f>VLOOKUP(A962,Planilha1!A:Y,24,FALSE)</f>
        <v>Sim</v>
      </c>
      <c r="J962" s="8" t="str">
        <f>VLOOKUP(A962,Planilha1!A:Y,25,FALSE)</f>
        <v>Sim</v>
      </c>
    </row>
    <row r="963" spans="1:10" ht="15.75">
      <c r="A963" s="19">
        <v>520860</v>
      </c>
      <c r="B963" s="24" t="s">
        <v>4400</v>
      </c>
      <c r="C963" s="15" t="s">
        <v>28</v>
      </c>
      <c r="D963" s="17">
        <v>45849</v>
      </c>
      <c r="E963" s="8" t="str">
        <f>VLOOKUP(A963,Planilha1!A:Y,20,FALSE)</f>
        <v>Não</v>
      </c>
      <c r="F963" s="8" t="str">
        <f>VLOOKUP(A963,Planilha1!A:Y,21,FALSE)</f>
        <v>Não</v>
      </c>
      <c r="G963" s="8" t="str">
        <f>VLOOKUP(A963,Planilha1!A:Y,22,FALSE)</f>
        <v>Não</v>
      </c>
      <c r="H963" s="8" t="str">
        <f>VLOOKUP(A963,Planilha1!A:Y,23,FALSE)</f>
        <v>Não</v>
      </c>
      <c r="I963" s="8" t="str">
        <f>VLOOKUP(A963,Planilha1!A:Y,24,FALSE)</f>
        <v>Não</v>
      </c>
      <c r="J963" s="8" t="str">
        <f>VLOOKUP(A963,Planilha1!A:Y,25,FALSE)</f>
        <v>Não</v>
      </c>
    </row>
    <row r="964" spans="1:10">
      <c r="A964" s="9">
        <v>520880</v>
      </c>
      <c r="B964" s="16" t="s">
        <v>706</v>
      </c>
      <c r="C964" s="15" t="s">
        <v>28</v>
      </c>
      <c r="D964" s="17">
        <v>45280</v>
      </c>
      <c r="E964" s="8" t="str">
        <f>VLOOKUP(A964,Planilha1!A:Y,20,FALSE)</f>
        <v>Sim</v>
      </c>
      <c r="F964" s="8" t="str">
        <f>VLOOKUP(A964,Planilha1!A:Y,21,FALSE)</f>
        <v>Sim</v>
      </c>
      <c r="G964" s="8" t="str">
        <f>VLOOKUP(A964,Planilha1!A:Y,22,FALSE)</f>
        <v>Sim</v>
      </c>
      <c r="H964" s="8" t="str">
        <f>VLOOKUP(A964,Planilha1!A:Y,23,FALSE)</f>
        <v>Sim</v>
      </c>
      <c r="I964" s="8" t="str">
        <f>VLOOKUP(A964,Planilha1!A:Y,24,FALSE)</f>
        <v>Sim</v>
      </c>
      <c r="J964" s="8" t="str">
        <f>VLOOKUP(A964,Planilha1!A:Y,25,FALSE)</f>
        <v>Sim</v>
      </c>
    </row>
    <row r="965" spans="1:10">
      <c r="A965" s="9">
        <v>520890</v>
      </c>
      <c r="B965" s="16" t="s">
        <v>630</v>
      </c>
      <c r="C965" s="15" t="s">
        <v>28</v>
      </c>
      <c r="D965" s="17">
        <v>43818</v>
      </c>
      <c r="E965" s="8" t="str">
        <f>VLOOKUP(A965,Planilha1!A:Y,20,FALSE)</f>
        <v>Sim</v>
      </c>
      <c r="F965" s="8" t="str">
        <f>VLOOKUP(A965,Planilha1!A:Y,21,FALSE)</f>
        <v>Sim</v>
      </c>
      <c r="G965" s="8" t="str">
        <f>VLOOKUP(A965,Planilha1!A:Y,22,FALSE)</f>
        <v>Sim</v>
      </c>
      <c r="H965" s="8" t="str">
        <f>VLOOKUP(A965,Planilha1!A:Y,23,FALSE)</f>
        <v>Sim</v>
      </c>
      <c r="I965" s="8" t="str">
        <f>VLOOKUP(A965,Planilha1!A:Y,24,FALSE)</f>
        <v>Não</v>
      </c>
      <c r="J965" s="8" t="str">
        <f>VLOOKUP(A965,Planilha1!A:Y,25,FALSE)</f>
        <v>Sim</v>
      </c>
    </row>
    <row r="966" spans="1:10">
      <c r="A966" s="9">
        <v>520910</v>
      </c>
      <c r="B966" s="16" t="s">
        <v>4401</v>
      </c>
      <c r="C966" s="15" t="s">
        <v>28</v>
      </c>
      <c r="D966" s="17">
        <v>45849</v>
      </c>
      <c r="E966" s="8" t="str">
        <f>VLOOKUP(A966,Planilha1!A:Y,20,FALSE)</f>
        <v>Sim</v>
      </c>
      <c r="F966" s="8" t="str">
        <f>VLOOKUP(A966,Planilha1!A:Y,21,FALSE)</f>
        <v>Sim</v>
      </c>
      <c r="G966" s="8" t="str">
        <f>VLOOKUP(A966,Planilha1!A:Y,22,FALSE)</f>
        <v>Sim</v>
      </c>
      <c r="H966" s="8" t="str">
        <f>VLOOKUP(A966,Planilha1!A:Y,23,FALSE)</f>
        <v>Sim</v>
      </c>
      <c r="I966" s="8" t="str">
        <f>VLOOKUP(A966,Planilha1!A:Y,24,FALSE)</f>
        <v>Sim</v>
      </c>
      <c r="J966" s="8" t="str">
        <f>VLOOKUP(A966,Planilha1!A:Y,25,FALSE)</f>
        <v>Sim</v>
      </c>
    </row>
    <row r="967" spans="1:10">
      <c r="A967" s="9">
        <v>520915</v>
      </c>
      <c r="B967" s="16" t="s">
        <v>631</v>
      </c>
      <c r="C967" s="15" t="s">
        <v>28</v>
      </c>
      <c r="D967" s="17">
        <v>43084</v>
      </c>
      <c r="E967" s="8" t="str">
        <f>VLOOKUP(A967,Planilha1!A:Y,20,FALSE)</f>
        <v>Sim</v>
      </c>
      <c r="F967" s="8" t="str">
        <f>VLOOKUP(A967,Planilha1!A:Y,21,FALSE)</f>
        <v>Sim</v>
      </c>
      <c r="G967" s="8" t="str">
        <f>VLOOKUP(A967,Planilha1!A:Y,22,FALSE)</f>
        <v>Não</v>
      </c>
      <c r="H967" s="8" t="str">
        <f>VLOOKUP(A967,Planilha1!A:Y,23,FALSE)</f>
        <v>Sim</v>
      </c>
      <c r="I967" s="8" t="str">
        <f>VLOOKUP(A967,Planilha1!A:Y,24,FALSE)</f>
        <v>Não</v>
      </c>
      <c r="J967" s="8" t="str">
        <f>VLOOKUP(A967,Planilha1!A:Y,25,FALSE)</f>
        <v>Sim</v>
      </c>
    </row>
    <row r="968" spans="1:10">
      <c r="A968" s="9">
        <v>520920</v>
      </c>
      <c r="B968" s="16" t="s">
        <v>4126</v>
      </c>
      <c r="C968" s="15" t="s">
        <v>28</v>
      </c>
      <c r="D968" s="17">
        <v>45642</v>
      </c>
      <c r="E968" s="8" t="str">
        <f>VLOOKUP(A968,Planilha1!A:Y,20,FALSE)</f>
        <v>Sim</v>
      </c>
      <c r="F968" s="8" t="str">
        <f>VLOOKUP(A968,Planilha1!A:Y,21,FALSE)</f>
        <v>Sim</v>
      </c>
      <c r="G968" s="8" t="str">
        <f>VLOOKUP(A968,Planilha1!A:Y,22,FALSE)</f>
        <v>Sim</v>
      </c>
      <c r="H968" s="8" t="str">
        <f>VLOOKUP(A968,Planilha1!A:Y,23,FALSE)</f>
        <v>Sim</v>
      </c>
      <c r="I968" s="8" t="str">
        <f>VLOOKUP(A968,Planilha1!A:Y,24,FALSE)</f>
        <v>Sim</v>
      </c>
      <c r="J968" s="8" t="str">
        <f>VLOOKUP(A968,Planilha1!A:Y,25,FALSE)</f>
        <v>Sim</v>
      </c>
    </row>
    <row r="969" spans="1:10">
      <c r="A969" s="9">
        <v>520929</v>
      </c>
      <c r="B969" s="16" t="s">
        <v>632</v>
      </c>
      <c r="C969" s="15" t="s">
        <v>28</v>
      </c>
      <c r="D969" s="17">
        <v>43445</v>
      </c>
      <c r="E969" s="8" t="str">
        <f>VLOOKUP(A969,Planilha1!A:Y,20,FALSE)</f>
        <v>Sim</v>
      </c>
      <c r="F969" s="8" t="str">
        <f>VLOOKUP(A969,Planilha1!A:Y,21,FALSE)</f>
        <v>Sim</v>
      </c>
      <c r="G969" s="8" t="str">
        <f>VLOOKUP(A969,Planilha1!A:Y,22,FALSE)</f>
        <v>Não</v>
      </c>
      <c r="H969" s="8" t="str">
        <f>VLOOKUP(A969,Planilha1!A:Y,23,FALSE)</f>
        <v>Sim</v>
      </c>
      <c r="I969" s="8" t="str">
        <f>VLOOKUP(A969,Planilha1!A:Y,24,FALSE)</f>
        <v>Não</v>
      </c>
      <c r="J969" s="8" t="str">
        <f>VLOOKUP(A969,Planilha1!A:Y,25,FALSE)</f>
        <v>Sim</v>
      </c>
    </row>
    <row r="970" spans="1:10" ht="15.75">
      <c r="A970" s="19">
        <v>520940</v>
      </c>
      <c r="B970" s="24" t="s">
        <v>633</v>
      </c>
      <c r="C970" s="15" t="s">
        <v>28</v>
      </c>
      <c r="D970" s="17">
        <v>41905</v>
      </c>
      <c r="E970" s="8" t="str">
        <f>VLOOKUP(A970,Planilha1!A:Y,20,FALSE)</f>
        <v>Não</v>
      </c>
      <c r="F970" s="8" t="str">
        <f>VLOOKUP(A970,Planilha1!A:Y,21,FALSE)</f>
        <v>Sim</v>
      </c>
      <c r="G970" s="8" t="str">
        <f>VLOOKUP(A970,Planilha1!A:Y,22,FALSE)</f>
        <v>Não</v>
      </c>
      <c r="H970" s="8" t="str">
        <f>VLOOKUP(A970,Planilha1!A:Y,23,FALSE)</f>
        <v>Sim</v>
      </c>
      <c r="I970" s="8" t="str">
        <f>VLOOKUP(A970,Planilha1!A:Y,24,FALSE)</f>
        <v>Não</v>
      </c>
      <c r="J970" s="8" t="str">
        <f>VLOOKUP(A970,Planilha1!A:Y,25,FALSE)</f>
        <v>Sim</v>
      </c>
    </row>
    <row r="971" spans="1:10">
      <c r="A971" s="9">
        <v>520945</v>
      </c>
      <c r="B971" s="16" t="s">
        <v>634</v>
      </c>
      <c r="C971" s="15" t="s">
        <v>28</v>
      </c>
      <c r="D971" s="17">
        <v>41905</v>
      </c>
      <c r="E971" s="8" t="str">
        <f>VLOOKUP(A971,Planilha1!A:Y,20,FALSE)</f>
        <v>Sim</v>
      </c>
      <c r="F971" s="8" t="str">
        <f>VLOOKUP(A971,Planilha1!A:Y,21,FALSE)</f>
        <v>Sim</v>
      </c>
      <c r="G971" s="8" t="str">
        <f>VLOOKUP(A971,Planilha1!A:Y,22,FALSE)</f>
        <v>Sim</v>
      </c>
      <c r="H971" s="8" t="str">
        <f>VLOOKUP(A971,Planilha1!A:Y,23,FALSE)</f>
        <v>Sim</v>
      </c>
      <c r="I971" s="8" t="str">
        <f>VLOOKUP(A971,Planilha1!A:Y,24,FALSE)</f>
        <v>Sim</v>
      </c>
      <c r="J971" s="8" t="str">
        <f>VLOOKUP(A971,Planilha1!A:Y,25,FALSE)</f>
        <v>Sim</v>
      </c>
    </row>
    <row r="972" spans="1:10">
      <c r="A972" s="9">
        <v>520960</v>
      </c>
      <c r="B972" s="16" t="s">
        <v>635</v>
      </c>
      <c r="C972" s="15" t="s">
        <v>28</v>
      </c>
      <c r="D972" s="17">
        <v>43818</v>
      </c>
      <c r="E972" s="8" t="str">
        <f>VLOOKUP(A972,Planilha1!A:Y,20,FALSE)</f>
        <v>Sim</v>
      </c>
      <c r="F972" s="8" t="str">
        <f>VLOOKUP(A972,Planilha1!A:Y,21,FALSE)</f>
        <v>Sim</v>
      </c>
      <c r="G972" s="8" t="str">
        <f>VLOOKUP(A972,Planilha1!A:Y,22,FALSE)</f>
        <v>Sim</v>
      </c>
      <c r="H972" s="8" t="str">
        <f>VLOOKUP(A972,Planilha1!A:Y,23,FALSE)</f>
        <v>Sim</v>
      </c>
      <c r="I972" s="8" t="str">
        <f>VLOOKUP(A972,Planilha1!A:Y,24,FALSE)</f>
        <v>Sim</v>
      </c>
      <c r="J972" s="8" t="str">
        <f>VLOOKUP(A972,Planilha1!A:Y,25,FALSE)</f>
        <v>Sim</v>
      </c>
    </row>
    <row r="973" spans="1:10" ht="15.75">
      <c r="A973" s="19">
        <v>520970</v>
      </c>
      <c r="B973" s="24" t="s">
        <v>421</v>
      </c>
      <c r="C973" s="15" t="s">
        <v>28</v>
      </c>
      <c r="D973" s="17">
        <v>43445</v>
      </c>
      <c r="E973" s="8" t="str">
        <f>VLOOKUP(A973,Planilha1!A:Y,20,FALSE)</f>
        <v>Não</v>
      </c>
      <c r="F973" s="8" t="str">
        <f>VLOOKUP(A973,Planilha1!A:Y,21,FALSE)</f>
        <v>Sim</v>
      </c>
      <c r="G973" s="8" t="str">
        <f>VLOOKUP(A973,Planilha1!A:Y,22,FALSE)</f>
        <v>Não</v>
      </c>
      <c r="H973" s="8" t="str">
        <f>VLOOKUP(A973,Planilha1!A:Y,23,FALSE)</f>
        <v>Sim</v>
      </c>
      <c r="I973" s="8" t="str">
        <f>VLOOKUP(A973,Planilha1!A:Y,24,FALSE)</f>
        <v>Não</v>
      </c>
      <c r="J973" s="8" t="str">
        <f>VLOOKUP(A973,Planilha1!A:Y,25,FALSE)</f>
        <v>Sim</v>
      </c>
    </row>
    <row r="974" spans="1:10">
      <c r="A974" s="9">
        <v>520980</v>
      </c>
      <c r="B974" s="16" t="s">
        <v>636</v>
      </c>
      <c r="C974" s="15" t="s">
        <v>28</v>
      </c>
      <c r="D974" s="17">
        <v>43445</v>
      </c>
      <c r="E974" s="8" t="str">
        <f>VLOOKUP(A974,Planilha1!A:Y,20,FALSE)</f>
        <v>Não</v>
      </c>
      <c r="F974" s="8" t="str">
        <f>VLOOKUP(A974,Planilha1!A:Y,21,FALSE)</f>
        <v>Sim</v>
      </c>
      <c r="G974" s="8" t="str">
        <f>VLOOKUP(A974,Planilha1!A:Y,22,FALSE)</f>
        <v>Não</v>
      </c>
      <c r="H974" s="8" t="str">
        <f>VLOOKUP(A974,Planilha1!A:Y,23,FALSE)</f>
        <v>Sim</v>
      </c>
      <c r="I974" s="8" t="str">
        <f>VLOOKUP(A974,Planilha1!A:Y,24,FALSE)</f>
        <v>Não</v>
      </c>
      <c r="J974" s="8" t="str">
        <f>VLOOKUP(A974,Planilha1!A:Y,25,FALSE)</f>
        <v>Sim</v>
      </c>
    </row>
    <row r="975" spans="1:10">
      <c r="A975" s="9">
        <v>520990</v>
      </c>
      <c r="B975" s="16" t="s">
        <v>637</v>
      </c>
      <c r="C975" s="15" t="s">
        <v>28</v>
      </c>
      <c r="D975" s="17">
        <v>41905</v>
      </c>
      <c r="E975" s="8" t="str">
        <f>VLOOKUP(A975,Planilha1!A:Y,20,FALSE)</f>
        <v>Não</v>
      </c>
      <c r="F975" s="8" t="str">
        <f>VLOOKUP(A975,Planilha1!A:Y,21,FALSE)</f>
        <v>Sim</v>
      </c>
      <c r="G975" s="8" t="str">
        <f>VLOOKUP(A975,Planilha1!A:Y,22,FALSE)</f>
        <v>Não</v>
      </c>
      <c r="H975" s="8" t="str">
        <f>VLOOKUP(A975,Planilha1!A:Y,23,FALSE)</f>
        <v>Sim</v>
      </c>
      <c r="I975" s="8" t="str">
        <f>VLOOKUP(A975,Planilha1!A:Y,24,FALSE)</f>
        <v>Não</v>
      </c>
      <c r="J975" s="8" t="str">
        <f>VLOOKUP(A975,Planilha1!A:Y,25,FALSE)</f>
        <v>Sim</v>
      </c>
    </row>
    <row r="976" spans="1:10">
      <c r="A976" s="9">
        <v>520993</v>
      </c>
      <c r="B976" s="16" t="s">
        <v>638</v>
      </c>
      <c r="C976" s="15" t="s">
        <v>28</v>
      </c>
      <c r="D976" s="17">
        <v>43818</v>
      </c>
      <c r="E976" s="8" t="str">
        <f>VLOOKUP(A976,Planilha1!A:Y,20,FALSE)</f>
        <v>Sim</v>
      </c>
      <c r="F976" s="8" t="str">
        <f>VLOOKUP(A976,Planilha1!A:Y,21,FALSE)</f>
        <v>Sim</v>
      </c>
      <c r="G976" s="8" t="str">
        <f>VLOOKUP(A976,Planilha1!A:Y,22,FALSE)</f>
        <v>Sim</v>
      </c>
      <c r="H976" s="8" t="str">
        <f>VLOOKUP(A976,Planilha1!A:Y,23,FALSE)</f>
        <v>Sim</v>
      </c>
      <c r="I976" s="8" t="str">
        <f>VLOOKUP(A976,Planilha1!A:Y,24,FALSE)</f>
        <v>Sim</v>
      </c>
      <c r="J976" s="8" t="str">
        <f>VLOOKUP(A976,Planilha1!A:Y,25,FALSE)</f>
        <v>Sim</v>
      </c>
    </row>
    <row r="977" spans="1:10">
      <c r="A977" s="9">
        <v>520995</v>
      </c>
      <c r="B977" s="16" t="s">
        <v>639</v>
      </c>
      <c r="C977" s="15" t="s">
        <v>28</v>
      </c>
      <c r="D977" s="17">
        <v>43818</v>
      </c>
      <c r="E977" s="8" t="str">
        <f>VLOOKUP(A977,Planilha1!A:Y,20,FALSE)</f>
        <v>Não</v>
      </c>
      <c r="F977" s="8" t="str">
        <f>VLOOKUP(A977,Planilha1!A:Y,21,FALSE)</f>
        <v>Não</v>
      </c>
      <c r="G977" s="8" t="str">
        <f>VLOOKUP(A977,Planilha1!A:Y,22,FALSE)</f>
        <v>Não</v>
      </c>
      <c r="H977" s="8" t="str">
        <f>VLOOKUP(A977,Planilha1!A:Y,23,FALSE)</f>
        <v>Não</v>
      </c>
      <c r="I977" s="8" t="str">
        <f>VLOOKUP(A977,Planilha1!A:Y,24,FALSE)</f>
        <v>Não</v>
      </c>
      <c r="J977" s="8" t="str">
        <f>VLOOKUP(A977,Planilha1!A:Y,25,FALSE)</f>
        <v>Não</v>
      </c>
    </row>
    <row r="978" spans="1:10">
      <c r="A978" s="9">
        <v>521000</v>
      </c>
      <c r="B978" s="16" t="s">
        <v>4402</v>
      </c>
      <c r="C978" s="15" t="s">
        <v>28</v>
      </c>
      <c r="D978" s="17">
        <v>45849</v>
      </c>
      <c r="E978" s="8" t="str">
        <f>VLOOKUP(A978,Planilha1!A:Y,20,FALSE)</f>
        <v>Não</v>
      </c>
      <c r="F978" s="8" t="str">
        <f>VLOOKUP(A978,Planilha1!A:Y,21,FALSE)</f>
        <v>Sim</v>
      </c>
      <c r="G978" s="8" t="str">
        <f>VLOOKUP(A978,Planilha1!A:Y,22,FALSE)</f>
        <v>Não</v>
      </c>
      <c r="H978" s="8" t="str">
        <f>VLOOKUP(A978,Planilha1!A:Y,23,FALSE)</f>
        <v>Sim</v>
      </c>
      <c r="I978" s="8" t="str">
        <f>VLOOKUP(A978,Planilha1!A:Y,24,FALSE)</f>
        <v>Não</v>
      </c>
      <c r="J978" s="8" t="str">
        <f>VLOOKUP(A978,Planilha1!A:Y,25,FALSE)</f>
        <v>Sim</v>
      </c>
    </row>
    <row r="979" spans="1:10">
      <c r="A979" s="9">
        <v>521010</v>
      </c>
      <c r="B979" s="16" t="s">
        <v>4127</v>
      </c>
      <c r="C979" s="15" t="s">
        <v>28</v>
      </c>
      <c r="D979" s="17">
        <v>45642</v>
      </c>
      <c r="E979" s="8" t="str">
        <f>VLOOKUP(A979,Planilha1!A:Y,20,FALSE)</f>
        <v>Sim</v>
      </c>
      <c r="F979" s="8" t="str">
        <f>VLOOKUP(A979,Planilha1!A:Y,21,FALSE)</f>
        <v>Sim</v>
      </c>
      <c r="G979" s="8" t="str">
        <f>VLOOKUP(A979,Planilha1!A:Y,22,FALSE)</f>
        <v>Sim</v>
      </c>
      <c r="H979" s="8" t="str">
        <f>VLOOKUP(A979,Planilha1!A:Y,23,FALSE)</f>
        <v>Sim</v>
      </c>
      <c r="I979" s="8" t="str">
        <f>VLOOKUP(A979,Planilha1!A:Y,24,FALSE)</f>
        <v>Sim</v>
      </c>
      <c r="J979" s="8" t="str">
        <f>VLOOKUP(A979,Planilha1!A:Y,25,FALSE)</f>
        <v>Sim</v>
      </c>
    </row>
    <row r="980" spans="1:10">
      <c r="A980" s="9">
        <v>521015</v>
      </c>
      <c r="B980" s="16" t="s">
        <v>3792</v>
      </c>
      <c r="C980" s="15" t="s">
        <v>28</v>
      </c>
      <c r="D980" s="17">
        <v>45574</v>
      </c>
      <c r="E980" s="8" t="str">
        <f>VLOOKUP(A980,Planilha1!A:Y,20,FALSE)</f>
        <v>Não</v>
      </c>
      <c r="F980" s="8" t="str">
        <f>VLOOKUP(A980,Planilha1!A:Y,21,FALSE)</f>
        <v>Não</v>
      </c>
      <c r="G980" s="8" t="str">
        <f>VLOOKUP(A980,Planilha1!A:Y,22,FALSE)</f>
        <v>Não</v>
      </c>
      <c r="H980" s="8" t="str">
        <f>VLOOKUP(A980,Planilha1!A:Y,23,FALSE)</f>
        <v>Não</v>
      </c>
      <c r="I980" s="8" t="str">
        <f>VLOOKUP(A980,Planilha1!A:Y,24,FALSE)</f>
        <v>Não</v>
      </c>
      <c r="J980" s="8" t="str">
        <f>VLOOKUP(A980,Planilha1!A:Y,25,FALSE)</f>
        <v>Não</v>
      </c>
    </row>
    <row r="981" spans="1:10">
      <c r="A981" s="9">
        <v>521030</v>
      </c>
      <c r="B981" s="16" t="s">
        <v>4403</v>
      </c>
      <c r="C981" s="15" t="s">
        <v>28</v>
      </c>
      <c r="D981" s="17">
        <v>45849</v>
      </c>
      <c r="E981" s="8" t="str">
        <f>VLOOKUP(A981,Planilha1!A:Y,20,FALSE)</f>
        <v>Não</v>
      </c>
      <c r="F981" s="8" t="str">
        <f>VLOOKUP(A981,Planilha1!A:Y,21,FALSE)</f>
        <v>Sim</v>
      </c>
      <c r="G981" s="8" t="str">
        <f>VLOOKUP(A981,Planilha1!A:Y,22,FALSE)</f>
        <v>Não</v>
      </c>
      <c r="H981" s="8" t="str">
        <f>VLOOKUP(A981,Planilha1!A:Y,23,FALSE)</f>
        <v>Sim</v>
      </c>
      <c r="I981" s="8" t="str">
        <f>VLOOKUP(A981,Planilha1!A:Y,24,FALSE)</f>
        <v>Não</v>
      </c>
      <c r="J981" s="8" t="str">
        <f>VLOOKUP(A981,Planilha1!A:Y,25,FALSE)</f>
        <v>Sim</v>
      </c>
    </row>
    <row r="982" spans="1:10">
      <c r="A982" s="9">
        <v>521040</v>
      </c>
      <c r="B982" s="16" t="s">
        <v>640</v>
      </c>
      <c r="C982" s="15" t="s">
        <v>28</v>
      </c>
      <c r="D982" s="17">
        <v>43818</v>
      </c>
      <c r="E982" s="8" t="str">
        <f>VLOOKUP(A982,Planilha1!A:Y,20,FALSE)</f>
        <v>Sim</v>
      </c>
      <c r="F982" s="8" t="str">
        <f>VLOOKUP(A982,Planilha1!A:Y,21,FALSE)</f>
        <v>Sim</v>
      </c>
      <c r="G982" s="8" t="str">
        <f>VLOOKUP(A982,Planilha1!A:Y,22,FALSE)</f>
        <v>Sim</v>
      </c>
      <c r="H982" s="8" t="str">
        <f>VLOOKUP(A982,Planilha1!A:Y,23,FALSE)</f>
        <v>Sim</v>
      </c>
      <c r="I982" s="8" t="str">
        <f>VLOOKUP(A982,Planilha1!A:Y,24,FALSE)</f>
        <v>Sim</v>
      </c>
      <c r="J982" s="8" t="str">
        <f>VLOOKUP(A982,Planilha1!A:Y,25,FALSE)</f>
        <v>Sim</v>
      </c>
    </row>
    <row r="983" spans="1:10">
      <c r="A983" s="9">
        <v>521056</v>
      </c>
      <c r="B983" s="16" t="s">
        <v>641</v>
      </c>
      <c r="C983" s="15" t="s">
        <v>28</v>
      </c>
      <c r="D983" s="17">
        <v>43818</v>
      </c>
      <c r="E983" s="8" t="str">
        <f>VLOOKUP(A983,Planilha1!A:Y,20,FALSE)</f>
        <v>Sim</v>
      </c>
      <c r="F983" s="8" t="str">
        <f>VLOOKUP(A983,Planilha1!A:Y,21,FALSE)</f>
        <v>Sim</v>
      </c>
      <c r="G983" s="8" t="str">
        <f>VLOOKUP(A983,Planilha1!A:Y,22,FALSE)</f>
        <v>Sim</v>
      </c>
      <c r="H983" s="8" t="str">
        <f>VLOOKUP(A983,Planilha1!A:Y,23,FALSE)</f>
        <v>Sim</v>
      </c>
      <c r="I983" s="8" t="str">
        <f>VLOOKUP(A983,Planilha1!A:Y,24,FALSE)</f>
        <v>Não</v>
      </c>
      <c r="J983" s="8" t="str">
        <f>VLOOKUP(A983,Planilha1!A:Y,25,FALSE)</f>
        <v>Sim</v>
      </c>
    </row>
    <row r="984" spans="1:10">
      <c r="A984" s="9">
        <v>521060</v>
      </c>
      <c r="B984" s="16" t="s">
        <v>4404</v>
      </c>
      <c r="C984" s="15" t="s">
        <v>28</v>
      </c>
      <c r="D984" s="17">
        <v>45849</v>
      </c>
      <c r="E984" s="8" t="str">
        <f>VLOOKUP(A984,Planilha1!A:Y,20,FALSE)</f>
        <v>Sim</v>
      </c>
      <c r="F984" s="8" t="str">
        <f>VLOOKUP(A984,Planilha1!A:Y,21,FALSE)</f>
        <v>Sim</v>
      </c>
      <c r="G984" s="8" t="str">
        <f>VLOOKUP(A984,Planilha1!A:Y,22,FALSE)</f>
        <v>Sim</v>
      </c>
      <c r="H984" s="8" t="str">
        <f>VLOOKUP(A984,Planilha1!A:Y,23,FALSE)</f>
        <v>Sim</v>
      </c>
      <c r="I984" s="8" t="str">
        <f>VLOOKUP(A984,Planilha1!A:Y,24,FALSE)</f>
        <v>Não</v>
      </c>
      <c r="J984" s="8" t="str">
        <f>VLOOKUP(A984,Planilha1!A:Y,25,FALSE)</f>
        <v>Sim</v>
      </c>
    </row>
    <row r="985" spans="1:10">
      <c r="A985" s="9">
        <v>521080</v>
      </c>
      <c r="B985" s="16" t="s">
        <v>2474</v>
      </c>
      <c r="C985" s="15" t="s">
        <v>28</v>
      </c>
      <c r="D985" s="17">
        <v>45574</v>
      </c>
      <c r="E985" s="8" t="str">
        <f>VLOOKUP(A985,Planilha1!A:Y,20,FALSE)</f>
        <v>Sim</v>
      </c>
      <c r="F985" s="8" t="str">
        <f>VLOOKUP(A985,Planilha1!A:Y,21,FALSE)</f>
        <v>Sim</v>
      </c>
      <c r="G985" s="8" t="str">
        <f>VLOOKUP(A985,Planilha1!A:Y,22,FALSE)</f>
        <v>Não</v>
      </c>
      <c r="H985" s="8" t="str">
        <f>VLOOKUP(A985,Planilha1!A:Y,23,FALSE)</f>
        <v>Sim</v>
      </c>
      <c r="I985" s="8" t="str">
        <f>VLOOKUP(A985,Planilha1!A:Y,24,FALSE)</f>
        <v>Sim</v>
      </c>
      <c r="J985" s="8" t="str">
        <f>VLOOKUP(A985,Planilha1!A:Y,25,FALSE)</f>
        <v>Sim</v>
      </c>
    </row>
    <row r="986" spans="1:10">
      <c r="A986" s="9">
        <v>521090</v>
      </c>
      <c r="B986" s="16" t="s">
        <v>4405</v>
      </c>
      <c r="C986" s="15" t="s">
        <v>28</v>
      </c>
      <c r="D986" s="17">
        <v>45849</v>
      </c>
      <c r="E986" s="8" t="str">
        <f>VLOOKUP(A986,Planilha1!A:Y,20,FALSE)</f>
        <v>Sim</v>
      </c>
      <c r="F986" s="8" t="str">
        <f>VLOOKUP(A986,Planilha1!A:Y,21,FALSE)</f>
        <v>Sim</v>
      </c>
      <c r="G986" s="8" t="str">
        <f>VLOOKUP(A986,Planilha1!A:Y,22,FALSE)</f>
        <v>Sim</v>
      </c>
      <c r="H986" s="8" t="str">
        <f>VLOOKUP(A986,Planilha1!A:Y,23,FALSE)</f>
        <v>Sim</v>
      </c>
      <c r="I986" s="8" t="str">
        <f>VLOOKUP(A986,Planilha1!A:Y,24,FALSE)</f>
        <v>Sim</v>
      </c>
      <c r="J986" s="8" t="str">
        <f>VLOOKUP(A986,Planilha1!A:Y,25,FALSE)</f>
        <v>Sim</v>
      </c>
    </row>
    <row r="987" spans="1:10">
      <c r="A987" s="9">
        <v>521100</v>
      </c>
      <c r="B987" s="16" t="s">
        <v>642</v>
      </c>
      <c r="C987" s="15" t="s">
        <v>28</v>
      </c>
      <c r="D987" s="17">
        <v>43445</v>
      </c>
      <c r="E987" s="8" t="str">
        <f>VLOOKUP(A987,Planilha1!A:Y,20,FALSE)</f>
        <v>Não</v>
      </c>
      <c r="F987" s="8" t="str">
        <f>VLOOKUP(A987,Planilha1!A:Y,21,FALSE)</f>
        <v>Sim</v>
      </c>
      <c r="G987" s="8" t="str">
        <f>VLOOKUP(A987,Planilha1!A:Y,22,FALSE)</f>
        <v>Não</v>
      </c>
      <c r="H987" s="8" t="str">
        <f>VLOOKUP(A987,Planilha1!A:Y,23,FALSE)</f>
        <v>Sim</v>
      </c>
      <c r="I987" s="8" t="str">
        <f>VLOOKUP(A987,Planilha1!A:Y,24,FALSE)</f>
        <v>Não</v>
      </c>
      <c r="J987" s="8" t="str">
        <f>VLOOKUP(A987,Planilha1!A:Y,25,FALSE)</f>
        <v>Sim</v>
      </c>
    </row>
    <row r="988" spans="1:10" ht="15.75">
      <c r="A988" s="19">
        <v>521120</v>
      </c>
      <c r="B988" s="24" t="s">
        <v>4406</v>
      </c>
      <c r="C988" s="15" t="s">
        <v>28</v>
      </c>
      <c r="D988" s="17">
        <v>45849</v>
      </c>
      <c r="E988" s="8" t="str">
        <f>VLOOKUP(A988,Planilha1!A:Y,20,FALSE)</f>
        <v>Não</v>
      </c>
      <c r="F988" s="8" t="str">
        <f>VLOOKUP(A988,Planilha1!A:Y,21,FALSE)</f>
        <v>Não</v>
      </c>
      <c r="G988" s="8" t="str">
        <f>VLOOKUP(A988,Planilha1!A:Y,22,FALSE)</f>
        <v>Não</v>
      </c>
      <c r="H988" s="8" t="str">
        <f>VLOOKUP(A988,Planilha1!A:Y,23,FALSE)</f>
        <v>Não</v>
      </c>
      <c r="I988" s="8" t="str">
        <f>VLOOKUP(A988,Planilha1!A:Y,24,FALSE)</f>
        <v>Não</v>
      </c>
      <c r="J988" s="8" t="str">
        <f>VLOOKUP(A988,Planilha1!A:Y,25,FALSE)</f>
        <v>Não</v>
      </c>
    </row>
    <row r="989" spans="1:10">
      <c r="A989" s="9">
        <v>521130</v>
      </c>
      <c r="B989" s="16" t="s">
        <v>3793</v>
      </c>
      <c r="C989" s="15" t="s">
        <v>28</v>
      </c>
      <c r="D989" s="17">
        <v>45574</v>
      </c>
      <c r="E989" s="8" t="str">
        <f>VLOOKUP(A989,Planilha1!A:Y,20,FALSE)</f>
        <v>Não</v>
      </c>
      <c r="F989" s="8" t="str">
        <f>VLOOKUP(A989,Planilha1!A:Y,21,FALSE)</f>
        <v>Sim</v>
      </c>
      <c r="G989" s="8" t="str">
        <f>VLOOKUP(A989,Planilha1!A:Y,22,FALSE)</f>
        <v>Não</v>
      </c>
      <c r="H989" s="8" t="str">
        <f>VLOOKUP(A989,Planilha1!A:Y,23,FALSE)</f>
        <v>Sim</v>
      </c>
      <c r="I989" s="8" t="str">
        <f>VLOOKUP(A989,Planilha1!A:Y,24,FALSE)</f>
        <v>Não</v>
      </c>
      <c r="J989" s="8" t="str">
        <f>VLOOKUP(A989,Planilha1!A:Y,25,FALSE)</f>
        <v>Sim</v>
      </c>
    </row>
    <row r="990" spans="1:10">
      <c r="A990" s="9">
        <v>521140</v>
      </c>
      <c r="B990" s="16" t="s">
        <v>4407</v>
      </c>
      <c r="C990" s="15" t="s">
        <v>28</v>
      </c>
      <c r="D990" s="17">
        <v>45849</v>
      </c>
      <c r="E990" s="8" t="str">
        <f>VLOOKUP(A990,Planilha1!A:Y,20,FALSE)</f>
        <v>Sim</v>
      </c>
      <c r="F990" s="8" t="str">
        <f>VLOOKUP(A990,Planilha1!A:Y,21,FALSE)</f>
        <v>Sim</v>
      </c>
      <c r="G990" s="8" t="str">
        <f>VLOOKUP(A990,Planilha1!A:Y,22,FALSE)</f>
        <v>Sim</v>
      </c>
      <c r="H990" s="8" t="str">
        <f>VLOOKUP(A990,Planilha1!A:Y,23,FALSE)</f>
        <v>Sim</v>
      </c>
      <c r="I990" s="8" t="str">
        <f>VLOOKUP(A990,Planilha1!A:Y,24,FALSE)</f>
        <v>Sim</v>
      </c>
      <c r="J990" s="8" t="str">
        <f>VLOOKUP(A990,Planilha1!A:Y,25,FALSE)</f>
        <v>Sim</v>
      </c>
    </row>
    <row r="991" spans="1:10">
      <c r="A991" s="9">
        <v>521160</v>
      </c>
      <c r="B991" s="18" t="s">
        <v>4408</v>
      </c>
      <c r="C991" s="15" t="s">
        <v>28</v>
      </c>
      <c r="D991" s="17">
        <v>45849</v>
      </c>
      <c r="E991" s="8" t="str">
        <f>VLOOKUP(A991,Planilha1!A:Y,20,FALSE)</f>
        <v>Não</v>
      </c>
      <c r="F991" s="8" t="str">
        <f>VLOOKUP(A991,Planilha1!A:Y,21,FALSE)</f>
        <v>Sim</v>
      </c>
      <c r="G991" s="8" t="str">
        <f>VLOOKUP(A991,Planilha1!A:Y,22,FALSE)</f>
        <v>Não</v>
      </c>
      <c r="H991" s="8" t="str">
        <f>VLOOKUP(A991,Planilha1!A:Y,23,FALSE)</f>
        <v>Sim</v>
      </c>
      <c r="I991" s="8" t="str">
        <f>VLOOKUP(A991,Planilha1!A:Y,24,FALSE)</f>
        <v>Não</v>
      </c>
      <c r="J991" s="8" t="str">
        <f>VLOOKUP(A991,Planilha1!A:Y,25,FALSE)</f>
        <v>Sim</v>
      </c>
    </row>
    <row r="992" spans="1:10">
      <c r="A992" s="9">
        <v>521170</v>
      </c>
      <c r="B992" s="16" t="s">
        <v>643</v>
      </c>
      <c r="C992" s="15" t="s">
        <v>28</v>
      </c>
      <c r="D992" s="17">
        <v>43818</v>
      </c>
      <c r="E992" s="8" t="str">
        <f>VLOOKUP(A992,Planilha1!A:Y,20,FALSE)</f>
        <v>Sim</v>
      </c>
      <c r="F992" s="8" t="str">
        <f>VLOOKUP(A992,Planilha1!A:Y,21,FALSE)</f>
        <v>Sim</v>
      </c>
      <c r="G992" s="8" t="str">
        <f>VLOOKUP(A992,Planilha1!A:Y,22,FALSE)</f>
        <v>Sim</v>
      </c>
      <c r="H992" s="8" t="str">
        <f>VLOOKUP(A992,Planilha1!A:Y,23,FALSE)</f>
        <v>Sim</v>
      </c>
      <c r="I992" s="8" t="str">
        <f>VLOOKUP(A992,Planilha1!A:Y,24,FALSE)</f>
        <v>Não</v>
      </c>
      <c r="J992" s="8" t="str">
        <f>VLOOKUP(A992,Planilha1!A:Y,25,FALSE)</f>
        <v>Sim</v>
      </c>
    </row>
    <row r="993" spans="1:10">
      <c r="A993" s="9">
        <v>521180</v>
      </c>
      <c r="B993" s="16" t="s">
        <v>644</v>
      </c>
      <c r="C993" s="15" t="s">
        <v>28</v>
      </c>
      <c r="D993" s="17">
        <v>43445</v>
      </c>
      <c r="E993" s="8" t="str">
        <f>VLOOKUP(A993,Planilha1!A:Y,20,FALSE)</f>
        <v>Não</v>
      </c>
      <c r="F993" s="8" t="str">
        <f>VLOOKUP(A993,Planilha1!A:Y,21,FALSE)</f>
        <v>Não</v>
      </c>
      <c r="G993" s="8" t="str">
        <f>VLOOKUP(A993,Planilha1!A:Y,22,FALSE)</f>
        <v>Não</v>
      </c>
      <c r="H993" s="8" t="str">
        <f>VLOOKUP(A993,Planilha1!A:Y,23,FALSE)</f>
        <v>Não</v>
      </c>
      <c r="I993" s="8" t="str">
        <f>VLOOKUP(A993,Planilha1!A:Y,24,FALSE)</f>
        <v>Não</v>
      </c>
      <c r="J993" s="8" t="str">
        <f>VLOOKUP(A993,Planilha1!A:Y,25,FALSE)</f>
        <v>Não</v>
      </c>
    </row>
    <row r="994" spans="1:10">
      <c r="A994" s="9">
        <v>521200</v>
      </c>
      <c r="B994" s="16" t="s">
        <v>645</v>
      </c>
      <c r="C994" s="15" t="s">
        <v>28</v>
      </c>
      <c r="D994" s="17">
        <v>43818</v>
      </c>
      <c r="E994" s="8" t="str">
        <f>VLOOKUP(A994,Planilha1!A:Y,20,FALSE)</f>
        <v>Sim</v>
      </c>
      <c r="F994" s="8" t="str">
        <f>VLOOKUP(A994,Planilha1!A:Y,21,FALSE)</f>
        <v>Sim</v>
      </c>
      <c r="G994" s="8" t="str">
        <f>VLOOKUP(A994,Planilha1!A:Y,22,FALSE)</f>
        <v>Não</v>
      </c>
      <c r="H994" s="8" t="str">
        <f>VLOOKUP(A994,Planilha1!A:Y,23,FALSE)</f>
        <v>Sim</v>
      </c>
      <c r="I994" s="8" t="str">
        <f>VLOOKUP(A994,Planilha1!A:Y,24,FALSE)</f>
        <v>Não</v>
      </c>
      <c r="J994" s="8" t="str">
        <f>VLOOKUP(A994,Planilha1!A:Y,25,FALSE)</f>
        <v>Sim</v>
      </c>
    </row>
    <row r="995" spans="1:10">
      <c r="A995" s="9">
        <v>521205</v>
      </c>
      <c r="B995" s="16" t="s">
        <v>646</v>
      </c>
      <c r="C995" s="15" t="s">
        <v>28</v>
      </c>
      <c r="D995" s="17">
        <v>43445</v>
      </c>
      <c r="E995" s="8" t="str">
        <f>VLOOKUP(A995,Planilha1!A:Y,20,FALSE)</f>
        <v>Não</v>
      </c>
      <c r="F995" s="8" t="str">
        <f>VLOOKUP(A995,Planilha1!A:Y,21,FALSE)</f>
        <v>Não</v>
      </c>
      <c r="G995" s="8" t="str">
        <f>VLOOKUP(A995,Planilha1!A:Y,22,FALSE)</f>
        <v>Não</v>
      </c>
      <c r="H995" s="8" t="str">
        <f>VLOOKUP(A995,Planilha1!A:Y,23,FALSE)</f>
        <v>Não</v>
      </c>
      <c r="I995" s="8" t="str">
        <f>VLOOKUP(A995,Planilha1!A:Y,24,FALSE)</f>
        <v>Não</v>
      </c>
      <c r="J995" s="8" t="str">
        <f>VLOOKUP(A995,Planilha1!A:Y,25,FALSE)</f>
        <v>Não</v>
      </c>
    </row>
    <row r="996" spans="1:10" ht="15.75">
      <c r="A996" s="19">
        <v>521210</v>
      </c>
      <c r="B996" s="24" t="s">
        <v>4409</v>
      </c>
      <c r="C996" s="15" t="s">
        <v>28</v>
      </c>
      <c r="D996" s="17">
        <v>45849</v>
      </c>
      <c r="E996" s="8" t="str">
        <f>VLOOKUP(A996,Planilha1!A:Y,20,FALSE)</f>
        <v>Não</v>
      </c>
      <c r="F996" s="8" t="str">
        <f>VLOOKUP(A996,Planilha1!A:Y,21,FALSE)</f>
        <v>Sim</v>
      </c>
      <c r="G996" s="8" t="str">
        <f>VLOOKUP(A996,Planilha1!A:Y,22,FALSE)</f>
        <v>Não</v>
      </c>
      <c r="H996" s="8" t="str">
        <f>VLOOKUP(A996,Planilha1!A:Y,23,FALSE)</f>
        <v>Sim</v>
      </c>
      <c r="I996" s="8" t="str">
        <f>VLOOKUP(A996,Planilha1!A:Y,24,FALSE)</f>
        <v>Não</v>
      </c>
      <c r="J996" s="8" t="str">
        <f>VLOOKUP(A996,Planilha1!A:Y,25,FALSE)</f>
        <v>Sim</v>
      </c>
    </row>
    <row r="997" spans="1:10">
      <c r="A997" s="9">
        <v>521230</v>
      </c>
      <c r="B997" s="16" t="s">
        <v>647</v>
      </c>
      <c r="C997" s="15" t="s">
        <v>28</v>
      </c>
      <c r="D997" s="17">
        <v>43131</v>
      </c>
      <c r="E997" s="8" t="str">
        <f>VLOOKUP(A997,Planilha1!A:Y,20,FALSE)</f>
        <v>Não</v>
      </c>
      <c r="F997" s="8" t="str">
        <f>VLOOKUP(A997,Planilha1!A:Y,21,FALSE)</f>
        <v>Sim</v>
      </c>
      <c r="G997" s="8" t="str">
        <f>VLOOKUP(A997,Planilha1!A:Y,22,FALSE)</f>
        <v>Não</v>
      </c>
      <c r="H997" s="8" t="str">
        <f>VLOOKUP(A997,Planilha1!A:Y,23,FALSE)</f>
        <v>Sim</v>
      </c>
      <c r="I997" s="8" t="str">
        <f>VLOOKUP(A997,Planilha1!A:Y,24,FALSE)</f>
        <v>Não</v>
      </c>
      <c r="J997" s="8" t="str">
        <f>VLOOKUP(A997,Planilha1!A:Y,25,FALSE)</f>
        <v>Sim</v>
      </c>
    </row>
    <row r="998" spans="1:10">
      <c r="A998" s="9">
        <v>521250</v>
      </c>
      <c r="B998" s="16" t="s">
        <v>648</v>
      </c>
      <c r="C998" s="15" t="s">
        <v>28</v>
      </c>
      <c r="D998" s="17">
        <v>43445</v>
      </c>
      <c r="E998" s="8" t="str">
        <f>VLOOKUP(A998,Planilha1!A:Y,20,FALSE)</f>
        <v>Sim</v>
      </c>
      <c r="F998" s="8" t="str">
        <f>VLOOKUP(A998,Planilha1!A:Y,21,FALSE)</f>
        <v>Sim</v>
      </c>
      <c r="G998" s="8" t="str">
        <f>VLOOKUP(A998,Planilha1!A:Y,22,FALSE)</f>
        <v>Sim</v>
      </c>
      <c r="H998" s="8" t="str">
        <f>VLOOKUP(A998,Planilha1!A:Y,23,FALSE)</f>
        <v>Sim</v>
      </c>
      <c r="I998" s="8" t="str">
        <f>VLOOKUP(A998,Planilha1!A:Y,24,FALSE)</f>
        <v>Sim</v>
      </c>
      <c r="J998" s="8" t="str">
        <f>VLOOKUP(A998,Planilha1!A:Y,25,FALSE)</f>
        <v>Sim</v>
      </c>
    </row>
    <row r="999" spans="1:10">
      <c r="A999" s="9">
        <v>521270</v>
      </c>
      <c r="B999" s="18" t="s">
        <v>649</v>
      </c>
      <c r="C999" s="15" t="s">
        <v>28</v>
      </c>
      <c r="D999" s="17">
        <v>43131</v>
      </c>
      <c r="E999" s="8" t="str">
        <f>VLOOKUP(A999,Planilha1!A:Y,20,FALSE)</f>
        <v>Sim</v>
      </c>
      <c r="F999" s="8" t="str">
        <f>VLOOKUP(A999,Planilha1!A:Y,21,FALSE)</f>
        <v>Sim</v>
      </c>
      <c r="G999" s="8" t="str">
        <f>VLOOKUP(A999,Planilha1!A:Y,22,FALSE)</f>
        <v>Sim</v>
      </c>
      <c r="H999" s="8" t="str">
        <f>VLOOKUP(A999,Planilha1!A:Y,23,FALSE)</f>
        <v>Sim</v>
      </c>
      <c r="I999" s="8" t="str">
        <f>VLOOKUP(A999,Planilha1!A:Y,24,FALSE)</f>
        <v>Sim</v>
      </c>
      <c r="J999" s="8" t="str">
        <f>VLOOKUP(A999,Planilha1!A:Y,25,FALSE)</f>
        <v>Sim</v>
      </c>
    </row>
    <row r="1000" spans="1:10">
      <c r="A1000" s="9">
        <v>521280</v>
      </c>
      <c r="B1000" s="16" t="s">
        <v>650</v>
      </c>
      <c r="C1000" s="15" t="s">
        <v>28</v>
      </c>
      <c r="D1000" s="17">
        <v>43818</v>
      </c>
      <c r="E1000" s="8" t="str">
        <f>VLOOKUP(A1000,Planilha1!A:Y,20,FALSE)</f>
        <v>Não</v>
      </c>
      <c r="F1000" s="8" t="str">
        <f>VLOOKUP(A1000,Planilha1!A:Y,21,FALSE)</f>
        <v>Sim</v>
      </c>
      <c r="G1000" s="8" t="str">
        <f>VLOOKUP(A1000,Planilha1!A:Y,22,FALSE)</f>
        <v>Não</v>
      </c>
      <c r="H1000" s="8" t="str">
        <f>VLOOKUP(A1000,Planilha1!A:Y,23,FALSE)</f>
        <v>Sim</v>
      </c>
      <c r="I1000" s="8" t="str">
        <f>VLOOKUP(A1000,Planilha1!A:Y,24,FALSE)</f>
        <v>Não</v>
      </c>
      <c r="J1000" s="8" t="str">
        <f>VLOOKUP(A1000,Planilha1!A:Y,25,FALSE)</f>
        <v>Sim</v>
      </c>
    </row>
    <row r="1001" spans="1:10">
      <c r="A1001" s="9">
        <v>521290</v>
      </c>
      <c r="B1001" s="16" t="s">
        <v>4128</v>
      </c>
      <c r="C1001" s="15" t="s">
        <v>28</v>
      </c>
      <c r="D1001" s="17">
        <v>45642</v>
      </c>
      <c r="E1001" s="8" t="str">
        <f>VLOOKUP(A1001,Planilha1!A:Y,20,FALSE)</f>
        <v>Não</v>
      </c>
      <c r="F1001" s="8" t="str">
        <f>VLOOKUP(A1001,Planilha1!A:Y,21,FALSE)</f>
        <v>Não</v>
      </c>
      <c r="G1001" s="8" t="str">
        <f>VLOOKUP(A1001,Planilha1!A:Y,22,FALSE)</f>
        <v>Não</v>
      </c>
      <c r="H1001" s="8" t="str">
        <f>VLOOKUP(A1001,Planilha1!A:Y,23,FALSE)</f>
        <v>Não</v>
      </c>
      <c r="I1001" s="8" t="str">
        <f>VLOOKUP(A1001,Planilha1!A:Y,24,FALSE)</f>
        <v>Não</v>
      </c>
      <c r="J1001" s="8" t="str">
        <f>VLOOKUP(A1001,Planilha1!A:Y,25,FALSE)</f>
        <v>Não</v>
      </c>
    </row>
    <row r="1002" spans="1:10">
      <c r="A1002" s="9">
        <v>521295</v>
      </c>
      <c r="B1002" s="18" t="s">
        <v>3794</v>
      </c>
      <c r="C1002" s="15" t="s">
        <v>28</v>
      </c>
      <c r="D1002" s="17">
        <v>45574</v>
      </c>
      <c r="E1002" s="8" t="str">
        <f>VLOOKUP(A1002,Planilha1!A:Y,20,FALSE)</f>
        <v>Não</v>
      </c>
      <c r="F1002" s="8" t="str">
        <f>VLOOKUP(A1002,Planilha1!A:Y,21,FALSE)</f>
        <v>Não</v>
      </c>
      <c r="G1002" s="8" t="str">
        <f>VLOOKUP(A1002,Planilha1!A:Y,22,FALSE)</f>
        <v>Não</v>
      </c>
      <c r="H1002" s="8" t="str">
        <f>VLOOKUP(A1002,Planilha1!A:Y,23,FALSE)</f>
        <v>Não</v>
      </c>
      <c r="I1002" s="8" t="str">
        <f>VLOOKUP(A1002,Planilha1!A:Y,24,FALSE)</f>
        <v>Não</v>
      </c>
      <c r="J1002" s="8" t="str">
        <f>VLOOKUP(A1002,Planilha1!A:Y,25,FALSE)</f>
        <v>Não</v>
      </c>
    </row>
    <row r="1003" spans="1:10">
      <c r="A1003" s="9">
        <v>521300</v>
      </c>
      <c r="B1003" s="16" t="s">
        <v>651</v>
      </c>
      <c r="C1003" s="15" t="s">
        <v>28</v>
      </c>
      <c r="D1003" s="17">
        <v>43131</v>
      </c>
      <c r="E1003" s="8" t="str">
        <f>VLOOKUP(A1003,Planilha1!A:Y,20,FALSE)</f>
        <v>Sim</v>
      </c>
      <c r="F1003" s="8" t="str">
        <f>VLOOKUP(A1003,Planilha1!A:Y,21,FALSE)</f>
        <v>Sim</v>
      </c>
      <c r="G1003" s="8" t="str">
        <f>VLOOKUP(A1003,Planilha1!A:Y,22,FALSE)</f>
        <v>Sim</v>
      </c>
      <c r="H1003" s="8" t="str">
        <f>VLOOKUP(A1003,Planilha1!A:Y,23,FALSE)</f>
        <v>Sim</v>
      </c>
      <c r="I1003" s="8" t="str">
        <f>VLOOKUP(A1003,Planilha1!A:Y,24,FALSE)</f>
        <v>Sim</v>
      </c>
      <c r="J1003" s="8" t="str">
        <f>VLOOKUP(A1003,Planilha1!A:Y,25,FALSE)</f>
        <v>Sim</v>
      </c>
    </row>
    <row r="1004" spans="1:10">
      <c r="A1004" s="9">
        <v>521305</v>
      </c>
      <c r="B1004" s="16" t="s">
        <v>652</v>
      </c>
      <c r="C1004" s="15" t="s">
        <v>28</v>
      </c>
      <c r="D1004" s="17">
        <v>41499</v>
      </c>
      <c r="E1004" s="8" t="str">
        <f>VLOOKUP(A1004,Planilha1!A:Y,20,FALSE)</f>
        <v>Não</v>
      </c>
      <c r="F1004" s="8" t="str">
        <f>VLOOKUP(A1004,Planilha1!A:Y,21,FALSE)</f>
        <v>Sim</v>
      </c>
      <c r="G1004" s="8" t="str">
        <f>VLOOKUP(A1004,Planilha1!A:Y,22,FALSE)</f>
        <v>Não</v>
      </c>
      <c r="H1004" s="8" t="str">
        <f>VLOOKUP(A1004,Planilha1!A:Y,23,FALSE)</f>
        <v>Sim</v>
      </c>
      <c r="I1004" s="8" t="str">
        <f>VLOOKUP(A1004,Planilha1!A:Y,24,FALSE)</f>
        <v>Não</v>
      </c>
      <c r="J1004" s="8" t="str">
        <f>VLOOKUP(A1004,Planilha1!A:Y,25,FALSE)</f>
        <v>Sim</v>
      </c>
    </row>
    <row r="1005" spans="1:10">
      <c r="A1005" s="9">
        <v>521308</v>
      </c>
      <c r="B1005" s="16" t="s">
        <v>653</v>
      </c>
      <c r="C1005" s="15" t="s">
        <v>28</v>
      </c>
      <c r="D1005" s="17">
        <v>41136</v>
      </c>
      <c r="E1005" s="8" t="str">
        <f>VLOOKUP(A1005,Planilha1!A:Y,20,FALSE)</f>
        <v>Sim</v>
      </c>
      <c r="F1005" s="8" t="str">
        <f>VLOOKUP(A1005,Planilha1!A:Y,21,FALSE)</f>
        <v>Sim</v>
      </c>
      <c r="G1005" s="8" t="str">
        <f>VLOOKUP(A1005,Planilha1!A:Y,22,FALSE)</f>
        <v>Não</v>
      </c>
      <c r="H1005" s="8" t="str">
        <f>VLOOKUP(A1005,Planilha1!A:Y,23,FALSE)</f>
        <v>Sim</v>
      </c>
      <c r="I1005" s="8" t="str">
        <f>VLOOKUP(A1005,Planilha1!A:Y,24,FALSE)</f>
        <v>Sim</v>
      </c>
      <c r="J1005" s="8" t="str">
        <f>VLOOKUP(A1005,Planilha1!A:Y,25,FALSE)</f>
        <v>Sim</v>
      </c>
    </row>
    <row r="1006" spans="1:10">
      <c r="A1006" s="9">
        <v>521310</v>
      </c>
      <c r="B1006" s="16" t="s">
        <v>4410</v>
      </c>
      <c r="C1006" s="15" t="s">
        <v>28</v>
      </c>
      <c r="D1006" s="17">
        <v>45849</v>
      </c>
      <c r="E1006" s="8" t="str">
        <f>VLOOKUP(A1006,Planilha1!A:Y,20,FALSE)</f>
        <v>Sim</v>
      </c>
      <c r="F1006" s="8" t="str">
        <f>VLOOKUP(A1006,Planilha1!A:Y,21,FALSE)</f>
        <v>Sim</v>
      </c>
      <c r="G1006" s="8" t="str">
        <f>VLOOKUP(A1006,Planilha1!A:Y,22,FALSE)</f>
        <v>Não</v>
      </c>
      <c r="H1006" s="8" t="str">
        <f>VLOOKUP(A1006,Planilha1!A:Y,23,FALSE)</f>
        <v>Sim</v>
      </c>
      <c r="I1006" s="8" t="str">
        <f>VLOOKUP(A1006,Planilha1!A:Y,24,FALSE)</f>
        <v>Não</v>
      </c>
      <c r="J1006" s="8" t="str">
        <f>VLOOKUP(A1006,Planilha1!A:Y,25,FALSE)</f>
        <v>Sim</v>
      </c>
    </row>
    <row r="1007" spans="1:10" ht="15.75">
      <c r="A1007" s="19">
        <v>521340</v>
      </c>
      <c r="B1007" s="24" t="s">
        <v>654</v>
      </c>
      <c r="C1007" s="15" t="s">
        <v>28</v>
      </c>
      <c r="D1007" s="17">
        <v>43818</v>
      </c>
      <c r="E1007" s="8" t="str">
        <f>VLOOKUP(A1007,Planilha1!A:Y,20,FALSE)</f>
        <v>Não</v>
      </c>
      <c r="F1007" s="8" t="str">
        <f>VLOOKUP(A1007,Planilha1!A:Y,21,FALSE)</f>
        <v>Sim</v>
      </c>
      <c r="G1007" s="8" t="str">
        <f>VLOOKUP(A1007,Planilha1!A:Y,22,FALSE)</f>
        <v>Sim</v>
      </c>
      <c r="H1007" s="8" t="str">
        <f>VLOOKUP(A1007,Planilha1!A:Y,23,FALSE)</f>
        <v>Sim</v>
      </c>
      <c r="I1007" s="8" t="str">
        <f>VLOOKUP(A1007,Planilha1!A:Y,24,FALSE)</f>
        <v>Não</v>
      </c>
      <c r="J1007" s="8" t="str">
        <f>VLOOKUP(A1007,Planilha1!A:Y,25,FALSE)</f>
        <v>Sim</v>
      </c>
    </row>
    <row r="1008" spans="1:10">
      <c r="A1008" s="9">
        <v>521350</v>
      </c>
      <c r="B1008" s="16" t="s">
        <v>655</v>
      </c>
      <c r="C1008" s="15" t="s">
        <v>28</v>
      </c>
      <c r="D1008" s="17">
        <v>43131</v>
      </c>
      <c r="E1008" s="8" t="str">
        <f>VLOOKUP(A1008,Planilha1!A:Y,20,FALSE)</f>
        <v>Não</v>
      </c>
      <c r="F1008" s="8" t="str">
        <f>VLOOKUP(A1008,Planilha1!A:Y,21,FALSE)</f>
        <v>Sim</v>
      </c>
      <c r="G1008" s="8" t="str">
        <f>VLOOKUP(A1008,Planilha1!A:Y,22,FALSE)</f>
        <v>Não</v>
      </c>
      <c r="H1008" s="8" t="str">
        <f>VLOOKUP(A1008,Planilha1!A:Y,23,FALSE)</f>
        <v>Sim</v>
      </c>
      <c r="I1008" s="8" t="str">
        <f>VLOOKUP(A1008,Planilha1!A:Y,24,FALSE)</f>
        <v>Não</v>
      </c>
      <c r="J1008" s="8" t="str">
        <f>VLOOKUP(A1008,Planilha1!A:Y,25,FALSE)</f>
        <v>Sim</v>
      </c>
    </row>
    <row r="1009" spans="1:10">
      <c r="A1009" s="9">
        <v>521370</v>
      </c>
      <c r="B1009" s="16" t="s">
        <v>656</v>
      </c>
      <c r="C1009" s="15" t="s">
        <v>28</v>
      </c>
      <c r="D1009" s="17">
        <v>43818</v>
      </c>
      <c r="E1009" s="8" t="str">
        <f>VLOOKUP(A1009,Planilha1!A:Y,20,FALSE)</f>
        <v>Não</v>
      </c>
      <c r="F1009" s="8" t="str">
        <f>VLOOKUP(A1009,Planilha1!A:Y,21,FALSE)</f>
        <v>Não</v>
      </c>
      <c r="G1009" s="8" t="str">
        <f>VLOOKUP(A1009,Planilha1!A:Y,22,FALSE)</f>
        <v>Não</v>
      </c>
      <c r="H1009" s="8" t="str">
        <f>VLOOKUP(A1009,Planilha1!A:Y,23,FALSE)</f>
        <v>Não</v>
      </c>
      <c r="I1009" s="8" t="str">
        <f>VLOOKUP(A1009,Planilha1!A:Y,24,FALSE)</f>
        <v>Não</v>
      </c>
      <c r="J1009" s="8" t="str">
        <f>VLOOKUP(A1009,Planilha1!A:Y,25,FALSE)</f>
        <v>Não</v>
      </c>
    </row>
    <row r="1010" spans="1:10">
      <c r="A1010" s="9">
        <v>521375</v>
      </c>
      <c r="B1010" s="16" t="s">
        <v>4411</v>
      </c>
      <c r="C1010" s="15" t="s">
        <v>28</v>
      </c>
      <c r="D1010" s="17">
        <v>45849</v>
      </c>
      <c r="E1010" s="8" t="str">
        <f>VLOOKUP(A1010,Planilha1!A:Y,20,FALSE)</f>
        <v>Sim</v>
      </c>
      <c r="F1010" s="8" t="str">
        <f>VLOOKUP(A1010,Planilha1!A:Y,21,FALSE)</f>
        <v>Sim</v>
      </c>
      <c r="G1010" s="8" t="str">
        <f>VLOOKUP(A1010,Planilha1!A:Y,22,FALSE)</f>
        <v>Sim</v>
      </c>
      <c r="H1010" s="8" t="str">
        <f>VLOOKUP(A1010,Planilha1!A:Y,23,FALSE)</f>
        <v>Sim</v>
      </c>
      <c r="I1010" s="8" t="str">
        <f>VLOOKUP(A1010,Planilha1!A:Y,24,FALSE)</f>
        <v>Sim</v>
      </c>
      <c r="J1010" s="8" t="str">
        <f>VLOOKUP(A1010,Planilha1!A:Y,25,FALSE)</f>
        <v>Sim</v>
      </c>
    </row>
    <row r="1011" spans="1:10">
      <c r="A1011" s="9">
        <v>521377</v>
      </c>
      <c r="B1011" s="16" t="s">
        <v>657</v>
      </c>
      <c r="C1011" s="15" t="s">
        <v>28</v>
      </c>
      <c r="D1011" s="17">
        <v>41905</v>
      </c>
      <c r="E1011" s="8" t="str">
        <f>VLOOKUP(A1011,Planilha1!A:Y,20,FALSE)</f>
        <v>Não</v>
      </c>
      <c r="F1011" s="8" t="str">
        <f>VLOOKUP(A1011,Planilha1!A:Y,21,FALSE)</f>
        <v>Sim</v>
      </c>
      <c r="G1011" s="8" t="str">
        <f>VLOOKUP(A1011,Planilha1!A:Y,22,FALSE)</f>
        <v>Não</v>
      </c>
      <c r="H1011" s="8" t="str">
        <f>VLOOKUP(A1011,Planilha1!A:Y,23,FALSE)</f>
        <v>Sim</v>
      </c>
      <c r="I1011" s="8" t="str">
        <f>VLOOKUP(A1011,Planilha1!A:Y,24,FALSE)</f>
        <v>Não</v>
      </c>
      <c r="J1011" s="8" t="str">
        <f>VLOOKUP(A1011,Planilha1!A:Y,25,FALSE)</f>
        <v>Sim</v>
      </c>
    </row>
    <row r="1012" spans="1:10">
      <c r="A1012" s="9">
        <v>521380</v>
      </c>
      <c r="B1012" s="16" t="s">
        <v>463</v>
      </c>
      <c r="C1012" s="15" t="s">
        <v>28</v>
      </c>
      <c r="D1012" s="17">
        <v>45849</v>
      </c>
      <c r="E1012" s="8" t="str">
        <f>VLOOKUP(A1012,Planilha1!A:Y,20,FALSE)</f>
        <v>Não</v>
      </c>
      <c r="F1012" s="8" t="str">
        <f>VLOOKUP(A1012,Planilha1!A:Y,21,FALSE)</f>
        <v>Sim</v>
      </c>
      <c r="G1012" s="8" t="str">
        <f>VLOOKUP(A1012,Planilha1!A:Y,22,FALSE)</f>
        <v>Não</v>
      </c>
      <c r="H1012" s="8" t="str">
        <f>VLOOKUP(A1012,Planilha1!A:Y,23,FALSE)</f>
        <v>Sim</v>
      </c>
      <c r="I1012" s="8" t="str">
        <f>VLOOKUP(A1012,Planilha1!A:Y,24,FALSE)</f>
        <v>Não</v>
      </c>
      <c r="J1012" s="8" t="str">
        <f>VLOOKUP(A1012,Planilha1!A:Y,25,FALSE)</f>
        <v>Sim</v>
      </c>
    </row>
    <row r="1013" spans="1:10">
      <c r="A1013" s="9">
        <v>521385</v>
      </c>
      <c r="B1013" s="16" t="s">
        <v>3795</v>
      </c>
      <c r="C1013" s="15" t="s">
        <v>28</v>
      </c>
      <c r="D1013" s="17">
        <v>45574</v>
      </c>
      <c r="E1013" s="8" t="str">
        <f>VLOOKUP(A1013,Planilha1!A:Y,20,FALSE)</f>
        <v>Não</v>
      </c>
      <c r="F1013" s="8" t="str">
        <f>VLOOKUP(A1013,Planilha1!A:Y,21,FALSE)</f>
        <v>Não</v>
      </c>
      <c r="G1013" s="8" t="str">
        <f>VLOOKUP(A1013,Planilha1!A:Y,22,FALSE)</f>
        <v>Não</v>
      </c>
      <c r="H1013" s="8" t="str">
        <f>VLOOKUP(A1013,Planilha1!A:Y,23,FALSE)</f>
        <v>Não</v>
      </c>
      <c r="I1013" s="8" t="str">
        <f>VLOOKUP(A1013,Planilha1!A:Y,24,FALSE)</f>
        <v>Não</v>
      </c>
      <c r="J1013" s="8" t="str">
        <f>VLOOKUP(A1013,Planilha1!A:Y,25,FALSE)</f>
        <v>Não</v>
      </c>
    </row>
    <row r="1014" spans="1:10">
      <c r="A1014" s="9">
        <v>521390</v>
      </c>
      <c r="B1014" s="16" t="s">
        <v>4412</v>
      </c>
      <c r="C1014" s="15" t="s">
        <v>28</v>
      </c>
      <c r="D1014" s="17">
        <v>45849</v>
      </c>
      <c r="E1014" s="8" t="str">
        <f>VLOOKUP(A1014,Planilha1!A:Y,20,FALSE)</f>
        <v>Sim</v>
      </c>
      <c r="F1014" s="8" t="str">
        <f>VLOOKUP(A1014,Planilha1!A:Y,21,FALSE)</f>
        <v>Sim</v>
      </c>
      <c r="G1014" s="8" t="str">
        <f>VLOOKUP(A1014,Planilha1!A:Y,22,FALSE)</f>
        <v>Sim</v>
      </c>
      <c r="H1014" s="8" t="str">
        <f>VLOOKUP(A1014,Planilha1!A:Y,23,FALSE)</f>
        <v>Sim</v>
      </c>
      <c r="I1014" s="8" t="str">
        <f>VLOOKUP(A1014,Planilha1!A:Y,24,FALSE)</f>
        <v>Sim</v>
      </c>
      <c r="J1014" s="8" t="str">
        <f>VLOOKUP(A1014,Planilha1!A:Y,25,FALSE)</f>
        <v>Sim</v>
      </c>
    </row>
    <row r="1015" spans="1:10" ht="15.75">
      <c r="A1015" s="19">
        <v>521400</v>
      </c>
      <c r="B1015" s="24" t="s">
        <v>658</v>
      </c>
      <c r="C1015" s="15" t="s">
        <v>28</v>
      </c>
      <c r="D1015" s="17">
        <v>43445</v>
      </c>
      <c r="E1015" s="8" t="str">
        <f>VLOOKUP(A1015,Planilha1!A:Y,20,FALSE)</f>
        <v>Não</v>
      </c>
      <c r="F1015" s="8" t="str">
        <f>VLOOKUP(A1015,Planilha1!A:Y,21,FALSE)</f>
        <v>Não</v>
      </c>
      <c r="G1015" s="8" t="str">
        <f>VLOOKUP(A1015,Planilha1!A:Y,22,FALSE)</f>
        <v>Não</v>
      </c>
      <c r="H1015" s="8" t="str">
        <f>VLOOKUP(A1015,Planilha1!A:Y,23,FALSE)</f>
        <v>Não</v>
      </c>
      <c r="I1015" s="8" t="str">
        <f>VLOOKUP(A1015,Planilha1!A:Y,24,FALSE)</f>
        <v>Não</v>
      </c>
      <c r="J1015" s="8" t="str">
        <f>VLOOKUP(A1015,Planilha1!A:Y,25,FALSE)</f>
        <v>Não</v>
      </c>
    </row>
    <row r="1016" spans="1:10">
      <c r="A1016" s="9">
        <v>521405</v>
      </c>
      <c r="B1016" s="16" t="s">
        <v>210</v>
      </c>
      <c r="C1016" s="15" t="s">
        <v>28</v>
      </c>
      <c r="D1016" s="17">
        <v>41136</v>
      </c>
      <c r="E1016" s="8" t="str">
        <f>VLOOKUP(A1016,Planilha1!A:Y,20,FALSE)</f>
        <v>Sim</v>
      </c>
      <c r="F1016" s="8" t="str">
        <f>VLOOKUP(A1016,Planilha1!A:Y,21,FALSE)</f>
        <v>Sim</v>
      </c>
      <c r="G1016" s="8" t="str">
        <f>VLOOKUP(A1016,Planilha1!A:Y,22,FALSE)</f>
        <v>Sim</v>
      </c>
      <c r="H1016" s="8" t="str">
        <f>VLOOKUP(A1016,Planilha1!A:Y,23,FALSE)</f>
        <v>Sim</v>
      </c>
      <c r="I1016" s="8" t="str">
        <f>VLOOKUP(A1016,Planilha1!A:Y,24,FALSE)</f>
        <v>Não</v>
      </c>
      <c r="J1016" s="8" t="str">
        <f>VLOOKUP(A1016,Planilha1!A:Y,25,FALSE)</f>
        <v>Sim</v>
      </c>
    </row>
    <row r="1017" spans="1:10">
      <c r="A1017" s="9">
        <v>521410</v>
      </c>
      <c r="B1017" s="16" t="s">
        <v>659</v>
      </c>
      <c r="C1017" s="15" t="s">
        <v>28</v>
      </c>
      <c r="D1017" s="17">
        <v>43445</v>
      </c>
      <c r="E1017" s="8" t="str">
        <f>VLOOKUP(A1017,Planilha1!A:Y,20,FALSE)</f>
        <v>Não</v>
      </c>
      <c r="F1017" s="8" t="str">
        <f>VLOOKUP(A1017,Planilha1!A:Y,21,FALSE)</f>
        <v>Não</v>
      </c>
      <c r="G1017" s="8" t="str">
        <f>VLOOKUP(A1017,Planilha1!A:Y,22,FALSE)</f>
        <v>Não</v>
      </c>
      <c r="H1017" s="8" t="str">
        <f>VLOOKUP(A1017,Planilha1!A:Y,23,FALSE)</f>
        <v>Não</v>
      </c>
      <c r="I1017" s="8" t="str">
        <f>VLOOKUP(A1017,Planilha1!A:Y,24,FALSE)</f>
        <v>Não</v>
      </c>
      <c r="J1017" s="8" t="str">
        <f>VLOOKUP(A1017,Planilha1!A:Y,25,FALSE)</f>
        <v>Não</v>
      </c>
    </row>
    <row r="1018" spans="1:10">
      <c r="A1018" s="9">
        <v>521440</v>
      </c>
      <c r="B1018" s="16" t="s">
        <v>4413</v>
      </c>
      <c r="C1018" s="15" t="s">
        <v>28</v>
      </c>
      <c r="D1018" s="17">
        <v>45849</v>
      </c>
      <c r="E1018" s="8" t="str">
        <f>VLOOKUP(A1018,Planilha1!A:Y,20,FALSE)</f>
        <v>Não</v>
      </c>
      <c r="F1018" s="8" t="str">
        <f>VLOOKUP(A1018,Planilha1!A:Y,21,FALSE)</f>
        <v>Sim</v>
      </c>
      <c r="G1018" s="8" t="str">
        <f>VLOOKUP(A1018,Planilha1!A:Y,22,FALSE)</f>
        <v>Não</v>
      </c>
      <c r="H1018" s="8" t="str">
        <f>VLOOKUP(A1018,Planilha1!A:Y,23,FALSE)</f>
        <v>Sim</v>
      </c>
      <c r="I1018" s="8" t="str">
        <f>VLOOKUP(A1018,Planilha1!A:Y,24,FALSE)</f>
        <v>Não</v>
      </c>
      <c r="J1018" s="8" t="str">
        <f>VLOOKUP(A1018,Planilha1!A:Y,25,FALSE)</f>
        <v>Sim</v>
      </c>
    </row>
    <row r="1019" spans="1:10" ht="15.75">
      <c r="A1019" s="19">
        <v>521450</v>
      </c>
      <c r="B1019" s="24" t="s">
        <v>4414</v>
      </c>
      <c r="C1019" s="15" t="s">
        <v>28</v>
      </c>
      <c r="D1019" s="17">
        <v>45849</v>
      </c>
      <c r="E1019" s="8" t="str">
        <f>VLOOKUP(A1019,Planilha1!A:Y,20,FALSE)</f>
        <v>Não</v>
      </c>
      <c r="F1019" s="8" t="str">
        <f>VLOOKUP(A1019,Planilha1!A:Y,21,FALSE)</f>
        <v>Sim</v>
      </c>
      <c r="G1019" s="8" t="str">
        <f>VLOOKUP(A1019,Planilha1!A:Y,22,FALSE)</f>
        <v>Não</v>
      </c>
      <c r="H1019" s="8" t="str">
        <f>VLOOKUP(A1019,Planilha1!A:Y,23,FALSE)</f>
        <v>Sim</v>
      </c>
      <c r="I1019" s="8" t="str">
        <f>VLOOKUP(A1019,Planilha1!A:Y,24,FALSE)</f>
        <v>Não</v>
      </c>
      <c r="J1019" s="8" t="str">
        <f>VLOOKUP(A1019,Planilha1!A:Y,25,FALSE)</f>
        <v>Sim</v>
      </c>
    </row>
    <row r="1020" spans="1:10" ht="15.75">
      <c r="A1020" s="19">
        <v>521460</v>
      </c>
      <c r="B1020" s="24" t="s">
        <v>660</v>
      </c>
      <c r="C1020" s="15" t="s">
        <v>28</v>
      </c>
      <c r="D1020" s="17">
        <v>41499</v>
      </c>
      <c r="E1020" s="8" t="str">
        <f>VLOOKUP(A1020,Planilha1!A:Y,20,FALSE)</f>
        <v>Sim</v>
      </c>
      <c r="F1020" s="8" t="str">
        <f>VLOOKUP(A1020,Planilha1!A:Y,21,FALSE)</f>
        <v>Sim</v>
      </c>
      <c r="G1020" s="8" t="str">
        <f>VLOOKUP(A1020,Planilha1!A:Y,22,FALSE)</f>
        <v>Sim</v>
      </c>
      <c r="H1020" s="8" t="str">
        <f>VLOOKUP(A1020,Planilha1!A:Y,23,FALSE)</f>
        <v>Sim</v>
      </c>
      <c r="I1020" s="8" t="str">
        <f>VLOOKUP(A1020,Planilha1!A:Y,24,FALSE)</f>
        <v>Sim</v>
      </c>
      <c r="J1020" s="8" t="str">
        <f>VLOOKUP(A1020,Planilha1!A:Y,25,FALSE)</f>
        <v>Sim</v>
      </c>
    </row>
    <row r="1021" spans="1:10" ht="15.75">
      <c r="A1021" s="19">
        <v>521470</v>
      </c>
      <c r="B1021" s="24" t="s">
        <v>661</v>
      </c>
      <c r="C1021" s="15" t="s">
        <v>28</v>
      </c>
      <c r="D1021" s="17">
        <v>43445</v>
      </c>
      <c r="E1021" s="8" t="str">
        <f>VLOOKUP(A1021,Planilha1!A:Y,20,FALSE)</f>
        <v>Não</v>
      </c>
      <c r="F1021" s="8" t="str">
        <f>VLOOKUP(A1021,Planilha1!A:Y,21,FALSE)</f>
        <v>Sim</v>
      </c>
      <c r="G1021" s="8" t="str">
        <f>VLOOKUP(A1021,Planilha1!A:Y,22,FALSE)</f>
        <v>Não</v>
      </c>
      <c r="H1021" s="8" t="str">
        <f>VLOOKUP(A1021,Planilha1!A:Y,23,FALSE)</f>
        <v>Sim</v>
      </c>
      <c r="I1021" s="8" t="str">
        <f>VLOOKUP(A1021,Planilha1!A:Y,24,FALSE)</f>
        <v>Não</v>
      </c>
      <c r="J1021" s="8" t="str">
        <f>VLOOKUP(A1021,Planilha1!A:Y,25,FALSE)</f>
        <v>Sim</v>
      </c>
    </row>
    <row r="1022" spans="1:10">
      <c r="A1022" s="9">
        <v>521483</v>
      </c>
      <c r="B1022" s="16" t="s">
        <v>662</v>
      </c>
      <c r="C1022" s="15" t="s">
        <v>28</v>
      </c>
      <c r="D1022" s="17">
        <v>43084</v>
      </c>
      <c r="E1022" s="8" t="str">
        <f>VLOOKUP(A1022,Planilha1!A:Y,20,FALSE)</f>
        <v>Não</v>
      </c>
      <c r="F1022" s="8" t="str">
        <f>VLOOKUP(A1022,Planilha1!A:Y,21,FALSE)</f>
        <v>Não</v>
      </c>
      <c r="G1022" s="8" t="str">
        <f>VLOOKUP(A1022,Planilha1!A:Y,22,FALSE)</f>
        <v>Não</v>
      </c>
      <c r="H1022" s="8" t="str">
        <f>VLOOKUP(A1022,Planilha1!A:Y,23,FALSE)</f>
        <v>Não</v>
      </c>
      <c r="I1022" s="8" t="str">
        <f>VLOOKUP(A1022,Planilha1!A:Y,24,FALSE)</f>
        <v>Não</v>
      </c>
      <c r="J1022" s="8" t="str">
        <f>VLOOKUP(A1022,Planilha1!A:Y,25,FALSE)</f>
        <v>Não</v>
      </c>
    </row>
    <row r="1023" spans="1:10">
      <c r="A1023" s="9">
        <v>521486</v>
      </c>
      <c r="B1023" s="16" t="s">
        <v>3796</v>
      </c>
      <c r="C1023" s="15" t="s">
        <v>28</v>
      </c>
      <c r="D1023" s="17">
        <v>45574</v>
      </c>
      <c r="E1023" s="8" t="str">
        <f>VLOOKUP(A1023,Planilha1!A:Y,20,FALSE)</f>
        <v>Não</v>
      </c>
      <c r="F1023" s="8" t="str">
        <f>VLOOKUP(A1023,Planilha1!A:Y,21,FALSE)</f>
        <v>Não</v>
      </c>
      <c r="G1023" s="8" t="str">
        <f>VLOOKUP(A1023,Planilha1!A:Y,22,FALSE)</f>
        <v>Não</v>
      </c>
      <c r="H1023" s="8" t="str">
        <f>VLOOKUP(A1023,Planilha1!A:Y,23,FALSE)</f>
        <v>Não</v>
      </c>
      <c r="I1023" s="8" t="str">
        <f>VLOOKUP(A1023,Planilha1!A:Y,24,FALSE)</f>
        <v>Não</v>
      </c>
      <c r="J1023" s="8" t="str">
        <f>VLOOKUP(A1023,Planilha1!A:Y,25,FALSE)</f>
        <v>Não</v>
      </c>
    </row>
    <row r="1024" spans="1:10">
      <c r="A1024" s="9">
        <v>521487</v>
      </c>
      <c r="B1024" s="16" t="s">
        <v>663</v>
      </c>
      <c r="C1024" s="15" t="s">
        <v>28</v>
      </c>
      <c r="D1024" s="17">
        <v>43084</v>
      </c>
      <c r="E1024" s="8" t="str">
        <f>VLOOKUP(A1024,Planilha1!A:Y,20,FALSE)</f>
        <v>Não</v>
      </c>
      <c r="F1024" s="8" t="str">
        <f>VLOOKUP(A1024,Planilha1!A:Y,21,FALSE)</f>
        <v>Sim</v>
      </c>
      <c r="G1024" s="8" t="str">
        <f>VLOOKUP(A1024,Planilha1!A:Y,22,FALSE)</f>
        <v>Não</v>
      </c>
      <c r="H1024" s="8" t="str">
        <f>VLOOKUP(A1024,Planilha1!A:Y,23,FALSE)</f>
        <v>Sim</v>
      </c>
      <c r="I1024" s="8" t="str">
        <f>VLOOKUP(A1024,Planilha1!A:Y,24,FALSE)</f>
        <v>Sim</v>
      </c>
      <c r="J1024" s="8" t="str">
        <f>VLOOKUP(A1024,Planilha1!A:Y,25,FALSE)</f>
        <v>Sim</v>
      </c>
    </row>
    <row r="1025" spans="1:10">
      <c r="A1025" s="9">
        <v>521490</v>
      </c>
      <c r="B1025" s="16" t="s">
        <v>664</v>
      </c>
      <c r="C1025" s="15" t="s">
        <v>28</v>
      </c>
      <c r="D1025" s="17">
        <v>43131</v>
      </c>
      <c r="E1025" s="8" t="str">
        <f>VLOOKUP(A1025,Planilha1!A:Y,20,FALSE)</f>
        <v>Sim</v>
      </c>
      <c r="F1025" s="8" t="str">
        <f>VLOOKUP(A1025,Planilha1!A:Y,21,FALSE)</f>
        <v>Sim</v>
      </c>
      <c r="G1025" s="8" t="str">
        <f>VLOOKUP(A1025,Planilha1!A:Y,22,FALSE)</f>
        <v>Sim</v>
      </c>
      <c r="H1025" s="8" t="str">
        <f>VLOOKUP(A1025,Planilha1!A:Y,23,FALSE)</f>
        <v>Sim</v>
      </c>
      <c r="I1025" s="8" t="str">
        <f>VLOOKUP(A1025,Planilha1!A:Y,24,FALSE)</f>
        <v>Sim</v>
      </c>
      <c r="J1025" s="8" t="str">
        <f>VLOOKUP(A1025,Planilha1!A:Y,25,FALSE)</f>
        <v>Sim</v>
      </c>
    </row>
    <row r="1026" spans="1:10" ht="15.75">
      <c r="A1026" s="19">
        <v>521500</v>
      </c>
      <c r="B1026" s="24" t="s">
        <v>4415</v>
      </c>
      <c r="C1026" s="15" t="s">
        <v>28</v>
      </c>
      <c r="D1026" s="17">
        <v>45849</v>
      </c>
      <c r="E1026" s="8" t="str">
        <f>VLOOKUP(A1026,Planilha1!A:Y,20,FALSE)</f>
        <v>Não</v>
      </c>
      <c r="F1026" s="8" t="str">
        <f>VLOOKUP(A1026,Planilha1!A:Y,21,FALSE)</f>
        <v>Sim</v>
      </c>
      <c r="G1026" s="8" t="str">
        <f>VLOOKUP(A1026,Planilha1!A:Y,22,FALSE)</f>
        <v>Não</v>
      </c>
      <c r="H1026" s="8" t="str">
        <f>VLOOKUP(A1026,Planilha1!A:Y,23,FALSE)</f>
        <v>Sim</v>
      </c>
      <c r="I1026" s="8" t="str">
        <f>VLOOKUP(A1026,Planilha1!A:Y,24,FALSE)</f>
        <v>Não</v>
      </c>
      <c r="J1026" s="8" t="str">
        <f>VLOOKUP(A1026,Planilha1!A:Y,25,FALSE)</f>
        <v>Sim</v>
      </c>
    </row>
    <row r="1027" spans="1:10">
      <c r="A1027" s="9">
        <v>521520</v>
      </c>
      <c r="B1027" s="16" t="s">
        <v>4129</v>
      </c>
      <c r="C1027" s="15" t="s">
        <v>28</v>
      </c>
      <c r="D1027" s="17">
        <v>45642</v>
      </c>
      <c r="E1027" s="8" t="str">
        <f>VLOOKUP(A1027,Planilha1!A:Y,20,FALSE)</f>
        <v>Sim</v>
      </c>
      <c r="F1027" s="8" t="str">
        <f>VLOOKUP(A1027,Planilha1!A:Y,21,FALSE)</f>
        <v>Sim</v>
      </c>
      <c r="G1027" s="8" t="str">
        <f>VLOOKUP(A1027,Planilha1!A:Y,22,FALSE)</f>
        <v>Não</v>
      </c>
      <c r="H1027" s="8" t="str">
        <f>VLOOKUP(A1027,Planilha1!A:Y,23,FALSE)</f>
        <v>Sim</v>
      </c>
      <c r="I1027" s="8" t="str">
        <f>VLOOKUP(A1027,Planilha1!A:Y,24,FALSE)</f>
        <v>Não</v>
      </c>
      <c r="J1027" s="8" t="str">
        <f>VLOOKUP(A1027,Planilha1!A:Y,25,FALSE)</f>
        <v>Sim</v>
      </c>
    </row>
    <row r="1028" spans="1:10">
      <c r="A1028" s="9">
        <v>521523</v>
      </c>
      <c r="B1028" s="16" t="s">
        <v>665</v>
      </c>
      <c r="C1028" s="15" t="s">
        <v>28</v>
      </c>
      <c r="D1028" s="17">
        <v>43131</v>
      </c>
      <c r="E1028" s="8" t="str">
        <f>VLOOKUP(A1028,Planilha1!A:Y,20,FALSE)</f>
        <v>Sim</v>
      </c>
      <c r="F1028" s="8" t="str">
        <f>VLOOKUP(A1028,Planilha1!A:Y,21,FALSE)</f>
        <v>Sim</v>
      </c>
      <c r="G1028" s="8" t="str">
        <f>VLOOKUP(A1028,Planilha1!A:Y,22,FALSE)</f>
        <v>Sim</v>
      </c>
      <c r="H1028" s="8" t="str">
        <f>VLOOKUP(A1028,Planilha1!A:Y,23,FALSE)</f>
        <v>Sim</v>
      </c>
      <c r="I1028" s="8" t="str">
        <f>VLOOKUP(A1028,Planilha1!A:Y,24,FALSE)</f>
        <v>Sim</v>
      </c>
      <c r="J1028" s="8" t="str">
        <f>VLOOKUP(A1028,Planilha1!A:Y,25,FALSE)</f>
        <v>Sim</v>
      </c>
    </row>
    <row r="1029" spans="1:10">
      <c r="A1029" s="9">
        <v>521525</v>
      </c>
      <c r="B1029" s="16" t="s">
        <v>666</v>
      </c>
      <c r="C1029" s="15" t="s">
        <v>28</v>
      </c>
      <c r="D1029" s="17">
        <v>41499</v>
      </c>
      <c r="E1029" s="8" t="str">
        <f>VLOOKUP(A1029,Planilha1!A:Y,20,FALSE)</f>
        <v>Não</v>
      </c>
      <c r="F1029" s="8" t="str">
        <f>VLOOKUP(A1029,Planilha1!A:Y,21,FALSE)</f>
        <v>Sim</v>
      </c>
      <c r="G1029" s="8" t="str">
        <f>VLOOKUP(A1029,Planilha1!A:Y,22,FALSE)</f>
        <v>Não</v>
      </c>
      <c r="H1029" s="8" t="str">
        <f>VLOOKUP(A1029,Planilha1!A:Y,23,FALSE)</f>
        <v>Sim</v>
      </c>
      <c r="I1029" s="8" t="str">
        <f>VLOOKUP(A1029,Planilha1!A:Y,24,FALSE)</f>
        <v>Não</v>
      </c>
      <c r="J1029" s="8" t="str">
        <f>VLOOKUP(A1029,Planilha1!A:Y,25,FALSE)</f>
        <v>Sim</v>
      </c>
    </row>
    <row r="1030" spans="1:10">
      <c r="A1030" s="9">
        <v>521530</v>
      </c>
      <c r="B1030" s="16" t="s">
        <v>667</v>
      </c>
      <c r="C1030" s="15" t="s">
        <v>28</v>
      </c>
      <c r="D1030" s="17">
        <v>43818</v>
      </c>
      <c r="E1030" s="8" t="str">
        <f>VLOOKUP(A1030,Planilha1!A:Y,20,FALSE)</f>
        <v>Não</v>
      </c>
      <c r="F1030" s="8" t="str">
        <f>VLOOKUP(A1030,Planilha1!A:Y,21,FALSE)</f>
        <v>Sim</v>
      </c>
      <c r="G1030" s="8" t="str">
        <f>VLOOKUP(A1030,Planilha1!A:Y,22,FALSE)</f>
        <v>Não</v>
      </c>
      <c r="H1030" s="8" t="str">
        <f>VLOOKUP(A1030,Planilha1!A:Y,23,FALSE)</f>
        <v>Sim</v>
      </c>
      <c r="I1030" s="8" t="str">
        <f>VLOOKUP(A1030,Planilha1!A:Y,24,FALSE)</f>
        <v>Não</v>
      </c>
      <c r="J1030" s="8" t="str">
        <f>VLOOKUP(A1030,Planilha1!A:Y,25,FALSE)</f>
        <v>Sim</v>
      </c>
    </row>
    <row r="1031" spans="1:10">
      <c r="A1031" s="9">
        <v>521540</v>
      </c>
      <c r="B1031" s="16" t="s">
        <v>668</v>
      </c>
      <c r="C1031" s="15" t="s">
        <v>28</v>
      </c>
      <c r="D1031" s="17">
        <v>41905</v>
      </c>
      <c r="E1031" s="8" t="str">
        <f>VLOOKUP(A1031,Planilha1!A:Y,20,FALSE)</f>
        <v>Não</v>
      </c>
      <c r="F1031" s="8" t="str">
        <f>VLOOKUP(A1031,Planilha1!A:Y,21,FALSE)</f>
        <v>Não</v>
      </c>
      <c r="G1031" s="8" t="str">
        <f>VLOOKUP(A1031,Planilha1!A:Y,22,FALSE)</f>
        <v>Não</v>
      </c>
      <c r="H1031" s="8" t="str">
        <f>VLOOKUP(A1031,Planilha1!A:Y,23,FALSE)</f>
        <v>Não</v>
      </c>
      <c r="I1031" s="8" t="str">
        <f>VLOOKUP(A1031,Planilha1!A:Y,24,FALSE)</f>
        <v>Não</v>
      </c>
      <c r="J1031" s="8" t="str">
        <f>VLOOKUP(A1031,Planilha1!A:Y,25,FALSE)</f>
        <v>Não</v>
      </c>
    </row>
    <row r="1032" spans="1:10">
      <c r="A1032" s="9">
        <v>521560</v>
      </c>
      <c r="B1032" s="16" t="s">
        <v>669</v>
      </c>
      <c r="C1032" s="15" t="s">
        <v>28</v>
      </c>
      <c r="D1032" s="17">
        <v>43084</v>
      </c>
      <c r="E1032" s="8" t="str">
        <f>VLOOKUP(A1032,Planilha1!A:Y,20,FALSE)</f>
        <v>Não</v>
      </c>
      <c r="F1032" s="8" t="str">
        <f>VLOOKUP(A1032,Planilha1!A:Y,21,FALSE)</f>
        <v>Sim</v>
      </c>
      <c r="G1032" s="8" t="str">
        <f>VLOOKUP(A1032,Planilha1!A:Y,22,FALSE)</f>
        <v>Não</v>
      </c>
      <c r="H1032" s="8" t="str">
        <f>VLOOKUP(A1032,Planilha1!A:Y,23,FALSE)</f>
        <v>Sim</v>
      </c>
      <c r="I1032" s="8" t="str">
        <f>VLOOKUP(A1032,Planilha1!A:Y,24,FALSE)</f>
        <v>Não</v>
      </c>
      <c r="J1032" s="8" t="str">
        <f>VLOOKUP(A1032,Planilha1!A:Y,25,FALSE)</f>
        <v>Sim</v>
      </c>
    </row>
    <row r="1033" spans="1:10">
      <c r="A1033" s="9">
        <v>521565</v>
      </c>
      <c r="B1033" s="16" t="s">
        <v>4416</v>
      </c>
      <c r="C1033" s="15" t="s">
        <v>28</v>
      </c>
      <c r="D1033" s="17">
        <v>45849</v>
      </c>
      <c r="E1033" s="8" t="str">
        <f>VLOOKUP(A1033,Planilha1!A:Y,20,FALSE)</f>
        <v>Não</v>
      </c>
      <c r="F1033" s="8" t="str">
        <f>VLOOKUP(A1033,Planilha1!A:Y,21,FALSE)</f>
        <v>Sim</v>
      </c>
      <c r="G1033" s="8" t="str">
        <f>VLOOKUP(A1033,Planilha1!A:Y,22,FALSE)</f>
        <v>Sim</v>
      </c>
      <c r="H1033" s="8" t="str">
        <f>VLOOKUP(A1033,Planilha1!A:Y,23,FALSE)</f>
        <v>Sim</v>
      </c>
      <c r="I1033" s="8" t="str">
        <f>VLOOKUP(A1033,Planilha1!A:Y,24,FALSE)</f>
        <v>Não</v>
      </c>
      <c r="J1033" s="8" t="str">
        <f>VLOOKUP(A1033,Planilha1!A:Y,25,FALSE)</f>
        <v>Sim</v>
      </c>
    </row>
    <row r="1034" spans="1:10" ht="15.75">
      <c r="A1034" s="19">
        <v>521570</v>
      </c>
      <c r="B1034" s="24" t="s">
        <v>670</v>
      </c>
      <c r="C1034" s="15" t="s">
        <v>28</v>
      </c>
      <c r="D1034" s="17">
        <v>43445</v>
      </c>
      <c r="E1034" s="8" t="str">
        <f>VLOOKUP(A1034,Planilha1!A:Y,20,FALSE)</f>
        <v>Não</v>
      </c>
      <c r="F1034" s="8" t="str">
        <f>VLOOKUP(A1034,Planilha1!A:Y,21,FALSE)</f>
        <v>Sim</v>
      </c>
      <c r="G1034" s="8" t="str">
        <f>VLOOKUP(A1034,Planilha1!A:Y,22,FALSE)</f>
        <v>Não</v>
      </c>
      <c r="H1034" s="8" t="str">
        <f>VLOOKUP(A1034,Planilha1!A:Y,23,FALSE)</f>
        <v>Sim</v>
      </c>
      <c r="I1034" s="8" t="str">
        <f>VLOOKUP(A1034,Planilha1!A:Y,24,FALSE)</f>
        <v>Não</v>
      </c>
      <c r="J1034" s="8" t="str">
        <f>VLOOKUP(A1034,Planilha1!A:Y,25,FALSE)</f>
        <v>Sim</v>
      </c>
    </row>
    <row r="1035" spans="1:10">
      <c r="A1035" s="9">
        <v>521580</v>
      </c>
      <c r="B1035" s="18" t="s">
        <v>4417</v>
      </c>
      <c r="C1035" s="15" t="s">
        <v>28</v>
      </c>
      <c r="D1035" s="17">
        <v>45849</v>
      </c>
      <c r="E1035" s="8" t="str">
        <f>VLOOKUP(A1035,Planilha1!A:Y,20,FALSE)</f>
        <v>Sim</v>
      </c>
      <c r="F1035" s="8" t="str">
        <f>VLOOKUP(A1035,Planilha1!A:Y,21,FALSE)</f>
        <v>Sim</v>
      </c>
      <c r="G1035" s="8" t="str">
        <f>VLOOKUP(A1035,Planilha1!A:Y,22,FALSE)</f>
        <v>Não</v>
      </c>
      <c r="H1035" s="8" t="str">
        <f>VLOOKUP(A1035,Planilha1!A:Y,23,FALSE)</f>
        <v>Sim</v>
      </c>
      <c r="I1035" s="8" t="str">
        <f>VLOOKUP(A1035,Planilha1!A:Y,24,FALSE)</f>
        <v>Não</v>
      </c>
      <c r="J1035" s="8" t="str">
        <f>VLOOKUP(A1035,Planilha1!A:Y,25,FALSE)</f>
        <v>Sim</v>
      </c>
    </row>
    <row r="1036" spans="1:10">
      <c r="A1036" s="9">
        <v>521590</v>
      </c>
      <c r="B1036" s="16" t="s">
        <v>4418</v>
      </c>
      <c r="C1036" s="15" t="s">
        <v>28</v>
      </c>
      <c r="D1036" s="17">
        <v>45849</v>
      </c>
      <c r="E1036" s="8" t="str">
        <f>VLOOKUP(A1036,Planilha1!A:Y,20,FALSE)</f>
        <v>Sim</v>
      </c>
      <c r="F1036" s="8" t="str">
        <f>VLOOKUP(A1036,Planilha1!A:Y,21,FALSE)</f>
        <v>Sim</v>
      </c>
      <c r="G1036" s="8" t="str">
        <f>VLOOKUP(A1036,Planilha1!A:Y,22,FALSE)</f>
        <v>Sim</v>
      </c>
      <c r="H1036" s="8" t="str">
        <f>VLOOKUP(A1036,Planilha1!A:Y,23,FALSE)</f>
        <v>Sim</v>
      </c>
      <c r="I1036" s="8" t="str">
        <f>VLOOKUP(A1036,Planilha1!A:Y,24,FALSE)</f>
        <v>Sim</v>
      </c>
      <c r="J1036" s="8" t="str">
        <f>VLOOKUP(A1036,Planilha1!A:Y,25,FALSE)</f>
        <v>Sim</v>
      </c>
    </row>
    <row r="1037" spans="1:10">
      <c r="A1037" s="9">
        <v>521600</v>
      </c>
      <c r="B1037" s="16" t="s">
        <v>671</v>
      </c>
      <c r="C1037" s="15" t="s">
        <v>28</v>
      </c>
      <c r="D1037" s="17">
        <v>43445</v>
      </c>
      <c r="E1037" s="8" t="str">
        <f>VLOOKUP(A1037,Planilha1!A:Y,20,FALSE)</f>
        <v>Não</v>
      </c>
      <c r="F1037" s="8" t="str">
        <f>VLOOKUP(A1037,Planilha1!A:Y,21,FALSE)</f>
        <v>Sim</v>
      </c>
      <c r="G1037" s="8" t="str">
        <f>VLOOKUP(A1037,Planilha1!A:Y,22,FALSE)</f>
        <v>Sim</v>
      </c>
      <c r="H1037" s="8" t="str">
        <f>VLOOKUP(A1037,Planilha1!A:Y,23,FALSE)</f>
        <v>Sim</v>
      </c>
      <c r="I1037" s="8" t="str">
        <f>VLOOKUP(A1037,Planilha1!A:Y,24,FALSE)</f>
        <v>Sim</v>
      </c>
      <c r="J1037" s="8" t="str">
        <f>VLOOKUP(A1037,Planilha1!A:Y,25,FALSE)</f>
        <v>Sim</v>
      </c>
    </row>
    <row r="1038" spans="1:10">
      <c r="A1038" s="9">
        <v>521630</v>
      </c>
      <c r="B1038" s="16" t="s">
        <v>4419</v>
      </c>
      <c r="C1038" s="15" t="s">
        <v>28</v>
      </c>
      <c r="D1038" s="17">
        <v>45849</v>
      </c>
      <c r="E1038" s="8" t="str">
        <f>VLOOKUP(A1038,Planilha1!A:Y,20,FALSE)</f>
        <v>Não</v>
      </c>
      <c r="F1038" s="8" t="str">
        <f>VLOOKUP(A1038,Planilha1!A:Y,21,FALSE)</f>
        <v>Não</v>
      </c>
      <c r="G1038" s="8" t="str">
        <f>VLOOKUP(A1038,Planilha1!A:Y,22,FALSE)</f>
        <v>Não</v>
      </c>
      <c r="H1038" s="8" t="str">
        <f>VLOOKUP(A1038,Planilha1!A:Y,23,FALSE)</f>
        <v>Não</v>
      </c>
      <c r="I1038" s="8" t="str">
        <f>VLOOKUP(A1038,Planilha1!A:Y,24,FALSE)</f>
        <v>Não</v>
      </c>
      <c r="J1038" s="8" t="str">
        <f>VLOOKUP(A1038,Planilha1!A:Y,25,FALSE)</f>
        <v>Não</v>
      </c>
    </row>
    <row r="1039" spans="1:10">
      <c r="A1039" s="9">
        <v>521640</v>
      </c>
      <c r="B1039" s="18" t="s">
        <v>672</v>
      </c>
      <c r="C1039" s="15" t="s">
        <v>28</v>
      </c>
      <c r="D1039" s="17">
        <v>43131</v>
      </c>
      <c r="E1039" s="8" t="str">
        <f>VLOOKUP(A1039,Planilha1!A:Y,20,FALSE)</f>
        <v>Sim</v>
      </c>
      <c r="F1039" s="8" t="str">
        <f>VLOOKUP(A1039,Planilha1!A:Y,21,FALSE)</f>
        <v>Sim</v>
      </c>
      <c r="G1039" s="8" t="str">
        <f>VLOOKUP(A1039,Planilha1!A:Y,22,FALSE)</f>
        <v>Sim</v>
      </c>
      <c r="H1039" s="8" t="str">
        <f>VLOOKUP(A1039,Planilha1!A:Y,23,FALSE)</f>
        <v>Sim</v>
      </c>
      <c r="I1039" s="8" t="str">
        <f>VLOOKUP(A1039,Planilha1!A:Y,24,FALSE)</f>
        <v>Sim</v>
      </c>
      <c r="J1039" s="8" t="str">
        <f>VLOOKUP(A1039,Planilha1!A:Y,25,FALSE)</f>
        <v>Sim</v>
      </c>
    </row>
    <row r="1040" spans="1:10">
      <c r="A1040" s="9">
        <v>521645</v>
      </c>
      <c r="B1040" s="16" t="s">
        <v>673</v>
      </c>
      <c r="C1040" s="15" t="s">
        <v>28</v>
      </c>
      <c r="D1040" s="17">
        <v>43131</v>
      </c>
      <c r="E1040" s="8" t="str">
        <f>VLOOKUP(A1040,Planilha1!A:Y,20,FALSE)</f>
        <v>Sim</v>
      </c>
      <c r="F1040" s="8" t="str">
        <f>VLOOKUP(A1040,Planilha1!A:Y,21,FALSE)</f>
        <v>Sim</v>
      </c>
      <c r="G1040" s="8" t="str">
        <f>VLOOKUP(A1040,Planilha1!A:Y,22,FALSE)</f>
        <v>Sim</v>
      </c>
      <c r="H1040" s="8" t="str">
        <f>VLOOKUP(A1040,Planilha1!A:Y,23,FALSE)</f>
        <v>Sim</v>
      </c>
      <c r="I1040" s="8" t="str">
        <f>VLOOKUP(A1040,Planilha1!A:Y,24,FALSE)</f>
        <v>Sim</v>
      </c>
      <c r="J1040" s="8" t="str">
        <f>VLOOKUP(A1040,Planilha1!A:Y,25,FALSE)</f>
        <v>Sim</v>
      </c>
    </row>
    <row r="1041" spans="1:10">
      <c r="A1041" s="9">
        <v>521680</v>
      </c>
      <c r="B1041" s="16" t="s">
        <v>4420</v>
      </c>
      <c r="C1041" s="15" t="s">
        <v>28</v>
      </c>
      <c r="D1041" s="17">
        <v>45849</v>
      </c>
      <c r="E1041" s="8" t="str">
        <f>VLOOKUP(A1041,Planilha1!A:Y,20,FALSE)</f>
        <v>Sim</v>
      </c>
      <c r="F1041" s="8" t="str">
        <f>VLOOKUP(A1041,Planilha1!A:Y,21,FALSE)</f>
        <v>Sim</v>
      </c>
      <c r="G1041" s="8" t="str">
        <f>VLOOKUP(A1041,Planilha1!A:Y,22,FALSE)</f>
        <v>Sim</v>
      </c>
      <c r="H1041" s="8" t="str">
        <f>VLOOKUP(A1041,Planilha1!A:Y,23,FALSE)</f>
        <v>Sim</v>
      </c>
      <c r="I1041" s="8" t="str">
        <f>VLOOKUP(A1041,Planilha1!A:Y,24,FALSE)</f>
        <v>Sim</v>
      </c>
      <c r="J1041" s="8" t="str">
        <f>VLOOKUP(A1041,Planilha1!A:Y,25,FALSE)</f>
        <v>Sim</v>
      </c>
    </row>
    <row r="1042" spans="1:10">
      <c r="A1042" s="9">
        <v>521690</v>
      </c>
      <c r="B1042" s="16" t="s">
        <v>674</v>
      </c>
      <c r="C1042" s="15" t="s">
        <v>28</v>
      </c>
      <c r="D1042" s="17">
        <v>41905</v>
      </c>
      <c r="E1042" s="8" t="str">
        <f>VLOOKUP(A1042,Planilha1!A:Y,20,FALSE)</f>
        <v>Sim</v>
      </c>
      <c r="F1042" s="8" t="str">
        <f>VLOOKUP(A1042,Planilha1!A:Y,21,FALSE)</f>
        <v>Sim</v>
      </c>
      <c r="G1042" s="8" t="str">
        <f>VLOOKUP(A1042,Planilha1!A:Y,22,FALSE)</f>
        <v>Sim</v>
      </c>
      <c r="H1042" s="8" t="str">
        <f>VLOOKUP(A1042,Planilha1!A:Y,23,FALSE)</f>
        <v>Sim</v>
      </c>
      <c r="I1042" s="8" t="str">
        <f>VLOOKUP(A1042,Planilha1!A:Y,24,FALSE)</f>
        <v>Sim</v>
      </c>
      <c r="J1042" s="8" t="str">
        <f>VLOOKUP(A1042,Planilha1!A:Y,25,FALSE)</f>
        <v>Sim</v>
      </c>
    </row>
    <row r="1043" spans="1:10">
      <c r="A1043" s="9">
        <v>521710</v>
      </c>
      <c r="B1043" s="18" t="s">
        <v>4421</v>
      </c>
      <c r="C1043" s="15" t="s">
        <v>28</v>
      </c>
      <c r="D1043" s="17">
        <v>45849</v>
      </c>
      <c r="E1043" s="8" t="str">
        <f>VLOOKUP(A1043,Planilha1!A:Y,20,FALSE)</f>
        <v>Não</v>
      </c>
      <c r="F1043" s="8" t="str">
        <f>VLOOKUP(A1043,Planilha1!A:Y,21,FALSE)</f>
        <v>Não</v>
      </c>
      <c r="G1043" s="8" t="str">
        <f>VLOOKUP(A1043,Planilha1!A:Y,22,FALSE)</f>
        <v>Não</v>
      </c>
      <c r="H1043" s="8" t="str">
        <f>VLOOKUP(A1043,Planilha1!A:Y,23,FALSE)</f>
        <v>Não</v>
      </c>
      <c r="I1043" s="8" t="str">
        <f>VLOOKUP(A1043,Planilha1!A:Y,24,FALSE)</f>
        <v>Não</v>
      </c>
      <c r="J1043" s="8" t="str">
        <f>VLOOKUP(A1043,Planilha1!A:Y,25,FALSE)</f>
        <v>Não</v>
      </c>
    </row>
    <row r="1044" spans="1:10">
      <c r="A1044" s="9">
        <v>521720</v>
      </c>
      <c r="B1044" s="18" t="s">
        <v>3584</v>
      </c>
      <c r="C1044" s="15" t="s">
        <v>28</v>
      </c>
      <c r="D1044" s="17">
        <v>45849</v>
      </c>
      <c r="E1044" s="8" t="str">
        <f>VLOOKUP(A1044,Planilha1!A:Y,20,FALSE)</f>
        <v>Sim</v>
      </c>
      <c r="F1044" s="8" t="str">
        <f>VLOOKUP(A1044,Planilha1!A:Y,21,FALSE)</f>
        <v>Sim</v>
      </c>
      <c r="G1044" s="8" t="str">
        <f>VLOOKUP(A1044,Planilha1!A:Y,22,FALSE)</f>
        <v>Sim</v>
      </c>
      <c r="H1044" s="8" t="str">
        <f>VLOOKUP(A1044,Planilha1!A:Y,23,FALSE)</f>
        <v>Sim</v>
      </c>
      <c r="I1044" s="8" t="str">
        <f>VLOOKUP(A1044,Planilha1!A:Y,24,FALSE)</f>
        <v>Sim</v>
      </c>
      <c r="J1044" s="8" t="str">
        <f>VLOOKUP(A1044,Planilha1!A:Y,25,FALSE)</f>
        <v>Sim</v>
      </c>
    </row>
    <row r="1045" spans="1:10">
      <c r="A1045" s="9">
        <v>521730</v>
      </c>
      <c r="B1045" s="18" t="s">
        <v>675</v>
      </c>
      <c r="C1045" s="15" t="s">
        <v>28</v>
      </c>
      <c r="D1045" s="17">
        <v>43131</v>
      </c>
      <c r="E1045" s="8" t="str">
        <f>VLOOKUP(A1045,Planilha1!A:Y,20,FALSE)</f>
        <v>Sim</v>
      </c>
      <c r="F1045" s="8" t="str">
        <f>VLOOKUP(A1045,Planilha1!A:Y,21,FALSE)</f>
        <v>Sim</v>
      </c>
      <c r="G1045" s="8" t="str">
        <f>VLOOKUP(A1045,Planilha1!A:Y,22,FALSE)</f>
        <v>Sim</v>
      </c>
      <c r="H1045" s="8" t="str">
        <f>VLOOKUP(A1045,Planilha1!A:Y,23,FALSE)</f>
        <v>Sim</v>
      </c>
      <c r="I1045" s="8" t="str">
        <f>VLOOKUP(A1045,Planilha1!A:Y,24,FALSE)</f>
        <v>Sim</v>
      </c>
      <c r="J1045" s="8" t="str">
        <f>VLOOKUP(A1045,Planilha1!A:Y,25,FALSE)</f>
        <v>Sim</v>
      </c>
    </row>
    <row r="1046" spans="1:10">
      <c r="A1046" s="9">
        <v>521760</v>
      </c>
      <c r="B1046" s="18" t="s">
        <v>676</v>
      </c>
      <c r="C1046" s="15" t="s">
        <v>28</v>
      </c>
      <c r="D1046" s="17">
        <v>43818</v>
      </c>
      <c r="E1046" s="8" t="str">
        <f>VLOOKUP(A1046,Planilha1!A:Y,20,FALSE)</f>
        <v>Sim</v>
      </c>
      <c r="F1046" s="8" t="str">
        <f>VLOOKUP(A1046,Planilha1!A:Y,21,FALSE)</f>
        <v>Sim</v>
      </c>
      <c r="G1046" s="8" t="str">
        <f>VLOOKUP(A1046,Planilha1!A:Y,22,FALSE)</f>
        <v>Sim</v>
      </c>
      <c r="H1046" s="8" t="str">
        <f>VLOOKUP(A1046,Planilha1!A:Y,23,FALSE)</f>
        <v>Sim</v>
      </c>
      <c r="I1046" s="8" t="str">
        <f>VLOOKUP(A1046,Planilha1!A:Y,24,FALSE)</f>
        <v>Sim</v>
      </c>
      <c r="J1046" s="8" t="str">
        <f>VLOOKUP(A1046,Planilha1!A:Y,25,FALSE)</f>
        <v>Sim</v>
      </c>
    </row>
    <row r="1047" spans="1:10">
      <c r="A1047" s="9">
        <v>521770</v>
      </c>
      <c r="B1047" s="16" t="s">
        <v>677</v>
      </c>
      <c r="C1047" s="15" t="s">
        <v>28</v>
      </c>
      <c r="D1047" s="17">
        <v>43445</v>
      </c>
      <c r="E1047" s="8" t="str">
        <f>VLOOKUP(A1047,Planilha1!A:Y,20,FALSE)</f>
        <v>Sim</v>
      </c>
      <c r="F1047" s="8" t="str">
        <f>VLOOKUP(A1047,Planilha1!A:Y,21,FALSE)</f>
        <v>Sim</v>
      </c>
      <c r="G1047" s="8" t="str">
        <f>VLOOKUP(A1047,Planilha1!A:Y,22,FALSE)</f>
        <v>Sim</v>
      </c>
      <c r="H1047" s="8" t="str">
        <f>VLOOKUP(A1047,Planilha1!A:Y,23,FALSE)</f>
        <v>Sim</v>
      </c>
      <c r="I1047" s="8" t="str">
        <f>VLOOKUP(A1047,Planilha1!A:Y,24,FALSE)</f>
        <v>Sim</v>
      </c>
      <c r="J1047" s="8" t="str">
        <f>VLOOKUP(A1047,Planilha1!A:Y,25,FALSE)</f>
        <v>Sim</v>
      </c>
    </row>
    <row r="1048" spans="1:10">
      <c r="A1048" s="9">
        <v>521800</v>
      </c>
      <c r="B1048" s="16" t="s">
        <v>4422</v>
      </c>
      <c r="C1048" s="15" t="s">
        <v>28</v>
      </c>
      <c r="D1048" s="17">
        <v>45849</v>
      </c>
      <c r="E1048" s="8" t="str">
        <f>VLOOKUP(A1048,Planilha1!A:Y,20,FALSE)</f>
        <v>Sim</v>
      </c>
      <c r="F1048" s="8" t="str">
        <f>VLOOKUP(A1048,Planilha1!A:Y,21,FALSE)</f>
        <v>Sim</v>
      </c>
      <c r="G1048" s="8" t="str">
        <f>VLOOKUP(A1048,Planilha1!A:Y,22,FALSE)</f>
        <v>Sim</v>
      </c>
      <c r="H1048" s="8" t="str">
        <f>VLOOKUP(A1048,Planilha1!A:Y,23,FALSE)</f>
        <v>Sim</v>
      </c>
      <c r="I1048" s="8" t="str">
        <f>VLOOKUP(A1048,Planilha1!A:Y,24,FALSE)</f>
        <v>Não</v>
      </c>
      <c r="J1048" s="8" t="str">
        <f>VLOOKUP(A1048,Planilha1!A:Y,25,FALSE)</f>
        <v>Sim</v>
      </c>
    </row>
    <row r="1049" spans="1:10">
      <c r="A1049" s="9">
        <v>521805</v>
      </c>
      <c r="B1049" s="18" t="s">
        <v>678</v>
      </c>
      <c r="C1049" s="15" t="s">
        <v>28</v>
      </c>
      <c r="D1049" s="17">
        <v>43818</v>
      </c>
      <c r="E1049" s="8" t="str">
        <f>VLOOKUP(A1049,Planilha1!A:Y,20,FALSE)</f>
        <v>Não</v>
      </c>
      <c r="F1049" s="8" t="str">
        <f>VLOOKUP(A1049,Planilha1!A:Y,21,FALSE)</f>
        <v>Sim</v>
      </c>
      <c r="G1049" s="8" t="str">
        <f>VLOOKUP(A1049,Planilha1!A:Y,22,FALSE)</f>
        <v>Sim</v>
      </c>
      <c r="H1049" s="8" t="str">
        <f>VLOOKUP(A1049,Planilha1!A:Y,23,FALSE)</f>
        <v>Sim</v>
      </c>
      <c r="I1049" s="8" t="str">
        <f>VLOOKUP(A1049,Planilha1!A:Y,24,FALSE)</f>
        <v>Sim</v>
      </c>
      <c r="J1049" s="8" t="str">
        <f>VLOOKUP(A1049,Planilha1!A:Y,25,FALSE)</f>
        <v>Sim</v>
      </c>
    </row>
    <row r="1050" spans="1:10" ht="15.75">
      <c r="A1050" s="19">
        <v>521810</v>
      </c>
      <c r="B1050" s="24" t="s">
        <v>3797</v>
      </c>
      <c r="C1050" s="15" t="s">
        <v>28</v>
      </c>
      <c r="D1050" s="17">
        <v>45574</v>
      </c>
      <c r="E1050" s="8" t="str">
        <f>VLOOKUP(A1050,Planilha1!A:Y,20,FALSE)</f>
        <v>Não</v>
      </c>
      <c r="F1050" s="8" t="str">
        <f>VLOOKUP(A1050,Planilha1!A:Y,21,FALSE)</f>
        <v>Sim</v>
      </c>
      <c r="G1050" s="8" t="str">
        <f>VLOOKUP(A1050,Planilha1!A:Y,22,FALSE)</f>
        <v>Não</v>
      </c>
      <c r="H1050" s="8" t="str">
        <f>VLOOKUP(A1050,Planilha1!A:Y,23,FALSE)</f>
        <v>Sim</v>
      </c>
      <c r="I1050" s="8" t="str">
        <f>VLOOKUP(A1050,Planilha1!A:Y,24,FALSE)</f>
        <v>Não</v>
      </c>
      <c r="J1050" s="8" t="str">
        <f>VLOOKUP(A1050,Planilha1!A:Y,25,FALSE)</f>
        <v>Sim</v>
      </c>
    </row>
    <row r="1051" spans="1:10">
      <c r="A1051" s="9">
        <v>521830</v>
      </c>
      <c r="B1051" s="18" t="s">
        <v>679</v>
      </c>
      <c r="C1051" s="15" t="s">
        <v>28</v>
      </c>
      <c r="D1051" s="17">
        <v>41499</v>
      </c>
      <c r="E1051" s="8" t="str">
        <f>VLOOKUP(A1051,Planilha1!A:Y,20,FALSE)</f>
        <v>Sim</v>
      </c>
      <c r="F1051" s="8" t="str">
        <f>VLOOKUP(A1051,Planilha1!A:Y,21,FALSE)</f>
        <v>Sim</v>
      </c>
      <c r="G1051" s="8" t="str">
        <f>VLOOKUP(A1051,Planilha1!A:Y,22,FALSE)</f>
        <v>Sim</v>
      </c>
      <c r="H1051" s="8" t="str">
        <f>VLOOKUP(A1051,Planilha1!A:Y,23,FALSE)</f>
        <v>Sim</v>
      </c>
      <c r="I1051" s="8" t="str">
        <f>VLOOKUP(A1051,Planilha1!A:Y,24,FALSE)</f>
        <v>Sim</v>
      </c>
      <c r="J1051" s="8" t="str">
        <f>VLOOKUP(A1051,Planilha1!A:Y,25,FALSE)</f>
        <v>Sim</v>
      </c>
    </row>
    <row r="1052" spans="1:10">
      <c r="A1052" s="9">
        <v>521839</v>
      </c>
      <c r="B1052" s="16" t="s">
        <v>680</v>
      </c>
      <c r="C1052" s="15" t="s">
        <v>28</v>
      </c>
      <c r="D1052" s="17">
        <v>43445</v>
      </c>
      <c r="E1052" s="8" t="str">
        <f>VLOOKUP(A1052,Planilha1!A:Y,20,FALSE)</f>
        <v>Não</v>
      </c>
      <c r="F1052" s="8" t="str">
        <f>VLOOKUP(A1052,Planilha1!A:Y,21,FALSE)</f>
        <v>Não</v>
      </c>
      <c r="G1052" s="8" t="str">
        <f>VLOOKUP(A1052,Planilha1!A:Y,22,FALSE)</f>
        <v>Não</v>
      </c>
      <c r="H1052" s="8" t="str">
        <f>VLOOKUP(A1052,Planilha1!A:Y,23,FALSE)</f>
        <v>Não</v>
      </c>
      <c r="I1052" s="8" t="str">
        <f>VLOOKUP(A1052,Planilha1!A:Y,24,FALSE)</f>
        <v>Não</v>
      </c>
      <c r="J1052" s="8" t="str">
        <f>VLOOKUP(A1052,Planilha1!A:Y,25,FALSE)</f>
        <v>Não</v>
      </c>
    </row>
    <row r="1053" spans="1:10">
      <c r="A1053" s="9">
        <v>521860</v>
      </c>
      <c r="B1053" s="16" t="s">
        <v>4423</v>
      </c>
      <c r="C1053" s="15" t="s">
        <v>28</v>
      </c>
      <c r="D1053" s="17">
        <v>45849</v>
      </c>
      <c r="E1053" s="8" t="str">
        <f>VLOOKUP(A1053,Planilha1!A:Y,20,FALSE)</f>
        <v>Não</v>
      </c>
      <c r="F1053" s="8" t="str">
        <f>VLOOKUP(A1053,Planilha1!A:Y,21,FALSE)</f>
        <v>Sim</v>
      </c>
      <c r="G1053" s="8" t="str">
        <f>VLOOKUP(A1053,Planilha1!A:Y,22,FALSE)</f>
        <v>Não</v>
      </c>
      <c r="H1053" s="8" t="str">
        <f>VLOOKUP(A1053,Planilha1!A:Y,23,FALSE)</f>
        <v>Sim</v>
      </c>
      <c r="I1053" s="8" t="str">
        <f>VLOOKUP(A1053,Planilha1!A:Y,24,FALSE)</f>
        <v>Não</v>
      </c>
      <c r="J1053" s="8" t="str">
        <f>VLOOKUP(A1053,Planilha1!A:Y,25,FALSE)</f>
        <v>Sim</v>
      </c>
    </row>
    <row r="1054" spans="1:10">
      <c r="A1054" s="9">
        <v>521870</v>
      </c>
      <c r="B1054" s="18" t="s">
        <v>707</v>
      </c>
      <c r="C1054" s="15" t="s">
        <v>28</v>
      </c>
      <c r="D1054" s="17">
        <v>45280</v>
      </c>
      <c r="E1054" s="8" t="str">
        <f>VLOOKUP(A1054,Planilha1!A:Y,20,FALSE)</f>
        <v>Não</v>
      </c>
      <c r="F1054" s="8" t="str">
        <f>VLOOKUP(A1054,Planilha1!A:Y,21,FALSE)</f>
        <v>Não</v>
      </c>
      <c r="G1054" s="8" t="str">
        <f>VLOOKUP(A1054,Planilha1!A:Y,22,FALSE)</f>
        <v>Não</v>
      </c>
      <c r="H1054" s="8" t="str">
        <f>VLOOKUP(A1054,Planilha1!A:Y,23,FALSE)</f>
        <v>Não</v>
      </c>
      <c r="I1054" s="8" t="str">
        <f>VLOOKUP(A1054,Planilha1!A:Y,24,FALSE)</f>
        <v>Não</v>
      </c>
      <c r="J1054" s="8" t="str">
        <f>VLOOKUP(A1054,Planilha1!A:Y,25,FALSE)</f>
        <v>Não</v>
      </c>
    </row>
    <row r="1055" spans="1:10" ht="15.75">
      <c r="A1055" s="19">
        <v>521878</v>
      </c>
      <c r="B1055" s="24" t="s">
        <v>4424</v>
      </c>
      <c r="C1055" s="15" t="s">
        <v>28</v>
      </c>
      <c r="D1055" s="17">
        <v>45849</v>
      </c>
      <c r="E1055" s="8" t="str">
        <f>VLOOKUP(A1055,Planilha1!A:Y,20,FALSE)</f>
        <v>Não</v>
      </c>
      <c r="F1055" s="8" t="str">
        <f>VLOOKUP(A1055,Planilha1!A:Y,21,FALSE)</f>
        <v>Sim</v>
      </c>
      <c r="G1055" s="8" t="str">
        <f>VLOOKUP(A1055,Planilha1!A:Y,22,FALSE)</f>
        <v>Sim</v>
      </c>
      <c r="H1055" s="8" t="str">
        <f>VLOOKUP(A1055,Planilha1!A:Y,23,FALSE)</f>
        <v>Sim</v>
      </c>
      <c r="I1055" s="8" t="str">
        <f>VLOOKUP(A1055,Planilha1!A:Y,24,FALSE)</f>
        <v>Não</v>
      </c>
      <c r="J1055" s="8" t="str">
        <f>VLOOKUP(A1055,Planilha1!A:Y,25,FALSE)</f>
        <v>Sim</v>
      </c>
    </row>
    <row r="1056" spans="1:10" ht="15.75">
      <c r="A1056" s="19">
        <v>521890</v>
      </c>
      <c r="B1056" s="24" t="s">
        <v>4425</v>
      </c>
      <c r="C1056" s="15" t="s">
        <v>28</v>
      </c>
      <c r="D1056" s="17">
        <v>45849</v>
      </c>
      <c r="E1056" s="8" t="str">
        <f>VLOOKUP(A1056,Planilha1!A:Y,20,FALSE)</f>
        <v>Sim</v>
      </c>
      <c r="F1056" s="8" t="str">
        <f>VLOOKUP(A1056,Planilha1!A:Y,21,FALSE)</f>
        <v>Sim</v>
      </c>
      <c r="G1056" s="8" t="str">
        <f>VLOOKUP(A1056,Planilha1!A:Y,22,FALSE)</f>
        <v>Sim</v>
      </c>
      <c r="H1056" s="8" t="str">
        <f>VLOOKUP(A1056,Planilha1!A:Y,23,FALSE)</f>
        <v>Sim</v>
      </c>
      <c r="I1056" s="8" t="str">
        <f>VLOOKUP(A1056,Planilha1!A:Y,24,FALSE)</f>
        <v>Não</v>
      </c>
      <c r="J1056" s="8" t="str">
        <f>VLOOKUP(A1056,Planilha1!A:Y,25,FALSE)</f>
        <v>Sim</v>
      </c>
    </row>
    <row r="1057" spans="1:10">
      <c r="A1057" s="9">
        <v>521910</v>
      </c>
      <c r="B1057" s="16" t="s">
        <v>681</v>
      </c>
      <c r="C1057" s="15" t="s">
        <v>28</v>
      </c>
      <c r="D1057" s="17">
        <v>43818</v>
      </c>
      <c r="E1057" s="8" t="str">
        <f>VLOOKUP(A1057,Planilha1!A:Y,20,FALSE)</f>
        <v>Não</v>
      </c>
      <c r="F1057" s="8" t="str">
        <f>VLOOKUP(A1057,Planilha1!A:Y,21,FALSE)</f>
        <v>Sim</v>
      </c>
      <c r="G1057" s="8" t="str">
        <f>VLOOKUP(A1057,Planilha1!A:Y,22,FALSE)</f>
        <v>Não</v>
      </c>
      <c r="H1057" s="8" t="str">
        <f>VLOOKUP(A1057,Planilha1!A:Y,23,FALSE)</f>
        <v>Sim</v>
      </c>
      <c r="I1057" s="8" t="str">
        <f>VLOOKUP(A1057,Planilha1!A:Y,24,FALSE)</f>
        <v>Não</v>
      </c>
      <c r="J1057" s="8" t="str">
        <f>VLOOKUP(A1057,Planilha1!A:Y,25,FALSE)</f>
        <v>Sim</v>
      </c>
    </row>
    <row r="1058" spans="1:10">
      <c r="A1058" s="9">
        <v>521920</v>
      </c>
      <c r="B1058" s="16" t="s">
        <v>682</v>
      </c>
      <c r="C1058" s="15" t="s">
        <v>28</v>
      </c>
      <c r="D1058" s="17">
        <v>43818</v>
      </c>
      <c r="E1058" s="8" t="str">
        <f>VLOOKUP(A1058,Planilha1!A:Y,20,FALSE)</f>
        <v>Sim</v>
      </c>
      <c r="F1058" s="8" t="str">
        <f>VLOOKUP(A1058,Planilha1!A:Y,21,FALSE)</f>
        <v>Sim</v>
      </c>
      <c r="G1058" s="8" t="str">
        <f>VLOOKUP(A1058,Planilha1!A:Y,22,FALSE)</f>
        <v>Não</v>
      </c>
      <c r="H1058" s="8" t="str">
        <f>VLOOKUP(A1058,Planilha1!A:Y,23,FALSE)</f>
        <v>Sim</v>
      </c>
      <c r="I1058" s="8" t="str">
        <f>VLOOKUP(A1058,Planilha1!A:Y,24,FALSE)</f>
        <v>Não</v>
      </c>
      <c r="J1058" s="8" t="str">
        <f>VLOOKUP(A1058,Planilha1!A:Y,25,FALSE)</f>
        <v>Sim</v>
      </c>
    </row>
    <row r="1059" spans="1:10">
      <c r="A1059" s="9">
        <v>521925</v>
      </c>
      <c r="B1059" s="16" t="s">
        <v>4426</v>
      </c>
      <c r="C1059" s="15" t="s">
        <v>28</v>
      </c>
      <c r="D1059" s="17">
        <v>45849</v>
      </c>
      <c r="E1059" s="8" t="str">
        <f>VLOOKUP(A1059,Planilha1!A:Y,20,FALSE)</f>
        <v>Sim</v>
      </c>
      <c r="F1059" s="8" t="str">
        <f>VLOOKUP(A1059,Planilha1!A:Y,21,FALSE)</f>
        <v>Sim</v>
      </c>
      <c r="G1059" s="8" t="str">
        <f>VLOOKUP(A1059,Planilha1!A:Y,22,FALSE)</f>
        <v>Sim</v>
      </c>
      <c r="H1059" s="8" t="str">
        <f>VLOOKUP(A1059,Planilha1!A:Y,23,FALSE)</f>
        <v>Sim</v>
      </c>
      <c r="I1059" s="8" t="str">
        <f>VLOOKUP(A1059,Planilha1!A:Y,24,FALSE)</f>
        <v>Sim</v>
      </c>
      <c r="J1059" s="8" t="str">
        <f>VLOOKUP(A1059,Planilha1!A:Y,25,FALSE)</f>
        <v>Sim</v>
      </c>
    </row>
    <row r="1060" spans="1:10">
      <c r="A1060" s="9">
        <v>521930</v>
      </c>
      <c r="B1060" s="16" t="s">
        <v>4427</v>
      </c>
      <c r="C1060" s="15" t="s">
        <v>28</v>
      </c>
      <c r="D1060" s="17">
        <v>45849</v>
      </c>
      <c r="E1060" s="8" t="str">
        <f>VLOOKUP(A1060,Planilha1!A:Y,20,FALSE)</f>
        <v>Sim</v>
      </c>
      <c r="F1060" s="8" t="str">
        <f>VLOOKUP(A1060,Planilha1!A:Y,21,FALSE)</f>
        <v>Sim</v>
      </c>
      <c r="G1060" s="8" t="str">
        <f>VLOOKUP(A1060,Planilha1!A:Y,22,FALSE)</f>
        <v>Sim</v>
      </c>
      <c r="H1060" s="8" t="str">
        <f>VLOOKUP(A1060,Planilha1!A:Y,23,FALSE)</f>
        <v>Sim</v>
      </c>
      <c r="I1060" s="8" t="str">
        <f>VLOOKUP(A1060,Planilha1!A:Y,24,FALSE)</f>
        <v>Sim</v>
      </c>
      <c r="J1060" s="8" t="str">
        <f>VLOOKUP(A1060,Planilha1!A:Y,25,FALSE)</f>
        <v>Sim</v>
      </c>
    </row>
    <row r="1061" spans="1:10">
      <c r="A1061" s="9">
        <v>521935</v>
      </c>
      <c r="B1061" s="16" t="s">
        <v>683</v>
      </c>
      <c r="C1061" s="15" t="s">
        <v>28</v>
      </c>
      <c r="D1061" s="17">
        <v>43445</v>
      </c>
      <c r="E1061" s="8" t="str">
        <f>VLOOKUP(A1061,Planilha1!A:Y,20,FALSE)</f>
        <v>Não</v>
      </c>
      <c r="F1061" s="8" t="str">
        <f>VLOOKUP(A1061,Planilha1!A:Y,21,FALSE)</f>
        <v>Não</v>
      </c>
      <c r="G1061" s="8" t="str">
        <f>VLOOKUP(A1061,Planilha1!A:Y,22,FALSE)</f>
        <v>Não</v>
      </c>
      <c r="H1061" s="8" t="str">
        <f>VLOOKUP(A1061,Planilha1!A:Y,23,FALSE)</f>
        <v>Não</v>
      </c>
      <c r="I1061" s="8" t="str">
        <f>VLOOKUP(A1061,Planilha1!A:Y,24,FALSE)</f>
        <v>Não</v>
      </c>
      <c r="J1061" s="8" t="str">
        <f>VLOOKUP(A1061,Planilha1!A:Y,25,FALSE)</f>
        <v>Não</v>
      </c>
    </row>
    <row r="1062" spans="1:10">
      <c r="A1062" s="9">
        <v>521940</v>
      </c>
      <c r="B1062" s="16" t="s">
        <v>4428</v>
      </c>
      <c r="C1062" s="15" t="s">
        <v>28</v>
      </c>
      <c r="D1062" s="17">
        <v>45849</v>
      </c>
      <c r="E1062" s="8" t="str">
        <f>VLOOKUP(A1062,Planilha1!A:Y,20,FALSE)</f>
        <v>Sim</v>
      </c>
      <c r="F1062" s="8" t="str">
        <f>VLOOKUP(A1062,Planilha1!A:Y,21,FALSE)</f>
        <v>Sim</v>
      </c>
      <c r="G1062" s="8" t="str">
        <f>VLOOKUP(A1062,Planilha1!A:Y,22,FALSE)</f>
        <v>Sim</v>
      </c>
      <c r="H1062" s="8" t="str">
        <f>VLOOKUP(A1062,Planilha1!A:Y,23,FALSE)</f>
        <v>Sim</v>
      </c>
      <c r="I1062" s="8" t="str">
        <f>VLOOKUP(A1062,Planilha1!A:Y,24,FALSE)</f>
        <v>Sim</v>
      </c>
      <c r="J1062" s="8" t="str">
        <f>VLOOKUP(A1062,Planilha1!A:Y,25,FALSE)</f>
        <v>Sim</v>
      </c>
    </row>
    <row r="1063" spans="1:10">
      <c r="A1063" s="9">
        <v>521945</v>
      </c>
      <c r="B1063" s="16" t="s">
        <v>684</v>
      </c>
      <c r="C1063" s="15" t="s">
        <v>28</v>
      </c>
      <c r="D1063" s="17">
        <v>43131</v>
      </c>
      <c r="E1063" s="8" t="str">
        <f>VLOOKUP(A1063,Planilha1!A:Y,20,FALSE)</f>
        <v>Não</v>
      </c>
      <c r="F1063" s="8" t="str">
        <f>VLOOKUP(A1063,Planilha1!A:Y,21,FALSE)</f>
        <v>Sim</v>
      </c>
      <c r="G1063" s="8" t="str">
        <f>VLOOKUP(A1063,Planilha1!A:Y,22,FALSE)</f>
        <v>Não</v>
      </c>
      <c r="H1063" s="8" t="str">
        <f>VLOOKUP(A1063,Planilha1!A:Y,23,FALSE)</f>
        <v>Sim</v>
      </c>
      <c r="I1063" s="8" t="str">
        <f>VLOOKUP(A1063,Planilha1!A:Y,24,FALSE)</f>
        <v>Não</v>
      </c>
      <c r="J1063" s="8" t="str">
        <f>VLOOKUP(A1063,Planilha1!A:Y,25,FALSE)</f>
        <v>Sim</v>
      </c>
    </row>
    <row r="1064" spans="1:10">
      <c r="A1064" s="9">
        <v>521950</v>
      </c>
      <c r="B1064" s="16" t="s">
        <v>4130</v>
      </c>
      <c r="C1064" s="15" t="s">
        <v>28</v>
      </c>
      <c r="D1064" s="17">
        <v>45642</v>
      </c>
      <c r="E1064" s="8" t="str">
        <f>VLOOKUP(A1064,Planilha1!A:Y,20,FALSE)</f>
        <v>Não</v>
      </c>
      <c r="F1064" s="8" t="str">
        <f>VLOOKUP(A1064,Planilha1!A:Y,21,FALSE)</f>
        <v>Sim</v>
      </c>
      <c r="G1064" s="8" t="str">
        <f>VLOOKUP(A1064,Planilha1!A:Y,22,FALSE)</f>
        <v>Não</v>
      </c>
      <c r="H1064" s="8" t="str">
        <f>VLOOKUP(A1064,Planilha1!A:Y,23,FALSE)</f>
        <v>Sim</v>
      </c>
      <c r="I1064" s="8" t="str">
        <f>VLOOKUP(A1064,Planilha1!A:Y,24,FALSE)</f>
        <v>Não</v>
      </c>
      <c r="J1064" s="8" t="str">
        <f>VLOOKUP(A1064,Planilha1!A:Y,25,FALSE)</f>
        <v>Sim</v>
      </c>
    </row>
    <row r="1065" spans="1:10">
      <c r="A1065" s="9">
        <v>521960</v>
      </c>
      <c r="B1065" s="16" t="s">
        <v>685</v>
      </c>
      <c r="C1065" s="15" t="s">
        <v>28</v>
      </c>
      <c r="D1065" s="17">
        <v>41905</v>
      </c>
      <c r="E1065" s="8" t="str">
        <f>VLOOKUP(A1065,Planilha1!A:Y,20,FALSE)</f>
        <v>Não</v>
      </c>
      <c r="F1065" s="8" t="str">
        <f>VLOOKUP(A1065,Planilha1!A:Y,21,FALSE)</f>
        <v>Sim</v>
      </c>
      <c r="G1065" s="8" t="str">
        <f>VLOOKUP(A1065,Planilha1!A:Y,22,FALSE)</f>
        <v>Sim</v>
      </c>
      <c r="H1065" s="8" t="str">
        <f>VLOOKUP(A1065,Planilha1!A:Y,23,FALSE)</f>
        <v>Sim</v>
      </c>
      <c r="I1065" s="8" t="str">
        <f>VLOOKUP(A1065,Planilha1!A:Y,24,FALSE)</f>
        <v>Não</v>
      </c>
      <c r="J1065" s="8" t="str">
        <f>VLOOKUP(A1065,Planilha1!A:Y,25,FALSE)</f>
        <v>Sim</v>
      </c>
    </row>
    <row r="1066" spans="1:10">
      <c r="A1066" s="9">
        <v>521970</v>
      </c>
      <c r="B1066" s="18" t="s">
        <v>686</v>
      </c>
      <c r="C1066" s="15" t="s">
        <v>28</v>
      </c>
      <c r="D1066" s="17">
        <v>41905</v>
      </c>
      <c r="E1066" s="8" t="str">
        <f>VLOOKUP(A1066,Planilha1!A:Y,20,FALSE)</f>
        <v>Não</v>
      </c>
      <c r="F1066" s="8" t="str">
        <f>VLOOKUP(A1066,Planilha1!A:Y,21,FALSE)</f>
        <v>Sim</v>
      </c>
      <c r="G1066" s="8" t="str">
        <f>VLOOKUP(A1066,Planilha1!A:Y,22,FALSE)</f>
        <v>Não</v>
      </c>
      <c r="H1066" s="8" t="str">
        <f>VLOOKUP(A1066,Planilha1!A:Y,23,FALSE)</f>
        <v>Sim</v>
      </c>
      <c r="I1066" s="8" t="str">
        <f>VLOOKUP(A1066,Planilha1!A:Y,24,FALSE)</f>
        <v>Não</v>
      </c>
      <c r="J1066" s="8" t="str">
        <f>VLOOKUP(A1066,Planilha1!A:Y,25,FALSE)</f>
        <v>Sim</v>
      </c>
    </row>
    <row r="1067" spans="1:10">
      <c r="A1067" s="9">
        <v>521971</v>
      </c>
      <c r="B1067" s="16" t="s">
        <v>708</v>
      </c>
      <c r="C1067" s="15" t="s">
        <v>28</v>
      </c>
      <c r="D1067" s="17">
        <v>45280</v>
      </c>
      <c r="E1067" s="8" t="str">
        <f>VLOOKUP(A1067,Planilha1!A:Y,20,FALSE)</f>
        <v>Sim</v>
      </c>
      <c r="F1067" s="8" t="str">
        <f>VLOOKUP(A1067,Planilha1!A:Y,21,FALSE)</f>
        <v>Sim</v>
      </c>
      <c r="G1067" s="8" t="str">
        <f>VLOOKUP(A1067,Planilha1!A:Y,22,FALSE)</f>
        <v>Sim</v>
      </c>
      <c r="H1067" s="8" t="str">
        <f>VLOOKUP(A1067,Planilha1!A:Y,23,FALSE)</f>
        <v>Sim</v>
      </c>
      <c r="I1067" s="8" t="str">
        <f>VLOOKUP(A1067,Planilha1!A:Y,24,FALSE)</f>
        <v>Sim</v>
      </c>
      <c r="J1067" s="8" t="str">
        <f>VLOOKUP(A1067,Planilha1!A:Y,25,FALSE)</f>
        <v>Sim</v>
      </c>
    </row>
    <row r="1068" spans="1:10">
      <c r="A1068" s="9">
        <v>521973</v>
      </c>
      <c r="B1068" s="16" t="s">
        <v>4429</v>
      </c>
      <c r="C1068" s="15" t="s">
        <v>28</v>
      </c>
      <c r="D1068" s="17">
        <v>45849</v>
      </c>
      <c r="E1068" s="8" t="str">
        <f>VLOOKUP(A1068,Planilha1!A:Y,20,FALSE)</f>
        <v>Não</v>
      </c>
      <c r="F1068" s="8" t="str">
        <f>VLOOKUP(A1068,Planilha1!A:Y,21,FALSE)</f>
        <v>Sim</v>
      </c>
      <c r="G1068" s="8" t="str">
        <f>VLOOKUP(A1068,Planilha1!A:Y,22,FALSE)</f>
        <v>Não</v>
      </c>
      <c r="H1068" s="8" t="str">
        <f>VLOOKUP(A1068,Planilha1!A:Y,23,FALSE)</f>
        <v>Sim</v>
      </c>
      <c r="I1068" s="8" t="str">
        <f>VLOOKUP(A1068,Planilha1!A:Y,24,FALSE)</f>
        <v>Não</v>
      </c>
      <c r="J1068" s="8" t="str">
        <f>VLOOKUP(A1068,Planilha1!A:Y,25,FALSE)</f>
        <v>Sim</v>
      </c>
    </row>
    <row r="1069" spans="1:10">
      <c r="A1069" s="9">
        <v>521975</v>
      </c>
      <c r="B1069" s="16" t="s">
        <v>687</v>
      </c>
      <c r="C1069" s="15" t="s">
        <v>28</v>
      </c>
      <c r="D1069" s="17">
        <v>43131</v>
      </c>
      <c r="E1069" s="8" t="str">
        <f>VLOOKUP(A1069,Planilha1!A:Y,20,FALSE)</f>
        <v>Sim</v>
      </c>
      <c r="F1069" s="8" t="str">
        <f>VLOOKUP(A1069,Planilha1!A:Y,21,FALSE)</f>
        <v>Sim</v>
      </c>
      <c r="G1069" s="8" t="str">
        <f>VLOOKUP(A1069,Planilha1!A:Y,22,FALSE)</f>
        <v>Sim</v>
      </c>
      <c r="H1069" s="8" t="str">
        <f>VLOOKUP(A1069,Planilha1!A:Y,23,FALSE)</f>
        <v>Sim</v>
      </c>
      <c r="I1069" s="8" t="str">
        <f>VLOOKUP(A1069,Planilha1!A:Y,24,FALSE)</f>
        <v>Sim</v>
      </c>
      <c r="J1069" s="8" t="str">
        <f>VLOOKUP(A1069,Planilha1!A:Y,25,FALSE)</f>
        <v>Sim</v>
      </c>
    </row>
    <row r="1070" spans="1:10" ht="15.75">
      <c r="A1070" s="19">
        <v>521980</v>
      </c>
      <c r="B1070" s="24" t="s">
        <v>277</v>
      </c>
      <c r="C1070" s="15" t="s">
        <v>28</v>
      </c>
      <c r="D1070" s="17">
        <v>41905</v>
      </c>
      <c r="E1070" s="8" t="str">
        <f>VLOOKUP(A1070,Planilha1!A:Y,20,FALSE)</f>
        <v>Sim</v>
      </c>
      <c r="F1070" s="8" t="str">
        <f>VLOOKUP(A1070,Planilha1!A:Y,21,FALSE)</f>
        <v>Sim</v>
      </c>
      <c r="G1070" s="8" t="str">
        <f>VLOOKUP(A1070,Planilha1!A:Y,22,FALSE)</f>
        <v>Sim</v>
      </c>
      <c r="H1070" s="8" t="str">
        <f>VLOOKUP(A1070,Planilha1!A:Y,23,FALSE)</f>
        <v>Sim</v>
      </c>
      <c r="I1070" s="8" t="str">
        <f>VLOOKUP(A1070,Planilha1!A:Y,24,FALSE)</f>
        <v>Sim</v>
      </c>
      <c r="J1070" s="8" t="str">
        <f>VLOOKUP(A1070,Planilha1!A:Y,25,FALSE)</f>
        <v>Sim</v>
      </c>
    </row>
    <row r="1071" spans="1:10">
      <c r="A1071" s="9">
        <v>521990</v>
      </c>
      <c r="B1071" s="16" t="s">
        <v>709</v>
      </c>
      <c r="C1071" s="15" t="s">
        <v>28</v>
      </c>
      <c r="D1071" s="17">
        <v>45280</v>
      </c>
      <c r="E1071" s="8" t="str">
        <f>VLOOKUP(A1071,Planilha1!A:Y,20,FALSE)</f>
        <v>Sim</v>
      </c>
      <c r="F1071" s="8" t="str">
        <f>VLOOKUP(A1071,Planilha1!A:Y,21,FALSE)</f>
        <v>Sim</v>
      </c>
      <c r="G1071" s="8" t="str">
        <f>VLOOKUP(A1071,Planilha1!A:Y,22,FALSE)</f>
        <v>Sim</v>
      </c>
      <c r="H1071" s="8" t="str">
        <f>VLOOKUP(A1071,Planilha1!A:Y,23,FALSE)</f>
        <v>Sim</v>
      </c>
      <c r="I1071" s="8" t="str">
        <f>VLOOKUP(A1071,Planilha1!A:Y,24,FALSE)</f>
        <v>Sim</v>
      </c>
      <c r="J1071" s="8" t="str">
        <f>VLOOKUP(A1071,Planilha1!A:Y,25,FALSE)</f>
        <v>Sim</v>
      </c>
    </row>
    <row r="1072" spans="1:10">
      <c r="A1072" s="9">
        <v>522005</v>
      </c>
      <c r="B1072" s="16" t="s">
        <v>4430</v>
      </c>
      <c r="C1072" s="15" t="s">
        <v>28</v>
      </c>
      <c r="D1072" s="17">
        <v>45849</v>
      </c>
      <c r="E1072" s="8" t="str">
        <f>VLOOKUP(A1072,Planilha1!A:Y,20,FALSE)</f>
        <v>Sim</v>
      </c>
      <c r="F1072" s="8" t="str">
        <f>VLOOKUP(A1072,Planilha1!A:Y,21,FALSE)</f>
        <v>Sim</v>
      </c>
      <c r="G1072" s="8" t="str">
        <f>VLOOKUP(A1072,Planilha1!A:Y,22,FALSE)</f>
        <v>Sim</v>
      </c>
      <c r="H1072" s="8" t="str">
        <f>VLOOKUP(A1072,Planilha1!A:Y,23,FALSE)</f>
        <v>Sim</v>
      </c>
      <c r="I1072" s="8" t="str">
        <f>VLOOKUP(A1072,Planilha1!A:Y,24,FALSE)</f>
        <v>Sim</v>
      </c>
      <c r="J1072" s="8" t="str">
        <f>VLOOKUP(A1072,Planilha1!A:Y,25,FALSE)</f>
        <v>Sim</v>
      </c>
    </row>
    <row r="1073" spans="1:10">
      <c r="A1073" s="9">
        <v>522000</v>
      </c>
      <c r="B1073" s="16" t="s">
        <v>4431</v>
      </c>
      <c r="C1073" s="15" t="s">
        <v>28</v>
      </c>
      <c r="D1073" s="17">
        <v>41499</v>
      </c>
      <c r="E1073" s="8" t="str">
        <f>VLOOKUP(A1073,Planilha1!A:Y,20,FALSE)</f>
        <v>Sim</v>
      </c>
      <c r="F1073" s="8" t="str">
        <f>VLOOKUP(A1073,Planilha1!A:Y,21,FALSE)</f>
        <v>Sim</v>
      </c>
      <c r="G1073" s="8" t="str">
        <f>VLOOKUP(A1073,Planilha1!A:Y,22,FALSE)</f>
        <v>Sim</v>
      </c>
      <c r="H1073" s="8" t="str">
        <f>VLOOKUP(A1073,Planilha1!A:Y,23,FALSE)</f>
        <v>Sim</v>
      </c>
      <c r="I1073" s="8" t="str">
        <f>VLOOKUP(A1073,Planilha1!A:Y,24,FALSE)</f>
        <v>Sim</v>
      </c>
      <c r="J1073" s="8" t="str">
        <f>VLOOKUP(A1073,Planilha1!A:Y,25,FALSE)</f>
        <v>Sim</v>
      </c>
    </row>
    <row r="1074" spans="1:10" ht="15.75">
      <c r="A1074" s="19">
        <v>522010</v>
      </c>
      <c r="B1074" s="24" t="s">
        <v>4432</v>
      </c>
      <c r="C1074" s="15" t="s">
        <v>28</v>
      </c>
      <c r="D1074" s="17">
        <v>45849</v>
      </c>
      <c r="E1074" s="8" t="str">
        <f>VLOOKUP(A1074,Planilha1!A:Y,20,FALSE)</f>
        <v>Sim</v>
      </c>
      <c r="F1074" s="8" t="str">
        <f>VLOOKUP(A1074,Planilha1!A:Y,21,FALSE)</f>
        <v>Sim</v>
      </c>
      <c r="G1074" s="8" t="str">
        <f>VLOOKUP(A1074,Planilha1!A:Y,22,FALSE)</f>
        <v>Sim</v>
      </c>
      <c r="H1074" s="8" t="str">
        <f>VLOOKUP(A1074,Planilha1!A:Y,23,FALSE)</f>
        <v>Sim</v>
      </c>
      <c r="I1074" s="8" t="str">
        <f>VLOOKUP(A1074,Planilha1!A:Y,24,FALSE)</f>
        <v>Sim</v>
      </c>
      <c r="J1074" s="8" t="str">
        <f>VLOOKUP(A1074,Planilha1!A:Y,25,FALSE)</f>
        <v>Sim</v>
      </c>
    </row>
    <row r="1075" spans="1:10">
      <c r="A1075" s="9">
        <v>522015</v>
      </c>
      <c r="B1075" s="16" t="s">
        <v>688</v>
      </c>
      <c r="C1075" s="15" t="s">
        <v>28</v>
      </c>
      <c r="D1075" s="17">
        <v>43131</v>
      </c>
      <c r="E1075" s="8" t="str">
        <f>VLOOKUP(A1075,Planilha1!A:Y,20,FALSE)</f>
        <v>Não</v>
      </c>
      <c r="F1075" s="8" t="str">
        <f>VLOOKUP(A1075,Planilha1!A:Y,21,FALSE)</f>
        <v>Sim</v>
      </c>
      <c r="G1075" s="8" t="str">
        <f>VLOOKUP(A1075,Planilha1!A:Y,22,FALSE)</f>
        <v>Não</v>
      </c>
      <c r="H1075" s="8" t="str">
        <f>VLOOKUP(A1075,Planilha1!A:Y,23,FALSE)</f>
        <v>Sim</v>
      </c>
      <c r="I1075" s="8" t="str">
        <f>VLOOKUP(A1075,Planilha1!A:Y,24,FALSE)</f>
        <v>Não</v>
      </c>
      <c r="J1075" s="8" t="str">
        <f>VLOOKUP(A1075,Planilha1!A:Y,25,FALSE)</f>
        <v>Sim</v>
      </c>
    </row>
    <row r="1076" spans="1:10">
      <c r="A1076" s="9">
        <v>522020</v>
      </c>
      <c r="B1076" s="16" t="s">
        <v>689</v>
      </c>
      <c r="C1076" s="15" t="s">
        <v>28</v>
      </c>
      <c r="D1076" s="17">
        <v>43131</v>
      </c>
      <c r="E1076" s="8" t="str">
        <f>VLOOKUP(A1076,Planilha1!A:Y,20,FALSE)</f>
        <v>Sim</v>
      </c>
      <c r="F1076" s="8" t="str">
        <f>VLOOKUP(A1076,Planilha1!A:Y,21,FALSE)</f>
        <v>Sim</v>
      </c>
      <c r="G1076" s="8" t="str">
        <f>VLOOKUP(A1076,Planilha1!A:Y,22,FALSE)</f>
        <v>Sim</v>
      </c>
      <c r="H1076" s="8" t="str">
        <f>VLOOKUP(A1076,Planilha1!A:Y,23,FALSE)</f>
        <v>Sim</v>
      </c>
      <c r="I1076" s="8" t="str">
        <f>VLOOKUP(A1076,Planilha1!A:Y,24,FALSE)</f>
        <v>Sim</v>
      </c>
      <c r="J1076" s="8" t="str">
        <f>VLOOKUP(A1076,Planilha1!A:Y,25,FALSE)</f>
        <v>Sim</v>
      </c>
    </row>
    <row r="1077" spans="1:10">
      <c r="A1077" s="9">
        <v>522026</v>
      </c>
      <c r="B1077" s="16" t="s">
        <v>690</v>
      </c>
      <c r="C1077" s="15" t="s">
        <v>28</v>
      </c>
      <c r="D1077" s="17">
        <v>43818</v>
      </c>
      <c r="E1077" s="8" t="str">
        <f>VLOOKUP(A1077,Planilha1!A:Y,20,FALSE)</f>
        <v>Não</v>
      </c>
      <c r="F1077" s="8" t="str">
        <f>VLOOKUP(A1077,Planilha1!A:Y,21,FALSE)</f>
        <v>Sim</v>
      </c>
      <c r="G1077" s="8" t="str">
        <f>VLOOKUP(A1077,Planilha1!A:Y,22,FALSE)</f>
        <v>Não</v>
      </c>
      <c r="H1077" s="8" t="str">
        <f>VLOOKUP(A1077,Planilha1!A:Y,23,FALSE)</f>
        <v>Sim</v>
      </c>
      <c r="I1077" s="8" t="str">
        <f>VLOOKUP(A1077,Planilha1!A:Y,24,FALSE)</f>
        <v>Não</v>
      </c>
      <c r="J1077" s="8" t="str">
        <f>VLOOKUP(A1077,Planilha1!A:Y,25,FALSE)</f>
        <v>Sim</v>
      </c>
    </row>
    <row r="1078" spans="1:10">
      <c r="A1078" s="9">
        <v>522028</v>
      </c>
      <c r="B1078" s="18" t="s">
        <v>3798</v>
      </c>
      <c r="C1078" s="15" t="s">
        <v>28</v>
      </c>
      <c r="D1078" s="17">
        <v>45574</v>
      </c>
      <c r="E1078" s="8" t="str">
        <f>VLOOKUP(A1078,Planilha1!A:Y,20,FALSE)</f>
        <v>Sim</v>
      </c>
      <c r="F1078" s="8" t="str">
        <f>VLOOKUP(A1078,Planilha1!A:Y,21,FALSE)</f>
        <v>Sim</v>
      </c>
      <c r="G1078" s="8" t="str">
        <f>VLOOKUP(A1078,Planilha1!A:Y,22,FALSE)</f>
        <v>Sim</v>
      </c>
      <c r="H1078" s="8" t="str">
        <f>VLOOKUP(A1078,Planilha1!A:Y,23,FALSE)</f>
        <v>Sim</v>
      </c>
      <c r="I1078" s="8" t="str">
        <f>VLOOKUP(A1078,Planilha1!A:Y,24,FALSE)</f>
        <v>Não</v>
      </c>
      <c r="J1078" s="8" t="str">
        <f>VLOOKUP(A1078,Planilha1!A:Y,25,FALSE)</f>
        <v>Sim</v>
      </c>
    </row>
    <row r="1079" spans="1:10">
      <c r="A1079" s="9">
        <v>522040</v>
      </c>
      <c r="B1079" s="16" t="s">
        <v>691</v>
      </c>
      <c r="C1079" s="15" t="s">
        <v>28</v>
      </c>
      <c r="D1079" s="17">
        <v>43818</v>
      </c>
      <c r="E1079" s="8" t="str">
        <f>VLOOKUP(A1079,Planilha1!A:Y,20,FALSE)</f>
        <v>Não</v>
      </c>
      <c r="F1079" s="8" t="str">
        <f>VLOOKUP(A1079,Planilha1!A:Y,21,FALSE)</f>
        <v>Sim</v>
      </c>
      <c r="G1079" s="8" t="str">
        <f>VLOOKUP(A1079,Planilha1!A:Y,22,FALSE)</f>
        <v>Não</v>
      </c>
      <c r="H1079" s="8" t="str">
        <f>VLOOKUP(A1079,Planilha1!A:Y,23,FALSE)</f>
        <v>Sim</v>
      </c>
      <c r="I1079" s="8" t="str">
        <f>VLOOKUP(A1079,Planilha1!A:Y,24,FALSE)</f>
        <v>Não</v>
      </c>
      <c r="J1079" s="8" t="str">
        <f>VLOOKUP(A1079,Planilha1!A:Y,25,FALSE)</f>
        <v>Sim</v>
      </c>
    </row>
    <row r="1080" spans="1:10">
      <c r="A1080" s="9">
        <v>522045</v>
      </c>
      <c r="B1080" s="16" t="s">
        <v>692</v>
      </c>
      <c r="C1080" s="15" t="s">
        <v>28</v>
      </c>
      <c r="D1080" s="17">
        <v>43131</v>
      </c>
      <c r="E1080" s="8" t="str">
        <f>VLOOKUP(A1080,Planilha1!A:Y,20,FALSE)</f>
        <v>Sim</v>
      </c>
      <c r="F1080" s="8" t="str">
        <f>VLOOKUP(A1080,Planilha1!A:Y,21,FALSE)</f>
        <v>Sim</v>
      </c>
      <c r="G1080" s="8" t="str">
        <f>VLOOKUP(A1080,Planilha1!A:Y,22,FALSE)</f>
        <v>Sim</v>
      </c>
      <c r="H1080" s="8" t="str">
        <f>VLOOKUP(A1080,Planilha1!A:Y,23,FALSE)</f>
        <v>Sim</v>
      </c>
      <c r="I1080" s="8" t="str">
        <f>VLOOKUP(A1080,Planilha1!A:Y,24,FALSE)</f>
        <v>Sim</v>
      </c>
      <c r="J1080" s="8" t="str">
        <f>VLOOKUP(A1080,Planilha1!A:Y,25,FALSE)</f>
        <v>Sim</v>
      </c>
    </row>
    <row r="1081" spans="1:10" ht="15.75">
      <c r="A1081" s="19">
        <v>522050</v>
      </c>
      <c r="B1081" s="24" t="s">
        <v>693</v>
      </c>
      <c r="C1081" s="15" t="s">
        <v>28</v>
      </c>
      <c r="D1081" s="17">
        <v>43445</v>
      </c>
      <c r="E1081" s="8" t="str">
        <f>VLOOKUP(A1081,Planilha1!A:Y,20,FALSE)</f>
        <v>Não</v>
      </c>
      <c r="F1081" s="8" t="str">
        <f>VLOOKUP(A1081,Planilha1!A:Y,21,FALSE)</f>
        <v>Sim</v>
      </c>
      <c r="G1081" s="8" t="str">
        <f>VLOOKUP(A1081,Planilha1!A:Y,22,FALSE)</f>
        <v>Não</v>
      </c>
      <c r="H1081" s="8" t="str">
        <f>VLOOKUP(A1081,Planilha1!A:Y,23,FALSE)</f>
        <v>Sim</v>
      </c>
      <c r="I1081" s="8" t="str">
        <f>VLOOKUP(A1081,Planilha1!A:Y,24,FALSE)</f>
        <v>Não</v>
      </c>
      <c r="J1081" s="8" t="str">
        <f>VLOOKUP(A1081,Planilha1!A:Y,25,FALSE)</f>
        <v>Sim</v>
      </c>
    </row>
    <row r="1082" spans="1:10">
      <c r="A1082" s="9">
        <v>522060</v>
      </c>
      <c r="B1082" s="16" t="s">
        <v>694</v>
      </c>
      <c r="C1082" s="15" t="s">
        <v>28</v>
      </c>
      <c r="D1082" s="17">
        <v>43445</v>
      </c>
      <c r="E1082" s="8" t="str">
        <f>VLOOKUP(A1082,Planilha1!A:Y,20,FALSE)</f>
        <v>Sim</v>
      </c>
      <c r="F1082" s="8" t="str">
        <f>VLOOKUP(A1082,Planilha1!A:Y,21,FALSE)</f>
        <v>Sim</v>
      </c>
      <c r="G1082" s="8" t="str">
        <f>VLOOKUP(A1082,Planilha1!A:Y,22,FALSE)</f>
        <v>Sim</v>
      </c>
      <c r="H1082" s="8" t="str">
        <f>VLOOKUP(A1082,Planilha1!A:Y,23,FALSE)</f>
        <v>Sim</v>
      </c>
      <c r="I1082" s="8" t="str">
        <f>VLOOKUP(A1082,Planilha1!A:Y,24,FALSE)</f>
        <v>Não</v>
      </c>
      <c r="J1082" s="8" t="str">
        <f>VLOOKUP(A1082,Planilha1!A:Y,25,FALSE)</f>
        <v>Sim</v>
      </c>
    </row>
    <row r="1083" spans="1:10">
      <c r="A1083" s="9">
        <v>522068</v>
      </c>
      <c r="B1083" s="16" t="s">
        <v>695</v>
      </c>
      <c r="C1083" s="15" t="s">
        <v>28</v>
      </c>
      <c r="D1083" s="17">
        <v>41905</v>
      </c>
      <c r="E1083" s="8" t="str">
        <f>VLOOKUP(A1083,Planilha1!A:Y,20,FALSE)</f>
        <v>Sim</v>
      </c>
      <c r="F1083" s="8" t="str">
        <f>VLOOKUP(A1083,Planilha1!A:Y,21,FALSE)</f>
        <v>Sim</v>
      </c>
      <c r="G1083" s="8" t="str">
        <f>VLOOKUP(A1083,Planilha1!A:Y,22,FALSE)</f>
        <v>Sim</v>
      </c>
      <c r="H1083" s="8" t="str">
        <f>VLOOKUP(A1083,Planilha1!A:Y,23,FALSE)</f>
        <v>Sim</v>
      </c>
      <c r="I1083" s="8" t="str">
        <f>VLOOKUP(A1083,Planilha1!A:Y,24,FALSE)</f>
        <v>Sim</v>
      </c>
      <c r="J1083" s="8" t="str">
        <f>VLOOKUP(A1083,Planilha1!A:Y,25,FALSE)</f>
        <v>Sim</v>
      </c>
    </row>
    <row r="1084" spans="1:10">
      <c r="A1084" s="9">
        <v>522070</v>
      </c>
      <c r="B1084" s="18" t="s">
        <v>4433</v>
      </c>
      <c r="C1084" s="15" t="s">
        <v>28</v>
      </c>
      <c r="D1084" s="17">
        <v>43131</v>
      </c>
      <c r="E1084" s="8" t="str">
        <f>VLOOKUP(A1084,Planilha1!A:Y,20,FALSE)</f>
        <v>Não</v>
      </c>
      <c r="F1084" s="8" t="str">
        <f>VLOOKUP(A1084,Planilha1!A:Y,21,FALSE)</f>
        <v>Sim</v>
      </c>
      <c r="G1084" s="8" t="str">
        <f>VLOOKUP(A1084,Planilha1!A:Y,22,FALSE)</f>
        <v>Sim</v>
      </c>
      <c r="H1084" s="8" t="str">
        <f>VLOOKUP(A1084,Planilha1!A:Y,23,FALSE)</f>
        <v>Sim</v>
      </c>
      <c r="I1084" s="8" t="str">
        <f>VLOOKUP(A1084,Planilha1!A:Y,24,FALSE)</f>
        <v>Não</v>
      </c>
      <c r="J1084" s="8" t="str">
        <f>VLOOKUP(A1084,Planilha1!A:Y,25,FALSE)</f>
        <v>Sim</v>
      </c>
    </row>
    <row r="1085" spans="1:10">
      <c r="A1085" s="9">
        <v>522100</v>
      </c>
      <c r="B1085" s="16" t="s">
        <v>4434</v>
      </c>
      <c r="C1085" s="15" t="s">
        <v>28</v>
      </c>
      <c r="D1085" s="17">
        <v>45849</v>
      </c>
      <c r="E1085" s="8" t="str">
        <f>VLOOKUP(A1085,Planilha1!A:Y,20,FALSE)</f>
        <v>Sim</v>
      </c>
      <c r="F1085" s="8" t="str">
        <f>VLOOKUP(A1085,Planilha1!A:Y,21,FALSE)</f>
        <v>Sim</v>
      </c>
      <c r="G1085" s="8" t="str">
        <f>VLOOKUP(A1085,Planilha1!A:Y,22,FALSE)</f>
        <v>Sim</v>
      </c>
      <c r="H1085" s="8" t="str">
        <f>VLOOKUP(A1085,Planilha1!A:Y,23,FALSE)</f>
        <v>Sim</v>
      </c>
      <c r="I1085" s="8" t="str">
        <f>VLOOKUP(A1085,Planilha1!A:Y,24,FALSE)</f>
        <v>Não</v>
      </c>
      <c r="J1085" s="8" t="str">
        <f>VLOOKUP(A1085,Planilha1!A:Y,25,FALSE)</f>
        <v>Sim</v>
      </c>
    </row>
    <row r="1086" spans="1:10">
      <c r="A1086" s="9">
        <v>522108</v>
      </c>
      <c r="B1086" s="16" t="s">
        <v>696</v>
      </c>
      <c r="C1086" s="15" t="s">
        <v>28</v>
      </c>
      <c r="D1086" s="17">
        <v>41136</v>
      </c>
      <c r="E1086" s="8" t="str">
        <f>VLOOKUP(A1086,Planilha1!A:Y,20,FALSE)</f>
        <v>Não</v>
      </c>
      <c r="F1086" s="8" t="str">
        <f>VLOOKUP(A1086,Planilha1!A:Y,21,FALSE)</f>
        <v>Sim</v>
      </c>
      <c r="G1086" s="8" t="str">
        <f>VLOOKUP(A1086,Planilha1!A:Y,22,FALSE)</f>
        <v>Sim</v>
      </c>
      <c r="H1086" s="8" t="str">
        <f>VLOOKUP(A1086,Planilha1!A:Y,23,FALSE)</f>
        <v>Sim</v>
      </c>
      <c r="I1086" s="8" t="str">
        <f>VLOOKUP(A1086,Planilha1!A:Y,24,FALSE)</f>
        <v>Não</v>
      </c>
      <c r="J1086" s="8" t="str">
        <f>VLOOKUP(A1086,Planilha1!A:Y,25,FALSE)</f>
        <v>Sim</v>
      </c>
    </row>
    <row r="1087" spans="1:10">
      <c r="A1087" s="9">
        <v>522119</v>
      </c>
      <c r="B1087" s="18" t="s">
        <v>3799</v>
      </c>
      <c r="C1087" s="15" t="s">
        <v>28</v>
      </c>
      <c r="D1087" s="17">
        <v>45574</v>
      </c>
      <c r="E1087" s="8" t="str">
        <f>VLOOKUP(A1087,Planilha1!A:Y,20,FALSE)</f>
        <v>Sim</v>
      </c>
      <c r="F1087" s="8" t="str">
        <f>VLOOKUP(A1087,Planilha1!A:Y,21,FALSE)</f>
        <v>Sim</v>
      </c>
      <c r="G1087" s="8" t="str">
        <f>VLOOKUP(A1087,Planilha1!A:Y,22,FALSE)</f>
        <v>Não</v>
      </c>
      <c r="H1087" s="8" t="str">
        <f>VLOOKUP(A1087,Planilha1!A:Y,23,FALSE)</f>
        <v>Sim</v>
      </c>
      <c r="I1087" s="8" t="str">
        <f>VLOOKUP(A1087,Planilha1!A:Y,24,FALSE)</f>
        <v>Não</v>
      </c>
      <c r="J1087" s="8" t="str">
        <f>VLOOKUP(A1087,Planilha1!A:Y,25,FALSE)</f>
        <v>Sim</v>
      </c>
    </row>
    <row r="1088" spans="1:10" ht="15.75">
      <c r="A1088" s="19">
        <v>522140</v>
      </c>
      <c r="B1088" s="24" t="s">
        <v>697</v>
      </c>
      <c r="C1088" s="15" t="s">
        <v>28</v>
      </c>
      <c r="D1088" s="17">
        <v>43818</v>
      </c>
      <c r="E1088" s="8" t="str">
        <f>VLOOKUP(A1088,Planilha1!A:Y,20,FALSE)</f>
        <v>Sim</v>
      </c>
      <c r="F1088" s="8" t="str">
        <f>VLOOKUP(A1088,Planilha1!A:Y,21,FALSE)</f>
        <v>Sim</v>
      </c>
      <c r="G1088" s="8" t="str">
        <f>VLOOKUP(A1088,Planilha1!A:Y,22,FALSE)</f>
        <v>Sim</v>
      </c>
      <c r="H1088" s="8" t="str">
        <f>VLOOKUP(A1088,Planilha1!A:Y,23,FALSE)</f>
        <v>Sim</v>
      </c>
      <c r="I1088" s="8" t="str">
        <f>VLOOKUP(A1088,Planilha1!A:Y,24,FALSE)</f>
        <v>Sim</v>
      </c>
      <c r="J1088" s="8" t="str">
        <f>VLOOKUP(A1088,Planilha1!A:Y,25,FALSE)</f>
        <v>Sim</v>
      </c>
    </row>
    <row r="1089" spans="1:10" ht="15.75">
      <c r="A1089" s="19">
        <v>522145</v>
      </c>
      <c r="B1089" s="24" t="s">
        <v>698</v>
      </c>
      <c r="C1089" s="15" t="s">
        <v>28</v>
      </c>
      <c r="D1089" s="17">
        <v>41905</v>
      </c>
      <c r="E1089" s="8" t="str">
        <f>VLOOKUP(A1089,Planilha1!A:Y,20,FALSE)</f>
        <v>Não</v>
      </c>
      <c r="F1089" s="8" t="str">
        <f>VLOOKUP(A1089,Planilha1!A:Y,21,FALSE)</f>
        <v>Sim</v>
      </c>
      <c r="G1089" s="8" t="str">
        <f>VLOOKUP(A1089,Planilha1!A:Y,22,FALSE)</f>
        <v>Não</v>
      </c>
      <c r="H1089" s="8" t="str">
        <f>VLOOKUP(A1089,Planilha1!A:Y,23,FALSE)</f>
        <v>Sim</v>
      </c>
      <c r="I1089" s="8" t="str">
        <f>VLOOKUP(A1089,Planilha1!A:Y,24,FALSE)</f>
        <v>Não</v>
      </c>
      <c r="J1089" s="8" t="str">
        <f>VLOOKUP(A1089,Planilha1!A:Y,25,FALSE)</f>
        <v>Sim</v>
      </c>
    </row>
    <row r="1090" spans="1:10">
      <c r="A1090" s="9">
        <v>522150</v>
      </c>
      <c r="B1090" s="16" t="s">
        <v>699</v>
      </c>
      <c r="C1090" s="15" t="s">
        <v>28</v>
      </c>
      <c r="D1090" s="17">
        <v>43818</v>
      </c>
      <c r="E1090" s="8" t="str">
        <f>VLOOKUP(A1090,Planilha1!A:Y,20,FALSE)</f>
        <v>Sim</v>
      </c>
      <c r="F1090" s="8" t="str">
        <f>VLOOKUP(A1090,Planilha1!A:Y,21,FALSE)</f>
        <v>Sim</v>
      </c>
      <c r="G1090" s="8" t="str">
        <f>VLOOKUP(A1090,Planilha1!A:Y,22,FALSE)</f>
        <v>Sim</v>
      </c>
      <c r="H1090" s="8" t="str">
        <f>VLOOKUP(A1090,Planilha1!A:Y,23,FALSE)</f>
        <v>Sim</v>
      </c>
      <c r="I1090" s="8" t="str">
        <f>VLOOKUP(A1090,Planilha1!A:Y,24,FALSE)</f>
        <v>Sim</v>
      </c>
      <c r="J1090" s="8" t="str">
        <f>VLOOKUP(A1090,Planilha1!A:Y,25,FALSE)</f>
        <v>Sim</v>
      </c>
    </row>
    <row r="1091" spans="1:10">
      <c r="A1091" s="9">
        <v>522155</v>
      </c>
      <c r="B1091" s="18" t="s">
        <v>3800</v>
      </c>
      <c r="C1091" s="15" t="s">
        <v>28</v>
      </c>
      <c r="D1091" s="17">
        <v>45574</v>
      </c>
      <c r="E1091" s="8" t="str">
        <f>VLOOKUP(A1091,Planilha1!A:Y,20,FALSE)</f>
        <v>Não</v>
      </c>
      <c r="F1091" s="8" t="str">
        <f>VLOOKUP(A1091,Planilha1!A:Y,21,FALSE)</f>
        <v>Sim</v>
      </c>
      <c r="G1091" s="8" t="str">
        <f>VLOOKUP(A1091,Planilha1!A:Y,22,FALSE)</f>
        <v>Não</v>
      </c>
      <c r="H1091" s="8" t="str">
        <f>VLOOKUP(A1091,Planilha1!A:Y,23,FALSE)</f>
        <v>Sim</v>
      </c>
      <c r="I1091" s="8" t="str">
        <f>VLOOKUP(A1091,Planilha1!A:Y,24,FALSE)</f>
        <v>Não</v>
      </c>
      <c r="J1091" s="8" t="str">
        <f>VLOOKUP(A1091,Planilha1!A:Y,25,FALSE)</f>
        <v>Sim</v>
      </c>
    </row>
    <row r="1092" spans="1:10" ht="15.75">
      <c r="A1092" s="19">
        <v>522157</v>
      </c>
      <c r="B1092" s="24" t="s">
        <v>3801</v>
      </c>
      <c r="C1092" s="15" t="s">
        <v>28</v>
      </c>
      <c r="D1092" s="17">
        <v>45574</v>
      </c>
      <c r="E1092" s="8" t="str">
        <f>VLOOKUP(A1092,Planilha1!A:Y,20,FALSE)</f>
        <v>Não</v>
      </c>
      <c r="F1092" s="8" t="str">
        <f>VLOOKUP(A1092,Planilha1!A:Y,21,FALSE)</f>
        <v>Não</v>
      </c>
      <c r="G1092" s="8" t="str">
        <f>VLOOKUP(A1092,Planilha1!A:Y,22,FALSE)</f>
        <v>Não</v>
      </c>
      <c r="H1092" s="8" t="str">
        <f>VLOOKUP(A1092,Planilha1!A:Y,23,FALSE)</f>
        <v>Não</v>
      </c>
      <c r="I1092" s="8" t="str">
        <f>VLOOKUP(A1092,Planilha1!A:Y,24,FALSE)</f>
        <v>Não</v>
      </c>
      <c r="J1092" s="8" t="str">
        <f>VLOOKUP(A1092,Planilha1!A:Y,25,FALSE)</f>
        <v>Não</v>
      </c>
    </row>
    <row r="1093" spans="1:10">
      <c r="A1093" s="9">
        <v>522170</v>
      </c>
      <c r="B1093" s="16" t="s">
        <v>4131</v>
      </c>
      <c r="C1093" s="15" t="s">
        <v>28</v>
      </c>
      <c r="D1093" s="17">
        <v>45642</v>
      </c>
      <c r="E1093" s="8" t="str">
        <f>VLOOKUP(A1093,Planilha1!A:Y,20,FALSE)</f>
        <v>Sim</v>
      </c>
      <c r="F1093" s="8" t="str">
        <f>VLOOKUP(A1093,Planilha1!A:Y,21,FALSE)</f>
        <v>Sim</v>
      </c>
      <c r="G1093" s="8" t="str">
        <f>VLOOKUP(A1093,Planilha1!A:Y,22,FALSE)</f>
        <v>Sim</v>
      </c>
      <c r="H1093" s="8" t="str">
        <f>VLOOKUP(A1093,Planilha1!A:Y,23,FALSE)</f>
        <v>Sim</v>
      </c>
      <c r="I1093" s="8" t="str">
        <f>VLOOKUP(A1093,Planilha1!A:Y,24,FALSE)</f>
        <v>Sim</v>
      </c>
      <c r="J1093" s="8" t="str">
        <f>VLOOKUP(A1093,Planilha1!A:Y,25,FALSE)</f>
        <v>Sim</v>
      </c>
    </row>
    <row r="1094" spans="1:10">
      <c r="A1094" s="9">
        <v>522180</v>
      </c>
      <c r="B1094" s="16" t="s">
        <v>4435</v>
      </c>
      <c r="C1094" s="15" t="s">
        <v>28</v>
      </c>
      <c r="D1094" s="17">
        <v>45849</v>
      </c>
      <c r="E1094" s="8" t="str">
        <f>VLOOKUP(A1094,Planilha1!A:Y,20,FALSE)</f>
        <v>Sim</v>
      </c>
      <c r="F1094" s="8" t="str">
        <f>VLOOKUP(A1094,Planilha1!A:Y,21,FALSE)</f>
        <v>Sim</v>
      </c>
      <c r="G1094" s="8" t="str">
        <f>VLOOKUP(A1094,Planilha1!A:Y,22,FALSE)</f>
        <v>Sim</v>
      </c>
      <c r="H1094" s="8" t="str">
        <f>VLOOKUP(A1094,Planilha1!A:Y,23,FALSE)</f>
        <v>Sim</v>
      </c>
      <c r="I1094" s="8" t="str">
        <f>VLOOKUP(A1094,Planilha1!A:Y,24,FALSE)</f>
        <v>Não</v>
      </c>
      <c r="J1094" s="8" t="str">
        <f>VLOOKUP(A1094,Planilha1!A:Y,25,FALSE)</f>
        <v>Sim</v>
      </c>
    </row>
    <row r="1095" spans="1:10">
      <c r="A1095" s="9">
        <v>522190</v>
      </c>
      <c r="B1095" s="16" t="s">
        <v>700</v>
      </c>
      <c r="C1095" s="15" t="s">
        <v>28</v>
      </c>
      <c r="D1095" s="17">
        <v>43445</v>
      </c>
      <c r="E1095" s="8" t="str">
        <f>VLOOKUP(A1095,Planilha1!A:Y,20,FALSE)</f>
        <v>Não</v>
      </c>
      <c r="F1095" s="8" t="str">
        <f>VLOOKUP(A1095,Planilha1!A:Y,21,FALSE)</f>
        <v>Não</v>
      </c>
      <c r="G1095" s="8" t="str">
        <f>VLOOKUP(A1095,Planilha1!A:Y,22,FALSE)</f>
        <v>Não</v>
      </c>
      <c r="H1095" s="8" t="str">
        <f>VLOOKUP(A1095,Planilha1!A:Y,23,FALSE)</f>
        <v>Não</v>
      </c>
      <c r="I1095" s="8" t="str">
        <f>VLOOKUP(A1095,Planilha1!A:Y,24,FALSE)</f>
        <v>Não</v>
      </c>
      <c r="J1095" s="8" t="str">
        <f>VLOOKUP(A1095,Planilha1!A:Y,25,FALSE)</f>
        <v>Não</v>
      </c>
    </row>
    <row r="1096" spans="1:10">
      <c r="A1096" s="9">
        <v>522200</v>
      </c>
      <c r="B1096" s="18" t="s">
        <v>701</v>
      </c>
      <c r="C1096" s="15" t="s">
        <v>28</v>
      </c>
      <c r="D1096" s="17">
        <v>43818</v>
      </c>
      <c r="E1096" s="8" t="str">
        <f>VLOOKUP(A1096,Planilha1!A:Y,20,FALSE)</f>
        <v>Sim</v>
      </c>
      <c r="F1096" s="8" t="str">
        <f>VLOOKUP(A1096,Planilha1!A:Y,21,FALSE)</f>
        <v>Sim</v>
      </c>
      <c r="G1096" s="8" t="str">
        <f>VLOOKUP(A1096,Planilha1!A:Y,22,FALSE)</f>
        <v>Sim</v>
      </c>
      <c r="H1096" s="8" t="str">
        <f>VLOOKUP(A1096,Planilha1!A:Y,23,FALSE)</f>
        <v>Sim</v>
      </c>
      <c r="I1096" s="8" t="str">
        <f>VLOOKUP(A1096,Planilha1!A:Y,24,FALSE)</f>
        <v>Sim</v>
      </c>
      <c r="J1096" s="8" t="str">
        <f>VLOOKUP(A1096,Planilha1!A:Y,25,FALSE)</f>
        <v>Sim</v>
      </c>
    </row>
    <row r="1097" spans="1:10">
      <c r="A1097" s="9">
        <v>522205</v>
      </c>
      <c r="B1097" s="16" t="s">
        <v>702</v>
      </c>
      <c r="C1097" s="15" t="s">
        <v>28</v>
      </c>
      <c r="D1097" s="17">
        <v>43445</v>
      </c>
      <c r="E1097" s="8" t="str">
        <f>VLOOKUP(A1097,Planilha1!A:Y,20,FALSE)</f>
        <v>Não</v>
      </c>
      <c r="F1097" s="8" t="str">
        <f>VLOOKUP(A1097,Planilha1!A:Y,21,FALSE)</f>
        <v>Não</v>
      </c>
      <c r="G1097" s="8" t="str">
        <f>VLOOKUP(A1097,Planilha1!A:Y,22,FALSE)</f>
        <v>Não</v>
      </c>
      <c r="H1097" s="8" t="str">
        <f>VLOOKUP(A1097,Planilha1!A:Y,23,FALSE)</f>
        <v>Não</v>
      </c>
      <c r="I1097" s="8" t="str">
        <f>VLOOKUP(A1097,Planilha1!A:Y,24,FALSE)</f>
        <v>Não</v>
      </c>
      <c r="J1097" s="8" t="str">
        <f>VLOOKUP(A1097,Planilha1!A:Y,25,FALSE)</f>
        <v>Não</v>
      </c>
    </row>
    <row r="1098" spans="1:10">
      <c r="A1098" s="9">
        <v>522220</v>
      </c>
      <c r="B1098" s="18" t="s">
        <v>703</v>
      </c>
      <c r="C1098" s="15" t="s">
        <v>28</v>
      </c>
      <c r="D1098" s="17">
        <v>41905</v>
      </c>
      <c r="E1098" s="8" t="str">
        <f>VLOOKUP(A1098,Planilha1!A:Y,20,FALSE)</f>
        <v>Sim</v>
      </c>
      <c r="F1098" s="8" t="str">
        <f>VLOOKUP(A1098,Planilha1!A:Y,21,FALSE)</f>
        <v>Sim</v>
      </c>
      <c r="G1098" s="8" t="str">
        <f>VLOOKUP(A1098,Planilha1!A:Y,22,FALSE)</f>
        <v>Sim</v>
      </c>
      <c r="H1098" s="8" t="str">
        <f>VLOOKUP(A1098,Planilha1!A:Y,23,FALSE)</f>
        <v>Sim</v>
      </c>
      <c r="I1098" s="8" t="str">
        <f>VLOOKUP(A1098,Planilha1!A:Y,24,FALSE)</f>
        <v>Sim</v>
      </c>
      <c r="J1098" s="8" t="str">
        <f>VLOOKUP(A1098,Planilha1!A:Y,25,FALSE)</f>
        <v>Sim</v>
      </c>
    </row>
    <row r="1099" spans="1:10">
      <c r="A1099" s="9">
        <v>522230</v>
      </c>
      <c r="B1099" s="16" t="s">
        <v>3802</v>
      </c>
      <c r="C1099" s="15" t="s">
        <v>28</v>
      </c>
      <c r="D1099" s="17">
        <v>45574</v>
      </c>
      <c r="E1099" s="8" t="str">
        <f>VLOOKUP(A1099,Planilha1!A:Y,20,FALSE)</f>
        <v>Não</v>
      </c>
      <c r="F1099" s="8" t="str">
        <f>VLOOKUP(A1099,Planilha1!A:Y,21,FALSE)</f>
        <v>Não</v>
      </c>
      <c r="G1099" s="8" t="str">
        <f>VLOOKUP(A1099,Planilha1!A:Y,22,FALSE)</f>
        <v>Não</v>
      </c>
      <c r="H1099" s="8" t="str">
        <f>VLOOKUP(A1099,Planilha1!A:Y,23,FALSE)</f>
        <v>Não</v>
      </c>
      <c r="I1099" s="8" t="str">
        <f>VLOOKUP(A1099,Planilha1!A:Y,24,FALSE)</f>
        <v>Não</v>
      </c>
      <c r="J1099" s="8" t="str">
        <f>VLOOKUP(A1099,Planilha1!A:Y,25,FALSE)</f>
        <v>Não</v>
      </c>
    </row>
    <row r="1100" spans="1:10">
      <c r="A1100" s="9">
        <v>210010</v>
      </c>
      <c r="B1100" s="16" t="s">
        <v>710</v>
      </c>
      <c r="C1100" s="15" t="s">
        <v>10</v>
      </c>
      <c r="D1100" s="17">
        <v>41905</v>
      </c>
      <c r="E1100" s="8" t="str">
        <f>VLOOKUP(A1100,Planilha1!A:Y,20,FALSE)</f>
        <v>Não</v>
      </c>
      <c r="F1100" s="8" t="str">
        <f>VLOOKUP(A1100,Planilha1!A:Y,21,FALSE)</f>
        <v>Sim</v>
      </c>
      <c r="G1100" s="8" t="str">
        <f>VLOOKUP(A1100,Planilha1!A:Y,22,FALSE)</f>
        <v>Não</v>
      </c>
      <c r="H1100" s="8" t="str">
        <f>VLOOKUP(A1100,Planilha1!A:Y,23,FALSE)</f>
        <v>Sim</v>
      </c>
      <c r="I1100" s="8" t="str">
        <f>VLOOKUP(A1100,Planilha1!A:Y,24,FALSE)</f>
        <v>Não</v>
      </c>
      <c r="J1100" s="8" t="str">
        <f>VLOOKUP(A1100,Planilha1!A:Y,25,FALSE)</f>
        <v>Sim</v>
      </c>
    </row>
    <row r="1101" spans="1:10" ht="15.75">
      <c r="A1101" s="19">
        <v>210015</v>
      </c>
      <c r="B1101" s="24" t="s">
        <v>711</v>
      </c>
      <c r="C1101" s="15" t="s">
        <v>10</v>
      </c>
      <c r="D1101" s="17">
        <v>43131</v>
      </c>
      <c r="E1101" s="8" t="str">
        <f>VLOOKUP(A1101,Planilha1!A:Y,20,FALSE)</f>
        <v>Não</v>
      </c>
      <c r="F1101" s="8" t="str">
        <f>VLOOKUP(A1101,Planilha1!A:Y,21,FALSE)</f>
        <v>Não</v>
      </c>
      <c r="G1101" s="8" t="str">
        <f>VLOOKUP(A1101,Planilha1!A:Y,22,FALSE)</f>
        <v>Não</v>
      </c>
      <c r="H1101" s="8" t="str">
        <f>VLOOKUP(A1101,Planilha1!A:Y,23,FALSE)</f>
        <v>Não</v>
      </c>
      <c r="I1101" s="8" t="str">
        <f>VLOOKUP(A1101,Planilha1!A:Y,24,FALSE)</f>
        <v>Não</v>
      </c>
      <c r="J1101" s="8" t="str">
        <f>VLOOKUP(A1101,Planilha1!A:Y,25,FALSE)</f>
        <v>Não</v>
      </c>
    </row>
    <row r="1102" spans="1:10">
      <c r="A1102" s="9">
        <v>210020</v>
      </c>
      <c r="B1102" s="16" t="s">
        <v>712</v>
      </c>
      <c r="C1102" s="15" t="s">
        <v>10</v>
      </c>
      <c r="D1102" s="17">
        <v>41905</v>
      </c>
      <c r="E1102" s="8" t="str">
        <f>VLOOKUP(A1102,Planilha1!A:Y,20,FALSE)</f>
        <v>Não</v>
      </c>
      <c r="F1102" s="8" t="str">
        <f>VLOOKUP(A1102,Planilha1!A:Y,21,FALSE)</f>
        <v>Não</v>
      </c>
      <c r="G1102" s="8" t="str">
        <f>VLOOKUP(A1102,Planilha1!A:Y,22,FALSE)</f>
        <v>Não</v>
      </c>
      <c r="H1102" s="8" t="str">
        <f>VLOOKUP(A1102,Planilha1!A:Y,23,FALSE)</f>
        <v>Não</v>
      </c>
      <c r="I1102" s="8" t="str">
        <f>VLOOKUP(A1102,Planilha1!A:Y,24,FALSE)</f>
        <v>Não</v>
      </c>
      <c r="J1102" s="8" t="str">
        <f>VLOOKUP(A1102,Planilha1!A:Y,25,FALSE)</f>
        <v>Não</v>
      </c>
    </row>
    <row r="1103" spans="1:10">
      <c r="A1103" s="9">
        <v>210030</v>
      </c>
      <c r="B1103" s="16" t="s">
        <v>713</v>
      </c>
      <c r="C1103" s="15" t="s">
        <v>10</v>
      </c>
      <c r="D1103" s="17">
        <v>43084</v>
      </c>
      <c r="E1103" s="8" t="str">
        <f>VLOOKUP(A1103,Planilha1!A:Y,20,FALSE)</f>
        <v>Não</v>
      </c>
      <c r="F1103" s="8" t="str">
        <f>VLOOKUP(A1103,Planilha1!A:Y,21,FALSE)</f>
        <v>Não</v>
      </c>
      <c r="G1103" s="8" t="str">
        <f>VLOOKUP(A1103,Planilha1!A:Y,22,FALSE)</f>
        <v>Não</v>
      </c>
      <c r="H1103" s="8" t="str">
        <f>VLOOKUP(A1103,Planilha1!A:Y,23,FALSE)</f>
        <v>Não</v>
      </c>
      <c r="I1103" s="8" t="str">
        <f>VLOOKUP(A1103,Planilha1!A:Y,24,FALSE)</f>
        <v>Não</v>
      </c>
      <c r="J1103" s="8" t="str">
        <f>VLOOKUP(A1103,Planilha1!A:Y,25,FALSE)</f>
        <v>Não</v>
      </c>
    </row>
    <row r="1104" spans="1:10">
      <c r="A1104" s="9">
        <v>210040</v>
      </c>
      <c r="B1104" s="16" t="s">
        <v>714</v>
      </c>
      <c r="C1104" s="15" t="s">
        <v>10</v>
      </c>
      <c r="D1104" s="17">
        <v>41905</v>
      </c>
      <c r="E1104" s="8" t="str">
        <f>VLOOKUP(A1104,Planilha1!A:Y,20,FALSE)</f>
        <v>Não</v>
      </c>
      <c r="F1104" s="8" t="str">
        <f>VLOOKUP(A1104,Planilha1!A:Y,21,FALSE)</f>
        <v>Sim</v>
      </c>
      <c r="G1104" s="8" t="str">
        <f>VLOOKUP(A1104,Planilha1!A:Y,22,FALSE)</f>
        <v>Não</v>
      </c>
      <c r="H1104" s="8" t="str">
        <f>VLOOKUP(A1104,Planilha1!A:Y,23,FALSE)</f>
        <v>Sim</v>
      </c>
      <c r="I1104" s="8" t="str">
        <f>VLOOKUP(A1104,Planilha1!A:Y,24,FALSE)</f>
        <v>Não</v>
      </c>
      <c r="J1104" s="8" t="str">
        <f>VLOOKUP(A1104,Planilha1!A:Y,25,FALSE)</f>
        <v>Sim</v>
      </c>
    </row>
    <row r="1105" spans="1:10">
      <c r="A1105" s="9">
        <v>210043</v>
      </c>
      <c r="B1105" s="16" t="s">
        <v>715</v>
      </c>
      <c r="C1105" s="15" t="s">
        <v>10</v>
      </c>
      <c r="D1105" s="17">
        <v>43445</v>
      </c>
      <c r="E1105" s="8" t="str">
        <f>VLOOKUP(A1105,Planilha1!A:Y,20,FALSE)</f>
        <v>Não</v>
      </c>
      <c r="F1105" s="8" t="str">
        <f>VLOOKUP(A1105,Planilha1!A:Y,21,FALSE)</f>
        <v>Sim</v>
      </c>
      <c r="G1105" s="8" t="str">
        <f>VLOOKUP(A1105,Planilha1!A:Y,22,FALSE)</f>
        <v>Não</v>
      </c>
      <c r="H1105" s="8" t="str">
        <f>VLOOKUP(A1105,Planilha1!A:Y,23,FALSE)</f>
        <v>Sim</v>
      </c>
      <c r="I1105" s="8" t="str">
        <f>VLOOKUP(A1105,Planilha1!A:Y,24,FALSE)</f>
        <v>Não</v>
      </c>
      <c r="J1105" s="8" t="str">
        <f>VLOOKUP(A1105,Planilha1!A:Y,25,FALSE)</f>
        <v>Sim</v>
      </c>
    </row>
    <row r="1106" spans="1:10">
      <c r="A1106" s="9">
        <v>210047</v>
      </c>
      <c r="B1106" s="18" t="s">
        <v>716</v>
      </c>
      <c r="C1106" s="15" t="s">
        <v>10</v>
      </c>
      <c r="D1106" s="17">
        <v>41905</v>
      </c>
      <c r="E1106" s="8" t="str">
        <f>VLOOKUP(A1106,Planilha1!A:Y,20,FALSE)</f>
        <v>Não</v>
      </c>
      <c r="F1106" s="8" t="str">
        <f>VLOOKUP(A1106,Planilha1!A:Y,21,FALSE)</f>
        <v>Sim</v>
      </c>
      <c r="G1106" s="8" t="str">
        <f>VLOOKUP(A1106,Planilha1!A:Y,22,FALSE)</f>
        <v>Não</v>
      </c>
      <c r="H1106" s="8" t="str">
        <f>VLOOKUP(A1106,Planilha1!A:Y,23,FALSE)</f>
        <v>Sim</v>
      </c>
      <c r="I1106" s="8" t="str">
        <f>VLOOKUP(A1106,Planilha1!A:Y,24,FALSE)</f>
        <v>Não</v>
      </c>
      <c r="J1106" s="8" t="str">
        <f>VLOOKUP(A1106,Planilha1!A:Y,25,FALSE)</f>
        <v>Sim</v>
      </c>
    </row>
    <row r="1107" spans="1:10">
      <c r="A1107" s="9">
        <v>210050</v>
      </c>
      <c r="B1107" s="18" t="s">
        <v>3803</v>
      </c>
      <c r="C1107" s="15" t="s">
        <v>10</v>
      </c>
      <c r="D1107" s="17">
        <v>45574</v>
      </c>
      <c r="E1107" s="8" t="str">
        <f>VLOOKUP(A1107,Planilha1!A:Y,20,FALSE)</f>
        <v>Não</v>
      </c>
      <c r="F1107" s="8" t="str">
        <f>VLOOKUP(A1107,Planilha1!A:Y,21,FALSE)</f>
        <v>Sim</v>
      </c>
      <c r="G1107" s="8" t="str">
        <f>VLOOKUP(A1107,Planilha1!A:Y,22,FALSE)</f>
        <v>Não</v>
      </c>
      <c r="H1107" s="8" t="str">
        <f>VLOOKUP(A1107,Planilha1!A:Y,23,FALSE)</f>
        <v>Sim</v>
      </c>
      <c r="I1107" s="8" t="str">
        <f>VLOOKUP(A1107,Planilha1!A:Y,24,FALSE)</f>
        <v>Não</v>
      </c>
      <c r="J1107" s="8" t="str">
        <f>VLOOKUP(A1107,Planilha1!A:Y,25,FALSE)</f>
        <v>Sim</v>
      </c>
    </row>
    <row r="1108" spans="1:10" ht="15.75">
      <c r="A1108" s="19">
        <v>210055</v>
      </c>
      <c r="B1108" s="24" t="s">
        <v>831</v>
      </c>
      <c r="C1108" s="15" t="s">
        <v>10</v>
      </c>
      <c r="D1108" s="17">
        <v>45280</v>
      </c>
      <c r="E1108" s="8" t="str">
        <f>VLOOKUP(A1108,Planilha1!A:Y,20,FALSE)</f>
        <v>Não</v>
      </c>
      <c r="F1108" s="8" t="str">
        <f>VLOOKUP(A1108,Planilha1!A:Y,21,FALSE)</f>
        <v>Não</v>
      </c>
      <c r="G1108" s="8" t="str">
        <f>VLOOKUP(A1108,Planilha1!A:Y,22,FALSE)</f>
        <v>Não</v>
      </c>
      <c r="H1108" s="8" t="str">
        <f>VLOOKUP(A1108,Planilha1!A:Y,23,FALSE)</f>
        <v>Não</v>
      </c>
      <c r="I1108" s="8" t="str">
        <f>VLOOKUP(A1108,Planilha1!A:Y,24,FALSE)</f>
        <v>Não</v>
      </c>
      <c r="J1108" s="8" t="str">
        <f>VLOOKUP(A1108,Planilha1!A:Y,25,FALSE)</f>
        <v>Não</v>
      </c>
    </row>
    <row r="1109" spans="1:10">
      <c r="A1109" s="9">
        <v>210060</v>
      </c>
      <c r="B1109" s="16" t="s">
        <v>717</v>
      </c>
      <c r="C1109" s="15" t="s">
        <v>10</v>
      </c>
      <c r="D1109" s="17">
        <v>41499</v>
      </c>
      <c r="E1109" s="8" t="str">
        <f>VLOOKUP(A1109,Planilha1!A:Y,20,FALSE)</f>
        <v>Não</v>
      </c>
      <c r="F1109" s="8" t="str">
        <f>VLOOKUP(A1109,Planilha1!A:Y,21,FALSE)</f>
        <v>Sim</v>
      </c>
      <c r="G1109" s="8" t="str">
        <f>VLOOKUP(A1109,Planilha1!A:Y,22,FALSE)</f>
        <v>Não</v>
      </c>
      <c r="H1109" s="8" t="str">
        <f>VLOOKUP(A1109,Planilha1!A:Y,23,FALSE)</f>
        <v>Sim</v>
      </c>
      <c r="I1109" s="8" t="str">
        <f>VLOOKUP(A1109,Planilha1!A:Y,24,FALSE)</f>
        <v>Não</v>
      </c>
      <c r="J1109" s="8" t="str">
        <f>VLOOKUP(A1109,Planilha1!A:Y,25,FALSE)</f>
        <v>Sim</v>
      </c>
    </row>
    <row r="1110" spans="1:10">
      <c r="A1110" s="9">
        <v>210070</v>
      </c>
      <c r="B1110" s="16" t="s">
        <v>718</v>
      </c>
      <c r="C1110" s="15" t="s">
        <v>10</v>
      </c>
      <c r="D1110" s="17">
        <v>43818</v>
      </c>
      <c r="E1110" s="8" t="str">
        <f>VLOOKUP(A1110,Planilha1!A:Y,20,FALSE)</f>
        <v>Não</v>
      </c>
      <c r="F1110" s="8" t="str">
        <f>VLOOKUP(A1110,Planilha1!A:Y,21,FALSE)</f>
        <v>Não</v>
      </c>
      <c r="G1110" s="8" t="str">
        <f>VLOOKUP(A1110,Planilha1!A:Y,22,FALSE)</f>
        <v>Não</v>
      </c>
      <c r="H1110" s="8" t="str">
        <f>VLOOKUP(A1110,Planilha1!A:Y,23,FALSE)</f>
        <v>Não</v>
      </c>
      <c r="I1110" s="8" t="str">
        <f>VLOOKUP(A1110,Planilha1!A:Y,24,FALSE)</f>
        <v>Não</v>
      </c>
      <c r="J1110" s="8" t="str">
        <f>VLOOKUP(A1110,Planilha1!A:Y,25,FALSE)</f>
        <v>Não</v>
      </c>
    </row>
    <row r="1111" spans="1:10">
      <c r="A1111" s="9">
        <v>210080</v>
      </c>
      <c r="B1111" s="18" t="s">
        <v>719</v>
      </c>
      <c r="C1111" s="15" t="s">
        <v>10</v>
      </c>
      <c r="D1111" s="17">
        <v>43818</v>
      </c>
      <c r="E1111" s="8" t="str">
        <f>VLOOKUP(A1111,Planilha1!A:Y,20,FALSE)</f>
        <v>Não</v>
      </c>
      <c r="F1111" s="8" t="str">
        <f>VLOOKUP(A1111,Planilha1!A:Y,21,FALSE)</f>
        <v>Sim</v>
      </c>
      <c r="G1111" s="8" t="str">
        <f>VLOOKUP(A1111,Planilha1!A:Y,22,FALSE)</f>
        <v>Não</v>
      </c>
      <c r="H1111" s="8" t="str">
        <f>VLOOKUP(A1111,Planilha1!A:Y,23,FALSE)</f>
        <v>Sim</v>
      </c>
      <c r="I1111" s="8" t="str">
        <f>VLOOKUP(A1111,Planilha1!A:Y,24,FALSE)</f>
        <v>Não</v>
      </c>
      <c r="J1111" s="8" t="str">
        <f>VLOOKUP(A1111,Planilha1!A:Y,25,FALSE)</f>
        <v>Sim</v>
      </c>
    </row>
    <row r="1112" spans="1:10">
      <c r="A1112" s="9">
        <v>210083</v>
      </c>
      <c r="B1112" s="18" t="s">
        <v>832</v>
      </c>
      <c r="C1112" s="15" t="s">
        <v>10</v>
      </c>
      <c r="D1112" s="17">
        <v>45280</v>
      </c>
      <c r="E1112" s="8" t="str">
        <f>VLOOKUP(A1112,Planilha1!A:Y,20,FALSE)</f>
        <v>Não</v>
      </c>
      <c r="F1112" s="8" t="str">
        <f>VLOOKUP(A1112,Planilha1!A:Y,21,FALSE)</f>
        <v>Não</v>
      </c>
      <c r="G1112" s="8" t="str">
        <f>VLOOKUP(A1112,Planilha1!A:Y,22,FALSE)</f>
        <v>Não</v>
      </c>
      <c r="H1112" s="8" t="str">
        <f>VLOOKUP(A1112,Planilha1!A:Y,23,FALSE)</f>
        <v>Não</v>
      </c>
      <c r="I1112" s="8" t="str">
        <f>VLOOKUP(A1112,Planilha1!A:Y,24,FALSE)</f>
        <v>Não</v>
      </c>
      <c r="J1112" s="8" t="str">
        <f>VLOOKUP(A1112,Planilha1!A:Y,25,FALSE)</f>
        <v>Não</v>
      </c>
    </row>
    <row r="1113" spans="1:10">
      <c r="A1113" s="9">
        <v>210087</v>
      </c>
      <c r="B1113" s="16" t="s">
        <v>720</v>
      </c>
      <c r="C1113" s="15" t="s">
        <v>10</v>
      </c>
      <c r="D1113" s="17">
        <v>41905</v>
      </c>
      <c r="E1113" s="8" t="str">
        <f>VLOOKUP(A1113,Planilha1!A:Y,20,FALSE)</f>
        <v>Não</v>
      </c>
      <c r="F1113" s="8" t="str">
        <f>VLOOKUP(A1113,Planilha1!A:Y,21,FALSE)</f>
        <v>Não</v>
      </c>
      <c r="G1113" s="8" t="str">
        <f>VLOOKUP(A1113,Planilha1!A:Y,22,FALSE)</f>
        <v>Não</v>
      </c>
      <c r="H1113" s="8" t="str">
        <f>VLOOKUP(A1113,Planilha1!A:Y,23,FALSE)</f>
        <v>Não</v>
      </c>
      <c r="I1113" s="8" t="str">
        <f>VLOOKUP(A1113,Planilha1!A:Y,24,FALSE)</f>
        <v>Não</v>
      </c>
      <c r="J1113" s="8" t="str">
        <f>VLOOKUP(A1113,Planilha1!A:Y,25,FALSE)</f>
        <v>Não</v>
      </c>
    </row>
    <row r="1114" spans="1:10">
      <c r="A1114" s="9">
        <v>210090</v>
      </c>
      <c r="B1114" s="16" t="s">
        <v>721</v>
      </c>
      <c r="C1114" s="15" t="s">
        <v>10</v>
      </c>
      <c r="D1114" s="17">
        <v>43131</v>
      </c>
      <c r="E1114" s="8" t="str">
        <f>VLOOKUP(A1114,Planilha1!A:Y,20,FALSE)</f>
        <v>Não</v>
      </c>
      <c r="F1114" s="8" t="str">
        <f>VLOOKUP(A1114,Planilha1!A:Y,21,FALSE)</f>
        <v>Não</v>
      </c>
      <c r="G1114" s="8" t="str">
        <f>VLOOKUP(A1114,Planilha1!A:Y,22,FALSE)</f>
        <v>Não</v>
      </c>
      <c r="H1114" s="8" t="str">
        <f>VLOOKUP(A1114,Planilha1!A:Y,23,FALSE)</f>
        <v>Não</v>
      </c>
      <c r="I1114" s="8" t="str">
        <f>VLOOKUP(A1114,Planilha1!A:Y,24,FALSE)</f>
        <v>Não</v>
      </c>
      <c r="J1114" s="8" t="str">
        <f>VLOOKUP(A1114,Planilha1!A:Y,25,FALSE)</f>
        <v>Não</v>
      </c>
    </row>
    <row r="1115" spans="1:10">
      <c r="A1115" s="9">
        <v>210095</v>
      </c>
      <c r="B1115" s="16" t="s">
        <v>722</v>
      </c>
      <c r="C1115" s="15" t="s">
        <v>10</v>
      </c>
      <c r="D1115" s="17">
        <v>43131</v>
      </c>
      <c r="E1115" s="8" t="str">
        <f>VLOOKUP(A1115,Planilha1!A:Y,20,FALSE)</f>
        <v>Não</v>
      </c>
      <c r="F1115" s="8" t="str">
        <f>VLOOKUP(A1115,Planilha1!A:Y,21,FALSE)</f>
        <v>Não</v>
      </c>
      <c r="G1115" s="8" t="str">
        <f>VLOOKUP(A1115,Planilha1!A:Y,22,FALSE)</f>
        <v>Não</v>
      </c>
      <c r="H1115" s="8" t="str">
        <f>VLOOKUP(A1115,Planilha1!A:Y,23,FALSE)</f>
        <v>Não</v>
      </c>
      <c r="I1115" s="8" t="str">
        <f>VLOOKUP(A1115,Planilha1!A:Y,24,FALSE)</f>
        <v>Não</v>
      </c>
      <c r="J1115" s="8" t="str">
        <f>VLOOKUP(A1115,Planilha1!A:Y,25,FALSE)</f>
        <v>Não</v>
      </c>
    </row>
    <row r="1116" spans="1:10">
      <c r="A1116" s="9">
        <v>210100</v>
      </c>
      <c r="B1116" s="16" t="s">
        <v>833</v>
      </c>
      <c r="C1116" s="15" t="s">
        <v>10</v>
      </c>
      <c r="D1116" s="17">
        <v>45280</v>
      </c>
      <c r="E1116" s="8" t="str">
        <f>VLOOKUP(A1116,Planilha1!A:Y,20,FALSE)</f>
        <v>Não</v>
      </c>
      <c r="F1116" s="8" t="str">
        <f>VLOOKUP(A1116,Planilha1!A:Y,21,FALSE)</f>
        <v>Sim</v>
      </c>
      <c r="G1116" s="8" t="str">
        <f>VLOOKUP(A1116,Planilha1!A:Y,22,FALSE)</f>
        <v>Não</v>
      </c>
      <c r="H1116" s="8" t="str">
        <f>VLOOKUP(A1116,Planilha1!A:Y,23,FALSE)</f>
        <v>Sim</v>
      </c>
      <c r="I1116" s="8" t="str">
        <f>VLOOKUP(A1116,Planilha1!A:Y,24,FALSE)</f>
        <v>Não</v>
      </c>
      <c r="J1116" s="8" t="str">
        <f>VLOOKUP(A1116,Planilha1!A:Y,25,FALSE)</f>
        <v>Sim</v>
      </c>
    </row>
    <row r="1117" spans="1:10" ht="15.75">
      <c r="A1117" s="19">
        <v>210110</v>
      </c>
      <c r="B1117" s="24" t="s">
        <v>834</v>
      </c>
      <c r="C1117" s="15" t="s">
        <v>10</v>
      </c>
      <c r="D1117" s="17">
        <v>45280</v>
      </c>
      <c r="E1117" s="8" t="str">
        <f>VLOOKUP(A1117,Planilha1!A:Y,20,FALSE)</f>
        <v>Não</v>
      </c>
      <c r="F1117" s="8" t="str">
        <f>VLOOKUP(A1117,Planilha1!A:Y,21,FALSE)</f>
        <v>Não</v>
      </c>
      <c r="G1117" s="8" t="str">
        <f>VLOOKUP(A1117,Planilha1!A:Y,22,FALSE)</f>
        <v>Não</v>
      </c>
      <c r="H1117" s="8" t="str">
        <f>VLOOKUP(A1117,Planilha1!A:Y,23,FALSE)</f>
        <v>Não</v>
      </c>
      <c r="I1117" s="8" t="str">
        <f>VLOOKUP(A1117,Planilha1!A:Y,24,FALSE)</f>
        <v>Não</v>
      </c>
      <c r="J1117" s="8" t="str">
        <f>VLOOKUP(A1117,Planilha1!A:Y,25,FALSE)</f>
        <v>Não</v>
      </c>
    </row>
    <row r="1118" spans="1:10">
      <c r="A1118" s="9">
        <v>210120</v>
      </c>
      <c r="B1118" s="16" t="s">
        <v>835</v>
      </c>
      <c r="C1118" s="15" t="s">
        <v>10</v>
      </c>
      <c r="D1118" s="17">
        <v>45280</v>
      </c>
      <c r="E1118" s="8" t="str">
        <f>VLOOKUP(A1118,Planilha1!A:Y,20,FALSE)</f>
        <v>Não</v>
      </c>
      <c r="F1118" s="8" t="str">
        <f>VLOOKUP(A1118,Planilha1!A:Y,21,FALSE)</f>
        <v>Não</v>
      </c>
      <c r="G1118" s="8" t="str">
        <f>VLOOKUP(A1118,Planilha1!A:Y,22,FALSE)</f>
        <v>Não</v>
      </c>
      <c r="H1118" s="8" t="str">
        <f>VLOOKUP(A1118,Planilha1!A:Y,23,FALSE)</f>
        <v>Não</v>
      </c>
      <c r="I1118" s="8" t="str">
        <f>VLOOKUP(A1118,Planilha1!A:Y,24,FALSE)</f>
        <v>Não</v>
      </c>
      <c r="J1118" s="8" t="str">
        <f>VLOOKUP(A1118,Planilha1!A:Y,25,FALSE)</f>
        <v>Não</v>
      </c>
    </row>
    <row r="1119" spans="1:10">
      <c r="A1119" s="9">
        <v>210125</v>
      </c>
      <c r="B1119" s="16" t="s">
        <v>836</v>
      </c>
      <c r="C1119" s="15" t="s">
        <v>10</v>
      </c>
      <c r="D1119" s="17">
        <v>45280</v>
      </c>
      <c r="E1119" s="8" t="str">
        <f>VLOOKUP(A1119,Planilha1!A:Y,20,FALSE)</f>
        <v>Não</v>
      </c>
      <c r="F1119" s="8" t="str">
        <f>VLOOKUP(A1119,Planilha1!A:Y,21,FALSE)</f>
        <v>Não</v>
      </c>
      <c r="G1119" s="8" t="str">
        <f>VLOOKUP(A1119,Planilha1!A:Y,22,FALSE)</f>
        <v>Não</v>
      </c>
      <c r="H1119" s="8" t="str">
        <f>VLOOKUP(A1119,Planilha1!A:Y,23,FALSE)</f>
        <v>Não</v>
      </c>
      <c r="I1119" s="8" t="str">
        <f>VLOOKUP(A1119,Planilha1!A:Y,24,FALSE)</f>
        <v>Não</v>
      </c>
      <c r="J1119" s="8" t="str">
        <f>VLOOKUP(A1119,Planilha1!A:Y,25,FALSE)</f>
        <v>Não</v>
      </c>
    </row>
    <row r="1120" spans="1:10">
      <c r="A1120" s="9">
        <v>210130</v>
      </c>
      <c r="B1120" s="18" t="s">
        <v>723</v>
      </c>
      <c r="C1120" s="15" t="s">
        <v>10</v>
      </c>
      <c r="D1120" s="17">
        <v>43818</v>
      </c>
      <c r="E1120" s="8" t="str">
        <f>VLOOKUP(A1120,Planilha1!A:Y,20,FALSE)</f>
        <v>Não</v>
      </c>
      <c r="F1120" s="8" t="str">
        <f>VLOOKUP(A1120,Planilha1!A:Y,21,FALSE)</f>
        <v>Não</v>
      </c>
      <c r="G1120" s="8" t="str">
        <f>VLOOKUP(A1120,Planilha1!A:Y,22,FALSE)</f>
        <v>Não</v>
      </c>
      <c r="H1120" s="8" t="str">
        <f>VLOOKUP(A1120,Planilha1!A:Y,23,FALSE)</f>
        <v>Não</v>
      </c>
      <c r="I1120" s="8" t="str">
        <f>VLOOKUP(A1120,Planilha1!A:Y,24,FALSE)</f>
        <v>Não</v>
      </c>
      <c r="J1120" s="8" t="str">
        <f>VLOOKUP(A1120,Planilha1!A:Y,25,FALSE)</f>
        <v>Não</v>
      </c>
    </row>
    <row r="1121" spans="1:10">
      <c r="A1121" s="9">
        <v>210135</v>
      </c>
      <c r="B1121" s="18" t="s">
        <v>724</v>
      </c>
      <c r="C1121" s="15" t="s">
        <v>10</v>
      </c>
      <c r="D1121" s="17">
        <v>41905</v>
      </c>
      <c r="E1121" s="8" t="str">
        <f>VLOOKUP(A1121,Planilha1!A:Y,20,FALSE)</f>
        <v>Não</v>
      </c>
      <c r="F1121" s="8" t="str">
        <f>VLOOKUP(A1121,Planilha1!A:Y,21,FALSE)</f>
        <v>Sim</v>
      </c>
      <c r="G1121" s="8" t="str">
        <f>VLOOKUP(A1121,Planilha1!A:Y,22,FALSE)</f>
        <v>Não</v>
      </c>
      <c r="H1121" s="8" t="str">
        <f>VLOOKUP(A1121,Planilha1!A:Y,23,FALSE)</f>
        <v>Sim</v>
      </c>
      <c r="I1121" s="8" t="str">
        <f>VLOOKUP(A1121,Planilha1!A:Y,24,FALSE)</f>
        <v>Não</v>
      </c>
      <c r="J1121" s="8" t="str">
        <f>VLOOKUP(A1121,Planilha1!A:Y,25,FALSE)</f>
        <v>Sim</v>
      </c>
    </row>
    <row r="1122" spans="1:10" ht="15.75">
      <c r="A1122" s="19">
        <v>210150</v>
      </c>
      <c r="B1122" s="24" t="s">
        <v>837</v>
      </c>
      <c r="C1122" s="15" t="s">
        <v>10</v>
      </c>
      <c r="D1122" s="17">
        <v>45280</v>
      </c>
      <c r="E1122" s="8" t="str">
        <f>VLOOKUP(A1122,Planilha1!A:Y,20,FALSE)</f>
        <v>Não</v>
      </c>
      <c r="F1122" s="8" t="str">
        <f>VLOOKUP(A1122,Planilha1!A:Y,21,FALSE)</f>
        <v>Não</v>
      </c>
      <c r="G1122" s="8" t="str">
        <f>VLOOKUP(A1122,Planilha1!A:Y,22,FALSE)</f>
        <v>Não</v>
      </c>
      <c r="H1122" s="8" t="str">
        <f>VLOOKUP(A1122,Planilha1!A:Y,23,FALSE)</f>
        <v>Não</v>
      </c>
      <c r="I1122" s="8" t="str">
        <f>VLOOKUP(A1122,Planilha1!A:Y,24,FALSE)</f>
        <v>Não</v>
      </c>
      <c r="J1122" s="8" t="str">
        <f>VLOOKUP(A1122,Planilha1!A:Y,25,FALSE)</f>
        <v>Não</v>
      </c>
    </row>
    <row r="1123" spans="1:10">
      <c r="A1123" s="9">
        <v>210160</v>
      </c>
      <c r="B1123" s="16" t="s">
        <v>3804</v>
      </c>
      <c r="C1123" s="15" t="s">
        <v>10</v>
      </c>
      <c r="D1123" s="17">
        <v>45574</v>
      </c>
      <c r="E1123" s="8" t="str">
        <f>VLOOKUP(A1123,Planilha1!A:Y,20,FALSE)</f>
        <v>Não</v>
      </c>
      <c r="F1123" s="8" t="str">
        <f>VLOOKUP(A1123,Planilha1!A:Y,21,FALSE)</f>
        <v>Não</v>
      </c>
      <c r="G1123" s="8" t="str">
        <f>VLOOKUP(A1123,Planilha1!A:Y,22,FALSE)</f>
        <v>Não</v>
      </c>
      <c r="H1123" s="8" t="str">
        <f>VLOOKUP(A1123,Planilha1!A:Y,23,FALSE)</f>
        <v>Não</v>
      </c>
      <c r="I1123" s="8" t="str">
        <f>VLOOKUP(A1123,Planilha1!A:Y,24,FALSE)</f>
        <v>Não</v>
      </c>
      <c r="J1123" s="8" t="str">
        <f>VLOOKUP(A1123,Planilha1!A:Y,25,FALSE)</f>
        <v>Não</v>
      </c>
    </row>
    <row r="1124" spans="1:10">
      <c r="A1124" s="9">
        <v>210170</v>
      </c>
      <c r="B1124" s="16" t="s">
        <v>838</v>
      </c>
      <c r="C1124" s="15" t="s">
        <v>10</v>
      </c>
      <c r="D1124" s="17">
        <v>45280</v>
      </c>
      <c r="E1124" s="8" t="str">
        <f>VLOOKUP(A1124,Planilha1!A:Y,20,FALSE)</f>
        <v>Não</v>
      </c>
      <c r="F1124" s="8" t="str">
        <f>VLOOKUP(A1124,Planilha1!A:Y,21,FALSE)</f>
        <v>Não</v>
      </c>
      <c r="G1124" s="8" t="str">
        <f>VLOOKUP(A1124,Planilha1!A:Y,22,FALSE)</f>
        <v>Não</v>
      </c>
      <c r="H1124" s="8" t="str">
        <f>VLOOKUP(A1124,Planilha1!A:Y,23,FALSE)</f>
        <v>Não</v>
      </c>
      <c r="I1124" s="8" t="str">
        <f>VLOOKUP(A1124,Planilha1!A:Y,24,FALSE)</f>
        <v>Não</v>
      </c>
      <c r="J1124" s="8" t="str">
        <f>VLOOKUP(A1124,Planilha1!A:Y,25,FALSE)</f>
        <v>Não</v>
      </c>
    </row>
    <row r="1125" spans="1:10">
      <c r="A1125" s="9">
        <v>210177</v>
      </c>
      <c r="B1125" s="16" t="s">
        <v>725</v>
      </c>
      <c r="C1125" s="15" t="s">
        <v>10</v>
      </c>
      <c r="D1125" s="17">
        <v>43445</v>
      </c>
      <c r="E1125" s="8" t="str">
        <f>VLOOKUP(A1125,Planilha1!A:Y,20,FALSE)</f>
        <v>Não</v>
      </c>
      <c r="F1125" s="8" t="str">
        <f>VLOOKUP(A1125,Planilha1!A:Y,21,FALSE)</f>
        <v>Sim</v>
      </c>
      <c r="G1125" s="8" t="str">
        <f>VLOOKUP(A1125,Planilha1!A:Y,22,FALSE)</f>
        <v>Não</v>
      </c>
      <c r="H1125" s="8" t="str">
        <f>VLOOKUP(A1125,Planilha1!A:Y,23,FALSE)</f>
        <v>Sim</v>
      </c>
      <c r="I1125" s="8" t="str">
        <f>VLOOKUP(A1125,Planilha1!A:Y,24,FALSE)</f>
        <v>Não</v>
      </c>
      <c r="J1125" s="8" t="str">
        <f>VLOOKUP(A1125,Planilha1!A:Y,25,FALSE)</f>
        <v>Sim</v>
      </c>
    </row>
    <row r="1126" spans="1:10">
      <c r="A1126" s="9">
        <v>210173</v>
      </c>
      <c r="B1126" s="16" t="s">
        <v>726</v>
      </c>
      <c r="C1126" s="15" t="s">
        <v>10</v>
      </c>
      <c r="D1126" s="17">
        <v>43131</v>
      </c>
      <c r="E1126" s="8" t="str">
        <f>VLOOKUP(A1126,Planilha1!A:Y,20,FALSE)</f>
        <v>Não</v>
      </c>
      <c r="F1126" s="8" t="str">
        <f>VLOOKUP(A1126,Planilha1!A:Y,21,FALSE)</f>
        <v>Não</v>
      </c>
      <c r="G1126" s="8" t="str">
        <f>VLOOKUP(A1126,Planilha1!A:Y,22,FALSE)</f>
        <v>Não</v>
      </c>
      <c r="H1126" s="8" t="str">
        <f>VLOOKUP(A1126,Planilha1!A:Y,23,FALSE)</f>
        <v>Não</v>
      </c>
      <c r="I1126" s="8" t="str">
        <f>VLOOKUP(A1126,Planilha1!A:Y,24,FALSE)</f>
        <v>Não</v>
      </c>
      <c r="J1126" s="8" t="str">
        <f>VLOOKUP(A1126,Planilha1!A:Y,25,FALSE)</f>
        <v>Não</v>
      </c>
    </row>
    <row r="1127" spans="1:10">
      <c r="A1127" s="9">
        <v>210180</v>
      </c>
      <c r="B1127" s="18" t="s">
        <v>839</v>
      </c>
      <c r="C1127" s="15" t="s">
        <v>10</v>
      </c>
      <c r="D1127" s="17">
        <v>45280</v>
      </c>
      <c r="E1127" s="8" t="str">
        <f>VLOOKUP(A1127,Planilha1!A:Y,20,FALSE)</f>
        <v>Não</v>
      </c>
      <c r="F1127" s="8" t="str">
        <f>VLOOKUP(A1127,Planilha1!A:Y,21,FALSE)</f>
        <v>Não</v>
      </c>
      <c r="G1127" s="8" t="str">
        <f>VLOOKUP(A1127,Planilha1!A:Y,22,FALSE)</f>
        <v>Não</v>
      </c>
      <c r="H1127" s="8" t="str">
        <f>VLOOKUP(A1127,Planilha1!A:Y,23,FALSE)</f>
        <v>Não</v>
      </c>
      <c r="I1127" s="8" t="str">
        <f>VLOOKUP(A1127,Planilha1!A:Y,24,FALSE)</f>
        <v>Não</v>
      </c>
      <c r="J1127" s="8" t="str">
        <f>VLOOKUP(A1127,Planilha1!A:Y,25,FALSE)</f>
        <v>Não</v>
      </c>
    </row>
    <row r="1128" spans="1:10">
      <c r="A1128" s="9">
        <v>210190</v>
      </c>
      <c r="B1128" s="16" t="s">
        <v>3805</v>
      </c>
      <c r="C1128" s="15" t="s">
        <v>10</v>
      </c>
      <c r="D1128" s="17">
        <v>45574</v>
      </c>
      <c r="E1128" s="8" t="str">
        <f>VLOOKUP(A1128,Planilha1!A:Y,20,FALSE)</f>
        <v>Não</v>
      </c>
      <c r="F1128" s="8" t="str">
        <f>VLOOKUP(A1128,Planilha1!A:Y,21,FALSE)</f>
        <v>Não</v>
      </c>
      <c r="G1128" s="8" t="str">
        <f>VLOOKUP(A1128,Planilha1!A:Y,22,FALSE)</f>
        <v>Não</v>
      </c>
      <c r="H1128" s="8" t="str">
        <f>VLOOKUP(A1128,Planilha1!A:Y,23,FALSE)</f>
        <v>Não</v>
      </c>
      <c r="I1128" s="8" t="str">
        <f>VLOOKUP(A1128,Planilha1!A:Y,24,FALSE)</f>
        <v>Não</v>
      </c>
      <c r="J1128" s="8" t="str">
        <f>VLOOKUP(A1128,Planilha1!A:Y,25,FALSE)</f>
        <v>Não</v>
      </c>
    </row>
    <row r="1129" spans="1:10">
      <c r="A1129" s="9">
        <v>210193</v>
      </c>
      <c r="B1129" s="16" t="s">
        <v>3806</v>
      </c>
      <c r="C1129" s="15" t="s">
        <v>10</v>
      </c>
      <c r="D1129" s="17">
        <v>45574</v>
      </c>
      <c r="E1129" s="8" t="str">
        <f>VLOOKUP(A1129,Planilha1!A:Y,20,FALSE)</f>
        <v>Não</v>
      </c>
      <c r="F1129" s="8" t="str">
        <f>VLOOKUP(A1129,Planilha1!A:Y,21,FALSE)</f>
        <v>Não</v>
      </c>
      <c r="G1129" s="8" t="str">
        <f>VLOOKUP(A1129,Planilha1!A:Y,22,FALSE)</f>
        <v>Não</v>
      </c>
      <c r="H1129" s="8" t="str">
        <f>VLOOKUP(A1129,Planilha1!A:Y,23,FALSE)</f>
        <v>Não</v>
      </c>
      <c r="I1129" s="8" t="str">
        <f>VLOOKUP(A1129,Planilha1!A:Y,24,FALSE)</f>
        <v>Não</v>
      </c>
      <c r="J1129" s="8" t="str">
        <f>VLOOKUP(A1129,Planilha1!A:Y,25,FALSE)</f>
        <v>Não</v>
      </c>
    </row>
    <row r="1130" spans="1:10">
      <c r="A1130" s="9">
        <v>210197</v>
      </c>
      <c r="B1130" s="16" t="s">
        <v>727</v>
      </c>
      <c r="C1130" s="15" t="s">
        <v>10</v>
      </c>
      <c r="D1130" s="17">
        <v>43445</v>
      </c>
      <c r="E1130" s="8" t="str">
        <f>VLOOKUP(A1130,Planilha1!A:Y,20,FALSE)</f>
        <v>Não</v>
      </c>
      <c r="F1130" s="8" t="str">
        <f>VLOOKUP(A1130,Planilha1!A:Y,21,FALSE)</f>
        <v>Não</v>
      </c>
      <c r="G1130" s="8" t="str">
        <f>VLOOKUP(A1130,Planilha1!A:Y,22,FALSE)</f>
        <v>Não</v>
      </c>
      <c r="H1130" s="8" t="str">
        <f>VLOOKUP(A1130,Planilha1!A:Y,23,FALSE)</f>
        <v>Não</v>
      </c>
      <c r="I1130" s="8" t="str">
        <f>VLOOKUP(A1130,Planilha1!A:Y,24,FALSE)</f>
        <v>Não</v>
      </c>
      <c r="J1130" s="8" t="str">
        <f>VLOOKUP(A1130,Planilha1!A:Y,25,FALSE)</f>
        <v>Não</v>
      </c>
    </row>
    <row r="1131" spans="1:10">
      <c r="A1131" s="9">
        <v>210200</v>
      </c>
      <c r="B1131" s="16" t="s">
        <v>728</v>
      </c>
      <c r="C1131" s="15" t="s">
        <v>10</v>
      </c>
      <c r="D1131" s="17">
        <v>43131</v>
      </c>
      <c r="E1131" s="8" t="str">
        <f>VLOOKUP(A1131,Planilha1!A:Y,20,FALSE)</f>
        <v>Não</v>
      </c>
      <c r="F1131" s="8" t="str">
        <f>VLOOKUP(A1131,Planilha1!A:Y,21,FALSE)</f>
        <v>Não</v>
      </c>
      <c r="G1131" s="8" t="str">
        <f>VLOOKUP(A1131,Planilha1!A:Y,22,FALSE)</f>
        <v>Não</v>
      </c>
      <c r="H1131" s="8" t="str">
        <f>VLOOKUP(A1131,Planilha1!A:Y,23,FALSE)</f>
        <v>Não</v>
      </c>
      <c r="I1131" s="8" t="str">
        <f>VLOOKUP(A1131,Planilha1!A:Y,24,FALSE)</f>
        <v>Não</v>
      </c>
      <c r="J1131" s="8" t="str">
        <f>VLOOKUP(A1131,Planilha1!A:Y,25,FALSE)</f>
        <v>Não</v>
      </c>
    </row>
    <row r="1132" spans="1:10">
      <c r="A1132" s="9">
        <v>210203</v>
      </c>
      <c r="B1132" s="16" t="s">
        <v>729</v>
      </c>
      <c r="C1132" s="15" t="s">
        <v>10</v>
      </c>
      <c r="D1132" s="17">
        <v>43445</v>
      </c>
      <c r="E1132" s="8" t="str">
        <f>VLOOKUP(A1132,Planilha1!A:Y,20,FALSE)</f>
        <v>Não</v>
      </c>
      <c r="F1132" s="8" t="str">
        <f>VLOOKUP(A1132,Planilha1!A:Y,21,FALSE)</f>
        <v>Sim</v>
      </c>
      <c r="G1132" s="8" t="str">
        <f>VLOOKUP(A1132,Planilha1!A:Y,22,FALSE)</f>
        <v>Não</v>
      </c>
      <c r="H1132" s="8" t="str">
        <f>VLOOKUP(A1132,Planilha1!A:Y,23,FALSE)</f>
        <v>Sim</v>
      </c>
      <c r="I1132" s="8" t="str">
        <f>VLOOKUP(A1132,Planilha1!A:Y,24,FALSE)</f>
        <v>Não</v>
      </c>
      <c r="J1132" s="8" t="str">
        <f>VLOOKUP(A1132,Planilha1!A:Y,25,FALSE)</f>
        <v>Sim</v>
      </c>
    </row>
    <row r="1133" spans="1:10">
      <c r="A1133" s="9">
        <v>210207</v>
      </c>
      <c r="B1133" s="16" t="s">
        <v>730</v>
      </c>
      <c r="C1133" s="15" t="s">
        <v>10</v>
      </c>
      <c r="D1133" s="17">
        <v>43445</v>
      </c>
      <c r="E1133" s="8" t="str">
        <f>VLOOKUP(A1133,Planilha1!A:Y,20,FALSE)</f>
        <v>Não</v>
      </c>
      <c r="F1133" s="8" t="str">
        <f>VLOOKUP(A1133,Planilha1!A:Y,21,FALSE)</f>
        <v>Sim</v>
      </c>
      <c r="G1133" s="8" t="str">
        <f>VLOOKUP(A1133,Planilha1!A:Y,22,FALSE)</f>
        <v>Não</v>
      </c>
      <c r="H1133" s="8" t="str">
        <f>VLOOKUP(A1133,Planilha1!A:Y,23,FALSE)</f>
        <v>Sim</v>
      </c>
      <c r="I1133" s="8" t="str">
        <f>VLOOKUP(A1133,Planilha1!A:Y,24,FALSE)</f>
        <v>Não</v>
      </c>
      <c r="J1133" s="8" t="str">
        <f>VLOOKUP(A1133,Planilha1!A:Y,25,FALSE)</f>
        <v>Sim</v>
      </c>
    </row>
    <row r="1134" spans="1:10">
      <c r="A1134" s="9">
        <v>210210</v>
      </c>
      <c r="B1134" s="16" t="s">
        <v>731</v>
      </c>
      <c r="C1134" s="15" t="s">
        <v>10</v>
      </c>
      <c r="D1134" s="17">
        <v>43818</v>
      </c>
      <c r="E1134" s="8" t="str">
        <f>VLOOKUP(A1134,Planilha1!A:Y,20,FALSE)</f>
        <v>Não</v>
      </c>
      <c r="F1134" s="8" t="str">
        <f>VLOOKUP(A1134,Planilha1!A:Y,21,FALSE)</f>
        <v>Não</v>
      </c>
      <c r="G1134" s="8" t="str">
        <f>VLOOKUP(A1134,Planilha1!A:Y,22,FALSE)</f>
        <v>Não</v>
      </c>
      <c r="H1134" s="8" t="str">
        <f>VLOOKUP(A1134,Planilha1!A:Y,23,FALSE)</f>
        <v>Não</v>
      </c>
      <c r="I1134" s="8" t="str">
        <f>VLOOKUP(A1134,Planilha1!A:Y,24,FALSE)</f>
        <v>Não</v>
      </c>
      <c r="J1134" s="8" t="str">
        <f>VLOOKUP(A1134,Planilha1!A:Y,25,FALSE)</f>
        <v>Não</v>
      </c>
    </row>
    <row r="1135" spans="1:10">
      <c r="A1135" s="9">
        <v>210215</v>
      </c>
      <c r="B1135" s="18" t="s">
        <v>732</v>
      </c>
      <c r="C1135" s="15" t="s">
        <v>10</v>
      </c>
      <c r="D1135" s="17">
        <v>43445</v>
      </c>
      <c r="E1135" s="8" t="str">
        <f>VLOOKUP(A1135,Planilha1!A:Y,20,FALSE)</f>
        <v>Não</v>
      </c>
      <c r="F1135" s="8" t="str">
        <f>VLOOKUP(A1135,Planilha1!A:Y,21,FALSE)</f>
        <v>Sim</v>
      </c>
      <c r="G1135" s="8" t="str">
        <f>VLOOKUP(A1135,Planilha1!A:Y,22,FALSE)</f>
        <v>Não</v>
      </c>
      <c r="H1135" s="8" t="str">
        <f>VLOOKUP(A1135,Planilha1!A:Y,23,FALSE)</f>
        <v>Sim</v>
      </c>
      <c r="I1135" s="8" t="str">
        <f>VLOOKUP(A1135,Planilha1!A:Y,24,FALSE)</f>
        <v>Não</v>
      </c>
      <c r="J1135" s="8" t="str">
        <f>VLOOKUP(A1135,Planilha1!A:Y,25,FALSE)</f>
        <v>Sim</v>
      </c>
    </row>
    <row r="1136" spans="1:10">
      <c r="A1136" s="9">
        <v>210220</v>
      </c>
      <c r="B1136" s="16" t="s">
        <v>733</v>
      </c>
      <c r="C1136" s="15" t="s">
        <v>10</v>
      </c>
      <c r="D1136" s="17">
        <v>43131</v>
      </c>
      <c r="E1136" s="8" t="str">
        <f>VLOOKUP(A1136,Planilha1!A:Y,20,FALSE)</f>
        <v>Não</v>
      </c>
      <c r="F1136" s="8" t="str">
        <f>VLOOKUP(A1136,Planilha1!A:Y,21,FALSE)</f>
        <v>Não</v>
      </c>
      <c r="G1136" s="8" t="str">
        <f>VLOOKUP(A1136,Planilha1!A:Y,22,FALSE)</f>
        <v>Não</v>
      </c>
      <c r="H1136" s="8" t="str">
        <f>VLOOKUP(A1136,Planilha1!A:Y,23,FALSE)</f>
        <v>Não</v>
      </c>
      <c r="I1136" s="8" t="str">
        <f>VLOOKUP(A1136,Planilha1!A:Y,24,FALSE)</f>
        <v>Não</v>
      </c>
      <c r="J1136" s="8" t="str">
        <f>VLOOKUP(A1136,Planilha1!A:Y,25,FALSE)</f>
        <v>Não</v>
      </c>
    </row>
    <row r="1137" spans="1:10">
      <c r="A1137" s="9">
        <v>210230</v>
      </c>
      <c r="B1137" s="16" t="s">
        <v>734</v>
      </c>
      <c r="C1137" s="15" t="s">
        <v>10</v>
      </c>
      <c r="D1137" s="17">
        <v>41905</v>
      </c>
      <c r="E1137" s="8" t="str">
        <f>VLOOKUP(A1137,Planilha1!A:Y,20,FALSE)</f>
        <v>Não</v>
      </c>
      <c r="F1137" s="8" t="str">
        <f>VLOOKUP(A1137,Planilha1!A:Y,21,FALSE)</f>
        <v>Não</v>
      </c>
      <c r="G1137" s="8" t="str">
        <f>VLOOKUP(A1137,Planilha1!A:Y,22,FALSE)</f>
        <v>Não</v>
      </c>
      <c r="H1137" s="8" t="str">
        <f>VLOOKUP(A1137,Planilha1!A:Y,23,FALSE)</f>
        <v>Não</v>
      </c>
      <c r="I1137" s="8" t="str">
        <f>VLOOKUP(A1137,Planilha1!A:Y,24,FALSE)</f>
        <v>Não</v>
      </c>
      <c r="J1137" s="8" t="str">
        <f>VLOOKUP(A1137,Planilha1!A:Y,25,FALSE)</f>
        <v>Não</v>
      </c>
    </row>
    <row r="1138" spans="1:10">
      <c r="A1138" s="9">
        <v>210232</v>
      </c>
      <c r="B1138" s="18" t="s">
        <v>735</v>
      </c>
      <c r="C1138" s="15" t="s">
        <v>10</v>
      </c>
      <c r="D1138" s="17">
        <v>43445</v>
      </c>
      <c r="E1138" s="8" t="str">
        <f>VLOOKUP(A1138,Planilha1!A:Y,20,FALSE)</f>
        <v>Não</v>
      </c>
      <c r="F1138" s="8" t="str">
        <f>VLOOKUP(A1138,Planilha1!A:Y,21,FALSE)</f>
        <v>Sim</v>
      </c>
      <c r="G1138" s="8" t="str">
        <f>VLOOKUP(A1138,Planilha1!A:Y,22,FALSE)</f>
        <v>Não</v>
      </c>
      <c r="H1138" s="8" t="str">
        <f>VLOOKUP(A1138,Planilha1!A:Y,23,FALSE)</f>
        <v>Sim</v>
      </c>
      <c r="I1138" s="8" t="str">
        <f>VLOOKUP(A1138,Planilha1!A:Y,24,FALSE)</f>
        <v>Não</v>
      </c>
      <c r="J1138" s="8" t="str">
        <f>VLOOKUP(A1138,Planilha1!A:Y,25,FALSE)</f>
        <v>Sim</v>
      </c>
    </row>
    <row r="1139" spans="1:10">
      <c r="A1139" s="9">
        <v>210235</v>
      </c>
      <c r="B1139" s="16" t="s">
        <v>840</v>
      </c>
      <c r="C1139" s="15" t="s">
        <v>10</v>
      </c>
      <c r="D1139" s="17">
        <v>45280</v>
      </c>
      <c r="E1139" s="8" t="str">
        <f>VLOOKUP(A1139,Planilha1!A:Y,20,FALSE)</f>
        <v>Não</v>
      </c>
      <c r="F1139" s="8" t="str">
        <f>VLOOKUP(A1139,Planilha1!A:Y,21,FALSE)</f>
        <v>Não</v>
      </c>
      <c r="G1139" s="8" t="str">
        <f>VLOOKUP(A1139,Planilha1!A:Y,22,FALSE)</f>
        <v>Não</v>
      </c>
      <c r="H1139" s="8" t="str">
        <f>VLOOKUP(A1139,Planilha1!A:Y,23,FALSE)</f>
        <v>Não</v>
      </c>
      <c r="I1139" s="8" t="str">
        <f>VLOOKUP(A1139,Planilha1!A:Y,24,FALSE)</f>
        <v>Não</v>
      </c>
      <c r="J1139" s="8" t="str">
        <f>VLOOKUP(A1139,Planilha1!A:Y,25,FALSE)</f>
        <v>Não</v>
      </c>
    </row>
    <row r="1140" spans="1:10" ht="15.75">
      <c r="A1140" s="19">
        <v>210237</v>
      </c>
      <c r="B1140" s="24" t="s">
        <v>736</v>
      </c>
      <c r="C1140" s="15" t="s">
        <v>10</v>
      </c>
      <c r="D1140" s="17">
        <v>43445</v>
      </c>
      <c r="E1140" s="8" t="str">
        <f>VLOOKUP(A1140,Planilha1!A:Y,20,FALSE)</f>
        <v>Não</v>
      </c>
      <c r="F1140" s="8" t="str">
        <f>VLOOKUP(A1140,Planilha1!A:Y,21,FALSE)</f>
        <v>Não</v>
      </c>
      <c r="G1140" s="8" t="str">
        <f>VLOOKUP(A1140,Planilha1!A:Y,22,FALSE)</f>
        <v>Não</v>
      </c>
      <c r="H1140" s="8" t="str">
        <f>VLOOKUP(A1140,Planilha1!A:Y,23,FALSE)</f>
        <v>Não</v>
      </c>
      <c r="I1140" s="8" t="str">
        <f>VLOOKUP(A1140,Planilha1!A:Y,24,FALSE)</f>
        <v>Não</v>
      </c>
      <c r="J1140" s="8" t="str">
        <f>VLOOKUP(A1140,Planilha1!A:Y,25,FALSE)</f>
        <v>Não</v>
      </c>
    </row>
    <row r="1141" spans="1:10">
      <c r="A1141" s="9">
        <v>210240</v>
      </c>
      <c r="B1141" s="18" t="s">
        <v>737</v>
      </c>
      <c r="C1141" s="15" t="s">
        <v>10</v>
      </c>
      <c r="D1141" s="17">
        <v>43445</v>
      </c>
      <c r="E1141" s="8" t="str">
        <f>VLOOKUP(A1141,Planilha1!A:Y,20,FALSE)</f>
        <v>Não</v>
      </c>
      <c r="F1141" s="8" t="str">
        <f>VLOOKUP(A1141,Planilha1!A:Y,21,FALSE)</f>
        <v>Sim</v>
      </c>
      <c r="G1141" s="8" t="str">
        <f>VLOOKUP(A1141,Planilha1!A:Y,22,FALSE)</f>
        <v>Não</v>
      </c>
      <c r="H1141" s="8" t="str">
        <f>VLOOKUP(A1141,Planilha1!A:Y,23,FALSE)</f>
        <v>Sim</v>
      </c>
      <c r="I1141" s="8" t="str">
        <f>VLOOKUP(A1141,Planilha1!A:Y,24,FALSE)</f>
        <v>Não</v>
      </c>
      <c r="J1141" s="8" t="str">
        <f>VLOOKUP(A1141,Planilha1!A:Y,25,FALSE)</f>
        <v>Sim</v>
      </c>
    </row>
    <row r="1142" spans="1:10">
      <c r="A1142" s="9">
        <v>210250</v>
      </c>
      <c r="B1142" s="16" t="s">
        <v>738</v>
      </c>
      <c r="C1142" s="15" t="s">
        <v>10</v>
      </c>
      <c r="D1142" s="17">
        <v>41905</v>
      </c>
      <c r="E1142" s="8" t="str">
        <f>VLOOKUP(A1142,Planilha1!A:Y,20,FALSE)</f>
        <v>Não</v>
      </c>
      <c r="F1142" s="8" t="str">
        <f>VLOOKUP(A1142,Planilha1!A:Y,21,FALSE)</f>
        <v>Não</v>
      </c>
      <c r="G1142" s="8" t="str">
        <f>VLOOKUP(A1142,Planilha1!A:Y,22,FALSE)</f>
        <v>Não</v>
      </c>
      <c r="H1142" s="8" t="str">
        <f>VLOOKUP(A1142,Planilha1!A:Y,23,FALSE)</f>
        <v>Não</v>
      </c>
      <c r="I1142" s="8" t="str">
        <f>VLOOKUP(A1142,Planilha1!A:Y,24,FALSE)</f>
        <v>Não</v>
      </c>
      <c r="J1142" s="8" t="str">
        <f>VLOOKUP(A1142,Planilha1!A:Y,25,FALSE)</f>
        <v>Não</v>
      </c>
    </row>
    <row r="1143" spans="1:10">
      <c r="A1143" s="9">
        <v>210255</v>
      </c>
      <c r="B1143" s="16" t="s">
        <v>3807</v>
      </c>
      <c r="C1143" s="15" t="s">
        <v>10</v>
      </c>
      <c r="D1143" s="17">
        <v>45574</v>
      </c>
      <c r="E1143" s="8" t="str">
        <f>VLOOKUP(A1143,Planilha1!A:Y,20,FALSE)</f>
        <v>Não</v>
      </c>
      <c r="F1143" s="8" t="str">
        <f>VLOOKUP(A1143,Planilha1!A:Y,21,FALSE)</f>
        <v>Sim</v>
      </c>
      <c r="G1143" s="8" t="str">
        <f>VLOOKUP(A1143,Planilha1!A:Y,22,FALSE)</f>
        <v>Não</v>
      </c>
      <c r="H1143" s="8" t="str">
        <f>VLOOKUP(A1143,Planilha1!A:Y,23,FALSE)</f>
        <v>Sim</v>
      </c>
      <c r="I1143" s="8" t="str">
        <f>VLOOKUP(A1143,Planilha1!A:Y,24,FALSE)</f>
        <v>Não</v>
      </c>
      <c r="J1143" s="8" t="str">
        <f>VLOOKUP(A1143,Planilha1!A:Y,25,FALSE)</f>
        <v>Sim</v>
      </c>
    </row>
    <row r="1144" spans="1:10">
      <c r="A1144" s="9">
        <v>210260</v>
      </c>
      <c r="B1144" s="16" t="s">
        <v>739</v>
      </c>
      <c r="C1144" s="15" t="s">
        <v>10</v>
      </c>
      <c r="D1144" s="17">
        <v>43818</v>
      </c>
      <c r="E1144" s="8" t="str">
        <f>VLOOKUP(A1144,Planilha1!A:Y,20,FALSE)</f>
        <v>Não</v>
      </c>
      <c r="F1144" s="8" t="str">
        <f>VLOOKUP(A1144,Planilha1!A:Y,21,FALSE)</f>
        <v>Não</v>
      </c>
      <c r="G1144" s="8" t="str">
        <f>VLOOKUP(A1144,Planilha1!A:Y,22,FALSE)</f>
        <v>Não</v>
      </c>
      <c r="H1144" s="8" t="str">
        <f>VLOOKUP(A1144,Planilha1!A:Y,23,FALSE)</f>
        <v>Não</v>
      </c>
      <c r="I1144" s="8" t="str">
        <f>VLOOKUP(A1144,Planilha1!A:Y,24,FALSE)</f>
        <v>Não</v>
      </c>
      <c r="J1144" s="8" t="str">
        <f>VLOOKUP(A1144,Planilha1!A:Y,25,FALSE)</f>
        <v>Não</v>
      </c>
    </row>
    <row r="1145" spans="1:10">
      <c r="A1145" s="9">
        <v>210270</v>
      </c>
      <c r="B1145" s="16" t="s">
        <v>740</v>
      </c>
      <c r="C1145" s="15" t="s">
        <v>10</v>
      </c>
      <c r="D1145" s="17">
        <v>41905</v>
      </c>
      <c r="E1145" s="8" t="str">
        <f>VLOOKUP(A1145,Planilha1!A:Y,20,FALSE)</f>
        <v>Sim</v>
      </c>
      <c r="F1145" s="8" t="str">
        <f>VLOOKUP(A1145,Planilha1!A:Y,21,FALSE)</f>
        <v>Sim</v>
      </c>
      <c r="G1145" s="8" t="str">
        <f>VLOOKUP(A1145,Planilha1!A:Y,22,FALSE)</f>
        <v>Sim</v>
      </c>
      <c r="H1145" s="8" t="str">
        <f>VLOOKUP(A1145,Planilha1!A:Y,23,FALSE)</f>
        <v>Sim</v>
      </c>
      <c r="I1145" s="8" t="str">
        <f>VLOOKUP(A1145,Planilha1!A:Y,24,FALSE)</f>
        <v>Não</v>
      </c>
      <c r="J1145" s="8" t="str">
        <f>VLOOKUP(A1145,Planilha1!A:Y,25,FALSE)</f>
        <v>Sim</v>
      </c>
    </row>
    <row r="1146" spans="1:10">
      <c r="A1146" s="9">
        <v>210275</v>
      </c>
      <c r="B1146" s="16" t="s">
        <v>741</v>
      </c>
      <c r="C1146" s="15" t="s">
        <v>10</v>
      </c>
      <c r="D1146" s="17">
        <v>43445</v>
      </c>
      <c r="E1146" s="8" t="str">
        <f>VLOOKUP(A1146,Planilha1!A:Y,20,FALSE)</f>
        <v>Não</v>
      </c>
      <c r="F1146" s="8" t="str">
        <f>VLOOKUP(A1146,Planilha1!A:Y,21,FALSE)</f>
        <v>Não</v>
      </c>
      <c r="G1146" s="8" t="str">
        <f>VLOOKUP(A1146,Planilha1!A:Y,22,FALSE)</f>
        <v>Não</v>
      </c>
      <c r="H1146" s="8" t="str">
        <f>VLOOKUP(A1146,Planilha1!A:Y,23,FALSE)</f>
        <v>Não</v>
      </c>
      <c r="I1146" s="8" t="str">
        <f>VLOOKUP(A1146,Planilha1!A:Y,24,FALSE)</f>
        <v>Não</v>
      </c>
      <c r="J1146" s="8" t="str">
        <f>VLOOKUP(A1146,Planilha1!A:Y,25,FALSE)</f>
        <v>Não</v>
      </c>
    </row>
    <row r="1147" spans="1:10">
      <c r="A1147" s="9">
        <v>210280</v>
      </c>
      <c r="B1147" s="18" t="s">
        <v>3808</v>
      </c>
      <c r="C1147" s="15" t="s">
        <v>10</v>
      </c>
      <c r="D1147" s="17">
        <v>45574</v>
      </c>
      <c r="E1147" s="8" t="str">
        <f>VLOOKUP(A1147,Planilha1!A:Y,20,FALSE)</f>
        <v>Não</v>
      </c>
      <c r="F1147" s="8" t="str">
        <f>VLOOKUP(A1147,Planilha1!A:Y,21,FALSE)</f>
        <v>Não</v>
      </c>
      <c r="G1147" s="8" t="str">
        <f>VLOOKUP(A1147,Planilha1!A:Y,22,FALSE)</f>
        <v>Não</v>
      </c>
      <c r="H1147" s="8" t="str">
        <f>VLOOKUP(A1147,Planilha1!A:Y,23,FALSE)</f>
        <v>Não</v>
      </c>
      <c r="I1147" s="8" t="str">
        <f>VLOOKUP(A1147,Planilha1!A:Y,24,FALSE)</f>
        <v>Não</v>
      </c>
      <c r="J1147" s="8" t="str">
        <f>VLOOKUP(A1147,Planilha1!A:Y,25,FALSE)</f>
        <v>Não</v>
      </c>
    </row>
    <row r="1148" spans="1:10">
      <c r="A1148" s="9">
        <v>210290</v>
      </c>
      <c r="B1148" s="16" t="s">
        <v>742</v>
      </c>
      <c r="C1148" s="15" t="s">
        <v>10</v>
      </c>
      <c r="D1148" s="17">
        <v>43818</v>
      </c>
      <c r="E1148" s="8" t="str">
        <f>VLOOKUP(A1148,Planilha1!A:Y,20,FALSE)</f>
        <v>Não</v>
      </c>
      <c r="F1148" s="8" t="str">
        <f>VLOOKUP(A1148,Planilha1!A:Y,21,FALSE)</f>
        <v>Sim</v>
      </c>
      <c r="G1148" s="8" t="str">
        <f>VLOOKUP(A1148,Planilha1!A:Y,22,FALSE)</f>
        <v>Não</v>
      </c>
      <c r="H1148" s="8" t="str">
        <f>VLOOKUP(A1148,Planilha1!A:Y,23,FALSE)</f>
        <v>Sim</v>
      </c>
      <c r="I1148" s="8" t="str">
        <f>VLOOKUP(A1148,Planilha1!A:Y,24,FALSE)</f>
        <v>Não</v>
      </c>
      <c r="J1148" s="8" t="str">
        <f>VLOOKUP(A1148,Planilha1!A:Y,25,FALSE)</f>
        <v>Sim</v>
      </c>
    </row>
    <row r="1149" spans="1:10">
      <c r="A1149" s="9">
        <v>210300</v>
      </c>
      <c r="B1149" s="18" t="s">
        <v>743</v>
      </c>
      <c r="C1149" s="15" t="s">
        <v>10</v>
      </c>
      <c r="D1149" s="17">
        <v>43131</v>
      </c>
      <c r="E1149" s="8" t="str">
        <f>VLOOKUP(A1149,Planilha1!A:Y,20,FALSE)</f>
        <v>Não</v>
      </c>
      <c r="F1149" s="8" t="str">
        <f>VLOOKUP(A1149,Planilha1!A:Y,21,FALSE)</f>
        <v>Não</v>
      </c>
      <c r="G1149" s="8" t="str">
        <f>VLOOKUP(A1149,Planilha1!A:Y,22,FALSE)</f>
        <v>Não</v>
      </c>
      <c r="H1149" s="8" t="str">
        <f>VLOOKUP(A1149,Planilha1!A:Y,23,FALSE)</f>
        <v>Não</v>
      </c>
      <c r="I1149" s="8" t="str">
        <f>VLOOKUP(A1149,Planilha1!A:Y,24,FALSE)</f>
        <v>Não</v>
      </c>
      <c r="J1149" s="8" t="str">
        <f>VLOOKUP(A1149,Planilha1!A:Y,25,FALSE)</f>
        <v>Não</v>
      </c>
    </row>
    <row r="1150" spans="1:10">
      <c r="A1150" s="9">
        <v>210310</v>
      </c>
      <c r="B1150" s="16" t="s">
        <v>744</v>
      </c>
      <c r="C1150" s="15" t="s">
        <v>10</v>
      </c>
      <c r="D1150" s="17">
        <v>41905</v>
      </c>
      <c r="E1150" s="8" t="str">
        <f>VLOOKUP(A1150,Planilha1!A:Y,20,FALSE)</f>
        <v>Não</v>
      </c>
      <c r="F1150" s="8" t="str">
        <f>VLOOKUP(A1150,Planilha1!A:Y,21,FALSE)</f>
        <v>Não</v>
      </c>
      <c r="G1150" s="8" t="str">
        <f>VLOOKUP(A1150,Planilha1!A:Y,22,FALSE)</f>
        <v>Não</v>
      </c>
      <c r="H1150" s="8" t="str">
        <f>VLOOKUP(A1150,Planilha1!A:Y,23,FALSE)</f>
        <v>Não</v>
      </c>
      <c r="I1150" s="8" t="str">
        <f>VLOOKUP(A1150,Planilha1!A:Y,24,FALSE)</f>
        <v>Não</v>
      </c>
      <c r="J1150" s="8" t="str">
        <f>VLOOKUP(A1150,Planilha1!A:Y,25,FALSE)</f>
        <v>Não</v>
      </c>
    </row>
    <row r="1151" spans="1:10">
      <c r="A1151" s="9">
        <v>210312</v>
      </c>
      <c r="B1151" s="16" t="s">
        <v>841</v>
      </c>
      <c r="C1151" s="15" t="s">
        <v>10</v>
      </c>
      <c r="D1151" s="17">
        <v>45280</v>
      </c>
      <c r="E1151" s="8" t="str">
        <f>VLOOKUP(A1151,Planilha1!A:Y,20,FALSE)</f>
        <v>Não</v>
      </c>
      <c r="F1151" s="8" t="str">
        <f>VLOOKUP(A1151,Planilha1!A:Y,21,FALSE)</f>
        <v>Não</v>
      </c>
      <c r="G1151" s="8" t="str">
        <f>VLOOKUP(A1151,Planilha1!A:Y,22,FALSE)</f>
        <v>Não</v>
      </c>
      <c r="H1151" s="8" t="str">
        <f>VLOOKUP(A1151,Planilha1!A:Y,23,FALSE)</f>
        <v>Não</v>
      </c>
      <c r="I1151" s="8" t="str">
        <f>VLOOKUP(A1151,Planilha1!A:Y,24,FALSE)</f>
        <v>Não</v>
      </c>
      <c r="J1151" s="8" t="str">
        <f>VLOOKUP(A1151,Planilha1!A:Y,25,FALSE)</f>
        <v>Não</v>
      </c>
    </row>
    <row r="1152" spans="1:10">
      <c r="A1152" s="9">
        <v>210315</v>
      </c>
      <c r="B1152" s="16" t="s">
        <v>745</v>
      </c>
      <c r="C1152" s="15" t="s">
        <v>10</v>
      </c>
      <c r="D1152" s="17">
        <v>41905</v>
      </c>
      <c r="E1152" s="8" t="str">
        <f>VLOOKUP(A1152,Planilha1!A:Y,20,FALSE)</f>
        <v>Não</v>
      </c>
      <c r="F1152" s="8" t="str">
        <f>VLOOKUP(A1152,Planilha1!A:Y,21,FALSE)</f>
        <v>Não</v>
      </c>
      <c r="G1152" s="8" t="str">
        <f>VLOOKUP(A1152,Planilha1!A:Y,22,FALSE)</f>
        <v>Não</v>
      </c>
      <c r="H1152" s="8" t="str">
        <f>VLOOKUP(A1152,Planilha1!A:Y,23,FALSE)</f>
        <v>Não</v>
      </c>
      <c r="I1152" s="8" t="str">
        <f>VLOOKUP(A1152,Planilha1!A:Y,24,FALSE)</f>
        <v>Não</v>
      </c>
      <c r="J1152" s="8" t="str">
        <f>VLOOKUP(A1152,Planilha1!A:Y,25,FALSE)</f>
        <v>Não</v>
      </c>
    </row>
    <row r="1153" spans="1:10">
      <c r="A1153" s="9">
        <v>210317</v>
      </c>
      <c r="B1153" s="16" t="s">
        <v>746</v>
      </c>
      <c r="C1153" s="15" t="s">
        <v>10</v>
      </c>
      <c r="D1153" s="17">
        <v>41905</v>
      </c>
      <c r="E1153" s="8" t="str">
        <f>VLOOKUP(A1153,Planilha1!A:Y,20,FALSE)</f>
        <v>Não</v>
      </c>
      <c r="F1153" s="8" t="str">
        <f>VLOOKUP(A1153,Planilha1!A:Y,21,FALSE)</f>
        <v>Sim</v>
      </c>
      <c r="G1153" s="8" t="str">
        <f>VLOOKUP(A1153,Planilha1!A:Y,22,FALSE)</f>
        <v>Não</v>
      </c>
      <c r="H1153" s="8" t="str">
        <f>VLOOKUP(A1153,Planilha1!A:Y,23,FALSE)</f>
        <v>Sim</v>
      </c>
      <c r="I1153" s="8" t="str">
        <f>VLOOKUP(A1153,Planilha1!A:Y,24,FALSE)</f>
        <v>Não</v>
      </c>
      <c r="J1153" s="8" t="str">
        <f>VLOOKUP(A1153,Planilha1!A:Y,25,FALSE)</f>
        <v>Sim</v>
      </c>
    </row>
    <row r="1154" spans="1:10">
      <c r="A1154" s="9">
        <v>210325</v>
      </c>
      <c r="B1154" s="18" t="s">
        <v>3809</v>
      </c>
      <c r="C1154" s="15" t="s">
        <v>10</v>
      </c>
      <c r="D1154" s="17">
        <v>45574</v>
      </c>
      <c r="E1154" s="8" t="str">
        <f>VLOOKUP(A1154,Planilha1!A:Y,20,FALSE)</f>
        <v>Não</v>
      </c>
      <c r="F1154" s="8" t="str">
        <f>VLOOKUP(A1154,Planilha1!A:Y,21,FALSE)</f>
        <v>Não</v>
      </c>
      <c r="G1154" s="8" t="str">
        <f>VLOOKUP(A1154,Planilha1!A:Y,22,FALSE)</f>
        <v>Não</v>
      </c>
      <c r="H1154" s="8" t="str">
        <f>VLOOKUP(A1154,Planilha1!A:Y,23,FALSE)</f>
        <v>Não</v>
      </c>
      <c r="I1154" s="8" t="str">
        <f>VLOOKUP(A1154,Planilha1!A:Y,24,FALSE)</f>
        <v>Não</v>
      </c>
      <c r="J1154" s="8" t="str">
        <f>VLOOKUP(A1154,Planilha1!A:Y,25,FALSE)</f>
        <v>Não</v>
      </c>
    </row>
    <row r="1155" spans="1:10">
      <c r="A1155" s="9">
        <v>210330</v>
      </c>
      <c r="B1155" s="16" t="s">
        <v>747</v>
      </c>
      <c r="C1155" s="15" t="s">
        <v>10</v>
      </c>
      <c r="D1155" s="17">
        <v>43445</v>
      </c>
      <c r="E1155" s="8" t="str">
        <f>VLOOKUP(A1155,Planilha1!A:Y,20,FALSE)</f>
        <v>Não</v>
      </c>
      <c r="F1155" s="8" t="str">
        <f>VLOOKUP(A1155,Planilha1!A:Y,21,FALSE)</f>
        <v>Não</v>
      </c>
      <c r="G1155" s="8" t="str">
        <f>VLOOKUP(A1155,Planilha1!A:Y,22,FALSE)</f>
        <v>Não</v>
      </c>
      <c r="H1155" s="8" t="str">
        <f>VLOOKUP(A1155,Planilha1!A:Y,23,FALSE)</f>
        <v>Não</v>
      </c>
      <c r="I1155" s="8" t="str">
        <f>VLOOKUP(A1155,Planilha1!A:Y,24,FALSE)</f>
        <v>Não</v>
      </c>
      <c r="J1155" s="8" t="str">
        <f>VLOOKUP(A1155,Planilha1!A:Y,25,FALSE)</f>
        <v>Não</v>
      </c>
    </row>
    <row r="1156" spans="1:10" ht="15.75">
      <c r="A1156" s="19">
        <v>210340</v>
      </c>
      <c r="B1156" s="24" t="s">
        <v>748</v>
      </c>
      <c r="C1156" s="15" t="s">
        <v>10</v>
      </c>
      <c r="D1156" s="17">
        <v>43445</v>
      </c>
      <c r="E1156" s="8" t="str">
        <f>VLOOKUP(A1156,Planilha1!A:Y,20,FALSE)</f>
        <v>Não</v>
      </c>
      <c r="F1156" s="8" t="str">
        <f>VLOOKUP(A1156,Planilha1!A:Y,21,FALSE)</f>
        <v>Sim</v>
      </c>
      <c r="G1156" s="8" t="str">
        <f>VLOOKUP(A1156,Planilha1!A:Y,22,FALSE)</f>
        <v>Não</v>
      </c>
      <c r="H1156" s="8" t="str">
        <f>VLOOKUP(A1156,Planilha1!A:Y,23,FALSE)</f>
        <v>Sim</v>
      </c>
      <c r="I1156" s="8" t="str">
        <f>VLOOKUP(A1156,Planilha1!A:Y,24,FALSE)</f>
        <v>Não</v>
      </c>
      <c r="J1156" s="8" t="str">
        <f>VLOOKUP(A1156,Planilha1!A:Y,25,FALSE)</f>
        <v>Sim</v>
      </c>
    </row>
    <row r="1157" spans="1:10">
      <c r="A1157" s="9">
        <v>210350</v>
      </c>
      <c r="B1157" s="16" t="s">
        <v>842</v>
      </c>
      <c r="C1157" s="15" t="s">
        <v>10</v>
      </c>
      <c r="D1157" s="17">
        <v>45280</v>
      </c>
      <c r="E1157" s="8" t="str">
        <f>VLOOKUP(A1157,Planilha1!A:Y,20,FALSE)</f>
        <v>Não</v>
      </c>
      <c r="F1157" s="8" t="str">
        <f>VLOOKUP(A1157,Planilha1!A:Y,21,FALSE)</f>
        <v>Não</v>
      </c>
      <c r="G1157" s="8" t="str">
        <f>VLOOKUP(A1157,Planilha1!A:Y,22,FALSE)</f>
        <v>Não</v>
      </c>
      <c r="H1157" s="8" t="str">
        <f>VLOOKUP(A1157,Planilha1!A:Y,23,FALSE)</f>
        <v>Não</v>
      </c>
      <c r="I1157" s="8" t="str">
        <f>VLOOKUP(A1157,Planilha1!A:Y,24,FALSE)</f>
        <v>Não</v>
      </c>
      <c r="J1157" s="8" t="str">
        <f>VLOOKUP(A1157,Planilha1!A:Y,25,FALSE)</f>
        <v>Não</v>
      </c>
    </row>
    <row r="1158" spans="1:10">
      <c r="A1158" s="9">
        <v>210355</v>
      </c>
      <c r="B1158" s="16" t="s">
        <v>749</v>
      </c>
      <c r="C1158" s="15" t="s">
        <v>10</v>
      </c>
      <c r="D1158" s="17">
        <v>43131</v>
      </c>
      <c r="E1158" s="8" t="str">
        <f>VLOOKUP(A1158,Planilha1!A:Y,20,FALSE)</f>
        <v>Não</v>
      </c>
      <c r="F1158" s="8" t="str">
        <f>VLOOKUP(A1158,Planilha1!A:Y,21,FALSE)</f>
        <v>Sim</v>
      </c>
      <c r="G1158" s="8" t="str">
        <f>VLOOKUP(A1158,Planilha1!A:Y,22,FALSE)</f>
        <v>Não</v>
      </c>
      <c r="H1158" s="8" t="str">
        <f>VLOOKUP(A1158,Planilha1!A:Y,23,FALSE)</f>
        <v>Sim</v>
      </c>
      <c r="I1158" s="8" t="str">
        <f>VLOOKUP(A1158,Planilha1!A:Y,24,FALSE)</f>
        <v>Não</v>
      </c>
      <c r="J1158" s="8" t="str">
        <f>VLOOKUP(A1158,Planilha1!A:Y,25,FALSE)</f>
        <v>Sim</v>
      </c>
    </row>
    <row r="1159" spans="1:10" ht="15.75">
      <c r="A1159" s="19">
        <v>210360</v>
      </c>
      <c r="B1159" s="24" t="s">
        <v>750</v>
      </c>
      <c r="C1159" s="15" t="s">
        <v>10</v>
      </c>
      <c r="D1159" s="17">
        <v>43445</v>
      </c>
      <c r="E1159" s="8" t="str">
        <f>VLOOKUP(A1159,Planilha1!A:Y,20,FALSE)</f>
        <v>Não</v>
      </c>
      <c r="F1159" s="8" t="str">
        <f>VLOOKUP(A1159,Planilha1!A:Y,21,FALSE)</f>
        <v>Sim</v>
      </c>
      <c r="G1159" s="8" t="str">
        <f>VLOOKUP(A1159,Planilha1!A:Y,22,FALSE)</f>
        <v>Não</v>
      </c>
      <c r="H1159" s="8" t="str">
        <f>VLOOKUP(A1159,Planilha1!A:Y,23,FALSE)</f>
        <v>Sim</v>
      </c>
      <c r="I1159" s="8" t="str">
        <f>VLOOKUP(A1159,Planilha1!A:Y,24,FALSE)</f>
        <v>Não</v>
      </c>
      <c r="J1159" s="8" t="str">
        <f>VLOOKUP(A1159,Planilha1!A:Y,25,FALSE)</f>
        <v>Sim</v>
      </c>
    </row>
    <row r="1160" spans="1:10">
      <c r="A1160" s="9">
        <v>210370</v>
      </c>
      <c r="B1160" s="16" t="s">
        <v>843</v>
      </c>
      <c r="C1160" s="15" t="s">
        <v>10</v>
      </c>
      <c r="D1160" s="17">
        <v>45280</v>
      </c>
      <c r="E1160" s="8" t="str">
        <f>VLOOKUP(A1160,Planilha1!A:Y,20,FALSE)</f>
        <v>Não</v>
      </c>
      <c r="F1160" s="8" t="str">
        <f>VLOOKUP(A1160,Planilha1!A:Y,21,FALSE)</f>
        <v>Não</v>
      </c>
      <c r="G1160" s="8" t="str">
        <f>VLOOKUP(A1160,Planilha1!A:Y,22,FALSE)</f>
        <v>Não</v>
      </c>
      <c r="H1160" s="8" t="str">
        <f>VLOOKUP(A1160,Planilha1!A:Y,23,FALSE)</f>
        <v>Não</v>
      </c>
      <c r="I1160" s="8" t="str">
        <f>VLOOKUP(A1160,Planilha1!A:Y,24,FALSE)</f>
        <v>Não</v>
      </c>
      <c r="J1160" s="8" t="str">
        <f>VLOOKUP(A1160,Planilha1!A:Y,25,FALSE)</f>
        <v>Não</v>
      </c>
    </row>
    <row r="1161" spans="1:10" ht="15.75">
      <c r="A1161" s="19">
        <v>210375</v>
      </c>
      <c r="B1161" s="24" t="s">
        <v>3810</v>
      </c>
      <c r="C1161" s="15" t="s">
        <v>10</v>
      </c>
      <c r="D1161" s="17">
        <v>45574</v>
      </c>
      <c r="E1161" s="8" t="str">
        <f>VLOOKUP(A1161,Planilha1!A:Y,20,FALSE)</f>
        <v>Sim</v>
      </c>
      <c r="F1161" s="8" t="str">
        <f>VLOOKUP(A1161,Planilha1!A:Y,21,FALSE)</f>
        <v>Sim</v>
      </c>
      <c r="G1161" s="8" t="str">
        <f>VLOOKUP(A1161,Planilha1!A:Y,22,FALSE)</f>
        <v>Sim</v>
      </c>
      <c r="H1161" s="8" t="str">
        <f>VLOOKUP(A1161,Planilha1!A:Y,23,FALSE)</f>
        <v>Sim</v>
      </c>
      <c r="I1161" s="8" t="str">
        <f>VLOOKUP(A1161,Planilha1!A:Y,24,FALSE)</f>
        <v>Não</v>
      </c>
      <c r="J1161" s="8" t="str">
        <f>VLOOKUP(A1161,Planilha1!A:Y,25,FALSE)</f>
        <v>Sim</v>
      </c>
    </row>
    <row r="1162" spans="1:10" ht="15.75">
      <c r="A1162" s="19">
        <v>210380</v>
      </c>
      <c r="B1162" s="24" t="s">
        <v>3811</v>
      </c>
      <c r="C1162" s="15" t="s">
        <v>10</v>
      </c>
      <c r="D1162" s="17">
        <v>45574</v>
      </c>
      <c r="E1162" s="8" t="str">
        <f>VLOOKUP(A1162,Planilha1!A:Y,20,FALSE)</f>
        <v>Não</v>
      </c>
      <c r="F1162" s="8" t="str">
        <f>VLOOKUP(A1162,Planilha1!A:Y,21,FALSE)</f>
        <v>Não</v>
      </c>
      <c r="G1162" s="8" t="str">
        <f>VLOOKUP(A1162,Planilha1!A:Y,22,FALSE)</f>
        <v>Não</v>
      </c>
      <c r="H1162" s="8" t="str">
        <f>VLOOKUP(A1162,Planilha1!A:Y,23,FALSE)</f>
        <v>Não</v>
      </c>
      <c r="I1162" s="8" t="str">
        <f>VLOOKUP(A1162,Planilha1!A:Y,24,FALSE)</f>
        <v>Não</v>
      </c>
      <c r="J1162" s="8" t="str">
        <f>VLOOKUP(A1162,Planilha1!A:Y,25,FALSE)</f>
        <v>Não</v>
      </c>
    </row>
    <row r="1163" spans="1:10">
      <c r="A1163" s="9">
        <v>210390</v>
      </c>
      <c r="B1163" s="16" t="s">
        <v>751</v>
      </c>
      <c r="C1163" s="15" t="s">
        <v>10</v>
      </c>
      <c r="D1163" s="17">
        <v>43445</v>
      </c>
      <c r="E1163" s="8" t="str">
        <f>VLOOKUP(A1163,Planilha1!A:Y,20,FALSE)</f>
        <v>Não</v>
      </c>
      <c r="F1163" s="8" t="str">
        <f>VLOOKUP(A1163,Planilha1!A:Y,21,FALSE)</f>
        <v>Sim</v>
      </c>
      <c r="G1163" s="8" t="str">
        <f>VLOOKUP(A1163,Planilha1!A:Y,22,FALSE)</f>
        <v>Não</v>
      </c>
      <c r="H1163" s="8" t="str">
        <f>VLOOKUP(A1163,Planilha1!A:Y,23,FALSE)</f>
        <v>Sim</v>
      </c>
      <c r="I1163" s="8" t="str">
        <f>VLOOKUP(A1163,Planilha1!A:Y,24,FALSE)</f>
        <v>Não</v>
      </c>
      <c r="J1163" s="8" t="str">
        <f>VLOOKUP(A1163,Planilha1!A:Y,25,FALSE)</f>
        <v>Sim</v>
      </c>
    </row>
    <row r="1164" spans="1:10">
      <c r="A1164" s="9">
        <v>210400</v>
      </c>
      <c r="B1164" s="16" t="s">
        <v>844</v>
      </c>
      <c r="C1164" s="15" t="s">
        <v>10</v>
      </c>
      <c r="D1164" s="17">
        <v>45280</v>
      </c>
      <c r="E1164" s="8" t="str">
        <f>VLOOKUP(A1164,Planilha1!A:Y,20,FALSE)</f>
        <v>Não</v>
      </c>
      <c r="F1164" s="8" t="str">
        <f>VLOOKUP(A1164,Planilha1!A:Y,21,FALSE)</f>
        <v>Não</v>
      </c>
      <c r="G1164" s="8" t="str">
        <f>VLOOKUP(A1164,Planilha1!A:Y,22,FALSE)</f>
        <v>Não</v>
      </c>
      <c r="H1164" s="8" t="str">
        <f>VLOOKUP(A1164,Planilha1!A:Y,23,FALSE)</f>
        <v>Não</v>
      </c>
      <c r="I1164" s="8" t="str">
        <f>VLOOKUP(A1164,Planilha1!A:Y,24,FALSE)</f>
        <v>Não</v>
      </c>
      <c r="J1164" s="8" t="str">
        <f>VLOOKUP(A1164,Planilha1!A:Y,25,FALSE)</f>
        <v>Não</v>
      </c>
    </row>
    <row r="1165" spans="1:10">
      <c r="A1165" s="9">
        <v>210405</v>
      </c>
      <c r="B1165" s="16" t="s">
        <v>3812</v>
      </c>
      <c r="C1165" s="15" t="s">
        <v>10</v>
      </c>
      <c r="D1165" s="17">
        <v>45574</v>
      </c>
      <c r="E1165" s="8" t="str">
        <f>VLOOKUP(A1165,Planilha1!A:Y,20,FALSE)</f>
        <v>Não</v>
      </c>
      <c r="F1165" s="8" t="str">
        <f>VLOOKUP(A1165,Planilha1!A:Y,21,FALSE)</f>
        <v>Sim</v>
      </c>
      <c r="G1165" s="8" t="str">
        <f>VLOOKUP(A1165,Planilha1!A:Y,22,FALSE)</f>
        <v>Não</v>
      </c>
      <c r="H1165" s="8" t="str">
        <f>VLOOKUP(A1165,Planilha1!A:Y,23,FALSE)</f>
        <v>Sim</v>
      </c>
      <c r="I1165" s="8" t="str">
        <f>VLOOKUP(A1165,Planilha1!A:Y,24,FALSE)</f>
        <v>Não</v>
      </c>
      <c r="J1165" s="8" t="str">
        <f>VLOOKUP(A1165,Planilha1!A:Y,25,FALSE)</f>
        <v>Sim</v>
      </c>
    </row>
    <row r="1166" spans="1:10" ht="15.75">
      <c r="A1166" s="19">
        <v>210407</v>
      </c>
      <c r="B1166" s="24" t="s">
        <v>752</v>
      </c>
      <c r="C1166" s="15" t="s">
        <v>10</v>
      </c>
      <c r="D1166" s="17">
        <v>41905</v>
      </c>
      <c r="E1166" s="8" t="str">
        <f>VLOOKUP(A1166,Planilha1!A:Y,20,FALSE)</f>
        <v>Não</v>
      </c>
      <c r="F1166" s="8" t="str">
        <f>VLOOKUP(A1166,Planilha1!A:Y,21,FALSE)</f>
        <v>Sim</v>
      </c>
      <c r="G1166" s="8" t="str">
        <f>VLOOKUP(A1166,Planilha1!A:Y,22,FALSE)</f>
        <v>Não</v>
      </c>
      <c r="H1166" s="8" t="str">
        <f>VLOOKUP(A1166,Planilha1!A:Y,23,FALSE)</f>
        <v>Sim</v>
      </c>
      <c r="I1166" s="8" t="str">
        <f>VLOOKUP(A1166,Planilha1!A:Y,24,FALSE)</f>
        <v>Não</v>
      </c>
      <c r="J1166" s="8" t="str">
        <f>VLOOKUP(A1166,Planilha1!A:Y,25,FALSE)</f>
        <v>Sim</v>
      </c>
    </row>
    <row r="1167" spans="1:10">
      <c r="A1167" s="9">
        <v>210408</v>
      </c>
      <c r="B1167" s="18" t="s">
        <v>753</v>
      </c>
      <c r="C1167" s="15" t="s">
        <v>10</v>
      </c>
      <c r="D1167" s="17">
        <v>43131</v>
      </c>
      <c r="E1167" s="8" t="str">
        <f>VLOOKUP(A1167,Planilha1!A:Y,20,FALSE)</f>
        <v>Não</v>
      </c>
      <c r="F1167" s="8" t="str">
        <f>VLOOKUP(A1167,Planilha1!A:Y,21,FALSE)</f>
        <v>Não</v>
      </c>
      <c r="G1167" s="8" t="str">
        <f>VLOOKUP(A1167,Planilha1!A:Y,22,FALSE)</f>
        <v>Não</v>
      </c>
      <c r="H1167" s="8" t="str">
        <f>VLOOKUP(A1167,Planilha1!A:Y,23,FALSE)</f>
        <v>Não</v>
      </c>
      <c r="I1167" s="8" t="str">
        <f>VLOOKUP(A1167,Planilha1!A:Y,24,FALSE)</f>
        <v>Não</v>
      </c>
      <c r="J1167" s="8" t="str">
        <f>VLOOKUP(A1167,Planilha1!A:Y,25,FALSE)</f>
        <v>Não</v>
      </c>
    </row>
    <row r="1168" spans="1:10" ht="15.75">
      <c r="A1168" s="19">
        <v>210409</v>
      </c>
      <c r="B1168" s="24" t="s">
        <v>754</v>
      </c>
      <c r="C1168" s="15" t="s">
        <v>10</v>
      </c>
      <c r="D1168" s="17">
        <v>41905</v>
      </c>
      <c r="E1168" s="8" t="str">
        <f>VLOOKUP(A1168,Planilha1!A:Y,20,FALSE)</f>
        <v>Não</v>
      </c>
      <c r="F1168" s="8" t="str">
        <f>VLOOKUP(A1168,Planilha1!A:Y,21,FALSE)</f>
        <v>Sim</v>
      </c>
      <c r="G1168" s="8" t="str">
        <f>VLOOKUP(A1168,Planilha1!A:Y,22,FALSE)</f>
        <v>Não</v>
      </c>
      <c r="H1168" s="8" t="str">
        <f>VLOOKUP(A1168,Planilha1!A:Y,23,FALSE)</f>
        <v>Sim</v>
      </c>
      <c r="I1168" s="8" t="str">
        <f>VLOOKUP(A1168,Planilha1!A:Y,24,FALSE)</f>
        <v>Não</v>
      </c>
      <c r="J1168" s="8" t="str">
        <f>VLOOKUP(A1168,Planilha1!A:Y,25,FALSE)</f>
        <v>Sim</v>
      </c>
    </row>
    <row r="1169" spans="1:10">
      <c r="A1169" s="9">
        <v>210410</v>
      </c>
      <c r="B1169" s="18" t="s">
        <v>845</v>
      </c>
      <c r="C1169" s="15" t="s">
        <v>10</v>
      </c>
      <c r="D1169" s="17">
        <v>45280</v>
      </c>
      <c r="E1169" s="8" t="str">
        <f>VLOOKUP(A1169,Planilha1!A:Y,20,FALSE)</f>
        <v>Sim</v>
      </c>
      <c r="F1169" s="8" t="str">
        <f>VLOOKUP(A1169,Planilha1!A:Y,21,FALSE)</f>
        <v>Sim</v>
      </c>
      <c r="G1169" s="8" t="str">
        <f>VLOOKUP(A1169,Planilha1!A:Y,22,FALSE)</f>
        <v>Sim</v>
      </c>
      <c r="H1169" s="8" t="str">
        <f>VLOOKUP(A1169,Planilha1!A:Y,23,FALSE)</f>
        <v>Sim</v>
      </c>
      <c r="I1169" s="8" t="str">
        <f>VLOOKUP(A1169,Planilha1!A:Y,24,FALSE)</f>
        <v>Sim</v>
      </c>
      <c r="J1169" s="8" t="str">
        <f>VLOOKUP(A1169,Planilha1!A:Y,25,FALSE)</f>
        <v>Sim</v>
      </c>
    </row>
    <row r="1170" spans="1:10" ht="15.75">
      <c r="A1170" s="19">
        <v>210420</v>
      </c>
      <c r="B1170" s="24" t="s">
        <v>755</v>
      </c>
      <c r="C1170" s="15" t="s">
        <v>10</v>
      </c>
      <c r="D1170" s="17">
        <v>41905</v>
      </c>
      <c r="E1170" s="8" t="str">
        <f>VLOOKUP(A1170,Planilha1!A:Y,20,FALSE)</f>
        <v>Não</v>
      </c>
      <c r="F1170" s="8" t="str">
        <f>VLOOKUP(A1170,Planilha1!A:Y,21,FALSE)</f>
        <v>Sim</v>
      </c>
      <c r="G1170" s="8" t="str">
        <f>VLOOKUP(A1170,Planilha1!A:Y,22,FALSE)</f>
        <v>Não</v>
      </c>
      <c r="H1170" s="8" t="str">
        <f>VLOOKUP(A1170,Planilha1!A:Y,23,FALSE)</f>
        <v>Sim</v>
      </c>
      <c r="I1170" s="8" t="str">
        <f>VLOOKUP(A1170,Planilha1!A:Y,24,FALSE)</f>
        <v>Não</v>
      </c>
      <c r="J1170" s="8" t="str">
        <f>VLOOKUP(A1170,Planilha1!A:Y,25,FALSE)</f>
        <v>Sim</v>
      </c>
    </row>
    <row r="1171" spans="1:10">
      <c r="A1171" s="9">
        <v>210430</v>
      </c>
      <c r="B1171" s="18" t="s">
        <v>846</v>
      </c>
      <c r="C1171" s="15" t="s">
        <v>10</v>
      </c>
      <c r="D1171" s="17">
        <v>45280</v>
      </c>
      <c r="E1171" s="8" t="str">
        <f>VLOOKUP(A1171,Planilha1!A:Y,20,FALSE)</f>
        <v>Não</v>
      </c>
      <c r="F1171" s="8" t="str">
        <f>VLOOKUP(A1171,Planilha1!A:Y,21,FALSE)</f>
        <v>Não</v>
      </c>
      <c r="G1171" s="8" t="str">
        <f>VLOOKUP(A1171,Planilha1!A:Y,22,FALSE)</f>
        <v>Não</v>
      </c>
      <c r="H1171" s="8" t="str">
        <f>VLOOKUP(A1171,Planilha1!A:Y,23,FALSE)</f>
        <v>Não</v>
      </c>
      <c r="I1171" s="8" t="str">
        <f>VLOOKUP(A1171,Planilha1!A:Y,24,FALSE)</f>
        <v>Não</v>
      </c>
      <c r="J1171" s="8" t="str">
        <f>VLOOKUP(A1171,Planilha1!A:Y,25,FALSE)</f>
        <v>Não</v>
      </c>
    </row>
    <row r="1172" spans="1:10">
      <c r="A1172" s="9">
        <v>210440</v>
      </c>
      <c r="B1172" s="16" t="s">
        <v>756</v>
      </c>
      <c r="C1172" s="15" t="s">
        <v>10</v>
      </c>
      <c r="D1172" s="17">
        <v>43818</v>
      </c>
      <c r="E1172" s="8" t="str">
        <f>VLOOKUP(A1172,Planilha1!A:Y,20,FALSE)</f>
        <v>Não</v>
      </c>
      <c r="F1172" s="8" t="str">
        <f>VLOOKUP(A1172,Planilha1!A:Y,21,FALSE)</f>
        <v>Não</v>
      </c>
      <c r="G1172" s="8" t="str">
        <f>VLOOKUP(A1172,Planilha1!A:Y,22,FALSE)</f>
        <v>Não</v>
      </c>
      <c r="H1172" s="8" t="str">
        <f>VLOOKUP(A1172,Planilha1!A:Y,23,FALSE)</f>
        <v>Não</v>
      </c>
      <c r="I1172" s="8" t="str">
        <f>VLOOKUP(A1172,Planilha1!A:Y,24,FALSE)</f>
        <v>Não</v>
      </c>
      <c r="J1172" s="8" t="str">
        <f>VLOOKUP(A1172,Planilha1!A:Y,25,FALSE)</f>
        <v>Não</v>
      </c>
    </row>
    <row r="1173" spans="1:10">
      <c r="A1173" s="9">
        <v>210450</v>
      </c>
      <c r="B1173" s="18" t="s">
        <v>757</v>
      </c>
      <c r="C1173" s="15" t="s">
        <v>10</v>
      </c>
      <c r="D1173" s="17">
        <v>43818</v>
      </c>
      <c r="E1173" s="8" t="str">
        <f>VLOOKUP(A1173,Planilha1!A:Y,20,FALSE)</f>
        <v>Não</v>
      </c>
      <c r="F1173" s="8" t="str">
        <f>VLOOKUP(A1173,Planilha1!A:Y,21,FALSE)</f>
        <v>Não</v>
      </c>
      <c r="G1173" s="8" t="str">
        <f>VLOOKUP(A1173,Planilha1!A:Y,22,FALSE)</f>
        <v>Não</v>
      </c>
      <c r="H1173" s="8" t="str">
        <f>VLOOKUP(A1173,Planilha1!A:Y,23,FALSE)</f>
        <v>Não</v>
      </c>
      <c r="I1173" s="8" t="str">
        <f>VLOOKUP(A1173,Planilha1!A:Y,24,FALSE)</f>
        <v>Não</v>
      </c>
      <c r="J1173" s="8" t="str">
        <f>VLOOKUP(A1173,Planilha1!A:Y,25,FALSE)</f>
        <v>Não</v>
      </c>
    </row>
    <row r="1174" spans="1:10">
      <c r="A1174" s="9">
        <v>210455</v>
      </c>
      <c r="B1174" s="16" t="s">
        <v>3813</v>
      </c>
      <c r="C1174" s="15" t="s">
        <v>10</v>
      </c>
      <c r="D1174" s="17">
        <v>45574</v>
      </c>
      <c r="E1174" s="8" t="str">
        <f>VLOOKUP(A1174,Planilha1!A:Y,20,FALSE)</f>
        <v>Não</v>
      </c>
      <c r="F1174" s="8" t="str">
        <f>VLOOKUP(A1174,Planilha1!A:Y,21,FALSE)</f>
        <v>Sim</v>
      </c>
      <c r="G1174" s="8" t="str">
        <f>VLOOKUP(A1174,Planilha1!A:Y,22,FALSE)</f>
        <v>Não</v>
      </c>
      <c r="H1174" s="8" t="str">
        <f>VLOOKUP(A1174,Planilha1!A:Y,23,FALSE)</f>
        <v>Sim</v>
      </c>
      <c r="I1174" s="8" t="str">
        <f>VLOOKUP(A1174,Planilha1!A:Y,24,FALSE)</f>
        <v>Não</v>
      </c>
      <c r="J1174" s="8" t="str">
        <f>VLOOKUP(A1174,Planilha1!A:Y,25,FALSE)</f>
        <v>Sim</v>
      </c>
    </row>
    <row r="1175" spans="1:10">
      <c r="A1175" s="9">
        <v>210460</v>
      </c>
      <c r="B1175" s="18" t="s">
        <v>758</v>
      </c>
      <c r="C1175" s="15" t="s">
        <v>10</v>
      </c>
      <c r="D1175" s="17">
        <v>43818</v>
      </c>
      <c r="E1175" s="8" t="str">
        <f>VLOOKUP(A1175,Planilha1!A:Y,20,FALSE)</f>
        <v>Não</v>
      </c>
      <c r="F1175" s="8" t="str">
        <f>VLOOKUP(A1175,Planilha1!A:Y,21,FALSE)</f>
        <v>Não</v>
      </c>
      <c r="G1175" s="8" t="str">
        <f>VLOOKUP(A1175,Planilha1!A:Y,22,FALSE)</f>
        <v>Não</v>
      </c>
      <c r="H1175" s="8" t="str">
        <f>VLOOKUP(A1175,Planilha1!A:Y,23,FALSE)</f>
        <v>Não</v>
      </c>
      <c r="I1175" s="8" t="str">
        <f>VLOOKUP(A1175,Planilha1!A:Y,24,FALSE)</f>
        <v>Não</v>
      </c>
      <c r="J1175" s="8" t="str">
        <f>VLOOKUP(A1175,Planilha1!A:Y,25,FALSE)</f>
        <v>Não</v>
      </c>
    </row>
    <row r="1176" spans="1:10" ht="15.75">
      <c r="A1176" s="19">
        <v>210462</v>
      </c>
      <c r="B1176" s="24" t="s">
        <v>759</v>
      </c>
      <c r="C1176" s="15" t="s">
        <v>10</v>
      </c>
      <c r="D1176" s="17">
        <v>41499</v>
      </c>
      <c r="E1176" s="8" t="str">
        <f>VLOOKUP(A1176,Planilha1!A:Y,20,FALSE)</f>
        <v>Não</v>
      </c>
      <c r="F1176" s="8" t="str">
        <f>VLOOKUP(A1176,Planilha1!A:Y,21,FALSE)</f>
        <v>Sim</v>
      </c>
      <c r="G1176" s="8" t="str">
        <f>VLOOKUP(A1176,Planilha1!A:Y,22,FALSE)</f>
        <v>Não</v>
      </c>
      <c r="H1176" s="8" t="str">
        <f>VLOOKUP(A1176,Planilha1!A:Y,23,FALSE)</f>
        <v>Sim</v>
      </c>
      <c r="I1176" s="8" t="str">
        <f>VLOOKUP(A1176,Planilha1!A:Y,24,FALSE)</f>
        <v>Não</v>
      </c>
      <c r="J1176" s="8" t="str">
        <f>VLOOKUP(A1176,Planilha1!A:Y,25,FALSE)</f>
        <v>Sim</v>
      </c>
    </row>
    <row r="1177" spans="1:10">
      <c r="A1177" s="9">
        <v>210465</v>
      </c>
      <c r="B1177" s="16" t="s">
        <v>760</v>
      </c>
      <c r="C1177" s="15" t="s">
        <v>10</v>
      </c>
      <c r="D1177" s="17">
        <v>43445</v>
      </c>
      <c r="E1177" s="8" t="str">
        <f>VLOOKUP(A1177,Planilha1!A:Y,20,FALSE)</f>
        <v>Não</v>
      </c>
      <c r="F1177" s="8" t="str">
        <f>VLOOKUP(A1177,Planilha1!A:Y,21,FALSE)</f>
        <v>Não</v>
      </c>
      <c r="G1177" s="8" t="str">
        <f>VLOOKUP(A1177,Planilha1!A:Y,22,FALSE)</f>
        <v>Não</v>
      </c>
      <c r="H1177" s="8" t="str">
        <f>VLOOKUP(A1177,Planilha1!A:Y,23,FALSE)</f>
        <v>Não</v>
      </c>
      <c r="I1177" s="8" t="str">
        <f>VLOOKUP(A1177,Planilha1!A:Y,24,FALSE)</f>
        <v>Não</v>
      </c>
      <c r="J1177" s="8" t="str">
        <f>VLOOKUP(A1177,Planilha1!A:Y,25,FALSE)</f>
        <v>Não</v>
      </c>
    </row>
    <row r="1178" spans="1:10">
      <c r="A1178" s="9">
        <v>210467</v>
      </c>
      <c r="B1178" s="16" t="s">
        <v>761</v>
      </c>
      <c r="C1178" s="15" t="s">
        <v>10</v>
      </c>
      <c r="D1178" s="17">
        <v>43445</v>
      </c>
      <c r="E1178" s="8" t="str">
        <f>VLOOKUP(A1178,Planilha1!A:Y,20,FALSE)</f>
        <v>Não</v>
      </c>
      <c r="F1178" s="8" t="str">
        <f>VLOOKUP(A1178,Planilha1!A:Y,21,FALSE)</f>
        <v>Não</v>
      </c>
      <c r="G1178" s="8" t="str">
        <f>VLOOKUP(A1178,Planilha1!A:Y,22,FALSE)</f>
        <v>Não</v>
      </c>
      <c r="H1178" s="8" t="str">
        <f>VLOOKUP(A1178,Planilha1!A:Y,23,FALSE)</f>
        <v>Não</v>
      </c>
      <c r="I1178" s="8" t="str">
        <f>VLOOKUP(A1178,Planilha1!A:Y,24,FALSE)</f>
        <v>Não</v>
      </c>
      <c r="J1178" s="8" t="str">
        <f>VLOOKUP(A1178,Planilha1!A:Y,25,FALSE)</f>
        <v>Não</v>
      </c>
    </row>
    <row r="1179" spans="1:10">
      <c r="A1179" s="9">
        <v>210470</v>
      </c>
      <c r="B1179" s="18" t="s">
        <v>847</v>
      </c>
      <c r="C1179" s="15" t="s">
        <v>10</v>
      </c>
      <c r="D1179" s="17">
        <v>45280</v>
      </c>
      <c r="E1179" s="8" t="str">
        <f>VLOOKUP(A1179,Planilha1!A:Y,20,FALSE)</f>
        <v>Não</v>
      </c>
      <c r="F1179" s="8" t="str">
        <f>VLOOKUP(A1179,Planilha1!A:Y,21,FALSE)</f>
        <v>Não</v>
      </c>
      <c r="G1179" s="8" t="str">
        <f>VLOOKUP(A1179,Planilha1!A:Y,22,FALSE)</f>
        <v>Não</v>
      </c>
      <c r="H1179" s="8" t="str">
        <f>VLOOKUP(A1179,Planilha1!A:Y,23,FALSE)</f>
        <v>Não</v>
      </c>
      <c r="I1179" s="8" t="str">
        <f>VLOOKUP(A1179,Planilha1!A:Y,24,FALSE)</f>
        <v>Não</v>
      </c>
      <c r="J1179" s="8" t="str">
        <f>VLOOKUP(A1179,Planilha1!A:Y,25,FALSE)</f>
        <v>Não</v>
      </c>
    </row>
    <row r="1180" spans="1:10" ht="15.75">
      <c r="A1180" s="19">
        <v>210480</v>
      </c>
      <c r="B1180" s="24" t="s">
        <v>848</v>
      </c>
      <c r="C1180" s="15" t="s">
        <v>10</v>
      </c>
      <c r="D1180" s="17">
        <v>45280</v>
      </c>
      <c r="E1180" s="8" t="str">
        <f>VLOOKUP(A1180,Planilha1!A:Y,20,FALSE)</f>
        <v>Não</v>
      </c>
      <c r="F1180" s="8" t="str">
        <f>VLOOKUP(A1180,Planilha1!A:Y,21,FALSE)</f>
        <v>Não</v>
      </c>
      <c r="G1180" s="8" t="str">
        <f>VLOOKUP(A1180,Planilha1!A:Y,22,FALSE)</f>
        <v>Não</v>
      </c>
      <c r="H1180" s="8" t="str">
        <f>VLOOKUP(A1180,Planilha1!A:Y,23,FALSE)</f>
        <v>Não</v>
      </c>
      <c r="I1180" s="8" t="str">
        <f>VLOOKUP(A1180,Planilha1!A:Y,24,FALSE)</f>
        <v>Não</v>
      </c>
      <c r="J1180" s="8" t="str">
        <f>VLOOKUP(A1180,Planilha1!A:Y,25,FALSE)</f>
        <v>Não</v>
      </c>
    </row>
    <row r="1181" spans="1:10">
      <c r="A1181" s="9">
        <v>210490</v>
      </c>
      <c r="B1181" s="16" t="s">
        <v>3814</v>
      </c>
      <c r="C1181" s="15" t="s">
        <v>10</v>
      </c>
      <c r="D1181" s="17">
        <v>45574</v>
      </c>
      <c r="E1181" s="8" t="str">
        <f>VLOOKUP(A1181,Planilha1!A:Y,20,FALSE)</f>
        <v>Não</v>
      </c>
      <c r="F1181" s="8" t="str">
        <f>VLOOKUP(A1181,Planilha1!A:Y,21,FALSE)</f>
        <v>Não</v>
      </c>
      <c r="G1181" s="8" t="str">
        <f>VLOOKUP(A1181,Planilha1!A:Y,22,FALSE)</f>
        <v>Não</v>
      </c>
      <c r="H1181" s="8" t="str">
        <f>VLOOKUP(A1181,Planilha1!A:Y,23,FALSE)</f>
        <v>Não</v>
      </c>
      <c r="I1181" s="8" t="str">
        <f>VLOOKUP(A1181,Planilha1!A:Y,24,FALSE)</f>
        <v>Não</v>
      </c>
      <c r="J1181" s="8" t="str">
        <f>VLOOKUP(A1181,Planilha1!A:Y,25,FALSE)</f>
        <v>Não</v>
      </c>
    </row>
    <row r="1182" spans="1:10">
      <c r="A1182" s="9">
        <v>210500</v>
      </c>
      <c r="B1182" s="18" t="s">
        <v>762</v>
      </c>
      <c r="C1182" s="15" t="s">
        <v>10</v>
      </c>
      <c r="D1182" s="17">
        <v>43131</v>
      </c>
      <c r="E1182" s="8" t="str">
        <f>VLOOKUP(A1182,Planilha1!A:Y,20,FALSE)</f>
        <v>Não</v>
      </c>
      <c r="F1182" s="8" t="str">
        <f>VLOOKUP(A1182,Planilha1!A:Y,21,FALSE)</f>
        <v>Sim</v>
      </c>
      <c r="G1182" s="8" t="str">
        <f>VLOOKUP(A1182,Planilha1!A:Y,22,FALSE)</f>
        <v>Não</v>
      </c>
      <c r="H1182" s="8" t="str">
        <f>VLOOKUP(A1182,Planilha1!A:Y,23,FALSE)</f>
        <v>Sim</v>
      </c>
      <c r="I1182" s="8" t="str">
        <f>VLOOKUP(A1182,Planilha1!A:Y,24,FALSE)</f>
        <v>Não</v>
      </c>
      <c r="J1182" s="8" t="str">
        <f>VLOOKUP(A1182,Planilha1!A:Y,25,FALSE)</f>
        <v>Sim</v>
      </c>
    </row>
    <row r="1183" spans="1:10">
      <c r="A1183" s="9">
        <v>210510</v>
      </c>
      <c r="B1183" s="16" t="s">
        <v>763</v>
      </c>
      <c r="C1183" s="15" t="s">
        <v>10</v>
      </c>
      <c r="D1183" s="17">
        <v>41905</v>
      </c>
      <c r="E1183" s="8" t="str">
        <f>VLOOKUP(A1183,Planilha1!A:Y,20,FALSE)</f>
        <v>Não</v>
      </c>
      <c r="F1183" s="8" t="str">
        <f>VLOOKUP(A1183,Planilha1!A:Y,21,FALSE)</f>
        <v>Não</v>
      </c>
      <c r="G1183" s="8" t="str">
        <f>VLOOKUP(A1183,Planilha1!A:Y,22,FALSE)</f>
        <v>Não</v>
      </c>
      <c r="H1183" s="8" t="str">
        <f>VLOOKUP(A1183,Planilha1!A:Y,23,FALSE)</f>
        <v>Não</v>
      </c>
      <c r="I1183" s="8" t="str">
        <f>VLOOKUP(A1183,Planilha1!A:Y,24,FALSE)</f>
        <v>Não</v>
      </c>
      <c r="J1183" s="8" t="str">
        <f>VLOOKUP(A1183,Planilha1!A:Y,25,FALSE)</f>
        <v>Não</v>
      </c>
    </row>
    <row r="1184" spans="1:10">
      <c r="A1184" s="9">
        <v>210515</v>
      </c>
      <c r="B1184" s="18" t="s">
        <v>849</v>
      </c>
      <c r="C1184" s="15" t="s">
        <v>10</v>
      </c>
      <c r="D1184" s="17">
        <v>45280</v>
      </c>
      <c r="E1184" s="8" t="str">
        <f>VLOOKUP(A1184,Planilha1!A:Y,20,FALSE)</f>
        <v>Não</v>
      </c>
      <c r="F1184" s="8" t="str">
        <f>VLOOKUP(A1184,Planilha1!A:Y,21,FALSE)</f>
        <v>Não</v>
      </c>
      <c r="G1184" s="8" t="str">
        <f>VLOOKUP(A1184,Planilha1!A:Y,22,FALSE)</f>
        <v>Não</v>
      </c>
      <c r="H1184" s="8" t="str">
        <f>VLOOKUP(A1184,Planilha1!A:Y,23,FALSE)</f>
        <v>Não</v>
      </c>
      <c r="I1184" s="8" t="str">
        <f>VLOOKUP(A1184,Planilha1!A:Y,24,FALSE)</f>
        <v>Não</v>
      </c>
      <c r="J1184" s="8" t="str">
        <f>VLOOKUP(A1184,Planilha1!A:Y,25,FALSE)</f>
        <v>Não</v>
      </c>
    </row>
    <row r="1185" spans="1:10">
      <c r="A1185" s="9">
        <v>210520</v>
      </c>
      <c r="B1185" s="16" t="s">
        <v>850</v>
      </c>
      <c r="C1185" s="15" t="s">
        <v>10</v>
      </c>
      <c r="D1185" s="17">
        <v>45280</v>
      </c>
      <c r="E1185" s="8" t="str">
        <f>VLOOKUP(A1185,Planilha1!A:Y,20,FALSE)</f>
        <v>Não</v>
      </c>
      <c r="F1185" s="8" t="str">
        <f>VLOOKUP(A1185,Planilha1!A:Y,21,FALSE)</f>
        <v>Não</v>
      </c>
      <c r="G1185" s="8" t="str">
        <f>VLOOKUP(A1185,Planilha1!A:Y,22,FALSE)</f>
        <v>Não</v>
      </c>
      <c r="H1185" s="8" t="str">
        <f>VLOOKUP(A1185,Planilha1!A:Y,23,FALSE)</f>
        <v>Não</v>
      </c>
      <c r="I1185" s="8" t="str">
        <f>VLOOKUP(A1185,Planilha1!A:Y,24,FALSE)</f>
        <v>Não</v>
      </c>
      <c r="J1185" s="8" t="str">
        <f>VLOOKUP(A1185,Planilha1!A:Y,25,FALSE)</f>
        <v>Não</v>
      </c>
    </row>
    <row r="1186" spans="1:10">
      <c r="A1186" s="9">
        <v>210530</v>
      </c>
      <c r="B1186" s="16" t="s">
        <v>4203</v>
      </c>
      <c r="C1186" s="25" t="s">
        <v>10</v>
      </c>
      <c r="D1186" s="26">
        <v>45849</v>
      </c>
      <c r="E1186" s="8" t="str">
        <f>VLOOKUP(A1186,Planilha1!A:Y,20,FALSE)</f>
        <v>Sim</v>
      </c>
      <c r="F1186" s="8" t="str">
        <f>VLOOKUP(A1186,Planilha1!A:Y,21,FALSE)</f>
        <v>Sim</v>
      </c>
      <c r="G1186" s="8" t="str">
        <f>VLOOKUP(A1186,Planilha1!A:Y,22,FALSE)</f>
        <v>Sim</v>
      </c>
      <c r="H1186" s="8" t="str">
        <f>VLOOKUP(A1186,Planilha1!A:Y,23,FALSE)</f>
        <v>Sim</v>
      </c>
      <c r="I1186" s="8" t="str">
        <f>VLOOKUP(A1186,Planilha1!A:Y,24,FALSE)</f>
        <v>Sim</v>
      </c>
      <c r="J1186" s="8" t="str">
        <f>VLOOKUP(A1186,Planilha1!A:Y,25,FALSE)</f>
        <v>Sim</v>
      </c>
    </row>
    <row r="1187" spans="1:10">
      <c r="A1187" s="9">
        <v>210535</v>
      </c>
      <c r="B1187" s="18" t="s">
        <v>764</v>
      </c>
      <c r="C1187" s="15" t="s">
        <v>10</v>
      </c>
      <c r="D1187" s="17">
        <v>43445</v>
      </c>
      <c r="E1187" s="8" t="str">
        <f>VLOOKUP(A1187,Planilha1!A:Y,20,FALSE)</f>
        <v>Não</v>
      </c>
      <c r="F1187" s="8" t="str">
        <f>VLOOKUP(A1187,Planilha1!A:Y,21,FALSE)</f>
        <v>Sim</v>
      </c>
      <c r="G1187" s="8" t="str">
        <f>VLOOKUP(A1187,Planilha1!A:Y,22,FALSE)</f>
        <v>Não</v>
      </c>
      <c r="H1187" s="8" t="str">
        <f>VLOOKUP(A1187,Planilha1!A:Y,23,FALSE)</f>
        <v>Sim</v>
      </c>
      <c r="I1187" s="8" t="str">
        <f>VLOOKUP(A1187,Planilha1!A:Y,24,FALSE)</f>
        <v>Não</v>
      </c>
      <c r="J1187" s="8" t="str">
        <f>VLOOKUP(A1187,Planilha1!A:Y,25,FALSE)</f>
        <v>Sim</v>
      </c>
    </row>
    <row r="1188" spans="1:10">
      <c r="A1188" s="9">
        <v>210540</v>
      </c>
      <c r="B1188" s="16" t="s">
        <v>765</v>
      </c>
      <c r="C1188" s="15" t="s">
        <v>10</v>
      </c>
      <c r="D1188" s="17">
        <v>43818</v>
      </c>
      <c r="E1188" s="8" t="str">
        <f>VLOOKUP(A1188,Planilha1!A:Y,20,FALSE)</f>
        <v>Não</v>
      </c>
      <c r="F1188" s="8" t="str">
        <f>VLOOKUP(A1188,Planilha1!A:Y,21,FALSE)</f>
        <v>Não</v>
      </c>
      <c r="G1188" s="8" t="str">
        <f>VLOOKUP(A1188,Planilha1!A:Y,22,FALSE)</f>
        <v>Não</v>
      </c>
      <c r="H1188" s="8" t="str">
        <f>VLOOKUP(A1188,Planilha1!A:Y,23,FALSE)</f>
        <v>Não</v>
      </c>
      <c r="I1188" s="8" t="str">
        <f>VLOOKUP(A1188,Planilha1!A:Y,24,FALSE)</f>
        <v>Não</v>
      </c>
      <c r="J1188" s="8" t="str">
        <f>VLOOKUP(A1188,Planilha1!A:Y,25,FALSE)</f>
        <v>Não</v>
      </c>
    </row>
    <row r="1189" spans="1:10">
      <c r="A1189" s="9">
        <v>210545</v>
      </c>
      <c r="B1189" s="18" t="s">
        <v>766</v>
      </c>
      <c r="C1189" s="15" t="s">
        <v>10</v>
      </c>
      <c r="D1189" s="17">
        <v>43818</v>
      </c>
      <c r="E1189" s="8" t="str">
        <f>VLOOKUP(A1189,Planilha1!A:Y,20,FALSE)</f>
        <v>Não</v>
      </c>
      <c r="F1189" s="8" t="str">
        <f>VLOOKUP(A1189,Planilha1!A:Y,21,FALSE)</f>
        <v>Não</v>
      </c>
      <c r="G1189" s="8" t="str">
        <f>VLOOKUP(A1189,Planilha1!A:Y,22,FALSE)</f>
        <v>Não</v>
      </c>
      <c r="H1189" s="8" t="str">
        <f>VLOOKUP(A1189,Planilha1!A:Y,23,FALSE)</f>
        <v>Não</v>
      </c>
      <c r="I1189" s="8" t="str">
        <f>VLOOKUP(A1189,Planilha1!A:Y,24,FALSE)</f>
        <v>Não</v>
      </c>
      <c r="J1189" s="8" t="str">
        <f>VLOOKUP(A1189,Planilha1!A:Y,25,FALSE)</f>
        <v>Não</v>
      </c>
    </row>
    <row r="1190" spans="1:10">
      <c r="A1190" s="9">
        <v>210547</v>
      </c>
      <c r="B1190" s="18" t="s">
        <v>767</v>
      </c>
      <c r="C1190" s="15" t="s">
        <v>10</v>
      </c>
      <c r="D1190" s="17">
        <v>43131</v>
      </c>
      <c r="E1190" s="8" t="str">
        <f>VLOOKUP(A1190,Planilha1!A:Y,20,FALSE)</f>
        <v>Não</v>
      </c>
      <c r="F1190" s="8" t="str">
        <f>VLOOKUP(A1190,Planilha1!A:Y,21,FALSE)</f>
        <v>Não</v>
      </c>
      <c r="G1190" s="8" t="str">
        <f>VLOOKUP(A1190,Planilha1!A:Y,22,FALSE)</f>
        <v>Não</v>
      </c>
      <c r="H1190" s="8" t="str">
        <f>VLOOKUP(A1190,Planilha1!A:Y,23,FALSE)</f>
        <v>Não</v>
      </c>
      <c r="I1190" s="8" t="str">
        <f>VLOOKUP(A1190,Planilha1!A:Y,24,FALSE)</f>
        <v>Não</v>
      </c>
      <c r="J1190" s="8" t="str">
        <f>VLOOKUP(A1190,Planilha1!A:Y,25,FALSE)</f>
        <v>Não</v>
      </c>
    </row>
    <row r="1191" spans="1:10">
      <c r="A1191" s="9">
        <v>210550</v>
      </c>
      <c r="B1191" s="18" t="s">
        <v>3815</v>
      </c>
      <c r="C1191" s="15" t="s">
        <v>10</v>
      </c>
      <c r="D1191" s="17">
        <v>45574</v>
      </c>
      <c r="E1191" s="8" t="str">
        <f>VLOOKUP(A1191,Planilha1!A:Y,20,FALSE)</f>
        <v>Não</v>
      </c>
      <c r="F1191" s="8" t="str">
        <f>VLOOKUP(A1191,Planilha1!A:Y,21,FALSE)</f>
        <v>Sim</v>
      </c>
      <c r="G1191" s="8" t="str">
        <f>VLOOKUP(A1191,Planilha1!A:Y,22,FALSE)</f>
        <v>Não</v>
      </c>
      <c r="H1191" s="8" t="str">
        <f>VLOOKUP(A1191,Planilha1!A:Y,23,FALSE)</f>
        <v>Sim</v>
      </c>
      <c r="I1191" s="8" t="str">
        <f>VLOOKUP(A1191,Planilha1!A:Y,24,FALSE)</f>
        <v>Não</v>
      </c>
      <c r="J1191" s="8" t="str">
        <f>VLOOKUP(A1191,Planilha1!A:Y,25,FALSE)</f>
        <v>Sim</v>
      </c>
    </row>
    <row r="1192" spans="1:10">
      <c r="A1192" s="9">
        <v>210560</v>
      </c>
      <c r="B1192" s="16" t="s">
        <v>768</v>
      </c>
      <c r="C1192" s="15" t="s">
        <v>10</v>
      </c>
      <c r="D1192" s="17">
        <v>43445</v>
      </c>
      <c r="E1192" s="8" t="str">
        <f>VLOOKUP(A1192,Planilha1!A:Y,20,FALSE)</f>
        <v>Não</v>
      </c>
      <c r="F1192" s="8" t="str">
        <f>VLOOKUP(A1192,Planilha1!A:Y,21,FALSE)</f>
        <v>Não</v>
      </c>
      <c r="G1192" s="8" t="str">
        <f>VLOOKUP(A1192,Planilha1!A:Y,22,FALSE)</f>
        <v>Não</v>
      </c>
      <c r="H1192" s="8" t="str">
        <f>VLOOKUP(A1192,Planilha1!A:Y,23,FALSE)</f>
        <v>Não</v>
      </c>
      <c r="I1192" s="8" t="str">
        <f>VLOOKUP(A1192,Planilha1!A:Y,24,FALSE)</f>
        <v>Não</v>
      </c>
      <c r="J1192" s="8" t="str">
        <f>VLOOKUP(A1192,Planilha1!A:Y,25,FALSE)</f>
        <v>Não</v>
      </c>
    </row>
    <row r="1193" spans="1:10">
      <c r="A1193" s="9">
        <v>210565</v>
      </c>
      <c r="B1193" s="18" t="s">
        <v>769</v>
      </c>
      <c r="C1193" s="15" t="s">
        <v>10</v>
      </c>
      <c r="D1193" s="17">
        <v>43445</v>
      </c>
      <c r="E1193" s="8" t="str">
        <f>VLOOKUP(A1193,Planilha1!A:Y,20,FALSE)</f>
        <v>Não</v>
      </c>
      <c r="F1193" s="8" t="str">
        <f>VLOOKUP(A1193,Planilha1!A:Y,21,FALSE)</f>
        <v>Não</v>
      </c>
      <c r="G1193" s="8" t="str">
        <f>VLOOKUP(A1193,Planilha1!A:Y,22,FALSE)</f>
        <v>Não</v>
      </c>
      <c r="H1193" s="8" t="str">
        <f>VLOOKUP(A1193,Planilha1!A:Y,23,FALSE)</f>
        <v>Não</v>
      </c>
      <c r="I1193" s="8" t="str">
        <f>VLOOKUP(A1193,Planilha1!A:Y,24,FALSE)</f>
        <v>Não</v>
      </c>
      <c r="J1193" s="8" t="str">
        <f>VLOOKUP(A1193,Planilha1!A:Y,25,FALSE)</f>
        <v>Não</v>
      </c>
    </row>
    <row r="1194" spans="1:10">
      <c r="A1194" s="9">
        <v>210570</v>
      </c>
      <c r="B1194" s="18" t="s">
        <v>851</v>
      </c>
      <c r="C1194" s="15" t="s">
        <v>10</v>
      </c>
      <c r="D1194" s="17">
        <v>45280</v>
      </c>
      <c r="E1194" s="8" t="str">
        <f>VLOOKUP(A1194,Planilha1!A:Y,20,FALSE)</f>
        <v>Não</v>
      </c>
      <c r="F1194" s="8" t="str">
        <f>VLOOKUP(A1194,Planilha1!A:Y,21,FALSE)</f>
        <v>Não</v>
      </c>
      <c r="G1194" s="8" t="str">
        <f>VLOOKUP(A1194,Planilha1!A:Y,22,FALSE)</f>
        <v>Não</v>
      </c>
      <c r="H1194" s="8" t="str">
        <f>VLOOKUP(A1194,Planilha1!A:Y,23,FALSE)</f>
        <v>Não</v>
      </c>
      <c r="I1194" s="8" t="str">
        <f>VLOOKUP(A1194,Planilha1!A:Y,24,FALSE)</f>
        <v>Não</v>
      </c>
      <c r="J1194" s="8" t="str">
        <f>VLOOKUP(A1194,Planilha1!A:Y,25,FALSE)</f>
        <v>Não</v>
      </c>
    </row>
    <row r="1195" spans="1:10">
      <c r="A1195" s="9">
        <v>210580</v>
      </c>
      <c r="B1195" s="16" t="s">
        <v>852</v>
      </c>
      <c r="C1195" s="15" t="s">
        <v>10</v>
      </c>
      <c r="D1195" s="17">
        <v>45280</v>
      </c>
      <c r="E1195" s="8" t="str">
        <f>VLOOKUP(A1195,Planilha1!A:Y,20,FALSE)</f>
        <v>Não</v>
      </c>
      <c r="F1195" s="8" t="str">
        <f>VLOOKUP(A1195,Planilha1!A:Y,21,FALSE)</f>
        <v>Sim</v>
      </c>
      <c r="G1195" s="8" t="str">
        <f>VLOOKUP(A1195,Planilha1!A:Y,22,FALSE)</f>
        <v>Não</v>
      </c>
      <c r="H1195" s="8" t="str">
        <f>VLOOKUP(A1195,Planilha1!A:Y,23,FALSE)</f>
        <v>Sim</v>
      </c>
      <c r="I1195" s="8" t="str">
        <f>VLOOKUP(A1195,Planilha1!A:Y,24,FALSE)</f>
        <v>Não</v>
      </c>
      <c r="J1195" s="8" t="str">
        <f>VLOOKUP(A1195,Planilha1!A:Y,25,FALSE)</f>
        <v>Sim</v>
      </c>
    </row>
    <row r="1196" spans="1:10">
      <c r="A1196" s="9">
        <v>210594</v>
      </c>
      <c r="B1196" s="18" t="s">
        <v>3816</v>
      </c>
      <c r="C1196" s="15" t="s">
        <v>10</v>
      </c>
      <c r="D1196" s="17">
        <v>45574</v>
      </c>
      <c r="E1196" s="8" t="str">
        <f>VLOOKUP(A1196,Planilha1!A:Y,20,FALSE)</f>
        <v>Não</v>
      </c>
      <c r="F1196" s="8" t="str">
        <f>VLOOKUP(A1196,Planilha1!A:Y,21,FALSE)</f>
        <v>Não</v>
      </c>
      <c r="G1196" s="8" t="str">
        <f>VLOOKUP(A1196,Planilha1!A:Y,22,FALSE)</f>
        <v>Não</v>
      </c>
      <c r="H1196" s="8" t="str">
        <f>VLOOKUP(A1196,Planilha1!A:Y,23,FALSE)</f>
        <v>Não</v>
      </c>
      <c r="I1196" s="8" t="str">
        <f>VLOOKUP(A1196,Planilha1!A:Y,24,FALSE)</f>
        <v>Não</v>
      </c>
      <c r="J1196" s="8" t="str">
        <f>VLOOKUP(A1196,Planilha1!A:Y,25,FALSE)</f>
        <v>Não</v>
      </c>
    </row>
    <row r="1197" spans="1:10">
      <c r="A1197" s="9">
        <v>210590</v>
      </c>
      <c r="B1197" s="16" t="s">
        <v>770</v>
      </c>
      <c r="C1197" s="15" t="s">
        <v>10</v>
      </c>
      <c r="D1197" s="17">
        <v>41905</v>
      </c>
      <c r="E1197" s="8" t="str">
        <f>VLOOKUP(A1197,Planilha1!A:Y,20,FALSE)</f>
        <v>Sim</v>
      </c>
      <c r="F1197" s="8" t="str">
        <f>VLOOKUP(A1197,Planilha1!A:Y,21,FALSE)</f>
        <v>Sim</v>
      </c>
      <c r="G1197" s="8" t="str">
        <f>VLOOKUP(A1197,Planilha1!A:Y,22,FALSE)</f>
        <v>Sim</v>
      </c>
      <c r="H1197" s="8" t="str">
        <f>VLOOKUP(A1197,Planilha1!A:Y,23,FALSE)</f>
        <v>Sim</v>
      </c>
      <c r="I1197" s="8" t="str">
        <f>VLOOKUP(A1197,Planilha1!A:Y,24,FALSE)</f>
        <v>Sim</v>
      </c>
      <c r="J1197" s="8" t="str">
        <f>VLOOKUP(A1197,Planilha1!A:Y,25,FALSE)</f>
        <v>Sim</v>
      </c>
    </row>
    <row r="1198" spans="1:10">
      <c r="A1198" s="9">
        <v>210592</v>
      </c>
      <c r="B1198" s="16" t="s">
        <v>771</v>
      </c>
      <c r="C1198" s="15" t="s">
        <v>10</v>
      </c>
      <c r="D1198" s="17">
        <v>41905</v>
      </c>
      <c r="E1198" s="8" t="str">
        <f>VLOOKUP(A1198,Planilha1!A:Y,20,FALSE)</f>
        <v>Não</v>
      </c>
      <c r="F1198" s="8" t="str">
        <f>VLOOKUP(A1198,Planilha1!A:Y,21,FALSE)</f>
        <v>Sim</v>
      </c>
      <c r="G1198" s="8" t="str">
        <f>VLOOKUP(A1198,Planilha1!A:Y,22,FALSE)</f>
        <v>Não</v>
      </c>
      <c r="H1198" s="8" t="str">
        <f>VLOOKUP(A1198,Planilha1!A:Y,23,FALSE)</f>
        <v>Sim</v>
      </c>
      <c r="I1198" s="8" t="str">
        <f>VLOOKUP(A1198,Planilha1!A:Y,24,FALSE)</f>
        <v>Não</v>
      </c>
      <c r="J1198" s="8" t="str">
        <f>VLOOKUP(A1198,Planilha1!A:Y,25,FALSE)</f>
        <v>Sim</v>
      </c>
    </row>
    <row r="1199" spans="1:10">
      <c r="A1199" s="9">
        <v>210596</v>
      </c>
      <c r="B1199" s="16" t="s">
        <v>772</v>
      </c>
      <c r="C1199" s="15" t="s">
        <v>10</v>
      </c>
      <c r="D1199" s="17">
        <v>43131</v>
      </c>
      <c r="E1199" s="8" t="str">
        <f>VLOOKUP(A1199,Planilha1!A:Y,20,FALSE)</f>
        <v>Não</v>
      </c>
      <c r="F1199" s="8" t="str">
        <f>VLOOKUP(A1199,Planilha1!A:Y,21,FALSE)</f>
        <v>Não</v>
      </c>
      <c r="G1199" s="8" t="str">
        <f>VLOOKUP(A1199,Planilha1!A:Y,22,FALSE)</f>
        <v>Não</v>
      </c>
      <c r="H1199" s="8" t="str">
        <f>VLOOKUP(A1199,Planilha1!A:Y,23,FALSE)</f>
        <v>Não</v>
      </c>
      <c r="I1199" s="8" t="str">
        <f>VLOOKUP(A1199,Planilha1!A:Y,24,FALSE)</f>
        <v>Não</v>
      </c>
      <c r="J1199" s="8" t="str">
        <f>VLOOKUP(A1199,Planilha1!A:Y,25,FALSE)</f>
        <v>Não</v>
      </c>
    </row>
    <row r="1200" spans="1:10">
      <c r="A1200" s="9">
        <v>210598</v>
      </c>
      <c r="B1200" s="16" t="s">
        <v>773</v>
      </c>
      <c r="C1200" s="15" t="s">
        <v>10</v>
      </c>
      <c r="D1200" s="17">
        <v>43818</v>
      </c>
      <c r="E1200" s="8" t="str">
        <f>VLOOKUP(A1200,Planilha1!A:Y,20,FALSE)</f>
        <v>Não</v>
      </c>
      <c r="F1200" s="8" t="str">
        <f>VLOOKUP(A1200,Planilha1!A:Y,21,FALSE)</f>
        <v>Sim</v>
      </c>
      <c r="G1200" s="8" t="str">
        <f>VLOOKUP(A1200,Planilha1!A:Y,22,FALSE)</f>
        <v>Não</v>
      </c>
      <c r="H1200" s="8" t="str">
        <f>VLOOKUP(A1200,Planilha1!A:Y,23,FALSE)</f>
        <v>Sim</v>
      </c>
      <c r="I1200" s="8" t="str">
        <f>VLOOKUP(A1200,Planilha1!A:Y,24,FALSE)</f>
        <v>Não</v>
      </c>
      <c r="J1200" s="8" t="str">
        <f>VLOOKUP(A1200,Planilha1!A:Y,25,FALSE)</f>
        <v>Sim</v>
      </c>
    </row>
    <row r="1201" spans="1:10" ht="15.75">
      <c r="A1201" s="19">
        <v>210600</v>
      </c>
      <c r="B1201" s="24" t="s">
        <v>853</v>
      </c>
      <c r="C1201" s="15" t="s">
        <v>10</v>
      </c>
      <c r="D1201" s="17">
        <v>45280</v>
      </c>
      <c r="E1201" s="8" t="str">
        <f>VLOOKUP(A1201,Planilha1!A:Y,20,FALSE)</f>
        <v>Não</v>
      </c>
      <c r="F1201" s="8" t="str">
        <f>VLOOKUP(A1201,Planilha1!A:Y,21,FALSE)</f>
        <v>Não</v>
      </c>
      <c r="G1201" s="8" t="str">
        <f>VLOOKUP(A1201,Planilha1!A:Y,22,FALSE)</f>
        <v>Não</v>
      </c>
      <c r="H1201" s="8" t="str">
        <f>VLOOKUP(A1201,Planilha1!A:Y,23,FALSE)</f>
        <v>Não</v>
      </c>
      <c r="I1201" s="8" t="str">
        <f>VLOOKUP(A1201,Planilha1!A:Y,24,FALSE)</f>
        <v>Não</v>
      </c>
      <c r="J1201" s="8" t="str">
        <f>VLOOKUP(A1201,Planilha1!A:Y,25,FALSE)</f>
        <v>Não</v>
      </c>
    </row>
    <row r="1202" spans="1:10">
      <c r="A1202" s="9">
        <v>210610</v>
      </c>
      <c r="B1202" s="18" t="s">
        <v>774</v>
      </c>
      <c r="C1202" s="15" t="s">
        <v>10</v>
      </c>
      <c r="D1202" s="17">
        <v>41905</v>
      </c>
      <c r="E1202" s="8" t="str">
        <f>VLOOKUP(A1202,Planilha1!A:Y,20,FALSE)</f>
        <v>Não</v>
      </c>
      <c r="F1202" s="8" t="str">
        <f>VLOOKUP(A1202,Planilha1!A:Y,21,FALSE)</f>
        <v>Sim</v>
      </c>
      <c r="G1202" s="8" t="str">
        <f>VLOOKUP(A1202,Planilha1!A:Y,22,FALSE)</f>
        <v>Não</v>
      </c>
      <c r="H1202" s="8" t="str">
        <f>VLOOKUP(A1202,Planilha1!A:Y,23,FALSE)</f>
        <v>Sim</v>
      </c>
      <c r="I1202" s="8" t="str">
        <f>VLOOKUP(A1202,Planilha1!A:Y,24,FALSE)</f>
        <v>Não</v>
      </c>
      <c r="J1202" s="8" t="str">
        <f>VLOOKUP(A1202,Planilha1!A:Y,25,FALSE)</f>
        <v>Sim</v>
      </c>
    </row>
    <row r="1203" spans="1:10">
      <c r="A1203" s="9">
        <v>210620</v>
      </c>
      <c r="B1203" s="16" t="s">
        <v>775</v>
      </c>
      <c r="C1203" s="15" t="s">
        <v>10</v>
      </c>
      <c r="D1203" s="17">
        <v>43818</v>
      </c>
      <c r="E1203" s="8" t="str">
        <f>VLOOKUP(A1203,Planilha1!A:Y,20,FALSE)</f>
        <v>Não</v>
      </c>
      <c r="F1203" s="8" t="str">
        <f>VLOOKUP(A1203,Planilha1!A:Y,21,FALSE)</f>
        <v>Não</v>
      </c>
      <c r="G1203" s="8" t="str">
        <f>VLOOKUP(A1203,Planilha1!A:Y,22,FALSE)</f>
        <v>Não</v>
      </c>
      <c r="H1203" s="8" t="str">
        <f>VLOOKUP(A1203,Planilha1!A:Y,23,FALSE)</f>
        <v>Não</v>
      </c>
      <c r="I1203" s="8" t="str">
        <f>VLOOKUP(A1203,Planilha1!A:Y,24,FALSE)</f>
        <v>Não</v>
      </c>
      <c r="J1203" s="8" t="str">
        <f>VLOOKUP(A1203,Planilha1!A:Y,25,FALSE)</f>
        <v>Não</v>
      </c>
    </row>
    <row r="1204" spans="1:10" ht="15.75">
      <c r="A1204" s="19">
        <v>210630</v>
      </c>
      <c r="B1204" s="24" t="s">
        <v>776</v>
      </c>
      <c r="C1204" s="15" t="s">
        <v>10</v>
      </c>
      <c r="D1204" s="17">
        <v>43818</v>
      </c>
      <c r="E1204" s="8" t="str">
        <f>VLOOKUP(A1204,Planilha1!A:Y,20,FALSE)</f>
        <v>Não</v>
      </c>
      <c r="F1204" s="8" t="str">
        <f>VLOOKUP(A1204,Planilha1!A:Y,21,FALSE)</f>
        <v>Não</v>
      </c>
      <c r="G1204" s="8" t="str">
        <f>VLOOKUP(A1204,Planilha1!A:Y,22,FALSE)</f>
        <v>Não</v>
      </c>
      <c r="H1204" s="8" t="str">
        <f>VLOOKUP(A1204,Planilha1!A:Y,23,FALSE)</f>
        <v>Não</v>
      </c>
      <c r="I1204" s="8" t="str">
        <f>VLOOKUP(A1204,Planilha1!A:Y,24,FALSE)</f>
        <v>Não</v>
      </c>
      <c r="J1204" s="8" t="str">
        <f>VLOOKUP(A1204,Planilha1!A:Y,25,FALSE)</f>
        <v>Não</v>
      </c>
    </row>
    <row r="1205" spans="1:10">
      <c r="A1205" s="9">
        <v>210632</v>
      </c>
      <c r="B1205" s="16" t="s">
        <v>777</v>
      </c>
      <c r="C1205" s="15" t="s">
        <v>10</v>
      </c>
      <c r="D1205" s="17">
        <v>43818</v>
      </c>
      <c r="E1205" s="8" t="str">
        <f>VLOOKUP(A1205,Planilha1!A:Y,20,FALSE)</f>
        <v>Não</v>
      </c>
      <c r="F1205" s="8" t="str">
        <f>VLOOKUP(A1205,Planilha1!A:Y,21,FALSE)</f>
        <v>Não</v>
      </c>
      <c r="G1205" s="8" t="str">
        <f>VLOOKUP(A1205,Planilha1!A:Y,22,FALSE)</f>
        <v>Não</v>
      </c>
      <c r="H1205" s="8" t="str">
        <f>VLOOKUP(A1205,Planilha1!A:Y,23,FALSE)</f>
        <v>Não</v>
      </c>
      <c r="I1205" s="8" t="str">
        <f>VLOOKUP(A1205,Planilha1!A:Y,24,FALSE)</f>
        <v>Não</v>
      </c>
      <c r="J1205" s="8" t="str">
        <f>VLOOKUP(A1205,Planilha1!A:Y,25,FALSE)</f>
        <v>Não</v>
      </c>
    </row>
    <row r="1206" spans="1:10">
      <c r="A1206" s="9">
        <v>210635</v>
      </c>
      <c r="B1206" s="16" t="s">
        <v>778</v>
      </c>
      <c r="C1206" s="15" t="s">
        <v>10</v>
      </c>
      <c r="D1206" s="17">
        <v>41905</v>
      </c>
      <c r="E1206" s="8" t="str">
        <f>VLOOKUP(A1206,Planilha1!A:Y,20,FALSE)</f>
        <v>Não</v>
      </c>
      <c r="F1206" s="8" t="str">
        <f>VLOOKUP(A1206,Planilha1!A:Y,21,FALSE)</f>
        <v>Sim</v>
      </c>
      <c r="G1206" s="8" t="str">
        <f>VLOOKUP(A1206,Planilha1!A:Y,22,FALSE)</f>
        <v>Não</v>
      </c>
      <c r="H1206" s="8" t="str">
        <f>VLOOKUP(A1206,Planilha1!A:Y,23,FALSE)</f>
        <v>Sim</v>
      </c>
      <c r="I1206" s="8" t="str">
        <f>VLOOKUP(A1206,Planilha1!A:Y,24,FALSE)</f>
        <v>Não</v>
      </c>
      <c r="J1206" s="8" t="str">
        <f>VLOOKUP(A1206,Planilha1!A:Y,25,FALSE)</f>
        <v>Sim</v>
      </c>
    </row>
    <row r="1207" spans="1:10">
      <c r="A1207" s="9">
        <v>210637</v>
      </c>
      <c r="B1207" s="16" t="s">
        <v>779</v>
      </c>
      <c r="C1207" s="15" t="s">
        <v>10</v>
      </c>
      <c r="D1207" s="17">
        <v>43445</v>
      </c>
      <c r="E1207" s="8" t="str">
        <f>VLOOKUP(A1207,Planilha1!A:Y,20,FALSE)</f>
        <v>Não</v>
      </c>
      <c r="F1207" s="8" t="str">
        <f>VLOOKUP(A1207,Planilha1!A:Y,21,FALSE)</f>
        <v>Não</v>
      </c>
      <c r="G1207" s="8" t="str">
        <f>VLOOKUP(A1207,Planilha1!A:Y,22,FALSE)</f>
        <v>Não</v>
      </c>
      <c r="H1207" s="8" t="str">
        <f>VLOOKUP(A1207,Planilha1!A:Y,23,FALSE)</f>
        <v>Não</v>
      </c>
      <c r="I1207" s="8" t="str">
        <f>VLOOKUP(A1207,Planilha1!A:Y,24,FALSE)</f>
        <v>Não</v>
      </c>
      <c r="J1207" s="8" t="str">
        <f>VLOOKUP(A1207,Planilha1!A:Y,25,FALSE)</f>
        <v>Não</v>
      </c>
    </row>
    <row r="1208" spans="1:10">
      <c r="A1208" s="9">
        <v>210640</v>
      </c>
      <c r="B1208" s="16" t="s">
        <v>780</v>
      </c>
      <c r="C1208" s="15" t="s">
        <v>10</v>
      </c>
      <c r="D1208" s="17">
        <v>41905</v>
      </c>
      <c r="E1208" s="8" t="str">
        <f>VLOOKUP(A1208,Planilha1!A:Y,20,FALSE)</f>
        <v>Não</v>
      </c>
      <c r="F1208" s="8" t="str">
        <f>VLOOKUP(A1208,Planilha1!A:Y,21,FALSE)</f>
        <v>Sim</v>
      </c>
      <c r="G1208" s="8" t="str">
        <f>VLOOKUP(A1208,Planilha1!A:Y,22,FALSE)</f>
        <v>Não</v>
      </c>
      <c r="H1208" s="8" t="str">
        <f>VLOOKUP(A1208,Planilha1!A:Y,23,FALSE)</f>
        <v>Sim</v>
      </c>
      <c r="I1208" s="8" t="str">
        <f>VLOOKUP(A1208,Planilha1!A:Y,24,FALSE)</f>
        <v>Não</v>
      </c>
      <c r="J1208" s="8" t="str">
        <f>VLOOKUP(A1208,Planilha1!A:Y,25,FALSE)</f>
        <v>Sim</v>
      </c>
    </row>
    <row r="1209" spans="1:10">
      <c r="A1209" s="9">
        <v>210650</v>
      </c>
      <c r="B1209" s="18" t="s">
        <v>854</v>
      </c>
      <c r="C1209" s="15" t="s">
        <v>10</v>
      </c>
      <c r="D1209" s="17">
        <v>45280</v>
      </c>
      <c r="E1209" s="8" t="str">
        <f>VLOOKUP(A1209,Planilha1!A:Y,20,FALSE)</f>
        <v>Não</v>
      </c>
      <c r="F1209" s="8" t="str">
        <f>VLOOKUP(A1209,Planilha1!A:Y,21,FALSE)</f>
        <v>Não</v>
      </c>
      <c r="G1209" s="8" t="str">
        <f>VLOOKUP(A1209,Planilha1!A:Y,22,FALSE)</f>
        <v>Não</v>
      </c>
      <c r="H1209" s="8" t="str">
        <f>VLOOKUP(A1209,Planilha1!A:Y,23,FALSE)</f>
        <v>Não</v>
      </c>
      <c r="I1209" s="8" t="str">
        <f>VLOOKUP(A1209,Planilha1!A:Y,24,FALSE)</f>
        <v>Não</v>
      </c>
      <c r="J1209" s="8" t="str">
        <f>VLOOKUP(A1209,Planilha1!A:Y,25,FALSE)</f>
        <v>Não</v>
      </c>
    </row>
    <row r="1210" spans="1:10" ht="15.75">
      <c r="A1210" s="19">
        <v>210660</v>
      </c>
      <c r="B1210" s="24" t="s">
        <v>781</v>
      </c>
      <c r="C1210" s="15" t="s">
        <v>10</v>
      </c>
      <c r="D1210" s="17">
        <v>43445</v>
      </c>
      <c r="E1210" s="8" t="str">
        <f>VLOOKUP(A1210,Planilha1!A:Y,20,FALSE)</f>
        <v>Não</v>
      </c>
      <c r="F1210" s="8" t="str">
        <f>VLOOKUP(A1210,Planilha1!A:Y,21,FALSE)</f>
        <v>Não</v>
      </c>
      <c r="G1210" s="8" t="str">
        <f>VLOOKUP(A1210,Planilha1!A:Y,22,FALSE)</f>
        <v>Não</v>
      </c>
      <c r="H1210" s="8" t="str">
        <f>VLOOKUP(A1210,Planilha1!A:Y,23,FALSE)</f>
        <v>Não</v>
      </c>
      <c r="I1210" s="8" t="str">
        <f>VLOOKUP(A1210,Planilha1!A:Y,24,FALSE)</f>
        <v>Não</v>
      </c>
      <c r="J1210" s="8" t="str">
        <f>VLOOKUP(A1210,Planilha1!A:Y,25,FALSE)</f>
        <v>Não</v>
      </c>
    </row>
    <row r="1211" spans="1:10">
      <c r="A1211" s="9">
        <v>210663</v>
      </c>
      <c r="B1211" s="16" t="s">
        <v>782</v>
      </c>
      <c r="C1211" s="15" t="s">
        <v>10</v>
      </c>
      <c r="D1211" s="17">
        <v>43445</v>
      </c>
      <c r="E1211" s="8" t="str">
        <f>VLOOKUP(A1211,Planilha1!A:Y,20,FALSE)</f>
        <v>Não</v>
      </c>
      <c r="F1211" s="8" t="str">
        <f>VLOOKUP(A1211,Planilha1!A:Y,21,FALSE)</f>
        <v>Não</v>
      </c>
      <c r="G1211" s="8" t="str">
        <f>VLOOKUP(A1211,Planilha1!A:Y,22,FALSE)</f>
        <v>Não</v>
      </c>
      <c r="H1211" s="8" t="str">
        <f>VLOOKUP(A1211,Planilha1!A:Y,23,FALSE)</f>
        <v>Não</v>
      </c>
      <c r="I1211" s="8" t="str">
        <f>VLOOKUP(A1211,Planilha1!A:Y,24,FALSE)</f>
        <v>Não</v>
      </c>
      <c r="J1211" s="8" t="str">
        <f>VLOOKUP(A1211,Planilha1!A:Y,25,FALSE)</f>
        <v>Não</v>
      </c>
    </row>
    <row r="1212" spans="1:10">
      <c r="A1212" s="9">
        <v>210667</v>
      </c>
      <c r="B1212" s="16" t="s">
        <v>855</v>
      </c>
      <c r="C1212" s="15" t="s">
        <v>10</v>
      </c>
      <c r="D1212" s="17">
        <v>45280</v>
      </c>
      <c r="E1212" s="8" t="str">
        <f>VLOOKUP(A1212,Planilha1!A:Y,20,FALSE)</f>
        <v>Não</v>
      </c>
      <c r="F1212" s="8" t="str">
        <f>VLOOKUP(A1212,Planilha1!A:Y,21,FALSE)</f>
        <v>Não</v>
      </c>
      <c r="G1212" s="8" t="str">
        <f>VLOOKUP(A1212,Planilha1!A:Y,22,FALSE)</f>
        <v>Não</v>
      </c>
      <c r="H1212" s="8" t="str">
        <f>VLOOKUP(A1212,Planilha1!A:Y,23,FALSE)</f>
        <v>Não</v>
      </c>
      <c r="I1212" s="8" t="str">
        <f>VLOOKUP(A1212,Planilha1!A:Y,24,FALSE)</f>
        <v>Não</v>
      </c>
      <c r="J1212" s="8" t="str">
        <f>VLOOKUP(A1212,Planilha1!A:Y,25,FALSE)</f>
        <v>Não</v>
      </c>
    </row>
    <row r="1213" spans="1:10">
      <c r="A1213" s="9">
        <v>210670</v>
      </c>
      <c r="B1213" s="16" t="s">
        <v>783</v>
      </c>
      <c r="C1213" s="15" t="s">
        <v>10</v>
      </c>
      <c r="D1213" s="17">
        <v>41905</v>
      </c>
      <c r="E1213" s="8" t="str">
        <f>VLOOKUP(A1213,Planilha1!A:Y,20,FALSE)</f>
        <v>Não</v>
      </c>
      <c r="F1213" s="8" t="str">
        <f>VLOOKUP(A1213,Planilha1!A:Y,21,FALSE)</f>
        <v>Não</v>
      </c>
      <c r="G1213" s="8" t="str">
        <f>VLOOKUP(A1213,Planilha1!A:Y,22,FALSE)</f>
        <v>Não</v>
      </c>
      <c r="H1213" s="8" t="str">
        <f>VLOOKUP(A1213,Planilha1!A:Y,23,FALSE)</f>
        <v>Não</v>
      </c>
      <c r="I1213" s="8" t="str">
        <f>VLOOKUP(A1213,Planilha1!A:Y,24,FALSE)</f>
        <v>Não</v>
      </c>
      <c r="J1213" s="8" t="str">
        <f>VLOOKUP(A1213,Planilha1!A:Y,25,FALSE)</f>
        <v>Não</v>
      </c>
    </row>
    <row r="1214" spans="1:10">
      <c r="A1214" s="9">
        <v>210675</v>
      </c>
      <c r="B1214" s="18" t="s">
        <v>3817</v>
      </c>
      <c r="C1214" s="15" t="s">
        <v>10</v>
      </c>
      <c r="D1214" s="17">
        <v>45574</v>
      </c>
      <c r="E1214" s="8" t="str">
        <f>VLOOKUP(A1214,Planilha1!A:Y,20,FALSE)</f>
        <v>Não</v>
      </c>
      <c r="F1214" s="8" t="str">
        <f>VLOOKUP(A1214,Planilha1!A:Y,21,FALSE)</f>
        <v>Não</v>
      </c>
      <c r="G1214" s="8" t="str">
        <f>VLOOKUP(A1214,Planilha1!A:Y,22,FALSE)</f>
        <v>Não</v>
      </c>
      <c r="H1214" s="8" t="str">
        <f>VLOOKUP(A1214,Planilha1!A:Y,23,FALSE)</f>
        <v>Não</v>
      </c>
      <c r="I1214" s="8" t="str">
        <f>VLOOKUP(A1214,Planilha1!A:Y,24,FALSE)</f>
        <v>Não</v>
      </c>
      <c r="J1214" s="8" t="str">
        <f>VLOOKUP(A1214,Planilha1!A:Y,25,FALSE)</f>
        <v>Não</v>
      </c>
    </row>
    <row r="1215" spans="1:10">
      <c r="A1215" s="9">
        <v>210680</v>
      </c>
      <c r="B1215" s="16" t="s">
        <v>856</v>
      </c>
      <c r="C1215" s="15" t="s">
        <v>10</v>
      </c>
      <c r="D1215" s="17">
        <v>45280</v>
      </c>
      <c r="E1215" s="8" t="str">
        <f>VLOOKUP(A1215,Planilha1!A:Y,20,FALSE)</f>
        <v>Não</v>
      </c>
      <c r="F1215" s="8" t="str">
        <f>VLOOKUP(A1215,Planilha1!A:Y,21,FALSE)</f>
        <v>Não</v>
      </c>
      <c r="G1215" s="8" t="str">
        <f>VLOOKUP(A1215,Planilha1!A:Y,22,FALSE)</f>
        <v>Não</v>
      </c>
      <c r="H1215" s="8" t="str">
        <f>VLOOKUP(A1215,Planilha1!A:Y,23,FALSE)</f>
        <v>Não</v>
      </c>
      <c r="I1215" s="8" t="str">
        <f>VLOOKUP(A1215,Planilha1!A:Y,24,FALSE)</f>
        <v>Não</v>
      </c>
      <c r="J1215" s="8" t="str">
        <f>VLOOKUP(A1215,Planilha1!A:Y,25,FALSE)</f>
        <v>Não</v>
      </c>
    </row>
    <row r="1216" spans="1:10">
      <c r="A1216" s="9">
        <v>210690</v>
      </c>
      <c r="B1216" s="16" t="s">
        <v>784</v>
      </c>
      <c r="C1216" s="15" t="s">
        <v>10</v>
      </c>
      <c r="D1216" s="17">
        <v>43445</v>
      </c>
      <c r="E1216" s="8" t="str">
        <f>VLOOKUP(A1216,Planilha1!A:Y,20,FALSE)</f>
        <v>Não</v>
      </c>
      <c r="F1216" s="8" t="str">
        <f>VLOOKUP(A1216,Planilha1!A:Y,21,FALSE)</f>
        <v>Não</v>
      </c>
      <c r="G1216" s="8" t="str">
        <f>VLOOKUP(A1216,Planilha1!A:Y,22,FALSE)</f>
        <v>Não</v>
      </c>
      <c r="H1216" s="8" t="str">
        <f>VLOOKUP(A1216,Planilha1!A:Y,23,FALSE)</f>
        <v>Não</v>
      </c>
      <c r="I1216" s="8" t="str">
        <f>VLOOKUP(A1216,Planilha1!A:Y,24,FALSE)</f>
        <v>Não</v>
      </c>
      <c r="J1216" s="8" t="str">
        <f>VLOOKUP(A1216,Planilha1!A:Y,25,FALSE)</f>
        <v>Não</v>
      </c>
    </row>
    <row r="1217" spans="1:10" ht="15.75">
      <c r="A1217" s="19">
        <v>210700</v>
      </c>
      <c r="B1217" s="24" t="s">
        <v>785</v>
      </c>
      <c r="C1217" s="15" t="s">
        <v>10</v>
      </c>
      <c r="D1217" s="17">
        <v>41905</v>
      </c>
      <c r="E1217" s="8" t="str">
        <f>VLOOKUP(A1217,Planilha1!A:Y,20,FALSE)</f>
        <v>Sim</v>
      </c>
      <c r="F1217" s="8" t="str">
        <f>VLOOKUP(A1217,Planilha1!A:Y,21,FALSE)</f>
        <v>Sim</v>
      </c>
      <c r="G1217" s="8" t="str">
        <f>VLOOKUP(A1217,Planilha1!A:Y,22,FALSE)</f>
        <v>Sim</v>
      </c>
      <c r="H1217" s="8" t="str">
        <f>VLOOKUP(A1217,Planilha1!A:Y,23,FALSE)</f>
        <v>Sim</v>
      </c>
      <c r="I1217" s="8" t="str">
        <f>VLOOKUP(A1217,Planilha1!A:Y,24,FALSE)</f>
        <v>Sim</v>
      </c>
      <c r="J1217" s="8" t="str">
        <f>VLOOKUP(A1217,Planilha1!A:Y,25,FALSE)</f>
        <v>Sim</v>
      </c>
    </row>
    <row r="1218" spans="1:10" ht="15.75">
      <c r="A1218" s="19">
        <v>210710</v>
      </c>
      <c r="B1218" s="24" t="s">
        <v>786</v>
      </c>
      <c r="C1218" s="15" t="s">
        <v>10</v>
      </c>
      <c r="D1218" s="17">
        <v>41499</v>
      </c>
      <c r="E1218" s="8" t="str">
        <f>VLOOKUP(A1218,Planilha1!A:Y,20,FALSE)</f>
        <v>Não</v>
      </c>
      <c r="F1218" s="8" t="str">
        <f>VLOOKUP(A1218,Planilha1!A:Y,21,FALSE)</f>
        <v>Sim</v>
      </c>
      <c r="G1218" s="8" t="str">
        <f>VLOOKUP(A1218,Planilha1!A:Y,22,FALSE)</f>
        <v>Não</v>
      </c>
      <c r="H1218" s="8" t="str">
        <f>VLOOKUP(A1218,Planilha1!A:Y,23,FALSE)</f>
        <v>Sim</v>
      </c>
      <c r="I1218" s="8" t="str">
        <f>VLOOKUP(A1218,Planilha1!A:Y,24,FALSE)</f>
        <v>Não</v>
      </c>
      <c r="J1218" s="8" t="str">
        <f>VLOOKUP(A1218,Planilha1!A:Y,25,FALSE)</f>
        <v>Sim</v>
      </c>
    </row>
    <row r="1219" spans="1:10">
      <c r="A1219" s="9">
        <v>210720</v>
      </c>
      <c r="B1219" s="16" t="s">
        <v>787</v>
      </c>
      <c r="C1219" s="15" t="s">
        <v>10</v>
      </c>
      <c r="D1219" s="17">
        <v>41905</v>
      </c>
      <c r="E1219" s="8" t="str">
        <f>VLOOKUP(A1219,Planilha1!A:Y,20,FALSE)</f>
        <v>Não</v>
      </c>
      <c r="F1219" s="8" t="str">
        <f>VLOOKUP(A1219,Planilha1!A:Y,21,FALSE)</f>
        <v>Não</v>
      </c>
      <c r="G1219" s="8" t="str">
        <f>VLOOKUP(A1219,Planilha1!A:Y,22,FALSE)</f>
        <v>Não</v>
      </c>
      <c r="H1219" s="8" t="str">
        <f>VLOOKUP(A1219,Planilha1!A:Y,23,FALSE)</f>
        <v>Não</v>
      </c>
      <c r="I1219" s="8" t="str">
        <f>VLOOKUP(A1219,Planilha1!A:Y,24,FALSE)</f>
        <v>Não</v>
      </c>
      <c r="J1219" s="8" t="str">
        <f>VLOOKUP(A1219,Planilha1!A:Y,25,FALSE)</f>
        <v>Não</v>
      </c>
    </row>
    <row r="1220" spans="1:10">
      <c r="A1220" s="9">
        <v>210725</v>
      </c>
      <c r="B1220" s="16" t="s">
        <v>788</v>
      </c>
      <c r="C1220" s="15" t="s">
        <v>10</v>
      </c>
      <c r="D1220" s="17">
        <v>41905</v>
      </c>
      <c r="E1220" s="8" t="str">
        <f>VLOOKUP(A1220,Planilha1!A:Y,20,FALSE)</f>
        <v>Sim</v>
      </c>
      <c r="F1220" s="8" t="str">
        <f>VLOOKUP(A1220,Planilha1!A:Y,21,FALSE)</f>
        <v>Sim</v>
      </c>
      <c r="G1220" s="8" t="str">
        <f>VLOOKUP(A1220,Planilha1!A:Y,22,FALSE)</f>
        <v>Sim</v>
      </c>
      <c r="H1220" s="8" t="str">
        <f>VLOOKUP(A1220,Planilha1!A:Y,23,FALSE)</f>
        <v>Sim</v>
      </c>
      <c r="I1220" s="8" t="str">
        <f>VLOOKUP(A1220,Planilha1!A:Y,24,FALSE)</f>
        <v>Não</v>
      </c>
      <c r="J1220" s="8" t="str">
        <f>VLOOKUP(A1220,Planilha1!A:Y,25,FALSE)</f>
        <v>Sim</v>
      </c>
    </row>
    <row r="1221" spans="1:10" ht="15.75">
      <c r="A1221" s="19">
        <v>210730</v>
      </c>
      <c r="B1221" s="24" t="s">
        <v>857</v>
      </c>
      <c r="C1221" s="15" t="s">
        <v>10</v>
      </c>
      <c r="D1221" s="17">
        <v>45280</v>
      </c>
      <c r="E1221" s="8" t="str">
        <f>VLOOKUP(A1221,Planilha1!A:Y,20,FALSE)</f>
        <v>Não</v>
      </c>
      <c r="F1221" s="8" t="str">
        <f>VLOOKUP(A1221,Planilha1!A:Y,21,FALSE)</f>
        <v>Não</v>
      </c>
      <c r="G1221" s="8" t="str">
        <f>VLOOKUP(A1221,Planilha1!A:Y,22,FALSE)</f>
        <v>Não</v>
      </c>
      <c r="H1221" s="8" t="str">
        <f>VLOOKUP(A1221,Planilha1!A:Y,23,FALSE)</f>
        <v>Não</v>
      </c>
      <c r="I1221" s="8" t="str">
        <f>VLOOKUP(A1221,Planilha1!A:Y,24,FALSE)</f>
        <v>Não</v>
      </c>
      <c r="J1221" s="8" t="str">
        <f>VLOOKUP(A1221,Planilha1!A:Y,25,FALSE)</f>
        <v>Não</v>
      </c>
    </row>
    <row r="1222" spans="1:10">
      <c r="A1222" s="9">
        <v>210735</v>
      </c>
      <c r="B1222" s="18" t="s">
        <v>789</v>
      </c>
      <c r="C1222" s="15" t="s">
        <v>10</v>
      </c>
      <c r="D1222" s="17">
        <v>43818</v>
      </c>
      <c r="E1222" s="8" t="str">
        <f>VLOOKUP(A1222,Planilha1!A:Y,20,FALSE)</f>
        <v>Não</v>
      </c>
      <c r="F1222" s="8" t="str">
        <f>VLOOKUP(A1222,Planilha1!A:Y,21,FALSE)</f>
        <v>Não</v>
      </c>
      <c r="G1222" s="8" t="str">
        <f>VLOOKUP(A1222,Planilha1!A:Y,22,FALSE)</f>
        <v>Não</v>
      </c>
      <c r="H1222" s="8" t="str">
        <f>VLOOKUP(A1222,Planilha1!A:Y,23,FALSE)</f>
        <v>Não</v>
      </c>
      <c r="I1222" s="8" t="str">
        <f>VLOOKUP(A1222,Planilha1!A:Y,24,FALSE)</f>
        <v>Não</v>
      </c>
      <c r="J1222" s="8" t="str">
        <f>VLOOKUP(A1222,Planilha1!A:Y,25,FALSE)</f>
        <v>Não</v>
      </c>
    </row>
    <row r="1223" spans="1:10">
      <c r="A1223" s="9">
        <v>210740</v>
      </c>
      <c r="B1223" s="16" t="s">
        <v>858</v>
      </c>
      <c r="C1223" s="15" t="s">
        <v>10</v>
      </c>
      <c r="D1223" s="17">
        <v>45280</v>
      </c>
      <c r="E1223" s="8" t="str">
        <f>VLOOKUP(A1223,Planilha1!A:Y,20,FALSE)</f>
        <v>Não</v>
      </c>
      <c r="F1223" s="8" t="str">
        <f>VLOOKUP(A1223,Planilha1!A:Y,21,FALSE)</f>
        <v>Não</v>
      </c>
      <c r="G1223" s="8" t="str">
        <f>VLOOKUP(A1223,Planilha1!A:Y,22,FALSE)</f>
        <v>Não</v>
      </c>
      <c r="H1223" s="8" t="str">
        <f>VLOOKUP(A1223,Planilha1!A:Y,23,FALSE)</f>
        <v>Não</v>
      </c>
      <c r="I1223" s="8" t="str">
        <f>VLOOKUP(A1223,Planilha1!A:Y,24,FALSE)</f>
        <v>Não</v>
      </c>
      <c r="J1223" s="8" t="str">
        <f>VLOOKUP(A1223,Planilha1!A:Y,25,FALSE)</f>
        <v>Não</v>
      </c>
    </row>
    <row r="1224" spans="1:10">
      <c r="A1224" s="9">
        <v>210745</v>
      </c>
      <c r="B1224" s="18" t="s">
        <v>790</v>
      </c>
      <c r="C1224" s="15" t="s">
        <v>10</v>
      </c>
      <c r="D1224" s="17">
        <v>43818</v>
      </c>
      <c r="E1224" s="8" t="str">
        <f>VLOOKUP(A1224,Planilha1!A:Y,20,FALSE)</f>
        <v>Não</v>
      </c>
      <c r="F1224" s="8" t="str">
        <f>VLOOKUP(A1224,Planilha1!A:Y,21,FALSE)</f>
        <v>Sim</v>
      </c>
      <c r="G1224" s="8" t="str">
        <f>VLOOKUP(A1224,Planilha1!A:Y,22,FALSE)</f>
        <v>Não</v>
      </c>
      <c r="H1224" s="8" t="str">
        <f>VLOOKUP(A1224,Planilha1!A:Y,23,FALSE)</f>
        <v>Sim</v>
      </c>
      <c r="I1224" s="8" t="str">
        <f>VLOOKUP(A1224,Planilha1!A:Y,24,FALSE)</f>
        <v>Não</v>
      </c>
      <c r="J1224" s="8" t="str">
        <f>VLOOKUP(A1224,Planilha1!A:Y,25,FALSE)</f>
        <v>Sim</v>
      </c>
    </row>
    <row r="1225" spans="1:10">
      <c r="A1225" s="9">
        <v>210750</v>
      </c>
      <c r="B1225" s="16" t="s">
        <v>4204</v>
      </c>
      <c r="C1225" s="25" t="s">
        <v>10</v>
      </c>
      <c r="D1225" s="26">
        <v>45849</v>
      </c>
      <c r="E1225" s="8" t="str">
        <f>VLOOKUP(A1225,Planilha1!A:Y,20,FALSE)</f>
        <v>Não</v>
      </c>
      <c r="F1225" s="8" t="str">
        <f>VLOOKUP(A1225,Planilha1!A:Y,21,FALSE)</f>
        <v>Sim</v>
      </c>
      <c r="G1225" s="8" t="str">
        <f>VLOOKUP(A1225,Planilha1!A:Y,22,FALSE)</f>
        <v>Não</v>
      </c>
      <c r="H1225" s="8" t="str">
        <f>VLOOKUP(A1225,Planilha1!A:Y,23,FALSE)</f>
        <v>Sim</v>
      </c>
      <c r="I1225" s="8" t="str">
        <f>VLOOKUP(A1225,Planilha1!A:Y,24,FALSE)</f>
        <v>Não</v>
      </c>
      <c r="J1225" s="8" t="str">
        <f>VLOOKUP(A1225,Planilha1!A:Y,25,FALSE)</f>
        <v>Sim</v>
      </c>
    </row>
    <row r="1226" spans="1:10">
      <c r="A1226" s="9">
        <v>210760</v>
      </c>
      <c r="B1226" s="18" t="s">
        <v>791</v>
      </c>
      <c r="C1226" s="15" t="s">
        <v>10</v>
      </c>
      <c r="D1226" s="17">
        <v>41905</v>
      </c>
      <c r="E1226" s="8" t="str">
        <f>VLOOKUP(A1226,Planilha1!A:Y,20,FALSE)</f>
        <v>Não</v>
      </c>
      <c r="F1226" s="8" t="str">
        <f>VLOOKUP(A1226,Planilha1!A:Y,21,FALSE)</f>
        <v>Não</v>
      </c>
      <c r="G1226" s="8" t="str">
        <f>VLOOKUP(A1226,Planilha1!A:Y,22,FALSE)</f>
        <v>Não</v>
      </c>
      <c r="H1226" s="8" t="str">
        <f>VLOOKUP(A1226,Planilha1!A:Y,23,FALSE)</f>
        <v>Não</v>
      </c>
      <c r="I1226" s="8" t="str">
        <f>VLOOKUP(A1226,Planilha1!A:Y,24,FALSE)</f>
        <v>Não</v>
      </c>
      <c r="J1226" s="8" t="str">
        <f>VLOOKUP(A1226,Planilha1!A:Y,25,FALSE)</f>
        <v>Não</v>
      </c>
    </row>
    <row r="1227" spans="1:10">
      <c r="A1227" s="9">
        <v>210770</v>
      </c>
      <c r="B1227" s="16" t="s">
        <v>792</v>
      </c>
      <c r="C1227" s="15" t="s">
        <v>10</v>
      </c>
      <c r="D1227" s="17">
        <v>43818</v>
      </c>
      <c r="E1227" s="8" t="str">
        <f>VLOOKUP(A1227,Planilha1!A:Y,20,FALSE)</f>
        <v>Não</v>
      </c>
      <c r="F1227" s="8" t="str">
        <f>VLOOKUP(A1227,Planilha1!A:Y,21,FALSE)</f>
        <v>Não</v>
      </c>
      <c r="G1227" s="8" t="str">
        <f>VLOOKUP(A1227,Planilha1!A:Y,22,FALSE)</f>
        <v>Não</v>
      </c>
      <c r="H1227" s="8" t="str">
        <f>VLOOKUP(A1227,Planilha1!A:Y,23,FALSE)</f>
        <v>Não</v>
      </c>
      <c r="I1227" s="8" t="str">
        <f>VLOOKUP(A1227,Planilha1!A:Y,24,FALSE)</f>
        <v>Não</v>
      </c>
      <c r="J1227" s="8" t="str">
        <f>VLOOKUP(A1227,Planilha1!A:Y,25,FALSE)</f>
        <v>Não</v>
      </c>
    </row>
    <row r="1228" spans="1:10">
      <c r="A1228" s="9">
        <v>210780</v>
      </c>
      <c r="B1228" s="18" t="s">
        <v>793</v>
      </c>
      <c r="C1228" s="15" t="s">
        <v>10</v>
      </c>
      <c r="D1228" s="17">
        <v>43131</v>
      </c>
      <c r="E1228" s="8" t="str">
        <f>VLOOKUP(A1228,Planilha1!A:Y,20,FALSE)</f>
        <v>Não</v>
      </c>
      <c r="F1228" s="8" t="str">
        <f>VLOOKUP(A1228,Planilha1!A:Y,21,FALSE)</f>
        <v>Não</v>
      </c>
      <c r="G1228" s="8" t="str">
        <f>VLOOKUP(A1228,Planilha1!A:Y,22,FALSE)</f>
        <v>Não</v>
      </c>
      <c r="H1228" s="8" t="str">
        <f>VLOOKUP(A1228,Planilha1!A:Y,23,FALSE)</f>
        <v>Não</v>
      </c>
      <c r="I1228" s="8" t="str">
        <f>VLOOKUP(A1228,Planilha1!A:Y,24,FALSE)</f>
        <v>Não</v>
      </c>
      <c r="J1228" s="8" t="str">
        <f>VLOOKUP(A1228,Planilha1!A:Y,25,FALSE)</f>
        <v>Não</v>
      </c>
    </row>
    <row r="1229" spans="1:10" ht="15.75">
      <c r="A1229" s="19">
        <v>210805</v>
      </c>
      <c r="B1229" s="24" t="s">
        <v>859</v>
      </c>
      <c r="C1229" s="15" t="s">
        <v>10</v>
      </c>
      <c r="D1229" s="17">
        <v>45280</v>
      </c>
      <c r="E1229" s="8" t="str">
        <f>VLOOKUP(A1229,Planilha1!A:Y,20,FALSE)</f>
        <v>Não</v>
      </c>
      <c r="F1229" s="8" t="str">
        <f>VLOOKUP(A1229,Planilha1!A:Y,21,FALSE)</f>
        <v>Sim</v>
      </c>
      <c r="G1229" s="8" t="str">
        <f>VLOOKUP(A1229,Planilha1!A:Y,22,FALSE)</f>
        <v>Não</v>
      </c>
      <c r="H1229" s="8" t="str">
        <f>VLOOKUP(A1229,Planilha1!A:Y,23,FALSE)</f>
        <v>Sim</v>
      </c>
      <c r="I1229" s="8" t="str">
        <f>VLOOKUP(A1229,Planilha1!A:Y,24,FALSE)</f>
        <v>Não</v>
      </c>
      <c r="J1229" s="8" t="str">
        <f>VLOOKUP(A1229,Planilha1!A:Y,25,FALSE)</f>
        <v>Sim</v>
      </c>
    </row>
    <row r="1230" spans="1:10">
      <c r="A1230" s="9">
        <v>210810</v>
      </c>
      <c r="B1230" s="16" t="s">
        <v>794</v>
      </c>
      <c r="C1230" s="15" t="s">
        <v>10</v>
      </c>
      <c r="D1230" s="17">
        <v>43445</v>
      </c>
      <c r="E1230" s="8" t="str">
        <f>VLOOKUP(A1230,Planilha1!A:Y,20,FALSE)</f>
        <v>Não</v>
      </c>
      <c r="F1230" s="8" t="str">
        <f>VLOOKUP(A1230,Planilha1!A:Y,21,FALSE)</f>
        <v>Sim</v>
      </c>
      <c r="G1230" s="8" t="str">
        <f>VLOOKUP(A1230,Planilha1!A:Y,22,FALSE)</f>
        <v>Não</v>
      </c>
      <c r="H1230" s="8" t="str">
        <f>VLOOKUP(A1230,Planilha1!A:Y,23,FALSE)</f>
        <v>Sim</v>
      </c>
      <c r="I1230" s="8" t="str">
        <f>VLOOKUP(A1230,Planilha1!A:Y,24,FALSE)</f>
        <v>Não</v>
      </c>
      <c r="J1230" s="8" t="str">
        <f>VLOOKUP(A1230,Planilha1!A:Y,25,FALSE)</f>
        <v>Sim</v>
      </c>
    </row>
    <row r="1231" spans="1:10" ht="15.75">
      <c r="A1231" s="19">
        <v>210820</v>
      </c>
      <c r="B1231" s="24" t="s">
        <v>3818</v>
      </c>
      <c r="C1231" s="15" t="s">
        <v>10</v>
      </c>
      <c r="D1231" s="17">
        <v>45574</v>
      </c>
      <c r="E1231" s="8" t="str">
        <f>VLOOKUP(A1231,Planilha1!A:Y,20,FALSE)</f>
        <v>Não</v>
      </c>
      <c r="F1231" s="8" t="str">
        <f>VLOOKUP(A1231,Planilha1!A:Y,21,FALSE)</f>
        <v>Sim</v>
      </c>
      <c r="G1231" s="8" t="str">
        <f>VLOOKUP(A1231,Planilha1!A:Y,22,FALSE)</f>
        <v>Não</v>
      </c>
      <c r="H1231" s="8" t="str">
        <f>VLOOKUP(A1231,Planilha1!A:Y,23,FALSE)</f>
        <v>Sim</v>
      </c>
      <c r="I1231" s="8" t="str">
        <f>VLOOKUP(A1231,Planilha1!A:Y,24,FALSE)</f>
        <v>Não</v>
      </c>
      <c r="J1231" s="8" t="str">
        <f>VLOOKUP(A1231,Planilha1!A:Y,25,FALSE)</f>
        <v>Sim</v>
      </c>
    </row>
    <row r="1232" spans="1:10">
      <c r="A1232" s="9">
        <v>210825</v>
      </c>
      <c r="B1232" s="16" t="s">
        <v>795</v>
      </c>
      <c r="C1232" s="15" t="s">
        <v>10</v>
      </c>
      <c r="D1232" s="17">
        <v>43445</v>
      </c>
      <c r="E1232" s="8" t="str">
        <f>VLOOKUP(A1232,Planilha1!A:Y,20,FALSE)</f>
        <v>Não</v>
      </c>
      <c r="F1232" s="8" t="str">
        <f>VLOOKUP(A1232,Planilha1!A:Y,21,FALSE)</f>
        <v>Não</v>
      </c>
      <c r="G1232" s="8" t="str">
        <f>VLOOKUP(A1232,Planilha1!A:Y,22,FALSE)</f>
        <v>Não</v>
      </c>
      <c r="H1232" s="8" t="str">
        <f>VLOOKUP(A1232,Planilha1!A:Y,23,FALSE)</f>
        <v>Não</v>
      </c>
      <c r="I1232" s="8" t="str">
        <f>VLOOKUP(A1232,Planilha1!A:Y,24,FALSE)</f>
        <v>Não</v>
      </c>
      <c r="J1232" s="8" t="str">
        <f>VLOOKUP(A1232,Planilha1!A:Y,25,FALSE)</f>
        <v>Não</v>
      </c>
    </row>
    <row r="1233" spans="1:10">
      <c r="A1233" s="9">
        <v>210830</v>
      </c>
      <c r="B1233" s="16" t="s">
        <v>796</v>
      </c>
      <c r="C1233" s="15" t="s">
        <v>10</v>
      </c>
      <c r="D1233" s="17">
        <v>43445</v>
      </c>
      <c r="E1233" s="8" t="str">
        <f>VLOOKUP(A1233,Planilha1!A:Y,20,FALSE)</f>
        <v>Não</v>
      </c>
      <c r="F1233" s="8" t="str">
        <f>VLOOKUP(A1233,Planilha1!A:Y,21,FALSE)</f>
        <v>Não</v>
      </c>
      <c r="G1233" s="8" t="str">
        <f>VLOOKUP(A1233,Planilha1!A:Y,22,FALSE)</f>
        <v>Não</v>
      </c>
      <c r="H1233" s="8" t="str">
        <f>VLOOKUP(A1233,Planilha1!A:Y,23,FALSE)</f>
        <v>Não</v>
      </c>
      <c r="I1233" s="8" t="str">
        <f>VLOOKUP(A1233,Planilha1!A:Y,24,FALSE)</f>
        <v>Não</v>
      </c>
      <c r="J1233" s="8" t="str">
        <f>VLOOKUP(A1233,Planilha1!A:Y,25,FALSE)</f>
        <v>Não</v>
      </c>
    </row>
    <row r="1234" spans="1:10">
      <c r="A1234" s="9">
        <v>210840</v>
      </c>
      <c r="B1234" s="16" t="s">
        <v>3819</v>
      </c>
      <c r="C1234" s="15" t="s">
        <v>10</v>
      </c>
      <c r="D1234" s="17">
        <v>45574</v>
      </c>
      <c r="E1234" s="8" t="str">
        <f>VLOOKUP(A1234,Planilha1!A:Y,20,FALSE)</f>
        <v>Não</v>
      </c>
      <c r="F1234" s="8" t="str">
        <f>VLOOKUP(A1234,Planilha1!A:Y,21,FALSE)</f>
        <v>Não</v>
      </c>
      <c r="G1234" s="8" t="str">
        <f>VLOOKUP(A1234,Planilha1!A:Y,22,FALSE)</f>
        <v>Não</v>
      </c>
      <c r="H1234" s="8" t="str">
        <f>VLOOKUP(A1234,Planilha1!A:Y,23,FALSE)</f>
        <v>Não</v>
      </c>
      <c r="I1234" s="8" t="str">
        <f>VLOOKUP(A1234,Planilha1!A:Y,24,FALSE)</f>
        <v>Não</v>
      </c>
      <c r="J1234" s="8" t="str">
        <f>VLOOKUP(A1234,Planilha1!A:Y,25,FALSE)</f>
        <v>Não</v>
      </c>
    </row>
    <row r="1235" spans="1:10">
      <c r="A1235" s="9">
        <v>210845</v>
      </c>
      <c r="B1235" s="16" t="s">
        <v>797</v>
      </c>
      <c r="C1235" s="15" t="s">
        <v>10</v>
      </c>
      <c r="D1235" s="17">
        <v>43445</v>
      </c>
      <c r="E1235" s="8" t="str">
        <f>VLOOKUP(A1235,Planilha1!A:Y,20,FALSE)</f>
        <v>Não</v>
      </c>
      <c r="F1235" s="8" t="str">
        <f>VLOOKUP(A1235,Planilha1!A:Y,21,FALSE)</f>
        <v>Sim</v>
      </c>
      <c r="G1235" s="8" t="str">
        <f>VLOOKUP(A1235,Planilha1!A:Y,22,FALSE)</f>
        <v>Não</v>
      </c>
      <c r="H1235" s="8" t="str">
        <f>VLOOKUP(A1235,Planilha1!A:Y,23,FALSE)</f>
        <v>Sim</v>
      </c>
      <c r="I1235" s="8" t="str">
        <f>VLOOKUP(A1235,Planilha1!A:Y,24,FALSE)</f>
        <v>Não</v>
      </c>
      <c r="J1235" s="8" t="str">
        <f>VLOOKUP(A1235,Planilha1!A:Y,25,FALSE)</f>
        <v>Sim</v>
      </c>
    </row>
    <row r="1236" spans="1:10">
      <c r="A1236" s="9">
        <v>210850</v>
      </c>
      <c r="B1236" s="16" t="s">
        <v>3820</v>
      </c>
      <c r="C1236" s="15" t="s">
        <v>10</v>
      </c>
      <c r="D1236" s="17">
        <v>45574</v>
      </c>
      <c r="E1236" s="8" t="str">
        <f>VLOOKUP(A1236,Planilha1!A:Y,20,FALSE)</f>
        <v>Não</v>
      </c>
      <c r="F1236" s="8" t="str">
        <f>VLOOKUP(A1236,Planilha1!A:Y,21,FALSE)</f>
        <v>Não</v>
      </c>
      <c r="G1236" s="8" t="str">
        <f>VLOOKUP(A1236,Planilha1!A:Y,22,FALSE)</f>
        <v>Não</v>
      </c>
      <c r="H1236" s="8" t="str">
        <f>VLOOKUP(A1236,Planilha1!A:Y,23,FALSE)</f>
        <v>Não</v>
      </c>
      <c r="I1236" s="8" t="str">
        <f>VLOOKUP(A1236,Planilha1!A:Y,24,FALSE)</f>
        <v>Não</v>
      </c>
      <c r="J1236" s="8" t="str">
        <f>VLOOKUP(A1236,Planilha1!A:Y,25,FALSE)</f>
        <v>Não</v>
      </c>
    </row>
    <row r="1237" spans="1:10" ht="15.75">
      <c r="A1237" s="19">
        <v>210860</v>
      </c>
      <c r="B1237" s="24" t="s">
        <v>3821</v>
      </c>
      <c r="C1237" s="15" t="s">
        <v>10</v>
      </c>
      <c r="D1237" s="17">
        <v>45574</v>
      </c>
      <c r="E1237" s="8" t="str">
        <f>VLOOKUP(A1237,Planilha1!A:Y,20,FALSE)</f>
        <v>Não</v>
      </c>
      <c r="F1237" s="8" t="str">
        <f>VLOOKUP(A1237,Planilha1!A:Y,21,FALSE)</f>
        <v>Sim</v>
      </c>
      <c r="G1237" s="8" t="str">
        <f>VLOOKUP(A1237,Planilha1!A:Y,22,FALSE)</f>
        <v>Não</v>
      </c>
      <c r="H1237" s="8" t="str">
        <f>VLOOKUP(A1237,Planilha1!A:Y,23,FALSE)</f>
        <v>Sim</v>
      </c>
      <c r="I1237" s="8" t="str">
        <f>VLOOKUP(A1237,Planilha1!A:Y,24,FALSE)</f>
        <v>Não</v>
      </c>
      <c r="J1237" s="8" t="str">
        <f>VLOOKUP(A1237,Planilha1!A:Y,25,FALSE)</f>
        <v>Sim</v>
      </c>
    </row>
    <row r="1238" spans="1:10">
      <c r="A1238" s="9">
        <v>210870</v>
      </c>
      <c r="B1238" s="16" t="s">
        <v>798</v>
      </c>
      <c r="C1238" s="15" t="s">
        <v>10</v>
      </c>
      <c r="D1238" s="17">
        <v>43084</v>
      </c>
      <c r="E1238" s="8" t="str">
        <f>VLOOKUP(A1238,Planilha1!A:Y,20,FALSE)</f>
        <v>Não</v>
      </c>
      <c r="F1238" s="8" t="str">
        <f>VLOOKUP(A1238,Planilha1!A:Y,21,FALSE)</f>
        <v>Não</v>
      </c>
      <c r="G1238" s="8" t="str">
        <f>VLOOKUP(A1238,Planilha1!A:Y,22,FALSE)</f>
        <v>Não</v>
      </c>
      <c r="H1238" s="8" t="str">
        <f>VLOOKUP(A1238,Planilha1!A:Y,23,FALSE)</f>
        <v>Não</v>
      </c>
      <c r="I1238" s="8" t="str">
        <f>VLOOKUP(A1238,Planilha1!A:Y,24,FALSE)</f>
        <v>Não</v>
      </c>
      <c r="J1238" s="8" t="str">
        <f>VLOOKUP(A1238,Planilha1!A:Y,25,FALSE)</f>
        <v>Não</v>
      </c>
    </row>
    <row r="1239" spans="1:10">
      <c r="A1239" s="9">
        <v>210880</v>
      </c>
      <c r="B1239" s="16" t="s">
        <v>799</v>
      </c>
      <c r="C1239" s="15" t="s">
        <v>10</v>
      </c>
      <c r="D1239" s="17">
        <v>41905</v>
      </c>
      <c r="E1239" s="8" t="str">
        <f>VLOOKUP(A1239,Planilha1!A:Y,20,FALSE)</f>
        <v>Sim</v>
      </c>
      <c r="F1239" s="8" t="str">
        <f>VLOOKUP(A1239,Planilha1!A:Y,21,FALSE)</f>
        <v>Sim</v>
      </c>
      <c r="G1239" s="8" t="str">
        <f>VLOOKUP(A1239,Planilha1!A:Y,22,FALSE)</f>
        <v>Não</v>
      </c>
      <c r="H1239" s="8" t="str">
        <f>VLOOKUP(A1239,Planilha1!A:Y,23,FALSE)</f>
        <v>Sim</v>
      </c>
      <c r="I1239" s="8" t="str">
        <f>VLOOKUP(A1239,Planilha1!A:Y,24,FALSE)</f>
        <v>Não</v>
      </c>
      <c r="J1239" s="8" t="str">
        <f>VLOOKUP(A1239,Planilha1!A:Y,25,FALSE)</f>
        <v>Sim</v>
      </c>
    </row>
    <row r="1240" spans="1:10">
      <c r="A1240" s="9">
        <v>210890</v>
      </c>
      <c r="B1240" s="16" t="s">
        <v>800</v>
      </c>
      <c r="C1240" s="15" t="s">
        <v>10</v>
      </c>
      <c r="D1240" s="17">
        <v>43818</v>
      </c>
      <c r="E1240" s="8" t="str">
        <f>VLOOKUP(A1240,Planilha1!A:Y,20,FALSE)</f>
        <v>Não</v>
      </c>
      <c r="F1240" s="8" t="str">
        <f>VLOOKUP(A1240,Planilha1!A:Y,21,FALSE)</f>
        <v>Não</v>
      </c>
      <c r="G1240" s="8" t="str">
        <f>VLOOKUP(A1240,Planilha1!A:Y,22,FALSE)</f>
        <v>Não</v>
      </c>
      <c r="H1240" s="8" t="str">
        <f>VLOOKUP(A1240,Planilha1!A:Y,23,FALSE)</f>
        <v>Não</v>
      </c>
      <c r="I1240" s="8" t="str">
        <f>VLOOKUP(A1240,Planilha1!A:Y,24,FALSE)</f>
        <v>Não</v>
      </c>
      <c r="J1240" s="8" t="str">
        <f>VLOOKUP(A1240,Planilha1!A:Y,25,FALSE)</f>
        <v>Não</v>
      </c>
    </row>
    <row r="1241" spans="1:10">
      <c r="A1241" s="9">
        <v>210900</v>
      </c>
      <c r="B1241" s="16" t="s">
        <v>3822</v>
      </c>
      <c r="C1241" s="15" t="s">
        <v>10</v>
      </c>
      <c r="D1241" s="17">
        <v>45574</v>
      </c>
      <c r="E1241" s="8" t="str">
        <f>VLOOKUP(A1241,Planilha1!A:Y,20,FALSE)</f>
        <v>Não</v>
      </c>
      <c r="F1241" s="8" t="str">
        <f>VLOOKUP(A1241,Planilha1!A:Y,21,FALSE)</f>
        <v>Sim</v>
      </c>
      <c r="G1241" s="8" t="str">
        <f>VLOOKUP(A1241,Planilha1!A:Y,22,FALSE)</f>
        <v>Não</v>
      </c>
      <c r="H1241" s="8" t="str">
        <f>VLOOKUP(A1241,Planilha1!A:Y,23,FALSE)</f>
        <v>Sim</v>
      </c>
      <c r="I1241" s="8" t="str">
        <f>VLOOKUP(A1241,Planilha1!A:Y,24,FALSE)</f>
        <v>Não</v>
      </c>
      <c r="J1241" s="8" t="str">
        <f>VLOOKUP(A1241,Planilha1!A:Y,25,FALSE)</f>
        <v>Sim</v>
      </c>
    </row>
    <row r="1242" spans="1:10">
      <c r="A1242" s="9">
        <v>210905</v>
      </c>
      <c r="B1242" s="18" t="s">
        <v>860</v>
      </c>
      <c r="C1242" s="15" t="s">
        <v>10</v>
      </c>
      <c r="D1242" s="17">
        <v>45280</v>
      </c>
      <c r="E1242" s="8" t="str">
        <f>VLOOKUP(A1242,Planilha1!A:Y,20,FALSE)</f>
        <v>Não</v>
      </c>
      <c r="F1242" s="8" t="str">
        <f>VLOOKUP(A1242,Planilha1!A:Y,21,FALSE)</f>
        <v>Não</v>
      </c>
      <c r="G1242" s="8" t="str">
        <f>VLOOKUP(A1242,Planilha1!A:Y,22,FALSE)</f>
        <v>Não</v>
      </c>
      <c r="H1242" s="8" t="str">
        <f>VLOOKUP(A1242,Planilha1!A:Y,23,FALSE)</f>
        <v>Não</v>
      </c>
      <c r="I1242" s="8" t="str">
        <f>VLOOKUP(A1242,Planilha1!A:Y,24,FALSE)</f>
        <v>Não</v>
      </c>
      <c r="J1242" s="8" t="str">
        <f>VLOOKUP(A1242,Planilha1!A:Y,25,FALSE)</f>
        <v>Não</v>
      </c>
    </row>
    <row r="1243" spans="1:10" ht="15.75">
      <c r="A1243" s="19">
        <v>210910</v>
      </c>
      <c r="B1243" s="24" t="s">
        <v>248</v>
      </c>
      <c r="C1243" s="15" t="s">
        <v>10</v>
      </c>
      <c r="D1243" s="17">
        <v>45574</v>
      </c>
      <c r="E1243" s="8" t="str">
        <f>VLOOKUP(A1243,Planilha1!A:Y,20,FALSE)</f>
        <v>Não</v>
      </c>
      <c r="F1243" s="8" t="str">
        <f>VLOOKUP(A1243,Planilha1!A:Y,21,FALSE)</f>
        <v>Sim</v>
      </c>
      <c r="G1243" s="8" t="str">
        <f>VLOOKUP(A1243,Planilha1!A:Y,22,FALSE)</f>
        <v>Não</v>
      </c>
      <c r="H1243" s="8" t="str">
        <f>VLOOKUP(A1243,Planilha1!A:Y,23,FALSE)</f>
        <v>Sim</v>
      </c>
      <c r="I1243" s="8" t="str">
        <f>VLOOKUP(A1243,Planilha1!A:Y,24,FALSE)</f>
        <v>Não</v>
      </c>
      <c r="J1243" s="8" t="str">
        <f>VLOOKUP(A1243,Planilha1!A:Y,25,FALSE)</f>
        <v>Sim</v>
      </c>
    </row>
    <row r="1244" spans="1:10" ht="15.75">
      <c r="A1244" s="19">
        <v>210920</v>
      </c>
      <c r="B1244" s="24" t="s">
        <v>861</v>
      </c>
      <c r="C1244" s="15" t="s">
        <v>10</v>
      </c>
      <c r="D1244" s="17">
        <v>45280</v>
      </c>
      <c r="E1244" s="8" t="str">
        <f>VLOOKUP(A1244,Planilha1!A:Y,20,FALSE)</f>
        <v>Não</v>
      </c>
      <c r="F1244" s="8" t="str">
        <f>VLOOKUP(A1244,Planilha1!A:Y,21,FALSE)</f>
        <v>Não</v>
      </c>
      <c r="G1244" s="8" t="str">
        <f>VLOOKUP(A1244,Planilha1!A:Y,22,FALSE)</f>
        <v>Não</v>
      </c>
      <c r="H1244" s="8" t="str">
        <f>VLOOKUP(A1244,Planilha1!A:Y,23,FALSE)</f>
        <v>Não</v>
      </c>
      <c r="I1244" s="8" t="str">
        <f>VLOOKUP(A1244,Planilha1!A:Y,24,FALSE)</f>
        <v>Não</v>
      </c>
      <c r="J1244" s="8" t="str">
        <f>VLOOKUP(A1244,Planilha1!A:Y,25,FALSE)</f>
        <v>Não</v>
      </c>
    </row>
    <row r="1245" spans="1:10">
      <c r="A1245" s="9">
        <v>210923</v>
      </c>
      <c r="B1245" s="16" t="s">
        <v>3823</v>
      </c>
      <c r="C1245" s="15" t="s">
        <v>10</v>
      </c>
      <c r="D1245" s="17">
        <v>45574</v>
      </c>
      <c r="E1245" s="8" t="str">
        <f>VLOOKUP(A1245,Planilha1!A:Y,20,FALSE)</f>
        <v>Não</v>
      </c>
      <c r="F1245" s="8" t="str">
        <f>VLOOKUP(A1245,Planilha1!A:Y,21,FALSE)</f>
        <v>Não</v>
      </c>
      <c r="G1245" s="8" t="str">
        <f>VLOOKUP(A1245,Planilha1!A:Y,22,FALSE)</f>
        <v>Não</v>
      </c>
      <c r="H1245" s="8" t="str">
        <f>VLOOKUP(A1245,Planilha1!A:Y,23,FALSE)</f>
        <v>Não</v>
      </c>
      <c r="I1245" s="8" t="str">
        <f>VLOOKUP(A1245,Planilha1!A:Y,24,FALSE)</f>
        <v>Não</v>
      </c>
      <c r="J1245" s="8" t="str">
        <f>VLOOKUP(A1245,Planilha1!A:Y,25,FALSE)</f>
        <v>Não</v>
      </c>
    </row>
    <row r="1246" spans="1:10">
      <c r="A1246" s="9">
        <v>210927</v>
      </c>
      <c r="B1246" s="16" t="s">
        <v>862</v>
      </c>
      <c r="C1246" s="15" t="s">
        <v>10</v>
      </c>
      <c r="D1246" s="17">
        <v>45280</v>
      </c>
      <c r="E1246" s="8" t="str">
        <f>VLOOKUP(A1246,Planilha1!A:Y,20,FALSE)</f>
        <v>Não</v>
      </c>
      <c r="F1246" s="8" t="str">
        <f>VLOOKUP(A1246,Planilha1!A:Y,21,FALSE)</f>
        <v>Não</v>
      </c>
      <c r="G1246" s="8" t="str">
        <f>VLOOKUP(A1246,Planilha1!A:Y,22,FALSE)</f>
        <v>Não</v>
      </c>
      <c r="H1246" s="8" t="str">
        <f>VLOOKUP(A1246,Planilha1!A:Y,23,FALSE)</f>
        <v>Não</v>
      </c>
      <c r="I1246" s="8" t="str">
        <f>VLOOKUP(A1246,Planilha1!A:Y,24,FALSE)</f>
        <v>Não</v>
      </c>
      <c r="J1246" s="8" t="str">
        <f>VLOOKUP(A1246,Planilha1!A:Y,25,FALSE)</f>
        <v>Não</v>
      </c>
    </row>
    <row r="1247" spans="1:10" ht="15.75">
      <c r="A1247" s="19">
        <v>210940</v>
      </c>
      <c r="B1247" s="24" t="s">
        <v>801</v>
      </c>
      <c r="C1247" s="15" t="s">
        <v>10</v>
      </c>
      <c r="D1247" s="17">
        <v>43131</v>
      </c>
      <c r="E1247" s="8" t="str">
        <f>VLOOKUP(A1247,Planilha1!A:Y,20,FALSE)</f>
        <v>Não</v>
      </c>
      <c r="F1247" s="8" t="str">
        <f>VLOOKUP(A1247,Planilha1!A:Y,21,FALSE)</f>
        <v>Não</v>
      </c>
      <c r="G1247" s="8" t="str">
        <f>VLOOKUP(A1247,Planilha1!A:Y,22,FALSE)</f>
        <v>Não</v>
      </c>
      <c r="H1247" s="8" t="str">
        <f>VLOOKUP(A1247,Planilha1!A:Y,23,FALSE)</f>
        <v>Não</v>
      </c>
      <c r="I1247" s="8" t="str">
        <f>VLOOKUP(A1247,Planilha1!A:Y,24,FALSE)</f>
        <v>Não</v>
      </c>
      <c r="J1247" s="8" t="str">
        <f>VLOOKUP(A1247,Planilha1!A:Y,25,FALSE)</f>
        <v>Não</v>
      </c>
    </row>
    <row r="1248" spans="1:10" ht="15.75">
      <c r="A1248" s="19">
        <v>210945</v>
      </c>
      <c r="B1248" s="24" t="s">
        <v>863</v>
      </c>
      <c r="C1248" s="15" t="s">
        <v>10</v>
      </c>
      <c r="D1248" s="17">
        <v>45280</v>
      </c>
      <c r="E1248" s="8" t="str">
        <f>VLOOKUP(A1248,Planilha1!A:Y,20,FALSE)</f>
        <v>Não</v>
      </c>
      <c r="F1248" s="8" t="str">
        <f>VLOOKUP(A1248,Planilha1!A:Y,21,FALSE)</f>
        <v>Não</v>
      </c>
      <c r="G1248" s="8" t="str">
        <f>VLOOKUP(A1248,Planilha1!A:Y,22,FALSE)</f>
        <v>Não</v>
      </c>
      <c r="H1248" s="8" t="str">
        <f>VLOOKUP(A1248,Planilha1!A:Y,23,FALSE)</f>
        <v>Não</v>
      </c>
      <c r="I1248" s="8" t="str">
        <f>VLOOKUP(A1248,Planilha1!A:Y,24,FALSE)</f>
        <v>Não</v>
      </c>
      <c r="J1248" s="8" t="str">
        <f>VLOOKUP(A1248,Planilha1!A:Y,25,FALSE)</f>
        <v>Não</v>
      </c>
    </row>
    <row r="1249" spans="1:10">
      <c r="A1249" s="9">
        <v>210950</v>
      </c>
      <c r="B1249" s="16" t="s">
        <v>802</v>
      </c>
      <c r="C1249" s="15" t="s">
        <v>10</v>
      </c>
      <c r="D1249" s="17">
        <v>43818</v>
      </c>
      <c r="E1249" s="8" t="str">
        <f>VLOOKUP(A1249,Planilha1!A:Y,20,FALSE)</f>
        <v>Não</v>
      </c>
      <c r="F1249" s="8" t="str">
        <f>VLOOKUP(A1249,Planilha1!A:Y,21,FALSE)</f>
        <v>Sim</v>
      </c>
      <c r="G1249" s="8" t="str">
        <f>VLOOKUP(A1249,Planilha1!A:Y,22,FALSE)</f>
        <v>Não</v>
      </c>
      <c r="H1249" s="8" t="str">
        <f>VLOOKUP(A1249,Planilha1!A:Y,23,FALSE)</f>
        <v>Sim</v>
      </c>
      <c r="I1249" s="8" t="str">
        <f>VLOOKUP(A1249,Planilha1!A:Y,24,FALSE)</f>
        <v>Não</v>
      </c>
      <c r="J1249" s="8" t="str">
        <f>VLOOKUP(A1249,Planilha1!A:Y,25,FALSE)</f>
        <v>Sim</v>
      </c>
    </row>
    <row r="1250" spans="1:10">
      <c r="A1250" s="9">
        <v>210955</v>
      </c>
      <c r="B1250" s="16" t="s">
        <v>864</v>
      </c>
      <c r="C1250" s="15" t="s">
        <v>10</v>
      </c>
      <c r="D1250" s="17">
        <v>45280</v>
      </c>
      <c r="E1250" s="8" t="str">
        <f>VLOOKUP(A1250,Planilha1!A:Y,20,FALSE)</f>
        <v>Não</v>
      </c>
      <c r="F1250" s="8" t="str">
        <f>VLOOKUP(A1250,Planilha1!A:Y,21,FALSE)</f>
        <v>Sim</v>
      </c>
      <c r="G1250" s="8" t="str">
        <f>VLOOKUP(A1250,Planilha1!A:Y,22,FALSE)</f>
        <v>Não</v>
      </c>
      <c r="H1250" s="8" t="str">
        <f>VLOOKUP(A1250,Planilha1!A:Y,23,FALSE)</f>
        <v>Sim</v>
      </c>
      <c r="I1250" s="8" t="str">
        <f>VLOOKUP(A1250,Planilha1!A:Y,24,FALSE)</f>
        <v>Não</v>
      </c>
      <c r="J1250" s="8" t="str">
        <f>VLOOKUP(A1250,Planilha1!A:Y,25,FALSE)</f>
        <v>Sim</v>
      </c>
    </row>
    <row r="1251" spans="1:10">
      <c r="A1251" s="9">
        <v>210960</v>
      </c>
      <c r="B1251" s="16" t="s">
        <v>3824</v>
      </c>
      <c r="C1251" s="15" t="s">
        <v>10</v>
      </c>
      <c r="D1251" s="17">
        <v>45574</v>
      </c>
      <c r="E1251" s="8" t="str">
        <f>VLOOKUP(A1251,Planilha1!A:Y,20,FALSE)</f>
        <v>Não</v>
      </c>
      <c r="F1251" s="8" t="str">
        <f>VLOOKUP(A1251,Planilha1!A:Y,21,FALSE)</f>
        <v>Não</v>
      </c>
      <c r="G1251" s="8" t="str">
        <f>VLOOKUP(A1251,Planilha1!A:Y,22,FALSE)</f>
        <v>Não</v>
      </c>
      <c r="H1251" s="8" t="str">
        <f>VLOOKUP(A1251,Planilha1!A:Y,23,FALSE)</f>
        <v>Não</v>
      </c>
      <c r="I1251" s="8" t="str">
        <f>VLOOKUP(A1251,Planilha1!A:Y,24,FALSE)</f>
        <v>Não</v>
      </c>
      <c r="J1251" s="8" t="str">
        <f>VLOOKUP(A1251,Planilha1!A:Y,25,FALSE)</f>
        <v>Não</v>
      </c>
    </row>
    <row r="1252" spans="1:10">
      <c r="A1252" s="9">
        <v>210970</v>
      </c>
      <c r="B1252" s="16" t="s">
        <v>803</v>
      </c>
      <c r="C1252" s="15" t="s">
        <v>10</v>
      </c>
      <c r="D1252" s="17">
        <v>41905</v>
      </c>
      <c r="E1252" s="8" t="str">
        <f>VLOOKUP(A1252,Planilha1!A:Y,20,FALSE)</f>
        <v>Não</v>
      </c>
      <c r="F1252" s="8" t="str">
        <f>VLOOKUP(A1252,Planilha1!A:Y,21,FALSE)</f>
        <v>Não</v>
      </c>
      <c r="G1252" s="8" t="str">
        <f>VLOOKUP(A1252,Planilha1!A:Y,22,FALSE)</f>
        <v>Não</v>
      </c>
      <c r="H1252" s="8" t="str">
        <f>VLOOKUP(A1252,Planilha1!A:Y,23,FALSE)</f>
        <v>Não</v>
      </c>
      <c r="I1252" s="8" t="str">
        <f>VLOOKUP(A1252,Planilha1!A:Y,24,FALSE)</f>
        <v>Não</v>
      </c>
      <c r="J1252" s="8" t="str">
        <f>VLOOKUP(A1252,Planilha1!A:Y,25,FALSE)</f>
        <v>Não</v>
      </c>
    </row>
    <row r="1253" spans="1:10">
      <c r="A1253" s="9">
        <v>210975</v>
      </c>
      <c r="B1253" s="16" t="s">
        <v>804</v>
      </c>
      <c r="C1253" s="15" t="s">
        <v>10</v>
      </c>
      <c r="D1253" s="17">
        <v>43445</v>
      </c>
      <c r="E1253" s="8" t="str">
        <f>VLOOKUP(A1253,Planilha1!A:Y,20,FALSE)</f>
        <v>Não</v>
      </c>
      <c r="F1253" s="8" t="str">
        <f>VLOOKUP(A1253,Planilha1!A:Y,21,FALSE)</f>
        <v>Sim</v>
      </c>
      <c r="G1253" s="8" t="str">
        <f>VLOOKUP(A1253,Planilha1!A:Y,22,FALSE)</f>
        <v>Não</v>
      </c>
      <c r="H1253" s="8" t="str">
        <f>VLOOKUP(A1253,Planilha1!A:Y,23,FALSE)</f>
        <v>Sim</v>
      </c>
      <c r="I1253" s="8" t="str">
        <f>VLOOKUP(A1253,Planilha1!A:Y,24,FALSE)</f>
        <v>Não</v>
      </c>
      <c r="J1253" s="8" t="str">
        <f>VLOOKUP(A1253,Planilha1!A:Y,25,FALSE)</f>
        <v>Sim</v>
      </c>
    </row>
    <row r="1254" spans="1:10">
      <c r="A1254" s="9">
        <v>210980</v>
      </c>
      <c r="B1254" s="16" t="s">
        <v>865</v>
      </c>
      <c r="C1254" s="15" t="s">
        <v>10</v>
      </c>
      <c r="D1254" s="17">
        <v>45280</v>
      </c>
      <c r="E1254" s="8" t="str">
        <f>VLOOKUP(A1254,Planilha1!A:Y,20,FALSE)</f>
        <v>Não</v>
      </c>
      <c r="F1254" s="8" t="str">
        <f>VLOOKUP(A1254,Planilha1!A:Y,21,FALSE)</f>
        <v>Não</v>
      </c>
      <c r="G1254" s="8" t="str">
        <f>VLOOKUP(A1254,Planilha1!A:Y,22,FALSE)</f>
        <v>Não</v>
      </c>
      <c r="H1254" s="8" t="str">
        <f>VLOOKUP(A1254,Planilha1!A:Y,23,FALSE)</f>
        <v>Não</v>
      </c>
      <c r="I1254" s="8" t="str">
        <f>VLOOKUP(A1254,Planilha1!A:Y,24,FALSE)</f>
        <v>Não</v>
      </c>
      <c r="J1254" s="8" t="str">
        <f>VLOOKUP(A1254,Planilha1!A:Y,25,FALSE)</f>
        <v>Não</v>
      </c>
    </row>
    <row r="1255" spans="1:10">
      <c r="A1255" s="9">
        <v>210990</v>
      </c>
      <c r="B1255" s="16" t="s">
        <v>268</v>
      </c>
      <c r="C1255" s="15" t="s">
        <v>10</v>
      </c>
      <c r="D1255" s="17">
        <v>45574</v>
      </c>
      <c r="E1255" s="8" t="str">
        <f>VLOOKUP(A1255,Planilha1!A:Y,20,FALSE)</f>
        <v>Não</v>
      </c>
      <c r="F1255" s="8" t="str">
        <f>VLOOKUP(A1255,Planilha1!A:Y,21,FALSE)</f>
        <v>Não</v>
      </c>
      <c r="G1255" s="8" t="str">
        <f>VLOOKUP(A1255,Planilha1!A:Y,22,FALSE)</f>
        <v>Não</v>
      </c>
      <c r="H1255" s="8" t="str">
        <f>VLOOKUP(A1255,Planilha1!A:Y,23,FALSE)</f>
        <v>Não</v>
      </c>
      <c r="I1255" s="8" t="str">
        <f>VLOOKUP(A1255,Planilha1!A:Y,24,FALSE)</f>
        <v>Não</v>
      </c>
      <c r="J1255" s="8" t="str">
        <f>VLOOKUP(A1255,Planilha1!A:Y,25,FALSE)</f>
        <v>Não</v>
      </c>
    </row>
    <row r="1256" spans="1:10" ht="15.75">
      <c r="A1256" s="19">
        <v>211000</v>
      </c>
      <c r="B1256" s="24" t="s">
        <v>269</v>
      </c>
      <c r="C1256" s="15" t="s">
        <v>10</v>
      </c>
      <c r="D1256" s="17">
        <v>43131</v>
      </c>
      <c r="E1256" s="8" t="str">
        <f>VLOOKUP(A1256,Planilha1!A:Y,20,FALSE)</f>
        <v>Não</v>
      </c>
      <c r="F1256" s="8" t="str">
        <f>VLOOKUP(A1256,Planilha1!A:Y,21,FALSE)</f>
        <v>Sim</v>
      </c>
      <c r="G1256" s="8" t="str">
        <f>VLOOKUP(A1256,Planilha1!A:Y,22,FALSE)</f>
        <v>Não</v>
      </c>
      <c r="H1256" s="8" t="str">
        <f>VLOOKUP(A1256,Planilha1!A:Y,23,FALSE)</f>
        <v>Sim</v>
      </c>
      <c r="I1256" s="8" t="str">
        <f>VLOOKUP(A1256,Planilha1!A:Y,24,FALSE)</f>
        <v>Não</v>
      </c>
      <c r="J1256" s="8" t="str">
        <f>VLOOKUP(A1256,Planilha1!A:Y,25,FALSE)</f>
        <v>Sim</v>
      </c>
    </row>
    <row r="1257" spans="1:10">
      <c r="A1257" s="9">
        <v>211003</v>
      </c>
      <c r="B1257" s="16" t="s">
        <v>866</v>
      </c>
      <c r="C1257" s="15" t="s">
        <v>10</v>
      </c>
      <c r="D1257" s="17">
        <v>45280</v>
      </c>
      <c r="E1257" s="8" t="str">
        <f>VLOOKUP(A1257,Planilha1!A:Y,20,FALSE)</f>
        <v>Não</v>
      </c>
      <c r="F1257" s="8" t="str">
        <f>VLOOKUP(A1257,Planilha1!A:Y,21,FALSE)</f>
        <v>Não</v>
      </c>
      <c r="G1257" s="8" t="str">
        <f>VLOOKUP(A1257,Planilha1!A:Y,22,FALSE)</f>
        <v>Não</v>
      </c>
      <c r="H1257" s="8" t="str">
        <f>VLOOKUP(A1257,Planilha1!A:Y,23,FALSE)</f>
        <v>Não</v>
      </c>
      <c r="I1257" s="8" t="str">
        <f>VLOOKUP(A1257,Planilha1!A:Y,24,FALSE)</f>
        <v>Não</v>
      </c>
      <c r="J1257" s="8" t="str">
        <f>VLOOKUP(A1257,Planilha1!A:Y,25,FALSE)</f>
        <v>Não</v>
      </c>
    </row>
    <row r="1258" spans="1:10" ht="15.75">
      <c r="A1258" s="19">
        <v>211010</v>
      </c>
      <c r="B1258" s="24" t="s">
        <v>805</v>
      </c>
      <c r="C1258" s="15" t="s">
        <v>10</v>
      </c>
      <c r="D1258" s="17">
        <v>43445</v>
      </c>
      <c r="E1258" s="8" t="str">
        <f>VLOOKUP(A1258,Planilha1!A:Y,20,FALSE)</f>
        <v>Não</v>
      </c>
      <c r="F1258" s="8" t="str">
        <f>VLOOKUP(A1258,Planilha1!A:Y,21,FALSE)</f>
        <v>Não</v>
      </c>
      <c r="G1258" s="8" t="str">
        <f>VLOOKUP(A1258,Planilha1!A:Y,22,FALSE)</f>
        <v>Não</v>
      </c>
      <c r="H1258" s="8" t="str">
        <f>VLOOKUP(A1258,Planilha1!A:Y,23,FALSE)</f>
        <v>Não</v>
      </c>
      <c r="I1258" s="8" t="str">
        <f>VLOOKUP(A1258,Planilha1!A:Y,24,FALSE)</f>
        <v>Não</v>
      </c>
      <c r="J1258" s="8" t="str">
        <f>VLOOKUP(A1258,Planilha1!A:Y,25,FALSE)</f>
        <v>Não</v>
      </c>
    </row>
    <row r="1259" spans="1:10">
      <c r="A1259" s="9">
        <v>211020</v>
      </c>
      <c r="B1259" s="16" t="s">
        <v>867</v>
      </c>
      <c r="C1259" s="15" t="s">
        <v>10</v>
      </c>
      <c r="D1259" s="17">
        <v>45280</v>
      </c>
      <c r="E1259" s="8" t="str">
        <f>VLOOKUP(A1259,Planilha1!A:Y,20,FALSE)</f>
        <v>Não</v>
      </c>
      <c r="F1259" s="8" t="str">
        <f>VLOOKUP(A1259,Planilha1!A:Y,21,FALSE)</f>
        <v>Não</v>
      </c>
      <c r="G1259" s="8" t="str">
        <f>VLOOKUP(A1259,Planilha1!A:Y,22,FALSE)</f>
        <v>Não</v>
      </c>
      <c r="H1259" s="8" t="str">
        <f>VLOOKUP(A1259,Planilha1!A:Y,23,FALSE)</f>
        <v>Não</v>
      </c>
      <c r="I1259" s="8" t="str">
        <f>VLOOKUP(A1259,Planilha1!A:Y,24,FALSE)</f>
        <v>Não</v>
      </c>
      <c r="J1259" s="8" t="str">
        <f>VLOOKUP(A1259,Planilha1!A:Y,25,FALSE)</f>
        <v>Não</v>
      </c>
    </row>
    <row r="1260" spans="1:10" ht="15.75">
      <c r="A1260" s="19">
        <v>211023</v>
      </c>
      <c r="B1260" s="24" t="s">
        <v>806</v>
      </c>
      <c r="C1260" s="15" t="s">
        <v>10</v>
      </c>
      <c r="D1260" s="17">
        <v>43131</v>
      </c>
      <c r="E1260" s="8" t="str">
        <f>VLOOKUP(A1260,Planilha1!A:Y,20,FALSE)</f>
        <v>Não</v>
      </c>
      <c r="F1260" s="8" t="str">
        <f>VLOOKUP(A1260,Planilha1!A:Y,21,FALSE)</f>
        <v>Sim</v>
      </c>
      <c r="G1260" s="8" t="str">
        <f>VLOOKUP(A1260,Planilha1!A:Y,22,FALSE)</f>
        <v>Não</v>
      </c>
      <c r="H1260" s="8" t="str">
        <f>VLOOKUP(A1260,Planilha1!A:Y,23,FALSE)</f>
        <v>Sim</v>
      </c>
      <c r="I1260" s="8" t="str">
        <f>VLOOKUP(A1260,Planilha1!A:Y,24,FALSE)</f>
        <v>Não</v>
      </c>
      <c r="J1260" s="8" t="str">
        <f>VLOOKUP(A1260,Planilha1!A:Y,25,FALSE)</f>
        <v>Sim</v>
      </c>
    </row>
    <row r="1261" spans="1:10" ht="15.75">
      <c r="A1261" s="19">
        <v>211027</v>
      </c>
      <c r="B1261" s="24" t="s">
        <v>807</v>
      </c>
      <c r="C1261" s="15" t="s">
        <v>10</v>
      </c>
      <c r="D1261" s="17">
        <v>43131</v>
      </c>
      <c r="E1261" s="8" t="str">
        <f>VLOOKUP(A1261,Planilha1!A:Y,20,FALSE)</f>
        <v>Não</v>
      </c>
      <c r="F1261" s="8" t="str">
        <f>VLOOKUP(A1261,Planilha1!A:Y,21,FALSE)</f>
        <v>Não</v>
      </c>
      <c r="G1261" s="8" t="str">
        <f>VLOOKUP(A1261,Planilha1!A:Y,22,FALSE)</f>
        <v>Não</v>
      </c>
      <c r="H1261" s="8" t="str">
        <f>VLOOKUP(A1261,Planilha1!A:Y,23,FALSE)</f>
        <v>Não</v>
      </c>
      <c r="I1261" s="8" t="str">
        <f>VLOOKUP(A1261,Planilha1!A:Y,24,FALSE)</f>
        <v>Não</v>
      </c>
      <c r="J1261" s="8" t="str">
        <f>VLOOKUP(A1261,Planilha1!A:Y,25,FALSE)</f>
        <v>Não</v>
      </c>
    </row>
    <row r="1262" spans="1:10">
      <c r="A1262" s="9">
        <v>211030</v>
      </c>
      <c r="B1262" s="16" t="s">
        <v>868</v>
      </c>
      <c r="C1262" s="15" t="s">
        <v>10</v>
      </c>
      <c r="D1262" s="17">
        <v>45280</v>
      </c>
      <c r="E1262" s="8" t="str">
        <f>VLOOKUP(A1262,Planilha1!A:Y,20,FALSE)</f>
        <v>Não</v>
      </c>
      <c r="F1262" s="8" t="str">
        <f>VLOOKUP(A1262,Planilha1!A:Y,21,FALSE)</f>
        <v>Não</v>
      </c>
      <c r="G1262" s="8" t="str">
        <f>VLOOKUP(A1262,Planilha1!A:Y,22,FALSE)</f>
        <v>Não</v>
      </c>
      <c r="H1262" s="8" t="str">
        <f>VLOOKUP(A1262,Planilha1!A:Y,23,FALSE)</f>
        <v>Não</v>
      </c>
      <c r="I1262" s="8" t="str">
        <f>VLOOKUP(A1262,Planilha1!A:Y,24,FALSE)</f>
        <v>Não</v>
      </c>
      <c r="J1262" s="8" t="str">
        <f>VLOOKUP(A1262,Planilha1!A:Y,25,FALSE)</f>
        <v>Não</v>
      </c>
    </row>
    <row r="1263" spans="1:10">
      <c r="A1263" s="9">
        <v>211040</v>
      </c>
      <c r="B1263" s="16" t="s">
        <v>808</v>
      </c>
      <c r="C1263" s="15" t="s">
        <v>10</v>
      </c>
      <c r="D1263" s="17">
        <v>41905</v>
      </c>
      <c r="E1263" s="8" t="str">
        <f>VLOOKUP(A1263,Planilha1!A:Y,20,FALSE)</f>
        <v>Não</v>
      </c>
      <c r="F1263" s="8" t="str">
        <f>VLOOKUP(A1263,Planilha1!A:Y,21,FALSE)</f>
        <v>Sim</v>
      </c>
      <c r="G1263" s="8" t="str">
        <f>VLOOKUP(A1263,Planilha1!A:Y,22,FALSE)</f>
        <v>Não</v>
      </c>
      <c r="H1263" s="8" t="str">
        <f>VLOOKUP(A1263,Planilha1!A:Y,23,FALSE)</f>
        <v>Sim</v>
      </c>
      <c r="I1263" s="8" t="str">
        <f>VLOOKUP(A1263,Planilha1!A:Y,24,FALSE)</f>
        <v>Não</v>
      </c>
      <c r="J1263" s="8" t="str">
        <f>VLOOKUP(A1263,Planilha1!A:Y,25,FALSE)</f>
        <v>Sim</v>
      </c>
    </row>
    <row r="1264" spans="1:10" ht="15.75">
      <c r="A1264" s="19">
        <v>211050</v>
      </c>
      <c r="B1264" s="24" t="s">
        <v>869</v>
      </c>
      <c r="C1264" s="15" t="s">
        <v>10</v>
      </c>
      <c r="D1264" s="17">
        <v>45280</v>
      </c>
      <c r="E1264" s="8" t="str">
        <f>VLOOKUP(A1264,Planilha1!A:Y,20,FALSE)</f>
        <v>Não</v>
      </c>
      <c r="F1264" s="8" t="str">
        <f>VLOOKUP(A1264,Planilha1!A:Y,21,FALSE)</f>
        <v>Não</v>
      </c>
      <c r="G1264" s="8" t="str">
        <f>VLOOKUP(A1264,Planilha1!A:Y,22,FALSE)</f>
        <v>Não</v>
      </c>
      <c r="H1264" s="8" t="str">
        <f>VLOOKUP(A1264,Planilha1!A:Y,23,FALSE)</f>
        <v>Não</v>
      </c>
      <c r="I1264" s="8" t="str">
        <f>VLOOKUP(A1264,Planilha1!A:Y,24,FALSE)</f>
        <v>Não</v>
      </c>
      <c r="J1264" s="8" t="str">
        <f>VLOOKUP(A1264,Planilha1!A:Y,25,FALSE)</f>
        <v>Não</v>
      </c>
    </row>
    <row r="1265" spans="1:10">
      <c r="A1265" s="9">
        <v>211060</v>
      </c>
      <c r="B1265" s="16" t="s">
        <v>870</v>
      </c>
      <c r="C1265" s="15" t="s">
        <v>10</v>
      </c>
      <c r="D1265" s="17">
        <v>45280</v>
      </c>
      <c r="E1265" s="8" t="str">
        <f>VLOOKUP(A1265,Planilha1!A:Y,20,FALSE)</f>
        <v>Não</v>
      </c>
      <c r="F1265" s="8" t="str">
        <f>VLOOKUP(A1265,Planilha1!A:Y,21,FALSE)</f>
        <v>Não</v>
      </c>
      <c r="G1265" s="8" t="str">
        <f>VLOOKUP(A1265,Planilha1!A:Y,22,FALSE)</f>
        <v>Não</v>
      </c>
      <c r="H1265" s="8" t="str">
        <f>VLOOKUP(A1265,Planilha1!A:Y,23,FALSE)</f>
        <v>Não</v>
      </c>
      <c r="I1265" s="8" t="str">
        <f>VLOOKUP(A1265,Planilha1!A:Y,24,FALSE)</f>
        <v>Não</v>
      </c>
      <c r="J1265" s="8" t="str">
        <f>VLOOKUP(A1265,Planilha1!A:Y,25,FALSE)</f>
        <v>Não</v>
      </c>
    </row>
    <row r="1266" spans="1:10" ht="15.75">
      <c r="A1266" s="19">
        <v>211065</v>
      </c>
      <c r="B1266" s="24" t="s">
        <v>871</v>
      </c>
      <c r="C1266" s="15" t="s">
        <v>10</v>
      </c>
      <c r="D1266" s="17">
        <v>45280</v>
      </c>
      <c r="E1266" s="8" t="str">
        <f>VLOOKUP(A1266,Planilha1!A:Y,20,FALSE)</f>
        <v>Não</v>
      </c>
      <c r="F1266" s="8" t="str">
        <f>VLOOKUP(A1266,Planilha1!A:Y,21,FALSE)</f>
        <v>Não</v>
      </c>
      <c r="G1266" s="8" t="str">
        <f>VLOOKUP(A1266,Planilha1!A:Y,22,FALSE)</f>
        <v>Não</v>
      </c>
      <c r="H1266" s="8" t="str">
        <f>VLOOKUP(A1266,Planilha1!A:Y,23,FALSE)</f>
        <v>Não</v>
      </c>
      <c r="I1266" s="8" t="str">
        <f>VLOOKUP(A1266,Planilha1!A:Y,24,FALSE)</f>
        <v>Não</v>
      </c>
      <c r="J1266" s="8" t="str">
        <f>VLOOKUP(A1266,Planilha1!A:Y,25,FALSE)</f>
        <v>Não</v>
      </c>
    </row>
    <row r="1267" spans="1:10" ht="15.75">
      <c r="A1267" s="19">
        <v>211070</v>
      </c>
      <c r="B1267" s="24" t="s">
        <v>809</v>
      </c>
      <c r="C1267" s="15" t="s">
        <v>10</v>
      </c>
      <c r="D1267" s="17">
        <v>43818</v>
      </c>
      <c r="E1267" s="8" t="str">
        <f>VLOOKUP(A1267,Planilha1!A:Y,20,FALSE)</f>
        <v>Não</v>
      </c>
      <c r="F1267" s="8" t="str">
        <f>VLOOKUP(A1267,Planilha1!A:Y,21,FALSE)</f>
        <v>Não</v>
      </c>
      <c r="G1267" s="8" t="str">
        <f>VLOOKUP(A1267,Planilha1!A:Y,22,FALSE)</f>
        <v>Não</v>
      </c>
      <c r="H1267" s="8" t="str">
        <f>VLOOKUP(A1267,Planilha1!A:Y,23,FALSE)</f>
        <v>Não</v>
      </c>
      <c r="I1267" s="8" t="str">
        <f>VLOOKUP(A1267,Planilha1!A:Y,24,FALSE)</f>
        <v>Não</v>
      </c>
      <c r="J1267" s="8" t="str">
        <f>VLOOKUP(A1267,Planilha1!A:Y,25,FALSE)</f>
        <v>Não</v>
      </c>
    </row>
    <row r="1268" spans="1:10">
      <c r="A1268" s="9">
        <v>211080</v>
      </c>
      <c r="B1268" s="16" t="s">
        <v>872</v>
      </c>
      <c r="C1268" s="15" t="s">
        <v>10</v>
      </c>
      <c r="D1268" s="17">
        <v>45280</v>
      </c>
      <c r="E1268" s="8" t="str">
        <f>VLOOKUP(A1268,Planilha1!A:Y,20,FALSE)</f>
        <v>Não</v>
      </c>
      <c r="F1268" s="8" t="str">
        <f>VLOOKUP(A1268,Planilha1!A:Y,21,FALSE)</f>
        <v>Não</v>
      </c>
      <c r="G1268" s="8" t="str">
        <f>VLOOKUP(A1268,Planilha1!A:Y,22,FALSE)</f>
        <v>Não</v>
      </c>
      <c r="H1268" s="8" t="str">
        <f>VLOOKUP(A1268,Planilha1!A:Y,23,FALSE)</f>
        <v>Não</v>
      </c>
      <c r="I1268" s="8" t="str">
        <f>VLOOKUP(A1268,Planilha1!A:Y,24,FALSE)</f>
        <v>Não</v>
      </c>
      <c r="J1268" s="8" t="str">
        <f>VLOOKUP(A1268,Planilha1!A:Y,25,FALSE)</f>
        <v>Não</v>
      </c>
    </row>
    <row r="1269" spans="1:10">
      <c r="A1269" s="9">
        <v>211085</v>
      </c>
      <c r="B1269" s="16" t="s">
        <v>873</v>
      </c>
      <c r="C1269" s="15" t="s">
        <v>10</v>
      </c>
      <c r="D1269" s="17">
        <v>45280</v>
      </c>
      <c r="E1269" s="8" t="str">
        <f>VLOOKUP(A1269,Planilha1!A:Y,20,FALSE)</f>
        <v>Não</v>
      </c>
      <c r="F1269" s="8" t="str">
        <f>VLOOKUP(A1269,Planilha1!A:Y,21,FALSE)</f>
        <v>Sim</v>
      </c>
      <c r="G1269" s="8" t="str">
        <f>VLOOKUP(A1269,Planilha1!A:Y,22,FALSE)</f>
        <v>Não</v>
      </c>
      <c r="H1269" s="8" t="str">
        <f>VLOOKUP(A1269,Planilha1!A:Y,23,FALSE)</f>
        <v>Sim</v>
      </c>
      <c r="I1269" s="8" t="str">
        <f>VLOOKUP(A1269,Planilha1!A:Y,24,FALSE)</f>
        <v>Não</v>
      </c>
      <c r="J1269" s="8" t="str">
        <f>VLOOKUP(A1269,Planilha1!A:Y,25,FALSE)</f>
        <v>Sim</v>
      </c>
    </row>
    <row r="1270" spans="1:10">
      <c r="A1270" s="9">
        <v>211090</v>
      </c>
      <c r="B1270" s="16" t="s">
        <v>810</v>
      </c>
      <c r="C1270" s="15" t="s">
        <v>10</v>
      </c>
      <c r="D1270" s="17">
        <v>43445</v>
      </c>
      <c r="E1270" s="8" t="str">
        <f>VLOOKUP(A1270,Planilha1!A:Y,20,FALSE)</f>
        <v>Não</v>
      </c>
      <c r="F1270" s="8" t="str">
        <f>VLOOKUP(A1270,Planilha1!A:Y,21,FALSE)</f>
        <v>Não</v>
      </c>
      <c r="G1270" s="8" t="str">
        <f>VLOOKUP(A1270,Planilha1!A:Y,22,FALSE)</f>
        <v>Não</v>
      </c>
      <c r="H1270" s="8" t="str">
        <f>VLOOKUP(A1270,Planilha1!A:Y,23,FALSE)</f>
        <v>Não</v>
      </c>
      <c r="I1270" s="8" t="str">
        <f>VLOOKUP(A1270,Planilha1!A:Y,24,FALSE)</f>
        <v>Não</v>
      </c>
      <c r="J1270" s="8" t="str">
        <f>VLOOKUP(A1270,Planilha1!A:Y,25,FALSE)</f>
        <v>Não</v>
      </c>
    </row>
    <row r="1271" spans="1:10" ht="15.75">
      <c r="A1271" s="19">
        <v>211100</v>
      </c>
      <c r="B1271" s="24" t="s">
        <v>874</v>
      </c>
      <c r="C1271" s="15" t="s">
        <v>10</v>
      </c>
      <c r="D1271" s="17">
        <v>45280</v>
      </c>
      <c r="E1271" s="8" t="str">
        <f>VLOOKUP(A1271,Planilha1!A:Y,20,FALSE)</f>
        <v>Não</v>
      </c>
      <c r="F1271" s="8" t="str">
        <f>VLOOKUP(A1271,Planilha1!A:Y,21,FALSE)</f>
        <v>Não</v>
      </c>
      <c r="G1271" s="8" t="str">
        <f>VLOOKUP(A1271,Planilha1!A:Y,22,FALSE)</f>
        <v>Não</v>
      </c>
      <c r="H1271" s="8" t="str">
        <f>VLOOKUP(A1271,Planilha1!A:Y,23,FALSE)</f>
        <v>Não</v>
      </c>
      <c r="I1271" s="8" t="str">
        <f>VLOOKUP(A1271,Planilha1!A:Y,24,FALSE)</f>
        <v>Não</v>
      </c>
      <c r="J1271" s="8" t="str">
        <f>VLOOKUP(A1271,Planilha1!A:Y,25,FALSE)</f>
        <v>Não</v>
      </c>
    </row>
    <row r="1272" spans="1:10">
      <c r="A1272" s="9">
        <v>211102</v>
      </c>
      <c r="B1272" s="16" t="s">
        <v>811</v>
      </c>
      <c r="C1272" s="15" t="s">
        <v>10</v>
      </c>
      <c r="D1272" s="17">
        <v>43131</v>
      </c>
      <c r="E1272" s="8" t="str">
        <f>VLOOKUP(A1272,Planilha1!A:Y,20,FALSE)</f>
        <v>Não</v>
      </c>
      <c r="F1272" s="8" t="str">
        <f>VLOOKUP(A1272,Planilha1!A:Y,21,FALSE)</f>
        <v>Sim</v>
      </c>
      <c r="G1272" s="8" t="str">
        <f>VLOOKUP(A1272,Planilha1!A:Y,22,FALSE)</f>
        <v>Não</v>
      </c>
      <c r="H1272" s="8" t="str">
        <f>VLOOKUP(A1272,Planilha1!A:Y,23,FALSE)</f>
        <v>Sim</v>
      </c>
      <c r="I1272" s="8" t="str">
        <f>VLOOKUP(A1272,Planilha1!A:Y,24,FALSE)</f>
        <v>Não</v>
      </c>
      <c r="J1272" s="8" t="str">
        <f>VLOOKUP(A1272,Planilha1!A:Y,25,FALSE)</f>
        <v>Sim</v>
      </c>
    </row>
    <row r="1273" spans="1:10">
      <c r="A1273" s="9">
        <v>211107</v>
      </c>
      <c r="B1273" s="16" t="s">
        <v>812</v>
      </c>
      <c r="C1273" s="15" t="s">
        <v>10</v>
      </c>
      <c r="D1273" s="17">
        <v>43131</v>
      </c>
      <c r="E1273" s="8" t="str">
        <f>VLOOKUP(A1273,Planilha1!A:Y,20,FALSE)</f>
        <v>Não</v>
      </c>
      <c r="F1273" s="8" t="str">
        <f>VLOOKUP(A1273,Planilha1!A:Y,21,FALSE)</f>
        <v>Não</v>
      </c>
      <c r="G1273" s="8" t="str">
        <f>VLOOKUP(A1273,Planilha1!A:Y,22,FALSE)</f>
        <v>Não</v>
      </c>
      <c r="H1273" s="8" t="str">
        <f>VLOOKUP(A1273,Planilha1!A:Y,23,FALSE)</f>
        <v>Não</v>
      </c>
      <c r="I1273" s="8" t="str">
        <f>VLOOKUP(A1273,Planilha1!A:Y,24,FALSE)</f>
        <v>Não</v>
      </c>
      <c r="J1273" s="8" t="str">
        <f>VLOOKUP(A1273,Planilha1!A:Y,25,FALSE)</f>
        <v>Não</v>
      </c>
    </row>
    <row r="1274" spans="1:10" ht="15.75">
      <c r="A1274" s="19">
        <v>211120</v>
      </c>
      <c r="B1274" s="24" t="s">
        <v>4205</v>
      </c>
      <c r="C1274" s="25" t="s">
        <v>10</v>
      </c>
      <c r="D1274" s="26">
        <v>45849</v>
      </c>
      <c r="E1274" s="8" t="str">
        <f>VLOOKUP(A1274,Planilha1!A:Y,20,FALSE)</f>
        <v>Sim</v>
      </c>
      <c r="F1274" s="8" t="str">
        <f>VLOOKUP(A1274,Planilha1!A:Y,21,FALSE)</f>
        <v>Sim</v>
      </c>
      <c r="G1274" s="8" t="str">
        <f>VLOOKUP(A1274,Planilha1!A:Y,22,FALSE)</f>
        <v>Sim</v>
      </c>
      <c r="H1274" s="8" t="str">
        <f>VLOOKUP(A1274,Planilha1!A:Y,23,FALSE)</f>
        <v>Sim</v>
      </c>
      <c r="I1274" s="8" t="str">
        <f>VLOOKUP(A1274,Planilha1!A:Y,24,FALSE)</f>
        <v>Sim</v>
      </c>
      <c r="J1274" s="8" t="str">
        <f>VLOOKUP(A1274,Planilha1!A:Y,25,FALSE)</f>
        <v>Sim</v>
      </c>
    </row>
    <row r="1275" spans="1:10">
      <c r="A1275" s="9">
        <v>211125</v>
      </c>
      <c r="B1275" s="16" t="s">
        <v>813</v>
      </c>
      <c r="C1275" s="15" t="s">
        <v>10</v>
      </c>
      <c r="D1275" s="17">
        <v>41905</v>
      </c>
      <c r="E1275" s="8" t="str">
        <f>VLOOKUP(A1275,Planilha1!A:Y,20,FALSE)</f>
        <v>Não</v>
      </c>
      <c r="F1275" s="8" t="str">
        <f>VLOOKUP(A1275,Planilha1!A:Y,21,FALSE)</f>
        <v>Sim</v>
      </c>
      <c r="G1275" s="8" t="str">
        <f>VLOOKUP(A1275,Planilha1!A:Y,22,FALSE)</f>
        <v>Não</v>
      </c>
      <c r="H1275" s="8" t="str">
        <f>VLOOKUP(A1275,Planilha1!A:Y,23,FALSE)</f>
        <v>Sim</v>
      </c>
      <c r="I1275" s="8" t="str">
        <f>VLOOKUP(A1275,Planilha1!A:Y,24,FALSE)</f>
        <v>Não</v>
      </c>
      <c r="J1275" s="8" t="str">
        <f>VLOOKUP(A1275,Planilha1!A:Y,25,FALSE)</f>
        <v>Sim</v>
      </c>
    </row>
    <row r="1276" spans="1:10">
      <c r="A1276" s="9">
        <v>211140</v>
      </c>
      <c r="B1276" s="16" t="s">
        <v>814</v>
      </c>
      <c r="C1276" s="15" t="s">
        <v>10</v>
      </c>
      <c r="D1276" s="17">
        <v>43818</v>
      </c>
      <c r="E1276" s="8" t="str">
        <f>VLOOKUP(A1276,Planilha1!A:Y,20,FALSE)</f>
        <v>Não</v>
      </c>
      <c r="F1276" s="8" t="str">
        <f>VLOOKUP(A1276,Planilha1!A:Y,21,FALSE)</f>
        <v>Não</v>
      </c>
      <c r="G1276" s="8" t="str">
        <f>VLOOKUP(A1276,Planilha1!A:Y,22,FALSE)</f>
        <v>Não</v>
      </c>
      <c r="H1276" s="8" t="str">
        <f>VLOOKUP(A1276,Planilha1!A:Y,23,FALSE)</f>
        <v>Não</v>
      </c>
      <c r="I1276" s="8" t="str">
        <f>VLOOKUP(A1276,Planilha1!A:Y,24,FALSE)</f>
        <v>Não</v>
      </c>
      <c r="J1276" s="8" t="str">
        <f>VLOOKUP(A1276,Planilha1!A:Y,25,FALSE)</f>
        <v>Não</v>
      </c>
    </row>
    <row r="1277" spans="1:10" ht="15.75">
      <c r="A1277" s="19">
        <v>211150</v>
      </c>
      <c r="B1277" s="24" t="s">
        <v>3825</v>
      </c>
      <c r="C1277" s="15" t="s">
        <v>10</v>
      </c>
      <c r="D1277" s="17">
        <v>45574</v>
      </c>
      <c r="E1277" s="8" t="str">
        <f>VLOOKUP(A1277,Planilha1!A:Y,20,FALSE)</f>
        <v>Não</v>
      </c>
      <c r="F1277" s="8" t="str">
        <f>VLOOKUP(A1277,Planilha1!A:Y,21,FALSE)</f>
        <v>Não</v>
      </c>
      <c r="G1277" s="8" t="str">
        <f>VLOOKUP(A1277,Planilha1!A:Y,22,FALSE)</f>
        <v>Não</v>
      </c>
      <c r="H1277" s="8" t="str">
        <f>VLOOKUP(A1277,Planilha1!A:Y,23,FALSE)</f>
        <v>Não</v>
      </c>
      <c r="I1277" s="8" t="str">
        <f>VLOOKUP(A1277,Planilha1!A:Y,24,FALSE)</f>
        <v>Não</v>
      </c>
      <c r="J1277" s="8" t="str">
        <f>VLOOKUP(A1277,Planilha1!A:Y,25,FALSE)</f>
        <v>Não</v>
      </c>
    </row>
    <row r="1278" spans="1:10" ht="15.75">
      <c r="A1278" s="19">
        <v>211153</v>
      </c>
      <c r="B1278" s="24" t="s">
        <v>875</v>
      </c>
      <c r="C1278" s="15" t="s">
        <v>10</v>
      </c>
      <c r="D1278" s="17">
        <v>45280</v>
      </c>
      <c r="E1278" s="8" t="str">
        <f>VLOOKUP(A1278,Planilha1!A:Y,20,FALSE)</f>
        <v>Não</v>
      </c>
      <c r="F1278" s="8" t="str">
        <f>VLOOKUP(A1278,Planilha1!A:Y,21,FALSE)</f>
        <v>Sim</v>
      </c>
      <c r="G1278" s="8" t="str">
        <f>VLOOKUP(A1278,Planilha1!A:Y,22,FALSE)</f>
        <v>Não</v>
      </c>
      <c r="H1278" s="8" t="str">
        <f>VLOOKUP(A1278,Planilha1!A:Y,23,FALSE)</f>
        <v>Sim</v>
      </c>
      <c r="I1278" s="8" t="str">
        <f>VLOOKUP(A1278,Planilha1!A:Y,24,FALSE)</f>
        <v>Não</v>
      </c>
      <c r="J1278" s="8" t="str">
        <f>VLOOKUP(A1278,Planilha1!A:Y,25,FALSE)</f>
        <v>Sim</v>
      </c>
    </row>
    <row r="1279" spans="1:10">
      <c r="A1279" s="9">
        <v>211157</v>
      </c>
      <c r="B1279" s="18" t="s">
        <v>815</v>
      </c>
      <c r="C1279" s="15" t="s">
        <v>10</v>
      </c>
      <c r="D1279" s="17">
        <v>43131</v>
      </c>
      <c r="E1279" s="8" t="str">
        <f>VLOOKUP(A1279,Planilha1!A:Y,20,FALSE)</f>
        <v>Não</v>
      </c>
      <c r="F1279" s="8" t="str">
        <f>VLOOKUP(A1279,Planilha1!A:Y,21,FALSE)</f>
        <v>Sim</v>
      </c>
      <c r="G1279" s="8" t="str">
        <f>VLOOKUP(A1279,Planilha1!A:Y,22,FALSE)</f>
        <v>Não</v>
      </c>
      <c r="H1279" s="8" t="str">
        <f>VLOOKUP(A1279,Planilha1!A:Y,23,FALSE)</f>
        <v>Sim</v>
      </c>
      <c r="I1279" s="8" t="str">
        <f>VLOOKUP(A1279,Planilha1!A:Y,24,FALSE)</f>
        <v>Não</v>
      </c>
      <c r="J1279" s="8" t="str">
        <f>VLOOKUP(A1279,Planilha1!A:Y,25,FALSE)</f>
        <v>Sim</v>
      </c>
    </row>
    <row r="1280" spans="1:10">
      <c r="A1280" s="9">
        <v>211160</v>
      </c>
      <c r="B1280" s="16" t="s">
        <v>3826</v>
      </c>
      <c r="C1280" s="15" t="s">
        <v>10</v>
      </c>
      <c r="D1280" s="17">
        <v>45574</v>
      </c>
      <c r="E1280" s="8" t="str">
        <f>VLOOKUP(A1280,Planilha1!A:Y,20,FALSE)</f>
        <v>Sim</v>
      </c>
      <c r="F1280" s="8" t="str">
        <f>VLOOKUP(A1280,Planilha1!A:Y,21,FALSE)</f>
        <v>Sim</v>
      </c>
      <c r="G1280" s="8" t="str">
        <f>VLOOKUP(A1280,Planilha1!A:Y,22,FALSE)</f>
        <v>Sim</v>
      </c>
      <c r="H1280" s="8" t="str">
        <f>VLOOKUP(A1280,Planilha1!A:Y,23,FALSE)</f>
        <v>Sim</v>
      </c>
      <c r="I1280" s="8" t="str">
        <f>VLOOKUP(A1280,Planilha1!A:Y,24,FALSE)</f>
        <v>Sim</v>
      </c>
      <c r="J1280" s="8" t="str">
        <f>VLOOKUP(A1280,Planilha1!A:Y,25,FALSE)</f>
        <v>Sim</v>
      </c>
    </row>
    <row r="1281" spans="1:10">
      <c r="A1281" s="9">
        <v>211163</v>
      </c>
      <c r="B1281" s="16" t="s">
        <v>816</v>
      </c>
      <c r="C1281" s="15" t="s">
        <v>10</v>
      </c>
      <c r="D1281" s="17">
        <v>43131</v>
      </c>
      <c r="E1281" s="8" t="str">
        <f>VLOOKUP(A1281,Planilha1!A:Y,20,FALSE)</f>
        <v>Não</v>
      </c>
      <c r="F1281" s="8" t="str">
        <f>VLOOKUP(A1281,Planilha1!A:Y,21,FALSE)</f>
        <v>Não</v>
      </c>
      <c r="G1281" s="8" t="str">
        <f>VLOOKUP(A1281,Planilha1!A:Y,22,FALSE)</f>
        <v>Não</v>
      </c>
      <c r="H1281" s="8" t="str">
        <f>VLOOKUP(A1281,Planilha1!A:Y,23,FALSE)</f>
        <v>Não</v>
      </c>
      <c r="I1281" s="8" t="str">
        <f>VLOOKUP(A1281,Planilha1!A:Y,24,FALSE)</f>
        <v>Não</v>
      </c>
      <c r="J1281" s="8" t="str">
        <f>VLOOKUP(A1281,Planilha1!A:Y,25,FALSE)</f>
        <v>Não</v>
      </c>
    </row>
    <row r="1282" spans="1:10">
      <c r="A1282" s="9">
        <v>211167</v>
      </c>
      <c r="B1282" s="16" t="s">
        <v>817</v>
      </c>
      <c r="C1282" s="15" t="s">
        <v>10</v>
      </c>
      <c r="D1282" s="17">
        <v>43131</v>
      </c>
      <c r="E1282" s="8" t="str">
        <f>VLOOKUP(A1282,Planilha1!A:Y,20,FALSE)</f>
        <v>Não</v>
      </c>
      <c r="F1282" s="8" t="str">
        <f>VLOOKUP(A1282,Planilha1!A:Y,21,FALSE)</f>
        <v>Não</v>
      </c>
      <c r="G1282" s="8" t="str">
        <f>VLOOKUP(A1282,Planilha1!A:Y,22,FALSE)</f>
        <v>Não</v>
      </c>
      <c r="H1282" s="8" t="str">
        <f>VLOOKUP(A1282,Planilha1!A:Y,23,FALSE)</f>
        <v>Não</v>
      </c>
      <c r="I1282" s="8" t="str">
        <f>VLOOKUP(A1282,Planilha1!A:Y,24,FALSE)</f>
        <v>Não</v>
      </c>
      <c r="J1282" s="8" t="str">
        <f>VLOOKUP(A1282,Planilha1!A:Y,25,FALSE)</f>
        <v>Não</v>
      </c>
    </row>
    <row r="1283" spans="1:10">
      <c r="A1283" s="9">
        <v>211170</v>
      </c>
      <c r="B1283" s="16" t="s">
        <v>818</v>
      </c>
      <c r="C1283" s="15" t="s">
        <v>10</v>
      </c>
      <c r="D1283" s="17">
        <v>43818</v>
      </c>
      <c r="E1283" s="8" t="str">
        <f>VLOOKUP(A1283,Planilha1!A:Y,20,FALSE)</f>
        <v>Não</v>
      </c>
      <c r="F1283" s="8" t="str">
        <f>VLOOKUP(A1283,Planilha1!A:Y,21,FALSE)</f>
        <v>Não</v>
      </c>
      <c r="G1283" s="8" t="str">
        <f>VLOOKUP(A1283,Planilha1!A:Y,22,FALSE)</f>
        <v>Não</v>
      </c>
      <c r="H1283" s="8" t="str">
        <f>VLOOKUP(A1283,Planilha1!A:Y,23,FALSE)</f>
        <v>Não</v>
      </c>
      <c r="I1283" s="8" t="str">
        <f>VLOOKUP(A1283,Planilha1!A:Y,24,FALSE)</f>
        <v>Não</v>
      </c>
      <c r="J1283" s="8" t="str">
        <f>VLOOKUP(A1283,Planilha1!A:Y,25,FALSE)</f>
        <v>Não</v>
      </c>
    </row>
    <row r="1284" spans="1:10">
      <c r="A1284" s="9">
        <v>211172</v>
      </c>
      <c r="B1284" s="16" t="s">
        <v>819</v>
      </c>
      <c r="C1284" s="15" t="s">
        <v>10</v>
      </c>
      <c r="D1284" s="17">
        <v>43131</v>
      </c>
      <c r="E1284" s="8" t="str">
        <f>VLOOKUP(A1284,Planilha1!A:Y,20,FALSE)</f>
        <v>Não</v>
      </c>
      <c r="F1284" s="8" t="str">
        <f>VLOOKUP(A1284,Planilha1!A:Y,21,FALSE)</f>
        <v>Sim</v>
      </c>
      <c r="G1284" s="8" t="str">
        <f>VLOOKUP(A1284,Planilha1!A:Y,22,FALSE)</f>
        <v>Não</v>
      </c>
      <c r="H1284" s="8" t="str">
        <f>VLOOKUP(A1284,Planilha1!A:Y,23,FALSE)</f>
        <v>Sim</v>
      </c>
      <c r="I1284" s="8" t="str">
        <f>VLOOKUP(A1284,Planilha1!A:Y,24,FALSE)</f>
        <v>Não</v>
      </c>
      <c r="J1284" s="8" t="str">
        <f>VLOOKUP(A1284,Planilha1!A:Y,25,FALSE)</f>
        <v>Sim</v>
      </c>
    </row>
    <row r="1285" spans="1:10">
      <c r="A1285" s="9">
        <v>211174</v>
      </c>
      <c r="B1285" s="16" t="s">
        <v>876</v>
      </c>
      <c r="C1285" s="15" t="s">
        <v>10</v>
      </c>
      <c r="D1285" s="17">
        <v>45280</v>
      </c>
      <c r="E1285" s="8" t="str">
        <f>VLOOKUP(A1285,Planilha1!A:Y,20,FALSE)</f>
        <v>Não</v>
      </c>
      <c r="F1285" s="8" t="str">
        <f>VLOOKUP(A1285,Planilha1!A:Y,21,FALSE)</f>
        <v>Não</v>
      </c>
      <c r="G1285" s="8" t="str">
        <f>VLOOKUP(A1285,Planilha1!A:Y,22,FALSE)</f>
        <v>Não</v>
      </c>
      <c r="H1285" s="8" t="str">
        <f>VLOOKUP(A1285,Planilha1!A:Y,23,FALSE)</f>
        <v>Não</v>
      </c>
      <c r="I1285" s="8" t="str">
        <f>VLOOKUP(A1285,Planilha1!A:Y,24,FALSE)</f>
        <v>Não</v>
      </c>
      <c r="J1285" s="8" t="str">
        <f>VLOOKUP(A1285,Planilha1!A:Y,25,FALSE)</f>
        <v>Não</v>
      </c>
    </row>
    <row r="1286" spans="1:10">
      <c r="A1286" s="9">
        <v>211176</v>
      </c>
      <c r="B1286" s="16" t="s">
        <v>3827</v>
      </c>
      <c r="C1286" s="15" t="s">
        <v>10</v>
      </c>
      <c r="D1286" s="17">
        <v>45574</v>
      </c>
      <c r="E1286" s="8" t="str">
        <f>VLOOKUP(A1286,Planilha1!A:Y,20,FALSE)</f>
        <v>Não</v>
      </c>
      <c r="F1286" s="8" t="str">
        <f>VLOOKUP(A1286,Planilha1!A:Y,21,FALSE)</f>
        <v>Não</v>
      </c>
      <c r="G1286" s="8" t="str">
        <f>VLOOKUP(A1286,Planilha1!A:Y,22,FALSE)</f>
        <v>Não</v>
      </c>
      <c r="H1286" s="8" t="str">
        <f>VLOOKUP(A1286,Planilha1!A:Y,23,FALSE)</f>
        <v>Não</v>
      </c>
      <c r="I1286" s="8" t="str">
        <f>VLOOKUP(A1286,Planilha1!A:Y,24,FALSE)</f>
        <v>Não</v>
      </c>
      <c r="J1286" s="8" t="str">
        <f>VLOOKUP(A1286,Planilha1!A:Y,25,FALSE)</f>
        <v>Não</v>
      </c>
    </row>
    <row r="1287" spans="1:10">
      <c r="A1287" s="9">
        <v>211178</v>
      </c>
      <c r="B1287" s="16" t="s">
        <v>820</v>
      </c>
      <c r="C1287" s="15" t="s">
        <v>10</v>
      </c>
      <c r="D1287" s="17">
        <v>41905</v>
      </c>
      <c r="E1287" s="8" t="str">
        <f>VLOOKUP(A1287,Planilha1!A:Y,20,FALSE)</f>
        <v>Não</v>
      </c>
      <c r="F1287" s="8" t="str">
        <f>VLOOKUP(A1287,Planilha1!A:Y,21,FALSE)</f>
        <v>Não</v>
      </c>
      <c r="G1287" s="8" t="str">
        <f>VLOOKUP(A1287,Planilha1!A:Y,22,FALSE)</f>
        <v>Não</v>
      </c>
      <c r="H1287" s="8" t="str">
        <f>VLOOKUP(A1287,Planilha1!A:Y,23,FALSE)</f>
        <v>Não</v>
      </c>
      <c r="I1287" s="8" t="str">
        <f>VLOOKUP(A1287,Planilha1!A:Y,24,FALSE)</f>
        <v>Não</v>
      </c>
      <c r="J1287" s="8" t="str">
        <f>VLOOKUP(A1287,Planilha1!A:Y,25,FALSE)</f>
        <v>Não</v>
      </c>
    </row>
    <row r="1288" spans="1:10" ht="15.75">
      <c r="A1288" s="19">
        <v>211180</v>
      </c>
      <c r="B1288" s="24" t="s">
        <v>821</v>
      </c>
      <c r="C1288" s="15" t="s">
        <v>10</v>
      </c>
      <c r="D1288" s="17">
        <v>41905</v>
      </c>
      <c r="E1288" s="8" t="str">
        <f>VLOOKUP(A1288,Planilha1!A:Y,20,FALSE)</f>
        <v>Não</v>
      </c>
      <c r="F1288" s="8" t="str">
        <f>VLOOKUP(A1288,Planilha1!A:Y,21,FALSE)</f>
        <v>Sim</v>
      </c>
      <c r="G1288" s="8" t="str">
        <f>VLOOKUP(A1288,Planilha1!A:Y,22,FALSE)</f>
        <v>Não</v>
      </c>
      <c r="H1288" s="8" t="str">
        <f>VLOOKUP(A1288,Planilha1!A:Y,23,FALSE)</f>
        <v>Sim</v>
      </c>
      <c r="I1288" s="8" t="str">
        <f>VLOOKUP(A1288,Planilha1!A:Y,24,FALSE)</f>
        <v>Não</v>
      </c>
      <c r="J1288" s="8" t="str">
        <f>VLOOKUP(A1288,Planilha1!A:Y,25,FALSE)</f>
        <v>Sim</v>
      </c>
    </row>
    <row r="1289" spans="1:10">
      <c r="A1289" s="9">
        <v>211190</v>
      </c>
      <c r="B1289" s="16" t="s">
        <v>822</v>
      </c>
      <c r="C1289" s="15" t="s">
        <v>10</v>
      </c>
      <c r="D1289" s="17">
        <v>43818</v>
      </c>
      <c r="E1289" s="8" t="str">
        <f>VLOOKUP(A1289,Planilha1!A:Y,20,FALSE)</f>
        <v>Não</v>
      </c>
      <c r="F1289" s="8" t="str">
        <f>VLOOKUP(A1289,Planilha1!A:Y,21,FALSE)</f>
        <v>Não</v>
      </c>
      <c r="G1289" s="8" t="str">
        <f>VLOOKUP(A1289,Planilha1!A:Y,22,FALSE)</f>
        <v>Não</v>
      </c>
      <c r="H1289" s="8" t="str">
        <f>VLOOKUP(A1289,Planilha1!A:Y,23,FALSE)</f>
        <v>Não</v>
      </c>
      <c r="I1289" s="8" t="str">
        <f>VLOOKUP(A1289,Planilha1!A:Y,24,FALSE)</f>
        <v>Não</v>
      </c>
      <c r="J1289" s="8" t="str">
        <f>VLOOKUP(A1289,Planilha1!A:Y,25,FALSE)</f>
        <v>Não</v>
      </c>
    </row>
    <row r="1290" spans="1:10" ht="15.75">
      <c r="A1290" s="19">
        <v>211195</v>
      </c>
      <c r="B1290" s="24" t="s">
        <v>877</v>
      </c>
      <c r="C1290" s="15" t="s">
        <v>10</v>
      </c>
      <c r="D1290" s="17">
        <v>45280</v>
      </c>
      <c r="E1290" s="8" t="str">
        <f>VLOOKUP(A1290,Planilha1!A:Y,20,FALSE)</f>
        <v>Não</v>
      </c>
      <c r="F1290" s="8" t="str">
        <f>VLOOKUP(A1290,Planilha1!A:Y,21,FALSE)</f>
        <v>Não</v>
      </c>
      <c r="G1290" s="8" t="str">
        <f>VLOOKUP(A1290,Planilha1!A:Y,22,FALSE)</f>
        <v>Não</v>
      </c>
      <c r="H1290" s="8" t="str">
        <f>VLOOKUP(A1290,Planilha1!A:Y,23,FALSE)</f>
        <v>Não</v>
      </c>
      <c r="I1290" s="8" t="str">
        <f>VLOOKUP(A1290,Planilha1!A:Y,24,FALSE)</f>
        <v>Não</v>
      </c>
      <c r="J1290" s="8" t="str">
        <f>VLOOKUP(A1290,Planilha1!A:Y,25,FALSE)</f>
        <v>Não</v>
      </c>
    </row>
    <row r="1291" spans="1:10">
      <c r="A1291" s="9">
        <v>211200</v>
      </c>
      <c r="B1291" s="16" t="s">
        <v>823</v>
      </c>
      <c r="C1291" s="15" t="s">
        <v>10</v>
      </c>
      <c r="D1291" s="17">
        <v>43818</v>
      </c>
      <c r="E1291" s="8" t="str">
        <f>VLOOKUP(A1291,Planilha1!A:Y,20,FALSE)</f>
        <v>Não</v>
      </c>
      <c r="F1291" s="8" t="str">
        <f>VLOOKUP(A1291,Planilha1!A:Y,21,FALSE)</f>
        <v>Não</v>
      </c>
      <c r="G1291" s="8" t="str">
        <f>VLOOKUP(A1291,Planilha1!A:Y,22,FALSE)</f>
        <v>Não</v>
      </c>
      <c r="H1291" s="8" t="str">
        <f>VLOOKUP(A1291,Planilha1!A:Y,23,FALSE)</f>
        <v>Não</v>
      </c>
      <c r="I1291" s="8" t="str">
        <f>VLOOKUP(A1291,Planilha1!A:Y,24,FALSE)</f>
        <v>Não</v>
      </c>
      <c r="J1291" s="8" t="str">
        <f>VLOOKUP(A1291,Planilha1!A:Y,25,FALSE)</f>
        <v>Não</v>
      </c>
    </row>
    <row r="1292" spans="1:10">
      <c r="A1292" s="9">
        <v>211210</v>
      </c>
      <c r="B1292" s="16" t="s">
        <v>824</v>
      </c>
      <c r="C1292" s="15" t="s">
        <v>10</v>
      </c>
      <c r="D1292" s="17">
        <v>43131</v>
      </c>
      <c r="E1292" s="8" t="str">
        <f>VLOOKUP(A1292,Planilha1!A:Y,20,FALSE)</f>
        <v>Não</v>
      </c>
      <c r="F1292" s="8" t="str">
        <f>VLOOKUP(A1292,Planilha1!A:Y,21,FALSE)</f>
        <v>Não</v>
      </c>
      <c r="G1292" s="8" t="str">
        <f>VLOOKUP(A1292,Planilha1!A:Y,22,FALSE)</f>
        <v>Não</v>
      </c>
      <c r="H1292" s="8" t="str">
        <f>VLOOKUP(A1292,Planilha1!A:Y,23,FALSE)</f>
        <v>Não</v>
      </c>
      <c r="I1292" s="8" t="str">
        <f>VLOOKUP(A1292,Planilha1!A:Y,24,FALSE)</f>
        <v>Não</v>
      </c>
      <c r="J1292" s="8" t="str">
        <f>VLOOKUP(A1292,Planilha1!A:Y,25,FALSE)</f>
        <v>Não</v>
      </c>
    </row>
    <row r="1293" spans="1:10">
      <c r="A1293" s="9">
        <v>211220</v>
      </c>
      <c r="B1293" s="16" t="s">
        <v>3828</v>
      </c>
      <c r="C1293" s="15" t="s">
        <v>10</v>
      </c>
      <c r="D1293" s="17">
        <v>45574</v>
      </c>
      <c r="E1293" s="8" t="str">
        <f>VLOOKUP(A1293,Planilha1!A:Y,20,FALSE)</f>
        <v>Não</v>
      </c>
      <c r="F1293" s="8" t="str">
        <f>VLOOKUP(A1293,Planilha1!A:Y,21,FALSE)</f>
        <v>Não</v>
      </c>
      <c r="G1293" s="8" t="str">
        <f>VLOOKUP(A1293,Planilha1!A:Y,22,FALSE)</f>
        <v>Não</v>
      </c>
      <c r="H1293" s="8" t="str">
        <f>VLOOKUP(A1293,Planilha1!A:Y,23,FALSE)</f>
        <v>Não</v>
      </c>
      <c r="I1293" s="8" t="str">
        <f>VLOOKUP(A1293,Planilha1!A:Y,24,FALSE)</f>
        <v>Não</v>
      </c>
      <c r="J1293" s="8" t="str">
        <f>VLOOKUP(A1293,Planilha1!A:Y,25,FALSE)</f>
        <v>Não</v>
      </c>
    </row>
    <row r="1294" spans="1:10" ht="15.75">
      <c r="A1294" s="19">
        <v>211223</v>
      </c>
      <c r="B1294" s="24" t="s">
        <v>3829</v>
      </c>
      <c r="C1294" s="15" t="s">
        <v>10</v>
      </c>
      <c r="D1294" s="17">
        <v>45574</v>
      </c>
      <c r="E1294" s="8" t="str">
        <f>VLOOKUP(A1294,Planilha1!A:Y,20,FALSE)</f>
        <v>Não</v>
      </c>
      <c r="F1294" s="8" t="str">
        <f>VLOOKUP(A1294,Planilha1!A:Y,21,FALSE)</f>
        <v>Não</v>
      </c>
      <c r="G1294" s="8" t="str">
        <f>VLOOKUP(A1294,Planilha1!A:Y,22,FALSE)</f>
        <v>Não</v>
      </c>
      <c r="H1294" s="8" t="str">
        <f>VLOOKUP(A1294,Planilha1!A:Y,23,FALSE)</f>
        <v>Não</v>
      </c>
      <c r="I1294" s="8" t="str">
        <f>VLOOKUP(A1294,Planilha1!A:Y,24,FALSE)</f>
        <v>Não</v>
      </c>
      <c r="J1294" s="8" t="str">
        <f>VLOOKUP(A1294,Planilha1!A:Y,25,FALSE)</f>
        <v>Não</v>
      </c>
    </row>
    <row r="1295" spans="1:10">
      <c r="A1295" s="9">
        <v>211227</v>
      </c>
      <c r="B1295" s="16" t="s">
        <v>825</v>
      </c>
      <c r="C1295" s="15" t="s">
        <v>10</v>
      </c>
      <c r="D1295" s="17">
        <v>41905</v>
      </c>
      <c r="E1295" s="8" t="str">
        <f>VLOOKUP(A1295,Planilha1!A:Y,20,FALSE)</f>
        <v>Não</v>
      </c>
      <c r="F1295" s="8" t="str">
        <f>VLOOKUP(A1295,Planilha1!A:Y,21,FALSE)</f>
        <v>Sim</v>
      </c>
      <c r="G1295" s="8" t="str">
        <f>VLOOKUP(A1295,Planilha1!A:Y,22,FALSE)</f>
        <v>Não</v>
      </c>
      <c r="H1295" s="8" t="str">
        <f>VLOOKUP(A1295,Planilha1!A:Y,23,FALSE)</f>
        <v>Sim</v>
      </c>
      <c r="I1295" s="8" t="str">
        <f>VLOOKUP(A1295,Planilha1!A:Y,24,FALSE)</f>
        <v>Não</v>
      </c>
      <c r="J1295" s="8" t="str">
        <f>VLOOKUP(A1295,Planilha1!A:Y,25,FALSE)</f>
        <v>Sim</v>
      </c>
    </row>
    <row r="1296" spans="1:10">
      <c r="A1296" s="9">
        <v>211230</v>
      </c>
      <c r="B1296" s="16" t="s">
        <v>826</v>
      </c>
      <c r="C1296" s="15" t="s">
        <v>10</v>
      </c>
      <c r="D1296" s="17">
        <v>43818</v>
      </c>
      <c r="E1296" s="8" t="str">
        <f>VLOOKUP(A1296,Planilha1!A:Y,20,FALSE)</f>
        <v>Não</v>
      </c>
      <c r="F1296" s="8" t="str">
        <f>VLOOKUP(A1296,Planilha1!A:Y,21,FALSE)</f>
        <v>Não</v>
      </c>
      <c r="G1296" s="8" t="str">
        <f>VLOOKUP(A1296,Planilha1!A:Y,22,FALSE)</f>
        <v>Não</v>
      </c>
      <c r="H1296" s="8" t="str">
        <f>VLOOKUP(A1296,Planilha1!A:Y,23,FALSE)</f>
        <v>Não</v>
      </c>
      <c r="I1296" s="8" t="str">
        <f>VLOOKUP(A1296,Planilha1!A:Y,24,FALSE)</f>
        <v>Não</v>
      </c>
      <c r="J1296" s="8" t="str">
        <f>VLOOKUP(A1296,Planilha1!A:Y,25,FALSE)</f>
        <v>Não</v>
      </c>
    </row>
    <row r="1297" spans="1:10" ht="15.75">
      <c r="A1297" s="19">
        <v>211240</v>
      </c>
      <c r="B1297" s="24" t="s">
        <v>3830</v>
      </c>
      <c r="C1297" s="15" t="s">
        <v>10</v>
      </c>
      <c r="D1297" s="17">
        <v>45574</v>
      </c>
      <c r="E1297" s="8" t="str">
        <f>VLOOKUP(A1297,Planilha1!A:Y,20,FALSE)</f>
        <v>Não</v>
      </c>
      <c r="F1297" s="8" t="str">
        <f>VLOOKUP(A1297,Planilha1!A:Y,21,FALSE)</f>
        <v>Não</v>
      </c>
      <c r="G1297" s="8" t="str">
        <f>VLOOKUP(A1297,Planilha1!A:Y,22,FALSE)</f>
        <v>Não</v>
      </c>
      <c r="H1297" s="8" t="str">
        <f>VLOOKUP(A1297,Planilha1!A:Y,23,FALSE)</f>
        <v>Não</v>
      </c>
      <c r="I1297" s="8" t="str">
        <f>VLOOKUP(A1297,Planilha1!A:Y,24,FALSE)</f>
        <v>Não</v>
      </c>
      <c r="J1297" s="8" t="str">
        <f>VLOOKUP(A1297,Planilha1!A:Y,25,FALSE)</f>
        <v>Não</v>
      </c>
    </row>
    <row r="1298" spans="1:10">
      <c r="A1298" s="9">
        <v>211245</v>
      </c>
      <c r="B1298" s="16" t="s">
        <v>878</v>
      </c>
      <c r="C1298" s="15" t="s">
        <v>10</v>
      </c>
      <c r="D1298" s="17">
        <v>45280</v>
      </c>
      <c r="E1298" s="8" t="str">
        <f>VLOOKUP(A1298,Planilha1!A:Y,20,FALSE)</f>
        <v>Não</v>
      </c>
      <c r="F1298" s="8" t="str">
        <f>VLOOKUP(A1298,Planilha1!A:Y,21,FALSE)</f>
        <v>Não</v>
      </c>
      <c r="G1298" s="8" t="str">
        <f>VLOOKUP(A1298,Planilha1!A:Y,22,FALSE)</f>
        <v>Não</v>
      </c>
      <c r="H1298" s="8" t="str">
        <f>VLOOKUP(A1298,Planilha1!A:Y,23,FALSE)</f>
        <v>Não</v>
      </c>
      <c r="I1298" s="8" t="str">
        <f>VLOOKUP(A1298,Planilha1!A:Y,24,FALSE)</f>
        <v>Não</v>
      </c>
      <c r="J1298" s="8" t="str">
        <f>VLOOKUP(A1298,Planilha1!A:Y,25,FALSE)</f>
        <v>Não</v>
      </c>
    </row>
    <row r="1299" spans="1:10" ht="15.75">
      <c r="A1299" s="19">
        <v>211250</v>
      </c>
      <c r="B1299" s="24" t="s">
        <v>827</v>
      </c>
      <c r="C1299" s="15" t="s">
        <v>10</v>
      </c>
      <c r="D1299" s="17">
        <v>43818</v>
      </c>
      <c r="E1299" s="8" t="str">
        <f>VLOOKUP(A1299,Planilha1!A:Y,20,FALSE)</f>
        <v>Não</v>
      </c>
      <c r="F1299" s="8" t="str">
        <f>VLOOKUP(A1299,Planilha1!A:Y,21,FALSE)</f>
        <v>Sim</v>
      </c>
      <c r="G1299" s="8" t="str">
        <f>VLOOKUP(A1299,Planilha1!A:Y,22,FALSE)</f>
        <v>Não</v>
      </c>
      <c r="H1299" s="8" t="str">
        <f>VLOOKUP(A1299,Planilha1!A:Y,23,FALSE)</f>
        <v>Sim</v>
      </c>
      <c r="I1299" s="8" t="str">
        <f>VLOOKUP(A1299,Planilha1!A:Y,24,FALSE)</f>
        <v>Não</v>
      </c>
      <c r="J1299" s="8" t="str">
        <f>VLOOKUP(A1299,Planilha1!A:Y,25,FALSE)</f>
        <v>Sim</v>
      </c>
    </row>
    <row r="1300" spans="1:10">
      <c r="A1300" s="9">
        <v>211260</v>
      </c>
      <c r="B1300" s="16" t="s">
        <v>879</v>
      </c>
      <c r="C1300" s="15" t="s">
        <v>10</v>
      </c>
      <c r="D1300" s="17">
        <v>45280</v>
      </c>
      <c r="E1300" s="8" t="str">
        <f>VLOOKUP(A1300,Planilha1!A:Y,20,FALSE)</f>
        <v>Não</v>
      </c>
      <c r="F1300" s="8" t="str">
        <f>VLOOKUP(A1300,Planilha1!A:Y,21,FALSE)</f>
        <v>Não</v>
      </c>
      <c r="G1300" s="8" t="str">
        <f>VLOOKUP(A1300,Planilha1!A:Y,22,FALSE)</f>
        <v>Não</v>
      </c>
      <c r="H1300" s="8" t="str">
        <f>VLOOKUP(A1300,Planilha1!A:Y,23,FALSE)</f>
        <v>Não</v>
      </c>
      <c r="I1300" s="8" t="str">
        <f>VLOOKUP(A1300,Planilha1!A:Y,24,FALSE)</f>
        <v>Não</v>
      </c>
      <c r="J1300" s="8" t="str">
        <f>VLOOKUP(A1300,Planilha1!A:Y,25,FALSE)</f>
        <v>Não</v>
      </c>
    </row>
    <row r="1301" spans="1:10" ht="15.75">
      <c r="A1301" s="19">
        <v>211270</v>
      </c>
      <c r="B1301" s="24" t="s">
        <v>828</v>
      </c>
      <c r="C1301" s="15" t="s">
        <v>10</v>
      </c>
      <c r="D1301" s="17">
        <v>43131</v>
      </c>
      <c r="E1301" s="8" t="str">
        <f>VLOOKUP(A1301,Planilha1!A:Y,20,FALSE)</f>
        <v>Não</v>
      </c>
      <c r="F1301" s="8" t="str">
        <f>VLOOKUP(A1301,Planilha1!A:Y,21,FALSE)</f>
        <v>Não</v>
      </c>
      <c r="G1301" s="8" t="str">
        <f>VLOOKUP(A1301,Planilha1!A:Y,22,FALSE)</f>
        <v>Não</v>
      </c>
      <c r="H1301" s="8" t="str">
        <f>VLOOKUP(A1301,Planilha1!A:Y,23,FALSE)</f>
        <v>Não</v>
      </c>
      <c r="I1301" s="8" t="str">
        <f>VLOOKUP(A1301,Planilha1!A:Y,24,FALSE)</f>
        <v>Não</v>
      </c>
      <c r="J1301" s="8" t="str">
        <f>VLOOKUP(A1301,Planilha1!A:Y,25,FALSE)</f>
        <v>Não</v>
      </c>
    </row>
    <row r="1302" spans="1:10">
      <c r="A1302" s="9">
        <v>211280</v>
      </c>
      <c r="B1302" s="16" t="s">
        <v>568</v>
      </c>
      <c r="C1302" s="15" t="s">
        <v>10</v>
      </c>
      <c r="D1302" s="17">
        <v>45280</v>
      </c>
      <c r="E1302" s="8" t="str">
        <f>VLOOKUP(A1302,Planilha1!A:Y,20,FALSE)</f>
        <v>Não</v>
      </c>
      <c r="F1302" s="8" t="str">
        <f>VLOOKUP(A1302,Planilha1!A:Y,21,FALSE)</f>
        <v>Não</v>
      </c>
      <c r="G1302" s="8" t="str">
        <f>VLOOKUP(A1302,Planilha1!A:Y,22,FALSE)</f>
        <v>Não</v>
      </c>
      <c r="H1302" s="8" t="str">
        <f>VLOOKUP(A1302,Planilha1!A:Y,23,FALSE)</f>
        <v>Não</v>
      </c>
      <c r="I1302" s="8" t="str">
        <f>VLOOKUP(A1302,Planilha1!A:Y,24,FALSE)</f>
        <v>Não</v>
      </c>
      <c r="J1302" s="8" t="str">
        <f>VLOOKUP(A1302,Planilha1!A:Y,25,FALSE)</f>
        <v>Não</v>
      </c>
    </row>
    <row r="1303" spans="1:10">
      <c r="A1303" s="9">
        <v>211285</v>
      </c>
      <c r="B1303" s="16" t="s">
        <v>829</v>
      </c>
      <c r="C1303" s="15" t="s">
        <v>10</v>
      </c>
      <c r="D1303" s="17">
        <v>43818</v>
      </c>
      <c r="E1303" s="8" t="str">
        <f>VLOOKUP(A1303,Planilha1!A:Y,20,FALSE)</f>
        <v>Sim</v>
      </c>
      <c r="F1303" s="8" t="str">
        <f>VLOOKUP(A1303,Planilha1!A:Y,21,FALSE)</f>
        <v>Sim</v>
      </c>
      <c r="G1303" s="8" t="str">
        <f>VLOOKUP(A1303,Planilha1!A:Y,22,FALSE)</f>
        <v>Não</v>
      </c>
      <c r="H1303" s="8" t="str">
        <f>VLOOKUP(A1303,Planilha1!A:Y,23,FALSE)</f>
        <v>Sim</v>
      </c>
      <c r="I1303" s="8" t="str">
        <f>VLOOKUP(A1303,Planilha1!A:Y,24,FALSE)</f>
        <v>Não</v>
      </c>
      <c r="J1303" s="8" t="str">
        <f>VLOOKUP(A1303,Planilha1!A:Y,25,FALSE)</f>
        <v>Sim</v>
      </c>
    </row>
    <row r="1304" spans="1:10">
      <c r="A1304" s="9">
        <v>211290</v>
      </c>
      <c r="B1304" s="16" t="s">
        <v>880</v>
      </c>
      <c r="C1304" s="15" t="s">
        <v>10</v>
      </c>
      <c r="D1304" s="17">
        <v>45280</v>
      </c>
      <c r="E1304" s="8" t="str">
        <f>VLOOKUP(A1304,Planilha1!A:Y,20,FALSE)</f>
        <v>Não</v>
      </c>
      <c r="F1304" s="8" t="str">
        <f>VLOOKUP(A1304,Planilha1!A:Y,21,FALSE)</f>
        <v>Não</v>
      </c>
      <c r="G1304" s="8" t="str">
        <f>VLOOKUP(A1304,Planilha1!A:Y,22,FALSE)</f>
        <v>Não</v>
      </c>
      <c r="H1304" s="8" t="str">
        <f>VLOOKUP(A1304,Planilha1!A:Y,23,FALSE)</f>
        <v>Não</v>
      </c>
      <c r="I1304" s="8" t="str">
        <f>VLOOKUP(A1304,Planilha1!A:Y,24,FALSE)</f>
        <v>Não</v>
      </c>
      <c r="J1304" s="8" t="str">
        <f>VLOOKUP(A1304,Planilha1!A:Y,25,FALSE)</f>
        <v>Não</v>
      </c>
    </row>
    <row r="1305" spans="1:10">
      <c r="A1305" s="9">
        <v>211300</v>
      </c>
      <c r="B1305" s="16" t="s">
        <v>3831</v>
      </c>
      <c r="C1305" s="15" t="s">
        <v>10</v>
      </c>
      <c r="D1305" s="17">
        <v>45574</v>
      </c>
      <c r="E1305" s="8" t="str">
        <f>VLOOKUP(A1305,Planilha1!A:Y,20,FALSE)</f>
        <v>Não</v>
      </c>
      <c r="F1305" s="8" t="str">
        <f>VLOOKUP(A1305,Planilha1!A:Y,21,FALSE)</f>
        <v>Não</v>
      </c>
      <c r="G1305" s="8" t="str">
        <f>VLOOKUP(A1305,Planilha1!A:Y,22,FALSE)</f>
        <v>Não</v>
      </c>
      <c r="H1305" s="8" t="str">
        <f>VLOOKUP(A1305,Planilha1!A:Y,23,FALSE)</f>
        <v>Não</v>
      </c>
      <c r="I1305" s="8" t="str">
        <f>VLOOKUP(A1305,Planilha1!A:Y,24,FALSE)</f>
        <v>Não</v>
      </c>
      <c r="J1305" s="8" t="str">
        <f>VLOOKUP(A1305,Planilha1!A:Y,25,FALSE)</f>
        <v>Não</v>
      </c>
    </row>
    <row r="1306" spans="1:10">
      <c r="A1306" s="9">
        <v>211400</v>
      </c>
      <c r="B1306" s="16" t="s">
        <v>830</v>
      </c>
      <c r="C1306" s="15" t="s">
        <v>10</v>
      </c>
      <c r="D1306" s="17">
        <v>43818</v>
      </c>
      <c r="E1306" s="8" t="str">
        <f>VLOOKUP(A1306,Planilha1!A:Y,20,FALSE)</f>
        <v>Não</v>
      </c>
      <c r="F1306" s="8" t="str">
        <f>VLOOKUP(A1306,Planilha1!A:Y,21,FALSE)</f>
        <v>Sim</v>
      </c>
      <c r="G1306" s="8" t="str">
        <f>VLOOKUP(A1306,Planilha1!A:Y,22,FALSE)</f>
        <v>Não</v>
      </c>
      <c r="H1306" s="8" t="str">
        <f>VLOOKUP(A1306,Planilha1!A:Y,23,FALSE)</f>
        <v>Sim</v>
      </c>
      <c r="I1306" s="8" t="str">
        <f>VLOOKUP(A1306,Planilha1!A:Y,24,FALSE)</f>
        <v>Não</v>
      </c>
      <c r="J1306" s="8" t="str">
        <f>VLOOKUP(A1306,Planilha1!A:Y,25,FALSE)</f>
        <v>Sim</v>
      </c>
    </row>
    <row r="1307" spans="1:10" ht="15.75">
      <c r="A1307" s="19">
        <v>310010</v>
      </c>
      <c r="B1307" s="24" t="s">
        <v>3832</v>
      </c>
      <c r="C1307" s="15" t="s">
        <v>19</v>
      </c>
      <c r="D1307" s="17">
        <v>45574</v>
      </c>
      <c r="E1307" s="8" t="str">
        <f>VLOOKUP(A1307,Planilha1!A:Y,20,FALSE)</f>
        <v>Sim</v>
      </c>
      <c r="F1307" s="8" t="str">
        <f>VLOOKUP(A1307,Planilha1!A:Y,21,FALSE)</f>
        <v>Não</v>
      </c>
      <c r="G1307" s="8" t="str">
        <f>VLOOKUP(A1307,Planilha1!A:Y,22,FALSE)</f>
        <v>Não</v>
      </c>
      <c r="H1307" s="8" t="str">
        <f>VLOOKUP(A1307,Planilha1!A:Y,23,FALSE)</f>
        <v>Não</v>
      </c>
      <c r="I1307" s="8" t="str">
        <f>VLOOKUP(A1307,Planilha1!A:Y,24,FALSE)</f>
        <v>Não</v>
      </c>
      <c r="J1307" s="8" t="str">
        <f>VLOOKUP(A1307,Planilha1!A:Y,25,FALSE)</f>
        <v>Não</v>
      </c>
    </row>
    <row r="1308" spans="1:10" ht="15.75">
      <c r="A1308" s="19">
        <v>310020</v>
      </c>
      <c r="B1308" s="24" t="s">
        <v>881</v>
      </c>
      <c r="C1308" s="15" t="s">
        <v>19</v>
      </c>
      <c r="D1308" s="17">
        <v>43818</v>
      </c>
      <c r="E1308" s="8" t="str">
        <f>VLOOKUP(A1308,Planilha1!A:Y,20,FALSE)</f>
        <v>Sim</v>
      </c>
      <c r="F1308" s="8" t="str">
        <f>VLOOKUP(A1308,Planilha1!A:Y,21,FALSE)</f>
        <v>Não</v>
      </c>
      <c r="G1308" s="8" t="str">
        <f>VLOOKUP(A1308,Planilha1!A:Y,22,FALSE)</f>
        <v>Não</v>
      </c>
      <c r="H1308" s="8" t="str">
        <f>VLOOKUP(A1308,Planilha1!A:Y,23,FALSE)</f>
        <v>Não</v>
      </c>
      <c r="I1308" s="8" t="str">
        <f>VLOOKUP(A1308,Planilha1!A:Y,24,FALSE)</f>
        <v>Não</v>
      </c>
      <c r="J1308" s="8" t="str">
        <f>VLOOKUP(A1308,Planilha1!A:Y,25,FALSE)</f>
        <v>Não</v>
      </c>
    </row>
    <row r="1309" spans="1:10">
      <c r="A1309" s="9">
        <v>310030</v>
      </c>
      <c r="B1309" s="16" t="s">
        <v>882</v>
      </c>
      <c r="C1309" s="15" t="s">
        <v>19</v>
      </c>
      <c r="D1309" s="17">
        <v>43445</v>
      </c>
      <c r="E1309" s="8" t="str">
        <f>VLOOKUP(A1309,Planilha1!A:Y,20,FALSE)</f>
        <v>Sim</v>
      </c>
      <c r="F1309" s="8" t="str">
        <f>VLOOKUP(A1309,Planilha1!A:Y,21,FALSE)</f>
        <v>Não</v>
      </c>
      <c r="G1309" s="8" t="str">
        <f>VLOOKUP(A1309,Planilha1!A:Y,22,FALSE)</f>
        <v>Não</v>
      </c>
      <c r="H1309" s="8" t="str">
        <f>VLOOKUP(A1309,Planilha1!A:Y,23,FALSE)</f>
        <v>Não</v>
      </c>
      <c r="I1309" s="8" t="str">
        <f>VLOOKUP(A1309,Planilha1!A:Y,24,FALSE)</f>
        <v>Não</v>
      </c>
      <c r="J1309" s="8" t="str">
        <f>VLOOKUP(A1309,Planilha1!A:Y,25,FALSE)</f>
        <v>Não</v>
      </c>
    </row>
    <row r="1310" spans="1:10">
      <c r="A1310" s="9">
        <v>310040</v>
      </c>
      <c r="B1310" s="16" t="s">
        <v>883</v>
      </c>
      <c r="C1310" s="15" t="s">
        <v>19</v>
      </c>
      <c r="D1310" s="17">
        <v>43445</v>
      </c>
      <c r="E1310" s="8" t="str">
        <f>VLOOKUP(A1310,Planilha1!A:Y,20,FALSE)</f>
        <v>Sim</v>
      </c>
      <c r="F1310" s="8" t="str">
        <f>VLOOKUP(A1310,Planilha1!A:Y,21,FALSE)</f>
        <v>Não</v>
      </c>
      <c r="G1310" s="8" t="str">
        <f>VLOOKUP(A1310,Planilha1!A:Y,22,FALSE)</f>
        <v>Não</v>
      </c>
      <c r="H1310" s="8" t="str">
        <f>VLOOKUP(A1310,Planilha1!A:Y,23,FALSE)</f>
        <v>Não</v>
      </c>
      <c r="I1310" s="8" t="str">
        <f>VLOOKUP(A1310,Planilha1!A:Y,24,FALSE)</f>
        <v>Não</v>
      </c>
      <c r="J1310" s="8" t="str">
        <f>VLOOKUP(A1310,Planilha1!A:Y,25,FALSE)</f>
        <v>Não</v>
      </c>
    </row>
    <row r="1311" spans="1:10">
      <c r="A1311" s="9">
        <v>310050</v>
      </c>
      <c r="B1311" s="16" t="s">
        <v>884</v>
      </c>
      <c r="C1311" s="15" t="s">
        <v>19</v>
      </c>
      <c r="D1311" s="17">
        <v>43445</v>
      </c>
      <c r="E1311" s="8" t="str">
        <f>VLOOKUP(A1311,Planilha1!A:Y,20,FALSE)</f>
        <v>Sim</v>
      </c>
      <c r="F1311" s="8" t="str">
        <f>VLOOKUP(A1311,Planilha1!A:Y,21,FALSE)</f>
        <v>Não</v>
      </c>
      <c r="G1311" s="8" t="str">
        <f>VLOOKUP(A1311,Planilha1!A:Y,22,FALSE)</f>
        <v>Não</v>
      </c>
      <c r="H1311" s="8" t="str">
        <f>VLOOKUP(A1311,Planilha1!A:Y,23,FALSE)</f>
        <v>Não</v>
      </c>
      <c r="I1311" s="8" t="str">
        <f>VLOOKUP(A1311,Planilha1!A:Y,24,FALSE)</f>
        <v>Não</v>
      </c>
      <c r="J1311" s="8" t="str">
        <f>VLOOKUP(A1311,Planilha1!A:Y,25,FALSE)</f>
        <v>Não</v>
      </c>
    </row>
    <row r="1312" spans="1:10">
      <c r="A1312" s="9">
        <v>310060</v>
      </c>
      <c r="B1312" s="16" t="s">
        <v>885</v>
      </c>
      <c r="C1312" s="15" t="s">
        <v>19</v>
      </c>
      <c r="D1312" s="17">
        <v>41136</v>
      </c>
      <c r="E1312" s="8" t="str">
        <f>VLOOKUP(A1312,Planilha1!A:Y,20,FALSE)</f>
        <v>Sim</v>
      </c>
      <c r="F1312" s="8" t="str">
        <f>VLOOKUP(A1312,Planilha1!A:Y,21,FALSE)</f>
        <v>Não</v>
      </c>
      <c r="G1312" s="8" t="str">
        <f>VLOOKUP(A1312,Planilha1!A:Y,22,FALSE)</f>
        <v>Não</v>
      </c>
      <c r="H1312" s="8" t="str">
        <f>VLOOKUP(A1312,Planilha1!A:Y,23,FALSE)</f>
        <v>Não</v>
      </c>
      <c r="I1312" s="8" t="str">
        <f>VLOOKUP(A1312,Planilha1!A:Y,24,FALSE)</f>
        <v>Não</v>
      </c>
      <c r="J1312" s="8" t="str">
        <f>VLOOKUP(A1312,Planilha1!A:Y,25,FALSE)</f>
        <v>Não</v>
      </c>
    </row>
    <row r="1313" spans="1:10">
      <c r="A1313" s="9">
        <v>310070</v>
      </c>
      <c r="B1313" s="18" t="s">
        <v>3833</v>
      </c>
      <c r="C1313" s="15" t="s">
        <v>19</v>
      </c>
      <c r="D1313" s="17">
        <v>45574</v>
      </c>
      <c r="E1313" s="8" t="str">
        <f>VLOOKUP(A1313,Planilha1!A:Y,20,FALSE)</f>
        <v>Não</v>
      </c>
      <c r="F1313" s="8" t="str">
        <f>VLOOKUP(A1313,Planilha1!A:Y,21,FALSE)</f>
        <v>Não</v>
      </c>
      <c r="G1313" s="8" t="str">
        <f>VLOOKUP(A1313,Planilha1!A:Y,22,FALSE)</f>
        <v>Não</v>
      </c>
      <c r="H1313" s="8" t="str">
        <f>VLOOKUP(A1313,Planilha1!A:Y,23,FALSE)</f>
        <v>Não</v>
      </c>
      <c r="I1313" s="8" t="str">
        <f>VLOOKUP(A1313,Planilha1!A:Y,24,FALSE)</f>
        <v>Não</v>
      </c>
      <c r="J1313" s="8" t="str">
        <f>VLOOKUP(A1313,Planilha1!A:Y,25,FALSE)</f>
        <v>Não</v>
      </c>
    </row>
    <row r="1314" spans="1:10" ht="15.75">
      <c r="A1314" s="19">
        <v>310080</v>
      </c>
      <c r="B1314" s="24" t="s">
        <v>886</v>
      </c>
      <c r="C1314" s="15" t="s">
        <v>19</v>
      </c>
      <c r="D1314" s="17">
        <v>43818</v>
      </c>
      <c r="E1314" s="8" t="str">
        <f>VLOOKUP(A1314,Planilha1!A:Y,20,FALSE)</f>
        <v>Sim</v>
      </c>
      <c r="F1314" s="8" t="str">
        <f>VLOOKUP(A1314,Planilha1!A:Y,21,FALSE)</f>
        <v>Não</v>
      </c>
      <c r="G1314" s="8" t="str">
        <f>VLOOKUP(A1314,Planilha1!A:Y,22,FALSE)</f>
        <v>Não</v>
      </c>
      <c r="H1314" s="8" t="str">
        <f>VLOOKUP(A1314,Planilha1!A:Y,23,FALSE)</f>
        <v>Não</v>
      </c>
      <c r="I1314" s="8" t="str">
        <f>VLOOKUP(A1314,Planilha1!A:Y,24,FALSE)</f>
        <v>Não</v>
      </c>
      <c r="J1314" s="8" t="str">
        <f>VLOOKUP(A1314,Planilha1!A:Y,25,FALSE)</f>
        <v>Não</v>
      </c>
    </row>
    <row r="1315" spans="1:10">
      <c r="A1315" s="9">
        <v>310090</v>
      </c>
      <c r="B1315" s="16" t="s">
        <v>887</v>
      </c>
      <c r="C1315" s="15" t="s">
        <v>19</v>
      </c>
      <c r="D1315" s="17">
        <v>41905</v>
      </c>
      <c r="E1315" s="8" t="str">
        <f>VLOOKUP(A1315,Planilha1!A:Y,20,FALSE)</f>
        <v>Sim</v>
      </c>
      <c r="F1315" s="8" t="str">
        <f>VLOOKUP(A1315,Planilha1!A:Y,21,FALSE)</f>
        <v>Não</v>
      </c>
      <c r="G1315" s="8" t="str">
        <f>VLOOKUP(A1315,Planilha1!A:Y,22,FALSE)</f>
        <v>Não</v>
      </c>
      <c r="H1315" s="8" t="str">
        <f>VLOOKUP(A1315,Planilha1!A:Y,23,FALSE)</f>
        <v>Não</v>
      </c>
      <c r="I1315" s="8" t="str">
        <f>VLOOKUP(A1315,Planilha1!A:Y,24,FALSE)</f>
        <v>Não</v>
      </c>
      <c r="J1315" s="8" t="str">
        <f>VLOOKUP(A1315,Planilha1!A:Y,25,FALSE)</f>
        <v>Não</v>
      </c>
    </row>
    <row r="1316" spans="1:10">
      <c r="A1316" s="9">
        <v>310100</v>
      </c>
      <c r="B1316" s="16" t="s">
        <v>888</v>
      </c>
      <c r="C1316" s="15" t="s">
        <v>19</v>
      </c>
      <c r="D1316" s="17">
        <v>41136</v>
      </c>
      <c r="E1316" s="8" t="str">
        <f>VLOOKUP(A1316,Planilha1!A:Y,20,FALSE)</f>
        <v>Não</v>
      </c>
      <c r="F1316" s="8" t="str">
        <f>VLOOKUP(A1316,Planilha1!A:Y,21,FALSE)</f>
        <v>Não</v>
      </c>
      <c r="G1316" s="8" t="str">
        <f>VLOOKUP(A1316,Planilha1!A:Y,22,FALSE)</f>
        <v>Não</v>
      </c>
      <c r="H1316" s="8" t="str">
        <f>VLOOKUP(A1316,Planilha1!A:Y,23,FALSE)</f>
        <v>Não</v>
      </c>
      <c r="I1316" s="8" t="str">
        <f>VLOOKUP(A1316,Planilha1!A:Y,24,FALSE)</f>
        <v>Não</v>
      </c>
      <c r="J1316" s="8" t="str">
        <f>VLOOKUP(A1316,Planilha1!A:Y,25,FALSE)</f>
        <v>Não</v>
      </c>
    </row>
    <row r="1317" spans="1:10">
      <c r="A1317" s="9">
        <v>310110</v>
      </c>
      <c r="B1317" s="16" t="s">
        <v>889</v>
      </c>
      <c r="C1317" s="15" t="s">
        <v>19</v>
      </c>
      <c r="D1317" s="17">
        <v>43445</v>
      </c>
      <c r="E1317" s="8" t="str">
        <f>VLOOKUP(A1317,Planilha1!A:Y,20,FALSE)</f>
        <v>Sim</v>
      </c>
      <c r="F1317" s="8" t="str">
        <f>VLOOKUP(A1317,Planilha1!A:Y,21,FALSE)</f>
        <v>Não</v>
      </c>
      <c r="G1317" s="8" t="str">
        <f>VLOOKUP(A1317,Planilha1!A:Y,22,FALSE)</f>
        <v>Não</v>
      </c>
      <c r="H1317" s="8" t="str">
        <f>VLOOKUP(A1317,Planilha1!A:Y,23,FALSE)</f>
        <v>Não</v>
      </c>
      <c r="I1317" s="8" t="str">
        <f>VLOOKUP(A1317,Planilha1!A:Y,24,FALSE)</f>
        <v>Não</v>
      </c>
      <c r="J1317" s="8" t="str">
        <f>VLOOKUP(A1317,Planilha1!A:Y,25,FALSE)</f>
        <v>Não</v>
      </c>
    </row>
    <row r="1318" spans="1:10" ht="15.75">
      <c r="A1318" s="19">
        <v>310120</v>
      </c>
      <c r="B1318" s="24" t="s">
        <v>1347</v>
      </c>
      <c r="C1318" s="15" t="s">
        <v>19</v>
      </c>
      <c r="D1318" s="17">
        <v>45280</v>
      </c>
      <c r="E1318" s="8" t="str">
        <f>VLOOKUP(A1318,Planilha1!A:Y,20,FALSE)</f>
        <v>Sim</v>
      </c>
      <c r="F1318" s="8" t="str">
        <f>VLOOKUP(A1318,Planilha1!A:Y,21,FALSE)</f>
        <v>Não</v>
      </c>
      <c r="G1318" s="8" t="str">
        <f>VLOOKUP(A1318,Planilha1!A:Y,22,FALSE)</f>
        <v>Não</v>
      </c>
      <c r="H1318" s="8" t="str">
        <f>VLOOKUP(A1318,Planilha1!A:Y,23,FALSE)</f>
        <v>Não</v>
      </c>
      <c r="I1318" s="8" t="str">
        <f>VLOOKUP(A1318,Planilha1!A:Y,24,FALSE)</f>
        <v>Não</v>
      </c>
      <c r="J1318" s="8" t="str">
        <f>VLOOKUP(A1318,Planilha1!A:Y,25,FALSE)</f>
        <v>Não</v>
      </c>
    </row>
    <row r="1319" spans="1:10" ht="15.75">
      <c r="A1319" s="19">
        <v>310130</v>
      </c>
      <c r="B1319" s="24" t="s">
        <v>3834</v>
      </c>
      <c r="C1319" s="15" t="s">
        <v>19</v>
      </c>
      <c r="D1319" s="17">
        <v>45574</v>
      </c>
      <c r="E1319" s="8" t="str">
        <f>VLOOKUP(A1319,Planilha1!A:Y,20,FALSE)</f>
        <v>Não</v>
      </c>
      <c r="F1319" s="8" t="str">
        <f>VLOOKUP(A1319,Planilha1!A:Y,21,FALSE)</f>
        <v>Não</v>
      </c>
      <c r="G1319" s="8" t="str">
        <f>VLOOKUP(A1319,Planilha1!A:Y,22,FALSE)</f>
        <v>Não</v>
      </c>
      <c r="H1319" s="8" t="str">
        <f>VLOOKUP(A1319,Planilha1!A:Y,23,FALSE)</f>
        <v>Não</v>
      </c>
      <c r="I1319" s="8" t="str">
        <f>VLOOKUP(A1319,Planilha1!A:Y,24,FALSE)</f>
        <v>Não</v>
      </c>
      <c r="J1319" s="8" t="str">
        <f>VLOOKUP(A1319,Planilha1!A:Y,25,FALSE)</f>
        <v>Não</v>
      </c>
    </row>
    <row r="1320" spans="1:10" ht="15.75">
      <c r="A1320" s="19">
        <v>310140</v>
      </c>
      <c r="B1320" s="24" t="s">
        <v>3835</v>
      </c>
      <c r="C1320" s="15" t="s">
        <v>19</v>
      </c>
      <c r="D1320" s="17">
        <v>45574</v>
      </c>
      <c r="E1320" s="8" t="str">
        <f>VLOOKUP(A1320,Planilha1!A:Y,20,FALSE)</f>
        <v>Não</v>
      </c>
      <c r="F1320" s="8" t="str">
        <f>VLOOKUP(A1320,Planilha1!A:Y,21,FALSE)</f>
        <v>Não</v>
      </c>
      <c r="G1320" s="8" t="str">
        <f>VLOOKUP(A1320,Planilha1!A:Y,22,FALSE)</f>
        <v>Não</v>
      </c>
      <c r="H1320" s="8" t="str">
        <f>VLOOKUP(A1320,Planilha1!A:Y,23,FALSE)</f>
        <v>Não</v>
      </c>
      <c r="I1320" s="8" t="str">
        <f>VLOOKUP(A1320,Planilha1!A:Y,24,FALSE)</f>
        <v>Não</v>
      </c>
      <c r="J1320" s="8" t="str">
        <f>VLOOKUP(A1320,Planilha1!A:Y,25,FALSE)</f>
        <v>Não</v>
      </c>
    </row>
    <row r="1321" spans="1:10" ht="15.75">
      <c r="A1321" s="19">
        <v>310150</v>
      </c>
      <c r="B1321" s="24" t="s">
        <v>4214</v>
      </c>
      <c r="C1321" s="25" t="s">
        <v>19</v>
      </c>
      <c r="D1321" s="26">
        <v>45849</v>
      </c>
      <c r="E1321" s="8" t="str">
        <f>VLOOKUP(A1321,Planilha1!A:Y,20,FALSE)</f>
        <v>Sim</v>
      </c>
      <c r="F1321" s="8" t="str">
        <f>VLOOKUP(A1321,Planilha1!A:Y,21,FALSE)</f>
        <v>Não</v>
      </c>
      <c r="G1321" s="8" t="str">
        <f>VLOOKUP(A1321,Planilha1!A:Y,22,FALSE)</f>
        <v>Não</v>
      </c>
      <c r="H1321" s="8" t="str">
        <f>VLOOKUP(A1321,Planilha1!A:Y,23,FALSE)</f>
        <v>Não</v>
      </c>
      <c r="I1321" s="8" t="str">
        <f>VLOOKUP(A1321,Planilha1!A:Y,24,FALSE)</f>
        <v>Não</v>
      </c>
      <c r="J1321" s="8" t="str">
        <f>VLOOKUP(A1321,Planilha1!A:Y,25,FALSE)</f>
        <v>Não</v>
      </c>
    </row>
    <row r="1322" spans="1:10">
      <c r="A1322" s="9">
        <v>310163</v>
      </c>
      <c r="B1322" s="16" t="s">
        <v>890</v>
      </c>
      <c r="C1322" s="15" t="s">
        <v>19</v>
      </c>
      <c r="D1322" s="17">
        <v>43818</v>
      </c>
      <c r="E1322" s="8" t="str">
        <f>VLOOKUP(A1322,Planilha1!A:Y,20,FALSE)</f>
        <v>Sim</v>
      </c>
      <c r="F1322" s="8" t="str">
        <f>VLOOKUP(A1322,Planilha1!A:Y,21,FALSE)</f>
        <v>Não</v>
      </c>
      <c r="G1322" s="8" t="str">
        <f>VLOOKUP(A1322,Planilha1!A:Y,22,FALSE)</f>
        <v>Não</v>
      </c>
      <c r="H1322" s="8" t="str">
        <f>VLOOKUP(A1322,Planilha1!A:Y,23,FALSE)</f>
        <v>Não</v>
      </c>
      <c r="I1322" s="8" t="str">
        <f>VLOOKUP(A1322,Planilha1!A:Y,24,FALSE)</f>
        <v>Não</v>
      </c>
      <c r="J1322" s="8" t="str">
        <f>VLOOKUP(A1322,Planilha1!A:Y,25,FALSE)</f>
        <v>Não</v>
      </c>
    </row>
    <row r="1323" spans="1:10">
      <c r="A1323" s="9">
        <v>310170</v>
      </c>
      <c r="B1323" s="16" t="s">
        <v>891</v>
      </c>
      <c r="C1323" s="15" t="s">
        <v>19</v>
      </c>
      <c r="D1323" s="17">
        <v>41136</v>
      </c>
      <c r="E1323" s="8" t="str">
        <f>VLOOKUP(A1323,Planilha1!A:Y,20,FALSE)</f>
        <v>Sim</v>
      </c>
      <c r="F1323" s="8" t="str">
        <f>VLOOKUP(A1323,Planilha1!A:Y,21,FALSE)</f>
        <v>Não</v>
      </c>
      <c r="G1323" s="8" t="str">
        <f>VLOOKUP(A1323,Planilha1!A:Y,22,FALSE)</f>
        <v>Não</v>
      </c>
      <c r="H1323" s="8" t="str">
        <f>VLOOKUP(A1323,Planilha1!A:Y,23,FALSE)</f>
        <v>Não</v>
      </c>
      <c r="I1323" s="8" t="str">
        <f>VLOOKUP(A1323,Planilha1!A:Y,24,FALSE)</f>
        <v>Não</v>
      </c>
      <c r="J1323" s="8" t="str">
        <f>VLOOKUP(A1323,Planilha1!A:Y,25,FALSE)</f>
        <v>Não</v>
      </c>
    </row>
    <row r="1324" spans="1:10">
      <c r="A1324" s="9">
        <v>310180</v>
      </c>
      <c r="B1324" s="16" t="s">
        <v>3836</v>
      </c>
      <c r="C1324" s="15" t="s">
        <v>19</v>
      </c>
      <c r="D1324" s="17">
        <v>45574</v>
      </c>
      <c r="E1324" s="8" t="str">
        <f>VLOOKUP(A1324,Planilha1!A:Y,20,FALSE)</f>
        <v>Sim</v>
      </c>
      <c r="F1324" s="8" t="str">
        <f>VLOOKUP(A1324,Planilha1!A:Y,21,FALSE)</f>
        <v>Não</v>
      </c>
      <c r="G1324" s="8" t="str">
        <f>VLOOKUP(A1324,Planilha1!A:Y,22,FALSE)</f>
        <v>Não</v>
      </c>
      <c r="H1324" s="8" t="str">
        <f>VLOOKUP(A1324,Planilha1!A:Y,23,FALSE)</f>
        <v>Não</v>
      </c>
      <c r="I1324" s="8" t="str">
        <f>VLOOKUP(A1324,Planilha1!A:Y,24,FALSE)</f>
        <v>Não</v>
      </c>
      <c r="J1324" s="8" t="str">
        <f>VLOOKUP(A1324,Planilha1!A:Y,25,FALSE)</f>
        <v>Não</v>
      </c>
    </row>
    <row r="1325" spans="1:10">
      <c r="A1325" s="9">
        <v>310190</v>
      </c>
      <c r="B1325" s="16" t="s">
        <v>4215</v>
      </c>
      <c r="C1325" s="25" t="s">
        <v>19</v>
      </c>
      <c r="D1325" s="26">
        <v>45849</v>
      </c>
      <c r="E1325" s="8" t="str">
        <f>VLOOKUP(A1325,Planilha1!A:Y,20,FALSE)</f>
        <v>Sim</v>
      </c>
      <c r="F1325" s="8" t="str">
        <f>VLOOKUP(A1325,Planilha1!A:Y,21,FALSE)</f>
        <v>Não</v>
      </c>
      <c r="G1325" s="8" t="str">
        <f>VLOOKUP(A1325,Planilha1!A:Y,22,FALSE)</f>
        <v>Não</v>
      </c>
      <c r="H1325" s="8" t="str">
        <f>VLOOKUP(A1325,Planilha1!A:Y,23,FALSE)</f>
        <v>Não</v>
      </c>
      <c r="I1325" s="8" t="str">
        <f>VLOOKUP(A1325,Planilha1!A:Y,24,FALSE)</f>
        <v>Não</v>
      </c>
      <c r="J1325" s="8" t="str">
        <f>VLOOKUP(A1325,Planilha1!A:Y,25,FALSE)</f>
        <v>Não</v>
      </c>
    </row>
    <row r="1326" spans="1:10" ht="15.75">
      <c r="A1326" s="19">
        <v>310200</v>
      </c>
      <c r="B1326" s="24" t="s">
        <v>3837</v>
      </c>
      <c r="C1326" s="15" t="s">
        <v>19</v>
      </c>
      <c r="D1326" s="17">
        <v>45574</v>
      </c>
      <c r="E1326" s="8" t="str">
        <f>VLOOKUP(A1326,Planilha1!A:Y,20,FALSE)</f>
        <v>Sim</v>
      </c>
      <c r="F1326" s="8" t="str">
        <f>VLOOKUP(A1326,Planilha1!A:Y,21,FALSE)</f>
        <v>Não</v>
      </c>
      <c r="G1326" s="8" t="str">
        <f>VLOOKUP(A1326,Planilha1!A:Y,22,FALSE)</f>
        <v>Não</v>
      </c>
      <c r="H1326" s="8" t="str">
        <f>VLOOKUP(A1326,Planilha1!A:Y,23,FALSE)</f>
        <v>Não</v>
      </c>
      <c r="I1326" s="8" t="str">
        <f>VLOOKUP(A1326,Planilha1!A:Y,24,FALSE)</f>
        <v>Não</v>
      </c>
      <c r="J1326" s="8" t="str">
        <f>VLOOKUP(A1326,Planilha1!A:Y,25,FALSE)</f>
        <v>Não</v>
      </c>
    </row>
    <row r="1327" spans="1:10" ht="15.75">
      <c r="A1327" s="19">
        <v>310205</v>
      </c>
      <c r="B1327" s="24" t="s">
        <v>892</v>
      </c>
      <c r="C1327" s="15" t="s">
        <v>19</v>
      </c>
      <c r="D1327" s="17">
        <v>43818</v>
      </c>
      <c r="E1327" s="8" t="str">
        <f>VLOOKUP(A1327,Planilha1!A:Y,20,FALSE)</f>
        <v>Sim</v>
      </c>
      <c r="F1327" s="8" t="str">
        <f>VLOOKUP(A1327,Planilha1!A:Y,21,FALSE)</f>
        <v>Não</v>
      </c>
      <c r="G1327" s="8" t="str">
        <f>VLOOKUP(A1327,Planilha1!A:Y,22,FALSE)</f>
        <v>Não</v>
      </c>
      <c r="H1327" s="8" t="str">
        <f>VLOOKUP(A1327,Planilha1!A:Y,23,FALSE)</f>
        <v>Não</v>
      </c>
      <c r="I1327" s="8" t="str">
        <f>VLOOKUP(A1327,Planilha1!A:Y,24,FALSE)</f>
        <v>Não</v>
      </c>
      <c r="J1327" s="8" t="str">
        <f>VLOOKUP(A1327,Planilha1!A:Y,25,FALSE)</f>
        <v>Não</v>
      </c>
    </row>
    <row r="1328" spans="1:10" ht="15.75">
      <c r="A1328" s="19">
        <v>315350</v>
      </c>
      <c r="B1328" s="24" t="s">
        <v>893</v>
      </c>
      <c r="C1328" s="15" t="s">
        <v>19</v>
      </c>
      <c r="D1328" s="17">
        <v>43818</v>
      </c>
      <c r="E1328" s="8" t="str">
        <f>VLOOKUP(A1328,Planilha1!A:Y,20,FALSE)</f>
        <v>Sim</v>
      </c>
      <c r="F1328" s="8" t="str">
        <f>VLOOKUP(A1328,Planilha1!A:Y,21,FALSE)</f>
        <v>Não</v>
      </c>
      <c r="G1328" s="8" t="str">
        <f>VLOOKUP(A1328,Planilha1!A:Y,22,FALSE)</f>
        <v>Não</v>
      </c>
      <c r="H1328" s="8" t="str">
        <f>VLOOKUP(A1328,Planilha1!A:Y,23,FALSE)</f>
        <v>Não</v>
      </c>
      <c r="I1328" s="8" t="str">
        <f>VLOOKUP(A1328,Planilha1!A:Y,24,FALSE)</f>
        <v>Não</v>
      </c>
      <c r="J1328" s="8" t="str">
        <f>VLOOKUP(A1328,Planilha1!A:Y,25,FALSE)</f>
        <v>Não</v>
      </c>
    </row>
    <row r="1329" spans="1:10">
      <c r="A1329" s="9">
        <v>310210</v>
      </c>
      <c r="B1329" s="16" t="s">
        <v>894</v>
      </c>
      <c r="C1329" s="15" t="s">
        <v>19</v>
      </c>
      <c r="D1329" s="17">
        <v>41905</v>
      </c>
      <c r="E1329" s="8" t="str">
        <f>VLOOKUP(A1329,Planilha1!A:Y,20,FALSE)</f>
        <v>Não</v>
      </c>
      <c r="F1329" s="8" t="str">
        <f>VLOOKUP(A1329,Planilha1!A:Y,21,FALSE)</f>
        <v>Não</v>
      </c>
      <c r="G1329" s="8" t="str">
        <f>VLOOKUP(A1329,Planilha1!A:Y,22,FALSE)</f>
        <v>Não</v>
      </c>
      <c r="H1329" s="8" t="str">
        <f>VLOOKUP(A1329,Planilha1!A:Y,23,FALSE)</f>
        <v>Não</v>
      </c>
      <c r="I1329" s="8" t="str">
        <f>VLOOKUP(A1329,Planilha1!A:Y,24,FALSE)</f>
        <v>Não</v>
      </c>
      <c r="J1329" s="8" t="str">
        <f>VLOOKUP(A1329,Planilha1!A:Y,25,FALSE)</f>
        <v>Não</v>
      </c>
    </row>
    <row r="1330" spans="1:10">
      <c r="A1330" s="9">
        <v>310220</v>
      </c>
      <c r="B1330" s="16" t="s">
        <v>895</v>
      </c>
      <c r="C1330" s="15" t="s">
        <v>19</v>
      </c>
      <c r="D1330" s="17">
        <v>41905</v>
      </c>
      <c r="E1330" s="8" t="str">
        <f>VLOOKUP(A1330,Planilha1!A:Y,20,FALSE)</f>
        <v>Sim</v>
      </c>
      <c r="F1330" s="8" t="str">
        <f>VLOOKUP(A1330,Planilha1!A:Y,21,FALSE)</f>
        <v>Não</v>
      </c>
      <c r="G1330" s="8" t="str">
        <f>VLOOKUP(A1330,Planilha1!A:Y,22,FALSE)</f>
        <v>Não</v>
      </c>
      <c r="H1330" s="8" t="str">
        <f>VLOOKUP(A1330,Planilha1!A:Y,23,FALSE)</f>
        <v>Não</v>
      </c>
      <c r="I1330" s="8" t="str">
        <f>VLOOKUP(A1330,Planilha1!A:Y,24,FALSE)</f>
        <v>Não</v>
      </c>
      <c r="J1330" s="8" t="str">
        <f>VLOOKUP(A1330,Planilha1!A:Y,25,FALSE)</f>
        <v>Não</v>
      </c>
    </row>
    <row r="1331" spans="1:10">
      <c r="A1331" s="9">
        <v>310230</v>
      </c>
      <c r="B1331" s="16" t="s">
        <v>896</v>
      </c>
      <c r="C1331" s="15" t="s">
        <v>19</v>
      </c>
      <c r="D1331" s="17">
        <v>43818</v>
      </c>
      <c r="E1331" s="8" t="str">
        <f>VLOOKUP(A1331,Planilha1!A:Y,20,FALSE)</f>
        <v>Sim</v>
      </c>
      <c r="F1331" s="8" t="str">
        <f>VLOOKUP(A1331,Planilha1!A:Y,21,FALSE)</f>
        <v>Não</v>
      </c>
      <c r="G1331" s="8" t="str">
        <f>VLOOKUP(A1331,Planilha1!A:Y,22,FALSE)</f>
        <v>Não</v>
      </c>
      <c r="H1331" s="8" t="str">
        <f>VLOOKUP(A1331,Planilha1!A:Y,23,FALSE)</f>
        <v>Não</v>
      </c>
      <c r="I1331" s="8" t="str">
        <f>VLOOKUP(A1331,Planilha1!A:Y,24,FALSE)</f>
        <v>Não</v>
      </c>
      <c r="J1331" s="8" t="str">
        <f>VLOOKUP(A1331,Planilha1!A:Y,25,FALSE)</f>
        <v>Não</v>
      </c>
    </row>
    <row r="1332" spans="1:10">
      <c r="A1332" s="9">
        <v>310240</v>
      </c>
      <c r="B1332" s="16" t="s">
        <v>897</v>
      </c>
      <c r="C1332" s="15" t="s">
        <v>19</v>
      </c>
      <c r="D1332" s="17">
        <v>43131</v>
      </c>
      <c r="E1332" s="8" t="str">
        <f>VLOOKUP(A1332,Planilha1!A:Y,20,FALSE)</f>
        <v>Sim</v>
      </c>
      <c r="F1332" s="8" t="str">
        <f>VLOOKUP(A1332,Planilha1!A:Y,21,FALSE)</f>
        <v>Não</v>
      </c>
      <c r="G1332" s="8" t="str">
        <f>VLOOKUP(A1332,Planilha1!A:Y,22,FALSE)</f>
        <v>Não</v>
      </c>
      <c r="H1332" s="8" t="str">
        <f>VLOOKUP(A1332,Planilha1!A:Y,23,FALSE)</f>
        <v>Não</v>
      </c>
      <c r="I1332" s="8" t="str">
        <f>VLOOKUP(A1332,Planilha1!A:Y,24,FALSE)</f>
        <v>Não</v>
      </c>
      <c r="J1332" s="8" t="str">
        <f>VLOOKUP(A1332,Planilha1!A:Y,25,FALSE)</f>
        <v>Não</v>
      </c>
    </row>
    <row r="1333" spans="1:10">
      <c r="A1333" s="9">
        <v>310250</v>
      </c>
      <c r="B1333" s="16" t="s">
        <v>898</v>
      </c>
      <c r="C1333" s="15" t="s">
        <v>19</v>
      </c>
      <c r="D1333" s="17">
        <v>43445</v>
      </c>
      <c r="E1333" s="8" t="str">
        <f>VLOOKUP(A1333,Planilha1!A:Y,20,FALSE)</f>
        <v>Sim</v>
      </c>
      <c r="F1333" s="8" t="str">
        <f>VLOOKUP(A1333,Planilha1!A:Y,21,FALSE)</f>
        <v>Não</v>
      </c>
      <c r="G1333" s="8" t="str">
        <f>VLOOKUP(A1333,Planilha1!A:Y,22,FALSE)</f>
        <v>Não</v>
      </c>
      <c r="H1333" s="8" t="str">
        <f>VLOOKUP(A1333,Planilha1!A:Y,23,FALSE)</f>
        <v>Não</v>
      </c>
      <c r="I1333" s="8" t="str">
        <f>VLOOKUP(A1333,Planilha1!A:Y,24,FALSE)</f>
        <v>Não</v>
      </c>
      <c r="J1333" s="8" t="str">
        <f>VLOOKUP(A1333,Planilha1!A:Y,25,FALSE)</f>
        <v>Não</v>
      </c>
    </row>
    <row r="1334" spans="1:10">
      <c r="A1334" s="9">
        <v>310260</v>
      </c>
      <c r="B1334" s="18" t="s">
        <v>4216</v>
      </c>
      <c r="C1334" s="25" t="s">
        <v>19</v>
      </c>
      <c r="D1334" s="26">
        <v>45849</v>
      </c>
      <c r="E1334" s="8" t="str">
        <f>VLOOKUP(A1334,Planilha1!A:Y,20,FALSE)</f>
        <v>Sim</v>
      </c>
      <c r="F1334" s="8" t="str">
        <f>VLOOKUP(A1334,Planilha1!A:Y,21,FALSE)</f>
        <v>Não</v>
      </c>
      <c r="G1334" s="8" t="str">
        <f>VLOOKUP(A1334,Planilha1!A:Y,22,FALSE)</f>
        <v>Não</v>
      </c>
      <c r="H1334" s="8" t="str">
        <f>VLOOKUP(A1334,Planilha1!A:Y,23,FALSE)</f>
        <v>Não</v>
      </c>
      <c r="I1334" s="8" t="str">
        <f>VLOOKUP(A1334,Planilha1!A:Y,24,FALSE)</f>
        <v>Não</v>
      </c>
      <c r="J1334" s="8" t="str">
        <f>VLOOKUP(A1334,Planilha1!A:Y,25,FALSE)</f>
        <v>Não</v>
      </c>
    </row>
    <row r="1335" spans="1:10">
      <c r="A1335" s="9">
        <v>310280</v>
      </c>
      <c r="B1335" s="16" t="s">
        <v>4132</v>
      </c>
      <c r="C1335" s="25" t="s">
        <v>19</v>
      </c>
      <c r="D1335" s="26">
        <v>45642</v>
      </c>
      <c r="E1335" s="8" t="str">
        <f>VLOOKUP(A1335,Planilha1!A:Y,20,FALSE)</f>
        <v>Sim</v>
      </c>
      <c r="F1335" s="8" t="str">
        <f>VLOOKUP(A1335,Planilha1!A:Y,21,FALSE)</f>
        <v>Não</v>
      </c>
      <c r="G1335" s="8" t="str">
        <f>VLOOKUP(A1335,Planilha1!A:Y,22,FALSE)</f>
        <v>Não</v>
      </c>
      <c r="H1335" s="8" t="str">
        <f>VLOOKUP(A1335,Planilha1!A:Y,23,FALSE)</f>
        <v>Não</v>
      </c>
      <c r="I1335" s="8" t="str">
        <f>VLOOKUP(A1335,Planilha1!A:Y,24,FALSE)</f>
        <v>Não</v>
      </c>
      <c r="J1335" s="8" t="str">
        <f>VLOOKUP(A1335,Planilha1!A:Y,25,FALSE)</f>
        <v>Não</v>
      </c>
    </row>
    <row r="1336" spans="1:10">
      <c r="A1336" s="9">
        <v>310285</v>
      </c>
      <c r="B1336" s="16" t="s">
        <v>899</v>
      </c>
      <c r="C1336" s="15" t="s">
        <v>19</v>
      </c>
      <c r="D1336" s="17">
        <v>41905</v>
      </c>
      <c r="E1336" s="8" t="str">
        <f>VLOOKUP(A1336,Planilha1!A:Y,20,FALSE)</f>
        <v>Sim</v>
      </c>
      <c r="F1336" s="8" t="str">
        <f>VLOOKUP(A1336,Planilha1!A:Y,21,FALSE)</f>
        <v>Não</v>
      </c>
      <c r="G1336" s="8" t="str">
        <f>VLOOKUP(A1336,Planilha1!A:Y,22,FALSE)</f>
        <v>Não</v>
      </c>
      <c r="H1336" s="8" t="str">
        <f>VLOOKUP(A1336,Planilha1!A:Y,23,FALSE)</f>
        <v>Não</v>
      </c>
      <c r="I1336" s="8" t="str">
        <f>VLOOKUP(A1336,Planilha1!A:Y,24,FALSE)</f>
        <v>Não</v>
      </c>
      <c r="J1336" s="8" t="str">
        <f>VLOOKUP(A1336,Planilha1!A:Y,25,FALSE)</f>
        <v>Não</v>
      </c>
    </row>
    <row r="1337" spans="1:10" ht="15.75">
      <c r="A1337" s="19">
        <v>310290</v>
      </c>
      <c r="B1337" s="24" t="s">
        <v>3838</v>
      </c>
      <c r="C1337" s="15" t="s">
        <v>19</v>
      </c>
      <c r="D1337" s="17">
        <v>45574</v>
      </c>
      <c r="E1337" s="8" t="str">
        <f>VLOOKUP(A1337,Planilha1!A:Y,20,FALSE)</f>
        <v>Sim</v>
      </c>
      <c r="F1337" s="8" t="str">
        <f>VLOOKUP(A1337,Planilha1!A:Y,21,FALSE)</f>
        <v>Não</v>
      </c>
      <c r="G1337" s="8" t="str">
        <f>VLOOKUP(A1337,Planilha1!A:Y,22,FALSE)</f>
        <v>Não</v>
      </c>
      <c r="H1337" s="8" t="str">
        <f>VLOOKUP(A1337,Planilha1!A:Y,23,FALSE)</f>
        <v>Não</v>
      </c>
      <c r="I1337" s="8" t="str">
        <f>VLOOKUP(A1337,Planilha1!A:Y,24,FALSE)</f>
        <v>Não</v>
      </c>
      <c r="J1337" s="8" t="str">
        <f>VLOOKUP(A1337,Planilha1!A:Y,25,FALSE)</f>
        <v>Não</v>
      </c>
    </row>
    <row r="1338" spans="1:10">
      <c r="A1338" s="9">
        <v>310300</v>
      </c>
      <c r="B1338" s="16" t="s">
        <v>900</v>
      </c>
      <c r="C1338" s="15" t="s">
        <v>19</v>
      </c>
      <c r="D1338" s="17">
        <v>43818</v>
      </c>
      <c r="E1338" s="8" t="str">
        <f>VLOOKUP(A1338,Planilha1!A:Y,20,FALSE)</f>
        <v>Não</v>
      </c>
      <c r="F1338" s="8" t="str">
        <f>VLOOKUP(A1338,Planilha1!A:Y,21,FALSE)</f>
        <v>Não</v>
      </c>
      <c r="G1338" s="8" t="str">
        <f>VLOOKUP(A1338,Planilha1!A:Y,22,FALSE)</f>
        <v>Não</v>
      </c>
      <c r="H1338" s="8" t="str">
        <f>VLOOKUP(A1338,Planilha1!A:Y,23,FALSE)</f>
        <v>Não</v>
      </c>
      <c r="I1338" s="8" t="str">
        <f>VLOOKUP(A1338,Planilha1!A:Y,24,FALSE)</f>
        <v>Não</v>
      </c>
      <c r="J1338" s="8" t="str">
        <f>VLOOKUP(A1338,Planilha1!A:Y,25,FALSE)</f>
        <v>Não</v>
      </c>
    </row>
    <row r="1339" spans="1:10">
      <c r="A1339" s="9">
        <v>310310</v>
      </c>
      <c r="B1339" s="16" t="s">
        <v>3839</v>
      </c>
      <c r="C1339" s="15" t="s">
        <v>19</v>
      </c>
      <c r="D1339" s="17">
        <v>45574</v>
      </c>
      <c r="E1339" s="8" t="str">
        <f>VLOOKUP(A1339,Planilha1!A:Y,20,FALSE)</f>
        <v>Sim</v>
      </c>
      <c r="F1339" s="8" t="str">
        <f>VLOOKUP(A1339,Planilha1!A:Y,21,FALSE)</f>
        <v>Não</v>
      </c>
      <c r="G1339" s="8" t="str">
        <f>VLOOKUP(A1339,Planilha1!A:Y,22,FALSE)</f>
        <v>Não</v>
      </c>
      <c r="H1339" s="8" t="str">
        <f>VLOOKUP(A1339,Planilha1!A:Y,23,FALSE)</f>
        <v>Não</v>
      </c>
      <c r="I1339" s="8" t="str">
        <f>VLOOKUP(A1339,Planilha1!A:Y,24,FALSE)</f>
        <v>Não</v>
      </c>
      <c r="J1339" s="8" t="str">
        <f>VLOOKUP(A1339,Planilha1!A:Y,25,FALSE)</f>
        <v>Não</v>
      </c>
    </row>
    <row r="1340" spans="1:10">
      <c r="A1340" s="9">
        <v>310320</v>
      </c>
      <c r="B1340" s="16" t="s">
        <v>3840</v>
      </c>
      <c r="C1340" s="15" t="s">
        <v>19</v>
      </c>
      <c r="D1340" s="17">
        <v>45574</v>
      </c>
      <c r="E1340" s="8" t="str">
        <f>VLOOKUP(A1340,Planilha1!A:Y,20,FALSE)</f>
        <v>Sim</v>
      </c>
      <c r="F1340" s="8" t="str">
        <f>VLOOKUP(A1340,Planilha1!A:Y,21,FALSE)</f>
        <v>Não</v>
      </c>
      <c r="G1340" s="8" t="str">
        <f>VLOOKUP(A1340,Planilha1!A:Y,22,FALSE)</f>
        <v>Não</v>
      </c>
      <c r="H1340" s="8" t="str">
        <f>VLOOKUP(A1340,Planilha1!A:Y,23,FALSE)</f>
        <v>Não</v>
      </c>
      <c r="I1340" s="8" t="str">
        <f>VLOOKUP(A1340,Planilha1!A:Y,24,FALSE)</f>
        <v>Não</v>
      </c>
      <c r="J1340" s="8" t="str">
        <f>VLOOKUP(A1340,Planilha1!A:Y,25,FALSE)</f>
        <v>Não</v>
      </c>
    </row>
    <row r="1341" spans="1:10">
      <c r="A1341" s="9">
        <v>310330</v>
      </c>
      <c r="B1341" s="16" t="s">
        <v>901</v>
      </c>
      <c r="C1341" s="15" t="s">
        <v>19</v>
      </c>
      <c r="D1341" s="17">
        <v>43818</v>
      </c>
      <c r="E1341" s="8" t="str">
        <f>VLOOKUP(A1341,Planilha1!A:Y,20,FALSE)</f>
        <v>Sim</v>
      </c>
      <c r="F1341" s="8" t="str">
        <f>VLOOKUP(A1341,Planilha1!A:Y,21,FALSE)</f>
        <v>Não</v>
      </c>
      <c r="G1341" s="8" t="str">
        <f>VLOOKUP(A1341,Planilha1!A:Y,22,FALSE)</f>
        <v>Não</v>
      </c>
      <c r="H1341" s="8" t="str">
        <f>VLOOKUP(A1341,Planilha1!A:Y,23,FALSE)</f>
        <v>Não</v>
      </c>
      <c r="I1341" s="8" t="str">
        <f>VLOOKUP(A1341,Planilha1!A:Y,24,FALSE)</f>
        <v>Não</v>
      </c>
      <c r="J1341" s="8" t="str">
        <f>VLOOKUP(A1341,Planilha1!A:Y,25,FALSE)</f>
        <v>Não</v>
      </c>
    </row>
    <row r="1342" spans="1:10" ht="15.75">
      <c r="A1342" s="19">
        <v>310340</v>
      </c>
      <c r="B1342" s="24" t="s">
        <v>902</v>
      </c>
      <c r="C1342" s="15" t="s">
        <v>19</v>
      </c>
      <c r="D1342" s="17">
        <v>41499</v>
      </c>
      <c r="E1342" s="8" t="str">
        <f>VLOOKUP(A1342,Planilha1!A:Y,20,FALSE)</f>
        <v>Sim</v>
      </c>
      <c r="F1342" s="8" t="str">
        <f>VLOOKUP(A1342,Planilha1!A:Y,21,FALSE)</f>
        <v>Não</v>
      </c>
      <c r="G1342" s="8" t="str">
        <f>VLOOKUP(A1342,Planilha1!A:Y,22,FALSE)</f>
        <v>Não</v>
      </c>
      <c r="H1342" s="8" t="str">
        <f>VLOOKUP(A1342,Planilha1!A:Y,23,FALSE)</f>
        <v>Não</v>
      </c>
      <c r="I1342" s="8" t="str">
        <f>VLOOKUP(A1342,Planilha1!A:Y,24,FALSE)</f>
        <v>Não</v>
      </c>
      <c r="J1342" s="8" t="str">
        <f>VLOOKUP(A1342,Planilha1!A:Y,25,FALSE)</f>
        <v>Não</v>
      </c>
    </row>
    <row r="1343" spans="1:10">
      <c r="A1343" s="9">
        <v>310360</v>
      </c>
      <c r="B1343" s="16" t="s">
        <v>4133</v>
      </c>
      <c r="C1343" s="25" t="s">
        <v>19</v>
      </c>
      <c r="D1343" s="26">
        <v>45642</v>
      </c>
      <c r="E1343" s="8" t="str">
        <f>VLOOKUP(A1343,Planilha1!A:Y,20,FALSE)</f>
        <v>Não</v>
      </c>
      <c r="F1343" s="8" t="str">
        <f>VLOOKUP(A1343,Planilha1!A:Y,21,FALSE)</f>
        <v>Não</v>
      </c>
      <c r="G1343" s="8" t="str">
        <f>VLOOKUP(A1343,Planilha1!A:Y,22,FALSE)</f>
        <v>Não</v>
      </c>
      <c r="H1343" s="8" t="str">
        <f>VLOOKUP(A1343,Planilha1!A:Y,23,FALSE)</f>
        <v>Não</v>
      </c>
      <c r="I1343" s="8" t="str">
        <f>VLOOKUP(A1343,Planilha1!A:Y,24,FALSE)</f>
        <v>Não</v>
      </c>
      <c r="J1343" s="8" t="str">
        <f>VLOOKUP(A1343,Planilha1!A:Y,25,FALSE)</f>
        <v>Não</v>
      </c>
    </row>
    <row r="1344" spans="1:10">
      <c r="A1344" s="9">
        <v>310370</v>
      </c>
      <c r="B1344" s="16" t="s">
        <v>903</v>
      </c>
      <c r="C1344" s="15" t="s">
        <v>19</v>
      </c>
      <c r="D1344" s="17">
        <v>43445</v>
      </c>
      <c r="E1344" s="8" t="str">
        <f>VLOOKUP(A1344,Planilha1!A:Y,20,FALSE)</f>
        <v>Sim</v>
      </c>
      <c r="F1344" s="8" t="str">
        <f>VLOOKUP(A1344,Planilha1!A:Y,21,FALSE)</f>
        <v>Não</v>
      </c>
      <c r="G1344" s="8" t="str">
        <f>VLOOKUP(A1344,Planilha1!A:Y,22,FALSE)</f>
        <v>Não</v>
      </c>
      <c r="H1344" s="8" t="str">
        <f>VLOOKUP(A1344,Planilha1!A:Y,23,FALSE)</f>
        <v>Não</v>
      </c>
      <c r="I1344" s="8" t="str">
        <f>VLOOKUP(A1344,Planilha1!A:Y,24,FALSE)</f>
        <v>Não</v>
      </c>
      <c r="J1344" s="8" t="str">
        <f>VLOOKUP(A1344,Planilha1!A:Y,25,FALSE)</f>
        <v>Não</v>
      </c>
    </row>
    <row r="1345" spans="1:10">
      <c r="A1345" s="9">
        <v>310375</v>
      </c>
      <c r="B1345" s="16" t="s">
        <v>4217</v>
      </c>
      <c r="C1345" s="25" t="s">
        <v>19</v>
      </c>
      <c r="D1345" s="26">
        <v>45849</v>
      </c>
      <c r="E1345" s="8" t="str">
        <f>VLOOKUP(A1345,Planilha1!A:Y,20,FALSE)</f>
        <v>Sim</v>
      </c>
      <c r="F1345" s="8" t="str">
        <f>VLOOKUP(A1345,Planilha1!A:Y,21,FALSE)</f>
        <v>Sim</v>
      </c>
      <c r="G1345" s="8" t="str">
        <f>VLOOKUP(A1345,Planilha1!A:Y,22,FALSE)</f>
        <v>Não</v>
      </c>
      <c r="H1345" s="8" t="str">
        <f>VLOOKUP(A1345,Planilha1!A:Y,23,FALSE)</f>
        <v>Sim</v>
      </c>
      <c r="I1345" s="8" t="str">
        <f>VLOOKUP(A1345,Planilha1!A:Y,24,FALSE)</f>
        <v>Não</v>
      </c>
      <c r="J1345" s="8" t="str">
        <f>VLOOKUP(A1345,Planilha1!A:Y,25,FALSE)</f>
        <v>Sim</v>
      </c>
    </row>
    <row r="1346" spans="1:10">
      <c r="A1346" s="9">
        <v>310380</v>
      </c>
      <c r="B1346" s="16" t="s">
        <v>4218</v>
      </c>
      <c r="C1346" s="25" t="s">
        <v>19</v>
      </c>
      <c r="D1346" s="26">
        <v>45849</v>
      </c>
      <c r="E1346" s="8" t="str">
        <f>VLOOKUP(A1346,Planilha1!A:Y,20,FALSE)</f>
        <v>Não</v>
      </c>
      <c r="F1346" s="8" t="str">
        <f>VLOOKUP(A1346,Planilha1!A:Y,21,FALSE)</f>
        <v>Não</v>
      </c>
      <c r="G1346" s="8" t="str">
        <f>VLOOKUP(A1346,Planilha1!A:Y,22,FALSE)</f>
        <v>Não</v>
      </c>
      <c r="H1346" s="8" t="str">
        <f>VLOOKUP(A1346,Planilha1!A:Y,23,FALSE)</f>
        <v>Não</v>
      </c>
      <c r="I1346" s="8" t="str">
        <f>VLOOKUP(A1346,Planilha1!A:Y,24,FALSE)</f>
        <v>Não</v>
      </c>
      <c r="J1346" s="8" t="str">
        <f>VLOOKUP(A1346,Planilha1!A:Y,25,FALSE)</f>
        <v>Não</v>
      </c>
    </row>
    <row r="1347" spans="1:10" ht="15.75">
      <c r="A1347" s="19">
        <v>310390</v>
      </c>
      <c r="B1347" s="24" t="s">
        <v>4134</v>
      </c>
      <c r="C1347" s="25" t="s">
        <v>19</v>
      </c>
      <c r="D1347" s="26">
        <v>45642</v>
      </c>
      <c r="E1347" s="8" t="str">
        <f>VLOOKUP(A1347,Planilha1!A:Y,20,FALSE)</f>
        <v>Sim</v>
      </c>
      <c r="F1347" s="8" t="str">
        <f>VLOOKUP(A1347,Planilha1!A:Y,21,FALSE)</f>
        <v>Não</v>
      </c>
      <c r="G1347" s="8" t="str">
        <f>VLOOKUP(A1347,Planilha1!A:Y,22,FALSE)</f>
        <v>Não</v>
      </c>
      <c r="H1347" s="8" t="str">
        <f>VLOOKUP(A1347,Planilha1!A:Y,23,FALSE)</f>
        <v>Não</v>
      </c>
      <c r="I1347" s="8" t="str">
        <f>VLOOKUP(A1347,Planilha1!A:Y,24,FALSE)</f>
        <v>Não</v>
      </c>
      <c r="J1347" s="8" t="str">
        <f>VLOOKUP(A1347,Planilha1!A:Y,25,FALSE)</f>
        <v>Não</v>
      </c>
    </row>
    <row r="1348" spans="1:10">
      <c r="A1348" s="9">
        <v>310410</v>
      </c>
      <c r="B1348" s="16" t="s">
        <v>3841</v>
      </c>
      <c r="C1348" s="15" t="s">
        <v>19</v>
      </c>
      <c r="D1348" s="17">
        <v>45574</v>
      </c>
      <c r="E1348" s="8" t="str">
        <f>VLOOKUP(A1348,Planilha1!A:Y,20,FALSE)</f>
        <v>Não</v>
      </c>
      <c r="F1348" s="8" t="str">
        <f>VLOOKUP(A1348,Planilha1!A:Y,21,FALSE)</f>
        <v>Não</v>
      </c>
      <c r="G1348" s="8" t="str">
        <f>VLOOKUP(A1348,Planilha1!A:Y,22,FALSE)</f>
        <v>Não</v>
      </c>
      <c r="H1348" s="8" t="str">
        <f>VLOOKUP(A1348,Planilha1!A:Y,23,FALSE)</f>
        <v>Não</v>
      </c>
      <c r="I1348" s="8" t="str">
        <f>VLOOKUP(A1348,Planilha1!A:Y,24,FALSE)</f>
        <v>Não</v>
      </c>
      <c r="J1348" s="8" t="str">
        <f>VLOOKUP(A1348,Planilha1!A:Y,25,FALSE)</f>
        <v>Não</v>
      </c>
    </row>
    <row r="1349" spans="1:10">
      <c r="A1349" s="9">
        <v>310430</v>
      </c>
      <c r="B1349" s="16" t="s">
        <v>4219</v>
      </c>
      <c r="C1349" s="25" t="s">
        <v>19</v>
      </c>
      <c r="D1349" s="26">
        <v>45849</v>
      </c>
      <c r="E1349" s="8" t="str">
        <f>VLOOKUP(A1349,Planilha1!A:Y,20,FALSE)</f>
        <v>Sim</v>
      </c>
      <c r="F1349" s="8" t="str">
        <f>VLOOKUP(A1349,Planilha1!A:Y,21,FALSE)</f>
        <v>Não</v>
      </c>
      <c r="G1349" s="8" t="str">
        <f>VLOOKUP(A1349,Planilha1!A:Y,22,FALSE)</f>
        <v>Não</v>
      </c>
      <c r="H1349" s="8" t="str">
        <f>VLOOKUP(A1349,Planilha1!A:Y,23,FALSE)</f>
        <v>Não</v>
      </c>
      <c r="I1349" s="8" t="str">
        <f>VLOOKUP(A1349,Planilha1!A:Y,24,FALSE)</f>
        <v>Não</v>
      </c>
      <c r="J1349" s="8" t="str">
        <f>VLOOKUP(A1349,Planilha1!A:Y,25,FALSE)</f>
        <v>Não</v>
      </c>
    </row>
    <row r="1350" spans="1:10" ht="15.75">
      <c r="A1350" s="19">
        <v>310440</v>
      </c>
      <c r="B1350" s="24" t="s">
        <v>904</v>
      </c>
      <c r="C1350" s="15" t="s">
        <v>19</v>
      </c>
      <c r="D1350" s="17">
        <v>43818</v>
      </c>
      <c r="E1350" s="8" t="str">
        <f>VLOOKUP(A1350,Planilha1!A:Y,20,FALSE)</f>
        <v>Não</v>
      </c>
      <c r="F1350" s="8" t="str">
        <f>VLOOKUP(A1350,Planilha1!A:Y,21,FALSE)</f>
        <v>Não</v>
      </c>
      <c r="G1350" s="8" t="str">
        <f>VLOOKUP(A1350,Planilha1!A:Y,22,FALSE)</f>
        <v>Não</v>
      </c>
      <c r="H1350" s="8" t="str">
        <f>VLOOKUP(A1350,Planilha1!A:Y,23,FALSE)</f>
        <v>Não</v>
      </c>
      <c r="I1350" s="8" t="str">
        <f>VLOOKUP(A1350,Planilha1!A:Y,24,FALSE)</f>
        <v>Não</v>
      </c>
      <c r="J1350" s="8" t="str">
        <f>VLOOKUP(A1350,Planilha1!A:Y,25,FALSE)</f>
        <v>Não</v>
      </c>
    </row>
    <row r="1351" spans="1:10" ht="15.75">
      <c r="A1351" s="19">
        <v>310445</v>
      </c>
      <c r="B1351" s="24" t="s">
        <v>905</v>
      </c>
      <c r="C1351" s="15" t="s">
        <v>19</v>
      </c>
      <c r="D1351" s="17">
        <v>43131</v>
      </c>
      <c r="E1351" s="8" t="str">
        <f>VLOOKUP(A1351,Planilha1!A:Y,20,FALSE)</f>
        <v>Não</v>
      </c>
      <c r="F1351" s="8" t="str">
        <f>VLOOKUP(A1351,Planilha1!A:Y,21,FALSE)</f>
        <v>Não</v>
      </c>
      <c r="G1351" s="8" t="str">
        <f>VLOOKUP(A1351,Planilha1!A:Y,22,FALSE)</f>
        <v>Não</v>
      </c>
      <c r="H1351" s="8" t="str">
        <f>VLOOKUP(A1351,Planilha1!A:Y,23,FALSE)</f>
        <v>Não</v>
      </c>
      <c r="I1351" s="8" t="str">
        <f>VLOOKUP(A1351,Planilha1!A:Y,24,FALSE)</f>
        <v>Não</v>
      </c>
      <c r="J1351" s="8" t="str">
        <f>VLOOKUP(A1351,Planilha1!A:Y,25,FALSE)</f>
        <v>Não</v>
      </c>
    </row>
    <row r="1352" spans="1:10">
      <c r="A1352" s="9">
        <v>310450</v>
      </c>
      <c r="B1352" s="16" t="s">
        <v>906</v>
      </c>
      <c r="C1352" s="15" t="s">
        <v>19</v>
      </c>
      <c r="D1352" s="17">
        <v>41136</v>
      </c>
      <c r="E1352" s="8" t="str">
        <f>VLOOKUP(A1352,Planilha1!A:Y,20,FALSE)</f>
        <v>Sim</v>
      </c>
      <c r="F1352" s="8" t="str">
        <f>VLOOKUP(A1352,Planilha1!A:Y,21,FALSE)</f>
        <v>Não</v>
      </c>
      <c r="G1352" s="8" t="str">
        <f>VLOOKUP(A1352,Planilha1!A:Y,22,FALSE)</f>
        <v>Não</v>
      </c>
      <c r="H1352" s="8" t="str">
        <f>VLOOKUP(A1352,Planilha1!A:Y,23,FALSE)</f>
        <v>Não</v>
      </c>
      <c r="I1352" s="8" t="str">
        <f>VLOOKUP(A1352,Planilha1!A:Y,24,FALSE)</f>
        <v>Não</v>
      </c>
      <c r="J1352" s="8" t="str">
        <f>VLOOKUP(A1352,Planilha1!A:Y,25,FALSE)</f>
        <v>Não</v>
      </c>
    </row>
    <row r="1353" spans="1:10">
      <c r="A1353" s="9">
        <v>310460</v>
      </c>
      <c r="B1353" s="16" t="s">
        <v>3842</v>
      </c>
      <c r="C1353" s="15" t="s">
        <v>19</v>
      </c>
      <c r="D1353" s="17">
        <v>45574</v>
      </c>
      <c r="E1353" s="8" t="str">
        <f>VLOOKUP(A1353,Planilha1!A:Y,20,FALSE)</f>
        <v>Sim</v>
      </c>
      <c r="F1353" s="8" t="str">
        <f>VLOOKUP(A1353,Planilha1!A:Y,21,FALSE)</f>
        <v>Não</v>
      </c>
      <c r="G1353" s="8" t="str">
        <f>VLOOKUP(A1353,Planilha1!A:Y,22,FALSE)</f>
        <v>Não</v>
      </c>
      <c r="H1353" s="8" t="str">
        <f>VLOOKUP(A1353,Planilha1!A:Y,23,FALSE)</f>
        <v>Não</v>
      </c>
      <c r="I1353" s="8" t="str">
        <f>VLOOKUP(A1353,Planilha1!A:Y,24,FALSE)</f>
        <v>Não</v>
      </c>
      <c r="J1353" s="8" t="str">
        <f>VLOOKUP(A1353,Planilha1!A:Y,25,FALSE)</f>
        <v>Não</v>
      </c>
    </row>
    <row r="1354" spans="1:10">
      <c r="A1354" s="9">
        <v>310470</v>
      </c>
      <c r="B1354" s="16" t="s">
        <v>907</v>
      </c>
      <c r="C1354" s="15" t="s">
        <v>19</v>
      </c>
      <c r="D1354" s="17">
        <v>43084</v>
      </c>
      <c r="E1354" s="8" t="str">
        <f>VLOOKUP(A1354,Planilha1!A:Y,20,FALSE)</f>
        <v>Sim</v>
      </c>
      <c r="F1354" s="8" t="str">
        <f>VLOOKUP(A1354,Planilha1!A:Y,21,FALSE)</f>
        <v>Não</v>
      </c>
      <c r="G1354" s="8" t="str">
        <f>VLOOKUP(A1354,Planilha1!A:Y,22,FALSE)</f>
        <v>Não</v>
      </c>
      <c r="H1354" s="8" t="str">
        <f>VLOOKUP(A1354,Planilha1!A:Y,23,FALSE)</f>
        <v>Não</v>
      </c>
      <c r="I1354" s="8" t="str">
        <f>VLOOKUP(A1354,Planilha1!A:Y,24,FALSE)</f>
        <v>Não</v>
      </c>
      <c r="J1354" s="8" t="str">
        <f>VLOOKUP(A1354,Planilha1!A:Y,25,FALSE)</f>
        <v>Não</v>
      </c>
    </row>
    <row r="1355" spans="1:10" ht="15.75">
      <c r="A1355" s="19">
        <v>310480</v>
      </c>
      <c r="B1355" s="24" t="s">
        <v>908</v>
      </c>
      <c r="C1355" s="15" t="s">
        <v>19</v>
      </c>
      <c r="D1355" s="17">
        <v>43818</v>
      </c>
      <c r="E1355" s="8" t="str">
        <f>VLOOKUP(A1355,Planilha1!A:Y,20,FALSE)</f>
        <v>Não</v>
      </c>
      <c r="F1355" s="8" t="str">
        <f>VLOOKUP(A1355,Planilha1!A:Y,21,FALSE)</f>
        <v>Não</v>
      </c>
      <c r="G1355" s="8" t="str">
        <f>VLOOKUP(A1355,Planilha1!A:Y,22,FALSE)</f>
        <v>Não</v>
      </c>
      <c r="H1355" s="8" t="str">
        <f>VLOOKUP(A1355,Planilha1!A:Y,23,FALSE)</f>
        <v>Não</v>
      </c>
      <c r="I1355" s="8" t="str">
        <f>VLOOKUP(A1355,Planilha1!A:Y,24,FALSE)</f>
        <v>Não</v>
      </c>
      <c r="J1355" s="8" t="str">
        <f>VLOOKUP(A1355,Planilha1!A:Y,25,FALSE)</f>
        <v>Não</v>
      </c>
    </row>
    <row r="1356" spans="1:10">
      <c r="A1356" s="9">
        <v>310490</v>
      </c>
      <c r="B1356" s="18" t="s">
        <v>3843</v>
      </c>
      <c r="C1356" s="15" t="s">
        <v>19</v>
      </c>
      <c r="D1356" s="17">
        <v>45574</v>
      </c>
      <c r="E1356" s="8" t="str">
        <f>VLOOKUP(A1356,Planilha1!A:Y,20,FALSE)</f>
        <v>Não</v>
      </c>
      <c r="F1356" s="8" t="str">
        <f>VLOOKUP(A1356,Planilha1!A:Y,21,FALSE)</f>
        <v>Não</v>
      </c>
      <c r="G1356" s="8" t="str">
        <f>VLOOKUP(A1356,Planilha1!A:Y,22,FALSE)</f>
        <v>Não</v>
      </c>
      <c r="H1356" s="8" t="str">
        <f>VLOOKUP(A1356,Planilha1!A:Y,23,FALSE)</f>
        <v>Não</v>
      </c>
      <c r="I1356" s="8" t="str">
        <f>VLOOKUP(A1356,Planilha1!A:Y,24,FALSE)</f>
        <v>Não</v>
      </c>
      <c r="J1356" s="8" t="str">
        <f>VLOOKUP(A1356,Planilha1!A:Y,25,FALSE)</f>
        <v>Não</v>
      </c>
    </row>
    <row r="1357" spans="1:10">
      <c r="A1357" s="9">
        <v>310500</v>
      </c>
      <c r="B1357" s="16" t="s">
        <v>909</v>
      </c>
      <c r="C1357" s="15" t="s">
        <v>19</v>
      </c>
      <c r="D1357" s="17">
        <v>43818</v>
      </c>
      <c r="E1357" s="8" t="str">
        <f>VLOOKUP(A1357,Planilha1!A:Y,20,FALSE)</f>
        <v>Sim</v>
      </c>
      <c r="F1357" s="8" t="str">
        <f>VLOOKUP(A1357,Planilha1!A:Y,21,FALSE)</f>
        <v>Não</v>
      </c>
      <c r="G1357" s="8" t="str">
        <f>VLOOKUP(A1357,Planilha1!A:Y,22,FALSE)</f>
        <v>Não</v>
      </c>
      <c r="H1357" s="8" t="str">
        <f>VLOOKUP(A1357,Planilha1!A:Y,23,FALSE)</f>
        <v>Não</v>
      </c>
      <c r="I1357" s="8" t="str">
        <f>VLOOKUP(A1357,Planilha1!A:Y,24,FALSE)</f>
        <v>Não</v>
      </c>
      <c r="J1357" s="8" t="str">
        <f>VLOOKUP(A1357,Planilha1!A:Y,25,FALSE)</f>
        <v>Não</v>
      </c>
    </row>
    <row r="1358" spans="1:10" ht="15.75">
      <c r="A1358" s="19">
        <v>310520</v>
      </c>
      <c r="B1358" s="24" t="s">
        <v>910</v>
      </c>
      <c r="C1358" s="15" t="s">
        <v>19</v>
      </c>
      <c r="D1358" s="17">
        <v>43131</v>
      </c>
      <c r="E1358" s="8" t="str">
        <f>VLOOKUP(A1358,Planilha1!A:Y,20,FALSE)</f>
        <v>Sim</v>
      </c>
      <c r="F1358" s="8" t="str">
        <f>VLOOKUP(A1358,Planilha1!A:Y,21,FALSE)</f>
        <v>Não</v>
      </c>
      <c r="G1358" s="8" t="str">
        <f>VLOOKUP(A1358,Planilha1!A:Y,22,FALSE)</f>
        <v>Não</v>
      </c>
      <c r="H1358" s="8" t="str">
        <f>VLOOKUP(A1358,Planilha1!A:Y,23,FALSE)</f>
        <v>Não</v>
      </c>
      <c r="I1358" s="8" t="str">
        <f>VLOOKUP(A1358,Planilha1!A:Y,24,FALSE)</f>
        <v>Não</v>
      </c>
      <c r="J1358" s="8" t="str">
        <f>VLOOKUP(A1358,Planilha1!A:Y,25,FALSE)</f>
        <v>Não</v>
      </c>
    </row>
    <row r="1359" spans="1:10">
      <c r="A1359" s="9">
        <v>310530</v>
      </c>
      <c r="B1359" s="16" t="s">
        <v>3844</v>
      </c>
      <c r="C1359" s="15" t="s">
        <v>19</v>
      </c>
      <c r="D1359" s="17">
        <v>45574</v>
      </c>
      <c r="E1359" s="8" t="str">
        <f>VLOOKUP(A1359,Planilha1!A:Y,20,FALSE)</f>
        <v>Sim</v>
      </c>
      <c r="F1359" s="8" t="str">
        <f>VLOOKUP(A1359,Planilha1!A:Y,21,FALSE)</f>
        <v>Não</v>
      </c>
      <c r="G1359" s="8" t="str">
        <f>VLOOKUP(A1359,Planilha1!A:Y,22,FALSE)</f>
        <v>Não</v>
      </c>
      <c r="H1359" s="8" t="str">
        <f>VLOOKUP(A1359,Planilha1!A:Y,23,FALSE)</f>
        <v>Não</v>
      </c>
      <c r="I1359" s="8" t="str">
        <f>VLOOKUP(A1359,Planilha1!A:Y,24,FALSE)</f>
        <v>Não</v>
      </c>
      <c r="J1359" s="8" t="str">
        <f>VLOOKUP(A1359,Planilha1!A:Y,25,FALSE)</f>
        <v>Não</v>
      </c>
    </row>
    <row r="1360" spans="1:10">
      <c r="A1360" s="9">
        <v>310540</v>
      </c>
      <c r="B1360" s="16" t="s">
        <v>4220</v>
      </c>
      <c r="C1360" s="25" t="s">
        <v>19</v>
      </c>
      <c r="D1360" s="26">
        <v>45849</v>
      </c>
      <c r="E1360" s="8" t="str">
        <f>VLOOKUP(A1360,Planilha1!A:Y,20,FALSE)</f>
        <v>Sim</v>
      </c>
      <c r="F1360" s="8" t="str">
        <f>VLOOKUP(A1360,Planilha1!A:Y,21,FALSE)</f>
        <v>Não</v>
      </c>
      <c r="G1360" s="8" t="str">
        <f>VLOOKUP(A1360,Planilha1!A:Y,22,FALSE)</f>
        <v>Não</v>
      </c>
      <c r="H1360" s="8" t="str">
        <f>VLOOKUP(A1360,Planilha1!A:Y,23,FALSE)</f>
        <v>Não</v>
      </c>
      <c r="I1360" s="8" t="str">
        <f>VLOOKUP(A1360,Planilha1!A:Y,24,FALSE)</f>
        <v>Não</v>
      </c>
      <c r="J1360" s="8" t="str">
        <f>VLOOKUP(A1360,Planilha1!A:Y,25,FALSE)</f>
        <v>Não</v>
      </c>
    </row>
    <row r="1361" spans="1:10">
      <c r="A1361" s="9">
        <v>310550</v>
      </c>
      <c r="B1361" s="16" t="s">
        <v>3845</v>
      </c>
      <c r="C1361" s="15" t="s">
        <v>19</v>
      </c>
      <c r="D1361" s="17">
        <v>45574</v>
      </c>
      <c r="E1361" s="8" t="str">
        <f>VLOOKUP(A1361,Planilha1!A:Y,20,FALSE)</f>
        <v>Sim</v>
      </c>
      <c r="F1361" s="8" t="str">
        <f>VLOOKUP(A1361,Planilha1!A:Y,21,FALSE)</f>
        <v>Não</v>
      </c>
      <c r="G1361" s="8" t="str">
        <f>VLOOKUP(A1361,Planilha1!A:Y,22,FALSE)</f>
        <v>Não</v>
      </c>
      <c r="H1361" s="8" t="str">
        <f>VLOOKUP(A1361,Planilha1!A:Y,23,FALSE)</f>
        <v>Não</v>
      </c>
      <c r="I1361" s="8" t="str">
        <f>VLOOKUP(A1361,Planilha1!A:Y,24,FALSE)</f>
        <v>Não</v>
      </c>
      <c r="J1361" s="8" t="str">
        <f>VLOOKUP(A1361,Planilha1!A:Y,25,FALSE)</f>
        <v>Não</v>
      </c>
    </row>
    <row r="1362" spans="1:10" ht="15.75">
      <c r="A1362" s="19">
        <v>310570</v>
      </c>
      <c r="B1362" s="24" t="s">
        <v>1348</v>
      </c>
      <c r="C1362" s="15" t="s">
        <v>19</v>
      </c>
      <c r="D1362" s="17">
        <v>45280</v>
      </c>
      <c r="E1362" s="8" t="str">
        <f>VLOOKUP(A1362,Planilha1!A:Y,20,FALSE)</f>
        <v>Sim</v>
      </c>
      <c r="F1362" s="8" t="str">
        <f>VLOOKUP(A1362,Planilha1!A:Y,21,FALSE)</f>
        <v>Não</v>
      </c>
      <c r="G1362" s="8" t="str">
        <f>VLOOKUP(A1362,Planilha1!A:Y,22,FALSE)</f>
        <v>Não</v>
      </c>
      <c r="H1362" s="8" t="str">
        <f>VLOOKUP(A1362,Planilha1!A:Y,23,FALSE)</f>
        <v>Não</v>
      </c>
      <c r="I1362" s="8" t="str">
        <f>VLOOKUP(A1362,Planilha1!A:Y,24,FALSE)</f>
        <v>Não</v>
      </c>
      <c r="J1362" s="8" t="str">
        <f>VLOOKUP(A1362,Planilha1!A:Y,25,FALSE)</f>
        <v>Não</v>
      </c>
    </row>
    <row r="1363" spans="1:10" ht="15.75">
      <c r="A1363" s="19">
        <v>310590</v>
      </c>
      <c r="B1363" s="24" t="s">
        <v>4221</v>
      </c>
      <c r="C1363" s="25" t="s">
        <v>19</v>
      </c>
      <c r="D1363" s="26">
        <v>45849</v>
      </c>
      <c r="E1363" s="8" t="str">
        <f>VLOOKUP(A1363,Planilha1!A:Y,20,FALSE)</f>
        <v>Sim</v>
      </c>
      <c r="F1363" s="8" t="str">
        <f>VLOOKUP(A1363,Planilha1!A:Y,21,FALSE)</f>
        <v>Não</v>
      </c>
      <c r="G1363" s="8" t="str">
        <f>VLOOKUP(A1363,Planilha1!A:Y,22,FALSE)</f>
        <v>Não</v>
      </c>
      <c r="H1363" s="8" t="str">
        <f>VLOOKUP(A1363,Planilha1!A:Y,23,FALSE)</f>
        <v>Não</v>
      </c>
      <c r="I1363" s="8" t="str">
        <f>VLOOKUP(A1363,Planilha1!A:Y,24,FALSE)</f>
        <v>Não</v>
      </c>
      <c r="J1363" s="8" t="str">
        <f>VLOOKUP(A1363,Planilha1!A:Y,25,FALSE)</f>
        <v>Não</v>
      </c>
    </row>
    <row r="1364" spans="1:10">
      <c r="A1364" s="9">
        <v>310600</v>
      </c>
      <c r="B1364" s="18" t="s">
        <v>911</v>
      </c>
      <c r="C1364" s="15" t="s">
        <v>19</v>
      </c>
      <c r="D1364" s="17">
        <v>43818</v>
      </c>
      <c r="E1364" s="8" t="str">
        <f>VLOOKUP(A1364,Planilha1!A:Y,20,FALSE)</f>
        <v>Sim</v>
      </c>
      <c r="F1364" s="8" t="str">
        <f>VLOOKUP(A1364,Planilha1!A:Y,21,FALSE)</f>
        <v>Não</v>
      </c>
      <c r="G1364" s="8" t="str">
        <f>VLOOKUP(A1364,Planilha1!A:Y,22,FALSE)</f>
        <v>Não</v>
      </c>
      <c r="H1364" s="8" t="str">
        <f>VLOOKUP(A1364,Planilha1!A:Y,23,FALSE)</f>
        <v>Não</v>
      </c>
      <c r="I1364" s="8" t="str">
        <f>VLOOKUP(A1364,Planilha1!A:Y,24,FALSE)</f>
        <v>Não</v>
      </c>
      <c r="J1364" s="8" t="str">
        <f>VLOOKUP(A1364,Planilha1!A:Y,25,FALSE)</f>
        <v>Não</v>
      </c>
    </row>
    <row r="1365" spans="1:10">
      <c r="A1365" s="9">
        <v>310610</v>
      </c>
      <c r="B1365" s="16" t="s">
        <v>912</v>
      </c>
      <c r="C1365" s="15" t="s">
        <v>19</v>
      </c>
      <c r="D1365" s="17">
        <v>43818</v>
      </c>
      <c r="E1365" s="8" t="str">
        <f>VLOOKUP(A1365,Planilha1!A:Y,20,FALSE)</f>
        <v>Sim</v>
      </c>
      <c r="F1365" s="8" t="str">
        <f>VLOOKUP(A1365,Planilha1!A:Y,21,FALSE)</f>
        <v>Não</v>
      </c>
      <c r="G1365" s="8" t="str">
        <f>VLOOKUP(A1365,Planilha1!A:Y,22,FALSE)</f>
        <v>Não</v>
      </c>
      <c r="H1365" s="8" t="str">
        <f>VLOOKUP(A1365,Planilha1!A:Y,23,FALSE)</f>
        <v>Não</v>
      </c>
      <c r="I1365" s="8" t="str">
        <f>VLOOKUP(A1365,Planilha1!A:Y,24,FALSE)</f>
        <v>Não</v>
      </c>
      <c r="J1365" s="8" t="str">
        <f>VLOOKUP(A1365,Planilha1!A:Y,25,FALSE)</f>
        <v>Não</v>
      </c>
    </row>
    <row r="1366" spans="1:10">
      <c r="A1366" s="9">
        <v>310630</v>
      </c>
      <c r="B1366" s="16" t="s">
        <v>913</v>
      </c>
      <c r="C1366" s="15" t="s">
        <v>19</v>
      </c>
      <c r="D1366" s="17">
        <v>43445</v>
      </c>
      <c r="E1366" s="8" t="str">
        <f>VLOOKUP(A1366,Planilha1!A:Y,20,FALSE)</f>
        <v>Sim</v>
      </c>
      <c r="F1366" s="8" t="str">
        <f>VLOOKUP(A1366,Planilha1!A:Y,21,FALSE)</f>
        <v>Não</v>
      </c>
      <c r="G1366" s="8" t="str">
        <f>VLOOKUP(A1366,Planilha1!A:Y,22,FALSE)</f>
        <v>Não</v>
      </c>
      <c r="H1366" s="8" t="str">
        <f>VLOOKUP(A1366,Planilha1!A:Y,23,FALSE)</f>
        <v>Não</v>
      </c>
      <c r="I1366" s="8" t="str">
        <f>VLOOKUP(A1366,Planilha1!A:Y,24,FALSE)</f>
        <v>Não</v>
      </c>
      <c r="J1366" s="8" t="str">
        <f>VLOOKUP(A1366,Planilha1!A:Y,25,FALSE)</f>
        <v>Não</v>
      </c>
    </row>
    <row r="1367" spans="1:10">
      <c r="A1367" s="9">
        <v>310640</v>
      </c>
      <c r="B1367" s="16" t="s">
        <v>914</v>
      </c>
      <c r="C1367" s="15" t="s">
        <v>19</v>
      </c>
      <c r="D1367" s="17">
        <v>43818</v>
      </c>
      <c r="E1367" s="8" t="str">
        <f>VLOOKUP(A1367,Planilha1!A:Y,20,FALSE)</f>
        <v>Sim</v>
      </c>
      <c r="F1367" s="8" t="str">
        <f>VLOOKUP(A1367,Planilha1!A:Y,21,FALSE)</f>
        <v>Não</v>
      </c>
      <c r="G1367" s="8" t="str">
        <f>VLOOKUP(A1367,Planilha1!A:Y,22,FALSE)</f>
        <v>Não</v>
      </c>
      <c r="H1367" s="8" t="str">
        <f>VLOOKUP(A1367,Planilha1!A:Y,23,FALSE)</f>
        <v>Não</v>
      </c>
      <c r="I1367" s="8" t="str">
        <f>VLOOKUP(A1367,Planilha1!A:Y,24,FALSE)</f>
        <v>Não</v>
      </c>
      <c r="J1367" s="8" t="str">
        <f>VLOOKUP(A1367,Planilha1!A:Y,25,FALSE)</f>
        <v>Não</v>
      </c>
    </row>
    <row r="1368" spans="1:10">
      <c r="A1368" s="9">
        <v>310650</v>
      </c>
      <c r="B1368" s="16" t="s">
        <v>915</v>
      </c>
      <c r="C1368" s="15" t="s">
        <v>19</v>
      </c>
      <c r="D1368" s="17">
        <v>41905</v>
      </c>
      <c r="E1368" s="8" t="str">
        <f>VLOOKUP(A1368,Planilha1!A:Y,20,FALSE)</f>
        <v>Sim</v>
      </c>
      <c r="F1368" s="8" t="str">
        <f>VLOOKUP(A1368,Planilha1!A:Y,21,FALSE)</f>
        <v>Não</v>
      </c>
      <c r="G1368" s="8" t="str">
        <f>VLOOKUP(A1368,Planilha1!A:Y,22,FALSE)</f>
        <v>Não</v>
      </c>
      <c r="H1368" s="8" t="str">
        <f>VLOOKUP(A1368,Planilha1!A:Y,23,FALSE)</f>
        <v>Não</v>
      </c>
      <c r="I1368" s="8" t="str">
        <f>VLOOKUP(A1368,Planilha1!A:Y,24,FALSE)</f>
        <v>Não</v>
      </c>
      <c r="J1368" s="8" t="str">
        <f>VLOOKUP(A1368,Planilha1!A:Y,25,FALSE)</f>
        <v>Não</v>
      </c>
    </row>
    <row r="1369" spans="1:10">
      <c r="A1369" s="9">
        <v>310665</v>
      </c>
      <c r="B1369" s="16" t="s">
        <v>916</v>
      </c>
      <c r="C1369" s="15" t="s">
        <v>19</v>
      </c>
      <c r="D1369" s="17">
        <v>43084</v>
      </c>
      <c r="E1369" s="8" t="str">
        <f>VLOOKUP(A1369,Planilha1!A:Y,20,FALSE)</f>
        <v>Não</v>
      </c>
      <c r="F1369" s="8" t="str">
        <f>VLOOKUP(A1369,Planilha1!A:Y,21,FALSE)</f>
        <v>Não</v>
      </c>
      <c r="G1369" s="8" t="str">
        <f>VLOOKUP(A1369,Planilha1!A:Y,22,FALSE)</f>
        <v>Não</v>
      </c>
      <c r="H1369" s="8" t="str">
        <f>VLOOKUP(A1369,Planilha1!A:Y,23,FALSE)</f>
        <v>Não</v>
      </c>
      <c r="I1369" s="8" t="str">
        <f>VLOOKUP(A1369,Planilha1!A:Y,24,FALSE)</f>
        <v>Não</v>
      </c>
      <c r="J1369" s="8" t="str">
        <f>VLOOKUP(A1369,Planilha1!A:Y,25,FALSE)</f>
        <v>Não</v>
      </c>
    </row>
    <row r="1370" spans="1:10" ht="15.75">
      <c r="A1370" s="19">
        <v>310660</v>
      </c>
      <c r="B1370" s="24" t="s">
        <v>917</v>
      </c>
      <c r="C1370" s="15" t="s">
        <v>19</v>
      </c>
      <c r="D1370" s="17">
        <v>43131</v>
      </c>
      <c r="E1370" s="8" t="str">
        <f>VLOOKUP(A1370,Planilha1!A:Y,20,FALSE)</f>
        <v>Sim</v>
      </c>
      <c r="F1370" s="8" t="str">
        <f>VLOOKUP(A1370,Planilha1!A:Y,21,FALSE)</f>
        <v>Não</v>
      </c>
      <c r="G1370" s="8" t="str">
        <f>VLOOKUP(A1370,Planilha1!A:Y,22,FALSE)</f>
        <v>Não</v>
      </c>
      <c r="H1370" s="8" t="str">
        <f>VLOOKUP(A1370,Planilha1!A:Y,23,FALSE)</f>
        <v>Não</v>
      </c>
      <c r="I1370" s="8" t="str">
        <f>VLOOKUP(A1370,Planilha1!A:Y,24,FALSE)</f>
        <v>Não</v>
      </c>
      <c r="J1370" s="8" t="str">
        <f>VLOOKUP(A1370,Planilha1!A:Y,25,FALSE)</f>
        <v>Não</v>
      </c>
    </row>
    <row r="1371" spans="1:10">
      <c r="A1371" s="9">
        <v>310680</v>
      </c>
      <c r="B1371" s="16" t="s">
        <v>918</v>
      </c>
      <c r="C1371" s="15" t="s">
        <v>19</v>
      </c>
      <c r="D1371" s="17">
        <v>43131</v>
      </c>
      <c r="E1371" s="8" t="str">
        <f>VLOOKUP(A1371,Planilha1!A:Y,20,FALSE)</f>
        <v>Sim</v>
      </c>
      <c r="F1371" s="8" t="str">
        <f>VLOOKUP(A1371,Planilha1!A:Y,21,FALSE)</f>
        <v>Não</v>
      </c>
      <c r="G1371" s="8" t="str">
        <f>VLOOKUP(A1371,Planilha1!A:Y,22,FALSE)</f>
        <v>Não</v>
      </c>
      <c r="H1371" s="8" t="str">
        <f>VLOOKUP(A1371,Planilha1!A:Y,23,FALSE)</f>
        <v>Não</v>
      </c>
      <c r="I1371" s="8" t="str">
        <f>VLOOKUP(A1371,Planilha1!A:Y,24,FALSE)</f>
        <v>Não</v>
      </c>
      <c r="J1371" s="8" t="str">
        <f>VLOOKUP(A1371,Planilha1!A:Y,25,FALSE)</f>
        <v>Não</v>
      </c>
    </row>
    <row r="1372" spans="1:10" ht="15.75">
      <c r="A1372" s="19">
        <v>310700</v>
      </c>
      <c r="B1372" s="24" t="s">
        <v>3846</v>
      </c>
      <c r="C1372" s="15" t="s">
        <v>19</v>
      </c>
      <c r="D1372" s="17">
        <v>45574</v>
      </c>
      <c r="E1372" s="8" t="str">
        <f>VLOOKUP(A1372,Planilha1!A:Y,20,FALSE)</f>
        <v>Sim</v>
      </c>
      <c r="F1372" s="8" t="str">
        <f>VLOOKUP(A1372,Planilha1!A:Y,21,FALSE)</f>
        <v>Não</v>
      </c>
      <c r="G1372" s="8" t="str">
        <f>VLOOKUP(A1372,Planilha1!A:Y,22,FALSE)</f>
        <v>Não</v>
      </c>
      <c r="H1372" s="8" t="str">
        <f>VLOOKUP(A1372,Planilha1!A:Y,23,FALSE)</f>
        <v>Não</v>
      </c>
      <c r="I1372" s="8" t="str">
        <f>VLOOKUP(A1372,Planilha1!A:Y,24,FALSE)</f>
        <v>Não</v>
      </c>
      <c r="J1372" s="8" t="str">
        <f>VLOOKUP(A1372,Planilha1!A:Y,25,FALSE)</f>
        <v>Não</v>
      </c>
    </row>
    <row r="1373" spans="1:10">
      <c r="A1373" s="9">
        <v>310710</v>
      </c>
      <c r="B1373" s="16" t="s">
        <v>530</v>
      </c>
      <c r="C1373" s="15" t="s">
        <v>19</v>
      </c>
      <c r="D1373" s="17">
        <v>43818</v>
      </c>
      <c r="E1373" s="8" t="str">
        <f>VLOOKUP(A1373,Planilha1!A:Y,20,FALSE)</f>
        <v>Sim</v>
      </c>
      <c r="F1373" s="8" t="str">
        <f>VLOOKUP(A1373,Planilha1!A:Y,21,FALSE)</f>
        <v>Não</v>
      </c>
      <c r="G1373" s="8" t="str">
        <f>VLOOKUP(A1373,Planilha1!A:Y,22,FALSE)</f>
        <v>Não</v>
      </c>
      <c r="H1373" s="8" t="str">
        <f>VLOOKUP(A1373,Planilha1!A:Y,23,FALSE)</f>
        <v>Não</v>
      </c>
      <c r="I1373" s="8" t="str">
        <f>VLOOKUP(A1373,Planilha1!A:Y,24,FALSE)</f>
        <v>Não</v>
      </c>
      <c r="J1373" s="8" t="str">
        <f>VLOOKUP(A1373,Planilha1!A:Y,25,FALSE)</f>
        <v>Não</v>
      </c>
    </row>
    <row r="1374" spans="1:10">
      <c r="A1374" s="9">
        <v>310720</v>
      </c>
      <c r="B1374" s="18" t="s">
        <v>3847</v>
      </c>
      <c r="C1374" s="15" t="s">
        <v>19</v>
      </c>
      <c r="D1374" s="17">
        <v>45574</v>
      </c>
      <c r="E1374" s="8" t="str">
        <f>VLOOKUP(A1374,Planilha1!A:Y,20,FALSE)</f>
        <v>Não</v>
      </c>
      <c r="F1374" s="8" t="str">
        <f>VLOOKUP(A1374,Planilha1!A:Y,21,FALSE)</f>
        <v>Não</v>
      </c>
      <c r="G1374" s="8" t="str">
        <f>VLOOKUP(A1374,Planilha1!A:Y,22,FALSE)</f>
        <v>Não</v>
      </c>
      <c r="H1374" s="8" t="str">
        <f>VLOOKUP(A1374,Planilha1!A:Y,23,FALSE)</f>
        <v>Não</v>
      </c>
      <c r="I1374" s="8" t="str">
        <f>VLOOKUP(A1374,Planilha1!A:Y,24,FALSE)</f>
        <v>Não</v>
      </c>
      <c r="J1374" s="8" t="str">
        <f>VLOOKUP(A1374,Planilha1!A:Y,25,FALSE)</f>
        <v>Não</v>
      </c>
    </row>
    <row r="1375" spans="1:10">
      <c r="A1375" s="9">
        <v>310730</v>
      </c>
      <c r="B1375" s="16" t="s">
        <v>919</v>
      </c>
      <c r="C1375" s="15" t="s">
        <v>19</v>
      </c>
      <c r="D1375" s="17">
        <v>43818</v>
      </c>
      <c r="E1375" s="8" t="str">
        <f>VLOOKUP(A1375,Planilha1!A:Y,20,FALSE)</f>
        <v>Sim</v>
      </c>
      <c r="F1375" s="8" t="str">
        <f>VLOOKUP(A1375,Planilha1!A:Y,21,FALSE)</f>
        <v>Não</v>
      </c>
      <c r="G1375" s="8" t="str">
        <f>VLOOKUP(A1375,Planilha1!A:Y,22,FALSE)</f>
        <v>Não</v>
      </c>
      <c r="H1375" s="8" t="str">
        <f>VLOOKUP(A1375,Planilha1!A:Y,23,FALSE)</f>
        <v>Não</v>
      </c>
      <c r="I1375" s="8" t="str">
        <f>VLOOKUP(A1375,Planilha1!A:Y,24,FALSE)</f>
        <v>Não</v>
      </c>
      <c r="J1375" s="8" t="str">
        <f>VLOOKUP(A1375,Planilha1!A:Y,25,FALSE)</f>
        <v>Não</v>
      </c>
    </row>
    <row r="1376" spans="1:10" ht="15.75">
      <c r="A1376" s="19">
        <v>310740</v>
      </c>
      <c r="B1376" s="24" t="s">
        <v>920</v>
      </c>
      <c r="C1376" s="15" t="s">
        <v>19</v>
      </c>
      <c r="D1376" s="17">
        <v>43818</v>
      </c>
      <c r="E1376" s="8" t="str">
        <f>VLOOKUP(A1376,Planilha1!A:Y,20,FALSE)</f>
        <v>Sim</v>
      </c>
      <c r="F1376" s="8" t="str">
        <f>VLOOKUP(A1376,Planilha1!A:Y,21,FALSE)</f>
        <v>Não</v>
      </c>
      <c r="G1376" s="8" t="str">
        <f>VLOOKUP(A1376,Planilha1!A:Y,22,FALSE)</f>
        <v>Não</v>
      </c>
      <c r="H1376" s="8" t="str">
        <f>VLOOKUP(A1376,Planilha1!A:Y,23,FALSE)</f>
        <v>Não</v>
      </c>
      <c r="I1376" s="8" t="str">
        <f>VLOOKUP(A1376,Planilha1!A:Y,24,FALSE)</f>
        <v>Não</v>
      </c>
      <c r="J1376" s="8" t="str">
        <f>VLOOKUP(A1376,Planilha1!A:Y,25,FALSE)</f>
        <v>Não</v>
      </c>
    </row>
    <row r="1377" spans="1:10" ht="15.75">
      <c r="A1377" s="19">
        <v>310750</v>
      </c>
      <c r="B1377" s="24" t="s">
        <v>921</v>
      </c>
      <c r="C1377" s="15" t="s">
        <v>19</v>
      </c>
      <c r="D1377" s="17">
        <v>43818</v>
      </c>
      <c r="E1377" s="8" t="str">
        <f>VLOOKUP(A1377,Planilha1!A:Y,20,FALSE)</f>
        <v>Sim</v>
      </c>
      <c r="F1377" s="8" t="str">
        <f>VLOOKUP(A1377,Planilha1!A:Y,21,FALSE)</f>
        <v>Não</v>
      </c>
      <c r="G1377" s="8" t="str">
        <f>VLOOKUP(A1377,Planilha1!A:Y,22,FALSE)</f>
        <v>Não</v>
      </c>
      <c r="H1377" s="8" t="str">
        <f>VLOOKUP(A1377,Planilha1!A:Y,23,FALSE)</f>
        <v>Não</v>
      </c>
      <c r="I1377" s="8" t="str">
        <f>VLOOKUP(A1377,Planilha1!A:Y,24,FALSE)</f>
        <v>Não</v>
      </c>
      <c r="J1377" s="8" t="str">
        <f>VLOOKUP(A1377,Planilha1!A:Y,25,FALSE)</f>
        <v>Não</v>
      </c>
    </row>
    <row r="1378" spans="1:10">
      <c r="A1378" s="9">
        <v>310770</v>
      </c>
      <c r="B1378" s="16" t="s">
        <v>3848</v>
      </c>
      <c r="C1378" s="15" t="s">
        <v>19</v>
      </c>
      <c r="D1378" s="17">
        <v>45574</v>
      </c>
      <c r="E1378" s="8" t="str">
        <f>VLOOKUP(A1378,Planilha1!A:Y,20,FALSE)</f>
        <v>Sim</v>
      </c>
      <c r="F1378" s="8" t="str">
        <f>VLOOKUP(A1378,Planilha1!A:Y,21,FALSE)</f>
        <v>Não</v>
      </c>
      <c r="G1378" s="8" t="str">
        <f>VLOOKUP(A1378,Planilha1!A:Y,22,FALSE)</f>
        <v>Não</v>
      </c>
      <c r="H1378" s="8" t="str">
        <f>VLOOKUP(A1378,Planilha1!A:Y,23,FALSE)</f>
        <v>Não</v>
      </c>
      <c r="I1378" s="8" t="str">
        <f>VLOOKUP(A1378,Planilha1!A:Y,24,FALSE)</f>
        <v>Não</v>
      </c>
      <c r="J1378" s="8" t="str">
        <f>VLOOKUP(A1378,Planilha1!A:Y,25,FALSE)</f>
        <v>Não</v>
      </c>
    </row>
    <row r="1379" spans="1:10">
      <c r="A1379" s="9">
        <v>310780</v>
      </c>
      <c r="B1379" s="18" t="s">
        <v>922</v>
      </c>
      <c r="C1379" s="15" t="s">
        <v>19</v>
      </c>
      <c r="D1379" s="17">
        <v>43818</v>
      </c>
      <c r="E1379" s="8" t="str">
        <f>VLOOKUP(A1379,Planilha1!A:Y,20,FALSE)</f>
        <v>Sim</v>
      </c>
      <c r="F1379" s="8" t="str">
        <f>VLOOKUP(A1379,Planilha1!A:Y,21,FALSE)</f>
        <v>Não</v>
      </c>
      <c r="G1379" s="8" t="str">
        <f>VLOOKUP(A1379,Planilha1!A:Y,22,FALSE)</f>
        <v>Não</v>
      </c>
      <c r="H1379" s="8" t="str">
        <f>VLOOKUP(A1379,Planilha1!A:Y,23,FALSE)</f>
        <v>Não</v>
      </c>
      <c r="I1379" s="8" t="str">
        <f>VLOOKUP(A1379,Planilha1!A:Y,24,FALSE)</f>
        <v>Não</v>
      </c>
      <c r="J1379" s="8" t="str">
        <f>VLOOKUP(A1379,Planilha1!A:Y,25,FALSE)</f>
        <v>Não</v>
      </c>
    </row>
    <row r="1380" spans="1:10" ht="15.75">
      <c r="A1380" s="19">
        <v>310790</v>
      </c>
      <c r="B1380" s="24" t="s">
        <v>923</v>
      </c>
      <c r="C1380" s="15" t="s">
        <v>19</v>
      </c>
      <c r="D1380" s="17">
        <v>43445</v>
      </c>
      <c r="E1380" s="8" t="str">
        <f>VLOOKUP(A1380,Planilha1!A:Y,20,FALSE)</f>
        <v>Não</v>
      </c>
      <c r="F1380" s="8" t="str">
        <f>VLOOKUP(A1380,Planilha1!A:Y,21,FALSE)</f>
        <v>Não</v>
      </c>
      <c r="G1380" s="8" t="str">
        <f>VLOOKUP(A1380,Planilha1!A:Y,22,FALSE)</f>
        <v>Não</v>
      </c>
      <c r="H1380" s="8" t="str">
        <f>VLOOKUP(A1380,Planilha1!A:Y,23,FALSE)</f>
        <v>Não</v>
      </c>
      <c r="I1380" s="8" t="str">
        <f>VLOOKUP(A1380,Planilha1!A:Y,24,FALSE)</f>
        <v>Não</v>
      </c>
      <c r="J1380" s="8" t="str">
        <f>VLOOKUP(A1380,Planilha1!A:Y,25,FALSE)</f>
        <v>Não</v>
      </c>
    </row>
    <row r="1381" spans="1:10">
      <c r="A1381" s="9">
        <v>310800</v>
      </c>
      <c r="B1381" s="16" t="s">
        <v>1813</v>
      </c>
      <c r="C1381" s="15" t="s">
        <v>19</v>
      </c>
      <c r="D1381" s="17">
        <v>45574</v>
      </c>
      <c r="E1381" s="8" t="str">
        <f>VLOOKUP(A1381,Planilha1!A:Y,20,FALSE)</f>
        <v>Sim</v>
      </c>
      <c r="F1381" s="8" t="str">
        <f>VLOOKUP(A1381,Planilha1!A:Y,21,FALSE)</f>
        <v>Não</v>
      </c>
      <c r="G1381" s="8" t="str">
        <f>VLOOKUP(A1381,Planilha1!A:Y,22,FALSE)</f>
        <v>Não</v>
      </c>
      <c r="H1381" s="8" t="str">
        <f>VLOOKUP(A1381,Planilha1!A:Y,23,FALSE)</f>
        <v>Não</v>
      </c>
      <c r="I1381" s="8" t="str">
        <f>VLOOKUP(A1381,Planilha1!A:Y,24,FALSE)</f>
        <v>Não</v>
      </c>
      <c r="J1381" s="8" t="str">
        <f>VLOOKUP(A1381,Planilha1!A:Y,25,FALSE)</f>
        <v>Não</v>
      </c>
    </row>
    <row r="1382" spans="1:10" ht="15.75">
      <c r="A1382" s="19">
        <v>310810</v>
      </c>
      <c r="B1382" s="24" t="s">
        <v>924</v>
      </c>
      <c r="C1382" s="15" t="s">
        <v>19</v>
      </c>
      <c r="D1382" s="17">
        <v>43818</v>
      </c>
      <c r="E1382" s="8" t="str">
        <f>VLOOKUP(A1382,Planilha1!A:Y,20,FALSE)</f>
        <v>Sim</v>
      </c>
      <c r="F1382" s="8" t="str">
        <f>VLOOKUP(A1382,Planilha1!A:Y,21,FALSE)</f>
        <v>Não</v>
      </c>
      <c r="G1382" s="8" t="str">
        <f>VLOOKUP(A1382,Planilha1!A:Y,22,FALSE)</f>
        <v>Não</v>
      </c>
      <c r="H1382" s="8" t="str">
        <f>VLOOKUP(A1382,Planilha1!A:Y,23,FALSE)</f>
        <v>Não</v>
      </c>
      <c r="I1382" s="8" t="str">
        <f>VLOOKUP(A1382,Planilha1!A:Y,24,FALSE)</f>
        <v>Não</v>
      </c>
      <c r="J1382" s="8" t="str">
        <f>VLOOKUP(A1382,Planilha1!A:Y,25,FALSE)</f>
        <v>Não</v>
      </c>
    </row>
    <row r="1383" spans="1:10">
      <c r="A1383" s="9">
        <v>310820</v>
      </c>
      <c r="B1383" s="16" t="s">
        <v>3849</v>
      </c>
      <c r="C1383" s="15" t="s">
        <v>19</v>
      </c>
      <c r="D1383" s="17">
        <v>45574</v>
      </c>
      <c r="E1383" s="8" t="str">
        <f>VLOOKUP(A1383,Planilha1!A:Y,20,FALSE)</f>
        <v>Sim</v>
      </c>
      <c r="F1383" s="8" t="str">
        <f>VLOOKUP(A1383,Planilha1!A:Y,21,FALSE)</f>
        <v>Não</v>
      </c>
      <c r="G1383" s="8" t="str">
        <f>VLOOKUP(A1383,Planilha1!A:Y,22,FALSE)</f>
        <v>Não</v>
      </c>
      <c r="H1383" s="8" t="str">
        <f>VLOOKUP(A1383,Planilha1!A:Y,23,FALSE)</f>
        <v>Não</v>
      </c>
      <c r="I1383" s="8" t="str">
        <f>VLOOKUP(A1383,Planilha1!A:Y,24,FALSE)</f>
        <v>Não</v>
      </c>
      <c r="J1383" s="8" t="str">
        <f>VLOOKUP(A1383,Planilha1!A:Y,25,FALSE)</f>
        <v>Não</v>
      </c>
    </row>
    <row r="1384" spans="1:10" ht="15.75">
      <c r="A1384" s="19">
        <v>310825</v>
      </c>
      <c r="B1384" s="24" t="s">
        <v>925</v>
      </c>
      <c r="C1384" s="15" t="s">
        <v>19</v>
      </c>
      <c r="D1384" s="17">
        <v>41499</v>
      </c>
      <c r="E1384" s="8" t="str">
        <f>VLOOKUP(A1384,Planilha1!A:Y,20,FALSE)</f>
        <v>Sim</v>
      </c>
      <c r="F1384" s="8" t="str">
        <f>VLOOKUP(A1384,Planilha1!A:Y,21,FALSE)</f>
        <v>Não</v>
      </c>
      <c r="G1384" s="8" t="str">
        <f>VLOOKUP(A1384,Planilha1!A:Y,22,FALSE)</f>
        <v>Não</v>
      </c>
      <c r="H1384" s="8" t="str">
        <f>VLOOKUP(A1384,Planilha1!A:Y,23,FALSE)</f>
        <v>Não</v>
      </c>
      <c r="I1384" s="8" t="str">
        <f>VLOOKUP(A1384,Planilha1!A:Y,24,FALSE)</f>
        <v>Não</v>
      </c>
      <c r="J1384" s="8" t="str">
        <f>VLOOKUP(A1384,Planilha1!A:Y,25,FALSE)</f>
        <v>Não</v>
      </c>
    </row>
    <row r="1385" spans="1:10">
      <c r="A1385" s="9">
        <v>310830</v>
      </c>
      <c r="B1385" s="16" t="s">
        <v>4222</v>
      </c>
      <c r="C1385" s="25" t="s">
        <v>19</v>
      </c>
      <c r="D1385" s="26">
        <v>45849</v>
      </c>
      <c r="E1385" s="8" t="str">
        <f>VLOOKUP(A1385,Planilha1!A:Y,20,FALSE)</f>
        <v>Sim</v>
      </c>
      <c r="F1385" s="8" t="str">
        <f>VLOOKUP(A1385,Planilha1!A:Y,21,FALSE)</f>
        <v>Não</v>
      </c>
      <c r="G1385" s="8" t="str">
        <f>VLOOKUP(A1385,Planilha1!A:Y,22,FALSE)</f>
        <v>Não</v>
      </c>
      <c r="H1385" s="8" t="str">
        <f>VLOOKUP(A1385,Planilha1!A:Y,23,FALSE)</f>
        <v>Não</v>
      </c>
      <c r="I1385" s="8" t="str">
        <f>VLOOKUP(A1385,Planilha1!A:Y,24,FALSE)</f>
        <v>Não</v>
      </c>
      <c r="J1385" s="8" t="str">
        <f>VLOOKUP(A1385,Planilha1!A:Y,25,FALSE)</f>
        <v>Não</v>
      </c>
    </row>
    <row r="1386" spans="1:10">
      <c r="A1386" s="9">
        <v>310840</v>
      </c>
      <c r="B1386" s="16" t="s">
        <v>4135</v>
      </c>
      <c r="C1386" s="25" t="s">
        <v>19</v>
      </c>
      <c r="D1386" s="26">
        <v>45642</v>
      </c>
      <c r="E1386" s="8" t="str">
        <f>VLOOKUP(A1386,Planilha1!A:Y,20,FALSE)</f>
        <v>Não</v>
      </c>
      <c r="F1386" s="8" t="str">
        <f>VLOOKUP(A1386,Planilha1!A:Y,21,FALSE)</f>
        <v>Não</v>
      </c>
      <c r="G1386" s="8" t="str">
        <f>VLOOKUP(A1386,Planilha1!A:Y,22,FALSE)</f>
        <v>Não</v>
      </c>
      <c r="H1386" s="8" t="str">
        <f>VLOOKUP(A1386,Planilha1!A:Y,23,FALSE)</f>
        <v>Não</v>
      </c>
      <c r="I1386" s="8" t="str">
        <f>VLOOKUP(A1386,Planilha1!A:Y,24,FALSE)</f>
        <v>Não</v>
      </c>
      <c r="J1386" s="8" t="str">
        <f>VLOOKUP(A1386,Planilha1!A:Y,25,FALSE)</f>
        <v>Não</v>
      </c>
    </row>
    <row r="1387" spans="1:10">
      <c r="A1387" s="9">
        <v>310850</v>
      </c>
      <c r="B1387" s="16" t="s">
        <v>926</v>
      </c>
      <c r="C1387" s="15" t="s">
        <v>19</v>
      </c>
      <c r="D1387" s="17">
        <v>43084</v>
      </c>
      <c r="E1387" s="8" t="str">
        <f>VLOOKUP(A1387,Planilha1!A:Y,20,FALSE)</f>
        <v>Sim</v>
      </c>
      <c r="F1387" s="8" t="str">
        <f>VLOOKUP(A1387,Planilha1!A:Y,21,FALSE)</f>
        <v>Não</v>
      </c>
      <c r="G1387" s="8" t="str">
        <f>VLOOKUP(A1387,Planilha1!A:Y,22,FALSE)</f>
        <v>Não</v>
      </c>
      <c r="H1387" s="8" t="str">
        <f>VLOOKUP(A1387,Planilha1!A:Y,23,FALSE)</f>
        <v>Não</v>
      </c>
      <c r="I1387" s="8" t="str">
        <f>VLOOKUP(A1387,Planilha1!A:Y,24,FALSE)</f>
        <v>Não</v>
      </c>
      <c r="J1387" s="8" t="str">
        <f>VLOOKUP(A1387,Planilha1!A:Y,25,FALSE)</f>
        <v>Não</v>
      </c>
    </row>
    <row r="1388" spans="1:10">
      <c r="A1388" s="9">
        <v>310870</v>
      </c>
      <c r="B1388" s="16" t="s">
        <v>927</v>
      </c>
      <c r="C1388" s="15" t="s">
        <v>19</v>
      </c>
      <c r="D1388" s="17">
        <v>41499</v>
      </c>
      <c r="E1388" s="8" t="str">
        <f>VLOOKUP(A1388,Planilha1!A:Y,20,FALSE)</f>
        <v>Sim</v>
      </c>
      <c r="F1388" s="8" t="str">
        <f>VLOOKUP(A1388,Planilha1!A:Y,21,FALSE)</f>
        <v>Não</v>
      </c>
      <c r="G1388" s="8" t="str">
        <f>VLOOKUP(A1388,Planilha1!A:Y,22,FALSE)</f>
        <v>Não</v>
      </c>
      <c r="H1388" s="8" t="str">
        <f>VLOOKUP(A1388,Planilha1!A:Y,23,FALSE)</f>
        <v>Não</v>
      </c>
      <c r="I1388" s="8" t="str">
        <f>VLOOKUP(A1388,Planilha1!A:Y,24,FALSE)</f>
        <v>Não</v>
      </c>
      <c r="J1388" s="8" t="str">
        <f>VLOOKUP(A1388,Planilha1!A:Y,25,FALSE)</f>
        <v>Não</v>
      </c>
    </row>
    <row r="1389" spans="1:10" ht="15.75">
      <c r="A1389" s="19">
        <v>310855</v>
      </c>
      <c r="B1389" s="24" t="s">
        <v>928</v>
      </c>
      <c r="C1389" s="15" t="s">
        <v>19</v>
      </c>
      <c r="D1389" s="17">
        <v>43818</v>
      </c>
      <c r="E1389" s="8" t="str">
        <f>VLOOKUP(A1389,Planilha1!A:Y,20,FALSE)</f>
        <v>Sim</v>
      </c>
      <c r="F1389" s="8" t="str">
        <f>VLOOKUP(A1389,Planilha1!A:Y,21,FALSE)</f>
        <v>Não</v>
      </c>
      <c r="G1389" s="8" t="str">
        <f>VLOOKUP(A1389,Planilha1!A:Y,22,FALSE)</f>
        <v>Não</v>
      </c>
      <c r="H1389" s="8" t="str">
        <f>VLOOKUP(A1389,Planilha1!A:Y,23,FALSE)</f>
        <v>Não</v>
      </c>
      <c r="I1389" s="8" t="str">
        <f>VLOOKUP(A1389,Planilha1!A:Y,24,FALSE)</f>
        <v>Não</v>
      </c>
      <c r="J1389" s="8" t="str">
        <f>VLOOKUP(A1389,Planilha1!A:Y,25,FALSE)</f>
        <v>Não</v>
      </c>
    </row>
    <row r="1390" spans="1:10" ht="15.75">
      <c r="A1390" s="19">
        <v>310860</v>
      </c>
      <c r="B1390" s="24" t="s">
        <v>929</v>
      </c>
      <c r="C1390" s="15" t="s">
        <v>19</v>
      </c>
      <c r="D1390" s="17">
        <v>43131</v>
      </c>
      <c r="E1390" s="8" t="str">
        <f>VLOOKUP(A1390,Planilha1!A:Y,20,FALSE)</f>
        <v>Sim</v>
      </c>
      <c r="F1390" s="8" t="str">
        <f>VLOOKUP(A1390,Planilha1!A:Y,21,FALSE)</f>
        <v>Não</v>
      </c>
      <c r="G1390" s="8" t="str">
        <f>VLOOKUP(A1390,Planilha1!A:Y,22,FALSE)</f>
        <v>Não</v>
      </c>
      <c r="H1390" s="8" t="str">
        <f>VLOOKUP(A1390,Planilha1!A:Y,23,FALSE)</f>
        <v>Não</v>
      </c>
      <c r="I1390" s="8" t="str">
        <f>VLOOKUP(A1390,Planilha1!A:Y,24,FALSE)</f>
        <v>Não</v>
      </c>
      <c r="J1390" s="8" t="str">
        <f>VLOOKUP(A1390,Planilha1!A:Y,25,FALSE)</f>
        <v>Não</v>
      </c>
    </row>
    <row r="1391" spans="1:10">
      <c r="A1391" s="9">
        <v>310880</v>
      </c>
      <c r="B1391" s="16" t="s">
        <v>930</v>
      </c>
      <c r="C1391" s="15" t="s">
        <v>19</v>
      </c>
      <c r="D1391" s="17">
        <v>43131</v>
      </c>
      <c r="E1391" s="8" t="str">
        <f>VLOOKUP(A1391,Planilha1!A:Y,20,FALSE)</f>
        <v>Sim</v>
      </c>
      <c r="F1391" s="8" t="str">
        <f>VLOOKUP(A1391,Planilha1!A:Y,21,FALSE)</f>
        <v>Não</v>
      </c>
      <c r="G1391" s="8" t="str">
        <f>VLOOKUP(A1391,Planilha1!A:Y,22,FALSE)</f>
        <v>Não</v>
      </c>
      <c r="H1391" s="8" t="str">
        <f>VLOOKUP(A1391,Planilha1!A:Y,23,FALSE)</f>
        <v>Não</v>
      </c>
      <c r="I1391" s="8" t="str">
        <f>VLOOKUP(A1391,Planilha1!A:Y,24,FALSE)</f>
        <v>Não</v>
      </c>
      <c r="J1391" s="8" t="str">
        <f>VLOOKUP(A1391,Planilha1!A:Y,25,FALSE)</f>
        <v>Não</v>
      </c>
    </row>
    <row r="1392" spans="1:10">
      <c r="A1392" s="9">
        <v>310890</v>
      </c>
      <c r="B1392" s="16" t="s">
        <v>3850</v>
      </c>
      <c r="C1392" s="15" t="s">
        <v>19</v>
      </c>
      <c r="D1392" s="17">
        <v>45574</v>
      </c>
      <c r="E1392" s="8" t="str">
        <f>VLOOKUP(A1392,Planilha1!A:Y,20,FALSE)</f>
        <v>Sim</v>
      </c>
      <c r="F1392" s="8" t="str">
        <f>VLOOKUP(A1392,Planilha1!A:Y,21,FALSE)</f>
        <v>Não</v>
      </c>
      <c r="G1392" s="8" t="str">
        <f>VLOOKUP(A1392,Planilha1!A:Y,22,FALSE)</f>
        <v>Não</v>
      </c>
      <c r="H1392" s="8" t="str">
        <f>VLOOKUP(A1392,Planilha1!A:Y,23,FALSE)</f>
        <v>Não</v>
      </c>
      <c r="I1392" s="8" t="str">
        <f>VLOOKUP(A1392,Planilha1!A:Y,24,FALSE)</f>
        <v>Não</v>
      </c>
      <c r="J1392" s="8" t="str">
        <f>VLOOKUP(A1392,Planilha1!A:Y,25,FALSE)</f>
        <v>Não</v>
      </c>
    </row>
    <row r="1393" spans="1:10">
      <c r="A1393" s="9">
        <v>310910</v>
      </c>
      <c r="B1393" s="16" t="s">
        <v>3851</v>
      </c>
      <c r="C1393" s="15" t="s">
        <v>19</v>
      </c>
      <c r="D1393" s="17">
        <v>45574</v>
      </c>
      <c r="E1393" s="8" t="str">
        <f>VLOOKUP(A1393,Planilha1!A:Y,20,FALSE)</f>
        <v>Sim</v>
      </c>
      <c r="F1393" s="8" t="str">
        <f>VLOOKUP(A1393,Planilha1!A:Y,21,FALSE)</f>
        <v>Não</v>
      </c>
      <c r="G1393" s="8" t="str">
        <f>VLOOKUP(A1393,Planilha1!A:Y,22,FALSE)</f>
        <v>Não</v>
      </c>
      <c r="H1393" s="8" t="str">
        <f>VLOOKUP(A1393,Planilha1!A:Y,23,FALSE)</f>
        <v>Não</v>
      </c>
      <c r="I1393" s="8" t="str">
        <f>VLOOKUP(A1393,Planilha1!A:Y,24,FALSE)</f>
        <v>Não</v>
      </c>
      <c r="J1393" s="8" t="str">
        <f>VLOOKUP(A1393,Planilha1!A:Y,25,FALSE)</f>
        <v>Não</v>
      </c>
    </row>
    <row r="1394" spans="1:10">
      <c r="A1394" s="9">
        <v>310920</v>
      </c>
      <c r="B1394" s="16" t="s">
        <v>931</v>
      </c>
      <c r="C1394" s="15" t="s">
        <v>19</v>
      </c>
      <c r="D1394" s="17">
        <v>43445</v>
      </c>
      <c r="E1394" s="8" t="str">
        <f>VLOOKUP(A1394,Planilha1!A:Y,20,FALSE)</f>
        <v>Sim</v>
      </c>
      <c r="F1394" s="8" t="str">
        <f>VLOOKUP(A1394,Planilha1!A:Y,21,FALSE)</f>
        <v>Não</v>
      </c>
      <c r="G1394" s="8" t="str">
        <f>VLOOKUP(A1394,Planilha1!A:Y,22,FALSE)</f>
        <v>Não</v>
      </c>
      <c r="H1394" s="8" t="str">
        <f>VLOOKUP(A1394,Planilha1!A:Y,23,FALSE)</f>
        <v>Não</v>
      </c>
      <c r="I1394" s="8" t="str">
        <f>VLOOKUP(A1394,Planilha1!A:Y,24,FALSE)</f>
        <v>Não</v>
      </c>
      <c r="J1394" s="8" t="str">
        <f>VLOOKUP(A1394,Planilha1!A:Y,25,FALSE)</f>
        <v>Não</v>
      </c>
    </row>
    <row r="1395" spans="1:10">
      <c r="A1395" s="9">
        <v>310925</v>
      </c>
      <c r="B1395" s="16" t="s">
        <v>932</v>
      </c>
      <c r="C1395" s="15" t="s">
        <v>19</v>
      </c>
      <c r="D1395" s="17">
        <v>43445</v>
      </c>
      <c r="E1395" s="8" t="str">
        <f>VLOOKUP(A1395,Planilha1!A:Y,20,FALSE)</f>
        <v>Sim</v>
      </c>
      <c r="F1395" s="8" t="str">
        <f>VLOOKUP(A1395,Planilha1!A:Y,21,FALSE)</f>
        <v>Não</v>
      </c>
      <c r="G1395" s="8" t="str">
        <f>VLOOKUP(A1395,Planilha1!A:Y,22,FALSE)</f>
        <v>Não</v>
      </c>
      <c r="H1395" s="8" t="str">
        <f>VLOOKUP(A1395,Planilha1!A:Y,23,FALSE)</f>
        <v>Não</v>
      </c>
      <c r="I1395" s="8" t="str">
        <f>VLOOKUP(A1395,Planilha1!A:Y,24,FALSE)</f>
        <v>Não</v>
      </c>
      <c r="J1395" s="8" t="str">
        <f>VLOOKUP(A1395,Planilha1!A:Y,25,FALSE)</f>
        <v>Não</v>
      </c>
    </row>
    <row r="1396" spans="1:10">
      <c r="A1396" s="9">
        <v>310930</v>
      </c>
      <c r="B1396" s="16" t="s">
        <v>933</v>
      </c>
      <c r="C1396" s="15" t="s">
        <v>19</v>
      </c>
      <c r="D1396" s="17">
        <v>43131</v>
      </c>
      <c r="E1396" s="8" t="str">
        <f>VLOOKUP(A1396,Planilha1!A:Y,20,FALSE)</f>
        <v>Sim</v>
      </c>
      <c r="F1396" s="8" t="str">
        <f>VLOOKUP(A1396,Planilha1!A:Y,21,FALSE)</f>
        <v>Não</v>
      </c>
      <c r="G1396" s="8" t="str">
        <f>VLOOKUP(A1396,Planilha1!A:Y,22,FALSE)</f>
        <v>Não</v>
      </c>
      <c r="H1396" s="8" t="str">
        <f>VLOOKUP(A1396,Planilha1!A:Y,23,FALSE)</f>
        <v>Não</v>
      </c>
      <c r="I1396" s="8" t="str">
        <f>VLOOKUP(A1396,Planilha1!A:Y,24,FALSE)</f>
        <v>Não</v>
      </c>
      <c r="J1396" s="8" t="str">
        <f>VLOOKUP(A1396,Planilha1!A:Y,25,FALSE)</f>
        <v>Não</v>
      </c>
    </row>
    <row r="1397" spans="1:10">
      <c r="A1397" s="9">
        <v>310940</v>
      </c>
      <c r="B1397" s="16" t="s">
        <v>934</v>
      </c>
      <c r="C1397" s="15" t="s">
        <v>19</v>
      </c>
      <c r="D1397" s="17">
        <v>43131</v>
      </c>
      <c r="E1397" s="8" t="str">
        <f>VLOOKUP(A1397,Planilha1!A:Y,20,FALSE)</f>
        <v>Sim</v>
      </c>
      <c r="F1397" s="8" t="str">
        <f>VLOOKUP(A1397,Planilha1!A:Y,21,FALSE)</f>
        <v>Não</v>
      </c>
      <c r="G1397" s="8" t="str">
        <f>VLOOKUP(A1397,Planilha1!A:Y,22,FALSE)</f>
        <v>Não</v>
      </c>
      <c r="H1397" s="8" t="str">
        <f>VLOOKUP(A1397,Planilha1!A:Y,23,FALSE)</f>
        <v>Não</v>
      </c>
      <c r="I1397" s="8" t="str">
        <f>VLOOKUP(A1397,Planilha1!A:Y,24,FALSE)</f>
        <v>Não</v>
      </c>
      <c r="J1397" s="8" t="str">
        <f>VLOOKUP(A1397,Planilha1!A:Y,25,FALSE)</f>
        <v>Não</v>
      </c>
    </row>
    <row r="1398" spans="1:10">
      <c r="A1398" s="9">
        <v>310945</v>
      </c>
      <c r="B1398" s="16" t="s">
        <v>1349</v>
      </c>
      <c r="C1398" s="15" t="s">
        <v>19</v>
      </c>
      <c r="D1398" s="17">
        <v>45280</v>
      </c>
      <c r="E1398" s="8" t="str">
        <f>VLOOKUP(A1398,Planilha1!A:Y,20,FALSE)</f>
        <v>Sim</v>
      </c>
      <c r="F1398" s="8" t="str">
        <f>VLOOKUP(A1398,Planilha1!A:Y,21,FALSE)</f>
        <v>Não</v>
      </c>
      <c r="G1398" s="8" t="str">
        <f>VLOOKUP(A1398,Planilha1!A:Y,22,FALSE)</f>
        <v>Não</v>
      </c>
      <c r="H1398" s="8" t="str">
        <f>VLOOKUP(A1398,Planilha1!A:Y,23,FALSE)</f>
        <v>Não</v>
      </c>
      <c r="I1398" s="8" t="str">
        <f>VLOOKUP(A1398,Planilha1!A:Y,24,FALSE)</f>
        <v>Não</v>
      </c>
      <c r="J1398" s="8" t="str">
        <f>VLOOKUP(A1398,Planilha1!A:Y,25,FALSE)</f>
        <v>Não</v>
      </c>
    </row>
    <row r="1399" spans="1:10" ht="15.75">
      <c r="A1399" s="19">
        <v>310950</v>
      </c>
      <c r="B1399" s="24" t="s">
        <v>3852</v>
      </c>
      <c r="C1399" s="15" t="s">
        <v>19</v>
      </c>
      <c r="D1399" s="17">
        <v>45574</v>
      </c>
      <c r="E1399" s="8" t="str">
        <f>VLOOKUP(A1399,Planilha1!A:Y,20,FALSE)</f>
        <v>Não</v>
      </c>
      <c r="F1399" s="8" t="str">
        <f>VLOOKUP(A1399,Planilha1!A:Y,21,FALSE)</f>
        <v>Não</v>
      </c>
      <c r="G1399" s="8" t="str">
        <f>VLOOKUP(A1399,Planilha1!A:Y,22,FALSE)</f>
        <v>Não</v>
      </c>
      <c r="H1399" s="8" t="str">
        <f>VLOOKUP(A1399,Planilha1!A:Y,23,FALSE)</f>
        <v>Não</v>
      </c>
      <c r="I1399" s="8" t="str">
        <f>VLOOKUP(A1399,Planilha1!A:Y,24,FALSE)</f>
        <v>Não</v>
      </c>
      <c r="J1399" s="8" t="str">
        <f>VLOOKUP(A1399,Planilha1!A:Y,25,FALSE)</f>
        <v>Não</v>
      </c>
    </row>
    <row r="1400" spans="1:10">
      <c r="A1400" s="9">
        <v>310970</v>
      </c>
      <c r="B1400" s="18" t="s">
        <v>4223</v>
      </c>
      <c r="C1400" s="25" t="s">
        <v>19</v>
      </c>
      <c r="D1400" s="26">
        <v>45849</v>
      </c>
      <c r="E1400" s="8" t="str">
        <f>VLOOKUP(A1400,Planilha1!A:Y,20,FALSE)</f>
        <v>Sim</v>
      </c>
      <c r="F1400" s="8" t="str">
        <f>VLOOKUP(A1400,Planilha1!A:Y,21,FALSE)</f>
        <v>Sim</v>
      </c>
      <c r="G1400" s="8" t="str">
        <f>VLOOKUP(A1400,Planilha1!A:Y,22,FALSE)</f>
        <v>Não</v>
      </c>
      <c r="H1400" s="8" t="str">
        <f>VLOOKUP(A1400,Planilha1!A:Y,23,FALSE)</f>
        <v>Sim</v>
      </c>
      <c r="I1400" s="8" t="str">
        <f>VLOOKUP(A1400,Planilha1!A:Y,24,FALSE)</f>
        <v>Não</v>
      </c>
      <c r="J1400" s="8" t="str">
        <f>VLOOKUP(A1400,Planilha1!A:Y,25,FALSE)</f>
        <v>Sim</v>
      </c>
    </row>
    <row r="1401" spans="1:10">
      <c r="A1401" s="9">
        <v>310270</v>
      </c>
      <c r="B1401" s="18" t="s">
        <v>935</v>
      </c>
      <c r="C1401" s="15" t="s">
        <v>19</v>
      </c>
      <c r="D1401" s="17">
        <v>41136</v>
      </c>
      <c r="E1401" s="8" t="str">
        <f>VLOOKUP(A1401,Planilha1!A:Y,20,FALSE)</f>
        <v>Sim</v>
      </c>
      <c r="F1401" s="8" t="str">
        <f>VLOOKUP(A1401,Planilha1!A:Y,21,FALSE)</f>
        <v>Não</v>
      </c>
      <c r="G1401" s="8" t="str">
        <f>VLOOKUP(A1401,Planilha1!A:Y,22,FALSE)</f>
        <v>Não</v>
      </c>
      <c r="H1401" s="8" t="str">
        <f>VLOOKUP(A1401,Planilha1!A:Y,23,FALSE)</f>
        <v>Não</v>
      </c>
      <c r="I1401" s="8" t="str">
        <f>VLOOKUP(A1401,Planilha1!A:Y,24,FALSE)</f>
        <v>Não</v>
      </c>
      <c r="J1401" s="8" t="str">
        <f>VLOOKUP(A1401,Planilha1!A:Y,25,FALSE)</f>
        <v>Não</v>
      </c>
    </row>
    <row r="1402" spans="1:10" ht="15.75">
      <c r="A1402" s="19">
        <v>310980</v>
      </c>
      <c r="B1402" s="24" t="s">
        <v>604</v>
      </c>
      <c r="C1402" s="25" t="s">
        <v>19</v>
      </c>
      <c r="D1402" s="26">
        <v>45849</v>
      </c>
      <c r="E1402" s="8" t="str">
        <f>VLOOKUP(A1402,Planilha1!A:Y,20,FALSE)</f>
        <v>Sim</v>
      </c>
      <c r="F1402" s="8" t="str">
        <f>VLOOKUP(A1402,Planilha1!A:Y,21,FALSE)</f>
        <v>Não</v>
      </c>
      <c r="G1402" s="8" t="str">
        <f>VLOOKUP(A1402,Planilha1!A:Y,22,FALSE)</f>
        <v>Não</v>
      </c>
      <c r="H1402" s="8" t="str">
        <f>VLOOKUP(A1402,Planilha1!A:Y,23,FALSE)</f>
        <v>Não</v>
      </c>
      <c r="I1402" s="8" t="str">
        <f>VLOOKUP(A1402,Planilha1!A:Y,24,FALSE)</f>
        <v>Não</v>
      </c>
      <c r="J1402" s="8" t="str">
        <f>VLOOKUP(A1402,Planilha1!A:Y,25,FALSE)</f>
        <v>Não</v>
      </c>
    </row>
    <row r="1403" spans="1:10" ht="15.75">
      <c r="A1403" s="19">
        <v>310990</v>
      </c>
      <c r="B1403" s="24" t="s">
        <v>4224</v>
      </c>
      <c r="C1403" s="25" t="s">
        <v>19</v>
      </c>
      <c r="D1403" s="26">
        <v>45849</v>
      </c>
      <c r="E1403" s="8" t="str">
        <f>VLOOKUP(A1403,Planilha1!A:Y,20,FALSE)</f>
        <v>Não</v>
      </c>
      <c r="F1403" s="8" t="str">
        <f>VLOOKUP(A1403,Planilha1!A:Y,21,FALSE)</f>
        <v>Não</v>
      </c>
      <c r="G1403" s="8" t="str">
        <f>VLOOKUP(A1403,Planilha1!A:Y,22,FALSE)</f>
        <v>Não</v>
      </c>
      <c r="H1403" s="8" t="str">
        <f>VLOOKUP(A1403,Planilha1!A:Y,23,FALSE)</f>
        <v>Não</v>
      </c>
      <c r="I1403" s="8" t="str">
        <f>VLOOKUP(A1403,Planilha1!A:Y,24,FALSE)</f>
        <v>Não</v>
      </c>
      <c r="J1403" s="8" t="str">
        <f>VLOOKUP(A1403,Planilha1!A:Y,25,FALSE)</f>
        <v>Não</v>
      </c>
    </row>
    <row r="1404" spans="1:10">
      <c r="A1404" s="9">
        <v>311000</v>
      </c>
      <c r="B1404" s="16" t="s">
        <v>4225</v>
      </c>
      <c r="C1404" s="25" t="s">
        <v>19</v>
      </c>
      <c r="D1404" s="26">
        <v>45849</v>
      </c>
      <c r="E1404" s="8" t="str">
        <f>VLOOKUP(A1404,Planilha1!A:Y,20,FALSE)</f>
        <v>Não</v>
      </c>
      <c r="F1404" s="8" t="str">
        <f>VLOOKUP(A1404,Planilha1!A:Y,21,FALSE)</f>
        <v>Não</v>
      </c>
      <c r="G1404" s="8" t="str">
        <f>VLOOKUP(A1404,Planilha1!A:Y,22,FALSE)</f>
        <v>Não</v>
      </c>
      <c r="H1404" s="8" t="str">
        <f>VLOOKUP(A1404,Planilha1!A:Y,23,FALSE)</f>
        <v>Não</v>
      </c>
      <c r="I1404" s="8" t="str">
        <f>VLOOKUP(A1404,Planilha1!A:Y,24,FALSE)</f>
        <v>Não</v>
      </c>
      <c r="J1404" s="8" t="str">
        <f>VLOOKUP(A1404,Planilha1!A:Y,25,FALSE)</f>
        <v>Não</v>
      </c>
    </row>
    <row r="1405" spans="1:10">
      <c r="A1405" s="9">
        <v>311010</v>
      </c>
      <c r="B1405" s="16" t="s">
        <v>936</v>
      </c>
      <c r="C1405" s="15" t="s">
        <v>19</v>
      </c>
      <c r="D1405" s="17">
        <v>43445</v>
      </c>
      <c r="E1405" s="8" t="str">
        <f>VLOOKUP(A1405,Planilha1!A:Y,20,FALSE)</f>
        <v>Sim</v>
      </c>
      <c r="F1405" s="8" t="str">
        <f>VLOOKUP(A1405,Planilha1!A:Y,21,FALSE)</f>
        <v>Não</v>
      </c>
      <c r="G1405" s="8" t="str">
        <f>VLOOKUP(A1405,Planilha1!A:Y,22,FALSE)</f>
        <v>Não</v>
      </c>
      <c r="H1405" s="8" t="str">
        <f>VLOOKUP(A1405,Planilha1!A:Y,23,FALSE)</f>
        <v>Não</v>
      </c>
      <c r="I1405" s="8" t="str">
        <f>VLOOKUP(A1405,Planilha1!A:Y,24,FALSE)</f>
        <v>Não</v>
      </c>
      <c r="J1405" s="8" t="str">
        <f>VLOOKUP(A1405,Planilha1!A:Y,25,FALSE)</f>
        <v>Não</v>
      </c>
    </row>
    <row r="1406" spans="1:10">
      <c r="A1406" s="9">
        <v>311020</v>
      </c>
      <c r="B1406" s="16" t="s">
        <v>937</v>
      </c>
      <c r="C1406" s="15" t="s">
        <v>19</v>
      </c>
      <c r="D1406" s="17">
        <v>43131</v>
      </c>
      <c r="E1406" s="8" t="str">
        <f>VLOOKUP(A1406,Planilha1!A:Y,20,FALSE)</f>
        <v>Sim</v>
      </c>
      <c r="F1406" s="8" t="str">
        <f>VLOOKUP(A1406,Planilha1!A:Y,21,FALSE)</f>
        <v>Não</v>
      </c>
      <c r="G1406" s="8" t="str">
        <f>VLOOKUP(A1406,Planilha1!A:Y,22,FALSE)</f>
        <v>Não</v>
      </c>
      <c r="H1406" s="8" t="str">
        <f>VLOOKUP(A1406,Planilha1!A:Y,23,FALSE)</f>
        <v>Não</v>
      </c>
      <c r="I1406" s="8" t="str">
        <f>VLOOKUP(A1406,Planilha1!A:Y,24,FALSE)</f>
        <v>Não</v>
      </c>
      <c r="J1406" s="8" t="str">
        <f>VLOOKUP(A1406,Planilha1!A:Y,25,FALSE)</f>
        <v>Não</v>
      </c>
    </row>
    <row r="1407" spans="1:10" ht="15.75">
      <c r="A1407" s="19">
        <v>311030</v>
      </c>
      <c r="B1407" s="24" t="s">
        <v>3853</v>
      </c>
      <c r="C1407" s="15" t="s">
        <v>19</v>
      </c>
      <c r="D1407" s="17">
        <v>45574</v>
      </c>
      <c r="E1407" s="8" t="str">
        <f>VLOOKUP(A1407,Planilha1!A:Y,20,FALSE)</f>
        <v>Sim</v>
      </c>
      <c r="F1407" s="8" t="str">
        <f>VLOOKUP(A1407,Planilha1!A:Y,21,FALSE)</f>
        <v>Não</v>
      </c>
      <c r="G1407" s="8" t="str">
        <f>VLOOKUP(A1407,Planilha1!A:Y,22,FALSE)</f>
        <v>Não</v>
      </c>
      <c r="H1407" s="8" t="str">
        <f>VLOOKUP(A1407,Planilha1!A:Y,23,FALSE)</f>
        <v>Não</v>
      </c>
      <c r="I1407" s="8" t="str">
        <f>VLOOKUP(A1407,Planilha1!A:Y,24,FALSE)</f>
        <v>Não</v>
      </c>
      <c r="J1407" s="8" t="str">
        <f>VLOOKUP(A1407,Planilha1!A:Y,25,FALSE)</f>
        <v>Não</v>
      </c>
    </row>
    <row r="1408" spans="1:10">
      <c r="A1408" s="9">
        <v>311040</v>
      </c>
      <c r="B1408" s="16" t="s">
        <v>3854</v>
      </c>
      <c r="C1408" s="15" t="s">
        <v>19</v>
      </c>
      <c r="D1408" s="17">
        <v>45574</v>
      </c>
      <c r="E1408" s="8" t="str">
        <f>VLOOKUP(A1408,Planilha1!A:Y,20,FALSE)</f>
        <v>Sim</v>
      </c>
      <c r="F1408" s="8" t="str">
        <f>VLOOKUP(A1408,Planilha1!A:Y,21,FALSE)</f>
        <v>Não</v>
      </c>
      <c r="G1408" s="8" t="str">
        <f>VLOOKUP(A1408,Planilha1!A:Y,22,FALSE)</f>
        <v>Não</v>
      </c>
      <c r="H1408" s="8" t="str">
        <f>VLOOKUP(A1408,Planilha1!A:Y,23,FALSE)</f>
        <v>Não</v>
      </c>
      <c r="I1408" s="8" t="str">
        <f>VLOOKUP(A1408,Planilha1!A:Y,24,FALSE)</f>
        <v>Não</v>
      </c>
      <c r="J1408" s="8" t="str">
        <f>VLOOKUP(A1408,Planilha1!A:Y,25,FALSE)</f>
        <v>Não</v>
      </c>
    </row>
    <row r="1409" spans="1:10" ht="15.75">
      <c r="A1409" s="19">
        <v>311050</v>
      </c>
      <c r="B1409" s="24" t="s">
        <v>3855</v>
      </c>
      <c r="C1409" s="15" t="s">
        <v>19</v>
      </c>
      <c r="D1409" s="17">
        <v>45574</v>
      </c>
      <c r="E1409" s="8" t="str">
        <f>VLOOKUP(A1409,Planilha1!A:Y,20,FALSE)</f>
        <v>Sim</v>
      </c>
      <c r="F1409" s="8" t="str">
        <f>VLOOKUP(A1409,Planilha1!A:Y,21,FALSE)</f>
        <v>Não</v>
      </c>
      <c r="G1409" s="8" t="str">
        <f>VLOOKUP(A1409,Planilha1!A:Y,22,FALSE)</f>
        <v>Não</v>
      </c>
      <c r="H1409" s="8" t="str">
        <f>VLOOKUP(A1409,Planilha1!A:Y,23,FALSE)</f>
        <v>Não</v>
      </c>
      <c r="I1409" s="8" t="str">
        <f>VLOOKUP(A1409,Planilha1!A:Y,24,FALSE)</f>
        <v>Não</v>
      </c>
      <c r="J1409" s="8" t="str">
        <f>VLOOKUP(A1409,Planilha1!A:Y,25,FALSE)</f>
        <v>Não</v>
      </c>
    </row>
    <row r="1410" spans="1:10">
      <c r="A1410" s="9">
        <v>311070</v>
      </c>
      <c r="B1410" s="16" t="s">
        <v>4136</v>
      </c>
      <c r="C1410" s="25" t="s">
        <v>19</v>
      </c>
      <c r="D1410" s="26">
        <v>45642</v>
      </c>
      <c r="E1410" s="8" t="str">
        <f>VLOOKUP(A1410,Planilha1!A:Y,20,FALSE)</f>
        <v>Sim</v>
      </c>
      <c r="F1410" s="8" t="str">
        <f>VLOOKUP(A1410,Planilha1!A:Y,21,FALSE)</f>
        <v>Não</v>
      </c>
      <c r="G1410" s="8" t="str">
        <f>VLOOKUP(A1410,Planilha1!A:Y,22,FALSE)</f>
        <v>Não</v>
      </c>
      <c r="H1410" s="8" t="str">
        <f>VLOOKUP(A1410,Planilha1!A:Y,23,FALSE)</f>
        <v>Não</v>
      </c>
      <c r="I1410" s="8" t="str">
        <f>VLOOKUP(A1410,Planilha1!A:Y,24,FALSE)</f>
        <v>Não</v>
      </c>
      <c r="J1410" s="8" t="str">
        <f>VLOOKUP(A1410,Planilha1!A:Y,25,FALSE)</f>
        <v>Não</v>
      </c>
    </row>
    <row r="1411" spans="1:10" ht="15.75">
      <c r="A1411" s="19">
        <v>311080</v>
      </c>
      <c r="B1411" s="24" t="s">
        <v>938</v>
      </c>
      <c r="C1411" s="15" t="s">
        <v>19</v>
      </c>
      <c r="D1411" s="17">
        <v>43131</v>
      </c>
      <c r="E1411" s="8" t="str">
        <f>VLOOKUP(A1411,Planilha1!A:Y,20,FALSE)</f>
        <v>Sim</v>
      </c>
      <c r="F1411" s="8" t="str">
        <f>VLOOKUP(A1411,Planilha1!A:Y,21,FALSE)</f>
        <v>Não</v>
      </c>
      <c r="G1411" s="8" t="str">
        <f>VLOOKUP(A1411,Planilha1!A:Y,22,FALSE)</f>
        <v>Não</v>
      </c>
      <c r="H1411" s="8" t="str">
        <f>VLOOKUP(A1411,Planilha1!A:Y,23,FALSE)</f>
        <v>Não</v>
      </c>
      <c r="I1411" s="8" t="str">
        <f>VLOOKUP(A1411,Planilha1!A:Y,24,FALSE)</f>
        <v>Não</v>
      </c>
      <c r="J1411" s="8" t="str">
        <f>VLOOKUP(A1411,Planilha1!A:Y,25,FALSE)</f>
        <v>Não</v>
      </c>
    </row>
    <row r="1412" spans="1:10">
      <c r="A1412" s="9">
        <v>311090</v>
      </c>
      <c r="B1412" s="18" t="s">
        <v>4226</v>
      </c>
      <c r="C1412" s="25" t="s">
        <v>19</v>
      </c>
      <c r="D1412" s="26">
        <v>45849</v>
      </c>
      <c r="E1412" s="8" t="str">
        <f>VLOOKUP(A1412,Planilha1!A:Y,20,FALSE)</f>
        <v>Não</v>
      </c>
      <c r="F1412" s="8" t="str">
        <f>VLOOKUP(A1412,Planilha1!A:Y,21,FALSE)</f>
        <v>Não</v>
      </c>
      <c r="G1412" s="8" t="str">
        <f>VLOOKUP(A1412,Planilha1!A:Y,22,FALSE)</f>
        <v>Não</v>
      </c>
      <c r="H1412" s="8" t="str">
        <f>VLOOKUP(A1412,Planilha1!A:Y,23,FALSE)</f>
        <v>Não</v>
      </c>
      <c r="I1412" s="8" t="str">
        <f>VLOOKUP(A1412,Planilha1!A:Y,24,FALSE)</f>
        <v>Não</v>
      </c>
      <c r="J1412" s="8" t="str">
        <f>VLOOKUP(A1412,Planilha1!A:Y,25,FALSE)</f>
        <v>Não</v>
      </c>
    </row>
    <row r="1413" spans="1:10">
      <c r="A1413" s="9">
        <v>311100</v>
      </c>
      <c r="B1413" s="18" t="s">
        <v>939</v>
      </c>
      <c r="C1413" s="15" t="s">
        <v>19</v>
      </c>
      <c r="D1413" s="17">
        <v>43818</v>
      </c>
      <c r="E1413" s="8" t="str">
        <f>VLOOKUP(A1413,Planilha1!A:Y,20,FALSE)</f>
        <v>Não</v>
      </c>
      <c r="F1413" s="8" t="str">
        <f>VLOOKUP(A1413,Planilha1!A:Y,21,FALSE)</f>
        <v>Não</v>
      </c>
      <c r="G1413" s="8" t="str">
        <f>VLOOKUP(A1413,Planilha1!A:Y,22,FALSE)</f>
        <v>Não</v>
      </c>
      <c r="H1413" s="8" t="str">
        <f>VLOOKUP(A1413,Planilha1!A:Y,23,FALSE)</f>
        <v>Não</v>
      </c>
      <c r="I1413" s="8" t="str">
        <f>VLOOKUP(A1413,Planilha1!A:Y,24,FALSE)</f>
        <v>Não</v>
      </c>
      <c r="J1413" s="8" t="str">
        <f>VLOOKUP(A1413,Planilha1!A:Y,25,FALSE)</f>
        <v>Não</v>
      </c>
    </row>
    <row r="1414" spans="1:10">
      <c r="A1414" s="9">
        <v>311110</v>
      </c>
      <c r="B1414" s="16" t="s">
        <v>4227</v>
      </c>
      <c r="C1414" s="25" t="s">
        <v>19</v>
      </c>
      <c r="D1414" s="26">
        <v>45849</v>
      </c>
      <c r="E1414" s="8" t="str">
        <f>VLOOKUP(A1414,Planilha1!A:Y,20,FALSE)</f>
        <v>Sim</v>
      </c>
      <c r="F1414" s="8" t="str">
        <f>VLOOKUP(A1414,Planilha1!A:Y,21,FALSE)</f>
        <v>Não</v>
      </c>
      <c r="G1414" s="8" t="str">
        <f>VLOOKUP(A1414,Planilha1!A:Y,22,FALSE)</f>
        <v>Não</v>
      </c>
      <c r="H1414" s="8" t="str">
        <f>VLOOKUP(A1414,Planilha1!A:Y,23,FALSE)</f>
        <v>Não</v>
      </c>
      <c r="I1414" s="8" t="str">
        <f>VLOOKUP(A1414,Planilha1!A:Y,24,FALSE)</f>
        <v>Não</v>
      </c>
      <c r="J1414" s="8" t="str">
        <f>VLOOKUP(A1414,Planilha1!A:Y,25,FALSE)</f>
        <v>Não</v>
      </c>
    </row>
    <row r="1415" spans="1:10">
      <c r="A1415" s="9">
        <v>311115</v>
      </c>
      <c r="B1415" s="16" t="s">
        <v>940</v>
      </c>
      <c r="C1415" s="15" t="s">
        <v>19</v>
      </c>
      <c r="D1415" s="17">
        <v>41905</v>
      </c>
      <c r="E1415" s="8" t="str">
        <f>VLOOKUP(A1415,Planilha1!A:Y,20,FALSE)</f>
        <v>Não</v>
      </c>
      <c r="F1415" s="8" t="str">
        <f>VLOOKUP(A1415,Planilha1!A:Y,21,FALSE)</f>
        <v>Não</v>
      </c>
      <c r="G1415" s="8" t="str">
        <f>VLOOKUP(A1415,Planilha1!A:Y,22,FALSE)</f>
        <v>Não</v>
      </c>
      <c r="H1415" s="8" t="str">
        <f>VLOOKUP(A1415,Planilha1!A:Y,23,FALSE)</f>
        <v>Não</v>
      </c>
      <c r="I1415" s="8" t="str">
        <f>VLOOKUP(A1415,Planilha1!A:Y,24,FALSE)</f>
        <v>Não</v>
      </c>
      <c r="J1415" s="8" t="str">
        <f>VLOOKUP(A1415,Planilha1!A:Y,25,FALSE)</f>
        <v>Não</v>
      </c>
    </row>
    <row r="1416" spans="1:10">
      <c r="A1416" s="9">
        <v>311120</v>
      </c>
      <c r="B1416" s="16" t="s">
        <v>941</v>
      </c>
      <c r="C1416" s="15" t="s">
        <v>19</v>
      </c>
      <c r="D1416" s="17">
        <v>43131</v>
      </c>
      <c r="E1416" s="8" t="str">
        <f>VLOOKUP(A1416,Planilha1!A:Y,20,FALSE)</f>
        <v>Sim</v>
      </c>
      <c r="F1416" s="8" t="str">
        <f>VLOOKUP(A1416,Planilha1!A:Y,21,FALSE)</f>
        <v>Não</v>
      </c>
      <c r="G1416" s="8" t="str">
        <f>VLOOKUP(A1416,Planilha1!A:Y,22,FALSE)</f>
        <v>Não</v>
      </c>
      <c r="H1416" s="8" t="str">
        <f>VLOOKUP(A1416,Planilha1!A:Y,23,FALSE)</f>
        <v>Não</v>
      </c>
      <c r="I1416" s="8" t="str">
        <f>VLOOKUP(A1416,Planilha1!A:Y,24,FALSE)</f>
        <v>Não</v>
      </c>
      <c r="J1416" s="8" t="str">
        <f>VLOOKUP(A1416,Planilha1!A:Y,25,FALSE)</f>
        <v>Não</v>
      </c>
    </row>
    <row r="1417" spans="1:10">
      <c r="A1417" s="9">
        <v>311130</v>
      </c>
      <c r="B1417" s="16" t="s">
        <v>3856</v>
      </c>
      <c r="C1417" s="15" t="s">
        <v>19</v>
      </c>
      <c r="D1417" s="17">
        <v>45574</v>
      </c>
      <c r="E1417" s="8" t="str">
        <f>VLOOKUP(A1417,Planilha1!A:Y,20,FALSE)</f>
        <v>Não</v>
      </c>
      <c r="F1417" s="8" t="str">
        <f>VLOOKUP(A1417,Planilha1!A:Y,21,FALSE)</f>
        <v>Não</v>
      </c>
      <c r="G1417" s="8" t="str">
        <f>VLOOKUP(A1417,Planilha1!A:Y,22,FALSE)</f>
        <v>Não</v>
      </c>
      <c r="H1417" s="8" t="str">
        <f>VLOOKUP(A1417,Planilha1!A:Y,23,FALSE)</f>
        <v>Não</v>
      </c>
      <c r="I1417" s="8" t="str">
        <f>VLOOKUP(A1417,Planilha1!A:Y,24,FALSE)</f>
        <v>Não</v>
      </c>
      <c r="J1417" s="8" t="str">
        <f>VLOOKUP(A1417,Planilha1!A:Y,25,FALSE)</f>
        <v>Não</v>
      </c>
    </row>
    <row r="1418" spans="1:10" ht="15.75">
      <c r="A1418" s="19">
        <v>311140</v>
      </c>
      <c r="B1418" s="24" t="s">
        <v>4228</v>
      </c>
      <c r="C1418" s="25" t="s">
        <v>19</v>
      </c>
      <c r="D1418" s="26">
        <v>45849</v>
      </c>
      <c r="E1418" s="8" t="str">
        <f>VLOOKUP(A1418,Planilha1!A:Y,20,FALSE)</f>
        <v>Sim</v>
      </c>
      <c r="F1418" s="8" t="str">
        <f>VLOOKUP(A1418,Planilha1!A:Y,21,FALSE)</f>
        <v>Não</v>
      </c>
      <c r="G1418" s="8" t="str">
        <f>VLOOKUP(A1418,Planilha1!A:Y,22,FALSE)</f>
        <v>Não</v>
      </c>
      <c r="H1418" s="8" t="str">
        <f>VLOOKUP(A1418,Planilha1!A:Y,23,FALSE)</f>
        <v>Não</v>
      </c>
      <c r="I1418" s="8" t="str">
        <f>VLOOKUP(A1418,Planilha1!A:Y,24,FALSE)</f>
        <v>Não</v>
      </c>
      <c r="J1418" s="8" t="str">
        <f>VLOOKUP(A1418,Planilha1!A:Y,25,FALSE)</f>
        <v>Não</v>
      </c>
    </row>
    <row r="1419" spans="1:10">
      <c r="A1419" s="9">
        <v>311150</v>
      </c>
      <c r="B1419" s="16" t="s">
        <v>4137</v>
      </c>
      <c r="C1419" s="25" t="s">
        <v>19</v>
      </c>
      <c r="D1419" s="26">
        <v>45642</v>
      </c>
      <c r="E1419" s="8" t="str">
        <f>VLOOKUP(A1419,Planilha1!A:Y,20,FALSE)</f>
        <v>Sim</v>
      </c>
      <c r="F1419" s="8" t="str">
        <f>VLOOKUP(A1419,Planilha1!A:Y,21,FALSE)</f>
        <v>Não</v>
      </c>
      <c r="G1419" s="8" t="str">
        <f>VLOOKUP(A1419,Planilha1!A:Y,22,FALSE)</f>
        <v>Não</v>
      </c>
      <c r="H1419" s="8" t="str">
        <f>VLOOKUP(A1419,Planilha1!A:Y,23,FALSE)</f>
        <v>Não</v>
      </c>
      <c r="I1419" s="8" t="str">
        <f>VLOOKUP(A1419,Planilha1!A:Y,24,FALSE)</f>
        <v>Não</v>
      </c>
      <c r="J1419" s="8" t="str">
        <f>VLOOKUP(A1419,Planilha1!A:Y,25,FALSE)</f>
        <v>Não</v>
      </c>
    </row>
    <row r="1420" spans="1:10" ht="15.75">
      <c r="A1420" s="19">
        <v>311160</v>
      </c>
      <c r="B1420" s="24" t="s">
        <v>3857</v>
      </c>
      <c r="C1420" s="15" t="s">
        <v>19</v>
      </c>
      <c r="D1420" s="17">
        <v>45574</v>
      </c>
      <c r="E1420" s="8" t="str">
        <f>VLOOKUP(A1420,Planilha1!A:Y,20,FALSE)</f>
        <v>Sim</v>
      </c>
      <c r="F1420" s="8" t="str">
        <f>VLOOKUP(A1420,Planilha1!A:Y,21,FALSE)</f>
        <v>Não</v>
      </c>
      <c r="G1420" s="8" t="str">
        <f>VLOOKUP(A1420,Planilha1!A:Y,22,FALSE)</f>
        <v>Não</v>
      </c>
      <c r="H1420" s="8" t="str">
        <f>VLOOKUP(A1420,Planilha1!A:Y,23,FALSE)</f>
        <v>Não</v>
      </c>
      <c r="I1420" s="8" t="str">
        <f>VLOOKUP(A1420,Planilha1!A:Y,24,FALSE)</f>
        <v>Não</v>
      </c>
      <c r="J1420" s="8" t="str">
        <f>VLOOKUP(A1420,Planilha1!A:Y,25,FALSE)</f>
        <v>Não</v>
      </c>
    </row>
    <row r="1421" spans="1:10">
      <c r="A1421" s="9">
        <v>311190</v>
      </c>
      <c r="B1421" s="16" t="s">
        <v>942</v>
      </c>
      <c r="C1421" s="15" t="s">
        <v>19</v>
      </c>
      <c r="D1421" s="17">
        <v>43818</v>
      </c>
      <c r="E1421" s="8" t="str">
        <f>VLOOKUP(A1421,Planilha1!A:Y,20,FALSE)</f>
        <v>Sim</v>
      </c>
      <c r="F1421" s="8" t="str">
        <f>VLOOKUP(A1421,Planilha1!A:Y,21,FALSE)</f>
        <v>Não</v>
      </c>
      <c r="G1421" s="8" t="str">
        <f>VLOOKUP(A1421,Planilha1!A:Y,22,FALSE)</f>
        <v>Não</v>
      </c>
      <c r="H1421" s="8" t="str">
        <f>VLOOKUP(A1421,Planilha1!A:Y,23,FALSE)</f>
        <v>Não</v>
      </c>
      <c r="I1421" s="8" t="str">
        <f>VLOOKUP(A1421,Planilha1!A:Y,24,FALSE)</f>
        <v>Não</v>
      </c>
      <c r="J1421" s="8" t="str">
        <f>VLOOKUP(A1421,Planilha1!A:Y,25,FALSE)</f>
        <v>Não</v>
      </c>
    </row>
    <row r="1422" spans="1:10">
      <c r="A1422" s="9">
        <v>311170</v>
      </c>
      <c r="B1422" s="16" t="s">
        <v>943</v>
      </c>
      <c r="C1422" s="15" t="s">
        <v>19</v>
      </c>
      <c r="D1422" s="17">
        <v>43445</v>
      </c>
      <c r="E1422" s="8" t="str">
        <f>VLOOKUP(A1422,Planilha1!A:Y,20,FALSE)</f>
        <v>Sim</v>
      </c>
      <c r="F1422" s="8" t="str">
        <f>VLOOKUP(A1422,Planilha1!A:Y,21,FALSE)</f>
        <v>Não</v>
      </c>
      <c r="G1422" s="8" t="str">
        <f>VLOOKUP(A1422,Planilha1!A:Y,22,FALSE)</f>
        <v>Não</v>
      </c>
      <c r="H1422" s="8" t="str">
        <f>VLOOKUP(A1422,Planilha1!A:Y,23,FALSE)</f>
        <v>Não</v>
      </c>
      <c r="I1422" s="8" t="str">
        <f>VLOOKUP(A1422,Planilha1!A:Y,24,FALSE)</f>
        <v>Não</v>
      </c>
      <c r="J1422" s="8" t="str">
        <f>VLOOKUP(A1422,Planilha1!A:Y,25,FALSE)</f>
        <v>Não</v>
      </c>
    </row>
    <row r="1423" spans="1:10">
      <c r="A1423" s="9">
        <v>311180</v>
      </c>
      <c r="B1423" s="16" t="s">
        <v>55</v>
      </c>
      <c r="C1423" s="25" t="s">
        <v>19</v>
      </c>
      <c r="D1423" s="26">
        <v>45849</v>
      </c>
      <c r="E1423" s="8" t="str">
        <f>VLOOKUP(A1423,Planilha1!A:Y,20,FALSE)</f>
        <v>Sim</v>
      </c>
      <c r="F1423" s="8" t="str">
        <f>VLOOKUP(A1423,Planilha1!A:Y,21,FALSE)</f>
        <v>Não</v>
      </c>
      <c r="G1423" s="8" t="str">
        <f>VLOOKUP(A1423,Planilha1!A:Y,22,FALSE)</f>
        <v>Não</v>
      </c>
      <c r="H1423" s="8" t="str">
        <f>VLOOKUP(A1423,Planilha1!A:Y,23,FALSE)</f>
        <v>Não</v>
      </c>
      <c r="I1423" s="8" t="str">
        <f>VLOOKUP(A1423,Planilha1!A:Y,24,FALSE)</f>
        <v>Não</v>
      </c>
      <c r="J1423" s="8" t="str">
        <f>VLOOKUP(A1423,Planilha1!A:Y,25,FALSE)</f>
        <v>Não</v>
      </c>
    </row>
    <row r="1424" spans="1:10" ht="15.75">
      <c r="A1424" s="19">
        <v>311200</v>
      </c>
      <c r="B1424" s="24" t="s">
        <v>944</v>
      </c>
      <c r="C1424" s="15" t="s">
        <v>19</v>
      </c>
      <c r="D1424" s="17">
        <v>43818</v>
      </c>
      <c r="E1424" s="8" t="str">
        <f>VLOOKUP(A1424,Planilha1!A:Y,20,FALSE)</f>
        <v>Sim</v>
      </c>
      <c r="F1424" s="8" t="str">
        <f>VLOOKUP(A1424,Planilha1!A:Y,21,FALSE)</f>
        <v>Não</v>
      </c>
      <c r="G1424" s="8" t="str">
        <f>VLOOKUP(A1424,Planilha1!A:Y,22,FALSE)</f>
        <v>Não</v>
      </c>
      <c r="H1424" s="8" t="str">
        <f>VLOOKUP(A1424,Planilha1!A:Y,23,FALSE)</f>
        <v>Não</v>
      </c>
      <c r="I1424" s="8" t="str">
        <f>VLOOKUP(A1424,Planilha1!A:Y,24,FALSE)</f>
        <v>Não</v>
      </c>
      <c r="J1424" s="8" t="str">
        <f>VLOOKUP(A1424,Planilha1!A:Y,25,FALSE)</f>
        <v>Não</v>
      </c>
    </row>
    <row r="1425" spans="1:10" ht="15.75">
      <c r="A1425" s="19">
        <v>311205</v>
      </c>
      <c r="B1425" s="24" t="s">
        <v>945</v>
      </c>
      <c r="C1425" s="15" t="s">
        <v>19</v>
      </c>
      <c r="D1425" s="17">
        <v>43445</v>
      </c>
      <c r="E1425" s="8" t="str">
        <f>VLOOKUP(A1425,Planilha1!A:Y,20,FALSE)</f>
        <v>Sim</v>
      </c>
      <c r="F1425" s="8" t="str">
        <f>VLOOKUP(A1425,Planilha1!A:Y,21,FALSE)</f>
        <v>Não</v>
      </c>
      <c r="G1425" s="8" t="str">
        <f>VLOOKUP(A1425,Planilha1!A:Y,22,FALSE)</f>
        <v>Não</v>
      </c>
      <c r="H1425" s="8" t="str">
        <f>VLOOKUP(A1425,Planilha1!A:Y,23,FALSE)</f>
        <v>Não</v>
      </c>
      <c r="I1425" s="8" t="str">
        <f>VLOOKUP(A1425,Planilha1!A:Y,24,FALSE)</f>
        <v>Não</v>
      </c>
      <c r="J1425" s="8" t="str">
        <f>VLOOKUP(A1425,Planilha1!A:Y,25,FALSE)</f>
        <v>Não</v>
      </c>
    </row>
    <row r="1426" spans="1:10">
      <c r="A1426" s="9">
        <v>311210</v>
      </c>
      <c r="B1426" s="16" t="s">
        <v>946</v>
      </c>
      <c r="C1426" s="15" t="s">
        <v>19</v>
      </c>
      <c r="D1426" s="17">
        <v>43131</v>
      </c>
      <c r="E1426" s="8" t="str">
        <f>VLOOKUP(A1426,Planilha1!A:Y,20,FALSE)</f>
        <v>Sim</v>
      </c>
      <c r="F1426" s="8" t="str">
        <f>VLOOKUP(A1426,Planilha1!A:Y,21,FALSE)</f>
        <v>Não</v>
      </c>
      <c r="G1426" s="8" t="str">
        <f>VLOOKUP(A1426,Planilha1!A:Y,22,FALSE)</f>
        <v>Não</v>
      </c>
      <c r="H1426" s="8" t="str">
        <f>VLOOKUP(A1426,Planilha1!A:Y,23,FALSE)</f>
        <v>Não</v>
      </c>
      <c r="I1426" s="8" t="str">
        <f>VLOOKUP(A1426,Planilha1!A:Y,24,FALSE)</f>
        <v>Não</v>
      </c>
      <c r="J1426" s="8" t="str">
        <f>VLOOKUP(A1426,Planilha1!A:Y,25,FALSE)</f>
        <v>Não</v>
      </c>
    </row>
    <row r="1427" spans="1:10">
      <c r="A1427" s="9">
        <v>311220</v>
      </c>
      <c r="B1427" s="16" t="s">
        <v>1350</v>
      </c>
      <c r="C1427" s="15" t="s">
        <v>19</v>
      </c>
      <c r="D1427" s="17">
        <v>45280</v>
      </c>
      <c r="E1427" s="8" t="str">
        <f>VLOOKUP(A1427,Planilha1!A:Y,20,FALSE)</f>
        <v>Sim</v>
      </c>
      <c r="F1427" s="8" t="str">
        <f>VLOOKUP(A1427,Planilha1!A:Y,21,FALSE)</f>
        <v>Não</v>
      </c>
      <c r="G1427" s="8" t="str">
        <f>VLOOKUP(A1427,Planilha1!A:Y,22,FALSE)</f>
        <v>Não</v>
      </c>
      <c r="H1427" s="8" t="str">
        <f>VLOOKUP(A1427,Planilha1!A:Y,23,FALSE)</f>
        <v>Não</v>
      </c>
      <c r="I1427" s="8" t="str">
        <f>VLOOKUP(A1427,Planilha1!A:Y,24,FALSE)</f>
        <v>Não</v>
      </c>
      <c r="J1427" s="8" t="str">
        <f>VLOOKUP(A1427,Planilha1!A:Y,25,FALSE)</f>
        <v>Não</v>
      </c>
    </row>
    <row r="1428" spans="1:10">
      <c r="A1428" s="9">
        <v>311230</v>
      </c>
      <c r="B1428" s="16" t="s">
        <v>947</v>
      </c>
      <c r="C1428" s="15" t="s">
        <v>19</v>
      </c>
      <c r="D1428" s="17">
        <v>43445</v>
      </c>
      <c r="E1428" s="8" t="str">
        <f>VLOOKUP(A1428,Planilha1!A:Y,20,FALSE)</f>
        <v>Sim</v>
      </c>
      <c r="F1428" s="8" t="str">
        <f>VLOOKUP(A1428,Planilha1!A:Y,21,FALSE)</f>
        <v>Não</v>
      </c>
      <c r="G1428" s="8" t="str">
        <f>VLOOKUP(A1428,Planilha1!A:Y,22,FALSE)</f>
        <v>Não</v>
      </c>
      <c r="H1428" s="8" t="str">
        <f>VLOOKUP(A1428,Planilha1!A:Y,23,FALSE)</f>
        <v>Não</v>
      </c>
      <c r="I1428" s="8" t="str">
        <f>VLOOKUP(A1428,Planilha1!A:Y,24,FALSE)</f>
        <v>Não</v>
      </c>
      <c r="J1428" s="8" t="str">
        <f>VLOOKUP(A1428,Planilha1!A:Y,25,FALSE)</f>
        <v>Não</v>
      </c>
    </row>
    <row r="1429" spans="1:10">
      <c r="A1429" s="9">
        <v>311240</v>
      </c>
      <c r="B1429" s="16" t="s">
        <v>948</v>
      </c>
      <c r="C1429" s="15" t="s">
        <v>19</v>
      </c>
      <c r="D1429" s="17">
        <v>43818</v>
      </c>
      <c r="E1429" s="8" t="str">
        <f>VLOOKUP(A1429,Planilha1!A:Y,20,FALSE)</f>
        <v>Não</v>
      </c>
      <c r="F1429" s="8" t="str">
        <f>VLOOKUP(A1429,Planilha1!A:Y,21,FALSE)</f>
        <v>Não</v>
      </c>
      <c r="G1429" s="8" t="str">
        <f>VLOOKUP(A1429,Planilha1!A:Y,22,FALSE)</f>
        <v>Não</v>
      </c>
      <c r="H1429" s="8" t="str">
        <f>VLOOKUP(A1429,Planilha1!A:Y,23,FALSE)</f>
        <v>Não</v>
      </c>
      <c r="I1429" s="8" t="str">
        <f>VLOOKUP(A1429,Planilha1!A:Y,24,FALSE)</f>
        <v>Não</v>
      </c>
      <c r="J1429" s="8" t="str">
        <f>VLOOKUP(A1429,Planilha1!A:Y,25,FALSE)</f>
        <v>Não</v>
      </c>
    </row>
    <row r="1430" spans="1:10">
      <c r="A1430" s="9">
        <v>311250</v>
      </c>
      <c r="B1430" s="16" t="s">
        <v>3858</v>
      </c>
      <c r="C1430" s="15" t="s">
        <v>19</v>
      </c>
      <c r="D1430" s="17">
        <v>45574</v>
      </c>
      <c r="E1430" s="8" t="str">
        <f>VLOOKUP(A1430,Planilha1!A:Y,20,FALSE)</f>
        <v>Sim</v>
      </c>
      <c r="F1430" s="8" t="str">
        <f>VLOOKUP(A1430,Planilha1!A:Y,21,FALSE)</f>
        <v>Não</v>
      </c>
      <c r="G1430" s="8" t="str">
        <f>VLOOKUP(A1430,Planilha1!A:Y,22,FALSE)</f>
        <v>Não</v>
      </c>
      <c r="H1430" s="8" t="str">
        <f>VLOOKUP(A1430,Planilha1!A:Y,23,FALSE)</f>
        <v>Não</v>
      </c>
      <c r="I1430" s="8" t="str">
        <f>VLOOKUP(A1430,Planilha1!A:Y,24,FALSE)</f>
        <v>Não</v>
      </c>
      <c r="J1430" s="8" t="str">
        <f>VLOOKUP(A1430,Planilha1!A:Y,25,FALSE)</f>
        <v>Não</v>
      </c>
    </row>
    <row r="1431" spans="1:10" ht="15.75">
      <c r="A1431" s="19">
        <v>311260</v>
      </c>
      <c r="B1431" s="24" t="s">
        <v>4229</v>
      </c>
      <c r="C1431" s="25" t="s">
        <v>19</v>
      </c>
      <c r="D1431" s="26">
        <v>45849</v>
      </c>
      <c r="E1431" s="8" t="str">
        <f>VLOOKUP(A1431,Planilha1!A:Y,20,FALSE)</f>
        <v>Sim</v>
      </c>
      <c r="F1431" s="8" t="str">
        <f>VLOOKUP(A1431,Planilha1!A:Y,21,FALSE)</f>
        <v>Não</v>
      </c>
      <c r="G1431" s="8" t="str">
        <f>VLOOKUP(A1431,Planilha1!A:Y,22,FALSE)</f>
        <v>Não</v>
      </c>
      <c r="H1431" s="8" t="str">
        <f>VLOOKUP(A1431,Planilha1!A:Y,23,FALSE)</f>
        <v>Não</v>
      </c>
      <c r="I1431" s="8" t="str">
        <f>VLOOKUP(A1431,Planilha1!A:Y,24,FALSE)</f>
        <v>Não</v>
      </c>
      <c r="J1431" s="8" t="str">
        <f>VLOOKUP(A1431,Planilha1!A:Y,25,FALSE)</f>
        <v>Não</v>
      </c>
    </row>
    <row r="1432" spans="1:10">
      <c r="A1432" s="9">
        <v>311265</v>
      </c>
      <c r="B1432" s="16" t="s">
        <v>949</v>
      </c>
      <c r="C1432" s="15" t="s">
        <v>19</v>
      </c>
      <c r="D1432" s="17">
        <v>43084</v>
      </c>
      <c r="E1432" s="8" t="str">
        <f>VLOOKUP(A1432,Planilha1!A:Y,20,FALSE)</f>
        <v>Sim</v>
      </c>
      <c r="F1432" s="8" t="str">
        <f>VLOOKUP(A1432,Planilha1!A:Y,21,FALSE)</f>
        <v>Não</v>
      </c>
      <c r="G1432" s="8" t="str">
        <f>VLOOKUP(A1432,Planilha1!A:Y,22,FALSE)</f>
        <v>Não</v>
      </c>
      <c r="H1432" s="8" t="str">
        <f>VLOOKUP(A1432,Planilha1!A:Y,23,FALSE)</f>
        <v>Não</v>
      </c>
      <c r="I1432" s="8" t="str">
        <f>VLOOKUP(A1432,Planilha1!A:Y,24,FALSE)</f>
        <v>Não</v>
      </c>
      <c r="J1432" s="8" t="str">
        <f>VLOOKUP(A1432,Planilha1!A:Y,25,FALSE)</f>
        <v>Não</v>
      </c>
    </row>
    <row r="1433" spans="1:10" ht="15.75">
      <c r="A1433" s="19">
        <v>311270</v>
      </c>
      <c r="B1433" s="24" t="s">
        <v>950</v>
      </c>
      <c r="C1433" s="15" t="s">
        <v>19</v>
      </c>
      <c r="D1433" s="17">
        <v>41499</v>
      </c>
      <c r="E1433" s="8" t="str">
        <f>VLOOKUP(A1433,Planilha1!A:Y,20,FALSE)</f>
        <v>Sim</v>
      </c>
      <c r="F1433" s="8" t="str">
        <f>VLOOKUP(A1433,Planilha1!A:Y,21,FALSE)</f>
        <v>Não</v>
      </c>
      <c r="G1433" s="8" t="str">
        <f>VLOOKUP(A1433,Planilha1!A:Y,22,FALSE)</f>
        <v>Não</v>
      </c>
      <c r="H1433" s="8" t="str">
        <f>VLOOKUP(A1433,Planilha1!A:Y,23,FALSE)</f>
        <v>Não</v>
      </c>
      <c r="I1433" s="8" t="str">
        <f>VLOOKUP(A1433,Planilha1!A:Y,24,FALSE)</f>
        <v>Não</v>
      </c>
      <c r="J1433" s="8" t="str">
        <f>VLOOKUP(A1433,Planilha1!A:Y,25,FALSE)</f>
        <v>Não</v>
      </c>
    </row>
    <row r="1434" spans="1:10">
      <c r="A1434" s="9">
        <v>311280</v>
      </c>
      <c r="B1434" s="18" t="s">
        <v>4230</v>
      </c>
      <c r="C1434" s="25" t="s">
        <v>19</v>
      </c>
      <c r="D1434" s="26">
        <v>45849</v>
      </c>
      <c r="E1434" s="8" t="str">
        <f>VLOOKUP(A1434,Planilha1!A:Y,20,FALSE)</f>
        <v>Sim</v>
      </c>
      <c r="F1434" s="8" t="str">
        <f>VLOOKUP(A1434,Planilha1!A:Y,21,FALSE)</f>
        <v>Não</v>
      </c>
      <c r="G1434" s="8" t="str">
        <f>VLOOKUP(A1434,Planilha1!A:Y,22,FALSE)</f>
        <v>Não</v>
      </c>
      <c r="H1434" s="8" t="str">
        <f>VLOOKUP(A1434,Planilha1!A:Y,23,FALSE)</f>
        <v>Não</v>
      </c>
      <c r="I1434" s="8" t="str">
        <f>VLOOKUP(A1434,Planilha1!A:Y,24,FALSE)</f>
        <v>Não</v>
      </c>
      <c r="J1434" s="8" t="str">
        <f>VLOOKUP(A1434,Planilha1!A:Y,25,FALSE)</f>
        <v>Não</v>
      </c>
    </row>
    <row r="1435" spans="1:10">
      <c r="A1435" s="9">
        <v>311290</v>
      </c>
      <c r="B1435" s="16" t="s">
        <v>951</v>
      </c>
      <c r="C1435" s="15" t="s">
        <v>19</v>
      </c>
      <c r="D1435" s="17">
        <v>41499</v>
      </c>
      <c r="E1435" s="8" t="str">
        <f>VLOOKUP(A1435,Planilha1!A:Y,20,FALSE)</f>
        <v>Sim</v>
      </c>
      <c r="F1435" s="8" t="str">
        <f>VLOOKUP(A1435,Planilha1!A:Y,21,FALSE)</f>
        <v>Não</v>
      </c>
      <c r="G1435" s="8" t="str">
        <f>VLOOKUP(A1435,Planilha1!A:Y,22,FALSE)</f>
        <v>Não</v>
      </c>
      <c r="H1435" s="8" t="str">
        <f>VLOOKUP(A1435,Planilha1!A:Y,23,FALSE)</f>
        <v>Não</v>
      </c>
      <c r="I1435" s="8" t="str">
        <f>VLOOKUP(A1435,Planilha1!A:Y,24,FALSE)</f>
        <v>Não</v>
      </c>
      <c r="J1435" s="8" t="str">
        <f>VLOOKUP(A1435,Planilha1!A:Y,25,FALSE)</f>
        <v>Não</v>
      </c>
    </row>
    <row r="1436" spans="1:10" ht="15.75">
      <c r="A1436" s="19">
        <v>311300</v>
      </c>
      <c r="B1436" s="24" t="s">
        <v>952</v>
      </c>
      <c r="C1436" s="15" t="s">
        <v>19</v>
      </c>
      <c r="D1436" s="17">
        <v>41136</v>
      </c>
      <c r="E1436" s="8" t="str">
        <f>VLOOKUP(A1436,Planilha1!A:Y,20,FALSE)</f>
        <v>Sim</v>
      </c>
      <c r="F1436" s="8" t="str">
        <f>VLOOKUP(A1436,Planilha1!A:Y,21,FALSE)</f>
        <v>Não</v>
      </c>
      <c r="G1436" s="8" t="str">
        <f>VLOOKUP(A1436,Planilha1!A:Y,22,FALSE)</f>
        <v>Não</v>
      </c>
      <c r="H1436" s="8" t="str">
        <f>VLOOKUP(A1436,Planilha1!A:Y,23,FALSE)</f>
        <v>Não</v>
      </c>
      <c r="I1436" s="8" t="str">
        <f>VLOOKUP(A1436,Planilha1!A:Y,24,FALSE)</f>
        <v>Não</v>
      </c>
      <c r="J1436" s="8" t="str">
        <f>VLOOKUP(A1436,Planilha1!A:Y,25,FALSE)</f>
        <v>Não</v>
      </c>
    </row>
    <row r="1437" spans="1:10" ht="15.75">
      <c r="A1437" s="19">
        <v>311310</v>
      </c>
      <c r="B1437" s="24" t="s">
        <v>3859</v>
      </c>
      <c r="C1437" s="15" t="s">
        <v>19</v>
      </c>
      <c r="D1437" s="17">
        <v>45574</v>
      </c>
      <c r="E1437" s="8" t="str">
        <f>VLOOKUP(A1437,Planilha1!A:Y,20,FALSE)</f>
        <v>Sim</v>
      </c>
      <c r="F1437" s="8" t="str">
        <f>VLOOKUP(A1437,Planilha1!A:Y,21,FALSE)</f>
        <v>Não</v>
      </c>
      <c r="G1437" s="8" t="str">
        <f>VLOOKUP(A1437,Planilha1!A:Y,22,FALSE)</f>
        <v>Não</v>
      </c>
      <c r="H1437" s="8" t="str">
        <f>VLOOKUP(A1437,Planilha1!A:Y,23,FALSE)</f>
        <v>Não</v>
      </c>
      <c r="I1437" s="8" t="str">
        <f>VLOOKUP(A1437,Planilha1!A:Y,24,FALSE)</f>
        <v>Não</v>
      </c>
      <c r="J1437" s="8" t="str">
        <f>VLOOKUP(A1437,Planilha1!A:Y,25,FALSE)</f>
        <v>Não</v>
      </c>
    </row>
    <row r="1438" spans="1:10">
      <c r="A1438" s="9">
        <v>311320</v>
      </c>
      <c r="B1438" s="16" t="s">
        <v>953</v>
      </c>
      <c r="C1438" s="15" t="s">
        <v>19</v>
      </c>
      <c r="D1438" s="17">
        <v>43445</v>
      </c>
      <c r="E1438" s="8" t="str">
        <f>VLOOKUP(A1438,Planilha1!A:Y,20,FALSE)</f>
        <v>Sim</v>
      </c>
      <c r="F1438" s="8" t="str">
        <f>VLOOKUP(A1438,Planilha1!A:Y,21,FALSE)</f>
        <v>Não</v>
      </c>
      <c r="G1438" s="8" t="str">
        <f>VLOOKUP(A1438,Planilha1!A:Y,22,FALSE)</f>
        <v>Não</v>
      </c>
      <c r="H1438" s="8" t="str">
        <f>VLOOKUP(A1438,Planilha1!A:Y,23,FALSE)</f>
        <v>Não</v>
      </c>
      <c r="I1438" s="8" t="str">
        <f>VLOOKUP(A1438,Planilha1!A:Y,24,FALSE)</f>
        <v>Não</v>
      </c>
      <c r="J1438" s="8" t="str">
        <f>VLOOKUP(A1438,Planilha1!A:Y,25,FALSE)</f>
        <v>Não</v>
      </c>
    </row>
    <row r="1439" spans="1:10">
      <c r="A1439" s="9">
        <v>311330</v>
      </c>
      <c r="B1439" s="16" t="s">
        <v>954</v>
      </c>
      <c r="C1439" s="15" t="s">
        <v>19</v>
      </c>
      <c r="D1439" s="17">
        <v>43445</v>
      </c>
      <c r="E1439" s="8" t="str">
        <f>VLOOKUP(A1439,Planilha1!A:Y,20,FALSE)</f>
        <v>Sim</v>
      </c>
      <c r="F1439" s="8" t="str">
        <f>VLOOKUP(A1439,Planilha1!A:Y,21,FALSE)</f>
        <v>Não</v>
      </c>
      <c r="G1439" s="8" t="str">
        <f>VLOOKUP(A1439,Planilha1!A:Y,22,FALSE)</f>
        <v>Não</v>
      </c>
      <c r="H1439" s="8" t="str">
        <f>VLOOKUP(A1439,Planilha1!A:Y,23,FALSE)</f>
        <v>Não</v>
      </c>
      <c r="I1439" s="8" t="str">
        <f>VLOOKUP(A1439,Planilha1!A:Y,24,FALSE)</f>
        <v>Não</v>
      </c>
      <c r="J1439" s="8" t="str">
        <f>VLOOKUP(A1439,Planilha1!A:Y,25,FALSE)</f>
        <v>Não</v>
      </c>
    </row>
    <row r="1440" spans="1:10">
      <c r="A1440" s="9">
        <v>311340</v>
      </c>
      <c r="B1440" s="16" t="s">
        <v>955</v>
      </c>
      <c r="C1440" s="15" t="s">
        <v>19</v>
      </c>
      <c r="D1440" s="17">
        <v>43818</v>
      </c>
      <c r="E1440" s="8" t="str">
        <f>VLOOKUP(A1440,Planilha1!A:Y,20,FALSE)</f>
        <v>Sim</v>
      </c>
      <c r="F1440" s="8" t="str">
        <f>VLOOKUP(A1440,Planilha1!A:Y,21,FALSE)</f>
        <v>Não</v>
      </c>
      <c r="G1440" s="8" t="str">
        <f>VLOOKUP(A1440,Planilha1!A:Y,22,FALSE)</f>
        <v>Não</v>
      </c>
      <c r="H1440" s="8" t="str">
        <f>VLOOKUP(A1440,Planilha1!A:Y,23,FALSE)</f>
        <v>Não</v>
      </c>
      <c r="I1440" s="8" t="str">
        <f>VLOOKUP(A1440,Planilha1!A:Y,24,FALSE)</f>
        <v>Não</v>
      </c>
      <c r="J1440" s="8" t="str">
        <f>VLOOKUP(A1440,Planilha1!A:Y,25,FALSE)</f>
        <v>Não</v>
      </c>
    </row>
    <row r="1441" spans="1:10" ht="15.75">
      <c r="A1441" s="19">
        <v>311350</v>
      </c>
      <c r="B1441" s="24" t="s">
        <v>956</v>
      </c>
      <c r="C1441" s="15" t="s">
        <v>19</v>
      </c>
      <c r="D1441" s="17">
        <v>43445</v>
      </c>
      <c r="E1441" s="8" t="str">
        <f>VLOOKUP(A1441,Planilha1!A:Y,20,FALSE)</f>
        <v>Não</v>
      </c>
      <c r="F1441" s="8" t="str">
        <f>VLOOKUP(A1441,Planilha1!A:Y,21,FALSE)</f>
        <v>Não</v>
      </c>
      <c r="G1441" s="8" t="str">
        <f>VLOOKUP(A1441,Planilha1!A:Y,22,FALSE)</f>
        <v>Não</v>
      </c>
      <c r="H1441" s="8" t="str">
        <f>VLOOKUP(A1441,Planilha1!A:Y,23,FALSE)</f>
        <v>Não</v>
      </c>
      <c r="I1441" s="8" t="str">
        <f>VLOOKUP(A1441,Planilha1!A:Y,24,FALSE)</f>
        <v>Não</v>
      </c>
      <c r="J1441" s="8" t="str">
        <f>VLOOKUP(A1441,Planilha1!A:Y,25,FALSE)</f>
        <v>Não</v>
      </c>
    </row>
    <row r="1442" spans="1:10">
      <c r="A1442" s="9">
        <v>311360</v>
      </c>
      <c r="B1442" s="16" t="s">
        <v>3860</v>
      </c>
      <c r="C1442" s="15" t="s">
        <v>19</v>
      </c>
      <c r="D1442" s="17">
        <v>45574</v>
      </c>
      <c r="E1442" s="8" t="str">
        <f>VLOOKUP(A1442,Planilha1!A:Y,20,FALSE)</f>
        <v>Sim</v>
      </c>
      <c r="F1442" s="8" t="str">
        <f>VLOOKUP(A1442,Planilha1!A:Y,21,FALSE)</f>
        <v>Não</v>
      </c>
      <c r="G1442" s="8" t="str">
        <f>VLOOKUP(A1442,Planilha1!A:Y,22,FALSE)</f>
        <v>Não</v>
      </c>
      <c r="H1442" s="8" t="str">
        <f>VLOOKUP(A1442,Planilha1!A:Y,23,FALSE)</f>
        <v>Não</v>
      </c>
      <c r="I1442" s="8" t="str">
        <f>VLOOKUP(A1442,Planilha1!A:Y,24,FALSE)</f>
        <v>Não</v>
      </c>
      <c r="J1442" s="8" t="str">
        <f>VLOOKUP(A1442,Planilha1!A:Y,25,FALSE)</f>
        <v>Não</v>
      </c>
    </row>
    <row r="1443" spans="1:10">
      <c r="A1443" s="9">
        <v>311370</v>
      </c>
      <c r="B1443" s="16" t="s">
        <v>957</v>
      </c>
      <c r="C1443" s="15" t="s">
        <v>19</v>
      </c>
      <c r="D1443" s="17">
        <v>43131</v>
      </c>
      <c r="E1443" s="8" t="str">
        <f>VLOOKUP(A1443,Planilha1!A:Y,20,FALSE)</f>
        <v>Sim</v>
      </c>
      <c r="F1443" s="8" t="str">
        <f>VLOOKUP(A1443,Planilha1!A:Y,21,FALSE)</f>
        <v>Não</v>
      </c>
      <c r="G1443" s="8" t="str">
        <f>VLOOKUP(A1443,Planilha1!A:Y,22,FALSE)</f>
        <v>Não</v>
      </c>
      <c r="H1443" s="8" t="str">
        <f>VLOOKUP(A1443,Planilha1!A:Y,23,FALSE)</f>
        <v>Não</v>
      </c>
      <c r="I1443" s="8" t="str">
        <f>VLOOKUP(A1443,Planilha1!A:Y,24,FALSE)</f>
        <v>Não</v>
      </c>
      <c r="J1443" s="8" t="str">
        <f>VLOOKUP(A1443,Planilha1!A:Y,25,FALSE)</f>
        <v>Não</v>
      </c>
    </row>
    <row r="1444" spans="1:10">
      <c r="A1444" s="9">
        <v>311380</v>
      </c>
      <c r="B1444" s="16" t="s">
        <v>958</v>
      </c>
      <c r="C1444" s="15" t="s">
        <v>19</v>
      </c>
      <c r="D1444" s="17">
        <v>43445</v>
      </c>
      <c r="E1444" s="8" t="str">
        <f>VLOOKUP(A1444,Planilha1!A:Y,20,FALSE)</f>
        <v>Sim</v>
      </c>
      <c r="F1444" s="8" t="str">
        <f>VLOOKUP(A1444,Planilha1!A:Y,21,FALSE)</f>
        <v>Não</v>
      </c>
      <c r="G1444" s="8" t="str">
        <f>VLOOKUP(A1444,Planilha1!A:Y,22,FALSE)</f>
        <v>Não</v>
      </c>
      <c r="H1444" s="8" t="str">
        <f>VLOOKUP(A1444,Planilha1!A:Y,23,FALSE)</f>
        <v>Não</v>
      </c>
      <c r="I1444" s="8" t="str">
        <f>VLOOKUP(A1444,Planilha1!A:Y,24,FALSE)</f>
        <v>Não</v>
      </c>
      <c r="J1444" s="8" t="str">
        <f>VLOOKUP(A1444,Planilha1!A:Y,25,FALSE)</f>
        <v>Não</v>
      </c>
    </row>
    <row r="1445" spans="1:10">
      <c r="A1445" s="9">
        <v>311390</v>
      </c>
      <c r="B1445" s="16" t="s">
        <v>3861</v>
      </c>
      <c r="C1445" s="15" t="s">
        <v>19</v>
      </c>
      <c r="D1445" s="17">
        <v>45574</v>
      </c>
      <c r="E1445" s="8" t="str">
        <f>VLOOKUP(A1445,Planilha1!A:Y,20,FALSE)</f>
        <v>Não</v>
      </c>
      <c r="F1445" s="8" t="str">
        <f>VLOOKUP(A1445,Planilha1!A:Y,21,FALSE)</f>
        <v>Não</v>
      </c>
      <c r="G1445" s="8" t="str">
        <f>VLOOKUP(A1445,Planilha1!A:Y,22,FALSE)</f>
        <v>Não</v>
      </c>
      <c r="H1445" s="8" t="str">
        <f>VLOOKUP(A1445,Planilha1!A:Y,23,FALSE)</f>
        <v>Não</v>
      </c>
      <c r="I1445" s="8" t="str">
        <f>VLOOKUP(A1445,Planilha1!A:Y,24,FALSE)</f>
        <v>Não</v>
      </c>
      <c r="J1445" s="8" t="str">
        <f>VLOOKUP(A1445,Planilha1!A:Y,25,FALSE)</f>
        <v>Não</v>
      </c>
    </row>
    <row r="1446" spans="1:10">
      <c r="A1446" s="9">
        <v>311400</v>
      </c>
      <c r="B1446" s="16" t="s">
        <v>3862</v>
      </c>
      <c r="C1446" s="15" t="s">
        <v>19</v>
      </c>
      <c r="D1446" s="17">
        <v>45574</v>
      </c>
      <c r="E1446" s="8" t="str">
        <f>VLOOKUP(A1446,Planilha1!A:Y,20,FALSE)</f>
        <v>Sim</v>
      </c>
      <c r="F1446" s="8" t="str">
        <f>VLOOKUP(A1446,Planilha1!A:Y,21,FALSE)</f>
        <v>Não</v>
      </c>
      <c r="G1446" s="8" t="str">
        <f>VLOOKUP(A1446,Planilha1!A:Y,22,FALSE)</f>
        <v>Não</v>
      </c>
      <c r="H1446" s="8" t="str">
        <f>VLOOKUP(A1446,Planilha1!A:Y,23,FALSE)</f>
        <v>Não</v>
      </c>
      <c r="I1446" s="8" t="str">
        <f>VLOOKUP(A1446,Planilha1!A:Y,24,FALSE)</f>
        <v>Não</v>
      </c>
      <c r="J1446" s="8" t="str">
        <f>VLOOKUP(A1446,Planilha1!A:Y,25,FALSE)</f>
        <v>Não</v>
      </c>
    </row>
    <row r="1447" spans="1:10">
      <c r="A1447" s="9">
        <v>311410</v>
      </c>
      <c r="B1447" s="16" t="s">
        <v>959</v>
      </c>
      <c r="C1447" s="15" t="s">
        <v>19</v>
      </c>
      <c r="D1447" s="17">
        <v>43818</v>
      </c>
      <c r="E1447" s="8" t="str">
        <f>VLOOKUP(A1447,Planilha1!A:Y,20,FALSE)</f>
        <v>Sim</v>
      </c>
      <c r="F1447" s="8" t="str">
        <f>VLOOKUP(A1447,Planilha1!A:Y,21,FALSE)</f>
        <v>Não</v>
      </c>
      <c r="G1447" s="8" t="str">
        <f>VLOOKUP(A1447,Planilha1!A:Y,22,FALSE)</f>
        <v>Não</v>
      </c>
      <c r="H1447" s="8" t="str">
        <f>VLOOKUP(A1447,Planilha1!A:Y,23,FALSE)</f>
        <v>Não</v>
      </c>
      <c r="I1447" s="8" t="str">
        <f>VLOOKUP(A1447,Planilha1!A:Y,24,FALSE)</f>
        <v>Não</v>
      </c>
      <c r="J1447" s="8" t="str">
        <f>VLOOKUP(A1447,Planilha1!A:Y,25,FALSE)</f>
        <v>Não</v>
      </c>
    </row>
    <row r="1448" spans="1:10">
      <c r="A1448" s="9">
        <v>311420</v>
      </c>
      <c r="B1448" s="16" t="s">
        <v>960</v>
      </c>
      <c r="C1448" s="15" t="s">
        <v>19</v>
      </c>
      <c r="D1448" s="17">
        <v>43818</v>
      </c>
      <c r="E1448" s="8" t="str">
        <f>VLOOKUP(A1448,Planilha1!A:Y,20,FALSE)</f>
        <v>Sim</v>
      </c>
      <c r="F1448" s="8" t="str">
        <f>VLOOKUP(A1448,Planilha1!A:Y,21,FALSE)</f>
        <v>Não</v>
      </c>
      <c r="G1448" s="8" t="str">
        <f>VLOOKUP(A1448,Planilha1!A:Y,22,FALSE)</f>
        <v>Não</v>
      </c>
      <c r="H1448" s="8" t="str">
        <f>VLOOKUP(A1448,Planilha1!A:Y,23,FALSE)</f>
        <v>Não</v>
      </c>
      <c r="I1448" s="8" t="str">
        <f>VLOOKUP(A1448,Planilha1!A:Y,24,FALSE)</f>
        <v>Não</v>
      </c>
      <c r="J1448" s="8" t="str">
        <f>VLOOKUP(A1448,Planilha1!A:Y,25,FALSE)</f>
        <v>Não</v>
      </c>
    </row>
    <row r="1449" spans="1:10">
      <c r="A1449" s="9">
        <v>311430</v>
      </c>
      <c r="B1449" s="18" t="s">
        <v>961</v>
      </c>
      <c r="C1449" s="15" t="s">
        <v>19</v>
      </c>
      <c r="D1449" s="17">
        <v>43818</v>
      </c>
      <c r="E1449" s="8" t="str">
        <f>VLOOKUP(A1449,Planilha1!A:Y,20,FALSE)</f>
        <v>Sim</v>
      </c>
      <c r="F1449" s="8" t="str">
        <f>VLOOKUP(A1449,Planilha1!A:Y,21,FALSE)</f>
        <v>Não</v>
      </c>
      <c r="G1449" s="8" t="str">
        <f>VLOOKUP(A1449,Planilha1!A:Y,22,FALSE)</f>
        <v>Não</v>
      </c>
      <c r="H1449" s="8" t="str">
        <f>VLOOKUP(A1449,Planilha1!A:Y,23,FALSE)</f>
        <v>Não</v>
      </c>
      <c r="I1449" s="8" t="str">
        <f>VLOOKUP(A1449,Planilha1!A:Y,24,FALSE)</f>
        <v>Não</v>
      </c>
      <c r="J1449" s="8" t="str">
        <f>VLOOKUP(A1449,Planilha1!A:Y,25,FALSE)</f>
        <v>Não</v>
      </c>
    </row>
    <row r="1450" spans="1:10">
      <c r="A1450" s="9">
        <v>311440</v>
      </c>
      <c r="B1450" s="16" t="s">
        <v>4231</v>
      </c>
      <c r="C1450" s="25" t="s">
        <v>19</v>
      </c>
      <c r="D1450" s="26">
        <v>45849</v>
      </c>
      <c r="E1450" s="8" t="str">
        <f>VLOOKUP(A1450,Planilha1!A:Y,20,FALSE)</f>
        <v>Não</v>
      </c>
      <c r="F1450" s="8" t="str">
        <f>VLOOKUP(A1450,Planilha1!A:Y,21,FALSE)</f>
        <v>Não</v>
      </c>
      <c r="G1450" s="8" t="str">
        <f>VLOOKUP(A1450,Planilha1!A:Y,22,FALSE)</f>
        <v>Não</v>
      </c>
      <c r="H1450" s="8" t="str">
        <f>VLOOKUP(A1450,Planilha1!A:Y,23,FALSE)</f>
        <v>Não</v>
      </c>
      <c r="I1450" s="8" t="str">
        <f>VLOOKUP(A1450,Planilha1!A:Y,24,FALSE)</f>
        <v>Não</v>
      </c>
      <c r="J1450" s="8" t="str">
        <f>VLOOKUP(A1450,Planilha1!A:Y,25,FALSE)</f>
        <v>Não</v>
      </c>
    </row>
    <row r="1451" spans="1:10">
      <c r="A1451" s="9">
        <v>311450</v>
      </c>
      <c r="B1451" s="16" t="s">
        <v>4138</v>
      </c>
      <c r="C1451" s="25" t="s">
        <v>19</v>
      </c>
      <c r="D1451" s="26">
        <v>45642</v>
      </c>
      <c r="E1451" s="8" t="str">
        <f>VLOOKUP(A1451,Planilha1!A:Y,20,FALSE)</f>
        <v>Sim</v>
      </c>
      <c r="F1451" s="8" t="str">
        <f>VLOOKUP(A1451,Planilha1!A:Y,21,FALSE)</f>
        <v>Não</v>
      </c>
      <c r="G1451" s="8" t="str">
        <f>VLOOKUP(A1451,Planilha1!A:Y,22,FALSE)</f>
        <v>Não</v>
      </c>
      <c r="H1451" s="8" t="str">
        <f>VLOOKUP(A1451,Planilha1!A:Y,23,FALSE)</f>
        <v>Não</v>
      </c>
      <c r="I1451" s="8" t="str">
        <f>VLOOKUP(A1451,Planilha1!A:Y,24,FALSE)</f>
        <v>Não</v>
      </c>
      <c r="J1451" s="8" t="str">
        <f>VLOOKUP(A1451,Planilha1!A:Y,25,FALSE)</f>
        <v>Não</v>
      </c>
    </row>
    <row r="1452" spans="1:10" ht="15.75">
      <c r="A1452" s="19">
        <v>311460</v>
      </c>
      <c r="B1452" s="24" t="s">
        <v>4232</v>
      </c>
      <c r="C1452" s="25" t="s">
        <v>19</v>
      </c>
      <c r="D1452" s="26">
        <v>45849</v>
      </c>
      <c r="E1452" s="8" t="str">
        <f>VLOOKUP(A1452,Planilha1!A:Y,20,FALSE)</f>
        <v>Sim</v>
      </c>
      <c r="F1452" s="8" t="str">
        <f>VLOOKUP(A1452,Planilha1!A:Y,21,FALSE)</f>
        <v>Não</v>
      </c>
      <c r="G1452" s="8" t="str">
        <f>VLOOKUP(A1452,Planilha1!A:Y,22,FALSE)</f>
        <v>Não</v>
      </c>
      <c r="H1452" s="8" t="str">
        <f>VLOOKUP(A1452,Planilha1!A:Y,23,FALSE)</f>
        <v>Não</v>
      </c>
      <c r="I1452" s="8" t="str">
        <f>VLOOKUP(A1452,Planilha1!A:Y,24,FALSE)</f>
        <v>Não</v>
      </c>
      <c r="J1452" s="8" t="str">
        <f>VLOOKUP(A1452,Planilha1!A:Y,25,FALSE)</f>
        <v>Não</v>
      </c>
    </row>
    <row r="1453" spans="1:10">
      <c r="A1453" s="9">
        <v>311470</v>
      </c>
      <c r="B1453" s="18" t="s">
        <v>4233</v>
      </c>
      <c r="C1453" s="25" t="s">
        <v>19</v>
      </c>
      <c r="D1453" s="26">
        <v>45849</v>
      </c>
      <c r="E1453" s="8" t="str">
        <f>VLOOKUP(A1453,Planilha1!A:Y,20,FALSE)</f>
        <v>Não</v>
      </c>
      <c r="F1453" s="8" t="str">
        <f>VLOOKUP(A1453,Planilha1!A:Y,21,FALSE)</f>
        <v>Não</v>
      </c>
      <c r="G1453" s="8" t="str">
        <f>VLOOKUP(A1453,Planilha1!A:Y,22,FALSE)</f>
        <v>Não</v>
      </c>
      <c r="H1453" s="8" t="str">
        <f>VLOOKUP(A1453,Planilha1!A:Y,23,FALSE)</f>
        <v>Não</v>
      </c>
      <c r="I1453" s="8" t="str">
        <f>VLOOKUP(A1453,Planilha1!A:Y,24,FALSE)</f>
        <v>Não</v>
      </c>
      <c r="J1453" s="8" t="str">
        <f>VLOOKUP(A1453,Planilha1!A:Y,25,FALSE)</f>
        <v>Não</v>
      </c>
    </row>
    <row r="1454" spans="1:10" ht="15.75">
      <c r="A1454" s="19">
        <v>311480</v>
      </c>
      <c r="B1454" s="24" t="s">
        <v>1351</v>
      </c>
      <c r="C1454" s="15" t="s">
        <v>19</v>
      </c>
      <c r="D1454" s="17">
        <v>45280</v>
      </c>
      <c r="E1454" s="8" t="str">
        <f>VLOOKUP(A1454,Planilha1!A:Y,20,FALSE)</f>
        <v>Sim</v>
      </c>
      <c r="F1454" s="8" t="str">
        <f>VLOOKUP(A1454,Planilha1!A:Y,21,FALSE)</f>
        <v>Não</v>
      </c>
      <c r="G1454" s="8" t="str">
        <f>VLOOKUP(A1454,Planilha1!A:Y,22,FALSE)</f>
        <v>Não</v>
      </c>
      <c r="H1454" s="8" t="str">
        <f>VLOOKUP(A1454,Planilha1!A:Y,23,FALSE)</f>
        <v>Não</v>
      </c>
      <c r="I1454" s="8" t="str">
        <f>VLOOKUP(A1454,Planilha1!A:Y,24,FALSE)</f>
        <v>Não</v>
      </c>
      <c r="J1454" s="8" t="str">
        <f>VLOOKUP(A1454,Planilha1!A:Y,25,FALSE)</f>
        <v>Não</v>
      </c>
    </row>
    <row r="1455" spans="1:10" ht="15.75">
      <c r="A1455" s="19">
        <v>311490</v>
      </c>
      <c r="B1455" s="24" t="s">
        <v>962</v>
      </c>
      <c r="C1455" s="15" t="s">
        <v>19</v>
      </c>
      <c r="D1455" s="17">
        <v>43818</v>
      </c>
      <c r="E1455" s="8" t="str">
        <f>VLOOKUP(A1455,Planilha1!A:Y,20,FALSE)</f>
        <v>Sim</v>
      </c>
      <c r="F1455" s="8" t="str">
        <f>VLOOKUP(A1455,Planilha1!A:Y,21,FALSE)</f>
        <v>Não</v>
      </c>
      <c r="G1455" s="8" t="str">
        <f>VLOOKUP(A1455,Planilha1!A:Y,22,FALSE)</f>
        <v>Não</v>
      </c>
      <c r="H1455" s="8" t="str">
        <f>VLOOKUP(A1455,Planilha1!A:Y,23,FALSE)</f>
        <v>Não</v>
      </c>
      <c r="I1455" s="8" t="str">
        <f>VLOOKUP(A1455,Planilha1!A:Y,24,FALSE)</f>
        <v>Não</v>
      </c>
      <c r="J1455" s="8" t="str">
        <f>VLOOKUP(A1455,Planilha1!A:Y,25,FALSE)</f>
        <v>Não</v>
      </c>
    </row>
    <row r="1456" spans="1:10">
      <c r="A1456" s="9">
        <v>311500</v>
      </c>
      <c r="B1456" s="16" t="s">
        <v>4234</v>
      </c>
      <c r="C1456" s="25" t="s">
        <v>19</v>
      </c>
      <c r="D1456" s="26">
        <v>45849</v>
      </c>
      <c r="E1456" s="8" t="str">
        <f>VLOOKUP(A1456,Planilha1!A:Y,20,FALSE)</f>
        <v>Sim</v>
      </c>
      <c r="F1456" s="8" t="str">
        <f>VLOOKUP(A1456,Planilha1!A:Y,21,FALSE)</f>
        <v>Não</v>
      </c>
      <c r="G1456" s="8" t="str">
        <f>VLOOKUP(A1456,Planilha1!A:Y,22,FALSE)</f>
        <v>Não</v>
      </c>
      <c r="H1456" s="8" t="str">
        <f>VLOOKUP(A1456,Planilha1!A:Y,23,FALSE)</f>
        <v>Não</v>
      </c>
      <c r="I1456" s="8" t="str">
        <f>VLOOKUP(A1456,Planilha1!A:Y,24,FALSE)</f>
        <v>Não</v>
      </c>
      <c r="J1456" s="8" t="str">
        <f>VLOOKUP(A1456,Planilha1!A:Y,25,FALSE)</f>
        <v>Não</v>
      </c>
    </row>
    <row r="1457" spans="1:10" ht="15.75">
      <c r="A1457" s="19">
        <v>311510</v>
      </c>
      <c r="B1457" s="24" t="s">
        <v>4235</v>
      </c>
      <c r="C1457" s="25" t="s">
        <v>19</v>
      </c>
      <c r="D1457" s="26">
        <v>45849</v>
      </c>
      <c r="E1457" s="8" t="str">
        <f>VLOOKUP(A1457,Planilha1!A:Y,20,FALSE)</f>
        <v>Sim</v>
      </c>
      <c r="F1457" s="8" t="str">
        <f>VLOOKUP(A1457,Planilha1!A:Y,21,FALSE)</f>
        <v>Não</v>
      </c>
      <c r="G1457" s="8" t="str">
        <f>VLOOKUP(A1457,Planilha1!A:Y,22,FALSE)</f>
        <v>Não</v>
      </c>
      <c r="H1457" s="8" t="str">
        <f>VLOOKUP(A1457,Planilha1!A:Y,23,FALSE)</f>
        <v>Não</v>
      </c>
      <c r="I1457" s="8" t="str">
        <f>VLOOKUP(A1457,Planilha1!A:Y,24,FALSE)</f>
        <v>Não</v>
      </c>
      <c r="J1457" s="8" t="str">
        <f>VLOOKUP(A1457,Planilha1!A:Y,25,FALSE)</f>
        <v>Não</v>
      </c>
    </row>
    <row r="1458" spans="1:10" ht="15.75">
      <c r="A1458" s="19">
        <v>311535</v>
      </c>
      <c r="B1458" s="24" t="s">
        <v>3863</v>
      </c>
      <c r="C1458" s="15" t="s">
        <v>19</v>
      </c>
      <c r="D1458" s="17">
        <v>45574</v>
      </c>
      <c r="E1458" s="8" t="str">
        <f>VLOOKUP(A1458,Planilha1!A:Y,20,FALSE)</f>
        <v>Sim</v>
      </c>
      <c r="F1458" s="8" t="str">
        <f>VLOOKUP(A1458,Planilha1!A:Y,21,FALSE)</f>
        <v>Não</v>
      </c>
      <c r="G1458" s="8" t="str">
        <f>VLOOKUP(A1458,Planilha1!A:Y,22,FALSE)</f>
        <v>Não</v>
      </c>
      <c r="H1458" s="8" t="str">
        <f>VLOOKUP(A1458,Planilha1!A:Y,23,FALSE)</f>
        <v>Não</v>
      </c>
      <c r="I1458" s="8" t="str">
        <f>VLOOKUP(A1458,Planilha1!A:Y,24,FALSE)</f>
        <v>Não</v>
      </c>
      <c r="J1458" s="8" t="str">
        <f>VLOOKUP(A1458,Planilha1!A:Y,25,FALSE)</f>
        <v>Não</v>
      </c>
    </row>
    <row r="1459" spans="1:10">
      <c r="A1459" s="9">
        <v>311540</v>
      </c>
      <c r="B1459" s="16" t="s">
        <v>963</v>
      </c>
      <c r="C1459" s="15" t="s">
        <v>19</v>
      </c>
      <c r="D1459" s="17">
        <v>43131</v>
      </c>
      <c r="E1459" s="8" t="str">
        <f>VLOOKUP(A1459,Planilha1!A:Y,20,FALSE)</f>
        <v>Sim</v>
      </c>
      <c r="F1459" s="8" t="str">
        <f>VLOOKUP(A1459,Planilha1!A:Y,21,FALSE)</f>
        <v>Não</v>
      </c>
      <c r="G1459" s="8" t="str">
        <f>VLOOKUP(A1459,Planilha1!A:Y,22,FALSE)</f>
        <v>Não</v>
      </c>
      <c r="H1459" s="8" t="str">
        <f>VLOOKUP(A1459,Planilha1!A:Y,23,FALSE)</f>
        <v>Não</v>
      </c>
      <c r="I1459" s="8" t="str">
        <f>VLOOKUP(A1459,Planilha1!A:Y,24,FALSE)</f>
        <v>Não</v>
      </c>
      <c r="J1459" s="8" t="str">
        <f>VLOOKUP(A1459,Planilha1!A:Y,25,FALSE)</f>
        <v>Não</v>
      </c>
    </row>
    <row r="1460" spans="1:10">
      <c r="A1460" s="9">
        <v>311545</v>
      </c>
      <c r="B1460" s="16" t="s">
        <v>964</v>
      </c>
      <c r="C1460" s="15" t="s">
        <v>19</v>
      </c>
      <c r="D1460" s="17">
        <v>41499</v>
      </c>
      <c r="E1460" s="8" t="str">
        <f>VLOOKUP(A1460,Planilha1!A:Y,20,FALSE)</f>
        <v>Sim</v>
      </c>
      <c r="F1460" s="8" t="str">
        <f>VLOOKUP(A1460,Planilha1!A:Y,21,FALSE)</f>
        <v>Não</v>
      </c>
      <c r="G1460" s="8" t="str">
        <f>VLOOKUP(A1460,Planilha1!A:Y,22,FALSE)</f>
        <v>Não</v>
      </c>
      <c r="H1460" s="8" t="str">
        <f>VLOOKUP(A1460,Planilha1!A:Y,23,FALSE)</f>
        <v>Não</v>
      </c>
      <c r="I1460" s="8" t="str">
        <f>VLOOKUP(A1460,Planilha1!A:Y,24,FALSE)</f>
        <v>Não</v>
      </c>
      <c r="J1460" s="8" t="str">
        <f>VLOOKUP(A1460,Planilha1!A:Y,25,FALSE)</f>
        <v>Não</v>
      </c>
    </row>
    <row r="1461" spans="1:10">
      <c r="A1461" s="9">
        <v>311547</v>
      </c>
      <c r="B1461" s="16" t="s">
        <v>965</v>
      </c>
      <c r="C1461" s="15" t="s">
        <v>19</v>
      </c>
      <c r="D1461" s="17">
        <v>41905</v>
      </c>
      <c r="E1461" s="8" t="str">
        <f>VLOOKUP(A1461,Planilha1!A:Y,20,FALSE)</f>
        <v>Não</v>
      </c>
      <c r="F1461" s="8" t="str">
        <f>VLOOKUP(A1461,Planilha1!A:Y,21,FALSE)</f>
        <v>Não</v>
      </c>
      <c r="G1461" s="8" t="str">
        <f>VLOOKUP(A1461,Planilha1!A:Y,22,FALSE)</f>
        <v>Não</v>
      </c>
      <c r="H1461" s="8" t="str">
        <f>VLOOKUP(A1461,Planilha1!A:Y,23,FALSE)</f>
        <v>Não</v>
      </c>
      <c r="I1461" s="8" t="str">
        <f>VLOOKUP(A1461,Planilha1!A:Y,24,FALSE)</f>
        <v>Não</v>
      </c>
      <c r="J1461" s="8" t="str">
        <f>VLOOKUP(A1461,Planilha1!A:Y,25,FALSE)</f>
        <v>Não</v>
      </c>
    </row>
    <row r="1462" spans="1:10">
      <c r="A1462" s="9">
        <v>311560</v>
      </c>
      <c r="B1462" s="16" t="s">
        <v>3864</v>
      </c>
      <c r="C1462" s="15" t="s">
        <v>19</v>
      </c>
      <c r="D1462" s="17">
        <v>45574</v>
      </c>
      <c r="E1462" s="8" t="str">
        <f>VLOOKUP(A1462,Planilha1!A:Y,20,FALSE)</f>
        <v>Sim</v>
      </c>
      <c r="F1462" s="8" t="str">
        <f>VLOOKUP(A1462,Planilha1!A:Y,21,FALSE)</f>
        <v>Não</v>
      </c>
      <c r="G1462" s="8" t="str">
        <f>VLOOKUP(A1462,Planilha1!A:Y,22,FALSE)</f>
        <v>Não</v>
      </c>
      <c r="H1462" s="8" t="str">
        <f>VLOOKUP(A1462,Planilha1!A:Y,23,FALSE)</f>
        <v>Não</v>
      </c>
      <c r="I1462" s="8" t="str">
        <f>VLOOKUP(A1462,Planilha1!A:Y,24,FALSE)</f>
        <v>Não</v>
      </c>
      <c r="J1462" s="8" t="str">
        <f>VLOOKUP(A1462,Planilha1!A:Y,25,FALSE)</f>
        <v>Não</v>
      </c>
    </row>
    <row r="1463" spans="1:10">
      <c r="A1463" s="9">
        <v>311570</v>
      </c>
      <c r="B1463" s="16" t="s">
        <v>3865</v>
      </c>
      <c r="C1463" s="15" t="s">
        <v>19</v>
      </c>
      <c r="D1463" s="17">
        <v>45574</v>
      </c>
      <c r="E1463" s="8" t="str">
        <f>VLOOKUP(A1463,Planilha1!A:Y,20,FALSE)</f>
        <v>Não</v>
      </c>
      <c r="F1463" s="8" t="str">
        <f>VLOOKUP(A1463,Planilha1!A:Y,21,FALSE)</f>
        <v>Não</v>
      </c>
      <c r="G1463" s="8" t="str">
        <f>VLOOKUP(A1463,Planilha1!A:Y,22,FALSE)</f>
        <v>Não</v>
      </c>
      <c r="H1463" s="8" t="str">
        <f>VLOOKUP(A1463,Planilha1!A:Y,23,FALSE)</f>
        <v>Não</v>
      </c>
      <c r="I1463" s="8" t="str">
        <f>VLOOKUP(A1463,Planilha1!A:Y,24,FALSE)</f>
        <v>Não</v>
      </c>
      <c r="J1463" s="8" t="str">
        <f>VLOOKUP(A1463,Planilha1!A:Y,25,FALSE)</f>
        <v>Não</v>
      </c>
    </row>
    <row r="1464" spans="1:10">
      <c r="A1464" s="9">
        <v>311580</v>
      </c>
      <c r="B1464" s="16" t="s">
        <v>1352</v>
      </c>
      <c r="C1464" s="15" t="s">
        <v>19</v>
      </c>
      <c r="D1464" s="17">
        <v>45280</v>
      </c>
      <c r="E1464" s="8" t="str">
        <f>VLOOKUP(A1464,Planilha1!A:Y,20,FALSE)</f>
        <v>Sim</v>
      </c>
      <c r="F1464" s="8" t="str">
        <f>VLOOKUP(A1464,Planilha1!A:Y,21,FALSE)</f>
        <v>Não</v>
      </c>
      <c r="G1464" s="8" t="str">
        <f>VLOOKUP(A1464,Planilha1!A:Y,22,FALSE)</f>
        <v>Não</v>
      </c>
      <c r="H1464" s="8" t="str">
        <f>VLOOKUP(A1464,Planilha1!A:Y,23,FALSE)</f>
        <v>Não</v>
      </c>
      <c r="I1464" s="8" t="str">
        <f>VLOOKUP(A1464,Planilha1!A:Y,24,FALSE)</f>
        <v>Não</v>
      </c>
      <c r="J1464" s="8" t="str">
        <f>VLOOKUP(A1464,Planilha1!A:Y,25,FALSE)</f>
        <v>Não</v>
      </c>
    </row>
    <row r="1465" spans="1:10">
      <c r="A1465" s="9">
        <v>311590</v>
      </c>
      <c r="B1465" s="16" t="s">
        <v>966</v>
      </c>
      <c r="C1465" s="15" t="s">
        <v>19</v>
      </c>
      <c r="D1465" s="17">
        <v>43818</v>
      </c>
      <c r="E1465" s="8" t="str">
        <f>VLOOKUP(A1465,Planilha1!A:Y,20,FALSE)</f>
        <v>Sim</v>
      </c>
      <c r="F1465" s="8" t="str">
        <f>VLOOKUP(A1465,Planilha1!A:Y,21,FALSE)</f>
        <v>Não</v>
      </c>
      <c r="G1465" s="8" t="str">
        <f>VLOOKUP(A1465,Planilha1!A:Y,22,FALSE)</f>
        <v>Não</v>
      </c>
      <c r="H1465" s="8" t="str">
        <f>VLOOKUP(A1465,Planilha1!A:Y,23,FALSE)</f>
        <v>Não</v>
      </c>
      <c r="I1465" s="8" t="str">
        <f>VLOOKUP(A1465,Planilha1!A:Y,24,FALSE)</f>
        <v>Não</v>
      </c>
      <c r="J1465" s="8" t="str">
        <f>VLOOKUP(A1465,Planilha1!A:Y,25,FALSE)</f>
        <v>Não</v>
      </c>
    </row>
    <row r="1466" spans="1:10" ht="15.75">
      <c r="A1466" s="19">
        <v>311600</v>
      </c>
      <c r="B1466" s="24" t="s">
        <v>967</v>
      </c>
      <c r="C1466" s="15" t="s">
        <v>19</v>
      </c>
      <c r="D1466" s="17">
        <v>43818</v>
      </c>
      <c r="E1466" s="8" t="str">
        <f>VLOOKUP(A1466,Planilha1!A:Y,20,FALSE)</f>
        <v>Sim</v>
      </c>
      <c r="F1466" s="8" t="str">
        <f>VLOOKUP(A1466,Planilha1!A:Y,21,FALSE)</f>
        <v>Não</v>
      </c>
      <c r="G1466" s="8" t="str">
        <f>VLOOKUP(A1466,Planilha1!A:Y,22,FALSE)</f>
        <v>Não</v>
      </c>
      <c r="H1466" s="8" t="str">
        <f>VLOOKUP(A1466,Planilha1!A:Y,23,FALSE)</f>
        <v>Não</v>
      </c>
      <c r="I1466" s="8" t="str">
        <f>VLOOKUP(A1466,Planilha1!A:Y,24,FALSE)</f>
        <v>Não</v>
      </c>
      <c r="J1466" s="8" t="str">
        <f>VLOOKUP(A1466,Planilha1!A:Y,25,FALSE)</f>
        <v>Não</v>
      </c>
    </row>
    <row r="1467" spans="1:10" ht="15.75">
      <c r="A1467" s="19">
        <v>311610</v>
      </c>
      <c r="B1467" s="24" t="s">
        <v>968</v>
      </c>
      <c r="C1467" s="15" t="s">
        <v>19</v>
      </c>
      <c r="D1467" s="17">
        <v>41499</v>
      </c>
      <c r="E1467" s="8" t="str">
        <f>VLOOKUP(A1467,Planilha1!A:Y,20,FALSE)</f>
        <v>Sim</v>
      </c>
      <c r="F1467" s="8" t="str">
        <f>VLOOKUP(A1467,Planilha1!A:Y,21,FALSE)</f>
        <v>Não</v>
      </c>
      <c r="G1467" s="8" t="str">
        <f>VLOOKUP(A1467,Planilha1!A:Y,22,FALSE)</f>
        <v>Não</v>
      </c>
      <c r="H1467" s="8" t="str">
        <f>VLOOKUP(A1467,Planilha1!A:Y,23,FALSE)</f>
        <v>Não</v>
      </c>
      <c r="I1467" s="8" t="str">
        <f>VLOOKUP(A1467,Planilha1!A:Y,24,FALSE)</f>
        <v>Não</v>
      </c>
      <c r="J1467" s="8" t="str">
        <f>VLOOKUP(A1467,Planilha1!A:Y,25,FALSE)</f>
        <v>Não</v>
      </c>
    </row>
    <row r="1468" spans="1:10">
      <c r="A1468" s="9">
        <v>311615</v>
      </c>
      <c r="B1468" s="16" t="s">
        <v>969</v>
      </c>
      <c r="C1468" s="15" t="s">
        <v>19</v>
      </c>
      <c r="D1468" s="17">
        <v>41905</v>
      </c>
      <c r="E1468" s="8" t="str">
        <f>VLOOKUP(A1468,Planilha1!A:Y,20,FALSE)</f>
        <v>Sim</v>
      </c>
      <c r="F1468" s="8" t="str">
        <f>VLOOKUP(A1468,Planilha1!A:Y,21,FALSE)</f>
        <v>Não</v>
      </c>
      <c r="G1468" s="8" t="str">
        <f>VLOOKUP(A1468,Planilha1!A:Y,22,FALSE)</f>
        <v>Não</v>
      </c>
      <c r="H1468" s="8" t="str">
        <f>VLOOKUP(A1468,Planilha1!A:Y,23,FALSE)</f>
        <v>Não</v>
      </c>
      <c r="I1468" s="8" t="str">
        <f>VLOOKUP(A1468,Planilha1!A:Y,24,FALSE)</f>
        <v>Não</v>
      </c>
      <c r="J1468" s="8" t="str">
        <f>VLOOKUP(A1468,Planilha1!A:Y,25,FALSE)</f>
        <v>Não</v>
      </c>
    </row>
    <row r="1469" spans="1:10">
      <c r="A1469" s="9">
        <v>311620</v>
      </c>
      <c r="B1469" s="16" t="s">
        <v>4236</v>
      </c>
      <c r="C1469" s="25" t="s">
        <v>19</v>
      </c>
      <c r="D1469" s="26">
        <v>45849</v>
      </c>
      <c r="E1469" s="8" t="str">
        <f>VLOOKUP(A1469,Planilha1!A:Y,20,FALSE)</f>
        <v>Sim</v>
      </c>
      <c r="F1469" s="8" t="str">
        <f>VLOOKUP(A1469,Planilha1!A:Y,21,FALSE)</f>
        <v>Não</v>
      </c>
      <c r="G1469" s="8" t="str">
        <f>VLOOKUP(A1469,Planilha1!A:Y,22,FALSE)</f>
        <v>Não</v>
      </c>
      <c r="H1469" s="8" t="str">
        <f>VLOOKUP(A1469,Planilha1!A:Y,23,FALSE)</f>
        <v>Não</v>
      </c>
      <c r="I1469" s="8" t="str">
        <f>VLOOKUP(A1469,Planilha1!A:Y,24,FALSE)</f>
        <v>Não</v>
      </c>
      <c r="J1469" s="8" t="str">
        <f>VLOOKUP(A1469,Planilha1!A:Y,25,FALSE)</f>
        <v>Não</v>
      </c>
    </row>
    <row r="1470" spans="1:10">
      <c r="A1470" s="9">
        <v>311630</v>
      </c>
      <c r="B1470" s="16" t="s">
        <v>970</v>
      </c>
      <c r="C1470" s="15" t="s">
        <v>19</v>
      </c>
      <c r="D1470" s="17">
        <v>41905</v>
      </c>
      <c r="E1470" s="8" t="str">
        <f>VLOOKUP(A1470,Planilha1!A:Y,20,FALSE)</f>
        <v>Sim</v>
      </c>
      <c r="F1470" s="8" t="str">
        <f>VLOOKUP(A1470,Planilha1!A:Y,21,FALSE)</f>
        <v>Não</v>
      </c>
      <c r="G1470" s="8" t="str">
        <f>VLOOKUP(A1470,Planilha1!A:Y,22,FALSE)</f>
        <v>Não</v>
      </c>
      <c r="H1470" s="8" t="str">
        <f>VLOOKUP(A1470,Planilha1!A:Y,23,FALSE)</f>
        <v>Não</v>
      </c>
      <c r="I1470" s="8" t="str">
        <f>VLOOKUP(A1470,Planilha1!A:Y,24,FALSE)</f>
        <v>Não</v>
      </c>
      <c r="J1470" s="8" t="str">
        <f>VLOOKUP(A1470,Planilha1!A:Y,25,FALSE)</f>
        <v>Não</v>
      </c>
    </row>
    <row r="1471" spans="1:10">
      <c r="A1471" s="9">
        <v>311640</v>
      </c>
      <c r="B1471" s="16" t="s">
        <v>4139</v>
      </c>
      <c r="C1471" s="25" t="s">
        <v>19</v>
      </c>
      <c r="D1471" s="26">
        <v>45642</v>
      </c>
      <c r="E1471" s="8" t="str">
        <f>VLOOKUP(A1471,Planilha1!A:Y,20,FALSE)</f>
        <v>Não</v>
      </c>
      <c r="F1471" s="8" t="str">
        <f>VLOOKUP(A1471,Planilha1!A:Y,21,FALSE)</f>
        <v>Não</v>
      </c>
      <c r="G1471" s="8" t="str">
        <f>VLOOKUP(A1471,Planilha1!A:Y,22,FALSE)</f>
        <v>Não</v>
      </c>
      <c r="H1471" s="8" t="str">
        <f>VLOOKUP(A1471,Planilha1!A:Y,23,FALSE)</f>
        <v>Não</v>
      </c>
      <c r="I1471" s="8" t="str">
        <f>VLOOKUP(A1471,Planilha1!A:Y,24,FALSE)</f>
        <v>Não</v>
      </c>
      <c r="J1471" s="8" t="str">
        <f>VLOOKUP(A1471,Planilha1!A:Y,25,FALSE)</f>
        <v>Não</v>
      </c>
    </row>
    <row r="1472" spans="1:10">
      <c r="A1472" s="9">
        <v>311650</v>
      </c>
      <c r="B1472" s="16" t="s">
        <v>971</v>
      </c>
      <c r="C1472" s="15" t="s">
        <v>19</v>
      </c>
      <c r="D1472" s="17">
        <v>43818</v>
      </c>
      <c r="E1472" s="8" t="str">
        <f>VLOOKUP(A1472,Planilha1!A:Y,20,FALSE)</f>
        <v>Sim</v>
      </c>
      <c r="F1472" s="8" t="str">
        <f>VLOOKUP(A1472,Planilha1!A:Y,21,FALSE)</f>
        <v>Não</v>
      </c>
      <c r="G1472" s="8" t="str">
        <f>VLOOKUP(A1472,Planilha1!A:Y,22,FALSE)</f>
        <v>Não</v>
      </c>
      <c r="H1472" s="8" t="str">
        <f>VLOOKUP(A1472,Planilha1!A:Y,23,FALSE)</f>
        <v>Não</v>
      </c>
      <c r="I1472" s="8" t="str">
        <f>VLOOKUP(A1472,Planilha1!A:Y,24,FALSE)</f>
        <v>Não</v>
      </c>
      <c r="J1472" s="8" t="str">
        <f>VLOOKUP(A1472,Planilha1!A:Y,25,FALSE)</f>
        <v>Não</v>
      </c>
    </row>
    <row r="1473" spans="1:10" ht="15.75">
      <c r="A1473" s="19">
        <v>311660</v>
      </c>
      <c r="B1473" s="24" t="s">
        <v>4237</v>
      </c>
      <c r="C1473" s="25" t="s">
        <v>19</v>
      </c>
      <c r="D1473" s="26">
        <v>45849</v>
      </c>
      <c r="E1473" s="8" t="str">
        <f>VLOOKUP(A1473,Planilha1!A:Y,20,FALSE)</f>
        <v>Sim</v>
      </c>
      <c r="F1473" s="8" t="str">
        <f>VLOOKUP(A1473,Planilha1!A:Y,21,FALSE)</f>
        <v>Não</v>
      </c>
      <c r="G1473" s="8" t="str">
        <f>VLOOKUP(A1473,Planilha1!A:Y,22,FALSE)</f>
        <v>Não</v>
      </c>
      <c r="H1473" s="8" t="str">
        <f>VLOOKUP(A1473,Planilha1!A:Y,23,FALSE)</f>
        <v>Não</v>
      </c>
      <c r="I1473" s="8" t="str">
        <f>VLOOKUP(A1473,Planilha1!A:Y,24,FALSE)</f>
        <v>Não</v>
      </c>
      <c r="J1473" s="8" t="str">
        <f>VLOOKUP(A1473,Planilha1!A:Y,25,FALSE)</f>
        <v>Não</v>
      </c>
    </row>
    <row r="1474" spans="1:10">
      <c r="A1474" s="9">
        <v>311670</v>
      </c>
      <c r="B1474" s="16" t="s">
        <v>3866</v>
      </c>
      <c r="C1474" s="15" t="s">
        <v>19</v>
      </c>
      <c r="D1474" s="17">
        <v>45574</v>
      </c>
      <c r="E1474" s="8" t="str">
        <f>VLOOKUP(A1474,Planilha1!A:Y,20,FALSE)</f>
        <v>Sim</v>
      </c>
      <c r="F1474" s="8" t="str">
        <f>VLOOKUP(A1474,Planilha1!A:Y,21,FALSE)</f>
        <v>Não</v>
      </c>
      <c r="G1474" s="8" t="str">
        <f>VLOOKUP(A1474,Planilha1!A:Y,22,FALSE)</f>
        <v>Não</v>
      </c>
      <c r="H1474" s="8" t="str">
        <f>VLOOKUP(A1474,Planilha1!A:Y,23,FALSE)</f>
        <v>Não</v>
      </c>
      <c r="I1474" s="8" t="str">
        <f>VLOOKUP(A1474,Planilha1!A:Y,24,FALSE)</f>
        <v>Não</v>
      </c>
      <c r="J1474" s="8" t="str">
        <f>VLOOKUP(A1474,Planilha1!A:Y,25,FALSE)</f>
        <v>Não</v>
      </c>
    </row>
    <row r="1475" spans="1:10">
      <c r="A1475" s="9">
        <v>311680</v>
      </c>
      <c r="B1475" s="16" t="s">
        <v>972</v>
      </c>
      <c r="C1475" s="15" t="s">
        <v>19</v>
      </c>
      <c r="D1475" s="17">
        <v>41905</v>
      </c>
      <c r="E1475" s="8" t="str">
        <f>VLOOKUP(A1475,Planilha1!A:Y,20,FALSE)</f>
        <v>Sim</v>
      </c>
      <c r="F1475" s="8" t="str">
        <f>VLOOKUP(A1475,Planilha1!A:Y,21,FALSE)</f>
        <v>Não</v>
      </c>
      <c r="G1475" s="8" t="str">
        <f>VLOOKUP(A1475,Planilha1!A:Y,22,FALSE)</f>
        <v>Não</v>
      </c>
      <c r="H1475" s="8" t="str">
        <f>VLOOKUP(A1475,Planilha1!A:Y,23,FALSE)</f>
        <v>Não</v>
      </c>
      <c r="I1475" s="8" t="str">
        <f>VLOOKUP(A1475,Planilha1!A:Y,24,FALSE)</f>
        <v>Não</v>
      </c>
      <c r="J1475" s="8" t="str">
        <f>VLOOKUP(A1475,Planilha1!A:Y,25,FALSE)</f>
        <v>Não</v>
      </c>
    </row>
    <row r="1476" spans="1:10">
      <c r="A1476" s="9">
        <v>311690</v>
      </c>
      <c r="B1476" s="16" t="s">
        <v>1353</v>
      </c>
      <c r="C1476" s="15" t="s">
        <v>19</v>
      </c>
      <c r="D1476" s="17">
        <v>45280</v>
      </c>
      <c r="E1476" s="8" t="str">
        <f>VLOOKUP(A1476,Planilha1!A:Y,20,FALSE)</f>
        <v>Sim</v>
      </c>
      <c r="F1476" s="8" t="str">
        <f>VLOOKUP(A1476,Planilha1!A:Y,21,FALSE)</f>
        <v>Não</v>
      </c>
      <c r="G1476" s="8" t="str">
        <f>VLOOKUP(A1476,Planilha1!A:Y,22,FALSE)</f>
        <v>Não</v>
      </c>
      <c r="H1476" s="8" t="str">
        <f>VLOOKUP(A1476,Planilha1!A:Y,23,FALSE)</f>
        <v>Não</v>
      </c>
      <c r="I1476" s="8" t="str">
        <f>VLOOKUP(A1476,Planilha1!A:Y,24,FALSE)</f>
        <v>Não</v>
      </c>
      <c r="J1476" s="8" t="str">
        <f>VLOOKUP(A1476,Planilha1!A:Y,25,FALSE)</f>
        <v>Não</v>
      </c>
    </row>
    <row r="1477" spans="1:10">
      <c r="A1477" s="9">
        <v>311700</v>
      </c>
      <c r="B1477" s="16" t="s">
        <v>973</v>
      </c>
      <c r="C1477" s="15" t="s">
        <v>19</v>
      </c>
      <c r="D1477" s="17">
        <v>43131</v>
      </c>
      <c r="E1477" s="8" t="str">
        <f>VLOOKUP(A1477,Planilha1!A:Y,20,FALSE)</f>
        <v>Sim</v>
      </c>
      <c r="F1477" s="8" t="str">
        <f>VLOOKUP(A1477,Planilha1!A:Y,21,FALSE)</f>
        <v>Não</v>
      </c>
      <c r="G1477" s="8" t="str">
        <f>VLOOKUP(A1477,Planilha1!A:Y,22,FALSE)</f>
        <v>Não</v>
      </c>
      <c r="H1477" s="8" t="str">
        <f>VLOOKUP(A1477,Planilha1!A:Y,23,FALSE)</f>
        <v>Não</v>
      </c>
      <c r="I1477" s="8" t="str">
        <f>VLOOKUP(A1477,Planilha1!A:Y,24,FALSE)</f>
        <v>Não</v>
      </c>
      <c r="J1477" s="8" t="str">
        <f>VLOOKUP(A1477,Planilha1!A:Y,25,FALSE)</f>
        <v>Não</v>
      </c>
    </row>
    <row r="1478" spans="1:10">
      <c r="A1478" s="9">
        <v>311710</v>
      </c>
      <c r="B1478" s="16" t="s">
        <v>3867</v>
      </c>
      <c r="C1478" s="15" t="s">
        <v>19</v>
      </c>
      <c r="D1478" s="17">
        <v>45574</v>
      </c>
      <c r="E1478" s="8" t="str">
        <f>VLOOKUP(A1478,Planilha1!A:Y,20,FALSE)</f>
        <v>Sim</v>
      </c>
      <c r="F1478" s="8" t="str">
        <f>VLOOKUP(A1478,Planilha1!A:Y,21,FALSE)</f>
        <v>Não</v>
      </c>
      <c r="G1478" s="8" t="str">
        <f>VLOOKUP(A1478,Planilha1!A:Y,22,FALSE)</f>
        <v>Não</v>
      </c>
      <c r="H1478" s="8" t="str">
        <f>VLOOKUP(A1478,Planilha1!A:Y,23,FALSE)</f>
        <v>Não</v>
      </c>
      <c r="I1478" s="8" t="str">
        <f>VLOOKUP(A1478,Planilha1!A:Y,24,FALSE)</f>
        <v>Não</v>
      </c>
      <c r="J1478" s="8" t="str">
        <f>VLOOKUP(A1478,Planilha1!A:Y,25,FALSE)</f>
        <v>Não</v>
      </c>
    </row>
    <row r="1479" spans="1:10">
      <c r="A1479" s="9">
        <v>311520</v>
      </c>
      <c r="B1479" s="16" t="s">
        <v>3868</v>
      </c>
      <c r="C1479" s="15" t="s">
        <v>19</v>
      </c>
      <c r="D1479" s="17">
        <v>45574</v>
      </c>
      <c r="E1479" s="8" t="str">
        <f>VLOOKUP(A1479,Planilha1!A:Y,20,FALSE)</f>
        <v>Não</v>
      </c>
      <c r="F1479" s="8" t="str">
        <f>VLOOKUP(A1479,Planilha1!A:Y,21,FALSE)</f>
        <v>Não</v>
      </c>
      <c r="G1479" s="8" t="str">
        <f>VLOOKUP(A1479,Planilha1!A:Y,22,FALSE)</f>
        <v>Não</v>
      </c>
      <c r="H1479" s="8" t="str">
        <f>VLOOKUP(A1479,Planilha1!A:Y,23,FALSE)</f>
        <v>Não</v>
      </c>
      <c r="I1479" s="8" t="str">
        <f>VLOOKUP(A1479,Planilha1!A:Y,24,FALSE)</f>
        <v>Não</v>
      </c>
      <c r="J1479" s="8" t="str">
        <f>VLOOKUP(A1479,Planilha1!A:Y,25,FALSE)</f>
        <v>Não</v>
      </c>
    </row>
    <row r="1480" spans="1:10">
      <c r="A1480" s="9">
        <v>311730</v>
      </c>
      <c r="B1480" s="16" t="s">
        <v>974</v>
      </c>
      <c r="C1480" s="15" t="s">
        <v>19</v>
      </c>
      <c r="D1480" s="17">
        <v>43818</v>
      </c>
      <c r="E1480" s="8" t="str">
        <f>VLOOKUP(A1480,Planilha1!A:Y,20,FALSE)</f>
        <v>Sim</v>
      </c>
      <c r="F1480" s="8" t="str">
        <f>VLOOKUP(A1480,Planilha1!A:Y,21,FALSE)</f>
        <v>Não</v>
      </c>
      <c r="G1480" s="8" t="str">
        <f>VLOOKUP(A1480,Planilha1!A:Y,22,FALSE)</f>
        <v>Não</v>
      </c>
      <c r="H1480" s="8" t="str">
        <f>VLOOKUP(A1480,Planilha1!A:Y,23,FALSE)</f>
        <v>Não</v>
      </c>
      <c r="I1480" s="8" t="str">
        <f>VLOOKUP(A1480,Planilha1!A:Y,24,FALSE)</f>
        <v>Não</v>
      </c>
      <c r="J1480" s="8" t="str">
        <f>VLOOKUP(A1480,Planilha1!A:Y,25,FALSE)</f>
        <v>Não</v>
      </c>
    </row>
    <row r="1481" spans="1:10">
      <c r="A1481" s="9">
        <v>311720</v>
      </c>
      <c r="B1481" s="16" t="s">
        <v>1354</v>
      </c>
      <c r="C1481" s="15" t="s">
        <v>19</v>
      </c>
      <c r="D1481" s="17">
        <v>45280</v>
      </c>
      <c r="E1481" s="8" t="str">
        <f>VLOOKUP(A1481,Planilha1!A:Y,20,FALSE)</f>
        <v>Sim</v>
      </c>
      <c r="F1481" s="8" t="str">
        <f>VLOOKUP(A1481,Planilha1!A:Y,21,FALSE)</f>
        <v>Não</v>
      </c>
      <c r="G1481" s="8" t="str">
        <f>VLOOKUP(A1481,Planilha1!A:Y,22,FALSE)</f>
        <v>Não</v>
      </c>
      <c r="H1481" s="8" t="str">
        <f>VLOOKUP(A1481,Planilha1!A:Y,23,FALSE)</f>
        <v>Não</v>
      </c>
      <c r="I1481" s="8" t="str">
        <f>VLOOKUP(A1481,Planilha1!A:Y,24,FALSE)</f>
        <v>Não</v>
      </c>
      <c r="J1481" s="8" t="str">
        <f>VLOOKUP(A1481,Planilha1!A:Y,25,FALSE)</f>
        <v>Não</v>
      </c>
    </row>
    <row r="1482" spans="1:10" ht="15.75">
      <c r="A1482" s="19">
        <v>311740</v>
      </c>
      <c r="B1482" s="24" t="s">
        <v>3869</v>
      </c>
      <c r="C1482" s="15" t="s">
        <v>19</v>
      </c>
      <c r="D1482" s="17">
        <v>45574</v>
      </c>
      <c r="E1482" s="8" t="str">
        <f>VLOOKUP(A1482,Planilha1!A:Y,20,FALSE)</f>
        <v>Sim</v>
      </c>
      <c r="F1482" s="8" t="str">
        <f>VLOOKUP(A1482,Planilha1!A:Y,21,FALSE)</f>
        <v>Não</v>
      </c>
      <c r="G1482" s="8" t="str">
        <f>VLOOKUP(A1482,Planilha1!A:Y,22,FALSE)</f>
        <v>Não</v>
      </c>
      <c r="H1482" s="8" t="str">
        <f>VLOOKUP(A1482,Planilha1!A:Y,23,FALSE)</f>
        <v>Não</v>
      </c>
      <c r="I1482" s="8" t="str">
        <f>VLOOKUP(A1482,Planilha1!A:Y,24,FALSE)</f>
        <v>Não</v>
      </c>
      <c r="J1482" s="8" t="str">
        <f>VLOOKUP(A1482,Planilha1!A:Y,25,FALSE)</f>
        <v>Não</v>
      </c>
    </row>
    <row r="1483" spans="1:10">
      <c r="A1483" s="9">
        <v>311750</v>
      </c>
      <c r="B1483" s="16" t="s">
        <v>975</v>
      </c>
      <c r="C1483" s="15" t="s">
        <v>19</v>
      </c>
      <c r="D1483" s="17">
        <v>43131</v>
      </c>
      <c r="E1483" s="8" t="str">
        <f>VLOOKUP(A1483,Planilha1!A:Y,20,FALSE)</f>
        <v>Sim</v>
      </c>
      <c r="F1483" s="8" t="str">
        <f>VLOOKUP(A1483,Planilha1!A:Y,21,FALSE)</f>
        <v>Não</v>
      </c>
      <c r="G1483" s="8" t="str">
        <f>VLOOKUP(A1483,Planilha1!A:Y,22,FALSE)</f>
        <v>Não</v>
      </c>
      <c r="H1483" s="8" t="str">
        <f>VLOOKUP(A1483,Planilha1!A:Y,23,FALSE)</f>
        <v>Não</v>
      </c>
      <c r="I1483" s="8" t="str">
        <f>VLOOKUP(A1483,Planilha1!A:Y,24,FALSE)</f>
        <v>Não</v>
      </c>
      <c r="J1483" s="8" t="str">
        <f>VLOOKUP(A1483,Planilha1!A:Y,25,FALSE)</f>
        <v>Não</v>
      </c>
    </row>
    <row r="1484" spans="1:10">
      <c r="A1484" s="9">
        <v>311760</v>
      </c>
      <c r="B1484" s="18" t="s">
        <v>4140</v>
      </c>
      <c r="C1484" s="25" t="s">
        <v>19</v>
      </c>
      <c r="D1484" s="26">
        <v>45642</v>
      </c>
      <c r="E1484" s="8" t="str">
        <f>VLOOKUP(A1484,Planilha1!A:Y,20,FALSE)</f>
        <v>Sim</v>
      </c>
      <c r="F1484" s="8" t="str">
        <f>VLOOKUP(A1484,Planilha1!A:Y,21,FALSE)</f>
        <v>Não</v>
      </c>
      <c r="G1484" s="8" t="str">
        <f>VLOOKUP(A1484,Planilha1!A:Y,22,FALSE)</f>
        <v>Não</v>
      </c>
      <c r="H1484" s="8" t="str">
        <f>VLOOKUP(A1484,Planilha1!A:Y,23,FALSE)</f>
        <v>Não</v>
      </c>
      <c r="I1484" s="8" t="str">
        <f>VLOOKUP(A1484,Planilha1!A:Y,24,FALSE)</f>
        <v>Não</v>
      </c>
      <c r="J1484" s="8" t="str">
        <f>VLOOKUP(A1484,Planilha1!A:Y,25,FALSE)</f>
        <v>Não</v>
      </c>
    </row>
    <row r="1485" spans="1:10">
      <c r="A1485" s="9">
        <v>311770</v>
      </c>
      <c r="B1485" s="16" t="s">
        <v>976</v>
      </c>
      <c r="C1485" s="15" t="s">
        <v>19</v>
      </c>
      <c r="D1485" s="17">
        <v>43445</v>
      </c>
      <c r="E1485" s="8" t="str">
        <f>VLOOKUP(A1485,Planilha1!A:Y,20,FALSE)</f>
        <v>Sim</v>
      </c>
      <c r="F1485" s="8" t="str">
        <f>VLOOKUP(A1485,Planilha1!A:Y,21,FALSE)</f>
        <v>Não</v>
      </c>
      <c r="G1485" s="8" t="str">
        <f>VLOOKUP(A1485,Planilha1!A:Y,22,FALSE)</f>
        <v>Não</v>
      </c>
      <c r="H1485" s="8" t="str">
        <f>VLOOKUP(A1485,Planilha1!A:Y,23,FALSE)</f>
        <v>Não</v>
      </c>
      <c r="I1485" s="8" t="str">
        <f>VLOOKUP(A1485,Planilha1!A:Y,24,FALSE)</f>
        <v>Não</v>
      </c>
      <c r="J1485" s="8" t="str">
        <f>VLOOKUP(A1485,Planilha1!A:Y,25,FALSE)</f>
        <v>Não</v>
      </c>
    </row>
    <row r="1486" spans="1:10">
      <c r="A1486" s="9">
        <v>311780</v>
      </c>
      <c r="B1486" s="16" t="s">
        <v>4141</v>
      </c>
      <c r="C1486" s="25" t="s">
        <v>19</v>
      </c>
      <c r="D1486" s="26">
        <v>45642</v>
      </c>
      <c r="E1486" s="8" t="str">
        <f>VLOOKUP(A1486,Planilha1!A:Y,20,FALSE)</f>
        <v>Sim</v>
      </c>
      <c r="F1486" s="8" t="str">
        <f>VLOOKUP(A1486,Planilha1!A:Y,21,FALSE)</f>
        <v>Não</v>
      </c>
      <c r="G1486" s="8" t="str">
        <f>VLOOKUP(A1486,Planilha1!A:Y,22,FALSE)</f>
        <v>Não</v>
      </c>
      <c r="H1486" s="8" t="str">
        <f>VLOOKUP(A1486,Planilha1!A:Y,23,FALSE)</f>
        <v>Não</v>
      </c>
      <c r="I1486" s="8" t="str">
        <f>VLOOKUP(A1486,Planilha1!A:Y,24,FALSE)</f>
        <v>Não</v>
      </c>
      <c r="J1486" s="8" t="str">
        <f>VLOOKUP(A1486,Planilha1!A:Y,25,FALSE)</f>
        <v>Não</v>
      </c>
    </row>
    <row r="1487" spans="1:10">
      <c r="A1487" s="9">
        <v>311783</v>
      </c>
      <c r="B1487" s="16" t="s">
        <v>977</v>
      </c>
      <c r="C1487" s="15" t="s">
        <v>19</v>
      </c>
      <c r="D1487" s="17">
        <v>43445</v>
      </c>
      <c r="E1487" s="8" t="str">
        <f>VLOOKUP(A1487,Planilha1!A:Y,20,FALSE)</f>
        <v>Sim</v>
      </c>
      <c r="F1487" s="8" t="str">
        <f>VLOOKUP(A1487,Planilha1!A:Y,21,FALSE)</f>
        <v>Não</v>
      </c>
      <c r="G1487" s="8" t="str">
        <f>VLOOKUP(A1487,Planilha1!A:Y,22,FALSE)</f>
        <v>Não</v>
      </c>
      <c r="H1487" s="8" t="str">
        <f>VLOOKUP(A1487,Planilha1!A:Y,23,FALSE)</f>
        <v>Não</v>
      </c>
      <c r="I1487" s="8" t="str">
        <f>VLOOKUP(A1487,Planilha1!A:Y,24,FALSE)</f>
        <v>Não</v>
      </c>
      <c r="J1487" s="8" t="str">
        <f>VLOOKUP(A1487,Planilha1!A:Y,25,FALSE)</f>
        <v>Não</v>
      </c>
    </row>
    <row r="1488" spans="1:10">
      <c r="A1488" s="9">
        <v>311790</v>
      </c>
      <c r="B1488" s="16" t="s">
        <v>4238</v>
      </c>
      <c r="C1488" s="25" t="s">
        <v>19</v>
      </c>
      <c r="D1488" s="26">
        <v>45849</v>
      </c>
      <c r="E1488" s="8" t="str">
        <f>VLOOKUP(A1488,Planilha1!A:Y,20,FALSE)</f>
        <v>Sim</v>
      </c>
      <c r="F1488" s="8" t="str">
        <f>VLOOKUP(A1488,Planilha1!A:Y,21,FALSE)</f>
        <v>Não</v>
      </c>
      <c r="G1488" s="8" t="str">
        <f>VLOOKUP(A1488,Planilha1!A:Y,22,FALSE)</f>
        <v>Não</v>
      </c>
      <c r="H1488" s="8" t="str">
        <f>VLOOKUP(A1488,Planilha1!A:Y,23,FALSE)</f>
        <v>Não</v>
      </c>
      <c r="I1488" s="8" t="str">
        <f>VLOOKUP(A1488,Planilha1!A:Y,24,FALSE)</f>
        <v>Não</v>
      </c>
      <c r="J1488" s="8" t="str">
        <f>VLOOKUP(A1488,Planilha1!A:Y,25,FALSE)</f>
        <v>Não</v>
      </c>
    </row>
    <row r="1489" spans="1:10">
      <c r="A1489" s="9">
        <v>311810</v>
      </c>
      <c r="B1489" s="16" t="s">
        <v>978</v>
      </c>
      <c r="C1489" s="15" t="s">
        <v>19</v>
      </c>
      <c r="D1489" s="17">
        <v>43131</v>
      </c>
      <c r="E1489" s="8" t="str">
        <f>VLOOKUP(A1489,Planilha1!A:Y,20,FALSE)</f>
        <v>Sim</v>
      </c>
      <c r="F1489" s="8" t="str">
        <f>VLOOKUP(A1489,Planilha1!A:Y,21,FALSE)</f>
        <v>Não</v>
      </c>
      <c r="G1489" s="8" t="str">
        <f>VLOOKUP(A1489,Planilha1!A:Y,22,FALSE)</f>
        <v>Não</v>
      </c>
      <c r="H1489" s="8" t="str">
        <f>VLOOKUP(A1489,Planilha1!A:Y,23,FALSE)</f>
        <v>Não</v>
      </c>
      <c r="I1489" s="8" t="str">
        <f>VLOOKUP(A1489,Planilha1!A:Y,24,FALSE)</f>
        <v>Não</v>
      </c>
      <c r="J1489" s="8" t="str">
        <f>VLOOKUP(A1489,Planilha1!A:Y,25,FALSE)</f>
        <v>Não</v>
      </c>
    </row>
    <row r="1490" spans="1:10" ht="15.75">
      <c r="A1490" s="19">
        <v>311820</v>
      </c>
      <c r="B1490" s="24" t="s">
        <v>4239</v>
      </c>
      <c r="C1490" s="25" t="s">
        <v>19</v>
      </c>
      <c r="D1490" s="26">
        <v>45849</v>
      </c>
      <c r="E1490" s="8" t="str">
        <f>VLOOKUP(A1490,Planilha1!A:Y,20,FALSE)</f>
        <v>Sim</v>
      </c>
      <c r="F1490" s="8" t="str">
        <f>VLOOKUP(A1490,Planilha1!A:Y,21,FALSE)</f>
        <v>Não</v>
      </c>
      <c r="G1490" s="8" t="str">
        <f>VLOOKUP(A1490,Planilha1!A:Y,22,FALSE)</f>
        <v>Não</v>
      </c>
      <c r="H1490" s="8" t="str">
        <f>VLOOKUP(A1490,Planilha1!A:Y,23,FALSE)</f>
        <v>Não</v>
      </c>
      <c r="I1490" s="8" t="str">
        <f>VLOOKUP(A1490,Planilha1!A:Y,24,FALSE)</f>
        <v>Não</v>
      </c>
      <c r="J1490" s="8" t="str">
        <f>VLOOKUP(A1490,Planilha1!A:Y,25,FALSE)</f>
        <v>Não</v>
      </c>
    </row>
    <row r="1491" spans="1:10">
      <c r="A1491" s="9">
        <v>311830</v>
      </c>
      <c r="B1491" s="16" t="s">
        <v>979</v>
      </c>
      <c r="C1491" s="15" t="s">
        <v>19</v>
      </c>
      <c r="D1491" s="17">
        <v>43818</v>
      </c>
      <c r="E1491" s="8" t="str">
        <f>VLOOKUP(A1491,Planilha1!A:Y,20,FALSE)</f>
        <v>Sim</v>
      </c>
      <c r="F1491" s="8" t="str">
        <f>VLOOKUP(A1491,Planilha1!A:Y,21,FALSE)</f>
        <v>Não</v>
      </c>
      <c r="G1491" s="8" t="str">
        <f>VLOOKUP(A1491,Planilha1!A:Y,22,FALSE)</f>
        <v>Não</v>
      </c>
      <c r="H1491" s="8" t="str">
        <f>VLOOKUP(A1491,Planilha1!A:Y,23,FALSE)</f>
        <v>Não</v>
      </c>
      <c r="I1491" s="8" t="str">
        <f>VLOOKUP(A1491,Planilha1!A:Y,24,FALSE)</f>
        <v>Não</v>
      </c>
      <c r="J1491" s="8" t="str">
        <f>VLOOKUP(A1491,Planilha1!A:Y,25,FALSE)</f>
        <v>Não</v>
      </c>
    </row>
    <row r="1492" spans="1:10">
      <c r="A1492" s="9">
        <v>311840</v>
      </c>
      <c r="B1492" s="16" t="s">
        <v>980</v>
      </c>
      <c r="C1492" s="15" t="s">
        <v>19</v>
      </c>
      <c r="D1492" s="17">
        <v>43445</v>
      </c>
      <c r="E1492" s="8" t="str">
        <f>VLOOKUP(A1492,Planilha1!A:Y,20,FALSE)</f>
        <v>Sim</v>
      </c>
      <c r="F1492" s="8" t="str">
        <f>VLOOKUP(A1492,Planilha1!A:Y,21,FALSE)</f>
        <v>Não</v>
      </c>
      <c r="G1492" s="8" t="str">
        <f>VLOOKUP(A1492,Planilha1!A:Y,22,FALSE)</f>
        <v>Não</v>
      </c>
      <c r="H1492" s="8" t="str">
        <f>VLOOKUP(A1492,Planilha1!A:Y,23,FALSE)</f>
        <v>Não</v>
      </c>
      <c r="I1492" s="8" t="str">
        <f>VLOOKUP(A1492,Planilha1!A:Y,24,FALSE)</f>
        <v>Não</v>
      </c>
      <c r="J1492" s="8" t="str">
        <f>VLOOKUP(A1492,Planilha1!A:Y,25,FALSE)</f>
        <v>Não</v>
      </c>
    </row>
    <row r="1493" spans="1:10" ht="15.75">
      <c r="A1493" s="19">
        <v>311850</v>
      </c>
      <c r="B1493" s="24" t="s">
        <v>3870</v>
      </c>
      <c r="C1493" s="15" t="s">
        <v>19</v>
      </c>
      <c r="D1493" s="17">
        <v>45574</v>
      </c>
      <c r="E1493" s="8" t="str">
        <f>VLOOKUP(A1493,Planilha1!A:Y,20,FALSE)</f>
        <v>Não</v>
      </c>
      <c r="F1493" s="8" t="str">
        <f>VLOOKUP(A1493,Planilha1!A:Y,21,FALSE)</f>
        <v>Não</v>
      </c>
      <c r="G1493" s="8" t="str">
        <f>VLOOKUP(A1493,Planilha1!A:Y,22,FALSE)</f>
        <v>Não</v>
      </c>
      <c r="H1493" s="8" t="str">
        <f>VLOOKUP(A1493,Planilha1!A:Y,23,FALSE)</f>
        <v>Não</v>
      </c>
      <c r="I1493" s="8" t="str">
        <f>VLOOKUP(A1493,Planilha1!A:Y,24,FALSE)</f>
        <v>Não</v>
      </c>
      <c r="J1493" s="8" t="str">
        <f>VLOOKUP(A1493,Planilha1!A:Y,25,FALSE)</f>
        <v>Não</v>
      </c>
    </row>
    <row r="1494" spans="1:10" ht="15.75">
      <c r="A1494" s="19">
        <v>311870</v>
      </c>
      <c r="B1494" s="24" t="s">
        <v>3871</v>
      </c>
      <c r="C1494" s="15" t="s">
        <v>19</v>
      </c>
      <c r="D1494" s="17">
        <v>45574</v>
      </c>
      <c r="E1494" s="8" t="str">
        <f>VLOOKUP(A1494,Planilha1!A:Y,20,FALSE)</f>
        <v>Sim</v>
      </c>
      <c r="F1494" s="8" t="str">
        <f>VLOOKUP(A1494,Planilha1!A:Y,21,FALSE)</f>
        <v>Não</v>
      </c>
      <c r="G1494" s="8" t="str">
        <f>VLOOKUP(A1494,Planilha1!A:Y,22,FALSE)</f>
        <v>Não</v>
      </c>
      <c r="H1494" s="8" t="str">
        <f>VLOOKUP(A1494,Planilha1!A:Y,23,FALSE)</f>
        <v>Não</v>
      </c>
      <c r="I1494" s="8" t="str">
        <f>VLOOKUP(A1494,Planilha1!A:Y,24,FALSE)</f>
        <v>Não</v>
      </c>
      <c r="J1494" s="8" t="str">
        <f>VLOOKUP(A1494,Planilha1!A:Y,25,FALSE)</f>
        <v>Não</v>
      </c>
    </row>
    <row r="1495" spans="1:10">
      <c r="A1495" s="9">
        <v>311880</v>
      </c>
      <c r="B1495" s="16" t="s">
        <v>981</v>
      </c>
      <c r="C1495" s="15" t="s">
        <v>19</v>
      </c>
      <c r="D1495" s="17">
        <v>43131</v>
      </c>
      <c r="E1495" s="8" t="str">
        <f>VLOOKUP(A1495,Planilha1!A:Y,20,FALSE)</f>
        <v>Sim</v>
      </c>
      <c r="F1495" s="8" t="str">
        <f>VLOOKUP(A1495,Planilha1!A:Y,21,FALSE)</f>
        <v>Não</v>
      </c>
      <c r="G1495" s="8" t="str">
        <f>VLOOKUP(A1495,Planilha1!A:Y,22,FALSE)</f>
        <v>Não</v>
      </c>
      <c r="H1495" s="8" t="str">
        <f>VLOOKUP(A1495,Planilha1!A:Y,23,FALSE)</f>
        <v>Não</v>
      </c>
      <c r="I1495" s="8" t="str">
        <f>VLOOKUP(A1495,Planilha1!A:Y,24,FALSE)</f>
        <v>Não</v>
      </c>
      <c r="J1495" s="8" t="str">
        <f>VLOOKUP(A1495,Planilha1!A:Y,25,FALSE)</f>
        <v>Não</v>
      </c>
    </row>
    <row r="1496" spans="1:10" ht="15.75">
      <c r="A1496" s="19">
        <v>311890</v>
      </c>
      <c r="B1496" s="24" t="s">
        <v>982</v>
      </c>
      <c r="C1496" s="15" t="s">
        <v>19</v>
      </c>
      <c r="D1496" s="17">
        <v>43818</v>
      </c>
      <c r="E1496" s="8" t="str">
        <f>VLOOKUP(A1496,Planilha1!A:Y,20,FALSE)</f>
        <v>Sim</v>
      </c>
      <c r="F1496" s="8" t="str">
        <f>VLOOKUP(A1496,Planilha1!A:Y,21,FALSE)</f>
        <v>Não</v>
      </c>
      <c r="G1496" s="8" t="str">
        <f>VLOOKUP(A1496,Planilha1!A:Y,22,FALSE)</f>
        <v>Não</v>
      </c>
      <c r="H1496" s="8" t="str">
        <f>VLOOKUP(A1496,Planilha1!A:Y,23,FALSE)</f>
        <v>Não</v>
      </c>
      <c r="I1496" s="8" t="str">
        <f>VLOOKUP(A1496,Planilha1!A:Y,24,FALSE)</f>
        <v>Não</v>
      </c>
      <c r="J1496" s="8" t="str">
        <f>VLOOKUP(A1496,Planilha1!A:Y,25,FALSE)</f>
        <v>Não</v>
      </c>
    </row>
    <row r="1497" spans="1:10" ht="15.75">
      <c r="A1497" s="19">
        <v>311900</v>
      </c>
      <c r="B1497" s="24" t="s">
        <v>983</v>
      </c>
      <c r="C1497" s="15" t="s">
        <v>19</v>
      </c>
      <c r="D1497" s="17">
        <v>43818</v>
      </c>
      <c r="E1497" s="8" t="str">
        <f>VLOOKUP(A1497,Planilha1!A:Y,20,FALSE)</f>
        <v>Não</v>
      </c>
      <c r="F1497" s="8" t="str">
        <f>VLOOKUP(A1497,Planilha1!A:Y,21,FALSE)</f>
        <v>Não</v>
      </c>
      <c r="G1497" s="8" t="str">
        <f>VLOOKUP(A1497,Planilha1!A:Y,22,FALSE)</f>
        <v>Não</v>
      </c>
      <c r="H1497" s="8" t="str">
        <f>VLOOKUP(A1497,Planilha1!A:Y,23,FALSE)</f>
        <v>Não</v>
      </c>
      <c r="I1497" s="8" t="str">
        <f>VLOOKUP(A1497,Planilha1!A:Y,24,FALSE)</f>
        <v>Não</v>
      </c>
      <c r="J1497" s="8" t="str">
        <f>VLOOKUP(A1497,Planilha1!A:Y,25,FALSE)</f>
        <v>Não</v>
      </c>
    </row>
    <row r="1498" spans="1:10">
      <c r="A1498" s="9">
        <v>311910</v>
      </c>
      <c r="B1498" s="18" t="s">
        <v>984</v>
      </c>
      <c r="C1498" s="15" t="s">
        <v>19</v>
      </c>
      <c r="D1498" s="17">
        <v>43445</v>
      </c>
      <c r="E1498" s="8" t="str">
        <f>VLOOKUP(A1498,Planilha1!A:Y,20,FALSE)</f>
        <v>Sim</v>
      </c>
      <c r="F1498" s="8" t="str">
        <f>VLOOKUP(A1498,Planilha1!A:Y,21,FALSE)</f>
        <v>Não</v>
      </c>
      <c r="G1498" s="8" t="str">
        <f>VLOOKUP(A1498,Planilha1!A:Y,22,FALSE)</f>
        <v>Não</v>
      </c>
      <c r="H1498" s="8" t="str">
        <f>VLOOKUP(A1498,Planilha1!A:Y,23,FALSE)</f>
        <v>Não</v>
      </c>
      <c r="I1498" s="8" t="str">
        <f>VLOOKUP(A1498,Planilha1!A:Y,24,FALSE)</f>
        <v>Não</v>
      </c>
      <c r="J1498" s="8" t="str">
        <f>VLOOKUP(A1498,Planilha1!A:Y,25,FALSE)</f>
        <v>Não</v>
      </c>
    </row>
    <row r="1499" spans="1:10" ht="15.75">
      <c r="A1499" s="19">
        <v>311920</v>
      </c>
      <c r="B1499" s="24" t="s">
        <v>985</v>
      </c>
      <c r="C1499" s="15" t="s">
        <v>19</v>
      </c>
      <c r="D1499" s="17">
        <v>43131</v>
      </c>
      <c r="E1499" s="8" t="str">
        <f>VLOOKUP(A1499,Planilha1!A:Y,20,FALSE)</f>
        <v>Sim</v>
      </c>
      <c r="F1499" s="8" t="str">
        <f>VLOOKUP(A1499,Planilha1!A:Y,21,FALSE)</f>
        <v>Não</v>
      </c>
      <c r="G1499" s="8" t="str">
        <f>VLOOKUP(A1499,Planilha1!A:Y,22,FALSE)</f>
        <v>Não</v>
      </c>
      <c r="H1499" s="8" t="str">
        <f>VLOOKUP(A1499,Planilha1!A:Y,23,FALSE)</f>
        <v>Não</v>
      </c>
      <c r="I1499" s="8" t="str">
        <f>VLOOKUP(A1499,Planilha1!A:Y,24,FALSE)</f>
        <v>Não</v>
      </c>
      <c r="J1499" s="8" t="str">
        <f>VLOOKUP(A1499,Planilha1!A:Y,25,FALSE)</f>
        <v>Não</v>
      </c>
    </row>
    <row r="1500" spans="1:10">
      <c r="A1500" s="9">
        <v>311930</v>
      </c>
      <c r="B1500" s="18" t="s">
        <v>986</v>
      </c>
      <c r="C1500" s="15" t="s">
        <v>19</v>
      </c>
      <c r="D1500" s="17">
        <v>43818</v>
      </c>
      <c r="E1500" s="8" t="str">
        <f>VLOOKUP(A1500,Planilha1!A:Y,20,FALSE)</f>
        <v>Sim</v>
      </c>
      <c r="F1500" s="8" t="str">
        <f>VLOOKUP(A1500,Planilha1!A:Y,21,FALSE)</f>
        <v>Não</v>
      </c>
      <c r="G1500" s="8" t="str">
        <f>VLOOKUP(A1500,Planilha1!A:Y,22,FALSE)</f>
        <v>Não</v>
      </c>
      <c r="H1500" s="8" t="str">
        <f>VLOOKUP(A1500,Planilha1!A:Y,23,FALSE)</f>
        <v>Não</v>
      </c>
      <c r="I1500" s="8" t="str">
        <f>VLOOKUP(A1500,Planilha1!A:Y,24,FALSE)</f>
        <v>Não</v>
      </c>
      <c r="J1500" s="8" t="str">
        <f>VLOOKUP(A1500,Planilha1!A:Y,25,FALSE)</f>
        <v>Não</v>
      </c>
    </row>
    <row r="1501" spans="1:10">
      <c r="A1501" s="9">
        <v>311940</v>
      </c>
      <c r="B1501" s="18" t="s">
        <v>987</v>
      </c>
      <c r="C1501" s="15" t="s">
        <v>19</v>
      </c>
      <c r="D1501" s="17">
        <v>43818</v>
      </c>
      <c r="E1501" s="8" t="str">
        <f>VLOOKUP(A1501,Planilha1!A:Y,20,FALSE)</f>
        <v>Não</v>
      </c>
      <c r="F1501" s="8" t="str">
        <f>VLOOKUP(A1501,Planilha1!A:Y,21,FALSE)</f>
        <v>Não</v>
      </c>
      <c r="G1501" s="8" t="str">
        <f>VLOOKUP(A1501,Planilha1!A:Y,22,FALSE)</f>
        <v>Não</v>
      </c>
      <c r="H1501" s="8" t="str">
        <f>VLOOKUP(A1501,Planilha1!A:Y,23,FALSE)</f>
        <v>Não</v>
      </c>
      <c r="I1501" s="8" t="str">
        <f>VLOOKUP(A1501,Planilha1!A:Y,24,FALSE)</f>
        <v>Não</v>
      </c>
      <c r="J1501" s="8" t="str">
        <f>VLOOKUP(A1501,Planilha1!A:Y,25,FALSE)</f>
        <v>Não</v>
      </c>
    </row>
    <row r="1502" spans="1:10">
      <c r="A1502" s="9">
        <v>311950</v>
      </c>
      <c r="B1502" s="16" t="s">
        <v>988</v>
      </c>
      <c r="C1502" s="15" t="s">
        <v>19</v>
      </c>
      <c r="D1502" s="17">
        <v>41499</v>
      </c>
      <c r="E1502" s="8" t="str">
        <f>VLOOKUP(A1502,Planilha1!A:Y,20,FALSE)</f>
        <v>Não</v>
      </c>
      <c r="F1502" s="8" t="str">
        <f>VLOOKUP(A1502,Planilha1!A:Y,21,FALSE)</f>
        <v>Não</v>
      </c>
      <c r="G1502" s="8" t="str">
        <f>VLOOKUP(A1502,Planilha1!A:Y,22,FALSE)</f>
        <v>Não</v>
      </c>
      <c r="H1502" s="8" t="str">
        <f>VLOOKUP(A1502,Planilha1!A:Y,23,FALSE)</f>
        <v>Não</v>
      </c>
      <c r="I1502" s="8" t="str">
        <f>VLOOKUP(A1502,Planilha1!A:Y,24,FALSE)</f>
        <v>Não</v>
      </c>
      <c r="J1502" s="8" t="str">
        <f>VLOOKUP(A1502,Planilha1!A:Y,25,FALSE)</f>
        <v>Não</v>
      </c>
    </row>
    <row r="1503" spans="1:10">
      <c r="A1503" s="9">
        <v>311960</v>
      </c>
      <c r="B1503" s="16" t="s">
        <v>3872</v>
      </c>
      <c r="C1503" s="15" t="s">
        <v>19</v>
      </c>
      <c r="D1503" s="17">
        <v>45574</v>
      </c>
      <c r="E1503" s="8" t="str">
        <f>VLOOKUP(A1503,Planilha1!A:Y,20,FALSE)</f>
        <v>Sim</v>
      </c>
      <c r="F1503" s="8" t="str">
        <f>VLOOKUP(A1503,Planilha1!A:Y,21,FALSE)</f>
        <v>Não</v>
      </c>
      <c r="G1503" s="8" t="str">
        <f>VLOOKUP(A1503,Planilha1!A:Y,22,FALSE)</f>
        <v>Não</v>
      </c>
      <c r="H1503" s="8" t="str">
        <f>VLOOKUP(A1503,Planilha1!A:Y,23,FALSE)</f>
        <v>Não</v>
      </c>
      <c r="I1503" s="8" t="str">
        <f>VLOOKUP(A1503,Planilha1!A:Y,24,FALSE)</f>
        <v>Não</v>
      </c>
      <c r="J1503" s="8" t="str">
        <f>VLOOKUP(A1503,Planilha1!A:Y,25,FALSE)</f>
        <v>Não</v>
      </c>
    </row>
    <row r="1504" spans="1:10">
      <c r="A1504" s="9">
        <v>311970</v>
      </c>
      <c r="B1504" s="16" t="s">
        <v>1355</v>
      </c>
      <c r="C1504" s="15" t="s">
        <v>19</v>
      </c>
      <c r="D1504" s="17">
        <v>45280</v>
      </c>
      <c r="E1504" s="8" t="str">
        <f>VLOOKUP(A1504,Planilha1!A:Y,20,FALSE)</f>
        <v>Sim</v>
      </c>
      <c r="F1504" s="8" t="str">
        <f>VLOOKUP(A1504,Planilha1!A:Y,21,FALSE)</f>
        <v>Não</v>
      </c>
      <c r="G1504" s="8" t="str">
        <f>VLOOKUP(A1504,Planilha1!A:Y,22,FALSE)</f>
        <v>Não</v>
      </c>
      <c r="H1504" s="8" t="str">
        <f>VLOOKUP(A1504,Planilha1!A:Y,23,FALSE)</f>
        <v>Não</v>
      </c>
      <c r="I1504" s="8" t="str">
        <f>VLOOKUP(A1504,Planilha1!A:Y,24,FALSE)</f>
        <v>Não</v>
      </c>
      <c r="J1504" s="8" t="str">
        <f>VLOOKUP(A1504,Planilha1!A:Y,25,FALSE)</f>
        <v>Não</v>
      </c>
    </row>
    <row r="1505" spans="1:10">
      <c r="A1505" s="9">
        <v>311980</v>
      </c>
      <c r="B1505" s="16" t="s">
        <v>1356</v>
      </c>
      <c r="C1505" s="15" t="s">
        <v>19</v>
      </c>
      <c r="D1505" s="17">
        <v>45280</v>
      </c>
      <c r="E1505" s="8" t="str">
        <f>VLOOKUP(A1505,Planilha1!A:Y,20,FALSE)</f>
        <v>Sim</v>
      </c>
      <c r="F1505" s="8" t="str">
        <f>VLOOKUP(A1505,Planilha1!A:Y,21,FALSE)</f>
        <v>Não</v>
      </c>
      <c r="G1505" s="8" t="str">
        <f>VLOOKUP(A1505,Planilha1!A:Y,22,FALSE)</f>
        <v>Não</v>
      </c>
      <c r="H1505" s="8" t="str">
        <f>VLOOKUP(A1505,Planilha1!A:Y,23,FALSE)</f>
        <v>Não</v>
      </c>
      <c r="I1505" s="8" t="str">
        <f>VLOOKUP(A1505,Planilha1!A:Y,24,FALSE)</f>
        <v>Não</v>
      </c>
      <c r="J1505" s="8" t="str">
        <f>VLOOKUP(A1505,Planilha1!A:Y,25,FALSE)</f>
        <v>Não</v>
      </c>
    </row>
    <row r="1506" spans="1:10">
      <c r="A1506" s="9">
        <v>311990</v>
      </c>
      <c r="B1506" s="16" t="s">
        <v>3873</v>
      </c>
      <c r="C1506" s="15" t="s">
        <v>19</v>
      </c>
      <c r="D1506" s="17">
        <v>45574</v>
      </c>
      <c r="E1506" s="8" t="str">
        <f>VLOOKUP(A1506,Planilha1!A:Y,20,FALSE)</f>
        <v>Sim</v>
      </c>
      <c r="F1506" s="8" t="str">
        <f>VLOOKUP(A1506,Planilha1!A:Y,21,FALSE)</f>
        <v>Não</v>
      </c>
      <c r="G1506" s="8" t="str">
        <f>VLOOKUP(A1506,Planilha1!A:Y,22,FALSE)</f>
        <v>Não</v>
      </c>
      <c r="H1506" s="8" t="str">
        <f>VLOOKUP(A1506,Planilha1!A:Y,23,FALSE)</f>
        <v>Não</v>
      </c>
      <c r="I1506" s="8" t="str">
        <f>VLOOKUP(A1506,Planilha1!A:Y,24,FALSE)</f>
        <v>Não</v>
      </c>
      <c r="J1506" s="8" t="str">
        <f>VLOOKUP(A1506,Planilha1!A:Y,25,FALSE)</f>
        <v>Não</v>
      </c>
    </row>
    <row r="1507" spans="1:10">
      <c r="A1507" s="9">
        <v>311995</v>
      </c>
      <c r="B1507" s="16" t="s">
        <v>3874</v>
      </c>
      <c r="C1507" s="15" t="s">
        <v>19</v>
      </c>
      <c r="D1507" s="17">
        <v>45574</v>
      </c>
      <c r="E1507" s="8" t="str">
        <f>VLOOKUP(A1507,Planilha1!A:Y,20,FALSE)</f>
        <v>Não</v>
      </c>
      <c r="F1507" s="8" t="str">
        <f>VLOOKUP(A1507,Planilha1!A:Y,21,FALSE)</f>
        <v>Não</v>
      </c>
      <c r="G1507" s="8" t="str">
        <f>VLOOKUP(A1507,Planilha1!A:Y,22,FALSE)</f>
        <v>Não</v>
      </c>
      <c r="H1507" s="8" t="str">
        <f>VLOOKUP(A1507,Planilha1!A:Y,23,FALSE)</f>
        <v>Não</v>
      </c>
      <c r="I1507" s="8" t="str">
        <f>VLOOKUP(A1507,Planilha1!A:Y,24,FALSE)</f>
        <v>Não</v>
      </c>
      <c r="J1507" s="8" t="str">
        <f>VLOOKUP(A1507,Planilha1!A:Y,25,FALSE)</f>
        <v>Não</v>
      </c>
    </row>
    <row r="1508" spans="1:10" ht="15.75">
      <c r="A1508" s="19">
        <v>312000</v>
      </c>
      <c r="B1508" s="24" t="s">
        <v>989</v>
      </c>
      <c r="C1508" s="15" t="s">
        <v>19</v>
      </c>
      <c r="D1508" s="17">
        <v>43818</v>
      </c>
      <c r="E1508" s="8" t="str">
        <f>VLOOKUP(A1508,Planilha1!A:Y,20,FALSE)</f>
        <v>Sim</v>
      </c>
      <c r="F1508" s="8" t="str">
        <f>VLOOKUP(A1508,Planilha1!A:Y,21,FALSE)</f>
        <v>Não</v>
      </c>
      <c r="G1508" s="8" t="str">
        <f>VLOOKUP(A1508,Planilha1!A:Y,22,FALSE)</f>
        <v>Não</v>
      </c>
      <c r="H1508" s="8" t="str">
        <f>VLOOKUP(A1508,Planilha1!A:Y,23,FALSE)</f>
        <v>Não</v>
      </c>
      <c r="I1508" s="8" t="str">
        <f>VLOOKUP(A1508,Planilha1!A:Y,24,FALSE)</f>
        <v>Não</v>
      </c>
      <c r="J1508" s="8" t="str">
        <f>VLOOKUP(A1508,Planilha1!A:Y,25,FALSE)</f>
        <v>Não</v>
      </c>
    </row>
    <row r="1509" spans="1:10" ht="15.75">
      <c r="A1509" s="19">
        <v>312010</v>
      </c>
      <c r="B1509" s="24" t="s">
        <v>990</v>
      </c>
      <c r="C1509" s="15" t="s">
        <v>19</v>
      </c>
      <c r="D1509" s="17">
        <v>43818</v>
      </c>
      <c r="E1509" s="8" t="str">
        <f>VLOOKUP(A1509,Planilha1!A:Y,20,FALSE)</f>
        <v>Não</v>
      </c>
      <c r="F1509" s="8" t="str">
        <f>VLOOKUP(A1509,Planilha1!A:Y,21,FALSE)</f>
        <v>Não</v>
      </c>
      <c r="G1509" s="8" t="str">
        <f>VLOOKUP(A1509,Planilha1!A:Y,22,FALSE)</f>
        <v>Não</v>
      </c>
      <c r="H1509" s="8" t="str">
        <f>VLOOKUP(A1509,Planilha1!A:Y,23,FALSE)</f>
        <v>Não</v>
      </c>
      <c r="I1509" s="8" t="str">
        <f>VLOOKUP(A1509,Planilha1!A:Y,24,FALSE)</f>
        <v>Não</v>
      </c>
      <c r="J1509" s="8" t="str">
        <f>VLOOKUP(A1509,Planilha1!A:Y,25,FALSE)</f>
        <v>Não</v>
      </c>
    </row>
    <row r="1510" spans="1:10">
      <c r="A1510" s="9">
        <v>312015</v>
      </c>
      <c r="B1510" s="16" t="s">
        <v>991</v>
      </c>
      <c r="C1510" s="15" t="s">
        <v>19</v>
      </c>
      <c r="D1510" s="17">
        <v>41905</v>
      </c>
      <c r="E1510" s="8" t="str">
        <f>VLOOKUP(A1510,Planilha1!A:Y,20,FALSE)</f>
        <v>Sim</v>
      </c>
      <c r="F1510" s="8" t="str">
        <f>VLOOKUP(A1510,Planilha1!A:Y,21,FALSE)</f>
        <v>Não</v>
      </c>
      <c r="G1510" s="8" t="str">
        <f>VLOOKUP(A1510,Planilha1!A:Y,22,FALSE)</f>
        <v>Não</v>
      </c>
      <c r="H1510" s="8" t="str">
        <f>VLOOKUP(A1510,Planilha1!A:Y,23,FALSE)</f>
        <v>Não</v>
      </c>
      <c r="I1510" s="8" t="str">
        <f>VLOOKUP(A1510,Planilha1!A:Y,24,FALSE)</f>
        <v>Não</v>
      </c>
      <c r="J1510" s="8" t="str">
        <f>VLOOKUP(A1510,Planilha1!A:Y,25,FALSE)</f>
        <v>Não</v>
      </c>
    </row>
    <row r="1511" spans="1:10">
      <c r="A1511" s="9">
        <v>312020</v>
      </c>
      <c r="B1511" s="16" t="s">
        <v>3875</v>
      </c>
      <c r="C1511" s="15" t="s">
        <v>19</v>
      </c>
      <c r="D1511" s="17">
        <v>45574</v>
      </c>
      <c r="E1511" s="8" t="str">
        <f>VLOOKUP(A1511,Planilha1!A:Y,20,FALSE)</f>
        <v>Sim</v>
      </c>
      <c r="F1511" s="8" t="str">
        <f>VLOOKUP(A1511,Planilha1!A:Y,21,FALSE)</f>
        <v>Não</v>
      </c>
      <c r="G1511" s="8" t="str">
        <f>VLOOKUP(A1511,Planilha1!A:Y,22,FALSE)</f>
        <v>Não</v>
      </c>
      <c r="H1511" s="8" t="str">
        <f>VLOOKUP(A1511,Planilha1!A:Y,23,FALSE)</f>
        <v>Não</v>
      </c>
      <c r="I1511" s="8" t="str">
        <f>VLOOKUP(A1511,Planilha1!A:Y,24,FALSE)</f>
        <v>Não</v>
      </c>
      <c r="J1511" s="8" t="str">
        <f>VLOOKUP(A1511,Planilha1!A:Y,25,FALSE)</f>
        <v>Não</v>
      </c>
    </row>
    <row r="1512" spans="1:10">
      <c r="A1512" s="9">
        <v>312030</v>
      </c>
      <c r="B1512" s="16" t="s">
        <v>992</v>
      </c>
      <c r="C1512" s="15" t="s">
        <v>19</v>
      </c>
      <c r="D1512" s="17">
        <v>43445</v>
      </c>
      <c r="E1512" s="8" t="str">
        <f>VLOOKUP(A1512,Planilha1!A:Y,20,FALSE)</f>
        <v>Sim</v>
      </c>
      <c r="F1512" s="8" t="str">
        <f>VLOOKUP(A1512,Planilha1!A:Y,21,FALSE)</f>
        <v>Não</v>
      </c>
      <c r="G1512" s="8" t="str">
        <f>VLOOKUP(A1512,Planilha1!A:Y,22,FALSE)</f>
        <v>Não</v>
      </c>
      <c r="H1512" s="8" t="str">
        <f>VLOOKUP(A1512,Planilha1!A:Y,23,FALSE)</f>
        <v>Não</v>
      </c>
      <c r="I1512" s="8" t="str">
        <f>VLOOKUP(A1512,Planilha1!A:Y,24,FALSE)</f>
        <v>Não</v>
      </c>
      <c r="J1512" s="8" t="str">
        <f>VLOOKUP(A1512,Planilha1!A:Y,25,FALSE)</f>
        <v>Não</v>
      </c>
    </row>
    <row r="1513" spans="1:10" ht="15.75">
      <c r="A1513" s="19">
        <v>312040</v>
      </c>
      <c r="B1513" s="24" t="s">
        <v>3876</v>
      </c>
      <c r="C1513" s="15" t="s">
        <v>19</v>
      </c>
      <c r="D1513" s="17">
        <v>45574</v>
      </c>
      <c r="E1513" s="8" t="str">
        <f>VLOOKUP(A1513,Planilha1!A:Y,20,FALSE)</f>
        <v>Sim</v>
      </c>
      <c r="F1513" s="8" t="str">
        <f>VLOOKUP(A1513,Planilha1!A:Y,21,FALSE)</f>
        <v>Não</v>
      </c>
      <c r="G1513" s="8" t="str">
        <f>VLOOKUP(A1513,Planilha1!A:Y,22,FALSE)</f>
        <v>Não</v>
      </c>
      <c r="H1513" s="8" t="str">
        <f>VLOOKUP(A1513,Planilha1!A:Y,23,FALSE)</f>
        <v>Não</v>
      </c>
      <c r="I1513" s="8" t="str">
        <f>VLOOKUP(A1513,Planilha1!A:Y,24,FALSE)</f>
        <v>Não</v>
      </c>
      <c r="J1513" s="8" t="str">
        <f>VLOOKUP(A1513,Planilha1!A:Y,25,FALSE)</f>
        <v>Não</v>
      </c>
    </row>
    <row r="1514" spans="1:10">
      <c r="A1514" s="9">
        <v>312050</v>
      </c>
      <c r="B1514" s="16" t="s">
        <v>993</v>
      </c>
      <c r="C1514" s="15" t="s">
        <v>19</v>
      </c>
      <c r="D1514" s="17">
        <v>43445</v>
      </c>
      <c r="E1514" s="8" t="str">
        <f>VLOOKUP(A1514,Planilha1!A:Y,20,FALSE)</f>
        <v>Sim</v>
      </c>
      <c r="F1514" s="8" t="str">
        <f>VLOOKUP(A1514,Planilha1!A:Y,21,FALSE)</f>
        <v>Não</v>
      </c>
      <c r="G1514" s="8" t="str">
        <f>VLOOKUP(A1514,Planilha1!A:Y,22,FALSE)</f>
        <v>Não</v>
      </c>
      <c r="H1514" s="8" t="str">
        <f>VLOOKUP(A1514,Planilha1!A:Y,23,FALSE)</f>
        <v>Não</v>
      </c>
      <c r="I1514" s="8" t="str">
        <f>VLOOKUP(A1514,Planilha1!A:Y,24,FALSE)</f>
        <v>Não</v>
      </c>
      <c r="J1514" s="8" t="str">
        <f>VLOOKUP(A1514,Planilha1!A:Y,25,FALSE)</f>
        <v>Não</v>
      </c>
    </row>
    <row r="1515" spans="1:10">
      <c r="A1515" s="9">
        <v>312060</v>
      </c>
      <c r="B1515" s="18" t="s">
        <v>3877</v>
      </c>
      <c r="C1515" s="15" t="s">
        <v>19</v>
      </c>
      <c r="D1515" s="17">
        <v>45574</v>
      </c>
      <c r="E1515" s="8" t="str">
        <f>VLOOKUP(A1515,Planilha1!A:Y,20,FALSE)</f>
        <v>Não</v>
      </c>
      <c r="F1515" s="8" t="str">
        <f>VLOOKUP(A1515,Planilha1!A:Y,21,FALSE)</f>
        <v>Não</v>
      </c>
      <c r="G1515" s="8" t="str">
        <f>VLOOKUP(A1515,Planilha1!A:Y,22,FALSE)</f>
        <v>Não</v>
      </c>
      <c r="H1515" s="8" t="str">
        <f>VLOOKUP(A1515,Planilha1!A:Y,23,FALSE)</f>
        <v>Não</v>
      </c>
      <c r="I1515" s="8" t="str">
        <f>VLOOKUP(A1515,Planilha1!A:Y,24,FALSE)</f>
        <v>Não</v>
      </c>
      <c r="J1515" s="8" t="str">
        <f>VLOOKUP(A1515,Planilha1!A:Y,25,FALSE)</f>
        <v>Não</v>
      </c>
    </row>
    <row r="1516" spans="1:10">
      <c r="A1516" s="9">
        <v>312070</v>
      </c>
      <c r="B1516" s="16" t="s">
        <v>1357</v>
      </c>
      <c r="C1516" s="15" t="s">
        <v>19</v>
      </c>
      <c r="D1516" s="17">
        <v>45280</v>
      </c>
      <c r="E1516" s="8" t="str">
        <f>VLOOKUP(A1516,Planilha1!A:Y,20,FALSE)</f>
        <v>Sim</v>
      </c>
      <c r="F1516" s="8" t="str">
        <f>VLOOKUP(A1516,Planilha1!A:Y,21,FALSE)</f>
        <v>Não</v>
      </c>
      <c r="G1516" s="8" t="str">
        <f>VLOOKUP(A1516,Planilha1!A:Y,22,FALSE)</f>
        <v>Não</v>
      </c>
      <c r="H1516" s="8" t="str">
        <f>VLOOKUP(A1516,Planilha1!A:Y,23,FALSE)</f>
        <v>Não</v>
      </c>
      <c r="I1516" s="8" t="str">
        <f>VLOOKUP(A1516,Planilha1!A:Y,24,FALSE)</f>
        <v>Não</v>
      </c>
      <c r="J1516" s="8" t="str">
        <f>VLOOKUP(A1516,Planilha1!A:Y,25,FALSE)</f>
        <v>Não</v>
      </c>
    </row>
    <row r="1517" spans="1:10">
      <c r="A1517" s="9">
        <v>312080</v>
      </c>
      <c r="B1517" s="16" t="s">
        <v>1358</v>
      </c>
      <c r="C1517" s="15" t="s">
        <v>19</v>
      </c>
      <c r="D1517" s="17">
        <v>45280</v>
      </c>
      <c r="E1517" s="8" t="str">
        <f>VLOOKUP(A1517,Planilha1!A:Y,20,FALSE)</f>
        <v>Sim</v>
      </c>
      <c r="F1517" s="8" t="str">
        <f>VLOOKUP(A1517,Planilha1!A:Y,21,FALSE)</f>
        <v>Não</v>
      </c>
      <c r="G1517" s="8" t="str">
        <f>VLOOKUP(A1517,Planilha1!A:Y,22,FALSE)</f>
        <v>Não</v>
      </c>
      <c r="H1517" s="8" t="str">
        <f>VLOOKUP(A1517,Planilha1!A:Y,23,FALSE)</f>
        <v>Não</v>
      </c>
      <c r="I1517" s="8" t="str">
        <f>VLOOKUP(A1517,Planilha1!A:Y,24,FALSE)</f>
        <v>Não</v>
      </c>
      <c r="J1517" s="8" t="str">
        <f>VLOOKUP(A1517,Planilha1!A:Y,25,FALSE)</f>
        <v>Não</v>
      </c>
    </row>
    <row r="1518" spans="1:10" ht="15.75">
      <c r="A1518" s="19">
        <v>312083</v>
      </c>
      <c r="B1518" s="24" t="s">
        <v>994</v>
      </c>
      <c r="C1518" s="15" t="s">
        <v>19</v>
      </c>
      <c r="D1518" s="17">
        <v>43131</v>
      </c>
      <c r="E1518" s="8" t="str">
        <f>VLOOKUP(A1518,Planilha1!A:Y,20,FALSE)</f>
        <v>Sim</v>
      </c>
      <c r="F1518" s="8" t="str">
        <f>VLOOKUP(A1518,Planilha1!A:Y,21,FALSE)</f>
        <v>Não</v>
      </c>
      <c r="G1518" s="8" t="str">
        <f>VLOOKUP(A1518,Planilha1!A:Y,22,FALSE)</f>
        <v>Não</v>
      </c>
      <c r="H1518" s="8" t="str">
        <f>VLOOKUP(A1518,Planilha1!A:Y,23,FALSE)</f>
        <v>Não</v>
      </c>
      <c r="I1518" s="8" t="str">
        <f>VLOOKUP(A1518,Planilha1!A:Y,24,FALSE)</f>
        <v>Não</v>
      </c>
      <c r="J1518" s="8" t="str">
        <f>VLOOKUP(A1518,Planilha1!A:Y,25,FALSE)</f>
        <v>Não</v>
      </c>
    </row>
    <row r="1519" spans="1:10">
      <c r="A1519" s="9">
        <v>312087</v>
      </c>
      <c r="B1519" s="16" t="s">
        <v>995</v>
      </c>
      <c r="C1519" s="15" t="s">
        <v>19</v>
      </c>
      <c r="D1519" s="17">
        <v>43131</v>
      </c>
      <c r="E1519" s="8" t="str">
        <f>VLOOKUP(A1519,Planilha1!A:Y,20,FALSE)</f>
        <v>Não</v>
      </c>
      <c r="F1519" s="8" t="str">
        <f>VLOOKUP(A1519,Planilha1!A:Y,21,FALSE)</f>
        <v>Não</v>
      </c>
      <c r="G1519" s="8" t="str">
        <f>VLOOKUP(A1519,Planilha1!A:Y,22,FALSE)</f>
        <v>Não</v>
      </c>
      <c r="H1519" s="8" t="str">
        <f>VLOOKUP(A1519,Planilha1!A:Y,23,FALSE)</f>
        <v>Não</v>
      </c>
      <c r="I1519" s="8" t="str">
        <f>VLOOKUP(A1519,Planilha1!A:Y,24,FALSE)</f>
        <v>Não</v>
      </c>
      <c r="J1519" s="8" t="str">
        <f>VLOOKUP(A1519,Planilha1!A:Y,25,FALSE)</f>
        <v>Não</v>
      </c>
    </row>
    <row r="1520" spans="1:10" ht="15.75">
      <c r="A1520" s="19">
        <v>312090</v>
      </c>
      <c r="B1520" s="24" t="s">
        <v>996</v>
      </c>
      <c r="C1520" s="15" t="s">
        <v>19</v>
      </c>
      <c r="D1520" s="17">
        <v>43445</v>
      </c>
      <c r="E1520" s="8" t="str">
        <f>VLOOKUP(A1520,Planilha1!A:Y,20,FALSE)</f>
        <v>Sim</v>
      </c>
      <c r="F1520" s="8" t="str">
        <f>VLOOKUP(A1520,Planilha1!A:Y,21,FALSE)</f>
        <v>Não</v>
      </c>
      <c r="G1520" s="8" t="str">
        <f>VLOOKUP(A1520,Planilha1!A:Y,22,FALSE)</f>
        <v>Não</v>
      </c>
      <c r="H1520" s="8" t="str">
        <f>VLOOKUP(A1520,Planilha1!A:Y,23,FALSE)</f>
        <v>Não</v>
      </c>
      <c r="I1520" s="8" t="str">
        <f>VLOOKUP(A1520,Planilha1!A:Y,24,FALSE)</f>
        <v>Não</v>
      </c>
      <c r="J1520" s="8" t="str">
        <f>VLOOKUP(A1520,Planilha1!A:Y,25,FALSE)</f>
        <v>Não</v>
      </c>
    </row>
    <row r="1521" spans="1:10">
      <c r="A1521" s="9">
        <v>312100</v>
      </c>
      <c r="B1521" s="16" t="s">
        <v>997</v>
      </c>
      <c r="C1521" s="15" t="s">
        <v>19</v>
      </c>
      <c r="D1521" s="17">
        <v>43131</v>
      </c>
      <c r="E1521" s="8" t="str">
        <f>VLOOKUP(A1521,Planilha1!A:Y,20,FALSE)</f>
        <v>Sim</v>
      </c>
      <c r="F1521" s="8" t="str">
        <f>VLOOKUP(A1521,Planilha1!A:Y,21,FALSE)</f>
        <v>Não</v>
      </c>
      <c r="G1521" s="8" t="str">
        <f>VLOOKUP(A1521,Planilha1!A:Y,22,FALSE)</f>
        <v>Não</v>
      </c>
      <c r="H1521" s="8" t="str">
        <f>VLOOKUP(A1521,Planilha1!A:Y,23,FALSE)</f>
        <v>Não</v>
      </c>
      <c r="I1521" s="8" t="str">
        <f>VLOOKUP(A1521,Planilha1!A:Y,24,FALSE)</f>
        <v>Não</v>
      </c>
      <c r="J1521" s="8" t="str">
        <f>VLOOKUP(A1521,Planilha1!A:Y,25,FALSE)</f>
        <v>Não</v>
      </c>
    </row>
    <row r="1522" spans="1:10">
      <c r="A1522" s="9">
        <v>312110</v>
      </c>
      <c r="B1522" s="16" t="s">
        <v>3878</v>
      </c>
      <c r="C1522" s="15" t="s">
        <v>19</v>
      </c>
      <c r="D1522" s="17">
        <v>45574</v>
      </c>
      <c r="E1522" s="8" t="str">
        <f>VLOOKUP(A1522,Planilha1!A:Y,20,FALSE)</f>
        <v>Sim</v>
      </c>
      <c r="F1522" s="8" t="str">
        <f>VLOOKUP(A1522,Planilha1!A:Y,21,FALSE)</f>
        <v>Não</v>
      </c>
      <c r="G1522" s="8" t="str">
        <f>VLOOKUP(A1522,Planilha1!A:Y,22,FALSE)</f>
        <v>Não</v>
      </c>
      <c r="H1522" s="8" t="str">
        <f>VLOOKUP(A1522,Planilha1!A:Y,23,FALSE)</f>
        <v>Não</v>
      </c>
      <c r="I1522" s="8" t="str">
        <f>VLOOKUP(A1522,Planilha1!A:Y,24,FALSE)</f>
        <v>Não</v>
      </c>
      <c r="J1522" s="8" t="str">
        <f>VLOOKUP(A1522,Planilha1!A:Y,25,FALSE)</f>
        <v>Não</v>
      </c>
    </row>
    <row r="1523" spans="1:10">
      <c r="A1523" s="9">
        <v>312125</v>
      </c>
      <c r="B1523" s="18" t="s">
        <v>998</v>
      </c>
      <c r="C1523" s="15" t="s">
        <v>19</v>
      </c>
      <c r="D1523" s="17">
        <v>43445</v>
      </c>
      <c r="E1523" s="8" t="str">
        <f>VLOOKUP(A1523,Planilha1!A:Y,20,FALSE)</f>
        <v>Sim</v>
      </c>
      <c r="F1523" s="8" t="str">
        <f>VLOOKUP(A1523,Planilha1!A:Y,21,FALSE)</f>
        <v>Não</v>
      </c>
      <c r="G1523" s="8" t="str">
        <f>VLOOKUP(A1523,Planilha1!A:Y,22,FALSE)</f>
        <v>Não</v>
      </c>
      <c r="H1523" s="8" t="str">
        <f>VLOOKUP(A1523,Planilha1!A:Y,23,FALSE)</f>
        <v>Não</v>
      </c>
      <c r="I1523" s="8" t="str">
        <f>VLOOKUP(A1523,Planilha1!A:Y,24,FALSE)</f>
        <v>Não</v>
      </c>
      <c r="J1523" s="8" t="str">
        <f>VLOOKUP(A1523,Planilha1!A:Y,25,FALSE)</f>
        <v>Não</v>
      </c>
    </row>
    <row r="1524" spans="1:10">
      <c r="A1524" s="9">
        <v>312130</v>
      </c>
      <c r="B1524" s="18" t="s">
        <v>3879</v>
      </c>
      <c r="C1524" s="15" t="s">
        <v>19</v>
      </c>
      <c r="D1524" s="17">
        <v>45574</v>
      </c>
      <c r="E1524" s="8" t="str">
        <f>VLOOKUP(A1524,Planilha1!A:Y,20,FALSE)</f>
        <v>Sim</v>
      </c>
      <c r="F1524" s="8" t="str">
        <f>VLOOKUP(A1524,Planilha1!A:Y,21,FALSE)</f>
        <v>Não</v>
      </c>
      <c r="G1524" s="8" t="str">
        <f>VLOOKUP(A1524,Planilha1!A:Y,22,FALSE)</f>
        <v>Não</v>
      </c>
      <c r="H1524" s="8" t="str">
        <f>VLOOKUP(A1524,Planilha1!A:Y,23,FALSE)</f>
        <v>Não</v>
      </c>
      <c r="I1524" s="8" t="str">
        <f>VLOOKUP(A1524,Planilha1!A:Y,24,FALSE)</f>
        <v>Não</v>
      </c>
      <c r="J1524" s="8" t="str">
        <f>VLOOKUP(A1524,Planilha1!A:Y,25,FALSE)</f>
        <v>Não</v>
      </c>
    </row>
    <row r="1525" spans="1:10" ht="15.75">
      <c r="A1525" s="19">
        <v>312140</v>
      </c>
      <c r="B1525" s="24" t="s">
        <v>999</v>
      </c>
      <c r="C1525" s="15" t="s">
        <v>19</v>
      </c>
      <c r="D1525" s="17">
        <v>43445</v>
      </c>
      <c r="E1525" s="8" t="str">
        <f>VLOOKUP(A1525,Planilha1!A:Y,20,FALSE)</f>
        <v>Sim</v>
      </c>
      <c r="F1525" s="8" t="str">
        <f>VLOOKUP(A1525,Planilha1!A:Y,21,FALSE)</f>
        <v>Não</v>
      </c>
      <c r="G1525" s="8" t="str">
        <f>VLOOKUP(A1525,Planilha1!A:Y,22,FALSE)</f>
        <v>Não</v>
      </c>
      <c r="H1525" s="8" t="str">
        <f>VLOOKUP(A1525,Planilha1!A:Y,23,FALSE)</f>
        <v>Não</v>
      </c>
      <c r="I1525" s="8" t="str">
        <f>VLOOKUP(A1525,Planilha1!A:Y,24,FALSE)</f>
        <v>Não</v>
      </c>
      <c r="J1525" s="8" t="str">
        <f>VLOOKUP(A1525,Planilha1!A:Y,25,FALSE)</f>
        <v>Não</v>
      </c>
    </row>
    <row r="1526" spans="1:10" ht="15.75">
      <c r="A1526" s="19">
        <v>312150</v>
      </c>
      <c r="B1526" s="24" t="s">
        <v>1000</v>
      </c>
      <c r="C1526" s="15" t="s">
        <v>19</v>
      </c>
      <c r="D1526" s="17">
        <v>43445</v>
      </c>
      <c r="E1526" s="8" t="str">
        <f>VLOOKUP(A1526,Planilha1!A:Y,20,FALSE)</f>
        <v>Sim</v>
      </c>
      <c r="F1526" s="8" t="str">
        <f>VLOOKUP(A1526,Planilha1!A:Y,21,FALSE)</f>
        <v>Não</v>
      </c>
      <c r="G1526" s="8" t="str">
        <f>VLOOKUP(A1526,Planilha1!A:Y,22,FALSE)</f>
        <v>Não</v>
      </c>
      <c r="H1526" s="8" t="str">
        <f>VLOOKUP(A1526,Planilha1!A:Y,23,FALSE)</f>
        <v>Não</v>
      </c>
      <c r="I1526" s="8" t="str">
        <f>VLOOKUP(A1526,Planilha1!A:Y,24,FALSE)</f>
        <v>Não</v>
      </c>
      <c r="J1526" s="8" t="str">
        <f>VLOOKUP(A1526,Planilha1!A:Y,25,FALSE)</f>
        <v>Não</v>
      </c>
    </row>
    <row r="1527" spans="1:10">
      <c r="A1527" s="9">
        <v>312160</v>
      </c>
      <c r="B1527" s="16" t="s">
        <v>4240</v>
      </c>
      <c r="C1527" s="25" t="s">
        <v>19</v>
      </c>
      <c r="D1527" s="26">
        <v>45849</v>
      </c>
      <c r="E1527" s="8" t="str">
        <f>VLOOKUP(A1527,Planilha1!A:Y,20,FALSE)</f>
        <v>Não</v>
      </c>
      <c r="F1527" s="8" t="str">
        <f>VLOOKUP(A1527,Planilha1!A:Y,21,FALSE)</f>
        <v>Não</v>
      </c>
      <c r="G1527" s="8" t="str">
        <f>VLOOKUP(A1527,Planilha1!A:Y,22,FALSE)</f>
        <v>Não</v>
      </c>
      <c r="H1527" s="8" t="str">
        <f>VLOOKUP(A1527,Planilha1!A:Y,23,FALSE)</f>
        <v>Não</v>
      </c>
      <c r="I1527" s="8" t="str">
        <f>VLOOKUP(A1527,Planilha1!A:Y,24,FALSE)</f>
        <v>Não</v>
      </c>
      <c r="J1527" s="8" t="str">
        <f>VLOOKUP(A1527,Planilha1!A:Y,25,FALSE)</f>
        <v>Não</v>
      </c>
    </row>
    <row r="1528" spans="1:10">
      <c r="A1528" s="9">
        <v>312170</v>
      </c>
      <c r="B1528" s="16" t="s">
        <v>1001</v>
      </c>
      <c r="C1528" s="15" t="s">
        <v>19</v>
      </c>
      <c r="D1528" s="17">
        <v>41136</v>
      </c>
      <c r="E1528" s="8" t="str">
        <f>VLOOKUP(A1528,Planilha1!A:Y,20,FALSE)</f>
        <v>Sim</v>
      </c>
      <c r="F1528" s="8" t="str">
        <f>VLOOKUP(A1528,Planilha1!A:Y,21,FALSE)</f>
        <v>Não</v>
      </c>
      <c r="G1528" s="8" t="str">
        <f>VLOOKUP(A1528,Planilha1!A:Y,22,FALSE)</f>
        <v>Não</v>
      </c>
      <c r="H1528" s="8" t="str">
        <f>VLOOKUP(A1528,Planilha1!A:Y,23,FALSE)</f>
        <v>Não</v>
      </c>
      <c r="I1528" s="8" t="str">
        <f>VLOOKUP(A1528,Planilha1!A:Y,24,FALSE)</f>
        <v>Não</v>
      </c>
      <c r="J1528" s="8" t="str">
        <f>VLOOKUP(A1528,Planilha1!A:Y,25,FALSE)</f>
        <v>Não</v>
      </c>
    </row>
    <row r="1529" spans="1:10">
      <c r="A1529" s="9">
        <v>312180</v>
      </c>
      <c r="B1529" s="16" t="s">
        <v>4142</v>
      </c>
      <c r="C1529" s="25" t="s">
        <v>19</v>
      </c>
      <c r="D1529" s="26">
        <v>45642</v>
      </c>
      <c r="E1529" s="8" t="str">
        <f>VLOOKUP(A1529,Planilha1!A:Y,20,FALSE)</f>
        <v>Sim</v>
      </c>
      <c r="F1529" s="8" t="str">
        <f>VLOOKUP(A1529,Planilha1!A:Y,21,FALSE)</f>
        <v>Não</v>
      </c>
      <c r="G1529" s="8" t="str">
        <f>VLOOKUP(A1529,Planilha1!A:Y,22,FALSE)</f>
        <v>Não</v>
      </c>
      <c r="H1529" s="8" t="str">
        <f>VLOOKUP(A1529,Planilha1!A:Y,23,FALSE)</f>
        <v>Não</v>
      </c>
      <c r="I1529" s="8" t="str">
        <f>VLOOKUP(A1529,Planilha1!A:Y,24,FALSE)</f>
        <v>Não</v>
      </c>
      <c r="J1529" s="8" t="str">
        <f>VLOOKUP(A1529,Planilha1!A:Y,25,FALSE)</f>
        <v>Não</v>
      </c>
    </row>
    <row r="1530" spans="1:10">
      <c r="A1530" s="9">
        <v>312190</v>
      </c>
      <c r="B1530" s="16" t="s">
        <v>3880</v>
      </c>
      <c r="C1530" s="15" t="s">
        <v>19</v>
      </c>
      <c r="D1530" s="17">
        <v>45574</v>
      </c>
      <c r="E1530" s="8" t="str">
        <f>VLOOKUP(A1530,Planilha1!A:Y,20,FALSE)</f>
        <v>Sim</v>
      </c>
      <c r="F1530" s="8" t="str">
        <f>VLOOKUP(A1530,Planilha1!A:Y,21,FALSE)</f>
        <v>Não</v>
      </c>
      <c r="G1530" s="8" t="str">
        <f>VLOOKUP(A1530,Planilha1!A:Y,22,FALSE)</f>
        <v>Não</v>
      </c>
      <c r="H1530" s="8" t="str">
        <f>VLOOKUP(A1530,Planilha1!A:Y,23,FALSE)</f>
        <v>Não</v>
      </c>
      <c r="I1530" s="8" t="str">
        <f>VLOOKUP(A1530,Planilha1!A:Y,24,FALSE)</f>
        <v>Não</v>
      </c>
      <c r="J1530" s="8" t="str">
        <f>VLOOKUP(A1530,Planilha1!A:Y,25,FALSE)</f>
        <v>Não</v>
      </c>
    </row>
    <row r="1531" spans="1:10">
      <c r="A1531" s="9">
        <v>312200</v>
      </c>
      <c r="B1531" s="18" t="s">
        <v>1002</v>
      </c>
      <c r="C1531" s="15" t="s">
        <v>19</v>
      </c>
      <c r="D1531" s="17">
        <v>41905</v>
      </c>
      <c r="E1531" s="8" t="str">
        <f>VLOOKUP(A1531,Planilha1!A:Y,20,FALSE)</f>
        <v>Sim</v>
      </c>
      <c r="F1531" s="8" t="str">
        <f>VLOOKUP(A1531,Planilha1!A:Y,21,FALSE)</f>
        <v>Não</v>
      </c>
      <c r="G1531" s="8" t="str">
        <f>VLOOKUP(A1531,Planilha1!A:Y,22,FALSE)</f>
        <v>Não</v>
      </c>
      <c r="H1531" s="8" t="str">
        <f>VLOOKUP(A1531,Planilha1!A:Y,23,FALSE)</f>
        <v>Não</v>
      </c>
      <c r="I1531" s="8" t="str">
        <f>VLOOKUP(A1531,Planilha1!A:Y,24,FALSE)</f>
        <v>Não</v>
      </c>
      <c r="J1531" s="8" t="str">
        <f>VLOOKUP(A1531,Planilha1!A:Y,25,FALSE)</f>
        <v>Não</v>
      </c>
    </row>
    <row r="1532" spans="1:10">
      <c r="A1532" s="9">
        <v>312210</v>
      </c>
      <c r="B1532" s="16" t="s">
        <v>1003</v>
      </c>
      <c r="C1532" s="15" t="s">
        <v>19</v>
      </c>
      <c r="D1532" s="17">
        <v>43818</v>
      </c>
      <c r="E1532" s="8" t="str">
        <f>VLOOKUP(A1532,Planilha1!A:Y,20,FALSE)</f>
        <v>Sim</v>
      </c>
      <c r="F1532" s="8" t="str">
        <f>VLOOKUP(A1532,Planilha1!A:Y,21,FALSE)</f>
        <v>Não</v>
      </c>
      <c r="G1532" s="8" t="str">
        <f>VLOOKUP(A1532,Planilha1!A:Y,22,FALSE)</f>
        <v>Não</v>
      </c>
      <c r="H1532" s="8" t="str">
        <f>VLOOKUP(A1532,Planilha1!A:Y,23,FALSE)</f>
        <v>Não</v>
      </c>
      <c r="I1532" s="8" t="str">
        <f>VLOOKUP(A1532,Planilha1!A:Y,24,FALSE)</f>
        <v>Não</v>
      </c>
      <c r="J1532" s="8" t="str">
        <f>VLOOKUP(A1532,Planilha1!A:Y,25,FALSE)</f>
        <v>Não</v>
      </c>
    </row>
    <row r="1533" spans="1:10">
      <c r="A1533" s="9">
        <v>312220</v>
      </c>
      <c r="B1533" s="16" t="s">
        <v>1004</v>
      </c>
      <c r="C1533" s="15" t="s">
        <v>19</v>
      </c>
      <c r="D1533" s="17">
        <v>43131</v>
      </c>
      <c r="E1533" s="8" t="str">
        <f>VLOOKUP(A1533,Planilha1!A:Y,20,FALSE)</f>
        <v>Sim</v>
      </c>
      <c r="F1533" s="8" t="str">
        <f>VLOOKUP(A1533,Planilha1!A:Y,21,FALSE)</f>
        <v>Não</v>
      </c>
      <c r="G1533" s="8" t="str">
        <f>VLOOKUP(A1533,Planilha1!A:Y,22,FALSE)</f>
        <v>Não</v>
      </c>
      <c r="H1533" s="8" t="str">
        <f>VLOOKUP(A1533,Planilha1!A:Y,23,FALSE)</f>
        <v>Não</v>
      </c>
      <c r="I1533" s="8" t="str">
        <f>VLOOKUP(A1533,Planilha1!A:Y,24,FALSE)</f>
        <v>Não</v>
      </c>
      <c r="J1533" s="8" t="str">
        <f>VLOOKUP(A1533,Planilha1!A:Y,25,FALSE)</f>
        <v>Não</v>
      </c>
    </row>
    <row r="1534" spans="1:10" ht="15.75">
      <c r="A1534" s="19">
        <v>312230</v>
      </c>
      <c r="B1534" s="24" t="s">
        <v>1005</v>
      </c>
      <c r="C1534" s="15" t="s">
        <v>19</v>
      </c>
      <c r="D1534" s="17">
        <v>43818</v>
      </c>
      <c r="E1534" s="8" t="str">
        <f>VLOOKUP(A1534,Planilha1!A:Y,20,FALSE)</f>
        <v>Não</v>
      </c>
      <c r="F1534" s="8" t="str">
        <f>VLOOKUP(A1534,Planilha1!A:Y,21,FALSE)</f>
        <v>Não</v>
      </c>
      <c r="G1534" s="8" t="str">
        <f>VLOOKUP(A1534,Planilha1!A:Y,22,FALSE)</f>
        <v>Não</v>
      </c>
      <c r="H1534" s="8" t="str">
        <f>VLOOKUP(A1534,Planilha1!A:Y,23,FALSE)</f>
        <v>Não</v>
      </c>
      <c r="I1534" s="8" t="str">
        <f>VLOOKUP(A1534,Planilha1!A:Y,24,FALSE)</f>
        <v>Não</v>
      </c>
      <c r="J1534" s="8" t="str">
        <f>VLOOKUP(A1534,Planilha1!A:Y,25,FALSE)</f>
        <v>Não</v>
      </c>
    </row>
    <row r="1535" spans="1:10">
      <c r="A1535" s="9">
        <v>312235</v>
      </c>
      <c r="B1535" s="16" t="s">
        <v>1006</v>
      </c>
      <c r="C1535" s="15" t="s">
        <v>19</v>
      </c>
      <c r="D1535" s="17">
        <v>41499</v>
      </c>
      <c r="E1535" s="8" t="str">
        <f>VLOOKUP(A1535,Planilha1!A:Y,20,FALSE)</f>
        <v>Não</v>
      </c>
      <c r="F1535" s="8" t="str">
        <f>VLOOKUP(A1535,Planilha1!A:Y,21,FALSE)</f>
        <v>Não</v>
      </c>
      <c r="G1535" s="8" t="str">
        <f>VLOOKUP(A1535,Planilha1!A:Y,22,FALSE)</f>
        <v>Não</v>
      </c>
      <c r="H1535" s="8" t="str">
        <f>VLOOKUP(A1535,Planilha1!A:Y,23,FALSE)</f>
        <v>Não</v>
      </c>
      <c r="I1535" s="8" t="str">
        <f>VLOOKUP(A1535,Planilha1!A:Y,24,FALSE)</f>
        <v>Não</v>
      </c>
      <c r="J1535" s="8" t="str">
        <f>VLOOKUP(A1535,Planilha1!A:Y,25,FALSE)</f>
        <v>Não</v>
      </c>
    </row>
    <row r="1536" spans="1:10">
      <c r="A1536" s="9">
        <v>312240</v>
      </c>
      <c r="B1536" s="16" t="s">
        <v>3881</v>
      </c>
      <c r="C1536" s="15" t="s">
        <v>19</v>
      </c>
      <c r="D1536" s="17">
        <v>45574</v>
      </c>
      <c r="E1536" s="8" t="str">
        <f>VLOOKUP(A1536,Planilha1!A:Y,20,FALSE)</f>
        <v>Não</v>
      </c>
      <c r="F1536" s="8" t="str">
        <f>VLOOKUP(A1536,Planilha1!A:Y,21,FALSE)</f>
        <v>Não</v>
      </c>
      <c r="G1536" s="8" t="str">
        <f>VLOOKUP(A1536,Planilha1!A:Y,22,FALSE)</f>
        <v>Não</v>
      </c>
      <c r="H1536" s="8" t="str">
        <f>VLOOKUP(A1536,Planilha1!A:Y,23,FALSE)</f>
        <v>Não</v>
      </c>
      <c r="I1536" s="8" t="str">
        <f>VLOOKUP(A1536,Planilha1!A:Y,24,FALSE)</f>
        <v>Não</v>
      </c>
      <c r="J1536" s="8" t="str">
        <f>VLOOKUP(A1536,Planilha1!A:Y,25,FALSE)</f>
        <v>Não</v>
      </c>
    </row>
    <row r="1537" spans="1:10" ht="15.75">
      <c r="A1537" s="19">
        <v>312245</v>
      </c>
      <c r="B1537" s="24" t="s">
        <v>1007</v>
      </c>
      <c r="C1537" s="15" t="s">
        <v>19</v>
      </c>
      <c r="D1537" s="17">
        <v>41136</v>
      </c>
      <c r="E1537" s="8" t="str">
        <f>VLOOKUP(A1537,Planilha1!A:Y,20,FALSE)</f>
        <v>Não</v>
      </c>
      <c r="F1537" s="8" t="str">
        <f>VLOOKUP(A1537,Planilha1!A:Y,21,FALSE)</f>
        <v>Não</v>
      </c>
      <c r="G1537" s="8" t="str">
        <f>VLOOKUP(A1537,Planilha1!A:Y,22,FALSE)</f>
        <v>Não</v>
      </c>
      <c r="H1537" s="8" t="str">
        <f>VLOOKUP(A1537,Planilha1!A:Y,23,FALSE)</f>
        <v>Não</v>
      </c>
      <c r="I1537" s="8" t="str">
        <f>VLOOKUP(A1537,Planilha1!A:Y,24,FALSE)</f>
        <v>Não</v>
      </c>
      <c r="J1537" s="8" t="str">
        <f>VLOOKUP(A1537,Planilha1!A:Y,25,FALSE)</f>
        <v>Não</v>
      </c>
    </row>
    <row r="1538" spans="1:10">
      <c r="A1538" s="9">
        <v>312247</v>
      </c>
      <c r="B1538" s="16" t="s">
        <v>3882</v>
      </c>
      <c r="C1538" s="15" t="s">
        <v>19</v>
      </c>
      <c r="D1538" s="17">
        <v>45574</v>
      </c>
      <c r="E1538" s="8" t="str">
        <f>VLOOKUP(A1538,Planilha1!A:Y,20,FALSE)</f>
        <v>Sim</v>
      </c>
      <c r="F1538" s="8" t="str">
        <f>VLOOKUP(A1538,Planilha1!A:Y,21,FALSE)</f>
        <v>Não</v>
      </c>
      <c r="G1538" s="8" t="str">
        <f>VLOOKUP(A1538,Planilha1!A:Y,22,FALSE)</f>
        <v>Não</v>
      </c>
      <c r="H1538" s="8" t="str">
        <f>VLOOKUP(A1538,Planilha1!A:Y,23,FALSE)</f>
        <v>Não</v>
      </c>
      <c r="I1538" s="8" t="str">
        <f>VLOOKUP(A1538,Planilha1!A:Y,24,FALSE)</f>
        <v>Não</v>
      </c>
      <c r="J1538" s="8" t="str">
        <f>VLOOKUP(A1538,Planilha1!A:Y,25,FALSE)</f>
        <v>Não</v>
      </c>
    </row>
    <row r="1539" spans="1:10">
      <c r="A1539" s="9">
        <v>312250</v>
      </c>
      <c r="B1539" s="16" t="s">
        <v>1359</v>
      </c>
      <c r="C1539" s="15" t="s">
        <v>19</v>
      </c>
      <c r="D1539" s="17">
        <v>45280</v>
      </c>
      <c r="E1539" s="8" t="str">
        <f>VLOOKUP(A1539,Planilha1!A:Y,20,FALSE)</f>
        <v>Sim</v>
      </c>
      <c r="F1539" s="8" t="str">
        <f>VLOOKUP(A1539,Planilha1!A:Y,21,FALSE)</f>
        <v>Não</v>
      </c>
      <c r="G1539" s="8" t="str">
        <f>VLOOKUP(A1539,Planilha1!A:Y,22,FALSE)</f>
        <v>Não</v>
      </c>
      <c r="H1539" s="8" t="str">
        <f>VLOOKUP(A1539,Planilha1!A:Y,23,FALSE)</f>
        <v>Não</v>
      </c>
      <c r="I1539" s="8" t="str">
        <f>VLOOKUP(A1539,Planilha1!A:Y,24,FALSE)</f>
        <v>Não</v>
      </c>
      <c r="J1539" s="8" t="str">
        <f>VLOOKUP(A1539,Planilha1!A:Y,25,FALSE)</f>
        <v>Não</v>
      </c>
    </row>
    <row r="1540" spans="1:10" ht="15.75">
      <c r="A1540" s="19">
        <v>312260</v>
      </c>
      <c r="B1540" s="24" t="s">
        <v>1008</v>
      </c>
      <c r="C1540" s="15" t="s">
        <v>19</v>
      </c>
      <c r="D1540" s="17">
        <v>43131</v>
      </c>
      <c r="E1540" s="8" t="str">
        <f>VLOOKUP(A1540,Planilha1!A:Y,20,FALSE)</f>
        <v>Sim</v>
      </c>
      <c r="F1540" s="8" t="str">
        <f>VLOOKUP(A1540,Planilha1!A:Y,21,FALSE)</f>
        <v>Não</v>
      </c>
      <c r="G1540" s="8" t="str">
        <f>VLOOKUP(A1540,Planilha1!A:Y,22,FALSE)</f>
        <v>Não</v>
      </c>
      <c r="H1540" s="8" t="str">
        <f>VLOOKUP(A1540,Planilha1!A:Y,23,FALSE)</f>
        <v>Não</v>
      </c>
      <c r="I1540" s="8" t="str">
        <f>VLOOKUP(A1540,Planilha1!A:Y,24,FALSE)</f>
        <v>Não</v>
      </c>
      <c r="J1540" s="8" t="str">
        <f>VLOOKUP(A1540,Planilha1!A:Y,25,FALSE)</f>
        <v>Não</v>
      </c>
    </row>
    <row r="1541" spans="1:10">
      <c r="A1541" s="9">
        <v>312270</v>
      </c>
      <c r="B1541" s="16" t="s">
        <v>4241</v>
      </c>
      <c r="C1541" s="25" t="s">
        <v>19</v>
      </c>
      <c r="D1541" s="26">
        <v>45849</v>
      </c>
      <c r="E1541" s="8" t="str">
        <f>VLOOKUP(A1541,Planilha1!A:Y,20,FALSE)</f>
        <v>Sim</v>
      </c>
      <c r="F1541" s="8" t="str">
        <f>VLOOKUP(A1541,Planilha1!A:Y,21,FALSE)</f>
        <v>Não</v>
      </c>
      <c r="G1541" s="8" t="str">
        <f>VLOOKUP(A1541,Planilha1!A:Y,22,FALSE)</f>
        <v>Não</v>
      </c>
      <c r="H1541" s="8" t="str">
        <f>VLOOKUP(A1541,Planilha1!A:Y,23,FALSE)</f>
        <v>Não</v>
      </c>
      <c r="I1541" s="8" t="str">
        <f>VLOOKUP(A1541,Planilha1!A:Y,24,FALSE)</f>
        <v>Não</v>
      </c>
      <c r="J1541" s="8" t="str">
        <f>VLOOKUP(A1541,Planilha1!A:Y,25,FALSE)</f>
        <v>Não</v>
      </c>
    </row>
    <row r="1542" spans="1:10">
      <c r="A1542" s="9">
        <v>312280</v>
      </c>
      <c r="B1542" s="16" t="s">
        <v>3883</v>
      </c>
      <c r="C1542" s="15" t="s">
        <v>19</v>
      </c>
      <c r="D1542" s="17">
        <v>45574</v>
      </c>
      <c r="E1542" s="8" t="str">
        <f>VLOOKUP(A1542,Planilha1!A:Y,20,FALSE)</f>
        <v>Não</v>
      </c>
      <c r="F1542" s="8" t="str">
        <f>VLOOKUP(A1542,Planilha1!A:Y,21,FALSE)</f>
        <v>Sim</v>
      </c>
      <c r="G1542" s="8" t="str">
        <f>VLOOKUP(A1542,Planilha1!A:Y,22,FALSE)</f>
        <v>Não</v>
      </c>
      <c r="H1542" s="8" t="str">
        <f>VLOOKUP(A1542,Planilha1!A:Y,23,FALSE)</f>
        <v>Sim</v>
      </c>
      <c r="I1542" s="8" t="str">
        <f>VLOOKUP(A1542,Planilha1!A:Y,24,FALSE)</f>
        <v>Não</v>
      </c>
      <c r="J1542" s="8" t="str">
        <f>VLOOKUP(A1542,Planilha1!A:Y,25,FALSE)</f>
        <v>Sim</v>
      </c>
    </row>
    <row r="1543" spans="1:10">
      <c r="A1543" s="9">
        <v>312290</v>
      </c>
      <c r="B1543" s="16" t="s">
        <v>4143</v>
      </c>
      <c r="C1543" s="25" t="s">
        <v>19</v>
      </c>
      <c r="D1543" s="26">
        <v>45642</v>
      </c>
      <c r="E1543" s="8" t="str">
        <f>VLOOKUP(A1543,Planilha1!A:Y,20,FALSE)</f>
        <v>Sim</v>
      </c>
      <c r="F1543" s="8" t="str">
        <f>VLOOKUP(A1543,Planilha1!A:Y,21,FALSE)</f>
        <v>Não</v>
      </c>
      <c r="G1543" s="8" t="str">
        <f>VLOOKUP(A1543,Planilha1!A:Y,22,FALSE)</f>
        <v>Não</v>
      </c>
      <c r="H1543" s="8" t="str">
        <f>VLOOKUP(A1543,Planilha1!A:Y,23,FALSE)</f>
        <v>Não</v>
      </c>
      <c r="I1543" s="8" t="str">
        <f>VLOOKUP(A1543,Planilha1!A:Y,24,FALSE)</f>
        <v>Não</v>
      </c>
      <c r="J1543" s="8" t="str">
        <f>VLOOKUP(A1543,Planilha1!A:Y,25,FALSE)</f>
        <v>Não</v>
      </c>
    </row>
    <row r="1544" spans="1:10">
      <c r="A1544" s="9">
        <v>312300</v>
      </c>
      <c r="B1544" s="16" t="s">
        <v>1009</v>
      </c>
      <c r="C1544" s="15" t="s">
        <v>19</v>
      </c>
      <c r="D1544" s="17">
        <v>43818</v>
      </c>
      <c r="E1544" s="8" t="str">
        <f>VLOOKUP(A1544,Planilha1!A:Y,20,FALSE)</f>
        <v>Sim</v>
      </c>
      <c r="F1544" s="8" t="str">
        <f>VLOOKUP(A1544,Planilha1!A:Y,21,FALSE)</f>
        <v>Não</v>
      </c>
      <c r="G1544" s="8" t="str">
        <f>VLOOKUP(A1544,Planilha1!A:Y,22,FALSE)</f>
        <v>Não</v>
      </c>
      <c r="H1544" s="8" t="str">
        <f>VLOOKUP(A1544,Planilha1!A:Y,23,FALSE)</f>
        <v>Não</v>
      </c>
      <c r="I1544" s="8" t="str">
        <f>VLOOKUP(A1544,Planilha1!A:Y,24,FALSE)</f>
        <v>Não</v>
      </c>
      <c r="J1544" s="8" t="str">
        <f>VLOOKUP(A1544,Planilha1!A:Y,25,FALSE)</f>
        <v>Não</v>
      </c>
    </row>
    <row r="1545" spans="1:10">
      <c r="A1545" s="9">
        <v>312310</v>
      </c>
      <c r="B1545" s="16" t="s">
        <v>1010</v>
      </c>
      <c r="C1545" s="15" t="s">
        <v>19</v>
      </c>
      <c r="D1545" s="17">
        <v>43445</v>
      </c>
      <c r="E1545" s="8" t="str">
        <f>VLOOKUP(A1545,Planilha1!A:Y,20,FALSE)</f>
        <v>Sim</v>
      </c>
      <c r="F1545" s="8" t="str">
        <f>VLOOKUP(A1545,Planilha1!A:Y,21,FALSE)</f>
        <v>Não</v>
      </c>
      <c r="G1545" s="8" t="str">
        <f>VLOOKUP(A1545,Planilha1!A:Y,22,FALSE)</f>
        <v>Não</v>
      </c>
      <c r="H1545" s="8" t="str">
        <f>VLOOKUP(A1545,Planilha1!A:Y,23,FALSE)</f>
        <v>Não</v>
      </c>
      <c r="I1545" s="8" t="str">
        <f>VLOOKUP(A1545,Planilha1!A:Y,24,FALSE)</f>
        <v>Não</v>
      </c>
      <c r="J1545" s="8" t="str">
        <f>VLOOKUP(A1545,Planilha1!A:Y,25,FALSE)</f>
        <v>Não</v>
      </c>
    </row>
    <row r="1546" spans="1:10">
      <c r="A1546" s="9">
        <v>312320</v>
      </c>
      <c r="B1546" s="16" t="s">
        <v>4242</v>
      </c>
      <c r="C1546" s="25" t="s">
        <v>19</v>
      </c>
      <c r="D1546" s="26">
        <v>45849</v>
      </c>
      <c r="E1546" s="8" t="str">
        <f>VLOOKUP(A1546,Planilha1!A:Y,20,FALSE)</f>
        <v>Sim</v>
      </c>
      <c r="F1546" s="8" t="str">
        <f>VLOOKUP(A1546,Planilha1!A:Y,21,FALSE)</f>
        <v>Não</v>
      </c>
      <c r="G1546" s="8" t="str">
        <f>VLOOKUP(A1546,Planilha1!A:Y,22,FALSE)</f>
        <v>Não</v>
      </c>
      <c r="H1546" s="8" t="str">
        <f>VLOOKUP(A1546,Planilha1!A:Y,23,FALSE)</f>
        <v>Não</v>
      </c>
      <c r="I1546" s="8" t="str">
        <f>VLOOKUP(A1546,Planilha1!A:Y,24,FALSE)</f>
        <v>Não</v>
      </c>
      <c r="J1546" s="8" t="str">
        <f>VLOOKUP(A1546,Planilha1!A:Y,25,FALSE)</f>
        <v>Não</v>
      </c>
    </row>
    <row r="1547" spans="1:10">
      <c r="A1547" s="9">
        <v>312330</v>
      </c>
      <c r="B1547" s="16" t="s">
        <v>1011</v>
      </c>
      <c r="C1547" s="15" t="s">
        <v>19</v>
      </c>
      <c r="D1547" s="17">
        <v>43131</v>
      </c>
      <c r="E1547" s="8" t="str">
        <f>VLOOKUP(A1547,Planilha1!A:Y,20,FALSE)</f>
        <v>Sim</v>
      </c>
      <c r="F1547" s="8" t="str">
        <f>VLOOKUP(A1547,Planilha1!A:Y,21,FALSE)</f>
        <v>Não</v>
      </c>
      <c r="G1547" s="8" t="str">
        <f>VLOOKUP(A1547,Planilha1!A:Y,22,FALSE)</f>
        <v>Não</v>
      </c>
      <c r="H1547" s="8" t="str">
        <f>VLOOKUP(A1547,Planilha1!A:Y,23,FALSE)</f>
        <v>Não</v>
      </c>
      <c r="I1547" s="8" t="str">
        <f>VLOOKUP(A1547,Planilha1!A:Y,24,FALSE)</f>
        <v>Não</v>
      </c>
      <c r="J1547" s="8" t="str">
        <f>VLOOKUP(A1547,Planilha1!A:Y,25,FALSE)</f>
        <v>Não</v>
      </c>
    </row>
    <row r="1548" spans="1:10">
      <c r="A1548" s="9">
        <v>312340</v>
      </c>
      <c r="B1548" s="18" t="s">
        <v>3884</v>
      </c>
      <c r="C1548" s="15" t="s">
        <v>19</v>
      </c>
      <c r="D1548" s="17">
        <v>45574</v>
      </c>
      <c r="E1548" s="8" t="str">
        <f>VLOOKUP(A1548,Planilha1!A:Y,20,FALSE)</f>
        <v>Sim</v>
      </c>
      <c r="F1548" s="8" t="str">
        <f>VLOOKUP(A1548,Planilha1!A:Y,21,FALSE)</f>
        <v>Não</v>
      </c>
      <c r="G1548" s="8" t="str">
        <f>VLOOKUP(A1548,Planilha1!A:Y,22,FALSE)</f>
        <v>Não</v>
      </c>
      <c r="H1548" s="8" t="str">
        <f>VLOOKUP(A1548,Planilha1!A:Y,23,FALSE)</f>
        <v>Não</v>
      </c>
      <c r="I1548" s="8" t="str">
        <f>VLOOKUP(A1548,Planilha1!A:Y,24,FALSE)</f>
        <v>Não</v>
      </c>
      <c r="J1548" s="8" t="str">
        <f>VLOOKUP(A1548,Planilha1!A:Y,25,FALSE)</f>
        <v>Não</v>
      </c>
    </row>
    <row r="1549" spans="1:10">
      <c r="A1549" s="9">
        <v>312350</v>
      </c>
      <c r="B1549" s="16" t="s">
        <v>4243</v>
      </c>
      <c r="C1549" s="25" t="s">
        <v>19</v>
      </c>
      <c r="D1549" s="26">
        <v>45849</v>
      </c>
      <c r="E1549" s="8" t="str">
        <f>VLOOKUP(A1549,Planilha1!A:Y,20,FALSE)</f>
        <v>Sim</v>
      </c>
      <c r="F1549" s="8" t="str">
        <f>VLOOKUP(A1549,Planilha1!A:Y,21,FALSE)</f>
        <v>Não</v>
      </c>
      <c r="G1549" s="8" t="str">
        <f>VLOOKUP(A1549,Planilha1!A:Y,22,FALSE)</f>
        <v>Não</v>
      </c>
      <c r="H1549" s="8" t="str">
        <f>VLOOKUP(A1549,Planilha1!A:Y,23,FALSE)</f>
        <v>Não</v>
      </c>
      <c r="I1549" s="8" t="str">
        <f>VLOOKUP(A1549,Planilha1!A:Y,24,FALSE)</f>
        <v>Não</v>
      </c>
      <c r="J1549" s="8" t="str">
        <f>VLOOKUP(A1549,Planilha1!A:Y,25,FALSE)</f>
        <v>Não</v>
      </c>
    </row>
    <row r="1550" spans="1:10">
      <c r="A1550" s="9">
        <v>312352</v>
      </c>
      <c r="B1550" s="16" t="s">
        <v>1012</v>
      </c>
      <c r="C1550" s="15" t="s">
        <v>19</v>
      </c>
      <c r="D1550" s="17">
        <v>43445</v>
      </c>
      <c r="E1550" s="8" t="str">
        <f>VLOOKUP(A1550,Planilha1!A:Y,20,FALSE)</f>
        <v>Sim</v>
      </c>
      <c r="F1550" s="8" t="str">
        <f>VLOOKUP(A1550,Planilha1!A:Y,21,FALSE)</f>
        <v>Não</v>
      </c>
      <c r="G1550" s="8" t="str">
        <f>VLOOKUP(A1550,Planilha1!A:Y,22,FALSE)</f>
        <v>Não</v>
      </c>
      <c r="H1550" s="8" t="str">
        <f>VLOOKUP(A1550,Planilha1!A:Y,23,FALSE)</f>
        <v>Não</v>
      </c>
      <c r="I1550" s="8" t="str">
        <f>VLOOKUP(A1550,Planilha1!A:Y,24,FALSE)</f>
        <v>Não</v>
      </c>
      <c r="J1550" s="8" t="str">
        <f>VLOOKUP(A1550,Planilha1!A:Y,25,FALSE)</f>
        <v>Não</v>
      </c>
    </row>
    <row r="1551" spans="1:10">
      <c r="A1551" s="9">
        <v>312360</v>
      </c>
      <c r="B1551" s="16" t="s">
        <v>1013</v>
      </c>
      <c r="C1551" s="15" t="s">
        <v>19</v>
      </c>
      <c r="D1551" s="17">
        <v>43445</v>
      </c>
      <c r="E1551" s="8" t="str">
        <f>VLOOKUP(A1551,Planilha1!A:Y,20,FALSE)</f>
        <v>Não</v>
      </c>
      <c r="F1551" s="8" t="str">
        <f>VLOOKUP(A1551,Planilha1!A:Y,21,FALSE)</f>
        <v>Não</v>
      </c>
      <c r="G1551" s="8" t="str">
        <f>VLOOKUP(A1551,Planilha1!A:Y,22,FALSE)</f>
        <v>Não</v>
      </c>
      <c r="H1551" s="8" t="str">
        <f>VLOOKUP(A1551,Planilha1!A:Y,23,FALSE)</f>
        <v>Não</v>
      </c>
      <c r="I1551" s="8" t="str">
        <f>VLOOKUP(A1551,Planilha1!A:Y,24,FALSE)</f>
        <v>Não</v>
      </c>
      <c r="J1551" s="8" t="str">
        <f>VLOOKUP(A1551,Planilha1!A:Y,25,FALSE)</f>
        <v>Não</v>
      </c>
    </row>
    <row r="1552" spans="1:10">
      <c r="A1552" s="9">
        <v>312370</v>
      </c>
      <c r="B1552" s="16" t="s">
        <v>1014</v>
      </c>
      <c r="C1552" s="15" t="s">
        <v>19</v>
      </c>
      <c r="D1552" s="17">
        <v>43131</v>
      </c>
      <c r="E1552" s="8" t="str">
        <f>VLOOKUP(A1552,Planilha1!A:Y,20,FALSE)</f>
        <v>Sim</v>
      </c>
      <c r="F1552" s="8" t="str">
        <f>VLOOKUP(A1552,Planilha1!A:Y,21,FALSE)</f>
        <v>Não</v>
      </c>
      <c r="G1552" s="8" t="str">
        <f>VLOOKUP(A1552,Planilha1!A:Y,22,FALSE)</f>
        <v>Não</v>
      </c>
      <c r="H1552" s="8" t="str">
        <f>VLOOKUP(A1552,Planilha1!A:Y,23,FALSE)</f>
        <v>Não</v>
      </c>
      <c r="I1552" s="8" t="str">
        <f>VLOOKUP(A1552,Planilha1!A:Y,24,FALSE)</f>
        <v>Não</v>
      </c>
      <c r="J1552" s="8" t="str">
        <f>VLOOKUP(A1552,Planilha1!A:Y,25,FALSE)</f>
        <v>Não</v>
      </c>
    </row>
    <row r="1553" spans="1:10">
      <c r="A1553" s="9">
        <v>312380</v>
      </c>
      <c r="B1553" s="16" t="s">
        <v>1015</v>
      </c>
      <c r="C1553" s="15" t="s">
        <v>19</v>
      </c>
      <c r="D1553" s="17">
        <v>43818</v>
      </c>
      <c r="E1553" s="8" t="str">
        <f>VLOOKUP(A1553,Planilha1!A:Y,20,FALSE)</f>
        <v>Não</v>
      </c>
      <c r="F1553" s="8" t="str">
        <f>VLOOKUP(A1553,Planilha1!A:Y,21,FALSE)</f>
        <v>Não</v>
      </c>
      <c r="G1553" s="8" t="str">
        <f>VLOOKUP(A1553,Planilha1!A:Y,22,FALSE)</f>
        <v>Não</v>
      </c>
      <c r="H1553" s="8" t="str">
        <f>VLOOKUP(A1553,Planilha1!A:Y,23,FALSE)</f>
        <v>Não</v>
      </c>
      <c r="I1553" s="8" t="str">
        <f>VLOOKUP(A1553,Planilha1!A:Y,24,FALSE)</f>
        <v>Não</v>
      </c>
      <c r="J1553" s="8" t="str">
        <f>VLOOKUP(A1553,Planilha1!A:Y,25,FALSE)</f>
        <v>Não</v>
      </c>
    </row>
    <row r="1554" spans="1:10" ht="15.75">
      <c r="A1554" s="19">
        <v>312385</v>
      </c>
      <c r="B1554" s="24" t="s">
        <v>1016</v>
      </c>
      <c r="C1554" s="15" t="s">
        <v>19</v>
      </c>
      <c r="D1554" s="17">
        <v>43818</v>
      </c>
      <c r="E1554" s="8" t="str">
        <f>VLOOKUP(A1554,Planilha1!A:Y,20,FALSE)</f>
        <v>Sim</v>
      </c>
      <c r="F1554" s="8" t="str">
        <f>VLOOKUP(A1554,Planilha1!A:Y,21,FALSE)</f>
        <v>Não</v>
      </c>
      <c r="G1554" s="8" t="str">
        <f>VLOOKUP(A1554,Planilha1!A:Y,22,FALSE)</f>
        <v>Não</v>
      </c>
      <c r="H1554" s="8" t="str">
        <f>VLOOKUP(A1554,Planilha1!A:Y,23,FALSE)</f>
        <v>Não</v>
      </c>
      <c r="I1554" s="8" t="str">
        <f>VLOOKUP(A1554,Planilha1!A:Y,24,FALSE)</f>
        <v>Não</v>
      </c>
      <c r="J1554" s="8" t="str">
        <f>VLOOKUP(A1554,Planilha1!A:Y,25,FALSE)</f>
        <v>Não</v>
      </c>
    </row>
    <row r="1555" spans="1:10">
      <c r="A1555" s="9">
        <v>312390</v>
      </c>
      <c r="B1555" s="16" t="s">
        <v>1017</v>
      </c>
      <c r="C1555" s="15" t="s">
        <v>19</v>
      </c>
      <c r="D1555" s="17">
        <v>43445</v>
      </c>
      <c r="E1555" s="8" t="str">
        <f>VLOOKUP(A1555,Planilha1!A:Y,20,FALSE)</f>
        <v>Não</v>
      </c>
      <c r="F1555" s="8" t="str">
        <f>VLOOKUP(A1555,Planilha1!A:Y,21,FALSE)</f>
        <v>Não</v>
      </c>
      <c r="G1555" s="8" t="str">
        <f>VLOOKUP(A1555,Planilha1!A:Y,22,FALSE)</f>
        <v>Não</v>
      </c>
      <c r="H1555" s="8" t="str">
        <f>VLOOKUP(A1555,Planilha1!A:Y,23,FALSE)</f>
        <v>Não</v>
      </c>
      <c r="I1555" s="8" t="str">
        <f>VLOOKUP(A1555,Planilha1!A:Y,24,FALSE)</f>
        <v>Não</v>
      </c>
      <c r="J1555" s="8" t="str">
        <f>VLOOKUP(A1555,Planilha1!A:Y,25,FALSE)</f>
        <v>Não</v>
      </c>
    </row>
    <row r="1556" spans="1:10">
      <c r="A1556" s="9">
        <v>312400</v>
      </c>
      <c r="B1556" s="16" t="s">
        <v>1018</v>
      </c>
      <c r="C1556" s="15" t="s">
        <v>19</v>
      </c>
      <c r="D1556" s="17">
        <v>43131</v>
      </c>
      <c r="E1556" s="8" t="str">
        <f>VLOOKUP(A1556,Planilha1!A:Y,20,FALSE)</f>
        <v>Sim</v>
      </c>
      <c r="F1556" s="8" t="str">
        <f>VLOOKUP(A1556,Planilha1!A:Y,21,FALSE)</f>
        <v>Não</v>
      </c>
      <c r="G1556" s="8" t="str">
        <f>VLOOKUP(A1556,Planilha1!A:Y,22,FALSE)</f>
        <v>Não</v>
      </c>
      <c r="H1556" s="8" t="str">
        <f>VLOOKUP(A1556,Planilha1!A:Y,23,FALSE)</f>
        <v>Não</v>
      </c>
      <c r="I1556" s="8" t="str">
        <f>VLOOKUP(A1556,Planilha1!A:Y,24,FALSE)</f>
        <v>Não</v>
      </c>
      <c r="J1556" s="8" t="str">
        <f>VLOOKUP(A1556,Planilha1!A:Y,25,FALSE)</f>
        <v>Não</v>
      </c>
    </row>
    <row r="1557" spans="1:10">
      <c r="A1557" s="9">
        <v>312410</v>
      </c>
      <c r="B1557" s="16" t="s">
        <v>1360</v>
      </c>
      <c r="C1557" s="15" t="s">
        <v>19</v>
      </c>
      <c r="D1557" s="17">
        <v>45280</v>
      </c>
      <c r="E1557" s="8" t="str">
        <f>VLOOKUP(A1557,Planilha1!A:Y,20,FALSE)</f>
        <v>Sim</v>
      </c>
      <c r="F1557" s="8" t="str">
        <f>VLOOKUP(A1557,Planilha1!A:Y,21,FALSE)</f>
        <v>Não</v>
      </c>
      <c r="G1557" s="8" t="str">
        <f>VLOOKUP(A1557,Planilha1!A:Y,22,FALSE)</f>
        <v>Não</v>
      </c>
      <c r="H1557" s="8" t="str">
        <f>VLOOKUP(A1557,Planilha1!A:Y,23,FALSE)</f>
        <v>Não</v>
      </c>
      <c r="I1557" s="8" t="str">
        <f>VLOOKUP(A1557,Planilha1!A:Y,24,FALSE)</f>
        <v>Não</v>
      </c>
      <c r="J1557" s="8" t="str">
        <f>VLOOKUP(A1557,Planilha1!A:Y,25,FALSE)</f>
        <v>Não</v>
      </c>
    </row>
    <row r="1558" spans="1:10" ht="15.75">
      <c r="A1558" s="19">
        <v>312420</v>
      </c>
      <c r="B1558" s="24" t="s">
        <v>1019</v>
      </c>
      <c r="C1558" s="15" t="s">
        <v>19</v>
      </c>
      <c r="D1558" s="17">
        <v>43131</v>
      </c>
      <c r="E1558" s="8" t="str">
        <f>VLOOKUP(A1558,Planilha1!A:Y,20,FALSE)</f>
        <v>Sim</v>
      </c>
      <c r="F1558" s="8" t="str">
        <f>VLOOKUP(A1558,Planilha1!A:Y,21,FALSE)</f>
        <v>Não</v>
      </c>
      <c r="G1558" s="8" t="str">
        <f>VLOOKUP(A1558,Planilha1!A:Y,22,FALSE)</f>
        <v>Não</v>
      </c>
      <c r="H1558" s="8" t="str">
        <f>VLOOKUP(A1558,Planilha1!A:Y,23,FALSE)</f>
        <v>Não</v>
      </c>
      <c r="I1558" s="8" t="str">
        <f>VLOOKUP(A1558,Planilha1!A:Y,24,FALSE)</f>
        <v>Não</v>
      </c>
      <c r="J1558" s="8" t="str">
        <f>VLOOKUP(A1558,Planilha1!A:Y,25,FALSE)</f>
        <v>Não</v>
      </c>
    </row>
    <row r="1559" spans="1:10">
      <c r="A1559" s="9">
        <v>312430</v>
      </c>
      <c r="B1559" s="16" t="s">
        <v>1020</v>
      </c>
      <c r="C1559" s="15" t="s">
        <v>19</v>
      </c>
      <c r="D1559" s="17">
        <v>41905</v>
      </c>
      <c r="E1559" s="8" t="str">
        <f>VLOOKUP(A1559,Planilha1!A:Y,20,FALSE)</f>
        <v>Sim</v>
      </c>
      <c r="F1559" s="8" t="str">
        <f>VLOOKUP(A1559,Planilha1!A:Y,21,FALSE)</f>
        <v>Não</v>
      </c>
      <c r="G1559" s="8" t="str">
        <f>VLOOKUP(A1559,Planilha1!A:Y,22,FALSE)</f>
        <v>Não</v>
      </c>
      <c r="H1559" s="8" t="str">
        <f>VLOOKUP(A1559,Planilha1!A:Y,23,FALSE)</f>
        <v>Não</v>
      </c>
      <c r="I1559" s="8" t="str">
        <f>VLOOKUP(A1559,Planilha1!A:Y,24,FALSE)</f>
        <v>Não</v>
      </c>
      <c r="J1559" s="8" t="str">
        <f>VLOOKUP(A1559,Planilha1!A:Y,25,FALSE)</f>
        <v>Não</v>
      </c>
    </row>
    <row r="1560" spans="1:10" ht="15.75">
      <c r="A1560" s="19">
        <v>312440</v>
      </c>
      <c r="B1560" s="24" t="s">
        <v>3885</v>
      </c>
      <c r="C1560" s="15" t="s">
        <v>19</v>
      </c>
      <c r="D1560" s="17">
        <v>45574</v>
      </c>
      <c r="E1560" s="8" t="str">
        <f>VLOOKUP(A1560,Planilha1!A:Y,20,FALSE)</f>
        <v>Não</v>
      </c>
      <c r="F1560" s="8" t="str">
        <f>VLOOKUP(A1560,Planilha1!A:Y,21,FALSE)</f>
        <v>Não</v>
      </c>
      <c r="G1560" s="8" t="str">
        <f>VLOOKUP(A1560,Planilha1!A:Y,22,FALSE)</f>
        <v>Não</v>
      </c>
      <c r="H1560" s="8" t="str">
        <f>VLOOKUP(A1560,Planilha1!A:Y,23,FALSE)</f>
        <v>Não</v>
      </c>
      <c r="I1560" s="8" t="str">
        <f>VLOOKUP(A1560,Planilha1!A:Y,24,FALSE)</f>
        <v>Não</v>
      </c>
      <c r="J1560" s="8" t="str">
        <f>VLOOKUP(A1560,Planilha1!A:Y,25,FALSE)</f>
        <v>Não</v>
      </c>
    </row>
    <row r="1561" spans="1:10">
      <c r="A1561" s="9">
        <v>312450</v>
      </c>
      <c r="B1561" s="16" t="s">
        <v>1361</v>
      </c>
      <c r="C1561" s="15" t="s">
        <v>19</v>
      </c>
      <c r="D1561" s="17">
        <v>45280</v>
      </c>
      <c r="E1561" s="8" t="str">
        <f>VLOOKUP(A1561,Planilha1!A:Y,20,FALSE)</f>
        <v>Sim</v>
      </c>
      <c r="F1561" s="8" t="str">
        <f>VLOOKUP(A1561,Planilha1!A:Y,21,FALSE)</f>
        <v>Não</v>
      </c>
      <c r="G1561" s="8" t="str">
        <f>VLOOKUP(A1561,Planilha1!A:Y,22,FALSE)</f>
        <v>Não</v>
      </c>
      <c r="H1561" s="8" t="str">
        <f>VLOOKUP(A1561,Planilha1!A:Y,23,FALSE)</f>
        <v>Não</v>
      </c>
      <c r="I1561" s="8" t="str">
        <f>VLOOKUP(A1561,Planilha1!A:Y,24,FALSE)</f>
        <v>Não</v>
      </c>
      <c r="J1561" s="8" t="str">
        <f>VLOOKUP(A1561,Planilha1!A:Y,25,FALSE)</f>
        <v>Não</v>
      </c>
    </row>
    <row r="1562" spans="1:10">
      <c r="A1562" s="9">
        <v>312460</v>
      </c>
      <c r="B1562" s="16" t="s">
        <v>4244</v>
      </c>
      <c r="C1562" s="25" t="s">
        <v>19</v>
      </c>
      <c r="D1562" s="26">
        <v>45849</v>
      </c>
      <c r="E1562" s="8" t="str">
        <f>VLOOKUP(A1562,Planilha1!A:Y,20,FALSE)</f>
        <v>Não</v>
      </c>
      <c r="F1562" s="8" t="str">
        <f>VLOOKUP(A1562,Planilha1!A:Y,21,FALSE)</f>
        <v>Não</v>
      </c>
      <c r="G1562" s="8" t="str">
        <f>VLOOKUP(A1562,Planilha1!A:Y,22,FALSE)</f>
        <v>Não</v>
      </c>
      <c r="H1562" s="8" t="str">
        <f>VLOOKUP(A1562,Planilha1!A:Y,23,FALSE)</f>
        <v>Não</v>
      </c>
      <c r="I1562" s="8" t="str">
        <f>VLOOKUP(A1562,Planilha1!A:Y,24,FALSE)</f>
        <v>Não</v>
      </c>
      <c r="J1562" s="8" t="str">
        <f>VLOOKUP(A1562,Planilha1!A:Y,25,FALSE)</f>
        <v>Não</v>
      </c>
    </row>
    <row r="1563" spans="1:10">
      <c r="A1563" s="9">
        <v>312470</v>
      </c>
      <c r="B1563" s="16" t="s">
        <v>3886</v>
      </c>
      <c r="C1563" s="15" t="s">
        <v>19</v>
      </c>
      <c r="D1563" s="17">
        <v>45574</v>
      </c>
      <c r="E1563" s="8" t="str">
        <f>VLOOKUP(A1563,Planilha1!A:Y,20,FALSE)</f>
        <v>Sim</v>
      </c>
      <c r="F1563" s="8" t="str">
        <f>VLOOKUP(A1563,Planilha1!A:Y,21,FALSE)</f>
        <v>Não</v>
      </c>
      <c r="G1563" s="8" t="str">
        <f>VLOOKUP(A1563,Planilha1!A:Y,22,FALSE)</f>
        <v>Não</v>
      </c>
      <c r="H1563" s="8" t="str">
        <f>VLOOKUP(A1563,Planilha1!A:Y,23,FALSE)</f>
        <v>Não</v>
      </c>
      <c r="I1563" s="8" t="str">
        <f>VLOOKUP(A1563,Planilha1!A:Y,24,FALSE)</f>
        <v>Não</v>
      </c>
      <c r="J1563" s="8" t="str">
        <f>VLOOKUP(A1563,Planilha1!A:Y,25,FALSE)</f>
        <v>Não</v>
      </c>
    </row>
    <row r="1564" spans="1:10">
      <c r="A1564" s="9">
        <v>312480</v>
      </c>
      <c r="B1564" s="16" t="s">
        <v>3887</v>
      </c>
      <c r="C1564" s="15" t="s">
        <v>19</v>
      </c>
      <c r="D1564" s="17">
        <v>45574</v>
      </c>
      <c r="E1564" s="8" t="str">
        <f>VLOOKUP(A1564,Planilha1!A:Y,20,FALSE)</f>
        <v>Não</v>
      </c>
      <c r="F1564" s="8" t="str">
        <f>VLOOKUP(A1564,Planilha1!A:Y,21,FALSE)</f>
        <v>Não</v>
      </c>
      <c r="G1564" s="8" t="str">
        <f>VLOOKUP(A1564,Planilha1!A:Y,22,FALSE)</f>
        <v>Não</v>
      </c>
      <c r="H1564" s="8" t="str">
        <f>VLOOKUP(A1564,Planilha1!A:Y,23,FALSE)</f>
        <v>Não</v>
      </c>
      <c r="I1564" s="8" t="str">
        <f>VLOOKUP(A1564,Planilha1!A:Y,24,FALSE)</f>
        <v>Não</v>
      </c>
      <c r="J1564" s="8" t="str">
        <f>VLOOKUP(A1564,Planilha1!A:Y,25,FALSE)</f>
        <v>Não</v>
      </c>
    </row>
    <row r="1565" spans="1:10">
      <c r="A1565" s="9">
        <v>312490</v>
      </c>
      <c r="B1565" s="16" t="s">
        <v>1021</v>
      </c>
      <c r="C1565" s="15" t="s">
        <v>19</v>
      </c>
      <c r="D1565" s="17">
        <v>43818</v>
      </c>
      <c r="E1565" s="8" t="str">
        <f>VLOOKUP(A1565,Planilha1!A:Y,20,FALSE)</f>
        <v>Sim</v>
      </c>
      <c r="F1565" s="8" t="str">
        <f>VLOOKUP(A1565,Planilha1!A:Y,21,FALSE)</f>
        <v>Não</v>
      </c>
      <c r="G1565" s="8" t="str">
        <f>VLOOKUP(A1565,Planilha1!A:Y,22,FALSE)</f>
        <v>Não</v>
      </c>
      <c r="H1565" s="8" t="str">
        <f>VLOOKUP(A1565,Planilha1!A:Y,23,FALSE)</f>
        <v>Não</v>
      </c>
      <c r="I1565" s="8" t="str">
        <f>VLOOKUP(A1565,Planilha1!A:Y,24,FALSE)</f>
        <v>Não</v>
      </c>
      <c r="J1565" s="8" t="str">
        <f>VLOOKUP(A1565,Planilha1!A:Y,25,FALSE)</f>
        <v>Não</v>
      </c>
    </row>
    <row r="1566" spans="1:10">
      <c r="A1566" s="9">
        <v>312500</v>
      </c>
      <c r="B1566" s="16" t="s">
        <v>3888</v>
      </c>
      <c r="C1566" s="15" t="s">
        <v>19</v>
      </c>
      <c r="D1566" s="17">
        <v>45574</v>
      </c>
      <c r="E1566" s="8" t="str">
        <f>VLOOKUP(A1566,Planilha1!A:Y,20,FALSE)</f>
        <v>Sim</v>
      </c>
      <c r="F1566" s="8" t="str">
        <f>VLOOKUP(A1566,Planilha1!A:Y,21,FALSE)</f>
        <v>Não</v>
      </c>
      <c r="G1566" s="8" t="str">
        <f>VLOOKUP(A1566,Planilha1!A:Y,22,FALSE)</f>
        <v>Não</v>
      </c>
      <c r="H1566" s="8" t="str">
        <f>VLOOKUP(A1566,Planilha1!A:Y,23,FALSE)</f>
        <v>Não</v>
      </c>
      <c r="I1566" s="8" t="str">
        <f>VLOOKUP(A1566,Planilha1!A:Y,24,FALSE)</f>
        <v>Não</v>
      </c>
      <c r="J1566" s="8" t="str">
        <f>VLOOKUP(A1566,Planilha1!A:Y,25,FALSE)</f>
        <v>Não</v>
      </c>
    </row>
    <row r="1567" spans="1:10">
      <c r="A1567" s="9">
        <v>312510</v>
      </c>
      <c r="B1567" s="16" t="s">
        <v>4245</v>
      </c>
      <c r="C1567" s="25" t="s">
        <v>19</v>
      </c>
      <c r="D1567" s="26">
        <v>45849</v>
      </c>
      <c r="E1567" s="8" t="str">
        <f>VLOOKUP(A1567,Planilha1!A:Y,20,FALSE)</f>
        <v>Sim</v>
      </c>
      <c r="F1567" s="8" t="str">
        <f>VLOOKUP(A1567,Planilha1!A:Y,21,FALSE)</f>
        <v>Não</v>
      </c>
      <c r="G1567" s="8" t="str">
        <f>VLOOKUP(A1567,Planilha1!A:Y,22,FALSE)</f>
        <v>Não</v>
      </c>
      <c r="H1567" s="8" t="str">
        <f>VLOOKUP(A1567,Planilha1!A:Y,23,FALSE)</f>
        <v>Não</v>
      </c>
      <c r="I1567" s="8" t="str">
        <f>VLOOKUP(A1567,Planilha1!A:Y,24,FALSE)</f>
        <v>Não</v>
      </c>
      <c r="J1567" s="8" t="str">
        <f>VLOOKUP(A1567,Planilha1!A:Y,25,FALSE)</f>
        <v>Não</v>
      </c>
    </row>
    <row r="1568" spans="1:10">
      <c r="A1568" s="9">
        <v>312520</v>
      </c>
      <c r="B1568" s="16" t="s">
        <v>4246</v>
      </c>
      <c r="C1568" s="25" t="s">
        <v>19</v>
      </c>
      <c r="D1568" s="26">
        <v>45849</v>
      </c>
      <c r="E1568" s="8" t="str">
        <f>VLOOKUP(A1568,Planilha1!A:Y,20,FALSE)</f>
        <v>Não</v>
      </c>
      <c r="F1568" s="8" t="str">
        <f>VLOOKUP(A1568,Planilha1!A:Y,21,FALSE)</f>
        <v>Não</v>
      </c>
      <c r="G1568" s="8" t="str">
        <f>VLOOKUP(A1568,Planilha1!A:Y,22,FALSE)</f>
        <v>Não</v>
      </c>
      <c r="H1568" s="8" t="str">
        <f>VLOOKUP(A1568,Planilha1!A:Y,23,FALSE)</f>
        <v>Não</v>
      </c>
      <c r="I1568" s="8" t="str">
        <f>VLOOKUP(A1568,Planilha1!A:Y,24,FALSE)</f>
        <v>Não</v>
      </c>
      <c r="J1568" s="8" t="str">
        <f>VLOOKUP(A1568,Planilha1!A:Y,25,FALSE)</f>
        <v>Não</v>
      </c>
    </row>
    <row r="1569" spans="1:10">
      <c r="A1569" s="9">
        <v>312530</v>
      </c>
      <c r="B1569" s="16" t="s">
        <v>3889</v>
      </c>
      <c r="C1569" s="15" t="s">
        <v>19</v>
      </c>
      <c r="D1569" s="17">
        <v>45574</v>
      </c>
      <c r="E1569" s="8" t="str">
        <f>VLOOKUP(A1569,Planilha1!A:Y,20,FALSE)</f>
        <v>Sim</v>
      </c>
      <c r="F1569" s="8" t="str">
        <f>VLOOKUP(A1569,Planilha1!A:Y,21,FALSE)</f>
        <v>Não</v>
      </c>
      <c r="G1569" s="8" t="str">
        <f>VLOOKUP(A1569,Planilha1!A:Y,22,FALSE)</f>
        <v>Não</v>
      </c>
      <c r="H1569" s="8" t="str">
        <f>VLOOKUP(A1569,Planilha1!A:Y,23,FALSE)</f>
        <v>Não</v>
      </c>
      <c r="I1569" s="8" t="str">
        <f>VLOOKUP(A1569,Planilha1!A:Y,24,FALSE)</f>
        <v>Não</v>
      </c>
      <c r="J1569" s="8" t="str">
        <f>VLOOKUP(A1569,Planilha1!A:Y,25,FALSE)</f>
        <v>Não</v>
      </c>
    </row>
    <row r="1570" spans="1:10">
      <c r="A1570" s="9">
        <v>312540</v>
      </c>
      <c r="B1570" s="16" t="s">
        <v>1022</v>
      </c>
      <c r="C1570" s="15" t="s">
        <v>19</v>
      </c>
      <c r="D1570" s="17">
        <v>43084</v>
      </c>
      <c r="E1570" s="8" t="str">
        <f>VLOOKUP(A1570,Planilha1!A:Y,20,FALSE)</f>
        <v>Sim</v>
      </c>
      <c r="F1570" s="8" t="str">
        <f>VLOOKUP(A1570,Planilha1!A:Y,21,FALSE)</f>
        <v>Não</v>
      </c>
      <c r="G1570" s="8" t="str">
        <f>VLOOKUP(A1570,Planilha1!A:Y,22,FALSE)</f>
        <v>Não</v>
      </c>
      <c r="H1570" s="8" t="str">
        <f>VLOOKUP(A1570,Planilha1!A:Y,23,FALSE)</f>
        <v>Não</v>
      </c>
      <c r="I1570" s="8" t="str">
        <f>VLOOKUP(A1570,Planilha1!A:Y,24,FALSE)</f>
        <v>Não</v>
      </c>
      <c r="J1570" s="8" t="str">
        <f>VLOOKUP(A1570,Planilha1!A:Y,25,FALSE)</f>
        <v>Não</v>
      </c>
    </row>
    <row r="1571" spans="1:10">
      <c r="A1571" s="9">
        <v>312560</v>
      </c>
      <c r="B1571" s="16" t="s">
        <v>1023</v>
      </c>
      <c r="C1571" s="15" t="s">
        <v>19</v>
      </c>
      <c r="D1571" s="17">
        <v>41499</v>
      </c>
      <c r="E1571" s="8" t="str">
        <f>VLOOKUP(A1571,Planilha1!A:Y,20,FALSE)</f>
        <v>Sim</v>
      </c>
      <c r="F1571" s="8" t="str">
        <f>VLOOKUP(A1571,Planilha1!A:Y,21,FALSE)</f>
        <v>Não</v>
      </c>
      <c r="G1571" s="8" t="str">
        <f>VLOOKUP(A1571,Planilha1!A:Y,22,FALSE)</f>
        <v>Não</v>
      </c>
      <c r="H1571" s="8" t="str">
        <f>VLOOKUP(A1571,Planilha1!A:Y,23,FALSE)</f>
        <v>Não</v>
      </c>
      <c r="I1571" s="8" t="str">
        <f>VLOOKUP(A1571,Planilha1!A:Y,24,FALSE)</f>
        <v>Não</v>
      </c>
      <c r="J1571" s="8" t="str">
        <f>VLOOKUP(A1571,Planilha1!A:Y,25,FALSE)</f>
        <v>Não</v>
      </c>
    </row>
    <row r="1572" spans="1:10">
      <c r="A1572" s="9">
        <v>312570</v>
      </c>
      <c r="B1572" s="16" t="s">
        <v>1024</v>
      </c>
      <c r="C1572" s="15" t="s">
        <v>19</v>
      </c>
      <c r="D1572" s="17">
        <v>43445</v>
      </c>
      <c r="E1572" s="8" t="str">
        <f>VLOOKUP(A1572,Planilha1!A:Y,20,FALSE)</f>
        <v>Sim</v>
      </c>
      <c r="F1572" s="8" t="str">
        <f>VLOOKUP(A1572,Planilha1!A:Y,21,FALSE)</f>
        <v>Não</v>
      </c>
      <c r="G1572" s="8" t="str">
        <f>VLOOKUP(A1572,Planilha1!A:Y,22,FALSE)</f>
        <v>Não</v>
      </c>
      <c r="H1572" s="8" t="str">
        <f>VLOOKUP(A1572,Planilha1!A:Y,23,FALSE)</f>
        <v>Não</v>
      </c>
      <c r="I1572" s="8" t="str">
        <f>VLOOKUP(A1572,Planilha1!A:Y,24,FALSE)</f>
        <v>Não</v>
      </c>
      <c r="J1572" s="8" t="str">
        <f>VLOOKUP(A1572,Planilha1!A:Y,25,FALSE)</f>
        <v>Não</v>
      </c>
    </row>
    <row r="1573" spans="1:10">
      <c r="A1573" s="9">
        <v>312580</v>
      </c>
      <c r="B1573" s="16" t="s">
        <v>1025</v>
      </c>
      <c r="C1573" s="15" t="s">
        <v>19</v>
      </c>
      <c r="D1573" s="17">
        <v>43445</v>
      </c>
      <c r="E1573" s="8" t="str">
        <f>VLOOKUP(A1573,Planilha1!A:Y,20,FALSE)</f>
        <v>Sim</v>
      </c>
      <c r="F1573" s="8" t="str">
        <f>VLOOKUP(A1573,Planilha1!A:Y,21,FALSE)</f>
        <v>Não</v>
      </c>
      <c r="G1573" s="8" t="str">
        <f>VLOOKUP(A1573,Planilha1!A:Y,22,FALSE)</f>
        <v>Não</v>
      </c>
      <c r="H1573" s="8" t="str">
        <f>VLOOKUP(A1573,Planilha1!A:Y,23,FALSE)</f>
        <v>Não</v>
      </c>
      <c r="I1573" s="8" t="str">
        <f>VLOOKUP(A1573,Planilha1!A:Y,24,FALSE)</f>
        <v>Não</v>
      </c>
      <c r="J1573" s="8" t="str">
        <f>VLOOKUP(A1573,Planilha1!A:Y,25,FALSE)</f>
        <v>Não</v>
      </c>
    </row>
    <row r="1574" spans="1:10" ht="15.75">
      <c r="A1574" s="19">
        <v>312590</v>
      </c>
      <c r="B1574" s="24" t="s">
        <v>1026</v>
      </c>
      <c r="C1574" s="15" t="s">
        <v>19</v>
      </c>
      <c r="D1574" s="17">
        <v>43131</v>
      </c>
      <c r="E1574" s="8" t="str">
        <f>VLOOKUP(A1574,Planilha1!A:Y,20,FALSE)</f>
        <v>Sim</v>
      </c>
      <c r="F1574" s="8" t="str">
        <f>VLOOKUP(A1574,Planilha1!A:Y,21,FALSE)</f>
        <v>Não</v>
      </c>
      <c r="G1574" s="8" t="str">
        <f>VLOOKUP(A1574,Planilha1!A:Y,22,FALSE)</f>
        <v>Não</v>
      </c>
      <c r="H1574" s="8" t="str">
        <f>VLOOKUP(A1574,Planilha1!A:Y,23,FALSE)</f>
        <v>Não</v>
      </c>
      <c r="I1574" s="8" t="str">
        <f>VLOOKUP(A1574,Planilha1!A:Y,24,FALSE)</f>
        <v>Não</v>
      </c>
      <c r="J1574" s="8" t="str">
        <f>VLOOKUP(A1574,Planilha1!A:Y,25,FALSE)</f>
        <v>Não</v>
      </c>
    </row>
    <row r="1575" spans="1:10" ht="15.75">
      <c r="A1575" s="19">
        <v>312595</v>
      </c>
      <c r="B1575" s="24" t="s">
        <v>1027</v>
      </c>
      <c r="C1575" s="15" t="s">
        <v>19</v>
      </c>
      <c r="D1575" s="17">
        <v>41499</v>
      </c>
      <c r="E1575" s="8" t="str">
        <f>VLOOKUP(A1575,Planilha1!A:Y,20,FALSE)</f>
        <v>Sim</v>
      </c>
      <c r="F1575" s="8" t="str">
        <f>VLOOKUP(A1575,Planilha1!A:Y,21,FALSE)</f>
        <v>Não</v>
      </c>
      <c r="G1575" s="8" t="str">
        <f>VLOOKUP(A1575,Planilha1!A:Y,22,FALSE)</f>
        <v>Não</v>
      </c>
      <c r="H1575" s="8" t="str">
        <f>VLOOKUP(A1575,Planilha1!A:Y,23,FALSE)</f>
        <v>Não</v>
      </c>
      <c r="I1575" s="8" t="str">
        <f>VLOOKUP(A1575,Planilha1!A:Y,24,FALSE)</f>
        <v>Não</v>
      </c>
      <c r="J1575" s="8" t="str">
        <f>VLOOKUP(A1575,Planilha1!A:Y,25,FALSE)</f>
        <v>Não</v>
      </c>
    </row>
    <row r="1576" spans="1:10">
      <c r="A1576" s="9">
        <v>312600</v>
      </c>
      <c r="B1576" s="16" t="s">
        <v>4247</v>
      </c>
      <c r="C1576" s="25" t="s">
        <v>19</v>
      </c>
      <c r="D1576" s="26">
        <v>45849</v>
      </c>
      <c r="E1576" s="8" t="str">
        <f>VLOOKUP(A1576,Planilha1!A:Y,20,FALSE)</f>
        <v>Sim</v>
      </c>
      <c r="F1576" s="8" t="str">
        <f>VLOOKUP(A1576,Planilha1!A:Y,21,FALSE)</f>
        <v>Não</v>
      </c>
      <c r="G1576" s="8" t="str">
        <f>VLOOKUP(A1576,Planilha1!A:Y,22,FALSE)</f>
        <v>Não</v>
      </c>
      <c r="H1576" s="8" t="str">
        <f>VLOOKUP(A1576,Planilha1!A:Y,23,FALSE)</f>
        <v>Não</v>
      </c>
      <c r="I1576" s="8" t="str">
        <f>VLOOKUP(A1576,Planilha1!A:Y,24,FALSE)</f>
        <v>Não</v>
      </c>
      <c r="J1576" s="8" t="str">
        <f>VLOOKUP(A1576,Planilha1!A:Y,25,FALSE)</f>
        <v>Não</v>
      </c>
    </row>
    <row r="1577" spans="1:10">
      <c r="A1577" s="9">
        <v>312620</v>
      </c>
      <c r="B1577" s="16" t="s">
        <v>1028</v>
      </c>
      <c r="C1577" s="15" t="s">
        <v>19</v>
      </c>
      <c r="D1577" s="17">
        <v>43818</v>
      </c>
      <c r="E1577" s="8" t="str">
        <f>VLOOKUP(A1577,Planilha1!A:Y,20,FALSE)</f>
        <v>Sim</v>
      </c>
      <c r="F1577" s="8" t="str">
        <f>VLOOKUP(A1577,Planilha1!A:Y,21,FALSE)</f>
        <v>Não</v>
      </c>
      <c r="G1577" s="8" t="str">
        <f>VLOOKUP(A1577,Planilha1!A:Y,22,FALSE)</f>
        <v>Não</v>
      </c>
      <c r="H1577" s="8" t="str">
        <f>VLOOKUP(A1577,Planilha1!A:Y,23,FALSE)</f>
        <v>Não</v>
      </c>
      <c r="I1577" s="8" t="str">
        <f>VLOOKUP(A1577,Planilha1!A:Y,24,FALSE)</f>
        <v>Não</v>
      </c>
      <c r="J1577" s="8" t="str">
        <f>VLOOKUP(A1577,Planilha1!A:Y,25,FALSE)</f>
        <v>Não</v>
      </c>
    </row>
    <row r="1578" spans="1:10">
      <c r="A1578" s="9">
        <v>312630</v>
      </c>
      <c r="B1578" s="16" t="s">
        <v>3890</v>
      </c>
      <c r="C1578" s="15" t="s">
        <v>19</v>
      </c>
      <c r="D1578" s="17">
        <v>45574</v>
      </c>
      <c r="E1578" s="8" t="str">
        <f>VLOOKUP(A1578,Planilha1!A:Y,20,FALSE)</f>
        <v>Sim</v>
      </c>
      <c r="F1578" s="8" t="str">
        <f>VLOOKUP(A1578,Planilha1!A:Y,21,FALSE)</f>
        <v>Não</v>
      </c>
      <c r="G1578" s="8" t="str">
        <f>VLOOKUP(A1578,Planilha1!A:Y,22,FALSE)</f>
        <v>Não</v>
      </c>
      <c r="H1578" s="8" t="str">
        <f>VLOOKUP(A1578,Planilha1!A:Y,23,FALSE)</f>
        <v>Não</v>
      </c>
      <c r="I1578" s="8" t="str">
        <f>VLOOKUP(A1578,Planilha1!A:Y,24,FALSE)</f>
        <v>Não</v>
      </c>
      <c r="J1578" s="8" t="str">
        <f>VLOOKUP(A1578,Planilha1!A:Y,25,FALSE)</f>
        <v>Não</v>
      </c>
    </row>
    <row r="1579" spans="1:10">
      <c r="A1579" s="9">
        <v>312640</v>
      </c>
      <c r="B1579" s="16" t="s">
        <v>3891</v>
      </c>
      <c r="C1579" s="15" t="s">
        <v>19</v>
      </c>
      <c r="D1579" s="17">
        <v>45574</v>
      </c>
      <c r="E1579" s="8" t="str">
        <f>VLOOKUP(A1579,Planilha1!A:Y,20,FALSE)</f>
        <v>Sim</v>
      </c>
      <c r="F1579" s="8" t="str">
        <f>VLOOKUP(A1579,Planilha1!A:Y,21,FALSE)</f>
        <v>Não</v>
      </c>
      <c r="G1579" s="8" t="str">
        <f>VLOOKUP(A1579,Planilha1!A:Y,22,FALSE)</f>
        <v>Não</v>
      </c>
      <c r="H1579" s="8" t="str">
        <f>VLOOKUP(A1579,Planilha1!A:Y,23,FALSE)</f>
        <v>Não</v>
      </c>
      <c r="I1579" s="8" t="str">
        <f>VLOOKUP(A1579,Planilha1!A:Y,24,FALSE)</f>
        <v>Não</v>
      </c>
      <c r="J1579" s="8" t="str">
        <f>VLOOKUP(A1579,Planilha1!A:Y,25,FALSE)</f>
        <v>Não</v>
      </c>
    </row>
    <row r="1580" spans="1:10">
      <c r="A1580" s="9">
        <v>312650</v>
      </c>
      <c r="B1580" s="16" t="s">
        <v>1029</v>
      </c>
      <c r="C1580" s="15" t="s">
        <v>19</v>
      </c>
      <c r="D1580" s="17">
        <v>41905</v>
      </c>
      <c r="E1580" s="8" t="str">
        <f>VLOOKUP(A1580,Planilha1!A:Y,20,FALSE)</f>
        <v>Sim</v>
      </c>
      <c r="F1580" s="8" t="str">
        <f>VLOOKUP(A1580,Planilha1!A:Y,21,FALSE)</f>
        <v>Não</v>
      </c>
      <c r="G1580" s="8" t="str">
        <f>VLOOKUP(A1580,Planilha1!A:Y,22,FALSE)</f>
        <v>Não</v>
      </c>
      <c r="H1580" s="8" t="str">
        <f>VLOOKUP(A1580,Planilha1!A:Y,23,FALSE)</f>
        <v>Não</v>
      </c>
      <c r="I1580" s="8" t="str">
        <f>VLOOKUP(A1580,Planilha1!A:Y,24,FALSE)</f>
        <v>Não</v>
      </c>
      <c r="J1580" s="8" t="str">
        <f>VLOOKUP(A1580,Planilha1!A:Y,25,FALSE)</f>
        <v>Não</v>
      </c>
    </row>
    <row r="1581" spans="1:10">
      <c r="A1581" s="9">
        <v>312660</v>
      </c>
      <c r="B1581" s="16" t="s">
        <v>1030</v>
      </c>
      <c r="C1581" s="15" t="s">
        <v>19</v>
      </c>
      <c r="D1581" s="17">
        <v>43445</v>
      </c>
      <c r="E1581" s="8" t="str">
        <f>VLOOKUP(A1581,Planilha1!A:Y,20,FALSE)</f>
        <v>Sim</v>
      </c>
      <c r="F1581" s="8" t="str">
        <f>VLOOKUP(A1581,Planilha1!A:Y,21,FALSE)</f>
        <v>Não</v>
      </c>
      <c r="G1581" s="8" t="str">
        <f>VLOOKUP(A1581,Planilha1!A:Y,22,FALSE)</f>
        <v>Não</v>
      </c>
      <c r="H1581" s="8" t="str">
        <f>VLOOKUP(A1581,Planilha1!A:Y,23,FALSE)</f>
        <v>Não</v>
      </c>
      <c r="I1581" s="8" t="str">
        <f>VLOOKUP(A1581,Planilha1!A:Y,24,FALSE)</f>
        <v>Não</v>
      </c>
      <c r="J1581" s="8" t="str">
        <f>VLOOKUP(A1581,Planilha1!A:Y,25,FALSE)</f>
        <v>Não</v>
      </c>
    </row>
    <row r="1582" spans="1:10">
      <c r="A1582" s="9">
        <v>312670</v>
      </c>
      <c r="B1582" s="16" t="s">
        <v>1031</v>
      </c>
      <c r="C1582" s="15" t="s">
        <v>19</v>
      </c>
      <c r="D1582" s="17">
        <v>41905</v>
      </c>
      <c r="E1582" s="8" t="str">
        <f>VLOOKUP(A1582,Planilha1!A:Y,20,FALSE)</f>
        <v>Sim</v>
      </c>
      <c r="F1582" s="8" t="str">
        <f>VLOOKUP(A1582,Planilha1!A:Y,21,FALSE)</f>
        <v>Não</v>
      </c>
      <c r="G1582" s="8" t="str">
        <f>VLOOKUP(A1582,Planilha1!A:Y,22,FALSE)</f>
        <v>Não</v>
      </c>
      <c r="H1582" s="8" t="str">
        <f>VLOOKUP(A1582,Planilha1!A:Y,23,FALSE)</f>
        <v>Não</v>
      </c>
      <c r="I1582" s="8" t="str">
        <f>VLOOKUP(A1582,Planilha1!A:Y,24,FALSE)</f>
        <v>Não</v>
      </c>
      <c r="J1582" s="8" t="str">
        <f>VLOOKUP(A1582,Planilha1!A:Y,25,FALSE)</f>
        <v>Não</v>
      </c>
    </row>
    <row r="1583" spans="1:10">
      <c r="A1583" s="9">
        <v>312675</v>
      </c>
      <c r="B1583" s="16" t="s">
        <v>1032</v>
      </c>
      <c r="C1583" s="15" t="s">
        <v>19</v>
      </c>
      <c r="D1583" s="17">
        <v>43084</v>
      </c>
      <c r="E1583" s="8" t="str">
        <f>VLOOKUP(A1583,Planilha1!A:Y,20,FALSE)</f>
        <v>Sim</v>
      </c>
      <c r="F1583" s="8" t="str">
        <f>VLOOKUP(A1583,Planilha1!A:Y,21,FALSE)</f>
        <v>Não</v>
      </c>
      <c r="G1583" s="8" t="str">
        <f>VLOOKUP(A1583,Planilha1!A:Y,22,FALSE)</f>
        <v>Não</v>
      </c>
      <c r="H1583" s="8" t="str">
        <f>VLOOKUP(A1583,Planilha1!A:Y,23,FALSE)</f>
        <v>Não</v>
      </c>
      <c r="I1583" s="8" t="str">
        <f>VLOOKUP(A1583,Planilha1!A:Y,24,FALSE)</f>
        <v>Não</v>
      </c>
      <c r="J1583" s="8" t="str">
        <f>VLOOKUP(A1583,Planilha1!A:Y,25,FALSE)</f>
        <v>Não</v>
      </c>
    </row>
    <row r="1584" spans="1:10">
      <c r="A1584" s="9">
        <v>312680</v>
      </c>
      <c r="B1584" s="16" t="s">
        <v>1033</v>
      </c>
      <c r="C1584" s="15" t="s">
        <v>19</v>
      </c>
      <c r="D1584" s="17">
        <v>43084</v>
      </c>
      <c r="E1584" s="8" t="str">
        <f>VLOOKUP(A1584,Planilha1!A:Y,20,FALSE)</f>
        <v>Sim</v>
      </c>
      <c r="F1584" s="8" t="str">
        <f>VLOOKUP(A1584,Planilha1!A:Y,21,FALSE)</f>
        <v>Não</v>
      </c>
      <c r="G1584" s="8" t="str">
        <f>VLOOKUP(A1584,Planilha1!A:Y,22,FALSE)</f>
        <v>Não</v>
      </c>
      <c r="H1584" s="8" t="str">
        <f>VLOOKUP(A1584,Planilha1!A:Y,23,FALSE)</f>
        <v>Não</v>
      </c>
      <c r="I1584" s="8" t="str">
        <f>VLOOKUP(A1584,Planilha1!A:Y,24,FALSE)</f>
        <v>Não</v>
      </c>
      <c r="J1584" s="8" t="str">
        <f>VLOOKUP(A1584,Planilha1!A:Y,25,FALSE)</f>
        <v>Não</v>
      </c>
    </row>
    <row r="1585" spans="1:10">
      <c r="A1585" s="9">
        <v>312690</v>
      </c>
      <c r="B1585" s="16" t="s">
        <v>3892</v>
      </c>
      <c r="C1585" s="15" t="s">
        <v>19</v>
      </c>
      <c r="D1585" s="17">
        <v>45574</v>
      </c>
      <c r="E1585" s="8" t="str">
        <f>VLOOKUP(A1585,Planilha1!A:Y,20,FALSE)</f>
        <v>Sim</v>
      </c>
      <c r="F1585" s="8" t="str">
        <f>VLOOKUP(A1585,Planilha1!A:Y,21,FALSE)</f>
        <v>Não</v>
      </c>
      <c r="G1585" s="8" t="str">
        <f>VLOOKUP(A1585,Planilha1!A:Y,22,FALSE)</f>
        <v>Não</v>
      </c>
      <c r="H1585" s="8" t="str">
        <f>VLOOKUP(A1585,Planilha1!A:Y,23,FALSE)</f>
        <v>Não</v>
      </c>
      <c r="I1585" s="8" t="str">
        <f>VLOOKUP(A1585,Planilha1!A:Y,24,FALSE)</f>
        <v>Não</v>
      </c>
      <c r="J1585" s="8" t="str">
        <f>VLOOKUP(A1585,Planilha1!A:Y,25,FALSE)</f>
        <v>Não</v>
      </c>
    </row>
    <row r="1586" spans="1:10" ht="15.75">
      <c r="A1586" s="19">
        <v>312695</v>
      </c>
      <c r="B1586" s="24" t="s">
        <v>1034</v>
      </c>
      <c r="C1586" s="15" t="s">
        <v>19</v>
      </c>
      <c r="D1586" s="17">
        <v>41905</v>
      </c>
      <c r="E1586" s="8" t="str">
        <f>VLOOKUP(A1586,Planilha1!A:Y,20,FALSE)</f>
        <v>Sim</v>
      </c>
      <c r="F1586" s="8" t="str">
        <f>VLOOKUP(A1586,Planilha1!A:Y,21,FALSE)</f>
        <v>Não</v>
      </c>
      <c r="G1586" s="8" t="str">
        <f>VLOOKUP(A1586,Planilha1!A:Y,22,FALSE)</f>
        <v>Não</v>
      </c>
      <c r="H1586" s="8" t="str">
        <f>VLOOKUP(A1586,Planilha1!A:Y,23,FALSE)</f>
        <v>Não</v>
      </c>
      <c r="I1586" s="8" t="str">
        <f>VLOOKUP(A1586,Planilha1!A:Y,24,FALSE)</f>
        <v>Não</v>
      </c>
      <c r="J1586" s="8" t="str">
        <f>VLOOKUP(A1586,Planilha1!A:Y,25,FALSE)</f>
        <v>Não</v>
      </c>
    </row>
    <row r="1587" spans="1:10">
      <c r="A1587" s="9">
        <v>312700</v>
      </c>
      <c r="B1587" s="16" t="s">
        <v>1035</v>
      </c>
      <c r="C1587" s="15" t="s">
        <v>19</v>
      </c>
      <c r="D1587" s="17">
        <v>43818</v>
      </c>
      <c r="E1587" s="8" t="str">
        <f>VLOOKUP(A1587,Planilha1!A:Y,20,FALSE)</f>
        <v>Não</v>
      </c>
      <c r="F1587" s="8" t="str">
        <f>VLOOKUP(A1587,Planilha1!A:Y,21,FALSE)</f>
        <v>Não</v>
      </c>
      <c r="G1587" s="8" t="str">
        <f>VLOOKUP(A1587,Planilha1!A:Y,22,FALSE)</f>
        <v>Não</v>
      </c>
      <c r="H1587" s="8" t="str">
        <f>VLOOKUP(A1587,Planilha1!A:Y,23,FALSE)</f>
        <v>Não</v>
      </c>
      <c r="I1587" s="8" t="str">
        <f>VLOOKUP(A1587,Planilha1!A:Y,24,FALSE)</f>
        <v>Não</v>
      </c>
      <c r="J1587" s="8" t="str">
        <f>VLOOKUP(A1587,Planilha1!A:Y,25,FALSE)</f>
        <v>Não</v>
      </c>
    </row>
    <row r="1588" spans="1:10">
      <c r="A1588" s="9">
        <v>312705</v>
      </c>
      <c r="B1588" s="18" t="s">
        <v>1036</v>
      </c>
      <c r="C1588" s="15" t="s">
        <v>19</v>
      </c>
      <c r="D1588" s="17">
        <v>43131</v>
      </c>
      <c r="E1588" s="8" t="str">
        <f>VLOOKUP(A1588,Planilha1!A:Y,20,FALSE)</f>
        <v>Não</v>
      </c>
      <c r="F1588" s="8" t="str">
        <f>VLOOKUP(A1588,Planilha1!A:Y,21,FALSE)</f>
        <v>Não</v>
      </c>
      <c r="G1588" s="8" t="str">
        <f>VLOOKUP(A1588,Planilha1!A:Y,22,FALSE)</f>
        <v>Não</v>
      </c>
      <c r="H1588" s="8" t="str">
        <f>VLOOKUP(A1588,Planilha1!A:Y,23,FALSE)</f>
        <v>Não</v>
      </c>
      <c r="I1588" s="8" t="str">
        <f>VLOOKUP(A1588,Planilha1!A:Y,24,FALSE)</f>
        <v>Não</v>
      </c>
      <c r="J1588" s="8" t="str">
        <f>VLOOKUP(A1588,Planilha1!A:Y,25,FALSE)</f>
        <v>Não</v>
      </c>
    </row>
    <row r="1589" spans="1:10">
      <c r="A1589" s="9">
        <v>312707</v>
      </c>
      <c r="B1589" s="16" t="s">
        <v>1037</v>
      </c>
      <c r="C1589" s="15" t="s">
        <v>19</v>
      </c>
      <c r="D1589" s="17">
        <v>41905</v>
      </c>
      <c r="E1589" s="8" t="str">
        <f>VLOOKUP(A1589,Planilha1!A:Y,20,FALSE)</f>
        <v>Não</v>
      </c>
      <c r="F1589" s="8" t="str">
        <f>VLOOKUP(A1589,Planilha1!A:Y,21,FALSE)</f>
        <v>Não</v>
      </c>
      <c r="G1589" s="8" t="str">
        <f>VLOOKUP(A1589,Planilha1!A:Y,22,FALSE)</f>
        <v>Não</v>
      </c>
      <c r="H1589" s="8" t="str">
        <f>VLOOKUP(A1589,Planilha1!A:Y,23,FALSE)</f>
        <v>Não</v>
      </c>
      <c r="I1589" s="8" t="str">
        <f>VLOOKUP(A1589,Planilha1!A:Y,24,FALSE)</f>
        <v>Não</v>
      </c>
      <c r="J1589" s="8" t="str">
        <f>VLOOKUP(A1589,Planilha1!A:Y,25,FALSE)</f>
        <v>Não</v>
      </c>
    </row>
    <row r="1590" spans="1:10">
      <c r="A1590" s="9">
        <v>312710</v>
      </c>
      <c r="B1590" s="16" t="s">
        <v>1038</v>
      </c>
      <c r="C1590" s="15" t="s">
        <v>19</v>
      </c>
      <c r="D1590" s="17">
        <v>43445</v>
      </c>
      <c r="E1590" s="8" t="str">
        <f>VLOOKUP(A1590,Planilha1!A:Y,20,FALSE)</f>
        <v>Sim</v>
      </c>
      <c r="F1590" s="8" t="str">
        <f>VLOOKUP(A1590,Planilha1!A:Y,21,FALSE)</f>
        <v>Não</v>
      </c>
      <c r="G1590" s="8" t="str">
        <f>VLOOKUP(A1590,Planilha1!A:Y,22,FALSE)</f>
        <v>Não</v>
      </c>
      <c r="H1590" s="8" t="str">
        <f>VLOOKUP(A1590,Planilha1!A:Y,23,FALSE)</f>
        <v>Não</v>
      </c>
      <c r="I1590" s="8" t="str">
        <f>VLOOKUP(A1590,Planilha1!A:Y,24,FALSE)</f>
        <v>Não</v>
      </c>
      <c r="J1590" s="8" t="str">
        <f>VLOOKUP(A1590,Planilha1!A:Y,25,FALSE)</f>
        <v>Não</v>
      </c>
    </row>
    <row r="1591" spans="1:10">
      <c r="A1591" s="9">
        <v>312720</v>
      </c>
      <c r="B1591" s="16" t="s">
        <v>1039</v>
      </c>
      <c r="C1591" s="15" t="s">
        <v>19</v>
      </c>
      <c r="D1591" s="17">
        <v>43818</v>
      </c>
      <c r="E1591" s="8" t="str">
        <f>VLOOKUP(A1591,Planilha1!A:Y,20,FALSE)</f>
        <v>Sim</v>
      </c>
      <c r="F1591" s="8" t="str">
        <f>VLOOKUP(A1591,Planilha1!A:Y,21,FALSE)</f>
        <v>Não</v>
      </c>
      <c r="G1591" s="8" t="str">
        <f>VLOOKUP(A1591,Planilha1!A:Y,22,FALSE)</f>
        <v>Não</v>
      </c>
      <c r="H1591" s="8" t="str">
        <f>VLOOKUP(A1591,Planilha1!A:Y,23,FALSE)</f>
        <v>Não</v>
      </c>
      <c r="I1591" s="8" t="str">
        <f>VLOOKUP(A1591,Planilha1!A:Y,24,FALSE)</f>
        <v>Não</v>
      </c>
      <c r="J1591" s="8" t="str">
        <f>VLOOKUP(A1591,Planilha1!A:Y,25,FALSE)</f>
        <v>Não</v>
      </c>
    </row>
    <row r="1592" spans="1:10">
      <c r="A1592" s="9">
        <v>312730</v>
      </c>
      <c r="B1592" s="16" t="s">
        <v>1040</v>
      </c>
      <c r="C1592" s="15" t="s">
        <v>19</v>
      </c>
      <c r="D1592" s="17">
        <v>43818</v>
      </c>
      <c r="E1592" s="8" t="str">
        <f>VLOOKUP(A1592,Planilha1!A:Y,20,FALSE)</f>
        <v>Sim</v>
      </c>
      <c r="F1592" s="8" t="str">
        <f>VLOOKUP(A1592,Planilha1!A:Y,21,FALSE)</f>
        <v>Não</v>
      </c>
      <c r="G1592" s="8" t="str">
        <f>VLOOKUP(A1592,Planilha1!A:Y,22,FALSE)</f>
        <v>Não</v>
      </c>
      <c r="H1592" s="8" t="str">
        <f>VLOOKUP(A1592,Planilha1!A:Y,23,FALSE)</f>
        <v>Não</v>
      </c>
      <c r="I1592" s="8" t="str">
        <f>VLOOKUP(A1592,Planilha1!A:Y,24,FALSE)</f>
        <v>Não</v>
      </c>
      <c r="J1592" s="8" t="str">
        <f>VLOOKUP(A1592,Planilha1!A:Y,25,FALSE)</f>
        <v>Não</v>
      </c>
    </row>
    <row r="1593" spans="1:10">
      <c r="A1593" s="9">
        <v>312733</v>
      </c>
      <c r="B1593" s="16" t="s">
        <v>1041</v>
      </c>
      <c r="C1593" s="15" t="s">
        <v>19</v>
      </c>
      <c r="D1593" s="17">
        <v>41905</v>
      </c>
      <c r="E1593" s="8" t="str">
        <f>VLOOKUP(A1593,Planilha1!A:Y,20,FALSE)</f>
        <v>Não</v>
      </c>
      <c r="F1593" s="8" t="str">
        <f>VLOOKUP(A1593,Planilha1!A:Y,21,FALSE)</f>
        <v>Não</v>
      </c>
      <c r="G1593" s="8" t="str">
        <f>VLOOKUP(A1593,Planilha1!A:Y,22,FALSE)</f>
        <v>Não</v>
      </c>
      <c r="H1593" s="8" t="str">
        <f>VLOOKUP(A1593,Planilha1!A:Y,23,FALSE)</f>
        <v>Não</v>
      </c>
      <c r="I1593" s="8" t="str">
        <f>VLOOKUP(A1593,Planilha1!A:Y,24,FALSE)</f>
        <v>Não</v>
      </c>
      <c r="J1593" s="8" t="str">
        <f>VLOOKUP(A1593,Planilha1!A:Y,25,FALSE)</f>
        <v>Não</v>
      </c>
    </row>
    <row r="1594" spans="1:10">
      <c r="A1594" s="9">
        <v>312735</v>
      </c>
      <c r="B1594" s="16" t="s">
        <v>3893</v>
      </c>
      <c r="C1594" s="15" t="s">
        <v>19</v>
      </c>
      <c r="D1594" s="17">
        <v>45574</v>
      </c>
      <c r="E1594" s="8" t="str">
        <f>VLOOKUP(A1594,Planilha1!A:Y,20,FALSE)</f>
        <v>Sim</v>
      </c>
      <c r="F1594" s="8" t="str">
        <f>VLOOKUP(A1594,Planilha1!A:Y,21,FALSE)</f>
        <v>Não</v>
      </c>
      <c r="G1594" s="8" t="str">
        <f>VLOOKUP(A1594,Planilha1!A:Y,22,FALSE)</f>
        <v>Não</v>
      </c>
      <c r="H1594" s="8" t="str">
        <f>VLOOKUP(A1594,Planilha1!A:Y,23,FALSE)</f>
        <v>Não</v>
      </c>
      <c r="I1594" s="8" t="str">
        <f>VLOOKUP(A1594,Planilha1!A:Y,24,FALSE)</f>
        <v>Não</v>
      </c>
      <c r="J1594" s="8" t="str">
        <f>VLOOKUP(A1594,Planilha1!A:Y,25,FALSE)</f>
        <v>Não</v>
      </c>
    </row>
    <row r="1595" spans="1:10" ht="15.75">
      <c r="A1595" s="19">
        <v>312737</v>
      </c>
      <c r="B1595" s="24" t="s">
        <v>1042</v>
      </c>
      <c r="C1595" s="15" t="s">
        <v>19</v>
      </c>
      <c r="D1595" s="17">
        <v>43445</v>
      </c>
      <c r="E1595" s="8" t="str">
        <f>VLOOKUP(A1595,Planilha1!A:Y,20,FALSE)</f>
        <v>Sim</v>
      </c>
      <c r="F1595" s="8" t="str">
        <f>VLOOKUP(A1595,Planilha1!A:Y,21,FALSE)</f>
        <v>Não</v>
      </c>
      <c r="G1595" s="8" t="str">
        <f>VLOOKUP(A1595,Planilha1!A:Y,22,FALSE)</f>
        <v>Não</v>
      </c>
      <c r="H1595" s="8" t="str">
        <f>VLOOKUP(A1595,Planilha1!A:Y,23,FALSE)</f>
        <v>Não</v>
      </c>
      <c r="I1595" s="8" t="str">
        <f>VLOOKUP(A1595,Planilha1!A:Y,24,FALSE)</f>
        <v>Não</v>
      </c>
      <c r="J1595" s="8" t="str">
        <f>VLOOKUP(A1595,Planilha1!A:Y,25,FALSE)</f>
        <v>Não</v>
      </c>
    </row>
    <row r="1596" spans="1:10">
      <c r="A1596" s="9">
        <v>312738</v>
      </c>
      <c r="B1596" s="16" t="s">
        <v>4248</v>
      </c>
      <c r="C1596" s="25" t="s">
        <v>19</v>
      </c>
      <c r="D1596" s="26">
        <v>45849</v>
      </c>
      <c r="E1596" s="8" t="str">
        <f>VLOOKUP(A1596,Planilha1!A:Y,20,FALSE)</f>
        <v>Sim</v>
      </c>
      <c r="F1596" s="8" t="str">
        <f>VLOOKUP(A1596,Planilha1!A:Y,21,FALSE)</f>
        <v>Não</v>
      </c>
      <c r="G1596" s="8" t="str">
        <f>VLOOKUP(A1596,Planilha1!A:Y,22,FALSE)</f>
        <v>Não</v>
      </c>
      <c r="H1596" s="8" t="str">
        <f>VLOOKUP(A1596,Planilha1!A:Y,23,FALSE)</f>
        <v>Não</v>
      </c>
      <c r="I1596" s="8" t="str">
        <f>VLOOKUP(A1596,Planilha1!A:Y,24,FALSE)</f>
        <v>Não</v>
      </c>
      <c r="J1596" s="8" t="str">
        <f>VLOOKUP(A1596,Planilha1!A:Y,25,FALSE)</f>
        <v>Não</v>
      </c>
    </row>
    <row r="1597" spans="1:10" ht="15.75">
      <c r="A1597" s="19">
        <v>312740</v>
      </c>
      <c r="B1597" s="24" t="s">
        <v>1362</v>
      </c>
      <c r="C1597" s="15" t="s">
        <v>19</v>
      </c>
      <c r="D1597" s="17">
        <v>45280</v>
      </c>
      <c r="E1597" s="8" t="str">
        <f>VLOOKUP(A1597,Planilha1!A:Y,20,FALSE)</f>
        <v>Sim</v>
      </c>
      <c r="F1597" s="8" t="str">
        <f>VLOOKUP(A1597,Planilha1!A:Y,21,FALSE)</f>
        <v>Não</v>
      </c>
      <c r="G1597" s="8" t="str">
        <f>VLOOKUP(A1597,Planilha1!A:Y,22,FALSE)</f>
        <v>Não</v>
      </c>
      <c r="H1597" s="8" t="str">
        <f>VLOOKUP(A1597,Planilha1!A:Y,23,FALSE)</f>
        <v>Não</v>
      </c>
      <c r="I1597" s="8" t="str">
        <f>VLOOKUP(A1597,Planilha1!A:Y,24,FALSE)</f>
        <v>Não</v>
      </c>
      <c r="J1597" s="8" t="str">
        <f>VLOOKUP(A1597,Planilha1!A:Y,25,FALSE)</f>
        <v>Não</v>
      </c>
    </row>
    <row r="1598" spans="1:10">
      <c r="A1598" s="9">
        <v>312750</v>
      </c>
      <c r="B1598" s="16" t="s">
        <v>1043</v>
      </c>
      <c r="C1598" s="15" t="s">
        <v>19</v>
      </c>
      <c r="D1598" s="17">
        <v>43131</v>
      </c>
      <c r="E1598" s="8" t="str">
        <f>VLOOKUP(A1598,Planilha1!A:Y,20,FALSE)</f>
        <v>Sim</v>
      </c>
      <c r="F1598" s="8" t="str">
        <f>VLOOKUP(A1598,Planilha1!A:Y,21,FALSE)</f>
        <v>Não</v>
      </c>
      <c r="G1598" s="8" t="str">
        <f>VLOOKUP(A1598,Planilha1!A:Y,22,FALSE)</f>
        <v>Não</v>
      </c>
      <c r="H1598" s="8" t="str">
        <f>VLOOKUP(A1598,Planilha1!A:Y,23,FALSE)</f>
        <v>Não</v>
      </c>
      <c r="I1598" s="8" t="str">
        <f>VLOOKUP(A1598,Planilha1!A:Y,24,FALSE)</f>
        <v>Não</v>
      </c>
      <c r="J1598" s="8" t="str">
        <f>VLOOKUP(A1598,Planilha1!A:Y,25,FALSE)</f>
        <v>Não</v>
      </c>
    </row>
    <row r="1599" spans="1:10" ht="15.75">
      <c r="A1599" s="19">
        <v>312760</v>
      </c>
      <c r="B1599" s="24" t="s">
        <v>1044</v>
      </c>
      <c r="C1599" s="15" t="s">
        <v>19</v>
      </c>
      <c r="D1599" s="17">
        <v>43818</v>
      </c>
      <c r="E1599" s="8" t="str">
        <f>VLOOKUP(A1599,Planilha1!A:Y,20,FALSE)</f>
        <v>Não</v>
      </c>
      <c r="F1599" s="8" t="str">
        <f>VLOOKUP(A1599,Planilha1!A:Y,21,FALSE)</f>
        <v>Não</v>
      </c>
      <c r="G1599" s="8" t="str">
        <f>VLOOKUP(A1599,Planilha1!A:Y,22,FALSE)</f>
        <v>Não</v>
      </c>
      <c r="H1599" s="8" t="str">
        <f>VLOOKUP(A1599,Planilha1!A:Y,23,FALSE)</f>
        <v>Não</v>
      </c>
      <c r="I1599" s="8" t="str">
        <f>VLOOKUP(A1599,Planilha1!A:Y,24,FALSE)</f>
        <v>Não</v>
      </c>
      <c r="J1599" s="8" t="str">
        <f>VLOOKUP(A1599,Planilha1!A:Y,25,FALSE)</f>
        <v>Não</v>
      </c>
    </row>
    <row r="1600" spans="1:10" ht="15.75">
      <c r="A1600" s="19">
        <v>312770</v>
      </c>
      <c r="B1600" s="24" t="s">
        <v>1045</v>
      </c>
      <c r="C1600" s="15" t="s">
        <v>19</v>
      </c>
      <c r="D1600" s="17">
        <v>43445</v>
      </c>
      <c r="E1600" s="8" t="str">
        <f>VLOOKUP(A1600,Planilha1!A:Y,20,FALSE)</f>
        <v>Não</v>
      </c>
      <c r="F1600" s="8" t="str">
        <f>VLOOKUP(A1600,Planilha1!A:Y,21,FALSE)</f>
        <v>Não</v>
      </c>
      <c r="G1600" s="8" t="str">
        <f>VLOOKUP(A1600,Planilha1!A:Y,22,FALSE)</f>
        <v>Não</v>
      </c>
      <c r="H1600" s="8" t="str">
        <f>VLOOKUP(A1600,Planilha1!A:Y,23,FALSE)</f>
        <v>Não</v>
      </c>
      <c r="I1600" s="8" t="str">
        <f>VLOOKUP(A1600,Planilha1!A:Y,24,FALSE)</f>
        <v>Não</v>
      </c>
      <c r="J1600" s="8" t="str">
        <f>VLOOKUP(A1600,Planilha1!A:Y,25,FALSE)</f>
        <v>Não</v>
      </c>
    </row>
    <row r="1601" spans="1:10">
      <c r="A1601" s="9">
        <v>312780</v>
      </c>
      <c r="B1601" s="16" t="s">
        <v>1046</v>
      </c>
      <c r="C1601" s="15" t="s">
        <v>19</v>
      </c>
      <c r="D1601" s="17">
        <v>43131</v>
      </c>
      <c r="E1601" s="8" t="str">
        <f>VLOOKUP(A1601,Planilha1!A:Y,20,FALSE)</f>
        <v>Sim</v>
      </c>
      <c r="F1601" s="8" t="str">
        <f>VLOOKUP(A1601,Planilha1!A:Y,21,FALSE)</f>
        <v>Não</v>
      </c>
      <c r="G1601" s="8" t="str">
        <f>VLOOKUP(A1601,Planilha1!A:Y,22,FALSE)</f>
        <v>Não</v>
      </c>
      <c r="H1601" s="8" t="str">
        <f>VLOOKUP(A1601,Planilha1!A:Y,23,FALSE)</f>
        <v>Não</v>
      </c>
      <c r="I1601" s="8" t="str">
        <f>VLOOKUP(A1601,Planilha1!A:Y,24,FALSE)</f>
        <v>Não</v>
      </c>
      <c r="J1601" s="8" t="str">
        <f>VLOOKUP(A1601,Planilha1!A:Y,25,FALSE)</f>
        <v>Não</v>
      </c>
    </row>
    <row r="1602" spans="1:10" ht="15.75">
      <c r="A1602" s="19">
        <v>312790</v>
      </c>
      <c r="B1602" s="24" t="s">
        <v>4249</v>
      </c>
      <c r="C1602" s="25" t="s">
        <v>19</v>
      </c>
      <c r="D1602" s="26">
        <v>45849</v>
      </c>
      <c r="E1602" s="8" t="str">
        <f>VLOOKUP(A1602,Planilha1!A:Y,20,FALSE)</f>
        <v>Sim</v>
      </c>
      <c r="F1602" s="8" t="str">
        <f>VLOOKUP(A1602,Planilha1!A:Y,21,FALSE)</f>
        <v>Não</v>
      </c>
      <c r="G1602" s="8" t="str">
        <f>VLOOKUP(A1602,Planilha1!A:Y,22,FALSE)</f>
        <v>Não</v>
      </c>
      <c r="H1602" s="8" t="str">
        <f>VLOOKUP(A1602,Planilha1!A:Y,23,FALSE)</f>
        <v>Não</v>
      </c>
      <c r="I1602" s="8" t="str">
        <f>VLOOKUP(A1602,Planilha1!A:Y,24,FALSE)</f>
        <v>Não</v>
      </c>
      <c r="J1602" s="8" t="str">
        <f>VLOOKUP(A1602,Planilha1!A:Y,25,FALSE)</f>
        <v>Não</v>
      </c>
    </row>
    <row r="1603" spans="1:10">
      <c r="A1603" s="9">
        <v>312800</v>
      </c>
      <c r="B1603" s="16" t="s">
        <v>1047</v>
      </c>
      <c r="C1603" s="15" t="s">
        <v>19</v>
      </c>
      <c r="D1603" s="17">
        <v>43445</v>
      </c>
      <c r="E1603" s="8" t="str">
        <f>VLOOKUP(A1603,Planilha1!A:Y,20,FALSE)</f>
        <v>Sim</v>
      </c>
      <c r="F1603" s="8" t="str">
        <f>VLOOKUP(A1603,Planilha1!A:Y,21,FALSE)</f>
        <v>Não</v>
      </c>
      <c r="G1603" s="8" t="str">
        <f>VLOOKUP(A1603,Planilha1!A:Y,22,FALSE)</f>
        <v>Não</v>
      </c>
      <c r="H1603" s="8" t="str">
        <f>VLOOKUP(A1603,Planilha1!A:Y,23,FALSE)</f>
        <v>Não</v>
      </c>
      <c r="I1603" s="8" t="str">
        <f>VLOOKUP(A1603,Planilha1!A:Y,24,FALSE)</f>
        <v>Não</v>
      </c>
      <c r="J1603" s="8" t="str">
        <f>VLOOKUP(A1603,Planilha1!A:Y,25,FALSE)</f>
        <v>Não</v>
      </c>
    </row>
    <row r="1604" spans="1:10">
      <c r="A1604" s="9">
        <v>312810</v>
      </c>
      <c r="B1604" s="16" t="s">
        <v>3894</v>
      </c>
      <c r="C1604" s="15" t="s">
        <v>19</v>
      </c>
      <c r="D1604" s="17">
        <v>45574</v>
      </c>
      <c r="E1604" s="8" t="str">
        <f>VLOOKUP(A1604,Planilha1!A:Y,20,FALSE)</f>
        <v>Sim</v>
      </c>
      <c r="F1604" s="8" t="str">
        <f>VLOOKUP(A1604,Planilha1!A:Y,21,FALSE)</f>
        <v>Não</v>
      </c>
      <c r="G1604" s="8" t="str">
        <f>VLOOKUP(A1604,Planilha1!A:Y,22,FALSE)</f>
        <v>Não</v>
      </c>
      <c r="H1604" s="8" t="str">
        <f>VLOOKUP(A1604,Planilha1!A:Y,23,FALSE)</f>
        <v>Não</v>
      </c>
      <c r="I1604" s="8" t="str">
        <f>VLOOKUP(A1604,Planilha1!A:Y,24,FALSE)</f>
        <v>Não</v>
      </c>
      <c r="J1604" s="8" t="str">
        <f>VLOOKUP(A1604,Planilha1!A:Y,25,FALSE)</f>
        <v>Não</v>
      </c>
    </row>
    <row r="1605" spans="1:10">
      <c r="A1605" s="9">
        <v>312820</v>
      </c>
      <c r="B1605" s="16" t="s">
        <v>1048</v>
      </c>
      <c r="C1605" s="15" t="s">
        <v>19</v>
      </c>
      <c r="D1605" s="17">
        <v>43084</v>
      </c>
      <c r="E1605" s="8" t="str">
        <f>VLOOKUP(A1605,Planilha1!A:Y,20,FALSE)</f>
        <v>Sim</v>
      </c>
      <c r="F1605" s="8" t="str">
        <f>VLOOKUP(A1605,Planilha1!A:Y,21,FALSE)</f>
        <v>Não</v>
      </c>
      <c r="G1605" s="8" t="str">
        <f>VLOOKUP(A1605,Planilha1!A:Y,22,FALSE)</f>
        <v>Não</v>
      </c>
      <c r="H1605" s="8" t="str">
        <f>VLOOKUP(A1605,Planilha1!A:Y,23,FALSE)</f>
        <v>Não</v>
      </c>
      <c r="I1605" s="8" t="str">
        <f>VLOOKUP(A1605,Planilha1!A:Y,24,FALSE)</f>
        <v>Não</v>
      </c>
      <c r="J1605" s="8" t="str">
        <f>VLOOKUP(A1605,Planilha1!A:Y,25,FALSE)</f>
        <v>Não</v>
      </c>
    </row>
    <row r="1606" spans="1:10">
      <c r="A1606" s="9">
        <v>312825</v>
      </c>
      <c r="B1606" s="16" t="s">
        <v>1049</v>
      </c>
      <c r="C1606" s="15" t="s">
        <v>19</v>
      </c>
      <c r="D1606" s="17">
        <v>41905</v>
      </c>
      <c r="E1606" s="8" t="str">
        <f>VLOOKUP(A1606,Planilha1!A:Y,20,FALSE)</f>
        <v>Não</v>
      </c>
      <c r="F1606" s="8" t="str">
        <f>VLOOKUP(A1606,Planilha1!A:Y,21,FALSE)</f>
        <v>Não</v>
      </c>
      <c r="G1606" s="8" t="str">
        <f>VLOOKUP(A1606,Planilha1!A:Y,22,FALSE)</f>
        <v>Não</v>
      </c>
      <c r="H1606" s="8" t="str">
        <f>VLOOKUP(A1606,Planilha1!A:Y,23,FALSE)</f>
        <v>Não</v>
      </c>
      <c r="I1606" s="8" t="str">
        <f>VLOOKUP(A1606,Planilha1!A:Y,24,FALSE)</f>
        <v>Não</v>
      </c>
      <c r="J1606" s="8" t="str">
        <f>VLOOKUP(A1606,Planilha1!A:Y,25,FALSE)</f>
        <v>Não</v>
      </c>
    </row>
    <row r="1607" spans="1:10">
      <c r="A1607" s="9">
        <v>312830</v>
      </c>
      <c r="B1607" s="16" t="s">
        <v>4144</v>
      </c>
      <c r="C1607" s="25" t="s">
        <v>19</v>
      </c>
      <c r="D1607" s="26">
        <v>45642</v>
      </c>
      <c r="E1607" s="8" t="str">
        <f>VLOOKUP(A1607,Planilha1!A:Y,20,FALSE)</f>
        <v>Sim</v>
      </c>
      <c r="F1607" s="8" t="str">
        <f>VLOOKUP(A1607,Planilha1!A:Y,21,FALSE)</f>
        <v>Não</v>
      </c>
      <c r="G1607" s="8" t="str">
        <f>VLOOKUP(A1607,Planilha1!A:Y,22,FALSE)</f>
        <v>Não</v>
      </c>
      <c r="H1607" s="8" t="str">
        <f>VLOOKUP(A1607,Planilha1!A:Y,23,FALSE)</f>
        <v>Não</v>
      </c>
      <c r="I1607" s="8" t="str">
        <f>VLOOKUP(A1607,Planilha1!A:Y,24,FALSE)</f>
        <v>Não</v>
      </c>
      <c r="J1607" s="8" t="str">
        <f>VLOOKUP(A1607,Planilha1!A:Y,25,FALSE)</f>
        <v>Não</v>
      </c>
    </row>
    <row r="1608" spans="1:10">
      <c r="A1608" s="9">
        <v>312840</v>
      </c>
      <c r="B1608" s="16" t="s">
        <v>3895</v>
      </c>
      <c r="C1608" s="15" t="s">
        <v>19</v>
      </c>
      <c r="D1608" s="17">
        <v>45574</v>
      </c>
      <c r="E1608" s="8" t="str">
        <f>VLOOKUP(A1608,Planilha1!A:Y,20,FALSE)</f>
        <v>Sim</v>
      </c>
      <c r="F1608" s="8" t="str">
        <f>VLOOKUP(A1608,Planilha1!A:Y,21,FALSE)</f>
        <v>Não</v>
      </c>
      <c r="G1608" s="8" t="str">
        <f>VLOOKUP(A1608,Planilha1!A:Y,22,FALSE)</f>
        <v>Não</v>
      </c>
      <c r="H1608" s="8" t="str">
        <f>VLOOKUP(A1608,Planilha1!A:Y,23,FALSE)</f>
        <v>Não</v>
      </c>
      <c r="I1608" s="8" t="str">
        <f>VLOOKUP(A1608,Planilha1!A:Y,24,FALSE)</f>
        <v>Não</v>
      </c>
      <c r="J1608" s="8" t="str">
        <f>VLOOKUP(A1608,Planilha1!A:Y,25,FALSE)</f>
        <v>Não</v>
      </c>
    </row>
    <row r="1609" spans="1:10">
      <c r="A1609" s="9">
        <v>312850</v>
      </c>
      <c r="B1609" s="16" t="s">
        <v>1050</v>
      </c>
      <c r="C1609" s="15" t="s">
        <v>19</v>
      </c>
      <c r="D1609" s="17">
        <v>43445</v>
      </c>
      <c r="E1609" s="8" t="str">
        <f>VLOOKUP(A1609,Planilha1!A:Y,20,FALSE)</f>
        <v>Sim</v>
      </c>
      <c r="F1609" s="8" t="str">
        <f>VLOOKUP(A1609,Planilha1!A:Y,21,FALSE)</f>
        <v>Não</v>
      </c>
      <c r="G1609" s="8" t="str">
        <f>VLOOKUP(A1609,Planilha1!A:Y,22,FALSE)</f>
        <v>Não</v>
      </c>
      <c r="H1609" s="8" t="str">
        <f>VLOOKUP(A1609,Planilha1!A:Y,23,FALSE)</f>
        <v>Não</v>
      </c>
      <c r="I1609" s="8" t="str">
        <f>VLOOKUP(A1609,Planilha1!A:Y,24,FALSE)</f>
        <v>Não</v>
      </c>
      <c r="J1609" s="8" t="str">
        <f>VLOOKUP(A1609,Planilha1!A:Y,25,FALSE)</f>
        <v>Não</v>
      </c>
    </row>
    <row r="1610" spans="1:10">
      <c r="A1610" s="9">
        <v>312860</v>
      </c>
      <c r="B1610" s="16" t="s">
        <v>3896</v>
      </c>
      <c r="C1610" s="15" t="s">
        <v>19</v>
      </c>
      <c r="D1610" s="17">
        <v>45574</v>
      </c>
      <c r="E1610" s="8" t="str">
        <f>VLOOKUP(A1610,Planilha1!A:Y,20,FALSE)</f>
        <v>Sim</v>
      </c>
      <c r="F1610" s="8" t="str">
        <f>VLOOKUP(A1610,Planilha1!A:Y,21,FALSE)</f>
        <v>Não</v>
      </c>
      <c r="G1610" s="8" t="str">
        <f>VLOOKUP(A1610,Planilha1!A:Y,22,FALSE)</f>
        <v>Não</v>
      </c>
      <c r="H1610" s="8" t="str">
        <f>VLOOKUP(A1610,Planilha1!A:Y,23,FALSE)</f>
        <v>Não</v>
      </c>
      <c r="I1610" s="8" t="str">
        <f>VLOOKUP(A1610,Planilha1!A:Y,24,FALSE)</f>
        <v>Não</v>
      </c>
      <c r="J1610" s="8" t="str">
        <f>VLOOKUP(A1610,Planilha1!A:Y,25,FALSE)</f>
        <v>Não</v>
      </c>
    </row>
    <row r="1611" spans="1:10">
      <c r="A1611" s="9">
        <v>312880</v>
      </c>
      <c r="B1611" s="16" t="s">
        <v>3897</v>
      </c>
      <c r="C1611" s="15" t="s">
        <v>19</v>
      </c>
      <c r="D1611" s="17">
        <v>45574</v>
      </c>
      <c r="E1611" s="8" t="str">
        <f>VLOOKUP(A1611,Planilha1!A:Y,20,FALSE)</f>
        <v>Sim</v>
      </c>
      <c r="F1611" s="8" t="str">
        <f>VLOOKUP(A1611,Planilha1!A:Y,21,FALSE)</f>
        <v>Não</v>
      </c>
      <c r="G1611" s="8" t="str">
        <f>VLOOKUP(A1611,Planilha1!A:Y,22,FALSE)</f>
        <v>Não</v>
      </c>
      <c r="H1611" s="8" t="str">
        <f>VLOOKUP(A1611,Planilha1!A:Y,23,FALSE)</f>
        <v>Não</v>
      </c>
      <c r="I1611" s="8" t="str">
        <f>VLOOKUP(A1611,Planilha1!A:Y,24,FALSE)</f>
        <v>Não</v>
      </c>
      <c r="J1611" s="8" t="str">
        <f>VLOOKUP(A1611,Planilha1!A:Y,25,FALSE)</f>
        <v>Não</v>
      </c>
    </row>
    <row r="1612" spans="1:10">
      <c r="A1612" s="9">
        <v>312890</v>
      </c>
      <c r="B1612" s="16" t="s">
        <v>1363</v>
      </c>
      <c r="C1612" s="15" t="s">
        <v>19</v>
      </c>
      <c r="D1612" s="17">
        <v>45280</v>
      </c>
      <c r="E1612" s="8" t="str">
        <f>VLOOKUP(A1612,Planilha1!A:Y,20,FALSE)</f>
        <v>Sim</v>
      </c>
      <c r="F1612" s="8" t="str">
        <f>VLOOKUP(A1612,Planilha1!A:Y,21,FALSE)</f>
        <v>Não</v>
      </c>
      <c r="G1612" s="8" t="str">
        <f>VLOOKUP(A1612,Planilha1!A:Y,22,FALSE)</f>
        <v>Não</v>
      </c>
      <c r="H1612" s="8" t="str">
        <f>VLOOKUP(A1612,Planilha1!A:Y,23,FALSE)</f>
        <v>Não</v>
      </c>
      <c r="I1612" s="8" t="str">
        <f>VLOOKUP(A1612,Planilha1!A:Y,24,FALSE)</f>
        <v>Não</v>
      </c>
      <c r="J1612" s="8" t="str">
        <f>VLOOKUP(A1612,Planilha1!A:Y,25,FALSE)</f>
        <v>Não</v>
      </c>
    </row>
    <row r="1613" spans="1:10">
      <c r="A1613" s="9">
        <v>312900</v>
      </c>
      <c r="B1613" s="16" t="s">
        <v>3898</v>
      </c>
      <c r="C1613" s="15" t="s">
        <v>19</v>
      </c>
      <c r="D1613" s="17">
        <v>45574</v>
      </c>
      <c r="E1613" s="8" t="str">
        <f>VLOOKUP(A1613,Planilha1!A:Y,20,FALSE)</f>
        <v>Sim</v>
      </c>
      <c r="F1613" s="8" t="str">
        <f>VLOOKUP(A1613,Planilha1!A:Y,21,FALSE)</f>
        <v>Não</v>
      </c>
      <c r="G1613" s="8" t="str">
        <f>VLOOKUP(A1613,Planilha1!A:Y,22,FALSE)</f>
        <v>Não</v>
      </c>
      <c r="H1613" s="8" t="str">
        <f>VLOOKUP(A1613,Planilha1!A:Y,23,FALSE)</f>
        <v>Não</v>
      </c>
      <c r="I1613" s="8" t="str">
        <f>VLOOKUP(A1613,Planilha1!A:Y,24,FALSE)</f>
        <v>Não</v>
      </c>
      <c r="J1613" s="8" t="str">
        <f>VLOOKUP(A1613,Planilha1!A:Y,25,FALSE)</f>
        <v>Não</v>
      </c>
    </row>
    <row r="1614" spans="1:10">
      <c r="A1614" s="9">
        <v>312910</v>
      </c>
      <c r="B1614" s="16" t="s">
        <v>1364</v>
      </c>
      <c r="C1614" s="15" t="s">
        <v>19</v>
      </c>
      <c r="D1614" s="17">
        <v>45280</v>
      </c>
      <c r="E1614" s="8" t="str">
        <f>VLOOKUP(A1614,Planilha1!A:Y,20,FALSE)</f>
        <v>Não</v>
      </c>
      <c r="F1614" s="8" t="str">
        <f>VLOOKUP(A1614,Planilha1!A:Y,21,FALSE)</f>
        <v>Não</v>
      </c>
      <c r="G1614" s="8" t="str">
        <f>VLOOKUP(A1614,Planilha1!A:Y,22,FALSE)</f>
        <v>Não</v>
      </c>
      <c r="H1614" s="8" t="str">
        <f>VLOOKUP(A1614,Planilha1!A:Y,23,FALSE)</f>
        <v>Não</v>
      </c>
      <c r="I1614" s="8" t="str">
        <f>VLOOKUP(A1614,Planilha1!A:Y,24,FALSE)</f>
        <v>Não</v>
      </c>
      <c r="J1614" s="8" t="str">
        <f>VLOOKUP(A1614,Planilha1!A:Y,25,FALSE)</f>
        <v>Não</v>
      </c>
    </row>
    <row r="1615" spans="1:10">
      <c r="A1615" s="9">
        <v>312920</v>
      </c>
      <c r="B1615" s="16" t="s">
        <v>1365</v>
      </c>
      <c r="C1615" s="15" t="s">
        <v>19</v>
      </c>
      <c r="D1615" s="17">
        <v>45280</v>
      </c>
      <c r="E1615" s="8" t="str">
        <f>VLOOKUP(A1615,Planilha1!A:Y,20,FALSE)</f>
        <v>Sim</v>
      </c>
      <c r="F1615" s="8" t="str">
        <f>VLOOKUP(A1615,Planilha1!A:Y,21,FALSE)</f>
        <v>Não</v>
      </c>
      <c r="G1615" s="8" t="str">
        <f>VLOOKUP(A1615,Planilha1!A:Y,22,FALSE)</f>
        <v>Não</v>
      </c>
      <c r="H1615" s="8" t="str">
        <f>VLOOKUP(A1615,Planilha1!A:Y,23,FALSE)</f>
        <v>Não</v>
      </c>
      <c r="I1615" s="8" t="str">
        <f>VLOOKUP(A1615,Planilha1!A:Y,24,FALSE)</f>
        <v>Não</v>
      </c>
      <c r="J1615" s="8" t="str">
        <f>VLOOKUP(A1615,Planilha1!A:Y,25,FALSE)</f>
        <v>Não</v>
      </c>
    </row>
    <row r="1616" spans="1:10">
      <c r="A1616" s="9">
        <v>312930</v>
      </c>
      <c r="B1616" s="16" t="s">
        <v>1051</v>
      </c>
      <c r="C1616" s="15" t="s">
        <v>19</v>
      </c>
      <c r="D1616" s="17">
        <v>43445</v>
      </c>
      <c r="E1616" s="8" t="str">
        <f>VLOOKUP(A1616,Planilha1!A:Y,20,FALSE)</f>
        <v>Sim</v>
      </c>
      <c r="F1616" s="8" t="str">
        <f>VLOOKUP(A1616,Planilha1!A:Y,21,FALSE)</f>
        <v>Não</v>
      </c>
      <c r="G1616" s="8" t="str">
        <f>VLOOKUP(A1616,Planilha1!A:Y,22,FALSE)</f>
        <v>Não</v>
      </c>
      <c r="H1616" s="8" t="str">
        <f>VLOOKUP(A1616,Planilha1!A:Y,23,FALSE)</f>
        <v>Não</v>
      </c>
      <c r="I1616" s="8" t="str">
        <f>VLOOKUP(A1616,Planilha1!A:Y,24,FALSE)</f>
        <v>Não</v>
      </c>
      <c r="J1616" s="8" t="str">
        <f>VLOOKUP(A1616,Planilha1!A:Y,25,FALSE)</f>
        <v>Não</v>
      </c>
    </row>
    <row r="1617" spans="1:10">
      <c r="A1617" s="9">
        <v>312940</v>
      </c>
      <c r="B1617" s="16" t="s">
        <v>1052</v>
      </c>
      <c r="C1617" s="15" t="s">
        <v>19</v>
      </c>
      <c r="D1617" s="17">
        <v>43818</v>
      </c>
      <c r="E1617" s="8" t="str">
        <f>VLOOKUP(A1617,Planilha1!A:Y,20,FALSE)</f>
        <v>Sim</v>
      </c>
      <c r="F1617" s="8" t="str">
        <f>VLOOKUP(A1617,Planilha1!A:Y,21,FALSE)</f>
        <v>Não</v>
      </c>
      <c r="G1617" s="8" t="str">
        <f>VLOOKUP(A1617,Planilha1!A:Y,22,FALSE)</f>
        <v>Não</v>
      </c>
      <c r="H1617" s="8" t="str">
        <f>VLOOKUP(A1617,Planilha1!A:Y,23,FALSE)</f>
        <v>Não</v>
      </c>
      <c r="I1617" s="8" t="str">
        <f>VLOOKUP(A1617,Planilha1!A:Y,24,FALSE)</f>
        <v>Não</v>
      </c>
      <c r="J1617" s="8" t="str">
        <f>VLOOKUP(A1617,Planilha1!A:Y,25,FALSE)</f>
        <v>Não</v>
      </c>
    </row>
    <row r="1618" spans="1:10">
      <c r="A1618" s="9">
        <v>312950</v>
      </c>
      <c r="B1618" s="16" t="s">
        <v>1053</v>
      </c>
      <c r="C1618" s="15" t="s">
        <v>19</v>
      </c>
      <c r="D1618" s="17">
        <v>43818</v>
      </c>
      <c r="E1618" s="8" t="str">
        <f>VLOOKUP(A1618,Planilha1!A:Y,20,FALSE)</f>
        <v>Sim</v>
      </c>
      <c r="F1618" s="8" t="str">
        <f>VLOOKUP(A1618,Planilha1!A:Y,21,FALSE)</f>
        <v>Não</v>
      </c>
      <c r="G1618" s="8" t="str">
        <f>VLOOKUP(A1618,Planilha1!A:Y,22,FALSE)</f>
        <v>Não</v>
      </c>
      <c r="H1618" s="8" t="str">
        <f>VLOOKUP(A1618,Planilha1!A:Y,23,FALSE)</f>
        <v>Não</v>
      </c>
      <c r="I1618" s="8" t="str">
        <f>VLOOKUP(A1618,Planilha1!A:Y,24,FALSE)</f>
        <v>Não</v>
      </c>
      <c r="J1618" s="8" t="str">
        <f>VLOOKUP(A1618,Planilha1!A:Y,25,FALSE)</f>
        <v>Não</v>
      </c>
    </row>
    <row r="1619" spans="1:10">
      <c r="A1619" s="9">
        <v>312960</v>
      </c>
      <c r="B1619" s="18" t="s">
        <v>1054</v>
      </c>
      <c r="C1619" s="15" t="s">
        <v>19</v>
      </c>
      <c r="D1619" s="17">
        <v>41905</v>
      </c>
      <c r="E1619" s="8" t="str">
        <f>VLOOKUP(A1619,Planilha1!A:Y,20,FALSE)</f>
        <v>Sim</v>
      </c>
      <c r="F1619" s="8" t="str">
        <f>VLOOKUP(A1619,Planilha1!A:Y,21,FALSE)</f>
        <v>Não</v>
      </c>
      <c r="G1619" s="8" t="str">
        <f>VLOOKUP(A1619,Planilha1!A:Y,22,FALSE)</f>
        <v>Não</v>
      </c>
      <c r="H1619" s="8" t="str">
        <f>VLOOKUP(A1619,Planilha1!A:Y,23,FALSE)</f>
        <v>Não</v>
      </c>
      <c r="I1619" s="8" t="str">
        <f>VLOOKUP(A1619,Planilha1!A:Y,24,FALSE)</f>
        <v>Não</v>
      </c>
      <c r="J1619" s="8" t="str">
        <f>VLOOKUP(A1619,Planilha1!A:Y,25,FALSE)</f>
        <v>Não</v>
      </c>
    </row>
    <row r="1620" spans="1:10">
      <c r="A1620" s="9">
        <v>312965</v>
      </c>
      <c r="B1620" s="16" t="s">
        <v>1055</v>
      </c>
      <c r="C1620" s="15" t="s">
        <v>19</v>
      </c>
      <c r="D1620" s="17">
        <v>43131</v>
      </c>
      <c r="E1620" s="8" t="str">
        <f>VLOOKUP(A1620,Planilha1!A:Y,20,FALSE)</f>
        <v>Não</v>
      </c>
      <c r="F1620" s="8" t="str">
        <f>VLOOKUP(A1620,Planilha1!A:Y,21,FALSE)</f>
        <v>Não</v>
      </c>
      <c r="G1620" s="8" t="str">
        <f>VLOOKUP(A1620,Planilha1!A:Y,22,FALSE)</f>
        <v>Não</v>
      </c>
      <c r="H1620" s="8" t="str">
        <f>VLOOKUP(A1620,Planilha1!A:Y,23,FALSE)</f>
        <v>Não</v>
      </c>
      <c r="I1620" s="8" t="str">
        <f>VLOOKUP(A1620,Planilha1!A:Y,24,FALSE)</f>
        <v>Não</v>
      </c>
      <c r="J1620" s="8" t="str">
        <f>VLOOKUP(A1620,Planilha1!A:Y,25,FALSE)</f>
        <v>Não</v>
      </c>
    </row>
    <row r="1621" spans="1:10">
      <c r="A1621" s="9">
        <v>312970</v>
      </c>
      <c r="B1621" s="16" t="s">
        <v>4250</v>
      </c>
      <c r="C1621" s="25" t="s">
        <v>19</v>
      </c>
      <c r="D1621" s="26">
        <v>45849</v>
      </c>
      <c r="E1621" s="8" t="str">
        <f>VLOOKUP(A1621,Planilha1!A:Y,20,FALSE)</f>
        <v>Sim</v>
      </c>
      <c r="F1621" s="8" t="str">
        <f>VLOOKUP(A1621,Planilha1!A:Y,21,FALSE)</f>
        <v>Não</v>
      </c>
      <c r="G1621" s="8" t="str">
        <f>VLOOKUP(A1621,Planilha1!A:Y,22,FALSE)</f>
        <v>Não</v>
      </c>
      <c r="H1621" s="8" t="str">
        <f>VLOOKUP(A1621,Planilha1!A:Y,23,FALSE)</f>
        <v>Não</v>
      </c>
      <c r="I1621" s="8" t="str">
        <f>VLOOKUP(A1621,Planilha1!A:Y,24,FALSE)</f>
        <v>Não</v>
      </c>
      <c r="J1621" s="8" t="str">
        <f>VLOOKUP(A1621,Planilha1!A:Y,25,FALSE)</f>
        <v>Não</v>
      </c>
    </row>
    <row r="1622" spans="1:10">
      <c r="A1622" s="9">
        <v>312980</v>
      </c>
      <c r="B1622" s="16" t="s">
        <v>1056</v>
      </c>
      <c r="C1622" s="15" t="s">
        <v>19</v>
      </c>
      <c r="D1622" s="17">
        <v>43131</v>
      </c>
      <c r="E1622" s="8" t="str">
        <f>VLOOKUP(A1622,Planilha1!A:Y,20,FALSE)</f>
        <v>Sim</v>
      </c>
      <c r="F1622" s="8" t="str">
        <f>VLOOKUP(A1622,Planilha1!A:Y,21,FALSE)</f>
        <v>Não</v>
      </c>
      <c r="G1622" s="8" t="str">
        <f>VLOOKUP(A1622,Planilha1!A:Y,22,FALSE)</f>
        <v>Não</v>
      </c>
      <c r="H1622" s="8" t="str">
        <f>VLOOKUP(A1622,Planilha1!A:Y,23,FALSE)</f>
        <v>Não</v>
      </c>
      <c r="I1622" s="8" t="str">
        <f>VLOOKUP(A1622,Planilha1!A:Y,24,FALSE)</f>
        <v>Não</v>
      </c>
      <c r="J1622" s="8" t="str">
        <f>VLOOKUP(A1622,Planilha1!A:Y,25,FALSE)</f>
        <v>Não</v>
      </c>
    </row>
    <row r="1623" spans="1:10">
      <c r="A1623" s="9">
        <v>312990</v>
      </c>
      <c r="B1623" s="16" t="s">
        <v>3899</v>
      </c>
      <c r="C1623" s="15" t="s">
        <v>19</v>
      </c>
      <c r="D1623" s="17">
        <v>45574</v>
      </c>
      <c r="E1623" s="8" t="str">
        <f>VLOOKUP(A1623,Planilha1!A:Y,20,FALSE)</f>
        <v>Não</v>
      </c>
      <c r="F1623" s="8" t="str">
        <f>VLOOKUP(A1623,Planilha1!A:Y,21,FALSE)</f>
        <v>Não</v>
      </c>
      <c r="G1623" s="8" t="str">
        <f>VLOOKUP(A1623,Planilha1!A:Y,22,FALSE)</f>
        <v>Não</v>
      </c>
      <c r="H1623" s="8" t="str">
        <f>VLOOKUP(A1623,Planilha1!A:Y,23,FALSE)</f>
        <v>Não</v>
      </c>
      <c r="I1623" s="8" t="str">
        <f>VLOOKUP(A1623,Planilha1!A:Y,24,FALSE)</f>
        <v>Não</v>
      </c>
      <c r="J1623" s="8" t="str">
        <f>VLOOKUP(A1623,Planilha1!A:Y,25,FALSE)</f>
        <v>Não</v>
      </c>
    </row>
    <row r="1624" spans="1:10">
      <c r="A1624" s="9">
        <v>313000</v>
      </c>
      <c r="B1624" s="16" t="s">
        <v>3900</v>
      </c>
      <c r="C1624" s="15" t="s">
        <v>19</v>
      </c>
      <c r="D1624" s="17">
        <v>45574</v>
      </c>
      <c r="E1624" s="8" t="str">
        <f>VLOOKUP(A1624,Planilha1!A:Y,20,FALSE)</f>
        <v>Sim</v>
      </c>
      <c r="F1624" s="8" t="str">
        <f>VLOOKUP(A1624,Planilha1!A:Y,21,FALSE)</f>
        <v>Não</v>
      </c>
      <c r="G1624" s="8" t="str">
        <f>VLOOKUP(A1624,Planilha1!A:Y,22,FALSE)</f>
        <v>Não</v>
      </c>
      <c r="H1624" s="8" t="str">
        <f>VLOOKUP(A1624,Planilha1!A:Y,23,FALSE)</f>
        <v>Não</v>
      </c>
      <c r="I1624" s="8" t="str">
        <f>VLOOKUP(A1624,Planilha1!A:Y,24,FALSE)</f>
        <v>Não</v>
      </c>
      <c r="J1624" s="8" t="str">
        <f>VLOOKUP(A1624,Planilha1!A:Y,25,FALSE)</f>
        <v>Não</v>
      </c>
    </row>
    <row r="1625" spans="1:10">
      <c r="A1625" s="9">
        <v>313005</v>
      </c>
      <c r="B1625" s="16" t="s">
        <v>1057</v>
      </c>
      <c r="C1625" s="15" t="s">
        <v>19</v>
      </c>
      <c r="D1625" s="17">
        <v>43131</v>
      </c>
      <c r="E1625" s="8" t="str">
        <f>VLOOKUP(A1625,Planilha1!A:Y,20,FALSE)</f>
        <v>Não</v>
      </c>
      <c r="F1625" s="8" t="str">
        <f>VLOOKUP(A1625,Planilha1!A:Y,21,FALSE)</f>
        <v>Não</v>
      </c>
      <c r="G1625" s="8" t="str">
        <f>VLOOKUP(A1625,Planilha1!A:Y,22,FALSE)</f>
        <v>Não</v>
      </c>
      <c r="H1625" s="8" t="str">
        <f>VLOOKUP(A1625,Planilha1!A:Y,23,FALSE)</f>
        <v>Não</v>
      </c>
      <c r="I1625" s="8" t="str">
        <f>VLOOKUP(A1625,Planilha1!A:Y,24,FALSE)</f>
        <v>Não</v>
      </c>
      <c r="J1625" s="8" t="str">
        <f>VLOOKUP(A1625,Planilha1!A:Y,25,FALSE)</f>
        <v>Não</v>
      </c>
    </row>
    <row r="1626" spans="1:10">
      <c r="A1626" s="9">
        <v>313010</v>
      </c>
      <c r="B1626" s="16" t="s">
        <v>1058</v>
      </c>
      <c r="C1626" s="15" t="s">
        <v>19</v>
      </c>
      <c r="D1626" s="17">
        <v>43818</v>
      </c>
      <c r="E1626" s="8" t="str">
        <f>VLOOKUP(A1626,Planilha1!A:Y,20,FALSE)</f>
        <v>Não</v>
      </c>
      <c r="F1626" s="8" t="str">
        <f>VLOOKUP(A1626,Planilha1!A:Y,21,FALSE)</f>
        <v>Não</v>
      </c>
      <c r="G1626" s="8" t="str">
        <f>VLOOKUP(A1626,Planilha1!A:Y,22,FALSE)</f>
        <v>Não</v>
      </c>
      <c r="H1626" s="8" t="str">
        <f>VLOOKUP(A1626,Planilha1!A:Y,23,FALSE)</f>
        <v>Não</v>
      </c>
      <c r="I1626" s="8" t="str">
        <f>VLOOKUP(A1626,Planilha1!A:Y,24,FALSE)</f>
        <v>Não</v>
      </c>
      <c r="J1626" s="8" t="str">
        <f>VLOOKUP(A1626,Planilha1!A:Y,25,FALSE)</f>
        <v>Não</v>
      </c>
    </row>
    <row r="1627" spans="1:10">
      <c r="A1627" s="9">
        <v>313020</v>
      </c>
      <c r="B1627" s="16" t="s">
        <v>1059</v>
      </c>
      <c r="C1627" s="15" t="s">
        <v>19</v>
      </c>
      <c r="D1627" s="17">
        <v>43445</v>
      </c>
      <c r="E1627" s="8" t="str">
        <f>VLOOKUP(A1627,Planilha1!A:Y,20,FALSE)</f>
        <v>Sim</v>
      </c>
      <c r="F1627" s="8" t="str">
        <f>VLOOKUP(A1627,Planilha1!A:Y,21,FALSE)</f>
        <v>Não</v>
      </c>
      <c r="G1627" s="8" t="str">
        <f>VLOOKUP(A1627,Planilha1!A:Y,22,FALSE)</f>
        <v>Não</v>
      </c>
      <c r="H1627" s="8" t="str">
        <f>VLOOKUP(A1627,Planilha1!A:Y,23,FALSE)</f>
        <v>Não</v>
      </c>
      <c r="I1627" s="8" t="str">
        <f>VLOOKUP(A1627,Planilha1!A:Y,24,FALSE)</f>
        <v>Não</v>
      </c>
      <c r="J1627" s="8" t="str">
        <f>VLOOKUP(A1627,Planilha1!A:Y,25,FALSE)</f>
        <v>Não</v>
      </c>
    </row>
    <row r="1628" spans="1:10">
      <c r="A1628" s="9">
        <v>313030</v>
      </c>
      <c r="B1628" s="16" t="s">
        <v>4251</v>
      </c>
      <c r="C1628" s="25" t="s">
        <v>19</v>
      </c>
      <c r="D1628" s="26">
        <v>45849</v>
      </c>
      <c r="E1628" s="8" t="str">
        <f>VLOOKUP(A1628,Planilha1!A:Y,20,FALSE)</f>
        <v>Não</v>
      </c>
      <c r="F1628" s="8" t="str">
        <f>VLOOKUP(A1628,Planilha1!A:Y,21,FALSE)</f>
        <v>Não</v>
      </c>
      <c r="G1628" s="8" t="str">
        <f>VLOOKUP(A1628,Planilha1!A:Y,22,FALSE)</f>
        <v>Não</v>
      </c>
      <c r="H1628" s="8" t="str">
        <f>VLOOKUP(A1628,Planilha1!A:Y,23,FALSE)</f>
        <v>Não</v>
      </c>
      <c r="I1628" s="8" t="str">
        <f>VLOOKUP(A1628,Planilha1!A:Y,24,FALSE)</f>
        <v>Não</v>
      </c>
      <c r="J1628" s="8" t="str">
        <f>VLOOKUP(A1628,Planilha1!A:Y,25,FALSE)</f>
        <v>Não</v>
      </c>
    </row>
    <row r="1629" spans="1:10">
      <c r="A1629" s="9">
        <v>313040</v>
      </c>
      <c r="B1629" s="18" t="s">
        <v>4252</v>
      </c>
      <c r="C1629" s="25" t="s">
        <v>19</v>
      </c>
      <c r="D1629" s="26">
        <v>45849</v>
      </c>
      <c r="E1629" s="8" t="str">
        <f>VLOOKUP(A1629,Planilha1!A:Y,20,FALSE)</f>
        <v>Sim</v>
      </c>
      <c r="F1629" s="8" t="str">
        <f>VLOOKUP(A1629,Planilha1!A:Y,21,FALSE)</f>
        <v>Não</v>
      </c>
      <c r="G1629" s="8" t="str">
        <f>VLOOKUP(A1629,Planilha1!A:Y,22,FALSE)</f>
        <v>Não</v>
      </c>
      <c r="H1629" s="8" t="str">
        <f>VLOOKUP(A1629,Planilha1!A:Y,23,FALSE)</f>
        <v>Não</v>
      </c>
      <c r="I1629" s="8" t="str">
        <f>VLOOKUP(A1629,Planilha1!A:Y,24,FALSE)</f>
        <v>Não</v>
      </c>
      <c r="J1629" s="8" t="str">
        <f>VLOOKUP(A1629,Planilha1!A:Y,25,FALSE)</f>
        <v>Não</v>
      </c>
    </row>
    <row r="1630" spans="1:10">
      <c r="A1630" s="9">
        <v>313050</v>
      </c>
      <c r="B1630" s="16" t="s">
        <v>3901</v>
      </c>
      <c r="C1630" s="15" t="s">
        <v>19</v>
      </c>
      <c r="D1630" s="17">
        <v>45574</v>
      </c>
      <c r="E1630" s="8" t="str">
        <f>VLOOKUP(A1630,Planilha1!A:Y,20,FALSE)</f>
        <v>Sim</v>
      </c>
      <c r="F1630" s="8" t="str">
        <f>VLOOKUP(A1630,Planilha1!A:Y,21,FALSE)</f>
        <v>Não</v>
      </c>
      <c r="G1630" s="8" t="str">
        <f>VLOOKUP(A1630,Planilha1!A:Y,22,FALSE)</f>
        <v>Não</v>
      </c>
      <c r="H1630" s="8" t="str">
        <f>VLOOKUP(A1630,Planilha1!A:Y,23,FALSE)</f>
        <v>Não</v>
      </c>
      <c r="I1630" s="8" t="str">
        <f>VLOOKUP(A1630,Planilha1!A:Y,24,FALSE)</f>
        <v>Não</v>
      </c>
      <c r="J1630" s="8" t="str">
        <f>VLOOKUP(A1630,Planilha1!A:Y,25,FALSE)</f>
        <v>Não</v>
      </c>
    </row>
    <row r="1631" spans="1:10">
      <c r="A1631" s="9">
        <v>313055</v>
      </c>
      <c r="B1631" s="16" t="s">
        <v>1060</v>
      </c>
      <c r="C1631" s="15" t="s">
        <v>19</v>
      </c>
      <c r="D1631" s="17">
        <v>41499</v>
      </c>
      <c r="E1631" s="8" t="str">
        <f>VLOOKUP(A1631,Planilha1!A:Y,20,FALSE)</f>
        <v>Sim</v>
      </c>
      <c r="F1631" s="8" t="str">
        <f>VLOOKUP(A1631,Planilha1!A:Y,21,FALSE)</f>
        <v>Não</v>
      </c>
      <c r="G1631" s="8" t="str">
        <f>VLOOKUP(A1631,Planilha1!A:Y,22,FALSE)</f>
        <v>Não</v>
      </c>
      <c r="H1631" s="8" t="str">
        <f>VLOOKUP(A1631,Planilha1!A:Y,23,FALSE)</f>
        <v>Não</v>
      </c>
      <c r="I1631" s="8" t="str">
        <f>VLOOKUP(A1631,Planilha1!A:Y,24,FALSE)</f>
        <v>Não</v>
      </c>
      <c r="J1631" s="8" t="str">
        <f>VLOOKUP(A1631,Planilha1!A:Y,25,FALSE)</f>
        <v>Não</v>
      </c>
    </row>
    <row r="1632" spans="1:10">
      <c r="A1632" s="9">
        <v>313060</v>
      </c>
      <c r="B1632" s="18" t="s">
        <v>1366</v>
      </c>
      <c r="C1632" s="15" t="s">
        <v>19</v>
      </c>
      <c r="D1632" s="17">
        <v>45280</v>
      </c>
      <c r="E1632" s="8" t="str">
        <f>VLOOKUP(A1632,Planilha1!A:Y,20,FALSE)</f>
        <v>Sim</v>
      </c>
      <c r="F1632" s="8" t="str">
        <f>VLOOKUP(A1632,Planilha1!A:Y,21,FALSE)</f>
        <v>Não</v>
      </c>
      <c r="G1632" s="8" t="str">
        <f>VLOOKUP(A1632,Planilha1!A:Y,22,FALSE)</f>
        <v>Não</v>
      </c>
      <c r="H1632" s="8" t="str">
        <f>VLOOKUP(A1632,Planilha1!A:Y,23,FALSE)</f>
        <v>Não</v>
      </c>
      <c r="I1632" s="8" t="str">
        <f>VLOOKUP(A1632,Planilha1!A:Y,24,FALSE)</f>
        <v>Não</v>
      </c>
      <c r="J1632" s="8" t="str">
        <f>VLOOKUP(A1632,Planilha1!A:Y,25,FALSE)</f>
        <v>Não</v>
      </c>
    </row>
    <row r="1633" spans="1:10">
      <c r="A1633" s="9">
        <v>313065</v>
      </c>
      <c r="B1633" s="16" t="s">
        <v>1061</v>
      </c>
      <c r="C1633" s="15" t="s">
        <v>19</v>
      </c>
      <c r="D1633" s="17">
        <v>41499</v>
      </c>
      <c r="E1633" s="8" t="str">
        <f>VLOOKUP(A1633,Planilha1!A:Y,20,FALSE)</f>
        <v>Sim</v>
      </c>
      <c r="F1633" s="8" t="str">
        <f>VLOOKUP(A1633,Planilha1!A:Y,21,FALSE)</f>
        <v>Não</v>
      </c>
      <c r="G1633" s="8" t="str">
        <f>VLOOKUP(A1633,Planilha1!A:Y,22,FALSE)</f>
        <v>Não</v>
      </c>
      <c r="H1633" s="8" t="str">
        <f>VLOOKUP(A1633,Planilha1!A:Y,23,FALSE)</f>
        <v>Não</v>
      </c>
      <c r="I1633" s="8" t="str">
        <f>VLOOKUP(A1633,Planilha1!A:Y,24,FALSE)</f>
        <v>Não</v>
      </c>
      <c r="J1633" s="8" t="str">
        <f>VLOOKUP(A1633,Planilha1!A:Y,25,FALSE)</f>
        <v>Não</v>
      </c>
    </row>
    <row r="1634" spans="1:10">
      <c r="A1634" s="9">
        <v>313070</v>
      </c>
      <c r="B1634" s="16" t="s">
        <v>1062</v>
      </c>
      <c r="C1634" s="15" t="s">
        <v>19</v>
      </c>
      <c r="D1634" s="17">
        <v>43818</v>
      </c>
      <c r="E1634" s="8" t="str">
        <f>VLOOKUP(A1634,Planilha1!A:Y,20,FALSE)</f>
        <v>Sim</v>
      </c>
      <c r="F1634" s="8" t="str">
        <f>VLOOKUP(A1634,Planilha1!A:Y,21,FALSE)</f>
        <v>Não</v>
      </c>
      <c r="G1634" s="8" t="str">
        <f>VLOOKUP(A1634,Planilha1!A:Y,22,FALSE)</f>
        <v>Não</v>
      </c>
      <c r="H1634" s="8" t="str">
        <f>VLOOKUP(A1634,Planilha1!A:Y,23,FALSE)</f>
        <v>Não</v>
      </c>
      <c r="I1634" s="8" t="str">
        <f>VLOOKUP(A1634,Planilha1!A:Y,24,FALSE)</f>
        <v>Não</v>
      </c>
      <c r="J1634" s="8" t="str">
        <f>VLOOKUP(A1634,Planilha1!A:Y,25,FALSE)</f>
        <v>Não</v>
      </c>
    </row>
    <row r="1635" spans="1:10">
      <c r="A1635" s="9">
        <v>313080</v>
      </c>
      <c r="B1635" s="16" t="s">
        <v>4145</v>
      </c>
      <c r="C1635" s="25" t="s">
        <v>19</v>
      </c>
      <c r="D1635" s="26">
        <v>45642</v>
      </c>
      <c r="E1635" s="8" t="str">
        <f>VLOOKUP(A1635,Planilha1!A:Y,20,FALSE)</f>
        <v>Não</v>
      </c>
      <c r="F1635" s="8" t="str">
        <f>VLOOKUP(A1635,Planilha1!A:Y,21,FALSE)</f>
        <v>Não</v>
      </c>
      <c r="G1635" s="8" t="str">
        <f>VLOOKUP(A1635,Planilha1!A:Y,22,FALSE)</f>
        <v>Não</v>
      </c>
      <c r="H1635" s="8" t="str">
        <f>VLOOKUP(A1635,Planilha1!A:Y,23,FALSE)</f>
        <v>Não</v>
      </c>
      <c r="I1635" s="8" t="str">
        <f>VLOOKUP(A1635,Planilha1!A:Y,24,FALSE)</f>
        <v>Não</v>
      </c>
      <c r="J1635" s="8" t="str">
        <f>VLOOKUP(A1635,Planilha1!A:Y,25,FALSE)</f>
        <v>Não</v>
      </c>
    </row>
    <row r="1636" spans="1:10" ht="15.75">
      <c r="A1636" s="19">
        <v>313090</v>
      </c>
      <c r="B1636" s="24" t="s">
        <v>1063</v>
      </c>
      <c r="C1636" s="15" t="s">
        <v>19</v>
      </c>
      <c r="D1636" s="17">
        <v>43445</v>
      </c>
      <c r="E1636" s="8" t="str">
        <f>VLOOKUP(A1636,Planilha1!A:Y,20,FALSE)</f>
        <v>Sim</v>
      </c>
      <c r="F1636" s="8" t="str">
        <f>VLOOKUP(A1636,Planilha1!A:Y,21,FALSE)</f>
        <v>Não</v>
      </c>
      <c r="G1636" s="8" t="str">
        <f>VLOOKUP(A1636,Planilha1!A:Y,22,FALSE)</f>
        <v>Não</v>
      </c>
      <c r="H1636" s="8" t="str">
        <f>VLOOKUP(A1636,Planilha1!A:Y,23,FALSE)</f>
        <v>Não</v>
      </c>
      <c r="I1636" s="8" t="str">
        <f>VLOOKUP(A1636,Planilha1!A:Y,24,FALSE)</f>
        <v>Não</v>
      </c>
      <c r="J1636" s="8" t="str">
        <f>VLOOKUP(A1636,Planilha1!A:Y,25,FALSE)</f>
        <v>Não</v>
      </c>
    </row>
    <row r="1637" spans="1:10">
      <c r="A1637" s="9">
        <v>313100</v>
      </c>
      <c r="B1637" s="16" t="s">
        <v>4146</v>
      </c>
      <c r="C1637" s="25" t="s">
        <v>19</v>
      </c>
      <c r="D1637" s="26">
        <v>45642</v>
      </c>
      <c r="E1637" s="8" t="str">
        <f>VLOOKUP(A1637,Planilha1!A:Y,20,FALSE)</f>
        <v>Sim</v>
      </c>
      <c r="F1637" s="8" t="str">
        <f>VLOOKUP(A1637,Planilha1!A:Y,21,FALSE)</f>
        <v>Não</v>
      </c>
      <c r="G1637" s="8" t="str">
        <f>VLOOKUP(A1637,Planilha1!A:Y,22,FALSE)</f>
        <v>Não</v>
      </c>
      <c r="H1637" s="8" t="str">
        <f>VLOOKUP(A1637,Planilha1!A:Y,23,FALSE)</f>
        <v>Não</v>
      </c>
      <c r="I1637" s="8" t="str">
        <f>VLOOKUP(A1637,Planilha1!A:Y,24,FALSE)</f>
        <v>Não</v>
      </c>
      <c r="J1637" s="8" t="str">
        <f>VLOOKUP(A1637,Planilha1!A:Y,25,FALSE)</f>
        <v>Não</v>
      </c>
    </row>
    <row r="1638" spans="1:10">
      <c r="A1638" s="9">
        <v>313110</v>
      </c>
      <c r="B1638" s="16" t="s">
        <v>1064</v>
      </c>
      <c r="C1638" s="15" t="s">
        <v>19</v>
      </c>
      <c r="D1638" s="17">
        <v>43818</v>
      </c>
      <c r="E1638" s="8" t="str">
        <f>VLOOKUP(A1638,Planilha1!A:Y,20,FALSE)</f>
        <v>Sim</v>
      </c>
      <c r="F1638" s="8" t="str">
        <f>VLOOKUP(A1638,Planilha1!A:Y,21,FALSE)</f>
        <v>Não</v>
      </c>
      <c r="G1638" s="8" t="str">
        <f>VLOOKUP(A1638,Planilha1!A:Y,22,FALSE)</f>
        <v>Não</v>
      </c>
      <c r="H1638" s="8" t="str">
        <f>VLOOKUP(A1638,Planilha1!A:Y,23,FALSE)</f>
        <v>Não</v>
      </c>
      <c r="I1638" s="8" t="str">
        <f>VLOOKUP(A1638,Planilha1!A:Y,24,FALSE)</f>
        <v>Não</v>
      </c>
      <c r="J1638" s="8" t="str">
        <f>VLOOKUP(A1638,Planilha1!A:Y,25,FALSE)</f>
        <v>Não</v>
      </c>
    </row>
    <row r="1639" spans="1:10">
      <c r="A1639" s="9">
        <v>313115</v>
      </c>
      <c r="B1639" s="18" t="s">
        <v>1065</v>
      </c>
      <c r="C1639" s="15" t="s">
        <v>19</v>
      </c>
      <c r="D1639" s="17">
        <v>43818</v>
      </c>
      <c r="E1639" s="8" t="str">
        <f>VLOOKUP(A1639,Planilha1!A:Y,20,FALSE)</f>
        <v>Sim</v>
      </c>
      <c r="F1639" s="8" t="str">
        <f>VLOOKUP(A1639,Planilha1!A:Y,21,FALSE)</f>
        <v>Não</v>
      </c>
      <c r="G1639" s="8" t="str">
        <f>VLOOKUP(A1639,Planilha1!A:Y,22,FALSE)</f>
        <v>Não</v>
      </c>
      <c r="H1639" s="8" t="str">
        <f>VLOOKUP(A1639,Planilha1!A:Y,23,FALSE)</f>
        <v>Não</v>
      </c>
      <c r="I1639" s="8" t="str">
        <f>VLOOKUP(A1639,Planilha1!A:Y,24,FALSE)</f>
        <v>Não</v>
      </c>
      <c r="J1639" s="8" t="str">
        <f>VLOOKUP(A1639,Planilha1!A:Y,25,FALSE)</f>
        <v>Não</v>
      </c>
    </row>
    <row r="1640" spans="1:10">
      <c r="A1640" s="9">
        <v>313120</v>
      </c>
      <c r="B1640" s="18" t="s">
        <v>1367</v>
      </c>
      <c r="C1640" s="15" t="s">
        <v>19</v>
      </c>
      <c r="D1640" s="17">
        <v>45280</v>
      </c>
      <c r="E1640" s="8" t="str">
        <f>VLOOKUP(A1640,Planilha1!A:Y,20,FALSE)</f>
        <v>Sim</v>
      </c>
      <c r="F1640" s="8" t="str">
        <f>VLOOKUP(A1640,Planilha1!A:Y,21,FALSE)</f>
        <v>Não</v>
      </c>
      <c r="G1640" s="8" t="str">
        <f>VLOOKUP(A1640,Planilha1!A:Y,22,FALSE)</f>
        <v>Não</v>
      </c>
      <c r="H1640" s="8" t="str">
        <f>VLOOKUP(A1640,Planilha1!A:Y,23,FALSE)</f>
        <v>Não</v>
      </c>
      <c r="I1640" s="8" t="str">
        <f>VLOOKUP(A1640,Planilha1!A:Y,24,FALSE)</f>
        <v>Não</v>
      </c>
      <c r="J1640" s="8" t="str">
        <f>VLOOKUP(A1640,Planilha1!A:Y,25,FALSE)</f>
        <v>Não</v>
      </c>
    </row>
    <row r="1641" spans="1:10">
      <c r="A1641" s="9">
        <v>313140</v>
      </c>
      <c r="B1641" s="16" t="s">
        <v>1368</v>
      </c>
      <c r="C1641" s="15" t="s">
        <v>19</v>
      </c>
      <c r="D1641" s="17">
        <v>45280</v>
      </c>
      <c r="E1641" s="8" t="str">
        <f>VLOOKUP(A1641,Planilha1!A:Y,20,FALSE)</f>
        <v>Sim</v>
      </c>
      <c r="F1641" s="8" t="str">
        <f>VLOOKUP(A1641,Planilha1!A:Y,21,FALSE)</f>
        <v>Não</v>
      </c>
      <c r="G1641" s="8" t="str">
        <f>VLOOKUP(A1641,Planilha1!A:Y,22,FALSE)</f>
        <v>Não</v>
      </c>
      <c r="H1641" s="8" t="str">
        <f>VLOOKUP(A1641,Planilha1!A:Y,23,FALSE)</f>
        <v>Não</v>
      </c>
      <c r="I1641" s="8" t="str">
        <f>VLOOKUP(A1641,Planilha1!A:Y,24,FALSE)</f>
        <v>Não</v>
      </c>
      <c r="J1641" s="8" t="str">
        <f>VLOOKUP(A1641,Planilha1!A:Y,25,FALSE)</f>
        <v>Não</v>
      </c>
    </row>
    <row r="1642" spans="1:10">
      <c r="A1642" s="9">
        <v>313150</v>
      </c>
      <c r="B1642" s="16" t="s">
        <v>3902</v>
      </c>
      <c r="C1642" s="15" t="s">
        <v>19</v>
      </c>
      <c r="D1642" s="17">
        <v>45574</v>
      </c>
      <c r="E1642" s="8" t="str">
        <f>VLOOKUP(A1642,Planilha1!A:Y,20,FALSE)</f>
        <v>Não</v>
      </c>
      <c r="F1642" s="8" t="str">
        <f>VLOOKUP(A1642,Planilha1!A:Y,21,FALSE)</f>
        <v>Não</v>
      </c>
      <c r="G1642" s="8" t="str">
        <f>VLOOKUP(A1642,Planilha1!A:Y,22,FALSE)</f>
        <v>Não</v>
      </c>
      <c r="H1642" s="8" t="str">
        <f>VLOOKUP(A1642,Planilha1!A:Y,23,FALSE)</f>
        <v>Não</v>
      </c>
      <c r="I1642" s="8" t="str">
        <f>VLOOKUP(A1642,Planilha1!A:Y,24,FALSE)</f>
        <v>Não</v>
      </c>
      <c r="J1642" s="8" t="str">
        <f>VLOOKUP(A1642,Planilha1!A:Y,25,FALSE)</f>
        <v>Não</v>
      </c>
    </row>
    <row r="1643" spans="1:10">
      <c r="A1643" s="9">
        <v>313160</v>
      </c>
      <c r="B1643" s="16" t="s">
        <v>3903</v>
      </c>
      <c r="C1643" s="15" t="s">
        <v>19</v>
      </c>
      <c r="D1643" s="17">
        <v>45574</v>
      </c>
      <c r="E1643" s="8" t="str">
        <f>VLOOKUP(A1643,Planilha1!A:Y,20,FALSE)</f>
        <v>Sim</v>
      </c>
      <c r="F1643" s="8" t="str">
        <f>VLOOKUP(A1643,Planilha1!A:Y,21,FALSE)</f>
        <v>Não</v>
      </c>
      <c r="G1643" s="8" t="str">
        <f>VLOOKUP(A1643,Planilha1!A:Y,22,FALSE)</f>
        <v>Não</v>
      </c>
      <c r="H1643" s="8" t="str">
        <f>VLOOKUP(A1643,Planilha1!A:Y,23,FALSE)</f>
        <v>Não</v>
      </c>
      <c r="I1643" s="8" t="str">
        <f>VLOOKUP(A1643,Planilha1!A:Y,24,FALSE)</f>
        <v>Não</v>
      </c>
      <c r="J1643" s="8" t="str">
        <f>VLOOKUP(A1643,Planilha1!A:Y,25,FALSE)</f>
        <v>Não</v>
      </c>
    </row>
    <row r="1644" spans="1:10">
      <c r="A1644" s="9">
        <v>313170</v>
      </c>
      <c r="B1644" s="16" t="s">
        <v>1066</v>
      </c>
      <c r="C1644" s="15" t="s">
        <v>19</v>
      </c>
      <c r="D1644" s="17">
        <v>43818</v>
      </c>
      <c r="E1644" s="8" t="str">
        <f>VLOOKUP(A1644,Planilha1!A:Y,20,FALSE)</f>
        <v>Não</v>
      </c>
      <c r="F1644" s="8" t="str">
        <f>VLOOKUP(A1644,Planilha1!A:Y,21,FALSE)</f>
        <v>Sim</v>
      </c>
      <c r="G1644" s="8" t="str">
        <f>VLOOKUP(A1644,Planilha1!A:Y,22,FALSE)</f>
        <v>Não</v>
      </c>
      <c r="H1644" s="8" t="str">
        <f>VLOOKUP(A1644,Planilha1!A:Y,23,FALSE)</f>
        <v>Sim</v>
      </c>
      <c r="I1644" s="8" t="str">
        <f>VLOOKUP(A1644,Planilha1!A:Y,24,FALSE)</f>
        <v>Não</v>
      </c>
      <c r="J1644" s="8" t="str">
        <f>VLOOKUP(A1644,Planilha1!A:Y,25,FALSE)</f>
        <v>Sim</v>
      </c>
    </row>
    <row r="1645" spans="1:10" ht="15.75">
      <c r="A1645" s="19">
        <v>313180</v>
      </c>
      <c r="B1645" s="24" t="s">
        <v>1067</v>
      </c>
      <c r="C1645" s="15" t="s">
        <v>19</v>
      </c>
      <c r="D1645" s="17">
        <v>43445</v>
      </c>
      <c r="E1645" s="8" t="str">
        <f>VLOOKUP(A1645,Planilha1!A:Y,20,FALSE)</f>
        <v>Não</v>
      </c>
      <c r="F1645" s="8" t="str">
        <f>VLOOKUP(A1645,Planilha1!A:Y,21,FALSE)</f>
        <v>Não</v>
      </c>
      <c r="G1645" s="8" t="str">
        <f>VLOOKUP(A1645,Planilha1!A:Y,22,FALSE)</f>
        <v>Não</v>
      </c>
      <c r="H1645" s="8" t="str">
        <f>VLOOKUP(A1645,Planilha1!A:Y,23,FALSE)</f>
        <v>Não</v>
      </c>
      <c r="I1645" s="8" t="str">
        <f>VLOOKUP(A1645,Planilha1!A:Y,24,FALSE)</f>
        <v>Não</v>
      </c>
      <c r="J1645" s="8" t="str">
        <f>VLOOKUP(A1645,Planilha1!A:Y,25,FALSE)</f>
        <v>Não</v>
      </c>
    </row>
    <row r="1646" spans="1:10">
      <c r="A1646" s="9">
        <v>313190</v>
      </c>
      <c r="B1646" s="16" t="s">
        <v>4253</v>
      </c>
      <c r="C1646" s="25" t="s">
        <v>19</v>
      </c>
      <c r="D1646" s="26">
        <v>45849</v>
      </c>
      <c r="E1646" s="8" t="str">
        <f>VLOOKUP(A1646,Planilha1!A:Y,20,FALSE)</f>
        <v>Não</v>
      </c>
      <c r="F1646" s="8" t="str">
        <f>VLOOKUP(A1646,Planilha1!A:Y,21,FALSE)</f>
        <v>Não</v>
      </c>
      <c r="G1646" s="8" t="str">
        <f>VLOOKUP(A1646,Planilha1!A:Y,22,FALSE)</f>
        <v>Não</v>
      </c>
      <c r="H1646" s="8" t="str">
        <f>VLOOKUP(A1646,Planilha1!A:Y,23,FALSE)</f>
        <v>Não</v>
      </c>
      <c r="I1646" s="8" t="str">
        <f>VLOOKUP(A1646,Planilha1!A:Y,24,FALSE)</f>
        <v>Não</v>
      </c>
      <c r="J1646" s="8" t="str">
        <f>VLOOKUP(A1646,Planilha1!A:Y,25,FALSE)</f>
        <v>Não</v>
      </c>
    </row>
    <row r="1647" spans="1:10">
      <c r="A1647" s="9">
        <v>313200</v>
      </c>
      <c r="B1647" s="18" t="s">
        <v>1068</v>
      </c>
      <c r="C1647" s="15" t="s">
        <v>19</v>
      </c>
      <c r="D1647" s="17">
        <v>43445</v>
      </c>
      <c r="E1647" s="8" t="str">
        <f>VLOOKUP(A1647,Planilha1!A:Y,20,FALSE)</f>
        <v>Não</v>
      </c>
      <c r="F1647" s="8" t="str">
        <f>VLOOKUP(A1647,Planilha1!A:Y,21,FALSE)</f>
        <v>Não</v>
      </c>
      <c r="G1647" s="8" t="str">
        <f>VLOOKUP(A1647,Planilha1!A:Y,22,FALSE)</f>
        <v>Não</v>
      </c>
      <c r="H1647" s="8" t="str">
        <f>VLOOKUP(A1647,Planilha1!A:Y,23,FALSE)</f>
        <v>Não</v>
      </c>
      <c r="I1647" s="8" t="str">
        <f>VLOOKUP(A1647,Planilha1!A:Y,24,FALSE)</f>
        <v>Não</v>
      </c>
      <c r="J1647" s="8" t="str">
        <f>VLOOKUP(A1647,Planilha1!A:Y,25,FALSE)</f>
        <v>Não</v>
      </c>
    </row>
    <row r="1648" spans="1:10">
      <c r="A1648" s="9">
        <v>313210</v>
      </c>
      <c r="B1648" s="16" t="s">
        <v>1069</v>
      </c>
      <c r="C1648" s="15" t="s">
        <v>19</v>
      </c>
      <c r="D1648" s="17">
        <v>41136</v>
      </c>
      <c r="E1648" s="8" t="str">
        <f>VLOOKUP(A1648,Planilha1!A:Y,20,FALSE)</f>
        <v>Sim</v>
      </c>
      <c r="F1648" s="8" t="str">
        <f>VLOOKUP(A1648,Planilha1!A:Y,21,FALSE)</f>
        <v>Não</v>
      </c>
      <c r="G1648" s="8" t="str">
        <f>VLOOKUP(A1648,Planilha1!A:Y,22,FALSE)</f>
        <v>Não</v>
      </c>
      <c r="H1648" s="8" t="str">
        <f>VLOOKUP(A1648,Planilha1!A:Y,23,FALSE)</f>
        <v>Não</v>
      </c>
      <c r="I1648" s="8" t="str">
        <f>VLOOKUP(A1648,Planilha1!A:Y,24,FALSE)</f>
        <v>Não</v>
      </c>
      <c r="J1648" s="8" t="str">
        <f>VLOOKUP(A1648,Planilha1!A:Y,25,FALSE)</f>
        <v>Não</v>
      </c>
    </row>
    <row r="1649" spans="1:10" ht="15.75">
      <c r="A1649" s="19">
        <v>313220</v>
      </c>
      <c r="B1649" s="24" t="s">
        <v>1369</v>
      </c>
      <c r="C1649" s="15" t="s">
        <v>19</v>
      </c>
      <c r="D1649" s="17">
        <v>45280</v>
      </c>
      <c r="E1649" s="8" t="str">
        <f>VLOOKUP(A1649,Planilha1!A:Y,20,FALSE)</f>
        <v>Sim</v>
      </c>
      <c r="F1649" s="8" t="str">
        <f>VLOOKUP(A1649,Planilha1!A:Y,21,FALSE)</f>
        <v>Não</v>
      </c>
      <c r="G1649" s="8" t="str">
        <f>VLOOKUP(A1649,Planilha1!A:Y,22,FALSE)</f>
        <v>Não</v>
      </c>
      <c r="H1649" s="8" t="str">
        <f>VLOOKUP(A1649,Planilha1!A:Y,23,FALSE)</f>
        <v>Não</v>
      </c>
      <c r="I1649" s="8" t="str">
        <f>VLOOKUP(A1649,Planilha1!A:Y,24,FALSE)</f>
        <v>Não</v>
      </c>
      <c r="J1649" s="8" t="str">
        <f>VLOOKUP(A1649,Planilha1!A:Y,25,FALSE)</f>
        <v>Não</v>
      </c>
    </row>
    <row r="1650" spans="1:10">
      <c r="A1650" s="9">
        <v>313230</v>
      </c>
      <c r="B1650" s="16" t="s">
        <v>1070</v>
      </c>
      <c r="C1650" s="15" t="s">
        <v>19</v>
      </c>
      <c r="D1650" s="17">
        <v>43084</v>
      </c>
      <c r="E1650" s="8" t="str">
        <f>VLOOKUP(A1650,Planilha1!A:Y,20,FALSE)</f>
        <v>Sim</v>
      </c>
      <c r="F1650" s="8" t="str">
        <f>VLOOKUP(A1650,Planilha1!A:Y,21,FALSE)</f>
        <v>Não</v>
      </c>
      <c r="G1650" s="8" t="str">
        <f>VLOOKUP(A1650,Planilha1!A:Y,22,FALSE)</f>
        <v>Não</v>
      </c>
      <c r="H1650" s="8" t="str">
        <f>VLOOKUP(A1650,Planilha1!A:Y,23,FALSE)</f>
        <v>Não</v>
      </c>
      <c r="I1650" s="8" t="str">
        <f>VLOOKUP(A1650,Planilha1!A:Y,24,FALSE)</f>
        <v>Não</v>
      </c>
      <c r="J1650" s="8" t="str">
        <f>VLOOKUP(A1650,Planilha1!A:Y,25,FALSE)</f>
        <v>Não</v>
      </c>
    </row>
    <row r="1651" spans="1:10">
      <c r="A1651" s="9">
        <v>313250</v>
      </c>
      <c r="B1651" s="16" t="s">
        <v>1071</v>
      </c>
      <c r="C1651" s="15" t="s">
        <v>19</v>
      </c>
      <c r="D1651" s="17">
        <v>43131</v>
      </c>
      <c r="E1651" s="8" t="str">
        <f>VLOOKUP(A1651,Planilha1!A:Y,20,FALSE)</f>
        <v>Sim</v>
      </c>
      <c r="F1651" s="8" t="str">
        <f>VLOOKUP(A1651,Planilha1!A:Y,21,FALSE)</f>
        <v>Não</v>
      </c>
      <c r="G1651" s="8" t="str">
        <f>VLOOKUP(A1651,Planilha1!A:Y,22,FALSE)</f>
        <v>Não</v>
      </c>
      <c r="H1651" s="8" t="str">
        <f>VLOOKUP(A1651,Planilha1!A:Y,23,FALSE)</f>
        <v>Não</v>
      </c>
      <c r="I1651" s="8" t="str">
        <f>VLOOKUP(A1651,Planilha1!A:Y,24,FALSE)</f>
        <v>Não</v>
      </c>
      <c r="J1651" s="8" t="str">
        <f>VLOOKUP(A1651,Planilha1!A:Y,25,FALSE)</f>
        <v>Não</v>
      </c>
    </row>
    <row r="1652" spans="1:10">
      <c r="A1652" s="9">
        <v>313260</v>
      </c>
      <c r="B1652" s="16" t="s">
        <v>3904</v>
      </c>
      <c r="C1652" s="15" t="s">
        <v>19</v>
      </c>
      <c r="D1652" s="17">
        <v>45574</v>
      </c>
      <c r="E1652" s="8" t="str">
        <f>VLOOKUP(A1652,Planilha1!A:Y,20,FALSE)</f>
        <v>Sim</v>
      </c>
      <c r="F1652" s="8" t="str">
        <f>VLOOKUP(A1652,Planilha1!A:Y,21,FALSE)</f>
        <v>Não</v>
      </c>
      <c r="G1652" s="8" t="str">
        <f>VLOOKUP(A1652,Planilha1!A:Y,22,FALSE)</f>
        <v>Não</v>
      </c>
      <c r="H1652" s="8" t="str">
        <f>VLOOKUP(A1652,Planilha1!A:Y,23,FALSE)</f>
        <v>Não</v>
      </c>
      <c r="I1652" s="8" t="str">
        <f>VLOOKUP(A1652,Planilha1!A:Y,24,FALSE)</f>
        <v>Não</v>
      </c>
      <c r="J1652" s="8" t="str">
        <f>VLOOKUP(A1652,Planilha1!A:Y,25,FALSE)</f>
        <v>Não</v>
      </c>
    </row>
    <row r="1653" spans="1:10">
      <c r="A1653" s="9">
        <v>313270</v>
      </c>
      <c r="B1653" s="16" t="s">
        <v>1072</v>
      </c>
      <c r="C1653" s="15" t="s">
        <v>19</v>
      </c>
      <c r="D1653" s="17">
        <v>41905</v>
      </c>
      <c r="E1653" s="8" t="str">
        <f>VLOOKUP(A1653,Planilha1!A:Y,20,FALSE)</f>
        <v>Não</v>
      </c>
      <c r="F1653" s="8" t="str">
        <f>VLOOKUP(A1653,Planilha1!A:Y,21,FALSE)</f>
        <v>Não</v>
      </c>
      <c r="G1653" s="8" t="str">
        <f>VLOOKUP(A1653,Planilha1!A:Y,22,FALSE)</f>
        <v>Não</v>
      </c>
      <c r="H1653" s="8" t="str">
        <f>VLOOKUP(A1653,Planilha1!A:Y,23,FALSE)</f>
        <v>Não</v>
      </c>
      <c r="I1653" s="8" t="str">
        <f>VLOOKUP(A1653,Planilha1!A:Y,24,FALSE)</f>
        <v>Não</v>
      </c>
      <c r="J1653" s="8" t="str">
        <f>VLOOKUP(A1653,Planilha1!A:Y,25,FALSE)</f>
        <v>Não</v>
      </c>
    </row>
    <row r="1654" spans="1:10">
      <c r="A1654" s="9">
        <v>313280</v>
      </c>
      <c r="B1654" s="16" t="s">
        <v>1073</v>
      </c>
      <c r="C1654" s="15" t="s">
        <v>19</v>
      </c>
      <c r="D1654" s="17">
        <v>43445</v>
      </c>
      <c r="E1654" s="8" t="str">
        <f>VLOOKUP(A1654,Planilha1!A:Y,20,FALSE)</f>
        <v>Sim</v>
      </c>
      <c r="F1654" s="8" t="str">
        <f>VLOOKUP(A1654,Planilha1!A:Y,21,FALSE)</f>
        <v>Não</v>
      </c>
      <c r="G1654" s="8" t="str">
        <f>VLOOKUP(A1654,Planilha1!A:Y,22,FALSE)</f>
        <v>Não</v>
      </c>
      <c r="H1654" s="8" t="str">
        <f>VLOOKUP(A1654,Planilha1!A:Y,23,FALSE)</f>
        <v>Não</v>
      </c>
      <c r="I1654" s="8" t="str">
        <f>VLOOKUP(A1654,Planilha1!A:Y,24,FALSE)</f>
        <v>Não</v>
      </c>
      <c r="J1654" s="8" t="str">
        <f>VLOOKUP(A1654,Planilha1!A:Y,25,FALSE)</f>
        <v>Não</v>
      </c>
    </row>
    <row r="1655" spans="1:10">
      <c r="A1655" s="9">
        <v>313290</v>
      </c>
      <c r="B1655" s="16" t="s">
        <v>3905</v>
      </c>
      <c r="C1655" s="15" t="s">
        <v>19</v>
      </c>
      <c r="D1655" s="17">
        <v>45574</v>
      </c>
      <c r="E1655" s="8" t="str">
        <f>VLOOKUP(A1655,Planilha1!A:Y,20,FALSE)</f>
        <v>Sim</v>
      </c>
      <c r="F1655" s="8" t="str">
        <f>VLOOKUP(A1655,Planilha1!A:Y,21,FALSE)</f>
        <v>Não</v>
      </c>
      <c r="G1655" s="8" t="str">
        <f>VLOOKUP(A1655,Planilha1!A:Y,22,FALSE)</f>
        <v>Não</v>
      </c>
      <c r="H1655" s="8" t="str">
        <f>VLOOKUP(A1655,Planilha1!A:Y,23,FALSE)</f>
        <v>Não</v>
      </c>
      <c r="I1655" s="8" t="str">
        <f>VLOOKUP(A1655,Planilha1!A:Y,24,FALSE)</f>
        <v>Não</v>
      </c>
      <c r="J1655" s="8" t="str">
        <f>VLOOKUP(A1655,Planilha1!A:Y,25,FALSE)</f>
        <v>Não</v>
      </c>
    </row>
    <row r="1656" spans="1:10">
      <c r="A1656" s="9">
        <v>313300</v>
      </c>
      <c r="B1656" s="16" t="s">
        <v>4254</v>
      </c>
      <c r="C1656" s="25" t="s">
        <v>19</v>
      </c>
      <c r="D1656" s="26">
        <v>45849</v>
      </c>
      <c r="E1656" s="8" t="str">
        <f>VLOOKUP(A1656,Planilha1!A:Y,20,FALSE)</f>
        <v>Sim</v>
      </c>
      <c r="F1656" s="8" t="str">
        <f>VLOOKUP(A1656,Planilha1!A:Y,21,FALSE)</f>
        <v>Não</v>
      </c>
      <c r="G1656" s="8" t="str">
        <f>VLOOKUP(A1656,Planilha1!A:Y,22,FALSE)</f>
        <v>Não</v>
      </c>
      <c r="H1656" s="8" t="str">
        <f>VLOOKUP(A1656,Planilha1!A:Y,23,FALSE)</f>
        <v>Não</v>
      </c>
      <c r="I1656" s="8" t="str">
        <f>VLOOKUP(A1656,Planilha1!A:Y,24,FALSE)</f>
        <v>Não</v>
      </c>
      <c r="J1656" s="8" t="str">
        <f>VLOOKUP(A1656,Planilha1!A:Y,25,FALSE)</f>
        <v>Não</v>
      </c>
    </row>
    <row r="1657" spans="1:10">
      <c r="A1657" s="9">
        <v>313320</v>
      </c>
      <c r="B1657" s="16" t="s">
        <v>1074</v>
      </c>
      <c r="C1657" s="15" t="s">
        <v>19</v>
      </c>
      <c r="D1657" s="17">
        <v>43445</v>
      </c>
      <c r="E1657" s="8" t="str">
        <f>VLOOKUP(A1657,Planilha1!A:Y,20,FALSE)</f>
        <v>Sim</v>
      </c>
      <c r="F1657" s="8" t="str">
        <f>VLOOKUP(A1657,Planilha1!A:Y,21,FALSE)</f>
        <v>Não</v>
      </c>
      <c r="G1657" s="8" t="str">
        <f>VLOOKUP(A1657,Planilha1!A:Y,22,FALSE)</f>
        <v>Não</v>
      </c>
      <c r="H1657" s="8" t="str">
        <f>VLOOKUP(A1657,Planilha1!A:Y,23,FALSE)</f>
        <v>Não</v>
      </c>
      <c r="I1657" s="8" t="str">
        <f>VLOOKUP(A1657,Planilha1!A:Y,24,FALSE)</f>
        <v>Não</v>
      </c>
      <c r="J1657" s="8" t="str">
        <f>VLOOKUP(A1657,Planilha1!A:Y,25,FALSE)</f>
        <v>Não</v>
      </c>
    </row>
    <row r="1658" spans="1:10" ht="15.75">
      <c r="A1658" s="19">
        <v>313330</v>
      </c>
      <c r="B1658" s="24" t="s">
        <v>1075</v>
      </c>
      <c r="C1658" s="15" t="s">
        <v>19</v>
      </c>
      <c r="D1658" s="17">
        <v>41499</v>
      </c>
      <c r="E1658" s="8" t="str">
        <f>VLOOKUP(A1658,Planilha1!A:Y,20,FALSE)</f>
        <v>Não</v>
      </c>
      <c r="F1658" s="8" t="str">
        <f>VLOOKUP(A1658,Planilha1!A:Y,21,FALSE)</f>
        <v>Não</v>
      </c>
      <c r="G1658" s="8" t="str">
        <f>VLOOKUP(A1658,Planilha1!A:Y,22,FALSE)</f>
        <v>Não</v>
      </c>
      <c r="H1658" s="8" t="str">
        <f>VLOOKUP(A1658,Planilha1!A:Y,23,FALSE)</f>
        <v>Não</v>
      </c>
      <c r="I1658" s="8" t="str">
        <f>VLOOKUP(A1658,Planilha1!A:Y,24,FALSE)</f>
        <v>Não</v>
      </c>
      <c r="J1658" s="8" t="str">
        <f>VLOOKUP(A1658,Planilha1!A:Y,25,FALSE)</f>
        <v>Não</v>
      </c>
    </row>
    <row r="1659" spans="1:10">
      <c r="A1659" s="9">
        <v>313340</v>
      </c>
      <c r="B1659" s="16" t="s">
        <v>4255</v>
      </c>
      <c r="C1659" s="25" t="s">
        <v>19</v>
      </c>
      <c r="D1659" s="26">
        <v>45849</v>
      </c>
      <c r="E1659" s="8" t="str">
        <f>VLOOKUP(A1659,Planilha1!A:Y,20,FALSE)</f>
        <v>Sim</v>
      </c>
      <c r="F1659" s="8" t="str">
        <f>VLOOKUP(A1659,Planilha1!A:Y,21,FALSE)</f>
        <v>Não</v>
      </c>
      <c r="G1659" s="8" t="str">
        <f>VLOOKUP(A1659,Planilha1!A:Y,22,FALSE)</f>
        <v>Não</v>
      </c>
      <c r="H1659" s="8" t="str">
        <f>VLOOKUP(A1659,Planilha1!A:Y,23,FALSE)</f>
        <v>Não</v>
      </c>
      <c r="I1659" s="8" t="str">
        <f>VLOOKUP(A1659,Planilha1!A:Y,24,FALSE)</f>
        <v>Não</v>
      </c>
      <c r="J1659" s="8" t="str">
        <f>VLOOKUP(A1659,Planilha1!A:Y,25,FALSE)</f>
        <v>Não</v>
      </c>
    </row>
    <row r="1660" spans="1:10">
      <c r="A1660" s="9">
        <v>313350</v>
      </c>
      <c r="B1660" s="16" t="s">
        <v>4256</v>
      </c>
      <c r="C1660" s="25" t="s">
        <v>19</v>
      </c>
      <c r="D1660" s="26">
        <v>45849</v>
      </c>
      <c r="E1660" s="8" t="str">
        <f>VLOOKUP(A1660,Planilha1!A:Y,20,FALSE)</f>
        <v>Sim</v>
      </c>
      <c r="F1660" s="8" t="str">
        <f>VLOOKUP(A1660,Planilha1!A:Y,21,FALSE)</f>
        <v>Não</v>
      </c>
      <c r="G1660" s="8" t="str">
        <f>VLOOKUP(A1660,Planilha1!A:Y,22,FALSE)</f>
        <v>Não</v>
      </c>
      <c r="H1660" s="8" t="str">
        <f>VLOOKUP(A1660,Planilha1!A:Y,23,FALSE)</f>
        <v>Não</v>
      </c>
      <c r="I1660" s="8" t="str">
        <f>VLOOKUP(A1660,Planilha1!A:Y,24,FALSE)</f>
        <v>Não</v>
      </c>
      <c r="J1660" s="8" t="str">
        <f>VLOOKUP(A1660,Planilha1!A:Y,25,FALSE)</f>
        <v>Não</v>
      </c>
    </row>
    <row r="1661" spans="1:10">
      <c r="A1661" s="9">
        <v>313360</v>
      </c>
      <c r="B1661" s="16" t="s">
        <v>3213</v>
      </c>
      <c r="C1661" s="25" t="s">
        <v>19</v>
      </c>
      <c r="D1661" s="26">
        <v>45849</v>
      </c>
      <c r="E1661" s="8" t="str">
        <f>VLOOKUP(A1661,Planilha1!A:Y,20,FALSE)</f>
        <v>Sim</v>
      </c>
      <c r="F1661" s="8" t="str">
        <f>VLOOKUP(A1661,Planilha1!A:Y,21,FALSE)</f>
        <v>Não</v>
      </c>
      <c r="G1661" s="8" t="str">
        <f>VLOOKUP(A1661,Planilha1!A:Y,22,FALSE)</f>
        <v>Não</v>
      </c>
      <c r="H1661" s="8" t="str">
        <f>VLOOKUP(A1661,Planilha1!A:Y,23,FALSE)</f>
        <v>Não</v>
      </c>
      <c r="I1661" s="8" t="str">
        <f>VLOOKUP(A1661,Planilha1!A:Y,24,FALSE)</f>
        <v>Não</v>
      </c>
      <c r="J1661" s="8" t="str">
        <f>VLOOKUP(A1661,Planilha1!A:Y,25,FALSE)</f>
        <v>Não</v>
      </c>
    </row>
    <row r="1662" spans="1:10">
      <c r="A1662" s="9">
        <v>313370</v>
      </c>
      <c r="B1662" s="16" t="s">
        <v>3906</v>
      </c>
      <c r="C1662" s="15" t="s">
        <v>19</v>
      </c>
      <c r="D1662" s="17">
        <v>45574</v>
      </c>
      <c r="E1662" s="8" t="str">
        <f>VLOOKUP(A1662,Planilha1!A:Y,20,FALSE)</f>
        <v>Sim</v>
      </c>
      <c r="F1662" s="8" t="str">
        <f>VLOOKUP(A1662,Planilha1!A:Y,21,FALSE)</f>
        <v>Não</v>
      </c>
      <c r="G1662" s="8" t="str">
        <f>VLOOKUP(A1662,Planilha1!A:Y,22,FALSE)</f>
        <v>Não</v>
      </c>
      <c r="H1662" s="8" t="str">
        <f>VLOOKUP(A1662,Planilha1!A:Y,23,FALSE)</f>
        <v>Não</v>
      </c>
      <c r="I1662" s="8" t="str">
        <f>VLOOKUP(A1662,Planilha1!A:Y,24,FALSE)</f>
        <v>Não</v>
      </c>
      <c r="J1662" s="8" t="str">
        <f>VLOOKUP(A1662,Planilha1!A:Y,25,FALSE)</f>
        <v>Não</v>
      </c>
    </row>
    <row r="1663" spans="1:10">
      <c r="A1663" s="9">
        <v>313390</v>
      </c>
      <c r="B1663" s="16" t="s">
        <v>1076</v>
      </c>
      <c r="C1663" s="15" t="s">
        <v>19</v>
      </c>
      <c r="D1663" s="17">
        <v>41905</v>
      </c>
      <c r="E1663" s="8" t="str">
        <f>VLOOKUP(A1663,Planilha1!A:Y,20,FALSE)</f>
        <v>Sim</v>
      </c>
      <c r="F1663" s="8" t="str">
        <f>VLOOKUP(A1663,Planilha1!A:Y,21,FALSE)</f>
        <v>Não</v>
      </c>
      <c r="G1663" s="8" t="str">
        <f>VLOOKUP(A1663,Planilha1!A:Y,22,FALSE)</f>
        <v>Não</v>
      </c>
      <c r="H1663" s="8" t="str">
        <f>VLOOKUP(A1663,Planilha1!A:Y,23,FALSE)</f>
        <v>Não</v>
      </c>
      <c r="I1663" s="8" t="str">
        <f>VLOOKUP(A1663,Planilha1!A:Y,24,FALSE)</f>
        <v>Não</v>
      </c>
      <c r="J1663" s="8" t="str">
        <f>VLOOKUP(A1663,Planilha1!A:Y,25,FALSE)</f>
        <v>Não</v>
      </c>
    </row>
    <row r="1664" spans="1:10">
      <c r="A1664" s="9">
        <v>313400</v>
      </c>
      <c r="B1664" s="16" t="s">
        <v>1077</v>
      </c>
      <c r="C1664" s="15" t="s">
        <v>19</v>
      </c>
      <c r="D1664" s="17">
        <v>43131</v>
      </c>
      <c r="E1664" s="8" t="str">
        <f>VLOOKUP(A1664,Planilha1!A:Y,20,FALSE)</f>
        <v>Sim</v>
      </c>
      <c r="F1664" s="8" t="str">
        <f>VLOOKUP(A1664,Planilha1!A:Y,21,FALSE)</f>
        <v>Não</v>
      </c>
      <c r="G1664" s="8" t="str">
        <f>VLOOKUP(A1664,Planilha1!A:Y,22,FALSE)</f>
        <v>Não</v>
      </c>
      <c r="H1664" s="8" t="str">
        <f>VLOOKUP(A1664,Planilha1!A:Y,23,FALSE)</f>
        <v>Não</v>
      </c>
      <c r="I1664" s="8" t="str">
        <f>VLOOKUP(A1664,Planilha1!A:Y,24,FALSE)</f>
        <v>Não</v>
      </c>
      <c r="J1664" s="8" t="str">
        <f>VLOOKUP(A1664,Planilha1!A:Y,25,FALSE)</f>
        <v>Não</v>
      </c>
    </row>
    <row r="1665" spans="1:10">
      <c r="A1665" s="9">
        <v>313410</v>
      </c>
      <c r="B1665" s="16" t="s">
        <v>1078</v>
      </c>
      <c r="C1665" s="15" t="s">
        <v>19</v>
      </c>
      <c r="D1665" s="17">
        <v>43445</v>
      </c>
      <c r="E1665" s="8" t="str">
        <f>VLOOKUP(A1665,Planilha1!A:Y,20,FALSE)</f>
        <v>Sim</v>
      </c>
      <c r="F1665" s="8" t="str">
        <f>VLOOKUP(A1665,Planilha1!A:Y,21,FALSE)</f>
        <v>Não</v>
      </c>
      <c r="G1665" s="8" t="str">
        <f>VLOOKUP(A1665,Planilha1!A:Y,22,FALSE)</f>
        <v>Não</v>
      </c>
      <c r="H1665" s="8" t="str">
        <f>VLOOKUP(A1665,Planilha1!A:Y,23,FALSE)</f>
        <v>Não</v>
      </c>
      <c r="I1665" s="8" t="str">
        <f>VLOOKUP(A1665,Planilha1!A:Y,24,FALSE)</f>
        <v>Não</v>
      </c>
      <c r="J1665" s="8" t="str">
        <f>VLOOKUP(A1665,Planilha1!A:Y,25,FALSE)</f>
        <v>Não</v>
      </c>
    </row>
    <row r="1666" spans="1:10" ht="15.75">
      <c r="A1666" s="19">
        <v>313420</v>
      </c>
      <c r="B1666" s="24" t="s">
        <v>1079</v>
      </c>
      <c r="C1666" s="15" t="s">
        <v>19</v>
      </c>
      <c r="D1666" s="17">
        <v>43445</v>
      </c>
      <c r="E1666" s="8" t="str">
        <f>VLOOKUP(A1666,Planilha1!A:Y,20,FALSE)</f>
        <v>Não</v>
      </c>
      <c r="F1666" s="8" t="str">
        <f>VLOOKUP(A1666,Planilha1!A:Y,21,FALSE)</f>
        <v>Não</v>
      </c>
      <c r="G1666" s="8" t="str">
        <f>VLOOKUP(A1666,Planilha1!A:Y,22,FALSE)</f>
        <v>Não</v>
      </c>
      <c r="H1666" s="8" t="str">
        <f>VLOOKUP(A1666,Planilha1!A:Y,23,FALSE)</f>
        <v>Não</v>
      </c>
      <c r="I1666" s="8" t="str">
        <f>VLOOKUP(A1666,Planilha1!A:Y,24,FALSE)</f>
        <v>Não</v>
      </c>
      <c r="J1666" s="8" t="str">
        <f>VLOOKUP(A1666,Planilha1!A:Y,25,FALSE)</f>
        <v>Não</v>
      </c>
    </row>
    <row r="1667" spans="1:10">
      <c r="A1667" s="9">
        <v>313430</v>
      </c>
      <c r="B1667" s="16" t="s">
        <v>4257</v>
      </c>
      <c r="C1667" s="25" t="s">
        <v>19</v>
      </c>
      <c r="D1667" s="26">
        <v>45849</v>
      </c>
      <c r="E1667" s="8" t="str">
        <f>VLOOKUP(A1667,Planilha1!A:Y,20,FALSE)</f>
        <v>Sim</v>
      </c>
      <c r="F1667" s="8" t="str">
        <f>VLOOKUP(A1667,Planilha1!A:Y,21,FALSE)</f>
        <v>Não</v>
      </c>
      <c r="G1667" s="8" t="str">
        <f>VLOOKUP(A1667,Planilha1!A:Y,22,FALSE)</f>
        <v>Não</v>
      </c>
      <c r="H1667" s="8" t="str">
        <f>VLOOKUP(A1667,Planilha1!A:Y,23,FALSE)</f>
        <v>Não</v>
      </c>
      <c r="I1667" s="8" t="str">
        <f>VLOOKUP(A1667,Planilha1!A:Y,24,FALSE)</f>
        <v>Não</v>
      </c>
      <c r="J1667" s="8" t="str">
        <f>VLOOKUP(A1667,Planilha1!A:Y,25,FALSE)</f>
        <v>Não</v>
      </c>
    </row>
    <row r="1668" spans="1:10">
      <c r="A1668" s="9">
        <v>313450</v>
      </c>
      <c r="B1668" s="16" t="s">
        <v>4258</v>
      </c>
      <c r="C1668" s="25" t="s">
        <v>19</v>
      </c>
      <c r="D1668" s="26">
        <v>45849</v>
      </c>
      <c r="E1668" s="8" t="str">
        <f>VLOOKUP(A1668,Planilha1!A:Y,20,FALSE)</f>
        <v>Sim</v>
      </c>
      <c r="F1668" s="8" t="str">
        <f>VLOOKUP(A1668,Planilha1!A:Y,21,FALSE)</f>
        <v>Não</v>
      </c>
      <c r="G1668" s="8" t="str">
        <f>VLOOKUP(A1668,Planilha1!A:Y,22,FALSE)</f>
        <v>Não</v>
      </c>
      <c r="H1668" s="8" t="str">
        <f>VLOOKUP(A1668,Planilha1!A:Y,23,FALSE)</f>
        <v>Não</v>
      </c>
      <c r="I1668" s="8" t="str">
        <f>VLOOKUP(A1668,Planilha1!A:Y,24,FALSE)</f>
        <v>Não</v>
      </c>
      <c r="J1668" s="8" t="str">
        <f>VLOOKUP(A1668,Planilha1!A:Y,25,FALSE)</f>
        <v>Não</v>
      </c>
    </row>
    <row r="1669" spans="1:10">
      <c r="A1669" s="9">
        <v>313460</v>
      </c>
      <c r="B1669" s="16" t="s">
        <v>1080</v>
      </c>
      <c r="C1669" s="15" t="s">
        <v>19</v>
      </c>
      <c r="D1669" s="17">
        <v>43818</v>
      </c>
      <c r="E1669" s="8" t="str">
        <f>VLOOKUP(A1669,Planilha1!A:Y,20,FALSE)</f>
        <v>Sim</v>
      </c>
      <c r="F1669" s="8" t="str">
        <f>VLOOKUP(A1669,Planilha1!A:Y,21,FALSE)</f>
        <v>Não</v>
      </c>
      <c r="G1669" s="8" t="str">
        <f>VLOOKUP(A1669,Planilha1!A:Y,22,FALSE)</f>
        <v>Não</v>
      </c>
      <c r="H1669" s="8" t="str">
        <f>VLOOKUP(A1669,Planilha1!A:Y,23,FALSE)</f>
        <v>Não</v>
      </c>
      <c r="I1669" s="8" t="str">
        <f>VLOOKUP(A1669,Planilha1!A:Y,24,FALSE)</f>
        <v>Não</v>
      </c>
      <c r="J1669" s="8" t="str">
        <f>VLOOKUP(A1669,Planilha1!A:Y,25,FALSE)</f>
        <v>Não</v>
      </c>
    </row>
    <row r="1670" spans="1:10">
      <c r="A1670" s="9">
        <v>313470</v>
      </c>
      <c r="B1670" s="16" t="s">
        <v>1081</v>
      </c>
      <c r="C1670" s="15" t="s">
        <v>19</v>
      </c>
      <c r="D1670" s="17">
        <v>41136</v>
      </c>
      <c r="E1670" s="8" t="str">
        <f>VLOOKUP(A1670,Planilha1!A:Y,20,FALSE)</f>
        <v>Sim</v>
      </c>
      <c r="F1670" s="8" t="str">
        <f>VLOOKUP(A1670,Planilha1!A:Y,21,FALSE)</f>
        <v>Não</v>
      </c>
      <c r="G1670" s="8" t="str">
        <f>VLOOKUP(A1670,Planilha1!A:Y,22,FALSE)</f>
        <v>Não</v>
      </c>
      <c r="H1670" s="8" t="str">
        <f>VLOOKUP(A1670,Planilha1!A:Y,23,FALSE)</f>
        <v>Não</v>
      </c>
      <c r="I1670" s="8" t="str">
        <f>VLOOKUP(A1670,Planilha1!A:Y,24,FALSE)</f>
        <v>Não</v>
      </c>
      <c r="J1670" s="8" t="str">
        <f>VLOOKUP(A1670,Planilha1!A:Y,25,FALSE)</f>
        <v>Não</v>
      </c>
    </row>
    <row r="1671" spans="1:10">
      <c r="A1671" s="9">
        <v>313480</v>
      </c>
      <c r="B1671" s="16" t="s">
        <v>1082</v>
      </c>
      <c r="C1671" s="15" t="s">
        <v>19</v>
      </c>
      <c r="D1671" s="17">
        <v>43818</v>
      </c>
      <c r="E1671" s="8" t="str">
        <f>VLOOKUP(A1671,Planilha1!A:Y,20,FALSE)</f>
        <v>Sim</v>
      </c>
      <c r="F1671" s="8" t="str">
        <f>VLOOKUP(A1671,Planilha1!A:Y,21,FALSE)</f>
        <v>Não</v>
      </c>
      <c r="G1671" s="8" t="str">
        <f>VLOOKUP(A1671,Planilha1!A:Y,22,FALSE)</f>
        <v>Não</v>
      </c>
      <c r="H1671" s="8" t="str">
        <f>VLOOKUP(A1671,Planilha1!A:Y,23,FALSE)</f>
        <v>Não</v>
      </c>
      <c r="I1671" s="8" t="str">
        <f>VLOOKUP(A1671,Planilha1!A:Y,24,FALSE)</f>
        <v>Não</v>
      </c>
      <c r="J1671" s="8" t="str">
        <f>VLOOKUP(A1671,Planilha1!A:Y,25,FALSE)</f>
        <v>Não</v>
      </c>
    </row>
    <row r="1672" spans="1:10" ht="15.75">
      <c r="A1672" s="19">
        <v>313490</v>
      </c>
      <c r="B1672" s="24" t="s">
        <v>4259</v>
      </c>
      <c r="C1672" s="25" t="s">
        <v>19</v>
      </c>
      <c r="D1672" s="26">
        <v>45849</v>
      </c>
      <c r="E1672" s="8" t="str">
        <f>VLOOKUP(A1672,Planilha1!A:Y,20,FALSE)</f>
        <v>Sim</v>
      </c>
      <c r="F1672" s="8" t="str">
        <f>VLOOKUP(A1672,Planilha1!A:Y,21,FALSE)</f>
        <v>Não</v>
      </c>
      <c r="G1672" s="8" t="str">
        <f>VLOOKUP(A1672,Planilha1!A:Y,22,FALSE)</f>
        <v>Não</v>
      </c>
      <c r="H1672" s="8" t="str">
        <f>VLOOKUP(A1672,Planilha1!A:Y,23,FALSE)</f>
        <v>Não</v>
      </c>
      <c r="I1672" s="8" t="str">
        <f>VLOOKUP(A1672,Planilha1!A:Y,24,FALSE)</f>
        <v>Não</v>
      </c>
      <c r="J1672" s="8" t="str">
        <f>VLOOKUP(A1672,Planilha1!A:Y,25,FALSE)</f>
        <v>Não</v>
      </c>
    </row>
    <row r="1673" spans="1:10">
      <c r="A1673" s="9">
        <v>313500</v>
      </c>
      <c r="B1673" s="16" t="s">
        <v>1370</v>
      </c>
      <c r="C1673" s="15" t="s">
        <v>19</v>
      </c>
      <c r="D1673" s="17">
        <v>45280</v>
      </c>
      <c r="E1673" s="8" t="str">
        <f>VLOOKUP(A1673,Planilha1!A:Y,20,FALSE)</f>
        <v>Sim</v>
      </c>
      <c r="F1673" s="8" t="str">
        <f>VLOOKUP(A1673,Planilha1!A:Y,21,FALSE)</f>
        <v>Não</v>
      </c>
      <c r="G1673" s="8" t="str">
        <f>VLOOKUP(A1673,Planilha1!A:Y,22,FALSE)</f>
        <v>Não</v>
      </c>
      <c r="H1673" s="8" t="str">
        <f>VLOOKUP(A1673,Planilha1!A:Y,23,FALSE)</f>
        <v>Não</v>
      </c>
      <c r="I1673" s="8" t="str">
        <f>VLOOKUP(A1673,Planilha1!A:Y,24,FALSE)</f>
        <v>Não</v>
      </c>
      <c r="J1673" s="8" t="str">
        <f>VLOOKUP(A1673,Planilha1!A:Y,25,FALSE)</f>
        <v>Não</v>
      </c>
    </row>
    <row r="1674" spans="1:10">
      <c r="A1674" s="9">
        <v>313505</v>
      </c>
      <c r="B1674" s="16" t="s">
        <v>1083</v>
      </c>
      <c r="C1674" s="15" t="s">
        <v>19</v>
      </c>
      <c r="D1674" s="17">
        <v>41905</v>
      </c>
      <c r="E1674" s="8" t="str">
        <f>VLOOKUP(A1674,Planilha1!A:Y,20,FALSE)</f>
        <v>Sim</v>
      </c>
      <c r="F1674" s="8" t="str">
        <f>VLOOKUP(A1674,Planilha1!A:Y,21,FALSE)</f>
        <v>Sim</v>
      </c>
      <c r="G1674" s="8" t="str">
        <f>VLOOKUP(A1674,Planilha1!A:Y,22,FALSE)</f>
        <v>Não</v>
      </c>
      <c r="H1674" s="8" t="str">
        <f>VLOOKUP(A1674,Planilha1!A:Y,23,FALSE)</f>
        <v>Sim</v>
      </c>
      <c r="I1674" s="8" t="str">
        <f>VLOOKUP(A1674,Planilha1!A:Y,24,FALSE)</f>
        <v>Não</v>
      </c>
      <c r="J1674" s="8" t="str">
        <f>VLOOKUP(A1674,Planilha1!A:Y,25,FALSE)</f>
        <v>Sim</v>
      </c>
    </row>
    <row r="1675" spans="1:10">
      <c r="A1675" s="9">
        <v>313507</v>
      </c>
      <c r="B1675" s="16" t="s">
        <v>1084</v>
      </c>
      <c r="C1675" s="15" t="s">
        <v>19</v>
      </c>
      <c r="D1675" s="17">
        <v>43084</v>
      </c>
      <c r="E1675" s="8" t="str">
        <f>VLOOKUP(A1675,Planilha1!A:Y,20,FALSE)</f>
        <v>Sim</v>
      </c>
      <c r="F1675" s="8" t="str">
        <f>VLOOKUP(A1675,Planilha1!A:Y,21,FALSE)</f>
        <v>Não</v>
      </c>
      <c r="G1675" s="8" t="str">
        <f>VLOOKUP(A1675,Planilha1!A:Y,22,FALSE)</f>
        <v>Não</v>
      </c>
      <c r="H1675" s="8" t="str">
        <f>VLOOKUP(A1675,Planilha1!A:Y,23,FALSE)</f>
        <v>Não</v>
      </c>
      <c r="I1675" s="8" t="str">
        <f>VLOOKUP(A1675,Planilha1!A:Y,24,FALSE)</f>
        <v>Não</v>
      </c>
      <c r="J1675" s="8" t="str">
        <f>VLOOKUP(A1675,Planilha1!A:Y,25,FALSE)</f>
        <v>Não</v>
      </c>
    </row>
    <row r="1676" spans="1:10">
      <c r="A1676" s="9">
        <v>313510</v>
      </c>
      <c r="B1676" s="16" t="s">
        <v>1085</v>
      </c>
      <c r="C1676" s="15" t="s">
        <v>19</v>
      </c>
      <c r="D1676" s="17">
        <v>41905</v>
      </c>
      <c r="E1676" s="8" t="str">
        <f>VLOOKUP(A1676,Planilha1!A:Y,20,FALSE)</f>
        <v>Sim</v>
      </c>
      <c r="F1676" s="8" t="str">
        <f>VLOOKUP(A1676,Planilha1!A:Y,21,FALSE)</f>
        <v>Não</v>
      </c>
      <c r="G1676" s="8" t="str">
        <f>VLOOKUP(A1676,Planilha1!A:Y,22,FALSE)</f>
        <v>Não</v>
      </c>
      <c r="H1676" s="8" t="str">
        <f>VLOOKUP(A1676,Planilha1!A:Y,23,FALSE)</f>
        <v>Não</v>
      </c>
      <c r="I1676" s="8" t="str">
        <f>VLOOKUP(A1676,Planilha1!A:Y,24,FALSE)</f>
        <v>Não</v>
      </c>
      <c r="J1676" s="8" t="str">
        <f>VLOOKUP(A1676,Planilha1!A:Y,25,FALSE)</f>
        <v>Não</v>
      </c>
    </row>
    <row r="1677" spans="1:10" ht="15.75">
      <c r="A1677" s="19">
        <v>313520</v>
      </c>
      <c r="B1677" s="24" t="s">
        <v>1086</v>
      </c>
      <c r="C1677" s="15" t="s">
        <v>19</v>
      </c>
      <c r="D1677" s="17">
        <v>43131</v>
      </c>
      <c r="E1677" s="8" t="str">
        <f>VLOOKUP(A1677,Planilha1!A:Y,20,FALSE)</f>
        <v>Não</v>
      </c>
      <c r="F1677" s="8" t="str">
        <f>VLOOKUP(A1677,Planilha1!A:Y,21,FALSE)</f>
        <v>Não</v>
      </c>
      <c r="G1677" s="8" t="str">
        <f>VLOOKUP(A1677,Planilha1!A:Y,22,FALSE)</f>
        <v>Não</v>
      </c>
      <c r="H1677" s="8" t="str">
        <f>VLOOKUP(A1677,Planilha1!A:Y,23,FALSE)</f>
        <v>Não</v>
      </c>
      <c r="I1677" s="8" t="str">
        <f>VLOOKUP(A1677,Planilha1!A:Y,24,FALSE)</f>
        <v>Não</v>
      </c>
      <c r="J1677" s="8" t="str">
        <f>VLOOKUP(A1677,Planilha1!A:Y,25,FALSE)</f>
        <v>Não</v>
      </c>
    </row>
    <row r="1678" spans="1:10">
      <c r="A1678" s="9">
        <v>313530</v>
      </c>
      <c r="B1678" s="16" t="s">
        <v>4260</v>
      </c>
      <c r="C1678" s="25" t="s">
        <v>19</v>
      </c>
      <c r="D1678" s="26">
        <v>45849</v>
      </c>
      <c r="E1678" s="8" t="str">
        <f>VLOOKUP(A1678,Planilha1!A:Y,20,FALSE)</f>
        <v>Sim</v>
      </c>
      <c r="F1678" s="8" t="str">
        <f>VLOOKUP(A1678,Planilha1!A:Y,21,FALSE)</f>
        <v>Não</v>
      </c>
      <c r="G1678" s="8" t="str">
        <f>VLOOKUP(A1678,Planilha1!A:Y,22,FALSE)</f>
        <v>Não</v>
      </c>
      <c r="H1678" s="8" t="str">
        <f>VLOOKUP(A1678,Planilha1!A:Y,23,FALSE)</f>
        <v>Não</v>
      </c>
      <c r="I1678" s="8" t="str">
        <f>VLOOKUP(A1678,Planilha1!A:Y,24,FALSE)</f>
        <v>Não</v>
      </c>
      <c r="J1678" s="8" t="str">
        <f>VLOOKUP(A1678,Planilha1!A:Y,25,FALSE)</f>
        <v>Não</v>
      </c>
    </row>
    <row r="1679" spans="1:10">
      <c r="A1679" s="9">
        <v>313535</v>
      </c>
      <c r="B1679" s="16" t="s">
        <v>1087</v>
      </c>
      <c r="C1679" s="15" t="s">
        <v>19</v>
      </c>
      <c r="D1679" s="17">
        <v>41905</v>
      </c>
      <c r="E1679" s="8" t="str">
        <f>VLOOKUP(A1679,Planilha1!A:Y,20,FALSE)</f>
        <v>Sim</v>
      </c>
      <c r="F1679" s="8" t="str">
        <f>VLOOKUP(A1679,Planilha1!A:Y,21,FALSE)</f>
        <v>Não</v>
      </c>
      <c r="G1679" s="8" t="str">
        <f>VLOOKUP(A1679,Planilha1!A:Y,22,FALSE)</f>
        <v>Não</v>
      </c>
      <c r="H1679" s="8" t="str">
        <f>VLOOKUP(A1679,Planilha1!A:Y,23,FALSE)</f>
        <v>Não</v>
      </c>
      <c r="I1679" s="8" t="str">
        <f>VLOOKUP(A1679,Planilha1!A:Y,24,FALSE)</f>
        <v>Não</v>
      </c>
      <c r="J1679" s="8" t="str">
        <f>VLOOKUP(A1679,Planilha1!A:Y,25,FALSE)</f>
        <v>Não</v>
      </c>
    </row>
    <row r="1680" spans="1:10">
      <c r="A1680" s="9">
        <v>313540</v>
      </c>
      <c r="B1680" s="16" t="s">
        <v>3907</v>
      </c>
      <c r="C1680" s="15" t="s">
        <v>19</v>
      </c>
      <c r="D1680" s="17">
        <v>45574</v>
      </c>
      <c r="E1680" s="8" t="str">
        <f>VLOOKUP(A1680,Planilha1!A:Y,20,FALSE)</f>
        <v>Sim</v>
      </c>
      <c r="F1680" s="8" t="str">
        <f>VLOOKUP(A1680,Planilha1!A:Y,21,FALSE)</f>
        <v>Não</v>
      </c>
      <c r="G1680" s="8" t="str">
        <f>VLOOKUP(A1680,Planilha1!A:Y,22,FALSE)</f>
        <v>Não</v>
      </c>
      <c r="H1680" s="8" t="str">
        <f>VLOOKUP(A1680,Planilha1!A:Y,23,FALSE)</f>
        <v>Não</v>
      </c>
      <c r="I1680" s="8" t="str">
        <f>VLOOKUP(A1680,Planilha1!A:Y,24,FALSE)</f>
        <v>Não</v>
      </c>
      <c r="J1680" s="8" t="str">
        <f>VLOOKUP(A1680,Planilha1!A:Y,25,FALSE)</f>
        <v>Não</v>
      </c>
    </row>
    <row r="1681" spans="1:10">
      <c r="A1681" s="9">
        <v>313545</v>
      </c>
      <c r="B1681" s="16" t="s">
        <v>1088</v>
      </c>
      <c r="C1681" s="15" t="s">
        <v>19</v>
      </c>
      <c r="D1681" s="17">
        <v>41905</v>
      </c>
      <c r="E1681" s="8" t="str">
        <f>VLOOKUP(A1681,Planilha1!A:Y,20,FALSE)</f>
        <v>Sim</v>
      </c>
      <c r="F1681" s="8" t="str">
        <f>VLOOKUP(A1681,Planilha1!A:Y,21,FALSE)</f>
        <v>Não</v>
      </c>
      <c r="G1681" s="8" t="str">
        <f>VLOOKUP(A1681,Planilha1!A:Y,22,FALSE)</f>
        <v>Não</v>
      </c>
      <c r="H1681" s="8" t="str">
        <f>VLOOKUP(A1681,Planilha1!A:Y,23,FALSE)</f>
        <v>Não</v>
      </c>
      <c r="I1681" s="8" t="str">
        <f>VLOOKUP(A1681,Planilha1!A:Y,24,FALSE)</f>
        <v>Não</v>
      </c>
      <c r="J1681" s="8" t="str">
        <f>VLOOKUP(A1681,Planilha1!A:Y,25,FALSE)</f>
        <v>Não</v>
      </c>
    </row>
    <row r="1682" spans="1:10">
      <c r="A1682" s="9">
        <v>313550</v>
      </c>
      <c r="B1682" s="16" t="s">
        <v>1089</v>
      </c>
      <c r="C1682" s="15" t="s">
        <v>19</v>
      </c>
      <c r="D1682" s="17">
        <v>41499</v>
      </c>
      <c r="E1682" s="8" t="str">
        <f>VLOOKUP(A1682,Planilha1!A:Y,20,FALSE)</f>
        <v>Sim</v>
      </c>
      <c r="F1682" s="8" t="str">
        <f>VLOOKUP(A1682,Planilha1!A:Y,21,FALSE)</f>
        <v>Não</v>
      </c>
      <c r="G1682" s="8" t="str">
        <f>VLOOKUP(A1682,Planilha1!A:Y,22,FALSE)</f>
        <v>Não</v>
      </c>
      <c r="H1682" s="8" t="str">
        <f>VLOOKUP(A1682,Planilha1!A:Y,23,FALSE)</f>
        <v>Não</v>
      </c>
      <c r="I1682" s="8" t="str">
        <f>VLOOKUP(A1682,Planilha1!A:Y,24,FALSE)</f>
        <v>Não</v>
      </c>
      <c r="J1682" s="8" t="str">
        <f>VLOOKUP(A1682,Planilha1!A:Y,25,FALSE)</f>
        <v>Não</v>
      </c>
    </row>
    <row r="1683" spans="1:10">
      <c r="A1683" s="9">
        <v>313560</v>
      </c>
      <c r="B1683" s="16" t="s">
        <v>1090</v>
      </c>
      <c r="C1683" s="15" t="s">
        <v>19</v>
      </c>
      <c r="D1683" s="17">
        <v>43445</v>
      </c>
      <c r="E1683" s="8" t="str">
        <f>VLOOKUP(A1683,Planilha1!A:Y,20,FALSE)</f>
        <v>Não</v>
      </c>
      <c r="F1683" s="8" t="str">
        <f>VLOOKUP(A1683,Planilha1!A:Y,21,FALSE)</f>
        <v>Não</v>
      </c>
      <c r="G1683" s="8" t="str">
        <f>VLOOKUP(A1683,Planilha1!A:Y,22,FALSE)</f>
        <v>Não</v>
      </c>
      <c r="H1683" s="8" t="str">
        <f>VLOOKUP(A1683,Planilha1!A:Y,23,FALSE)</f>
        <v>Não</v>
      </c>
      <c r="I1683" s="8" t="str">
        <f>VLOOKUP(A1683,Planilha1!A:Y,24,FALSE)</f>
        <v>Não</v>
      </c>
      <c r="J1683" s="8" t="str">
        <f>VLOOKUP(A1683,Planilha1!A:Y,25,FALSE)</f>
        <v>Não</v>
      </c>
    </row>
    <row r="1684" spans="1:10">
      <c r="A1684" s="9">
        <v>313570</v>
      </c>
      <c r="B1684" s="16" t="s">
        <v>3908</v>
      </c>
      <c r="C1684" s="15" t="s">
        <v>19</v>
      </c>
      <c r="D1684" s="17">
        <v>45574</v>
      </c>
      <c r="E1684" s="8" t="str">
        <f>VLOOKUP(A1684,Planilha1!A:Y,20,FALSE)</f>
        <v>Sim</v>
      </c>
      <c r="F1684" s="8" t="str">
        <f>VLOOKUP(A1684,Planilha1!A:Y,21,FALSE)</f>
        <v>Não</v>
      </c>
      <c r="G1684" s="8" t="str">
        <f>VLOOKUP(A1684,Planilha1!A:Y,22,FALSE)</f>
        <v>Não</v>
      </c>
      <c r="H1684" s="8" t="str">
        <f>VLOOKUP(A1684,Planilha1!A:Y,23,FALSE)</f>
        <v>Não</v>
      </c>
      <c r="I1684" s="8" t="str">
        <f>VLOOKUP(A1684,Planilha1!A:Y,24,FALSE)</f>
        <v>Não</v>
      </c>
      <c r="J1684" s="8" t="str">
        <f>VLOOKUP(A1684,Planilha1!A:Y,25,FALSE)</f>
        <v>Não</v>
      </c>
    </row>
    <row r="1685" spans="1:10">
      <c r="A1685" s="9">
        <v>313580</v>
      </c>
      <c r="B1685" s="16" t="s">
        <v>1091</v>
      </c>
      <c r="C1685" s="15" t="s">
        <v>19</v>
      </c>
      <c r="D1685" s="17">
        <v>41136</v>
      </c>
      <c r="E1685" s="8" t="str">
        <f>VLOOKUP(A1685,Planilha1!A:Y,20,FALSE)</f>
        <v>Sim</v>
      </c>
      <c r="F1685" s="8" t="str">
        <f>VLOOKUP(A1685,Planilha1!A:Y,21,FALSE)</f>
        <v>Não</v>
      </c>
      <c r="G1685" s="8" t="str">
        <f>VLOOKUP(A1685,Planilha1!A:Y,22,FALSE)</f>
        <v>Não</v>
      </c>
      <c r="H1685" s="8" t="str">
        <f>VLOOKUP(A1685,Planilha1!A:Y,23,FALSE)</f>
        <v>Não</v>
      </c>
      <c r="I1685" s="8" t="str">
        <f>VLOOKUP(A1685,Planilha1!A:Y,24,FALSE)</f>
        <v>Não</v>
      </c>
      <c r="J1685" s="8" t="str">
        <f>VLOOKUP(A1685,Planilha1!A:Y,25,FALSE)</f>
        <v>Não</v>
      </c>
    </row>
    <row r="1686" spans="1:10" ht="15.75">
      <c r="A1686" s="19">
        <v>313590</v>
      </c>
      <c r="B1686" s="24" t="s">
        <v>3909</v>
      </c>
      <c r="C1686" s="15" t="s">
        <v>19</v>
      </c>
      <c r="D1686" s="17">
        <v>45574</v>
      </c>
      <c r="E1686" s="8" t="str">
        <f>VLOOKUP(A1686,Planilha1!A:Y,20,FALSE)</f>
        <v>Sim</v>
      </c>
      <c r="F1686" s="8" t="str">
        <f>VLOOKUP(A1686,Planilha1!A:Y,21,FALSE)</f>
        <v>Não</v>
      </c>
      <c r="G1686" s="8" t="str">
        <f>VLOOKUP(A1686,Planilha1!A:Y,22,FALSE)</f>
        <v>Não</v>
      </c>
      <c r="H1686" s="8" t="str">
        <f>VLOOKUP(A1686,Planilha1!A:Y,23,FALSE)</f>
        <v>Não</v>
      </c>
      <c r="I1686" s="8" t="str">
        <f>VLOOKUP(A1686,Planilha1!A:Y,24,FALSE)</f>
        <v>Não</v>
      </c>
      <c r="J1686" s="8" t="str">
        <f>VLOOKUP(A1686,Planilha1!A:Y,25,FALSE)</f>
        <v>Não</v>
      </c>
    </row>
    <row r="1687" spans="1:10">
      <c r="A1687" s="9">
        <v>313600</v>
      </c>
      <c r="B1687" s="16" t="s">
        <v>1092</v>
      </c>
      <c r="C1687" s="15" t="s">
        <v>19</v>
      </c>
      <c r="D1687" s="17">
        <v>41499</v>
      </c>
      <c r="E1687" s="8" t="str">
        <f>VLOOKUP(A1687,Planilha1!A:Y,20,FALSE)</f>
        <v>Sim</v>
      </c>
      <c r="F1687" s="8" t="str">
        <f>VLOOKUP(A1687,Planilha1!A:Y,21,FALSE)</f>
        <v>Não</v>
      </c>
      <c r="G1687" s="8" t="str">
        <f>VLOOKUP(A1687,Planilha1!A:Y,22,FALSE)</f>
        <v>Não</v>
      </c>
      <c r="H1687" s="8" t="str">
        <f>VLOOKUP(A1687,Planilha1!A:Y,23,FALSE)</f>
        <v>Não</v>
      </c>
      <c r="I1687" s="8" t="str">
        <f>VLOOKUP(A1687,Planilha1!A:Y,24,FALSE)</f>
        <v>Não</v>
      </c>
      <c r="J1687" s="8" t="str">
        <f>VLOOKUP(A1687,Planilha1!A:Y,25,FALSE)</f>
        <v>Não</v>
      </c>
    </row>
    <row r="1688" spans="1:10" ht="15.75">
      <c r="A1688" s="19">
        <v>313610</v>
      </c>
      <c r="B1688" s="24" t="s">
        <v>1093</v>
      </c>
      <c r="C1688" s="15" t="s">
        <v>19</v>
      </c>
      <c r="D1688" s="17">
        <v>43445</v>
      </c>
      <c r="E1688" s="8" t="str">
        <f>VLOOKUP(A1688,Planilha1!A:Y,20,FALSE)</f>
        <v>Não</v>
      </c>
      <c r="F1688" s="8" t="str">
        <f>VLOOKUP(A1688,Planilha1!A:Y,21,FALSE)</f>
        <v>Não</v>
      </c>
      <c r="G1688" s="8" t="str">
        <f>VLOOKUP(A1688,Planilha1!A:Y,22,FALSE)</f>
        <v>Não</v>
      </c>
      <c r="H1688" s="8" t="str">
        <f>VLOOKUP(A1688,Planilha1!A:Y,23,FALSE)</f>
        <v>Não</v>
      </c>
      <c r="I1688" s="8" t="str">
        <f>VLOOKUP(A1688,Planilha1!A:Y,24,FALSE)</f>
        <v>Não</v>
      </c>
      <c r="J1688" s="8" t="str">
        <f>VLOOKUP(A1688,Planilha1!A:Y,25,FALSE)</f>
        <v>Não</v>
      </c>
    </row>
    <row r="1689" spans="1:10" ht="15.75">
      <c r="A1689" s="19">
        <v>313630</v>
      </c>
      <c r="B1689" s="24" t="s">
        <v>1094</v>
      </c>
      <c r="C1689" s="15" t="s">
        <v>19</v>
      </c>
      <c r="D1689" s="17">
        <v>43818</v>
      </c>
      <c r="E1689" s="8" t="str">
        <f>VLOOKUP(A1689,Planilha1!A:Y,20,FALSE)</f>
        <v>Sim</v>
      </c>
      <c r="F1689" s="8" t="str">
        <f>VLOOKUP(A1689,Planilha1!A:Y,21,FALSE)</f>
        <v>Não</v>
      </c>
      <c r="G1689" s="8" t="str">
        <f>VLOOKUP(A1689,Planilha1!A:Y,22,FALSE)</f>
        <v>Não</v>
      </c>
      <c r="H1689" s="8" t="str">
        <f>VLOOKUP(A1689,Planilha1!A:Y,23,FALSE)</f>
        <v>Não</v>
      </c>
      <c r="I1689" s="8" t="str">
        <f>VLOOKUP(A1689,Planilha1!A:Y,24,FALSE)</f>
        <v>Não</v>
      </c>
      <c r="J1689" s="8" t="str">
        <f>VLOOKUP(A1689,Planilha1!A:Y,25,FALSE)</f>
        <v>Não</v>
      </c>
    </row>
    <row r="1690" spans="1:10" ht="15.75">
      <c r="A1690" s="19">
        <v>313640</v>
      </c>
      <c r="B1690" s="24" t="s">
        <v>1095</v>
      </c>
      <c r="C1690" s="15" t="s">
        <v>19</v>
      </c>
      <c r="D1690" s="17">
        <v>43445</v>
      </c>
      <c r="E1690" s="8" t="str">
        <f>VLOOKUP(A1690,Planilha1!A:Y,20,FALSE)</f>
        <v>Não</v>
      </c>
      <c r="F1690" s="8" t="str">
        <f>VLOOKUP(A1690,Planilha1!A:Y,21,FALSE)</f>
        <v>Não</v>
      </c>
      <c r="G1690" s="8" t="str">
        <f>VLOOKUP(A1690,Planilha1!A:Y,22,FALSE)</f>
        <v>Não</v>
      </c>
      <c r="H1690" s="8" t="str">
        <f>VLOOKUP(A1690,Planilha1!A:Y,23,FALSE)</f>
        <v>Não</v>
      </c>
      <c r="I1690" s="8" t="str">
        <f>VLOOKUP(A1690,Planilha1!A:Y,24,FALSE)</f>
        <v>Não</v>
      </c>
      <c r="J1690" s="8" t="str">
        <f>VLOOKUP(A1690,Planilha1!A:Y,25,FALSE)</f>
        <v>Não</v>
      </c>
    </row>
    <row r="1691" spans="1:10" ht="15.75">
      <c r="A1691" s="19">
        <v>313650</v>
      </c>
      <c r="B1691" s="24" t="s">
        <v>1096</v>
      </c>
      <c r="C1691" s="15" t="s">
        <v>19</v>
      </c>
      <c r="D1691" s="17">
        <v>41136</v>
      </c>
      <c r="E1691" s="8" t="str">
        <f>VLOOKUP(A1691,Planilha1!A:Y,20,FALSE)</f>
        <v>Não</v>
      </c>
      <c r="F1691" s="8" t="str">
        <f>VLOOKUP(A1691,Planilha1!A:Y,21,FALSE)</f>
        <v>Não</v>
      </c>
      <c r="G1691" s="8" t="str">
        <f>VLOOKUP(A1691,Planilha1!A:Y,22,FALSE)</f>
        <v>Não</v>
      </c>
      <c r="H1691" s="8" t="str">
        <f>VLOOKUP(A1691,Planilha1!A:Y,23,FALSE)</f>
        <v>Não</v>
      </c>
      <c r="I1691" s="8" t="str">
        <f>VLOOKUP(A1691,Planilha1!A:Y,24,FALSE)</f>
        <v>Não</v>
      </c>
      <c r="J1691" s="8" t="str">
        <f>VLOOKUP(A1691,Planilha1!A:Y,25,FALSE)</f>
        <v>Não</v>
      </c>
    </row>
    <row r="1692" spans="1:10">
      <c r="A1692" s="9">
        <v>313652</v>
      </c>
      <c r="B1692" s="16" t="s">
        <v>1097</v>
      </c>
      <c r="C1692" s="15" t="s">
        <v>19</v>
      </c>
      <c r="D1692" s="17">
        <v>41905</v>
      </c>
      <c r="E1692" s="8" t="str">
        <f>VLOOKUP(A1692,Planilha1!A:Y,20,FALSE)</f>
        <v>Sim</v>
      </c>
      <c r="F1692" s="8" t="str">
        <f>VLOOKUP(A1692,Planilha1!A:Y,21,FALSE)</f>
        <v>Não</v>
      </c>
      <c r="G1692" s="8" t="str">
        <f>VLOOKUP(A1692,Planilha1!A:Y,22,FALSE)</f>
        <v>Não</v>
      </c>
      <c r="H1692" s="8" t="str">
        <f>VLOOKUP(A1692,Planilha1!A:Y,23,FALSE)</f>
        <v>Não</v>
      </c>
      <c r="I1692" s="8" t="str">
        <f>VLOOKUP(A1692,Planilha1!A:Y,24,FALSE)</f>
        <v>Não</v>
      </c>
      <c r="J1692" s="8" t="str">
        <f>VLOOKUP(A1692,Planilha1!A:Y,25,FALSE)</f>
        <v>Não</v>
      </c>
    </row>
    <row r="1693" spans="1:10">
      <c r="A1693" s="9">
        <v>313655</v>
      </c>
      <c r="B1693" s="16" t="s">
        <v>1098</v>
      </c>
      <c r="C1693" s="15" t="s">
        <v>19</v>
      </c>
      <c r="D1693" s="17">
        <v>43131</v>
      </c>
      <c r="E1693" s="8" t="str">
        <f>VLOOKUP(A1693,Planilha1!A:Y,20,FALSE)</f>
        <v>Sim</v>
      </c>
      <c r="F1693" s="8" t="str">
        <f>VLOOKUP(A1693,Planilha1!A:Y,21,FALSE)</f>
        <v>Não</v>
      </c>
      <c r="G1693" s="8" t="str">
        <f>VLOOKUP(A1693,Planilha1!A:Y,22,FALSE)</f>
        <v>Não</v>
      </c>
      <c r="H1693" s="8" t="str">
        <f>VLOOKUP(A1693,Planilha1!A:Y,23,FALSE)</f>
        <v>Não</v>
      </c>
      <c r="I1693" s="8" t="str">
        <f>VLOOKUP(A1693,Planilha1!A:Y,24,FALSE)</f>
        <v>Não</v>
      </c>
      <c r="J1693" s="8" t="str">
        <f>VLOOKUP(A1693,Planilha1!A:Y,25,FALSE)</f>
        <v>Não</v>
      </c>
    </row>
    <row r="1694" spans="1:10">
      <c r="A1694" s="9">
        <v>313657</v>
      </c>
      <c r="B1694" s="16" t="s">
        <v>1099</v>
      </c>
      <c r="C1694" s="15" t="s">
        <v>19</v>
      </c>
      <c r="D1694" s="17">
        <v>41905</v>
      </c>
      <c r="E1694" s="8" t="str">
        <f>VLOOKUP(A1694,Planilha1!A:Y,20,FALSE)</f>
        <v>Sim</v>
      </c>
      <c r="F1694" s="8" t="str">
        <f>VLOOKUP(A1694,Planilha1!A:Y,21,FALSE)</f>
        <v>Não</v>
      </c>
      <c r="G1694" s="8" t="str">
        <f>VLOOKUP(A1694,Planilha1!A:Y,22,FALSE)</f>
        <v>Não</v>
      </c>
      <c r="H1694" s="8" t="str">
        <f>VLOOKUP(A1694,Planilha1!A:Y,23,FALSE)</f>
        <v>Não</v>
      </c>
      <c r="I1694" s="8" t="str">
        <f>VLOOKUP(A1694,Planilha1!A:Y,24,FALSE)</f>
        <v>Não</v>
      </c>
      <c r="J1694" s="8" t="str">
        <f>VLOOKUP(A1694,Planilha1!A:Y,25,FALSE)</f>
        <v>Não</v>
      </c>
    </row>
    <row r="1695" spans="1:10">
      <c r="A1695" s="9">
        <v>313665</v>
      </c>
      <c r="B1695" s="16" t="s">
        <v>4261</v>
      </c>
      <c r="C1695" s="25" t="s">
        <v>19</v>
      </c>
      <c r="D1695" s="26">
        <v>45849</v>
      </c>
      <c r="E1695" s="8" t="str">
        <f>VLOOKUP(A1695,Planilha1!A:Y,20,FALSE)</f>
        <v>Sim</v>
      </c>
      <c r="F1695" s="8" t="str">
        <f>VLOOKUP(A1695,Planilha1!A:Y,21,FALSE)</f>
        <v>Não</v>
      </c>
      <c r="G1695" s="8" t="str">
        <f>VLOOKUP(A1695,Planilha1!A:Y,22,FALSE)</f>
        <v>Não</v>
      </c>
      <c r="H1695" s="8" t="str">
        <f>VLOOKUP(A1695,Planilha1!A:Y,23,FALSE)</f>
        <v>Não</v>
      </c>
      <c r="I1695" s="8" t="str">
        <f>VLOOKUP(A1695,Planilha1!A:Y,24,FALSE)</f>
        <v>Não</v>
      </c>
      <c r="J1695" s="8" t="str">
        <f>VLOOKUP(A1695,Planilha1!A:Y,25,FALSE)</f>
        <v>Não</v>
      </c>
    </row>
    <row r="1696" spans="1:10">
      <c r="A1696" s="9">
        <v>313680</v>
      </c>
      <c r="B1696" s="16" t="s">
        <v>1100</v>
      </c>
      <c r="C1696" s="15" t="s">
        <v>19</v>
      </c>
      <c r="D1696" s="17">
        <v>43818</v>
      </c>
      <c r="E1696" s="8" t="str">
        <f>VLOOKUP(A1696,Planilha1!A:Y,20,FALSE)</f>
        <v>Sim</v>
      </c>
      <c r="F1696" s="8" t="str">
        <f>VLOOKUP(A1696,Planilha1!A:Y,21,FALSE)</f>
        <v>Não</v>
      </c>
      <c r="G1696" s="8" t="str">
        <f>VLOOKUP(A1696,Planilha1!A:Y,22,FALSE)</f>
        <v>Não</v>
      </c>
      <c r="H1696" s="8" t="str">
        <f>VLOOKUP(A1696,Planilha1!A:Y,23,FALSE)</f>
        <v>Não</v>
      </c>
      <c r="I1696" s="8" t="str">
        <f>VLOOKUP(A1696,Planilha1!A:Y,24,FALSE)</f>
        <v>Não</v>
      </c>
      <c r="J1696" s="8" t="str">
        <f>VLOOKUP(A1696,Planilha1!A:Y,25,FALSE)</f>
        <v>Não</v>
      </c>
    </row>
    <row r="1697" spans="1:10">
      <c r="A1697" s="9">
        <v>313690</v>
      </c>
      <c r="B1697" s="18" t="s">
        <v>4262</v>
      </c>
      <c r="C1697" s="25" t="s">
        <v>19</v>
      </c>
      <c r="D1697" s="26">
        <v>45849</v>
      </c>
      <c r="E1697" s="8" t="str">
        <f>VLOOKUP(A1697,Planilha1!A:Y,20,FALSE)</f>
        <v>Sim</v>
      </c>
      <c r="F1697" s="8" t="str">
        <f>VLOOKUP(A1697,Planilha1!A:Y,21,FALSE)</f>
        <v>Não</v>
      </c>
      <c r="G1697" s="8" t="str">
        <f>VLOOKUP(A1697,Planilha1!A:Y,22,FALSE)</f>
        <v>Não</v>
      </c>
      <c r="H1697" s="8" t="str">
        <f>VLOOKUP(A1697,Planilha1!A:Y,23,FALSE)</f>
        <v>Não</v>
      </c>
      <c r="I1697" s="8" t="str">
        <f>VLOOKUP(A1697,Planilha1!A:Y,24,FALSE)</f>
        <v>Não</v>
      </c>
      <c r="J1697" s="8" t="str">
        <f>VLOOKUP(A1697,Planilha1!A:Y,25,FALSE)</f>
        <v>Não</v>
      </c>
    </row>
    <row r="1698" spans="1:10">
      <c r="A1698" s="9">
        <v>313695</v>
      </c>
      <c r="B1698" s="16" t="s">
        <v>1101</v>
      </c>
      <c r="C1698" s="15" t="s">
        <v>19</v>
      </c>
      <c r="D1698" s="17">
        <v>41499</v>
      </c>
      <c r="E1698" s="8" t="str">
        <f>VLOOKUP(A1698,Planilha1!A:Y,20,FALSE)</f>
        <v>Não</v>
      </c>
      <c r="F1698" s="8" t="str">
        <f>VLOOKUP(A1698,Planilha1!A:Y,21,FALSE)</f>
        <v>Não</v>
      </c>
      <c r="G1698" s="8" t="str">
        <f>VLOOKUP(A1698,Planilha1!A:Y,22,FALSE)</f>
        <v>Não</v>
      </c>
      <c r="H1698" s="8" t="str">
        <f>VLOOKUP(A1698,Planilha1!A:Y,23,FALSE)</f>
        <v>Não</v>
      </c>
      <c r="I1698" s="8" t="str">
        <f>VLOOKUP(A1698,Planilha1!A:Y,24,FALSE)</f>
        <v>Não</v>
      </c>
      <c r="J1698" s="8" t="str">
        <f>VLOOKUP(A1698,Planilha1!A:Y,25,FALSE)</f>
        <v>Não</v>
      </c>
    </row>
    <row r="1699" spans="1:10" ht="15.75">
      <c r="A1699" s="19">
        <v>313700</v>
      </c>
      <c r="B1699" s="24" t="s">
        <v>1102</v>
      </c>
      <c r="C1699" s="15" t="s">
        <v>19</v>
      </c>
      <c r="D1699" s="17">
        <v>41905</v>
      </c>
      <c r="E1699" s="8" t="str">
        <f>VLOOKUP(A1699,Planilha1!A:Y,20,FALSE)</f>
        <v>Sim</v>
      </c>
      <c r="F1699" s="8" t="str">
        <f>VLOOKUP(A1699,Planilha1!A:Y,21,FALSE)</f>
        <v>Não</v>
      </c>
      <c r="G1699" s="8" t="str">
        <f>VLOOKUP(A1699,Planilha1!A:Y,22,FALSE)</f>
        <v>Não</v>
      </c>
      <c r="H1699" s="8" t="str">
        <f>VLOOKUP(A1699,Planilha1!A:Y,23,FALSE)</f>
        <v>Não</v>
      </c>
      <c r="I1699" s="8" t="str">
        <f>VLOOKUP(A1699,Planilha1!A:Y,24,FALSE)</f>
        <v>Não</v>
      </c>
      <c r="J1699" s="8" t="str">
        <f>VLOOKUP(A1699,Planilha1!A:Y,25,FALSE)</f>
        <v>Não</v>
      </c>
    </row>
    <row r="1700" spans="1:10">
      <c r="A1700" s="9">
        <v>313710</v>
      </c>
      <c r="B1700" s="16" t="s">
        <v>4263</v>
      </c>
      <c r="C1700" s="25" t="s">
        <v>19</v>
      </c>
      <c r="D1700" s="26">
        <v>45849</v>
      </c>
      <c r="E1700" s="8" t="str">
        <f>VLOOKUP(A1700,Planilha1!A:Y,20,FALSE)</f>
        <v>Não</v>
      </c>
      <c r="F1700" s="8" t="str">
        <f>VLOOKUP(A1700,Planilha1!A:Y,21,FALSE)</f>
        <v>Não</v>
      </c>
      <c r="G1700" s="8" t="str">
        <f>VLOOKUP(A1700,Planilha1!A:Y,22,FALSE)</f>
        <v>Não</v>
      </c>
      <c r="H1700" s="8" t="str">
        <f>VLOOKUP(A1700,Planilha1!A:Y,23,FALSE)</f>
        <v>Não</v>
      </c>
      <c r="I1700" s="8" t="str">
        <f>VLOOKUP(A1700,Planilha1!A:Y,24,FALSE)</f>
        <v>Não</v>
      </c>
      <c r="J1700" s="8" t="str">
        <f>VLOOKUP(A1700,Planilha1!A:Y,25,FALSE)</f>
        <v>Não</v>
      </c>
    </row>
    <row r="1701" spans="1:10">
      <c r="A1701" s="9">
        <v>313720</v>
      </c>
      <c r="B1701" s="16" t="s">
        <v>4264</v>
      </c>
      <c r="C1701" s="25" t="s">
        <v>19</v>
      </c>
      <c r="D1701" s="26">
        <v>45849</v>
      </c>
      <c r="E1701" s="8" t="str">
        <f>VLOOKUP(A1701,Planilha1!A:Y,20,FALSE)</f>
        <v>Sim</v>
      </c>
      <c r="F1701" s="8" t="str">
        <f>VLOOKUP(A1701,Planilha1!A:Y,21,FALSE)</f>
        <v>Não</v>
      </c>
      <c r="G1701" s="8" t="str">
        <f>VLOOKUP(A1701,Planilha1!A:Y,22,FALSE)</f>
        <v>Não</v>
      </c>
      <c r="H1701" s="8" t="str">
        <f>VLOOKUP(A1701,Planilha1!A:Y,23,FALSE)</f>
        <v>Não</v>
      </c>
      <c r="I1701" s="8" t="str">
        <f>VLOOKUP(A1701,Planilha1!A:Y,24,FALSE)</f>
        <v>Não</v>
      </c>
      <c r="J1701" s="8" t="str">
        <f>VLOOKUP(A1701,Planilha1!A:Y,25,FALSE)</f>
        <v>Não</v>
      </c>
    </row>
    <row r="1702" spans="1:10">
      <c r="A1702" s="9">
        <v>313730</v>
      </c>
      <c r="B1702" s="16" t="s">
        <v>1103</v>
      </c>
      <c r="C1702" s="15" t="s">
        <v>19</v>
      </c>
      <c r="D1702" s="17">
        <v>43445</v>
      </c>
      <c r="E1702" s="8" t="str">
        <f>VLOOKUP(A1702,Planilha1!A:Y,20,FALSE)</f>
        <v>Sim</v>
      </c>
      <c r="F1702" s="8" t="str">
        <f>VLOOKUP(A1702,Planilha1!A:Y,21,FALSE)</f>
        <v>Não</v>
      </c>
      <c r="G1702" s="8" t="str">
        <f>VLOOKUP(A1702,Planilha1!A:Y,22,FALSE)</f>
        <v>Não</v>
      </c>
      <c r="H1702" s="8" t="str">
        <f>VLOOKUP(A1702,Planilha1!A:Y,23,FALSE)</f>
        <v>Não</v>
      </c>
      <c r="I1702" s="8" t="str">
        <f>VLOOKUP(A1702,Planilha1!A:Y,24,FALSE)</f>
        <v>Não</v>
      </c>
      <c r="J1702" s="8" t="str">
        <f>VLOOKUP(A1702,Planilha1!A:Y,25,FALSE)</f>
        <v>Não</v>
      </c>
    </row>
    <row r="1703" spans="1:10">
      <c r="A1703" s="9">
        <v>313740</v>
      </c>
      <c r="B1703" s="16" t="s">
        <v>1104</v>
      </c>
      <c r="C1703" s="15" t="s">
        <v>19</v>
      </c>
      <c r="D1703" s="17">
        <v>43818</v>
      </c>
      <c r="E1703" s="8" t="str">
        <f>VLOOKUP(A1703,Planilha1!A:Y,20,FALSE)</f>
        <v>Sim</v>
      </c>
      <c r="F1703" s="8" t="str">
        <f>VLOOKUP(A1703,Planilha1!A:Y,21,FALSE)</f>
        <v>Não</v>
      </c>
      <c r="G1703" s="8" t="str">
        <f>VLOOKUP(A1703,Planilha1!A:Y,22,FALSE)</f>
        <v>Não</v>
      </c>
      <c r="H1703" s="8" t="str">
        <f>VLOOKUP(A1703,Planilha1!A:Y,23,FALSE)</f>
        <v>Não</v>
      </c>
      <c r="I1703" s="8" t="str">
        <f>VLOOKUP(A1703,Planilha1!A:Y,24,FALSE)</f>
        <v>Não</v>
      </c>
      <c r="J1703" s="8" t="str">
        <f>VLOOKUP(A1703,Planilha1!A:Y,25,FALSE)</f>
        <v>Não</v>
      </c>
    </row>
    <row r="1704" spans="1:10" ht="15.75">
      <c r="A1704" s="19">
        <v>313750</v>
      </c>
      <c r="B1704" s="24" t="s">
        <v>4147</v>
      </c>
      <c r="C1704" s="25" t="s">
        <v>19</v>
      </c>
      <c r="D1704" s="26">
        <v>45642</v>
      </c>
      <c r="E1704" s="8" t="str">
        <f>VLOOKUP(A1704,Planilha1!A:Y,20,FALSE)</f>
        <v>Sim</v>
      </c>
      <c r="F1704" s="8" t="str">
        <f>VLOOKUP(A1704,Planilha1!A:Y,21,FALSE)</f>
        <v>Não</v>
      </c>
      <c r="G1704" s="8" t="str">
        <f>VLOOKUP(A1704,Planilha1!A:Y,22,FALSE)</f>
        <v>Não</v>
      </c>
      <c r="H1704" s="8" t="str">
        <f>VLOOKUP(A1704,Planilha1!A:Y,23,FALSE)</f>
        <v>Não</v>
      </c>
      <c r="I1704" s="8" t="str">
        <f>VLOOKUP(A1704,Planilha1!A:Y,24,FALSE)</f>
        <v>Não</v>
      </c>
      <c r="J1704" s="8" t="str">
        <f>VLOOKUP(A1704,Planilha1!A:Y,25,FALSE)</f>
        <v>Não</v>
      </c>
    </row>
    <row r="1705" spans="1:10">
      <c r="A1705" s="9">
        <v>313753</v>
      </c>
      <c r="B1705" s="16" t="s">
        <v>1896</v>
      </c>
      <c r="C1705" s="15" t="s">
        <v>19</v>
      </c>
      <c r="D1705" s="17">
        <v>45574</v>
      </c>
      <c r="E1705" s="8" t="str">
        <f>VLOOKUP(A1705,Planilha1!A:Y,20,FALSE)</f>
        <v>Sim</v>
      </c>
      <c r="F1705" s="8" t="str">
        <f>VLOOKUP(A1705,Planilha1!A:Y,21,FALSE)</f>
        <v>Não</v>
      </c>
      <c r="G1705" s="8" t="str">
        <f>VLOOKUP(A1705,Planilha1!A:Y,22,FALSE)</f>
        <v>Não</v>
      </c>
      <c r="H1705" s="8" t="str">
        <f>VLOOKUP(A1705,Planilha1!A:Y,23,FALSE)</f>
        <v>Não</v>
      </c>
      <c r="I1705" s="8" t="str">
        <f>VLOOKUP(A1705,Planilha1!A:Y,24,FALSE)</f>
        <v>Não</v>
      </c>
      <c r="J1705" s="8" t="str">
        <f>VLOOKUP(A1705,Planilha1!A:Y,25,FALSE)</f>
        <v>Não</v>
      </c>
    </row>
    <row r="1706" spans="1:10">
      <c r="A1706" s="9">
        <v>313770</v>
      </c>
      <c r="B1706" s="16" t="s">
        <v>1105</v>
      </c>
      <c r="C1706" s="15" t="s">
        <v>19</v>
      </c>
      <c r="D1706" s="17">
        <v>43131</v>
      </c>
      <c r="E1706" s="8" t="str">
        <f>VLOOKUP(A1706,Planilha1!A:Y,20,FALSE)</f>
        <v>Sim</v>
      </c>
      <c r="F1706" s="8" t="str">
        <f>VLOOKUP(A1706,Planilha1!A:Y,21,FALSE)</f>
        <v>Não</v>
      </c>
      <c r="G1706" s="8" t="str">
        <f>VLOOKUP(A1706,Planilha1!A:Y,22,FALSE)</f>
        <v>Não</v>
      </c>
      <c r="H1706" s="8" t="str">
        <f>VLOOKUP(A1706,Planilha1!A:Y,23,FALSE)</f>
        <v>Não</v>
      </c>
      <c r="I1706" s="8" t="str">
        <f>VLOOKUP(A1706,Planilha1!A:Y,24,FALSE)</f>
        <v>Não</v>
      </c>
      <c r="J1706" s="8" t="str">
        <f>VLOOKUP(A1706,Planilha1!A:Y,25,FALSE)</f>
        <v>Não</v>
      </c>
    </row>
    <row r="1707" spans="1:10" ht="15.75">
      <c r="A1707" s="19">
        <v>313780</v>
      </c>
      <c r="B1707" s="24" t="s">
        <v>1106</v>
      </c>
      <c r="C1707" s="15" t="s">
        <v>19</v>
      </c>
      <c r="D1707" s="17">
        <v>43818</v>
      </c>
      <c r="E1707" s="8" t="str">
        <f>VLOOKUP(A1707,Planilha1!A:Y,20,FALSE)</f>
        <v>Sim</v>
      </c>
      <c r="F1707" s="8" t="str">
        <f>VLOOKUP(A1707,Planilha1!A:Y,21,FALSE)</f>
        <v>Não</v>
      </c>
      <c r="G1707" s="8" t="str">
        <f>VLOOKUP(A1707,Planilha1!A:Y,22,FALSE)</f>
        <v>Não</v>
      </c>
      <c r="H1707" s="8" t="str">
        <f>VLOOKUP(A1707,Planilha1!A:Y,23,FALSE)</f>
        <v>Não</v>
      </c>
      <c r="I1707" s="8" t="str">
        <f>VLOOKUP(A1707,Planilha1!A:Y,24,FALSE)</f>
        <v>Não</v>
      </c>
      <c r="J1707" s="8" t="str">
        <f>VLOOKUP(A1707,Planilha1!A:Y,25,FALSE)</f>
        <v>Não</v>
      </c>
    </row>
    <row r="1708" spans="1:10">
      <c r="A1708" s="9">
        <v>313790</v>
      </c>
      <c r="B1708" s="16" t="s">
        <v>1107</v>
      </c>
      <c r="C1708" s="15" t="s">
        <v>19</v>
      </c>
      <c r="D1708" s="17">
        <v>43818</v>
      </c>
      <c r="E1708" s="8" t="str">
        <f>VLOOKUP(A1708,Planilha1!A:Y,20,FALSE)</f>
        <v>Sim</v>
      </c>
      <c r="F1708" s="8" t="str">
        <f>VLOOKUP(A1708,Planilha1!A:Y,21,FALSE)</f>
        <v>Não</v>
      </c>
      <c r="G1708" s="8" t="str">
        <f>VLOOKUP(A1708,Planilha1!A:Y,22,FALSE)</f>
        <v>Não</v>
      </c>
      <c r="H1708" s="8" t="str">
        <f>VLOOKUP(A1708,Planilha1!A:Y,23,FALSE)</f>
        <v>Não</v>
      </c>
      <c r="I1708" s="8" t="str">
        <f>VLOOKUP(A1708,Planilha1!A:Y,24,FALSE)</f>
        <v>Não</v>
      </c>
      <c r="J1708" s="8" t="str">
        <f>VLOOKUP(A1708,Planilha1!A:Y,25,FALSE)</f>
        <v>Não</v>
      </c>
    </row>
    <row r="1709" spans="1:10">
      <c r="A1709" s="9">
        <v>313800</v>
      </c>
      <c r="B1709" s="16" t="s">
        <v>2273</v>
      </c>
      <c r="C1709" s="25" t="s">
        <v>19</v>
      </c>
      <c r="D1709" s="26">
        <v>45849</v>
      </c>
      <c r="E1709" s="8" t="str">
        <f>VLOOKUP(A1709,Planilha1!A:Y,20,FALSE)</f>
        <v>Sim</v>
      </c>
      <c r="F1709" s="8" t="str">
        <f>VLOOKUP(A1709,Planilha1!A:Y,21,FALSE)</f>
        <v>Não</v>
      </c>
      <c r="G1709" s="8" t="str">
        <f>VLOOKUP(A1709,Planilha1!A:Y,22,FALSE)</f>
        <v>Não</v>
      </c>
      <c r="H1709" s="8" t="str">
        <f>VLOOKUP(A1709,Planilha1!A:Y,23,FALSE)</f>
        <v>Não</v>
      </c>
      <c r="I1709" s="8" t="str">
        <f>VLOOKUP(A1709,Planilha1!A:Y,24,FALSE)</f>
        <v>Não</v>
      </c>
      <c r="J1709" s="8" t="str">
        <f>VLOOKUP(A1709,Planilha1!A:Y,25,FALSE)</f>
        <v>Não</v>
      </c>
    </row>
    <row r="1710" spans="1:10">
      <c r="A1710" s="9">
        <v>313810</v>
      </c>
      <c r="B1710" s="16" t="s">
        <v>1108</v>
      </c>
      <c r="C1710" s="15" t="s">
        <v>19</v>
      </c>
      <c r="D1710" s="17">
        <v>43445</v>
      </c>
      <c r="E1710" s="8" t="str">
        <f>VLOOKUP(A1710,Planilha1!A:Y,20,FALSE)</f>
        <v>Sim</v>
      </c>
      <c r="F1710" s="8" t="str">
        <f>VLOOKUP(A1710,Planilha1!A:Y,21,FALSE)</f>
        <v>Não</v>
      </c>
      <c r="G1710" s="8" t="str">
        <f>VLOOKUP(A1710,Planilha1!A:Y,22,FALSE)</f>
        <v>Não</v>
      </c>
      <c r="H1710" s="8" t="str">
        <f>VLOOKUP(A1710,Planilha1!A:Y,23,FALSE)</f>
        <v>Não</v>
      </c>
      <c r="I1710" s="8" t="str">
        <f>VLOOKUP(A1710,Planilha1!A:Y,24,FALSE)</f>
        <v>Não</v>
      </c>
      <c r="J1710" s="8" t="str">
        <f>VLOOKUP(A1710,Planilha1!A:Y,25,FALSE)</f>
        <v>Não</v>
      </c>
    </row>
    <row r="1711" spans="1:10">
      <c r="A1711" s="9">
        <v>313830</v>
      </c>
      <c r="B1711" s="16" t="s">
        <v>4265</v>
      </c>
      <c r="C1711" s="25" t="s">
        <v>19</v>
      </c>
      <c r="D1711" s="26">
        <v>45849</v>
      </c>
      <c r="E1711" s="8" t="str">
        <f>VLOOKUP(A1711,Planilha1!A:Y,20,FALSE)</f>
        <v>Não</v>
      </c>
      <c r="F1711" s="8" t="str">
        <f>VLOOKUP(A1711,Planilha1!A:Y,21,FALSE)</f>
        <v>Não</v>
      </c>
      <c r="G1711" s="8" t="str">
        <f>VLOOKUP(A1711,Planilha1!A:Y,22,FALSE)</f>
        <v>Não</v>
      </c>
      <c r="H1711" s="8" t="str">
        <f>VLOOKUP(A1711,Planilha1!A:Y,23,FALSE)</f>
        <v>Não</v>
      </c>
      <c r="I1711" s="8" t="str">
        <f>VLOOKUP(A1711,Planilha1!A:Y,24,FALSE)</f>
        <v>Não</v>
      </c>
      <c r="J1711" s="8" t="str">
        <f>VLOOKUP(A1711,Planilha1!A:Y,25,FALSE)</f>
        <v>Não</v>
      </c>
    </row>
    <row r="1712" spans="1:10">
      <c r="A1712" s="9">
        <v>313835</v>
      </c>
      <c r="B1712" s="16" t="s">
        <v>1109</v>
      </c>
      <c r="C1712" s="15" t="s">
        <v>19</v>
      </c>
      <c r="D1712" s="17">
        <v>43818</v>
      </c>
      <c r="E1712" s="8" t="str">
        <f>VLOOKUP(A1712,Planilha1!A:Y,20,FALSE)</f>
        <v>Sim</v>
      </c>
      <c r="F1712" s="8" t="str">
        <f>VLOOKUP(A1712,Planilha1!A:Y,21,FALSE)</f>
        <v>Não</v>
      </c>
      <c r="G1712" s="8" t="str">
        <f>VLOOKUP(A1712,Planilha1!A:Y,22,FALSE)</f>
        <v>Não</v>
      </c>
      <c r="H1712" s="8" t="str">
        <f>VLOOKUP(A1712,Planilha1!A:Y,23,FALSE)</f>
        <v>Não</v>
      </c>
      <c r="I1712" s="8" t="str">
        <f>VLOOKUP(A1712,Planilha1!A:Y,24,FALSE)</f>
        <v>Não</v>
      </c>
      <c r="J1712" s="8" t="str">
        <f>VLOOKUP(A1712,Planilha1!A:Y,25,FALSE)</f>
        <v>Não</v>
      </c>
    </row>
    <row r="1713" spans="1:10">
      <c r="A1713" s="9">
        <v>313840</v>
      </c>
      <c r="B1713" s="16" t="s">
        <v>1110</v>
      </c>
      <c r="C1713" s="15" t="s">
        <v>19</v>
      </c>
      <c r="D1713" s="17">
        <v>43445</v>
      </c>
      <c r="E1713" s="8" t="str">
        <f>VLOOKUP(A1713,Planilha1!A:Y,20,FALSE)</f>
        <v>Não</v>
      </c>
      <c r="F1713" s="8" t="str">
        <f>VLOOKUP(A1713,Planilha1!A:Y,21,FALSE)</f>
        <v>Não</v>
      </c>
      <c r="G1713" s="8" t="str">
        <f>VLOOKUP(A1713,Planilha1!A:Y,22,FALSE)</f>
        <v>Não</v>
      </c>
      <c r="H1713" s="8" t="str">
        <f>VLOOKUP(A1713,Planilha1!A:Y,23,FALSE)</f>
        <v>Não</v>
      </c>
      <c r="I1713" s="8" t="str">
        <f>VLOOKUP(A1713,Planilha1!A:Y,24,FALSE)</f>
        <v>Não</v>
      </c>
      <c r="J1713" s="8" t="str">
        <f>VLOOKUP(A1713,Planilha1!A:Y,25,FALSE)</f>
        <v>Não</v>
      </c>
    </row>
    <row r="1714" spans="1:10">
      <c r="A1714" s="9">
        <v>313850</v>
      </c>
      <c r="B1714" s="16" t="s">
        <v>1111</v>
      </c>
      <c r="C1714" s="15" t="s">
        <v>19</v>
      </c>
      <c r="D1714" s="17">
        <v>43818</v>
      </c>
      <c r="E1714" s="8" t="str">
        <f>VLOOKUP(A1714,Planilha1!A:Y,20,FALSE)</f>
        <v>Sim</v>
      </c>
      <c r="F1714" s="8" t="str">
        <f>VLOOKUP(A1714,Planilha1!A:Y,21,FALSE)</f>
        <v>Não</v>
      </c>
      <c r="G1714" s="8" t="str">
        <f>VLOOKUP(A1714,Planilha1!A:Y,22,FALSE)</f>
        <v>Não</v>
      </c>
      <c r="H1714" s="8" t="str">
        <f>VLOOKUP(A1714,Planilha1!A:Y,23,FALSE)</f>
        <v>Não</v>
      </c>
      <c r="I1714" s="8" t="str">
        <f>VLOOKUP(A1714,Planilha1!A:Y,24,FALSE)</f>
        <v>Não</v>
      </c>
      <c r="J1714" s="8" t="str">
        <f>VLOOKUP(A1714,Planilha1!A:Y,25,FALSE)</f>
        <v>Não</v>
      </c>
    </row>
    <row r="1715" spans="1:10">
      <c r="A1715" s="9">
        <v>313860</v>
      </c>
      <c r="B1715" s="16" t="s">
        <v>4266</v>
      </c>
      <c r="C1715" s="25" t="s">
        <v>19</v>
      </c>
      <c r="D1715" s="26">
        <v>45849</v>
      </c>
      <c r="E1715" s="8" t="str">
        <f>VLOOKUP(A1715,Planilha1!A:Y,20,FALSE)</f>
        <v>Sim</v>
      </c>
      <c r="F1715" s="8" t="str">
        <f>VLOOKUP(A1715,Planilha1!A:Y,21,FALSE)</f>
        <v>Não</v>
      </c>
      <c r="G1715" s="8" t="str">
        <f>VLOOKUP(A1715,Planilha1!A:Y,22,FALSE)</f>
        <v>Não</v>
      </c>
      <c r="H1715" s="8" t="str">
        <f>VLOOKUP(A1715,Planilha1!A:Y,23,FALSE)</f>
        <v>Não</v>
      </c>
      <c r="I1715" s="8" t="str">
        <f>VLOOKUP(A1715,Planilha1!A:Y,24,FALSE)</f>
        <v>Não</v>
      </c>
      <c r="J1715" s="8" t="str">
        <f>VLOOKUP(A1715,Planilha1!A:Y,25,FALSE)</f>
        <v>Não</v>
      </c>
    </row>
    <row r="1716" spans="1:10">
      <c r="A1716" s="9">
        <v>313862</v>
      </c>
      <c r="B1716" s="18" t="s">
        <v>4267</v>
      </c>
      <c r="C1716" s="25" t="s">
        <v>19</v>
      </c>
      <c r="D1716" s="26">
        <v>45849</v>
      </c>
      <c r="E1716" s="8" t="str">
        <f>VLOOKUP(A1716,Planilha1!A:Y,20,FALSE)</f>
        <v>Sim</v>
      </c>
      <c r="F1716" s="8" t="str">
        <f>VLOOKUP(A1716,Planilha1!A:Y,21,FALSE)</f>
        <v>Não</v>
      </c>
      <c r="G1716" s="8" t="str">
        <f>VLOOKUP(A1716,Planilha1!A:Y,22,FALSE)</f>
        <v>Não</v>
      </c>
      <c r="H1716" s="8" t="str">
        <f>VLOOKUP(A1716,Planilha1!A:Y,23,FALSE)</f>
        <v>Não</v>
      </c>
      <c r="I1716" s="8" t="str">
        <f>VLOOKUP(A1716,Planilha1!A:Y,24,FALSE)</f>
        <v>Não</v>
      </c>
      <c r="J1716" s="8" t="str">
        <f>VLOOKUP(A1716,Planilha1!A:Y,25,FALSE)</f>
        <v>Não</v>
      </c>
    </row>
    <row r="1717" spans="1:10">
      <c r="A1717" s="9">
        <v>313865</v>
      </c>
      <c r="B1717" s="16" t="s">
        <v>1112</v>
      </c>
      <c r="C1717" s="15" t="s">
        <v>19</v>
      </c>
      <c r="D1717" s="17">
        <v>43818</v>
      </c>
      <c r="E1717" s="8" t="str">
        <f>VLOOKUP(A1717,Planilha1!A:Y,20,FALSE)</f>
        <v>Sim</v>
      </c>
      <c r="F1717" s="8" t="str">
        <f>VLOOKUP(A1717,Planilha1!A:Y,21,FALSE)</f>
        <v>Não</v>
      </c>
      <c r="G1717" s="8" t="str">
        <f>VLOOKUP(A1717,Planilha1!A:Y,22,FALSE)</f>
        <v>Não</v>
      </c>
      <c r="H1717" s="8" t="str">
        <f>VLOOKUP(A1717,Planilha1!A:Y,23,FALSE)</f>
        <v>Não</v>
      </c>
      <c r="I1717" s="8" t="str">
        <f>VLOOKUP(A1717,Planilha1!A:Y,24,FALSE)</f>
        <v>Não</v>
      </c>
      <c r="J1717" s="8" t="str">
        <f>VLOOKUP(A1717,Planilha1!A:Y,25,FALSE)</f>
        <v>Não</v>
      </c>
    </row>
    <row r="1718" spans="1:10">
      <c r="A1718" s="9">
        <v>313867</v>
      </c>
      <c r="B1718" s="16" t="s">
        <v>1113</v>
      </c>
      <c r="C1718" s="15" t="s">
        <v>19</v>
      </c>
      <c r="D1718" s="17">
        <v>43445</v>
      </c>
      <c r="E1718" s="8" t="str">
        <f>VLOOKUP(A1718,Planilha1!A:Y,20,FALSE)</f>
        <v>Sim</v>
      </c>
      <c r="F1718" s="8" t="str">
        <f>VLOOKUP(A1718,Planilha1!A:Y,21,FALSE)</f>
        <v>Não</v>
      </c>
      <c r="G1718" s="8" t="str">
        <f>VLOOKUP(A1718,Planilha1!A:Y,22,FALSE)</f>
        <v>Não</v>
      </c>
      <c r="H1718" s="8" t="str">
        <f>VLOOKUP(A1718,Planilha1!A:Y,23,FALSE)</f>
        <v>Não</v>
      </c>
      <c r="I1718" s="8" t="str">
        <f>VLOOKUP(A1718,Planilha1!A:Y,24,FALSE)</f>
        <v>Não</v>
      </c>
      <c r="J1718" s="8" t="str">
        <f>VLOOKUP(A1718,Planilha1!A:Y,25,FALSE)</f>
        <v>Não</v>
      </c>
    </row>
    <row r="1719" spans="1:10">
      <c r="A1719" s="9">
        <v>313868</v>
      </c>
      <c r="B1719" s="16" t="s">
        <v>1114</v>
      </c>
      <c r="C1719" s="15" t="s">
        <v>19</v>
      </c>
      <c r="D1719" s="17">
        <v>43131</v>
      </c>
      <c r="E1719" s="8" t="str">
        <f>VLOOKUP(A1719,Planilha1!A:Y,20,FALSE)</f>
        <v>Sim</v>
      </c>
      <c r="F1719" s="8" t="str">
        <f>VLOOKUP(A1719,Planilha1!A:Y,21,FALSE)</f>
        <v>Não</v>
      </c>
      <c r="G1719" s="8" t="str">
        <f>VLOOKUP(A1719,Planilha1!A:Y,22,FALSE)</f>
        <v>Não</v>
      </c>
      <c r="H1719" s="8" t="str">
        <f>VLOOKUP(A1719,Planilha1!A:Y,23,FALSE)</f>
        <v>Não</v>
      </c>
      <c r="I1719" s="8" t="str">
        <f>VLOOKUP(A1719,Planilha1!A:Y,24,FALSE)</f>
        <v>Não</v>
      </c>
      <c r="J1719" s="8" t="str">
        <f>VLOOKUP(A1719,Planilha1!A:Y,25,FALSE)</f>
        <v>Não</v>
      </c>
    </row>
    <row r="1720" spans="1:10">
      <c r="A1720" s="9">
        <v>313870</v>
      </c>
      <c r="B1720" s="16" t="s">
        <v>3910</v>
      </c>
      <c r="C1720" s="15" t="s">
        <v>19</v>
      </c>
      <c r="D1720" s="17">
        <v>45574</v>
      </c>
      <c r="E1720" s="8" t="str">
        <f>VLOOKUP(A1720,Planilha1!A:Y,20,FALSE)</f>
        <v>Sim</v>
      </c>
      <c r="F1720" s="8" t="str">
        <f>VLOOKUP(A1720,Planilha1!A:Y,21,FALSE)</f>
        <v>Não</v>
      </c>
      <c r="G1720" s="8" t="str">
        <f>VLOOKUP(A1720,Planilha1!A:Y,22,FALSE)</f>
        <v>Não</v>
      </c>
      <c r="H1720" s="8" t="str">
        <f>VLOOKUP(A1720,Planilha1!A:Y,23,FALSE)</f>
        <v>Não</v>
      </c>
      <c r="I1720" s="8" t="str">
        <f>VLOOKUP(A1720,Planilha1!A:Y,24,FALSE)</f>
        <v>Não</v>
      </c>
      <c r="J1720" s="8" t="str">
        <f>VLOOKUP(A1720,Planilha1!A:Y,25,FALSE)</f>
        <v>Não</v>
      </c>
    </row>
    <row r="1721" spans="1:10" ht="15.75">
      <c r="A1721" s="19">
        <v>313880</v>
      </c>
      <c r="B1721" s="24" t="s">
        <v>4268</v>
      </c>
      <c r="C1721" s="25" t="s">
        <v>19</v>
      </c>
      <c r="D1721" s="26">
        <v>45849</v>
      </c>
      <c r="E1721" s="8" t="str">
        <f>VLOOKUP(A1721,Planilha1!A:Y,20,FALSE)</f>
        <v>Não</v>
      </c>
      <c r="F1721" s="8" t="str">
        <f>VLOOKUP(A1721,Planilha1!A:Y,21,FALSE)</f>
        <v>Não</v>
      </c>
      <c r="G1721" s="8" t="str">
        <f>VLOOKUP(A1721,Planilha1!A:Y,22,FALSE)</f>
        <v>Não</v>
      </c>
      <c r="H1721" s="8" t="str">
        <f>VLOOKUP(A1721,Planilha1!A:Y,23,FALSE)</f>
        <v>Não</v>
      </c>
      <c r="I1721" s="8" t="str">
        <f>VLOOKUP(A1721,Planilha1!A:Y,24,FALSE)</f>
        <v>Não</v>
      </c>
      <c r="J1721" s="8" t="str">
        <f>VLOOKUP(A1721,Planilha1!A:Y,25,FALSE)</f>
        <v>Não</v>
      </c>
    </row>
    <row r="1722" spans="1:10">
      <c r="A1722" s="9">
        <v>313890</v>
      </c>
      <c r="B1722" s="18" t="s">
        <v>1115</v>
      </c>
      <c r="C1722" s="15" t="s">
        <v>19</v>
      </c>
      <c r="D1722" s="17">
        <v>43445</v>
      </c>
      <c r="E1722" s="8" t="str">
        <f>VLOOKUP(A1722,Planilha1!A:Y,20,FALSE)</f>
        <v>Sim</v>
      </c>
      <c r="F1722" s="8" t="str">
        <f>VLOOKUP(A1722,Planilha1!A:Y,21,FALSE)</f>
        <v>Não</v>
      </c>
      <c r="G1722" s="8" t="str">
        <f>VLOOKUP(A1722,Planilha1!A:Y,22,FALSE)</f>
        <v>Não</v>
      </c>
      <c r="H1722" s="8" t="str">
        <f>VLOOKUP(A1722,Planilha1!A:Y,23,FALSE)</f>
        <v>Não</v>
      </c>
      <c r="I1722" s="8" t="str">
        <f>VLOOKUP(A1722,Planilha1!A:Y,24,FALSE)</f>
        <v>Não</v>
      </c>
      <c r="J1722" s="8" t="str">
        <f>VLOOKUP(A1722,Planilha1!A:Y,25,FALSE)</f>
        <v>Não</v>
      </c>
    </row>
    <row r="1723" spans="1:10">
      <c r="A1723" s="9">
        <v>313900</v>
      </c>
      <c r="B1723" s="18" t="s">
        <v>4269</v>
      </c>
      <c r="C1723" s="25" t="s">
        <v>19</v>
      </c>
      <c r="D1723" s="26">
        <v>45849</v>
      </c>
      <c r="E1723" s="8" t="str">
        <f>VLOOKUP(A1723,Planilha1!A:Y,20,FALSE)</f>
        <v>Não</v>
      </c>
      <c r="F1723" s="8" t="str">
        <f>VLOOKUP(A1723,Planilha1!A:Y,21,FALSE)</f>
        <v>Não</v>
      </c>
      <c r="G1723" s="8" t="str">
        <f>VLOOKUP(A1723,Planilha1!A:Y,22,FALSE)</f>
        <v>Não</v>
      </c>
      <c r="H1723" s="8" t="str">
        <f>VLOOKUP(A1723,Planilha1!A:Y,23,FALSE)</f>
        <v>Não</v>
      </c>
      <c r="I1723" s="8" t="str">
        <f>VLOOKUP(A1723,Planilha1!A:Y,24,FALSE)</f>
        <v>Não</v>
      </c>
      <c r="J1723" s="8" t="str">
        <f>VLOOKUP(A1723,Planilha1!A:Y,25,FALSE)</f>
        <v>Não</v>
      </c>
    </row>
    <row r="1724" spans="1:10">
      <c r="A1724" s="9">
        <v>313910</v>
      </c>
      <c r="B1724" s="18" t="s">
        <v>1371</v>
      </c>
      <c r="C1724" s="15" t="s">
        <v>19</v>
      </c>
      <c r="D1724" s="17">
        <v>45280</v>
      </c>
      <c r="E1724" s="8" t="str">
        <f>VLOOKUP(A1724,Planilha1!A:Y,20,FALSE)</f>
        <v>Sim</v>
      </c>
      <c r="F1724" s="8" t="str">
        <f>VLOOKUP(A1724,Planilha1!A:Y,21,FALSE)</f>
        <v>Não</v>
      </c>
      <c r="G1724" s="8" t="str">
        <f>VLOOKUP(A1724,Planilha1!A:Y,22,FALSE)</f>
        <v>Não</v>
      </c>
      <c r="H1724" s="8" t="str">
        <f>VLOOKUP(A1724,Planilha1!A:Y,23,FALSE)</f>
        <v>Não</v>
      </c>
      <c r="I1724" s="8" t="str">
        <f>VLOOKUP(A1724,Planilha1!A:Y,24,FALSE)</f>
        <v>Não</v>
      </c>
      <c r="J1724" s="8" t="str">
        <f>VLOOKUP(A1724,Planilha1!A:Y,25,FALSE)</f>
        <v>Não</v>
      </c>
    </row>
    <row r="1725" spans="1:10" ht="15.75">
      <c r="A1725" s="19">
        <v>313920</v>
      </c>
      <c r="B1725" s="24" t="s">
        <v>1116</v>
      </c>
      <c r="C1725" s="15" t="s">
        <v>19</v>
      </c>
      <c r="D1725" s="17">
        <v>41905</v>
      </c>
      <c r="E1725" s="8" t="str">
        <f>VLOOKUP(A1725,Planilha1!A:Y,20,FALSE)</f>
        <v>Não</v>
      </c>
      <c r="F1725" s="8" t="str">
        <f>VLOOKUP(A1725,Planilha1!A:Y,21,FALSE)</f>
        <v>Não</v>
      </c>
      <c r="G1725" s="8" t="str">
        <f>VLOOKUP(A1725,Planilha1!A:Y,22,FALSE)</f>
        <v>Não</v>
      </c>
      <c r="H1725" s="8" t="str">
        <f>VLOOKUP(A1725,Planilha1!A:Y,23,FALSE)</f>
        <v>Não</v>
      </c>
      <c r="I1725" s="8" t="str">
        <f>VLOOKUP(A1725,Planilha1!A:Y,24,FALSE)</f>
        <v>Não</v>
      </c>
      <c r="J1725" s="8" t="str">
        <f>VLOOKUP(A1725,Planilha1!A:Y,25,FALSE)</f>
        <v>Não</v>
      </c>
    </row>
    <row r="1726" spans="1:10" ht="15.75">
      <c r="A1726" s="19">
        <v>313925</v>
      </c>
      <c r="B1726" s="24" t="s">
        <v>1117</v>
      </c>
      <c r="C1726" s="15" t="s">
        <v>19</v>
      </c>
      <c r="D1726" s="17">
        <v>41905</v>
      </c>
      <c r="E1726" s="8" t="str">
        <f>VLOOKUP(A1726,Planilha1!A:Y,20,FALSE)</f>
        <v>Sim</v>
      </c>
      <c r="F1726" s="8" t="str">
        <f>VLOOKUP(A1726,Planilha1!A:Y,21,FALSE)</f>
        <v>Não</v>
      </c>
      <c r="G1726" s="8" t="str">
        <f>VLOOKUP(A1726,Planilha1!A:Y,22,FALSE)</f>
        <v>Não</v>
      </c>
      <c r="H1726" s="8" t="str">
        <f>VLOOKUP(A1726,Planilha1!A:Y,23,FALSE)</f>
        <v>Não</v>
      </c>
      <c r="I1726" s="8" t="str">
        <f>VLOOKUP(A1726,Planilha1!A:Y,24,FALSE)</f>
        <v>Não</v>
      </c>
      <c r="J1726" s="8" t="str">
        <f>VLOOKUP(A1726,Planilha1!A:Y,25,FALSE)</f>
        <v>Não</v>
      </c>
    </row>
    <row r="1727" spans="1:10">
      <c r="A1727" s="9">
        <v>313930</v>
      </c>
      <c r="B1727" s="16" t="s">
        <v>1118</v>
      </c>
      <c r="C1727" s="15" t="s">
        <v>19</v>
      </c>
      <c r="D1727" s="17">
        <v>41499</v>
      </c>
      <c r="E1727" s="8" t="str">
        <f>VLOOKUP(A1727,Planilha1!A:Y,20,FALSE)</f>
        <v>Sim</v>
      </c>
      <c r="F1727" s="8" t="str">
        <f>VLOOKUP(A1727,Planilha1!A:Y,21,FALSE)</f>
        <v>Não</v>
      </c>
      <c r="G1727" s="8" t="str">
        <f>VLOOKUP(A1727,Planilha1!A:Y,22,FALSE)</f>
        <v>Não</v>
      </c>
      <c r="H1727" s="8" t="str">
        <f>VLOOKUP(A1727,Planilha1!A:Y,23,FALSE)</f>
        <v>Não</v>
      </c>
      <c r="I1727" s="8" t="str">
        <f>VLOOKUP(A1727,Planilha1!A:Y,24,FALSE)</f>
        <v>Não</v>
      </c>
      <c r="J1727" s="8" t="str">
        <f>VLOOKUP(A1727,Planilha1!A:Y,25,FALSE)</f>
        <v>Não</v>
      </c>
    </row>
    <row r="1728" spans="1:10">
      <c r="A1728" s="9">
        <v>313940</v>
      </c>
      <c r="B1728" s="16" t="s">
        <v>1119</v>
      </c>
      <c r="C1728" s="15" t="s">
        <v>19</v>
      </c>
      <c r="D1728" s="17">
        <v>43131</v>
      </c>
      <c r="E1728" s="8" t="str">
        <f>VLOOKUP(A1728,Planilha1!A:Y,20,FALSE)</f>
        <v>Sim</v>
      </c>
      <c r="F1728" s="8" t="str">
        <f>VLOOKUP(A1728,Planilha1!A:Y,21,FALSE)</f>
        <v>Não</v>
      </c>
      <c r="G1728" s="8" t="str">
        <f>VLOOKUP(A1728,Planilha1!A:Y,22,FALSE)</f>
        <v>Não</v>
      </c>
      <c r="H1728" s="8" t="str">
        <f>VLOOKUP(A1728,Planilha1!A:Y,23,FALSE)</f>
        <v>Não</v>
      </c>
      <c r="I1728" s="8" t="str">
        <f>VLOOKUP(A1728,Planilha1!A:Y,24,FALSE)</f>
        <v>Não</v>
      </c>
      <c r="J1728" s="8" t="str">
        <f>VLOOKUP(A1728,Planilha1!A:Y,25,FALSE)</f>
        <v>Não</v>
      </c>
    </row>
    <row r="1729" spans="1:10">
      <c r="A1729" s="9">
        <v>313950</v>
      </c>
      <c r="B1729" s="16" t="s">
        <v>1120</v>
      </c>
      <c r="C1729" s="15" t="s">
        <v>19</v>
      </c>
      <c r="D1729" s="17">
        <v>43445</v>
      </c>
      <c r="E1729" s="8" t="str">
        <f>VLOOKUP(A1729,Planilha1!A:Y,20,FALSE)</f>
        <v>Não</v>
      </c>
      <c r="F1729" s="8" t="str">
        <f>VLOOKUP(A1729,Planilha1!A:Y,21,FALSE)</f>
        <v>Não</v>
      </c>
      <c r="G1729" s="8" t="str">
        <f>VLOOKUP(A1729,Planilha1!A:Y,22,FALSE)</f>
        <v>Não</v>
      </c>
      <c r="H1729" s="8" t="str">
        <f>VLOOKUP(A1729,Planilha1!A:Y,23,FALSE)</f>
        <v>Não</v>
      </c>
      <c r="I1729" s="8" t="str">
        <f>VLOOKUP(A1729,Planilha1!A:Y,24,FALSE)</f>
        <v>Não</v>
      </c>
      <c r="J1729" s="8" t="str">
        <f>VLOOKUP(A1729,Planilha1!A:Y,25,FALSE)</f>
        <v>Não</v>
      </c>
    </row>
    <row r="1730" spans="1:10" ht="15.75">
      <c r="A1730" s="19">
        <v>313960</v>
      </c>
      <c r="B1730" s="24" t="s">
        <v>1121</v>
      </c>
      <c r="C1730" s="15" t="s">
        <v>19</v>
      </c>
      <c r="D1730" s="17">
        <v>43445</v>
      </c>
      <c r="E1730" s="8" t="str">
        <f>VLOOKUP(A1730,Planilha1!A:Y,20,FALSE)</f>
        <v>Sim</v>
      </c>
      <c r="F1730" s="8" t="str">
        <f>VLOOKUP(A1730,Planilha1!A:Y,21,FALSE)</f>
        <v>Não</v>
      </c>
      <c r="G1730" s="8" t="str">
        <f>VLOOKUP(A1730,Planilha1!A:Y,22,FALSE)</f>
        <v>Não</v>
      </c>
      <c r="H1730" s="8" t="str">
        <f>VLOOKUP(A1730,Planilha1!A:Y,23,FALSE)</f>
        <v>Não</v>
      </c>
      <c r="I1730" s="8" t="str">
        <f>VLOOKUP(A1730,Planilha1!A:Y,24,FALSE)</f>
        <v>Não</v>
      </c>
      <c r="J1730" s="8" t="str">
        <f>VLOOKUP(A1730,Planilha1!A:Y,25,FALSE)</f>
        <v>Não</v>
      </c>
    </row>
    <row r="1731" spans="1:10">
      <c r="A1731" s="9">
        <v>313980</v>
      </c>
      <c r="B1731" s="16" t="s">
        <v>3911</v>
      </c>
      <c r="C1731" s="15" t="s">
        <v>19</v>
      </c>
      <c r="D1731" s="17">
        <v>45574</v>
      </c>
      <c r="E1731" s="8" t="str">
        <f>VLOOKUP(A1731,Planilha1!A:Y,20,FALSE)</f>
        <v>Sim</v>
      </c>
      <c r="F1731" s="8" t="str">
        <f>VLOOKUP(A1731,Planilha1!A:Y,21,FALSE)</f>
        <v>Não</v>
      </c>
      <c r="G1731" s="8" t="str">
        <f>VLOOKUP(A1731,Planilha1!A:Y,22,FALSE)</f>
        <v>Não</v>
      </c>
      <c r="H1731" s="8" t="str">
        <f>VLOOKUP(A1731,Planilha1!A:Y,23,FALSE)</f>
        <v>Não</v>
      </c>
      <c r="I1731" s="8" t="str">
        <f>VLOOKUP(A1731,Planilha1!A:Y,24,FALSE)</f>
        <v>Não</v>
      </c>
      <c r="J1731" s="8" t="str">
        <f>VLOOKUP(A1731,Planilha1!A:Y,25,FALSE)</f>
        <v>Não</v>
      </c>
    </row>
    <row r="1732" spans="1:10">
      <c r="A1732" s="9">
        <v>313970</v>
      </c>
      <c r="B1732" s="16" t="s">
        <v>1122</v>
      </c>
      <c r="C1732" s="15" t="s">
        <v>19</v>
      </c>
      <c r="D1732" s="17">
        <v>43818</v>
      </c>
      <c r="E1732" s="8" t="str">
        <f>VLOOKUP(A1732,Planilha1!A:Y,20,FALSE)</f>
        <v>Sim</v>
      </c>
      <c r="F1732" s="8" t="str">
        <f>VLOOKUP(A1732,Planilha1!A:Y,21,FALSE)</f>
        <v>Não</v>
      </c>
      <c r="G1732" s="8" t="str">
        <f>VLOOKUP(A1732,Planilha1!A:Y,22,FALSE)</f>
        <v>Não</v>
      </c>
      <c r="H1732" s="8" t="str">
        <f>VLOOKUP(A1732,Planilha1!A:Y,23,FALSE)</f>
        <v>Não</v>
      </c>
      <c r="I1732" s="8" t="str">
        <f>VLOOKUP(A1732,Planilha1!A:Y,24,FALSE)</f>
        <v>Não</v>
      </c>
      <c r="J1732" s="8" t="str">
        <f>VLOOKUP(A1732,Planilha1!A:Y,25,FALSE)</f>
        <v>Não</v>
      </c>
    </row>
    <row r="1733" spans="1:10">
      <c r="A1733" s="9">
        <v>313990</v>
      </c>
      <c r="B1733" s="16" t="s">
        <v>4148</v>
      </c>
      <c r="C1733" s="25" t="s">
        <v>19</v>
      </c>
      <c r="D1733" s="26">
        <v>45642</v>
      </c>
      <c r="E1733" s="8" t="str">
        <f>VLOOKUP(A1733,Planilha1!A:Y,20,FALSE)</f>
        <v>Sim</v>
      </c>
      <c r="F1733" s="8" t="str">
        <f>VLOOKUP(A1733,Planilha1!A:Y,21,FALSE)</f>
        <v>Não</v>
      </c>
      <c r="G1733" s="8" t="str">
        <f>VLOOKUP(A1733,Planilha1!A:Y,22,FALSE)</f>
        <v>Não</v>
      </c>
      <c r="H1733" s="8" t="str">
        <f>VLOOKUP(A1733,Planilha1!A:Y,23,FALSE)</f>
        <v>Não</v>
      </c>
      <c r="I1733" s="8" t="str">
        <f>VLOOKUP(A1733,Planilha1!A:Y,24,FALSE)</f>
        <v>Não</v>
      </c>
      <c r="J1733" s="8" t="str">
        <f>VLOOKUP(A1733,Planilha1!A:Y,25,FALSE)</f>
        <v>Não</v>
      </c>
    </row>
    <row r="1734" spans="1:10">
      <c r="A1734" s="9">
        <v>314010</v>
      </c>
      <c r="B1734" s="16" t="s">
        <v>1123</v>
      </c>
      <c r="C1734" s="15" t="s">
        <v>19</v>
      </c>
      <c r="D1734" s="17">
        <v>43131</v>
      </c>
      <c r="E1734" s="8" t="str">
        <f>VLOOKUP(A1734,Planilha1!A:Y,20,FALSE)</f>
        <v>Sim</v>
      </c>
      <c r="F1734" s="8" t="str">
        <f>VLOOKUP(A1734,Planilha1!A:Y,21,FALSE)</f>
        <v>Não</v>
      </c>
      <c r="G1734" s="8" t="str">
        <f>VLOOKUP(A1734,Planilha1!A:Y,22,FALSE)</f>
        <v>Não</v>
      </c>
      <c r="H1734" s="8" t="str">
        <f>VLOOKUP(A1734,Planilha1!A:Y,23,FALSE)</f>
        <v>Não</v>
      </c>
      <c r="I1734" s="8" t="str">
        <f>VLOOKUP(A1734,Planilha1!A:Y,24,FALSE)</f>
        <v>Não</v>
      </c>
      <c r="J1734" s="8" t="str">
        <f>VLOOKUP(A1734,Planilha1!A:Y,25,FALSE)</f>
        <v>Não</v>
      </c>
    </row>
    <row r="1735" spans="1:10">
      <c r="A1735" s="9">
        <v>314015</v>
      </c>
      <c r="B1735" s="16" t="s">
        <v>4149</v>
      </c>
      <c r="C1735" s="25" t="s">
        <v>19</v>
      </c>
      <c r="D1735" s="26">
        <v>45642</v>
      </c>
      <c r="E1735" s="8" t="str">
        <f>VLOOKUP(A1735,Planilha1!A:Y,20,FALSE)</f>
        <v>Não</v>
      </c>
      <c r="F1735" s="8" t="str">
        <f>VLOOKUP(A1735,Planilha1!A:Y,21,FALSE)</f>
        <v>Não</v>
      </c>
      <c r="G1735" s="8" t="str">
        <f>VLOOKUP(A1735,Planilha1!A:Y,22,FALSE)</f>
        <v>Não</v>
      </c>
      <c r="H1735" s="8" t="str">
        <f>VLOOKUP(A1735,Planilha1!A:Y,23,FALSE)</f>
        <v>Não</v>
      </c>
      <c r="I1735" s="8" t="str">
        <f>VLOOKUP(A1735,Planilha1!A:Y,24,FALSE)</f>
        <v>Não</v>
      </c>
      <c r="J1735" s="8" t="str">
        <f>VLOOKUP(A1735,Planilha1!A:Y,25,FALSE)</f>
        <v>Não</v>
      </c>
    </row>
    <row r="1736" spans="1:10">
      <c r="A1736" s="9">
        <v>314020</v>
      </c>
      <c r="B1736" s="16" t="s">
        <v>3912</v>
      </c>
      <c r="C1736" s="15" t="s">
        <v>19</v>
      </c>
      <c r="D1736" s="17">
        <v>45574</v>
      </c>
      <c r="E1736" s="8" t="str">
        <f>VLOOKUP(A1736,Planilha1!A:Y,20,FALSE)</f>
        <v>Não</v>
      </c>
      <c r="F1736" s="8" t="str">
        <f>VLOOKUP(A1736,Planilha1!A:Y,21,FALSE)</f>
        <v>Não</v>
      </c>
      <c r="G1736" s="8" t="str">
        <f>VLOOKUP(A1736,Planilha1!A:Y,22,FALSE)</f>
        <v>Não</v>
      </c>
      <c r="H1736" s="8" t="str">
        <f>VLOOKUP(A1736,Planilha1!A:Y,23,FALSE)</f>
        <v>Não</v>
      </c>
      <c r="I1736" s="8" t="str">
        <f>VLOOKUP(A1736,Planilha1!A:Y,24,FALSE)</f>
        <v>Não</v>
      </c>
      <c r="J1736" s="8" t="str">
        <f>VLOOKUP(A1736,Planilha1!A:Y,25,FALSE)</f>
        <v>Não</v>
      </c>
    </row>
    <row r="1737" spans="1:10">
      <c r="A1737" s="9">
        <v>314030</v>
      </c>
      <c r="B1737" s="16" t="s">
        <v>1124</v>
      </c>
      <c r="C1737" s="15" t="s">
        <v>19</v>
      </c>
      <c r="D1737" s="17">
        <v>43818</v>
      </c>
      <c r="E1737" s="8" t="str">
        <f>VLOOKUP(A1737,Planilha1!A:Y,20,FALSE)</f>
        <v>Sim</v>
      </c>
      <c r="F1737" s="8" t="str">
        <f>VLOOKUP(A1737,Planilha1!A:Y,21,FALSE)</f>
        <v>Não</v>
      </c>
      <c r="G1737" s="8" t="str">
        <f>VLOOKUP(A1737,Planilha1!A:Y,22,FALSE)</f>
        <v>Não</v>
      </c>
      <c r="H1737" s="8" t="str">
        <f>VLOOKUP(A1737,Planilha1!A:Y,23,FALSE)</f>
        <v>Não</v>
      </c>
      <c r="I1737" s="8" t="str">
        <f>VLOOKUP(A1737,Planilha1!A:Y,24,FALSE)</f>
        <v>Não</v>
      </c>
      <c r="J1737" s="8" t="str">
        <f>VLOOKUP(A1737,Planilha1!A:Y,25,FALSE)</f>
        <v>Não</v>
      </c>
    </row>
    <row r="1738" spans="1:10">
      <c r="A1738" s="9">
        <v>314040</v>
      </c>
      <c r="B1738" s="16" t="s">
        <v>3913</v>
      </c>
      <c r="C1738" s="15" t="s">
        <v>19</v>
      </c>
      <c r="D1738" s="17">
        <v>45574</v>
      </c>
      <c r="E1738" s="8" t="str">
        <f>VLOOKUP(A1738,Planilha1!A:Y,20,FALSE)</f>
        <v>Sim</v>
      </c>
      <c r="F1738" s="8" t="str">
        <f>VLOOKUP(A1738,Planilha1!A:Y,21,FALSE)</f>
        <v>Não</v>
      </c>
      <c r="G1738" s="8" t="str">
        <f>VLOOKUP(A1738,Planilha1!A:Y,22,FALSE)</f>
        <v>Não</v>
      </c>
      <c r="H1738" s="8" t="str">
        <f>VLOOKUP(A1738,Planilha1!A:Y,23,FALSE)</f>
        <v>Não</v>
      </c>
      <c r="I1738" s="8" t="str">
        <f>VLOOKUP(A1738,Planilha1!A:Y,24,FALSE)</f>
        <v>Não</v>
      </c>
      <c r="J1738" s="8" t="str">
        <f>VLOOKUP(A1738,Planilha1!A:Y,25,FALSE)</f>
        <v>Não</v>
      </c>
    </row>
    <row r="1739" spans="1:10">
      <c r="A1739" s="9">
        <v>314050</v>
      </c>
      <c r="B1739" s="18" t="s">
        <v>1125</v>
      </c>
      <c r="C1739" s="15" t="s">
        <v>19</v>
      </c>
      <c r="D1739" s="17">
        <v>43445</v>
      </c>
      <c r="E1739" s="8" t="str">
        <f>VLOOKUP(A1739,Planilha1!A:Y,20,FALSE)</f>
        <v>Sim</v>
      </c>
      <c r="F1739" s="8" t="str">
        <f>VLOOKUP(A1739,Planilha1!A:Y,21,FALSE)</f>
        <v>Não</v>
      </c>
      <c r="G1739" s="8" t="str">
        <f>VLOOKUP(A1739,Planilha1!A:Y,22,FALSE)</f>
        <v>Não</v>
      </c>
      <c r="H1739" s="8" t="str">
        <f>VLOOKUP(A1739,Planilha1!A:Y,23,FALSE)</f>
        <v>Não</v>
      </c>
      <c r="I1739" s="8" t="str">
        <f>VLOOKUP(A1739,Planilha1!A:Y,24,FALSE)</f>
        <v>Não</v>
      </c>
      <c r="J1739" s="8" t="str">
        <f>VLOOKUP(A1739,Planilha1!A:Y,25,FALSE)</f>
        <v>Não</v>
      </c>
    </row>
    <row r="1740" spans="1:10">
      <c r="A1740" s="9">
        <v>314053</v>
      </c>
      <c r="B1740" s="16" t="s">
        <v>1126</v>
      </c>
      <c r="C1740" s="15" t="s">
        <v>19</v>
      </c>
      <c r="D1740" s="17">
        <v>43445</v>
      </c>
      <c r="E1740" s="8" t="str">
        <f>VLOOKUP(A1740,Planilha1!A:Y,20,FALSE)</f>
        <v>Sim</v>
      </c>
      <c r="F1740" s="8" t="str">
        <f>VLOOKUP(A1740,Planilha1!A:Y,21,FALSE)</f>
        <v>Não</v>
      </c>
      <c r="G1740" s="8" t="str">
        <f>VLOOKUP(A1740,Planilha1!A:Y,22,FALSE)</f>
        <v>Não</v>
      </c>
      <c r="H1740" s="8" t="str">
        <f>VLOOKUP(A1740,Planilha1!A:Y,23,FALSE)</f>
        <v>Não</v>
      </c>
      <c r="I1740" s="8" t="str">
        <f>VLOOKUP(A1740,Planilha1!A:Y,24,FALSE)</f>
        <v>Não</v>
      </c>
      <c r="J1740" s="8" t="str">
        <f>VLOOKUP(A1740,Planilha1!A:Y,25,FALSE)</f>
        <v>Não</v>
      </c>
    </row>
    <row r="1741" spans="1:10">
      <c r="A1741" s="9">
        <v>314055</v>
      </c>
      <c r="B1741" s="18" t="s">
        <v>1127</v>
      </c>
      <c r="C1741" s="15" t="s">
        <v>19</v>
      </c>
      <c r="D1741" s="17">
        <v>43131</v>
      </c>
      <c r="E1741" s="8" t="str">
        <f>VLOOKUP(A1741,Planilha1!A:Y,20,FALSE)</f>
        <v>Não</v>
      </c>
      <c r="F1741" s="8" t="str">
        <f>VLOOKUP(A1741,Planilha1!A:Y,21,FALSE)</f>
        <v>Não</v>
      </c>
      <c r="G1741" s="8" t="str">
        <f>VLOOKUP(A1741,Planilha1!A:Y,22,FALSE)</f>
        <v>Não</v>
      </c>
      <c r="H1741" s="8" t="str">
        <f>VLOOKUP(A1741,Planilha1!A:Y,23,FALSE)</f>
        <v>Não</v>
      </c>
      <c r="I1741" s="8" t="str">
        <f>VLOOKUP(A1741,Planilha1!A:Y,24,FALSE)</f>
        <v>Não</v>
      </c>
      <c r="J1741" s="8" t="str">
        <f>VLOOKUP(A1741,Planilha1!A:Y,25,FALSE)</f>
        <v>Não</v>
      </c>
    </row>
    <row r="1742" spans="1:10" ht="15.75">
      <c r="A1742" s="19">
        <v>314060</v>
      </c>
      <c r="B1742" s="24" t="s">
        <v>1128</v>
      </c>
      <c r="C1742" s="15" t="s">
        <v>19</v>
      </c>
      <c r="D1742" s="17">
        <v>43131</v>
      </c>
      <c r="E1742" s="8" t="str">
        <f>VLOOKUP(A1742,Planilha1!A:Y,20,FALSE)</f>
        <v>Não</v>
      </c>
      <c r="F1742" s="8" t="str">
        <f>VLOOKUP(A1742,Planilha1!A:Y,21,FALSE)</f>
        <v>Não</v>
      </c>
      <c r="G1742" s="8" t="str">
        <f>VLOOKUP(A1742,Planilha1!A:Y,22,FALSE)</f>
        <v>Não</v>
      </c>
      <c r="H1742" s="8" t="str">
        <f>VLOOKUP(A1742,Planilha1!A:Y,23,FALSE)</f>
        <v>Não</v>
      </c>
      <c r="I1742" s="8" t="str">
        <f>VLOOKUP(A1742,Planilha1!A:Y,24,FALSE)</f>
        <v>Não</v>
      </c>
      <c r="J1742" s="8" t="str">
        <f>VLOOKUP(A1742,Planilha1!A:Y,25,FALSE)</f>
        <v>Não</v>
      </c>
    </row>
    <row r="1743" spans="1:10">
      <c r="A1743" s="9">
        <v>314070</v>
      </c>
      <c r="B1743" s="16" t="s">
        <v>4270</v>
      </c>
      <c r="C1743" s="25" t="s">
        <v>19</v>
      </c>
      <c r="D1743" s="26">
        <v>45849</v>
      </c>
      <c r="E1743" s="8" t="str">
        <f>VLOOKUP(A1743,Planilha1!A:Y,20,FALSE)</f>
        <v>Não</v>
      </c>
      <c r="F1743" s="8" t="str">
        <f>VLOOKUP(A1743,Planilha1!A:Y,21,FALSE)</f>
        <v>Não</v>
      </c>
      <c r="G1743" s="8" t="str">
        <f>VLOOKUP(A1743,Planilha1!A:Y,22,FALSE)</f>
        <v>Não</v>
      </c>
      <c r="H1743" s="8" t="str">
        <f>VLOOKUP(A1743,Planilha1!A:Y,23,FALSE)</f>
        <v>Não</v>
      </c>
      <c r="I1743" s="8" t="str">
        <f>VLOOKUP(A1743,Planilha1!A:Y,24,FALSE)</f>
        <v>Não</v>
      </c>
      <c r="J1743" s="8" t="str">
        <f>VLOOKUP(A1743,Planilha1!A:Y,25,FALSE)</f>
        <v>Não</v>
      </c>
    </row>
    <row r="1744" spans="1:10" ht="15.75">
      <c r="A1744" s="19">
        <v>317150</v>
      </c>
      <c r="B1744" s="24" t="s">
        <v>1129</v>
      </c>
      <c r="C1744" s="15" t="s">
        <v>19</v>
      </c>
      <c r="D1744" s="17">
        <v>43131</v>
      </c>
      <c r="E1744" s="8" t="str">
        <f>VLOOKUP(A1744,Planilha1!A:Y,20,FALSE)</f>
        <v>Sim</v>
      </c>
      <c r="F1744" s="8" t="str">
        <f>VLOOKUP(A1744,Planilha1!A:Y,21,FALSE)</f>
        <v>Não</v>
      </c>
      <c r="G1744" s="8" t="str">
        <f>VLOOKUP(A1744,Planilha1!A:Y,22,FALSE)</f>
        <v>Não</v>
      </c>
      <c r="H1744" s="8" t="str">
        <f>VLOOKUP(A1744,Planilha1!A:Y,23,FALSE)</f>
        <v>Não</v>
      </c>
      <c r="I1744" s="8" t="str">
        <f>VLOOKUP(A1744,Planilha1!A:Y,24,FALSE)</f>
        <v>Não</v>
      </c>
      <c r="J1744" s="8" t="str">
        <f>VLOOKUP(A1744,Planilha1!A:Y,25,FALSE)</f>
        <v>Não</v>
      </c>
    </row>
    <row r="1745" spans="1:10" ht="15.75">
      <c r="A1745" s="19">
        <v>314080</v>
      </c>
      <c r="B1745" s="24" t="s">
        <v>4271</v>
      </c>
      <c r="C1745" s="25" t="s">
        <v>19</v>
      </c>
      <c r="D1745" s="26">
        <v>45849</v>
      </c>
      <c r="E1745" s="8" t="str">
        <f>VLOOKUP(A1745,Planilha1!A:Y,20,FALSE)</f>
        <v>Sim</v>
      </c>
      <c r="F1745" s="8" t="str">
        <f>VLOOKUP(A1745,Planilha1!A:Y,21,FALSE)</f>
        <v>Não</v>
      </c>
      <c r="G1745" s="8" t="str">
        <f>VLOOKUP(A1745,Planilha1!A:Y,22,FALSE)</f>
        <v>Não</v>
      </c>
      <c r="H1745" s="8" t="str">
        <f>VLOOKUP(A1745,Planilha1!A:Y,23,FALSE)</f>
        <v>Não</v>
      </c>
      <c r="I1745" s="8" t="str">
        <f>VLOOKUP(A1745,Planilha1!A:Y,24,FALSE)</f>
        <v>Não</v>
      </c>
      <c r="J1745" s="8" t="str">
        <f>VLOOKUP(A1745,Planilha1!A:Y,25,FALSE)</f>
        <v>Não</v>
      </c>
    </row>
    <row r="1746" spans="1:10" ht="15.75">
      <c r="A1746" s="19">
        <v>314085</v>
      </c>
      <c r="B1746" s="24" t="s">
        <v>1130</v>
      </c>
      <c r="C1746" s="15" t="s">
        <v>19</v>
      </c>
      <c r="D1746" s="17">
        <v>41499</v>
      </c>
      <c r="E1746" s="8" t="str">
        <f>VLOOKUP(A1746,Planilha1!A:Y,20,FALSE)</f>
        <v>Sim</v>
      </c>
      <c r="F1746" s="8" t="str">
        <f>VLOOKUP(A1746,Planilha1!A:Y,21,FALSE)</f>
        <v>Não</v>
      </c>
      <c r="G1746" s="8" t="str">
        <f>VLOOKUP(A1746,Planilha1!A:Y,22,FALSE)</f>
        <v>Não</v>
      </c>
      <c r="H1746" s="8" t="str">
        <f>VLOOKUP(A1746,Planilha1!A:Y,23,FALSE)</f>
        <v>Não</v>
      </c>
      <c r="I1746" s="8" t="str">
        <f>VLOOKUP(A1746,Planilha1!A:Y,24,FALSE)</f>
        <v>Não</v>
      </c>
      <c r="J1746" s="8" t="str">
        <f>VLOOKUP(A1746,Planilha1!A:Y,25,FALSE)</f>
        <v>Não</v>
      </c>
    </row>
    <row r="1747" spans="1:10">
      <c r="A1747" s="9">
        <v>314090</v>
      </c>
      <c r="B1747" s="16" t="s">
        <v>1131</v>
      </c>
      <c r="C1747" s="15" t="s">
        <v>19</v>
      </c>
      <c r="D1747" s="17">
        <v>43131</v>
      </c>
      <c r="E1747" s="8" t="str">
        <f>VLOOKUP(A1747,Planilha1!A:Y,20,FALSE)</f>
        <v>Não</v>
      </c>
      <c r="F1747" s="8" t="str">
        <f>VLOOKUP(A1747,Planilha1!A:Y,21,FALSE)</f>
        <v>Sim</v>
      </c>
      <c r="G1747" s="8" t="str">
        <f>VLOOKUP(A1747,Planilha1!A:Y,22,FALSE)</f>
        <v>Não</v>
      </c>
      <c r="H1747" s="8" t="str">
        <f>VLOOKUP(A1747,Planilha1!A:Y,23,FALSE)</f>
        <v>Sim</v>
      </c>
      <c r="I1747" s="8" t="str">
        <f>VLOOKUP(A1747,Planilha1!A:Y,24,FALSE)</f>
        <v>Não</v>
      </c>
      <c r="J1747" s="8" t="str">
        <f>VLOOKUP(A1747,Planilha1!A:Y,25,FALSE)</f>
        <v>Sim</v>
      </c>
    </row>
    <row r="1748" spans="1:10">
      <c r="A1748" s="9">
        <v>314100</v>
      </c>
      <c r="B1748" s="16" t="s">
        <v>1132</v>
      </c>
      <c r="C1748" s="15" t="s">
        <v>19</v>
      </c>
      <c r="D1748" s="17">
        <v>41499</v>
      </c>
      <c r="E1748" s="8" t="str">
        <f>VLOOKUP(A1748,Planilha1!A:Y,20,FALSE)</f>
        <v>Não</v>
      </c>
      <c r="F1748" s="8" t="str">
        <f>VLOOKUP(A1748,Planilha1!A:Y,21,FALSE)</f>
        <v>Não</v>
      </c>
      <c r="G1748" s="8" t="str">
        <f>VLOOKUP(A1748,Planilha1!A:Y,22,FALSE)</f>
        <v>Não</v>
      </c>
      <c r="H1748" s="8" t="str">
        <f>VLOOKUP(A1748,Planilha1!A:Y,23,FALSE)</f>
        <v>Não</v>
      </c>
      <c r="I1748" s="8" t="str">
        <f>VLOOKUP(A1748,Planilha1!A:Y,24,FALSE)</f>
        <v>Não</v>
      </c>
      <c r="J1748" s="8" t="str">
        <f>VLOOKUP(A1748,Planilha1!A:Y,25,FALSE)</f>
        <v>Não</v>
      </c>
    </row>
    <row r="1749" spans="1:10">
      <c r="A1749" s="9">
        <v>314110</v>
      </c>
      <c r="B1749" s="16" t="s">
        <v>4272</v>
      </c>
      <c r="C1749" s="25" t="s">
        <v>19</v>
      </c>
      <c r="D1749" s="26">
        <v>45849</v>
      </c>
      <c r="E1749" s="8" t="str">
        <f>VLOOKUP(A1749,Planilha1!A:Y,20,FALSE)</f>
        <v>Sim</v>
      </c>
      <c r="F1749" s="8" t="str">
        <f>VLOOKUP(A1749,Planilha1!A:Y,21,FALSE)</f>
        <v>Não</v>
      </c>
      <c r="G1749" s="8" t="str">
        <f>VLOOKUP(A1749,Planilha1!A:Y,22,FALSE)</f>
        <v>Não</v>
      </c>
      <c r="H1749" s="8" t="str">
        <f>VLOOKUP(A1749,Planilha1!A:Y,23,FALSE)</f>
        <v>Não</v>
      </c>
      <c r="I1749" s="8" t="str">
        <f>VLOOKUP(A1749,Planilha1!A:Y,24,FALSE)</f>
        <v>Não</v>
      </c>
      <c r="J1749" s="8" t="str">
        <f>VLOOKUP(A1749,Planilha1!A:Y,25,FALSE)</f>
        <v>Não</v>
      </c>
    </row>
    <row r="1750" spans="1:10">
      <c r="A1750" s="9">
        <v>314120</v>
      </c>
      <c r="B1750" s="16" t="s">
        <v>4273</v>
      </c>
      <c r="C1750" s="25" t="s">
        <v>19</v>
      </c>
      <c r="D1750" s="26">
        <v>45849</v>
      </c>
      <c r="E1750" s="8" t="str">
        <f>VLOOKUP(A1750,Planilha1!A:Y,20,FALSE)</f>
        <v>Sim</v>
      </c>
      <c r="F1750" s="8" t="str">
        <f>VLOOKUP(A1750,Planilha1!A:Y,21,FALSE)</f>
        <v>Não</v>
      </c>
      <c r="G1750" s="8" t="str">
        <f>VLOOKUP(A1750,Planilha1!A:Y,22,FALSE)</f>
        <v>Não</v>
      </c>
      <c r="H1750" s="8" t="str">
        <f>VLOOKUP(A1750,Planilha1!A:Y,23,FALSE)</f>
        <v>Não</v>
      </c>
      <c r="I1750" s="8" t="str">
        <f>VLOOKUP(A1750,Planilha1!A:Y,24,FALSE)</f>
        <v>Não</v>
      </c>
      <c r="J1750" s="8" t="str">
        <f>VLOOKUP(A1750,Planilha1!A:Y,25,FALSE)</f>
        <v>Não</v>
      </c>
    </row>
    <row r="1751" spans="1:10">
      <c r="A1751" s="9">
        <v>314130</v>
      </c>
      <c r="B1751" s="16" t="s">
        <v>4274</v>
      </c>
      <c r="C1751" s="25" t="s">
        <v>19</v>
      </c>
      <c r="D1751" s="26">
        <v>45849</v>
      </c>
      <c r="E1751" s="8" t="str">
        <f>VLOOKUP(A1751,Planilha1!A:Y,20,FALSE)</f>
        <v>Sim</v>
      </c>
      <c r="F1751" s="8" t="str">
        <f>VLOOKUP(A1751,Planilha1!A:Y,21,FALSE)</f>
        <v>Não</v>
      </c>
      <c r="G1751" s="8" t="str">
        <f>VLOOKUP(A1751,Planilha1!A:Y,22,FALSE)</f>
        <v>Não</v>
      </c>
      <c r="H1751" s="8" t="str">
        <f>VLOOKUP(A1751,Planilha1!A:Y,23,FALSE)</f>
        <v>Não</v>
      </c>
      <c r="I1751" s="8" t="str">
        <f>VLOOKUP(A1751,Planilha1!A:Y,24,FALSE)</f>
        <v>Não</v>
      </c>
      <c r="J1751" s="8" t="str">
        <f>VLOOKUP(A1751,Planilha1!A:Y,25,FALSE)</f>
        <v>Não</v>
      </c>
    </row>
    <row r="1752" spans="1:10">
      <c r="A1752" s="9">
        <v>314140</v>
      </c>
      <c r="B1752" s="16" t="s">
        <v>1133</v>
      </c>
      <c r="C1752" s="15" t="s">
        <v>19</v>
      </c>
      <c r="D1752" s="17">
        <v>41499</v>
      </c>
      <c r="E1752" s="8" t="str">
        <f>VLOOKUP(A1752,Planilha1!A:Y,20,FALSE)</f>
        <v>Sim</v>
      </c>
      <c r="F1752" s="8" t="str">
        <f>VLOOKUP(A1752,Planilha1!A:Y,21,FALSE)</f>
        <v>Não</v>
      </c>
      <c r="G1752" s="8" t="str">
        <f>VLOOKUP(A1752,Planilha1!A:Y,22,FALSE)</f>
        <v>Não</v>
      </c>
      <c r="H1752" s="8" t="str">
        <f>VLOOKUP(A1752,Planilha1!A:Y,23,FALSE)</f>
        <v>Não</v>
      </c>
      <c r="I1752" s="8" t="str">
        <f>VLOOKUP(A1752,Planilha1!A:Y,24,FALSE)</f>
        <v>Não</v>
      </c>
      <c r="J1752" s="8" t="str">
        <f>VLOOKUP(A1752,Planilha1!A:Y,25,FALSE)</f>
        <v>Não</v>
      </c>
    </row>
    <row r="1753" spans="1:10">
      <c r="A1753" s="9">
        <v>314150</v>
      </c>
      <c r="B1753" s="16" t="s">
        <v>1134</v>
      </c>
      <c r="C1753" s="15" t="s">
        <v>19</v>
      </c>
      <c r="D1753" s="17">
        <v>43445</v>
      </c>
      <c r="E1753" s="8" t="str">
        <f>VLOOKUP(A1753,Planilha1!A:Y,20,FALSE)</f>
        <v>Sim</v>
      </c>
      <c r="F1753" s="8" t="str">
        <f>VLOOKUP(A1753,Planilha1!A:Y,21,FALSE)</f>
        <v>Não</v>
      </c>
      <c r="G1753" s="8" t="str">
        <f>VLOOKUP(A1753,Planilha1!A:Y,22,FALSE)</f>
        <v>Não</v>
      </c>
      <c r="H1753" s="8" t="str">
        <f>VLOOKUP(A1753,Planilha1!A:Y,23,FALSE)</f>
        <v>Não</v>
      </c>
      <c r="I1753" s="8" t="str">
        <f>VLOOKUP(A1753,Planilha1!A:Y,24,FALSE)</f>
        <v>Não</v>
      </c>
      <c r="J1753" s="8" t="str">
        <f>VLOOKUP(A1753,Planilha1!A:Y,25,FALSE)</f>
        <v>Não</v>
      </c>
    </row>
    <row r="1754" spans="1:10" ht="15.75">
      <c r="A1754" s="19">
        <v>314160</v>
      </c>
      <c r="B1754" s="24" t="s">
        <v>1135</v>
      </c>
      <c r="C1754" s="15" t="s">
        <v>19</v>
      </c>
      <c r="D1754" s="17">
        <v>43445</v>
      </c>
      <c r="E1754" s="8" t="str">
        <f>VLOOKUP(A1754,Planilha1!A:Y,20,FALSE)</f>
        <v>Sim</v>
      </c>
      <c r="F1754" s="8" t="str">
        <f>VLOOKUP(A1754,Planilha1!A:Y,21,FALSE)</f>
        <v>Não</v>
      </c>
      <c r="G1754" s="8" t="str">
        <f>VLOOKUP(A1754,Planilha1!A:Y,22,FALSE)</f>
        <v>Não</v>
      </c>
      <c r="H1754" s="8" t="str">
        <f>VLOOKUP(A1754,Planilha1!A:Y,23,FALSE)</f>
        <v>Não</v>
      </c>
      <c r="I1754" s="8" t="str">
        <f>VLOOKUP(A1754,Planilha1!A:Y,24,FALSE)</f>
        <v>Não</v>
      </c>
      <c r="J1754" s="8" t="str">
        <f>VLOOKUP(A1754,Planilha1!A:Y,25,FALSE)</f>
        <v>Não</v>
      </c>
    </row>
    <row r="1755" spans="1:10">
      <c r="A1755" s="9">
        <v>314170</v>
      </c>
      <c r="B1755" s="16" t="s">
        <v>1136</v>
      </c>
      <c r="C1755" s="15" t="s">
        <v>19</v>
      </c>
      <c r="D1755" s="17">
        <v>43818</v>
      </c>
      <c r="E1755" s="8" t="str">
        <f>VLOOKUP(A1755,Planilha1!A:Y,20,FALSE)</f>
        <v>Sim</v>
      </c>
      <c r="F1755" s="8" t="str">
        <f>VLOOKUP(A1755,Planilha1!A:Y,21,FALSE)</f>
        <v>Não</v>
      </c>
      <c r="G1755" s="8" t="str">
        <f>VLOOKUP(A1755,Planilha1!A:Y,22,FALSE)</f>
        <v>Não</v>
      </c>
      <c r="H1755" s="8" t="str">
        <f>VLOOKUP(A1755,Planilha1!A:Y,23,FALSE)</f>
        <v>Não</v>
      </c>
      <c r="I1755" s="8" t="str">
        <f>VLOOKUP(A1755,Planilha1!A:Y,24,FALSE)</f>
        <v>Não</v>
      </c>
      <c r="J1755" s="8" t="str">
        <f>VLOOKUP(A1755,Planilha1!A:Y,25,FALSE)</f>
        <v>Não</v>
      </c>
    </row>
    <row r="1756" spans="1:10">
      <c r="A1756" s="9">
        <v>314180</v>
      </c>
      <c r="B1756" s="16" t="s">
        <v>1137</v>
      </c>
      <c r="C1756" s="15" t="s">
        <v>19</v>
      </c>
      <c r="D1756" s="17">
        <v>41499</v>
      </c>
      <c r="E1756" s="8" t="str">
        <f>VLOOKUP(A1756,Planilha1!A:Y,20,FALSE)</f>
        <v>Sim</v>
      </c>
      <c r="F1756" s="8" t="str">
        <f>VLOOKUP(A1756,Planilha1!A:Y,21,FALSE)</f>
        <v>Não</v>
      </c>
      <c r="G1756" s="8" t="str">
        <f>VLOOKUP(A1756,Planilha1!A:Y,22,FALSE)</f>
        <v>Não</v>
      </c>
      <c r="H1756" s="8" t="str">
        <f>VLOOKUP(A1756,Planilha1!A:Y,23,FALSE)</f>
        <v>Não</v>
      </c>
      <c r="I1756" s="8" t="str">
        <f>VLOOKUP(A1756,Planilha1!A:Y,24,FALSE)</f>
        <v>Não</v>
      </c>
      <c r="J1756" s="8" t="str">
        <f>VLOOKUP(A1756,Planilha1!A:Y,25,FALSE)</f>
        <v>Não</v>
      </c>
    </row>
    <row r="1757" spans="1:10">
      <c r="A1757" s="9">
        <v>314190</v>
      </c>
      <c r="B1757" s="16" t="s">
        <v>1138</v>
      </c>
      <c r="C1757" s="15" t="s">
        <v>19</v>
      </c>
      <c r="D1757" s="17">
        <v>43818</v>
      </c>
      <c r="E1757" s="8" t="str">
        <f>VLOOKUP(A1757,Planilha1!A:Y,20,FALSE)</f>
        <v>Sim</v>
      </c>
      <c r="F1757" s="8" t="str">
        <f>VLOOKUP(A1757,Planilha1!A:Y,21,FALSE)</f>
        <v>Não</v>
      </c>
      <c r="G1757" s="8" t="str">
        <f>VLOOKUP(A1757,Planilha1!A:Y,22,FALSE)</f>
        <v>Não</v>
      </c>
      <c r="H1757" s="8" t="str">
        <f>VLOOKUP(A1757,Planilha1!A:Y,23,FALSE)</f>
        <v>Não</v>
      </c>
      <c r="I1757" s="8" t="str">
        <f>VLOOKUP(A1757,Planilha1!A:Y,24,FALSE)</f>
        <v>Não</v>
      </c>
      <c r="J1757" s="8" t="str">
        <f>VLOOKUP(A1757,Planilha1!A:Y,25,FALSE)</f>
        <v>Não</v>
      </c>
    </row>
    <row r="1758" spans="1:10">
      <c r="A1758" s="9">
        <v>314200</v>
      </c>
      <c r="B1758" s="16" t="s">
        <v>1139</v>
      </c>
      <c r="C1758" s="15" t="s">
        <v>19</v>
      </c>
      <c r="D1758" s="17">
        <v>41905</v>
      </c>
      <c r="E1758" s="8" t="str">
        <f>VLOOKUP(A1758,Planilha1!A:Y,20,FALSE)</f>
        <v>Sim</v>
      </c>
      <c r="F1758" s="8" t="str">
        <f>VLOOKUP(A1758,Planilha1!A:Y,21,FALSE)</f>
        <v>Sim</v>
      </c>
      <c r="G1758" s="8" t="str">
        <f>VLOOKUP(A1758,Planilha1!A:Y,22,FALSE)</f>
        <v>Não</v>
      </c>
      <c r="H1758" s="8" t="str">
        <f>VLOOKUP(A1758,Planilha1!A:Y,23,FALSE)</f>
        <v>Sim</v>
      </c>
      <c r="I1758" s="8" t="str">
        <f>VLOOKUP(A1758,Planilha1!A:Y,24,FALSE)</f>
        <v>Não</v>
      </c>
      <c r="J1758" s="8" t="str">
        <f>VLOOKUP(A1758,Planilha1!A:Y,25,FALSE)</f>
        <v>Sim</v>
      </c>
    </row>
    <row r="1759" spans="1:10">
      <c r="A1759" s="9">
        <v>314210</v>
      </c>
      <c r="B1759" s="16" t="s">
        <v>1140</v>
      </c>
      <c r="C1759" s="15" t="s">
        <v>19</v>
      </c>
      <c r="D1759" s="17">
        <v>43445</v>
      </c>
      <c r="E1759" s="8" t="str">
        <f>VLOOKUP(A1759,Planilha1!A:Y,20,FALSE)</f>
        <v>Sim</v>
      </c>
      <c r="F1759" s="8" t="str">
        <f>VLOOKUP(A1759,Planilha1!A:Y,21,FALSE)</f>
        <v>Não</v>
      </c>
      <c r="G1759" s="8" t="str">
        <f>VLOOKUP(A1759,Planilha1!A:Y,22,FALSE)</f>
        <v>Não</v>
      </c>
      <c r="H1759" s="8" t="str">
        <f>VLOOKUP(A1759,Planilha1!A:Y,23,FALSE)</f>
        <v>Não</v>
      </c>
      <c r="I1759" s="8" t="str">
        <f>VLOOKUP(A1759,Planilha1!A:Y,24,FALSE)</f>
        <v>Não</v>
      </c>
      <c r="J1759" s="8" t="str">
        <f>VLOOKUP(A1759,Planilha1!A:Y,25,FALSE)</f>
        <v>Não</v>
      </c>
    </row>
    <row r="1760" spans="1:10">
      <c r="A1760" s="9">
        <v>314220</v>
      </c>
      <c r="B1760" s="16" t="s">
        <v>1372</v>
      </c>
      <c r="C1760" s="15" t="s">
        <v>19</v>
      </c>
      <c r="D1760" s="17">
        <v>45280</v>
      </c>
      <c r="E1760" s="8" t="str">
        <f>VLOOKUP(A1760,Planilha1!A:Y,20,FALSE)</f>
        <v>Sim</v>
      </c>
      <c r="F1760" s="8" t="str">
        <f>VLOOKUP(A1760,Planilha1!A:Y,21,FALSE)</f>
        <v>Não</v>
      </c>
      <c r="G1760" s="8" t="str">
        <f>VLOOKUP(A1760,Planilha1!A:Y,22,FALSE)</f>
        <v>Não</v>
      </c>
      <c r="H1760" s="8" t="str">
        <f>VLOOKUP(A1760,Planilha1!A:Y,23,FALSE)</f>
        <v>Não</v>
      </c>
      <c r="I1760" s="8" t="str">
        <f>VLOOKUP(A1760,Planilha1!A:Y,24,FALSE)</f>
        <v>Não</v>
      </c>
      <c r="J1760" s="8" t="str">
        <f>VLOOKUP(A1760,Planilha1!A:Y,25,FALSE)</f>
        <v>Não</v>
      </c>
    </row>
    <row r="1761" spans="1:10">
      <c r="A1761" s="9">
        <v>314225</v>
      </c>
      <c r="B1761" s="16" t="s">
        <v>1141</v>
      </c>
      <c r="C1761" s="15" t="s">
        <v>19</v>
      </c>
      <c r="D1761" s="17">
        <v>43131</v>
      </c>
      <c r="E1761" s="8" t="str">
        <f>VLOOKUP(A1761,Planilha1!A:Y,20,FALSE)</f>
        <v>Não</v>
      </c>
      <c r="F1761" s="8" t="str">
        <f>VLOOKUP(A1761,Planilha1!A:Y,21,FALSE)</f>
        <v>Não</v>
      </c>
      <c r="G1761" s="8" t="str">
        <f>VLOOKUP(A1761,Planilha1!A:Y,22,FALSE)</f>
        <v>Não</v>
      </c>
      <c r="H1761" s="8" t="str">
        <f>VLOOKUP(A1761,Planilha1!A:Y,23,FALSE)</f>
        <v>Não</v>
      </c>
      <c r="I1761" s="8" t="str">
        <f>VLOOKUP(A1761,Planilha1!A:Y,24,FALSE)</f>
        <v>Não</v>
      </c>
      <c r="J1761" s="8" t="str">
        <f>VLOOKUP(A1761,Planilha1!A:Y,25,FALSE)</f>
        <v>Não</v>
      </c>
    </row>
    <row r="1762" spans="1:10">
      <c r="A1762" s="9">
        <v>314230</v>
      </c>
      <c r="B1762" s="16" t="s">
        <v>1142</v>
      </c>
      <c r="C1762" s="15" t="s">
        <v>19</v>
      </c>
      <c r="D1762" s="17">
        <v>43445</v>
      </c>
      <c r="E1762" s="8" t="str">
        <f>VLOOKUP(A1762,Planilha1!A:Y,20,FALSE)</f>
        <v>Sim</v>
      </c>
      <c r="F1762" s="8" t="str">
        <f>VLOOKUP(A1762,Planilha1!A:Y,21,FALSE)</f>
        <v>Não</v>
      </c>
      <c r="G1762" s="8" t="str">
        <f>VLOOKUP(A1762,Planilha1!A:Y,22,FALSE)</f>
        <v>Não</v>
      </c>
      <c r="H1762" s="8" t="str">
        <f>VLOOKUP(A1762,Planilha1!A:Y,23,FALSE)</f>
        <v>Não</v>
      </c>
      <c r="I1762" s="8" t="str">
        <f>VLOOKUP(A1762,Planilha1!A:Y,24,FALSE)</f>
        <v>Não</v>
      </c>
      <c r="J1762" s="8" t="str">
        <f>VLOOKUP(A1762,Planilha1!A:Y,25,FALSE)</f>
        <v>Não</v>
      </c>
    </row>
    <row r="1763" spans="1:10">
      <c r="A1763" s="9">
        <v>314240</v>
      </c>
      <c r="B1763" s="16" t="s">
        <v>4275</v>
      </c>
      <c r="C1763" s="25" t="s">
        <v>19</v>
      </c>
      <c r="D1763" s="26">
        <v>45849</v>
      </c>
      <c r="E1763" s="8" t="str">
        <f>VLOOKUP(A1763,Planilha1!A:Y,20,FALSE)</f>
        <v>Sim</v>
      </c>
      <c r="F1763" s="8" t="str">
        <f>VLOOKUP(A1763,Planilha1!A:Y,21,FALSE)</f>
        <v>Não</v>
      </c>
      <c r="G1763" s="8" t="str">
        <f>VLOOKUP(A1763,Planilha1!A:Y,22,FALSE)</f>
        <v>Não</v>
      </c>
      <c r="H1763" s="8" t="str">
        <f>VLOOKUP(A1763,Planilha1!A:Y,23,FALSE)</f>
        <v>Não</v>
      </c>
      <c r="I1763" s="8" t="str">
        <f>VLOOKUP(A1763,Planilha1!A:Y,24,FALSE)</f>
        <v>Não</v>
      </c>
      <c r="J1763" s="8" t="str">
        <f>VLOOKUP(A1763,Planilha1!A:Y,25,FALSE)</f>
        <v>Não</v>
      </c>
    </row>
    <row r="1764" spans="1:10">
      <c r="A1764" s="9">
        <v>314250</v>
      </c>
      <c r="B1764" s="16" t="s">
        <v>1143</v>
      </c>
      <c r="C1764" s="15" t="s">
        <v>19</v>
      </c>
      <c r="D1764" s="17">
        <v>43445</v>
      </c>
      <c r="E1764" s="8" t="str">
        <f>VLOOKUP(A1764,Planilha1!A:Y,20,FALSE)</f>
        <v>Não</v>
      </c>
      <c r="F1764" s="8" t="str">
        <f>VLOOKUP(A1764,Planilha1!A:Y,21,FALSE)</f>
        <v>Não</v>
      </c>
      <c r="G1764" s="8" t="str">
        <f>VLOOKUP(A1764,Planilha1!A:Y,22,FALSE)</f>
        <v>Não</v>
      </c>
      <c r="H1764" s="8" t="str">
        <f>VLOOKUP(A1764,Planilha1!A:Y,23,FALSE)</f>
        <v>Não</v>
      </c>
      <c r="I1764" s="8" t="str">
        <f>VLOOKUP(A1764,Planilha1!A:Y,24,FALSE)</f>
        <v>Não</v>
      </c>
      <c r="J1764" s="8" t="str">
        <f>VLOOKUP(A1764,Planilha1!A:Y,25,FALSE)</f>
        <v>Não</v>
      </c>
    </row>
    <row r="1765" spans="1:10">
      <c r="A1765" s="9">
        <v>314260</v>
      </c>
      <c r="B1765" s="16" t="s">
        <v>4276</v>
      </c>
      <c r="C1765" s="25" t="s">
        <v>19</v>
      </c>
      <c r="D1765" s="26">
        <v>45849</v>
      </c>
      <c r="E1765" s="8" t="str">
        <f>VLOOKUP(A1765,Planilha1!A:Y,20,FALSE)</f>
        <v>Sim</v>
      </c>
      <c r="F1765" s="8" t="str">
        <f>VLOOKUP(A1765,Planilha1!A:Y,21,FALSE)</f>
        <v>Não</v>
      </c>
      <c r="G1765" s="8" t="str">
        <f>VLOOKUP(A1765,Planilha1!A:Y,22,FALSE)</f>
        <v>Não</v>
      </c>
      <c r="H1765" s="8" t="str">
        <f>VLOOKUP(A1765,Planilha1!A:Y,23,FALSE)</f>
        <v>Não</v>
      </c>
      <c r="I1765" s="8" t="str">
        <f>VLOOKUP(A1765,Planilha1!A:Y,24,FALSE)</f>
        <v>Não</v>
      </c>
      <c r="J1765" s="8" t="str">
        <f>VLOOKUP(A1765,Planilha1!A:Y,25,FALSE)</f>
        <v>Não</v>
      </c>
    </row>
    <row r="1766" spans="1:10" ht="15.75">
      <c r="A1766" s="19">
        <v>314270</v>
      </c>
      <c r="B1766" s="24" t="s">
        <v>1144</v>
      </c>
      <c r="C1766" s="15" t="s">
        <v>19</v>
      </c>
      <c r="D1766" s="17">
        <v>41905</v>
      </c>
      <c r="E1766" s="8" t="str">
        <f>VLOOKUP(A1766,Planilha1!A:Y,20,FALSE)</f>
        <v>Não</v>
      </c>
      <c r="F1766" s="8" t="str">
        <f>VLOOKUP(A1766,Planilha1!A:Y,21,FALSE)</f>
        <v>Não</v>
      </c>
      <c r="G1766" s="8" t="str">
        <f>VLOOKUP(A1766,Planilha1!A:Y,22,FALSE)</f>
        <v>Não</v>
      </c>
      <c r="H1766" s="8" t="str">
        <f>VLOOKUP(A1766,Planilha1!A:Y,23,FALSE)</f>
        <v>Não</v>
      </c>
      <c r="I1766" s="8" t="str">
        <f>VLOOKUP(A1766,Planilha1!A:Y,24,FALSE)</f>
        <v>Não</v>
      </c>
      <c r="J1766" s="8" t="str">
        <f>VLOOKUP(A1766,Planilha1!A:Y,25,FALSE)</f>
        <v>Não</v>
      </c>
    </row>
    <row r="1767" spans="1:10" ht="15.75">
      <c r="A1767" s="19">
        <v>314280</v>
      </c>
      <c r="B1767" s="24" t="s">
        <v>1145</v>
      </c>
      <c r="C1767" s="15" t="s">
        <v>19</v>
      </c>
      <c r="D1767" s="17">
        <v>43131</v>
      </c>
      <c r="E1767" s="8" t="str">
        <f>VLOOKUP(A1767,Planilha1!A:Y,20,FALSE)</f>
        <v>Sim</v>
      </c>
      <c r="F1767" s="8" t="str">
        <f>VLOOKUP(A1767,Planilha1!A:Y,21,FALSE)</f>
        <v>Não</v>
      </c>
      <c r="G1767" s="8" t="str">
        <f>VLOOKUP(A1767,Planilha1!A:Y,22,FALSE)</f>
        <v>Não</v>
      </c>
      <c r="H1767" s="8" t="str">
        <f>VLOOKUP(A1767,Planilha1!A:Y,23,FALSE)</f>
        <v>Não</v>
      </c>
      <c r="I1767" s="8" t="str">
        <f>VLOOKUP(A1767,Planilha1!A:Y,24,FALSE)</f>
        <v>Não</v>
      </c>
      <c r="J1767" s="8" t="str">
        <f>VLOOKUP(A1767,Planilha1!A:Y,25,FALSE)</f>
        <v>Não</v>
      </c>
    </row>
    <row r="1768" spans="1:10" ht="15.75">
      <c r="A1768" s="19">
        <v>314290</v>
      </c>
      <c r="B1768" s="24" t="s">
        <v>1146</v>
      </c>
      <c r="C1768" s="15" t="s">
        <v>19</v>
      </c>
      <c r="D1768" s="17">
        <v>41905</v>
      </c>
      <c r="E1768" s="8" t="str">
        <f>VLOOKUP(A1768,Planilha1!A:Y,20,FALSE)</f>
        <v>Sim</v>
      </c>
      <c r="F1768" s="8" t="str">
        <f>VLOOKUP(A1768,Planilha1!A:Y,21,FALSE)</f>
        <v>Não</v>
      </c>
      <c r="G1768" s="8" t="str">
        <f>VLOOKUP(A1768,Planilha1!A:Y,22,FALSE)</f>
        <v>Não</v>
      </c>
      <c r="H1768" s="8" t="str">
        <f>VLOOKUP(A1768,Planilha1!A:Y,23,FALSE)</f>
        <v>Não</v>
      </c>
      <c r="I1768" s="8" t="str">
        <f>VLOOKUP(A1768,Planilha1!A:Y,24,FALSE)</f>
        <v>Não</v>
      </c>
      <c r="J1768" s="8" t="str">
        <f>VLOOKUP(A1768,Planilha1!A:Y,25,FALSE)</f>
        <v>Não</v>
      </c>
    </row>
    <row r="1769" spans="1:10">
      <c r="A1769" s="9">
        <v>314300</v>
      </c>
      <c r="B1769" s="16" t="s">
        <v>1147</v>
      </c>
      <c r="C1769" s="15" t="s">
        <v>19</v>
      </c>
      <c r="D1769" s="17">
        <v>43818</v>
      </c>
      <c r="E1769" s="8" t="str">
        <f>VLOOKUP(A1769,Planilha1!A:Y,20,FALSE)</f>
        <v>Sim</v>
      </c>
      <c r="F1769" s="8" t="str">
        <f>VLOOKUP(A1769,Planilha1!A:Y,21,FALSE)</f>
        <v>Não</v>
      </c>
      <c r="G1769" s="8" t="str">
        <f>VLOOKUP(A1769,Planilha1!A:Y,22,FALSE)</f>
        <v>Não</v>
      </c>
      <c r="H1769" s="8" t="str">
        <f>VLOOKUP(A1769,Planilha1!A:Y,23,FALSE)</f>
        <v>Não</v>
      </c>
      <c r="I1769" s="8" t="str">
        <f>VLOOKUP(A1769,Planilha1!A:Y,24,FALSE)</f>
        <v>Não</v>
      </c>
      <c r="J1769" s="8" t="str">
        <f>VLOOKUP(A1769,Planilha1!A:Y,25,FALSE)</f>
        <v>Não</v>
      </c>
    </row>
    <row r="1770" spans="1:10">
      <c r="A1770" s="9">
        <v>314310</v>
      </c>
      <c r="B1770" s="16" t="s">
        <v>4277</v>
      </c>
      <c r="C1770" s="25" t="s">
        <v>19</v>
      </c>
      <c r="D1770" s="26">
        <v>45849</v>
      </c>
      <c r="E1770" s="8" t="str">
        <f>VLOOKUP(A1770,Planilha1!A:Y,20,FALSE)</f>
        <v>Sim</v>
      </c>
      <c r="F1770" s="8" t="str">
        <f>VLOOKUP(A1770,Planilha1!A:Y,21,FALSE)</f>
        <v>Não</v>
      </c>
      <c r="G1770" s="8" t="str">
        <f>VLOOKUP(A1770,Planilha1!A:Y,22,FALSE)</f>
        <v>Não</v>
      </c>
      <c r="H1770" s="8" t="str">
        <f>VLOOKUP(A1770,Planilha1!A:Y,23,FALSE)</f>
        <v>Não</v>
      </c>
      <c r="I1770" s="8" t="str">
        <f>VLOOKUP(A1770,Planilha1!A:Y,24,FALSE)</f>
        <v>Não</v>
      </c>
      <c r="J1770" s="8" t="str">
        <f>VLOOKUP(A1770,Planilha1!A:Y,25,FALSE)</f>
        <v>Não</v>
      </c>
    </row>
    <row r="1771" spans="1:10" ht="15.75">
      <c r="A1771" s="19">
        <v>314315</v>
      </c>
      <c r="B1771" s="24" t="s">
        <v>1148</v>
      </c>
      <c r="C1771" s="15" t="s">
        <v>19</v>
      </c>
      <c r="D1771" s="17">
        <v>41136</v>
      </c>
      <c r="E1771" s="8" t="str">
        <f>VLOOKUP(A1771,Planilha1!A:Y,20,FALSE)</f>
        <v>Sim</v>
      </c>
      <c r="F1771" s="8" t="str">
        <f>VLOOKUP(A1771,Planilha1!A:Y,21,FALSE)</f>
        <v>Não</v>
      </c>
      <c r="G1771" s="8" t="str">
        <f>VLOOKUP(A1771,Planilha1!A:Y,22,FALSE)</f>
        <v>Não</v>
      </c>
      <c r="H1771" s="8" t="str">
        <f>VLOOKUP(A1771,Planilha1!A:Y,23,FALSE)</f>
        <v>Não</v>
      </c>
      <c r="I1771" s="8" t="str">
        <f>VLOOKUP(A1771,Planilha1!A:Y,24,FALSE)</f>
        <v>Não</v>
      </c>
      <c r="J1771" s="8" t="str">
        <f>VLOOKUP(A1771,Planilha1!A:Y,25,FALSE)</f>
        <v>Não</v>
      </c>
    </row>
    <row r="1772" spans="1:10" ht="15.75">
      <c r="A1772" s="19">
        <v>314320</v>
      </c>
      <c r="B1772" s="24" t="s">
        <v>4278</v>
      </c>
      <c r="C1772" s="25" t="s">
        <v>19</v>
      </c>
      <c r="D1772" s="26">
        <v>45849</v>
      </c>
      <c r="E1772" s="8" t="str">
        <f>VLOOKUP(A1772,Planilha1!A:Y,20,FALSE)</f>
        <v>Sim</v>
      </c>
      <c r="F1772" s="8" t="str">
        <f>VLOOKUP(A1772,Planilha1!A:Y,21,FALSE)</f>
        <v>Não</v>
      </c>
      <c r="G1772" s="8" t="str">
        <f>VLOOKUP(A1772,Planilha1!A:Y,22,FALSE)</f>
        <v>Não</v>
      </c>
      <c r="H1772" s="8" t="str">
        <f>VLOOKUP(A1772,Planilha1!A:Y,23,FALSE)</f>
        <v>Não</v>
      </c>
      <c r="I1772" s="8" t="str">
        <f>VLOOKUP(A1772,Planilha1!A:Y,24,FALSE)</f>
        <v>Não</v>
      </c>
      <c r="J1772" s="8" t="str">
        <f>VLOOKUP(A1772,Planilha1!A:Y,25,FALSE)</f>
        <v>Não</v>
      </c>
    </row>
    <row r="1773" spans="1:10">
      <c r="A1773" s="9">
        <v>314340</v>
      </c>
      <c r="B1773" s="16" t="s">
        <v>4279</v>
      </c>
      <c r="C1773" s="25" t="s">
        <v>19</v>
      </c>
      <c r="D1773" s="26">
        <v>45849</v>
      </c>
      <c r="E1773" s="8" t="str">
        <f>VLOOKUP(A1773,Planilha1!A:Y,20,FALSE)</f>
        <v>Sim</v>
      </c>
      <c r="F1773" s="8" t="str">
        <f>VLOOKUP(A1773,Planilha1!A:Y,21,FALSE)</f>
        <v>Não</v>
      </c>
      <c r="G1773" s="8" t="str">
        <f>VLOOKUP(A1773,Planilha1!A:Y,22,FALSE)</f>
        <v>Não</v>
      </c>
      <c r="H1773" s="8" t="str">
        <f>VLOOKUP(A1773,Planilha1!A:Y,23,FALSE)</f>
        <v>Não</v>
      </c>
      <c r="I1773" s="8" t="str">
        <f>VLOOKUP(A1773,Planilha1!A:Y,24,FALSE)</f>
        <v>Não</v>
      </c>
      <c r="J1773" s="8" t="str">
        <f>VLOOKUP(A1773,Planilha1!A:Y,25,FALSE)</f>
        <v>Não</v>
      </c>
    </row>
    <row r="1774" spans="1:10">
      <c r="A1774" s="9">
        <v>314345</v>
      </c>
      <c r="B1774" s="16" t="s">
        <v>1149</v>
      </c>
      <c r="C1774" s="15" t="s">
        <v>19</v>
      </c>
      <c r="D1774" s="17">
        <v>41905</v>
      </c>
      <c r="E1774" s="8" t="str">
        <f>VLOOKUP(A1774,Planilha1!A:Y,20,FALSE)</f>
        <v>Não</v>
      </c>
      <c r="F1774" s="8" t="str">
        <f>VLOOKUP(A1774,Planilha1!A:Y,21,FALSE)</f>
        <v>Não</v>
      </c>
      <c r="G1774" s="8" t="str">
        <f>VLOOKUP(A1774,Planilha1!A:Y,22,FALSE)</f>
        <v>Não</v>
      </c>
      <c r="H1774" s="8" t="str">
        <f>VLOOKUP(A1774,Planilha1!A:Y,23,FALSE)</f>
        <v>Não</v>
      </c>
      <c r="I1774" s="8" t="str">
        <f>VLOOKUP(A1774,Planilha1!A:Y,24,FALSE)</f>
        <v>Não</v>
      </c>
      <c r="J1774" s="8" t="str">
        <f>VLOOKUP(A1774,Planilha1!A:Y,25,FALSE)</f>
        <v>Não</v>
      </c>
    </row>
    <row r="1775" spans="1:10" ht="15.75">
      <c r="A1775" s="19">
        <v>314350</v>
      </c>
      <c r="B1775" s="24" t="s">
        <v>1373</v>
      </c>
      <c r="C1775" s="15" t="s">
        <v>19</v>
      </c>
      <c r="D1775" s="17">
        <v>45280</v>
      </c>
      <c r="E1775" s="8" t="str">
        <f>VLOOKUP(A1775,Planilha1!A:Y,20,FALSE)</f>
        <v>Sim</v>
      </c>
      <c r="F1775" s="8" t="str">
        <f>VLOOKUP(A1775,Planilha1!A:Y,21,FALSE)</f>
        <v>Não</v>
      </c>
      <c r="G1775" s="8" t="str">
        <f>VLOOKUP(A1775,Planilha1!A:Y,22,FALSE)</f>
        <v>Não</v>
      </c>
      <c r="H1775" s="8" t="str">
        <f>VLOOKUP(A1775,Planilha1!A:Y,23,FALSE)</f>
        <v>Não</v>
      </c>
      <c r="I1775" s="8" t="str">
        <f>VLOOKUP(A1775,Planilha1!A:Y,24,FALSE)</f>
        <v>Não</v>
      </c>
      <c r="J1775" s="8" t="str">
        <f>VLOOKUP(A1775,Planilha1!A:Y,25,FALSE)</f>
        <v>Não</v>
      </c>
    </row>
    <row r="1776" spans="1:10" ht="15.75">
      <c r="A1776" s="19">
        <v>314360</v>
      </c>
      <c r="B1776" s="24" t="s">
        <v>1150</v>
      </c>
      <c r="C1776" s="15" t="s">
        <v>19</v>
      </c>
      <c r="D1776" s="17">
        <v>43445</v>
      </c>
      <c r="E1776" s="8" t="str">
        <f>VLOOKUP(A1776,Planilha1!A:Y,20,FALSE)</f>
        <v>Sim</v>
      </c>
      <c r="F1776" s="8" t="str">
        <f>VLOOKUP(A1776,Planilha1!A:Y,21,FALSE)</f>
        <v>Não</v>
      </c>
      <c r="G1776" s="8" t="str">
        <f>VLOOKUP(A1776,Planilha1!A:Y,22,FALSE)</f>
        <v>Não</v>
      </c>
      <c r="H1776" s="8" t="str">
        <f>VLOOKUP(A1776,Planilha1!A:Y,23,FALSE)</f>
        <v>Não</v>
      </c>
      <c r="I1776" s="8" t="str">
        <f>VLOOKUP(A1776,Planilha1!A:Y,24,FALSE)</f>
        <v>Não</v>
      </c>
      <c r="J1776" s="8" t="str">
        <f>VLOOKUP(A1776,Planilha1!A:Y,25,FALSE)</f>
        <v>Não</v>
      </c>
    </row>
    <row r="1777" spans="1:10">
      <c r="A1777" s="9">
        <v>314370</v>
      </c>
      <c r="B1777" s="16" t="s">
        <v>1151</v>
      </c>
      <c r="C1777" s="15" t="s">
        <v>19</v>
      </c>
      <c r="D1777" s="17">
        <v>43131</v>
      </c>
      <c r="E1777" s="8" t="str">
        <f>VLOOKUP(A1777,Planilha1!A:Y,20,FALSE)</f>
        <v>Sim</v>
      </c>
      <c r="F1777" s="8" t="str">
        <f>VLOOKUP(A1777,Planilha1!A:Y,21,FALSE)</f>
        <v>Não</v>
      </c>
      <c r="G1777" s="8" t="str">
        <f>VLOOKUP(A1777,Planilha1!A:Y,22,FALSE)</f>
        <v>Não</v>
      </c>
      <c r="H1777" s="8" t="str">
        <f>VLOOKUP(A1777,Planilha1!A:Y,23,FALSE)</f>
        <v>Não</v>
      </c>
      <c r="I1777" s="8" t="str">
        <f>VLOOKUP(A1777,Planilha1!A:Y,24,FALSE)</f>
        <v>Não</v>
      </c>
      <c r="J1777" s="8" t="str">
        <f>VLOOKUP(A1777,Planilha1!A:Y,25,FALSE)</f>
        <v>Não</v>
      </c>
    </row>
    <row r="1778" spans="1:10">
      <c r="A1778" s="9">
        <v>314380</v>
      </c>
      <c r="B1778" s="16" t="s">
        <v>1374</v>
      </c>
      <c r="C1778" s="15" t="s">
        <v>19</v>
      </c>
      <c r="D1778" s="17">
        <v>45280</v>
      </c>
      <c r="E1778" s="8" t="str">
        <f>VLOOKUP(A1778,Planilha1!A:Y,20,FALSE)</f>
        <v>Sim</v>
      </c>
      <c r="F1778" s="8" t="str">
        <f>VLOOKUP(A1778,Planilha1!A:Y,21,FALSE)</f>
        <v>Não</v>
      </c>
      <c r="G1778" s="8" t="str">
        <f>VLOOKUP(A1778,Planilha1!A:Y,22,FALSE)</f>
        <v>Não</v>
      </c>
      <c r="H1778" s="8" t="str">
        <f>VLOOKUP(A1778,Planilha1!A:Y,23,FALSE)</f>
        <v>Não</v>
      </c>
      <c r="I1778" s="8" t="str">
        <f>VLOOKUP(A1778,Planilha1!A:Y,24,FALSE)</f>
        <v>Não</v>
      </c>
      <c r="J1778" s="8" t="str">
        <f>VLOOKUP(A1778,Planilha1!A:Y,25,FALSE)</f>
        <v>Não</v>
      </c>
    </row>
    <row r="1779" spans="1:10" ht="15.75">
      <c r="A1779" s="19">
        <v>314390</v>
      </c>
      <c r="B1779" s="24" t="s">
        <v>1152</v>
      </c>
      <c r="C1779" s="15" t="s">
        <v>19</v>
      </c>
      <c r="D1779" s="17">
        <v>43445</v>
      </c>
      <c r="E1779" s="8" t="str">
        <f>VLOOKUP(A1779,Planilha1!A:Y,20,FALSE)</f>
        <v>Sim</v>
      </c>
      <c r="F1779" s="8" t="str">
        <f>VLOOKUP(A1779,Planilha1!A:Y,21,FALSE)</f>
        <v>Não</v>
      </c>
      <c r="G1779" s="8" t="str">
        <f>VLOOKUP(A1779,Planilha1!A:Y,22,FALSE)</f>
        <v>Não</v>
      </c>
      <c r="H1779" s="8" t="str">
        <f>VLOOKUP(A1779,Planilha1!A:Y,23,FALSE)</f>
        <v>Não</v>
      </c>
      <c r="I1779" s="8" t="str">
        <f>VLOOKUP(A1779,Planilha1!A:Y,24,FALSE)</f>
        <v>Não</v>
      </c>
      <c r="J1779" s="8" t="str">
        <f>VLOOKUP(A1779,Planilha1!A:Y,25,FALSE)</f>
        <v>Não</v>
      </c>
    </row>
    <row r="1780" spans="1:10">
      <c r="A1780" s="9">
        <v>314400</v>
      </c>
      <c r="B1780" s="18" t="s">
        <v>1153</v>
      </c>
      <c r="C1780" s="15" t="s">
        <v>19</v>
      </c>
      <c r="D1780" s="17">
        <v>43131</v>
      </c>
      <c r="E1780" s="8" t="str">
        <f>VLOOKUP(A1780,Planilha1!A:Y,20,FALSE)</f>
        <v>Não</v>
      </c>
      <c r="F1780" s="8" t="str">
        <f>VLOOKUP(A1780,Planilha1!A:Y,21,FALSE)</f>
        <v>Não</v>
      </c>
      <c r="G1780" s="8" t="str">
        <f>VLOOKUP(A1780,Planilha1!A:Y,22,FALSE)</f>
        <v>Não</v>
      </c>
      <c r="H1780" s="8" t="str">
        <f>VLOOKUP(A1780,Planilha1!A:Y,23,FALSE)</f>
        <v>Não</v>
      </c>
      <c r="I1780" s="8" t="str">
        <f>VLOOKUP(A1780,Planilha1!A:Y,24,FALSE)</f>
        <v>Não</v>
      </c>
      <c r="J1780" s="8" t="str">
        <f>VLOOKUP(A1780,Planilha1!A:Y,25,FALSE)</f>
        <v>Não</v>
      </c>
    </row>
    <row r="1781" spans="1:10">
      <c r="A1781" s="9">
        <v>314420</v>
      </c>
      <c r="B1781" s="16" t="s">
        <v>1154</v>
      </c>
      <c r="C1781" s="15" t="s">
        <v>19</v>
      </c>
      <c r="D1781" s="17">
        <v>43084</v>
      </c>
      <c r="E1781" s="8" t="str">
        <f>VLOOKUP(A1781,Planilha1!A:Y,20,FALSE)</f>
        <v>Sim</v>
      </c>
      <c r="F1781" s="8" t="str">
        <f>VLOOKUP(A1781,Planilha1!A:Y,21,FALSE)</f>
        <v>Não</v>
      </c>
      <c r="G1781" s="8" t="str">
        <f>VLOOKUP(A1781,Planilha1!A:Y,22,FALSE)</f>
        <v>Não</v>
      </c>
      <c r="H1781" s="8" t="str">
        <f>VLOOKUP(A1781,Planilha1!A:Y,23,FALSE)</f>
        <v>Não</v>
      </c>
      <c r="I1781" s="8" t="str">
        <f>VLOOKUP(A1781,Planilha1!A:Y,24,FALSE)</f>
        <v>Não</v>
      </c>
      <c r="J1781" s="8" t="str">
        <f>VLOOKUP(A1781,Planilha1!A:Y,25,FALSE)</f>
        <v>Não</v>
      </c>
    </row>
    <row r="1782" spans="1:10">
      <c r="A1782" s="9">
        <v>314430</v>
      </c>
      <c r="B1782" s="16" t="s">
        <v>4150</v>
      </c>
      <c r="C1782" s="25" t="s">
        <v>19</v>
      </c>
      <c r="D1782" s="26">
        <v>45642</v>
      </c>
      <c r="E1782" s="8" t="str">
        <f>VLOOKUP(A1782,Planilha1!A:Y,20,FALSE)</f>
        <v>Sim</v>
      </c>
      <c r="F1782" s="8" t="str">
        <f>VLOOKUP(A1782,Planilha1!A:Y,21,FALSE)</f>
        <v>Não</v>
      </c>
      <c r="G1782" s="8" t="str">
        <f>VLOOKUP(A1782,Planilha1!A:Y,22,FALSE)</f>
        <v>Não</v>
      </c>
      <c r="H1782" s="8" t="str">
        <f>VLOOKUP(A1782,Planilha1!A:Y,23,FALSE)</f>
        <v>Não</v>
      </c>
      <c r="I1782" s="8" t="str">
        <f>VLOOKUP(A1782,Planilha1!A:Y,24,FALSE)</f>
        <v>Não</v>
      </c>
      <c r="J1782" s="8" t="str">
        <f>VLOOKUP(A1782,Planilha1!A:Y,25,FALSE)</f>
        <v>Não</v>
      </c>
    </row>
    <row r="1783" spans="1:10">
      <c r="A1783" s="9">
        <v>314435</v>
      </c>
      <c r="B1783" s="16" t="s">
        <v>1155</v>
      </c>
      <c r="C1783" s="15" t="s">
        <v>19</v>
      </c>
      <c r="D1783" s="17">
        <v>43818</v>
      </c>
      <c r="E1783" s="8" t="str">
        <f>VLOOKUP(A1783,Planilha1!A:Y,20,FALSE)</f>
        <v>Sim</v>
      </c>
      <c r="F1783" s="8" t="str">
        <f>VLOOKUP(A1783,Planilha1!A:Y,21,FALSE)</f>
        <v>Não</v>
      </c>
      <c r="G1783" s="8" t="str">
        <f>VLOOKUP(A1783,Planilha1!A:Y,22,FALSE)</f>
        <v>Não</v>
      </c>
      <c r="H1783" s="8" t="str">
        <f>VLOOKUP(A1783,Planilha1!A:Y,23,FALSE)</f>
        <v>Não</v>
      </c>
      <c r="I1783" s="8" t="str">
        <f>VLOOKUP(A1783,Planilha1!A:Y,24,FALSE)</f>
        <v>Não</v>
      </c>
      <c r="J1783" s="8" t="str">
        <f>VLOOKUP(A1783,Planilha1!A:Y,25,FALSE)</f>
        <v>Não</v>
      </c>
    </row>
    <row r="1784" spans="1:10">
      <c r="A1784" s="9">
        <v>314437</v>
      </c>
      <c r="B1784" s="16" t="s">
        <v>1156</v>
      </c>
      <c r="C1784" s="15" t="s">
        <v>19</v>
      </c>
      <c r="D1784" s="17">
        <v>43818</v>
      </c>
      <c r="E1784" s="8" t="str">
        <f>VLOOKUP(A1784,Planilha1!A:Y,20,FALSE)</f>
        <v>Sim</v>
      </c>
      <c r="F1784" s="8" t="str">
        <f>VLOOKUP(A1784,Planilha1!A:Y,21,FALSE)</f>
        <v>Não</v>
      </c>
      <c r="G1784" s="8" t="str">
        <f>VLOOKUP(A1784,Planilha1!A:Y,22,FALSE)</f>
        <v>Não</v>
      </c>
      <c r="H1784" s="8" t="str">
        <f>VLOOKUP(A1784,Planilha1!A:Y,23,FALSE)</f>
        <v>Não</v>
      </c>
      <c r="I1784" s="8" t="str">
        <f>VLOOKUP(A1784,Planilha1!A:Y,24,FALSE)</f>
        <v>Não</v>
      </c>
      <c r="J1784" s="8" t="str">
        <f>VLOOKUP(A1784,Planilha1!A:Y,25,FALSE)</f>
        <v>Não</v>
      </c>
    </row>
    <row r="1785" spans="1:10">
      <c r="A1785" s="9">
        <v>314440</v>
      </c>
      <c r="B1785" s="16" t="s">
        <v>1375</v>
      </c>
      <c r="C1785" s="15" t="s">
        <v>19</v>
      </c>
      <c r="D1785" s="17">
        <v>45280</v>
      </c>
      <c r="E1785" s="8" t="str">
        <f>VLOOKUP(A1785,Planilha1!A:Y,20,FALSE)</f>
        <v>Sim</v>
      </c>
      <c r="F1785" s="8" t="str">
        <f>VLOOKUP(A1785,Planilha1!A:Y,21,FALSE)</f>
        <v>Não</v>
      </c>
      <c r="G1785" s="8" t="str">
        <f>VLOOKUP(A1785,Planilha1!A:Y,22,FALSE)</f>
        <v>Não</v>
      </c>
      <c r="H1785" s="8" t="str">
        <f>VLOOKUP(A1785,Planilha1!A:Y,23,FALSE)</f>
        <v>Não</v>
      </c>
      <c r="I1785" s="8" t="str">
        <f>VLOOKUP(A1785,Planilha1!A:Y,24,FALSE)</f>
        <v>Não</v>
      </c>
      <c r="J1785" s="8" t="str">
        <f>VLOOKUP(A1785,Planilha1!A:Y,25,FALSE)</f>
        <v>Não</v>
      </c>
    </row>
    <row r="1786" spans="1:10">
      <c r="A1786" s="9">
        <v>314450</v>
      </c>
      <c r="B1786" s="16" t="s">
        <v>1376</v>
      </c>
      <c r="C1786" s="15" t="s">
        <v>19</v>
      </c>
      <c r="D1786" s="17">
        <v>45280</v>
      </c>
      <c r="E1786" s="8" t="str">
        <f>VLOOKUP(A1786,Planilha1!A:Y,20,FALSE)</f>
        <v>Sim</v>
      </c>
      <c r="F1786" s="8" t="str">
        <f>VLOOKUP(A1786,Planilha1!A:Y,21,FALSE)</f>
        <v>Não</v>
      </c>
      <c r="G1786" s="8" t="str">
        <f>VLOOKUP(A1786,Planilha1!A:Y,22,FALSE)</f>
        <v>Não</v>
      </c>
      <c r="H1786" s="8" t="str">
        <f>VLOOKUP(A1786,Planilha1!A:Y,23,FALSE)</f>
        <v>Não</v>
      </c>
      <c r="I1786" s="8" t="str">
        <f>VLOOKUP(A1786,Planilha1!A:Y,24,FALSE)</f>
        <v>Não</v>
      </c>
      <c r="J1786" s="8" t="str">
        <f>VLOOKUP(A1786,Planilha1!A:Y,25,FALSE)</f>
        <v>Não</v>
      </c>
    </row>
    <row r="1787" spans="1:10">
      <c r="A1787" s="9">
        <v>314460</v>
      </c>
      <c r="B1787" s="16" t="s">
        <v>1157</v>
      </c>
      <c r="C1787" s="15" t="s">
        <v>19</v>
      </c>
      <c r="D1787" s="17">
        <v>43445</v>
      </c>
      <c r="E1787" s="8" t="str">
        <f>VLOOKUP(A1787,Planilha1!A:Y,20,FALSE)</f>
        <v>Não</v>
      </c>
      <c r="F1787" s="8" t="str">
        <f>VLOOKUP(A1787,Planilha1!A:Y,21,FALSE)</f>
        <v>Não</v>
      </c>
      <c r="G1787" s="8" t="str">
        <f>VLOOKUP(A1787,Planilha1!A:Y,22,FALSE)</f>
        <v>Não</v>
      </c>
      <c r="H1787" s="8" t="str">
        <f>VLOOKUP(A1787,Planilha1!A:Y,23,FALSE)</f>
        <v>Não</v>
      </c>
      <c r="I1787" s="8" t="str">
        <f>VLOOKUP(A1787,Planilha1!A:Y,24,FALSE)</f>
        <v>Não</v>
      </c>
      <c r="J1787" s="8" t="str">
        <f>VLOOKUP(A1787,Planilha1!A:Y,25,FALSE)</f>
        <v>Não</v>
      </c>
    </row>
    <row r="1788" spans="1:10">
      <c r="A1788" s="9">
        <v>314465</v>
      </c>
      <c r="B1788" s="16" t="s">
        <v>1158</v>
      </c>
      <c r="C1788" s="15" t="s">
        <v>19</v>
      </c>
      <c r="D1788" s="17">
        <v>43445</v>
      </c>
      <c r="E1788" s="8" t="str">
        <f>VLOOKUP(A1788,Planilha1!A:Y,20,FALSE)</f>
        <v>Sim</v>
      </c>
      <c r="F1788" s="8" t="str">
        <f>VLOOKUP(A1788,Planilha1!A:Y,21,FALSE)</f>
        <v>Não</v>
      </c>
      <c r="G1788" s="8" t="str">
        <f>VLOOKUP(A1788,Planilha1!A:Y,22,FALSE)</f>
        <v>Não</v>
      </c>
      <c r="H1788" s="8" t="str">
        <f>VLOOKUP(A1788,Planilha1!A:Y,23,FALSE)</f>
        <v>Não</v>
      </c>
      <c r="I1788" s="8" t="str">
        <f>VLOOKUP(A1788,Planilha1!A:Y,24,FALSE)</f>
        <v>Não</v>
      </c>
      <c r="J1788" s="8" t="str">
        <f>VLOOKUP(A1788,Planilha1!A:Y,25,FALSE)</f>
        <v>Não</v>
      </c>
    </row>
    <row r="1789" spans="1:10" ht="15.75">
      <c r="A1789" s="19">
        <v>314467</v>
      </c>
      <c r="B1789" s="24" t="s">
        <v>1159</v>
      </c>
      <c r="C1789" s="15" t="s">
        <v>19</v>
      </c>
      <c r="D1789" s="17">
        <v>41499</v>
      </c>
      <c r="E1789" s="8" t="str">
        <f>VLOOKUP(A1789,Planilha1!A:Y,20,FALSE)</f>
        <v>Não</v>
      </c>
      <c r="F1789" s="8" t="str">
        <f>VLOOKUP(A1789,Planilha1!A:Y,21,FALSE)</f>
        <v>Não</v>
      </c>
      <c r="G1789" s="8" t="str">
        <f>VLOOKUP(A1789,Planilha1!A:Y,22,FALSE)</f>
        <v>Não</v>
      </c>
      <c r="H1789" s="8" t="str">
        <f>VLOOKUP(A1789,Planilha1!A:Y,23,FALSE)</f>
        <v>Não</v>
      </c>
      <c r="I1789" s="8" t="str">
        <f>VLOOKUP(A1789,Planilha1!A:Y,24,FALSE)</f>
        <v>Não</v>
      </c>
      <c r="J1789" s="8" t="str">
        <f>VLOOKUP(A1789,Planilha1!A:Y,25,FALSE)</f>
        <v>Não</v>
      </c>
    </row>
    <row r="1790" spans="1:10" ht="15.75">
      <c r="A1790" s="19">
        <v>314470</v>
      </c>
      <c r="B1790" s="24" t="s">
        <v>4280</v>
      </c>
      <c r="C1790" s="25" t="s">
        <v>19</v>
      </c>
      <c r="D1790" s="26">
        <v>45849</v>
      </c>
      <c r="E1790" s="8" t="str">
        <f>VLOOKUP(A1790,Planilha1!A:Y,20,FALSE)</f>
        <v>Sim</v>
      </c>
      <c r="F1790" s="8" t="str">
        <f>VLOOKUP(A1790,Planilha1!A:Y,21,FALSE)</f>
        <v>Não</v>
      </c>
      <c r="G1790" s="8" t="str">
        <f>VLOOKUP(A1790,Planilha1!A:Y,22,FALSE)</f>
        <v>Não</v>
      </c>
      <c r="H1790" s="8" t="str">
        <f>VLOOKUP(A1790,Planilha1!A:Y,23,FALSE)</f>
        <v>Não</v>
      </c>
      <c r="I1790" s="8" t="str">
        <f>VLOOKUP(A1790,Planilha1!A:Y,24,FALSE)</f>
        <v>Não</v>
      </c>
      <c r="J1790" s="8" t="str">
        <f>VLOOKUP(A1790,Planilha1!A:Y,25,FALSE)</f>
        <v>Não</v>
      </c>
    </row>
    <row r="1791" spans="1:10">
      <c r="A1791" s="9">
        <v>314490</v>
      </c>
      <c r="B1791" s="16" t="s">
        <v>1160</v>
      </c>
      <c r="C1791" s="15" t="s">
        <v>19</v>
      </c>
      <c r="D1791" s="17">
        <v>43445</v>
      </c>
      <c r="E1791" s="8" t="str">
        <f>VLOOKUP(A1791,Planilha1!A:Y,20,FALSE)</f>
        <v>Sim</v>
      </c>
      <c r="F1791" s="8" t="str">
        <f>VLOOKUP(A1791,Planilha1!A:Y,21,FALSE)</f>
        <v>Não</v>
      </c>
      <c r="G1791" s="8" t="str">
        <f>VLOOKUP(A1791,Planilha1!A:Y,22,FALSE)</f>
        <v>Não</v>
      </c>
      <c r="H1791" s="8" t="str">
        <f>VLOOKUP(A1791,Planilha1!A:Y,23,FALSE)</f>
        <v>Não</v>
      </c>
      <c r="I1791" s="8" t="str">
        <f>VLOOKUP(A1791,Planilha1!A:Y,24,FALSE)</f>
        <v>Não</v>
      </c>
      <c r="J1791" s="8" t="str">
        <f>VLOOKUP(A1791,Planilha1!A:Y,25,FALSE)</f>
        <v>Não</v>
      </c>
    </row>
    <row r="1792" spans="1:10" ht="15.75">
      <c r="A1792" s="19">
        <v>314500</v>
      </c>
      <c r="B1792" s="24" t="s">
        <v>4151</v>
      </c>
      <c r="C1792" s="25" t="s">
        <v>19</v>
      </c>
      <c r="D1792" s="26">
        <v>45642</v>
      </c>
      <c r="E1792" s="8" t="str">
        <f>VLOOKUP(A1792,Planilha1!A:Y,20,FALSE)</f>
        <v>Sim</v>
      </c>
      <c r="F1792" s="8" t="str">
        <f>VLOOKUP(A1792,Planilha1!A:Y,21,FALSE)</f>
        <v>Não</v>
      </c>
      <c r="G1792" s="8" t="str">
        <f>VLOOKUP(A1792,Planilha1!A:Y,22,FALSE)</f>
        <v>Não</v>
      </c>
      <c r="H1792" s="8" t="str">
        <f>VLOOKUP(A1792,Planilha1!A:Y,23,FALSE)</f>
        <v>Não</v>
      </c>
      <c r="I1792" s="8" t="str">
        <f>VLOOKUP(A1792,Planilha1!A:Y,24,FALSE)</f>
        <v>Não</v>
      </c>
      <c r="J1792" s="8" t="str">
        <f>VLOOKUP(A1792,Planilha1!A:Y,25,FALSE)</f>
        <v>Não</v>
      </c>
    </row>
    <row r="1793" spans="1:10">
      <c r="A1793" s="9">
        <v>314505</v>
      </c>
      <c r="B1793" s="16" t="s">
        <v>1161</v>
      </c>
      <c r="C1793" s="15" t="s">
        <v>19</v>
      </c>
      <c r="D1793" s="17">
        <v>43818</v>
      </c>
      <c r="E1793" s="8" t="str">
        <f>VLOOKUP(A1793,Planilha1!A:Y,20,FALSE)</f>
        <v>Sim</v>
      </c>
      <c r="F1793" s="8" t="str">
        <f>VLOOKUP(A1793,Planilha1!A:Y,21,FALSE)</f>
        <v>Não</v>
      </c>
      <c r="G1793" s="8" t="str">
        <f>VLOOKUP(A1793,Planilha1!A:Y,22,FALSE)</f>
        <v>Não</v>
      </c>
      <c r="H1793" s="8" t="str">
        <f>VLOOKUP(A1793,Planilha1!A:Y,23,FALSE)</f>
        <v>Não</v>
      </c>
      <c r="I1793" s="8" t="str">
        <f>VLOOKUP(A1793,Planilha1!A:Y,24,FALSE)</f>
        <v>Não</v>
      </c>
      <c r="J1793" s="8" t="str">
        <f>VLOOKUP(A1793,Planilha1!A:Y,25,FALSE)</f>
        <v>Não</v>
      </c>
    </row>
    <row r="1794" spans="1:10">
      <c r="A1794" s="9">
        <v>314510</v>
      </c>
      <c r="B1794" s="16" t="s">
        <v>1377</v>
      </c>
      <c r="C1794" s="15" t="s">
        <v>19</v>
      </c>
      <c r="D1794" s="17">
        <v>45280</v>
      </c>
      <c r="E1794" s="8" t="str">
        <f>VLOOKUP(A1794,Planilha1!A:Y,20,FALSE)</f>
        <v>Sim</v>
      </c>
      <c r="F1794" s="8" t="str">
        <f>VLOOKUP(A1794,Planilha1!A:Y,21,FALSE)</f>
        <v>Não</v>
      </c>
      <c r="G1794" s="8" t="str">
        <f>VLOOKUP(A1794,Planilha1!A:Y,22,FALSE)</f>
        <v>Não</v>
      </c>
      <c r="H1794" s="8" t="str">
        <f>VLOOKUP(A1794,Planilha1!A:Y,23,FALSE)</f>
        <v>Não</v>
      </c>
      <c r="I1794" s="8" t="str">
        <f>VLOOKUP(A1794,Planilha1!A:Y,24,FALSE)</f>
        <v>Não</v>
      </c>
      <c r="J1794" s="8" t="str">
        <f>VLOOKUP(A1794,Planilha1!A:Y,25,FALSE)</f>
        <v>Não</v>
      </c>
    </row>
    <row r="1795" spans="1:10" ht="15.75">
      <c r="A1795" s="19">
        <v>314520</v>
      </c>
      <c r="B1795" s="24" t="s">
        <v>1162</v>
      </c>
      <c r="C1795" s="15" t="s">
        <v>19</v>
      </c>
      <c r="D1795" s="17">
        <v>43131</v>
      </c>
      <c r="E1795" s="8" t="str">
        <f>VLOOKUP(A1795,Planilha1!A:Y,20,FALSE)</f>
        <v>Sim</v>
      </c>
      <c r="F1795" s="8" t="str">
        <f>VLOOKUP(A1795,Planilha1!A:Y,21,FALSE)</f>
        <v>Não</v>
      </c>
      <c r="G1795" s="8" t="str">
        <f>VLOOKUP(A1795,Planilha1!A:Y,22,FALSE)</f>
        <v>Não</v>
      </c>
      <c r="H1795" s="8" t="str">
        <f>VLOOKUP(A1795,Planilha1!A:Y,23,FALSE)</f>
        <v>Não</v>
      </c>
      <c r="I1795" s="8" t="str">
        <f>VLOOKUP(A1795,Planilha1!A:Y,24,FALSE)</f>
        <v>Não</v>
      </c>
      <c r="J1795" s="8" t="str">
        <f>VLOOKUP(A1795,Planilha1!A:Y,25,FALSE)</f>
        <v>Não</v>
      </c>
    </row>
    <row r="1796" spans="1:10" ht="15.75">
      <c r="A1796" s="19">
        <v>313660</v>
      </c>
      <c r="B1796" s="24" t="s">
        <v>2589</v>
      </c>
      <c r="C1796" s="15" t="s">
        <v>19</v>
      </c>
      <c r="D1796" s="17">
        <v>45574</v>
      </c>
      <c r="E1796" s="8" t="str">
        <f>VLOOKUP(A1796,Planilha1!A:Y,20,FALSE)</f>
        <v>Sim</v>
      </c>
      <c r="F1796" s="8" t="str">
        <f>VLOOKUP(A1796,Planilha1!A:Y,21,FALSE)</f>
        <v>Não</v>
      </c>
      <c r="G1796" s="8" t="str">
        <f>VLOOKUP(A1796,Planilha1!A:Y,22,FALSE)</f>
        <v>Não</v>
      </c>
      <c r="H1796" s="8" t="str">
        <f>VLOOKUP(A1796,Planilha1!A:Y,23,FALSE)</f>
        <v>Não</v>
      </c>
      <c r="I1796" s="8" t="str">
        <f>VLOOKUP(A1796,Planilha1!A:Y,24,FALSE)</f>
        <v>Não</v>
      </c>
      <c r="J1796" s="8" t="str">
        <f>VLOOKUP(A1796,Planilha1!A:Y,25,FALSE)</f>
        <v>Não</v>
      </c>
    </row>
    <row r="1797" spans="1:10">
      <c r="A1797" s="9">
        <v>314530</v>
      </c>
      <c r="B1797" s="16" t="s">
        <v>1163</v>
      </c>
      <c r="C1797" s="15" t="s">
        <v>19</v>
      </c>
      <c r="D1797" s="17">
        <v>41499</v>
      </c>
      <c r="E1797" s="8" t="str">
        <f>VLOOKUP(A1797,Planilha1!A:Y,20,FALSE)</f>
        <v>Sim</v>
      </c>
      <c r="F1797" s="8" t="str">
        <f>VLOOKUP(A1797,Planilha1!A:Y,21,FALSE)</f>
        <v>Não</v>
      </c>
      <c r="G1797" s="8" t="str">
        <f>VLOOKUP(A1797,Planilha1!A:Y,22,FALSE)</f>
        <v>Não</v>
      </c>
      <c r="H1797" s="8" t="str">
        <f>VLOOKUP(A1797,Planilha1!A:Y,23,FALSE)</f>
        <v>Não</v>
      </c>
      <c r="I1797" s="8" t="str">
        <f>VLOOKUP(A1797,Planilha1!A:Y,24,FALSE)</f>
        <v>Não</v>
      </c>
      <c r="J1797" s="8" t="str">
        <f>VLOOKUP(A1797,Planilha1!A:Y,25,FALSE)</f>
        <v>Não</v>
      </c>
    </row>
    <row r="1798" spans="1:10">
      <c r="A1798" s="9">
        <v>314535</v>
      </c>
      <c r="B1798" s="16" t="s">
        <v>1164</v>
      </c>
      <c r="C1798" s="15" t="s">
        <v>19</v>
      </c>
      <c r="D1798" s="17">
        <v>43131</v>
      </c>
      <c r="E1798" s="8" t="str">
        <f>VLOOKUP(A1798,Planilha1!A:Y,20,FALSE)</f>
        <v>Sim</v>
      </c>
      <c r="F1798" s="8" t="str">
        <f>VLOOKUP(A1798,Planilha1!A:Y,21,FALSE)</f>
        <v>Não</v>
      </c>
      <c r="G1798" s="8" t="str">
        <f>VLOOKUP(A1798,Planilha1!A:Y,22,FALSE)</f>
        <v>Não</v>
      </c>
      <c r="H1798" s="8" t="str">
        <f>VLOOKUP(A1798,Planilha1!A:Y,23,FALSE)</f>
        <v>Não</v>
      </c>
      <c r="I1798" s="8" t="str">
        <f>VLOOKUP(A1798,Planilha1!A:Y,24,FALSE)</f>
        <v>Não</v>
      </c>
      <c r="J1798" s="8" t="str">
        <f>VLOOKUP(A1798,Planilha1!A:Y,25,FALSE)</f>
        <v>Não</v>
      </c>
    </row>
    <row r="1799" spans="1:10">
      <c r="A1799" s="9">
        <v>314537</v>
      </c>
      <c r="B1799" s="16" t="s">
        <v>1165</v>
      </c>
      <c r="C1799" s="15" t="s">
        <v>19</v>
      </c>
      <c r="D1799" s="17">
        <v>41905</v>
      </c>
      <c r="E1799" s="8" t="str">
        <f>VLOOKUP(A1799,Planilha1!A:Y,20,FALSE)</f>
        <v>Não</v>
      </c>
      <c r="F1799" s="8" t="str">
        <f>VLOOKUP(A1799,Planilha1!A:Y,21,FALSE)</f>
        <v>Não</v>
      </c>
      <c r="G1799" s="8" t="str">
        <f>VLOOKUP(A1799,Planilha1!A:Y,22,FALSE)</f>
        <v>Não</v>
      </c>
      <c r="H1799" s="8" t="str">
        <f>VLOOKUP(A1799,Planilha1!A:Y,23,FALSE)</f>
        <v>Não</v>
      </c>
      <c r="I1799" s="8" t="str">
        <f>VLOOKUP(A1799,Planilha1!A:Y,24,FALSE)</f>
        <v>Não</v>
      </c>
      <c r="J1799" s="8" t="str">
        <f>VLOOKUP(A1799,Planilha1!A:Y,25,FALSE)</f>
        <v>Não</v>
      </c>
    </row>
    <row r="1800" spans="1:10">
      <c r="A1800" s="9">
        <v>314540</v>
      </c>
      <c r="B1800" s="16" t="s">
        <v>1166</v>
      </c>
      <c r="C1800" s="15" t="s">
        <v>19</v>
      </c>
      <c r="D1800" s="17">
        <v>43445</v>
      </c>
      <c r="E1800" s="8" t="str">
        <f>VLOOKUP(A1800,Planilha1!A:Y,20,FALSE)</f>
        <v>Sim</v>
      </c>
      <c r="F1800" s="8" t="str">
        <f>VLOOKUP(A1800,Planilha1!A:Y,21,FALSE)</f>
        <v>Não</v>
      </c>
      <c r="G1800" s="8" t="str">
        <f>VLOOKUP(A1800,Planilha1!A:Y,22,FALSE)</f>
        <v>Não</v>
      </c>
      <c r="H1800" s="8" t="str">
        <f>VLOOKUP(A1800,Planilha1!A:Y,23,FALSE)</f>
        <v>Não</v>
      </c>
      <c r="I1800" s="8" t="str">
        <f>VLOOKUP(A1800,Planilha1!A:Y,24,FALSE)</f>
        <v>Não</v>
      </c>
      <c r="J1800" s="8" t="str">
        <f>VLOOKUP(A1800,Planilha1!A:Y,25,FALSE)</f>
        <v>Não</v>
      </c>
    </row>
    <row r="1801" spans="1:10">
      <c r="A1801" s="9">
        <v>314545</v>
      </c>
      <c r="B1801" s="16" t="s">
        <v>4436</v>
      </c>
      <c r="C1801" s="15" t="s">
        <v>19</v>
      </c>
      <c r="D1801" s="17">
        <v>43084</v>
      </c>
      <c r="E1801" s="8" t="str">
        <f>VLOOKUP(A1801,Planilha1!A:Y,20,FALSE)</f>
        <v>Não</v>
      </c>
      <c r="F1801" s="8" t="str">
        <f>VLOOKUP(A1801,Planilha1!A:Y,21,FALSE)</f>
        <v>Não</v>
      </c>
      <c r="G1801" s="8" t="str">
        <f>VLOOKUP(A1801,Planilha1!A:Y,22,FALSE)</f>
        <v>Não</v>
      </c>
      <c r="H1801" s="8" t="str">
        <f>VLOOKUP(A1801,Planilha1!A:Y,23,FALSE)</f>
        <v>Não</v>
      </c>
      <c r="I1801" s="8" t="str">
        <f>VLOOKUP(A1801,Planilha1!A:Y,24,FALSE)</f>
        <v>Não</v>
      </c>
      <c r="J1801" s="8" t="str">
        <f>VLOOKUP(A1801,Planilha1!A:Y,25,FALSE)</f>
        <v>Não</v>
      </c>
    </row>
    <row r="1802" spans="1:10">
      <c r="A1802" s="9">
        <v>314550</v>
      </c>
      <c r="B1802" s="16" t="s">
        <v>1167</v>
      </c>
      <c r="C1802" s="15" t="s">
        <v>19</v>
      </c>
      <c r="D1802" s="17">
        <v>43818</v>
      </c>
      <c r="E1802" s="8" t="str">
        <f>VLOOKUP(A1802,Planilha1!A:Y,20,FALSE)</f>
        <v>Sim</v>
      </c>
      <c r="F1802" s="8" t="str">
        <f>VLOOKUP(A1802,Planilha1!A:Y,21,FALSE)</f>
        <v>Não</v>
      </c>
      <c r="G1802" s="8" t="str">
        <f>VLOOKUP(A1802,Planilha1!A:Y,22,FALSE)</f>
        <v>Não</v>
      </c>
      <c r="H1802" s="8" t="str">
        <f>VLOOKUP(A1802,Planilha1!A:Y,23,FALSE)</f>
        <v>Não</v>
      </c>
      <c r="I1802" s="8" t="str">
        <f>VLOOKUP(A1802,Planilha1!A:Y,24,FALSE)</f>
        <v>Não</v>
      </c>
      <c r="J1802" s="8" t="str">
        <f>VLOOKUP(A1802,Planilha1!A:Y,25,FALSE)</f>
        <v>Não</v>
      </c>
    </row>
    <row r="1803" spans="1:10">
      <c r="A1803" s="9">
        <v>314560</v>
      </c>
      <c r="B1803" s="16" t="s">
        <v>1168</v>
      </c>
      <c r="C1803" s="15" t="s">
        <v>19</v>
      </c>
      <c r="D1803" s="17">
        <v>43818</v>
      </c>
      <c r="E1803" s="8" t="str">
        <f>VLOOKUP(A1803,Planilha1!A:Y,20,FALSE)</f>
        <v>Sim</v>
      </c>
      <c r="F1803" s="8" t="str">
        <f>VLOOKUP(A1803,Planilha1!A:Y,21,FALSE)</f>
        <v>Não</v>
      </c>
      <c r="G1803" s="8" t="str">
        <f>VLOOKUP(A1803,Planilha1!A:Y,22,FALSE)</f>
        <v>Não</v>
      </c>
      <c r="H1803" s="8" t="str">
        <f>VLOOKUP(A1803,Planilha1!A:Y,23,FALSE)</f>
        <v>Não</v>
      </c>
      <c r="I1803" s="8" t="str">
        <f>VLOOKUP(A1803,Planilha1!A:Y,24,FALSE)</f>
        <v>Não</v>
      </c>
      <c r="J1803" s="8" t="str">
        <f>VLOOKUP(A1803,Planilha1!A:Y,25,FALSE)</f>
        <v>Não</v>
      </c>
    </row>
    <row r="1804" spans="1:10">
      <c r="A1804" s="9">
        <v>314570</v>
      </c>
      <c r="B1804" s="16" t="s">
        <v>1169</v>
      </c>
      <c r="C1804" s="15" t="s">
        <v>19</v>
      </c>
      <c r="D1804" s="17">
        <v>43445</v>
      </c>
      <c r="E1804" s="8" t="str">
        <f>VLOOKUP(A1804,Planilha1!A:Y,20,FALSE)</f>
        <v>Sim</v>
      </c>
      <c r="F1804" s="8" t="str">
        <f>VLOOKUP(A1804,Planilha1!A:Y,21,FALSE)</f>
        <v>Não</v>
      </c>
      <c r="G1804" s="8" t="str">
        <f>VLOOKUP(A1804,Planilha1!A:Y,22,FALSE)</f>
        <v>Não</v>
      </c>
      <c r="H1804" s="8" t="str">
        <f>VLOOKUP(A1804,Planilha1!A:Y,23,FALSE)</f>
        <v>Não</v>
      </c>
      <c r="I1804" s="8" t="str">
        <f>VLOOKUP(A1804,Planilha1!A:Y,24,FALSE)</f>
        <v>Não</v>
      </c>
      <c r="J1804" s="8" t="str">
        <f>VLOOKUP(A1804,Planilha1!A:Y,25,FALSE)</f>
        <v>Não</v>
      </c>
    </row>
    <row r="1805" spans="1:10">
      <c r="A1805" s="9">
        <v>314580</v>
      </c>
      <c r="B1805" s="16" t="s">
        <v>3914</v>
      </c>
      <c r="C1805" s="15" t="s">
        <v>19</v>
      </c>
      <c r="D1805" s="17">
        <v>45574</v>
      </c>
      <c r="E1805" s="8" t="str">
        <f>VLOOKUP(A1805,Planilha1!A:Y,20,FALSE)</f>
        <v>Sim</v>
      </c>
      <c r="F1805" s="8" t="str">
        <f>VLOOKUP(A1805,Planilha1!A:Y,21,FALSE)</f>
        <v>Não</v>
      </c>
      <c r="G1805" s="8" t="str">
        <f>VLOOKUP(A1805,Planilha1!A:Y,22,FALSE)</f>
        <v>Não</v>
      </c>
      <c r="H1805" s="8" t="str">
        <f>VLOOKUP(A1805,Planilha1!A:Y,23,FALSE)</f>
        <v>Não</v>
      </c>
      <c r="I1805" s="8" t="str">
        <f>VLOOKUP(A1805,Planilha1!A:Y,24,FALSE)</f>
        <v>Não</v>
      </c>
      <c r="J1805" s="8" t="str">
        <f>VLOOKUP(A1805,Planilha1!A:Y,25,FALSE)</f>
        <v>Não</v>
      </c>
    </row>
    <row r="1806" spans="1:10" ht="15.75">
      <c r="A1806" s="19">
        <v>314585</v>
      </c>
      <c r="B1806" s="24" t="s">
        <v>1170</v>
      </c>
      <c r="C1806" s="15" t="s">
        <v>19</v>
      </c>
      <c r="D1806" s="17">
        <v>43445</v>
      </c>
      <c r="E1806" s="8" t="str">
        <f>VLOOKUP(A1806,Planilha1!A:Y,20,FALSE)</f>
        <v>Sim</v>
      </c>
      <c r="F1806" s="8" t="str">
        <f>VLOOKUP(A1806,Planilha1!A:Y,21,FALSE)</f>
        <v>Não</v>
      </c>
      <c r="G1806" s="8" t="str">
        <f>VLOOKUP(A1806,Planilha1!A:Y,22,FALSE)</f>
        <v>Não</v>
      </c>
      <c r="H1806" s="8" t="str">
        <f>VLOOKUP(A1806,Planilha1!A:Y,23,FALSE)</f>
        <v>Não</v>
      </c>
      <c r="I1806" s="8" t="str">
        <f>VLOOKUP(A1806,Planilha1!A:Y,24,FALSE)</f>
        <v>Não</v>
      </c>
      <c r="J1806" s="8" t="str">
        <f>VLOOKUP(A1806,Planilha1!A:Y,25,FALSE)</f>
        <v>Não</v>
      </c>
    </row>
    <row r="1807" spans="1:10">
      <c r="A1807" s="9">
        <v>314587</v>
      </c>
      <c r="B1807" s="16" t="s">
        <v>1171</v>
      </c>
      <c r="C1807" s="15" t="s">
        <v>19</v>
      </c>
      <c r="D1807" s="17">
        <v>41499</v>
      </c>
      <c r="E1807" s="8" t="str">
        <f>VLOOKUP(A1807,Planilha1!A:Y,20,FALSE)</f>
        <v>Sim</v>
      </c>
      <c r="F1807" s="8" t="str">
        <f>VLOOKUP(A1807,Planilha1!A:Y,21,FALSE)</f>
        <v>Sim</v>
      </c>
      <c r="G1807" s="8" t="str">
        <f>VLOOKUP(A1807,Planilha1!A:Y,22,FALSE)</f>
        <v>Não</v>
      </c>
      <c r="H1807" s="8" t="str">
        <f>VLOOKUP(A1807,Planilha1!A:Y,23,FALSE)</f>
        <v>Sim</v>
      </c>
      <c r="I1807" s="8" t="str">
        <f>VLOOKUP(A1807,Planilha1!A:Y,24,FALSE)</f>
        <v>Não</v>
      </c>
      <c r="J1807" s="8" t="str">
        <f>VLOOKUP(A1807,Planilha1!A:Y,25,FALSE)</f>
        <v>Sim</v>
      </c>
    </row>
    <row r="1808" spans="1:10">
      <c r="A1808" s="9">
        <v>314600</v>
      </c>
      <c r="B1808" s="16" t="s">
        <v>4281</v>
      </c>
      <c r="C1808" s="25" t="s">
        <v>19</v>
      </c>
      <c r="D1808" s="26">
        <v>45849</v>
      </c>
      <c r="E1808" s="8" t="str">
        <f>VLOOKUP(A1808,Planilha1!A:Y,20,FALSE)</f>
        <v>Sim</v>
      </c>
      <c r="F1808" s="8" t="str">
        <f>VLOOKUP(A1808,Planilha1!A:Y,21,FALSE)</f>
        <v>Não</v>
      </c>
      <c r="G1808" s="8" t="str">
        <f>VLOOKUP(A1808,Planilha1!A:Y,22,FALSE)</f>
        <v>Não</v>
      </c>
      <c r="H1808" s="8" t="str">
        <f>VLOOKUP(A1808,Planilha1!A:Y,23,FALSE)</f>
        <v>Não</v>
      </c>
      <c r="I1808" s="8" t="str">
        <f>VLOOKUP(A1808,Planilha1!A:Y,24,FALSE)</f>
        <v>Não</v>
      </c>
      <c r="J1808" s="8" t="str">
        <f>VLOOKUP(A1808,Planilha1!A:Y,25,FALSE)</f>
        <v>Não</v>
      </c>
    </row>
    <row r="1809" spans="1:10">
      <c r="A1809" s="9">
        <v>314620</v>
      </c>
      <c r="B1809" s="16" t="s">
        <v>1172</v>
      </c>
      <c r="C1809" s="15" t="s">
        <v>19</v>
      </c>
      <c r="D1809" s="17">
        <v>43131</v>
      </c>
      <c r="E1809" s="8" t="str">
        <f>VLOOKUP(A1809,Planilha1!A:Y,20,FALSE)</f>
        <v>Sim</v>
      </c>
      <c r="F1809" s="8" t="str">
        <f>VLOOKUP(A1809,Planilha1!A:Y,21,FALSE)</f>
        <v>Não</v>
      </c>
      <c r="G1809" s="8" t="str">
        <f>VLOOKUP(A1809,Planilha1!A:Y,22,FALSE)</f>
        <v>Não</v>
      </c>
      <c r="H1809" s="8" t="str">
        <f>VLOOKUP(A1809,Planilha1!A:Y,23,FALSE)</f>
        <v>Não</v>
      </c>
      <c r="I1809" s="8" t="str">
        <f>VLOOKUP(A1809,Planilha1!A:Y,24,FALSE)</f>
        <v>Não</v>
      </c>
      <c r="J1809" s="8" t="str">
        <f>VLOOKUP(A1809,Planilha1!A:Y,25,FALSE)</f>
        <v>Não</v>
      </c>
    </row>
    <row r="1810" spans="1:10">
      <c r="A1810" s="9">
        <v>314625</v>
      </c>
      <c r="B1810" s="16" t="s">
        <v>1173</v>
      </c>
      <c r="C1810" s="15" t="s">
        <v>19</v>
      </c>
      <c r="D1810" s="17">
        <v>43818</v>
      </c>
      <c r="E1810" s="8" t="str">
        <f>VLOOKUP(A1810,Planilha1!A:Y,20,FALSE)</f>
        <v>Sim</v>
      </c>
      <c r="F1810" s="8" t="str">
        <f>VLOOKUP(A1810,Planilha1!A:Y,21,FALSE)</f>
        <v>Não</v>
      </c>
      <c r="G1810" s="8" t="str">
        <f>VLOOKUP(A1810,Planilha1!A:Y,22,FALSE)</f>
        <v>Não</v>
      </c>
      <c r="H1810" s="8" t="str">
        <f>VLOOKUP(A1810,Planilha1!A:Y,23,FALSE)</f>
        <v>Não</v>
      </c>
      <c r="I1810" s="8" t="str">
        <f>VLOOKUP(A1810,Planilha1!A:Y,24,FALSE)</f>
        <v>Não</v>
      </c>
      <c r="J1810" s="8" t="str">
        <f>VLOOKUP(A1810,Planilha1!A:Y,25,FALSE)</f>
        <v>Não</v>
      </c>
    </row>
    <row r="1811" spans="1:10">
      <c r="A1811" s="9">
        <v>314630</v>
      </c>
      <c r="B1811" s="16" t="s">
        <v>1174</v>
      </c>
      <c r="C1811" s="15" t="s">
        <v>19</v>
      </c>
      <c r="D1811" s="17">
        <v>43084</v>
      </c>
      <c r="E1811" s="8" t="str">
        <f>VLOOKUP(A1811,Planilha1!A:Y,20,FALSE)</f>
        <v>Sim</v>
      </c>
      <c r="F1811" s="8" t="str">
        <f>VLOOKUP(A1811,Planilha1!A:Y,21,FALSE)</f>
        <v>Não</v>
      </c>
      <c r="G1811" s="8" t="str">
        <f>VLOOKUP(A1811,Planilha1!A:Y,22,FALSE)</f>
        <v>Não</v>
      </c>
      <c r="H1811" s="8" t="str">
        <f>VLOOKUP(A1811,Planilha1!A:Y,23,FALSE)</f>
        <v>Não</v>
      </c>
      <c r="I1811" s="8" t="str">
        <f>VLOOKUP(A1811,Planilha1!A:Y,24,FALSE)</f>
        <v>Não</v>
      </c>
      <c r="J1811" s="8" t="str">
        <f>VLOOKUP(A1811,Planilha1!A:Y,25,FALSE)</f>
        <v>Não</v>
      </c>
    </row>
    <row r="1812" spans="1:10">
      <c r="A1812" s="9">
        <v>314655</v>
      </c>
      <c r="B1812" s="16" t="s">
        <v>1175</v>
      </c>
      <c r="C1812" s="15" t="s">
        <v>19</v>
      </c>
      <c r="D1812" s="17">
        <v>41905</v>
      </c>
      <c r="E1812" s="8" t="str">
        <f>VLOOKUP(A1812,Planilha1!A:Y,20,FALSE)</f>
        <v>Sim</v>
      </c>
      <c r="F1812" s="8" t="str">
        <f>VLOOKUP(A1812,Planilha1!A:Y,21,FALSE)</f>
        <v>Não</v>
      </c>
      <c r="G1812" s="8" t="str">
        <f>VLOOKUP(A1812,Planilha1!A:Y,22,FALSE)</f>
        <v>Não</v>
      </c>
      <c r="H1812" s="8" t="str">
        <f>VLOOKUP(A1812,Planilha1!A:Y,23,FALSE)</f>
        <v>Não</v>
      </c>
      <c r="I1812" s="8" t="str">
        <f>VLOOKUP(A1812,Planilha1!A:Y,24,FALSE)</f>
        <v>Não</v>
      </c>
      <c r="J1812" s="8" t="str">
        <f>VLOOKUP(A1812,Planilha1!A:Y,25,FALSE)</f>
        <v>Não</v>
      </c>
    </row>
    <row r="1813" spans="1:10">
      <c r="A1813" s="9">
        <v>314640</v>
      </c>
      <c r="B1813" s="16" t="s">
        <v>1176</v>
      </c>
      <c r="C1813" s="15" t="s">
        <v>19</v>
      </c>
      <c r="D1813" s="17">
        <v>43818</v>
      </c>
      <c r="E1813" s="8" t="str">
        <f>VLOOKUP(A1813,Planilha1!A:Y,20,FALSE)</f>
        <v>Não</v>
      </c>
      <c r="F1813" s="8" t="str">
        <f>VLOOKUP(A1813,Planilha1!A:Y,21,FALSE)</f>
        <v>Não</v>
      </c>
      <c r="G1813" s="8" t="str">
        <f>VLOOKUP(A1813,Planilha1!A:Y,22,FALSE)</f>
        <v>Não</v>
      </c>
      <c r="H1813" s="8" t="str">
        <f>VLOOKUP(A1813,Planilha1!A:Y,23,FALSE)</f>
        <v>Não</v>
      </c>
      <c r="I1813" s="8" t="str">
        <f>VLOOKUP(A1813,Planilha1!A:Y,24,FALSE)</f>
        <v>Não</v>
      </c>
      <c r="J1813" s="8" t="str">
        <f>VLOOKUP(A1813,Planilha1!A:Y,25,FALSE)</f>
        <v>Não</v>
      </c>
    </row>
    <row r="1814" spans="1:10">
      <c r="A1814" s="9">
        <v>314650</v>
      </c>
      <c r="B1814" s="16" t="s">
        <v>4282</v>
      </c>
      <c r="C1814" s="25" t="s">
        <v>19</v>
      </c>
      <c r="D1814" s="26">
        <v>45849</v>
      </c>
      <c r="E1814" s="8" t="str">
        <f>VLOOKUP(A1814,Planilha1!A:Y,20,FALSE)</f>
        <v>Não</v>
      </c>
      <c r="F1814" s="8" t="str">
        <f>VLOOKUP(A1814,Planilha1!A:Y,21,FALSE)</f>
        <v>Não</v>
      </c>
      <c r="G1814" s="8" t="str">
        <f>VLOOKUP(A1814,Planilha1!A:Y,22,FALSE)</f>
        <v>Não</v>
      </c>
      <c r="H1814" s="8" t="str">
        <f>VLOOKUP(A1814,Planilha1!A:Y,23,FALSE)</f>
        <v>Não</v>
      </c>
      <c r="I1814" s="8" t="str">
        <f>VLOOKUP(A1814,Planilha1!A:Y,24,FALSE)</f>
        <v>Não</v>
      </c>
      <c r="J1814" s="8" t="str">
        <f>VLOOKUP(A1814,Planilha1!A:Y,25,FALSE)</f>
        <v>Não</v>
      </c>
    </row>
    <row r="1815" spans="1:10">
      <c r="A1815" s="9">
        <v>314660</v>
      </c>
      <c r="B1815" s="16" t="s">
        <v>4283</v>
      </c>
      <c r="C1815" s="25" t="s">
        <v>19</v>
      </c>
      <c r="D1815" s="26">
        <v>45849</v>
      </c>
      <c r="E1815" s="8" t="str">
        <f>VLOOKUP(A1815,Planilha1!A:Y,20,FALSE)</f>
        <v>Sim</v>
      </c>
      <c r="F1815" s="8" t="str">
        <f>VLOOKUP(A1815,Planilha1!A:Y,21,FALSE)</f>
        <v>Não</v>
      </c>
      <c r="G1815" s="8" t="str">
        <f>VLOOKUP(A1815,Planilha1!A:Y,22,FALSE)</f>
        <v>Não</v>
      </c>
      <c r="H1815" s="8" t="str">
        <f>VLOOKUP(A1815,Planilha1!A:Y,23,FALSE)</f>
        <v>Não</v>
      </c>
      <c r="I1815" s="8" t="str">
        <f>VLOOKUP(A1815,Planilha1!A:Y,24,FALSE)</f>
        <v>Não</v>
      </c>
      <c r="J1815" s="8" t="str">
        <f>VLOOKUP(A1815,Planilha1!A:Y,25,FALSE)</f>
        <v>Não</v>
      </c>
    </row>
    <row r="1816" spans="1:10">
      <c r="A1816" s="9">
        <v>314670</v>
      </c>
      <c r="B1816" s="16" t="s">
        <v>4152</v>
      </c>
      <c r="C1816" s="25" t="s">
        <v>19</v>
      </c>
      <c r="D1816" s="26">
        <v>45642</v>
      </c>
      <c r="E1816" s="8" t="str">
        <f>VLOOKUP(A1816,Planilha1!A:Y,20,FALSE)</f>
        <v>Sim</v>
      </c>
      <c r="F1816" s="8" t="str">
        <f>VLOOKUP(A1816,Planilha1!A:Y,21,FALSE)</f>
        <v>Não</v>
      </c>
      <c r="G1816" s="8" t="str">
        <f>VLOOKUP(A1816,Planilha1!A:Y,22,FALSE)</f>
        <v>Não</v>
      </c>
      <c r="H1816" s="8" t="str">
        <f>VLOOKUP(A1816,Planilha1!A:Y,23,FALSE)</f>
        <v>Não</v>
      </c>
      <c r="I1816" s="8" t="str">
        <f>VLOOKUP(A1816,Planilha1!A:Y,24,FALSE)</f>
        <v>Não</v>
      </c>
      <c r="J1816" s="8" t="str">
        <f>VLOOKUP(A1816,Planilha1!A:Y,25,FALSE)</f>
        <v>Não</v>
      </c>
    </row>
    <row r="1817" spans="1:10">
      <c r="A1817" s="9">
        <v>314675</v>
      </c>
      <c r="B1817" s="16" t="s">
        <v>1177</v>
      </c>
      <c r="C1817" s="15" t="s">
        <v>19</v>
      </c>
      <c r="D1817" s="17">
        <v>41136</v>
      </c>
      <c r="E1817" s="8" t="str">
        <f>VLOOKUP(A1817,Planilha1!A:Y,20,FALSE)</f>
        <v>Sim</v>
      </c>
      <c r="F1817" s="8" t="str">
        <f>VLOOKUP(A1817,Planilha1!A:Y,21,FALSE)</f>
        <v>Não</v>
      </c>
      <c r="G1817" s="8" t="str">
        <f>VLOOKUP(A1817,Planilha1!A:Y,22,FALSE)</f>
        <v>Não</v>
      </c>
      <c r="H1817" s="8" t="str">
        <f>VLOOKUP(A1817,Planilha1!A:Y,23,FALSE)</f>
        <v>Não</v>
      </c>
      <c r="I1817" s="8" t="str">
        <f>VLOOKUP(A1817,Planilha1!A:Y,24,FALSE)</f>
        <v>Não</v>
      </c>
      <c r="J1817" s="8" t="str">
        <f>VLOOKUP(A1817,Planilha1!A:Y,25,FALSE)</f>
        <v>Não</v>
      </c>
    </row>
    <row r="1818" spans="1:10">
      <c r="A1818" s="9">
        <v>314690</v>
      </c>
      <c r="B1818" s="16" t="s">
        <v>1178</v>
      </c>
      <c r="C1818" s="15" t="s">
        <v>19</v>
      </c>
      <c r="D1818" s="17">
        <v>43445</v>
      </c>
      <c r="E1818" s="8" t="str">
        <f>VLOOKUP(A1818,Planilha1!A:Y,20,FALSE)</f>
        <v>Sim</v>
      </c>
      <c r="F1818" s="8" t="str">
        <f>VLOOKUP(A1818,Planilha1!A:Y,21,FALSE)</f>
        <v>Não</v>
      </c>
      <c r="G1818" s="8" t="str">
        <f>VLOOKUP(A1818,Planilha1!A:Y,22,FALSE)</f>
        <v>Não</v>
      </c>
      <c r="H1818" s="8" t="str">
        <f>VLOOKUP(A1818,Planilha1!A:Y,23,FALSE)</f>
        <v>Não</v>
      </c>
      <c r="I1818" s="8" t="str">
        <f>VLOOKUP(A1818,Planilha1!A:Y,24,FALSE)</f>
        <v>Não</v>
      </c>
      <c r="J1818" s="8" t="str">
        <f>VLOOKUP(A1818,Planilha1!A:Y,25,FALSE)</f>
        <v>Não</v>
      </c>
    </row>
    <row r="1819" spans="1:10" ht="15.75">
      <c r="A1819" s="19">
        <v>314710</v>
      </c>
      <c r="B1819" s="24" t="s">
        <v>1179</v>
      </c>
      <c r="C1819" s="15" t="s">
        <v>19</v>
      </c>
      <c r="D1819" s="17">
        <v>43445</v>
      </c>
      <c r="E1819" s="8" t="str">
        <f>VLOOKUP(A1819,Planilha1!A:Y,20,FALSE)</f>
        <v>Sim</v>
      </c>
      <c r="F1819" s="8" t="str">
        <f>VLOOKUP(A1819,Planilha1!A:Y,21,FALSE)</f>
        <v>Não</v>
      </c>
      <c r="G1819" s="8" t="str">
        <f>VLOOKUP(A1819,Planilha1!A:Y,22,FALSE)</f>
        <v>Não</v>
      </c>
      <c r="H1819" s="8" t="str">
        <f>VLOOKUP(A1819,Planilha1!A:Y,23,FALSE)</f>
        <v>Não</v>
      </c>
      <c r="I1819" s="8" t="str">
        <f>VLOOKUP(A1819,Planilha1!A:Y,24,FALSE)</f>
        <v>Não</v>
      </c>
      <c r="J1819" s="8" t="str">
        <f>VLOOKUP(A1819,Planilha1!A:Y,25,FALSE)</f>
        <v>Não</v>
      </c>
    </row>
    <row r="1820" spans="1:10">
      <c r="A1820" s="9">
        <v>314700</v>
      </c>
      <c r="B1820" s="16" t="s">
        <v>1180</v>
      </c>
      <c r="C1820" s="15" t="s">
        <v>19</v>
      </c>
      <c r="D1820" s="17">
        <v>43818</v>
      </c>
      <c r="E1820" s="8" t="str">
        <f>VLOOKUP(A1820,Planilha1!A:Y,20,FALSE)</f>
        <v>Sim</v>
      </c>
      <c r="F1820" s="8" t="str">
        <f>VLOOKUP(A1820,Planilha1!A:Y,21,FALSE)</f>
        <v>Não</v>
      </c>
      <c r="G1820" s="8" t="str">
        <f>VLOOKUP(A1820,Planilha1!A:Y,22,FALSE)</f>
        <v>Não</v>
      </c>
      <c r="H1820" s="8" t="str">
        <f>VLOOKUP(A1820,Planilha1!A:Y,23,FALSE)</f>
        <v>Não</v>
      </c>
      <c r="I1820" s="8" t="str">
        <f>VLOOKUP(A1820,Planilha1!A:Y,24,FALSE)</f>
        <v>Não</v>
      </c>
      <c r="J1820" s="8" t="str">
        <f>VLOOKUP(A1820,Planilha1!A:Y,25,FALSE)</f>
        <v>Não</v>
      </c>
    </row>
    <row r="1821" spans="1:10">
      <c r="A1821" s="9">
        <v>314720</v>
      </c>
      <c r="B1821" s="16" t="s">
        <v>4284</v>
      </c>
      <c r="C1821" s="25" t="s">
        <v>19</v>
      </c>
      <c r="D1821" s="26">
        <v>45849</v>
      </c>
      <c r="E1821" s="8" t="str">
        <f>VLOOKUP(A1821,Planilha1!A:Y,20,FALSE)</f>
        <v>Não</v>
      </c>
      <c r="F1821" s="8" t="str">
        <f>VLOOKUP(A1821,Planilha1!A:Y,21,FALSE)</f>
        <v>Não</v>
      </c>
      <c r="G1821" s="8" t="str">
        <f>VLOOKUP(A1821,Planilha1!A:Y,22,FALSE)</f>
        <v>Não</v>
      </c>
      <c r="H1821" s="8" t="str">
        <f>VLOOKUP(A1821,Planilha1!A:Y,23,FALSE)</f>
        <v>Não</v>
      </c>
      <c r="I1821" s="8" t="str">
        <f>VLOOKUP(A1821,Planilha1!A:Y,24,FALSE)</f>
        <v>Não</v>
      </c>
      <c r="J1821" s="8" t="str">
        <f>VLOOKUP(A1821,Planilha1!A:Y,25,FALSE)</f>
        <v>Não</v>
      </c>
    </row>
    <row r="1822" spans="1:10">
      <c r="A1822" s="9">
        <v>314730</v>
      </c>
      <c r="B1822" s="16" t="s">
        <v>4285</v>
      </c>
      <c r="C1822" s="25" t="s">
        <v>19</v>
      </c>
      <c r="D1822" s="26">
        <v>45849</v>
      </c>
      <c r="E1822" s="8" t="str">
        <f>VLOOKUP(A1822,Planilha1!A:Y,20,FALSE)</f>
        <v>Sim</v>
      </c>
      <c r="F1822" s="8" t="str">
        <f>VLOOKUP(A1822,Planilha1!A:Y,21,FALSE)</f>
        <v>Não</v>
      </c>
      <c r="G1822" s="8" t="str">
        <f>VLOOKUP(A1822,Planilha1!A:Y,22,FALSE)</f>
        <v>Não</v>
      </c>
      <c r="H1822" s="8" t="str">
        <f>VLOOKUP(A1822,Planilha1!A:Y,23,FALSE)</f>
        <v>Não</v>
      </c>
      <c r="I1822" s="8" t="str">
        <f>VLOOKUP(A1822,Planilha1!A:Y,24,FALSE)</f>
        <v>Não</v>
      </c>
      <c r="J1822" s="8" t="str">
        <f>VLOOKUP(A1822,Planilha1!A:Y,25,FALSE)</f>
        <v>Não</v>
      </c>
    </row>
    <row r="1823" spans="1:10">
      <c r="A1823" s="9">
        <v>314740</v>
      </c>
      <c r="B1823" s="16" t="s">
        <v>1181</v>
      </c>
      <c r="C1823" s="15" t="s">
        <v>19</v>
      </c>
      <c r="D1823" s="17">
        <v>43445</v>
      </c>
      <c r="E1823" s="8" t="str">
        <f>VLOOKUP(A1823,Planilha1!A:Y,20,FALSE)</f>
        <v>Não</v>
      </c>
      <c r="F1823" s="8" t="str">
        <f>VLOOKUP(A1823,Planilha1!A:Y,21,FALSE)</f>
        <v>Não</v>
      </c>
      <c r="G1823" s="8" t="str">
        <f>VLOOKUP(A1823,Planilha1!A:Y,22,FALSE)</f>
        <v>Não</v>
      </c>
      <c r="H1823" s="8" t="str">
        <f>VLOOKUP(A1823,Planilha1!A:Y,23,FALSE)</f>
        <v>Não</v>
      </c>
      <c r="I1823" s="8" t="str">
        <f>VLOOKUP(A1823,Planilha1!A:Y,24,FALSE)</f>
        <v>Não</v>
      </c>
      <c r="J1823" s="8" t="str">
        <f>VLOOKUP(A1823,Planilha1!A:Y,25,FALSE)</f>
        <v>Não</v>
      </c>
    </row>
    <row r="1824" spans="1:10">
      <c r="A1824" s="9">
        <v>314760</v>
      </c>
      <c r="B1824" s="16" t="s">
        <v>4286</v>
      </c>
      <c r="C1824" s="25" t="s">
        <v>19</v>
      </c>
      <c r="D1824" s="26">
        <v>45849</v>
      </c>
      <c r="E1824" s="8" t="str">
        <f>VLOOKUP(A1824,Planilha1!A:Y,20,FALSE)</f>
        <v>Sim</v>
      </c>
      <c r="F1824" s="8" t="str">
        <f>VLOOKUP(A1824,Planilha1!A:Y,21,FALSE)</f>
        <v>Não</v>
      </c>
      <c r="G1824" s="8" t="str">
        <f>VLOOKUP(A1824,Planilha1!A:Y,22,FALSE)</f>
        <v>Não</v>
      </c>
      <c r="H1824" s="8" t="str">
        <f>VLOOKUP(A1824,Planilha1!A:Y,23,FALSE)</f>
        <v>Não</v>
      </c>
      <c r="I1824" s="8" t="str">
        <f>VLOOKUP(A1824,Planilha1!A:Y,24,FALSE)</f>
        <v>Não</v>
      </c>
      <c r="J1824" s="8" t="str">
        <f>VLOOKUP(A1824,Planilha1!A:Y,25,FALSE)</f>
        <v>Não</v>
      </c>
    </row>
    <row r="1825" spans="1:10">
      <c r="A1825" s="9">
        <v>314770</v>
      </c>
      <c r="B1825" s="16" t="s">
        <v>3915</v>
      </c>
      <c r="C1825" s="15" t="s">
        <v>19</v>
      </c>
      <c r="D1825" s="17">
        <v>45574</v>
      </c>
      <c r="E1825" s="8" t="str">
        <f>VLOOKUP(A1825,Planilha1!A:Y,20,FALSE)</f>
        <v>Sim</v>
      </c>
      <c r="F1825" s="8" t="str">
        <f>VLOOKUP(A1825,Planilha1!A:Y,21,FALSE)</f>
        <v>Não</v>
      </c>
      <c r="G1825" s="8" t="str">
        <f>VLOOKUP(A1825,Planilha1!A:Y,22,FALSE)</f>
        <v>Não</v>
      </c>
      <c r="H1825" s="8" t="str">
        <f>VLOOKUP(A1825,Planilha1!A:Y,23,FALSE)</f>
        <v>Não</v>
      </c>
      <c r="I1825" s="8" t="str">
        <f>VLOOKUP(A1825,Planilha1!A:Y,24,FALSE)</f>
        <v>Não</v>
      </c>
      <c r="J1825" s="8" t="str">
        <f>VLOOKUP(A1825,Planilha1!A:Y,25,FALSE)</f>
        <v>Não</v>
      </c>
    </row>
    <row r="1826" spans="1:10">
      <c r="A1826" s="9">
        <v>314750</v>
      </c>
      <c r="B1826" s="16" t="s">
        <v>1182</v>
      </c>
      <c r="C1826" s="15" t="s">
        <v>19</v>
      </c>
      <c r="D1826" s="17">
        <v>43445</v>
      </c>
      <c r="E1826" s="8" t="str">
        <f>VLOOKUP(A1826,Planilha1!A:Y,20,FALSE)</f>
        <v>Sim</v>
      </c>
      <c r="F1826" s="8" t="str">
        <f>VLOOKUP(A1826,Planilha1!A:Y,21,FALSE)</f>
        <v>Não</v>
      </c>
      <c r="G1826" s="8" t="str">
        <f>VLOOKUP(A1826,Planilha1!A:Y,22,FALSE)</f>
        <v>Não</v>
      </c>
      <c r="H1826" s="8" t="str">
        <f>VLOOKUP(A1826,Planilha1!A:Y,23,FALSE)</f>
        <v>Não</v>
      </c>
      <c r="I1826" s="8" t="str">
        <f>VLOOKUP(A1826,Planilha1!A:Y,24,FALSE)</f>
        <v>Não</v>
      </c>
      <c r="J1826" s="8" t="str">
        <f>VLOOKUP(A1826,Planilha1!A:Y,25,FALSE)</f>
        <v>Não</v>
      </c>
    </row>
    <row r="1827" spans="1:10" ht="15.75">
      <c r="A1827" s="19">
        <v>314780</v>
      </c>
      <c r="B1827" s="24" t="s">
        <v>1183</v>
      </c>
      <c r="C1827" s="15" t="s">
        <v>19</v>
      </c>
      <c r="D1827" s="17">
        <v>43445</v>
      </c>
      <c r="E1827" s="8" t="str">
        <f>VLOOKUP(A1827,Planilha1!A:Y,20,FALSE)</f>
        <v>Sim</v>
      </c>
      <c r="F1827" s="8" t="str">
        <f>VLOOKUP(A1827,Planilha1!A:Y,21,FALSE)</f>
        <v>Não</v>
      </c>
      <c r="G1827" s="8" t="str">
        <f>VLOOKUP(A1827,Planilha1!A:Y,22,FALSE)</f>
        <v>Não</v>
      </c>
      <c r="H1827" s="8" t="str">
        <f>VLOOKUP(A1827,Planilha1!A:Y,23,FALSE)</f>
        <v>Não</v>
      </c>
      <c r="I1827" s="8" t="str">
        <f>VLOOKUP(A1827,Planilha1!A:Y,24,FALSE)</f>
        <v>Não</v>
      </c>
      <c r="J1827" s="8" t="str">
        <f>VLOOKUP(A1827,Planilha1!A:Y,25,FALSE)</f>
        <v>Não</v>
      </c>
    </row>
    <row r="1828" spans="1:10" ht="15.75">
      <c r="A1828" s="19">
        <v>314795</v>
      </c>
      <c r="B1828" s="24" t="s">
        <v>1184</v>
      </c>
      <c r="C1828" s="15" t="s">
        <v>19</v>
      </c>
      <c r="D1828" s="17">
        <v>41499</v>
      </c>
      <c r="E1828" s="8" t="str">
        <f>VLOOKUP(A1828,Planilha1!A:Y,20,FALSE)</f>
        <v>Sim</v>
      </c>
      <c r="F1828" s="8" t="str">
        <f>VLOOKUP(A1828,Planilha1!A:Y,21,FALSE)</f>
        <v>Não</v>
      </c>
      <c r="G1828" s="8" t="str">
        <f>VLOOKUP(A1828,Planilha1!A:Y,22,FALSE)</f>
        <v>Não</v>
      </c>
      <c r="H1828" s="8" t="str">
        <f>VLOOKUP(A1828,Planilha1!A:Y,23,FALSE)</f>
        <v>Não</v>
      </c>
      <c r="I1828" s="8" t="str">
        <f>VLOOKUP(A1828,Planilha1!A:Y,24,FALSE)</f>
        <v>Não</v>
      </c>
      <c r="J1828" s="8" t="str">
        <f>VLOOKUP(A1828,Planilha1!A:Y,25,FALSE)</f>
        <v>Não</v>
      </c>
    </row>
    <row r="1829" spans="1:10">
      <c r="A1829" s="9">
        <v>314810</v>
      </c>
      <c r="B1829" s="16" t="s">
        <v>1185</v>
      </c>
      <c r="C1829" s="15" t="s">
        <v>19</v>
      </c>
      <c r="D1829" s="17">
        <v>43445</v>
      </c>
      <c r="E1829" s="8" t="str">
        <f>VLOOKUP(A1829,Planilha1!A:Y,20,FALSE)</f>
        <v>Não</v>
      </c>
      <c r="F1829" s="8" t="str">
        <f>VLOOKUP(A1829,Planilha1!A:Y,21,FALSE)</f>
        <v>Não</v>
      </c>
      <c r="G1829" s="8" t="str">
        <f>VLOOKUP(A1829,Planilha1!A:Y,22,FALSE)</f>
        <v>Não</v>
      </c>
      <c r="H1829" s="8" t="str">
        <f>VLOOKUP(A1829,Planilha1!A:Y,23,FALSE)</f>
        <v>Não</v>
      </c>
      <c r="I1829" s="8" t="str">
        <f>VLOOKUP(A1829,Planilha1!A:Y,24,FALSE)</f>
        <v>Não</v>
      </c>
      <c r="J1829" s="8" t="str">
        <f>VLOOKUP(A1829,Planilha1!A:Y,25,FALSE)</f>
        <v>Não</v>
      </c>
    </row>
    <row r="1830" spans="1:10">
      <c r="A1830" s="9">
        <v>314820</v>
      </c>
      <c r="B1830" s="18" t="s">
        <v>3916</v>
      </c>
      <c r="C1830" s="15" t="s">
        <v>19</v>
      </c>
      <c r="D1830" s="17">
        <v>45574</v>
      </c>
      <c r="E1830" s="8" t="str">
        <f>VLOOKUP(A1830,Planilha1!A:Y,20,FALSE)</f>
        <v>Sim</v>
      </c>
      <c r="F1830" s="8" t="str">
        <f>VLOOKUP(A1830,Planilha1!A:Y,21,FALSE)</f>
        <v>Não</v>
      </c>
      <c r="G1830" s="8" t="str">
        <f>VLOOKUP(A1830,Planilha1!A:Y,22,FALSE)</f>
        <v>Não</v>
      </c>
      <c r="H1830" s="8" t="str">
        <f>VLOOKUP(A1830,Planilha1!A:Y,23,FALSE)</f>
        <v>Não</v>
      </c>
      <c r="I1830" s="8" t="str">
        <f>VLOOKUP(A1830,Planilha1!A:Y,24,FALSE)</f>
        <v>Não</v>
      </c>
      <c r="J1830" s="8" t="str">
        <f>VLOOKUP(A1830,Planilha1!A:Y,25,FALSE)</f>
        <v>Não</v>
      </c>
    </row>
    <row r="1831" spans="1:10">
      <c r="A1831" s="9">
        <v>314830</v>
      </c>
      <c r="B1831" s="16" t="s">
        <v>1186</v>
      </c>
      <c r="C1831" s="15" t="s">
        <v>19</v>
      </c>
      <c r="D1831" s="17">
        <v>43445</v>
      </c>
      <c r="E1831" s="8" t="str">
        <f>VLOOKUP(A1831,Planilha1!A:Y,20,FALSE)</f>
        <v>Sim</v>
      </c>
      <c r="F1831" s="8" t="str">
        <f>VLOOKUP(A1831,Planilha1!A:Y,21,FALSE)</f>
        <v>Não</v>
      </c>
      <c r="G1831" s="8" t="str">
        <f>VLOOKUP(A1831,Planilha1!A:Y,22,FALSE)</f>
        <v>Não</v>
      </c>
      <c r="H1831" s="8" t="str">
        <f>VLOOKUP(A1831,Planilha1!A:Y,23,FALSE)</f>
        <v>Não</v>
      </c>
      <c r="I1831" s="8" t="str">
        <f>VLOOKUP(A1831,Planilha1!A:Y,24,FALSE)</f>
        <v>Não</v>
      </c>
      <c r="J1831" s="8" t="str">
        <f>VLOOKUP(A1831,Planilha1!A:Y,25,FALSE)</f>
        <v>Não</v>
      </c>
    </row>
    <row r="1832" spans="1:10">
      <c r="A1832" s="9">
        <v>314840</v>
      </c>
      <c r="B1832" s="16" t="s">
        <v>1187</v>
      </c>
      <c r="C1832" s="15" t="s">
        <v>19</v>
      </c>
      <c r="D1832" s="17">
        <v>41905</v>
      </c>
      <c r="E1832" s="8" t="str">
        <f>VLOOKUP(A1832,Planilha1!A:Y,20,FALSE)</f>
        <v>Sim</v>
      </c>
      <c r="F1832" s="8" t="str">
        <f>VLOOKUP(A1832,Planilha1!A:Y,21,FALSE)</f>
        <v>Não</v>
      </c>
      <c r="G1832" s="8" t="str">
        <f>VLOOKUP(A1832,Planilha1!A:Y,22,FALSE)</f>
        <v>Não</v>
      </c>
      <c r="H1832" s="8" t="str">
        <f>VLOOKUP(A1832,Planilha1!A:Y,23,FALSE)</f>
        <v>Não</v>
      </c>
      <c r="I1832" s="8" t="str">
        <f>VLOOKUP(A1832,Planilha1!A:Y,24,FALSE)</f>
        <v>Não</v>
      </c>
      <c r="J1832" s="8" t="str">
        <f>VLOOKUP(A1832,Planilha1!A:Y,25,FALSE)</f>
        <v>Não</v>
      </c>
    </row>
    <row r="1833" spans="1:10">
      <c r="A1833" s="9">
        <v>314850</v>
      </c>
      <c r="B1833" s="16" t="s">
        <v>1188</v>
      </c>
      <c r="C1833" s="15" t="s">
        <v>19</v>
      </c>
      <c r="D1833" s="17">
        <v>41905</v>
      </c>
      <c r="E1833" s="8" t="str">
        <f>VLOOKUP(A1833,Planilha1!A:Y,20,FALSE)</f>
        <v>Não</v>
      </c>
      <c r="F1833" s="8" t="str">
        <f>VLOOKUP(A1833,Planilha1!A:Y,21,FALSE)</f>
        <v>Não</v>
      </c>
      <c r="G1833" s="8" t="str">
        <f>VLOOKUP(A1833,Planilha1!A:Y,22,FALSE)</f>
        <v>Não</v>
      </c>
      <c r="H1833" s="8" t="str">
        <f>VLOOKUP(A1833,Planilha1!A:Y,23,FALSE)</f>
        <v>Não</v>
      </c>
      <c r="I1833" s="8" t="str">
        <f>VLOOKUP(A1833,Planilha1!A:Y,24,FALSE)</f>
        <v>Não</v>
      </c>
      <c r="J1833" s="8" t="str">
        <f>VLOOKUP(A1833,Planilha1!A:Y,25,FALSE)</f>
        <v>Não</v>
      </c>
    </row>
    <row r="1834" spans="1:10">
      <c r="A1834" s="9">
        <v>314860</v>
      </c>
      <c r="B1834" s="16" t="s">
        <v>1189</v>
      </c>
      <c r="C1834" s="15" t="s">
        <v>19</v>
      </c>
      <c r="D1834" s="17">
        <v>43131</v>
      </c>
      <c r="E1834" s="8" t="str">
        <f>VLOOKUP(A1834,Planilha1!A:Y,20,FALSE)</f>
        <v>Sim</v>
      </c>
      <c r="F1834" s="8" t="str">
        <f>VLOOKUP(A1834,Planilha1!A:Y,21,FALSE)</f>
        <v>Não</v>
      </c>
      <c r="G1834" s="8" t="str">
        <f>VLOOKUP(A1834,Planilha1!A:Y,22,FALSE)</f>
        <v>Não</v>
      </c>
      <c r="H1834" s="8" t="str">
        <f>VLOOKUP(A1834,Planilha1!A:Y,23,FALSE)</f>
        <v>Não</v>
      </c>
      <c r="I1834" s="8" t="str">
        <f>VLOOKUP(A1834,Planilha1!A:Y,24,FALSE)</f>
        <v>Não</v>
      </c>
      <c r="J1834" s="8" t="str">
        <f>VLOOKUP(A1834,Planilha1!A:Y,25,FALSE)</f>
        <v>Não</v>
      </c>
    </row>
    <row r="1835" spans="1:10" ht="15.75">
      <c r="A1835" s="19">
        <v>314870</v>
      </c>
      <c r="B1835" s="24" t="s">
        <v>1190</v>
      </c>
      <c r="C1835" s="15" t="s">
        <v>19</v>
      </c>
      <c r="D1835" s="17">
        <v>41136</v>
      </c>
      <c r="E1835" s="8" t="str">
        <f>VLOOKUP(A1835,Planilha1!A:Y,20,FALSE)</f>
        <v>Não</v>
      </c>
      <c r="F1835" s="8" t="str">
        <f>VLOOKUP(A1835,Planilha1!A:Y,21,FALSE)</f>
        <v>Não</v>
      </c>
      <c r="G1835" s="8" t="str">
        <f>VLOOKUP(A1835,Planilha1!A:Y,22,FALSE)</f>
        <v>Não</v>
      </c>
      <c r="H1835" s="8" t="str">
        <f>VLOOKUP(A1835,Planilha1!A:Y,23,FALSE)</f>
        <v>Não</v>
      </c>
      <c r="I1835" s="8" t="str">
        <f>VLOOKUP(A1835,Planilha1!A:Y,24,FALSE)</f>
        <v>Não</v>
      </c>
      <c r="J1835" s="8" t="str">
        <f>VLOOKUP(A1835,Planilha1!A:Y,25,FALSE)</f>
        <v>Não</v>
      </c>
    </row>
    <row r="1836" spans="1:10">
      <c r="A1836" s="9">
        <v>314875</v>
      </c>
      <c r="B1836" s="18" t="s">
        <v>1191</v>
      </c>
      <c r="C1836" s="15" t="s">
        <v>19</v>
      </c>
      <c r="D1836" s="17">
        <v>41905</v>
      </c>
      <c r="E1836" s="8" t="str">
        <f>VLOOKUP(A1836,Planilha1!A:Y,20,FALSE)</f>
        <v>Não</v>
      </c>
      <c r="F1836" s="8" t="str">
        <f>VLOOKUP(A1836,Planilha1!A:Y,21,FALSE)</f>
        <v>Não</v>
      </c>
      <c r="G1836" s="8" t="str">
        <f>VLOOKUP(A1836,Planilha1!A:Y,22,FALSE)</f>
        <v>Não</v>
      </c>
      <c r="H1836" s="8" t="str">
        <f>VLOOKUP(A1836,Planilha1!A:Y,23,FALSE)</f>
        <v>Não</v>
      </c>
      <c r="I1836" s="8" t="str">
        <f>VLOOKUP(A1836,Planilha1!A:Y,24,FALSE)</f>
        <v>Não</v>
      </c>
      <c r="J1836" s="8" t="str">
        <f>VLOOKUP(A1836,Planilha1!A:Y,25,FALSE)</f>
        <v>Não</v>
      </c>
    </row>
    <row r="1837" spans="1:10">
      <c r="A1837" s="9">
        <v>314880</v>
      </c>
      <c r="B1837" s="16" t="s">
        <v>1192</v>
      </c>
      <c r="C1837" s="15" t="s">
        <v>19</v>
      </c>
      <c r="D1837" s="17">
        <v>43131</v>
      </c>
      <c r="E1837" s="8" t="str">
        <f>VLOOKUP(A1837,Planilha1!A:Y,20,FALSE)</f>
        <v>Sim</v>
      </c>
      <c r="F1837" s="8" t="str">
        <f>VLOOKUP(A1837,Planilha1!A:Y,21,FALSE)</f>
        <v>Não</v>
      </c>
      <c r="G1837" s="8" t="str">
        <f>VLOOKUP(A1837,Planilha1!A:Y,22,FALSE)</f>
        <v>Não</v>
      </c>
      <c r="H1837" s="8" t="str">
        <f>VLOOKUP(A1837,Planilha1!A:Y,23,FALSE)</f>
        <v>Não</v>
      </c>
      <c r="I1837" s="8" t="str">
        <f>VLOOKUP(A1837,Planilha1!A:Y,24,FALSE)</f>
        <v>Não</v>
      </c>
      <c r="J1837" s="8" t="str">
        <f>VLOOKUP(A1837,Planilha1!A:Y,25,FALSE)</f>
        <v>Não</v>
      </c>
    </row>
    <row r="1838" spans="1:10" ht="15.75">
      <c r="A1838" s="19">
        <v>314890</v>
      </c>
      <c r="B1838" s="24" t="s">
        <v>4287</v>
      </c>
      <c r="C1838" s="25" t="s">
        <v>19</v>
      </c>
      <c r="D1838" s="26">
        <v>45849</v>
      </c>
      <c r="E1838" s="8" t="str">
        <f>VLOOKUP(A1838,Planilha1!A:Y,20,FALSE)</f>
        <v>Não</v>
      </c>
      <c r="F1838" s="8" t="str">
        <f>VLOOKUP(A1838,Planilha1!A:Y,21,FALSE)</f>
        <v>Não</v>
      </c>
      <c r="G1838" s="8" t="str">
        <f>VLOOKUP(A1838,Planilha1!A:Y,22,FALSE)</f>
        <v>Não</v>
      </c>
      <c r="H1838" s="8" t="str">
        <f>VLOOKUP(A1838,Planilha1!A:Y,23,FALSE)</f>
        <v>Não</v>
      </c>
      <c r="I1838" s="8" t="str">
        <f>VLOOKUP(A1838,Planilha1!A:Y,24,FALSE)</f>
        <v>Não</v>
      </c>
      <c r="J1838" s="8" t="str">
        <f>VLOOKUP(A1838,Planilha1!A:Y,25,FALSE)</f>
        <v>Não</v>
      </c>
    </row>
    <row r="1839" spans="1:10" ht="15.75">
      <c r="A1839" s="19">
        <v>314900</v>
      </c>
      <c r="B1839" s="24" t="s">
        <v>1193</v>
      </c>
      <c r="C1839" s="15" t="s">
        <v>19</v>
      </c>
      <c r="D1839" s="17">
        <v>41499</v>
      </c>
      <c r="E1839" s="8" t="str">
        <f>VLOOKUP(A1839,Planilha1!A:Y,20,FALSE)</f>
        <v>Sim</v>
      </c>
      <c r="F1839" s="8" t="str">
        <f>VLOOKUP(A1839,Planilha1!A:Y,21,FALSE)</f>
        <v>Não</v>
      </c>
      <c r="G1839" s="8" t="str">
        <f>VLOOKUP(A1839,Planilha1!A:Y,22,FALSE)</f>
        <v>Não</v>
      </c>
      <c r="H1839" s="8" t="str">
        <f>VLOOKUP(A1839,Planilha1!A:Y,23,FALSE)</f>
        <v>Não</v>
      </c>
      <c r="I1839" s="8" t="str">
        <f>VLOOKUP(A1839,Planilha1!A:Y,24,FALSE)</f>
        <v>Não</v>
      </c>
      <c r="J1839" s="8" t="str">
        <f>VLOOKUP(A1839,Planilha1!A:Y,25,FALSE)</f>
        <v>Não</v>
      </c>
    </row>
    <row r="1840" spans="1:10">
      <c r="A1840" s="9">
        <v>314910</v>
      </c>
      <c r="B1840" s="16" t="s">
        <v>3917</v>
      </c>
      <c r="C1840" s="15" t="s">
        <v>19</v>
      </c>
      <c r="D1840" s="17">
        <v>45574</v>
      </c>
      <c r="E1840" s="8" t="str">
        <f>VLOOKUP(A1840,Planilha1!A:Y,20,FALSE)</f>
        <v>Sim</v>
      </c>
      <c r="F1840" s="8" t="str">
        <f>VLOOKUP(A1840,Planilha1!A:Y,21,FALSE)</f>
        <v>Não</v>
      </c>
      <c r="G1840" s="8" t="str">
        <f>VLOOKUP(A1840,Planilha1!A:Y,22,FALSE)</f>
        <v>Não</v>
      </c>
      <c r="H1840" s="8" t="str">
        <f>VLOOKUP(A1840,Planilha1!A:Y,23,FALSE)</f>
        <v>Não</v>
      </c>
      <c r="I1840" s="8" t="str">
        <f>VLOOKUP(A1840,Planilha1!A:Y,24,FALSE)</f>
        <v>Não</v>
      </c>
      <c r="J1840" s="8" t="str">
        <f>VLOOKUP(A1840,Planilha1!A:Y,25,FALSE)</f>
        <v>Não</v>
      </c>
    </row>
    <row r="1841" spans="1:10">
      <c r="A1841" s="9">
        <v>314915</v>
      </c>
      <c r="B1841" s="16" t="s">
        <v>1194</v>
      </c>
      <c r="C1841" s="15" t="s">
        <v>19</v>
      </c>
      <c r="D1841" s="17">
        <v>43084</v>
      </c>
      <c r="E1841" s="8" t="str">
        <f>VLOOKUP(A1841,Planilha1!A:Y,20,FALSE)</f>
        <v>Sim</v>
      </c>
      <c r="F1841" s="8" t="str">
        <f>VLOOKUP(A1841,Planilha1!A:Y,21,FALSE)</f>
        <v>Não</v>
      </c>
      <c r="G1841" s="8" t="str">
        <f>VLOOKUP(A1841,Planilha1!A:Y,22,FALSE)</f>
        <v>Não</v>
      </c>
      <c r="H1841" s="8" t="str">
        <f>VLOOKUP(A1841,Planilha1!A:Y,23,FALSE)</f>
        <v>Não</v>
      </c>
      <c r="I1841" s="8" t="str">
        <f>VLOOKUP(A1841,Planilha1!A:Y,24,FALSE)</f>
        <v>Não</v>
      </c>
      <c r="J1841" s="8" t="str">
        <f>VLOOKUP(A1841,Planilha1!A:Y,25,FALSE)</f>
        <v>Não</v>
      </c>
    </row>
    <row r="1842" spans="1:10">
      <c r="A1842" s="9">
        <v>314920</v>
      </c>
      <c r="B1842" s="18" t="s">
        <v>4288</v>
      </c>
      <c r="C1842" s="25" t="s">
        <v>19</v>
      </c>
      <c r="D1842" s="26">
        <v>45849</v>
      </c>
      <c r="E1842" s="8" t="str">
        <f>VLOOKUP(A1842,Planilha1!A:Y,20,FALSE)</f>
        <v>Sim</v>
      </c>
      <c r="F1842" s="8" t="str">
        <f>VLOOKUP(A1842,Planilha1!A:Y,21,FALSE)</f>
        <v>Não</v>
      </c>
      <c r="G1842" s="8" t="str">
        <f>VLOOKUP(A1842,Planilha1!A:Y,22,FALSE)</f>
        <v>Não</v>
      </c>
      <c r="H1842" s="8" t="str">
        <f>VLOOKUP(A1842,Planilha1!A:Y,23,FALSE)</f>
        <v>Não</v>
      </c>
      <c r="I1842" s="8" t="str">
        <f>VLOOKUP(A1842,Planilha1!A:Y,24,FALSE)</f>
        <v>Não</v>
      </c>
      <c r="J1842" s="8" t="str">
        <f>VLOOKUP(A1842,Planilha1!A:Y,25,FALSE)</f>
        <v>Não</v>
      </c>
    </row>
    <row r="1843" spans="1:10">
      <c r="A1843" s="9">
        <v>314940</v>
      </c>
      <c r="B1843" s="16" t="s">
        <v>3918</v>
      </c>
      <c r="C1843" s="15" t="s">
        <v>19</v>
      </c>
      <c r="D1843" s="17">
        <v>45574</v>
      </c>
      <c r="E1843" s="8" t="str">
        <f>VLOOKUP(A1843,Planilha1!A:Y,20,FALSE)</f>
        <v>Sim</v>
      </c>
      <c r="F1843" s="8" t="str">
        <f>VLOOKUP(A1843,Planilha1!A:Y,21,FALSE)</f>
        <v>Não</v>
      </c>
      <c r="G1843" s="8" t="str">
        <f>VLOOKUP(A1843,Planilha1!A:Y,22,FALSE)</f>
        <v>Não</v>
      </c>
      <c r="H1843" s="8" t="str">
        <f>VLOOKUP(A1843,Planilha1!A:Y,23,FALSE)</f>
        <v>Não</v>
      </c>
      <c r="I1843" s="8" t="str">
        <f>VLOOKUP(A1843,Planilha1!A:Y,24,FALSE)</f>
        <v>Não</v>
      </c>
      <c r="J1843" s="8" t="str">
        <f>VLOOKUP(A1843,Planilha1!A:Y,25,FALSE)</f>
        <v>Não</v>
      </c>
    </row>
    <row r="1844" spans="1:10">
      <c r="A1844" s="9">
        <v>314950</v>
      </c>
      <c r="B1844" s="16" t="s">
        <v>3919</v>
      </c>
      <c r="C1844" s="15" t="s">
        <v>19</v>
      </c>
      <c r="D1844" s="17">
        <v>45574</v>
      </c>
      <c r="E1844" s="8" t="str">
        <f>VLOOKUP(A1844,Planilha1!A:Y,20,FALSE)</f>
        <v>Sim</v>
      </c>
      <c r="F1844" s="8" t="str">
        <f>VLOOKUP(A1844,Planilha1!A:Y,21,FALSE)</f>
        <v>Não</v>
      </c>
      <c r="G1844" s="8" t="str">
        <f>VLOOKUP(A1844,Planilha1!A:Y,22,FALSE)</f>
        <v>Não</v>
      </c>
      <c r="H1844" s="8" t="str">
        <f>VLOOKUP(A1844,Planilha1!A:Y,23,FALSE)</f>
        <v>Não</v>
      </c>
      <c r="I1844" s="8" t="str">
        <f>VLOOKUP(A1844,Planilha1!A:Y,24,FALSE)</f>
        <v>Não</v>
      </c>
      <c r="J1844" s="8" t="str">
        <f>VLOOKUP(A1844,Planilha1!A:Y,25,FALSE)</f>
        <v>Não</v>
      </c>
    </row>
    <row r="1845" spans="1:10" ht="15.75">
      <c r="A1845" s="19">
        <v>314960</v>
      </c>
      <c r="B1845" s="24" t="s">
        <v>3920</v>
      </c>
      <c r="C1845" s="15" t="s">
        <v>19</v>
      </c>
      <c r="D1845" s="17">
        <v>45574</v>
      </c>
      <c r="E1845" s="8" t="str">
        <f>VLOOKUP(A1845,Planilha1!A:Y,20,FALSE)</f>
        <v>Não</v>
      </c>
      <c r="F1845" s="8" t="str">
        <f>VLOOKUP(A1845,Planilha1!A:Y,21,FALSE)</f>
        <v>Não</v>
      </c>
      <c r="G1845" s="8" t="str">
        <f>VLOOKUP(A1845,Planilha1!A:Y,22,FALSE)</f>
        <v>Não</v>
      </c>
      <c r="H1845" s="8" t="str">
        <f>VLOOKUP(A1845,Planilha1!A:Y,23,FALSE)</f>
        <v>Não</v>
      </c>
      <c r="I1845" s="8" t="str">
        <f>VLOOKUP(A1845,Planilha1!A:Y,24,FALSE)</f>
        <v>Não</v>
      </c>
      <c r="J1845" s="8" t="str">
        <f>VLOOKUP(A1845,Planilha1!A:Y,25,FALSE)</f>
        <v>Não</v>
      </c>
    </row>
    <row r="1846" spans="1:10">
      <c r="A1846" s="9">
        <v>314970</v>
      </c>
      <c r="B1846" s="16" t="s">
        <v>4153</v>
      </c>
      <c r="C1846" s="25" t="s">
        <v>19</v>
      </c>
      <c r="D1846" s="26">
        <v>45642</v>
      </c>
      <c r="E1846" s="8" t="str">
        <f>VLOOKUP(A1846,Planilha1!A:Y,20,FALSE)</f>
        <v>Sim</v>
      </c>
      <c r="F1846" s="8" t="str">
        <f>VLOOKUP(A1846,Planilha1!A:Y,21,FALSE)</f>
        <v>Não</v>
      </c>
      <c r="G1846" s="8" t="str">
        <f>VLOOKUP(A1846,Planilha1!A:Y,22,FALSE)</f>
        <v>Não</v>
      </c>
      <c r="H1846" s="8" t="str">
        <f>VLOOKUP(A1846,Planilha1!A:Y,23,FALSE)</f>
        <v>Não</v>
      </c>
      <c r="I1846" s="8" t="str">
        <f>VLOOKUP(A1846,Planilha1!A:Y,24,FALSE)</f>
        <v>Não</v>
      </c>
      <c r="J1846" s="8" t="str">
        <f>VLOOKUP(A1846,Planilha1!A:Y,25,FALSE)</f>
        <v>Não</v>
      </c>
    </row>
    <row r="1847" spans="1:10">
      <c r="A1847" s="9">
        <v>314980</v>
      </c>
      <c r="B1847" s="16" t="s">
        <v>4289</v>
      </c>
      <c r="C1847" s="25" t="s">
        <v>19</v>
      </c>
      <c r="D1847" s="26">
        <v>45849</v>
      </c>
      <c r="E1847" s="8" t="str">
        <f>VLOOKUP(A1847,Planilha1!A:Y,20,FALSE)</f>
        <v>Sim</v>
      </c>
      <c r="F1847" s="8" t="str">
        <f>VLOOKUP(A1847,Planilha1!A:Y,21,FALSE)</f>
        <v>Não</v>
      </c>
      <c r="G1847" s="8" t="str">
        <f>VLOOKUP(A1847,Planilha1!A:Y,22,FALSE)</f>
        <v>Não</v>
      </c>
      <c r="H1847" s="8" t="str">
        <f>VLOOKUP(A1847,Planilha1!A:Y,23,FALSE)</f>
        <v>Não</v>
      </c>
      <c r="I1847" s="8" t="str">
        <f>VLOOKUP(A1847,Planilha1!A:Y,24,FALSE)</f>
        <v>Não</v>
      </c>
      <c r="J1847" s="8" t="str">
        <f>VLOOKUP(A1847,Planilha1!A:Y,25,FALSE)</f>
        <v>Não</v>
      </c>
    </row>
    <row r="1848" spans="1:10">
      <c r="A1848" s="9">
        <v>314995</v>
      </c>
      <c r="B1848" s="16" t="s">
        <v>1195</v>
      </c>
      <c r="C1848" s="15" t="s">
        <v>19</v>
      </c>
      <c r="D1848" s="17">
        <v>43818</v>
      </c>
      <c r="E1848" s="8" t="str">
        <f>VLOOKUP(A1848,Planilha1!A:Y,20,FALSE)</f>
        <v>Sim</v>
      </c>
      <c r="F1848" s="8" t="str">
        <f>VLOOKUP(A1848,Planilha1!A:Y,21,FALSE)</f>
        <v>Não</v>
      </c>
      <c r="G1848" s="8" t="str">
        <f>VLOOKUP(A1848,Planilha1!A:Y,22,FALSE)</f>
        <v>Não</v>
      </c>
      <c r="H1848" s="8" t="str">
        <f>VLOOKUP(A1848,Planilha1!A:Y,23,FALSE)</f>
        <v>Não</v>
      </c>
      <c r="I1848" s="8" t="str">
        <f>VLOOKUP(A1848,Planilha1!A:Y,24,FALSE)</f>
        <v>Não</v>
      </c>
      <c r="J1848" s="8" t="str">
        <f>VLOOKUP(A1848,Planilha1!A:Y,25,FALSE)</f>
        <v>Não</v>
      </c>
    </row>
    <row r="1849" spans="1:10">
      <c r="A1849" s="9">
        <v>315000</v>
      </c>
      <c r="B1849" s="16" t="s">
        <v>1196</v>
      </c>
      <c r="C1849" s="15" t="s">
        <v>19</v>
      </c>
      <c r="D1849" s="17">
        <v>41499</v>
      </c>
      <c r="E1849" s="8" t="str">
        <f>VLOOKUP(A1849,Planilha1!A:Y,20,FALSE)</f>
        <v>Não</v>
      </c>
      <c r="F1849" s="8" t="str">
        <f>VLOOKUP(A1849,Planilha1!A:Y,21,FALSE)</f>
        <v>Não</v>
      </c>
      <c r="G1849" s="8" t="str">
        <f>VLOOKUP(A1849,Planilha1!A:Y,22,FALSE)</f>
        <v>Não</v>
      </c>
      <c r="H1849" s="8" t="str">
        <f>VLOOKUP(A1849,Planilha1!A:Y,23,FALSE)</f>
        <v>Não</v>
      </c>
      <c r="I1849" s="8" t="str">
        <f>VLOOKUP(A1849,Planilha1!A:Y,24,FALSE)</f>
        <v>Não</v>
      </c>
      <c r="J1849" s="8" t="str">
        <f>VLOOKUP(A1849,Planilha1!A:Y,25,FALSE)</f>
        <v>Não</v>
      </c>
    </row>
    <row r="1850" spans="1:10">
      <c r="A1850" s="9">
        <v>315010</v>
      </c>
      <c r="B1850" s="16" t="s">
        <v>1197</v>
      </c>
      <c r="C1850" s="15" t="s">
        <v>19</v>
      </c>
      <c r="D1850" s="17">
        <v>43084</v>
      </c>
      <c r="E1850" s="8" t="str">
        <f>VLOOKUP(A1850,Planilha1!A:Y,20,FALSE)</f>
        <v>Sim</v>
      </c>
      <c r="F1850" s="8" t="str">
        <f>VLOOKUP(A1850,Planilha1!A:Y,21,FALSE)</f>
        <v>Não</v>
      </c>
      <c r="G1850" s="8" t="str">
        <f>VLOOKUP(A1850,Planilha1!A:Y,22,FALSE)</f>
        <v>Não</v>
      </c>
      <c r="H1850" s="8" t="str">
        <f>VLOOKUP(A1850,Planilha1!A:Y,23,FALSE)</f>
        <v>Não</v>
      </c>
      <c r="I1850" s="8" t="str">
        <f>VLOOKUP(A1850,Planilha1!A:Y,24,FALSE)</f>
        <v>Não</v>
      </c>
      <c r="J1850" s="8" t="str">
        <f>VLOOKUP(A1850,Planilha1!A:Y,25,FALSE)</f>
        <v>Não</v>
      </c>
    </row>
    <row r="1851" spans="1:10" ht="15.75">
      <c r="A1851" s="19">
        <v>315015</v>
      </c>
      <c r="B1851" s="24" t="s">
        <v>1198</v>
      </c>
      <c r="C1851" s="15" t="s">
        <v>19</v>
      </c>
      <c r="D1851" s="17">
        <v>43131</v>
      </c>
      <c r="E1851" s="8" t="str">
        <f>VLOOKUP(A1851,Planilha1!A:Y,20,FALSE)</f>
        <v>Sim</v>
      </c>
      <c r="F1851" s="8" t="str">
        <f>VLOOKUP(A1851,Planilha1!A:Y,21,FALSE)</f>
        <v>Não</v>
      </c>
      <c r="G1851" s="8" t="str">
        <f>VLOOKUP(A1851,Planilha1!A:Y,22,FALSE)</f>
        <v>Não</v>
      </c>
      <c r="H1851" s="8" t="str">
        <f>VLOOKUP(A1851,Planilha1!A:Y,23,FALSE)</f>
        <v>Não</v>
      </c>
      <c r="I1851" s="8" t="str">
        <f>VLOOKUP(A1851,Planilha1!A:Y,24,FALSE)</f>
        <v>Não</v>
      </c>
      <c r="J1851" s="8" t="str">
        <f>VLOOKUP(A1851,Planilha1!A:Y,25,FALSE)</f>
        <v>Não</v>
      </c>
    </row>
    <row r="1852" spans="1:10">
      <c r="A1852" s="9">
        <v>315020</v>
      </c>
      <c r="B1852" s="16" t="s">
        <v>1199</v>
      </c>
      <c r="C1852" s="15" t="s">
        <v>19</v>
      </c>
      <c r="D1852" s="17">
        <v>43445</v>
      </c>
      <c r="E1852" s="8" t="str">
        <f>VLOOKUP(A1852,Planilha1!A:Y,20,FALSE)</f>
        <v>Não</v>
      </c>
      <c r="F1852" s="8" t="str">
        <f>VLOOKUP(A1852,Planilha1!A:Y,21,FALSE)</f>
        <v>Não</v>
      </c>
      <c r="G1852" s="8" t="str">
        <f>VLOOKUP(A1852,Planilha1!A:Y,22,FALSE)</f>
        <v>Não</v>
      </c>
      <c r="H1852" s="8" t="str">
        <f>VLOOKUP(A1852,Planilha1!A:Y,23,FALSE)</f>
        <v>Não</v>
      </c>
      <c r="I1852" s="8" t="str">
        <f>VLOOKUP(A1852,Planilha1!A:Y,24,FALSE)</f>
        <v>Não</v>
      </c>
      <c r="J1852" s="8" t="str">
        <f>VLOOKUP(A1852,Planilha1!A:Y,25,FALSE)</f>
        <v>Não</v>
      </c>
    </row>
    <row r="1853" spans="1:10" ht="15.75">
      <c r="A1853" s="19">
        <v>315030</v>
      </c>
      <c r="B1853" s="24" t="s">
        <v>1378</v>
      </c>
      <c r="C1853" s="15" t="s">
        <v>19</v>
      </c>
      <c r="D1853" s="17">
        <v>45280</v>
      </c>
      <c r="E1853" s="8" t="str">
        <f>VLOOKUP(A1853,Planilha1!A:Y,20,FALSE)</f>
        <v>Sim</v>
      </c>
      <c r="F1853" s="8" t="str">
        <f>VLOOKUP(A1853,Planilha1!A:Y,21,FALSE)</f>
        <v>Não</v>
      </c>
      <c r="G1853" s="8" t="str">
        <f>VLOOKUP(A1853,Planilha1!A:Y,22,FALSE)</f>
        <v>Não</v>
      </c>
      <c r="H1853" s="8" t="str">
        <f>VLOOKUP(A1853,Planilha1!A:Y,23,FALSE)</f>
        <v>Não</v>
      </c>
      <c r="I1853" s="8" t="str">
        <f>VLOOKUP(A1853,Planilha1!A:Y,24,FALSE)</f>
        <v>Não</v>
      </c>
      <c r="J1853" s="8" t="str">
        <f>VLOOKUP(A1853,Planilha1!A:Y,25,FALSE)</f>
        <v>Não</v>
      </c>
    </row>
    <row r="1854" spans="1:10" ht="15.75">
      <c r="A1854" s="19">
        <v>315040</v>
      </c>
      <c r="B1854" s="24" t="s">
        <v>1200</v>
      </c>
      <c r="C1854" s="15" t="s">
        <v>19</v>
      </c>
      <c r="D1854" s="17">
        <v>43445</v>
      </c>
      <c r="E1854" s="8" t="str">
        <f>VLOOKUP(A1854,Planilha1!A:Y,20,FALSE)</f>
        <v>Sim</v>
      </c>
      <c r="F1854" s="8" t="str">
        <f>VLOOKUP(A1854,Planilha1!A:Y,21,FALSE)</f>
        <v>Não</v>
      </c>
      <c r="G1854" s="8" t="str">
        <f>VLOOKUP(A1854,Planilha1!A:Y,22,FALSE)</f>
        <v>Não</v>
      </c>
      <c r="H1854" s="8" t="str">
        <f>VLOOKUP(A1854,Planilha1!A:Y,23,FALSE)</f>
        <v>Não</v>
      </c>
      <c r="I1854" s="8" t="str">
        <f>VLOOKUP(A1854,Planilha1!A:Y,24,FALSE)</f>
        <v>Não</v>
      </c>
      <c r="J1854" s="8" t="str">
        <f>VLOOKUP(A1854,Planilha1!A:Y,25,FALSE)</f>
        <v>Não</v>
      </c>
    </row>
    <row r="1855" spans="1:10">
      <c r="A1855" s="9">
        <v>315050</v>
      </c>
      <c r="B1855" s="16" t="s">
        <v>3921</v>
      </c>
      <c r="C1855" s="15" t="s">
        <v>19</v>
      </c>
      <c r="D1855" s="17">
        <v>45574</v>
      </c>
      <c r="E1855" s="8" t="str">
        <f>VLOOKUP(A1855,Planilha1!A:Y,20,FALSE)</f>
        <v>Sim</v>
      </c>
      <c r="F1855" s="8" t="str">
        <f>VLOOKUP(A1855,Planilha1!A:Y,21,FALSE)</f>
        <v>Não</v>
      </c>
      <c r="G1855" s="8" t="str">
        <f>VLOOKUP(A1855,Planilha1!A:Y,22,FALSE)</f>
        <v>Não</v>
      </c>
      <c r="H1855" s="8" t="str">
        <f>VLOOKUP(A1855,Planilha1!A:Y,23,FALSE)</f>
        <v>Não</v>
      </c>
      <c r="I1855" s="8" t="str">
        <f>VLOOKUP(A1855,Planilha1!A:Y,24,FALSE)</f>
        <v>Não</v>
      </c>
      <c r="J1855" s="8" t="str">
        <f>VLOOKUP(A1855,Planilha1!A:Y,25,FALSE)</f>
        <v>Não</v>
      </c>
    </row>
    <row r="1856" spans="1:10" ht="15.75">
      <c r="A1856" s="19">
        <v>315053</v>
      </c>
      <c r="B1856" s="24" t="s">
        <v>4437</v>
      </c>
      <c r="C1856" s="15" t="s">
        <v>19</v>
      </c>
      <c r="D1856" s="17">
        <v>43818</v>
      </c>
      <c r="E1856" s="8" t="str">
        <f>VLOOKUP(A1856,Planilha1!A:Y,20,FALSE)</f>
        <v>Sim</v>
      </c>
      <c r="F1856" s="8" t="str">
        <f>VLOOKUP(A1856,Planilha1!A:Y,21,FALSE)</f>
        <v>Não</v>
      </c>
      <c r="G1856" s="8" t="str">
        <f>VLOOKUP(A1856,Planilha1!A:Y,22,FALSE)</f>
        <v>Não</v>
      </c>
      <c r="H1856" s="8" t="str">
        <f>VLOOKUP(A1856,Planilha1!A:Y,23,FALSE)</f>
        <v>Não</v>
      </c>
      <c r="I1856" s="8" t="str">
        <f>VLOOKUP(A1856,Planilha1!A:Y,24,FALSE)</f>
        <v>Não</v>
      </c>
      <c r="J1856" s="8" t="str">
        <f>VLOOKUP(A1856,Planilha1!A:Y,25,FALSE)</f>
        <v>Não</v>
      </c>
    </row>
    <row r="1857" spans="1:10">
      <c r="A1857" s="9">
        <v>315057</v>
      </c>
      <c r="B1857" s="16" t="s">
        <v>1201</v>
      </c>
      <c r="C1857" s="15" t="s">
        <v>19</v>
      </c>
      <c r="D1857" s="17">
        <v>43131</v>
      </c>
      <c r="E1857" s="8" t="str">
        <f>VLOOKUP(A1857,Planilha1!A:Y,20,FALSE)</f>
        <v>Sim</v>
      </c>
      <c r="F1857" s="8" t="str">
        <f>VLOOKUP(A1857,Planilha1!A:Y,21,FALSE)</f>
        <v>Não</v>
      </c>
      <c r="G1857" s="8" t="str">
        <f>VLOOKUP(A1857,Planilha1!A:Y,22,FALSE)</f>
        <v>Não</v>
      </c>
      <c r="H1857" s="8" t="str">
        <f>VLOOKUP(A1857,Planilha1!A:Y,23,FALSE)</f>
        <v>Não</v>
      </c>
      <c r="I1857" s="8" t="str">
        <f>VLOOKUP(A1857,Planilha1!A:Y,24,FALSE)</f>
        <v>Não</v>
      </c>
      <c r="J1857" s="8" t="str">
        <f>VLOOKUP(A1857,Planilha1!A:Y,25,FALSE)</f>
        <v>Não</v>
      </c>
    </row>
    <row r="1858" spans="1:10">
      <c r="A1858" s="9">
        <v>315060</v>
      </c>
      <c r="B1858" s="16" t="s">
        <v>1202</v>
      </c>
      <c r="C1858" s="15" t="s">
        <v>19</v>
      </c>
      <c r="D1858" s="17">
        <v>43818</v>
      </c>
      <c r="E1858" s="8" t="str">
        <f>VLOOKUP(A1858,Planilha1!A:Y,20,FALSE)</f>
        <v>Sim</v>
      </c>
      <c r="F1858" s="8" t="str">
        <f>VLOOKUP(A1858,Planilha1!A:Y,21,FALSE)</f>
        <v>Não</v>
      </c>
      <c r="G1858" s="8" t="str">
        <f>VLOOKUP(A1858,Planilha1!A:Y,22,FALSE)</f>
        <v>Não</v>
      </c>
      <c r="H1858" s="8" t="str">
        <f>VLOOKUP(A1858,Planilha1!A:Y,23,FALSE)</f>
        <v>Não</v>
      </c>
      <c r="I1858" s="8" t="str">
        <f>VLOOKUP(A1858,Planilha1!A:Y,24,FALSE)</f>
        <v>Não</v>
      </c>
      <c r="J1858" s="8" t="str">
        <f>VLOOKUP(A1858,Planilha1!A:Y,25,FALSE)</f>
        <v>Não</v>
      </c>
    </row>
    <row r="1859" spans="1:10">
      <c r="A1859" s="9">
        <v>315070</v>
      </c>
      <c r="B1859" s="16" t="s">
        <v>4290</v>
      </c>
      <c r="C1859" s="25" t="s">
        <v>19</v>
      </c>
      <c r="D1859" s="26">
        <v>45849</v>
      </c>
      <c r="E1859" s="8" t="str">
        <f>VLOOKUP(A1859,Planilha1!A:Y,20,FALSE)</f>
        <v>Sim</v>
      </c>
      <c r="F1859" s="8" t="str">
        <f>VLOOKUP(A1859,Planilha1!A:Y,21,FALSE)</f>
        <v>Não</v>
      </c>
      <c r="G1859" s="8" t="str">
        <f>VLOOKUP(A1859,Planilha1!A:Y,22,FALSE)</f>
        <v>Não</v>
      </c>
      <c r="H1859" s="8" t="str">
        <f>VLOOKUP(A1859,Planilha1!A:Y,23,FALSE)</f>
        <v>Não</v>
      </c>
      <c r="I1859" s="8" t="str">
        <f>VLOOKUP(A1859,Planilha1!A:Y,24,FALSE)</f>
        <v>Não</v>
      </c>
      <c r="J1859" s="8" t="str">
        <f>VLOOKUP(A1859,Planilha1!A:Y,25,FALSE)</f>
        <v>Não</v>
      </c>
    </row>
    <row r="1860" spans="1:10">
      <c r="A1860" s="9">
        <v>315080</v>
      </c>
      <c r="B1860" s="16" t="s">
        <v>1203</v>
      </c>
      <c r="C1860" s="15" t="s">
        <v>19</v>
      </c>
      <c r="D1860" s="17">
        <v>41136</v>
      </c>
      <c r="E1860" s="8" t="str">
        <f>VLOOKUP(A1860,Planilha1!A:Y,20,FALSE)</f>
        <v>Sim</v>
      </c>
      <c r="F1860" s="8" t="str">
        <f>VLOOKUP(A1860,Planilha1!A:Y,21,FALSE)</f>
        <v>Sim</v>
      </c>
      <c r="G1860" s="8" t="str">
        <f>VLOOKUP(A1860,Planilha1!A:Y,22,FALSE)</f>
        <v>Não</v>
      </c>
      <c r="H1860" s="8" t="str">
        <f>VLOOKUP(A1860,Planilha1!A:Y,23,FALSE)</f>
        <v>Sim</v>
      </c>
      <c r="I1860" s="8" t="str">
        <f>VLOOKUP(A1860,Planilha1!A:Y,24,FALSE)</f>
        <v>Não</v>
      </c>
      <c r="J1860" s="8" t="str">
        <f>VLOOKUP(A1860,Planilha1!A:Y,25,FALSE)</f>
        <v>Sim</v>
      </c>
    </row>
    <row r="1861" spans="1:10">
      <c r="A1861" s="9">
        <v>315090</v>
      </c>
      <c r="B1861" s="16" t="s">
        <v>3922</v>
      </c>
      <c r="C1861" s="15" t="s">
        <v>19</v>
      </c>
      <c r="D1861" s="17">
        <v>45574</v>
      </c>
      <c r="E1861" s="8" t="str">
        <f>VLOOKUP(A1861,Planilha1!A:Y,20,FALSE)</f>
        <v>Sim</v>
      </c>
      <c r="F1861" s="8" t="str">
        <f>VLOOKUP(A1861,Planilha1!A:Y,21,FALSE)</f>
        <v>Não</v>
      </c>
      <c r="G1861" s="8" t="str">
        <f>VLOOKUP(A1861,Planilha1!A:Y,22,FALSE)</f>
        <v>Não</v>
      </c>
      <c r="H1861" s="8" t="str">
        <f>VLOOKUP(A1861,Planilha1!A:Y,23,FALSE)</f>
        <v>Não</v>
      </c>
      <c r="I1861" s="8" t="str">
        <f>VLOOKUP(A1861,Planilha1!A:Y,24,FALSE)</f>
        <v>Não</v>
      </c>
      <c r="J1861" s="8" t="str">
        <f>VLOOKUP(A1861,Planilha1!A:Y,25,FALSE)</f>
        <v>Não</v>
      </c>
    </row>
    <row r="1862" spans="1:10">
      <c r="A1862" s="9">
        <v>315100</v>
      </c>
      <c r="B1862" s="16" t="s">
        <v>4291</v>
      </c>
      <c r="C1862" s="25" t="s">
        <v>19</v>
      </c>
      <c r="D1862" s="26">
        <v>45849</v>
      </c>
      <c r="E1862" s="8" t="str">
        <f>VLOOKUP(A1862,Planilha1!A:Y,20,FALSE)</f>
        <v>Sim</v>
      </c>
      <c r="F1862" s="8" t="str">
        <f>VLOOKUP(A1862,Planilha1!A:Y,21,FALSE)</f>
        <v>Não</v>
      </c>
      <c r="G1862" s="8" t="str">
        <f>VLOOKUP(A1862,Planilha1!A:Y,22,FALSE)</f>
        <v>Não</v>
      </c>
      <c r="H1862" s="8" t="str">
        <f>VLOOKUP(A1862,Planilha1!A:Y,23,FALSE)</f>
        <v>Não</v>
      </c>
      <c r="I1862" s="8" t="str">
        <f>VLOOKUP(A1862,Planilha1!A:Y,24,FALSE)</f>
        <v>Não</v>
      </c>
      <c r="J1862" s="8" t="str">
        <f>VLOOKUP(A1862,Planilha1!A:Y,25,FALSE)</f>
        <v>Não</v>
      </c>
    </row>
    <row r="1863" spans="1:10" ht="15.75">
      <c r="A1863" s="19">
        <v>315110</v>
      </c>
      <c r="B1863" s="24" t="s">
        <v>4292</v>
      </c>
      <c r="C1863" s="25" t="s">
        <v>19</v>
      </c>
      <c r="D1863" s="26">
        <v>45849</v>
      </c>
      <c r="E1863" s="8" t="str">
        <f>VLOOKUP(A1863,Planilha1!A:Y,20,FALSE)</f>
        <v>Sim</v>
      </c>
      <c r="F1863" s="8" t="str">
        <f>VLOOKUP(A1863,Planilha1!A:Y,21,FALSE)</f>
        <v>Não</v>
      </c>
      <c r="G1863" s="8" t="str">
        <f>VLOOKUP(A1863,Planilha1!A:Y,22,FALSE)</f>
        <v>Não</v>
      </c>
      <c r="H1863" s="8" t="str">
        <f>VLOOKUP(A1863,Planilha1!A:Y,23,FALSE)</f>
        <v>Não</v>
      </c>
      <c r="I1863" s="8" t="str">
        <f>VLOOKUP(A1863,Planilha1!A:Y,24,FALSE)</f>
        <v>Não</v>
      </c>
      <c r="J1863" s="8" t="str">
        <f>VLOOKUP(A1863,Planilha1!A:Y,25,FALSE)</f>
        <v>Não</v>
      </c>
    </row>
    <row r="1864" spans="1:10">
      <c r="A1864" s="9">
        <v>315120</v>
      </c>
      <c r="B1864" s="16" t="s">
        <v>1204</v>
      </c>
      <c r="C1864" s="15" t="s">
        <v>19</v>
      </c>
      <c r="D1864" s="17">
        <v>43818</v>
      </c>
      <c r="E1864" s="8" t="str">
        <f>VLOOKUP(A1864,Planilha1!A:Y,20,FALSE)</f>
        <v>Não</v>
      </c>
      <c r="F1864" s="8" t="str">
        <f>VLOOKUP(A1864,Planilha1!A:Y,21,FALSE)</f>
        <v>Não</v>
      </c>
      <c r="G1864" s="8" t="str">
        <f>VLOOKUP(A1864,Planilha1!A:Y,22,FALSE)</f>
        <v>Não</v>
      </c>
      <c r="H1864" s="8" t="str">
        <f>VLOOKUP(A1864,Planilha1!A:Y,23,FALSE)</f>
        <v>Não</v>
      </c>
      <c r="I1864" s="8" t="str">
        <f>VLOOKUP(A1864,Planilha1!A:Y,24,FALSE)</f>
        <v>Não</v>
      </c>
      <c r="J1864" s="8" t="str">
        <f>VLOOKUP(A1864,Planilha1!A:Y,25,FALSE)</f>
        <v>Não</v>
      </c>
    </row>
    <row r="1865" spans="1:10">
      <c r="A1865" s="9">
        <v>315130</v>
      </c>
      <c r="B1865" s="16" t="s">
        <v>1205</v>
      </c>
      <c r="C1865" s="15" t="s">
        <v>19</v>
      </c>
      <c r="D1865" s="17">
        <v>43818</v>
      </c>
      <c r="E1865" s="8" t="str">
        <f>VLOOKUP(A1865,Planilha1!A:Y,20,FALSE)</f>
        <v>Não</v>
      </c>
      <c r="F1865" s="8" t="str">
        <f>VLOOKUP(A1865,Planilha1!A:Y,21,FALSE)</f>
        <v>Não</v>
      </c>
      <c r="G1865" s="8" t="str">
        <f>VLOOKUP(A1865,Planilha1!A:Y,22,FALSE)</f>
        <v>Não</v>
      </c>
      <c r="H1865" s="8" t="str">
        <f>VLOOKUP(A1865,Planilha1!A:Y,23,FALSE)</f>
        <v>Não</v>
      </c>
      <c r="I1865" s="8" t="str">
        <f>VLOOKUP(A1865,Planilha1!A:Y,24,FALSE)</f>
        <v>Não</v>
      </c>
      <c r="J1865" s="8" t="str">
        <f>VLOOKUP(A1865,Planilha1!A:Y,25,FALSE)</f>
        <v>Não</v>
      </c>
    </row>
    <row r="1866" spans="1:10">
      <c r="A1866" s="9">
        <v>315140</v>
      </c>
      <c r="B1866" s="16" t="s">
        <v>4293</v>
      </c>
      <c r="C1866" s="25" t="s">
        <v>19</v>
      </c>
      <c r="D1866" s="26">
        <v>45849</v>
      </c>
      <c r="E1866" s="8" t="str">
        <f>VLOOKUP(A1866,Planilha1!A:Y,20,FALSE)</f>
        <v>Sim</v>
      </c>
      <c r="F1866" s="8" t="str">
        <f>VLOOKUP(A1866,Planilha1!A:Y,21,FALSE)</f>
        <v>Não</v>
      </c>
      <c r="G1866" s="8" t="str">
        <f>VLOOKUP(A1866,Planilha1!A:Y,22,FALSE)</f>
        <v>Não</v>
      </c>
      <c r="H1866" s="8" t="str">
        <f>VLOOKUP(A1866,Planilha1!A:Y,23,FALSE)</f>
        <v>Não</v>
      </c>
      <c r="I1866" s="8" t="str">
        <f>VLOOKUP(A1866,Planilha1!A:Y,24,FALSE)</f>
        <v>Não</v>
      </c>
      <c r="J1866" s="8" t="str">
        <f>VLOOKUP(A1866,Planilha1!A:Y,25,FALSE)</f>
        <v>Não</v>
      </c>
    </row>
    <row r="1867" spans="1:10" ht="15.75">
      <c r="A1867" s="19">
        <v>315160</v>
      </c>
      <c r="B1867" s="24" t="s">
        <v>4294</v>
      </c>
      <c r="C1867" s="25" t="s">
        <v>19</v>
      </c>
      <c r="D1867" s="26">
        <v>45849</v>
      </c>
      <c r="E1867" s="8" t="str">
        <f>VLOOKUP(A1867,Planilha1!A:Y,20,FALSE)</f>
        <v>Sim</v>
      </c>
      <c r="F1867" s="8" t="str">
        <f>VLOOKUP(A1867,Planilha1!A:Y,21,FALSE)</f>
        <v>Não</v>
      </c>
      <c r="G1867" s="8" t="str">
        <f>VLOOKUP(A1867,Planilha1!A:Y,22,FALSE)</f>
        <v>Não</v>
      </c>
      <c r="H1867" s="8" t="str">
        <f>VLOOKUP(A1867,Planilha1!A:Y,23,FALSE)</f>
        <v>Não</v>
      </c>
      <c r="I1867" s="8" t="str">
        <f>VLOOKUP(A1867,Planilha1!A:Y,24,FALSE)</f>
        <v>Não</v>
      </c>
      <c r="J1867" s="8" t="str">
        <f>VLOOKUP(A1867,Planilha1!A:Y,25,FALSE)</f>
        <v>Não</v>
      </c>
    </row>
    <row r="1868" spans="1:10">
      <c r="A1868" s="9">
        <v>315170</v>
      </c>
      <c r="B1868" s="18" t="s">
        <v>3923</v>
      </c>
      <c r="C1868" s="15" t="s">
        <v>19</v>
      </c>
      <c r="D1868" s="17">
        <v>45574</v>
      </c>
      <c r="E1868" s="8" t="str">
        <f>VLOOKUP(A1868,Planilha1!A:Y,20,FALSE)</f>
        <v>Sim</v>
      </c>
      <c r="F1868" s="8" t="str">
        <f>VLOOKUP(A1868,Planilha1!A:Y,21,FALSE)</f>
        <v>Não</v>
      </c>
      <c r="G1868" s="8" t="str">
        <f>VLOOKUP(A1868,Planilha1!A:Y,22,FALSE)</f>
        <v>Não</v>
      </c>
      <c r="H1868" s="8" t="str">
        <f>VLOOKUP(A1868,Planilha1!A:Y,23,FALSE)</f>
        <v>Não</v>
      </c>
      <c r="I1868" s="8" t="str">
        <f>VLOOKUP(A1868,Planilha1!A:Y,24,FALSE)</f>
        <v>Não</v>
      </c>
      <c r="J1868" s="8" t="str">
        <f>VLOOKUP(A1868,Planilha1!A:Y,25,FALSE)</f>
        <v>Não</v>
      </c>
    </row>
    <row r="1869" spans="1:10">
      <c r="A1869" s="9">
        <v>315190</v>
      </c>
      <c r="B1869" s="16" t="s">
        <v>1206</v>
      </c>
      <c r="C1869" s="15" t="s">
        <v>19</v>
      </c>
      <c r="D1869" s="17">
        <v>43131</v>
      </c>
      <c r="E1869" s="8" t="str">
        <f>VLOOKUP(A1869,Planilha1!A:Y,20,FALSE)</f>
        <v>Sim</v>
      </c>
      <c r="F1869" s="8" t="str">
        <f>VLOOKUP(A1869,Planilha1!A:Y,21,FALSE)</f>
        <v>Não</v>
      </c>
      <c r="G1869" s="8" t="str">
        <f>VLOOKUP(A1869,Planilha1!A:Y,22,FALSE)</f>
        <v>Não</v>
      </c>
      <c r="H1869" s="8" t="str">
        <f>VLOOKUP(A1869,Planilha1!A:Y,23,FALSE)</f>
        <v>Não</v>
      </c>
      <c r="I1869" s="8" t="str">
        <f>VLOOKUP(A1869,Planilha1!A:Y,24,FALSE)</f>
        <v>Não</v>
      </c>
      <c r="J1869" s="8" t="str">
        <f>VLOOKUP(A1869,Planilha1!A:Y,25,FALSE)</f>
        <v>Não</v>
      </c>
    </row>
    <row r="1870" spans="1:10">
      <c r="A1870" s="9">
        <v>315200</v>
      </c>
      <c r="B1870" s="16" t="s">
        <v>1207</v>
      </c>
      <c r="C1870" s="15" t="s">
        <v>19</v>
      </c>
      <c r="D1870" s="17">
        <v>43445</v>
      </c>
      <c r="E1870" s="8" t="str">
        <f>VLOOKUP(A1870,Planilha1!A:Y,20,FALSE)</f>
        <v>Sim</v>
      </c>
      <c r="F1870" s="8" t="str">
        <f>VLOOKUP(A1870,Planilha1!A:Y,21,FALSE)</f>
        <v>Não</v>
      </c>
      <c r="G1870" s="8" t="str">
        <f>VLOOKUP(A1870,Planilha1!A:Y,22,FALSE)</f>
        <v>Não</v>
      </c>
      <c r="H1870" s="8" t="str">
        <f>VLOOKUP(A1870,Planilha1!A:Y,23,FALSE)</f>
        <v>Não</v>
      </c>
      <c r="I1870" s="8" t="str">
        <f>VLOOKUP(A1870,Planilha1!A:Y,24,FALSE)</f>
        <v>Não</v>
      </c>
      <c r="J1870" s="8" t="str">
        <f>VLOOKUP(A1870,Planilha1!A:Y,25,FALSE)</f>
        <v>Não</v>
      </c>
    </row>
    <row r="1871" spans="1:10">
      <c r="A1871" s="9">
        <v>315210</v>
      </c>
      <c r="B1871" s="16" t="s">
        <v>1208</v>
      </c>
      <c r="C1871" s="15" t="s">
        <v>19</v>
      </c>
      <c r="D1871" s="17">
        <v>43131</v>
      </c>
      <c r="E1871" s="8" t="str">
        <f>VLOOKUP(A1871,Planilha1!A:Y,20,FALSE)</f>
        <v>Não</v>
      </c>
      <c r="F1871" s="8" t="str">
        <f>VLOOKUP(A1871,Planilha1!A:Y,21,FALSE)</f>
        <v>Não</v>
      </c>
      <c r="G1871" s="8" t="str">
        <f>VLOOKUP(A1871,Planilha1!A:Y,22,FALSE)</f>
        <v>Não</v>
      </c>
      <c r="H1871" s="8" t="str">
        <f>VLOOKUP(A1871,Planilha1!A:Y,23,FALSE)</f>
        <v>Não</v>
      </c>
      <c r="I1871" s="8" t="str">
        <f>VLOOKUP(A1871,Planilha1!A:Y,24,FALSE)</f>
        <v>Não</v>
      </c>
      <c r="J1871" s="8" t="str">
        <f>VLOOKUP(A1871,Planilha1!A:Y,25,FALSE)</f>
        <v>Não</v>
      </c>
    </row>
    <row r="1872" spans="1:10" ht="15.75">
      <c r="A1872" s="19">
        <v>315213</v>
      </c>
      <c r="B1872" s="24" t="s">
        <v>1209</v>
      </c>
      <c r="C1872" s="15" t="s">
        <v>19</v>
      </c>
      <c r="D1872" s="17">
        <v>43131</v>
      </c>
      <c r="E1872" s="8" t="str">
        <f>VLOOKUP(A1872,Planilha1!A:Y,20,FALSE)</f>
        <v>Sim</v>
      </c>
      <c r="F1872" s="8" t="str">
        <f>VLOOKUP(A1872,Planilha1!A:Y,21,FALSE)</f>
        <v>Não</v>
      </c>
      <c r="G1872" s="8" t="str">
        <f>VLOOKUP(A1872,Planilha1!A:Y,22,FALSE)</f>
        <v>Não</v>
      </c>
      <c r="H1872" s="8" t="str">
        <f>VLOOKUP(A1872,Planilha1!A:Y,23,FALSE)</f>
        <v>Não</v>
      </c>
      <c r="I1872" s="8" t="str">
        <f>VLOOKUP(A1872,Planilha1!A:Y,24,FALSE)</f>
        <v>Não</v>
      </c>
      <c r="J1872" s="8" t="str">
        <f>VLOOKUP(A1872,Planilha1!A:Y,25,FALSE)</f>
        <v>Não</v>
      </c>
    </row>
    <row r="1873" spans="1:10">
      <c r="A1873" s="9">
        <v>315217</v>
      </c>
      <c r="B1873" s="16" t="s">
        <v>1210</v>
      </c>
      <c r="C1873" s="15" t="s">
        <v>19</v>
      </c>
      <c r="D1873" s="17">
        <v>41136</v>
      </c>
      <c r="E1873" s="8" t="str">
        <f>VLOOKUP(A1873,Planilha1!A:Y,20,FALSE)</f>
        <v>Sim</v>
      </c>
      <c r="F1873" s="8" t="str">
        <f>VLOOKUP(A1873,Planilha1!A:Y,21,FALSE)</f>
        <v>Não</v>
      </c>
      <c r="G1873" s="8" t="str">
        <f>VLOOKUP(A1873,Planilha1!A:Y,22,FALSE)</f>
        <v>Não</v>
      </c>
      <c r="H1873" s="8" t="str">
        <f>VLOOKUP(A1873,Planilha1!A:Y,23,FALSE)</f>
        <v>Não</v>
      </c>
      <c r="I1873" s="8" t="str">
        <f>VLOOKUP(A1873,Planilha1!A:Y,24,FALSE)</f>
        <v>Não</v>
      </c>
      <c r="J1873" s="8" t="str">
        <f>VLOOKUP(A1873,Planilha1!A:Y,25,FALSE)</f>
        <v>Não</v>
      </c>
    </row>
    <row r="1874" spans="1:10">
      <c r="A1874" s="9">
        <v>315220</v>
      </c>
      <c r="B1874" s="16" t="s">
        <v>1211</v>
      </c>
      <c r="C1874" s="15" t="s">
        <v>19</v>
      </c>
      <c r="D1874" s="17">
        <v>43131</v>
      </c>
      <c r="E1874" s="8" t="str">
        <f>VLOOKUP(A1874,Planilha1!A:Y,20,FALSE)</f>
        <v>Sim</v>
      </c>
      <c r="F1874" s="8" t="str">
        <f>VLOOKUP(A1874,Planilha1!A:Y,21,FALSE)</f>
        <v>Não</v>
      </c>
      <c r="G1874" s="8" t="str">
        <f>VLOOKUP(A1874,Planilha1!A:Y,22,FALSE)</f>
        <v>Não</v>
      </c>
      <c r="H1874" s="8" t="str">
        <f>VLOOKUP(A1874,Planilha1!A:Y,23,FALSE)</f>
        <v>Não</v>
      </c>
      <c r="I1874" s="8" t="str">
        <f>VLOOKUP(A1874,Planilha1!A:Y,24,FALSE)</f>
        <v>Não</v>
      </c>
      <c r="J1874" s="8" t="str">
        <f>VLOOKUP(A1874,Planilha1!A:Y,25,FALSE)</f>
        <v>Não</v>
      </c>
    </row>
    <row r="1875" spans="1:10">
      <c r="A1875" s="9">
        <v>315230</v>
      </c>
      <c r="B1875" s="16" t="s">
        <v>1212</v>
      </c>
      <c r="C1875" s="15" t="s">
        <v>19</v>
      </c>
      <c r="D1875" s="17">
        <v>43084</v>
      </c>
      <c r="E1875" s="8" t="str">
        <f>VLOOKUP(A1875,Planilha1!A:Y,20,FALSE)</f>
        <v>Sim</v>
      </c>
      <c r="F1875" s="8" t="str">
        <f>VLOOKUP(A1875,Planilha1!A:Y,21,FALSE)</f>
        <v>Não</v>
      </c>
      <c r="G1875" s="8" t="str">
        <f>VLOOKUP(A1875,Planilha1!A:Y,22,FALSE)</f>
        <v>Não</v>
      </c>
      <c r="H1875" s="8" t="str">
        <f>VLOOKUP(A1875,Planilha1!A:Y,23,FALSE)</f>
        <v>Não</v>
      </c>
      <c r="I1875" s="8" t="str">
        <f>VLOOKUP(A1875,Planilha1!A:Y,24,FALSE)</f>
        <v>Não</v>
      </c>
      <c r="J1875" s="8" t="str">
        <f>VLOOKUP(A1875,Planilha1!A:Y,25,FALSE)</f>
        <v>Não</v>
      </c>
    </row>
    <row r="1876" spans="1:10">
      <c r="A1876" s="9">
        <v>315240</v>
      </c>
      <c r="B1876" s="18" t="s">
        <v>1213</v>
      </c>
      <c r="C1876" s="15" t="s">
        <v>19</v>
      </c>
      <c r="D1876" s="17">
        <v>43445</v>
      </c>
      <c r="E1876" s="8" t="str">
        <f>VLOOKUP(A1876,Planilha1!A:Y,20,FALSE)</f>
        <v>Sim</v>
      </c>
      <c r="F1876" s="8" t="str">
        <f>VLOOKUP(A1876,Planilha1!A:Y,21,FALSE)</f>
        <v>Não</v>
      </c>
      <c r="G1876" s="8" t="str">
        <f>VLOOKUP(A1876,Planilha1!A:Y,22,FALSE)</f>
        <v>Não</v>
      </c>
      <c r="H1876" s="8" t="str">
        <f>VLOOKUP(A1876,Planilha1!A:Y,23,FALSE)</f>
        <v>Não</v>
      </c>
      <c r="I1876" s="8" t="str">
        <f>VLOOKUP(A1876,Planilha1!A:Y,24,FALSE)</f>
        <v>Não</v>
      </c>
      <c r="J1876" s="8" t="str">
        <f>VLOOKUP(A1876,Planilha1!A:Y,25,FALSE)</f>
        <v>Não</v>
      </c>
    </row>
    <row r="1877" spans="1:10">
      <c r="A1877" s="9">
        <v>315260</v>
      </c>
      <c r="B1877" s="16" t="s">
        <v>4295</v>
      </c>
      <c r="C1877" s="25" t="s">
        <v>19</v>
      </c>
      <c r="D1877" s="26">
        <v>45849</v>
      </c>
      <c r="E1877" s="8" t="str">
        <f>VLOOKUP(A1877,Planilha1!A:Y,20,FALSE)</f>
        <v>Sim</v>
      </c>
      <c r="F1877" s="8" t="str">
        <f>VLOOKUP(A1877,Planilha1!A:Y,21,FALSE)</f>
        <v>Não</v>
      </c>
      <c r="G1877" s="8" t="str">
        <f>VLOOKUP(A1877,Planilha1!A:Y,22,FALSE)</f>
        <v>Não</v>
      </c>
      <c r="H1877" s="8" t="str">
        <f>VLOOKUP(A1877,Planilha1!A:Y,23,FALSE)</f>
        <v>Não</v>
      </c>
      <c r="I1877" s="8" t="str">
        <f>VLOOKUP(A1877,Planilha1!A:Y,24,FALSE)</f>
        <v>Não</v>
      </c>
      <c r="J1877" s="8" t="str">
        <f>VLOOKUP(A1877,Planilha1!A:Y,25,FALSE)</f>
        <v>Não</v>
      </c>
    </row>
    <row r="1878" spans="1:10" ht="15.75">
      <c r="A1878" s="19">
        <v>315270</v>
      </c>
      <c r="B1878" s="24" t="s">
        <v>1379</v>
      </c>
      <c r="C1878" s="15" t="s">
        <v>19</v>
      </c>
      <c r="D1878" s="17">
        <v>45280</v>
      </c>
      <c r="E1878" s="8" t="str">
        <f>VLOOKUP(A1878,Planilha1!A:Y,20,FALSE)</f>
        <v>Sim</v>
      </c>
      <c r="F1878" s="8" t="str">
        <f>VLOOKUP(A1878,Planilha1!A:Y,21,FALSE)</f>
        <v>Não</v>
      </c>
      <c r="G1878" s="8" t="str">
        <f>VLOOKUP(A1878,Planilha1!A:Y,22,FALSE)</f>
        <v>Não</v>
      </c>
      <c r="H1878" s="8" t="str">
        <f>VLOOKUP(A1878,Planilha1!A:Y,23,FALSE)</f>
        <v>Não</v>
      </c>
      <c r="I1878" s="8" t="str">
        <f>VLOOKUP(A1878,Planilha1!A:Y,24,FALSE)</f>
        <v>Não</v>
      </c>
      <c r="J1878" s="8" t="str">
        <f>VLOOKUP(A1878,Planilha1!A:Y,25,FALSE)</f>
        <v>Não</v>
      </c>
    </row>
    <row r="1879" spans="1:10" ht="15.75">
      <c r="A1879" s="19">
        <v>315280</v>
      </c>
      <c r="B1879" s="24" t="s">
        <v>1214</v>
      </c>
      <c r="C1879" s="15" t="s">
        <v>19</v>
      </c>
      <c r="D1879" s="17">
        <v>43445</v>
      </c>
      <c r="E1879" s="8" t="str">
        <f>VLOOKUP(A1879,Planilha1!A:Y,20,FALSE)</f>
        <v>Não</v>
      </c>
      <c r="F1879" s="8" t="str">
        <f>VLOOKUP(A1879,Planilha1!A:Y,21,FALSE)</f>
        <v>Não</v>
      </c>
      <c r="G1879" s="8" t="str">
        <f>VLOOKUP(A1879,Planilha1!A:Y,22,FALSE)</f>
        <v>Não</v>
      </c>
      <c r="H1879" s="8" t="str">
        <f>VLOOKUP(A1879,Planilha1!A:Y,23,FALSE)</f>
        <v>Não</v>
      </c>
      <c r="I1879" s="8" t="str">
        <f>VLOOKUP(A1879,Planilha1!A:Y,24,FALSE)</f>
        <v>Não</v>
      </c>
      <c r="J1879" s="8" t="str">
        <f>VLOOKUP(A1879,Planilha1!A:Y,25,FALSE)</f>
        <v>Não</v>
      </c>
    </row>
    <row r="1880" spans="1:10">
      <c r="A1880" s="9">
        <v>315290</v>
      </c>
      <c r="B1880" s="16" t="s">
        <v>4296</v>
      </c>
      <c r="C1880" s="25" t="s">
        <v>19</v>
      </c>
      <c r="D1880" s="26">
        <v>45849</v>
      </c>
      <c r="E1880" s="8" t="str">
        <f>VLOOKUP(A1880,Planilha1!A:Y,20,FALSE)</f>
        <v>Sim</v>
      </c>
      <c r="F1880" s="8" t="str">
        <f>VLOOKUP(A1880,Planilha1!A:Y,21,FALSE)</f>
        <v>Não</v>
      </c>
      <c r="G1880" s="8" t="str">
        <f>VLOOKUP(A1880,Planilha1!A:Y,22,FALSE)</f>
        <v>Não</v>
      </c>
      <c r="H1880" s="8" t="str">
        <f>VLOOKUP(A1880,Planilha1!A:Y,23,FALSE)</f>
        <v>Não</v>
      </c>
      <c r="I1880" s="8" t="str">
        <f>VLOOKUP(A1880,Planilha1!A:Y,24,FALSE)</f>
        <v>Não</v>
      </c>
      <c r="J1880" s="8" t="str">
        <f>VLOOKUP(A1880,Planilha1!A:Y,25,FALSE)</f>
        <v>Não</v>
      </c>
    </row>
    <row r="1881" spans="1:10">
      <c r="A1881" s="9">
        <v>315300</v>
      </c>
      <c r="B1881" s="16" t="s">
        <v>4297</v>
      </c>
      <c r="C1881" s="25" t="s">
        <v>19</v>
      </c>
      <c r="D1881" s="26">
        <v>45849</v>
      </c>
      <c r="E1881" s="8" t="str">
        <f>VLOOKUP(A1881,Planilha1!A:Y,20,FALSE)</f>
        <v>Sim</v>
      </c>
      <c r="F1881" s="8" t="str">
        <f>VLOOKUP(A1881,Planilha1!A:Y,21,FALSE)</f>
        <v>Não</v>
      </c>
      <c r="G1881" s="8" t="str">
        <f>VLOOKUP(A1881,Planilha1!A:Y,22,FALSE)</f>
        <v>Não</v>
      </c>
      <c r="H1881" s="8" t="str">
        <f>VLOOKUP(A1881,Planilha1!A:Y,23,FALSE)</f>
        <v>Não</v>
      </c>
      <c r="I1881" s="8" t="str">
        <f>VLOOKUP(A1881,Planilha1!A:Y,24,FALSE)</f>
        <v>Não</v>
      </c>
      <c r="J1881" s="8" t="str">
        <f>VLOOKUP(A1881,Planilha1!A:Y,25,FALSE)</f>
        <v>Não</v>
      </c>
    </row>
    <row r="1882" spans="1:10">
      <c r="A1882" s="9">
        <v>315310</v>
      </c>
      <c r="B1882" s="16" t="s">
        <v>1215</v>
      </c>
      <c r="C1882" s="15" t="s">
        <v>19</v>
      </c>
      <c r="D1882" s="17">
        <v>43445</v>
      </c>
      <c r="E1882" s="8" t="str">
        <f>VLOOKUP(A1882,Planilha1!A:Y,20,FALSE)</f>
        <v>Sim</v>
      </c>
      <c r="F1882" s="8" t="str">
        <f>VLOOKUP(A1882,Planilha1!A:Y,21,FALSE)</f>
        <v>Não</v>
      </c>
      <c r="G1882" s="8" t="str">
        <f>VLOOKUP(A1882,Planilha1!A:Y,22,FALSE)</f>
        <v>Não</v>
      </c>
      <c r="H1882" s="8" t="str">
        <f>VLOOKUP(A1882,Planilha1!A:Y,23,FALSE)</f>
        <v>Não</v>
      </c>
      <c r="I1882" s="8" t="str">
        <f>VLOOKUP(A1882,Planilha1!A:Y,24,FALSE)</f>
        <v>Não</v>
      </c>
      <c r="J1882" s="8" t="str">
        <f>VLOOKUP(A1882,Planilha1!A:Y,25,FALSE)</f>
        <v>Não</v>
      </c>
    </row>
    <row r="1883" spans="1:10" ht="15.75">
      <c r="A1883" s="19">
        <v>315320</v>
      </c>
      <c r="B1883" s="24" t="s">
        <v>861</v>
      </c>
      <c r="C1883" s="15" t="s">
        <v>19</v>
      </c>
      <c r="D1883" s="17">
        <v>43131</v>
      </c>
      <c r="E1883" s="8" t="str">
        <f>VLOOKUP(A1883,Planilha1!A:Y,20,FALSE)</f>
        <v>Sim</v>
      </c>
      <c r="F1883" s="8" t="str">
        <f>VLOOKUP(A1883,Planilha1!A:Y,21,FALSE)</f>
        <v>Não</v>
      </c>
      <c r="G1883" s="8" t="str">
        <f>VLOOKUP(A1883,Planilha1!A:Y,22,FALSE)</f>
        <v>Não</v>
      </c>
      <c r="H1883" s="8" t="str">
        <f>VLOOKUP(A1883,Planilha1!A:Y,23,FALSE)</f>
        <v>Não</v>
      </c>
      <c r="I1883" s="8" t="str">
        <f>VLOOKUP(A1883,Planilha1!A:Y,24,FALSE)</f>
        <v>Não</v>
      </c>
      <c r="J1883" s="8" t="str">
        <f>VLOOKUP(A1883,Planilha1!A:Y,25,FALSE)</f>
        <v>Não</v>
      </c>
    </row>
    <row r="1884" spans="1:10">
      <c r="A1884" s="9">
        <v>315330</v>
      </c>
      <c r="B1884" s="16" t="s">
        <v>1216</v>
      </c>
      <c r="C1884" s="15" t="s">
        <v>19</v>
      </c>
      <c r="D1884" s="17">
        <v>43131</v>
      </c>
      <c r="E1884" s="8" t="str">
        <f>VLOOKUP(A1884,Planilha1!A:Y,20,FALSE)</f>
        <v>Não</v>
      </c>
      <c r="F1884" s="8" t="str">
        <f>VLOOKUP(A1884,Planilha1!A:Y,21,FALSE)</f>
        <v>Não</v>
      </c>
      <c r="G1884" s="8" t="str">
        <f>VLOOKUP(A1884,Planilha1!A:Y,22,FALSE)</f>
        <v>Não</v>
      </c>
      <c r="H1884" s="8" t="str">
        <f>VLOOKUP(A1884,Planilha1!A:Y,23,FALSE)</f>
        <v>Não</v>
      </c>
      <c r="I1884" s="8" t="str">
        <f>VLOOKUP(A1884,Planilha1!A:Y,24,FALSE)</f>
        <v>Não</v>
      </c>
      <c r="J1884" s="8" t="str">
        <f>VLOOKUP(A1884,Planilha1!A:Y,25,FALSE)</f>
        <v>Não</v>
      </c>
    </row>
    <row r="1885" spans="1:10">
      <c r="A1885" s="9">
        <v>315340</v>
      </c>
      <c r="B1885" s="16" t="s">
        <v>4154</v>
      </c>
      <c r="C1885" s="25" t="s">
        <v>19</v>
      </c>
      <c r="D1885" s="26">
        <v>45642</v>
      </c>
      <c r="E1885" s="8" t="str">
        <f>VLOOKUP(A1885,Planilha1!A:Y,20,FALSE)</f>
        <v>Não</v>
      </c>
      <c r="F1885" s="8" t="str">
        <f>VLOOKUP(A1885,Planilha1!A:Y,21,FALSE)</f>
        <v>Não</v>
      </c>
      <c r="G1885" s="8" t="str">
        <f>VLOOKUP(A1885,Planilha1!A:Y,22,FALSE)</f>
        <v>Não</v>
      </c>
      <c r="H1885" s="8" t="str">
        <f>VLOOKUP(A1885,Planilha1!A:Y,23,FALSE)</f>
        <v>Não</v>
      </c>
      <c r="I1885" s="8" t="str">
        <f>VLOOKUP(A1885,Planilha1!A:Y,24,FALSE)</f>
        <v>Não</v>
      </c>
      <c r="J1885" s="8" t="str">
        <f>VLOOKUP(A1885,Planilha1!A:Y,25,FALSE)</f>
        <v>Não</v>
      </c>
    </row>
    <row r="1886" spans="1:10">
      <c r="A1886" s="9">
        <v>315360</v>
      </c>
      <c r="B1886" s="16" t="s">
        <v>1380</v>
      </c>
      <c r="C1886" s="15" t="s">
        <v>19</v>
      </c>
      <c r="D1886" s="17">
        <v>45280</v>
      </c>
      <c r="E1886" s="8" t="str">
        <f>VLOOKUP(A1886,Planilha1!A:Y,20,FALSE)</f>
        <v>Não</v>
      </c>
      <c r="F1886" s="8" t="str">
        <f>VLOOKUP(A1886,Planilha1!A:Y,21,FALSE)</f>
        <v>Não</v>
      </c>
      <c r="G1886" s="8" t="str">
        <f>VLOOKUP(A1886,Planilha1!A:Y,22,FALSE)</f>
        <v>Não</v>
      </c>
      <c r="H1886" s="8" t="str">
        <f>VLOOKUP(A1886,Planilha1!A:Y,23,FALSE)</f>
        <v>Não</v>
      </c>
      <c r="I1886" s="8" t="str">
        <f>VLOOKUP(A1886,Planilha1!A:Y,24,FALSE)</f>
        <v>Não</v>
      </c>
      <c r="J1886" s="8" t="str">
        <f>VLOOKUP(A1886,Planilha1!A:Y,25,FALSE)</f>
        <v>Não</v>
      </c>
    </row>
    <row r="1887" spans="1:10">
      <c r="A1887" s="9">
        <v>315370</v>
      </c>
      <c r="B1887" s="16" t="s">
        <v>1381</v>
      </c>
      <c r="C1887" s="15" t="s">
        <v>19</v>
      </c>
      <c r="D1887" s="17">
        <v>45280</v>
      </c>
      <c r="E1887" s="8" t="str">
        <f>VLOOKUP(A1887,Planilha1!A:Y,20,FALSE)</f>
        <v>Sim</v>
      </c>
      <c r="F1887" s="8" t="str">
        <f>VLOOKUP(A1887,Planilha1!A:Y,21,FALSE)</f>
        <v>Sim</v>
      </c>
      <c r="G1887" s="8" t="str">
        <f>VLOOKUP(A1887,Planilha1!A:Y,22,FALSE)</f>
        <v>Não</v>
      </c>
      <c r="H1887" s="8" t="str">
        <f>VLOOKUP(A1887,Planilha1!A:Y,23,FALSE)</f>
        <v>Sim</v>
      </c>
      <c r="I1887" s="8" t="str">
        <f>VLOOKUP(A1887,Planilha1!A:Y,24,FALSE)</f>
        <v>Não</v>
      </c>
      <c r="J1887" s="8" t="str">
        <f>VLOOKUP(A1887,Planilha1!A:Y,25,FALSE)</f>
        <v>Sim</v>
      </c>
    </row>
    <row r="1888" spans="1:10" ht="15.75">
      <c r="A1888" s="19">
        <v>315380</v>
      </c>
      <c r="B1888" s="24" t="s">
        <v>1382</v>
      </c>
      <c r="C1888" s="15" t="s">
        <v>19</v>
      </c>
      <c r="D1888" s="17">
        <v>45280</v>
      </c>
      <c r="E1888" s="8" t="str">
        <f>VLOOKUP(A1888,Planilha1!A:Y,20,FALSE)</f>
        <v>Não</v>
      </c>
      <c r="F1888" s="8" t="str">
        <f>VLOOKUP(A1888,Planilha1!A:Y,21,FALSE)</f>
        <v>Não</v>
      </c>
      <c r="G1888" s="8" t="str">
        <f>VLOOKUP(A1888,Planilha1!A:Y,22,FALSE)</f>
        <v>Não</v>
      </c>
      <c r="H1888" s="8" t="str">
        <f>VLOOKUP(A1888,Planilha1!A:Y,23,FALSE)</f>
        <v>Não</v>
      </c>
      <c r="I1888" s="8" t="str">
        <f>VLOOKUP(A1888,Planilha1!A:Y,24,FALSE)</f>
        <v>Não</v>
      </c>
      <c r="J1888" s="8" t="str">
        <f>VLOOKUP(A1888,Planilha1!A:Y,25,FALSE)</f>
        <v>Não</v>
      </c>
    </row>
    <row r="1889" spans="1:10" ht="15.75">
      <c r="A1889" s="19">
        <v>315390</v>
      </c>
      <c r="B1889" s="24" t="s">
        <v>4298</v>
      </c>
      <c r="C1889" s="25" t="s">
        <v>19</v>
      </c>
      <c r="D1889" s="26">
        <v>45849</v>
      </c>
      <c r="E1889" s="8" t="str">
        <f>VLOOKUP(A1889,Planilha1!A:Y,20,FALSE)</f>
        <v>Sim</v>
      </c>
      <c r="F1889" s="8" t="str">
        <f>VLOOKUP(A1889,Planilha1!A:Y,21,FALSE)</f>
        <v>Não</v>
      </c>
      <c r="G1889" s="8" t="str">
        <f>VLOOKUP(A1889,Planilha1!A:Y,22,FALSE)</f>
        <v>Não</v>
      </c>
      <c r="H1889" s="8" t="str">
        <f>VLOOKUP(A1889,Planilha1!A:Y,23,FALSE)</f>
        <v>Não</v>
      </c>
      <c r="I1889" s="8" t="str">
        <f>VLOOKUP(A1889,Planilha1!A:Y,24,FALSE)</f>
        <v>Não</v>
      </c>
      <c r="J1889" s="8" t="str">
        <f>VLOOKUP(A1889,Planilha1!A:Y,25,FALSE)</f>
        <v>Não</v>
      </c>
    </row>
    <row r="1890" spans="1:10">
      <c r="A1890" s="9">
        <v>315400</v>
      </c>
      <c r="B1890" s="16" t="s">
        <v>3924</v>
      </c>
      <c r="C1890" s="15" t="s">
        <v>19</v>
      </c>
      <c r="D1890" s="17">
        <v>45574</v>
      </c>
      <c r="E1890" s="8" t="str">
        <f>VLOOKUP(A1890,Planilha1!A:Y,20,FALSE)</f>
        <v>Sim</v>
      </c>
      <c r="F1890" s="8" t="str">
        <f>VLOOKUP(A1890,Planilha1!A:Y,21,FALSE)</f>
        <v>Não</v>
      </c>
      <c r="G1890" s="8" t="str">
        <f>VLOOKUP(A1890,Planilha1!A:Y,22,FALSE)</f>
        <v>Não</v>
      </c>
      <c r="H1890" s="8" t="str">
        <f>VLOOKUP(A1890,Planilha1!A:Y,23,FALSE)</f>
        <v>Não</v>
      </c>
      <c r="I1890" s="8" t="str">
        <f>VLOOKUP(A1890,Planilha1!A:Y,24,FALSE)</f>
        <v>Não</v>
      </c>
      <c r="J1890" s="8" t="str">
        <f>VLOOKUP(A1890,Planilha1!A:Y,25,FALSE)</f>
        <v>Não</v>
      </c>
    </row>
    <row r="1891" spans="1:10">
      <c r="A1891" s="9">
        <v>315410</v>
      </c>
      <c r="B1891" s="16" t="s">
        <v>3925</v>
      </c>
      <c r="C1891" s="15" t="s">
        <v>19</v>
      </c>
      <c r="D1891" s="17">
        <v>45574</v>
      </c>
      <c r="E1891" s="8" t="str">
        <f>VLOOKUP(A1891,Planilha1!A:Y,20,FALSE)</f>
        <v>Sim</v>
      </c>
      <c r="F1891" s="8" t="str">
        <f>VLOOKUP(A1891,Planilha1!A:Y,21,FALSE)</f>
        <v>Não</v>
      </c>
      <c r="G1891" s="8" t="str">
        <f>VLOOKUP(A1891,Planilha1!A:Y,22,FALSE)</f>
        <v>Não</v>
      </c>
      <c r="H1891" s="8" t="str">
        <f>VLOOKUP(A1891,Planilha1!A:Y,23,FALSE)</f>
        <v>Não</v>
      </c>
      <c r="I1891" s="8" t="str">
        <f>VLOOKUP(A1891,Planilha1!A:Y,24,FALSE)</f>
        <v>Não</v>
      </c>
      <c r="J1891" s="8" t="str">
        <f>VLOOKUP(A1891,Planilha1!A:Y,25,FALSE)</f>
        <v>Não</v>
      </c>
    </row>
    <row r="1892" spans="1:10">
      <c r="A1892" s="9">
        <v>315415</v>
      </c>
      <c r="B1892" s="16" t="s">
        <v>1217</v>
      </c>
      <c r="C1892" s="15" t="s">
        <v>19</v>
      </c>
      <c r="D1892" s="17">
        <v>43445</v>
      </c>
      <c r="E1892" s="8" t="str">
        <f>VLOOKUP(A1892,Planilha1!A:Y,20,FALSE)</f>
        <v>Sim</v>
      </c>
      <c r="F1892" s="8" t="str">
        <f>VLOOKUP(A1892,Planilha1!A:Y,21,FALSE)</f>
        <v>Não</v>
      </c>
      <c r="G1892" s="8" t="str">
        <f>VLOOKUP(A1892,Planilha1!A:Y,22,FALSE)</f>
        <v>Não</v>
      </c>
      <c r="H1892" s="8" t="str">
        <f>VLOOKUP(A1892,Planilha1!A:Y,23,FALSE)</f>
        <v>Não</v>
      </c>
      <c r="I1892" s="8" t="str">
        <f>VLOOKUP(A1892,Planilha1!A:Y,24,FALSE)</f>
        <v>Não</v>
      </c>
      <c r="J1892" s="8" t="str">
        <f>VLOOKUP(A1892,Planilha1!A:Y,25,FALSE)</f>
        <v>Não</v>
      </c>
    </row>
    <row r="1893" spans="1:10">
      <c r="A1893" s="9">
        <v>315420</v>
      </c>
      <c r="B1893" s="18" t="s">
        <v>1218</v>
      </c>
      <c r="C1893" s="15" t="s">
        <v>19</v>
      </c>
      <c r="D1893" s="17">
        <v>43818</v>
      </c>
      <c r="E1893" s="8" t="str">
        <f>VLOOKUP(A1893,Planilha1!A:Y,20,FALSE)</f>
        <v>Sim</v>
      </c>
      <c r="F1893" s="8" t="str">
        <f>VLOOKUP(A1893,Planilha1!A:Y,21,FALSE)</f>
        <v>Não</v>
      </c>
      <c r="G1893" s="8" t="str">
        <f>VLOOKUP(A1893,Planilha1!A:Y,22,FALSE)</f>
        <v>Não</v>
      </c>
      <c r="H1893" s="8" t="str">
        <f>VLOOKUP(A1893,Planilha1!A:Y,23,FALSE)</f>
        <v>Não</v>
      </c>
      <c r="I1893" s="8" t="str">
        <f>VLOOKUP(A1893,Planilha1!A:Y,24,FALSE)</f>
        <v>Não</v>
      </c>
      <c r="J1893" s="8" t="str">
        <f>VLOOKUP(A1893,Planilha1!A:Y,25,FALSE)</f>
        <v>Não</v>
      </c>
    </row>
    <row r="1894" spans="1:10">
      <c r="A1894" s="9">
        <v>315430</v>
      </c>
      <c r="B1894" s="16" t="s">
        <v>1219</v>
      </c>
      <c r="C1894" s="15" t="s">
        <v>19</v>
      </c>
      <c r="D1894" s="17">
        <v>43445</v>
      </c>
      <c r="E1894" s="8" t="str">
        <f>VLOOKUP(A1894,Planilha1!A:Y,20,FALSE)</f>
        <v>Sim</v>
      </c>
      <c r="F1894" s="8" t="str">
        <f>VLOOKUP(A1894,Planilha1!A:Y,21,FALSE)</f>
        <v>Não</v>
      </c>
      <c r="G1894" s="8" t="str">
        <f>VLOOKUP(A1894,Planilha1!A:Y,22,FALSE)</f>
        <v>Não</v>
      </c>
      <c r="H1894" s="8" t="str">
        <f>VLOOKUP(A1894,Planilha1!A:Y,23,FALSE)</f>
        <v>Não</v>
      </c>
      <c r="I1894" s="8" t="str">
        <f>VLOOKUP(A1894,Planilha1!A:Y,24,FALSE)</f>
        <v>Não</v>
      </c>
      <c r="J1894" s="8" t="str">
        <f>VLOOKUP(A1894,Planilha1!A:Y,25,FALSE)</f>
        <v>Não</v>
      </c>
    </row>
    <row r="1895" spans="1:10">
      <c r="A1895" s="9">
        <v>315440</v>
      </c>
      <c r="B1895" s="16" t="s">
        <v>3926</v>
      </c>
      <c r="C1895" s="15" t="s">
        <v>19</v>
      </c>
      <c r="D1895" s="17">
        <v>45574</v>
      </c>
      <c r="E1895" s="8" t="str">
        <f>VLOOKUP(A1895,Planilha1!A:Y,20,FALSE)</f>
        <v>Sim</v>
      </c>
      <c r="F1895" s="8" t="str">
        <f>VLOOKUP(A1895,Planilha1!A:Y,21,FALSE)</f>
        <v>Não</v>
      </c>
      <c r="G1895" s="8" t="str">
        <f>VLOOKUP(A1895,Planilha1!A:Y,22,FALSE)</f>
        <v>Não</v>
      </c>
      <c r="H1895" s="8" t="str">
        <f>VLOOKUP(A1895,Planilha1!A:Y,23,FALSE)</f>
        <v>Não</v>
      </c>
      <c r="I1895" s="8" t="str">
        <f>VLOOKUP(A1895,Planilha1!A:Y,24,FALSE)</f>
        <v>Não</v>
      </c>
      <c r="J1895" s="8" t="str">
        <f>VLOOKUP(A1895,Planilha1!A:Y,25,FALSE)</f>
        <v>Não</v>
      </c>
    </row>
    <row r="1896" spans="1:10">
      <c r="A1896" s="9">
        <v>315445</v>
      </c>
      <c r="B1896" s="16" t="s">
        <v>1220</v>
      </c>
      <c r="C1896" s="15" t="s">
        <v>19</v>
      </c>
      <c r="D1896" s="17">
        <v>41905</v>
      </c>
      <c r="E1896" s="8" t="str">
        <f>VLOOKUP(A1896,Planilha1!A:Y,20,FALSE)</f>
        <v>Sim</v>
      </c>
      <c r="F1896" s="8" t="str">
        <f>VLOOKUP(A1896,Planilha1!A:Y,21,FALSE)</f>
        <v>Não</v>
      </c>
      <c r="G1896" s="8" t="str">
        <f>VLOOKUP(A1896,Planilha1!A:Y,22,FALSE)</f>
        <v>Não</v>
      </c>
      <c r="H1896" s="8" t="str">
        <f>VLOOKUP(A1896,Planilha1!A:Y,23,FALSE)</f>
        <v>Não</v>
      </c>
      <c r="I1896" s="8" t="str">
        <f>VLOOKUP(A1896,Planilha1!A:Y,24,FALSE)</f>
        <v>Não</v>
      </c>
      <c r="J1896" s="8" t="str">
        <f>VLOOKUP(A1896,Planilha1!A:Y,25,FALSE)</f>
        <v>Não</v>
      </c>
    </row>
    <row r="1897" spans="1:10">
      <c r="A1897" s="9">
        <v>315450</v>
      </c>
      <c r="B1897" s="16" t="s">
        <v>1221</v>
      </c>
      <c r="C1897" s="15" t="s">
        <v>19</v>
      </c>
      <c r="D1897" s="17">
        <v>43445</v>
      </c>
      <c r="E1897" s="8" t="str">
        <f>VLOOKUP(A1897,Planilha1!A:Y,20,FALSE)</f>
        <v>Sim</v>
      </c>
      <c r="F1897" s="8" t="str">
        <f>VLOOKUP(A1897,Planilha1!A:Y,21,FALSE)</f>
        <v>Não</v>
      </c>
      <c r="G1897" s="8" t="str">
        <f>VLOOKUP(A1897,Planilha1!A:Y,22,FALSE)</f>
        <v>Não</v>
      </c>
      <c r="H1897" s="8" t="str">
        <f>VLOOKUP(A1897,Planilha1!A:Y,23,FALSE)</f>
        <v>Não</v>
      </c>
      <c r="I1897" s="8" t="str">
        <f>VLOOKUP(A1897,Planilha1!A:Y,24,FALSE)</f>
        <v>Não</v>
      </c>
      <c r="J1897" s="8" t="str">
        <f>VLOOKUP(A1897,Planilha1!A:Y,25,FALSE)</f>
        <v>Não</v>
      </c>
    </row>
    <row r="1898" spans="1:10">
      <c r="A1898" s="9">
        <v>315460</v>
      </c>
      <c r="B1898" s="16" t="s">
        <v>1222</v>
      </c>
      <c r="C1898" s="15" t="s">
        <v>19</v>
      </c>
      <c r="D1898" s="17">
        <v>43131</v>
      </c>
      <c r="E1898" s="8" t="str">
        <f>VLOOKUP(A1898,Planilha1!A:Y,20,FALSE)</f>
        <v>Sim</v>
      </c>
      <c r="F1898" s="8" t="str">
        <f>VLOOKUP(A1898,Planilha1!A:Y,21,FALSE)</f>
        <v>Não</v>
      </c>
      <c r="G1898" s="8" t="str">
        <f>VLOOKUP(A1898,Planilha1!A:Y,22,FALSE)</f>
        <v>Não</v>
      </c>
      <c r="H1898" s="8" t="str">
        <f>VLOOKUP(A1898,Planilha1!A:Y,23,FALSE)</f>
        <v>Não</v>
      </c>
      <c r="I1898" s="8" t="str">
        <f>VLOOKUP(A1898,Planilha1!A:Y,24,FALSE)</f>
        <v>Não</v>
      </c>
      <c r="J1898" s="8" t="str">
        <f>VLOOKUP(A1898,Planilha1!A:Y,25,FALSE)</f>
        <v>Não</v>
      </c>
    </row>
    <row r="1899" spans="1:10">
      <c r="A1899" s="9">
        <v>315480</v>
      </c>
      <c r="B1899" s="16" t="s">
        <v>1223</v>
      </c>
      <c r="C1899" s="15" t="s">
        <v>19</v>
      </c>
      <c r="D1899" s="17">
        <v>43445</v>
      </c>
      <c r="E1899" s="8" t="str">
        <f>VLOOKUP(A1899,Planilha1!A:Y,20,FALSE)</f>
        <v>Sim</v>
      </c>
      <c r="F1899" s="8" t="str">
        <f>VLOOKUP(A1899,Planilha1!A:Y,21,FALSE)</f>
        <v>Não</v>
      </c>
      <c r="G1899" s="8" t="str">
        <f>VLOOKUP(A1899,Planilha1!A:Y,22,FALSE)</f>
        <v>Não</v>
      </c>
      <c r="H1899" s="8" t="str">
        <f>VLOOKUP(A1899,Planilha1!A:Y,23,FALSE)</f>
        <v>Não</v>
      </c>
      <c r="I1899" s="8" t="str">
        <f>VLOOKUP(A1899,Planilha1!A:Y,24,FALSE)</f>
        <v>Não</v>
      </c>
      <c r="J1899" s="8" t="str">
        <f>VLOOKUP(A1899,Planilha1!A:Y,25,FALSE)</f>
        <v>Não</v>
      </c>
    </row>
    <row r="1900" spans="1:10">
      <c r="A1900" s="9">
        <v>315490</v>
      </c>
      <c r="B1900" s="16" t="s">
        <v>1224</v>
      </c>
      <c r="C1900" s="15" t="s">
        <v>19</v>
      </c>
      <c r="D1900" s="17">
        <v>43445</v>
      </c>
      <c r="E1900" s="8" t="str">
        <f>VLOOKUP(A1900,Planilha1!A:Y,20,FALSE)</f>
        <v>Sim</v>
      </c>
      <c r="F1900" s="8" t="str">
        <f>VLOOKUP(A1900,Planilha1!A:Y,21,FALSE)</f>
        <v>Não</v>
      </c>
      <c r="G1900" s="8" t="str">
        <f>VLOOKUP(A1900,Planilha1!A:Y,22,FALSE)</f>
        <v>Não</v>
      </c>
      <c r="H1900" s="8" t="str">
        <f>VLOOKUP(A1900,Planilha1!A:Y,23,FALSE)</f>
        <v>Não</v>
      </c>
      <c r="I1900" s="8" t="str">
        <f>VLOOKUP(A1900,Planilha1!A:Y,24,FALSE)</f>
        <v>Não</v>
      </c>
      <c r="J1900" s="8" t="str">
        <f>VLOOKUP(A1900,Planilha1!A:Y,25,FALSE)</f>
        <v>Não</v>
      </c>
    </row>
    <row r="1901" spans="1:10">
      <c r="A1901" s="9">
        <v>315510</v>
      </c>
      <c r="B1901" s="16" t="s">
        <v>1225</v>
      </c>
      <c r="C1901" s="15" t="s">
        <v>19</v>
      </c>
      <c r="D1901" s="17">
        <v>41499</v>
      </c>
      <c r="E1901" s="8" t="str">
        <f>VLOOKUP(A1901,Planilha1!A:Y,20,FALSE)</f>
        <v>Sim</v>
      </c>
      <c r="F1901" s="8" t="str">
        <f>VLOOKUP(A1901,Planilha1!A:Y,21,FALSE)</f>
        <v>Não</v>
      </c>
      <c r="G1901" s="8" t="str">
        <f>VLOOKUP(A1901,Planilha1!A:Y,22,FALSE)</f>
        <v>Não</v>
      </c>
      <c r="H1901" s="8" t="str">
        <f>VLOOKUP(A1901,Planilha1!A:Y,23,FALSE)</f>
        <v>Não</v>
      </c>
      <c r="I1901" s="8" t="str">
        <f>VLOOKUP(A1901,Planilha1!A:Y,24,FALSE)</f>
        <v>Não</v>
      </c>
      <c r="J1901" s="8" t="str">
        <f>VLOOKUP(A1901,Planilha1!A:Y,25,FALSE)</f>
        <v>Não</v>
      </c>
    </row>
    <row r="1902" spans="1:10">
      <c r="A1902" s="9">
        <v>315500</v>
      </c>
      <c r="B1902" s="18" t="s">
        <v>1226</v>
      </c>
      <c r="C1902" s="15" t="s">
        <v>19</v>
      </c>
      <c r="D1902" s="17">
        <v>43818</v>
      </c>
      <c r="E1902" s="8" t="str">
        <f>VLOOKUP(A1902,Planilha1!A:Y,20,FALSE)</f>
        <v>Sim</v>
      </c>
      <c r="F1902" s="8" t="str">
        <f>VLOOKUP(A1902,Planilha1!A:Y,21,FALSE)</f>
        <v>Não</v>
      </c>
      <c r="G1902" s="8" t="str">
        <f>VLOOKUP(A1902,Planilha1!A:Y,22,FALSE)</f>
        <v>Não</v>
      </c>
      <c r="H1902" s="8" t="str">
        <f>VLOOKUP(A1902,Planilha1!A:Y,23,FALSE)</f>
        <v>Não</v>
      </c>
      <c r="I1902" s="8" t="str">
        <f>VLOOKUP(A1902,Planilha1!A:Y,24,FALSE)</f>
        <v>Não</v>
      </c>
      <c r="J1902" s="8" t="str">
        <f>VLOOKUP(A1902,Planilha1!A:Y,25,FALSE)</f>
        <v>Não</v>
      </c>
    </row>
    <row r="1903" spans="1:10">
      <c r="A1903" s="9">
        <v>315520</v>
      </c>
      <c r="B1903" s="16" t="s">
        <v>1227</v>
      </c>
      <c r="C1903" s="15" t="s">
        <v>19</v>
      </c>
      <c r="D1903" s="17">
        <v>43445</v>
      </c>
      <c r="E1903" s="8" t="str">
        <f>VLOOKUP(A1903,Planilha1!A:Y,20,FALSE)</f>
        <v>Não</v>
      </c>
      <c r="F1903" s="8" t="str">
        <f>VLOOKUP(A1903,Planilha1!A:Y,21,FALSE)</f>
        <v>Não</v>
      </c>
      <c r="G1903" s="8" t="str">
        <f>VLOOKUP(A1903,Planilha1!A:Y,22,FALSE)</f>
        <v>Não</v>
      </c>
      <c r="H1903" s="8" t="str">
        <f>VLOOKUP(A1903,Planilha1!A:Y,23,FALSE)</f>
        <v>Não</v>
      </c>
      <c r="I1903" s="8" t="str">
        <f>VLOOKUP(A1903,Planilha1!A:Y,24,FALSE)</f>
        <v>Não</v>
      </c>
      <c r="J1903" s="8" t="str">
        <f>VLOOKUP(A1903,Planilha1!A:Y,25,FALSE)</f>
        <v>Não</v>
      </c>
    </row>
    <row r="1904" spans="1:10">
      <c r="A1904" s="9">
        <v>315530</v>
      </c>
      <c r="B1904" s="16" t="s">
        <v>1383</v>
      </c>
      <c r="C1904" s="15" t="s">
        <v>19</v>
      </c>
      <c r="D1904" s="17">
        <v>45280</v>
      </c>
      <c r="E1904" s="8" t="str">
        <f>VLOOKUP(A1904,Planilha1!A:Y,20,FALSE)</f>
        <v>Não</v>
      </c>
      <c r="F1904" s="8" t="str">
        <f>VLOOKUP(A1904,Planilha1!A:Y,21,FALSE)</f>
        <v>Não</v>
      </c>
      <c r="G1904" s="8" t="str">
        <f>VLOOKUP(A1904,Planilha1!A:Y,22,FALSE)</f>
        <v>Não</v>
      </c>
      <c r="H1904" s="8" t="str">
        <f>VLOOKUP(A1904,Planilha1!A:Y,23,FALSE)</f>
        <v>Não</v>
      </c>
      <c r="I1904" s="8" t="str">
        <f>VLOOKUP(A1904,Planilha1!A:Y,24,FALSE)</f>
        <v>Não</v>
      </c>
      <c r="J1904" s="8" t="str">
        <f>VLOOKUP(A1904,Planilha1!A:Y,25,FALSE)</f>
        <v>Não</v>
      </c>
    </row>
    <row r="1905" spans="1:10">
      <c r="A1905" s="9">
        <v>315540</v>
      </c>
      <c r="B1905" s="16" t="s">
        <v>4299</v>
      </c>
      <c r="C1905" s="25" t="s">
        <v>19</v>
      </c>
      <c r="D1905" s="26">
        <v>45849</v>
      </c>
      <c r="E1905" s="8" t="str">
        <f>VLOOKUP(A1905,Planilha1!A:Y,20,FALSE)</f>
        <v>Sim</v>
      </c>
      <c r="F1905" s="8" t="str">
        <f>VLOOKUP(A1905,Planilha1!A:Y,21,FALSE)</f>
        <v>Não</v>
      </c>
      <c r="G1905" s="8" t="str">
        <f>VLOOKUP(A1905,Planilha1!A:Y,22,FALSE)</f>
        <v>Não</v>
      </c>
      <c r="H1905" s="8" t="str">
        <f>VLOOKUP(A1905,Planilha1!A:Y,23,FALSE)</f>
        <v>Não</v>
      </c>
      <c r="I1905" s="8" t="str">
        <f>VLOOKUP(A1905,Planilha1!A:Y,24,FALSE)</f>
        <v>Não</v>
      </c>
      <c r="J1905" s="8" t="str">
        <f>VLOOKUP(A1905,Planilha1!A:Y,25,FALSE)</f>
        <v>Não</v>
      </c>
    </row>
    <row r="1906" spans="1:10">
      <c r="A1906" s="9">
        <v>315550</v>
      </c>
      <c r="B1906" s="16" t="s">
        <v>4300</v>
      </c>
      <c r="C1906" s="25" t="s">
        <v>19</v>
      </c>
      <c r="D1906" s="26">
        <v>45849</v>
      </c>
      <c r="E1906" s="8" t="str">
        <f>VLOOKUP(A1906,Planilha1!A:Y,20,FALSE)</f>
        <v>Sim</v>
      </c>
      <c r="F1906" s="8" t="str">
        <f>VLOOKUP(A1906,Planilha1!A:Y,21,FALSE)</f>
        <v>Não</v>
      </c>
      <c r="G1906" s="8" t="str">
        <f>VLOOKUP(A1906,Planilha1!A:Y,22,FALSE)</f>
        <v>Não</v>
      </c>
      <c r="H1906" s="8" t="str">
        <f>VLOOKUP(A1906,Planilha1!A:Y,23,FALSE)</f>
        <v>Não</v>
      </c>
      <c r="I1906" s="8" t="str">
        <f>VLOOKUP(A1906,Planilha1!A:Y,24,FALSE)</f>
        <v>Não</v>
      </c>
      <c r="J1906" s="8" t="str">
        <f>VLOOKUP(A1906,Planilha1!A:Y,25,FALSE)</f>
        <v>Não</v>
      </c>
    </row>
    <row r="1907" spans="1:10" ht="15.75">
      <c r="A1907" s="19">
        <v>315560</v>
      </c>
      <c r="B1907" s="24" t="s">
        <v>1228</v>
      </c>
      <c r="C1907" s="15" t="s">
        <v>19</v>
      </c>
      <c r="D1907" s="17">
        <v>41905</v>
      </c>
      <c r="E1907" s="8" t="str">
        <f>VLOOKUP(A1907,Planilha1!A:Y,20,FALSE)</f>
        <v>Não</v>
      </c>
      <c r="F1907" s="8" t="str">
        <f>VLOOKUP(A1907,Planilha1!A:Y,21,FALSE)</f>
        <v>Não</v>
      </c>
      <c r="G1907" s="8" t="str">
        <f>VLOOKUP(A1907,Planilha1!A:Y,22,FALSE)</f>
        <v>Não</v>
      </c>
      <c r="H1907" s="8" t="str">
        <f>VLOOKUP(A1907,Planilha1!A:Y,23,FALSE)</f>
        <v>Não</v>
      </c>
      <c r="I1907" s="8" t="str">
        <f>VLOOKUP(A1907,Planilha1!A:Y,24,FALSE)</f>
        <v>Não</v>
      </c>
      <c r="J1907" s="8" t="str">
        <f>VLOOKUP(A1907,Planilha1!A:Y,25,FALSE)</f>
        <v>Não</v>
      </c>
    </row>
    <row r="1908" spans="1:10">
      <c r="A1908" s="9">
        <v>315570</v>
      </c>
      <c r="B1908" s="18" t="s">
        <v>1384</v>
      </c>
      <c r="C1908" s="15" t="s">
        <v>19</v>
      </c>
      <c r="D1908" s="17">
        <v>45280</v>
      </c>
      <c r="E1908" s="8" t="str">
        <f>VLOOKUP(A1908,Planilha1!A:Y,20,FALSE)</f>
        <v>Sim</v>
      </c>
      <c r="F1908" s="8" t="str">
        <f>VLOOKUP(A1908,Planilha1!A:Y,21,FALSE)</f>
        <v>Não</v>
      </c>
      <c r="G1908" s="8" t="str">
        <f>VLOOKUP(A1908,Planilha1!A:Y,22,FALSE)</f>
        <v>Não</v>
      </c>
      <c r="H1908" s="8" t="str">
        <f>VLOOKUP(A1908,Planilha1!A:Y,23,FALSE)</f>
        <v>Não</v>
      </c>
      <c r="I1908" s="8" t="str">
        <f>VLOOKUP(A1908,Planilha1!A:Y,24,FALSE)</f>
        <v>Não</v>
      </c>
      <c r="J1908" s="8" t="str">
        <f>VLOOKUP(A1908,Planilha1!A:Y,25,FALSE)</f>
        <v>Não</v>
      </c>
    </row>
    <row r="1909" spans="1:10">
      <c r="A1909" s="9">
        <v>315580</v>
      </c>
      <c r="B1909" s="16" t="s">
        <v>4301</v>
      </c>
      <c r="C1909" s="25" t="s">
        <v>19</v>
      </c>
      <c r="D1909" s="26">
        <v>45849</v>
      </c>
      <c r="E1909" s="8" t="str">
        <f>VLOOKUP(A1909,Planilha1!A:Y,20,FALSE)</f>
        <v>Sim</v>
      </c>
      <c r="F1909" s="8" t="str">
        <f>VLOOKUP(A1909,Planilha1!A:Y,21,FALSE)</f>
        <v>Não</v>
      </c>
      <c r="G1909" s="8" t="str">
        <f>VLOOKUP(A1909,Planilha1!A:Y,22,FALSE)</f>
        <v>Não</v>
      </c>
      <c r="H1909" s="8" t="str">
        <f>VLOOKUP(A1909,Planilha1!A:Y,23,FALSE)</f>
        <v>Não</v>
      </c>
      <c r="I1909" s="8" t="str">
        <f>VLOOKUP(A1909,Planilha1!A:Y,24,FALSE)</f>
        <v>Não</v>
      </c>
      <c r="J1909" s="8" t="str">
        <f>VLOOKUP(A1909,Planilha1!A:Y,25,FALSE)</f>
        <v>Não</v>
      </c>
    </row>
    <row r="1910" spans="1:10">
      <c r="A1910" s="9">
        <v>315590</v>
      </c>
      <c r="B1910" s="16" t="s">
        <v>3927</v>
      </c>
      <c r="C1910" s="15" t="s">
        <v>19</v>
      </c>
      <c r="D1910" s="17">
        <v>45574</v>
      </c>
      <c r="E1910" s="8" t="str">
        <f>VLOOKUP(A1910,Planilha1!A:Y,20,FALSE)</f>
        <v>Não</v>
      </c>
      <c r="F1910" s="8" t="str">
        <f>VLOOKUP(A1910,Planilha1!A:Y,21,FALSE)</f>
        <v>Não</v>
      </c>
      <c r="G1910" s="8" t="str">
        <f>VLOOKUP(A1910,Planilha1!A:Y,22,FALSE)</f>
        <v>Não</v>
      </c>
      <c r="H1910" s="8" t="str">
        <f>VLOOKUP(A1910,Planilha1!A:Y,23,FALSE)</f>
        <v>Não</v>
      </c>
      <c r="I1910" s="8" t="str">
        <f>VLOOKUP(A1910,Planilha1!A:Y,24,FALSE)</f>
        <v>Não</v>
      </c>
      <c r="J1910" s="8" t="str">
        <f>VLOOKUP(A1910,Planilha1!A:Y,25,FALSE)</f>
        <v>Não</v>
      </c>
    </row>
    <row r="1911" spans="1:10">
      <c r="A1911" s="9">
        <v>315600</v>
      </c>
      <c r="B1911" s="16" t="s">
        <v>1229</v>
      </c>
      <c r="C1911" s="15" t="s">
        <v>19</v>
      </c>
      <c r="D1911" s="17">
        <v>41905</v>
      </c>
      <c r="E1911" s="8" t="str">
        <f>VLOOKUP(A1911,Planilha1!A:Y,20,FALSE)</f>
        <v>Sim</v>
      </c>
      <c r="F1911" s="8" t="str">
        <f>VLOOKUP(A1911,Planilha1!A:Y,21,FALSE)</f>
        <v>Não</v>
      </c>
      <c r="G1911" s="8" t="str">
        <f>VLOOKUP(A1911,Planilha1!A:Y,22,FALSE)</f>
        <v>Não</v>
      </c>
      <c r="H1911" s="8" t="str">
        <f>VLOOKUP(A1911,Planilha1!A:Y,23,FALSE)</f>
        <v>Não</v>
      </c>
      <c r="I1911" s="8" t="str">
        <f>VLOOKUP(A1911,Planilha1!A:Y,24,FALSE)</f>
        <v>Não</v>
      </c>
      <c r="J1911" s="8" t="str">
        <f>VLOOKUP(A1911,Planilha1!A:Y,25,FALSE)</f>
        <v>Não</v>
      </c>
    </row>
    <row r="1912" spans="1:10" ht="15.75">
      <c r="A1912" s="23">
        <v>315610</v>
      </c>
      <c r="B1912" s="20" t="s">
        <v>3928</v>
      </c>
      <c r="C1912" s="15" t="s">
        <v>19</v>
      </c>
      <c r="D1912" s="17">
        <v>45574</v>
      </c>
      <c r="E1912" s="8" t="str">
        <f>VLOOKUP(A1912,Planilha1!A:Y,20,FALSE)</f>
        <v>Sim</v>
      </c>
      <c r="F1912" s="8" t="str">
        <f>VLOOKUP(A1912,Planilha1!A:Y,21,FALSE)</f>
        <v>Não</v>
      </c>
      <c r="G1912" s="8" t="str">
        <f>VLOOKUP(A1912,Planilha1!A:Y,22,FALSE)</f>
        <v>Não</v>
      </c>
      <c r="H1912" s="8" t="str">
        <f>VLOOKUP(A1912,Planilha1!A:Y,23,FALSE)</f>
        <v>Não</v>
      </c>
      <c r="I1912" s="8" t="str">
        <f>VLOOKUP(A1912,Planilha1!A:Y,24,FALSE)</f>
        <v>Não</v>
      </c>
      <c r="J1912" s="8" t="str">
        <f>VLOOKUP(A1912,Planilha1!A:Y,25,FALSE)</f>
        <v>Não</v>
      </c>
    </row>
    <row r="1913" spans="1:10" ht="15.75">
      <c r="A1913" s="23">
        <v>315620</v>
      </c>
      <c r="B1913" s="20" t="s">
        <v>3929</v>
      </c>
      <c r="C1913" s="15" t="s">
        <v>19</v>
      </c>
      <c r="D1913" s="17">
        <v>45574</v>
      </c>
      <c r="E1913" s="8" t="str">
        <f>VLOOKUP(A1913,Planilha1!A:Y,20,FALSE)</f>
        <v>Sim</v>
      </c>
      <c r="F1913" s="8" t="str">
        <f>VLOOKUP(A1913,Planilha1!A:Y,21,FALSE)</f>
        <v>Não</v>
      </c>
      <c r="G1913" s="8" t="str">
        <f>VLOOKUP(A1913,Planilha1!A:Y,22,FALSE)</f>
        <v>Não</v>
      </c>
      <c r="H1913" s="8" t="str">
        <f>VLOOKUP(A1913,Planilha1!A:Y,23,FALSE)</f>
        <v>Não</v>
      </c>
      <c r="I1913" s="8" t="str">
        <f>VLOOKUP(A1913,Planilha1!A:Y,24,FALSE)</f>
        <v>Não</v>
      </c>
      <c r="J1913" s="8" t="str">
        <f>VLOOKUP(A1913,Planilha1!A:Y,25,FALSE)</f>
        <v>Não</v>
      </c>
    </row>
    <row r="1914" spans="1:10">
      <c r="A1914" s="9">
        <v>315630</v>
      </c>
      <c r="B1914" s="16" t="s">
        <v>3930</v>
      </c>
      <c r="C1914" s="15" t="s">
        <v>19</v>
      </c>
      <c r="D1914" s="17">
        <v>45574</v>
      </c>
      <c r="E1914" s="8" t="str">
        <f>VLOOKUP(A1914,Planilha1!A:Y,20,FALSE)</f>
        <v>Sim</v>
      </c>
      <c r="F1914" s="8" t="str">
        <f>VLOOKUP(A1914,Planilha1!A:Y,21,FALSE)</f>
        <v>Não</v>
      </c>
      <c r="G1914" s="8" t="str">
        <f>VLOOKUP(A1914,Planilha1!A:Y,22,FALSE)</f>
        <v>Não</v>
      </c>
      <c r="H1914" s="8" t="str">
        <f>VLOOKUP(A1914,Planilha1!A:Y,23,FALSE)</f>
        <v>Não</v>
      </c>
      <c r="I1914" s="8" t="str">
        <f>VLOOKUP(A1914,Planilha1!A:Y,24,FALSE)</f>
        <v>Não</v>
      </c>
      <c r="J1914" s="8" t="str">
        <f>VLOOKUP(A1914,Planilha1!A:Y,25,FALSE)</f>
        <v>Não</v>
      </c>
    </row>
    <row r="1915" spans="1:10">
      <c r="A1915" s="9">
        <v>315640</v>
      </c>
      <c r="B1915" s="18" t="s">
        <v>4302</v>
      </c>
      <c r="C1915" s="25" t="s">
        <v>19</v>
      </c>
      <c r="D1915" s="26">
        <v>45849</v>
      </c>
      <c r="E1915" s="8" t="str">
        <f>VLOOKUP(A1915,Planilha1!A:Y,20,FALSE)</f>
        <v>Sim</v>
      </c>
      <c r="F1915" s="8" t="str">
        <f>VLOOKUP(A1915,Planilha1!A:Y,21,FALSE)</f>
        <v>Não</v>
      </c>
      <c r="G1915" s="8" t="str">
        <f>VLOOKUP(A1915,Planilha1!A:Y,22,FALSE)</f>
        <v>Não</v>
      </c>
      <c r="H1915" s="8" t="str">
        <f>VLOOKUP(A1915,Planilha1!A:Y,23,FALSE)</f>
        <v>Não</v>
      </c>
      <c r="I1915" s="8" t="str">
        <f>VLOOKUP(A1915,Planilha1!A:Y,24,FALSE)</f>
        <v>Não</v>
      </c>
      <c r="J1915" s="8" t="str">
        <f>VLOOKUP(A1915,Planilha1!A:Y,25,FALSE)</f>
        <v>Não</v>
      </c>
    </row>
    <row r="1916" spans="1:10">
      <c r="A1916" s="9">
        <v>315645</v>
      </c>
      <c r="B1916" s="16" t="s">
        <v>1230</v>
      </c>
      <c r="C1916" s="15" t="s">
        <v>19</v>
      </c>
      <c r="D1916" s="17">
        <v>43818</v>
      </c>
      <c r="E1916" s="8" t="str">
        <f>VLOOKUP(A1916,Planilha1!A:Y,20,FALSE)</f>
        <v>Sim</v>
      </c>
      <c r="F1916" s="8" t="str">
        <f>VLOOKUP(A1916,Planilha1!A:Y,21,FALSE)</f>
        <v>Não</v>
      </c>
      <c r="G1916" s="8" t="str">
        <f>VLOOKUP(A1916,Planilha1!A:Y,22,FALSE)</f>
        <v>Não</v>
      </c>
      <c r="H1916" s="8" t="str">
        <f>VLOOKUP(A1916,Planilha1!A:Y,23,FALSE)</f>
        <v>Não</v>
      </c>
      <c r="I1916" s="8" t="str">
        <f>VLOOKUP(A1916,Planilha1!A:Y,24,FALSE)</f>
        <v>Não</v>
      </c>
      <c r="J1916" s="8" t="str">
        <f>VLOOKUP(A1916,Planilha1!A:Y,25,FALSE)</f>
        <v>Não</v>
      </c>
    </row>
    <row r="1917" spans="1:10">
      <c r="A1917" s="9">
        <v>315650</v>
      </c>
      <c r="B1917" s="16" t="s">
        <v>1231</v>
      </c>
      <c r="C1917" s="15" t="s">
        <v>19</v>
      </c>
      <c r="D1917" s="17">
        <v>41499</v>
      </c>
      <c r="E1917" s="8" t="str">
        <f>VLOOKUP(A1917,Planilha1!A:Y,20,FALSE)</f>
        <v>Não</v>
      </c>
      <c r="F1917" s="8" t="str">
        <f>VLOOKUP(A1917,Planilha1!A:Y,21,FALSE)</f>
        <v>Não</v>
      </c>
      <c r="G1917" s="8" t="str">
        <f>VLOOKUP(A1917,Planilha1!A:Y,22,FALSE)</f>
        <v>Não</v>
      </c>
      <c r="H1917" s="8" t="str">
        <f>VLOOKUP(A1917,Planilha1!A:Y,23,FALSE)</f>
        <v>Não</v>
      </c>
      <c r="I1917" s="8" t="str">
        <f>VLOOKUP(A1917,Planilha1!A:Y,24,FALSE)</f>
        <v>Não</v>
      </c>
      <c r="J1917" s="8" t="str">
        <f>VLOOKUP(A1917,Planilha1!A:Y,25,FALSE)</f>
        <v>Não</v>
      </c>
    </row>
    <row r="1918" spans="1:10" ht="15.75">
      <c r="A1918" s="23">
        <v>315660</v>
      </c>
      <c r="B1918" s="20" t="s">
        <v>1232</v>
      </c>
      <c r="C1918" s="15" t="s">
        <v>19</v>
      </c>
      <c r="D1918" s="17">
        <v>43131</v>
      </c>
      <c r="E1918" s="8" t="str">
        <f>VLOOKUP(A1918,Planilha1!A:Y,20,FALSE)</f>
        <v>Não</v>
      </c>
      <c r="F1918" s="8" t="str">
        <f>VLOOKUP(A1918,Planilha1!A:Y,21,FALSE)</f>
        <v>Não</v>
      </c>
      <c r="G1918" s="8" t="str">
        <f>VLOOKUP(A1918,Planilha1!A:Y,22,FALSE)</f>
        <v>Não</v>
      </c>
      <c r="H1918" s="8" t="str">
        <f>VLOOKUP(A1918,Planilha1!A:Y,23,FALSE)</f>
        <v>Não</v>
      </c>
      <c r="I1918" s="8" t="str">
        <f>VLOOKUP(A1918,Planilha1!A:Y,24,FALSE)</f>
        <v>Não</v>
      </c>
      <c r="J1918" s="8" t="str">
        <f>VLOOKUP(A1918,Planilha1!A:Y,25,FALSE)</f>
        <v>Não</v>
      </c>
    </row>
    <row r="1919" spans="1:10" ht="15.75">
      <c r="A1919" s="23">
        <v>315670</v>
      </c>
      <c r="B1919" s="20" t="s">
        <v>4303</v>
      </c>
      <c r="C1919" s="25" t="s">
        <v>19</v>
      </c>
      <c r="D1919" s="26">
        <v>45849</v>
      </c>
      <c r="E1919" s="8" t="str">
        <f>VLOOKUP(A1919,Planilha1!A:Y,20,FALSE)</f>
        <v>Não</v>
      </c>
      <c r="F1919" s="8" t="str">
        <f>VLOOKUP(A1919,Planilha1!A:Y,21,FALSE)</f>
        <v>Não</v>
      </c>
      <c r="G1919" s="8" t="str">
        <f>VLOOKUP(A1919,Planilha1!A:Y,22,FALSE)</f>
        <v>Não</v>
      </c>
      <c r="H1919" s="8" t="str">
        <f>VLOOKUP(A1919,Planilha1!A:Y,23,FALSE)</f>
        <v>Não</v>
      </c>
      <c r="I1919" s="8" t="str">
        <f>VLOOKUP(A1919,Planilha1!A:Y,24,FALSE)</f>
        <v>Não</v>
      </c>
      <c r="J1919" s="8" t="str">
        <f>VLOOKUP(A1919,Planilha1!A:Y,25,FALSE)</f>
        <v>Não</v>
      </c>
    </row>
    <row r="1920" spans="1:10">
      <c r="A1920" s="9">
        <v>315680</v>
      </c>
      <c r="B1920" s="16" t="s">
        <v>1233</v>
      </c>
      <c r="C1920" s="15" t="s">
        <v>19</v>
      </c>
      <c r="D1920" s="17">
        <v>43084</v>
      </c>
      <c r="E1920" s="8" t="str">
        <f>VLOOKUP(A1920,Planilha1!A:Y,20,FALSE)</f>
        <v>Sim</v>
      </c>
      <c r="F1920" s="8" t="str">
        <f>VLOOKUP(A1920,Planilha1!A:Y,21,FALSE)</f>
        <v>Não</v>
      </c>
      <c r="G1920" s="8" t="str">
        <f>VLOOKUP(A1920,Planilha1!A:Y,22,FALSE)</f>
        <v>Não</v>
      </c>
      <c r="H1920" s="8" t="str">
        <f>VLOOKUP(A1920,Planilha1!A:Y,23,FALSE)</f>
        <v>Não</v>
      </c>
      <c r="I1920" s="8" t="str">
        <f>VLOOKUP(A1920,Planilha1!A:Y,24,FALSE)</f>
        <v>Não</v>
      </c>
      <c r="J1920" s="8" t="str">
        <f>VLOOKUP(A1920,Planilha1!A:Y,25,FALSE)</f>
        <v>Não</v>
      </c>
    </row>
    <row r="1921" spans="1:10">
      <c r="A1921" s="9">
        <v>315690</v>
      </c>
      <c r="B1921" s="16" t="s">
        <v>4304</v>
      </c>
      <c r="C1921" s="25" t="s">
        <v>19</v>
      </c>
      <c r="D1921" s="26">
        <v>45849</v>
      </c>
      <c r="E1921" s="8" t="str">
        <f>VLOOKUP(A1921,Planilha1!A:Y,20,FALSE)</f>
        <v>Sim</v>
      </c>
      <c r="F1921" s="8" t="str">
        <f>VLOOKUP(A1921,Planilha1!A:Y,21,FALSE)</f>
        <v>Não</v>
      </c>
      <c r="G1921" s="8" t="str">
        <f>VLOOKUP(A1921,Planilha1!A:Y,22,FALSE)</f>
        <v>Não</v>
      </c>
      <c r="H1921" s="8" t="str">
        <f>VLOOKUP(A1921,Planilha1!A:Y,23,FALSE)</f>
        <v>Não</v>
      </c>
      <c r="I1921" s="8" t="str">
        <f>VLOOKUP(A1921,Planilha1!A:Y,24,FALSE)</f>
        <v>Não</v>
      </c>
      <c r="J1921" s="8" t="str">
        <f>VLOOKUP(A1921,Planilha1!A:Y,25,FALSE)</f>
        <v>Não</v>
      </c>
    </row>
    <row r="1922" spans="1:10">
      <c r="A1922" s="9">
        <v>315700</v>
      </c>
      <c r="B1922" s="16" t="s">
        <v>1234</v>
      </c>
      <c r="C1922" s="15" t="s">
        <v>19</v>
      </c>
      <c r="D1922" s="17">
        <v>41905</v>
      </c>
      <c r="E1922" s="8" t="str">
        <f>VLOOKUP(A1922,Planilha1!A:Y,20,FALSE)</f>
        <v>Sim</v>
      </c>
      <c r="F1922" s="8" t="str">
        <f>VLOOKUP(A1922,Planilha1!A:Y,21,FALSE)</f>
        <v>Não</v>
      </c>
      <c r="G1922" s="8" t="str">
        <f>VLOOKUP(A1922,Planilha1!A:Y,22,FALSE)</f>
        <v>Não</v>
      </c>
      <c r="H1922" s="8" t="str">
        <f>VLOOKUP(A1922,Planilha1!A:Y,23,FALSE)</f>
        <v>Não</v>
      </c>
      <c r="I1922" s="8" t="str">
        <f>VLOOKUP(A1922,Planilha1!A:Y,24,FALSE)</f>
        <v>Não</v>
      </c>
      <c r="J1922" s="8" t="str">
        <f>VLOOKUP(A1922,Planilha1!A:Y,25,FALSE)</f>
        <v>Não</v>
      </c>
    </row>
    <row r="1923" spans="1:10" ht="15.75">
      <c r="A1923" s="23">
        <v>315710</v>
      </c>
      <c r="B1923" s="20" t="s">
        <v>1235</v>
      </c>
      <c r="C1923" s="15" t="s">
        <v>19</v>
      </c>
      <c r="D1923" s="17">
        <v>41905</v>
      </c>
      <c r="E1923" s="8" t="str">
        <f>VLOOKUP(A1923,Planilha1!A:Y,20,FALSE)</f>
        <v>Sim</v>
      </c>
      <c r="F1923" s="8" t="str">
        <f>VLOOKUP(A1923,Planilha1!A:Y,21,FALSE)</f>
        <v>Não</v>
      </c>
      <c r="G1923" s="8" t="str">
        <f>VLOOKUP(A1923,Planilha1!A:Y,22,FALSE)</f>
        <v>Não</v>
      </c>
      <c r="H1923" s="8" t="str">
        <f>VLOOKUP(A1923,Planilha1!A:Y,23,FALSE)</f>
        <v>Não</v>
      </c>
      <c r="I1923" s="8" t="str">
        <f>VLOOKUP(A1923,Planilha1!A:Y,24,FALSE)</f>
        <v>Não</v>
      </c>
      <c r="J1923" s="8" t="str">
        <f>VLOOKUP(A1923,Planilha1!A:Y,25,FALSE)</f>
        <v>Não</v>
      </c>
    </row>
    <row r="1924" spans="1:10">
      <c r="A1924" s="9">
        <v>315720</v>
      </c>
      <c r="B1924" s="16" t="s">
        <v>266</v>
      </c>
      <c r="C1924" s="25" t="s">
        <v>19</v>
      </c>
      <c r="D1924" s="26">
        <v>45849</v>
      </c>
      <c r="E1924" s="8" t="str">
        <f>VLOOKUP(A1924,Planilha1!A:Y,20,FALSE)</f>
        <v>Não</v>
      </c>
      <c r="F1924" s="8" t="str">
        <f>VLOOKUP(A1924,Planilha1!A:Y,21,FALSE)</f>
        <v>Não</v>
      </c>
      <c r="G1924" s="8" t="str">
        <f>VLOOKUP(A1924,Planilha1!A:Y,22,FALSE)</f>
        <v>Não</v>
      </c>
      <c r="H1924" s="8" t="str">
        <f>VLOOKUP(A1924,Planilha1!A:Y,23,FALSE)</f>
        <v>Não</v>
      </c>
      <c r="I1924" s="8" t="str">
        <f>VLOOKUP(A1924,Planilha1!A:Y,24,FALSE)</f>
        <v>Não</v>
      </c>
      <c r="J1924" s="8" t="str">
        <f>VLOOKUP(A1924,Planilha1!A:Y,25,FALSE)</f>
        <v>Não</v>
      </c>
    </row>
    <row r="1925" spans="1:10" ht="15.75">
      <c r="A1925" s="23">
        <v>315725</v>
      </c>
      <c r="B1925" s="20" t="s">
        <v>1236</v>
      </c>
      <c r="C1925" s="15" t="s">
        <v>19</v>
      </c>
      <c r="D1925" s="17">
        <v>43131</v>
      </c>
      <c r="E1925" s="8" t="str">
        <f>VLOOKUP(A1925,Planilha1!A:Y,20,FALSE)</f>
        <v>Sim</v>
      </c>
      <c r="F1925" s="8" t="str">
        <f>VLOOKUP(A1925,Planilha1!A:Y,21,FALSE)</f>
        <v>Não</v>
      </c>
      <c r="G1925" s="8" t="str">
        <f>VLOOKUP(A1925,Planilha1!A:Y,22,FALSE)</f>
        <v>Não</v>
      </c>
      <c r="H1925" s="8" t="str">
        <f>VLOOKUP(A1925,Planilha1!A:Y,23,FALSE)</f>
        <v>Não</v>
      </c>
      <c r="I1925" s="8" t="str">
        <f>VLOOKUP(A1925,Planilha1!A:Y,24,FALSE)</f>
        <v>Não</v>
      </c>
      <c r="J1925" s="8" t="str">
        <f>VLOOKUP(A1925,Planilha1!A:Y,25,FALSE)</f>
        <v>Não</v>
      </c>
    </row>
    <row r="1926" spans="1:10">
      <c r="A1926" s="9">
        <v>315727</v>
      </c>
      <c r="B1926" s="16" t="s">
        <v>3931</v>
      </c>
      <c r="C1926" s="15" t="s">
        <v>19</v>
      </c>
      <c r="D1926" s="17">
        <v>45574</v>
      </c>
      <c r="E1926" s="8" t="str">
        <f>VLOOKUP(A1926,Planilha1!A:Y,20,FALSE)</f>
        <v>Sim</v>
      </c>
      <c r="F1926" s="8" t="str">
        <f>VLOOKUP(A1926,Planilha1!A:Y,21,FALSE)</f>
        <v>Não</v>
      </c>
      <c r="G1926" s="8" t="str">
        <f>VLOOKUP(A1926,Planilha1!A:Y,22,FALSE)</f>
        <v>Não</v>
      </c>
      <c r="H1926" s="8" t="str">
        <f>VLOOKUP(A1926,Planilha1!A:Y,23,FALSE)</f>
        <v>Não</v>
      </c>
      <c r="I1926" s="8" t="str">
        <f>VLOOKUP(A1926,Planilha1!A:Y,24,FALSE)</f>
        <v>Não</v>
      </c>
      <c r="J1926" s="8" t="str">
        <f>VLOOKUP(A1926,Planilha1!A:Y,25,FALSE)</f>
        <v>Não</v>
      </c>
    </row>
    <row r="1927" spans="1:10">
      <c r="A1927" s="9">
        <v>315730</v>
      </c>
      <c r="B1927" s="16" t="s">
        <v>1237</v>
      </c>
      <c r="C1927" s="15" t="s">
        <v>19</v>
      </c>
      <c r="D1927" s="17">
        <v>43445</v>
      </c>
      <c r="E1927" s="8" t="str">
        <f>VLOOKUP(A1927,Planilha1!A:Y,20,FALSE)</f>
        <v>Não</v>
      </c>
      <c r="F1927" s="8" t="str">
        <f>VLOOKUP(A1927,Planilha1!A:Y,21,FALSE)</f>
        <v>Não</v>
      </c>
      <c r="G1927" s="8" t="str">
        <f>VLOOKUP(A1927,Planilha1!A:Y,22,FALSE)</f>
        <v>Não</v>
      </c>
      <c r="H1927" s="8" t="str">
        <f>VLOOKUP(A1927,Planilha1!A:Y,23,FALSE)</f>
        <v>Não</v>
      </c>
      <c r="I1927" s="8" t="str">
        <f>VLOOKUP(A1927,Planilha1!A:Y,24,FALSE)</f>
        <v>Não</v>
      </c>
      <c r="J1927" s="8" t="str">
        <f>VLOOKUP(A1927,Planilha1!A:Y,25,FALSE)</f>
        <v>Não</v>
      </c>
    </row>
    <row r="1928" spans="1:10">
      <c r="A1928" s="9">
        <v>315733</v>
      </c>
      <c r="B1928" s="16" t="s">
        <v>4305</v>
      </c>
      <c r="C1928" s="25" t="s">
        <v>19</v>
      </c>
      <c r="D1928" s="26">
        <v>45849</v>
      </c>
      <c r="E1928" s="8" t="str">
        <f>VLOOKUP(A1928,Planilha1!A:Y,20,FALSE)</f>
        <v>Sim</v>
      </c>
      <c r="F1928" s="8" t="str">
        <f>VLOOKUP(A1928,Planilha1!A:Y,21,FALSE)</f>
        <v>Não</v>
      </c>
      <c r="G1928" s="8" t="str">
        <f>VLOOKUP(A1928,Planilha1!A:Y,22,FALSE)</f>
        <v>Não</v>
      </c>
      <c r="H1928" s="8" t="str">
        <f>VLOOKUP(A1928,Planilha1!A:Y,23,FALSE)</f>
        <v>Não</v>
      </c>
      <c r="I1928" s="8" t="str">
        <f>VLOOKUP(A1928,Planilha1!A:Y,24,FALSE)</f>
        <v>Não</v>
      </c>
      <c r="J1928" s="8" t="str">
        <f>VLOOKUP(A1928,Planilha1!A:Y,25,FALSE)</f>
        <v>Não</v>
      </c>
    </row>
    <row r="1929" spans="1:10" ht="15.75">
      <c r="A1929" s="23">
        <v>315737</v>
      </c>
      <c r="B1929" s="20" t="s">
        <v>1238</v>
      </c>
      <c r="C1929" s="15" t="s">
        <v>19</v>
      </c>
      <c r="D1929" s="17">
        <v>43131</v>
      </c>
      <c r="E1929" s="8" t="str">
        <f>VLOOKUP(A1929,Planilha1!A:Y,20,FALSE)</f>
        <v>Sim</v>
      </c>
      <c r="F1929" s="8" t="str">
        <f>VLOOKUP(A1929,Planilha1!A:Y,21,FALSE)</f>
        <v>Não</v>
      </c>
      <c r="G1929" s="8" t="str">
        <f>VLOOKUP(A1929,Planilha1!A:Y,22,FALSE)</f>
        <v>Não</v>
      </c>
      <c r="H1929" s="8" t="str">
        <f>VLOOKUP(A1929,Planilha1!A:Y,23,FALSE)</f>
        <v>Não</v>
      </c>
      <c r="I1929" s="8" t="str">
        <f>VLOOKUP(A1929,Planilha1!A:Y,24,FALSE)</f>
        <v>Não</v>
      </c>
      <c r="J1929" s="8" t="str">
        <f>VLOOKUP(A1929,Planilha1!A:Y,25,FALSE)</f>
        <v>Não</v>
      </c>
    </row>
    <row r="1930" spans="1:10">
      <c r="A1930" s="9">
        <v>315740</v>
      </c>
      <c r="B1930" s="16" t="s">
        <v>1239</v>
      </c>
      <c r="C1930" s="15" t="s">
        <v>19</v>
      </c>
      <c r="D1930" s="17">
        <v>43131</v>
      </c>
      <c r="E1930" s="8" t="str">
        <f>VLOOKUP(A1930,Planilha1!A:Y,20,FALSE)</f>
        <v>Sim</v>
      </c>
      <c r="F1930" s="8" t="str">
        <f>VLOOKUP(A1930,Planilha1!A:Y,21,FALSE)</f>
        <v>Não</v>
      </c>
      <c r="G1930" s="8" t="str">
        <f>VLOOKUP(A1930,Planilha1!A:Y,22,FALSE)</f>
        <v>Não</v>
      </c>
      <c r="H1930" s="8" t="str">
        <f>VLOOKUP(A1930,Planilha1!A:Y,23,FALSE)</f>
        <v>Não</v>
      </c>
      <c r="I1930" s="8" t="str">
        <f>VLOOKUP(A1930,Planilha1!A:Y,24,FALSE)</f>
        <v>Não</v>
      </c>
      <c r="J1930" s="8" t="str">
        <f>VLOOKUP(A1930,Planilha1!A:Y,25,FALSE)</f>
        <v>Não</v>
      </c>
    </row>
    <row r="1931" spans="1:10" ht="15.75">
      <c r="A1931" s="23">
        <v>315750</v>
      </c>
      <c r="B1931" s="20" t="s">
        <v>1240</v>
      </c>
      <c r="C1931" s="15" t="s">
        <v>19</v>
      </c>
      <c r="D1931" s="17">
        <v>41905</v>
      </c>
      <c r="E1931" s="8" t="str">
        <f>VLOOKUP(A1931,Planilha1!A:Y,20,FALSE)</f>
        <v>Sim</v>
      </c>
      <c r="F1931" s="8" t="str">
        <f>VLOOKUP(A1931,Planilha1!A:Y,21,FALSE)</f>
        <v>Não</v>
      </c>
      <c r="G1931" s="8" t="str">
        <f>VLOOKUP(A1931,Planilha1!A:Y,22,FALSE)</f>
        <v>Não</v>
      </c>
      <c r="H1931" s="8" t="str">
        <f>VLOOKUP(A1931,Planilha1!A:Y,23,FALSE)</f>
        <v>Não</v>
      </c>
      <c r="I1931" s="8" t="str">
        <f>VLOOKUP(A1931,Planilha1!A:Y,24,FALSE)</f>
        <v>Não</v>
      </c>
      <c r="J1931" s="8" t="str">
        <f>VLOOKUP(A1931,Planilha1!A:Y,25,FALSE)</f>
        <v>Não</v>
      </c>
    </row>
    <row r="1932" spans="1:10">
      <c r="A1932" s="9">
        <v>315760</v>
      </c>
      <c r="B1932" s="16" t="s">
        <v>1241</v>
      </c>
      <c r="C1932" s="15" t="s">
        <v>19</v>
      </c>
      <c r="D1932" s="17">
        <v>43131</v>
      </c>
      <c r="E1932" s="8" t="str">
        <f>VLOOKUP(A1932,Planilha1!A:Y,20,FALSE)</f>
        <v>Sim</v>
      </c>
      <c r="F1932" s="8" t="str">
        <f>VLOOKUP(A1932,Planilha1!A:Y,21,FALSE)</f>
        <v>Não</v>
      </c>
      <c r="G1932" s="8" t="str">
        <f>VLOOKUP(A1932,Planilha1!A:Y,22,FALSE)</f>
        <v>Não</v>
      </c>
      <c r="H1932" s="8" t="str">
        <f>VLOOKUP(A1932,Planilha1!A:Y,23,FALSE)</f>
        <v>Não</v>
      </c>
      <c r="I1932" s="8" t="str">
        <f>VLOOKUP(A1932,Planilha1!A:Y,24,FALSE)</f>
        <v>Não</v>
      </c>
      <c r="J1932" s="8" t="str">
        <f>VLOOKUP(A1932,Planilha1!A:Y,25,FALSE)</f>
        <v>Não</v>
      </c>
    </row>
    <row r="1933" spans="1:10">
      <c r="A1933" s="9">
        <v>315765</v>
      </c>
      <c r="B1933" s="16" t="s">
        <v>1242</v>
      </c>
      <c r="C1933" s="15" t="s">
        <v>19</v>
      </c>
      <c r="D1933" s="17">
        <v>41136</v>
      </c>
      <c r="E1933" s="8" t="str">
        <f>VLOOKUP(A1933,Planilha1!A:Y,20,FALSE)</f>
        <v>Não</v>
      </c>
      <c r="F1933" s="8" t="str">
        <f>VLOOKUP(A1933,Planilha1!A:Y,21,FALSE)</f>
        <v>Não</v>
      </c>
      <c r="G1933" s="8" t="str">
        <f>VLOOKUP(A1933,Planilha1!A:Y,22,FALSE)</f>
        <v>Não</v>
      </c>
      <c r="H1933" s="8" t="str">
        <f>VLOOKUP(A1933,Planilha1!A:Y,23,FALSE)</f>
        <v>Não</v>
      </c>
      <c r="I1933" s="8" t="str">
        <f>VLOOKUP(A1933,Planilha1!A:Y,24,FALSE)</f>
        <v>Não</v>
      </c>
      <c r="J1933" s="8" t="str">
        <f>VLOOKUP(A1933,Planilha1!A:Y,25,FALSE)</f>
        <v>Não</v>
      </c>
    </row>
    <row r="1934" spans="1:10">
      <c r="A1934" s="9">
        <v>315770</v>
      </c>
      <c r="B1934" s="16" t="s">
        <v>4306</v>
      </c>
      <c r="C1934" s="25" t="s">
        <v>19</v>
      </c>
      <c r="D1934" s="26">
        <v>45849</v>
      </c>
      <c r="E1934" s="8" t="str">
        <f>VLOOKUP(A1934,Planilha1!A:Y,20,FALSE)</f>
        <v>Não</v>
      </c>
      <c r="F1934" s="8" t="str">
        <f>VLOOKUP(A1934,Planilha1!A:Y,21,FALSE)</f>
        <v>Não</v>
      </c>
      <c r="G1934" s="8" t="str">
        <f>VLOOKUP(A1934,Planilha1!A:Y,22,FALSE)</f>
        <v>Não</v>
      </c>
      <c r="H1934" s="8" t="str">
        <f>VLOOKUP(A1934,Planilha1!A:Y,23,FALSE)</f>
        <v>Não</v>
      </c>
      <c r="I1934" s="8" t="str">
        <f>VLOOKUP(A1934,Planilha1!A:Y,24,FALSE)</f>
        <v>Não</v>
      </c>
      <c r="J1934" s="8" t="str">
        <f>VLOOKUP(A1934,Planilha1!A:Y,25,FALSE)</f>
        <v>Não</v>
      </c>
    </row>
    <row r="1935" spans="1:10">
      <c r="A1935" s="9">
        <v>315780</v>
      </c>
      <c r="B1935" s="16" t="s">
        <v>269</v>
      </c>
      <c r="C1935" s="15" t="s">
        <v>19</v>
      </c>
      <c r="D1935" s="17">
        <v>43445</v>
      </c>
      <c r="E1935" s="8" t="str">
        <f>VLOOKUP(A1935,Planilha1!A:Y,20,FALSE)</f>
        <v>Não</v>
      </c>
      <c r="F1935" s="8" t="str">
        <f>VLOOKUP(A1935,Planilha1!A:Y,21,FALSE)</f>
        <v>Não</v>
      </c>
      <c r="G1935" s="8" t="str">
        <f>VLOOKUP(A1935,Planilha1!A:Y,22,FALSE)</f>
        <v>Não</v>
      </c>
      <c r="H1935" s="8" t="str">
        <f>VLOOKUP(A1935,Planilha1!A:Y,23,FALSE)</f>
        <v>Não</v>
      </c>
      <c r="I1935" s="8" t="str">
        <f>VLOOKUP(A1935,Planilha1!A:Y,24,FALSE)</f>
        <v>Não</v>
      </c>
      <c r="J1935" s="8" t="str">
        <f>VLOOKUP(A1935,Planilha1!A:Y,25,FALSE)</f>
        <v>Não</v>
      </c>
    </row>
    <row r="1936" spans="1:10">
      <c r="A1936" s="9">
        <v>315790</v>
      </c>
      <c r="B1936" s="16" t="s">
        <v>1243</v>
      </c>
      <c r="C1936" s="15" t="s">
        <v>19</v>
      </c>
      <c r="D1936" s="17">
        <v>41905</v>
      </c>
      <c r="E1936" s="8" t="str">
        <f>VLOOKUP(A1936,Planilha1!A:Y,20,FALSE)</f>
        <v>Sim</v>
      </c>
      <c r="F1936" s="8" t="str">
        <f>VLOOKUP(A1936,Planilha1!A:Y,21,FALSE)</f>
        <v>Não</v>
      </c>
      <c r="G1936" s="8" t="str">
        <f>VLOOKUP(A1936,Planilha1!A:Y,22,FALSE)</f>
        <v>Não</v>
      </c>
      <c r="H1936" s="8" t="str">
        <f>VLOOKUP(A1936,Planilha1!A:Y,23,FALSE)</f>
        <v>Não</v>
      </c>
      <c r="I1936" s="8" t="str">
        <f>VLOOKUP(A1936,Planilha1!A:Y,24,FALSE)</f>
        <v>Não</v>
      </c>
      <c r="J1936" s="8" t="str">
        <f>VLOOKUP(A1936,Planilha1!A:Y,25,FALSE)</f>
        <v>Não</v>
      </c>
    </row>
    <row r="1937" spans="1:10">
      <c r="A1937" s="9">
        <v>315800</v>
      </c>
      <c r="B1937" s="16" t="s">
        <v>1244</v>
      </c>
      <c r="C1937" s="15" t="s">
        <v>19</v>
      </c>
      <c r="D1937" s="17">
        <v>43445</v>
      </c>
      <c r="E1937" s="8" t="str">
        <f>VLOOKUP(A1937,Planilha1!A:Y,20,FALSE)</f>
        <v>Sim</v>
      </c>
      <c r="F1937" s="8" t="str">
        <f>VLOOKUP(A1937,Planilha1!A:Y,21,FALSE)</f>
        <v>Não</v>
      </c>
      <c r="G1937" s="8" t="str">
        <f>VLOOKUP(A1937,Planilha1!A:Y,22,FALSE)</f>
        <v>Não</v>
      </c>
      <c r="H1937" s="8" t="str">
        <f>VLOOKUP(A1937,Planilha1!A:Y,23,FALSE)</f>
        <v>Não</v>
      </c>
      <c r="I1937" s="8" t="str">
        <f>VLOOKUP(A1937,Planilha1!A:Y,24,FALSE)</f>
        <v>Não</v>
      </c>
      <c r="J1937" s="8" t="str">
        <f>VLOOKUP(A1937,Planilha1!A:Y,25,FALSE)</f>
        <v>Não</v>
      </c>
    </row>
    <row r="1938" spans="1:10">
      <c r="A1938" s="9">
        <v>315810</v>
      </c>
      <c r="B1938" s="18" t="s">
        <v>1245</v>
      </c>
      <c r="C1938" s="15" t="s">
        <v>19</v>
      </c>
      <c r="D1938" s="17">
        <v>41905</v>
      </c>
      <c r="E1938" s="8" t="str">
        <f>VLOOKUP(A1938,Planilha1!A:Y,20,FALSE)</f>
        <v>Não</v>
      </c>
      <c r="F1938" s="8" t="str">
        <f>VLOOKUP(A1938,Planilha1!A:Y,21,FALSE)</f>
        <v>Não</v>
      </c>
      <c r="G1938" s="8" t="str">
        <f>VLOOKUP(A1938,Planilha1!A:Y,22,FALSE)</f>
        <v>Não</v>
      </c>
      <c r="H1938" s="8" t="str">
        <f>VLOOKUP(A1938,Planilha1!A:Y,23,FALSE)</f>
        <v>Não</v>
      </c>
      <c r="I1938" s="8" t="str">
        <f>VLOOKUP(A1938,Planilha1!A:Y,24,FALSE)</f>
        <v>Não</v>
      </c>
      <c r="J1938" s="8" t="str">
        <f>VLOOKUP(A1938,Planilha1!A:Y,25,FALSE)</f>
        <v>Não</v>
      </c>
    </row>
    <row r="1939" spans="1:10">
      <c r="A1939" s="9">
        <v>315820</v>
      </c>
      <c r="B1939" s="16" t="s">
        <v>1246</v>
      </c>
      <c r="C1939" s="15" t="s">
        <v>19</v>
      </c>
      <c r="D1939" s="17">
        <v>43131</v>
      </c>
      <c r="E1939" s="8" t="str">
        <f>VLOOKUP(A1939,Planilha1!A:Y,20,FALSE)</f>
        <v>Sim</v>
      </c>
      <c r="F1939" s="8" t="str">
        <f>VLOOKUP(A1939,Planilha1!A:Y,21,FALSE)</f>
        <v>Não</v>
      </c>
      <c r="G1939" s="8" t="str">
        <f>VLOOKUP(A1939,Planilha1!A:Y,22,FALSE)</f>
        <v>Não</v>
      </c>
      <c r="H1939" s="8" t="str">
        <f>VLOOKUP(A1939,Planilha1!A:Y,23,FALSE)</f>
        <v>Não</v>
      </c>
      <c r="I1939" s="8" t="str">
        <f>VLOOKUP(A1939,Planilha1!A:Y,24,FALSE)</f>
        <v>Não</v>
      </c>
      <c r="J1939" s="8" t="str">
        <f>VLOOKUP(A1939,Planilha1!A:Y,25,FALSE)</f>
        <v>Não</v>
      </c>
    </row>
    <row r="1940" spans="1:10">
      <c r="A1940" s="9">
        <v>315920</v>
      </c>
      <c r="B1940" s="16" t="s">
        <v>3932</v>
      </c>
      <c r="C1940" s="15" t="s">
        <v>19</v>
      </c>
      <c r="D1940" s="17">
        <v>45574</v>
      </c>
      <c r="E1940" s="8" t="str">
        <f>VLOOKUP(A1940,Planilha1!A:Y,20,FALSE)</f>
        <v>Sim</v>
      </c>
      <c r="F1940" s="8" t="str">
        <f>VLOOKUP(A1940,Planilha1!A:Y,21,FALSE)</f>
        <v>Não</v>
      </c>
      <c r="G1940" s="8" t="str">
        <f>VLOOKUP(A1940,Planilha1!A:Y,22,FALSE)</f>
        <v>Não</v>
      </c>
      <c r="H1940" s="8" t="str">
        <f>VLOOKUP(A1940,Planilha1!A:Y,23,FALSE)</f>
        <v>Não</v>
      </c>
      <c r="I1940" s="8" t="str">
        <f>VLOOKUP(A1940,Planilha1!A:Y,24,FALSE)</f>
        <v>Não</v>
      </c>
      <c r="J1940" s="8" t="str">
        <f>VLOOKUP(A1940,Planilha1!A:Y,25,FALSE)</f>
        <v>Não</v>
      </c>
    </row>
    <row r="1941" spans="1:10">
      <c r="A1941" s="9">
        <v>315940</v>
      </c>
      <c r="B1941" s="16" t="s">
        <v>3933</v>
      </c>
      <c r="C1941" s="15" t="s">
        <v>19</v>
      </c>
      <c r="D1941" s="17">
        <v>45574</v>
      </c>
      <c r="E1941" s="8" t="str">
        <f>VLOOKUP(A1941,Planilha1!A:Y,20,FALSE)</f>
        <v>Sim</v>
      </c>
      <c r="F1941" s="8" t="str">
        <f>VLOOKUP(A1941,Planilha1!A:Y,21,FALSE)</f>
        <v>Não</v>
      </c>
      <c r="G1941" s="8" t="str">
        <f>VLOOKUP(A1941,Planilha1!A:Y,22,FALSE)</f>
        <v>Não</v>
      </c>
      <c r="H1941" s="8" t="str">
        <f>VLOOKUP(A1941,Planilha1!A:Y,23,FALSE)</f>
        <v>Não</v>
      </c>
      <c r="I1941" s="8" t="str">
        <f>VLOOKUP(A1941,Planilha1!A:Y,24,FALSE)</f>
        <v>Não</v>
      </c>
      <c r="J1941" s="8" t="str">
        <f>VLOOKUP(A1941,Planilha1!A:Y,25,FALSE)</f>
        <v>Não</v>
      </c>
    </row>
    <row r="1942" spans="1:10">
      <c r="A1942" s="9">
        <v>315930</v>
      </c>
      <c r="B1942" s="16" t="s">
        <v>3934</v>
      </c>
      <c r="C1942" s="15" t="s">
        <v>19</v>
      </c>
      <c r="D1942" s="17">
        <v>45574</v>
      </c>
      <c r="E1942" s="8" t="str">
        <f>VLOOKUP(A1942,Planilha1!A:Y,20,FALSE)</f>
        <v>Sim</v>
      </c>
      <c r="F1942" s="8" t="str">
        <f>VLOOKUP(A1942,Planilha1!A:Y,21,FALSE)</f>
        <v>Não</v>
      </c>
      <c r="G1942" s="8" t="str">
        <f>VLOOKUP(A1942,Planilha1!A:Y,22,FALSE)</f>
        <v>Não</v>
      </c>
      <c r="H1942" s="8" t="str">
        <f>VLOOKUP(A1942,Planilha1!A:Y,23,FALSE)</f>
        <v>Não</v>
      </c>
      <c r="I1942" s="8" t="str">
        <f>VLOOKUP(A1942,Planilha1!A:Y,24,FALSE)</f>
        <v>Não</v>
      </c>
      <c r="J1942" s="8" t="str">
        <f>VLOOKUP(A1942,Planilha1!A:Y,25,FALSE)</f>
        <v>Não</v>
      </c>
    </row>
    <row r="1943" spans="1:10">
      <c r="A1943" s="9">
        <v>315935</v>
      </c>
      <c r="B1943" s="16" t="s">
        <v>1247</v>
      </c>
      <c r="C1943" s="15" t="s">
        <v>19</v>
      </c>
      <c r="D1943" s="17">
        <v>43131</v>
      </c>
      <c r="E1943" s="8" t="str">
        <f>VLOOKUP(A1943,Planilha1!A:Y,20,FALSE)</f>
        <v>Sim</v>
      </c>
      <c r="F1943" s="8" t="str">
        <f>VLOOKUP(A1943,Planilha1!A:Y,21,FALSE)</f>
        <v>Não</v>
      </c>
      <c r="G1943" s="8" t="str">
        <f>VLOOKUP(A1943,Planilha1!A:Y,22,FALSE)</f>
        <v>Não</v>
      </c>
      <c r="H1943" s="8" t="str">
        <f>VLOOKUP(A1943,Planilha1!A:Y,23,FALSE)</f>
        <v>Não</v>
      </c>
      <c r="I1943" s="8" t="str">
        <f>VLOOKUP(A1943,Planilha1!A:Y,24,FALSE)</f>
        <v>Não</v>
      </c>
      <c r="J1943" s="8" t="str">
        <f>VLOOKUP(A1943,Planilha1!A:Y,25,FALSE)</f>
        <v>Não</v>
      </c>
    </row>
    <row r="1944" spans="1:10">
      <c r="A1944" s="9">
        <v>315950</v>
      </c>
      <c r="B1944" s="16" t="s">
        <v>1248</v>
      </c>
      <c r="C1944" s="15" t="s">
        <v>19</v>
      </c>
      <c r="D1944" s="17">
        <v>43131</v>
      </c>
      <c r="E1944" s="8" t="str">
        <f>VLOOKUP(A1944,Planilha1!A:Y,20,FALSE)</f>
        <v>Sim</v>
      </c>
      <c r="F1944" s="8" t="str">
        <f>VLOOKUP(A1944,Planilha1!A:Y,21,FALSE)</f>
        <v>Não</v>
      </c>
      <c r="G1944" s="8" t="str">
        <f>VLOOKUP(A1944,Planilha1!A:Y,22,FALSE)</f>
        <v>Não</v>
      </c>
      <c r="H1944" s="8" t="str">
        <f>VLOOKUP(A1944,Planilha1!A:Y,23,FALSE)</f>
        <v>Não</v>
      </c>
      <c r="I1944" s="8" t="str">
        <f>VLOOKUP(A1944,Planilha1!A:Y,24,FALSE)</f>
        <v>Não</v>
      </c>
      <c r="J1944" s="8" t="str">
        <f>VLOOKUP(A1944,Planilha1!A:Y,25,FALSE)</f>
        <v>Não</v>
      </c>
    </row>
    <row r="1945" spans="1:10">
      <c r="A1945" s="9">
        <v>315960</v>
      </c>
      <c r="B1945" s="16" t="s">
        <v>4307</v>
      </c>
      <c r="C1945" s="25" t="s">
        <v>19</v>
      </c>
      <c r="D1945" s="26">
        <v>45849</v>
      </c>
      <c r="E1945" s="8" t="str">
        <f>VLOOKUP(A1945,Planilha1!A:Y,20,FALSE)</f>
        <v>Sim</v>
      </c>
      <c r="F1945" s="8" t="str">
        <f>VLOOKUP(A1945,Planilha1!A:Y,21,FALSE)</f>
        <v>Sim</v>
      </c>
      <c r="G1945" s="8" t="str">
        <f>VLOOKUP(A1945,Planilha1!A:Y,22,FALSE)</f>
        <v>Não</v>
      </c>
      <c r="H1945" s="8" t="str">
        <f>VLOOKUP(A1945,Planilha1!A:Y,23,FALSE)</f>
        <v>Sim</v>
      </c>
      <c r="I1945" s="8" t="str">
        <f>VLOOKUP(A1945,Planilha1!A:Y,24,FALSE)</f>
        <v>Não</v>
      </c>
      <c r="J1945" s="8" t="str">
        <f>VLOOKUP(A1945,Planilha1!A:Y,25,FALSE)</f>
        <v>Sim</v>
      </c>
    </row>
    <row r="1946" spans="1:10">
      <c r="A1946" s="9">
        <v>315970</v>
      </c>
      <c r="B1946" s="16" t="s">
        <v>4308</v>
      </c>
      <c r="C1946" s="25" t="s">
        <v>19</v>
      </c>
      <c r="D1946" s="26">
        <v>45849</v>
      </c>
      <c r="E1946" s="8" t="str">
        <f>VLOOKUP(A1946,Planilha1!A:Y,20,FALSE)</f>
        <v>Não</v>
      </c>
      <c r="F1946" s="8" t="str">
        <f>VLOOKUP(A1946,Planilha1!A:Y,21,FALSE)</f>
        <v>Não</v>
      </c>
      <c r="G1946" s="8" t="str">
        <f>VLOOKUP(A1946,Planilha1!A:Y,22,FALSE)</f>
        <v>Não</v>
      </c>
      <c r="H1946" s="8" t="str">
        <f>VLOOKUP(A1946,Planilha1!A:Y,23,FALSE)</f>
        <v>Não</v>
      </c>
      <c r="I1946" s="8" t="str">
        <f>VLOOKUP(A1946,Planilha1!A:Y,24,FALSE)</f>
        <v>Não</v>
      </c>
      <c r="J1946" s="8" t="str">
        <f>VLOOKUP(A1946,Planilha1!A:Y,25,FALSE)</f>
        <v>Não</v>
      </c>
    </row>
    <row r="1947" spans="1:10" ht="15.75">
      <c r="A1947" s="23">
        <v>315980</v>
      </c>
      <c r="B1947" s="20" t="s">
        <v>4309</v>
      </c>
      <c r="C1947" s="25" t="s">
        <v>19</v>
      </c>
      <c r="D1947" s="26">
        <v>45849</v>
      </c>
      <c r="E1947" s="8" t="str">
        <f>VLOOKUP(A1947,Planilha1!A:Y,20,FALSE)</f>
        <v>Sim</v>
      </c>
      <c r="F1947" s="8" t="str">
        <f>VLOOKUP(A1947,Planilha1!A:Y,21,FALSE)</f>
        <v>Não</v>
      </c>
      <c r="G1947" s="8" t="str">
        <f>VLOOKUP(A1947,Planilha1!A:Y,22,FALSE)</f>
        <v>Não</v>
      </c>
      <c r="H1947" s="8" t="str">
        <f>VLOOKUP(A1947,Planilha1!A:Y,23,FALSE)</f>
        <v>Não</v>
      </c>
      <c r="I1947" s="8" t="str">
        <f>VLOOKUP(A1947,Planilha1!A:Y,24,FALSE)</f>
        <v>Não</v>
      </c>
      <c r="J1947" s="8" t="str">
        <f>VLOOKUP(A1947,Planilha1!A:Y,25,FALSE)</f>
        <v>Não</v>
      </c>
    </row>
    <row r="1948" spans="1:10">
      <c r="A1948" s="9">
        <v>315830</v>
      </c>
      <c r="B1948" s="16" t="s">
        <v>4155</v>
      </c>
      <c r="C1948" s="25" t="s">
        <v>19</v>
      </c>
      <c r="D1948" s="26">
        <v>45642</v>
      </c>
      <c r="E1948" s="8" t="str">
        <f>VLOOKUP(A1948,Planilha1!A:Y,20,FALSE)</f>
        <v>Não</v>
      </c>
      <c r="F1948" s="8" t="str">
        <f>VLOOKUP(A1948,Planilha1!A:Y,21,FALSE)</f>
        <v>Não</v>
      </c>
      <c r="G1948" s="8" t="str">
        <f>VLOOKUP(A1948,Planilha1!A:Y,22,FALSE)</f>
        <v>Não</v>
      </c>
      <c r="H1948" s="8" t="str">
        <f>VLOOKUP(A1948,Planilha1!A:Y,23,FALSE)</f>
        <v>Não</v>
      </c>
      <c r="I1948" s="8" t="str">
        <f>VLOOKUP(A1948,Planilha1!A:Y,24,FALSE)</f>
        <v>Não</v>
      </c>
      <c r="J1948" s="8" t="str">
        <f>VLOOKUP(A1948,Planilha1!A:Y,25,FALSE)</f>
        <v>Não</v>
      </c>
    </row>
    <row r="1949" spans="1:10">
      <c r="A1949" s="9">
        <v>315840</v>
      </c>
      <c r="B1949" s="16" t="s">
        <v>3935</v>
      </c>
      <c r="C1949" s="15" t="s">
        <v>19</v>
      </c>
      <c r="D1949" s="17">
        <v>45574</v>
      </c>
      <c r="E1949" s="8" t="str">
        <f>VLOOKUP(A1949,Planilha1!A:Y,20,FALSE)</f>
        <v>Não</v>
      </c>
      <c r="F1949" s="8" t="str">
        <f>VLOOKUP(A1949,Planilha1!A:Y,21,FALSE)</f>
        <v>Não</v>
      </c>
      <c r="G1949" s="8" t="str">
        <f>VLOOKUP(A1949,Planilha1!A:Y,22,FALSE)</f>
        <v>Não</v>
      </c>
      <c r="H1949" s="8" t="str">
        <f>VLOOKUP(A1949,Planilha1!A:Y,23,FALSE)</f>
        <v>Não</v>
      </c>
      <c r="I1949" s="8" t="str">
        <f>VLOOKUP(A1949,Planilha1!A:Y,24,FALSE)</f>
        <v>Não</v>
      </c>
      <c r="J1949" s="8" t="str">
        <f>VLOOKUP(A1949,Planilha1!A:Y,25,FALSE)</f>
        <v>Não</v>
      </c>
    </row>
    <row r="1950" spans="1:10">
      <c r="A1950" s="9">
        <v>315850</v>
      </c>
      <c r="B1950" s="16" t="s">
        <v>1249</v>
      </c>
      <c r="C1950" s="15" t="s">
        <v>19</v>
      </c>
      <c r="D1950" s="17">
        <v>43445</v>
      </c>
      <c r="E1950" s="8" t="str">
        <f>VLOOKUP(A1950,Planilha1!A:Y,20,FALSE)</f>
        <v>Sim</v>
      </c>
      <c r="F1950" s="8" t="str">
        <f>VLOOKUP(A1950,Planilha1!A:Y,21,FALSE)</f>
        <v>Não</v>
      </c>
      <c r="G1950" s="8" t="str">
        <f>VLOOKUP(A1950,Planilha1!A:Y,22,FALSE)</f>
        <v>Não</v>
      </c>
      <c r="H1950" s="8" t="str">
        <f>VLOOKUP(A1950,Planilha1!A:Y,23,FALSE)</f>
        <v>Não</v>
      </c>
      <c r="I1950" s="8" t="str">
        <f>VLOOKUP(A1950,Planilha1!A:Y,24,FALSE)</f>
        <v>Não</v>
      </c>
      <c r="J1950" s="8" t="str">
        <f>VLOOKUP(A1950,Planilha1!A:Y,25,FALSE)</f>
        <v>Não</v>
      </c>
    </row>
    <row r="1951" spans="1:10" ht="15.75">
      <c r="A1951" s="23">
        <v>315860</v>
      </c>
      <c r="B1951" s="20" t="s">
        <v>1250</v>
      </c>
      <c r="C1951" s="15" t="s">
        <v>19</v>
      </c>
      <c r="D1951" s="17">
        <v>43818</v>
      </c>
      <c r="E1951" s="8" t="str">
        <f>VLOOKUP(A1951,Planilha1!A:Y,20,FALSE)</f>
        <v>Sim</v>
      </c>
      <c r="F1951" s="8" t="str">
        <f>VLOOKUP(A1951,Planilha1!A:Y,21,FALSE)</f>
        <v>Não</v>
      </c>
      <c r="G1951" s="8" t="str">
        <f>VLOOKUP(A1951,Planilha1!A:Y,22,FALSE)</f>
        <v>Não</v>
      </c>
      <c r="H1951" s="8" t="str">
        <f>VLOOKUP(A1951,Planilha1!A:Y,23,FALSE)</f>
        <v>Não</v>
      </c>
      <c r="I1951" s="8" t="str">
        <f>VLOOKUP(A1951,Planilha1!A:Y,24,FALSE)</f>
        <v>Não</v>
      </c>
      <c r="J1951" s="8" t="str">
        <f>VLOOKUP(A1951,Planilha1!A:Y,25,FALSE)</f>
        <v>Não</v>
      </c>
    </row>
    <row r="1952" spans="1:10">
      <c r="A1952" s="9">
        <v>315870</v>
      </c>
      <c r="B1952" s="16" t="s">
        <v>3936</v>
      </c>
      <c r="C1952" s="15" t="s">
        <v>19</v>
      </c>
      <c r="D1952" s="17">
        <v>45574</v>
      </c>
      <c r="E1952" s="8" t="str">
        <f>VLOOKUP(A1952,Planilha1!A:Y,20,FALSE)</f>
        <v>Sim</v>
      </c>
      <c r="F1952" s="8" t="str">
        <f>VLOOKUP(A1952,Planilha1!A:Y,21,FALSE)</f>
        <v>Não</v>
      </c>
      <c r="G1952" s="8" t="str">
        <f>VLOOKUP(A1952,Planilha1!A:Y,22,FALSE)</f>
        <v>Não</v>
      </c>
      <c r="H1952" s="8" t="str">
        <f>VLOOKUP(A1952,Planilha1!A:Y,23,FALSE)</f>
        <v>Não</v>
      </c>
      <c r="I1952" s="8" t="str">
        <f>VLOOKUP(A1952,Planilha1!A:Y,24,FALSE)</f>
        <v>Não</v>
      </c>
      <c r="J1952" s="8" t="str">
        <f>VLOOKUP(A1952,Planilha1!A:Y,25,FALSE)</f>
        <v>Não</v>
      </c>
    </row>
    <row r="1953" spans="1:10">
      <c r="A1953" s="9">
        <v>315880</v>
      </c>
      <c r="B1953" s="16" t="s">
        <v>3937</v>
      </c>
      <c r="C1953" s="15" t="s">
        <v>19</v>
      </c>
      <c r="D1953" s="17">
        <v>45574</v>
      </c>
      <c r="E1953" s="8" t="str">
        <f>VLOOKUP(A1953,Planilha1!A:Y,20,FALSE)</f>
        <v>Não</v>
      </c>
      <c r="F1953" s="8" t="str">
        <f>VLOOKUP(A1953,Planilha1!A:Y,21,FALSE)</f>
        <v>Não</v>
      </c>
      <c r="G1953" s="8" t="str">
        <f>VLOOKUP(A1953,Planilha1!A:Y,22,FALSE)</f>
        <v>Não</v>
      </c>
      <c r="H1953" s="8" t="str">
        <f>VLOOKUP(A1953,Planilha1!A:Y,23,FALSE)</f>
        <v>Não</v>
      </c>
      <c r="I1953" s="8" t="str">
        <f>VLOOKUP(A1953,Planilha1!A:Y,24,FALSE)</f>
        <v>Não</v>
      </c>
      <c r="J1953" s="8" t="str">
        <f>VLOOKUP(A1953,Planilha1!A:Y,25,FALSE)</f>
        <v>Não</v>
      </c>
    </row>
    <row r="1954" spans="1:10">
      <c r="A1954" s="9">
        <v>315890</v>
      </c>
      <c r="B1954" s="16" t="s">
        <v>1251</v>
      </c>
      <c r="C1954" s="15" t="s">
        <v>19</v>
      </c>
      <c r="D1954" s="17">
        <v>43131</v>
      </c>
      <c r="E1954" s="8" t="str">
        <f>VLOOKUP(A1954,Planilha1!A:Y,20,FALSE)</f>
        <v>Não</v>
      </c>
      <c r="F1954" s="8" t="str">
        <f>VLOOKUP(A1954,Planilha1!A:Y,21,FALSE)</f>
        <v>Não</v>
      </c>
      <c r="G1954" s="8" t="str">
        <f>VLOOKUP(A1954,Planilha1!A:Y,22,FALSE)</f>
        <v>Não</v>
      </c>
      <c r="H1954" s="8" t="str">
        <f>VLOOKUP(A1954,Planilha1!A:Y,23,FALSE)</f>
        <v>Não</v>
      </c>
      <c r="I1954" s="8" t="str">
        <f>VLOOKUP(A1954,Planilha1!A:Y,24,FALSE)</f>
        <v>Não</v>
      </c>
      <c r="J1954" s="8" t="str">
        <f>VLOOKUP(A1954,Planilha1!A:Y,25,FALSE)</f>
        <v>Não</v>
      </c>
    </row>
    <row r="1955" spans="1:10">
      <c r="A1955" s="9">
        <v>315895</v>
      </c>
      <c r="B1955" s="16" t="s">
        <v>1252</v>
      </c>
      <c r="C1955" s="15" t="s">
        <v>19</v>
      </c>
      <c r="D1955" s="17">
        <v>43818</v>
      </c>
      <c r="E1955" s="8" t="str">
        <f>VLOOKUP(A1955,Planilha1!A:Y,20,FALSE)</f>
        <v>Sim</v>
      </c>
      <c r="F1955" s="8" t="str">
        <f>VLOOKUP(A1955,Planilha1!A:Y,21,FALSE)</f>
        <v>Não</v>
      </c>
      <c r="G1955" s="8" t="str">
        <f>VLOOKUP(A1955,Planilha1!A:Y,22,FALSE)</f>
        <v>Não</v>
      </c>
      <c r="H1955" s="8" t="str">
        <f>VLOOKUP(A1955,Planilha1!A:Y,23,FALSE)</f>
        <v>Não</v>
      </c>
      <c r="I1955" s="8" t="str">
        <f>VLOOKUP(A1955,Planilha1!A:Y,24,FALSE)</f>
        <v>Não</v>
      </c>
      <c r="J1955" s="8" t="str">
        <f>VLOOKUP(A1955,Planilha1!A:Y,25,FALSE)</f>
        <v>Não</v>
      </c>
    </row>
    <row r="1956" spans="1:10">
      <c r="A1956" s="9">
        <v>315900</v>
      </c>
      <c r="B1956" s="16" t="s">
        <v>3938</v>
      </c>
      <c r="C1956" s="15" t="s">
        <v>19</v>
      </c>
      <c r="D1956" s="17">
        <v>45574</v>
      </c>
      <c r="E1956" s="8" t="str">
        <f>VLOOKUP(A1956,Planilha1!A:Y,20,FALSE)</f>
        <v>Não</v>
      </c>
      <c r="F1956" s="8" t="str">
        <f>VLOOKUP(A1956,Planilha1!A:Y,21,FALSE)</f>
        <v>Não</v>
      </c>
      <c r="G1956" s="8" t="str">
        <f>VLOOKUP(A1956,Planilha1!A:Y,22,FALSE)</f>
        <v>Não</v>
      </c>
      <c r="H1956" s="8" t="str">
        <f>VLOOKUP(A1956,Planilha1!A:Y,23,FALSE)</f>
        <v>Não</v>
      </c>
      <c r="I1956" s="8" t="str">
        <f>VLOOKUP(A1956,Planilha1!A:Y,24,FALSE)</f>
        <v>Não</v>
      </c>
      <c r="J1956" s="8" t="str">
        <f>VLOOKUP(A1956,Planilha1!A:Y,25,FALSE)</f>
        <v>Não</v>
      </c>
    </row>
    <row r="1957" spans="1:10">
      <c r="A1957" s="9">
        <v>315910</v>
      </c>
      <c r="B1957" s="16" t="s">
        <v>1385</v>
      </c>
      <c r="C1957" s="15" t="s">
        <v>19</v>
      </c>
      <c r="D1957" s="17">
        <v>45280</v>
      </c>
      <c r="E1957" s="8" t="str">
        <f>VLOOKUP(A1957,Planilha1!A:Y,20,FALSE)</f>
        <v>Sim</v>
      </c>
      <c r="F1957" s="8" t="str">
        <f>VLOOKUP(A1957,Planilha1!A:Y,21,FALSE)</f>
        <v>Não</v>
      </c>
      <c r="G1957" s="8" t="str">
        <f>VLOOKUP(A1957,Planilha1!A:Y,22,FALSE)</f>
        <v>Não</v>
      </c>
      <c r="H1957" s="8" t="str">
        <f>VLOOKUP(A1957,Planilha1!A:Y,23,FALSE)</f>
        <v>Não</v>
      </c>
      <c r="I1957" s="8" t="str">
        <f>VLOOKUP(A1957,Planilha1!A:Y,24,FALSE)</f>
        <v>Não</v>
      </c>
      <c r="J1957" s="8" t="str">
        <f>VLOOKUP(A1957,Planilha1!A:Y,25,FALSE)</f>
        <v>Não</v>
      </c>
    </row>
    <row r="1958" spans="1:10">
      <c r="A1958" s="9">
        <v>315990</v>
      </c>
      <c r="B1958" s="16" t="s">
        <v>1253</v>
      </c>
      <c r="C1958" s="15" t="s">
        <v>19</v>
      </c>
      <c r="D1958" s="17">
        <v>43445</v>
      </c>
      <c r="E1958" s="8" t="str">
        <f>VLOOKUP(A1958,Planilha1!A:Y,20,FALSE)</f>
        <v>Sim</v>
      </c>
      <c r="F1958" s="8" t="str">
        <f>VLOOKUP(A1958,Planilha1!A:Y,21,FALSE)</f>
        <v>Não</v>
      </c>
      <c r="G1958" s="8" t="str">
        <f>VLOOKUP(A1958,Planilha1!A:Y,22,FALSE)</f>
        <v>Não</v>
      </c>
      <c r="H1958" s="8" t="str">
        <f>VLOOKUP(A1958,Planilha1!A:Y,23,FALSE)</f>
        <v>Não</v>
      </c>
      <c r="I1958" s="8" t="str">
        <f>VLOOKUP(A1958,Planilha1!A:Y,24,FALSE)</f>
        <v>Não</v>
      </c>
      <c r="J1958" s="8" t="str">
        <f>VLOOKUP(A1958,Planilha1!A:Y,25,FALSE)</f>
        <v>Não</v>
      </c>
    </row>
    <row r="1959" spans="1:10">
      <c r="A1959" s="9">
        <v>316000</v>
      </c>
      <c r="B1959" s="16" t="s">
        <v>1254</v>
      </c>
      <c r="C1959" s="15" t="s">
        <v>19</v>
      </c>
      <c r="D1959" s="17">
        <v>43818</v>
      </c>
      <c r="E1959" s="8" t="str">
        <f>VLOOKUP(A1959,Planilha1!A:Y,20,FALSE)</f>
        <v>Não</v>
      </c>
      <c r="F1959" s="8" t="str">
        <f>VLOOKUP(A1959,Planilha1!A:Y,21,FALSE)</f>
        <v>Não</v>
      </c>
      <c r="G1959" s="8" t="str">
        <f>VLOOKUP(A1959,Planilha1!A:Y,22,FALSE)</f>
        <v>Não</v>
      </c>
      <c r="H1959" s="8" t="str">
        <f>VLOOKUP(A1959,Planilha1!A:Y,23,FALSE)</f>
        <v>Não</v>
      </c>
      <c r="I1959" s="8" t="str">
        <f>VLOOKUP(A1959,Planilha1!A:Y,24,FALSE)</f>
        <v>Não</v>
      </c>
      <c r="J1959" s="8" t="str">
        <f>VLOOKUP(A1959,Planilha1!A:Y,25,FALSE)</f>
        <v>Não</v>
      </c>
    </row>
    <row r="1960" spans="1:10" ht="15.75">
      <c r="A1960" s="23">
        <v>316010</v>
      </c>
      <c r="B1960" s="20" t="s">
        <v>1255</v>
      </c>
      <c r="C1960" s="15" t="s">
        <v>19</v>
      </c>
      <c r="D1960" s="17">
        <v>43445</v>
      </c>
      <c r="E1960" s="8" t="str">
        <f>VLOOKUP(A1960,Planilha1!A:Y,20,FALSE)</f>
        <v>Sim</v>
      </c>
      <c r="F1960" s="8" t="str">
        <f>VLOOKUP(A1960,Planilha1!A:Y,21,FALSE)</f>
        <v>Não</v>
      </c>
      <c r="G1960" s="8" t="str">
        <f>VLOOKUP(A1960,Planilha1!A:Y,22,FALSE)</f>
        <v>Não</v>
      </c>
      <c r="H1960" s="8" t="str">
        <f>VLOOKUP(A1960,Planilha1!A:Y,23,FALSE)</f>
        <v>Não</v>
      </c>
      <c r="I1960" s="8" t="str">
        <f>VLOOKUP(A1960,Planilha1!A:Y,24,FALSE)</f>
        <v>Não</v>
      </c>
      <c r="J1960" s="8" t="str">
        <f>VLOOKUP(A1960,Planilha1!A:Y,25,FALSE)</f>
        <v>Não</v>
      </c>
    </row>
    <row r="1961" spans="1:10" ht="15.75">
      <c r="A1961" s="23">
        <v>316020</v>
      </c>
      <c r="B1961" s="20" t="s">
        <v>1256</v>
      </c>
      <c r="C1961" s="15" t="s">
        <v>19</v>
      </c>
      <c r="D1961" s="17">
        <v>43084</v>
      </c>
      <c r="E1961" s="8" t="str">
        <f>VLOOKUP(A1961,Planilha1!A:Y,20,FALSE)</f>
        <v>Sim</v>
      </c>
      <c r="F1961" s="8" t="str">
        <f>VLOOKUP(A1961,Planilha1!A:Y,21,FALSE)</f>
        <v>Não</v>
      </c>
      <c r="G1961" s="8" t="str">
        <f>VLOOKUP(A1961,Planilha1!A:Y,22,FALSE)</f>
        <v>Não</v>
      </c>
      <c r="H1961" s="8" t="str">
        <f>VLOOKUP(A1961,Planilha1!A:Y,23,FALSE)</f>
        <v>Não</v>
      </c>
      <c r="I1961" s="8" t="str">
        <f>VLOOKUP(A1961,Planilha1!A:Y,24,FALSE)</f>
        <v>Não</v>
      </c>
      <c r="J1961" s="8" t="str">
        <f>VLOOKUP(A1961,Planilha1!A:Y,25,FALSE)</f>
        <v>Não</v>
      </c>
    </row>
    <row r="1962" spans="1:10">
      <c r="A1962" s="9">
        <v>316030</v>
      </c>
      <c r="B1962" s="18" t="s">
        <v>1257</v>
      </c>
      <c r="C1962" s="15" t="s">
        <v>19</v>
      </c>
      <c r="D1962" s="17">
        <v>41499</v>
      </c>
      <c r="E1962" s="8" t="str">
        <f>VLOOKUP(A1962,Planilha1!A:Y,20,FALSE)</f>
        <v>Não</v>
      </c>
      <c r="F1962" s="8" t="str">
        <f>VLOOKUP(A1962,Planilha1!A:Y,21,FALSE)</f>
        <v>Não</v>
      </c>
      <c r="G1962" s="8" t="str">
        <f>VLOOKUP(A1962,Planilha1!A:Y,22,FALSE)</f>
        <v>Não</v>
      </c>
      <c r="H1962" s="8" t="str">
        <f>VLOOKUP(A1962,Planilha1!A:Y,23,FALSE)</f>
        <v>Não</v>
      </c>
      <c r="I1962" s="8" t="str">
        <f>VLOOKUP(A1962,Planilha1!A:Y,24,FALSE)</f>
        <v>Não</v>
      </c>
      <c r="J1962" s="8" t="str">
        <f>VLOOKUP(A1962,Planilha1!A:Y,25,FALSE)</f>
        <v>Não</v>
      </c>
    </row>
    <row r="1963" spans="1:10">
      <c r="A1963" s="9">
        <v>316040</v>
      </c>
      <c r="B1963" s="16" t="s">
        <v>4310</v>
      </c>
      <c r="C1963" s="25" t="s">
        <v>19</v>
      </c>
      <c r="D1963" s="26">
        <v>45849</v>
      </c>
      <c r="E1963" s="8" t="str">
        <f>VLOOKUP(A1963,Planilha1!A:Y,20,FALSE)</f>
        <v>Sim</v>
      </c>
      <c r="F1963" s="8" t="str">
        <f>VLOOKUP(A1963,Planilha1!A:Y,21,FALSE)</f>
        <v>Não</v>
      </c>
      <c r="G1963" s="8" t="str">
        <f>VLOOKUP(A1963,Planilha1!A:Y,22,FALSE)</f>
        <v>Não</v>
      </c>
      <c r="H1963" s="8" t="str">
        <f>VLOOKUP(A1963,Planilha1!A:Y,23,FALSE)</f>
        <v>Não</v>
      </c>
      <c r="I1963" s="8" t="str">
        <f>VLOOKUP(A1963,Planilha1!A:Y,24,FALSE)</f>
        <v>Não</v>
      </c>
      <c r="J1963" s="8" t="str">
        <f>VLOOKUP(A1963,Planilha1!A:Y,25,FALSE)</f>
        <v>Não</v>
      </c>
    </row>
    <row r="1964" spans="1:10">
      <c r="A1964" s="9">
        <v>316045</v>
      </c>
      <c r="B1964" s="16" t="s">
        <v>1258</v>
      </c>
      <c r="C1964" s="15" t="s">
        <v>19</v>
      </c>
      <c r="D1964" s="17">
        <v>41499</v>
      </c>
      <c r="E1964" s="8" t="str">
        <f>VLOOKUP(A1964,Planilha1!A:Y,20,FALSE)</f>
        <v>Sim</v>
      </c>
      <c r="F1964" s="8" t="str">
        <f>VLOOKUP(A1964,Planilha1!A:Y,21,FALSE)</f>
        <v>Não</v>
      </c>
      <c r="G1964" s="8" t="str">
        <f>VLOOKUP(A1964,Planilha1!A:Y,22,FALSE)</f>
        <v>Não</v>
      </c>
      <c r="H1964" s="8" t="str">
        <f>VLOOKUP(A1964,Planilha1!A:Y,23,FALSE)</f>
        <v>Não</v>
      </c>
      <c r="I1964" s="8" t="str">
        <f>VLOOKUP(A1964,Planilha1!A:Y,24,FALSE)</f>
        <v>Não</v>
      </c>
      <c r="J1964" s="8" t="str">
        <f>VLOOKUP(A1964,Planilha1!A:Y,25,FALSE)</f>
        <v>Não</v>
      </c>
    </row>
    <row r="1965" spans="1:10">
      <c r="A1965" s="9">
        <v>316050</v>
      </c>
      <c r="B1965" s="16" t="s">
        <v>1259</v>
      </c>
      <c r="C1965" s="15" t="s">
        <v>19</v>
      </c>
      <c r="D1965" s="17">
        <v>41905</v>
      </c>
      <c r="E1965" s="8" t="str">
        <f>VLOOKUP(A1965,Planilha1!A:Y,20,FALSE)</f>
        <v>Sim</v>
      </c>
      <c r="F1965" s="8" t="str">
        <f>VLOOKUP(A1965,Planilha1!A:Y,21,FALSE)</f>
        <v>Não</v>
      </c>
      <c r="G1965" s="8" t="str">
        <f>VLOOKUP(A1965,Planilha1!A:Y,22,FALSE)</f>
        <v>Não</v>
      </c>
      <c r="H1965" s="8" t="str">
        <f>VLOOKUP(A1965,Planilha1!A:Y,23,FALSE)</f>
        <v>Não</v>
      </c>
      <c r="I1965" s="8" t="str">
        <f>VLOOKUP(A1965,Planilha1!A:Y,24,FALSE)</f>
        <v>Não</v>
      </c>
      <c r="J1965" s="8" t="str">
        <f>VLOOKUP(A1965,Planilha1!A:Y,25,FALSE)</f>
        <v>Não</v>
      </c>
    </row>
    <row r="1966" spans="1:10">
      <c r="A1966" s="9">
        <v>316060</v>
      </c>
      <c r="B1966" s="18" t="s">
        <v>1260</v>
      </c>
      <c r="C1966" s="15" t="s">
        <v>19</v>
      </c>
      <c r="D1966" s="17">
        <v>43818</v>
      </c>
      <c r="E1966" s="8" t="str">
        <f>VLOOKUP(A1966,Planilha1!A:Y,20,FALSE)</f>
        <v>Sim</v>
      </c>
      <c r="F1966" s="8" t="str">
        <f>VLOOKUP(A1966,Planilha1!A:Y,21,FALSE)</f>
        <v>Não</v>
      </c>
      <c r="G1966" s="8" t="str">
        <f>VLOOKUP(A1966,Planilha1!A:Y,22,FALSE)</f>
        <v>Não</v>
      </c>
      <c r="H1966" s="8" t="str">
        <f>VLOOKUP(A1966,Planilha1!A:Y,23,FALSE)</f>
        <v>Não</v>
      </c>
      <c r="I1966" s="8" t="str">
        <f>VLOOKUP(A1966,Planilha1!A:Y,24,FALSE)</f>
        <v>Não</v>
      </c>
      <c r="J1966" s="8" t="str">
        <f>VLOOKUP(A1966,Planilha1!A:Y,25,FALSE)</f>
        <v>Não</v>
      </c>
    </row>
    <row r="1967" spans="1:10">
      <c r="A1967" s="9">
        <v>316080</v>
      </c>
      <c r="B1967" s="16" t="s">
        <v>3939</v>
      </c>
      <c r="C1967" s="15" t="s">
        <v>19</v>
      </c>
      <c r="D1967" s="17">
        <v>45574</v>
      </c>
      <c r="E1967" s="8" t="str">
        <f>VLOOKUP(A1967,Planilha1!A:Y,20,FALSE)</f>
        <v>Não</v>
      </c>
      <c r="F1967" s="8" t="str">
        <f>VLOOKUP(A1967,Planilha1!A:Y,21,FALSE)</f>
        <v>Não</v>
      </c>
      <c r="G1967" s="8" t="str">
        <f>VLOOKUP(A1967,Planilha1!A:Y,22,FALSE)</f>
        <v>Não</v>
      </c>
      <c r="H1967" s="8" t="str">
        <f>VLOOKUP(A1967,Planilha1!A:Y,23,FALSE)</f>
        <v>Não</v>
      </c>
      <c r="I1967" s="8" t="str">
        <f>VLOOKUP(A1967,Planilha1!A:Y,24,FALSE)</f>
        <v>Não</v>
      </c>
      <c r="J1967" s="8" t="str">
        <f>VLOOKUP(A1967,Planilha1!A:Y,25,FALSE)</f>
        <v>Não</v>
      </c>
    </row>
    <row r="1968" spans="1:10">
      <c r="A1968" s="9">
        <v>316090</v>
      </c>
      <c r="B1968" s="16" t="s">
        <v>3940</v>
      </c>
      <c r="C1968" s="15" t="s">
        <v>19</v>
      </c>
      <c r="D1968" s="17">
        <v>45574</v>
      </c>
      <c r="E1968" s="8" t="str">
        <f>VLOOKUP(A1968,Planilha1!A:Y,20,FALSE)</f>
        <v>Sim</v>
      </c>
      <c r="F1968" s="8" t="str">
        <f>VLOOKUP(A1968,Planilha1!A:Y,21,FALSE)</f>
        <v>Não</v>
      </c>
      <c r="G1968" s="8" t="str">
        <f>VLOOKUP(A1968,Planilha1!A:Y,22,FALSE)</f>
        <v>Não</v>
      </c>
      <c r="H1968" s="8" t="str">
        <f>VLOOKUP(A1968,Planilha1!A:Y,23,FALSE)</f>
        <v>Não</v>
      </c>
      <c r="I1968" s="8" t="str">
        <f>VLOOKUP(A1968,Planilha1!A:Y,24,FALSE)</f>
        <v>Não</v>
      </c>
      <c r="J1968" s="8" t="str">
        <f>VLOOKUP(A1968,Planilha1!A:Y,25,FALSE)</f>
        <v>Não</v>
      </c>
    </row>
    <row r="1969" spans="1:10">
      <c r="A1969" s="9">
        <v>316095</v>
      </c>
      <c r="B1969" s="16" t="s">
        <v>1261</v>
      </c>
      <c r="C1969" s="15" t="s">
        <v>19</v>
      </c>
      <c r="D1969" s="17">
        <v>43445</v>
      </c>
      <c r="E1969" s="8" t="str">
        <f>VLOOKUP(A1969,Planilha1!A:Y,20,FALSE)</f>
        <v>Sim</v>
      </c>
      <c r="F1969" s="8" t="str">
        <f>VLOOKUP(A1969,Planilha1!A:Y,21,FALSE)</f>
        <v>Não</v>
      </c>
      <c r="G1969" s="8" t="str">
        <f>VLOOKUP(A1969,Planilha1!A:Y,22,FALSE)</f>
        <v>Não</v>
      </c>
      <c r="H1969" s="8" t="str">
        <f>VLOOKUP(A1969,Planilha1!A:Y,23,FALSE)</f>
        <v>Não</v>
      </c>
      <c r="I1969" s="8" t="str">
        <f>VLOOKUP(A1969,Planilha1!A:Y,24,FALSE)</f>
        <v>Não</v>
      </c>
      <c r="J1969" s="8" t="str">
        <f>VLOOKUP(A1969,Planilha1!A:Y,25,FALSE)</f>
        <v>Não</v>
      </c>
    </row>
    <row r="1970" spans="1:10">
      <c r="A1970" s="9">
        <v>316100</v>
      </c>
      <c r="B1970" s="16" t="s">
        <v>3941</v>
      </c>
      <c r="C1970" s="15" t="s">
        <v>19</v>
      </c>
      <c r="D1970" s="17">
        <v>45574</v>
      </c>
      <c r="E1970" s="8" t="str">
        <f>VLOOKUP(A1970,Planilha1!A:Y,20,FALSE)</f>
        <v>Sim</v>
      </c>
      <c r="F1970" s="8" t="str">
        <f>VLOOKUP(A1970,Planilha1!A:Y,21,FALSE)</f>
        <v>Não</v>
      </c>
      <c r="G1970" s="8" t="str">
        <f>VLOOKUP(A1970,Planilha1!A:Y,22,FALSE)</f>
        <v>Não</v>
      </c>
      <c r="H1970" s="8" t="str">
        <f>VLOOKUP(A1970,Planilha1!A:Y,23,FALSE)</f>
        <v>Não</v>
      </c>
      <c r="I1970" s="8" t="str">
        <f>VLOOKUP(A1970,Planilha1!A:Y,24,FALSE)</f>
        <v>Não</v>
      </c>
      <c r="J1970" s="8" t="str">
        <f>VLOOKUP(A1970,Planilha1!A:Y,25,FALSE)</f>
        <v>Não</v>
      </c>
    </row>
    <row r="1971" spans="1:10">
      <c r="A1971" s="9">
        <v>316105</v>
      </c>
      <c r="B1971" s="16" t="s">
        <v>1262</v>
      </c>
      <c r="C1971" s="15" t="s">
        <v>19</v>
      </c>
      <c r="D1971" s="17">
        <v>41499</v>
      </c>
      <c r="E1971" s="8" t="str">
        <f>VLOOKUP(A1971,Planilha1!A:Y,20,FALSE)</f>
        <v>Sim</v>
      </c>
      <c r="F1971" s="8" t="str">
        <f>VLOOKUP(A1971,Planilha1!A:Y,21,FALSE)</f>
        <v>Não</v>
      </c>
      <c r="G1971" s="8" t="str">
        <f>VLOOKUP(A1971,Planilha1!A:Y,22,FALSE)</f>
        <v>Não</v>
      </c>
      <c r="H1971" s="8" t="str">
        <f>VLOOKUP(A1971,Planilha1!A:Y,23,FALSE)</f>
        <v>Não</v>
      </c>
      <c r="I1971" s="8" t="str">
        <f>VLOOKUP(A1971,Planilha1!A:Y,24,FALSE)</f>
        <v>Não</v>
      </c>
      <c r="J1971" s="8" t="str">
        <f>VLOOKUP(A1971,Planilha1!A:Y,25,FALSE)</f>
        <v>Não</v>
      </c>
    </row>
    <row r="1972" spans="1:10" ht="15.75">
      <c r="A1972" s="23">
        <v>316110</v>
      </c>
      <c r="B1972" s="20" t="s">
        <v>1263</v>
      </c>
      <c r="C1972" s="15" t="s">
        <v>19</v>
      </c>
      <c r="D1972" s="17">
        <v>43131</v>
      </c>
      <c r="E1972" s="8" t="str">
        <f>VLOOKUP(A1972,Planilha1!A:Y,20,FALSE)</f>
        <v>Sim</v>
      </c>
      <c r="F1972" s="8" t="str">
        <f>VLOOKUP(A1972,Planilha1!A:Y,21,FALSE)</f>
        <v>Não</v>
      </c>
      <c r="G1972" s="8" t="str">
        <f>VLOOKUP(A1972,Planilha1!A:Y,22,FALSE)</f>
        <v>Não</v>
      </c>
      <c r="H1972" s="8" t="str">
        <f>VLOOKUP(A1972,Planilha1!A:Y,23,FALSE)</f>
        <v>Não</v>
      </c>
      <c r="I1972" s="8" t="str">
        <f>VLOOKUP(A1972,Planilha1!A:Y,24,FALSE)</f>
        <v>Não</v>
      </c>
      <c r="J1972" s="8" t="str">
        <f>VLOOKUP(A1972,Planilha1!A:Y,25,FALSE)</f>
        <v>Não</v>
      </c>
    </row>
    <row r="1973" spans="1:10">
      <c r="A1973" s="9">
        <v>316120</v>
      </c>
      <c r="B1973" s="16" t="s">
        <v>2813</v>
      </c>
      <c r="C1973" s="15" t="s">
        <v>19</v>
      </c>
      <c r="D1973" s="17">
        <v>45574</v>
      </c>
      <c r="E1973" s="8" t="str">
        <f>VLOOKUP(A1973,Planilha1!A:Y,20,FALSE)</f>
        <v>Não</v>
      </c>
      <c r="F1973" s="8" t="str">
        <f>VLOOKUP(A1973,Planilha1!A:Y,21,FALSE)</f>
        <v>Não</v>
      </c>
      <c r="G1973" s="8" t="str">
        <f>VLOOKUP(A1973,Planilha1!A:Y,22,FALSE)</f>
        <v>Não</v>
      </c>
      <c r="H1973" s="8" t="str">
        <f>VLOOKUP(A1973,Planilha1!A:Y,23,FALSE)</f>
        <v>Não</v>
      </c>
      <c r="I1973" s="8" t="str">
        <f>VLOOKUP(A1973,Planilha1!A:Y,24,FALSE)</f>
        <v>Não</v>
      </c>
      <c r="J1973" s="8" t="str">
        <f>VLOOKUP(A1973,Planilha1!A:Y,25,FALSE)</f>
        <v>Não</v>
      </c>
    </row>
    <row r="1974" spans="1:10" ht="15.75">
      <c r="A1974" s="23">
        <v>316130</v>
      </c>
      <c r="B1974" s="20" t="s">
        <v>3942</v>
      </c>
      <c r="C1974" s="15" t="s">
        <v>19</v>
      </c>
      <c r="D1974" s="17">
        <v>45574</v>
      </c>
      <c r="E1974" s="8" t="str">
        <f>VLOOKUP(A1974,Planilha1!A:Y,20,FALSE)</f>
        <v>Não</v>
      </c>
      <c r="F1974" s="8" t="str">
        <f>VLOOKUP(A1974,Planilha1!A:Y,21,FALSE)</f>
        <v>Não</v>
      </c>
      <c r="G1974" s="8" t="str">
        <f>VLOOKUP(A1974,Planilha1!A:Y,22,FALSE)</f>
        <v>Não</v>
      </c>
      <c r="H1974" s="8" t="str">
        <f>VLOOKUP(A1974,Planilha1!A:Y,23,FALSE)</f>
        <v>Não</v>
      </c>
      <c r="I1974" s="8" t="str">
        <f>VLOOKUP(A1974,Planilha1!A:Y,24,FALSE)</f>
        <v>Não</v>
      </c>
      <c r="J1974" s="8" t="str">
        <f>VLOOKUP(A1974,Planilha1!A:Y,25,FALSE)</f>
        <v>Não</v>
      </c>
    </row>
    <row r="1975" spans="1:10">
      <c r="A1975" s="9">
        <v>316140</v>
      </c>
      <c r="B1975" s="16" t="s">
        <v>1264</v>
      </c>
      <c r="C1975" s="15" t="s">
        <v>19</v>
      </c>
      <c r="D1975" s="17">
        <v>43818</v>
      </c>
      <c r="E1975" s="8" t="str">
        <f>VLOOKUP(A1975,Planilha1!A:Y,20,FALSE)</f>
        <v>Sim</v>
      </c>
      <c r="F1975" s="8" t="str">
        <f>VLOOKUP(A1975,Planilha1!A:Y,21,FALSE)</f>
        <v>Não</v>
      </c>
      <c r="G1975" s="8" t="str">
        <f>VLOOKUP(A1975,Planilha1!A:Y,22,FALSE)</f>
        <v>Não</v>
      </c>
      <c r="H1975" s="8" t="str">
        <f>VLOOKUP(A1975,Planilha1!A:Y,23,FALSE)</f>
        <v>Não</v>
      </c>
      <c r="I1975" s="8" t="str">
        <f>VLOOKUP(A1975,Planilha1!A:Y,24,FALSE)</f>
        <v>Não</v>
      </c>
      <c r="J1975" s="8" t="str">
        <f>VLOOKUP(A1975,Planilha1!A:Y,25,FALSE)</f>
        <v>Não</v>
      </c>
    </row>
    <row r="1976" spans="1:10" ht="15.75">
      <c r="A1976" s="23">
        <v>316150</v>
      </c>
      <c r="B1976" s="20" t="s">
        <v>1265</v>
      </c>
      <c r="C1976" s="15" t="s">
        <v>19</v>
      </c>
      <c r="D1976" s="17">
        <v>43445</v>
      </c>
      <c r="E1976" s="8" t="str">
        <f>VLOOKUP(A1976,Planilha1!A:Y,20,FALSE)</f>
        <v>Sim</v>
      </c>
      <c r="F1976" s="8" t="str">
        <f>VLOOKUP(A1976,Planilha1!A:Y,21,FALSE)</f>
        <v>Não</v>
      </c>
      <c r="G1976" s="8" t="str">
        <f>VLOOKUP(A1976,Planilha1!A:Y,22,FALSE)</f>
        <v>Não</v>
      </c>
      <c r="H1976" s="8" t="str">
        <f>VLOOKUP(A1976,Planilha1!A:Y,23,FALSE)</f>
        <v>Não</v>
      </c>
      <c r="I1976" s="8" t="str">
        <f>VLOOKUP(A1976,Planilha1!A:Y,24,FALSE)</f>
        <v>Não</v>
      </c>
      <c r="J1976" s="8" t="str">
        <f>VLOOKUP(A1976,Planilha1!A:Y,25,FALSE)</f>
        <v>Não</v>
      </c>
    </row>
    <row r="1977" spans="1:10">
      <c r="A1977" s="9">
        <v>316160</v>
      </c>
      <c r="B1977" s="16" t="s">
        <v>1266</v>
      </c>
      <c r="C1977" s="15" t="s">
        <v>19</v>
      </c>
      <c r="D1977" s="17">
        <v>43131</v>
      </c>
      <c r="E1977" s="8" t="str">
        <f>VLOOKUP(A1977,Planilha1!A:Y,20,FALSE)</f>
        <v>Sim</v>
      </c>
      <c r="F1977" s="8" t="str">
        <f>VLOOKUP(A1977,Planilha1!A:Y,21,FALSE)</f>
        <v>Não</v>
      </c>
      <c r="G1977" s="8" t="str">
        <f>VLOOKUP(A1977,Planilha1!A:Y,22,FALSE)</f>
        <v>Não</v>
      </c>
      <c r="H1977" s="8" t="str">
        <f>VLOOKUP(A1977,Planilha1!A:Y,23,FALSE)</f>
        <v>Não</v>
      </c>
      <c r="I1977" s="8" t="str">
        <f>VLOOKUP(A1977,Planilha1!A:Y,24,FALSE)</f>
        <v>Não</v>
      </c>
      <c r="J1977" s="8" t="str">
        <f>VLOOKUP(A1977,Planilha1!A:Y,25,FALSE)</f>
        <v>Não</v>
      </c>
    </row>
    <row r="1978" spans="1:10">
      <c r="A1978" s="9">
        <v>316165</v>
      </c>
      <c r="B1978" s="16" t="s">
        <v>1267</v>
      </c>
      <c r="C1978" s="15" t="s">
        <v>19</v>
      </c>
      <c r="D1978" s="17">
        <v>43445</v>
      </c>
      <c r="E1978" s="8" t="str">
        <f>VLOOKUP(A1978,Planilha1!A:Y,20,FALSE)</f>
        <v>Não</v>
      </c>
      <c r="F1978" s="8" t="str">
        <f>VLOOKUP(A1978,Planilha1!A:Y,21,FALSE)</f>
        <v>Não</v>
      </c>
      <c r="G1978" s="8" t="str">
        <f>VLOOKUP(A1978,Planilha1!A:Y,22,FALSE)</f>
        <v>Não</v>
      </c>
      <c r="H1978" s="8" t="str">
        <f>VLOOKUP(A1978,Planilha1!A:Y,23,FALSE)</f>
        <v>Não</v>
      </c>
      <c r="I1978" s="8" t="str">
        <f>VLOOKUP(A1978,Planilha1!A:Y,24,FALSE)</f>
        <v>Não</v>
      </c>
      <c r="J1978" s="8" t="str">
        <f>VLOOKUP(A1978,Planilha1!A:Y,25,FALSE)</f>
        <v>Não</v>
      </c>
    </row>
    <row r="1979" spans="1:10">
      <c r="A1979" s="9">
        <v>316170</v>
      </c>
      <c r="B1979" s="16" t="s">
        <v>1268</v>
      </c>
      <c r="C1979" s="15" t="s">
        <v>19</v>
      </c>
      <c r="D1979" s="17">
        <v>43818</v>
      </c>
      <c r="E1979" s="8" t="str">
        <f>VLOOKUP(A1979,Planilha1!A:Y,20,FALSE)</f>
        <v>Sim</v>
      </c>
      <c r="F1979" s="8" t="str">
        <f>VLOOKUP(A1979,Planilha1!A:Y,21,FALSE)</f>
        <v>Não</v>
      </c>
      <c r="G1979" s="8" t="str">
        <f>VLOOKUP(A1979,Planilha1!A:Y,22,FALSE)</f>
        <v>Não</v>
      </c>
      <c r="H1979" s="8" t="str">
        <f>VLOOKUP(A1979,Planilha1!A:Y,23,FALSE)</f>
        <v>Não</v>
      </c>
      <c r="I1979" s="8" t="str">
        <f>VLOOKUP(A1979,Planilha1!A:Y,24,FALSE)</f>
        <v>Não</v>
      </c>
      <c r="J1979" s="8" t="str">
        <f>VLOOKUP(A1979,Planilha1!A:Y,25,FALSE)</f>
        <v>Não</v>
      </c>
    </row>
    <row r="1980" spans="1:10">
      <c r="A1980" s="9">
        <v>316180</v>
      </c>
      <c r="B1980" s="16" t="s">
        <v>1269</v>
      </c>
      <c r="C1980" s="15" t="s">
        <v>19</v>
      </c>
      <c r="D1980" s="17">
        <v>43818</v>
      </c>
      <c r="E1980" s="8" t="str">
        <f>VLOOKUP(A1980,Planilha1!A:Y,20,FALSE)</f>
        <v>Sim</v>
      </c>
      <c r="F1980" s="8" t="str">
        <f>VLOOKUP(A1980,Planilha1!A:Y,21,FALSE)</f>
        <v>Não</v>
      </c>
      <c r="G1980" s="8" t="str">
        <f>VLOOKUP(A1980,Planilha1!A:Y,22,FALSE)</f>
        <v>Não</v>
      </c>
      <c r="H1980" s="8" t="str">
        <f>VLOOKUP(A1980,Planilha1!A:Y,23,FALSE)</f>
        <v>Não</v>
      </c>
      <c r="I1980" s="8" t="str">
        <f>VLOOKUP(A1980,Planilha1!A:Y,24,FALSE)</f>
        <v>Não</v>
      </c>
      <c r="J1980" s="8" t="str">
        <f>VLOOKUP(A1980,Planilha1!A:Y,25,FALSE)</f>
        <v>Não</v>
      </c>
    </row>
    <row r="1981" spans="1:10">
      <c r="A1981" s="9">
        <v>316190</v>
      </c>
      <c r="B1981" s="16" t="s">
        <v>1270</v>
      </c>
      <c r="C1981" s="15" t="s">
        <v>19</v>
      </c>
      <c r="D1981" s="17">
        <v>43818</v>
      </c>
      <c r="E1981" s="8" t="str">
        <f>VLOOKUP(A1981,Planilha1!A:Y,20,FALSE)</f>
        <v>Sim</v>
      </c>
      <c r="F1981" s="8" t="str">
        <f>VLOOKUP(A1981,Planilha1!A:Y,21,FALSE)</f>
        <v>Não</v>
      </c>
      <c r="G1981" s="8" t="str">
        <f>VLOOKUP(A1981,Planilha1!A:Y,22,FALSE)</f>
        <v>Não</v>
      </c>
      <c r="H1981" s="8" t="str">
        <f>VLOOKUP(A1981,Planilha1!A:Y,23,FALSE)</f>
        <v>Não</v>
      </c>
      <c r="I1981" s="8" t="str">
        <f>VLOOKUP(A1981,Planilha1!A:Y,24,FALSE)</f>
        <v>Não</v>
      </c>
      <c r="J1981" s="8" t="str">
        <f>VLOOKUP(A1981,Planilha1!A:Y,25,FALSE)</f>
        <v>Não</v>
      </c>
    </row>
    <row r="1982" spans="1:10">
      <c r="A1982" s="9">
        <v>312550</v>
      </c>
      <c r="B1982" s="16" t="s">
        <v>1271</v>
      </c>
      <c r="C1982" s="15" t="s">
        <v>19</v>
      </c>
      <c r="D1982" s="17">
        <v>43445</v>
      </c>
      <c r="E1982" s="8" t="str">
        <f>VLOOKUP(A1982,Planilha1!A:Y,20,FALSE)</f>
        <v>Sim</v>
      </c>
      <c r="F1982" s="8" t="str">
        <f>VLOOKUP(A1982,Planilha1!A:Y,21,FALSE)</f>
        <v>Não</v>
      </c>
      <c r="G1982" s="8" t="str">
        <f>VLOOKUP(A1982,Planilha1!A:Y,22,FALSE)</f>
        <v>Não</v>
      </c>
      <c r="H1982" s="8" t="str">
        <f>VLOOKUP(A1982,Planilha1!A:Y,23,FALSE)</f>
        <v>Não</v>
      </c>
      <c r="I1982" s="8" t="str">
        <f>VLOOKUP(A1982,Planilha1!A:Y,24,FALSE)</f>
        <v>Não</v>
      </c>
      <c r="J1982" s="8" t="str">
        <f>VLOOKUP(A1982,Planilha1!A:Y,25,FALSE)</f>
        <v>Não</v>
      </c>
    </row>
    <row r="1983" spans="1:10">
      <c r="A1983" s="9">
        <v>316200</v>
      </c>
      <c r="B1983" s="16" t="s">
        <v>4311</v>
      </c>
      <c r="C1983" s="25" t="s">
        <v>19</v>
      </c>
      <c r="D1983" s="26">
        <v>45849</v>
      </c>
      <c r="E1983" s="8" t="str">
        <f>VLOOKUP(A1983,Planilha1!A:Y,20,FALSE)</f>
        <v>Sim</v>
      </c>
      <c r="F1983" s="8" t="str">
        <f>VLOOKUP(A1983,Planilha1!A:Y,21,FALSE)</f>
        <v>Não</v>
      </c>
      <c r="G1983" s="8" t="str">
        <f>VLOOKUP(A1983,Planilha1!A:Y,22,FALSE)</f>
        <v>Não</v>
      </c>
      <c r="H1983" s="8" t="str">
        <f>VLOOKUP(A1983,Planilha1!A:Y,23,FALSE)</f>
        <v>Não</v>
      </c>
      <c r="I1983" s="8" t="str">
        <f>VLOOKUP(A1983,Planilha1!A:Y,24,FALSE)</f>
        <v>Não</v>
      </c>
      <c r="J1983" s="8" t="str">
        <f>VLOOKUP(A1983,Planilha1!A:Y,25,FALSE)</f>
        <v>Não</v>
      </c>
    </row>
    <row r="1984" spans="1:10">
      <c r="A1984" s="9">
        <v>316220</v>
      </c>
      <c r="B1984" s="16" t="s">
        <v>4312</v>
      </c>
      <c r="C1984" s="25" t="s">
        <v>19</v>
      </c>
      <c r="D1984" s="26">
        <v>45849</v>
      </c>
      <c r="E1984" s="8" t="str">
        <f>VLOOKUP(A1984,Planilha1!A:Y,20,FALSE)</f>
        <v>Sim</v>
      </c>
      <c r="F1984" s="8" t="str">
        <f>VLOOKUP(A1984,Planilha1!A:Y,21,FALSE)</f>
        <v>Não</v>
      </c>
      <c r="G1984" s="8" t="str">
        <f>VLOOKUP(A1984,Planilha1!A:Y,22,FALSE)</f>
        <v>Não</v>
      </c>
      <c r="H1984" s="8" t="str">
        <f>VLOOKUP(A1984,Planilha1!A:Y,23,FALSE)</f>
        <v>Não</v>
      </c>
      <c r="I1984" s="8" t="str">
        <f>VLOOKUP(A1984,Planilha1!A:Y,24,FALSE)</f>
        <v>Não</v>
      </c>
      <c r="J1984" s="8" t="str">
        <f>VLOOKUP(A1984,Planilha1!A:Y,25,FALSE)</f>
        <v>Não</v>
      </c>
    </row>
    <row r="1985" spans="1:10">
      <c r="A1985" s="9">
        <v>316225</v>
      </c>
      <c r="B1985" s="16" t="s">
        <v>1272</v>
      </c>
      <c r="C1985" s="15" t="s">
        <v>19</v>
      </c>
      <c r="D1985" s="17">
        <v>41499</v>
      </c>
      <c r="E1985" s="8" t="str">
        <f>VLOOKUP(A1985,Planilha1!A:Y,20,FALSE)</f>
        <v>Sim</v>
      </c>
      <c r="F1985" s="8" t="str">
        <f>VLOOKUP(A1985,Planilha1!A:Y,21,FALSE)</f>
        <v>Não</v>
      </c>
      <c r="G1985" s="8" t="str">
        <f>VLOOKUP(A1985,Planilha1!A:Y,22,FALSE)</f>
        <v>Não</v>
      </c>
      <c r="H1985" s="8" t="str">
        <f>VLOOKUP(A1985,Planilha1!A:Y,23,FALSE)</f>
        <v>Não</v>
      </c>
      <c r="I1985" s="8" t="str">
        <f>VLOOKUP(A1985,Planilha1!A:Y,24,FALSE)</f>
        <v>Não</v>
      </c>
      <c r="J1985" s="8" t="str">
        <f>VLOOKUP(A1985,Planilha1!A:Y,25,FALSE)</f>
        <v>Não</v>
      </c>
    </row>
    <row r="1986" spans="1:10">
      <c r="A1986" s="9">
        <v>316230</v>
      </c>
      <c r="B1986" s="16" t="s">
        <v>3943</v>
      </c>
      <c r="C1986" s="15" t="s">
        <v>19</v>
      </c>
      <c r="D1986" s="17">
        <v>45574</v>
      </c>
      <c r="E1986" s="8" t="str">
        <f>VLOOKUP(A1986,Planilha1!A:Y,20,FALSE)</f>
        <v>Não</v>
      </c>
      <c r="F1986" s="8" t="str">
        <f>VLOOKUP(A1986,Planilha1!A:Y,21,FALSE)</f>
        <v>Não</v>
      </c>
      <c r="G1986" s="8" t="str">
        <f>VLOOKUP(A1986,Planilha1!A:Y,22,FALSE)</f>
        <v>Não</v>
      </c>
      <c r="H1986" s="8" t="str">
        <f>VLOOKUP(A1986,Planilha1!A:Y,23,FALSE)</f>
        <v>Não</v>
      </c>
      <c r="I1986" s="8" t="str">
        <f>VLOOKUP(A1986,Planilha1!A:Y,24,FALSE)</f>
        <v>Não</v>
      </c>
      <c r="J1986" s="8" t="str">
        <f>VLOOKUP(A1986,Planilha1!A:Y,25,FALSE)</f>
        <v>Não</v>
      </c>
    </row>
    <row r="1987" spans="1:10">
      <c r="A1987" s="9">
        <v>316240</v>
      </c>
      <c r="B1987" s="16" t="s">
        <v>1273</v>
      </c>
      <c r="C1987" s="15" t="s">
        <v>19</v>
      </c>
      <c r="D1987" s="17">
        <v>43131</v>
      </c>
      <c r="E1987" s="8" t="str">
        <f>VLOOKUP(A1987,Planilha1!A:Y,20,FALSE)</f>
        <v>Sim</v>
      </c>
      <c r="F1987" s="8" t="str">
        <f>VLOOKUP(A1987,Planilha1!A:Y,21,FALSE)</f>
        <v>Não</v>
      </c>
      <c r="G1987" s="8" t="str">
        <f>VLOOKUP(A1987,Planilha1!A:Y,22,FALSE)</f>
        <v>Não</v>
      </c>
      <c r="H1987" s="8" t="str">
        <f>VLOOKUP(A1987,Planilha1!A:Y,23,FALSE)</f>
        <v>Não</v>
      </c>
      <c r="I1987" s="8" t="str">
        <f>VLOOKUP(A1987,Planilha1!A:Y,24,FALSE)</f>
        <v>Não</v>
      </c>
      <c r="J1987" s="8" t="str">
        <f>VLOOKUP(A1987,Planilha1!A:Y,25,FALSE)</f>
        <v>Não</v>
      </c>
    </row>
    <row r="1988" spans="1:10">
      <c r="A1988" s="9">
        <v>316245</v>
      </c>
      <c r="B1988" s="16" t="s">
        <v>1274</v>
      </c>
      <c r="C1988" s="15" t="s">
        <v>19</v>
      </c>
      <c r="D1988" s="17">
        <v>41905</v>
      </c>
      <c r="E1988" s="8" t="str">
        <f>VLOOKUP(A1988,Planilha1!A:Y,20,FALSE)</f>
        <v>Sim</v>
      </c>
      <c r="F1988" s="8" t="str">
        <f>VLOOKUP(A1988,Planilha1!A:Y,21,FALSE)</f>
        <v>Não</v>
      </c>
      <c r="G1988" s="8" t="str">
        <f>VLOOKUP(A1988,Planilha1!A:Y,22,FALSE)</f>
        <v>Não</v>
      </c>
      <c r="H1988" s="8" t="str">
        <f>VLOOKUP(A1988,Planilha1!A:Y,23,FALSE)</f>
        <v>Não</v>
      </c>
      <c r="I1988" s="8" t="str">
        <f>VLOOKUP(A1988,Planilha1!A:Y,24,FALSE)</f>
        <v>Não</v>
      </c>
      <c r="J1988" s="8" t="str">
        <f>VLOOKUP(A1988,Planilha1!A:Y,25,FALSE)</f>
        <v>Não</v>
      </c>
    </row>
    <row r="1989" spans="1:10">
      <c r="A1989" s="9">
        <v>316255</v>
      </c>
      <c r="B1989" s="16" t="s">
        <v>1275</v>
      </c>
      <c r="C1989" s="15" t="s">
        <v>19</v>
      </c>
      <c r="D1989" s="17">
        <v>41905</v>
      </c>
      <c r="E1989" s="8" t="str">
        <f>VLOOKUP(A1989,Planilha1!A:Y,20,FALSE)</f>
        <v>Sim</v>
      </c>
      <c r="F1989" s="8" t="str">
        <f>VLOOKUP(A1989,Planilha1!A:Y,21,FALSE)</f>
        <v>Não</v>
      </c>
      <c r="G1989" s="8" t="str">
        <f>VLOOKUP(A1989,Planilha1!A:Y,22,FALSE)</f>
        <v>Não</v>
      </c>
      <c r="H1989" s="8" t="str">
        <f>VLOOKUP(A1989,Planilha1!A:Y,23,FALSE)</f>
        <v>Não</v>
      </c>
      <c r="I1989" s="8" t="str">
        <f>VLOOKUP(A1989,Planilha1!A:Y,24,FALSE)</f>
        <v>Não</v>
      </c>
      <c r="J1989" s="8" t="str">
        <f>VLOOKUP(A1989,Planilha1!A:Y,25,FALSE)</f>
        <v>Não</v>
      </c>
    </row>
    <row r="1990" spans="1:10">
      <c r="A1990" s="9">
        <v>316257</v>
      </c>
      <c r="B1990" s="16" t="s">
        <v>1276</v>
      </c>
      <c r="C1990" s="15" t="s">
        <v>19</v>
      </c>
      <c r="D1990" s="17">
        <v>43445</v>
      </c>
      <c r="E1990" s="8" t="str">
        <f>VLOOKUP(A1990,Planilha1!A:Y,20,FALSE)</f>
        <v>Sim</v>
      </c>
      <c r="F1990" s="8" t="str">
        <f>VLOOKUP(A1990,Planilha1!A:Y,21,FALSE)</f>
        <v>Não</v>
      </c>
      <c r="G1990" s="8" t="str">
        <f>VLOOKUP(A1990,Planilha1!A:Y,22,FALSE)</f>
        <v>Não</v>
      </c>
      <c r="H1990" s="8" t="str">
        <f>VLOOKUP(A1990,Planilha1!A:Y,23,FALSE)</f>
        <v>Não</v>
      </c>
      <c r="I1990" s="8" t="str">
        <f>VLOOKUP(A1990,Planilha1!A:Y,24,FALSE)</f>
        <v>Não</v>
      </c>
      <c r="J1990" s="8" t="str">
        <f>VLOOKUP(A1990,Planilha1!A:Y,25,FALSE)</f>
        <v>Não</v>
      </c>
    </row>
    <row r="1991" spans="1:10" ht="15.75">
      <c r="A1991" s="23">
        <v>316260</v>
      </c>
      <c r="B1991" s="20" t="s">
        <v>1277</v>
      </c>
      <c r="C1991" s="15" t="s">
        <v>19</v>
      </c>
      <c r="D1991" s="17">
        <v>43818</v>
      </c>
      <c r="E1991" s="8" t="str">
        <f>VLOOKUP(A1991,Planilha1!A:Y,20,FALSE)</f>
        <v>Não</v>
      </c>
      <c r="F1991" s="8" t="str">
        <f>VLOOKUP(A1991,Planilha1!A:Y,21,FALSE)</f>
        <v>Não</v>
      </c>
      <c r="G1991" s="8" t="str">
        <f>VLOOKUP(A1991,Planilha1!A:Y,22,FALSE)</f>
        <v>Não</v>
      </c>
      <c r="H1991" s="8" t="str">
        <f>VLOOKUP(A1991,Planilha1!A:Y,23,FALSE)</f>
        <v>Não</v>
      </c>
      <c r="I1991" s="8" t="str">
        <f>VLOOKUP(A1991,Planilha1!A:Y,24,FALSE)</f>
        <v>Não</v>
      </c>
      <c r="J1991" s="8" t="str">
        <f>VLOOKUP(A1991,Planilha1!A:Y,25,FALSE)</f>
        <v>Não</v>
      </c>
    </row>
    <row r="1992" spans="1:10">
      <c r="A1992" s="9">
        <v>316265</v>
      </c>
      <c r="B1992" s="16" t="s">
        <v>1278</v>
      </c>
      <c r="C1992" s="15" t="s">
        <v>19</v>
      </c>
      <c r="D1992" s="17">
        <v>43131</v>
      </c>
      <c r="E1992" s="8" t="str">
        <f>VLOOKUP(A1992,Planilha1!A:Y,20,FALSE)</f>
        <v>Não</v>
      </c>
      <c r="F1992" s="8" t="str">
        <f>VLOOKUP(A1992,Planilha1!A:Y,21,FALSE)</f>
        <v>Não</v>
      </c>
      <c r="G1992" s="8" t="str">
        <f>VLOOKUP(A1992,Planilha1!A:Y,22,FALSE)</f>
        <v>Não</v>
      </c>
      <c r="H1992" s="8" t="str">
        <f>VLOOKUP(A1992,Planilha1!A:Y,23,FALSE)</f>
        <v>Não</v>
      </c>
      <c r="I1992" s="8" t="str">
        <f>VLOOKUP(A1992,Planilha1!A:Y,24,FALSE)</f>
        <v>Não</v>
      </c>
      <c r="J1992" s="8" t="str">
        <f>VLOOKUP(A1992,Planilha1!A:Y,25,FALSE)</f>
        <v>Não</v>
      </c>
    </row>
    <row r="1993" spans="1:10">
      <c r="A1993" s="9">
        <v>316270</v>
      </c>
      <c r="B1993" s="16" t="s">
        <v>1279</v>
      </c>
      <c r="C1993" s="15" t="s">
        <v>19</v>
      </c>
      <c r="D1993" s="17">
        <v>41905</v>
      </c>
      <c r="E1993" s="8" t="str">
        <f>VLOOKUP(A1993,Planilha1!A:Y,20,FALSE)</f>
        <v>Sim</v>
      </c>
      <c r="F1993" s="8" t="str">
        <f>VLOOKUP(A1993,Planilha1!A:Y,21,FALSE)</f>
        <v>Não</v>
      </c>
      <c r="G1993" s="8" t="str">
        <f>VLOOKUP(A1993,Planilha1!A:Y,22,FALSE)</f>
        <v>Não</v>
      </c>
      <c r="H1993" s="8" t="str">
        <f>VLOOKUP(A1993,Planilha1!A:Y,23,FALSE)</f>
        <v>Não</v>
      </c>
      <c r="I1993" s="8" t="str">
        <f>VLOOKUP(A1993,Planilha1!A:Y,24,FALSE)</f>
        <v>Não</v>
      </c>
      <c r="J1993" s="8" t="str">
        <f>VLOOKUP(A1993,Planilha1!A:Y,25,FALSE)</f>
        <v>Não</v>
      </c>
    </row>
    <row r="1994" spans="1:10">
      <c r="A1994" s="9">
        <v>316280</v>
      </c>
      <c r="B1994" s="16" t="s">
        <v>1280</v>
      </c>
      <c r="C1994" s="15" t="s">
        <v>19</v>
      </c>
      <c r="D1994" s="17">
        <v>43131</v>
      </c>
      <c r="E1994" s="8" t="str">
        <f>VLOOKUP(A1994,Planilha1!A:Y,20,FALSE)</f>
        <v>Sim</v>
      </c>
      <c r="F1994" s="8" t="str">
        <f>VLOOKUP(A1994,Planilha1!A:Y,21,FALSE)</f>
        <v>Não</v>
      </c>
      <c r="G1994" s="8" t="str">
        <f>VLOOKUP(A1994,Planilha1!A:Y,22,FALSE)</f>
        <v>Não</v>
      </c>
      <c r="H1994" s="8" t="str">
        <f>VLOOKUP(A1994,Planilha1!A:Y,23,FALSE)</f>
        <v>Não</v>
      </c>
      <c r="I1994" s="8" t="str">
        <f>VLOOKUP(A1994,Planilha1!A:Y,24,FALSE)</f>
        <v>Não</v>
      </c>
      <c r="J1994" s="8" t="str">
        <f>VLOOKUP(A1994,Planilha1!A:Y,25,FALSE)</f>
        <v>Não</v>
      </c>
    </row>
    <row r="1995" spans="1:10">
      <c r="A1995" s="9">
        <v>316290</v>
      </c>
      <c r="B1995" s="16" t="s">
        <v>1281</v>
      </c>
      <c r="C1995" s="15" t="s">
        <v>19</v>
      </c>
      <c r="D1995" s="17">
        <v>43818</v>
      </c>
      <c r="E1995" s="8" t="str">
        <f>VLOOKUP(A1995,Planilha1!A:Y,20,FALSE)</f>
        <v>Não</v>
      </c>
      <c r="F1995" s="8" t="str">
        <f>VLOOKUP(A1995,Planilha1!A:Y,21,FALSE)</f>
        <v>Não</v>
      </c>
      <c r="G1995" s="8" t="str">
        <f>VLOOKUP(A1995,Planilha1!A:Y,22,FALSE)</f>
        <v>Não</v>
      </c>
      <c r="H1995" s="8" t="str">
        <f>VLOOKUP(A1995,Planilha1!A:Y,23,FALSE)</f>
        <v>Não</v>
      </c>
      <c r="I1995" s="8" t="str">
        <f>VLOOKUP(A1995,Planilha1!A:Y,24,FALSE)</f>
        <v>Não</v>
      </c>
      <c r="J1995" s="8" t="str">
        <f>VLOOKUP(A1995,Planilha1!A:Y,25,FALSE)</f>
        <v>Não</v>
      </c>
    </row>
    <row r="1996" spans="1:10">
      <c r="A1996" s="9">
        <v>316292</v>
      </c>
      <c r="B1996" s="16" t="s">
        <v>1282</v>
      </c>
      <c r="C1996" s="15" t="s">
        <v>19</v>
      </c>
      <c r="D1996" s="17">
        <v>43131</v>
      </c>
      <c r="E1996" s="8" t="str">
        <f>VLOOKUP(A1996,Planilha1!A:Y,20,FALSE)</f>
        <v>Sim</v>
      </c>
      <c r="F1996" s="8" t="str">
        <f>VLOOKUP(A1996,Planilha1!A:Y,21,FALSE)</f>
        <v>Não</v>
      </c>
      <c r="G1996" s="8" t="str">
        <f>VLOOKUP(A1996,Planilha1!A:Y,22,FALSE)</f>
        <v>Não</v>
      </c>
      <c r="H1996" s="8" t="str">
        <f>VLOOKUP(A1996,Planilha1!A:Y,23,FALSE)</f>
        <v>Não</v>
      </c>
      <c r="I1996" s="8" t="str">
        <f>VLOOKUP(A1996,Planilha1!A:Y,24,FALSE)</f>
        <v>Não</v>
      </c>
      <c r="J1996" s="8" t="str">
        <f>VLOOKUP(A1996,Planilha1!A:Y,25,FALSE)</f>
        <v>Não</v>
      </c>
    </row>
    <row r="1997" spans="1:10" ht="15.75">
      <c r="A1997" s="23">
        <v>316295</v>
      </c>
      <c r="B1997" s="20" t="s">
        <v>4313</v>
      </c>
      <c r="C1997" s="25" t="s">
        <v>19</v>
      </c>
      <c r="D1997" s="26">
        <v>45849</v>
      </c>
      <c r="E1997" s="8" t="str">
        <f>VLOOKUP(A1997,Planilha1!A:Y,20,FALSE)</f>
        <v>Não</v>
      </c>
      <c r="F1997" s="8" t="str">
        <f>VLOOKUP(A1997,Planilha1!A:Y,21,FALSE)</f>
        <v>Não</v>
      </c>
      <c r="G1997" s="8" t="str">
        <f>VLOOKUP(A1997,Planilha1!A:Y,22,FALSE)</f>
        <v>Não</v>
      </c>
      <c r="H1997" s="8" t="str">
        <f>VLOOKUP(A1997,Planilha1!A:Y,23,FALSE)</f>
        <v>Não</v>
      </c>
      <c r="I1997" s="8" t="str">
        <f>VLOOKUP(A1997,Planilha1!A:Y,24,FALSE)</f>
        <v>Não</v>
      </c>
      <c r="J1997" s="8" t="str">
        <f>VLOOKUP(A1997,Planilha1!A:Y,25,FALSE)</f>
        <v>Não</v>
      </c>
    </row>
    <row r="1998" spans="1:10">
      <c r="A1998" s="9">
        <v>316300</v>
      </c>
      <c r="B1998" s="18" t="s">
        <v>1283</v>
      </c>
      <c r="C1998" s="15" t="s">
        <v>19</v>
      </c>
      <c r="D1998" s="17">
        <v>43131</v>
      </c>
      <c r="E1998" s="8" t="str">
        <f>VLOOKUP(A1998,Planilha1!A:Y,20,FALSE)</f>
        <v>Sim</v>
      </c>
      <c r="F1998" s="8" t="str">
        <f>VLOOKUP(A1998,Planilha1!A:Y,21,FALSE)</f>
        <v>Não</v>
      </c>
      <c r="G1998" s="8" t="str">
        <f>VLOOKUP(A1998,Planilha1!A:Y,22,FALSE)</f>
        <v>Não</v>
      </c>
      <c r="H1998" s="8" t="str">
        <f>VLOOKUP(A1998,Planilha1!A:Y,23,FALSE)</f>
        <v>Não</v>
      </c>
      <c r="I1998" s="8" t="str">
        <f>VLOOKUP(A1998,Planilha1!A:Y,24,FALSE)</f>
        <v>Não</v>
      </c>
      <c r="J1998" s="8" t="str">
        <f>VLOOKUP(A1998,Planilha1!A:Y,25,FALSE)</f>
        <v>Não</v>
      </c>
    </row>
    <row r="1999" spans="1:10">
      <c r="A1999" s="9">
        <v>316310</v>
      </c>
      <c r="B1999" s="16" t="s">
        <v>4314</v>
      </c>
      <c r="C1999" s="25" t="s">
        <v>19</v>
      </c>
      <c r="D1999" s="26">
        <v>45849</v>
      </c>
      <c r="E1999" s="8" t="str">
        <f>VLOOKUP(A1999,Planilha1!A:Y,20,FALSE)</f>
        <v>Sim</v>
      </c>
      <c r="F1999" s="8" t="str">
        <f>VLOOKUP(A1999,Planilha1!A:Y,21,FALSE)</f>
        <v>Não</v>
      </c>
      <c r="G1999" s="8" t="str">
        <f>VLOOKUP(A1999,Planilha1!A:Y,22,FALSE)</f>
        <v>Não</v>
      </c>
      <c r="H1999" s="8" t="str">
        <f>VLOOKUP(A1999,Planilha1!A:Y,23,FALSE)</f>
        <v>Não</v>
      </c>
      <c r="I1999" s="8" t="str">
        <f>VLOOKUP(A1999,Planilha1!A:Y,24,FALSE)</f>
        <v>Não</v>
      </c>
      <c r="J1999" s="8" t="str">
        <f>VLOOKUP(A1999,Planilha1!A:Y,25,FALSE)</f>
        <v>Não</v>
      </c>
    </row>
    <row r="2000" spans="1:10">
      <c r="A2000" s="9">
        <v>316320</v>
      </c>
      <c r="B2000" s="16" t="s">
        <v>4315</v>
      </c>
      <c r="C2000" s="25" t="s">
        <v>19</v>
      </c>
      <c r="D2000" s="26">
        <v>45849</v>
      </c>
      <c r="E2000" s="8" t="str">
        <f>VLOOKUP(A2000,Planilha1!A:Y,20,FALSE)</f>
        <v>Sim</v>
      </c>
      <c r="F2000" s="8" t="str">
        <f>VLOOKUP(A2000,Planilha1!A:Y,21,FALSE)</f>
        <v>Não</v>
      </c>
      <c r="G2000" s="8" t="str">
        <f>VLOOKUP(A2000,Planilha1!A:Y,22,FALSE)</f>
        <v>Não</v>
      </c>
      <c r="H2000" s="8" t="str">
        <f>VLOOKUP(A2000,Planilha1!A:Y,23,FALSE)</f>
        <v>Não</v>
      </c>
      <c r="I2000" s="8" t="str">
        <f>VLOOKUP(A2000,Planilha1!A:Y,24,FALSE)</f>
        <v>Não</v>
      </c>
      <c r="J2000" s="8" t="str">
        <f>VLOOKUP(A2000,Planilha1!A:Y,25,FALSE)</f>
        <v>Não</v>
      </c>
    </row>
    <row r="2001" spans="1:10">
      <c r="A2001" s="9">
        <v>316330</v>
      </c>
      <c r="B2001" s="16" t="s">
        <v>1284</v>
      </c>
      <c r="C2001" s="15" t="s">
        <v>19</v>
      </c>
      <c r="D2001" s="17">
        <v>43818</v>
      </c>
      <c r="E2001" s="8" t="str">
        <f>VLOOKUP(A2001,Planilha1!A:Y,20,FALSE)</f>
        <v>Não</v>
      </c>
      <c r="F2001" s="8" t="str">
        <f>VLOOKUP(A2001,Planilha1!A:Y,21,FALSE)</f>
        <v>Não</v>
      </c>
      <c r="G2001" s="8" t="str">
        <f>VLOOKUP(A2001,Planilha1!A:Y,22,FALSE)</f>
        <v>Não</v>
      </c>
      <c r="H2001" s="8" t="str">
        <f>VLOOKUP(A2001,Planilha1!A:Y,23,FALSE)</f>
        <v>Não</v>
      </c>
      <c r="I2001" s="8" t="str">
        <f>VLOOKUP(A2001,Planilha1!A:Y,24,FALSE)</f>
        <v>Não</v>
      </c>
      <c r="J2001" s="8" t="str">
        <f>VLOOKUP(A2001,Planilha1!A:Y,25,FALSE)</f>
        <v>Não</v>
      </c>
    </row>
    <row r="2002" spans="1:10">
      <c r="A2002" s="9">
        <v>316340</v>
      </c>
      <c r="B2002" s="16" t="s">
        <v>3944</v>
      </c>
      <c r="C2002" s="15" t="s">
        <v>19</v>
      </c>
      <c r="D2002" s="17">
        <v>45574</v>
      </c>
      <c r="E2002" s="8" t="str">
        <f>VLOOKUP(A2002,Planilha1!A:Y,20,FALSE)</f>
        <v>Não</v>
      </c>
      <c r="F2002" s="8" t="str">
        <f>VLOOKUP(A2002,Planilha1!A:Y,21,FALSE)</f>
        <v>Não</v>
      </c>
      <c r="G2002" s="8" t="str">
        <f>VLOOKUP(A2002,Planilha1!A:Y,22,FALSE)</f>
        <v>Não</v>
      </c>
      <c r="H2002" s="8" t="str">
        <f>VLOOKUP(A2002,Planilha1!A:Y,23,FALSE)</f>
        <v>Não</v>
      </c>
      <c r="I2002" s="8" t="str">
        <f>VLOOKUP(A2002,Planilha1!A:Y,24,FALSE)</f>
        <v>Não</v>
      </c>
      <c r="J2002" s="8" t="str">
        <f>VLOOKUP(A2002,Planilha1!A:Y,25,FALSE)</f>
        <v>Não</v>
      </c>
    </row>
    <row r="2003" spans="1:10">
      <c r="A2003" s="9">
        <v>316350</v>
      </c>
      <c r="B2003" s="16" t="s">
        <v>1285</v>
      </c>
      <c r="C2003" s="15" t="s">
        <v>19</v>
      </c>
      <c r="D2003" s="17">
        <v>43131</v>
      </c>
      <c r="E2003" s="8" t="str">
        <f>VLOOKUP(A2003,Planilha1!A:Y,20,FALSE)</f>
        <v>Não</v>
      </c>
      <c r="F2003" s="8" t="str">
        <f>VLOOKUP(A2003,Planilha1!A:Y,21,FALSE)</f>
        <v>Não</v>
      </c>
      <c r="G2003" s="8" t="str">
        <f>VLOOKUP(A2003,Planilha1!A:Y,22,FALSE)</f>
        <v>Não</v>
      </c>
      <c r="H2003" s="8" t="str">
        <f>VLOOKUP(A2003,Planilha1!A:Y,23,FALSE)</f>
        <v>Não</v>
      </c>
      <c r="I2003" s="8" t="str">
        <f>VLOOKUP(A2003,Planilha1!A:Y,24,FALSE)</f>
        <v>Não</v>
      </c>
      <c r="J2003" s="8" t="str">
        <f>VLOOKUP(A2003,Planilha1!A:Y,25,FALSE)</f>
        <v>Não</v>
      </c>
    </row>
    <row r="2004" spans="1:10">
      <c r="A2004" s="9">
        <v>316360</v>
      </c>
      <c r="B2004" s="16" t="s">
        <v>1286</v>
      </c>
      <c r="C2004" s="15" t="s">
        <v>19</v>
      </c>
      <c r="D2004" s="17">
        <v>43818</v>
      </c>
      <c r="E2004" s="8" t="str">
        <f>VLOOKUP(A2004,Planilha1!A:Y,20,FALSE)</f>
        <v>Sim</v>
      </c>
      <c r="F2004" s="8" t="str">
        <f>VLOOKUP(A2004,Planilha1!A:Y,21,FALSE)</f>
        <v>Não</v>
      </c>
      <c r="G2004" s="8" t="str">
        <f>VLOOKUP(A2004,Planilha1!A:Y,22,FALSE)</f>
        <v>Não</v>
      </c>
      <c r="H2004" s="8" t="str">
        <f>VLOOKUP(A2004,Planilha1!A:Y,23,FALSE)</f>
        <v>Não</v>
      </c>
      <c r="I2004" s="8" t="str">
        <f>VLOOKUP(A2004,Planilha1!A:Y,24,FALSE)</f>
        <v>Não</v>
      </c>
      <c r="J2004" s="8" t="str">
        <f>VLOOKUP(A2004,Planilha1!A:Y,25,FALSE)</f>
        <v>Não</v>
      </c>
    </row>
    <row r="2005" spans="1:10">
      <c r="A2005" s="9">
        <v>316380</v>
      </c>
      <c r="B2005" s="16" t="s">
        <v>1287</v>
      </c>
      <c r="C2005" s="15" t="s">
        <v>19</v>
      </c>
      <c r="D2005" s="17">
        <v>43445</v>
      </c>
      <c r="E2005" s="8" t="str">
        <f>VLOOKUP(A2005,Planilha1!A:Y,20,FALSE)</f>
        <v>Sim</v>
      </c>
      <c r="F2005" s="8" t="str">
        <f>VLOOKUP(A2005,Planilha1!A:Y,21,FALSE)</f>
        <v>Não</v>
      </c>
      <c r="G2005" s="8" t="str">
        <f>VLOOKUP(A2005,Planilha1!A:Y,22,FALSE)</f>
        <v>Não</v>
      </c>
      <c r="H2005" s="8" t="str">
        <f>VLOOKUP(A2005,Planilha1!A:Y,23,FALSE)</f>
        <v>Não</v>
      </c>
      <c r="I2005" s="8" t="str">
        <f>VLOOKUP(A2005,Planilha1!A:Y,24,FALSE)</f>
        <v>Não</v>
      </c>
      <c r="J2005" s="8" t="str">
        <f>VLOOKUP(A2005,Planilha1!A:Y,25,FALSE)</f>
        <v>Não</v>
      </c>
    </row>
    <row r="2006" spans="1:10" ht="15.75">
      <c r="A2006" s="23">
        <v>316390</v>
      </c>
      <c r="B2006" s="20" t="s">
        <v>1288</v>
      </c>
      <c r="C2006" s="15" t="s">
        <v>19</v>
      </c>
      <c r="D2006" s="17">
        <v>43818</v>
      </c>
      <c r="E2006" s="8" t="str">
        <f>VLOOKUP(A2006,Planilha1!A:Y,20,FALSE)</f>
        <v>Sim</v>
      </c>
      <c r="F2006" s="8" t="str">
        <f>VLOOKUP(A2006,Planilha1!A:Y,21,FALSE)</f>
        <v>Não</v>
      </c>
      <c r="G2006" s="8" t="str">
        <f>VLOOKUP(A2006,Planilha1!A:Y,22,FALSE)</f>
        <v>Não</v>
      </c>
      <c r="H2006" s="8" t="str">
        <f>VLOOKUP(A2006,Planilha1!A:Y,23,FALSE)</f>
        <v>Não</v>
      </c>
      <c r="I2006" s="8" t="str">
        <f>VLOOKUP(A2006,Planilha1!A:Y,24,FALSE)</f>
        <v>Não</v>
      </c>
      <c r="J2006" s="8" t="str">
        <f>VLOOKUP(A2006,Planilha1!A:Y,25,FALSE)</f>
        <v>Não</v>
      </c>
    </row>
    <row r="2007" spans="1:10">
      <c r="A2007" s="9">
        <v>316410</v>
      </c>
      <c r="B2007" s="18" t="s">
        <v>1289</v>
      </c>
      <c r="C2007" s="15" t="s">
        <v>19</v>
      </c>
      <c r="D2007" s="17">
        <v>43445</v>
      </c>
      <c r="E2007" s="8" t="str">
        <f>VLOOKUP(A2007,Planilha1!A:Y,20,FALSE)</f>
        <v>Sim</v>
      </c>
      <c r="F2007" s="8" t="str">
        <f>VLOOKUP(A2007,Planilha1!A:Y,21,FALSE)</f>
        <v>Não</v>
      </c>
      <c r="G2007" s="8" t="str">
        <f>VLOOKUP(A2007,Planilha1!A:Y,22,FALSE)</f>
        <v>Não</v>
      </c>
      <c r="H2007" s="8" t="str">
        <f>VLOOKUP(A2007,Planilha1!A:Y,23,FALSE)</f>
        <v>Não</v>
      </c>
      <c r="I2007" s="8" t="str">
        <f>VLOOKUP(A2007,Planilha1!A:Y,24,FALSE)</f>
        <v>Não</v>
      </c>
      <c r="J2007" s="8" t="str">
        <f>VLOOKUP(A2007,Planilha1!A:Y,25,FALSE)</f>
        <v>Não</v>
      </c>
    </row>
    <row r="2008" spans="1:10" ht="15.75">
      <c r="A2008" s="23">
        <v>316400</v>
      </c>
      <c r="B2008" s="20" t="s">
        <v>1290</v>
      </c>
      <c r="C2008" s="15" t="s">
        <v>19</v>
      </c>
      <c r="D2008" s="17">
        <v>43818</v>
      </c>
      <c r="E2008" s="8" t="str">
        <f>VLOOKUP(A2008,Planilha1!A:Y,20,FALSE)</f>
        <v>Sim</v>
      </c>
      <c r="F2008" s="8" t="str">
        <f>VLOOKUP(A2008,Planilha1!A:Y,21,FALSE)</f>
        <v>Não</v>
      </c>
      <c r="G2008" s="8" t="str">
        <f>VLOOKUP(A2008,Planilha1!A:Y,22,FALSE)</f>
        <v>Não</v>
      </c>
      <c r="H2008" s="8" t="str">
        <f>VLOOKUP(A2008,Planilha1!A:Y,23,FALSE)</f>
        <v>Não</v>
      </c>
      <c r="I2008" s="8" t="str">
        <f>VLOOKUP(A2008,Planilha1!A:Y,24,FALSE)</f>
        <v>Não</v>
      </c>
      <c r="J2008" s="8" t="str">
        <f>VLOOKUP(A2008,Planilha1!A:Y,25,FALSE)</f>
        <v>Não</v>
      </c>
    </row>
    <row r="2009" spans="1:10">
      <c r="A2009" s="9">
        <v>316420</v>
      </c>
      <c r="B2009" s="16" t="s">
        <v>1291</v>
      </c>
      <c r="C2009" s="15" t="s">
        <v>19</v>
      </c>
      <c r="D2009" s="17">
        <v>41905</v>
      </c>
      <c r="E2009" s="8" t="str">
        <f>VLOOKUP(A2009,Planilha1!A:Y,20,FALSE)</f>
        <v>Não</v>
      </c>
      <c r="F2009" s="8" t="str">
        <f>VLOOKUP(A2009,Planilha1!A:Y,21,FALSE)</f>
        <v>Não</v>
      </c>
      <c r="G2009" s="8" t="str">
        <f>VLOOKUP(A2009,Planilha1!A:Y,22,FALSE)</f>
        <v>Não</v>
      </c>
      <c r="H2009" s="8" t="str">
        <f>VLOOKUP(A2009,Planilha1!A:Y,23,FALSE)</f>
        <v>Não</v>
      </c>
      <c r="I2009" s="8" t="str">
        <f>VLOOKUP(A2009,Planilha1!A:Y,24,FALSE)</f>
        <v>Não</v>
      </c>
      <c r="J2009" s="8" t="str">
        <f>VLOOKUP(A2009,Planilha1!A:Y,25,FALSE)</f>
        <v>Não</v>
      </c>
    </row>
    <row r="2010" spans="1:10">
      <c r="A2010" s="9">
        <v>316430</v>
      </c>
      <c r="B2010" s="16" t="s">
        <v>3945</v>
      </c>
      <c r="C2010" s="15" t="s">
        <v>19</v>
      </c>
      <c r="D2010" s="17">
        <v>45574</v>
      </c>
      <c r="E2010" s="8" t="str">
        <f>VLOOKUP(A2010,Planilha1!A:Y,20,FALSE)</f>
        <v>Sim</v>
      </c>
      <c r="F2010" s="8" t="str">
        <f>VLOOKUP(A2010,Planilha1!A:Y,21,FALSE)</f>
        <v>Não</v>
      </c>
      <c r="G2010" s="8" t="str">
        <f>VLOOKUP(A2010,Planilha1!A:Y,22,FALSE)</f>
        <v>Não</v>
      </c>
      <c r="H2010" s="8" t="str">
        <f>VLOOKUP(A2010,Planilha1!A:Y,23,FALSE)</f>
        <v>Não</v>
      </c>
      <c r="I2010" s="8" t="str">
        <f>VLOOKUP(A2010,Planilha1!A:Y,24,FALSE)</f>
        <v>Não</v>
      </c>
      <c r="J2010" s="8" t="str">
        <f>VLOOKUP(A2010,Planilha1!A:Y,25,FALSE)</f>
        <v>Não</v>
      </c>
    </row>
    <row r="2011" spans="1:10">
      <c r="A2011" s="9">
        <v>316440</v>
      </c>
      <c r="B2011" s="16" t="s">
        <v>3946</v>
      </c>
      <c r="C2011" s="15" t="s">
        <v>19</v>
      </c>
      <c r="D2011" s="17">
        <v>45574</v>
      </c>
      <c r="E2011" s="8" t="str">
        <f>VLOOKUP(A2011,Planilha1!A:Y,20,FALSE)</f>
        <v>Não</v>
      </c>
      <c r="F2011" s="8" t="str">
        <f>VLOOKUP(A2011,Planilha1!A:Y,21,FALSE)</f>
        <v>Não</v>
      </c>
      <c r="G2011" s="8" t="str">
        <f>VLOOKUP(A2011,Planilha1!A:Y,22,FALSE)</f>
        <v>Não</v>
      </c>
      <c r="H2011" s="8" t="str">
        <f>VLOOKUP(A2011,Planilha1!A:Y,23,FALSE)</f>
        <v>Não</v>
      </c>
      <c r="I2011" s="8" t="str">
        <f>VLOOKUP(A2011,Planilha1!A:Y,24,FALSE)</f>
        <v>Não</v>
      </c>
      <c r="J2011" s="8" t="str">
        <f>VLOOKUP(A2011,Planilha1!A:Y,25,FALSE)</f>
        <v>Não</v>
      </c>
    </row>
    <row r="2012" spans="1:10">
      <c r="A2012" s="9">
        <v>316443</v>
      </c>
      <c r="B2012" s="16" t="s">
        <v>1292</v>
      </c>
      <c r="C2012" s="15" t="s">
        <v>19</v>
      </c>
      <c r="D2012" s="17">
        <v>43818</v>
      </c>
      <c r="E2012" s="8" t="str">
        <f>VLOOKUP(A2012,Planilha1!A:Y,20,FALSE)</f>
        <v>Não</v>
      </c>
      <c r="F2012" s="8" t="str">
        <f>VLOOKUP(A2012,Planilha1!A:Y,21,FALSE)</f>
        <v>Não</v>
      </c>
      <c r="G2012" s="8" t="str">
        <f>VLOOKUP(A2012,Planilha1!A:Y,22,FALSE)</f>
        <v>Não</v>
      </c>
      <c r="H2012" s="8" t="str">
        <f>VLOOKUP(A2012,Planilha1!A:Y,23,FALSE)</f>
        <v>Não</v>
      </c>
      <c r="I2012" s="8" t="str">
        <f>VLOOKUP(A2012,Planilha1!A:Y,24,FALSE)</f>
        <v>Não</v>
      </c>
      <c r="J2012" s="8" t="str">
        <f>VLOOKUP(A2012,Planilha1!A:Y,25,FALSE)</f>
        <v>Não</v>
      </c>
    </row>
    <row r="2013" spans="1:10">
      <c r="A2013" s="9">
        <v>316447</v>
      </c>
      <c r="B2013" s="16" t="s">
        <v>1386</v>
      </c>
      <c r="C2013" s="15" t="s">
        <v>19</v>
      </c>
      <c r="D2013" s="17">
        <v>45280</v>
      </c>
      <c r="E2013" s="8" t="str">
        <f>VLOOKUP(A2013,Planilha1!A:Y,20,FALSE)</f>
        <v>Não</v>
      </c>
      <c r="F2013" s="8" t="str">
        <f>VLOOKUP(A2013,Planilha1!A:Y,21,FALSE)</f>
        <v>Não</v>
      </c>
      <c r="G2013" s="8" t="str">
        <f>VLOOKUP(A2013,Planilha1!A:Y,22,FALSE)</f>
        <v>Não</v>
      </c>
      <c r="H2013" s="8" t="str">
        <f>VLOOKUP(A2013,Planilha1!A:Y,23,FALSE)</f>
        <v>Não</v>
      </c>
      <c r="I2013" s="8" t="str">
        <f>VLOOKUP(A2013,Planilha1!A:Y,24,FALSE)</f>
        <v>Não</v>
      </c>
      <c r="J2013" s="8" t="str">
        <f>VLOOKUP(A2013,Planilha1!A:Y,25,FALSE)</f>
        <v>Não</v>
      </c>
    </row>
    <row r="2014" spans="1:10">
      <c r="A2014" s="9">
        <v>316450</v>
      </c>
      <c r="B2014" s="16" t="s">
        <v>1293</v>
      </c>
      <c r="C2014" s="15" t="s">
        <v>19</v>
      </c>
      <c r="D2014" s="17">
        <v>43818</v>
      </c>
      <c r="E2014" s="8" t="str">
        <f>VLOOKUP(A2014,Planilha1!A:Y,20,FALSE)</f>
        <v>Sim</v>
      </c>
      <c r="F2014" s="8" t="str">
        <f>VLOOKUP(A2014,Planilha1!A:Y,21,FALSE)</f>
        <v>Não</v>
      </c>
      <c r="G2014" s="8" t="str">
        <f>VLOOKUP(A2014,Planilha1!A:Y,22,FALSE)</f>
        <v>Não</v>
      </c>
      <c r="H2014" s="8" t="str">
        <f>VLOOKUP(A2014,Planilha1!A:Y,23,FALSE)</f>
        <v>Não</v>
      </c>
      <c r="I2014" s="8" t="str">
        <f>VLOOKUP(A2014,Planilha1!A:Y,24,FALSE)</f>
        <v>Não</v>
      </c>
      <c r="J2014" s="8" t="str">
        <f>VLOOKUP(A2014,Planilha1!A:Y,25,FALSE)</f>
        <v>Não</v>
      </c>
    </row>
    <row r="2015" spans="1:10" ht="15.75">
      <c r="A2015" s="23">
        <v>316460</v>
      </c>
      <c r="B2015" s="20" t="s">
        <v>1294</v>
      </c>
      <c r="C2015" s="15" t="s">
        <v>19</v>
      </c>
      <c r="D2015" s="17">
        <v>43131</v>
      </c>
      <c r="E2015" s="8" t="str">
        <f>VLOOKUP(A2015,Planilha1!A:Y,20,FALSE)</f>
        <v>Sim</v>
      </c>
      <c r="F2015" s="8" t="str">
        <f>VLOOKUP(A2015,Planilha1!A:Y,21,FALSE)</f>
        <v>Não</v>
      </c>
      <c r="G2015" s="8" t="str">
        <f>VLOOKUP(A2015,Planilha1!A:Y,22,FALSE)</f>
        <v>Não</v>
      </c>
      <c r="H2015" s="8" t="str">
        <f>VLOOKUP(A2015,Planilha1!A:Y,23,FALSE)</f>
        <v>Não</v>
      </c>
      <c r="I2015" s="8" t="str">
        <f>VLOOKUP(A2015,Planilha1!A:Y,24,FALSE)</f>
        <v>Não</v>
      </c>
      <c r="J2015" s="8" t="str">
        <f>VLOOKUP(A2015,Planilha1!A:Y,25,FALSE)</f>
        <v>Não</v>
      </c>
    </row>
    <row r="2016" spans="1:10">
      <c r="A2016" s="9">
        <v>316470</v>
      </c>
      <c r="B2016" s="16" t="s">
        <v>1295</v>
      </c>
      <c r="C2016" s="15" t="s">
        <v>19</v>
      </c>
      <c r="D2016" s="17">
        <v>43445</v>
      </c>
      <c r="E2016" s="8" t="str">
        <f>VLOOKUP(A2016,Planilha1!A:Y,20,FALSE)</f>
        <v>Sim</v>
      </c>
      <c r="F2016" s="8" t="str">
        <f>VLOOKUP(A2016,Planilha1!A:Y,21,FALSE)</f>
        <v>Não</v>
      </c>
      <c r="G2016" s="8" t="str">
        <f>VLOOKUP(A2016,Planilha1!A:Y,22,FALSE)</f>
        <v>Não</v>
      </c>
      <c r="H2016" s="8" t="str">
        <f>VLOOKUP(A2016,Planilha1!A:Y,23,FALSE)</f>
        <v>Não</v>
      </c>
      <c r="I2016" s="8" t="str">
        <f>VLOOKUP(A2016,Planilha1!A:Y,24,FALSE)</f>
        <v>Não</v>
      </c>
      <c r="J2016" s="8" t="str">
        <f>VLOOKUP(A2016,Planilha1!A:Y,25,FALSE)</f>
        <v>Não</v>
      </c>
    </row>
    <row r="2017" spans="1:10" ht="15.75">
      <c r="A2017" s="23">
        <v>316480</v>
      </c>
      <c r="B2017" s="20" t="s">
        <v>1296</v>
      </c>
      <c r="C2017" s="15" t="s">
        <v>19</v>
      </c>
      <c r="D2017" s="17">
        <v>43445</v>
      </c>
      <c r="E2017" s="8" t="str">
        <f>VLOOKUP(A2017,Planilha1!A:Y,20,FALSE)</f>
        <v>Sim</v>
      </c>
      <c r="F2017" s="8" t="str">
        <f>VLOOKUP(A2017,Planilha1!A:Y,21,FALSE)</f>
        <v>Não</v>
      </c>
      <c r="G2017" s="8" t="str">
        <f>VLOOKUP(A2017,Planilha1!A:Y,22,FALSE)</f>
        <v>Não</v>
      </c>
      <c r="H2017" s="8" t="str">
        <f>VLOOKUP(A2017,Planilha1!A:Y,23,FALSE)</f>
        <v>Não</v>
      </c>
      <c r="I2017" s="8" t="str">
        <f>VLOOKUP(A2017,Planilha1!A:Y,24,FALSE)</f>
        <v>Não</v>
      </c>
      <c r="J2017" s="8" t="str">
        <f>VLOOKUP(A2017,Planilha1!A:Y,25,FALSE)</f>
        <v>Não</v>
      </c>
    </row>
    <row r="2018" spans="1:10">
      <c r="A2018" s="9">
        <v>316490</v>
      </c>
      <c r="B2018" s="16" t="s">
        <v>3947</v>
      </c>
      <c r="C2018" s="15" t="s">
        <v>19</v>
      </c>
      <c r="D2018" s="17">
        <v>45574</v>
      </c>
      <c r="E2018" s="8" t="str">
        <f>VLOOKUP(A2018,Planilha1!A:Y,20,FALSE)</f>
        <v>Sim</v>
      </c>
      <c r="F2018" s="8" t="str">
        <f>VLOOKUP(A2018,Planilha1!A:Y,21,FALSE)</f>
        <v>Não</v>
      </c>
      <c r="G2018" s="8" t="str">
        <f>VLOOKUP(A2018,Planilha1!A:Y,22,FALSE)</f>
        <v>Não</v>
      </c>
      <c r="H2018" s="8" t="str">
        <f>VLOOKUP(A2018,Planilha1!A:Y,23,FALSE)</f>
        <v>Não</v>
      </c>
      <c r="I2018" s="8" t="str">
        <f>VLOOKUP(A2018,Planilha1!A:Y,24,FALSE)</f>
        <v>Não</v>
      </c>
      <c r="J2018" s="8" t="str">
        <f>VLOOKUP(A2018,Planilha1!A:Y,25,FALSE)</f>
        <v>Não</v>
      </c>
    </row>
    <row r="2019" spans="1:10">
      <c r="A2019" s="9">
        <v>316520</v>
      </c>
      <c r="B2019" s="16" t="s">
        <v>1387</v>
      </c>
      <c r="C2019" s="15" t="s">
        <v>19</v>
      </c>
      <c r="D2019" s="17">
        <v>45280</v>
      </c>
      <c r="E2019" s="8" t="str">
        <f>VLOOKUP(A2019,Planilha1!A:Y,20,FALSE)</f>
        <v>Sim</v>
      </c>
      <c r="F2019" s="8" t="str">
        <f>VLOOKUP(A2019,Planilha1!A:Y,21,FALSE)</f>
        <v>Não</v>
      </c>
      <c r="G2019" s="8" t="str">
        <f>VLOOKUP(A2019,Planilha1!A:Y,22,FALSE)</f>
        <v>Não</v>
      </c>
      <c r="H2019" s="8" t="str">
        <f>VLOOKUP(A2019,Planilha1!A:Y,23,FALSE)</f>
        <v>Não</v>
      </c>
      <c r="I2019" s="8" t="str">
        <f>VLOOKUP(A2019,Planilha1!A:Y,24,FALSE)</f>
        <v>Não</v>
      </c>
      <c r="J2019" s="8" t="str">
        <f>VLOOKUP(A2019,Planilha1!A:Y,25,FALSE)</f>
        <v>Não</v>
      </c>
    </row>
    <row r="2020" spans="1:10">
      <c r="A2020" s="9">
        <v>316500</v>
      </c>
      <c r="B2020" s="16" t="s">
        <v>1297</v>
      </c>
      <c r="C2020" s="15" t="s">
        <v>19</v>
      </c>
      <c r="D2020" s="17">
        <v>43818</v>
      </c>
      <c r="E2020" s="8" t="str">
        <f>VLOOKUP(A2020,Planilha1!A:Y,20,FALSE)</f>
        <v>Não</v>
      </c>
      <c r="F2020" s="8" t="str">
        <f>VLOOKUP(A2020,Planilha1!A:Y,21,FALSE)</f>
        <v>Não</v>
      </c>
      <c r="G2020" s="8" t="str">
        <f>VLOOKUP(A2020,Planilha1!A:Y,22,FALSE)</f>
        <v>Não</v>
      </c>
      <c r="H2020" s="8" t="str">
        <f>VLOOKUP(A2020,Planilha1!A:Y,23,FALSE)</f>
        <v>Não</v>
      </c>
      <c r="I2020" s="8" t="str">
        <f>VLOOKUP(A2020,Planilha1!A:Y,24,FALSE)</f>
        <v>Não</v>
      </c>
      <c r="J2020" s="8" t="str">
        <f>VLOOKUP(A2020,Planilha1!A:Y,25,FALSE)</f>
        <v>Não</v>
      </c>
    </row>
    <row r="2021" spans="1:10" ht="15.75">
      <c r="A2021" s="23">
        <v>316510</v>
      </c>
      <c r="B2021" s="20" t="s">
        <v>4156</v>
      </c>
      <c r="C2021" s="25" t="s">
        <v>19</v>
      </c>
      <c r="D2021" s="26">
        <v>45642</v>
      </c>
      <c r="E2021" s="8" t="str">
        <f>VLOOKUP(A2021,Planilha1!A:Y,20,FALSE)</f>
        <v>Sim</v>
      </c>
      <c r="F2021" s="8" t="str">
        <f>VLOOKUP(A2021,Planilha1!A:Y,21,FALSE)</f>
        <v>Não</v>
      </c>
      <c r="G2021" s="8" t="str">
        <f>VLOOKUP(A2021,Planilha1!A:Y,22,FALSE)</f>
        <v>Não</v>
      </c>
      <c r="H2021" s="8" t="str">
        <f>VLOOKUP(A2021,Planilha1!A:Y,23,FALSE)</f>
        <v>Não</v>
      </c>
      <c r="I2021" s="8" t="str">
        <f>VLOOKUP(A2021,Planilha1!A:Y,24,FALSE)</f>
        <v>Não</v>
      </c>
      <c r="J2021" s="8" t="str">
        <f>VLOOKUP(A2021,Planilha1!A:Y,25,FALSE)</f>
        <v>Não</v>
      </c>
    </row>
    <row r="2022" spans="1:10">
      <c r="A2022" s="9">
        <v>316530</v>
      </c>
      <c r="B2022" s="18" t="s">
        <v>4316</v>
      </c>
      <c r="C2022" s="25" t="s">
        <v>19</v>
      </c>
      <c r="D2022" s="26">
        <v>45849</v>
      </c>
      <c r="E2022" s="8" t="str">
        <f>VLOOKUP(A2022,Planilha1!A:Y,20,FALSE)</f>
        <v>Sim</v>
      </c>
      <c r="F2022" s="8" t="str">
        <f>VLOOKUP(A2022,Planilha1!A:Y,21,FALSE)</f>
        <v>Não</v>
      </c>
      <c r="G2022" s="8" t="str">
        <f>VLOOKUP(A2022,Planilha1!A:Y,22,FALSE)</f>
        <v>Não</v>
      </c>
      <c r="H2022" s="8" t="str">
        <f>VLOOKUP(A2022,Planilha1!A:Y,23,FALSE)</f>
        <v>Não</v>
      </c>
      <c r="I2022" s="8" t="str">
        <f>VLOOKUP(A2022,Planilha1!A:Y,24,FALSE)</f>
        <v>Não</v>
      </c>
      <c r="J2022" s="8" t="str">
        <f>VLOOKUP(A2022,Planilha1!A:Y,25,FALSE)</f>
        <v>Não</v>
      </c>
    </row>
    <row r="2023" spans="1:10">
      <c r="A2023" s="9">
        <v>316540</v>
      </c>
      <c r="B2023" s="16" t="s">
        <v>3948</v>
      </c>
      <c r="C2023" s="15" t="s">
        <v>19</v>
      </c>
      <c r="D2023" s="17">
        <v>45574</v>
      </c>
      <c r="E2023" s="8" t="str">
        <f>VLOOKUP(A2023,Planilha1!A:Y,20,FALSE)</f>
        <v>Sim</v>
      </c>
      <c r="F2023" s="8" t="str">
        <f>VLOOKUP(A2023,Planilha1!A:Y,21,FALSE)</f>
        <v>Não</v>
      </c>
      <c r="G2023" s="8" t="str">
        <f>VLOOKUP(A2023,Planilha1!A:Y,22,FALSE)</f>
        <v>Não</v>
      </c>
      <c r="H2023" s="8" t="str">
        <f>VLOOKUP(A2023,Planilha1!A:Y,23,FALSE)</f>
        <v>Não</v>
      </c>
      <c r="I2023" s="8" t="str">
        <f>VLOOKUP(A2023,Planilha1!A:Y,24,FALSE)</f>
        <v>Não</v>
      </c>
      <c r="J2023" s="8" t="str">
        <f>VLOOKUP(A2023,Planilha1!A:Y,25,FALSE)</f>
        <v>Não</v>
      </c>
    </row>
    <row r="2024" spans="1:10">
      <c r="A2024" s="9">
        <v>316550</v>
      </c>
      <c r="B2024" s="16" t="s">
        <v>1298</v>
      </c>
      <c r="C2024" s="15" t="s">
        <v>19</v>
      </c>
      <c r="D2024" s="17">
        <v>41905</v>
      </c>
      <c r="E2024" s="8" t="str">
        <f>VLOOKUP(A2024,Planilha1!A:Y,20,FALSE)</f>
        <v>Não</v>
      </c>
      <c r="F2024" s="8" t="str">
        <f>VLOOKUP(A2024,Planilha1!A:Y,21,FALSE)</f>
        <v>Não</v>
      </c>
      <c r="G2024" s="8" t="str">
        <f>VLOOKUP(A2024,Planilha1!A:Y,22,FALSE)</f>
        <v>Não</v>
      </c>
      <c r="H2024" s="8" t="str">
        <f>VLOOKUP(A2024,Planilha1!A:Y,23,FALSE)</f>
        <v>Não</v>
      </c>
      <c r="I2024" s="8" t="str">
        <f>VLOOKUP(A2024,Planilha1!A:Y,24,FALSE)</f>
        <v>Não</v>
      </c>
      <c r="J2024" s="8" t="str">
        <f>VLOOKUP(A2024,Planilha1!A:Y,25,FALSE)</f>
        <v>Não</v>
      </c>
    </row>
    <row r="2025" spans="1:10" ht="15.75">
      <c r="A2025" s="23">
        <v>316553</v>
      </c>
      <c r="B2025" s="20" t="s">
        <v>4317</v>
      </c>
      <c r="C2025" s="25" t="s">
        <v>19</v>
      </c>
      <c r="D2025" s="26">
        <v>45849</v>
      </c>
      <c r="E2025" s="8" t="str">
        <f>VLOOKUP(A2025,Planilha1!A:Y,20,FALSE)</f>
        <v>Sim</v>
      </c>
      <c r="F2025" s="8" t="str">
        <f>VLOOKUP(A2025,Planilha1!A:Y,21,FALSE)</f>
        <v>Não</v>
      </c>
      <c r="G2025" s="8" t="str">
        <f>VLOOKUP(A2025,Planilha1!A:Y,22,FALSE)</f>
        <v>Não</v>
      </c>
      <c r="H2025" s="8" t="str">
        <f>VLOOKUP(A2025,Planilha1!A:Y,23,FALSE)</f>
        <v>Não</v>
      </c>
      <c r="I2025" s="8" t="str">
        <f>VLOOKUP(A2025,Planilha1!A:Y,24,FALSE)</f>
        <v>Não</v>
      </c>
      <c r="J2025" s="8" t="str">
        <f>VLOOKUP(A2025,Planilha1!A:Y,25,FALSE)</f>
        <v>Não</v>
      </c>
    </row>
    <row r="2026" spans="1:10">
      <c r="A2026" s="9">
        <v>316556</v>
      </c>
      <c r="B2026" s="16" t="s">
        <v>1299</v>
      </c>
      <c r="C2026" s="15" t="s">
        <v>19</v>
      </c>
      <c r="D2026" s="17">
        <v>43445</v>
      </c>
      <c r="E2026" s="8" t="str">
        <f>VLOOKUP(A2026,Planilha1!A:Y,20,FALSE)</f>
        <v>Sim</v>
      </c>
      <c r="F2026" s="8" t="str">
        <f>VLOOKUP(A2026,Planilha1!A:Y,21,FALSE)</f>
        <v>Não</v>
      </c>
      <c r="G2026" s="8" t="str">
        <f>VLOOKUP(A2026,Planilha1!A:Y,22,FALSE)</f>
        <v>Não</v>
      </c>
      <c r="H2026" s="8" t="str">
        <f>VLOOKUP(A2026,Planilha1!A:Y,23,FALSE)</f>
        <v>Não</v>
      </c>
      <c r="I2026" s="8" t="str">
        <f>VLOOKUP(A2026,Planilha1!A:Y,24,FALSE)</f>
        <v>Não</v>
      </c>
      <c r="J2026" s="8" t="str">
        <f>VLOOKUP(A2026,Planilha1!A:Y,25,FALSE)</f>
        <v>Não</v>
      </c>
    </row>
    <row r="2027" spans="1:10">
      <c r="A2027" s="9">
        <v>316557</v>
      </c>
      <c r="B2027" s="16" t="s">
        <v>1388</v>
      </c>
      <c r="C2027" s="15" t="s">
        <v>19</v>
      </c>
      <c r="D2027" s="17">
        <v>45280</v>
      </c>
      <c r="E2027" s="8" t="str">
        <f>VLOOKUP(A2027,Planilha1!A:Y,20,FALSE)</f>
        <v>Sim</v>
      </c>
      <c r="F2027" s="8" t="str">
        <f>VLOOKUP(A2027,Planilha1!A:Y,21,FALSE)</f>
        <v>Não</v>
      </c>
      <c r="G2027" s="8" t="str">
        <f>VLOOKUP(A2027,Planilha1!A:Y,22,FALSE)</f>
        <v>Não</v>
      </c>
      <c r="H2027" s="8" t="str">
        <f>VLOOKUP(A2027,Planilha1!A:Y,23,FALSE)</f>
        <v>Não</v>
      </c>
      <c r="I2027" s="8" t="str">
        <f>VLOOKUP(A2027,Planilha1!A:Y,24,FALSE)</f>
        <v>Não</v>
      </c>
      <c r="J2027" s="8" t="str">
        <f>VLOOKUP(A2027,Planilha1!A:Y,25,FALSE)</f>
        <v>Não</v>
      </c>
    </row>
    <row r="2028" spans="1:10">
      <c r="A2028" s="9">
        <v>316560</v>
      </c>
      <c r="B2028" s="16" t="s">
        <v>1300</v>
      </c>
      <c r="C2028" s="15" t="s">
        <v>19</v>
      </c>
      <c r="D2028" s="17">
        <v>43818</v>
      </c>
      <c r="E2028" s="8" t="str">
        <f>VLOOKUP(A2028,Planilha1!A:Y,20,FALSE)</f>
        <v>Sim</v>
      </c>
      <c r="F2028" s="8" t="str">
        <f>VLOOKUP(A2028,Planilha1!A:Y,21,FALSE)</f>
        <v>Não</v>
      </c>
      <c r="G2028" s="8" t="str">
        <f>VLOOKUP(A2028,Planilha1!A:Y,22,FALSE)</f>
        <v>Não</v>
      </c>
      <c r="H2028" s="8" t="str">
        <f>VLOOKUP(A2028,Planilha1!A:Y,23,FALSE)</f>
        <v>Não</v>
      </c>
      <c r="I2028" s="8" t="str">
        <f>VLOOKUP(A2028,Planilha1!A:Y,24,FALSE)</f>
        <v>Não</v>
      </c>
      <c r="J2028" s="8" t="str">
        <f>VLOOKUP(A2028,Planilha1!A:Y,25,FALSE)</f>
        <v>Não</v>
      </c>
    </row>
    <row r="2029" spans="1:10">
      <c r="A2029" s="9">
        <v>316570</v>
      </c>
      <c r="B2029" s="16" t="s">
        <v>1301</v>
      </c>
      <c r="C2029" s="15" t="s">
        <v>19</v>
      </c>
      <c r="D2029" s="17">
        <v>43445</v>
      </c>
      <c r="E2029" s="8" t="str">
        <f>VLOOKUP(A2029,Planilha1!A:Y,20,FALSE)</f>
        <v>Sim</v>
      </c>
      <c r="F2029" s="8" t="str">
        <f>VLOOKUP(A2029,Planilha1!A:Y,21,FALSE)</f>
        <v>Não</v>
      </c>
      <c r="G2029" s="8" t="str">
        <f>VLOOKUP(A2029,Planilha1!A:Y,22,FALSE)</f>
        <v>Não</v>
      </c>
      <c r="H2029" s="8" t="str">
        <f>VLOOKUP(A2029,Planilha1!A:Y,23,FALSE)</f>
        <v>Não</v>
      </c>
      <c r="I2029" s="8" t="str">
        <f>VLOOKUP(A2029,Planilha1!A:Y,24,FALSE)</f>
        <v>Não</v>
      </c>
      <c r="J2029" s="8" t="str">
        <f>VLOOKUP(A2029,Planilha1!A:Y,25,FALSE)</f>
        <v>Não</v>
      </c>
    </row>
    <row r="2030" spans="1:10" ht="15.75">
      <c r="A2030" s="23">
        <v>316580</v>
      </c>
      <c r="B2030" s="20" t="s">
        <v>3949</v>
      </c>
      <c r="C2030" s="15" t="s">
        <v>19</v>
      </c>
      <c r="D2030" s="17">
        <v>45574</v>
      </c>
      <c r="E2030" s="8" t="str">
        <f>VLOOKUP(A2030,Planilha1!A:Y,20,FALSE)</f>
        <v>Não</v>
      </c>
      <c r="F2030" s="8" t="str">
        <f>VLOOKUP(A2030,Planilha1!A:Y,21,FALSE)</f>
        <v>Não</v>
      </c>
      <c r="G2030" s="8" t="str">
        <f>VLOOKUP(A2030,Planilha1!A:Y,22,FALSE)</f>
        <v>Não</v>
      </c>
      <c r="H2030" s="8" t="str">
        <f>VLOOKUP(A2030,Planilha1!A:Y,23,FALSE)</f>
        <v>Não</v>
      </c>
      <c r="I2030" s="8" t="str">
        <f>VLOOKUP(A2030,Planilha1!A:Y,24,FALSE)</f>
        <v>Não</v>
      </c>
      <c r="J2030" s="8" t="str">
        <f>VLOOKUP(A2030,Planilha1!A:Y,25,FALSE)</f>
        <v>Não</v>
      </c>
    </row>
    <row r="2031" spans="1:10">
      <c r="A2031" s="9">
        <v>316590</v>
      </c>
      <c r="B2031" s="16" t="s">
        <v>1302</v>
      </c>
      <c r="C2031" s="15" t="s">
        <v>19</v>
      </c>
      <c r="D2031" s="17">
        <v>43131</v>
      </c>
      <c r="E2031" s="8" t="str">
        <f>VLOOKUP(A2031,Planilha1!A:Y,20,FALSE)</f>
        <v>Sim</v>
      </c>
      <c r="F2031" s="8" t="str">
        <f>VLOOKUP(A2031,Planilha1!A:Y,21,FALSE)</f>
        <v>Não</v>
      </c>
      <c r="G2031" s="8" t="str">
        <f>VLOOKUP(A2031,Planilha1!A:Y,22,FALSE)</f>
        <v>Não</v>
      </c>
      <c r="H2031" s="8" t="str">
        <f>VLOOKUP(A2031,Planilha1!A:Y,23,FALSE)</f>
        <v>Não</v>
      </c>
      <c r="I2031" s="8" t="str">
        <f>VLOOKUP(A2031,Planilha1!A:Y,24,FALSE)</f>
        <v>Não</v>
      </c>
      <c r="J2031" s="8" t="str">
        <f>VLOOKUP(A2031,Planilha1!A:Y,25,FALSE)</f>
        <v>Não</v>
      </c>
    </row>
    <row r="2032" spans="1:10">
      <c r="A2032" s="9">
        <v>316600</v>
      </c>
      <c r="B2032" s="16" t="s">
        <v>1303</v>
      </c>
      <c r="C2032" s="15" t="s">
        <v>19</v>
      </c>
      <c r="D2032" s="17">
        <v>43445</v>
      </c>
      <c r="E2032" s="8" t="str">
        <f>VLOOKUP(A2032,Planilha1!A:Y,20,FALSE)</f>
        <v>Sim</v>
      </c>
      <c r="F2032" s="8" t="str">
        <f>VLOOKUP(A2032,Planilha1!A:Y,21,FALSE)</f>
        <v>Não</v>
      </c>
      <c r="G2032" s="8" t="str">
        <f>VLOOKUP(A2032,Planilha1!A:Y,22,FALSE)</f>
        <v>Não</v>
      </c>
      <c r="H2032" s="8" t="str">
        <f>VLOOKUP(A2032,Planilha1!A:Y,23,FALSE)</f>
        <v>Não</v>
      </c>
      <c r="I2032" s="8" t="str">
        <f>VLOOKUP(A2032,Planilha1!A:Y,24,FALSE)</f>
        <v>Não</v>
      </c>
      <c r="J2032" s="8" t="str">
        <f>VLOOKUP(A2032,Planilha1!A:Y,25,FALSE)</f>
        <v>Não</v>
      </c>
    </row>
    <row r="2033" spans="1:10">
      <c r="A2033" s="9">
        <v>316610</v>
      </c>
      <c r="B2033" s="16" t="s">
        <v>1304</v>
      </c>
      <c r="C2033" s="15" t="s">
        <v>19</v>
      </c>
      <c r="D2033" s="17">
        <v>43445</v>
      </c>
      <c r="E2033" s="8" t="str">
        <f>VLOOKUP(A2033,Planilha1!A:Y,20,FALSE)</f>
        <v>Não</v>
      </c>
      <c r="F2033" s="8" t="str">
        <f>VLOOKUP(A2033,Planilha1!A:Y,21,FALSE)</f>
        <v>Não</v>
      </c>
      <c r="G2033" s="8" t="str">
        <f>VLOOKUP(A2033,Planilha1!A:Y,22,FALSE)</f>
        <v>Não</v>
      </c>
      <c r="H2033" s="8" t="str">
        <f>VLOOKUP(A2033,Planilha1!A:Y,23,FALSE)</f>
        <v>Não</v>
      </c>
      <c r="I2033" s="8" t="str">
        <f>VLOOKUP(A2033,Planilha1!A:Y,24,FALSE)</f>
        <v>Não</v>
      </c>
      <c r="J2033" s="8" t="str">
        <f>VLOOKUP(A2033,Planilha1!A:Y,25,FALSE)</f>
        <v>Não</v>
      </c>
    </row>
    <row r="2034" spans="1:10">
      <c r="A2034" s="9">
        <v>316620</v>
      </c>
      <c r="B2034" s="16" t="s">
        <v>1305</v>
      </c>
      <c r="C2034" s="15" t="s">
        <v>19</v>
      </c>
      <c r="D2034" s="17">
        <v>41905</v>
      </c>
      <c r="E2034" s="8" t="str">
        <f>VLOOKUP(A2034,Planilha1!A:Y,20,FALSE)</f>
        <v>Sim</v>
      </c>
      <c r="F2034" s="8" t="str">
        <f>VLOOKUP(A2034,Planilha1!A:Y,21,FALSE)</f>
        <v>Não</v>
      </c>
      <c r="G2034" s="8" t="str">
        <f>VLOOKUP(A2034,Planilha1!A:Y,22,FALSE)</f>
        <v>Não</v>
      </c>
      <c r="H2034" s="8" t="str">
        <f>VLOOKUP(A2034,Planilha1!A:Y,23,FALSE)</f>
        <v>Não</v>
      </c>
      <c r="I2034" s="8" t="str">
        <f>VLOOKUP(A2034,Planilha1!A:Y,24,FALSE)</f>
        <v>Não</v>
      </c>
      <c r="J2034" s="8" t="str">
        <f>VLOOKUP(A2034,Planilha1!A:Y,25,FALSE)</f>
        <v>Não</v>
      </c>
    </row>
    <row r="2035" spans="1:10">
      <c r="A2035" s="9">
        <v>316630</v>
      </c>
      <c r="B2035" s="16" t="s">
        <v>1306</v>
      </c>
      <c r="C2035" s="15" t="s">
        <v>19</v>
      </c>
      <c r="D2035" s="17">
        <v>43445</v>
      </c>
      <c r="E2035" s="8" t="str">
        <f>VLOOKUP(A2035,Planilha1!A:Y,20,FALSE)</f>
        <v>Sim</v>
      </c>
      <c r="F2035" s="8" t="str">
        <f>VLOOKUP(A2035,Planilha1!A:Y,21,FALSE)</f>
        <v>Não</v>
      </c>
      <c r="G2035" s="8" t="str">
        <f>VLOOKUP(A2035,Planilha1!A:Y,22,FALSE)</f>
        <v>Não</v>
      </c>
      <c r="H2035" s="8" t="str">
        <f>VLOOKUP(A2035,Planilha1!A:Y,23,FALSE)</f>
        <v>Não</v>
      </c>
      <c r="I2035" s="8" t="str">
        <f>VLOOKUP(A2035,Planilha1!A:Y,24,FALSE)</f>
        <v>Não</v>
      </c>
      <c r="J2035" s="8" t="str">
        <f>VLOOKUP(A2035,Planilha1!A:Y,25,FALSE)</f>
        <v>Não</v>
      </c>
    </row>
    <row r="2036" spans="1:10">
      <c r="A2036" s="9">
        <v>316640</v>
      </c>
      <c r="B2036" s="16" t="s">
        <v>3950</v>
      </c>
      <c r="C2036" s="15" t="s">
        <v>19</v>
      </c>
      <c r="D2036" s="17">
        <v>45574</v>
      </c>
      <c r="E2036" s="8" t="str">
        <f>VLOOKUP(A2036,Planilha1!A:Y,20,FALSE)</f>
        <v>Sim</v>
      </c>
      <c r="F2036" s="8" t="str">
        <f>VLOOKUP(A2036,Planilha1!A:Y,21,FALSE)</f>
        <v>Não</v>
      </c>
      <c r="G2036" s="8" t="str">
        <f>VLOOKUP(A2036,Planilha1!A:Y,22,FALSE)</f>
        <v>Não</v>
      </c>
      <c r="H2036" s="8" t="str">
        <f>VLOOKUP(A2036,Planilha1!A:Y,23,FALSE)</f>
        <v>Não</v>
      </c>
      <c r="I2036" s="8" t="str">
        <f>VLOOKUP(A2036,Planilha1!A:Y,24,FALSE)</f>
        <v>Não</v>
      </c>
      <c r="J2036" s="8" t="str">
        <f>VLOOKUP(A2036,Planilha1!A:Y,25,FALSE)</f>
        <v>Não</v>
      </c>
    </row>
    <row r="2037" spans="1:10">
      <c r="A2037" s="9">
        <v>316650</v>
      </c>
      <c r="B2037" s="16" t="s">
        <v>1307</v>
      </c>
      <c r="C2037" s="15" t="s">
        <v>19</v>
      </c>
      <c r="D2037" s="17">
        <v>41905</v>
      </c>
      <c r="E2037" s="8" t="str">
        <f>VLOOKUP(A2037,Planilha1!A:Y,20,FALSE)</f>
        <v>Sim</v>
      </c>
      <c r="F2037" s="8" t="str">
        <f>VLOOKUP(A2037,Planilha1!A:Y,21,FALSE)</f>
        <v>Não</v>
      </c>
      <c r="G2037" s="8" t="str">
        <f>VLOOKUP(A2037,Planilha1!A:Y,22,FALSE)</f>
        <v>Não</v>
      </c>
      <c r="H2037" s="8" t="str">
        <f>VLOOKUP(A2037,Planilha1!A:Y,23,FALSE)</f>
        <v>Não</v>
      </c>
      <c r="I2037" s="8" t="str">
        <f>VLOOKUP(A2037,Planilha1!A:Y,24,FALSE)</f>
        <v>Não</v>
      </c>
      <c r="J2037" s="8" t="str">
        <f>VLOOKUP(A2037,Planilha1!A:Y,25,FALSE)</f>
        <v>Não</v>
      </c>
    </row>
    <row r="2038" spans="1:10">
      <c r="A2038" s="9">
        <v>316660</v>
      </c>
      <c r="B2038" s="16" t="s">
        <v>3951</v>
      </c>
      <c r="C2038" s="15" t="s">
        <v>19</v>
      </c>
      <c r="D2038" s="17">
        <v>45574</v>
      </c>
      <c r="E2038" s="8" t="str">
        <f>VLOOKUP(A2038,Planilha1!A:Y,20,FALSE)</f>
        <v>Não</v>
      </c>
      <c r="F2038" s="8" t="str">
        <f>VLOOKUP(A2038,Planilha1!A:Y,21,FALSE)</f>
        <v>Não</v>
      </c>
      <c r="G2038" s="8" t="str">
        <f>VLOOKUP(A2038,Planilha1!A:Y,22,FALSE)</f>
        <v>Não</v>
      </c>
      <c r="H2038" s="8" t="str">
        <f>VLOOKUP(A2038,Planilha1!A:Y,23,FALSE)</f>
        <v>Não</v>
      </c>
      <c r="I2038" s="8" t="str">
        <f>VLOOKUP(A2038,Planilha1!A:Y,24,FALSE)</f>
        <v>Não</v>
      </c>
      <c r="J2038" s="8" t="str">
        <f>VLOOKUP(A2038,Planilha1!A:Y,25,FALSE)</f>
        <v>Não</v>
      </c>
    </row>
    <row r="2039" spans="1:10" ht="15.75">
      <c r="A2039" s="23">
        <v>316680</v>
      </c>
      <c r="B2039" s="20" t="s">
        <v>3952</v>
      </c>
      <c r="C2039" s="15" t="s">
        <v>19</v>
      </c>
      <c r="D2039" s="17">
        <v>45574</v>
      </c>
      <c r="E2039" s="8" t="str">
        <f>VLOOKUP(A2039,Planilha1!A:Y,20,FALSE)</f>
        <v>Sim</v>
      </c>
      <c r="F2039" s="8" t="str">
        <f>VLOOKUP(A2039,Planilha1!A:Y,21,FALSE)</f>
        <v>Não</v>
      </c>
      <c r="G2039" s="8" t="str">
        <f>VLOOKUP(A2039,Planilha1!A:Y,22,FALSE)</f>
        <v>Não</v>
      </c>
      <c r="H2039" s="8" t="str">
        <f>VLOOKUP(A2039,Planilha1!A:Y,23,FALSE)</f>
        <v>Não</v>
      </c>
      <c r="I2039" s="8" t="str">
        <f>VLOOKUP(A2039,Planilha1!A:Y,24,FALSE)</f>
        <v>Não</v>
      </c>
      <c r="J2039" s="8" t="str">
        <f>VLOOKUP(A2039,Planilha1!A:Y,25,FALSE)</f>
        <v>Não</v>
      </c>
    </row>
    <row r="2040" spans="1:10" ht="15.75">
      <c r="A2040" s="23">
        <v>316670</v>
      </c>
      <c r="B2040" s="20" t="s">
        <v>1308</v>
      </c>
      <c r="C2040" s="15" t="s">
        <v>19</v>
      </c>
      <c r="D2040" s="17">
        <v>43818</v>
      </c>
      <c r="E2040" s="8" t="str">
        <f>VLOOKUP(A2040,Planilha1!A:Y,20,FALSE)</f>
        <v>Sim</v>
      </c>
      <c r="F2040" s="8" t="str">
        <f>VLOOKUP(A2040,Planilha1!A:Y,21,FALSE)</f>
        <v>Não</v>
      </c>
      <c r="G2040" s="8" t="str">
        <f>VLOOKUP(A2040,Planilha1!A:Y,22,FALSE)</f>
        <v>Não</v>
      </c>
      <c r="H2040" s="8" t="str">
        <f>VLOOKUP(A2040,Planilha1!A:Y,23,FALSE)</f>
        <v>Não</v>
      </c>
      <c r="I2040" s="8" t="str">
        <f>VLOOKUP(A2040,Planilha1!A:Y,24,FALSE)</f>
        <v>Não</v>
      </c>
      <c r="J2040" s="8" t="str">
        <f>VLOOKUP(A2040,Planilha1!A:Y,25,FALSE)</f>
        <v>Não</v>
      </c>
    </row>
    <row r="2041" spans="1:10">
      <c r="A2041" s="9">
        <v>316690</v>
      </c>
      <c r="B2041" s="16" t="s">
        <v>3953</v>
      </c>
      <c r="C2041" s="15" t="s">
        <v>19</v>
      </c>
      <c r="D2041" s="17">
        <v>45574</v>
      </c>
      <c r="E2041" s="8" t="str">
        <f>VLOOKUP(A2041,Planilha1!A:Y,20,FALSE)</f>
        <v>Não</v>
      </c>
      <c r="F2041" s="8" t="str">
        <f>VLOOKUP(A2041,Planilha1!A:Y,21,FALSE)</f>
        <v>Não</v>
      </c>
      <c r="G2041" s="8" t="str">
        <f>VLOOKUP(A2041,Planilha1!A:Y,22,FALSE)</f>
        <v>Não</v>
      </c>
      <c r="H2041" s="8" t="str">
        <f>VLOOKUP(A2041,Planilha1!A:Y,23,FALSE)</f>
        <v>Não</v>
      </c>
      <c r="I2041" s="8" t="str">
        <f>VLOOKUP(A2041,Planilha1!A:Y,24,FALSE)</f>
        <v>Não</v>
      </c>
      <c r="J2041" s="8" t="str">
        <f>VLOOKUP(A2041,Planilha1!A:Y,25,FALSE)</f>
        <v>Não</v>
      </c>
    </row>
    <row r="2042" spans="1:10">
      <c r="A2042" s="9">
        <v>316695</v>
      </c>
      <c r="B2042" s="16" t="s">
        <v>1309</v>
      </c>
      <c r="C2042" s="15" t="s">
        <v>19</v>
      </c>
      <c r="D2042" s="17">
        <v>41905</v>
      </c>
      <c r="E2042" s="8" t="str">
        <f>VLOOKUP(A2042,Planilha1!A:Y,20,FALSE)</f>
        <v>Sim</v>
      </c>
      <c r="F2042" s="8" t="str">
        <f>VLOOKUP(A2042,Planilha1!A:Y,21,FALSE)</f>
        <v>Não</v>
      </c>
      <c r="G2042" s="8" t="str">
        <f>VLOOKUP(A2042,Planilha1!A:Y,22,FALSE)</f>
        <v>Não</v>
      </c>
      <c r="H2042" s="8" t="str">
        <f>VLOOKUP(A2042,Planilha1!A:Y,23,FALSE)</f>
        <v>Não</v>
      </c>
      <c r="I2042" s="8" t="str">
        <f>VLOOKUP(A2042,Planilha1!A:Y,24,FALSE)</f>
        <v>Não</v>
      </c>
      <c r="J2042" s="8" t="str">
        <f>VLOOKUP(A2042,Planilha1!A:Y,25,FALSE)</f>
        <v>Não</v>
      </c>
    </row>
    <row r="2043" spans="1:10">
      <c r="A2043" s="9">
        <v>316700</v>
      </c>
      <c r="B2043" s="16" t="s">
        <v>1310</v>
      </c>
      <c r="C2043" s="15" t="s">
        <v>19</v>
      </c>
      <c r="D2043" s="17">
        <v>43818</v>
      </c>
      <c r="E2043" s="8" t="str">
        <f>VLOOKUP(A2043,Planilha1!A:Y,20,FALSE)</f>
        <v>Sim</v>
      </c>
      <c r="F2043" s="8" t="str">
        <f>VLOOKUP(A2043,Planilha1!A:Y,21,FALSE)</f>
        <v>Não</v>
      </c>
      <c r="G2043" s="8" t="str">
        <f>VLOOKUP(A2043,Planilha1!A:Y,22,FALSE)</f>
        <v>Não</v>
      </c>
      <c r="H2043" s="8" t="str">
        <f>VLOOKUP(A2043,Planilha1!A:Y,23,FALSE)</f>
        <v>Não</v>
      </c>
      <c r="I2043" s="8" t="str">
        <f>VLOOKUP(A2043,Planilha1!A:Y,24,FALSE)</f>
        <v>Não</v>
      </c>
      <c r="J2043" s="8" t="str">
        <f>VLOOKUP(A2043,Planilha1!A:Y,25,FALSE)</f>
        <v>Não</v>
      </c>
    </row>
    <row r="2044" spans="1:10">
      <c r="A2044" s="9">
        <v>316710</v>
      </c>
      <c r="B2044" s="16" t="s">
        <v>1311</v>
      </c>
      <c r="C2044" s="15" t="s">
        <v>19</v>
      </c>
      <c r="D2044" s="17">
        <v>41905</v>
      </c>
      <c r="E2044" s="8" t="str">
        <f>VLOOKUP(A2044,Planilha1!A:Y,20,FALSE)</f>
        <v>Sim</v>
      </c>
      <c r="F2044" s="8" t="str">
        <f>VLOOKUP(A2044,Planilha1!A:Y,21,FALSE)</f>
        <v>Não</v>
      </c>
      <c r="G2044" s="8" t="str">
        <f>VLOOKUP(A2044,Planilha1!A:Y,22,FALSE)</f>
        <v>Não</v>
      </c>
      <c r="H2044" s="8" t="str">
        <f>VLOOKUP(A2044,Planilha1!A:Y,23,FALSE)</f>
        <v>Não</v>
      </c>
      <c r="I2044" s="8" t="str">
        <f>VLOOKUP(A2044,Planilha1!A:Y,24,FALSE)</f>
        <v>Não</v>
      </c>
      <c r="J2044" s="8" t="str">
        <f>VLOOKUP(A2044,Planilha1!A:Y,25,FALSE)</f>
        <v>Não</v>
      </c>
    </row>
    <row r="2045" spans="1:10" ht="15.75">
      <c r="A2045" s="23">
        <v>316720</v>
      </c>
      <c r="B2045" s="20" t="s">
        <v>1312</v>
      </c>
      <c r="C2045" s="15" t="s">
        <v>19</v>
      </c>
      <c r="D2045" s="17">
        <v>43818</v>
      </c>
      <c r="E2045" s="8" t="str">
        <f>VLOOKUP(A2045,Planilha1!A:Y,20,FALSE)</f>
        <v>Não</v>
      </c>
      <c r="F2045" s="8" t="str">
        <f>VLOOKUP(A2045,Planilha1!A:Y,21,FALSE)</f>
        <v>Sim</v>
      </c>
      <c r="G2045" s="8" t="str">
        <f>VLOOKUP(A2045,Planilha1!A:Y,22,FALSE)</f>
        <v>Não</v>
      </c>
      <c r="H2045" s="8" t="str">
        <f>VLOOKUP(A2045,Planilha1!A:Y,23,FALSE)</f>
        <v>Sim</v>
      </c>
      <c r="I2045" s="8" t="str">
        <f>VLOOKUP(A2045,Planilha1!A:Y,24,FALSE)</f>
        <v>Não</v>
      </c>
      <c r="J2045" s="8" t="str">
        <f>VLOOKUP(A2045,Planilha1!A:Y,25,FALSE)</f>
        <v>Sim</v>
      </c>
    </row>
    <row r="2046" spans="1:10">
      <c r="A2046" s="9">
        <v>316555</v>
      </c>
      <c r="B2046" s="16" t="s">
        <v>1313</v>
      </c>
      <c r="C2046" s="15" t="s">
        <v>19</v>
      </c>
      <c r="D2046" s="17">
        <v>43131</v>
      </c>
      <c r="E2046" s="8" t="str">
        <f>VLOOKUP(A2046,Planilha1!A:Y,20,FALSE)</f>
        <v>Sim</v>
      </c>
      <c r="F2046" s="8" t="str">
        <f>VLOOKUP(A2046,Planilha1!A:Y,21,FALSE)</f>
        <v>Não</v>
      </c>
      <c r="G2046" s="8" t="str">
        <f>VLOOKUP(A2046,Planilha1!A:Y,22,FALSE)</f>
        <v>Não</v>
      </c>
      <c r="H2046" s="8" t="str">
        <f>VLOOKUP(A2046,Planilha1!A:Y,23,FALSE)</f>
        <v>Não</v>
      </c>
      <c r="I2046" s="8" t="str">
        <f>VLOOKUP(A2046,Planilha1!A:Y,24,FALSE)</f>
        <v>Não</v>
      </c>
      <c r="J2046" s="8" t="str">
        <f>VLOOKUP(A2046,Planilha1!A:Y,25,FALSE)</f>
        <v>Não</v>
      </c>
    </row>
    <row r="2047" spans="1:10" ht="15.75">
      <c r="A2047" s="23">
        <v>316730</v>
      </c>
      <c r="B2047" s="20" t="s">
        <v>1314</v>
      </c>
      <c r="C2047" s="15" t="s">
        <v>19</v>
      </c>
      <c r="D2047" s="17">
        <v>43445</v>
      </c>
      <c r="E2047" s="8" t="str">
        <f>VLOOKUP(A2047,Planilha1!A:Y,20,FALSE)</f>
        <v>Sim</v>
      </c>
      <c r="F2047" s="8" t="str">
        <f>VLOOKUP(A2047,Planilha1!A:Y,21,FALSE)</f>
        <v>Não</v>
      </c>
      <c r="G2047" s="8" t="str">
        <f>VLOOKUP(A2047,Planilha1!A:Y,22,FALSE)</f>
        <v>Não</v>
      </c>
      <c r="H2047" s="8" t="str">
        <f>VLOOKUP(A2047,Planilha1!A:Y,23,FALSE)</f>
        <v>Não</v>
      </c>
      <c r="I2047" s="8" t="str">
        <f>VLOOKUP(A2047,Planilha1!A:Y,24,FALSE)</f>
        <v>Não</v>
      </c>
      <c r="J2047" s="8" t="str">
        <f>VLOOKUP(A2047,Planilha1!A:Y,25,FALSE)</f>
        <v>Não</v>
      </c>
    </row>
    <row r="2048" spans="1:10">
      <c r="A2048" s="9">
        <v>316740</v>
      </c>
      <c r="B2048" s="16" t="s">
        <v>4157</v>
      </c>
      <c r="C2048" s="25" t="s">
        <v>19</v>
      </c>
      <c r="D2048" s="26">
        <v>45642</v>
      </c>
      <c r="E2048" s="8" t="str">
        <f>VLOOKUP(A2048,Planilha1!A:Y,20,FALSE)</f>
        <v>Não</v>
      </c>
      <c r="F2048" s="8" t="str">
        <f>VLOOKUP(A2048,Planilha1!A:Y,21,FALSE)</f>
        <v>Não</v>
      </c>
      <c r="G2048" s="8" t="str">
        <f>VLOOKUP(A2048,Planilha1!A:Y,22,FALSE)</f>
        <v>Não</v>
      </c>
      <c r="H2048" s="8" t="str">
        <f>VLOOKUP(A2048,Planilha1!A:Y,23,FALSE)</f>
        <v>Não</v>
      </c>
      <c r="I2048" s="8" t="str">
        <f>VLOOKUP(A2048,Planilha1!A:Y,24,FALSE)</f>
        <v>Não</v>
      </c>
      <c r="J2048" s="8" t="str">
        <f>VLOOKUP(A2048,Planilha1!A:Y,25,FALSE)</f>
        <v>Não</v>
      </c>
    </row>
    <row r="2049" spans="1:10" ht="15.75">
      <c r="A2049" s="23">
        <v>316750</v>
      </c>
      <c r="B2049" s="20" t="s">
        <v>1315</v>
      </c>
      <c r="C2049" s="15" t="s">
        <v>19</v>
      </c>
      <c r="D2049" s="17">
        <v>43445</v>
      </c>
      <c r="E2049" s="8" t="str">
        <f>VLOOKUP(A2049,Planilha1!A:Y,20,FALSE)</f>
        <v>Não</v>
      </c>
      <c r="F2049" s="8" t="str">
        <f>VLOOKUP(A2049,Planilha1!A:Y,21,FALSE)</f>
        <v>Não</v>
      </c>
      <c r="G2049" s="8" t="str">
        <f>VLOOKUP(A2049,Planilha1!A:Y,22,FALSE)</f>
        <v>Não</v>
      </c>
      <c r="H2049" s="8" t="str">
        <f>VLOOKUP(A2049,Planilha1!A:Y,23,FALSE)</f>
        <v>Não</v>
      </c>
      <c r="I2049" s="8" t="str">
        <f>VLOOKUP(A2049,Planilha1!A:Y,24,FALSE)</f>
        <v>Não</v>
      </c>
      <c r="J2049" s="8" t="str">
        <f>VLOOKUP(A2049,Planilha1!A:Y,25,FALSE)</f>
        <v>Não</v>
      </c>
    </row>
    <row r="2050" spans="1:10">
      <c r="A2050" s="9">
        <v>316760</v>
      </c>
      <c r="B2050" s="16" t="s">
        <v>1316</v>
      </c>
      <c r="C2050" s="15" t="s">
        <v>19</v>
      </c>
      <c r="D2050" s="17">
        <v>43445</v>
      </c>
      <c r="E2050" s="8" t="str">
        <f>VLOOKUP(A2050,Planilha1!A:Y,20,FALSE)</f>
        <v>Sim</v>
      </c>
      <c r="F2050" s="8" t="str">
        <f>VLOOKUP(A2050,Planilha1!A:Y,21,FALSE)</f>
        <v>Não</v>
      </c>
      <c r="G2050" s="8" t="str">
        <f>VLOOKUP(A2050,Planilha1!A:Y,22,FALSE)</f>
        <v>Não</v>
      </c>
      <c r="H2050" s="8" t="str">
        <f>VLOOKUP(A2050,Planilha1!A:Y,23,FALSE)</f>
        <v>Não</v>
      </c>
      <c r="I2050" s="8" t="str">
        <f>VLOOKUP(A2050,Planilha1!A:Y,24,FALSE)</f>
        <v>Não</v>
      </c>
      <c r="J2050" s="8" t="str">
        <f>VLOOKUP(A2050,Planilha1!A:Y,25,FALSE)</f>
        <v>Não</v>
      </c>
    </row>
    <row r="2051" spans="1:10">
      <c r="A2051" s="9">
        <v>316770</v>
      </c>
      <c r="B2051" s="16" t="s">
        <v>1317</v>
      </c>
      <c r="C2051" s="15" t="s">
        <v>19</v>
      </c>
      <c r="D2051" s="17">
        <v>43445</v>
      </c>
      <c r="E2051" s="8" t="str">
        <f>VLOOKUP(A2051,Planilha1!A:Y,20,FALSE)</f>
        <v>Sim</v>
      </c>
      <c r="F2051" s="8" t="str">
        <f>VLOOKUP(A2051,Planilha1!A:Y,21,FALSE)</f>
        <v>Não</v>
      </c>
      <c r="G2051" s="8" t="str">
        <f>VLOOKUP(A2051,Planilha1!A:Y,22,FALSE)</f>
        <v>Não</v>
      </c>
      <c r="H2051" s="8" t="str">
        <f>VLOOKUP(A2051,Planilha1!A:Y,23,FALSE)</f>
        <v>Não</v>
      </c>
      <c r="I2051" s="8" t="str">
        <f>VLOOKUP(A2051,Planilha1!A:Y,24,FALSE)</f>
        <v>Não</v>
      </c>
      <c r="J2051" s="8" t="str">
        <f>VLOOKUP(A2051,Planilha1!A:Y,25,FALSE)</f>
        <v>Não</v>
      </c>
    </row>
    <row r="2052" spans="1:10">
      <c r="A2052" s="9">
        <v>316780</v>
      </c>
      <c r="B2052" s="16" t="s">
        <v>4158</v>
      </c>
      <c r="C2052" s="25" t="s">
        <v>19</v>
      </c>
      <c r="D2052" s="26">
        <v>45642</v>
      </c>
      <c r="E2052" s="8" t="str">
        <f>VLOOKUP(A2052,Planilha1!A:Y,20,FALSE)</f>
        <v>Não</v>
      </c>
      <c r="F2052" s="8" t="str">
        <f>VLOOKUP(A2052,Planilha1!A:Y,21,FALSE)</f>
        <v>Não</v>
      </c>
      <c r="G2052" s="8" t="str">
        <f>VLOOKUP(A2052,Planilha1!A:Y,22,FALSE)</f>
        <v>Não</v>
      </c>
      <c r="H2052" s="8" t="str">
        <f>VLOOKUP(A2052,Planilha1!A:Y,23,FALSE)</f>
        <v>Não</v>
      </c>
      <c r="I2052" s="8" t="str">
        <f>VLOOKUP(A2052,Planilha1!A:Y,24,FALSE)</f>
        <v>Não</v>
      </c>
      <c r="J2052" s="8" t="str">
        <f>VLOOKUP(A2052,Planilha1!A:Y,25,FALSE)</f>
        <v>Não</v>
      </c>
    </row>
    <row r="2053" spans="1:10">
      <c r="A2053" s="9">
        <v>316790</v>
      </c>
      <c r="B2053" s="16" t="s">
        <v>1389</v>
      </c>
      <c r="C2053" s="15" t="s">
        <v>19</v>
      </c>
      <c r="D2053" s="17">
        <v>45280</v>
      </c>
      <c r="E2053" s="8" t="str">
        <f>VLOOKUP(A2053,Planilha1!A:Y,20,FALSE)</f>
        <v>Sim</v>
      </c>
      <c r="F2053" s="8" t="str">
        <f>VLOOKUP(A2053,Planilha1!A:Y,21,FALSE)</f>
        <v>Não</v>
      </c>
      <c r="G2053" s="8" t="str">
        <f>VLOOKUP(A2053,Planilha1!A:Y,22,FALSE)</f>
        <v>Não</v>
      </c>
      <c r="H2053" s="8" t="str">
        <f>VLOOKUP(A2053,Planilha1!A:Y,23,FALSE)</f>
        <v>Não</v>
      </c>
      <c r="I2053" s="8" t="str">
        <f>VLOOKUP(A2053,Planilha1!A:Y,24,FALSE)</f>
        <v>Não</v>
      </c>
      <c r="J2053" s="8" t="str">
        <f>VLOOKUP(A2053,Planilha1!A:Y,25,FALSE)</f>
        <v>Não</v>
      </c>
    </row>
    <row r="2054" spans="1:10">
      <c r="A2054" s="9">
        <v>316800</v>
      </c>
      <c r="B2054" s="16" t="s">
        <v>1318</v>
      </c>
      <c r="C2054" s="15" t="s">
        <v>19</v>
      </c>
      <c r="D2054" s="17">
        <v>43131</v>
      </c>
      <c r="E2054" s="8" t="str">
        <f>VLOOKUP(A2054,Planilha1!A:Y,20,FALSE)</f>
        <v>Sim</v>
      </c>
      <c r="F2054" s="8" t="str">
        <f>VLOOKUP(A2054,Planilha1!A:Y,21,FALSE)</f>
        <v>Não</v>
      </c>
      <c r="G2054" s="8" t="str">
        <f>VLOOKUP(A2054,Planilha1!A:Y,22,FALSE)</f>
        <v>Não</v>
      </c>
      <c r="H2054" s="8" t="str">
        <f>VLOOKUP(A2054,Planilha1!A:Y,23,FALSE)</f>
        <v>Não</v>
      </c>
      <c r="I2054" s="8" t="str">
        <f>VLOOKUP(A2054,Planilha1!A:Y,24,FALSE)</f>
        <v>Não</v>
      </c>
      <c r="J2054" s="8" t="str">
        <f>VLOOKUP(A2054,Planilha1!A:Y,25,FALSE)</f>
        <v>Não</v>
      </c>
    </row>
    <row r="2055" spans="1:10" ht="15.75">
      <c r="A2055" s="23">
        <v>316805</v>
      </c>
      <c r="B2055" s="20" t="s">
        <v>1319</v>
      </c>
      <c r="C2055" s="15" t="s">
        <v>19</v>
      </c>
      <c r="D2055" s="17">
        <v>43445</v>
      </c>
      <c r="E2055" s="8" t="str">
        <f>VLOOKUP(A2055,Planilha1!A:Y,20,FALSE)</f>
        <v>Sim</v>
      </c>
      <c r="F2055" s="8" t="str">
        <f>VLOOKUP(A2055,Planilha1!A:Y,21,FALSE)</f>
        <v>Não</v>
      </c>
      <c r="G2055" s="8" t="str">
        <f>VLOOKUP(A2055,Planilha1!A:Y,22,FALSE)</f>
        <v>Não</v>
      </c>
      <c r="H2055" s="8" t="str">
        <f>VLOOKUP(A2055,Planilha1!A:Y,23,FALSE)</f>
        <v>Não</v>
      </c>
      <c r="I2055" s="8" t="str">
        <f>VLOOKUP(A2055,Planilha1!A:Y,24,FALSE)</f>
        <v>Não</v>
      </c>
      <c r="J2055" s="8" t="str">
        <f>VLOOKUP(A2055,Planilha1!A:Y,25,FALSE)</f>
        <v>Não</v>
      </c>
    </row>
    <row r="2056" spans="1:10">
      <c r="A2056" s="9">
        <v>316810</v>
      </c>
      <c r="B2056" s="16" t="s">
        <v>2373</v>
      </c>
      <c r="C2056" s="25" t="s">
        <v>19</v>
      </c>
      <c r="D2056" s="26">
        <v>45849</v>
      </c>
      <c r="E2056" s="8" t="str">
        <f>VLOOKUP(A2056,Planilha1!A:Y,20,FALSE)</f>
        <v>Não</v>
      </c>
      <c r="F2056" s="8" t="str">
        <f>VLOOKUP(A2056,Planilha1!A:Y,21,FALSE)</f>
        <v>Não</v>
      </c>
      <c r="G2056" s="8" t="str">
        <f>VLOOKUP(A2056,Planilha1!A:Y,22,FALSE)</f>
        <v>Não</v>
      </c>
      <c r="H2056" s="8" t="str">
        <f>VLOOKUP(A2056,Planilha1!A:Y,23,FALSE)</f>
        <v>Não</v>
      </c>
      <c r="I2056" s="8" t="str">
        <f>VLOOKUP(A2056,Planilha1!A:Y,24,FALSE)</f>
        <v>Não</v>
      </c>
      <c r="J2056" s="8" t="str">
        <f>VLOOKUP(A2056,Planilha1!A:Y,25,FALSE)</f>
        <v>Não</v>
      </c>
    </row>
    <row r="2057" spans="1:10">
      <c r="A2057" s="9">
        <v>316820</v>
      </c>
      <c r="B2057" s="16" t="s">
        <v>1320</v>
      </c>
      <c r="C2057" s="15" t="s">
        <v>19</v>
      </c>
      <c r="D2057" s="17">
        <v>43818</v>
      </c>
      <c r="E2057" s="8" t="str">
        <f>VLOOKUP(A2057,Planilha1!A:Y,20,FALSE)</f>
        <v>Sim</v>
      </c>
      <c r="F2057" s="8" t="str">
        <f>VLOOKUP(A2057,Planilha1!A:Y,21,FALSE)</f>
        <v>Não</v>
      </c>
      <c r="G2057" s="8" t="str">
        <f>VLOOKUP(A2057,Planilha1!A:Y,22,FALSE)</f>
        <v>Não</v>
      </c>
      <c r="H2057" s="8" t="str">
        <f>VLOOKUP(A2057,Planilha1!A:Y,23,FALSE)</f>
        <v>Não</v>
      </c>
      <c r="I2057" s="8" t="str">
        <f>VLOOKUP(A2057,Planilha1!A:Y,24,FALSE)</f>
        <v>Não</v>
      </c>
      <c r="J2057" s="8" t="str">
        <f>VLOOKUP(A2057,Planilha1!A:Y,25,FALSE)</f>
        <v>Não</v>
      </c>
    </row>
    <row r="2058" spans="1:10">
      <c r="A2058" s="9">
        <v>316830</v>
      </c>
      <c r="B2058" s="16" t="s">
        <v>3954</v>
      </c>
      <c r="C2058" s="15" t="s">
        <v>19</v>
      </c>
      <c r="D2058" s="17">
        <v>45574</v>
      </c>
      <c r="E2058" s="8" t="str">
        <f>VLOOKUP(A2058,Planilha1!A:Y,20,FALSE)</f>
        <v>Sim</v>
      </c>
      <c r="F2058" s="8" t="str">
        <f>VLOOKUP(A2058,Planilha1!A:Y,21,FALSE)</f>
        <v>Não</v>
      </c>
      <c r="G2058" s="8" t="str">
        <f>VLOOKUP(A2058,Planilha1!A:Y,22,FALSE)</f>
        <v>Não</v>
      </c>
      <c r="H2058" s="8" t="str">
        <f>VLOOKUP(A2058,Planilha1!A:Y,23,FALSE)</f>
        <v>Não</v>
      </c>
      <c r="I2058" s="8" t="str">
        <f>VLOOKUP(A2058,Planilha1!A:Y,24,FALSE)</f>
        <v>Não</v>
      </c>
      <c r="J2058" s="8" t="str">
        <f>VLOOKUP(A2058,Planilha1!A:Y,25,FALSE)</f>
        <v>Não</v>
      </c>
    </row>
    <row r="2059" spans="1:10" ht="15.75">
      <c r="A2059" s="23">
        <v>316840</v>
      </c>
      <c r="B2059" s="20" t="s">
        <v>1321</v>
      </c>
      <c r="C2059" s="15" t="s">
        <v>19</v>
      </c>
      <c r="D2059" s="17">
        <v>43131</v>
      </c>
      <c r="E2059" s="8" t="str">
        <f>VLOOKUP(A2059,Planilha1!A:Y,20,FALSE)</f>
        <v>Sim</v>
      </c>
      <c r="F2059" s="8" t="str">
        <f>VLOOKUP(A2059,Planilha1!A:Y,21,FALSE)</f>
        <v>Não</v>
      </c>
      <c r="G2059" s="8" t="str">
        <f>VLOOKUP(A2059,Planilha1!A:Y,22,FALSE)</f>
        <v>Não</v>
      </c>
      <c r="H2059" s="8" t="str">
        <f>VLOOKUP(A2059,Planilha1!A:Y,23,FALSE)</f>
        <v>Não</v>
      </c>
      <c r="I2059" s="8" t="str">
        <f>VLOOKUP(A2059,Planilha1!A:Y,24,FALSE)</f>
        <v>Não</v>
      </c>
      <c r="J2059" s="8" t="str">
        <f>VLOOKUP(A2059,Planilha1!A:Y,25,FALSE)</f>
        <v>Não</v>
      </c>
    </row>
    <row r="2060" spans="1:10">
      <c r="A2060" s="9">
        <v>316850</v>
      </c>
      <c r="B2060" s="16" t="s">
        <v>1322</v>
      </c>
      <c r="C2060" s="15" t="s">
        <v>19</v>
      </c>
      <c r="D2060" s="17">
        <v>43818</v>
      </c>
      <c r="E2060" s="8" t="str">
        <f>VLOOKUP(A2060,Planilha1!A:Y,20,FALSE)</f>
        <v>Sim</v>
      </c>
      <c r="F2060" s="8" t="str">
        <f>VLOOKUP(A2060,Planilha1!A:Y,21,FALSE)</f>
        <v>Não</v>
      </c>
      <c r="G2060" s="8" t="str">
        <f>VLOOKUP(A2060,Planilha1!A:Y,22,FALSE)</f>
        <v>Não</v>
      </c>
      <c r="H2060" s="8" t="str">
        <f>VLOOKUP(A2060,Planilha1!A:Y,23,FALSE)</f>
        <v>Não</v>
      </c>
      <c r="I2060" s="8" t="str">
        <f>VLOOKUP(A2060,Planilha1!A:Y,24,FALSE)</f>
        <v>Não</v>
      </c>
      <c r="J2060" s="8" t="str">
        <f>VLOOKUP(A2060,Planilha1!A:Y,25,FALSE)</f>
        <v>Não</v>
      </c>
    </row>
    <row r="2061" spans="1:10">
      <c r="A2061" s="9">
        <v>316860</v>
      </c>
      <c r="B2061" s="16" t="s">
        <v>1323</v>
      </c>
      <c r="C2061" s="15" t="s">
        <v>19</v>
      </c>
      <c r="D2061" s="17">
        <v>43131</v>
      </c>
      <c r="E2061" s="8" t="str">
        <f>VLOOKUP(A2061,Planilha1!A:Y,20,FALSE)</f>
        <v>Não</v>
      </c>
      <c r="F2061" s="8" t="str">
        <f>VLOOKUP(A2061,Planilha1!A:Y,21,FALSE)</f>
        <v>Não</v>
      </c>
      <c r="G2061" s="8" t="str">
        <f>VLOOKUP(A2061,Planilha1!A:Y,22,FALSE)</f>
        <v>Não</v>
      </c>
      <c r="H2061" s="8" t="str">
        <f>VLOOKUP(A2061,Planilha1!A:Y,23,FALSE)</f>
        <v>Não</v>
      </c>
      <c r="I2061" s="8" t="str">
        <f>VLOOKUP(A2061,Planilha1!A:Y,24,FALSE)</f>
        <v>Não</v>
      </c>
      <c r="J2061" s="8" t="str">
        <f>VLOOKUP(A2061,Planilha1!A:Y,25,FALSE)</f>
        <v>Não</v>
      </c>
    </row>
    <row r="2062" spans="1:10">
      <c r="A2062" s="9">
        <v>316890</v>
      </c>
      <c r="B2062" s="18" t="s">
        <v>1390</v>
      </c>
      <c r="C2062" s="15" t="s">
        <v>19</v>
      </c>
      <c r="D2062" s="17">
        <v>45280</v>
      </c>
      <c r="E2062" s="8" t="str">
        <f>VLOOKUP(A2062,Planilha1!A:Y,20,FALSE)</f>
        <v>Sim</v>
      </c>
      <c r="F2062" s="8" t="str">
        <f>VLOOKUP(A2062,Planilha1!A:Y,21,FALSE)</f>
        <v>Não</v>
      </c>
      <c r="G2062" s="8" t="str">
        <f>VLOOKUP(A2062,Planilha1!A:Y,22,FALSE)</f>
        <v>Não</v>
      </c>
      <c r="H2062" s="8" t="str">
        <f>VLOOKUP(A2062,Planilha1!A:Y,23,FALSE)</f>
        <v>Não</v>
      </c>
      <c r="I2062" s="8" t="str">
        <f>VLOOKUP(A2062,Planilha1!A:Y,24,FALSE)</f>
        <v>Não</v>
      </c>
      <c r="J2062" s="8" t="str">
        <f>VLOOKUP(A2062,Planilha1!A:Y,25,FALSE)</f>
        <v>Não</v>
      </c>
    </row>
    <row r="2063" spans="1:10">
      <c r="A2063" s="9">
        <v>316900</v>
      </c>
      <c r="B2063" s="16" t="s">
        <v>1324</v>
      </c>
      <c r="C2063" s="15" t="s">
        <v>19</v>
      </c>
      <c r="D2063" s="17">
        <v>43818</v>
      </c>
      <c r="E2063" s="8" t="str">
        <f>VLOOKUP(A2063,Planilha1!A:Y,20,FALSE)</f>
        <v>Sim</v>
      </c>
      <c r="F2063" s="8" t="str">
        <f>VLOOKUP(A2063,Planilha1!A:Y,21,FALSE)</f>
        <v>Não</v>
      </c>
      <c r="G2063" s="8" t="str">
        <f>VLOOKUP(A2063,Planilha1!A:Y,22,FALSE)</f>
        <v>Não</v>
      </c>
      <c r="H2063" s="8" t="str">
        <f>VLOOKUP(A2063,Planilha1!A:Y,23,FALSE)</f>
        <v>Não</v>
      </c>
      <c r="I2063" s="8" t="str">
        <f>VLOOKUP(A2063,Planilha1!A:Y,24,FALSE)</f>
        <v>Não</v>
      </c>
      <c r="J2063" s="8" t="str">
        <f>VLOOKUP(A2063,Planilha1!A:Y,25,FALSE)</f>
        <v>Não</v>
      </c>
    </row>
    <row r="2064" spans="1:10">
      <c r="A2064" s="9">
        <v>316905</v>
      </c>
      <c r="B2064" s="16" t="s">
        <v>3955</v>
      </c>
      <c r="C2064" s="15" t="s">
        <v>19</v>
      </c>
      <c r="D2064" s="17">
        <v>45574</v>
      </c>
      <c r="E2064" s="8" t="str">
        <f>VLOOKUP(A2064,Planilha1!A:Y,20,FALSE)</f>
        <v>Sim</v>
      </c>
      <c r="F2064" s="8" t="str">
        <f>VLOOKUP(A2064,Planilha1!A:Y,21,FALSE)</f>
        <v>Não</v>
      </c>
      <c r="G2064" s="8" t="str">
        <f>VLOOKUP(A2064,Planilha1!A:Y,22,FALSE)</f>
        <v>Não</v>
      </c>
      <c r="H2064" s="8" t="str">
        <f>VLOOKUP(A2064,Planilha1!A:Y,23,FALSE)</f>
        <v>Não</v>
      </c>
      <c r="I2064" s="8" t="str">
        <f>VLOOKUP(A2064,Planilha1!A:Y,24,FALSE)</f>
        <v>Não</v>
      </c>
      <c r="J2064" s="8" t="str">
        <f>VLOOKUP(A2064,Planilha1!A:Y,25,FALSE)</f>
        <v>Não</v>
      </c>
    </row>
    <row r="2065" spans="1:10">
      <c r="A2065" s="9">
        <v>316910</v>
      </c>
      <c r="B2065" s="16" t="s">
        <v>3956</v>
      </c>
      <c r="C2065" s="15" t="s">
        <v>19</v>
      </c>
      <c r="D2065" s="17">
        <v>45574</v>
      </c>
      <c r="E2065" s="8" t="str">
        <f>VLOOKUP(A2065,Planilha1!A:Y,20,FALSE)</f>
        <v>Não</v>
      </c>
      <c r="F2065" s="8" t="str">
        <f>VLOOKUP(A2065,Planilha1!A:Y,21,FALSE)</f>
        <v>Não</v>
      </c>
      <c r="G2065" s="8" t="str">
        <f>VLOOKUP(A2065,Planilha1!A:Y,22,FALSE)</f>
        <v>Não</v>
      </c>
      <c r="H2065" s="8" t="str">
        <f>VLOOKUP(A2065,Planilha1!A:Y,23,FALSE)</f>
        <v>Não</v>
      </c>
      <c r="I2065" s="8" t="str">
        <f>VLOOKUP(A2065,Planilha1!A:Y,24,FALSE)</f>
        <v>Não</v>
      </c>
      <c r="J2065" s="8" t="str">
        <f>VLOOKUP(A2065,Planilha1!A:Y,25,FALSE)</f>
        <v>Não</v>
      </c>
    </row>
    <row r="2066" spans="1:10">
      <c r="A2066" s="9">
        <v>316920</v>
      </c>
      <c r="B2066" s="18" t="s">
        <v>4318</v>
      </c>
      <c r="C2066" s="25" t="s">
        <v>19</v>
      </c>
      <c r="D2066" s="26">
        <v>45849</v>
      </c>
      <c r="E2066" s="8" t="str">
        <f>VLOOKUP(A2066,Planilha1!A:Y,20,FALSE)</f>
        <v>Sim</v>
      </c>
      <c r="F2066" s="8" t="str">
        <f>VLOOKUP(A2066,Planilha1!A:Y,21,FALSE)</f>
        <v>Não</v>
      </c>
      <c r="G2066" s="8" t="str">
        <f>VLOOKUP(A2066,Planilha1!A:Y,22,FALSE)</f>
        <v>Não</v>
      </c>
      <c r="H2066" s="8" t="str">
        <f>VLOOKUP(A2066,Planilha1!A:Y,23,FALSE)</f>
        <v>Não</v>
      </c>
      <c r="I2066" s="8" t="str">
        <f>VLOOKUP(A2066,Planilha1!A:Y,24,FALSE)</f>
        <v>Não</v>
      </c>
      <c r="J2066" s="8" t="str">
        <f>VLOOKUP(A2066,Planilha1!A:Y,25,FALSE)</f>
        <v>Não</v>
      </c>
    </row>
    <row r="2067" spans="1:10">
      <c r="A2067" s="9">
        <v>316940</v>
      </c>
      <c r="B2067" s="16" t="s">
        <v>1325</v>
      </c>
      <c r="C2067" s="15" t="s">
        <v>19</v>
      </c>
      <c r="D2067" s="17">
        <v>43818</v>
      </c>
      <c r="E2067" s="8" t="str">
        <f>VLOOKUP(A2067,Planilha1!A:Y,20,FALSE)</f>
        <v>Sim</v>
      </c>
      <c r="F2067" s="8" t="str">
        <f>VLOOKUP(A2067,Planilha1!A:Y,21,FALSE)</f>
        <v>Não</v>
      </c>
      <c r="G2067" s="8" t="str">
        <f>VLOOKUP(A2067,Planilha1!A:Y,22,FALSE)</f>
        <v>Não</v>
      </c>
      <c r="H2067" s="8" t="str">
        <f>VLOOKUP(A2067,Planilha1!A:Y,23,FALSE)</f>
        <v>Não</v>
      </c>
      <c r="I2067" s="8" t="str">
        <f>VLOOKUP(A2067,Planilha1!A:Y,24,FALSE)</f>
        <v>Não</v>
      </c>
      <c r="J2067" s="8" t="str">
        <f>VLOOKUP(A2067,Planilha1!A:Y,25,FALSE)</f>
        <v>Não</v>
      </c>
    </row>
    <row r="2068" spans="1:10" ht="15.75">
      <c r="A2068" s="23">
        <v>316950</v>
      </c>
      <c r="B2068" s="20" t="s">
        <v>1326</v>
      </c>
      <c r="C2068" s="15" t="s">
        <v>19</v>
      </c>
      <c r="D2068" s="17">
        <v>43131</v>
      </c>
      <c r="E2068" s="8" t="str">
        <f>VLOOKUP(A2068,Planilha1!A:Y,20,FALSE)</f>
        <v>Sim</v>
      </c>
      <c r="F2068" s="8" t="str">
        <f>VLOOKUP(A2068,Planilha1!A:Y,21,FALSE)</f>
        <v>Não</v>
      </c>
      <c r="G2068" s="8" t="str">
        <f>VLOOKUP(A2068,Planilha1!A:Y,22,FALSE)</f>
        <v>Não</v>
      </c>
      <c r="H2068" s="8" t="str">
        <f>VLOOKUP(A2068,Planilha1!A:Y,23,FALSE)</f>
        <v>Não</v>
      </c>
      <c r="I2068" s="8" t="str">
        <f>VLOOKUP(A2068,Planilha1!A:Y,24,FALSE)</f>
        <v>Não</v>
      </c>
      <c r="J2068" s="8" t="str">
        <f>VLOOKUP(A2068,Planilha1!A:Y,25,FALSE)</f>
        <v>Não</v>
      </c>
    </row>
    <row r="2069" spans="1:10">
      <c r="A2069" s="9">
        <v>316960</v>
      </c>
      <c r="B2069" s="16" t="s">
        <v>4319</v>
      </c>
      <c r="C2069" s="25" t="s">
        <v>19</v>
      </c>
      <c r="D2069" s="26">
        <v>45849</v>
      </c>
      <c r="E2069" s="8" t="str">
        <f>VLOOKUP(A2069,Planilha1!A:Y,20,FALSE)</f>
        <v>Sim</v>
      </c>
      <c r="F2069" s="8" t="str">
        <f>VLOOKUP(A2069,Planilha1!A:Y,21,FALSE)</f>
        <v>Não</v>
      </c>
      <c r="G2069" s="8" t="str">
        <f>VLOOKUP(A2069,Planilha1!A:Y,22,FALSE)</f>
        <v>Não</v>
      </c>
      <c r="H2069" s="8" t="str">
        <f>VLOOKUP(A2069,Planilha1!A:Y,23,FALSE)</f>
        <v>Não</v>
      </c>
      <c r="I2069" s="8" t="str">
        <f>VLOOKUP(A2069,Planilha1!A:Y,24,FALSE)</f>
        <v>Não</v>
      </c>
      <c r="J2069" s="8" t="str">
        <f>VLOOKUP(A2069,Planilha1!A:Y,25,FALSE)</f>
        <v>Não</v>
      </c>
    </row>
    <row r="2070" spans="1:10">
      <c r="A2070" s="9">
        <v>316970</v>
      </c>
      <c r="B2070" s="16" t="s">
        <v>1327</v>
      </c>
      <c r="C2070" s="15" t="s">
        <v>19</v>
      </c>
      <c r="D2070" s="17">
        <v>43818</v>
      </c>
      <c r="E2070" s="8" t="str">
        <f>VLOOKUP(A2070,Planilha1!A:Y,20,FALSE)</f>
        <v>Sim</v>
      </c>
      <c r="F2070" s="8" t="str">
        <f>VLOOKUP(A2070,Planilha1!A:Y,21,FALSE)</f>
        <v>Não</v>
      </c>
      <c r="G2070" s="8" t="str">
        <f>VLOOKUP(A2070,Planilha1!A:Y,22,FALSE)</f>
        <v>Não</v>
      </c>
      <c r="H2070" s="8" t="str">
        <f>VLOOKUP(A2070,Planilha1!A:Y,23,FALSE)</f>
        <v>Não</v>
      </c>
      <c r="I2070" s="8" t="str">
        <f>VLOOKUP(A2070,Planilha1!A:Y,24,FALSE)</f>
        <v>Não</v>
      </c>
      <c r="J2070" s="8" t="str">
        <f>VLOOKUP(A2070,Planilha1!A:Y,25,FALSE)</f>
        <v>Não</v>
      </c>
    </row>
    <row r="2071" spans="1:10">
      <c r="A2071" s="9">
        <v>316980</v>
      </c>
      <c r="B2071" s="16" t="s">
        <v>3957</v>
      </c>
      <c r="C2071" s="15" t="s">
        <v>19</v>
      </c>
      <c r="D2071" s="17">
        <v>45574</v>
      </c>
      <c r="E2071" s="8" t="str">
        <f>VLOOKUP(A2071,Planilha1!A:Y,20,FALSE)</f>
        <v>Sim</v>
      </c>
      <c r="F2071" s="8" t="str">
        <f>VLOOKUP(A2071,Planilha1!A:Y,21,FALSE)</f>
        <v>Não</v>
      </c>
      <c r="G2071" s="8" t="str">
        <f>VLOOKUP(A2071,Planilha1!A:Y,22,FALSE)</f>
        <v>Não</v>
      </c>
      <c r="H2071" s="8" t="str">
        <f>VLOOKUP(A2071,Planilha1!A:Y,23,FALSE)</f>
        <v>Não</v>
      </c>
      <c r="I2071" s="8" t="str">
        <f>VLOOKUP(A2071,Planilha1!A:Y,24,FALSE)</f>
        <v>Não</v>
      </c>
      <c r="J2071" s="8" t="str">
        <f>VLOOKUP(A2071,Planilha1!A:Y,25,FALSE)</f>
        <v>Não</v>
      </c>
    </row>
    <row r="2072" spans="1:10">
      <c r="A2072" s="9">
        <v>316990</v>
      </c>
      <c r="B2072" s="16" t="s">
        <v>1328</v>
      </c>
      <c r="C2072" s="15" t="s">
        <v>19</v>
      </c>
      <c r="D2072" s="17">
        <v>43445</v>
      </c>
      <c r="E2072" s="8" t="str">
        <f>VLOOKUP(A2072,Planilha1!A:Y,20,FALSE)</f>
        <v>Não</v>
      </c>
      <c r="F2072" s="8" t="str">
        <f>VLOOKUP(A2072,Planilha1!A:Y,21,FALSE)</f>
        <v>Não</v>
      </c>
      <c r="G2072" s="8" t="str">
        <f>VLOOKUP(A2072,Planilha1!A:Y,22,FALSE)</f>
        <v>Não</v>
      </c>
      <c r="H2072" s="8" t="str">
        <f>VLOOKUP(A2072,Planilha1!A:Y,23,FALSE)</f>
        <v>Não</v>
      </c>
      <c r="I2072" s="8" t="str">
        <f>VLOOKUP(A2072,Planilha1!A:Y,24,FALSE)</f>
        <v>Não</v>
      </c>
      <c r="J2072" s="8" t="str">
        <f>VLOOKUP(A2072,Planilha1!A:Y,25,FALSE)</f>
        <v>Não</v>
      </c>
    </row>
    <row r="2073" spans="1:10">
      <c r="A2073" s="9">
        <v>317000</v>
      </c>
      <c r="B2073" s="16" t="s">
        <v>1329</v>
      </c>
      <c r="C2073" s="15" t="s">
        <v>19</v>
      </c>
      <c r="D2073" s="17">
        <v>43445</v>
      </c>
      <c r="E2073" s="8" t="str">
        <f>VLOOKUP(A2073,Planilha1!A:Y,20,FALSE)</f>
        <v>Sim</v>
      </c>
      <c r="F2073" s="8" t="str">
        <f>VLOOKUP(A2073,Planilha1!A:Y,21,FALSE)</f>
        <v>Não</v>
      </c>
      <c r="G2073" s="8" t="str">
        <f>VLOOKUP(A2073,Planilha1!A:Y,22,FALSE)</f>
        <v>Não</v>
      </c>
      <c r="H2073" s="8" t="str">
        <f>VLOOKUP(A2073,Planilha1!A:Y,23,FALSE)</f>
        <v>Não</v>
      </c>
      <c r="I2073" s="8" t="str">
        <f>VLOOKUP(A2073,Planilha1!A:Y,24,FALSE)</f>
        <v>Não</v>
      </c>
      <c r="J2073" s="8" t="str">
        <f>VLOOKUP(A2073,Planilha1!A:Y,25,FALSE)</f>
        <v>Não</v>
      </c>
    </row>
    <row r="2074" spans="1:10">
      <c r="A2074" s="9">
        <v>317005</v>
      </c>
      <c r="B2074" s="16" t="s">
        <v>1330</v>
      </c>
      <c r="C2074" s="15" t="s">
        <v>19</v>
      </c>
      <c r="D2074" s="17">
        <v>43818</v>
      </c>
      <c r="E2074" s="8" t="str">
        <f>VLOOKUP(A2074,Planilha1!A:Y,20,FALSE)</f>
        <v>Sim</v>
      </c>
      <c r="F2074" s="8" t="str">
        <f>VLOOKUP(A2074,Planilha1!A:Y,21,FALSE)</f>
        <v>Não</v>
      </c>
      <c r="G2074" s="8" t="str">
        <f>VLOOKUP(A2074,Planilha1!A:Y,22,FALSE)</f>
        <v>Não</v>
      </c>
      <c r="H2074" s="8" t="str">
        <f>VLOOKUP(A2074,Planilha1!A:Y,23,FALSE)</f>
        <v>Não</v>
      </c>
      <c r="I2074" s="8" t="str">
        <f>VLOOKUP(A2074,Planilha1!A:Y,24,FALSE)</f>
        <v>Não</v>
      </c>
      <c r="J2074" s="8" t="str">
        <f>VLOOKUP(A2074,Planilha1!A:Y,25,FALSE)</f>
        <v>Não</v>
      </c>
    </row>
    <row r="2075" spans="1:10">
      <c r="A2075" s="9">
        <v>317030</v>
      </c>
      <c r="B2075" s="16" t="s">
        <v>1331</v>
      </c>
      <c r="C2075" s="15" t="s">
        <v>19</v>
      </c>
      <c r="D2075" s="17">
        <v>41905</v>
      </c>
      <c r="E2075" s="8" t="str">
        <f>VLOOKUP(A2075,Planilha1!A:Y,20,FALSE)</f>
        <v>Sim</v>
      </c>
      <c r="F2075" s="8" t="str">
        <f>VLOOKUP(A2075,Planilha1!A:Y,21,FALSE)</f>
        <v>Não</v>
      </c>
      <c r="G2075" s="8" t="str">
        <f>VLOOKUP(A2075,Planilha1!A:Y,22,FALSE)</f>
        <v>Não</v>
      </c>
      <c r="H2075" s="8" t="str">
        <f>VLOOKUP(A2075,Planilha1!A:Y,23,FALSE)</f>
        <v>Não</v>
      </c>
      <c r="I2075" s="8" t="str">
        <f>VLOOKUP(A2075,Planilha1!A:Y,24,FALSE)</f>
        <v>Não</v>
      </c>
      <c r="J2075" s="8" t="str">
        <f>VLOOKUP(A2075,Planilha1!A:Y,25,FALSE)</f>
        <v>Não</v>
      </c>
    </row>
    <row r="2076" spans="1:10">
      <c r="A2076" s="9">
        <v>317043</v>
      </c>
      <c r="B2076" s="16" t="s">
        <v>3958</v>
      </c>
      <c r="C2076" s="15" t="s">
        <v>19</v>
      </c>
      <c r="D2076" s="17">
        <v>45574</v>
      </c>
      <c r="E2076" s="8" t="str">
        <f>VLOOKUP(A2076,Planilha1!A:Y,20,FALSE)</f>
        <v>Não</v>
      </c>
      <c r="F2076" s="8" t="str">
        <f>VLOOKUP(A2076,Planilha1!A:Y,21,FALSE)</f>
        <v>Não</v>
      </c>
      <c r="G2076" s="8" t="str">
        <f>VLOOKUP(A2076,Planilha1!A:Y,22,FALSE)</f>
        <v>Não</v>
      </c>
      <c r="H2076" s="8" t="str">
        <f>VLOOKUP(A2076,Planilha1!A:Y,23,FALSE)</f>
        <v>Não</v>
      </c>
      <c r="I2076" s="8" t="str">
        <f>VLOOKUP(A2076,Planilha1!A:Y,24,FALSE)</f>
        <v>Não</v>
      </c>
      <c r="J2076" s="8" t="str">
        <f>VLOOKUP(A2076,Planilha1!A:Y,25,FALSE)</f>
        <v>Não</v>
      </c>
    </row>
    <row r="2077" spans="1:10">
      <c r="A2077" s="9">
        <v>317047</v>
      </c>
      <c r="B2077" s="18" t="s">
        <v>3959</v>
      </c>
      <c r="C2077" s="15" t="s">
        <v>19</v>
      </c>
      <c r="D2077" s="17">
        <v>45574</v>
      </c>
      <c r="E2077" s="8" t="str">
        <f>VLOOKUP(A2077,Planilha1!A:Y,20,FALSE)</f>
        <v>Não</v>
      </c>
      <c r="F2077" s="8" t="str">
        <f>VLOOKUP(A2077,Planilha1!A:Y,21,FALSE)</f>
        <v>Não</v>
      </c>
      <c r="G2077" s="8" t="str">
        <f>VLOOKUP(A2077,Planilha1!A:Y,22,FALSE)</f>
        <v>Não</v>
      </c>
      <c r="H2077" s="8" t="str">
        <f>VLOOKUP(A2077,Planilha1!A:Y,23,FALSE)</f>
        <v>Não</v>
      </c>
      <c r="I2077" s="8" t="str">
        <f>VLOOKUP(A2077,Planilha1!A:Y,24,FALSE)</f>
        <v>Não</v>
      </c>
      <c r="J2077" s="8" t="str">
        <f>VLOOKUP(A2077,Planilha1!A:Y,25,FALSE)</f>
        <v>Não</v>
      </c>
    </row>
    <row r="2078" spans="1:10">
      <c r="A2078" s="9">
        <v>317050</v>
      </c>
      <c r="B2078" s="16" t="s">
        <v>1332</v>
      </c>
      <c r="C2078" s="15" t="s">
        <v>19</v>
      </c>
      <c r="D2078" s="17">
        <v>43818</v>
      </c>
      <c r="E2078" s="8" t="str">
        <f>VLOOKUP(A2078,Planilha1!A:Y,20,FALSE)</f>
        <v>Sim</v>
      </c>
      <c r="F2078" s="8" t="str">
        <f>VLOOKUP(A2078,Planilha1!A:Y,21,FALSE)</f>
        <v>Não</v>
      </c>
      <c r="G2078" s="8" t="str">
        <f>VLOOKUP(A2078,Planilha1!A:Y,22,FALSE)</f>
        <v>Não</v>
      </c>
      <c r="H2078" s="8" t="str">
        <f>VLOOKUP(A2078,Planilha1!A:Y,23,FALSE)</f>
        <v>Não</v>
      </c>
      <c r="I2078" s="8" t="str">
        <f>VLOOKUP(A2078,Planilha1!A:Y,24,FALSE)</f>
        <v>Não</v>
      </c>
      <c r="J2078" s="8" t="str">
        <f>VLOOKUP(A2078,Planilha1!A:Y,25,FALSE)</f>
        <v>Não</v>
      </c>
    </row>
    <row r="2079" spans="1:10">
      <c r="A2079" s="9">
        <v>317052</v>
      </c>
      <c r="B2079" s="16" t="s">
        <v>1333</v>
      </c>
      <c r="C2079" s="15" t="s">
        <v>19</v>
      </c>
      <c r="D2079" s="17">
        <v>43131</v>
      </c>
      <c r="E2079" s="8" t="str">
        <f>VLOOKUP(A2079,Planilha1!A:Y,20,FALSE)</f>
        <v>Sim</v>
      </c>
      <c r="F2079" s="8" t="str">
        <f>VLOOKUP(A2079,Planilha1!A:Y,21,FALSE)</f>
        <v>Não</v>
      </c>
      <c r="G2079" s="8" t="str">
        <f>VLOOKUP(A2079,Planilha1!A:Y,22,FALSE)</f>
        <v>Não</v>
      </c>
      <c r="H2079" s="8" t="str">
        <f>VLOOKUP(A2079,Planilha1!A:Y,23,FALSE)</f>
        <v>Não</v>
      </c>
      <c r="I2079" s="8" t="str">
        <f>VLOOKUP(A2079,Planilha1!A:Y,24,FALSE)</f>
        <v>Não</v>
      </c>
      <c r="J2079" s="8" t="str">
        <f>VLOOKUP(A2079,Planilha1!A:Y,25,FALSE)</f>
        <v>Não</v>
      </c>
    </row>
    <row r="2080" spans="1:10">
      <c r="A2080" s="9">
        <v>317057</v>
      </c>
      <c r="B2080" s="16" t="s">
        <v>1334</v>
      </c>
      <c r="C2080" s="15" t="s">
        <v>19</v>
      </c>
      <c r="D2080" s="17">
        <v>43445</v>
      </c>
      <c r="E2080" s="8" t="str">
        <f>VLOOKUP(A2080,Planilha1!A:Y,20,FALSE)</f>
        <v>Sim</v>
      </c>
      <c r="F2080" s="8" t="str">
        <f>VLOOKUP(A2080,Planilha1!A:Y,21,FALSE)</f>
        <v>Não</v>
      </c>
      <c r="G2080" s="8" t="str">
        <f>VLOOKUP(A2080,Planilha1!A:Y,22,FALSE)</f>
        <v>Não</v>
      </c>
      <c r="H2080" s="8" t="str">
        <f>VLOOKUP(A2080,Planilha1!A:Y,23,FALSE)</f>
        <v>Não</v>
      </c>
      <c r="I2080" s="8" t="str">
        <f>VLOOKUP(A2080,Planilha1!A:Y,24,FALSE)</f>
        <v>Não</v>
      </c>
      <c r="J2080" s="8" t="str">
        <f>VLOOKUP(A2080,Planilha1!A:Y,25,FALSE)</f>
        <v>Não</v>
      </c>
    </row>
    <row r="2081" spans="1:10">
      <c r="A2081" s="9">
        <v>317060</v>
      </c>
      <c r="B2081" s="16" t="s">
        <v>1391</v>
      </c>
      <c r="C2081" s="15" t="s">
        <v>19</v>
      </c>
      <c r="D2081" s="17">
        <v>45280</v>
      </c>
      <c r="E2081" s="8" t="str">
        <f>VLOOKUP(A2081,Planilha1!A:Y,20,FALSE)</f>
        <v>Sim</v>
      </c>
      <c r="F2081" s="8" t="str">
        <f>VLOOKUP(A2081,Planilha1!A:Y,21,FALSE)</f>
        <v>Não</v>
      </c>
      <c r="G2081" s="8" t="str">
        <f>VLOOKUP(A2081,Planilha1!A:Y,22,FALSE)</f>
        <v>Não</v>
      </c>
      <c r="H2081" s="8" t="str">
        <f>VLOOKUP(A2081,Planilha1!A:Y,23,FALSE)</f>
        <v>Não</v>
      </c>
      <c r="I2081" s="8" t="str">
        <f>VLOOKUP(A2081,Planilha1!A:Y,24,FALSE)</f>
        <v>Não</v>
      </c>
      <c r="J2081" s="8" t="str">
        <f>VLOOKUP(A2081,Planilha1!A:Y,25,FALSE)</f>
        <v>Não</v>
      </c>
    </row>
    <row r="2082" spans="1:10">
      <c r="A2082" s="9">
        <v>317065</v>
      </c>
      <c r="B2082" s="18" t="s">
        <v>1335</v>
      </c>
      <c r="C2082" s="15" t="s">
        <v>19</v>
      </c>
      <c r="D2082" s="17">
        <v>41905</v>
      </c>
      <c r="E2082" s="8" t="str">
        <f>VLOOKUP(A2082,Planilha1!A:Y,20,FALSE)</f>
        <v>Sim</v>
      </c>
      <c r="F2082" s="8" t="str">
        <f>VLOOKUP(A2082,Planilha1!A:Y,21,FALSE)</f>
        <v>Não</v>
      </c>
      <c r="G2082" s="8" t="str">
        <f>VLOOKUP(A2082,Planilha1!A:Y,22,FALSE)</f>
        <v>Não</v>
      </c>
      <c r="H2082" s="8" t="str">
        <f>VLOOKUP(A2082,Planilha1!A:Y,23,FALSE)</f>
        <v>Não</v>
      </c>
      <c r="I2082" s="8" t="str">
        <f>VLOOKUP(A2082,Planilha1!A:Y,24,FALSE)</f>
        <v>Não</v>
      </c>
      <c r="J2082" s="8" t="str">
        <f>VLOOKUP(A2082,Planilha1!A:Y,25,FALSE)</f>
        <v>Não</v>
      </c>
    </row>
    <row r="2083" spans="1:10">
      <c r="A2083" s="9">
        <v>317075</v>
      </c>
      <c r="B2083" s="16" t="s">
        <v>4320</v>
      </c>
      <c r="C2083" s="25" t="s">
        <v>19</v>
      </c>
      <c r="D2083" s="26">
        <v>45849</v>
      </c>
      <c r="E2083" s="8" t="str">
        <f>VLOOKUP(A2083,Planilha1!A:Y,20,FALSE)</f>
        <v>Não</v>
      </c>
      <c r="F2083" s="8" t="str">
        <f>VLOOKUP(A2083,Planilha1!A:Y,21,FALSE)</f>
        <v>Não</v>
      </c>
      <c r="G2083" s="8" t="str">
        <f>VLOOKUP(A2083,Planilha1!A:Y,22,FALSE)</f>
        <v>Não</v>
      </c>
      <c r="H2083" s="8" t="str">
        <f>VLOOKUP(A2083,Planilha1!A:Y,23,FALSE)</f>
        <v>Não</v>
      </c>
      <c r="I2083" s="8" t="str">
        <f>VLOOKUP(A2083,Planilha1!A:Y,24,FALSE)</f>
        <v>Não</v>
      </c>
      <c r="J2083" s="8" t="str">
        <f>VLOOKUP(A2083,Planilha1!A:Y,25,FALSE)</f>
        <v>Não</v>
      </c>
    </row>
    <row r="2084" spans="1:10">
      <c r="A2084" s="9">
        <v>317080</v>
      </c>
      <c r="B2084" s="16" t="s">
        <v>1336</v>
      </c>
      <c r="C2084" s="15" t="s">
        <v>19</v>
      </c>
      <c r="D2084" s="17">
        <v>43131</v>
      </c>
      <c r="E2084" s="8" t="str">
        <f>VLOOKUP(A2084,Planilha1!A:Y,20,FALSE)</f>
        <v>Sim</v>
      </c>
      <c r="F2084" s="8" t="str">
        <f>VLOOKUP(A2084,Planilha1!A:Y,21,FALSE)</f>
        <v>Não</v>
      </c>
      <c r="G2084" s="8" t="str">
        <f>VLOOKUP(A2084,Planilha1!A:Y,22,FALSE)</f>
        <v>Não</v>
      </c>
      <c r="H2084" s="8" t="str">
        <f>VLOOKUP(A2084,Planilha1!A:Y,23,FALSE)</f>
        <v>Não</v>
      </c>
      <c r="I2084" s="8" t="str">
        <f>VLOOKUP(A2084,Planilha1!A:Y,24,FALSE)</f>
        <v>Não</v>
      </c>
      <c r="J2084" s="8" t="str">
        <f>VLOOKUP(A2084,Planilha1!A:Y,25,FALSE)</f>
        <v>Não</v>
      </c>
    </row>
    <row r="2085" spans="1:10">
      <c r="A2085" s="9">
        <v>317090</v>
      </c>
      <c r="B2085" s="16" t="s">
        <v>1337</v>
      </c>
      <c r="C2085" s="15" t="s">
        <v>19</v>
      </c>
      <c r="D2085" s="17">
        <v>41905</v>
      </c>
      <c r="E2085" s="8" t="str">
        <f>VLOOKUP(A2085,Planilha1!A:Y,20,FALSE)</f>
        <v>Sim</v>
      </c>
      <c r="F2085" s="8" t="str">
        <f>VLOOKUP(A2085,Planilha1!A:Y,21,FALSE)</f>
        <v>Não</v>
      </c>
      <c r="G2085" s="8" t="str">
        <f>VLOOKUP(A2085,Planilha1!A:Y,22,FALSE)</f>
        <v>Não</v>
      </c>
      <c r="H2085" s="8" t="str">
        <f>VLOOKUP(A2085,Planilha1!A:Y,23,FALSE)</f>
        <v>Não</v>
      </c>
      <c r="I2085" s="8" t="str">
        <f>VLOOKUP(A2085,Planilha1!A:Y,24,FALSE)</f>
        <v>Não</v>
      </c>
      <c r="J2085" s="8" t="str">
        <f>VLOOKUP(A2085,Planilha1!A:Y,25,FALSE)</f>
        <v>Não</v>
      </c>
    </row>
    <row r="2086" spans="1:10">
      <c r="A2086" s="9">
        <v>317103</v>
      </c>
      <c r="B2086" s="16" t="s">
        <v>1338</v>
      </c>
      <c r="C2086" s="15" t="s">
        <v>19</v>
      </c>
      <c r="D2086" s="17">
        <v>43131</v>
      </c>
      <c r="E2086" s="8" t="str">
        <f>VLOOKUP(A2086,Planilha1!A:Y,20,FALSE)</f>
        <v>Não</v>
      </c>
      <c r="F2086" s="8" t="str">
        <f>VLOOKUP(A2086,Planilha1!A:Y,21,FALSE)</f>
        <v>Não</v>
      </c>
      <c r="G2086" s="8" t="str">
        <f>VLOOKUP(A2086,Planilha1!A:Y,22,FALSE)</f>
        <v>Não</v>
      </c>
      <c r="H2086" s="8" t="str">
        <f>VLOOKUP(A2086,Planilha1!A:Y,23,FALSE)</f>
        <v>Não</v>
      </c>
      <c r="I2086" s="8" t="str">
        <f>VLOOKUP(A2086,Planilha1!A:Y,24,FALSE)</f>
        <v>Não</v>
      </c>
      <c r="J2086" s="8" t="str">
        <f>VLOOKUP(A2086,Planilha1!A:Y,25,FALSE)</f>
        <v>Não</v>
      </c>
    </row>
    <row r="2087" spans="1:10">
      <c r="A2087" s="9">
        <v>317107</v>
      </c>
      <c r="B2087" s="16" t="s">
        <v>1339</v>
      </c>
      <c r="C2087" s="15" t="s">
        <v>19</v>
      </c>
      <c r="D2087" s="17">
        <v>43445</v>
      </c>
      <c r="E2087" s="8" t="str">
        <f>VLOOKUP(A2087,Planilha1!A:Y,20,FALSE)</f>
        <v>Sim</v>
      </c>
      <c r="F2087" s="8" t="str">
        <f>VLOOKUP(A2087,Planilha1!A:Y,21,FALSE)</f>
        <v>Não</v>
      </c>
      <c r="G2087" s="8" t="str">
        <f>VLOOKUP(A2087,Planilha1!A:Y,22,FALSE)</f>
        <v>Não</v>
      </c>
      <c r="H2087" s="8" t="str">
        <f>VLOOKUP(A2087,Planilha1!A:Y,23,FALSE)</f>
        <v>Não</v>
      </c>
      <c r="I2087" s="8" t="str">
        <f>VLOOKUP(A2087,Planilha1!A:Y,24,FALSE)</f>
        <v>Não</v>
      </c>
      <c r="J2087" s="8" t="str">
        <f>VLOOKUP(A2087,Planilha1!A:Y,25,FALSE)</f>
        <v>Não</v>
      </c>
    </row>
    <row r="2088" spans="1:10">
      <c r="A2088" s="9">
        <v>317110</v>
      </c>
      <c r="B2088" s="16" t="s">
        <v>1340</v>
      </c>
      <c r="C2088" s="15" t="s">
        <v>19</v>
      </c>
      <c r="D2088" s="17">
        <v>43818</v>
      </c>
      <c r="E2088" s="8" t="str">
        <f>VLOOKUP(A2088,Planilha1!A:Y,20,FALSE)</f>
        <v>Não</v>
      </c>
      <c r="F2088" s="8" t="str">
        <f>VLOOKUP(A2088,Planilha1!A:Y,21,FALSE)</f>
        <v>Não</v>
      </c>
      <c r="G2088" s="8" t="str">
        <f>VLOOKUP(A2088,Planilha1!A:Y,22,FALSE)</f>
        <v>Não</v>
      </c>
      <c r="H2088" s="8" t="str">
        <f>VLOOKUP(A2088,Planilha1!A:Y,23,FALSE)</f>
        <v>Não</v>
      </c>
      <c r="I2088" s="8" t="str">
        <f>VLOOKUP(A2088,Planilha1!A:Y,24,FALSE)</f>
        <v>Não</v>
      </c>
      <c r="J2088" s="8" t="str">
        <f>VLOOKUP(A2088,Planilha1!A:Y,25,FALSE)</f>
        <v>Não</v>
      </c>
    </row>
    <row r="2089" spans="1:10">
      <c r="A2089" s="9">
        <v>317115</v>
      </c>
      <c r="B2089" s="16" t="s">
        <v>1341</v>
      </c>
      <c r="C2089" s="15" t="s">
        <v>19</v>
      </c>
      <c r="D2089" s="17">
        <v>41905</v>
      </c>
      <c r="E2089" s="8" t="str">
        <f>VLOOKUP(A2089,Planilha1!A:Y,20,FALSE)</f>
        <v>Não</v>
      </c>
      <c r="F2089" s="8" t="str">
        <f>VLOOKUP(A2089,Planilha1!A:Y,21,FALSE)</f>
        <v>Não</v>
      </c>
      <c r="G2089" s="8" t="str">
        <f>VLOOKUP(A2089,Planilha1!A:Y,22,FALSE)</f>
        <v>Não</v>
      </c>
      <c r="H2089" s="8" t="str">
        <f>VLOOKUP(A2089,Planilha1!A:Y,23,FALSE)</f>
        <v>Não</v>
      </c>
      <c r="I2089" s="8" t="str">
        <f>VLOOKUP(A2089,Planilha1!A:Y,24,FALSE)</f>
        <v>Não</v>
      </c>
      <c r="J2089" s="8" t="str">
        <f>VLOOKUP(A2089,Planilha1!A:Y,25,FALSE)</f>
        <v>Não</v>
      </c>
    </row>
    <row r="2090" spans="1:10">
      <c r="A2090" s="9">
        <v>317120</v>
      </c>
      <c r="B2090" s="16" t="s">
        <v>1342</v>
      </c>
      <c r="C2090" s="15" t="s">
        <v>19</v>
      </c>
      <c r="D2090" s="17">
        <v>43131</v>
      </c>
      <c r="E2090" s="8" t="str">
        <f>VLOOKUP(A2090,Planilha1!A:Y,20,FALSE)</f>
        <v>Não</v>
      </c>
      <c r="F2090" s="8" t="str">
        <f>VLOOKUP(A2090,Planilha1!A:Y,21,FALSE)</f>
        <v>Não</v>
      </c>
      <c r="G2090" s="8" t="str">
        <f>VLOOKUP(A2090,Planilha1!A:Y,22,FALSE)</f>
        <v>Não</v>
      </c>
      <c r="H2090" s="8" t="str">
        <f>VLOOKUP(A2090,Planilha1!A:Y,23,FALSE)</f>
        <v>Não</v>
      </c>
      <c r="I2090" s="8" t="str">
        <f>VLOOKUP(A2090,Planilha1!A:Y,24,FALSE)</f>
        <v>Não</v>
      </c>
      <c r="J2090" s="8" t="str">
        <f>VLOOKUP(A2090,Planilha1!A:Y,25,FALSE)</f>
        <v>Não</v>
      </c>
    </row>
    <row r="2091" spans="1:10">
      <c r="A2091" s="9">
        <v>317140</v>
      </c>
      <c r="B2091" s="16" t="s">
        <v>1392</v>
      </c>
      <c r="C2091" s="15" t="s">
        <v>19</v>
      </c>
      <c r="D2091" s="17">
        <v>45280</v>
      </c>
      <c r="E2091" s="8" t="str">
        <f>VLOOKUP(A2091,Planilha1!A:Y,20,FALSE)</f>
        <v>Sim</v>
      </c>
      <c r="F2091" s="8" t="str">
        <f>VLOOKUP(A2091,Planilha1!A:Y,21,FALSE)</f>
        <v>Não</v>
      </c>
      <c r="G2091" s="8" t="str">
        <f>VLOOKUP(A2091,Planilha1!A:Y,22,FALSE)</f>
        <v>Não</v>
      </c>
      <c r="H2091" s="8" t="str">
        <f>VLOOKUP(A2091,Planilha1!A:Y,23,FALSE)</f>
        <v>Não</v>
      </c>
      <c r="I2091" s="8" t="str">
        <f>VLOOKUP(A2091,Planilha1!A:Y,24,FALSE)</f>
        <v>Não</v>
      </c>
      <c r="J2091" s="8" t="str">
        <f>VLOOKUP(A2091,Planilha1!A:Y,25,FALSE)</f>
        <v>Não</v>
      </c>
    </row>
    <row r="2092" spans="1:10">
      <c r="A2092" s="9">
        <v>317160</v>
      </c>
      <c r="B2092" s="16" t="s">
        <v>1343</v>
      </c>
      <c r="C2092" s="15" t="s">
        <v>19</v>
      </c>
      <c r="D2092" s="17">
        <v>41499</v>
      </c>
      <c r="E2092" s="8" t="str">
        <f>VLOOKUP(A2092,Planilha1!A:Y,20,FALSE)</f>
        <v>Sim</v>
      </c>
      <c r="F2092" s="8" t="str">
        <f>VLOOKUP(A2092,Planilha1!A:Y,21,FALSE)</f>
        <v>Não</v>
      </c>
      <c r="G2092" s="8" t="str">
        <f>VLOOKUP(A2092,Planilha1!A:Y,22,FALSE)</f>
        <v>Não</v>
      </c>
      <c r="H2092" s="8" t="str">
        <f>VLOOKUP(A2092,Planilha1!A:Y,23,FALSE)</f>
        <v>Não</v>
      </c>
      <c r="I2092" s="8" t="str">
        <f>VLOOKUP(A2092,Planilha1!A:Y,24,FALSE)</f>
        <v>Não</v>
      </c>
      <c r="J2092" s="8" t="str">
        <f>VLOOKUP(A2092,Planilha1!A:Y,25,FALSE)</f>
        <v>Não</v>
      </c>
    </row>
    <row r="2093" spans="1:10">
      <c r="A2093" s="9">
        <v>317170</v>
      </c>
      <c r="B2093" s="16" t="s">
        <v>1344</v>
      </c>
      <c r="C2093" s="15" t="s">
        <v>19</v>
      </c>
      <c r="D2093" s="17">
        <v>43818</v>
      </c>
      <c r="E2093" s="8" t="str">
        <f>VLOOKUP(A2093,Planilha1!A:Y,20,FALSE)</f>
        <v>Sim</v>
      </c>
      <c r="F2093" s="8" t="str">
        <f>VLOOKUP(A2093,Planilha1!A:Y,21,FALSE)</f>
        <v>Não</v>
      </c>
      <c r="G2093" s="8" t="str">
        <f>VLOOKUP(A2093,Planilha1!A:Y,22,FALSE)</f>
        <v>Não</v>
      </c>
      <c r="H2093" s="8" t="str">
        <f>VLOOKUP(A2093,Planilha1!A:Y,23,FALSE)</f>
        <v>Não</v>
      </c>
      <c r="I2093" s="8" t="str">
        <f>VLOOKUP(A2093,Planilha1!A:Y,24,FALSE)</f>
        <v>Não</v>
      </c>
      <c r="J2093" s="8" t="str">
        <f>VLOOKUP(A2093,Planilha1!A:Y,25,FALSE)</f>
        <v>Não</v>
      </c>
    </row>
    <row r="2094" spans="1:10" ht="15.75">
      <c r="A2094" s="23">
        <v>317180</v>
      </c>
      <c r="B2094" s="20" t="s">
        <v>1345</v>
      </c>
      <c r="C2094" s="15" t="s">
        <v>19</v>
      </c>
      <c r="D2094" s="17">
        <v>43818</v>
      </c>
      <c r="E2094" s="8" t="str">
        <f>VLOOKUP(A2094,Planilha1!A:Y,20,FALSE)</f>
        <v>Sim</v>
      </c>
      <c r="F2094" s="8" t="str">
        <f>VLOOKUP(A2094,Planilha1!A:Y,21,FALSE)</f>
        <v>Não</v>
      </c>
      <c r="G2094" s="8" t="str">
        <f>VLOOKUP(A2094,Planilha1!A:Y,22,FALSE)</f>
        <v>Não</v>
      </c>
      <c r="H2094" s="8" t="str">
        <f>VLOOKUP(A2094,Planilha1!A:Y,23,FALSE)</f>
        <v>Não</v>
      </c>
      <c r="I2094" s="8" t="str">
        <f>VLOOKUP(A2094,Planilha1!A:Y,24,FALSE)</f>
        <v>Não</v>
      </c>
      <c r="J2094" s="8" t="str">
        <f>VLOOKUP(A2094,Planilha1!A:Y,25,FALSE)</f>
        <v>Não</v>
      </c>
    </row>
    <row r="2095" spans="1:10">
      <c r="A2095" s="9">
        <v>317190</v>
      </c>
      <c r="B2095" s="18" t="s">
        <v>1346</v>
      </c>
      <c r="C2095" s="15" t="s">
        <v>19</v>
      </c>
      <c r="D2095" s="17">
        <v>41905</v>
      </c>
      <c r="E2095" s="8" t="str">
        <f>VLOOKUP(A2095,Planilha1!A:Y,20,FALSE)</f>
        <v>Sim</v>
      </c>
      <c r="F2095" s="8" t="str">
        <f>VLOOKUP(A2095,Planilha1!A:Y,21,FALSE)</f>
        <v>Não</v>
      </c>
      <c r="G2095" s="8" t="str">
        <f>VLOOKUP(A2095,Planilha1!A:Y,22,FALSE)</f>
        <v>Não</v>
      </c>
      <c r="H2095" s="8" t="str">
        <f>VLOOKUP(A2095,Planilha1!A:Y,23,FALSE)</f>
        <v>Não</v>
      </c>
      <c r="I2095" s="8" t="str">
        <f>VLOOKUP(A2095,Planilha1!A:Y,24,FALSE)</f>
        <v>Não</v>
      </c>
      <c r="J2095" s="8" t="str">
        <f>VLOOKUP(A2095,Planilha1!A:Y,25,FALSE)</f>
        <v>Não</v>
      </c>
    </row>
    <row r="2096" spans="1:10">
      <c r="A2096" s="9">
        <v>317200</v>
      </c>
      <c r="B2096" s="16" t="s">
        <v>4321</v>
      </c>
      <c r="C2096" s="25" t="s">
        <v>19</v>
      </c>
      <c r="D2096" s="26">
        <v>45849</v>
      </c>
      <c r="E2096" s="8" t="str">
        <f>VLOOKUP(A2096,Planilha1!A:Y,20,FALSE)</f>
        <v>Sim</v>
      </c>
      <c r="F2096" s="8" t="str">
        <f>VLOOKUP(A2096,Planilha1!A:Y,21,FALSE)</f>
        <v>Não</v>
      </c>
      <c r="G2096" s="8" t="str">
        <f>VLOOKUP(A2096,Planilha1!A:Y,22,FALSE)</f>
        <v>Não</v>
      </c>
      <c r="H2096" s="8" t="str">
        <f>VLOOKUP(A2096,Planilha1!A:Y,23,FALSE)</f>
        <v>Não</v>
      </c>
      <c r="I2096" s="8" t="str">
        <f>VLOOKUP(A2096,Planilha1!A:Y,24,FALSE)</f>
        <v>Não</v>
      </c>
      <c r="J2096" s="8" t="str">
        <f>VLOOKUP(A2096,Planilha1!A:Y,25,FALSE)</f>
        <v>Não</v>
      </c>
    </row>
    <row r="2097" spans="1:10">
      <c r="A2097" s="9">
        <v>317210</v>
      </c>
      <c r="B2097" s="16" t="s">
        <v>3960</v>
      </c>
      <c r="C2097" s="15" t="s">
        <v>19</v>
      </c>
      <c r="D2097" s="17">
        <v>45574</v>
      </c>
      <c r="E2097" s="8" t="str">
        <f>VLOOKUP(A2097,Planilha1!A:Y,20,FALSE)</f>
        <v>Não</v>
      </c>
      <c r="F2097" s="8" t="str">
        <f>VLOOKUP(A2097,Planilha1!A:Y,21,FALSE)</f>
        <v>Não</v>
      </c>
      <c r="G2097" s="8" t="str">
        <f>VLOOKUP(A2097,Planilha1!A:Y,22,FALSE)</f>
        <v>Não</v>
      </c>
      <c r="H2097" s="8" t="str">
        <f>VLOOKUP(A2097,Planilha1!A:Y,23,FALSE)</f>
        <v>Não</v>
      </c>
      <c r="I2097" s="8" t="str">
        <f>VLOOKUP(A2097,Planilha1!A:Y,24,FALSE)</f>
        <v>Não</v>
      </c>
      <c r="J2097" s="8" t="str">
        <f>VLOOKUP(A2097,Planilha1!A:Y,25,FALSE)</f>
        <v>Não</v>
      </c>
    </row>
    <row r="2098" spans="1:10">
      <c r="A2098" s="9">
        <v>317220</v>
      </c>
      <c r="B2098" s="16" t="s">
        <v>1393</v>
      </c>
      <c r="C2098" s="15" t="s">
        <v>19</v>
      </c>
      <c r="D2098" s="17">
        <v>45280</v>
      </c>
      <c r="E2098" s="8" t="str">
        <f>VLOOKUP(A2098,Planilha1!A:Y,20,FALSE)</f>
        <v>Sim</v>
      </c>
      <c r="F2098" s="8" t="str">
        <f>VLOOKUP(A2098,Planilha1!A:Y,21,FALSE)</f>
        <v>Não</v>
      </c>
      <c r="G2098" s="8" t="str">
        <f>VLOOKUP(A2098,Planilha1!A:Y,22,FALSE)</f>
        <v>Não</v>
      </c>
      <c r="H2098" s="8" t="str">
        <f>VLOOKUP(A2098,Planilha1!A:Y,23,FALSE)</f>
        <v>Não</v>
      </c>
      <c r="I2098" s="8" t="str">
        <f>VLOOKUP(A2098,Planilha1!A:Y,24,FALSE)</f>
        <v>Não</v>
      </c>
      <c r="J2098" s="8" t="str">
        <f>VLOOKUP(A2098,Planilha1!A:Y,25,FALSE)</f>
        <v>Não</v>
      </c>
    </row>
    <row r="2099" spans="1:10">
      <c r="A2099" s="9">
        <v>500020</v>
      </c>
      <c r="B2099" s="18" t="s">
        <v>1394</v>
      </c>
      <c r="C2099" s="15" t="s">
        <v>26</v>
      </c>
      <c r="D2099" s="17">
        <v>43131</v>
      </c>
      <c r="E2099" s="8" t="str">
        <f>VLOOKUP(A2099,Planilha1!A:Y,20,FALSE)</f>
        <v>Sim</v>
      </c>
      <c r="F2099" s="8" t="str">
        <f>VLOOKUP(A2099,Planilha1!A:Y,21,FALSE)</f>
        <v>Sim</v>
      </c>
      <c r="G2099" s="8" t="str">
        <f>VLOOKUP(A2099,Planilha1!A:Y,22,FALSE)</f>
        <v>Sim</v>
      </c>
      <c r="H2099" s="8" t="str">
        <f>VLOOKUP(A2099,Planilha1!A:Y,23,FALSE)</f>
        <v>Sim</v>
      </c>
      <c r="I2099" s="8" t="str">
        <f>VLOOKUP(A2099,Planilha1!A:Y,24,FALSE)</f>
        <v>Sim</v>
      </c>
      <c r="J2099" s="8" t="str">
        <f>VLOOKUP(A2099,Planilha1!A:Y,25,FALSE)</f>
        <v>Sim</v>
      </c>
    </row>
    <row r="2100" spans="1:10">
      <c r="A2100" s="9">
        <v>500025</v>
      </c>
      <c r="B2100" s="16" t="s">
        <v>4438</v>
      </c>
      <c r="C2100" s="25" t="s">
        <v>26</v>
      </c>
      <c r="D2100" s="26">
        <v>45849</v>
      </c>
      <c r="E2100" s="8" t="str">
        <f>VLOOKUP(A2100,Planilha1!A:Y,20,FALSE)</f>
        <v>Sim</v>
      </c>
      <c r="F2100" s="8" t="str">
        <f>VLOOKUP(A2100,Planilha1!A:Y,21,FALSE)</f>
        <v>Não</v>
      </c>
      <c r="G2100" s="8" t="str">
        <f>VLOOKUP(A2100,Planilha1!A:Y,22,FALSE)</f>
        <v>Sim</v>
      </c>
      <c r="H2100" s="8" t="str">
        <f>VLOOKUP(A2100,Planilha1!A:Y,23,FALSE)</f>
        <v>Não</v>
      </c>
      <c r="I2100" s="8" t="str">
        <f>VLOOKUP(A2100,Planilha1!A:Y,24,FALSE)</f>
        <v>Não</v>
      </c>
      <c r="J2100" s="8" t="str">
        <f>VLOOKUP(A2100,Planilha1!A:Y,25,FALSE)</f>
        <v>Não</v>
      </c>
    </row>
    <row r="2101" spans="1:10">
      <c r="A2101" s="9">
        <v>500060</v>
      </c>
      <c r="B2101" s="16" t="s">
        <v>1395</v>
      </c>
      <c r="C2101" s="15" t="s">
        <v>26</v>
      </c>
      <c r="D2101" s="17">
        <v>43131</v>
      </c>
      <c r="E2101" s="8" t="str">
        <f>VLOOKUP(A2101,Planilha1!A:Y,20,FALSE)</f>
        <v>Sim</v>
      </c>
      <c r="F2101" s="8" t="str">
        <f>VLOOKUP(A2101,Planilha1!A:Y,21,FALSE)</f>
        <v>Sim</v>
      </c>
      <c r="G2101" s="8" t="str">
        <f>VLOOKUP(A2101,Planilha1!A:Y,22,FALSE)</f>
        <v>Sim</v>
      </c>
      <c r="H2101" s="8" t="str">
        <f>VLOOKUP(A2101,Planilha1!A:Y,23,FALSE)</f>
        <v>Sim</v>
      </c>
      <c r="I2101" s="8" t="str">
        <f>VLOOKUP(A2101,Planilha1!A:Y,24,FALSE)</f>
        <v>Sim</v>
      </c>
      <c r="J2101" s="8" t="str">
        <f>VLOOKUP(A2101,Planilha1!A:Y,25,FALSE)</f>
        <v>Sim</v>
      </c>
    </row>
    <row r="2102" spans="1:10">
      <c r="A2102" s="9">
        <v>500070</v>
      </c>
      <c r="B2102" s="16" t="s">
        <v>1396</v>
      </c>
      <c r="C2102" s="15" t="s">
        <v>26</v>
      </c>
      <c r="D2102" s="17">
        <v>43445</v>
      </c>
      <c r="E2102" s="8" t="str">
        <f>VLOOKUP(A2102,Planilha1!A:Y,20,FALSE)</f>
        <v>Não</v>
      </c>
      <c r="F2102" s="8" t="str">
        <f>VLOOKUP(A2102,Planilha1!A:Y,21,FALSE)</f>
        <v>Não</v>
      </c>
      <c r="G2102" s="8" t="str">
        <f>VLOOKUP(A2102,Planilha1!A:Y,22,FALSE)</f>
        <v>Não</v>
      </c>
      <c r="H2102" s="8" t="str">
        <f>VLOOKUP(A2102,Planilha1!A:Y,23,FALSE)</f>
        <v>Não</v>
      </c>
      <c r="I2102" s="8" t="str">
        <f>VLOOKUP(A2102,Planilha1!A:Y,24,FALSE)</f>
        <v>Não</v>
      </c>
      <c r="J2102" s="8" t="str">
        <f>VLOOKUP(A2102,Planilha1!A:Y,25,FALSE)</f>
        <v>Não</v>
      </c>
    </row>
    <row r="2103" spans="1:10">
      <c r="A2103" s="9">
        <v>500080</v>
      </c>
      <c r="B2103" s="16" t="s">
        <v>3961</v>
      </c>
      <c r="C2103" s="15" t="s">
        <v>26</v>
      </c>
      <c r="D2103" s="17">
        <v>45574</v>
      </c>
      <c r="E2103" s="8" t="str">
        <f>VLOOKUP(A2103,Planilha1!A:Y,20,FALSE)</f>
        <v>Não</v>
      </c>
      <c r="F2103" s="8" t="str">
        <f>VLOOKUP(A2103,Planilha1!A:Y,21,FALSE)</f>
        <v>Não</v>
      </c>
      <c r="G2103" s="8" t="str">
        <f>VLOOKUP(A2103,Planilha1!A:Y,22,FALSE)</f>
        <v>Não</v>
      </c>
      <c r="H2103" s="8" t="str">
        <f>VLOOKUP(A2103,Planilha1!A:Y,23,FALSE)</f>
        <v>Não</v>
      </c>
      <c r="I2103" s="8" t="str">
        <f>VLOOKUP(A2103,Planilha1!A:Y,24,FALSE)</f>
        <v>Não</v>
      </c>
      <c r="J2103" s="8" t="str">
        <f>VLOOKUP(A2103,Planilha1!A:Y,25,FALSE)</f>
        <v>Não</v>
      </c>
    </row>
    <row r="2104" spans="1:10">
      <c r="A2104" s="9">
        <v>500085</v>
      </c>
      <c r="B2104" s="16" t="s">
        <v>4159</v>
      </c>
      <c r="C2104" s="25" t="s">
        <v>26</v>
      </c>
      <c r="D2104" s="26">
        <v>45642</v>
      </c>
      <c r="E2104" s="8" t="str">
        <f>VLOOKUP(A2104,Planilha1!A:Y,20,FALSE)</f>
        <v>Sim</v>
      </c>
      <c r="F2104" s="8" t="str">
        <f>VLOOKUP(A2104,Planilha1!A:Y,21,FALSE)</f>
        <v>Sim</v>
      </c>
      <c r="G2104" s="8" t="str">
        <f>VLOOKUP(A2104,Planilha1!A:Y,22,FALSE)</f>
        <v>Sim</v>
      </c>
      <c r="H2104" s="8" t="str">
        <f>VLOOKUP(A2104,Planilha1!A:Y,23,FALSE)</f>
        <v>Sim</v>
      </c>
      <c r="I2104" s="8" t="str">
        <f>VLOOKUP(A2104,Planilha1!A:Y,24,FALSE)</f>
        <v>Sim</v>
      </c>
      <c r="J2104" s="8" t="str">
        <f>VLOOKUP(A2104,Planilha1!A:Y,25,FALSE)</f>
        <v>Sim</v>
      </c>
    </row>
    <row r="2105" spans="1:10">
      <c r="A2105" s="9">
        <v>500090</v>
      </c>
      <c r="B2105" s="16" t="s">
        <v>1397</v>
      </c>
      <c r="C2105" s="15" t="s">
        <v>26</v>
      </c>
      <c r="D2105" s="17">
        <v>41905</v>
      </c>
      <c r="E2105" s="8" t="str">
        <f>VLOOKUP(A2105,Planilha1!A:Y,20,FALSE)</f>
        <v>Não</v>
      </c>
      <c r="F2105" s="8" t="str">
        <f>VLOOKUP(A2105,Planilha1!A:Y,21,FALSE)</f>
        <v>Não</v>
      </c>
      <c r="G2105" s="8" t="str">
        <f>VLOOKUP(A2105,Planilha1!A:Y,22,FALSE)</f>
        <v>Não</v>
      </c>
      <c r="H2105" s="8" t="str">
        <f>VLOOKUP(A2105,Planilha1!A:Y,23,FALSE)</f>
        <v>Não</v>
      </c>
      <c r="I2105" s="8" t="str">
        <f>VLOOKUP(A2105,Planilha1!A:Y,24,FALSE)</f>
        <v>Não</v>
      </c>
      <c r="J2105" s="8" t="str">
        <f>VLOOKUP(A2105,Planilha1!A:Y,25,FALSE)</f>
        <v>Não</v>
      </c>
    </row>
    <row r="2106" spans="1:10" ht="15.75">
      <c r="A2106" s="23">
        <v>500100</v>
      </c>
      <c r="B2106" s="20" t="s">
        <v>1438</v>
      </c>
      <c r="C2106" s="15" t="s">
        <v>26</v>
      </c>
      <c r="D2106" s="17">
        <v>45280</v>
      </c>
      <c r="E2106" s="8" t="str">
        <f>VLOOKUP(A2106,Planilha1!A:Y,20,FALSE)</f>
        <v>Não</v>
      </c>
      <c r="F2106" s="8" t="str">
        <f>VLOOKUP(A2106,Planilha1!A:Y,21,FALSE)</f>
        <v>Não</v>
      </c>
      <c r="G2106" s="8" t="str">
        <f>VLOOKUP(A2106,Planilha1!A:Y,22,FALSE)</f>
        <v>Não</v>
      </c>
      <c r="H2106" s="8" t="str">
        <f>VLOOKUP(A2106,Planilha1!A:Y,23,FALSE)</f>
        <v>Não</v>
      </c>
      <c r="I2106" s="8" t="str">
        <f>VLOOKUP(A2106,Planilha1!A:Y,24,FALSE)</f>
        <v>Não</v>
      </c>
      <c r="J2106" s="8" t="str">
        <f>VLOOKUP(A2106,Planilha1!A:Y,25,FALSE)</f>
        <v>Não</v>
      </c>
    </row>
    <row r="2107" spans="1:10" ht="15.75">
      <c r="A2107" s="23">
        <v>500110</v>
      </c>
      <c r="B2107" s="20" t="s">
        <v>1398</v>
      </c>
      <c r="C2107" s="15" t="s">
        <v>26</v>
      </c>
      <c r="D2107" s="17">
        <v>43131</v>
      </c>
      <c r="E2107" s="8" t="str">
        <f>VLOOKUP(A2107,Planilha1!A:Y,20,FALSE)</f>
        <v>Sim</v>
      </c>
      <c r="F2107" s="8" t="str">
        <f>VLOOKUP(A2107,Planilha1!A:Y,21,FALSE)</f>
        <v>Sim</v>
      </c>
      <c r="G2107" s="8" t="str">
        <f>VLOOKUP(A2107,Planilha1!A:Y,22,FALSE)</f>
        <v>Sim</v>
      </c>
      <c r="H2107" s="8" t="str">
        <f>VLOOKUP(A2107,Planilha1!A:Y,23,FALSE)</f>
        <v>Sim</v>
      </c>
      <c r="I2107" s="8" t="str">
        <f>VLOOKUP(A2107,Planilha1!A:Y,24,FALSE)</f>
        <v>Sim</v>
      </c>
      <c r="J2107" s="8" t="str">
        <f>VLOOKUP(A2107,Planilha1!A:Y,25,FALSE)</f>
        <v>Sim</v>
      </c>
    </row>
    <row r="2108" spans="1:10">
      <c r="A2108" s="9">
        <v>500124</v>
      </c>
      <c r="B2108" s="16" t="s">
        <v>1399</v>
      </c>
      <c r="C2108" s="15" t="s">
        <v>26</v>
      </c>
      <c r="D2108" s="17">
        <v>41905</v>
      </c>
      <c r="E2108" s="8" t="str">
        <f>VLOOKUP(A2108,Planilha1!A:Y,20,FALSE)</f>
        <v>Não</v>
      </c>
      <c r="F2108" s="8" t="str">
        <f>VLOOKUP(A2108,Planilha1!A:Y,21,FALSE)</f>
        <v>Sim</v>
      </c>
      <c r="G2108" s="8" t="str">
        <f>VLOOKUP(A2108,Planilha1!A:Y,22,FALSE)</f>
        <v>Não</v>
      </c>
      <c r="H2108" s="8" t="str">
        <f>VLOOKUP(A2108,Planilha1!A:Y,23,FALSE)</f>
        <v>Sim</v>
      </c>
      <c r="I2108" s="8" t="str">
        <f>VLOOKUP(A2108,Planilha1!A:Y,24,FALSE)</f>
        <v>Não</v>
      </c>
      <c r="J2108" s="8" t="str">
        <f>VLOOKUP(A2108,Planilha1!A:Y,25,FALSE)</f>
        <v>Sim</v>
      </c>
    </row>
    <row r="2109" spans="1:10" ht="15.75">
      <c r="A2109" s="23">
        <v>500150</v>
      </c>
      <c r="B2109" s="20" t="s">
        <v>2181</v>
      </c>
      <c r="C2109" s="15" t="s">
        <v>26</v>
      </c>
      <c r="D2109" s="17">
        <v>45574</v>
      </c>
      <c r="E2109" s="8" t="str">
        <f>VLOOKUP(A2109,Planilha1!A:Y,20,FALSE)</f>
        <v>Sim</v>
      </c>
      <c r="F2109" s="8" t="str">
        <f>VLOOKUP(A2109,Planilha1!A:Y,21,FALSE)</f>
        <v>Sim</v>
      </c>
      <c r="G2109" s="8" t="str">
        <f>VLOOKUP(A2109,Planilha1!A:Y,22,FALSE)</f>
        <v>Sim</v>
      </c>
      <c r="H2109" s="8" t="str">
        <f>VLOOKUP(A2109,Planilha1!A:Y,23,FALSE)</f>
        <v>Sim</v>
      </c>
      <c r="I2109" s="8" t="str">
        <f>VLOOKUP(A2109,Planilha1!A:Y,24,FALSE)</f>
        <v>Sim</v>
      </c>
      <c r="J2109" s="8" t="str">
        <f>VLOOKUP(A2109,Planilha1!A:Y,25,FALSE)</f>
        <v>Sim</v>
      </c>
    </row>
    <row r="2110" spans="1:10">
      <c r="A2110" s="9">
        <v>500190</v>
      </c>
      <c r="B2110" s="16" t="s">
        <v>4439</v>
      </c>
      <c r="C2110" s="25" t="s">
        <v>26</v>
      </c>
      <c r="D2110" s="26">
        <v>45849</v>
      </c>
      <c r="E2110" s="8" t="str">
        <f>VLOOKUP(A2110,Planilha1!A:Y,20,FALSE)</f>
        <v>Sim</v>
      </c>
      <c r="F2110" s="8" t="str">
        <f>VLOOKUP(A2110,Planilha1!A:Y,21,FALSE)</f>
        <v>Sim</v>
      </c>
      <c r="G2110" s="8" t="str">
        <f>VLOOKUP(A2110,Planilha1!A:Y,22,FALSE)</f>
        <v>Sim</v>
      </c>
      <c r="H2110" s="8" t="str">
        <f>VLOOKUP(A2110,Planilha1!A:Y,23,FALSE)</f>
        <v>Sim</v>
      </c>
      <c r="I2110" s="8" t="str">
        <f>VLOOKUP(A2110,Planilha1!A:Y,24,FALSE)</f>
        <v>Sim</v>
      </c>
      <c r="J2110" s="8" t="str">
        <f>VLOOKUP(A2110,Planilha1!A:Y,25,FALSE)</f>
        <v>Sim</v>
      </c>
    </row>
    <row r="2111" spans="1:10">
      <c r="A2111" s="9">
        <v>500200</v>
      </c>
      <c r="B2111" s="16" t="s">
        <v>3962</v>
      </c>
      <c r="C2111" s="15" t="s">
        <v>26</v>
      </c>
      <c r="D2111" s="17">
        <v>45574</v>
      </c>
      <c r="E2111" s="8" t="str">
        <f>VLOOKUP(A2111,Planilha1!A:Y,20,FALSE)</f>
        <v>Não</v>
      </c>
      <c r="F2111" s="8" t="str">
        <f>VLOOKUP(A2111,Planilha1!A:Y,21,FALSE)</f>
        <v>Não</v>
      </c>
      <c r="G2111" s="8" t="str">
        <f>VLOOKUP(A2111,Planilha1!A:Y,22,FALSE)</f>
        <v>Não</v>
      </c>
      <c r="H2111" s="8" t="str">
        <f>VLOOKUP(A2111,Planilha1!A:Y,23,FALSE)</f>
        <v>Não</v>
      </c>
      <c r="I2111" s="8" t="str">
        <f>VLOOKUP(A2111,Planilha1!A:Y,24,FALSE)</f>
        <v>Não</v>
      </c>
      <c r="J2111" s="8" t="str">
        <f>VLOOKUP(A2111,Planilha1!A:Y,25,FALSE)</f>
        <v>Não</v>
      </c>
    </row>
    <row r="2112" spans="1:10">
      <c r="A2112" s="9">
        <v>500210</v>
      </c>
      <c r="B2112" s="18" t="s">
        <v>1400</v>
      </c>
      <c r="C2112" s="15" t="s">
        <v>26</v>
      </c>
      <c r="D2112" s="17">
        <v>43818</v>
      </c>
      <c r="E2112" s="8" t="str">
        <f>VLOOKUP(A2112,Planilha1!A:Y,20,FALSE)</f>
        <v>Sim</v>
      </c>
      <c r="F2112" s="8" t="str">
        <f>VLOOKUP(A2112,Planilha1!A:Y,21,FALSE)</f>
        <v>Sim</v>
      </c>
      <c r="G2112" s="8" t="str">
        <f>VLOOKUP(A2112,Planilha1!A:Y,22,FALSE)</f>
        <v>Sim</v>
      </c>
      <c r="H2112" s="8" t="str">
        <f>VLOOKUP(A2112,Planilha1!A:Y,23,FALSE)</f>
        <v>Sim</v>
      </c>
      <c r="I2112" s="8" t="str">
        <f>VLOOKUP(A2112,Planilha1!A:Y,24,FALSE)</f>
        <v>Sim</v>
      </c>
      <c r="J2112" s="8" t="str">
        <f>VLOOKUP(A2112,Planilha1!A:Y,25,FALSE)</f>
        <v>Sim</v>
      </c>
    </row>
    <row r="2113" spans="1:10">
      <c r="A2113" s="9">
        <v>500215</v>
      </c>
      <c r="B2113" s="18" t="s">
        <v>1401</v>
      </c>
      <c r="C2113" s="15" t="s">
        <v>26</v>
      </c>
      <c r="D2113" s="17">
        <v>43445</v>
      </c>
      <c r="E2113" s="8" t="str">
        <f>VLOOKUP(A2113,Planilha1!A:Y,20,FALSE)</f>
        <v>Não</v>
      </c>
      <c r="F2113" s="8" t="str">
        <f>VLOOKUP(A2113,Planilha1!A:Y,21,FALSE)</f>
        <v>Não</v>
      </c>
      <c r="G2113" s="8" t="str">
        <f>VLOOKUP(A2113,Planilha1!A:Y,22,FALSE)</f>
        <v>Não</v>
      </c>
      <c r="H2113" s="8" t="str">
        <f>VLOOKUP(A2113,Planilha1!A:Y,23,FALSE)</f>
        <v>Não</v>
      </c>
      <c r="I2113" s="8" t="str">
        <f>VLOOKUP(A2113,Planilha1!A:Y,24,FALSE)</f>
        <v>Não</v>
      </c>
      <c r="J2113" s="8" t="str">
        <f>VLOOKUP(A2113,Planilha1!A:Y,25,FALSE)</f>
        <v>Não</v>
      </c>
    </row>
    <row r="2114" spans="1:10">
      <c r="A2114" s="9">
        <v>500220</v>
      </c>
      <c r="B2114" s="16" t="s">
        <v>1402</v>
      </c>
      <c r="C2114" s="15" t="s">
        <v>26</v>
      </c>
      <c r="D2114" s="17">
        <v>43445</v>
      </c>
      <c r="E2114" s="8" t="str">
        <f>VLOOKUP(A2114,Planilha1!A:Y,20,FALSE)</f>
        <v>Sim</v>
      </c>
      <c r="F2114" s="8" t="str">
        <f>VLOOKUP(A2114,Planilha1!A:Y,21,FALSE)</f>
        <v>Sim</v>
      </c>
      <c r="G2114" s="8" t="str">
        <f>VLOOKUP(A2114,Planilha1!A:Y,22,FALSE)</f>
        <v>Sim</v>
      </c>
      <c r="H2114" s="8" t="str">
        <f>VLOOKUP(A2114,Planilha1!A:Y,23,FALSE)</f>
        <v>Sim</v>
      </c>
      <c r="I2114" s="8" t="str">
        <f>VLOOKUP(A2114,Planilha1!A:Y,24,FALSE)</f>
        <v>Sim</v>
      </c>
      <c r="J2114" s="8" t="str">
        <f>VLOOKUP(A2114,Planilha1!A:Y,25,FALSE)</f>
        <v>Sim</v>
      </c>
    </row>
    <row r="2115" spans="1:10">
      <c r="A2115" s="9">
        <v>500230</v>
      </c>
      <c r="B2115" s="18" t="s">
        <v>4160</v>
      </c>
      <c r="C2115" s="25" t="s">
        <v>26</v>
      </c>
      <c r="D2115" s="26">
        <v>45642</v>
      </c>
      <c r="E2115" s="8" t="str">
        <f>VLOOKUP(A2115,Planilha1!A:Y,20,FALSE)</f>
        <v>Não</v>
      </c>
      <c r="F2115" s="8" t="str">
        <f>VLOOKUP(A2115,Planilha1!A:Y,21,FALSE)</f>
        <v>Não</v>
      </c>
      <c r="G2115" s="8" t="str">
        <f>VLOOKUP(A2115,Planilha1!A:Y,22,FALSE)</f>
        <v>Não</v>
      </c>
      <c r="H2115" s="8" t="str">
        <f>VLOOKUP(A2115,Planilha1!A:Y,23,FALSE)</f>
        <v>Não</v>
      </c>
      <c r="I2115" s="8" t="str">
        <f>VLOOKUP(A2115,Planilha1!A:Y,24,FALSE)</f>
        <v>Não</v>
      </c>
      <c r="J2115" s="8" t="str">
        <f>VLOOKUP(A2115,Planilha1!A:Y,25,FALSE)</f>
        <v>Não</v>
      </c>
    </row>
    <row r="2116" spans="1:10">
      <c r="A2116" s="9">
        <v>500240</v>
      </c>
      <c r="B2116" s="16" t="s">
        <v>1403</v>
      </c>
      <c r="C2116" s="15" t="s">
        <v>26</v>
      </c>
      <c r="D2116" s="17">
        <v>43445</v>
      </c>
      <c r="E2116" s="8" t="str">
        <f>VLOOKUP(A2116,Planilha1!A:Y,20,FALSE)</f>
        <v>Não</v>
      </c>
      <c r="F2116" s="8" t="str">
        <f>VLOOKUP(A2116,Planilha1!A:Y,21,FALSE)</f>
        <v>Não</v>
      </c>
      <c r="G2116" s="8" t="str">
        <f>VLOOKUP(A2116,Planilha1!A:Y,22,FALSE)</f>
        <v>Não</v>
      </c>
      <c r="H2116" s="8" t="str">
        <f>VLOOKUP(A2116,Planilha1!A:Y,23,FALSE)</f>
        <v>Não</v>
      </c>
      <c r="I2116" s="8" t="str">
        <f>VLOOKUP(A2116,Planilha1!A:Y,24,FALSE)</f>
        <v>Não</v>
      </c>
      <c r="J2116" s="8" t="str">
        <f>VLOOKUP(A2116,Planilha1!A:Y,25,FALSE)</f>
        <v>Não</v>
      </c>
    </row>
    <row r="2117" spans="1:10">
      <c r="A2117" s="9">
        <v>500260</v>
      </c>
      <c r="B2117" s="18" t="s">
        <v>4161</v>
      </c>
      <c r="C2117" s="25" t="s">
        <v>26</v>
      </c>
      <c r="D2117" s="26">
        <v>45642</v>
      </c>
      <c r="E2117" s="8" t="str">
        <f>VLOOKUP(A2117,Planilha1!A:Y,20,FALSE)</f>
        <v>Não</v>
      </c>
      <c r="F2117" s="8" t="str">
        <f>VLOOKUP(A2117,Planilha1!A:Y,21,FALSE)</f>
        <v>Sim</v>
      </c>
      <c r="G2117" s="8" t="str">
        <f>VLOOKUP(A2117,Planilha1!A:Y,22,FALSE)</f>
        <v>Não</v>
      </c>
      <c r="H2117" s="8" t="str">
        <f>VLOOKUP(A2117,Planilha1!A:Y,23,FALSE)</f>
        <v>Sim</v>
      </c>
      <c r="I2117" s="8" t="str">
        <f>VLOOKUP(A2117,Planilha1!A:Y,24,FALSE)</f>
        <v>Não</v>
      </c>
      <c r="J2117" s="8" t="str">
        <f>VLOOKUP(A2117,Planilha1!A:Y,25,FALSE)</f>
        <v>Sim</v>
      </c>
    </row>
    <row r="2118" spans="1:10">
      <c r="A2118" s="9">
        <v>500280</v>
      </c>
      <c r="B2118" s="16" t="s">
        <v>1404</v>
      </c>
      <c r="C2118" s="15" t="s">
        <v>26</v>
      </c>
      <c r="D2118" s="17">
        <v>43445</v>
      </c>
      <c r="E2118" s="8" t="str">
        <f>VLOOKUP(A2118,Planilha1!A:Y,20,FALSE)</f>
        <v>Sim</v>
      </c>
      <c r="F2118" s="8" t="str">
        <f>VLOOKUP(A2118,Planilha1!A:Y,21,FALSE)</f>
        <v>Sim</v>
      </c>
      <c r="G2118" s="8" t="str">
        <f>VLOOKUP(A2118,Planilha1!A:Y,22,FALSE)</f>
        <v>Sim</v>
      </c>
      <c r="H2118" s="8" t="str">
        <f>VLOOKUP(A2118,Planilha1!A:Y,23,FALSE)</f>
        <v>Sim</v>
      </c>
      <c r="I2118" s="8" t="str">
        <f>VLOOKUP(A2118,Planilha1!A:Y,24,FALSE)</f>
        <v>Sim</v>
      </c>
      <c r="J2118" s="8" t="str">
        <f>VLOOKUP(A2118,Planilha1!A:Y,25,FALSE)</f>
        <v>Sim</v>
      </c>
    </row>
    <row r="2119" spans="1:10">
      <c r="A2119" s="9">
        <v>500290</v>
      </c>
      <c r="B2119" s="16" t="s">
        <v>4440</v>
      </c>
      <c r="C2119" s="25" t="s">
        <v>26</v>
      </c>
      <c r="D2119" s="26">
        <v>45849</v>
      </c>
      <c r="E2119" s="8" t="str">
        <f>VLOOKUP(A2119,Planilha1!A:Y,20,FALSE)</f>
        <v>Sim</v>
      </c>
      <c r="F2119" s="8" t="str">
        <f>VLOOKUP(A2119,Planilha1!A:Y,21,FALSE)</f>
        <v>Sim</v>
      </c>
      <c r="G2119" s="8" t="str">
        <f>VLOOKUP(A2119,Planilha1!A:Y,22,FALSE)</f>
        <v>Sim</v>
      </c>
      <c r="H2119" s="8" t="str">
        <f>VLOOKUP(A2119,Planilha1!A:Y,23,FALSE)</f>
        <v>Sim</v>
      </c>
      <c r="I2119" s="8" t="str">
        <f>VLOOKUP(A2119,Planilha1!A:Y,24,FALSE)</f>
        <v>Não</v>
      </c>
      <c r="J2119" s="8" t="str">
        <f>VLOOKUP(A2119,Planilha1!A:Y,25,FALSE)</f>
        <v>Sim</v>
      </c>
    </row>
    <row r="2120" spans="1:10">
      <c r="A2120" s="9">
        <v>500310</v>
      </c>
      <c r="B2120" s="16" t="s">
        <v>1405</v>
      </c>
      <c r="C2120" s="15" t="s">
        <v>26</v>
      </c>
      <c r="D2120" s="17">
        <v>43445</v>
      </c>
      <c r="E2120" s="8" t="str">
        <f>VLOOKUP(A2120,Planilha1!A:Y,20,FALSE)</f>
        <v>Sim</v>
      </c>
      <c r="F2120" s="8" t="str">
        <f>VLOOKUP(A2120,Planilha1!A:Y,21,FALSE)</f>
        <v>Sim</v>
      </c>
      <c r="G2120" s="8" t="str">
        <f>VLOOKUP(A2120,Planilha1!A:Y,22,FALSE)</f>
        <v>Sim</v>
      </c>
      <c r="H2120" s="8" t="str">
        <f>VLOOKUP(A2120,Planilha1!A:Y,23,FALSE)</f>
        <v>Sim</v>
      </c>
      <c r="I2120" s="8" t="str">
        <f>VLOOKUP(A2120,Planilha1!A:Y,24,FALSE)</f>
        <v>Sim</v>
      </c>
      <c r="J2120" s="8" t="str">
        <f>VLOOKUP(A2120,Planilha1!A:Y,25,FALSE)</f>
        <v>Sim</v>
      </c>
    </row>
    <row r="2121" spans="1:10">
      <c r="A2121" s="9">
        <v>500315</v>
      </c>
      <c r="B2121" s="16" t="s">
        <v>1406</v>
      </c>
      <c r="C2121" s="15" t="s">
        <v>26</v>
      </c>
      <c r="D2121" s="17">
        <v>41499</v>
      </c>
      <c r="E2121" s="8" t="str">
        <f>VLOOKUP(A2121,Planilha1!A:Y,20,FALSE)</f>
        <v>Sim</v>
      </c>
      <c r="F2121" s="8" t="str">
        <f>VLOOKUP(A2121,Planilha1!A:Y,21,FALSE)</f>
        <v>Sim</v>
      </c>
      <c r="G2121" s="8" t="str">
        <f>VLOOKUP(A2121,Planilha1!A:Y,22,FALSE)</f>
        <v>Sim</v>
      </c>
      <c r="H2121" s="8" t="str">
        <f>VLOOKUP(A2121,Planilha1!A:Y,23,FALSE)</f>
        <v>Sim</v>
      </c>
      <c r="I2121" s="8" t="str">
        <f>VLOOKUP(A2121,Planilha1!A:Y,24,FALSE)</f>
        <v>Sim</v>
      </c>
      <c r="J2121" s="8" t="str">
        <f>VLOOKUP(A2121,Planilha1!A:Y,25,FALSE)</f>
        <v>Sim</v>
      </c>
    </row>
    <row r="2122" spans="1:10">
      <c r="A2122" s="9">
        <v>500320</v>
      </c>
      <c r="B2122" s="16" t="s">
        <v>4162</v>
      </c>
      <c r="C2122" s="25" t="s">
        <v>26</v>
      </c>
      <c r="D2122" s="26">
        <v>45642</v>
      </c>
      <c r="E2122" s="8" t="str">
        <f>VLOOKUP(A2122,Planilha1!A:Y,20,FALSE)</f>
        <v>Não</v>
      </c>
      <c r="F2122" s="8" t="str">
        <f>VLOOKUP(A2122,Planilha1!A:Y,21,FALSE)</f>
        <v>Não</v>
      </c>
      <c r="G2122" s="8" t="str">
        <f>VLOOKUP(A2122,Planilha1!A:Y,22,FALSE)</f>
        <v>Não</v>
      </c>
      <c r="H2122" s="8" t="str">
        <f>VLOOKUP(A2122,Planilha1!A:Y,23,FALSE)</f>
        <v>Não</v>
      </c>
      <c r="I2122" s="8" t="str">
        <f>VLOOKUP(A2122,Planilha1!A:Y,24,FALSE)</f>
        <v>Não</v>
      </c>
      <c r="J2122" s="8" t="str">
        <f>VLOOKUP(A2122,Planilha1!A:Y,25,FALSE)</f>
        <v>Não</v>
      </c>
    </row>
    <row r="2123" spans="1:10">
      <c r="A2123" s="9">
        <v>500325</v>
      </c>
      <c r="B2123" s="16" t="s">
        <v>4441</v>
      </c>
      <c r="C2123" s="25" t="s">
        <v>26</v>
      </c>
      <c r="D2123" s="26">
        <v>45849</v>
      </c>
      <c r="E2123" s="8" t="str">
        <f>VLOOKUP(A2123,Planilha1!A:Y,20,FALSE)</f>
        <v>Sim</v>
      </c>
      <c r="F2123" s="8" t="str">
        <f>VLOOKUP(A2123,Planilha1!A:Y,21,FALSE)</f>
        <v>Sim</v>
      </c>
      <c r="G2123" s="8" t="str">
        <f>VLOOKUP(A2123,Planilha1!A:Y,22,FALSE)</f>
        <v>Sim</v>
      </c>
      <c r="H2123" s="8" t="str">
        <f>VLOOKUP(A2123,Planilha1!A:Y,23,FALSE)</f>
        <v>Sim</v>
      </c>
      <c r="I2123" s="8" t="str">
        <f>VLOOKUP(A2123,Planilha1!A:Y,24,FALSE)</f>
        <v>Sim</v>
      </c>
      <c r="J2123" s="8" t="str">
        <f>VLOOKUP(A2123,Planilha1!A:Y,25,FALSE)</f>
        <v>Sim</v>
      </c>
    </row>
    <row r="2124" spans="1:10">
      <c r="A2124" s="9">
        <v>500330</v>
      </c>
      <c r="B2124" s="16" t="s">
        <v>1407</v>
      </c>
      <c r="C2124" s="15" t="s">
        <v>26</v>
      </c>
      <c r="D2124" s="17">
        <v>43818</v>
      </c>
      <c r="E2124" s="8" t="str">
        <f>VLOOKUP(A2124,Planilha1!A:Y,20,FALSE)</f>
        <v>Sim</v>
      </c>
      <c r="F2124" s="8" t="str">
        <f>VLOOKUP(A2124,Planilha1!A:Y,21,FALSE)</f>
        <v>Sim</v>
      </c>
      <c r="G2124" s="8" t="str">
        <f>VLOOKUP(A2124,Planilha1!A:Y,22,FALSE)</f>
        <v>Sim</v>
      </c>
      <c r="H2124" s="8" t="str">
        <f>VLOOKUP(A2124,Planilha1!A:Y,23,FALSE)</f>
        <v>Sim</v>
      </c>
      <c r="I2124" s="8" t="str">
        <f>VLOOKUP(A2124,Planilha1!A:Y,24,FALSE)</f>
        <v>Sim</v>
      </c>
      <c r="J2124" s="8" t="str">
        <f>VLOOKUP(A2124,Planilha1!A:Y,25,FALSE)</f>
        <v>Sim</v>
      </c>
    </row>
    <row r="2125" spans="1:10">
      <c r="A2125" s="9">
        <v>500345</v>
      </c>
      <c r="B2125" s="16" t="s">
        <v>3963</v>
      </c>
      <c r="C2125" s="15" t="s">
        <v>26</v>
      </c>
      <c r="D2125" s="17">
        <v>45574</v>
      </c>
      <c r="E2125" s="8" t="str">
        <f>VLOOKUP(A2125,Planilha1!A:Y,20,FALSE)</f>
        <v>Sim</v>
      </c>
      <c r="F2125" s="8" t="str">
        <f>VLOOKUP(A2125,Planilha1!A:Y,21,FALSE)</f>
        <v>Sim</v>
      </c>
      <c r="G2125" s="8" t="str">
        <f>VLOOKUP(A2125,Planilha1!A:Y,22,FALSE)</f>
        <v>Sim</v>
      </c>
      <c r="H2125" s="8" t="str">
        <f>VLOOKUP(A2125,Planilha1!A:Y,23,FALSE)</f>
        <v>Sim</v>
      </c>
      <c r="I2125" s="8" t="str">
        <f>VLOOKUP(A2125,Planilha1!A:Y,24,FALSE)</f>
        <v>Sim</v>
      </c>
      <c r="J2125" s="8" t="str">
        <f>VLOOKUP(A2125,Planilha1!A:Y,25,FALSE)</f>
        <v>Sim</v>
      </c>
    </row>
    <row r="2126" spans="1:10">
      <c r="A2126" s="9">
        <v>500348</v>
      </c>
      <c r="B2126" s="18" t="s">
        <v>1408</v>
      </c>
      <c r="C2126" s="15" t="s">
        <v>26</v>
      </c>
      <c r="D2126" s="17">
        <v>41136</v>
      </c>
      <c r="E2126" s="8" t="str">
        <f>VLOOKUP(A2126,Planilha1!A:Y,20,FALSE)</f>
        <v>Não</v>
      </c>
      <c r="F2126" s="8" t="str">
        <f>VLOOKUP(A2126,Planilha1!A:Y,21,FALSE)</f>
        <v>Sim</v>
      </c>
      <c r="G2126" s="8" t="str">
        <f>VLOOKUP(A2126,Planilha1!A:Y,22,FALSE)</f>
        <v>Não</v>
      </c>
      <c r="H2126" s="8" t="str">
        <f>VLOOKUP(A2126,Planilha1!A:Y,23,FALSE)</f>
        <v>Sim</v>
      </c>
      <c r="I2126" s="8" t="str">
        <f>VLOOKUP(A2126,Planilha1!A:Y,24,FALSE)</f>
        <v>Não</v>
      </c>
      <c r="J2126" s="8" t="str">
        <f>VLOOKUP(A2126,Planilha1!A:Y,25,FALSE)</f>
        <v>Sim</v>
      </c>
    </row>
    <row r="2127" spans="1:10">
      <c r="A2127" s="9">
        <v>500350</v>
      </c>
      <c r="B2127" s="16" t="s">
        <v>1409</v>
      </c>
      <c r="C2127" s="15" t="s">
        <v>26</v>
      </c>
      <c r="D2127" s="17">
        <v>41905</v>
      </c>
      <c r="E2127" s="8" t="str">
        <f>VLOOKUP(A2127,Planilha1!A:Y,20,FALSE)</f>
        <v>Sim</v>
      </c>
      <c r="F2127" s="8" t="str">
        <f>VLOOKUP(A2127,Planilha1!A:Y,21,FALSE)</f>
        <v>Sim</v>
      </c>
      <c r="G2127" s="8" t="str">
        <f>VLOOKUP(A2127,Planilha1!A:Y,22,FALSE)</f>
        <v>Sim</v>
      </c>
      <c r="H2127" s="8" t="str">
        <f>VLOOKUP(A2127,Planilha1!A:Y,23,FALSE)</f>
        <v>Sim</v>
      </c>
      <c r="I2127" s="8" t="str">
        <f>VLOOKUP(A2127,Planilha1!A:Y,24,FALSE)</f>
        <v>Sim</v>
      </c>
      <c r="J2127" s="8" t="str">
        <f>VLOOKUP(A2127,Planilha1!A:Y,25,FALSE)</f>
        <v>Sim</v>
      </c>
    </row>
    <row r="2128" spans="1:10">
      <c r="A2128" s="9">
        <v>500375</v>
      </c>
      <c r="B2128" s="16" t="s">
        <v>1410</v>
      </c>
      <c r="C2128" s="15" t="s">
        <v>26</v>
      </c>
      <c r="D2128" s="17">
        <v>43818</v>
      </c>
      <c r="E2128" s="8" t="str">
        <f>VLOOKUP(A2128,Planilha1!A:Y,20,FALSE)</f>
        <v>Sim</v>
      </c>
      <c r="F2128" s="8" t="str">
        <f>VLOOKUP(A2128,Planilha1!A:Y,21,FALSE)</f>
        <v>Sim</v>
      </c>
      <c r="G2128" s="8" t="str">
        <f>VLOOKUP(A2128,Planilha1!A:Y,22,FALSE)</f>
        <v>Sim</v>
      </c>
      <c r="H2128" s="8" t="str">
        <f>VLOOKUP(A2128,Planilha1!A:Y,23,FALSE)</f>
        <v>Sim</v>
      </c>
      <c r="I2128" s="8" t="str">
        <f>VLOOKUP(A2128,Planilha1!A:Y,24,FALSE)</f>
        <v>Sim</v>
      </c>
      <c r="J2128" s="8" t="str">
        <f>VLOOKUP(A2128,Planilha1!A:Y,25,FALSE)</f>
        <v>Sim</v>
      </c>
    </row>
    <row r="2129" spans="1:10">
      <c r="A2129" s="9">
        <v>500380</v>
      </c>
      <c r="B2129" s="16" t="s">
        <v>4442</v>
      </c>
      <c r="C2129" s="25" t="s">
        <v>26</v>
      </c>
      <c r="D2129" s="26">
        <v>45849</v>
      </c>
      <c r="E2129" s="8" t="str">
        <f>VLOOKUP(A2129,Planilha1!A:Y,20,FALSE)</f>
        <v>Sim</v>
      </c>
      <c r="F2129" s="8" t="str">
        <f>VLOOKUP(A2129,Planilha1!A:Y,21,FALSE)</f>
        <v>Sim</v>
      </c>
      <c r="G2129" s="8" t="str">
        <f>VLOOKUP(A2129,Planilha1!A:Y,22,FALSE)</f>
        <v>Sim</v>
      </c>
      <c r="H2129" s="8" t="str">
        <f>VLOOKUP(A2129,Planilha1!A:Y,23,FALSE)</f>
        <v>Sim</v>
      </c>
      <c r="I2129" s="8" t="str">
        <f>VLOOKUP(A2129,Planilha1!A:Y,24,FALSE)</f>
        <v>Sim</v>
      </c>
      <c r="J2129" s="8" t="str">
        <f>VLOOKUP(A2129,Planilha1!A:Y,25,FALSE)</f>
        <v>Sim</v>
      </c>
    </row>
    <row r="2130" spans="1:10">
      <c r="A2130" s="9">
        <v>500390</v>
      </c>
      <c r="B2130" s="16" t="s">
        <v>1411</v>
      </c>
      <c r="C2130" s="15" t="s">
        <v>26</v>
      </c>
      <c r="D2130" s="17">
        <v>43131</v>
      </c>
      <c r="E2130" s="8" t="str">
        <f>VLOOKUP(A2130,Planilha1!A:Y,20,FALSE)</f>
        <v>Não</v>
      </c>
      <c r="F2130" s="8" t="str">
        <f>VLOOKUP(A2130,Planilha1!A:Y,21,FALSE)</f>
        <v>Não</v>
      </c>
      <c r="G2130" s="8" t="str">
        <f>VLOOKUP(A2130,Planilha1!A:Y,22,FALSE)</f>
        <v>Não</v>
      </c>
      <c r="H2130" s="8" t="str">
        <f>VLOOKUP(A2130,Planilha1!A:Y,23,FALSE)</f>
        <v>Não</v>
      </c>
      <c r="I2130" s="8" t="str">
        <f>VLOOKUP(A2130,Planilha1!A:Y,24,FALSE)</f>
        <v>Não</v>
      </c>
      <c r="J2130" s="8" t="str">
        <f>VLOOKUP(A2130,Planilha1!A:Y,25,FALSE)</f>
        <v>Não</v>
      </c>
    </row>
    <row r="2131" spans="1:10">
      <c r="A2131" s="9">
        <v>500400</v>
      </c>
      <c r="B2131" s="16" t="s">
        <v>4443</v>
      </c>
      <c r="C2131" s="25" t="s">
        <v>26</v>
      </c>
      <c r="D2131" s="26">
        <v>45849</v>
      </c>
      <c r="E2131" s="8" t="str">
        <f>VLOOKUP(A2131,Planilha1!A:Y,20,FALSE)</f>
        <v>Não</v>
      </c>
      <c r="F2131" s="8" t="str">
        <f>VLOOKUP(A2131,Planilha1!A:Y,21,FALSE)</f>
        <v>Não</v>
      </c>
      <c r="G2131" s="8" t="str">
        <f>VLOOKUP(A2131,Planilha1!A:Y,22,FALSE)</f>
        <v>Não</v>
      </c>
      <c r="H2131" s="8" t="str">
        <f>VLOOKUP(A2131,Planilha1!A:Y,23,FALSE)</f>
        <v>Não</v>
      </c>
      <c r="I2131" s="8" t="str">
        <f>VLOOKUP(A2131,Planilha1!A:Y,24,FALSE)</f>
        <v>Sim</v>
      </c>
      <c r="J2131" s="8" t="str">
        <f>VLOOKUP(A2131,Planilha1!A:Y,25,FALSE)</f>
        <v>Não</v>
      </c>
    </row>
    <row r="2132" spans="1:10">
      <c r="A2132" s="9">
        <v>500410</v>
      </c>
      <c r="B2132" s="16" t="s">
        <v>1412</v>
      </c>
      <c r="C2132" s="15" t="s">
        <v>26</v>
      </c>
      <c r="D2132" s="17">
        <v>43818</v>
      </c>
      <c r="E2132" s="8" t="str">
        <f>VLOOKUP(A2132,Planilha1!A:Y,20,FALSE)</f>
        <v>Sim</v>
      </c>
      <c r="F2132" s="8" t="str">
        <f>VLOOKUP(A2132,Planilha1!A:Y,21,FALSE)</f>
        <v>Sim</v>
      </c>
      <c r="G2132" s="8" t="str">
        <f>VLOOKUP(A2132,Planilha1!A:Y,22,FALSE)</f>
        <v>Sim</v>
      </c>
      <c r="H2132" s="8" t="str">
        <f>VLOOKUP(A2132,Planilha1!A:Y,23,FALSE)</f>
        <v>Sim</v>
      </c>
      <c r="I2132" s="8" t="str">
        <f>VLOOKUP(A2132,Planilha1!A:Y,24,FALSE)</f>
        <v>Sim</v>
      </c>
      <c r="J2132" s="8" t="str">
        <f>VLOOKUP(A2132,Planilha1!A:Y,25,FALSE)</f>
        <v>Sim</v>
      </c>
    </row>
    <row r="2133" spans="1:10">
      <c r="A2133" s="9">
        <v>500430</v>
      </c>
      <c r="B2133" s="16" t="s">
        <v>1413</v>
      </c>
      <c r="C2133" s="15" t="s">
        <v>26</v>
      </c>
      <c r="D2133" s="17">
        <v>43131</v>
      </c>
      <c r="E2133" s="8" t="str">
        <f>VLOOKUP(A2133,Planilha1!A:Y,20,FALSE)</f>
        <v>Sim</v>
      </c>
      <c r="F2133" s="8" t="str">
        <f>VLOOKUP(A2133,Planilha1!A:Y,21,FALSE)</f>
        <v>Sim</v>
      </c>
      <c r="G2133" s="8" t="str">
        <f>VLOOKUP(A2133,Planilha1!A:Y,22,FALSE)</f>
        <v>Sim</v>
      </c>
      <c r="H2133" s="8" t="str">
        <f>VLOOKUP(A2133,Planilha1!A:Y,23,FALSE)</f>
        <v>Sim</v>
      </c>
      <c r="I2133" s="8" t="str">
        <f>VLOOKUP(A2133,Planilha1!A:Y,24,FALSE)</f>
        <v>Sim</v>
      </c>
      <c r="J2133" s="8" t="str">
        <f>VLOOKUP(A2133,Planilha1!A:Y,25,FALSE)</f>
        <v>Sim</v>
      </c>
    </row>
    <row r="2134" spans="1:10">
      <c r="A2134" s="9">
        <v>500440</v>
      </c>
      <c r="B2134" s="16" t="s">
        <v>1439</v>
      </c>
      <c r="C2134" s="15" t="s">
        <v>26</v>
      </c>
      <c r="D2134" s="17">
        <v>45280</v>
      </c>
      <c r="E2134" s="8" t="str">
        <f>VLOOKUP(A2134,Planilha1!A:Y,20,FALSE)</f>
        <v>Sim</v>
      </c>
      <c r="F2134" s="8" t="str">
        <f>VLOOKUP(A2134,Planilha1!A:Y,21,FALSE)</f>
        <v>Sim</v>
      </c>
      <c r="G2134" s="8" t="str">
        <f>VLOOKUP(A2134,Planilha1!A:Y,22,FALSE)</f>
        <v>Sim</v>
      </c>
      <c r="H2134" s="8" t="str">
        <f>VLOOKUP(A2134,Planilha1!A:Y,23,FALSE)</f>
        <v>Sim</v>
      </c>
      <c r="I2134" s="8" t="str">
        <f>VLOOKUP(A2134,Planilha1!A:Y,24,FALSE)</f>
        <v>Sim</v>
      </c>
      <c r="J2134" s="8" t="str">
        <f>VLOOKUP(A2134,Planilha1!A:Y,25,FALSE)</f>
        <v>Sim</v>
      </c>
    </row>
    <row r="2135" spans="1:10">
      <c r="A2135" s="9">
        <v>500450</v>
      </c>
      <c r="B2135" s="18" t="s">
        <v>1414</v>
      </c>
      <c r="C2135" s="15" t="s">
        <v>26</v>
      </c>
      <c r="D2135" s="17">
        <v>41499</v>
      </c>
      <c r="E2135" s="8" t="str">
        <f>VLOOKUP(A2135,Planilha1!A:Y,20,FALSE)</f>
        <v>Sim</v>
      </c>
      <c r="F2135" s="8" t="str">
        <f>VLOOKUP(A2135,Planilha1!A:Y,21,FALSE)</f>
        <v>Sim</v>
      </c>
      <c r="G2135" s="8" t="str">
        <f>VLOOKUP(A2135,Planilha1!A:Y,22,FALSE)</f>
        <v>Sim</v>
      </c>
      <c r="H2135" s="8" t="str">
        <f>VLOOKUP(A2135,Planilha1!A:Y,23,FALSE)</f>
        <v>Sim</v>
      </c>
      <c r="I2135" s="8" t="str">
        <f>VLOOKUP(A2135,Planilha1!A:Y,24,FALSE)</f>
        <v>Sim</v>
      </c>
      <c r="J2135" s="8" t="str">
        <f>VLOOKUP(A2135,Planilha1!A:Y,25,FALSE)</f>
        <v>Sim</v>
      </c>
    </row>
    <row r="2136" spans="1:10">
      <c r="A2136" s="9">
        <v>500460</v>
      </c>
      <c r="B2136" s="16" t="s">
        <v>1415</v>
      </c>
      <c r="C2136" s="15" t="s">
        <v>26</v>
      </c>
      <c r="D2136" s="17">
        <v>43818</v>
      </c>
      <c r="E2136" s="8" t="str">
        <f>VLOOKUP(A2136,Planilha1!A:Y,20,FALSE)</f>
        <v>Sim</v>
      </c>
      <c r="F2136" s="8" t="str">
        <f>VLOOKUP(A2136,Planilha1!A:Y,21,FALSE)</f>
        <v>Sim</v>
      </c>
      <c r="G2136" s="8" t="str">
        <f>VLOOKUP(A2136,Planilha1!A:Y,22,FALSE)</f>
        <v>Sim</v>
      </c>
      <c r="H2136" s="8" t="str">
        <f>VLOOKUP(A2136,Planilha1!A:Y,23,FALSE)</f>
        <v>Sim</v>
      </c>
      <c r="I2136" s="8" t="str">
        <f>VLOOKUP(A2136,Planilha1!A:Y,24,FALSE)</f>
        <v>Sim</v>
      </c>
      <c r="J2136" s="8" t="str">
        <f>VLOOKUP(A2136,Planilha1!A:Y,25,FALSE)</f>
        <v>Sim</v>
      </c>
    </row>
    <row r="2137" spans="1:10">
      <c r="A2137" s="9">
        <v>500470</v>
      </c>
      <c r="B2137" s="18" t="s">
        <v>4444</v>
      </c>
      <c r="C2137" s="25" t="s">
        <v>26</v>
      </c>
      <c r="D2137" s="26">
        <v>45849</v>
      </c>
      <c r="E2137" s="8" t="str">
        <f>VLOOKUP(A2137,Planilha1!A:Y,20,FALSE)</f>
        <v>Sim</v>
      </c>
      <c r="F2137" s="8" t="str">
        <f>VLOOKUP(A2137,Planilha1!A:Y,21,FALSE)</f>
        <v>Sim</v>
      </c>
      <c r="G2137" s="8" t="str">
        <f>VLOOKUP(A2137,Planilha1!A:Y,22,FALSE)</f>
        <v>Sim</v>
      </c>
      <c r="H2137" s="8" t="str">
        <f>VLOOKUP(A2137,Planilha1!A:Y,23,FALSE)</f>
        <v>Sim</v>
      </c>
      <c r="I2137" s="8" t="str">
        <f>VLOOKUP(A2137,Planilha1!A:Y,24,FALSE)</f>
        <v>Sim</v>
      </c>
      <c r="J2137" s="8" t="str">
        <f>VLOOKUP(A2137,Planilha1!A:Y,25,FALSE)</f>
        <v>Sim</v>
      </c>
    </row>
    <row r="2138" spans="1:10">
      <c r="A2138" s="9">
        <v>500480</v>
      </c>
      <c r="B2138" s="16" t="s">
        <v>1416</v>
      </c>
      <c r="C2138" s="15" t="s">
        <v>26</v>
      </c>
      <c r="D2138" s="17">
        <v>41499</v>
      </c>
      <c r="E2138" s="8" t="str">
        <f>VLOOKUP(A2138,Planilha1!A:Y,20,FALSE)</f>
        <v>Sim</v>
      </c>
      <c r="F2138" s="8" t="str">
        <f>VLOOKUP(A2138,Planilha1!A:Y,21,FALSE)</f>
        <v>Sim</v>
      </c>
      <c r="G2138" s="8" t="str">
        <f>VLOOKUP(A2138,Planilha1!A:Y,22,FALSE)</f>
        <v>Sim</v>
      </c>
      <c r="H2138" s="8" t="str">
        <f>VLOOKUP(A2138,Planilha1!A:Y,23,FALSE)</f>
        <v>Sim</v>
      </c>
      <c r="I2138" s="8" t="str">
        <f>VLOOKUP(A2138,Planilha1!A:Y,24,FALSE)</f>
        <v>Sim</v>
      </c>
      <c r="J2138" s="8" t="str">
        <f>VLOOKUP(A2138,Planilha1!A:Y,25,FALSE)</f>
        <v>Sim</v>
      </c>
    </row>
    <row r="2139" spans="1:10">
      <c r="A2139" s="9">
        <v>500490</v>
      </c>
      <c r="B2139" s="16" t="s">
        <v>1417</v>
      </c>
      <c r="C2139" s="15" t="s">
        <v>26</v>
      </c>
      <c r="D2139" s="17">
        <v>43131</v>
      </c>
      <c r="E2139" s="8" t="str">
        <f>VLOOKUP(A2139,Planilha1!A:Y,20,FALSE)</f>
        <v>Não</v>
      </c>
      <c r="F2139" s="8" t="str">
        <f>VLOOKUP(A2139,Planilha1!A:Y,21,FALSE)</f>
        <v>Não</v>
      </c>
      <c r="G2139" s="8" t="str">
        <f>VLOOKUP(A2139,Planilha1!A:Y,22,FALSE)</f>
        <v>Não</v>
      </c>
      <c r="H2139" s="8" t="str">
        <f>VLOOKUP(A2139,Planilha1!A:Y,23,FALSE)</f>
        <v>Não</v>
      </c>
      <c r="I2139" s="8" t="str">
        <f>VLOOKUP(A2139,Planilha1!A:Y,24,FALSE)</f>
        <v>Não</v>
      </c>
      <c r="J2139" s="8" t="str">
        <f>VLOOKUP(A2139,Planilha1!A:Y,25,FALSE)</f>
        <v>Não</v>
      </c>
    </row>
    <row r="2140" spans="1:10" ht="15.75">
      <c r="A2140" s="23">
        <v>500500</v>
      </c>
      <c r="B2140" s="20" t="s">
        <v>445</v>
      </c>
      <c r="C2140" s="25" t="s">
        <v>26</v>
      </c>
      <c r="D2140" s="26">
        <v>45849</v>
      </c>
      <c r="E2140" s="8" t="str">
        <f>VLOOKUP(A2140,Planilha1!A:Y,20,FALSE)</f>
        <v>Sim</v>
      </c>
      <c r="F2140" s="8" t="str">
        <f>VLOOKUP(A2140,Planilha1!A:Y,21,FALSE)</f>
        <v>Sim</v>
      </c>
      <c r="G2140" s="8" t="str">
        <f>VLOOKUP(A2140,Planilha1!A:Y,22,FALSE)</f>
        <v>Sim</v>
      </c>
      <c r="H2140" s="8" t="str">
        <f>VLOOKUP(A2140,Planilha1!A:Y,23,FALSE)</f>
        <v>Sim</v>
      </c>
      <c r="I2140" s="8" t="str">
        <f>VLOOKUP(A2140,Planilha1!A:Y,24,FALSE)</f>
        <v>Sim</v>
      </c>
      <c r="J2140" s="8" t="str">
        <f>VLOOKUP(A2140,Planilha1!A:Y,25,FALSE)</f>
        <v>Sim</v>
      </c>
    </row>
    <row r="2141" spans="1:10">
      <c r="A2141" s="9">
        <v>500510</v>
      </c>
      <c r="B2141" s="18" t="s">
        <v>1418</v>
      </c>
      <c r="C2141" s="15" t="s">
        <v>26</v>
      </c>
      <c r="D2141" s="17">
        <v>43445</v>
      </c>
      <c r="E2141" s="8" t="str">
        <f>VLOOKUP(A2141,Planilha1!A:Y,20,FALSE)</f>
        <v>Sim</v>
      </c>
      <c r="F2141" s="8" t="str">
        <f>VLOOKUP(A2141,Planilha1!A:Y,21,FALSE)</f>
        <v>Sim</v>
      </c>
      <c r="G2141" s="8" t="str">
        <f>VLOOKUP(A2141,Planilha1!A:Y,22,FALSE)</f>
        <v>Não</v>
      </c>
      <c r="H2141" s="8" t="str">
        <f>VLOOKUP(A2141,Planilha1!A:Y,23,FALSE)</f>
        <v>Sim</v>
      </c>
      <c r="I2141" s="8" t="str">
        <f>VLOOKUP(A2141,Planilha1!A:Y,24,FALSE)</f>
        <v>Não</v>
      </c>
      <c r="J2141" s="8" t="str">
        <f>VLOOKUP(A2141,Planilha1!A:Y,25,FALSE)</f>
        <v>Sim</v>
      </c>
    </row>
    <row r="2142" spans="1:10">
      <c r="A2142" s="9">
        <v>500515</v>
      </c>
      <c r="B2142" s="16" t="s">
        <v>1419</v>
      </c>
      <c r="C2142" s="15" t="s">
        <v>26</v>
      </c>
      <c r="D2142" s="17">
        <v>41499</v>
      </c>
      <c r="E2142" s="8" t="str">
        <f>VLOOKUP(A2142,Planilha1!A:Y,20,FALSE)</f>
        <v>Sim</v>
      </c>
      <c r="F2142" s="8" t="str">
        <f>VLOOKUP(A2142,Planilha1!A:Y,21,FALSE)</f>
        <v>Sim</v>
      </c>
      <c r="G2142" s="8" t="str">
        <f>VLOOKUP(A2142,Planilha1!A:Y,22,FALSE)</f>
        <v>Sim</v>
      </c>
      <c r="H2142" s="8" t="str">
        <f>VLOOKUP(A2142,Planilha1!A:Y,23,FALSE)</f>
        <v>Sim</v>
      </c>
      <c r="I2142" s="8" t="str">
        <f>VLOOKUP(A2142,Planilha1!A:Y,24,FALSE)</f>
        <v>Sim</v>
      </c>
      <c r="J2142" s="8" t="str">
        <f>VLOOKUP(A2142,Planilha1!A:Y,25,FALSE)</f>
        <v>Sim</v>
      </c>
    </row>
    <row r="2143" spans="1:10">
      <c r="A2143" s="9">
        <v>500520</v>
      </c>
      <c r="B2143" s="16" t="s">
        <v>4445</v>
      </c>
      <c r="C2143" s="25" t="s">
        <v>26</v>
      </c>
      <c r="D2143" s="26">
        <v>45849</v>
      </c>
      <c r="E2143" s="8" t="str">
        <f>VLOOKUP(A2143,Planilha1!A:Y,20,FALSE)</f>
        <v>Não</v>
      </c>
      <c r="F2143" s="8" t="str">
        <f>VLOOKUP(A2143,Planilha1!A:Y,21,FALSE)</f>
        <v>Não</v>
      </c>
      <c r="G2143" s="8" t="str">
        <f>VLOOKUP(A2143,Planilha1!A:Y,22,FALSE)</f>
        <v>Não</v>
      </c>
      <c r="H2143" s="8" t="str">
        <f>VLOOKUP(A2143,Planilha1!A:Y,23,FALSE)</f>
        <v>Não</v>
      </c>
      <c r="I2143" s="8" t="str">
        <f>VLOOKUP(A2143,Planilha1!A:Y,24,FALSE)</f>
        <v>Não</v>
      </c>
      <c r="J2143" s="8" t="str">
        <f>VLOOKUP(A2143,Planilha1!A:Y,25,FALSE)</f>
        <v>Não</v>
      </c>
    </row>
    <row r="2144" spans="1:10">
      <c r="A2144" s="9">
        <v>500525</v>
      </c>
      <c r="B2144" s="16" t="s">
        <v>1420</v>
      </c>
      <c r="C2144" s="15" t="s">
        <v>26</v>
      </c>
      <c r="D2144" s="17">
        <v>43818</v>
      </c>
      <c r="E2144" s="8" t="str">
        <f>VLOOKUP(A2144,Planilha1!A:Y,20,FALSE)</f>
        <v>Sim</v>
      </c>
      <c r="F2144" s="8" t="str">
        <f>VLOOKUP(A2144,Planilha1!A:Y,21,FALSE)</f>
        <v>Sim</v>
      </c>
      <c r="G2144" s="8" t="str">
        <f>VLOOKUP(A2144,Planilha1!A:Y,22,FALSE)</f>
        <v>Sim</v>
      </c>
      <c r="H2144" s="8" t="str">
        <f>VLOOKUP(A2144,Planilha1!A:Y,23,FALSE)</f>
        <v>Sim</v>
      </c>
      <c r="I2144" s="8" t="str">
        <f>VLOOKUP(A2144,Planilha1!A:Y,24,FALSE)</f>
        <v>Sim</v>
      </c>
      <c r="J2144" s="8" t="str">
        <f>VLOOKUP(A2144,Planilha1!A:Y,25,FALSE)</f>
        <v>Sim</v>
      </c>
    </row>
    <row r="2145" spans="1:10">
      <c r="A2145" s="9">
        <v>500560</v>
      </c>
      <c r="B2145" s="16" t="s">
        <v>1421</v>
      </c>
      <c r="C2145" s="15" t="s">
        <v>26</v>
      </c>
      <c r="D2145" s="17">
        <v>41905</v>
      </c>
      <c r="E2145" s="8" t="str">
        <f>VLOOKUP(A2145,Planilha1!A:Y,20,FALSE)</f>
        <v>Sim</v>
      </c>
      <c r="F2145" s="8" t="str">
        <f>VLOOKUP(A2145,Planilha1!A:Y,21,FALSE)</f>
        <v>Não</v>
      </c>
      <c r="G2145" s="8" t="str">
        <f>VLOOKUP(A2145,Planilha1!A:Y,22,FALSE)</f>
        <v>Sim</v>
      </c>
      <c r="H2145" s="8" t="str">
        <f>VLOOKUP(A2145,Planilha1!A:Y,23,FALSE)</f>
        <v>Não</v>
      </c>
      <c r="I2145" s="8" t="str">
        <f>VLOOKUP(A2145,Planilha1!A:Y,24,FALSE)</f>
        <v>Sim</v>
      </c>
      <c r="J2145" s="8" t="str">
        <f>VLOOKUP(A2145,Planilha1!A:Y,25,FALSE)</f>
        <v>Não</v>
      </c>
    </row>
    <row r="2146" spans="1:10" ht="15.75">
      <c r="A2146" s="23">
        <v>500568</v>
      </c>
      <c r="B2146" s="20" t="s">
        <v>210</v>
      </c>
      <c r="C2146" s="15" t="s">
        <v>26</v>
      </c>
      <c r="D2146" s="17">
        <v>45574</v>
      </c>
      <c r="E2146" s="8" t="str">
        <f>VLOOKUP(A2146,Planilha1!A:Y,20,FALSE)</f>
        <v>Sim</v>
      </c>
      <c r="F2146" s="8" t="str">
        <f>VLOOKUP(A2146,Planilha1!A:Y,21,FALSE)</f>
        <v>Sim</v>
      </c>
      <c r="G2146" s="8" t="str">
        <f>VLOOKUP(A2146,Planilha1!A:Y,22,FALSE)</f>
        <v>Sim</v>
      </c>
      <c r="H2146" s="8" t="str">
        <f>VLOOKUP(A2146,Planilha1!A:Y,23,FALSE)</f>
        <v>Sim</v>
      </c>
      <c r="I2146" s="8" t="str">
        <f>VLOOKUP(A2146,Planilha1!A:Y,24,FALSE)</f>
        <v>Sim</v>
      </c>
      <c r="J2146" s="8" t="str">
        <f>VLOOKUP(A2146,Planilha1!A:Y,25,FALSE)</f>
        <v>Sim</v>
      </c>
    </row>
    <row r="2147" spans="1:10">
      <c r="A2147" s="9">
        <v>500570</v>
      </c>
      <c r="B2147" s="16" t="s">
        <v>1422</v>
      </c>
      <c r="C2147" s="15" t="s">
        <v>26</v>
      </c>
      <c r="D2147" s="17">
        <v>43445</v>
      </c>
      <c r="E2147" s="8" t="str">
        <f>VLOOKUP(A2147,Planilha1!A:Y,20,FALSE)</f>
        <v>Não</v>
      </c>
      <c r="F2147" s="8" t="str">
        <f>VLOOKUP(A2147,Planilha1!A:Y,21,FALSE)</f>
        <v>Não</v>
      </c>
      <c r="G2147" s="8" t="str">
        <f>VLOOKUP(A2147,Planilha1!A:Y,22,FALSE)</f>
        <v>Não</v>
      </c>
      <c r="H2147" s="8" t="str">
        <f>VLOOKUP(A2147,Planilha1!A:Y,23,FALSE)</f>
        <v>Não</v>
      </c>
      <c r="I2147" s="8" t="str">
        <f>VLOOKUP(A2147,Planilha1!A:Y,24,FALSE)</f>
        <v>Não</v>
      </c>
      <c r="J2147" s="8" t="str">
        <f>VLOOKUP(A2147,Planilha1!A:Y,25,FALSE)</f>
        <v>Não</v>
      </c>
    </row>
    <row r="2148" spans="1:10">
      <c r="A2148" s="9">
        <v>500580</v>
      </c>
      <c r="B2148" s="16" t="s">
        <v>1423</v>
      </c>
      <c r="C2148" s="15" t="s">
        <v>26</v>
      </c>
      <c r="D2148" s="17">
        <v>41136</v>
      </c>
      <c r="E2148" s="8" t="str">
        <f>VLOOKUP(A2148,Planilha1!A:Y,20,FALSE)</f>
        <v>Sim</v>
      </c>
      <c r="F2148" s="8" t="str">
        <f>VLOOKUP(A2148,Planilha1!A:Y,21,FALSE)</f>
        <v>Sim</v>
      </c>
      <c r="G2148" s="8" t="str">
        <f>VLOOKUP(A2148,Planilha1!A:Y,22,FALSE)</f>
        <v>Sim</v>
      </c>
      <c r="H2148" s="8" t="str">
        <f>VLOOKUP(A2148,Planilha1!A:Y,23,FALSE)</f>
        <v>Sim</v>
      </c>
      <c r="I2148" s="8" t="str">
        <f>VLOOKUP(A2148,Planilha1!A:Y,24,FALSE)</f>
        <v>Sim</v>
      </c>
      <c r="J2148" s="8" t="str">
        <f>VLOOKUP(A2148,Planilha1!A:Y,25,FALSE)</f>
        <v>Sim</v>
      </c>
    </row>
    <row r="2149" spans="1:10">
      <c r="A2149" s="9">
        <v>500600</v>
      </c>
      <c r="B2149" s="16" t="s">
        <v>1424</v>
      </c>
      <c r="C2149" s="15" t="s">
        <v>26</v>
      </c>
      <c r="D2149" s="17">
        <v>43818</v>
      </c>
      <c r="E2149" s="8" t="str">
        <f>VLOOKUP(A2149,Planilha1!A:Y,20,FALSE)</f>
        <v>Sim</v>
      </c>
      <c r="F2149" s="8" t="str">
        <f>VLOOKUP(A2149,Planilha1!A:Y,21,FALSE)</f>
        <v>Sim</v>
      </c>
      <c r="G2149" s="8" t="str">
        <f>VLOOKUP(A2149,Planilha1!A:Y,22,FALSE)</f>
        <v>Sim</v>
      </c>
      <c r="H2149" s="8" t="str">
        <f>VLOOKUP(A2149,Planilha1!A:Y,23,FALSE)</f>
        <v>Sim</v>
      </c>
      <c r="I2149" s="8" t="str">
        <f>VLOOKUP(A2149,Planilha1!A:Y,24,FALSE)</f>
        <v>Sim</v>
      </c>
      <c r="J2149" s="8" t="str">
        <f>VLOOKUP(A2149,Planilha1!A:Y,25,FALSE)</f>
        <v>Sim</v>
      </c>
    </row>
    <row r="2150" spans="1:10">
      <c r="A2150" s="9">
        <v>500620</v>
      </c>
      <c r="B2150" s="16" t="s">
        <v>4446</v>
      </c>
      <c r="C2150" s="25" t="s">
        <v>26</v>
      </c>
      <c r="D2150" s="26">
        <v>45849</v>
      </c>
      <c r="E2150" s="8" t="str">
        <f>VLOOKUP(A2150,Planilha1!A:Y,20,FALSE)</f>
        <v>Sim</v>
      </c>
      <c r="F2150" s="8" t="str">
        <f>VLOOKUP(A2150,Planilha1!A:Y,21,FALSE)</f>
        <v>Sim</v>
      </c>
      <c r="G2150" s="8" t="str">
        <f>VLOOKUP(A2150,Planilha1!A:Y,22,FALSE)</f>
        <v>Sim</v>
      </c>
      <c r="H2150" s="8" t="str">
        <f>VLOOKUP(A2150,Planilha1!A:Y,23,FALSE)</f>
        <v>Sim</v>
      </c>
      <c r="I2150" s="8" t="str">
        <f>VLOOKUP(A2150,Planilha1!A:Y,24,FALSE)</f>
        <v>Sim</v>
      </c>
      <c r="J2150" s="8" t="str">
        <f>VLOOKUP(A2150,Planilha1!A:Y,25,FALSE)</f>
        <v>Sim</v>
      </c>
    </row>
    <row r="2151" spans="1:10" ht="15.75">
      <c r="A2151" s="23">
        <v>500625</v>
      </c>
      <c r="B2151" s="20" t="s">
        <v>3964</v>
      </c>
      <c r="C2151" s="15" t="s">
        <v>26</v>
      </c>
      <c r="D2151" s="17">
        <v>45574</v>
      </c>
      <c r="E2151" s="8" t="str">
        <f>VLOOKUP(A2151,Planilha1!A:Y,20,FALSE)</f>
        <v>Não</v>
      </c>
      <c r="F2151" s="8" t="str">
        <f>VLOOKUP(A2151,Planilha1!A:Y,21,FALSE)</f>
        <v>Não</v>
      </c>
      <c r="G2151" s="8" t="str">
        <f>VLOOKUP(A2151,Planilha1!A:Y,22,FALSE)</f>
        <v>Não</v>
      </c>
      <c r="H2151" s="8" t="str">
        <f>VLOOKUP(A2151,Planilha1!A:Y,23,FALSE)</f>
        <v>Não</v>
      </c>
      <c r="I2151" s="8" t="str">
        <f>VLOOKUP(A2151,Planilha1!A:Y,24,FALSE)</f>
        <v>Não</v>
      </c>
      <c r="J2151" s="8" t="str">
        <f>VLOOKUP(A2151,Planilha1!A:Y,25,FALSE)</f>
        <v>Não</v>
      </c>
    </row>
    <row r="2152" spans="1:10">
      <c r="A2152" s="9">
        <v>500627</v>
      </c>
      <c r="B2152" s="16" t="s">
        <v>4447</v>
      </c>
      <c r="C2152" s="25" t="s">
        <v>26</v>
      </c>
      <c r="D2152" s="26">
        <v>45849</v>
      </c>
      <c r="E2152" s="8" t="str">
        <f>VLOOKUP(A2152,Planilha1!A:Y,20,FALSE)</f>
        <v>Sim</v>
      </c>
      <c r="F2152" s="8" t="str">
        <f>VLOOKUP(A2152,Planilha1!A:Y,21,FALSE)</f>
        <v>Não</v>
      </c>
      <c r="G2152" s="8" t="str">
        <f>VLOOKUP(A2152,Planilha1!A:Y,22,FALSE)</f>
        <v>Sim</v>
      </c>
      <c r="H2152" s="8" t="str">
        <f>VLOOKUP(A2152,Planilha1!A:Y,23,FALSE)</f>
        <v>Não</v>
      </c>
      <c r="I2152" s="8" t="str">
        <f>VLOOKUP(A2152,Planilha1!A:Y,24,FALSE)</f>
        <v>Sim</v>
      </c>
      <c r="J2152" s="8" t="str">
        <f>VLOOKUP(A2152,Planilha1!A:Y,25,FALSE)</f>
        <v>Não</v>
      </c>
    </row>
    <row r="2153" spans="1:10">
      <c r="A2153" s="9">
        <v>500630</v>
      </c>
      <c r="B2153" s="16" t="s">
        <v>4448</v>
      </c>
      <c r="C2153" s="25" t="s">
        <v>26</v>
      </c>
      <c r="D2153" s="26">
        <v>45849</v>
      </c>
      <c r="E2153" s="8" t="str">
        <f>VLOOKUP(A2153,Planilha1!A:Y,20,FALSE)</f>
        <v>Não</v>
      </c>
      <c r="F2153" s="8" t="str">
        <f>VLOOKUP(A2153,Planilha1!A:Y,21,FALSE)</f>
        <v>Não</v>
      </c>
      <c r="G2153" s="8" t="str">
        <f>VLOOKUP(A2153,Planilha1!A:Y,22,FALSE)</f>
        <v>Não</v>
      </c>
      <c r="H2153" s="8" t="str">
        <f>VLOOKUP(A2153,Planilha1!A:Y,23,FALSE)</f>
        <v>Não</v>
      </c>
      <c r="I2153" s="8" t="str">
        <f>VLOOKUP(A2153,Planilha1!A:Y,24,FALSE)</f>
        <v>Não</v>
      </c>
      <c r="J2153" s="8" t="str">
        <f>VLOOKUP(A2153,Planilha1!A:Y,25,FALSE)</f>
        <v>Não</v>
      </c>
    </row>
    <row r="2154" spans="1:10">
      <c r="A2154" s="9">
        <v>500635</v>
      </c>
      <c r="B2154" s="16" t="s">
        <v>1425</v>
      </c>
      <c r="C2154" s="15" t="s">
        <v>26</v>
      </c>
      <c r="D2154" s="17">
        <v>41905</v>
      </c>
      <c r="E2154" s="8" t="str">
        <f>VLOOKUP(A2154,Planilha1!A:Y,20,FALSE)</f>
        <v>Sim</v>
      </c>
      <c r="F2154" s="8" t="str">
        <f>VLOOKUP(A2154,Planilha1!A:Y,21,FALSE)</f>
        <v>Sim</v>
      </c>
      <c r="G2154" s="8" t="str">
        <f>VLOOKUP(A2154,Planilha1!A:Y,22,FALSE)</f>
        <v>Sim</v>
      </c>
      <c r="H2154" s="8" t="str">
        <f>VLOOKUP(A2154,Planilha1!A:Y,23,FALSE)</f>
        <v>Sim</v>
      </c>
      <c r="I2154" s="8" t="str">
        <f>VLOOKUP(A2154,Planilha1!A:Y,24,FALSE)</f>
        <v>Sim</v>
      </c>
      <c r="J2154" s="8" t="str">
        <f>VLOOKUP(A2154,Planilha1!A:Y,25,FALSE)</f>
        <v>Sim</v>
      </c>
    </row>
    <row r="2155" spans="1:10">
      <c r="A2155" s="9">
        <v>500640</v>
      </c>
      <c r="B2155" s="16" t="s">
        <v>1426</v>
      </c>
      <c r="C2155" s="15" t="s">
        <v>26</v>
      </c>
      <c r="D2155" s="17">
        <v>43818</v>
      </c>
      <c r="E2155" s="8" t="str">
        <f>VLOOKUP(A2155,Planilha1!A:Y,20,FALSE)</f>
        <v>Não</v>
      </c>
      <c r="F2155" s="8" t="str">
        <f>VLOOKUP(A2155,Planilha1!A:Y,21,FALSE)</f>
        <v>Sim</v>
      </c>
      <c r="G2155" s="8" t="str">
        <f>VLOOKUP(A2155,Planilha1!A:Y,22,FALSE)</f>
        <v>Não</v>
      </c>
      <c r="H2155" s="8" t="str">
        <f>VLOOKUP(A2155,Planilha1!A:Y,23,FALSE)</f>
        <v>Sim</v>
      </c>
      <c r="I2155" s="8" t="str">
        <f>VLOOKUP(A2155,Planilha1!A:Y,24,FALSE)</f>
        <v>Não</v>
      </c>
      <c r="J2155" s="8" t="str">
        <f>VLOOKUP(A2155,Planilha1!A:Y,25,FALSE)</f>
        <v>Sim</v>
      </c>
    </row>
    <row r="2156" spans="1:10">
      <c r="A2156" s="9">
        <v>500660</v>
      </c>
      <c r="B2156" s="18" t="s">
        <v>1427</v>
      </c>
      <c r="C2156" s="15" t="s">
        <v>26</v>
      </c>
      <c r="D2156" s="17">
        <v>43818</v>
      </c>
      <c r="E2156" s="8" t="str">
        <f>VLOOKUP(A2156,Planilha1!A:Y,20,FALSE)</f>
        <v>Sim</v>
      </c>
      <c r="F2156" s="8" t="str">
        <f>VLOOKUP(A2156,Planilha1!A:Y,21,FALSE)</f>
        <v>Sim</v>
      </c>
      <c r="G2156" s="8" t="str">
        <f>VLOOKUP(A2156,Planilha1!A:Y,22,FALSE)</f>
        <v>Sim</v>
      </c>
      <c r="H2156" s="8" t="str">
        <f>VLOOKUP(A2156,Planilha1!A:Y,23,FALSE)</f>
        <v>Sim</v>
      </c>
      <c r="I2156" s="8" t="str">
        <f>VLOOKUP(A2156,Planilha1!A:Y,24,FALSE)</f>
        <v>Sim</v>
      </c>
      <c r="J2156" s="8" t="str">
        <f>VLOOKUP(A2156,Planilha1!A:Y,25,FALSE)</f>
        <v>Sim</v>
      </c>
    </row>
    <row r="2157" spans="1:10">
      <c r="A2157" s="9">
        <v>500690</v>
      </c>
      <c r="B2157" s="16" t="s">
        <v>1428</v>
      </c>
      <c r="C2157" s="15" t="s">
        <v>26</v>
      </c>
      <c r="D2157" s="17">
        <v>43445</v>
      </c>
      <c r="E2157" s="8" t="str">
        <f>VLOOKUP(A2157,Planilha1!A:Y,20,FALSE)</f>
        <v>Sim</v>
      </c>
      <c r="F2157" s="8" t="str">
        <f>VLOOKUP(A2157,Planilha1!A:Y,21,FALSE)</f>
        <v>Sim</v>
      </c>
      <c r="G2157" s="8" t="str">
        <f>VLOOKUP(A2157,Planilha1!A:Y,22,FALSE)</f>
        <v>Sim</v>
      </c>
      <c r="H2157" s="8" t="str">
        <f>VLOOKUP(A2157,Planilha1!A:Y,23,FALSE)</f>
        <v>Sim</v>
      </c>
      <c r="I2157" s="8" t="str">
        <f>VLOOKUP(A2157,Planilha1!A:Y,24,FALSE)</f>
        <v>Sim</v>
      </c>
      <c r="J2157" s="8" t="str">
        <f>VLOOKUP(A2157,Planilha1!A:Y,25,FALSE)</f>
        <v>Sim</v>
      </c>
    </row>
    <row r="2158" spans="1:10" ht="15.75">
      <c r="A2158" s="23">
        <v>500710</v>
      </c>
      <c r="B2158" s="20" t="s">
        <v>1429</v>
      </c>
      <c r="C2158" s="15" t="s">
        <v>26</v>
      </c>
      <c r="D2158" s="17">
        <v>43445</v>
      </c>
      <c r="E2158" s="8" t="str">
        <f>VLOOKUP(A2158,Planilha1!A:Y,20,FALSE)</f>
        <v>Não</v>
      </c>
      <c r="F2158" s="8" t="str">
        <f>VLOOKUP(A2158,Planilha1!A:Y,21,FALSE)</f>
        <v>Não</v>
      </c>
      <c r="G2158" s="8" t="str">
        <f>VLOOKUP(A2158,Planilha1!A:Y,22,FALSE)</f>
        <v>Não</v>
      </c>
      <c r="H2158" s="8" t="str">
        <f>VLOOKUP(A2158,Planilha1!A:Y,23,FALSE)</f>
        <v>Não</v>
      </c>
      <c r="I2158" s="8" t="str">
        <f>VLOOKUP(A2158,Planilha1!A:Y,24,FALSE)</f>
        <v>Não</v>
      </c>
      <c r="J2158" s="8" t="str">
        <f>VLOOKUP(A2158,Planilha1!A:Y,25,FALSE)</f>
        <v>Não</v>
      </c>
    </row>
    <row r="2159" spans="1:10">
      <c r="A2159" s="9">
        <v>500720</v>
      </c>
      <c r="B2159" s="16" t="s">
        <v>4449</v>
      </c>
      <c r="C2159" s="25" t="s">
        <v>26</v>
      </c>
      <c r="D2159" s="26">
        <v>45849</v>
      </c>
      <c r="E2159" s="8" t="str">
        <f>VLOOKUP(A2159,Planilha1!A:Y,20,FALSE)</f>
        <v>Sim</v>
      </c>
      <c r="F2159" s="8" t="str">
        <f>VLOOKUP(A2159,Planilha1!A:Y,21,FALSE)</f>
        <v>Sim</v>
      </c>
      <c r="G2159" s="8" t="str">
        <f>VLOOKUP(A2159,Planilha1!A:Y,22,FALSE)</f>
        <v>Sim</v>
      </c>
      <c r="H2159" s="8" t="str">
        <f>VLOOKUP(A2159,Planilha1!A:Y,23,FALSE)</f>
        <v>Sim</v>
      </c>
      <c r="I2159" s="8" t="str">
        <f>VLOOKUP(A2159,Planilha1!A:Y,24,FALSE)</f>
        <v>Sim</v>
      </c>
      <c r="J2159" s="8" t="str">
        <f>VLOOKUP(A2159,Planilha1!A:Y,25,FALSE)</f>
        <v>Sim</v>
      </c>
    </row>
    <row r="2160" spans="1:10">
      <c r="A2160" s="9">
        <v>500730</v>
      </c>
      <c r="B2160" s="16" t="s">
        <v>1430</v>
      </c>
      <c r="C2160" s="15" t="s">
        <v>26</v>
      </c>
      <c r="D2160" s="17">
        <v>43818</v>
      </c>
      <c r="E2160" s="8" t="str">
        <f>VLOOKUP(A2160,Planilha1!A:Y,20,FALSE)</f>
        <v>Não</v>
      </c>
      <c r="F2160" s="8" t="str">
        <f>VLOOKUP(A2160,Planilha1!A:Y,21,FALSE)</f>
        <v>Não</v>
      </c>
      <c r="G2160" s="8" t="str">
        <f>VLOOKUP(A2160,Planilha1!A:Y,22,FALSE)</f>
        <v>Não</v>
      </c>
      <c r="H2160" s="8" t="str">
        <f>VLOOKUP(A2160,Planilha1!A:Y,23,FALSE)</f>
        <v>Não</v>
      </c>
      <c r="I2160" s="8" t="str">
        <f>VLOOKUP(A2160,Planilha1!A:Y,24,FALSE)</f>
        <v>Não</v>
      </c>
      <c r="J2160" s="8" t="str">
        <f>VLOOKUP(A2160,Planilha1!A:Y,25,FALSE)</f>
        <v>Não</v>
      </c>
    </row>
    <row r="2161" spans="1:10">
      <c r="A2161" s="9">
        <v>500740</v>
      </c>
      <c r="B2161" s="16" t="s">
        <v>1431</v>
      </c>
      <c r="C2161" s="15" t="s">
        <v>26</v>
      </c>
      <c r="D2161" s="17">
        <v>43445</v>
      </c>
      <c r="E2161" s="8" t="str">
        <f>VLOOKUP(A2161,Planilha1!A:Y,20,FALSE)</f>
        <v>Não</v>
      </c>
      <c r="F2161" s="8" t="str">
        <f>VLOOKUP(A2161,Planilha1!A:Y,21,FALSE)</f>
        <v>Não</v>
      </c>
      <c r="G2161" s="8" t="str">
        <f>VLOOKUP(A2161,Planilha1!A:Y,22,FALSE)</f>
        <v>Não</v>
      </c>
      <c r="H2161" s="8" t="str">
        <f>VLOOKUP(A2161,Planilha1!A:Y,23,FALSE)</f>
        <v>Não</v>
      </c>
      <c r="I2161" s="8" t="str">
        <f>VLOOKUP(A2161,Planilha1!A:Y,24,FALSE)</f>
        <v>Não</v>
      </c>
      <c r="J2161" s="8" t="str">
        <f>VLOOKUP(A2161,Planilha1!A:Y,25,FALSE)</f>
        <v>Não</v>
      </c>
    </row>
    <row r="2162" spans="1:10">
      <c r="A2162" s="9">
        <v>500750</v>
      </c>
      <c r="B2162" s="16" t="s">
        <v>1432</v>
      </c>
      <c r="C2162" s="15" t="s">
        <v>26</v>
      </c>
      <c r="D2162" s="17">
        <v>43131</v>
      </c>
      <c r="E2162" s="8" t="str">
        <f>VLOOKUP(A2162,Planilha1!A:Y,20,FALSE)</f>
        <v>Sim</v>
      </c>
      <c r="F2162" s="8" t="str">
        <f>VLOOKUP(A2162,Planilha1!A:Y,21,FALSE)</f>
        <v>Sim</v>
      </c>
      <c r="G2162" s="8" t="str">
        <f>VLOOKUP(A2162,Planilha1!A:Y,22,FALSE)</f>
        <v>Sim</v>
      </c>
      <c r="H2162" s="8" t="str">
        <f>VLOOKUP(A2162,Planilha1!A:Y,23,FALSE)</f>
        <v>Sim</v>
      </c>
      <c r="I2162" s="8" t="str">
        <f>VLOOKUP(A2162,Planilha1!A:Y,24,FALSE)</f>
        <v>Sim</v>
      </c>
      <c r="J2162" s="8" t="str">
        <f>VLOOKUP(A2162,Planilha1!A:Y,25,FALSE)</f>
        <v>Sim</v>
      </c>
    </row>
    <row r="2163" spans="1:10" ht="15.75">
      <c r="A2163" s="23">
        <v>500755</v>
      </c>
      <c r="B2163" s="20" t="s">
        <v>3965</v>
      </c>
      <c r="C2163" s="15" t="s">
        <v>26</v>
      </c>
      <c r="D2163" s="17">
        <v>45574</v>
      </c>
      <c r="E2163" s="8" t="str">
        <f>VLOOKUP(A2163,Planilha1!A:Y,20,FALSE)</f>
        <v>Não</v>
      </c>
      <c r="F2163" s="8" t="str">
        <f>VLOOKUP(A2163,Planilha1!A:Y,21,FALSE)</f>
        <v>Não</v>
      </c>
      <c r="G2163" s="8" t="str">
        <f>VLOOKUP(A2163,Planilha1!A:Y,22,FALSE)</f>
        <v>Não</v>
      </c>
      <c r="H2163" s="8" t="str">
        <f>VLOOKUP(A2163,Planilha1!A:Y,23,FALSE)</f>
        <v>Não</v>
      </c>
      <c r="I2163" s="8" t="str">
        <f>VLOOKUP(A2163,Planilha1!A:Y,24,FALSE)</f>
        <v>Não</v>
      </c>
      <c r="J2163" s="8" t="str">
        <f>VLOOKUP(A2163,Planilha1!A:Y,25,FALSE)</f>
        <v>Não</v>
      </c>
    </row>
    <row r="2164" spans="1:10">
      <c r="A2164" s="9">
        <v>500769</v>
      </c>
      <c r="B2164" s="16" t="s">
        <v>4450</v>
      </c>
      <c r="C2164" s="25" t="s">
        <v>26</v>
      </c>
      <c r="D2164" s="26">
        <v>45849</v>
      </c>
      <c r="E2164" s="8" t="str">
        <f>VLOOKUP(A2164,Planilha1!A:Y,20,FALSE)</f>
        <v>Sim</v>
      </c>
      <c r="F2164" s="8" t="str">
        <f>VLOOKUP(A2164,Planilha1!A:Y,21,FALSE)</f>
        <v>Sim</v>
      </c>
      <c r="G2164" s="8" t="str">
        <f>VLOOKUP(A2164,Planilha1!A:Y,22,FALSE)</f>
        <v>Sim</v>
      </c>
      <c r="H2164" s="8" t="str">
        <f>VLOOKUP(A2164,Planilha1!A:Y,23,FALSE)</f>
        <v>Sim</v>
      </c>
      <c r="I2164" s="8" t="str">
        <f>VLOOKUP(A2164,Planilha1!A:Y,24,FALSE)</f>
        <v>Sim</v>
      </c>
      <c r="J2164" s="8" t="str">
        <f>VLOOKUP(A2164,Planilha1!A:Y,25,FALSE)</f>
        <v>Sim</v>
      </c>
    </row>
    <row r="2165" spans="1:10">
      <c r="A2165" s="9">
        <v>500780</v>
      </c>
      <c r="B2165" s="16" t="s">
        <v>3966</v>
      </c>
      <c r="C2165" s="15" t="s">
        <v>26</v>
      </c>
      <c r="D2165" s="17">
        <v>45574</v>
      </c>
      <c r="E2165" s="8" t="str">
        <f>VLOOKUP(A2165,Planilha1!A:Y,20,FALSE)</f>
        <v>Não</v>
      </c>
      <c r="F2165" s="8" t="str">
        <f>VLOOKUP(A2165,Planilha1!A:Y,21,FALSE)</f>
        <v>Não</v>
      </c>
      <c r="G2165" s="8" t="str">
        <f>VLOOKUP(A2165,Planilha1!A:Y,22,FALSE)</f>
        <v>Não</v>
      </c>
      <c r="H2165" s="8" t="str">
        <f>VLOOKUP(A2165,Planilha1!A:Y,23,FALSE)</f>
        <v>Não</v>
      </c>
      <c r="I2165" s="8" t="str">
        <f>VLOOKUP(A2165,Planilha1!A:Y,24,FALSE)</f>
        <v>Não</v>
      </c>
      <c r="J2165" s="8" t="str">
        <f>VLOOKUP(A2165,Planilha1!A:Y,25,FALSE)</f>
        <v>Não</v>
      </c>
    </row>
    <row r="2166" spans="1:10">
      <c r="A2166" s="9">
        <v>500770</v>
      </c>
      <c r="B2166" s="18" t="s">
        <v>1440</v>
      </c>
      <c r="C2166" s="15" t="s">
        <v>26</v>
      </c>
      <c r="D2166" s="17">
        <v>45280</v>
      </c>
      <c r="E2166" s="8" t="str">
        <f>VLOOKUP(A2166,Planilha1!A:Y,20,FALSE)</f>
        <v>Sim</v>
      </c>
      <c r="F2166" s="8" t="str">
        <f>VLOOKUP(A2166,Planilha1!A:Y,21,FALSE)</f>
        <v>Sim</v>
      </c>
      <c r="G2166" s="8" t="str">
        <f>VLOOKUP(A2166,Planilha1!A:Y,22,FALSE)</f>
        <v>Sim</v>
      </c>
      <c r="H2166" s="8" t="str">
        <f>VLOOKUP(A2166,Planilha1!A:Y,23,FALSE)</f>
        <v>Sim</v>
      </c>
      <c r="I2166" s="8" t="str">
        <f>VLOOKUP(A2166,Planilha1!A:Y,24,FALSE)</f>
        <v>Sim</v>
      </c>
      <c r="J2166" s="8" t="str">
        <f>VLOOKUP(A2166,Planilha1!A:Y,25,FALSE)</f>
        <v>Sim</v>
      </c>
    </row>
    <row r="2167" spans="1:10">
      <c r="A2167" s="9">
        <v>500790</v>
      </c>
      <c r="B2167" s="16" t="s">
        <v>1433</v>
      </c>
      <c r="C2167" s="15" t="s">
        <v>26</v>
      </c>
      <c r="D2167" s="17">
        <v>43131</v>
      </c>
      <c r="E2167" s="8" t="str">
        <f>VLOOKUP(A2167,Planilha1!A:Y,20,FALSE)</f>
        <v>Não</v>
      </c>
      <c r="F2167" s="8" t="str">
        <f>VLOOKUP(A2167,Planilha1!A:Y,21,FALSE)</f>
        <v>Não</v>
      </c>
      <c r="G2167" s="8" t="str">
        <f>VLOOKUP(A2167,Planilha1!A:Y,22,FALSE)</f>
        <v>Não</v>
      </c>
      <c r="H2167" s="8" t="str">
        <f>VLOOKUP(A2167,Planilha1!A:Y,23,FALSE)</f>
        <v>Não</v>
      </c>
      <c r="I2167" s="8" t="str">
        <f>VLOOKUP(A2167,Planilha1!A:Y,24,FALSE)</f>
        <v>Não</v>
      </c>
      <c r="J2167" s="8" t="str">
        <f>VLOOKUP(A2167,Planilha1!A:Y,25,FALSE)</f>
        <v>Não</v>
      </c>
    </row>
    <row r="2168" spans="1:10">
      <c r="A2168" s="9">
        <v>500793</v>
      </c>
      <c r="B2168" s="16" t="s">
        <v>1434</v>
      </c>
      <c r="C2168" s="15" t="s">
        <v>26</v>
      </c>
      <c r="D2168" s="17">
        <v>43818</v>
      </c>
      <c r="E2168" s="8" t="str">
        <f>VLOOKUP(A2168,Planilha1!A:Y,20,FALSE)</f>
        <v>Sim</v>
      </c>
      <c r="F2168" s="8" t="str">
        <f>VLOOKUP(A2168,Planilha1!A:Y,21,FALSE)</f>
        <v>Sim</v>
      </c>
      <c r="G2168" s="8" t="str">
        <f>VLOOKUP(A2168,Planilha1!A:Y,22,FALSE)</f>
        <v>Sim</v>
      </c>
      <c r="H2168" s="8" t="str">
        <f>VLOOKUP(A2168,Planilha1!A:Y,23,FALSE)</f>
        <v>Sim</v>
      </c>
      <c r="I2168" s="8" t="str">
        <f>VLOOKUP(A2168,Planilha1!A:Y,24,FALSE)</f>
        <v>Sim</v>
      </c>
      <c r="J2168" s="8" t="str">
        <f>VLOOKUP(A2168,Planilha1!A:Y,25,FALSE)</f>
        <v>Sim</v>
      </c>
    </row>
    <row r="2169" spans="1:10">
      <c r="A2169" s="9">
        <v>500795</v>
      </c>
      <c r="B2169" s="16" t="s">
        <v>1435</v>
      </c>
      <c r="C2169" s="15" t="s">
        <v>26</v>
      </c>
      <c r="D2169" s="17">
        <v>41499</v>
      </c>
      <c r="E2169" s="8" t="str">
        <f>VLOOKUP(A2169,Planilha1!A:Y,20,FALSE)</f>
        <v>Sim</v>
      </c>
      <c r="F2169" s="8" t="str">
        <f>VLOOKUP(A2169,Planilha1!A:Y,21,FALSE)</f>
        <v>Sim</v>
      </c>
      <c r="G2169" s="8" t="str">
        <f>VLOOKUP(A2169,Planilha1!A:Y,22,FALSE)</f>
        <v>Sim</v>
      </c>
      <c r="H2169" s="8" t="str">
        <f>VLOOKUP(A2169,Planilha1!A:Y,23,FALSE)</f>
        <v>Sim</v>
      </c>
      <c r="I2169" s="8" t="str">
        <f>VLOOKUP(A2169,Planilha1!A:Y,24,FALSE)</f>
        <v>Sim</v>
      </c>
      <c r="J2169" s="8" t="str">
        <f>VLOOKUP(A2169,Planilha1!A:Y,25,FALSE)</f>
        <v>Sim</v>
      </c>
    </row>
    <row r="2170" spans="1:10">
      <c r="A2170" s="9">
        <v>500797</v>
      </c>
      <c r="B2170" s="16" t="s">
        <v>1441</v>
      </c>
      <c r="C2170" s="15" t="s">
        <v>26</v>
      </c>
      <c r="D2170" s="17">
        <v>45280</v>
      </c>
      <c r="E2170" s="8" t="str">
        <f>VLOOKUP(A2170,Planilha1!A:Y,20,FALSE)</f>
        <v>Sim</v>
      </c>
      <c r="F2170" s="8" t="str">
        <f>VLOOKUP(A2170,Planilha1!A:Y,21,FALSE)</f>
        <v>Sim</v>
      </c>
      <c r="G2170" s="8" t="str">
        <f>VLOOKUP(A2170,Planilha1!A:Y,22,FALSE)</f>
        <v>Sim</v>
      </c>
      <c r="H2170" s="8" t="str">
        <f>VLOOKUP(A2170,Planilha1!A:Y,23,FALSE)</f>
        <v>Sim</v>
      </c>
      <c r="I2170" s="8" t="str">
        <f>VLOOKUP(A2170,Planilha1!A:Y,24,FALSE)</f>
        <v>Sim</v>
      </c>
      <c r="J2170" s="8" t="str">
        <f>VLOOKUP(A2170,Planilha1!A:Y,25,FALSE)</f>
        <v>Sim</v>
      </c>
    </row>
    <row r="2171" spans="1:10">
      <c r="A2171" s="9">
        <v>500800</v>
      </c>
      <c r="B2171" s="16" t="s">
        <v>1436</v>
      </c>
      <c r="C2171" s="15" t="s">
        <v>26</v>
      </c>
      <c r="D2171" s="17">
        <v>43131</v>
      </c>
      <c r="E2171" s="8" t="str">
        <f>VLOOKUP(A2171,Planilha1!A:Y,20,FALSE)</f>
        <v>Não</v>
      </c>
      <c r="F2171" s="8" t="str">
        <f>VLOOKUP(A2171,Planilha1!A:Y,21,FALSE)</f>
        <v>Não</v>
      </c>
      <c r="G2171" s="8" t="str">
        <f>VLOOKUP(A2171,Planilha1!A:Y,22,FALSE)</f>
        <v>Não</v>
      </c>
      <c r="H2171" s="8" t="str">
        <f>VLOOKUP(A2171,Planilha1!A:Y,23,FALSE)</f>
        <v>Não</v>
      </c>
      <c r="I2171" s="8" t="str">
        <f>VLOOKUP(A2171,Planilha1!A:Y,24,FALSE)</f>
        <v>Não</v>
      </c>
      <c r="J2171" s="8" t="str">
        <f>VLOOKUP(A2171,Planilha1!A:Y,25,FALSE)</f>
        <v>Não</v>
      </c>
    </row>
    <row r="2172" spans="1:10" ht="15.75">
      <c r="A2172" s="23">
        <v>500830</v>
      </c>
      <c r="B2172" s="20" t="s">
        <v>1437</v>
      </c>
      <c r="C2172" s="15" t="s">
        <v>26</v>
      </c>
      <c r="D2172" s="17">
        <v>43131</v>
      </c>
      <c r="E2172" s="8" t="str">
        <f>VLOOKUP(A2172,Planilha1!A:Y,20,FALSE)</f>
        <v>Sim</v>
      </c>
      <c r="F2172" s="8" t="str">
        <f>VLOOKUP(A2172,Planilha1!A:Y,21,FALSE)</f>
        <v>Sim</v>
      </c>
      <c r="G2172" s="8" t="str">
        <f>VLOOKUP(A2172,Planilha1!A:Y,22,FALSE)</f>
        <v>Sim</v>
      </c>
      <c r="H2172" s="8" t="str">
        <f>VLOOKUP(A2172,Planilha1!A:Y,23,FALSE)</f>
        <v>Sim</v>
      </c>
      <c r="I2172" s="8" t="str">
        <f>VLOOKUP(A2172,Planilha1!A:Y,24,FALSE)</f>
        <v>Sim</v>
      </c>
      <c r="J2172" s="8" t="str">
        <f>VLOOKUP(A2172,Planilha1!A:Y,25,FALSE)</f>
        <v>Sim</v>
      </c>
    </row>
    <row r="2173" spans="1:10" ht="15.75">
      <c r="A2173" s="23">
        <v>500840</v>
      </c>
      <c r="B2173" s="20" t="s">
        <v>4451</v>
      </c>
      <c r="C2173" s="25" t="s">
        <v>26</v>
      </c>
      <c r="D2173" s="26">
        <v>45849</v>
      </c>
      <c r="E2173" s="8" t="str">
        <f>VLOOKUP(A2173,Planilha1!A:Y,20,FALSE)</f>
        <v>Sim</v>
      </c>
      <c r="F2173" s="8" t="str">
        <f>VLOOKUP(A2173,Planilha1!A:Y,21,FALSE)</f>
        <v>Não</v>
      </c>
      <c r="G2173" s="8" t="str">
        <f>VLOOKUP(A2173,Planilha1!A:Y,22,FALSE)</f>
        <v>Sim</v>
      </c>
      <c r="H2173" s="8" t="str">
        <f>VLOOKUP(A2173,Planilha1!A:Y,23,FALSE)</f>
        <v>Não</v>
      </c>
      <c r="I2173" s="8" t="str">
        <f>VLOOKUP(A2173,Planilha1!A:Y,24,FALSE)</f>
        <v>Sim</v>
      </c>
      <c r="J2173" s="8" t="str">
        <f>VLOOKUP(A2173,Planilha1!A:Y,25,FALSE)</f>
        <v>Não</v>
      </c>
    </row>
    <row r="2174" spans="1:10">
      <c r="A2174" s="9">
        <v>510010</v>
      </c>
      <c r="B2174" s="16" t="s">
        <v>1442</v>
      </c>
      <c r="C2174" s="15" t="s">
        <v>27</v>
      </c>
      <c r="D2174" s="17">
        <v>43131</v>
      </c>
      <c r="E2174" s="8" t="str">
        <f>VLOOKUP(A2174,Planilha1!A:Y,20,FALSE)</f>
        <v>Não</v>
      </c>
      <c r="F2174" s="8" t="str">
        <f>VLOOKUP(A2174,Planilha1!A:Y,21,FALSE)</f>
        <v>Sim</v>
      </c>
      <c r="G2174" s="8" t="str">
        <f>VLOOKUP(A2174,Planilha1!A:Y,22,FALSE)</f>
        <v>Não</v>
      </c>
      <c r="H2174" s="8" t="str">
        <f>VLOOKUP(A2174,Planilha1!A:Y,23,FALSE)</f>
        <v>Sim</v>
      </c>
      <c r="I2174" s="8" t="str">
        <f>VLOOKUP(A2174,Planilha1!A:Y,24,FALSE)</f>
        <v>Não</v>
      </c>
      <c r="J2174" s="8" t="str">
        <f>VLOOKUP(A2174,Planilha1!A:Y,25,FALSE)</f>
        <v>Sim</v>
      </c>
    </row>
    <row r="2175" spans="1:10">
      <c r="A2175" s="9">
        <v>510020</v>
      </c>
      <c r="B2175" s="16" t="s">
        <v>885</v>
      </c>
      <c r="C2175" s="25" t="s">
        <v>27</v>
      </c>
      <c r="D2175" s="26">
        <v>45849</v>
      </c>
      <c r="E2175" s="8" t="str">
        <f>VLOOKUP(A2175,Planilha1!A:Y,20,FALSE)</f>
        <v>Sim</v>
      </c>
      <c r="F2175" s="8" t="str">
        <f>VLOOKUP(A2175,Planilha1!A:Y,21,FALSE)</f>
        <v>Sim</v>
      </c>
      <c r="G2175" s="8" t="str">
        <f>VLOOKUP(A2175,Planilha1!A:Y,22,FALSE)</f>
        <v>Sim</v>
      </c>
      <c r="H2175" s="8" t="str">
        <f>VLOOKUP(A2175,Planilha1!A:Y,23,FALSE)</f>
        <v>Sim</v>
      </c>
      <c r="I2175" s="8" t="str">
        <f>VLOOKUP(A2175,Planilha1!A:Y,24,FALSE)</f>
        <v>Sim</v>
      </c>
      <c r="J2175" s="8" t="str">
        <f>VLOOKUP(A2175,Planilha1!A:Y,25,FALSE)</f>
        <v>Sim</v>
      </c>
    </row>
    <row r="2176" spans="1:10" ht="15.75">
      <c r="A2176" s="23">
        <v>510025</v>
      </c>
      <c r="B2176" s="20" t="s">
        <v>1443</v>
      </c>
      <c r="C2176" s="15" t="s">
        <v>27</v>
      </c>
      <c r="D2176" s="17">
        <v>41905</v>
      </c>
      <c r="E2176" s="8" t="str">
        <f>VLOOKUP(A2176,Planilha1!A:Y,20,FALSE)</f>
        <v>Sim</v>
      </c>
      <c r="F2176" s="8" t="str">
        <f>VLOOKUP(A2176,Planilha1!A:Y,21,FALSE)</f>
        <v>Sim</v>
      </c>
      <c r="G2176" s="8" t="str">
        <f>VLOOKUP(A2176,Planilha1!A:Y,22,FALSE)</f>
        <v>Sim</v>
      </c>
      <c r="H2176" s="8" t="str">
        <f>VLOOKUP(A2176,Planilha1!A:Y,23,FALSE)</f>
        <v>Sim</v>
      </c>
      <c r="I2176" s="8" t="str">
        <f>VLOOKUP(A2176,Planilha1!A:Y,24,FALSE)</f>
        <v>Sim</v>
      </c>
      <c r="J2176" s="8" t="str">
        <f>VLOOKUP(A2176,Planilha1!A:Y,25,FALSE)</f>
        <v>Sim</v>
      </c>
    </row>
    <row r="2177" spans="1:10">
      <c r="A2177" s="9">
        <v>510030</v>
      </c>
      <c r="B2177" s="16" t="s">
        <v>4452</v>
      </c>
      <c r="C2177" s="25" t="s">
        <v>27</v>
      </c>
      <c r="D2177" s="26">
        <v>45849</v>
      </c>
      <c r="E2177" s="8" t="str">
        <f>VLOOKUP(A2177,Planilha1!A:Y,20,FALSE)</f>
        <v>Sim</v>
      </c>
      <c r="F2177" s="8" t="str">
        <f>VLOOKUP(A2177,Planilha1!A:Y,21,FALSE)</f>
        <v>Sim</v>
      </c>
      <c r="G2177" s="8" t="str">
        <f>VLOOKUP(A2177,Planilha1!A:Y,22,FALSE)</f>
        <v>Sim</v>
      </c>
      <c r="H2177" s="8" t="str">
        <f>VLOOKUP(A2177,Planilha1!A:Y,23,FALSE)</f>
        <v>Sim</v>
      </c>
      <c r="I2177" s="8" t="str">
        <f>VLOOKUP(A2177,Planilha1!A:Y,24,FALSE)</f>
        <v>Sim</v>
      </c>
      <c r="J2177" s="8" t="str">
        <f>VLOOKUP(A2177,Planilha1!A:Y,25,FALSE)</f>
        <v>Sim</v>
      </c>
    </row>
    <row r="2178" spans="1:10" ht="15.75">
      <c r="A2178" s="23">
        <v>510035</v>
      </c>
      <c r="B2178" s="20" t="s">
        <v>1444</v>
      </c>
      <c r="C2178" s="15" t="s">
        <v>27</v>
      </c>
      <c r="D2178" s="17">
        <v>41136</v>
      </c>
      <c r="E2178" s="8" t="str">
        <f>VLOOKUP(A2178,Planilha1!A:Y,20,FALSE)</f>
        <v>Sim</v>
      </c>
      <c r="F2178" s="8" t="str">
        <f>VLOOKUP(A2178,Planilha1!A:Y,21,FALSE)</f>
        <v>Sim</v>
      </c>
      <c r="G2178" s="8" t="str">
        <f>VLOOKUP(A2178,Planilha1!A:Y,22,FALSE)</f>
        <v>Sim</v>
      </c>
      <c r="H2178" s="8" t="str">
        <f>VLOOKUP(A2178,Planilha1!A:Y,23,FALSE)</f>
        <v>Sim</v>
      </c>
      <c r="I2178" s="8" t="str">
        <f>VLOOKUP(A2178,Planilha1!A:Y,24,FALSE)</f>
        <v>Sim</v>
      </c>
      <c r="J2178" s="8" t="str">
        <f>VLOOKUP(A2178,Planilha1!A:Y,25,FALSE)</f>
        <v>Sim</v>
      </c>
    </row>
    <row r="2179" spans="1:10">
      <c r="A2179" s="9">
        <v>510040</v>
      </c>
      <c r="B2179" s="16" t="s">
        <v>4163</v>
      </c>
      <c r="C2179" s="25" t="s">
        <v>27</v>
      </c>
      <c r="D2179" s="26">
        <v>45642</v>
      </c>
      <c r="E2179" s="8" t="str">
        <f>VLOOKUP(A2179,Planilha1!A:Y,20,FALSE)</f>
        <v>Sim</v>
      </c>
      <c r="F2179" s="8" t="str">
        <f>VLOOKUP(A2179,Planilha1!A:Y,21,FALSE)</f>
        <v>Sim</v>
      </c>
      <c r="G2179" s="8" t="str">
        <f>VLOOKUP(A2179,Planilha1!A:Y,22,FALSE)</f>
        <v>Sim</v>
      </c>
      <c r="H2179" s="8" t="str">
        <f>VLOOKUP(A2179,Planilha1!A:Y,23,FALSE)</f>
        <v>Sim</v>
      </c>
      <c r="I2179" s="8" t="str">
        <f>VLOOKUP(A2179,Planilha1!A:Y,24,FALSE)</f>
        <v>Sim</v>
      </c>
      <c r="J2179" s="8" t="str">
        <f>VLOOKUP(A2179,Planilha1!A:Y,25,FALSE)</f>
        <v>Sim</v>
      </c>
    </row>
    <row r="2180" spans="1:10" ht="15.75">
      <c r="A2180" s="23">
        <v>510050</v>
      </c>
      <c r="B2180" s="20" t="s">
        <v>1445</v>
      </c>
      <c r="C2180" s="15" t="s">
        <v>27</v>
      </c>
      <c r="D2180" s="17">
        <v>43131</v>
      </c>
      <c r="E2180" s="8" t="str">
        <f>VLOOKUP(A2180,Planilha1!A:Y,20,FALSE)</f>
        <v>Sim</v>
      </c>
      <c r="F2180" s="8" t="str">
        <f>VLOOKUP(A2180,Planilha1!A:Y,21,FALSE)</f>
        <v>Sim</v>
      </c>
      <c r="G2180" s="8" t="str">
        <f>VLOOKUP(A2180,Planilha1!A:Y,22,FALSE)</f>
        <v>Sim</v>
      </c>
      <c r="H2180" s="8" t="str">
        <f>VLOOKUP(A2180,Planilha1!A:Y,23,FALSE)</f>
        <v>Sim</v>
      </c>
      <c r="I2180" s="8" t="str">
        <f>VLOOKUP(A2180,Planilha1!A:Y,24,FALSE)</f>
        <v>Sim</v>
      </c>
      <c r="J2180" s="8" t="str">
        <f>VLOOKUP(A2180,Planilha1!A:Y,25,FALSE)</f>
        <v>Sim</v>
      </c>
    </row>
    <row r="2181" spans="1:10">
      <c r="A2181" s="9">
        <v>510060</v>
      </c>
      <c r="B2181" s="16" t="s">
        <v>4453</v>
      </c>
      <c r="C2181" s="25" t="s">
        <v>27</v>
      </c>
      <c r="D2181" s="26">
        <v>45849</v>
      </c>
      <c r="E2181" s="8" t="str">
        <f>VLOOKUP(A2181,Planilha1!A:Y,20,FALSE)</f>
        <v>Sim</v>
      </c>
      <c r="F2181" s="8" t="str">
        <f>VLOOKUP(A2181,Planilha1!A:Y,21,FALSE)</f>
        <v>Sim</v>
      </c>
      <c r="G2181" s="8" t="str">
        <f>VLOOKUP(A2181,Planilha1!A:Y,22,FALSE)</f>
        <v>Sim</v>
      </c>
      <c r="H2181" s="8" t="str">
        <f>VLOOKUP(A2181,Planilha1!A:Y,23,FALSE)</f>
        <v>Sim</v>
      </c>
      <c r="I2181" s="8" t="str">
        <f>VLOOKUP(A2181,Planilha1!A:Y,24,FALSE)</f>
        <v>Sim</v>
      </c>
      <c r="J2181" s="8" t="str">
        <f>VLOOKUP(A2181,Planilha1!A:Y,25,FALSE)</f>
        <v>Sim</v>
      </c>
    </row>
    <row r="2182" spans="1:10">
      <c r="A2182" s="9">
        <v>510080</v>
      </c>
      <c r="B2182" s="16" t="s">
        <v>3967</v>
      </c>
      <c r="C2182" s="15" t="s">
        <v>27</v>
      </c>
      <c r="D2182" s="17">
        <v>45574</v>
      </c>
      <c r="E2182" s="8" t="str">
        <f>VLOOKUP(A2182,Planilha1!A:Y,20,FALSE)</f>
        <v>Sim</v>
      </c>
      <c r="F2182" s="8" t="str">
        <f>VLOOKUP(A2182,Planilha1!A:Y,21,FALSE)</f>
        <v>Sim</v>
      </c>
      <c r="G2182" s="8" t="str">
        <f>VLOOKUP(A2182,Planilha1!A:Y,22,FALSE)</f>
        <v>Sim</v>
      </c>
      <c r="H2182" s="8" t="str">
        <f>VLOOKUP(A2182,Planilha1!A:Y,23,FALSE)</f>
        <v>Sim</v>
      </c>
      <c r="I2182" s="8" t="str">
        <f>VLOOKUP(A2182,Planilha1!A:Y,24,FALSE)</f>
        <v>Sim</v>
      </c>
      <c r="J2182" s="8" t="str">
        <f>VLOOKUP(A2182,Planilha1!A:Y,25,FALSE)</f>
        <v>Sim</v>
      </c>
    </row>
    <row r="2183" spans="1:10">
      <c r="A2183" s="9">
        <v>510100</v>
      </c>
      <c r="B2183" s="18" t="s">
        <v>1446</v>
      </c>
      <c r="C2183" s="15" t="s">
        <v>27</v>
      </c>
      <c r="D2183" s="17">
        <v>43818</v>
      </c>
      <c r="E2183" s="8" t="str">
        <f>VLOOKUP(A2183,Planilha1!A:Y,20,FALSE)</f>
        <v>Sim</v>
      </c>
      <c r="F2183" s="8" t="str">
        <f>VLOOKUP(A2183,Planilha1!A:Y,21,FALSE)</f>
        <v>Sim</v>
      </c>
      <c r="G2183" s="8" t="str">
        <f>VLOOKUP(A2183,Planilha1!A:Y,22,FALSE)</f>
        <v>Sim</v>
      </c>
      <c r="H2183" s="8" t="str">
        <f>VLOOKUP(A2183,Planilha1!A:Y,23,FALSE)</f>
        <v>Sim</v>
      </c>
      <c r="I2183" s="8" t="str">
        <f>VLOOKUP(A2183,Planilha1!A:Y,24,FALSE)</f>
        <v>Sim</v>
      </c>
      <c r="J2183" s="8" t="str">
        <f>VLOOKUP(A2183,Planilha1!A:Y,25,FALSE)</f>
        <v>Sim</v>
      </c>
    </row>
    <row r="2184" spans="1:10">
      <c r="A2184" s="9">
        <v>510120</v>
      </c>
      <c r="B2184" s="16" t="s">
        <v>4164</v>
      </c>
      <c r="C2184" s="25" t="s">
        <v>27</v>
      </c>
      <c r="D2184" s="26">
        <v>45642</v>
      </c>
      <c r="E2184" s="8" t="str">
        <f>VLOOKUP(A2184,Planilha1!A:Y,20,FALSE)</f>
        <v>Não</v>
      </c>
      <c r="F2184" s="8" t="str">
        <f>VLOOKUP(A2184,Planilha1!A:Y,21,FALSE)</f>
        <v>Sim</v>
      </c>
      <c r="G2184" s="8" t="str">
        <f>VLOOKUP(A2184,Planilha1!A:Y,22,FALSE)</f>
        <v>Não</v>
      </c>
      <c r="H2184" s="8" t="str">
        <f>VLOOKUP(A2184,Planilha1!A:Y,23,FALSE)</f>
        <v>Sim</v>
      </c>
      <c r="I2184" s="8" t="str">
        <f>VLOOKUP(A2184,Planilha1!A:Y,24,FALSE)</f>
        <v>Não</v>
      </c>
      <c r="J2184" s="8" t="str">
        <f>VLOOKUP(A2184,Planilha1!A:Y,25,FALSE)</f>
        <v>Sim</v>
      </c>
    </row>
    <row r="2185" spans="1:10" ht="15.75">
      <c r="A2185" s="23">
        <v>510125</v>
      </c>
      <c r="B2185" s="20" t="s">
        <v>4454</v>
      </c>
      <c r="C2185" s="25" t="s">
        <v>27</v>
      </c>
      <c r="D2185" s="26">
        <v>45849</v>
      </c>
      <c r="E2185" s="8" t="str">
        <f>VLOOKUP(A2185,Planilha1!A:Y,20,FALSE)</f>
        <v>Sim</v>
      </c>
      <c r="F2185" s="8" t="str">
        <f>VLOOKUP(A2185,Planilha1!A:Y,21,FALSE)</f>
        <v>Sim</v>
      </c>
      <c r="G2185" s="8" t="str">
        <f>VLOOKUP(A2185,Planilha1!A:Y,22,FALSE)</f>
        <v>Sim</v>
      </c>
      <c r="H2185" s="8" t="str">
        <f>VLOOKUP(A2185,Planilha1!A:Y,23,FALSE)</f>
        <v>Sim</v>
      </c>
      <c r="I2185" s="8" t="str">
        <f>VLOOKUP(A2185,Planilha1!A:Y,24,FALSE)</f>
        <v>Sim</v>
      </c>
      <c r="J2185" s="8" t="str">
        <f>VLOOKUP(A2185,Planilha1!A:Y,25,FALSE)</f>
        <v>Sim</v>
      </c>
    </row>
    <row r="2186" spans="1:10">
      <c r="A2186" s="9">
        <v>510130</v>
      </c>
      <c r="B2186" s="16" t="s">
        <v>1447</v>
      </c>
      <c r="C2186" s="15" t="s">
        <v>27</v>
      </c>
      <c r="D2186" s="17">
        <v>43818</v>
      </c>
      <c r="E2186" s="8" t="str">
        <f>VLOOKUP(A2186,Planilha1!A:Y,20,FALSE)</f>
        <v>Sim</v>
      </c>
      <c r="F2186" s="8" t="str">
        <f>VLOOKUP(A2186,Planilha1!A:Y,21,FALSE)</f>
        <v>Sim</v>
      </c>
      <c r="G2186" s="8" t="str">
        <f>VLOOKUP(A2186,Planilha1!A:Y,22,FALSE)</f>
        <v>Sim</v>
      </c>
      <c r="H2186" s="8" t="str">
        <f>VLOOKUP(A2186,Planilha1!A:Y,23,FALSE)</f>
        <v>Sim</v>
      </c>
      <c r="I2186" s="8" t="str">
        <f>VLOOKUP(A2186,Planilha1!A:Y,24,FALSE)</f>
        <v>Sim</v>
      </c>
      <c r="J2186" s="8" t="str">
        <f>VLOOKUP(A2186,Planilha1!A:Y,25,FALSE)</f>
        <v>Sim</v>
      </c>
    </row>
    <row r="2187" spans="1:10" ht="15.75">
      <c r="A2187" s="23">
        <v>510140</v>
      </c>
      <c r="B2187" s="20" t="s">
        <v>1448</v>
      </c>
      <c r="C2187" s="15" t="s">
        <v>27</v>
      </c>
      <c r="D2187" s="17">
        <v>41136</v>
      </c>
      <c r="E2187" s="8" t="str">
        <f>VLOOKUP(A2187,Planilha1!A:Y,20,FALSE)</f>
        <v>Sim</v>
      </c>
      <c r="F2187" s="8" t="str">
        <f>VLOOKUP(A2187,Planilha1!A:Y,21,FALSE)</f>
        <v>Sim</v>
      </c>
      <c r="G2187" s="8" t="str">
        <f>VLOOKUP(A2187,Planilha1!A:Y,22,FALSE)</f>
        <v>Sim</v>
      </c>
      <c r="H2187" s="8" t="str">
        <f>VLOOKUP(A2187,Planilha1!A:Y,23,FALSE)</f>
        <v>Sim</v>
      </c>
      <c r="I2187" s="8" t="str">
        <f>VLOOKUP(A2187,Planilha1!A:Y,24,FALSE)</f>
        <v>Sim</v>
      </c>
      <c r="J2187" s="8" t="str">
        <f>VLOOKUP(A2187,Planilha1!A:Y,25,FALSE)</f>
        <v>Sim</v>
      </c>
    </row>
    <row r="2188" spans="1:10">
      <c r="A2188" s="9">
        <v>510160</v>
      </c>
      <c r="B2188" s="16" t="s">
        <v>1449</v>
      </c>
      <c r="C2188" s="15" t="s">
        <v>27</v>
      </c>
      <c r="D2188" s="17">
        <v>43084</v>
      </c>
      <c r="E2188" s="8" t="str">
        <f>VLOOKUP(A2188,Planilha1!A:Y,20,FALSE)</f>
        <v>Sim</v>
      </c>
      <c r="F2188" s="8" t="str">
        <f>VLOOKUP(A2188,Planilha1!A:Y,21,FALSE)</f>
        <v>Sim</v>
      </c>
      <c r="G2188" s="8" t="str">
        <f>VLOOKUP(A2188,Planilha1!A:Y,22,FALSE)</f>
        <v>Sim</v>
      </c>
      <c r="H2188" s="8" t="str">
        <f>VLOOKUP(A2188,Planilha1!A:Y,23,FALSE)</f>
        <v>Sim</v>
      </c>
      <c r="I2188" s="8" t="str">
        <f>VLOOKUP(A2188,Planilha1!A:Y,24,FALSE)</f>
        <v>Sim</v>
      </c>
      <c r="J2188" s="8" t="str">
        <f>VLOOKUP(A2188,Planilha1!A:Y,25,FALSE)</f>
        <v>Sim</v>
      </c>
    </row>
    <row r="2189" spans="1:10">
      <c r="A2189" s="9">
        <v>510170</v>
      </c>
      <c r="B2189" s="16" t="s">
        <v>1450</v>
      </c>
      <c r="C2189" s="15" t="s">
        <v>27</v>
      </c>
      <c r="D2189" s="17">
        <v>43818</v>
      </c>
      <c r="E2189" s="8" t="str">
        <f>VLOOKUP(A2189,Planilha1!A:Y,20,FALSE)</f>
        <v>Sim</v>
      </c>
      <c r="F2189" s="8" t="str">
        <f>VLOOKUP(A2189,Planilha1!A:Y,21,FALSE)</f>
        <v>Sim</v>
      </c>
      <c r="G2189" s="8" t="str">
        <f>VLOOKUP(A2189,Planilha1!A:Y,22,FALSE)</f>
        <v>Sim</v>
      </c>
      <c r="H2189" s="8" t="str">
        <f>VLOOKUP(A2189,Planilha1!A:Y,23,FALSE)</f>
        <v>Sim</v>
      </c>
      <c r="I2189" s="8" t="str">
        <f>VLOOKUP(A2189,Planilha1!A:Y,24,FALSE)</f>
        <v>Sim</v>
      </c>
      <c r="J2189" s="8" t="str">
        <f>VLOOKUP(A2189,Planilha1!A:Y,25,FALSE)</f>
        <v>Sim</v>
      </c>
    </row>
    <row r="2190" spans="1:10">
      <c r="A2190" s="9">
        <v>510180</v>
      </c>
      <c r="B2190" s="16" t="s">
        <v>1451</v>
      </c>
      <c r="C2190" s="15" t="s">
        <v>27</v>
      </c>
      <c r="D2190" s="17">
        <v>43818</v>
      </c>
      <c r="E2190" s="8" t="str">
        <f>VLOOKUP(A2190,Planilha1!A:Y,20,FALSE)</f>
        <v>Sim</v>
      </c>
      <c r="F2190" s="8" t="str">
        <f>VLOOKUP(A2190,Planilha1!A:Y,21,FALSE)</f>
        <v>Sim</v>
      </c>
      <c r="G2190" s="8" t="str">
        <f>VLOOKUP(A2190,Planilha1!A:Y,22,FALSE)</f>
        <v>Sim</v>
      </c>
      <c r="H2190" s="8" t="str">
        <f>VLOOKUP(A2190,Planilha1!A:Y,23,FALSE)</f>
        <v>Sim</v>
      </c>
      <c r="I2190" s="8" t="str">
        <f>VLOOKUP(A2190,Planilha1!A:Y,24,FALSE)</f>
        <v>Sim</v>
      </c>
      <c r="J2190" s="8" t="str">
        <f>VLOOKUP(A2190,Planilha1!A:Y,25,FALSE)</f>
        <v>Sim</v>
      </c>
    </row>
    <row r="2191" spans="1:10">
      <c r="A2191" s="9">
        <v>510185</v>
      </c>
      <c r="B2191" s="16" t="s">
        <v>1452</v>
      </c>
      <c r="C2191" s="15" t="s">
        <v>27</v>
      </c>
      <c r="D2191" s="17">
        <v>43445</v>
      </c>
      <c r="E2191" s="8" t="str">
        <f>VLOOKUP(A2191,Planilha1!A:Y,20,FALSE)</f>
        <v>Sim</v>
      </c>
      <c r="F2191" s="8" t="str">
        <f>VLOOKUP(A2191,Planilha1!A:Y,21,FALSE)</f>
        <v>Sim</v>
      </c>
      <c r="G2191" s="8" t="str">
        <f>VLOOKUP(A2191,Planilha1!A:Y,22,FALSE)</f>
        <v>Sim</v>
      </c>
      <c r="H2191" s="8" t="str">
        <f>VLOOKUP(A2191,Planilha1!A:Y,23,FALSE)</f>
        <v>Sim</v>
      </c>
      <c r="I2191" s="8" t="str">
        <f>VLOOKUP(A2191,Planilha1!A:Y,24,FALSE)</f>
        <v>Não</v>
      </c>
      <c r="J2191" s="8" t="str">
        <f>VLOOKUP(A2191,Planilha1!A:Y,25,FALSE)</f>
        <v>Sim</v>
      </c>
    </row>
    <row r="2192" spans="1:10">
      <c r="A2192" s="9">
        <v>510190</v>
      </c>
      <c r="B2192" s="18" t="s">
        <v>1453</v>
      </c>
      <c r="C2192" s="15" t="s">
        <v>27</v>
      </c>
      <c r="D2192" s="17">
        <v>43818</v>
      </c>
      <c r="E2192" s="8" t="str">
        <f>VLOOKUP(A2192,Planilha1!A:Y,20,FALSE)</f>
        <v>Sim</v>
      </c>
      <c r="F2192" s="8" t="str">
        <f>VLOOKUP(A2192,Planilha1!A:Y,21,FALSE)</f>
        <v>Sim</v>
      </c>
      <c r="G2192" s="8" t="str">
        <f>VLOOKUP(A2192,Planilha1!A:Y,22,FALSE)</f>
        <v>Sim</v>
      </c>
      <c r="H2192" s="8" t="str">
        <f>VLOOKUP(A2192,Planilha1!A:Y,23,FALSE)</f>
        <v>Sim</v>
      </c>
      <c r="I2192" s="8" t="str">
        <f>VLOOKUP(A2192,Planilha1!A:Y,24,FALSE)</f>
        <v>Sim</v>
      </c>
      <c r="J2192" s="8" t="str">
        <f>VLOOKUP(A2192,Planilha1!A:Y,25,FALSE)</f>
        <v>Sim</v>
      </c>
    </row>
    <row r="2193" spans="1:10">
      <c r="A2193" s="9">
        <v>510250</v>
      </c>
      <c r="B2193" s="18" t="s">
        <v>1454</v>
      </c>
      <c r="C2193" s="15" t="s">
        <v>27</v>
      </c>
      <c r="D2193" s="17">
        <v>43131</v>
      </c>
      <c r="E2193" s="8" t="str">
        <f>VLOOKUP(A2193,Planilha1!A:Y,20,FALSE)</f>
        <v>Sim</v>
      </c>
      <c r="F2193" s="8" t="str">
        <f>VLOOKUP(A2193,Planilha1!A:Y,21,FALSE)</f>
        <v>Sim</v>
      </c>
      <c r="G2193" s="8" t="str">
        <f>VLOOKUP(A2193,Planilha1!A:Y,22,FALSE)</f>
        <v>Sim</v>
      </c>
      <c r="H2193" s="8" t="str">
        <f>VLOOKUP(A2193,Planilha1!A:Y,23,FALSE)</f>
        <v>Sim</v>
      </c>
      <c r="I2193" s="8" t="str">
        <f>VLOOKUP(A2193,Planilha1!A:Y,24,FALSE)</f>
        <v>Sim</v>
      </c>
      <c r="J2193" s="8" t="str">
        <f>VLOOKUP(A2193,Planilha1!A:Y,25,FALSE)</f>
        <v>Sim</v>
      </c>
    </row>
    <row r="2194" spans="1:10">
      <c r="A2194" s="9">
        <v>510260</v>
      </c>
      <c r="B2194" s="16" t="s">
        <v>1455</v>
      </c>
      <c r="C2194" s="15" t="s">
        <v>27</v>
      </c>
      <c r="D2194" s="17">
        <v>41905</v>
      </c>
      <c r="E2194" s="8" t="str">
        <f>VLOOKUP(A2194,Planilha1!A:Y,20,FALSE)</f>
        <v>Sim</v>
      </c>
      <c r="F2194" s="8" t="str">
        <f>VLOOKUP(A2194,Planilha1!A:Y,21,FALSE)</f>
        <v>Sim</v>
      </c>
      <c r="G2194" s="8" t="str">
        <f>VLOOKUP(A2194,Planilha1!A:Y,22,FALSE)</f>
        <v>Sim</v>
      </c>
      <c r="H2194" s="8" t="str">
        <f>VLOOKUP(A2194,Planilha1!A:Y,23,FALSE)</f>
        <v>Sim</v>
      </c>
      <c r="I2194" s="8" t="str">
        <f>VLOOKUP(A2194,Planilha1!A:Y,24,FALSE)</f>
        <v>Sim</v>
      </c>
      <c r="J2194" s="8" t="str">
        <f>VLOOKUP(A2194,Planilha1!A:Y,25,FALSE)</f>
        <v>Sim</v>
      </c>
    </row>
    <row r="2195" spans="1:10">
      <c r="A2195" s="9">
        <v>510263</v>
      </c>
      <c r="B2195" s="16" t="s">
        <v>4455</v>
      </c>
      <c r="C2195" s="25" t="s">
        <v>27</v>
      </c>
      <c r="D2195" s="26">
        <v>45849</v>
      </c>
      <c r="E2195" s="8" t="str">
        <f>VLOOKUP(A2195,Planilha1!A:Y,20,FALSE)</f>
        <v>Sim</v>
      </c>
      <c r="F2195" s="8" t="str">
        <f>VLOOKUP(A2195,Planilha1!A:Y,21,FALSE)</f>
        <v>Sim</v>
      </c>
      <c r="G2195" s="8" t="str">
        <f>VLOOKUP(A2195,Planilha1!A:Y,22,FALSE)</f>
        <v>Sim</v>
      </c>
      <c r="H2195" s="8" t="str">
        <f>VLOOKUP(A2195,Planilha1!A:Y,23,FALSE)</f>
        <v>Sim</v>
      </c>
      <c r="I2195" s="8" t="str">
        <f>VLOOKUP(A2195,Planilha1!A:Y,24,FALSE)</f>
        <v>Sim</v>
      </c>
      <c r="J2195" s="8" t="str">
        <f>VLOOKUP(A2195,Planilha1!A:Y,25,FALSE)</f>
        <v>Sim</v>
      </c>
    </row>
    <row r="2196" spans="1:10">
      <c r="A2196" s="9">
        <v>510269</v>
      </c>
      <c r="B2196" s="16" t="s">
        <v>1456</v>
      </c>
      <c r="C2196" s="15" t="s">
        <v>27</v>
      </c>
      <c r="D2196" s="17">
        <v>43818</v>
      </c>
      <c r="E2196" s="8" t="str">
        <f>VLOOKUP(A2196,Planilha1!A:Y,20,FALSE)</f>
        <v>Sim</v>
      </c>
      <c r="F2196" s="8" t="str">
        <f>VLOOKUP(A2196,Planilha1!A:Y,21,FALSE)</f>
        <v>Sim</v>
      </c>
      <c r="G2196" s="8" t="str">
        <f>VLOOKUP(A2196,Planilha1!A:Y,22,FALSE)</f>
        <v>Sim</v>
      </c>
      <c r="H2196" s="8" t="str">
        <f>VLOOKUP(A2196,Planilha1!A:Y,23,FALSE)</f>
        <v>Sim</v>
      </c>
      <c r="I2196" s="8" t="str">
        <f>VLOOKUP(A2196,Planilha1!A:Y,24,FALSE)</f>
        <v>Sim</v>
      </c>
      <c r="J2196" s="8" t="str">
        <f>VLOOKUP(A2196,Planilha1!A:Y,25,FALSE)</f>
        <v>Sim</v>
      </c>
    </row>
    <row r="2197" spans="1:10">
      <c r="A2197" s="9">
        <v>510270</v>
      </c>
      <c r="B2197" s="16" t="s">
        <v>56</v>
      </c>
      <c r="C2197" s="15" t="s">
        <v>27</v>
      </c>
      <c r="D2197" s="17">
        <v>43818</v>
      </c>
      <c r="E2197" s="8" t="str">
        <f>VLOOKUP(A2197,Planilha1!A:Y,20,FALSE)</f>
        <v>Sim</v>
      </c>
      <c r="F2197" s="8" t="str">
        <f>VLOOKUP(A2197,Planilha1!A:Y,21,FALSE)</f>
        <v>Sim</v>
      </c>
      <c r="G2197" s="8" t="str">
        <f>VLOOKUP(A2197,Planilha1!A:Y,22,FALSE)</f>
        <v>Sim</v>
      </c>
      <c r="H2197" s="8" t="str">
        <f>VLOOKUP(A2197,Planilha1!A:Y,23,FALSE)</f>
        <v>Sim</v>
      </c>
      <c r="I2197" s="8" t="str">
        <f>VLOOKUP(A2197,Planilha1!A:Y,24,FALSE)</f>
        <v>Sim</v>
      </c>
      <c r="J2197" s="8" t="str">
        <f>VLOOKUP(A2197,Planilha1!A:Y,25,FALSE)</f>
        <v>Sim</v>
      </c>
    </row>
    <row r="2198" spans="1:10">
      <c r="A2198" s="9">
        <v>510279</v>
      </c>
      <c r="B2198" s="16" t="s">
        <v>1457</v>
      </c>
      <c r="C2198" s="15" t="s">
        <v>27</v>
      </c>
      <c r="D2198" s="17">
        <v>43445</v>
      </c>
      <c r="E2198" s="8" t="str">
        <f>VLOOKUP(A2198,Planilha1!A:Y,20,FALSE)</f>
        <v>Sim</v>
      </c>
      <c r="F2198" s="8" t="str">
        <f>VLOOKUP(A2198,Planilha1!A:Y,21,FALSE)</f>
        <v>Sim</v>
      </c>
      <c r="G2198" s="8" t="str">
        <f>VLOOKUP(A2198,Planilha1!A:Y,22,FALSE)</f>
        <v>Sim</v>
      </c>
      <c r="H2198" s="8" t="str">
        <f>VLOOKUP(A2198,Planilha1!A:Y,23,FALSE)</f>
        <v>Sim</v>
      </c>
      <c r="I2198" s="8" t="str">
        <f>VLOOKUP(A2198,Planilha1!A:Y,24,FALSE)</f>
        <v>Sim</v>
      </c>
      <c r="J2198" s="8" t="str">
        <f>VLOOKUP(A2198,Planilha1!A:Y,25,FALSE)</f>
        <v>Sim</v>
      </c>
    </row>
    <row r="2199" spans="1:10">
      <c r="A2199" s="9">
        <v>510285</v>
      </c>
      <c r="B2199" s="18" t="s">
        <v>1458</v>
      </c>
      <c r="C2199" s="15" t="s">
        <v>27</v>
      </c>
      <c r="D2199" s="17">
        <v>41136</v>
      </c>
      <c r="E2199" s="8" t="str">
        <f>VLOOKUP(A2199,Planilha1!A:Y,20,FALSE)</f>
        <v>Não</v>
      </c>
      <c r="F2199" s="8" t="str">
        <f>VLOOKUP(A2199,Planilha1!A:Y,21,FALSE)</f>
        <v>Sim</v>
      </c>
      <c r="G2199" s="8" t="str">
        <f>VLOOKUP(A2199,Planilha1!A:Y,22,FALSE)</f>
        <v>Não</v>
      </c>
      <c r="H2199" s="8" t="str">
        <f>VLOOKUP(A2199,Planilha1!A:Y,23,FALSE)</f>
        <v>Sim</v>
      </c>
      <c r="I2199" s="8" t="str">
        <f>VLOOKUP(A2199,Planilha1!A:Y,24,FALSE)</f>
        <v>Não</v>
      </c>
      <c r="J2199" s="8" t="str">
        <f>VLOOKUP(A2199,Planilha1!A:Y,25,FALSE)</f>
        <v>Sim</v>
      </c>
    </row>
    <row r="2200" spans="1:10">
      <c r="A2200" s="9">
        <v>510300</v>
      </c>
      <c r="B2200" s="16" t="s">
        <v>1459</v>
      </c>
      <c r="C2200" s="15" t="s">
        <v>27</v>
      </c>
      <c r="D2200" s="17">
        <v>43818</v>
      </c>
      <c r="E2200" s="8" t="str">
        <f>VLOOKUP(A2200,Planilha1!A:Y,20,FALSE)</f>
        <v>Sim</v>
      </c>
      <c r="F2200" s="8" t="str">
        <f>VLOOKUP(A2200,Planilha1!A:Y,21,FALSE)</f>
        <v>Sim</v>
      </c>
      <c r="G2200" s="8" t="str">
        <f>VLOOKUP(A2200,Planilha1!A:Y,22,FALSE)</f>
        <v>Sim</v>
      </c>
      <c r="H2200" s="8" t="str">
        <f>VLOOKUP(A2200,Planilha1!A:Y,23,FALSE)</f>
        <v>Sim</v>
      </c>
      <c r="I2200" s="8" t="str">
        <f>VLOOKUP(A2200,Planilha1!A:Y,24,FALSE)</f>
        <v>Sim</v>
      </c>
      <c r="J2200" s="8" t="str">
        <f>VLOOKUP(A2200,Planilha1!A:Y,25,FALSE)</f>
        <v>Sim</v>
      </c>
    </row>
    <row r="2201" spans="1:10" ht="15.75">
      <c r="A2201" s="23">
        <v>510305</v>
      </c>
      <c r="B2201" s="20" t="s">
        <v>4165</v>
      </c>
      <c r="C2201" s="25" t="s">
        <v>27</v>
      </c>
      <c r="D2201" s="26">
        <v>45642</v>
      </c>
      <c r="E2201" s="8" t="str">
        <f>VLOOKUP(A2201,Planilha1!A:Y,20,FALSE)</f>
        <v>Sim</v>
      </c>
      <c r="F2201" s="8" t="str">
        <f>VLOOKUP(A2201,Planilha1!A:Y,21,FALSE)</f>
        <v>Sim</v>
      </c>
      <c r="G2201" s="8" t="str">
        <f>VLOOKUP(A2201,Planilha1!A:Y,22,FALSE)</f>
        <v>Sim</v>
      </c>
      <c r="H2201" s="8" t="str">
        <f>VLOOKUP(A2201,Planilha1!A:Y,23,FALSE)</f>
        <v>Sim</v>
      </c>
      <c r="I2201" s="8" t="str">
        <f>VLOOKUP(A2201,Planilha1!A:Y,24,FALSE)</f>
        <v>Sim</v>
      </c>
      <c r="J2201" s="8" t="str">
        <f>VLOOKUP(A2201,Planilha1!A:Y,25,FALSE)</f>
        <v>Sim</v>
      </c>
    </row>
    <row r="2202" spans="1:10">
      <c r="A2202" s="9">
        <v>510310</v>
      </c>
      <c r="B2202" s="16" t="s">
        <v>1460</v>
      </c>
      <c r="C2202" s="15" t="s">
        <v>27</v>
      </c>
      <c r="D2202" s="17">
        <v>43818</v>
      </c>
      <c r="E2202" s="8" t="str">
        <f>VLOOKUP(A2202,Planilha1!A:Y,20,FALSE)</f>
        <v>Sim</v>
      </c>
      <c r="F2202" s="8" t="str">
        <f>VLOOKUP(A2202,Planilha1!A:Y,21,FALSE)</f>
        <v>Sim</v>
      </c>
      <c r="G2202" s="8" t="str">
        <f>VLOOKUP(A2202,Planilha1!A:Y,22,FALSE)</f>
        <v>Sim</v>
      </c>
      <c r="H2202" s="8" t="str">
        <f>VLOOKUP(A2202,Planilha1!A:Y,23,FALSE)</f>
        <v>Sim</v>
      </c>
      <c r="I2202" s="8" t="str">
        <f>VLOOKUP(A2202,Planilha1!A:Y,24,FALSE)</f>
        <v>Sim</v>
      </c>
      <c r="J2202" s="8" t="str">
        <f>VLOOKUP(A2202,Planilha1!A:Y,25,FALSE)</f>
        <v>Sim</v>
      </c>
    </row>
    <row r="2203" spans="1:10">
      <c r="A2203" s="9">
        <v>510320</v>
      </c>
      <c r="B2203" s="18" t="s">
        <v>4456</v>
      </c>
      <c r="C2203" s="25" t="s">
        <v>27</v>
      </c>
      <c r="D2203" s="26">
        <v>45849</v>
      </c>
      <c r="E2203" s="8" t="str">
        <f>VLOOKUP(A2203,Planilha1!A:Y,20,FALSE)</f>
        <v>Sim</v>
      </c>
      <c r="F2203" s="8" t="str">
        <f>VLOOKUP(A2203,Planilha1!A:Y,21,FALSE)</f>
        <v>Sim</v>
      </c>
      <c r="G2203" s="8" t="str">
        <f>VLOOKUP(A2203,Planilha1!A:Y,22,FALSE)</f>
        <v>Sim</v>
      </c>
      <c r="H2203" s="8" t="str">
        <f>VLOOKUP(A2203,Planilha1!A:Y,23,FALSE)</f>
        <v>Sim</v>
      </c>
      <c r="I2203" s="8" t="str">
        <f>VLOOKUP(A2203,Planilha1!A:Y,24,FALSE)</f>
        <v>Sim</v>
      </c>
      <c r="J2203" s="8" t="str">
        <f>VLOOKUP(A2203,Planilha1!A:Y,25,FALSE)</f>
        <v>Sim</v>
      </c>
    </row>
    <row r="2204" spans="1:10" ht="15.75">
      <c r="A2204" s="23">
        <v>510325</v>
      </c>
      <c r="B2204" s="20" t="s">
        <v>1461</v>
      </c>
      <c r="C2204" s="15" t="s">
        <v>27</v>
      </c>
      <c r="D2204" s="17">
        <v>41499</v>
      </c>
      <c r="E2204" s="8" t="str">
        <f>VLOOKUP(A2204,Planilha1!A:Y,20,FALSE)</f>
        <v>Sim</v>
      </c>
      <c r="F2204" s="8" t="str">
        <f>VLOOKUP(A2204,Planilha1!A:Y,21,FALSE)</f>
        <v>Sim</v>
      </c>
      <c r="G2204" s="8" t="str">
        <f>VLOOKUP(A2204,Planilha1!A:Y,22,FALSE)</f>
        <v>Sim</v>
      </c>
      <c r="H2204" s="8" t="str">
        <f>VLOOKUP(A2204,Planilha1!A:Y,23,FALSE)</f>
        <v>Sim</v>
      </c>
      <c r="I2204" s="8" t="str">
        <f>VLOOKUP(A2204,Planilha1!A:Y,24,FALSE)</f>
        <v>Sim</v>
      </c>
      <c r="J2204" s="8" t="str">
        <f>VLOOKUP(A2204,Planilha1!A:Y,25,FALSE)</f>
        <v>Sim</v>
      </c>
    </row>
    <row r="2205" spans="1:10">
      <c r="A2205" s="9">
        <v>510330</v>
      </c>
      <c r="B2205" s="18" t="s">
        <v>1462</v>
      </c>
      <c r="C2205" s="15" t="s">
        <v>27</v>
      </c>
      <c r="D2205" s="17">
        <v>43445</v>
      </c>
      <c r="E2205" s="8" t="str">
        <f>VLOOKUP(A2205,Planilha1!A:Y,20,FALSE)</f>
        <v>Sim</v>
      </c>
      <c r="F2205" s="8" t="str">
        <f>VLOOKUP(A2205,Planilha1!A:Y,21,FALSE)</f>
        <v>Sim</v>
      </c>
      <c r="G2205" s="8" t="str">
        <f>VLOOKUP(A2205,Planilha1!A:Y,22,FALSE)</f>
        <v>Sim</v>
      </c>
      <c r="H2205" s="8" t="str">
        <f>VLOOKUP(A2205,Planilha1!A:Y,23,FALSE)</f>
        <v>Sim</v>
      </c>
      <c r="I2205" s="8" t="str">
        <f>VLOOKUP(A2205,Planilha1!A:Y,24,FALSE)</f>
        <v>Não</v>
      </c>
      <c r="J2205" s="8" t="str">
        <f>VLOOKUP(A2205,Planilha1!A:Y,25,FALSE)</f>
        <v>Sim</v>
      </c>
    </row>
    <row r="2206" spans="1:10">
      <c r="A2206" s="9">
        <v>510335</v>
      </c>
      <c r="B2206" s="16" t="s">
        <v>1463</v>
      </c>
      <c r="C2206" s="15" t="s">
        <v>27</v>
      </c>
      <c r="D2206" s="17">
        <v>41136</v>
      </c>
      <c r="E2206" s="8" t="str">
        <f>VLOOKUP(A2206,Planilha1!A:Y,20,FALSE)</f>
        <v>Sim</v>
      </c>
      <c r="F2206" s="8" t="str">
        <f>VLOOKUP(A2206,Planilha1!A:Y,21,FALSE)</f>
        <v>Sim</v>
      </c>
      <c r="G2206" s="8" t="str">
        <f>VLOOKUP(A2206,Planilha1!A:Y,22,FALSE)</f>
        <v>Sim</v>
      </c>
      <c r="H2206" s="8" t="str">
        <f>VLOOKUP(A2206,Planilha1!A:Y,23,FALSE)</f>
        <v>Sim</v>
      </c>
      <c r="I2206" s="8" t="str">
        <f>VLOOKUP(A2206,Planilha1!A:Y,24,FALSE)</f>
        <v>Sim</v>
      </c>
      <c r="J2206" s="8" t="str">
        <f>VLOOKUP(A2206,Planilha1!A:Y,25,FALSE)</f>
        <v>Sim</v>
      </c>
    </row>
    <row r="2207" spans="1:10">
      <c r="A2207" s="9">
        <v>510336</v>
      </c>
      <c r="B2207" s="16" t="s">
        <v>4457</v>
      </c>
      <c r="C2207" s="25" t="s">
        <v>27</v>
      </c>
      <c r="D2207" s="26">
        <v>45849</v>
      </c>
      <c r="E2207" s="8" t="str">
        <f>VLOOKUP(A2207,Planilha1!A:Y,20,FALSE)</f>
        <v>Sim</v>
      </c>
      <c r="F2207" s="8" t="str">
        <f>VLOOKUP(A2207,Planilha1!A:Y,21,FALSE)</f>
        <v>Sim</v>
      </c>
      <c r="G2207" s="8" t="str">
        <f>VLOOKUP(A2207,Planilha1!A:Y,22,FALSE)</f>
        <v>Sim</v>
      </c>
      <c r="H2207" s="8" t="str">
        <f>VLOOKUP(A2207,Planilha1!A:Y,23,FALSE)</f>
        <v>Sim</v>
      </c>
      <c r="I2207" s="8" t="str">
        <f>VLOOKUP(A2207,Planilha1!A:Y,24,FALSE)</f>
        <v>Sim</v>
      </c>
      <c r="J2207" s="8" t="str">
        <f>VLOOKUP(A2207,Planilha1!A:Y,25,FALSE)</f>
        <v>Sim</v>
      </c>
    </row>
    <row r="2208" spans="1:10" ht="15.75">
      <c r="A2208" s="23">
        <v>510337</v>
      </c>
      <c r="B2208" s="20" t="s">
        <v>1464</v>
      </c>
      <c r="C2208" s="15" t="s">
        <v>27</v>
      </c>
      <c r="D2208" s="17">
        <v>43084</v>
      </c>
      <c r="E2208" s="8" t="str">
        <f>VLOOKUP(A2208,Planilha1!A:Y,20,FALSE)</f>
        <v>Não</v>
      </c>
      <c r="F2208" s="8" t="str">
        <f>VLOOKUP(A2208,Planilha1!A:Y,21,FALSE)</f>
        <v>Não</v>
      </c>
      <c r="G2208" s="8" t="str">
        <f>VLOOKUP(A2208,Planilha1!A:Y,22,FALSE)</f>
        <v>Não</v>
      </c>
      <c r="H2208" s="8" t="str">
        <f>VLOOKUP(A2208,Planilha1!A:Y,23,FALSE)</f>
        <v>Não</v>
      </c>
      <c r="I2208" s="8" t="str">
        <f>VLOOKUP(A2208,Planilha1!A:Y,24,FALSE)</f>
        <v>Não</v>
      </c>
      <c r="J2208" s="8" t="str">
        <f>VLOOKUP(A2208,Planilha1!A:Y,25,FALSE)</f>
        <v>Não</v>
      </c>
    </row>
    <row r="2209" spans="1:10">
      <c r="A2209" s="9">
        <v>510343</v>
      </c>
      <c r="B2209" s="16" t="s">
        <v>3968</v>
      </c>
      <c r="C2209" s="15" t="s">
        <v>27</v>
      </c>
      <c r="D2209" s="17">
        <v>45574</v>
      </c>
      <c r="E2209" s="8" t="str">
        <f>VLOOKUP(A2209,Planilha1!A:Y,20,FALSE)</f>
        <v>Sim</v>
      </c>
      <c r="F2209" s="8" t="str">
        <f>VLOOKUP(A2209,Planilha1!A:Y,21,FALSE)</f>
        <v>Sim</v>
      </c>
      <c r="G2209" s="8" t="str">
        <f>VLOOKUP(A2209,Planilha1!A:Y,22,FALSE)</f>
        <v>Sim</v>
      </c>
      <c r="H2209" s="8" t="str">
        <f>VLOOKUP(A2209,Planilha1!A:Y,23,FALSE)</f>
        <v>Sim</v>
      </c>
      <c r="I2209" s="8" t="str">
        <f>VLOOKUP(A2209,Planilha1!A:Y,24,FALSE)</f>
        <v>Sim</v>
      </c>
      <c r="J2209" s="8" t="str">
        <f>VLOOKUP(A2209,Planilha1!A:Y,25,FALSE)</f>
        <v>Sim</v>
      </c>
    </row>
    <row r="2210" spans="1:10">
      <c r="A2210" s="9">
        <v>510345</v>
      </c>
      <c r="B2210" s="16" t="s">
        <v>1521</v>
      </c>
      <c r="C2210" s="15" t="s">
        <v>27</v>
      </c>
      <c r="D2210" s="17">
        <v>45280</v>
      </c>
      <c r="E2210" s="8" t="str">
        <f>VLOOKUP(A2210,Planilha1!A:Y,20,FALSE)</f>
        <v>Não</v>
      </c>
      <c r="F2210" s="8" t="str">
        <f>VLOOKUP(A2210,Planilha1!A:Y,21,FALSE)</f>
        <v>Sim</v>
      </c>
      <c r="G2210" s="8" t="str">
        <f>VLOOKUP(A2210,Planilha1!A:Y,22,FALSE)</f>
        <v>Não</v>
      </c>
      <c r="H2210" s="8" t="str">
        <f>VLOOKUP(A2210,Planilha1!A:Y,23,FALSE)</f>
        <v>Sim</v>
      </c>
      <c r="I2210" s="8" t="str">
        <f>VLOOKUP(A2210,Planilha1!A:Y,24,FALSE)</f>
        <v>Não</v>
      </c>
      <c r="J2210" s="8" t="str">
        <f>VLOOKUP(A2210,Planilha1!A:Y,25,FALSE)</f>
        <v>Sim</v>
      </c>
    </row>
    <row r="2211" spans="1:10">
      <c r="A2211" s="9">
        <v>510350</v>
      </c>
      <c r="B2211" s="16" t="s">
        <v>4458</v>
      </c>
      <c r="C2211" s="25" t="s">
        <v>27</v>
      </c>
      <c r="D2211" s="26">
        <v>45849</v>
      </c>
      <c r="E2211" s="8" t="str">
        <f>VLOOKUP(A2211,Planilha1!A:Y,20,FALSE)</f>
        <v>Sim</v>
      </c>
      <c r="F2211" s="8" t="str">
        <f>VLOOKUP(A2211,Planilha1!A:Y,21,FALSE)</f>
        <v>Sim</v>
      </c>
      <c r="G2211" s="8" t="str">
        <f>VLOOKUP(A2211,Planilha1!A:Y,22,FALSE)</f>
        <v>Sim</v>
      </c>
      <c r="H2211" s="8" t="str">
        <f>VLOOKUP(A2211,Planilha1!A:Y,23,FALSE)</f>
        <v>Sim</v>
      </c>
      <c r="I2211" s="8" t="str">
        <f>VLOOKUP(A2211,Planilha1!A:Y,24,FALSE)</f>
        <v>Sim</v>
      </c>
      <c r="J2211" s="8" t="str">
        <f>VLOOKUP(A2211,Planilha1!A:Y,25,FALSE)</f>
        <v>Sim</v>
      </c>
    </row>
    <row r="2212" spans="1:10" ht="15.75">
      <c r="A2212" s="23">
        <v>510360</v>
      </c>
      <c r="B2212" s="20" t="s">
        <v>1465</v>
      </c>
      <c r="C2212" s="15" t="s">
        <v>27</v>
      </c>
      <c r="D2212" s="17">
        <v>43818</v>
      </c>
      <c r="E2212" s="8" t="str">
        <f>VLOOKUP(A2212,Planilha1!A:Y,20,FALSE)</f>
        <v>Sim</v>
      </c>
      <c r="F2212" s="8" t="str">
        <f>VLOOKUP(A2212,Planilha1!A:Y,21,FALSE)</f>
        <v>Sim</v>
      </c>
      <c r="G2212" s="8" t="str">
        <f>VLOOKUP(A2212,Planilha1!A:Y,22,FALSE)</f>
        <v>Sim</v>
      </c>
      <c r="H2212" s="8" t="str">
        <f>VLOOKUP(A2212,Planilha1!A:Y,23,FALSE)</f>
        <v>Sim</v>
      </c>
      <c r="I2212" s="8" t="str">
        <f>VLOOKUP(A2212,Planilha1!A:Y,24,FALSE)</f>
        <v>Sim</v>
      </c>
      <c r="J2212" s="8" t="str">
        <f>VLOOKUP(A2212,Planilha1!A:Y,25,FALSE)</f>
        <v>Sim</v>
      </c>
    </row>
    <row r="2213" spans="1:10">
      <c r="A2213" s="9">
        <v>510370</v>
      </c>
      <c r="B2213" s="16" t="s">
        <v>1466</v>
      </c>
      <c r="C2213" s="15" t="s">
        <v>27</v>
      </c>
      <c r="D2213" s="17">
        <v>41905</v>
      </c>
      <c r="E2213" s="8" t="str">
        <f>VLOOKUP(A2213,Planilha1!A:Y,20,FALSE)</f>
        <v>Sim</v>
      </c>
      <c r="F2213" s="8" t="str">
        <f>VLOOKUP(A2213,Planilha1!A:Y,21,FALSE)</f>
        <v>Sim</v>
      </c>
      <c r="G2213" s="8" t="str">
        <f>VLOOKUP(A2213,Planilha1!A:Y,22,FALSE)</f>
        <v>Sim</v>
      </c>
      <c r="H2213" s="8" t="str">
        <f>VLOOKUP(A2213,Planilha1!A:Y,23,FALSE)</f>
        <v>Sim</v>
      </c>
      <c r="I2213" s="8" t="str">
        <f>VLOOKUP(A2213,Planilha1!A:Y,24,FALSE)</f>
        <v>Sim</v>
      </c>
      <c r="J2213" s="8" t="str">
        <f>VLOOKUP(A2213,Planilha1!A:Y,25,FALSE)</f>
        <v>Sim</v>
      </c>
    </row>
    <row r="2214" spans="1:10">
      <c r="A2214" s="9">
        <v>510380</v>
      </c>
      <c r="B2214" s="16" t="s">
        <v>4459</v>
      </c>
      <c r="C2214" s="15" t="s">
        <v>27</v>
      </c>
      <c r="D2214" s="17">
        <v>43818</v>
      </c>
      <c r="E2214" s="8" t="str">
        <f>VLOOKUP(A2214,Planilha1!A:Y,20,FALSE)</f>
        <v>Sim</v>
      </c>
      <c r="F2214" s="8" t="str">
        <f>VLOOKUP(A2214,Planilha1!A:Y,21,FALSE)</f>
        <v>Sim</v>
      </c>
      <c r="G2214" s="8" t="str">
        <f>VLOOKUP(A2214,Planilha1!A:Y,22,FALSE)</f>
        <v>Sim</v>
      </c>
      <c r="H2214" s="8" t="str">
        <f>VLOOKUP(A2214,Planilha1!A:Y,23,FALSE)</f>
        <v>Sim</v>
      </c>
      <c r="I2214" s="8" t="str">
        <f>VLOOKUP(A2214,Planilha1!A:Y,24,FALSE)</f>
        <v>Não</v>
      </c>
      <c r="J2214" s="8" t="str">
        <f>VLOOKUP(A2214,Planilha1!A:Y,25,FALSE)</f>
        <v>Sim</v>
      </c>
    </row>
    <row r="2215" spans="1:10" ht="15.75">
      <c r="A2215" s="23">
        <v>510385</v>
      </c>
      <c r="B2215" s="20" t="s">
        <v>1467</v>
      </c>
      <c r="C2215" s="15" t="s">
        <v>27</v>
      </c>
      <c r="D2215" s="17">
        <v>41905</v>
      </c>
      <c r="E2215" s="8" t="str">
        <f>VLOOKUP(A2215,Planilha1!A:Y,20,FALSE)</f>
        <v>Sim</v>
      </c>
      <c r="F2215" s="8" t="str">
        <f>VLOOKUP(A2215,Planilha1!A:Y,21,FALSE)</f>
        <v>Sim</v>
      </c>
      <c r="G2215" s="8" t="str">
        <f>VLOOKUP(A2215,Planilha1!A:Y,22,FALSE)</f>
        <v>Sim</v>
      </c>
      <c r="H2215" s="8" t="str">
        <f>VLOOKUP(A2215,Planilha1!A:Y,23,FALSE)</f>
        <v>Sim</v>
      </c>
      <c r="I2215" s="8" t="str">
        <f>VLOOKUP(A2215,Planilha1!A:Y,24,FALSE)</f>
        <v>Sim</v>
      </c>
      <c r="J2215" s="8" t="str">
        <f>VLOOKUP(A2215,Planilha1!A:Y,25,FALSE)</f>
        <v>Sim</v>
      </c>
    </row>
    <row r="2216" spans="1:10">
      <c r="A2216" s="9">
        <v>510390</v>
      </c>
      <c r="B2216" s="16" t="s">
        <v>1468</v>
      </c>
      <c r="C2216" s="15" t="s">
        <v>27</v>
      </c>
      <c r="D2216" s="17">
        <v>41499</v>
      </c>
      <c r="E2216" s="8" t="str">
        <f>VLOOKUP(A2216,Planilha1!A:Y,20,FALSE)</f>
        <v>Sim</v>
      </c>
      <c r="F2216" s="8" t="str">
        <f>VLOOKUP(A2216,Planilha1!A:Y,21,FALSE)</f>
        <v>Sim</v>
      </c>
      <c r="G2216" s="8" t="str">
        <f>VLOOKUP(A2216,Planilha1!A:Y,22,FALSE)</f>
        <v>Sim</v>
      </c>
      <c r="H2216" s="8" t="str">
        <f>VLOOKUP(A2216,Planilha1!A:Y,23,FALSE)</f>
        <v>Sim</v>
      </c>
      <c r="I2216" s="8" t="str">
        <f>VLOOKUP(A2216,Planilha1!A:Y,24,FALSE)</f>
        <v>Sim</v>
      </c>
      <c r="J2216" s="8" t="str">
        <f>VLOOKUP(A2216,Planilha1!A:Y,25,FALSE)</f>
        <v>Sim</v>
      </c>
    </row>
    <row r="2217" spans="1:10">
      <c r="A2217" s="9">
        <v>510395</v>
      </c>
      <c r="B2217" s="16" t="s">
        <v>4460</v>
      </c>
      <c r="C2217" s="25" t="s">
        <v>27</v>
      </c>
      <c r="D2217" s="26">
        <v>45849</v>
      </c>
      <c r="E2217" s="8" t="str">
        <f>VLOOKUP(A2217,Planilha1!A:Y,20,FALSE)</f>
        <v>Sim</v>
      </c>
      <c r="F2217" s="8" t="str">
        <f>VLOOKUP(A2217,Planilha1!A:Y,21,FALSE)</f>
        <v>Sim</v>
      </c>
      <c r="G2217" s="8" t="str">
        <f>VLOOKUP(A2217,Planilha1!A:Y,22,FALSE)</f>
        <v>Sim</v>
      </c>
      <c r="H2217" s="8" t="str">
        <f>VLOOKUP(A2217,Planilha1!A:Y,23,FALSE)</f>
        <v>Sim</v>
      </c>
      <c r="I2217" s="8" t="str">
        <f>VLOOKUP(A2217,Planilha1!A:Y,24,FALSE)</f>
        <v>Sim</v>
      </c>
      <c r="J2217" s="8" t="str">
        <f>VLOOKUP(A2217,Planilha1!A:Y,25,FALSE)</f>
        <v>Sim</v>
      </c>
    </row>
    <row r="2218" spans="1:10">
      <c r="A2218" s="9">
        <v>510410</v>
      </c>
      <c r="B2218" s="16" t="s">
        <v>1469</v>
      </c>
      <c r="C2218" s="15" t="s">
        <v>27</v>
      </c>
      <c r="D2218" s="17">
        <v>43818</v>
      </c>
      <c r="E2218" s="8" t="str">
        <f>VLOOKUP(A2218,Planilha1!A:Y,20,FALSE)</f>
        <v>Sim</v>
      </c>
      <c r="F2218" s="8" t="str">
        <f>VLOOKUP(A2218,Planilha1!A:Y,21,FALSE)</f>
        <v>Sim</v>
      </c>
      <c r="G2218" s="8" t="str">
        <f>VLOOKUP(A2218,Planilha1!A:Y,22,FALSE)</f>
        <v>Sim</v>
      </c>
      <c r="H2218" s="8" t="str">
        <f>VLOOKUP(A2218,Planilha1!A:Y,23,FALSE)</f>
        <v>Sim</v>
      </c>
      <c r="I2218" s="8" t="str">
        <f>VLOOKUP(A2218,Planilha1!A:Y,24,FALSE)</f>
        <v>Sim</v>
      </c>
      <c r="J2218" s="8" t="str">
        <f>VLOOKUP(A2218,Planilha1!A:Y,25,FALSE)</f>
        <v>Sim</v>
      </c>
    </row>
    <row r="2219" spans="1:10">
      <c r="A2219" s="9">
        <v>510420</v>
      </c>
      <c r="B2219" s="16" t="s">
        <v>4461</v>
      </c>
      <c r="C2219" s="25" t="s">
        <v>27</v>
      </c>
      <c r="D2219" s="26">
        <v>45849</v>
      </c>
      <c r="E2219" s="8" t="str">
        <f>VLOOKUP(A2219,Planilha1!A:Y,20,FALSE)</f>
        <v>Não</v>
      </c>
      <c r="F2219" s="8" t="str">
        <f>VLOOKUP(A2219,Planilha1!A:Y,21,FALSE)</f>
        <v>Sim</v>
      </c>
      <c r="G2219" s="8" t="str">
        <f>VLOOKUP(A2219,Planilha1!A:Y,22,FALSE)</f>
        <v>Não</v>
      </c>
      <c r="H2219" s="8" t="str">
        <f>VLOOKUP(A2219,Planilha1!A:Y,23,FALSE)</f>
        <v>Sim</v>
      </c>
      <c r="I2219" s="8" t="str">
        <f>VLOOKUP(A2219,Planilha1!A:Y,24,FALSE)</f>
        <v>Não</v>
      </c>
      <c r="J2219" s="8" t="str">
        <f>VLOOKUP(A2219,Planilha1!A:Y,25,FALSE)</f>
        <v>Sim</v>
      </c>
    </row>
    <row r="2220" spans="1:10">
      <c r="A2220" s="9">
        <v>510450</v>
      </c>
      <c r="B2220" s="18" t="s">
        <v>1470</v>
      </c>
      <c r="C2220" s="15" t="s">
        <v>27</v>
      </c>
      <c r="D2220" s="17">
        <v>43445</v>
      </c>
      <c r="E2220" s="8" t="str">
        <f>VLOOKUP(A2220,Planilha1!A:Y,20,FALSE)</f>
        <v>Sim</v>
      </c>
      <c r="F2220" s="8" t="str">
        <f>VLOOKUP(A2220,Planilha1!A:Y,21,FALSE)</f>
        <v>Sim</v>
      </c>
      <c r="G2220" s="8" t="str">
        <f>VLOOKUP(A2220,Planilha1!A:Y,22,FALSE)</f>
        <v>Sim</v>
      </c>
      <c r="H2220" s="8" t="str">
        <f>VLOOKUP(A2220,Planilha1!A:Y,23,FALSE)</f>
        <v>Sim</v>
      </c>
      <c r="I2220" s="8" t="str">
        <f>VLOOKUP(A2220,Planilha1!A:Y,24,FALSE)</f>
        <v>Sim</v>
      </c>
      <c r="J2220" s="8" t="str">
        <f>VLOOKUP(A2220,Planilha1!A:Y,25,FALSE)</f>
        <v>Sim</v>
      </c>
    </row>
    <row r="2221" spans="1:10">
      <c r="A2221" s="9">
        <v>510452</v>
      </c>
      <c r="B2221" s="16" t="s">
        <v>4462</v>
      </c>
      <c r="C2221" s="25" t="s">
        <v>27</v>
      </c>
      <c r="D2221" s="26">
        <v>45849</v>
      </c>
      <c r="E2221" s="8" t="str">
        <f>VLOOKUP(A2221,Planilha1!A:Y,20,FALSE)</f>
        <v>Sim</v>
      </c>
      <c r="F2221" s="8" t="str">
        <f>VLOOKUP(A2221,Planilha1!A:Y,21,FALSE)</f>
        <v>Sim</v>
      </c>
      <c r="G2221" s="8" t="str">
        <f>VLOOKUP(A2221,Planilha1!A:Y,22,FALSE)</f>
        <v>Sim</v>
      </c>
      <c r="H2221" s="8" t="str">
        <f>VLOOKUP(A2221,Planilha1!A:Y,23,FALSE)</f>
        <v>Sim</v>
      </c>
      <c r="I2221" s="8" t="str">
        <f>VLOOKUP(A2221,Planilha1!A:Y,24,FALSE)</f>
        <v>Sim</v>
      </c>
      <c r="J2221" s="8" t="str">
        <f>VLOOKUP(A2221,Planilha1!A:Y,25,FALSE)</f>
        <v>Sim</v>
      </c>
    </row>
    <row r="2222" spans="1:10">
      <c r="A2222" s="9">
        <v>510454</v>
      </c>
      <c r="B2222" s="16" t="s">
        <v>4463</v>
      </c>
      <c r="C2222" s="25" t="s">
        <v>27</v>
      </c>
      <c r="D2222" s="26">
        <v>45849</v>
      </c>
      <c r="E2222" s="8" t="str">
        <f>VLOOKUP(A2222,Planilha1!A:Y,20,FALSE)</f>
        <v>Sim</v>
      </c>
      <c r="F2222" s="8" t="str">
        <f>VLOOKUP(A2222,Planilha1!A:Y,21,FALSE)</f>
        <v>Sim</v>
      </c>
      <c r="G2222" s="8" t="str">
        <f>VLOOKUP(A2222,Planilha1!A:Y,22,FALSE)</f>
        <v>Sim</v>
      </c>
      <c r="H2222" s="8" t="str">
        <f>VLOOKUP(A2222,Planilha1!A:Y,23,FALSE)</f>
        <v>Sim</v>
      </c>
      <c r="I2222" s="8" t="str">
        <f>VLOOKUP(A2222,Planilha1!A:Y,24,FALSE)</f>
        <v>Sim</v>
      </c>
      <c r="J2222" s="8" t="str">
        <f>VLOOKUP(A2222,Planilha1!A:Y,25,FALSE)</f>
        <v>Sim</v>
      </c>
    </row>
    <row r="2223" spans="1:10">
      <c r="A2223" s="9">
        <v>510455</v>
      </c>
      <c r="B2223" s="18" t="s">
        <v>3969</v>
      </c>
      <c r="C2223" s="15" t="s">
        <v>27</v>
      </c>
      <c r="D2223" s="17">
        <v>45574</v>
      </c>
      <c r="E2223" s="8" t="str">
        <f>VLOOKUP(A2223,Planilha1!A:Y,20,FALSE)</f>
        <v>Sim</v>
      </c>
      <c r="F2223" s="8" t="str">
        <f>VLOOKUP(A2223,Planilha1!A:Y,21,FALSE)</f>
        <v>Sim</v>
      </c>
      <c r="G2223" s="8" t="str">
        <f>VLOOKUP(A2223,Planilha1!A:Y,22,FALSE)</f>
        <v>Sim</v>
      </c>
      <c r="H2223" s="8" t="str">
        <f>VLOOKUP(A2223,Planilha1!A:Y,23,FALSE)</f>
        <v>Sim</v>
      </c>
      <c r="I2223" s="8" t="str">
        <f>VLOOKUP(A2223,Planilha1!A:Y,24,FALSE)</f>
        <v>Sim</v>
      </c>
      <c r="J2223" s="8" t="str">
        <f>VLOOKUP(A2223,Planilha1!A:Y,25,FALSE)</f>
        <v>Sim</v>
      </c>
    </row>
    <row r="2224" spans="1:10">
      <c r="A2224" s="9">
        <v>510460</v>
      </c>
      <c r="B2224" s="16" t="s">
        <v>1522</v>
      </c>
      <c r="C2224" s="15" t="s">
        <v>27</v>
      </c>
      <c r="D2224" s="17">
        <v>45280</v>
      </c>
      <c r="E2224" s="8" t="str">
        <f>VLOOKUP(A2224,Planilha1!A:Y,20,FALSE)</f>
        <v>Sim</v>
      </c>
      <c r="F2224" s="8" t="str">
        <f>VLOOKUP(A2224,Planilha1!A:Y,21,FALSE)</f>
        <v>Sim</v>
      </c>
      <c r="G2224" s="8" t="str">
        <f>VLOOKUP(A2224,Planilha1!A:Y,22,FALSE)</f>
        <v>Sim</v>
      </c>
      <c r="H2224" s="8" t="str">
        <f>VLOOKUP(A2224,Planilha1!A:Y,23,FALSE)</f>
        <v>Sim</v>
      </c>
      <c r="I2224" s="8" t="str">
        <f>VLOOKUP(A2224,Planilha1!A:Y,24,FALSE)</f>
        <v>Sim</v>
      </c>
      <c r="J2224" s="8" t="str">
        <f>VLOOKUP(A2224,Planilha1!A:Y,25,FALSE)</f>
        <v>Sim</v>
      </c>
    </row>
    <row r="2225" spans="1:10">
      <c r="A2225" s="9">
        <v>510490</v>
      </c>
      <c r="B2225" s="16" t="s">
        <v>3970</v>
      </c>
      <c r="C2225" s="15" t="s">
        <v>27</v>
      </c>
      <c r="D2225" s="17">
        <v>45574</v>
      </c>
      <c r="E2225" s="8" t="str">
        <f>VLOOKUP(A2225,Planilha1!A:Y,20,FALSE)</f>
        <v>Não</v>
      </c>
      <c r="F2225" s="8" t="str">
        <f>VLOOKUP(A2225,Planilha1!A:Y,21,FALSE)</f>
        <v>Sim</v>
      </c>
      <c r="G2225" s="8" t="str">
        <f>VLOOKUP(A2225,Planilha1!A:Y,22,FALSE)</f>
        <v>Não</v>
      </c>
      <c r="H2225" s="8" t="str">
        <f>VLOOKUP(A2225,Planilha1!A:Y,23,FALSE)</f>
        <v>Sim</v>
      </c>
      <c r="I2225" s="8" t="str">
        <f>VLOOKUP(A2225,Planilha1!A:Y,24,FALSE)</f>
        <v>Não</v>
      </c>
      <c r="J2225" s="8" t="str">
        <f>VLOOKUP(A2225,Planilha1!A:Y,25,FALSE)</f>
        <v>Sim</v>
      </c>
    </row>
    <row r="2226" spans="1:10">
      <c r="A2226" s="9">
        <v>510500</v>
      </c>
      <c r="B2226" s="16" t="s">
        <v>1471</v>
      </c>
      <c r="C2226" s="15" t="s">
        <v>27</v>
      </c>
      <c r="D2226" s="17">
        <v>43818</v>
      </c>
      <c r="E2226" s="8" t="str">
        <f>VLOOKUP(A2226,Planilha1!A:Y,20,FALSE)</f>
        <v>Sim</v>
      </c>
      <c r="F2226" s="8" t="str">
        <f>VLOOKUP(A2226,Planilha1!A:Y,21,FALSE)</f>
        <v>Sim</v>
      </c>
      <c r="G2226" s="8" t="str">
        <f>VLOOKUP(A2226,Planilha1!A:Y,22,FALSE)</f>
        <v>Sim</v>
      </c>
      <c r="H2226" s="8" t="str">
        <f>VLOOKUP(A2226,Planilha1!A:Y,23,FALSE)</f>
        <v>Sim</v>
      </c>
      <c r="I2226" s="8" t="str">
        <f>VLOOKUP(A2226,Planilha1!A:Y,24,FALSE)</f>
        <v>Sim</v>
      </c>
      <c r="J2226" s="8" t="str">
        <f>VLOOKUP(A2226,Planilha1!A:Y,25,FALSE)</f>
        <v>Sim</v>
      </c>
    </row>
    <row r="2227" spans="1:10">
      <c r="A2227" s="9">
        <v>510510</v>
      </c>
      <c r="B2227" s="16" t="s">
        <v>1472</v>
      </c>
      <c r="C2227" s="15" t="s">
        <v>27</v>
      </c>
      <c r="D2227" s="17">
        <v>43131</v>
      </c>
      <c r="E2227" s="8" t="str">
        <f>VLOOKUP(A2227,Planilha1!A:Y,20,FALSE)</f>
        <v>Não</v>
      </c>
      <c r="F2227" s="8" t="str">
        <f>VLOOKUP(A2227,Planilha1!A:Y,21,FALSE)</f>
        <v>Sim</v>
      </c>
      <c r="G2227" s="8" t="str">
        <f>VLOOKUP(A2227,Planilha1!A:Y,22,FALSE)</f>
        <v>Não</v>
      </c>
      <c r="H2227" s="8" t="str">
        <f>VLOOKUP(A2227,Planilha1!A:Y,23,FALSE)</f>
        <v>Sim</v>
      </c>
      <c r="I2227" s="8" t="str">
        <f>VLOOKUP(A2227,Planilha1!A:Y,24,FALSE)</f>
        <v>Não</v>
      </c>
      <c r="J2227" s="8" t="str">
        <f>VLOOKUP(A2227,Planilha1!A:Y,25,FALSE)</f>
        <v>Sim</v>
      </c>
    </row>
    <row r="2228" spans="1:10">
      <c r="A2228" s="9">
        <v>510515</v>
      </c>
      <c r="B2228" s="16" t="s">
        <v>1473</v>
      </c>
      <c r="C2228" s="15" t="s">
        <v>27</v>
      </c>
      <c r="D2228" s="17">
        <v>41136</v>
      </c>
      <c r="E2228" s="8" t="str">
        <f>VLOOKUP(A2228,Planilha1!A:Y,20,FALSE)</f>
        <v>Sim</v>
      </c>
      <c r="F2228" s="8" t="str">
        <f>VLOOKUP(A2228,Planilha1!A:Y,21,FALSE)</f>
        <v>Sim</v>
      </c>
      <c r="G2228" s="8" t="str">
        <f>VLOOKUP(A2228,Planilha1!A:Y,22,FALSE)</f>
        <v>Sim</v>
      </c>
      <c r="H2228" s="8" t="str">
        <f>VLOOKUP(A2228,Planilha1!A:Y,23,FALSE)</f>
        <v>Sim</v>
      </c>
      <c r="I2228" s="8" t="str">
        <f>VLOOKUP(A2228,Planilha1!A:Y,24,FALSE)</f>
        <v>Sim</v>
      </c>
      <c r="J2228" s="8" t="str">
        <f>VLOOKUP(A2228,Planilha1!A:Y,25,FALSE)</f>
        <v>Sim</v>
      </c>
    </row>
    <row r="2229" spans="1:10">
      <c r="A2229" s="9">
        <v>510517</v>
      </c>
      <c r="B2229" s="18" t="s">
        <v>1474</v>
      </c>
      <c r="C2229" s="15" t="s">
        <v>27</v>
      </c>
      <c r="D2229" s="17">
        <v>43445</v>
      </c>
      <c r="E2229" s="8" t="str">
        <f>VLOOKUP(A2229,Planilha1!A:Y,20,FALSE)</f>
        <v>Sim</v>
      </c>
      <c r="F2229" s="8" t="str">
        <f>VLOOKUP(A2229,Planilha1!A:Y,21,FALSE)</f>
        <v>Sim</v>
      </c>
      <c r="G2229" s="8" t="str">
        <f>VLOOKUP(A2229,Planilha1!A:Y,22,FALSE)</f>
        <v>Sim</v>
      </c>
      <c r="H2229" s="8" t="str">
        <f>VLOOKUP(A2229,Planilha1!A:Y,23,FALSE)</f>
        <v>Sim</v>
      </c>
      <c r="I2229" s="8" t="str">
        <f>VLOOKUP(A2229,Planilha1!A:Y,24,FALSE)</f>
        <v>Sim</v>
      </c>
      <c r="J2229" s="8" t="str">
        <f>VLOOKUP(A2229,Planilha1!A:Y,25,FALSE)</f>
        <v>Sim</v>
      </c>
    </row>
    <row r="2230" spans="1:10">
      <c r="A2230" s="9">
        <v>510520</v>
      </c>
      <c r="B2230" s="16" t="s">
        <v>4464</v>
      </c>
      <c r="C2230" s="25" t="s">
        <v>27</v>
      </c>
      <c r="D2230" s="26">
        <v>45849</v>
      </c>
      <c r="E2230" s="8" t="str">
        <f>VLOOKUP(A2230,Planilha1!A:Y,20,FALSE)</f>
        <v>Sim</v>
      </c>
      <c r="F2230" s="8" t="str">
        <f>VLOOKUP(A2230,Planilha1!A:Y,21,FALSE)</f>
        <v>Sim</v>
      </c>
      <c r="G2230" s="8" t="str">
        <f>VLOOKUP(A2230,Planilha1!A:Y,22,FALSE)</f>
        <v>Sim</v>
      </c>
      <c r="H2230" s="8" t="str">
        <f>VLOOKUP(A2230,Planilha1!A:Y,23,FALSE)</f>
        <v>Sim</v>
      </c>
      <c r="I2230" s="8" t="str">
        <f>VLOOKUP(A2230,Planilha1!A:Y,24,FALSE)</f>
        <v>Sim</v>
      </c>
      <c r="J2230" s="8" t="str">
        <f>VLOOKUP(A2230,Planilha1!A:Y,25,FALSE)</f>
        <v>Sim</v>
      </c>
    </row>
    <row r="2231" spans="1:10">
      <c r="A2231" s="9">
        <v>510523</v>
      </c>
      <c r="B2231" s="16" t="s">
        <v>4465</v>
      </c>
      <c r="C2231" s="15" t="s">
        <v>27</v>
      </c>
      <c r="D2231" s="17">
        <v>43445</v>
      </c>
      <c r="E2231" s="8" t="str">
        <f>VLOOKUP(A2231,Planilha1!A:Y,20,FALSE)</f>
        <v>Sim</v>
      </c>
      <c r="F2231" s="8" t="str">
        <f>VLOOKUP(A2231,Planilha1!A:Y,21,FALSE)</f>
        <v>Sim</v>
      </c>
      <c r="G2231" s="8" t="str">
        <f>VLOOKUP(A2231,Planilha1!A:Y,22,FALSE)</f>
        <v>Sim</v>
      </c>
      <c r="H2231" s="8" t="str">
        <f>VLOOKUP(A2231,Planilha1!A:Y,23,FALSE)</f>
        <v>Sim</v>
      </c>
      <c r="I2231" s="8" t="str">
        <f>VLOOKUP(A2231,Planilha1!A:Y,24,FALSE)</f>
        <v>Sim</v>
      </c>
      <c r="J2231" s="8" t="str">
        <f>VLOOKUP(A2231,Planilha1!A:Y,25,FALSE)</f>
        <v>Sim</v>
      </c>
    </row>
    <row r="2232" spans="1:10">
      <c r="A2232" s="9">
        <v>510530</v>
      </c>
      <c r="B2232" s="16" t="s">
        <v>1475</v>
      </c>
      <c r="C2232" s="15" t="s">
        <v>27</v>
      </c>
      <c r="D2232" s="17">
        <v>41136</v>
      </c>
      <c r="E2232" s="8" t="str">
        <f>VLOOKUP(A2232,Planilha1!A:Y,20,FALSE)</f>
        <v>Sim</v>
      </c>
      <c r="F2232" s="8" t="str">
        <f>VLOOKUP(A2232,Planilha1!A:Y,21,FALSE)</f>
        <v>Sim</v>
      </c>
      <c r="G2232" s="8" t="str">
        <f>VLOOKUP(A2232,Planilha1!A:Y,22,FALSE)</f>
        <v>Sim</v>
      </c>
      <c r="H2232" s="8" t="str">
        <f>VLOOKUP(A2232,Planilha1!A:Y,23,FALSE)</f>
        <v>Sim</v>
      </c>
      <c r="I2232" s="8" t="str">
        <f>VLOOKUP(A2232,Planilha1!A:Y,24,FALSE)</f>
        <v>Sim</v>
      </c>
      <c r="J2232" s="8" t="str">
        <f>VLOOKUP(A2232,Planilha1!A:Y,25,FALSE)</f>
        <v>Sim</v>
      </c>
    </row>
    <row r="2233" spans="1:10">
      <c r="A2233" s="9">
        <v>510558</v>
      </c>
      <c r="B2233" s="18" t="s">
        <v>4166</v>
      </c>
      <c r="C2233" s="25" t="s">
        <v>27</v>
      </c>
      <c r="D2233" s="26">
        <v>45642</v>
      </c>
      <c r="E2233" s="8" t="str">
        <f>VLOOKUP(A2233,Planilha1!A:Y,20,FALSE)</f>
        <v>Sim</v>
      </c>
      <c r="F2233" s="8" t="str">
        <f>VLOOKUP(A2233,Planilha1!A:Y,21,FALSE)</f>
        <v>Sim</v>
      </c>
      <c r="G2233" s="8" t="str">
        <f>VLOOKUP(A2233,Planilha1!A:Y,22,FALSE)</f>
        <v>Sim</v>
      </c>
      <c r="H2233" s="8" t="str">
        <f>VLOOKUP(A2233,Planilha1!A:Y,23,FALSE)</f>
        <v>Sim</v>
      </c>
      <c r="I2233" s="8" t="str">
        <f>VLOOKUP(A2233,Planilha1!A:Y,24,FALSE)</f>
        <v>Sim</v>
      </c>
      <c r="J2233" s="8" t="str">
        <f>VLOOKUP(A2233,Planilha1!A:Y,25,FALSE)</f>
        <v>Sim</v>
      </c>
    </row>
    <row r="2234" spans="1:10">
      <c r="A2234" s="9">
        <v>510560</v>
      </c>
      <c r="B2234" s="18" t="s">
        <v>4466</v>
      </c>
      <c r="C2234" s="25" t="s">
        <v>27</v>
      </c>
      <c r="D2234" s="26">
        <v>45849</v>
      </c>
      <c r="E2234" s="8" t="str">
        <f>VLOOKUP(A2234,Planilha1!A:Y,20,FALSE)</f>
        <v>Sim</v>
      </c>
      <c r="F2234" s="8" t="str">
        <f>VLOOKUP(A2234,Planilha1!A:Y,21,FALSE)</f>
        <v>Sim</v>
      </c>
      <c r="G2234" s="8" t="str">
        <f>VLOOKUP(A2234,Planilha1!A:Y,22,FALSE)</f>
        <v>Sim</v>
      </c>
      <c r="H2234" s="8" t="str">
        <f>VLOOKUP(A2234,Planilha1!A:Y,23,FALSE)</f>
        <v>Sim</v>
      </c>
      <c r="I2234" s="8" t="str">
        <f>VLOOKUP(A2234,Planilha1!A:Y,24,FALSE)</f>
        <v>Sim</v>
      </c>
      <c r="J2234" s="8" t="str">
        <f>VLOOKUP(A2234,Planilha1!A:Y,25,FALSE)</f>
        <v>Sim</v>
      </c>
    </row>
    <row r="2235" spans="1:10">
      <c r="A2235" s="9">
        <v>510562</v>
      </c>
      <c r="B2235" s="16" t="s">
        <v>4467</v>
      </c>
      <c r="C2235" s="25" t="s">
        <v>27</v>
      </c>
      <c r="D2235" s="26">
        <v>45849</v>
      </c>
      <c r="E2235" s="8" t="str">
        <f>VLOOKUP(A2235,Planilha1!A:Y,20,FALSE)</f>
        <v>Sim</v>
      </c>
      <c r="F2235" s="8" t="str">
        <f>VLOOKUP(A2235,Planilha1!A:Y,21,FALSE)</f>
        <v>Sim</v>
      </c>
      <c r="G2235" s="8" t="str">
        <f>VLOOKUP(A2235,Planilha1!A:Y,22,FALSE)</f>
        <v>Sim</v>
      </c>
      <c r="H2235" s="8" t="str">
        <f>VLOOKUP(A2235,Planilha1!A:Y,23,FALSE)</f>
        <v>Sim</v>
      </c>
      <c r="I2235" s="8" t="str">
        <f>VLOOKUP(A2235,Planilha1!A:Y,24,FALSE)</f>
        <v>Sim</v>
      </c>
      <c r="J2235" s="8" t="str">
        <f>VLOOKUP(A2235,Planilha1!A:Y,25,FALSE)</f>
        <v>Sim</v>
      </c>
    </row>
    <row r="2236" spans="1:10">
      <c r="A2236" s="9">
        <v>510590</v>
      </c>
      <c r="B2236" s="16" t="s">
        <v>1476</v>
      </c>
      <c r="C2236" s="15" t="s">
        <v>27</v>
      </c>
      <c r="D2236" s="17">
        <v>43818</v>
      </c>
      <c r="E2236" s="8" t="str">
        <f>VLOOKUP(A2236,Planilha1!A:Y,20,FALSE)</f>
        <v>Sim</v>
      </c>
      <c r="F2236" s="8" t="str">
        <f>VLOOKUP(A2236,Planilha1!A:Y,21,FALSE)</f>
        <v>Sim</v>
      </c>
      <c r="G2236" s="8" t="str">
        <f>VLOOKUP(A2236,Planilha1!A:Y,22,FALSE)</f>
        <v>Sim</v>
      </c>
      <c r="H2236" s="8" t="str">
        <f>VLOOKUP(A2236,Planilha1!A:Y,23,FALSE)</f>
        <v>Sim</v>
      </c>
      <c r="I2236" s="8" t="str">
        <f>VLOOKUP(A2236,Planilha1!A:Y,24,FALSE)</f>
        <v>Sim</v>
      </c>
      <c r="J2236" s="8" t="str">
        <f>VLOOKUP(A2236,Planilha1!A:Y,25,FALSE)</f>
        <v>Sim</v>
      </c>
    </row>
    <row r="2237" spans="1:10">
      <c r="A2237" s="9">
        <v>510600</v>
      </c>
      <c r="B2237" s="16" t="s">
        <v>4167</v>
      </c>
      <c r="C2237" s="25" t="s">
        <v>27</v>
      </c>
      <c r="D2237" s="26">
        <v>45642</v>
      </c>
      <c r="E2237" s="8" t="str">
        <f>VLOOKUP(A2237,Planilha1!A:Y,20,FALSE)</f>
        <v>Sim</v>
      </c>
      <c r="F2237" s="8" t="str">
        <f>VLOOKUP(A2237,Planilha1!A:Y,21,FALSE)</f>
        <v>Sim</v>
      </c>
      <c r="G2237" s="8" t="str">
        <f>VLOOKUP(A2237,Planilha1!A:Y,22,FALSE)</f>
        <v>Sim</v>
      </c>
      <c r="H2237" s="8" t="str">
        <f>VLOOKUP(A2237,Planilha1!A:Y,23,FALSE)</f>
        <v>Sim</v>
      </c>
      <c r="I2237" s="8" t="str">
        <f>VLOOKUP(A2237,Planilha1!A:Y,24,FALSE)</f>
        <v>Não</v>
      </c>
      <c r="J2237" s="8" t="str">
        <f>VLOOKUP(A2237,Planilha1!A:Y,25,FALSE)</f>
        <v>Sim</v>
      </c>
    </row>
    <row r="2238" spans="1:10">
      <c r="A2238" s="9">
        <v>510610</v>
      </c>
      <c r="B2238" s="16" t="s">
        <v>1477</v>
      </c>
      <c r="C2238" s="15" t="s">
        <v>27</v>
      </c>
      <c r="D2238" s="17">
        <v>41905</v>
      </c>
      <c r="E2238" s="8" t="str">
        <f>VLOOKUP(A2238,Planilha1!A:Y,20,FALSE)</f>
        <v>Sim</v>
      </c>
      <c r="F2238" s="8" t="str">
        <f>VLOOKUP(A2238,Planilha1!A:Y,21,FALSE)</f>
        <v>Sim</v>
      </c>
      <c r="G2238" s="8" t="str">
        <f>VLOOKUP(A2238,Planilha1!A:Y,22,FALSE)</f>
        <v>Sim</v>
      </c>
      <c r="H2238" s="8" t="str">
        <f>VLOOKUP(A2238,Planilha1!A:Y,23,FALSE)</f>
        <v>Sim</v>
      </c>
      <c r="I2238" s="8" t="str">
        <f>VLOOKUP(A2238,Planilha1!A:Y,24,FALSE)</f>
        <v>Sim</v>
      </c>
      <c r="J2238" s="8" t="str">
        <f>VLOOKUP(A2238,Planilha1!A:Y,25,FALSE)</f>
        <v>Sim</v>
      </c>
    </row>
    <row r="2239" spans="1:10">
      <c r="A2239" s="9">
        <v>510615</v>
      </c>
      <c r="B2239" s="16" t="s">
        <v>1478</v>
      </c>
      <c r="C2239" s="15" t="s">
        <v>27</v>
      </c>
      <c r="D2239" s="17">
        <v>41136</v>
      </c>
      <c r="E2239" s="8" t="str">
        <f>VLOOKUP(A2239,Planilha1!A:Y,20,FALSE)</f>
        <v>Não</v>
      </c>
      <c r="F2239" s="8" t="str">
        <f>VLOOKUP(A2239,Planilha1!A:Y,21,FALSE)</f>
        <v>Sim</v>
      </c>
      <c r="G2239" s="8" t="str">
        <f>VLOOKUP(A2239,Planilha1!A:Y,22,FALSE)</f>
        <v>Não</v>
      </c>
      <c r="H2239" s="8" t="str">
        <f>VLOOKUP(A2239,Planilha1!A:Y,23,FALSE)</f>
        <v>Sim</v>
      </c>
      <c r="I2239" s="8" t="str">
        <f>VLOOKUP(A2239,Planilha1!A:Y,24,FALSE)</f>
        <v>Não</v>
      </c>
      <c r="J2239" s="8" t="str">
        <f>VLOOKUP(A2239,Planilha1!A:Y,25,FALSE)</f>
        <v>Sim</v>
      </c>
    </row>
    <row r="2240" spans="1:10">
      <c r="A2240" s="9">
        <v>510620</v>
      </c>
      <c r="B2240" s="16" t="s">
        <v>1479</v>
      </c>
      <c r="C2240" s="15" t="s">
        <v>27</v>
      </c>
      <c r="D2240" s="17">
        <v>43131</v>
      </c>
      <c r="E2240" s="8" t="str">
        <f>VLOOKUP(A2240,Planilha1!A:Y,20,FALSE)</f>
        <v>Sim</v>
      </c>
      <c r="F2240" s="8" t="str">
        <f>VLOOKUP(A2240,Planilha1!A:Y,21,FALSE)</f>
        <v>Sim</v>
      </c>
      <c r="G2240" s="8" t="str">
        <f>VLOOKUP(A2240,Planilha1!A:Y,22,FALSE)</f>
        <v>Sim</v>
      </c>
      <c r="H2240" s="8" t="str">
        <f>VLOOKUP(A2240,Planilha1!A:Y,23,FALSE)</f>
        <v>Sim</v>
      </c>
      <c r="I2240" s="8" t="str">
        <f>VLOOKUP(A2240,Planilha1!A:Y,24,FALSE)</f>
        <v>Sim</v>
      </c>
      <c r="J2240" s="8" t="str">
        <f>VLOOKUP(A2240,Planilha1!A:Y,25,FALSE)</f>
        <v>Sim</v>
      </c>
    </row>
    <row r="2241" spans="1:10">
      <c r="A2241" s="9">
        <v>510621</v>
      </c>
      <c r="B2241" s="18" t="s">
        <v>3971</v>
      </c>
      <c r="C2241" s="15" t="s">
        <v>27</v>
      </c>
      <c r="D2241" s="17">
        <v>45574</v>
      </c>
      <c r="E2241" s="8" t="str">
        <f>VLOOKUP(A2241,Planilha1!A:Y,20,FALSE)</f>
        <v>Não</v>
      </c>
      <c r="F2241" s="8" t="str">
        <f>VLOOKUP(A2241,Planilha1!A:Y,21,FALSE)</f>
        <v>Não</v>
      </c>
      <c r="G2241" s="8" t="str">
        <f>VLOOKUP(A2241,Planilha1!A:Y,22,FALSE)</f>
        <v>Não</v>
      </c>
      <c r="H2241" s="8" t="str">
        <f>VLOOKUP(A2241,Planilha1!A:Y,23,FALSE)</f>
        <v>Não</v>
      </c>
      <c r="I2241" s="8" t="str">
        <f>VLOOKUP(A2241,Planilha1!A:Y,24,FALSE)</f>
        <v>Não</v>
      </c>
      <c r="J2241" s="8" t="str">
        <f>VLOOKUP(A2241,Planilha1!A:Y,25,FALSE)</f>
        <v>Não</v>
      </c>
    </row>
    <row r="2242" spans="1:10">
      <c r="A2242" s="9">
        <v>510880</v>
      </c>
      <c r="B2242" s="16" t="s">
        <v>1523</v>
      </c>
      <c r="C2242" s="15" t="s">
        <v>27</v>
      </c>
      <c r="D2242" s="17">
        <v>45280</v>
      </c>
      <c r="E2242" s="8" t="str">
        <f>VLOOKUP(A2242,Planilha1!A:Y,20,FALSE)</f>
        <v>Sim</v>
      </c>
      <c r="F2242" s="8" t="str">
        <f>VLOOKUP(A2242,Planilha1!A:Y,21,FALSE)</f>
        <v>Sim</v>
      </c>
      <c r="G2242" s="8" t="str">
        <f>VLOOKUP(A2242,Planilha1!A:Y,22,FALSE)</f>
        <v>Sim</v>
      </c>
      <c r="H2242" s="8" t="str">
        <f>VLOOKUP(A2242,Planilha1!A:Y,23,FALSE)</f>
        <v>Sim</v>
      </c>
      <c r="I2242" s="8" t="str">
        <f>VLOOKUP(A2242,Planilha1!A:Y,24,FALSE)</f>
        <v>Sim</v>
      </c>
      <c r="J2242" s="8" t="str">
        <f>VLOOKUP(A2242,Planilha1!A:Y,25,FALSE)</f>
        <v>Sim</v>
      </c>
    </row>
    <row r="2243" spans="1:10">
      <c r="A2243" s="9">
        <v>510618</v>
      </c>
      <c r="B2243" s="16" t="s">
        <v>1480</v>
      </c>
      <c r="C2243" s="15" t="s">
        <v>27</v>
      </c>
      <c r="D2243" s="17">
        <v>41136</v>
      </c>
      <c r="E2243" s="8" t="str">
        <f>VLOOKUP(A2243,Planilha1!A:Y,20,FALSE)</f>
        <v>Sim</v>
      </c>
      <c r="F2243" s="8" t="str">
        <f>VLOOKUP(A2243,Planilha1!A:Y,21,FALSE)</f>
        <v>Sim</v>
      </c>
      <c r="G2243" s="8" t="str">
        <f>VLOOKUP(A2243,Planilha1!A:Y,22,FALSE)</f>
        <v>Sim</v>
      </c>
      <c r="H2243" s="8" t="str">
        <f>VLOOKUP(A2243,Planilha1!A:Y,23,FALSE)</f>
        <v>Sim</v>
      </c>
      <c r="I2243" s="8" t="str">
        <f>VLOOKUP(A2243,Planilha1!A:Y,24,FALSE)</f>
        <v>Sim</v>
      </c>
      <c r="J2243" s="8" t="str">
        <f>VLOOKUP(A2243,Planilha1!A:Y,25,FALSE)</f>
        <v>Sim</v>
      </c>
    </row>
    <row r="2244" spans="1:10">
      <c r="A2244" s="9">
        <v>510885</v>
      </c>
      <c r="B2244" s="16" t="s">
        <v>4468</v>
      </c>
      <c r="C2244" s="25" t="s">
        <v>27</v>
      </c>
      <c r="D2244" s="26">
        <v>45849</v>
      </c>
      <c r="E2244" s="8" t="str">
        <f>VLOOKUP(A2244,Planilha1!A:Y,20,FALSE)</f>
        <v>Sim</v>
      </c>
      <c r="F2244" s="8" t="str">
        <f>VLOOKUP(A2244,Planilha1!A:Y,21,FALSE)</f>
        <v>Sim</v>
      </c>
      <c r="G2244" s="8" t="str">
        <f>VLOOKUP(A2244,Planilha1!A:Y,22,FALSE)</f>
        <v>Sim</v>
      </c>
      <c r="H2244" s="8" t="str">
        <f>VLOOKUP(A2244,Planilha1!A:Y,23,FALSE)</f>
        <v>Sim</v>
      </c>
      <c r="I2244" s="8" t="str">
        <f>VLOOKUP(A2244,Planilha1!A:Y,24,FALSE)</f>
        <v>Sim</v>
      </c>
      <c r="J2244" s="8" t="str">
        <f>VLOOKUP(A2244,Planilha1!A:Y,25,FALSE)</f>
        <v>Sim</v>
      </c>
    </row>
    <row r="2245" spans="1:10" ht="15.75">
      <c r="A2245" s="19">
        <v>510890</v>
      </c>
      <c r="B2245" s="24" t="s">
        <v>1481</v>
      </c>
      <c r="C2245" s="15" t="s">
        <v>27</v>
      </c>
      <c r="D2245" s="17">
        <v>41905</v>
      </c>
      <c r="E2245" s="8" t="str">
        <f>VLOOKUP(A2245,Planilha1!A:Y,20,FALSE)</f>
        <v>Sim</v>
      </c>
      <c r="F2245" s="8" t="str">
        <f>VLOOKUP(A2245,Planilha1!A:Y,21,FALSE)</f>
        <v>Sim</v>
      </c>
      <c r="G2245" s="8" t="str">
        <f>VLOOKUP(A2245,Planilha1!A:Y,22,FALSE)</f>
        <v>Sim</v>
      </c>
      <c r="H2245" s="8" t="str">
        <f>VLOOKUP(A2245,Planilha1!A:Y,23,FALSE)</f>
        <v>Sim</v>
      </c>
      <c r="I2245" s="8" t="str">
        <f>VLOOKUP(A2245,Planilha1!A:Y,24,FALSE)</f>
        <v>Sim</v>
      </c>
      <c r="J2245" s="8" t="str">
        <f>VLOOKUP(A2245,Planilha1!A:Y,25,FALSE)</f>
        <v>Sim</v>
      </c>
    </row>
    <row r="2246" spans="1:10">
      <c r="A2246" s="9">
        <v>510895</v>
      </c>
      <c r="B2246" s="16" t="s">
        <v>3972</v>
      </c>
      <c r="C2246" s="15" t="s">
        <v>27</v>
      </c>
      <c r="D2246" s="17">
        <v>45574</v>
      </c>
      <c r="E2246" s="8" t="str">
        <f>VLOOKUP(A2246,Planilha1!A:Y,20,FALSE)</f>
        <v>Sim</v>
      </c>
      <c r="F2246" s="8" t="str">
        <f>VLOOKUP(A2246,Planilha1!A:Y,21,FALSE)</f>
        <v>Sim</v>
      </c>
      <c r="G2246" s="8" t="str">
        <f>VLOOKUP(A2246,Planilha1!A:Y,22,FALSE)</f>
        <v>Sim</v>
      </c>
      <c r="H2246" s="8" t="str">
        <f>VLOOKUP(A2246,Planilha1!A:Y,23,FALSE)</f>
        <v>Sim</v>
      </c>
      <c r="I2246" s="8" t="str">
        <f>VLOOKUP(A2246,Planilha1!A:Y,24,FALSE)</f>
        <v>Sim</v>
      </c>
      <c r="J2246" s="8" t="str">
        <f>VLOOKUP(A2246,Planilha1!A:Y,25,FALSE)</f>
        <v>Sim</v>
      </c>
    </row>
    <row r="2247" spans="1:10">
      <c r="A2247" s="9">
        <v>510617</v>
      </c>
      <c r="B2247" s="18" t="s">
        <v>1482</v>
      </c>
      <c r="C2247" s="15" t="s">
        <v>27</v>
      </c>
      <c r="D2247" s="17">
        <v>43084</v>
      </c>
      <c r="E2247" s="8" t="str">
        <f>VLOOKUP(A2247,Planilha1!A:Y,20,FALSE)</f>
        <v>Sim</v>
      </c>
      <c r="F2247" s="8" t="str">
        <f>VLOOKUP(A2247,Planilha1!A:Y,21,FALSE)</f>
        <v>Sim</v>
      </c>
      <c r="G2247" s="8" t="str">
        <f>VLOOKUP(A2247,Planilha1!A:Y,22,FALSE)</f>
        <v>Sim</v>
      </c>
      <c r="H2247" s="8" t="str">
        <f>VLOOKUP(A2247,Planilha1!A:Y,23,FALSE)</f>
        <v>Sim</v>
      </c>
      <c r="I2247" s="8" t="str">
        <f>VLOOKUP(A2247,Planilha1!A:Y,24,FALSE)</f>
        <v>Sim</v>
      </c>
      <c r="J2247" s="8" t="str">
        <f>VLOOKUP(A2247,Planilha1!A:Y,25,FALSE)</f>
        <v>Sim</v>
      </c>
    </row>
    <row r="2248" spans="1:10">
      <c r="A2248" s="9">
        <v>510623</v>
      </c>
      <c r="B2248" s="16" t="s">
        <v>1483</v>
      </c>
      <c r="C2248" s="15" t="s">
        <v>27</v>
      </c>
      <c r="D2248" s="17">
        <v>43445</v>
      </c>
      <c r="E2248" s="8" t="str">
        <f>VLOOKUP(A2248,Planilha1!A:Y,20,FALSE)</f>
        <v>Não</v>
      </c>
      <c r="F2248" s="8" t="str">
        <f>VLOOKUP(A2248,Planilha1!A:Y,21,FALSE)</f>
        <v>Não</v>
      </c>
      <c r="G2248" s="8" t="str">
        <f>VLOOKUP(A2248,Planilha1!A:Y,22,FALSE)</f>
        <v>Não</v>
      </c>
      <c r="H2248" s="8" t="str">
        <f>VLOOKUP(A2248,Planilha1!A:Y,23,FALSE)</f>
        <v>Não</v>
      </c>
      <c r="I2248" s="8" t="str">
        <f>VLOOKUP(A2248,Planilha1!A:Y,24,FALSE)</f>
        <v>Não</v>
      </c>
      <c r="J2248" s="8" t="str">
        <f>VLOOKUP(A2248,Planilha1!A:Y,25,FALSE)</f>
        <v>Não</v>
      </c>
    </row>
    <row r="2249" spans="1:10">
      <c r="A2249" s="9">
        <v>510619</v>
      </c>
      <c r="B2249" s="16" t="s">
        <v>4469</v>
      </c>
      <c r="C2249" s="25" t="s">
        <v>27</v>
      </c>
      <c r="D2249" s="26">
        <v>45849</v>
      </c>
      <c r="E2249" s="8" t="str">
        <f>VLOOKUP(A2249,Planilha1!A:Y,20,FALSE)</f>
        <v>Sim</v>
      </c>
      <c r="F2249" s="8" t="str">
        <f>VLOOKUP(A2249,Planilha1!A:Y,21,FALSE)</f>
        <v>Sim</v>
      </c>
      <c r="G2249" s="8" t="str">
        <f>VLOOKUP(A2249,Planilha1!A:Y,22,FALSE)</f>
        <v>Sim</v>
      </c>
      <c r="H2249" s="8" t="str">
        <f>VLOOKUP(A2249,Planilha1!A:Y,23,FALSE)</f>
        <v>Sim</v>
      </c>
      <c r="I2249" s="8" t="str">
        <f>VLOOKUP(A2249,Planilha1!A:Y,24,FALSE)</f>
        <v>Sim</v>
      </c>
      <c r="J2249" s="8" t="str">
        <f>VLOOKUP(A2249,Planilha1!A:Y,25,FALSE)</f>
        <v>Sim</v>
      </c>
    </row>
    <row r="2250" spans="1:10">
      <c r="A2250" s="9">
        <v>510624</v>
      </c>
      <c r="B2250" s="16" t="s">
        <v>1484</v>
      </c>
      <c r="C2250" s="15" t="s">
        <v>27</v>
      </c>
      <c r="D2250" s="17">
        <v>41905</v>
      </c>
      <c r="E2250" s="8" t="str">
        <f>VLOOKUP(A2250,Planilha1!A:Y,20,FALSE)</f>
        <v>Sim</v>
      </c>
      <c r="F2250" s="8" t="str">
        <f>VLOOKUP(A2250,Planilha1!A:Y,21,FALSE)</f>
        <v>Sim</v>
      </c>
      <c r="G2250" s="8" t="str">
        <f>VLOOKUP(A2250,Planilha1!A:Y,22,FALSE)</f>
        <v>Sim</v>
      </c>
      <c r="H2250" s="8" t="str">
        <f>VLOOKUP(A2250,Planilha1!A:Y,23,FALSE)</f>
        <v>Sim</v>
      </c>
      <c r="I2250" s="8" t="str">
        <f>VLOOKUP(A2250,Planilha1!A:Y,24,FALSE)</f>
        <v>Sim</v>
      </c>
      <c r="J2250" s="8" t="str">
        <f>VLOOKUP(A2250,Planilha1!A:Y,25,FALSE)</f>
        <v>Sim</v>
      </c>
    </row>
    <row r="2251" spans="1:10">
      <c r="A2251" s="9">
        <v>510625</v>
      </c>
      <c r="B2251" s="18" t="s">
        <v>4470</v>
      </c>
      <c r="C2251" s="25" t="s">
        <v>27</v>
      </c>
      <c r="D2251" s="26">
        <v>45849</v>
      </c>
      <c r="E2251" s="8" t="str">
        <f>VLOOKUP(A2251,Planilha1!A:Y,20,FALSE)</f>
        <v>Sim</v>
      </c>
      <c r="F2251" s="8" t="str">
        <f>VLOOKUP(A2251,Planilha1!A:Y,21,FALSE)</f>
        <v>Sim</v>
      </c>
      <c r="G2251" s="8" t="str">
        <f>VLOOKUP(A2251,Planilha1!A:Y,22,FALSE)</f>
        <v>Sim</v>
      </c>
      <c r="H2251" s="8" t="str">
        <f>VLOOKUP(A2251,Planilha1!A:Y,23,FALSE)</f>
        <v>Sim</v>
      </c>
      <c r="I2251" s="8" t="str">
        <f>VLOOKUP(A2251,Planilha1!A:Y,24,FALSE)</f>
        <v>Sim</v>
      </c>
      <c r="J2251" s="8" t="str">
        <f>VLOOKUP(A2251,Planilha1!A:Y,25,FALSE)</f>
        <v>Sim</v>
      </c>
    </row>
    <row r="2252" spans="1:10">
      <c r="A2252" s="9">
        <v>510627</v>
      </c>
      <c r="B2252" s="16" t="s">
        <v>1485</v>
      </c>
      <c r="C2252" s="15" t="s">
        <v>27</v>
      </c>
      <c r="D2252" s="17">
        <v>43445</v>
      </c>
      <c r="E2252" s="8" t="str">
        <f>VLOOKUP(A2252,Planilha1!A:Y,20,FALSE)</f>
        <v>Sim</v>
      </c>
      <c r="F2252" s="8" t="str">
        <f>VLOOKUP(A2252,Planilha1!A:Y,21,FALSE)</f>
        <v>Sim</v>
      </c>
      <c r="G2252" s="8" t="str">
        <f>VLOOKUP(A2252,Planilha1!A:Y,22,FALSE)</f>
        <v>Sim</v>
      </c>
      <c r="H2252" s="8" t="str">
        <f>VLOOKUP(A2252,Planilha1!A:Y,23,FALSE)</f>
        <v>Sim</v>
      </c>
      <c r="I2252" s="8" t="str">
        <f>VLOOKUP(A2252,Planilha1!A:Y,24,FALSE)</f>
        <v>Sim</v>
      </c>
      <c r="J2252" s="8" t="str">
        <f>VLOOKUP(A2252,Planilha1!A:Y,25,FALSE)</f>
        <v>Sim</v>
      </c>
    </row>
    <row r="2253" spans="1:10" ht="15.75">
      <c r="A2253" s="19">
        <v>510626</v>
      </c>
      <c r="B2253" s="24" t="s">
        <v>3973</v>
      </c>
      <c r="C2253" s="15" t="s">
        <v>27</v>
      </c>
      <c r="D2253" s="17">
        <v>45574</v>
      </c>
      <c r="E2253" s="8" t="str">
        <f>VLOOKUP(A2253,Planilha1!A:Y,20,FALSE)</f>
        <v>Sim</v>
      </c>
      <c r="F2253" s="8" t="str">
        <f>VLOOKUP(A2253,Planilha1!A:Y,21,FALSE)</f>
        <v>Sim</v>
      </c>
      <c r="G2253" s="8" t="str">
        <f>VLOOKUP(A2253,Planilha1!A:Y,22,FALSE)</f>
        <v>Sim</v>
      </c>
      <c r="H2253" s="8" t="str">
        <f>VLOOKUP(A2253,Planilha1!A:Y,23,FALSE)</f>
        <v>Sim</v>
      </c>
      <c r="I2253" s="8" t="str">
        <f>VLOOKUP(A2253,Planilha1!A:Y,24,FALSE)</f>
        <v>Sim</v>
      </c>
      <c r="J2253" s="8" t="str">
        <f>VLOOKUP(A2253,Planilha1!A:Y,25,FALSE)</f>
        <v>Sim</v>
      </c>
    </row>
    <row r="2254" spans="1:10">
      <c r="A2254" s="9">
        <v>510631</v>
      </c>
      <c r="B2254" s="16" t="s">
        <v>1486</v>
      </c>
      <c r="C2254" s="15" t="s">
        <v>27</v>
      </c>
      <c r="D2254" s="17">
        <v>43084</v>
      </c>
      <c r="E2254" s="8" t="str">
        <f>VLOOKUP(A2254,Planilha1!A:Y,20,FALSE)</f>
        <v>Sim</v>
      </c>
      <c r="F2254" s="8" t="str">
        <f>VLOOKUP(A2254,Planilha1!A:Y,21,FALSE)</f>
        <v>Sim</v>
      </c>
      <c r="G2254" s="8" t="str">
        <f>VLOOKUP(A2254,Planilha1!A:Y,22,FALSE)</f>
        <v>Não</v>
      </c>
      <c r="H2254" s="8" t="str">
        <f>VLOOKUP(A2254,Planilha1!A:Y,23,FALSE)</f>
        <v>Sim</v>
      </c>
      <c r="I2254" s="8" t="str">
        <f>VLOOKUP(A2254,Planilha1!A:Y,24,FALSE)</f>
        <v>Não</v>
      </c>
      <c r="J2254" s="8" t="str">
        <f>VLOOKUP(A2254,Planilha1!A:Y,25,FALSE)</f>
        <v>Sim</v>
      </c>
    </row>
    <row r="2255" spans="1:10">
      <c r="A2255" s="9">
        <v>510628</v>
      </c>
      <c r="B2255" s="16" t="s">
        <v>1487</v>
      </c>
      <c r="C2255" s="15" t="s">
        <v>27</v>
      </c>
      <c r="D2255" s="17">
        <v>43131</v>
      </c>
      <c r="E2255" s="8" t="str">
        <f>VLOOKUP(A2255,Planilha1!A:Y,20,FALSE)</f>
        <v>Sim</v>
      </c>
      <c r="F2255" s="8" t="str">
        <f>VLOOKUP(A2255,Planilha1!A:Y,21,FALSE)</f>
        <v>Sim</v>
      </c>
      <c r="G2255" s="8" t="str">
        <f>VLOOKUP(A2255,Planilha1!A:Y,22,FALSE)</f>
        <v>Não</v>
      </c>
      <c r="H2255" s="8" t="str">
        <f>VLOOKUP(A2255,Planilha1!A:Y,23,FALSE)</f>
        <v>Sim</v>
      </c>
      <c r="I2255" s="8" t="str">
        <f>VLOOKUP(A2255,Planilha1!A:Y,24,FALSE)</f>
        <v>Não</v>
      </c>
      <c r="J2255" s="8" t="str">
        <f>VLOOKUP(A2255,Planilha1!A:Y,25,FALSE)</f>
        <v>Não</v>
      </c>
    </row>
    <row r="2256" spans="1:10">
      <c r="A2256" s="9">
        <v>510629</v>
      </c>
      <c r="B2256" s="16" t="s">
        <v>1488</v>
      </c>
      <c r="C2256" s="15" t="s">
        <v>27</v>
      </c>
      <c r="D2256" s="17">
        <v>41136</v>
      </c>
      <c r="E2256" s="8" t="str">
        <f>VLOOKUP(A2256,Planilha1!A:Y,20,FALSE)</f>
        <v>Não</v>
      </c>
      <c r="F2256" s="8" t="str">
        <f>VLOOKUP(A2256,Planilha1!A:Y,21,FALSE)</f>
        <v>Não</v>
      </c>
      <c r="G2256" s="8" t="str">
        <f>VLOOKUP(A2256,Planilha1!A:Y,22,FALSE)</f>
        <v>Não</v>
      </c>
      <c r="H2256" s="8" t="str">
        <f>VLOOKUP(A2256,Planilha1!A:Y,23,FALSE)</f>
        <v>Sim</v>
      </c>
      <c r="I2256" s="8" t="str">
        <f>VLOOKUP(A2256,Planilha1!A:Y,24,FALSE)</f>
        <v>Não</v>
      </c>
      <c r="J2256" s="8" t="str">
        <f>VLOOKUP(A2256,Planilha1!A:Y,25,FALSE)</f>
        <v>Não</v>
      </c>
    </row>
    <row r="2257" spans="1:10">
      <c r="A2257" s="9">
        <v>510630</v>
      </c>
      <c r="B2257" s="16" t="s">
        <v>1489</v>
      </c>
      <c r="C2257" s="15" t="s">
        <v>27</v>
      </c>
      <c r="D2257" s="17">
        <v>43131</v>
      </c>
      <c r="E2257" s="8" t="str">
        <f>VLOOKUP(A2257,Planilha1!A:Y,20,FALSE)</f>
        <v>Sim</v>
      </c>
      <c r="F2257" s="8" t="str">
        <f>VLOOKUP(A2257,Planilha1!A:Y,21,FALSE)</f>
        <v>Sim</v>
      </c>
      <c r="G2257" s="8" t="str">
        <f>VLOOKUP(A2257,Planilha1!A:Y,22,FALSE)</f>
        <v>Sim</v>
      </c>
      <c r="H2257" s="8" t="str">
        <f>VLOOKUP(A2257,Planilha1!A:Y,23,FALSE)</f>
        <v>Sim</v>
      </c>
      <c r="I2257" s="8" t="str">
        <f>VLOOKUP(A2257,Planilha1!A:Y,24,FALSE)</f>
        <v>Sim</v>
      </c>
      <c r="J2257" s="8" t="str">
        <f>VLOOKUP(A2257,Planilha1!A:Y,25,FALSE)</f>
        <v>Sim</v>
      </c>
    </row>
    <row r="2258" spans="1:10">
      <c r="A2258" s="9">
        <v>510637</v>
      </c>
      <c r="B2258" s="16" t="s">
        <v>1490</v>
      </c>
      <c r="C2258" s="15" t="s">
        <v>27</v>
      </c>
      <c r="D2258" s="17">
        <v>43445</v>
      </c>
      <c r="E2258" s="8" t="str">
        <f>VLOOKUP(A2258,Planilha1!A:Y,20,FALSE)</f>
        <v>Sim</v>
      </c>
      <c r="F2258" s="8" t="str">
        <f>VLOOKUP(A2258,Planilha1!A:Y,21,FALSE)</f>
        <v>Sim</v>
      </c>
      <c r="G2258" s="8" t="str">
        <f>VLOOKUP(A2258,Planilha1!A:Y,22,FALSE)</f>
        <v>Sim</v>
      </c>
      <c r="H2258" s="8" t="str">
        <f>VLOOKUP(A2258,Planilha1!A:Y,23,FALSE)</f>
        <v>Sim</v>
      </c>
      <c r="I2258" s="8" t="str">
        <f>VLOOKUP(A2258,Planilha1!A:Y,24,FALSE)</f>
        <v>Sim</v>
      </c>
      <c r="J2258" s="8" t="str">
        <f>VLOOKUP(A2258,Planilha1!A:Y,25,FALSE)</f>
        <v>Sim</v>
      </c>
    </row>
    <row r="2259" spans="1:10">
      <c r="A2259" s="9">
        <v>510642</v>
      </c>
      <c r="B2259" s="18" t="s">
        <v>1491</v>
      </c>
      <c r="C2259" s="15" t="s">
        <v>27</v>
      </c>
      <c r="D2259" s="17">
        <v>41905</v>
      </c>
      <c r="E2259" s="8" t="str">
        <f>VLOOKUP(A2259,Planilha1!A:Y,20,FALSE)</f>
        <v>Sim</v>
      </c>
      <c r="F2259" s="8" t="str">
        <f>VLOOKUP(A2259,Planilha1!A:Y,21,FALSE)</f>
        <v>Sim</v>
      </c>
      <c r="G2259" s="8" t="str">
        <f>VLOOKUP(A2259,Planilha1!A:Y,22,FALSE)</f>
        <v>Sim</v>
      </c>
      <c r="H2259" s="8" t="str">
        <f>VLOOKUP(A2259,Planilha1!A:Y,23,FALSE)</f>
        <v>Sim</v>
      </c>
      <c r="I2259" s="8" t="str">
        <f>VLOOKUP(A2259,Planilha1!A:Y,24,FALSE)</f>
        <v>Sim</v>
      </c>
      <c r="J2259" s="8" t="str">
        <f>VLOOKUP(A2259,Planilha1!A:Y,25,FALSE)</f>
        <v>Sim</v>
      </c>
    </row>
    <row r="2260" spans="1:10" ht="15.75">
      <c r="A2260" s="19">
        <v>510645</v>
      </c>
      <c r="B2260" s="24" t="s">
        <v>1492</v>
      </c>
      <c r="C2260" s="15" t="s">
        <v>27</v>
      </c>
      <c r="D2260" s="17">
        <v>43084</v>
      </c>
      <c r="E2260" s="8" t="str">
        <f>VLOOKUP(A2260,Planilha1!A:Y,20,FALSE)</f>
        <v>Sim</v>
      </c>
      <c r="F2260" s="8" t="str">
        <f>VLOOKUP(A2260,Planilha1!A:Y,21,FALSE)</f>
        <v>Sim</v>
      </c>
      <c r="G2260" s="8" t="str">
        <f>VLOOKUP(A2260,Planilha1!A:Y,22,FALSE)</f>
        <v>Sim</v>
      </c>
      <c r="H2260" s="8" t="str">
        <f>VLOOKUP(A2260,Planilha1!A:Y,23,FALSE)</f>
        <v>Sim</v>
      </c>
      <c r="I2260" s="8" t="str">
        <f>VLOOKUP(A2260,Planilha1!A:Y,24,FALSE)</f>
        <v>Sim</v>
      </c>
      <c r="J2260" s="8" t="str">
        <f>VLOOKUP(A2260,Planilha1!A:Y,25,FALSE)</f>
        <v>Sim</v>
      </c>
    </row>
    <row r="2261" spans="1:10">
      <c r="A2261" s="9">
        <v>510650</v>
      </c>
      <c r="B2261" s="16" t="s">
        <v>1493</v>
      </c>
      <c r="C2261" s="15" t="s">
        <v>27</v>
      </c>
      <c r="D2261" s="17">
        <v>43084</v>
      </c>
      <c r="E2261" s="8" t="str">
        <f>VLOOKUP(A2261,Planilha1!A:Y,20,FALSE)</f>
        <v>Sim</v>
      </c>
      <c r="F2261" s="8" t="str">
        <f>VLOOKUP(A2261,Planilha1!A:Y,21,FALSE)</f>
        <v>Sim</v>
      </c>
      <c r="G2261" s="8" t="str">
        <f>VLOOKUP(A2261,Planilha1!A:Y,22,FALSE)</f>
        <v>Sim</v>
      </c>
      <c r="H2261" s="8" t="str">
        <f>VLOOKUP(A2261,Planilha1!A:Y,23,FALSE)</f>
        <v>Sim</v>
      </c>
      <c r="I2261" s="8" t="str">
        <f>VLOOKUP(A2261,Planilha1!A:Y,24,FALSE)</f>
        <v>Sim</v>
      </c>
      <c r="J2261" s="8" t="str">
        <f>VLOOKUP(A2261,Planilha1!A:Y,25,FALSE)</f>
        <v>Sim</v>
      </c>
    </row>
    <row r="2262" spans="1:10">
      <c r="A2262" s="9">
        <v>510665</v>
      </c>
      <c r="B2262" s="16" t="s">
        <v>4471</v>
      </c>
      <c r="C2262" s="25" t="s">
        <v>27</v>
      </c>
      <c r="D2262" s="26">
        <v>45849</v>
      </c>
      <c r="E2262" s="8" t="str">
        <f>VLOOKUP(A2262,Planilha1!A:Y,20,FALSE)</f>
        <v>Sim</v>
      </c>
      <c r="F2262" s="8" t="str">
        <f>VLOOKUP(A2262,Planilha1!A:Y,21,FALSE)</f>
        <v>Sim</v>
      </c>
      <c r="G2262" s="8" t="str">
        <f>VLOOKUP(A2262,Planilha1!A:Y,22,FALSE)</f>
        <v>Sim</v>
      </c>
      <c r="H2262" s="8" t="str">
        <f>VLOOKUP(A2262,Planilha1!A:Y,23,FALSE)</f>
        <v>Sim</v>
      </c>
      <c r="I2262" s="8" t="str">
        <f>VLOOKUP(A2262,Planilha1!A:Y,24,FALSE)</f>
        <v>Sim</v>
      </c>
      <c r="J2262" s="8" t="str">
        <f>VLOOKUP(A2262,Planilha1!A:Y,25,FALSE)</f>
        <v>Sim</v>
      </c>
    </row>
    <row r="2263" spans="1:10">
      <c r="A2263" s="9">
        <v>510670</v>
      </c>
      <c r="B2263" s="16" t="s">
        <v>3974</v>
      </c>
      <c r="C2263" s="15" t="s">
        <v>27</v>
      </c>
      <c r="D2263" s="17">
        <v>45574</v>
      </c>
      <c r="E2263" s="8" t="str">
        <f>VLOOKUP(A2263,Planilha1!A:Y,20,FALSE)</f>
        <v>Sim</v>
      </c>
      <c r="F2263" s="8" t="str">
        <f>VLOOKUP(A2263,Planilha1!A:Y,21,FALSE)</f>
        <v>Sim</v>
      </c>
      <c r="G2263" s="8" t="str">
        <f>VLOOKUP(A2263,Planilha1!A:Y,22,FALSE)</f>
        <v>Sim</v>
      </c>
      <c r="H2263" s="8" t="str">
        <f>VLOOKUP(A2263,Planilha1!A:Y,23,FALSE)</f>
        <v>Sim</v>
      </c>
      <c r="I2263" s="8" t="str">
        <f>VLOOKUP(A2263,Planilha1!A:Y,24,FALSE)</f>
        <v>Sim</v>
      </c>
      <c r="J2263" s="8" t="str">
        <f>VLOOKUP(A2263,Planilha1!A:Y,25,FALSE)</f>
        <v>Sim</v>
      </c>
    </row>
    <row r="2264" spans="1:10">
      <c r="A2264" s="9">
        <v>510675</v>
      </c>
      <c r="B2264" s="16" t="s">
        <v>4168</v>
      </c>
      <c r="C2264" s="25" t="s">
        <v>27</v>
      </c>
      <c r="D2264" s="26">
        <v>45642</v>
      </c>
      <c r="E2264" s="8" t="str">
        <f>VLOOKUP(A2264,Planilha1!A:Y,20,FALSE)</f>
        <v>Sim</v>
      </c>
      <c r="F2264" s="8" t="str">
        <f>VLOOKUP(A2264,Planilha1!A:Y,21,FALSE)</f>
        <v>Sim</v>
      </c>
      <c r="G2264" s="8" t="str">
        <f>VLOOKUP(A2264,Planilha1!A:Y,22,FALSE)</f>
        <v>Sim</v>
      </c>
      <c r="H2264" s="8" t="str">
        <f>VLOOKUP(A2264,Planilha1!A:Y,23,FALSE)</f>
        <v>Sim</v>
      </c>
      <c r="I2264" s="8" t="str">
        <f>VLOOKUP(A2264,Planilha1!A:Y,24,FALSE)</f>
        <v>Sim</v>
      </c>
      <c r="J2264" s="8" t="str">
        <f>VLOOKUP(A2264,Planilha1!A:Y,25,FALSE)</f>
        <v>Sim</v>
      </c>
    </row>
    <row r="2265" spans="1:10">
      <c r="A2265" s="9">
        <v>510677</v>
      </c>
      <c r="B2265" s="16" t="s">
        <v>1494</v>
      </c>
      <c r="C2265" s="15" t="s">
        <v>27</v>
      </c>
      <c r="D2265" s="17">
        <v>43445</v>
      </c>
      <c r="E2265" s="8" t="str">
        <f>VLOOKUP(A2265,Planilha1!A:Y,20,FALSE)</f>
        <v>Sim</v>
      </c>
      <c r="F2265" s="8" t="str">
        <f>VLOOKUP(A2265,Planilha1!A:Y,21,FALSE)</f>
        <v>Sim</v>
      </c>
      <c r="G2265" s="8" t="str">
        <f>VLOOKUP(A2265,Planilha1!A:Y,22,FALSE)</f>
        <v>Sim</v>
      </c>
      <c r="H2265" s="8" t="str">
        <f>VLOOKUP(A2265,Planilha1!A:Y,23,FALSE)</f>
        <v>Sim</v>
      </c>
      <c r="I2265" s="8" t="str">
        <f>VLOOKUP(A2265,Planilha1!A:Y,24,FALSE)</f>
        <v>Sim</v>
      </c>
      <c r="J2265" s="8" t="str">
        <f>VLOOKUP(A2265,Planilha1!A:Y,25,FALSE)</f>
        <v>Sim</v>
      </c>
    </row>
    <row r="2266" spans="1:10">
      <c r="A2266" s="9">
        <v>510680</v>
      </c>
      <c r="B2266" s="18" t="s">
        <v>1495</v>
      </c>
      <c r="C2266" s="15" t="s">
        <v>27</v>
      </c>
      <c r="D2266" s="17">
        <v>41136</v>
      </c>
      <c r="E2266" s="8" t="str">
        <f>VLOOKUP(A2266,Planilha1!A:Y,20,FALSE)</f>
        <v>Sim</v>
      </c>
      <c r="F2266" s="8" t="str">
        <f>VLOOKUP(A2266,Planilha1!A:Y,21,FALSE)</f>
        <v>Sim</v>
      </c>
      <c r="G2266" s="8" t="str">
        <f>VLOOKUP(A2266,Planilha1!A:Y,22,FALSE)</f>
        <v>Não</v>
      </c>
      <c r="H2266" s="8" t="str">
        <f>VLOOKUP(A2266,Planilha1!A:Y,23,FALSE)</f>
        <v>Sim</v>
      </c>
      <c r="I2266" s="8" t="str">
        <f>VLOOKUP(A2266,Planilha1!A:Y,24,FALSE)</f>
        <v>Não</v>
      </c>
      <c r="J2266" s="8" t="str">
        <f>VLOOKUP(A2266,Planilha1!A:Y,25,FALSE)</f>
        <v>Sim</v>
      </c>
    </row>
    <row r="2267" spans="1:10">
      <c r="A2267" s="9">
        <v>510682</v>
      </c>
      <c r="B2267" s="16" t="s">
        <v>1496</v>
      </c>
      <c r="C2267" s="15" t="s">
        <v>27</v>
      </c>
      <c r="D2267" s="17">
        <v>43084</v>
      </c>
      <c r="E2267" s="8" t="str">
        <f>VLOOKUP(A2267,Planilha1!A:Y,20,FALSE)</f>
        <v>Sim</v>
      </c>
      <c r="F2267" s="8" t="str">
        <f>VLOOKUP(A2267,Planilha1!A:Y,21,FALSE)</f>
        <v>Sim</v>
      </c>
      <c r="G2267" s="8" t="str">
        <f>VLOOKUP(A2267,Planilha1!A:Y,22,FALSE)</f>
        <v>Sim</v>
      </c>
      <c r="H2267" s="8" t="str">
        <f>VLOOKUP(A2267,Planilha1!A:Y,23,FALSE)</f>
        <v>Sim</v>
      </c>
      <c r="I2267" s="8" t="str">
        <f>VLOOKUP(A2267,Planilha1!A:Y,24,FALSE)</f>
        <v>Sim</v>
      </c>
      <c r="J2267" s="8" t="str">
        <f>VLOOKUP(A2267,Planilha1!A:Y,25,FALSE)</f>
        <v>Sim</v>
      </c>
    </row>
    <row r="2268" spans="1:10">
      <c r="A2268" s="9">
        <v>510685</v>
      </c>
      <c r="B2268" s="16" t="s">
        <v>1497</v>
      </c>
      <c r="C2268" s="15" t="s">
        <v>27</v>
      </c>
      <c r="D2268" s="17">
        <v>43131</v>
      </c>
      <c r="E2268" s="8" t="str">
        <f>VLOOKUP(A2268,Planilha1!A:Y,20,FALSE)</f>
        <v>Sim</v>
      </c>
      <c r="F2268" s="8" t="str">
        <f>VLOOKUP(A2268,Planilha1!A:Y,21,FALSE)</f>
        <v>Sim</v>
      </c>
      <c r="G2268" s="8" t="str">
        <f>VLOOKUP(A2268,Planilha1!A:Y,22,FALSE)</f>
        <v>Sim</v>
      </c>
      <c r="H2268" s="8" t="str">
        <f>VLOOKUP(A2268,Planilha1!A:Y,23,FALSE)</f>
        <v>Sim</v>
      </c>
      <c r="I2268" s="8" t="str">
        <f>VLOOKUP(A2268,Planilha1!A:Y,24,FALSE)</f>
        <v>Sim</v>
      </c>
      <c r="J2268" s="8" t="str">
        <f>VLOOKUP(A2268,Planilha1!A:Y,25,FALSE)</f>
        <v>Sim</v>
      </c>
    </row>
    <row r="2269" spans="1:10" ht="15.75">
      <c r="A2269" s="19">
        <v>510700</v>
      </c>
      <c r="B2269" s="24" t="s">
        <v>3975</v>
      </c>
      <c r="C2269" s="15" t="s">
        <v>27</v>
      </c>
      <c r="D2269" s="17">
        <v>45574</v>
      </c>
      <c r="E2269" s="8" t="str">
        <f>VLOOKUP(A2269,Planilha1!A:Y,20,FALSE)</f>
        <v>Sim</v>
      </c>
      <c r="F2269" s="8" t="str">
        <f>VLOOKUP(A2269,Planilha1!A:Y,21,FALSE)</f>
        <v>Sim</v>
      </c>
      <c r="G2269" s="8" t="str">
        <f>VLOOKUP(A2269,Planilha1!A:Y,22,FALSE)</f>
        <v>Sim</v>
      </c>
      <c r="H2269" s="8" t="str">
        <f>VLOOKUP(A2269,Planilha1!A:Y,23,FALSE)</f>
        <v>Sim</v>
      </c>
      <c r="I2269" s="8" t="str">
        <f>VLOOKUP(A2269,Planilha1!A:Y,24,FALSE)</f>
        <v>Sim</v>
      </c>
      <c r="J2269" s="8" t="str">
        <f>VLOOKUP(A2269,Planilha1!A:Y,25,FALSE)</f>
        <v>Sim</v>
      </c>
    </row>
    <row r="2270" spans="1:10">
      <c r="A2270" s="9">
        <v>510706</v>
      </c>
      <c r="B2270" s="16" t="s">
        <v>1498</v>
      </c>
      <c r="C2270" s="15" t="s">
        <v>27</v>
      </c>
      <c r="D2270" s="17">
        <v>41905</v>
      </c>
      <c r="E2270" s="8" t="str">
        <f>VLOOKUP(A2270,Planilha1!A:Y,20,FALSE)</f>
        <v>Sim</v>
      </c>
      <c r="F2270" s="8" t="str">
        <f>VLOOKUP(A2270,Planilha1!A:Y,21,FALSE)</f>
        <v>Sim</v>
      </c>
      <c r="G2270" s="8" t="str">
        <f>VLOOKUP(A2270,Planilha1!A:Y,22,FALSE)</f>
        <v>Sim</v>
      </c>
      <c r="H2270" s="8" t="str">
        <f>VLOOKUP(A2270,Planilha1!A:Y,23,FALSE)</f>
        <v>Sim</v>
      </c>
      <c r="I2270" s="8" t="str">
        <f>VLOOKUP(A2270,Planilha1!A:Y,24,FALSE)</f>
        <v>Sim</v>
      </c>
      <c r="J2270" s="8" t="str">
        <f>VLOOKUP(A2270,Planilha1!A:Y,25,FALSE)</f>
        <v>Sim</v>
      </c>
    </row>
    <row r="2271" spans="1:10">
      <c r="A2271" s="9">
        <v>510715</v>
      </c>
      <c r="B2271" s="16" t="s">
        <v>3976</v>
      </c>
      <c r="C2271" s="15" t="s">
        <v>27</v>
      </c>
      <c r="D2271" s="17">
        <v>45574</v>
      </c>
      <c r="E2271" s="8" t="str">
        <f>VLOOKUP(A2271,Planilha1!A:Y,20,FALSE)</f>
        <v>Sim</v>
      </c>
      <c r="F2271" s="8" t="str">
        <f>VLOOKUP(A2271,Planilha1!A:Y,21,FALSE)</f>
        <v>Sim</v>
      </c>
      <c r="G2271" s="8" t="str">
        <f>VLOOKUP(A2271,Planilha1!A:Y,22,FALSE)</f>
        <v>Sim</v>
      </c>
      <c r="H2271" s="8" t="str">
        <f>VLOOKUP(A2271,Planilha1!A:Y,23,FALSE)</f>
        <v>Sim</v>
      </c>
      <c r="I2271" s="8" t="str">
        <f>VLOOKUP(A2271,Planilha1!A:Y,24,FALSE)</f>
        <v>Não</v>
      </c>
      <c r="J2271" s="8" t="str">
        <f>VLOOKUP(A2271,Planilha1!A:Y,25,FALSE)</f>
        <v>Sim</v>
      </c>
    </row>
    <row r="2272" spans="1:10">
      <c r="A2272" s="9">
        <v>510718</v>
      </c>
      <c r="B2272" s="16" t="s">
        <v>1499</v>
      </c>
      <c r="C2272" s="15" t="s">
        <v>27</v>
      </c>
      <c r="D2272" s="17">
        <v>41499</v>
      </c>
      <c r="E2272" s="8" t="str">
        <f>VLOOKUP(A2272,Planilha1!A:Y,20,FALSE)</f>
        <v>Sim</v>
      </c>
      <c r="F2272" s="8" t="str">
        <f>VLOOKUP(A2272,Planilha1!A:Y,21,FALSE)</f>
        <v>Sim</v>
      </c>
      <c r="G2272" s="8" t="str">
        <f>VLOOKUP(A2272,Planilha1!A:Y,22,FALSE)</f>
        <v>Sim</v>
      </c>
      <c r="H2272" s="8" t="str">
        <f>VLOOKUP(A2272,Planilha1!A:Y,23,FALSE)</f>
        <v>Sim</v>
      </c>
      <c r="I2272" s="8" t="str">
        <f>VLOOKUP(A2272,Planilha1!A:Y,24,FALSE)</f>
        <v>Sim</v>
      </c>
      <c r="J2272" s="8" t="str">
        <f>VLOOKUP(A2272,Planilha1!A:Y,25,FALSE)</f>
        <v>Sim</v>
      </c>
    </row>
    <row r="2273" spans="1:10">
      <c r="A2273" s="9">
        <v>510719</v>
      </c>
      <c r="B2273" s="18" t="s">
        <v>3977</v>
      </c>
      <c r="C2273" s="15" t="s">
        <v>27</v>
      </c>
      <c r="D2273" s="17">
        <v>45574</v>
      </c>
      <c r="E2273" s="8" t="str">
        <f>VLOOKUP(A2273,Planilha1!A:Y,20,FALSE)</f>
        <v>Sim</v>
      </c>
      <c r="F2273" s="8" t="str">
        <f>VLOOKUP(A2273,Planilha1!A:Y,21,FALSE)</f>
        <v>Sim</v>
      </c>
      <c r="G2273" s="8" t="str">
        <f>VLOOKUP(A2273,Planilha1!A:Y,22,FALSE)</f>
        <v>Não</v>
      </c>
      <c r="H2273" s="8" t="str">
        <f>VLOOKUP(A2273,Planilha1!A:Y,23,FALSE)</f>
        <v>Sim</v>
      </c>
      <c r="I2273" s="8" t="str">
        <f>VLOOKUP(A2273,Planilha1!A:Y,24,FALSE)</f>
        <v>Não</v>
      </c>
      <c r="J2273" s="8" t="str">
        <f>VLOOKUP(A2273,Planilha1!A:Y,25,FALSE)</f>
        <v>Sim</v>
      </c>
    </row>
    <row r="2274" spans="1:10">
      <c r="A2274" s="9">
        <v>510720</v>
      </c>
      <c r="B2274" s="16" t="s">
        <v>3527</v>
      </c>
      <c r="C2274" s="25" t="s">
        <v>27</v>
      </c>
      <c r="D2274" s="26">
        <v>45849</v>
      </c>
      <c r="E2274" s="8" t="str">
        <f>VLOOKUP(A2274,Planilha1!A:Y,20,FALSE)</f>
        <v>Sim</v>
      </c>
      <c r="F2274" s="8" t="str">
        <f>VLOOKUP(A2274,Planilha1!A:Y,21,FALSE)</f>
        <v>Sim</v>
      </c>
      <c r="G2274" s="8" t="str">
        <f>VLOOKUP(A2274,Planilha1!A:Y,22,FALSE)</f>
        <v>Sim</v>
      </c>
      <c r="H2274" s="8" t="str">
        <f>VLOOKUP(A2274,Planilha1!A:Y,23,FALSE)</f>
        <v>Sim</v>
      </c>
      <c r="I2274" s="8" t="str">
        <f>VLOOKUP(A2274,Planilha1!A:Y,24,FALSE)</f>
        <v>Sim</v>
      </c>
      <c r="J2274" s="8" t="str">
        <f>VLOOKUP(A2274,Planilha1!A:Y,25,FALSE)</f>
        <v>Sim</v>
      </c>
    </row>
    <row r="2275" spans="1:10">
      <c r="A2275" s="9">
        <v>510757</v>
      </c>
      <c r="B2275" s="18" t="s">
        <v>1500</v>
      </c>
      <c r="C2275" s="15" t="s">
        <v>27</v>
      </c>
      <c r="D2275" s="17">
        <v>41905</v>
      </c>
      <c r="E2275" s="8" t="str">
        <f>VLOOKUP(A2275,Planilha1!A:Y,20,FALSE)</f>
        <v>Não</v>
      </c>
      <c r="F2275" s="8" t="str">
        <f>VLOOKUP(A2275,Planilha1!A:Y,21,FALSE)</f>
        <v>Sim</v>
      </c>
      <c r="G2275" s="8" t="str">
        <f>VLOOKUP(A2275,Planilha1!A:Y,22,FALSE)</f>
        <v>Sim</v>
      </c>
      <c r="H2275" s="8" t="str">
        <f>VLOOKUP(A2275,Planilha1!A:Y,23,FALSE)</f>
        <v>Sim</v>
      </c>
      <c r="I2275" s="8" t="str">
        <f>VLOOKUP(A2275,Planilha1!A:Y,24,FALSE)</f>
        <v>Sim</v>
      </c>
      <c r="J2275" s="8" t="str">
        <f>VLOOKUP(A2275,Planilha1!A:Y,25,FALSE)</f>
        <v>Sim</v>
      </c>
    </row>
    <row r="2276" spans="1:10" ht="15.75">
      <c r="A2276" s="19">
        <v>510770</v>
      </c>
      <c r="B2276" s="24" t="s">
        <v>1501</v>
      </c>
      <c r="C2276" s="15" t="s">
        <v>27</v>
      </c>
      <c r="D2276" s="17">
        <v>43084</v>
      </c>
      <c r="E2276" s="8" t="str">
        <f>VLOOKUP(A2276,Planilha1!A:Y,20,FALSE)</f>
        <v>Sim</v>
      </c>
      <c r="F2276" s="8" t="str">
        <f>VLOOKUP(A2276,Planilha1!A:Y,21,FALSE)</f>
        <v>Sim</v>
      </c>
      <c r="G2276" s="8" t="str">
        <f>VLOOKUP(A2276,Planilha1!A:Y,22,FALSE)</f>
        <v>Sim</v>
      </c>
      <c r="H2276" s="8" t="str">
        <f>VLOOKUP(A2276,Planilha1!A:Y,23,FALSE)</f>
        <v>Sim</v>
      </c>
      <c r="I2276" s="8" t="str">
        <f>VLOOKUP(A2276,Planilha1!A:Y,24,FALSE)</f>
        <v>Sim</v>
      </c>
      <c r="J2276" s="8" t="str">
        <f>VLOOKUP(A2276,Planilha1!A:Y,25,FALSE)</f>
        <v>Sim</v>
      </c>
    </row>
    <row r="2277" spans="1:10">
      <c r="A2277" s="9">
        <v>510775</v>
      </c>
      <c r="B2277" s="16" t="s">
        <v>1502</v>
      </c>
      <c r="C2277" s="15" t="s">
        <v>27</v>
      </c>
      <c r="D2277" s="17">
        <v>43818</v>
      </c>
      <c r="E2277" s="8" t="str">
        <f>VLOOKUP(A2277,Planilha1!A:Y,20,FALSE)</f>
        <v>Sim</v>
      </c>
      <c r="F2277" s="8" t="str">
        <f>VLOOKUP(A2277,Planilha1!A:Y,21,FALSE)</f>
        <v>Sim</v>
      </c>
      <c r="G2277" s="8" t="str">
        <f>VLOOKUP(A2277,Planilha1!A:Y,22,FALSE)</f>
        <v>Sim</v>
      </c>
      <c r="H2277" s="8" t="str">
        <f>VLOOKUP(A2277,Planilha1!A:Y,23,FALSE)</f>
        <v>Sim</v>
      </c>
      <c r="I2277" s="8" t="str">
        <f>VLOOKUP(A2277,Planilha1!A:Y,24,FALSE)</f>
        <v>Sim</v>
      </c>
      <c r="J2277" s="8" t="str">
        <f>VLOOKUP(A2277,Planilha1!A:Y,25,FALSE)</f>
        <v>Sim</v>
      </c>
    </row>
    <row r="2278" spans="1:10">
      <c r="A2278" s="9">
        <v>510774</v>
      </c>
      <c r="B2278" s="16" t="s">
        <v>1503</v>
      </c>
      <c r="C2278" s="15" t="s">
        <v>27</v>
      </c>
      <c r="D2278" s="17">
        <v>43818</v>
      </c>
      <c r="E2278" s="8" t="str">
        <f>VLOOKUP(A2278,Planilha1!A:Y,20,FALSE)</f>
        <v>Sim</v>
      </c>
      <c r="F2278" s="8" t="str">
        <f>VLOOKUP(A2278,Planilha1!A:Y,21,FALSE)</f>
        <v>Sim</v>
      </c>
      <c r="G2278" s="8" t="str">
        <f>VLOOKUP(A2278,Planilha1!A:Y,22,FALSE)</f>
        <v>Sim</v>
      </c>
      <c r="H2278" s="8" t="str">
        <f>VLOOKUP(A2278,Planilha1!A:Y,23,FALSE)</f>
        <v>Sim</v>
      </c>
      <c r="I2278" s="8" t="str">
        <f>VLOOKUP(A2278,Planilha1!A:Y,24,FALSE)</f>
        <v>Sim</v>
      </c>
      <c r="J2278" s="8" t="str">
        <f>VLOOKUP(A2278,Planilha1!A:Y,25,FALSE)</f>
        <v>Sim</v>
      </c>
    </row>
    <row r="2279" spans="1:10">
      <c r="A2279" s="9">
        <v>510777</v>
      </c>
      <c r="B2279" s="16" t="s">
        <v>1504</v>
      </c>
      <c r="C2279" s="15" t="s">
        <v>27</v>
      </c>
      <c r="D2279" s="17">
        <v>43131</v>
      </c>
      <c r="E2279" s="8" t="str">
        <f>VLOOKUP(A2279,Planilha1!A:Y,20,FALSE)</f>
        <v>Não</v>
      </c>
      <c r="F2279" s="8" t="str">
        <f>VLOOKUP(A2279,Planilha1!A:Y,21,FALSE)</f>
        <v>Sim</v>
      </c>
      <c r="G2279" s="8" t="str">
        <f>VLOOKUP(A2279,Planilha1!A:Y,22,FALSE)</f>
        <v>Não</v>
      </c>
      <c r="H2279" s="8" t="str">
        <f>VLOOKUP(A2279,Planilha1!A:Y,23,FALSE)</f>
        <v>Sim</v>
      </c>
      <c r="I2279" s="8" t="str">
        <f>VLOOKUP(A2279,Planilha1!A:Y,24,FALSE)</f>
        <v>Não</v>
      </c>
      <c r="J2279" s="8" t="str">
        <f>VLOOKUP(A2279,Planilha1!A:Y,25,FALSE)</f>
        <v>Sim</v>
      </c>
    </row>
    <row r="2280" spans="1:10">
      <c r="A2280" s="9">
        <v>510726</v>
      </c>
      <c r="B2280" s="16" t="s">
        <v>3978</v>
      </c>
      <c r="C2280" s="15" t="s">
        <v>27</v>
      </c>
      <c r="D2280" s="17">
        <v>45574</v>
      </c>
      <c r="E2280" s="8" t="str">
        <f>VLOOKUP(A2280,Planilha1!A:Y,20,FALSE)</f>
        <v>Sim</v>
      </c>
      <c r="F2280" s="8" t="str">
        <f>VLOOKUP(A2280,Planilha1!A:Y,21,FALSE)</f>
        <v>Sim</v>
      </c>
      <c r="G2280" s="8" t="str">
        <f>VLOOKUP(A2280,Planilha1!A:Y,22,FALSE)</f>
        <v>Sim</v>
      </c>
      <c r="H2280" s="8" t="str">
        <f>VLOOKUP(A2280,Planilha1!A:Y,23,FALSE)</f>
        <v>Sim</v>
      </c>
      <c r="I2280" s="8" t="str">
        <f>VLOOKUP(A2280,Planilha1!A:Y,24,FALSE)</f>
        <v>Sim</v>
      </c>
      <c r="J2280" s="8" t="str">
        <f>VLOOKUP(A2280,Planilha1!A:Y,25,FALSE)</f>
        <v>Sim</v>
      </c>
    </row>
    <row r="2281" spans="1:10">
      <c r="A2281" s="9">
        <v>510779</v>
      </c>
      <c r="B2281" s="18" t="s">
        <v>1505</v>
      </c>
      <c r="C2281" s="15" t="s">
        <v>27</v>
      </c>
      <c r="D2281" s="17">
        <v>43445</v>
      </c>
      <c r="E2281" s="8" t="str">
        <f>VLOOKUP(A2281,Planilha1!A:Y,20,FALSE)</f>
        <v>Não</v>
      </c>
      <c r="F2281" s="8" t="str">
        <f>VLOOKUP(A2281,Planilha1!A:Y,21,FALSE)</f>
        <v>Sim</v>
      </c>
      <c r="G2281" s="8" t="str">
        <f>VLOOKUP(A2281,Planilha1!A:Y,22,FALSE)</f>
        <v>Não</v>
      </c>
      <c r="H2281" s="8" t="str">
        <f>VLOOKUP(A2281,Planilha1!A:Y,23,FALSE)</f>
        <v>Sim</v>
      </c>
      <c r="I2281" s="8" t="str">
        <f>VLOOKUP(A2281,Planilha1!A:Y,24,FALSE)</f>
        <v>Não</v>
      </c>
      <c r="J2281" s="8" t="str">
        <f>VLOOKUP(A2281,Planilha1!A:Y,25,FALSE)</f>
        <v>Sim</v>
      </c>
    </row>
    <row r="2282" spans="1:10">
      <c r="A2282" s="9">
        <v>510780</v>
      </c>
      <c r="B2282" s="16" t="s">
        <v>1506</v>
      </c>
      <c r="C2282" s="15" t="s">
        <v>27</v>
      </c>
      <c r="D2282" s="17">
        <v>43445</v>
      </c>
      <c r="E2282" s="8" t="str">
        <f>VLOOKUP(A2282,Planilha1!A:Y,20,FALSE)</f>
        <v>Sim</v>
      </c>
      <c r="F2282" s="8" t="str">
        <f>VLOOKUP(A2282,Planilha1!A:Y,21,FALSE)</f>
        <v>Sim</v>
      </c>
      <c r="G2282" s="8" t="str">
        <f>VLOOKUP(A2282,Planilha1!A:Y,22,FALSE)</f>
        <v>Sim</v>
      </c>
      <c r="H2282" s="8" t="str">
        <f>VLOOKUP(A2282,Planilha1!A:Y,23,FALSE)</f>
        <v>Sim</v>
      </c>
      <c r="I2282" s="8" t="str">
        <f>VLOOKUP(A2282,Planilha1!A:Y,24,FALSE)</f>
        <v>Sim</v>
      </c>
      <c r="J2282" s="8" t="str">
        <f>VLOOKUP(A2282,Planilha1!A:Y,25,FALSE)</f>
        <v>Sim</v>
      </c>
    </row>
    <row r="2283" spans="1:10" ht="15.75">
      <c r="A2283" s="19">
        <v>510785</v>
      </c>
      <c r="B2283" s="24" t="s">
        <v>1507</v>
      </c>
      <c r="C2283" s="15" t="s">
        <v>27</v>
      </c>
      <c r="D2283" s="17">
        <v>41136</v>
      </c>
      <c r="E2283" s="8" t="str">
        <f>VLOOKUP(A2283,Planilha1!A:Y,20,FALSE)</f>
        <v>Sim</v>
      </c>
      <c r="F2283" s="8" t="str">
        <f>VLOOKUP(A2283,Planilha1!A:Y,21,FALSE)</f>
        <v>Sim</v>
      </c>
      <c r="G2283" s="8" t="str">
        <f>VLOOKUP(A2283,Planilha1!A:Y,22,FALSE)</f>
        <v>Não</v>
      </c>
      <c r="H2283" s="8" t="str">
        <f>VLOOKUP(A2283,Planilha1!A:Y,23,FALSE)</f>
        <v>Sim</v>
      </c>
      <c r="I2283" s="8" t="str">
        <f>VLOOKUP(A2283,Planilha1!A:Y,24,FALSE)</f>
        <v>Não</v>
      </c>
      <c r="J2283" s="8" t="str">
        <f>VLOOKUP(A2283,Planilha1!A:Y,25,FALSE)</f>
        <v>Sim</v>
      </c>
    </row>
    <row r="2284" spans="1:10">
      <c r="A2284" s="9">
        <v>510729</v>
      </c>
      <c r="B2284" s="16" t="s">
        <v>3979</v>
      </c>
      <c r="C2284" s="15" t="s">
        <v>27</v>
      </c>
      <c r="D2284" s="17">
        <v>45574</v>
      </c>
      <c r="E2284" s="8" t="str">
        <f>VLOOKUP(A2284,Planilha1!A:Y,20,FALSE)</f>
        <v>Sim</v>
      </c>
      <c r="F2284" s="8" t="str">
        <f>VLOOKUP(A2284,Planilha1!A:Y,21,FALSE)</f>
        <v>Sim</v>
      </c>
      <c r="G2284" s="8" t="str">
        <f>VLOOKUP(A2284,Planilha1!A:Y,22,FALSE)</f>
        <v>Sim</v>
      </c>
      <c r="H2284" s="8" t="str">
        <f>VLOOKUP(A2284,Planilha1!A:Y,23,FALSE)</f>
        <v>Sim</v>
      </c>
      <c r="I2284" s="8" t="str">
        <f>VLOOKUP(A2284,Planilha1!A:Y,24,FALSE)</f>
        <v>Sim</v>
      </c>
      <c r="J2284" s="8" t="str">
        <f>VLOOKUP(A2284,Planilha1!A:Y,25,FALSE)</f>
        <v>Sim</v>
      </c>
    </row>
    <row r="2285" spans="1:10">
      <c r="A2285" s="9">
        <v>510730</v>
      </c>
      <c r="B2285" s="16" t="s">
        <v>1508</v>
      </c>
      <c r="C2285" s="15" t="s">
        <v>27</v>
      </c>
      <c r="D2285" s="17">
        <v>43445</v>
      </c>
      <c r="E2285" s="8" t="str">
        <f>VLOOKUP(A2285,Planilha1!A:Y,20,FALSE)</f>
        <v>Sim</v>
      </c>
      <c r="F2285" s="8" t="str">
        <f>VLOOKUP(A2285,Planilha1!A:Y,21,FALSE)</f>
        <v>Sim</v>
      </c>
      <c r="G2285" s="8" t="str">
        <f>VLOOKUP(A2285,Planilha1!A:Y,22,FALSE)</f>
        <v>Sim</v>
      </c>
      <c r="H2285" s="8" t="str">
        <f>VLOOKUP(A2285,Planilha1!A:Y,23,FALSE)</f>
        <v>Sim</v>
      </c>
      <c r="I2285" s="8" t="str">
        <f>VLOOKUP(A2285,Planilha1!A:Y,24,FALSE)</f>
        <v>Sim</v>
      </c>
      <c r="J2285" s="8" t="str">
        <f>VLOOKUP(A2285,Planilha1!A:Y,25,FALSE)</f>
        <v>Sim</v>
      </c>
    </row>
    <row r="2286" spans="1:10">
      <c r="A2286" s="9">
        <v>510735</v>
      </c>
      <c r="B2286" s="16" t="s">
        <v>1509</v>
      </c>
      <c r="C2286" s="15" t="s">
        <v>27</v>
      </c>
      <c r="D2286" s="17">
        <v>43445</v>
      </c>
      <c r="E2286" s="8" t="str">
        <f>VLOOKUP(A2286,Planilha1!A:Y,20,FALSE)</f>
        <v>Não</v>
      </c>
      <c r="F2286" s="8" t="str">
        <f>VLOOKUP(A2286,Planilha1!A:Y,21,FALSE)</f>
        <v>Sim</v>
      </c>
      <c r="G2286" s="8" t="str">
        <f>VLOOKUP(A2286,Planilha1!A:Y,22,FALSE)</f>
        <v>Não</v>
      </c>
      <c r="H2286" s="8" t="str">
        <f>VLOOKUP(A2286,Planilha1!A:Y,23,FALSE)</f>
        <v>Sim</v>
      </c>
      <c r="I2286" s="8" t="str">
        <f>VLOOKUP(A2286,Planilha1!A:Y,24,FALSE)</f>
        <v>Não</v>
      </c>
      <c r="J2286" s="8" t="str">
        <f>VLOOKUP(A2286,Planilha1!A:Y,25,FALSE)</f>
        <v>Sim</v>
      </c>
    </row>
    <row r="2287" spans="1:10">
      <c r="A2287" s="9">
        <v>510710</v>
      </c>
      <c r="B2287" s="16" t="s">
        <v>4472</v>
      </c>
      <c r="C2287" s="25" t="s">
        <v>27</v>
      </c>
      <c r="D2287" s="26">
        <v>45849</v>
      </c>
      <c r="E2287" s="8" t="str">
        <f>VLOOKUP(A2287,Planilha1!A:Y,20,FALSE)</f>
        <v>Sim</v>
      </c>
      <c r="F2287" s="8" t="str">
        <f>VLOOKUP(A2287,Planilha1!A:Y,21,FALSE)</f>
        <v>Sim</v>
      </c>
      <c r="G2287" s="8" t="str">
        <f>VLOOKUP(A2287,Planilha1!A:Y,22,FALSE)</f>
        <v>Sim</v>
      </c>
      <c r="H2287" s="8" t="str">
        <f>VLOOKUP(A2287,Planilha1!A:Y,23,FALSE)</f>
        <v>Sim</v>
      </c>
      <c r="I2287" s="8" t="str">
        <f>VLOOKUP(A2287,Planilha1!A:Y,24,FALSE)</f>
        <v>Sim</v>
      </c>
      <c r="J2287" s="8" t="str">
        <f>VLOOKUP(A2287,Planilha1!A:Y,25,FALSE)</f>
        <v>Sim</v>
      </c>
    </row>
    <row r="2288" spans="1:10">
      <c r="A2288" s="9">
        <v>510740</v>
      </c>
      <c r="B2288" s="16" t="s">
        <v>1524</v>
      </c>
      <c r="C2288" s="15" t="s">
        <v>27</v>
      </c>
      <c r="D2288" s="17">
        <v>45280</v>
      </c>
      <c r="E2288" s="8" t="str">
        <f>VLOOKUP(A2288,Planilha1!A:Y,20,FALSE)</f>
        <v>Não</v>
      </c>
      <c r="F2288" s="8" t="str">
        <f>VLOOKUP(A2288,Planilha1!A:Y,21,FALSE)</f>
        <v>Sim</v>
      </c>
      <c r="G2288" s="8" t="str">
        <f>VLOOKUP(A2288,Planilha1!A:Y,22,FALSE)</f>
        <v>Não</v>
      </c>
      <c r="H2288" s="8" t="str">
        <f>VLOOKUP(A2288,Planilha1!A:Y,23,FALSE)</f>
        <v>Sim</v>
      </c>
      <c r="I2288" s="8" t="str">
        <f>VLOOKUP(A2288,Planilha1!A:Y,24,FALSE)</f>
        <v>Não</v>
      </c>
      <c r="J2288" s="8" t="str">
        <f>VLOOKUP(A2288,Planilha1!A:Y,25,FALSE)</f>
        <v>Sim</v>
      </c>
    </row>
    <row r="2289" spans="1:10">
      <c r="A2289" s="9">
        <v>510787</v>
      </c>
      <c r="B2289" s="16" t="s">
        <v>4473</v>
      </c>
      <c r="C2289" s="25" t="s">
        <v>27</v>
      </c>
      <c r="D2289" s="26">
        <v>45849</v>
      </c>
      <c r="E2289" s="8" t="str">
        <f>VLOOKUP(A2289,Planilha1!A:Y,20,FALSE)</f>
        <v>Não</v>
      </c>
      <c r="F2289" s="8" t="str">
        <f>VLOOKUP(A2289,Planilha1!A:Y,21,FALSE)</f>
        <v>Sim</v>
      </c>
      <c r="G2289" s="8" t="str">
        <f>VLOOKUP(A2289,Planilha1!A:Y,22,FALSE)</f>
        <v>Sim</v>
      </c>
      <c r="H2289" s="8" t="str">
        <f>VLOOKUP(A2289,Planilha1!A:Y,23,FALSE)</f>
        <v>Sim</v>
      </c>
      <c r="I2289" s="8" t="str">
        <f>VLOOKUP(A2289,Planilha1!A:Y,24,FALSE)</f>
        <v>Não</v>
      </c>
      <c r="J2289" s="8" t="str">
        <f>VLOOKUP(A2289,Planilha1!A:Y,25,FALSE)</f>
        <v>Sim</v>
      </c>
    </row>
    <row r="2290" spans="1:10" ht="15.75">
      <c r="A2290" s="19">
        <v>510788</v>
      </c>
      <c r="B2290" s="24" t="s">
        <v>1510</v>
      </c>
      <c r="C2290" s="15" t="s">
        <v>27</v>
      </c>
      <c r="D2290" s="17">
        <v>43445</v>
      </c>
      <c r="E2290" s="8" t="str">
        <f>VLOOKUP(A2290,Planilha1!A:Y,20,FALSE)</f>
        <v>Sim</v>
      </c>
      <c r="F2290" s="8" t="str">
        <f>VLOOKUP(A2290,Planilha1!A:Y,21,FALSE)</f>
        <v>Sim</v>
      </c>
      <c r="G2290" s="8" t="str">
        <f>VLOOKUP(A2290,Planilha1!A:Y,22,FALSE)</f>
        <v>Sim</v>
      </c>
      <c r="H2290" s="8" t="str">
        <f>VLOOKUP(A2290,Planilha1!A:Y,23,FALSE)</f>
        <v>Sim</v>
      </c>
      <c r="I2290" s="8" t="str">
        <f>VLOOKUP(A2290,Planilha1!A:Y,24,FALSE)</f>
        <v>Sim</v>
      </c>
      <c r="J2290" s="8" t="str">
        <f>VLOOKUP(A2290,Planilha1!A:Y,25,FALSE)</f>
        <v>Sim</v>
      </c>
    </row>
    <row r="2291" spans="1:10">
      <c r="A2291" s="9">
        <v>510790</v>
      </c>
      <c r="B2291" s="16" t="s">
        <v>1511</v>
      </c>
      <c r="C2291" s="15" t="s">
        <v>27</v>
      </c>
      <c r="D2291" s="17">
        <v>43818</v>
      </c>
      <c r="E2291" s="8" t="str">
        <f>VLOOKUP(A2291,Planilha1!A:Y,20,FALSE)</f>
        <v>Sim</v>
      </c>
      <c r="F2291" s="8" t="str">
        <f>VLOOKUP(A2291,Planilha1!A:Y,21,FALSE)</f>
        <v>Sim</v>
      </c>
      <c r="G2291" s="8" t="str">
        <f>VLOOKUP(A2291,Planilha1!A:Y,22,FALSE)</f>
        <v>Sim</v>
      </c>
      <c r="H2291" s="8" t="str">
        <f>VLOOKUP(A2291,Planilha1!A:Y,23,FALSE)</f>
        <v>Sim</v>
      </c>
      <c r="I2291" s="8" t="str">
        <f>VLOOKUP(A2291,Planilha1!A:Y,24,FALSE)</f>
        <v>Sim</v>
      </c>
      <c r="J2291" s="8" t="str">
        <f>VLOOKUP(A2291,Planilha1!A:Y,25,FALSE)</f>
        <v>Sim</v>
      </c>
    </row>
    <row r="2292" spans="1:10">
      <c r="A2292" s="9">
        <v>510792</v>
      </c>
      <c r="B2292" s="16" t="s">
        <v>1512</v>
      </c>
      <c r="C2292" s="15" t="s">
        <v>27</v>
      </c>
      <c r="D2292" s="17">
        <v>43445</v>
      </c>
      <c r="E2292" s="8" t="str">
        <f>VLOOKUP(A2292,Planilha1!A:Y,20,FALSE)</f>
        <v>Sim</v>
      </c>
      <c r="F2292" s="8" t="str">
        <f>VLOOKUP(A2292,Planilha1!A:Y,21,FALSE)</f>
        <v>Sim</v>
      </c>
      <c r="G2292" s="8" t="str">
        <f>VLOOKUP(A2292,Planilha1!A:Y,22,FALSE)</f>
        <v>Sim</v>
      </c>
      <c r="H2292" s="8" t="str">
        <f>VLOOKUP(A2292,Planilha1!A:Y,23,FALSE)</f>
        <v>Sim</v>
      </c>
      <c r="I2292" s="8" t="str">
        <f>VLOOKUP(A2292,Planilha1!A:Y,24,FALSE)</f>
        <v>Sim</v>
      </c>
      <c r="J2292" s="8" t="str">
        <f>VLOOKUP(A2292,Planilha1!A:Y,25,FALSE)</f>
        <v>Sim</v>
      </c>
    </row>
    <row r="2293" spans="1:10">
      <c r="A2293" s="9">
        <v>510794</v>
      </c>
      <c r="B2293" s="16" t="s">
        <v>1525</v>
      </c>
      <c r="C2293" s="15" t="s">
        <v>27</v>
      </c>
      <c r="D2293" s="17">
        <v>45280</v>
      </c>
      <c r="E2293" s="8" t="str">
        <f>VLOOKUP(A2293,Planilha1!A:Y,20,FALSE)</f>
        <v>Sim</v>
      </c>
      <c r="F2293" s="8" t="str">
        <f>VLOOKUP(A2293,Planilha1!A:Y,21,FALSE)</f>
        <v>Sim</v>
      </c>
      <c r="G2293" s="8" t="str">
        <f>VLOOKUP(A2293,Planilha1!A:Y,22,FALSE)</f>
        <v>Sim</v>
      </c>
      <c r="H2293" s="8" t="str">
        <f>VLOOKUP(A2293,Planilha1!A:Y,23,FALSE)</f>
        <v>Sim</v>
      </c>
      <c r="I2293" s="8" t="str">
        <f>VLOOKUP(A2293,Planilha1!A:Y,24,FALSE)</f>
        <v>Sim</v>
      </c>
      <c r="J2293" s="8" t="str">
        <f>VLOOKUP(A2293,Planilha1!A:Y,25,FALSE)</f>
        <v>Sim</v>
      </c>
    </row>
    <row r="2294" spans="1:10">
      <c r="A2294" s="9">
        <v>510795</v>
      </c>
      <c r="B2294" s="18" t="s">
        <v>1513</v>
      </c>
      <c r="C2294" s="15" t="s">
        <v>27</v>
      </c>
      <c r="D2294" s="17">
        <v>43445</v>
      </c>
      <c r="E2294" s="8" t="str">
        <f>VLOOKUP(A2294,Planilha1!A:Y,20,FALSE)</f>
        <v>Sim</v>
      </c>
      <c r="F2294" s="8" t="str">
        <f>VLOOKUP(A2294,Planilha1!A:Y,21,FALSE)</f>
        <v>Sim</v>
      </c>
      <c r="G2294" s="8" t="str">
        <f>VLOOKUP(A2294,Planilha1!A:Y,22,FALSE)</f>
        <v>Sim</v>
      </c>
      <c r="H2294" s="8" t="str">
        <f>VLOOKUP(A2294,Planilha1!A:Y,23,FALSE)</f>
        <v>Sim</v>
      </c>
      <c r="I2294" s="8" t="str">
        <f>VLOOKUP(A2294,Planilha1!A:Y,24,FALSE)</f>
        <v>Sim</v>
      </c>
      <c r="J2294" s="8" t="str">
        <f>VLOOKUP(A2294,Planilha1!A:Y,25,FALSE)</f>
        <v>Sim</v>
      </c>
    </row>
    <row r="2295" spans="1:10">
      <c r="A2295" s="9">
        <v>510800</v>
      </c>
      <c r="B2295" s="16" t="s">
        <v>4474</v>
      </c>
      <c r="C2295" s="25" t="s">
        <v>27</v>
      </c>
      <c r="D2295" s="26">
        <v>45849</v>
      </c>
      <c r="E2295" s="8" t="str">
        <f>VLOOKUP(A2295,Planilha1!A:Y,20,FALSE)</f>
        <v>Sim</v>
      </c>
      <c r="F2295" s="8" t="str">
        <f>VLOOKUP(A2295,Planilha1!A:Y,21,FALSE)</f>
        <v>Sim</v>
      </c>
      <c r="G2295" s="8" t="str">
        <f>VLOOKUP(A2295,Planilha1!A:Y,22,FALSE)</f>
        <v>Sim</v>
      </c>
      <c r="H2295" s="8" t="str">
        <f>VLOOKUP(A2295,Planilha1!A:Y,23,FALSE)</f>
        <v>Sim</v>
      </c>
      <c r="I2295" s="8" t="str">
        <f>VLOOKUP(A2295,Planilha1!A:Y,24,FALSE)</f>
        <v>Sim</v>
      </c>
      <c r="J2295" s="8" t="str">
        <f>VLOOKUP(A2295,Planilha1!A:Y,25,FALSE)</f>
        <v>Sim</v>
      </c>
    </row>
    <row r="2296" spans="1:10">
      <c r="A2296" s="9">
        <v>510805</v>
      </c>
      <c r="B2296" s="16" t="s">
        <v>4169</v>
      </c>
      <c r="C2296" s="25" t="s">
        <v>27</v>
      </c>
      <c r="D2296" s="26">
        <v>45642</v>
      </c>
      <c r="E2296" s="8" t="str">
        <f>VLOOKUP(A2296,Planilha1!A:Y,20,FALSE)</f>
        <v>Sim</v>
      </c>
      <c r="F2296" s="8" t="str">
        <f>VLOOKUP(A2296,Planilha1!A:Y,21,FALSE)</f>
        <v>Sim</v>
      </c>
      <c r="G2296" s="8" t="str">
        <f>VLOOKUP(A2296,Planilha1!A:Y,22,FALSE)</f>
        <v>Sim</v>
      </c>
      <c r="H2296" s="8" t="str">
        <f>VLOOKUP(A2296,Planilha1!A:Y,23,FALSE)</f>
        <v>Sim</v>
      </c>
      <c r="I2296" s="8" t="str">
        <f>VLOOKUP(A2296,Planilha1!A:Y,24,FALSE)</f>
        <v>Sim</v>
      </c>
      <c r="J2296" s="8" t="str">
        <f>VLOOKUP(A2296,Planilha1!A:Y,25,FALSE)</f>
        <v>Sim</v>
      </c>
    </row>
    <row r="2297" spans="1:10">
      <c r="A2297" s="9">
        <v>510810</v>
      </c>
      <c r="B2297" s="16" t="s">
        <v>1514</v>
      </c>
      <c r="C2297" s="15" t="s">
        <v>27</v>
      </c>
      <c r="D2297" s="17">
        <v>41136</v>
      </c>
      <c r="E2297" s="8" t="str">
        <f>VLOOKUP(A2297,Planilha1!A:Y,20,FALSE)</f>
        <v>Sim</v>
      </c>
      <c r="F2297" s="8" t="str">
        <f>VLOOKUP(A2297,Planilha1!A:Y,21,FALSE)</f>
        <v>Sim</v>
      </c>
      <c r="G2297" s="8" t="str">
        <f>VLOOKUP(A2297,Planilha1!A:Y,22,FALSE)</f>
        <v>Sim</v>
      </c>
      <c r="H2297" s="8" t="str">
        <f>VLOOKUP(A2297,Planilha1!A:Y,23,FALSE)</f>
        <v>Sim</v>
      </c>
      <c r="I2297" s="8" t="str">
        <f>VLOOKUP(A2297,Planilha1!A:Y,24,FALSE)</f>
        <v>Sim</v>
      </c>
      <c r="J2297" s="8" t="str">
        <f>VLOOKUP(A2297,Planilha1!A:Y,25,FALSE)</f>
        <v>Sim</v>
      </c>
    </row>
    <row r="2298" spans="1:10">
      <c r="A2298" s="9">
        <v>510820</v>
      </c>
      <c r="B2298" s="16" t="s">
        <v>4475</v>
      </c>
      <c r="C2298" s="25" t="s">
        <v>27</v>
      </c>
      <c r="D2298" s="26">
        <v>45849</v>
      </c>
      <c r="E2298" s="8" t="str">
        <f>VLOOKUP(A2298,Planilha1!A:Y,20,FALSE)</f>
        <v>Não</v>
      </c>
      <c r="F2298" s="8" t="str">
        <f>VLOOKUP(A2298,Planilha1!A:Y,21,FALSE)</f>
        <v>Sim</v>
      </c>
      <c r="G2298" s="8" t="str">
        <f>VLOOKUP(A2298,Planilha1!A:Y,22,FALSE)</f>
        <v>Não</v>
      </c>
      <c r="H2298" s="8" t="str">
        <f>VLOOKUP(A2298,Planilha1!A:Y,23,FALSE)</f>
        <v>Sim</v>
      </c>
      <c r="I2298" s="8" t="str">
        <f>VLOOKUP(A2298,Planilha1!A:Y,24,FALSE)</f>
        <v>Não</v>
      </c>
      <c r="J2298" s="8" t="str">
        <f>VLOOKUP(A2298,Planilha1!A:Y,25,FALSE)</f>
        <v>Sim</v>
      </c>
    </row>
    <row r="2299" spans="1:10">
      <c r="A2299" s="9">
        <v>510830</v>
      </c>
      <c r="B2299" s="16" t="s">
        <v>1515</v>
      </c>
      <c r="C2299" s="15" t="s">
        <v>27</v>
      </c>
      <c r="D2299" s="17">
        <v>43445</v>
      </c>
      <c r="E2299" s="8" t="str">
        <f>VLOOKUP(A2299,Planilha1!A:Y,20,FALSE)</f>
        <v>Sim</v>
      </c>
      <c r="F2299" s="8" t="str">
        <f>VLOOKUP(A2299,Planilha1!A:Y,21,FALSE)</f>
        <v>Sim</v>
      </c>
      <c r="G2299" s="8" t="str">
        <f>VLOOKUP(A2299,Planilha1!A:Y,22,FALSE)</f>
        <v>Sim</v>
      </c>
      <c r="H2299" s="8" t="str">
        <f>VLOOKUP(A2299,Planilha1!A:Y,23,FALSE)</f>
        <v>Sim</v>
      </c>
      <c r="I2299" s="8" t="str">
        <f>VLOOKUP(A2299,Planilha1!A:Y,24,FALSE)</f>
        <v>Sim</v>
      </c>
      <c r="J2299" s="8" t="str">
        <f>VLOOKUP(A2299,Planilha1!A:Y,25,FALSE)</f>
        <v>Sim</v>
      </c>
    </row>
    <row r="2300" spans="1:10">
      <c r="A2300" s="9">
        <v>510835</v>
      </c>
      <c r="B2300" s="16" t="s">
        <v>1516</v>
      </c>
      <c r="C2300" s="15" t="s">
        <v>27</v>
      </c>
      <c r="D2300" s="17">
        <v>43445</v>
      </c>
      <c r="E2300" s="8" t="str">
        <f>VLOOKUP(A2300,Planilha1!A:Y,20,FALSE)</f>
        <v>Sim</v>
      </c>
      <c r="F2300" s="8" t="str">
        <f>VLOOKUP(A2300,Planilha1!A:Y,21,FALSE)</f>
        <v>Sim</v>
      </c>
      <c r="G2300" s="8" t="str">
        <f>VLOOKUP(A2300,Planilha1!A:Y,22,FALSE)</f>
        <v>Sim</v>
      </c>
      <c r="H2300" s="8" t="str">
        <f>VLOOKUP(A2300,Planilha1!A:Y,23,FALSE)</f>
        <v>Sim</v>
      </c>
      <c r="I2300" s="8" t="str">
        <f>VLOOKUP(A2300,Planilha1!A:Y,24,FALSE)</f>
        <v>Sim</v>
      </c>
      <c r="J2300" s="8" t="str">
        <f>VLOOKUP(A2300,Planilha1!A:Y,25,FALSE)</f>
        <v>Sim</v>
      </c>
    </row>
    <row r="2301" spans="1:10">
      <c r="A2301" s="9">
        <v>510840</v>
      </c>
      <c r="B2301" s="16" t="s">
        <v>1517</v>
      </c>
      <c r="C2301" s="15" t="s">
        <v>27</v>
      </c>
      <c r="D2301" s="17">
        <v>43131</v>
      </c>
      <c r="E2301" s="8" t="str">
        <f>VLOOKUP(A2301,Planilha1!A:Y,20,FALSE)</f>
        <v>Não</v>
      </c>
      <c r="F2301" s="8" t="str">
        <f>VLOOKUP(A2301,Planilha1!A:Y,21,FALSE)</f>
        <v>Sim</v>
      </c>
      <c r="G2301" s="8" t="str">
        <f>VLOOKUP(A2301,Planilha1!A:Y,22,FALSE)</f>
        <v>Não</v>
      </c>
      <c r="H2301" s="8" t="str">
        <f>VLOOKUP(A2301,Planilha1!A:Y,23,FALSE)</f>
        <v>Sim</v>
      </c>
      <c r="I2301" s="8" t="str">
        <f>VLOOKUP(A2301,Planilha1!A:Y,24,FALSE)</f>
        <v>Não</v>
      </c>
      <c r="J2301" s="8" t="str">
        <f>VLOOKUP(A2301,Planilha1!A:Y,25,FALSE)</f>
        <v>Sim</v>
      </c>
    </row>
    <row r="2302" spans="1:10">
      <c r="A2302" s="9">
        <v>510850</v>
      </c>
      <c r="B2302" s="16" t="s">
        <v>1518</v>
      </c>
      <c r="C2302" s="15" t="s">
        <v>27</v>
      </c>
      <c r="D2302" s="17">
        <v>43818</v>
      </c>
      <c r="E2302" s="8" t="str">
        <f>VLOOKUP(A2302,Planilha1!A:Y,20,FALSE)</f>
        <v>Sim</v>
      </c>
      <c r="F2302" s="8" t="str">
        <f>VLOOKUP(A2302,Planilha1!A:Y,21,FALSE)</f>
        <v>Sim</v>
      </c>
      <c r="G2302" s="8" t="str">
        <f>VLOOKUP(A2302,Planilha1!A:Y,22,FALSE)</f>
        <v>Sim</v>
      </c>
      <c r="H2302" s="8" t="str">
        <f>VLOOKUP(A2302,Planilha1!A:Y,23,FALSE)</f>
        <v>Sim</v>
      </c>
      <c r="I2302" s="8" t="str">
        <f>VLOOKUP(A2302,Planilha1!A:Y,24,FALSE)</f>
        <v>Sim</v>
      </c>
      <c r="J2302" s="8" t="str">
        <f>VLOOKUP(A2302,Planilha1!A:Y,25,FALSE)</f>
        <v>Sim</v>
      </c>
    </row>
    <row r="2303" spans="1:10">
      <c r="A2303" s="9">
        <v>510550</v>
      </c>
      <c r="B2303" s="16" t="s">
        <v>1519</v>
      </c>
      <c r="C2303" s="15" t="s">
        <v>27</v>
      </c>
      <c r="D2303" s="17">
        <v>43084</v>
      </c>
      <c r="E2303" s="8" t="str">
        <f>VLOOKUP(A2303,Planilha1!A:Y,20,FALSE)</f>
        <v>Não</v>
      </c>
      <c r="F2303" s="8" t="str">
        <f>VLOOKUP(A2303,Planilha1!A:Y,21,FALSE)</f>
        <v>Sim</v>
      </c>
      <c r="G2303" s="8" t="str">
        <f>VLOOKUP(A2303,Planilha1!A:Y,22,FALSE)</f>
        <v>Sim</v>
      </c>
      <c r="H2303" s="8" t="str">
        <f>VLOOKUP(A2303,Planilha1!A:Y,23,FALSE)</f>
        <v>Sim</v>
      </c>
      <c r="I2303" s="8" t="str">
        <f>VLOOKUP(A2303,Planilha1!A:Y,24,FALSE)</f>
        <v>Não</v>
      </c>
      <c r="J2303" s="8" t="str">
        <f>VLOOKUP(A2303,Planilha1!A:Y,25,FALSE)</f>
        <v>Sim</v>
      </c>
    </row>
    <row r="2304" spans="1:10">
      <c r="A2304" s="9">
        <v>510860</v>
      </c>
      <c r="B2304" s="16" t="s">
        <v>1520</v>
      </c>
      <c r="C2304" s="15" t="s">
        <v>27</v>
      </c>
      <c r="D2304" s="17">
        <v>43818</v>
      </c>
      <c r="E2304" s="8" t="str">
        <f>VLOOKUP(A2304,Planilha1!A:Y,20,FALSE)</f>
        <v>Sim</v>
      </c>
      <c r="F2304" s="8" t="str">
        <f>VLOOKUP(A2304,Planilha1!A:Y,21,FALSE)</f>
        <v>Sim</v>
      </c>
      <c r="G2304" s="8" t="str">
        <f>VLOOKUP(A2304,Planilha1!A:Y,22,FALSE)</f>
        <v>Sim</v>
      </c>
      <c r="H2304" s="8" t="str">
        <f>VLOOKUP(A2304,Planilha1!A:Y,23,FALSE)</f>
        <v>Sim</v>
      </c>
      <c r="I2304" s="8" t="str">
        <f>VLOOKUP(A2304,Planilha1!A:Y,24,FALSE)</f>
        <v>Sim</v>
      </c>
      <c r="J2304" s="8" t="str">
        <f>VLOOKUP(A2304,Planilha1!A:Y,25,FALSE)</f>
        <v>Sim</v>
      </c>
    </row>
    <row r="2305" spans="1:10">
      <c r="A2305" s="9">
        <v>150010</v>
      </c>
      <c r="B2305" s="16" t="s">
        <v>1526</v>
      </c>
      <c r="C2305" s="15" t="s">
        <v>7</v>
      </c>
      <c r="D2305" s="17">
        <v>43131</v>
      </c>
      <c r="E2305" s="8" t="str">
        <f>VLOOKUP(A2305,Planilha1!A:Y,20,FALSE)</f>
        <v>Não</v>
      </c>
      <c r="F2305" s="8" t="str">
        <f>VLOOKUP(A2305,Planilha1!A:Y,21,FALSE)</f>
        <v>Sim</v>
      </c>
      <c r="G2305" s="8" t="str">
        <f>VLOOKUP(A2305,Planilha1!A:Y,22,FALSE)</f>
        <v>Não</v>
      </c>
      <c r="H2305" s="8" t="str">
        <f>VLOOKUP(A2305,Planilha1!A:Y,23,FALSE)</f>
        <v>Sim</v>
      </c>
      <c r="I2305" s="8" t="str">
        <f>VLOOKUP(A2305,Planilha1!A:Y,24,FALSE)</f>
        <v>Não</v>
      </c>
      <c r="J2305" s="8" t="str">
        <f>VLOOKUP(A2305,Planilha1!A:Y,25,FALSE)</f>
        <v>Sim</v>
      </c>
    </row>
    <row r="2306" spans="1:10">
      <c r="A2306" s="9">
        <v>150013</v>
      </c>
      <c r="B2306" s="16" t="s">
        <v>1623</v>
      </c>
      <c r="C2306" s="15" t="s">
        <v>7</v>
      </c>
      <c r="D2306" s="17">
        <v>45280</v>
      </c>
      <c r="E2306" s="8" t="str">
        <f>VLOOKUP(A2306,Planilha1!A:Y,20,FALSE)</f>
        <v>Não</v>
      </c>
      <c r="F2306" s="8" t="str">
        <f>VLOOKUP(A2306,Planilha1!A:Y,21,FALSE)</f>
        <v>Sim</v>
      </c>
      <c r="G2306" s="8" t="str">
        <f>VLOOKUP(A2306,Planilha1!A:Y,22,FALSE)</f>
        <v>Não</v>
      </c>
      <c r="H2306" s="8" t="str">
        <f>VLOOKUP(A2306,Planilha1!A:Y,23,FALSE)</f>
        <v>Sim</v>
      </c>
      <c r="I2306" s="8" t="str">
        <f>VLOOKUP(A2306,Planilha1!A:Y,24,FALSE)</f>
        <v>Não</v>
      </c>
      <c r="J2306" s="8" t="str">
        <f>VLOOKUP(A2306,Planilha1!A:Y,25,FALSE)</f>
        <v>Sim</v>
      </c>
    </row>
    <row r="2307" spans="1:10">
      <c r="A2307" s="9">
        <v>150020</v>
      </c>
      <c r="B2307" s="16" t="s">
        <v>1527</v>
      </c>
      <c r="C2307" s="15" t="s">
        <v>7</v>
      </c>
      <c r="D2307" s="17">
        <v>41905</v>
      </c>
      <c r="E2307" s="8" t="str">
        <f>VLOOKUP(A2307,Planilha1!A:Y,20,FALSE)</f>
        <v>Não</v>
      </c>
      <c r="F2307" s="8" t="str">
        <f>VLOOKUP(A2307,Planilha1!A:Y,21,FALSE)</f>
        <v>Sim</v>
      </c>
      <c r="G2307" s="8" t="str">
        <f>VLOOKUP(A2307,Planilha1!A:Y,22,FALSE)</f>
        <v>Não</v>
      </c>
      <c r="H2307" s="8" t="str">
        <f>VLOOKUP(A2307,Planilha1!A:Y,23,FALSE)</f>
        <v>Sim</v>
      </c>
      <c r="I2307" s="8" t="str">
        <f>VLOOKUP(A2307,Planilha1!A:Y,24,FALSE)</f>
        <v>Não</v>
      </c>
      <c r="J2307" s="8" t="str">
        <f>VLOOKUP(A2307,Planilha1!A:Y,25,FALSE)</f>
        <v>Sim</v>
      </c>
    </row>
    <row r="2308" spans="1:10" ht="15.75">
      <c r="A2308" s="19">
        <v>150030</v>
      </c>
      <c r="B2308" s="24" t="s">
        <v>1528</v>
      </c>
      <c r="C2308" s="15" t="s">
        <v>7</v>
      </c>
      <c r="D2308" s="17">
        <v>41905</v>
      </c>
      <c r="E2308" s="8" t="str">
        <f>VLOOKUP(A2308,Planilha1!A:Y,20,FALSE)</f>
        <v>Não</v>
      </c>
      <c r="F2308" s="8" t="str">
        <f>VLOOKUP(A2308,Planilha1!A:Y,21,FALSE)</f>
        <v>Sim</v>
      </c>
      <c r="G2308" s="8" t="str">
        <f>VLOOKUP(A2308,Planilha1!A:Y,22,FALSE)</f>
        <v>Não</v>
      </c>
      <c r="H2308" s="8" t="str">
        <f>VLOOKUP(A2308,Planilha1!A:Y,23,FALSE)</f>
        <v>Sim</v>
      </c>
      <c r="I2308" s="8" t="str">
        <f>VLOOKUP(A2308,Planilha1!A:Y,24,FALSE)</f>
        <v>Não</v>
      </c>
      <c r="J2308" s="8" t="str">
        <f>VLOOKUP(A2308,Planilha1!A:Y,25,FALSE)</f>
        <v>Sim</v>
      </c>
    </row>
    <row r="2309" spans="1:10">
      <c r="A2309" s="9">
        <v>150034</v>
      </c>
      <c r="B2309" s="16" t="s">
        <v>1529</v>
      </c>
      <c r="C2309" s="15" t="s">
        <v>7</v>
      </c>
      <c r="D2309" s="17">
        <v>43818</v>
      </c>
      <c r="E2309" s="8" t="str">
        <f>VLOOKUP(A2309,Planilha1!A:Y,20,FALSE)</f>
        <v>Sim</v>
      </c>
      <c r="F2309" s="8" t="str">
        <f>VLOOKUP(A2309,Planilha1!A:Y,21,FALSE)</f>
        <v>Sim</v>
      </c>
      <c r="G2309" s="8" t="str">
        <f>VLOOKUP(A2309,Planilha1!A:Y,22,FALSE)</f>
        <v>Não</v>
      </c>
      <c r="H2309" s="8" t="str">
        <f>VLOOKUP(A2309,Planilha1!A:Y,23,FALSE)</f>
        <v>Sim</v>
      </c>
      <c r="I2309" s="8" t="str">
        <f>VLOOKUP(A2309,Planilha1!A:Y,24,FALSE)</f>
        <v>Não</v>
      </c>
      <c r="J2309" s="8" t="str">
        <f>VLOOKUP(A2309,Planilha1!A:Y,25,FALSE)</f>
        <v>Sim</v>
      </c>
    </row>
    <row r="2310" spans="1:10" ht="15.75">
      <c r="A2310" s="19">
        <v>150040</v>
      </c>
      <c r="B2310" s="24" t="s">
        <v>1530</v>
      </c>
      <c r="C2310" s="15" t="s">
        <v>7</v>
      </c>
      <c r="D2310" s="17">
        <v>43445</v>
      </c>
      <c r="E2310" s="8" t="str">
        <f>VLOOKUP(A2310,Planilha1!A:Y,20,FALSE)</f>
        <v>Não</v>
      </c>
      <c r="F2310" s="8" t="str">
        <f>VLOOKUP(A2310,Planilha1!A:Y,21,FALSE)</f>
        <v>Não</v>
      </c>
      <c r="G2310" s="8" t="str">
        <f>VLOOKUP(A2310,Planilha1!A:Y,22,FALSE)</f>
        <v>Não</v>
      </c>
      <c r="H2310" s="8" t="str">
        <f>VLOOKUP(A2310,Planilha1!A:Y,23,FALSE)</f>
        <v>Não</v>
      </c>
      <c r="I2310" s="8" t="str">
        <f>VLOOKUP(A2310,Planilha1!A:Y,24,FALSE)</f>
        <v>Não</v>
      </c>
      <c r="J2310" s="8" t="str">
        <f>VLOOKUP(A2310,Planilha1!A:Y,25,FALSE)</f>
        <v>Não</v>
      </c>
    </row>
    <row r="2311" spans="1:10">
      <c r="A2311" s="9">
        <v>150050</v>
      </c>
      <c r="B2311" s="16" t="s">
        <v>1624</v>
      </c>
      <c r="C2311" s="15" t="s">
        <v>7</v>
      </c>
      <c r="D2311" s="17">
        <v>45280</v>
      </c>
      <c r="E2311" s="8" t="str">
        <f>VLOOKUP(A2311,Planilha1!A:Y,20,FALSE)</f>
        <v>Sim</v>
      </c>
      <c r="F2311" s="8" t="str">
        <f>VLOOKUP(A2311,Planilha1!A:Y,21,FALSE)</f>
        <v>Sim</v>
      </c>
      <c r="G2311" s="8" t="str">
        <f>VLOOKUP(A2311,Planilha1!A:Y,22,FALSE)</f>
        <v>Sim</v>
      </c>
      <c r="H2311" s="8" t="str">
        <f>VLOOKUP(A2311,Planilha1!A:Y,23,FALSE)</f>
        <v>Sim</v>
      </c>
      <c r="I2311" s="8" t="str">
        <f>VLOOKUP(A2311,Planilha1!A:Y,24,FALSE)</f>
        <v>Sim</v>
      </c>
      <c r="J2311" s="8" t="str">
        <f>VLOOKUP(A2311,Planilha1!A:Y,25,FALSE)</f>
        <v>Sim</v>
      </c>
    </row>
    <row r="2312" spans="1:10">
      <c r="A2312" s="9">
        <v>150060</v>
      </c>
      <c r="B2312" s="16" t="s">
        <v>1531</v>
      </c>
      <c r="C2312" s="15" t="s">
        <v>7</v>
      </c>
      <c r="D2312" s="17">
        <v>41499</v>
      </c>
      <c r="E2312" s="8" t="str">
        <f>VLOOKUP(A2312,Planilha1!A:Y,20,FALSE)</f>
        <v>Não</v>
      </c>
      <c r="F2312" s="8" t="str">
        <f>VLOOKUP(A2312,Planilha1!A:Y,21,FALSE)</f>
        <v>Sim</v>
      </c>
      <c r="G2312" s="8" t="str">
        <f>VLOOKUP(A2312,Planilha1!A:Y,22,FALSE)</f>
        <v>Não</v>
      </c>
      <c r="H2312" s="8" t="str">
        <f>VLOOKUP(A2312,Planilha1!A:Y,23,FALSE)</f>
        <v>Sim</v>
      </c>
      <c r="I2312" s="8" t="str">
        <f>VLOOKUP(A2312,Planilha1!A:Y,24,FALSE)</f>
        <v>Não</v>
      </c>
      <c r="J2312" s="8" t="str">
        <f>VLOOKUP(A2312,Planilha1!A:Y,25,FALSE)</f>
        <v>Sim</v>
      </c>
    </row>
    <row r="2313" spans="1:10">
      <c r="A2313" s="9">
        <v>150070</v>
      </c>
      <c r="B2313" s="16" t="s">
        <v>1532</v>
      </c>
      <c r="C2313" s="15" t="s">
        <v>7</v>
      </c>
      <c r="D2313" s="17">
        <v>43131</v>
      </c>
      <c r="E2313" s="8" t="str">
        <f>VLOOKUP(A2313,Planilha1!A:Y,20,FALSE)</f>
        <v>Não</v>
      </c>
      <c r="F2313" s="8" t="str">
        <f>VLOOKUP(A2313,Planilha1!A:Y,21,FALSE)</f>
        <v>Não</v>
      </c>
      <c r="G2313" s="8" t="str">
        <f>VLOOKUP(A2313,Planilha1!A:Y,22,FALSE)</f>
        <v>Não</v>
      </c>
      <c r="H2313" s="8" t="str">
        <f>VLOOKUP(A2313,Planilha1!A:Y,23,FALSE)</f>
        <v>Não</v>
      </c>
      <c r="I2313" s="8" t="str">
        <f>VLOOKUP(A2313,Planilha1!A:Y,24,FALSE)</f>
        <v>Não</v>
      </c>
      <c r="J2313" s="8" t="str">
        <f>VLOOKUP(A2313,Planilha1!A:Y,25,FALSE)</f>
        <v>Não</v>
      </c>
    </row>
    <row r="2314" spans="1:10">
      <c r="A2314" s="9">
        <v>150080</v>
      </c>
      <c r="B2314" s="16" t="s">
        <v>4199</v>
      </c>
      <c r="C2314" s="25" t="s">
        <v>7</v>
      </c>
      <c r="D2314" s="26">
        <v>45849</v>
      </c>
      <c r="E2314" s="8" t="str">
        <f>VLOOKUP(A2314,Planilha1!A:Y,20,FALSE)</f>
        <v>Não</v>
      </c>
      <c r="F2314" s="8" t="str">
        <f>VLOOKUP(A2314,Planilha1!A:Y,21,FALSE)</f>
        <v>Sim</v>
      </c>
      <c r="G2314" s="8" t="str">
        <f>VLOOKUP(A2314,Planilha1!A:Y,22,FALSE)</f>
        <v>Não</v>
      </c>
      <c r="H2314" s="8" t="str">
        <f>VLOOKUP(A2314,Planilha1!A:Y,23,FALSE)</f>
        <v>Sim</v>
      </c>
      <c r="I2314" s="8" t="str">
        <f>VLOOKUP(A2314,Planilha1!A:Y,24,FALSE)</f>
        <v>Não</v>
      </c>
      <c r="J2314" s="8" t="str">
        <f>VLOOKUP(A2314,Planilha1!A:Y,25,FALSE)</f>
        <v>Sim</v>
      </c>
    </row>
    <row r="2315" spans="1:10" ht="15.75">
      <c r="A2315" s="19">
        <v>150085</v>
      </c>
      <c r="B2315" s="24" t="s">
        <v>1533</v>
      </c>
      <c r="C2315" s="15" t="s">
        <v>7</v>
      </c>
      <c r="D2315" s="17">
        <v>41499</v>
      </c>
      <c r="E2315" s="8" t="str">
        <f>VLOOKUP(A2315,Planilha1!A:Y,20,FALSE)</f>
        <v>Sim</v>
      </c>
      <c r="F2315" s="8" t="str">
        <f>VLOOKUP(A2315,Planilha1!A:Y,21,FALSE)</f>
        <v>Sim</v>
      </c>
      <c r="G2315" s="8" t="str">
        <f>VLOOKUP(A2315,Planilha1!A:Y,22,FALSE)</f>
        <v>Sim</v>
      </c>
      <c r="H2315" s="8" t="str">
        <f>VLOOKUP(A2315,Planilha1!A:Y,23,FALSE)</f>
        <v>Sim</v>
      </c>
      <c r="I2315" s="8" t="str">
        <f>VLOOKUP(A2315,Planilha1!A:Y,24,FALSE)</f>
        <v>Não</v>
      </c>
      <c r="J2315" s="8" t="str">
        <f>VLOOKUP(A2315,Planilha1!A:Y,25,FALSE)</f>
        <v>Sim</v>
      </c>
    </row>
    <row r="2316" spans="1:10">
      <c r="A2316" s="9">
        <v>150090</v>
      </c>
      <c r="B2316" s="16" t="s">
        <v>1534</v>
      </c>
      <c r="C2316" s="15" t="s">
        <v>7</v>
      </c>
      <c r="D2316" s="17">
        <v>41905</v>
      </c>
      <c r="E2316" s="8" t="str">
        <f>VLOOKUP(A2316,Planilha1!A:Y,20,FALSE)</f>
        <v>Não</v>
      </c>
      <c r="F2316" s="8" t="str">
        <f>VLOOKUP(A2316,Planilha1!A:Y,21,FALSE)</f>
        <v>Não</v>
      </c>
      <c r="G2316" s="8" t="str">
        <f>VLOOKUP(A2316,Planilha1!A:Y,22,FALSE)</f>
        <v>Não</v>
      </c>
      <c r="H2316" s="8" t="str">
        <f>VLOOKUP(A2316,Planilha1!A:Y,23,FALSE)</f>
        <v>Não</v>
      </c>
      <c r="I2316" s="8" t="str">
        <f>VLOOKUP(A2316,Planilha1!A:Y,24,FALSE)</f>
        <v>Não</v>
      </c>
      <c r="J2316" s="8" t="str">
        <f>VLOOKUP(A2316,Planilha1!A:Y,25,FALSE)</f>
        <v>Não</v>
      </c>
    </row>
    <row r="2317" spans="1:10">
      <c r="A2317" s="9">
        <v>150095</v>
      </c>
      <c r="B2317" s="16" t="s">
        <v>1535</v>
      </c>
      <c r="C2317" s="15" t="s">
        <v>7</v>
      </c>
      <c r="D2317" s="17">
        <v>43131</v>
      </c>
      <c r="E2317" s="8" t="str">
        <f>VLOOKUP(A2317,Planilha1!A:Y,20,FALSE)</f>
        <v>Não</v>
      </c>
      <c r="F2317" s="8" t="str">
        <f>VLOOKUP(A2317,Planilha1!A:Y,21,FALSE)</f>
        <v>Não</v>
      </c>
      <c r="G2317" s="8" t="str">
        <f>VLOOKUP(A2317,Planilha1!A:Y,22,FALSE)</f>
        <v>Não</v>
      </c>
      <c r="H2317" s="8" t="str">
        <f>VLOOKUP(A2317,Planilha1!A:Y,23,FALSE)</f>
        <v>Não</v>
      </c>
      <c r="I2317" s="8" t="str">
        <f>VLOOKUP(A2317,Planilha1!A:Y,24,FALSE)</f>
        <v>Não</v>
      </c>
      <c r="J2317" s="8" t="str">
        <f>VLOOKUP(A2317,Planilha1!A:Y,25,FALSE)</f>
        <v>Não</v>
      </c>
    </row>
    <row r="2318" spans="1:10">
      <c r="A2318" s="9">
        <v>150100</v>
      </c>
      <c r="B2318" s="16" t="s">
        <v>1536</v>
      </c>
      <c r="C2318" s="15" t="s">
        <v>7</v>
      </c>
      <c r="D2318" s="17">
        <v>41136</v>
      </c>
      <c r="E2318" s="8" t="str">
        <f>VLOOKUP(A2318,Planilha1!A:Y,20,FALSE)</f>
        <v>Sim</v>
      </c>
      <c r="F2318" s="8" t="str">
        <f>VLOOKUP(A2318,Planilha1!A:Y,21,FALSE)</f>
        <v>Sim</v>
      </c>
      <c r="G2318" s="8" t="str">
        <f>VLOOKUP(A2318,Planilha1!A:Y,22,FALSE)</f>
        <v>Sim</v>
      </c>
      <c r="H2318" s="8" t="str">
        <f>VLOOKUP(A2318,Planilha1!A:Y,23,FALSE)</f>
        <v>Sim</v>
      </c>
      <c r="I2318" s="8" t="str">
        <f>VLOOKUP(A2318,Planilha1!A:Y,24,FALSE)</f>
        <v>Não</v>
      </c>
      <c r="J2318" s="8" t="str">
        <f>VLOOKUP(A2318,Planilha1!A:Y,25,FALSE)</f>
        <v>Sim</v>
      </c>
    </row>
    <row r="2319" spans="1:10">
      <c r="A2319" s="9">
        <v>150110</v>
      </c>
      <c r="B2319" s="18" t="s">
        <v>1537</v>
      </c>
      <c r="C2319" s="15" t="s">
        <v>7</v>
      </c>
      <c r="D2319" s="17">
        <v>41905</v>
      </c>
      <c r="E2319" s="8" t="str">
        <f>VLOOKUP(A2319,Planilha1!A:Y,20,FALSE)</f>
        <v>Não</v>
      </c>
      <c r="F2319" s="8" t="str">
        <f>VLOOKUP(A2319,Planilha1!A:Y,21,FALSE)</f>
        <v>Não</v>
      </c>
      <c r="G2319" s="8" t="str">
        <f>VLOOKUP(A2319,Planilha1!A:Y,22,FALSE)</f>
        <v>Não</v>
      </c>
      <c r="H2319" s="8" t="str">
        <f>VLOOKUP(A2319,Planilha1!A:Y,23,FALSE)</f>
        <v>Não</v>
      </c>
      <c r="I2319" s="8" t="str">
        <f>VLOOKUP(A2319,Planilha1!A:Y,24,FALSE)</f>
        <v>Não</v>
      </c>
      <c r="J2319" s="8" t="str">
        <f>VLOOKUP(A2319,Planilha1!A:Y,25,FALSE)</f>
        <v>Não</v>
      </c>
    </row>
    <row r="2320" spans="1:10">
      <c r="A2320" s="9">
        <v>150120</v>
      </c>
      <c r="B2320" s="16" t="s">
        <v>1538</v>
      </c>
      <c r="C2320" s="15" t="s">
        <v>7</v>
      </c>
      <c r="D2320" s="17">
        <v>41136</v>
      </c>
      <c r="E2320" s="8" t="str">
        <f>VLOOKUP(A2320,Planilha1!A:Y,20,FALSE)</f>
        <v>Não</v>
      </c>
      <c r="F2320" s="8" t="str">
        <f>VLOOKUP(A2320,Planilha1!A:Y,21,FALSE)</f>
        <v>Sim</v>
      </c>
      <c r="G2320" s="8" t="str">
        <f>VLOOKUP(A2320,Planilha1!A:Y,22,FALSE)</f>
        <v>Não</v>
      </c>
      <c r="H2320" s="8" t="str">
        <f>VLOOKUP(A2320,Planilha1!A:Y,23,FALSE)</f>
        <v>Sim</v>
      </c>
      <c r="I2320" s="8" t="str">
        <f>VLOOKUP(A2320,Planilha1!A:Y,24,FALSE)</f>
        <v>Não</v>
      </c>
      <c r="J2320" s="8" t="str">
        <f>VLOOKUP(A2320,Planilha1!A:Y,25,FALSE)</f>
        <v>Sim</v>
      </c>
    </row>
    <row r="2321" spans="1:10" ht="15.75">
      <c r="A2321" s="19">
        <v>150125</v>
      </c>
      <c r="B2321" s="24" t="s">
        <v>1539</v>
      </c>
      <c r="C2321" s="15" t="s">
        <v>7</v>
      </c>
      <c r="D2321" s="17">
        <v>43131</v>
      </c>
      <c r="E2321" s="8" t="str">
        <f>VLOOKUP(A2321,Planilha1!A:Y,20,FALSE)</f>
        <v>Não</v>
      </c>
      <c r="F2321" s="8" t="str">
        <f>VLOOKUP(A2321,Planilha1!A:Y,21,FALSE)</f>
        <v>Sim</v>
      </c>
      <c r="G2321" s="8" t="str">
        <f>VLOOKUP(A2321,Planilha1!A:Y,22,FALSE)</f>
        <v>Não</v>
      </c>
      <c r="H2321" s="8" t="str">
        <f>VLOOKUP(A2321,Planilha1!A:Y,23,FALSE)</f>
        <v>Sim</v>
      </c>
      <c r="I2321" s="8" t="str">
        <f>VLOOKUP(A2321,Planilha1!A:Y,24,FALSE)</f>
        <v>Não</v>
      </c>
      <c r="J2321" s="8" t="str">
        <f>VLOOKUP(A2321,Planilha1!A:Y,25,FALSE)</f>
        <v>Sim</v>
      </c>
    </row>
    <row r="2322" spans="1:10">
      <c r="A2322" s="9">
        <v>150130</v>
      </c>
      <c r="B2322" s="16" t="s">
        <v>1540</v>
      </c>
      <c r="C2322" s="15" t="s">
        <v>7</v>
      </c>
      <c r="D2322" s="17">
        <v>43818</v>
      </c>
      <c r="E2322" s="8" t="str">
        <f>VLOOKUP(A2322,Planilha1!A:Y,20,FALSE)</f>
        <v>Não</v>
      </c>
      <c r="F2322" s="8" t="str">
        <f>VLOOKUP(A2322,Planilha1!A:Y,21,FALSE)</f>
        <v>Sim</v>
      </c>
      <c r="G2322" s="8" t="str">
        <f>VLOOKUP(A2322,Planilha1!A:Y,22,FALSE)</f>
        <v>Não</v>
      </c>
      <c r="H2322" s="8" t="str">
        <f>VLOOKUP(A2322,Planilha1!A:Y,23,FALSE)</f>
        <v>Sim</v>
      </c>
      <c r="I2322" s="8" t="str">
        <f>VLOOKUP(A2322,Planilha1!A:Y,24,FALSE)</f>
        <v>Não</v>
      </c>
      <c r="J2322" s="8" t="str">
        <f>VLOOKUP(A2322,Planilha1!A:Y,25,FALSE)</f>
        <v>Sim</v>
      </c>
    </row>
    <row r="2323" spans="1:10">
      <c r="A2323" s="9">
        <v>150145</v>
      </c>
      <c r="B2323" s="16" t="s">
        <v>1541</v>
      </c>
      <c r="C2323" s="15" t="s">
        <v>7</v>
      </c>
      <c r="D2323" s="17">
        <v>41499</v>
      </c>
      <c r="E2323" s="8" t="str">
        <f>VLOOKUP(A2323,Planilha1!A:Y,20,FALSE)</f>
        <v>Sim</v>
      </c>
      <c r="F2323" s="8" t="str">
        <f>VLOOKUP(A2323,Planilha1!A:Y,21,FALSE)</f>
        <v>Sim</v>
      </c>
      <c r="G2323" s="8" t="str">
        <f>VLOOKUP(A2323,Planilha1!A:Y,22,FALSE)</f>
        <v>Sim</v>
      </c>
      <c r="H2323" s="8" t="str">
        <f>VLOOKUP(A2323,Planilha1!A:Y,23,FALSE)</f>
        <v>Sim</v>
      </c>
      <c r="I2323" s="8" t="str">
        <f>VLOOKUP(A2323,Planilha1!A:Y,24,FALSE)</f>
        <v>Sim</v>
      </c>
      <c r="J2323" s="8" t="str">
        <f>VLOOKUP(A2323,Planilha1!A:Y,25,FALSE)</f>
        <v>Sim</v>
      </c>
    </row>
    <row r="2324" spans="1:10">
      <c r="A2324" s="9">
        <v>150150</v>
      </c>
      <c r="B2324" s="16" t="s">
        <v>3980</v>
      </c>
      <c r="C2324" s="15" t="s">
        <v>7</v>
      </c>
      <c r="D2324" s="17">
        <v>45574</v>
      </c>
      <c r="E2324" s="8" t="str">
        <f>VLOOKUP(A2324,Planilha1!A:Y,20,FALSE)</f>
        <v>Sim</v>
      </c>
      <c r="F2324" s="8" t="str">
        <f>VLOOKUP(A2324,Planilha1!A:Y,21,FALSE)</f>
        <v>Sim</v>
      </c>
      <c r="G2324" s="8" t="str">
        <f>VLOOKUP(A2324,Planilha1!A:Y,22,FALSE)</f>
        <v>Sim</v>
      </c>
      <c r="H2324" s="8" t="str">
        <f>VLOOKUP(A2324,Planilha1!A:Y,23,FALSE)</f>
        <v>Sim</v>
      </c>
      <c r="I2324" s="8" t="str">
        <f>VLOOKUP(A2324,Planilha1!A:Y,24,FALSE)</f>
        <v>Sim</v>
      </c>
      <c r="J2324" s="8" t="str">
        <f>VLOOKUP(A2324,Planilha1!A:Y,25,FALSE)</f>
        <v>Sim</v>
      </c>
    </row>
    <row r="2325" spans="1:10">
      <c r="A2325" s="9">
        <v>150157</v>
      </c>
      <c r="B2325" s="16" t="s">
        <v>1625</v>
      </c>
      <c r="C2325" s="15" t="s">
        <v>7</v>
      </c>
      <c r="D2325" s="17">
        <v>45280</v>
      </c>
      <c r="E2325" s="8" t="str">
        <f>VLOOKUP(A2325,Planilha1!A:Y,20,FALSE)</f>
        <v>Sim</v>
      </c>
      <c r="F2325" s="8" t="str">
        <f>VLOOKUP(A2325,Planilha1!A:Y,21,FALSE)</f>
        <v>Sim</v>
      </c>
      <c r="G2325" s="8" t="str">
        <f>VLOOKUP(A2325,Planilha1!A:Y,22,FALSE)</f>
        <v>Sim</v>
      </c>
      <c r="H2325" s="8" t="str">
        <f>VLOOKUP(A2325,Planilha1!A:Y,23,FALSE)</f>
        <v>Sim</v>
      </c>
      <c r="I2325" s="8" t="str">
        <f>VLOOKUP(A2325,Planilha1!A:Y,24,FALSE)</f>
        <v>Sim</v>
      </c>
      <c r="J2325" s="8" t="str">
        <f>VLOOKUP(A2325,Planilha1!A:Y,25,FALSE)</f>
        <v>Sim</v>
      </c>
    </row>
    <row r="2326" spans="1:10">
      <c r="A2326" s="9">
        <v>150160</v>
      </c>
      <c r="B2326" s="18" t="s">
        <v>1402</v>
      </c>
      <c r="C2326" s="15" t="s">
        <v>7</v>
      </c>
      <c r="D2326" s="17">
        <v>41905</v>
      </c>
      <c r="E2326" s="8" t="str">
        <f>VLOOKUP(A2326,Planilha1!A:Y,20,FALSE)</f>
        <v>Não</v>
      </c>
      <c r="F2326" s="8" t="str">
        <f>VLOOKUP(A2326,Planilha1!A:Y,21,FALSE)</f>
        <v>Sim</v>
      </c>
      <c r="G2326" s="8" t="str">
        <f>VLOOKUP(A2326,Planilha1!A:Y,22,FALSE)</f>
        <v>Não</v>
      </c>
      <c r="H2326" s="8" t="str">
        <f>VLOOKUP(A2326,Planilha1!A:Y,23,FALSE)</f>
        <v>Sim</v>
      </c>
      <c r="I2326" s="8" t="str">
        <f>VLOOKUP(A2326,Planilha1!A:Y,24,FALSE)</f>
        <v>Não</v>
      </c>
      <c r="J2326" s="8" t="str">
        <f>VLOOKUP(A2326,Planilha1!A:Y,25,FALSE)</f>
        <v>Sim</v>
      </c>
    </row>
    <row r="2327" spans="1:10">
      <c r="A2327" s="9">
        <v>150170</v>
      </c>
      <c r="B2327" s="16" t="s">
        <v>1542</v>
      </c>
      <c r="C2327" s="15" t="s">
        <v>7</v>
      </c>
      <c r="D2327" s="17">
        <v>43131</v>
      </c>
      <c r="E2327" s="8" t="str">
        <f>VLOOKUP(A2327,Planilha1!A:Y,20,FALSE)</f>
        <v>Não</v>
      </c>
      <c r="F2327" s="8" t="str">
        <f>VLOOKUP(A2327,Planilha1!A:Y,21,FALSE)</f>
        <v>Sim</v>
      </c>
      <c r="G2327" s="8" t="str">
        <f>VLOOKUP(A2327,Planilha1!A:Y,22,FALSE)</f>
        <v>Não</v>
      </c>
      <c r="H2327" s="8" t="str">
        <f>VLOOKUP(A2327,Planilha1!A:Y,23,FALSE)</f>
        <v>Sim</v>
      </c>
      <c r="I2327" s="8" t="str">
        <f>VLOOKUP(A2327,Planilha1!A:Y,24,FALSE)</f>
        <v>Não</v>
      </c>
      <c r="J2327" s="8" t="str">
        <f>VLOOKUP(A2327,Planilha1!A:Y,25,FALSE)</f>
        <v>Sim</v>
      </c>
    </row>
    <row r="2328" spans="1:10">
      <c r="A2328" s="9">
        <v>150172</v>
      </c>
      <c r="B2328" s="16" t="s">
        <v>1543</v>
      </c>
      <c r="C2328" s="15" t="s">
        <v>7</v>
      </c>
      <c r="D2328" s="17">
        <v>41136</v>
      </c>
      <c r="E2328" s="8" t="str">
        <f>VLOOKUP(A2328,Planilha1!A:Y,20,FALSE)</f>
        <v>Não</v>
      </c>
      <c r="F2328" s="8" t="str">
        <f>VLOOKUP(A2328,Planilha1!A:Y,21,FALSE)</f>
        <v>Sim</v>
      </c>
      <c r="G2328" s="8" t="str">
        <f>VLOOKUP(A2328,Planilha1!A:Y,22,FALSE)</f>
        <v>Não</v>
      </c>
      <c r="H2328" s="8" t="str">
        <f>VLOOKUP(A2328,Planilha1!A:Y,23,FALSE)</f>
        <v>Sim</v>
      </c>
      <c r="I2328" s="8" t="str">
        <f>VLOOKUP(A2328,Planilha1!A:Y,24,FALSE)</f>
        <v>Não</v>
      </c>
      <c r="J2328" s="8" t="str">
        <f>VLOOKUP(A2328,Planilha1!A:Y,25,FALSE)</f>
        <v>Sim</v>
      </c>
    </row>
    <row r="2329" spans="1:10">
      <c r="A2329" s="9">
        <v>150175</v>
      </c>
      <c r="B2329" s="16" t="s">
        <v>1626</v>
      </c>
      <c r="C2329" s="15" t="s">
        <v>7</v>
      </c>
      <c r="D2329" s="17">
        <v>45280</v>
      </c>
      <c r="E2329" s="8" t="str">
        <f>VLOOKUP(A2329,Planilha1!A:Y,20,FALSE)</f>
        <v>Não</v>
      </c>
      <c r="F2329" s="8" t="str">
        <f>VLOOKUP(A2329,Planilha1!A:Y,21,FALSE)</f>
        <v>Sim</v>
      </c>
      <c r="G2329" s="8" t="str">
        <f>VLOOKUP(A2329,Planilha1!A:Y,22,FALSE)</f>
        <v>Não</v>
      </c>
      <c r="H2329" s="8" t="str">
        <f>VLOOKUP(A2329,Planilha1!A:Y,23,FALSE)</f>
        <v>Sim</v>
      </c>
      <c r="I2329" s="8" t="str">
        <f>VLOOKUP(A2329,Planilha1!A:Y,24,FALSE)</f>
        <v>Não</v>
      </c>
      <c r="J2329" s="8" t="str">
        <f>VLOOKUP(A2329,Planilha1!A:Y,25,FALSE)</f>
        <v>Sim</v>
      </c>
    </row>
    <row r="2330" spans="1:10">
      <c r="A2330" s="9">
        <v>150178</v>
      </c>
      <c r="B2330" s="16" t="s">
        <v>1544</v>
      </c>
      <c r="C2330" s="15" t="s">
        <v>7</v>
      </c>
      <c r="D2330" s="17">
        <v>43445</v>
      </c>
      <c r="E2330" s="8" t="str">
        <f>VLOOKUP(A2330,Planilha1!A:Y,20,FALSE)</f>
        <v>Não</v>
      </c>
      <c r="F2330" s="8" t="str">
        <f>VLOOKUP(A2330,Planilha1!A:Y,21,FALSE)</f>
        <v>Não</v>
      </c>
      <c r="G2330" s="8" t="str">
        <f>VLOOKUP(A2330,Planilha1!A:Y,22,FALSE)</f>
        <v>Não</v>
      </c>
      <c r="H2330" s="8" t="str">
        <f>VLOOKUP(A2330,Planilha1!A:Y,23,FALSE)</f>
        <v>Não</v>
      </c>
      <c r="I2330" s="8" t="str">
        <f>VLOOKUP(A2330,Planilha1!A:Y,24,FALSE)</f>
        <v>Não</v>
      </c>
      <c r="J2330" s="8" t="str">
        <f>VLOOKUP(A2330,Planilha1!A:Y,25,FALSE)</f>
        <v>Não</v>
      </c>
    </row>
    <row r="2331" spans="1:10">
      <c r="A2331" s="9">
        <v>150180</v>
      </c>
      <c r="B2331" s="16" t="s">
        <v>1545</v>
      </c>
      <c r="C2331" s="15" t="s">
        <v>7</v>
      </c>
      <c r="D2331" s="17">
        <v>43131</v>
      </c>
      <c r="E2331" s="8" t="str">
        <f>VLOOKUP(A2331,Planilha1!A:Y,20,FALSE)</f>
        <v>Não</v>
      </c>
      <c r="F2331" s="8" t="str">
        <f>VLOOKUP(A2331,Planilha1!A:Y,21,FALSE)</f>
        <v>Sim</v>
      </c>
      <c r="G2331" s="8" t="str">
        <f>VLOOKUP(A2331,Planilha1!A:Y,22,FALSE)</f>
        <v>Não</v>
      </c>
      <c r="H2331" s="8" t="str">
        <f>VLOOKUP(A2331,Planilha1!A:Y,23,FALSE)</f>
        <v>Sim</v>
      </c>
      <c r="I2331" s="8" t="str">
        <f>VLOOKUP(A2331,Planilha1!A:Y,24,FALSE)</f>
        <v>Não</v>
      </c>
      <c r="J2331" s="8" t="str">
        <f>VLOOKUP(A2331,Planilha1!A:Y,25,FALSE)</f>
        <v>Sim</v>
      </c>
    </row>
    <row r="2332" spans="1:10">
      <c r="A2332" s="9">
        <v>150190</v>
      </c>
      <c r="B2332" s="18" t="s">
        <v>1546</v>
      </c>
      <c r="C2332" s="15" t="s">
        <v>7</v>
      </c>
      <c r="D2332" s="17">
        <v>41905</v>
      </c>
      <c r="E2332" s="8" t="str">
        <f>VLOOKUP(A2332,Planilha1!A:Y,20,FALSE)</f>
        <v>Sim</v>
      </c>
      <c r="F2332" s="8" t="str">
        <f>VLOOKUP(A2332,Planilha1!A:Y,21,FALSE)</f>
        <v>Sim</v>
      </c>
      <c r="G2332" s="8" t="str">
        <f>VLOOKUP(A2332,Planilha1!A:Y,22,FALSE)</f>
        <v>Sim</v>
      </c>
      <c r="H2332" s="8" t="str">
        <f>VLOOKUP(A2332,Planilha1!A:Y,23,FALSE)</f>
        <v>Sim</v>
      </c>
      <c r="I2332" s="8" t="str">
        <f>VLOOKUP(A2332,Planilha1!A:Y,24,FALSE)</f>
        <v>Sim</v>
      </c>
      <c r="J2332" s="8" t="str">
        <f>VLOOKUP(A2332,Planilha1!A:Y,25,FALSE)</f>
        <v>Sim</v>
      </c>
    </row>
    <row r="2333" spans="1:10">
      <c r="A2333" s="9">
        <v>150200</v>
      </c>
      <c r="B2333" s="16" t="s">
        <v>1547</v>
      </c>
      <c r="C2333" s="15" t="s">
        <v>7</v>
      </c>
      <c r="D2333" s="17">
        <v>41136</v>
      </c>
      <c r="E2333" s="8" t="str">
        <f>VLOOKUP(A2333,Planilha1!A:Y,20,FALSE)</f>
        <v>Não</v>
      </c>
      <c r="F2333" s="8" t="str">
        <f>VLOOKUP(A2333,Planilha1!A:Y,21,FALSE)</f>
        <v>Sim</v>
      </c>
      <c r="G2333" s="8" t="str">
        <f>VLOOKUP(A2333,Planilha1!A:Y,22,FALSE)</f>
        <v>Não</v>
      </c>
      <c r="H2333" s="8" t="str">
        <f>VLOOKUP(A2333,Planilha1!A:Y,23,FALSE)</f>
        <v>Sim</v>
      </c>
      <c r="I2333" s="8" t="str">
        <f>VLOOKUP(A2333,Planilha1!A:Y,24,FALSE)</f>
        <v>Não</v>
      </c>
      <c r="J2333" s="8" t="str">
        <f>VLOOKUP(A2333,Planilha1!A:Y,25,FALSE)</f>
        <v>Sim</v>
      </c>
    </row>
    <row r="2334" spans="1:10">
      <c r="A2334" s="9">
        <v>150195</v>
      </c>
      <c r="B2334" s="16" t="s">
        <v>1548</v>
      </c>
      <c r="C2334" s="15" t="s">
        <v>7</v>
      </c>
      <c r="D2334" s="17">
        <v>43131</v>
      </c>
      <c r="E2334" s="8" t="str">
        <f>VLOOKUP(A2334,Planilha1!A:Y,20,FALSE)</f>
        <v>Não</v>
      </c>
      <c r="F2334" s="8" t="str">
        <f>VLOOKUP(A2334,Planilha1!A:Y,21,FALSE)</f>
        <v>Não</v>
      </c>
      <c r="G2334" s="8" t="str">
        <f>VLOOKUP(A2334,Planilha1!A:Y,22,FALSE)</f>
        <v>Não</v>
      </c>
      <c r="H2334" s="8" t="str">
        <f>VLOOKUP(A2334,Planilha1!A:Y,23,FALSE)</f>
        <v>Não</v>
      </c>
      <c r="I2334" s="8" t="str">
        <f>VLOOKUP(A2334,Planilha1!A:Y,24,FALSE)</f>
        <v>Não</v>
      </c>
      <c r="J2334" s="8" t="str">
        <f>VLOOKUP(A2334,Planilha1!A:Y,25,FALSE)</f>
        <v>Não</v>
      </c>
    </row>
    <row r="2335" spans="1:10">
      <c r="A2335" s="9">
        <v>150210</v>
      </c>
      <c r="B2335" s="16" t="s">
        <v>1549</v>
      </c>
      <c r="C2335" s="15" t="s">
        <v>7</v>
      </c>
      <c r="D2335" s="17">
        <v>43445</v>
      </c>
      <c r="E2335" s="8" t="str">
        <f>VLOOKUP(A2335,Planilha1!A:Y,20,FALSE)</f>
        <v>Não</v>
      </c>
      <c r="F2335" s="8" t="str">
        <f>VLOOKUP(A2335,Planilha1!A:Y,21,FALSE)</f>
        <v>Sim</v>
      </c>
      <c r="G2335" s="8" t="str">
        <f>VLOOKUP(A2335,Planilha1!A:Y,22,FALSE)</f>
        <v>Não</v>
      </c>
      <c r="H2335" s="8" t="str">
        <f>VLOOKUP(A2335,Planilha1!A:Y,23,FALSE)</f>
        <v>Sim</v>
      </c>
      <c r="I2335" s="8" t="str">
        <f>VLOOKUP(A2335,Planilha1!A:Y,24,FALSE)</f>
        <v>Não</v>
      </c>
      <c r="J2335" s="8" t="str">
        <f>VLOOKUP(A2335,Planilha1!A:Y,25,FALSE)</f>
        <v>Sim</v>
      </c>
    </row>
    <row r="2336" spans="1:10">
      <c r="A2336" s="9">
        <v>150215</v>
      </c>
      <c r="B2336" s="16" t="s">
        <v>3981</v>
      </c>
      <c r="C2336" s="15" t="s">
        <v>7</v>
      </c>
      <c r="D2336" s="17">
        <v>45574</v>
      </c>
      <c r="E2336" s="8" t="str">
        <f>VLOOKUP(A2336,Planilha1!A:Y,20,FALSE)</f>
        <v>Não</v>
      </c>
      <c r="F2336" s="8" t="str">
        <f>VLOOKUP(A2336,Planilha1!A:Y,21,FALSE)</f>
        <v>Sim</v>
      </c>
      <c r="G2336" s="8" t="str">
        <f>VLOOKUP(A2336,Planilha1!A:Y,22,FALSE)</f>
        <v>Não</v>
      </c>
      <c r="H2336" s="8" t="str">
        <f>VLOOKUP(A2336,Planilha1!A:Y,23,FALSE)</f>
        <v>Sim</v>
      </c>
      <c r="I2336" s="8" t="str">
        <f>VLOOKUP(A2336,Planilha1!A:Y,24,FALSE)</f>
        <v>Não</v>
      </c>
      <c r="J2336" s="8" t="str">
        <f>VLOOKUP(A2336,Planilha1!A:Y,25,FALSE)</f>
        <v>Sim</v>
      </c>
    </row>
    <row r="2337" spans="1:10">
      <c r="A2337" s="9">
        <v>150220</v>
      </c>
      <c r="B2337" s="16" t="s">
        <v>2202</v>
      </c>
      <c r="C2337" s="15" t="s">
        <v>7</v>
      </c>
      <c r="D2337" s="17">
        <v>45574</v>
      </c>
      <c r="E2337" s="8" t="str">
        <f>VLOOKUP(A2337,Planilha1!A:Y,20,FALSE)</f>
        <v>Não</v>
      </c>
      <c r="F2337" s="8" t="str">
        <f>VLOOKUP(A2337,Planilha1!A:Y,21,FALSE)</f>
        <v>Sim</v>
      </c>
      <c r="G2337" s="8" t="str">
        <f>VLOOKUP(A2337,Planilha1!A:Y,22,FALSE)</f>
        <v>Não</v>
      </c>
      <c r="H2337" s="8" t="str">
        <f>VLOOKUP(A2337,Planilha1!A:Y,23,FALSE)</f>
        <v>Sim</v>
      </c>
      <c r="I2337" s="8" t="str">
        <f>VLOOKUP(A2337,Planilha1!A:Y,24,FALSE)</f>
        <v>Não</v>
      </c>
      <c r="J2337" s="8" t="str">
        <f>VLOOKUP(A2337,Planilha1!A:Y,25,FALSE)</f>
        <v>Sim</v>
      </c>
    </row>
    <row r="2338" spans="1:10">
      <c r="A2338" s="9">
        <v>150230</v>
      </c>
      <c r="B2338" s="16" t="s">
        <v>1550</v>
      </c>
      <c r="C2338" s="15" t="s">
        <v>7</v>
      </c>
      <c r="D2338" s="17">
        <v>43131</v>
      </c>
      <c r="E2338" s="8" t="str">
        <f>VLOOKUP(A2338,Planilha1!A:Y,20,FALSE)</f>
        <v>Não</v>
      </c>
      <c r="F2338" s="8" t="str">
        <f>VLOOKUP(A2338,Planilha1!A:Y,21,FALSE)</f>
        <v>Não</v>
      </c>
      <c r="G2338" s="8" t="str">
        <f>VLOOKUP(A2338,Planilha1!A:Y,22,FALSE)</f>
        <v>Não</v>
      </c>
      <c r="H2338" s="8" t="str">
        <f>VLOOKUP(A2338,Planilha1!A:Y,23,FALSE)</f>
        <v>Não</v>
      </c>
      <c r="I2338" s="8" t="str">
        <f>VLOOKUP(A2338,Planilha1!A:Y,24,FALSE)</f>
        <v>Não</v>
      </c>
      <c r="J2338" s="8" t="str">
        <f>VLOOKUP(A2338,Planilha1!A:Y,25,FALSE)</f>
        <v>Não</v>
      </c>
    </row>
    <row r="2339" spans="1:10" ht="15.75">
      <c r="A2339" s="19">
        <v>150240</v>
      </c>
      <c r="B2339" s="24" t="s">
        <v>3982</v>
      </c>
      <c r="C2339" s="15" t="s">
        <v>7</v>
      </c>
      <c r="D2339" s="17">
        <v>45574</v>
      </c>
      <c r="E2339" s="8" t="str">
        <f>VLOOKUP(A2339,Planilha1!A:Y,20,FALSE)</f>
        <v>Sim</v>
      </c>
      <c r="F2339" s="8" t="str">
        <f>VLOOKUP(A2339,Planilha1!A:Y,21,FALSE)</f>
        <v>Sim</v>
      </c>
      <c r="G2339" s="8" t="str">
        <f>VLOOKUP(A2339,Planilha1!A:Y,22,FALSE)</f>
        <v>Sim</v>
      </c>
      <c r="H2339" s="8" t="str">
        <f>VLOOKUP(A2339,Planilha1!A:Y,23,FALSE)</f>
        <v>Sim</v>
      </c>
      <c r="I2339" s="8" t="str">
        <f>VLOOKUP(A2339,Planilha1!A:Y,24,FALSE)</f>
        <v>Sim</v>
      </c>
      <c r="J2339" s="8" t="str">
        <f>VLOOKUP(A2339,Planilha1!A:Y,25,FALSE)</f>
        <v>Sim</v>
      </c>
    </row>
    <row r="2340" spans="1:10">
      <c r="A2340" s="9">
        <v>150250</v>
      </c>
      <c r="B2340" s="16" t="s">
        <v>1551</v>
      </c>
      <c r="C2340" s="15" t="s">
        <v>7</v>
      </c>
      <c r="D2340" s="17">
        <v>41136</v>
      </c>
      <c r="E2340" s="8" t="str">
        <f>VLOOKUP(A2340,Planilha1!A:Y,20,FALSE)</f>
        <v>Sim</v>
      </c>
      <c r="F2340" s="8" t="str">
        <f>VLOOKUP(A2340,Planilha1!A:Y,21,FALSE)</f>
        <v>Sim</v>
      </c>
      <c r="G2340" s="8" t="str">
        <f>VLOOKUP(A2340,Planilha1!A:Y,22,FALSE)</f>
        <v>Sim</v>
      </c>
      <c r="H2340" s="8" t="str">
        <f>VLOOKUP(A2340,Planilha1!A:Y,23,FALSE)</f>
        <v>Sim</v>
      </c>
      <c r="I2340" s="8" t="str">
        <f>VLOOKUP(A2340,Planilha1!A:Y,24,FALSE)</f>
        <v>Não</v>
      </c>
      <c r="J2340" s="8" t="str">
        <f>VLOOKUP(A2340,Planilha1!A:Y,25,FALSE)</f>
        <v>Sim</v>
      </c>
    </row>
    <row r="2341" spans="1:10">
      <c r="A2341" s="9">
        <v>150260</v>
      </c>
      <c r="B2341" s="16" t="s">
        <v>1552</v>
      </c>
      <c r="C2341" s="15" t="s">
        <v>7</v>
      </c>
      <c r="D2341" s="17">
        <v>41136</v>
      </c>
      <c r="E2341" s="8" t="str">
        <f>VLOOKUP(A2341,Planilha1!A:Y,20,FALSE)</f>
        <v>Não</v>
      </c>
      <c r="F2341" s="8" t="str">
        <f>VLOOKUP(A2341,Planilha1!A:Y,21,FALSE)</f>
        <v>Sim</v>
      </c>
      <c r="G2341" s="8" t="str">
        <f>VLOOKUP(A2341,Planilha1!A:Y,22,FALSE)</f>
        <v>Não</v>
      </c>
      <c r="H2341" s="8" t="str">
        <f>VLOOKUP(A2341,Planilha1!A:Y,23,FALSE)</f>
        <v>Sim</v>
      </c>
      <c r="I2341" s="8" t="str">
        <f>VLOOKUP(A2341,Planilha1!A:Y,24,FALSE)</f>
        <v>Não</v>
      </c>
      <c r="J2341" s="8" t="str">
        <f>VLOOKUP(A2341,Planilha1!A:Y,25,FALSE)</f>
        <v>Sim</v>
      </c>
    </row>
    <row r="2342" spans="1:10">
      <c r="A2342" s="9">
        <v>150270</v>
      </c>
      <c r="B2342" s="18" t="s">
        <v>1627</v>
      </c>
      <c r="C2342" s="15" t="s">
        <v>7</v>
      </c>
      <c r="D2342" s="17">
        <v>45280</v>
      </c>
      <c r="E2342" s="8" t="str">
        <f>VLOOKUP(A2342,Planilha1!A:Y,20,FALSE)</f>
        <v>Sim</v>
      </c>
      <c r="F2342" s="8" t="str">
        <f>VLOOKUP(A2342,Planilha1!A:Y,21,FALSE)</f>
        <v>Sim</v>
      </c>
      <c r="G2342" s="8" t="str">
        <f>VLOOKUP(A2342,Planilha1!A:Y,22,FALSE)</f>
        <v>Sim</v>
      </c>
      <c r="H2342" s="8" t="str">
        <f>VLOOKUP(A2342,Planilha1!A:Y,23,FALSE)</f>
        <v>Sim</v>
      </c>
      <c r="I2342" s="8" t="str">
        <f>VLOOKUP(A2342,Planilha1!A:Y,24,FALSE)</f>
        <v>Sim</v>
      </c>
      <c r="J2342" s="8" t="str">
        <f>VLOOKUP(A2342,Planilha1!A:Y,25,FALSE)</f>
        <v>Sim</v>
      </c>
    </row>
    <row r="2343" spans="1:10">
      <c r="A2343" s="9">
        <v>150275</v>
      </c>
      <c r="B2343" s="16" t="s">
        <v>1628</v>
      </c>
      <c r="C2343" s="15" t="s">
        <v>7</v>
      </c>
      <c r="D2343" s="17">
        <v>45280</v>
      </c>
      <c r="E2343" s="8" t="str">
        <f>VLOOKUP(A2343,Planilha1!A:Y,20,FALSE)</f>
        <v>Não</v>
      </c>
      <c r="F2343" s="8" t="str">
        <f>VLOOKUP(A2343,Planilha1!A:Y,21,FALSE)</f>
        <v>Não</v>
      </c>
      <c r="G2343" s="8" t="str">
        <f>VLOOKUP(A2343,Planilha1!A:Y,22,FALSE)</f>
        <v>Não</v>
      </c>
      <c r="H2343" s="8" t="str">
        <f>VLOOKUP(A2343,Planilha1!A:Y,23,FALSE)</f>
        <v>Não</v>
      </c>
      <c r="I2343" s="8" t="str">
        <f>VLOOKUP(A2343,Planilha1!A:Y,24,FALSE)</f>
        <v>Não</v>
      </c>
      <c r="J2343" s="8" t="str">
        <f>VLOOKUP(A2343,Planilha1!A:Y,25,FALSE)</f>
        <v>Não</v>
      </c>
    </row>
    <row r="2344" spans="1:10">
      <c r="A2344" s="9">
        <v>150276</v>
      </c>
      <c r="B2344" s="16" t="s">
        <v>1553</v>
      </c>
      <c r="C2344" s="15" t="s">
        <v>7</v>
      </c>
      <c r="D2344" s="17">
        <v>43131</v>
      </c>
      <c r="E2344" s="8" t="str">
        <f>VLOOKUP(A2344,Planilha1!A:Y,20,FALSE)</f>
        <v>Não</v>
      </c>
      <c r="F2344" s="8" t="str">
        <f>VLOOKUP(A2344,Planilha1!A:Y,21,FALSE)</f>
        <v>Sim</v>
      </c>
      <c r="G2344" s="8" t="str">
        <f>VLOOKUP(A2344,Planilha1!A:Y,22,FALSE)</f>
        <v>Não</v>
      </c>
      <c r="H2344" s="8" t="str">
        <f>VLOOKUP(A2344,Planilha1!A:Y,23,FALSE)</f>
        <v>Sim</v>
      </c>
      <c r="I2344" s="8" t="str">
        <f>VLOOKUP(A2344,Planilha1!A:Y,24,FALSE)</f>
        <v>Não</v>
      </c>
      <c r="J2344" s="8" t="str">
        <f>VLOOKUP(A2344,Planilha1!A:Y,25,FALSE)</f>
        <v>Sim</v>
      </c>
    </row>
    <row r="2345" spans="1:10">
      <c r="A2345" s="9">
        <v>150277</v>
      </c>
      <c r="B2345" s="16" t="s">
        <v>1629</v>
      </c>
      <c r="C2345" s="15" t="s">
        <v>7</v>
      </c>
      <c r="D2345" s="17">
        <v>45280</v>
      </c>
      <c r="E2345" s="8" t="str">
        <f>VLOOKUP(A2345,Planilha1!A:Y,20,FALSE)</f>
        <v>Sim</v>
      </c>
      <c r="F2345" s="8" t="str">
        <f>VLOOKUP(A2345,Planilha1!A:Y,21,FALSE)</f>
        <v>Sim</v>
      </c>
      <c r="G2345" s="8" t="str">
        <f>VLOOKUP(A2345,Planilha1!A:Y,22,FALSE)</f>
        <v>Sim</v>
      </c>
      <c r="H2345" s="8" t="str">
        <f>VLOOKUP(A2345,Planilha1!A:Y,23,FALSE)</f>
        <v>Sim</v>
      </c>
      <c r="I2345" s="8" t="str">
        <f>VLOOKUP(A2345,Planilha1!A:Y,24,FALSE)</f>
        <v>Sim</v>
      </c>
      <c r="J2345" s="8" t="str">
        <f>VLOOKUP(A2345,Planilha1!A:Y,25,FALSE)</f>
        <v>Sim</v>
      </c>
    </row>
    <row r="2346" spans="1:10">
      <c r="A2346" s="9">
        <v>150280</v>
      </c>
      <c r="B2346" s="16" t="s">
        <v>1554</v>
      </c>
      <c r="C2346" s="15" t="s">
        <v>7</v>
      </c>
      <c r="D2346" s="17">
        <v>43084</v>
      </c>
      <c r="E2346" s="8" t="str">
        <f>VLOOKUP(A2346,Planilha1!A:Y,20,FALSE)</f>
        <v>Não</v>
      </c>
      <c r="F2346" s="8" t="str">
        <f>VLOOKUP(A2346,Planilha1!A:Y,21,FALSE)</f>
        <v>Sim</v>
      </c>
      <c r="G2346" s="8" t="str">
        <f>VLOOKUP(A2346,Planilha1!A:Y,22,FALSE)</f>
        <v>Não</v>
      </c>
      <c r="H2346" s="8" t="str">
        <f>VLOOKUP(A2346,Planilha1!A:Y,23,FALSE)</f>
        <v>Sim</v>
      </c>
      <c r="I2346" s="8" t="str">
        <f>VLOOKUP(A2346,Planilha1!A:Y,24,FALSE)</f>
        <v>Não</v>
      </c>
      <c r="J2346" s="8" t="str">
        <f>VLOOKUP(A2346,Planilha1!A:Y,25,FALSE)</f>
        <v>Sim</v>
      </c>
    </row>
    <row r="2347" spans="1:10">
      <c r="A2347" s="9">
        <v>150285</v>
      </c>
      <c r="B2347" s="16" t="s">
        <v>1630</v>
      </c>
      <c r="C2347" s="15" t="s">
        <v>7</v>
      </c>
      <c r="D2347" s="17">
        <v>45280</v>
      </c>
      <c r="E2347" s="8" t="str">
        <f>VLOOKUP(A2347,Planilha1!A:Y,20,FALSE)</f>
        <v>Não</v>
      </c>
      <c r="F2347" s="8" t="str">
        <f>VLOOKUP(A2347,Planilha1!A:Y,21,FALSE)</f>
        <v>Sim</v>
      </c>
      <c r="G2347" s="8" t="str">
        <f>VLOOKUP(A2347,Planilha1!A:Y,22,FALSE)</f>
        <v>Não</v>
      </c>
      <c r="H2347" s="8" t="str">
        <f>VLOOKUP(A2347,Planilha1!A:Y,23,FALSE)</f>
        <v>Sim</v>
      </c>
      <c r="I2347" s="8" t="str">
        <f>VLOOKUP(A2347,Planilha1!A:Y,24,FALSE)</f>
        <v>Não</v>
      </c>
      <c r="J2347" s="8" t="str">
        <f>VLOOKUP(A2347,Planilha1!A:Y,25,FALSE)</f>
        <v>Sim</v>
      </c>
    </row>
    <row r="2348" spans="1:10">
      <c r="A2348" s="9">
        <v>150290</v>
      </c>
      <c r="B2348" s="16" t="s">
        <v>1555</v>
      </c>
      <c r="C2348" s="15" t="s">
        <v>7</v>
      </c>
      <c r="D2348" s="17">
        <v>41905</v>
      </c>
      <c r="E2348" s="8" t="str">
        <f>VLOOKUP(A2348,Planilha1!A:Y,20,FALSE)</f>
        <v>Não</v>
      </c>
      <c r="F2348" s="8" t="str">
        <f>VLOOKUP(A2348,Planilha1!A:Y,21,FALSE)</f>
        <v>Sim</v>
      </c>
      <c r="G2348" s="8" t="str">
        <f>VLOOKUP(A2348,Planilha1!A:Y,22,FALSE)</f>
        <v>Não</v>
      </c>
      <c r="H2348" s="8" t="str">
        <f>VLOOKUP(A2348,Planilha1!A:Y,23,FALSE)</f>
        <v>Sim</v>
      </c>
      <c r="I2348" s="8" t="str">
        <f>VLOOKUP(A2348,Planilha1!A:Y,24,FALSE)</f>
        <v>Não</v>
      </c>
      <c r="J2348" s="8" t="str">
        <f>VLOOKUP(A2348,Planilha1!A:Y,25,FALSE)</f>
        <v>Sim</v>
      </c>
    </row>
    <row r="2349" spans="1:10">
      <c r="A2349" s="9">
        <v>150293</v>
      </c>
      <c r="B2349" s="16" t="s">
        <v>1556</v>
      </c>
      <c r="C2349" s="15" t="s">
        <v>7</v>
      </c>
      <c r="D2349" s="17">
        <v>41136</v>
      </c>
      <c r="E2349" s="8" t="str">
        <f>VLOOKUP(A2349,Planilha1!A:Y,20,FALSE)</f>
        <v>Sim</v>
      </c>
      <c r="F2349" s="8" t="str">
        <f>VLOOKUP(A2349,Planilha1!A:Y,21,FALSE)</f>
        <v>Sim</v>
      </c>
      <c r="G2349" s="8" t="str">
        <f>VLOOKUP(A2349,Planilha1!A:Y,22,FALSE)</f>
        <v>Sim</v>
      </c>
      <c r="H2349" s="8" t="str">
        <f>VLOOKUP(A2349,Planilha1!A:Y,23,FALSE)</f>
        <v>Sim</v>
      </c>
      <c r="I2349" s="8" t="str">
        <f>VLOOKUP(A2349,Planilha1!A:Y,24,FALSE)</f>
        <v>Sim</v>
      </c>
      <c r="J2349" s="8" t="str">
        <f>VLOOKUP(A2349,Planilha1!A:Y,25,FALSE)</f>
        <v>Sim</v>
      </c>
    </row>
    <row r="2350" spans="1:10">
      <c r="A2350" s="9">
        <v>150295</v>
      </c>
      <c r="B2350" s="16" t="s">
        <v>1557</v>
      </c>
      <c r="C2350" s="15" t="s">
        <v>7</v>
      </c>
      <c r="D2350" s="17">
        <v>43818</v>
      </c>
      <c r="E2350" s="8" t="str">
        <f>VLOOKUP(A2350,Planilha1!A:Y,20,FALSE)</f>
        <v>Não</v>
      </c>
      <c r="F2350" s="8" t="str">
        <f>VLOOKUP(A2350,Planilha1!A:Y,21,FALSE)</f>
        <v>Sim</v>
      </c>
      <c r="G2350" s="8" t="str">
        <f>VLOOKUP(A2350,Planilha1!A:Y,22,FALSE)</f>
        <v>Não</v>
      </c>
      <c r="H2350" s="8" t="str">
        <f>VLOOKUP(A2350,Planilha1!A:Y,23,FALSE)</f>
        <v>Sim</v>
      </c>
      <c r="I2350" s="8" t="str">
        <f>VLOOKUP(A2350,Planilha1!A:Y,24,FALSE)</f>
        <v>Não</v>
      </c>
      <c r="J2350" s="8" t="str">
        <f>VLOOKUP(A2350,Planilha1!A:Y,25,FALSE)</f>
        <v>Sim</v>
      </c>
    </row>
    <row r="2351" spans="1:10">
      <c r="A2351" s="9">
        <v>150300</v>
      </c>
      <c r="B2351" s="16" t="s">
        <v>1558</v>
      </c>
      <c r="C2351" s="15" t="s">
        <v>7</v>
      </c>
      <c r="D2351" s="17">
        <v>41905</v>
      </c>
      <c r="E2351" s="8" t="str">
        <f>VLOOKUP(A2351,Planilha1!A:Y,20,FALSE)</f>
        <v>Sim</v>
      </c>
      <c r="F2351" s="8" t="str">
        <f>VLOOKUP(A2351,Planilha1!A:Y,21,FALSE)</f>
        <v>Sim</v>
      </c>
      <c r="G2351" s="8" t="str">
        <f>VLOOKUP(A2351,Planilha1!A:Y,22,FALSE)</f>
        <v>Sim</v>
      </c>
      <c r="H2351" s="8" t="str">
        <f>VLOOKUP(A2351,Planilha1!A:Y,23,FALSE)</f>
        <v>Sim</v>
      </c>
      <c r="I2351" s="8" t="str">
        <f>VLOOKUP(A2351,Planilha1!A:Y,24,FALSE)</f>
        <v>Sim</v>
      </c>
      <c r="J2351" s="8" t="str">
        <f>VLOOKUP(A2351,Planilha1!A:Y,25,FALSE)</f>
        <v>Sim</v>
      </c>
    </row>
    <row r="2352" spans="1:10">
      <c r="A2352" s="9">
        <v>150304</v>
      </c>
      <c r="B2352" s="16" t="s">
        <v>1559</v>
      </c>
      <c r="C2352" s="15" t="s">
        <v>7</v>
      </c>
      <c r="D2352" s="17">
        <v>41136</v>
      </c>
      <c r="E2352" s="8" t="str">
        <f>VLOOKUP(A2352,Planilha1!A:Y,20,FALSE)</f>
        <v>Não</v>
      </c>
      <c r="F2352" s="8" t="str">
        <f>VLOOKUP(A2352,Planilha1!A:Y,21,FALSE)</f>
        <v>Sim</v>
      </c>
      <c r="G2352" s="8" t="str">
        <f>VLOOKUP(A2352,Planilha1!A:Y,22,FALSE)</f>
        <v>Não</v>
      </c>
      <c r="H2352" s="8" t="str">
        <f>VLOOKUP(A2352,Planilha1!A:Y,23,FALSE)</f>
        <v>Sim</v>
      </c>
      <c r="I2352" s="8" t="str">
        <f>VLOOKUP(A2352,Planilha1!A:Y,24,FALSE)</f>
        <v>Não</v>
      </c>
      <c r="J2352" s="8" t="str">
        <f>VLOOKUP(A2352,Planilha1!A:Y,25,FALSE)</f>
        <v>Sim</v>
      </c>
    </row>
    <row r="2353" spans="1:10">
      <c r="A2353" s="9">
        <v>150307</v>
      </c>
      <c r="B2353" s="16" t="s">
        <v>1560</v>
      </c>
      <c r="C2353" s="15" t="s">
        <v>7</v>
      </c>
      <c r="D2353" s="17">
        <v>43445</v>
      </c>
      <c r="E2353" s="8" t="str">
        <f>VLOOKUP(A2353,Planilha1!A:Y,20,FALSE)</f>
        <v>Não</v>
      </c>
      <c r="F2353" s="8" t="str">
        <f>VLOOKUP(A2353,Planilha1!A:Y,21,FALSE)</f>
        <v>Sim</v>
      </c>
      <c r="G2353" s="8" t="str">
        <f>VLOOKUP(A2353,Planilha1!A:Y,22,FALSE)</f>
        <v>Não</v>
      </c>
      <c r="H2353" s="8" t="str">
        <f>VLOOKUP(A2353,Planilha1!A:Y,23,FALSE)</f>
        <v>Sim</v>
      </c>
      <c r="I2353" s="8" t="str">
        <f>VLOOKUP(A2353,Planilha1!A:Y,24,FALSE)</f>
        <v>Não</v>
      </c>
      <c r="J2353" s="8" t="str">
        <f>VLOOKUP(A2353,Planilha1!A:Y,25,FALSE)</f>
        <v>Sim</v>
      </c>
    </row>
    <row r="2354" spans="1:10">
      <c r="A2354" s="9">
        <v>150309</v>
      </c>
      <c r="B2354" s="16" t="s">
        <v>1561</v>
      </c>
      <c r="C2354" s="15" t="s">
        <v>7</v>
      </c>
      <c r="D2354" s="17">
        <v>43818</v>
      </c>
      <c r="E2354" s="8" t="str">
        <f>VLOOKUP(A2354,Planilha1!A:Y,20,FALSE)</f>
        <v>Não</v>
      </c>
      <c r="F2354" s="8" t="str">
        <f>VLOOKUP(A2354,Planilha1!A:Y,21,FALSE)</f>
        <v>Sim</v>
      </c>
      <c r="G2354" s="8" t="str">
        <f>VLOOKUP(A2354,Planilha1!A:Y,22,FALSE)</f>
        <v>Não</v>
      </c>
      <c r="H2354" s="8" t="str">
        <f>VLOOKUP(A2354,Planilha1!A:Y,23,FALSE)</f>
        <v>Sim</v>
      </c>
      <c r="I2354" s="8" t="str">
        <f>VLOOKUP(A2354,Planilha1!A:Y,24,FALSE)</f>
        <v>Não</v>
      </c>
      <c r="J2354" s="8" t="str">
        <f>VLOOKUP(A2354,Planilha1!A:Y,25,FALSE)</f>
        <v>Sim</v>
      </c>
    </row>
    <row r="2355" spans="1:10">
      <c r="A2355" s="9">
        <v>150310</v>
      </c>
      <c r="B2355" s="16" t="s">
        <v>1562</v>
      </c>
      <c r="C2355" s="15" t="s">
        <v>7</v>
      </c>
      <c r="D2355" s="17">
        <v>43445</v>
      </c>
      <c r="E2355" s="8" t="str">
        <f>VLOOKUP(A2355,Planilha1!A:Y,20,FALSE)</f>
        <v>Não</v>
      </c>
      <c r="F2355" s="8" t="str">
        <f>VLOOKUP(A2355,Planilha1!A:Y,21,FALSE)</f>
        <v>Não</v>
      </c>
      <c r="G2355" s="8" t="str">
        <f>VLOOKUP(A2355,Planilha1!A:Y,22,FALSE)</f>
        <v>Não</v>
      </c>
      <c r="H2355" s="8" t="str">
        <f>VLOOKUP(A2355,Planilha1!A:Y,23,FALSE)</f>
        <v>Não</v>
      </c>
      <c r="I2355" s="8" t="str">
        <f>VLOOKUP(A2355,Planilha1!A:Y,24,FALSE)</f>
        <v>Não</v>
      </c>
      <c r="J2355" s="8" t="str">
        <f>VLOOKUP(A2355,Planilha1!A:Y,25,FALSE)</f>
        <v>Não</v>
      </c>
    </row>
    <row r="2356" spans="1:10">
      <c r="A2356" s="9">
        <v>150320</v>
      </c>
      <c r="B2356" s="16" t="s">
        <v>1631</v>
      </c>
      <c r="C2356" s="15" t="s">
        <v>7</v>
      </c>
      <c r="D2356" s="17">
        <v>45280</v>
      </c>
      <c r="E2356" s="8" t="str">
        <f>VLOOKUP(A2356,Planilha1!A:Y,20,FALSE)</f>
        <v>Não</v>
      </c>
      <c r="F2356" s="8" t="str">
        <f>VLOOKUP(A2356,Planilha1!A:Y,21,FALSE)</f>
        <v>Sim</v>
      </c>
      <c r="G2356" s="8" t="str">
        <f>VLOOKUP(A2356,Planilha1!A:Y,22,FALSE)</f>
        <v>Não</v>
      </c>
      <c r="H2356" s="8" t="str">
        <f>VLOOKUP(A2356,Planilha1!A:Y,23,FALSE)</f>
        <v>Sim</v>
      </c>
      <c r="I2356" s="8" t="str">
        <f>VLOOKUP(A2356,Planilha1!A:Y,24,FALSE)</f>
        <v>Não</v>
      </c>
      <c r="J2356" s="8" t="str">
        <f>VLOOKUP(A2356,Planilha1!A:Y,25,FALSE)</f>
        <v>Sim</v>
      </c>
    </row>
    <row r="2357" spans="1:10">
      <c r="A2357" s="9">
        <v>150330</v>
      </c>
      <c r="B2357" s="16" t="s">
        <v>1563</v>
      </c>
      <c r="C2357" s="15" t="s">
        <v>7</v>
      </c>
      <c r="D2357" s="17">
        <v>41136</v>
      </c>
      <c r="E2357" s="8" t="str">
        <f>VLOOKUP(A2357,Planilha1!A:Y,20,FALSE)</f>
        <v>Não</v>
      </c>
      <c r="F2357" s="8" t="str">
        <f>VLOOKUP(A2357,Planilha1!A:Y,21,FALSE)</f>
        <v>Não</v>
      </c>
      <c r="G2357" s="8" t="str">
        <f>VLOOKUP(A2357,Planilha1!A:Y,22,FALSE)</f>
        <v>Não</v>
      </c>
      <c r="H2357" s="8" t="str">
        <f>VLOOKUP(A2357,Planilha1!A:Y,23,FALSE)</f>
        <v>Não</v>
      </c>
      <c r="I2357" s="8" t="str">
        <f>VLOOKUP(A2357,Planilha1!A:Y,24,FALSE)</f>
        <v>Não</v>
      </c>
      <c r="J2357" s="8" t="str">
        <f>VLOOKUP(A2357,Planilha1!A:Y,25,FALSE)</f>
        <v>Não</v>
      </c>
    </row>
    <row r="2358" spans="1:10">
      <c r="A2358" s="9">
        <v>150340</v>
      </c>
      <c r="B2358" s="16" t="s">
        <v>1564</v>
      </c>
      <c r="C2358" s="15" t="s">
        <v>7</v>
      </c>
      <c r="D2358" s="17">
        <v>43818</v>
      </c>
      <c r="E2358" s="8" t="str">
        <f>VLOOKUP(A2358,Planilha1!A:Y,20,FALSE)</f>
        <v>Não</v>
      </c>
      <c r="F2358" s="8" t="str">
        <f>VLOOKUP(A2358,Planilha1!A:Y,21,FALSE)</f>
        <v>Sim</v>
      </c>
      <c r="G2358" s="8" t="str">
        <f>VLOOKUP(A2358,Planilha1!A:Y,22,FALSE)</f>
        <v>Não</v>
      </c>
      <c r="H2358" s="8" t="str">
        <f>VLOOKUP(A2358,Planilha1!A:Y,23,FALSE)</f>
        <v>Sim</v>
      </c>
      <c r="I2358" s="8" t="str">
        <f>VLOOKUP(A2358,Planilha1!A:Y,24,FALSE)</f>
        <v>Não</v>
      </c>
      <c r="J2358" s="8" t="str">
        <f>VLOOKUP(A2358,Planilha1!A:Y,25,FALSE)</f>
        <v>Sim</v>
      </c>
    </row>
    <row r="2359" spans="1:10">
      <c r="A2359" s="9">
        <v>150345</v>
      </c>
      <c r="B2359" s="16" t="s">
        <v>1565</v>
      </c>
      <c r="C2359" s="15" t="s">
        <v>7</v>
      </c>
      <c r="D2359" s="17">
        <v>41905</v>
      </c>
      <c r="E2359" s="8" t="str">
        <f>VLOOKUP(A2359,Planilha1!A:Y,20,FALSE)</f>
        <v>Não</v>
      </c>
      <c r="F2359" s="8" t="str">
        <f>VLOOKUP(A2359,Planilha1!A:Y,21,FALSE)</f>
        <v>Sim</v>
      </c>
      <c r="G2359" s="8" t="str">
        <f>VLOOKUP(A2359,Planilha1!A:Y,22,FALSE)</f>
        <v>Não</v>
      </c>
      <c r="H2359" s="8" t="str">
        <f>VLOOKUP(A2359,Planilha1!A:Y,23,FALSE)</f>
        <v>Sim</v>
      </c>
      <c r="I2359" s="8" t="str">
        <f>VLOOKUP(A2359,Planilha1!A:Y,24,FALSE)</f>
        <v>Não</v>
      </c>
      <c r="J2359" s="8" t="str">
        <f>VLOOKUP(A2359,Planilha1!A:Y,25,FALSE)</f>
        <v>Sim</v>
      </c>
    </row>
    <row r="2360" spans="1:10">
      <c r="A2360" s="9">
        <v>150350</v>
      </c>
      <c r="B2360" s="16" t="s">
        <v>1566</v>
      </c>
      <c r="C2360" s="15" t="s">
        <v>7</v>
      </c>
      <c r="D2360" s="17">
        <v>41905</v>
      </c>
      <c r="E2360" s="8" t="str">
        <f>VLOOKUP(A2360,Planilha1!A:Y,20,FALSE)</f>
        <v>Não</v>
      </c>
      <c r="F2360" s="8" t="str">
        <f>VLOOKUP(A2360,Planilha1!A:Y,21,FALSE)</f>
        <v>Sim</v>
      </c>
      <c r="G2360" s="8" t="str">
        <f>VLOOKUP(A2360,Planilha1!A:Y,22,FALSE)</f>
        <v>Não</v>
      </c>
      <c r="H2360" s="8" t="str">
        <f>VLOOKUP(A2360,Planilha1!A:Y,23,FALSE)</f>
        <v>Sim</v>
      </c>
      <c r="I2360" s="8" t="str">
        <f>VLOOKUP(A2360,Planilha1!A:Y,24,FALSE)</f>
        <v>Não</v>
      </c>
      <c r="J2360" s="8" t="str">
        <f>VLOOKUP(A2360,Planilha1!A:Y,25,FALSE)</f>
        <v>Sim</v>
      </c>
    </row>
    <row r="2361" spans="1:10">
      <c r="A2361" s="9">
        <v>150360</v>
      </c>
      <c r="B2361" s="16" t="s">
        <v>1567</v>
      </c>
      <c r="C2361" s="15" t="s">
        <v>7</v>
      </c>
      <c r="D2361" s="17">
        <v>43445</v>
      </c>
      <c r="E2361" s="8" t="str">
        <f>VLOOKUP(A2361,Planilha1!A:Y,20,FALSE)</f>
        <v>Não</v>
      </c>
      <c r="F2361" s="8" t="str">
        <f>VLOOKUP(A2361,Planilha1!A:Y,21,FALSE)</f>
        <v>Sim</v>
      </c>
      <c r="G2361" s="8" t="str">
        <f>VLOOKUP(A2361,Planilha1!A:Y,22,FALSE)</f>
        <v>Não</v>
      </c>
      <c r="H2361" s="8" t="str">
        <f>VLOOKUP(A2361,Planilha1!A:Y,23,FALSE)</f>
        <v>Sim</v>
      </c>
      <c r="I2361" s="8" t="str">
        <f>VLOOKUP(A2361,Planilha1!A:Y,24,FALSE)</f>
        <v>Sim</v>
      </c>
      <c r="J2361" s="8" t="str">
        <f>VLOOKUP(A2361,Planilha1!A:Y,25,FALSE)</f>
        <v>Sim</v>
      </c>
    </row>
    <row r="2362" spans="1:10">
      <c r="A2362" s="9">
        <v>150370</v>
      </c>
      <c r="B2362" s="16" t="s">
        <v>1568</v>
      </c>
      <c r="C2362" s="15" t="s">
        <v>7</v>
      </c>
      <c r="D2362" s="17">
        <v>43131</v>
      </c>
      <c r="E2362" s="8" t="str">
        <f>VLOOKUP(A2362,Planilha1!A:Y,20,FALSE)</f>
        <v>Não</v>
      </c>
      <c r="F2362" s="8" t="str">
        <f>VLOOKUP(A2362,Planilha1!A:Y,21,FALSE)</f>
        <v>Não</v>
      </c>
      <c r="G2362" s="8" t="str">
        <f>VLOOKUP(A2362,Planilha1!A:Y,22,FALSE)</f>
        <v>Não</v>
      </c>
      <c r="H2362" s="8" t="str">
        <f>VLOOKUP(A2362,Planilha1!A:Y,23,FALSE)</f>
        <v>Não</v>
      </c>
      <c r="I2362" s="8" t="str">
        <f>VLOOKUP(A2362,Planilha1!A:Y,24,FALSE)</f>
        <v>Não</v>
      </c>
      <c r="J2362" s="8" t="str">
        <f>VLOOKUP(A2362,Planilha1!A:Y,25,FALSE)</f>
        <v>Não</v>
      </c>
    </row>
    <row r="2363" spans="1:10">
      <c r="A2363" s="9">
        <v>150375</v>
      </c>
      <c r="B2363" s="16" t="s">
        <v>1569</v>
      </c>
      <c r="C2363" s="15" t="s">
        <v>7</v>
      </c>
      <c r="D2363" s="17">
        <v>43445</v>
      </c>
      <c r="E2363" s="8" t="str">
        <f>VLOOKUP(A2363,Planilha1!A:Y,20,FALSE)</f>
        <v>Não</v>
      </c>
      <c r="F2363" s="8" t="str">
        <f>VLOOKUP(A2363,Planilha1!A:Y,21,FALSE)</f>
        <v>Não</v>
      </c>
      <c r="G2363" s="8" t="str">
        <f>VLOOKUP(A2363,Planilha1!A:Y,22,FALSE)</f>
        <v>Não</v>
      </c>
      <c r="H2363" s="8" t="str">
        <f>VLOOKUP(A2363,Planilha1!A:Y,23,FALSE)</f>
        <v>Não</v>
      </c>
      <c r="I2363" s="8" t="str">
        <f>VLOOKUP(A2363,Planilha1!A:Y,24,FALSE)</f>
        <v>Não</v>
      </c>
      <c r="J2363" s="8" t="str">
        <f>VLOOKUP(A2363,Planilha1!A:Y,25,FALSE)</f>
        <v>Não</v>
      </c>
    </row>
    <row r="2364" spans="1:10" ht="15.75">
      <c r="A2364" s="19">
        <v>150380</v>
      </c>
      <c r="B2364" s="24" t="s">
        <v>1570</v>
      </c>
      <c r="C2364" s="15" t="s">
        <v>7</v>
      </c>
      <c r="D2364" s="17">
        <v>43818</v>
      </c>
      <c r="E2364" s="8" t="str">
        <f>VLOOKUP(A2364,Planilha1!A:Y,20,FALSE)</f>
        <v>Sim</v>
      </c>
      <c r="F2364" s="8" t="str">
        <f>VLOOKUP(A2364,Planilha1!A:Y,21,FALSE)</f>
        <v>Sim</v>
      </c>
      <c r="G2364" s="8" t="str">
        <f>VLOOKUP(A2364,Planilha1!A:Y,22,FALSE)</f>
        <v>Não</v>
      </c>
      <c r="H2364" s="8" t="str">
        <f>VLOOKUP(A2364,Planilha1!A:Y,23,FALSE)</f>
        <v>Sim</v>
      </c>
      <c r="I2364" s="8" t="str">
        <f>VLOOKUP(A2364,Planilha1!A:Y,24,FALSE)</f>
        <v>Não</v>
      </c>
      <c r="J2364" s="8" t="str">
        <f>VLOOKUP(A2364,Planilha1!A:Y,25,FALSE)</f>
        <v>Sim</v>
      </c>
    </row>
    <row r="2365" spans="1:10">
      <c r="A2365" s="9">
        <v>150390</v>
      </c>
      <c r="B2365" s="16" t="s">
        <v>1632</v>
      </c>
      <c r="C2365" s="15" t="s">
        <v>7</v>
      </c>
      <c r="D2365" s="17">
        <v>45280</v>
      </c>
      <c r="E2365" s="8" t="str">
        <f>VLOOKUP(A2365,Planilha1!A:Y,20,FALSE)</f>
        <v>Não</v>
      </c>
      <c r="F2365" s="8" t="str">
        <f>VLOOKUP(A2365,Planilha1!A:Y,21,FALSE)</f>
        <v>Não</v>
      </c>
      <c r="G2365" s="8" t="str">
        <f>VLOOKUP(A2365,Planilha1!A:Y,22,FALSE)</f>
        <v>Não</v>
      </c>
      <c r="H2365" s="8" t="str">
        <f>VLOOKUP(A2365,Planilha1!A:Y,23,FALSE)</f>
        <v>Não</v>
      </c>
      <c r="I2365" s="8" t="str">
        <f>VLOOKUP(A2365,Planilha1!A:Y,24,FALSE)</f>
        <v>Não</v>
      </c>
      <c r="J2365" s="8" t="str">
        <f>VLOOKUP(A2365,Planilha1!A:Y,25,FALSE)</f>
        <v>Não</v>
      </c>
    </row>
    <row r="2366" spans="1:10">
      <c r="A2366" s="9">
        <v>150400</v>
      </c>
      <c r="B2366" s="16" t="s">
        <v>1571</v>
      </c>
      <c r="C2366" s="15" t="s">
        <v>7</v>
      </c>
      <c r="D2366" s="17">
        <v>41905</v>
      </c>
      <c r="E2366" s="8" t="str">
        <f>VLOOKUP(A2366,Planilha1!A:Y,20,FALSE)</f>
        <v>Sim</v>
      </c>
      <c r="F2366" s="8" t="str">
        <f>VLOOKUP(A2366,Planilha1!A:Y,21,FALSE)</f>
        <v>Sim</v>
      </c>
      <c r="G2366" s="8" t="str">
        <f>VLOOKUP(A2366,Planilha1!A:Y,22,FALSE)</f>
        <v>Sim</v>
      </c>
      <c r="H2366" s="8" t="str">
        <f>VLOOKUP(A2366,Planilha1!A:Y,23,FALSE)</f>
        <v>Sim</v>
      </c>
      <c r="I2366" s="8" t="str">
        <f>VLOOKUP(A2366,Planilha1!A:Y,24,FALSE)</f>
        <v>Não</v>
      </c>
      <c r="J2366" s="8" t="str">
        <f>VLOOKUP(A2366,Planilha1!A:Y,25,FALSE)</f>
        <v>Sim</v>
      </c>
    </row>
    <row r="2367" spans="1:10">
      <c r="A2367" s="9">
        <v>150405</v>
      </c>
      <c r="B2367" s="16" t="s">
        <v>1633</v>
      </c>
      <c r="C2367" s="15" t="s">
        <v>7</v>
      </c>
      <c r="D2367" s="17">
        <v>45280</v>
      </c>
      <c r="E2367" s="8" t="str">
        <f>VLOOKUP(A2367,Planilha1!A:Y,20,FALSE)</f>
        <v>Não</v>
      </c>
      <c r="F2367" s="8" t="str">
        <f>VLOOKUP(A2367,Planilha1!A:Y,21,FALSE)</f>
        <v>Não</v>
      </c>
      <c r="G2367" s="8" t="str">
        <f>VLOOKUP(A2367,Planilha1!A:Y,22,FALSE)</f>
        <v>Não</v>
      </c>
      <c r="H2367" s="8" t="str">
        <f>VLOOKUP(A2367,Planilha1!A:Y,23,FALSE)</f>
        <v>Não</v>
      </c>
      <c r="I2367" s="8" t="str">
        <f>VLOOKUP(A2367,Planilha1!A:Y,24,FALSE)</f>
        <v>Não</v>
      </c>
      <c r="J2367" s="8" t="str">
        <f>VLOOKUP(A2367,Planilha1!A:Y,25,FALSE)</f>
        <v>Não</v>
      </c>
    </row>
    <row r="2368" spans="1:10">
      <c r="A2368" s="9">
        <v>150410</v>
      </c>
      <c r="B2368" s="16" t="s">
        <v>1572</v>
      </c>
      <c r="C2368" s="15" t="s">
        <v>7</v>
      </c>
      <c r="D2368" s="17">
        <v>41136</v>
      </c>
      <c r="E2368" s="8" t="str">
        <f>VLOOKUP(A2368,Planilha1!A:Y,20,FALSE)</f>
        <v>Não</v>
      </c>
      <c r="F2368" s="8" t="str">
        <f>VLOOKUP(A2368,Planilha1!A:Y,21,FALSE)</f>
        <v>Sim</v>
      </c>
      <c r="G2368" s="8" t="str">
        <f>VLOOKUP(A2368,Planilha1!A:Y,22,FALSE)</f>
        <v>Não</v>
      </c>
      <c r="H2368" s="8" t="str">
        <f>VLOOKUP(A2368,Planilha1!A:Y,23,FALSE)</f>
        <v>Sim</v>
      </c>
      <c r="I2368" s="8" t="str">
        <f>VLOOKUP(A2368,Planilha1!A:Y,24,FALSE)</f>
        <v>Não</v>
      </c>
      <c r="J2368" s="8" t="str">
        <f>VLOOKUP(A2368,Planilha1!A:Y,25,FALSE)</f>
        <v>Sim</v>
      </c>
    </row>
    <row r="2369" spans="1:10" ht="15.75">
      <c r="A2369" s="19">
        <v>150430</v>
      </c>
      <c r="B2369" s="24" t="s">
        <v>1573</v>
      </c>
      <c r="C2369" s="15" t="s">
        <v>7</v>
      </c>
      <c r="D2369" s="17">
        <v>41905</v>
      </c>
      <c r="E2369" s="8" t="str">
        <f>VLOOKUP(A2369,Planilha1!A:Y,20,FALSE)</f>
        <v>Não</v>
      </c>
      <c r="F2369" s="8" t="str">
        <f>VLOOKUP(A2369,Planilha1!A:Y,21,FALSE)</f>
        <v>Não</v>
      </c>
      <c r="G2369" s="8" t="str">
        <f>VLOOKUP(A2369,Planilha1!A:Y,22,FALSE)</f>
        <v>Não</v>
      </c>
      <c r="H2369" s="8" t="str">
        <f>VLOOKUP(A2369,Planilha1!A:Y,23,FALSE)</f>
        <v>Não</v>
      </c>
      <c r="I2369" s="8" t="str">
        <f>VLOOKUP(A2369,Planilha1!A:Y,24,FALSE)</f>
        <v>Não</v>
      </c>
      <c r="J2369" s="8" t="str">
        <f>VLOOKUP(A2369,Planilha1!A:Y,25,FALSE)</f>
        <v>Não</v>
      </c>
    </row>
    <row r="2370" spans="1:10">
      <c r="A2370" s="9">
        <v>150440</v>
      </c>
      <c r="B2370" s="16" t="s">
        <v>3983</v>
      </c>
      <c r="C2370" s="15" t="s">
        <v>7</v>
      </c>
      <c r="D2370" s="17">
        <v>45574</v>
      </c>
      <c r="E2370" s="8" t="str">
        <f>VLOOKUP(A2370,Planilha1!A:Y,20,FALSE)</f>
        <v>Não</v>
      </c>
      <c r="F2370" s="8" t="str">
        <f>VLOOKUP(A2370,Planilha1!A:Y,21,FALSE)</f>
        <v>Sim</v>
      </c>
      <c r="G2370" s="8" t="str">
        <f>VLOOKUP(A2370,Planilha1!A:Y,22,FALSE)</f>
        <v>Não</v>
      </c>
      <c r="H2370" s="8" t="str">
        <f>VLOOKUP(A2370,Planilha1!A:Y,23,FALSE)</f>
        <v>Sim</v>
      </c>
      <c r="I2370" s="8" t="str">
        <f>VLOOKUP(A2370,Planilha1!A:Y,24,FALSE)</f>
        <v>Não</v>
      </c>
      <c r="J2370" s="8" t="str">
        <f>VLOOKUP(A2370,Planilha1!A:Y,25,FALSE)</f>
        <v>Sim</v>
      </c>
    </row>
    <row r="2371" spans="1:10">
      <c r="A2371" s="9">
        <v>150442</v>
      </c>
      <c r="B2371" s="16" t="s">
        <v>1634</v>
      </c>
      <c r="C2371" s="15" t="s">
        <v>7</v>
      </c>
      <c r="D2371" s="17">
        <v>45280</v>
      </c>
      <c r="E2371" s="8" t="str">
        <f>VLOOKUP(A2371,Planilha1!A:Y,20,FALSE)</f>
        <v>Sim</v>
      </c>
      <c r="F2371" s="8" t="str">
        <f>VLOOKUP(A2371,Planilha1!A:Y,21,FALSE)</f>
        <v>Sim</v>
      </c>
      <c r="G2371" s="8" t="str">
        <f>VLOOKUP(A2371,Planilha1!A:Y,22,FALSE)</f>
        <v>Sim</v>
      </c>
      <c r="H2371" s="8" t="str">
        <f>VLOOKUP(A2371,Planilha1!A:Y,23,FALSE)</f>
        <v>Sim</v>
      </c>
      <c r="I2371" s="8" t="str">
        <f>VLOOKUP(A2371,Planilha1!A:Y,24,FALSE)</f>
        <v>Sim</v>
      </c>
      <c r="J2371" s="8" t="str">
        <f>VLOOKUP(A2371,Planilha1!A:Y,25,FALSE)</f>
        <v>Sim</v>
      </c>
    </row>
    <row r="2372" spans="1:10">
      <c r="A2372" s="9">
        <v>150445</v>
      </c>
      <c r="B2372" s="16" t="s">
        <v>1574</v>
      </c>
      <c r="C2372" s="15" t="s">
        <v>7</v>
      </c>
      <c r="D2372" s="17">
        <v>41499</v>
      </c>
      <c r="E2372" s="8" t="str">
        <f>VLOOKUP(A2372,Planilha1!A:Y,20,FALSE)</f>
        <v>Não</v>
      </c>
      <c r="F2372" s="8" t="str">
        <f>VLOOKUP(A2372,Planilha1!A:Y,21,FALSE)</f>
        <v>Não</v>
      </c>
      <c r="G2372" s="8" t="str">
        <f>VLOOKUP(A2372,Planilha1!A:Y,22,FALSE)</f>
        <v>Não</v>
      </c>
      <c r="H2372" s="8" t="str">
        <f>VLOOKUP(A2372,Planilha1!A:Y,23,FALSE)</f>
        <v>Não</v>
      </c>
      <c r="I2372" s="8" t="str">
        <f>VLOOKUP(A2372,Planilha1!A:Y,24,FALSE)</f>
        <v>Não</v>
      </c>
      <c r="J2372" s="8" t="str">
        <f>VLOOKUP(A2372,Planilha1!A:Y,25,FALSE)</f>
        <v>Não</v>
      </c>
    </row>
    <row r="2373" spans="1:10">
      <c r="A2373" s="9">
        <v>150450</v>
      </c>
      <c r="B2373" s="16" t="s">
        <v>1575</v>
      </c>
      <c r="C2373" s="15" t="s">
        <v>7</v>
      </c>
      <c r="D2373" s="17">
        <v>41136</v>
      </c>
      <c r="E2373" s="8" t="str">
        <f>VLOOKUP(A2373,Planilha1!A:Y,20,FALSE)</f>
        <v>Não</v>
      </c>
      <c r="F2373" s="8" t="str">
        <f>VLOOKUP(A2373,Planilha1!A:Y,21,FALSE)</f>
        <v>Sim</v>
      </c>
      <c r="G2373" s="8" t="str">
        <f>VLOOKUP(A2373,Planilha1!A:Y,22,FALSE)</f>
        <v>Não</v>
      </c>
      <c r="H2373" s="8" t="str">
        <f>VLOOKUP(A2373,Planilha1!A:Y,23,FALSE)</f>
        <v>Sim</v>
      </c>
      <c r="I2373" s="8" t="str">
        <f>VLOOKUP(A2373,Planilha1!A:Y,24,FALSE)</f>
        <v>Não</v>
      </c>
      <c r="J2373" s="8" t="str">
        <f>VLOOKUP(A2373,Planilha1!A:Y,25,FALSE)</f>
        <v>Sim</v>
      </c>
    </row>
    <row r="2374" spans="1:10">
      <c r="A2374" s="9">
        <v>150460</v>
      </c>
      <c r="B2374" s="16" t="s">
        <v>1576</v>
      </c>
      <c r="C2374" s="15" t="s">
        <v>7</v>
      </c>
      <c r="D2374" s="17">
        <v>43818</v>
      </c>
      <c r="E2374" s="8" t="str">
        <f>VLOOKUP(A2374,Planilha1!A:Y,20,FALSE)</f>
        <v>Não</v>
      </c>
      <c r="F2374" s="8" t="str">
        <f>VLOOKUP(A2374,Planilha1!A:Y,21,FALSE)</f>
        <v>Não</v>
      </c>
      <c r="G2374" s="8" t="str">
        <f>VLOOKUP(A2374,Planilha1!A:Y,22,FALSE)</f>
        <v>Não</v>
      </c>
      <c r="H2374" s="8" t="str">
        <f>VLOOKUP(A2374,Planilha1!A:Y,23,FALSE)</f>
        <v>Não</v>
      </c>
      <c r="I2374" s="8" t="str">
        <f>VLOOKUP(A2374,Planilha1!A:Y,24,FALSE)</f>
        <v>Não</v>
      </c>
      <c r="J2374" s="8" t="str">
        <f>VLOOKUP(A2374,Planilha1!A:Y,25,FALSE)</f>
        <v>Não</v>
      </c>
    </row>
    <row r="2375" spans="1:10">
      <c r="A2375" s="9">
        <v>150470</v>
      </c>
      <c r="B2375" s="16" t="s">
        <v>1577</v>
      </c>
      <c r="C2375" s="15" t="s">
        <v>7</v>
      </c>
      <c r="D2375" s="17">
        <v>41905</v>
      </c>
      <c r="E2375" s="8" t="str">
        <f>VLOOKUP(A2375,Planilha1!A:Y,20,FALSE)</f>
        <v>Não</v>
      </c>
      <c r="F2375" s="8" t="str">
        <f>VLOOKUP(A2375,Planilha1!A:Y,21,FALSE)</f>
        <v>Não</v>
      </c>
      <c r="G2375" s="8" t="str">
        <f>VLOOKUP(A2375,Planilha1!A:Y,22,FALSE)</f>
        <v>Não</v>
      </c>
      <c r="H2375" s="8" t="str">
        <f>VLOOKUP(A2375,Planilha1!A:Y,23,FALSE)</f>
        <v>Não</v>
      </c>
      <c r="I2375" s="8" t="str">
        <f>VLOOKUP(A2375,Planilha1!A:Y,24,FALSE)</f>
        <v>Não</v>
      </c>
      <c r="J2375" s="8" t="str">
        <f>VLOOKUP(A2375,Planilha1!A:Y,25,FALSE)</f>
        <v>Não</v>
      </c>
    </row>
    <row r="2376" spans="1:10">
      <c r="A2376" s="9">
        <v>150475</v>
      </c>
      <c r="B2376" s="16" t="s">
        <v>3984</v>
      </c>
      <c r="C2376" s="15" t="s">
        <v>7</v>
      </c>
      <c r="D2376" s="17">
        <v>45574</v>
      </c>
      <c r="E2376" s="8" t="str">
        <f>VLOOKUP(A2376,Planilha1!A:Y,20,FALSE)</f>
        <v>Não</v>
      </c>
      <c r="F2376" s="8" t="str">
        <f>VLOOKUP(A2376,Planilha1!A:Y,21,FALSE)</f>
        <v>Sim</v>
      </c>
      <c r="G2376" s="8" t="str">
        <f>VLOOKUP(A2376,Planilha1!A:Y,22,FALSE)</f>
        <v>Não</v>
      </c>
      <c r="H2376" s="8" t="str">
        <f>VLOOKUP(A2376,Planilha1!A:Y,23,FALSE)</f>
        <v>Sim</v>
      </c>
      <c r="I2376" s="8" t="str">
        <f>VLOOKUP(A2376,Planilha1!A:Y,24,FALSE)</f>
        <v>Não</v>
      </c>
      <c r="J2376" s="8" t="str">
        <f>VLOOKUP(A2376,Planilha1!A:Y,25,FALSE)</f>
        <v>Sim</v>
      </c>
    </row>
    <row r="2377" spans="1:10">
      <c r="A2377" s="9">
        <v>150480</v>
      </c>
      <c r="B2377" s="16" t="s">
        <v>1578</v>
      </c>
      <c r="C2377" s="15" t="s">
        <v>7</v>
      </c>
      <c r="D2377" s="17">
        <v>41499</v>
      </c>
      <c r="E2377" s="8" t="str">
        <f>VLOOKUP(A2377,Planilha1!A:Y,20,FALSE)</f>
        <v>Não</v>
      </c>
      <c r="F2377" s="8" t="str">
        <f>VLOOKUP(A2377,Planilha1!A:Y,21,FALSE)</f>
        <v>Não</v>
      </c>
      <c r="G2377" s="8" t="str">
        <f>VLOOKUP(A2377,Planilha1!A:Y,22,FALSE)</f>
        <v>Não</v>
      </c>
      <c r="H2377" s="8" t="str">
        <f>VLOOKUP(A2377,Planilha1!A:Y,23,FALSE)</f>
        <v>Não</v>
      </c>
      <c r="I2377" s="8" t="str">
        <f>VLOOKUP(A2377,Planilha1!A:Y,24,FALSE)</f>
        <v>Não</v>
      </c>
      <c r="J2377" s="8" t="str">
        <f>VLOOKUP(A2377,Planilha1!A:Y,25,FALSE)</f>
        <v>Não</v>
      </c>
    </row>
    <row r="2378" spans="1:10">
      <c r="A2378" s="9">
        <v>150490</v>
      </c>
      <c r="B2378" s="16" t="s">
        <v>1579</v>
      </c>
      <c r="C2378" s="15" t="s">
        <v>7</v>
      </c>
      <c r="D2378" s="17">
        <v>41905</v>
      </c>
      <c r="E2378" s="8" t="str">
        <f>VLOOKUP(A2378,Planilha1!A:Y,20,FALSE)</f>
        <v>Não</v>
      </c>
      <c r="F2378" s="8" t="str">
        <f>VLOOKUP(A2378,Planilha1!A:Y,21,FALSE)</f>
        <v>Não</v>
      </c>
      <c r="G2378" s="8" t="str">
        <f>VLOOKUP(A2378,Planilha1!A:Y,22,FALSE)</f>
        <v>Não</v>
      </c>
      <c r="H2378" s="8" t="str">
        <f>VLOOKUP(A2378,Planilha1!A:Y,23,FALSE)</f>
        <v>Não</v>
      </c>
      <c r="I2378" s="8" t="str">
        <f>VLOOKUP(A2378,Planilha1!A:Y,24,FALSE)</f>
        <v>Não</v>
      </c>
      <c r="J2378" s="8" t="str">
        <f>VLOOKUP(A2378,Planilha1!A:Y,25,FALSE)</f>
        <v>Não</v>
      </c>
    </row>
    <row r="2379" spans="1:10">
      <c r="A2379" s="9">
        <v>150495</v>
      </c>
      <c r="B2379" s="18" t="s">
        <v>1580</v>
      </c>
      <c r="C2379" s="15" t="s">
        <v>7</v>
      </c>
      <c r="D2379" s="17">
        <v>41905</v>
      </c>
      <c r="E2379" s="8" t="str">
        <f>VLOOKUP(A2379,Planilha1!A:Y,20,FALSE)</f>
        <v>Não</v>
      </c>
      <c r="F2379" s="8" t="str">
        <f>VLOOKUP(A2379,Planilha1!A:Y,21,FALSE)</f>
        <v>Não</v>
      </c>
      <c r="G2379" s="8" t="str">
        <f>VLOOKUP(A2379,Planilha1!A:Y,22,FALSE)</f>
        <v>Não</v>
      </c>
      <c r="H2379" s="8" t="str">
        <f>VLOOKUP(A2379,Planilha1!A:Y,23,FALSE)</f>
        <v>Não</v>
      </c>
      <c r="I2379" s="8" t="str">
        <f>VLOOKUP(A2379,Planilha1!A:Y,24,FALSE)</f>
        <v>Não</v>
      </c>
      <c r="J2379" s="8" t="str">
        <f>VLOOKUP(A2379,Planilha1!A:Y,25,FALSE)</f>
        <v>Não</v>
      </c>
    </row>
    <row r="2380" spans="1:10">
      <c r="A2380" s="9">
        <v>150497</v>
      </c>
      <c r="B2380" s="16" t="s">
        <v>1581</v>
      </c>
      <c r="C2380" s="15" t="s">
        <v>7</v>
      </c>
      <c r="D2380" s="17">
        <v>43818</v>
      </c>
      <c r="E2380" s="8" t="str">
        <f>VLOOKUP(A2380,Planilha1!A:Y,20,FALSE)</f>
        <v>Não</v>
      </c>
      <c r="F2380" s="8" t="str">
        <f>VLOOKUP(A2380,Planilha1!A:Y,21,FALSE)</f>
        <v>Não</v>
      </c>
      <c r="G2380" s="8" t="str">
        <f>VLOOKUP(A2380,Planilha1!A:Y,22,FALSE)</f>
        <v>Não</v>
      </c>
      <c r="H2380" s="8" t="str">
        <f>VLOOKUP(A2380,Planilha1!A:Y,23,FALSE)</f>
        <v>Não</v>
      </c>
      <c r="I2380" s="8" t="str">
        <f>VLOOKUP(A2380,Planilha1!A:Y,24,FALSE)</f>
        <v>Não</v>
      </c>
      <c r="J2380" s="8" t="str">
        <f>VLOOKUP(A2380,Planilha1!A:Y,25,FALSE)</f>
        <v>Não</v>
      </c>
    </row>
    <row r="2381" spans="1:10">
      <c r="A2381" s="9">
        <v>150500</v>
      </c>
      <c r="B2381" s="16" t="s">
        <v>3985</v>
      </c>
      <c r="C2381" s="15" t="s">
        <v>7</v>
      </c>
      <c r="D2381" s="17">
        <v>45574</v>
      </c>
      <c r="E2381" s="8" t="str">
        <f>VLOOKUP(A2381,Planilha1!A:Y,20,FALSE)</f>
        <v>Não</v>
      </c>
      <c r="F2381" s="8" t="str">
        <f>VLOOKUP(A2381,Planilha1!A:Y,21,FALSE)</f>
        <v>Não</v>
      </c>
      <c r="G2381" s="8" t="str">
        <f>VLOOKUP(A2381,Planilha1!A:Y,22,FALSE)</f>
        <v>Não</v>
      </c>
      <c r="H2381" s="8" t="str">
        <f>VLOOKUP(A2381,Planilha1!A:Y,23,FALSE)</f>
        <v>Não</v>
      </c>
      <c r="I2381" s="8" t="str">
        <f>VLOOKUP(A2381,Planilha1!A:Y,24,FALSE)</f>
        <v>Não</v>
      </c>
      <c r="J2381" s="8" t="str">
        <f>VLOOKUP(A2381,Planilha1!A:Y,25,FALSE)</f>
        <v>Não</v>
      </c>
    </row>
    <row r="2382" spans="1:10">
      <c r="A2382" s="9">
        <v>150503</v>
      </c>
      <c r="B2382" s="16" t="s">
        <v>1582</v>
      </c>
      <c r="C2382" s="15" t="s">
        <v>7</v>
      </c>
      <c r="D2382" s="17">
        <v>41905</v>
      </c>
      <c r="E2382" s="8" t="str">
        <f>VLOOKUP(A2382,Planilha1!A:Y,20,FALSE)</f>
        <v>Sim</v>
      </c>
      <c r="F2382" s="8" t="str">
        <f>VLOOKUP(A2382,Planilha1!A:Y,21,FALSE)</f>
        <v>Sim</v>
      </c>
      <c r="G2382" s="8" t="str">
        <f>VLOOKUP(A2382,Planilha1!A:Y,22,FALSE)</f>
        <v>Sim</v>
      </c>
      <c r="H2382" s="8" t="str">
        <f>VLOOKUP(A2382,Planilha1!A:Y,23,FALSE)</f>
        <v>Sim</v>
      </c>
      <c r="I2382" s="8" t="str">
        <f>VLOOKUP(A2382,Planilha1!A:Y,24,FALSE)</f>
        <v>Sim</v>
      </c>
      <c r="J2382" s="8" t="str">
        <f>VLOOKUP(A2382,Planilha1!A:Y,25,FALSE)</f>
        <v>Sim</v>
      </c>
    </row>
    <row r="2383" spans="1:10">
      <c r="A2383" s="9">
        <v>150506</v>
      </c>
      <c r="B2383" s="16" t="s">
        <v>1583</v>
      </c>
      <c r="C2383" s="15" t="s">
        <v>7</v>
      </c>
      <c r="D2383" s="17">
        <v>43445</v>
      </c>
      <c r="E2383" s="8" t="str">
        <f>VLOOKUP(A2383,Planilha1!A:Y,20,FALSE)</f>
        <v>Não</v>
      </c>
      <c r="F2383" s="8" t="str">
        <f>VLOOKUP(A2383,Planilha1!A:Y,21,FALSE)</f>
        <v>Não</v>
      </c>
      <c r="G2383" s="8" t="str">
        <f>VLOOKUP(A2383,Planilha1!A:Y,22,FALSE)</f>
        <v>Não</v>
      </c>
      <c r="H2383" s="8" t="str">
        <f>VLOOKUP(A2383,Planilha1!A:Y,23,FALSE)</f>
        <v>Não</v>
      </c>
      <c r="I2383" s="8" t="str">
        <f>VLOOKUP(A2383,Planilha1!A:Y,24,FALSE)</f>
        <v>Não</v>
      </c>
      <c r="J2383" s="8" t="str">
        <f>VLOOKUP(A2383,Planilha1!A:Y,25,FALSE)</f>
        <v>Não</v>
      </c>
    </row>
    <row r="2384" spans="1:10" ht="15.75">
      <c r="A2384" s="19">
        <v>150510</v>
      </c>
      <c r="B2384" s="24" t="s">
        <v>1584</v>
      </c>
      <c r="C2384" s="15" t="s">
        <v>7</v>
      </c>
      <c r="D2384" s="17">
        <v>41905</v>
      </c>
      <c r="E2384" s="8" t="str">
        <f>VLOOKUP(A2384,Planilha1!A:Y,20,FALSE)</f>
        <v>Sim</v>
      </c>
      <c r="F2384" s="8" t="str">
        <f>VLOOKUP(A2384,Planilha1!A:Y,21,FALSE)</f>
        <v>Sim</v>
      </c>
      <c r="G2384" s="8" t="str">
        <f>VLOOKUP(A2384,Planilha1!A:Y,22,FALSE)</f>
        <v>Sim</v>
      </c>
      <c r="H2384" s="8" t="str">
        <f>VLOOKUP(A2384,Planilha1!A:Y,23,FALSE)</f>
        <v>Sim</v>
      </c>
      <c r="I2384" s="8" t="str">
        <f>VLOOKUP(A2384,Planilha1!A:Y,24,FALSE)</f>
        <v>Sim</v>
      </c>
      <c r="J2384" s="8" t="str">
        <f>VLOOKUP(A2384,Planilha1!A:Y,25,FALSE)</f>
        <v>Sim</v>
      </c>
    </row>
    <row r="2385" spans="1:10">
      <c r="A2385" s="9">
        <v>150520</v>
      </c>
      <c r="B2385" s="16" t="s">
        <v>1585</v>
      </c>
      <c r="C2385" s="15" t="s">
        <v>7</v>
      </c>
      <c r="D2385" s="17">
        <v>43131</v>
      </c>
      <c r="E2385" s="8" t="str">
        <f>VLOOKUP(A2385,Planilha1!A:Y,20,FALSE)</f>
        <v>Não</v>
      </c>
      <c r="F2385" s="8" t="str">
        <f>VLOOKUP(A2385,Planilha1!A:Y,21,FALSE)</f>
        <v>Sim</v>
      </c>
      <c r="G2385" s="8" t="str">
        <f>VLOOKUP(A2385,Planilha1!A:Y,22,FALSE)</f>
        <v>Não</v>
      </c>
      <c r="H2385" s="8" t="str">
        <f>VLOOKUP(A2385,Planilha1!A:Y,23,FALSE)</f>
        <v>Sim</v>
      </c>
      <c r="I2385" s="8" t="str">
        <f>VLOOKUP(A2385,Planilha1!A:Y,24,FALSE)</f>
        <v>Não</v>
      </c>
      <c r="J2385" s="8" t="str">
        <f>VLOOKUP(A2385,Planilha1!A:Y,25,FALSE)</f>
        <v>Sim</v>
      </c>
    </row>
    <row r="2386" spans="1:10">
      <c r="A2386" s="9">
        <v>150530</v>
      </c>
      <c r="B2386" s="16" t="s">
        <v>1635</v>
      </c>
      <c r="C2386" s="15" t="s">
        <v>7</v>
      </c>
      <c r="D2386" s="17">
        <v>45280</v>
      </c>
      <c r="E2386" s="8" t="str">
        <f>VLOOKUP(A2386,Planilha1!A:Y,20,FALSE)</f>
        <v>Não</v>
      </c>
      <c r="F2386" s="8" t="str">
        <f>VLOOKUP(A2386,Planilha1!A:Y,21,FALSE)</f>
        <v>Não</v>
      </c>
      <c r="G2386" s="8" t="str">
        <f>VLOOKUP(A2386,Planilha1!A:Y,22,FALSE)</f>
        <v>Não</v>
      </c>
      <c r="H2386" s="8" t="str">
        <f>VLOOKUP(A2386,Planilha1!A:Y,23,FALSE)</f>
        <v>Não</v>
      </c>
      <c r="I2386" s="8" t="str">
        <f>VLOOKUP(A2386,Planilha1!A:Y,24,FALSE)</f>
        <v>Não</v>
      </c>
      <c r="J2386" s="8" t="str">
        <f>VLOOKUP(A2386,Planilha1!A:Y,25,FALSE)</f>
        <v>Não</v>
      </c>
    </row>
    <row r="2387" spans="1:10">
      <c r="A2387" s="9">
        <v>150540</v>
      </c>
      <c r="B2387" s="16" t="s">
        <v>1586</v>
      </c>
      <c r="C2387" s="15" t="s">
        <v>7</v>
      </c>
      <c r="D2387" s="17">
        <v>41136</v>
      </c>
      <c r="E2387" s="8" t="str">
        <f>VLOOKUP(A2387,Planilha1!A:Y,20,FALSE)</f>
        <v>Não</v>
      </c>
      <c r="F2387" s="8" t="str">
        <f>VLOOKUP(A2387,Planilha1!A:Y,21,FALSE)</f>
        <v>Sim</v>
      </c>
      <c r="G2387" s="8" t="str">
        <f>VLOOKUP(A2387,Planilha1!A:Y,22,FALSE)</f>
        <v>Não</v>
      </c>
      <c r="H2387" s="8" t="str">
        <f>VLOOKUP(A2387,Planilha1!A:Y,23,FALSE)</f>
        <v>Sim</v>
      </c>
      <c r="I2387" s="8" t="str">
        <f>VLOOKUP(A2387,Planilha1!A:Y,24,FALSE)</f>
        <v>Não</v>
      </c>
      <c r="J2387" s="8" t="str">
        <f>VLOOKUP(A2387,Planilha1!A:Y,25,FALSE)</f>
        <v>Sim</v>
      </c>
    </row>
    <row r="2388" spans="1:10">
      <c r="A2388" s="9">
        <v>150543</v>
      </c>
      <c r="B2388" s="16" t="s">
        <v>3986</v>
      </c>
      <c r="C2388" s="15" t="s">
        <v>7</v>
      </c>
      <c r="D2388" s="17">
        <v>45574</v>
      </c>
      <c r="E2388" s="8" t="str">
        <f>VLOOKUP(A2388,Planilha1!A:Y,20,FALSE)</f>
        <v>Não</v>
      </c>
      <c r="F2388" s="8" t="str">
        <f>VLOOKUP(A2388,Planilha1!A:Y,21,FALSE)</f>
        <v>Sim</v>
      </c>
      <c r="G2388" s="8" t="str">
        <f>VLOOKUP(A2388,Planilha1!A:Y,22,FALSE)</f>
        <v>Não</v>
      </c>
      <c r="H2388" s="8" t="str">
        <f>VLOOKUP(A2388,Planilha1!A:Y,23,FALSE)</f>
        <v>Sim</v>
      </c>
      <c r="I2388" s="8" t="str">
        <f>VLOOKUP(A2388,Planilha1!A:Y,24,FALSE)</f>
        <v>Não</v>
      </c>
      <c r="J2388" s="8" t="str">
        <f>VLOOKUP(A2388,Planilha1!A:Y,25,FALSE)</f>
        <v>Sim</v>
      </c>
    </row>
    <row r="2389" spans="1:10">
      <c r="A2389" s="9">
        <v>150548</v>
      </c>
      <c r="B2389" s="16" t="s">
        <v>1587</v>
      </c>
      <c r="C2389" s="15" t="s">
        <v>7</v>
      </c>
      <c r="D2389" s="17">
        <v>41499</v>
      </c>
      <c r="E2389" s="8" t="str">
        <f>VLOOKUP(A2389,Planilha1!A:Y,20,FALSE)</f>
        <v>Não</v>
      </c>
      <c r="F2389" s="8" t="str">
        <f>VLOOKUP(A2389,Planilha1!A:Y,21,FALSE)</f>
        <v>Sim</v>
      </c>
      <c r="G2389" s="8" t="str">
        <f>VLOOKUP(A2389,Planilha1!A:Y,22,FALSE)</f>
        <v>Não</v>
      </c>
      <c r="H2389" s="8" t="str">
        <f>VLOOKUP(A2389,Planilha1!A:Y,23,FALSE)</f>
        <v>Sim</v>
      </c>
      <c r="I2389" s="8" t="str">
        <f>VLOOKUP(A2389,Planilha1!A:Y,24,FALSE)</f>
        <v>Não</v>
      </c>
      <c r="J2389" s="8" t="str">
        <f>VLOOKUP(A2389,Planilha1!A:Y,25,FALSE)</f>
        <v>Sim</v>
      </c>
    </row>
    <row r="2390" spans="1:10">
      <c r="A2390" s="9">
        <v>150549</v>
      </c>
      <c r="B2390" s="16" t="s">
        <v>1588</v>
      </c>
      <c r="C2390" s="15" t="s">
        <v>7</v>
      </c>
      <c r="D2390" s="17">
        <v>43818</v>
      </c>
      <c r="E2390" s="8" t="str">
        <f>VLOOKUP(A2390,Planilha1!A:Y,20,FALSE)</f>
        <v>Não</v>
      </c>
      <c r="F2390" s="8" t="str">
        <f>VLOOKUP(A2390,Planilha1!A:Y,21,FALSE)</f>
        <v>Sim</v>
      </c>
      <c r="G2390" s="8" t="str">
        <f>VLOOKUP(A2390,Planilha1!A:Y,22,FALSE)</f>
        <v>Não</v>
      </c>
      <c r="H2390" s="8" t="str">
        <f>VLOOKUP(A2390,Planilha1!A:Y,23,FALSE)</f>
        <v>Sim</v>
      </c>
      <c r="I2390" s="8" t="str">
        <f>VLOOKUP(A2390,Planilha1!A:Y,24,FALSE)</f>
        <v>Não</v>
      </c>
      <c r="J2390" s="8" t="str">
        <f>VLOOKUP(A2390,Planilha1!A:Y,25,FALSE)</f>
        <v>Sim</v>
      </c>
    </row>
    <row r="2391" spans="1:10">
      <c r="A2391" s="9">
        <v>150550</v>
      </c>
      <c r="B2391" s="18" t="s">
        <v>1589</v>
      </c>
      <c r="C2391" s="15" t="s">
        <v>7</v>
      </c>
      <c r="D2391" s="17">
        <v>43131</v>
      </c>
      <c r="E2391" s="8" t="str">
        <f>VLOOKUP(A2391,Planilha1!A:Y,20,FALSE)</f>
        <v>Sim</v>
      </c>
      <c r="F2391" s="8" t="str">
        <f>VLOOKUP(A2391,Planilha1!A:Y,21,FALSE)</f>
        <v>Sim</v>
      </c>
      <c r="G2391" s="8" t="str">
        <f>VLOOKUP(A2391,Planilha1!A:Y,22,FALSE)</f>
        <v>Sim</v>
      </c>
      <c r="H2391" s="8" t="str">
        <f>VLOOKUP(A2391,Planilha1!A:Y,23,FALSE)</f>
        <v>Sim</v>
      </c>
      <c r="I2391" s="8" t="str">
        <f>VLOOKUP(A2391,Planilha1!A:Y,24,FALSE)</f>
        <v>Sim</v>
      </c>
      <c r="J2391" s="8" t="str">
        <f>VLOOKUP(A2391,Planilha1!A:Y,25,FALSE)</f>
        <v>Sim</v>
      </c>
    </row>
    <row r="2392" spans="1:10">
      <c r="A2392" s="9">
        <v>150553</v>
      </c>
      <c r="B2392" s="16" t="s">
        <v>4200</v>
      </c>
      <c r="C2392" s="25" t="s">
        <v>7</v>
      </c>
      <c r="D2392" s="26">
        <v>45849</v>
      </c>
      <c r="E2392" s="8" t="str">
        <f>VLOOKUP(A2392,Planilha1!A:Y,20,FALSE)</f>
        <v>Sim</v>
      </c>
      <c r="F2392" s="8" t="str">
        <f>VLOOKUP(A2392,Planilha1!A:Y,21,FALSE)</f>
        <v>Sim</v>
      </c>
      <c r="G2392" s="8" t="str">
        <f>VLOOKUP(A2392,Planilha1!A:Y,22,FALSE)</f>
        <v>Sim</v>
      </c>
      <c r="H2392" s="8" t="str">
        <f>VLOOKUP(A2392,Planilha1!A:Y,23,FALSE)</f>
        <v>Sim</v>
      </c>
      <c r="I2392" s="8" t="str">
        <f>VLOOKUP(A2392,Planilha1!A:Y,24,FALSE)</f>
        <v>Sim</v>
      </c>
      <c r="J2392" s="8" t="str">
        <f>VLOOKUP(A2392,Planilha1!A:Y,25,FALSE)</f>
        <v>Sim</v>
      </c>
    </row>
    <row r="2393" spans="1:10" ht="15.75">
      <c r="A2393" s="19">
        <v>150555</v>
      </c>
      <c r="B2393" s="24" t="s">
        <v>4476</v>
      </c>
      <c r="C2393" s="15" t="s">
        <v>7</v>
      </c>
      <c r="D2393" s="17">
        <v>43131</v>
      </c>
      <c r="E2393" s="8" t="str">
        <f>VLOOKUP(A2393,Planilha1!A:Y,20,FALSE)</f>
        <v>Sim</v>
      </c>
      <c r="F2393" s="8" t="str">
        <f>VLOOKUP(A2393,Planilha1!A:Y,21,FALSE)</f>
        <v>Sim</v>
      </c>
      <c r="G2393" s="8" t="str">
        <f>VLOOKUP(A2393,Planilha1!A:Y,22,FALSE)</f>
        <v>Sim</v>
      </c>
      <c r="H2393" s="8" t="str">
        <f>VLOOKUP(A2393,Planilha1!A:Y,23,FALSE)</f>
        <v>Sim</v>
      </c>
      <c r="I2393" s="8" t="str">
        <f>VLOOKUP(A2393,Planilha1!A:Y,24,FALSE)</f>
        <v>Sim</v>
      </c>
      <c r="J2393" s="8" t="str">
        <f>VLOOKUP(A2393,Planilha1!A:Y,25,FALSE)</f>
        <v>Sim</v>
      </c>
    </row>
    <row r="2394" spans="1:10">
      <c r="A2394" s="9">
        <v>150560</v>
      </c>
      <c r="B2394" s="16" t="s">
        <v>3987</v>
      </c>
      <c r="C2394" s="15" t="s">
        <v>7</v>
      </c>
      <c r="D2394" s="17">
        <v>45574</v>
      </c>
      <c r="E2394" s="8" t="str">
        <f>VLOOKUP(A2394,Planilha1!A:Y,20,FALSE)</f>
        <v>Não</v>
      </c>
      <c r="F2394" s="8" t="str">
        <f>VLOOKUP(A2394,Planilha1!A:Y,21,FALSE)</f>
        <v>Não</v>
      </c>
      <c r="G2394" s="8" t="str">
        <f>VLOOKUP(A2394,Planilha1!A:Y,22,FALSE)</f>
        <v>Não</v>
      </c>
      <c r="H2394" s="8" t="str">
        <f>VLOOKUP(A2394,Planilha1!A:Y,23,FALSE)</f>
        <v>Não</v>
      </c>
      <c r="I2394" s="8" t="str">
        <f>VLOOKUP(A2394,Planilha1!A:Y,24,FALSE)</f>
        <v>Não</v>
      </c>
      <c r="J2394" s="8" t="str">
        <f>VLOOKUP(A2394,Planilha1!A:Y,25,FALSE)</f>
        <v>Não</v>
      </c>
    </row>
    <row r="2395" spans="1:10">
      <c r="A2395" s="9">
        <v>150563</v>
      </c>
      <c r="B2395" s="16" t="s">
        <v>1590</v>
      </c>
      <c r="C2395" s="15" t="s">
        <v>7</v>
      </c>
      <c r="D2395" s="17">
        <v>43445</v>
      </c>
      <c r="E2395" s="8" t="str">
        <f>VLOOKUP(A2395,Planilha1!A:Y,20,FALSE)</f>
        <v>Sim</v>
      </c>
      <c r="F2395" s="8" t="str">
        <f>VLOOKUP(A2395,Planilha1!A:Y,21,FALSE)</f>
        <v>Sim</v>
      </c>
      <c r="G2395" s="8" t="str">
        <f>VLOOKUP(A2395,Planilha1!A:Y,22,FALSE)</f>
        <v>Sim</v>
      </c>
      <c r="H2395" s="8" t="str">
        <f>VLOOKUP(A2395,Planilha1!A:Y,23,FALSE)</f>
        <v>Sim</v>
      </c>
      <c r="I2395" s="8" t="str">
        <f>VLOOKUP(A2395,Planilha1!A:Y,24,FALSE)</f>
        <v>Sim</v>
      </c>
      <c r="J2395" s="8" t="str">
        <f>VLOOKUP(A2395,Planilha1!A:Y,25,FALSE)</f>
        <v>Sim</v>
      </c>
    </row>
    <row r="2396" spans="1:10">
      <c r="A2396" s="9">
        <v>150565</v>
      </c>
      <c r="B2396" s="16" t="s">
        <v>1591</v>
      </c>
      <c r="C2396" s="15" t="s">
        <v>7</v>
      </c>
      <c r="D2396" s="17">
        <v>41905</v>
      </c>
      <c r="E2396" s="8" t="str">
        <f>VLOOKUP(A2396,Planilha1!A:Y,20,FALSE)</f>
        <v>Não</v>
      </c>
      <c r="F2396" s="8" t="str">
        <f>VLOOKUP(A2396,Planilha1!A:Y,21,FALSE)</f>
        <v>Sim</v>
      </c>
      <c r="G2396" s="8" t="str">
        <f>VLOOKUP(A2396,Planilha1!A:Y,22,FALSE)</f>
        <v>Não</v>
      </c>
      <c r="H2396" s="8" t="str">
        <f>VLOOKUP(A2396,Planilha1!A:Y,23,FALSE)</f>
        <v>Sim</v>
      </c>
      <c r="I2396" s="8" t="str">
        <f>VLOOKUP(A2396,Planilha1!A:Y,24,FALSE)</f>
        <v>Não</v>
      </c>
      <c r="J2396" s="8" t="str">
        <f>VLOOKUP(A2396,Planilha1!A:Y,25,FALSE)</f>
        <v>Sim</v>
      </c>
    </row>
    <row r="2397" spans="1:10">
      <c r="A2397" s="9">
        <v>150570</v>
      </c>
      <c r="B2397" s="16" t="s">
        <v>1636</v>
      </c>
      <c r="C2397" s="15" t="s">
        <v>7</v>
      </c>
      <c r="D2397" s="17">
        <v>45280</v>
      </c>
      <c r="E2397" s="8" t="str">
        <f>VLOOKUP(A2397,Planilha1!A:Y,20,FALSE)</f>
        <v>Não</v>
      </c>
      <c r="F2397" s="8" t="str">
        <f>VLOOKUP(A2397,Planilha1!A:Y,21,FALSE)</f>
        <v>Não</v>
      </c>
      <c r="G2397" s="8" t="str">
        <f>VLOOKUP(A2397,Planilha1!A:Y,22,FALSE)</f>
        <v>Não</v>
      </c>
      <c r="H2397" s="8" t="str">
        <f>VLOOKUP(A2397,Planilha1!A:Y,23,FALSE)</f>
        <v>Não</v>
      </c>
      <c r="I2397" s="8" t="str">
        <f>VLOOKUP(A2397,Planilha1!A:Y,24,FALSE)</f>
        <v>Não</v>
      </c>
      <c r="J2397" s="8" t="str">
        <f>VLOOKUP(A2397,Planilha1!A:Y,25,FALSE)</f>
        <v>Não</v>
      </c>
    </row>
    <row r="2398" spans="1:10">
      <c r="A2398" s="9">
        <v>150580</v>
      </c>
      <c r="B2398" s="16" t="s">
        <v>1592</v>
      </c>
      <c r="C2398" s="15" t="s">
        <v>7</v>
      </c>
      <c r="D2398" s="17">
        <v>41905</v>
      </c>
      <c r="E2398" s="8" t="str">
        <f>VLOOKUP(A2398,Planilha1!A:Y,20,FALSE)</f>
        <v>Não</v>
      </c>
      <c r="F2398" s="8" t="str">
        <f>VLOOKUP(A2398,Planilha1!A:Y,21,FALSE)</f>
        <v>Não</v>
      </c>
      <c r="G2398" s="8" t="str">
        <f>VLOOKUP(A2398,Planilha1!A:Y,22,FALSE)</f>
        <v>Não</v>
      </c>
      <c r="H2398" s="8" t="str">
        <f>VLOOKUP(A2398,Planilha1!A:Y,23,FALSE)</f>
        <v>Não</v>
      </c>
      <c r="I2398" s="8" t="str">
        <f>VLOOKUP(A2398,Planilha1!A:Y,24,FALSE)</f>
        <v>Não</v>
      </c>
      <c r="J2398" s="8" t="str">
        <f>VLOOKUP(A2398,Planilha1!A:Y,25,FALSE)</f>
        <v>Não</v>
      </c>
    </row>
    <row r="2399" spans="1:10">
      <c r="A2399" s="9">
        <v>150590</v>
      </c>
      <c r="B2399" s="18" t="s">
        <v>1593</v>
      </c>
      <c r="C2399" s="15" t="s">
        <v>7</v>
      </c>
      <c r="D2399" s="17">
        <v>43445</v>
      </c>
      <c r="E2399" s="8" t="str">
        <f>VLOOKUP(A2399,Planilha1!A:Y,20,FALSE)</f>
        <v>Sim</v>
      </c>
      <c r="F2399" s="8" t="str">
        <f>VLOOKUP(A2399,Planilha1!A:Y,21,FALSE)</f>
        <v>Sim</v>
      </c>
      <c r="G2399" s="8" t="str">
        <f>VLOOKUP(A2399,Planilha1!A:Y,22,FALSE)</f>
        <v>Sim</v>
      </c>
      <c r="H2399" s="8" t="str">
        <f>VLOOKUP(A2399,Planilha1!A:Y,23,FALSE)</f>
        <v>Sim</v>
      </c>
      <c r="I2399" s="8" t="str">
        <f>VLOOKUP(A2399,Planilha1!A:Y,24,FALSE)</f>
        <v>Sim</v>
      </c>
      <c r="J2399" s="8" t="str">
        <f>VLOOKUP(A2399,Planilha1!A:Y,25,FALSE)</f>
        <v>Sim</v>
      </c>
    </row>
    <row r="2400" spans="1:10">
      <c r="A2400" s="9">
        <v>150600</v>
      </c>
      <c r="B2400" s="16" t="s">
        <v>1594</v>
      </c>
      <c r="C2400" s="15" t="s">
        <v>7</v>
      </c>
      <c r="D2400" s="17">
        <v>43445</v>
      </c>
      <c r="E2400" s="8" t="str">
        <f>VLOOKUP(A2400,Planilha1!A:Y,20,FALSE)</f>
        <v>Sim</v>
      </c>
      <c r="F2400" s="8" t="str">
        <f>VLOOKUP(A2400,Planilha1!A:Y,21,FALSE)</f>
        <v>Sim</v>
      </c>
      <c r="G2400" s="8" t="str">
        <f>VLOOKUP(A2400,Planilha1!A:Y,22,FALSE)</f>
        <v>Sim</v>
      </c>
      <c r="H2400" s="8" t="str">
        <f>VLOOKUP(A2400,Planilha1!A:Y,23,FALSE)</f>
        <v>Sim</v>
      </c>
      <c r="I2400" s="8" t="str">
        <f>VLOOKUP(A2400,Planilha1!A:Y,24,FALSE)</f>
        <v>Não</v>
      </c>
      <c r="J2400" s="8" t="str">
        <f>VLOOKUP(A2400,Planilha1!A:Y,25,FALSE)</f>
        <v>Sim</v>
      </c>
    </row>
    <row r="2401" spans="1:10">
      <c r="A2401" s="9">
        <v>150610</v>
      </c>
      <c r="B2401" s="16" t="s">
        <v>1595</v>
      </c>
      <c r="C2401" s="15" t="s">
        <v>7</v>
      </c>
      <c r="D2401" s="17">
        <v>41905</v>
      </c>
      <c r="E2401" s="8" t="str">
        <f>VLOOKUP(A2401,Planilha1!A:Y,20,FALSE)</f>
        <v>Não</v>
      </c>
      <c r="F2401" s="8" t="str">
        <f>VLOOKUP(A2401,Planilha1!A:Y,21,FALSE)</f>
        <v>Sim</v>
      </c>
      <c r="G2401" s="8" t="str">
        <f>VLOOKUP(A2401,Planilha1!A:Y,22,FALSE)</f>
        <v>Não</v>
      </c>
      <c r="H2401" s="8" t="str">
        <f>VLOOKUP(A2401,Planilha1!A:Y,23,FALSE)</f>
        <v>Sim</v>
      </c>
      <c r="I2401" s="8" t="str">
        <f>VLOOKUP(A2401,Planilha1!A:Y,24,FALSE)</f>
        <v>Não</v>
      </c>
      <c r="J2401" s="8" t="str">
        <f>VLOOKUP(A2401,Planilha1!A:Y,25,FALSE)</f>
        <v>Sim</v>
      </c>
    </row>
    <row r="2402" spans="1:10">
      <c r="A2402" s="9">
        <v>150611</v>
      </c>
      <c r="B2402" s="16" t="s">
        <v>1596</v>
      </c>
      <c r="C2402" s="15" t="s">
        <v>7</v>
      </c>
      <c r="D2402" s="17">
        <v>43131</v>
      </c>
      <c r="E2402" s="8" t="str">
        <f>VLOOKUP(A2402,Planilha1!A:Y,20,FALSE)</f>
        <v>Não</v>
      </c>
      <c r="F2402" s="8" t="str">
        <f>VLOOKUP(A2402,Planilha1!A:Y,21,FALSE)</f>
        <v>Não</v>
      </c>
      <c r="G2402" s="8" t="str">
        <f>VLOOKUP(A2402,Planilha1!A:Y,22,FALSE)</f>
        <v>Não</v>
      </c>
      <c r="H2402" s="8" t="str">
        <f>VLOOKUP(A2402,Planilha1!A:Y,23,FALSE)</f>
        <v>Não</v>
      </c>
      <c r="I2402" s="8" t="str">
        <f>VLOOKUP(A2402,Planilha1!A:Y,24,FALSE)</f>
        <v>Não</v>
      </c>
      <c r="J2402" s="8" t="str">
        <f>VLOOKUP(A2402,Planilha1!A:Y,25,FALSE)</f>
        <v>Não</v>
      </c>
    </row>
    <row r="2403" spans="1:10">
      <c r="A2403" s="9">
        <v>150613</v>
      </c>
      <c r="B2403" s="16" t="s">
        <v>491</v>
      </c>
      <c r="C2403" s="15" t="s">
        <v>7</v>
      </c>
      <c r="D2403" s="17">
        <v>45574</v>
      </c>
      <c r="E2403" s="8" t="str">
        <f>VLOOKUP(A2403,Planilha1!A:Y,20,FALSE)</f>
        <v>Sim</v>
      </c>
      <c r="F2403" s="8" t="str">
        <f>VLOOKUP(A2403,Planilha1!A:Y,21,FALSE)</f>
        <v>Sim</v>
      </c>
      <c r="G2403" s="8" t="str">
        <f>VLOOKUP(A2403,Planilha1!A:Y,22,FALSE)</f>
        <v>Sim</v>
      </c>
      <c r="H2403" s="8" t="str">
        <f>VLOOKUP(A2403,Planilha1!A:Y,23,FALSE)</f>
        <v>Sim</v>
      </c>
      <c r="I2403" s="8" t="str">
        <f>VLOOKUP(A2403,Planilha1!A:Y,24,FALSE)</f>
        <v>Sim</v>
      </c>
      <c r="J2403" s="8" t="str">
        <f>VLOOKUP(A2403,Planilha1!A:Y,25,FALSE)</f>
        <v>Sim</v>
      </c>
    </row>
    <row r="2404" spans="1:10">
      <c r="A2404" s="9">
        <v>150616</v>
      </c>
      <c r="B2404" s="16" t="s">
        <v>3988</v>
      </c>
      <c r="C2404" s="15" t="s">
        <v>7</v>
      </c>
      <c r="D2404" s="17">
        <v>45574</v>
      </c>
      <c r="E2404" s="8" t="str">
        <f>VLOOKUP(A2404,Planilha1!A:Y,20,FALSE)</f>
        <v>Sim</v>
      </c>
      <c r="F2404" s="8" t="str">
        <f>VLOOKUP(A2404,Planilha1!A:Y,21,FALSE)</f>
        <v>Sim</v>
      </c>
      <c r="G2404" s="8" t="str">
        <f>VLOOKUP(A2404,Planilha1!A:Y,22,FALSE)</f>
        <v>Sim</v>
      </c>
      <c r="H2404" s="8" t="str">
        <f>VLOOKUP(A2404,Planilha1!A:Y,23,FALSE)</f>
        <v>Sim</v>
      </c>
      <c r="I2404" s="8" t="str">
        <f>VLOOKUP(A2404,Planilha1!A:Y,24,FALSE)</f>
        <v>Sim</v>
      </c>
      <c r="J2404" s="8" t="str">
        <f>VLOOKUP(A2404,Planilha1!A:Y,25,FALSE)</f>
        <v>Sim</v>
      </c>
    </row>
    <row r="2405" spans="1:10">
      <c r="A2405" s="9">
        <v>150618</v>
      </c>
      <c r="B2405" s="16" t="s">
        <v>1597</v>
      </c>
      <c r="C2405" s="15" t="s">
        <v>7</v>
      </c>
      <c r="D2405" s="17">
        <v>41499</v>
      </c>
      <c r="E2405" s="8" t="str">
        <f>VLOOKUP(A2405,Planilha1!A:Y,20,FALSE)</f>
        <v>Não</v>
      </c>
      <c r="F2405" s="8" t="str">
        <f>VLOOKUP(A2405,Planilha1!A:Y,21,FALSE)</f>
        <v>Sim</v>
      </c>
      <c r="G2405" s="8" t="str">
        <f>VLOOKUP(A2405,Planilha1!A:Y,22,FALSE)</f>
        <v>Não</v>
      </c>
      <c r="H2405" s="8" t="str">
        <f>VLOOKUP(A2405,Planilha1!A:Y,23,FALSE)</f>
        <v>Sim</v>
      </c>
      <c r="I2405" s="8" t="str">
        <f>VLOOKUP(A2405,Planilha1!A:Y,24,FALSE)</f>
        <v>Não</v>
      </c>
      <c r="J2405" s="8" t="str">
        <f>VLOOKUP(A2405,Planilha1!A:Y,25,FALSE)</f>
        <v>Sim</v>
      </c>
    </row>
    <row r="2406" spans="1:10">
      <c r="A2406" s="9">
        <v>150619</v>
      </c>
      <c r="B2406" s="16" t="s">
        <v>1598</v>
      </c>
      <c r="C2406" s="15" t="s">
        <v>7</v>
      </c>
      <c r="D2406" s="17">
        <v>43445</v>
      </c>
      <c r="E2406" s="8" t="str">
        <f>VLOOKUP(A2406,Planilha1!A:Y,20,FALSE)</f>
        <v>Sim</v>
      </c>
      <c r="F2406" s="8" t="str">
        <f>VLOOKUP(A2406,Planilha1!A:Y,21,FALSE)</f>
        <v>Sim</v>
      </c>
      <c r="G2406" s="8" t="str">
        <f>VLOOKUP(A2406,Planilha1!A:Y,22,FALSE)</f>
        <v>Sim</v>
      </c>
      <c r="H2406" s="8" t="str">
        <f>VLOOKUP(A2406,Planilha1!A:Y,23,FALSE)</f>
        <v>Sim</v>
      </c>
      <c r="I2406" s="8" t="str">
        <f>VLOOKUP(A2406,Planilha1!A:Y,24,FALSE)</f>
        <v>Não</v>
      </c>
      <c r="J2406" s="8" t="str">
        <f>VLOOKUP(A2406,Planilha1!A:Y,25,FALSE)</f>
        <v>Sim</v>
      </c>
    </row>
    <row r="2407" spans="1:10">
      <c r="A2407" s="9">
        <v>150620</v>
      </c>
      <c r="B2407" s="16" t="s">
        <v>3989</v>
      </c>
      <c r="C2407" s="15" t="s">
        <v>7</v>
      </c>
      <c r="D2407" s="17">
        <v>45574</v>
      </c>
      <c r="E2407" s="8" t="str">
        <f>VLOOKUP(A2407,Planilha1!A:Y,20,FALSE)</f>
        <v>Não</v>
      </c>
      <c r="F2407" s="8" t="str">
        <f>VLOOKUP(A2407,Planilha1!A:Y,21,FALSE)</f>
        <v>Não</v>
      </c>
      <c r="G2407" s="8" t="str">
        <f>VLOOKUP(A2407,Planilha1!A:Y,22,FALSE)</f>
        <v>Não</v>
      </c>
      <c r="H2407" s="8" t="str">
        <f>VLOOKUP(A2407,Planilha1!A:Y,23,FALSE)</f>
        <v>Não</v>
      </c>
      <c r="I2407" s="8" t="str">
        <f>VLOOKUP(A2407,Planilha1!A:Y,24,FALSE)</f>
        <v>Não</v>
      </c>
      <c r="J2407" s="8" t="str">
        <f>VLOOKUP(A2407,Planilha1!A:Y,25,FALSE)</f>
        <v>Não</v>
      </c>
    </row>
    <row r="2408" spans="1:10">
      <c r="A2408" s="9">
        <v>150630</v>
      </c>
      <c r="B2408" s="16" t="s">
        <v>1599</v>
      </c>
      <c r="C2408" s="15" t="s">
        <v>7</v>
      </c>
      <c r="D2408" s="17">
        <v>41499</v>
      </c>
      <c r="E2408" s="8" t="str">
        <f>VLOOKUP(A2408,Planilha1!A:Y,20,FALSE)</f>
        <v>Não</v>
      </c>
      <c r="F2408" s="8" t="str">
        <f>VLOOKUP(A2408,Planilha1!A:Y,21,FALSE)</f>
        <v>Não</v>
      </c>
      <c r="G2408" s="8" t="str">
        <f>VLOOKUP(A2408,Planilha1!A:Y,22,FALSE)</f>
        <v>Não</v>
      </c>
      <c r="H2408" s="8" t="str">
        <f>VLOOKUP(A2408,Planilha1!A:Y,23,FALSE)</f>
        <v>Não</v>
      </c>
      <c r="I2408" s="8" t="str">
        <f>VLOOKUP(A2408,Planilha1!A:Y,24,FALSE)</f>
        <v>Não</v>
      </c>
      <c r="J2408" s="8" t="str">
        <f>VLOOKUP(A2408,Planilha1!A:Y,25,FALSE)</f>
        <v>Não</v>
      </c>
    </row>
    <row r="2409" spans="1:10">
      <c r="A2409" s="9">
        <v>150635</v>
      </c>
      <c r="B2409" s="16" t="s">
        <v>3990</v>
      </c>
      <c r="C2409" s="15" t="s">
        <v>7</v>
      </c>
      <c r="D2409" s="17">
        <v>45574</v>
      </c>
      <c r="E2409" s="8" t="str">
        <f>VLOOKUP(A2409,Planilha1!A:Y,20,FALSE)</f>
        <v>Não</v>
      </c>
      <c r="F2409" s="8" t="str">
        <f>VLOOKUP(A2409,Planilha1!A:Y,21,FALSE)</f>
        <v>Sim</v>
      </c>
      <c r="G2409" s="8" t="str">
        <f>VLOOKUP(A2409,Planilha1!A:Y,22,FALSE)</f>
        <v>Não</v>
      </c>
      <c r="H2409" s="8" t="str">
        <f>VLOOKUP(A2409,Planilha1!A:Y,23,FALSE)</f>
        <v>Sim</v>
      </c>
      <c r="I2409" s="8" t="str">
        <f>VLOOKUP(A2409,Planilha1!A:Y,24,FALSE)</f>
        <v>Não</v>
      </c>
      <c r="J2409" s="8" t="str">
        <f>VLOOKUP(A2409,Planilha1!A:Y,25,FALSE)</f>
        <v>Sim</v>
      </c>
    </row>
    <row r="2410" spans="1:10">
      <c r="A2410" s="9">
        <v>150640</v>
      </c>
      <c r="B2410" s="16" t="s">
        <v>1600</v>
      </c>
      <c r="C2410" s="15" t="s">
        <v>7</v>
      </c>
      <c r="D2410" s="17">
        <v>43131</v>
      </c>
      <c r="E2410" s="8" t="str">
        <f>VLOOKUP(A2410,Planilha1!A:Y,20,FALSE)</f>
        <v>Não</v>
      </c>
      <c r="F2410" s="8" t="str">
        <f>VLOOKUP(A2410,Planilha1!A:Y,21,FALSE)</f>
        <v>Não</v>
      </c>
      <c r="G2410" s="8" t="str">
        <f>VLOOKUP(A2410,Planilha1!A:Y,22,FALSE)</f>
        <v>Não</v>
      </c>
      <c r="H2410" s="8" t="str">
        <f>VLOOKUP(A2410,Planilha1!A:Y,23,FALSE)</f>
        <v>Não</v>
      </c>
      <c r="I2410" s="8" t="str">
        <f>VLOOKUP(A2410,Planilha1!A:Y,24,FALSE)</f>
        <v>Não</v>
      </c>
      <c r="J2410" s="8" t="str">
        <f>VLOOKUP(A2410,Planilha1!A:Y,25,FALSE)</f>
        <v>Não</v>
      </c>
    </row>
    <row r="2411" spans="1:10">
      <c r="A2411" s="9">
        <v>150650</v>
      </c>
      <c r="B2411" s="16" t="s">
        <v>3991</v>
      </c>
      <c r="C2411" s="15" t="s">
        <v>7</v>
      </c>
      <c r="D2411" s="17">
        <v>45574</v>
      </c>
      <c r="E2411" s="8" t="str">
        <f>VLOOKUP(A2411,Planilha1!A:Y,20,FALSE)</f>
        <v>Não</v>
      </c>
      <c r="F2411" s="8" t="str">
        <f>VLOOKUP(A2411,Planilha1!A:Y,21,FALSE)</f>
        <v>Sim</v>
      </c>
      <c r="G2411" s="8" t="str">
        <f>VLOOKUP(A2411,Planilha1!A:Y,22,FALSE)</f>
        <v>Não</v>
      </c>
      <c r="H2411" s="8" t="str">
        <f>VLOOKUP(A2411,Planilha1!A:Y,23,FALSE)</f>
        <v>Sim</v>
      </c>
      <c r="I2411" s="8" t="str">
        <f>VLOOKUP(A2411,Planilha1!A:Y,24,FALSE)</f>
        <v>Não</v>
      </c>
      <c r="J2411" s="8" t="str">
        <f>VLOOKUP(A2411,Planilha1!A:Y,25,FALSE)</f>
        <v>Sim</v>
      </c>
    </row>
    <row r="2412" spans="1:10">
      <c r="A2412" s="9">
        <v>150655</v>
      </c>
      <c r="B2412" s="16" t="s">
        <v>1601</v>
      </c>
      <c r="C2412" s="15" t="s">
        <v>7</v>
      </c>
      <c r="D2412" s="17">
        <v>41499</v>
      </c>
      <c r="E2412" s="8" t="str">
        <f>VLOOKUP(A2412,Planilha1!A:Y,20,FALSE)</f>
        <v>Não</v>
      </c>
      <c r="F2412" s="8" t="str">
        <f>VLOOKUP(A2412,Planilha1!A:Y,21,FALSE)</f>
        <v>Sim</v>
      </c>
      <c r="G2412" s="8" t="str">
        <f>VLOOKUP(A2412,Planilha1!A:Y,22,FALSE)</f>
        <v>Não</v>
      </c>
      <c r="H2412" s="8" t="str">
        <f>VLOOKUP(A2412,Planilha1!A:Y,23,FALSE)</f>
        <v>Sim</v>
      </c>
      <c r="I2412" s="8" t="str">
        <f>VLOOKUP(A2412,Planilha1!A:Y,24,FALSE)</f>
        <v>Não</v>
      </c>
      <c r="J2412" s="8" t="str">
        <f>VLOOKUP(A2412,Planilha1!A:Y,25,FALSE)</f>
        <v>Sim</v>
      </c>
    </row>
    <row r="2413" spans="1:10" ht="15.75">
      <c r="A2413" s="19">
        <v>150658</v>
      </c>
      <c r="B2413" s="24" t="s">
        <v>1602</v>
      </c>
      <c r="C2413" s="15" t="s">
        <v>7</v>
      </c>
      <c r="D2413" s="17">
        <v>41136</v>
      </c>
      <c r="E2413" s="8" t="str">
        <f>VLOOKUP(A2413,Planilha1!A:Y,20,FALSE)</f>
        <v>Não</v>
      </c>
      <c r="F2413" s="8" t="str">
        <f>VLOOKUP(A2413,Planilha1!A:Y,21,FALSE)</f>
        <v>Sim</v>
      </c>
      <c r="G2413" s="8" t="str">
        <f>VLOOKUP(A2413,Planilha1!A:Y,22,FALSE)</f>
        <v>Não</v>
      </c>
      <c r="H2413" s="8" t="str">
        <f>VLOOKUP(A2413,Planilha1!A:Y,23,FALSE)</f>
        <v>Sim</v>
      </c>
      <c r="I2413" s="8" t="str">
        <f>VLOOKUP(A2413,Planilha1!A:Y,24,FALSE)</f>
        <v>Não</v>
      </c>
      <c r="J2413" s="8" t="str">
        <f>VLOOKUP(A2413,Planilha1!A:Y,25,FALSE)</f>
        <v>Sim</v>
      </c>
    </row>
    <row r="2414" spans="1:10">
      <c r="A2414" s="9">
        <v>150660</v>
      </c>
      <c r="B2414" s="16" t="s">
        <v>1637</v>
      </c>
      <c r="C2414" s="15" t="s">
        <v>7</v>
      </c>
      <c r="D2414" s="17">
        <v>45280</v>
      </c>
      <c r="E2414" s="8" t="str">
        <f>VLOOKUP(A2414,Planilha1!A:Y,20,FALSE)</f>
        <v>Não</v>
      </c>
      <c r="F2414" s="8" t="str">
        <f>VLOOKUP(A2414,Planilha1!A:Y,21,FALSE)</f>
        <v>Não</v>
      </c>
      <c r="G2414" s="8" t="str">
        <f>VLOOKUP(A2414,Planilha1!A:Y,22,FALSE)</f>
        <v>Não</v>
      </c>
      <c r="H2414" s="8" t="str">
        <f>VLOOKUP(A2414,Planilha1!A:Y,23,FALSE)</f>
        <v>Não</v>
      </c>
      <c r="I2414" s="8" t="str">
        <f>VLOOKUP(A2414,Planilha1!A:Y,24,FALSE)</f>
        <v>Não</v>
      </c>
      <c r="J2414" s="8" t="str">
        <f>VLOOKUP(A2414,Planilha1!A:Y,25,FALSE)</f>
        <v>Não</v>
      </c>
    </row>
    <row r="2415" spans="1:10">
      <c r="A2415" s="9">
        <v>150670</v>
      </c>
      <c r="B2415" s="18" t="s">
        <v>1603</v>
      </c>
      <c r="C2415" s="15" t="s">
        <v>7</v>
      </c>
      <c r="D2415" s="17">
        <v>41905</v>
      </c>
      <c r="E2415" s="8" t="str">
        <f>VLOOKUP(A2415,Planilha1!A:Y,20,FALSE)</f>
        <v>Sim</v>
      </c>
      <c r="F2415" s="8" t="str">
        <f>VLOOKUP(A2415,Planilha1!A:Y,21,FALSE)</f>
        <v>Sim</v>
      </c>
      <c r="G2415" s="8" t="str">
        <f>VLOOKUP(A2415,Planilha1!A:Y,22,FALSE)</f>
        <v>Sim</v>
      </c>
      <c r="H2415" s="8" t="str">
        <f>VLOOKUP(A2415,Planilha1!A:Y,23,FALSE)</f>
        <v>Sim</v>
      </c>
      <c r="I2415" s="8" t="str">
        <f>VLOOKUP(A2415,Planilha1!A:Y,24,FALSE)</f>
        <v>Não</v>
      </c>
      <c r="J2415" s="8" t="str">
        <f>VLOOKUP(A2415,Planilha1!A:Y,25,FALSE)</f>
        <v>Sim</v>
      </c>
    </row>
    <row r="2416" spans="1:10">
      <c r="A2416" s="9">
        <v>150680</v>
      </c>
      <c r="B2416" s="16" t="s">
        <v>3992</v>
      </c>
      <c r="C2416" s="15" t="s">
        <v>7</v>
      </c>
      <c r="D2416" s="17">
        <v>45574</v>
      </c>
      <c r="E2416" s="8" t="str">
        <f>VLOOKUP(A2416,Planilha1!A:Y,20,FALSE)</f>
        <v>Sim</v>
      </c>
      <c r="F2416" s="8" t="str">
        <f>VLOOKUP(A2416,Planilha1!A:Y,21,FALSE)</f>
        <v>Sim</v>
      </c>
      <c r="G2416" s="8" t="str">
        <f>VLOOKUP(A2416,Planilha1!A:Y,22,FALSE)</f>
        <v>Sim</v>
      </c>
      <c r="H2416" s="8" t="str">
        <f>VLOOKUP(A2416,Planilha1!A:Y,23,FALSE)</f>
        <v>Sim</v>
      </c>
      <c r="I2416" s="8" t="str">
        <f>VLOOKUP(A2416,Planilha1!A:Y,24,FALSE)</f>
        <v>Sim</v>
      </c>
      <c r="J2416" s="8" t="str">
        <f>VLOOKUP(A2416,Planilha1!A:Y,25,FALSE)</f>
        <v>Sim</v>
      </c>
    </row>
    <row r="2417" spans="1:10" ht="15.75">
      <c r="A2417" s="19">
        <v>150690</v>
      </c>
      <c r="B2417" s="24" t="s">
        <v>1604</v>
      </c>
      <c r="C2417" s="15" t="s">
        <v>7</v>
      </c>
      <c r="D2417" s="17">
        <v>41905</v>
      </c>
      <c r="E2417" s="8" t="str">
        <f>VLOOKUP(A2417,Planilha1!A:Y,20,FALSE)</f>
        <v>Não</v>
      </c>
      <c r="F2417" s="8" t="str">
        <f>VLOOKUP(A2417,Planilha1!A:Y,21,FALSE)</f>
        <v>Sim</v>
      </c>
      <c r="G2417" s="8" t="str">
        <f>VLOOKUP(A2417,Planilha1!A:Y,22,FALSE)</f>
        <v>Não</v>
      </c>
      <c r="H2417" s="8" t="str">
        <f>VLOOKUP(A2417,Planilha1!A:Y,23,FALSE)</f>
        <v>Sim</v>
      </c>
      <c r="I2417" s="8" t="str">
        <f>VLOOKUP(A2417,Planilha1!A:Y,24,FALSE)</f>
        <v>Não</v>
      </c>
      <c r="J2417" s="8" t="str">
        <f>VLOOKUP(A2417,Planilha1!A:Y,25,FALSE)</f>
        <v>Sim</v>
      </c>
    </row>
    <row r="2418" spans="1:10">
      <c r="A2418" s="9">
        <v>150700</v>
      </c>
      <c r="B2418" s="16" t="s">
        <v>3993</v>
      </c>
      <c r="C2418" s="15" t="s">
        <v>7</v>
      </c>
      <c r="D2418" s="17">
        <v>45574</v>
      </c>
      <c r="E2418" s="8" t="str">
        <f>VLOOKUP(A2418,Planilha1!A:Y,20,FALSE)</f>
        <v>Não</v>
      </c>
      <c r="F2418" s="8" t="str">
        <f>VLOOKUP(A2418,Planilha1!A:Y,21,FALSE)</f>
        <v>Não</v>
      </c>
      <c r="G2418" s="8" t="str">
        <f>VLOOKUP(A2418,Planilha1!A:Y,22,FALSE)</f>
        <v>Não</v>
      </c>
      <c r="H2418" s="8" t="str">
        <f>VLOOKUP(A2418,Planilha1!A:Y,23,FALSE)</f>
        <v>Não</v>
      </c>
      <c r="I2418" s="8" t="str">
        <f>VLOOKUP(A2418,Planilha1!A:Y,24,FALSE)</f>
        <v>Não</v>
      </c>
      <c r="J2418" s="8" t="str">
        <f>VLOOKUP(A2418,Planilha1!A:Y,25,FALSE)</f>
        <v>Não</v>
      </c>
    </row>
    <row r="2419" spans="1:10">
      <c r="A2419" s="9">
        <v>150710</v>
      </c>
      <c r="B2419" s="16" t="s">
        <v>1605</v>
      </c>
      <c r="C2419" s="15" t="s">
        <v>7</v>
      </c>
      <c r="D2419" s="17">
        <v>43818</v>
      </c>
      <c r="E2419" s="8" t="str">
        <f>VLOOKUP(A2419,Planilha1!A:Y,20,FALSE)</f>
        <v>Não</v>
      </c>
      <c r="F2419" s="8" t="str">
        <f>VLOOKUP(A2419,Planilha1!A:Y,21,FALSE)</f>
        <v>Não</v>
      </c>
      <c r="G2419" s="8" t="str">
        <f>VLOOKUP(A2419,Planilha1!A:Y,22,FALSE)</f>
        <v>Não</v>
      </c>
      <c r="H2419" s="8" t="str">
        <f>VLOOKUP(A2419,Planilha1!A:Y,23,FALSE)</f>
        <v>Não</v>
      </c>
      <c r="I2419" s="8" t="str">
        <f>VLOOKUP(A2419,Planilha1!A:Y,24,FALSE)</f>
        <v>Não</v>
      </c>
      <c r="J2419" s="8" t="str">
        <f>VLOOKUP(A2419,Planilha1!A:Y,25,FALSE)</f>
        <v>Não</v>
      </c>
    </row>
    <row r="2420" spans="1:10">
      <c r="A2420" s="9">
        <v>150715</v>
      </c>
      <c r="B2420" s="18" t="s">
        <v>1606</v>
      </c>
      <c r="C2420" s="15" t="s">
        <v>7</v>
      </c>
      <c r="D2420" s="17">
        <v>43818</v>
      </c>
      <c r="E2420" s="8" t="str">
        <f>VLOOKUP(A2420,Planilha1!A:Y,20,FALSE)</f>
        <v>Não</v>
      </c>
      <c r="F2420" s="8" t="str">
        <f>VLOOKUP(A2420,Planilha1!A:Y,21,FALSE)</f>
        <v>Sim</v>
      </c>
      <c r="G2420" s="8" t="str">
        <f>VLOOKUP(A2420,Planilha1!A:Y,22,FALSE)</f>
        <v>Não</v>
      </c>
      <c r="H2420" s="8" t="str">
        <f>VLOOKUP(A2420,Planilha1!A:Y,23,FALSE)</f>
        <v>Sim</v>
      </c>
      <c r="I2420" s="8" t="str">
        <f>VLOOKUP(A2420,Planilha1!A:Y,24,FALSE)</f>
        <v>Não</v>
      </c>
      <c r="J2420" s="8" t="str">
        <f>VLOOKUP(A2420,Planilha1!A:Y,25,FALSE)</f>
        <v>Sim</v>
      </c>
    </row>
    <row r="2421" spans="1:10">
      <c r="A2421" s="9">
        <v>150720</v>
      </c>
      <c r="B2421" s="16" t="s">
        <v>1607</v>
      </c>
      <c r="C2421" s="15" t="s">
        <v>7</v>
      </c>
      <c r="D2421" s="17">
        <v>41136</v>
      </c>
      <c r="E2421" s="8" t="str">
        <f>VLOOKUP(A2421,Planilha1!A:Y,20,FALSE)</f>
        <v>Não</v>
      </c>
      <c r="F2421" s="8" t="str">
        <f>VLOOKUP(A2421,Planilha1!A:Y,21,FALSE)</f>
        <v>Sim</v>
      </c>
      <c r="G2421" s="8" t="str">
        <f>VLOOKUP(A2421,Planilha1!A:Y,22,FALSE)</f>
        <v>Não</v>
      </c>
      <c r="H2421" s="8" t="str">
        <f>VLOOKUP(A2421,Planilha1!A:Y,23,FALSE)</f>
        <v>Sim</v>
      </c>
      <c r="I2421" s="8" t="str">
        <f>VLOOKUP(A2421,Planilha1!A:Y,24,FALSE)</f>
        <v>Não</v>
      </c>
      <c r="J2421" s="8" t="str">
        <f>VLOOKUP(A2421,Planilha1!A:Y,25,FALSE)</f>
        <v>Sim</v>
      </c>
    </row>
    <row r="2422" spans="1:10">
      <c r="A2422" s="9">
        <v>150730</v>
      </c>
      <c r="B2422" s="16" t="s">
        <v>1608</v>
      </c>
      <c r="C2422" s="15" t="s">
        <v>7</v>
      </c>
      <c r="D2422" s="17">
        <v>41136</v>
      </c>
      <c r="E2422" s="8" t="str">
        <f>VLOOKUP(A2422,Planilha1!A:Y,20,FALSE)</f>
        <v>Não</v>
      </c>
      <c r="F2422" s="8" t="str">
        <f>VLOOKUP(A2422,Planilha1!A:Y,21,FALSE)</f>
        <v>Sim</v>
      </c>
      <c r="G2422" s="8" t="str">
        <f>VLOOKUP(A2422,Planilha1!A:Y,22,FALSE)</f>
        <v>Não</v>
      </c>
      <c r="H2422" s="8" t="str">
        <f>VLOOKUP(A2422,Planilha1!A:Y,23,FALSE)</f>
        <v>Sim</v>
      </c>
      <c r="I2422" s="8" t="str">
        <f>VLOOKUP(A2422,Planilha1!A:Y,24,FALSE)</f>
        <v>Não</v>
      </c>
      <c r="J2422" s="8" t="str">
        <f>VLOOKUP(A2422,Planilha1!A:Y,25,FALSE)</f>
        <v>Sim</v>
      </c>
    </row>
    <row r="2423" spans="1:10">
      <c r="A2423" s="9">
        <v>150740</v>
      </c>
      <c r="B2423" s="16" t="s">
        <v>1638</v>
      </c>
      <c r="C2423" s="15" t="s">
        <v>7</v>
      </c>
      <c r="D2423" s="17">
        <v>45280</v>
      </c>
      <c r="E2423" s="8" t="str">
        <f>VLOOKUP(A2423,Planilha1!A:Y,20,FALSE)</f>
        <v>Sim</v>
      </c>
      <c r="F2423" s="8" t="str">
        <f>VLOOKUP(A2423,Planilha1!A:Y,21,FALSE)</f>
        <v>Sim</v>
      </c>
      <c r="G2423" s="8" t="str">
        <f>VLOOKUP(A2423,Planilha1!A:Y,22,FALSE)</f>
        <v>Sim</v>
      </c>
      <c r="H2423" s="8" t="str">
        <f>VLOOKUP(A2423,Planilha1!A:Y,23,FALSE)</f>
        <v>Sim</v>
      </c>
      <c r="I2423" s="8" t="str">
        <f>VLOOKUP(A2423,Planilha1!A:Y,24,FALSE)</f>
        <v>Sim</v>
      </c>
      <c r="J2423" s="8" t="str">
        <f>VLOOKUP(A2423,Planilha1!A:Y,25,FALSE)</f>
        <v>Sim</v>
      </c>
    </row>
    <row r="2424" spans="1:10">
      <c r="A2424" s="9">
        <v>150745</v>
      </c>
      <c r="B2424" s="16" t="s">
        <v>1639</v>
      </c>
      <c r="C2424" s="15" t="s">
        <v>7</v>
      </c>
      <c r="D2424" s="17">
        <v>45280</v>
      </c>
      <c r="E2424" s="8" t="str">
        <f>VLOOKUP(A2424,Planilha1!A:Y,20,FALSE)</f>
        <v>Sim</v>
      </c>
      <c r="F2424" s="8" t="str">
        <f>VLOOKUP(A2424,Planilha1!A:Y,21,FALSE)</f>
        <v>Sim</v>
      </c>
      <c r="G2424" s="8" t="str">
        <f>VLOOKUP(A2424,Planilha1!A:Y,22,FALSE)</f>
        <v>Sim</v>
      </c>
      <c r="H2424" s="8" t="str">
        <f>VLOOKUP(A2424,Planilha1!A:Y,23,FALSE)</f>
        <v>Sim</v>
      </c>
      <c r="I2424" s="8" t="str">
        <f>VLOOKUP(A2424,Planilha1!A:Y,24,FALSE)</f>
        <v>Sim</v>
      </c>
      <c r="J2424" s="8" t="str">
        <f>VLOOKUP(A2424,Planilha1!A:Y,25,FALSE)</f>
        <v>Sim</v>
      </c>
    </row>
    <row r="2425" spans="1:10">
      <c r="A2425" s="9">
        <v>150746</v>
      </c>
      <c r="B2425" s="18" t="s">
        <v>1609</v>
      </c>
      <c r="C2425" s="15" t="s">
        <v>7</v>
      </c>
      <c r="D2425" s="17">
        <v>43818</v>
      </c>
      <c r="E2425" s="8" t="str">
        <f>VLOOKUP(A2425,Planilha1!A:Y,20,FALSE)</f>
        <v>Sim</v>
      </c>
      <c r="F2425" s="8" t="str">
        <f>VLOOKUP(A2425,Planilha1!A:Y,21,FALSE)</f>
        <v>Sim</v>
      </c>
      <c r="G2425" s="8" t="str">
        <f>VLOOKUP(A2425,Planilha1!A:Y,22,FALSE)</f>
        <v>Não</v>
      </c>
      <c r="H2425" s="8" t="str">
        <f>VLOOKUP(A2425,Planilha1!A:Y,23,FALSE)</f>
        <v>Sim</v>
      </c>
      <c r="I2425" s="8" t="str">
        <f>VLOOKUP(A2425,Planilha1!A:Y,24,FALSE)</f>
        <v>Sim</v>
      </c>
      <c r="J2425" s="8" t="str">
        <f>VLOOKUP(A2425,Planilha1!A:Y,25,FALSE)</f>
        <v>Sim</v>
      </c>
    </row>
    <row r="2426" spans="1:10">
      <c r="A2426" s="9">
        <v>150747</v>
      </c>
      <c r="B2426" s="16" t="s">
        <v>1610</v>
      </c>
      <c r="C2426" s="15" t="s">
        <v>7</v>
      </c>
      <c r="D2426" s="17">
        <v>41905</v>
      </c>
      <c r="E2426" s="8" t="str">
        <f>VLOOKUP(A2426,Planilha1!A:Y,20,FALSE)</f>
        <v>Não</v>
      </c>
      <c r="F2426" s="8" t="str">
        <f>VLOOKUP(A2426,Planilha1!A:Y,21,FALSE)</f>
        <v>Não</v>
      </c>
      <c r="G2426" s="8" t="str">
        <f>VLOOKUP(A2426,Planilha1!A:Y,22,FALSE)</f>
        <v>Não</v>
      </c>
      <c r="H2426" s="8" t="str">
        <f>VLOOKUP(A2426,Planilha1!A:Y,23,FALSE)</f>
        <v>Não</v>
      </c>
      <c r="I2426" s="8" t="str">
        <f>VLOOKUP(A2426,Planilha1!A:Y,24,FALSE)</f>
        <v>Não</v>
      </c>
      <c r="J2426" s="8" t="str">
        <f>VLOOKUP(A2426,Planilha1!A:Y,25,FALSE)</f>
        <v>Não</v>
      </c>
    </row>
    <row r="2427" spans="1:10">
      <c r="A2427" s="9">
        <v>150750</v>
      </c>
      <c r="B2427" s="16" t="s">
        <v>1611</v>
      </c>
      <c r="C2427" s="15" t="s">
        <v>7</v>
      </c>
      <c r="D2427" s="17">
        <v>43445</v>
      </c>
      <c r="E2427" s="8" t="str">
        <f>VLOOKUP(A2427,Planilha1!A:Y,20,FALSE)</f>
        <v>Não</v>
      </c>
      <c r="F2427" s="8" t="str">
        <f>VLOOKUP(A2427,Planilha1!A:Y,21,FALSE)</f>
        <v>Não</v>
      </c>
      <c r="G2427" s="8" t="str">
        <f>VLOOKUP(A2427,Planilha1!A:Y,22,FALSE)</f>
        <v>Não</v>
      </c>
      <c r="H2427" s="8" t="str">
        <f>VLOOKUP(A2427,Planilha1!A:Y,23,FALSE)</f>
        <v>Não</v>
      </c>
      <c r="I2427" s="8" t="str">
        <f>VLOOKUP(A2427,Planilha1!A:Y,24,FALSE)</f>
        <v>Não</v>
      </c>
      <c r="J2427" s="8" t="str">
        <f>VLOOKUP(A2427,Planilha1!A:Y,25,FALSE)</f>
        <v>Não</v>
      </c>
    </row>
    <row r="2428" spans="1:10">
      <c r="A2428" s="9">
        <v>150760</v>
      </c>
      <c r="B2428" s="16" t="s">
        <v>1612</v>
      </c>
      <c r="C2428" s="15" t="s">
        <v>7</v>
      </c>
      <c r="D2428" s="17">
        <v>43818</v>
      </c>
      <c r="E2428" s="8" t="str">
        <f>VLOOKUP(A2428,Planilha1!A:Y,20,FALSE)</f>
        <v>Sim</v>
      </c>
      <c r="F2428" s="8" t="str">
        <f>VLOOKUP(A2428,Planilha1!A:Y,21,FALSE)</f>
        <v>Não</v>
      </c>
      <c r="G2428" s="8" t="str">
        <f>VLOOKUP(A2428,Planilha1!A:Y,22,FALSE)</f>
        <v>Sim</v>
      </c>
      <c r="H2428" s="8" t="str">
        <f>VLOOKUP(A2428,Planilha1!A:Y,23,FALSE)</f>
        <v>Não</v>
      </c>
      <c r="I2428" s="8" t="str">
        <f>VLOOKUP(A2428,Planilha1!A:Y,24,FALSE)</f>
        <v>Sim</v>
      </c>
      <c r="J2428" s="8" t="str">
        <f>VLOOKUP(A2428,Planilha1!A:Y,25,FALSE)</f>
        <v>Não</v>
      </c>
    </row>
    <row r="2429" spans="1:10">
      <c r="A2429" s="9">
        <v>150770</v>
      </c>
      <c r="B2429" s="16" t="s">
        <v>1613</v>
      </c>
      <c r="C2429" s="15" t="s">
        <v>7</v>
      </c>
      <c r="D2429" s="17">
        <v>41136</v>
      </c>
      <c r="E2429" s="8" t="str">
        <f>VLOOKUP(A2429,Planilha1!A:Y,20,FALSE)</f>
        <v>Não</v>
      </c>
      <c r="F2429" s="8" t="str">
        <f>VLOOKUP(A2429,Planilha1!A:Y,21,FALSE)</f>
        <v>Sim</v>
      </c>
      <c r="G2429" s="8" t="str">
        <f>VLOOKUP(A2429,Planilha1!A:Y,22,FALSE)</f>
        <v>Não</v>
      </c>
      <c r="H2429" s="8" t="str">
        <f>VLOOKUP(A2429,Planilha1!A:Y,23,FALSE)</f>
        <v>Sim</v>
      </c>
      <c r="I2429" s="8" t="str">
        <f>VLOOKUP(A2429,Planilha1!A:Y,24,FALSE)</f>
        <v>Não</v>
      </c>
      <c r="J2429" s="8" t="str">
        <f>VLOOKUP(A2429,Planilha1!A:Y,25,FALSE)</f>
        <v>Sim</v>
      </c>
    </row>
    <row r="2430" spans="1:10">
      <c r="A2430" s="9">
        <v>150775</v>
      </c>
      <c r="B2430" s="16" t="s">
        <v>1640</v>
      </c>
      <c r="C2430" s="15" t="s">
        <v>7</v>
      </c>
      <c r="D2430" s="17">
        <v>45280</v>
      </c>
      <c r="E2430" s="8" t="str">
        <f>VLOOKUP(A2430,Planilha1!A:Y,20,FALSE)</f>
        <v>Não</v>
      </c>
      <c r="F2430" s="8" t="str">
        <f>VLOOKUP(A2430,Planilha1!A:Y,21,FALSE)</f>
        <v>Sim</v>
      </c>
      <c r="G2430" s="8" t="str">
        <f>VLOOKUP(A2430,Planilha1!A:Y,22,FALSE)</f>
        <v>Não</v>
      </c>
      <c r="H2430" s="8" t="str">
        <f>VLOOKUP(A2430,Planilha1!A:Y,23,FALSE)</f>
        <v>Sim</v>
      </c>
      <c r="I2430" s="8" t="str">
        <f>VLOOKUP(A2430,Planilha1!A:Y,24,FALSE)</f>
        <v>Não</v>
      </c>
      <c r="J2430" s="8" t="str">
        <f>VLOOKUP(A2430,Planilha1!A:Y,25,FALSE)</f>
        <v>Sim</v>
      </c>
    </row>
    <row r="2431" spans="1:10">
      <c r="A2431" s="9">
        <v>150780</v>
      </c>
      <c r="B2431" s="16" t="s">
        <v>1614</v>
      </c>
      <c r="C2431" s="15" t="s">
        <v>7</v>
      </c>
      <c r="D2431" s="17">
        <v>41499</v>
      </c>
      <c r="E2431" s="8" t="str">
        <f>VLOOKUP(A2431,Planilha1!A:Y,20,FALSE)</f>
        <v>Não</v>
      </c>
      <c r="F2431" s="8" t="str">
        <f>VLOOKUP(A2431,Planilha1!A:Y,21,FALSE)</f>
        <v>Sim</v>
      </c>
      <c r="G2431" s="8" t="str">
        <f>VLOOKUP(A2431,Planilha1!A:Y,22,FALSE)</f>
        <v>Não</v>
      </c>
      <c r="H2431" s="8" t="str">
        <f>VLOOKUP(A2431,Planilha1!A:Y,23,FALSE)</f>
        <v>Sim</v>
      </c>
      <c r="I2431" s="8" t="str">
        <f>VLOOKUP(A2431,Planilha1!A:Y,24,FALSE)</f>
        <v>Não</v>
      </c>
      <c r="J2431" s="8" t="str">
        <f>VLOOKUP(A2431,Planilha1!A:Y,25,FALSE)</f>
        <v>Sim</v>
      </c>
    </row>
    <row r="2432" spans="1:10">
      <c r="A2432" s="9">
        <v>150790</v>
      </c>
      <c r="B2432" s="16" t="s">
        <v>3994</v>
      </c>
      <c r="C2432" s="15" t="s">
        <v>7</v>
      </c>
      <c r="D2432" s="17">
        <v>45574</v>
      </c>
      <c r="E2432" s="8" t="str">
        <f>VLOOKUP(A2432,Planilha1!A:Y,20,FALSE)</f>
        <v>Sim</v>
      </c>
      <c r="F2432" s="8" t="str">
        <f>VLOOKUP(A2432,Planilha1!A:Y,21,FALSE)</f>
        <v>Sim</v>
      </c>
      <c r="G2432" s="8" t="str">
        <f>VLOOKUP(A2432,Planilha1!A:Y,22,FALSE)</f>
        <v>Sim</v>
      </c>
      <c r="H2432" s="8" t="str">
        <f>VLOOKUP(A2432,Planilha1!A:Y,23,FALSE)</f>
        <v>Sim</v>
      </c>
      <c r="I2432" s="8" t="str">
        <f>VLOOKUP(A2432,Planilha1!A:Y,24,FALSE)</f>
        <v>Sim</v>
      </c>
      <c r="J2432" s="8" t="str">
        <f>VLOOKUP(A2432,Planilha1!A:Y,25,FALSE)</f>
        <v>Sim</v>
      </c>
    </row>
    <row r="2433" spans="1:10">
      <c r="A2433" s="9">
        <v>150795</v>
      </c>
      <c r="B2433" s="16" t="s">
        <v>1615</v>
      </c>
      <c r="C2433" s="15" t="s">
        <v>7</v>
      </c>
      <c r="D2433" s="17">
        <v>41136</v>
      </c>
      <c r="E2433" s="8" t="str">
        <f>VLOOKUP(A2433,Planilha1!A:Y,20,FALSE)</f>
        <v>Sim</v>
      </c>
      <c r="F2433" s="8" t="str">
        <f>VLOOKUP(A2433,Planilha1!A:Y,21,FALSE)</f>
        <v>Sim</v>
      </c>
      <c r="G2433" s="8" t="str">
        <f>VLOOKUP(A2433,Planilha1!A:Y,22,FALSE)</f>
        <v>Sim</v>
      </c>
      <c r="H2433" s="8" t="str">
        <f>VLOOKUP(A2433,Planilha1!A:Y,23,FALSE)</f>
        <v>Sim</v>
      </c>
      <c r="I2433" s="8" t="str">
        <f>VLOOKUP(A2433,Planilha1!A:Y,24,FALSE)</f>
        <v>Sim</v>
      </c>
      <c r="J2433" s="8" t="str">
        <f>VLOOKUP(A2433,Planilha1!A:Y,25,FALSE)</f>
        <v>Sim</v>
      </c>
    </row>
    <row r="2434" spans="1:10">
      <c r="A2434" s="9">
        <v>150796</v>
      </c>
      <c r="B2434" s="16" t="s">
        <v>1641</v>
      </c>
      <c r="C2434" s="15" t="s">
        <v>7</v>
      </c>
      <c r="D2434" s="17">
        <v>45280</v>
      </c>
      <c r="E2434" s="8" t="str">
        <f>VLOOKUP(A2434,Planilha1!A:Y,20,FALSE)</f>
        <v>Não</v>
      </c>
      <c r="F2434" s="8" t="str">
        <f>VLOOKUP(A2434,Planilha1!A:Y,21,FALSE)</f>
        <v>Sim</v>
      </c>
      <c r="G2434" s="8" t="str">
        <f>VLOOKUP(A2434,Planilha1!A:Y,22,FALSE)</f>
        <v>Não</v>
      </c>
      <c r="H2434" s="8" t="str">
        <f>VLOOKUP(A2434,Planilha1!A:Y,23,FALSE)</f>
        <v>Sim</v>
      </c>
      <c r="I2434" s="8" t="str">
        <f>VLOOKUP(A2434,Planilha1!A:Y,24,FALSE)</f>
        <v>Não</v>
      </c>
      <c r="J2434" s="8" t="str">
        <f>VLOOKUP(A2434,Planilha1!A:Y,25,FALSE)</f>
        <v>Sim</v>
      </c>
    </row>
    <row r="2435" spans="1:10">
      <c r="A2435" s="9">
        <v>150797</v>
      </c>
      <c r="B2435" s="16" t="s">
        <v>3995</v>
      </c>
      <c r="C2435" s="15" t="s">
        <v>7</v>
      </c>
      <c r="D2435" s="17">
        <v>45574</v>
      </c>
      <c r="E2435" s="8" t="str">
        <f>VLOOKUP(A2435,Planilha1!A:Y,20,FALSE)</f>
        <v>Sim</v>
      </c>
      <c r="F2435" s="8" t="str">
        <f>VLOOKUP(A2435,Planilha1!A:Y,21,FALSE)</f>
        <v>Sim</v>
      </c>
      <c r="G2435" s="8" t="str">
        <f>VLOOKUP(A2435,Planilha1!A:Y,22,FALSE)</f>
        <v>Sim</v>
      </c>
      <c r="H2435" s="8" t="str">
        <f>VLOOKUP(A2435,Planilha1!A:Y,23,FALSE)</f>
        <v>Sim</v>
      </c>
      <c r="I2435" s="8" t="str">
        <f>VLOOKUP(A2435,Planilha1!A:Y,24,FALSE)</f>
        <v>Não</v>
      </c>
      <c r="J2435" s="8" t="str">
        <f>VLOOKUP(A2435,Planilha1!A:Y,25,FALSE)</f>
        <v>Sim</v>
      </c>
    </row>
    <row r="2436" spans="1:10" ht="15.75">
      <c r="A2436" s="23">
        <v>150800</v>
      </c>
      <c r="B2436" s="20" t="s">
        <v>1642</v>
      </c>
      <c r="C2436" s="15" t="s">
        <v>7</v>
      </c>
      <c r="D2436" s="17">
        <v>45280</v>
      </c>
      <c r="E2436" s="8" t="str">
        <f>VLOOKUP(A2436,Planilha1!A:Y,20,FALSE)</f>
        <v>Não</v>
      </c>
      <c r="F2436" s="8" t="str">
        <f>VLOOKUP(A2436,Planilha1!A:Y,21,FALSE)</f>
        <v>Não</v>
      </c>
      <c r="G2436" s="8" t="str">
        <f>VLOOKUP(A2436,Planilha1!A:Y,22,FALSE)</f>
        <v>Não</v>
      </c>
      <c r="H2436" s="8" t="str">
        <f>VLOOKUP(A2436,Planilha1!A:Y,23,FALSE)</f>
        <v>Não</v>
      </c>
      <c r="I2436" s="8" t="str">
        <f>VLOOKUP(A2436,Planilha1!A:Y,24,FALSE)</f>
        <v>Não</v>
      </c>
      <c r="J2436" s="8" t="str">
        <f>VLOOKUP(A2436,Planilha1!A:Y,25,FALSE)</f>
        <v>Não</v>
      </c>
    </row>
    <row r="2437" spans="1:10">
      <c r="A2437" s="9">
        <v>150803</v>
      </c>
      <c r="B2437" s="16" t="s">
        <v>1616</v>
      </c>
      <c r="C2437" s="15" t="s">
        <v>7</v>
      </c>
      <c r="D2437" s="17">
        <v>41905</v>
      </c>
      <c r="E2437" s="8" t="str">
        <f>VLOOKUP(A2437,Planilha1!A:Y,20,FALSE)</f>
        <v>Não</v>
      </c>
      <c r="F2437" s="8" t="str">
        <f>VLOOKUP(A2437,Planilha1!A:Y,21,FALSE)</f>
        <v>Sim</v>
      </c>
      <c r="G2437" s="8" t="str">
        <f>VLOOKUP(A2437,Planilha1!A:Y,22,FALSE)</f>
        <v>Não</v>
      </c>
      <c r="H2437" s="8" t="str">
        <f>VLOOKUP(A2437,Planilha1!A:Y,23,FALSE)</f>
        <v>Sim</v>
      </c>
      <c r="I2437" s="8" t="str">
        <f>VLOOKUP(A2437,Planilha1!A:Y,24,FALSE)</f>
        <v>Não</v>
      </c>
      <c r="J2437" s="8" t="str">
        <f>VLOOKUP(A2437,Planilha1!A:Y,25,FALSE)</f>
        <v>Sim</v>
      </c>
    </row>
    <row r="2438" spans="1:10">
      <c r="A2438" s="9">
        <v>150805</v>
      </c>
      <c r="B2438" s="16" t="s">
        <v>1617</v>
      </c>
      <c r="C2438" s="15" t="s">
        <v>7</v>
      </c>
      <c r="D2438" s="17">
        <v>43445</v>
      </c>
      <c r="E2438" s="8" t="str">
        <f>VLOOKUP(A2438,Planilha1!A:Y,20,FALSE)</f>
        <v>Não</v>
      </c>
      <c r="F2438" s="8" t="str">
        <f>VLOOKUP(A2438,Planilha1!A:Y,21,FALSE)</f>
        <v>Não</v>
      </c>
      <c r="G2438" s="8" t="str">
        <f>VLOOKUP(A2438,Planilha1!A:Y,22,FALSE)</f>
        <v>Não</v>
      </c>
      <c r="H2438" s="8" t="str">
        <f>VLOOKUP(A2438,Planilha1!A:Y,23,FALSE)</f>
        <v>Não</v>
      </c>
      <c r="I2438" s="8" t="str">
        <f>VLOOKUP(A2438,Planilha1!A:Y,24,FALSE)</f>
        <v>Não</v>
      </c>
      <c r="J2438" s="8" t="str">
        <f>VLOOKUP(A2438,Planilha1!A:Y,25,FALSE)</f>
        <v>Não</v>
      </c>
    </row>
    <row r="2439" spans="1:10">
      <c r="A2439" s="9">
        <v>150808</v>
      </c>
      <c r="B2439" s="16" t="s">
        <v>3996</v>
      </c>
      <c r="C2439" s="15" t="s">
        <v>7</v>
      </c>
      <c r="D2439" s="17">
        <v>45574</v>
      </c>
      <c r="E2439" s="8" t="str">
        <f>VLOOKUP(A2439,Planilha1!A:Y,20,FALSE)</f>
        <v>Sim</v>
      </c>
      <c r="F2439" s="8" t="str">
        <f>VLOOKUP(A2439,Planilha1!A:Y,21,FALSE)</f>
        <v>Sim</v>
      </c>
      <c r="G2439" s="8" t="str">
        <f>VLOOKUP(A2439,Planilha1!A:Y,22,FALSE)</f>
        <v>Sim</v>
      </c>
      <c r="H2439" s="8" t="str">
        <f>VLOOKUP(A2439,Planilha1!A:Y,23,FALSE)</f>
        <v>Sim</v>
      </c>
      <c r="I2439" s="8" t="str">
        <f>VLOOKUP(A2439,Planilha1!A:Y,24,FALSE)</f>
        <v>Sim</v>
      </c>
      <c r="J2439" s="8" t="str">
        <f>VLOOKUP(A2439,Planilha1!A:Y,25,FALSE)</f>
        <v>Sim</v>
      </c>
    </row>
    <row r="2440" spans="1:10">
      <c r="A2440" s="9">
        <v>150810</v>
      </c>
      <c r="B2440" s="16" t="s">
        <v>1618</v>
      </c>
      <c r="C2440" s="15" t="s">
        <v>7</v>
      </c>
      <c r="D2440" s="17">
        <v>43818</v>
      </c>
      <c r="E2440" s="8" t="str">
        <f>VLOOKUP(A2440,Planilha1!A:Y,20,FALSE)</f>
        <v>Não</v>
      </c>
      <c r="F2440" s="8" t="str">
        <f>VLOOKUP(A2440,Planilha1!A:Y,21,FALSE)</f>
        <v>Não</v>
      </c>
      <c r="G2440" s="8" t="str">
        <f>VLOOKUP(A2440,Planilha1!A:Y,22,FALSE)</f>
        <v>Não</v>
      </c>
      <c r="H2440" s="8" t="str">
        <f>VLOOKUP(A2440,Planilha1!A:Y,23,FALSE)</f>
        <v>Não</v>
      </c>
      <c r="I2440" s="8" t="str">
        <f>VLOOKUP(A2440,Planilha1!A:Y,24,FALSE)</f>
        <v>Não</v>
      </c>
      <c r="J2440" s="8" t="str">
        <f>VLOOKUP(A2440,Planilha1!A:Y,25,FALSE)</f>
        <v>Não</v>
      </c>
    </row>
    <row r="2441" spans="1:10">
      <c r="A2441" s="9">
        <v>150812</v>
      </c>
      <c r="B2441" s="16" t="s">
        <v>1619</v>
      </c>
      <c r="C2441" s="15" t="s">
        <v>7</v>
      </c>
      <c r="D2441" s="17">
        <v>41905</v>
      </c>
      <c r="E2441" s="8" t="str">
        <f>VLOOKUP(A2441,Planilha1!A:Y,20,FALSE)</f>
        <v>Não</v>
      </c>
      <c r="F2441" s="8" t="str">
        <f>VLOOKUP(A2441,Planilha1!A:Y,21,FALSE)</f>
        <v>Sim</v>
      </c>
      <c r="G2441" s="8" t="str">
        <f>VLOOKUP(A2441,Planilha1!A:Y,22,FALSE)</f>
        <v>Não</v>
      </c>
      <c r="H2441" s="8" t="str">
        <f>VLOOKUP(A2441,Planilha1!A:Y,23,FALSE)</f>
        <v>Sim</v>
      </c>
      <c r="I2441" s="8" t="str">
        <f>VLOOKUP(A2441,Planilha1!A:Y,24,FALSE)</f>
        <v>Não</v>
      </c>
      <c r="J2441" s="8" t="str">
        <f>VLOOKUP(A2441,Planilha1!A:Y,25,FALSE)</f>
        <v>Sim</v>
      </c>
    </row>
    <row r="2442" spans="1:10">
      <c r="A2442" s="9">
        <v>150815</v>
      </c>
      <c r="B2442" s="16" t="s">
        <v>1620</v>
      </c>
      <c r="C2442" s="15" t="s">
        <v>7</v>
      </c>
      <c r="D2442" s="17">
        <v>41136</v>
      </c>
      <c r="E2442" s="8" t="str">
        <f>VLOOKUP(A2442,Planilha1!A:Y,20,FALSE)</f>
        <v>Sim</v>
      </c>
      <c r="F2442" s="8" t="str">
        <f>VLOOKUP(A2442,Planilha1!A:Y,21,FALSE)</f>
        <v>Sim</v>
      </c>
      <c r="G2442" s="8" t="str">
        <f>VLOOKUP(A2442,Planilha1!A:Y,22,FALSE)</f>
        <v>Sim</v>
      </c>
      <c r="H2442" s="8" t="str">
        <f>VLOOKUP(A2442,Planilha1!A:Y,23,FALSE)</f>
        <v>Sim</v>
      </c>
      <c r="I2442" s="8" t="str">
        <f>VLOOKUP(A2442,Planilha1!A:Y,24,FALSE)</f>
        <v>Sim</v>
      </c>
      <c r="J2442" s="8" t="str">
        <f>VLOOKUP(A2442,Planilha1!A:Y,25,FALSE)</f>
        <v>Sim</v>
      </c>
    </row>
    <row r="2443" spans="1:10" ht="15.75">
      <c r="A2443" s="23">
        <v>150820</v>
      </c>
      <c r="B2443" s="20" t="s">
        <v>3997</v>
      </c>
      <c r="C2443" s="15" t="s">
        <v>7</v>
      </c>
      <c r="D2443" s="17">
        <v>45574</v>
      </c>
      <c r="E2443" s="8" t="str">
        <f>VLOOKUP(A2443,Planilha1!A:Y,20,FALSE)</f>
        <v>Não</v>
      </c>
      <c r="F2443" s="8" t="str">
        <f>VLOOKUP(A2443,Planilha1!A:Y,21,FALSE)</f>
        <v>Não</v>
      </c>
      <c r="G2443" s="8" t="str">
        <f>VLOOKUP(A2443,Planilha1!A:Y,22,FALSE)</f>
        <v>Não</v>
      </c>
      <c r="H2443" s="8" t="str">
        <f>VLOOKUP(A2443,Planilha1!A:Y,23,FALSE)</f>
        <v>Não</v>
      </c>
      <c r="I2443" s="8" t="str">
        <f>VLOOKUP(A2443,Planilha1!A:Y,24,FALSE)</f>
        <v>Não</v>
      </c>
      <c r="J2443" s="8" t="str">
        <f>VLOOKUP(A2443,Planilha1!A:Y,25,FALSE)</f>
        <v>Não</v>
      </c>
    </row>
    <row r="2444" spans="1:10">
      <c r="A2444" s="9">
        <v>150830</v>
      </c>
      <c r="B2444" s="16" t="s">
        <v>1621</v>
      </c>
      <c r="C2444" s="15" t="s">
        <v>7</v>
      </c>
      <c r="D2444" s="17">
        <v>41136</v>
      </c>
      <c r="E2444" s="8" t="str">
        <f>VLOOKUP(A2444,Planilha1!A:Y,20,FALSE)</f>
        <v>Não</v>
      </c>
      <c r="F2444" s="8" t="str">
        <f>VLOOKUP(A2444,Planilha1!A:Y,21,FALSE)</f>
        <v>Sim</v>
      </c>
      <c r="G2444" s="8" t="str">
        <f>VLOOKUP(A2444,Planilha1!A:Y,22,FALSE)</f>
        <v>Não</v>
      </c>
      <c r="H2444" s="8" t="str">
        <f>VLOOKUP(A2444,Planilha1!A:Y,23,FALSE)</f>
        <v>Sim</v>
      </c>
      <c r="I2444" s="8" t="str">
        <f>VLOOKUP(A2444,Planilha1!A:Y,24,FALSE)</f>
        <v>Não</v>
      </c>
      <c r="J2444" s="8" t="str">
        <f>VLOOKUP(A2444,Planilha1!A:Y,25,FALSE)</f>
        <v>Sim</v>
      </c>
    </row>
    <row r="2445" spans="1:10">
      <c r="A2445" s="9">
        <v>150835</v>
      </c>
      <c r="B2445" s="16" t="s">
        <v>1622</v>
      </c>
      <c r="C2445" s="15" t="s">
        <v>7</v>
      </c>
      <c r="D2445" s="17">
        <v>41499</v>
      </c>
      <c r="E2445" s="8" t="str">
        <f>VLOOKUP(A2445,Planilha1!A:Y,20,FALSE)</f>
        <v>Sim</v>
      </c>
      <c r="F2445" s="8" t="str">
        <f>VLOOKUP(A2445,Planilha1!A:Y,21,FALSE)</f>
        <v>Sim</v>
      </c>
      <c r="G2445" s="8" t="str">
        <f>VLOOKUP(A2445,Planilha1!A:Y,22,FALSE)</f>
        <v>Sim</v>
      </c>
      <c r="H2445" s="8" t="str">
        <f>VLOOKUP(A2445,Planilha1!A:Y,23,FALSE)</f>
        <v>Sim</v>
      </c>
      <c r="I2445" s="8" t="str">
        <f>VLOOKUP(A2445,Planilha1!A:Y,24,FALSE)</f>
        <v>Sim</v>
      </c>
      <c r="J2445" s="8" t="str">
        <f>VLOOKUP(A2445,Planilha1!A:Y,25,FALSE)</f>
        <v>Sim</v>
      </c>
    </row>
    <row r="2446" spans="1:10">
      <c r="A2446" s="9">
        <v>150840</v>
      </c>
      <c r="B2446" s="16" t="s">
        <v>3998</v>
      </c>
      <c r="C2446" s="15" t="s">
        <v>7</v>
      </c>
      <c r="D2446" s="17">
        <v>45574</v>
      </c>
      <c r="E2446" s="8" t="str">
        <f>VLOOKUP(A2446,Planilha1!A:Y,20,FALSE)</f>
        <v>Sim</v>
      </c>
      <c r="F2446" s="8" t="str">
        <f>VLOOKUP(A2446,Planilha1!A:Y,21,FALSE)</f>
        <v>Sim</v>
      </c>
      <c r="G2446" s="8" t="str">
        <f>VLOOKUP(A2446,Planilha1!A:Y,22,FALSE)</f>
        <v>Sim</v>
      </c>
      <c r="H2446" s="8" t="str">
        <f>VLOOKUP(A2446,Planilha1!A:Y,23,FALSE)</f>
        <v>Sim</v>
      </c>
      <c r="I2446" s="8" t="str">
        <f>VLOOKUP(A2446,Planilha1!A:Y,24,FALSE)</f>
        <v>Sim</v>
      </c>
      <c r="J2446" s="8" t="str">
        <f>VLOOKUP(A2446,Planilha1!A:Y,25,FALSE)</f>
        <v>Sim</v>
      </c>
    </row>
    <row r="2447" spans="1:10">
      <c r="A2447" s="9">
        <v>250010</v>
      </c>
      <c r="B2447" s="16" t="s">
        <v>1643</v>
      </c>
      <c r="C2447" s="15" t="s">
        <v>14</v>
      </c>
      <c r="D2447" s="17">
        <v>41905</v>
      </c>
      <c r="E2447" s="8" t="str">
        <f>VLOOKUP(A2447,Planilha1!A:Y,20,FALSE)</f>
        <v>Sim</v>
      </c>
      <c r="F2447" s="8" t="str">
        <f>VLOOKUP(A2447,Planilha1!A:Y,21,FALSE)</f>
        <v>Sim</v>
      </c>
      <c r="G2447" s="8" t="str">
        <f>VLOOKUP(A2447,Planilha1!A:Y,22,FALSE)</f>
        <v>Sim</v>
      </c>
      <c r="H2447" s="8" t="str">
        <f>VLOOKUP(A2447,Planilha1!A:Y,23,FALSE)</f>
        <v>Sim</v>
      </c>
      <c r="I2447" s="8" t="str">
        <f>VLOOKUP(A2447,Planilha1!A:Y,24,FALSE)</f>
        <v>Sim</v>
      </c>
      <c r="J2447" s="8" t="str">
        <f>VLOOKUP(A2447,Planilha1!A:Y,25,FALSE)</f>
        <v>Sim</v>
      </c>
    </row>
    <row r="2448" spans="1:10">
      <c r="A2448" s="9">
        <v>250020</v>
      </c>
      <c r="B2448" s="16" t="s">
        <v>1644</v>
      </c>
      <c r="C2448" s="15" t="s">
        <v>14</v>
      </c>
      <c r="D2448" s="17">
        <v>41136</v>
      </c>
      <c r="E2448" s="8" t="str">
        <f>VLOOKUP(A2448,Planilha1!A:Y,20,FALSE)</f>
        <v>Não</v>
      </c>
      <c r="F2448" s="8" t="str">
        <f>VLOOKUP(A2448,Planilha1!A:Y,21,FALSE)</f>
        <v>Sim</v>
      </c>
      <c r="G2448" s="8" t="str">
        <f>VLOOKUP(A2448,Planilha1!A:Y,22,FALSE)</f>
        <v>Não</v>
      </c>
      <c r="H2448" s="8" t="str">
        <f>VLOOKUP(A2448,Planilha1!A:Y,23,FALSE)</f>
        <v>Sim</v>
      </c>
      <c r="I2448" s="8" t="str">
        <f>VLOOKUP(A2448,Planilha1!A:Y,24,FALSE)</f>
        <v>Não</v>
      </c>
      <c r="J2448" s="8" t="str">
        <f>VLOOKUP(A2448,Planilha1!A:Y,25,FALSE)</f>
        <v>Sim</v>
      </c>
    </row>
    <row r="2449" spans="1:10">
      <c r="A2449" s="9">
        <v>250030</v>
      </c>
      <c r="B2449" s="16" t="s">
        <v>1645</v>
      </c>
      <c r="C2449" s="15" t="s">
        <v>14</v>
      </c>
      <c r="D2449" s="17">
        <v>43445</v>
      </c>
      <c r="E2449" s="8" t="str">
        <f>VLOOKUP(A2449,Planilha1!A:Y,20,FALSE)</f>
        <v>Não</v>
      </c>
      <c r="F2449" s="8" t="str">
        <f>VLOOKUP(A2449,Planilha1!A:Y,21,FALSE)</f>
        <v>Não</v>
      </c>
      <c r="G2449" s="8" t="str">
        <f>VLOOKUP(A2449,Planilha1!A:Y,22,FALSE)</f>
        <v>Não</v>
      </c>
      <c r="H2449" s="8" t="str">
        <f>VLOOKUP(A2449,Planilha1!A:Y,23,FALSE)</f>
        <v>Não</v>
      </c>
      <c r="I2449" s="8" t="str">
        <f>VLOOKUP(A2449,Planilha1!A:Y,24,FALSE)</f>
        <v>Não</v>
      </c>
      <c r="J2449" s="8" t="str">
        <f>VLOOKUP(A2449,Planilha1!A:Y,25,FALSE)</f>
        <v>Não</v>
      </c>
    </row>
    <row r="2450" spans="1:10">
      <c r="A2450" s="9">
        <v>250040</v>
      </c>
      <c r="B2450" s="16" t="s">
        <v>1646</v>
      </c>
      <c r="C2450" s="15" t="s">
        <v>14</v>
      </c>
      <c r="D2450" s="17">
        <v>41136</v>
      </c>
      <c r="E2450" s="8" t="str">
        <f>VLOOKUP(A2450,Planilha1!A:Y,20,FALSE)</f>
        <v>Sim</v>
      </c>
      <c r="F2450" s="8" t="str">
        <f>VLOOKUP(A2450,Planilha1!A:Y,21,FALSE)</f>
        <v>Sim</v>
      </c>
      <c r="G2450" s="8" t="str">
        <f>VLOOKUP(A2450,Planilha1!A:Y,22,FALSE)</f>
        <v>Sim</v>
      </c>
      <c r="H2450" s="8" t="str">
        <f>VLOOKUP(A2450,Planilha1!A:Y,23,FALSE)</f>
        <v>Sim</v>
      </c>
      <c r="I2450" s="8" t="str">
        <f>VLOOKUP(A2450,Planilha1!A:Y,24,FALSE)</f>
        <v>Sim</v>
      </c>
      <c r="J2450" s="8" t="str">
        <f>VLOOKUP(A2450,Planilha1!A:Y,25,FALSE)</f>
        <v>Sim</v>
      </c>
    </row>
    <row r="2451" spans="1:10">
      <c r="A2451" s="9">
        <v>250050</v>
      </c>
      <c r="B2451" s="16" t="s">
        <v>1807</v>
      </c>
      <c r="C2451" s="15" t="s">
        <v>14</v>
      </c>
      <c r="D2451" s="17">
        <v>45280</v>
      </c>
      <c r="E2451" s="8" t="str">
        <f>VLOOKUP(A2451,Planilha1!A:Y,20,FALSE)</f>
        <v>Sim</v>
      </c>
      <c r="F2451" s="8" t="str">
        <f>VLOOKUP(A2451,Planilha1!A:Y,21,FALSE)</f>
        <v>Sim</v>
      </c>
      <c r="G2451" s="8" t="str">
        <f>VLOOKUP(A2451,Planilha1!A:Y,22,FALSE)</f>
        <v>Sim</v>
      </c>
      <c r="H2451" s="8" t="str">
        <f>VLOOKUP(A2451,Planilha1!A:Y,23,FALSE)</f>
        <v>Sim</v>
      </c>
      <c r="I2451" s="8" t="str">
        <f>VLOOKUP(A2451,Planilha1!A:Y,24,FALSE)</f>
        <v>Sim</v>
      </c>
      <c r="J2451" s="8" t="str">
        <f>VLOOKUP(A2451,Planilha1!A:Y,25,FALSE)</f>
        <v>Sim</v>
      </c>
    </row>
    <row r="2452" spans="1:10">
      <c r="A2452" s="9">
        <v>250053</v>
      </c>
      <c r="B2452" s="18" t="s">
        <v>1647</v>
      </c>
      <c r="C2452" s="15" t="s">
        <v>14</v>
      </c>
      <c r="D2452" s="17">
        <v>41499</v>
      </c>
      <c r="E2452" s="8" t="str">
        <f>VLOOKUP(A2452,Planilha1!A:Y,20,FALSE)</f>
        <v>Sim</v>
      </c>
      <c r="F2452" s="8" t="str">
        <f>VLOOKUP(A2452,Planilha1!A:Y,21,FALSE)</f>
        <v>Sim</v>
      </c>
      <c r="G2452" s="8" t="str">
        <f>VLOOKUP(A2452,Planilha1!A:Y,22,FALSE)</f>
        <v>Sim</v>
      </c>
      <c r="H2452" s="8" t="str">
        <f>VLOOKUP(A2452,Planilha1!A:Y,23,FALSE)</f>
        <v>Sim</v>
      </c>
      <c r="I2452" s="8" t="str">
        <f>VLOOKUP(A2452,Planilha1!A:Y,24,FALSE)</f>
        <v>Sim</v>
      </c>
      <c r="J2452" s="8" t="str">
        <f>VLOOKUP(A2452,Planilha1!A:Y,25,FALSE)</f>
        <v>Sim</v>
      </c>
    </row>
    <row r="2453" spans="1:10">
      <c r="A2453" s="9">
        <v>250057</v>
      </c>
      <c r="B2453" s="16" t="s">
        <v>1648</v>
      </c>
      <c r="C2453" s="15" t="s">
        <v>14</v>
      </c>
      <c r="D2453" s="17">
        <v>43445</v>
      </c>
      <c r="E2453" s="8" t="str">
        <f>VLOOKUP(A2453,Planilha1!A:Y,20,FALSE)</f>
        <v>Sim</v>
      </c>
      <c r="F2453" s="8" t="str">
        <f>VLOOKUP(A2453,Planilha1!A:Y,21,FALSE)</f>
        <v>Sim</v>
      </c>
      <c r="G2453" s="8" t="str">
        <f>VLOOKUP(A2453,Planilha1!A:Y,22,FALSE)</f>
        <v>Sim</v>
      </c>
      <c r="H2453" s="8" t="str">
        <f>VLOOKUP(A2453,Planilha1!A:Y,23,FALSE)</f>
        <v>Sim</v>
      </c>
      <c r="I2453" s="8" t="str">
        <f>VLOOKUP(A2453,Planilha1!A:Y,24,FALSE)</f>
        <v>Não</v>
      </c>
      <c r="J2453" s="8" t="str">
        <f>VLOOKUP(A2453,Planilha1!A:Y,25,FALSE)</f>
        <v>Sim</v>
      </c>
    </row>
    <row r="2454" spans="1:10">
      <c r="A2454" s="9">
        <v>250060</v>
      </c>
      <c r="B2454" s="16" t="s">
        <v>1808</v>
      </c>
      <c r="C2454" s="15" t="s">
        <v>14</v>
      </c>
      <c r="D2454" s="17">
        <v>45280</v>
      </c>
      <c r="E2454" s="8" t="str">
        <f>VLOOKUP(A2454,Planilha1!A:Y,20,FALSE)</f>
        <v>Sim</v>
      </c>
      <c r="F2454" s="8" t="str">
        <f>VLOOKUP(A2454,Planilha1!A:Y,21,FALSE)</f>
        <v>Sim</v>
      </c>
      <c r="G2454" s="8" t="str">
        <f>VLOOKUP(A2454,Planilha1!A:Y,22,FALSE)</f>
        <v>Sim</v>
      </c>
      <c r="H2454" s="8" t="str">
        <f>VLOOKUP(A2454,Planilha1!A:Y,23,FALSE)</f>
        <v>Sim</v>
      </c>
      <c r="I2454" s="8" t="str">
        <f>VLOOKUP(A2454,Planilha1!A:Y,24,FALSE)</f>
        <v>Sim</v>
      </c>
      <c r="J2454" s="8" t="str">
        <f>VLOOKUP(A2454,Planilha1!A:Y,25,FALSE)</f>
        <v>Sim</v>
      </c>
    </row>
    <row r="2455" spans="1:10">
      <c r="A2455" s="9">
        <v>250073</v>
      </c>
      <c r="B2455" s="16" t="s">
        <v>1649</v>
      </c>
      <c r="C2455" s="15" t="s">
        <v>14</v>
      </c>
      <c r="D2455" s="17">
        <v>41499</v>
      </c>
      <c r="E2455" s="8" t="str">
        <f>VLOOKUP(A2455,Planilha1!A:Y,20,FALSE)</f>
        <v>Sim</v>
      </c>
      <c r="F2455" s="8" t="str">
        <f>VLOOKUP(A2455,Planilha1!A:Y,21,FALSE)</f>
        <v>Sim</v>
      </c>
      <c r="G2455" s="8" t="str">
        <f>VLOOKUP(A2455,Planilha1!A:Y,22,FALSE)</f>
        <v>Sim</v>
      </c>
      <c r="H2455" s="8" t="str">
        <f>VLOOKUP(A2455,Planilha1!A:Y,23,FALSE)</f>
        <v>Sim</v>
      </c>
      <c r="I2455" s="8" t="str">
        <f>VLOOKUP(A2455,Planilha1!A:Y,24,FALSE)</f>
        <v>Não</v>
      </c>
      <c r="J2455" s="8" t="str">
        <f>VLOOKUP(A2455,Planilha1!A:Y,25,FALSE)</f>
        <v>Sim</v>
      </c>
    </row>
    <row r="2456" spans="1:10">
      <c r="A2456" s="9">
        <v>250077</v>
      </c>
      <c r="B2456" s="16" t="s">
        <v>1650</v>
      </c>
      <c r="C2456" s="15" t="s">
        <v>14</v>
      </c>
      <c r="D2456" s="17">
        <v>41136</v>
      </c>
      <c r="E2456" s="8" t="str">
        <f>VLOOKUP(A2456,Planilha1!A:Y,20,FALSE)</f>
        <v>Sim</v>
      </c>
      <c r="F2456" s="8" t="str">
        <f>VLOOKUP(A2456,Planilha1!A:Y,21,FALSE)</f>
        <v>Sim</v>
      </c>
      <c r="G2456" s="8" t="str">
        <f>VLOOKUP(A2456,Planilha1!A:Y,22,FALSE)</f>
        <v>Sim</v>
      </c>
      <c r="H2456" s="8" t="str">
        <f>VLOOKUP(A2456,Planilha1!A:Y,23,FALSE)</f>
        <v>Sim</v>
      </c>
      <c r="I2456" s="8" t="str">
        <f>VLOOKUP(A2456,Planilha1!A:Y,24,FALSE)</f>
        <v>Sim</v>
      </c>
      <c r="J2456" s="8" t="str">
        <f>VLOOKUP(A2456,Planilha1!A:Y,25,FALSE)</f>
        <v>Sim</v>
      </c>
    </row>
    <row r="2457" spans="1:10">
      <c r="A2457" s="9">
        <v>250080</v>
      </c>
      <c r="B2457" s="16" t="s">
        <v>1651</v>
      </c>
      <c r="C2457" s="15" t="s">
        <v>14</v>
      </c>
      <c r="D2457" s="17">
        <v>41499</v>
      </c>
      <c r="E2457" s="8" t="str">
        <f>VLOOKUP(A2457,Planilha1!A:Y,20,FALSE)</f>
        <v>Sim</v>
      </c>
      <c r="F2457" s="8" t="str">
        <f>VLOOKUP(A2457,Planilha1!A:Y,21,FALSE)</f>
        <v>Sim</v>
      </c>
      <c r="G2457" s="8" t="str">
        <f>VLOOKUP(A2457,Planilha1!A:Y,22,FALSE)</f>
        <v>Não</v>
      </c>
      <c r="H2457" s="8" t="str">
        <f>VLOOKUP(A2457,Planilha1!A:Y,23,FALSE)</f>
        <v>Sim</v>
      </c>
      <c r="I2457" s="8" t="str">
        <f>VLOOKUP(A2457,Planilha1!A:Y,24,FALSE)</f>
        <v>Não</v>
      </c>
      <c r="J2457" s="8" t="str">
        <f>VLOOKUP(A2457,Planilha1!A:Y,25,FALSE)</f>
        <v>Sim</v>
      </c>
    </row>
    <row r="2458" spans="1:10">
      <c r="A2458" s="9">
        <v>250090</v>
      </c>
      <c r="B2458" s="16" t="s">
        <v>1652</v>
      </c>
      <c r="C2458" s="15" t="s">
        <v>14</v>
      </c>
      <c r="D2458" s="17">
        <v>41905</v>
      </c>
      <c r="E2458" s="8" t="str">
        <f>VLOOKUP(A2458,Planilha1!A:Y,20,FALSE)</f>
        <v>Não</v>
      </c>
      <c r="F2458" s="8" t="str">
        <f>VLOOKUP(A2458,Planilha1!A:Y,21,FALSE)</f>
        <v>Não</v>
      </c>
      <c r="G2458" s="8" t="str">
        <f>VLOOKUP(A2458,Planilha1!A:Y,22,FALSE)</f>
        <v>Não</v>
      </c>
      <c r="H2458" s="8" t="str">
        <f>VLOOKUP(A2458,Planilha1!A:Y,23,FALSE)</f>
        <v>Não</v>
      </c>
      <c r="I2458" s="8" t="str">
        <f>VLOOKUP(A2458,Planilha1!A:Y,24,FALSE)</f>
        <v>Não</v>
      </c>
      <c r="J2458" s="8" t="str">
        <f>VLOOKUP(A2458,Planilha1!A:Y,25,FALSE)</f>
        <v>Não</v>
      </c>
    </row>
    <row r="2459" spans="1:10">
      <c r="A2459" s="9">
        <v>250100</v>
      </c>
      <c r="B2459" s="16" t="s">
        <v>1653</v>
      </c>
      <c r="C2459" s="15" t="s">
        <v>14</v>
      </c>
      <c r="D2459" s="17">
        <v>43131</v>
      </c>
      <c r="E2459" s="8" t="str">
        <f>VLOOKUP(A2459,Planilha1!A:Y,20,FALSE)</f>
        <v>Sim</v>
      </c>
      <c r="F2459" s="8" t="str">
        <f>VLOOKUP(A2459,Planilha1!A:Y,21,FALSE)</f>
        <v>Sim</v>
      </c>
      <c r="G2459" s="8" t="str">
        <f>VLOOKUP(A2459,Planilha1!A:Y,22,FALSE)</f>
        <v>Sim</v>
      </c>
      <c r="H2459" s="8" t="str">
        <f>VLOOKUP(A2459,Planilha1!A:Y,23,FALSE)</f>
        <v>Sim</v>
      </c>
      <c r="I2459" s="8" t="str">
        <f>VLOOKUP(A2459,Planilha1!A:Y,24,FALSE)</f>
        <v>Sim</v>
      </c>
      <c r="J2459" s="8" t="str">
        <f>VLOOKUP(A2459,Planilha1!A:Y,25,FALSE)</f>
        <v>Sim</v>
      </c>
    </row>
    <row r="2460" spans="1:10">
      <c r="A2460" s="9">
        <v>250110</v>
      </c>
      <c r="B2460" s="16" t="s">
        <v>1809</v>
      </c>
      <c r="C2460" s="15" t="s">
        <v>14</v>
      </c>
      <c r="D2460" s="17">
        <v>45280</v>
      </c>
      <c r="E2460" s="8" t="str">
        <f>VLOOKUP(A2460,Planilha1!A:Y,20,FALSE)</f>
        <v>Sim</v>
      </c>
      <c r="F2460" s="8" t="str">
        <f>VLOOKUP(A2460,Planilha1!A:Y,21,FALSE)</f>
        <v>Sim</v>
      </c>
      <c r="G2460" s="8" t="str">
        <f>VLOOKUP(A2460,Planilha1!A:Y,22,FALSE)</f>
        <v>Sim</v>
      </c>
      <c r="H2460" s="8" t="str">
        <f>VLOOKUP(A2460,Planilha1!A:Y,23,FALSE)</f>
        <v>Sim</v>
      </c>
      <c r="I2460" s="8" t="str">
        <f>VLOOKUP(A2460,Planilha1!A:Y,24,FALSE)</f>
        <v>Sim</v>
      </c>
      <c r="J2460" s="8" t="str">
        <f>VLOOKUP(A2460,Planilha1!A:Y,25,FALSE)</f>
        <v>Sim</v>
      </c>
    </row>
    <row r="2461" spans="1:10">
      <c r="A2461" s="9">
        <v>250115</v>
      </c>
      <c r="B2461" s="16" t="s">
        <v>1654</v>
      </c>
      <c r="C2461" s="15" t="s">
        <v>14</v>
      </c>
      <c r="D2461" s="17">
        <v>41905</v>
      </c>
      <c r="E2461" s="8" t="str">
        <f>VLOOKUP(A2461,Planilha1!A:Y,20,FALSE)</f>
        <v>Não</v>
      </c>
      <c r="F2461" s="8" t="str">
        <f>VLOOKUP(A2461,Planilha1!A:Y,21,FALSE)</f>
        <v>Sim</v>
      </c>
      <c r="G2461" s="8" t="str">
        <f>VLOOKUP(A2461,Planilha1!A:Y,22,FALSE)</f>
        <v>Sim</v>
      </c>
      <c r="H2461" s="8" t="str">
        <f>VLOOKUP(A2461,Planilha1!A:Y,23,FALSE)</f>
        <v>Sim</v>
      </c>
      <c r="I2461" s="8" t="str">
        <f>VLOOKUP(A2461,Planilha1!A:Y,24,FALSE)</f>
        <v>Sim</v>
      </c>
      <c r="J2461" s="8" t="str">
        <f>VLOOKUP(A2461,Planilha1!A:Y,25,FALSE)</f>
        <v>Sim</v>
      </c>
    </row>
    <row r="2462" spans="1:10">
      <c r="A2462" s="9">
        <v>250120</v>
      </c>
      <c r="B2462" s="16" t="s">
        <v>1655</v>
      </c>
      <c r="C2462" s="15" t="s">
        <v>14</v>
      </c>
      <c r="D2462" s="17">
        <v>41499</v>
      </c>
      <c r="E2462" s="8" t="str">
        <f>VLOOKUP(A2462,Planilha1!A:Y,20,FALSE)</f>
        <v>Não</v>
      </c>
      <c r="F2462" s="8" t="str">
        <f>VLOOKUP(A2462,Planilha1!A:Y,21,FALSE)</f>
        <v>Sim</v>
      </c>
      <c r="G2462" s="8" t="str">
        <f>VLOOKUP(A2462,Planilha1!A:Y,22,FALSE)</f>
        <v>Não</v>
      </c>
      <c r="H2462" s="8" t="str">
        <f>VLOOKUP(A2462,Planilha1!A:Y,23,FALSE)</f>
        <v>Sim</v>
      </c>
      <c r="I2462" s="8" t="str">
        <f>VLOOKUP(A2462,Planilha1!A:Y,24,FALSE)</f>
        <v>Não</v>
      </c>
      <c r="J2462" s="8" t="str">
        <f>VLOOKUP(A2462,Planilha1!A:Y,25,FALSE)</f>
        <v>Sim</v>
      </c>
    </row>
    <row r="2463" spans="1:10">
      <c r="A2463" s="9">
        <v>250130</v>
      </c>
      <c r="B2463" s="16" t="s">
        <v>1656</v>
      </c>
      <c r="C2463" s="15" t="s">
        <v>14</v>
      </c>
      <c r="D2463" s="17">
        <v>43131</v>
      </c>
      <c r="E2463" s="8" t="str">
        <f>VLOOKUP(A2463,Planilha1!A:Y,20,FALSE)</f>
        <v>Não</v>
      </c>
      <c r="F2463" s="8" t="str">
        <f>VLOOKUP(A2463,Planilha1!A:Y,21,FALSE)</f>
        <v>Não</v>
      </c>
      <c r="G2463" s="8" t="str">
        <f>VLOOKUP(A2463,Planilha1!A:Y,22,FALSE)</f>
        <v>Não</v>
      </c>
      <c r="H2463" s="8" t="str">
        <f>VLOOKUP(A2463,Planilha1!A:Y,23,FALSE)</f>
        <v>Não</v>
      </c>
      <c r="I2463" s="8" t="str">
        <f>VLOOKUP(A2463,Planilha1!A:Y,24,FALSE)</f>
        <v>Não</v>
      </c>
      <c r="J2463" s="8" t="str">
        <f>VLOOKUP(A2463,Planilha1!A:Y,25,FALSE)</f>
        <v>Não</v>
      </c>
    </row>
    <row r="2464" spans="1:10">
      <c r="A2464" s="9">
        <v>250135</v>
      </c>
      <c r="B2464" s="18" t="s">
        <v>1810</v>
      </c>
      <c r="C2464" s="15" t="s">
        <v>14</v>
      </c>
      <c r="D2464" s="17">
        <v>45280</v>
      </c>
      <c r="E2464" s="8" t="str">
        <f>VLOOKUP(A2464,Planilha1!A:Y,20,FALSE)</f>
        <v>Sim</v>
      </c>
      <c r="F2464" s="8" t="str">
        <f>VLOOKUP(A2464,Planilha1!A:Y,21,FALSE)</f>
        <v>Sim</v>
      </c>
      <c r="G2464" s="8" t="str">
        <f>VLOOKUP(A2464,Planilha1!A:Y,22,FALSE)</f>
        <v>Sim</v>
      </c>
      <c r="H2464" s="8" t="str">
        <f>VLOOKUP(A2464,Planilha1!A:Y,23,FALSE)</f>
        <v>Sim</v>
      </c>
      <c r="I2464" s="8" t="str">
        <f>VLOOKUP(A2464,Planilha1!A:Y,24,FALSE)</f>
        <v>Sim</v>
      </c>
      <c r="J2464" s="8" t="str">
        <f>VLOOKUP(A2464,Planilha1!A:Y,25,FALSE)</f>
        <v>Sim</v>
      </c>
    </row>
    <row r="2465" spans="1:10">
      <c r="A2465" s="9">
        <v>250140</v>
      </c>
      <c r="B2465" s="16" t="s">
        <v>1811</v>
      </c>
      <c r="C2465" s="15" t="s">
        <v>14</v>
      </c>
      <c r="D2465" s="17">
        <v>45280</v>
      </c>
      <c r="E2465" s="8" t="str">
        <f>VLOOKUP(A2465,Planilha1!A:Y,20,FALSE)</f>
        <v>Sim</v>
      </c>
      <c r="F2465" s="8" t="str">
        <f>VLOOKUP(A2465,Planilha1!A:Y,21,FALSE)</f>
        <v>Sim</v>
      </c>
      <c r="G2465" s="8" t="str">
        <f>VLOOKUP(A2465,Planilha1!A:Y,22,FALSE)</f>
        <v>Sim</v>
      </c>
      <c r="H2465" s="8" t="str">
        <f>VLOOKUP(A2465,Planilha1!A:Y,23,FALSE)</f>
        <v>Sim</v>
      </c>
      <c r="I2465" s="8" t="str">
        <f>VLOOKUP(A2465,Planilha1!A:Y,24,FALSE)</f>
        <v>Sim</v>
      </c>
      <c r="J2465" s="8" t="str">
        <f>VLOOKUP(A2465,Planilha1!A:Y,25,FALSE)</f>
        <v>Sim</v>
      </c>
    </row>
    <row r="2466" spans="1:10" ht="15.75">
      <c r="A2466" s="23">
        <v>250150</v>
      </c>
      <c r="B2466" s="20" t="s">
        <v>1657</v>
      </c>
      <c r="C2466" s="15" t="s">
        <v>14</v>
      </c>
      <c r="D2466" s="17">
        <v>43084</v>
      </c>
      <c r="E2466" s="8" t="str">
        <f>VLOOKUP(A2466,Planilha1!A:Y,20,FALSE)</f>
        <v>Sim</v>
      </c>
      <c r="F2466" s="8" t="str">
        <f>VLOOKUP(A2466,Planilha1!A:Y,21,FALSE)</f>
        <v>Sim</v>
      </c>
      <c r="G2466" s="8" t="str">
        <f>VLOOKUP(A2466,Planilha1!A:Y,22,FALSE)</f>
        <v>Sim</v>
      </c>
      <c r="H2466" s="8" t="str">
        <f>VLOOKUP(A2466,Planilha1!A:Y,23,FALSE)</f>
        <v>Sim</v>
      </c>
      <c r="I2466" s="8" t="str">
        <f>VLOOKUP(A2466,Planilha1!A:Y,24,FALSE)</f>
        <v>Não</v>
      </c>
      <c r="J2466" s="8" t="str">
        <f>VLOOKUP(A2466,Planilha1!A:Y,25,FALSE)</f>
        <v>Sim</v>
      </c>
    </row>
    <row r="2467" spans="1:10">
      <c r="A2467" s="9">
        <v>250153</v>
      </c>
      <c r="B2467" s="16" t="s">
        <v>1658</v>
      </c>
      <c r="C2467" s="15" t="s">
        <v>14</v>
      </c>
      <c r="D2467" s="17">
        <v>41136</v>
      </c>
      <c r="E2467" s="8" t="str">
        <f>VLOOKUP(A2467,Planilha1!A:Y,20,FALSE)</f>
        <v>Sim</v>
      </c>
      <c r="F2467" s="8" t="str">
        <f>VLOOKUP(A2467,Planilha1!A:Y,21,FALSE)</f>
        <v>Sim</v>
      </c>
      <c r="G2467" s="8" t="str">
        <f>VLOOKUP(A2467,Planilha1!A:Y,22,FALSE)</f>
        <v>Não</v>
      </c>
      <c r="H2467" s="8" t="str">
        <f>VLOOKUP(A2467,Planilha1!A:Y,23,FALSE)</f>
        <v>Sim</v>
      </c>
      <c r="I2467" s="8" t="str">
        <f>VLOOKUP(A2467,Planilha1!A:Y,24,FALSE)</f>
        <v>Não</v>
      </c>
      <c r="J2467" s="8" t="str">
        <f>VLOOKUP(A2467,Planilha1!A:Y,25,FALSE)</f>
        <v>Sim</v>
      </c>
    </row>
    <row r="2468" spans="1:10">
      <c r="A2468" s="9">
        <v>250160</v>
      </c>
      <c r="B2468" s="16" t="s">
        <v>1659</v>
      </c>
      <c r="C2468" s="15" t="s">
        <v>14</v>
      </c>
      <c r="D2468" s="17">
        <v>43445</v>
      </c>
      <c r="E2468" s="8" t="str">
        <f>VLOOKUP(A2468,Planilha1!A:Y,20,FALSE)</f>
        <v>Sim</v>
      </c>
      <c r="F2468" s="8" t="str">
        <f>VLOOKUP(A2468,Planilha1!A:Y,21,FALSE)</f>
        <v>Sim</v>
      </c>
      <c r="G2468" s="8" t="str">
        <f>VLOOKUP(A2468,Planilha1!A:Y,22,FALSE)</f>
        <v>Sim</v>
      </c>
      <c r="H2468" s="8" t="str">
        <f>VLOOKUP(A2468,Planilha1!A:Y,23,FALSE)</f>
        <v>Sim</v>
      </c>
      <c r="I2468" s="8" t="str">
        <f>VLOOKUP(A2468,Planilha1!A:Y,24,FALSE)</f>
        <v>Sim</v>
      </c>
      <c r="J2468" s="8" t="str">
        <f>VLOOKUP(A2468,Planilha1!A:Y,25,FALSE)</f>
        <v>Sim</v>
      </c>
    </row>
    <row r="2469" spans="1:10">
      <c r="A2469" s="9">
        <v>250157</v>
      </c>
      <c r="B2469" s="16" t="s">
        <v>1660</v>
      </c>
      <c r="C2469" s="15" t="s">
        <v>14</v>
      </c>
      <c r="D2469" s="17">
        <v>43818</v>
      </c>
      <c r="E2469" s="8" t="str">
        <f>VLOOKUP(A2469,Planilha1!A:Y,20,FALSE)</f>
        <v>Não</v>
      </c>
      <c r="F2469" s="8" t="str">
        <f>VLOOKUP(A2469,Planilha1!A:Y,21,FALSE)</f>
        <v>Sim</v>
      </c>
      <c r="G2469" s="8" t="str">
        <f>VLOOKUP(A2469,Planilha1!A:Y,22,FALSE)</f>
        <v>Não</v>
      </c>
      <c r="H2469" s="8" t="str">
        <f>VLOOKUP(A2469,Planilha1!A:Y,23,FALSE)</f>
        <v>Sim</v>
      </c>
      <c r="I2469" s="8" t="str">
        <f>VLOOKUP(A2469,Planilha1!A:Y,24,FALSE)</f>
        <v>Não</v>
      </c>
      <c r="J2469" s="8" t="str">
        <f>VLOOKUP(A2469,Planilha1!A:Y,25,FALSE)</f>
        <v>Sim</v>
      </c>
    </row>
    <row r="2470" spans="1:10">
      <c r="A2470" s="9">
        <v>250170</v>
      </c>
      <c r="B2470" s="16" t="s">
        <v>1661</v>
      </c>
      <c r="C2470" s="15" t="s">
        <v>14</v>
      </c>
      <c r="D2470" s="17">
        <v>41905</v>
      </c>
      <c r="E2470" s="8" t="str">
        <f>VLOOKUP(A2470,Planilha1!A:Y,20,FALSE)</f>
        <v>Sim</v>
      </c>
      <c r="F2470" s="8" t="str">
        <f>VLOOKUP(A2470,Planilha1!A:Y,21,FALSE)</f>
        <v>Sim</v>
      </c>
      <c r="G2470" s="8" t="str">
        <f>VLOOKUP(A2470,Planilha1!A:Y,22,FALSE)</f>
        <v>Sim</v>
      </c>
      <c r="H2470" s="8" t="str">
        <f>VLOOKUP(A2470,Planilha1!A:Y,23,FALSE)</f>
        <v>Sim</v>
      </c>
      <c r="I2470" s="8" t="str">
        <f>VLOOKUP(A2470,Planilha1!A:Y,24,FALSE)</f>
        <v>Sim</v>
      </c>
      <c r="J2470" s="8" t="str">
        <f>VLOOKUP(A2470,Planilha1!A:Y,25,FALSE)</f>
        <v>Sim</v>
      </c>
    </row>
    <row r="2471" spans="1:10">
      <c r="A2471" s="9">
        <v>250180</v>
      </c>
      <c r="B2471" s="16" t="s">
        <v>1662</v>
      </c>
      <c r="C2471" s="15" t="s">
        <v>14</v>
      </c>
      <c r="D2471" s="17">
        <v>43818</v>
      </c>
      <c r="E2471" s="8" t="str">
        <f>VLOOKUP(A2471,Planilha1!A:Y,20,FALSE)</f>
        <v>Não</v>
      </c>
      <c r="F2471" s="8" t="str">
        <f>VLOOKUP(A2471,Planilha1!A:Y,21,FALSE)</f>
        <v>Sim</v>
      </c>
      <c r="G2471" s="8" t="str">
        <f>VLOOKUP(A2471,Planilha1!A:Y,22,FALSE)</f>
        <v>Não</v>
      </c>
      <c r="H2471" s="8" t="str">
        <f>VLOOKUP(A2471,Planilha1!A:Y,23,FALSE)</f>
        <v>Sim</v>
      </c>
      <c r="I2471" s="8" t="str">
        <f>VLOOKUP(A2471,Planilha1!A:Y,24,FALSE)</f>
        <v>Não</v>
      </c>
      <c r="J2471" s="8" t="str">
        <f>VLOOKUP(A2471,Planilha1!A:Y,25,FALSE)</f>
        <v>Sim</v>
      </c>
    </row>
    <row r="2472" spans="1:10">
      <c r="A2472" s="9">
        <v>250190</v>
      </c>
      <c r="B2472" s="18" t="s">
        <v>1812</v>
      </c>
      <c r="C2472" s="15" t="s">
        <v>14</v>
      </c>
      <c r="D2472" s="17">
        <v>45280</v>
      </c>
      <c r="E2472" s="8" t="str">
        <f>VLOOKUP(A2472,Planilha1!A:Y,20,FALSE)</f>
        <v>Sim</v>
      </c>
      <c r="F2472" s="8" t="str">
        <f>VLOOKUP(A2472,Planilha1!A:Y,21,FALSE)</f>
        <v>Sim</v>
      </c>
      <c r="G2472" s="8" t="str">
        <f>VLOOKUP(A2472,Planilha1!A:Y,22,FALSE)</f>
        <v>Não</v>
      </c>
      <c r="H2472" s="8" t="str">
        <f>VLOOKUP(A2472,Planilha1!A:Y,23,FALSE)</f>
        <v>Sim</v>
      </c>
      <c r="I2472" s="8" t="str">
        <f>VLOOKUP(A2472,Planilha1!A:Y,24,FALSE)</f>
        <v>Sim</v>
      </c>
      <c r="J2472" s="8" t="str">
        <f>VLOOKUP(A2472,Planilha1!A:Y,25,FALSE)</f>
        <v>Sim</v>
      </c>
    </row>
    <row r="2473" spans="1:10">
      <c r="A2473" s="9">
        <v>250200</v>
      </c>
      <c r="B2473" s="18" t="s">
        <v>1663</v>
      </c>
      <c r="C2473" s="15" t="s">
        <v>14</v>
      </c>
      <c r="D2473" s="17">
        <v>41136</v>
      </c>
      <c r="E2473" s="8" t="str">
        <f>VLOOKUP(A2473,Planilha1!A:Y,20,FALSE)</f>
        <v>Sim</v>
      </c>
      <c r="F2473" s="8" t="str">
        <f>VLOOKUP(A2473,Planilha1!A:Y,21,FALSE)</f>
        <v>Sim</v>
      </c>
      <c r="G2473" s="8" t="str">
        <f>VLOOKUP(A2473,Planilha1!A:Y,22,FALSE)</f>
        <v>Sim</v>
      </c>
      <c r="H2473" s="8" t="str">
        <f>VLOOKUP(A2473,Planilha1!A:Y,23,FALSE)</f>
        <v>Sim</v>
      </c>
      <c r="I2473" s="8" t="str">
        <f>VLOOKUP(A2473,Planilha1!A:Y,24,FALSE)</f>
        <v>Sim</v>
      </c>
      <c r="J2473" s="8" t="str">
        <f>VLOOKUP(A2473,Planilha1!A:Y,25,FALSE)</f>
        <v>Sim</v>
      </c>
    </row>
    <row r="2474" spans="1:10">
      <c r="A2474" s="9">
        <v>250205</v>
      </c>
      <c r="B2474" s="18" t="s">
        <v>1664</v>
      </c>
      <c r="C2474" s="15" t="s">
        <v>14</v>
      </c>
      <c r="D2474" s="17">
        <v>41905</v>
      </c>
      <c r="E2474" s="8" t="str">
        <f>VLOOKUP(A2474,Planilha1!A:Y,20,FALSE)</f>
        <v>Sim</v>
      </c>
      <c r="F2474" s="8" t="str">
        <f>VLOOKUP(A2474,Planilha1!A:Y,21,FALSE)</f>
        <v>Sim</v>
      </c>
      <c r="G2474" s="8" t="str">
        <f>VLOOKUP(A2474,Planilha1!A:Y,22,FALSE)</f>
        <v>Sim</v>
      </c>
      <c r="H2474" s="8" t="str">
        <f>VLOOKUP(A2474,Planilha1!A:Y,23,FALSE)</f>
        <v>Sim</v>
      </c>
      <c r="I2474" s="8" t="str">
        <f>VLOOKUP(A2474,Planilha1!A:Y,24,FALSE)</f>
        <v>Sim</v>
      </c>
      <c r="J2474" s="8" t="str">
        <f>VLOOKUP(A2474,Planilha1!A:Y,25,FALSE)</f>
        <v>Sim</v>
      </c>
    </row>
    <row r="2475" spans="1:10">
      <c r="A2475" s="9">
        <v>250210</v>
      </c>
      <c r="B2475" s="16" t="s">
        <v>1665</v>
      </c>
      <c r="C2475" s="15" t="s">
        <v>14</v>
      </c>
      <c r="D2475" s="17">
        <v>41905</v>
      </c>
      <c r="E2475" s="8" t="str">
        <f>VLOOKUP(A2475,Planilha1!A:Y,20,FALSE)</f>
        <v>Não</v>
      </c>
      <c r="F2475" s="8" t="str">
        <f>VLOOKUP(A2475,Planilha1!A:Y,21,FALSE)</f>
        <v>Sim</v>
      </c>
      <c r="G2475" s="8" t="str">
        <f>VLOOKUP(A2475,Planilha1!A:Y,22,FALSE)</f>
        <v>Não</v>
      </c>
      <c r="H2475" s="8" t="str">
        <f>VLOOKUP(A2475,Planilha1!A:Y,23,FALSE)</f>
        <v>Sim</v>
      </c>
      <c r="I2475" s="8" t="str">
        <f>VLOOKUP(A2475,Planilha1!A:Y,24,FALSE)</f>
        <v>Não</v>
      </c>
      <c r="J2475" s="8" t="str">
        <f>VLOOKUP(A2475,Planilha1!A:Y,25,FALSE)</f>
        <v>Sim</v>
      </c>
    </row>
    <row r="2476" spans="1:10">
      <c r="A2476" s="9">
        <v>250215</v>
      </c>
      <c r="B2476" s="16" t="s">
        <v>3999</v>
      </c>
      <c r="C2476" s="15" t="s">
        <v>14</v>
      </c>
      <c r="D2476" s="17">
        <v>45574</v>
      </c>
      <c r="E2476" s="8" t="str">
        <f>VLOOKUP(A2476,Planilha1!A:Y,20,FALSE)</f>
        <v>Sim</v>
      </c>
      <c r="F2476" s="8" t="str">
        <f>VLOOKUP(A2476,Planilha1!A:Y,21,FALSE)</f>
        <v>Sim</v>
      </c>
      <c r="G2476" s="8" t="str">
        <f>VLOOKUP(A2476,Planilha1!A:Y,22,FALSE)</f>
        <v>Sim</v>
      </c>
      <c r="H2476" s="8" t="str">
        <f>VLOOKUP(A2476,Planilha1!A:Y,23,FALSE)</f>
        <v>Sim</v>
      </c>
      <c r="I2476" s="8" t="str">
        <f>VLOOKUP(A2476,Planilha1!A:Y,24,FALSE)</f>
        <v>Sim</v>
      </c>
      <c r="J2476" s="8" t="str">
        <f>VLOOKUP(A2476,Planilha1!A:Y,25,FALSE)</f>
        <v>Sim</v>
      </c>
    </row>
    <row r="2477" spans="1:10">
      <c r="A2477" s="9">
        <v>250220</v>
      </c>
      <c r="B2477" s="16" t="s">
        <v>1666</v>
      </c>
      <c r="C2477" s="15" t="s">
        <v>14</v>
      </c>
      <c r="D2477" s="17">
        <v>41905</v>
      </c>
      <c r="E2477" s="8" t="str">
        <f>VLOOKUP(A2477,Planilha1!A:Y,20,FALSE)</f>
        <v>Sim</v>
      </c>
      <c r="F2477" s="8" t="str">
        <f>VLOOKUP(A2477,Planilha1!A:Y,21,FALSE)</f>
        <v>Sim</v>
      </c>
      <c r="G2477" s="8" t="str">
        <f>VLOOKUP(A2477,Planilha1!A:Y,22,FALSE)</f>
        <v>Não</v>
      </c>
      <c r="H2477" s="8" t="str">
        <f>VLOOKUP(A2477,Planilha1!A:Y,23,FALSE)</f>
        <v>Sim</v>
      </c>
      <c r="I2477" s="8" t="str">
        <f>VLOOKUP(A2477,Planilha1!A:Y,24,FALSE)</f>
        <v>Não</v>
      </c>
      <c r="J2477" s="8" t="str">
        <f>VLOOKUP(A2477,Planilha1!A:Y,25,FALSE)</f>
        <v>Sim</v>
      </c>
    </row>
    <row r="2478" spans="1:10">
      <c r="A2478" s="9">
        <v>250230</v>
      </c>
      <c r="B2478" s="16" t="s">
        <v>1813</v>
      </c>
      <c r="C2478" s="15" t="s">
        <v>14</v>
      </c>
      <c r="D2478" s="17">
        <v>45280</v>
      </c>
      <c r="E2478" s="8" t="str">
        <f>VLOOKUP(A2478,Planilha1!A:Y,20,FALSE)</f>
        <v>Não</v>
      </c>
      <c r="F2478" s="8" t="str">
        <f>VLOOKUP(A2478,Planilha1!A:Y,21,FALSE)</f>
        <v>Sim</v>
      </c>
      <c r="G2478" s="8" t="str">
        <f>VLOOKUP(A2478,Planilha1!A:Y,22,FALSE)</f>
        <v>Não</v>
      </c>
      <c r="H2478" s="8" t="str">
        <f>VLOOKUP(A2478,Planilha1!A:Y,23,FALSE)</f>
        <v>Sim</v>
      </c>
      <c r="I2478" s="8" t="str">
        <f>VLOOKUP(A2478,Planilha1!A:Y,24,FALSE)</f>
        <v>Não</v>
      </c>
      <c r="J2478" s="8" t="str">
        <f>VLOOKUP(A2478,Planilha1!A:Y,25,FALSE)</f>
        <v>Sim</v>
      </c>
    </row>
    <row r="2479" spans="1:10" ht="15.75">
      <c r="A2479" s="23">
        <v>250240</v>
      </c>
      <c r="B2479" s="20" t="s">
        <v>1667</v>
      </c>
      <c r="C2479" s="15" t="s">
        <v>14</v>
      </c>
      <c r="D2479" s="17">
        <v>43818</v>
      </c>
      <c r="E2479" s="8" t="str">
        <f>VLOOKUP(A2479,Planilha1!A:Y,20,FALSE)</f>
        <v>Não</v>
      </c>
      <c r="F2479" s="8" t="str">
        <f>VLOOKUP(A2479,Planilha1!A:Y,21,FALSE)</f>
        <v>Sim</v>
      </c>
      <c r="G2479" s="8" t="str">
        <f>VLOOKUP(A2479,Planilha1!A:Y,22,FALSE)</f>
        <v>Não</v>
      </c>
      <c r="H2479" s="8" t="str">
        <f>VLOOKUP(A2479,Planilha1!A:Y,23,FALSE)</f>
        <v>Sim</v>
      </c>
      <c r="I2479" s="8" t="str">
        <f>VLOOKUP(A2479,Planilha1!A:Y,24,FALSE)</f>
        <v>Não</v>
      </c>
      <c r="J2479" s="8" t="str">
        <f>VLOOKUP(A2479,Planilha1!A:Y,25,FALSE)</f>
        <v>Sim</v>
      </c>
    </row>
    <row r="2480" spans="1:10">
      <c r="A2480" s="9">
        <v>250250</v>
      </c>
      <c r="B2480" s="16" t="s">
        <v>1668</v>
      </c>
      <c r="C2480" s="15" t="s">
        <v>14</v>
      </c>
      <c r="D2480" s="17">
        <v>41136</v>
      </c>
      <c r="E2480" s="8" t="str">
        <f>VLOOKUP(A2480,Planilha1!A:Y,20,FALSE)</f>
        <v>Sim</v>
      </c>
      <c r="F2480" s="8" t="str">
        <f>VLOOKUP(A2480,Planilha1!A:Y,21,FALSE)</f>
        <v>Sim</v>
      </c>
      <c r="G2480" s="8" t="str">
        <f>VLOOKUP(A2480,Planilha1!A:Y,22,FALSE)</f>
        <v>Sim</v>
      </c>
      <c r="H2480" s="8" t="str">
        <f>VLOOKUP(A2480,Planilha1!A:Y,23,FALSE)</f>
        <v>Sim</v>
      </c>
      <c r="I2480" s="8" t="str">
        <f>VLOOKUP(A2480,Planilha1!A:Y,24,FALSE)</f>
        <v>Não</v>
      </c>
      <c r="J2480" s="8" t="str">
        <f>VLOOKUP(A2480,Planilha1!A:Y,25,FALSE)</f>
        <v>Sim</v>
      </c>
    </row>
    <row r="2481" spans="1:10">
      <c r="A2481" s="9">
        <v>250270</v>
      </c>
      <c r="B2481" s="16" t="s">
        <v>1669</v>
      </c>
      <c r="C2481" s="15" t="s">
        <v>14</v>
      </c>
      <c r="D2481" s="17">
        <v>43445</v>
      </c>
      <c r="E2481" s="8" t="str">
        <f>VLOOKUP(A2481,Planilha1!A:Y,20,FALSE)</f>
        <v>Sim</v>
      </c>
      <c r="F2481" s="8" t="str">
        <f>VLOOKUP(A2481,Planilha1!A:Y,21,FALSE)</f>
        <v>Sim</v>
      </c>
      <c r="G2481" s="8" t="str">
        <f>VLOOKUP(A2481,Planilha1!A:Y,22,FALSE)</f>
        <v>Sim</v>
      </c>
      <c r="H2481" s="8" t="str">
        <f>VLOOKUP(A2481,Planilha1!A:Y,23,FALSE)</f>
        <v>Sim</v>
      </c>
      <c r="I2481" s="8" t="str">
        <f>VLOOKUP(A2481,Planilha1!A:Y,24,FALSE)</f>
        <v>Não</v>
      </c>
      <c r="J2481" s="8" t="str">
        <f>VLOOKUP(A2481,Planilha1!A:Y,25,FALSE)</f>
        <v>Sim</v>
      </c>
    </row>
    <row r="2482" spans="1:10" ht="15.75">
      <c r="A2482" s="23">
        <v>250280</v>
      </c>
      <c r="B2482" s="20" t="s">
        <v>1814</v>
      </c>
      <c r="C2482" s="15" t="s">
        <v>14</v>
      </c>
      <c r="D2482" s="17">
        <v>45280</v>
      </c>
      <c r="E2482" s="8" t="str">
        <f>VLOOKUP(A2482,Planilha1!A:Y,20,FALSE)</f>
        <v>Não</v>
      </c>
      <c r="F2482" s="8" t="str">
        <f>VLOOKUP(A2482,Planilha1!A:Y,21,FALSE)</f>
        <v>Sim</v>
      </c>
      <c r="G2482" s="8" t="str">
        <f>VLOOKUP(A2482,Planilha1!A:Y,22,FALSE)</f>
        <v>Não</v>
      </c>
      <c r="H2482" s="8" t="str">
        <f>VLOOKUP(A2482,Planilha1!A:Y,23,FALSE)</f>
        <v>Sim</v>
      </c>
      <c r="I2482" s="8" t="str">
        <f>VLOOKUP(A2482,Planilha1!A:Y,24,FALSE)</f>
        <v>Não</v>
      </c>
      <c r="J2482" s="8" t="str">
        <f>VLOOKUP(A2482,Planilha1!A:Y,25,FALSE)</f>
        <v>Sim</v>
      </c>
    </row>
    <row r="2483" spans="1:10">
      <c r="A2483" s="9">
        <v>250290</v>
      </c>
      <c r="B2483" s="16" t="s">
        <v>1670</v>
      </c>
      <c r="C2483" s="15" t="s">
        <v>14</v>
      </c>
      <c r="D2483" s="17">
        <v>41499</v>
      </c>
      <c r="E2483" s="8" t="str">
        <f>VLOOKUP(A2483,Planilha1!A:Y,20,FALSE)</f>
        <v>Sim</v>
      </c>
      <c r="F2483" s="8" t="str">
        <f>VLOOKUP(A2483,Planilha1!A:Y,21,FALSE)</f>
        <v>Sim</v>
      </c>
      <c r="G2483" s="8" t="str">
        <f>VLOOKUP(A2483,Planilha1!A:Y,22,FALSE)</f>
        <v>Sim</v>
      </c>
      <c r="H2483" s="8" t="str">
        <f>VLOOKUP(A2483,Planilha1!A:Y,23,FALSE)</f>
        <v>Sim</v>
      </c>
      <c r="I2483" s="8" t="str">
        <f>VLOOKUP(A2483,Planilha1!A:Y,24,FALSE)</f>
        <v>Sim</v>
      </c>
      <c r="J2483" s="8" t="str">
        <f>VLOOKUP(A2483,Planilha1!A:Y,25,FALSE)</f>
        <v>Sim</v>
      </c>
    </row>
    <row r="2484" spans="1:10" ht="15.75">
      <c r="A2484" s="23">
        <v>250300</v>
      </c>
      <c r="B2484" s="20" t="s">
        <v>4000</v>
      </c>
      <c r="C2484" s="15" t="s">
        <v>14</v>
      </c>
      <c r="D2484" s="17">
        <v>45574</v>
      </c>
      <c r="E2484" s="8" t="str">
        <f>VLOOKUP(A2484,Planilha1!A:Y,20,FALSE)</f>
        <v>Não</v>
      </c>
      <c r="F2484" s="8" t="str">
        <f>VLOOKUP(A2484,Planilha1!A:Y,21,FALSE)</f>
        <v>Sim</v>
      </c>
      <c r="G2484" s="8" t="str">
        <f>VLOOKUP(A2484,Planilha1!A:Y,22,FALSE)</f>
        <v>Não</v>
      </c>
      <c r="H2484" s="8" t="str">
        <f>VLOOKUP(A2484,Planilha1!A:Y,23,FALSE)</f>
        <v>Sim</v>
      </c>
      <c r="I2484" s="8" t="str">
        <f>VLOOKUP(A2484,Planilha1!A:Y,24,FALSE)</f>
        <v>Não</v>
      </c>
      <c r="J2484" s="8" t="str">
        <f>VLOOKUP(A2484,Planilha1!A:Y,25,FALSE)</f>
        <v>Sim</v>
      </c>
    </row>
    <row r="2485" spans="1:10">
      <c r="A2485" s="9">
        <v>250310</v>
      </c>
      <c r="B2485" s="16" t="s">
        <v>1671</v>
      </c>
      <c r="C2485" s="15" t="s">
        <v>14</v>
      </c>
      <c r="D2485" s="17">
        <v>41499</v>
      </c>
      <c r="E2485" s="8" t="str">
        <f>VLOOKUP(A2485,Planilha1!A:Y,20,FALSE)</f>
        <v>Sim</v>
      </c>
      <c r="F2485" s="8" t="str">
        <f>VLOOKUP(A2485,Planilha1!A:Y,21,FALSE)</f>
        <v>Sim</v>
      </c>
      <c r="G2485" s="8" t="str">
        <f>VLOOKUP(A2485,Planilha1!A:Y,22,FALSE)</f>
        <v>Sim</v>
      </c>
      <c r="H2485" s="8" t="str">
        <f>VLOOKUP(A2485,Planilha1!A:Y,23,FALSE)</f>
        <v>Sim</v>
      </c>
      <c r="I2485" s="8" t="str">
        <f>VLOOKUP(A2485,Planilha1!A:Y,24,FALSE)</f>
        <v>Sim</v>
      </c>
      <c r="J2485" s="8" t="str">
        <f>VLOOKUP(A2485,Planilha1!A:Y,25,FALSE)</f>
        <v>Sim</v>
      </c>
    </row>
    <row r="2486" spans="1:10" ht="15.75">
      <c r="A2486" s="23">
        <v>250330</v>
      </c>
      <c r="B2486" s="20" t="s">
        <v>1672</v>
      </c>
      <c r="C2486" s="15" t="s">
        <v>14</v>
      </c>
      <c r="D2486" s="17">
        <v>41905</v>
      </c>
      <c r="E2486" s="8" t="str">
        <f>VLOOKUP(A2486,Planilha1!A:Y,20,FALSE)</f>
        <v>Não</v>
      </c>
      <c r="F2486" s="8" t="str">
        <f>VLOOKUP(A2486,Planilha1!A:Y,21,FALSE)</f>
        <v>Sim</v>
      </c>
      <c r="G2486" s="8" t="str">
        <f>VLOOKUP(A2486,Planilha1!A:Y,22,FALSE)</f>
        <v>Não</v>
      </c>
      <c r="H2486" s="8" t="str">
        <f>VLOOKUP(A2486,Planilha1!A:Y,23,FALSE)</f>
        <v>Sim</v>
      </c>
      <c r="I2486" s="8" t="str">
        <f>VLOOKUP(A2486,Planilha1!A:Y,24,FALSE)</f>
        <v>Não</v>
      </c>
      <c r="J2486" s="8" t="str">
        <f>VLOOKUP(A2486,Planilha1!A:Y,25,FALSE)</f>
        <v>Sim</v>
      </c>
    </row>
    <row r="2487" spans="1:10">
      <c r="A2487" s="9">
        <v>250340</v>
      </c>
      <c r="B2487" s="16" t="s">
        <v>1673</v>
      </c>
      <c r="C2487" s="15" t="s">
        <v>14</v>
      </c>
      <c r="D2487" s="17">
        <v>41905</v>
      </c>
      <c r="E2487" s="8" t="str">
        <f>VLOOKUP(A2487,Planilha1!A:Y,20,FALSE)</f>
        <v>Não</v>
      </c>
      <c r="F2487" s="8" t="str">
        <f>VLOOKUP(A2487,Planilha1!A:Y,21,FALSE)</f>
        <v>Sim</v>
      </c>
      <c r="G2487" s="8" t="str">
        <f>VLOOKUP(A2487,Planilha1!A:Y,22,FALSE)</f>
        <v>Não</v>
      </c>
      <c r="H2487" s="8" t="str">
        <f>VLOOKUP(A2487,Planilha1!A:Y,23,FALSE)</f>
        <v>Sim</v>
      </c>
      <c r="I2487" s="8" t="str">
        <f>VLOOKUP(A2487,Planilha1!A:Y,24,FALSE)</f>
        <v>Não</v>
      </c>
      <c r="J2487" s="8" t="str">
        <f>VLOOKUP(A2487,Planilha1!A:Y,25,FALSE)</f>
        <v>Sim</v>
      </c>
    </row>
    <row r="2488" spans="1:10">
      <c r="A2488" s="9">
        <v>250350</v>
      </c>
      <c r="B2488" s="16" t="s">
        <v>1674</v>
      </c>
      <c r="C2488" s="15" t="s">
        <v>14</v>
      </c>
      <c r="D2488" s="17">
        <v>41136</v>
      </c>
      <c r="E2488" s="8" t="str">
        <f>VLOOKUP(A2488,Planilha1!A:Y,20,FALSE)</f>
        <v>Sim</v>
      </c>
      <c r="F2488" s="8" t="str">
        <f>VLOOKUP(A2488,Planilha1!A:Y,21,FALSE)</f>
        <v>Sim</v>
      </c>
      <c r="G2488" s="8" t="str">
        <f>VLOOKUP(A2488,Planilha1!A:Y,22,FALSE)</f>
        <v>Sim</v>
      </c>
      <c r="H2488" s="8" t="str">
        <f>VLOOKUP(A2488,Planilha1!A:Y,23,FALSE)</f>
        <v>Sim</v>
      </c>
      <c r="I2488" s="8" t="str">
        <f>VLOOKUP(A2488,Planilha1!A:Y,24,FALSE)</f>
        <v>Não</v>
      </c>
      <c r="J2488" s="8" t="str">
        <f>VLOOKUP(A2488,Planilha1!A:Y,25,FALSE)</f>
        <v>Sim</v>
      </c>
    </row>
    <row r="2489" spans="1:10">
      <c r="A2489" s="9">
        <v>250355</v>
      </c>
      <c r="B2489" s="16" t="s">
        <v>1675</v>
      </c>
      <c r="C2489" s="15" t="s">
        <v>14</v>
      </c>
      <c r="D2489" s="17">
        <v>41136</v>
      </c>
      <c r="E2489" s="8" t="str">
        <f>VLOOKUP(A2489,Planilha1!A:Y,20,FALSE)</f>
        <v>Sim</v>
      </c>
      <c r="F2489" s="8" t="str">
        <f>VLOOKUP(A2489,Planilha1!A:Y,21,FALSE)</f>
        <v>Sim</v>
      </c>
      <c r="G2489" s="8" t="str">
        <f>VLOOKUP(A2489,Planilha1!A:Y,22,FALSE)</f>
        <v>Sim</v>
      </c>
      <c r="H2489" s="8" t="str">
        <f>VLOOKUP(A2489,Planilha1!A:Y,23,FALSE)</f>
        <v>Sim</v>
      </c>
      <c r="I2489" s="8" t="str">
        <f>VLOOKUP(A2489,Planilha1!A:Y,24,FALSE)</f>
        <v>Sim</v>
      </c>
      <c r="J2489" s="8" t="str">
        <f>VLOOKUP(A2489,Planilha1!A:Y,25,FALSE)</f>
        <v>Sim</v>
      </c>
    </row>
    <row r="2490" spans="1:10">
      <c r="A2490" s="9">
        <v>250360</v>
      </c>
      <c r="B2490" s="16" t="s">
        <v>1815</v>
      </c>
      <c r="C2490" s="15" t="s">
        <v>14</v>
      </c>
      <c r="D2490" s="17">
        <v>45280</v>
      </c>
      <c r="E2490" s="8" t="str">
        <f>VLOOKUP(A2490,Planilha1!A:Y,20,FALSE)</f>
        <v>Sim</v>
      </c>
      <c r="F2490" s="8" t="str">
        <f>VLOOKUP(A2490,Planilha1!A:Y,21,FALSE)</f>
        <v>Sim</v>
      </c>
      <c r="G2490" s="8" t="str">
        <f>VLOOKUP(A2490,Planilha1!A:Y,22,FALSE)</f>
        <v>Não</v>
      </c>
      <c r="H2490" s="8" t="str">
        <f>VLOOKUP(A2490,Planilha1!A:Y,23,FALSE)</f>
        <v>Sim</v>
      </c>
      <c r="I2490" s="8" t="str">
        <f>VLOOKUP(A2490,Planilha1!A:Y,24,FALSE)</f>
        <v>Não</v>
      </c>
      <c r="J2490" s="8" t="str">
        <f>VLOOKUP(A2490,Planilha1!A:Y,25,FALSE)</f>
        <v>Sim</v>
      </c>
    </row>
    <row r="2491" spans="1:10">
      <c r="A2491" s="9">
        <v>250370</v>
      </c>
      <c r="B2491" s="16" t="s">
        <v>4001</v>
      </c>
      <c r="C2491" s="15" t="s">
        <v>14</v>
      </c>
      <c r="D2491" s="17">
        <v>45574</v>
      </c>
      <c r="E2491" s="8" t="str">
        <f>VLOOKUP(A2491,Planilha1!A:Y,20,FALSE)</f>
        <v>Sim</v>
      </c>
      <c r="F2491" s="8" t="str">
        <f>VLOOKUP(A2491,Planilha1!A:Y,21,FALSE)</f>
        <v>Sim</v>
      </c>
      <c r="G2491" s="8" t="str">
        <f>VLOOKUP(A2491,Planilha1!A:Y,22,FALSE)</f>
        <v>Sim</v>
      </c>
      <c r="H2491" s="8" t="str">
        <f>VLOOKUP(A2491,Planilha1!A:Y,23,FALSE)</f>
        <v>Sim</v>
      </c>
      <c r="I2491" s="8" t="str">
        <f>VLOOKUP(A2491,Planilha1!A:Y,24,FALSE)</f>
        <v>Sim</v>
      </c>
      <c r="J2491" s="8" t="str">
        <f>VLOOKUP(A2491,Planilha1!A:Y,25,FALSE)</f>
        <v>Sim</v>
      </c>
    </row>
    <row r="2492" spans="1:10">
      <c r="A2492" s="9">
        <v>250375</v>
      </c>
      <c r="B2492" s="16" t="s">
        <v>1676</v>
      </c>
      <c r="C2492" s="15" t="s">
        <v>14</v>
      </c>
      <c r="D2492" s="17">
        <v>41136</v>
      </c>
      <c r="E2492" s="8" t="str">
        <f>VLOOKUP(A2492,Planilha1!A:Y,20,FALSE)</f>
        <v>Sim</v>
      </c>
      <c r="F2492" s="8" t="str">
        <f>VLOOKUP(A2492,Planilha1!A:Y,21,FALSE)</f>
        <v>Sim</v>
      </c>
      <c r="G2492" s="8" t="str">
        <f>VLOOKUP(A2492,Planilha1!A:Y,22,FALSE)</f>
        <v>Sim</v>
      </c>
      <c r="H2492" s="8" t="str">
        <f>VLOOKUP(A2492,Planilha1!A:Y,23,FALSE)</f>
        <v>Sim</v>
      </c>
      <c r="I2492" s="8" t="str">
        <f>VLOOKUP(A2492,Planilha1!A:Y,24,FALSE)</f>
        <v>Sim</v>
      </c>
      <c r="J2492" s="8" t="str">
        <f>VLOOKUP(A2492,Planilha1!A:Y,25,FALSE)</f>
        <v>Sim</v>
      </c>
    </row>
    <row r="2493" spans="1:10">
      <c r="A2493" s="9">
        <v>250380</v>
      </c>
      <c r="B2493" s="16" t="s">
        <v>1677</v>
      </c>
      <c r="C2493" s="15" t="s">
        <v>14</v>
      </c>
      <c r="D2493" s="17">
        <v>43818</v>
      </c>
      <c r="E2493" s="8" t="str">
        <f>VLOOKUP(A2493,Planilha1!A:Y,20,FALSE)</f>
        <v>Não</v>
      </c>
      <c r="F2493" s="8" t="str">
        <f>VLOOKUP(A2493,Planilha1!A:Y,21,FALSE)</f>
        <v>Não</v>
      </c>
      <c r="G2493" s="8" t="str">
        <f>VLOOKUP(A2493,Planilha1!A:Y,22,FALSE)</f>
        <v>Não</v>
      </c>
      <c r="H2493" s="8" t="str">
        <f>VLOOKUP(A2493,Planilha1!A:Y,23,FALSE)</f>
        <v>Não</v>
      </c>
      <c r="I2493" s="8" t="str">
        <f>VLOOKUP(A2493,Planilha1!A:Y,24,FALSE)</f>
        <v>Não</v>
      </c>
      <c r="J2493" s="8" t="str">
        <f>VLOOKUP(A2493,Planilha1!A:Y,25,FALSE)</f>
        <v>Não</v>
      </c>
    </row>
    <row r="2494" spans="1:10">
      <c r="A2494" s="9">
        <v>250390</v>
      </c>
      <c r="B2494" s="16" t="s">
        <v>1678</v>
      </c>
      <c r="C2494" s="15" t="s">
        <v>14</v>
      </c>
      <c r="D2494" s="17">
        <v>41499</v>
      </c>
      <c r="E2494" s="8" t="str">
        <f>VLOOKUP(A2494,Planilha1!A:Y,20,FALSE)</f>
        <v>Sim</v>
      </c>
      <c r="F2494" s="8" t="str">
        <f>VLOOKUP(A2494,Planilha1!A:Y,21,FALSE)</f>
        <v>Sim</v>
      </c>
      <c r="G2494" s="8" t="str">
        <f>VLOOKUP(A2494,Planilha1!A:Y,22,FALSE)</f>
        <v>Sim</v>
      </c>
      <c r="H2494" s="8" t="str">
        <f>VLOOKUP(A2494,Planilha1!A:Y,23,FALSE)</f>
        <v>Sim</v>
      </c>
      <c r="I2494" s="8" t="str">
        <f>VLOOKUP(A2494,Planilha1!A:Y,24,FALSE)</f>
        <v>Sim</v>
      </c>
      <c r="J2494" s="8" t="str">
        <f>VLOOKUP(A2494,Planilha1!A:Y,25,FALSE)</f>
        <v>Sim</v>
      </c>
    </row>
    <row r="2495" spans="1:10">
      <c r="A2495" s="9">
        <v>250400</v>
      </c>
      <c r="B2495" s="18" t="s">
        <v>4209</v>
      </c>
      <c r="C2495" s="25" t="s">
        <v>14</v>
      </c>
      <c r="D2495" s="26">
        <v>45849</v>
      </c>
      <c r="E2495" s="8" t="str">
        <f>VLOOKUP(A2495,Planilha1!A:Y,20,FALSE)</f>
        <v>Sim</v>
      </c>
      <c r="F2495" s="8" t="str">
        <f>VLOOKUP(A2495,Planilha1!A:Y,21,FALSE)</f>
        <v>Sim</v>
      </c>
      <c r="G2495" s="8" t="str">
        <f>VLOOKUP(A2495,Planilha1!A:Y,22,FALSE)</f>
        <v>Sim</v>
      </c>
      <c r="H2495" s="8" t="str">
        <f>VLOOKUP(A2495,Planilha1!A:Y,23,FALSE)</f>
        <v>Sim</v>
      </c>
      <c r="I2495" s="8" t="str">
        <f>VLOOKUP(A2495,Planilha1!A:Y,24,FALSE)</f>
        <v>Sim</v>
      </c>
      <c r="J2495" s="8" t="str">
        <f>VLOOKUP(A2495,Planilha1!A:Y,25,FALSE)</f>
        <v>Sim</v>
      </c>
    </row>
    <row r="2496" spans="1:10" ht="15.75">
      <c r="A2496" s="23">
        <v>250403</v>
      </c>
      <c r="B2496" s="20" t="s">
        <v>1679</v>
      </c>
      <c r="C2496" s="15" t="s">
        <v>14</v>
      </c>
      <c r="D2496" s="17">
        <v>43131</v>
      </c>
      <c r="E2496" s="8" t="str">
        <f>VLOOKUP(A2496,Planilha1!A:Y,20,FALSE)</f>
        <v>Sim</v>
      </c>
      <c r="F2496" s="8" t="str">
        <f>VLOOKUP(A2496,Planilha1!A:Y,21,FALSE)</f>
        <v>Sim</v>
      </c>
      <c r="G2496" s="8" t="str">
        <f>VLOOKUP(A2496,Planilha1!A:Y,22,FALSE)</f>
        <v>Sim</v>
      </c>
      <c r="H2496" s="8" t="str">
        <f>VLOOKUP(A2496,Planilha1!A:Y,23,FALSE)</f>
        <v>Sim</v>
      </c>
      <c r="I2496" s="8" t="str">
        <f>VLOOKUP(A2496,Planilha1!A:Y,24,FALSE)</f>
        <v>Não</v>
      </c>
      <c r="J2496" s="8" t="str">
        <f>VLOOKUP(A2496,Planilha1!A:Y,25,FALSE)</f>
        <v>Sim</v>
      </c>
    </row>
    <row r="2497" spans="1:10">
      <c r="A2497" s="9">
        <v>250407</v>
      </c>
      <c r="B2497" s="16" t="s">
        <v>1680</v>
      </c>
      <c r="C2497" s="15" t="s">
        <v>14</v>
      </c>
      <c r="D2497" s="17">
        <v>41905</v>
      </c>
      <c r="E2497" s="8" t="str">
        <f>VLOOKUP(A2497,Planilha1!A:Y,20,FALSE)</f>
        <v>Sim</v>
      </c>
      <c r="F2497" s="8" t="str">
        <f>VLOOKUP(A2497,Planilha1!A:Y,21,FALSE)</f>
        <v>Sim</v>
      </c>
      <c r="G2497" s="8" t="str">
        <f>VLOOKUP(A2497,Planilha1!A:Y,22,FALSE)</f>
        <v>Sim</v>
      </c>
      <c r="H2497" s="8" t="str">
        <f>VLOOKUP(A2497,Planilha1!A:Y,23,FALSE)</f>
        <v>Sim</v>
      </c>
      <c r="I2497" s="8" t="str">
        <f>VLOOKUP(A2497,Planilha1!A:Y,24,FALSE)</f>
        <v>Sim</v>
      </c>
      <c r="J2497" s="8" t="str">
        <f>VLOOKUP(A2497,Planilha1!A:Y,25,FALSE)</f>
        <v>Sim</v>
      </c>
    </row>
    <row r="2498" spans="1:10">
      <c r="A2498" s="9">
        <v>250410</v>
      </c>
      <c r="B2498" s="16" t="s">
        <v>1816</v>
      </c>
      <c r="C2498" s="15" t="s">
        <v>14</v>
      </c>
      <c r="D2498" s="17">
        <v>45280</v>
      </c>
      <c r="E2498" s="8" t="str">
        <f>VLOOKUP(A2498,Planilha1!A:Y,20,FALSE)</f>
        <v>Sim</v>
      </c>
      <c r="F2498" s="8" t="str">
        <f>VLOOKUP(A2498,Planilha1!A:Y,21,FALSE)</f>
        <v>Sim</v>
      </c>
      <c r="G2498" s="8" t="str">
        <f>VLOOKUP(A2498,Planilha1!A:Y,22,FALSE)</f>
        <v>Sim</v>
      </c>
      <c r="H2498" s="8" t="str">
        <f>VLOOKUP(A2498,Planilha1!A:Y,23,FALSE)</f>
        <v>Sim</v>
      </c>
      <c r="I2498" s="8" t="str">
        <f>VLOOKUP(A2498,Planilha1!A:Y,24,FALSE)</f>
        <v>Não</v>
      </c>
      <c r="J2498" s="8" t="str">
        <f>VLOOKUP(A2498,Planilha1!A:Y,25,FALSE)</f>
        <v>Sim</v>
      </c>
    </row>
    <row r="2499" spans="1:10">
      <c r="A2499" s="9">
        <v>250415</v>
      </c>
      <c r="B2499" s="18" t="s">
        <v>1681</v>
      </c>
      <c r="C2499" s="15" t="s">
        <v>14</v>
      </c>
      <c r="D2499" s="17">
        <v>41499</v>
      </c>
      <c r="E2499" s="8" t="str">
        <f>VLOOKUP(A2499,Planilha1!A:Y,20,FALSE)</f>
        <v>Sim</v>
      </c>
      <c r="F2499" s="8" t="str">
        <f>VLOOKUP(A2499,Planilha1!A:Y,21,FALSE)</f>
        <v>Sim</v>
      </c>
      <c r="G2499" s="8" t="str">
        <f>VLOOKUP(A2499,Planilha1!A:Y,22,FALSE)</f>
        <v>Sim</v>
      </c>
      <c r="H2499" s="8" t="str">
        <f>VLOOKUP(A2499,Planilha1!A:Y,23,FALSE)</f>
        <v>Sim</v>
      </c>
      <c r="I2499" s="8" t="str">
        <f>VLOOKUP(A2499,Planilha1!A:Y,24,FALSE)</f>
        <v>Não</v>
      </c>
      <c r="J2499" s="8" t="str">
        <f>VLOOKUP(A2499,Planilha1!A:Y,25,FALSE)</f>
        <v>Sim</v>
      </c>
    </row>
    <row r="2500" spans="1:10" ht="15.75">
      <c r="A2500" s="23">
        <v>250420</v>
      </c>
      <c r="B2500" s="20" t="s">
        <v>1682</v>
      </c>
      <c r="C2500" s="15" t="s">
        <v>14</v>
      </c>
      <c r="D2500" s="17">
        <v>43131</v>
      </c>
      <c r="E2500" s="8" t="str">
        <f>VLOOKUP(A2500,Planilha1!A:Y,20,FALSE)</f>
        <v>Sim</v>
      </c>
      <c r="F2500" s="8" t="str">
        <f>VLOOKUP(A2500,Planilha1!A:Y,21,FALSE)</f>
        <v>Sim</v>
      </c>
      <c r="G2500" s="8" t="str">
        <f>VLOOKUP(A2500,Planilha1!A:Y,22,FALSE)</f>
        <v>Sim</v>
      </c>
      <c r="H2500" s="8" t="str">
        <f>VLOOKUP(A2500,Planilha1!A:Y,23,FALSE)</f>
        <v>Sim</v>
      </c>
      <c r="I2500" s="8" t="str">
        <f>VLOOKUP(A2500,Planilha1!A:Y,24,FALSE)</f>
        <v>Sim</v>
      </c>
      <c r="J2500" s="8" t="str">
        <f>VLOOKUP(A2500,Planilha1!A:Y,25,FALSE)</f>
        <v>Sim</v>
      </c>
    </row>
    <row r="2501" spans="1:10">
      <c r="A2501" s="9">
        <v>250430</v>
      </c>
      <c r="B2501" s="16" t="s">
        <v>4002</v>
      </c>
      <c r="C2501" s="15" t="s">
        <v>14</v>
      </c>
      <c r="D2501" s="17">
        <v>45574</v>
      </c>
      <c r="E2501" s="8" t="str">
        <f>VLOOKUP(A2501,Planilha1!A:Y,20,FALSE)</f>
        <v>Sim</v>
      </c>
      <c r="F2501" s="8" t="str">
        <f>VLOOKUP(A2501,Planilha1!A:Y,21,FALSE)</f>
        <v>Sim</v>
      </c>
      <c r="G2501" s="8" t="str">
        <f>VLOOKUP(A2501,Planilha1!A:Y,22,FALSE)</f>
        <v>Sim</v>
      </c>
      <c r="H2501" s="8" t="str">
        <f>VLOOKUP(A2501,Planilha1!A:Y,23,FALSE)</f>
        <v>Sim</v>
      </c>
      <c r="I2501" s="8" t="str">
        <f>VLOOKUP(A2501,Planilha1!A:Y,24,FALSE)</f>
        <v>Sim</v>
      </c>
      <c r="J2501" s="8" t="str">
        <f>VLOOKUP(A2501,Planilha1!A:Y,25,FALSE)</f>
        <v>Sim</v>
      </c>
    </row>
    <row r="2502" spans="1:10" ht="15.75">
      <c r="A2502" s="23">
        <v>250435</v>
      </c>
      <c r="B2502" s="20" t="s">
        <v>1683</v>
      </c>
      <c r="C2502" s="15" t="s">
        <v>14</v>
      </c>
      <c r="D2502" s="17">
        <v>41499</v>
      </c>
      <c r="E2502" s="8" t="str">
        <f>VLOOKUP(A2502,Planilha1!A:Y,20,FALSE)</f>
        <v>Sim</v>
      </c>
      <c r="F2502" s="8" t="str">
        <f>VLOOKUP(A2502,Planilha1!A:Y,21,FALSE)</f>
        <v>Sim</v>
      </c>
      <c r="G2502" s="8" t="str">
        <f>VLOOKUP(A2502,Planilha1!A:Y,22,FALSE)</f>
        <v>Sim</v>
      </c>
      <c r="H2502" s="8" t="str">
        <f>VLOOKUP(A2502,Planilha1!A:Y,23,FALSE)</f>
        <v>Sim</v>
      </c>
      <c r="I2502" s="8" t="str">
        <f>VLOOKUP(A2502,Planilha1!A:Y,24,FALSE)</f>
        <v>Sim</v>
      </c>
      <c r="J2502" s="8" t="str">
        <f>VLOOKUP(A2502,Planilha1!A:Y,25,FALSE)</f>
        <v>Sim</v>
      </c>
    </row>
    <row r="2503" spans="1:10" ht="15.75">
      <c r="A2503" s="23">
        <v>250440</v>
      </c>
      <c r="B2503" s="20" t="s">
        <v>1684</v>
      </c>
      <c r="C2503" s="15" t="s">
        <v>14</v>
      </c>
      <c r="D2503" s="17">
        <v>41905</v>
      </c>
      <c r="E2503" s="8" t="str">
        <f>VLOOKUP(A2503,Planilha1!A:Y,20,FALSE)</f>
        <v>Não</v>
      </c>
      <c r="F2503" s="8" t="str">
        <f>VLOOKUP(A2503,Planilha1!A:Y,21,FALSE)</f>
        <v>Sim</v>
      </c>
      <c r="G2503" s="8" t="str">
        <f>VLOOKUP(A2503,Planilha1!A:Y,22,FALSE)</f>
        <v>Não</v>
      </c>
      <c r="H2503" s="8" t="str">
        <f>VLOOKUP(A2503,Planilha1!A:Y,23,FALSE)</f>
        <v>Sim</v>
      </c>
      <c r="I2503" s="8" t="str">
        <f>VLOOKUP(A2503,Planilha1!A:Y,24,FALSE)</f>
        <v>Não</v>
      </c>
      <c r="J2503" s="8" t="str">
        <f>VLOOKUP(A2503,Planilha1!A:Y,25,FALSE)</f>
        <v>Sim</v>
      </c>
    </row>
    <row r="2504" spans="1:10">
      <c r="A2504" s="9">
        <v>250450</v>
      </c>
      <c r="B2504" s="16" t="s">
        <v>1685</v>
      </c>
      <c r="C2504" s="15" t="s">
        <v>14</v>
      </c>
      <c r="D2504" s="17">
        <v>41136</v>
      </c>
      <c r="E2504" s="8" t="str">
        <f>VLOOKUP(A2504,Planilha1!A:Y,20,FALSE)</f>
        <v>Sim</v>
      </c>
      <c r="F2504" s="8" t="str">
        <f>VLOOKUP(A2504,Planilha1!A:Y,21,FALSE)</f>
        <v>Sim</v>
      </c>
      <c r="G2504" s="8" t="str">
        <f>VLOOKUP(A2504,Planilha1!A:Y,22,FALSE)</f>
        <v>Sim</v>
      </c>
      <c r="H2504" s="8" t="str">
        <f>VLOOKUP(A2504,Planilha1!A:Y,23,FALSE)</f>
        <v>Sim</v>
      </c>
      <c r="I2504" s="8" t="str">
        <f>VLOOKUP(A2504,Planilha1!A:Y,24,FALSE)</f>
        <v>Sim</v>
      </c>
      <c r="J2504" s="8" t="str">
        <f>VLOOKUP(A2504,Planilha1!A:Y,25,FALSE)</f>
        <v>Sim</v>
      </c>
    </row>
    <row r="2505" spans="1:10">
      <c r="A2505" s="9">
        <v>250460</v>
      </c>
      <c r="B2505" s="16" t="s">
        <v>79</v>
      </c>
      <c r="C2505" s="15" t="s">
        <v>14</v>
      </c>
      <c r="D2505" s="17">
        <v>45280</v>
      </c>
      <c r="E2505" s="8" t="str">
        <f>VLOOKUP(A2505,Planilha1!A:Y,20,FALSE)</f>
        <v>Sim</v>
      </c>
      <c r="F2505" s="8" t="str">
        <f>VLOOKUP(A2505,Planilha1!A:Y,21,FALSE)</f>
        <v>Sim</v>
      </c>
      <c r="G2505" s="8" t="str">
        <f>VLOOKUP(A2505,Planilha1!A:Y,22,FALSE)</f>
        <v>Sim</v>
      </c>
      <c r="H2505" s="8" t="str">
        <f>VLOOKUP(A2505,Planilha1!A:Y,23,FALSE)</f>
        <v>Sim</v>
      </c>
      <c r="I2505" s="8" t="str">
        <f>VLOOKUP(A2505,Planilha1!A:Y,24,FALSE)</f>
        <v>Sim</v>
      </c>
      <c r="J2505" s="8" t="str">
        <f>VLOOKUP(A2505,Planilha1!A:Y,25,FALSE)</f>
        <v>Sim</v>
      </c>
    </row>
    <row r="2506" spans="1:10">
      <c r="A2506" s="9">
        <v>250470</v>
      </c>
      <c r="B2506" s="16" t="s">
        <v>1686</v>
      </c>
      <c r="C2506" s="15" t="s">
        <v>14</v>
      </c>
      <c r="D2506" s="17">
        <v>41905</v>
      </c>
      <c r="E2506" s="8" t="str">
        <f>VLOOKUP(A2506,Planilha1!A:Y,20,FALSE)</f>
        <v>Sim</v>
      </c>
      <c r="F2506" s="8" t="str">
        <f>VLOOKUP(A2506,Planilha1!A:Y,21,FALSE)</f>
        <v>Sim</v>
      </c>
      <c r="G2506" s="8" t="str">
        <f>VLOOKUP(A2506,Planilha1!A:Y,22,FALSE)</f>
        <v>Sim</v>
      </c>
      <c r="H2506" s="8" t="str">
        <f>VLOOKUP(A2506,Planilha1!A:Y,23,FALSE)</f>
        <v>Sim</v>
      </c>
      <c r="I2506" s="8" t="str">
        <f>VLOOKUP(A2506,Planilha1!A:Y,24,FALSE)</f>
        <v>Sim</v>
      </c>
      <c r="J2506" s="8" t="str">
        <f>VLOOKUP(A2506,Planilha1!A:Y,25,FALSE)</f>
        <v>Sim</v>
      </c>
    </row>
    <row r="2507" spans="1:10">
      <c r="A2507" s="9">
        <v>250480</v>
      </c>
      <c r="B2507" s="16" t="s">
        <v>1817</v>
      </c>
      <c r="C2507" s="15" t="s">
        <v>14</v>
      </c>
      <c r="D2507" s="17">
        <v>45280</v>
      </c>
      <c r="E2507" s="8" t="str">
        <f>VLOOKUP(A2507,Planilha1!A:Y,20,FALSE)</f>
        <v>Sim</v>
      </c>
      <c r="F2507" s="8" t="str">
        <f>VLOOKUP(A2507,Planilha1!A:Y,21,FALSE)</f>
        <v>Sim</v>
      </c>
      <c r="G2507" s="8" t="str">
        <f>VLOOKUP(A2507,Planilha1!A:Y,22,FALSE)</f>
        <v>Sim</v>
      </c>
      <c r="H2507" s="8" t="str">
        <f>VLOOKUP(A2507,Planilha1!A:Y,23,FALSE)</f>
        <v>Sim</v>
      </c>
      <c r="I2507" s="8" t="str">
        <f>VLOOKUP(A2507,Planilha1!A:Y,24,FALSE)</f>
        <v>Não</v>
      </c>
      <c r="J2507" s="8" t="str">
        <f>VLOOKUP(A2507,Planilha1!A:Y,25,FALSE)</f>
        <v>Sim</v>
      </c>
    </row>
    <row r="2508" spans="1:10">
      <c r="A2508" s="9">
        <v>250485</v>
      </c>
      <c r="B2508" s="16" t="s">
        <v>4003</v>
      </c>
      <c r="C2508" s="15" t="s">
        <v>14</v>
      </c>
      <c r="D2508" s="17">
        <v>45574</v>
      </c>
      <c r="E2508" s="8" t="str">
        <f>VLOOKUP(A2508,Planilha1!A:Y,20,FALSE)</f>
        <v>Sim</v>
      </c>
      <c r="F2508" s="8" t="str">
        <f>VLOOKUP(A2508,Planilha1!A:Y,21,FALSE)</f>
        <v>Sim</v>
      </c>
      <c r="G2508" s="8" t="str">
        <f>VLOOKUP(A2508,Planilha1!A:Y,22,FALSE)</f>
        <v>Não</v>
      </c>
      <c r="H2508" s="8" t="str">
        <f>VLOOKUP(A2508,Planilha1!A:Y,23,FALSE)</f>
        <v>Sim</v>
      </c>
      <c r="I2508" s="8" t="str">
        <f>VLOOKUP(A2508,Planilha1!A:Y,24,FALSE)</f>
        <v>Não</v>
      </c>
      <c r="J2508" s="8" t="str">
        <f>VLOOKUP(A2508,Planilha1!A:Y,25,FALSE)</f>
        <v>Sim</v>
      </c>
    </row>
    <row r="2509" spans="1:10">
      <c r="A2509" s="9">
        <v>250490</v>
      </c>
      <c r="B2509" s="16" t="s">
        <v>1687</v>
      </c>
      <c r="C2509" s="15" t="s">
        <v>14</v>
      </c>
      <c r="D2509" s="17">
        <v>41499</v>
      </c>
      <c r="E2509" s="8" t="str">
        <f>VLOOKUP(A2509,Planilha1!A:Y,20,FALSE)</f>
        <v>Não</v>
      </c>
      <c r="F2509" s="8" t="str">
        <f>VLOOKUP(A2509,Planilha1!A:Y,21,FALSE)</f>
        <v>Sim</v>
      </c>
      <c r="G2509" s="8" t="str">
        <f>VLOOKUP(A2509,Planilha1!A:Y,22,FALSE)</f>
        <v>Não</v>
      </c>
      <c r="H2509" s="8" t="str">
        <f>VLOOKUP(A2509,Planilha1!A:Y,23,FALSE)</f>
        <v>Sim</v>
      </c>
      <c r="I2509" s="8" t="str">
        <f>VLOOKUP(A2509,Planilha1!A:Y,24,FALSE)</f>
        <v>Não</v>
      </c>
      <c r="J2509" s="8" t="str">
        <f>VLOOKUP(A2509,Planilha1!A:Y,25,FALSE)</f>
        <v>Sim</v>
      </c>
    </row>
    <row r="2510" spans="1:10">
      <c r="A2510" s="9">
        <v>250500</v>
      </c>
      <c r="B2510" s="16" t="s">
        <v>1688</v>
      </c>
      <c r="C2510" s="15" t="s">
        <v>14</v>
      </c>
      <c r="D2510" s="17">
        <v>43818</v>
      </c>
      <c r="E2510" s="8" t="str">
        <f>VLOOKUP(A2510,Planilha1!A:Y,20,FALSE)</f>
        <v>Não</v>
      </c>
      <c r="F2510" s="8" t="str">
        <f>VLOOKUP(A2510,Planilha1!A:Y,21,FALSE)</f>
        <v>Sim</v>
      </c>
      <c r="G2510" s="8" t="str">
        <f>VLOOKUP(A2510,Planilha1!A:Y,22,FALSE)</f>
        <v>Não</v>
      </c>
      <c r="H2510" s="8" t="str">
        <f>VLOOKUP(A2510,Planilha1!A:Y,23,FALSE)</f>
        <v>Sim</v>
      </c>
      <c r="I2510" s="8" t="str">
        <f>VLOOKUP(A2510,Planilha1!A:Y,24,FALSE)</f>
        <v>Não</v>
      </c>
      <c r="J2510" s="8" t="str">
        <f>VLOOKUP(A2510,Planilha1!A:Y,25,FALSE)</f>
        <v>Sim</v>
      </c>
    </row>
    <row r="2511" spans="1:10" ht="15.75">
      <c r="A2511" s="23">
        <v>250510</v>
      </c>
      <c r="B2511" s="20" t="s">
        <v>1689</v>
      </c>
      <c r="C2511" s="15" t="s">
        <v>14</v>
      </c>
      <c r="D2511" s="17">
        <v>41136</v>
      </c>
      <c r="E2511" s="8" t="str">
        <f>VLOOKUP(A2511,Planilha1!A:Y,20,FALSE)</f>
        <v>Sim</v>
      </c>
      <c r="F2511" s="8" t="str">
        <f>VLOOKUP(A2511,Planilha1!A:Y,21,FALSE)</f>
        <v>Sim</v>
      </c>
      <c r="G2511" s="8" t="str">
        <f>VLOOKUP(A2511,Planilha1!A:Y,22,FALSE)</f>
        <v>Sim</v>
      </c>
      <c r="H2511" s="8" t="str">
        <f>VLOOKUP(A2511,Planilha1!A:Y,23,FALSE)</f>
        <v>Sim</v>
      </c>
      <c r="I2511" s="8" t="str">
        <f>VLOOKUP(A2511,Planilha1!A:Y,24,FALSE)</f>
        <v>Sim</v>
      </c>
      <c r="J2511" s="8" t="str">
        <f>VLOOKUP(A2511,Planilha1!A:Y,25,FALSE)</f>
        <v>Sim</v>
      </c>
    </row>
    <row r="2512" spans="1:10">
      <c r="A2512" s="9">
        <v>250523</v>
      </c>
      <c r="B2512" s="16" t="s">
        <v>1690</v>
      </c>
      <c r="C2512" s="15" t="s">
        <v>14</v>
      </c>
      <c r="D2512" s="17">
        <v>43131</v>
      </c>
      <c r="E2512" s="8" t="str">
        <f>VLOOKUP(A2512,Planilha1!A:Y,20,FALSE)</f>
        <v>Sim</v>
      </c>
      <c r="F2512" s="8" t="str">
        <f>VLOOKUP(A2512,Planilha1!A:Y,21,FALSE)</f>
        <v>Sim</v>
      </c>
      <c r="G2512" s="8" t="str">
        <f>VLOOKUP(A2512,Planilha1!A:Y,22,FALSE)</f>
        <v>Sim</v>
      </c>
      <c r="H2512" s="8" t="str">
        <f>VLOOKUP(A2512,Planilha1!A:Y,23,FALSE)</f>
        <v>Sim</v>
      </c>
      <c r="I2512" s="8" t="str">
        <f>VLOOKUP(A2512,Planilha1!A:Y,24,FALSE)</f>
        <v>Não</v>
      </c>
      <c r="J2512" s="8" t="str">
        <f>VLOOKUP(A2512,Planilha1!A:Y,25,FALSE)</f>
        <v>Sim</v>
      </c>
    </row>
    <row r="2513" spans="1:10">
      <c r="A2513" s="9">
        <v>250520</v>
      </c>
      <c r="B2513" s="16" t="s">
        <v>1818</v>
      </c>
      <c r="C2513" s="15" t="s">
        <v>14</v>
      </c>
      <c r="D2513" s="17">
        <v>45280</v>
      </c>
      <c r="E2513" s="8" t="str">
        <f>VLOOKUP(A2513,Planilha1!A:Y,20,FALSE)</f>
        <v>Não</v>
      </c>
      <c r="F2513" s="8" t="str">
        <f>VLOOKUP(A2513,Planilha1!A:Y,21,FALSE)</f>
        <v>Sim</v>
      </c>
      <c r="G2513" s="8" t="str">
        <f>VLOOKUP(A2513,Planilha1!A:Y,22,FALSE)</f>
        <v>Não</v>
      </c>
      <c r="H2513" s="8" t="str">
        <f>VLOOKUP(A2513,Planilha1!A:Y,23,FALSE)</f>
        <v>Sim</v>
      </c>
      <c r="I2513" s="8" t="str">
        <f>VLOOKUP(A2513,Planilha1!A:Y,24,FALSE)</f>
        <v>Não</v>
      </c>
      <c r="J2513" s="8" t="str">
        <f>VLOOKUP(A2513,Planilha1!A:Y,25,FALSE)</f>
        <v>Sim</v>
      </c>
    </row>
    <row r="2514" spans="1:10">
      <c r="A2514" s="9">
        <v>250527</v>
      </c>
      <c r="B2514" s="16" t="s">
        <v>1691</v>
      </c>
      <c r="C2514" s="15" t="s">
        <v>14</v>
      </c>
      <c r="D2514" s="17">
        <v>41905</v>
      </c>
      <c r="E2514" s="8" t="str">
        <f>VLOOKUP(A2514,Planilha1!A:Y,20,FALSE)</f>
        <v>Sim</v>
      </c>
      <c r="F2514" s="8" t="str">
        <f>VLOOKUP(A2514,Planilha1!A:Y,21,FALSE)</f>
        <v>Sim</v>
      </c>
      <c r="G2514" s="8" t="str">
        <f>VLOOKUP(A2514,Planilha1!A:Y,22,FALSE)</f>
        <v>Sim</v>
      </c>
      <c r="H2514" s="8" t="str">
        <f>VLOOKUP(A2514,Planilha1!A:Y,23,FALSE)</f>
        <v>Sim</v>
      </c>
      <c r="I2514" s="8" t="str">
        <f>VLOOKUP(A2514,Planilha1!A:Y,24,FALSE)</f>
        <v>Sim</v>
      </c>
      <c r="J2514" s="8" t="str">
        <f>VLOOKUP(A2514,Planilha1!A:Y,25,FALSE)</f>
        <v>Sim</v>
      </c>
    </row>
    <row r="2515" spans="1:10">
      <c r="A2515" s="9">
        <v>250530</v>
      </c>
      <c r="B2515" s="16" t="s">
        <v>4004</v>
      </c>
      <c r="C2515" s="15" t="s">
        <v>14</v>
      </c>
      <c r="D2515" s="17">
        <v>45574</v>
      </c>
      <c r="E2515" s="8" t="str">
        <f>VLOOKUP(A2515,Planilha1!A:Y,20,FALSE)</f>
        <v>Sim</v>
      </c>
      <c r="F2515" s="8" t="str">
        <f>VLOOKUP(A2515,Planilha1!A:Y,21,FALSE)</f>
        <v>Sim</v>
      </c>
      <c r="G2515" s="8" t="str">
        <f>VLOOKUP(A2515,Planilha1!A:Y,22,FALSE)</f>
        <v>Sim</v>
      </c>
      <c r="H2515" s="8" t="str">
        <f>VLOOKUP(A2515,Planilha1!A:Y,23,FALSE)</f>
        <v>Sim</v>
      </c>
      <c r="I2515" s="8" t="str">
        <f>VLOOKUP(A2515,Planilha1!A:Y,24,FALSE)</f>
        <v>Sim</v>
      </c>
      <c r="J2515" s="8" t="str">
        <f>VLOOKUP(A2515,Planilha1!A:Y,25,FALSE)</f>
        <v>Sim</v>
      </c>
    </row>
    <row r="2516" spans="1:10">
      <c r="A2516" s="9">
        <v>250535</v>
      </c>
      <c r="B2516" s="16" t="s">
        <v>1692</v>
      </c>
      <c r="C2516" s="15" t="s">
        <v>14</v>
      </c>
      <c r="D2516" s="17">
        <v>41905</v>
      </c>
      <c r="E2516" s="8" t="str">
        <f>VLOOKUP(A2516,Planilha1!A:Y,20,FALSE)</f>
        <v>Sim</v>
      </c>
      <c r="F2516" s="8" t="str">
        <f>VLOOKUP(A2516,Planilha1!A:Y,21,FALSE)</f>
        <v>Sim</v>
      </c>
      <c r="G2516" s="8" t="str">
        <f>VLOOKUP(A2516,Planilha1!A:Y,22,FALSE)</f>
        <v>Sim</v>
      </c>
      <c r="H2516" s="8" t="str">
        <f>VLOOKUP(A2516,Planilha1!A:Y,23,FALSE)</f>
        <v>Sim</v>
      </c>
      <c r="I2516" s="8" t="str">
        <f>VLOOKUP(A2516,Planilha1!A:Y,24,FALSE)</f>
        <v>Sim</v>
      </c>
      <c r="J2516" s="8" t="str">
        <f>VLOOKUP(A2516,Planilha1!A:Y,25,FALSE)</f>
        <v>Sim</v>
      </c>
    </row>
    <row r="2517" spans="1:10">
      <c r="A2517" s="9">
        <v>250540</v>
      </c>
      <c r="B2517" s="16" t="s">
        <v>1693</v>
      </c>
      <c r="C2517" s="15" t="s">
        <v>14</v>
      </c>
      <c r="D2517" s="17">
        <v>41499</v>
      </c>
      <c r="E2517" s="8" t="str">
        <f>VLOOKUP(A2517,Planilha1!A:Y,20,FALSE)</f>
        <v>Não</v>
      </c>
      <c r="F2517" s="8" t="str">
        <f>VLOOKUP(A2517,Planilha1!A:Y,21,FALSE)</f>
        <v>Sim</v>
      </c>
      <c r="G2517" s="8" t="str">
        <f>VLOOKUP(A2517,Planilha1!A:Y,22,FALSE)</f>
        <v>Não</v>
      </c>
      <c r="H2517" s="8" t="str">
        <f>VLOOKUP(A2517,Planilha1!A:Y,23,FALSE)</f>
        <v>Sim</v>
      </c>
      <c r="I2517" s="8" t="str">
        <f>VLOOKUP(A2517,Planilha1!A:Y,24,FALSE)</f>
        <v>Não</v>
      </c>
      <c r="J2517" s="8" t="str">
        <f>VLOOKUP(A2517,Planilha1!A:Y,25,FALSE)</f>
        <v>Sim</v>
      </c>
    </row>
    <row r="2518" spans="1:10">
      <c r="A2518" s="9">
        <v>250560</v>
      </c>
      <c r="B2518" s="16" t="s">
        <v>1694</v>
      </c>
      <c r="C2518" s="15" t="s">
        <v>14</v>
      </c>
      <c r="D2518" s="17">
        <v>41136</v>
      </c>
      <c r="E2518" s="8" t="str">
        <f>VLOOKUP(A2518,Planilha1!A:Y,20,FALSE)</f>
        <v>Sim</v>
      </c>
      <c r="F2518" s="8" t="str">
        <f>VLOOKUP(A2518,Planilha1!A:Y,21,FALSE)</f>
        <v>Sim</v>
      </c>
      <c r="G2518" s="8" t="str">
        <f>VLOOKUP(A2518,Planilha1!A:Y,22,FALSE)</f>
        <v>Sim</v>
      </c>
      <c r="H2518" s="8" t="str">
        <f>VLOOKUP(A2518,Planilha1!A:Y,23,FALSE)</f>
        <v>Sim</v>
      </c>
      <c r="I2518" s="8" t="str">
        <f>VLOOKUP(A2518,Planilha1!A:Y,24,FALSE)</f>
        <v>Não</v>
      </c>
      <c r="J2518" s="8" t="str">
        <f>VLOOKUP(A2518,Planilha1!A:Y,25,FALSE)</f>
        <v>Sim</v>
      </c>
    </row>
    <row r="2519" spans="1:10">
      <c r="A2519" s="9">
        <v>250570</v>
      </c>
      <c r="B2519" s="16" t="s">
        <v>1695</v>
      </c>
      <c r="C2519" s="15" t="s">
        <v>14</v>
      </c>
      <c r="D2519" s="17">
        <v>41136</v>
      </c>
      <c r="E2519" s="8" t="str">
        <f>VLOOKUP(A2519,Planilha1!A:Y,20,FALSE)</f>
        <v>Sim</v>
      </c>
      <c r="F2519" s="8" t="str">
        <f>VLOOKUP(A2519,Planilha1!A:Y,21,FALSE)</f>
        <v>Sim</v>
      </c>
      <c r="G2519" s="8" t="str">
        <f>VLOOKUP(A2519,Planilha1!A:Y,22,FALSE)</f>
        <v>Sim</v>
      </c>
      <c r="H2519" s="8" t="str">
        <f>VLOOKUP(A2519,Planilha1!A:Y,23,FALSE)</f>
        <v>Sim</v>
      </c>
      <c r="I2519" s="8" t="str">
        <f>VLOOKUP(A2519,Planilha1!A:Y,24,FALSE)</f>
        <v>Sim</v>
      </c>
      <c r="J2519" s="8" t="str">
        <f>VLOOKUP(A2519,Planilha1!A:Y,25,FALSE)</f>
        <v>Sim</v>
      </c>
    </row>
    <row r="2520" spans="1:10">
      <c r="A2520" s="9">
        <v>250580</v>
      </c>
      <c r="B2520" s="18" t="s">
        <v>1696</v>
      </c>
      <c r="C2520" s="15" t="s">
        <v>14</v>
      </c>
      <c r="D2520" s="17">
        <v>41905</v>
      </c>
      <c r="E2520" s="8" t="str">
        <f>VLOOKUP(A2520,Planilha1!A:Y,20,FALSE)</f>
        <v>Sim</v>
      </c>
      <c r="F2520" s="8" t="str">
        <f>VLOOKUP(A2520,Planilha1!A:Y,21,FALSE)</f>
        <v>Sim</v>
      </c>
      <c r="G2520" s="8" t="str">
        <f>VLOOKUP(A2520,Planilha1!A:Y,22,FALSE)</f>
        <v>Sim</v>
      </c>
      <c r="H2520" s="8" t="str">
        <f>VLOOKUP(A2520,Planilha1!A:Y,23,FALSE)</f>
        <v>Sim</v>
      </c>
      <c r="I2520" s="8" t="str">
        <f>VLOOKUP(A2520,Planilha1!A:Y,24,FALSE)</f>
        <v>Sim</v>
      </c>
      <c r="J2520" s="8" t="str">
        <f>VLOOKUP(A2520,Planilha1!A:Y,25,FALSE)</f>
        <v>Sim</v>
      </c>
    </row>
    <row r="2521" spans="1:10">
      <c r="A2521" s="9">
        <v>250590</v>
      </c>
      <c r="B2521" s="18" t="s">
        <v>1697</v>
      </c>
      <c r="C2521" s="15" t="s">
        <v>14</v>
      </c>
      <c r="D2521" s="17">
        <v>41905</v>
      </c>
      <c r="E2521" s="8" t="str">
        <f>VLOOKUP(A2521,Planilha1!A:Y,20,FALSE)</f>
        <v>Não</v>
      </c>
      <c r="F2521" s="8" t="str">
        <f>VLOOKUP(A2521,Planilha1!A:Y,21,FALSE)</f>
        <v>Sim</v>
      </c>
      <c r="G2521" s="8" t="str">
        <f>VLOOKUP(A2521,Planilha1!A:Y,22,FALSE)</f>
        <v>Sim</v>
      </c>
      <c r="H2521" s="8" t="str">
        <f>VLOOKUP(A2521,Planilha1!A:Y,23,FALSE)</f>
        <v>Sim</v>
      </c>
      <c r="I2521" s="8" t="str">
        <f>VLOOKUP(A2521,Planilha1!A:Y,24,FALSE)</f>
        <v>Sim</v>
      </c>
      <c r="J2521" s="8" t="str">
        <f>VLOOKUP(A2521,Planilha1!A:Y,25,FALSE)</f>
        <v>Sim</v>
      </c>
    </row>
    <row r="2522" spans="1:10">
      <c r="A2522" s="9">
        <v>250600</v>
      </c>
      <c r="B2522" s="16" t="s">
        <v>4005</v>
      </c>
      <c r="C2522" s="15" t="s">
        <v>14</v>
      </c>
      <c r="D2522" s="17">
        <v>45574</v>
      </c>
      <c r="E2522" s="8" t="str">
        <f>VLOOKUP(A2522,Planilha1!A:Y,20,FALSE)</f>
        <v>Sim</v>
      </c>
      <c r="F2522" s="8" t="str">
        <f>VLOOKUP(A2522,Planilha1!A:Y,21,FALSE)</f>
        <v>Sim</v>
      </c>
      <c r="G2522" s="8" t="str">
        <f>VLOOKUP(A2522,Planilha1!A:Y,22,FALSE)</f>
        <v>Sim</v>
      </c>
      <c r="H2522" s="8" t="str">
        <f>VLOOKUP(A2522,Planilha1!A:Y,23,FALSE)</f>
        <v>Sim</v>
      </c>
      <c r="I2522" s="8" t="str">
        <f>VLOOKUP(A2522,Planilha1!A:Y,24,FALSE)</f>
        <v>Sim</v>
      </c>
      <c r="J2522" s="8" t="str">
        <f>VLOOKUP(A2522,Planilha1!A:Y,25,FALSE)</f>
        <v>Sim</v>
      </c>
    </row>
    <row r="2523" spans="1:10">
      <c r="A2523" s="9">
        <v>250610</v>
      </c>
      <c r="B2523" s="16" t="s">
        <v>1698</v>
      </c>
      <c r="C2523" s="15" t="s">
        <v>14</v>
      </c>
      <c r="D2523" s="17">
        <v>43445</v>
      </c>
      <c r="E2523" s="8" t="str">
        <f>VLOOKUP(A2523,Planilha1!A:Y,20,FALSE)</f>
        <v>Não</v>
      </c>
      <c r="F2523" s="8" t="str">
        <f>VLOOKUP(A2523,Planilha1!A:Y,21,FALSE)</f>
        <v>Sim</v>
      </c>
      <c r="G2523" s="8" t="str">
        <f>VLOOKUP(A2523,Planilha1!A:Y,22,FALSE)</f>
        <v>Não</v>
      </c>
      <c r="H2523" s="8" t="str">
        <f>VLOOKUP(A2523,Planilha1!A:Y,23,FALSE)</f>
        <v>Sim</v>
      </c>
      <c r="I2523" s="8" t="str">
        <f>VLOOKUP(A2523,Planilha1!A:Y,24,FALSE)</f>
        <v>Não</v>
      </c>
      <c r="J2523" s="8" t="str">
        <f>VLOOKUP(A2523,Planilha1!A:Y,25,FALSE)</f>
        <v>Sim</v>
      </c>
    </row>
    <row r="2524" spans="1:10">
      <c r="A2524" s="9">
        <v>250620</v>
      </c>
      <c r="B2524" s="16" t="s">
        <v>1699</v>
      </c>
      <c r="C2524" s="15" t="s">
        <v>14</v>
      </c>
      <c r="D2524" s="17">
        <v>41499</v>
      </c>
      <c r="E2524" s="8" t="str">
        <f>VLOOKUP(A2524,Planilha1!A:Y,20,FALSE)</f>
        <v>Sim</v>
      </c>
      <c r="F2524" s="8" t="str">
        <f>VLOOKUP(A2524,Planilha1!A:Y,21,FALSE)</f>
        <v>Sim</v>
      </c>
      <c r="G2524" s="8" t="str">
        <f>VLOOKUP(A2524,Planilha1!A:Y,22,FALSE)</f>
        <v>Sim</v>
      </c>
      <c r="H2524" s="8" t="str">
        <f>VLOOKUP(A2524,Planilha1!A:Y,23,FALSE)</f>
        <v>Sim</v>
      </c>
      <c r="I2524" s="8" t="str">
        <f>VLOOKUP(A2524,Planilha1!A:Y,24,FALSE)</f>
        <v>Sim</v>
      </c>
      <c r="J2524" s="8" t="str">
        <f>VLOOKUP(A2524,Planilha1!A:Y,25,FALSE)</f>
        <v>Sim</v>
      </c>
    </row>
    <row r="2525" spans="1:10">
      <c r="A2525" s="9">
        <v>250625</v>
      </c>
      <c r="B2525" s="16" t="s">
        <v>1700</v>
      </c>
      <c r="C2525" s="15" t="s">
        <v>14</v>
      </c>
      <c r="D2525" s="17">
        <v>41136</v>
      </c>
      <c r="E2525" s="8" t="str">
        <f>VLOOKUP(A2525,Planilha1!A:Y,20,FALSE)</f>
        <v>Não</v>
      </c>
      <c r="F2525" s="8" t="str">
        <f>VLOOKUP(A2525,Planilha1!A:Y,21,FALSE)</f>
        <v>Sim</v>
      </c>
      <c r="G2525" s="8" t="str">
        <f>VLOOKUP(A2525,Planilha1!A:Y,22,FALSE)</f>
        <v>Não</v>
      </c>
      <c r="H2525" s="8" t="str">
        <f>VLOOKUP(A2525,Planilha1!A:Y,23,FALSE)</f>
        <v>Sim</v>
      </c>
      <c r="I2525" s="8" t="str">
        <f>VLOOKUP(A2525,Planilha1!A:Y,24,FALSE)</f>
        <v>Não</v>
      </c>
      <c r="J2525" s="8" t="str">
        <f>VLOOKUP(A2525,Planilha1!A:Y,25,FALSE)</f>
        <v>Sim</v>
      </c>
    </row>
    <row r="2526" spans="1:10">
      <c r="A2526" s="9">
        <v>250630</v>
      </c>
      <c r="B2526" s="16" t="s">
        <v>1819</v>
      </c>
      <c r="C2526" s="15" t="s">
        <v>14</v>
      </c>
      <c r="D2526" s="17">
        <v>45280</v>
      </c>
      <c r="E2526" s="8" t="str">
        <f>VLOOKUP(A2526,Planilha1!A:Y,20,FALSE)</f>
        <v>Sim</v>
      </c>
      <c r="F2526" s="8" t="str">
        <f>VLOOKUP(A2526,Planilha1!A:Y,21,FALSE)</f>
        <v>Sim</v>
      </c>
      <c r="G2526" s="8" t="str">
        <f>VLOOKUP(A2526,Planilha1!A:Y,22,FALSE)</f>
        <v>Sim</v>
      </c>
      <c r="H2526" s="8" t="str">
        <f>VLOOKUP(A2526,Planilha1!A:Y,23,FALSE)</f>
        <v>Sim</v>
      </c>
      <c r="I2526" s="8" t="str">
        <f>VLOOKUP(A2526,Planilha1!A:Y,24,FALSE)</f>
        <v>Sim</v>
      </c>
      <c r="J2526" s="8" t="str">
        <f>VLOOKUP(A2526,Planilha1!A:Y,25,FALSE)</f>
        <v>Sim</v>
      </c>
    </row>
    <row r="2527" spans="1:10">
      <c r="A2527" s="9">
        <v>250640</v>
      </c>
      <c r="B2527" s="16" t="s">
        <v>1701</v>
      </c>
      <c r="C2527" s="15" t="s">
        <v>14</v>
      </c>
      <c r="D2527" s="17">
        <v>43131</v>
      </c>
      <c r="E2527" s="8" t="str">
        <f>VLOOKUP(A2527,Planilha1!A:Y,20,FALSE)</f>
        <v>Sim</v>
      </c>
      <c r="F2527" s="8" t="str">
        <f>VLOOKUP(A2527,Planilha1!A:Y,21,FALSE)</f>
        <v>Sim</v>
      </c>
      <c r="G2527" s="8" t="str">
        <f>VLOOKUP(A2527,Planilha1!A:Y,22,FALSE)</f>
        <v>Sim</v>
      </c>
      <c r="H2527" s="8" t="str">
        <f>VLOOKUP(A2527,Planilha1!A:Y,23,FALSE)</f>
        <v>Sim</v>
      </c>
      <c r="I2527" s="8" t="str">
        <f>VLOOKUP(A2527,Planilha1!A:Y,24,FALSE)</f>
        <v>Sim</v>
      </c>
      <c r="J2527" s="8" t="str">
        <f>VLOOKUP(A2527,Planilha1!A:Y,25,FALSE)</f>
        <v>Sim</v>
      </c>
    </row>
    <row r="2528" spans="1:10">
      <c r="A2528" s="9">
        <v>250650</v>
      </c>
      <c r="B2528" s="16" t="s">
        <v>1702</v>
      </c>
      <c r="C2528" s="15" t="s">
        <v>14</v>
      </c>
      <c r="D2528" s="17">
        <v>41136</v>
      </c>
      <c r="E2528" s="8" t="str">
        <f>VLOOKUP(A2528,Planilha1!A:Y,20,FALSE)</f>
        <v>Sim</v>
      </c>
      <c r="F2528" s="8" t="str">
        <f>VLOOKUP(A2528,Planilha1!A:Y,21,FALSE)</f>
        <v>Sim</v>
      </c>
      <c r="G2528" s="8" t="str">
        <f>VLOOKUP(A2528,Planilha1!A:Y,22,FALSE)</f>
        <v>Sim</v>
      </c>
      <c r="H2528" s="8" t="str">
        <f>VLOOKUP(A2528,Planilha1!A:Y,23,FALSE)</f>
        <v>Sim</v>
      </c>
      <c r="I2528" s="8" t="str">
        <f>VLOOKUP(A2528,Planilha1!A:Y,24,FALSE)</f>
        <v>Sim</v>
      </c>
      <c r="J2528" s="8" t="str">
        <f>VLOOKUP(A2528,Planilha1!A:Y,25,FALSE)</f>
        <v>Sim</v>
      </c>
    </row>
    <row r="2529" spans="1:10">
      <c r="A2529" s="9">
        <v>250660</v>
      </c>
      <c r="B2529" s="16" t="s">
        <v>1703</v>
      </c>
      <c r="C2529" s="15" t="s">
        <v>14</v>
      </c>
      <c r="D2529" s="17">
        <v>41905</v>
      </c>
      <c r="E2529" s="8" t="str">
        <f>VLOOKUP(A2529,Planilha1!A:Y,20,FALSE)</f>
        <v>Não</v>
      </c>
      <c r="F2529" s="8" t="str">
        <f>VLOOKUP(A2529,Planilha1!A:Y,21,FALSE)</f>
        <v>Sim</v>
      </c>
      <c r="G2529" s="8" t="str">
        <f>VLOOKUP(A2529,Planilha1!A:Y,22,FALSE)</f>
        <v>Não</v>
      </c>
      <c r="H2529" s="8" t="str">
        <f>VLOOKUP(A2529,Planilha1!A:Y,23,FALSE)</f>
        <v>Sim</v>
      </c>
      <c r="I2529" s="8" t="str">
        <f>VLOOKUP(A2529,Planilha1!A:Y,24,FALSE)</f>
        <v>Não</v>
      </c>
      <c r="J2529" s="8" t="str">
        <f>VLOOKUP(A2529,Planilha1!A:Y,25,FALSE)</f>
        <v>Sim</v>
      </c>
    </row>
    <row r="2530" spans="1:10" ht="15.75">
      <c r="A2530" s="23">
        <v>250260</v>
      </c>
      <c r="B2530" s="20" t="s">
        <v>1704</v>
      </c>
      <c r="C2530" s="15" t="s">
        <v>14</v>
      </c>
      <c r="D2530" s="17">
        <v>41136</v>
      </c>
      <c r="E2530" s="8" t="str">
        <f>VLOOKUP(A2530,Planilha1!A:Y,20,FALSE)</f>
        <v>Sim</v>
      </c>
      <c r="F2530" s="8" t="str">
        <f>VLOOKUP(A2530,Planilha1!A:Y,21,FALSE)</f>
        <v>Sim</v>
      </c>
      <c r="G2530" s="8" t="str">
        <f>VLOOKUP(A2530,Planilha1!A:Y,22,FALSE)</f>
        <v>Não</v>
      </c>
      <c r="H2530" s="8" t="str">
        <f>VLOOKUP(A2530,Planilha1!A:Y,23,FALSE)</f>
        <v>Sim</v>
      </c>
      <c r="I2530" s="8" t="str">
        <f>VLOOKUP(A2530,Planilha1!A:Y,24,FALSE)</f>
        <v>Sim</v>
      </c>
      <c r="J2530" s="8" t="str">
        <f>VLOOKUP(A2530,Planilha1!A:Y,25,FALSE)</f>
        <v>Sim</v>
      </c>
    </row>
    <row r="2531" spans="1:10">
      <c r="A2531" s="9">
        <v>250670</v>
      </c>
      <c r="B2531" s="18" t="s">
        <v>1705</v>
      </c>
      <c r="C2531" s="15" t="s">
        <v>14</v>
      </c>
      <c r="D2531" s="17">
        <v>41136</v>
      </c>
      <c r="E2531" s="8" t="str">
        <f>VLOOKUP(A2531,Planilha1!A:Y,20,FALSE)</f>
        <v>Sim</v>
      </c>
      <c r="F2531" s="8" t="str">
        <f>VLOOKUP(A2531,Planilha1!A:Y,21,FALSE)</f>
        <v>Sim</v>
      </c>
      <c r="G2531" s="8" t="str">
        <f>VLOOKUP(A2531,Planilha1!A:Y,22,FALSE)</f>
        <v>Sim</v>
      </c>
      <c r="H2531" s="8" t="str">
        <f>VLOOKUP(A2531,Planilha1!A:Y,23,FALSE)</f>
        <v>Sim</v>
      </c>
      <c r="I2531" s="8" t="str">
        <f>VLOOKUP(A2531,Planilha1!A:Y,24,FALSE)</f>
        <v>Sim</v>
      </c>
      <c r="J2531" s="8" t="str">
        <f>VLOOKUP(A2531,Planilha1!A:Y,25,FALSE)</f>
        <v>Sim</v>
      </c>
    </row>
    <row r="2532" spans="1:10">
      <c r="A2532" s="9">
        <v>250680</v>
      </c>
      <c r="B2532" s="16" t="s">
        <v>1706</v>
      </c>
      <c r="C2532" s="15" t="s">
        <v>14</v>
      </c>
      <c r="D2532" s="17">
        <v>41905</v>
      </c>
      <c r="E2532" s="8" t="str">
        <f>VLOOKUP(A2532,Planilha1!A:Y,20,FALSE)</f>
        <v>Não</v>
      </c>
      <c r="F2532" s="8" t="str">
        <f>VLOOKUP(A2532,Planilha1!A:Y,21,FALSE)</f>
        <v>Sim</v>
      </c>
      <c r="G2532" s="8" t="str">
        <f>VLOOKUP(A2532,Planilha1!A:Y,22,FALSE)</f>
        <v>Não</v>
      </c>
      <c r="H2532" s="8" t="str">
        <f>VLOOKUP(A2532,Planilha1!A:Y,23,FALSE)</f>
        <v>Sim</v>
      </c>
      <c r="I2532" s="8" t="str">
        <f>VLOOKUP(A2532,Planilha1!A:Y,24,FALSE)</f>
        <v>Não</v>
      </c>
      <c r="J2532" s="8" t="str">
        <f>VLOOKUP(A2532,Planilha1!A:Y,25,FALSE)</f>
        <v>Sim</v>
      </c>
    </row>
    <row r="2533" spans="1:10">
      <c r="A2533" s="9">
        <v>250690</v>
      </c>
      <c r="B2533" s="16" t="s">
        <v>1707</v>
      </c>
      <c r="C2533" s="15" t="s">
        <v>14</v>
      </c>
      <c r="D2533" s="17">
        <v>41905</v>
      </c>
      <c r="E2533" s="8" t="str">
        <f>VLOOKUP(A2533,Planilha1!A:Y,20,FALSE)</f>
        <v>Sim</v>
      </c>
      <c r="F2533" s="8" t="str">
        <f>VLOOKUP(A2533,Planilha1!A:Y,21,FALSE)</f>
        <v>Sim</v>
      </c>
      <c r="G2533" s="8" t="str">
        <f>VLOOKUP(A2533,Planilha1!A:Y,22,FALSE)</f>
        <v>Sim</v>
      </c>
      <c r="H2533" s="8" t="str">
        <f>VLOOKUP(A2533,Planilha1!A:Y,23,FALSE)</f>
        <v>Sim</v>
      </c>
      <c r="I2533" s="8" t="str">
        <f>VLOOKUP(A2533,Planilha1!A:Y,24,FALSE)</f>
        <v>Sim</v>
      </c>
      <c r="J2533" s="8" t="str">
        <f>VLOOKUP(A2533,Planilha1!A:Y,25,FALSE)</f>
        <v>Sim</v>
      </c>
    </row>
    <row r="2534" spans="1:10">
      <c r="A2534" s="9">
        <v>250700</v>
      </c>
      <c r="B2534" s="16" t="s">
        <v>1708</v>
      </c>
      <c r="C2534" s="15" t="s">
        <v>14</v>
      </c>
      <c r="D2534" s="17">
        <v>41499</v>
      </c>
      <c r="E2534" s="8" t="str">
        <f>VLOOKUP(A2534,Planilha1!A:Y,20,FALSE)</f>
        <v>Sim</v>
      </c>
      <c r="F2534" s="8" t="str">
        <f>VLOOKUP(A2534,Planilha1!A:Y,21,FALSE)</f>
        <v>Sim</v>
      </c>
      <c r="G2534" s="8" t="str">
        <f>VLOOKUP(A2534,Planilha1!A:Y,22,FALSE)</f>
        <v>Sim</v>
      </c>
      <c r="H2534" s="8" t="str">
        <f>VLOOKUP(A2534,Planilha1!A:Y,23,FALSE)</f>
        <v>Sim</v>
      </c>
      <c r="I2534" s="8" t="str">
        <f>VLOOKUP(A2534,Planilha1!A:Y,24,FALSE)</f>
        <v>Sim</v>
      </c>
      <c r="J2534" s="8" t="str">
        <f>VLOOKUP(A2534,Planilha1!A:Y,25,FALSE)</f>
        <v>Sim</v>
      </c>
    </row>
    <row r="2535" spans="1:10">
      <c r="A2535" s="9">
        <v>250710</v>
      </c>
      <c r="B2535" s="16" t="s">
        <v>1709</v>
      </c>
      <c r="C2535" s="15" t="s">
        <v>14</v>
      </c>
      <c r="D2535" s="17">
        <v>43818</v>
      </c>
      <c r="E2535" s="8" t="str">
        <f>VLOOKUP(A2535,Planilha1!A:Y,20,FALSE)</f>
        <v>Sim</v>
      </c>
      <c r="F2535" s="8" t="str">
        <f>VLOOKUP(A2535,Planilha1!A:Y,21,FALSE)</f>
        <v>Sim</v>
      </c>
      <c r="G2535" s="8" t="str">
        <f>VLOOKUP(A2535,Planilha1!A:Y,22,FALSE)</f>
        <v>Não</v>
      </c>
      <c r="H2535" s="8" t="str">
        <f>VLOOKUP(A2535,Planilha1!A:Y,23,FALSE)</f>
        <v>Sim</v>
      </c>
      <c r="I2535" s="8" t="str">
        <f>VLOOKUP(A2535,Planilha1!A:Y,24,FALSE)</f>
        <v>Não</v>
      </c>
      <c r="J2535" s="8" t="str">
        <f>VLOOKUP(A2535,Planilha1!A:Y,25,FALSE)</f>
        <v>Sim</v>
      </c>
    </row>
    <row r="2536" spans="1:10" ht="15.75">
      <c r="A2536" s="23">
        <v>250720</v>
      </c>
      <c r="B2536" s="20" t="s">
        <v>1710</v>
      </c>
      <c r="C2536" s="15" t="s">
        <v>14</v>
      </c>
      <c r="D2536" s="17">
        <v>41136</v>
      </c>
      <c r="E2536" s="8" t="str">
        <f>VLOOKUP(A2536,Planilha1!A:Y,20,FALSE)</f>
        <v>Não</v>
      </c>
      <c r="F2536" s="8" t="str">
        <f>VLOOKUP(A2536,Planilha1!A:Y,21,FALSE)</f>
        <v>Sim</v>
      </c>
      <c r="G2536" s="8" t="str">
        <f>VLOOKUP(A2536,Planilha1!A:Y,22,FALSE)</f>
        <v>Sim</v>
      </c>
      <c r="H2536" s="8" t="str">
        <f>VLOOKUP(A2536,Planilha1!A:Y,23,FALSE)</f>
        <v>Sim</v>
      </c>
      <c r="I2536" s="8" t="str">
        <f>VLOOKUP(A2536,Planilha1!A:Y,24,FALSE)</f>
        <v>Não</v>
      </c>
      <c r="J2536" s="8" t="str">
        <f>VLOOKUP(A2536,Planilha1!A:Y,25,FALSE)</f>
        <v>Sim</v>
      </c>
    </row>
    <row r="2537" spans="1:10" ht="15.75">
      <c r="A2537" s="23">
        <v>250730</v>
      </c>
      <c r="B2537" s="20" t="s">
        <v>1711</v>
      </c>
      <c r="C2537" s="15" t="s">
        <v>14</v>
      </c>
      <c r="D2537" s="17">
        <v>43084</v>
      </c>
      <c r="E2537" s="8" t="str">
        <f>VLOOKUP(A2537,Planilha1!A:Y,20,FALSE)</f>
        <v>Não</v>
      </c>
      <c r="F2537" s="8" t="str">
        <f>VLOOKUP(A2537,Planilha1!A:Y,21,FALSE)</f>
        <v>Sim</v>
      </c>
      <c r="G2537" s="8" t="str">
        <f>VLOOKUP(A2537,Planilha1!A:Y,22,FALSE)</f>
        <v>Não</v>
      </c>
      <c r="H2537" s="8" t="str">
        <f>VLOOKUP(A2537,Planilha1!A:Y,23,FALSE)</f>
        <v>Sim</v>
      </c>
      <c r="I2537" s="8" t="str">
        <f>VLOOKUP(A2537,Planilha1!A:Y,24,FALSE)</f>
        <v>Não</v>
      </c>
      <c r="J2537" s="8" t="str">
        <f>VLOOKUP(A2537,Planilha1!A:Y,25,FALSE)</f>
        <v>Sim</v>
      </c>
    </row>
    <row r="2538" spans="1:10">
      <c r="A2538" s="9">
        <v>250740</v>
      </c>
      <c r="B2538" s="18" t="s">
        <v>1712</v>
      </c>
      <c r="C2538" s="15" t="s">
        <v>14</v>
      </c>
      <c r="D2538" s="17">
        <v>41499</v>
      </c>
      <c r="E2538" s="8" t="str">
        <f>VLOOKUP(A2538,Planilha1!A:Y,20,FALSE)</f>
        <v>Sim</v>
      </c>
      <c r="F2538" s="8" t="str">
        <f>VLOOKUP(A2538,Planilha1!A:Y,21,FALSE)</f>
        <v>Sim</v>
      </c>
      <c r="G2538" s="8" t="str">
        <f>VLOOKUP(A2538,Planilha1!A:Y,22,FALSE)</f>
        <v>Sim</v>
      </c>
      <c r="H2538" s="8" t="str">
        <f>VLOOKUP(A2538,Planilha1!A:Y,23,FALSE)</f>
        <v>Sim</v>
      </c>
      <c r="I2538" s="8" t="str">
        <f>VLOOKUP(A2538,Planilha1!A:Y,24,FALSE)</f>
        <v>Sim</v>
      </c>
      <c r="J2538" s="8" t="str">
        <f>VLOOKUP(A2538,Planilha1!A:Y,25,FALSE)</f>
        <v>Sim</v>
      </c>
    </row>
    <row r="2539" spans="1:10">
      <c r="A2539" s="9">
        <v>250760</v>
      </c>
      <c r="B2539" s="16" t="s">
        <v>4006</v>
      </c>
      <c r="C2539" s="15" t="s">
        <v>14</v>
      </c>
      <c r="D2539" s="17">
        <v>45574</v>
      </c>
      <c r="E2539" s="8" t="str">
        <f>VLOOKUP(A2539,Planilha1!A:Y,20,FALSE)</f>
        <v>Não</v>
      </c>
      <c r="F2539" s="8" t="str">
        <f>VLOOKUP(A2539,Planilha1!A:Y,21,FALSE)</f>
        <v>Sim</v>
      </c>
      <c r="G2539" s="8" t="str">
        <f>VLOOKUP(A2539,Planilha1!A:Y,22,FALSE)</f>
        <v>Não</v>
      </c>
      <c r="H2539" s="8" t="str">
        <f>VLOOKUP(A2539,Planilha1!A:Y,23,FALSE)</f>
        <v>Sim</v>
      </c>
      <c r="I2539" s="8" t="str">
        <f>VLOOKUP(A2539,Planilha1!A:Y,24,FALSE)</f>
        <v>Não</v>
      </c>
      <c r="J2539" s="8" t="str">
        <f>VLOOKUP(A2539,Planilha1!A:Y,25,FALSE)</f>
        <v>Sim</v>
      </c>
    </row>
    <row r="2540" spans="1:10">
      <c r="A2540" s="9">
        <v>250770</v>
      </c>
      <c r="B2540" s="16" t="s">
        <v>1713</v>
      </c>
      <c r="C2540" s="15" t="s">
        <v>14</v>
      </c>
      <c r="D2540" s="17">
        <v>41136</v>
      </c>
      <c r="E2540" s="8" t="str">
        <f>VLOOKUP(A2540,Planilha1!A:Y,20,FALSE)</f>
        <v>Sim</v>
      </c>
      <c r="F2540" s="8" t="str">
        <f>VLOOKUP(A2540,Planilha1!A:Y,21,FALSE)</f>
        <v>Sim</v>
      </c>
      <c r="G2540" s="8" t="str">
        <f>VLOOKUP(A2540,Planilha1!A:Y,22,FALSE)</f>
        <v>Sim</v>
      </c>
      <c r="H2540" s="8" t="str">
        <f>VLOOKUP(A2540,Planilha1!A:Y,23,FALSE)</f>
        <v>Sim</v>
      </c>
      <c r="I2540" s="8" t="str">
        <f>VLOOKUP(A2540,Planilha1!A:Y,24,FALSE)</f>
        <v>Sim</v>
      </c>
      <c r="J2540" s="8" t="str">
        <f>VLOOKUP(A2540,Planilha1!A:Y,25,FALSE)</f>
        <v>Sim</v>
      </c>
    </row>
    <row r="2541" spans="1:10">
      <c r="A2541" s="9">
        <v>250780</v>
      </c>
      <c r="B2541" s="16" t="s">
        <v>4007</v>
      </c>
      <c r="C2541" s="15" t="s">
        <v>14</v>
      </c>
      <c r="D2541" s="17">
        <v>45574</v>
      </c>
      <c r="E2541" s="8" t="str">
        <f>VLOOKUP(A2541,Planilha1!A:Y,20,FALSE)</f>
        <v>Sim</v>
      </c>
      <c r="F2541" s="8" t="str">
        <f>VLOOKUP(A2541,Planilha1!A:Y,21,FALSE)</f>
        <v>Sim</v>
      </c>
      <c r="G2541" s="8" t="str">
        <f>VLOOKUP(A2541,Planilha1!A:Y,22,FALSE)</f>
        <v>Sim</v>
      </c>
      <c r="H2541" s="8" t="str">
        <f>VLOOKUP(A2541,Planilha1!A:Y,23,FALSE)</f>
        <v>Sim</v>
      </c>
      <c r="I2541" s="8" t="str">
        <f>VLOOKUP(A2541,Planilha1!A:Y,24,FALSE)</f>
        <v>Sim</v>
      </c>
      <c r="J2541" s="8" t="str">
        <f>VLOOKUP(A2541,Planilha1!A:Y,25,FALSE)</f>
        <v>Sim</v>
      </c>
    </row>
    <row r="2542" spans="1:10">
      <c r="A2542" s="9">
        <v>250790</v>
      </c>
      <c r="B2542" s="16" t="s">
        <v>1714</v>
      </c>
      <c r="C2542" s="15" t="s">
        <v>14</v>
      </c>
      <c r="D2542" s="17">
        <v>41499</v>
      </c>
      <c r="E2542" s="8" t="str">
        <f>VLOOKUP(A2542,Planilha1!A:Y,20,FALSE)</f>
        <v>Sim</v>
      </c>
      <c r="F2542" s="8" t="str">
        <f>VLOOKUP(A2542,Planilha1!A:Y,21,FALSE)</f>
        <v>Sim</v>
      </c>
      <c r="G2542" s="8" t="str">
        <f>VLOOKUP(A2542,Planilha1!A:Y,22,FALSE)</f>
        <v>Sim</v>
      </c>
      <c r="H2542" s="8" t="str">
        <f>VLOOKUP(A2542,Planilha1!A:Y,23,FALSE)</f>
        <v>Sim</v>
      </c>
      <c r="I2542" s="8" t="str">
        <f>VLOOKUP(A2542,Planilha1!A:Y,24,FALSE)</f>
        <v>Sim</v>
      </c>
      <c r="J2542" s="8" t="str">
        <f>VLOOKUP(A2542,Planilha1!A:Y,25,FALSE)</f>
        <v>Sim</v>
      </c>
    </row>
    <row r="2543" spans="1:10">
      <c r="A2543" s="9">
        <v>250800</v>
      </c>
      <c r="B2543" s="18" t="s">
        <v>1715</v>
      </c>
      <c r="C2543" s="15" t="s">
        <v>14</v>
      </c>
      <c r="D2543" s="17">
        <v>41905</v>
      </c>
      <c r="E2543" s="8" t="str">
        <f>VLOOKUP(A2543,Planilha1!A:Y,20,FALSE)</f>
        <v>Não</v>
      </c>
      <c r="F2543" s="8" t="str">
        <f>VLOOKUP(A2543,Planilha1!A:Y,21,FALSE)</f>
        <v>Sim</v>
      </c>
      <c r="G2543" s="8" t="str">
        <f>VLOOKUP(A2543,Planilha1!A:Y,22,FALSE)</f>
        <v>Não</v>
      </c>
      <c r="H2543" s="8" t="str">
        <f>VLOOKUP(A2543,Planilha1!A:Y,23,FALSE)</f>
        <v>Sim</v>
      </c>
      <c r="I2543" s="8" t="str">
        <f>VLOOKUP(A2543,Planilha1!A:Y,24,FALSE)</f>
        <v>Não</v>
      </c>
      <c r="J2543" s="8" t="str">
        <f>VLOOKUP(A2543,Planilha1!A:Y,25,FALSE)</f>
        <v>Sim</v>
      </c>
    </row>
    <row r="2544" spans="1:10" ht="15.75">
      <c r="A2544" s="23">
        <v>250810</v>
      </c>
      <c r="B2544" s="20" t="s">
        <v>1716</v>
      </c>
      <c r="C2544" s="15" t="s">
        <v>14</v>
      </c>
      <c r="D2544" s="17">
        <v>41905</v>
      </c>
      <c r="E2544" s="8" t="str">
        <f>VLOOKUP(A2544,Planilha1!A:Y,20,FALSE)</f>
        <v>Não</v>
      </c>
      <c r="F2544" s="8" t="str">
        <f>VLOOKUP(A2544,Planilha1!A:Y,21,FALSE)</f>
        <v>Sim</v>
      </c>
      <c r="G2544" s="8" t="str">
        <f>VLOOKUP(A2544,Planilha1!A:Y,22,FALSE)</f>
        <v>Não</v>
      </c>
      <c r="H2544" s="8" t="str">
        <f>VLOOKUP(A2544,Planilha1!A:Y,23,FALSE)</f>
        <v>Sim</v>
      </c>
      <c r="I2544" s="8" t="str">
        <f>VLOOKUP(A2544,Planilha1!A:Y,24,FALSE)</f>
        <v>Não</v>
      </c>
      <c r="J2544" s="8" t="str">
        <f>VLOOKUP(A2544,Planilha1!A:Y,25,FALSE)</f>
        <v>Sim</v>
      </c>
    </row>
    <row r="2545" spans="1:10">
      <c r="A2545" s="9">
        <v>250820</v>
      </c>
      <c r="B2545" s="16" t="s">
        <v>1717</v>
      </c>
      <c r="C2545" s="15" t="s">
        <v>14</v>
      </c>
      <c r="D2545" s="17">
        <v>41905</v>
      </c>
      <c r="E2545" s="8" t="str">
        <f>VLOOKUP(A2545,Planilha1!A:Y,20,FALSE)</f>
        <v>Sim</v>
      </c>
      <c r="F2545" s="8" t="str">
        <f>VLOOKUP(A2545,Planilha1!A:Y,21,FALSE)</f>
        <v>Sim</v>
      </c>
      <c r="G2545" s="8" t="str">
        <f>VLOOKUP(A2545,Planilha1!A:Y,22,FALSE)</f>
        <v>Sim</v>
      </c>
      <c r="H2545" s="8" t="str">
        <f>VLOOKUP(A2545,Planilha1!A:Y,23,FALSE)</f>
        <v>Sim</v>
      </c>
      <c r="I2545" s="8" t="str">
        <f>VLOOKUP(A2545,Planilha1!A:Y,24,FALSE)</f>
        <v>Não</v>
      </c>
      <c r="J2545" s="8" t="str">
        <f>VLOOKUP(A2545,Planilha1!A:Y,25,FALSE)</f>
        <v>Sim</v>
      </c>
    </row>
    <row r="2546" spans="1:10">
      <c r="A2546" s="9">
        <v>250830</v>
      </c>
      <c r="B2546" s="16" t="s">
        <v>4008</v>
      </c>
      <c r="C2546" s="15" t="s">
        <v>14</v>
      </c>
      <c r="D2546" s="17">
        <v>45574</v>
      </c>
      <c r="E2546" s="8" t="str">
        <f>VLOOKUP(A2546,Planilha1!A:Y,20,FALSE)</f>
        <v>Não</v>
      </c>
      <c r="F2546" s="8" t="str">
        <f>VLOOKUP(A2546,Planilha1!A:Y,21,FALSE)</f>
        <v>Não</v>
      </c>
      <c r="G2546" s="8" t="str">
        <f>VLOOKUP(A2546,Planilha1!A:Y,22,FALSE)</f>
        <v>Não</v>
      </c>
      <c r="H2546" s="8" t="str">
        <f>VLOOKUP(A2546,Planilha1!A:Y,23,FALSE)</f>
        <v>Não</v>
      </c>
      <c r="I2546" s="8" t="str">
        <f>VLOOKUP(A2546,Planilha1!A:Y,24,FALSE)</f>
        <v>Não</v>
      </c>
      <c r="J2546" s="8" t="str">
        <f>VLOOKUP(A2546,Planilha1!A:Y,25,FALSE)</f>
        <v>Não</v>
      </c>
    </row>
    <row r="2547" spans="1:10">
      <c r="A2547" s="9">
        <v>250840</v>
      </c>
      <c r="B2547" s="16" t="s">
        <v>1718</v>
      </c>
      <c r="C2547" s="15" t="s">
        <v>14</v>
      </c>
      <c r="D2547" s="17">
        <v>43131</v>
      </c>
      <c r="E2547" s="8" t="str">
        <f>VLOOKUP(A2547,Planilha1!A:Y,20,FALSE)</f>
        <v>Sim</v>
      </c>
      <c r="F2547" s="8" t="str">
        <f>VLOOKUP(A2547,Planilha1!A:Y,21,FALSE)</f>
        <v>Sim</v>
      </c>
      <c r="G2547" s="8" t="str">
        <f>VLOOKUP(A2547,Planilha1!A:Y,22,FALSE)</f>
        <v>Sim</v>
      </c>
      <c r="H2547" s="8" t="str">
        <f>VLOOKUP(A2547,Planilha1!A:Y,23,FALSE)</f>
        <v>Sim</v>
      </c>
      <c r="I2547" s="8" t="str">
        <f>VLOOKUP(A2547,Planilha1!A:Y,24,FALSE)</f>
        <v>Sim</v>
      </c>
      <c r="J2547" s="8" t="str">
        <f>VLOOKUP(A2547,Planilha1!A:Y,25,FALSE)</f>
        <v>Sim</v>
      </c>
    </row>
    <row r="2548" spans="1:10">
      <c r="A2548" s="9">
        <v>250850</v>
      </c>
      <c r="B2548" s="16" t="s">
        <v>1719</v>
      </c>
      <c r="C2548" s="15" t="s">
        <v>14</v>
      </c>
      <c r="D2548" s="17">
        <v>41905</v>
      </c>
      <c r="E2548" s="8" t="str">
        <f>VLOOKUP(A2548,Planilha1!A:Y,20,FALSE)</f>
        <v>Sim</v>
      </c>
      <c r="F2548" s="8" t="str">
        <f>VLOOKUP(A2548,Planilha1!A:Y,21,FALSE)</f>
        <v>Sim</v>
      </c>
      <c r="G2548" s="8" t="str">
        <f>VLOOKUP(A2548,Planilha1!A:Y,22,FALSE)</f>
        <v>Não</v>
      </c>
      <c r="H2548" s="8" t="str">
        <f>VLOOKUP(A2548,Planilha1!A:Y,23,FALSE)</f>
        <v>Sim</v>
      </c>
      <c r="I2548" s="8" t="str">
        <f>VLOOKUP(A2548,Planilha1!A:Y,24,FALSE)</f>
        <v>Sim</v>
      </c>
      <c r="J2548" s="8" t="str">
        <f>VLOOKUP(A2548,Planilha1!A:Y,25,FALSE)</f>
        <v>Sim</v>
      </c>
    </row>
    <row r="2549" spans="1:10">
      <c r="A2549" s="9">
        <v>250855</v>
      </c>
      <c r="B2549" s="16" t="s">
        <v>1720</v>
      </c>
      <c r="C2549" s="15" t="s">
        <v>14</v>
      </c>
      <c r="D2549" s="17">
        <v>41905</v>
      </c>
      <c r="E2549" s="8" t="str">
        <f>VLOOKUP(A2549,Planilha1!A:Y,20,FALSE)</f>
        <v>Sim</v>
      </c>
      <c r="F2549" s="8" t="str">
        <f>VLOOKUP(A2549,Planilha1!A:Y,21,FALSE)</f>
        <v>Sim</v>
      </c>
      <c r="G2549" s="8" t="str">
        <f>VLOOKUP(A2549,Planilha1!A:Y,22,FALSE)</f>
        <v>Não</v>
      </c>
      <c r="H2549" s="8" t="str">
        <f>VLOOKUP(A2549,Planilha1!A:Y,23,FALSE)</f>
        <v>Sim</v>
      </c>
      <c r="I2549" s="8" t="str">
        <f>VLOOKUP(A2549,Planilha1!A:Y,24,FALSE)</f>
        <v>Não</v>
      </c>
      <c r="J2549" s="8" t="str">
        <f>VLOOKUP(A2549,Planilha1!A:Y,25,FALSE)</f>
        <v>Sim</v>
      </c>
    </row>
    <row r="2550" spans="1:10">
      <c r="A2550" s="9">
        <v>250860</v>
      </c>
      <c r="B2550" s="16" t="s">
        <v>1820</v>
      </c>
      <c r="C2550" s="15" t="s">
        <v>14</v>
      </c>
      <c r="D2550" s="17">
        <v>45280</v>
      </c>
      <c r="E2550" s="8" t="str">
        <f>VLOOKUP(A2550,Planilha1!A:Y,20,FALSE)</f>
        <v>Não</v>
      </c>
      <c r="F2550" s="8" t="str">
        <f>VLOOKUP(A2550,Planilha1!A:Y,21,FALSE)</f>
        <v>Não</v>
      </c>
      <c r="G2550" s="8" t="str">
        <f>VLOOKUP(A2550,Planilha1!A:Y,22,FALSE)</f>
        <v>Não</v>
      </c>
      <c r="H2550" s="8" t="str">
        <f>VLOOKUP(A2550,Planilha1!A:Y,23,FALSE)</f>
        <v>Não</v>
      </c>
      <c r="I2550" s="8" t="str">
        <f>VLOOKUP(A2550,Planilha1!A:Y,24,FALSE)</f>
        <v>Não</v>
      </c>
      <c r="J2550" s="8" t="str">
        <f>VLOOKUP(A2550,Planilha1!A:Y,25,FALSE)</f>
        <v>Não</v>
      </c>
    </row>
    <row r="2551" spans="1:10">
      <c r="A2551" s="9">
        <v>250870</v>
      </c>
      <c r="B2551" s="16" t="s">
        <v>4477</v>
      </c>
      <c r="C2551" s="15" t="s">
        <v>14</v>
      </c>
      <c r="D2551" s="17">
        <v>41499</v>
      </c>
      <c r="E2551" s="8" t="str">
        <f>VLOOKUP(A2551,Planilha1!A:Y,20,FALSE)</f>
        <v>Não</v>
      </c>
      <c r="F2551" s="8" t="str">
        <f>VLOOKUP(A2551,Planilha1!A:Y,21,FALSE)</f>
        <v>Sim</v>
      </c>
      <c r="G2551" s="8" t="str">
        <f>VLOOKUP(A2551,Planilha1!A:Y,22,FALSE)</f>
        <v>Sim</v>
      </c>
      <c r="H2551" s="8" t="str">
        <f>VLOOKUP(A2551,Planilha1!A:Y,23,FALSE)</f>
        <v>Sim</v>
      </c>
      <c r="I2551" s="8" t="str">
        <f>VLOOKUP(A2551,Planilha1!A:Y,24,FALSE)</f>
        <v>Não</v>
      </c>
      <c r="J2551" s="8" t="str">
        <f>VLOOKUP(A2551,Planilha1!A:Y,25,FALSE)</f>
        <v>Sim</v>
      </c>
    </row>
    <row r="2552" spans="1:10">
      <c r="A2552" s="9">
        <v>250880</v>
      </c>
      <c r="B2552" s="16" t="s">
        <v>4009</v>
      </c>
      <c r="C2552" s="15" t="s">
        <v>14</v>
      </c>
      <c r="D2552" s="17">
        <v>45574</v>
      </c>
      <c r="E2552" s="8" t="str">
        <f>VLOOKUP(A2552,Planilha1!A:Y,20,FALSE)</f>
        <v>Sim</v>
      </c>
      <c r="F2552" s="8" t="str">
        <f>VLOOKUP(A2552,Planilha1!A:Y,21,FALSE)</f>
        <v>Sim</v>
      </c>
      <c r="G2552" s="8" t="str">
        <f>VLOOKUP(A2552,Planilha1!A:Y,22,FALSE)</f>
        <v>Não</v>
      </c>
      <c r="H2552" s="8" t="str">
        <f>VLOOKUP(A2552,Planilha1!A:Y,23,FALSE)</f>
        <v>Sim</v>
      </c>
      <c r="I2552" s="8" t="str">
        <f>VLOOKUP(A2552,Planilha1!A:Y,24,FALSE)</f>
        <v>Não</v>
      </c>
      <c r="J2552" s="8" t="str">
        <f>VLOOKUP(A2552,Planilha1!A:Y,25,FALSE)</f>
        <v>Sim</v>
      </c>
    </row>
    <row r="2553" spans="1:10">
      <c r="A2553" s="9">
        <v>250890</v>
      </c>
      <c r="B2553" s="16" t="s">
        <v>1721</v>
      </c>
      <c r="C2553" s="15" t="s">
        <v>14</v>
      </c>
      <c r="D2553" s="17">
        <v>43445</v>
      </c>
      <c r="E2553" s="8" t="str">
        <f>VLOOKUP(A2553,Planilha1!A:Y,20,FALSE)</f>
        <v>Sim</v>
      </c>
      <c r="F2553" s="8" t="str">
        <f>VLOOKUP(A2553,Planilha1!A:Y,21,FALSE)</f>
        <v>Sim</v>
      </c>
      <c r="G2553" s="8" t="str">
        <f>VLOOKUP(A2553,Planilha1!A:Y,22,FALSE)</f>
        <v>Sim</v>
      </c>
      <c r="H2553" s="8" t="str">
        <f>VLOOKUP(A2553,Planilha1!A:Y,23,FALSE)</f>
        <v>Sim</v>
      </c>
      <c r="I2553" s="8" t="str">
        <f>VLOOKUP(A2553,Planilha1!A:Y,24,FALSE)</f>
        <v>Sim</v>
      </c>
      <c r="J2553" s="8" t="str">
        <f>VLOOKUP(A2553,Planilha1!A:Y,25,FALSE)</f>
        <v>Sim</v>
      </c>
    </row>
    <row r="2554" spans="1:10">
      <c r="A2554" s="9">
        <v>250900</v>
      </c>
      <c r="B2554" s="18" t="s">
        <v>1722</v>
      </c>
      <c r="C2554" s="15" t="s">
        <v>14</v>
      </c>
      <c r="D2554" s="17">
        <v>41499</v>
      </c>
      <c r="E2554" s="8" t="str">
        <f>VLOOKUP(A2554,Planilha1!A:Y,20,FALSE)</f>
        <v>Sim</v>
      </c>
      <c r="F2554" s="8" t="str">
        <f>VLOOKUP(A2554,Planilha1!A:Y,21,FALSE)</f>
        <v>Sim</v>
      </c>
      <c r="G2554" s="8" t="str">
        <f>VLOOKUP(A2554,Planilha1!A:Y,22,FALSE)</f>
        <v>Sim</v>
      </c>
      <c r="H2554" s="8" t="str">
        <f>VLOOKUP(A2554,Planilha1!A:Y,23,FALSE)</f>
        <v>Sim</v>
      </c>
      <c r="I2554" s="8" t="str">
        <f>VLOOKUP(A2554,Planilha1!A:Y,24,FALSE)</f>
        <v>Sim</v>
      </c>
      <c r="J2554" s="8" t="str">
        <f>VLOOKUP(A2554,Planilha1!A:Y,25,FALSE)</f>
        <v>Sim</v>
      </c>
    </row>
    <row r="2555" spans="1:10">
      <c r="A2555" s="9">
        <v>250905</v>
      </c>
      <c r="B2555" s="16" t="s">
        <v>1723</v>
      </c>
      <c r="C2555" s="15" t="s">
        <v>14</v>
      </c>
      <c r="D2555" s="17">
        <v>43084</v>
      </c>
      <c r="E2555" s="8" t="str">
        <f>VLOOKUP(A2555,Planilha1!A:Y,20,FALSE)</f>
        <v>Não</v>
      </c>
      <c r="F2555" s="8" t="str">
        <f>VLOOKUP(A2555,Planilha1!A:Y,21,FALSE)</f>
        <v>Sim</v>
      </c>
      <c r="G2555" s="8" t="str">
        <f>VLOOKUP(A2555,Planilha1!A:Y,22,FALSE)</f>
        <v>Não</v>
      </c>
      <c r="H2555" s="8" t="str">
        <f>VLOOKUP(A2555,Planilha1!A:Y,23,FALSE)</f>
        <v>Sim</v>
      </c>
      <c r="I2555" s="8" t="str">
        <f>VLOOKUP(A2555,Planilha1!A:Y,24,FALSE)</f>
        <v>Não</v>
      </c>
      <c r="J2555" s="8" t="str">
        <f>VLOOKUP(A2555,Planilha1!A:Y,25,FALSE)</f>
        <v>Sim</v>
      </c>
    </row>
    <row r="2556" spans="1:10">
      <c r="A2556" s="9">
        <v>250910</v>
      </c>
      <c r="B2556" s="16" t="s">
        <v>1724</v>
      </c>
      <c r="C2556" s="15" t="s">
        <v>14</v>
      </c>
      <c r="D2556" s="17">
        <v>41136</v>
      </c>
      <c r="E2556" s="8" t="str">
        <f>VLOOKUP(A2556,Planilha1!A:Y,20,FALSE)</f>
        <v>Sim</v>
      </c>
      <c r="F2556" s="8" t="str">
        <f>VLOOKUP(A2556,Planilha1!A:Y,21,FALSE)</f>
        <v>Sim</v>
      </c>
      <c r="G2556" s="8" t="str">
        <f>VLOOKUP(A2556,Planilha1!A:Y,22,FALSE)</f>
        <v>Sim</v>
      </c>
      <c r="H2556" s="8" t="str">
        <f>VLOOKUP(A2556,Planilha1!A:Y,23,FALSE)</f>
        <v>Sim</v>
      </c>
      <c r="I2556" s="8" t="str">
        <f>VLOOKUP(A2556,Planilha1!A:Y,24,FALSE)</f>
        <v>Sim</v>
      </c>
      <c r="J2556" s="8" t="str">
        <f>VLOOKUP(A2556,Planilha1!A:Y,25,FALSE)</f>
        <v>Sim</v>
      </c>
    </row>
    <row r="2557" spans="1:10">
      <c r="A2557" s="9">
        <v>250915</v>
      </c>
      <c r="B2557" s="16" t="s">
        <v>1821</v>
      </c>
      <c r="C2557" s="15" t="s">
        <v>14</v>
      </c>
      <c r="D2557" s="17">
        <v>45280</v>
      </c>
      <c r="E2557" s="8" t="str">
        <f>VLOOKUP(A2557,Planilha1!A:Y,20,FALSE)</f>
        <v>Não</v>
      </c>
      <c r="F2557" s="8" t="str">
        <f>VLOOKUP(A2557,Planilha1!A:Y,21,FALSE)</f>
        <v>Sim</v>
      </c>
      <c r="G2557" s="8" t="str">
        <f>VLOOKUP(A2557,Planilha1!A:Y,22,FALSE)</f>
        <v>Não</v>
      </c>
      <c r="H2557" s="8" t="str">
        <f>VLOOKUP(A2557,Planilha1!A:Y,23,FALSE)</f>
        <v>Sim</v>
      </c>
      <c r="I2557" s="8" t="str">
        <f>VLOOKUP(A2557,Planilha1!A:Y,24,FALSE)</f>
        <v>Não</v>
      </c>
      <c r="J2557" s="8" t="str">
        <f>VLOOKUP(A2557,Planilha1!A:Y,25,FALSE)</f>
        <v>Sim</v>
      </c>
    </row>
    <row r="2558" spans="1:10" ht="15.75">
      <c r="A2558" s="23">
        <v>250920</v>
      </c>
      <c r="B2558" s="20" t="s">
        <v>1725</v>
      </c>
      <c r="C2558" s="15" t="s">
        <v>14</v>
      </c>
      <c r="D2558" s="17">
        <v>43818</v>
      </c>
      <c r="E2558" s="8" t="str">
        <f>VLOOKUP(A2558,Planilha1!A:Y,20,FALSE)</f>
        <v>Sim</v>
      </c>
      <c r="F2558" s="8" t="str">
        <f>VLOOKUP(A2558,Planilha1!A:Y,21,FALSE)</f>
        <v>Sim</v>
      </c>
      <c r="G2558" s="8" t="str">
        <f>VLOOKUP(A2558,Planilha1!A:Y,22,FALSE)</f>
        <v>Sim</v>
      </c>
      <c r="H2558" s="8" t="str">
        <f>VLOOKUP(A2558,Planilha1!A:Y,23,FALSE)</f>
        <v>Sim</v>
      </c>
      <c r="I2558" s="8" t="str">
        <f>VLOOKUP(A2558,Planilha1!A:Y,24,FALSE)</f>
        <v>Sim</v>
      </c>
      <c r="J2558" s="8" t="str">
        <f>VLOOKUP(A2558,Planilha1!A:Y,25,FALSE)</f>
        <v>Sim</v>
      </c>
    </row>
    <row r="2559" spans="1:10">
      <c r="A2559" s="9">
        <v>250930</v>
      </c>
      <c r="B2559" s="16" t="s">
        <v>1726</v>
      </c>
      <c r="C2559" s="15" t="s">
        <v>14</v>
      </c>
      <c r="D2559" s="17">
        <v>43445</v>
      </c>
      <c r="E2559" s="8" t="str">
        <f>VLOOKUP(A2559,Planilha1!A:Y,20,FALSE)</f>
        <v>Não</v>
      </c>
      <c r="F2559" s="8" t="str">
        <f>VLOOKUP(A2559,Planilha1!A:Y,21,FALSE)</f>
        <v>Sim</v>
      </c>
      <c r="G2559" s="8" t="str">
        <f>VLOOKUP(A2559,Planilha1!A:Y,22,FALSE)</f>
        <v>Sim</v>
      </c>
      <c r="H2559" s="8" t="str">
        <f>VLOOKUP(A2559,Planilha1!A:Y,23,FALSE)</f>
        <v>Sim</v>
      </c>
      <c r="I2559" s="8" t="str">
        <f>VLOOKUP(A2559,Planilha1!A:Y,24,FALSE)</f>
        <v>Não</v>
      </c>
      <c r="J2559" s="8" t="str">
        <f>VLOOKUP(A2559,Planilha1!A:Y,25,FALSE)</f>
        <v>Sim</v>
      </c>
    </row>
    <row r="2560" spans="1:10">
      <c r="A2560" s="9">
        <v>250933</v>
      </c>
      <c r="B2560" s="18" t="s">
        <v>1727</v>
      </c>
      <c r="C2560" s="15" t="s">
        <v>14</v>
      </c>
      <c r="D2560" s="17">
        <v>43084</v>
      </c>
      <c r="E2560" s="8" t="str">
        <f>VLOOKUP(A2560,Planilha1!A:Y,20,FALSE)</f>
        <v>Sim</v>
      </c>
      <c r="F2560" s="8" t="str">
        <f>VLOOKUP(A2560,Planilha1!A:Y,21,FALSE)</f>
        <v>Sim</v>
      </c>
      <c r="G2560" s="8" t="str">
        <f>VLOOKUP(A2560,Planilha1!A:Y,22,FALSE)</f>
        <v>Sim</v>
      </c>
      <c r="H2560" s="8" t="str">
        <f>VLOOKUP(A2560,Planilha1!A:Y,23,FALSE)</f>
        <v>Sim</v>
      </c>
      <c r="I2560" s="8" t="str">
        <f>VLOOKUP(A2560,Planilha1!A:Y,24,FALSE)</f>
        <v>Sim</v>
      </c>
      <c r="J2560" s="8" t="str">
        <f>VLOOKUP(A2560,Planilha1!A:Y,25,FALSE)</f>
        <v>Sim</v>
      </c>
    </row>
    <row r="2561" spans="1:10">
      <c r="A2561" s="9">
        <v>250937</v>
      </c>
      <c r="B2561" s="18" t="s">
        <v>1728</v>
      </c>
      <c r="C2561" s="15" t="s">
        <v>14</v>
      </c>
      <c r="D2561" s="17">
        <v>43818</v>
      </c>
      <c r="E2561" s="8" t="str">
        <f>VLOOKUP(A2561,Planilha1!A:Y,20,FALSE)</f>
        <v>Não</v>
      </c>
      <c r="F2561" s="8" t="str">
        <f>VLOOKUP(A2561,Planilha1!A:Y,21,FALSE)</f>
        <v>Sim</v>
      </c>
      <c r="G2561" s="8" t="str">
        <f>VLOOKUP(A2561,Planilha1!A:Y,22,FALSE)</f>
        <v>Não</v>
      </c>
      <c r="H2561" s="8" t="str">
        <f>VLOOKUP(A2561,Planilha1!A:Y,23,FALSE)</f>
        <v>Sim</v>
      </c>
      <c r="I2561" s="8" t="str">
        <f>VLOOKUP(A2561,Planilha1!A:Y,24,FALSE)</f>
        <v>Não</v>
      </c>
      <c r="J2561" s="8" t="str">
        <f>VLOOKUP(A2561,Planilha1!A:Y,25,FALSE)</f>
        <v>Sim</v>
      </c>
    </row>
    <row r="2562" spans="1:10">
      <c r="A2562" s="9">
        <v>250939</v>
      </c>
      <c r="B2562" s="16" t="s">
        <v>1729</v>
      </c>
      <c r="C2562" s="15" t="s">
        <v>14</v>
      </c>
      <c r="D2562" s="17">
        <v>41905</v>
      </c>
      <c r="E2562" s="8" t="str">
        <f>VLOOKUP(A2562,Planilha1!A:Y,20,FALSE)</f>
        <v>Sim</v>
      </c>
      <c r="F2562" s="8" t="str">
        <f>VLOOKUP(A2562,Planilha1!A:Y,21,FALSE)</f>
        <v>Sim</v>
      </c>
      <c r="G2562" s="8" t="str">
        <f>VLOOKUP(A2562,Planilha1!A:Y,22,FALSE)</f>
        <v>Sim</v>
      </c>
      <c r="H2562" s="8" t="str">
        <f>VLOOKUP(A2562,Planilha1!A:Y,23,FALSE)</f>
        <v>Sim</v>
      </c>
      <c r="I2562" s="8" t="str">
        <f>VLOOKUP(A2562,Planilha1!A:Y,24,FALSE)</f>
        <v>Sim</v>
      </c>
      <c r="J2562" s="8" t="str">
        <f>VLOOKUP(A2562,Planilha1!A:Y,25,FALSE)</f>
        <v>Sim</v>
      </c>
    </row>
    <row r="2563" spans="1:10">
      <c r="A2563" s="9">
        <v>250940</v>
      </c>
      <c r="B2563" s="16" t="s">
        <v>1822</v>
      </c>
      <c r="C2563" s="15" t="s">
        <v>14</v>
      </c>
      <c r="D2563" s="17">
        <v>45280</v>
      </c>
      <c r="E2563" s="8" t="str">
        <f>VLOOKUP(A2563,Planilha1!A:Y,20,FALSE)</f>
        <v>Não</v>
      </c>
      <c r="F2563" s="8" t="str">
        <f>VLOOKUP(A2563,Planilha1!A:Y,21,FALSE)</f>
        <v>Não</v>
      </c>
      <c r="G2563" s="8" t="str">
        <f>VLOOKUP(A2563,Planilha1!A:Y,22,FALSE)</f>
        <v>Não</v>
      </c>
      <c r="H2563" s="8" t="str">
        <f>VLOOKUP(A2563,Planilha1!A:Y,23,FALSE)</f>
        <v>Não</v>
      </c>
      <c r="I2563" s="8" t="str">
        <f>VLOOKUP(A2563,Planilha1!A:Y,24,FALSE)</f>
        <v>Não</v>
      </c>
      <c r="J2563" s="8" t="str">
        <f>VLOOKUP(A2563,Planilha1!A:Y,25,FALSE)</f>
        <v>Não</v>
      </c>
    </row>
    <row r="2564" spans="1:10">
      <c r="A2564" s="9">
        <v>250950</v>
      </c>
      <c r="B2564" s="16" t="s">
        <v>1730</v>
      </c>
      <c r="C2564" s="15" t="s">
        <v>14</v>
      </c>
      <c r="D2564" s="17">
        <v>41905</v>
      </c>
      <c r="E2564" s="8" t="str">
        <f>VLOOKUP(A2564,Planilha1!A:Y,20,FALSE)</f>
        <v>Não</v>
      </c>
      <c r="F2564" s="8" t="str">
        <f>VLOOKUP(A2564,Planilha1!A:Y,21,FALSE)</f>
        <v>Sim</v>
      </c>
      <c r="G2564" s="8" t="str">
        <f>VLOOKUP(A2564,Planilha1!A:Y,22,FALSE)</f>
        <v>Não</v>
      </c>
      <c r="H2564" s="8" t="str">
        <f>VLOOKUP(A2564,Planilha1!A:Y,23,FALSE)</f>
        <v>Sim</v>
      </c>
      <c r="I2564" s="8" t="str">
        <f>VLOOKUP(A2564,Planilha1!A:Y,24,FALSE)</f>
        <v>Não</v>
      </c>
      <c r="J2564" s="8" t="str">
        <f>VLOOKUP(A2564,Planilha1!A:Y,25,FALSE)</f>
        <v>Sim</v>
      </c>
    </row>
    <row r="2565" spans="1:10" ht="15.75">
      <c r="A2565" s="23">
        <v>250960</v>
      </c>
      <c r="B2565" s="20" t="s">
        <v>1731</v>
      </c>
      <c r="C2565" s="15" t="s">
        <v>14</v>
      </c>
      <c r="D2565" s="17">
        <v>41499</v>
      </c>
      <c r="E2565" s="8" t="str">
        <f>VLOOKUP(A2565,Planilha1!A:Y,20,FALSE)</f>
        <v>Não</v>
      </c>
      <c r="F2565" s="8" t="str">
        <f>VLOOKUP(A2565,Planilha1!A:Y,21,FALSE)</f>
        <v>Sim</v>
      </c>
      <c r="G2565" s="8" t="str">
        <f>VLOOKUP(A2565,Planilha1!A:Y,22,FALSE)</f>
        <v>Sim</v>
      </c>
      <c r="H2565" s="8" t="str">
        <f>VLOOKUP(A2565,Planilha1!A:Y,23,FALSE)</f>
        <v>Sim</v>
      </c>
      <c r="I2565" s="8" t="str">
        <f>VLOOKUP(A2565,Planilha1!A:Y,24,FALSE)</f>
        <v>Não</v>
      </c>
      <c r="J2565" s="8" t="str">
        <f>VLOOKUP(A2565,Planilha1!A:Y,25,FALSE)</f>
        <v>Sim</v>
      </c>
    </row>
    <row r="2566" spans="1:10" ht="15.75">
      <c r="A2566" s="23">
        <v>250970</v>
      </c>
      <c r="B2566" s="20" t="s">
        <v>1732</v>
      </c>
      <c r="C2566" s="15" t="s">
        <v>14</v>
      </c>
      <c r="D2566" s="17">
        <v>41905</v>
      </c>
      <c r="E2566" s="8" t="str">
        <f>VLOOKUP(A2566,Planilha1!A:Y,20,FALSE)</f>
        <v>Sim</v>
      </c>
      <c r="F2566" s="8" t="str">
        <f>VLOOKUP(A2566,Planilha1!A:Y,21,FALSE)</f>
        <v>Sim</v>
      </c>
      <c r="G2566" s="8" t="str">
        <f>VLOOKUP(A2566,Planilha1!A:Y,22,FALSE)</f>
        <v>Sim</v>
      </c>
      <c r="H2566" s="8" t="str">
        <f>VLOOKUP(A2566,Planilha1!A:Y,23,FALSE)</f>
        <v>Sim</v>
      </c>
      <c r="I2566" s="8" t="str">
        <f>VLOOKUP(A2566,Planilha1!A:Y,24,FALSE)</f>
        <v>Sim</v>
      </c>
      <c r="J2566" s="8" t="str">
        <f>VLOOKUP(A2566,Planilha1!A:Y,25,FALSE)</f>
        <v>Sim</v>
      </c>
    </row>
    <row r="2567" spans="1:10">
      <c r="A2567" s="9">
        <v>250980</v>
      </c>
      <c r="B2567" s="16" t="s">
        <v>465</v>
      </c>
      <c r="C2567" s="15" t="s">
        <v>14</v>
      </c>
      <c r="D2567" s="17">
        <v>41905</v>
      </c>
      <c r="E2567" s="8" t="str">
        <f>VLOOKUP(A2567,Planilha1!A:Y,20,FALSE)</f>
        <v>Sim</v>
      </c>
      <c r="F2567" s="8" t="str">
        <f>VLOOKUP(A2567,Planilha1!A:Y,21,FALSE)</f>
        <v>Sim</v>
      </c>
      <c r="G2567" s="8" t="str">
        <f>VLOOKUP(A2567,Planilha1!A:Y,22,FALSE)</f>
        <v>Não</v>
      </c>
      <c r="H2567" s="8" t="str">
        <f>VLOOKUP(A2567,Planilha1!A:Y,23,FALSE)</f>
        <v>Sim</v>
      </c>
      <c r="I2567" s="8" t="str">
        <f>VLOOKUP(A2567,Planilha1!A:Y,24,FALSE)</f>
        <v>Sim</v>
      </c>
      <c r="J2567" s="8" t="str">
        <f>VLOOKUP(A2567,Planilha1!A:Y,25,FALSE)</f>
        <v>Sim</v>
      </c>
    </row>
    <row r="2568" spans="1:10">
      <c r="A2568" s="9">
        <v>250990</v>
      </c>
      <c r="B2568" s="16" t="s">
        <v>1733</v>
      </c>
      <c r="C2568" s="15" t="s">
        <v>14</v>
      </c>
      <c r="D2568" s="17">
        <v>41499</v>
      </c>
      <c r="E2568" s="8" t="str">
        <f>VLOOKUP(A2568,Planilha1!A:Y,20,FALSE)</f>
        <v>Sim</v>
      </c>
      <c r="F2568" s="8" t="str">
        <f>VLOOKUP(A2568,Planilha1!A:Y,21,FALSE)</f>
        <v>Sim</v>
      </c>
      <c r="G2568" s="8" t="str">
        <f>VLOOKUP(A2568,Planilha1!A:Y,22,FALSE)</f>
        <v>Sim</v>
      </c>
      <c r="H2568" s="8" t="str">
        <f>VLOOKUP(A2568,Planilha1!A:Y,23,FALSE)</f>
        <v>Sim</v>
      </c>
      <c r="I2568" s="8" t="str">
        <f>VLOOKUP(A2568,Planilha1!A:Y,24,FALSE)</f>
        <v>Sim</v>
      </c>
      <c r="J2568" s="8" t="str">
        <f>VLOOKUP(A2568,Planilha1!A:Y,25,FALSE)</f>
        <v>Sim</v>
      </c>
    </row>
    <row r="2569" spans="1:10" ht="15.75">
      <c r="A2569" s="23">
        <v>251000</v>
      </c>
      <c r="B2569" s="20" t="s">
        <v>1734</v>
      </c>
      <c r="C2569" s="15" t="s">
        <v>14</v>
      </c>
      <c r="D2569" s="17">
        <v>41136</v>
      </c>
      <c r="E2569" s="8" t="str">
        <f>VLOOKUP(A2569,Planilha1!A:Y,20,FALSE)</f>
        <v>Sim</v>
      </c>
      <c r="F2569" s="8" t="str">
        <f>VLOOKUP(A2569,Planilha1!A:Y,21,FALSE)</f>
        <v>Sim</v>
      </c>
      <c r="G2569" s="8" t="str">
        <f>VLOOKUP(A2569,Planilha1!A:Y,22,FALSE)</f>
        <v>Sim</v>
      </c>
      <c r="H2569" s="8" t="str">
        <f>VLOOKUP(A2569,Planilha1!A:Y,23,FALSE)</f>
        <v>Sim</v>
      </c>
      <c r="I2569" s="8" t="str">
        <f>VLOOKUP(A2569,Planilha1!A:Y,24,FALSE)</f>
        <v>Sim</v>
      </c>
      <c r="J2569" s="8" t="str">
        <f>VLOOKUP(A2569,Planilha1!A:Y,25,FALSE)</f>
        <v>Sim</v>
      </c>
    </row>
    <row r="2570" spans="1:10">
      <c r="A2570" s="9">
        <v>251010</v>
      </c>
      <c r="B2570" s="16" t="s">
        <v>4010</v>
      </c>
      <c r="C2570" s="15" t="s">
        <v>14</v>
      </c>
      <c r="D2570" s="17">
        <v>45574</v>
      </c>
      <c r="E2570" s="8" t="str">
        <f>VLOOKUP(A2570,Planilha1!A:Y,20,FALSE)</f>
        <v>Não</v>
      </c>
      <c r="F2570" s="8" t="str">
        <f>VLOOKUP(A2570,Planilha1!A:Y,21,FALSE)</f>
        <v>Sim</v>
      </c>
      <c r="G2570" s="8" t="str">
        <f>VLOOKUP(A2570,Planilha1!A:Y,22,FALSE)</f>
        <v>Não</v>
      </c>
      <c r="H2570" s="8" t="str">
        <f>VLOOKUP(A2570,Planilha1!A:Y,23,FALSE)</f>
        <v>Sim</v>
      </c>
      <c r="I2570" s="8" t="str">
        <f>VLOOKUP(A2570,Planilha1!A:Y,24,FALSE)</f>
        <v>Não</v>
      </c>
      <c r="J2570" s="8" t="str">
        <f>VLOOKUP(A2570,Planilha1!A:Y,25,FALSE)</f>
        <v>Sim</v>
      </c>
    </row>
    <row r="2571" spans="1:10">
      <c r="A2571" s="9">
        <v>251020</v>
      </c>
      <c r="B2571" s="18" t="s">
        <v>466</v>
      </c>
      <c r="C2571" s="15" t="s">
        <v>14</v>
      </c>
      <c r="D2571" s="17">
        <v>41905</v>
      </c>
      <c r="E2571" s="8" t="str">
        <f>VLOOKUP(A2571,Planilha1!A:Y,20,FALSE)</f>
        <v>Sim</v>
      </c>
      <c r="F2571" s="8" t="str">
        <f>VLOOKUP(A2571,Planilha1!A:Y,21,FALSE)</f>
        <v>Sim</v>
      </c>
      <c r="G2571" s="8" t="str">
        <f>VLOOKUP(A2571,Planilha1!A:Y,22,FALSE)</f>
        <v>Não</v>
      </c>
      <c r="H2571" s="8" t="str">
        <f>VLOOKUP(A2571,Planilha1!A:Y,23,FALSE)</f>
        <v>Sim</v>
      </c>
      <c r="I2571" s="8" t="str">
        <f>VLOOKUP(A2571,Planilha1!A:Y,24,FALSE)</f>
        <v>Não</v>
      </c>
      <c r="J2571" s="8" t="str">
        <f>VLOOKUP(A2571,Planilha1!A:Y,25,FALSE)</f>
        <v>Sim</v>
      </c>
    </row>
    <row r="2572" spans="1:10">
      <c r="A2572" s="9">
        <v>251030</v>
      </c>
      <c r="B2572" s="16" t="s">
        <v>1735</v>
      </c>
      <c r="C2572" s="15" t="s">
        <v>14</v>
      </c>
      <c r="D2572" s="17">
        <v>41499</v>
      </c>
      <c r="E2572" s="8" t="str">
        <f>VLOOKUP(A2572,Planilha1!A:Y,20,FALSE)</f>
        <v>Sim</v>
      </c>
      <c r="F2572" s="8" t="str">
        <f>VLOOKUP(A2572,Planilha1!A:Y,21,FALSE)</f>
        <v>Sim</v>
      </c>
      <c r="G2572" s="8" t="str">
        <f>VLOOKUP(A2572,Planilha1!A:Y,22,FALSE)</f>
        <v>Sim</v>
      </c>
      <c r="H2572" s="8" t="str">
        <f>VLOOKUP(A2572,Planilha1!A:Y,23,FALSE)</f>
        <v>Sim</v>
      </c>
      <c r="I2572" s="8" t="str">
        <f>VLOOKUP(A2572,Planilha1!A:Y,24,FALSE)</f>
        <v>Sim</v>
      </c>
      <c r="J2572" s="8" t="str">
        <f>VLOOKUP(A2572,Planilha1!A:Y,25,FALSE)</f>
        <v>Sim</v>
      </c>
    </row>
    <row r="2573" spans="1:10">
      <c r="A2573" s="9">
        <v>251040</v>
      </c>
      <c r="B2573" s="16" t="s">
        <v>1823</v>
      </c>
      <c r="C2573" s="15" t="s">
        <v>14</v>
      </c>
      <c r="D2573" s="17">
        <v>45280</v>
      </c>
      <c r="E2573" s="8" t="str">
        <f>VLOOKUP(A2573,Planilha1!A:Y,20,FALSE)</f>
        <v>Não</v>
      </c>
      <c r="F2573" s="8" t="str">
        <f>VLOOKUP(A2573,Planilha1!A:Y,21,FALSE)</f>
        <v>Sim</v>
      </c>
      <c r="G2573" s="8" t="str">
        <f>VLOOKUP(A2573,Planilha1!A:Y,22,FALSE)</f>
        <v>Não</v>
      </c>
      <c r="H2573" s="8" t="str">
        <f>VLOOKUP(A2573,Planilha1!A:Y,23,FALSE)</f>
        <v>Sim</v>
      </c>
      <c r="I2573" s="8" t="str">
        <f>VLOOKUP(A2573,Planilha1!A:Y,24,FALSE)</f>
        <v>Sim</v>
      </c>
      <c r="J2573" s="8" t="str">
        <f>VLOOKUP(A2573,Planilha1!A:Y,25,FALSE)</f>
        <v>Sim</v>
      </c>
    </row>
    <row r="2574" spans="1:10">
      <c r="A2574" s="9">
        <v>251050</v>
      </c>
      <c r="B2574" s="16" t="s">
        <v>1736</v>
      </c>
      <c r="C2574" s="15" t="s">
        <v>14</v>
      </c>
      <c r="D2574" s="17">
        <v>41499</v>
      </c>
      <c r="E2574" s="8" t="str">
        <f>VLOOKUP(A2574,Planilha1!A:Y,20,FALSE)</f>
        <v>Não</v>
      </c>
      <c r="F2574" s="8" t="str">
        <f>VLOOKUP(A2574,Planilha1!A:Y,21,FALSE)</f>
        <v>Sim</v>
      </c>
      <c r="G2574" s="8" t="str">
        <f>VLOOKUP(A2574,Planilha1!A:Y,22,FALSE)</f>
        <v>Não</v>
      </c>
      <c r="H2574" s="8" t="str">
        <f>VLOOKUP(A2574,Planilha1!A:Y,23,FALSE)</f>
        <v>Sim</v>
      </c>
      <c r="I2574" s="8" t="str">
        <f>VLOOKUP(A2574,Planilha1!A:Y,24,FALSE)</f>
        <v>Não</v>
      </c>
      <c r="J2574" s="8" t="str">
        <f>VLOOKUP(A2574,Planilha1!A:Y,25,FALSE)</f>
        <v>Sim</v>
      </c>
    </row>
    <row r="2575" spans="1:10">
      <c r="A2575" s="9">
        <v>251060</v>
      </c>
      <c r="B2575" s="16" t="s">
        <v>1737</v>
      </c>
      <c r="C2575" s="15" t="s">
        <v>14</v>
      </c>
      <c r="D2575" s="17">
        <v>41499</v>
      </c>
      <c r="E2575" s="8" t="str">
        <f>VLOOKUP(A2575,Planilha1!A:Y,20,FALSE)</f>
        <v>Sim</v>
      </c>
      <c r="F2575" s="8" t="str">
        <f>VLOOKUP(A2575,Planilha1!A:Y,21,FALSE)</f>
        <v>Sim</v>
      </c>
      <c r="G2575" s="8" t="str">
        <f>VLOOKUP(A2575,Planilha1!A:Y,22,FALSE)</f>
        <v>Sim</v>
      </c>
      <c r="H2575" s="8" t="str">
        <f>VLOOKUP(A2575,Planilha1!A:Y,23,FALSE)</f>
        <v>Sim</v>
      </c>
      <c r="I2575" s="8" t="str">
        <f>VLOOKUP(A2575,Planilha1!A:Y,24,FALSE)</f>
        <v>Sim</v>
      </c>
      <c r="J2575" s="8" t="str">
        <f>VLOOKUP(A2575,Planilha1!A:Y,25,FALSE)</f>
        <v>Sim</v>
      </c>
    </row>
    <row r="2576" spans="1:10">
      <c r="A2576" s="9">
        <v>251065</v>
      </c>
      <c r="B2576" s="16" t="s">
        <v>1738</v>
      </c>
      <c r="C2576" s="15" t="s">
        <v>14</v>
      </c>
      <c r="D2576" s="17">
        <v>41905</v>
      </c>
      <c r="E2576" s="8" t="str">
        <f>VLOOKUP(A2576,Planilha1!A:Y,20,FALSE)</f>
        <v>Sim</v>
      </c>
      <c r="F2576" s="8" t="str">
        <f>VLOOKUP(A2576,Planilha1!A:Y,21,FALSE)</f>
        <v>Sim</v>
      </c>
      <c r="G2576" s="8" t="str">
        <f>VLOOKUP(A2576,Planilha1!A:Y,22,FALSE)</f>
        <v>Sim</v>
      </c>
      <c r="H2576" s="8" t="str">
        <f>VLOOKUP(A2576,Planilha1!A:Y,23,FALSE)</f>
        <v>Sim</v>
      </c>
      <c r="I2576" s="8" t="str">
        <f>VLOOKUP(A2576,Planilha1!A:Y,24,FALSE)</f>
        <v>Não</v>
      </c>
      <c r="J2576" s="8" t="str">
        <f>VLOOKUP(A2576,Planilha1!A:Y,25,FALSE)</f>
        <v>Sim</v>
      </c>
    </row>
    <row r="2577" spans="1:10">
      <c r="A2577" s="9">
        <v>251070</v>
      </c>
      <c r="B2577" s="16" t="s">
        <v>1739</v>
      </c>
      <c r="C2577" s="15" t="s">
        <v>14</v>
      </c>
      <c r="D2577" s="17">
        <v>41905</v>
      </c>
      <c r="E2577" s="8" t="str">
        <f>VLOOKUP(A2577,Planilha1!A:Y,20,FALSE)</f>
        <v>Não</v>
      </c>
      <c r="F2577" s="8" t="str">
        <f>VLOOKUP(A2577,Planilha1!A:Y,21,FALSE)</f>
        <v>Sim</v>
      </c>
      <c r="G2577" s="8" t="str">
        <f>VLOOKUP(A2577,Planilha1!A:Y,22,FALSE)</f>
        <v>Não</v>
      </c>
      <c r="H2577" s="8" t="str">
        <f>VLOOKUP(A2577,Planilha1!A:Y,23,FALSE)</f>
        <v>Sim</v>
      </c>
      <c r="I2577" s="8" t="str">
        <f>VLOOKUP(A2577,Planilha1!A:Y,24,FALSE)</f>
        <v>Não</v>
      </c>
      <c r="J2577" s="8" t="str">
        <f>VLOOKUP(A2577,Planilha1!A:Y,25,FALSE)</f>
        <v>Sim</v>
      </c>
    </row>
    <row r="2578" spans="1:10">
      <c r="A2578" s="9">
        <v>251080</v>
      </c>
      <c r="B2578" s="16" t="s">
        <v>1740</v>
      </c>
      <c r="C2578" s="15" t="s">
        <v>14</v>
      </c>
      <c r="D2578" s="17">
        <v>43818</v>
      </c>
      <c r="E2578" s="8" t="str">
        <f>VLOOKUP(A2578,Planilha1!A:Y,20,FALSE)</f>
        <v>Sim</v>
      </c>
      <c r="F2578" s="8" t="str">
        <f>VLOOKUP(A2578,Planilha1!A:Y,21,FALSE)</f>
        <v>Sim</v>
      </c>
      <c r="G2578" s="8" t="str">
        <f>VLOOKUP(A2578,Planilha1!A:Y,22,FALSE)</f>
        <v>Sim</v>
      </c>
      <c r="H2578" s="8" t="str">
        <f>VLOOKUP(A2578,Planilha1!A:Y,23,FALSE)</f>
        <v>Sim</v>
      </c>
      <c r="I2578" s="8" t="str">
        <f>VLOOKUP(A2578,Planilha1!A:Y,24,FALSE)</f>
        <v>Sim</v>
      </c>
      <c r="J2578" s="8" t="str">
        <f>VLOOKUP(A2578,Planilha1!A:Y,25,FALSE)</f>
        <v>Sim</v>
      </c>
    </row>
    <row r="2579" spans="1:10">
      <c r="A2579" s="9">
        <v>251090</v>
      </c>
      <c r="B2579" s="16" t="s">
        <v>1741</v>
      </c>
      <c r="C2579" s="15" t="s">
        <v>14</v>
      </c>
      <c r="D2579" s="17">
        <v>41136</v>
      </c>
      <c r="E2579" s="8" t="str">
        <f>VLOOKUP(A2579,Planilha1!A:Y,20,FALSE)</f>
        <v>Sim</v>
      </c>
      <c r="F2579" s="8" t="str">
        <f>VLOOKUP(A2579,Planilha1!A:Y,21,FALSE)</f>
        <v>Sim</v>
      </c>
      <c r="G2579" s="8" t="str">
        <f>VLOOKUP(A2579,Planilha1!A:Y,22,FALSE)</f>
        <v>Não</v>
      </c>
      <c r="H2579" s="8" t="str">
        <f>VLOOKUP(A2579,Planilha1!A:Y,23,FALSE)</f>
        <v>Sim</v>
      </c>
      <c r="I2579" s="8" t="str">
        <f>VLOOKUP(A2579,Planilha1!A:Y,24,FALSE)</f>
        <v>Sim</v>
      </c>
      <c r="J2579" s="8" t="str">
        <f>VLOOKUP(A2579,Planilha1!A:Y,25,FALSE)</f>
        <v>Sim</v>
      </c>
    </row>
    <row r="2580" spans="1:10">
      <c r="A2580" s="9">
        <v>251100</v>
      </c>
      <c r="B2580" s="16" t="s">
        <v>478</v>
      </c>
      <c r="C2580" s="15" t="s">
        <v>14</v>
      </c>
      <c r="D2580" s="17">
        <v>41905</v>
      </c>
      <c r="E2580" s="8" t="str">
        <f>VLOOKUP(A2580,Planilha1!A:Y,20,FALSE)</f>
        <v>Sim</v>
      </c>
      <c r="F2580" s="8" t="str">
        <f>VLOOKUP(A2580,Planilha1!A:Y,21,FALSE)</f>
        <v>Sim</v>
      </c>
      <c r="G2580" s="8" t="str">
        <f>VLOOKUP(A2580,Planilha1!A:Y,22,FALSE)</f>
        <v>Não</v>
      </c>
      <c r="H2580" s="8" t="str">
        <f>VLOOKUP(A2580,Planilha1!A:Y,23,FALSE)</f>
        <v>Sim</v>
      </c>
      <c r="I2580" s="8" t="str">
        <f>VLOOKUP(A2580,Planilha1!A:Y,24,FALSE)</f>
        <v>Sim</v>
      </c>
      <c r="J2580" s="8" t="str">
        <f>VLOOKUP(A2580,Planilha1!A:Y,25,FALSE)</f>
        <v>Sim</v>
      </c>
    </row>
    <row r="2581" spans="1:10">
      <c r="A2581" s="9">
        <v>251110</v>
      </c>
      <c r="B2581" s="16" t="s">
        <v>1742</v>
      </c>
      <c r="C2581" s="15" t="s">
        <v>14</v>
      </c>
      <c r="D2581" s="17">
        <v>41499</v>
      </c>
      <c r="E2581" s="8" t="str">
        <f>VLOOKUP(A2581,Planilha1!A:Y,20,FALSE)</f>
        <v>Sim</v>
      </c>
      <c r="F2581" s="8" t="str">
        <f>VLOOKUP(A2581,Planilha1!A:Y,21,FALSE)</f>
        <v>Sim</v>
      </c>
      <c r="G2581" s="8" t="str">
        <f>VLOOKUP(A2581,Planilha1!A:Y,22,FALSE)</f>
        <v>Sim</v>
      </c>
      <c r="H2581" s="8" t="str">
        <f>VLOOKUP(A2581,Planilha1!A:Y,23,FALSE)</f>
        <v>Sim</v>
      </c>
      <c r="I2581" s="8" t="str">
        <f>VLOOKUP(A2581,Planilha1!A:Y,24,FALSE)</f>
        <v>Sim</v>
      </c>
      <c r="J2581" s="8" t="str">
        <f>VLOOKUP(A2581,Planilha1!A:Y,25,FALSE)</f>
        <v>Sim</v>
      </c>
    </row>
    <row r="2582" spans="1:10">
      <c r="A2582" s="9">
        <v>251120</v>
      </c>
      <c r="B2582" s="16" t="s">
        <v>1743</v>
      </c>
      <c r="C2582" s="15" t="s">
        <v>14</v>
      </c>
      <c r="D2582" s="17">
        <v>43818</v>
      </c>
      <c r="E2582" s="8" t="str">
        <f>VLOOKUP(A2582,Planilha1!A:Y,20,FALSE)</f>
        <v>Não</v>
      </c>
      <c r="F2582" s="8" t="str">
        <f>VLOOKUP(A2582,Planilha1!A:Y,21,FALSE)</f>
        <v>Sim</v>
      </c>
      <c r="G2582" s="8" t="str">
        <f>VLOOKUP(A2582,Planilha1!A:Y,22,FALSE)</f>
        <v>Não</v>
      </c>
      <c r="H2582" s="8" t="str">
        <f>VLOOKUP(A2582,Planilha1!A:Y,23,FALSE)</f>
        <v>Sim</v>
      </c>
      <c r="I2582" s="8" t="str">
        <f>VLOOKUP(A2582,Planilha1!A:Y,24,FALSE)</f>
        <v>Não</v>
      </c>
      <c r="J2582" s="8" t="str">
        <f>VLOOKUP(A2582,Planilha1!A:Y,25,FALSE)</f>
        <v>Sim</v>
      </c>
    </row>
    <row r="2583" spans="1:10">
      <c r="A2583" s="9">
        <v>251272</v>
      </c>
      <c r="B2583" s="16" t="s">
        <v>1744</v>
      </c>
      <c r="C2583" s="15" t="s">
        <v>14</v>
      </c>
      <c r="D2583" s="17">
        <v>43445</v>
      </c>
      <c r="E2583" s="8" t="str">
        <f>VLOOKUP(A2583,Planilha1!A:Y,20,FALSE)</f>
        <v>Sim</v>
      </c>
      <c r="F2583" s="8" t="str">
        <f>VLOOKUP(A2583,Planilha1!A:Y,21,FALSE)</f>
        <v>Sim</v>
      </c>
      <c r="G2583" s="8" t="str">
        <f>VLOOKUP(A2583,Planilha1!A:Y,22,FALSE)</f>
        <v>Sim</v>
      </c>
      <c r="H2583" s="8" t="str">
        <f>VLOOKUP(A2583,Planilha1!A:Y,23,FALSE)</f>
        <v>Sim</v>
      </c>
      <c r="I2583" s="8" t="str">
        <f>VLOOKUP(A2583,Planilha1!A:Y,24,FALSE)</f>
        <v>Não</v>
      </c>
      <c r="J2583" s="8" t="str">
        <f>VLOOKUP(A2583,Planilha1!A:Y,25,FALSE)</f>
        <v>Sim</v>
      </c>
    </row>
    <row r="2584" spans="1:10" ht="15.75">
      <c r="A2584" s="23">
        <v>251130</v>
      </c>
      <c r="B2584" s="20" t="s">
        <v>1745</v>
      </c>
      <c r="C2584" s="15" t="s">
        <v>14</v>
      </c>
      <c r="D2584" s="17">
        <v>41905</v>
      </c>
      <c r="E2584" s="8" t="str">
        <f>VLOOKUP(A2584,Planilha1!A:Y,20,FALSE)</f>
        <v>Não</v>
      </c>
      <c r="F2584" s="8" t="str">
        <f>VLOOKUP(A2584,Planilha1!A:Y,21,FALSE)</f>
        <v>Não</v>
      </c>
      <c r="G2584" s="8" t="str">
        <f>VLOOKUP(A2584,Planilha1!A:Y,22,FALSE)</f>
        <v>Não</v>
      </c>
      <c r="H2584" s="8" t="str">
        <f>VLOOKUP(A2584,Planilha1!A:Y,23,FALSE)</f>
        <v>Não</v>
      </c>
      <c r="I2584" s="8" t="str">
        <f>VLOOKUP(A2584,Planilha1!A:Y,24,FALSE)</f>
        <v>Não</v>
      </c>
      <c r="J2584" s="8" t="str">
        <f>VLOOKUP(A2584,Planilha1!A:Y,25,FALSE)</f>
        <v>Não</v>
      </c>
    </row>
    <row r="2585" spans="1:10">
      <c r="A2585" s="9">
        <v>251140</v>
      </c>
      <c r="B2585" s="16" t="s">
        <v>1746</v>
      </c>
      <c r="C2585" s="15" t="s">
        <v>14</v>
      </c>
      <c r="D2585" s="17">
        <v>41499</v>
      </c>
      <c r="E2585" s="8" t="str">
        <f>VLOOKUP(A2585,Planilha1!A:Y,20,FALSE)</f>
        <v>Sim</v>
      </c>
      <c r="F2585" s="8" t="str">
        <f>VLOOKUP(A2585,Planilha1!A:Y,21,FALSE)</f>
        <v>Sim</v>
      </c>
      <c r="G2585" s="8" t="str">
        <f>VLOOKUP(A2585,Planilha1!A:Y,22,FALSE)</f>
        <v>Sim</v>
      </c>
      <c r="H2585" s="8" t="str">
        <f>VLOOKUP(A2585,Planilha1!A:Y,23,FALSE)</f>
        <v>Sim</v>
      </c>
      <c r="I2585" s="8" t="str">
        <f>VLOOKUP(A2585,Planilha1!A:Y,24,FALSE)</f>
        <v>Sim</v>
      </c>
      <c r="J2585" s="8" t="str">
        <f>VLOOKUP(A2585,Planilha1!A:Y,25,FALSE)</f>
        <v>Sim</v>
      </c>
    </row>
    <row r="2586" spans="1:10">
      <c r="A2586" s="9">
        <v>251150</v>
      </c>
      <c r="B2586" s="16" t="s">
        <v>1747</v>
      </c>
      <c r="C2586" s="15" t="s">
        <v>14</v>
      </c>
      <c r="D2586" s="17">
        <v>41905</v>
      </c>
      <c r="E2586" s="8" t="str">
        <f>VLOOKUP(A2586,Planilha1!A:Y,20,FALSE)</f>
        <v>Não</v>
      </c>
      <c r="F2586" s="8" t="str">
        <f>VLOOKUP(A2586,Planilha1!A:Y,21,FALSE)</f>
        <v>Sim</v>
      </c>
      <c r="G2586" s="8" t="str">
        <f>VLOOKUP(A2586,Planilha1!A:Y,22,FALSE)</f>
        <v>Sim</v>
      </c>
      <c r="H2586" s="8" t="str">
        <f>VLOOKUP(A2586,Planilha1!A:Y,23,FALSE)</f>
        <v>Sim</v>
      </c>
      <c r="I2586" s="8" t="str">
        <f>VLOOKUP(A2586,Planilha1!A:Y,24,FALSE)</f>
        <v>Sim</v>
      </c>
      <c r="J2586" s="8" t="str">
        <f>VLOOKUP(A2586,Planilha1!A:Y,25,FALSE)</f>
        <v>Sim</v>
      </c>
    </row>
    <row r="2587" spans="1:10">
      <c r="A2587" s="9">
        <v>251160</v>
      </c>
      <c r="B2587" s="16" t="s">
        <v>1748</v>
      </c>
      <c r="C2587" s="15" t="s">
        <v>14</v>
      </c>
      <c r="D2587" s="17">
        <v>43445</v>
      </c>
      <c r="E2587" s="8" t="str">
        <f>VLOOKUP(A2587,Planilha1!A:Y,20,FALSE)</f>
        <v>Sim</v>
      </c>
      <c r="F2587" s="8" t="str">
        <f>VLOOKUP(A2587,Planilha1!A:Y,21,FALSE)</f>
        <v>Sim</v>
      </c>
      <c r="G2587" s="8" t="str">
        <f>VLOOKUP(A2587,Planilha1!A:Y,22,FALSE)</f>
        <v>Sim</v>
      </c>
      <c r="H2587" s="8" t="str">
        <f>VLOOKUP(A2587,Planilha1!A:Y,23,FALSE)</f>
        <v>Sim</v>
      </c>
      <c r="I2587" s="8" t="str">
        <f>VLOOKUP(A2587,Planilha1!A:Y,24,FALSE)</f>
        <v>Sim</v>
      </c>
      <c r="J2587" s="8" t="str">
        <f>VLOOKUP(A2587,Planilha1!A:Y,25,FALSE)</f>
        <v>Sim</v>
      </c>
    </row>
    <row r="2588" spans="1:10">
      <c r="A2588" s="9">
        <v>251170</v>
      </c>
      <c r="B2588" s="16" t="s">
        <v>1749</v>
      </c>
      <c r="C2588" s="15" t="s">
        <v>14</v>
      </c>
      <c r="D2588" s="17">
        <v>41905</v>
      </c>
      <c r="E2588" s="8" t="str">
        <f>VLOOKUP(A2588,Planilha1!A:Y,20,FALSE)</f>
        <v>Sim</v>
      </c>
      <c r="F2588" s="8" t="str">
        <f>VLOOKUP(A2588,Planilha1!A:Y,21,FALSE)</f>
        <v>Sim</v>
      </c>
      <c r="G2588" s="8" t="str">
        <f>VLOOKUP(A2588,Planilha1!A:Y,22,FALSE)</f>
        <v>Sim</v>
      </c>
      <c r="H2588" s="8" t="str">
        <f>VLOOKUP(A2588,Planilha1!A:Y,23,FALSE)</f>
        <v>Sim</v>
      </c>
      <c r="I2588" s="8" t="str">
        <f>VLOOKUP(A2588,Planilha1!A:Y,24,FALSE)</f>
        <v>Não</v>
      </c>
      <c r="J2588" s="8" t="str">
        <f>VLOOKUP(A2588,Planilha1!A:Y,25,FALSE)</f>
        <v>Sim</v>
      </c>
    </row>
    <row r="2589" spans="1:10">
      <c r="A2589" s="9">
        <v>251180</v>
      </c>
      <c r="B2589" s="16" t="s">
        <v>1750</v>
      </c>
      <c r="C2589" s="15" t="s">
        <v>14</v>
      </c>
      <c r="D2589" s="17">
        <v>41499</v>
      </c>
      <c r="E2589" s="8" t="str">
        <f>VLOOKUP(A2589,Planilha1!A:Y,20,FALSE)</f>
        <v>Sim</v>
      </c>
      <c r="F2589" s="8" t="str">
        <f>VLOOKUP(A2589,Planilha1!A:Y,21,FALSE)</f>
        <v>Sim</v>
      </c>
      <c r="G2589" s="8" t="str">
        <f>VLOOKUP(A2589,Planilha1!A:Y,22,FALSE)</f>
        <v>Sim</v>
      </c>
      <c r="H2589" s="8" t="str">
        <f>VLOOKUP(A2589,Planilha1!A:Y,23,FALSE)</f>
        <v>Sim</v>
      </c>
      <c r="I2589" s="8" t="str">
        <f>VLOOKUP(A2589,Planilha1!A:Y,24,FALSE)</f>
        <v>Sim</v>
      </c>
      <c r="J2589" s="8" t="str">
        <f>VLOOKUP(A2589,Planilha1!A:Y,25,FALSE)</f>
        <v>Sim</v>
      </c>
    </row>
    <row r="2590" spans="1:10">
      <c r="A2590" s="9">
        <v>251190</v>
      </c>
      <c r="B2590" s="16" t="s">
        <v>1751</v>
      </c>
      <c r="C2590" s="15" t="s">
        <v>14</v>
      </c>
      <c r="D2590" s="17">
        <v>41905</v>
      </c>
      <c r="E2590" s="8" t="str">
        <f>VLOOKUP(A2590,Planilha1!A:Y,20,FALSE)</f>
        <v>Não</v>
      </c>
      <c r="F2590" s="8" t="str">
        <f>VLOOKUP(A2590,Planilha1!A:Y,21,FALSE)</f>
        <v>Sim</v>
      </c>
      <c r="G2590" s="8" t="str">
        <f>VLOOKUP(A2590,Planilha1!A:Y,22,FALSE)</f>
        <v>Não</v>
      </c>
      <c r="H2590" s="8" t="str">
        <f>VLOOKUP(A2590,Planilha1!A:Y,23,FALSE)</f>
        <v>Sim</v>
      </c>
      <c r="I2590" s="8" t="str">
        <f>VLOOKUP(A2590,Planilha1!A:Y,24,FALSE)</f>
        <v>Não</v>
      </c>
      <c r="J2590" s="8" t="str">
        <f>VLOOKUP(A2590,Planilha1!A:Y,25,FALSE)</f>
        <v>Sim</v>
      </c>
    </row>
    <row r="2591" spans="1:10">
      <c r="A2591" s="9">
        <v>251200</v>
      </c>
      <c r="B2591" s="16" t="s">
        <v>1752</v>
      </c>
      <c r="C2591" s="15" t="s">
        <v>14</v>
      </c>
      <c r="D2591" s="17">
        <v>41136</v>
      </c>
      <c r="E2591" s="8" t="str">
        <f>VLOOKUP(A2591,Planilha1!A:Y,20,FALSE)</f>
        <v>Não</v>
      </c>
      <c r="F2591" s="8" t="str">
        <f>VLOOKUP(A2591,Planilha1!A:Y,21,FALSE)</f>
        <v>Sim</v>
      </c>
      <c r="G2591" s="8" t="str">
        <f>VLOOKUP(A2591,Planilha1!A:Y,22,FALSE)</f>
        <v>Não</v>
      </c>
      <c r="H2591" s="8" t="str">
        <f>VLOOKUP(A2591,Planilha1!A:Y,23,FALSE)</f>
        <v>Sim</v>
      </c>
      <c r="I2591" s="8" t="str">
        <f>VLOOKUP(A2591,Planilha1!A:Y,24,FALSE)</f>
        <v>Não</v>
      </c>
      <c r="J2591" s="8" t="str">
        <f>VLOOKUP(A2591,Planilha1!A:Y,25,FALSE)</f>
        <v>Sim</v>
      </c>
    </row>
    <row r="2592" spans="1:10">
      <c r="A2592" s="9">
        <v>251203</v>
      </c>
      <c r="B2592" s="16" t="s">
        <v>1753</v>
      </c>
      <c r="C2592" s="15" t="s">
        <v>14</v>
      </c>
      <c r="D2592" s="17">
        <v>43445</v>
      </c>
      <c r="E2592" s="8" t="str">
        <f>VLOOKUP(A2592,Planilha1!A:Y,20,FALSE)</f>
        <v>Sim</v>
      </c>
      <c r="F2592" s="8" t="str">
        <f>VLOOKUP(A2592,Planilha1!A:Y,21,FALSE)</f>
        <v>Sim</v>
      </c>
      <c r="G2592" s="8" t="str">
        <f>VLOOKUP(A2592,Planilha1!A:Y,22,FALSE)</f>
        <v>Sim</v>
      </c>
      <c r="H2592" s="8" t="str">
        <f>VLOOKUP(A2592,Planilha1!A:Y,23,FALSE)</f>
        <v>Sim</v>
      </c>
      <c r="I2592" s="8" t="str">
        <f>VLOOKUP(A2592,Planilha1!A:Y,24,FALSE)</f>
        <v>Sim</v>
      </c>
      <c r="J2592" s="8" t="str">
        <f>VLOOKUP(A2592,Planilha1!A:Y,25,FALSE)</f>
        <v>Sim</v>
      </c>
    </row>
    <row r="2593" spans="1:10">
      <c r="A2593" s="9">
        <v>251207</v>
      </c>
      <c r="B2593" s="16" t="s">
        <v>1754</v>
      </c>
      <c r="C2593" s="15" t="s">
        <v>14</v>
      </c>
      <c r="D2593" s="17">
        <v>41499</v>
      </c>
      <c r="E2593" s="8" t="str">
        <f>VLOOKUP(A2593,Planilha1!A:Y,20,FALSE)</f>
        <v>Não</v>
      </c>
      <c r="F2593" s="8" t="str">
        <f>VLOOKUP(A2593,Planilha1!A:Y,21,FALSE)</f>
        <v>Sim</v>
      </c>
      <c r="G2593" s="8" t="str">
        <f>VLOOKUP(A2593,Planilha1!A:Y,22,FALSE)</f>
        <v>Não</v>
      </c>
      <c r="H2593" s="8" t="str">
        <f>VLOOKUP(A2593,Planilha1!A:Y,23,FALSE)</f>
        <v>Sim</v>
      </c>
      <c r="I2593" s="8" t="str">
        <f>VLOOKUP(A2593,Planilha1!A:Y,24,FALSE)</f>
        <v>Não</v>
      </c>
      <c r="J2593" s="8" t="str">
        <f>VLOOKUP(A2593,Planilha1!A:Y,25,FALSE)</f>
        <v>Sim</v>
      </c>
    </row>
    <row r="2594" spans="1:10">
      <c r="A2594" s="9">
        <v>251210</v>
      </c>
      <c r="B2594" s="16" t="s">
        <v>1755</v>
      </c>
      <c r="C2594" s="15" t="s">
        <v>14</v>
      </c>
      <c r="D2594" s="17">
        <v>41136</v>
      </c>
      <c r="E2594" s="8" t="str">
        <f>VLOOKUP(A2594,Planilha1!A:Y,20,FALSE)</f>
        <v>Sim</v>
      </c>
      <c r="F2594" s="8" t="str">
        <f>VLOOKUP(A2594,Planilha1!A:Y,21,FALSE)</f>
        <v>Sim</v>
      </c>
      <c r="G2594" s="8" t="str">
        <f>VLOOKUP(A2594,Planilha1!A:Y,22,FALSE)</f>
        <v>Sim</v>
      </c>
      <c r="H2594" s="8" t="str">
        <f>VLOOKUP(A2594,Planilha1!A:Y,23,FALSE)</f>
        <v>Sim</v>
      </c>
      <c r="I2594" s="8" t="str">
        <f>VLOOKUP(A2594,Planilha1!A:Y,24,FALSE)</f>
        <v>Sim</v>
      </c>
      <c r="J2594" s="8" t="str">
        <f>VLOOKUP(A2594,Planilha1!A:Y,25,FALSE)</f>
        <v>Sim</v>
      </c>
    </row>
    <row r="2595" spans="1:10">
      <c r="A2595" s="9">
        <v>251220</v>
      </c>
      <c r="B2595" s="16" t="s">
        <v>1214</v>
      </c>
      <c r="C2595" s="15" t="s">
        <v>14</v>
      </c>
      <c r="D2595" s="17">
        <v>45574</v>
      </c>
      <c r="E2595" s="8" t="str">
        <f>VLOOKUP(A2595,Planilha1!A:Y,20,FALSE)</f>
        <v>Sim</v>
      </c>
      <c r="F2595" s="8" t="str">
        <f>VLOOKUP(A2595,Planilha1!A:Y,21,FALSE)</f>
        <v>Sim</v>
      </c>
      <c r="G2595" s="8" t="str">
        <f>VLOOKUP(A2595,Planilha1!A:Y,22,FALSE)</f>
        <v>Sim</v>
      </c>
      <c r="H2595" s="8" t="str">
        <f>VLOOKUP(A2595,Planilha1!A:Y,23,FALSE)</f>
        <v>Sim</v>
      </c>
      <c r="I2595" s="8" t="str">
        <f>VLOOKUP(A2595,Planilha1!A:Y,24,FALSE)</f>
        <v>Sim</v>
      </c>
      <c r="J2595" s="8" t="str">
        <f>VLOOKUP(A2595,Planilha1!A:Y,25,FALSE)</f>
        <v>Sim</v>
      </c>
    </row>
    <row r="2596" spans="1:10">
      <c r="A2596" s="9">
        <v>251230</v>
      </c>
      <c r="B2596" s="16" t="s">
        <v>1756</v>
      </c>
      <c r="C2596" s="15" t="s">
        <v>14</v>
      </c>
      <c r="D2596" s="17">
        <v>41499</v>
      </c>
      <c r="E2596" s="8" t="str">
        <f>VLOOKUP(A2596,Planilha1!A:Y,20,FALSE)</f>
        <v>Não</v>
      </c>
      <c r="F2596" s="8" t="str">
        <f>VLOOKUP(A2596,Planilha1!A:Y,21,FALSE)</f>
        <v>Sim</v>
      </c>
      <c r="G2596" s="8" t="str">
        <f>VLOOKUP(A2596,Planilha1!A:Y,22,FALSE)</f>
        <v>Sim</v>
      </c>
      <c r="H2596" s="8" t="str">
        <f>VLOOKUP(A2596,Planilha1!A:Y,23,FALSE)</f>
        <v>Sim</v>
      </c>
      <c r="I2596" s="8" t="str">
        <f>VLOOKUP(A2596,Planilha1!A:Y,24,FALSE)</f>
        <v>Sim</v>
      </c>
      <c r="J2596" s="8" t="str">
        <f>VLOOKUP(A2596,Planilha1!A:Y,25,FALSE)</f>
        <v>Sim</v>
      </c>
    </row>
    <row r="2597" spans="1:10">
      <c r="A2597" s="9">
        <v>251240</v>
      </c>
      <c r="B2597" s="16" t="s">
        <v>1757</v>
      </c>
      <c r="C2597" s="15" t="s">
        <v>14</v>
      </c>
      <c r="D2597" s="17">
        <v>41136</v>
      </c>
      <c r="E2597" s="8" t="str">
        <f>VLOOKUP(A2597,Planilha1!A:Y,20,FALSE)</f>
        <v>Não</v>
      </c>
      <c r="F2597" s="8" t="str">
        <f>VLOOKUP(A2597,Planilha1!A:Y,21,FALSE)</f>
        <v>Sim</v>
      </c>
      <c r="G2597" s="8" t="str">
        <f>VLOOKUP(A2597,Planilha1!A:Y,22,FALSE)</f>
        <v>Não</v>
      </c>
      <c r="H2597" s="8" t="str">
        <f>VLOOKUP(A2597,Planilha1!A:Y,23,FALSE)</f>
        <v>Sim</v>
      </c>
      <c r="I2597" s="8" t="str">
        <f>VLOOKUP(A2597,Planilha1!A:Y,24,FALSE)</f>
        <v>Não</v>
      </c>
      <c r="J2597" s="8" t="str">
        <f>VLOOKUP(A2597,Planilha1!A:Y,25,FALSE)</f>
        <v>Sim</v>
      </c>
    </row>
    <row r="2598" spans="1:10">
      <c r="A2598" s="9">
        <v>251250</v>
      </c>
      <c r="B2598" s="16" t="s">
        <v>251</v>
      </c>
      <c r="C2598" s="15" t="s">
        <v>14</v>
      </c>
      <c r="D2598" s="17">
        <v>41905</v>
      </c>
      <c r="E2598" s="8" t="str">
        <f>VLOOKUP(A2598,Planilha1!A:Y,20,FALSE)</f>
        <v>Sim</v>
      </c>
      <c r="F2598" s="8" t="str">
        <f>VLOOKUP(A2598,Planilha1!A:Y,21,FALSE)</f>
        <v>Sim</v>
      </c>
      <c r="G2598" s="8" t="str">
        <f>VLOOKUP(A2598,Planilha1!A:Y,22,FALSE)</f>
        <v>Sim</v>
      </c>
      <c r="H2598" s="8" t="str">
        <f>VLOOKUP(A2598,Planilha1!A:Y,23,FALSE)</f>
        <v>Sim</v>
      </c>
      <c r="I2598" s="8" t="str">
        <f>VLOOKUP(A2598,Planilha1!A:Y,24,FALSE)</f>
        <v>Sim</v>
      </c>
      <c r="J2598" s="8" t="str">
        <f>VLOOKUP(A2598,Planilha1!A:Y,25,FALSE)</f>
        <v>Sim</v>
      </c>
    </row>
    <row r="2599" spans="1:10">
      <c r="A2599" s="9">
        <v>251260</v>
      </c>
      <c r="B2599" s="16" t="s">
        <v>4478</v>
      </c>
      <c r="C2599" s="15" t="s">
        <v>14</v>
      </c>
      <c r="D2599" s="17">
        <v>41905</v>
      </c>
      <c r="E2599" s="8" t="str">
        <f>VLOOKUP(A2599,Planilha1!A:Y,20,FALSE)</f>
        <v>Sim</v>
      </c>
      <c r="F2599" s="8" t="str">
        <f>VLOOKUP(A2599,Planilha1!A:Y,21,FALSE)</f>
        <v>Sim</v>
      </c>
      <c r="G2599" s="8" t="str">
        <f>VLOOKUP(A2599,Planilha1!A:Y,22,FALSE)</f>
        <v>Não</v>
      </c>
      <c r="H2599" s="8" t="str">
        <f>VLOOKUP(A2599,Planilha1!A:Y,23,FALSE)</f>
        <v>Sim</v>
      </c>
      <c r="I2599" s="8" t="str">
        <f>VLOOKUP(A2599,Planilha1!A:Y,24,FALSE)</f>
        <v>Não</v>
      </c>
      <c r="J2599" s="8" t="str">
        <f>VLOOKUP(A2599,Planilha1!A:Y,25,FALSE)</f>
        <v>Sim</v>
      </c>
    </row>
    <row r="2600" spans="1:10">
      <c r="A2600" s="9">
        <v>251270</v>
      </c>
      <c r="B2600" s="16" t="s">
        <v>4011</v>
      </c>
      <c r="C2600" s="15" t="s">
        <v>14</v>
      </c>
      <c r="D2600" s="17">
        <v>45574</v>
      </c>
      <c r="E2600" s="8" t="str">
        <f>VLOOKUP(A2600,Planilha1!A:Y,20,FALSE)</f>
        <v>Sim</v>
      </c>
      <c r="F2600" s="8" t="str">
        <f>VLOOKUP(A2600,Planilha1!A:Y,21,FALSE)</f>
        <v>Sim</v>
      </c>
      <c r="G2600" s="8" t="str">
        <f>VLOOKUP(A2600,Planilha1!A:Y,22,FALSE)</f>
        <v>Sim</v>
      </c>
      <c r="H2600" s="8" t="str">
        <f>VLOOKUP(A2600,Planilha1!A:Y,23,FALSE)</f>
        <v>Sim</v>
      </c>
      <c r="I2600" s="8" t="str">
        <f>VLOOKUP(A2600,Planilha1!A:Y,24,FALSE)</f>
        <v>Sim</v>
      </c>
      <c r="J2600" s="8" t="str">
        <f>VLOOKUP(A2600,Planilha1!A:Y,25,FALSE)</f>
        <v>Sim</v>
      </c>
    </row>
    <row r="2601" spans="1:10">
      <c r="A2601" s="9">
        <v>251274</v>
      </c>
      <c r="B2601" s="18" t="s">
        <v>802</v>
      </c>
      <c r="C2601" s="15" t="s">
        <v>14</v>
      </c>
      <c r="D2601" s="17">
        <v>43084</v>
      </c>
      <c r="E2601" s="8" t="str">
        <f>VLOOKUP(A2601,Planilha1!A:Y,20,FALSE)</f>
        <v>Sim</v>
      </c>
      <c r="F2601" s="8" t="str">
        <f>VLOOKUP(A2601,Planilha1!A:Y,21,FALSE)</f>
        <v>Sim</v>
      </c>
      <c r="G2601" s="8" t="str">
        <f>VLOOKUP(A2601,Planilha1!A:Y,22,FALSE)</f>
        <v>Não</v>
      </c>
      <c r="H2601" s="8" t="str">
        <f>VLOOKUP(A2601,Planilha1!A:Y,23,FALSE)</f>
        <v>Sim</v>
      </c>
      <c r="I2601" s="8" t="str">
        <f>VLOOKUP(A2601,Planilha1!A:Y,24,FALSE)</f>
        <v>Não</v>
      </c>
      <c r="J2601" s="8" t="str">
        <f>VLOOKUP(A2601,Planilha1!A:Y,25,FALSE)</f>
        <v>Sim</v>
      </c>
    </row>
    <row r="2602" spans="1:10">
      <c r="A2602" s="9">
        <v>251275</v>
      </c>
      <c r="B2602" s="16" t="s">
        <v>1759</v>
      </c>
      <c r="C2602" s="15" t="s">
        <v>14</v>
      </c>
      <c r="D2602" s="17">
        <v>41905</v>
      </c>
      <c r="E2602" s="8" t="str">
        <f>VLOOKUP(A2602,Planilha1!A:Y,20,FALSE)</f>
        <v>Não</v>
      </c>
      <c r="F2602" s="8" t="str">
        <f>VLOOKUP(A2602,Planilha1!A:Y,21,FALSE)</f>
        <v>Sim</v>
      </c>
      <c r="G2602" s="8" t="str">
        <f>VLOOKUP(A2602,Planilha1!A:Y,22,FALSE)</f>
        <v>Não</v>
      </c>
      <c r="H2602" s="8" t="str">
        <f>VLOOKUP(A2602,Planilha1!A:Y,23,FALSE)</f>
        <v>Sim</v>
      </c>
      <c r="I2602" s="8" t="str">
        <f>VLOOKUP(A2602,Planilha1!A:Y,24,FALSE)</f>
        <v>Não</v>
      </c>
      <c r="J2602" s="8" t="str">
        <f>VLOOKUP(A2602,Planilha1!A:Y,25,FALSE)</f>
        <v>Sim</v>
      </c>
    </row>
    <row r="2603" spans="1:10" ht="15.75">
      <c r="A2603" s="23">
        <v>251276</v>
      </c>
      <c r="B2603" s="20" t="s">
        <v>1760</v>
      </c>
      <c r="C2603" s="15" t="s">
        <v>14</v>
      </c>
      <c r="D2603" s="17">
        <v>41905</v>
      </c>
      <c r="E2603" s="8" t="str">
        <f>VLOOKUP(A2603,Planilha1!A:Y,20,FALSE)</f>
        <v>Sim</v>
      </c>
      <c r="F2603" s="8" t="str">
        <f>VLOOKUP(A2603,Planilha1!A:Y,21,FALSE)</f>
        <v>Sim</v>
      </c>
      <c r="G2603" s="8" t="str">
        <f>VLOOKUP(A2603,Planilha1!A:Y,22,FALSE)</f>
        <v>Não</v>
      </c>
      <c r="H2603" s="8" t="str">
        <f>VLOOKUP(A2603,Planilha1!A:Y,23,FALSE)</f>
        <v>Sim</v>
      </c>
      <c r="I2603" s="8" t="str">
        <f>VLOOKUP(A2603,Planilha1!A:Y,24,FALSE)</f>
        <v>Não</v>
      </c>
      <c r="J2603" s="8" t="str">
        <f>VLOOKUP(A2603,Planilha1!A:Y,25,FALSE)</f>
        <v>Sim</v>
      </c>
    </row>
    <row r="2604" spans="1:10" ht="15.75">
      <c r="A2604" s="23">
        <v>251278</v>
      </c>
      <c r="B2604" s="20" t="s">
        <v>1761</v>
      </c>
      <c r="C2604" s="15" t="s">
        <v>14</v>
      </c>
      <c r="D2604" s="17">
        <v>41136</v>
      </c>
      <c r="E2604" s="8" t="str">
        <f>VLOOKUP(A2604,Planilha1!A:Y,20,FALSE)</f>
        <v>Sim</v>
      </c>
      <c r="F2604" s="8" t="str">
        <f>VLOOKUP(A2604,Planilha1!A:Y,21,FALSE)</f>
        <v>Sim</v>
      </c>
      <c r="G2604" s="8" t="str">
        <f>VLOOKUP(A2604,Planilha1!A:Y,22,FALSE)</f>
        <v>Sim</v>
      </c>
      <c r="H2604" s="8" t="str">
        <f>VLOOKUP(A2604,Planilha1!A:Y,23,FALSE)</f>
        <v>Sim</v>
      </c>
      <c r="I2604" s="8" t="str">
        <f>VLOOKUP(A2604,Planilha1!A:Y,24,FALSE)</f>
        <v>Sim</v>
      </c>
      <c r="J2604" s="8" t="str">
        <f>VLOOKUP(A2604,Planilha1!A:Y,25,FALSE)</f>
        <v>Sim</v>
      </c>
    </row>
    <row r="2605" spans="1:10">
      <c r="A2605" s="9">
        <v>251280</v>
      </c>
      <c r="B2605" s="16" t="s">
        <v>1762</v>
      </c>
      <c r="C2605" s="15" t="s">
        <v>14</v>
      </c>
      <c r="D2605" s="17">
        <v>43818</v>
      </c>
      <c r="E2605" s="8" t="str">
        <f>VLOOKUP(A2605,Planilha1!A:Y,20,FALSE)</f>
        <v>Sim</v>
      </c>
      <c r="F2605" s="8" t="str">
        <f>VLOOKUP(A2605,Planilha1!A:Y,21,FALSE)</f>
        <v>Sim</v>
      </c>
      <c r="G2605" s="8" t="str">
        <f>VLOOKUP(A2605,Planilha1!A:Y,22,FALSE)</f>
        <v>Sim</v>
      </c>
      <c r="H2605" s="8" t="str">
        <f>VLOOKUP(A2605,Planilha1!A:Y,23,FALSE)</f>
        <v>Sim</v>
      </c>
      <c r="I2605" s="8" t="str">
        <f>VLOOKUP(A2605,Planilha1!A:Y,24,FALSE)</f>
        <v>Não</v>
      </c>
      <c r="J2605" s="8" t="str">
        <f>VLOOKUP(A2605,Planilha1!A:Y,25,FALSE)</f>
        <v>Sim</v>
      </c>
    </row>
    <row r="2606" spans="1:10">
      <c r="A2606" s="9">
        <v>251290</v>
      </c>
      <c r="B2606" s="16" t="s">
        <v>1763</v>
      </c>
      <c r="C2606" s="15" t="s">
        <v>14</v>
      </c>
      <c r="D2606" s="17">
        <v>43818</v>
      </c>
      <c r="E2606" s="8" t="str">
        <f>VLOOKUP(A2606,Planilha1!A:Y,20,FALSE)</f>
        <v>Sim</v>
      </c>
      <c r="F2606" s="8" t="str">
        <f>VLOOKUP(A2606,Planilha1!A:Y,21,FALSE)</f>
        <v>Sim</v>
      </c>
      <c r="G2606" s="8" t="str">
        <f>VLOOKUP(A2606,Planilha1!A:Y,22,FALSE)</f>
        <v>Sim</v>
      </c>
      <c r="H2606" s="8" t="str">
        <f>VLOOKUP(A2606,Planilha1!A:Y,23,FALSE)</f>
        <v>Sim</v>
      </c>
      <c r="I2606" s="8" t="str">
        <f>VLOOKUP(A2606,Planilha1!A:Y,24,FALSE)</f>
        <v>Não</v>
      </c>
      <c r="J2606" s="8" t="str">
        <f>VLOOKUP(A2606,Planilha1!A:Y,25,FALSE)</f>
        <v>Sim</v>
      </c>
    </row>
    <row r="2607" spans="1:10">
      <c r="A2607" s="9">
        <v>251300</v>
      </c>
      <c r="B2607" s="16" t="s">
        <v>1764</v>
      </c>
      <c r="C2607" s="15" t="s">
        <v>14</v>
      </c>
      <c r="D2607" s="17">
        <v>43445</v>
      </c>
      <c r="E2607" s="8" t="str">
        <f>VLOOKUP(A2607,Planilha1!A:Y,20,FALSE)</f>
        <v>Sim</v>
      </c>
      <c r="F2607" s="8" t="str">
        <f>VLOOKUP(A2607,Planilha1!A:Y,21,FALSE)</f>
        <v>Sim</v>
      </c>
      <c r="G2607" s="8" t="str">
        <f>VLOOKUP(A2607,Planilha1!A:Y,22,FALSE)</f>
        <v>Sim</v>
      </c>
      <c r="H2607" s="8" t="str">
        <f>VLOOKUP(A2607,Planilha1!A:Y,23,FALSE)</f>
        <v>Sim</v>
      </c>
      <c r="I2607" s="8" t="str">
        <f>VLOOKUP(A2607,Planilha1!A:Y,24,FALSE)</f>
        <v>Sim</v>
      </c>
      <c r="J2607" s="8" t="str">
        <f>VLOOKUP(A2607,Planilha1!A:Y,25,FALSE)</f>
        <v>Sim</v>
      </c>
    </row>
    <row r="2608" spans="1:10">
      <c r="A2608" s="9">
        <v>251310</v>
      </c>
      <c r="B2608" s="16" t="s">
        <v>1765</v>
      </c>
      <c r="C2608" s="15" t="s">
        <v>14</v>
      </c>
      <c r="D2608" s="17">
        <v>41499</v>
      </c>
      <c r="E2608" s="8" t="str">
        <f>VLOOKUP(A2608,Planilha1!A:Y,20,FALSE)</f>
        <v>Sim</v>
      </c>
      <c r="F2608" s="8" t="str">
        <f>VLOOKUP(A2608,Planilha1!A:Y,21,FALSE)</f>
        <v>Sim</v>
      </c>
      <c r="G2608" s="8" t="str">
        <f>VLOOKUP(A2608,Planilha1!A:Y,22,FALSE)</f>
        <v>Sim</v>
      </c>
      <c r="H2608" s="8" t="str">
        <f>VLOOKUP(A2608,Planilha1!A:Y,23,FALSE)</f>
        <v>Sim</v>
      </c>
      <c r="I2608" s="8" t="str">
        <f>VLOOKUP(A2608,Planilha1!A:Y,24,FALSE)</f>
        <v>Sim</v>
      </c>
      <c r="J2608" s="8" t="str">
        <f>VLOOKUP(A2608,Planilha1!A:Y,25,FALSE)</f>
        <v>Sim</v>
      </c>
    </row>
    <row r="2609" spans="1:10">
      <c r="A2609" s="9">
        <v>251315</v>
      </c>
      <c r="B2609" s="18" t="s">
        <v>1766</v>
      </c>
      <c r="C2609" s="15" t="s">
        <v>14</v>
      </c>
      <c r="D2609" s="17">
        <v>41905</v>
      </c>
      <c r="E2609" s="8" t="str">
        <f>VLOOKUP(A2609,Planilha1!A:Y,20,FALSE)</f>
        <v>Não</v>
      </c>
      <c r="F2609" s="8" t="str">
        <f>VLOOKUP(A2609,Planilha1!A:Y,21,FALSE)</f>
        <v>Sim</v>
      </c>
      <c r="G2609" s="8" t="str">
        <f>VLOOKUP(A2609,Planilha1!A:Y,22,FALSE)</f>
        <v>Não</v>
      </c>
      <c r="H2609" s="8" t="str">
        <f>VLOOKUP(A2609,Planilha1!A:Y,23,FALSE)</f>
        <v>Sim</v>
      </c>
      <c r="I2609" s="8" t="str">
        <f>VLOOKUP(A2609,Planilha1!A:Y,24,FALSE)</f>
        <v>Sim</v>
      </c>
      <c r="J2609" s="8" t="str">
        <f>VLOOKUP(A2609,Planilha1!A:Y,25,FALSE)</f>
        <v>Sim</v>
      </c>
    </row>
    <row r="2610" spans="1:10">
      <c r="A2610" s="9">
        <v>251320</v>
      </c>
      <c r="B2610" s="16" t="s">
        <v>1824</v>
      </c>
      <c r="C2610" s="15" t="s">
        <v>14</v>
      </c>
      <c r="D2610" s="17">
        <v>45280</v>
      </c>
      <c r="E2610" s="8" t="str">
        <f>VLOOKUP(A2610,Planilha1!A:Y,20,FALSE)</f>
        <v>Sim</v>
      </c>
      <c r="F2610" s="8" t="str">
        <f>VLOOKUP(A2610,Planilha1!A:Y,21,FALSE)</f>
        <v>Sim</v>
      </c>
      <c r="G2610" s="8" t="str">
        <f>VLOOKUP(A2610,Planilha1!A:Y,22,FALSE)</f>
        <v>Não</v>
      </c>
      <c r="H2610" s="8" t="str">
        <f>VLOOKUP(A2610,Planilha1!A:Y,23,FALSE)</f>
        <v>Sim</v>
      </c>
      <c r="I2610" s="8" t="str">
        <f>VLOOKUP(A2610,Planilha1!A:Y,24,FALSE)</f>
        <v>Não</v>
      </c>
      <c r="J2610" s="8" t="str">
        <f>VLOOKUP(A2610,Planilha1!A:Y,25,FALSE)</f>
        <v>Sim</v>
      </c>
    </row>
    <row r="2611" spans="1:10">
      <c r="A2611" s="9">
        <v>251330</v>
      </c>
      <c r="B2611" s="16" t="s">
        <v>865</v>
      </c>
      <c r="C2611" s="15" t="s">
        <v>14</v>
      </c>
      <c r="D2611" s="17">
        <v>41136</v>
      </c>
      <c r="E2611" s="8" t="str">
        <f>VLOOKUP(A2611,Planilha1!A:Y,20,FALSE)</f>
        <v>Sim</v>
      </c>
      <c r="F2611" s="8" t="str">
        <f>VLOOKUP(A2611,Planilha1!A:Y,21,FALSE)</f>
        <v>Sim</v>
      </c>
      <c r="G2611" s="8" t="str">
        <f>VLOOKUP(A2611,Planilha1!A:Y,22,FALSE)</f>
        <v>Não</v>
      </c>
      <c r="H2611" s="8" t="str">
        <f>VLOOKUP(A2611,Planilha1!A:Y,23,FALSE)</f>
        <v>Sim</v>
      </c>
      <c r="I2611" s="8" t="str">
        <f>VLOOKUP(A2611,Planilha1!A:Y,24,FALSE)</f>
        <v>Não</v>
      </c>
      <c r="J2611" s="8" t="str">
        <f>VLOOKUP(A2611,Planilha1!A:Y,25,FALSE)</f>
        <v>Sim</v>
      </c>
    </row>
    <row r="2612" spans="1:10">
      <c r="A2612" s="9">
        <v>251335</v>
      </c>
      <c r="B2612" s="16" t="s">
        <v>268</v>
      </c>
      <c r="C2612" s="15" t="s">
        <v>14</v>
      </c>
      <c r="D2612" s="17">
        <v>43131</v>
      </c>
      <c r="E2612" s="8" t="str">
        <f>VLOOKUP(A2612,Planilha1!A:Y,20,FALSE)</f>
        <v>Sim</v>
      </c>
      <c r="F2612" s="8" t="str">
        <f>VLOOKUP(A2612,Planilha1!A:Y,21,FALSE)</f>
        <v>Sim</v>
      </c>
      <c r="G2612" s="8" t="str">
        <f>VLOOKUP(A2612,Planilha1!A:Y,22,FALSE)</f>
        <v>Não</v>
      </c>
      <c r="H2612" s="8" t="str">
        <f>VLOOKUP(A2612,Planilha1!A:Y,23,FALSE)</f>
        <v>Sim</v>
      </c>
      <c r="I2612" s="8" t="str">
        <f>VLOOKUP(A2612,Planilha1!A:Y,24,FALSE)</f>
        <v>Sim</v>
      </c>
      <c r="J2612" s="8" t="str">
        <f>VLOOKUP(A2612,Planilha1!A:Y,25,FALSE)</f>
        <v>Sim</v>
      </c>
    </row>
    <row r="2613" spans="1:10" ht="15.75">
      <c r="A2613" s="23">
        <v>251340</v>
      </c>
      <c r="B2613" s="20" t="s">
        <v>269</v>
      </c>
      <c r="C2613" s="15" t="s">
        <v>14</v>
      </c>
      <c r="D2613" s="17">
        <v>41136</v>
      </c>
      <c r="E2613" s="8" t="str">
        <f>VLOOKUP(A2613,Planilha1!A:Y,20,FALSE)</f>
        <v>Sim</v>
      </c>
      <c r="F2613" s="8" t="str">
        <f>VLOOKUP(A2613,Planilha1!A:Y,21,FALSE)</f>
        <v>Sim</v>
      </c>
      <c r="G2613" s="8" t="str">
        <f>VLOOKUP(A2613,Planilha1!A:Y,22,FALSE)</f>
        <v>Sim</v>
      </c>
      <c r="H2613" s="8" t="str">
        <f>VLOOKUP(A2613,Planilha1!A:Y,23,FALSE)</f>
        <v>Sim</v>
      </c>
      <c r="I2613" s="8" t="str">
        <f>VLOOKUP(A2613,Planilha1!A:Y,24,FALSE)</f>
        <v>Sim</v>
      </c>
      <c r="J2613" s="8" t="str">
        <f>VLOOKUP(A2613,Planilha1!A:Y,25,FALSE)</f>
        <v>Sim</v>
      </c>
    </row>
    <row r="2614" spans="1:10">
      <c r="A2614" s="9">
        <v>251370</v>
      </c>
      <c r="B2614" s="16" t="s">
        <v>867</v>
      </c>
      <c r="C2614" s="15" t="s">
        <v>14</v>
      </c>
      <c r="D2614" s="17">
        <v>43131</v>
      </c>
      <c r="E2614" s="8" t="str">
        <f>VLOOKUP(A2614,Planilha1!A:Y,20,FALSE)</f>
        <v>Sim</v>
      </c>
      <c r="F2614" s="8" t="str">
        <f>VLOOKUP(A2614,Planilha1!A:Y,21,FALSE)</f>
        <v>Sim</v>
      </c>
      <c r="G2614" s="8" t="str">
        <f>VLOOKUP(A2614,Planilha1!A:Y,22,FALSE)</f>
        <v>Sim</v>
      </c>
      <c r="H2614" s="8" t="str">
        <f>VLOOKUP(A2614,Planilha1!A:Y,23,FALSE)</f>
        <v>Sim</v>
      </c>
      <c r="I2614" s="8" t="str">
        <f>VLOOKUP(A2614,Planilha1!A:Y,24,FALSE)</f>
        <v>Não</v>
      </c>
      <c r="J2614" s="8" t="str">
        <f>VLOOKUP(A2614,Planilha1!A:Y,25,FALSE)</f>
        <v>Sim</v>
      </c>
    </row>
    <row r="2615" spans="1:10">
      <c r="A2615" s="9">
        <v>251380</v>
      </c>
      <c r="B2615" s="16" t="s">
        <v>272</v>
      </c>
      <c r="C2615" s="15" t="s">
        <v>14</v>
      </c>
      <c r="D2615" s="17">
        <v>45574</v>
      </c>
      <c r="E2615" s="8" t="str">
        <f>VLOOKUP(A2615,Planilha1!A:Y,20,FALSE)</f>
        <v>Sim</v>
      </c>
      <c r="F2615" s="8" t="str">
        <f>VLOOKUP(A2615,Planilha1!A:Y,21,FALSE)</f>
        <v>Sim</v>
      </c>
      <c r="G2615" s="8" t="str">
        <f>VLOOKUP(A2615,Planilha1!A:Y,22,FALSE)</f>
        <v>Sim</v>
      </c>
      <c r="H2615" s="8" t="str">
        <f>VLOOKUP(A2615,Planilha1!A:Y,23,FALSE)</f>
        <v>Sim</v>
      </c>
      <c r="I2615" s="8" t="str">
        <f>VLOOKUP(A2615,Planilha1!A:Y,24,FALSE)</f>
        <v>Sim</v>
      </c>
      <c r="J2615" s="8" t="str">
        <f>VLOOKUP(A2615,Planilha1!A:Y,25,FALSE)</f>
        <v>Sim</v>
      </c>
    </row>
    <row r="2616" spans="1:10">
      <c r="A2616" s="9">
        <v>251350</v>
      </c>
      <c r="B2616" s="16" t="s">
        <v>1767</v>
      </c>
      <c r="C2616" s="15" t="s">
        <v>14</v>
      </c>
      <c r="D2616" s="17">
        <v>41905</v>
      </c>
      <c r="E2616" s="8" t="str">
        <f>VLOOKUP(A2616,Planilha1!A:Y,20,FALSE)</f>
        <v>Sim</v>
      </c>
      <c r="F2616" s="8" t="str">
        <f>VLOOKUP(A2616,Planilha1!A:Y,21,FALSE)</f>
        <v>Sim</v>
      </c>
      <c r="G2616" s="8" t="str">
        <f>VLOOKUP(A2616,Planilha1!A:Y,22,FALSE)</f>
        <v>Sim</v>
      </c>
      <c r="H2616" s="8" t="str">
        <f>VLOOKUP(A2616,Planilha1!A:Y,23,FALSE)</f>
        <v>Sim</v>
      </c>
      <c r="I2616" s="8" t="str">
        <f>VLOOKUP(A2616,Planilha1!A:Y,24,FALSE)</f>
        <v>Não</v>
      </c>
      <c r="J2616" s="8" t="str">
        <f>VLOOKUP(A2616,Planilha1!A:Y,25,FALSE)</f>
        <v>Sim</v>
      </c>
    </row>
    <row r="2617" spans="1:10">
      <c r="A2617" s="9">
        <v>251360</v>
      </c>
      <c r="B2617" s="18" t="s">
        <v>1768</v>
      </c>
      <c r="C2617" s="15" t="s">
        <v>14</v>
      </c>
      <c r="D2617" s="17">
        <v>41136</v>
      </c>
      <c r="E2617" s="8" t="str">
        <f>VLOOKUP(A2617,Planilha1!A:Y,20,FALSE)</f>
        <v>Não</v>
      </c>
      <c r="F2617" s="8" t="str">
        <f>VLOOKUP(A2617,Planilha1!A:Y,21,FALSE)</f>
        <v>Sim</v>
      </c>
      <c r="G2617" s="8" t="str">
        <f>VLOOKUP(A2617,Planilha1!A:Y,22,FALSE)</f>
        <v>Não</v>
      </c>
      <c r="H2617" s="8" t="str">
        <f>VLOOKUP(A2617,Planilha1!A:Y,23,FALSE)</f>
        <v>Sim</v>
      </c>
      <c r="I2617" s="8" t="str">
        <f>VLOOKUP(A2617,Planilha1!A:Y,24,FALSE)</f>
        <v>Sim</v>
      </c>
      <c r="J2617" s="8" t="str">
        <f>VLOOKUP(A2617,Planilha1!A:Y,25,FALSE)</f>
        <v>Sim</v>
      </c>
    </row>
    <row r="2618" spans="1:10" ht="15.75">
      <c r="A2618" s="19">
        <v>251365</v>
      </c>
      <c r="B2618" s="20" t="s">
        <v>4479</v>
      </c>
      <c r="C2618" s="15" t="s">
        <v>14</v>
      </c>
      <c r="D2618" s="17">
        <v>41499</v>
      </c>
      <c r="E2618" s="8" t="str">
        <f>VLOOKUP(A2618,Planilha1!A:Y,20,FALSE)</f>
        <v>Sim</v>
      </c>
      <c r="F2618" s="8" t="str">
        <f>VLOOKUP(A2618,Planilha1!A:Y,21,FALSE)</f>
        <v>Sim</v>
      </c>
      <c r="G2618" s="8" t="str">
        <f>VLOOKUP(A2618,Planilha1!A:Y,22,FALSE)</f>
        <v>Sim</v>
      </c>
      <c r="H2618" s="8" t="str">
        <f>VLOOKUP(A2618,Planilha1!A:Y,23,FALSE)</f>
        <v>Sim</v>
      </c>
      <c r="I2618" s="8" t="str">
        <f>VLOOKUP(A2618,Planilha1!A:Y,24,FALSE)</f>
        <v>Sim</v>
      </c>
      <c r="J2618" s="8" t="str">
        <f>VLOOKUP(A2618,Planilha1!A:Y,25,FALSE)</f>
        <v>Sim</v>
      </c>
    </row>
    <row r="2619" spans="1:10">
      <c r="A2619" s="9">
        <v>251385</v>
      </c>
      <c r="B2619" s="18" t="s">
        <v>1769</v>
      </c>
      <c r="C2619" s="15" t="s">
        <v>14</v>
      </c>
      <c r="D2619" s="17">
        <v>41905</v>
      </c>
      <c r="E2619" s="8" t="str">
        <f>VLOOKUP(A2619,Planilha1!A:Y,20,FALSE)</f>
        <v>Sim</v>
      </c>
      <c r="F2619" s="8" t="str">
        <f>VLOOKUP(A2619,Planilha1!A:Y,21,FALSE)</f>
        <v>Sim</v>
      </c>
      <c r="G2619" s="8" t="str">
        <f>VLOOKUP(A2619,Planilha1!A:Y,22,FALSE)</f>
        <v>Sim</v>
      </c>
      <c r="H2619" s="8" t="str">
        <f>VLOOKUP(A2619,Planilha1!A:Y,23,FALSE)</f>
        <v>Sim</v>
      </c>
      <c r="I2619" s="8" t="str">
        <f>VLOOKUP(A2619,Planilha1!A:Y,24,FALSE)</f>
        <v>Não</v>
      </c>
      <c r="J2619" s="8" t="str">
        <f>VLOOKUP(A2619,Planilha1!A:Y,25,FALSE)</f>
        <v>Sim</v>
      </c>
    </row>
    <row r="2620" spans="1:10">
      <c r="A2620" s="9">
        <v>251392</v>
      </c>
      <c r="B2620" s="16" t="s">
        <v>1770</v>
      </c>
      <c r="C2620" s="15" t="s">
        <v>14</v>
      </c>
      <c r="D2620" s="17">
        <v>41905</v>
      </c>
      <c r="E2620" s="8" t="str">
        <f>VLOOKUP(A2620,Planilha1!A:Y,20,FALSE)</f>
        <v>Sim</v>
      </c>
      <c r="F2620" s="8" t="str">
        <f>VLOOKUP(A2620,Planilha1!A:Y,21,FALSE)</f>
        <v>Sim</v>
      </c>
      <c r="G2620" s="8" t="str">
        <f>VLOOKUP(A2620,Planilha1!A:Y,22,FALSE)</f>
        <v>Sim</v>
      </c>
      <c r="H2620" s="8" t="str">
        <f>VLOOKUP(A2620,Planilha1!A:Y,23,FALSE)</f>
        <v>Sim</v>
      </c>
      <c r="I2620" s="8" t="str">
        <f>VLOOKUP(A2620,Planilha1!A:Y,24,FALSE)</f>
        <v>Sim</v>
      </c>
      <c r="J2620" s="8" t="str">
        <f>VLOOKUP(A2620,Planilha1!A:Y,25,FALSE)</f>
        <v>Sim</v>
      </c>
    </row>
    <row r="2621" spans="1:10">
      <c r="A2621" s="9">
        <v>251390</v>
      </c>
      <c r="B2621" s="18" t="s">
        <v>869</v>
      </c>
      <c r="C2621" s="15" t="s">
        <v>14</v>
      </c>
      <c r="D2621" s="17">
        <v>41136</v>
      </c>
      <c r="E2621" s="8" t="str">
        <f>VLOOKUP(A2621,Planilha1!A:Y,20,FALSE)</f>
        <v>Sim</v>
      </c>
      <c r="F2621" s="8" t="str">
        <f>VLOOKUP(A2621,Planilha1!A:Y,21,FALSE)</f>
        <v>Sim</v>
      </c>
      <c r="G2621" s="8" t="str">
        <f>VLOOKUP(A2621,Planilha1!A:Y,22,FALSE)</f>
        <v>Sim</v>
      </c>
      <c r="H2621" s="8" t="str">
        <f>VLOOKUP(A2621,Planilha1!A:Y,23,FALSE)</f>
        <v>Sim</v>
      </c>
      <c r="I2621" s="8" t="str">
        <f>VLOOKUP(A2621,Planilha1!A:Y,24,FALSE)</f>
        <v>Sim</v>
      </c>
      <c r="J2621" s="8" t="str">
        <f>VLOOKUP(A2621,Planilha1!A:Y,25,FALSE)</f>
        <v>Sim</v>
      </c>
    </row>
    <row r="2622" spans="1:10">
      <c r="A2622" s="9">
        <v>251394</v>
      </c>
      <c r="B2622" s="18" t="s">
        <v>1825</v>
      </c>
      <c r="C2622" s="15" t="s">
        <v>14</v>
      </c>
      <c r="D2622" s="17">
        <v>45280</v>
      </c>
      <c r="E2622" s="8" t="str">
        <f>VLOOKUP(A2622,Planilha1!A:Y,20,FALSE)</f>
        <v>Sim</v>
      </c>
      <c r="F2622" s="8" t="str">
        <f>VLOOKUP(A2622,Planilha1!A:Y,21,FALSE)</f>
        <v>Sim</v>
      </c>
      <c r="G2622" s="8" t="str">
        <f>VLOOKUP(A2622,Planilha1!A:Y,22,FALSE)</f>
        <v>Sim</v>
      </c>
      <c r="H2622" s="8" t="str">
        <f>VLOOKUP(A2622,Planilha1!A:Y,23,FALSE)</f>
        <v>Sim</v>
      </c>
      <c r="I2622" s="8" t="str">
        <f>VLOOKUP(A2622,Planilha1!A:Y,24,FALSE)</f>
        <v>Sim</v>
      </c>
      <c r="J2622" s="8" t="str">
        <f>VLOOKUP(A2622,Planilha1!A:Y,25,FALSE)</f>
        <v>Sim</v>
      </c>
    </row>
    <row r="2623" spans="1:10">
      <c r="A2623" s="9">
        <v>251396</v>
      </c>
      <c r="B2623" s="18" t="s">
        <v>4480</v>
      </c>
      <c r="C2623" s="15" t="s">
        <v>14</v>
      </c>
      <c r="D2623" s="17">
        <v>41905</v>
      </c>
      <c r="E2623" s="8" t="str">
        <f>VLOOKUP(A2623,Planilha1!A:Y,20,FALSE)</f>
        <v>Sim</v>
      </c>
      <c r="F2623" s="8" t="str">
        <f>VLOOKUP(A2623,Planilha1!A:Y,21,FALSE)</f>
        <v>Sim</v>
      </c>
      <c r="G2623" s="8" t="str">
        <f>VLOOKUP(A2623,Planilha1!A:Y,22,FALSE)</f>
        <v>Sim</v>
      </c>
      <c r="H2623" s="8" t="str">
        <f>VLOOKUP(A2623,Planilha1!A:Y,23,FALSE)</f>
        <v>Sim</v>
      </c>
      <c r="I2623" s="8" t="str">
        <f>VLOOKUP(A2623,Planilha1!A:Y,24,FALSE)</f>
        <v>Sim</v>
      </c>
      <c r="J2623" s="8" t="str">
        <f>VLOOKUP(A2623,Planilha1!A:Y,25,FALSE)</f>
        <v>Sim</v>
      </c>
    </row>
    <row r="2624" spans="1:10">
      <c r="A2624" s="9">
        <v>251398</v>
      </c>
      <c r="B2624" s="18" t="s">
        <v>1263</v>
      </c>
      <c r="C2624" s="15" t="s">
        <v>14</v>
      </c>
      <c r="D2624" s="17">
        <v>41905</v>
      </c>
      <c r="E2624" s="8" t="str">
        <f>VLOOKUP(A2624,Planilha1!A:Y,20,FALSE)</f>
        <v>Sim</v>
      </c>
      <c r="F2624" s="8" t="str">
        <f>VLOOKUP(A2624,Planilha1!A:Y,21,FALSE)</f>
        <v>Sim</v>
      </c>
      <c r="G2624" s="8" t="str">
        <f>VLOOKUP(A2624,Planilha1!A:Y,22,FALSE)</f>
        <v>Sim</v>
      </c>
      <c r="H2624" s="8" t="str">
        <f>VLOOKUP(A2624,Planilha1!A:Y,23,FALSE)</f>
        <v>Sim</v>
      </c>
      <c r="I2624" s="8" t="str">
        <f>VLOOKUP(A2624,Planilha1!A:Y,24,FALSE)</f>
        <v>Sim</v>
      </c>
      <c r="J2624" s="8" t="str">
        <f>VLOOKUP(A2624,Planilha1!A:Y,25,FALSE)</f>
        <v>Sim</v>
      </c>
    </row>
    <row r="2625" spans="1:10">
      <c r="A2625" s="9">
        <v>251400</v>
      </c>
      <c r="B2625" s="18" t="s">
        <v>4012</v>
      </c>
      <c r="C2625" s="15" t="s">
        <v>14</v>
      </c>
      <c r="D2625" s="17">
        <v>45574</v>
      </c>
      <c r="E2625" s="8" t="str">
        <f>VLOOKUP(A2625,Planilha1!A:Y,20,FALSE)</f>
        <v>Sim</v>
      </c>
      <c r="F2625" s="8" t="str">
        <f>VLOOKUP(A2625,Planilha1!A:Y,21,FALSE)</f>
        <v>Sim</v>
      </c>
      <c r="G2625" s="8" t="str">
        <f>VLOOKUP(A2625,Planilha1!A:Y,22,FALSE)</f>
        <v>Sim</v>
      </c>
      <c r="H2625" s="8" t="str">
        <f>VLOOKUP(A2625,Planilha1!A:Y,23,FALSE)</f>
        <v>Sim</v>
      </c>
      <c r="I2625" s="8" t="str">
        <f>VLOOKUP(A2625,Planilha1!A:Y,24,FALSE)</f>
        <v>Sim</v>
      </c>
      <c r="J2625" s="8" t="str">
        <f>VLOOKUP(A2625,Planilha1!A:Y,25,FALSE)</f>
        <v>Sim</v>
      </c>
    </row>
    <row r="2626" spans="1:10">
      <c r="A2626" s="9">
        <v>250070</v>
      </c>
      <c r="B2626" s="18" t="s">
        <v>1771</v>
      </c>
      <c r="C2626" s="15" t="s">
        <v>14</v>
      </c>
      <c r="D2626" s="17">
        <v>41136</v>
      </c>
      <c r="E2626" s="8" t="str">
        <f>VLOOKUP(A2626,Planilha1!A:Y,20,FALSE)</f>
        <v>Não</v>
      </c>
      <c r="F2626" s="8" t="str">
        <f>VLOOKUP(A2626,Planilha1!A:Y,21,FALSE)</f>
        <v>Sim</v>
      </c>
      <c r="G2626" s="8" t="str">
        <f>VLOOKUP(A2626,Planilha1!A:Y,22,FALSE)</f>
        <v>Não</v>
      </c>
      <c r="H2626" s="8" t="str">
        <f>VLOOKUP(A2626,Planilha1!A:Y,23,FALSE)</f>
        <v>Sim</v>
      </c>
      <c r="I2626" s="8" t="str">
        <f>VLOOKUP(A2626,Planilha1!A:Y,24,FALSE)</f>
        <v>Não</v>
      </c>
      <c r="J2626" s="8" t="str">
        <f>VLOOKUP(A2626,Planilha1!A:Y,25,FALSE)</f>
        <v>Sim</v>
      </c>
    </row>
    <row r="2627" spans="1:10">
      <c r="A2627" s="9">
        <v>251410</v>
      </c>
      <c r="B2627" s="18" t="s">
        <v>1772</v>
      </c>
      <c r="C2627" s="15" t="s">
        <v>14</v>
      </c>
      <c r="D2627" s="17">
        <v>41905</v>
      </c>
      <c r="E2627" s="8" t="str">
        <f>VLOOKUP(A2627,Planilha1!A:Y,20,FALSE)</f>
        <v>Sim</v>
      </c>
      <c r="F2627" s="8" t="str">
        <f>VLOOKUP(A2627,Planilha1!A:Y,21,FALSE)</f>
        <v>Sim</v>
      </c>
      <c r="G2627" s="8" t="str">
        <f>VLOOKUP(A2627,Planilha1!A:Y,22,FALSE)</f>
        <v>Sim</v>
      </c>
      <c r="H2627" s="8" t="str">
        <f>VLOOKUP(A2627,Planilha1!A:Y,23,FALSE)</f>
        <v>Sim</v>
      </c>
      <c r="I2627" s="8" t="str">
        <f>VLOOKUP(A2627,Planilha1!A:Y,24,FALSE)</f>
        <v>Sim</v>
      </c>
      <c r="J2627" s="8" t="str">
        <f>VLOOKUP(A2627,Planilha1!A:Y,25,FALSE)</f>
        <v>Sim</v>
      </c>
    </row>
    <row r="2628" spans="1:10" ht="15.75">
      <c r="A2628" s="19">
        <v>251420</v>
      </c>
      <c r="B2628" s="24" t="s">
        <v>1773</v>
      </c>
      <c r="C2628" s="15" t="s">
        <v>14</v>
      </c>
      <c r="D2628" s="17">
        <v>41499</v>
      </c>
      <c r="E2628" s="8" t="str">
        <f>VLOOKUP(A2628,Planilha1!A:Y,20,FALSE)</f>
        <v>Sim</v>
      </c>
      <c r="F2628" s="8" t="str">
        <f>VLOOKUP(A2628,Planilha1!A:Y,21,FALSE)</f>
        <v>Sim</v>
      </c>
      <c r="G2628" s="8" t="str">
        <f>VLOOKUP(A2628,Planilha1!A:Y,22,FALSE)</f>
        <v>Sim</v>
      </c>
      <c r="H2628" s="8" t="str">
        <f>VLOOKUP(A2628,Planilha1!A:Y,23,FALSE)</f>
        <v>Sim</v>
      </c>
      <c r="I2628" s="8" t="str">
        <f>VLOOKUP(A2628,Planilha1!A:Y,24,FALSE)</f>
        <v>Sim</v>
      </c>
      <c r="J2628" s="8" t="str">
        <f>VLOOKUP(A2628,Planilha1!A:Y,25,FALSE)</f>
        <v>Sim</v>
      </c>
    </row>
    <row r="2629" spans="1:10">
      <c r="A2629" s="9">
        <v>251430</v>
      </c>
      <c r="B2629" s="16" t="s">
        <v>1774</v>
      </c>
      <c r="C2629" s="15" t="s">
        <v>14</v>
      </c>
      <c r="D2629" s="17">
        <v>41136</v>
      </c>
      <c r="E2629" s="8" t="str">
        <f>VLOOKUP(A2629,Planilha1!A:Y,20,FALSE)</f>
        <v>Não</v>
      </c>
      <c r="F2629" s="8" t="str">
        <f>VLOOKUP(A2629,Planilha1!A:Y,21,FALSE)</f>
        <v>Sim</v>
      </c>
      <c r="G2629" s="8" t="str">
        <f>VLOOKUP(A2629,Planilha1!A:Y,22,FALSE)</f>
        <v>Não</v>
      </c>
      <c r="H2629" s="8" t="str">
        <f>VLOOKUP(A2629,Planilha1!A:Y,23,FALSE)</f>
        <v>Sim</v>
      </c>
      <c r="I2629" s="8" t="str">
        <f>VLOOKUP(A2629,Planilha1!A:Y,24,FALSE)</f>
        <v>Não</v>
      </c>
      <c r="J2629" s="8" t="str">
        <f>VLOOKUP(A2629,Planilha1!A:Y,25,FALSE)</f>
        <v>Sim</v>
      </c>
    </row>
    <row r="2630" spans="1:10">
      <c r="A2630" s="9">
        <v>251440</v>
      </c>
      <c r="B2630" s="16" t="s">
        <v>1775</v>
      </c>
      <c r="C2630" s="15" t="s">
        <v>14</v>
      </c>
      <c r="D2630" s="17">
        <v>41136</v>
      </c>
      <c r="E2630" s="8" t="str">
        <f>VLOOKUP(A2630,Planilha1!A:Y,20,FALSE)</f>
        <v>Sim</v>
      </c>
      <c r="F2630" s="8" t="str">
        <f>VLOOKUP(A2630,Planilha1!A:Y,21,FALSE)</f>
        <v>Sim</v>
      </c>
      <c r="G2630" s="8" t="str">
        <f>VLOOKUP(A2630,Planilha1!A:Y,22,FALSE)</f>
        <v>Sim</v>
      </c>
      <c r="H2630" s="8" t="str">
        <f>VLOOKUP(A2630,Planilha1!A:Y,23,FALSE)</f>
        <v>Sim</v>
      </c>
      <c r="I2630" s="8" t="str">
        <f>VLOOKUP(A2630,Planilha1!A:Y,24,FALSE)</f>
        <v>Sim</v>
      </c>
      <c r="J2630" s="8" t="str">
        <f>VLOOKUP(A2630,Planilha1!A:Y,25,FALSE)</f>
        <v>Sim</v>
      </c>
    </row>
    <row r="2631" spans="1:10">
      <c r="A2631" s="9">
        <v>251450</v>
      </c>
      <c r="B2631" s="16" t="s">
        <v>1826</v>
      </c>
      <c r="C2631" s="15" t="s">
        <v>14</v>
      </c>
      <c r="D2631" s="17">
        <v>45280</v>
      </c>
      <c r="E2631" s="8" t="str">
        <f>VLOOKUP(A2631,Planilha1!A:Y,20,FALSE)</f>
        <v>Sim</v>
      </c>
      <c r="F2631" s="8" t="str">
        <f>VLOOKUP(A2631,Planilha1!A:Y,21,FALSE)</f>
        <v>Sim</v>
      </c>
      <c r="G2631" s="8" t="str">
        <f>VLOOKUP(A2631,Planilha1!A:Y,22,FALSE)</f>
        <v>Sim</v>
      </c>
      <c r="H2631" s="8" t="str">
        <f>VLOOKUP(A2631,Planilha1!A:Y,23,FALSE)</f>
        <v>Sim</v>
      </c>
      <c r="I2631" s="8" t="str">
        <f>VLOOKUP(A2631,Planilha1!A:Y,24,FALSE)</f>
        <v>Sim</v>
      </c>
      <c r="J2631" s="8" t="str">
        <f>VLOOKUP(A2631,Planilha1!A:Y,25,FALSE)</f>
        <v>Sim</v>
      </c>
    </row>
    <row r="2632" spans="1:10">
      <c r="A2632" s="9">
        <v>251455</v>
      </c>
      <c r="B2632" s="16" t="s">
        <v>1776</v>
      </c>
      <c r="C2632" s="15" t="s">
        <v>14</v>
      </c>
      <c r="D2632" s="17">
        <v>41905</v>
      </c>
      <c r="E2632" s="8" t="str">
        <f>VLOOKUP(A2632,Planilha1!A:Y,20,FALSE)</f>
        <v>Sim</v>
      </c>
      <c r="F2632" s="8" t="str">
        <f>VLOOKUP(A2632,Planilha1!A:Y,21,FALSE)</f>
        <v>Sim</v>
      </c>
      <c r="G2632" s="8" t="str">
        <f>VLOOKUP(A2632,Planilha1!A:Y,22,FALSE)</f>
        <v>Sim</v>
      </c>
      <c r="H2632" s="8" t="str">
        <f>VLOOKUP(A2632,Planilha1!A:Y,23,FALSE)</f>
        <v>Sim</v>
      </c>
      <c r="I2632" s="8" t="str">
        <f>VLOOKUP(A2632,Planilha1!A:Y,24,FALSE)</f>
        <v>Sim</v>
      </c>
      <c r="J2632" s="8" t="str">
        <f>VLOOKUP(A2632,Planilha1!A:Y,25,FALSE)</f>
        <v>Sim</v>
      </c>
    </row>
    <row r="2633" spans="1:10">
      <c r="A2633" s="9">
        <v>251460</v>
      </c>
      <c r="B2633" s="16" t="s">
        <v>1777</v>
      </c>
      <c r="C2633" s="15" t="s">
        <v>14</v>
      </c>
      <c r="D2633" s="17">
        <v>43818</v>
      </c>
      <c r="E2633" s="8" t="str">
        <f>VLOOKUP(A2633,Planilha1!A:Y,20,FALSE)</f>
        <v>Sim</v>
      </c>
      <c r="F2633" s="8" t="str">
        <f>VLOOKUP(A2633,Planilha1!A:Y,21,FALSE)</f>
        <v>Sim</v>
      </c>
      <c r="G2633" s="8" t="str">
        <f>VLOOKUP(A2633,Planilha1!A:Y,22,FALSE)</f>
        <v>Não</v>
      </c>
      <c r="H2633" s="8" t="str">
        <f>VLOOKUP(A2633,Planilha1!A:Y,23,FALSE)</f>
        <v>Sim</v>
      </c>
      <c r="I2633" s="8" t="str">
        <f>VLOOKUP(A2633,Planilha1!A:Y,24,FALSE)</f>
        <v>Não</v>
      </c>
      <c r="J2633" s="8" t="str">
        <f>VLOOKUP(A2633,Planilha1!A:Y,25,FALSE)</f>
        <v>Sim</v>
      </c>
    </row>
    <row r="2634" spans="1:10">
      <c r="A2634" s="9">
        <v>251465</v>
      </c>
      <c r="B2634" s="16" t="s">
        <v>1778</v>
      </c>
      <c r="C2634" s="15" t="s">
        <v>14</v>
      </c>
      <c r="D2634" s="17">
        <v>41905</v>
      </c>
      <c r="E2634" s="8" t="str">
        <f>VLOOKUP(A2634,Planilha1!A:Y,20,FALSE)</f>
        <v>Não</v>
      </c>
      <c r="F2634" s="8" t="str">
        <f>VLOOKUP(A2634,Planilha1!A:Y,21,FALSE)</f>
        <v>Sim</v>
      </c>
      <c r="G2634" s="8" t="str">
        <f>VLOOKUP(A2634,Planilha1!A:Y,22,FALSE)</f>
        <v>Não</v>
      </c>
      <c r="H2634" s="8" t="str">
        <f>VLOOKUP(A2634,Planilha1!A:Y,23,FALSE)</f>
        <v>Sim</v>
      </c>
      <c r="I2634" s="8" t="str">
        <f>VLOOKUP(A2634,Planilha1!A:Y,24,FALSE)</f>
        <v>Não</v>
      </c>
      <c r="J2634" s="8" t="str">
        <f>VLOOKUP(A2634,Planilha1!A:Y,25,FALSE)</f>
        <v>Sim</v>
      </c>
    </row>
    <row r="2635" spans="1:10">
      <c r="A2635" s="9">
        <v>251470</v>
      </c>
      <c r="B2635" s="16" t="s">
        <v>1779</v>
      </c>
      <c r="C2635" s="15" t="s">
        <v>14</v>
      </c>
      <c r="D2635" s="17">
        <v>41905</v>
      </c>
      <c r="E2635" s="8" t="str">
        <f>VLOOKUP(A2635,Planilha1!A:Y,20,FALSE)</f>
        <v>Sim</v>
      </c>
      <c r="F2635" s="8" t="str">
        <f>VLOOKUP(A2635,Planilha1!A:Y,21,FALSE)</f>
        <v>Sim</v>
      </c>
      <c r="G2635" s="8" t="str">
        <f>VLOOKUP(A2635,Planilha1!A:Y,22,FALSE)</f>
        <v>Sim</v>
      </c>
      <c r="H2635" s="8" t="str">
        <f>VLOOKUP(A2635,Planilha1!A:Y,23,FALSE)</f>
        <v>Sim</v>
      </c>
      <c r="I2635" s="8" t="str">
        <f>VLOOKUP(A2635,Planilha1!A:Y,24,FALSE)</f>
        <v>Sim</v>
      </c>
      <c r="J2635" s="8" t="str">
        <f>VLOOKUP(A2635,Planilha1!A:Y,25,FALSE)</f>
        <v>Sim</v>
      </c>
    </row>
    <row r="2636" spans="1:10">
      <c r="A2636" s="9">
        <v>251480</v>
      </c>
      <c r="B2636" s="18" t="s">
        <v>1780</v>
      </c>
      <c r="C2636" s="15" t="s">
        <v>14</v>
      </c>
      <c r="D2636" s="17">
        <v>43445</v>
      </c>
      <c r="E2636" s="8" t="str">
        <f>VLOOKUP(A2636,Planilha1!A:Y,20,FALSE)</f>
        <v>Sim</v>
      </c>
      <c r="F2636" s="8" t="str">
        <f>VLOOKUP(A2636,Planilha1!A:Y,21,FALSE)</f>
        <v>Sim</v>
      </c>
      <c r="G2636" s="8" t="str">
        <f>VLOOKUP(A2636,Planilha1!A:Y,22,FALSE)</f>
        <v>Sim</v>
      </c>
      <c r="H2636" s="8" t="str">
        <f>VLOOKUP(A2636,Planilha1!A:Y,23,FALSE)</f>
        <v>Sim</v>
      </c>
      <c r="I2636" s="8" t="str">
        <f>VLOOKUP(A2636,Planilha1!A:Y,24,FALSE)</f>
        <v>Sim</v>
      </c>
      <c r="J2636" s="8" t="str">
        <f>VLOOKUP(A2636,Planilha1!A:Y,25,FALSE)</f>
        <v>Sim</v>
      </c>
    </row>
    <row r="2637" spans="1:10" ht="15.75">
      <c r="A2637" s="19">
        <v>251445</v>
      </c>
      <c r="B2637" s="24" t="s">
        <v>1781</v>
      </c>
      <c r="C2637" s="15" t="s">
        <v>14</v>
      </c>
      <c r="D2637" s="17">
        <v>41499</v>
      </c>
      <c r="E2637" s="8" t="str">
        <f>VLOOKUP(A2637,Planilha1!A:Y,20,FALSE)</f>
        <v>Sim</v>
      </c>
      <c r="F2637" s="8" t="str">
        <f>VLOOKUP(A2637,Planilha1!A:Y,21,FALSE)</f>
        <v>Sim</v>
      </c>
      <c r="G2637" s="8" t="str">
        <f>VLOOKUP(A2637,Planilha1!A:Y,22,FALSE)</f>
        <v>Sim</v>
      </c>
      <c r="H2637" s="8" t="str">
        <f>VLOOKUP(A2637,Planilha1!A:Y,23,FALSE)</f>
        <v>Sim</v>
      </c>
      <c r="I2637" s="8" t="str">
        <f>VLOOKUP(A2637,Planilha1!A:Y,24,FALSE)</f>
        <v>Sim</v>
      </c>
      <c r="J2637" s="8" t="str">
        <f>VLOOKUP(A2637,Planilha1!A:Y,25,FALSE)</f>
        <v>Sim</v>
      </c>
    </row>
    <row r="2638" spans="1:10">
      <c r="A2638" s="9">
        <v>251490</v>
      </c>
      <c r="B2638" s="16" t="s">
        <v>1782</v>
      </c>
      <c r="C2638" s="15" t="s">
        <v>14</v>
      </c>
      <c r="D2638" s="17">
        <v>41905</v>
      </c>
      <c r="E2638" s="8" t="str">
        <f>VLOOKUP(A2638,Planilha1!A:Y,20,FALSE)</f>
        <v>Não</v>
      </c>
      <c r="F2638" s="8" t="str">
        <f>VLOOKUP(A2638,Planilha1!A:Y,21,FALSE)</f>
        <v>Sim</v>
      </c>
      <c r="G2638" s="8" t="str">
        <f>VLOOKUP(A2638,Planilha1!A:Y,22,FALSE)</f>
        <v>Não</v>
      </c>
      <c r="H2638" s="8" t="str">
        <f>VLOOKUP(A2638,Planilha1!A:Y,23,FALSE)</f>
        <v>Sim</v>
      </c>
      <c r="I2638" s="8" t="str">
        <f>VLOOKUP(A2638,Planilha1!A:Y,24,FALSE)</f>
        <v>Não</v>
      </c>
      <c r="J2638" s="8" t="str">
        <f>VLOOKUP(A2638,Planilha1!A:Y,25,FALSE)</f>
        <v>Sim</v>
      </c>
    </row>
    <row r="2639" spans="1:10">
      <c r="A2639" s="9">
        <v>251500</v>
      </c>
      <c r="B2639" s="18" t="s">
        <v>1783</v>
      </c>
      <c r="C2639" s="15" t="s">
        <v>14</v>
      </c>
      <c r="D2639" s="17">
        <v>41136</v>
      </c>
      <c r="E2639" s="8" t="str">
        <f>VLOOKUP(A2639,Planilha1!A:Y,20,FALSE)</f>
        <v>Não</v>
      </c>
      <c r="F2639" s="8" t="str">
        <f>VLOOKUP(A2639,Planilha1!A:Y,21,FALSE)</f>
        <v>Sim</v>
      </c>
      <c r="G2639" s="8" t="str">
        <f>VLOOKUP(A2639,Planilha1!A:Y,22,FALSE)</f>
        <v>Não</v>
      </c>
      <c r="H2639" s="8" t="str">
        <f>VLOOKUP(A2639,Planilha1!A:Y,23,FALSE)</f>
        <v>Sim</v>
      </c>
      <c r="I2639" s="8" t="str">
        <f>VLOOKUP(A2639,Planilha1!A:Y,24,FALSE)</f>
        <v>Não</v>
      </c>
      <c r="J2639" s="8" t="str">
        <f>VLOOKUP(A2639,Planilha1!A:Y,25,FALSE)</f>
        <v>Sim</v>
      </c>
    </row>
    <row r="2640" spans="1:10">
      <c r="A2640" s="9">
        <v>251510</v>
      </c>
      <c r="B2640" s="16" t="s">
        <v>1784</v>
      </c>
      <c r="C2640" s="15" t="s">
        <v>14</v>
      </c>
      <c r="D2640" s="17">
        <v>41136</v>
      </c>
      <c r="E2640" s="8" t="str">
        <f>VLOOKUP(A2640,Planilha1!A:Y,20,FALSE)</f>
        <v>Não</v>
      </c>
      <c r="F2640" s="8" t="str">
        <f>VLOOKUP(A2640,Planilha1!A:Y,21,FALSE)</f>
        <v>Sim</v>
      </c>
      <c r="G2640" s="8" t="str">
        <f>VLOOKUP(A2640,Planilha1!A:Y,22,FALSE)</f>
        <v>Sim</v>
      </c>
      <c r="H2640" s="8" t="str">
        <f>VLOOKUP(A2640,Planilha1!A:Y,23,FALSE)</f>
        <v>Sim</v>
      </c>
      <c r="I2640" s="8" t="str">
        <f>VLOOKUP(A2640,Planilha1!A:Y,24,FALSE)</f>
        <v>Não</v>
      </c>
      <c r="J2640" s="8" t="str">
        <f>VLOOKUP(A2640,Planilha1!A:Y,25,FALSE)</f>
        <v>Sim</v>
      </c>
    </row>
    <row r="2641" spans="1:10">
      <c r="A2641" s="9">
        <v>251520</v>
      </c>
      <c r="B2641" s="16" t="s">
        <v>1785</v>
      </c>
      <c r="C2641" s="15" t="s">
        <v>14</v>
      </c>
      <c r="D2641" s="17">
        <v>41499</v>
      </c>
      <c r="E2641" s="8" t="str">
        <f>VLOOKUP(A2641,Planilha1!A:Y,20,FALSE)</f>
        <v>Sim</v>
      </c>
      <c r="F2641" s="8" t="str">
        <f>VLOOKUP(A2641,Planilha1!A:Y,21,FALSE)</f>
        <v>Sim</v>
      </c>
      <c r="G2641" s="8" t="str">
        <f>VLOOKUP(A2641,Planilha1!A:Y,22,FALSE)</f>
        <v>Sim</v>
      </c>
      <c r="H2641" s="8" t="str">
        <f>VLOOKUP(A2641,Planilha1!A:Y,23,FALSE)</f>
        <v>Sim</v>
      </c>
      <c r="I2641" s="8" t="str">
        <f>VLOOKUP(A2641,Planilha1!A:Y,24,FALSE)</f>
        <v>Não</v>
      </c>
      <c r="J2641" s="8" t="str">
        <f>VLOOKUP(A2641,Planilha1!A:Y,25,FALSE)</f>
        <v>Sim</v>
      </c>
    </row>
    <row r="2642" spans="1:10">
      <c r="A2642" s="9">
        <v>251540</v>
      </c>
      <c r="B2642" s="16" t="s">
        <v>1786</v>
      </c>
      <c r="C2642" s="15" t="s">
        <v>14</v>
      </c>
      <c r="D2642" s="17">
        <v>43445</v>
      </c>
      <c r="E2642" s="8" t="str">
        <f>VLOOKUP(A2642,Planilha1!A:Y,20,FALSE)</f>
        <v>Não</v>
      </c>
      <c r="F2642" s="8" t="str">
        <f>VLOOKUP(A2642,Planilha1!A:Y,21,FALSE)</f>
        <v>Sim</v>
      </c>
      <c r="G2642" s="8" t="str">
        <f>VLOOKUP(A2642,Planilha1!A:Y,22,FALSE)</f>
        <v>Não</v>
      </c>
      <c r="H2642" s="8" t="str">
        <f>VLOOKUP(A2642,Planilha1!A:Y,23,FALSE)</f>
        <v>Sim</v>
      </c>
      <c r="I2642" s="8" t="str">
        <f>VLOOKUP(A2642,Planilha1!A:Y,24,FALSE)</f>
        <v>Não</v>
      </c>
      <c r="J2642" s="8" t="str">
        <f>VLOOKUP(A2642,Planilha1!A:Y,25,FALSE)</f>
        <v>Sim</v>
      </c>
    </row>
    <row r="2643" spans="1:10">
      <c r="A2643" s="9">
        <v>251530</v>
      </c>
      <c r="B2643" s="16" t="s">
        <v>1787</v>
      </c>
      <c r="C2643" s="15" t="s">
        <v>14</v>
      </c>
      <c r="D2643" s="17">
        <v>43131</v>
      </c>
      <c r="E2643" s="8" t="str">
        <f>VLOOKUP(A2643,Planilha1!A:Y,20,FALSE)</f>
        <v>Sim</v>
      </c>
      <c r="F2643" s="8" t="str">
        <f>VLOOKUP(A2643,Planilha1!A:Y,21,FALSE)</f>
        <v>Sim</v>
      </c>
      <c r="G2643" s="8" t="str">
        <f>VLOOKUP(A2643,Planilha1!A:Y,22,FALSE)</f>
        <v>Sim</v>
      </c>
      <c r="H2643" s="8" t="str">
        <f>VLOOKUP(A2643,Planilha1!A:Y,23,FALSE)</f>
        <v>Sim</v>
      </c>
      <c r="I2643" s="8" t="str">
        <f>VLOOKUP(A2643,Planilha1!A:Y,24,FALSE)</f>
        <v>Sim</v>
      </c>
      <c r="J2643" s="8" t="str">
        <f>VLOOKUP(A2643,Planilha1!A:Y,25,FALSE)</f>
        <v>Sim</v>
      </c>
    </row>
    <row r="2644" spans="1:10">
      <c r="A2644" s="9">
        <v>251550</v>
      </c>
      <c r="B2644" s="18" t="s">
        <v>1788</v>
      </c>
      <c r="C2644" s="15" t="s">
        <v>14</v>
      </c>
      <c r="D2644" s="17">
        <v>41136</v>
      </c>
      <c r="E2644" s="8" t="str">
        <f>VLOOKUP(A2644,Planilha1!A:Y,20,FALSE)</f>
        <v>Sim</v>
      </c>
      <c r="F2644" s="8" t="str">
        <f>VLOOKUP(A2644,Planilha1!A:Y,21,FALSE)</f>
        <v>Sim</v>
      </c>
      <c r="G2644" s="8" t="str">
        <f>VLOOKUP(A2644,Planilha1!A:Y,22,FALSE)</f>
        <v>Sim</v>
      </c>
      <c r="H2644" s="8" t="str">
        <f>VLOOKUP(A2644,Planilha1!A:Y,23,FALSE)</f>
        <v>Sim</v>
      </c>
      <c r="I2644" s="8" t="str">
        <f>VLOOKUP(A2644,Planilha1!A:Y,24,FALSE)</f>
        <v>Sim</v>
      </c>
      <c r="J2644" s="8" t="str">
        <f>VLOOKUP(A2644,Planilha1!A:Y,25,FALSE)</f>
        <v>Sim</v>
      </c>
    </row>
    <row r="2645" spans="1:10" ht="15.75">
      <c r="A2645" s="19">
        <v>251560</v>
      </c>
      <c r="B2645" s="24" t="s">
        <v>4013</v>
      </c>
      <c r="C2645" s="15" t="s">
        <v>14</v>
      </c>
      <c r="D2645" s="17">
        <v>45574</v>
      </c>
      <c r="E2645" s="8" t="str">
        <f>VLOOKUP(A2645,Planilha1!A:Y,20,FALSE)</f>
        <v>Sim</v>
      </c>
      <c r="F2645" s="8" t="str">
        <f>VLOOKUP(A2645,Planilha1!A:Y,21,FALSE)</f>
        <v>Sim</v>
      </c>
      <c r="G2645" s="8" t="str">
        <f>VLOOKUP(A2645,Planilha1!A:Y,22,FALSE)</f>
        <v>Não</v>
      </c>
      <c r="H2645" s="8" t="str">
        <f>VLOOKUP(A2645,Planilha1!A:Y,23,FALSE)</f>
        <v>Sim</v>
      </c>
      <c r="I2645" s="8" t="str">
        <f>VLOOKUP(A2645,Planilha1!A:Y,24,FALSE)</f>
        <v>Não</v>
      </c>
      <c r="J2645" s="8" t="str">
        <f>VLOOKUP(A2645,Planilha1!A:Y,25,FALSE)</f>
        <v>Sim</v>
      </c>
    </row>
    <row r="2646" spans="1:10">
      <c r="A2646" s="9">
        <v>251570</v>
      </c>
      <c r="B2646" s="16" t="s">
        <v>1789</v>
      </c>
      <c r="C2646" s="15" t="s">
        <v>14</v>
      </c>
      <c r="D2646" s="17">
        <v>41905</v>
      </c>
      <c r="E2646" s="8" t="str">
        <f>VLOOKUP(A2646,Planilha1!A:Y,20,FALSE)</f>
        <v>Não</v>
      </c>
      <c r="F2646" s="8" t="str">
        <f>VLOOKUP(A2646,Planilha1!A:Y,21,FALSE)</f>
        <v>Sim</v>
      </c>
      <c r="G2646" s="8" t="str">
        <f>VLOOKUP(A2646,Planilha1!A:Y,22,FALSE)</f>
        <v>Não</v>
      </c>
      <c r="H2646" s="8" t="str">
        <f>VLOOKUP(A2646,Planilha1!A:Y,23,FALSE)</f>
        <v>Sim</v>
      </c>
      <c r="I2646" s="8" t="str">
        <f>VLOOKUP(A2646,Planilha1!A:Y,24,FALSE)</f>
        <v>Não</v>
      </c>
      <c r="J2646" s="8" t="str">
        <f>VLOOKUP(A2646,Planilha1!A:Y,25,FALSE)</f>
        <v>Sim</v>
      </c>
    </row>
    <row r="2647" spans="1:10">
      <c r="A2647" s="9">
        <v>251580</v>
      </c>
      <c r="B2647" s="16" t="s">
        <v>1827</v>
      </c>
      <c r="C2647" s="15" t="s">
        <v>14</v>
      </c>
      <c r="D2647" s="17">
        <v>45280</v>
      </c>
      <c r="E2647" s="8" t="str">
        <f>VLOOKUP(A2647,Planilha1!A:Y,20,FALSE)</f>
        <v>Não</v>
      </c>
      <c r="F2647" s="8" t="str">
        <f>VLOOKUP(A2647,Planilha1!A:Y,21,FALSE)</f>
        <v>Sim</v>
      </c>
      <c r="G2647" s="8" t="str">
        <f>VLOOKUP(A2647,Planilha1!A:Y,22,FALSE)</f>
        <v>Não</v>
      </c>
      <c r="H2647" s="8" t="str">
        <f>VLOOKUP(A2647,Planilha1!A:Y,23,FALSE)</f>
        <v>Sim</v>
      </c>
      <c r="I2647" s="8" t="str">
        <f>VLOOKUP(A2647,Planilha1!A:Y,24,FALSE)</f>
        <v>Não</v>
      </c>
      <c r="J2647" s="8" t="str">
        <f>VLOOKUP(A2647,Planilha1!A:Y,25,FALSE)</f>
        <v>Sim</v>
      </c>
    </row>
    <row r="2648" spans="1:10">
      <c r="A2648" s="9">
        <v>251590</v>
      </c>
      <c r="B2648" s="16" t="s">
        <v>1790</v>
      </c>
      <c r="C2648" s="15" t="s">
        <v>14</v>
      </c>
      <c r="D2648" s="17">
        <v>41499</v>
      </c>
      <c r="E2648" s="8" t="str">
        <f>VLOOKUP(A2648,Planilha1!A:Y,20,FALSE)</f>
        <v>Sim</v>
      </c>
      <c r="F2648" s="8" t="str">
        <f>VLOOKUP(A2648,Planilha1!A:Y,21,FALSE)</f>
        <v>Sim</v>
      </c>
      <c r="G2648" s="8" t="str">
        <f>VLOOKUP(A2648,Planilha1!A:Y,22,FALSE)</f>
        <v>Não</v>
      </c>
      <c r="H2648" s="8" t="str">
        <f>VLOOKUP(A2648,Planilha1!A:Y,23,FALSE)</f>
        <v>Sim</v>
      </c>
      <c r="I2648" s="8" t="str">
        <f>VLOOKUP(A2648,Planilha1!A:Y,24,FALSE)</f>
        <v>Não</v>
      </c>
      <c r="J2648" s="8" t="str">
        <f>VLOOKUP(A2648,Planilha1!A:Y,25,FALSE)</f>
        <v>Sim</v>
      </c>
    </row>
    <row r="2649" spans="1:10">
      <c r="A2649" s="9">
        <v>251593</v>
      </c>
      <c r="B2649" s="16" t="s">
        <v>3385</v>
      </c>
      <c r="C2649" s="15" t="s">
        <v>14</v>
      </c>
      <c r="D2649" s="17">
        <v>45574</v>
      </c>
      <c r="E2649" s="8" t="str">
        <f>VLOOKUP(A2649,Planilha1!A:Y,20,FALSE)</f>
        <v>Sim</v>
      </c>
      <c r="F2649" s="8" t="str">
        <f>VLOOKUP(A2649,Planilha1!A:Y,21,FALSE)</f>
        <v>Sim</v>
      </c>
      <c r="G2649" s="8" t="str">
        <f>VLOOKUP(A2649,Planilha1!A:Y,22,FALSE)</f>
        <v>Sim</v>
      </c>
      <c r="H2649" s="8" t="str">
        <f>VLOOKUP(A2649,Planilha1!A:Y,23,FALSE)</f>
        <v>Sim</v>
      </c>
      <c r="I2649" s="8" t="str">
        <f>VLOOKUP(A2649,Planilha1!A:Y,24,FALSE)</f>
        <v>Não</v>
      </c>
      <c r="J2649" s="8" t="str">
        <f>VLOOKUP(A2649,Planilha1!A:Y,25,FALSE)</f>
        <v>Sim</v>
      </c>
    </row>
    <row r="2650" spans="1:10">
      <c r="A2650" s="9">
        <v>251597</v>
      </c>
      <c r="B2650" s="18" t="s">
        <v>1791</v>
      </c>
      <c r="C2650" s="15" t="s">
        <v>14</v>
      </c>
      <c r="D2650" s="17">
        <v>41499</v>
      </c>
      <c r="E2650" s="8" t="str">
        <f>VLOOKUP(A2650,Planilha1!A:Y,20,FALSE)</f>
        <v>Sim</v>
      </c>
      <c r="F2650" s="8" t="str">
        <f>VLOOKUP(A2650,Planilha1!A:Y,21,FALSE)</f>
        <v>Sim</v>
      </c>
      <c r="G2650" s="8" t="str">
        <f>VLOOKUP(A2650,Planilha1!A:Y,22,FALSE)</f>
        <v>Não</v>
      </c>
      <c r="H2650" s="8" t="str">
        <f>VLOOKUP(A2650,Planilha1!A:Y,23,FALSE)</f>
        <v>Sim</v>
      </c>
      <c r="I2650" s="8" t="str">
        <f>VLOOKUP(A2650,Planilha1!A:Y,24,FALSE)</f>
        <v>Sim</v>
      </c>
      <c r="J2650" s="8" t="str">
        <f>VLOOKUP(A2650,Planilha1!A:Y,25,FALSE)</f>
        <v>Sim</v>
      </c>
    </row>
    <row r="2651" spans="1:10">
      <c r="A2651" s="9">
        <v>251600</v>
      </c>
      <c r="B2651" s="16" t="s">
        <v>1792</v>
      </c>
      <c r="C2651" s="15" t="s">
        <v>14</v>
      </c>
      <c r="D2651" s="17">
        <v>41905</v>
      </c>
      <c r="E2651" s="8" t="str">
        <f>VLOOKUP(A2651,Planilha1!A:Y,20,FALSE)</f>
        <v>Sim</v>
      </c>
      <c r="F2651" s="8" t="str">
        <f>VLOOKUP(A2651,Planilha1!A:Y,21,FALSE)</f>
        <v>Sim</v>
      </c>
      <c r="G2651" s="8" t="str">
        <f>VLOOKUP(A2651,Planilha1!A:Y,22,FALSE)</f>
        <v>Não</v>
      </c>
      <c r="H2651" s="8" t="str">
        <f>VLOOKUP(A2651,Planilha1!A:Y,23,FALSE)</f>
        <v>Sim</v>
      </c>
      <c r="I2651" s="8" t="str">
        <f>VLOOKUP(A2651,Planilha1!A:Y,24,FALSE)</f>
        <v>Não</v>
      </c>
      <c r="J2651" s="8" t="str">
        <f>VLOOKUP(A2651,Planilha1!A:Y,25,FALSE)</f>
        <v>Sim</v>
      </c>
    </row>
    <row r="2652" spans="1:10">
      <c r="A2652" s="9">
        <v>251610</v>
      </c>
      <c r="B2652" s="16" t="s">
        <v>1828</v>
      </c>
      <c r="C2652" s="15" t="s">
        <v>14</v>
      </c>
      <c r="D2652" s="17">
        <v>45280</v>
      </c>
      <c r="E2652" s="8" t="str">
        <f>VLOOKUP(A2652,Planilha1!A:Y,20,FALSE)</f>
        <v>Sim</v>
      </c>
      <c r="F2652" s="8" t="str">
        <f>VLOOKUP(A2652,Planilha1!A:Y,21,FALSE)</f>
        <v>Sim</v>
      </c>
      <c r="G2652" s="8" t="str">
        <f>VLOOKUP(A2652,Planilha1!A:Y,22,FALSE)</f>
        <v>Sim</v>
      </c>
      <c r="H2652" s="8" t="str">
        <f>VLOOKUP(A2652,Planilha1!A:Y,23,FALSE)</f>
        <v>Sim</v>
      </c>
      <c r="I2652" s="8" t="str">
        <f>VLOOKUP(A2652,Planilha1!A:Y,24,FALSE)</f>
        <v>Sim</v>
      </c>
      <c r="J2652" s="8" t="str">
        <f>VLOOKUP(A2652,Planilha1!A:Y,25,FALSE)</f>
        <v>Sim</v>
      </c>
    </row>
    <row r="2653" spans="1:10">
      <c r="A2653" s="9">
        <v>251615</v>
      </c>
      <c r="B2653" s="16" t="s">
        <v>1793</v>
      </c>
      <c r="C2653" s="15" t="s">
        <v>14</v>
      </c>
      <c r="D2653" s="17">
        <v>43818</v>
      </c>
      <c r="E2653" s="8" t="str">
        <f>VLOOKUP(A2653,Planilha1!A:Y,20,FALSE)</f>
        <v>Sim</v>
      </c>
      <c r="F2653" s="8" t="str">
        <f>VLOOKUP(A2653,Planilha1!A:Y,21,FALSE)</f>
        <v>Sim</v>
      </c>
      <c r="G2653" s="8" t="str">
        <f>VLOOKUP(A2653,Planilha1!A:Y,22,FALSE)</f>
        <v>Sim</v>
      </c>
      <c r="H2653" s="8" t="str">
        <f>VLOOKUP(A2653,Planilha1!A:Y,23,FALSE)</f>
        <v>Sim</v>
      </c>
      <c r="I2653" s="8" t="str">
        <f>VLOOKUP(A2653,Planilha1!A:Y,24,FALSE)</f>
        <v>Sim</v>
      </c>
      <c r="J2653" s="8" t="str">
        <f>VLOOKUP(A2653,Planilha1!A:Y,25,FALSE)</f>
        <v>Sim</v>
      </c>
    </row>
    <row r="2654" spans="1:10">
      <c r="A2654" s="9">
        <v>251620</v>
      </c>
      <c r="B2654" s="18" t="s">
        <v>1794</v>
      </c>
      <c r="C2654" s="15" t="s">
        <v>14</v>
      </c>
      <c r="D2654" s="17">
        <v>43445</v>
      </c>
      <c r="E2654" s="8" t="str">
        <f>VLOOKUP(A2654,Planilha1!A:Y,20,FALSE)</f>
        <v>Não</v>
      </c>
      <c r="F2654" s="8" t="str">
        <f>VLOOKUP(A2654,Planilha1!A:Y,21,FALSE)</f>
        <v>Sim</v>
      </c>
      <c r="G2654" s="8" t="str">
        <f>VLOOKUP(A2654,Planilha1!A:Y,22,FALSE)</f>
        <v>Sim</v>
      </c>
      <c r="H2654" s="8" t="str">
        <f>VLOOKUP(A2654,Planilha1!A:Y,23,FALSE)</f>
        <v>Sim</v>
      </c>
      <c r="I2654" s="8" t="str">
        <f>VLOOKUP(A2654,Planilha1!A:Y,24,FALSE)</f>
        <v>Não</v>
      </c>
      <c r="J2654" s="8" t="str">
        <f>VLOOKUP(A2654,Planilha1!A:Y,25,FALSE)</f>
        <v>Sim</v>
      </c>
    </row>
    <row r="2655" spans="1:10">
      <c r="A2655" s="9">
        <v>251630</v>
      </c>
      <c r="B2655" s="18" t="s">
        <v>1795</v>
      </c>
      <c r="C2655" s="15" t="s">
        <v>14</v>
      </c>
      <c r="D2655" s="17">
        <v>41136</v>
      </c>
      <c r="E2655" s="8" t="str">
        <f>VLOOKUP(A2655,Planilha1!A:Y,20,FALSE)</f>
        <v>Sim</v>
      </c>
      <c r="F2655" s="8" t="str">
        <f>VLOOKUP(A2655,Planilha1!A:Y,21,FALSE)</f>
        <v>Sim</v>
      </c>
      <c r="G2655" s="8" t="str">
        <f>VLOOKUP(A2655,Planilha1!A:Y,22,FALSE)</f>
        <v>Sim</v>
      </c>
      <c r="H2655" s="8" t="str">
        <f>VLOOKUP(A2655,Planilha1!A:Y,23,FALSE)</f>
        <v>Sim</v>
      </c>
      <c r="I2655" s="8" t="str">
        <f>VLOOKUP(A2655,Planilha1!A:Y,24,FALSE)</f>
        <v>Sim</v>
      </c>
      <c r="J2655" s="8" t="str">
        <f>VLOOKUP(A2655,Planilha1!A:Y,25,FALSE)</f>
        <v>Sim</v>
      </c>
    </row>
    <row r="2656" spans="1:10">
      <c r="A2656" s="9">
        <v>251640</v>
      </c>
      <c r="B2656" s="16" t="s">
        <v>1796</v>
      </c>
      <c r="C2656" s="15" t="s">
        <v>14</v>
      </c>
      <c r="D2656" s="17">
        <v>43445</v>
      </c>
      <c r="E2656" s="8" t="str">
        <f>VLOOKUP(A2656,Planilha1!A:Y,20,FALSE)</f>
        <v>Sim</v>
      </c>
      <c r="F2656" s="8" t="str">
        <f>VLOOKUP(A2656,Planilha1!A:Y,21,FALSE)</f>
        <v>Sim</v>
      </c>
      <c r="G2656" s="8" t="str">
        <f>VLOOKUP(A2656,Planilha1!A:Y,22,FALSE)</f>
        <v>Sim</v>
      </c>
      <c r="H2656" s="8" t="str">
        <f>VLOOKUP(A2656,Planilha1!A:Y,23,FALSE)</f>
        <v>Sim</v>
      </c>
      <c r="I2656" s="8" t="str">
        <f>VLOOKUP(A2656,Planilha1!A:Y,24,FALSE)</f>
        <v>Sim</v>
      </c>
      <c r="J2656" s="8" t="str">
        <f>VLOOKUP(A2656,Planilha1!A:Y,25,FALSE)</f>
        <v>Sim</v>
      </c>
    </row>
    <row r="2657" spans="1:10">
      <c r="A2657" s="9">
        <v>251650</v>
      </c>
      <c r="B2657" s="16" t="s">
        <v>302</v>
      </c>
      <c r="C2657" s="15" t="s">
        <v>14</v>
      </c>
      <c r="D2657" s="17">
        <v>45280</v>
      </c>
      <c r="E2657" s="8" t="str">
        <f>VLOOKUP(A2657,Planilha1!A:Y,20,FALSE)</f>
        <v>Sim</v>
      </c>
      <c r="F2657" s="8" t="str">
        <f>VLOOKUP(A2657,Planilha1!A:Y,21,FALSE)</f>
        <v>Sim</v>
      </c>
      <c r="G2657" s="8" t="str">
        <f>VLOOKUP(A2657,Planilha1!A:Y,22,FALSE)</f>
        <v>Sim</v>
      </c>
      <c r="H2657" s="8" t="str">
        <f>VLOOKUP(A2657,Planilha1!A:Y,23,FALSE)</f>
        <v>Sim</v>
      </c>
      <c r="I2657" s="8" t="str">
        <f>VLOOKUP(A2657,Planilha1!A:Y,24,FALSE)</f>
        <v>Sim</v>
      </c>
      <c r="J2657" s="8" t="str">
        <f>VLOOKUP(A2657,Planilha1!A:Y,25,FALSE)</f>
        <v>Sim</v>
      </c>
    </row>
    <row r="2658" spans="1:10">
      <c r="A2658" s="9">
        <v>251660</v>
      </c>
      <c r="B2658" s="16" t="s">
        <v>1797</v>
      </c>
      <c r="C2658" s="15" t="s">
        <v>14</v>
      </c>
      <c r="D2658" s="17">
        <v>41905</v>
      </c>
      <c r="E2658" s="8" t="str">
        <f>VLOOKUP(A2658,Planilha1!A:Y,20,FALSE)</f>
        <v>Não</v>
      </c>
      <c r="F2658" s="8" t="str">
        <f>VLOOKUP(A2658,Planilha1!A:Y,21,FALSE)</f>
        <v>Sim</v>
      </c>
      <c r="G2658" s="8" t="str">
        <f>VLOOKUP(A2658,Planilha1!A:Y,22,FALSE)</f>
        <v>Não</v>
      </c>
      <c r="H2658" s="8" t="str">
        <f>VLOOKUP(A2658,Planilha1!A:Y,23,FALSE)</f>
        <v>Sim</v>
      </c>
      <c r="I2658" s="8" t="str">
        <f>VLOOKUP(A2658,Planilha1!A:Y,24,FALSE)</f>
        <v>Não</v>
      </c>
      <c r="J2658" s="8" t="str">
        <f>VLOOKUP(A2658,Planilha1!A:Y,25,FALSE)</f>
        <v>Sim</v>
      </c>
    </row>
    <row r="2659" spans="1:10">
      <c r="A2659" s="9">
        <v>251670</v>
      </c>
      <c r="B2659" s="16" t="s">
        <v>1798</v>
      </c>
      <c r="C2659" s="15" t="s">
        <v>14</v>
      </c>
      <c r="D2659" s="17">
        <v>41136</v>
      </c>
      <c r="E2659" s="8" t="str">
        <f>VLOOKUP(A2659,Planilha1!A:Y,20,FALSE)</f>
        <v>Não</v>
      </c>
      <c r="F2659" s="8" t="str">
        <f>VLOOKUP(A2659,Planilha1!A:Y,21,FALSE)</f>
        <v>Sim</v>
      </c>
      <c r="G2659" s="8" t="str">
        <f>VLOOKUP(A2659,Planilha1!A:Y,22,FALSE)</f>
        <v>Não</v>
      </c>
      <c r="H2659" s="8" t="str">
        <f>VLOOKUP(A2659,Planilha1!A:Y,23,FALSE)</f>
        <v>Sim</v>
      </c>
      <c r="I2659" s="8" t="str">
        <f>VLOOKUP(A2659,Planilha1!A:Y,24,FALSE)</f>
        <v>Não</v>
      </c>
      <c r="J2659" s="8" t="str">
        <f>VLOOKUP(A2659,Planilha1!A:Y,25,FALSE)</f>
        <v>Sim</v>
      </c>
    </row>
    <row r="2660" spans="1:10">
      <c r="A2660" s="9">
        <v>251675</v>
      </c>
      <c r="B2660" s="16" t="s">
        <v>1799</v>
      </c>
      <c r="C2660" s="15" t="s">
        <v>14</v>
      </c>
      <c r="D2660" s="17">
        <v>41499</v>
      </c>
      <c r="E2660" s="8" t="str">
        <f>VLOOKUP(A2660,Planilha1!A:Y,20,FALSE)</f>
        <v>Sim</v>
      </c>
      <c r="F2660" s="8" t="str">
        <f>VLOOKUP(A2660,Planilha1!A:Y,21,FALSE)</f>
        <v>Sim</v>
      </c>
      <c r="G2660" s="8" t="str">
        <f>VLOOKUP(A2660,Planilha1!A:Y,22,FALSE)</f>
        <v>Sim</v>
      </c>
      <c r="H2660" s="8" t="str">
        <f>VLOOKUP(A2660,Planilha1!A:Y,23,FALSE)</f>
        <v>Sim</v>
      </c>
      <c r="I2660" s="8" t="str">
        <f>VLOOKUP(A2660,Planilha1!A:Y,24,FALSE)</f>
        <v>Sim</v>
      </c>
      <c r="J2660" s="8" t="str">
        <f>VLOOKUP(A2660,Planilha1!A:Y,25,FALSE)</f>
        <v>Sim</v>
      </c>
    </row>
    <row r="2661" spans="1:10">
      <c r="A2661" s="9">
        <v>251680</v>
      </c>
      <c r="B2661" s="18" t="s">
        <v>1800</v>
      </c>
      <c r="C2661" s="15" t="s">
        <v>14</v>
      </c>
      <c r="D2661" s="17">
        <v>41499</v>
      </c>
      <c r="E2661" s="8" t="str">
        <f>VLOOKUP(A2661,Planilha1!A:Y,20,FALSE)</f>
        <v>Não</v>
      </c>
      <c r="F2661" s="8" t="str">
        <f>VLOOKUP(A2661,Planilha1!A:Y,21,FALSE)</f>
        <v>Sim</v>
      </c>
      <c r="G2661" s="8" t="str">
        <f>VLOOKUP(A2661,Planilha1!A:Y,22,FALSE)</f>
        <v>Não</v>
      </c>
      <c r="H2661" s="8" t="str">
        <f>VLOOKUP(A2661,Planilha1!A:Y,23,FALSE)</f>
        <v>Sim</v>
      </c>
      <c r="I2661" s="8" t="str">
        <f>VLOOKUP(A2661,Planilha1!A:Y,24,FALSE)</f>
        <v>Não</v>
      </c>
      <c r="J2661" s="8" t="str">
        <f>VLOOKUP(A2661,Planilha1!A:Y,25,FALSE)</f>
        <v>Sim</v>
      </c>
    </row>
    <row r="2662" spans="1:10" ht="15.75">
      <c r="A2662" s="19">
        <v>251690</v>
      </c>
      <c r="B2662" s="24" t="s">
        <v>1801</v>
      </c>
      <c r="C2662" s="15" t="s">
        <v>14</v>
      </c>
      <c r="D2662" s="17">
        <v>41499</v>
      </c>
      <c r="E2662" s="8" t="str">
        <f>VLOOKUP(A2662,Planilha1!A:Y,20,FALSE)</f>
        <v>Não</v>
      </c>
      <c r="F2662" s="8" t="str">
        <f>VLOOKUP(A2662,Planilha1!A:Y,21,FALSE)</f>
        <v>Sim</v>
      </c>
      <c r="G2662" s="8" t="str">
        <f>VLOOKUP(A2662,Planilha1!A:Y,22,FALSE)</f>
        <v>Sim</v>
      </c>
      <c r="H2662" s="8" t="str">
        <f>VLOOKUP(A2662,Planilha1!A:Y,23,FALSE)</f>
        <v>Sim</v>
      </c>
      <c r="I2662" s="8" t="str">
        <f>VLOOKUP(A2662,Planilha1!A:Y,24,FALSE)</f>
        <v>Não</v>
      </c>
      <c r="J2662" s="8" t="str">
        <f>VLOOKUP(A2662,Planilha1!A:Y,25,FALSE)</f>
        <v>Sim</v>
      </c>
    </row>
    <row r="2663" spans="1:10">
      <c r="A2663" s="9">
        <v>251700</v>
      </c>
      <c r="B2663" s="18" t="s">
        <v>1802</v>
      </c>
      <c r="C2663" s="15" t="s">
        <v>14</v>
      </c>
      <c r="D2663" s="17">
        <v>41499</v>
      </c>
      <c r="E2663" s="8" t="str">
        <f>VLOOKUP(A2663,Planilha1!A:Y,20,FALSE)</f>
        <v>Não</v>
      </c>
      <c r="F2663" s="8" t="str">
        <f>VLOOKUP(A2663,Planilha1!A:Y,21,FALSE)</f>
        <v>Sim</v>
      </c>
      <c r="G2663" s="8" t="str">
        <f>VLOOKUP(A2663,Planilha1!A:Y,22,FALSE)</f>
        <v>Não</v>
      </c>
      <c r="H2663" s="8" t="str">
        <f>VLOOKUP(A2663,Planilha1!A:Y,23,FALSE)</f>
        <v>Sim</v>
      </c>
      <c r="I2663" s="8" t="str">
        <f>VLOOKUP(A2663,Planilha1!A:Y,24,FALSE)</f>
        <v>Sim</v>
      </c>
      <c r="J2663" s="8" t="str">
        <f>VLOOKUP(A2663,Planilha1!A:Y,25,FALSE)</f>
        <v>Sim</v>
      </c>
    </row>
    <row r="2664" spans="1:10">
      <c r="A2664" s="9">
        <v>251710</v>
      </c>
      <c r="B2664" s="16" t="s">
        <v>1803</v>
      </c>
      <c r="C2664" s="15" t="s">
        <v>14</v>
      </c>
      <c r="D2664" s="17">
        <v>41905</v>
      </c>
      <c r="E2664" s="8" t="str">
        <f>VLOOKUP(A2664,Planilha1!A:Y,20,FALSE)</f>
        <v>Sim</v>
      </c>
      <c r="F2664" s="8" t="str">
        <f>VLOOKUP(A2664,Planilha1!A:Y,21,FALSE)</f>
        <v>Sim</v>
      </c>
      <c r="G2664" s="8" t="str">
        <f>VLOOKUP(A2664,Planilha1!A:Y,22,FALSE)</f>
        <v>Sim</v>
      </c>
      <c r="H2664" s="8" t="str">
        <f>VLOOKUP(A2664,Planilha1!A:Y,23,FALSE)</f>
        <v>Sim</v>
      </c>
      <c r="I2664" s="8" t="str">
        <f>VLOOKUP(A2664,Planilha1!A:Y,24,FALSE)</f>
        <v>Sim</v>
      </c>
      <c r="J2664" s="8" t="str">
        <f>VLOOKUP(A2664,Planilha1!A:Y,25,FALSE)</f>
        <v>Sim</v>
      </c>
    </row>
    <row r="2665" spans="1:10">
      <c r="A2665" s="9">
        <v>251720</v>
      </c>
      <c r="B2665" s="18" t="s">
        <v>1804</v>
      </c>
      <c r="C2665" s="15" t="s">
        <v>14</v>
      </c>
      <c r="D2665" s="17">
        <v>41499</v>
      </c>
      <c r="E2665" s="8" t="str">
        <f>VLOOKUP(A2665,Planilha1!A:Y,20,FALSE)</f>
        <v>Não</v>
      </c>
      <c r="F2665" s="8" t="str">
        <f>VLOOKUP(A2665,Planilha1!A:Y,21,FALSE)</f>
        <v>Sim</v>
      </c>
      <c r="G2665" s="8" t="str">
        <f>VLOOKUP(A2665,Planilha1!A:Y,22,FALSE)</f>
        <v>Não</v>
      </c>
      <c r="H2665" s="8" t="str">
        <f>VLOOKUP(A2665,Planilha1!A:Y,23,FALSE)</f>
        <v>Sim</v>
      </c>
      <c r="I2665" s="8" t="str">
        <f>VLOOKUP(A2665,Planilha1!A:Y,24,FALSE)</f>
        <v>Não</v>
      </c>
      <c r="J2665" s="8" t="str">
        <f>VLOOKUP(A2665,Planilha1!A:Y,25,FALSE)</f>
        <v>Sim</v>
      </c>
    </row>
    <row r="2666" spans="1:10">
      <c r="A2666" s="9">
        <v>250550</v>
      </c>
      <c r="B2666" s="16" t="s">
        <v>1805</v>
      </c>
      <c r="C2666" s="15" t="s">
        <v>14</v>
      </c>
      <c r="D2666" s="17">
        <v>41905</v>
      </c>
      <c r="E2666" s="8" t="str">
        <f>VLOOKUP(A2666,Planilha1!A:Y,20,FALSE)</f>
        <v>Sim</v>
      </c>
      <c r="F2666" s="8" t="str">
        <f>VLOOKUP(A2666,Planilha1!A:Y,21,FALSE)</f>
        <v>Sim</v>
      </c>
      <c r="G2666" s="8" t="str">
        <f>VLOOKUP(A2666,Planilha1!A:Y,22,FALSE)</f>
        <v>Sim</v>
      </c>
      <c r="H2666" s="8" t="str">
        <f>VLOOKUP(A2666,Planilha1!A:Y,23,FALSE)</f>
        <v>Sim</v>
      </c>
      <c r="I2666" s="8" t="str">
        <f>VLOOKUP(A2666,Planilha1!A:Y,24,FALSE)</f>
        <v>Sim</v>
      </c>
      <c r="J2666" s="8" t="str">
        <f>VLOOKUP(A2666,Planilha1!A:Y,25,FALSE)</f>
        <v>Sim</v>
      </c>
    </row>
    <row r="2667" spans="1:10">
      <c r="A2667" s="9">
        <v>251740</v>
      </c>
      <c r="B2667" s="16" t="s">
        <v>1806</v>
      </c>
      <c r="C2667" s="15" t="s">
        <v>14</v>
      </c>
      <c r="D2667" s="17">
        <v>41905</v>
      </c>
      <c r="E2667" s="8" t="str">
        <f>VLOOKUP(A2667,Planilha1!A:Y,20,FALSE)</f>
        <v>Não</v>
      </c>
      <c r="F2667" s="8" t="str">
        <f>VLOOKUP(A2667,Planilha1!A:Y,21,FALSE)</f>
        <v>Sim</v>
      </c>
      <c r="G2667" s="8" t="str">
        <f>VLOOKUP(A2667,Planilha1!A:Y,22,FALSE)</f>
        <v>Não</v>
      </c>
      <c r="H2667" s="8" t="str">
        <f>VLOOKUP(A2667,Planilha1!A:Y,23,FALSE)</f>
        <v>Sim</v>
      </c>
      <c r="I2667" s="8" t="str">
        <f>VLOOKUP(A2667,Planilha1!A:Y,24,FALSE)</f>
        <v>Não</v>
      </c>
      <c r="J2667" s="8" t="str">
        <f>VLOOKUP(A2667,Planilha1!A:Y,25,FALSE)</f>
        <v>Sim</v>
      </c>
    </row>
    <row r="2668" spans="1:10">
      <c r="A2668" s="9">
        <v>260005</v>
      </c>
      <c r="B2668" s="16" t="s">
        <v>4014</v>
      </c>
      <c r="C2668" s="15" t="s">
        <v>15</v>
      </c>
      <c r="D2668" s="17">
        <v>45574</v>
      </c>
      <c r="E2668" s="8" t="str">
        <f>VLOOKUP(A2668,Planilha1!A:Y,20,FALSE)</f>
        <v>Não</v>
      </c>
      <c r="F2668" s="8" t="str">
        <f>VLOOKUP(A2668,Planilha1!A:Y,21,FALSE)</f>
        <v>Sim</v>
      </c>
      <c r="G2668" s="8" t="str">
        <f>VLOOKUP(A2668,Planilha1!A:Y,22,FALSE)</f>
        <v>Sim</v>
      </c>
      <c r="H2668" s="8" t="str">
        <f>VLOOKUP(A2668,Planilha1!A:Y,23,FALSE)</f>
        <v>Sim</v>
      </c>
      <c r="I2668" s="8" t="str">
        <f>VLOOKUP(A2668,Planilha1!A:Y,24,FALSE)</f>
        <v>Sim</v>
      </c>
      <c r="J2668" s="8" t="str">
        <f>VLOOKUP(A2668,Planilha1!A:Y,25,FALSE)</f>
        <v>Sim</v>
      </c>
    </row>
    <row r="2669" spans="1:10">
      <c r="A2669" s="9">
        <v>260010</v>
      </c>
      <c r="B2669" s="16" t="s">
        <v>1829</v>
      </c>
      <c r="C2669" s="15" t="s">
        <v>15</v>
      </c>
      <c r="D2669" s="17">
        <v>41499</v>
      </c>
      <c r="E2669" s="8" t="str">
        <f>VLOOKUP(A2669,Planilha1!A:Y,20,FALSE)</f>
        <v>Sim</v>
      </c>
      <c r="F2669" s="8" t="str">
        <f>VLOOKUP(A2669,Planilha1!A:Y,21,FALSE)</f>
        <v>Sim</v>
      </c>
      <c r="G2669" s="8" t="str">
        <f>VLOOKUP(A2669,Planilha1!A:Y,22,FALSE)</f>
        <v>Sim</v>
      </c>
      <c r="H2669" s="8" t="str">
        <f>VLOOKUP(A2669,Planilha1!A:Y,23,FALSE)</f>
        <v>Sim</v>
      </c>
      <c r="I2669" s="8" t="str">
        <f>VLOOKUP(A2669,Planilha1!A:Y,24,FALSE)</f>
        <v>Sim</v>
      </c>
      <c r="J2669" s="8" t="str">
        <f>VLOOKUP(A2669,Planilha1!A:Y,25,FALSE)</f>
        <v>Sim</v>
      </c>
    </row>
    <row r="2670" spans="1:10">
      <c r="A2670" s="9">
        <v>260020</v>
      </c>
      <c r="B2670" s="18" t="s">
        <v>1830</v>
      </c>
      <c r="C2670" s="15" t="s">
        <v>15</v>
      </c>
      <c r="D2670" s="17">
        <v>41499</v>
      </c>
      <c r="E2670" s="8" t="str">
        <f>VLOOKUP(A2670,Planilha1!A:Y,20,FALSE)</f>
        <v>Não</v>
      </c>
      <c r="F2670" s="8" t="str">
        <f>VLOOKUP(A2670,Planilha1!A:Y,21,FALSE)</f>
        <v>Sim</v>
      </c>
      <c r="G2670" s="8" t="str">
        <f>VLOOKUP(A2670,Planilha1!A:Y,22,FALSE)</f>
        <v>Não</v>
      </c>
      <c r="H2670" s="8" t="str">
        <f>VLOOKUP(A2670,Planilha1!A:Y,23,FALSE)</f>
        <v>Sim</v>
      </c>
      <c r="I2670" s="8" t="str">
        <f>VLOOKUP(A2670,Planilha1!A:Y,24,FALSE)</f>
        <v>Não</v>
      </c>
      <c r="J2670" s="8" t="str">
        <f>VLOOKUP(A2670,Planilha1!A:Y,25,FALSE)</f>
        <v>Sim</v>
      </c>
    </row>
    <row r="2671" spans="1:10">
      <c r="A2671" s="9">
        <v>260030</v>
      </c>
      <c r="B2671" s="16" t="s">
        <v>1831</v>
      </c>
      <c r="C2671" s="15" t="s">
        <v>15</v>
      </c>
      <c r="D2671" s="17">
        <v>41499</v>
      </c>
      <c r="E2671" s="8" t="str">
        <f>VLOOKUP(A2671,Planilha1!A:Y,20,FALSE)</f>
        <v>Sim</v>
      </c>
      <c r="F2671" s="8" t="str">
        <f>VLOOKUP(A2671,Planilha1!A:Y,21,FALSE)</f>
        <v>Sim</v>
      </c>
      <c r="G2671" s="8" t="str">
        <f>VLOOKUP(A2671,Planilha1!A:Y,22,FALSE)</f>
        <v>Sim</v>
      </c>
      <c r="H2671" s="8" t="str">
        <f>VLOOKUP(A2671,Planilha1!A:Y,23,FALSE)</f>
        <v>Sim</v>
      </c>
      <c r="I2671" s="8" t="str">
        <f>VLOOKUP(A2671,Planilha1!A:Y,24,FALSE)</f>
        <v>Sim</v>
      </c>
      <c r="J2671" s="8" t="str">
        <f>VLOOKUP(A2671,Planilha1!A:Y,25,FALSE)</f>
        <v>Sim</v>
      </c>
    </row>
    <row r="2672" spans="1:10">
      <c r="A2672" s="9">
        <v>260040</v>
      </c>
      <c r="B2672" s="16" t="s">
        <v>1832</v>
      </c>
      <c r="C2672" s="15" t="s">
        <v>15</v>
      </c>
      <c r="D2672" s="17">
        <v>43131</v>
      </c>
      <c r="E2672" s="8" t="str">
        <f>VLOOKUP(A2672,Planilha1!A:Y,20,FALSE)</f>
        <v>Não</v>
      </c>
      <c r="F2672" s="8" t="str">
        <f>VLOOKUP(A2672,Planilha1!A:Y,21,FALSE)</f>
        <v>Sim</v>
      </c>
      <c r="G2672" s="8" t="str">
        <f>VLOOKUP(A2672,Planilha1!A:Y,22,FALSE)</f>
        <v>Sim</v>
      </c>
      <c r="H2672" s="8" t="str">
        <f>VLOOKUP(A2672,Planilha1!A:Y,23,FALSE)</f>
        <v>Sim</v>
      </c>
      <c r="I2672" s="8" t="str">
        <f>VLOOKUP(A2672,Planilha1!A:Y,24,FALSE)</f>
        <v>Sim</v>
      </c>
      <c r="J2672" s="8" t="str">
        <f>VLOOKUP(A2672,Planilha1!A:Y,25,FALSE)</f>
        <v>Sim</v>
      </c>
    </row>
    <row r="2673" spans="1:10">
      <c r="A2673" s="9">
        <v>260050</v>
      </c>
      <c r="B2673" s="16" t="s">
        <v>1833</v>
      </c>
      <c r="C2673" s="15" t="s">
        <v>15</v>
      </c>
      <c r="D2673" s="17">
        <v>41905</v>
      </c>
      <c r="E2673" s="8" t="str">
        <f>VLOOKUP(A2673,Planilha1!A:Y,20,FALSE)</f>
        <v>Sim</v>
      </c>
      <c r="F2673" s="8" t="str">
        <f>VLOOKUP(A2673,Planilha1!A:Y,21,FALSE)</f>
        <v>Sim</v>
      </c>
      <c r="G2673" s="8" t="str">
        <f>VLOOKUP(A2673,Planilha1!A:Y,22,FALSE)</f>
        <v>Sim</v>
      </c>
      <c r="H2673" s="8" t="str">
        <f>VLOOKUP(A2673,Planilha1!A:Y,23,FALSE)</f>
        <v>Sim</v>
      </c>
      <c r="I2673" s="8" t="str">
        <f>VLOOKUP(A2673,Planilha1!A:Y,24,FALSE)</f>
        <v>Sim</v>
      </c>
      <c r="J2673" s="8" t="str">
        <f>VLOOKUP(A2673,Planilha1!A:Y,25,FALSE)</f>
        <v>Sim</v>
      </c>
    </row>
    <row r="2674" spans="1:10">
      <c r="A2674" s="9">
        <v>260060</v>
      </c>
      <c r="B2674" s="16" t="s">
        <v>1807</v>
      </c>
      <c r="C2674" s="15" t="s">
        <v>15</v>
      </c>
      <c r="D2674" s="17">
        <v>41905</v>
      </c>
      <c r="E2674" s="8" t="str">
        <f>VLOOKUP(A2674,Planilha1!A:Y,20,FALSE)</f>
        <v>Sim</v>
      </c>
      <c r="F2674" s="8" t="str">
        <f>VLOOKUP(A2674,Planilha1!A:Y,21,FALSE)</f>
        <v>Sim</v>
      </c>
      <c r="G2674" s="8" t="str">
        <f>VLOOKUP(A2674,Planilha1!A:Y,22,FALSE)</f>
        <v>Sim</v>
      </c>
      <c r="H2674" s="8" t="str">
        <f>VLOOKUP(A2674,Planilha1!A:Y,23,FALSE)</f>
        <v>Sim</v>
      </c>
      <c r="I2674" s="8" t="str">
        <f>VLOOKUP(A2674,Planilha1!A:Y,24,FALSE)</f>
        <v>Sim</v>
      </c>
      <c r="J2674" s="8" t="str">
        <f>VLOOKUP(A2674,Planilha1!A:Y,25,FALSE)</f>
        <v>Sim</v>
      </c>
    </row>
    <row r="2675" spans="1:10">
      <c r="A2675" s="9">
        <v>260070</v>
      </c>
      <c r="B2675" s="16" t="s">
        <v>4015</v>
      </c>
      <c r="C2675" s="15" t="s">
        <v>15</v>
      </c>
      <c r="D2675" s="17">
        <v>45574</v>
      </c>
      <c r="E2675" s="8" t="str">
        <f>VLOOKUP(A2675,Planilha1!A:Y,20,FALSE)</f>
        <v>Sim</v>
      </c>
      <c r="F2675" s="8" t="str">
        <f>VLOOKUP(A2675,Planilha1!A:Y,21,FALSE)</f>
        <v>Sim</v>
      </c>
      <c r="G2675" s="8" t="str">
        <f>VLOOKUP(A2675,Planilha1!A:Y,22,FALSE)</f>
        <v>Sim</v>
      </c>
      <c r="H2675" s="8" t="str">
        <f>VLOOKUP(A2675,Planilha1!A:Y,23,FALSE)</f>
        <v>Sim</v>
      </c>
      <c r="I2675" s="8" t="str">
        <f>VLOOKUP(A2675,Planilha1!A:Y,24,FALSE)</f>
        <v>Sim</v>
      </c>
      <c r="J2675" s="8" t="str">
        <f>VLOOKUP(A2675,Planilha1!A:Y,25,FALSE)</f>
        <v>Sim</v>
      </c>
    </row>
    <row r="2676" spans="1:10">
      <c r="A2676" s="9">
        <v>260080</v>
      </c>
      <c r="B2676" s="16" t="s">
        <v>1834</v>
      </c>
      <c r="C2676" s="15" t="s">
        <v>15</v>
      </c>
      <c r="D2676" s="17">
        <v>43818</v>
      </c>
      <c r="E2676" s="8" t="str">
        <f>VLOOKUP(A2676,Planilha1!A:Y,20,FALSE)</f>
        <v>Não</v>
      </c>
      <c r="F2676" s="8" t="str">
        <f>VLOOKUP(A2676,Planilha1!A:Y,21,FALSE)</f>
        <v>Sim</v>
      </c>
      <c r="G2676" s="8" t="str">
        <f>VLOOKUP(A2676,Planilha1!A:Y,22,FALSE)</f>
        <v>Sim</v>
      </c>
      <c r="H2676" s="8" t="str">
        <f>VLOOKUP(A2676,Planilha1!A:Y,23,FALSE)</f>
        <v>Sim</v>
      </c>
      <c r="I2676" s="8" t="str">
        <f>VLOOKUP(A2676,Planilha1!A:Y,24,FALSE)</f>
        <v>Sim</v>
      </c>
      <c r="J2676" s="8" t="str">
        <f>VLOOKUP(A2676,Planilha1!A:Y,25,FALSE)</f>
        <v>Sim</v>
      </c>
    </row>
    <row r="2677" spans="1:10">
      <c r="A2677" s="9">
        <v>260090</v>
      </c>
      <c r="B2677" s="18" t="s">
        <v>1835</v>
      </c>
      <c r="C2677" s="15" t="s">
        <v>15</v>
      </c>
      <c r="D2677" s="17">
        <v>43445</v>
      </c>
      <c r="E2677" s="8" t="str">
        <f>VLOOKUP(A2677,Planilha1!A:Y,20,FALSE)</f>
        <v>Não</v>
      </c>
      <c r="F2677" s="8" t="str">
        <f>VLOOKUP(A2677,Planilha1!A:Y,21,FALSE)</f>
        <v>Sim</v>
      </c>
      <c r="G2677" s="8" t="str">
        <f>VLOOKUP(A2677,Planilha1!A:Y,22,FALSE)</f>
        <v>Sim</v>
      </c>
      <c r="H2677" s="8" t="str">
        <f>VLOOKUP(A2677,Planilha1!A:Y,23,FALSE)</f>
        <v>Sim</v>
      </c>
      <c r="I2677" s="8" t="str">
        <f>VLOOKUP(A2677,Planilha1!A:Y,24,FALSE)</f>
        <v>Sim</v>
      </c>
      <c r="J2677" s="8" t="str">
        <f>VLOOKUP(A2677,Planilha1!A:Y,25,FALSE)</f>
        <v>Sim</v>
      </c>
    </row>
    <row r="2678" spans="1:10">
      <c r="A2678" s="9">
        <v>260100</v>
      </c>
      <c r="B2678" s="18" t="s">
        <v>1836</v>
      </c>
      <c r="C2678" s="15" t="s">
        <v>15</v>
      </c>
      <c r="D2678" s="17">
        <v>41136</v>
      </c>
      <c r="E2678" s="8" t="str">
        <f>VLOOKUP(A2678,Planilha1!A:Y,20,FALSE)</f>
        <v>Sim</v>
      </c>
      <c r="F2678" s="8" t="str">
        <f>VLOOKUP(A2678,Planilha1!A:Y,21,FALSE)</f>
        <v>Sim</v>
      </c>
      <c r="G2678" s="8" t="str">
        <f>VLOOKUP(A2678,Planilha1!A:Y,22,FALSE)</f>
        <v>Sim</v>
      </c>
      <c r="H2678" s="8" t="str">
        <f>VLOOKUP(A2678,Planilha1!A:Y,23,FALSE)</f>
        <v>Sim</v>
      </c>
      <c r="I2678" s="8" t="str">
        <f>VLOOKUP(A2678,Planilha1!A:Y,24,FALSE)</f>
        <v>Sim</v>
      </c>
      <c r="J2678" s="8" t="str">
        <f>VLOOKUP(A2678,Planilha1!A:Y,25,FALSE)</f>
        <v>Sim</v>
      </c>
    </row>
    <row r="2679" spans="1:10">
      <c r="A2679" s="9">
        <v>260105</v>
      </c>
      <c r="B2679" s="16" t="s">
        <v>1837</v>
      </c>
      <c r="C2679" s="15" t="s">
        <v>15</v>
      </c>
      <c r="D2679" s="17">
        <v>43445</v>
      </c>
      <c r="E2679" s="8" t="str">
        <f>VLOOKUP(A2679,Planilha1!A:Y,20,FALSE)</f>
        <v>Sim</v>
      </c>
      <c r="F2679" s="8" t="str">
        <f>VLOOKUP(A2679,Planilha1!A:Y,21,FALSE)</f>
        <v>Sim</v>
      </c>
      <c r="G2679" s="8" t="str">
        <f>VLOOKUP(A2679,Planilha1!A:Y,22,FALSE)</f>
        <v>Sim</v>
      </c>
      <c r="H2679" s="8" t="str">
        <f>VLOOKUP(A2679,Planilha1!A:Y,23,FALSE)</f>
        <v>Sim</v>
      </c>
      <c r="I2679" s="8" t="str">
        <f>VLOOKUP(A2679,Planilha1!A:Y,24,FALSE)</f>
        <v>Sim</v>
      </c>
      <c r="J2679" s="8" t="str">
        <f>VLOOKUP(A2679,Planilha1!A:Y,25,FALSE)</f>
        <v>Sim</v>
      </c>
    </row>
    <row r="2680" spans="1:10" ht="15.75">
      <c r="A2680" s="19">
        <v>260110</v>
      </c>
      <c r="B2680" s="24" t="s">
        <v>1838</v>
      </c>
      <c r="C2680" s="15" t="s">
        <v>15</v>
      </c>
      <c r="D2680" s="17">
        <v>41499</v>
      </c>
      <c r="E2680" s="8" t="str">
        <f>VLOOKUP(A2680,Planilha1!A:Y,20,FALSE)</f>
        <v>Sim</v>
      </c>
      <c r="F2680" s="8" t="str">
        <f>VLOOKUP(A2680,Planilha1!A:Y,21,FALSE)</f>
        <v>Sim</v>
      </c>
      <c r="G2680" s="8" t="str">
        <f>VLOOKUP(A2680,Planilha1!A:Y,22,FALSE)</f>
        <v>Sim</v>
      </c>
      <c r="H2680" s="8" t="str">
        <f>VLOOKUP(A2680,Planilha1!A:Y,23,FALSE)</f>
        <v>Sim</v>
      </c>
      <c r="I2680" s="8" t="str">
        <f>VLOOKUP(A2680,Planilha1!A:Y,24,FALSE)</f>
        <v>Sim</v>
      </c>
      <c r="J2680" s="8" t="str">
        <f>VLOOKUP(A2680,Planilha1!A:Y,25,FALSE)</f>
        <v>Sim</v>
      </c>
    </row>
    <row r="2681" spans="1:10">
      <c r="A2681" s="9">
        <v>260120</v>
      </c>
      <c r="B2681" s="16" t="s">
        <v>1839</v>
      </c>
      <c r="C2681" s="15" t="s">
        <v>15</v>
      </c>
      <c r="D2681" s="17">
        <v>41905</v>
      </c>
      <c r="E2681" s="8" t="str">
        <f>VLOOKUP(A2681,Planilha1!A:Y,20,FALSE)</f>
        <v>Sim</v>
      </c>
      <c r="F2681" s="8" t="str">
        <f>VLOOKUP(A2681,Planilha1!A:Y,21,FALSE)</f>
        <v>Sim</v>
      </c>
      <c r="G2681" s="8" t="str">
        <f>VLOOKUP(A2681,Planilha1!A:Y,22,FALSE)</f>
        <v>Sim</v>
      </c>
      <c r="H2681" s="8" t="str">
        <f>VLOOKUP(A2681,Planilha1!A:Y,23,FALSE)</f>
        <v>Sim</v>
      </c>
      <c r="I2681" s="8" t="str">
        <f>VLOOKUP(A2681,Planilha1!A:Y,24,FALSE)</f>
        <v>Sim</v>
      </c>
      <c r="J2681" s="8" t="str">
        <f>VLOOKUP(A2681,Planilha1!A:Y,25,FALSE)</f>
        <v>Sim</v>
      </c>
    </row>
    <row r="2682" spans="1:10">
      <c r="A2682" s="9">
        <v>260130</v>
      </c>
      <c r="B2682" s="16" t="s">
        <v>1840</v>
      </c>
      <c r="C2682" s="15" t="s">
        <v>15</v>
      </c>
      <c r="D2682" s="17">
        <v>43445</v>
      </c>
      <c r="E2682" s="8" t="str">
        <f>VLOOKUP(A2682,Planilha1!A:Y,20,FALSE)</f>
        <v>Sim</v>
      </c>
      <c r="F2682" s="8" t="str">
        <f>VLOOKUP(A2682,Planilha1!A:Y,21,FALSE)</f>
        <v>Sim</v>
      </c>
      <c r="G2682" s="8" t="str">
        <f>VLOOKUP(A2682,Planilha1!A:Y,22,FALSE)</f>
        <v>Sim</v>
      </c>
      <c r="H2682" s="8" t="str">
        <f>VLOOKUP(A2682,Planilha1!A:Y,23,FALSE)</f>
        <v>Sim</v>
      </c>
      <c r="I2682" s="8" t="str">
        <f>VLOOKUP(A2682,Planilha1!A:Y,24,FALSE)</f>
        <v>Sim</v>
      </c>
      <c r="J2682" s="8" t="str">
        <f>VLOOKUP(A2682,Planilha1!A:Y,25,FALSE)</f>
        <v>Sim</v>
      </c>
    </row>
    <row r="2683" spans="1:10">
      <c r="A2683" s="9">
        <v>260140</v>
      </c>
      <c r="B2683" s="16" t="s">
        <v>1841</v>
      </c>
      <c r="C2683" s="15" t="s">
        <v>15</v>
      </c>
      <c r="D2683" s="17">
        <v>43818</v>
      </c>
      <c r="E2683" s="8" t="str">
        <f>VLOOKUP(A2683,Planilha1!A:Y,20,FALSE)</f>
        <v>Sim</v>
      </c>
      <c r="F2683" s="8" t="str">
        <f>VLOOKUP(A2683,Planilha1!A:Y,21,FALSE)</f>
        <v>Sim</v>
      </c>
      <c r="G2683" s="8" t="str">
        <f>VLOOKUP(A2683,Planilha1!A:Y,22,FALSE)</f>
        <v>Sim</v>
      </c>
      <c r="H2683" s="8" t="str">
        <f>VLOOKUP(A2683,Planilha1!A:Y,23,FALSE)</f>
        <v>Sim</v>
      </c>
      <c r="I2683" s="8" t="str">
        <f>VLOOKUP(A2683,Planilha1!A:Y,24,FALSE)</f>
        <v>Não</v>
      </c>
      <c r="J2683" s="8" t="str">
        <f>VLOOKUP(A2683,Planilha1!A:Y,25,FALSE)</f>
        <v>Sim</v>
      </c>
    </row>
    <row r="2684" spans="1:10">
      <c r="A2684" s="9">
        <v>260150</v>
      </c>
      <c r="B2684" s="16" t="s">
        <v>1952</v>
      </c>
      <c r="C2684" s="15" t="s">
        <v>15</v>
      </c>
      <c r="D2684" s="17">
        <v>45280</v>
      </c>
      <c r="E2684" s="8" t="str">
        <f>VLOOKUP(A2684,Planilha1!A:Y,20,FALSE)</f>
        <v>Sim</v>
      </c>
      <c r="F2684" s="8" t="str">
        <f>VLOOKUP(A2684,Planilha1!A:Y,21,FALSE)</f>
        <v>Sim</v>
      </c>
      <c r="G2684" s="8" t="str">
        <f>VLOOKUP(A2684,Planilha1!A:Y,22,FALSE)</f>
        <v>Sim</v>
      </c>
      <c r="H2684" s="8" t="str">
        <f>VLOOKUP(A2684,Planilha1!A:Y,23,FALSE)</f>
        <v>Sim</v>
      </c>
      <c r="I2684" s="8" t="str">
        <f>VLOOKUP(A2684,Planilha1!A:Y,24,FALSE)</f>
        <v>Sim</v>
      </c>
      <c r="J2684" s="8" t="str">
        <f>VLOOKUP(A2684,Planilha1!A:Y,25,FALSE)</f>
        <v>Sim</v>
      </c>
    </row>
    <row r="2685" spans="1:10">
      <c r="A2685" s="9">
        <v>260160</v>
      </c>
      <c r="B2685" s="16" t="s">
        <v>4481</v>
      </c>
      <c r="C2685" s="15" t="s">
        <v>15</v>
      </c>
      <c r="D2685" s="17">
        <v>41499</v>
      </c>
      <c r="E2685" s="8" t="str">
        <f>VLOOKUP(A2685,Planilha1!A:Y,20,FALSE)</f>
        <v>Sim</v>
      </c>
      <c r="F2685" s="8" t="str">
        <f>VLOOKUP(A2685,Planilha1!A:Y,21,FALSE)</f>
        <v>Sim</v>
      </c>
      <c r="G2685" s="8" t="str">
        <f>VLOOKUP(A2685,Planilha1!A:Y,22,FALSE)</f>
        <v>Sim</v>
      </c>
      <c r="H2685" s="8" t="str">
        <f>VLOOKUP(A2685,Planilha1!A:Y,23,FALSE)</f>
        <v>Sim</v>
      </c>
      <c r="I2685" s="8" t="str">
        <f>VLOOKUP(A2685,Planilha1!A:Y,24,FALSE)</f>
        <v>Sim</v>
      </c>
      <c r="J2685" s="8" t="str">
        <f>VLOOKUP(A2685,Planilha1!A:Y,25,FALSE)</f>
        <v>Sim</v>
      </c>
    </row>
    <row r="2686" spans="1:10">
      <c r="A2686" s="9">
        <v>260170</v>
      </c>
      <c r="B2686" s="18" t="s">
        <v>1842</v>
      </c>
      <c r="C2686" s="15" t="s">
        <v>15</v>
      </c>
      <c r="D2686" s="17">
        <v>41905</v>
      </c>
      <c r="E2686" s="8" t="str">
        <f>VLOOKUP(A2686,Planilha1!A:Y,20,FALSE)</f>
        <v>Sim</v>
      </c>
      <c r="F2686" s="8" t="str">
        <f>VLOOKUP(A2686,Planilha1!A:Y,21,FALSE)</f>
        <v>Sim</v>
      </c>
      <c r="G2686" s="8" t="str">
        <f>VLOOKUP(A2686,Planilha1!A:Y,22,FALSE)</f>
        <v>Sim</v>
      </c>
      <c r="H2686" s="8" t="str">
        <f>VLOOKUP(A2686,Planilha1!A:Y,23,FALSE)</f>
        <v>Sim</v>
      </c>
      <c r="I2686" s="8" t="str">
        <f>VLOOKUP(A2686,Planilha1!A:Y,24,FALSE)</f>
        <v>Sim</v>
      </c>
      <c r="J2686" s="8" t="str">
        <f>VLOOKUP(A2686,Planilha1!A:Y,25,FALSE)</f>
        <v>Sim</v>
      </c>
    </row>
    <row r="2687" spans="1:10">
      <c r="A2687" s="9">
        <v>260180</v>
      </c>
      <c r="B2687" s="18" t="s">
        <v>1843</v>
      </c>
      <c r="C2687" s="15" t="s">
        <v>15</v>
      </c>
      <c r="D2687" s="17">
        <v>41136</v>
      </c>
      <c r="E2687" s="8" t="str">
        <f>VLOOKUP(A2687,Planilha1!A:Y,20,FALSE)</f>
        <v>Sim</v>
      </c>
      <c r="F2687" s="8" t="str">
        <f>VLOOKUP(A2687,Planilha1!A:Y,21,FALSE)</f>
        <v>Sim</v>
      </c>
      <c r="G2687" s="8" t="str">
        <f>VLOOKUP(A2687,Planilha1!A:Y,22,FALSE)</f>
        <v>Sim</v>
      </c>
      <c r="H2687" s="8" t="str">
        <f>VLOOKUP(A2687,Planilha1!A:Y,23,FALSE)</f>
        <v>Sim</v>
      </c>
      <c r="I2687" s="8" t="str">
        <f>VLOOKUP(A2687,Planilha1!A:Y,24,FALSE)</f>
        <v>Sim</v>
      </c>
      <c r="J2687" s="8" t="str">
        <f>VLOOKUP(A2687,Planilha1!A:Y,25,FALSE)</f>
        <v>Sim</v>
      </c>
    </row>
    <row r="2688" spans="1:10">
      <c r="A2688" s="9">
        <v>260190</v>
      </c>
      <c r="B2688" s="18" t="s">
        <v>1844</v>
      </c>
      <c r="C2688" s="15" t="s">
        <v>15</v>
      </c>
      <c r="D2688" s="17">
        <v>41499</v>
      </c>
      <c r="E2688" s="8" t="str">
        <f>VLOOKUP(A2688,Planilha1!A:Y,20,FALSE)</f>
        <v>Sim</v>
      </c>
      <c r="F2688" s="8" t="str">
        <f>VLOOKUP(A2688,Planilha1!A:Y,21,FALSE)</f>
        <v>Sim</v>
      </c>
      <c r="G2688" s="8" t="str">
        <f>VLOOKUP(A2688,Planilha1!A:Y,22,FALSE)</f>
        <v>Sim</v>
      </c>
      <c r="H2688" s="8" t="str">
        <f>VLOOKUP(A2688,Planilha1!A:Y,23,FALSE)</f>
        <v>Sim</v>
      </c>
      <c r="I2688" s="8" t="str">
        <f>VLOOKUP(A2688,Planilha1!A:Y,24,FALSE)</f>
        <v>Sim</v>
      </c>
      <c r="J2688" s="8" t="str">
        <f>VLOOKUP(A2688,Planilha1!A:Y,25,FALSE)</f>
        <v>Sim</v>
      </c>
    </row>
    <row r="2689" spans="1:10">
      <c r="A2689" s="9">
        <v>260200</v>
      </c>
      <c r="B2689" s="16" t="s">
        <v>1845</v>
      </c>
      <c r="C2689" s="15" t="s">
        <v>15</v>
      </c>
      <c r="D2689" s="17">
        <v>41905</v>
      </c>
      <c r="E2689" s="8" t="str">
        <f>VLOOKUP(A2689,Planilha1!A:Y,20,FALSE)</f>
        <v>Sim</v>
      </c>
      <c r="F2689" s="8" t="str">
        <f>VLOOKUP(A2689,Planilha1!A:Y,21,FALSE)</f>
        <v>Sim</v>
      </c>
      <c r="G2689" s="8" t="str">
        <f>VLOOKUP(A2689,Planilha1!A:Y,22,FALSE)</f>
        <v>Sim</v>
      </c>
      <c r="H2689" s="8" t="str">
        <f>VLOOKUP(A2689,Planilha1!A:Y,23,FALSE)</f>
        <v>Sim</v>
      </c>
      <c r="I2689" s="8" t="str">
        <f>VLOOKUP(A2689,Planilha1!A:Y,24,FALSE)</f>
        <v>Sim</v>
      </c>
      <c r="J2689" s="8" t="str">
        <f>VLOOKUP(A2689,Planilha1!A:Y,25,FALSE)</f>
        <v>Sim</v>
      </c>
    </row>
    <row r="2690" spans="1:10">
      <c r="A2690" s="9">
        <v>260210</v>
      </c>
      <c r="B2690" s="16" t="s">
        <v>1846</v>
      </c>
      <c r="C2690" s="15" t="s">
        <v>15</v>
      </c>
      <c r="D2690" s="17">
        <v>41499</v>
      </c>
      <c r="E2690" s="8" t="str">
        <f>VLOOKUP(A2690,Planilha1!A:Y,20,FALSE)</f>
        <v>Sim</v>
      </c>
      <c r="F2690" s="8" t="str">
        <f>VLOOKUP(A2690,Planilha1!A:Y,21,FALSE)</f>
        <v>Sim</v>
      </c>
      <c r="G2690" s="8" t="str">
        <f>VLOOKUP(A2690,Planilha1!A:Y,22,FALSE)</f>
        <v>Sim</v>
      </c>
      <c r="H2690" s="8" t="str">
        <f>VLOOKUP(A2690,Planilha1!A:Y,23,FALSE)</f>
        <v>Sim</v>
      </c>
      <c r="I2690" s="8" t="str">
        <f>VLOOKUP(A2690,Planilha1!A:Y,24,FALSE)</f>
        <v>Não</v>
      </c>
      <c r="J2690" s="8" t="str">
        <f>VLOOKUP(A2690,Planilha1!A:Y,25,FALSE)</f>
        <v>Sim</v>
      </c>
    </row>
    <row r="2691" spans="1:10">
      <c r="A2691" s="9">
        <v>260220</v>
      </c>
      <c r="B2691" s="16" t="s">
        <v>728</v>
      </c>
      <c r="C2691" s="15" t="s">
        <v>15</v>
      </c>
      <c r="D2691" s="17">
        <v>41499</v>
      </c>
      <c r="E2691" s="8" t="str">
        <f>VLOOKUP(A2691,Planilha1!A:Y,20,FALSE)</f>
        <v>Sim</v>
      </c>
      <c r="F2691" s="8" t="str">
        <f>VLOOKUP(A2691,Planilha1!A:Y,21,FALSE)</f>
        <v>Sim</v>
      </c>
      <c r="G2691" s="8" t="str">
        <f>VLOOKUP(A2691,Planilha1!A:Y,22,FALSE)</f>
        <v>Sim</v>
      </c>
      <c r="H2691" s="8" t="str">
        <f>VLOOKUP(A2691,Planilha1!A:Y,23,FALSE)</f>
        <v>Sim</v>
      </c>
      <c r="I2691" s="8" t="str">
        <f>VLOOKUP(A2691,Planilha1!A:Y,24,FALSE)</f>
        <v>Sim</v>
      </c>
      <c r="J2691" s="8" t="str">
        <f>VLOOKUP(A2691,Planilha1!A:Y,25,FALSE)</f>
        <v>Sim</v>
      </c>
    </row>
    <row r="2692" spans="1:10">
      <c r="A2692" s="9">
        <v>260230</v>
      </c>
      <c r="B2692" s="16" t="s">
        <v>1402</v>
      </c>
      <c r="C2692" s="15" t="s">
        <v>15</v>
      </c>
      <c r="D2692" s="17">
        <v>41499</v>
      </c>
      <c r="E2692" s="8" t="str">
        <f>VLOOKUP(A2692,Planilha1!A:Y,20,FALSE)</f>
        <v>Sim</v>
      </c>
      <c r="F2692" s="8" t="str">
        <f>VLOOKUP(A2692,Planilha1!A:Y,21,FALSE)</f>
        <v>Sim</v>
      </c>
      <c r="G2692" s="8" t="str">
        <f>VLOOKUP(A2692,Planilha1!A:Y,22,FALSE)</f>
        <v>Sim</v>
      </c>
      <c r="H2692" s="8" t="str">
        <f>VLOOKUP(A2692,Planilha1!A:Y,23,FALSE)</f>
        <v>Sim</v>
      </c>
      <c r="I2692" s="8" t="str">
        <f>VLOOKUP(A2692,Planilha1!A:Y,24,FALSE)</f>
        <v>Sim</v>
      </c>
      <c r="J2692" s="8" t="str">
        <f>VLOOKUP(A2692,Planilha1!A:Y,25,FALSE)</f>
        <v>Sim</v>
      </c>
    </row>
    <row r="2693" spans="1:10">
      <c r="A2693" s="9">
        <v>260240</v>
      </c>
      <c r="B2693" s="16" t="s">
        <v>1847</v>
      </c>
      <c r="C2693" s="15" t="s">
        <v>15</v>
      </c>
      <c r="D2693" s="17">
        <v>41905</v>
      </c>
      <c r="E2693" s="8" t="str">
        <f>VLOOKUP(A2693,Planilha1!A:Y,20,FALSE)</f>
        <v>Sim</v>
      </c>
      <c r="F2693" s="8" t="str">
        <f>VLOOKUP(A2693,Planilha1!A:Y,21,FALSE)</f>
        <v>Sim</v>
      </c>
      <c r="G2693" s="8" t="str">
        <f>VLOOKUP(A2693,Planilha1!A:Y,22,FALSE)</f>
        <v>Sim</v>
      </c>
      <c r="H2693" s="8" t="str">
        <f>VLOOKUP(A2693,Planilha1!A:Y,23,FALSE)</f>
        <v>Sim</v>
      </c>
      <c r="I2693" s="8" t="str">
        <f>VLOOKUP(A2693,Planilha1!A:Y,24,FALSE)</f>
        <v>Sim</v>
      </c>
      <c r="J2693" s="8" t="str">
        <f>VLOOKUP(A2693,Planilha1!A:Y,25,FALSE)</f>
        <v>Sim</v>
      </c>
    </row>
    <row r="2694" spans="1:10">
      <c r="A2694" s="9">
        <v>260250</v>
      </c>
      <c r="B2694" s="16" t="s">
        <v>1848</v>
      </c>
      <c r="C2694" s="15" t="s">
        <v>15</v>
      </c>
      <c r="D2694" s="17">
        <v>41499</v>
      </c>
      <c r="E2694" s="8" t="str">
        <f>VLOOKUP(A2694,Planilha1!A:Y,20,FALSE)</f>
        <v>Sim</v>
      </c>
      <c r="F2694" s="8" t="str">
        <f>VLOOKUP(A2694,Planilha1!A:Y,21,FALSE)</f>
        <v>Sim</v>
      </c>
      <c r="G2694" s="8" t="str">
        <f>VLOOKUP(A2694,Planilha1!A:Y,22,FALSE)</f>
        <v>Sim</v>
      </c>
      <c r="H2694" s="8" t="str">
        <f>VLOOKUP(A2694,Planilha1!A:Y,23,FALSE)</f>
        <v>Sim</v>
      </c>
      <c r="I2694" s="8" t="str">
        <f>VLOOKUP(A2694,Planilha1!A:Y,24,FALSE)</f>
        <v>Sim</v>
      </c>
      <c r="J2694" s="8" t="str">
        <f>VLOOKUP(A2694,Planilha1!A:Y,25,FALSE)</f>
        <v>Sim</v>
      </c>
    </row>
    <row r="2695" spans="1:10">
      <c r="A2695" s="9">
        <v>260260</v>
      </c>
      <c r="B2695" s="16" t="s">
        <v>1849</v>
      </c>
      <c r="C2695" s="15" t="s">
        <v>15</v>
      </c>
      <c r="D2695" s="17">
        <v>41905</v>
      </c>
      <c r="E2695" s="8" t="str">
        <f>VLOOKUP(A2695,Planilha1!A:Y,20,FALSE)</f>
        <v>Não</v>
      </c>
      <c r="F2695" s="8" t="str">
        <f>VLOOKUP(A2695,Planilha1!A:Y,21,FALSE)</f>
        <v>Sim</v>
      </c>
      <c r="G2695" s="8" t="str">
        <f>VLOOKUP(A2695,Planilha1!A:Y,22,FALSE)</f>
        <v>Sim</v>
      </c>
      <c r="H2695" s="8" t="str">
        <f>VLOOKUP(A2695,Planilha1!A:Y,23,FALSE)</f>
        <v>Sim</v>
      </c>
      <c r="I2695" s="8" t="str">
        <f>VLOOKUP(A2695,Planilha1!A:Y,24,FALSE)</f>
        <v>Não</v>
      </c>
      <c r="J2695" s="8" t="str">
        <f>VLOOKUP(A2695,Planilha1!A:Y,25,FALSE)</f>
        <v>Sim</v>
      </c>
    </row>
    <row r="2696" spans="1:10">
      <c r="A2696" s="9">
        <v>260270</v>
      </c>
      <c r="B2696" s="16" t="s">
        <v>1953</v>
      </c>
      <c r="C2696" s="15" t="s">
        <v>15</v>
      </c>
      <c r="D2696" s="17">
        <v>45280</v>
      </c>
      <c r="E2696" s="8" t="str">
        <f>VLOOKUP(A2696,Planilha1!A:Y,20,FALSE)</f>
        <v>Sim</v>
      </c>
      <c r="F2696" s="8" t="str">
        <f>VLOOKUP(A2696,Planilha1!A:Y,21,FALSE)</f>
        <v>Sim</v>
      </c>
      <c r="G2696" s="8" t="str">
        <f>VLOOKUP(A2696,Planilha1!A:Y,22,FALSE)</f>
        <v>Sim</v>
      </c>
      <c r="H2696" s="8" t="str">
        <f>VLOOKUP(A2696,Planilha1!A:Y,23,FALSE)</f>
        <v>Sim</v>
      </c>
      <c r="I2696" s="8" t="str">
        <f>VLOOKUP(A2696,Planilha1!A:Y,24,FALSE)</f>
        <v>Sim</v>
      </c>
      <c r="J2696" s="8" t="str">
        <f>VLOOKUP(A2696,Planilha1!A:Y,25,FALSE)</f>
        <v>Sim</v>
      </c>
    </row>
    <row r="2697" spans="1:10">
      <c r="A2697" s="9">
        <v>260280</v>
      </c>
      <c r="B2697" s="16" t="s">
        <v>1850</v>
      </c>
      <c r="C2697" s="15" t="s">
        <v>15</v>
      </c>
      <c r="D2697" s="17">
        <v>43445</v>
      </c>
      <c r="E2697" s="8" t="str">
        <f>VLOOKUP(A2697,Planilha1!A:Y,20,FALSE)</f>
        <v>Sim</v>
      </c>
      <c r="F2697" s="8" t="str">
        <f>VLOOKUP(A2697,Planilha1!A:Y,21,FALSE)</f>
        <v>Sim</v>
      </c>
      <c r="G2697" s="8" t="str">
        <f>VLOOKUP(A2697,Planilha1!A:Y,22,FALSE)</f>
        <v>Sim</v>
      </c>
      <c r="H2697" s="8" t="str">
        <f>VLOOKUP(A2697,Planilha1!A:Y,23,FALSE)</f>
        <v>Sim</v>
      </c>
      <c r="I2697" s="8" t="str">
        <f>VLOOKUP(A2697,Planilha1!A:Y,24,FALSE)</f>
        <v>Não</v>
      </c>
      <c r="J2697" s="8" t="str">
        <f>VLOOKUP(A2697,Planilha1!A:Y,25,FALSE)</f>
        <v>Sim</v>
      </c>
    </row>
    <row r="2698" spans="1:10" ht="15.75">
      <c r="A2698" s="23">
        <v>260290</v>
      </c>
      <c r="B2698" s="20" t="s">
        <v>4016</v>
      </c>
      <c r="C2698" s="15" t="s">
        <v>15</v>
      </c>
      <c r="D2698" s="17">
        <v>45574</v>
      </c>
      <c r="E2698" s="8" t="str">
        <f>VLOOKUP(A2698,Planilha1!A:Y,20,FALSE)</f>
        <v>Sim</v>
      </c>
      <c r="F2698" s="8" t="str">
        <f>VLOOKUP(A2698,Planilha1!A:Y,21,FALSE)</f>
        <v>Sim</v>
      </c>
      <c r="G2698" s="8" t="str">
        <f>VLOOKUP(A2698,Planilha1!A:Y,22,FALSE)</f>
        <v>Sim</v>
      </c>
      <c r="H2698" s="8" t="str">
        <f>VLOOKUP(A2698,Planilha1!A:Y,23,FALSE)</f>
        <v>Sim</v>
      </c>
      <c r="I2698" s="8" t="str">
        <f>VLOOKUP(A2698,Planilha1!A:Y,24,FALSE)</f>
        <v>Sim</v>
      </c>
      <c r="J2698" s="8" t="str">
        <f>VLOOKUP(A2698,Planilha1!A:Y,25,FALSE)</f>
        <v>Sim</v>
      </c>
    </row>
    <row r="2699" spans="1:10">
      <c r="A2699" s="9">
        <v>260300</v>
      </c>
      <c r="B2699" s="18" t="s">
        <v>1851</v>
      </c>
      <c r="C2699" s="15" t="s">
        <v>15</v>
      </c>
      <c r="D2699" s="17">
        <v>41499</v>
      </c>
      <c r="E2699" s="8" t="str">
        <f>VLOOKUP(A2699,Planilha1!A:Y,20,FALSE)</f>
        <v>Sim</v>
      </c>
      <c r="F2699" s="8" t="str">
        <f>VLOOKUP(A2699,Planilha1!A:Y,21,FALSE)</f>
        <v>Sim</v>
      </c>
      <c r="G2699" s="8" t="str">
        <f>VLOOKUP(A2699,Planilha1!A:Y,22,FALSE)</f>
        <v>Sim</v>
      </c>
      <c r="H2699" s="8" t="str">
        <f>VLOOKUP(A2699,Planilha1!A:Y,23,FALSE)</f>
        <v>Sim</v>
      </c>
      <c r="I2699" s="8" t="str">
        <f>VLOOKUP(A2699,Planilha1!A:Y,24,FALSE)</f>
        <v>Sim</v>
      </c>
      <c r="J2699" s="8" t="str">
        <f>VLOOKUP(A2699,Planilha1!A:Y,25,FALSE)</f>
        <v>Sim</v>
      </c>
    </row>
    <row r="2700" spans="1:10">
      <c r="A2700" s="9">
        <v>260310</v>
      </c>
      <c r="B2700" s="18" t="s">
        <v>1852</v>
      </c>
      <c r="C2700" s="15" t="s">
        <v>15</v>
      </c>
      <c r="D2700" s="17">
        <v>41499</v>
      </c>
      <c r="E2700" s="8" t="str">
        <f>VLOOKUP(A2700,Planilha1!A:Y,20,FALSE)</f>
        <v>Não</v>
      </c>
      <c r="F2700" s="8" t="str">
        <f>VLOOKUP(A2700,Planilha1!A:Y,21,FALSE)</f>
        <v>Sim</v>
      </c>
      <c r="G2700" s="8" t="str">
        <f>VLOOKUP(A2700,Planilha1!A:Y,22,FALSE)</f>
        <v>Não</v>
      </c>
      <c r="H2700" s="8" t="str">
        <f>VLOOKUP(A2700,Planilha1!A:Y,23,FALSE)</f>
        <v>Sim</v>
      </c>
      <c r="I2700" s="8" t="str">
        <f>VLOOKUP(A2700,Planilha1!A:Y,24,FALSE)</f>
        <v>Não</v>
      </c>
      <c r="J2700" s="8" t="str">
        <f>VLOOKUP(A2700,Planilha1!A:Y,25,FALSE)</f>
        <v>Sim</v>
      </c>
    </row>
    <row r="2701" spans="1:10">
      <c r="A2701" s="9">
        <v>260320</v>
      </c>
      <c r="B2701" s="16" t="s">
        <v>1853</v>
      </c>
      <c r="C2701" s="15" t="s">
        <v>15</v>
      </c>
      <c r="D2701" s="17">
        <v>41499</v>
      </c>
      <c r="E2701" s="8" t="str">
        <f>VLOOKUP(A2701,Planilha1!A:Y,20,FALSE)</f>
        <v>Sim</v>
      </c>
      <c r="F2701" s="8" t="str">
        <f>VLOOKUP(A2701,Planilha1!A:Y,21,FALSE)</f>
        <v>Sim</v>
      </c>
      <c r="G2701" s="8" t="str">
        <f>VLOOKUP(A2701,Planilha1!A:Y,22,FALSE)</f>
        <v>Sim</v>
      </c>
      <c r="H2701" s="8" t="str">
        <f>VLOOKUP(A2701,Planilha1!A:Y,23,FALSE)</f>
        <v>Sim</v>
      </c>
      <c r="I2701" s="8" t="str">
        <f>VLOOKUP(A2701,Planilha1!A:Y,24,FALSE)</f>
        <v>Sim</v>
      </c>
      <c r="J2701" s="8" t="str">
        <f>VLOOKUP(A2701,Planilha1!A:Y,25,FALSE)</f>
        <v>Sim</v>
      </c>
    </row>
    <row r="2702" spans="1:10" ht="15.75">
      <c r="A2702" s="23">
        <v>260330</v>
      </c>
      <c r="B2702" s="20" t="s">
        <v>1854</v>
      </c>
      <c r="C2702" s="15" t="s">
        <v>15</v>
      </c>
      <c r="D2702" s="17">
        <v>41499</v>
      </c>
      <c r="E2702" s="8" t="str">
        <f>VLOOKUP(A2702,Planilha1!A:Y,20,FALSE)</f>
        <v>Sim</v>
      </c>
      <c r="F2702" s="8" t="str">
        <f>VLOOKUP(A2702,Planilha1!A:Y,21,FALSE)</f>
        <v>Sim</v>
      </c>
      <c r="G2702" s="8" t="str">
        <f>VLOOKUP(A2702,Planilha1!A:Y,22,FALSE)</f>
        <v>Sim</v>
      </c>
      <c r="H2702" s="8" t="str">
        <f>VLOOKUP(A2702,Planilha1!A:Y,23,FALSE)</f>
        <v>Sim</v>
      </c>
      <c r="I2702" s="8" t="str">
        <f>VLOOKUP(A2702,Planilha1!A:Y,24,FALSE)</f>
        <v>Não</v>
      </c>
      <c r="J2702" s="8" t="str">
        <f>VLOOKUP(A2702,Planilha1!A:Y,25,FALSE)</f>
        <v>Sim</v>
      </c>
    </row>
    <row r="2703" spans="1:10" ht="15.75">
      <c r="A2703" s="23">
        <v>260340</v>
      </c>
      <c r="B2703" s="20" t="s">
        <v>1855</v>
      </c>
      <c r="C2703" s="15" t="s">
        <v>15</v>
      </c>
      <c r="D2703" s="17">
        <v>41905</v>
      </c>
      <c r="E2703" s="8" t="str">
        <f>VLOOKUP(A2703,Planilha1!A:Y,20,FALSE)</f>
        <v>Sim</v>
      </c>
      <c r="F2703" s="8" t="str">
        <f>VLOOKUP(A2703,Planilha1!A:Y,21,FALSE)</f>
        <v>Sim</v>
      </c>
      <c r="G2703" s="8" t="str">
        <f>VLOOKUP(A2703,Planilha1!A:Y,22,FALSE)</f>
        <v>Sim</v>
      </c>
      <c r="H2703" s="8" t="str">
        <f>VLOOKUP(A2703,Planilha1!A:Y,23,FALSE)</f>
        <v>Sim</v>
      </c>
      <c r="I2703" s="8" t="str">
        <f>VLOOKUP(A2703,Planilha1!A:Y,24,FALSE)</f>
        <v>Não</v>
      </c>
      <c r="J2703" s="8" t="str">
        <f>VLOOKUP(A2703,Planilha1!A:Y,25,FALSE)</f>
        <v>Sim</v>
      </c>
    </row>
    <row r="2704" spans="1:10">
      <c r="A2704" s="9">
        <v>260345</v>
      </c>
      <c r="B2704" s="16" t="s">
        <v>1954</v>
      </c>
      <c r="C2704" s="15" t="s">
        <v>15</v>
      </c>
      <c r="D2704" s="17">
        <v>45280</v>
      </c>
      <c r="E2704" s="8" t="str">
        <f>VLOOKUP(A2704,Planilha1!A:Y,20,FALSE)</f>
        <v>Sim</v>
      </c>
      <c r="F2704" s="8" t="str">
        <f>VLOOKUP(A2704,Planilha1!A:Y,21,FALSE)</f>
        <v>Sim</v>
      </c>
      <c r="G2704" s="8" t="str">
        <f>VLOOKUP(A2704,Planilha1!A:Y,22,FALSE)</f>
        <v>Sim</v>
      </c>
      <c r="H2704" s="8" t="str">
        <f>VLOOKUP(A2704,Planilha1!A:Y,23,FALSE)</f>
        <v>Sim</v>
      </c>
      <c r="I2704" s="8" t="str">
        <f>VLOOKUP(A2704,Planilha1!A:Y,24,FALSE)</f>
        <v>Sim</v>
      </c>
      <c r="J2704" s="8" t="str">
        <f>VLOOKUP(A2704,Planilha1!A:Y,25,FALSE)</f>
        <v>Sim</v>
      </c>
    </row>
    <row r="2705" spans="1:10">
      <c r="A2705" s="9">
        <v>260350</v>
      </c>
      <c r="B2705" s="16" t="s">
        <v>1955</v>
      </c>
      <c r="C2705" s="15" t="s">
        <v>15</v>
      </c>
      <c r="D2705" s="17">
        <v>45280</v>
      </c>
      <c r="E2705" s="8" t="str">
        <f>VLOOKUP(A2705,Planilha1!A:Y,20,FALSE)</f>
        <v>Sim</v>
      </c>
      <c r="F2705" s="8" t="str">
        <f>VLOOKUP(A2705,Planilha1!A:Y,21,FALSE)</f>
        <v>Sim</v>
      </c>
      <c r="G2705" s="8" t="str">
        <f>VLOOKUP(A2705,Planilha1!A:Y,22,FALSE)</f>
        <v>Sim</v>
      </c>
      <c r="H2705" s="8" t="str">
        <f>VLOOKUP(A2705,Planilha1!A:Y,23,FALSE)</f>
        <v>Sim</v>
      </c>
      <c r="I2705" s="8" t="str">
        <f>VLOOKUP(A2705,Planilha1!A:Y,24,FALSE)</f>
        <v>Sim</v>
      </c>
      <c r="J2705" s="8" t="str">
        <f>VLOOKUP(A2705,Planilha1!A:Y,25,FALSE)</f>
        <v>Sim</v>
      </c>
    </row>
    <row r="2706" spans="1:10" ht="15.75">
      <c r="A2706" s="23">
        <v>260360</v>
      </c>
      <c r="B2706" s="20" t="s">
        <v>1956</v>
      </c>
      <c r="C2706" s="15" t="s">
        <v>15</v>
      </c>
      <c r="D2706" s="17">
        <v>45280</v>
      </c>
      <c r="E2706" s="8" t="str">
        <f>VLOOKUP(A2706,Planilha1!A:Y,20,FALSE)</f>
        <v>Não</v>
      </c>
      <c r="F2706" s="8" t="str">
        <f>VLOOKUP(A2706,Planilha1!A:Y,21,FALSE)</f>
        <v>Sim</v>
      </c>
      <c r="G2706" s="8" t="str">
        <f>VLOOKUP(A2706,Planilha1!A:Y,22,FALSE)</f>
        <v>Não</v>
      </c>
      <c r="H2706" s="8" t="str">
        <f>VLOOKUP(A2706,Planilha1!A:Y,23,FALSE)</f>
        <v>Sim</v>
      </c>
      <c r="I2706" s="8" t="str">
        <f>VLOOKUP(A2706,Planilha1!A:Y,24,FALSE)</f>
        <v>Não</v>
      </c>
      <c r="J2706" s="8" t="str">
        <f>VLOOKUP(A2706,Planilha1!A:Y,25,FALSE)</f>
        <v>Sim</v>
      </c>
    </row>
    <row r="2707" spans="1:10">
      <c r="A2707" s="9">
        <v>260370</v>
      </c>
      <c r="B2707" s="16" t="s">
        <v>1856</v>
      </c>
      <c r="C2707" s="15" t="s">
        <v>15</v>
      </c>
      <c r="D2707" s="17">
        <v>41905</v>
      </c>
      <c r="E2707" s="8" t="str">
        <f>VLOOKUP(A2707,Planilha1!A:Y,20,FALSE)</f>
        <v>Sim</v>
      </c>
      <c r="F2707" s="8" t="str">
        <f>VLOOKUP(A2707,Planilha1!A:Y,21,FALSE)</f>
        <v>Sim</v>
      </c>
      <c r="G2707" s="8" t="str">
        <f>VLOOKUP(A2707,Planilha1!A:Y,22,FALSE)</f>
        <v>Sim</v>
      </c>
      <c r="H2707" s="8" t="str">
        <f>VLOOKUP(A2707,Planilha1!A:Y,23,FALSE)</f>
        <v>Sim</v>
      </c>
      <c r="I2707" s="8" t="str">
        <f>VLOOKUP(A2707,Planilha1!A:Y,24,FALSE)</f>
        <v>Sim</v>
      </c>
      <c r="J2707" s="8" t="str">
        <f>VLOOKUP(A2707,Planilha1!A:Y,25,FALSE)</f>
        <v>Sim</v>
      </c>
    </row>
    <row r="2708" spans="1:10">
      <c r="A2708" s="9">
        <v>260380</v>
      </c>
      <c r="B2708" s="18" t="s">
        <v>1857</v>
      </c>
      <c r="C2708" s="15" t="s">
        <v>15</v>
      </c>
      <c r="D2708" s="17">
        <v>41136</v>
      </c>
      <c r="E2708" s="8" t="str">
        <f>VLOOKUP(A2708,Planilha1!A:Y,20,FALSE)</f>
        <v>Sim</v>
      </c>
      <c r="F2708" s="8" t="str">
        <f>VLOOKUP(A2708,Planilha1!A:Y,21,FALSE)</f>
        <v>Sim</v>
      </c>
      <c r="G2708" s="8" t="str">
        <f>VLOOKUP(A2708,Planilha1!A:Y,22,FALSE)</f>
        <v>Não</v>
      </c>
      <c r="H2708" s="8" t="str">
        <f>VLOOKUP(A2708,Planilha1!A:Y,23,FALSE)</f>
        <v>Sim</v>
      </c>
      <c r="I2708" s="8" t="str">
        <f>VLOOKUP(A2708,Planilha1!A:Y,24,FALSE)</f>
        <v>Não</v>
      </c>
      <c r="J2708" s="8" t="str">
        <f>VLOOKUP(A2708,Planilha1!A:Y,25,FALSE)</f>
        <v>Sim</v>
      </c>
    </row>
    <row r="2709" spans="1:10">
      <c r="A2709" s="9">
        <v>260390</v>
      </c>
      <c r="B2709" s="18" t="s">
        <v>1858</v>
      </c>
      <c r="C2709" s="15" t="s">
        <v>15</v>
      </c>
      <c r="D2709" s="17">
        <v>41499</v>
      </c>
      <c r="E2709" s="8" t="str">
        <f>VLOOKUP(A2709,Planilha1!A:Y,20,FALSE)</f>
        <v>Sim</v>
      </c>
      <c r="F2709" s="8" t="str">
        <f>VLOOKUP(A2709,Planilha1!A:Y,21,FALSE)</f>
        <v>Sim</v>
      </c>
      <c r="G2709" s="8" t="str">
        <f>VLOOKUP(A2709,Planilha1!A:Y,22,FALSE)</f>
        <v>Sim</v>
      </c>
      <c r="H2709" s="8" t="str">
        <f>VLOOKUP(A2709,Planilha1!A:Y,23,FALSE)</f>
        <v>Sim</v>
      </c>
      <c r="I2709" s="8" t="str">
        <f>VLOOKUP(A2709,Planilha1!A:Y,24,FALSE)</f>
        <v>Sim</v>
      </c>
      <c r="J2709" s="8" t="str">
        <f>VLOOKUP(A2709,Planilha1!A:Y,25,FALSE)</f>
        <v>Sim</v>
      </c>
    </row>
    <row r="2710" spans="1:10">
      <c r="A2710" s="9">
        <v>260392</v>
      </c>
      <c r="B2710" s="16" t="s">
        <v>1859</v>
      </c>
      <c r="C2710" s="15" t="s">
        <v>15</v>
      </c>
      <c r="D2710" s="17">
        <v>41499</v>
      </c>
      <c r="E2710" s="8" t="str">
        <f>VLOOKUP(A2710,Planilha1!A:Y,20,FALSE)</f>
        <v>Sim</v>
      </c>
      <c r="F2710" s="8" t="str">
        <f>VLOOKUP(A2710,Planilha1!A:Y,21,FALSE)</f>
        <v>Sim</v>
      </c>
      <c r="G2710" s="8" t="str">
        <f>VLOOKUP(A2710,Planilha1!A:Y,22,FALSE)</f>
        <v>Sim</v>
      </c>
      <c r="H2710" s="8" t="str">
        <f>VLOOKUP(A2710,Planilha1!A:Y,23,FALSE)</f>
        <v>Sim</v>
      </c>
      <c r="I2710" s="8" t="str">
        <f>VLOOKUP(A2710,Planilha1!A:Y,24,FALSE)</f>
        <v>Sim</v>
      </c>
      <c r="J2710" s="8" t="str">
        <f>VLOOKUP(A2710,Planilha1!A:Y,25,FALSE)</f>
        <v>Sim</v>
      </c>
    </row>
    <row r="2711" spans="1:10">
      <c r="A2711" s="9">
        <v>260400</v>
      </c>
      <c r="B2711" s="16" t="s">
        <v>4017</v>
      </c>
      <c r="C2711" s="15" t="s">
        <v>15</v>
      </c>
      <c r="D2711" s="17">
        <v>45574</v>
      </c>
      <c r="E2711" s="8" t="str">
        <f>VLOOKUP(A2711,Planilha1!A:Y,20,FALSE)</f>
        <v>Sim</v>
      </c>
      <c r="F2711" s="8" t="str">
        <f>VLOOKUP(A2711,Planilha1!A:Y,21,FALSE)</f>
        <v>Sim</v>
      </c>
      <c r="G2711" s="8" t="str">
        <f>VLOOKUP(A2711,Planilha1!A:Y,22,FALSE)</f>
        <v>Sim</v>
      </c>
      <c r="H2711" s="8" t="str">
        <f>VLOOKUP(A2711,Planilha1!A:Y,23,FALSE)</f>
        <v>Sim</v>
      </c>
      <c r="I2711" s="8" t="str">
        <f>VLOOKUP(A2711,Planilha1!A:Y,24,FALSE)</f>
        <v>Sim</v>
      </c>
      <c r="J2711" s="8" t="str">
        <f>VLOOKUP(A2711,Planilha1!A:Y,25,FALSE)</f>
        <v>Sim</v>
      </c>
    </row>
    <row r="2712" spans="1:10">
      <c r="A2712" s="9">
        <v>260410</v>
      </c>
      <c r="B2712" s="18" t="s">
        <v>1860</v>
      </c>
      <c r="C2712" s="15" t="s">
        <v>15</v>
      </c>
      <c r="D2712" s="17">
        <v>43818</v>
      </c>
      <c r="E2712" s="8" t="str">
        <f>VLOOKUP(A2712,Planilha1!A:Y,20,FALSE)</f>
        <v>Sim</v>
      </c>
      <c r="F2712" s="8" t="str">
        <f>VLOOKUP(A2712,Planilha1!A:Y,21,FALSE)</f>
        <v>Sim</v>
      </c>
      <c r="G2712" s="8" t="str">
        <f>VLOOKUP(A2712,Planilha1!A:Y,22,FALSE)</f>
        <v>Sim</v>
      </c>
      <c r="H2712" s="8" t="str">
        <f>VLOOKUP(A2712,Planilha1!A:Y,23,FALSE)</f>
        <v>Sim</v>
      </c>
      <c r="I2712" s="8" t="str">
        <f>VLOOKUP(A2712,Planilha1!A:Y,24,FALSE)</f>
        <v>Sim</v>
      </c>
      <c r="J2712" s="8" t="str">
        <f>VLOOKUP(A2712,Planilha1!A:Y,25,FALSE)</f>
        <v>Sim</v>
      </c>
    </row>
    <row r="2713" spans="1:10">
      <c r="A2713" s="9">
        <v>260415</v>
      </c>
      <c r="B2713" s="16" t="s">
        <v>1861</v>
      </c>
      <c r="C2713" s="15" t="s">
        <v>15</v>
      </c>
      <c r="D2713" s="17">
        <v>41905</v>
      </c>
      <c r="E2713" s="8" t="str">
        <f>VLOOKUP(A2713,Planilha1!A:Y,20,FALSE)</f>
        <v>Sim</v>
      </c>
      <c r="F2713" s="8" t="str">
        <f>VLOOKUP(A2713,Planilha1!A:Y,21,FALSE)</f>
        <v>Sim</v>
      </c>
      <c r="G2713" s="8" t="str">
        <f>VLOOKUP(A2713,Planilha1!A:Y,22,FALSE)</f>
        <v>Sim</v>
      </c>
      <c r="H2713" s="8" t="str">
        <f>VLOOKUP(A2713,Planilha1!A:Y,23,FALSE)</f>
        <v>Sim</v>
      </c>
      <c r="I2713" s="8" t="str">
        <f>VLOOKUP(A2713,Planilha1!A:Y,24,FALSE)</f>
        <v>Sim</v>
      </c>
      <c r="J2713" s="8" t="str">
        <f>VLOOKUP(A2713,Planilha1!A:Y,25,FALSE)</f>
        <v>Sim</v>
      </c>
    </row>
    <row r="2714" spans="1:10">
      <c r="A2714" s="9">
        <v>260420</v>
      </c>
      <c r="B2714" s="18" t="s">
        <v>4018</v>
      </c>
      <c r="C2714" s="15" t="s">
        <v>15</v>
      </c>
      <c r="D2714" s="17">
        <v>45574</v>
      </c>
      <c r="E2714" s="8" t="str">
        <f>VLOOKUP(A2714,Planilha1!A:Y,20,FALSE)</f>
        <v>Sim</v>
      </c>
      <c r="F2714" s="8" t="str">
        <f>VLOOKUP(A2714,Planilha1!A:Y,21,FALSE)</f>
        <v>Sim</v>
      </c>
      <c r="G2714" s="8" t="str">
        <f>VLOOKUP(A2714,Planilha1!A:Y,22,FALSE)</f>
        <v>Sim</v>
      </c>
      <c r="H2714" s="8" t="str">
        <f>VLOOKUP(A2714,Planilha1!A:Y,23,FALSE)</f>
        <v>Sim</v>
      </c>
      <c r="I2714" s="8" t="str">
        <f>VLOOKUP(A2714,Planilha1!A:Y,24,FALSE)</f>
        <v>Sim</v>
      </c>
      <c r="J2714" s="8" t="str">
        <f>VLOOKUP(A2714,Planilha1!A:Y,25,FALSE)</f>
        <v>Sim</v>
      </c>
    </row>
    <row r="2715" spans="1:10">
      <c r="A2715" s="9">
        <v>260430</v>
      </c>
      <c r="B2715" s="16" t="s">
        <v>400</v>
      </c>
      <c r="C2715" s="15" t="s">
        <v>15</v>
      </c>
      <c r="D2715" s="17">
        <v>41136</v>
      </c>
      <c r="E2715" s="8" t="str">
        <f>VLOOKUP(A2715,Planilha1!A:Y,20,FALSE)</f>
        <v>Sim</v>
      </c>
      <c r="F2715" s="8" t="str">
        <f>VLOOKUP(A2715,Planilha1!A:Y,21,FALSE)</f>
        <v>Sim</v>
      </c>
      <c r="G2715" s="8" t="str">
        <f>VLOOKUP(A2715,Planilha1!A:Y,22,FALSE)</f>
        <v>Sim</v>
      </c>
      <c r="H2715" s="8" t="str">
        <f>VLOOKUP(A2715,Planilha1!A:Y,23,FALSE)</f>
        <v>Sim</v>
      </c>
      <c r="I2715" s="8" t="str">
        <f>VLOOKUP(A2715,Planilha1!A:Y,24,FALSE)</f>
        <v>Sim</v>
      </c>
      <c r="J2715" s="8" t="str">
        <f>VLOOKUP(A2715,Planilha1!A:Y,25,FALSE)</f>
        <v>Sim</v>
      </c>
    </row>
    <row r="2716" spans="1:10">
      <c r="A2716" s="9">
        <v>260440</v>
      </c>
      <c r="B2716" s="16" t="s">
        <v>4019</v>
      </c>
      <c r="C2716" s="15" t="s">
        <v>15</v>
      </c>
      <c r="D2716" s="17">
        <v>45574</v>
      </c>
      <c r="E2716" s="8" t="str">
        <f>VLOOKUP(A2716,Planilha1!A:Y,20,FALSE)</f>
        <v>Não</v>
      </c>
      <c r="F2716" s="8" t="str">
        <f>VLOOKUP(A2716,Planilha1!A:Y,21,FALSE)</f>
        <v>Sim</v>
      </c>
      <c r="G2716" s="8" t="str">
        <f>VLOOKUP(A2716,Planilha1!A:Y,22,FALSE)</f>
        <v>Não</v>
      </c>
      <c r="H2716" s="8" t="str">
        <f>VLOOKUP(A2716,Planilha1!A:Y,23,FALSE)</f>
        <v>Sim</v>
      </c>
      <c r="I2716" s="8" t="str">
        <f>VLOOKUP(A2716,Planilha1!A:Y,24,FALSE)</f>
        <v>Não</v>
      </c>
      <c r="J2716" s="8" t="str">
        <f>VLOOKUP(A2716,Planilha1!A:Y,25,FALSE)</f>
        <v>Sim</v>
      </c>
    </row>
    <row r="2717" spans="1:10">
      <c r="A2717" s="9">
        <v>260450</v>
      </c>
      <c r="B2717" s="18" t="s">
        <v>1862</v>
      </c>
      <c r="C2717" s="15" t="s">
        <v>15</v>
      </c>
      <c r="D2717" s="17">
        <v>41136</v>
      </c>
      <c r="E2717" s="8" t="str">
        <f>VLOOKUP(A2717,Planilha1!A:Y,20,FALSE)</f>
        <v>Não</v>
      </c>
      <c r="F2717" s="8" t="str">
        <f>VLOOKUP(A2717,Planilha1!A:Y,21,FALSE)</f>
        <v>Sim</v>
      </c>
      <c r="G2717" s="8" t="str">
        <f>VLOOKUP(A2717,Planilha1!A:Y,22,FALSE)</f>
        <v>Sim</v>
      </c>
      <c r="H2717" s="8" t="str">
        <f>VLOOKUP(A2717,Planilha1!A:Y,23,FALSE)</f>
        <v>Sim</v>
      </c>
      <c r="I2717" s="8" t="str">
        <f>VLOOKUP(A2717,Planilha1!A:Y,24,FALSE)</f>
        <v>Sim</v>
      </c>
      <c r="J2717" s="8" t="str">
        <f>VLOOKUP(A2717,Planilha1!A:Y,25,FALSE)</f>
        <v>Sim</v>
      </c>
    </row>
    <row r="2718" spans="1:10">
      <c r="A2718" s="9">
        <v>260460</v>
      </c>
      <c r="B2718" s="16" t="s">
        <v>1685</v>
      </c>
      <c r="C2718" s="15" t="s">
        <v>15</v>
      </c>
      <c r="D2718" s="17">
        <v>45574</v>
      </c>
      <c r="E2718" s="8" t="str">
        <f>VLOOKUP(A2718,Planilha1!A:Y,20,FALSE)</f>
        <v>Sim</v>
      </c>
      <c r="F2718" s="8" t="str">
        <f>VLOOKUP(A2718,Planilha1!A:Y,21,FALSE)</f>
        <v>Sim</v>
      </c>
      <c r="G2718" s="8" t="str">
        <f>VLOOKUP(A2718,Planilha1!A:Y,22,FALSE)</f>
        <v>Sim</v>
      </c>
      <c r="H2718" s="8" t="str">
        <f>VLOOKUP(A2718,Planilha1!A:Y,23,FALSE)</f>
        <v>Sim</v>
      </c>
      <c r="I2718" s="8" t="str">
        <f>VLOOKUP(A2718,Planilha1!A:Y,24,FALSE)</f>
        <v>Sim</v>
      </c>
      <c r="J2718" s="8" t="str">
        <f>VLOOKUP(A2718,Planilha1!A:Y,25,FALSE)</f>
        <v>Sim</v>
      </c>
    </row>
    <row r="2719" spans="1:10">
      <c r="A2719" s="9">
        <v>260470</v>
      </c>
      <c r="B2719" s="18" t="s">
        <v>1863</v>
      </c>
      <c r="C2719" s="15" t="s">
        <v>15</v>
      </c>
      <c r="D2719" s="17">
        <v>41136</v>
      </c>
      <c r="E2719" s="8" t="str">
        <f>VLOOKUP(A2719,Planilha1!A:Y,20,FALSE)</f>
        <v>Sim</v>
      </c>
      <c r="F2719" s="8" t="str">
        <f>VLOOKUP(A2719,Planilha1!A:Y,21,FALSE)</f>
        <v>Sim</v>
      </c>
      <c r="G2719" s="8" t="str">
        <f>VLOOKUP(A2719,Planilha1!A:Y,22,FALSE)</f>
        <v>Sim</v>
      </c>
      <c r="H2719" s="8" t="str">
        <f>VLOOKUP(A2719,Planilha1!A:Y,23,FALSE)</f>
        <v>Sim</v>
      </c>
      <c r="I2719" s="8" t="str">
        <f>VLOOKUP(A2719,Planilha1!A:Y,24,FALSE)</f>
        <v>Não</v>
      </c>
      <c r="J2719" s="8" t="str">
        <f>VLOOKUP(A2719,Planilha1!A:Y,25,FALSE)</f>
        <v>Sim</v>
      </c>
    </row>
    <row r="2720" spans="1:10">
      <c r="A2720" s="9">
        <v>260480</v>
      </c>
      <c r="B2720" s="18" t="s">
        <v>1864</v>
      </c>
      <c r="C2720" s="15" t="s">
        <v>15</v>
      </c>
      <c r="D2720" s="17">
        <v>43445</v>
      </c>
      <c r="E2720" s="8" t="str">
        <f>VLOOKUP(A2720,Planilha1!A:Y,20,FALSE)</f>
        <v>Não</v>
      </c>
      <c r="F2720" s="8" t="str">
        <f>VLOOKUP(A2720,Planilha1!A:Y,21,FALSE)</f>
        <v>Sim</v>
      </c>
      <c r="G2720" s="8" t="str">
        <f>VLOOKUP(A2720,Planilha1!A:Y,22,FALSE)</f>
        <v>Não</v>
      </c>
      <c r="H2720" s="8" t="str">
        <f>VLOOKUP(A2720,Planilha1!A:Y,23,FALSE)</f>
        <v>Sim</v>
      </c>
      <c r="I2720" s="8" t="str">
        <f>VLOOKUP(A2720,Planilha1!A:Y,24,FALSE)</f>
        <v>Não</v>
      </c>
      <c r="J2720" s="8" t="str">
        <f>VLOOKUP(A2720,Planilha1!A:Y,25,FALSE)</f>
        <v>Sim</v>
      </c>
    </row>
    <row r="2721" spans="1:10">
      <c r="A2721" s="9">
        <v>260490</v>
      </c>
      <c r="B2721" s="16" t="s">
        <v>1865</v>
      </c>
      <c r="C2721" s="15" t="s">
        <v>15</v>
      </c>
      <c r="D2721" s="17">
        <v>41905</v>
      </c>
      <c r="E2721" s="8" t="str">
        <f>VLOOKUP(A2721,Planilha1!A:Y,20,FALSE)</f>
        <v>Sim</v>
      </c>
      <c r="F2721" s="8" t="str">
        <f>VLOOKUP(A2721,Planilha1!A:Y,21,FALSE)</f>
        <v>Sim</v>
      </c>
      <c r="G2721" s="8" t="str">
        <f>VLOOKUP(A2721,Planilha1!A:Y,22,FALSE)</f>
        <v>Sim</v>
      </c>
      <c r="H2721" s="8" t="str">
        <f>VLOOKUP(A2721,Planilha1!A:Y,23,FALSE)</f>
        <v>Sim</v>
      </c>
      <c r="I2721" s="8" t="str">
        <f>VLOOKUP(A2721,Planilha1!A:Y,24,FALSE)</f>
        <v>Sim</v>
      </c>
      <c r="J2721" s="8" t="str">
        <f>VLOOKUP(A2721,Planilha1!A:Y,25,FALSE)</f>
        <v>Sim</v>
      </c>
    </row>
    <row r="2722" spans="1:10">
      <c r="A2722" s="9">
        <v>260500</v>
      </c>
      <c r="B2722" s="16" t="s">
        <v>1866</v>
      </c>
      <c r="C2722" s="15" t="s">
        <v>15</v>
      </c>
      <c r="D2722" s="17">
        <v>43818</v>
      </c>
      <c r="E2722" s="8" t="str">
        <f>VLOOKUP(A2722,Planilha1!A:Y,20,FALSE)</f>
        <v>Sim</v>
      </c>
      <c r="F2722" s="8" t="str">
        <f>VLOOKUP(A2722,Planilha1!A:Y,21,FALSE)</f>
        <v>Sim</v>
      </c>
      <c r="G2722" s="8" t="str">
        <f>VLOOKUP(A2722,Planilha1!A:Y,22,FALSE)</f>
        <v>Sim</v>
      </c>
      <c r="H2722" s="8" t="str">
        <f>VLOOKUP(A2722,Planilha1!A:Y,23,FALSE)</f>
        <v>Sim</v>
      </c>
      <c r="I2722" s="8" t="str">
        <f>VLOOKUP(A2722,Planilha1!A:Y,24,FALSE)</f>
        <v>Sim</v>
      </c>
      <c r="J2722" s="8" t="str">
        <f>VLOOKUP(A2722,Planilha1!A:Y,25,FALSE)</f>
        <v>Sim</v>
      </c>
    </row>
    <row r="2723" spans="1:10">
      <c r="A2723" s="9">
        <v>260510</v>
      </c>
      <c r="B2723" s="18" t="s">
        <v>1867</v>
      </c>
      <c r="C2723" s="15" t="s">
        <v>15</v>
      </c>
      <c r="D2723" s="17">
        <v>43818</v>
      </c>
      <c r="E2723" s="8" t="str">
        <f>VLOOKUP(A2723,Planilha1!A:Y,20,FALSE)</f>
        <v>Sim</v>
      </c>
      <c r="F2723" s="8" t="str">
        <f>VLOOKUP(A2723,Planilha1!A:Y,21,FALSE)</f>
        <v>Sim</v>
      </c>
      <c r="G2723" s="8" t="str">
        <f>VLOOKUP(A2723,Planilha1!A:Y,22,FALSE)</f>
        <v>Sim</v>
      </c>
      <c r="H2723" s="8" t="str">
        <f>VLOOKUP(A2723,Planilha1!A:Y,23,FALSE)</f>
        <v>Sim</v>
      </c>
      <c r="I2723" s="8" t="str">
        <f>VLOOKUP(A2723,Planilha1!A:Y,24,FALSE)</f>
        <v>Sim</v>
      </c>
      <c r="J2723" s="8" t="str">
        <f>VLOOKUP(A2723,Planilha1!A:Y,25,FALSE)</f>
        <v>Sim</v>
      </c>
    </row>
    <row r="2724" spans="1:10">
      <c r="A2724" s="9">
        <v>260515</v>
      </c>
      <c r="B2724" s="18" t="s">
        <v>1868</v>
      </c>
      <c r="C2724" s="15" t="s">
        <v>15</v>
      </c>
      <c r="D2724" s="17">
        <v>41499</v>
      </c>
      <c r="E2724" s="8" t="str">
        <f>VLOOKUP(A2724,Planilha1!A:Y,20,FALSE)</f>
        <v>Sim</v>
      </c>
      <c r="F2724" s="8" t="str">
        <f>VLOOKUP(A2724,Planilha1!A:Y,21,FALSE)</f>
        <v>Sim</v>
      </c>
      <c r="G2724" s="8" t="str">
        <f>VLOOKUP(A2724,Planilha1!A:Y,22,FALSE)</f>
        <v>Não</v>
      </c>
      <c r="H2724" s="8" t="str">
        <f>VLOOKUP(A2724,Planilha1!A:Y,23,FALSE)</f>
        <v>Sim</v>
      </c>
      <c r="I2724" s="8" t="str">
        <f>VLOOKUP(A2724,Planilha1!A:Y,24,FALSE)</f>
        <v>Não</v>
      </c>
      <c r="J2724" s="8" t="str">
        <f>VLOOKUP(A2724,Planilha1!A:Y,25,FALSE)</f>
        <v>Sim</v>
      </c>
    </row>
    <row r="2725" spans="1:10">
      <c r="A2725" s="9">
        <v>260520</v>
      </c>
      <c r="B2725" s="16" t="s">
        <v>1869</v>
      </c>
      <c r="C2725" s="15" t="s">
        <v>15</v>
      </c>
      <c r="D2725" s="17">
        <v>43818</v>
      </c>
      <c r="E2725" s="8" t="str">
        <f>VLOOKUP(A2725,Planilha1!A:Y,20,FALSE)</f>
        <v>Sim</v>
      </c>
      <c r="F2725" s="8" t="str">
        <f>VLOOKUP(A2725,Planilha1!A:Y,21,FALSE)</f>
        <v>Sim</v>
      </c>
      <c r="G2725" s="8" t="str">
        <f>VLOOKUP(A2725,Planilha1!A:Y,22,FALSE)</f>
        <v>Sim</v>
      </c>
      <c r="H2725" s="8" t="str">
        <f>VLOOKUP(A2725,Planilha1!A:Y,23,FALSE)</f>
        <v>Sim</v>
      </c>
      <c r="I2725" s="8" t="str">
        <f>VLOOKUP(A2725,Planilha1!A:Y,24,FALSE)</f>
        <v>Não</v>
      </c>
      <c r="J2725" s="8" t="str">
        <f>VLOOKUP(A2725,Planilha1!A:Y,25,FALSE)</f>
        <v>Sim</v>
      </c>
    </row>
    <row r="2726" spans="1:10">
      <c r="A2726" s="9">
        <v>260530</v>
      </c>
      <c r="B2726" s="16" t="s">
        <v>1870</v>
      </c>
      <c r="C2726" s="15" t="s">
        <v>15</v>
      </c>
      <c r="D2726" s="17">
        <v>41905</v>
      </c>
      <c r="E2726" s="8" t="str">
        <f>VLOOKUP(A2726,Planilha1!A:Y,20,FALSE)</f>
        <v>Sim</v>
      </c>
      <c r="F2726" s="8" t="str">
        <f>VLOOKUP(A2726,Planilha1!A:Y,21,FALSE)</f>
        <v>Sim</v>
      </c>
      <c r="G2726" s="8" t="str">
        <f>VLOOKUP(A2726,Planilha1!A:Y,22,FALSE)</f>
        <v>Não</v>
      </c>
      <c r="H2726" s="8" t="str">
        <f>VLOOKUP(A2726,Planilha1!A:Y,23,FALSE)</f>
        <v>Sim</v>
      </c>
      <c r="I2726" s="8" t="str">
        <f>VLOOKUP(A2726,Planilha1!A:Y,24,FALSE)</f>
        <v>Não</v>
      </c>
      <c r="J2726" s="8" t="str">
        <f>VLOOKUP(A2726,Planilha1!A:Y,25,FALSE)</f>
        <v>Sim</v>
      </c>
    </row>
    <row r="2727" spans="1:10">
      <c r="A2727" s="9">
        <v>260540</v>
      </c>
      <c r="B2727" s="16" t="s">
        <v>1957</v>
      </c>
      <c r="C2727" s="15" t="s">
        <v>15</v>
      </c>
      <c r="D2727" s="17">
        <v>45280</v>
      </c>
      <c r="E2727" s="8" t="str">
        <f>VLOOKUP(A2727,Planilha1!A:Y,20,FALSE)</f>
        <v>Sim</v>
      </c>
      <c r="F2727" s="8" t="str">
        <f>VLOOKUP(A2727,Planilha1!A:Y,21,FALSE)</f>
        <v>Sim</v>
      </c>
      <c r="G2727" s="8" t="str">
        <f>VLOOKUP(A2727,Planilha1!A:Y,22,FALSE)</f>
        <v>Sim</v>
      </c>
      <c r="H2727" s="8" t="str">
        <f>VLOOKUP(A2727,Planilha1!A:Y,23,FALSE)</f>
        <v>Sim</v>
      </c>
      <c r="I2727" s="8" t="str">
        <f>VLOOKUP(A2727,Planilha1!A:Y,24,FALSE)</f>
        <v>Sim</v>
      </c>
      <c r="J2727" s="8" t="str">
        <f>VLOOKUP(A2727,Planilha1!A:Y,25,FALSE)</f>
        <v>Sim</v>
      </c>
    </row>
    <row r="2728" spans="1:10">
      <c r="A2728" s="9">
        <v>260550</v>
      </c>
      <c r="B2728" s="16" t="s">
        <v>4020</v>
      </c>
      <c r="C2728" s="15" t="s">
        <v>15</v>
      </c>
      <c r="D2728" s="17">
        <v>45574</v>
      </c>
      <c r="E2728" s="8" t="str">
        <f>VLOOKUP(A2728,Planilha1!A:Y,20,FALSE)</f>
        <v>Não</v>
      </c>
      <c r="F2728" s="8" t="str">
        <f>VLOOKUP(A2728,Planilha1!A:Y,21,FALSE)</f>
        <v>Sim</v>
      </c>
      <c r="G2728" s="8" t="str">
        <f>VLOOKUP(A2728,Planilha1!A:Y,22,FALSE)</f>
        <v>Não</v>
      </c>
      <c r="H2728" s="8" t="str">
        <f>VLOOKUP(A2728,Planilha1!A:Y,23,FALSE)</f>
        <v>Sim</v>
      </c>
      <c r="I2728" s="8" t="str">
        <f>VLOOKUP(A2728,Planilha1!A:Y,24,FALSE)</f>
        <v>Não</v>
      </c>
      <c r="J2728" s="8" t="str">
        <f>VLOOKUP(A2728,Planilha1!A:Y,25,FALSE)</f>
        <v>Sim</v>
      </c>
    </row>
    <row r="2729" spans="1:10">
      <c r="A2729" s="9">
        <v>260560</v>
      </c>
      <c r="B2729" s="16" t="s">
        <v>1871</v>
      </c>
      <c r="C2729" s="15" t="s">
        <v>15</v>
      </c>
      <c r="D2729" s="17">
        <v>41905</v>
      </c>
      <c r="E2729" s="8" t="str">
        <f>VLOOKUP(A2729,Planilha1!A:Y,20,FALSE)</f>
        <v>Não</v>
      </c>
      <c r="F2729" s="8" t="str">
        <f>VLOOKUP(A2729,Planilha1!A:Y,21,FALSE)</f>
        <v>Sim</v>
      </c>
      <c r="G2729" s="8" t="str">
        <f>VLOOKUP(A2729,Planilha1!A:Y,22,FALSE)</f>
        <v>Sim</v>
      </c>
      <c r="H2729" s="8" t="str">
        <f>VLOOKUP(A2729,Planilha1!A:Y,23,FALSE)</f>
        <v>Sim</v>
      </c>
      <c r="I2729" s="8" t="str">
        <f>VLOOKUP(A2729,Planilha1!A:Y,24,FALSE)</f>
        <v>Sim</v>
      </c>
      <c r="J2729" s="8" t="str">
        <f>VLOOKUP(A2729,Planilha1!A:Y,25,FALSE)</f>
        <v>Sim</v>
      </c>
    </row>
    <row r="2730" spans="1:10">
      <c r="A2730" s="9">
        <v>260570</v>
      </c>
      <c r="B2730" s="18" t="s">
        <v>1872</v>
      </c>
      <c r="C2730" s="15" t="s">
        <v>15</v>
      </c>
      <c r="D2730" s="17">
        <v>41499</v>
      </c>
      <c r="E2730" s="8" t="str">
        <f>VLOOKUP(A2730,Planilha1!A:Y,20,FALSE)</f>
        <v>Sim</v>
      </c>
      <c r="F2730" s="8" t="str">
        <f>VLOOKUP(A2730,Planilha1!A:Y,21,FALSE)</f>
        <v>Sim</v>
      </c>
      <c r="G2730" s="8" t="str">
        <f>VLOOKUP(A2730,Planilha1!A:Y,22,FALSE)</f>
        <v>Sim</v>
      </c>
      <c r="H2730" s="8" t="str">
        <f>VLOOKUP(A2730,Planilha1!A:Y,23,FALSE)</f>
        <v>Sim</v>
      </c>
      <c r="I2730" s="8" t="str">
        <f>VLOOKUP(A2730,Planilha1!A:Y,24,FALSE)</f>
        <v>Sim</v>
      </c>
      <c r="J2730" s="8" t="str">
        <f>VLOOKUP(A2730,Planilha1!A:Y,25,FALSE)</f>
        <v>Sim</v>
      </c>
    </row>
    <row r="2731" spans="1:10">
      <c r="A2731" s="9">
        <v>260580</v>
      </c>
      <c r="B2731" s="16" t="s">
        <v>1958</v>
      </c>
      <c r="C2731" s="15" t="s">
        <v>15</v>
      </c>
      <c r="D2731" s="17">
        <v>45280</v>
      </c>
      <c r="E2731" s="8" t="str">
        <f>VLOOKUP(A2731,Planilha1!A:Y,20,FALSE)</f>
        <v>Não</v>
      </c>
      <c r="F2731" s="8" t="str">
        <f>VLOOKUP(A2731,Planilha1!A:Y,21,FALSE)</f>
        <v>Sim</v>
      </c>
      <c r="G2731" s="8" t="str">
        <f>VLOOKUP(A2731,Planilha1!A:Y,22,FALSE)</f>
        <v>Não</v>
      </c>
      <c r="H2731" s="8" t="str">
        <f>VLOOKUP(A2731,Planilha1!A:Y,23,FALSE)</f>
        <v>Sim</v>
      </c>
      <c r="I2731" s="8" t="str">
        <f>VLOOKUP(A2731,Planilha1!A:Y,24,FALSE)</f>
        <v>Não</v>
      </c>
      <c r="J2731" s="8" t="str">
        <f>VLOOKUP(A2731,Planilha1!A:Y,25,FALSE)</f>
        <v>Sim</v>
      </c>
    </row>
    <row r="2732" spans="1:10">
      <c r="A2732" s="9">
        <v>260590</v>
      </c>
      <c r="B2732" s="18" t="s">
        <v>4021</v>
      </c>
      <c r="C2732" s="15" t="s">
        <v>15</v>
      </c>
      <c r="D2732" s="17">
        <v>45574</v>
      </c>
      <c r="E2732" s="8" t="str">
        <f>VLOOKUP(A2732,Planilha1!A:Y,20,FALSE)</f>
        <v>Sim</v>
      </c>
      <c r="F2732" s="8" t="str">
        <f>VLOOKUP(A2732,Planilha1!A:Y,21,FALSE)</f>
        <v>Sim</v>
      </c>
      <c r="G2732" s="8" t="str">
        <f>VLOOKUP(A2732,Planilha1!A:Y,22,FALSE)</f>
        <v>Não</v>
      </c>
      <c r="H2732" s="8" t="str">
        <f>VLOOKUP(A2732,Planilha1!A:Y,23,FALSE)</f>
        <v>Sim</v>
      </c>
      <c r="I2732" s="8" t="str">
        <f>VLOOKUP(A2732,Planilha1!A:Y,24,FALSE)</f>
        <v>Não</v>
      </c>
      <c r="J2732" s="8" t="str">
        <f>VLOOKUP(A2732,Planilha1!A:Y,25,FALSE)</f>
        <v>Sim</v>
      </c>
    </row>
    <row r="2733" spans="1:10">
      <c r="A2733" s="9">
        <v>260600</v>
      </c>
      <c r="B2733" s="16" t="s">
        <v>1873</v>
      </c>
      <c r="C2733" s="15" t="s">
        <v>15</v>
      </c>
      <c r="D2733" s="17">
        <v>43131</v>
      </c>
      <c r="E2733" s="8" t="str">
        <f>VLOOKUP(A2733,Planilha1!A:Y,20,FALSE)</f>
        <v>Sim</v>
      </c>
      <c r="F2733" s="8" t="str">
        <f>VLOOKUP(A2733,Planilha1!A:Y,21,FALSE)</f>
        <v>Sim</v>
      </c>
      <c r="G2733" s="8" t="str">
        <f>VLOOKUP(A2733,Planilha1!A:Y,22,FALSE)</f>
        <v>Sim</v>
      </c>
      <c r="H2733" s="8" t="str">
        <f>VLOOKUP(A2733,Planilha1!A:Y,23,FALSE)</f>
        <v>Sim</v>
      </c>
      <c r="I2733" s="8" t="str">
        <f>VLOOKUP(A2733,Planilha1!A:Y,24,FALSE)</f>
        <v>Sim</v>
      </c>
      <c r="J2733" s="8" t="str">
        <f>VLOOKUP(A2733,Planilha1!A:Y,25,FALSE)</f>
        <v>Sim</v>
      </c>
    </row>
    <row r="2734" spans="1:10">
      <c r="A2734" s="9">
        <v>260610</v>
      </c>
      <c r="B2734" s="16" t="s">
        <v>4022</v>
      </c>
      <c r="C2734" s="15" t="s">
        <v>15</v>
      </c>
      <c r="D2734" s="17">
        <v>45574</v>
      </c>
      <c r="E2734" s="8" t="str">
        <f>VLOOKUP(A2734,Planilha1!A:Y,20,FALSE)</f>
        <v>Sim</v>
      </c>
      <c r="F2734" s="8" t="str">
        <f>VLOOKUP(A2734,Planilha1!A:Y,21,FALSE)</f>
        <v>Sim</v>
      </c>
      <c r="G2734" s="8" t="str">
        <f>VLOOKUP(A2734,Planilha1!A:Y,22,FALSE)</f>
        <v>Não</v>
      </c>
      <c r="H2734" s="8" t="str">
        <f>VLOOKUP(A2734,Planilha1!A:Y,23,FALSE)</f>
        <v>Sim</v>
      </c>
      <c r="I2734" s="8" t="str">
        <f>VLOOKUP(A2734,Planilha1!A:Y,24,FALSE)</f>
        <v>Não</v>
      </c>
      <c r="J2734" s="8" t="str">
        <f>VLOOKUP(A2734,Planilha1!A:Y,25,FALSE)</f>
        <v>Sim</v>
      </c>
    </row>
    <row r="2735" spans="1:10">
      <c r="A2735" s="9">
        <v>260620</v>
      </c>
      <c r="B2735" s="16" t="s">
        <v>4023</v>
      </c>
      <c r="C2735" s="15" t="s">
        <v>15</v>
      </c>
      <c r="D2735" s="17">
        <v>45574</v>
      </c>
      <c r="E2735" s="8" t="str">
        <f>VLOOKUP(A2735,Planilha1!A:Y,20,FALSE)</f>
        <v>Sim</v>
      </c>
      <c r="F2735" s="8" t="str">
        <f>VLOOKUP(A2735,Planilha1!A:Y,21,FALSE)</f>
        <v>Sim</v>
      </c>
      <c r="G2735" s="8" t="str">
        <f>VLOOKUP(A2735,Planilha1!A:Y,22,FALSE)</f>
        <v>Sim</v>
      </c>
      <c r="H2735" s="8" t="str">
        <f>VLOOKUP(A2735,Planilha1!A:Y,23,FALSE)</f>
        <v>Sim</v>
      </c>
      <c r="I2735" s="8" t="str">
        <f>VLOOKUP(A2735,Planilha1!A:Y,24,FALSE)</f>
        <v>Sim</v>
      </c>
      <c r="J2735" s="8" t="str">
        <f>VLOOKUP(A2735,Planilha1!A:Y,25,FALSE)</f>
        <v>Sim</v>
      </c>
    </row>
    <row r="2736" spans="1:10">
      <c r="A2736" s="9">
        <v>260630</v>
      </c>
      <c r="B2736" s="18" t="s">
        <v>1874</v>
      </c>
      <c r="C2736" s="15" t="s">
        <v>15</v>
      </c>
      <c r="D2736" s="17">
        <v>41905</v>
      </c>
      <c r="E2736" s="8" t="str">
        <f>VLOOKUP(A2736,Planilha1!A:Y,20,FALSE)</f>
        <v>Sim</v>
      </c>
      <c r="F2736" s="8" t="str">
        <f>VLOOKUP(A2736,Planilha1!A:Y,21,FALSE)</f>
        <v>Sim</v>
      </c>
      <c r="G2736" s="8" t="str">
        <f>VLOOKUP(A2736,Planilha1!A:Y,22,FALSE)</f>
        <v>Sim</v>
      </c>
      <c r="H2736" s="8" t="str">
        <f>VLOOKUP(A2736,Planilha1!A:Y,23,FALSE)</f>
        <v>Sim</v>
      </c>
      <c r="I2736" s="8" t="str">
        <f>VLOOKUP(A2736,Planilha1!A:Y,24,FALSE)</f>
        <v>Sim</v>
      </c>
      <c r="J2736" s="8" t="str">
        <f>VLOOKUP(A2736,Planilha1!A:Y,25,FALSE)</f>
        <v>Sim</v>
      </c>
    </row>
    <row r="2737" spans="1:10">
      <c r="A2737" s="9">
        <v>260640</v>
      </c>
      <c r="B2737" s="16" t="s">
        <v>1875</v>
      </c>
      <c r="C2737" s="15" t="s">
        <v>15</v>
      </c>
      <c r="D2737" s="17">
        <v>41499</v>
      </c>
      <c r="E2737" s="8" t="str">
        <f>VLOOKUP(A2737,Planilha1!A:Y,20,FALSE)</f>
        <v>Sim</v>
      </c>
      <c r="F2737" s="8" t="str">
        <f>VLOOKUP(A2737,Planilha1!A:Y,21,FALSE)</f>
        <v>Sim</v>
      </c>
      <c r="G2737" s="8" t="str">
        <f>VLOOKUP(A2737,Planilha1!A:Y,22,FALSE)</f>
        <v>Sim</v>
      </c>
      <c r="H2737" s="8" t="str">
        <f>VLOOKUP(A2737,Planilha1!A:Y,23,FALSE)</f>
        <v>Sim</v>
      </c>
      <c r="I2737" s="8" t="str">
        <f>VLOOKUP(A2737,Planilha1!A:Y,24,FALSE)</f>
        <v>Sim</v>
      </c>
      <c r="J2737" s="8" t="str">
        <f>VLOOKUP(A2737,Planilha1!A:Y,25,FALSE)</f>
        <v>Sim</v>
      </c>
    </row>
    <row r="2738" spans="1:10">
      <c r="A2738" s="9">
        <v>260650</v>
      </c>
      <c r="B2738" s="18" t="s">
        <v>1876</v>
      </c>
      <c r="C2738" s="15" t="s">
        <v>15</v>
      </c>
      <c r="D2738" s="17">
        <v>41499</v>
      </c>
      <c r="E2738" s="8" t="str">
        <f>VLOOKUP(A2738,Planilha1!A:Y,20,FALSE)</f>
        <v>Sim</v>
      </c>
      <c r="F2738" s="8" t="str">
        <f>VLOOKUP(A2738,Planilha1!A:Y,21,FALSE)</f>
        <v>Sim</v>
      </c>
      <c r="G2738" s="8" t="str">
        <f>VLOOKUP(A2738,Planilha1!A:Y,22,FALSE)</f>
        <v>Sim</v>
      </c>
      <c r="H2738" s="8" t="str">
        <f>VLOOKUP(A2738,Planilha1!A:Y,23,FALSE)</f>
        <v>Sim</v>
      </c>
      <c r="I2738" s="8" t="str">
        <f>VLOOKUP(A2738,Planilha1!A:Y,24,FALSE)</f>
        <v>Sim</v>
      </c>
      <c r="J2738" s="8" t="str">
        <f>VLOOKUP(A2738,Planilha1!A:Y,25,FALSE)</f>
        <v>Sim</v>
      </c>
    </row>
    <row r="2739" spans="1:10">
      <c r="A2739" s="9">
        <v>260660</v>
      </c>
      <c r="B2739" s="18" t="s">
        <v>1877</v>
      </c>
      <c r="C2739" s="15" t="s">
        <v>15</v>
      </c>
      <c r="D2739" s="17">
        <v>41499</v>
      </c>
      <c r="E2739" s="8" t="str">
        <f>VLOOKUP(A2739,Planilha1!A:Y,20,FALSE)</f>
        <v>Sim</v>
      </c>
      <c r="F2739" s="8" t="str">
        <f>VLOOKUP(A2739,Planilha1!A:Y,21,FALSE)</f>
        <v>Sim</v>
      </c>
      <c r="G2739" s="8" t="str">
        <f>VLOOKUP(A2739,Planilha1!A:Y,22,FALSE)</f>
        <v>Sim</v>
      </c>
      <c r="H2739" s="8" t="str">
        <f>VLOOKUP(A2739,Planilha1!A:Y,23,FALSE)</f>
        <v>Sim</v>
      </c>
      <c r="I2739" s="8" t="str">
        <f>VLOOKUP(A2739,Planilha1!A:Y,24,FALSE)</f>
        <v>Sim</v>
      </c>
      <c r="J2739" s="8" t="str">
        <f>VLOOKUP(A2739,Planilha1!A:Y,25,FALSE)</f>
        <v>Sim</v>
      </c>
    </row>
    <row r="2740" spans="1:10">
      <c r="A2740" s="9">
        <v>260670</v>
      </c>
      <c r="B2740" s="16" t="s">
        <v>1878</v>
      </c>
      <c r="C2740" s="15" t="s">
        <v>15</v>
      </c>
      <c r="D2740" s="17">
        <v>43131</v>
      </c>
      <c r="E2740" s="8" t="str">
        <f>VLOOKUP(A2740,Planilha1!A:Y,20,FALSE)</f>
        <v>Sim</v>
      </c>
      <c r="F2740" s="8" t="str">
        <f>VLOOKUP(A2740,Planilha1!A:Y,21,FALSE)</f>
        <v>Sim</v>
      </c>
      <c r="G2740" s="8" t="str">
        <f>VLOOKUP(A2740,Planilha1!A:Y,22,FALSE)</f>
        <v>Sim</v>
      </c>
      <c r="H2740" s="8" t="str">
        <f>VLOOKUP(A2740,Planilha1!A:Y,23,FALSE)</f>
        <v>Sim</v>
      </c>
      <c r="I2740" s="8" t="str">
        <f>VLOOKUP(A2740,Planilha1!A:Y,24,FALSE)</f>
        <v>Sim</v>
      </c>
      <c r="J2740" s="8" t="str">
        <f>VLOOKUP(A2740,Planilha1!A:Y,25,FALSE)</f>
        <v>Sim</v>
      </c>
    </row>
    <row r="2741" spans="1:10">
      <c r="A2741" s="9">
        <v>260680</v>
      </c>
      <c r="B2741" s="16" t="s">
        <v>1879</v>
      </c>
      <c r="C2741" s="15" t="s">
        <v>15</v>
      </c>
      <c r="D2741" s="17">
        <v>43445</v>
      </c>
      <c r="E2741" s="8" t="str">
        <f>VLOOKUP(A2741,Planilha1!A:Y,20,FALSE)</f>
        <v>Sim</v>
      </c>
      <c r="F2741" s="8" t="str">
        <f>VLOOKUP(A2741,Planilha1!A:Y,21,FALSE)</f>
        <v>Sim</v>
      </c>
      <c r="G2741" s="8" t="str">
        <f>VLOOKUP(A2741,Planilha1!A:Y,22,FALSE)</f>
        <v>Sim</v>
      </c>
      <c r="H2741" s="8" t="str">
        <f>VLOOKUP(A2741,Planilha1!A:Y,23,FALSE)</f>
        <v>Sim</v>
      </c>
      <c r="I2741" s="8" t="str">
        <f>VLOOKUP(A2741,Planilha1!A:Y,24,FALSE)</f>
        <v>Sim</v>
      </c>
      <c r="J2741" s="8" t="str">
        <f>VLOOKUP(A2741,Planilha1!A:Y,25,FALSE)</f>
        <v>Sim</v>
      </c>
    </row>
    <row r="2742" spans="1:10">
      <c r="A2742" s="9">
        <v>260690</v>
      </c>
      <c r="B2742" s="16" t="s">
        <v>4482</v>
      </c>
      <c r="C2742" s="15" t="s">
        <v>15</v>
      </c>
      <c r="D2742" s="17">
        <v>41905</v>
      </c>
      <c r="E2742" s="8" t="str">
        <f>VLOOKUP(A2742,Planilha1!A:Y,20,FALSE)</f>
        <v>Sim</v>
      </c>
      <c r="F2742" s="8" t="str">
        <f>VLOOKUP(A2742,Planilha1!A:Y,21,FALSE)</f>
        <v>Sim</v>
      </c>
      <c r="G2742" s="8" t="str">
        <f>VLOOKUP(A2742,Planilha1!A:Y,22,FALSE)</f>
        <v>Sim</v>
      </c>
      <c r="H2742" s="8" t="str">
        <f>VLOOKUP(A2742,Planilha1!A:Y,23,FALSE)</f>
        <v>Sim</v>
      </c>
      <c r="I2742" s="8" t="str">
        <f>VLOOKUP(A2742,Planilha1!A:Y,24,FALSE)</f>
        <v>Sim</v>
      </c>
      <c r="J2742" s="8" t="str">
        <f>VLOOKUP(A2742,Planilha1!A:Y,25,FALSE)</f>
        <v>Sim</v>
      </c>
    </row>
    <row r="2743" spans="1:10">
      <c r="A2743" s="9">
        <v>260760</v>
      </c>
      <c r="B2743" s="18" t="s">
        <v>4024</v>
      </c>
      <c r="C2743" s="15" t="s">
        <v>15</v>
      </c>
      <c r="D2743" s="17">
        <v>45574</v>
      </c>
      <c r="E2743" s="8" t="str">
        <f>VLOOKUP(A2743,Planilha1!A:Y,20,FALSE)</f>
        <v>Sim</v>
      </c>
      <c r="F2743" s="8" t="str">
        <f>VLOOKUP(A2743,Planilha1!A:Y,21,FALSE)</f>
        <v>Sim</v>
      </c>
      <c r="G2743" s="8" t="str">
        <f>VLOOKUP(A2743,Planilha1!A:Y,22,FALSE)</f>
        <v>Sim</v>
      </c>
      <c r="H2743" s="8" t="str">
        <f>VLOOKUP(A2743,Planilha1!A:Y,23,FALSE)</f>
        <v>Sim</v>
      </c>
      <c r="I2743" s="8" t="str">
        <f>VLOOKUP(A2743,Planilha1!A:Y,24,FALSE)</f>
        <v>Não</v>
      </c>
      <c r="J2743" s="8" t="str">
        <f>VLOOKUP(A2743,Planilha1!A:Y,25,FALSE)</f>
        <v>Sim</v>
      </c>
    </row>
    <row r="2744" spans="1:10">
      <c r="A2744" s="9">
        <v>260700</v>
      </c>
      <c r="B2744" s="16" t="s">
        <v>1880</v>
      </c>
      <c r="C2744" s="15" t="s">
        <v>15</v>
      </c>
      <c r="D2744" s="17">
        <v>43131</v>
      </c>
      <c r="E2744" s="8" t="str">
        <f>VLOOKUP(A2744,Planilha1!A:Y,20,FALSE)</f>
        <v>Sim</v>
      </c>
      <c r="F2744" s="8" t="str">
        <f>VLOOKUP(A2744,Planilha1!A:Y,21,FALSE)</f>
        <v>Sim</v>
      </c>
      <c r="G2744" s="8" t="str">
        <f>VLOOKUP(A2744,Planilha1!A:Y,22,FALSE)</f>
        <v>Sim</v>
      </c>
      <c r="H2744" s="8" t="str">
        <f>VLOOKUP(A2744,Planilha1!A:Y,23,FALSE)</f>
        <v>Sim</v>
      </c>
      <c r="I2744" s="8" t="str">
        <f>VLOOKUP(A2744,Planilha1!A:Y,24,FALSE)</f>
        <v>Não</v>
      </c>
      <c r="J2744" s="8" t="str">
        <f>VLOOKUP(A2744,Planilha1!A:Y,25,FALSE)</f>
        <v>Sim</v>
      </c>
    </row>
    <row r="2745" spans="1:10" ht="15.75">
      <c r="A2745" s="23">
        <v>260710</v>
      </c>
      <c r="B2745" s="20" t="s">
        <v>1881</v>
      </c>
      <c r="C2745" s="15" t="s">
        <v>15</v>
      </c>
      <c r="D2745" s="17">
        <v>41499</v>
      </c>
      <c r="E2745" s="8" t="str">
        <f>VLOOKUP(A2745,Planilha1!A:Y,20,FALSE)</f>
        <v>Sim</v>
      </c>
      <c r="F2745" s="8" t="str">
        <f>VLOOKUP(A2745,Planilha1!A:Y,21,FALSE)</f>
        <v>Sim</v>
      </c>
      <c r="G2745" s="8" t="str">
        <f>VLOOKUP(A2745,Planilha1!A:Y,22,FALSE)</f>
        <v>Sim</v>
      </c>
      <c r="H2745" s="8" t="str">
        <f>VLOOKUP(A2745,Planilha1!A:Y,23,FALSE)</f>
        <v>Sim</v>
      </c>
      <c r="I2745" s="8" t="str">
        <f>VLOOKUP(A2745,Planilha1!A:Y,24,FALSE)</f>
        <v>Sim</v>
      </c>
      <c r="J2745" s="8" t="str">
        <f>VLOOKUP(A2745,Planilha1!A:Y,25,FALSE)</f>
        <v>Sim</v>
      </c>
    </row>
    <row r="2746" spans="1:10">
      <c r="A2746" s="9">
        <v>260720</v>
      </c>
      <c r="B2746" s="16" t="s">
        <v>1882</v>
      </c>
      <c r="C2746" s="15" t="s">
        <v>15</v>
      </c>
      <c r="D2746" s="17">
        <v>43445</v>
      </c>
      <c r="E2746" s="8" t="str">
        <f>VLOOKUP(A2746,Planilha1!A:Y,20,FALSE)</f>
        <v>Sim</v>
      </c>
      <c r="F2746" s="8" t="str">
        <f>VLOOKUP(A2746,Planilha1!A:Y,21,FALSE)</f>
        <v>Sim</v>
      </c>
      <c r="G2746" s="8" t="str">
        <f>VLOOKUP(A2746,Planilha1!A:Y,22,FALSE)</f>
        <v>Sim</v>
      </c>
      <c r="H2746" s="8" t="str">
        <f>VLOOKUP(A2746,Planilha1!A:Y,23,FALSE)</f>
        <v>Sim</v>
      </c>
      <c r="I2746" s="8" t="str">
        <f>VLOOKUP(A2746,Planilha1!A:Y,24,FALSE)</f>
        <v>Sim</v>
      </c>
      <c r="J2746" s="8" t="str">
        <f>VLOOKUP(A2746,Planilha1!A:Y,25,FALSE)</f>
        <v>Sim</v>
      </c>
    </row>
    <row r="2747" spans="1:10">
      <c r="A2747" s="9">
        <v>260730</v>
      </c>
      <c r="B2747" s="16" t="s">
        <v>1883</v>
      </c>
      <c r="C2747" s="15" t="s">
        <v>15</v>
      </c>
      <c r="D2747" s="17">
        <v>41905</v>
      </c>
      <c r="E2747" s="8" t="str">
        <f>VLOOKUP(A2747,Planilha1!A:Y,20,FALSE)</f>
        <v>Sim</v>
      </c>
      <c r="F2747" s="8" t="str">
        <f>VLOOKUP(A2747,Planilha1!A:Y,21,FALSE)</f>
        <v>Sim</v>
      </c>
      <c r="G2747" s="8" t="str">
        <f>VLOOKUP(A2747,Planilha1!A:Y,22,FALSE)</f>
        <v>Sim</v>
      </c>
      <c r="H2747" s="8" t="str">
        <f>VLOOKUP(A2747,Planilha1!A:Y,23,FALSE)</f>
        <v>Sim</v>
      </c>
      <c r="I2747" s="8" t="str">
        <f>VLOOKUP(A2747,Planilha1!A:Y,24,FALSE)</f>
        <v>Não</v>
      </c>
      <c r="J2747" s="8" t="str">
        <f>VLOOKUP(A2747,Planilha1!A:Y,25,FALSE)</f>
        <v>Sim</v>
      </c>
    </row>
    <row r="2748" spans="1:10">
      <c r="A2748" s="9">
        <v>260740</v>
      </c>
      <c r="B2748" s="16" t="s">
        <v>1884</v>
      </c>
      <c r="C2748" s="15" t="s">
        <v>15</v>
      </c>
      <c r="D2748" s="17">
        <v>41499</v>
      </c>
      <c r="E2748" s="8" t="str">
        <f>VLOOKUP(A2748,Planilha1!A:Y,20,FALSE)</f>
        <v>Sim</v>
      </c>
      <c r="F2748" s="8" t="str">
        <f>VLOOKUP(A2748,Planilha1!A:Y,21,FALSE)</f>
        <v>Sim</v>
      </c>
      <c r="G2748" s="8" t="str">
        <f>VLOOKUP(A2748,Planilha1!A:Y,22,FALSE)</f>
        <v>Não</v>
      </c>
      <c r="H2748" s="8" t="str">
        <f>VLOOKUP(A2748,Planilha1!A:Y,23,FALSE)</f>
        <v>Sim</v>
      </c>
      <c r="I2748" s="8" t="str">
        <f>VLOOKUP(A2748,Planilha1!A:Y,24,FALSE)</f>
        <v>Não</v>
      </c>
      <c r="J2748" s="8" t="str">
        <f>VLOOKUP(A2748,Planilha1!A:Y,25,FALSE)</f>
        <v>Sim</v>
      </c>
    </row>
    <row r="2749" spans="1:10">
      <c r="A2749" s="9">
        <v>260750</v>
      </c>
      <c r="B2749" s="16" t="s">
        <v>1885</v>
      </c>
      <c r="C2749" s="15" t="s">
        <v>15</v>
      </c>
      <c r="D2749" s="17">
        <v>43131</v>
      </c>
      <c r="E2749" s="8" t="str">
        <f>VLOOKUP(A2749,Planilha1!A:Y,20,FALSE)</f>
        <v>Sim</v>
      </c>
      <c r="F2749" s="8" t="str">
        <f>VLOOKUP(A2749,Planilha1!A:Y,21,FALSE)</f>
        <v>Sim</v>
      </c>
      <c r="G2749" s="8" t="str">
        <f>VLOOKUP(A2749,Planilha1!A:Y,22,FALSE)</f>
        <v>Sim</v>
      </c>
      <c r="H2749" s="8" t="str">
        <f>VLOOKUP(A2749,Planilha1!A:Y,23,FALSE)</f>
        <v>Sim</v>
      </c>
      <c r="I2749" s="8" t="str">
        <f>VLOOKUP(A2749,Planilha1!A:Y,24,FALSE)</f>
        <v>Sim</v>
      </c>
      <c r="J2749" s="8" t="str">
        <f>VLOOKUP(A2749,Planilha1!A:Y,25,FALSE)</f>
        <v>Sim</v>
      </c>
    </row>
    <row r="2750" spans="1:10">
      <c r="A2750" s="9">
        <v>260765</v>
      </c>
      <c r="B2750" s="16" t="s">
        <v>147</v>
      </c>
      <c r="C2750" s="15" t="s">
        <v>15</v>
      </c>
      <c r="D2750" s="17">
        <v>43445</v>
      </c>
      <c r="E2750" s="8" t="str">
        <f>VLOOKUP(A2750,Planilha1!A:Y,20,FALSE)</f>
        <v>Sim</v>
      </c>
      <c r="F2750" s="8" t="str">
        <f>VLOOKUP(A2750,Planilha1!A:Y,21,FALSE)</f>
        <v>Sim</v>
      </c>
      <c r="G2750" s="8" t="str">
        <f>VLOOKUP(A2750,Planilha1!A:Y,22,FALSE)</f>
        <v>Sim</v>
      </c>
      <c r="H2750" s="8" t="str">
        <f>VLOOKUP(A2750,Planilha1!A:Y,23,FALSE)</f>
        <v>Sim</v>
      </c>
      <c r="I2750" s="8" t="str">
        <f>VLOOKUP(A2750,Planilha1!A:Y,24,FALSE)</f>
        <v>Não</v>
      </c>
      <c r="J2750" s="8" t="str">
        <f>VLOOKUP(A2750,Planilha1!A:Y,25,FALSE)</f>
        <v>Sim</v>
      </c>
    </row>
    <row r="2751" spans="1:10">
      <c r="A2751" s="9">
        <v>260770</v>
      </c>
      <c r="B2751" s="16" t="s">
        <v>1886</v>
      </c>
      <c r="C2751" s="15" t="s">
        <v>15</v>
      </c>
      <c r="D2751" s="17">
        <v>41499</v>
      </c>
      <c r="E2751" s="8" t="str">
        <f>VLOOKUP(A2751,Planilha1!A:Y,20,FALSE)</f>
        <v>Sim</v>
      </c>
      <c r="F2751" s="8" t="str">
        <f>VLOOKUP(A2751,Planilha1!A:Y,21,FALSE)</f>
        <v>Sim</v>
      </c>
      <c r="G2751" s="8" t="str">
        <f>VLOOKUP(A2751,Planilha1!A:Y,22,FALSE)</f>
        <v>Sim</v>
      </c>
      <c r="H2751" s="8" t="str">
        <f>VLOOKUP(A2751,Planilha1!A:Y,23,FALSE)</f>
        <v>Sim</v>
      </c>
      <c r="I2751" s="8" t="str">
        <f>VLOOKUP(A2751,Planilha1!A:Y,24,FALSE)</f>
        <v>Sim</v>
      </c>
      <c r="J2751" s="8" t="str">
        <f>VLOOKUP(A2751,Planilha1!A:Y,25,FALSE)</f>
        <v>Sim</v>
      </c>
    </row>
    <row r="2752" spans="1:10" ht="15.75">
      <c r="A2752" s="23">
        <v>260775</v>
      </c>
      <c r="B2752" s="20" t="s">
        <v>1959</v>
      </c>
      <c r="C2752" s="15" t="s">
        <v>15</v>
      </c>
      <c r="D2752" s="17">
        <v>45280</v>
      </c>
      <c r="E2752" s="8" t="str">
        <f>VLOOKUP(A2752,Planilha1!A:Y,20,FALSE)</f>
        <v>Sim</v>
      </c>
      <c r="F2752" s="8" t="str">
        <f>VLOOKUP(A2752,Planilha1!A:Y,21,FALSE)</f>
        <v>Sim</v>
      </c>
      <c r="G2752" s="8" t="str">
        <f>VLOOKUP(A2752,Planilha1!A:Y,22,FALSE)</f>
        <v>Não</v>
      </c>
      <c r="H2752" s="8" t="str">
        <f>VLOOKUP(A2752,Planilha1!A:Y,23,FALSE)</f>
        <v>Sim</v>
      </c>
      <c r="I2752" s="8" t="str">
        <f>VLOOKUP(A2752,Planilha1!A:Y,24,FALSE)</f>
        <v>Não</v>
      </c>
      <c r="J2752" s="8" t="str">
        <f>VLOOKUP(A2752,Planilha1!A:Y,25,FALSE)</f>
        <v>Sim</v>
      </c>
    </row>
    <row r="2753" spans="1:10">
      <c r="A2753" s="9">
        <v>260780</v>
      </c>
      <c r="B2753" s="18" t="s">
        <v>1960</v>
      </c>
      <c r="C2753" s="15" t="s">
        <v>15</v>
      </c>
      <c r="D2753" s="17">
        <v>45280</v>
      </c>
      <c r="E2753" s="8" t="str">
        <f>VLOOKUP(A2753,Planilha1!A:Y,20,FALSE)</f>
        <v>Sim</v>
      </c>
      <c r="F2753" s="8" t="str">
        <f>VLOOKUP(A2753,Planilha1!A:Y,21,FALSE)</f>
        <v>Sim</v>
      </c>
      <c r="G2753" s="8" t="str">
        <f>VLOOKUP(A2753,Planilha1!A:Y,22,FALSE)</f>
        <v>Sim</v>
      </c>
      <c r="H2753" s="8" t="str">
        <f>VLOOKUP(A2753,Planilha1!A:Y,23,FALSE)</f>
        <v>Sim</v>
      </c>
      <c r="I2753" s="8" t="str">
        <f>VLOOKUP(A2753,Planilha1!A:Y,24,FALSE)</f>
        <v>Sim</v>
      </c>
      <c r="J2753" s="8" t="str">
        <f>VLOOKUP(A2753,Planilha1!A:Y,25,FALSE)</f>
        <v>Sim</v>
      </c>
    </row>
    <row r="2754" spans="1:10">
      <c r="A2754" s="9">
        <v>260795</v>
      </c>
      <c r="B2754" s="16" t="s">
        <v>1887</v>
      </c>
      <c r="C2754" s="15" t="s">
        <v>15</v>
      </c>
      <c r="D2754" s="17">
        <v>43818</v>
      </c>
      <c r="E2754" s="8" t="str">
        <f>VLOOKUP(A2754,Planilha1!A:Y,20,FALSE)</f>
        <v>Sim</v>
      </c>
      <c r="F2754" s="8" t="str">
        <f>VLOOKUP(A2754,Planilha1!A:Y,21,FALSE)</f>
        <v>Sim</v>
      </c>
      <c r="G2754" s="8" t="str">
        <f>VLOOKUP(A2754,Planilha1!A:Y,22,FALSE)</f>
        <v>Sim</v>
      </c>
      <c r="H2754" s="8" t="str">
        <f>VLOOKUP(A2754,Planilha1!A:Y,23,FALSE)</f>
        <v>Sim</v>
      </c>
      <c r="I2754" s="8" t="str">
        <f>VLOOKUP(A2754,Planilha1!A:Y,24,FALSE)</f>
        <v>Sim</v>
      </c>
      <c r="J2754" s="8" t="str">
        <f>VLOOKUP(A2754,Planilha1!A:Y,25,FALSE)</f>
        <v>Sim</v>
      </c>
    </row>
    <row r="2755" spans="1:10">
      <c r="A2755" s="9">
        <v>260800</v>
      </c>
      <c r="B2755" s="16" t="s">
        <v>1888</v>
      </c>
      <c r="C2755" s="15" t="s">
        <v>15</v>
      </c>
      <c r="D2755" s="17">
        <v>41136</v>
      </c>
      <c r="E2755" s="8" t="str">
        <f>VLOOKUP(A2755,Planilha1!A:Y,20,FALSE)</f>
        <v>Sim</v>
      </c>
      <c r="F2755" s="8" t="str">
        <f>VLOOKUP(A2755,Planilha1!A:Y,21,FALSE)</f>
        <v>Sim</v>
      </c>
      <c r="G2755" s="8" t="str">
        <f>VLOOKUP(A2755,Planilha1!A:Y,22,FALSE)</f>
        <v>Sim</v>
      </c>
      <c r="H2755" s="8" t="str">
        <f>VLOOKUP(A2755,Planilha1!A:Y,23,FALSE)</f>
        <v>Sim</v>
      </c>
      <c r="I2755" s="8" t="str">
        <f>VLOOKUP(A2755,Planilha1!A:Y,24,FALSE)</f>
        <v>Sim</v>
      </c>
      <c r="J2755" s="8" t="str">
        <f>VLOOKUP(A2755,Planilha1!A:Y,25,FALSE)</f>
        <v>Sim</v>
      </c>
    </row>
    <row r="2756" spans="1:10">
      <c r="A2756" s="9">
        <v>260805</v>
      </c>
      <c r="B2756" s="16" t="s">
        <v>766</v>
      </c>
      <c r="C2756" s="15" t="s">
        <v>15</v>
      </c>
      <c r="D2756" s="17">
        <v>41499</v>
      </c>
      <c r="E2756" s="8" t="str">
        <f>VLOOKUP(A2756,Planilha1!A:Y,20,FALSE)</f>
        <v>Sim</v>
      </c>
      <c r="F2756" s="8" t="str">
        <f>VLOOKUP(A2756,Planilha1!A:Y,21,FALSE)</f>
        <v>Sim</v>
      </c>
      <c r="G2756" s="8" t="str">
        <f>VLOOKUP(A2756,Planilha1!A:Y,22,FALSE)</f>
        <v>Sim</v>
      </c>
      <c r="H2756" s="8" t="str">
        <f>VLOOKUP(A2756,Planilha1!A:Y,23,FALSE)</f>
        <v>Sim</v>
      </c>
      <c r="I2756" s="8" t="str">
        <f>VLOOKUP(A2756,Planilha1!A:Y,24,FALSE)</f>
        <v>Sim</v>
      </c>
      <c r="J2756" s="8" t="str">
        <f>VLOOKUP(A2756,Planilha1!A:Y,25,FALSE)</f>
        <v>Sim</v>
      </c>
    </row>
    <row r="2757" spans="1:10">
      <c r="A2757" s="9">
        <v>260810</v>
      </c>
      <c r="B2757" s="16" t="s">
        <v>1889</v>
      </c>
      <c r="C2757" s="15" t="s">
        <v>15</v>
      </c>
      <c r="D2757" s="17">
        <v>41905</v>
      </c>
      <c r="E2757" s="8" t="str">
        <f>VLOOKUP(A2757,Planilha1!A:Y,20,FALSE)</f>
        <v>Não</v>
      </c>
      <c r="F2757" s="8" t="str">
        <f>VLOOKUP(A2757,Planilha1!A:Y,21,FALSE)</f>
        <v>Sim</v>
      </c>
      <c r="G2757" s="8" t="str">
        <f>VLOOKUP(A2757,Planilha1!A:Y,22,FALSE)</f>
        <v>Não</v>
      </c>
      <c r="H2757" s="8" t="str">
        <f>VLOOKUP(A2757,Planilha1!A:Y,23,FALSE)</f>
        <v>Sim</v>
      </c>
      <c r="I2757" s="8" t="str">
        <f>VLOOKUP(A2757,Planilha1!A:Y,24,FALSE)</f>
        <v>Não</v>
      </c>
      <c r="J2757" s="8" t="str">
        <f>VLOOKUP(A2757,Planilha1!A:Y,25,FALSE)</f>
        <v>Sim</v>
      </c>
    </row>
    <row r="2758" spans="1:10" ht="15.75">
      <c r="A2758" s="23">
        <v>260820</v>
      </c>
      <c r="B2758" s="20" t="s">
        <v>1890</v>
      </c>
      <c r="C2758" s="15" t="s">
        <v>15</v>
      </c>
      <c r="D2758" s="17">
        <v>43818</v>
      </c>
      <c r="E2758" s="8" t="str">
        <f>VLOOKUP(A2758,Planilha1!A:Y,20,FALSE)</f>
        <v>Não</v>
      </c>
      <c r="F2758" s="8" t="str">
        <f>VLOOKUP(A2758,Planilha1!A:Y,21,FALSE)</f>
        <v>Sim</v>
      </c>
      <c r="G2758" s="8" t="str">
        <f>VLOOKUP(A2758,Planilha1!A:Y,22,FALSE)</f>
        <v>Não</v>
      </c>
      <c r="H2758" s="8" t="str">
        <f>VLOOKUP(A2758,Planilha1!A:Y,23,FALSE)</f>
        <v>Sim</v>
      </c>
      <c r="I2758" s="8" t="str">
        <f>VLOOKUP(A2758,Planilha1!A:Y,24,FALSE)</f>
        <v>Não</v>
      </c>
      <c r="J2758" s="8" t="str">
        <f>VLOOKUP(A2758,Planilha1!A:Y,25,FALSE)</f>
        <v>Sim</v>
      </c>
    </row>
    <row r="2759" spans="1:10">
      <c r="A2759" s="9">
        <v>260825</v>
      </c>
      <c r="B2759" s="18" t="s">
        <v>1891</v>
      </c>
      <c r="C2759" s="15" t="s">
        <v>15</v>
      </c>
      <c r="D2759" s="17">
        <v>41499</v>
      </c>
      <c r="E2759" s="8" t="str">
        <f>VLOOKUP(A2759,Planilha1!A:Y,20,FALSE)</f>
        <v>Sim</v>
      </c>
      <c r="F2759" s="8" t="str">
        <f>VLOOKUP(A2759,Planilha1!A:Y,21,FALSE)</f>
        <v>Sim</v>
      </c>
      <c r="G2759" s="8" t="str">
        <f>VLOOKUP(A2759,Planilha1!A:Y,22,FALSE)</f>
        <v>Sim</v>
      </c>
      <c r="H2759" s="8" t="str">
        <f>VLOOKUP(A2759,Planilha1!A:Y,23,FALSE)</f>
        <v>Sim</v>
      </c>
      <c r="I2759" s="8" t="str">
        <f>VLOOKUP(A2759,Planilha1!A:Y,24,FALSE)</f>
        <v>Sim</v>
      </c>
      <c r="J2759" s="8" t="str">
        <f>VLOOKUP(A2759,Planilha1!A:Y,25,FALSE)</f>
        <v>Sim</v>
      </c>
    </row>
    <row r="2760" spans="1:10">
      <c r="A2760" s="9">
        <v>260830</v>
      </c>
      <c r="B2760" s="16" t="s">
        <v>1892</v>
      </c>
      <c r="C2760" s="15" t="s">
        <v>15</v>
      </c>
      <c r="D2760" s="17">
        <v>43445</v>
      </c>
      <c r="E2760" s="8" t="str">
        <f>VLOOKUP(A2760,Planilha1!A:Y,20,FALSE)</f>
        <v>Sim</v>
      </c>
      <c r="F2760" s="8" t="str">
        <f>VLOOKUP(A2760,Planilha1!A:Y,21,FALSE)</f>
        <v>Sim</v>
      </c>
      <c r="G2760" s="8" t="str">
        <f>VLOOKUP(A2760,Planilha1!A:Y,22,FALSE)</f>
        <v>Sim</v>
      </c>
      <c r="H2760" s="8" t="str">
        <f>VLOOKUP(A2760,Planilha1!A:Y,23,FALSE)</f>
        <v>Sim</v>
      </c>
      <c r="I2760" s="8" t="str">
        <f>VLOOKUP(A2760,Planilha1!A:Y,24,FALSE)</f>
        <v>Não</v>
      </c>
      <c r="J2760" s="8" t="str">
        <f>VLOOKUP(A2760,Planilha1!A:Y,25,FALSE)</f>
        <v>Sim</v>
      </c>
    </row>
    <row r="2761" spans="1:10">
      <c r="A2761" s="9">
        <v>260840</v>
      </c>
      <c r="B2761" s="18" t="s">
        <v>1893</v>
      </c>
      <c r="C2761" s="15" t="s">
        <v>15</v>
      </c>
      <c r="D2761" s="17">
        <v>41905</v>
      </c>
      <c r="E2761" s="8" t="str">
        <f>VLOOKUP(A2761,Planilha1!A:Y,20,FALSE)</f>
        <v>Sim</v>
      </c>
      <c r="F2761" s="8" t="str">
        <f>VLOOKUP(A2761,Planilha1!A:Y,21,FALSE)</f>
        <v>Sim</v>
      </c>
      <c r="G2761" s="8" t="str">
        <f>VLOOKUP(A2761,Planilha1!A:Y,22,FALSE)</f>
        <v>Sim</v>
      </c>
      <c r="H2761" s="8" t="str">
        <f>VLOOKUP(A2761,Planilha1!A:Y,23,FALSE)</f>
        <v>Sim</v>
      </c>
      <c r="I2761" s="8" t="str">
        <f>VLOOKUP(A2761,Planilha1!A:Y,24,FALSE)</f>
        <v>Sim</v>
      </c>
      <c r="J2761" s="8" t="str">
        <f>VLOOKUP(A2761,Planilha1!A:Y,25,FALSE)</f>
        <v>Sim</v>
      </c>
    </row>
    <row r="2762" spans="1:10">
      <c r="A2762" s="9">
        <v>260850</v>
      </c>
      <c r="B2762" s="16" t="s">
        <v>4025</v>
      </c>
      <c r="C2762" s="15" t="s">
        <v>15</v>
      </c>
      <c r="D2762" s="17">
        <v>45574</v>
      </c>
      <c r="E2762" s="8" t="str">
        <f>VLOOKUP(A2762,Planilha1!A:Y,20,FALSE)</f>
        <v>Sim</v>
      </c>
      <c r="F2762" s="8" t="str">
        <f>VLOOKUP(A2762,Planilha1!A:Y,21,FALSE)</f>
        <v>Sim</v>
      </c>
      <c r="G2762" s="8" t="str">
        <f>VLOOKUP(A2762,Planilha1!A:Y,22,FALSE)</f>
        <v>Sim</v>
      </c>
      <c r="H2762" s="8" t="str">
        <f>VLOOKUP(A2762,Planilha1!A:Y,23,FALSE)</f>
        <v>Sim</v>
      </c>
      <c r="I2762" s="8" t="str">
        <f>VLOOKUP(A2762,Planilha1!A:Y,24,FALSE)</f>
        <v>Sim</v>
      </c>
      <c r="J2762" s="8" t="str">
        <f>VLOOKUP(A2762,Planilha1!A:Y,25,FALSE)</f>
        <v>Sim</v>
      </c>
    </row>
    <row r="2763" spans="1:10">
      <c r="A2763" s="9">
        <v>260845</v>
      </c>
      <c r="B2763" s="16" t="s">
        <v>1961</v>
      </c>
      <c r="C2763" s="15" t="s">
        <v>15</v>
      </c>
      <c r="D2763" s="17">
        <v>45280</v>
      </c>
      <c r="E2763" s="8" t="str">
        <f>VLOOKUP(A2763,Planilha1!A:Y,20,FALSE)</f>
        <v>Sim</v>
      </c>
      <c r="F2763" s="8" t="str">
        <f>VLOOKUP(A2763,Planilha1!A:Y,21,FALSE)</f>
        <v>Sim</v>
      </c>
      <c r="G2763" s="8" t="str">
        <f>VLOOKUP(A2763,Planilha1!A:Y,22,FALSE)</f>
        <v>Não</v>
      </c>
      <c r="H2763" s="8" t="str">
        <f>VLOOKUP(A2763,Planilha1!A:Y,23,FALSE)</f>
        <v>Sim</v>
      </c>
      <c r="I2763" s="8" t="str">
        <f>VLOOKUP(A2763,Planilha1!A:Y,24,FALSE)</f>
        <v>Sim</v>
      </c>
      <c r="J2763" s="8" t="str">
        <f>VLOOKUP(A2763,Planilha1!A:Y,25,FALSE)</f>
        <v>Sim</v>
      </c>
    </row>
    <row r="2764" spans="1:10">
      <c r="A2764" s="9">
        <v>260860</v>
      </c>
      <c r="B2764" s="16" t="s">
        <v>1894</v>
      </c>
      <c r="C2764" s="15" t="s">
        <v>15</v>
      </c>
      <c r="D2764" s="17">
        <v>43084</v>
      </c>
      <c r="E2764" s="8" t="str">
        <f>VLOOKUP(A2764,Planilha1!A:Y,20,FALSE)</f>
        <v>Sim</v>
      </c>
      <c r="F2764" s="8" t="str">
        <f>VLOOKUP(A2764,Planilha1!A:Y,21,FALSE)</f>
        <v>Sim</v>
      </c>
      <c r="G2764" s="8" t="str">
        <f>VLOOKUP(A2764,Planilha1!A:Y,22,FALSE)</f>
        <v>Sim</v>
      </c>
      <c r="H2764" s="8" t="str">
        <f>VLOOKUP(A2764,Planilha1!A:Y,23,FALSE)</f>
        <v>Sim</v>
      </c>
      <c r="I2764" s="8" t="str">
        <f>VLOOKUP(A2764,Planilha1!A:Y,24,FALSE)</f>
        <v>Sim</v>
      </c>
      <c r="J2764" s="8" t="str">
        <f>VLOOKUP(A2764,Planilha1!A:Y,25,FALSE)</f>
        <v>Sim</v>
      </c>
    </row>
    <row r="2765" spans="1:10">
      <c r="A2765" s="9">
        <v>260870</v>
      </c>
      <c r="B2765" s="16" t="s">
        <v>1895</v>
      </c>
      <c r="C2765" s="15" t="s">
        <v>15</v>
      </c>
      <c r="D2765" s="17">
        <v>41136</v>
      </c>
      <c r="E2765" s="8" t="str">
        <f>VLOOKUP(A2765,Planilha1!A:Y,20,FALSE)</f>
        <v>Sim</v>
      </c>
      <c r="F2765" s="8" t="str">
        <f>VLOOKUP(A2765,Planilha1!A:Y,21,FALSE)</f>
        <v>Sim</v>
      </c>
      <c r="G2765" s="8" t="str">
        <f>VLOOKUP(A2765,Planilha1!A:Y,22,FALSE)</f>
        <v>Não</v>
      </c>
      <c r="H2765" s="8" t="str">
        <f>VLOOKUP(A2765,Planilha1!A:Y,23,FALSE)</f>
        <v>Sim</v>
      </c>
      <c r="I2765" s="8" t="str">
        <f>VLOOKUP(A2765,Planilha1!A:Y,24,FALSE)</f>
        <v>Não</v>
      </c>
      <c r="J2765" s="8" t="str">
        <f>VLOOKUP(A2765,Planilha1!A:Y,25,FALSE)</f>
        <v>Sim</v>
      </c>
    </row>
    <row r="2766" spans="1:10">
      <c r="A2766" s="9">
        <v>260875</v>
      </c>
      <c r="B2766" s="16" t="s">
        <v>1896</v>
      </c>
      <c r="C2766" s="15" t="s">
        <v>15</v>
      </c>
      <c r="D2766" s="17">
        <v>41136</v>
      </c>
      <c r="E2766" s="8" t="str">
        <f>VLOOKUP(A2766,Planilha1!A:Y,20,FALSE)</f>
        <v>Não</v>
      </c>
      <c r="F2766" s="8" t="str">
        <f>VLOOKUP(A2766,Planilha1!A:Y,21,FALSE)</f>
        <v>Sim</v>
      </c>
      <c r="G2766" s="8" t="str">
        <f>VLOOKUP(A2766,Planilha1!A:Y,22,FALSE)</f>
        <v>Não</v>
      </c>
      <c r="H2766" s="8" t="str">
        <f>VLOOKUP(A2766,Planilha1!A:Y,23,FALSE)</f>
        <v>Sim</v>
      </c>
      <c r="I2766" s="8" t="str">
        <f>VLOOKUP(A2766,Planilha1!A:Y,24,FALSE)</f>
        <v>Não</v>
      </c>
      <c r="J2766" s="8" t="str">
        <f>VLOOKUP(A2766,Planilha1!A:Y,25,FALSE)</f>
        <v>Sim</v>
      </c>
    </row>
    <row r="2767" spans="1:10">
      <c r="A2767" s="9">
        <v>260880</v>
      </c>
      <c r="B2767" s="16" t="s">
        <v>1897</v>
      </c>
      <c r="C2767" s="15" t="s">
        <v>15</v>
      </c>
      <c r="D2767" s="17">
        <v>41905</v>
      </c>
      <c r="E2767" s="8" t="str">
        <f>VLOOKUP(A2767,Planilha1!A:Y,20,FALSE)</f>
        <v>Sim</v>
      </c>
      <c r="F2767" s="8" t="str">
        <f>VLOOKUP(A2767,Planilha1!A:Y,21,FALSE)</f>
        <v>Sim</v>
      </c>
      <c r="G2767" s="8" t="str">
        <f>VLOOKUP(A2767,Planilha1!A:Y,22,FALSE)</f>
        <v>Sim</v>
      </c>
      <c r="H2767" s="8" t="str">
        <f>VLOOKUP(A2767,Planilha1!A:Y,23,FALSE)</f>
        <v>Sim</v>
      </c>
      <c r="I2767" s="8" t="str">
        <f>VLOOKUP(A2767,Planilha1!A:Y,24,FALSE)</f>
        <v>Sim</v>
      </c>
      <c r="J2767" s="8" t="str">
        <f>VLOOKUP(A2767,Planilha1!A:Y,25,FALSE)</f>
        <v>Sim</v>
      </c>
    </row>
    <row r="2768" spans="1:10">
      <c r="A2768" s="9">
        <v>260890</v>
      </c>
      <c r="B2768" s="18" t="s">
        <v>4026</v>
      </c>
      <c r="C2768" s="15" t="s">
        <v>15</v>
      </c>
      <c r="D2768" s="17">
        <v>45574</v>
      </c>
      <c r="E2768" s="8" t="str">
        <f>VLOOKUP(A2768,Planilha1!A:Y,20,FALSE)</f>
        <v>Sim</v>
      </c>
      <c r="F2768" s="8" t="str">
        <f>VLOOKUP(A2768,Planilha1!A:Y,21,FALSE)</f>
        <v>Sim</v>
      </c>
      <c r="G2768" s="8" t="str">
        <f>VLOOKUP(A2768,Planilha1!A:Y,22,FALSE)</f>
        <v>Sim</v>
      </c>
      <c r="H2768" s="8" t="str">
        <f>VLOOKUP(A2768,Planilha1!A:Y,23,FALSE)</f>
        <v>Sim</v>
      </c>
      <c r="I2768" s="8" t="str">
        <f>VLOOKUP(A2768,Planilha1!A:Y,24,FALSE)</f>
        <v>Sim</v>
      </c>
      <c r="J2768" s="8" t="str">
        <f>VLOOKUP(A2768,Planilha1!A:Y,25,FALSE)</f>
        <v>Sim</v>
      </c>
    </row>
    <row r="2769" spans="1:10">
      <c r="A2769" s="9">
        <v>260900</v>
      </c>
      <c r="B2769" s="16" t="s">
        <v>4027</v>
      </c>
      <c r="C2769" s="15" t="s">
        <v>15</v>
      </c>
      <c r="D2769" s="17">
        <v>45574</v>
      </c>
      <c r="E2769" s="8" t="str">
        <f>VLOOKUP(A2769,Planilha1!A:Y,20,FALSE)</f>
        <v>Sim</v>
      </c>
      <c r="F2769" s="8" t="str">
        <f>VLOOKUP(A2769,Planilha1!A:Y,21,FALSE)</f>
        <v>Sim</v>
      </c>
      <c r="G2769" s="8" t="str">
        <f>VLOOKUP(A2769,Planilha1!A:Y,22,FALSE)</f>
        <v>Sim</v>
      </c>
      <c r="H2769" s="8" t="str">
        <f>VLOOKUP(A2769,Planilha1!A:Y,23,FALSE)</f>
        <v>Sim</v>
      </c>
      <c r="I2769" s="8" t="str">
        <f>VLOOKUP(A2769,Planilha1!A:Y,24,FALSE)</f>
        <v>Sim</v>
      </c>
      <c r="J2769" s="8" t="str">
        <f>VLOOKUP(A2769,Planilha1!A:Y,25,FALSE)</f>
        <v>Sim</v>
      </c>
    </row>
    <row r="2770" spans="1:10">
      <c r="A2770" s="9">
        <v>260910</v>
      </c>
      <c r="B2770" s="16" t="s">
        <v>1962</v>
      </c>
      <c r="C2770" s="15" t="s">
        <v>15</v>
      </c>
      <c r="D2770" s="17">
        <v>45280</v>
      </c>
      <c r="E2770" s="8" t="str">
        <f>VLOOKUP(A2770,Planilha1!A:Y,20,FALSE)</f>
        <v>Sim</v>
      </c>
      <c r="F2770" s="8" t="str">
        <f>VLOOKUP(A2770,Planilha1!A:Y,21,FALSE)</f>
        <v>Sim</v>
      </c>
      <c r="G2770" s="8" t="str">
        <f>VLOOKUP(A2770,Planilha1!A:Y,22,FALSE)</f>
        <v>Sim</v>
      </c>
      <c r="H2770" s="8" t="str">
        <f>VLOOKUP(A2770,Planilha1!A:Y,23,FALSE)</f>
        <v>Sim</v>
      </c>
      <c r="I2770" s="8" t="str">
        <f>VLOOKUP(A2770,Planilha1!A:Y,24,FALSE)</f>
        <v>Sim</v>
      </c>
      <c r="J2770" s="8" t="str">
        <f>VLOOKUP(A2770,Planilha1!A:Y,25,FALSE)</f>
        <v>Sim</v>
      </c>
    </row>
    <row r="2771" spans="1:10">
      <c r="A2771" s="9">
        <v>260915</v>
      </c>
      <c r="B2771" s="16" t="s">
        <v>1898</v>
      </c>
      <c r="C2771" s="15" t="s">
        <v>15</v>
      </c>
      <c r="D2771" s="17">
        <v>43131</v>
      </c>
      <c r="E2771" s="8" t="str">
        <f>VLOOKUP(A2771,Planilha1!A:Y,20,FALSE)</f>
        <v>Sim</v>
      </c>
      <c r="F2771" s="8" t="str">
        <f>VLOOKUP(A2771,Planilha1!A:Y,21,FALSE)</f>
        <v>Sim</v>
      </c>
      <c r="G2771" s="8" t="str">
        <f>VLOOKUP(A2771,Planilha1!A:Y,22,FALSE)</f>
        <v>Sim</v>
      </c>
      <c r="H2771" s="8" t="str">
        <f>VLOOKUP(A2771,Planilha1!A:Y,23,FALSE)</f>
        <v>Sim</v>
      </c>
      <c r="I2771" s="8" t="str">
        <f>VLOOKUP(A2771,Planilha1!A:Y,24,FALSE)</f>
        <v>Sim</v>
      </c>
      <c r="J2771" s="8" t="str">
        <f>VLOOKUP(A2771,Planilha1!A:Y,25,FALSE)</f>
        <v>Sim</v>
      </c>
    </row>
    <row r="2772" spans="1:10">
      <c r="A2772" s="9">
        <v>260920</v>
      </c>
      <c r="B2772" s="16" t="s">
        <v>1899</v>
      </c>
      <c r="C2772" s="15" t="s">
        <v>15</v>
      </c>
      <c r="D2772" s="17">
        <v>43131</v>
      </c>
      <c r="E2772" s="8" t="str">
        <f>VLOOKUP(A2772,Planilha1!A:Y,20,FALSE)</f>
        <v>Sim</v>
      </c>
      <c r="F2772" s="8" t="str">
        <f>VLOOKUP(A2772,Planilha1!A:Y,21,FALSE)</f>
        <v>Sim</v>
      </c>
      <c r="G2772" s="8" t="str">
        <f>VLOOKUP(A2772,Planilha1!A:Y,22,FALSE)</f>
        <v>Não</v>
      </c>
      <c r="H2772" s="8" t="str">
        <f>VLOOKUP(A2772,Planilha1!A:Y,23,FALSE)</f>
        <v>Sim</v>
      </c>
      <c r="I2772" s="8" t="str">
        <f>VLOOKUP(A2772,Planilha1!A:Y,24,FALSE)</f>
        <v>Não</v>
      </c>
      <c r="J2772" s="8" t="str">
        <f>VLOOKUP(A2772,Planilha1!A:Y,25,FALSE)</f>
        <v>Sim</v>
      </c>
    </row>
    <row r="2773" spans="1:10">
      <c r="A2773" s="9">
        <v>260930</v>
      </c>
      <c r="B2773" s="16" t="s">
        <v>1900</v>
      </c>
      <c r="C2773" s="15" t="s">
        <v>15</v>
      </c>
      <c r="D2773" s="17">
        <v>41905</v>
      </c>
      <c r="E2773" s="8" t="str">
        <f>VLOOKUP(A2773,Planilha1!A:Y,20,FALSE)</f>
        <v>Sim</v>
      </c>
      <c r="F2773" s="8" t="str">
        <f>VLOOKUP(A2773,Planilha1!A:Y,21,FALSE)</f>
        <v>Sim</v>
      </c>
      <c r="G2773" s="8" t="str">
        <f>VLOOKUP(A2773,Planilha1!A:Y,22,FALSE)</f>
        <v>Sim</v>
      </c>
      <c r="H2773" s="8" t="str">
        <f>VLOOKUP(A2773,Planilha1!A:Y,23,FALSE)</f>
        <v>Sim</v>
      </c>
      <c r="I2773" s="8" t="str">
        <f>VLOOKUP(A2773,Planilha1!A:Y,24,FALSE)</f>
        <v>Sim</v>
      </c>
      <c r="J2773" s="8" t="str">
        <f>VLOOKUP(A2773,Planilha1!A:Y,25,FALSE)</f>
        <v>Sim</v>
      </c>
    </row>
    <row r="2774" spans="1:10">
      <c r="A2774" s="9">
        <v>261430</v>
      </c>
      <c r="B2774" s="16" t="s">
        <v>1901</v>
      </c>
      <c r="C2774" s="15" t="s">
        <v>15</v>
      </c>
      <c r="D2774" s="17">
        <v>41905</v>
      </c>
      <c r="E2774" s="8" t="str">
        <f>VLOOKUP(A2774,Planilha1!A:Y,20,FALSE)</f>
        <v>Sim</v>
      </c>
      <c r="F2774" s="8" t="str">
        <f>VLOOKUP(A2774,Planilha1!A:Y,21,FALSE)</f>
        <v>Sim</v>
      </c>
      <c r="G2774" s="8" t="str">
        <f>VLOOKUP(A2774,Planilha1!A:Y,22,FALSE)</f>
        <v>Sim</v>
      </c>
      <c r="H2774" s="8" t="str">
        <f>VLOOKUP(A2774,Planilha1!A:Y,23,FALSE)</f>
        <v>Sim</v>
      </c>
      <c r="I2774" s="8" t="str">
        <f>VLOOKUP(A2774,Planilha1!A:Y,24,FALSE)</f>
        <v>Não</v>
      </c>
      <c r="J2774" s="8" t="str">
        <f>VLOOKUP(A2774,Planilha1!A:Y,25,FALSE)</f>
        <v>Sim</v>
      </c>
    </row>
    <row r="2775" spans="1:10">
      <c r="A2775" s="9">
        <v>260940</v>
      </c>
      <c r="B2775" s="16" t="s">
        <v>1963</v>
      </c>
      <c r="C2775" s="15" t="s">
        <v>15</v>
      </c>
      <c r="D2775" s="17">
        <v>45280</v>
      </c>
      <c r="E2775" s="8" t="str">
        <f>VLOOKUP(A2775,Planilha1!A:Y,20,FALSE)</f>
        <v>Sim</v>
      </c>
      <c r="F2775" s="8" t="str">
        <f>VLOOKUP(A2775,Planilha1!A:Y,21,FALSE)</f>
        <v>Sim</v>
      </c>
      <c r="G2775" s="8" t="str">
        <f>VLOOKUP(A2775,Planilha1!A:Y,22,FALSE)</f>
        <v>Sim</v>
      </c>
      <c r="H2775" s="8" t="str">
        <f>VLOOKUP(A2775,Planilha1!A:Y,23,FALSE)</f>
        <v>Sim</v>
      </c>
      <c r="I2775" s="8" t="str">
        <f>VLOOKUP(A2775,Planilha1!A:Y,24,FALSE)</f>
        <v>Sim</v>
      </c>
      <c r="J2775" s="8" t="str">
        <f>VLOOKUP(A2775,Planilha1!A:Y,25,FALSE)</f>
        <v>Sim</v>
      </c>
    </row>
    <row r="2776" spans="1:10">
      <c r="A2776" s="9">
        <v>260950</v>
      </c>
      <c r="B2776" s="18" t="s">
        <v>4028</v>
      </c>
      <c r="C2776" s="15" t="s">
        <v>15</v>
      </c>
      <c r="D2776" s="17">
        <v>45574</v>
      </c>
      <c r="E2776" s="8" t="str">
        <f>VLOOKUP(A2776,Planilha1!A:Y,20,FALSE)</f>
        <v>Sim</v>
      </c>
      <c r="F2776" s="8" t="str">
        <f>VLOOKUP(A2776,Planilha1!A:Y,21,FALSE)</f>
        <v>Sim</v>
      </c>
      <c r="G2776" s="8" t="str">
        <f>VLOOKUP(A2776,Planilha1!A:Y,22,FALSE)</f>
        <v>Sim</v>
      </c>
      <c r="H2776" s="8" t="str">
        <f>VLOOKUP(A2776,Planilha1!A:Y,23,FALSE)</f>
        <v>Sim</v>
      </c>
      <c r="I2776" s="8" t="str">
        <f>VLOOKUP(A2776,Planilha1!A:Y,24,FALSE)</f>
        <v>Não</v>
      </c>
      <c r="J2776" s="8" t="str">
        <f>VLOOKUP(A2776,Planilha1!A:Y,25,FALSE)</f>
        <v>Sim</v>
      </c>
    </row>
    <row r="2777" spans="1:10">
      <c r="A2777" s="9">
        <v>260960</v>
      </c>
      <c r="B2777" s="16" t="s">
        <v>4197</v>
      </c>
      <c r="C2777" s="25" t="s">
        <v>15</v>
      </c>
      <c r="D2777" s="26">
        <v>45849</v>
      </c>
      <c r="E2777" s="8" t="str">
        <f>VLOOKUP(A2777,Planilha1!A:Y,20,FALSE)</f>
        <v>Sim</v>
      </c>
      <c r="F2777" s="8" t="str">
        <f>VLOOKUP(A2777,Planilha1!A:Y,21,FALSE)</f>
        <v>Sim</v>
      </c>
      <c r="G2777" s="8" t="str">
        <f>VLOOKUP(A2777,Planilha1!A:Y,22,FALSE)</f>
        <v>Sim</v>
      </c>
      <c r="H2777" s="8" t="str">
        <f>VLOOKUP(A2777,Planilha1!A:Y,23,FALSE)</f>
        <v>Sim</v>
      </c>
      <c r="I2777" s="8" t="str">
        <f>VLOOKUP(A2777,Planilha1!A:Y,24,FALSE)</f>
        <v>Sim</v>
      </c>
      <c r="J2777" s="8" t="str">
        <f>VLOOKUP(A2777,Planilha1!A:Y,25,FALSE)</f>
        <v>Sim</v>
      </c>
    </row>
    <row r="2778" spans="1:10">
      <c r="A2778" s="9">
        <v>260970</v>
      </c>
      <c r="B2778" s="16" t="s">
        <v>1902</v>
      </c>
      <c r="C2778" s="15" t="s">
        <v>15</v>
      </c>
      <c r="D2778" s="17">
        <v>41905</v>
      </c>
      <c r="E2778" s="8" t="str">
        <f>VLOOKUP(A2778,Planilha1!A:Y,20,FALSE)</f>
        <v>Sim</v>
      </c>
      <c r="F2778" s="8" t="str">
        <f>VLOOKUP(A2778,Planilha1!A:Y,21,FALSE)</f>
        <v>Sim</v>
      </c>
      <c r="G2778" s="8" t="str">
        <f>VLOOKUP(A2778,Planilha1!A:Y,22,FALSE)</f>
        <v>Sim</v>
      </c>
      <c r="H2778" s="8" t="str">
        <f>VLOOKUP(A2778,Planilha1!A:Y,23,FALSE)</f>
        <v>Sim</v>
      </c>
      <c r="I2778" s="8" t="str">
        <f>VLOOKUP(A2778,Planilha1!A:Y,24,FALSE)</f>
        <v>Sim</v>
      </c>
      <c r="J2778" s="8" t="str">
        <f>VLOOKUP(A2778,Planilha1!A:Y,25,FALSE)</f>
        <v>Sim</v>
      </c>
    </row>
    <row r="2779" spans="1:10">
      <c r="A2779" s="9">
        <v>260980</v>
      </c>
      <c r="B2779" s="16" t="s">
        <v>1903</v>
      </c>
      <c r="C2779" s="15" t="s">
        <v>15</v>
      </c>
      <c r="D2779" s="17">
        <v>41499</v>
      </c>
      <c r="E2779" s="8" t="str">
        <f>VLOOKUP(A2779,Planilha1!A:Y,20,FALSE)</f>
        <v>Não</v>
      </c>
      <c r="F2779" s="8" t="str">
        <f>VLOOKUP(A2779,Planilha1!A:Y,21,FALSE)</f>
        <v>Sim</v>
      </c>
      <c r="G2779" s="8" t="str">
        <f>VLOOKUP(A2779,Planilha1!A:Y,22,FALSE)</f>
        <v>Não</v>
      </c>
      <c r="H2779" s="8" t="str">
        <f>VLOOKUP(A2779,Planilha1!A:Y,23,FALSE)</f>
        <v>Sim</v>
      </c>
      <c r="I2779" s="8" t="str">
        <f>VLOOKUP(A2779,Planilha1!A:Y,24,FALSE)</f>
        <v>Não</v>
      </c>
      <c r="J2779" s="8" t="str">
        <f>VLOOKUP(A2779,Planilha1!A:Y,25,FALSE)</f>
        <v>Sim</v>
      </c>
    </row>
    <row r="2780" spans="1:10">
      <c r="A2780" s="9">
        <v>260990</v>
      </c>
      <c r="B2780" s="16" t="s">
        <v>1904</v>
      </c>
      <c r="C2780" s="15" t="s">
        <v>15</v>
      </c>
      <c r="D2780" s="17">
        <v>41905</v>
      </c>
      <c r="E2780" s="8" t="str">
        <f>VLOOKUP(A2780,Planilha1!A:Y,20,FALSE)</f>
        <v>Sim</v>
      </c>
      <c r="F2780" s="8" t="str">
        <f>VLOOKUP(A2780,Planilha1!A:Y,21,FALSE)</f>
        <v>Sim</v>
      </c>
      <c r="G2780" s="8" t="str">
        <f>VLOOKUP(A2780,Planilha1!A:Y,22,FALSE)</f>
        <v>Sim</v>
      </c>
      <c r="H2780" s="8" t="str">
        <f>VLOOKUP(A2780,Planilha1!A:Y,23,FALSE)</f>
        <v>Sim</v>
      </c>
      <c r="I2780" s="8" t="str">
        <f>VLOOKUP(A2780,Planilha1!A:Y,24,FALSE)</f>
        <v>Sim</v>
      </c>
      <c r="J2780" s="8" t="str">
        <f>VLOOKUP(A2780,Planilha1!A:Y,25,FALSE)</f>
        <v>Sim</v>
      </c>
    </row>
    <row r="2781" spans="1:10">
      <c r="A2781" s="9">
        <v>261000</v>
      </c>
      <c r="B2781" s="18" t="s">
        <v>1905</v>
      </c>
      <c r="C2781" s="15" t="s">
        <v>15</v>
      </c>
      <c r="D2781" s="17">
        <v>43818</v>
      </c>
      <c r="E2781" s="8" t="str">
        <f>VLOOKUP(A2781,Planilha1!A:Y,20,FALSE)</f>
        <v>Não</v>
      </c>
      <c r="F2781" s="8" t="str">
        <f>VLOOKUP(A2781,Planilha1!A:Y,21,FALSE)</f>
        <v>Sim</v>
      </c>
      <c r="G2781" s="8" t="str">
        <f>VLOOKUP(A2781,Planilha1!A:Y,22,FALSE)</f>
        <v>Sim</v>
      </c>
      <c r="H2781" s="8" t="str">
        <f>VLOOKUP(A2781,Planilha1!A:Y,23,FALSE)</f>
        <v>Sim</v>
      </c>
      <c r="I2781" s="8" t="str">
        <f>VLOOKUP(A2781,Planilha1!A:Y,24,FALSE)</f>
        <v>Sim</v>
      </c>
      <c r="J2781" s="8" t="str">
        <f>VLOOKUP(A2781,Planilha1!A:Y,25,FALSE)</f>
        <v>Sim</v>
      </c>
    </row>
    <row r="2782" spans="1:10">
      <c r="A2782" s="9">
        <v>261010</v>
      </c>
      <c r="B2782" s="16" t="s">
        <v>1906</v>
      </c>
      <c r="C2782" s="15" t="s">
        <v>15</v>
      </c>
      <c r="D2782" s="17">
        <v>41905</v>
      </c>
      <c r="E2782" s="8" t="str">
        <f>VLOOKUP(A2782,Planilha1!A:Y,20,FALSE)</f>
        <v>Sim</v>
      </c>
      <c r="F2782" s="8" t="str">
        <f>VLOOKUP(A2782,Planilha1!A:Y,21,FALSE)</f>
        <v>Sim</v>
      </c>
      <c r="G2782" s="8" t="str">
        <f>VLOOKUP(A2782,Planilha1!A:Y,22,FALSE)</f>
        <v>Não</v>
      </c>
      <c r="H2782" s="8" t="str">
        <f>VLOOKUP(A2782,Planilha1!A:Y,23,FALSE)</f>
        <v>Sim</v>
      </c>
      <c r="I2782" s="8" t="str">
        <f>VLOOKUP(A2782,Planilha1!A:Y,24,FALSE)</f>
        <v>Não</v>
      </c>
      <c r="J2782" s="8" t="str">
        <f>VLOOKUP(A2782,Planilha1!A:Y,25,FALSE)</f>
        <v>Sim</v>
      </c>
    </row>
    <row r="2783" spans="1:10">
      <c r="A2783" s="9">
        <v>261020</v>
      </c>
      <c r="B2783" s="16" t="s">
        <v>1907</v>
      </c>
      <c r="C2783" s="15" t="s">
        <v>15</v>
      </c>
      <c r="D2783" s="17">
        <v>43445</v>
      </c>
      <c r="E2783" s="8" t="str">
        <f>VLOOKUP(A2783,Planilha1!A:Y,20,FALSE)</f>
        <v>Sim</v>
      </c>
      <c r="F2783" s="8" t="str">
        <f>VLOOKUP(A2783,Planilha1!A:Y,21,FALSE)</f>
        <v>Sim</v>
      </c>
      <c r="G2783" s="8" t="str">
        <f>VLOOKUP(A2783,Planilha1!A:Y,22,FALSE)</f>
        <v>Sim</v>
      </c>
      <c r="H2783" s="8" t="str">
        <f>VLOOKUP(A2783,Planilha1!A:Y,23,FALSE)</f>
        <v>Sim</v>
      </c>
      <c r="I2783" s="8" t="str">
        <f>VLOOKUP(A2783,Planilha1!A:Y,24,FALSE)</f>
        <v>Sim</v>
      </c>
      <c r="J2783" s="8" t="str">
        <f>VLOOKUP(A2783,Planilha1!A:Y,25,FALSE)</f>
        <v>Sim</v>
      </c>
    </row>
    <row r="2784" spans="1:10">
      <c r="A2784" s="9">
        <v>261030</v>
      </c>
      <c r="B2784" s="16" t="s">
        <v>1908</v>
      </c>
      <c r="C2784" s="15" t="s">
        <v>15</v>
      </c>
      <c r="D2784" s="17">
        <v>41905</v>
      </c>
      <c r="E2784" s="8" t="str">
        <f>VLOOKUP(A2784,Planilha1!A:Y,20,FALSE)</f>
        <v>Não</v>
      </c>
      <c r="F2784" s="8" t="str">
        <f>VLOOKUP(A2784,Planilha1!A:Y,21,FALSE)</f>
        <v>Sim</v>
      </c>
      <c r="G2784" s="8" t="str">
        <f>VLOOKUP(A2784,Planilha1!A:Y,22,FALSE)</f>
        <v>Não</v>
      </c>
      <c r="H2784" s="8" t="str">
        <f>VLOOKUP(A2784,Planilha1!A:Y,23,FALSE)</f>
        <v>Sim</v>
      </c>
      <c r="I2784" s="8" t="str">
        <f>VLOOKUP(A2784,Planilha1!A:Y,24,FALSE)</f>
        <v>Não</v>
      </c>
      <c r="J2784" s="8" t="str">
        <f>VLOOKUP(A2784,Planilha1!A:Y,25,FALSE)</f>
        <v>Sim</v>
      </c>
    </row>
    <row r="2785" spans="1:10">
      <c r="A2785" s="9">
        <v>261040</v>
      </c>
      <c r="B2785" s="18" t="s">
        <v>1909</v>
      </c>
      <c r="C2785" s="15" t="s">
        <v>15</v>
      </c>
      <c r="D2785" s="17">
        <v>41905</v>
      </c>
      <c r="E2785" s="8" t="str">
        <f>VLOOKUP(A2785,Planilha1!A:Y,20,FALSE)</f>
        <v>Sim</v>
      </c>
      <c r="F2785" s="8" t="str">
        <f>VLOOKUP(A2785,Planilha1!A:Y,21,FALSE)</f>
        <v>Sim</v>
      </c>
      <c r="G2785" s="8" t="str">
        <f>VLOOKUP(A2785,Planilha1!A:Y,22,FALSE)</f>
        <v>Sim</v>
      </c>
      <c r="H2785" s="8" t="str">
        <f>VLOOKUP(A2785,Planilha1!A:Y,23,FALSE)</f>
        <v>Sim</v>
      </c>
      <c r="I2785" s="8" t="str">
        <f>VLOOKUP(A2785,Planilha1!A:Y,24,FALSE)</f>
        <v>Não</v>
      </c>
      <c r="J2785" s="8" t="str">
        <f>VLOOKUP(A2785,Planilha1!A:Y,25,FALSE)</f>
        <v>Sim</v>
      </c>
    </row>
    <row r="2786" spans="1:10">
      <c r="A2786" s="9">
        <v>261050</v>
      </c>
      <c r="B2786" s="16" t="s">
        <v>1910</v>
      </c>
      <c r="C2786" s="15" t="s">
        <v>15</v>
      </c>
      <c r="D2786" s="17">
        <v>41905</v>
      </c>
      <c r="E2786" s="8" t="str">
        <f>VLOOKUP(A2786,Planilha1!A:Y,20,FALSE)</f>
        <v>Sim</v>
      </c>
      <c r="F2786" s="8" t="str">
        <f>VLOOKUP(A2786,Planilha1!A:Y,21,FALSE)</f>
        <v>Sim</v>
      </c>
      <c r="G2786" s="8" t="str">
        <f>VLOOKUP(A2786,Planilha1!A:Y,22,FALSE)</f>
        <v>Sim</v>
      </c>
      <c r="H2786" s="8" t="str">
        <f>VLOOKUP(A2786,Planilha1!A:Y,23,FALSE)</f>
        <v>Sim</v>
      </c>
      <c r="I2786" s="8" t="str">
        <f>VLOOKUP(A2786,Planilha1!A:Y,24,FALSE)</f>
        <v>Sim</v>
      </c>
      <c r="J2786" s="8" t="str">
        <f>VLOOKUP(A2786,Planilha1!A:Y,25,FALSE)</f>
        <v>Sim</v>
      </c>
    </row>
    <row r="2787" spans="1:10">
      <c r="A2787" s="9">
        <v>261060</v>
      </c>
      <c r="B2787" s="16" t="s">
        <v>1964</v>
      </c>
      <c r="C2787" s="15" t="s">
        <v>15</v>
      </c>
      <c r="D2787" s="17">
        <v>45280</v>
      </c>
      <c r="E2787" s="8" t="str">
        <f>VLOOKUP(A2787,Planilha1!A:Y,20,FALSE)</f>
        <v>Sim</v>
      </c>
      <c r="F2787" s="8" t="str">
        <f>VLOOKUP(A2787,Planilha1!A:Y,21,FALSE)</f>
        <v>Sim</v>
      </c>
      <c r="G2787" s="8" t="str">
        <f>VLOOKUP(A2787,Planilha1!A:Y,22,FALSE)</f>
        <v>Sim</v>
      </c>
      <c r="H2787" s="8" t="str">
        <f>VLOOKUP(A2787,Planilha1!A:Y,23,FALSE)</f>
        <v>Sim</v>
      </c>
      <c r="I2787" s="8" t="str">
        <f>VLOOKUP(A2787,Planilha1!A:Y,24,FALSE)</f>
        <v>Sim</v>
      </c>
      <c r="J2787" s="8" t="str">
        <f>VLOOKUP(A2787,Planilha1!A:Y,25,FALSE)</f>
        <v>Sim</v>
      </c>
    </row>
    <row r="2788" spans="1:10">
      <c r="A2788" s="9">
        <v>261070</v>
      </c>
      <c r="B2788" s="18" t="s">
        <v>1741</v>
      </c>
      <c r="C2788" s="25" t="s">
        <v>15</v>
      </c>
      <c r="D2788" s="26">
        <v>45849</v>
      </c>
      <c r="E2788" s="8" t="str">
        <f>VLOOKUP(A2788,Planilha1!A:Y,20,FALSE)</f>
        <v>Sim</v>
      </c>
      <c r="F2788" s="8" t="str">
        <f>VLOOKUP(A2788,Planilha1!A:Y,21,FALSE)</f>
        <v>Sim</v>
      </c>
      <c r="G2788" s="8" t="str">
        <f>VLOOKUP(A2788,Planilha1!A:Y,22,FALSE)</f>
        <v>Sim</v>
      </c>
      <c r="H2788" s="8" t="str">
        <f>VLOOKUP(A2788,Planilha1!A:Y,23,FALSE)</f>
        <v>Sim</v>
      </c>
      <c r="I2788" s="8" t="str">
        <f>VLOOKUP(A2788,Planilha1!A:Y,24,FALSE)</f>
        <v>Sim</v>
      </c>
      <c r="J2788" s="8" t="str">
        <f>VLOOKUP(A2788,Planilha1!A:Y,25,FALSE)</f>
        <v>Sim</v>
      </c>
    </row>
    <row r="2789" spans="1:10">
      <c r="A2789" s="9">
        <v>261080</v>
      </c>
      <c r="B2789" s="18" t="s">
        <v>1911</v>
      </c>
      <c r="C2789" s="15" t="s">
        <v>15</v>
      </c>
      <c r="D2789" s="17">
        <v>41499</v>
      </c>
      <c r="E2789" s="8" t="str">
        <f>VLOOKUP(A2789,Planilha1!A:Y,20,FALSE)</f>
        <v>Sim</v>
      </c>
      <c r="F2789" s="8" t="str">
        <f>VLOOKUP(A2789,Planilha1!A:Y,21,FALSE)</f>
        <v>Sim</v>
      </c>
      <c r="G2789" s="8" t="str">
        <f>VLOOKUP(A2789,Planilha1!A:Y,22,FALSE)</f>
        <v>Sim</v>
      </c>
      <c r="H2789" s="8" t="str">
        <f>VLOOKUP(A2789,Planilha1!A:Y,23,FALSE)</f>
        <v>Sim</v>
      </c>
      <c r="I2789" s="8" t="str">
        <f>VLOOKUP(A2789,Planilha1!A:Y,24,FALSE)</f>
        <v>Sim</v>
      </c>
      <c r="J2789" s="8" t="str">
        <f>VLOOKUP(A2789,Planilha1!A:Y,25,FALSE)</f>
        <v>Sim</v>
      </c>
    </row>
    <row r="2790" spans="1:10">
      <c r="A2790" s="9">
        <v>261090</v>
      </c>
      <c r="B2790" s="18" t="s">
        <v>1912</v>
      </c>
      <c r="C2790" s="15" t="s">
        <v>15</v>
      </c>
      <c r="D2790" s="17">
        <v>41499</v>
      </c>
      <c r="E2790" s="8" t="str">
        <f>VLOOKUP(A2790,Planilha1!A:Y,20,FALSE)</f>
        <v>Sim</v>
      </c>
      <c r="F2790" s="8" t="str">
        <f>VLOOKUP(A2790,Planilha1!A:Y,21,FALSE)</f>
        <v>Sim</v>
      </c>
      <c r="G2790" s="8" t="str">
        <f>VLOOKUP(A2790,Planilha1!A:Y,22,FALSE)</f>
        <v>Não</v>
      </c>
      <c r="H2790" s="8" t="str">
        <f>VLOOKUP(A2790,Planilha1!A:Y,23,FALSE)</f>
        <v>Sim</v>
      </c>
      <c r="I2790" s="8" t="str">
        <f>VLOOKUP(A2790,Planilha1!A:Y,24,FALSE)</f>
        <v>Sim</v>
      </c>
      <c r="J2790" s="8" t="str">
        <f>VLOOKUP(A2790,Planilha1!A:Y,25,FALSE)</f>
        <v>Sim</v>
      </c>
    </row>
    <row r="2791" spans="1:10">
      <c r="A2791" s="9">
        <v>261100</v>
      </c>
      <c r="B2791" s="18" t="s">
        <v>1913</v>
      </c>
      <c r="C2791" s="15" t="s">
        <v>15</v>
      </c>
      <c r="D2791" s="17">
        <v>41499</v>
      </c>
      <c r="E2791" s="8" t="str">
        <f>VLOOKUP(A2791,Planilha1!A:Y,20,FALSE)</f>
        <v>Sim</v>
      </c>
      <c r="F2791" s="8" t="str">
        <f>VLOOKUP(A2791,Planilha1!A:Y,21,FALSE)</f>
        <v>Sim</v>
      </c>
      <c r="G2791" s="8" t="str">
        <f>VLOOKUP(A2791,Planilha1!A:Y,22,FALSE)</f>
        <v>Sim</v>
      </c>
      <c r="H2791" s="8" t="str">
        <f>VLOOKUP(A2791,Planilha1!A:Y,23,FALSE)</f>
        <v>Sim</v>
      </c>
      <c r="I2791" s="8" t="str">
        <f>VLOOKUP(A2791,Planilha1!A:Y,24,FALSE)</f>
        <v>Sim</v>
      </c>
      <c r="J2791" s="8" t="str">
        <f>VLOOKUP(A2791,Planilha1!A:Y,25,FALSE)</f>
        <v>Sim</v>
      </c>
    </row>
    <row r="2792" spans="1:10">
      <c r="A2792" s="9">
        <v>261110</v>
      </c>
      <c r="B2792" s="16" t="s">
        <v>4170</v>
      </c>
      <c r="C2792" s="25" t="s">
        <v>15</v>
      </c>
      <c r="D2792" s="26">
        <v>45642</v>
      </c>
      <c r="E2792" s="8" t="str">
        <f>VLOOKUP(A2792,Planilha1!A:Y,20,FALSE)</f>
        <v>Sim</v>
      </c>
      <c r="F2792" s="8" t="str">
        <f>VLOOKUP(A2792,Planilha1!A:Y,21,FALSE)</f>
        <v>Sim</v>
      </c>
      <c r="G2792" s="8" t="str">
        <f>VLOOKUP(A2792,Planilha1!A:Y,22,FALSE)</f>
        <v>Sim</v>
      </c>
      <c r="H2792" s="8" t="str">
        <f>VLOOKUP(A2792,Planilha1!A:Y,23,FALSE)</f>
        <v>Sim</v>
      </c>
      <c r="I2792" s="8" t="str">
        <f>VLOOKUP(A2792,Planilha1!A:Y,24,FALSE)</f>
        <v>Sim</v>
      </c>
      <c r="J2792" s="8" t="str">
        <f>VLOOKUP(A2792,Planilha1!A:Y,25,FALSE)</f>
        <v>Sim</v>
      </c>
    </row>
    <row r="2793" spans="1:10">
      <c r="A2793" s="9">
        <v>261120</v>
      </c>
      <c r="B2793" s="18" t="s">
        <v>1914</v>
      </c>
      <c r="C2793" s="15" t="s">
        <v>15</v>
      </c>
      <c r="D2793" s="17">
        <v>43131</v>
      </c>
      <c r="E2793" s="8" t="str">
        <f>VLOOKUP(A2793,Planilha1!A:Y,20,FALSE)</f>
        <v>Sim</v>
      </c>
      <c r="F2793" s="8" t="str">
        <f>VLOOKUP(A2793,Planilha1!A:Y,21,FALSE)</f>
        <v>Sim</v>
      </c>
      <c r="G2793" s="8" t="str">
        <f>VLOOKUP(A2793,Planilha1!A:Y,22,FALSE)</f>
        <v>Sim</v>
      </c>
      <c r="H2793" s="8" t="str">
        <f>VLOOKUP(A2793,Planilha1!A:Y,23,FALSE)</f>
        <v>Sim</v>
      </c>
      <c r="I2793" s="8" t="str">
        <f>VLOOKUP(A2793,Planilha1!A:Y,24,FALSE)</f>
        <v>Sim</v>
      </c>
      <c r="J2793" s="8" t="str">
        <f>VLOOKUP(A2793,Planilha1!A:Y,25,FALSE)</f>
        <v>Sim</v>
      </c>
    </row>
    <row r="2794" spans="1:10">
      <c r="A2794" s="9">
        <v>261130</v>
      </c>
      <c r="B2794" s="18" t="s">
        <v>1965</v>
      </c>
      <c r="C2794" s="15" t="s">
        <v>15</v>
      </c>
      <c r="D2794" s="17">
        <v>45280</v>
      </c>
      <c r="E2794" s="8" t="str">
        <f>VLOOKUP(A2794,Planilha1!A:Y,20,FALSE)</f>
        <v>Sim</v>
      </c>
      <c r="F2794" s="8" t="str">
        <f>VLOOKUP(A2794,Planilha1!A:Y,21,FALSE)</f>
        <v>Sim</v>
      </c>
      <c r="G2794" s="8" t="str">
        <f>VLOOKUP(A2794,Planilha1!A:Y,22,FALSE)</f>
        <v>Sim</v>
      </c>
      <c r="H2794" s="8" t="str">
        <f>VLOOKUP(A2794,Planilha1!A:Y,23,FALSE)</f>
        <v>Sim</v>
      </c>
      <c r="I2794" s="8" t="str">
        <f>VLOOKUP(A2794,Planilha1!A:Y,24,FALSE)</f>
        <v>Sim</v>
      </c>
      <c r="J2794" s="8" t="str">
        <f>VLOOKUP(A2794,Planilha1!A:Y,25,FALSE)</f>
        <v>Sim</v>
      </c>
    </row>
    <row r="2795" spans="1:10">
      <c r="A2795" s="9">
        <v>261140</v>
      </c>
      <c r="B2795" s="18" t="s">
        <v>1595</v>
      </c>
      <c r="C2795" s="15" t="s">
        <v>15</v>
      </c>
      <c r="D2795" s="17">
        <v>45280</v>
      </c>
      <c r="E2795" s="8" t="str">
        <f>VLOOKUP(A2795,Planilha1!A:Y,20,FALSE)</f>
        <v>Sim</v>
      </c>
      <c r="F2795" s="8" t="str">
        <f>VLOOKUP(A2795,Planilha1!A:Y,21,FALSE)</f>
        <v>Sim</v>
      </c>
      <c r="G2795" s="8" t="str">
        <f>VLOOKUP(A2795,Planilha1!A:Y,22,FALSE)</f>
        <v>Sim</v>
      </c>
      <c r="H2795" s="8" t="str">
        <f>VLOOKUP(A2795,Planilha1!A:Y,23,FALSE)</f>
        <v>Sim</v>
      </c>
      <c r="I2795" s="8" t="str">
        <f>VLOOKUP(A2795,Planilha1!A:Y,24,FALSE)</f>
        <v>Sim</v>
      </c>
      <c r="J2795" s="8" t="str">
        <f>VLOOKUP(A2795,Planilha1!A:Y,25,FALSE)</f>
        <v>Sim</v>
      </c>
    </row>
    <row r="2796" spans="1:10">
      <c r="A2796" s="9">
        <v>261150</v>
      </c>
      <c r="B2796" s="18" t="s">
        <v>1915</v>
      </c>
      <c r="C2796" s="15" t="s">
        <v>15</v>
      </c>
      <c r="D2796" s="17">
        <v>41905</v>
      </c>
      <c r="E2796" s="8" t="str">
        <f>VLOOKUP(A2796,Planilha1!A:Y,20,FALSE)</f>
        <v>Sim</v>
      </c>
      <c r="F2796" s="8" t="str">
        <f>VLOOKUP(A2796,Planilha1!A:Y,21,FALSE)</f>
        <v>Sim</v>
      </c>
      <c r="G2796" s="8" t="str">
        <f>VLOOKUP(A2796,Planilha1!A:Y,22,FALSE)</f>
        <v>Sim</v>
      </c>
      <c r="H2796" s="8" t="str">
        <f>VLOOKUP(A2796,Planilha1!A:Y,23,FALSE)</f>
        <v>Sim</v>
      </c>
      <c r="I2796" s="8" t="str">
        <f>VLOOKUP(A2796,Planilha1!A:Y,24,FALSE)</f>
        <v>Sim</v>
      </c>
      <c r="J2796" s="8" t="str">
        <f>VLOOKUP(A2796,Planilha1!A:Y,25,FALSE)</f>
        <v>Sim</v>
      </c>
    </row>
    <row r="2797" spans="1:10" ht="15.75">
      <c r="A2797" s="23">
        <v>261153</v>
      </c>
      <c r="B2797" s="20" t="s">
        <v>1758</v>
      </c>
      <c r="C2797" s="15" t="s">
        <v>15</v>
      </c>
      <c r="D2797" s="17">
        <v>41499</v>
      </c>
      <c r="E2797" s="8" t="str">
        <f>VLOOKUP(A2797,Planilha1!A:Y,20,FALSE)</f>
        <v>Sim</v>
      </c>
      <c r="F2797" s="8" t="str">
        <f>VLOOKUP(A2797,Planilha1!A:Y,21,FALSE)</f>
        <v>Sim</v>
      </c>
      <c r="G2797" s="8" t="str">
        <f>VLOOKUP(A2797,Planilha1!A:Y,22,FALSE)</f>
        <v>Sim</v>
      </c>
      <c r="H2797" s="8" t="str">
        <f>VLOOKUP(A2797,Planilha1!A:Y,23,FALSE)</f>
        <v>Sim</v>
      </c>
      <c r="I2797" s="8" t="str">
        <f>VLOOKUP(A2797,Planilha1!A:Y,24,FALSE)</f>
        <v>Sim</v>
      </c>
      <c r="J2797" s="8" t="str">
        <f>VLOOKUP(A2797,Planilha1!A:Y,25,FALSE)</f>
        <v>Sim</v>
      </c>
    </row>
    <row r="2798" spans="1:10" ht="15.75">
      <c r="A2798" s="23">
        <v>261170</v>
      </c>
      <c r="B2798" s="20" t="s">
        <v>1916</v>
      </c>
      <c r="C2798" s="15" t="s">
        <v>15</v>
      </c>
      <c r="D2798" s="17">
        <v>43445</v>
      </c>
      <c r="E2798" s="8" t="str">
        <f>VLOOKUP(A2798,Planilha1!A:Y,20,FALSE)</f>
        <v>Sim</v>
      </c>
      <c r="F2798" s="8" t="str">
        <f>VLOOKUP(A2798,Planilha1!A:Y,21,FALSE)</f>
        <v>Sim</v>
      </c>
      <c r="G2798" s="8" t="str">
        <f>VLOOKUP(A2798,Planilha1!A:Y,22,FALSE)</f>
        <v>Sim</v>
      </c>
      <c r="H2798" s="8" t="str">
        <f>VLOOKUP(A2798,Planilha1!A:Y,23,FALSE)</f>
        <v>Sim</v>
      </c>
      <c r="I2798" s="8" t="str">
        <f>VLOOKUP(A2798,Planilha1!A:Y,24,FALSE)</f>
        <v>Sim</v>
      </c>
      <c r="J2798" s="8" t="str">
        <f>VLOOKUP(A2798,Planilha1!A:Y,25,FALSE)</f>
        <v>Sim</v>
      </c>
    </row>
    <row r="2799" spans="1:10">
      <c r="A2799" s="9">
        <v>261180</v>
      </c>
      <c r="B2799" s="18" t="s">
        <v>4029</v>
      </c>
      <c r="C2799" s="15" t="s">
        <v>15</v>
      </c>
      <c r="D2799" s="17">
        <v>45574</v>
      </c>
      <c r="E2799" s="8" t="str">
        <f>VLOOKUP(A2799,Planilha1!A:Y,20,FALSE)</f>
        <v>Sim</v>
      </c>
      <c r="F2799" s="8" t="str">
        <f>VLOOKUP(A2799,Planilha1!A:Y,21,FALSE)</f>
        <v>Sim</v>
      </c>
      <c r="G2799" s="8" t="str">
        <f>VLOOKUP(A2799,Planilha1!A:Y,22,FALSE)</f>
        <v>Sim</v>
      </c>
      <c r="H2799" s="8" t="str">
        <f>VLOOKUP(A2799,Planilha1!A:Y,23,FALSE)</f>
        <v>Sim</v>
      </c>
      <c r="I2799" s="8" t="str">
        <f>VLOOKUP(A2799,Planilha1!A:Y,24,FALSE)</f>
        <v>Sim</v>
      </c>
      <c r="J2799" s="8" t="str">
        <f>VLOOKUP(A2799,Planilha1!A:Y,25,FALSE)</f>
        <v>Sim</v>
      </c>
    </row>
    <row r="2800" spans="1:10" ht="15.75">
      <c r="A2800" s="23">
        <v>261190</v>
      </c>
      <c r="B2800" s="20" t="s">
        <v>4030</v>
      </c>
      <c r="C2800" s="15" t="s">
        <v>15</v>
      </c>
      <c r="D2800" s="17">
        <v>45574</v>
      </c>
      <c r="E2800" s="8" t="str">
        <f>VLOOKUP(A2800,Planilha1!A:Y,20,FALSE)</f>
        <v>Sim</v>
      </c>
      <c r="F2800" s="8" t="str">
        <f>VLOOKUP(A2800,Planilha1!A:Y,21,FALSE)</f>
        <v>Sim</v>
      </c>
      <c r="G2800" s="8" t="str">
        <f>VLOOKUP(A2800,Planilha1!A:Y,22,FALSE)</f>
        <v>Sim</v>
      </c>
      <c r="H2800" s="8" t="str">
        <f>VLOOKUP(A2800,Planilha1!A:Y,23,FALSE)</f>
        <v>Sim</v>
      </c>
      <c r="I2800" s="8" t="str">
        <f>VLOOKUP(A2800,Planilha1!A:Y,24,FALSE)</f>
        <v>Sim</v>
      </c>
      <c r="J2800" s="8" t="str">
        <f>VLOOKUP(A2800,Planilha1!A:Y,25,FALSE)</f>
        <v>Sim</v>
      </c>
    </row>
    <row r="2801" spans="1:10">
      <c r="A2801" s="9">
        <v>261200</v>
      </c>
      <c r="B2801" s="16" t="s">
        <v>1917</v>
      </c>
      <c r="C2801" s="15" t="s">
        <v>15</v>
      </c>
      <c r="D2801" s="17">
        <v>41905</v>
      </c>
      <c r="E2801" s="8" t="str">
        <f>VLOOKUP(A2801,Planilha1!A:Y,20,FALSE)</f>
        <v>Sim</v>
      </c>
      <c r="F2801" s="8" t="str">
        <f>VLOOKUP(A2801,Planilha1!A:Y,21,FALSE)</f>
        <v>Sim</v>
      </c>
      <c r="G2801" s="8" t="str">
        <f>VLOOKUP(A2801,Planilha1!A:Y,22,FALSE)</f>
        <v>Sim</v>
      </c>
      <c r="H2801" s="8" t="str">
        <f>VLOOKUP(A2801,Planilha1!A:Y,23,FALSE)</f>
        <v>Sim</v>
      </c>
      <c r="I2801" s="8" t="str">
        <f>VLOOKUP(A2801,Planilha1!A:Y,24,FALSE)</f>
        <v>Sim</v>
      </c>
      <c r="J2801" s="8" t="str">
        <f>VLOOKUP(A2801,Planilha1!A:Y,25,FALSE)</f>
        <v>Sim</v>
      </c>
    </row>
    <row r="2802" spans="1:10">
      <c r="A2802" s="9">
        <v>261210</v>
      </c>
      <c r="B2802" s="18" t="s">
        <v>1764</v>
      </c>
      <c r="C2802" s="15" t="s">
        <v>15</v>
      </c>
      <c r="D2802" s="17">
        <v>41499</v>
      </c>
      <c r="E2802" s="8" t="str">
        <f>VLOOKUP(A2802,Planilha1!A:Y,20,FALSE)</f>
        <v>Sim</v>
      </c>
      <c r="F2802" s="8" t="str">
        <f>VLOOKUP(A2802,Planilha1!A:Y,21,FALSE)</f>
        <v>Sim</v>
      </c>
      <c r="G2802" s="8" t="str">
        <f>VLOOKUP(A2802,Planilha1!A:Y,22,FALSE)</f>
        <v>Sim</v>
      </c>
      <c r="H2802" s="8" t="str">
        <f>VLOOKUP(A2802,Planilha1!A:Y,23,FALSE)</f>
        <v>Sim</v>
      </c>
      <c r="I2802" s="8" t="str">
        <f>VLOOKUP(A2802,Planilha1!A:Y,24,FALSE)</f>
        <v>Não</v>
      </c>
      <c r="J2802" s="8" t="str">
        <f>VLOOKUP(A2802,Planilha1!A:Y,25,FALSE)</f>
        <v>Sim</v>
      </c>
    </row>
    <row r="2803" spans="1:10">
      <c r="A2803" s="9">
        <v>261220</v>
      </c>
      <c r="B2803" s="16" t="s">
        <v>4031</v>
      </c>
      <c r="C2803" s="15" t="s">
        <v>15</v>
      </c>
      <c r="D2803" s="17">
        <v>45574</v>
      </c>
      <c r="E2803" s="8" t="str">
        <f>VLOOKUP(A2803,Planilha1!A:Y,20,FALSE)</f>
        <v>Sim</v>
      </c>
      <c r="F2803" s="8" t="str">
        <f>VLOOKUP(A2803,Planilha1!A:Y,21,FALSE)</f>
        <v>Sim</v>
      </c>
      <c r="G2803" s="8" t="str">
        <f>VLOOKUP(A2803,Planilha1!A:Y,22,FALSE)</f>
        <v>Sim</v>
      </c>
      <c r="H2803" s="8" t="str">
        <f>VLOOKUP(A2803,Planilha1!A:Y,23,FALSE)</f>
        <v>Sim</v>
      </c>
      <c r="I2803" s="8" t="str">
        <f>VLOOKUP(A2803,Planilha1!A:Y,24,FALSE)</f>
        <v>Sim</v>
      </c>
      <c r="J2803" s="8" t="str">
        <f>VLOOKUP(A2803,Planilha1!A:Y,25,FALSE)</f>
        <v>Sim</v>
      </c>
    </row>
    <row r="2804" spans="1:10">
      <c r="A2804" s="9">
        <v>261230</v>
      </c>
      <c r="B2804" s="16" t="s">
        <v>1918</v>
      </c>
      <c r="C2804" s="15" t="s">
        <v>15</v>
      </c>
      <c r="D2804" s="17">
        <v>41905</v>
      </c>
      <c r="E2804" s="8" t="str">
        <f>VLOOKUP(A2804,Planilha1!A:Y,20,FALSE)</f>
        <v>Sim</v>
      </c>
      <c r="F2804" s="8" t="str">
        <f>VLOOKUP(A2804,Planilha1!A:Y,21,FALSE)</f>
        <v>Sim</v>
      </c>
      <c r="G2804" s="8" t="str">
        <f>VLOOKUP(A2804,Planilha1!A:Y,22,FALSE)</f>
        <v>Não</v>
      </c>
      <c r="H2804" s="8" t="str">
        <f>VLOOKUP(A2804,Planilha1!A:Y,23,FALSE)</f>
        <v>Sim</v>
      </c>
      <c r="I2804" s="8" t="str">
        <f>VLOOKUP(A2804,Planilha1!A:Y,24,FALSE)</f>
        <v>Não</v>
      </c>
      <c r="J2804" s="8" t="str">
        <f>VLOOKUP(A2804,Planilha1!A:Y,25,FALSE)</f>
        <v>Sim</v>
      </c>
    </row>
    <row r="2805" spans="1:10">
      <c r="A2805" s="9">
        <v>261240</v>
      </c>
      <c r="B2805" s="16" t="s">
        <v>1966</v>
      </c>
      <c r="C2805" s="15" t="s">
        <v>15</v>
      </c>
      <c r="D2805" s="17">
        <v>45280</v>
      </c>
      <c r="E2805" s="8" t="str">
        <f>VLOOKUP(A2805,Planilha1!A:Y,20,FALSE)</f>
        <v>Sim</v>
      </c>
      <c r="F2805" s="8" t="str">
        <f>VLOOKUP(A2805,Planilha1!A:Y,21,FALSE)</f>
        <v>Sim</v>
      </c>
      <c r="G2805" s="8" t="str">
        <f>VLOOKUP(A2805,Planilha1!A:Y,22,FALSE)</f>
        <v>Sim</v>
      </c>
      <c r="H2805" s="8" t="str">
        <f>VLOOKUP(A2805,Planilha1!A:Y,23,FALSE)</f>
        <v>Sim</v>
      </c>
      <c r="I2805" s="8" t="str">
        <f>VLOOKUP(A2805,Planilha1!A:Y,24,FALSE)</f>
        <v>Não</v>
      </c>
      <c r="J2805" s="8" t="str">
        <f>VLOOKUP(A2805,Planilha1!A:Y,25,FALSE)</f>
        <v>Sim</v>
      </c>
    </row>
    <row r="2806" spans="1:10">
      <c r="A2806" s="9">
        <v>261245</v>
      </c>
      <c r="B2806" s="16" t="s">
        <v>1824</v>
      </c>
      <c r="C2806" s="15" t="s">
        <v>15</v>
      </c>
      <c r="D2806" s="17">
        <v>41905</v>
      </c>
      <c r="E2806" s="8" t="str">
        <f>VLOOKUP(A2806,Planilha1!A:Y,20,FALSE)</f>
        <v>Não</v>
      </c>
      <c r="F2806" s="8" t="str">
        <f>VLOOKUP(A2806,Planilha1!A:Y,21,FALSE)</f>
        <v>Sim</v>
      </c>
      <c r="G2806" s="8" t="str">
        <f>VLOOKUP(A2806,Planilha1!A:Y,22,FALSE)</f>
        <v>Não</v>
      </c>
      <c r="H2806" s="8" t="str">
        <f>VLOOKUP(A2806,Planilha1!A:Y,23,FALSE)</f>
        <v>Sim</v>
      </c>
      <c r="I2806" s="8" t="str">
        <f>VLOOKUP(A2806,Planilha1!A:Y,24,FALSE)</f>
        <v>Não</v>
      </c>
      <c r="J2806" s="8" t="str">
        <f>VLOOKUP(A2806,Planilha1!A:Y,25,FALSE)</f>
        <v>Sim</v>
      </c>
    </row>
    <row r="2807" spans="1:10">
      <c r="A2807" s="9">
        <v>261247</v>
      </c>
      <c r="B2807" s="18" t="s">
        <v>1919</v>
      </c>
      <c r="C2807" s="15" t="s">
        <v>15</v>
      </c>
      <c r="D2807" s="17">
        <v>41499</v>
      </c>
      <c r="E2807" s="8" t="str">
        <f>VLOOKUP(A2807,Planilha1!A:Y,20,FALSE)</f>
        <v>Sim</v>
      </c>
      <c r="F2807" s="8" t="str">
        <f>VLOOKUP(A2807,Planilha1!A:Y,21,FALSE)</f>
        <v>Sim</v>
      </c>
      <c r="G2807" s="8" t="str">
        <f>VLOOKUP(A2807,Planilha1!A:Y,22,FALSE)</f>
        <v>Sim</v>
      </c>
      <c r="H2807" s="8" t="str">
        <f>VLOOKUP(A2807,Planilha1!A:Y,23,FALSE)</f>
        <v>Sim</v>
      </c>
      <c r="I2807" s="8" t="str">
        <f>VLOOKUP(A2807,Planilha1!A:Y,24,FALSE)</f>
        <v>Sim</v>
      </c>
      <c r="J2807" s="8" t="str">
        <f>VLOOKUP(A2807,Planilha1!A:Y,25,FALSE)</f>
        <v>Sim</v>
      </c>
    </row>
    <row r="2808" spans="1:10">
      <c r="A2808" s="9">
        <v>261250</v>
      </c>
      <c r="B2808" s="16" t="s">
        <v>1920</v>
      </c>
      <c r="C2808" s="15" t="s">
        <v>15</v>
      </c>
      <c r="D2808" s="17">
        <v>43818</v>
      </c>
      <c r="E2808" s="8" t="str">
        <f>VLOOKUP(A2808,Planilha1!A:Y,20,FALSE)</f>
        <v>Não</v>
      </c>
      <c r="F2808" s="8" t="str">
        <f>VLOOKUP(A2808,Planilha1!A:Y,21,FALSE)</f>
        <v>Sim</v>
      </c>
      <c r="G2808" s="8" t="str">
        <f>VLOOKUP(A2808,Planilha1!A:Y,22,FALSE)</f>
        <v>Não</v>
      </c>
      <c r="H2808" s="8" t="str">
        <f>VLOOKUP(A2808,Planilha1!A:Y,23,FALSE)</f>
        <v>Sim</v>
      </c>
      <c r="I2808" s="8" t="str">
        <f>VLOOKUP(A2808,Planilha1!A:Y,24,FALSE)</f>
        <v>Não</v>
      </c>
      <c r="J2808" s="8" t="str">
        <f>VLOOKUP(A2808,Planilha1!A:Y,25,FALSE)</f>
        <v>Sim</v>
      </c>
    </row>
    <row r="2809" spans="1:10">
      <c r="A2809" s="9">
        <v>261255</v>
      </c>
      <c r="B2809" s="16" t="s">
        <v>1921</v>
      </c>
      <c r="C2809" s="15" t="s">
        <v>15</v>
      </c>
      <c r="D2809" s="17">
        <v>43131</v>
      </c>
      <c r="E2809" s="8" t="str">
        <f>VLOOKUP(A2809,Planilha1!A:Y,20,FALSE)</f>
        <v>Sim</v>
      </c>
      <c r="F2809" s="8" t="str">
        <f>VLOOKUP(A2809,Planilha1!A:Y,21,FALSE)</f>
        <v>Sim</v>
      </c>
      <c r="G2809" s="8" t="str">
        <f>VLOOKUP(A2809,Planilha1!A:Y,22,FALSE)</f>
        <v>Não</v>
      </c>
      <c r="H2809" s="8" t="str">
        <f>VLOOKUP(A2809,Planilha1!A:Y,23,FALSE)</f>
        <v>Sim</v>
      </c>
      <c r="I2809" s="8" t="str">
        <f>VLOOKUP(A2809,Planilha1!A:Y,24,FALSE)</f>
        <v>Não</v>
      </c>
      <c r="J2809" s="8" t="str">
        <f>VLOOKUP(A2809,Planilha1!A:Y,25,FALSE)</f>
        <v>Sim</v>
      </c>
    </row>
    <row r="2810" spans="1:10">
      <c r="A2810" s="9">
        <v>261260</v>
      </c>
      <c r="B2810" s="16" t="s">
        <v>1922</v>
      </c>
      <c r="C2810" s="15" t="s">
        <v>15</v>
      </c>
      <c r="D2810" s="17">
        <v>41905</v>
      </c>
      <c r="E2810" s="8" t="str">
        <f>VLOOKUP(A2810,Planilha1!A:Y,20,FALSE)</f>
        <v>Sim</v>
      </c>
      <c r="F2810" s="8" t="str">
        <f>VLOOKUP(A2810,Planilha1!A:Y,21,FALSE)</f>
        <v>Sim</v>
      </c>
      <c r="G2810" s="8" t="str">
        <f>VLOOKUP(A2810,Planilha1!A:Y,22,FALSE)</f>
        <v>Sim</v>
      </c>
      <c r="H2810" s="8" t="str">
        <f>VLOOKUP(A2810,Planilha1!A:Y,23,FALSE)</f>
        <v>Sim</v>
      </c>
      <c r="I2810" s="8" t="str">
        <f>VLOOKUP(A2810,Planilha1!A:Y,24,FALSE)</f>
        <v>Sim</v>
      </c>
      <c r="J2810" s="8" t="str">
        <f>VLOOKUP(A2810,Planilha1!A:Y,25,FALSE)</f>
        <v>Sim</v>
      </c>
    </row>
    <row r="2811" spans="1:10">
      <c r="A2811" s="9">
        <v>261270</v>
      </c>
      <c r="B2811" s="18" t="s">
        <v>1923</v>
      </c>
      <c r="C2811" s="15" t="s">
        <v>15</v>
      </c>
      <c r="D2811" s="17">
        <v>43818</v>
      </c>
      <c r="E2811" s="8" t="str">
        <f>VLOOKUP(A2811,Planilha1!A:Y,20,FALSE)</f>
        <v>Sim</v>
      </c>
      <c r="F2811" s="8" t="str">
        <f>VLOOKUP(A2811,Planilha1!A:Y,21,FALSE)</f>
        <v>Sim</v>
      </c>
      <c r="G2811" s="8" t="str">
        <f>VLOOKUP(A2811,Planilha1!A:Y,22,FALSE)</f>
        <v>Sim</v>
      </c>
      <c r="H2811" s="8" t="str">
        <f>VLOOKUP(A2811,Planilha1!A:Y,23,FALSE)</f>
        <v>Sim</v>
      </c>
      <c r="I2811" s="8" t="str">
        <f>VLOOKUP(A2811,Planilha1!A:Y,24,FALSE)</f>
        <v>Sim</v>
      </c>
      <c r="J2811" s="8" t="str">
        <f>VLOOKUP(A2811,Planilha1!A:Y,25,FALSE)</f>
        <v>Sim</v>
      </c>
    </row>
    <row r="2812" spans="1:10">
      <c r="A2812" s="9">
        <v>261280</v>
      </c>
      <c r="B2812" s="16" t="s">
        <v>1504</v>
      </c>
      <c r="C2812" s="15" t="s">
        <v>15</v>
      </c>
      <c r="D2812" s="17">
        <v>41499</v>
      </c>
      <c r="E2812" s="8" t="str">
        <f>VLOOKUP(A2812,Planilha1!A:Y,20,FALSE)</f>
        <v>Sim</v>
      </c>
      <c r="F2812" s="8" t="str">
        <f>VLOOKUP(A2812,Planilha1!A:Y,21,FALSE)</f>
        <v>Sim</v>
      </c>
      <c r="G2812" s="8" t="str">
        <f>VLOOKUP(A2812,Planilha1!A:Y,22,FALSE)</f>
        <v>Sim</v>
      </c>
      <c r="H2812" s="8" t="str">
        <f>VLOOKUP(A2812,Planilha1!A:Y,23,FALSE)</f>
        <v>Sim</v>
      </c>
      <c r="I2812" s="8" t="str">
        <f>VLOOKUP(A2812,Planilha1!A:Y,24,FALSE)</f>
        <v>Sim</v>
      </c>
      <c r="J2812" s="8" t="str">
        <f>VLOOKUP(A2812,Planilha1!A:Y,25,FALSE)</f>
        <v>Sim</v>
      </c>
    </row>
    <row r="2813" spans="1:10">
      <c r="A2813" s="9">
        <v>261290</v>
      </c>
      <c r="B2813" s="16" t="s">
        <v>1924</v>
      </c>
      <c r="C2813" s="15" t="s">
        <v>15</v>
      </c>
      <c r="D2813" s="17">
        <v>41136</v>
      </c>
      <c r="E2813" s="8" t="str">
        <f>VLOOKUP(A2813,Planilha1!A:Y,20,FALSE)</f>
        <v>Sim</v>
      </c>
      <c r="F2813" s="8" t="str">
        <f>VLOOKUP(A2813,Planilha1!A:Y,21,FALSE)</f>
        <v>Sim</v>
      </c>
      <c r="G2813" s="8" t="str">
        <f>VLOOKUP(A2813,Planilha1!A:Y,22,FALSE)</f>
        <v>Sim</v>
      </c>
      <c r="H2813" s="8" t="str">
        <f>VLOOKUP(A2813,Planilha1!A:Y,23,FALSE)</f>
        <v>Sim</v>
      </c>
      <c r="I2813" s="8" t="str">
        <f>VLOOKUP(A2813,Planilha1!A:Y,24,FALSE)</f>
        <v>Sim</v>
      </c>
      <c r="J2813" s="8" t="str">
        <f>VLOOKUP(A2813,Planilha1!A:Y,25,FALSE)</f>
        <v>Sim</v>
      </c>
    </row>
    <row r="2814" spans="1:10">
      <c r="A2814" s="9">
        <v>261300</v>
      </c>
      <c r="B2814" s="16" t="s">
        <v>1925</v>
      </c>
      <c r="C2814" s="15" t="s">
        <v>15</v>
      </c>
      <c r="D2814" s="17">
        <v>43131</v>
      </c>
      <c r="E2814" s="8" t="str">
        <f>VLOOKUP(A2814,Planilha1!A:Y,20,FALSE)</f>
        <v>Sim</v>
      </c>
      <c r="F2814" s="8" t="str">
        <f>VLOOKUP(A2814,Planilha1!A:Y,21,FALSE)</f>
        <v>Sim</v>
      </c>
      <c r="G2814" s="8" t="str">
        <f>VLOOKUP(A2814,Planilha1!A:Y,22,FALSE)</f>
        <v>Não</v>
      </c>
      <c r="H2814" s="8" t="str">
        <f>VLOOKUP(A2814,Planilha1!A:Y,23,FALSE)</f>
        <v>Sim</v>
      </c>
      <c r="I2814" s="8" t="str">
        <f>VLOOKUP(A2814,Planilha1!A:Y,24,FALSE)</f>
        <v>Sim</v>
      </c>
      <c r="J2814" s="8" t="str">
        <f>VLOOKUP(A2814,Planilha1!A:Y,25,FALSE)</f>
        <v>Sim</v>
      </c>
    </row>
    <row r="2815" spans="1:10">
      <c r="A2815" s="9">
        <v>261310</v>
      </c>
      <c r="B2815" s="18" t="s">
        <v>1926</v>
      </c>
      <c r="C2815" s="15" t="s">
        <v>15</v>
      </c>
      <c r="D2815" s="17">
        <v>41905</v>
      </c>
      <c r="E2815" s="8" t="str">
        <f>VLOOKUP(A2815,Planilha1!A:Y,20,FALSE)</f>
        <v>Sim</v>
      </c>
      <c r="F2815" s="8" t="str">
        <f>VLOOKUP(A2815,Planilha1!A:Y,21,FALSE)</f>
        <v>Sim</v>
      </c>
      <c r="G2815" s="8" t="str">
        <f>VLOOKUP(A2815,Planilha1!A:Y,22,FALSE)</f>
        <v>Sim</v>
      </c>
      <c r="H2815" s="8" t="str">
        <f>VLOOKUP(A2815,Planilha1!A:Y,23,FALSE)</f>
        <v>Sim</v>
      </c>
      <c r="I2815" s="8" t="str">
        <f>VLOOKUP(A2815,Planilha1!A:Y,24,FALSE)</f>
        <v>Sim</v>
      </c>
      <c r="J2815" s="8" t="str">
        <f>VLOOKUP(A2815,Planilha1!A:Y,25,FALSE)</f>
        <v>Sim</v>
      </c>
    </row>
    <row r="2816" spans="1:10">
      <c r="A2816" s="9">
        <v>261320</v>
      </c>
      <c r="B2816" s="16" t="s">
        <v>1927</v>
      </c>
      <c r="C2816" s="15" t="s">
        <v>15</v>
      </c>
      <c r="D2816" s="17">
        <v>41905</v>
      </c>
      <c r="E2816" s="8" t="str">
        <f>VLOOKUP(A2816,Planilha1!A:Y,20,FALSE)</f>
        <v>Sim</v>
      </c>
      <c r="F2816" s="8" t="str">
        <f>VLOOKUP(A2816,Planilha1!A:Y,21,FALSE)</f>
        <v>Sim</v>
      </c>
      <c r="G2816" s="8" t="str">
        <f>VLOOKUP(A2816,Planilha1!A:Y,22,FALSE)</f>
        <v>Sim</v>
      </c>
      <c r="H2816" s="8" t="str">
        <f>VLOOKUP(A2816,Planilha1!A:Y,23,FALSE)</f>
        <v>Sim</v>
      </c>
      <c r="I2816" s="8" t="str">
        <f>VLOOKUP(A2816,Planilha1!A:Y,24,FALSE)</f>
        <v>Sim</v>
      </c>
      <c r="J2816" s="8" t="str">
        <f>VLOOKUP(A2816,Planilha1!A:Y,25,FALSE)</f>
        <v>Sim</v>
      </c>
    </row>
    <row r="2817" spans="1:10">
      <c r="A2817" s="9">
        <v>261330</v>
      </c>
      <c r="B2817" s="16" t="s">
        <v>1928</v>
      </c>
      <c r="C2817" s="15" t="s">
        <v>15</v>
      </c>
      <c r="D2817" s="17">
        <v>41499</v>
      </c>
      <c r="E2817" s="8" t="str">
        <f>VLOOKUP(A2817,Planilha1!A:Y,20,FALSE)</f>
        <v>Sim</v>
      </c>
      <c r="F2817" s="8" t="str">
        <f>VLOOKUP(A2817,Planilha1!A:Y,21,FALSE)</f>
        <v>Sim</v>
      </c>
      <c r="G2817" s="8" t="str">
        <f>VLOOKUP(A2817,Planilha1!A:Y,22,FALSE)</f>
        <v>Sim</v>
      </c>
      <c r="H2817" s="8" t="str">
        <f>VLOOKUP(A2817,Planilha1!A:Y,23,FALSE)</f>
        <v>Sim</v>
      </c>
      <c r="I2817" s="8" t="str">
        <f>VLOOKUP(A2817,Planilha1!A:Y,24,FALSE)</f>
        <v>Sim</v>
      </c>
      <c r="J2817" s="8" t="str">
        <f>VLOOKUP(A2817,Planilha1!A:Y,25,FALSE)</f>
        <v>Sim</v>
      </c>
    </row>
    <row r="2818" spans="1:10">
      <c r="A2818" s="9">
        <v>261340</v>
      </c>
      <c r="B2818" s="16" t="s">
        <v>4032</v>
      </c>
      <c r="C2818" s="15" t="s">
        <v>15</v>
      </c>
      <c r="D2818" s="17">
        <v>45574</v>
      </c>
      <c r="E2818" s="8" t="str">
        <f>VLOOKUP(A2818,Planilha1!A:Y,20,FALSE)</f>
        <v>Não</v>
      </c>
      <c r="F2818" s="8" t="str">
        <f>VLOOKUP(A2818,Planilha1!A:Y,21,FALSE)</f>
        <v>Sim</v>
      </c>
      <c r="G2818" s="8" t="str">
        <f>VLOOKUP(A2818,Planilha1!A:Y,22,FALSE)</f>
        <v>Não</v>
      </c>
      <c r="H2818" s="8" t="str">
        <f>VLOOKUP(A2818,Planilha1!A:Y,23,FALSE)</f>
        <v>Sim</v>
      </c>
      <c r="I2818" s="8" t="str">
        <f>VLOOKUP(A2818,Planilha1!A:Y,24,FALSE)</f>
        <v>Não</v>
      </c>
      <c r="J2818" s="8" t="str">
        <f>VLOOKUP(A2818,Planilha1!A:Y,25,FALSE)</f>
        <v>Sim</v>
      </c>
    </row>
    <row r="2819" spans="1:10">
      <c r="A2819" s="9">
        <v>261350</v>
      </c>
      <c r="B2819" s="16" t="s">
        <v>1929</v>
      </c>
      <c r="C2819" s="15" t="s">
        <v>15</v>
      </c>
      <c r="D2819" s="17">
        <v>41905</v>
      </c>
      <c r="E2819" s="8" t="str">
        <f>VLOOKUP(A2819,Planilha1!A:Y,20,FALSE)</f>
        <v>Sim</v>
      </c>
      <c r="F2819" s="8" t="str">
        <f>VLOOKUP(A2819,Planilha1!A:Y,21,FALSE)</f>
        <v>Sim</v>
      </c>
      <c r="G2819" s="8" t="str">
        <f>VLOOKUP(A2819,Planilha1!A:Y,22,FALSE)</f>
        <v>Sim</v>
      </c>
      <c r="H2819" s="8" t="str">
        <f>VLOOKUP(A2819,Planilha1!A:Y,23,FALSE)</f>
        <v>Sim</v>
      </c>
      <c r="I2819" s="8" t="str">
        <f>VLOOKUP(A2819,Planilha1!A:Y,24,FALSE)</f>
        <v>Sim</v>
      </c>
      <c r="J2819" s="8" t="str">
        <f>VLOOKUP(A2819,Planilha1!A:Y,25,FALSE)</f>
        <v>Sim</v>
      </c>
    </row>
    <row r="2820" spans="1:10">
      <c r="A2820" s="9">
        <v>261360</v>
      </c>
      <c r="B2820" s="18" t="s">
        <v>1930</v>
      </c>
      <c r="C2820" s="15" t="s">
        <v>15</v>
      </c>
      <c r="D2820" s="17">
        <v>41136</v>
      </c>
      <c r="E2820" s="8" t="str">
        <f>VLOOKUP(A2820,Planilha1!A:Y,20,FALSE)</f>
        <v>Sim</v>
      </c>
      <c r="F2820" s="8" t="str">
        <f>VLOOKUP(A2820,Planilha1!A:Y,21,FALSE)</f>
        <v>Sim</v>
      </c>
      <c r="G2820" s="8" t="str">
        <f>VLOOKUP(A2820,Planilha1!A:Y,22,FALSE)</f>
        <v>Sim</v>
      </c>
      <c r="H2820" s="8" t="str">
        <f>VLOOKUP(A2820,Planilha1!A:Y,23,FALSE)</f>
        <v>Sim</v>
      </c>
      <c r="I2820" s="8" t="str">
        <f>VLOOKUP(A2820,Planilha1!A:Y,24,FALSE)</f>
        <v>Sim</v>
      </c>
      <c r="J2820" s="8" t="str">
        <f>VLOOKUP(A2820,Planilha1!A:Y,25,FALSE)</f>
        <v>Sim</v>
      </c>
    </row>
    <row r="2821" spans="1:10" ht="15.75">
      <c r="A2821" s="23">
        <v>261370</v>
      </c>
      <c r="B2821" s="20" t="s">
        <v>1931</v>
      </c>
      <c r="C2821" s="15" t="s">
        <v>15</v>
      </c>
      <c r="D2821" s="17">
        <v>43445</v>
      </c>
      <c r="E2821" s="8" t="str">
        <f>VLOOKUP(A2821,Planilha1!A:Y,20,FALSE)</f>
        <v>Sim</v>
      </c>
      <c r="F2821" s="8" t="str">
        <f>VLOOKUP(A2821,Planilha1!A:Y,21,FALSE)</f>
        <v>Sim</v>
      </c>
      <c r="G2821" s="8" t="str">
        <f>VLOOKUP(A2821,Planilha1!A:Y,22,FALSE)</f>
        <v>Sim</v>
      </c>
      <c r="H2821" s="8" t="str">
        <f>VLOOKUP(A2821,Planilha1!A:Y,23,FALSE)</f>
        <v>Sim</v>
      </c>
      <c r="I2821" s="8" t="str">
        <f>VLOOKUP(A2821,Planilha1!A:Y,24,FALSE)</f>
        <v>Não</v>
      </c>
      <c r="J2821" s="8" t="str">
        <f>VLOOKUP(A2821,Planilha1!A:Y,25,FALSE)</f>
        <v>Sim</v>
      </c>
    </row>
    <row r="2822" spans="1:10">
      <c r="A2822" s="9">
        <v>261380</v>
      </c>
      <c r="B2822" s="16" t="s">
        <v>818</v>
      </c>
      <c r="C2822" s="15" t="s">
        <v>15</v>
      </c>
      <c r="D2822" s="17">
        <v>41499</v>
      </c>
      <c r="E2822" s="8" t="str">
        <f>VLOOKUP(A2822,Planilha1!A:Y,20,FALSE)</f>
        <v>Sim</v>
      </c>
      <c r="F2822" s="8" t="str">
        <f>VLOOKUP(A2822,Planilha1!A:Y,21,FALSE)</f>
        <v>Sim</v>
      </c>
      <c r="G2822" s="8" t="str">
        <f>VLOOKUP(A2822,Planilha1!A:Y,22,FALSE)</f>
        <v>Sim</v>
      </c>
      <c r="H2822" s="8" t="str">
        <f>VLOOKUP(A2822,Planilha1!A:Y,23,FALSE)</f>
        <v>Sim</v>
      </c>
      <c r="I2822" s="8" t="str">
        <f>VLOOKUP(A2822,Planilha1!A:Y,24,FALSE)</f>
        <v>Não</v>
      </c>
      <c r="J2822" s="8" t="str">
        <f>VLOOKUP(A2822,Planilha1!A:Y,25,FALSE)</f>
        <v>Sim</v>
      </c>
    </row>
    <row r="2823" spans="1:10">
      <c r="A2823" s="9">
        <v>261390</v>
      </c>
      <c r="B2823" s="16" t="s">
        <v>1932</v>
      </c>
      <c r="C2823" s="15" t="s">
        <v>15</v>
      </c>
      <c r="D2823" s="17">
        <v>41499</v>
      </c>
      <c r="E2823" s="8" t="str">
        <f>VLOOKUP(A2823,Planilha1!A:Y,20,FALSE)</f>
        <v>Sim</v>
      </c>
      <c r="F2823" s="8" t="str">
        <f>VLOOKUP(A2823,Planilha1!A:Y,21,FALSE)</f>
        <v>Sim</v>
      </c>
      <c r="G2823" s="8" t="str">
        <f>VLOOKUP(A2823,Planilha1!A:Y,22,FALSE)</f>
        <v>Sim</v>
      </c>
      <c r="H2823" s="8" t="str">
        <f>VLOOKUP(A2823,Planilha1!A:Y,23,FALSE)</f>
        <v>Sim</v>
      </c>
      <c r="I2823" s="8" t="str">
        <f>VLOOKUP(A2823,Planilha1!A:Y,24,FALSE)</f>
        <v>Sim</v>
      </c>
      <c r="J2823" s="8" t="str">
        <f>VLOOKUP(A2823,Planilha1!A:Y,25,FALSE)</f>
        <v>Sim</v>
      </c>
    </row>
    <row r="2824" spans="1:10">
      <c r="A2824" s="9">
        <v>261400</v>
      </c>
      <c r="B2824" s="18" t="s">
        <v>1933</v>
      </c>
      <c r="C2824" s="15" t="s">
        <v>15</v>
      </c>
      <c r="D2824" s="17">
        <v>41499</v>
      </c>
      <c r="E2824" s="8" t="str">
        <f>VLOOKUP(A2824,Planilha1!A:Y,20,FALSE)</f>
        <v>Não</v>
      </c>
      <c r="F2824" s="8" t="str">
        <f>VLOOKUP(A2824,Planilha1!A:Y,21,FALSE)</f>
        <v>Sim</v>
      </c>
      <c r="G2824" s="8" t="str">
        <f>VLOOKUP(A2824,Planilha1!A:Y,22,FALSE)</f>
        <v>Não</v>
      </c>
      <c r="H2824" s="8" t="str">
        <f>VLOOKUP(A2824,Planilha1!A:Y,23,FALSE)</f>
        <v>Sim</v>
      </c>
      <c r="I2824" s="8" t="str">
        <f>VLOOKUP(A2824,Planilha1!A:Y,24,FALSE)</f>
        <v>Não</v>
      </c>
      <c r="J2824" s="8" t="str">
        <f>VLOOKUP(A2824,Planilha1!A:Y,25,FALSE)</f>
        <v>Sim</v>
      </c>
    </row>
    <row r="2825" spans="1:10">
      <c r="A2825" s="9">
        <v>261410</v>
      </c>
      <c r="B2825" s="16" t="s">
        <v>1934</v>
      </c>
      <c r="C2825" s="15" t="s">
        <v>15</v>
      </c>
      <c r="D2825" s="17">
        <v>41136</v>
      </c>
      <c r="E2825" s="8" t="str">
        <f>VLOOKUP(A2825,Planilha1!A:Y,20,FALSE)</f>
        <v>Sim</v>
      </c>
      <c r="F2825" s="8" t="str">
        <f>VLOOKUP(A2825,Planilha1!A:Y,21,FALSE)</f>
        <v>Sim</v>
      </c>
      <c r="G2825" s="8" t="str">
        <f>VLOOKUP(A2825,Planilha1!A:Y,22,FALSE)</f>
        <v>Sim</v>
      </c>
      <c r="H2825" s="8" t="str">
        <f>VLOOKUP(A2825,Planilha1!A:Y,23,FALSE)</f>
        <v>Sim</v>
      </c>
      <c r="I2825" s="8" t="str">
        <f>VLOOKUP(A2825,Planilha1!A:Y,24,FALSE)</f>
        <v>Sim</v>
      </c>
      <c r="J2825" s="8" t="str">
        <f>VLOOKUP(A2825,Planilha1!A:Y,25,FALSE)</f>
        <v>Sim</v>
      </c>
    </row>
    <row r="2826" spans="1:10">
      <c r="A2826" s="9">
        <v>261420</v>
      </c>
      <c r="B2826" s="16" t="s">
        <v>1935</v>
      </c>
      <c r="C2826" s="15" t="s">
        <v>15</v>
      </c>
      <c r="D2826" s="17">
        <v>43818</v>
      </c>
      <c r="E2826" s="8" t="str">
        <f>VLOOKUP(A2826,Planilha1!A:Y,20,FALSE)</f>
        <v>Sim</v>
      </c>
      <c r="F2826" s="8" t="str">
        <f>VLOOKUP(A2826,Planilha1!A:Y,21,FALSE)</f>
        <v>Sim</v>
      </c>
      <c r="G2826" s="8" t="str">
        <f>VLOOKUP(A2826,Planilha1!A:Y,22,FALSE)</f>
        <v>Sim</v>
      </c>
      <c r="H2826" s="8" t="str">
        <f>VLOOKUP(A2826,Planilha1!A:Y,23,FALSE)</f>
        <v>Sim</v>
      </c>
      <c r="I2826" s="8" t="str">
        <f>VLOOKUP(A2826,Planilha1!A:Y,24,FALSE)</f>
        <v>Não</v>
      </c>
      <c r="J2826" s="8" t="str">
        <f>VLOOKUP(A2826,Planilha1!A:Y,25,FALSE)</f>
        <v>Sim</v>
      </c>
    </row>
    <row r="2827" spans="1:10">
      <c r="A2827" s="9">
        <v>261440</v>
      </c>
      <c r="B2827" s="16" t="s">
        <v>1936</v>
      </c>
      <c r="C2827" s="15" t="s">
        <v>15</v>
      </c>
      <c r="D2827" s="17">
        <v>41905</v>
      </c>
      <c r="E2827" s="8" t="str">
        <f>VLOOKUP(A2827,Planilha1!A:Y,20,FALSE)</f>
        <v>Sim</v>
      </c>
      <c r="F2827" s="8" t="str">
        <f>VLOOKUP(A2827,Planilha1!A:Y,21,FALSE)</f>
        <v>Sim</v>
      </c>
      <c r="G2827" s="8" t="str">
        <f>VLOOKUP(A2827,Planilha1!A:Y,22,FALSE)</f>
        <v>Sim</v>
      </c>
      <c r="H2827" s="8" t="str">
        <f>VLOOKUP(A2827,Planilha1!A:Y,23,FALSE)</f>
        <v>Sim</v>
      </c>
      <c r="I2827" s="8" t="str">
        <f>VLOOKUP(A2827,Planilha1!A:Y,24,FALSE)</f>
        <v>Sim</v>
      </c>
      <c r="J2827" s="8" t="str">
        <f>VLOOKUP(A2827,Planilha1!A:Y,25,FALSE)</f>
        <v>Sim</v>
      </c>
    </row>
    <row r="2828" spans="1:10">
      <c r="A2828" s="9">
        <v>261450</v>
      </c>
      <c r="B2828" s="18" t="s">
        <v>1937</v>
      </c>
      <c r="C2828" s="15" t="s">
        <v>15</v>
      </c>
      <c r="D2828" s="17">
        <v>41905</v>
      </c>
      <c r="E2828" s="8" t="str">
        <f>VLOOKUP(A2828,Planilha1!A:Y,20,FALSE)</f>
        <v>Sim</v>
      </c>
      <c r="F2828" s="8" t="str">
        <f>VLOOKUP(A2828,Planilha1!A:Y,21,FALSE)</f>
        <v>Sim</v>
      </c>
      <c r="G2828" s="8" t="str">
        <f>VLOOKUP(A2828,Planilha1!A:Y,22,FALSE)</f>
        <v>Sim</v>
      </c>
      <c r="H2828" s="8" t="str">
        <f>VLOOKUP(A2828,Planilha1!A:Y,23,FALSE)</f>
        <v>Sim</v>
      </c>
      <c r="I2828" s="8" t="str">
        <f>VLOOKUP(A2828,Planilha1!A:Y,24,FALSE)</f>
        <v>Sim</v>
      </c>
      <c r="J2828" s="8" t="str">
        <f>VLOOKUP(A2828,Planilha1!A:Y,25,FALSE)</f>
        <v>Sim</v>
      </c>
    </row>
    <row r="2829" spans="1:10">
      <c r="A2829" s="9">
        <v>261460</v>
      </c>
      <c r="B2829" s="16" t="s">
        <v>1938</v>
      </c>
      <c r="C2829" s="15" t="s">
        <v>15</v>
      </c>
      <c r="D2829" s="17">
        <v>41905</v>
      </c>
      <c r="E2829" s="8" t="str">
        <f>VLOOKUP(A2829,Planilha1!A:Y,20,FALSE)</f>
        <v>Sim</v>
      </c>
      <c r="F2829" s="8" t="str">
        <f>VLOOKUP(A2829,Planilha1!A:Y,21,FALSE)</f>
        <v>Sim</v>
      </c>
      <c r="G2829" s="8" t="str">
        <f>VLOOKUP(A2829,Planilha1!A:Y,22,FALSE)</f>
        <v>Sim</v>
      </c>
      <c r="H2829" s="8" t="str">
        <f>VLOOKUP(A2829,Planilha1!A:Y,23,FALSE)</f>
        <v>Sim</v>
      </c>
      <c r="I2829" s="8" t="str">
        <f>VLOOKUP(A2829,Planilha1!A:Y,24,FALSE)</f>
        <v>Sim</v>
      </c>
      <c r="J2829" s="8" t="str">
        <f>VLOOKUP(A2829,Planilha1!A:Y,25,FALSE)</f>
        <v>Sim</v>
      </c>
    </row>
    <row r="2830" spans="1:10">
      <c r="A2830" s="9">
        <v>261470</v>
      </c>
      <c r="B2830" s="18" t="s">
        <v>1939</v>
      </c>
      <c r="C2830" s="15" t="s">
        <v>15</v>
      </c>
      <c r="D2830" s="17">
        <v>43445</v>
      </c>
      <c r="E2830" s="8" t="str">
        <f>VLOOKUP(A2830,Planilha1!A:Y,20,FALSE)</f>
        <v>Sim</v>
      </c>
      <c r="F2830" s="8" t="str">
        <f>VLOOKUP(A2830,Planilha1!A:Y,21,FALSE)</f>
        <v>Sim</v>
      </c>
      <c r="G2830" s="8" t="str">
        <f>VLOOKUP(A2830,Planilha1!A:Y,22,FALSE)</f>
        <v>Sim</v>
      </c>
      <c r="H2830" s="8" t="str">
        <f>VLOOKUP(A2830,Planilha1!A:Y,23,FALSE)</f>
        <v>Sim</v>
      </c>
      <c r="I2830" s="8" t="str">
        <f>VLOOKUP(A2830,Planilha1!A:Y,24,FALSE)</f>
        <v>Sim</v>
      </c>
      <c r="J2830" s="8" t="str">
        <f>VLOOKUP(A2830,Planilha1!A:Y,25,FALSE)</f>
        <v>Sim</v>
      </c>
    </row>
    <row r="2831" spans="1:10">
      <c r="A2831" s="9">
        <v>261480</v>
      </c>
      <c r="B2831" s="16" t="s">
        <v>1940</v>
      </c>
      <c r="C2831" s="15" t="s">
        <v>15</v>
      </c>
      <c r="D2831" s="17">
        <v>41905</v>
      </c>
      <c r="E2831" s="8" t="str">
        <f>VLOOKUP(A2831,Planilha1!A:Y,20,FALSE)</f>
        <v>Sim</v>
      </c>
      <c r="F2831" s="8" t="str">
        <f>VLOOKUP(A2831,Planilha1!A:Y,21,FALSE)</f>
        <v>Sim</v>
      </c>
      <c r="G2831" s="8" t="str">
        <f>VLOOKUP(A2831,Planilha1!A:Y,22,FALSE)</f>
        <v>Sim</v>
      </c>
      <c r="H2831" s="8" t="str">
        <f>VLOOKUP(A2831,Planilha1!A:Y,23,FALSE)</f>
        <v>Sim</v>
      </c>
      <c r="I2831" s="8" t="str">
        <f>VLOOKUP(A2831,Planilha1!A:Y,24,FALSE)</f>
        <v>Sim</v>
      </c>
      <c r="J2831" s="8" t="str">
        <f>VLOOKUP(A2831,Planilha1!A:Y,25,FALSE)</f>
        <v>Sim</v>
      </c>
    </row>
    <row r="2832" spans="1:10" ht="15.75">
      <c r="A2832" s="23">
        <v>261485</v>
      </c>
      <c r="B2832" s="20" t="s">
        <v>1941</v>
      </c>
      <c r="C2832" s="15" t="s">
        <v>15</v>
      </c>
      <c r="D2832" s="17">
        <v>43818</v>
      </c>
      <c r="E2832" s="8" t="str">
        <f>VLOOKUP(A2832,Planilha1!A:Y,20,FALSE)</f>
        <v>Sim</v>
      </c>
      <c r="F2832" s="8" t="str">
        <f>VLOOKUP(A2832,Planilha1!A:Y,21,FALSE)</f>
        <v>Sim</v>
      </c>
      <c r="G2832" s="8" t="str">
        <f>VLOOKUP(A2832,Planilha1!A:Y,22,FALSE)</f>
        <v>Sim</v>
      </c>
      <c r="H2832" s="8" t="str">
        <f>VLOOKUP(A2832,Planilha1!A:Y,23,FALSE)</f>
        <v>Sim</v>
      </c>
      <c r="I2832" s="8" t="str">
        <f>VLOOKUP(A2832,Planilha1!A:Y,24,FALSE)</f>
        <v>Não</v>
      </c>
      <c r="J2832" s="8" t="str">
        <f>VLOOKUP(A2832,Planilha1!A:Y,25,FALSE)</f>
        <v>Sim</v>
      </c>
    </row>
    <row r="2833" spans="1:10" ht="15.75">
      <c r="A2833" s="23">
        <v>261500</v>
      </c>
      <c r="B2833" s="20" t="s">
        <v>1942</v>
      </c>
      <c r="C2833" s="15" t="s">
        <v>15</v>
      </c>
      <c r="D2833" s="17">
        <v>41499</v>
      </c>
      <c r="E2833" s="8" t="str">
        <f>VLOOKUP(A2833,Planilha1!A:Y,20,FALSE)</f>
        <v>Sim</v>
      </c>
      <c r="F2833" s="8" t="str">
        <f>VLOOKUP(A2833,Planilha1!A:Y,21,FALSE)</f>
        <v>Sim</v>
      </c>
      <c r="G2833" s="8" t="str">
        <f>VLOOKUP(A2833,Planilha1!A:Y,22,FALSE)</f>
        <v>Sim</v>
      </c>
      <c r="H2833" s="8" t="str">
        <f>VLOOKUP(A2833,Planilha1!A:Y,23,FALSE)</f>
        <v>Sim</v>
      </c>
      <c r="I2833" s="8" t="str">
        <f>VLOOKUP(A2833,Planilha1!A:Y,24,FALSE)</f>
        <v>Sim</v>
      </c>
      <c r="J2833" s="8" t="str">
        <f>VLOOKUP(A2833,Planilha1!A:Y,25,FALSE)</f>
        <v>Sim</v>
      </c>
    </row>
    <row r="2834" spans="1:10">
      <c r="A2834" s="9">
        <v>261510</v>
      </c>
      <c r="B2834" s="16" t="s">
        <v>1943</v>
      </c>
      <c r="C2834" s="15" t="s">
        <v>15</v>
      </c>
      <c r="D2834" s="17">
        <v>41136</v>
      </c>
      <c r="E2834" s="8" t="str">
        <f>VLOOKUP(A2834,Planilha1!A:Y,20,FALSE)</f>
        <v>Sim</v>
      </c>
      <c r="F2834" s="8" t="str">
        <f>VLOOKUP(A2834,Planilha1!A:Y,21,FALSE)</f>
        <v>Sim</v>
      </c>
      <c r="G2834" s="8" t="str">
        <f>VLOOKUP(A2834,Planilha1!A:Y,22,FALSE)</f>
        <v>Sim</v>
      </c>
      <c r="H2834" s="8" t="str">
        <f>VLOOKUP(A2834,Planilha1!A:Y,23,FALSE)</f>
        <v>Sim</v>
      </c>
      <c r="I2834" s="8" t="str">
        <f>VLOOKUP(A2834,Planilha1!A:Y,24,FALSE)</f>
        <v>Sim</v>
      </c>
      <c r="J2834" s="8" t="str">
        <f>VLOOKUP(A2834,Planilha1!A:Y,25,FALSE)</f>
        <v>Sim</v>
      </c>
    </row>
    <row r="2835" spans="1:10">
      <c r="A2835" s="9">
        <v>261520</v>
      </c>
      <c r="B2835" s="18" t="s">
        <v>355</v>
      </c>
      <c r="C2835" s="15" t="s">
        <v>15</v>
      </c>
      <c r="D2835" s="17">
        <v>45280</v>
      </c>
      <c r="E2835" s="8" t="str">
        <f>VLOOKUP(A2835,Planilha1!A:Y,20,FALSE)</f>
        <v>Sim</v>
      </c>
      <c r="F2835" s="8" t="str">
        <f>VLOOKUP(A2835,Planilha1!A:Y,21,FALSE)</f>
        <v>Sim</v>
      </c>
      <c r="G2835" s="8" t="str">
        <f>VLOOKUP(A2835,Planilha1!A:Y,22,FALSE)</f>
        <v>Sim</v>
      </c>
      <c r="H2835" s="8" t="str">
        <f>VLOOKUP(A2835,Planilha1!A:Y,23,FALSE)</f>
        <v>Sim</v>
      </c>
      <c r="I2835" s="8" t="str">
        <f>VLOOKUP(A2835,Planilha1!A:Y,24,FALSE)</f>
        <v>Sim</v>
      </c>
      <c r="J2835" s="8" t="str">
        <f>VLOOKUP(A2835,Planilha1!A:Y,25,FALSE)</f>
        <v>Sim</v>
      </c>
    </row>
    <row r="2836" spans="1:10">
      <c r="A2836" s="9">
        <v>261530</v>
      </c>
      <c r="B2836" s="16" t="s">
        <v>1944</v>
      </c>
      <c r="C2836" s="15" t="s">
        <v>15</v>
      </c>
      <c r="D2836" s="17">
        <v>43131</v>
      </c>
      <c r="E2836" s="8" t="str">
        <f>VLOOKUP(A2836,Planilha1!A:Y,20,FALSE)</f>
        <v>Sim</v>
      </c>
      <c r="F2836" s="8" t="str">
        <f>VLOOKUP(A2836,Planilha1!A:Y,21,FALSE)</f>
        <v>Sim</v>
      </c>
      <c r="G2836" s="8" t="str">
        <f>VLOOKUP(A2836,Planilha1!A:Y,22,FALSE)</f>
        <v>Sim</v>
      </c>
      <c r="H2836" s="8" t="str">
        <f>VLOOKUP(A2836,Planilha1!A:Y,23,FALSE)</f>
        <v>Sim</v>
      </c>
      <c r="I2836" s="8" t="str">
        <f>VLOOKUP(A2836,Planilha1!A:Y,24,FALSE)</f>
        <v>Sim</v>
      </c>
      <c r="J2836" s="8" t="str">
        <f>VLOOKUP(A2836,Planilha1!A:Y,25,FALSE)</f>
        <v>Sim</v>
      </c>
    </row>
    <row r="2837" spans="1:10">
      <c r="A2837" s="9">
        <v>261540</v>
      </c>
      <c r="B2837" s="16" t="s">
        <v>4033</v>
      </c>
      <c r="C2837" s="15" t="s">
        <v>15</v>
      </c>
      <c r="D2837" s="17">
        <v>45574</v>
      </c>
      <c r="E2837" s="8" t="str">
        <f>VLOOKUP(A2837,Planilha1!A:Y,20,FALSE)</f>
        <v>Não</v>
      </c>
      <c r="F2837" s="8" t="str">
        <f>VLOOKUP(A2837,Planilha1!A:Y,21,FALSE)</f>
        <v>Sim</v>
      </c>
      <c r="G2837" s="8" t="str">
        <f>VLOOKUP(A2837,Planilha1!A:Y,22,FALSE)</f>
        <v>Não</v>
      </c>
      <c r="H2837" s="8" t="str">
        <f>VLOOKUP(A2837,Planilha1!A:Y,23,FALSE)</f>
        <v>Sim</v>
      </c>
      <c r="I2837" s="8" t="str">
        <f>VLOOKUP(A2837,Planilha1!A:Y,24,FALSE)</f>
        <v>Não</v>
      </c>
      <c r="J2837" s="8" t="str">
        <f>VLOOKUP(A2837,Planilha1!A:Y,25,FALSE)</f>
        <v>Sim</v>
      </c>
    </row>
    <row r="2838" spans="1:10">
      <c r="A2838" s="9">
        <v>261550</v>
      </c>
      <c r="B2838" s="16" t="s">
        <v>4034</v>
      </c>
      <c r="C2838" s="15" t="s">
        <v>15</v>
      </c>
      <c r="D2838" s="17">
        <v>45574</v>
      </c>
      <c r="E2838" s="8" t="str">
        <f>VLOOKUP(A2838,Planilha1!A:Y,20,FALSE)</f>
        <v>Não</v>
      </c>
      <c r="F2838" s="8" t="str">
        <f>VLOOKUP(A2838,Planilha1!A:Y,21,FALSE)</f>
        <v>Sim</v>
      </c>
      <c r="G2838" s="8" t="str">
        <f>VLOOKUP(A2838,Planilha1!A:Y,22,FALSE)</f>
        <v>Não</v>
      </c>
      <c r="H2838" s="8" t="str">
        <f>VLOOKUP(A2838,Planilha1!A:Y,23,FALSE)</f>
        <v>Sim</v>
      </c>
      <c r="I2838" s="8" t="str">
        <f>VLOOKUP(A2838,Planilha1!A:Y,24,FALSE)</f>
        <v>Não</v>
      </c>
      <c r="J2838" s="8" t="str">
        <f>VLOOKUP(A2838,Planilha1!A:Y,25,FALSE)</f>
        <v>Sim</v>
      </c>
    </row>
    <row r="2839" spans="1:10">
      <c r="A2839" s="9">
        <v>261560</v>
      </c>
      <c r="B2839" s="16" t="s">
        <v>697</v>
      </c>
      <c r="C2839" s="15" t="s">
        <v>15</v>
      </c>
      <c r="D2839" s="17">
        <v>41905</v>
      </c>
      <c r="E2839" s="8" t="str">
        <f>VLOOKUP(A2839,Planilha1!A:Y,20,FALSE)</f>
        <v>Sim</v>
      </c>
      <c r="F2839" s="8" t="str">
        <f>VLOOKUP(A2839,Planilha1!A:Y,21,FALSE)</f>
        <v>Sim</v>
      </c>
      <c r="G2839" s="8" t="str">
        <f>VLOOKUP(A2839,Planilha1!A:Y,22,FALSE)</f>
        <v>Sim</v>
      </c>
      <c r="H2839" s="8" t="str">
        <f>VLOOKUP(A2839,Planilha1!A:Y,23,FALSE)</f>
        <v>Sim</v>
      </c>
      <c r="I2839" s="8" t="str">
        <f>VLOOKUP(A2839,Planilha1!A:Y,24,FALSE)</f>
        <v>Não</v>
      </c>
      <c r="J2839" s="8" t="str">
        <f>VLOOKUP(A2839,Planilha1!A:Y,25,FALSE)</f>
        <v>Sim</v>
      </c>
    </row>
    <row r="2840" spans="1:10">
      <c r="A2840" s="9">
        <v>261570</v>
      </c>
      <c r="B2840" s="16" t="s">
        <v>1800</v>
      </c>
      <c r="C2840" s="15" t="s">
        <v>15</v>
      </c>
      <c r="D2840" s="17">
        <v>41499</v>
      </c>
      <c r="E2840" s="8" t="str">
        <f>VLOOKUP(A2840,Planilha1!A:Y,20,FALSE)</f>
        <v>Sim</v>
      </c>
      <c r="F2840" s="8" t="str">
        <f>VLOOKUP(A2840,Planilha1!A:Y,21,FALSE)</f>
        <v>Sim</v>
      </c>
      <c r="G2840" s="8" t="str">
        <f>VLOOKUP(A2840,Planilha1!A:Y,22,FALSE)</f>
        <v>Sim</v>
      </c>
      <c r="H2840" s="8" t="str">
        <f>VLOOKUP(A2840,Planilha1!A:Y,23,FALSE)</f>
        <v>Sim</v>
      </c>
      <c r="I2840" s="8" t="str">
        <f>VLOOKUP(A2840,Planilha1!A:Y,24,FALSE)</f>
        <v>Sim</v>
      </c>
      <c r="J2840" s="8" t="str">
        <f>VLOOKUP(A2840,Planilha1!A:Y,25,FALSE)</f>
        <v>Sim</v>
      </c>
    </row>
    <row r="2841" spans="1:10">
      <c r="A2841" s="9">
        <v>261580</v>
      </c>
      <c r="B2841" s="16" t="s">
        <v>1945</v>
      </c>
      <c r="C2841" s="15" t="s">
        <v>15</v>
      </c>
      <c r="D2841" s="17">
        <v>43131</v>
      </c>
      <c r="E2841" s="8" t="str">
        <f>VLOOKUP(A2841,Planilha1!A:Y,20,FALSE)</f>
        <v>Sim</v>
      </c>
      <c r="F2841" s="8" t="str">
        <f>VLOOKUP(A2841,Planilha1!A:Y,21,FALSE)</f>
        <v>Sim</v>
      </c>
      <c r="G2841" s="8" t="str">
        <f>VLOOKUP(A2841,Planilha1!A:Y,22,FALSE)</f>
        <v>Sim</v>
      </c>
      <c r="H2841" s="8" t="str">
        <f>VLOOKUP(A2841,Planilha1!A:Y,23,FALSE)</f>
        <v>Sim</v>
      </c>
      <c r="I2841" s="8" t="str">
        <f>VLOOKUP(A2841,Planilha1!A:Y,24,FALSE)</f>
        <v>Sim</v>
      </c>
      <c r="J2841" s="8" t="str">
        <f>VLOOKUP(A2841,Planilha1!A:Y,25,FALSE)</f>
        <v>Sim</v>
      </c>
    </row>
    <row r="2842" spans="1:10">
      <c r="A2842" s="9">
        <v>261590</v>
      </c>
      <c r="B2842" s="16" t="s">
        <v>1946</v>
      </c>
      <c r="C2842" s="15" t="s">
        <v>15</v>
      </c>
      <c r="D2842" s="17">
        <v>41905</v>
      </c>
      <c r="E2842" s="8" t="str">
        <f>VLOOKUP(A2842,Planilha1!A:Y,20,FALSE)</f>
        <v>Sim</v>
      </c>
      <c r="F2842" s="8" t="str">
        <f>VLOOKUP(A2842,Planilha1!A:Y,21,FALSE)</f>
        <v>Sim</v>
      </c>
      <c r="G2842" s="8" t="str">
        <f>VLOOKUP(A2842,Planilha1!A:Y,22,FALSE)</f>
        <v>Sim</v>
      </c>
      <c r="H2842" s="8" t="str">
        <f>VLOOKUP(A2842,Planilha1!A:Y,23,FALSE)</f>
        <v>Sim</v>
      </c>
      <c r="I2842" s="8" t="str">
        <f>VLOOKUP(A2842,Planilha1!A:Y,24,FALSE)</f>
        <v>Sim</v>
      </c>
      <c r="J2842" s="8" t="str">
        <f>VLOOKUP(A2842,Planilha1!A:Y,25,FALSE)</f>
        <v>Sim</v>
      </c>
    </row>
    <row r="2843" spans="1:10">
      <c r="A2843" s="9">
        <v>261600</v>
      </c>
      <c r="B2843" s="16" t="s">
        <v>1967</v>
      </c>
      <c r="C2843" s="15" t="s">
        <v>15</v>
      </c>
      <c r="D2843" s="17">
        <v>45280</v>
      </c>
      <c r="E2843" s="8" t="str">
        <f>VLOOKUP(A2843,Planilha1!A:Y,20,FALSE)</f>
        <v>Não</v>
      </c>
      <c r="F2843" s="8" t="str">
        <f>VLOOKUP(A2843,Planilha1!A:Y,21,FALSE)</f>
        <v>Sim</v>
      </c>
      <c r="G2843" s="8" t="str">
        <f>VLOOKUP(A2843,Planilha1!A:Y,22,FALSE)</f>
        <v>Não</v>
      </c>
      <c r="H2843" s="8" t="str">
        <f>VLOOKUP(A2843,Planilha1!A:Y,23,FALSE)</f>
        <v>Sim</v>
      </c>
      <c r="I2843" s="8" t="str">
        <f>VLOOKUP(A2843,Planilha1!A:Y,24,FALSE)</f>
        <v>Não</v>
      </c>
      <c r="J2843" s="8" t="str">
        <f>VLOOKUP(A2843,Planilha1!A:Y,25,FALSE)</f>
        <v>Sim</v>
      </c>
    </row>
    <row r="2844" spans="1:10">
      <c r="A2844" s="9">
        <v>261610</v>
      </c>
      <c r="B2844" s="16" t="s">
        <v>1947</v>
      </c>
      <c r="C2844" s="15" t="s">
        <v>15</v>
      </c>
      <c r="D2844" s="17">
        <v>41905</v>
      </c>
      <c r="E2844" s="8" t="str">
        <f>VLOOKUP(A2844,Planilha1!A:Y,20,FALSE)</f>
        <v>Sim</v>
      </c>
      <c r="F2844" s="8" t="str">
        <f>VLOOKUP(A2844,Planilha1!A:Y,21,FALSE)</f>
        <v>Sim</v>
      </c>
      <c r="G2844" s="8" t="str">
        <f>VLOOKUP(A2844,Planilha1!A:Y,22,FALSE)</f>
        <v>Sim</v>
      </c>
      <c r="H2844" s="8" t="str">
        <f>VLOOKUP(A2844,Planilha1!A:Y,23,FALSE)</f>
        <v>Sim</v>
      </c>
      <c r="I2844" s="8" t="str">
        <f>VLOOKUP(A2844,Planilha1!A:Y,24,FALSE)</f>
        <v>Sim</v>
      </c>
      <c r="J2844" s="8" t="str">
        <f>VLOOKUP(A2844,Planilha1!A:Y,25,FALSE)</f>
        <v>Sim</v>
      </c>
    </row>
    <row r="2845" spans="1:10">
      <c r="A2845" s="9">
        <v>261618</v>
      </c>
      <c r="B2845" s="16" t="s">
        <v>1948</v>
      </c>
      <c r="C2845" s="15" t="s">
        <v>15</v>
      </c>
      <c r="D2845" s="17">
        <v>41905</v>
      </c>
      <c r="E2845" s="8" t="str">
        <f>VLOOKUP(A2845,Planilha1!A:Y,20,FALSE)</f>
        <v>Sim</v>
      </c>
      <c r="F2845" s="8" t="str">
        <f>VLOOKUP(A2845,Planilha1!A:Y,21,FALSE)</f>
        <v>Sim</v>
      </c>
      <c r="G2845" s="8" t="str">
        <f>VLOOKUP(A2845,Planilha1!A:Y,22,FALSE)</f>
        <v>Sim</v>
      </c>
      <c r="H2845" s="8" t="str">
        <f>VLOOKUP(A2845,Planilha1!A:Y,23,FALSE)</f>
        <v>Sim</v>
      </c>
      <c r="I2845" s="8" t="str">
        <f>VLOOKUP(A2845,Planilha1!A:Y,24,FALSE)</f>
        <v>Não</v>
      </c>
      <c r="J2845" s="8" t="str">
        <f>VLOOKUP(A2845,Planilha1!A:Y,25,FALSE)</f>
        <v>Sim</v>
      </c>
    </row>
    <row r="2846" spans="1:10">
      <c r="A2846" s="9">
        <v>261620</v>
      </c>
      <c r="B2846" s="16" t="s">
        <v>1949</v>
      </c>
      <c r="C2846" s="15" t="s">
        <v>15</v>
      </c>
      <c r="D2846" s="17">
        <v>43445</v>
      </c>
      <c r="E2846" s="8" t="str">
        <f>VLOOKUP(A2846,Planilha1!A:Y,20,FALSE)</f>
        <v>Sim</v>
      </c>
      <c r="F2846" s="8" t="str">
        <f>VLOOKUP(A2846,Planilha1!A:Y,21,FALSE)</f>
        <v>Sim</v>
      </c>
      <c r="G2846" s="8" t="str">
        <f>VLOOKUP(A2846,Planilha1!A:Y,22,FALSE)</f>
        <v>Sim</v>
      </c>
      <c r="H2846" s="8" t="str">
        <f>VLOOKUP(A2846,Planilha1!A:Y,23,FALSE)</f>
        <v>Sim</v>
      </c>
      <c r="I2846" s="8" t="str">
        <f>VLOOKUP(A2846,Planilha1!A:Y,24,FALSE)</f>
        <v>Não</v>
      </c>
      <c r="J2846" s="8" t="str">
        <f>VLOOKUP(A2846,Planilha1!A:Y,25,FALSE)</f>
        <v>Sim</v>
      </c>
    </row>
    <row r="2847" spans="1:10">
      <c r="A2847" s="9">
        <v>261630</v>
      </c>
      <c r="B2847" s="16" t="s">
        <v>4035</v>
      </c>
      <c r="C2847" s="15" t="s">
        <v>15</v>
      </c>
      <c r="D2847" s="17">
        <v>45574</v>
      </c>
      <c r="E2847" s="8" t="str">
        <f>VLOOKUP(A2847,Planilha1!A:Y,20,FALSE)</f>
        <v>Sim</v>
      </c>
      <c r="F2847" s="8" t="str">
        <f>VLOOKUP(A2847,Planilha1!A:Y,21,FALSE)</f>
        <v>Sim</v>
      </c>
      <c r="G2847" s="8" t="str">
        <f>VLOOKUP(A2847,Planilha1!A:Y,22,FALSE)</f>
        <v>Sim</v>
      </c>
      <c r="H2847" s="8" t="str">
        <f>VLOOKUP(A2847,Planilha1!A:Y,23,FALSE)</f>
        <v>Sim</v>
      </c>
      <c r="I2847" s="8" t="str">
        <f>VLOOKUP(A2847,Planilha1!A:Y,24,FALSE)</f>
        <v>Sim</v>
      </c>
      <c r="J2847" s="8" t="str">
        <f>VLOOKUP(A2847,Planilha1!A:Y,25,FALSE)</f>
        <v>Sim</v>
      </c>
    </row>
    <row r="2848" spans="1:10">
      <c r="A2848" s="9">
        <v>261640</v>
      </c>
      <c r="B2848" s="16" t="s">
        <v>1950</v>
      </c>
      <c r="C2848" s="15" t="s">
        <v>15</v>
      </c>
      <c r="D2848" s="17">
        <v>43131</v>
      </c>
      <c r="E2848" s="8" t="str">
        <f>VLOOKUP(A2848,Planilha1!A:Y,20,FALSE)</f>
        <v>Não</v>
      </c>
      <c r="F2848" s="8" t="str">
        <f>VLOOKUP(A2848,Planilha1!A:Y,21,FALSE)</f>
        <v>Sim</v>
      </c>
      <c r="G2848" s="8" t="str">
        <f>VLOOKUP(A2848,Planilha1!A:Y,22,FALSE)</f>
        <v>Não</v>
      </c>
      <c r="H2848" s="8" t="str">
        <f>VLOOKUP(A2848,Planilha1!A:Y,23,FALSE)</f>
        <v>Sim</v>
      </c>
      <c r="I2848" s="8" t="str">
        <f>VLOOKUP(A2848,Planilha1!A:Y,24,FALSE)</f>
        <v>Não</v>
      </c>
      <c r="J2848" s="8" t="str">
        <f>VLOOKUP(A2848,Planilha1!A:Y,25,FALSE)</f>
        <v>Sim</v>
      </c>
    </row>
    <row r="2849" spans="1:10">
      <c r="A2849" s="9">
        <v>261650</v>
      </c>
      <c r="B2849" s="16" t="s">
        <v>1951</v>
      </c>
      <c r="C2849" s="15" t="s">
        <v>15</v>
      </c>
      <c r="D2849" s="17">
        <v>43818</v>
      </c>
      <c r="E2849" s="8" t="str">
        <f>VLOOKUP(A2849,Planilha1!A:Y,20,FALSE)</f>
        <v>Sim</v>
      </c>
      <c r="F2849" s="8" t="str">
        <f>VLOOKUP(A2849,Planilha1!A:Y,21,FALSE)</f>
        <v>Sim</v>
      </c>
      <c r="G2849" s="8" t="str">
        <f>VLOOKUP(A2849,Planilha1!A:Y,22,FALSE)</f>
        <v>Não</v>
      </c>
      <c r="H2849" s="8" t="str">
        <f>VLOOKUP(A2849,Planilha1!A:Y,23,FALSE)</f>
        <v>Sim</v>
      </c>
      <c r="I2849" s="8" t="str">
        <f>VLOOKUP(A2849,Planilha1!A:Y,24,FALSE)</f>
        <v>Sim</v>
      </c>
      <c r="J2849" s="8" t="str">
        <f>VLOOKUP(A2849,Planilha1!A:Y,25,FALSE)</f>
        <v>Sim</v>
      </c>
    </row>
    <row r="2850" spans="1:10">
      <c r="A2850" s="9">
        <v>220005</v>
      </c>
      <c r="B2850" s="16" t="s">
        <v>1968</v>
      </c>
      <c r="C2850" s="15" t="s">
        <v>11</v>
      </c>
      <c r="D2850" s="17">
        <v>43084</v>
      </c>
      <c r="E2850" s="8" t="str">
        <f>VLOOKUP(A2850,Planilha1!A:Y,20,FALSE)</f>
        <v>Não</v>
      </c>
      <c r="F2850" s="8" t="str">
        <f>VLOOKUP(A2850,Planilha1!A:Y,21,FALSE)</f>
        <v>Sim</v>
      </c>
      <c r="G2850" s="8" t="str">
        <f>VLOOKUP(A2850,Planilha1!A:Y,22,FALSE)</f>
        <v>Não</v>
      </c>
      <c r="H2850" s="8" t="str">
        <f>VLOOKUP(A2850,Planilha1!A:Y,23,FALSE)</f>
        <v>Sim</v>
      </c>
      <c r="I2850" s="8" t="str">
        <f>VLOOKUP(A2850,Planilha1!A:Y,24,FALSE)</f>
        <v>Não</v>
      </c>
      <c r="J2850" s="8" t="str">
        <f>VLOOKUP(A2850,Planilha1!A:Y,25,FALSE)</f>
        <v>Sim</v>
      </c>
    </row>
    <row r="2851" spans="1:10">
      <c r="A2851" s="9">
        <v>220010</v>
      </c>
      <c r="B2851" s="18" t="s">
        <v>2099</v>
      </c>
      <c r="C2851" s="15" t="s">
        <v>11</v>
      </c>
      <c r="D2851" s="17">
        <v>45280</v>
      </c>
      <c r="E2851" s="8" t="str">
        <f>VLOOKUP(A2851,Planilha1!A:Y,20,FALSE)</f>
        <v>Não</v>
      </c>
      <c r="F2851" s="8" t="str">
        <f>VLOOKUP(A2851,Planilha1!A:Y,21,FALSE)</f>
        <v>Sim</v>
      </c>
      <c r="G2851" s="8" t="str">
        <f>VLOOKUP(A2851,Planilha1!A:Y,22,FALSE)</f>
        <v>Não</v>
      </c>
      <c r="H2851" s="8" t="str">
        <f>VLOOKUP(A2851,Planilha1!A:Y,23,FALSE)</f>
        <v>Sim</v>
      </c>
      <c r="I2851" s="8" t="str">
        <f>VLOOKUP(A2851,Planilha1!A:Y,24,FALSE)</f>
        <v>Não</v>
      </c>
      <c r="J2851" s="8" t="str">
        <f>VLOOKUP(A2851,Planilha1!A:Y,25,FALSE)</f>
        <v>Sim</v>
      </c>
    </row>
    <row r="2852" spans="1:10">
      <c r="A2852" s="9">
        <v>220020</v>
      </c>
      <c r="B2852" s="16" t="s">
        <v>1643</v>
      </c>
      <c r="C2852" s="15" t="s">
        <v>11</v>
      </c>
      <c r="D2852" s="17">
        <v>45574</v>
      </c>
      <c r="E2852" s="8" t="str">
        <f>VLOOKUP(A2852,Planilha1!A:Y,20,FALSE)</f>
        <v>Sim</v>
      </c>
      <c r="F2852" s="8" t="str">
        <f>VLOOKUP(A2852,Planilha1!A:Y,21,FALSE)</f>
        <v>Sim</v>
      </c>
      <c r="G2852" s="8" t="str">
        <f>VLOOKUP(A2852,Planilha1!A:Y,22,FALSE)</f>
        <v>Sim</v>
      </c>
      <c r="H2852" s="8" t="str">
        <f>VLOOKUP(A2852,Planilha1!A:Y,23,FALSE)</f>
        <v>Sim</v>
      </c>
      <c r="I2852" s="8" t="str">
        <f>VLOOKUP(A2852,Planilha1!A:Y,24,FALSE)</f>
        <v>Sim</v>
      </c>
      <c r="J2852" s="8" t="str">
        <f>VLOOKUP(A2852,Planilha1!A:Y,25,FALSE)</f>
        <v>Sim</v>
      </c>
    </row>
    <row r="2853" spans="1:10">
      <c r="A2853" s="9">
        <v>220025</v>
      </c>
      <c r="B2853" s="16" t="s">
        <v>2100</v>
      </c>
      <c r="C2853" s="15" t="s">
        <v>11</v>
      </c>
      <c r="D2853" s="17">
        <v>45280</v>
      </c>
      <c r="E2853" s="8" t="str">
        <f>VLOOKUP(A2853,Planilha1!A:Y,20,FALSE)</f>
        <v>Não</v>
      </c>
      <c r="F2853" s="8" t="str">
        <f>VLOOKUP(A2853,Planilha1!A:Y,21,FALSE)</f>
        <v>Sim</v>
      </c>
      <c r="G2853" s="8" t="str">
        <f>VLOOKUP(A2853,Planilha1!A:Y,22,FALSE)</f>
        <v>Sim</v>
      </c>
      <c r="H2853" s="8" t="str">
        <f>VLOOKUP(A2853,Planilha1!A:Y,23,FALSE)</f>
        <v>Sim</v>
      </c>
      <c r="I2853" s="8" t="str">
        <f>VLOOKUP(A2853,Planilha1!A:Y,24,FALSE)</f>
        <v>Não</v>
      </c>
      <c r="J2853" s="8" t="str">
        <f>VLOOKUP(A2853,Planilha1!A:Y,25,FALSE)</f>
        <v>Sim</v>
      </c>
    </row>
    <row r="2854" spans="1:10">
      <c r="A2854" s="9">
        <v>220027</v>
      </c>
      <c r="B2854" s="16" t="s">
        <v>1969</v>
      </c>
      <c r="C2854" s="15" t="s">
        <v>11</v>
      </c>
      <c r="D2854" s="17">
        <v>41905</v>
      </c>
      <c r="E2854" s="8" t="str">
        <f>VLOOKUP(A2854,Planilha1!A:Y,20,FALSE)</f>
        <v>Não</v>
      </c>
      <c r="F2854" s="8" t="str">
        <f>VLOOKUP(A2854,Planilha1!A:Y,21,FALSE)</f>
        <v>Sim</v>
      </c>
      <c r="G2854" s="8" t="str">
        <f>VLOOKUP(A2854,Planilha1!A:Y,22,FALSE)</f>
        <v>Não</v>
      </c>
      <c r="H2854" s="8" t="str">
        <f>VLOOKUP(A2854,Planilha1!A:Y,23,FALSE)</f>
        <v>Sim</v>
      </c>
      <c r="I2854" s="8" t="str">
        <f>VLOOKUP(A2854,Planilha1!A:Y,24,FALSE)</f>
        <v>Não</v>
      </c>
      <c r="J2854" s="8" t="str">
        <f>VLOOKUP(A2854,Planilha1!A:Y,25,FALSE)</f>
        <v>Sim</v>
      </c>
    </row>
    <row r="2855" spans="1:10">
      <c r="A2855" s="9">
        <v>220030</v>
      </c>
      <c r="B2855" s="16" t="s">
        <v>2101</v>
      </c>
      <c r="C2855" s="15" t="s">
        <v>11</v>
      </c>
      <c r="D2855" s="17">
        <v>45280</v>
      </c>
      <c r="E2855" s="8" t="str">
        <f>VLOOKUP(A2855,Planilha1!A:Y,20,FALSE)</f>
        <v>Não</v>
      </c>
      <c r="F2855" s="8" t="str">
        <f>VLOOKUP(A2855,Planilha1!A:Y,21,FALSE)</f>
        <v>Não</v>
      </c>
      <c r="G2855" s="8" t="str">
        <f>VLOOKUP(A2855,Planilha1!A:Y,22,FALSE)</f>
        <v>Não</v>
      </c>
      <c r="H2855" s="8" t="str">
        <f>VLOOKUP(A2855,Planilha1!A:Y,23,FALSE)</f>
        <v>Não</v>
      </c>
      <c r="I2855" s="8" t="str">
        <f>VLOOKUP(A2855,Planilha1!A:Y,24,FALSE)</f>
        <v>Não</v>
      </c>
      <c r="J2855" s="8" t="str">
        <f>VLOOKUP(A2855,Planilha1!A:Y,25,FALSE)</f>
        <v>Não</v>
      </c>
    </row>
    <row r="2856" spans="1:10">
      <c r="A2856" s="9">
        <v>220040</v>
      </c>
      <c r="B2856" s="16" t="s">
        <v>2102</v>
      </c>
      <c r="C2856" s="15" t="s">
        <v>11</v>
      </c>
      <c r="D2856" s="17">
        <v>45280</v>
      </c>
      <c r="E2856" s="8" t="str">
        <f>VLOOKUP(A2856,Planilha1!A:Y,20,FALSE)</f>
        <v>Sim</v>
      </c>
      <c r="F2856" s="8" t="str">
        <f>VLOOKUP(A2856,Planilha1!A:Y,21,FALSE)</f>
        <v>Sim</v>
      </c>
      <c r="G2856" s="8" t="str">
        <f>VLOOKUP(A2856,Planilha1!A:Y,22,FALSE)</f>
        <v>Sim</v>
      </c>
      <c r="H2856" s="8" t="str">
        <f>VLOOKUP(A2856,Planilha1!A:Y,23,FALSE)</f>
        <v>Sim</v>
      </c>
      <c r="I2856" s="8" t="str">
        <f>VLOOKUP(A2856,Planilha1!A:Y,24,FALSE)</f>
        <v>Sim</v>
      </c>
      <c r="J2856" s="8" t="str">
        <f>VLOOKUP(A2856,Planilha1!A:Y,25,FALSE)</f>
        <v>Sim</v>
      </c>
    </row>
    <row r="2857" spans="1:10">
      <c r="A2857" s="9">
        <v>220045</v>
      </c>
      <c r="B2857" s="16" t="s">
        <v>2103</v>
      </c>
      <c r="C2857" s="15" t="s">
        <v>11</v>
      </c>
      <c r="D2857" s="17">
        <v>45280</v>
      </c>
      <c r="E2857" s="8" t="str">
        <f>VLOOKUP(A2857,Planilha1!A:Y,20,FALSE)</f>
        <v>Não</v>
      </c>
      <c r="F2857" s="8" t="str">
        <f>VLOOKUP(A2857,Planilha1!A:Y,21,FALSE)</f>
        <v>Sim</v>
      </c>
      <c r="G2857" s="8" t="str">
        <f>VLOOKUP(A2857,Planilha1!A:Y,22,FALSE)</f>
        <v>Não</v>
      </c>
      <c r="H2857" s="8" t="str">
        <f>VLOOKUP(A2857,Planilha1!A:Y,23,FALSE)</f>
        <v>Sim</v>
      </c>
      <c r="I2857" s="8" t="str">
        <f>VLOOKUP(A2857,Planilha1!A:Y,24,FALSE)</f>
        <v>Não</v>
      </c>
      <c r="J2857" s="8" t="str">
        <f>VLOOKUP(A2857,Planilha1!A:Y,25,FALSE)</f>
        <v>Sim</v>
      </c>
    </row>
    <row r="2858" spans="1:10">
      <c r="A2858" s="9">
        <v>220050</v>
      </c>
      <c r="B2858" s="16" t="s">
        <v>2104</v>
      </c>
      <c r="C2858" s="15" t="s">
        <v>11</v>
      </c>
      <c r="D2858" s="17">
        <v>45280</v>
      </c>
      <c r="E2858" s="8" t="str">
        <f>VLOOKUP(A2858,Planilha1!A:Y,20,FALSE)</f>
        <v>Não</v>
      </c>
      <c r="F2858" s="8" t="str">
        <f>VLOOKUP(A2858,Planilha1!A:Y,21,FALSE)</f>
        <v>Sim</v>
      </c>
      <c r="G2858" s="8" t="str">
        <f>VLOOKUP(A2858,Planilha1!A:Y,22,FALSE)</f>
        <v>Não</v>
      </c>
      <c r="H2858" s="8" t="str">
        <f>VLOOKUP(A2858,Planilha1!A:Y,23,FALSE)</f>
        <v>Sim</v>
      </c>
      <c r="I2858" s="8" t="str">
        <f>VLOOKUP(A2858,Planilha1!A:Y,24,FALSE)</f>
        <v>Não</v>
      </c>
      <c r="J2858" s="8" t="str">
        <f>VLOOKUP(A2858,Planilha1!A:Y,25,FALSE)</f>
        <v>Sim</v>
      </c>
    </row>
    <row r="2859" spans="1:10" ht="15.75">
      <c r="A2859" s="23">
        <v>220060</v>
      </c>
      <c r="B2859" s="20" t="s">
        <v>2105</v>
      </c>
      <c r="C2859" s="15" t="s">
        <v>11</v>
      </c>
      <c r="D2859" s="17">
        <v>45280</v>
      </c>
      <c r="E2859" s="8" t="str">
        <f>VLOOKUP(A2859,Planilha1!A:Y,20,FALSE)</f>
        <v>Sim</v>
      </c>
      <c r="F2859" s="8" t="str">
        <f>VLOOKUP(A2859,Planilha1!A:Y,21,FALSE)</f>
        <v>Sim</v>
      </c>
      <c r="G2859" s="8" t="str">
        <f>VLOOKUP(A2859,Planilha1!A:Y,22,FALSE)</f>
        <v>Sim</v>
      </c>
      <c r="H2859" s="8" t="str">
        <f>VLOOKUP(A2859,Planilha1!A:Y,23,FALSE)</f>
        <v>Sim</v>
      </c>
      <c r="I2859" s="8" t="str">
        <f>VLOOKUP(A2859,Planilha1!A:Y,24,FALSE)</f>
        <v>Não</v>
      </c>
      <c r="J2859" s="8" t="str">
        <f>VLOOKUP(A2859,Planilha1!A:Y,25,FALSE)</f>
        <v>Sim</v>
      </c>
    </row>
    <row r="2860" spans="1:10">
      <c r="A2860" s="9">
        <v>220070</v>
      </c>
      <c r="B2860" s="16" t="s">
        <v>2106</v>
      </c>
      <c r="C2860" s="15" t="s">
        <v>11</v>
      </c>
      <c r="D2860" s="17">
        <v>45280</v>
      </c>
      <c r="E2860" s="8" t="str">
        <f>VLOOKUP(A2860,Planilha1!A:Y,20,FALSE)</f>
        <v>Não</v>
      </c>
      <c r="F2860" s="8" t="str">
        <f>VLOOKUP(A2860,Planilha1!A:Y,21,FALSE)</f>
        <v>Sim</v>
      </c>
      <c r="G2860" s="8" t="str">
        <f>VLOOKUP(A2860,Planilha1!A:Y,22,FALSE)</f>
        <v>Não</v>
      </c>
      <c r="H2860" s="8" t="str">
        <f>VLOOKUP(A2860,Planilha1!A:Y,23,FALSE)</f>
        <v>Sim</v>
      </c>
      <c r="I2860" s="8" t="str">
        <f>VLOOKUP(A2860,Planilha1!A:Y,24,FALSE)</f>
        <v>Não</v>
      </c>
      <c r="J2860" s="8" t="str">
        <f>VLOOKUP(A2860,Planilha1!A:Y,25,FALSE)</f>
        <v>Sim</v>
      </c>
    </row>
    <row r="2861" spans="1:10" ht="15.75">
      <c r="A2861" s="23">
        <v>220080</v>
      </c>
      <c r="B2861" s="20" t="s">
        <v>2107</v>
      </c>
      <c r="C2861" s="15" t="s">
        <v>11</v>
      </c>
      <c r="D2861" s="17">
        <v>45280</v>
      </c>
      <c r="E2861" s="8" t="str">
        <f>VLOOKUP(A2861,Planilha1!A:Y,20,FALSE)</f>
        <v>Não</v>
      </c>
      <c r="F2861" s="8" t="str">
        <f>VLOOKUP(A2861,Planilha1!A:Y,21,FALSE)</f>
        <v>Sim</v>
      </c>
      <c r="G2861" s="8" t="str">
        <f>VLOOKUP(A2861,Planilha1!A:Y,22,FALSE)</f>
        <v>Não</v>
      </c>
      <c r="H2861" s="8" t="str">
        <f>VLOOKUP(A2861,Planilha1!A:Y,23,FALSE)</f>
        <v>Sim</v>
      </c>
      <c r="I2861" s="8" t="str">
        <f>VLOOKUP(A2861,Planilha1!A:Y,24,FALSE)</f>
        <v>Não</v>
      </c>
      <c r="J2861" s="8" t="str">
        <f>VLOOKUP(A2861,Planilha1!A:Y,25,FALSE)</f>
        <v>Sim</v>
      </c>
    </row>
    <row r="2862" spans="1:10">
      <c r="A2862" s="9">
        <v>220090</v>
      </c>
      <c r="B2862" s="16" t="s">
        <v>4036</v>
      </c>
      <c r="C2862" s="15" t="s">
        <v>11</v>
      </c>
      <c r="D2862" s="17">
        <v>45574</v>
      </c>
      <c r="E2862" s="8" t="str">
        <f>VLOOKUP(A2862,Planilha1!A:Y,20,FALSE)</f>
        <v>Sim</v>
      </c>
      <c r="F2862" s="8" t="str">
        <f>VLOOKUP(A2862,Planilha1!A:Y,21,FALSE)</f>
        <v>Sim</v>
      </c>
      <c r="G2862" s="8" t="str">
        <f>VLOOKUP(A2862,Planilha1!A:Y,22,FALSE)</f>
        <v>Sim</v>
      </c>
      <c r="H2862" s="8" t="str">
        <f>VLOOKUP(A2862,Planilha1!A:Y,23,FALSE)</f>
        <v>Sim</v>
      </c>
      <c r="I2862" s="8" t="str">
        <f>VLOOKUP(A2862,Planilha1!A:Y,24,FALSE)</f>
        <v>Sim</v>
      </c>
      <c r="J2862" s="8" t="str">
        <f>VLOOKUP(A2862,Planilha1!A:Y,25,FALSE)</f>
        <v>Sim</v>
      </c>
    </row>
    <row r="2863" spans="1:10">
      <c r="A2863" s="9">
        <v>220095</v>
      </c>
      <c r="B2863" s="16" t="s">
        <v>1970</v>
      </c>
      <c r="C2863" s="15" t="s">
        <v>11</v>
      </c>
      <c r="D2863" s="17">
        <v>43131</v>
      </c>
      <c r="E2863" s="8" t="str">
        <f>VLOOKUP(A2863,Planilha1!A:Y,20,FALSE)</f>
        <v>Sim</v>
      </c>
      <c r="F2863" s="8" t="str">
        <f>VLOOKUP(A2863,Planilha1!A:Y,21,FALSE)</f>
        <v>Sim</v>
      </c>
      <c r="G2863" s="8" t="str">
        <f>VLOOKUP(A2863,Planilha1!A:Y,22,FALSE)</f>
        <v>Sim</v>
      </c>
      <c r="H2863" s="8" t="str">
        <f>VLOOKUP(A2863,Planilha1!A:Y,23,FALSE)</f>
        <v>Sim</v>
      </c>
      <c r="I2863" s="8" t="str">
        <f>VLOOKUP(A2863,Planilha1!A:Y,24,FALSE)</f>
        <v>Não</v>
      </c>
      <c r="J2863" s="8" t="str">
        <f>VLOOKUP(A2863,Planilha1!A:Y,25,FALSE)</f>
        <v>Sim</v>
      </c>
    </row>
    <row r="2864" spans="1:10">
      <c r="A2864" s="9">
        <v>220100</v>
      </c>
      <c r="B2864" s="16" t="s">
        <v>1971</v>
      </c>
      <c r="C2864" s="15" t="s">
        <v>11</v>
      </c>
      <c r="D2864" s="17">
        <v>43818</v>
      </c>
      <c r="E2864" s="8" t="str">
        <f>VLOOKUP(A2864,Planilha1!A:Y,20,FALSE)</f>
        <v>Não</v>
      </c>
      <c r="F2864" s="8" t="str">
        <f>VLOOKUP(A2864,Planilha1!A:Y,21,FALSE)</f>
        <v>Sim</v>
      </c>
      <c r="G2864" s="8" t="str">
        <f>VLOOKUP(A2864,Planilha1!A:Y,22,FALSE)</f>
        <v>Sim</v>
      </c>
      <c r="H2864" s="8" t="str">
        <f>VLOOKUP(A2864,Planilha1!A:Y,23,FALSE)</f>
        <v>Sim</v>
      </c>
      <c r="I2864" s="8" t="str">
        <f>VLOOKUP(A2864,Planilha1!A:Y,24,FALSE)</f>
        <v>Sim</v>
      </c>
      <c r="J2864" s="8" t="str">
        <f>VLOOKUP(A2864,Planilha1!A:Y,25,FALSE)</f>
        <v>Sim</v>
      </c>
    </row>
    <row r="2865" spans="1:10">
      <c r="A2865" s="9">
        <v>220105</v>
      </c>
      <c r="B2865" s="16" t="s">
        <v>1972</v>
      </c>
      <c r="C2865" s="15" t="s">
        <v>11</v>
      </c>
      <c r="D2865" s="17">
        <v>41136</v>
      </c>
      <c r="E2865" s="8" t="str">
        <f>VLOOKUP(A2865,Planilha1!A:Y,20,FALSE)</f>
        <v>Sim</v>
      </c>
      <c r="F2865" s="8" t="str">
        <f>VLOOKUP(A2865,Planilha1!A:Y,21,FALSE)</f>
        <v>Sim</v>
      </c>
      <c r="G2865" s="8" t="str">
        <f>VLOOKUP(A2865,Planilha1!A:Y,22,FALSE)</f>
        <v>Não</v>
      </c>
      <c r="H2865" s="8" t="str">
        <f>VLOOKUP(A2865,Planilha1!A:Y,23,FALSE)</f>
        <v>Sim</v>
      </c>
      <c r="I2865" s="8" t="str">
        <f>VLOOKUP(A2865,Planilha1!A:Y,24,FALSE)</f>
        <v>Não</v>
      </c>
      <c r="J2865" s="8" t="str">
        <f>VLOOKUP(A2865,Planilha1!A:Y,25,FALSE)</f>
        <v>Sim</v>
      </c>
    </row>
    <row r="2866" spans="1:10">
      <c r="A2866" s="9">
        <v>220110</v>
      </c>
      <c r="B2866" s="16" t="s">
        <v>1973</v>
      </c>
      <c r="C2866" s="15" t="s">
        <v>11</v>
      </c>
      <c r="D2866" s="17">
        <v>43445</v>
      </c>
      <c r="E2866" s="8" t="str">
        <f>VLOOKUP(A2866,Planilha1!A:Y,20,FALSE)</f>
        <v>Não</v>
      </c>
      <c r="F2866" s="8" t="str">
        <f>VLOOKUP(A2866,Planilha1!A:Y,21,FALSE)</f>
        <v>Sim</v>
      </c>
      <c r="G2866" s="8" t="str">
        <f>VLOOKUP(A2866,Planilha1!A:Y,22,FALSE)</f>
        <v>Não</v>
      </c>
      <c r="H2866" s="8" t="str">
        <f>VLOOKUP(A2866,Planilha1!A:Y,23,FALSE)</f>
        <v>Sim</v>
      </c>
      <c r="I2866" s="8" t="str">
        <f>VLOOKUP(A2866,Planilha1!A:Y,24,FALSE)</f>
        <v>Não</v>
      </c>
      <c r="J2866" s="8" t="str">
        <f>VLOOKUP(A2866,Planilha1!A:Y,25,FALSE)</f>
        <v>Sim</v>
      </c>
    </row>
    <row r="2867" spans="1:10">
      <c r="A2867" s="9">
        <v>220115</v>
      </c>
      <c r="B2867" s="16" t="s">
        <v>1974</v>
      </c>
      <c r="C2867" s="15" t="s">
        <v>11</v>
      </c>
      <c r="D2867" s="17">
        <v>43445</v>
      </c>
      <c r="E2867" s="8" t="str">
        <f>VLOOKUP(A2867,Planilha1!A:Y,20,FALSE)</f>
        <v>Sim</v>
      </c>
      <c r="F2867" s="8" t="str">
        <f>VLOOKUP(A2867,Planilha1!A:Y,21,FALSE)</f>
        <v>Sim</v>
      </c>
      <c r="G2867" s="8" t="str">
        <f>VLOOKUP(A2867,Planilha1!A:Y,22,FALSE)</f>
        <v>Sim</v>
      </c>
      <c r="H2867" s="8" t="str">
        <f>VLOOKUP(A2867,Planilha1!A:Y,23,FALSE)</f>
        <v>Sim</v>
      </c>
      <c r="I2867" s="8" t="str">
        <f>VLOOKUP(A2867,Planilha1!A:Y,24,FALSE)</f>
        <v>Sim</v>
      </c>
      <c r="J2867" s="8" t="str">
        <f>VLOOKUP(A2867,Planilha1!A:Y,25,FALSE)</f>
        <v>Sim</v>
      </c>
    </row>
    <row r="2868" spans="1:10">
      <c r="A2868" s="9">
        <v>220117</v>
      </c>
      <c r="B2868" s="16" t="s">
        <v>4483</v>
      </c>
      <c r="C2868" s="15" t="s">
        <v>11</v>
      </c>
      <c r="D2868" s="17">
        <v>41905</v>
      </c>
      <c r="E2868" s="8" t="str">
        <f>VLOOKUP(A2868,Planilha1!A:Y,20,FALSE)</f>
        <v>Não</v>
      </c>
      <c r="F2868" s="8" t="str">
        <f>VLOOKUP(A2868,Planilha1!A:Y,21,FALSE)</f>
        <v>Sim</v>
      </c>
      <c r="G2868" s="8" t="str">
        <f>VLOOKUP(A2868,Planilha1!A:Y,22,FALSE)</f>
        <v>Sim</v>
      </c>
      <c r="H2868" s="8" t="str">
        <f>VLOOKUP(A2868,Planilha1!A:Y,23,FALSE)</f>
        <v>Sim</v>
      </c>
      <c r="I2868" s="8" t="str">
        <f>VLOOKUP(A2868,Planilha1!A:Y,24,FALSE)</f>
        <v>Sim</v>
      </c>
      <c r="J2868" s="8" t="str">
        <f>VLOOKUP(A2868,Planilha1!A:Y,25,FALSE)</f>
        <v>Sim</v>
      </c>
    </row>
    <row r="2869" spans="1:10">
      <c r="A2869" s="9">
        <v>220120</v>
      </c>
      <c r="B2869" s="16" t="s">
        <v>1975</v>
      </c>
      <c r="C2869" s="15" t="s">
        <v>11</v>
      </c>
      <c r="D2869" s="17">
        <v>43445</v>
      </c>
      <c r="E2869" s="8" t="str">
        <f>VLOOKUP(A2869,Planilha1!A:Y,20,FALSE)</f>
        <v>Sim</v>
      </c>
      <c r="F2869" s="8" t="str">
        <f>VLOOKUP(A2869,Planilha1!A:Y,21,FALSE)</f>
        <v>Sim</v>
      </c>
      <c r="G2869" s="8" t="str">
        <f>VLOOKUP(A2869,Planilha1!A:Y,22,FALSE)</f>
        <v>Sim</v>
      </c>
      <c r="H2869" s="8" t="str">
        <f>VLOOKUP(A2869,Planilha1!A:Y,23,FALSE)</f>
        <v>Sim</v>
      </c>
      <c r="I2869" s="8" t="str">
        <f>VLOOKUP(A2869,Planilha1!A:Y,24,FALSE)</f>
        <v>Sim</v>
      </c>
      <c r="J2869" s="8" t="str">
        <f>VLOOKUP(A2869,Planilha1!A:Y,25,FALSE)</f>
        <v>Sim</v>
      </c>
    </row>
    <row r="2870" spans="1:10">
      <c r="A2870" s="9">
        <v>220130</v>
      </c>
      <c r="B2870" s="16" t="s">
        <v>2108</v>
      </c>
      <c r="C2870" s="15" t="s">
        <v>11</v>
      </c>
      <c r="D2870" s="17">
        <v>45280</v>
      </c>
      <c r="E2870" s="8" t="str">
        <f>VLOOKUP(A2870,Planilha1!A:Y,20,FALSE)</f>
        <v>Não</v>
      </c>
      <c r="F2870" s="8" t="str">
        <f>VLOOKUP(A2870,Planilha1!A:Y,21,FALSE)</f>
        <v>Sim</v>
      </c>
      <c r="G2870" s="8" t="str">
        <f>VLOOKUP(A2870,Planilha1!A:Y,22,FALSE)</f>
        <v>Não</v>
      </c>
      <c r="H2870" s="8" t="str">
        <f>VLOOKUP(A2870,Planilha1!A:Y,23,FALSE)</f>
        <v>Sim</v>
      </c>
      <c r="I2870" s="8" t="str">
        <f>VLOOKUP(A2870,Planilha1!A:Y,24,FALSE)</f>
        <v>Não</v>
      </c>
      <c r="J2870" s="8" t="str">
        <f>VLOOKUP(A2870,Planilha1!A:Y,25,FALSE)</f>
        <v>Sim</v>
      </c>
    </row>
    <row r="2871" spans="1:10" ht="15.75">
      <c r="A2871" s="23">
        <v>220140</v>
      </c>
      <c r="B2871" s="20" t="s">
        <v>4037</v>
      </c>
      <c r="C2871" s="15" t="s">
        <v>11</v>
      </c>
      <c r="D2871" s="17">
        <v>45574</v>
      </c>
      <c r="E2871" s="8" t="str">
        <f>VLOOKUP(A2871,Planilha1!A:Y,20,FALSE)</f>
        <v>Não</v>
      </c>
      <c r="F2871" s="8" t="str">
        <f>VLOOKUP(A2871,Planilha1!A:Y,21,FALSE)</f>
        <v>Sim</v>
      </c>
      <c r="G2871" s="8" t="str">
        <f>VLOOKUP(A2871,Planilha1!A:Y,22,FALSE)</f>
        <v>Não</v>
      </c>
      <c r="H2871" s="8" t="str">
        <f>VLOOKUP(A2871,Planilha1!A:Y,23,FALSE)</f>
        <v>Sim</v>
      </c>
      <c r="I2871" s="8" t="str">
        <f>VLOOKUP(A2871,Planilha1!A:Y,24,FALSE)</f>
        <v>Não</v>
      </c>
      <c r="J2871" s="8" t="str">
        <f>VLOOKUP(A2871,Planilha1!A:Y,25,FALSE)</f>
        <v>Sim</v>
      </c>
    </row>
    <row r="2872" spans="1:10">
      <c r="A2872" s="9">
        <v>220150</v>
      </c>
      <c r="B2872" s="16" t="s">
        <v>1976</v>
      </c>
      <c r="C2872" s="15" t="s">
        <v>11</v>
      </c>
      <c r="D2872" s="17">
        <v>43131</v>
      </c>
      <c r="E2872" s="8" t="str">
        <f>VLOOKUP(A2872,Planilha1!A:Y,20,FALSE)</f>
        <v>Sim</v>
      </c>
      <c r="F2872" s="8" t="str">
        <f>VLOOKUP(A2872,Planilha1!A:Y,21,FALSE)</f>
        <v>Sim</v>
      </c>
      <c r="G2872" s="8" t="str">
        <f>VLOOKUP(A2872,Planilha1!A:Y,22,FALSE)</f>
        <v>Sim</v>
      </c>
      <c r="H2872" s="8" t="str">
        <f>VLOOKUP(A2872,Planilha1!A:Y,23,FALSE)</f>
        <v>Sim</v>
      </c>
      <c r="I2872" s="8" t="str">
        <f>VLOOKUP(A2872,Planilha1!A:Y,24,FALSE)</f>
        <v>Sim</v>
      </c>
      <c r="J2872" s="8" t="str">
        <f>VLOOKUP(A2872,Planilha1!A:Y,25,FALSE)</f>
        <v>Sim</v>
      </c>
    </row>
    <row r="2873" spans="1:10">
      <c r="A2873" s="9">
        <v>220155</v>
      </c>
      <c r="B2873" s="16" t="s">
        <v>2109</v>
      </c>
      <c r="C2873" s="15" t="s">
        <v>11</v>
      </c>
      <c r="D2873" s="17">
        <v>45280</v>
      </c>
      <c r="E2873" s="8" t="str">
        <f>VLOOKUP(A2873,Planilha1!A:Y,20,FALSE)</f>
        <v>Sim</v>
      </c>
      <c r="F2873" s="8" t="str">
        <f>VLOOKUP(A2873,Planilha1!A:Y,21,FALSE)</f>
        <v>Sim</v>
      </c>
      <c r="G2873" s="8" t="str">
        <f>VLOOKUP(A2873,Planilha1!A:Y,22,FALSE)</f>
        <v>Não</v>
      </c>
      <c r="H2873" s="8" t="str">
        <f>VLOOKUP(A2873,Planilha1!A:Y,23,FALSE)</f>
        <v>Sim</v>
      </c>
      <c r="I2873" s="8" t="str">
        <f>VLOOKUP(A2873,Planilha1!A:Y,24,FALSE)</f>
        <v>Sim</v>
      </c>
      <c r="J2873" s="8" t="str">
        <f>VLOOKUP(A2873,Planilha1!A:Y,25,FALSE)</f>
        <v>Sim</v>
      </c>
    </row>
    <row r="2874" spans="1:10">
      <c r="A2874" s="9">
        <v>220157</v>
      </c>
      <c r="B2874" s="16" t="s">
        <v>1977</v>
      </c>
      <c r="C2874" s="15" t="s">
        <v>11</v>
      </c>
      <c r="D2874" s="17">
        <v>43445</v>
      </c>
      <c r="E2874" s="8" t="str">
        <f>VLOOKUP(A2874,Planilha1!A:Y,20,FALSE)</f>
        <v>Sim</v>
      </c>
      <c r="F2874" s="8" t="str">
        <f>VLOOKUP(A2874,Planilha1!A:Y,21,FALSE)</f>
        <v>Sim</v>
      </c>
      <c r="G2874" s="8" t="str">
        <f>VLOOKUP(A2874,Planilha1!A:Y,22,FALSE)</f>
        <v>Sim</v>
      </c>
      <c r="H2874" s="8" t="str">
        <f>VLOOKUP(A2874,Planilha1!A:Y,23,FALSE)</f>
        <v>Sim</v>
      </c>
      <c r="I2874" s="8" t="str">
        <f>VLOOKUP(A2874,Planilha1!A:Y,24,FALSE)</f>
        <v>Sim</v>
      </c>
      <c r="J2874" s="8" t="str">
        <f>VLOOKUP(A2874,Planilha1!A:Y,25,FALSE)</f>
        <v>Sim</v>
      </c>
    </row>
    <row r="2875" spans="1:10">
      <c r="A2875" s="9">
        <v>220160</v>
      </c>
      <c r="B2875" s="16" t="s">
        <v>1978</v>
      </c>
      <c r="C2875" s="15" t="s">
        <v>11</v>
      </c>
      <c r="D2875" s="17">
        <v>43445</v>
      </c>
      <c r="E2875" s="8" t="str">
        <f>VLOOKUP(A2875,Planilha1!A:Y,20,FALSE)</f>
        <v>Não</v>
      </c>
      <c r="F2875" s="8" t="str">
        <f>VLOOKUP(A2875,Planilha1!A:Y,21,FALSE)</f>
        <v>Não</v>
      </c>
      <c r="G2875" s="8" t="str">
        <f>VLOOKUP(A2875,Planilha1!A:Y,22,FALSE)</f>
        <v>Não</v>
      </c>
      <c r="H2875" s="8" t="str">
        <f>VLOOKUP(A2875,Planilha1!A:Y,23,FALSE)</f>
        <v>Não</v>
      </c>
      <c r="I2875" s="8" t="str">
        <f>VLOOKUP(A2875,Planilha1!A:Y,24,FALSE)</f>
        <v>Não</v>
      </c>
      <c r="J2875" s="8" t="str">
        <f>VLOOKUP(A2875,Planilha1!A:Y,25,FALSE)</f>
        <v>Não</v>
      </c>
    </row>
    <row r="2876" spans="1:10">
      <c r="A2876" s="9">
        <v>220170</v>
      </c>
      <c r="B2876" s="16" t="s">
        <v>1979</v>
      </c>
      <c r="C2876" s="15" t="s">
        <v>11</v>
      </c>
      <c r="D2876" s="17">
        <v>41905</v>
      </c>
      <c r="E2876" s="8" t="str">
        <f>VLOOKUP(A2876,Planilha1!A:Y,20,FALSE)</f>
        <v>Sim</v>
      </c>
      <c r="F2876" s="8" t="str">
        <f>VLOOKUP(A2876,Planilha1!A:Y,21,FALSE)</f>
        <v>Sim</v>
      </c>
      <c r="G2876" s="8" t="str">
        <f>VLOOKUP(A2876,Planilha1!A:Y,22,FALSE)</f>
        <v>Sim</v>
      </c>
      <c r="H2876" s="8" t="str">
        <f>VLOOKUP(A2876,Planilha1!A:Y,23,FALSE)</f>
        <v>Sim</v>
      </c>
      <c r="I2876" s="8" t="str">
        <f>VLOOKUP(A2876,Planilha1!A:Y,24,FALSE)</f>
        <v>Sim</v>
      </c>
      <c r="J2876" s="8" t="str">
        <f>VLOOKUP(A2876,Planilha1!A:Y,25,FALSE)</f>
        <v>Sim</v>
      </c>
    </row>
    <row r="2877" spans="1:10">
      <c r="A2877" s="9">
        <v>220173</v>
      </c>
      <c r="B2877" s="16" t="s">
        <v>1980</v>
      </c>
      <c r="C2877" s="15" t="s">
        <v>11</v>
      </c>
      <c r="D2877" s="17">
        <v>43131</v>
      </c>
      <c r="E2877" s="8" t="str">
        <f>VLOOKUP(A2877,Planilha1!A:Y,20,FALSE)</f>
        <v>Não</v>
      </c>
      <c r="F2877" s="8" t="str">
        <f>VLOOKUP(A2877,Planilha1!A:Y,21,FALSE)</f>
        <v>Não</v>
      </c>
      <c r="G2877" s="8" t="str">
        <f>VLOOKUP(A2877,Planilha1!A:Y,22,FALSE)</f>
        <v>Não</v>
      </c>
      <c r="H2877" s="8" t="str">
        <f>VLOOKUP(A2877,Planilha1!A:Y,23,FALSE)</f>
        <v>Não</v>
      </c>
      <c r="I2877" s="8" t="str">
        <f>VLOOKUP(A2877,Planilha1!A:Y,24,FALSE)</f>
        <v>Não</v>
      </c>
      <c r="J2877" s="8" t="str">
        <f>VLOOKUP(A2877,Planilha1!A:Y,25,FALSE)</f>
        <v>Não</v>
      </c>
    </row>
    <row r="2878" spans="1:10">
      <c r="A2878" s="9">
        <v>220177</v>
      </c>
      <c r="B2878" s="16" t="s">
        <v>2110</v>
      </c>
      <c r="C2878" s="15" t="s">
        <v>11</v>
      </c>
      <c r="D2878" s="17">
        <v>45280</v>
      </c>
      <c r="E2878" s="8" t="str">
        <f>VLOOKUP(A2878,Planilha1!A:Y,20,FALSE)</f>
        <v>Não</v>
      </c>
      <c r="F2878" s="8" t="str">
        <f>VLOOKUP(A2878,Planilha1!A:Y,21,FALSE)</f>
        <v>Sim</v>
      </c>
      <c r="G2878" s="8" t="str">
        <f>VLOOKUP(A2878,Planilha1!A:Y,22,FALSE)</f>
        <v>Não</v>
      </c>
      <c r="H2878" s="8" t="str">
        <f>VLOOKUP(A2878,Planilha1!A:Y,23,FALSE)</f>
        <v>Sim</v>
      </c>
      <c r="I2878" s="8" t="str">
        <f>VLOOKUP(A2878,Planilha1!A:Y,24,FALSE)</f>
        <v>Não</v>
      </c>
      <c r="J2878" s="8" t="str">
        <f>VLOOKUP(A2878,Planilha1!A:Y,25,FALSE)</f>
        <v>Sim</v>
      </c>
    </row>
    <row r="2879" spans="1:10">
      <c r="A2879" s="9">
        <v>220180</v>
      </c>
      <c r="B2879" s="16" t="s">
        <v>4038</v>
      </c>
      <c r="C2879" s="15" t="s">
        <v>11</v>
      </c>
      <c r="D2879" s="17">
        <v>45574</v>
      </c>
      <c r="E2879" s="8" t="str">
        <f>VLOOKUP(A2879,Planilha1!A:Y,20,FALSE)</f>
        <v>Não</v>
      </c>
      <c r="F2879" s="8" t="str">
        <f>VLOOKUP(A2879,Planilha1!A:Y,21,FALSE)</f>
        <v>Não</v>
      </c>
      <c r="G2879" s="8" t="str">
        <f>VLOOKUP(A2879,Planilha1!A:Y,22,FALSE)</f>
        <v>Não</v>
      </c>
      <c r="H2879" s="8" t="str">
        <f>VLOOKUP(A2879,Planilha1!A:Y,23,FALSE)</f>
        <v>Não</v>
      </c>
      <c r="I2879" s="8" t="str">
        <f>VLOOKUP(A2879,Planilha1!A:Y,24,FALSE)</f>
        <v>Não</v>
      </c>
      <c r="J2879" s="8" t="str">
        <f>VLOOKUP(A2879,Planilha1!A:Y,25,FALSE)</f>
        <v>Não</v>
      </c>
    </row>
    <row r="2880" spans="1:10">
      <c r="A2880" s="9">
        <v>220190</v>
      </c>
      <c r="B2880" s="16" t="s">
        <v>1666</v>
      </c>
      <c r="C2880" s="15" t="s">
        <v>11</v>
      </c>
      <c r="D2880" s="17">
        <v>41499</v>
      </c>
      <c r="E2880" s="8" t="str">
        <f>VLOOKUP(A2880,Planilha1!A:Y,20,FALSE)</f>
        <v>Não</v>
      </c>
      <c r="F2880" s="8" t="str">
        <f>VLOOKUP(A2880,Planilha1!A:Y,21,FALSE)</f>
        <v>Sim</v>
      </c>
      <c r="G2880" s="8" t="str">
        <f>VLOOKUP(A2880,Planilha1!A:Y,22,FALSE)</f>
        <v>Não</v>
      </c>
      <c r="H2880" s="8" t="str">
        <f>VLOOKUP(A2880,Planilha1!A:Y,23,FALSE)</f>
        <v>Sim</v>
      </c>
      <c r="I2880" s="8" t="str">
        <f>VLOOKUP(A2880,Planilha1!A:Y,24,FALSE)</f>
        <v>Não</v>
      </c>
      <c r="J2880" s="8" t="str">
        <f>VLOOKUP(A2880,Planilha1!A:Y,25,FALSE)</f>
        <v>Sim</v>
      </c>
    </row>
    <row r="2881" spans="1:10">
      <c r="A2881" s="9">
        <v>220191</v>
      </c>
      <c r="B2881" s="16" t="s">
        <v>1981</v>
      </c>
      <c r="C2881" s="15" t="s">
        <v>11</v>
      </c>
      <c r="D2881" s="17">
        <v>43445</v>
      </c>
      <c r="E2881" s="8" t="str">
        <f>VLOOKUP(A2881,Planilha1!A:Y,20,FALSE)</f>
        <v>Não</v>
      </c>
      <c r="F2881" s="8" t="str">
        <f>VLOOKUP(A2881,Planilha1!A:Y,21,FALSE)</f>
        <v>Sim</v>
      </c>
      <c r="G2881" s="8" t="str">
        <f>VLOOKUP(A2881,Planilha1!A:Y,22,FALSE)</f>
        <v>Não</v>
      </c>
      <c r="H2881" s="8" t="str">
        <f>VLOOKUP(A2881,Planilha1!A:Y,23,FALSE)</f>
        <v>Sim</v>
      </c>
      <c r="I2881" s="8" t="str">
        <f>VLOOKUP(A2881,Planilha1!A:Y,24,FALSE)</f>
        <v>Não</v>
      </c>
      <c r="J2881" s="8" t="str">
        <f>VLOOKUP(A2881,Planilha1!A:Y,25,FALSE)</f>
        <v>Sim</v>
      </c>
    </row>
    <row r="2882" spans="1:10">
      <c r="A2882" s="9">
        <v>220192</v>
      </c>
      <c r="B2882" s="16" t="s">
        <v>1982</v>
      </c>
      <c r="C2882" s="15" t="s">
        <v>11</v>
      </c>
      <c r="D2882" s="17">
        <v>41905</v>
      </c>
      <c r="E2882" s="8" t="str">
        <f>VLOOKUP(A2882,Planilha1!A:Y,20,FALSE)</f>
        <v>Não</v>
      </c>
      <c r="F2882" s="8" t="str">
        <f>VLOOKUP(A2882,Planilha1!A:Y,21,FALSE)</f>
        <v>Sim</v>
      </c>
      <c r="G2882" s="8" t="str">
        <f>VLOOKUP(A2882,Planilha1!A:Y,22,FALSE)</f>
        <v>Não</v>
      </c>
      <c r="H2882" s="8" t="str">
        <f>VLOOKUP(A2882,Planilha1!A:Y,23,FALSE)</f>
        <v>Sim</v>
      </c>
      <c r="I2882" s="8" t="str">
        <f>VLOOKUP(A2882,Planilha1!A:Y,24,FALSE)</f>
        <v>Não</v>
      </c>
      <c r="J2882" s="8" t="str">
        <f>VLOOKUP(A2882,Planilha1!A:Y,25,FALSE)</f>
        <v>Sim</v>
      </c>
    </row>
    <row r="2883" spans="1:10">
      <c r="A2883" s="9">
        <v>220194</v>
      </c>
      <c r="B2883" s="16" t="s">
        <v>1983</v>
      </c>
      <c r="C2883" s="15" t="s">
        <v>11</v>
      </c>
      <c r="D2883" s="17">
        <v>43818</v>
      </c>
      <c r="E2883" s="8" t="str">
        <f>VLOOKUP(A2883,Planilha1!A:Y,20,FALSE)</f>
        <v>Sim</v>
      </c>
      <c r="F2883" s="8" t="str">
        <f>VLOOKUP(A2883,Planilha1!A:Y,21,FALSE)</f>
        <v>Sim</v>
      </c>
      <c r="G2883" s="8" t="str">
        <f>VLOOKUP(A2883,Planilha1!A:Y,22,FALSE)</f>
        <v>Sim</v>
      </c>
      <c r="H2883" s="8" t="str">
        <f>VLOOKUP(A2883,Planilha1!A:Y,23,FALSE)</f>
        <v>Sim</v>
      </c>
      <c r="I2883" s="8" t="str">
        <f>VLOOKUP(A2883,Planilha1!A:Y,24,FALSE)</f>
        <v>Sim</v>
      </c>
      <c r="J2883" s="8" t="str">
        <f>VLOOKUP(A2883,Planilha1!A:Y,25,FALSE)</f>
        <v>Sim</v>
      </c>
    </row>
    <row r="2884" spans="1:10">
      <c r="A2884" s="9">
        <v>220196</v>
      </c>
      <c r="B2884" s="16" t="s">
        <v>2111</v>
      </c>
      <c r="C2884" s="15" t="s">
        <v>11</v>
      </c>
      <c r="D2884" s="17">
        <v>45280</v>
      </c>
      <c r="E2884" s="8" t="str">
        <f>VLOOKUP(A2884,Planilha1!A:Y,20,FALSE)</f>
        <v>Sim</v>
      </c>
      <c r="F2884" s="8" t="str">
        <f>VLOOKUP(A2884,Planilha1!A:Y,21,FALSE)</f>
        <v>Sim</v>
      </c>
      <c r="G2884" s="8" t="str">
        <f>VLOOKUP(A2884,Planilha1!A:Y,22,FALSE)</f>
        <v>Sim</v>
      </c>
      <c r="H2884" s="8" t="str">
        <f>VLOOKUP(A2884,Planilha1!A:Y,23,FALSE)</f>
        <v>Sim</v>
      </c>
      <c r="I2884" s="8" t="str">
        <f>VLOOKUP(A2884,Planilha1!A:Y,24,FALSE)</f>
        <v>Não</v>
      </c>
      <c r="J2884" s="8" t="str">
        <f>VLOOKUP(A2884,Planilha1!A:Y,25,FALSE)</f>
        <v>Sim</v>
      </c>
    </row>
    <row r="2885" spans="1:10">
      <c r="A2885" s="9">
        <v>220198</v>
      </c>
      <c r="B2885" s="16" t="s">
        <v>1984</v>
      </c>
      <c r="C2885" s="15" t="s">
        <v>11</v>
      </c>
      <c r="D2885" s="17">
        <v>43445</v>
      </c>
      <c r="E2885" s="8" t="str">
        <f>VLOOKUP(A2885,Planilha1!A:Y,20,FALSE)</f>
        <v>Não</v>
      </c>
      <c r="F2885" s="8" t="str">
        <f>VLOOKUP(A2885,Planilha1!A:Y,21,FALSE)</f>
        <v>Sim</v>
      </c>
      <c r="G2885" s="8" t="str">
        <f>VLOOKUP(A2885,Planilha1!A:Y,22,FALSE)</f>
        <v>Não</v>
      </c>
      <c r="H2885" s="8" t="str">
        <f>VLOOKUP(A2885,Planilha1!A:Y,23,FALSE)</f>
        <v>Sim</v>
      </c>
      <c r="I2885" s="8" t="str">
        <f>VLOOKUP(A2885,Planilha1!A:Y,24,FALSE)</f>
        <v>Não</v>
      </c>
      <c r="J2885" s="8" t="str">
        <f>VLOOKUP(A2885,Planilha1!A:Y,25,FALSE)</f>
        <v>Sim</v>
      </c>
    </row>
    <row r="2886" spans="1:10">
      <c r="A2886" s="9">
        <v>220200</v>
      </c>
      <c r="B2886" s="16" t="s">
        <v>1985</v>
      </c>
      <c r="C2886" s="15" t="s">
        <v>11</v>
      </c>
      <c r="D2886" s="17">
        <v>43818</v>
      </c>
      <c r="E2886" s="8" t="str">
        <f>VLOOKUP(A2886,Planilha1!A:Y,20,FALSE)</f>
        <v>Não</v>
      </c>
      <c r="F2886" s="8" t="str">
        <f>VLOOKUP(A2886,Planilha1!A:Y,21,FALSE)</f>
        <v>Não</v>
      </c>
      <c r="G2886" s="8" t="str">
        <f>VLOOKUP(A2886,Planilha1!A:Y,22,FALSE)</f>
        <v>Não</v>
      </c>
      <c r="H2886" s="8" t="str">
        <f>VLOOKUP(A2886,Planilha1!A:Y,23,FALSE)</f>
        <v>Não</v>
      </c>
      <c r="I2886" s="8" t="str">
        <f>VLOOKUP(A2886,Planilha1!A:Y,24,FALSE)</f>
        <v>Não</v>
      </c>
      <c r="J2886" s="8" t="str">
        <f>VLOOKUP(A2886,Planilha1!A:Y,25,FALSE)</f>
        <v>Não</v>
      </c>
    </row>
    <row r="2887" spans="1:10">
      <c r="A2887" s="9">
        <v>220202</v>
      </c>
      <c r="B2887" s="16" t="s">
        <v>1986</v>
      </c>
      <c r="C2887" s="15" t="s">
        <v>11</v>
      </c>
      <c r="D2887" s="17">
        <v>41136</v>
      </c>
      <c r="E2887" s="8" t="str">
        <f>VLOOKUP(A2887,Planilha1!A:Y,20,FALSE)</f>
        <v>Não</v>
      </c>
      <c r="F2887" s="8" t="str">
        <f>VLOOKUP(A2887,Planilha1!A:Y,21,FALSE)</f>
        <v>Sim</v>
      </c>
      <c r="G2887" s="8" t="str">
        <f>VLOOKUP(A2887,Planilha1!A:Y,22,FALSE)</f>
        <v>Não</v>
      </c>
      <c r="H2887" s="8" t="str">
        <f>VLOOKUP(A2887,Planilha1!A:Y,23,FALSE)</f>
        <v>Sim</v>
      </c>
      <c r="I2887" s="8" t="str">
        <f>VLOOKUP(A2887,Planilha1!A:Y,24,FALSE)</f>
        <v>Não</v>
      </c>
      <c r="J2887" s="8" t="str">
        <f>VLOOKUP(A2887,Planilha1!A:Y,25,FALSE)</f>
        <v>Sim</v>
      </c>
    </row>
    <row r="2888" spans="1:10">
      <c r="A2888" s="9">
        <v>220205</v>
      </c>
      <c r="B2888" s="16" t="s">
        <v>2112</v>
      </c>
      <c r="C2888" s="15" t="s">
        <v>11</v>
      </c>
      <c r="D2888" s="17">
        <v>45280</v>
      </c>
      <c r="E2888" s="8" t="str">
        <f>VLOOKUP(A2888,Planilha1!A:Y,20,FALSE)</f>
        <v>Não</v>
      </c>
      <c r="F2888" s="8" t="str">
        <f>VLOOKUP(A2888,Planilha1!A:Y,21,FALSE)</f>
        <v>Sim</v>
      </c>
      <c r="G2888" s="8" t="str">
        <f>VLOOKUP(A2888,Planilha1!A:Y,22,FALSE)</f>
        <v>Não</v>
      </c>
      <c r="H2888" s="8" t="str">
        <f>VLOOKUP(A2888,Planilha1!A:Y,23,FALSE)</f>
        <v>Sim</v>
      </c>
      <c r="I2888" s="8" t="str">
        <f>VLOOKUP(A2888,Planilha1!A:Y,24,FALSE)</f>
        <v>Não</v>
      </c>
      <c r="J2888" s="8" t="str">
        <f>VLOOKUP(A2888,Planilha1!A:Y,25,FALSE)</f>
        <v>Sim</v>
      </c>
    </row>
    <row r="2889" spans="1:10">
      <c r="A2889" s="9">
        <v>220207</v>
      </c>
      <c r="B2889" s="16" t="s">
        <v>2113</v>
      </c>
      <c r="C2889" s="15" t="s">
        <v>11</v>
      </c>
      <c r="D2889" s="17">
        <v>45280</v>
      </c>
      <c r="E2889" s="8" t="str">
        <f>VLOOKUP(A2889,Planilha1!A:Y,20,FALSE)</f>
        <v>Não</v>
      </c>
      <c r="F2889" s="8" t="str">
        <f>VLOOKUP(A2889,Planilha1!A:Y,21,FALSE)</f>
        <v>Sim</v>
      </c>
      <c r="G2889" s="8" t="str">
        <f>VLOOKUP(A2889,Planilha1!A:Y,22,FALSE)</f>
        <v>Sim</v>
      </c>
      <c r="H2889" s="8" t="str">
        <f>VLOOKUP(A2889,Planilha1!A:Y,23,FALSE)</f>
        <v>Sim</v>
      </c>
      <c r="I2889" s="8" t="str">
        <f>VLOOKUP(A2889,Planilha1!A:Y,24,FALSE)</f>
        <v>Não</v>
      </c>
      <c r="J2889" s="8" t="str">
        <f>VLOOKUP(A2889,Planilha1!A:Y,25,FALSE)</f>
        <v>Não</v>
      </c>
    </row>
    <row r="2890" spans="1:10">
      <c r="A2890" s="9">
        <v>220208</v>
      </c>
      <c r="B2890" s="16" t="s">
        <v>1987</v>
      </c>
      <c r="C2890" s="15" t="s">
        <v>11</v>
      </c>
      <c r="D2890" s="17">
        <v>41905</v>
      </c>
      <c r="E2890" s="8" t="str">
        <f>VLOOKUP(A2890,Planilha1!A:Y,20,FALSE)</f>
        <v>Não</v>
      </c>
      <c r="F2890" s="8" t="str">
        <f>VLOOKUP(A2890,Planilha1!A:Y,21,FALSE)</f>
        <v>Sim</v>
      </c>
      <c r="G2890" s="8" t="str">
        <f>VLOOKUP(A2890,Planilha1!A:Y,22,FALSE)</f>
        <v>Não</v>
      </c>
      <c r="H2890" s="8" t="str">
        <f>VLOOKUP(A2890,Planilha1!A:Y,23,FALSE)</f>
        <v>Sim</v>
      </c>
      <c r="I2890" s="8" t="str">
        <f>VLOOKUP(A2890,Planilha1!A:Y,24,FALSE)</f>
        <v>Não</v>
      </c>
      <c r="J2890" s="8" t="str">
        <f>VLOOKUP(A2890,Planilha1!A:Y,25,FALSE)</f>
        <v>Sim</v>
      </c>
    </row>
    <row r="2891" spans="1:10">
      <c r="A2891" s="9">
        <v>220209</v>
      </c>
      <c r="B2891" s="16" t="s">
        <v>1988</v>
      </c>
      <c r="C2891" s="15" t="s">
        <v>11</v>
      </c>
      <c r="D2891" s="17">
        <v>41905</v>
      </c>
      <c r="E2891" s="8" t="str">
        <f>VLOOKUP(A2891,Planilha1!A:Y,20,FALSE)</f>
        <v>Não</v>
      </c>
      <c r="F2891" s="8" t="str">
        <f>VLOOKUP(A2891,Planilha1!A:Y,21,FALSE)</f>
        <v>Sim</v>
      </c>
      <c r="G2891" s="8" t="str">
        <f>VLOOKUP(A2891,Planilha1!A:Y,22,FALSE)</f>
        <v>Não</v>
      </c>
      <c r="H2891" s="8" t="str">
        <f>VLOOKUP(A2891,Planilha1!A:Y,23,FALSE)</f>
        <v>Sim</v>
      </c>
      <c r="I2891" s="8" t="str">
        <f>VLOOKUP(A2891,Planilha1!A:Y,24,FALSE)</f>
        <v>Não</v>
      </c>
      <c r="J2891" s="8" t="str">
        <f>VLOOKUP(A2891,Planilha1!A:Y,25,FALSE)</f>
        <v>Sim</v>
      </c>
    </row>
    <row r="2892" spans="1:10">
      <c r="A2892" s="9">
        <v>220210</v>
      </c>
      <c r="B2892" s="16" t="s">
        <v>1989</v>
      </c>
      <c r="C2892" s="15" t="s">
        <v>11</v>
      </c>
      <c r="D2892" s="17">
        <v>43445</v>
      </c>
      <c r="E2892" s="8" t="str">
        <f>VLOOKUP(A2892,Planilha1!A:Y,20,FALSE)</f>
        <v>Não</v>
      </c>
      <c r="F2892" s="8" t="str">
        <f>VLOOKUP(A2892,Planilha1!A:Y,21,FALSE)</f>
        <v>Sim</v>
      </c>
      <c r="G2892" s="8" t="str">
        <f>VLOOKUP(A2892,Planilha1!A:Y,22,FALSE)</f>
        <v>Não</v>
      </c>
      <c r="H2892" s="8" t="str">
        <f>VLOOKUP(A2892,Planilha1!A:Y,23,FALSE)</f>
        <v>Sim</v>
      </c>
      <c r="I2892" s="8" t="str">
        <f>VLOOKUP(A2892,Planilha1!A:Y,24,FALSE)</f>
        <v>Não</v>
      </c>
      <c r="J2892" s="8" t="str">
        <f>VLOOKUP(A2892,Planilha1!A:Y,25,FALSE)</f>
        <v>Sim</v>
      </c>
    </row>
    <row r="2893" spans="1:10">
      <c r="A2893" s="9">
        <v>220211</v>
      </c>
      <c r="B2893" s="16" t="s">
        <v>1990</v>
      </c>
      <c r="C2893" s="15" t="s">
        <v>11</v>
      </c>
      <c r="D2893" s="17">
        <v>43131</v>
      </c>
      <c r="E2893" s="8" t="str">
        <f>VLOOKUP(A2893,Planilha1!A:Y,20,FALSE)</f>
        <v>Não</v>
      </c>
      <c r="F2893" s="8" t="str">
        <f>VLOOKUP(A2893,Planilha1!A:Y,21,FALSE)</f>
        <v>Sim</v>
      </c>
      <c r="G2893" s="8" t="str">
        <f>VLOOKUP(A2893,Planilha1!A:Y,22,FALSE)</f>
        <v>Não</v>
      </c>
      <c r="H2893" s="8" t="str">
        <f>VLOOKUP(A2893,Planilha1!A:Y,23,FALSE)</f>
        <v>Sim</v>
      </c>
      <c r="I2893" s="8" t="str">
        <f>VLOOKUP(A2893,Planilha1!A:Y,24,FALSE)</f>
        <v>Não</v>
      </c>
      <c r="J2893" s="8" t="str">
        <f>VLOOKUP(A2893,Planilha1!A:Y,25,FALSE)</f>
        <v>Sim</v>
      </c>
    </row>
    <row r="2894" spans="1:10">
      <c r="A2894" s="9">
        <v>220213</v>
      </c>
      <c r="B2894" s="16" t="s">
        <v>1991</v>
      </c>
      <c r="C2894" s="15" t="s">
        <v>11</v>
      </c>
      <c r="D2894" s="17">
        <v>41905</v>
      </c>
      <c r="E2894" s="8" t="str">
        <f>VLOOKUP(A2894,Planilha1!A:Y,20,FALSE)</f>
        <v>Sim</v>
      </c>
      <c r="F2894" s="8" t="str">
        <f>VLOOKUP(A2894,Planilha1!A:Y,21,FALSE)</f>
        <v>Sim</v>
      </c>
      <c r="G2894" s="8" t="str">
        <f>VLOOKUP(A2894,Planilha1!A:Y,22,FALSE)</f>
        <v>Sim</v>
      </c>
      <c r="H2894" s="8" t="str">
        <f>VLOOKUP(A2894,Planilha1!A:Y,23,FALSE)</f>
        <v>Sim</v>
      </c>
      <c r="I2894" s="8" t="str">
        <f>VLOOKUP(A2894,Planilha1!A:Y,24,FALSE)</f>
        <v>Sim</v>
      </c>
      <c r="J2894" s="8" t="str">
        <f>VLOOKUP(A2894,Planilha1!A:Y,25,FALSE)</f>
        <v>Sim</v>
      </c>
    </row>
    <row r="2895" spans="1:10">
      <c r="A2895" s="9">
        <v>220217</v>
      </c>
      <c r="B2895" s="16" t="s">
        <v>2114</v>
      </c>
      <c r="C2895" s="15" t="s">
        <v>11</v>
      </c>
      <c r="D2895" s="17">
        <v>45280</v>
      </c>
      <c r="E2895" s="8" t="str">
        <f>VLOOKUP(A2895,Planilha1!A:Y,20,FALSE)</f>
        <v>Sim</v>
      </c>
      <c r="F2895" s="8" t="str">
        <f>VLOOKUP(A2895,Planilha1!A:Y,21,FALSE)</f>
        <v>Sim</v>
      </c>
      <c r="G2895" s="8" t="str">
        <f>VLOOKUP(A2895,Planilha1!A:Y,22,FALSE)</f>
        <v>Sim</v>
      </c>
      <c r="H2895" s="8" t="str">
        <f>VLOOKUP(A2895,Planilha1!A:Y,23,FALSE)</f>
        <v>Sim</v>
      </c>
      <c r="I2895" s="8" t="str">
        <f>VLOOKUP(A2895,Planilha1!A:Y,24,FALSE)</f>
        <v>Sim</v>
      </c>
      <c r="J2895" s="8" t="str">
        <f>VLOOKUP(A2895,Planilha1!A:Y,25,FALSE)</f>
        <v>Sim</v>
      </c>
    </row>
    <row r="2896" spans="1:10">
      <c r="A2896" s="9">
        <v>220220</v>
      </c>
      <c r="B2896" s="16" t="s">
        <v>4039</v>
      </c>
      <c r="C2896" s="15" t="s">
        <v>11</v>
      </c>
      <c r="D2896" s="17">
        <v>45574</v>
      </c>
      <c r="E2896" s="8" t="str">
        <f>VLOOKUP(A2896,Planilha1!A:Y,20,FALSE)</f>
        <v>Sim</v>
      </c>
      <c r="F2896" s="8" t="str">
        <f>VLOOKUP(A2896,Planilha1!A:Y,21,FALSE)</f>
        <v>Sim</v>
      </c>
      <c r="G2896" s="8" t="str">
        <f>VLOOKUP(A2896,Planilha1!A:Y,22,FALSE)</f>
        <v>Sim</v>
      </c>
      <c r="H2896" s="8" t="str">
        <f>VLOOKUP(A2896,Planilha1!A:Y,23,FALSE)</f>
        <v>Sim</v>
      </c>
      <c r="I2896" s="8" t="str">
        <f>VLOOKUP(A2896,Planilha1!A:Y,24,FALSE)</f>
        <v>Não</v>
      </c>
      <c r="J2896" s="8" t="str">
        <f>VLOOKUP(A2896,Planilha1!A:Y,25,FALSE)</f>
        <v>Sim</v>
      </c>
    </row>
    <row r="2897" spans="1:10">
      <c r="A2897" s="9">
        <v>220225</v>
      </c>
      <c r="B2897" s="16" t="s">
        <v>2115</v>
      </c>
      <c r="C2897" s="15" t="s">
        <v>11</v>
      </c>
      <c r="D2897" s="17">
        <v>45280</v>
      </c>
      <c r="E2897" s="8" t="str">
        <f>VLOOKUP(A2897,Planilha1!A:Y,20,FALSE)</f>
        <v>Não</v>
      </c>
      <c r="F2897" s="8" t="str">
        <f>VLOOKUP(A2897,Planilha1!A:Y,21,FALSE)</f>
        <v>Sim</v>
      </c>
      <c r="G2897" s="8" t="str">
        <f>VLOOKUP(A2897,Planilha1!A:Y,22,FALSE)</f>
        <v>Não</v>
      </c>
      <c r="H2897" s="8" t="str">
        <f>VLOOKUP(A2897,Planilha1!A:Y,23,FALSE)</f>
        <v>Sim</v>
      </c>
      <c r="I2897" s="8" t="str">
        <f>VLOOKUP(A2897,Planilha1!A:Y,24,FALSE)</f>
        <v>Não</v>
      </c>
      <c r="J2897" s="8" t="str">
        <f>VLOOKUP(A2897,Planilha1!A:Y,25,FALSE)</f>
        <v>Sim</v>
      </c>
    </row>
    <row r="2898" spans="1:10">
      <c r="A2898" s="9">
        <v>220230</v>
      </c>
      <c r="B2898" s="16" t="s">
        <v>1992</v>
      </c>
      <c r="C2898" s="15" t="s">
        <v>11</v>
      </c>
      <c r="D2898" s="17">
        <v>41905</v>
      </c>
      <c r="E2898" s="8" t="str">
        <f>VLOOKUP(A2898,Planilha1!A:Y,20,FALSE)</f>
        <v>Não</v>
      </c>
      <c r="F2898" s="8" t="str">
        <f>VLOOKUP(A2898,Planilha1!A:Y,21,FALSE)</f>
        <v>Sim</v>
      </c>
      <c r="G2898" s="8" t="str">
        <f>VLOOKUP(A2898,Planilha1!A:Y,22,FALSE)</f>
        <v>Não</v>
      </c>
      <c r="H2898" s="8" t="str">
        <f>VLOOKUP(A2898,Planilha1!A:Y,23,FALSE)</f>
        <v>Sim</v>
      </c>
      <c r="I2898" s="8" t="str">
        <f>VLOOKUP(A2898,Planilha1!A:Y,24,FALSE)</f>
        <v>Não</v>
      </c>
      <c r="J2898" s="8" t="str">
        <f>VLOOKUP(A2898,Planilha1!A:Y,25,FALSE)</f>
        <v>Sim</v>
      </c>
    </row>
    <row r="2899" spans="1:10">
      <c r="A2899" s="9">
        <v>220240</v>
      </c>
      <c r="B2899" s="16" t="s">
        <v>2116</v>
      </c>
      <c r="C2899" s="15" t="s">
        <v>11</v>
      </c>
      <c r="D2899" s="17">
        <v>45280</v>
      </c>
      <c r="E2899" s="8" t="str">
        <f>VLOOKUP(A2899,Planilha1!A:Y,20,FALSE)</f>
        <v>Não</v>
      </c>
      <c r="F2899" s="8" t="str">
        <f>VLOOKUP(A2899,Planilha1!A:Y,21,FALSE)</f>
        <v>Sim</v>
      </c>
      <c r="G2899" s="8" t="str">
        <f>VLOOKUP(A2899,Planilha1!A:Y,22,FALSE)</f>
        <v>Não</v>
      </c>
      <c r="H2899" s="8" t="str">
        <f>VLOOKUP(A2899,Planilha1!A:Y,23,FALSE)</f>
        <v>Sim</v>
      </c>
      <c r="I2899" s="8" t="str">
        <f>VLOOKUP(A2899,Planilha1!A:Y,24,FALSE)</f>
        <v>Não</v>
      </c>
      <c r="J2899" s="8" t="str">
        <f>VLOOKUP(A2899,Planilha1!A:Y,25,FALSE)</f>
        <v>Sim</v>
      </c>
    </row>
    <row r="2900" spans="1:10">
      <c r="A2900" s="9">
        <v>220245</v>
      </c>
      <c r="B2900" s="16" t="s">
        <v>1993</v>
      </c>
      <c r="C2900" s="15" t="s">
        <v>11</v>
      </c>
      <c r="D2900" s="17">
        <v>43818</v>
      </c>
      <c r="E2900" s="8" t="str">
        <f>VLOOKUP(A2900,Planilha1!A:Y,20,FALSE)</f>
        <v>Não</v>
      </c>
      <c r="F2900" s="8" t="str">
        <f>VLOOKUP(A2900,Planilha1!A:Y,21,FALSE)</f>
        <v>Sim</v>
      </c>
      <c r="G2900" s="8" t="str">
        <f>VLOOKUP(A2900,Planilha1!A:Y,22,FALSE)</f>
        <v>Não</v>
      </c>
      <c r="H2900" s="8" t="str">
        <f>VLOOKUP(A2900,Planilha1!A:Y,23,FALSE)</f>
        <v>Sim</v>
      </c>
      <c r="I2900" s="8" t="str">
        <f>VLOOKUP(A2900,Planilha1!A:Y,24,FALSE)</f>
        <v>Não</v>
      </c>
      <c r="J2900" s="8" t="str">
        <f>VLOOKUP(A2900,Planilha1!A:Y,25,FALSE)</f>
        <v>Sim</v>
      </c>
    </row>
    <row r="2901" spans="1:10">
      <c r="A2901" s="9">
        <v>220250</v>
      </c>
      <c r="B2901" s="16" t="s">
        <v>1404</v>
      </c>
      <c r="C2901" s="15" t="s">
        <v>11</v>
      </c>
      <c r="D2901" s="17">
        <v>41136</v>
      </c>
      <c r="E2901" s="8" t="str">
        <f>VLOOKUP(A2901,Planilha1!A:Y,20,FALSE)</f>
        <v>Não</v>
      </c>
      <c r="F2901" s="8" t="str">
        <f>VLOOKUP(A2901,Planilha1!A:Y,21,FALSE)</f>
        <v>Sim</v>
      </c>
      <c r="G2901" s="8" t="str">
        <f>VLOOKUP(A2901,Planilha1!A:Y,22,FALSE)</f>
        <v>Não</v>
      </c>
      <c r="H2901" s="8" t="str">
        <f>VLOOKUP(A2901,Planilha1!A:Y,23,FALSE)</f>
        <v>Sim</v>
      </c>
      <c r="I2901" s="8" t="str">
        <f>VLOOKUP(A2901,Planilha1!A:Y,24,FALSE)</f>
        <v>Não</v>
      </c>
      <c r="J2901" s="8" t="str">
        <f>VLOOKUP(A2901,Planilha1!A:Y,25,FALSE)</f>
        <v>Sim</v>
      </c>
    </row>
    <row r="2902" spans="1:10">
      <c r="A2902" s="9">
        <v>220253</v>
      </c>
      <c r="B2902" s="16" t="s">
        <v>1994</v>
      </c>
      <c r="C2902" s="15" t="s">
        <v>11</v>
      </c>
      <c r="D2902" s="17">
        <v>43131</v>
      </c>
      <c r="E2902" s="8" t="str">
        <f>VLOOKUP(A2902,Planilha1!A:Y,20,FALSE)</f>
        <v>Não</v>
      </c>
      <c r="F2902" s="8" t="str">
        <f>VLOOKUP(A2902,Planilha1!A:Y,21,FALSE)</f>
        <v>Sim</v>
      </c>
      <c r="G2902" s="8" t="str">
        <f>VLOOKUP(A2902,Planilha1!A:Y,22,FALSE)</f>
        <v>Não</v>
      </c>
      <c r="H2902" s="8" t="str">
        <f>VLOOKUP(A2902,Planilha1!A:Y,23,FALSE)</f>
        <v>Sim</v>
      </c>
      <c r="I2902" s="8" t="str">
        <f>VLOOKUP(A2902,Planilha1!A:Y,24,FALSE)</f>
        <v>Não</v>
      </c>
      <c r="J2902" s="8" t="str">
        <f>VLOOKUP(A2902,Planilha1!A:Y,25,FALSE)</f>
        <v>Sim</v>
      </c>
    </row>
    <row r="2903" spans="1:10">
      <c r="A2903" s="9">
        <v>220255</v>
      </c>
      <c r="B2903" s="16" t="s">
        <v>1995</v>
      </c>
      <c r="C2903" s="15" t="s">
        <v>11</v>
      </c>
      <c r="D2903" s="17">
        <v>43445</v>
      </c>
      <c r="E2903" s="8" t="str">
        <f>VLOOKUP(A2903,Planilha1!A:Y,20,FALSE)</f>
        <v>Não</v>
      </c>
      <c r="F2903" s="8" t="str">
        <f>VLOOKUP(A2903,Planilha1!A:Y,21,FALSE)</f>
        <v>Sim</v>
      </c>
      <c r="G2903" s="8" t="str">
        <f>VLOOKUP(A2903,Planilha1!A:Y,22,FALSE)</f>
        <v>Não</v>
      </c>
      <c r="H2903" s="8" t="str">
        <f>VLOOKUP(A2903,Planilha1!A:Y,23,FALSE)</f>
        <v>Sim</v>
      </c>
      <c r="I2903" s="8" t="str">
        <f>VLOOKUP(A2903,Planilha1!A:Y,24,FALSE)</f>
        <v>Não</v>
      </c>
      <c r="J2903" s="8" t="str">
        <f>VLOOKUP(A2903,Planilha1!A:Y,25,FALSE)</f>
        <v>Sim</v>
      </c>
    </row>
    <row r="2904" spans="1:10">
      <c r="A2904" s="9">
        <v>220260</v>
      </c>
      <c r="B2904" s="16" t="s">
        <v>2117</v>
      </c>
      <c r="C2904" s="15" t="s">
        <v>11</v>
      </c>
      <c r="D2904" s="17">
        <v>45280</v>
      </c>
      <c r="E2904" s="8" t="str">
        <f>VLOOKUP(A2904,Planilha1!A:Y,20,FALSE)</f>
        <v>Não</v>
      </c>
      <c r="F2904" s="8" t="str">
        <f>VLOOKUP(A2904,Planilha1!A:Y,21,FALSE)</f>
        <v>Sim</v>
      </c>
      <c r="G2904" s="8" t="str">
        <f>VLOOKUP(A2904,Planilha1!A:Y,22,FALSE)</f>
        <v>Não</v>
      </c>
      <c r="H2904" s="8" t="str">
        <f>VLOOKUP(A2904,Planilha1!A:Y,23,FALSE)</f>
        <v>Sim</v>
      </c>
      <c r="I2904" s="8" t="str">
        <f>VLOOKUP(A2904,Planilha1!A:Y,24,FALSE)</f>
        <v>Não</v>
      </c>
      <c r="J2904" s="8" t="str">
        <f>VLOOKUP(A2904,Planilha1!A:Y,25,FALSE)</f>
        <v>Sim</v>
      </c>
    </row>
    <row r="2905" spans="1:10">
      <c r="A2905" s="9">
        <v>220265</v>
      </c>
      <c r="B2905" s="16" t="s">
        <v>1996</v>
      </c>
      <c r="C2905" s="15" t="s">
        <v>11</v>
      </c>
      <c r="D2905" s="17">
        <v>41905</v>
      </c>
      <c r="E2905" s="8" t="str">
        <f>VLOOKUP(A2905,Planilha1!A:Y,20,FALSE)</f>
        <v>Sim</v>
      </c>
      <c r="F2905" s="8" t="str">
        <f>VLOOKUP(A2905,Planilha1!A:Y,21,FALSE)</f>
        <v>Sim</v>
      </c>
      <c r="G2905" s="8" t="str">
        <f>VLOOKUP(A2905,Planilha1!A:Y,22,FALSE)</f>
        <v>Não</v>
      </c>
      <c r="H2905" s="8" t="str">
        <f>VLOOKUP(A2905,Planilha1!A:Y,23,FALSE)</f>
        <v>Sim</v>
      </c>
      <c r="I2905" s="8" t="str">
        <f>VLOOKUP(A2905,Planilha1!A:Y,24,FALSE)</f>
        <v>Não</v>
      </c>
      <c r="J2905" s="8" t="str">
        <f>VLOOKUP(A2905,Planilha1!A:Y,25,FALSE)</f>
        <v>Sim</v>
      </c>
    </row>
    <row r="2906" spans="1:10">
      <c r="A2906" s="9">
        <v>220270</v>
      </c>
      <c r="B2906" s="16" t="s">
        <v>1997</v>
      </c>
      <c r="C2906" s="15" t="s">
        <v>11</v>
      </c>
      <c r="D2906" s="17">
        <v>43131</v>
      </c>
      <c r="E2906" s="8" t="str">
        <f>VLOOKUP(A2906,Planilha1!A:Y,20,FALSE)</f>
        <v>Não</v>
      </c>
      <c r="F2906" s="8" t="str">
        <f>VLOOKUP(A2906,Planilha1!A:Y,21,FALSE)</f>
        <v>Sim</v>
      </c>
      <c r="G2906" s="8" t="str">
        <f>VLOOKUP(A2906,Planilha1!A:Y,22,FALSE)</f>
        <v>Não</v>
      </c>
      <c r="H2906" s="8" t="str">
        <f>VLOOKUP(A2906,Planilha1!A:Y,23,FALSE)</f>
        <v>Sim</v>
      </c>
      <c r="I2906" s="8" t="str">
        <f>VLOOKUP(A2906,Planilha1!A:Y,24,FALSE)</f>
        <v>Não</v>
      </c>
      <c r="J2906" s="8" t="str">
        <f>VLOOKUP(A2906,Planilha1!A:Y,25,FALSE)</f>
        <v>Sim</v>
      </c>
    </row>
    <row r="2907" spans="1:10">
      <c r="A2907" s="9">
        <v>220271</v>
      </c>
      <c r="B2907" s="16" t="s">
        <v>1998</v>
      </c>
      <c r="C2907" s="15" t="s">
        <v>11</v>
      </c>
      <c r="D2907" s="17">
        <v>43445</v>
      </c>
      <c r="E2907" s="8" t="str">
        <f>VLOOKUP(A2907,Planilha1!A:Y,20,FALSE)</f>
        <v>Sim</v>
      </c>
      <c r="F2907" s="8" t="str">
        <f>VLOOKUP(A2907,Planilha1!A:Y,21,FALSE)</f>
        <v>Sim</v>
      </c>
      <c r="G2907" s="8" t="str">
        <f>VLOOKUP(A2907,Planilha1!A:Y,22,FALSE)</f>
        <v>Sim</v>
      </c>
      <c r="H2907" s="8" t="str">
        <f>VLOOKUP(A2907,Planilha1!A:Y,23,FALSE)</f>
        <v>Sim</v>
      </c>
      <c r="I2907" s="8" t="str">
        <f>VLOOKUP(A2907,Planilha1!A:Y,24,FALSE)</f>
        <v>Sim</v>
      </c>
      <c r="J2907" s="8" t="str">
        <f>VLOOKUP(A2907,Planilha1!A:Y,25,FALSE)</f>
        <v>Sim</v>
      </c>
    </row>
    <row r="2908" spans="1:10">
      <c r="A2908" s="9">
        <v>220272</v>
      </c>
      <c r="B2908" s="16" t="s">
        <v>1999</v>
      </c>
      <c r="C2908" s="15" t="s">
        <v>11</v>
      </c>
      <c r="D2908" s="17">
        <v>43131</v>
      </c>
      <c r="E2908" s="8" t="str">
        <f>VLOOKUP(A2908,Planilha1!A:Y,20,FALSE)</f>
        <v>Sim</v>
      </c>
      <c r="F2908" s="8" t="str">
        <f>VLOOKUP(A2908,Planilha1!A:Y,21,FALSE)</f>
        <v>Sim</v>
      </c>
      <c r="G2908" s="8" t="str">
        <f>VLOOKUP(A2908,Planilha1!A:Y,22,FALSE)</f>
        <v>Não</v>
      </c>
      <c r="H2908" s="8" t="str">
        <f>VLOOKUP(A2908,Planilha1!A:Y,23,FALSE)</f>
        <v>Sim</v>
      </c>
      <c r="I2908" s="8" t="str">
        <f>VLOOKUP(A2908,Planilha1!A:Y,24,FALSE)</f>
        <v>Não</v>
      </c>
      <c r="J2908" s="8" t="str">
        <f>VLOOKUP(A2908,Planilha1!A:Y,25,FALSE)</f>
        <v>Sim</v>
      </c>
    </row>
    <row r="2909" spans="1:10">
      <c r="A2909" s="9">
        <v>220273</v>
      </c>
      <c r="B2909" s="16" t="s">
        <v>2000</v>
      </c>
      <c r="C2909" s="15" t="s">
        <v>11</v>
      </c>
      <c r="D2909" s="17">
        <v>43818</v>
      </c>
      <c r="E2909" s="8" t="str">
        <f>VLOOKUP(A2909,Planilha1!A:Y,20,FALSE)</f>
        <v>Não</v>
      </c>
      <c r="F2909" s="8" t="str">
        <f>VLOOKUP(A2909,Planilha1!A:Y,21,FALSE)</f>
        <v>Sim</v>
      </c>
      <c r="G2909" s="8" t="str">
        <f>VLOOKUP(A2909,Planilha1!A:Y,22,FALSE)</f>
        <v>Não</v>
      </c>
      <c r="H2909" s="8" t="str">
        <f>VLOOKUP(A2909,Planilha1!A:Y,23,FALSE)</f>
        <v>Sim</v>
      </c>
      <c r="I2909" s="8" t="str">
        <f>VLOOKUP(A2909,Planilha1!A:Y,24,FALSE)</f>
        <v>Não</v>
      </c>
      <c r="J2909" s="8" t="str">
        <f>VLOOKUP(A2909,Planilha1!A:Y,25,FALSE)</f>
        <v>Sim</v>
      </c>
    </row>
    <row r="2910" spans="1:10">
      <c r="A2910" s="9">
        <v>220275</v>
      </c>
      <c r="B2910" s="16" t="s">
        <v>2001</v>
      </c>
      <c r="C2910" s="15" t="s">
        <v>11</v>
      </c>
      <c r="D2910" s="17">
        <v>41905</v>
      </c>
      <c r="E2910" s="8" t="str">
        <f>VLOOKUP(A2910,Planilha1!A:Y,20,FALSE)</f>
        <v>Não</v>
      </c>
      <c r="F2910" s="8" t="str">
        <f>VLOOKUP(A2910,Planilha1!A:Y,21,FALSE)</f>
        <v>Sim</v>
      </c>
      <c r="G2910" s="8" t="str">
        <f>VLOOKUP(A2910,Planilha1!A:Y,22,FALSE)</f>
        <v>Não</v>
      </c>
      <c r="H2910" s="8" t="str">
        <f>VLOOKUP(A2910,Planilha1!A:Y,23,FALSE)</f>
        <v>Sim</v>
      </c>
      <c r="I2910" s="8" t="str">
        <f>VLOOKUP(A2910,Planilha1!A:Y,24,FALSE)</f>
        <v>Não</v>
      </c>
      <c r="J2910" s="8" t="str">
        <f>VLOOKUP(A2910,Planilha1!A:Y,25,FALSE)</f>
        <v>Sim</v>
      </c>
    </row>
    <row r="2911" spans="1:10">
      <c r="A2911" s="9">
        <v>220277</v>
      </c>
      <c r="B2911" s="16" t="s">
        <v>2118</v>
      </c>
      <c r="C2911" s="15" t="s">
        <v>11</v>
      </c>
      <c r="D2911" s="17">
        <v>45280</v>
      </c>
      <c r="E2911" s="8" t="str">
        <f>VLOOKUP(A2911,Planilha1!A:Y,20,FALSE)</f>
        <v>Não</v>
      </c>
      <c r="F2911" s="8" t="str">
        <f>VLOOKUP(A2911,Planilha1!A:Y,21,FALSE)</f>
        <v>Sim</v>
      </c>
      <c r="G2911" s="8" t="str">
        <f>VLOOKUP(A2911,Planilha1!A:Y,22,FALSE)</f>
        <v>Sim</v>
      </c>
      <c r="H2911" s="8" t="str">
        <f>VLOOKUP(A2911,Planilha1!A:Y,23,FALSE)</f>
        <v>Sim</v>
      </c>
      <c r="I2911" s="8" t="str">
        <f>VLOOKUP(A2911,Planilha1!A:Y,24,FALSE)</f>
        <v>Não</v>
      </c>
      <c r="J2911" s="8" t="str">
        <f>VLOOKUP(A2911,Planilha1!A:Y,25,FALSE)</f>
        <v>Sim</v>
      </c>
    </row>
    <row r="2912" spans="1:10">
      <c r="A2912" s="9">
        <v>220280</v>
      </c>
      <c r="B2912" s="16" t="s">
        <v>2119</v>
      </c>
      <c r="C2912" s="15" t="s">
        <v>11</v>
      </c>
      <c r="D2912" s="17">
        <v>45280</v>
      </c>
      <c r="E2912" s="8" t="str">
        <f>VLOOKUP(A2912,Planilha1!A:Y,20,FALSE)</f>
        <v>Não</v>
      </c>
      <c r="F2912" s="8" t="str">
        <f>VLOOKUP(A2912,Planilha1!A:Y,21,FALSE)</f>
        <v>Sim</v>
      </c>
      <c r="G2912" s="8" t="str">
        <f>VLOOKUP(A2912,Planilha1!A:Y,22,FALSE)</f>
        <v>Não</v>
      </c>
      <c r="H2912" s="8" t="str">
        <f>VLOOKUP(A2912,Planilha1!A:Y,23,FALSE)</f>
        <v>Sim</v>
      </c>
      <c r="I2912" s="8" t="str">
        <f>VLOOKUP(A2912,Planilha1!A:Y,24,FALSE)</f>
        <v>Não</v>
      </c>
      <c r="J2912" s="8" t="str">
        <f>VLOOKUP(A2912,Planilha1!A:Y,25,FALSE)</f>
        <v>Sim</v>
      </c>
    </row>
    <row r="2913" spans="1:10">
      <c r="A2913" s="9">
        <v>220285</v>
      </c>
      <c r="B2913" s="16" t="s">
        <v>2002</v>
      </c>
      <c r="C2913" s="15" t="s">
        <v>11</v>
      </c>
      <c r="D2913" s="17">
        <v>43084</v>
      </c>
      <c r="E2913" s="8" t="str">
        <f>VLOOKUP(A2913,Planilha1!A:Y,20,FALSE)</f>
        <v>Não</v>
      </c>
      <c r="F2913" s="8" t="str">
        <f>VLOOKUP(A2913,Planilha1!A:Y,21,FALSE)</f>
        <v>Sim</v>
      </c>
      <c r="G2913" s="8" t="str">
        <f>VLOOKUP(A2913,Planilha1!A:Y,22,FALSE)</f>
        <v>Não</v>
      </c>
      <c r="H2913" s="8" t="str">
        <f>VLOOKUP(A2913,Planilha1!A:Y,23,FALSE)</f>
        <v>Sim</v>
      </c>
      <c r="I2913" s="8" t="str">
        <f>VLOOKUP(A2913,Planilha1!A:Y,24,FALSE)</f>
        <v>Não</v>
      </c>
      <c r="J2913" s="8" t="str">
        <f>VLOOKUP(A2913,Planilha1!A:Y,25,FALSE)</f>
        <v>Sim</v>
      </c>
    </row>
    <row r="2914" spans="1:10">
      <c r="A2914" s="9">
        <v>220290</v>
      </c>
      <c r="B2914" s="16" t="s">
        <v>4040</v>
      </c>
      <c r="C2914" s="15" t="s">
        <v>11</v>
      </c>
      <c r="D2914" s="17">
        <v>45574</v>
      </c>
      <c r="E2914" s="8" t="str">
        <f>VLOOKUP(A2914,Planilha1!A:Y,20,FALSE)</f>
        <v>Não</v>
      </c>
      <c r="F2914" s="8" t="str">
        <f>VLOOKUP(A2914,Planilha1!A:Y,21,FALSE)</f>
        <v>Sim</v>
      </c>
      <c r="G2914" s="8" t="str">
        <f>VLOOKUP(A2914,Planilha1!A:Y,22,FALSE)</f>
        <v>Não</v>
      </c>
      <c r="H2914" s="8" t="str">
        <f>VLOOKUP(A2914,Planilha1!A:Y,23,FALSE)</f>
        <v>Sim</v>
      </c>
      <c r="I2914" s="8" t="str">
        <f>VLOOKUP(A2914,Planilha1!A:Y,24,FALSE)</f>
        <v>Não</v>
      </c>
      <c r="J2914" s="8" t="str">
        <f>VLOOKUP(A2914,Planilha1!A:Y,25,FALSE)</f>
        <v>Sim</v>
      </c>
    </row>
    <row r="2915" spans="1:10">
      <c r="A2915" s="9">
        <v>220300</v>
      </c>
      <c r="B2915" s="16" t="s">
        <v>2003</v>
      </c>
      <c r="C2915" s="15" t="s">
        <v>11</v>
      </c>
      <c r="D2915" s="17">
        <v>41136</v>
      </c>
      <c r="E2915" s="8" t="str">
        <f>VLOOKUP(A2915,Planilha1!A:Y,20,FALSE)</f>
        <v>Sim</v>
      </c>
      <c r="F2915" s="8" t="str">
        <f>VLOOKUP(A2915,Planilha1!A:Y,21,FALSE)</f>
        <v>Sim</v>
      </c>
      <c r="G2915" s="8" t="str">
        <f>VLOOKUP(A2915,Planilha1!A:Y,22,FALSE)</f>
        <v>Não</v>
      </c>
      <c r="H2915" s="8" t="str">
        <f>VLOOKUP(A2915,Planilha1!A:Y,23,FALSE)</f>
        <v>Sim</v>
      </c>
      <c r="I2915" s="8" t="str">
        <f>VLOOKUP(A2915,Planilha1!A:Y,24,FALSE)</f>
        <v>Não</v>
      </c>
      <c r="J2915" s="8" t="str">
        <f>VLOOKUP(A2915,Planilha1!A:Y,25,FALSE)</f>
        <v>Sim</v>
      </c>
    </row>
    <row r="2916" spans="1:10">
      <c r="A2916" s="9">
        <v>220310</v>
      </c>
      <c r="B2916" s="16" t="s">
        <v>2004</v>
      </c>
      <c r="C2916" s="15" t="s">
        <v>11</v>
      </c>
      <c r="D2916" s="17">
        <v>41905</v>
      </c>
      <c r="E2916" s="8" t="str">
        <f>VLOOKUP(A2916,Planilha1!A:Y,20,FALSE)</f>
        <v>Não</v>
      </c>
      <c r="F2916" s="8" t="str">
        <f>VLOOKUP(A2916,Planilha1!A:Y,21,FALSE)</f>
        <v>Sim</v>
      </c>
      <c r="G2916" s="8" t="str">
        <f>VLOOKUP(A2916,Planilha1!A:Y,22,FALSE)</f>
        <v>Não</v>
      </c>
      <c r="H2916" s="8" t="str">
        <f>VLOOKUP(A2916,Planilha1!A:Y,23,FALSE)</f>
        <v>Sim</v>
      </c>
      <c r="I2916" s="8" t="str">
        <f>VLOOKUP(A2916,Planilha1!A:Y,24,FALSE)</f>
        <v>Não</v>
      </c>
      <c r="J2916" s="8" t="str">
        <f>VLOOKUP(A2916,Planilha1!A:Y,25,FALSE)</f>
        <v>Sim</v>
      </c>
    </row>
    <row r="2917" spans="1:10">
      <c r="A2917" s="9">
        <v>220320</v>
      </c>
      <c r="B2917" s="16" t="s">
        <v>2005</v>
      </c>
      <c r="C2917" s="15" t="s">
        <v>11</v>
      </c>
      <c r="D2917" s="17">
        <v>41905</v>
      </c>
      <c r="E2917" s="8" t="str">
        <f>VLOOKUP(A2917,Planilha1!A:Y,20,FALSE)</f>
        <v>Não</v>
      </c>
      <c r="F2917" s="8" t="str">
        <f>VLOOKUP(A2917,Planilha1!A:Y,21,FALSE)</f>
        <v>Sim</v>
      </c>
      <c r="G2917" s="8" t="str">
        <f>VLOOKUP(A2917,Planilha1!A:Y,22,FALSE)</f>
        <v>Sim</v>
      </c>
      <c r="H2917" s="8" t="str">
        <f>VLOOKUP(A2917,Planilha1!A:Y,23,FALSE)</f>
        <v>Sim</v>
      </c>
      <c r="I2917" s="8" t="str">
        <f>VLOOKUP(A2917,Planilha1!A:Y,24,FALSE)</f>
        <v>Não</v>
      </c>
      <c r="J2917" s="8" t="str">
        <f>VLOOKUP(A2917,Planilha1!A:Y,25,FALSE)</f>
        <v>Sim</v>
      </c>
    </row>
    <row r="2918" spans="1:10">
      <c r="A2918" s="9">
        <v>220323</v>
      </c>
      <c r="B2918" s="16" t="s">
        <v>2006</v>
      </c>
      <c r="C2918" s="15" t="s">
        <v>11</v>
      </c>
      <c r="D2918" s="17">
        <v>41136</v>
      </c>
      <c r="E2918" s="8" t="str">
        <f>VLOOKUP(A2918,Planilha1!A:Y,20,FALSE)</f>
        <v>Sim</v>
      </c>
      <c r="F2918" s="8" t="str">
        <f>VLOOKUP(A2918,Planilha1!A:Y,21,FALSE)</f>
        <v>Sim</v>
      </c>
      <c r="G2918" s="8" t="str">
        <f>VLOOKUP(A2918,Planilha1!A:Y,22,FALSE)</f>
        <v>Sim</v>
      </c>
      <c r="H2918" s="8" t="str">
        <f>VLOOKUP(A2918,Planilha1!A:Y,23,FALSE)</f>
        <v>Sim</v>
      </c>
      <c r="I2918" s="8" t="str">
        <f>VLOOKUP(A2918,Planilha1!A:Y,24,FALSE)</f>
        <v>Sim</v>
      </c>
      <c r="J2918" s="8" t="str">
        <f>VLOOKUP(A2918,Planilha1!A:Y,25,FALSE)</f>
        <v>Sim</v>
      </c>
    </row>
    <row r="2919" spans="1:10">
      <c r="A2919" s="9">
        <v>220327</v>
      </c>
      <c r="B2919" s="16" t="s">
        <v>2007</v>
      </c>
      <c r="C2919" s="15" t="s">
        <v>11</v>
      </c>
      <c r="D2919" s="17">
        <v>43084</v>
      </c>
      <c r="E2919" s="8" t="str">
        <f>VLOOKUP(A2919,Planilha1!A:Y,20,FALSE)</f>
        <v>Sim</v>
      </c>
      <c r="F2919" s="8" t="str">
        <f>VLOOKUP(A2919,Planilha1!A:Y,21,FALSE)</f>
        <v>Sim</v>
      </c>
      <c r="G2919" s="8" t="str">
        <f>VLOOKUP(A2919,Planilha1!A:Y,22,FALSE)</f>
        <v>Sim</v>
      </c>
      <c r="H2919" s="8" t="str">
        <f>VLOOKUP(A2919,Planilha1!A:Y,23,FALSE)</f>
        <v>Sim</v>
      </c>
      <c r="I2919" s="8" t="str">
        <f>VLOOKUP(A2919,Planilha1!A:Y,24,FALSE)</f>
        <v>Sim</v>
      </c>
      <c r="J2919" s="8" t="str">
        <f>VLOOKUP(A2919,Planilha1!A:Y,25,FALSE)</f>
        <v>Sim</v>
      </c>
    </row>
    <row r="2920" spans="1:10">
      <c r="A2920" s="9">
        <v>220325</v>
      </c>
      <c r="B2920" s="16" t="s">
        <v>2120</v>
      </c>
      <c r="C2920" s="15" t="s">
        <v>11</v>
      </c>
      <c r="D2920" s="17">
        <v>45280</v>
      </c>
      <c r="E2920" s="8" t="str">
        <f>VLOOKUP(A2920,Planilha1!A:Y,20,FALSE)</f>
        <v>Não</v>
      </c>
      <c r="F2920" s="8" t="str">
        <f>VLOOKUP(A2920,Planilha1!A:Y,21,FALSE)</f>
        <v>Sim</v>
      </c>
      <c r="G2920" s="8" t="str">
        <f>VLOOKUP(A2920,Planilha1!A:Y,22,FALSE)</f>
        <v>Sim</v>
      </c>
      <c r="H2920" s="8" t="str">
        <f>VLOOKUP(A2920,Planilha1!A:Y,23,FALSE)</f>
        <v>Sim</v>
      </c>
      <c r="I2920" s="8" t="str">
        <f>VLOOKUP(A2920,Planilha1!A:Y,24,FALSE)</f>
        <v>Não</v>
      </c>
      <c r="J2920" s="8" t="str">
        <f>VLOOKUP(A2920,Planilha1!A:Y,25,FALSE)</f>
        <v>Sim</v>
      </c>
    </row>
    <row r="2921" spans="1:10">
      <c r="A2921" s="9">
        <v>220330</v>
      </c>
      <c r="B2921" s="16" t="s">
        <v>2121</v>
      </c>
      <c r="C2921" s="15" t="s">
        <v>11</v>
      </c>
      <c r="D2921" s="17">
        <v>45280</v>
      </c>
      <c r="E2921" s="8" t="str">
        <f>VLOOKUP(A2921,Planilha1!A:Y,20,FALSE)</f>
        <v>Não</v>
      </c>
      <c r="F2921" s="8" t="str">
        <f>VLOOKUP(A2921,Planilha1!A:Y,21,FALSE)</f>
        <v>Sim</v>
      </c>
      <c r="G2921" s="8" t="str">
        <f>VLOOKUP(A2921,Planilha1!A:Y,22,FALSE)</f>
        <v>Não</v>
      </c>
      <c r="H2921" s="8" t="str">
        <f>VLOOKUP(A2921,Planilha1!A:Y,23,FALSE)</f>
        <v>Sim</v>
      </c>
      <c r="I2921" s="8" t="str">
        <f>VLOOKUP(A2921,Planilha1!A:Y,24,FALSE)</f>
        <v>Não</v>
      </c>
      <c r="J2921" s="8" t="str">
        <f>VLOOKUP(A2921,Planilha1!A:Y,25,FALSE)</f>
        <v>Sim</v>
      </c>
    </row>
    <row r="2922" spans="1:10">
      <c r="A2922" s="9">
        <v>220335</v>
      </c>
      <c r="B2922" s="16" t="s">
        <v>2122</v>
      </c>
      <c r="C2922" s="15" t="s">
        <v>11</v>
      </c>
      <c r="D2922" s="17">
        <v>45280</v>
      </c>
      <c r="E2922" s="8" t="str">
        <f>VLOOKUP(A2922,Planilha1!A:Y,20,FALSE)</f>
        <v>Não</v>
      </c>
      <c r="F2922" s="8" t="str">
        <f>VLOOKUP(A2922,Planilha1!A:Y,21,FALSE)</f>
        <v>Sim</v>
      </c>
      <c r="G2922" s="8" t="str">
        <f>VLOOKUP(A2922,Planilha1!A:Y,22,FALSE)</f>
        <v>Não</v>
      </c>
      <c r="H2922" s="8" t="str">
        <f>VLOOKUP(A2922,Planilha1!A:Y,23,FALSE)</f>
        <v>Sim</v>
      </c>
      <c r="I2922" s="8" t="str">
        <f>VLOOKUP(A2922,Planilha1!A:Y,24,FALSE)</f>
        <v>Não</v>
      </c>
      <c r="J2922" s="8" t="str">
        <f>VLOOKUP(A2922,Planilha1!A:Y,25,FALSE)</f>
        <v>Sim</v>
      </c>
    </row>
    <row r="2923" spans="1:10">
      <c r="A2923" s="9">
        <v>220340</v>
      </c>
      <c r="B2923" s="16" t="s">
        <v>2008</v>
      </c>
      <c r="C2923" s="15" t="s">
        <v>11</v>
      </c>
      <c r="D2923" s="17">
        <v>41905</v>
      </c>
      <c r="E2923" s="8" t="str">
        <f>VLOOKUP(A2923,Planilha1!A:Y,20,FALSE)</f>
        <v>Sim</v>
      </c>
      <c r="F2923" s="8" t="str">
        <f>VLOOKUP(A2923,Planilha1!A:Y,21,FALSE)</f>
        <v>Sim</v>
      </c>
      <c r="G2923" s="8" t="str">
        <f>VLOOKUP(A2923,Planilha1!A:Y,22,FALSE)</f>
        <v>Não</v>
      </c>
      <c r="H2923" s="8" t="str">
        <f>VLOOKUP(A2923,Planilha1!A:Y,23,FALSE)</f>
        <v>Sim</v>
      </c>
      <c r="I2923" s="8" t="str">
        <f>VLOOKUP(A2923,Planilha1!A:Y,24,FALSE)</f>
        <v>Não</v>
      </c>
      <c r="J2923" s="8" t="str">
        <f>VLOOKUP(A2923,Planilha1!A:Y,25,FALSE)</f>
        <v>Sim</v>
      </c>
    </row>
    <row r="2924" spans="1:10">
      <c r="A2924" s="9">
        <v>220345</v>
      </c>
      <c r="B2924" s="16" t="s">
        <v>2009</v>
      </c>
      <c r="C2924" s="15" t="s">
        <v>11</v>
      </c>
      <c r="D2924" s="17">
        <v>43818</v>
      </c>
      <c r="E2924" s="8" t="str">
        <f>VLOOKUP(A2924,Planilha1!A:Y,20,FALSE)</f>
        <v>Não</v>
      </c>
      <c r="F2924" s="8" t="str">
        <f>VLOOKUP(A2924,Planilha1!A:Y,21,FALSE)</f>
        <v>Sim</v>
      </c>
      <c r="G2924" s="8" t="str">
        <f>VLOOKUP(A2924,Planilha1!A:Y,22,FALSE)</f>
        <v>Não</v>
      </c>
      <c r="H2924" s="8" t="str">
        <f>VLOOKUP(A2924,Planilha1!A:Y,23,FALSE)</f>
        <v>Sim</v>
      </c>
      <c r="I2924" s="8" t="str">
        <f>VLOOKUP(A2924,Planilha1!A:Y,24,FALSE)</f>
        <v>Não</v>
      </c>
      <c r="J2924" s="8" t="str">
        <f>VLOOKUP(A2924,Planilha1!A:Y,25,FALSE)</f>
        <v>Sim</v>
      </c>
    </row>
    <row r="2925" spans="1:10">
      <c r="A2925" s="9">
        <v>220342</v>
      </c>
      <c r="B2925" s="16" t="s">
        <v>2010</v>
      </c>
      <c r="C2925" s="15" t="s">
        <v>11</v>
      </c>
      <c r="D2925" s="17">
        <v>43084</v>
      </c>
      <c r="E2925" s="8" t="str">
        <f>VLOOKUP(A2925,Planilha1!A:Y,20,FALSE)</f>
        <v>Não</v>
      </c>
      <c r="F2925" s="8" t="str">
        <f>VLOOKUP(A2925,Planilha1!A:Y,21,FALSE)</f>
        <v>Sim</v>
      </c>
      <c r="G2925" s="8" t="str">
        <f>VLOOKUP(A2925,Planilha1!A:Y,22,FALSE)</f>
        <v>Não</v>
      </c>
      <c r="H2925" s="8" t="str">
        <f>VLOOKUP(A2925,Planilha1!A:Y,23,FALSE)</f>
        <v>Sim</v>
      </c>
      <c r="I2925" s="8" t="str">
        <f>VLOOKUP(A2925,Planilha1!A:Y,24,FALSE)</f>
        <v>Não</v>
      </c>
      <c r="J2925" s="8" t="str">
        <f>VLOOKUP(A2925,Planilha1!A:Y,25,FALSE)</f>
        <v>Sim</v>
      </c>
    </row>
    <row r="2926" spans="1:10">
      <c r="A2926" s="9">
        <v>220350</v>
      </c>
      <c r="B2926" s="16" t="s">
        <v>2011</v>
      </c>
      <c r="C2926" s="15" t="s">
        <v>11</v>
      </c>
      <c r="D2926" s="17">
        <v>43818</v>
      </c>
      <c r="E2926" s="8" t="str">
        <f>VLOOKUP(A2926,Planilha1!A:Y,20,FALSE)</f>
        <v>Não</v>
      </c>
      <c r="F2926" s="8" t="str">
        <f>VLOOKUP(A2926,Planilha1!A:Y,21,FALSE)</f>
        <v>Sim</v>
      </c>
      <c r="G2926" s="8" t="str">
        <f>VLOOKUP(A2926,Planilha1!A:Y,22,FALSE)</f>
        <v>Não</v>
      </c>
      <c r="H2926" s="8" t="str">
        <f>VLOOKUP(A2926,Planilha1!A:Y,23,FALSE)</f>
        <v>Sim</v>
      </c>
      <c r="I2926" s="8" t="str">
        <f>VLOOKUP(A2926,Planilha1!A:Y,24,FALSE)</f>
        <v>Sim</v>
      </c>
      <c r="J2926" s="8" t="str">
        <f>VLOOKUP(A2926,Planilha1!A:Y,25,FALSE)</f>
        <v>Sim</v>
      </c>
    </row>
    <row r="2927" spans="1:10">
      <c r="A2927" s="9">
        <v>220360</v>
      </c>
      <c r="B2927" s="16" t="s">
        <v>2012</v>
      </c>
      <c r="C2927" s="15" t="s">
        <v>11</v>
      </c>
      <c r="D2927" s="17">
        <v>41905</v>
      </c>
      <c r="E2927" s="8" t="str">
        <f>VLOOKUP(A2927,Planilha1!A:Y,20,FALSE)</f>
        <v>Sim</v>
      </c>
      <c r="F2927" s="8" t="str">
        <f>VLOOKUP(A2927,Planilha1!A:Y,21,FALSE)</f>
        <v>Sim</v>
      </c>
      <c r="G2927" s="8" t="str">
        <f>VLOOKUP(A2927,Planilha1!A:Y,22,FALSE)</f>
        <v>Sim</v>
      </c>
      <c r="H2927" s="8" t="str">
        <f>VLOOKUP(A2927,Planilha1!A:Y,23,FALSE)</f>
        <v>Sim</v>
      </c>
      <c r="I2927" s="8" t="str">
        <f>VLOOKUP(A2927,Planilha1!A:Y,24,FALSE)</f>
        <v>Não</v>
      </c>
      <c r="J2927" s="8" t="str">
        <f>VLOOKUP(A2927,Planilha1!A:Y,25,FALSE)</f>
        <v>Sim</v>
      </c>
    </row>
    <row r="2928" spans="1:10">
      <c r="A2928" s="9">
        <v>220370</v>
      </c>
      <c r="B2928" s="16" t="s">
        <v>2013</v>
      </c>
      <c r="C2928" s="15" t="s">
        <v>11</v>
      </c>
      <c r="D2928" s="17">
        <v>43818</v>
      </c>
      <c r="E2928" s="8" t="str">
        <f>VLOOKUP(A2928,Planilha1!A:Y,20,FALSE)</f>
        <v>Não</v>
      </c>
      <c r="F2928" s="8" t="str">
        <f>VLOOKUP(A2928,Planilha1!A:Y,21,FALSE)</f>
        <v>Sim</v>
      </c>
      <c r="G2928" s="8" t="str">
        <f>VLOOKUP(A2928,Planilha1!A:Y,22,FALSE)</f>
        <v>Não</v>
      </c>
      <c r="H2928" s="8" t="str">
        <f>VLOOKUP(A2928,Planilha1!A:Y,23,FALSE)</f>
        <v>Sim</v>
      </c>
      <c r="I2928" s="8" t="str">
        <f>VLOOKUP(A2928,Planilha1!A:Y,24,FALSE)</f>
        <v>Não</v>
      </c>
      <c r="J2928" s="8" t="str">
        <f>VLOOKUP(A2928,Planilha1!A:Y,25,FALSE)</f>
        <v>Sim</v>
      </c>
    </row>
    <row r="2929" spans="1:10">
      <c r="A2929" s="9">
        <v>220375</v>
      </c>
      <c r="B2929" s="16" t="s">
        <v>2014</v>
      </c>
      <c r="C2929" s="15" t="s">
        <v>11</v>
      </c>
      <c r="D2929" s="17">
        <v>43818</v>
      </c>
      <c r="E2929" s="8" t="str">
        <f>VLOOKUP(A2929,Planilha1!A:Y,20,FALSE)</f>
        <v>Não</v>
      </c>
      <c r="F2929" s="8" t="str">
        <f>VLOOKUP(A2929,Planilha1!A:Y,21,FALSE)</f>
        <v>Sim</v>
      </c>
      <c r="G2929" s="8" t="str">
        <f>VLOOKUP(A2929,Planilha1!A:Y,22,FALSE)</f>
        <v>Não</v>
      </c>
      <c r="H2929" s="8" t="str">
        <f>VLOOKUP(A2929,Planilha1!A:Y,23,FALSE)</f>
        <v>Sim</v>
      </c>
      <c r="I2929" s="8" t="str">
        <f>VLOOKUP(A2929,Planilha1!A:Y,24,FALSE)</f>
        <v>Não</v>
      </c>
      <c r="J2929" s="8" t="str">
        <f>VLOOKUP(A2929,Planilha1!A:Y,25,FALSE)</f>
        <v>Sim</v>
      </c>
    </row>
    <row r="2930" spans="1:10">
      <c r="A2930" s="9">
        <v>220380</v>
      </c>
      <c r="B2930" s="16" t="s">
        <v>2015</v>
      </c>
      <c r="C2930" s="15" t="s">
        <v>11</v>
      </c>
      <c r="D2930" s="17">
        <v>43445</v>
      </c>
      <c r="E2930" s="8" t="str">
        <f>VLOOKUP(A2930,Planilha1!A:Y,20,FALSE)</f>
        <v>Sim</v>
      </c>
      <c r="F2930" s="8" t="str">
        <f>VLOOKUP(A2930,Planilha1!A:Y,21,FALSE)</f>
        <v>Sim</v>
      </c>
      <c r="G2930" s="8" t="str">
        <f>VLOOKUP(A2930,Planilha1!A:Y,22,FALSE)</f>
        <v>Não</v>
      </c>
      <c r="H2930" s="8" t="str">
        <f>VLOOKUP(A2930,Planilha1!A:Y,23,FALSE)</f>
        <v>Sim</v>
      </c>
      <c r="I2930" s="8" t="str">
        <f>VLOOKUP(A2930,Planilha1!A:Y,24,FALSE)</f>
        <v>Não</v>
      </c>
      <c r="J2930" s="8" t="str">
        <f>VLOOKUP(A2930,Planilha1!A:Y,25,FALSE)</f>
        <v>Sim</v>
      </c>
    </row>
    <row r="2931" spans="1:10">
      <c r="A2931" s="9">
        <v>220385</v>
      </c>
      <c r="B2931" s="16" t="s">
        <v>2016</v>
      </c>
      <c r="C2931" s="15" t="s">
        <v>11</v>
      </c>
      <c r="D2931" s="17">
        <v>43131</v>
      </c>
      <c r="E2931" s="8" t="str">
        <f>VLOOKUP(A2931,Planilha1!A:Y,20,FALSE)</f>
        <v>Não</v>
      </c>
      <c r="F2931" s="8" t="str">
        <f>VLOOKUP(A2931,Planilha1!A:Y,21,FALSE)</f>
        <v>Sim</v>
      </c>
      <c r="G2931" s="8" t="str">
        <f>VLOOKUP(A2931,Planilha1!A:Y,22,FALSE)</f>
        <v>Não</v>
      </c>
      <c r="H2931" s="8" t="str">
        <f>VLOOKUP(A2931,Planilha1!A:Y,23,FALSE)</f>
        <v>Sim</v>
      </c>
      <c r="I2931" s="8" t="str">
        <f>VLOOKUP(A2931,Planilha1!A:Y,24,FALSE)</f>
        <v>Não</v>
      </c>
      <c r="J2931" s="8" t="str">
        <f>VLOOKUP(A2931,Planilha1!A:Y,25,FALSE)</f>
        <v>Sim</v>
      </c>
    </row>
    <row r="2932" spans="1:10">
      <c r="A2932" s="9">
        <v>220390</v>
      </c>
      <c r="B2932" s="16" t="s">
        <v>4171</v>
      </c>
      <c r="C2932" s="25" t="s">
        <v>11</v>
      </c>
      <c r="D2932" s="26">
        <v>45642</v>
      </c>
      <c r="E2932" s="8" t="str">
        <f>VLOOKUP(A2932,Planilha1!A:Y,20,FALSE)</f>
        <v>Sim</v>
      </c>
      <c r="F2932" s="8" t="str">
        <f>VLOOKUP(A2932,Planilha1!A:Y,21,FALSE)</f>
        <v>Sim</v>
      </c>
      <c r="G2932" s="8" t="str">
        <f>VLOOKUP(A2932,Planilha1!A:Y,22,FALSE)</f>
        <v>Sim</v>
      </c>
      <c r="H2932" s="8" t="str">
        <f>VLOOKUP(A2932,Planilha1!A:Y,23,FALSE)</f>
        <v>Sim</v>
      </c>
      <c r="I2932" s="8" t="str">
        <f>VLOOKUP(A2932,Planilha1!A:Y,24,FALSE)</f>
        <v>Sim</v>
      </c>
      <c r="J2932" s="8" t="str">
        <f>VLOOKUP(A2932,Planilha1!A:Y,25,FALSE)</f>
        <v>Sim</v>
      </c>
    </row>
    <row r="2933" spans="1:10">
      <c r="A2933" s="9">
        <v>220400</v>
      </c>
      <c r="B2933" s="16" t="s">
        <v>2123</v>
      </c>
      <c r="C2933" s="15" t="s">
        <v>11</v>
      </c>
      <c r="D2933" s="17">
        <v>45280</v>
      </c>
      <c r="E2933" s="8" t="str">
        <f>VLOOKUP(A2933,Planilha1!A:Y,20,FALSE)</f>
        <v>Sim</v>
      </c>
      <c r="F2933" s="8" t="str">
        <f>VLOOKUP(A2933,Planilha1!A:Y,21,FALSE)</f>
        <v>Sim</v>
      </c>
      <c r="G2933" s="8" t="str">
        <f>VLOOKUP(A2933,Planilha1!A:Y,22,FALSE)</f>
        <v>Sim</v>
      </c>
      <c r="H2933" s="8" t="str">
        <f>VLOOKUP(A2933,Planilha1!A:Y,23,FALSE)</f>
        <v>Sim</v>
      </c>
      <c r="I2933" s="8" t="str">
        <f>VLOOKUP(A2933,Planilha1!A:Y,24,FALSE)</f>
        <v>Não</v>
      </c>
      <c r="J2933" s="8" t="str">
        <f>VLOOKUP(A2933,Planilha1!A:Y,25,FALSE)</f>
        <v>Sim</v>
      </c>
    </row>
    <row r="2934" spans="1:10">
      <c r="A2934" s="9">
        <v>220410</v>
      </c>
      <c r="B2934" s="16" t="s">
        <v>2124</v>
      </c>
      <c r="C2934" s="15" t="s">
        <v>11</v>
      </c>
      <c r="D2934" s="17">
        <v>45280</v>
      </c>
      <c r="E2934" s="8" t="str">
        <f>VLOOKUP(A2934,Planilha1!A:Y,20,FALSE)</f>
        <v>Não</v>
      </c>
      <c r="F2934" s="8" t="str">
        <f>VLOOKUP(A2934,Planilha1!A:Y,21,FALSE)</f>
        <v>Sim</v>
      </c>
      <c r="G2934" s="8" t="str">
        <f>VLOOKUP(A2934,Planilha1!A:Y,22,FALSE)</f>
        <v>Não</v>
      </c>
      <c r="H2934" s="8" t="str">
        <f>VLOOKUP(A2934,Planilha1!A:Y,23,FALSE)</f>
        <v>Sim</v>
      </c>
      <c r="I2934" s="8" t="str">
        <f>VLOOKUP(A2934,Planilha1!A:Y,24,FALSE)</f>
        <v>Não</v>
      </c>
      <c r="J2934" s="8" t="str">
        <f>VLOOKUP(A2934,Planilha1!A:Y,25,FALSE)</f>
        <v>Sim</v>
      </c>
    </row>
    <row r="2935" spans="1:10">
      <c r="A2935" s="9">
        <v>220415</v>
      </c>
      <c r="B2935" s="16" t="s">
        <v>2017</v>
      </c>
      <c r="C2935" s="15" t="s">
        <v>11</v>
      </c>
      <c r="D2935" s="17">
        <v>43445</v>
      </c>
      <c r="E2935" s="8" t="str">
        <f>VLOOKUP(A2935,Planilha1!A:Y,20,FALSE)</f>
        <v>Não</v>
      </c>
      <c r="F2935" s="8" t="str">
        <f>VLOOKUP(A2935,Planilha1!A:Y,21,FALSE)</f>
        <v>Sim</v>
      </c>
      <c r="G2935" s="8" t="str">
        <f>VLOOKUP(A2935,Planilha1!A:Y,22,FALSE)</f>
        <v>Não</v>
      </c>
      <c r="H2935" s="8" t="str">
        <f>VLOOKUP(A2935,Planilha1!A:Y,23,FALSE)</f>
        <v>Sim</v>
      </c>
      <c r="I2935" s="8" t="str">
        <f>VLOOKUP(A2935,Planilha1!A:Y,24,FALSE)</f>
        <v>Não</v>
      </c>
      <c r="J2935" s="8" t="str">
        <f>VLOOKUP(A2935,Planilha1!A:Y,25,FALSE)</f>
        <v>Sim</v>
      </c>
    </row>
    <row r="2936" spans="1:10">
      <c r="A2936" s="9">
        <v>220420</v>
      </c>
      <c r="B2936" s="16" t="s">
        <v>4041</v>
      </c>
      <c r="C2936" s="15" t="s">
        <v>11</v>
      </c>
      <c r="D2936" s="17">
        <v>45574</v>
      </c>
      <c r="E2936" s="8" t="str">
        <f>VLOOKUP(A2936,Planilha1!A:Y,20,FALSE)</f>
        <v>Não</v>
      </c>
      <c r="F2936" s="8" t="str">
        <f>VLOOKUP(A2936,Planilha1!A:Y,21,FALSE)</f>
        <v>Sim</v>
      </c>
      <c r="G2936" s="8" t="str">
        <f>VLOOKUP(A2936,Planilha1!A:Y,22,FALSE)</f>
        <v>Sim</v>
      </c>
      <c r="H2936" s="8" t="str">
        <f>VLOOKUP(A2936,Planilha1!A:Y,23,FALSE)</f>
        <v>Sim</v>
      </c>
      <c r="I2936" s="8" t="str">
        <f>VLOOKUP(A2936,Planilha1!A:Y,24,FALSE)</f>
        <v>Sim</v>
      </c>
      <c r="J2936" s="8" t="str">
        <f>VLOOKUP(A2936,Planilha1!A:Y,25,FALSE)</f>
        <v>Sim</v>
      </c>
    </row>
    <row r="2937" spans="1:10">
      <c r="A2937" s="9">
        <v>220430</v>
      </c>
      <c r="B2937" s="16" t="s">
        <v>4042</v>
      </c>
      <c r="C2937" s="15" t="s">
        <v>11</v>
      </c>
      <c r="D2937" s="17">
        <v>45574</v>
      </c>
      <c r="E2937" s="8" t="str">
        <f>VLOOKUP(A2937,Planilha1!A:Y,20,FALSE)</f>
        <v>Sim</v>
      </c>
      <c r="F2937" s="8" t="str">
        <f>VLOOKUP(A2937,Planilha1!A:Y,21,FALSE)</f>
        <v>Sim</v>
      </c>
      <c r="G2937" s="8" t="str">
        <f>VLOOKUP(A2937,Planilha1!A:Y,22,FALSE)</f>
        <v>Sim</v>
      </c>
      <c r="H2937" s="8" t="str">
        <f>VLOOKUP(A2937,Planilha1!A:Y,23,FALSE)</f>
        <v>Sim</v>
      </c>
      <c r="I2937" s="8" t="str">
        <f>VLOOKUP(A2937,Planilha1!A:Y,24,FALSE)</f>
        <v>Não</v>
      </c>
      <c r="J2937" s="8" t="str">
        <f>VLOOKUP(A2937,Planilha1!A:Y,25,FALSE)</f>
        <v>Sim</v>
      </c>
    </row>
    <row r="2938" spans="1:10">
      <c r="A2938" s="9">
        <v>220435</v>
      </c>
      <c r="B2938" s="16" t="s">
        <v>2018</v>
      </c>
      <c r="C2938" s="15" t="s">
        <v>11</v>
      </c>
      <c r="D2938" s="17">
        <v>43818</v>
      </c>
      <c r="E2938" s="8" t="str">
        <f>VLOOKUP(A2938,Planilha1!A:Y,20,FALSE)</f>
        <v>Não</v>
      </c>
      <c r="F2938" s="8" t="str">
        <f>VLOOKUP(A2938,Planilha1!A:Y,21,FALSE)</f>
        <v>Não</v>
      </c>
      <c r="G2938" s="8" t="str">
        <f>VLOOKUP(A2938,Planilha1!A:Y,22,FALSE)</f>
        <v>Não</v>
      </c>
      <c r="H2938" s="8" t="str">
        <f>VLOOKUP(A2938,Planilha1!A:Y,23,FALSE)</f>
        <v>Não</v>
      </c>
      <c r="I2938" s="8" t="str">
        <f>VLOOKUP(A2938,Planilha1!A:Y,24,FALSE)</f>
        <v>Não</v>
      </c>
      <c r="J2938" s="8" t="str">
        <f>VLOOKUP(A2938,Planilha1!A:Y,25,FALSE)</f>
        <v>Não</v>
      </c>
    </row>
    <row r="2939" spans="1:10">
      <c r="A2939" s="9">
        <v>220440</v>
      </c>
      <c r="B2939" s="16" t="s">
        <v>2019</v>
      </c>
      <c r="C2939" s="15" t="s">
        <v>11</v>
      </c>
      <c r="D2939" s="17">
        <v>43445</v>
      </c>
      <c r="E2939" s="8" t="str">
        <f>VLOOKUP(A2939,Planilha1!A:Y,20,FALSE)</f>
        <v>Não</v>
      </c>
      <c r="F2939" s="8" t="str">
        <f>VLOOKUP(A2939,Planilha1!A:Y,21,FALSE)</f>
        <v>Sim</v>
      </c>
      <c r="G2939" s="8" t="str">
        <f>VLOOKUP(A2939,Planilha1!A:Y,22,FALSE)</f>
        <v>Não</v>
      </c>
      <c r="H2939" s="8" t="str">
        <f>VLOOKUP(A2939,Planilha1!A:Y,23,FALSE)</f>
        <v>Sim</v>
      </c>
      <c r="I2939" s="8" t="str">
        <f>VLOOKUP(A2939,Planilha1!A:Y,24,FALSE)</f>
        <v>Não</v>
      </c>
      <c r="J2939" s="8" t="str">
        <f>VLOOKUP(A2939,Planilha1!A:Y,25,FALSE)</f>
        <v>Sim</v>
      </c>
    </row>
    <row r="2940" spans="1:10">
      <c r="A2940" s="9">
        <v>220450</v>
      </c>
      <c r="B2940" s="16" t="s">
        <v>4043</v>
      </c>
      <c r="C2940" s="15" t="s">
        <v>11</v>
      </c>
      <c r="D2940" s="17">
        <v>45574</v>
      </c>
      <c r="E2940" s="8" t="str">
        <f>VLOOKUP(A2940,Planilha1!A:Y,20,FALSE)</f>
        <v>Não</v>
      </c>
      <c r="F2940" s="8" t="str">
        <f>VLOOKUP(A2940,Planilha1!A:Y,21,FALSE)</f>
        <v>Não</v>
      </c>
      <c r="G2940" s="8" t="str">
        <f>VLOOKUP(A2940,Planilha1!A:Y,22,FALSE)</f>
        <v>Não</v>
      </c>
      <c r="H2940" s="8" t="str">
        <f>VLOOKUP(A2940,Planilha1!A:Y,23,FALSE)</f>
        <v>Não</v>
      </c>
      <c r="I2940" s="8" t="str">
        <f>VLOOKUP(A2940,Planilha1!A:Y,24,FALSE)</f>
        <v>Não</v>
      </c>
      <c r="J2940" s="8" t="str">
        <f>VLOOKUP(A2940,Planilha1!A:Y,25,FALSE)</f>
        <v>Não</v>
      </c>
    </row>
    <row r="2941" spans="1:10">
      <c r="A2941" s="9">
        <v>220455</v>
      </c>
      <c r="B2941" s="16" t="s">
        <v>2020</v>
      </c>
      <c r="C2941" s="15" t="s">
        <v>11</v>
      </c>
      <c r="D2941" s="17">
        <v>41136</v>
      </c>
      <c r="E2941" s="8" t="str">
        <f>VLOOKUP(A2941,Planilha1!A:Y,20,FALSE)</f>
        <v>Sim</v>
      </c>
      <c r="F2941" s="8" t="str">
        <f>VLOOKUP(A2941,Planilha1!A:Y,21,FALSE)</f>
        <v>Sim</v>
      </c>
      <c r="G2941" s="8" t="str">
        <f>VLOOKUP(A2941,Planilha1!A:Y,22,FALSE)</f>
        <v>Sim</v>
      </c>
      <c r="H2941" s="8" t="str">
        <f>VLOOKUP(A2941,Planilha1!A:Y,23,FALSE)</f>
        <v>Sim</v>
      </c>
      <c r="I2941" s="8" t="str">
        <f>VLOOKUP(A2941,Planilha1!A:Y,24,FALSE)</f>
        <v>Não</v>
      </c>
      <c r="J2941" s="8" t="str">
        <f>VLOOKUP(A2941,Planilha1!A:Y,25,FALSE)</f>
        <v>Sim</v>
      </c>
    </row>
    <row r="2942" spans="1:10">
      <c r="A2942" s="9">
        <v>220460</v>
      </c>
      <c r="B2942" s="16" t="s">
        <v>2125</v>
      </c>
      <c r="C2942" s="15" t="s">
        <v>11</v>
      </c>
      <c r="D2942" s="17">
        <v>45280</v>
      </c>
      <c r="E2942" s="8" t="str">
        <f>VLOOKUP(A2942,Planilha1!A:Y,20,FALSE)</f>
        <v>Sim</v>
      </c>
      <c r="F2942" s="8" t="str">
        <f>VLOOKUP(A2942,Planilha1!A:Y,21,FALSE)</f>
        <v>Sim</v>
      </c>
      <c r="G2942" s="8" t="str">
        <f>VLOOKUP(A2942,Planilha1!A:Y,22,FALSE)</f>
        <v>Sim</v>
      </c>
      <c r="H2942" s="8" t="str">
        <f>VLOOKUP(A2942,Planilha1!A:Y,23,FALSE)</f>
        <v>Sim</v>
      </c>
      <c r="I2942" s="8" t="str">
        <f>VLOOKUP(A2942,Planilha1!A:Y,24,FALSE)</f>
        <v>Sim</v>
      </c>
      <c r="J2942" s="8" t="str">
        <f>VLOOKUP(A2942,Planilha1!A:Y,25,FALSE)</f>
        <v>Sim</v>
      </c>
    </row>
    <row r="2943" spans="1:10">
      <c r="A2943" s="9">
        <v>220465</v>
      </c>
      <c r="B2943" s="16" t="s">
        <v>2126</v>
      </c>
      <c r="C2943" s="15" t="s">
        <v>11</v>
      </c>
      <c r="D2943" s="17">
        <v>45280</v>
      </c>
      <c r="E2943" s="8" t="str">
        <f>VLOOKUP(A2943,Planilha1!A:Y,20,FALSE)</f>
        <v>Não</v>
      </c>
      <c r="F2943" s="8" t="str">
        <f>VLOOKUP(A2943,Planilha1!A:Y,21,FALSE)</f>
        <v>Não</v>
      </c>
      <c r="G2943" s="8" t="str">
        <f>VLOOKUP(A2943,Planilha1!A:Y,22,FALSE)</f>
        <v>Não</v>
      </c>
      <c r="H2943" s="8" t="str">
        <f>VLOOKUP(A2943,Planilha1!A:Y,23,FALSE)</f>
        <v>Não</v>
      </c>
      <c r="I2943" s="8" t="str">
        <f>VLOOKUP(A2943,Planilha1!A:Y,24,FALSE)</f>
        <v>Não</v>
      </c>
      <c r="J2943" s="8" t="str">
        <f>VLOOKUP(A2943,Planilha1!A:Y,25,FALSE)</f>
        <v>Não</v>
      </c>
    </row>
    <row r="2944" spans="1:10">
      <c r="A2944" s="9">
        <v>220470</v>
      </c>
      <c r="B2944" s="16" t="s">
        <v>2021</v>
      </c>
      <c r="C2944" s="15" t="s">
        <v>11</v>
      </c>
      <c r="D2944" s="17">
        <v>41905</v>
      </c>
      <c r="E2944" s="8" t="str">
        <f>VLOOKUP(A2944,Planilha1!A:Y,20,FALSE)</f>
        <v>Não</v>
      </c>
      <c r="F2944" s="8" t="str">
        <f>VLOOKUP(A2944,Planilha1!A:Y,21,FALSE)</f>
        <v>Sim</v>
      </c>
      <c r="G2944" s="8" t="str">
        <f>VLOOKUP(A2944,Planilha1!A:Y,22,FALSE)</f>
        <v>Não</v>
      </c>
      <c r="H2944" s="8" t="str">
        <f>VLOOKUP(A2944,Planilha1!A:Y,23,FALSE)</f>
        <v>Sim</v>
      </c>
      <c r="I2944" s="8" t="str">
        <f>VLOOKUP(A2944,Planilha1!A:Y,24,FALSE)</f>
        <v>Não</v>
      </c>
      <c r="J2944" s="8" t="str">
        <f>VLOOKUP(A2944,Planilha1!A:Y,25,FALSE)</f>
        <v>Sim</v>
      </c>
    </row>
    <row r="2945" spans="1:10">
      <c r="A2945" s="9">
        <v>220480</v>
      </c>
      <c r="B2945" s="16" t="s">
        <v>2022</v>
      </c>
      <c r="C2945" s="15" t="s">
        <v>11</v>
      </c>
      <c r="D2945" s="17">
        <v>41905</v>
      </c>
      <c r="E2945" s="8" t="str">
        <f>VLOOKUP(A2945,Planilha1!A:Y,20,FALSE)</f>
        <v>Sim</v>
      </c>
      <c r="F2945" s="8" t="str">
        <f>VLOOKUP(A2945,Planilha1!A:Y,21,FALSE)</f>
        <v>Sim</v>
      </c>
      <c r="G2945" s="8" t="str">
        <f>VLOOKUP(A2945,Planilha1!A:Y,22,FALSE)</f>
        <v>Sim</v>
      </c>
      <c r="H2945" s="8" t="str">
        <f>VLOOKUP(A2945,Planilha1!A:Y,23,FALSE)</f>
        <v>Sim</v>
      </c>
      <c r="I2945" s="8" t="str">
        <f>VLOOKUP(A2945,Planilha1!A:Y,24,FALSE)</f>
        <v>Sim</v>
      </c>
      <c r="J2945" s="8" t="str">
        <f>VLOOKUP(A2945,Planilha1!A:Y,25,FALSE)</f>
        <v>Sim</v>
      </c>
    </row>
    <row r="2946" spans="1:10">
      <c r="A2946" s="9">
        <v>220490</v>
      </c>
      <c r="B2946" s="16" t="s">
        <v>2127</v>
      </c>
      <c r="C2946" s="15" t="s">
        <v>11</v>
      </c>
      <c r="D2946" s="17">
        <v>45280</v>
      </c>
      <c r="E2946" s="8" t="str">
        <f>VLOOKUP(A2946,Planilha1!A:Y,20,FALSE)</f>
        <v>Não</v>
      </c>
      <c r="F2946" s="8" t="str">
        <f>VLOOKUP(A2946,Planilha1!A:Y,21,FALSE)</f>
        <v>Sim</v>
      </c>
      <c r="G2946" s="8" t="str">
        <f>VLOOKUP(A2946,Planilha1!A:Y,22,FALSE)</f>
        <v>Não</v>
      </c>
      <c r="H2946" s="8" t="str">
        <f>VLOOKUP(A2946,Planilha1!A:Y,23,FALSE)</f>
        <v>Sim</v>
      </c>
      <c r="I2946" s="8" t="str">
        <f>VLOOKUP(A2946,Planilha1!A:Y,24,FALSE)</f>
        <v>Não</v>
      </c>
      <c r="J2946" s="8" t="str">
        <f>VLOOKUP(A2946,Planilha1!A:Y,25,FALSE)</f>
        <v>Sim</v>
      </c>
    </row>
    <row r="2947" spans="1:10">
      <c r="A2947" s="9">
        <v>220500</v>
      </c>
      <c r="B2947" s="16" t="s">
        <v>2023</v>
      </c>
      <c r="C2947" s="15" t="s">
        <v>11</v>
      </c>
      <c r="D2947" s="17">
        <v>43084</v>
      </c>
      <c r="E2947" s="8" t="str">
        <f>VLOOKUP(A2947,Planilha1!A:Y,20,FALSE)</f>
        <v>Não</v>
      </c>
      <c r="F2947" s="8" t="str">
        <f>VLOOKUP(A2947,Planilha1!A:Y,21,FALSE)</f>
        <v>Sim</v>
      </c>
      <c r="G2947" s="8" t="str">
        <f>VLOOKUP(A2947,Planilha1!A:Y,22,FALSE)</f>
        <v>Não</v>
      </c>
      <c r="H2947" s="8" t="str">
        <f>VLOOKUP(A2947,Planilha1!A:Y,23,FALSE)</f>
        <v>Sim</v>
      </c>
      <c r="I2947" s="8" t="str">
        <f>VLOOKUP(A2947,Planilha1!A:Y,24,FALSE)</f>
        <v>Não</v>
      </c>
      <c r="J2947" s="8" t="str">
        <f>VLOOKUP(A2947,Planilha1!A:Y,25,FALSE)</f>
        <v>Sim</v>
      </c>
    </row>
    <row r="2948" spans="1:10" ht="15.75">
      <c r="A2948" s="23">
        <v>220510</v>
      </c>
      <c r="B2948" s="20" t="s">
        <v>2128</v>
      </c>
      <c r="C2948" s="15" t="s">
        <v>11</v>
      </c>
      <c r="D2948" s="17">
        <v>45280</v>
      </c>
      <c r="E2948" s="8" t="str">
        <f>VLOOKUP(A2948,Planilha1!A:Y,20,FALSE)</f>
        <v>Sim</v>
      </c>
      <c r="F2948" s="8" t="str">
        <f>VLOOKUP(A2948,Planilha1!A:Y,21,FALSE)</f>
        <v>Sim</v>
      </c>
      <c r="G2948" s="8" t="str">
        <f>VLOOKUP(A2948,Planilha1!A:Y,22,FALSE)</f>
        <v>Não</v>
      </c>
      <c r="H2948" s="8" t="str">
        <f>VLOOKUP(A2948,Planilha1!A:Y,23,FALSE)</f>
        <v>Sim</v>
      </c>
      <c r="I2948" s="8" t="str">
        <f>VLOOKUP(A2948,Planilha1!A:Y,24,FALSE)</f>
        <v>Não</v>
      </c>
      <c r="J2948" s="8" t="str">
        <f>VLOOKUP(A2948,Planilha1!A:Y,25,FALSE)</f>
        <v>Sim</v>
      </c>
    </row>
    <row r="2949" spans="1:10">
      <c r="A2949" s="9">
        <v>220515</v>
      </c>
      <c r="B2949" s="16" t="s">
        <v>2024</v>
      </c>
      <c r="C2949" s="15" t="s">
        <v>11</v>
      </c>
      <c r="D2949" s="17">
        <v>43445</v>
      </c>
      <c r="E2949" s="8" t="str">
        <f>VLOOKUP(A2949,Planilha1!A:Y,20,FALSE)</f>
        <v>Sim</v>
      </c>
      <c r="F2949" s="8" t="str">
        <f>VLOOKUP(A2949,Planilha1!A:Y,21,FALSE)</f>
        <v>Sim</v>
      </c>
      <c r="G2949" s="8" t="str">
        <f>VLOOKUP(A2949,Planilha1!A:Y,22,FALSE)</f>
        <v>Não</v>
      </c>
      <c r="H2949" s="8" t="str">
        <f>VLOOKUP(A2949,Planilha1!A:Y,23,FALSE)</f>
        <v>Sim</v>
      </c>
      <c r="I2949" s="8" t="str">
        <f>VLOOKUP(A2949,Planilha1!A:Y,24,FALSE)</f>
        <v>Não</v>
      </c>
      <c r="J2949" s="8" t="str">
        <f>VLOOKUP(A2949,Planilha1!A:Y,25,FALSE)</f>
        <v>Sim</v>
      </c>
    </row>
    <row r="2950" spans="1:10">
      <c r="A2950" s="9">
        <v>220520</v>
      </c>
      <c r="B2950" s="16" t="s">
        <v>2025</v>
      </c>
      <c r="C2950" s="15" t="s">
        <v>11</v>
      </c>
      <c r="D2950" s="17">
        <v>43131</v>
      </c>
      <c r="E2950" s="8" t="str">
        <f>VLOOKUP(A2950,Planilha1!A:Y,20,FALSE)</f>
        <v>Não</v>
      </c>
      <c r="F2950" s="8" t="str">
        <f>VLOOKUP(A2950,Planilha1!A:Y,21,FALSE)</f>
        <v>Sim</v>
      </c>
      <c r="G2950" s="8" t="str">
        <f>VLOOKUP(A2950,Planilha1!A:Y,22,FALSE)</f>
        <v>Não</v>
      </c>
      <c r="H2950" s="8" t="str">
        <f>VLOOKUP(A2950,Planilha1!A:Y,23,FALSE)</f>
        <v>Sim</v>
      </c>
      <c r="I2950" s="8" t="str">
        <f>VLOOKUP(A2950,Planilha1!A:Y,24,FALSE)</f>
        <v>Não</v>
      </c>
      <c r="J2950" s="8" t="str">
        <f>VLOOKUP(A2950,Planilha1!A:Y,25,FALSE)</f>
        <v>Sim</v>
      </c>
    </row>
    <row r="2951" spans="1:10">
      <c r="A2951" s="9">
        <v>220525</v>
      </c>
      <c r="B2951" s="16" t="s">
        <v>2129</v>
      </c>
      <c r="C2951" s="15" t="s">
        <v>11</v>
      </c>
      <c r="D2951" s="17">
        <v>45280</v>
      </c>
      <c r="E2951" s="8" t="str">
        <f>VLOOKUP(A2951,Planilha1!A:Y,20,FALSE)</f>
        <v>Não</v>
      </c>
      <c r="F2951" s="8" t="str">
        <f>VLOOKUP(A2951,Planilha1!A:Y,21,FALSE)</f>
        <v>Sim</v>
      </c>
      <c r="G2951" s="8" t="str">
        <f>VLOOKUP(A2951,Planilha1!A:Y,22,FALSE)</f>
        <v>Não</v>
      </c>
      <c r="H2951" s="8" t="str">
        <f>VLOOKUP(A2951,Planilha1!A:Y,23,FALSE)</f>
        <v>Sim</v>
      </c>
      <c r="I2951" s="8" t="str">
        <f>VLOOKUP(A2951,Planilha1!A:Y,24,FALSE)</f>
        <v>Não</v>
      </c>
      <c r="J2951" s="8" t="str">
        <f>VLOOKUP(A2951,Planilha1!A:Y,25,FALSE)</f>
        <v>Sim</v>
      </c>
    </row>
    <row r="2952" spans="1:10">
      <c r="A2952" s="9">
        <v>220527</v>
      </c>
      <c r="B2952" s="16" t="s">
        <v>2026</v>
      </c>
      <c r="C2952" s="15" t="s">
        <v>11</v>
      </c>
      <c r="D2952" s="17">
        <v>43818</v>
      </c>
      <c r="E2952" s="8" t="str">
        <f>VLOOKUP(A2952,Planilha1!A:Y,20,FALSE)</f>
        <v>Sim</v>
      </c>
      <c r="F2952" s="8" t="str">
        <f>VLOOKUP(A2952,Planilha1!A:Y,21,FALSE)</f>
        <v>Sim</v>
      </c>
      <c r="G2952" s="8" t="str">
        <f>VLOOKUP(A2952,Planilha1!A:Y,22,FALSE)</f>
        <v>Sim</v>
      </c>
      <c r="H2952" s="8" t="str">
        <f>VLOOKUP(A2952,Planilha1!A:Y,23,FALSE)</f>
        <v>Sim</v>
      </c>
      <c r="I2952" s="8" t="str">
        <f>VLOOKUP(A2952,Planilha1!A:Y,24,FALSE)</f>
        <v>Sim</v>
      </c>
      <c r="J2952" s="8" t="str">
        <f>VLOOKUP(A2952,Planilha1!A:Y,25,FALSE)</f>
        <v>Sim</v>
      </c>
    </row>
    <row r="2953" spans="1:10">
      <c r="A2953" s="9">
        <v>220530</v>
      </c>
      <c r="B2953" s="16" t="s">
        <v>2130</v>
      </c>
      <c r="C2953" s="15" t="s">
        <v>11</v>
      </c>
      <c r="D2953" s="17">
        <v>45280</v>
      </c>
      <c r="E2953" s="8" t="str">
        <f>VLOOKUP(A2953,Planilha1!A:Y,20,FALSE)</f>
        <v>Não</v>
      </c>
      <c r="F2953" s="8" t="str">
        <f>VLOOKUP(A2953,Planilha1!A:Y,21,FALSE)</f>
        <v>Sim</v>
      </c>
      <c r="G2953" s="8" t="str">
        <f>VLOOKUP(A2953,Planilha1!A:Y,22,FALSE)</f>
        <v>Não</v>
      </c>
      <c r="H2953" s="8" t="str">
        <f>VLOOKUP(A2953,Planilha1!A:Y,23,FALSE)</f>
        <v>Sim</v>
      </c>
      <c r="I2953" s="8" t="str">
        <f>VLOOKUP(A2953,Planilha1!A:Y,24,FALSE)</f>
        <v>Não</v>
      </c>
      <c r="J2953" s="8" t="str">
        <f>VLOOKUP(A2953,Planilha1!A:Y,25,FALSE)</f>
        <v>Sim</v>
      </c>
    </row>
    <row r="2954" spans="1:10">
      <c r="A2954" s="9">
        <v>220535</v>
      </c>
      <c r="B2954" s="16" t="s">
        <v>2131</v>
      </c>
      <c r="C2954" s="15" t="s">
        <v>11</v>
      </c>
      <c r="D2954" s="17">
        <v>45280</v>
      </c>
      <c r="E2954" s="8" t="str">
        <f>VLOOKUP(A2954,Planilha1!A:Y,20,FALSE)</f>
        <v>Não</v>
      </c>
      <c r="F2954" s="8" t="str">
        <f>VLOOKUP(A2954,Planilha1!A:Y,21,FALSE)</f>
        <v>Sim</v>
      </c>
      <c r="G2954" s="8" t="str">
        <f>VLOOKUP(A2954,Planilha1!A:Y,22,FALSE)</f>
        <v>Não</v>
      </c>
      <c r="H2954" s="8" t="str">
        <f>VLOOKUP(A2954,Planilha1!A:Y,23,FALSE)</f>
        <v>Sim</v>
      </c>
      <c r="I2954" s="8" t="str">
        <f>VLOOKUP(A2954,Planilha1!A:Y,24,FALSE)</f>
        <v>Não</v>
      </c>
      <c r="J2954" s="8" t="str">
        <f>VLOOKUP(A2954,Planilha1!A:Y,25,FALSE)</f>
        <v>Sim</v>
      </c>
    </row>
    <row r="2955" spans="1:10">
      <c r="A2955" s="9">
        <v>220540</v>
      </c>
      <c r="B2955" s="16" t="s">
        <v>2027</v>
      </c>
      <c r="C2955" s="15" t="s">
        <v>11</v>
      </c>
      <c r="D2955" s="17">
        <v>43131</v>
      </c>
      <c r="E2955" s="8" t="str">
        <f>VLOOKUP(A2955,Planilha1!A:Y,20,FALSE)</f>
        <v>Não</v>
      </c>
      <c r="F2955" s="8" t="str">
        <f>VLOOKUP(A2955,Planilha1!A:Y,21,FALSE)</f>
        <v>Sim</v>
      </c>
      <c r="G2955" s="8" t="str">
        <f>VLOOKUP(A2955,Planilha1!A:Y,22,FALSE)</f>
        <v>Não</v>
      </c>
      <c r="H2955" s="8" t="str">
        <f>VLOOKUP(A2955,Planilha1!A:Y,23,FALSE)</f>
        <v>Sim</v>
      </c>
      <c r="I2955" s="8" t="str">
        <f>VLOOKUP(A2955,Planilha1!A:Y,24,FALSE)</f>
        <v>Não</v>
      </c>
      <c r="J2955" s="8" t="str">
        <f>VLOOKUP(A2955,Planilha1!A:Y,25,FALSE)</f>
        <v>Sim</v>
      </c>
    </row>
    <row r="2956" spans="1:10">
      <c r="A2956" s="9">
        <v>220545</v>
      </c>
      <c r="B2956" s="16" t="s">
        <v>2028</v>
      </c>
      <c r="C2956" s="15" t="s">
        <v>11</v>
      </c>
      <c r="D2956" s="17">
        <v>43445</v>
      </c>
      <c r="E2956" s="8" t="str">
        <f>VLOOKUP(A2956,Planilha1!A:Y,20,FALSE)</f>
        <v>Não</v>
      </c>
      <c r="F2956" s="8" t="str">
        <f>VLOOKUP(A2956,Planilha1!A:Y,21,FALSE)</f>
        <v>Sim</v>
      </c>
      <c r="G2956" s="8" t="str">
        <f>VLOOKUP(A2956,Planilha1!A:Y,22,FALSE)</f>
        <v>Não</v>
      </c>
      <c r="H2956" s="8" t="str">
        <f>VLOOKUP(A2956,Planilha1!A:Y,23,FALSE)</f>
        <v>Sim</v>
      </c>
      <c r="I2956" s="8" t="str">
        <f>VLOOKUP(A2956,Planilha1!A:Y,24,FALSE)</f>
        <v>Não</v>
      </c>
      <c r="J2956" s="8" t="str">
        <f>VLOOKUP(A2956,Planilha1!A:Y,25,FALSE)</f>
        <v>Sim</v>
      </c>
    </row>
    <row r="2957" spans="1:10">
      <c r="A2957" s="9">
        <v>220550</v>
      </c>
      <c r="B2957" s="18" t="s">
        <v>2132</v>
      </c>
      <c r="C2957" s="15" t="s">
        <v>11</v>
      </c>
      <c r="D2957" s="17">
        <v>45280</v>
      </c>
      <c r="E2957" s="8" t="str">
        <f>VLOOKUP(A2957,Planilha1!A:Y,20,FALSE)</f>
        <v>Não</v>
      </c>
      <c r="F2957" s="8" t="str">
        <f>VLOOKUP(A2957,Planilha1!A:Y,21,FALSE)</f>
        <v>Não</v>
      </c>
      <c r="G2957" s="8" t="str">
        <f>VLOOKUP(A2957,Planilha1!A:Y,22,FALSE)</f>
        <v>Não</v>
      </c>
      <c r="H2957" s="8" t="str">
        <f>VLOOKUP(A2957,Planilha1!A:Y,23,FALSE)</f>
        <v>Não</v>
      </c>
      <c r="I2957" s="8" t="str">
        <f>VLOOKUP(A2957,Planilha1!A:Y,24,FALSE)</f>
        <v>Não</v>
      </c>
      <c r="J2957" s="8" t="str">
        <f>VLOOKUP(A2957,Planilha1!A:Y,25,FALSE)</f>
        <v>Não</v>
      </c>
    </row>
    <row r="2958" spans="1:10">
      <c r="A2958" s="9">
        <v>220551</v>
      </c>
      <c r="B2958" s="16" t="s">
        <v>2133</v>
      </c>
      <c r="C2958" s="15" t="s">
        <v>11</v>
      </c>
      <c r="D2958" s="17">
        <v>45280</v>
      </c>
      <c r="E2958" s="8" t="str">
        <f>VLOOKUP(A2958,Planilha1!A:Y,20,FALSE)</f>
        <v>Sim</v>
      </c>
      <c r="F2958" s="8" t="str">
        <f>VLOOKUP(A2958,Planilha1!A:Y,21,FALSE)</f>
        <v>Sim</v>
      </c>
      <c r="G2958" s="8" t="str">
        <f>VLOOKUP(A2958,Planilha1!A:Y,22,FALSE)</f>
        <v>Sim</v>
      </c>
      <c r="H2958" s="8" t="str">
        <f>VLOOKUP(A2958,Planilha1!A:Y,23,FALSE)</f>
        <v>Sim</v>
      </c>
      <c r="I2958" s="8" t="str">
        <f>VLOOKUP(A2958,Planilha1!A:Y,24,FALSE)</f>
        <v>Sim</v>
      </c>
      <c r="J2958" s="8" t="str">
        <f>VLOOKUP(A2958,Planilha1!A:Y,25,FALSE)</f>
        <v>Sim</v>
      </c>
    </row>
    <row r="2959" spans="1:10">
      <c r="A2959" s="9">
        <v>220552</v>
      </c>
      <c r="B2959" s="16" t="s">
        <v>2029</v>
      </c>
      <c r="C2959" s="15" t="s">
        <v>11</v>
      </c>
      <c r="D2959" s="17">
        <v>41136</v>
      </c>
      <c r="E2959" s="8" t="str">
        <f>VLOOKUP(A2959,Planilha1!A:Y,20,FALSE)</f>
        <v>Não</v>
      </c>
      <c r="F2959" s="8" t="str">
        <f>VLOOKUP(A2959,Planilha1!A:Y,21,FALSE)</f>
        <v>Sim</v>
      </c>
      <c r="G2959" s="8" t="str">
        <f>VLOOKUP(A2959,Planilha1!A:Y,22,FALSE)</f>
        <v>Sim</v>
      </c>
      <c r="H2959" s="8" t="str">
        <f>VLOOKUP(A2959,Planilha1!A:Y,23,FALSE)</f>
        <v>Sim</v>
      </c>
      <c r="I2959" s="8" t="str">
        <f>VLOOKUP(A2959,Planilha1!A:Y,24,FALSE)</f>
        <v>Sim</v>
      </c>
      <c r="J2959" s="8" t="str">
        <f>VLOOKUP(A2959,Planilha1!A:Y,25,FALSE)</f>
        <v>Sim</v>
      </c>
    </row>
    <row r="2960" spans="1:10">
      <c r="A2960" s="9">
        <v>220553</v>
      </c>
      <c r="B2960" s="16" t="s">
        <v>1893</v>
      </c>
      <c r="C2960" s="15" t="s">
        <v>11</v>
      </c>
      <c r="D2960" s="17">
        <v>41136</v>
      </c>
      <c r="E2960" s="8" t="str">
        <f>VLOOKUP(A2960,Planilha1!A:Y,20,FALSE)</f>
        <v>Não</v>
      </c>
      <c r="F2960" s="8" t="str">
        <f>VLOOKUP(A2960,Planilha1!A:Y,21,FALSE)</f>
        <v>Sim</v>
      </c>
      <c r="G2960" s="8" t="str">
        <f>VLOOKUP(A2960,Planilha1!A:Y,22,FALSE)</f>
        <v>Não</v>
      </c>
      <c r="H2960" s="8" t="str">
        <f>VLOOKUP(A2960,Planilha1!A:Y,23,FALSE)</f>
        <v>Sim</v>
      </c>
      <c r="I2960" s="8" t="str">
        <f>VLOOKUP(A2960,Planilha1!A:Y,24,FALSE)</f>
        <v>Não</v>
      </c>
      <c r="J2960" s="8" t="str">
        <f>VLOOKUP(A2960,Planilha1!A:Y,25,FALSE)</f>
        <v>Sim</v>
      </c>
    </row>
    <row r="2961" spans="1:10">
      <c r="A2961" s="9">
        <v>220555</v>
      </c>
      <c r="B2961" s="16" t="s">
        <v>2030</v>
      </c>
      <c r="C2961" s="15" t="s">
        <v>11</v>
      </c>
      <c r="D2961" s="17">
        <v>43818</v>
      </c>
      <c r="E2961" s="8" t="str">
        <f>VLOOKUP(A2961,Planilha1!A:Y,20,FALSE)</f>
        <v>Sim</v>
      </c>
      <c r="F2961" s="8" t="str">
        <f>VLOOKUP(A2961,Planilha1!A:Y,21,FALSE)</f>
        <v>Sim</v>
      </c>
      <c r="G2961" s="8" t="str">
        <f>VLOOKUP(A2961,Planilha1!A:Y,22,FALSE)</f>
        <v>Sim</v>
      </c>
      <c r="H2961" s="8" t="str">
        <f>VLOOKUP(A2961,Planilha1!A:Y,23,FALSE)</f>
        <v>Sim</v>
      </c>
      <c r="I2961" s="8" t="str">
        <f>VLOOKUP(A2961,Planilha1!A:Y,24,FALSE)</f>
        <v>Sim</v>
      </c>
      <c r="J2961" s="8" t="str">
        <f>VLOOKUP(A2961,Planilha1!A:Y,25,FALSE)</f>
        <v>Sim</v>
      </c>
    </row>
    <row r="2962" spans="1:10">
      <c r="A2962" s="9">
        <v>220557</v>
      </c>
      <c r="B2962" s="16" t="s">
        <v>2031</v>
      </c>
      <c r="C2962" s="15" t="s">
        <v>11</v>
      </c>
      <c r="D2962" s="17">
        <v>41905</v>
      </c>
      <c r="E2962" s="8" t="str">
        <f>VLOOKUP(A2962,Planilha1!A:Y,20,FALSE)</f>
        <v>Não</v>
      </c>
      <c r="F2962" s="8" t="str">
        <f>VLOOKUP(A2962,Planilha1!A:Y,21,FALSE)</f>
        <v>Sim</v>
      </c>
      <c r="G2962" s="8" t="str">
        <f>VLOOKUP(A2962,Planilha1!A:Y,22,FALSE)</f>
        <v>Não</v>
      </c>
      <c r="H2962" s="8" t="str">
        <f>VLOOKUP(A2962,Planilha1!A:Y,23,FALSE)</f>
        <v>Sim</v>
      </c>
      <c r="I2962" s="8" t="str">
        <f>VLOOKUP(A2962,Planilha1!A:Y,24,FALSE)</f>
        <v>Não</v>
      </c>
      <c r="J2962" s="8" t="str">
        <f>VLOOKUP(A2962,Planilha1!A:Y,25,FALSE)</f>
        <v>Sim</v>
      </c>
    </row>
    <row r="2963" spans="1:10">
      <c r="A2963" s="9">
        <v>220556</v>
      </c>
      <c r="B2963" s="16" t="s">
        <v>2032</v>
      </c>
      <c r="C2963" s="15" t="s">
        <v>11</v>
      </c>
      <c r="D2963" s="17">
        <v>41905</v>
      </c>
      <c r="E2963" s="8" t="str">
        <f>VLOOKUP(A2963,Planilha1!A:Y,20,FALSE)</f>
        <v>Sim</v>
      </c>
      <c r="F2963" s="8" t="str">
        <f>VLOOKUP(A2963,Planilha1!A:Y,21,FALSE)</f>
        <v>Sim</v>
      </c>
      <c r="G2963" s="8" t="str">
        <f>VLOOKUP(A2963,Planilha1!A:Y,22,FALSE)</f>
        <v>Sim</v>
      </c>
      <c r="H2963" s="8" t="str">
        <f>VLOOKUP(A2963,Planilha1!A:Y,23,FALSE)</f>
        <v>Sim</v>
      </c>
      <c r="I2963" s="8" t="str">
        <f>VLOOKUP(A2963,Planilha1!A:Y,24,FALSE)</f>
        <v>Não</v>
      </c>
      <c r="J2963" s="8" t="str">
        <f>VLOOKUP(A2963,Planilha1!A:Y,25,FALSE)</f>
        <v>Sim</v>
      </c>
    </row>
    <row r="2964" spans="1:10">
      <c r="A2964" s="9">
        <v>220558</v>
      </c>
      <c r="B2964" s="16" t="s">
        <v>2134</v>
      </c>
      <c r="C2964" s="15" t="s">
        <v>11</v>
      </c>
      <c r="D2964" s="17">
        <v>45280</v>
      </c>
      <c r="E2964" s="8" t="str">
        <f>VLOOKUP(A2964,Planilha1!A:Y,20,FALSE)</f>
        <v>Não</v>
      </c>
      <c r="F2964" s="8" t="str">
        <f>VLOOKUP(A2964,Planilha1!A:Y,21,FALSE)</f>
        <v>Sim</v>
      </c>
      <c r="G2964" s="8" t="str">
        <f>VLOOKUP(A2964,Planilha1!A:Y,22,FALSE)</f>
        <v>Não</v>
      </c>
      <c r="H2964" s="8" t="str">
        <f>VLOOKUP(A2964,Planilha1!A:Y,23,FALSE)</f>
        <v>Sim</v>
      </c>
      <c r="I2964" s="8" t="str">
        <f>VLOOKUP(A2964,Planilha1!A:Y,24,FALSE)</f>
        <v>Não</v>
      </c>
      <c r="J2964" s="8" t="str">
        <f>VLOOKUP(A2964,Planilha1!A:Y,25,FALSE)</f>
        <v>Sim</v>
      </c>
    </row>
    <row r="2965" spans="1:10">
      <c r="A2965" s="9">
        <v>220559</v>
      </c>
      <c r="B2965" s="16" t="s">
        <v>2033</v>
      </c>
      <c r="C2965" s="15" t="s">
        <v>11</v>
      </c>
      <c r="D2965" s="17">
        <v>43445</v>
      </c>
      <c r="E2965" s="8" t="str">
        <f>VLOOKUP(A2965,Planilha1!A:Y,20,FALSE)</f>
        <v>Sim</v>
      </c>
      <c r="F2965" s="8" t="str">
        <f>VLOOKUP(A2965,Planilha1!A:Y,21,FALSE)</f>
        <v>Sim</v>
      </c>
      <c r="G2965" s="8" t="str">
        <f>VLOOKUP(A2965,Planilha1!A:Y,22,FALSE)</f>
        <v>Sim</v>
      </c>
      <c r="H2965" s="8" t="str">
        <f>VLOOKUP(A2965,Planilha1!A:Y,23,FALSE)</f>
        <v>Sim</v>
      </c>
      <c r="I2965" s="8" t="str">
        <f>VLOOKUP(A2965,Planilha1!A:Y,24,FALSE)</f>
        <v>Não</v>
      </c>
      <c r="J2965" s="8" t="str">
        <f>VLOOKUP(A2965,Planilha1!A:Y,25,FALSE)</f>
        <v>Sim</v>
      </c>
    </row>
    <row r="2966" spans="1:10">
      <c r="A2966" s="9">
        <v>220554</v>
      </c>
      <c r="B2966" s="16" t="s">
        <v>2135</v>
      </c>
      <c r="C2966" s="15" t="s">
        <v>11</v>
      </c>
      <c r="D2966" s="17">
        <v>45280</v>
      </c>
      <c r="E2966" s="8" t="str">
        <f>VLOOKUP(A2966,Planilha1!A:Y,20,FALSE)</f>
        <v>Não</v>
      </c>
      <c r="F2966" s="8" t="str">
        <f>VLOOKUP(A2966,Planilha1!A:Y,21,FALSE)</f>
        <v>Não</v>
      </c>
      <c r="G2966" s="8" t="str">
        <f>VLOOKUP(A2966,Planilha1!A:Y,22,FALSE)</f>
        <v>Não</v>
      </c>
      <c r="H2966" s="8" t="str">
        <f>VLOOKUP(A2966,Planilha1!A:Y,23,FALSE)</f>
        <v>Não</v>
      </c>
      <c r="I2966" s="8" t="str">
        <f>VLOOKUP(A2966,Planilha1!A:Y,24,FALSE)</f>
        <v>Não</v>
      </c>
      <c r="J2966" s="8" t="str">
        <f>VLOOKUP(A2966,Planilha1!A:Y,25,FALSE)</f>
        <v>Não</v>
      </c>
    </row>
    <row r="2967" spans="1:10">
      <c r="A2967" s="9">
        <v>220560</v>
      </c>
      <c r="B2967" s="16" t="s">
        <v>2034</v>
      </c>
      <c r="C2967" s="15" t="s">
        <v>11</v>
      </c>
      <c r="D2967" s="17">
        <v>41905</v>
      </c>
      <c r="E2967" s="8" t="str">
        <f>VLOOKUP(A2967,Planilha1!A:Y,20,FALSE)</f>
        <v>Não</v>
      </c>
      <c r="F2967" s="8" t="str">
        <f>VLOOKUP(A2967,Planilha1!A:Y,21,FALSE)</f>
        <v>Sim</v>
      </c>
      <c r="G2967" s="8" t="str">
        <f>VLOOKUP(A2967,Planilha1!A:Y,22,FALSE)</f>
        <v>Sim</v>
      </c>
      <c r="H2967" s="8" t="str">
        <f>VLOOKUP(A2967,Planilha1!A:Y,23,FALSE)</f>
        <v>Sim</v>
      </c>
      <c r="I2967" s="8" t="str">
        <f>VLOOKUP(A2967,Planilha1!A:Y,24,FALSE)</f>
        <v>Sim</v>
      </c>
      <c r="J2967" s="8" t="str">
        <f>VLOOKUP(A2967,Planilha1!A:Y,25,FALSE)</f>
        <v>Sim</v>
      </c>
    </row>
    <row r="2968" spans="1:10">
      <c r="A2968" s="9">
        <v>220570</v>
      </c>
      <c r="B2968" s="16" t="s">
        <v>2035</v>
      </c>
      <c r="C2968" s="15" t="s">
        <v>11</v>
      </c>
      <c r="D2968" s="17">
        <v>43131</v>
      </c>
      <c r="E2968" s="8" t="str">
        <f>VLOOKUP(A2968,Planilha1!A:Y,20,FALSE)</f>
        <v>Não</v>
      </c>
      <c r="F2968" s="8" t="str">
        <f>VLOOKUP(A2968,Planilha1!A:Y,21,FALSE)</f>
        <v>Sim</v>
      </c>
      <c r="G2968" s="8" t="str">
        <f>VLOOKUP(A2968,Planilha1!A:Y,22,FALSE)</f>
        <v>Não</v>
      </c>
      <c r="H2968" s="8" t="str">
        <f>VLOOKUP(A2968,Planilha1!A:Y,23,FALSE)</f>
        <v>Sim</v>
      </c>
      <c r="I2968" s="8" t="str">
        <f>VLOOKUP(A2968,Planilha1!A:Y,24,FALSE)</f>
        <v>Não</v>
      </c>
      <c r="J2968" s="8" t="str">
        <f>VLOOKUP(A2968,Planilha1!A:Y,25,FALSE)</f>
        <v>Sim</v>
      </c>
    </row>
    <row r="2969" spans="1:10">
      <c r="A2969" s="9">
        <v>220580</v>
      </c>
      <c r="B2969" s="16" t="s">
        <v>2036</v>
      </c>
      <c r="C2969" s="15" t="s">
        <v>11</v>
      </c>
      <c r="D2969" s="17">
        <v>43445</v>
      </c>
      <c r="E2969" s="8" t="str">
        <f>VLOOKUP(A2969,Planilha1!A:Y,20,FALSE)</f>
        <v>Não</v>
      </c>
      <c r="F2969" s="8" t="str">
        <f>VLOOKUP(A2969,Planilha1!A:Y,21,FALSE)</f>
        <v>Sim</v>
      </c>
      <c r="G2969" s="8" t="str">
        <f>VLOOKUP(A2969,Planilha1!A:Y,22,FALSE)</f>
        <v>Não</v>
      </c>
      <c r="H2969" s="8" t="str">
        <f>VLOOKUP(A2969,Planilha1!A:Y,23,FALSE)</f>
        <v>Sim</v>
      </c>
      <c r="I2969" s="8" t="str">
        <f>VLOOKUP(A2969,Planilha1!A:Y,24,FALSE)</f>
        <v>Não</v>
      </c>
      <c r="J2969" s="8" t="str">
        <f>VLOOKUP(A2969,Planilha1!A:Y,25,FALSE)</f>
        <v>Sim</v>
      </c>
    </row>
    <row r="2970" spans="1:10">
      <c r="A2970" s="9">
        <v>220585</v>
      </c>
      <c r="B2970" s="16" t="s">
        <v>2136</v>
      </c>
      <c r="C2970" s="15" t="s">
        <v>11</v>
      </c>
      <c r="D2970" s="17">
        <v>45280</v>
      </c>
      <c r="E2970" s="8" t="str">
        <f>VLOOKUP(A2970,Planilha1!A:Y,20,FALSE)</f>
        <v>Não</v>
      </c>
      <c r="F2970" s="8" t="str">
        <f>VLOOKUP(A2970,Planilha1!A:Y,21,FALSE)</f>
        <v>Sim</v>
      </c>
      <c r="G2970" s="8" t="str">
        <f>VLOOKUP(A2970,Planilha1!A:Y,22,FALSE)</f>
        <v>Não</v>
      </c>
      <c r="H2970" s="8" t="str">
        <f>VLOOKUP(A2970,Planilha1!A:Y,23,FALSE)</f>
        <v>Sim</v>
      </c>
      <c r="I2970" s="8" t="str">
        <f>VLOOKUP(A2970,Planilha1!A:Y,24,FALSE)</f>
        <v>Não</v>
      </c>
      <c r="J2970" s="8" t="str">
        <f>VLOOKUP(A2970,Planilha1!A:Y,25,FALSE)</f>
        <v>Sim</v>
      </c>
    </row>
    <row r="2971" spans="1:10">
      <c r="A2971" s="9">
        <v>220590</v>
      </c>
      <c r="B2971" s="16" t="s">
        <v>2037</v>
      </c>
      <c r="C2971" s="15" t="s">
        <v>11</v>
      </c>
      <c r="D2971" s="17">
        <v>41136</v>
      </c>
      <c r="E2971" s="8" t="str">
        <f>VLOOKUP(A2971,Planilha1!A:Y,20,FALSE)</f>
        <v>Não</v>
      </c>
      <c r="F2971" s="8" t="str">
        <f>VLOOKUP(A2971,Planilha1!A:Y,21,FALSE)</f>
        <v>Sim</v>
      </c>
      <c r="G2971" s="8" t="str">
        <f>VLOOKUP(A2971,Planilha1!A:Y,22,FALSE)</f>
        <v>Não</v>
      </c>
      <c r="H2971" s="8" t="str">
        <f>VLOOKUP(A2971,Planilha1!A:Y,23,FALSE)</f>
        <v>Sim</v>
      </c>
      <c r="I2971" s="8" t="str">
        <f>VLOOKUP(A2971,Planilha1!A:Y,24,FALSE)</f>
        <v>Não</v>
      </c>
      <c r="J2971" s="8" t="str">
        <f>VLOOKUP(A2971,Planilha1!A:Y,25,FALSE)</f>
        <v>Sim</v>
      </c>
    </row>
    <row r="2972" spans="1:10">
      <c r="A2972" s="9">
        <v>220595</v>
      </c>
      <c r="B2972" s="16" t="s">
        <v>2137</v>
      </c>
      <c r="C2972" s="15" t="s">
        <v>11</v>
      </c>
      <c r="D2972" s="17">
        <v>45280</v>
      </c>
      <c r="E2972" s="8" t="str">
        <f>VLOOKUP(A2972,Planilha1!A:Y,20,FALSE)</f>
        <v>Não</v>
      </c>
      <c r="F2972" s="8" t="str">
        <f>VLOOKUP(A2972,Planilha1!A:Y,21,FALSE)</f>
        <v>Sim</v>
      </c>
      <c r="G2972" s="8" t="str">
        <f>VLOOKUP(A2972,Planilha1!A:Y,22,FALSE)</f>
        <v>Não</v>
      </c>
      <c r="H2972" s="8" t="str">
        <f>VLOOKUP(A2972,Planilha1!A:Y,23,FALSE)</f>
        <v>Sim</v>
      </c>
      <c r="I2972" s="8" t="str">
        <f>VLOOKUP(A2972,Planilha1!A:Y,24,FALSE)</f>
        <v>Não</v>
      </c>
      <c r="J2972" s="8" t="str">
        <f>VLOOKUP(A2972,Planilha1!A:Y,25,FALSE)</f>
        <v>Sim</v>
      </c>
    </row>
    <row r="2973" spans="1:10">
      <c r="A2973" s="9">
        <v>220600</v>
      </c>
      <c r="B2973" s="16" t="s">
        <v>2138</v>
      </c>
      <c r="C2973" s="15" t="s">
        <v>11</v>
      </c>
      <c r="D2973" s="17">
        <v>45280</v>
      </c>
      <c r="E2973" s="8" t="str">
        <f>VLOOKUP(A2973,Planilha1!A:Y,20,FALSE)</f>
        <v>Não</v>
      </c>
      <c r="F2973" s="8" t="str">
        <f>VLOOKUP(A2973,Planilha1!A:Y,21,FALSE)</f>
        <v>Sim</v>
      </c>
      <c r="G2973" s="8" t="str">
        <f>VLOOKUP(A2973,Planilha1!A:Y,22,FALSE)</f>
        <v>Não</v>
      </c>
      <c r="H2973" s="8" t="str">
        <f>VLOOKUP(A2973,Planilha1!A:Y,23,FALSE)</f>
        <v>Sim</v>
      </c>
      <c r="I2973" s="8" t="str">
        <f>VLOOKUP(A2973,Planilha1!A:Y,24,FALSE)</f>
        <v>Não</v>
      </c>
      <c r="J2973" s="8" t="str">
        <f>VLOOKUP(A2973,Planilha1!A:Y,25,FALSE)</f>
        <v>Sim</v>
      </c>
    </row>
    <row r="2974" spans="1:10">
      <c r="A2974" s="9">
        <v>220605</v>
      </c>
      <c r="B2974" s="16" t="s">
        <v>2038</v>
      </c>
      <c r="C2974" s="15" t="s">
        <v>11</v>
      </c>
      <c r="D2974" s="17">
        <v>41905</v>
      </c>
      <c r="E2974" s="8" t="str">
        <f>VLOOKUP(A2974,Planilha1!A:Y,20,FALSE)</f>
        <v>Sim</v>
      </c>
      <c r="F2974" s="8" t="str">
        <f>VLOOKUP(A2974,Planilha1!A:Y,21,FALSE)</f>
        <v>Sim</v>
      </c>
      <c r="G2974" s="8" t="str">
        <f>VLOOKUP(A2974,Planilha1!A:Y,22,FALSE)</f>
        <v>Não</v>
      </c>
      <c r="H2974" s="8" t="str">
        <f>VLOOKUP(A2974,Planilha1!A:Y,23,FALSE)</f>
        <v>Sim</v>
      </c>
      <c r="I2974" s="8" t="str">
        <f>VLOOKUP(A2974,Planilha1!A:Y,24,FALSE)</f>
        <v>Não</v>
      </c>
      <c r="J2974" s="8" t="str">
        <f>VLOOKUP(A2974,Planilha1!A:Y,25,FALSE)</f>
        <v>Sim</v>
      </c>
    </row>
    <row r="2975" spans="1:10">
      <c r="A2975" s="9">
        <v>220610</v>
      </c>
      <c r="B2975" s="16" t="s">
        <v>2039</v>
      </c>
      <c r="C2975" s="15" t="s">
        <v>11</v>
      </c>
      <c r="D2975" s="17">
        <v>41905</v>
      </c>
      <c r="E2975" s="8" t="str">
        <f>VLOOKUP(A2975,Planilha1!A:Y,20,FALSE)</f>
        <v>Não</v>
      </c>
      <c r="F2975" s="8" t="str">
        <f>VLOOKUP(A2975,Planilha1!A:Y,21,FALSE)</f>
        <v>Sim</v>
      </c>
      <c r="G2975" s="8" t="str">
        <f>VLOOKUP(A2975,Planilha1!A:Y,22,FALSE)</f>
        <v>Sim</v>
      </c>
      <c r="H2975" s="8" t="str">
        <f>VLOOKUP(A2975,Planilha1!A:Y,23,FALSE)</f>
        <v>Sim</v>
      </c>
      <c r="I2975" s="8" t="str">
        <f>VLOOKUP(A2975,Planilha1!A:Y,24,FALSE)</f>
        <v>Não</v>
      </c>
      <c r="J2975" s="8" t="str">
        <f>VLOOKUP(A2975,Planilha1!A:Y,25,FALSE)</f>
        <v>Sim</v>
      </c>
    </row>
    <row r="2976" spans="1:10">
      <c r="A2976" s="9">
        <v>220620</v>
      </c>
      <c r="B2976" s="16" t="s">
        <v>2040</v>
      </c>
      <c r="C2976" s="15" t="s">
        <v>11</v>
      </c>
      <c r="D2976" s="17">
        <v>43818</v>
      </c>
      <c r="E2976" s="8" t="str">
        <f>VLOOKUP(A2976,Planilha1!A:Y,20,FALSE)</f>
        <v>Não</v>
      </c>
      <c r="F2976" s="8" t="str">
        <f>VLOOKUP(A2976,Planilha1!A:Y,21,FALSE)</f>
        <v>Sim</v>
      </c>
      <c r="G2976" s="8" t="str">
        <f>VLOOKUP(A2976,Planilha1!A:Y,22,FALSE)</f>
        <v>Não</v>
      </c>
      <c r="H2976" s="8" t="str">
        <f>VLOOKUP(A2976,Planilha1!A:Y,23,FALSE)</f>
        <v>Sim</v>
      </c>
      <c r="I2976" s="8" t="str">
        <f>VLOOKUP(A2976,Planilha1!A:Y,24,FALSE)</f>
        <v>Não</v>
      </c>
      <c r="J2976" s="8" t="str">
        <f>VLOOKUP(A2976,Planilha1!A:Y,25,FALSE)</f>
        <v>Sim</v>
      </c>
    </row>
    <row r="2977" spans="1:10">
      <c r="A2977" s="9">
        <v>220630</v>
      </c>
      <c r="B2977" s="16" t="s">
        <v>2139</v>
      </c>
      <c r="C2977" s="15" t="s">
        <v>11</v>
      </c>
      <c r="D2977" s="17">
        <v>45280</v>
      </c>
      <c r="E2977" s="8" t="str">
        <f>VLOOKUP(A2977,Planilha1!A:Y,20,FALSE)</f>
        <v>Não</v>
      </c>
      <c r="F2977" s="8" t="str">
        <f>VLOOKUP(A2977,Planilha1!A:Y,21,FALSE)</f>
        <v>Sim</v>
      </c>
      <c r="G2977" s="8" t="str">
        <f>VLOOKUP(A2977,Planilha1!A:Y,22,FALSE)</f>
        <v>Não</v>
      </c>
      <c r="H2977" s="8" t="str">
        <f>VLOOKUP(A2977,Planilha1!A:Y,23,FALSE)</f>
        <v>Sim</v>
      </c>
      <c r="I2977" s="8" t="str">
        <f>VLOOKUP(A2977,Planilha1!A:Y,24,FALSE)</f>
        <v>Não</v>
      </c>
      <c r="J2977" s="8" t="str">
        <f>VLOOKUP(A2977,Planilha1!A:Y,25,FALSE)</f>
        <v>Sim</v>
      </c>
    </row>
    <row r="2978" spans="1:10">
      <c r="A2978" s="9">
        <v>220635</v>
      </c>
      <c r="B2978" s="16" t="s">
        <v>2041</v>
      </c>
      <c r="C2978" s="15" t="s">
        <v>11</v>
      </c>
      <c r="D2978" s="17">
        <v>43131</v>
      </c>
      <c r="E2978" s="8" t="str">
        <f>VLOOKUP(A2978,Planilha1!A:Y,20,FALSE)</f>
        <v>Não</v>
      </c>
      <c r="F2978" s="8" t="str">
        <f>VLOOKUP(A2978,Planilha1!A:Y,21,FALSE)</f>
        <v>Não</v>
      </c>
      <c r="G2978" s="8" t="str">
        <f>VLOOKUP(A2978,Planilha1!A:Y,22,FALSE)</f>
        <v>Não</v>
      </c>
      <c r="H2978" s="8" t="str">
        <f>VLOOKUP(A2978,Planilha1!A:Y,23,FALSE)</f>
        <v>Não</v>
      </c>
      <c r="I2978" s="8" t="str">
        <f>VLOOKUP(A2978,Planilha1!A:Y,24,FALSE)</f>
        <v>Não</v>
      </c>
      <c r="J2978" s="8" t="str">
        <f>VLOOKUP(A2978,Planilha1!A:Y,25,FALSE)</f>
        <v>Não</v>
      </c>
    </row>
    <row r="2979" spans="1:10">
      <c r="A2979" s="9">
        <v>220640</v>
      </c>
      <c r="B2979" s="16" t="s">
        <v>4044</v>
      </c>
      <c r="C2979" s="15" t="s">
        <v>11</v>
      </c>
      <c r="D2979" s="17">
        <v>45574</v>
      </c>
      <c r="E2979" s="8" t="str">
        <f>VLOOKUP(A2979,Planilha1!A:Y,20,FALSE)</f>
        <v>Não</v>
      </c>
      <c r="F2979" s="8" t="str">
        <f>VLOOKUP(A2979,Planilha1!A:Y,21,FALSE)</f>
        <v>Não</v>
      </c>
      <c r="G2979" s="8" t="str">
        <f>VLOOKUP(A2979,Planilha1!A:Y,22,FALSE)</f>
        <v>Não</v>
      </c>
      <c r="H2979" s="8" t="str">
        <f>VLOOKUP(A2979,Planilha1!A:Y,23,FALSE)</f>
        <v>Não</v>
      </c>
      <c r="I2979" s="8" t="str">
        <f>VLOOKUP(A2979,Planilha1!A:Y,24,FALSE)</f>
        <v>Não</v>
      </c>
      <c r="J2979" s="8" t="str">
        <f>VLOOKUP(A2979,Planilha1!A:Y,25,FALSE)</f>
        <v>Não</v>
      </c>
    </row>
    <row r="2980" spans="1:10">
      <c r="A2980" s="9">
        <v>220650</v>
      </c>
      <c r="B2980" s="16" t="s">
        <v>2042</v>
      </c>
      <c r="C2980" s="15" t="s">
        <v>11</v>
      </c>
      <c r="D2980" s="17">
        <v>43818</v>
      </c>
      <c r="E2980" s="8" t="str">
        <f>VLOOKUP(A2980,Planilha1!A:Y,20,FALSE)</f>
        <v>Sim</v>
      </c>
      <c r="F2980" s="8" t="str">
        <f>VLOOKUP(A2980,Planilha1!A:Y,21,FALSE)</f>
        <v>Sim</v>
      </c>
      <c r="G2980" s="8" t="str">
        <f>VLOOKUP(A2980,Planilha1!A:Y,22,FALSE)</f>
        <v>Não</v>
      </c>
      <c r="H2980" s="8" t="str">
        <f>VLOOKUP(A2980,Planilha1!A:Y,23,FALSE)</f>
        <v>Sim</v>
      </c>
      <c r="I2980" s="8" t="str">
        <f>VLOOKUP(A2980,Planilha1!A:Y,24,FALSE)</f>
        <v>Não</v>
      </c>
      <c r="J2980" s="8" t="str">
        <f>VLOOKUP(A2980,Planilha1!A:Y,25,FALSE)</f>
        <v>Sim</v>
      </c>
    </row>
    <row r="2981" spans="1:10">
      <c r="A2981" s="9">
        <v>220660</v>
      </c>
      <c r="B2981" s="16" t="s">
        <v>2043</v>
      </c>
      <c r="C2981" s="15" t="s">
        <v>11</v>
      </c>
      <c r="D2981" s="17">
        <v>43818</v>
      </c>
      <c r="E2981" s="8" t="str">
        <f>VLOOKUP(A2981,Planilha1!A:Y,20,FALSE)</f>
        <v>Não</v>
      </c>
      <c r="F2981" s="8" t="str">
        <f>VLOOKUP(A2981,Planilha1!A:Y,21,FALSE)</f>
        <v>Sim</v>
      </c>
      <c r="G2981" s="8" t="str">
        <f>VLOOKUP(A2981,Planilha1!A:Y,22,FALSE)</f>
        <v>Não</v>
      </c>
      <c r="H2981" s="8" t="str">
        <f>VLOOKUP(A2981,Planilha1!A:Y,23,FALSE)</f>
        <v>Sim</v>
      </c>
      <c r="I2981" s="8" t="str">
        <f>VLOOKUP(A2981,Planilha1!A:Y,24,FALSE)</f>
        <v>Não</v>
      </c>
      <c r="J2981" s="8" t="str">
        <f>VLOOKUP(A2981,Planilha1!A:Y,25,FALSE)</f>
        <v>Sim</v>
      </c>
    </row>
    <row r="2982" spans="1:10">
      <c r="A2982" s="9">
        <v>220665</v>
      </c>
      <c r="B2982" s="16" t="s">
        <v>2044</v>
      </c>
      <c r="C2982" s="15" t="s">
        <v>11</v>
      </c>
      <c r="D2982" s="17">
        <v>43131</v>
      </c>
      <c r="E2982" s="8" t="str">
        <f>VLOOKUP(A2982,Planilha1!A:Y,20,FALSE)</f>
        <v>Não</v>
      </c>
      <c r="F2982" s="8" t="str">
        <f>VLOOKUP(A2982,Planilha1!A:Y,21,FALSE)</f>
        <v>Sim</v>
      </c>
      <c r="G2982" s="8" t="str">
        <f>VLOOKUP(A2982,Planilha1!A:Y,22,FALSE)</f>
        <v>Não</v>
      </c>
      <c r="H2982" s="8" t="str">
        <f>VLOOKUP(A2982,Planilha1!A:Y,23,FALSE)</f>
        <v>Sim</v>
      </c>
      <c r="I2982" s="8" t="str">
        <f>VLOOKUP(A2982,Planilha1!A:Y,24,FALSE)</f>
        <v>Não</v>
      </c>
      <c r="J2982" s="8" t="str">
        <f>VLOOKUP(A2982,Planilha1!A:Y,25,FALSE)</f>
        <v>Sim</v>
      </c>
    </row>
    <row r="2983" spans="1:10">
      <c r="A2983" s="9">
        <v>220667</v>
      </c>
      <c r="B2983" s="16" t="s">
        <v>2045</v>
      </c>
      <c r="C2983" s="15" t="s">
        <v>11</v>
      </c>
      <c r="D2983" s="17">
        <v>43818</v>
      </c>
      <c r="E2983" s="8" t="str">
        <f>VLOOKUP(A2983,Planilha1!A:Y,20,FALSE)</f>
        <v>Sim</v>
      </c>
      <c r="F2983" s="8" t="str">
        <f>VLOOKUP(A2983,Planilha1!A:Y,21,FALSE)</f>
        <v>Sim</v>
      </c>
      <c r="G2983" s="8" t="str">
        <f>VLOOKUP(A2983,Planilha1!A:Y,22,FALSE)</f>
        <v>Sim</v>
      </c>
      <c r="H2983" s="8" t="str">
        <f>VLOOKUP(A2983,Planilha1!A:Y,23,FALSE)</f>
        <v>Sim</v>
      </c>
      <c r="I2983" s="8" t="str">
        <f>VLOOKUP(A2983,Planilha1!A:Y,24,FALSE)</f>
        <v>Sim</v>
      </c>
      <c r="J2983" s="8" t="str">
        <f>VLOOKUP(A2983,Planilha1!A:Y,25,FALSE)</f>
        <v>Sim</v>
      </c>
    </row>
    <row r="2984" spans="1:10">
      <c r="A2984" s="9">
        <v>220669</v>
      </c>
      <c r="B2984" s="16" t="s">
        <v>2046</v>
      </c>
      <c r="C2984" s="15" t="s">
        <v>11</v>
      </c>
      <c r="D2984" s="17">
        <v>43445</v>
      </c>
      <c r="E2984" s="8" t="str">
        <f>VLOOKUP(A2984,Planilha1!A:Y,20,FALSE)</f>
        <v>Não</v>
      </c>
      <c r="F2984" s="8" t="str">
        <f>VLOOKUP(A2984,Planilha1!A:Y,21,FALSE)</f>
        <v>Sim</v>
      </c>
      <c r="G2984" s="8" t="str">
        <f>VLOOKUP(A2984,Planilha1!A:Y,22,FALSE)</f>
        <v>Não</v>
      </c>
      <c r="H2984" s="8" t="str">
        <f>VLOOKUP(A2984,Planilha1!A:Y,23,FALSE)</f>
        <v>Sim</v>
      </c>
      <c r="I2984" s="8" t="str">
        <f>VLOOKUP(A2984,Planilha1!A:Y,24,FALSE)</f>
        <v>Não</v>
      </c>
      <c r="J2984" s="8" t="str">
        <f>VLOOKUP(A2984,Planilha1!A:Y,25,FALSE)</f>
        <v>Sim</v>
      </c>
    </row>
    <row r="2985" spans="1:10">
      <c r="A2985" s="9">
        <v>220670</v>
      </c>
      <c r="B2985" s="16" t="s">
        <v>2047</v>
      </c>
      <c r="C2985" s="15" t="s">
        <v>11</v>
      </c>
      <c r="D2985" s="17">
        <v>41905</v>
      </c>
      <c r="E2985" s="8" t="str">
        <f>VLOOKUP(A2985,Planilha1!A:Y,20,FALSE)</f>
        <v>Não</v>
      </c>
      <c r="F2985" s="8" t="str">
        <f>VLOOKUP(A2985,Planilha1!A:Y,21,FALSE)</f>
        <v>Sim</v>
      </c>
      <c r="G2985" s="8" t="str">
        <f>VLOOKUP(A2985,Planilha1!A:Y,22,FALSE)</f>
        <v>Sim</v>
      </c>
      <c r="H2985" s="8" t="str">
        <f>VLOOKUP(A2985,Planilha1!A:Y,23,FALSE)</f>
        <v>Sim</v>
      </c>
      <c r="I2985" s="8" t="str">
        <f>VLOOKUP(A2985,Planilha1!A:Y,24,FALSE)</f>
        <v>Não</v>
      </c>
      <c r="J2985" s="8" t="str">
        <f>VLOOKUP(A2985,Planilha1!A:Y,25,FALSE)</f>
        <v>Sim</v>
      </c>
    </row>
    <row r="2986" spans="1:10">
      <c r="A2986" s="9">
        <v>220672</v>
      </c>
      <c r="B2986" s="16" t="s">
        <v>4045</v>
      </c>
      <c r="C2986" s="15" t="s">
        <v>11</v>
      </c>
      <c r="D2986" s="17">
        <v>45574</v>
      </c>
      <c r="E2986" s="8" t="str">
        <f>VLOOKUP(A2986,Planilha1!A:Y,20,FALSE)</f>
        <v>Não</v>
      </c>
      <c r="F2986" s="8" t="str">
        <f>VLOOKUP(A2986,Planilha1!A:Y,21,FALSE)</f>
        <v>Sim</v>
      </c>
      <c r="G2986" s="8" t="str">
        <f>VLOOKUP(A2986,Planilha1!A:Y,22,FALSE)</f>
        <v>Não</v>
      </c>
      <c r="H2986" s="8" t="str">
        <f>VLOOKUP(A2986,Planilha1!A:Y,23,FALSE)</f>
        <v>Sim</v>
      </c>
      <c r="I2986" s="8" t="str">
        <f>VLOOKUP(A2986,Planilha1!A:Y,24,FALSE)</f>
        <v>Não</v>
      </c>
      <c r="J2986" s="8" t="str">
        <f>VLOOKUP(A2986,Planilha1!A:Y,25,FALSE)</f>
        <v>Sim</v>
      </c>
    </row>
    <row r="2987" spans="1:10">
      <c r="A2987" s="9">
        <v>220675</v>
      </c>
      <c r="B2987" s="16" t="s">
        <v>2140</v>
      </c>
      <c r="C2987" s="15" t="s">
        <v>11</v>
      </c>
      <c r="D2987" s="17">
        <v>45280</v>
      </c>
      <c r="E2987" s="8" t="str">
        <f>VLOOKUP(A2987,Planilha1!A:Y,20,FALSE)</f>
        <v>Não</v>
      </c>
      <c r="F2987" s="8" t="str">
        <f>VLOOKUP(A2987,Planilha1!A:Y,21,FALSE)</f>
        <v>Sim</v>
      </c>
      <c r="G2987" s="8" t="str">
        <f>VLOOKUP(A2987,Planilha1!A:Y,22,FALSE)</f>
        <v>Não</v>
      </c>
      <c r="H2987" s="8" t="str">
        <f>VLOOKUP(A2987,Planilha1!A:Y,23,FALSE)</f>
        <v>Sim</v>
      </c>
      <c r="I2987" s="8" t="str">
        <f>VLOOKUP(A2987,Planilha1!A:Y,24,FALSE)</f>
        <v>Não</v>
      </c>
      <c r="J2987" s="8" t="str">
        <f>VLOOKUP(A2987,Planilha1!A:Y,25,FALSE)</f>
        <v>Sim</v>
      </c>
    </row>
    <row r="2988" spans="1:10">
      <c r="A2988" s="9">
        <v>220680</v>
      </c>
      <c r="B2988" s="16" t="s">
        <v>2048</v>
      </c>
      <c r="C2988" s="15" t="s">
        <v>11</v>
      </c>
      <c r="D2988" s="17">
        <v>43445</v>
      </c>
      <c r="E2988" s="8" t="str">
        <f>VLOOKUP(A2988,Planilha1!A:Y,20,FALSE)</f>
        <v>Não</v>
      </c>
      <c r="F2988" s="8" t="str">
        <f>VLOOKUP(A2988,Planilha1!A:Y,21,FALSE)</f>
        <v>Não</v>
      </c>
      <c r="G2988" s="8" t="str">
        <f>VLOOKUP(A2988,Planilha1!A:Y,22,FALSE)</f>
        <v>Não</v>
      </c>
      <c r="H2988" s="8" t="str">
        <f>VLOOKUP(A2988,Planilha1!A:Y,23,FALSE)</f>
        <v>Não</v>
      </c>
      <c r="I2988" s="8" t="str">
        <f>VLOOKUP(A2988,Planilha1!A:Y,24,FALSE)</f>
        <v>Não</v>
      </c>
      <c r="J2988" s="8" t="str">
        <f>VLOOKUP(A2988,Planilha1!A:Y,25,FALSE)</f>
        <v>Não</v>
      </c>
    </row>
    <row r="2989" spans="1:10">
      <c r="A2989" s="9">
        <v>220795</v>
      </c>
      <c r="B2989" s="16" t="s">
        <v>2049</v>
      </c>
      <c r="C2989" s="15" t="s">
        <v>11</v>
      </c>
      <c r="D2989" s="17">
        <v>43445</v>
      </c>
      <c r="E2989" s="8" t="str">
        <f>VLOOKUP(A2989,Planilha1!A:Y,20,FALSE)</f>
        <v>Não</v>
      </c>
      <c r="F2989" s="8" t="str">
        <f>VLOOKUP(A2989,Planilha1!A:Y,21,FALSE)</f>
        <v>Sim</v>
      </c>
      <c r="G2989" s="8" t="str">
        <f>VLOOKUP(A2989,Planilha1!A:Y,22,FALSE)</f>
        <v>Sim</v>
      </c>
      <c r="H2989" s="8" t="str">
        <f>VLOOKUP(A2989,Planilha1!A:Y,23,FALSE)</f>
        <v>Sim</v>
      </c>
      <c r="I2989" s="8" t="str">
        <f>VLOOKUP(A2989,Planilha1!A:Y,24,FALSE)</f>
        <v>Não</v>
      </c>
      <c r="J2989" s="8" t="str">
        <f>VLOOKUP(A2989,Planilha1!A:Y,25,FALSE)</f>
        <v>Sim</v>
      </c>
    </row>
    <row r="2990" spans="1:10">
      <c r="A2990" s="9">
        <v>220690</v>
      </c>
      <c r="B2990" s="16" t="s">
        <v>2050</v>
      </c>
      <c r="C2990" s="15" t="s">
        <v>11</v>
      </c>
      <c r="D2990" s="17">
        <v>43818</v>
      </c>
      <c r="E2990" s="8" t="str">
        <f>VLOOKUP(A2990,Planilha1!A:Y,20,FALSE)</f>
        <v>Não</v>
      </c>
      <c r="F2990" s="8" t="str">
        <f>VLOOKUP(A2990,Planilha1!A:Y,21,FALSE)</f>
        <v>Sim</v>
      </c>
      <c r="G2990" s="8" t="str">
        <f>VLOOKUP(A2990,Planilha1!A:Y,22,FALSE)</f>
        <v>Não</v>
      </c>
      <c r="H2990" s="8" t="str">
        <f>VLOOKUP(A2990,Planilha1!A:Y,23,FALSE)</f>
        <v>Sim</v>
      </c>
      <c r="I2990" s="8" t="str">
        <f>VLOOKUP(A2990,Planilha1!A:Y,24,FALSE)</f>
        <v>Não</v>
      </c>
      <c r="J2990" s="8" t="str">
        <f>VLOOKUP(A2990,Planilha1!A:Y,25,FALSE)</f>
        <v>Sim</v>
      </c>
    </row>
    <row r="2991" spans="1:10">
      <c r="A2991" s="9">
        <v>220695</v>
      </c>
      <c r="B2991" s="16" t="s">
        <v>1486</v>
      </c>
      <c r="C2991" s="15" t="s">
        <v>11</v>
      </c>
      <c r="D2991" s="17">
        <v>43131</v>
      </c>
      <c r="E2991" s="8" t="str">
        <f>VLOOKUP(A2991,Planilha1!A:Y,20,FALSE)</f>
        <v>Não</v>
      </c>
      <c r="F2991" s="8" t="str">
        <f>VLOOKUP(A2991,Planilha1!A:Y,21,FALSE)</f>
        <v>Sim</v>
      </c>
      <c r="G2991" s="8" t="str">
        <f>VLOOKUP(A2991,Planilha1!A:Y,22,FALSE)</f>
        <v>Não</v>
      </c>
      <c r="H2991" s="8" t="str">
        <f>VLOOKUP(A2991,Planilha1!A:Y,23,FALSE)</f>
        <v>Sim</v>
      </c>
      <c r="I2991" s="8" t="str">
        <f>VLOOKUP(A2991,Planilha1!A:Y,24,FALSE)</f>
        <v>Não</v>
      </c>
      <c r="J2991" s="8" t="str">
        <f>VLOOKUP(A2991,Planilha1!A:Y,25,FALSE)</f>
        <v>Sim</v>
      </c>
    </row>
    <row r="2992" spans="1:10">
      <c r="A2992" s="9">
        <v>220700</v>
      </c>
      <c r="B2992" s="16" t="s">
        <v>4046</v>
      </c>
      <c r="C2992" s="15" t="s">
        <v>11</v>
      </c>
      <c r="D2992" s="17">
        <v>45574</v>
      </c>
      <c r="E2992" s="8" t="str">
        <f>VLOOKUP(A2992,Planilha1!A:Y,20,FALSE)</f>
        <v>Sim</v>
      </c>
      <c r="F2992" s="8" t="str">
        <f>VLOOKUP(A2992,Planilha1!A:Y,21,FALSE)</f>
        <v>Sim</v>
      </c>
      <c r="G2992" s="8" t="str">
        <f>VLOOKUP(A2992,Planilha1!A:Y,22,FALSE)</f>
        <v>Sim</v>
      </c>
      <c r="H2992" s="8" t="str">
        <f>VLOOKUP(A2992,Planilha1!A:Y,23,FALSE)</f>
        <v>Sim</v>
      </c>
      <c r="I2992" s="8" t="str">
        <f>VLOOKUP(A2992,Planilha1!A:Y,24,FALSE)</f>
        <v>Não</v>
      </c>
      <c r="J2992" s="8" t="str">
        <f>VLOOKUP(A2992,Planilha1!A:Y,25,FALSE)</f>
        <v>Sim</v>
      </c>
    </row>
    <row r="2993" spans="1:10">
      <c r="A2993" s="9">
        <v>220710</v>
      </c>
      <c r="B2993" s="16" t="s">
        <v>2141</v>
      </c>
      <c r="C2993" s="15" t="s">
        <v>11</v>
      </c>
      <c r="D2993" s="17">
        <v>45280</v>
      </c>
      <c r="E2993" s="8" t="str">
        <f>VLOOKUP(A2993,Planilha1!A:Y,20,FALSE)</f>
        <v>Não</v>
      </c>
      <c r="F2993" s="8" t="str">
        <f>VLOOKUP(A2993,Planilha1!A:Y,21,FALSE)</f>
        <v>Sim</v>
      </c>
      <c r="G2993" s="8" t="str">
        <f>VLOOKUP(A2993,Planilha1!A:Y,22,FALSE)</f>
        <v>Não</v>
      </c>
      <c r="H2993" s="8" t="str">
        <f>VLOOKUP(A2993,Planilha1!A:Y,23,FALSE)</f>
        <v>Sim</v>
      </c>
      <c r="I2993" s="8" t="str">
        <f>VLOOKUP(A2993,Planilha1!A:Y,24,FALSE)</f>
        <v>Sim</v>
      </c>
      <c r="J2993" s="8" t="str">
        <f>VLOOKUP(A2993,Planilha1!A:Y,25,FALSE)</f>
        <v>Sim</v>
      </c>
    </row>
    <row r="2994" spans="1:10">
      <c r="A2994" s="9">
        <v>220720</v>
      </c>
      <c r="B2994" s="16" t="s">
        <v>2051</v>
      </c>
      <c r="C2994" s="15" t="s">
        <v>11</v>
      </c>
      <c r="D2994" s="17">
        <v>43445</v>
      </c>
      <c r="E2994" s="8" t="str">
        <f>VLOOKUP(A2994,Planilha1!A:Y,20,FALSE)</f>
        <v>Não</v>
      </c>
      <c r="F2994" s="8" t="str">
        <f>VLOOKUP(A2994,Planilha1!A:Y,21,FALSE)</f>
        <v>Sim</v>
      </c>
      <c r="G2994" s="8" t="str">
        <f>VLOOKUP(A2994,Planilha1!A:Y,22,FALSE)</f>
        <v>Não</v>
      </c>
      <c r="H2994" s="8" t="str">
        <f>VLOOKUP(A2994,Planilha1!A:Y,23,FALSE)</f>
        <v>Sim</v>
      </c>
      <c r="I2994" s="8" t="str">
        <f>VLOOKUP(A2994,Planilha1!A:Y,24,FALSE)</f>
        <v>Não</v>
      </c>
      <c r="J2994" s="8" t="str">
        <f>VLOOKUP(A2994,Planilha1!A:Y,25,FALSE)</f>
        <v>Sim</v>
      </c>
    </row>
    <row r="2995" spans="1:10">
      <c r="A2995" s="9">
        <v>220730</v>
      </c>
      <c r="B2995" s="16" t="s">
        <v>2142</v>
      </c>
      <c r="C2995" s="15" t="s">
        <v>11</v>
      </c>
      <c r="D2995" s="17">
        <v>45280</v>
      </c>
      <c r="E2995" s="8" t="str">
        <f>VLOOKUP(A2995,Planilha1!A:Y,20,FALSE)</f>
        <v>Não</v>
      </c>
      <c r="F2995" s="8" t="str">
        <f>VLOOKUP(A2995,Planilha1!A:Y,21,FALSE)</f>
        <v>Sim</v>
      </c>
      <c r="G2995" s="8" t="str">
        <f>VLOOKUP(A2995,Planilha1!A:Y,22,FALSE)</f>
        <v>Não</v>
      </c>
      <c r="H2995" s="8" t="str">
        <f>VLOOKUP(A2995,Planilha1!A:Y,23,FALSE)</f>
        <v>Sim</v>
      </c>
      <c r="I2995" s="8" t="str">
        <f>VLOOKUP(A2995,Planilha1!A:Y,24,FALSE)</f>
        <v>Não</v>
      </c>
      <c r="J2995" s="8" t="str">
        <f>VLOOKUP(A2995,Planilha1!A:Y,25,FALSE)</f>
        <v>Sim</v>
      </c>
    </row>
    <row r="2996" spans="1:10">
      <c r="A2996" s="9">
        <v>220735</v>
      </c>
      <c r="B2996" s="16" t="s">
        <v>2052</v>
      </c>
      <c r="C2996" s="15" t="s">
        <v>11</v>
      </c>
      <c r="D2996" s="17">
        <v>43818</v>
      </c>
      <c r="E2996" s="8" t="str">
        <f>VLOOKUP(A2996,Planilha1!A:Y,20,FALSE)</f>
        <v>Não</v>
      </c>
      <c r="F2996" s="8" t="str">
        <f>VLOOKUP(A2996,Planilha1!A:Y,21,FALSE)</f>
        <v>Sim</v>
      </c>
      <c r="G2996" s="8" t="str">
        <f>VLOOKUP(A2996,Planilha1!A:Y,22,FALSE)</f>
        <v>Sim</v>
      </c>
      <c r="H2996" s="8" t="str">
        <f>VLOOKUP(A2996,Planilha1!A:Y,23,FALSE)</f>
        <v>Sim</v>
      </c>
      <c r="I2996" s="8" t="str">
        <f>VLOOKUP(A2996,Planilha1!A:Y,24,FALSE)</f>
        <v>Não</v>
      </c>
      <c r="J2996" s="8" t="str">
        <f>VLOOKUP(A2996,Planilha1!A:Y,25,FALSE)</f>
        <v>Sim</v>
      </c>
    </row>
    <row r="2997" spans="1:10">
      <c r="A2997" s="9">
        <v>220740</v>
      </c>
      <c r="B2997" s="16" t="s">
        <v>2053</v>
      </c>
      <c r="C2997" s="15" t="s">
        <v>11</v>
      </c>
      <c r="D2997" s="17">
        <v>43818</v>
      </c>
      <c r="E2997" s="8" t="str">
        <f>VLOOKUP(A2997,Planilha1!A:Y,20,FALSE)</f>
        <v>Não</v>
      </c>
      <c r="F2997" s="8" t="str">
        <f>VLOOKUP(A2997,Planilha1!A:Y,21,FALSE)</f>
        <v>Sim</v>
      </c>
      <c r="G2997" s="8" t="str">
        <f>VLOOKUP(A2997,Planilha1!A:Y,22,FALSE)</f>
        <v>Não</v>
      </c>
      <c r="H2997" s="8" t="str">
        <f>VLOOKUP(A2997,Planilha1!A:Y,23,FALSE)</f>
        <v>Sim</v>
      </c>
      <c r="I2997" s="8" t="str">
        <f>VLOOKUP(A2997,Planilha1!A:Y,24,FALSE)</f>
        <v>Não</v>
      </c>
      <c r="J2997" s="8" t="str">
        <f>VLOOKUP(A2997,Planilha1!A:Y,25,FALSE)</f>
        <v>Sim</v>
      </c>
    </row>
    <row r="2998" spans="1:10">
      <c r="A2998" s="9">
        <v>220750</v>
      </c>
      <c r="B2998" s="16" t="s">
        <v>2054</v>
      </c>
      <c r="C2998" s="15" t="s">
        <v>11</v>
      </c>
      <c r="D2998" s="17">
        <v>43445</v>
      </c>
      <c r="E2998" s="8" t="str">
        <f>VLOOKUP(A2998,Planilha1!A:Y,20,FALSE)</f>
        <v>Sim</v>
      </c>
      <c r="F2998" s="8" t="str">
        <f>VLOOKUP(A2998,Planilha1!A:Y,21,FALSE)</f>
        <v>Sim</v>
      </c>
      <c r="G2998" s="8" t="str">
        <f>VLOOKUP(A2998,Planilha1!A:Y,22,FALSE)</f>
        <v>Sim</v>
      </c>
      <c r="H2998" s="8" t="str">
        <f>VLOOKUP(A2998,Planilha1!A:Y,23,FALSE)</f>
        <v>Sim</v>
      </c>
      <c r="I2998" s="8" t="str">
        <f>VLOOKUP(A2998,Planilha1!A:Y,24,FALSE)</f>
        <v>Sim</v>
      </c>
      <c r="J2998" s="8" t="str">
        <f>VLOOKUP(A2998,Planilha1!A:Y,25,FALSE)</f>
        <v>Sim</v>
      </c>
    </row>
    <row r="2999" spans="1:10">
      <c r="A2999" s="9">
        <v>220755</v>
      </c>
      <c r="B2999" s="16" t="s">
        <v>2055</v>
      </c>
      <c r="C2999" s="15" t="s">
        <v>11</v>
      </c>
      <c r="D2999" s="17">
        <v>43131</v>
      </c>
      <c r="E2999" s="8" t="str">
        <f>VLOOKUP(A2999,Planilha1!A:Y,20,FALSE)</f>
        <v>Sim</v>
      </c>
      <c r="F2999" s="8" t="str">
        <f>VLOOKUP(A2999,Planilha1!A:Y,21,FALSE)</f>
        <v>Sim</v>
      </c>
      <c r="G2999" s="8" t="str">
        <f>VLOOKUP(A2999,Planilha1!A:Y,22,FALSE)</f>
        <v>Sim</v>
      </c>
      <c r="H2999" s="8" t="str">
        <f>VLOOKUP(A2999,Planilha1!A:Y,23,FALSE)</f>
        <v>Sim</v>
      </c>
      <c r="I2999" s="8" t="str">
        <f>VLOOKUP(A2999,Planilha1!A:Y,24,FALSE)</f>
        <v>Não</v>
      </c>
      <c r="J2999" s="8" t="str">
        <f>VLOOKUP(A2999,Planilha1!A:Y,25,FALSE)</f>
        <v>Sim</v>
      </c>
    </row>
    <row r="3000" spans="1:10">
      <c r="A3000" s="9">
        <v>220760</v>
      </c>
      <c r="B3000" s="16" t="s">
        <v>2056</v>
      </c>
      <c r="C3000" s="15" t="s">
        <v>11</v>
      </c>
      <c r="D3000" s="17">
        <v>41905</v>
      </c>
      <c r="E3000" s="8" t="str">
        <f>VLOOKUP(A3000,Planilha1!A:Y,20,FALSE)</f>
        <v>Não</v>
      </c>
      <c r="F3000" s="8" t="str">
        <f>VLOOKUP(A3000,Planilha1!A:Y,21,FALSE)</f>
        <v>Sim</v>
      </c>
      <c r="G3000" s="8" t="str">
        <f>VLOOKUP(A3000,Planilha1!A:Y,22,FALSE)</f>
        <v>Não</v>
      </c>
      <c r="H3000" s="8" t="str">
        <f>VLOOKUP(A3000,Planilha1!A:Y,23,FALSE)</f>
        <v>Sim</v>
      </c>
      <c r="I3000" s="8" t="str">
        <f>VLOOKUP(A3000,Planilha1!A:Y,24,FALSE)</f>
        <v>Não</v>
      </c>
      <c r="J3000" s="8" t="str">
        <f>VLOOKUP(A3000,Planilha1!A:Y,25,FALSE)</f>
        <v>Sim</v>
      </c>
    </row>
    <row r="3001" spans="1:10">
      <c r="A3001" s="9">
        <v>220770</v>
      </c>
      <c r="B3001" s="16" t="s">
        <v>2057</v>
      </c>
      <c r="C3001" s="15" t="s">
        <v>11</v>
      </c>
      <c r="D3001" s="17">
        <v>43131</v>
      </c>
      <c r="E3001" s="8" t="str">
        <f>VLOOKUP(A3001,Planilha1!A:Y,20,FALSE)</f>
        <v>Não</v>
      </c>
      <c r="F3001" s="8" t="str">
        <f>VLOOKUP(A3001,Planilha1!A:Y,21,FALSE)</f>
        <v>Sim</v>
      </c>
      <c r="G3001" s="8" t="str">
        <f>VLOOKUP(A3001,Planilha1!A:Y,22,FALSE)</f>
        <v>Não</v>
      </c>
      <c r="H3001" s="8" t="str">
        <f>VLOOKUP(A3001,Planilha1!A:Y,23,FALSE)</f>
        <v>Sim</v>
      </c>
      <c r="I3001" s="8" t="str">
        <f>VLOOKUP(A3001,Planilha1!A:Y,24,FALSE)</f>
        <v>Não</v>
      </c>
      <c r="J3001" s="8" t="str">
        <f>VLOOKUP(A3001,Planilha1!A:Y,25,FALSE)</f>
        <v>Sim</v>
      </c>
    </row>
    <row r="3002" spans="1:10">
      <c r="A3002" s="9">
        <v>220775</v>
      </c>
      <c r="B3002" s="16" t="s">
        <v>2143</v>
      </c>
      <c r="C3002" s="15" t="s">
        <v>11</v>
      </c>
      <c r="D3002" s="17">
        <v>45280</v>
      </c>
      <c r="E3002" s="8" t="str">
        <f>VLOOKUP(A3002,Planilha1!A:Y,20,FALSE)</f>
        <v>Não</v>
      </c>
      <c r="F3002" s="8" t="str">
        <f>VLOOKUP(A3002,Planilha1!A:Y,21,FALSE)</f>
        <v>Não</v>
      </c>
      <c r="G3002" s="8" t="str">
        <f>VLOOKUP(A3002,Planilha1!A:Y,22,FALSE)</f>
        <v>Não</v>
      </c>
      <c r="H3002" s="8" t="str">
        <f>VLOOKUP(A3002,Planilha1!A:Y,23,FALSE)</f>
        <v>Não</v>
      </c>
      <c r="I3002" s="8" t="str">
        <f>VLOOKUP(A3002,Planilha1!A:Y,24,FALSE)</f>
        <v>Não</v>
      </c>
      <c r="J3002" s="8" t="str">
        <f>VLOOKUP(A3002,Planilha1!A:Y,25,FALSE)</f>
        <v>Não</v>
      </c>
    </row>
    <row r="3003" spans="1:10">
      <c r="A3003" s="9">
        <v>220777</v>
      </c>
      <c r="B3003" s="16" t="s">
        <v>2058</v>
      </c>
      <c r="C3003" s="15" t="s">
        <v>11</v>
      </c>
      <c r="D3003" s="17">
        <v>41905</v>
      </c>
      <c r="E3003" s="8" t="str">
        <f>VLOOKUP(A3003,Planilha1!A:Y,20,FALSE)</f>
        <v>Não</v>
      </c>
      <c r="F3003" s="8" t="str">
        <f>VLOOKUP(A3003,Planilha1!A:Y,21,FALSE)</f>
        <v>Sim</v>
      </c>
      <c r="G3003" s="8" t="str">
        <f>VLOOKUP(A3003,Planilha1!A:Y,22,FALSE)</f>
        <v>Não</v>
      </c>
      <c r="H3003" s="8" t="str">
        <f>VLOOKUP(A3003,Planilha1!A:Y,23,FALSE)</f>
        <v>Sim</v>
      </c>
      <c r="I3003" s="8" t="str">
        <f>VLOOKUP(A3003,Planilha1!A:Y,24,FALSE)</f>
        <v>Não</v>
      </c>
      <c r="J3003" s="8" t="str">
        <f>VLOOKUP(A3003,Planilha1!A:Y,25,FALSE)</f>
        <v>Sim</v>
      </c>
    </row>
    <row r="3004" spans="1:10">
      <c r="A3004" s="9">
        <v>220779</v>
      </c>
      <c r="B3004" s="16" t="s">
        <v>4484</v>
      </c>
      <c r="C3004" s="15" t="s">
        <v>11</v>
      </c>
      <c r="D3004" s="17">
        <v>41136</v>
      </c>
      <c r="E3004" s="8" t="str">
        <f>VLOOKUP(A3004,Planilha1!A:Y,20,FALSE)</f>
        <v>Não</v>
      </c>
      <c r="F3004" s="8" t="str">
        <f>VLOOKUP(A3004,Planilha1!A:Y,21,FALSE)</f>
        <v>Sim</v>
      </c>
      <c r="G3004" s="8" t="str">
        <f>VLOOKUP(A3004,Planilha1!A:Y,22,FALSE)</f>
        <v>Sim</v>
      </c>
      <c r="H3004" s="8" t="str">
        <f>VLOOKUP(A3004,Planilha1!A:Y,23,FALSE)</f>
        <v>Sim</v>
      </c>
      <c r="I3004" s="8" t="str">
        <f>VLOOKUP(A3004,Planilha1!A:Y,24,FALSE)</f>
        <v>Não</v>
      </c>
      <c r="J3004" s="8" t="str">
        <f>VLOOKUP(A3004,Planilha1!A:Y,25,FALSE)</f>
        <v>Sim</v>
      </c>
    </row>
    <row r="3005" spans="1:10">
      <c r="A3005" s="9">
        <v>220780</v>
      </c>
      <c r="B3005" s="16" t="s">
        <v>2059</v>
      </c>
      <c r="C3005" s="15" t="s">
        <v>11</v>
      </c>
      <c r="D3005" s="17">
        <v>41905</v>
      </c>
      <c r="E3005" s="8" t="str">
        <f>VLOOKUP(A3005,Planilha1!A:Y,20,FALSE)</f>
        <v>Não</v>
      </c>
      <c r="F3005" s="8" t="str">
        <f>VLOOKUP(A3005,Planilha1!A:Y,21,FALSE)</f>
        <v>Sim</v>
      </c>
      <c r="G3005" s="8" t="str">
        <f>VLOOKUP(A3005,Planilha1!A:Y,22,FALSE)</f>
        <v>Não</v>
      </c>
      <c r="H3005" s="8" t="str">
        <f>VLOOKUP(A3005,Planilha1!A:Y,23,FALSE)</f>
        <v>Sim</v>
      </c>
      <c r="I3005" s="8" t="str">
        <f>VLOOKUP(A3005,Planilha1!A:Y,24,FALSE)</f>
        <v>Não</v>
      </c>
      <c r="J3005" s="8" t="str">
        <f>VLOOKUP(A3005,Planilha1!A:Y,25,FALSE)</f>
        <v>Sim</v>
      </c>
    </row>
    <row r="3006" spans="1:10">
      <c r="A3006" s="9">
        <v>220785</v>
      </c>
      <c r="B3006" s="16" t="s">
        <v>2060</v>
      </c>
      <c r="C3006" s="15" t="s">
        <v>11</v>
      </c>
      <c r="D3006" s="17">
        <v>41905</v>
      </c>
      <c r="E3006" s="8" t="str">
        <f>VLOOKUP(A3006,Planilha1!A:Y,20,FALSE)</f>
        <v>Sim</v>
      </c>
      <c r="F3006" s="8" t="str">
        <f>VLOOKUP(A3006,Planilha1!A:Y,21,FALSE)</f>
        <v>Sim</v>
      </c>
      <c r="G3006" s="8" t="str">
        <f>VLOOKUP(A3006,Planilha1!A:Y,22,FALSE)</f>
        <v>Sim</v>
      </c>
      <c r="H3006" s="8" t="str">
        <f>VLOOKUP(A3006,Planilha1!A:Y,23,FALSE)</f>
        <v>Sim</v>
      </c>
      <c r="I3006" s="8" t="str">
        <f>VLOOKUP(A3006,Planilha1!A:Y,24,FALSE)</f>
        <v>Não</v>
      </c>
      <c r="J3006" s="8" t="str">
        <f>VLOOKUP(A3006,Planilha1!A:Y,25,FALSE)</f>
        <v>Sim</v>
      </c>
    </row>
    <row r="3007" spans="1:10">
      <c r="A3007" s="9">
        <v>220790</v>
      </c>
      <c r="B3007" s="16" t="s">
        <v>2061</v>
      </c>
      <c r="C3007" s="15" t="s">
        <v>11</v>
      </c>
      <c r="D3007" s="17">
        <v>43445</v>
      </c>
      <c r="E3007" s="8" t="str">
        <f>VLOOKUP(A3007,Planilha1!A:Y,20,FALSE)</f>
        <v>Não</v>
      </c>
      <c r="F3007" s="8" t="str">
        <f>VLOOKUP(A3007,Planilha1!A:Y,21,FALSE)</f>
        <v>Não</v>
      </c>
      <c r="G3007" s="8" t="str">
        <f>VLOOKUP(A3007,Planilha1!A:Y,22,FALSE)</f>
        <v>Não</v>
      </c>
      <c r="H3007" s="8" t="str">
        <f>VLOOKUP(A3007,Planilha1!A:Y,23,FALSE)</f>
        <v>Não</v>
      </c>
      <c r="I3007" s="8" t="str">
        <f>VLOOKUP(A3007,Planilha1!A:Y,24,FALSE)</f>
        <v>Não</v>
      </c>
      <c r="J3007" s="8" t="str">
        <f>VLOOKUP(A3007,Planilha1!A:Y,25,FALSE)</f>
        <v>Não</v>
      </c>
    </row>
    <row r="3008" spans="1:10" ht="15.75">
      <c r="A3008" s="23">
        <v>220793</v>
      </c>
      <c r="B3008" s="20" t="s">
        <v>2062</v>
      </c>
      <c r="C3008" s="15" t="s">
        <v>11</v>
      </c>
      <c r="D3008" s="17">
        <v>43818</v>
      </c>
      <c r="E3008" s="8" t="str">
        <f>VLOOKUP(A3008,Planilha1!A:Y,20,FALSE)</f>
        <v>Não</v>
      </c>
      <c r="F3008" s="8" t="str">
        <f>VLOOKUP(A3008,Planilha1!A:Y,21,FALSE)</f>
        <v>Sim</v>
      </c>
      <c r="G3008" s="8" t="str">
        <f>VLOOKUP(A3008,Planilha1!A:Y,22,FALSE)</f>
        <v>Não</v>
      </c>
      <c r="H3008" s="8" t="str">
        <f>VLOOKUP(A3008,Planilha1!A:Y,23,FALSE)</f>
        <v>Sim</v>
      </c>
      <c r="I3008" s="8" t="str">
        <f>VLOOKUP(A3008,Planilha1!A:Y,24,FALSE)</f>
        <v>Não</v>
      </c>
      <c r="J3008" s="8" t="str">
        <f>VLOOKUP(A3008,Planilha1!A:Y,25,FALSE)</f>
        <v>Sim</v>
      </c>
    </row>
    <row r="3009" spans="1:10">
      <c r="A3009" s="9">
        <v>220800</v>
      </c>
      <c r="B3009" s="16" t="s">
        <v>2063</v>
      </c>
      <c r="C3009" s="15" t="s">
        <v>11</v>
      </c>
      <c r="D3009" s="17">
        <v>43131</v>
      </c>
      <c r="E3009" s="8" t="str">
        <f>VLOOKUP(A3009,Planilha1!A:Y,20,FALSE)</f>
        <v>Sim</v>
      </c>
      <c r="F3009" s="8" t="str">
        <f>VLOOKUP(A3009,Planilha1!A:Y,21,FALSE)</f>
        <v>Sim</v>
      </c>
      <c r="G3009" s="8" t="str">
        <f>VLOOKUP(A3009,Planilha1!A:Y,22,FALSE)</f>
        <v>Não</v>
      </c>
      <c r="H3009" s="8" t="str">
        <f>VLOOKUP(A3009,Planilha1!A:Y,23,FALSE)</f>
        <v>Sim</v>
      </c>
      <c r="I3009" s="8" t="str">
        <f>VLOOKUP(A3009,Planilha1!A:Y,24,FALSE)</f>
        <v>Não</v>
      </c>
      <c r="J3009" s="8" t="str">
        <f>VLOOKUP(A3009,Planilha1!A:Y,25,FALSE)</f>
        <v>Sim</v>
      </c>
    </row>
    <row r="3010" spans="1:10">
      <c r="A3010" s="9">
        <v>220810</v>
      </c>
      <c r="B3010" s="16" t="s">
        <v>2144</v>
      </c>
      <c r="C3010" s="15" t="s">
        <v>11</v>
      </c>
      <c r="D3010" s="17">
        <v>45280</v>
      </c>
      <c r="E3010" s="8" t="str">
        <f>VLOOKUP(A3010,Planilha1!A:Y,20,FALSE)</f>
        <v>Não</v>
      </c>
      <c r="F3010" s="8" t="str">
        <f>VLOOKUP(A3010,Planilha1!A:Y,21,FALSE)</f>
        <v>Sim</v>
      </c>
      <c r="G3010" s="8" t="str">
        <f>VLOOKUP(A3010,Planilha1!A:Y,22,FALSE)</f>
        <v>Sim</v>
      </c>
      <c r="H3010" s="8" t="str">
        <f>VLOOKUP(A3010,Planilha1!A:Y,23,FALSE)</f>
        <v>Sim</v>
      </c>
      <c r="I3010" s="8" t="str">
        <f>VLOOKUP(A3010,Planilha1!A:Y,24,FALSE)</f>
        <v>Não</v>
      </c>
      <c r="J3010" s="8" t="str">
        <f>VLOOKUP(A3010,Planilha1!A:Y,25,FALSE)</f>
        <v>Sim</v>
      </c>
    </row>
    <row r="3011" spans="1:10">
      <c r="A3011" s="9">
        <v>220820</v>
      </c>
      <c r="B3011" s="16" t="s">
        <v>2064</v>
      </c>
      <c r="C3011" s="15" t="s">
        <v>11</v>
      </c>
      <c r="D3011" s="17">
        <v>41499</v>
      </c>
      <c r="E3011" s="8" t="str">
        <f>VLOOKUP(A3011,Planilha1!A:Y,20,FALSE)</f>
        <v>Não</v>
      </c>
      <c r="F3011" s="8" t="str">
        <f>VLOOKUP(A3011,Planilha1!A:Y,21,FALSE)</f>
        <v>Sim</v>
      </c>
      <c r="G3011" s="8" t="str">
        <f>VLOOKUP(A3011,Planilha1!A:Y,22,FALSE)</f>
        <v>Não</v>
      </c>
      <c r="H3011" s="8" t="str">
        <f>VLOOKUP(A3011,Planilha1!A:Y,23,FALSE)</f>
        <v>Sim</v>
      </c>
      <c r="I3011" s="8" t="str">
        <f>VLOOKUP(A3011,Planilha1!A:Y,24,FALSE)</f>
        <v>Não</v>
      </c>
      <c r="J3011" s="8" t="str">
        <f>VLOOKUP(A3011,Planilha1!A:Y,25,FALSE)</f>
        <v>Sim</v>
      </c>
    </row>
    <row r="3012" spans="1:10">
      <c r="A3012" s="9">
        <v>220830</v>
      </c>
      <c r="B3012" s="16" t="s">
        <v>2065</v>
      </c>
      <c r="C3012" s="15" t="s">
        <v>11</v>
      </c>
      <c r="D3012" s="17">
        <v>41905</v>
      </c>
      <c r="E3012" s="8" t="str">
        <f>VLOOKUP(A3012,Planilha1!A:Y,20,FALSE)</f>
        <v>Não</v>
      </c>
      <c r="F3012" s="8" t="str">
        <f>VLOOKUP(A3012,Planilha1!A:Y,21,FALSE)</f>
        <v>Sim</v>
      </c>
      <c r="G3012" s="8" t="str">
        <f>VLOOKUP(A3012,Planilha1!A:Y,22,FALSE)</f>
        <v>Não</v>
      </c>
      <c r="H3012" s="8" t="str">
        <f>VLOOKUP(A3012,Planilha1!A:Y,23,FALSE)</f>
        <v>Sim</v>
      </c>
      <c r="I3012" s="8" t="str">
        <f>VLOOKUP(A3012,Planilha1!A:Y,24,FALSE)</f>
        <v>Não</v>
      </c>
      <c r="J3012" s="8" t="str">
        <f>VLOOKUP(A3012,Planilha1!A:Y,25,FALSE)</f>
        <v>Sim</v>
      </c>
    </row>
    <row r="3013" spans="1:10">
      <c r="A3013" s="9">
        <v>220840</v>
      </c>
      <c r="B3013" s="16" t="s">
        <v>2066</v>
      </c>
      <c r="C3013" s="15" t="s">
        <v>11</v>
      </c>
      <c r="D3013" s="17">
        <v>41499</v>
      </c>
      <c r="E3013" s="8" t="str">
        <f>VLOOKUP(A3013,Planilha1!A:Y,20,FALSE)</f>
        <v>Não</v>
      </c>
      <c r="F3013" s="8" t="str">
        <f>VLOOKUP(A3013,Planilha1!A:Y,21,FALSE)</f>
        <v>Sim</v>
      </c>
      <c r="G3013" s="8" t="str">
        <f>VLOOKUP(A3013,Planilha1!A:Y,22,FALSE)</f>
        <v>Não</v>
      </c>
      <c r="H3013" s="8" t="str">
        <f>VLOOKUP(A3013,Planilha1!A:Y,23,FALSE)</f>
        <v>Sim</v>
      </c>
      <c r="I3013" s="8" t="str">
        <f>VLOOKUP(A3013,Planilha1!A:Y,24,FALSE)</f>
        <v>Não</v>
      </c>
      <c r="J3013" s="8" t="str">
        <f>VLOOKUP(A3013,Planilha1!A:Y,25,FALSE)</f>
        <v>Sim</v>
      </c>
    </row>
    <row r="3014" spans="1:10">
      <c r="A3014" s="9">
        <v>220850</v>
      </c>
      <c r="B3014" s="16" t="s">
        <v>2067</v>
      </c>
      <c r="C3014" s="15" t="s">
        <v>11</v>
      </c>
      <c r="D3014" s="17">
        <v>43131</v>
      </c>
      <c r="E3014" s="8" t="str">
        <f>VLOOKUP(A3014,Planilha1!A:Y,20,FALSE)</f>
        <v>Não</v>
      </c>
      <c r="F3014" s="8" t="str">
        <f>VLOOKUP(A3014,Planilha1!A:Y,21,FALSE)</f>
        <v>Sim</v>
      </c>
      <c r="G3014" s="8" t="str">
        <f>VLOOKUP(A3014,Planilha1!A:Y,22,FALSE)</f>
        <v>Não</v>
      </c>
      <c r="H3014" s="8" t="str">
        <f>VLOOKUP(A3014,Planilha1!A:Y,23,FALSE)</f>
        <v>Sim</v>
      </c>
      <c r="I3014" s="8" t="str">
        <f>VLOOKUP(A3014,Planilha1!A:Y,24,FALSE)</f>
        <v>Não</v>
      </c>
      <c r="J3014" s="8" t="str">
        <f>VLOOKUP(A3014,Planilha1!A:Y,25,FALSE)</f>
        <v>Sim</v>
      </c>
    </row>
    <row r="3015" spans="1:10">
      <c r="A3015" s="9">
        <v>220855</v>
      </c>
      <c r="B3015" s="16" t="s">
        <v>2145</v>
      </c>
      <c r="C3015" s="15" t="s">
        <v>11</v>
      </c>
      <c r="D3015" s="17">
        <v>45280</v>
      </c>
      <c r="E3015" s="8" t="str">
        <f>VLOOKUP(A3015,Planilha1!A:Y,20,FALSE)</f>
        <v>Sim</v>
      </c>
      <c r="F3015" s="8" t="str">
        <f>VLOOKUP(A3015,Planilha1!A:Y,21,FALSE)</f>
        <v>Sim</v>
      </c>
      <c r="G3015" s="8" t="str">
        <f>VLOOKUP(A3015,Planilha1!A:Y,22,FALSE)</f>
        <v>Não</v>
      </c>
      <c r="H3015" s="8" t="str">
        <f>VLOOKUP(A3015,Planilha1!A:Y,23,FALSE)</f>
        <v>Sim</v>
      </c>
      <c r="I3015" s="8" t="str">
        <f>VLOOKUP(A3015,Planilha1!A:Y,24,FALSE)</f>
        <v>Não</v>
      </c>
      <c r="J3015" s="8" t="str">
        <f>VLOOKUP(A3015,Planilha1!A:Y,25,FALSE)</f>
        <v>Sim</v>
      </c>
    </row>
    <row r="3016" spans="1:10">
      <c r="A3016" s="9">
        <v>220860</v>
      </c>
      <c r="B3016" s="16" t="s">
        <v>2068</v>
      </c>
      <c r="C3016" s="15" t="s">
        <v>11</v>
      </c>
      <c r="D3016" s="17">
        <v>43818</v>
      </c>
      <c r="E3016" s="8" t="str">
        <f>VLOOKUP(A3016,Planilha1!A:Y,20,FALSE)</f>
        <v>Não</v>
      </c>
      <c r="F3016" s="8" t="str">
        <f>VLOOKUP(A3016,Planilha1!A:Y,21,FALSE)</f>
        <v>Sim</v>
      </c>
      <c r="G3016" s="8" t="str">
        <f>VLOOKUP(A3016,Planilha1!A:Y,22,FALSE)</f>
        <v>Não</v>
      </c>
      <c r="H3016" s="8" t="str">
        <f>VLOOKUP(A3016,Planilha1!A:Y,23,FALSE)</f>
        <v>Sim</v>
      </c>
      <c r="I3016" s="8" t="str">
        <f>VLOOKUP(A3016,Planilha1!A:Y,24,FALSE)</f>
        <v>Não</v>
      </c>
      <c r="J3016" s="8" t="str">
        <f>VLOOKUP(A3016,Planilha1!A:Y,25,FALSE)</f>
        <v>Sim</v>
      </c>
    </row>
    <row r="3017" spans="1:10">
      <c r="A3017" s="9">
        <v>220865</v>
      </c>
      <c r="B3017" s="16" t="s">
        <v>2069</v>
      </c>
      <c r="C3017" s="15" t="s">
        <v>11</v>
      </c>
      <c r="D3017" s="17">
        <v>43131</v>
      </c>
      <c r="E3017" s="8" t="str">
        <f>VLOOKUP(A3017,Planilha1!A:Y,20,FALSE)</f>
        <v>Sim</v>
      </c>
      <c r="F3017" s="8" t="str">
        <f>VLOOKUP(A3017,Planilha1!A:Y,21,FALSE)</f>
        <v>Sim</v>
      </c>
      <c r="G3017" s="8" t="str">
        <f>VLOOKUP(A3017,Planilha1!A:Y,22,FALSE)</f>
        <v>Sim</v>
      </c>
      <c r="H3017" s="8" t="str">
        <f>VLOOKUP(A3017,Planilha1!A:Y,23,FALSE)</f>
        <v>Sim</v>
      </c>
      <c r="I3017" s="8" t="str">
        <f>VLOOKUP(A3017,Planilha1!A:Y,24,FALSE)</f>
        <v>Não</v>
      </c>
      <c r="J3017" s="8" t="str">
        <f>VLOOKUP(A3017,Planilha1!A:Y,25,FALSE)</f>
        <v>Sim</v>
      </c>
    </row>
    <row r="3018" spans="1:10" ht="15.75">
      <c r="A3018" s="23">
        <v>220870</v>
      </c>
      <c r="B3018" s="20" t="s">
        <v>2070</v>
      </c>
      <c r="C3018" s="15" t="s">
        <v>11</v>
      </c>
      <c r="D3018" s="17">
        <v>41136</v>
      </c>
      <c r="E3018" s="8" t="str">
        <f>VLOOKUP(A3018,Planilha1!A:Y,20,FALSE)</f>
        <v>Não</v>
      </c>
      <c r="F3018" s="8" t="str">
        <f>VLOOKUP(A3018,Planilha1!A:Y,21,FALSE)</f>
        <v>Sim</v>
      </c>
      <c r="G3018" s="8" t="str">
        <f>VLOOKUP(A3018,Planilha1!A:Y,22,FALSE)</f>
        <v>Não</v>
      </c>
      <c r="H3018" s="8" t="str">
        <f>VLOOKUP(A3018,Planilha1!A:Y,23,FALSE)</f>
        <v>Sim</v>
      </c>
      <c r="I3018" s="8" t="str">
        <f>VLOOKUP(A3018,Planilha1!A:Y,24,FALSE)</f>
        <v>Não</v>
      </c>
      <c r="J3018" s="8" t="str">
        <f>VLOOKUP(A3018,Planilha1!A:Y,25,FALSE)</f>
        <v>Sim</v>
      </c>
    </row>
    <row r="3019" spans="1:10">
      <c r="A3019" s="9">
        <v>220880</v>
      </c>
      <c r="B3019" s="16" t="s">
        <v>2146</v>
      </c>
      <c r="C3019" s="15" t="s">
        <v>11</v>
      </c>
      <c r="D3019" s="17">
        <v>45280</v>
      </c>
      <c r="E3019" s="8" t="str">
        <f>VLOOKUP(A3019,Planilha1!A:Y,20,FALSE)</f>
        <v>Não</v>
      </c>
      <c r="F3019" s="8" t="str">
        <f>VLOOKUP(A3019,Planilha1!A:Y,21,FALSE)</f>
        <v>Sim</v>
      </c>
      <c r="G3019" s="8" t="str">
        <f>VLOOKUP(A3019,Planilha1!A:Y,22,FALSE)</f>
        <v>Não</v>
      </c>
      <c r="H3019" s="8" t="str">
        <f>VLOOKUP(A3019,Planilha1!A:Y,23,FALSE)</f>
        <v>Sim</v>
      </c>
      <c r="I3019" s="8" t="str">
        <f>VLOOKUP(A3019,Planilha1!A:Y,24,FALSE)</f>
        <v>Não</v>
      </c>
      <c r="J3019" s="8" t="str">
        <f>VLOOKUP(A3019,Planilha1!A:Y,25,FALSE)</f>
        <v>Sim</v>
      </c>
    </row>
    <row r="3020" spans="1:10">
      <c r="A3020" s="9">
        <v>220885</v>
      </c>
      <c r="B3020" s="16" t="s">
        <v>2071</v>
      </c>
      <c r="C3020" s="15" t="s">
        <v>11</v>
      </c>
      <c r="D3020" s="17">
        <v>41905</v>
      </c>
      <c r="E3020" s="8" t="str">
        <f>VLOOKUP(A3020,Planilha1!A:Y,20,FALSE)</f>
        <v>Não</v>
      </c>
      <c r="F3020" s="8" t="str">
        <f>VLOOKUP(A3020,Planilha1!A:Y,21,FALSE)</f>
        <v>Não</v>
      </c>
      <c r="G3020" s="8" t="str">
        <f>VLOOKUP(A3020,Planilha1!A:Y,22,FALSE)</f>
        <v>Não</v>
      </c>
      <c r="H3020" s="8" t="str">
        <f>VLOOKUP(A3020,Planilha1!A:Y,23,FALSE)</f>
        <v>Não</v>
      </c>
      <c r="I3020" s="8" t="str">
        <f>VLOOKUP(A3020,Planilha1!A:Y,24,FALSE)</f>
        <v>Não</v>
      </c>
      <c r="J3020" s="8" t="str">
        <f>VLOOKUP(A3020,Planilha1!A:Y,25,FALSE)</f>
        <v>Não</v>
      </c>
    </row>
    <row r="3021" spans="1:10">
      <c r="A3021" s="9">
        <v>220887</v>
      </c>
      <c r="B3021" s="16" t="s">
        <v>2072</v>
      </c>
      <c r="C3021" s="15" t="s">
        <v>11</v>
      </c>
      <c r="D3021" s="17">
        <v>43818</v>
      </c>
      <c r="E3021" s="8" t="str">
        <f>VLOOKUP(A3021,Planilha1!A:Y,20,FALSE)</f>
        <v>Sim</v>
      </c>
      <c r="F3021" s="8" t="str">
        <f>VLOOKUP(A3021,Planilha1!A:Y,21,FALSE)</f>
        <v>Sim</v>
      </c>
      <c r="G3021" s="8" t="str">
        <f>VLOOKUP(A3021,Planilha1!A:Y,22,FALSE)</f>
        <v>Sim</v>
      </c>
      <c r="H3021" s="8" t="str">
        <f>VLOOKUP(A3021,Planilha1!A:Y,23,FALSE)</f>
        <v>Sim</v>
      </c>
      <c r="I3021" s="8" t="str">
        <f>VLOOKUP(A3021,Planilha1!A:Y,24,FALSE)</f>
        <v>Sim</v>
      </c>
      <c r="J3021" s="8" t="str">
        <f>VLOOKUP(A3021,Planilha1!A:Y,25,FALSE)</f>
        <v>Sim</v>
      </c>
    </row>
    <row r="3022" spans="1:10">
      <c r="A3022" s="9">
        <v>220890</v>
      </c>
      <c r="B3022" s="16" t="s">
        <v>2147</v>
      </c>
      <c r="C3022" s="15" t="s">
        <v>11</v>
      </c>
      <c r="D3022" s="17">
        <v>45280</v>
      </c>
      <c r="E3022" s="8" t="str">
        <f>VLOOKUP(A3022,Planilha1!A:Y,20,FALSE)</f>
        <v>Não</v>
      </c>
      <c r="F3022" s="8" t="str">
        <f>VLOOKUP(A3022,Planilha1!A:Y,21,FALSE)</f>
        <v>Sim</v>
      </c>
      <c r="G3022" s="8" t="str">
        <f>VLOOKUP(A3022,Planilha1!A:Y,22,FALSE)</f>
        <v>Não</v>
      </c>
      <c r="H3022" s="8" t="str">
        <f>VLOOKUP(A3022,Planilha1!A:Y,23,FALSE)</f>
        <v>Sim</v>
      </c>
      <c r="I3022" s="8" t="str">
        <f>VLOOKUP(A3022,Planilha1!A:Y,24,FALSE)</f>
        <v>Não</v>
      </c>
      <c r="J3022" s="8" t="str">
        <f>VLOOKUP(A3022,Planilha1!A:Y,25,FALSE)</f>
        <v>Sim</v>
      </c>
    </row>
    <row r="3023" spans="1:10">
      <c r="A3023" s="9">
        <v>220900</v>
      </c>
      <c r="B3023" s="16" t="s">
        <v>2148</v>
      </c>
      <c r="C3023" s="15" t="s">
        <v>11</v>
      </c>
      <c r="D3023" s="17">
        <v>45280</v>
      </c>
      <c r="E3023" s="8" t="str">
        <f>VLOOKUP(A3023,Planilha1!A:Y,20,FALSE)</f>
        <v>Não</v>
      </c>
      <c r="F3023" s="8" t="str">
        <f>VLOOKUP(A3023,Planilha1!A:Y,21,FALSE)</f>
        <v>Sim</v>
      </c>
      <c r="G3023" s="8" t="str">
        <f>VLOOKUP(A3023,Planilha1!A:Y,22,FALSE)</f>
        <v>Não</v>
      </c>
      <c r="H3023" s="8" t="str">
        <f>VLOOKUP(A3023,Planilha1!A:Y,23,FALSE)</f>
        <v>Sim</v>
      </c>
      <c r="I3023" s="8" t="str">
        <f>VLOOKUP(A3023,Planilha1!A:Y,24,FALSE)</f>
        <v>Não</v>
      </c>
      <c r="J3023" s="8" t="str">
        <f>VLOOKUP(A3023,Planilha1!A:Y,25,FALSE)</f>
        <v>Sim</v>
      </c>
    </row>
    <row r="3024" spans="1:10" ht="15.75">
      <c r="A3024" s="23">
        <v>220910</v>
      </c>
      <c r="B3024" s="20" t="s">
        <v>4485</v>
      </c>
      <c r="C3024" s="15" t="s">
        <v>11</v>
      </c>
      <c r="D3024" s="17">
        <v>45280</v>
      </c>
      <c r="E3024" s="8" t="str">
        <f>VLOOKUP(A3024,Planilha1!A:Y,20,FALSE)</f>
        <v>Não</v>
      </c>
      <c r="F3024" s="8" t="str">
        <f>VLOOKUP(A3024,Planilha1!A:Y,21,FALSE)</f>
        <v>Sim</v>
      </c>
      <c r="G3024" s="8" t="str">
        <f>VLOOKUP(A3024,Planilha1!A:Y,22,FALSE)</f>
        <v>Não</v>
      </c>
      <c r="H3024" s="8" t="str">
        <f>VLOOKUP(A3024,Planilha1!A:Y,23,FALSE)</f>
        <v>Sim</v>
      </c>
      <c r="I3024" s="8" t="str">
        <f>VLOOKUP(A3024,Planilha1!A:Y,24,FALSE)</f>
        <v>Não</v>
      </c>
      <c r="J3024" s="8" t="str">
        <f>VLOOKUP(A3024,Planilha1!A:Y,25,FALSE)</f>
        <v>Sim</v>
      </c>
    </row>
    <row r="3025" spans="1:10">
      <c r="A3025" s="9">
        <v>220915</v>
      </c>
      <c r="B3025" s="16" t="s">
        <v>2149</v>
      </c>
      <c r="C3025" s="15" t="s">
        <v>11</v>
      </c>
      <c r="D3025" s="17">
        <v>45280</v>
      </c>
      <c r="E3025" s="8" t="str">
        <f>VLOOKUP(A3025,Planilha1!A:Y,20,FALSE)</f>
        <v>Não</v>
      </c>
      <c r="F3025" s="8" t="str">
        <f>VLOOKUP(A3025,Planilha1!A:Y,21,FALSE)</f>
        <v>Não</v>
      </c>
      <c r="G3025" s="8" t="str">
        <f>VLOOKUP(A3025,Planilha1!A:Y,22,FALSE)</f>
        <v>Não</v>
      </c>
      <c r="H3025" s="8" t="str">
        <f>VLOOKUP(A3025,Planilha1!A:Y,23,FALSE)</f>
        <v>Não</v>
      </c>
      <c r="I3025" s="8" t="str">
        <f>VLOOKUP(A3025,Planilha1!A:Y,24,FALSE)</f>
        <v>Não</v>
      </c>
      <c r="J3025" s="8" t="str">
        <f>VLOOKUP(A3025,Planilha1!A:Y,25,FALSE)</f>
        <v>Não</v>
      </c>
    </row>
    <row r="3026" spans="1:10">
      <c r="A3026" s="9">
        <v>220920</v>
      </c>
      <c r="B3026" s="16" t="s">
        <v>1921</v>
      </c>
      <c r="C3026" s="15" t="s">
        <v>11</v>
      </c>
      <c r="D3026" s="17">
        <v>43445</v>
      </c>
      <c r="E3026" s="8" t="str">
        <f>VLOOKUP(A3026,Planilha1!A:Y,20,FALSE)</f>
        <v>Sim</v>
      </c>
      <c r="F3026" s="8" t="str">
        <f>VLOOKUP(A3026,Planilha1!A:Y,21,FALSE)</f>
        <v>Sim</v>
      </c>
      <c r="G3026" s="8" t="str">
        <f>VLOOKUP(A3026,Planilha1!A:Y,22,FALSE)</f>
        <v>Sim</v>
      </c>
      <c r="H3026" s="8" t="str">
        <f>VLOOKUP(A3026,Planilha1!A:Y,23,FALSE)</f>
        <v>Sim</v>
      </c>
      <c r="I3026" s="8" t="str">
        <f>VLOOKUP(A3026,Planilha1!A:Y,24,FALSE)</f>
        <v>Não</v>
      </c>
      <c r="J3026" s="8" t="str">
        <f>VLOOKUP(A3026,Planilha1!A:Y,25,FALSE)</f>
        <v>Sim</v>
      </c>
    </row>
    <row r="3027" spans="1:10">
      <c r="A3027" s="9">
        <v>220930</v>
      </c>
      <c r="B3027" s="16" t="s">
        <v>2150</v>
      </c>
      <c r="C3027" s="15" t="s">
        <v>11</v>
      </c>
      <c r="D3027" s="17">
        <v>45280</v>
      </c>
      <c r="E3027" s="8" t="str">
        <f>VLOOKUP(A3027,Planilha1!A:Y,20,FALSE)</f>
        <v>Não</v>
      </c>
      <c r="F3027" s="8" t="str">
        <f>VLOOKUP(A3027,Planilha1!A:Y,21,FALSE)</f>
        <v>Sim</v>
      </c>
      <c r="G3027" s="8" t="str">
        <f>VLOOKUP(A3027,Planilha1!A:Y,22,FALSE)</f>
        <v>Não</v>
      </c>
      <c r="H3027" s="8" t="str">
        <f>VLOOKUP(A3027,Planilha1!A:Y,23,FALSE)</f>
        <v>Sim</v>
      </c>
      <c r="I3027" s="8" t="str">
        <f>VLOOKUP(A3027,Planilha1!A:Y,24,FALSE)</f>
        <v>Não</v>
      </c>
      <c r="J3027" s="8" t="str">
        <f>VLOOKUP(A3027,Planilha1!A:Y,25,FALSE)</f>
        <v>Sim</v>
      </c>
    </row>
    <row r="3028" spans="1:10">
      <c r="A3028" s="9">
        <v>220937</v>
      </c>
      <c r="B3028" s="16" t="s">
        <v>2151</v>
      </c>
      <c r="C3028" s="15" t="s">
        <v>11</v>
      </c>
      <c r="D3028" s="17">
        <v>45280</v>
      </c>
      <c r="E3028" s="8" t="str">
        <f>VLOOKUP(A3028,Planilha1!A:Y,20,FALSE)</f>
        <v>Não</v>
      </c>
      <c r="F3028" s="8" t="str">
        <f>VLOOKUP(A3028,Planilha1!A:Y,21,FALSE)</f>
        <v>Sim</v>
      </c>
      <c r="G3028" s="8" t="str">
        <f>VLOOKUP(A3028,Planilha1!A:Y,22,FALSE)</f>
        <v>Não</v>
      </c>
      <c r="H3028" s="8" t="str">
        <f>VLOOKUP(A3028,Planilha1!A:Y,23,FALSE)</f>
        <v>Sim</v>
      </c>
      <c r="I3028" s="8" t="str">
        <f>VLOOKUP(A3028,Planilha1!A:Y,24,FALSE)</f>
        <v>Não</v>
      </c>
      <c r="J3028" s="8" t="str">
        <f>VLOOKUP(A3028,Planilha1!A:Y,25,FALSE)</f>
        <v>Sim</v>
      </c>
    </row>
    <row r="3029" spans="1:10">
      <c r="A3029" s="9">
        <v>220935</v>
      </c>
      <c r="B3029" s="16" t="s">
        <v>2152</v>
      </c>
      <c r="C3029" s="15" t="s">
        <v>11</v>
      </c>
      <c r="D3029" s="17">
        <v>45280</v>
      </c>
      <c r="E3029" s="8" t="str">
        <f>VLOOKUP(A3029,Planilha1!A:Y,20,FALSE)</f>
        <v>Sim</v>
      </c>
      <c r="F3029" s="8" t="str">
        <f>VLOOKUP(A3029,Planilha1!A:Y,21,FALSE)</f>
        <v>Sim</v>
      </c>
      <c r="G3029" s="8" t="str">
        <f>VLOOKUP(A3029,Planilha1!A:Y,22,FALSE)</f>
        <v>Não</v>
      </c>
      <c r="H3029" s="8" t="str">
        <f>VLOOKUP(A3029,Planilha1!A:Y,23,FALSE)</f>
        <v>Sim</v>
      </c>
      <c r="I3029" s="8" t="str">
        <f>VLOOKUP(A3029,Planilha1!A:Y,24,FALSE)</f>
        <v>Não</v>
      </c>
      <c r="J3029" s="8" t="str">
        <f>VLOOKUP(A3029,Planilha1!A:Y,25,FALSE)</f>
        <v>Sim</v>
      </c>
    </row>
    <row r="3030" spans="1:10">
      <c r="A3030" s="9">
        <v>220940</v>
      </c>
      <c r="B3030" s="16" t="s">
        <v>2153</v>
      </c>
      <c r="C3030" s="15" t="s">
        <v>11</v>
      </c>
      <c r="D3030" s="17">
        <v>45280</v>
      </c>
      <c r="E3030" s="8" t="str">
        <f>VLOOKUP(A3030,Planilha1!A:Y,20,FALSE)</f>
        <v>Sim</v>
      </c>
      <c r="F3030" s="8" t="str">
        <f>VLOOKUP(A3030,Planilha1!A:Y,21,FALSE)</f>
        <v>Sim</v>
      </c>
      <c r="G3030" s="8" t="str">
        <f>VLOOKUP(A3030,Planilha1!A:Y,22,FALSE)</f>
        <v>Sim</v>
      </c>
      <c r="H3030" s="8" t="str">
        <f>VLOOKUP(A3030,Planilha1!A:Y,23,FALSE)</f>
        <v>Sim</v>
      </c>
      <c r="I3030" s="8" t="str">
        <f>VLOOKUP(A3030,Planilha1!A:Y,24,FALSE)</f>
        <v>Sim</v>
      </c>
      <c r="J3030" s="8" t="str">
        <f>VLOOKUP(A3030,Planilha1!A:Y,25,FALSE)</f>
        <v>Sim</v>
      </c>
    </row>
    <row r="3031" spans="1:10">
      <c r="A3031" s="9">
        <v>220945</v>
      </c>
      <c r="B3031" s="16" t="s">
        <v>4047</v>
      </c>
      <c r="C3031" s="15" t="s">
        <v>11</v>
      </c>
      <c r="D3031" s="17">
        <v>45574</v>
      </c>
      <c r="E3031" s="8" t="str">
        <f>VLOOKUP(A3031,Planilha1!A:Y,20,FALSE)</f>
        <v>Não</v>
      </c>
      <c r="F3031" s="8" t="str">
        <f>VLOOKUP(A3031,Planilha1!A:Y,21,FALSE)</f>
        <v>Sim</v>
      </c>
      <c r="G3031" s="8" t="str">
        <f>VLOOKUP(A3031,Planilha1!A:Y,22,FALSE)</f>
        <v>Não</v>
      </c>
      <c r="H3031" s="8" t="str">
        <f>VLOOKUP(A3031,Planilha1!A:Y,23,FALSE)</f>
        <v>Sim</v>
      </c>
      <c r="I3031" s="8" t="str">
        <f>VLOOKUP(A3031,Planilha1!A:Y,24,FALSE)</f>
        <v>Não</v>
      </c>
      <c r="J3031" s="8" t="str">
        <f>VLOOKUP(A3031,Planilha1!A:Y,25,FALSE)</f>
        <v>Sim</v>
      </c>
    </row>
    <row r="3032" spans="1:10">
      <c r="A3032" s="9">
        <v>220950</v>
      </c>
      <c r="B3032" s="16" t="s">
        <v>4048</v>
      </c>
      <c r="C3032" s="15" t="s">
        <v>11</v>
      </c>
      <c r="D3032" s="17">
        <v>45574</v>
      </c>
      <c r="E3032" s="8" t="str">
        <f>VLOOKUP(A3032,Planilha1!A:Y,20,FALSE)</f>
        <v>Não</v>
      </c>
      <c r="F3032" s="8" t="str">
        <f>VLOOKUP(A3032,Planilha1!A:Y,21,FALSE)</f>
        <v>Sim</v>
      </c>
      <c r="G3032" s="8" t="str">
        <f>VLOOKUP(A3032,Planilha1!A:Y,22,FALSE)</f>
        <v>Não</v>
      </c>
      <c r="H3032" s="8" t="str">
        <f>VLOOKUP(A3032,Planilha1!A:Y,23,FALSE)</f>
        <v>Sim</v>
      </c>
      <c r="I3032" s="8" t="str">
        <f>VLOOKUP(A3032,Planilha1!A:Y,24,FALSE)</f>
        <v>Não</v>
      </c>
      <c r="J3032" s="8" t="str">
        <f>VLOOKUP(A3032,Planilha1!A:Y,25,FALSE)</f>
        <v>Sim</v>
      </c>
    </row>
    <row r="3033" spans="1:10" ht="15.75">
      <c r="A3033" s="23">
        <v>220955</v>
      </c>
      <c r="B3033" s="20" t="s">
        <v>2154</v>
      </c>
      <c r="C3033" s="15" t="s">
        <v>11</v>
      </c>
      <c r="D3033" s="17">
        <v>45280</v>
      </c>
      <c r="E3033" s="8" t="str">
        <f>VLOOKUP(A3033,Planilha1!A:Y,20,FALSE)</f>
        <v>Não</v>
      </c>
      <c r="F3033" s="8" t="str">
        <f>VLOOKUP(A3033,Planilha1!A:Y,21,FALSE)</f>
        <v>Sim</v>
      </c>
      <c r="G3033" s="8" t="str">
        <f>VLOOKUP(A3033,Planilha1!A:Y,22,FALSE)</f>
        <v>Não</v>
      </c>
      <c r="H3033" s="8" t="str">
        <f>VLOOKUP(A3033,Planilha1!A:Y,23,FALSE)</f>
        <v>Sim</v>
      </c>
      <c r="I3033" s="8" t="str">
        <f>VLOOKUP(A3033,Planilha1!A:Y,24,FALSE)</f>
        <v>Não</v>
      </c>
      <c r="J3033" s="8" t="str">
        <f>VLOOKUP(A3033,Planilha1!A:Y,25,FALSE)</f>
        <v>Sim</v>
      </c>
    </row>
    <row r="3034" spans="1:10">
      <c r="A3034" s="9">
        <v>220960</v>
      </c>
      <c r="B3034" s="16" t="s">
        <v>4049</v>
      </c>
      <c r="C3034" s="15" t="s">
        <v>11</v>
      </c>
      <c r="D3034" s="17">
        <v>45574</v>
      </c>
      <c r="E3034" s="8" t="str">
        <f>VLOOKUP(A3034,Planilha1!A:Y,20,FALSE)</f>
        <v>Não</v>
      </c>
      <c r="F3034" s="8" t="str">
        <f>VLOOKUP(A3034,Planilha1!A:Y,21,FALSE)</f>
        <v>Não</v>
      </c>
      <c r="G3034" s="8" t="str">
        <f>VLOOKUP(A3034,Planilha1!A:Y,22,FALSE)</f>
        <v>Não</v>
      </c>
      <c r="H3034" s="8" t="str">
        <f>VLOOKUP(A3034,Planilha1!A:Y,23,FALSE)</f>
        <v>Não</v>
      </c>
      <c r="I3034" s="8" t="str">
        <f>VLOOKUP(A3034,Planilha1!A:Y,24,FALSE)</f>
        <v>Não</v>
      </c>
      <c r="J3034" s="8" t="str">
        <f>VLOOKUP(A3034,Planilha1!A:Y,25,FALSE)</f>
        <v>Não</v>
      </c>
    </row>
    <row r="3035" spans="1:10">
      <c r="A3035" s="9">
        <v>220965</v>
      </c>
      <c r="B3035" s="16" t="s">
        <v>2073</v>
      </c>
      <c r="C3035" s="15" t="s">
        <v>11</v>
      </c>
      <c r="D3035" s="17">
        <v>43131</v>
      </c>
      <c r="E3035" s="8" t="str">
        <f>VLOOKUP(A3035,Planilha1!A:Y,20,FALSE)</f>
        <v>Não</v>
      </c>
      <c r="F3035" s="8" t="str">
        <f>VLOOKUP(A3035,Planilha1!A:Y,21,FALSE)</f>
        <v>Sim</v>
      </c>
      <c r="G3035" s="8" t="str">
        <f>VLOOKUP(A3035,Planilha1!A:Y,22,FALSE)</f>
        <v>Sim</v>
      </c>
      <c r="H3035" s="8" t="str">
        <f>VLOOKUP(A3035,Planilha1!A:Y,23,FALSE)</f>
        <v>Sim</v>
      </c>
      <c r="I3035" s="8" t="str">
        <f>VLOOKUP(A3035,Planilha1!A:Y,24,FALSE)</f>
        <v>Não</v>
      </c>
      <c r="J3035" s="8" t="str">
        <f>VLOOKUP(A3035,Planilha1!A:Y,25,FALSE)</f>
        <v>Sim</v>
      </c>
    </row>
    <row r="3036" spans="1:10">
      <c r="A3036" s="9">
        <v>220970</v>
      </c>
      <c r="B3036" s="16" t="s">
        <v>2155</v>
      </c>
      <c r="C3036" s="15" t="s">
        <v>11</v>
      </c>
      <c r="D3036" s="17">
        <v>45280</v>
      </c>
      <c r="E3036" s="8" t="str">
        <f>VLOOKUP(A3036,Planilha1!A:Y,20,FALSE)</f>
        <v>Sim</v>
      </c>
      <c r="F3036" s="8" t="str">
        <f>VLOOKUP(A3036,Planilha1!A:Y,21,FALSE)</f>
        <v>Sim</v>
      </c>
      <c r="G3036" s="8" t="str">
        <f>VLOOKUP(A3036,Planilha1!A:Y,22,FALSE)</f>
        <v>Sim</v>
      </c>
      <c r="H3036" s="8" t="str">
        <f>VLOOKUP(A3036,Planilha1!A:Y,23,FALSE)</f>
        <v>Sim</v>
      </c>
      <c r="I3036" s="8" t="str">
        <f>VLOOKUP(A3036,Planilha1!A:Y,24,FALSE)</f>
        <v>Sim</v>
      </c>
      <c r="J3036" s="8" t="str">
        <f>VLOOKUP(A3036,Planilha1!A:Y,25,FALSE)</f>
        <v>Sim</v>
      </c>
    </row>
    <row r="3037" spans="1:10">
      <c r="A3037" s="9">
        <v>220975</v>
      </c>
      <c r="B3037" s="16" t="s">
        <v>2074</v>
      </c>
      <c r="C3037" s="15" t="s">
        <v>11</v>
      </c>
      <c r="D3037" s="17">
        <v>43445</v>
      </c>
      <c r="E3037" s="8" t="str">
        <f>VLOOKUP(A3037,Planilha1!A:Y,20,FALSE)</f>
        <v>Não</v>
      </c>
      <c r="F3037" s="8" t="str">
        <f>VLOOKUP(A3037,Planilha1!A:Y,21,FALSE)</f>
        <v>Sim</v>
      </c>
      <c r="G3037" s="8" t="str">
        <f>VLOOKUP(A3037,Planilha1!A:Y,22,FALSE)</f>
        <v>Não</v>
      </c>
      <c r="H3037" s="8" t="str">
        <f>VLOOKUP(A3037,Planilha1!A:Y,23,FALSE)</f>
        <v>Sim</v>
      </c>
      <c r="I3037" s="8" t="str">
        <f>VLOOKUP(A3037,Planilha1!A:Y,24,FALSE)</f>
        <v>Não</v>
      </c>
      <c r="J3037" s="8" t="str">
        <f>VLOOKUP(A3037,Planilha1!A:Y,25,FALSE)</f>
        <v>Sim</v>
      </c>
    </row>
    <row r="3038" spans="1:10">
      <c r="A3038" s="9">
        <v>220980</v>
      </c>
      <c r="B3038" s="16" t="s">
        <v>2075</v>
      </c>
      <c r="C3038" s="15" t="s">
        <v>11</v>
      </c>
      <c r="D3038" s="17">
        <v>41905</v>
      </c>
      <c r="E3038" s="8" t="str">
        <f>VLOOKUP(A3038,Planilha1!A:Y,20,FALSE)</f>
        <v>Não</v>
      </c>
      <c r="F3038" s="8" t="str">
        <f>VLOOKUP(A3038,Planilha1!A:Y,21,FALSE)</f>
        <v>Sim</v>
      </c>
      <c r="G3038" s="8" t="str">
        <f>VLOOKUP(A3038,Planilha1!A:Y,22,FALSE)</f>
        <v>Não</v>
      </c>
      <c r="H3038" s="8" t="str">
        <f>VLOOKUP(A3038,Planilha1!A:Y,23,FALSE)</f>
        <v>Sim</v>
      </c>
      <c r="I3038" s="8" t="str">
        <f>VLOOKUP(A3038,Planilha1!A:Y,24,FALSE)</f>
        <v>Não</v>
      </c>
      <c r="J3038" s="8" t="str">
        <f>VLOOKUP(A3038,Planilha1!A:Y,25,FALSE)</f>
        <v>Sim</v>
      </c>
    </row>
    <row r="3039" spans="1:10">
      <c r="A3039" s="9">
        <v>220985</v>
      </c>
      <c r="B3039" s="16" t="s">
        <v>2076</v>
      </c>
      <c r="C3039" s="15" t="s">
        <v>11</v>
      </c>
      <c r="D3039" s="17">
        <v>41905</v>
      </c>
      <c r="E3039" s="8" t="str">
        <f>VLOOKUP(A3039,Planilha1!A:Y,20,FALSE)</f>
        <v>Não</v>
      </c>
      <c r="F3039" s="8" t="str">
        <f>VLOOKUP(A3039,Planilha1!A:Y,21,FALSE)</f>
        <v>Sim</v>
      </c>
      <c r="G3039" s="8" t="str">
        <f>VLOOKUP(A3039,Planilha1!A:Y,22,FALSE)</f>
        <v>Não</v>
      </c>
      <c r="H3039" s="8" t="str">
        <f>VLOOKUP(A3039,Planilha1!A:Y,23,FALSE)</f>
        <v>Sim</v>
      </c>
      <c r="I3039" s="8" t="str">
        <f>VLOOKUP(A3039,Planilha1!A:Y,24,FALSE)</f>
        <v>Não</v>
      </c>
      <c r="J3039" s="8" t="str">
        <f>VLOOKUP(A3039,Planilha1!A:Y,25,FALSE)</f>
        <v>Sim</v>
      </c>
    </row>
    <row r="3040" spans="1:10">
      <c r="A3040" s="9">
        <v>220987</v>
      </c>
      <c r="B3040" s="16" t="s">
        <v>2077</v>
      </c>
      <c r="C3040" s="15" t="s">
        <v>11</v>
      </c>
      <c r="D3040" s="17">
        <v>43131</v>
      </c>
      <c r="E3040" s="8" t="str">
        <f>VLOOKUP(A3040,Planilha1!A:Y,20,FALSE)</f>
        <v>Não</v>
      </c>
      <c r="F3040" s="8" t="str">
        <f>VLOOKUP(A3040,Planilha1!A:Y,21,FALSE)</f>
        <v>Sim</v>
      </c>
      <c r="G3040" s="8" t="str">
        <f>VLOOKUP(A3040,Planilha1!A:Y,22,FALSE)</f>
        <v>Não</v>
      </c>
      <c r="H3040" s="8" t="str">
        <f>VLOOKUP(A3040,Planilha1!A:Y,23,FALSE)</f>
        <v>Sim</v>
      </c>
      <c r="I3040" s="8" t="str">
        <f>VLOOKUP(A3040,Planilha1!A:Y,24,FALSE)</f>
        <v>Não</v>
      </c>
      <c r="J3040" s="8" t="str">
        <f>VLOOKUP(A3040,Planilha1!A:Y,25,FALSE)</f>
        <v>Sim</v>
      </c>
    </row>
    <row r="3041" spans="1:10">
      <c r="A3041" s="9">
        <v>220990</v>
      </c>
      <c r="B3041" s="16" t="s">
        <v>2156</v>
      </c>
      <c r="C3041" s="15" t="s">
        <v>11</v>
      </c>
      <c r="D3041" s="17">
        <v>45280</v>
      </c>
      <c r="E3041" s="8" t="str">
        <f>VLOOKUP(A3041,Planilha1!A:Y,20,FALSE)</f>
        <v>Não</v>
      </c>
      <c r="F3041" s="8" t="str">
        <f>VLOOKUP(A3041,Planilha1!A:Y,21,FALSE)</f>
        <v>Não</v>
      </c>
      <c r="G3041" s="8" t="str">
        <f>VLOOKUP(A3041,Planilha1!A:Y,22,FALSE)</f>
        <v>Não</v>
      </c>
      <c r="H3041" s="8" t="str">
        <f>VLOOKUP(A3041,Planilha1!A:Y,23,FALSE)</f>
        <v>Não</v>
      </c>
      <c r="I3041" s="8" t="str">
        <f>VLOOKUP(A3041,Planilha1!A:Y,24,FALSE)</f>
        <v>Não</v>
      </c>
      <c r="J3041" s="8" t="str">
        <f>VLOOKUP(A3041,Planilha1!A:Y,25,FALSE)</f>
        <v>Não</v>
      </c>
    </row>
    <row r="3042" spans="1:10">
      <c r="A3042" s="9">
        <v>220995</v>
      </c>
      <c r="B3042" s="16" t="s">
        <v>2078</v>
      </c>
      <c r="C3042" s="15" t="s">
        <v>11</v>
      </c>
      <c r="D3042" s="17">
        <v>43445</v>
      </c>
      <c r="E3042" s="8" t="str">
        <f>VLOOKUP(A3042,Planilha1!A:Y,20,FALSE)</f>
        <v>Não</v>
      </c>
      <c r="F3042" s="8" t="str">
        <f>VLOOKUP(A3042,Planilha1!A:Y,21,FALSE)</f>
        <v>Sim</v>
      </c>
      <c r="G3042" s="8" t="str">
        <f>VLOOKUP(A3042,Planilha1!A:Y,22,FALSE)</f>
        <v>Não</v>
      </c>
      <c r="H3042" s="8" t="str">
        <f>VLOOKUP(A3042,Planilha1!A:Y,23,FALSE)</f>
        <v>Sim</v>
      </c>
      <c r="I3042" s="8" t="str">
        <f>VLOOKUP(A3042,Planilha1!A:Y,24,FALSE)</f>
        <v>Não</v>
      </c>
      <c r="J3042" s="8" t="str">
        <f>VLOOKUP(A3042,Planilha1!A:Y,25,FALSE)</f>
        <v>Sim</v>
      </c>
    </row>
    <row r="3043" spans="1:10">
      <c r="A3043" s="9">
        <v>220997</v>
      </c>
      <c r="B3043" s="16" t="s">
        <v>2079</v>
      </c>
      <c r="C3043" s="15" t="s">
        <v>11</v>
      </c>
      <c r="D3043" s="17">
        <v>41905</v>
      </c>
      <c r="E3043" s="8" t="str">
        <f>VLOOKUP(A3043,Planilha1!A:Y,20,FALSE)</f>
        <v>Não</v>
      </c>
      <c r="F3043" s="8" t="str">
        <f>VLOOKUP(A3043,Planilha1!A:Y,21,FALSE)</f>
        <v>Sim</v>
      </c>
      <c r="G3043" s="8" t="str">
        <f>VLOOKUP(A3043,Planilha1!A:Y,22,FALSE)</f>
        <v>Não</v>
      </c>
      <c r="H3043" s="8" t="str">
        <f>VLOOKUP(A3043,Planilha1!A:Y,23,FALSE)</f>
        <v>Sim</v>
      </c>
      <c r="I3043" s="8" t="str">
        <f>VLOOKUP(A3043,Planilha1!A:Y,24,FALSE)</f>
        <v>Não</v>
      </c>
      <c r="J3043" s="8" t="str">
        <f>VLOOKUP(A3043,Planilha1!A:Y,25,FALSE)</f>
        <v>Sim</v>
      </c>
    </row>
    <row r="3044" spans="1:10">
      <c r="A3044" s="9">
        <v>221000</v>
      </c>
      <c r="B3044" s="16" t="s">
        <v>2080</v>
      </c>
      <c r="C3044" s="15" t="s">
        <v>11</v>
      </c>
      <c r="D3044" s="17">
        <v>41499</v>
      </c>
      <c r="E3044" s="8" t="str">
        <f>VLOOKUP(A3044,Planilha1!A:Y,20,FALSE)</f>
        <v>Não</v>
      </c>
      <c r="F3044" s="8" t="str">
        <f>VLOOKUP(A3044,Planilha1!A:Y,21,FALSE)</f>
        <v>Sim</v>
      </c>
      <c r="G3044" s="8" t="str">
        <f>VLOOKUP(A3044,Planilha1!A:Y,22,FALSE)</f>
        <v>Não</v>
      </c>
      <c r="H3044" s="8" t="str">
        <f>VLOOKUP(A3044,Planilha1!A:Y,23,FALSE)</f>
        <v>Sim</v>
      </c>
      <c r="I3044" s="8" t="str">
        <f>VLOOKUP(A3044,Planilha1!A:Y,24,FALSE)</f>
        <v>Não</v>
      </c>
      <c r="J3044" s="8" t="str">
        <f>VLOOKUP(A3044,Planilha1!A:Y,25,FALSE)</f>
        <v>Sim</v>
      </c>
    </row>
    <row r="3045" spans="1:10">
      <c r="A3045" s="9">
        <v>221005</v>
      </c>
      <c r="B3045" s="16" t="s">
        <v>1284</v>
      </c>
      <c r="C3045" s="15" t="s">
        <v>11</v>
      </c>
      <c r="D3045" s="17">
        <v>45280</v>
      </c>
      <c r="E3045" s="8" t="str">
        <f>VLOOKUP(A3045,Planilha1!A:Y,20,FALSE)</f>
        <v>Sim</v>
      </c>
      <c r="F3045" s="8" t="str">
        <f>VLOOKUP(A3045,Planilha1!A:Y,21,FALSE)</f>
        <v>Sim</v>
      </c>
      <c r="G3045" s="8" t="str">
        <f>VLOOKUP(A3045,Planilha1!A:Y,22,FALSE)</f>
        <v>Sim</v>
      </c>
      <c r="H3045" s="8" t="str">
        <f>VLOOKUP(A3045,Planilha1!A:Y,23,FALSE)</f>
        <v>Sim</v>
      </c>
      <c r="I3045" s="8" t="str">
        <f>VLOOKUP(A3045,Planilha1!A:Y,24,FALSE)</f>
        <v>Sim</v>
      </c>
      <c r="J3045" s="8" t="str">
        <f>VLOOKUP(A3045,Planilha1!A:Y,25,FALSE)</f>
        <v>Sim</v>
      </c>
    </row>
    <row r="3046" spans="1:10">
      <c r="A3046" s="9">
        <v>221010</v>
      </c>
      <c r="B3046" s="16" t="s">
        <v>2081</v>
      </c>
      <c r="C3046" s="15" t="s">
        <v>11</v>
      </c>
      <c r="D3046" s="17">
        <v>43818</v>
      </c>
      <c r="E3046" s="8" t="str">
        <f>VLOOKUP(A3046,Planilha1!A:Y,20,FALSE)</f>
        <v>Não</v>
      </c>
      <c r="F3046" s="8" t="str">
        <f>VLOOKUP(A3046,Planilha1!A:Y,21,FALSE)</f>
        <v>Sim</v>
      </c>
      <c r="G3046" s="8" t="str">
        <f>VLOOKUP(A3046,Planilha1!A:Y,22,FALSE)</f>
        <v>Não</v>
      </c>
      <c r="H3046" s="8" t="str">
        <f>VLOOKUP(A3046,Planilha1!A:Y,23,FALSE)</f>
        <v>Sim</v>
      </c>
      <c r="I3046" s="8" t="str">
        <f>VLOOKUP(A3046,Planilha1!A:Y,24,FALSE)</f>
        <v>Não</v>
      </c>
      <c r="J3046" s="8" t="str">
        <f>VLOOKUP(A3046,Planilha1!A:Y,25,FALSE)</f>
        <v>Sim</v>
      </c>
    </row>
    <row r="3047" spans="1:10">
      <c r="A3047" s="9">
        <v>221020</v>
      </c>
      <c r="B3047" s="16" t="s">
        <v>2082</v>
      </c>
      <c r="C3047" s="15" t="s">
        <v>11</v>
      </c>
      <c r="D3047" s="17">
        <v>43818</v>
      </c>
      <c r="E3047" s="8" t="str">
        <f>VLOOKUP(A3047,Planilha1!A:Y,20,FALSE)</f>
        <v>Não</v>
      </c>
      <c r="F3047" s="8" t="str">
        <f>VLOOKUP(A3047,Planilha1!A:Y,21,FALSE)</f>
        <v>Sim</v>
      </c>
      <c r="G3047" s="8" t="str">
        <f>VLOOKUP(A3047,Planilha1!A:Y,22,FALSE)</f>
        <v>Não</v>
      </c>
      <c r="H3047" s="8" t="str">
        <f>VLOOKUP(A3047,Planilha1!A:Y,23,FALSE)</f>
        <v>Sim</v>
      </c>
      <c r="I3047" s="8" t="str">
        <f>VLOOKUP(A3047,Planilha1!A:Y,24,FALSE)</f>
        <v>Sim</v>
      </c>
      <c r="J3047" s="8" t="str">
        <f>VLOOKUP(A3047,Planilha1!A:Y,25,FALSE)</f>
        <v>Sim</v>
      </c>
    </row>
    <row r="3048" spans="1:10">
      <c r="A3048" s="9">
        <v>221030</v>
      </c>
      <c r="B3048" s="16" t="s">
        <v>2083</v>
      </c>
      <c r="C3048" s="15" t="s">
        <v>11</v>
      </c>
      <c r="D3048" s="17">
        <v>41499</v>
      </c>
      <c r="E3048" s="8" t="str">
        <f>VLOOKUP(A3048,Planilha1!A:Y,20,FALSE)</f>
        <v>Não</v>
      </c>
      <c r="F3048" s="8" t="str">
        <f>VLOOKUP(A3048,Planilha1!A:Y,21,FALSE)</f>
        <v>Sim</v>
      </c>
      <c r="G3048" s="8" t="str">
        <f>VLOOKUP(A3048,Planilha1!A:Y,22,FALSE)</f>
        <v>Não</v>
      </c>
      <c r="H3048" s="8" t="str">
        <f>VLOOKUP(A3048,Planilha1!A:Y,23,FALSE)</f>
        <v>Sim</v>
      </c>
      <c r="I3048" s="8" t="str">
        <f>VLOOKUP(A3048,Planilha1!A:Y,24,FALSE)</f>
        <v>Não</v>
      </c>
      <c r="J3048" s="8" t="str">
        <f>VLOOKUP(A3048,Planilha1!A:Y,25,FALSE)</f>
        <v>Sim</v>
      </c>
    </row>
    <row r="3049" spans="1:10">
      <c r="A3049" s="9">
        <v>221035</v>
      </c>
      <c r="B3049" s="16" t="s">
        <v>2157</v>
      </c>
      <c r="C3049" s="15" t="s">
        <v>11</v>
      </c>
      <c r="D3049" s="17">
        <v>45280</v>
      </c>
      <c r="E3049" s="8" t="str">
        <f>VLOOKUP(A3049,Planilha1!A:Y,20,FALSE)</f>
        <v>Não</v>
      </c>
      <c r="F3049" s="8" t="str">
        <f>VLOOKUP(A3049,Planilha1!A:Y,21,FALSE)</f>
        <v>Sim</v>
      </c>
      <c r="G3049" s="8" t="str">
        <f>VLOOKUP(A3049,Planilha1!A:Y,22,FALSE)</f>
        <v>Não</v>
      </c>
      <c r="H3049" s="8" t="str">
        <f>VLOOKUP(A3049,Planilha1!A:Y,23,FALSE)</f>
        <v>Sim</v>
      </c>
      <c r="I3049" s="8" t="str">
        <f>VLOOKUP(A3049,Planilha1!A:Y,24,FALSE)</f>
        <v>Não</v>
      </c>
      <c r="J3049" s="8" t="str">
        <f>VLOOKUP(A3049,Planilha1!A:Y,25,FALSE)</f>
        <v>Sim</v>
      </c>
    </row>
    <row r="3050" spans="1:10">
      <c r="A3050" s="9">
        <v>221037</v>
      </c>
      <c r="B3050" s="16" t="s">
        <v>2084</v>
      </c>
      <c r="C3050" s="15" t="s">
        <v>11</v>
      </c>
      <c r="D3050" s="17">
        <v>43445</v>
      </c>
      <c r="E3050" s="8" t="str">
        <f>VLOOKUP(A3050,Planilha1!A:Y,20,FALSE)</f>
        <v>Sim</v>
      </c>
      <c r="F3050" s="8" t="str">
        <f>VLOOKUP(A3050,Planilha1!A:Y,21,FALSE)</f>
        <v>Sim</v>
      </c>
      <c r="G3050" s="8" t="str">
        <f>VLOOKUP(A3050,Planilha1!A:Y,22,FALSE)</f>
        <v>Sim</v>
      </c>
      <c r="H3050" s="8" t="str">
        <f>VLOOKUP(A3050,Planilha1!A:Y,23,FALSE)</f>
        <v>Sim</v>
      </c>
      <c r="I3050" s="8" t="str">
        <f>VLOOKUP(A3050,Planilha1!A:Y,24,FALSE)</f>
        <v>Sim</v>
      </c>
      <c r="J3050" s="8" t="str">
        <f>VLOOKUP(A3050,Planilha1!A:Y,25,FALSE)</f>
        <v>Sim</v>
      </c>
    </row>
    <row r="3051" spans="1:10">
      <c r="A3051" s="9">
        <v>221038</v>
      </c>
      <c r="B3051" s="16" t="s">
        <v>2085</v>
      </c>
      <c r="C3051" s="15" t="s">
        <v>11</v>
      </c>
      <c r="D3051" s="17">
        <v>43818</v>
      </c>
      <c r="E3051" s="8" t="str">
        <f>VLOOKUP(A3051,Planilha1!A:Y,20,FALSE)</f>
        <v>Não</v>
      </c>
      <c r="F3051" s="8" t="str">
        <f>VLOOKUP(A3051,Planilha1!A:Y,21,FALSE)</f>
        <v>Sim</v>
      </c>
      <c r="G3051" s="8" t="str">
        <f>VLOOKUP(A3051,Planilha1!A:Y,22,FALSE)</f>
        <v>Não</v>
      </c>
      <c r="H3051" s="8" t="str">
        <f>VLOOKUP(A3051,Planilha1!A:Y,23,FALSE)</f>
        <v>Sim</v>
      </c>
      <c r="I3051" s="8" t="str">
        <f>VLOOKUP(A3051,Planilha1!A:Y,24,FALSE)</f>
        <v>Não</v>
      </c>
      <c r="J3051" s="8" t="str">
        <f>VLOOKUP(A3051,Planilha1!A:Y,25,FALSE)</f>
        <v>Sim</v>
      </c>
    </row>
    <row r="3052" spans="1:10">
      <c r="A3052" s="9">
        <v>221039</v>
      </c>
      <c r="B3052" s="16" t="s">
        <v>2086</v>
      </c>
      <c r="C3052" s="15" t="s">
        <v>11</v>
      </c>
      <c r="D3052" s="17">
        <v>43131</v>
      </c>
      <c r="E3052" s="8" t="str">
        <f>VLOOKUP(A3052,Planilha1!A:Y,20,FALSE)</f>
        <v>Não</v>
      </c>
      <c r="F3052" s="8" t="str">
        <f>VLOOKUP(A3052,Planilha1!A:Y,21,FALSE)</f>
        <v>Sim</v>
      </c>
      <c r="G3052" s="8" t="str">
        <f>VLOOKUP(A3052,Planilha1!A:Y,22,FALSE)</f>
        <v>Não</v>
      </c>
      <c r="H3052" s="8" t="str">
        <f>VLOOKUP(A3052,Planilha1!A:Y,23,FALSE)</f>
        <v>Sim</v>
      </c>
      <c r="I3052" s="8" t="str">
        <f>VLOOKUP(A3052,Planilha1!A:Y,24,FALSE)</f>
        <v>Não</v>
      </c>
      <c r="J3052" s="8" t="str">
        <f>VLOOKUP(A3052,Planilha1!A:Y,25,FALSE)</f>
        <v>Sim</v>
      </c>
    </row>
    <row r="3053" spans="1:10">
      <c r="A3053" s="9">
        <v>221040</v>
      </c>
      <c r="B3053" s="16" t="s">
        <v>2087</v>
      </c>
      <c r="C3053" s="15" t="s">
        <v>11</v>
      </c>
      <c r="D3053" s="17">
        <v>43818</v>
      </c>
      <c r="E3053" s="8" t="str">
        <f>VLOOKUP(A3053,Planilha1!A:Y,20,FALSE)</f>
        <v>Não</v>
      </c>
      <c r="F3053" s="8" t="str">
        <f>VLOOKUP(A3053,Planilha1!A:Y,21,FALSE)</f>
        <v>Sim</v>
      </c>
      <c r="G3053" s="8" t="str">
        <f>VLOOKUP(A3053,Planilha1!A:Y,22,FALSE)</f>
        <v>Não</v>
      </c>
      <c r="H3053" s="8" t="str">
        <f>VLOOKUP(A3053,Planilha1!A:Y,23,FALSE)</f>
        <v>Sim</v>
      </c>
      <c r="I3053" s="8" t="str">
        <f>VLOOKUP(A3053,Planilha1!A:Y,24,FALSE)</f>
        <v>Não</v>
      </c>
      <c r="J3053" s="8" t="str">
        <f>VLOOKUP(A3053,Planilha1!A:Y,25,FALSE)</f>
        <v>Sim</v>
      </c>
    </row>
    <row r="3054" spans="1:10">
      <c r="A3054" s="9">
        <v>221050</v>
      </c>
      <c r="B3054" s="16" t="s">
        <v>2158</v>
      </c>
      <c r="C3054" s="15" t="s">
        <v>11</v>
      </c>
      <c r="D3054" s="17">
        <v>45280</v>
      </c>
      <c r="E3054" s="8" t="str">
        <f>VLOOKUP(A3054,Planilha1!A:Y,20,FALSE)</f>
        <v>Sim</v>
      </c>
      <c r="F3054" s="8" t="str">
        <f>VLOOKUP(A3054,Planilha1!A:Y,21,FALSE)</f>
        <v>Sim</v>
      </c>
      <c r="G3054" s="8" t="str">
        <f>VLOOKUP(A3054,Planilha1!A:Y,22,FALSE)</f>
        <v>Sim</v>
      </c>
      <c r="H3054" s="8" t="str">
        <f>VLOOKUP(A3054,Planilha1!A:Y,23,FALSE)</f>
        <v>Sim</v>
      </c>
      <c r="I3054" s="8" t="str">
        <f>VLOOKUP(A3054,Planilha1!A:Y,24,FALSE)</f>
        <v>Sim</v>
      </c>
      <c r="J3054" s="8" t="str">
        <f>VLOOKUP(A3054,Planilha1!A:Y,25,FALSE)</f>
        <v>Sim</v>
      </c>
    </row>
    <row r="3055" spans="1:10">
      <c r="A3055" s="9">
        <v>221060</v>
      </c>
      <c r="B3055" s="16" t="s">
        <v>4050</v>
      </c>
      <c r="C3055" s="15" t="s">
        <v>11</v>
      </c>
      <c r="D3055" s="17">
        <v>45574</v>
      </c>
      <c r="E3055" s="8" t="str">
        <f>VLOOKUP(A3055,Planilha1!A:Y,20,FALSE)</f>
        <v>Não</v>
      </c>
      <c r="F3055" s="8" t="str">
        <f>VLOOKUP(A3055,Planilha1!A:Y,21,FALSE)</f>
        <v>Não</v>
      </c>
      <c r="G3055" s="8" t="str">
        <f>VLOOKUP(A3055,Planilha1!A:Y,22,FALSE)</f>
        <v>Não</v>
      </c>
      <c r="H3055" s="8" t="str">
        <f>VLOOKUP(A3055,Planilha1!A:Y,23,FALSE)</f>
        <v>Não</v>
      </c>
      <c r="I3055" s="8" t="str">
        <f>VLOOKUP(A3055,Planilha1!A:Y,24,FALSE)</f>
        <v>Não</v>
      </c>
      <c r="J3055" s="8" t="str">
        <f>VLOOKUP(A3055,Planilha1!A:Y,25,FALSE)</f>
        <v>Não</v>
      </c>
    </row>
    <row r="3056" spans="1:10">
      <c r="A3056" s="9">
        <v>221062</v>
      </c>
      <c r="B3056" s="16" t="s">
        <v>2088</v>
      </c>
      <c r="C3056" s="15" t="s">
        <v>11</v>
      </c>
      <c r="D3056" s="17">
        <v>43445</v>
      </c>
      <c r="E3056" s="8" t="str">
        <f>VLOOKUP(A3056,Planilha1!A:Y,20,FALSE)</f>
        <v>Não</v>
      </c>
      <c r="F3056" s="8" t="str">
        <f>VLOOKUP(A3056,Planilha1!A:Y,21,FALSE)</f>
        <v>Sim</v>
      </c>
      <c r="G3056" s="8" t="str">
        <f>VLOOKUP(A3056,Planilha1!A:Y,22,FALSE)</f>
        <v>Não</v>
      </c>
      <c r="H3056" s="8" t="str">
        <f>VLOOKUP(A3056,Planilha1!A:Y,23,FALSE)</f>
        <v>Sim</v>
      </c>
      <c r="I3056" s="8" t="str">
        <f>VLOOKUP(A3056,Planilha1!A:Y,24,FALSE)</f>
        <v>Não</v>
      </c>
      <c r="J3056" s="8" t="str">
        <f>VLOOKUP(A3056,Planilha1!A:Y,25,FALSE)</f>
        <v>Sim</v>
      </c>
    </row>
    <row r="3057" spans="1:10">
      <c r="A3057" s="9">
        <v>221063</v>
      </c>
      <c r="B3057" s="16" t="s">
        <v>2089</v>
      </c>
      <c r="C3057" s="15" t="s">
        <v>11</v>
      </c>
      <c r="D3057" s="17">
        <v>41905</v>
      </c>
      <c r="E3057" s="8" t="str">
        <f>VLOOKUP(A3057,Planilha1!A:Y,20,FALSE)</f>
        <v>Não</v>
      </c>
      <c r="F3057" s="8" t="str">
        <f>VLOOKUP(A3057,Planilha1!A:Y,21,FALSE)</f>
        <v>Sim</v>
      </c>
      <c r="G3057" s="8" t="str">
        <f>VLOOKUP(A3057,Planilha1!A:Y,22,FALSE)</f>
        <v>Não</v>
      </c>
      <c r="H3057" s="8" t="str">
        <f>VLOOKUP(A3057,Planilha1!A:Y,23,FALSE)</f>
        <v>Sim</v>
      </c>
      <c r="I3057" s="8" t="str">
        <f>VLOOKUP(A3057,Planilha1!A:Y,24,FALSE)</f>
        <v>Não</v>
      </c>
      <c r="J3057" s="8" t="str">
        <f>VLOOKUP(A3057,Planilha1!A:Y,25,FALSE)</f>
        <v>Sim</v>
      </c>
    </row>
    <row r="3058" spans="1:10">
      <c r="A3058" s="9">
        <v>221065</v>
      </c>
      <c r="B3058" s="16" t="s">
        <v>2159</v>
      </c>
      <c r="C3058" s="15" t="s">
        <v>11</v>
      </c>
      <c r="D3058" s="17">
        <v>45280</v>
      </c>
      <c r="E3058" s="8" t="str">
        <f>VLOOKUP(A3058,Planilha1!A:Y,20,FALSE)</f>
        <v>Sim</v>
      </c>
      <c r="F3058" s="8" t="str">
        <f>VLOOKUP(A3058,Planilha1!A:Y,21,FALSE)</f>
        <v>Sim</v>
      </c>
      <c r="G3058" s="8" t="str">
        <f>VLOOKUP(A3058,Planilha1!A:Y,22,FALSE)</f>
        <v>Sim</v>
      </c>
      <c r="H3058" s="8" t="str">
        <f>VLOOKUP(A3058,Planilha1!A:Y,23,FALSE)</f>
        <v>Sim</v>
      </c>
      <c r="I3058" s="8" t="str">
        <f>VLOOKUP(A3058,Planilha1!A:Y,24,FALSE)</f>
        <v>Sim</v>
      </c>
      <c r="J3058" s="8" t="str">
        <f>VLOOKUP(A3058,Planilha1!A:Y,25,FALSE)</f>
        <v>Sim</v>
      </c>
    </row>
    <row r="3059" spans="1:10">
      <c r="A3059" s="9">
        <v>221070</v>
      </c>
      <c r="B3059" s="16" t="s">
        <v>2090</v>
      </c>
      <c r="C3059" s="15" t="s">
        <v>11</v>
      </c>
      <c r="D3059" s="17">
        <v>43818</v>
      </c>
      <c r="E3059" s="8" t="str">
        <f>VLOOKUP(A3059,Planilha1!A:Y,20,FALSE)</f>
        <v>Não</v>
      </c>
      <c r="F3059" s="8" t="str">
        <f>VLOOKUP(A3059,Planilha1!A:Y,21,FALSE)</f>
        <v>Sim</v>
      </c>
      <c r="G3059" s="8" t="str">
        <f>VLOOKUP(A3059,Planilha1!A:Y,22,FALSE)</f>
        <v>Não</v>
      </c>
      <c r="H3059" s="8" t="str">
        <f>VLOOKUP(A3059,Planilha1!A:Y,23,FALSE)</f>
        <v>Sim</v>
      </c>
      <c r="I3059" s="8" t="str">
        <f>VLOOKUP(A3059,Planilha1!A:Y,24,FALSE)</f>
        <v>Não</v>
      </c>
      <c r="J3059" s="8" t="str">
        <f>VLOOKUP(A3059,Planilha1!A:Y,25,FALSE)</f>
        <v>Sim</v>
      </c>
    </row>
    <row r="3060" spans="1:10">
      <c r="A3060" s="9">
        <v>221080</v>
      </c>
      <c r="B3060" s="16" t="s">
        <v>2091</v>
      </c>
      <c r="C3060" s="15" t="s">
        <v>11</v>
      </c>
      <c r="D3060" s="17">
        <v>41499</v>
      </c>
      <c r="E3060" s="8" t="str">
        <f>VLOOKUP(A3060,Planilha1!A:Y,20,FALSE)</f>
        <v>Sim</v>
      </c>
      <c r="F3060" s="8" t="str">
        <f>VLOOKUP(A3060,Planilha1!A:Y,21,FALSE)</f>
        <v>Sim</v>
      </c>
      <c r="G3060" s="8" t="str">
        <f>VLOOKUP(A3060,Planilha1!A:Y,22,FALSE)</f>
        <v>Sim</v>
      </c>
      <c r="H3060" s="8" t="str">
        <f>VLOOKUP(A3060,Planilha1!A:Y,23,FALSE)</f>
        <v>Sim</v>
      </c>
      <c r="I3060" s="8" t="str">
        <f>VLOOKUP(A3060,Planilha1!A:Y,24,FALSE)</f>
        <v>Não</v>
      </c>
      <c r="J3060" s="8" t="str">
        <f>VLOOKUP(A3060,Planilha1!A:Y,25,FALSE)</f>
        <v>Sim</v>
      </c>
    </row>
    <row r="3061" spans="1:10" ht="15.75">
      <c r="A3061" s="23">
        <v>221090</v>
      </c>
      <c r="B3061" s="20" t="s">
        <v>2092</v>
      </c>
      <c r="C3061" s="15" t="s">
        <v>11</v>
      </c>
      <c r="D3061" s="17">
        <v>43818</v>
      </c>
      <c r="E3061" s="8" t="str">
        <f>VLOOKUP(A3061,Planilha1!A:Y,20,FALSE)</f>
        <v>Não</v>
      </c>
      <c r="F3061" s="8" t="str">
        <f>VLOOKUP(A3061,Planilha1!A:Y,21,FALSE)</f>
        <v>Sim</v>
      </c>
      <c r="G3061" s="8" t="str">
        <f>VLOOKUP(A3061,Planilha1!A:Y,22,FALSE)</f>
        <v>Não</v>
      </c>
      <c r="H3061" s="8" t="str">
        <f>VLOOKUP(A3061,Planilha1!A:Y,23,FALSE)</f>
        <v>Sim</v>
      </c>
      <c r="I3061" s="8" t="str">
        <f>VLOOKUP(A3061,Planilha1!A:Y,24,FALSE)</f>
        <v>Não</v>
      </c>
      <c r="J3061" s="8" t="str">
        <f>VLOOKUP(A3061,Planilha1!A:Y,25,FALSE)</f>
        <v>Sim</v>
      </c>
    </row>
    <row r="3062" spans="1:10">
      <c r="A3062" s="9">
        <v>221093</v>
      </c>
      <c r="B3062" s="16" t="s">
        <v>2160</v>
      </c>
      <c r="C3062" s="15" t="s">
        <v>11</v>
      </c>
      <c r="D3062" s="17">
        <v>45280</v>
      </c>
      <c r="E3062" s="8" t="str">
        <f>VLOOKUP(A3062,Planilha1!A:Y,20,FALSE)</f>
        <v>Sim</v>
      </c>
      <c r="F3062" s="8" t="str">
        <f>VLOOKUP(A3062,Planilha1!A:Y,21,FALSE)</f>
        <v>Sim</v>
      </c>
      <c r="G3062" s="8" t="str">
        <f>VLOOKUP(A3062,Planilha1!A:Y,22,FALSE)</f>
        <v>Não</v>
      </c>
      <c r="H3062" s="8" t="str">
        <f>VLOOKUP(A3062,Planilha1!A:Y,23,FALSE)</f>
        <v>Sim</v>
      </c>
      <c r="I3062" s="8" t="str">
        <f>VLOOKUP(A3062,Planilha1!A:Y,24,FALSE)</f>
        <v>Não</v>
      </c>
      <c r="J3062" s="8" t="str">
        <f>VLOOKUP(A3062,Planilha1!A:Y,25,FALSE)</f>
        <v>Sim</v>
      </c>
    </row>
    <row r="3063" spans="1:10">
      <c r="A3063" s="9">
        <v>221095</v>
      </c>
      <c r="B3063" s="16" t="s">
        <v>2093</v>
      </c>
      <c r="C3063" s="15" t="s">
        <v>11</v>
      </c>
      <c r="D3063" s="17">
        <v>41905</v>
      </c>
      <c r="E3063" s="8" t="str">
        <f>VLOOKUP(A3063,Planilha1!A:Y,20,FALSE)</f>
        <v>Não</v>
      </c>
      <c r="F3063" s="8" t="str">
        <f>VLOOKUP(A3063,Planilha1!A:Y,21,FALSE)</f>
        <v>Sim</v>
      </c>
      <c r="G3063" s="8" t="str">
        <f>VLOOKUP(A3063,Planilha1!A:Y,22,FALSE)</f>
        <v>Não</v>
      </c>
      <c r="H3063" s="8" t="str">
        <f>VLOOKUP(A3063,Planilha1!A:Y,23,FALSE)</f>
        <v>Sim</v>
      </c>
      <c r="I3063" s="8" t="str">
        <f>VLOOKUP(A3063,Planilha1!A:Y,24,FALSE)</f>
        <v>Não</v>
      </c>
      <c r="J3063" s="8" t="str">
        <f>VLOOKUP(A3063,Planilha1!A:Y,25,FALSE)</f>
        <v>Sim</v>
      </c>
    </row>
    <row r="3064" spans="1:10">
      <c r="A3064" s="9">
        <v>221097</v>
      </c>
      <c r="B3064" s="16" t="s">
        <v>2161</v>
      </c>
      <c r="C3064" s="15" t="s">
        <v>11</v>
      </c>
      <c r="D3064" s="17">
        <v>45280</v>
      </c>
      <c r="E3064" s="8" t="str">
        <f>VLOOKUP(A3064,Planilha1!A:Y,20,FALSE)</f>
        <v>Não</v>
      </c>
      <c r="F3064" s="8" t="str">
        <f>VLOOKUP(A3064,Planilha1!A:Y,21,FALSE)</f>
        <v>Não</v>
      </c>
      <c r="G3064" s="8" t="str">
        <f>VLOOKUP(A3064,Planilha1!A:Y,22,FALSE)</f>
        <v>Não</v>
      </c>
      <c r="H3064" s="8" t="str">
        <f>VLOOKUP(A3064,Planilha1!A:Y,23,FALSE)</f>
        <v>Não</v>
      </c>
      <c r="I3064" s="8" t="str">
        <f>VLOOKUP(A3064,Planilha1!A:Y,24,FALSE)</f>
        <v>Não</v>
      </c>
      <c r="J3064" s="8" t="str">
        <f>VLOOKUP(A3064,Planilha1!A:Y,25,FALSE)</f>
        <v>Não</v>
      </c>
    </row>
    <row r="3065" spans="1:10">
      <c r="A3065" s="9">
        <v>221110</v>
      </c>
      <c r="B3065" s="16" t="s">
        <v>2094</v>
      </c>
      <c r="C3065" s="15" t="s">
        <v>11</v>
      </c>
      <c r="D3065" s="17">
        <v>43818</v>
      </c>
      <c r="E3065" s="8" t="str">
        <f>VLOOKUP(A3065,Planilha1!A:Y,20,FALSE)</f>
        <v>Sim</v>
      </c>
      <c r="F3065" s="8" t="str">
        <f>VLOOKUP(A3065,Planilha1!A:Y,21,FALSE)</f>
        <v>Sim</v>
      </c>
      <c r="G3065" s="8" t="str">
        <f>VLOOKUP(A3065,Planilha1!A:Y,22,FALSE)</f>
        <v>Sim</v>
      </c>
      <c r="H3065" s="8" t="str">
        <f>VLOOKUP(A3065,Planilha1!A:Y,23,FALSE)</f>
        <v>Sim</v>
      </c>
      <c r="I3065" s="8" t="str">
        <f>VLOOKUP(A3065,Planilha1!A:Y,24,FALSE)</f>
        <v>Sim</v>
      </c>
      <c r="J3065" s="8" t="str">
        <f>VLOOKUP(A3065,Planilha1!A:Y,25,FALSE)</f>
        <v>Sim</v>
      </c>
    </row>
    <row r="3066" spans="1:10" ht="15.75">
      <c r="A3066" s="23">
        <v>221120</v>
      </c>
      <c r="B3066" s="20" t="s">
        <v>4051</v>
      </c>
      <c r="C3066" s="15" t="s">
        <v>11</v>
      </c>
      <c r="D3066" s="17">
        <v>45574</v>
      </c>
      <c r="E3066" s="8" t="str">
        <f>VLOOKUP(A3066,Planilha1!A:Y,20,FALSE)</f>
        <v>Sim</v>
      </c>
      <c r="F3066" s="8" t="str">
        <f>VLOOKUP(A3066,Planilha1!A:Y,21,FALSE)</f>
        <v>Sim</v>
      </c>
      <c r="G3066" s="8" t="str">
        <f>VLOOKUP(A3066,Planilha1!A:Y,22,FALSE)</f>
        <v>Sim</v>
      </c>
      <c r="H3066" s="8" t="str">
        <f>VLOOKUP(A3066,Planilha1!A:Y,23,FALSE)</f>
        <v>Sim</v>
      </c>
      <c r="I3066" s="8" t="str">
        <f>VLOOKUP(A3066,Planilha1!A:Y,24,FALSE)</f>
        <v>Não</v>
      </c>
      <c r="J3066" s="8" t="str">
        <f>VLOOKUP(A3066,Planilha1!A:Y,25,FALSE)</f>
        <v>Sim</v>
      </c>
    </row>
    <row r="3067" spans="1:10">
      <c r="A3067" s="9">
        <v>221130</v>
      </c>
      <c r="B3067" s="16" t="s">
        <v>4052</v>
      </c>
      <c r="C3067" s="15" t="s">
        <v>11</v>
      </c>
      <c r="D3067" s="17">
        <v>45574</v>
      </c>
      <c r="E3067" s="8" t="str">
        <f>VLOOKUP(A3067,Planilha1!A:Y,20,FALSE)</f>
        <v>Sim</v>
      </c>
      <c r="F3067" s="8" t="str">
        <f>VLOOKUP(A3067,Planilha1!A:Y,21,FALSE)</f>
        <v>Sim</v>
      </c>
      <c r="G3067" s="8" t="str">
        <f>VLOOKUP(A3067,Planilha1!A:Y,22,FALSE)</f>
        <v>Sim</v>
      </c>
      <c r="H3067" s="8" t="str">
        <f>VLOOKUP(A3067,Planilha1!A:Y,23,FALSE)</f>
        <v>Sim</v>
      </c>
      <c r="I3067" s="8" t="str">
        <f>VLOOKUP(A3067,Planilha1!A:Y,24,FALSE)</f>
        <v>Sim</v>
      </c>
      <c r="J3067" s="8" t="str">
        <f>VLOOKUP(A3067,Planilha1!A:Y,25,FALSE)</f>
        <v>Sim</v>
      </c>
    </row>
    <row r="3068" spans="1:10">
      <c r="A3068" s="9">
        <v>221135</v>
      </c>
      <c r="B3068" s="16" t="s">
        <v>2095</v>
      </c>
      <c r="C3068" s="15" t="s">
        <v>11</v>
      </c>
      <c r="D3068" s="17">
        <v>43818</v>
      </c>
      <c r="E3068" s="8" t="str">
        <f>VLOOKUP(A3068,Planilha1!A:Y,20,FALSE)</f>
        <v>Não</v>
      </c>
      <c r="F3068" s="8" t="str">
        <f>VLOOKUP(A3068,Planilha1!A:Y,21,FALSE)</f>
        <v>Sim</v>
      </c>
      <c r="G3068" s="8" t="str">
        <f>VLOOKUP(A3068,Planilha1!A:Y,22,FALSE)</f>
        <v>Não</v>
      </c>
      <c r="H3068" s="8" t="str">
        <f>VLOOKUP(A3068,Planilha1!A:Y,23,FALSE)</f>
        <v>Sim</v>
      </c>
      <c r="I3068" s="8" t="str">
        <f>VLOOKUP(A3068,Planilha1!A:Y,24,FALSE)</f>
        <v>Não</v>
      </c>
      <c r="J3068" s="8" t="str">
        <f>VLOOKUP(A3068,Planilha1!A:Y,25,FALSE)</f>
        <v>Sim</v>
      </c>
    </row>
    <row r="3069" spans="1:10">
      <c r="A3069" s="9">
        <v>221140</v>
      </c>
      <c r="B3069" s="16" t="s">
        <v>1517</v>
      </c>
      <c r="C3069" s="15" t="s">
        <v>11</v>
      </c>
      <c r="D3069" s="17">
        <v>45280</v>
      </c>
      <c r="E3069" s="8" t="str">
        <f>VLOOKUP(A3069,Planilha1!A:Y,20,FALSE)</f>
        <v>Não</v>
      </c>
      <c r="F3069" s="8" t="str">
        <f>VLOOKUP(A3069,Planilha1!A:Y,21,FALSE)</f>
        <v>Sim</v>
      </c>
      <c r="G3069" s="8" t="str">
        <f>VLOOKUP(A3069,Planilha1!A:Y,22,FALSE)</f>
        <v>Não</v>
      </c>
      <c r="H3069" s="8" t="str">
        <f>VLOOKUP(A3069,Planilha1!A:Y,23,FALSE)</f>
        <v>Sim</v>
      </c>
      <c r="I3069" s="8" t="str">
        <f>VLOOKUP(A3069,Planilha1!A:Y,24,FALSE)</f>
        <v>Não</v>
      </c>
      <c r="J3069" s="8" t="str">
        <f>VLOOKUP(A3069,Planilha1!A:Y,25,FALSE)</f>
        <v>Sim</v>
      </c>
    </row>
    <row r="3070" spans="1:10">
      <c r="A3070" s="9">
        <v>221150</v>
      </c>
      <c r="B3070" s="16" t="s">
        <v>2096</v>
      </c>
      <c r="C3070" s="15" t="s">
        <v>11</v>
      </c>
      <c r="D3070" s="17">
        <v>43131</v>
      </c>
      <c r="E3070" s="8" t="str">
        <f>VLOOKUP(A3070,Planilha1!A:Y,20,FALSE)</f>
        <v>Sim</v>
      </c>
      <c r="F3070" s="8" t="str">
        <f>VLOOKUP(A3070,Planilha1!A:Y,21,FALSE)</f>
        <v>Sim</v>
      </c>
      <c r="G3070" s="8" t="str">
        <f>VLOOKUP(A3070,Planilha1!A:Y,22,FALSE)</f>
        <v>Sim</v>
      </c>
      <c r="H3070" s="8" t="str">
        <f>VLOOKUP(A3070,Planilha1!A:Y,23,FALSE)</f>
        <v>Sim</v>
      </c>
      <c r="I3070" s="8" t="str">
        <f>VLOOKUP(A3070,Planilha1!A:Y,24,FALSE)</f>
        <v>Não</v>
      </c>
      <c r="J3070" s="8" t="str">
        <f>VLOOKUP(A3070,Planilha1!A:Y,25,FALSE)</f>
        <v>Sim</v>
      </c>
    </row>
    <row r="3071" spans="1:10">
      <c r="A3071" s="9">
        <v>221160</v>
      </c>
      <c r="B3071" s="16" t="s">
        <v>2097</v>
      </c>
      <c r="C3071" s="15" t="s">
        <v>11</v>
      </c>
      <c r="D3071" s="17">
        <v>41905</v>
      </c>
      <c r="E3071" s="8" t="str">
        <f>VLOOKUP(A3071,Planilha1!A:Y,20,FALSE)</f>
        <v>Sim</v>
      </c>
      <c r="F3071" s="8" t="str">
        <f>VLOOKUP(A3071,Planilha1!A:Y,21,FALSE)</f>
        <v>Sim</v>
      </c>
      <c r="G3071" s="8" t="str">
        <f>VLOOKUP(A3071,Planilha1!A:Y,22,FALSE)</f>
        <v>Sim</v>
      </c>
      <c r="H3071" s="8" t="str">
        <f>VLOOKUP(A3071,Planilha1!A:Y,23,FALSE)</f>
        <v>Sim</v>
      </c>
      <c r="I3071" s="8" t="str">
        <f>VLOOKUP(A3071,Planilha1!A:Y,24,FALSE)</f>
        <v>Sim</v>
      </c>
      <c r="J3071" s="8" t="str">
        <f>VLOOKUP(A3071,Planilha1!A:Y,25,FALSE)</f>
        <v>Sim</v>
      </c>
    </row>
    <row r="3072" spans="1:10">
      <c r="A3072" s="9">
        <v>221170</v>
      </c>
      <c r="B3072" s="16" t="s">
        <v>2098</v>
      </c>
      <c r="C3072" s="15" t="s">
        <v>11</v>
      </c>
      <c r="D3072" s="17">
        <v>43131</v>
      </c>
      <c r="E3072" s="8" t="str">
        <f>VLOOKUP(A3072,Planilha1!A:Y,20,FALSE)</f>
        <v>Não</v>
      </c>
      <c r="F3072" s="8" t="str">
        <f>VLOOKUP(A3072,Planilha1!A:Y,21,FALSE)</f>
        <v>Sim</v>
      </c>
      <c r="G3072" s="8" t="str">
        <f>VLOOKUP(A3072,Planilha1!A:Y,22,FALSE)</f>
        <v>Não</v>
      </c>
      <c r="H3072" s="8" t="str">
        <f>VLOOKUP(A3072,Planilha1!A:Y,23,FALSE)</f>
        <v>Sim</v>
      </c>
      <c r="I3072" s="8" t="str">
        <f>VLOOKUP(A3072,Planilha1!A:Y,24,FALSE)</f>
        <v>Não</v>
      </c>
      <c r="J3072" s="8" t="str">
        <f>VLOOKUP(A3072,Planilha1!A:Y,25,FALSE)</f>
        <v>Sim</v>
      </c>
    </row>
    <row r="3073" spans="1:10">
      <c r="A3073" s="9">
        <v>410010</v>
      </c>
      <c r="B3073" s="16" t="s">
        <v>2162</v>
      </c>
      <c r="C3073" s="15" t="s">
        <v>23</v>
      </c>
      <c r="D3073" s="17">
        <v>43084</v>
      </c>
      <c r="E3073" s="8" t="str">
        <f>VLOOKUP(A3073,Planilha1!A:Y,20,FALSE)</f>
        <v>Sim</v>
      </c>
      <c r="F3073" s="8" t="str">
        <f>VLOOKUP(A3073,Planilha1!A:Y,21,FALSE)</f>
        <v>Sim</v>
      </c>
      <c r="G3073" s="8" t="str">
        <f>VLOOKUP(A3073,Planilha1!A:Y,22,FALSE)</f>
        <v>Sim</v>
      </c>
      <c r="H3073" s="8" t="str">
        <f>VLOOKUP(A3073,Planilha1!A:Y,23,FALSE)</f>
        <v>Sim</v>
      </c>
      <c r="I3073" s="8" t="str">
        <f>VLOOKUP(A3073,Planilha1!A:Y,24,FALSE)</f>
        <v>Não</v>
      </c>
      <c r="J3073" s="8" t="str">
        <f>VLOOKUP(A3073,Planilha1!A:Y,25,FALSE)</f>
        <v>Sim</v>
      </c>
    </row>
    <row r="3074" spans="1:10">
      <c r="A3074" s="9">
        <v>410020</v>
      </c>
      <c r="B3074" s="16" t="s">
        <v>2163</v>
      </c>
      <c r="C3074" s="15" t="s">
        <v>23</v>
      </c>
      <c r="D3074" s="17">
        <v>41499</v>
      </c>
      <c r="E3074" s="8" t="str">
        <f>VLOOKUP(A3074,Planilha1!A:Y,20,FALSE)</f>
        <v>Sim</v>
      </c>
      <c r="F3074" s="8" t="str">
        <f>VLOOKUP(A3074,Planilha1!A:Y,21,FALSE)</f>
        <v>Sim</v>
      </c>
      <c r="G3074" s="8" t="str">
        <f>VLOOKUP(A3074,Planilha1!A:Y,22,FALSE)</f>
        <v>Sim</v>
      </c>
      <c r="H3074" s="8" t="str">
        <f>VLOOKUP(A3074,Planilha1!A:Y,23,FALSE)</f>
        <v>Sim</v>
      </c>
      <c r="I3074" s="8" t="str">
        <f>VLOOKUP(A3074,Planilha1!A:Y,24,FALSE)</f>
        <v>Sim</v>
      </c>
      <c r="J3074" s="8" t="str">
        <f>VLOOKUP(A3074,Planilha1!A:Y,25,FALSE)</f>
        <v>Sim</v>
      </c>
    </row>
    <row r="3075" spans="1:10">
      <c r="A3075" s="9">
        <v>410030</v>
      </c>
      <c r="B3075" s="16" t="s">
        <v>2164</v>
      </c>
      <c r="C3075" s="15" t="s">
        <v>23</v>
      </c>
      <c r="D3075" s="17">
        <v>43445</v>
      </c>
      <c r="E3075" s="8" t="str">
        <f>VLOOKUP(A3075,Planilha1!A:Y,20,FALSE)</f>
        <v>Não</v>
      </c>
      <c r="F3075" s="8" t="str">
        <f>VLOOKUP(A3075,Planilha1!A:Y,21,FALSE)</f>
        <v>Sim</v>
      </c>
      <c r="G3075" s="8" t="str">
        <f>VLOOKUP(A3075,Planilha1!A:Y,22,FALSE)</f>
        <v>Não</v>
      </c>
      <c r="H3075" s="8" t="str">
        <f>VLOOKUP(A3075,Planilha1!A:Y,23,FALSE)</f>
        <v>Sim</v>
      </c>
      <c r="I3075" s="8" t="str">
        <f>VLOOKUP(A3075,Planilha1!A:Y,24,FALSE)</f>
        <v>Não</v>
      </c>
      <c r="J3075" s="8" t="str">
        <f>VLOOKUP(A3075,Planilha1!A:Y,25,FALSE)</f>
        <v>Sim</v>
      </c>
    </row>
    <row r="3076" spans="1:10" ht="15.75">
      <c r="A3076" s="23">
        <v>410040</v>
      </c>
      <c r="B3076" s="20" t="s">
        <v>2165</v>
      </c>
      <c r="C3076" s="15" t="s">
        <v>23</v>
      </c>
      <c r="D3076" s="17">
        <v>43131</v>
      </c>
      <c r="E3076" s="8" t="str">
        <f>VLOOKUP(A3076,Planilha1!A:Y,20,FALSE)</f>
        <v>Sim</v>
      </c>
      <c r="F3076" s="8" t="str">
        <f>VLOOKUP(A3076,Planilha1!A:Y,21,FALSE)</f>
        <v>Sim</v>
      </c>
      <c r="G3076" s="8" t="str">
        <f>VLOOKUP(A3076,Planilha1!A:Y,22,FALSE)</f>
        <v>Sim</v>
      </c>
      <c r="H3076" s="8" t="str">
        <f>VLOOKUP(A3076,Planilha1!A:Y,23,FALSE)</f>
        <v>Sim</v>
      </c>
      <c r="I3076" s="8" t="str">
        <f>VLOOKUP(A3076,Planilha1!A:Y,24,FALSE)</f>
        <v>Sim</v>
      </c>
      <c r="J3076" s="8" t="str">
        <f>VLOOKUP(A3076,Planilha1!A:Y,25,FALSE)</f>
        <v>Sim</v>
      </c>
    </row>
    <row r="3077" spans="1:10">
      <c r="A3077" s="9">
        <v>410045</v>
      </c>
      <c r="B3077" s="16" t="s">
        <v>2166</v>
      </c>
      <c r="C3077" s="15" t="s">
        <v>23</v>
      </c>
      <c r="D3077" s="17">
        <v>41499</v>
      </c>
      <c r="E3077" s="8" t="str">
        <f>VLOOKUP(A3077,Planilha1!A:Y,20,FALSE)</f>
        <v>Não</v>
      </c>
      <c r="F3077" s="8" t="str">
        <f>VLOOKUP(A3077,Planilha1!A:Y,21,FALSE)</f>
        <v>Sim</v>
      </c>
      <c r="G3077" s="8" t="str">
        <f>VLOOKUP(A3077,Planilha1!A:Y,22,FALSE)</f>
        <v>Não</v>
      </c>
      <c r="H3077" s="8" t="str">
        <f>VLOOKUP(A3077,Planilha1!A:Y,23,FALSE)</f>
        <v>Sim</v>
      </c>
      <c r="I3077" s="8" t="str">
        <f>VLOOKUP(A3077,Planilha1!A:Y,24,FALSE)</f>
        <v>Não</v>
      </c>
      <c r="J3077" s="8" t="str">
        <f>VLOOKUP(A3077,Planilha1!A:Y,25,FALSE)</f>
        <v>Sim</v>
      </c>
    </row>
    <row r="3078" spans="1:10">
      <c r="A3078" s="9">
        <v>412862</v>
      </c>
      <c r="B3078" s="18" t="s">
        <v>2167</v>
      </c>
      <c r="C3078" s="15" t="s">
        <v>23</v>
      </c>
      <c r="D3078" s="17">
        <v>43445</v>
      </c>
      <c r="E3078" s="8" t="str">
        <f>VLOOKUP(A3078,Planilha1!A:Y,20,FALSE)</f>
        <v>Sim</v>
      </c>
      <c r="F3078" s="8" t="str">
        <f>VLOOKUP(A3078,Planilha1!A:Y,21,FALSE)</f>
        <v>Sim</v>
      </c>
      <c r="G3078" s="8" t="str">
        <f>VLOOKUP(A3078,Planilha1!A:Y,22,FALSE)</f>
        <v>Sim</v>
      </c>
      <c r="H3078" s="8" t="str">
        <f>VLOOKUP(A3078,Planilha1!A:Y,23,FALSE)</f>
        <v>Sim</v>
      </c>
      <c r="I3078" s="8" t="str">
        <f>VLOOKUP(A3078,Planilha1!A:Y,24,FALSE)</f>
        <v>Não</v>
      </c>
      <c r="J3078" s="8" t="str">
        <f>VLOOKUP(A3078,Planilha1!A:Y,25,FALSE)</f>
        <v>Sim</v>
      </c>
    </row>
    <row r="3079" spans="1:10">
      <c r="A3079" s="9">
        <v>410060</v>
      </c>
      <c r="B3079" s="16" t="s">
        <v>2168</v>
      </c>
      <c r="C3079" s="15" t="s">
        <v>23</v>
      </c>
      <c r="D3079" s="17">
        <v>43445</v>
      </c>
      <c r="E3079" s="8" t="str">
        <f>VLOOKUP(A3079,Planilha1!A:Y,20,FALSE)</f>
        <v>Sim</v>
      </c>
      <c r="F3079" s="8" t="str">
        <f>VLOOKUP(A3079,Planilha1!A:Y,21,FALSE)</f>
        <v>Sim</v>
      </c>
      <c r="G3079" s="8" t="str">
        <f>VLOOKUP(A3079,Planilha1!A:Y,22,FALSE)</f>
        <v>Sim</v>
      </c>
      <c r="H3079" s="8" t="str">
        <f>VLOOKUP(A3079,Planilha1!A:Y,23,FALSE)</f>
        <v>Sim</v>
      </c>
      <c r="I3079" s="8" t="str">
        <f>VLOOKUP(A3079,Planilha1!A:Y,24,FALSE)</f>
        <v>Sim</v>
      </c>
      <c r="J3079" s="8" t="str">
        <f>VLOOKUP(A3079,Planilha1!A:Y,25,FALSE)</f>
        <v>Sim</v>
      </c>
    </row>
    <row r="3080" spans="1:10">
      <c r="A3080" s="9">
        <v>410070</v>
      </c>
      <c r="B3080" s="16" t="s">
        <v>2169</v>
      </c>
      <c r="C3080" s="15" t="s">
        <v>23</v>
      </c>
      <c r="D3080" s="17">
        <v>43445</v>
      </c>
      <c r="E3080" s="8" t="str">
        <f>VLOOKUP(A3080,Planilha1!A:Y,20,FALSE)</f>
        <v>Sim</v>
      </c>
      <c r="F3080" s="8" t="str">
        <f>VLOOKUP(A3080,Planilha1!A:Y,21,FALSE)</f>
        <v>Sim</v>
      </c>
      <c r="G3080" s="8" t="str">
        <f>VLOOKUP(A3080,Planilha1!A:Y,22,FALSE)</f>
        <v>Sim</v>
      </c>
      <c r="H3080" s="8" t="str">
        <f>VLOOKUP(A3080,Planilha1!A:Y,23,FALSE)</f>
        <v>Sim</v>
      </c>
      <c r="I3080" s="8" t="str">
        <f>VLOOKUP(A3080,Planilha1!A:Y,24,FALSE)</f>
        <v>Sim</v>
      </c>
      <c r="J3080" s="8" t="str">
        <f>VLOOKUP(A3080,Planilha1!A:Y,25,FALSE)</f>
        <v>Sim</v>
      </c>
    </row>
    <row r="3081" spans="1:10">
      <c r="A3081" s="9">
        <v>410050</v>
      </c>
      <c r="B3081" s="16" t="s">
        <v>2170</v>
      </c>
      <c r="C3081" s="15" t="s">
        <v>23</v>
      </c>
      <c r="D3081" s="17">
        <v>43445</v>
      </c>
      <c r="E3081" s="8" t="str">
        <f>VLOOKUP(A3081,Planilha1!A:Y,20,FALSE)</f>
        <v>Sim</v>
      </c>
      <c r="F3081" s="8" t="str">
        <f>VLOOKUP(A3081,Planilha1!A:Y,21,FALSE)</f>
        <v>Sim</v>
      </c>
      <c r="G3081" s="8" t="str">
        <f>VLOOKUP(A3081,Planilha1!A:Y,22,FALSE)</f>
        <v>Sim</v>
      </c>
      <c r="H3081" s="8" t="str">
        <f>VLOOKUP(A3081,Planilha1!A:Y,23,FALSE)</f>
        <v>Sim</v>
      </c>
      <c r="I3081" s="8" t="str">
        <f>VLOOKUP(A3081,Planilha1!A:Y,24,FALSE)</f>
        <v>Sim</v>
      </c>
      <c r="J3081" s="8" t="str">
        <f>VLOOKUP(A3081,Planilha1!A:Y,25,FALSE)</f>
        <v>Sim</v>
      </c>
    </row>
    <row r="3082" spans="1:10" ht="15.75">
      <c r="A3082" s="23">
        <v>410080</v>
      </c>
      <c r="B3082" s="20" t="s">
        <v>4486</v>
      </c>
      <c r="C3082" s="25" t="s">
        <v>23</v>
      </c>
      <c r="D3082" s="26">
        <v>45849</v>
      </c>
      <c r="E3082" s="8" t="str">
        <f>VLOOKUP(A3082,Planilha1!A:Y,20,FALSE)</f>
        <v>Sim</v>
      </c>
      <c r="F3082" s="8" t="str">
        <f>VLOOKUP(A3082,Planilha1!A:Y,21,FALSE)</f>
        <v>Sim</v>
      </c>
      <c r="G3082" s="8" t="str">
        <f>VLOOKUP(A3082,Planilha1!A:Y,22,FALSE)</f>
        <v>Sim</v>
      </c>
      <c r="H3082" s="8" t="str">
        <f>VLOOKUP(A3082,Planilha1!A:Y,23,FALSE)</f>
        <v>Sim</v>
      </c>
      <c r="I3082" s="8" t="str">
        <f>VLOOKUP(A3082,Planilha1!A:Y,24,FALSE)</f>
        <v>Sim</v>
      </c>
      <c r="J3082" s="8" t="str">
        <f>VLOOKUP(A3082,Planilha1!A:Y,25,FALSE)</f>
        <v>Sim</v>
      </c>
    </row>
    <row r="3083" spans="1:10">
      <c r="A3083" s="9">
        <v>410090</v>
      </c>
      <c r="B3083" s="16" t="s">
        <v>2171</v>
      </c>
      <c r="C3083" s="15" t="s">
        <v>23</v>
      </c>
      <c r="D3083" s="17">
        <v>41499</v>
      </c>
      <c r="E3083" s="8" t="str">
        <f>VLOOKUP(A3083,Planilha1!A:Y,20,FALSE)</f>
        <v>Sim</v>
      </c>
      <c r="F3083" s="8" t="str">
        <f>VLOOKUP(A3083,Planilha1!A:Y,21,FALSE)</f>
        <v>Sim</v>
      </c>
      <c r="G3083" s="8" t="str">
        <f>VLOOKUP(A3083,Planilha1!A:Y,22,FALSE)</f>
        <v>Sim</v>
      </c>
      <c r="H3083" s="8" t="str">
        <f>VLOOKUP(A3083,Planilha1!A:Y,23,FALSE)</f>
        <v>Sim</v>
      </c>
      <c r="I3083" s="8" t="str">
        <f>VLOOKUP(A3083,Planilha1!A:Y,24,FALSE)</f>
        <v>Sim</v>
      </c>
      <c r="J3083" s="8" t="str">
        <f>VLOOKUP(A3083,Planilha1!A:Y,25,FALSE)</f>
        <v>Sim</v>
      </c>
    </row>
    <row r="3084" spans="1:10">
      <c r="A3084" s="9">
        <v>410100</v>
      </c>
      <c r="B3084" s="16" t="s">
        <v>4487</v>
      </c>
      <c r="C3084" s="25" t="s">
        <v>23</v>
      </c>
      <c r="D3084" s="26">
        <v>45849</v>
      </c>
      <c r="E3084" s="8" t="str">
        <f>VLOOKUP(A3084,Planilha1!A:Y,20,FALSE)</f>
        <v>Sim</v>
      </c>
      <c r="F3084" s="8" t="str">
        <f>VLOOKUP(A3084,Planilha1!A:Y,21,FALSE)</f>
        <v>Sim</v>
      </c>
      <c r="G3084" s="8" t="str">
        <f>VLOOKUP(A3084,Planilha1!A:Y,22,FALSE)</f>
        <v>Sim</v>
      </c>
      <c r="H3084" s="8" t="str">
        <f>VLOOKUP(A3084,Planilha1!A:Y,23,FALSE)</f>
        <v>Sim</v>
      </c>
      <c r="I3084" s="8" t="str">
        <f>VLOOKUP(A3084,Planilha1!A:Y,24,FALSE)</f>
        <v>Sim</v>
      </c>
      <c r="J3084" s="8" t="str">
        <f>VLOOKUP(A3084,Planilha1!A:Y,25,FALSE)</f>
        <v>Sim</v>
      </c>
    </row>
    <row r="3085" spans="1:10">
      <c r="A3085" s="9">
        <v>410105</v>
      </c>
      <c r="B3085" s="16" t="s">
        <v>2172</v>
      </c>
      <c r="C3085" s="15" t="s">
        <v>23</v>
      </c>
      <c r="D3085" s="17">
        <v>43131</v>
      </c>
      <c r="E3085" s="8" t="str">
        <f>VLOOKUP(A3085,Planilha1!A:Y,20,FALSE)</f>
        <v>Sim</v>
      </c>
      <c r="F3085" s="8" t="str">
        <f>VLOOKUP(A3085,Planilha1!A:Y,21,FALSE)</f>
        <v>Sim</v>
      </c>
      <c r="G3085" s="8" t="str">
        <f>VLOOKUP(A3085,Planilha1!A:Y,22,FALSE)</f>
        <v>Sim</v>
      </c>
      <c r="H3085" s="8" t="str">
        <f>VLOOKUP(A3085,Planilha1!A:Y,23,FALSE)</f>
        <v>Sim</v>
      </c>
      <c r="I3085" s="8" t="str">
        <f>VLOOKUP(A3085,Planilha1!A:Y,24,FALSE)</f>
        <v>Sim</v>
      </c>
      <c r="J3085" s="8" t="str">
        <f>VLOOKUP(A3085,Planilha1!A:Y,25,FALSE)</f>
        <v>Sim</v>
      </c>
    </row>
    <row r="3086" spans="1:10">
      <c r="A3086" s="9">
        <v>410110</v>
      </c>
      <c r="B3086" s="16" t="s">
        <v>2173</v>
      </c>
      <c r="C3086" s="15" t="s">
        <v>23</v>
      </c>
      <c r="D3086" s="17">
        <v>43818</v>
      </c>
      <c r="E3086" s="8" t="str">
        <f>VLOOKUP(A3086,Planilha1!A:Y,20,FALSE)</f>
        <v>Não</v>
      </c>
      <c r="F3086" s="8" t="str">
        <f>VLOOKUP(A3086,Planilha1!A:Y,21,FALSE)</f>
        <v>Não</v>
      </c>
      <c r="G3086" s="8" t="str">
        <f>VLOOKUP(A3086,Planilha1!A:Y,22,FALSE)</f>
        <v>Não</v>
      </c>
      <c r="H3086" s="8" t="str">
        <f>VLOOKUP(A3086,Planilha1!A:Y,23,FALSE)</f>
        <v>Não</v>
      </c>
      <c r="I3086" s="8" t="str">
        <f>VLOOKUP(A3086,Planilha1!A:Y,24,FALSE)</f>
        <v>Não</v>
      </c>
      <c r="J3086" s="8" t="str">
        <f>VLOOKUP(A3086,Planilha1!A:Y,25,FALSE)</f>
        <v>Não</v>
      </c>
    </row>
    <row r="3087" spans="1:10">
      <c r="A3087" s="9">
        <v>410115</v>
      </c>
      <c r="B3087" s="16" t="s">
        <v>4488</v>
      </c>
      <c r="C3087" s="25" t="s">
        <v>23</v>
      </c>
      <c r="D3087" s="26">
        <v>45849</v>
      </c>
      <c r="E3087" s="8" t="str">
        <f>VLOOKUP(A3087,Planilha1!A:Y,20,FALSE)</f>
        <v>Sim</v>
      </c>
      <c r="F3087" s="8" t="str">
        <f>VLOOKUP(A3087,Planilha1!A:Y,21,FALSE)</f>
        <v>Sim</v>
      </c>
      <c r="G3087" s="8" t="str">
        <f>VLOOKUP(A3087,Planilha1!A:Y,22,FALSE)</f>
        <v>Sim</v>
      </c>
      <c r="H3087" s="8" t="str">
        <f>VLOOKUP(A3087,Planilha1!A:Y,23,FALSE)</f>
        <v>Sim</v>
      </c>
      <c r="I3087" s="8" t="str">
        <f>VLOOKUP(A3087,Planilha1!A:Y,24,FALSE)</f>
        <v>Sim</v>
      </c>
      <c r="J3087" s="8" t="str">
        <f>VLOOKUP(A3087,Planilha1!A:Y,25,FALSE)</f>
        <v>Sim</v>
      </c>
    </row>
    <row r="3088" spans="1:10" ht="15.75">
      <c r="A3088" s="23">
        <v>410120</v>
      </c>
      <c r="B3088" s="20" t="s">
        <v>2385</v>
      </c>
      <c r="C3088" s="15" t="s">
        <v>23</v>
      </c>
      <c r="D3088" s="17">
        <v>45280</v>
      </c>
      <c r="E3088" s="8" t="str">
        <f>VLOOKUP(A3088,Planilha1!A:Y,20,FALSE)</f>
        <v>Não</v>
      </c>
      <c r="F3088" s="8" t="str">
        <f>VLOOKUP(A3088,Planilha1!A:Y,21,FALSE)</f>
        <v>Não</v>
      </c>
      <c r="G3088" s="8" t="str">
        <f>VLOOKUP(A3088,Planilha1!A:Y,22,FALSE)</f>
        <v>Não</v>
      </c>
      <c r="H3088" s="8" t="str">
        <f>VLOOKUP(A3088,Planilha1!A:Y,23,FALSE)</f>
        <v>Não</v>
      </c>
      <c r="I3088" s="8" t="str">
        <f>VLOOKUP(A3088,Planilha1!A:Y,24,FALSE)</f>
        <v>Não</v>
      </c>
      <c r="J3088" s="8" t="str">
        <f>VLOOKUP(A3088,Planilha1!A:Y,25,FALSE)</f>
        <v>Não</v>
      </c>
    </row>
    <row r="3089" spans="1:10">
      <c r="A3089" s="9">
        <v>410130</v>
      </c>
      <c r="B3089" s="16" t="s">
        <v>2174</v>
      </c>
      <c r="C3089" s="15" t="s">
        <v>23</v>
      </c>
      <c r="D3089" s="17">
        <v>41905</v>
      </c>
      <c r="E3089" s="8" t="str">
        <f>VLOOKUP(A3089,Planilha1!A:Y,20,FALSE)</f>
        <v>Não</v>
      </c>
      <c r="F3089" s="8" t="str">
        <f>VLOOKUP(A3089,Planilha1!A:Y,21,FALSE)</f>
        <v>Sim</v>
      </c>
      <c r="G3089" s="8" t="str">
        <f>VLOOKUP(A3089,Planilha1!A:Y,22,FALSE)</f>
        <v>Sim</v>
      </c>
      <c r="H3089" s="8" t="str">
        <f>VLOOKUP(A3089,Planilha1!A:Y,23,FALSE)</f>
        <v>Sim</v>
      </c>
      <c r="I3089" s="8" t="str">
        <f>VLOOKUP(A3089,Planilha1!A:Y,24,FALSE)</f>
        <v>Não</v>
      </c>
      <c r="J3089" s="8" t="str">
        <f>VLOOKUP(A3089,Planilha1!A:Y,25,FALSE)</f>
        <v>Sim</v>
      </c>
    </row>
    <row r="3090" spans="1:10">
      <c r="A3090" s="9">
        <v>410140</v>
      </c>
      <c r="B3090" s="16" t="s">
        <v>2175</v>
      </c>
      <c r="C3090" s="15" t="s">
        <v>23</v>
      </c>
      <c r="D3090" s="17">
        <v>43818</v>
      </c>
      <c r="E3090" s="8" t="str">
        <f>VLOOKUP(A3090,Planilha1!A:Y,20,FALSE)</f>
        <v>Sim</v>
      </c>
      <c r="F3090" s="8" t="str">
        <f>VLOOKUP(A3090,Planilha1!A:Y,21,FALSE)</f>
        <v>Sim</v>
      </c>
      <c r="G3090" s="8" t="str">
        <f>VLOOKUP(A3090,Planilha1!A:Y,22,FALSE)</f>
        <v>Sim</v>
      </c>
      <c r="H3090" s="8" t="str">
        <f>VLOOKUP(A3090,Planilha1!A:Y,23,FALSE)</f>
        <v>Sim</v>
      </c>
      <c r="I3090" s="8" t="str">
        <f>VLOOKUP(A3090,Planilha1!A:Y,24,FALSE)</f>
        <v>Sim</v>
      </c>
      <c r="J3090" s="8" t="str">
        <f>VLOOKUP(A3090,Planilha1!A:Y,25,FALSE)</f>
        <v>Sim</v>
      </c>
    </row>
    <row r="3091" spans="1:10">
      <c r="A3091" s="9">
        <v>410160</v>
      </c>
      <c r="B3091" s="16" t="s">
        <v>2176</v>
      </c>
      <c r="C3091" s="15" t="s">
        <v>23</v>
      </c>
      <c r="D3091" s="17">
        <v>43818</v>
      </c>
      <c r="E3091" s="8" t="str">
        <f>VLOOKUP(A3091,Planilha1!A:Y,20,FALSE)</f>
        <v>Sim</v>
      </c>
      <c r="F3091" s="8" t="str">
        <f>VLOOKUP(A3091,Planilha1!A:Y,21,FALSE)</f>
        <v>Sim</v>
      </c>
      <c r="G3091" s="8" t="str">
        <f>VLOOKUP(A3091,Planilha1!A:Y,22,FALSE)</f>
        <v>Sim</v>
      </c>
      <c r="H3091" s="8" t="str">
        <f>VLOOKUP(A3091,Planilha1!A:Y,23,FALSE)</f>
        <v>Sim</v>
      </c>
      <c r="I3091" s="8" t="str">
        <f>VLOOKUP(A3091,Planilha1!A:Y,24,FALSE)</f>
        <v>Sim</v>
      </c>
      <c r="J3091" s="8" t="str">
        <f>VLOOKUP(A3091,Planilha1!A:Y,25,FALSE)</f>
        <v>Sim</v>
      </c>
    </row>
    <row r="3092" spans="1:10">
      <c r="A3092" s="9">
        <v>410165</v>
      </c>
      <c r="B3092" s="16" t="s">
        <v>2177</v>
      </c>
      <c r="C3092" s="15" t="s">
        <v>23</v>
      </c>
      <c r="D3092" s="17">
        <v>41905</v>
      </c>
      <c r="E3092" s="8" t="str">
        <f>VLOOKUP(A3092,Planilha1!A:Y,20,FALSE)</f>
        <v>Sim</v>
      </c>
      <c r="F3092" s="8" t="str">
        <f>VLOOKUP(A3092,Planilha1!A:Y,21,FALSE)</f>
        <v>Sim</v>
      </c>
      <c r="G3092" s="8" t="str">
        <f>VLOOKUP(A3092,Planilha1!A:Y,22,FALSE)</f>
        <v>Sim</v>
      </c>
      <c r="H3092" s="8" t="str">
        <f>VLOOKUP(A3092,Planilha1!A:Y,23,FALSE)</f>
        <v>Sim</v>
      </c>
      <c r="I3092" s="8" t="str">
        <f>VLOOKUP(A3092,Planilha1!A:Y,24,FALSE)</f>
        <v>Sim</v>
      </c>
      <c r="J3092" s="8" t="str">
        <f>VLOOKUP(A3092,Planilha1!A:Y,25,FALSE)</f>
        <v>Sim</v>
      </c>
    </row>
    <row r="3093" spans="1:10">
      <c r="A3093" s="9">
        <v>410170</v>
      </c>
      <c r="B3093" s="16" t="s">
        <v>1653</v>
      </c>
      <c r="C3093" s="25" t="s">
        <v>23</v>
      </c>
      <c r="D3093" s="26">
        <v>45849</v>
      </c>
      <c r="E3093" s="8" t="str">
        <f>VLOOKUP(A3093,Planilha1!A:Y,20,FALSE)</f>
        <v>Sim</v>
      </c>
      <c r="F3093" s="8" t="str">
        <f>VLOOKUP(A3093,Planilha1!A:Y,21,FALSE)</f>
        <v>Sim</v>
      </c>
      <c r="G3093" s="8" t="str">
        <f>VLOOKUP(A3093,Planilha1!A:Y,22,FALSE)</f>
        <v>Sim</v>
      </c>
      <c r="H3093" s="8" t="str">
        <f>VLOOKUP(A3093,Planilha1!A:Y,23,FALSE)</f>
        <v>Sim</v>
      </c>
      <c r="I3093" s="8" t="str">
        <f>VLOOKUP(A3093,Planilha1!A:Y,24,FALSE)</f>
        <v>Sim</v>
      </c>
      <c r="J3093" s="8" t="str">
        <f>VLOOKUP(A3093,Planilha1!A:Y,25,FALSE)</f>
        <v>Sim</v>
      </c>
    </row>
    <row r="3094" spans="1:10" ht="15.75">
      <c r="A3094" s="23">
        <v>410180</v>
      </c>
      <c r="B3094" s="20" t="s">
        <v>2178</v>
      </c>
      <c r="C3094" s="15" t="s">
        <v>23</v>
      </c>
      <c r="D3094" s="17">
        <v>43445</v>
      </c>
      <c r="E3094" s="8" t="str">
        <f>VLOOKUP(A3094,Planilha1!A:Y,20,FALSE)</f>
        <v>Sim</v>
      </c>
      <c r="F3094" s="8" t="str">
        <f>VLOOKUP(A3094,Planilha1!A:Y,21,FALSE)</f>
        <v>Sim</v>
      </c>
      <c r="G3094" s="8" t="str">
        <f>VLOOKUP(A3094,Planilha1!A:Y,22,FALSE)</f>
        <v>Sim</v>
      </c>
      <c r="H3094" s="8" t="str">
        <f>VLOOKUP(A3094,Planilha1!A:Y,23,FALSE)</f>
        <v>Sim</v>
      </c>
      <c r="I3094" s="8" t="str">
        <f>VLOOKUP(A3094,Planilha1!A:Y,24,FALSE)</f>
        <v>Sim</v>
      </c>
      <c r="J3094" s="8" t="str">
        <f>VLOOKUP(A3094,Planilha1!A:Y,25,FALSE)</f>
        <v>Sim</v>
      </c>
    </row>
    <row r="3095" spans="1:10">
      <c r="A3095" s="9">
        <v>410185</v>
      </c>
      <c r="B3095" s="16" t="s">
        <v>2179</v>
      </c>
      <c r="C3095" s="15" t="s">
        <v>23</v>
      </c>
      <c r="D3095" s="17">
        <v>41905</v>
      </c>
      <c r="E3095" s="8" t="str">
        <f>VLOOKUP(A3095,Planilha1!A:Y,20,FALSE)</f>
        <v>Sim</v>
      </c>
      <c r="F3095" s="8" t="str">
        <f>VLOOKUP(A3095,Planilha1!A:Y,21,FALSE)</f>
        <v>Sim</v>
      </c>
      <c r="G3095" s="8" t="str">
        <f>VLOOKUP(A3095,Planilha1!A:Y,22,FALSE)</f>
        <v>Sim</v>
      </c>
      <c r="H3095" s="8" t="str">
        <f>VLOOKUP(A3095,Planilha1!A:Y,23,FALSE)</f>
        <v>Sim</v>
      </c>
      <c r="I3095" s="8" t="str">
        <f>VLOOKUP(A3095,Planilha1!A:Y,24,FALSE)</f>
        <v>Sim</v>
      </c>
      <c r="J3095" s="8" t="str">
        <f>VLOOKUP(A3095,Planilha1!A:Y,25,FALSE)</f>
        <v>Sim</v>
      </c>
    </row>
    <row r="3096" spans="1:10">
      <c r="A3096" s="9">
        <v>410190</v>
      </c>
      <c r="B3096" s="16" t="s">
        <v>4489</v>
      </c>
      <c r="C3096" s="25" t="s">
        <v>23</v>
      </c>
      <c r="D3096" s="26">
        <v>45849</v>
      </c>
      <c r="E3096" s="8" t="str">
        <f>VLOOKUP(A3096,Planilha1!A:Y,20,FALSE)</f>
        <v>Sim</v>
      </c>
      <c r="F3096" s="8" t="str">
        <f>VLOOKUP(A3096,Planilha1!A:Y,21,FALSE)</f>
        <v>Sim</v>
      </c>
      <c r="G3096" s="8" t="str">
        <f>VLOOKUP(A3096,Planilha1!A:Y,22,FALSE)</f>
        <v>Sim</v>
      </c>
      <c r="H3096" s="8" t="str">
        <f>VLOOKUP(A3096,Planilha1!A:Y,23,FALSE)</f>
        <v>Sim</v>
      </c>
      <c r="I3096" s="8" t="str">
        <f>VLOOKUP(A3096,Planilha1!A:Y,24,FALSE)</f>
        <v>Sim</v>
      </c>
      <c r="J3096" s="8" t="str">
        <f>VLOOKUP(A3096,Planilha1!A:Y,25,FALSE)</f>
        <v>Sim</v>
      </c>
    </row>
    <row r="3097" spans="1:10">
      <c r="A3097" s="9">
        <v>410200</v>
      </c>
      <c r="B3097" s="16" t="s">
        <v>2180</v>
      </c>
      <c r="C3097" s="15" t="s">
        <v>23</v>
      </c>
      <c r="D3097" s="17">
        <v>43818</v>
      </c>
      <c r="E3097" s="8" t="str">
        <f>VLOOKUP(A3097,Planilha1!A:Y,20,FALSE)</f>
        <v>Sim</v>
      </c>
      <c r="F3097" s="8" t="str">
        <f>VLOOKUP(A3097,Planilha1!A:Y,21,FALSE)</f>
        <v>Sim</v>
      </c>
      <c r="G3097" s="8" t="str">
        <f>VLOOKUP(A3097,Planilha1!A:Y,22,FALSE)</f>
        <v>Sim</v>
      </c>
      <c r="H3097" s="8" t="str">
        <f>VLOOKUP(A3097,Planilha1!A:Y,23,FALSE)</f>
        <v>Sim</v>
      </c>
      <c r="I3097" s="8" t="str">
        <f>VLOOKUP(A3097,Planilha1!A:Y,24,FALSE)</f>
        <v>Sim</v>
      </c>
      <c r="J3097" s="8" t="str">
        <f>VLOOKUP(A3097,Planilha1!A:Y,25,FALSE)</f>
        <v>Sim</v>
      </c>
    </row>
    <row r="3098" spans="1:10" ht="15.75">
      <c r="A3098" s="23">
        <v>410230</v>
      </c>
      <c r="B3098" s="20" t="s">
        <v>4172</v>
      </c>
      <c r="C3098" s="25" t="s">
        <v>23</v>
      </c>
      <c r="D3098" s="26">
        <v>45642</v>
      </c>
      <c r="E3098" s="8" t="str">
        <f>VLOOKUP(A3098,Planilha1!A:Y,20,FALSE)</f>
        <v>Sim</v>
      </c>
      <c r="F3098" s="8" t="str">
        <f>VLOOKUP(A3098,Planilha1!A:Y,21,FALSE)</f>
        <v>Sim</v>
      </c>
      <c r="G3098" s="8" t="str">
        <f>VLOOKUP(A3098,Planilha1!A:Y,22,FALSE)</f>
        <v>Sim</v>
      </c>
      <c r="H3098" s="8" t="str">
        <f>VLOOKUP(A3098,Planilha1!A:Y,23,FALSE)</f>
        <v>Sim</v>
      </c>
      <c r="I3098" s="8" t="str">
        <f>VLOOKUP(A3098,Planilha1!A:Y,24,FALSE)</f>
        <v>Sim</v>
      </c>
      <c r="J3098" s="8" t="str">
        <f>VLOOKUP(A3098,Planilha1!A:Y,25,FALSE)</f>
        <v>Sim</v>
      </c>
    </row>
    <row r="3099" spans="1:10">
      <c r="A3099" s="9">
        <v>410240</v>
      </c>
      <c r="B3099" s="18" t="s">
        <v>2181</v>
      </c>
      <c r="C3099" s="15" t="s">
        <v>23</v>
      </c>
      <c r="D3099" s="17">
        <v>43818</v>
      </c>
      <c r="E3099" s="8" t="str">
        <f>VLOOKUP(A3099,Planilha1!A:Y,20,FALSE)</f>
        <v>Sim</v>
      </c>
      <c r="F3099" s="8" t="str">
        <f>VLOOKUP(A3099,Planilha1!A:Y,21,FALSE)</f>
        <v>Sim</v>
      </c>
      <c r="G3099" s="8" t="str">
        <f>VLOOKUP(A3099,Planilha1!A:Y,22,FALSE)</f>
        <v>Sim</v>
      </c>
      <c r="H3099" s="8" t="str">
        <f>VLOOKUP(A3099,Planilha1!A:Y,23,FALSE)</f>
        <v>Sim</v>
      </c>
      <c r="I3099" s="8" t="str">
        <f>VLOOKUP(A3099,Planilha1!A:Y,24,FALSE)</f>
        <v>Sim</v>
      </c>
      <c r="J3099" s="8" t="str">
        <f>VLOOKUP(A3099,Planilha1!A:Y,25,FALSE)</f>
        <v>Sim</v>
      </c>
    </row>
    <row r="3100" spans="1:10">
      <c r="A3100" s="9">
        <v>410250</v>
      </c>
      <c r="B3100" s="16" t="s">
        <v>4053</v>
      </c>
      <c r="C3100" s="15" t="s">
        <v>23</v>
      </c>
      <c r="D3100" s="17">
        <v>45574</v>
      </c>
      <c r="E3100" s="8" t="str">
        <f>VLOOKUP(A3100,Planilha1!A:Y,20,FALSE)</f>
        <v>Não</v>
      </c>
      <c r="F3100" s="8" t="str">
        <f>VLOOKUP(A3100,Planilha1!A:Y,21,FALSE)</f>
        <v>Não</v>
      </c>
      <c r="G3100" s="8" t="str">
        <f>VLOOKUP(A3100,Planilha1!A:Y,22,FALSE)</f>
        <v>Não</v>
      </c>
      <c r="H3100" s="8" t="str">
        <f>VLOOKUP(A3100,Planilha1!A:Y,23,FALSE)</f>
        <v>Não</v>
      </c>
      <c r="I3100" s="8" t="str">
        <f>VLOOKUP(A3100,Planilha1!A:Y,24,FALSE)</f>
        <v>Não</v>
      </c>
      <c r="J3100" s="8" t="str">
        <f>VLOOKUP(A3100,Planilha1!A:Y,25,FALSE)</f>
        <v>Não</v>
      </c>
    </row>
    <row r="3101" spans="1:10">
      <c r="A3101" s="9">
        <v>410260</v>
      </c>
      <c r="B3101" s="16" t="s">
        <v>2182</v>
      </c>
      <c r="C3101" s="15" t="s">
        <v>23</v>
      </c>
      <c r="D3101" s="17">
        <v>43818</v>
      </c>
      <c r="E3101" s="8" t="str">
        <f>VLOOKUP(A3101,Planilha1!A:Y,20,FALSE)</f>
        <v>Sim</v>
      </c>
      <c r="F3101" s="8" t="str">
        <f>VLOOKUP(A3101,Planilha1!A:Y,21,FALSE)</f>
        <v>Sim</v>
      </c>
      <c r="G3101" s="8" t="str">
        <f>VLOOKUP(A3101,Planilha1!A:Y,22,FALSE)</f>
        <v>Sim</v>
      </c>
      <c r="H3101" s="8" t="str">
        <f>VLOOKUP(A3101,Planilha1!A:Y,23,FALSE)</f>
        <v>Sim</v>
      </c>
      <c r="I3101" s="8" t="str">
        <f>VLOOKUP(A3101,Planilha1!A:Y,24,FALSE)</f>
        <v>Sim</v>
      </c>
      <c r="J3101" s="8" t="str">
        <f>VLOOKUP(A3101,Planilha1!A:Y,25,FALSE)</f>
        <v>Sim</v>
      </c>
    </row>
    <row r="3102" spans="1:10">
      <c r="A3102" s="9">
        <v>410275</v>
      </c>
      <c r="B3102" s="16" t="s">
        <v>2183</v>
      </c>
      <c r="C3102" s="15" t="s">
        <v>23</v>
      </c>
      <c r="D3102" s="17">
        <v>41905</v>
      </c>
      <c r="E3102" s="8" t="str">
        <f>VLOOKUP(A3102,Planilha1!A:Y,20,FALSE)</f>
        <v>Sim</v>
      </c>
      <c r="F3102" s="8" t="str">
        <f>VLOOKUP(A3102,Planilha1!A:Y,21,FALSE)</f>
        <v>Sim</v>
      </c>
      <c r="G3102" s="8" t="str">
        <f>VLOOKUP(A3102,Planilha1!A:Y,22,FALSE)</f>
        <v>Sim</v>
      </c>
      <c r="H3102" s="8" t="str">
        <f>VLOOKUP(A3102,Planilha1!A:Y,23,FALSE)</f>
        <v>Sim</v>
      </c>
      <c r="I3102" s="8" t="str">
        <f>VLOOKUP(A3102,Planilha1!A:Y,24,FALSE)</f>
        <v>Sim</v>
      </c>
      <c r="J3102" s="8" t="str">
        <f>VLOOKUP(A3102,Planilha1!A:Y,25,FALSE)</f>
        <v>Sim</v>
      </c>
    </row>
    <row r="3103" spans="1:10">
      <c r="A3103" s="9">
        <v>410280</v>
      </c>
      <c r="B3103" s="16" t="s">
        <v>4490</v>
      </c>
      <c r="C3103" s="25" t="s">
        <v>23</v>
      </c>
      <c r="D3103" s="26">
        <v>45849</v>
      </c>
      <c r="E3103" s="8" t="str">
        <f>VLOOKUP(A3103,Planilha1!A:Y,20,FALSE)</f>
        <v>Não</v>
      </c>
      <c r="F3103" s="8" t="str">
        <f>VLOOKUP(A3103,Planilha1!A:Y,21,FALSE)</f>
        <v>Não</v>
      </c>
      <c r="G3103" s="8" t="str">
        <f>VLOOKUP(A3103,Planilha1!A:Y,22,FALSE)</f>
        <v>Não</v>
      </c>
      <c r="H3103" s="8" t="str">
        <f>VLOOKUP(A3103,Planilha1!A:Y,23,FALSE)</f>
        <v>Não</v>
      </c>
      <c r="I3103" s="8" t="str">
        <f>VLOOKUP(A3103,Planilha1!A:Y,24,FALSE)</f>
        <v>Não</v>
      </c>
      <c r="J3103" s="8" t="str">
        <f>VLOOKUP(A3103,Planilha1!A:Y,25,FALSE)</f>
        <v>Não</v>
      </c>
    </row>
    <row r="3104" spans="1:10">
      <c r="A3104" s="9">
        <v>410290</v>
      </c>
      <c r="B3104" s="16" t="s">
        <v>2184</v>
      </c>
      <c r="C3104" s="15" t="s">
        <v>23</v>
      </c>
      <c r="D3104" s="17">
        <v>41499</v>
      </c>
      <c r="E3104" s="8" t="str">
        <f>VLOOKUP(A3104,Planilha1!A:Y,20,FALSE)</f>
        <v>Sim</v>
      </c>
      <c r="F3104" s="8" t="str">
        <f>VLOOKUP(A3104,Planilha1!A:Y,21,FALSE)</f>
        <v>Sim</v>
      </c>
      <c r="G3104" s="8" t="str">
        <f>VLOOKUP(A3104,Planilha1!A:Y,22,FALSE)</f>
        <v>Sim</v>
      </c>
      <c r="H3104" s="8" t="str">
        <f>VLOOKUP(A3104,Planilha1!A:Y,23,FALSE)</f>
        <v>Sim</v>
      </c>
      <c r="I3104" s="8" t="str">
        <f>VLOOKUP(A3104,Planilha1!A:Y,24,FALSE)</f>
        <v>Não</v>
      </c>
      <c r="J3104" s="8" t="str">
        <f>VLOOKUP(A3104,Planilha1!A:Y,25,FALSE)</f>
        <v>Não</v>
      </c>
    </row>
    <row r="3105" spans="1:10" ht="15.75">
      <c r="A3105" s="23">
        <v>410300</v>
      </c>
      <c r="B3105" s="20" t="s">
        <v>530</v>
      </c>
      <c r="C3105" s="25" t="s">
        <v>23</v>
      </c>
      <c r="D3105" s="26">
        <v>45849</v>
      </c>
      <c r="E3105" s="8" t="str">
        <f>VLOOKUP(A3105,Planilha1!A:Y,20,FALSE)</f>
        <v>Sim</v>
      </c>
      <c r="F3105" s="8" t="str">
        <f>VLOOKUP(A3105,Planilha1!A:Y,21,FALSE)</f>
        <v>Sim</v>
      </c>
      <c r="G3105" s="8" t="str">
        <f>VLOOKUP(A3105,Planilha1!A:Y,22,FALSE)</f>
        <v>Sim</v>
      </c>
      <c r="H3105" s="8" t="str">
        <f>VLOOKUP(A3105,Planilha1!A:Y,23,FALSE)</f>
        <v>Sim</v>
      </c>
      <c r="I3105" s="8" t="str">
        <f>VLOOKUP(A3105,Planilha1!A:Y,24,FALSE)</f>
        <v>Sim</v>
      </c>
      <c r="J3105" s="8" t="str">
        <f>VLOOKUP(A3105,Planilha1!A:Y,25,FALSE)</f>
        <v>Sim</v>
      </c>
    </row>
    <row r="3106" spans="1:10">
      <c r="A3106" s="9">
        <v>410302</v>
      </c>
      <c r="B3106" s="16" t="s">
        <v>2185</v>
      </c>
      <c r="C3106" s="15" t="s">
        <v>23</v>
      </c>
      <c r="D3106" s="17">
        <v>41905</v>
      </c>
      <c r="E3106" s="8" t="str">
        <f>VLOOKUP(A3106,Planilha1!A:Y,20,FALSE)</f>
        <v>Sim</v>
      </c>
      <c r="F3106" s="8" t="str">
        <f>VLOOKUP(A3106,Planilha1!A:Y,21,FALSE)</f>
        <v>Sim</v>
      </c>
      <c r="G3106" s="8" t="str">
        <f>VLOOKUP(A3106,Planilha1!A:Y,22,FALSE)</f>
        <v>Sim</v>
      </c>
      <c r="H3106" s="8" t="str">
        <f>VLOOKUP(A3106,Planilha1!A:Y,23,FALSE)</f>
        <v>Sim</v>
      </c>
      <c r="I3106" s="8" t="str">
        <f>VLOOKUP(A3106,Planilha1!A:Y,24,FALSE)</f>
        <v>Sim</v>
      </c>
      <c r="J3106" s="8" t="str">
        <f>VLOOKUP(A3106,Planilha1!A:Y,25,FALSE)</f>
        <v>Sim</v>
      </c>
    </row>
    <row r="3107" spans="1:10">
      <c r="A3107" s="9">
        <v>410304</v>
      </c>
      <c r="B3107" s="16" t="s">
        <v>2186</v>
      </c>
      <c r="C3107" s="15" t="s">
        <v>23</v>
      </c>
      <c r="D3107" s="17">
        <v>41136</v>
      </c>
      <c r="E3107" s="8" t="str">
        <f>VLOOKUP(A3107,Planilha1!A:Y,20,FALSE)</f>
        <v>Sim</v>
      </c>
      <c r="F3107" s="8" t="str">
        <f>VLOOKUP(A3107,Planilha1!A:Y,21,FALSE)</f>
        <v>Sim</v>
      </c>
      <c r="G3107" s="8" t="str">
        <f>VLOOKUP(A3107,Planilha1!A:Y,22,FALSE)</f>
        <v>Sim</v>
      </c>
      <c r="H3107" s="8" t="str">
        <f>VLOOKUP(A3107,Planilha1!A:Y,23,FALSE)</f>
        <v>Sim</v>
      </c>
      <c r="I3107" s="8" t="str">
        <f>VLOOKUP(A3107,Planilha1!A:Y,24,FALSE)</f>
        <v>Sim</v>
      </c>
      <c r="J3107" s="8" t="str">
        <f>VLOOKUP(A3107,Planilha1!A:Y,25,FALSE)</f>
        <v>Sim</v>
      </c>
    </row>
    <row r="3108" spans="1:10">
      <c r="A3108" s="9">
        <v>410305</v>
      </c>
      <c r="B3108" s="16" t="s">
        <v>2187</v>
      </c>
      <c r="C3108" s="15" t="s">
        <v>23</v>
      </c>
      <c r="D3108" s="17">
        <v>41905</v>
      </c>
      <c r="E3108" s="8" t="str">
        <f>VLOOKUP(A3108,Planilha1!A:Y,20,FALSE)</f>
        <v>Sim</v>
      </c>
      <c r="F3108" s="8" t="str">
        <f>VLOOKUP(A3108,Planilha1!A:Y,21,FALSE)</f>
        <v>Sim</v>
      </c>
      <c r="G3108" s="8" t="str">
        <f>VLOOKUP(A3108,Planilha1!A:Y,22,FALSE)</f>
        <v>Não</v>
      </c>
      <c r="H3108" s="8" t="str">
        <f>VLOOKUP(A3108,Planilha1!A:Y,23,FALSE)</f>
        <v>Não</v>
      </c>
      <c r="I3108" s="8" t="str">
        <f>VLOOKUP(A3108,Planilha1!A:Y,24,FALSE)</f>
        <v>Não</v>
      </c>
      <c r="J3108" s="8" t="str">
        <f>VLOOKUP(A3108,Planilha1!A:Y,25,FALSE)</f>
        <v>Não</v>
      </c>
    </row>
    <row r="3109" spans="1:10">
      <c r="A3109" s="9">
        <v>410310</v>
      </c>
      <c r="B3109" s="16" t="s">
        <v>2188</v>
      </c>
      <c r="C3109" s="15" t="s">
        <v>23</v>
      </c>
      <c r="D3109" s="17">
        <v>43818</v>
      </c>
      <c r="E3109" s="8" t="str">
        <f>VLOOKUP(A3109,Planilha1!A:Y,20,FALSE)</f>
        <v>Sim</v>
      </c>
      <c r="F3109" s="8" t="str">
        <f>VLOOKUP(A3109,Planilha1!A:Y,21,FALSE)</f>
        <v>Sim</v>
      </c>
      <c r="G3109" s="8" t="str">
        <f>VLOOKUP(A3109,Planilha1!A:Y,22,FALSE)</f>
        <v>Sim</v>
      </c>
      <c r="H3109" s="8" t="str">
        <f>VLOOKUP(A3109,Planilha1!A:Y,23,FALSE)</f>
        <v>Sim</v>
      </c>
      <c r="I3109" s="8" t="str">
        <f>VLOOKUP(A3109,Planilha1!A:Y,24,FALSE)</f>
        <v>Sim</v>
      </c>
      <c r="J3109" s="8" t="str">
        <f>VLOOKUP(A3109,Planilha1!A:Y,25,FALSE)</f>
        <v>Sim</v>
      </c>
    </row>
    <row r="3110" spans="1:10">
      <c r="A3110" s="9">
        <v>410315</v>
      </c>
      <c r="B3110" s="16" t="s">
        <v>2189</v>
      </c>
      <c r="C3110" s="15" t="s">
        <v>23</v>
      </c>
      <c r="D3110" s="17">
        <v>41136</v>
      </c>
      <c r="E3110" s="8" t="str">
        <f>VLOOKUP(A3110,Planilha1!A:Y,20,FALSE)</f>
        <v>Sim</v>
      </c>
      <c r="F3110" s="8" t="str">
        <f>VLOOKUP(A3110,Planilha1!A:Y,21,FALSE)</f>
        <v>Sim</v>
      </c>
      <c r="G3110" s="8" t="str">
        <f>VLOOKUP(A3110,Planilha1!A:Y,22,FALSE)</f>
        <v>Sim</v>
      </c>
      <c r="H3110" s="8" t="str">
        <f>VLOOKUP(A3110,Planilha1!A:Y,23,FALSE)</f>
        <v>Sim</v>
      </c>
      <c r="I3110" s="8" t="str">
        <f>VLOOKUP(A3110,Planilha1!A:Y,24,FALSE)</f>
        <v>Sim</v>
      </c>
      <c r="J3110" s="8" t="str">
        <f>VLOOKUP(A3110,Planilha1!A:Y,25,FALSE)</f>
        <v>Sim</v>
      </c>
    </row>
    <row r="3111" spans="1:10">
      <c r="A3111" s="9">
        <v>410320</v>
      </c>
      <c r="B3111" s="16" t="s">
        <v>1813</v>
      </c>
      <c r="C3111" s="15" t="s">
        <v>23</v>
      </c>
      <c r="D3111" s="17">
        <v>43131</v>
      </c>
      <c r="E3111" s="8" t="str">
        <f>VLOOKUP(A3111,Planilha1!A:Y,20,FALSE)</f>
        <v>Não</v>
      </c>
      <c r="F3111" s="8" t="str">
        <f>VLOOKUP(A3111,Planilha1!A:Y,21,FALSE)</f>
        <v>Sim</v>
      </c>
      <c r="G3111" s="8" t="str">
        <f>VLOOKUP(A3111,Planilha1!A:Y,22,FALSE)</f>
        <v>Não</v>
      </c>
      <c r="H3111" s="8" t="str">
        <f>VLOOKUP(A3111,Planilha1!A:Y,23,FALSE)</f>
        <v>Sim</v>
      </c>
      <c r="I3111" s="8" t="str">
        <f>VLOOKUP(A3111,Planilha1!A:Y,24,FALSE)</f>
        <v>Não</v>
      </c>
      <c r="J3111" s="8" t="str">
        <f>VLOOKUP(A3111,Planilha1!A:Y,25,FALSE)</f>
        <v>Sim</v>
      </c>
    </row>
    <row r="3112" spans="1:10">
      <c r="A3112" s="9">
        <v>410330</v>
      </c>
      <c r="B3112" s="16" t="s">
        <v>4491</v>
      </c>
      <c r="C3112" s="25" t="s">
        <v>23</v>
      </c>
      <c r="D3112" s="26">
        <v>45849</v>
      </c>
      <c r="E3112" s="8" t="str">
        <f>VLOOKUP(A3112,Planilha1!A:Y,20,FALSE)</f>
        <v>Sim</v>
      </c>
      <c r="F3112" s="8" t="str">
        <f>VLOOKUP(A3112,Planilha1!A:Y,21,FALSE)</f>
        <v>Sim</v>
      </c>
      <c r="G3112" s="8" t="str">
        <f>VLOOKUP(A3112,Planilha1!A:Y,22,FALSE)</f>
        <v>Sim</v>
      </c>
      <c r="H3112" s="8" t="str">
        <f>VLOOKUP(A3112,Planilha1!A:Y,23,FALSE)</f>
        <v>Sim</v>
      </c>
      <c r="I3112" s="8" t="str">
        <f>VLOOKUP(A3112,Planilha1!A:Y,24,FALSE)</f>
        <v>Sim</v>
      </c>
      <c r="J3112" s="8" t="str">
        <f>VLOOKUP(A3112,Planilha1!A:Y,25,FALSE)</f>
        <v>Sim</v>
      </c>
    </row>
    <row r="3113" spans="1:10">
      <c r="A3113" s="9">
        <v>410335</v>
      </c>
      <c r="B3113" s="16" t="s">
        <v>4173</v>
      </c>
      <c r="C3113" s="25" t="s">
        <v>23</v>
      </c>
      <c r="D3113" s="26">
        <v>45642</v>
      </c>
      <c r="E3113" s="8" t="str">
        <f>VLOOKUP(A3113,Planilha1!A:Y,20,FALSE)</f>
        <v>Sim</v>
      </c>
      <c r="F3113" s="8" t="str">
        <f>VLOOKUP(A3113,Planilha1!A:Y,21,FALSE)</f>
        <v>Sim</v>
      </c>
      <c r="G3113" s="8" t="str">
        <f>VLOOKUP(A3113,Planilha1!A:Y,22,FALSE)</f>
        <v>Sim</v>
      </c>
      <c r="H3113" s="8" t="str">
        <f>VLOOKUP(A3113,Planilha1!A:Y,23,FALSE)</f>
        <v>Sim</v>
      </c>
      <c r="I3113" s="8" t="str">
        <f>VLOOKUP(A3113,Planilha1!A:Y,24,FALSE)</f>
        <v>Sim</v>
      </c>
      <c r="J3113" s="8" t="str">
        <f>VLOOKUP(A3113,Planilha1!A:Y,25,FALSE)</f>
        <v>Sim</v>
      </c>
    </row>
    <row r="3114" spans="1:10">
      <c r="A3114" s="9">
        <v>410337</v>
      </c>
      <c r="B3114" s="16" t="s">
        <v>2190</v>
      </c>
      <c r="C3114" s="15" t="s">
        <v>23</v>
      </c>
      <c r="D3114" s="17">
        <v>43131</v>
      </c>
      <c r="E3114" s="8" t="str">
        <f>VLOOKUP(A3114,Planilha1!A:Y,20,FALSE)</f>
        <v>Sim</v>
      </c>
      <c r="F3114" s="8" t="str">
        <f>VLOOKUP(A3114,Planilha1!A:Y,21,FALSE)</f>
        <v>Sim</v>
      </c>
      <c r="G3114" s="8" t="str">
        <f>VLOOKUP(A3114,Planilha1!A:Y,22,FALSE)</f>
        <v>Sim</v>
      </c>
      <c r="H3114" s="8" t="str">
        <f>VLOOKUP(A3114,Planilha1!A:Y,23,FALSE)</f>
        <v>Sim</v>
      </c>
      <c r="I3114" s="8" t="str">
        <f>VLOOKUP(A3114,Planilha1!A:Y,24,FALSE)</f>
        <v>Sim</v>
      </c>
      <c r="J3114" s="8" t="str">
        <f>VLOOKUP(A3114,Planilha1!A:Y,25,FALSE)</f>
        <v>Sim</v>
      </c>
    </row>
    <row r="3115" spans="1:10">
      <c r="A3115" s="9">
        <v>410340</v>
      </c>
      <c r="B3115" s="16" t="s">
        <v>2191</v>
      </c>
      <c r="C3115" s="15" t="s">
        <v>23</v>
      </c>
      <c r="D3115" s="17">
        <v>43131</v>
      </c>
      <c r="E3115" s="8" t="str">
        <f>VLOOKUP(A3115,Planilha1!A:Y,20,FALSE)</f>
        <v>Sim</v>
      </c>
      <c r="F3115" s="8" t="str">
        <f>VLOOKUP(A3115,Planilha1!A:Y,21,FALSE)</f>
        <v>Sim</v>
      </c>
      <c r="G3115" s="8" t="str">
        <f>VLOOKUP(A3115,Planilha1!A:Y,22,FALSE)</f>
        <v>Sim</v>
      </c>
      <c r="H3115" s="8" t="str">
        <f>VLOOKUP(A3115,Planilha1!A:Y,23,FALSE)</f>
        <v>Sim</v>
      </c>
      <c r="I3115" s="8" t="str">
        <f>VLOOKUP(A3115,Planilha1!A:Y,24,FALSE)</f>
        <v>Sim</v>
      </c>
      <c r="J3115" s="8" t="str">
        <f>VLOOKUP(A3115,Planilha1!A:Y,25,FALSE)</f>
        <v>Sim</v>
      </c>
    </row>
    <row r="3116" spans="1:10">
      <c r="A3116" s="9">
        <v>410347</v>
      </c>
      <c r="B3116" s="16" t="s">
        <v>2192</v>
      </c>
      <c r="C3116" s="15" t="s">
        <v>23</v>
      </c>
      <c r="D3116" s="17">
        <v>43445</v>
      </c>
      <c r="E3116" s="8" t="str">
        <f>VLOOKUP(A3116,Planilha1!A:Y,20,FALSE)</f>
        <v>Sim</v>
      </c>
      <c r="F3116" s="8" t="str">
        <f>VLOOKUP(A3116,Planilha1!A:Y,21,FALSE)</f>
        <v>Sim</v>
      </c>
      <c r="G3116" s="8" t="str">
        <f>VLOOKUP(A3116,Planilha1!A:Y,22,FALSE)</f>
        <v>Sim</v>
      </c>
      <c r="H3116" s="8" t="str">
        <f>VLOOKUP(A3116,Planilha1!A:Y,23,FALSE)</f>
        <v>Sim</v>
      </c>
      <c r="I3116" s="8" t="str">
        <f>VLOOKUP(A3116,Planilha1!A:Y,24,FALSE)</f>
        <v>Sim</v>
      </c>
      <c r="J3116" s="8" t="str">
        <f>VLOOKUP(A3116,Planilha1!A:Y,25,FALSE)</f>
        <v>Sim</v>
      </c>
    </row>
    <row r="3117" spans="1:10">
      <c r="A3117" s="9">
        <v>410350</v>
      </c>
      <c r="B3117" s="16" t="s">
        <v>4492</v>
      </c>
      <c r="C3117" s="25" t="s">
        <v>23</v>
      </c>
      <c r="D3117" s="26">
        <v>45849</v>
      </c>
      <c r="E3117" s="8" t="str">
        <f>VLOOKUP(A3117,Planilha1!A:Y,20,FALSE)</f>
        <v>Não</v>
      </c>
      <c r="F3117" s="8" t="str">
        <f>VLOOKUP(A3117,Planilha1!A:Y,21,FALSE)</f>
        <v>Sim</v>
      </c>
      <c r="G3117" s="8" t="str">
        <f>VLOOKUP(A3117,Planilha1!A:Y,22,FALSE)</f>
        <v>Não</v>
      </c>
      <c r="H3117" s="8" t="str">
        <f>VLOOKUP(A3117,Planilha1!A:Y,23,FALSE)</f>
        <v>Sim</v>
      </c>
      <c r="I3117" s="8" t="str">
        <f>VLOOKUP(A3117,Planilha1!A:Y,24,FALSE)</f>
        <v>Não</v>
      </c>
      <c r="J3117" s="8" t="str">
        <f>VLOOKUP(A3117,Planilha1!A:Y,25,FALSE)</f>
        <v>Sim</v>
      </c>
    </row>
    <row r="3118" spans="1:10">
      <c r="A3118" s="9">
        <v>410360</v>
      </c>
      <c r="B3118" s="16" t="s">
        <v>4493</v>
      </c>
      <c r="C3118" s="25" t="s">
        <v>23</v>
      </c>
      <c r="D3118" s="26">
        <v>45849</v>
      </c>
      <c r="E3118" s="8" t="str">
        <f>VLOOKUP(A3118,Planilha1!A:Y,20,FALSE)</f>
        <v>Sim</v>
      </c>
      <c r="F3118" s="8" t="str">
        <f>VLOOKUP(A3118,Planilha1!A:Y,21,FALSE)</f>
        <v>Sim</v>
      </c>
      <c r="G3118" s="8" t="str">
        <f>VLOOKUP(A3118,Planilha1!A:Y,22,FALSE)</f>
        <v>Sim</v>
      </c>
      <c r="H3118" s="8" t="str">
        <f>VLOOKUP(A3118,Planilha1!A:Y,23,FALSE)</f>
        <v>Sim</v>
      </c>
      <c r="I3118" s="8" t="str">
        <f>VLOOKUP(A3118,Planilha1!A:Y,24,FALSE)</f>
        <v>Sim</v>
      </c>
      <c r="J3118" s="8" t="str">
        <f>VLOOKUP(A3118,Planilha1!A:Y,25,FALSE)</f>
        <v>Sim</v>
      </c>
    </row>
    <row r="3119" spans="1:10">
      <c r="A3119" s="9">
        <v>410370</v>
      </c>
      <c r="B3119" s="16" t="s">
        <v>2193</v>
      </c>
      <c r="C3119" s="15" t="s">
        <v>23</v>
      </c>
      <c r="D3119" s="17">
        <v>43445</v>
      </c>
      <c r="E3119" s="8" t="str">
        <f>VLOOKUP(A3119,Planilha1!A:Y,20,FALSE)</f>
        <v>Sim</v>
      </c>
      <c r="F3119" s="8" t="str">
        <f>VLOOKUP(A3119,Planilha1!A:Y,21,FALSE)</f>
        <v>Sim</v>
      </c>
      <c r="G3119" s="8" t="str">
        <f>VLOOKUP(A3119,Planilha1!A:Y,22,FALSE)</f>
        <v>Sim</v>
      </c>
      <c r="H3119" s="8" t="str">
        <f>VLOOKUP(A3119,Planilha1!A:Y,23,FALSE)</f>
        <v>Sim</v>
      </c>
      <c r="I3119" s="8" t="str">
        <f>VLOOKUP(A3119,Planilha1!A:Y,24,FALSE)</f>
        <v>Sim</v>
      </c>
      <c r="J3119" s="8" t="str">
        <f>VLOOKUP(A3119,Planilha1!A:Y,25,FALSE)</f>
        <v>Sim</v>
      </c>
    </row>
    <row r="3120" spans="1:10">
      <c r="A3120" s="9">
        <v>410380</v>
      </c>
      <c r="B3120" s="16" t="s">
        <v>4494</v>
      </c>
      <c r="C3120" s="25" t="s">
        <v>23</v>
      </c>
      <c r="D3120" s="26">
        <v>45849</v>
      </c>
      <c r="E3120" s="8" t="str">
        <f>VLOOKUP(A3120,Planilha1!A:Y,20,FALSE)</f>
        <v>Não</v>
      </c>
      <c r="F3120" s="8" t="str">
        <f>VLOOKUP(A3120,Planilha1!A:Y,21,FALSE)</f>
        <v>Não</v>
      </c>
      <c r="G3120" s="8" t="str">
        <f>VLOOKUP(A3120,Planilha1!A:Y,22,FALSE)</f>
        <v>Não</v>
      </c>
      <c r="H3120" s="8" t="str">
        <f>VLOOKUP(A3120,Planilha1!A:Y,23,FALSE)</f>
        <v>Não</v>
      </c>
      <c r="I3120" s="8" t="str">
        <f>VLOOKUP(A3120,Planilha1!A:Y,24,FALSE)</f>
        <v>Não</v>
      </c>
      <c r="J3120" s="8" t="str">
        <f>VLOOKUP(A3120,Planilha1!A:Y,25,FALSE)</f>
        <v>Não</v>
      </c>
    </row>
    <row r="3121" spans="1:10">
      <c r="A3121" s="9">
        <v>410390</v>
      </c>
      <c r="B3121" s="16" t="s">
        <v>4495</v>
      </c>
      <c r="C3121" s="25" t="s">
        <v>23</v>
      </c>
      <c r="D3121" s="26">
        <v>45849</v>
      </c>
      <c r="E3121" s="8" t="str">
        <f>VLOOKUP(A3121,Planilha1!A:Y,20,FALSE)</f>
        <v>Sim</v>
      </c>
      <c r="F3121" s="8" t="str">
        <f>VLOOKUP(A3121,Planilha1!A:Y,21,FALSE)</f>
        <v>Sim</v>
      </c>
      <c r="G3121" s="8" t="str">
        <f>VLOOKUP(A3121,Planilha1!A:Y,22,FALSE)</f>
        <v>Sim</v>
      </c>
      <c r="H3121" s="8" t="str">
        <f>VLOOKUP(A3121,Planilha1!A:Y,23,FALSE)</f>
        <v>Sim</v>
      </c>
      <c r="I3121" s="8" t="str">
        <f>VLOOKUP(A3121,Planilha1!A:Y,24,FALSE)</f>
        <v>Sim</v>
      </c>
      <c r="J3121" s="8" t="str">
        <f>VLOOKUP(A3121,Planilha1!A:Y,25,FALSE)</f>
        <v>Sim</v>
      </c>
    </row>
    <row r="3122" spans="1:10">
      <c r="A3122" s="9">
        <v>410395</v>
      </c>
      <c r="B3122" s="16" t="s">
        <v>2194</v>
      </c>
      <c r="C3122" s="15" t="s">
        <v>23</v>
      </c>
      <c r="D3122" s="17">
        <v>41905</v>
      </c>
      <c r="E3122" s="8" t="str">
        <f>VLOOKUP(A3122,Planilha1!A:Y,20,FALSE)</f>
        <v>Sim</v>
      </c>
      <c r="F3122" s="8" t="str">
        <f>VLOOKUP(A3122,Planilha1!A:Y,21,FALSE)</f>
        <v>Sim</v>
      </c>
      <c r="G3122" s="8" t="str">
        <f>VLOOKUP(A3122,Planilha1!A:Y,22,FALSE)</f>
        <v>Sim</v>
      </c>
      <c r="H3122" s="8" t="str">
        <f>VLOOKUP(A3122,Planilha1!A:Y,23,FALSE)</f>
        <v>Sim</v>
      </c>
      <c r="I3122" s="8" t="str">
        <f>VLOOKUP(A3122,Planilha1!A:Y,24,FALSE)</f>
        <v>Sim</v>
      </c>
      <c r="J3122" s="8" t="str">
        <f>VLOOKUP(A3122,Planilha1!A:Y,25,FALSE)</f>
        <v>Sim</v>
      </c>
    </row>
    <row r="3123" spans="1:10">
      <c r="A3123" s="9">
        <v>410400</v>
      </c>
      <c r="B3123" s="16" t="s">
        <v>2195</v>
      </c>
      <c r="C3123" s="15" t="s">
        <v>23</v>
      </c>
      <c r="D3123" s="17">
        <v>43818</v>
      </c>
      <c r="E3123" s="8" t="str">
        <f>VLOOKUP(A3123,Planilha1!A:Y,20,FALSE)</f>
        <v>Sim</v>
      </c>
      <c r="F3123" s="8" t="str">
        <f>VLOOKUP(A3123,Planilha1!A:Y,21,FALSE)</f>
        <v>Sim</v>
      </c>
      <c r="G3123" s="8" t="str">
        <f>VLOOKUP(A3123,Planilha1!A:Y,22,FALSE)</f>
        <v>Sim</v>
      </c>
      <c r="H3123" s="8" t="str">
        <f>VLOOKUP(A3123,Planilha1!A:Y,23,FALSE)</f>
        <v>Sim</v>
      </c>
      <c r="I3123" s="8" t="str">
        <f>VLOOKUP(A3123,Planilha1!A:Y,24,FALSE)</f>
        <v>Sim</v>
      </c>
      <c r="J3123" s="8" t="str">
        <f>VLOOKUP(A3123,Planilha1!A:Y,25,FALSE)</f>
        <v>Sim</v>
      </c>
    </row>
    <row r="3124" spans="1:10">
      <c r="A3124" s="9">
        <v>410405</v>
      </c>
      <c r="B3124" s="16" t="s">
        <v>2196</v>
      </c>
      <c r="C3124" s="15" t="s">
        <v>23</v>
      </c>
      <c r="D3124" s="17">
        <v>43445</v>
      </c>
      <c r="E3124" s="8" t="str">
        <f>VLOOKUP(A3124,Planilha1!A:Y,20,FALSE)</f>
        <v>Não</v>
      </c>
      <c r="F3124" s="8" t="str">
        <f>VLOOKUP(A3124,Planilha1!A:Y,21,FALSE)</f>
        <v>Sim</v>
      </c>
      <c r="G3124" s="8" t="str">
        <f>VLOOKUP(A3124,Planilha1!A:Y,22,FALSE)</f>
        <v>Não</v>
      </c>
      <c r="H3124" s="8" t="str">
        <f>VLOOKUP(A3124,Planilha1!A:Y,23,FALSE)</f>
        <v>Sim</v>
      </c>
      <c r="I3124" s="8" t="str">
        <f>VLOOKUP(A3124,Planilha1!A:Y,24,FALSE)</f>
        <v>Não</v>
      </c>
      <c r="J3124" s="8" t="str">
        <f>VLOOKUP(A3124,Planilha1!A:Y,25,FALSE)</f>
        <v>Sim</v>
      </c>
    </row>
    <row r="3125" spans="1:10">
      <c r="A3125" s="9">
        <v>410410</v>
      </c>
      <c r="B3125" s="16" t="s">
        <v>2197</v>
      </c>
      <c r="C3125" s="15" t="s">
        <v>23</v>
      </c>
      <c r="D3125" s="17">
        <v>43131</v>
      </c>
      <c r="E3125" s="8" t="str">
        <f>VLOOKUP(A3125,Planilha1!A:Y,20,FALSE)</f>
        <v>Não</v>
      </c>
      <c r="F3125" s="8" t="str">
        <f>VLOOKUP(A3125,Planilha1!A:Y,21,FALSE)</f>
        <v>Sim</v>
      </c>
      <c r="G3125" s="8" t="str">
        <f>VLOOKUP(A3125,Planilha1!A:Y,22,FALSE)</f>
        <v>Não</v>
      </c>
      <c r="H3125" s="8" t="str">
        <f>VLOOKUP(A3125,Planilha1!A:Y,23,FALSE)</f>
        <v>Sim</v>
      </c>
      <c r="I3125" s="8" t="str">
        <f>VLOOKUP(A3125,Planilha1!A:Y,24,FALSE)</f>
        <v>Não</v>
      </c>
      <c r="J3125" s="8" t="str">
        <f>VLOOKUP(A3125,Planilha1!A:Y,25,FALSE)</f>
        <v>Sim</v>
      </c>
    </row>
    <row r="3126" spans="1:10">
      <c r="A3126" s="9">
        <v>410420</v>
      </c>
      <c r="B3126" s="16" t="s">
        <v>2198</v>
      </c>
      <c r="C3126" s="15" t="s">
        <v>23</v>
      </c>
      <c r="D3126" s="17">
        <v>43818</v>
      </c>
      <c r="E3126" s="8" t="str">
        <f>VLOOKUP(A3126,Planilha1!A:Y,20,FALSE)</f>
        <v>Sim</v>
      </c>
      <c r="F3126" s="8" t="str">
        <f>VLOOKUP(A3126,Planilha1!A:Y,21,FALSE)</f>
        <v>Não</v>
      </c>
      <c r="G3126" s="8" t="str">
        <f>VLOOKUP(A3126,Planilha1!A:Y,22,FALSE)</f>
        <v>Sim</v>
      </c>
      <c r="H3126" s="8" t="str">
        <f>VLOOKUP(A3126,Planilha1!A:Y,23,FALSE)</f>
        <v>Não</v>
      </c>
      <c r="I3126" s="8" t="str">
        <f>VLOOKUP(A3126,Planilha1!A:Y,24,FALSE)</f>
        <v>Não</v>
      </c>
      <c r="J3126" s="8" t="str">
        <f>VLOOKUP(A3126,Planilha1!A:Y,25,FALSE)</f>
        <v>Não</v>
      </c>
    </row>
    <row r="3127" spans="1:10" ht="15.75">
      <c r="A3127" s="23">
        <v>410425</v>
      </c>
      <c r="B3127" s="20" t="s">
        <v>2199</v>
      </c>
      <c r="C3127" s="15" t="s">
        <v>23</v>
      </c>
      <c r="D3127" s="17">
        <v>43445</v>
      </c>
      <c r="E3127" s="8" t="str">
        <f>VLOOKUP(A3127,Planilha1!A:Y,20,FALSE)</f>
        <v>Sim</v>
      </c>
      <c r="F3127" s="8" t="str">
        <f>VLOOKUP(A3127,Planilha1!A:Y,21,FALSE)</f>
        <v>Sim</v>
      </c>
      <c r="G3127" s="8" t="str">
        <f>VLOOKUP(A3127,Planilha1!A:Y,22,FALSE)</f>
        <v>Sim</v>
      </c>
      <c r="H3127" s="8" t="str">
        <f>VLOOKUP(A3127,Planilha1!A:Y,23,FALSE)</f>
        <v>Sim</v>
      </c>
      <c r="I3127" s="8" t="str">
        <f>VLOOKUP(A3127,Planilha1!A:Y,24,FALSE)</f>
        <v>Sim</v>
      </c>
      <c r="J3127" s="8" t="str">
        <f>VLOOKUP(A3127,Planilha1!A:Y,25,FALSE)</f>
        <v>Sim</v>
      </c>
    </row>
    <row r="3128" spans="1:10">
      <c r="A3128" s="9">
        <v>410440</v>
      </c>
      <c r="B3128" s="16" t="s">
        <v>2200</v>
      </c>
      <c r="C3128" s="15" t="s">
        <v>23</v>
      </c>
      <c r="D3128" s="17">
        <v>41136</v>
      </c>
      <c r="E3128" s="8" t="str">
        <f>VLOOKUP(A3128,Planilha1!A:Y,20,FALSE)</f>
        <v>Sim</v>
      </c>
      <c r="F3128" s="8" t="str">
        <f>VLOOKUP(A3128,Planilha1!A:Y,21,FALSE)</f>
        <v>Sim</v>
      </c>
      <c r="G3128" s="8" t="str">
        <f>VLOOKUP(A3128,Planilha1!A:Y,22,FALSE)</f>
        <v>Sim</v>
      </c>
      <c r="H3128" s="8" t="str">
        <f>VLOOKUP(A3128,Planilha1!A:Y,23,FALSE)</f>
        <v>Sim</v>
      </c>
      <c r="I3128" s="8" t="str">
        <f>VLOOKUP(A3128,Planilha1!A:Y,24,FALSE)</f>
        <v>Sim</v>
      </c>
      <c r="J3128" s="8" t="str">
        <f>VLOOKUP(A3128,Planilha1!A:Y,25,FALSE)</f>
        <v>Sim</v>
      </c>
    </row>
    <row r="3129" spans="1:10">
      <c r="A3129" s="9">
        <v>410442</v>
      </c>
      <c r="B3129" s="16" t="s">
        <v>2201</v>
      </c>
      <c r="C3129" s="15" t="s">
        <v>23</v>
      </c>
      <c r="D3129" s="17">
        <v>41499</v>
      </c>
      <c r="E3129" s="8" t="str">
        <f>VLOOKUP(A3129,Planilha1!A:Y,20,FALSE)</f>
        <v>Sim</v>
      </c>
      <c r="F3129" s="8" t="str">
        <f>VLOOKUP(A3129,Planilha1!A:Y,21,FALSE)</f>
        <v>Não</v>
      </c>
      <c r="G3129" s="8" t="str">
        <f>VLOOKUP(A3129,Planilha1!A:Y,22,FALSE)</f>
        <v>Sim</v>
      </c>
      <c r="H3129" s="8" t="str">
        <f>VLOOKUP(A3129,Planilha1!A:Y,23,FALSE)</f>
        <v>Não</v>
      </c>
      <c r="I3129" s="8" t="str">
        <f>VLOOKUP(A3129,Planilha1!A:Y,24,FALSE)</f>
        <v>Sim</v>
      </c>
      <c r="J3129" s="8" t="str">
        <f>VLOOKUP(A3129,Planilha1!A:Y,25,FALSE)</f>
        <v>Não</v>
      </c>
    </row>
    <row r="3130" spans="1:10">
      <c r="A3130" s="9">
        <v>410445</v>
      </c>
      <c r="B3130" s="16" t="s">
        <v>945</v>
      </c>
      <c r="C3130" s="15" t="s">
        <v>23</v>
      </c>
      <c r="D3130" s="17">
        <v>41499</v>
      </c>
      <c r="E3130" s="8" t="str">
        <f>VLOOKUP(A3130,Planilha1!A:Y,20,FALSE)</f>
        <v>Sim</v>
      </c>
      <c r="F3130" s="8" t="str">
        <f>VLOOKUP(A3130,Planilha1!A:Y,21,FALSE)</f>
        <v>Sim</v>
      </c>
      <c r="G3130" s="8" t="str">
        <f>VLOOKUP(A3130,Planilha1!A:Y,22,FALSE)</f>
        <v>Sim</v>
      </c>
      <c r="H3130" s="8" t="str">
        <f>VLOOKUP(A3130,Planilha1!A:Y,23,FALSE)</f>
        <v>Sim</v>
      </c>
      <c r="I3130" s="8" t="str">
        <f>VLOOKUP(A3130,Planilha1!A:Y,24,FALSE)</f>
        <v>Sim</v>
      </c>
      <c r="J3130" s="8" t="str">
        <f>VLOOKUP(A3130,Planilha1!A:Y,25,FALSE)</f>
        <v>Sim</v>
      </c>
    </row>
    <row r="3131" spans="1:10">
      <c r="A3131" s="9">
        <v>410450</v>
      </c>
      <c r="B3131" s="16" t="s">
        <v>2202</v>
      </c>
      <c r="C3131" s="15" t="s">
        <v>23</v>
      </c>
      <c r="D3131" s="17">
        <v>43818</v>
      </c>
      <c r="E3131" s="8" t="str">
        <f>VLOOKUP(A3131,Planilha1!A:Y,20,FALSE)</f>
        <v>Sim</v>
      </c>
      <c r="F3131" s="8" t="str">
        <f>VLOOKUP(A3131,Planilha1!A:Y,21,FALSE)</f>
        <v>Sim</v>
      </c>
      <c r="G3131" s="8" t="str">
        <f>VLOOKUP(A3131,Planilha1!A:Y,22,FALSE)</f>
        <v>Sim</v>
      </c>
      <c r="H3131" s="8" t="str">
        <f>VLOOKUP(A3131,Planilha1!A:Y,23,FALSE)</f>
        <v>Sim</v>
      </c>
      <c r="I3131" s="8" t="str">
        <f>VLOOKUP(A3131,Planilha1!A:Y,24,FALSE)</f>
        <v>Sim</v>
      </c>
      <c r="J3131" s="8" t="str">
        <f>VLOOKUP(A3131,Planilha1!A:Y,25,FALSE)</f>
        <v>Sim</v>
      </c>
    </row>
    <row r="3132" spans="1:10">
      <c r="A3132" s="9">
        <v>410460</v>
      </c>
      <c r="B3132" s="16" t="s">
        <v>4496</v>
      </c>
      <c r="C3132" s="25" t="s">
        <v>23</v>
      </c>
      <c r="D3132" s="26">
        <v>45849</v>
      </c>
      <c r="E3132" s="8" t="str">
        <f>VLOOKUP(A3132,Planilha1!A:Y,20,FALSE)</f>
        <v>Não</v>
      </c>
      <c r="F3132" s="8" t="str">
        <f>VLOOKUP(A3132,Planilha1!A:Y,21,FALSE)</f>
        <v>Sim</v>
      </c>
      <c r="G3132" s="8" t="str">
        <f>VLOOKUP(A3132,Planilha1!A:Y,22,FALSE)</f>
        <v>Não</v>
      </c>
      <c r="H3132" s="8" t="str">
        <f>VLOOKUP(A3132,Planilha1!A:Y,23,FALSE)</f>
        <v>Sim</v>
      </c>
      <c r="I3132" s="8" t="str">
        <f>VLOOKUP(A3132,Planilha1!A:Y,24,FALSE)</f>
        <v>Não</v>
      </c>
      <c r="J3132" s="8" t="str">
        <f>VLOOKUP(A3132,Planilha1!A:Y,25,FALSE)</f>
        <v>Sim</v>
      </c>
    </row>
    <row r="3133" spans="1:10">
      <c r="A3133" s="9">
        <v>410465</v>
      </c>
      <c r="B3133" s="16" t="s">
        <v>4497</v>
      </c>
      <c r="C3133" s="25" t="s">
        <v>23</v>
      </c>
      <c r="D3133" s="26">
        <v>45849</v>
      </c>
      <c r="E3133" s="8" t="str">
        <f>VLOOKUP(A3133,Planilha1!A:Y,20,FALSE)</f>
        <v>Não</v>
      </c>
      <c r="F3133" s="8" t="str">
        <f>VLOOKUP(A3133,Planilha1!A:Y,21,FALSE)</f>
        <v>Não</v>
      </c>
      <c r="G3133" s="8" t="str">
        <f>VLOOKUP(A3133,Planilha1!A:Y,22,FALSE)</f>
        <v>Não</v>
      </c>
      <c r="H3133" s="8" t="str">
        <f>VLOOKUP(A3133,Planilha1!A:Y,23,FALSE)</f>
        <v>Não</v>
      </c>
      <c r="I3133" s="8" t="str">
        <f>VLOOKUP(A3133,Planilha1!A:Y,24,FALSE)</f>
        <v>Não</v>
      </c>
      <c r="J3133" s="8" t="str">
        <f>VLOOKUP(A3133,Planilha1!A:Y,25,FALSE)</f>
        <v>Não</v>
      </c>
    </row>
    <row r="3134" spans="1:10">
      <c r="A3134" s="9">
        <v>410470</v>
      </c>
      <c r="B3134" s="16" t="s">
        <v>2203</v>
      </c>
      <c r="C3134" s="15" t="s">
        <v>23</v>
      </c>
      <c r="D3134" s="17">
        <v>43818</v>
      </c>
      <c r="E3134" s="8" t="str">
        <f>VLOOKUP(A3134,Planilha1!A:Y,20,FALSE)</f>
        <v>Não</v>
      </c>
      <c r="F3134" s="8" t="str">
        <f>VLOOKUP(A3134,Planilha1!A:Y,21,FALSE)</f>
        <v>Sim</v>
      </c>
      <c r="G3134" s="8" t="str">
        <f>VLOOKUP(A3134,Planilha1!A:Y,22,FALSE)</f>
        <v>Não</v>
      </c>
      <c r="H3134" s="8" t="str">
        <f>VLOOKUP(A3134,Planilha1!A:Y,23,FALSE)</f>
        <v>Sim</v>
      </c>
      <c r="I3134" s="8" t="str">
        <f>VLOOKUP(A3134,Planilha1!A:Y,24,FALSE)</f>
        <v>Não</v>
      </c>
      <c r="J3134" s="8" t="str">
        <f>VLOOKUP(A3134,Planilha1!A:Y,25,FALSE)</f>
        <v>Sim</v>
      </c>
    </row>
    <row r="3135" spans="1:10">
      <c r="A3135" s="9">
        <v>410490</v>
      </c>
      <c r="B3135" s="16" t="s">
        <v>2204</v>
      </c>
      <c r="C3135" s="15" t="s">
        <v>23</v>
      </c>
      <c r="D3135" s="17">
        <v>43445</v>
      </c>
      <c r="E3135" s="8" t="str">
        <f>VLOOKUP(A3135,Planilha1!A:Y,20,FALSE)</f>
        <v>Sim</v>
      </c>
      <c r="F3135" s="8" t="str">
        <f>VLOOKUP(A3135,Planilha1!A:Y,21,FALSE)</f>
        <v>Sim</v>
      </c>
      <c r="G3135" s="8" t="str">
        <f>VLOOKUP(A3135,Planilha1!A:Y,22,FALSE)</f>
        <v>Sim</v>
      </c>
      <c r="H3135" s="8" t="str">
        <f>VLOOKUP(A3135,Planilha1!A:Y,23,FALSE)</f>
        <v>Sim</v>
      </c>
      <c r="I3135" s="8" t="str">
        <f>VLOOKUP(A3135,Planilha1!A:Y,24,FALSE)</f>
        <v>Sim</v>
      </c>
      <c r="J3135" s="8" t="str">
        <f>VLOOKUP(A3135,Planilha1!A:Y,25,FALSE)</f>
        <v>Sim</v>
      </c>
    </row>
    <row r="3136" spans="1:10">
      <c r="A3136" s="9">
        <v>410500</v>
      </c>
      <c r="B3136" s="16" t="s">
        <v>2205</v>
      </c>
      <c r="C3136" s="15" t="s">
        <v>23</v>
      </c>
      <c r="D3136" s="17">
        <v>43131</v>
      </c>
      <c r="E3136" s="8" t="str">
        <f>VLOOKUP(A3136,Planilha1!A:Y,20,FALSE)</f>
        <v>Não</v>
      </c>
      <c r="F3136" s="8" t="str">
        <f>VLOOKUP(A3136,Planilha1!A:Y,21,FALSE)</f>
        <v>Sim</v>
      </c>
      <c r="G3136" s="8" t="str">
        <f>VLOOKUP(A3136,Planilha1!A:Y,22,FALSE)</f>
        <v>Não</v>
      </c>
      <c r="H3136" s="8" t="str">
        <f>VLOOKUP(A3136,Planilha1!A:Y,23,FALSE)</f>
        <v>Sim</v>
      </c>
      <c r="I3136" s="8" t="str">
        <f>VLOOKUP(A3136,Planilha1!A:Y,24,FALSE)</f>
        <v>Não</v>
      </c>
      <c r="J3136" s="8" t="str">
        <f>VLOOKUP(A3136,Planilha1!A:Y,25,FALSE)</f>
        <v>Sim</v>
      </c>
    </row>
    <row r="3137" spans="1:10">
      <c r="A3137" s="9">
        <v>410510</v>
      </c>
      <c r="B3137" s="16" t="s">
        <v>2206</v>
      </c>
      <c r="C3137" s="15" t="s">
        <v>23</v>
      </c>
      <c r="D3137" s="17">
        <v>43131</v>
      </c>
      <c r="E3137" s="8" t="str">
        <f>VLOOKUP(A3137,Planilha1!A:Y,20,FALSE)</f>
        <v>Sim</v>
      </c>
      <c r="F3137" s="8" t="str">
        <f>VLOOKUP(A3137,Planilha1!A:Y,21,FALSE)</f>
        <v>Sim</v>
      </c>
      <c r="G3137" s="8" t="str">
        <f>VLOOKUP(A3137,Planilha1!A:Y,22,FALSE)</f>
        <v>Sim</v>
      </c>
      <c r="H3137" s="8" t="str">
        <f>VLOOKUP(A3137,Planilha1!A:Y,23,FALSE)</f>
        <v>Sim</v>
      </c>
      <c r="I3137" s="8" t="str">
        <f>VLOOKUP(A3137,Planilha1!A:Y,24,FALSE)</f>
        <v>Sim</v>
      </c>
      <c r="J3137" s="8" t="str">
        <f>VLOOKUP(A3137,Planilha1!A:Y,25,FALSE)</f>
        <v>Sim</v>
      </c>
    </row>
    <row r="3138" spans="1:10">
      <c r="A3138" s="9">
        <v>410520</v>
      </c>
      <c r="B3138" s="16" t="s">
        <v>2207</v>
      </c>
      <c r="C3138" s="15" t="s">
        <v>23</v>
      </c>
      <c r="D3138" s="17">
        <v>41136</v>
      </c>
      <c r="E3138" s="8" t="str">
        <f>VLOOKUP(A3138,Planilha1!A:Y,20,FALSE)</f>
        <v>Sim</v>
      </c>
      <c r="F3138" s="8" t="str">
        <f>VLOOKUP(A3138,Planilha1!A:Y,21,FALSE)</f>
        <v>Sim</v>
      </c>
      <c r="G3138" s="8" t="str">
        <f>VLOOKUP(A3138,Planilha1!A:Y,22,FALSE)</f>
        <v>Sim</v>
      </c>
      <c r="H3138" s="8" t="str">
        <f>VLOOKUP(A3138,Planilha1!A:Y,23,FALSE)</f>
        <v>Sim</v>
      </c>
      <c r="I3138" s="8" t="str">
        <f>VLOOKUP(A3138,Planilha1!A:Y,24,FALSE)</f>
        <v>Sim</v>
      </c>
      <c r="J3138" s="8" t="str">
        <f>VLOOKUP(A3138,Planilha1!A:Y,25,FALSE)</f>
        <v>Sim</v>
      </c>
    </row>
    <row r="3139" spans="1:10">
      <c r="A3139" s="9">
        <v>410530</v>
      </c>
      <c r="B3139" s="16" t="s">
        <v>4498</v>
      </c>
      <c r="C3139" s="25" t="s">
        <v>23</v>
      </c>
      <c r="D3139" s="26">
        <v>45849</v>
      </c>
      <c r="E3139" s="8" t="str">
        <f>VLOOKUP(A3139,Planilha1!A:Y,20,FALSE)</f>
        <v>Não</v>
      </c>
      <c r="F3139" s="8" t="str">
        <f>VLOOKUP(A3139,Planilha1!A:Y,21,FALSE)</f>
        <v>Sim</v>
      </c>
      <c r="G3139" s="8" t="str">
        <f>VLOOKUP(A3139,Planilha1!A:Y,22,FALSE)</f>
        <v>Não</v>
      </c>
      <c r="H3139" s="8" t="str">
        <f>VLOOKUP(A3139,Planilha1!A:Y,23,FALSE)</f>
        <v>Sim</v>
      </c>
      <c r="I3139" s="8" t="str">
        <f>VLOOKUP(A3139,Planilha1!A:Y,24,FALSE)</f>
        <v>Não</v>
      </c>
      <c r="J3139" s="8" t="str">
        <f>VLOOKUP(A3139,Planilha1!A:Y,25,FALSE)</f>
        <v>Sim</v>
      </c>
    </row>
    <row r="3140" spans="1:10">
      <c r="A3140" s="9">
        <v>410560</v>
      </c>
      <c r="B3140" s="16" t="s">
        <v>4499</v>
      </c>
      <c r="C3140" s="25" t="s">
        <v>23</v>
      </c>
      <c r="D3140" s="26">
        <v>45849</v>
      </c>
      <c r="E3140" s="8" t="str">
        <f>VLOOKUP(A3140,Planilha1!A:Y,20,FALSE)</f>
        <v>Sim</v>
      </c>
      <c r="F3140" s="8" t="str">
        <f>VLOOKUP(A3140,Planilha1!A:Y,21,FALSE)</f>
        <v>Sim</v>
      </c>
      <c r="G3140" s="8" t="str">
        <f>VLOOKUP(A3140,Planilha1!A:Y,22,FALSE)</f>
        <v>Sim</v>
      </c>
      <c r="H3140" s="8" t="str">
        <f>VLOOKUP(A3140,Planilha1!A:Y,23,FALSE)</f>
        <v>Sim</v>
      </c>
      <c r="I3140" s="8" t="str">
        <f>VLOOKUP(A3140,Planilha1!A:Y,24,FALSE)</f>
        <v>Sim</v>
      </c>
      <c r="J3140" s="8" t="str">
        <f>VLOOKUP(A3140,Planilha1!A:Y,25,FALSE)</f>
        <v>Sim</v>
      </c>
    </row>
    <row r="3141" spans="1:10">
      <c r="A3141" s="9">
        <v>410570</v>
      </c>
      <c r="B3141" s="16" t="s">
        <v>2208</v>
      </c>
      <c r="C3141" s="15" t="s">
        <v>23</v>
      </c>
      <c r="D3141" s="17">
        <v>43445</v>
      </c>
      <c r="E3141" s="8" t="str">
        <f>VLOOKUP(A3141,Planilha1!A:Y,20,FALSE)</f>
        <v>Não</v>
      </c>
      <c r="F3141" s="8" t="str">
        <f>VLOOKUP(A3141,Planilha1!A:Y,21,FALSE)</f>
        <v>Não</v>
      </c>
      <c r="G3141" s="8" t="str">
        <f>VLOOKUP(A3141,Planilha1!A:Y,22,FALSE)</f>
        <v>Não</v>
      </c>
      <c r="H3141" s="8" t="str">
        <f>VLOOKUP(A3141,Planilha1!A:Y,23,FALSE)</f>
        <v>Não</v>
      </c>
      <c r="I3141" s="8" t="str">
        <f>VLOOKUP(A3141,Planilha1!A:Y,24,FALSE)</f>
        <v>Não</v>
      </c>
      <c r="J3141" s="8" t="str">
        <f>VLOOKUP(A3141,Planilha1!A:Y,25,FALSE)</f>
        <v>Não</v>
      </c>
    </row>
    <row r="3142" spans="1:10">
      <c r="A3142" s="9">
        <v>410580</v>
      </c>
      <c r="B3142" s="16" t="s">
        <v>2209</v>
      </c>
      <c r="C3142" s="15" t="s">
        <v>23</v>
      </c>
      <c r="D3142" s="17">
        <v>43131</v>
      </c>
      <c r="E3142" s="8" t="str">
        <f>VLOOKUP(A3142,Planilha1!A:Y,20,FALSE)</f>
        <v>Sim</v>
      </c>
      <c r="F3142" s="8" t="str">
        <f>VLOOKUP(A3142,Planilha1!A:Y,21,FALSE)</f>
        <v>Sim</v>
      </c>
      <c r="G3142" s="8" t="str">
        <f>VLOOKUP(A3142,Planilha1!A:Y,22,FALSE)</f>
        <v>Sim</v>
      </c>
      <c r="H3142" s="8" t="str">
        <f>VLOOKUP(A3142,Planilha1!A:Y,23,FALSE)</f>
        <v>Sim</v>
      </c>
      <c r="I3142" s="8" t="str">
        <f>VLOOKUP(A3142,Planilha1!A:Y,24,FALSE)</f>
        <v>Sim</v>
      </c>
      <c r="J3142" s="8" t="str">
        <f>VLOOKUP(A3142,Planilha1!A:Y,25,FALSE)</f>
        <v>Sim</v>
      </c>
    </row>
    <row r="3143" spans="1:10">
      <c r="A3143" s="9">
        <v>410590</v>
      </c>
      <c r="B3143" s="16" t="s">
        <v>4500</v>
      </c>
      <c r="C3143" s="25" t="s">
        <v>23</v>
      </c>
      <c r="D3143" s="26">
        <v>45849</v>
      </c>
      <c r="E3143" s="8" t="str">
        <f>VLOOKUP(A3143,Planilha1!A:Y,20,FALSE)</f>
        <v>Não</v>
      </c>
      <c r="F3143" s="8" t="str">
        <f>VLOOKUP(A3143,Planilha1!A:Y,21,FALSE)</f>
        <v>Sim</v>
      </c>
      <c r="G3143" s="8" t="str">
        <f>VLOOKUP(A3143,Planilha1!A:Y,22,FALSE)</f>
        <v>Não</v>
      </c>
      <c r="H3143" s="8" t="str">
        <f>VLOOKUP(A3143,Planilha1!A:Y,23,FALSE)</f>
        <v>Sim</v>
      </c>
      <c r="I3143" s="8" t="str">
        <f>VLOOKUP(A3143,Planilha1!A:Y,24,FALSE)</f>
        <v>Não</v>
      </c>
      <c r="J3143" s="8" t="str">
        <f>VLOOKUP(A3143,Planilha1!A:Y,25,FALSE)</f>
        <v>Sim</v>
      </c>
    </row>
    <row r="3144" spans="1:10">
      <c r="A3144" s="9">
        <v>410600</v>
      </c>
      <c r="B3144" s="16" t="s">
        <v>2210</v>
      </c>
      <c r="C3144" s="15" t="s">
        <v>23</v>
      </c>
      <c r="D3144" s="17">
        <v>41905</v>
      </c>
      <c r="E3144" s="8" t="str">
        <f>VLOOKUP(A3144,Planilha1!A:Y,20,FALSE)</f>
        <v>Sim</v>
      </c>
      <c r="F3144" s="8" t="str">
        <f>VLOOKUP(A3144,Planilha1!A:Y,21,FALSE)</f>
        <v>Sim</v>
      </c>
      <c r="G3144" s="8" t="str">
        <f>VLOOKUP(A3144,Planilha1!A:Y,22,FALSE)</f>
        <v>Sim</v>
      </c>
      <c r="H3144" s="8" t="str">
        <f>VLOOKUP(A3144,Planilha1!A:Y,23,FALSE)</f>
        <v>Sim</v>
      </c>
      <c r="I3144" s="8" t="str">
        <f>VLOOKUP(A3144,Planilha1!A:Y,24,FALSE)</f>
        <v>Sim</v>
      </c>
      <c r="J3144" s="8" t="str">
        <f>VLOOKUP(A3144,Planilha1!A:Y,25,FALSE)</f>
        <v>Sim</v>
      </c>
    </row>
    <row r="3145" spans="1:10">
      <c r="A3145" s="9">
        <v>410610</v>
      </c>
      <c r="B3145" s="16" t="s">
        <v>4501</v>
      </c>
      <c r="C3145" s="25" t="s">
        <v>23</v>
      </c>
      <c r="D3145" s="26">
        <v>45849</v>
      </c>
      <c r="E3145" s="8" t="str">
        <f>VLOOKUP(A3145,Planilha1!A:Y,20,FALSE)</f>
        <v>Sim</v>
      </c>
      <c r="F3145" s="8" t="str">
        <f>VLOOKUP(A3145,Planilha1!A:Y,21,FALSE)</f>
        <v>Sim</v>
      </c>
      <c r="G3145" s="8" t="str">
        <f>VLOOKUP(A3145,Planilha1!A:Y,22,FALSE)</f>
        <v>Sim</v>
      </c>
      <c r="H3145" s="8" t="str">
        <f>VLOOKUP(A3145,Planilha1!A:Y,23,FALSE)</f>
        <v>Sim</v>
      </c>
      <c r="I3145" s="8" t="str">
        <f>VLOOKUP(A3145,Planilha1!A:Y,24,FALSE)</f>
        <v>Não</v>
      </c>
      <c r="J3145" s="8" t="str">
        <f>VLOOKUP(A3145,Planilha1!A:Y,25,FALSE)</f>
        <v>Sim</v>
      </c>
    </row>
    <row r="3146" spans="1:10">
      <c r="A3146" s="9">
        <v>410620</v>
      </c>
      <c r="B3146" s="16" t="s">
        <v>2211</v>
      </c>
      <c r="C3146" s="15" t="s">
        <v>23</v>
      </c>
      <c r="D3146" s="17">
        <v>43131</v>
      </c>
      <c r="E3146" s="8" t="str">
        <f>VLOOKUP(A3146,Planilha1!A:Y,20,FALSE)</f>
        <v>Sim</v>
      </c>
      <c r="F3146" s="8" t="str">
        <f>VLOOKUP(A3146,Planilha1!A:Y,21,FALSE)</f>
        <v>Sim</v>
      </c>
      <c r="G3146" s="8" t="str">
        <f>VLOOKUP(A3146,Planilha1!A:Y,22,FALSE)</f>
        <v>Não</v>
      </c>
      <c r="H3146" s="8" t="str">
        <f>VLOOKUP(A3146,Planilha1!A:Y,23,FALSE)</f>
        <v>Sim</v>
      </c>
      <c r="I3146" s="8" t="str">
        <f>VLOOKUP(A3146,Planilha1!A:Y,24,FALSE)</f>
        <v>Não</v>
      </c>
      <c r="J3146" s="8" t="str">
        <f>VLOOKUP(A3146,Planilha1!A:Y,25,FALSE)</f>
        <v>Sim</v>
      </c>
    </row>
    <row r="3147" spans="1:10">
      <c r="A3147" s="9">
        <v>410645</v>
      </c>
      <c r="B3147" s="16" t="s">
        <v>2212</v>
      </c>
      <c r="C3147" s="15" t="s">
        <v>23</v>
      </c>
      <c r="D3147" s="17">
        <v>41136</v>
      </c>
      <c r="E3147" s="8" t="str">
        <f>VLOOKUP(A3147,Planilha1!A:Y,20,FALSE)</f>
        <v>Sim</v>
      </c>
      <c r="F3147" s="8" t="str">
        <f>VLOOKUP(A3147,Planilha1!A:Y,21,FALSE)</f>
        <v>Sim</v>
      </c>
      <c r="G3147" s="8" t="str">
        <f>VLOOKUP(A3147,Planilha1!A:Y,22,FALSE)</f>
        <v>Sim</v>
      </c>
      <c r="H3147" s="8" t="str">
        <f>VLOOKUP(A3147,Planilha1!A:Y,23,FALSE)</f>
        <v>Sim</v>
      </c>
      <c r="I3147" s="8" t="str">
        <f>VLOOKUP(A3147,Planilha1!A:Y,24,FALSE)</f>
        <v>Sim</v>
      </c>
      <c r="J3147" s="8" t="str">
        <f>VLOOKUP(A3147,Planilha1!A:Y,25,FALSE)</f>
        <v>Sim</v>
      </c>
    </row>
    <row r="3148" spans="1:10">
      <c r="A3148" s="9">
        <v>410650</v>
      </c>
      <c r="B3148" s="16" t="s">
        <v>2213</v>
      </c>
      <c r="C3148" s="15" t="s">
        <v>23</v>
      </c>
      <c r="D3148" s="17">
        <v>43818</v>
      </c>
      <c r="E3148" s="8" t="str">
        <f>VLOOKUP(A3148,Planilha1!A:Y,20,FALSE)</f>
        <v>Sim</v>
      </c>
      <c r="F3148" s="8" t="str">
        <f>VLOOKUP(A3148,Planilha1!A:Y,21,FALSE)</f>
        <v>Sim</v>
      </c>
      <c r="G3148" s="8" t="str">
        <f>VLOOKUP(A3148,Planilha1!A:Y,22,FALSE)</f>
        <v>Sim</v>
      </c>
      <c r="H3148" s="8" t="str">
        <f>VLOOKUP(A3148,Planilha1!A:Y,23,FALSE)</f>
        <v>Sim</v>
      </c>
      <c r="I3148" s="8" t="str">
        <f>VLOOKUP(A3148,Planilha1!A:Y,24,FALSE)</f>
        <v>Sim</v>
      </c>
      <c r="J3148" s="8" t="str">
        <f>VLOOKUP(A3148,Planilha1!A:Y,25,FALSE)</f>
        <v>Sim</v>
      </c>
    </row>
    <row r="3149" spans="1:10">
      <c r="A3149" s="9">
        <v>410655</v>
      </c>
      <c r="B3149" s="16" t="s">
        <v>2214</v>
      </c>
      <c r="C3149" s="15" t="s">
        <v>23</v>
      </c>
      <c r="D3149" s="17">
        <v>43445</v>
      </c>
      <c r="E3149" s="8" t="str">
        <f>VLOOKUP(A3149,Planilha1!A:Y,20,FALSE)</f>
        <v>Não</v>
      </c>
      <c r="F3149" s="8" t="str">
        <f>VLOOKUP(A3149,Planilha1!A:Y,21,FALSE)</f>
        <v>Sim</v>
      </c>
      <c r="G3149" s="8" t="str">
        <f>VLOOKUP(A3149,Planilha1!A:Y,22,FALSE)</f>
        <v>Não</v>
      </c>
      <c r="H3149" s="8" t="str">
        <f>VLOOKUP(A3149,Planilha1!A:Y,23,FALSE)</f>
        <v>Sim</v>
      </c>
      <c r="I3149" s="8" t="str">
        <f>VLOOKUP(A3149,Planilha1!A:Y,24,FALSE)</f>
        <v>Não</v>
      </c>
      <c r="J3149" s="8" t="str">
        <f>VLOOKUP(A3149,Planilha1!A:Y,25,FALSE)</f>
        <v>Sim</v>
      </c>
    </row>
    <row r="3150" spans="1:10">
      <c r="A3150" s="9">
        <v>410680</v>
      </c>
      <c r="B3150" s="16" t="s">
        <v>2215</v>
      </c>
      <c r="C3150" s="15" t="s">
        <v>23</v>
      </c>
      <c r="D3150" s="17">
        <v>41499</v>
      </c>
      <c r="E3150" s="8" t="str">
        <f>VLOOKUP(A3150,Planilha1!A:Y,20,FALSE)</f>
        <v>Não</v>
      </c>
      <c r="F3150" s="8" t="str">
        <f>VLOOKUP(A3150,Planilha1!A:Y,21,FALSE)</f>
        <v>Sim</v>
      </c>
      <c r="G3150" s="8" t="str">
        <f>VLOOKUP(A3150,Planilha1!A:Y,22,FALSE)</f>
        <v>Não</v>
      </c>
      <c r="H3150" s="8" t="str">
        <f>VLOOKUP(A3150,Planilha1!A:Y,23,FALSE)</f>
        <v>Sim</v>
      </c>
      <c r="I3150" s="8" t="str">
        <f>VLOOKUP(A3150,Planilha1!A:Y,24,FALSE)</f>
        <v>Não</v>
      </c>
      <c r="J3150" s="8" t="str">
        <f>VLOOKUP(A3150,Planilha1!A:Y,25,FALSE)</f>
        <v>Sim</v>
      </c>
    </row>
    <row r="3151" spans="1:10">
      <c r="A3151" s="9">
        <v>410657</v>
      </c>
      <c r="B3151" s="16" t="s">
        <v>2216</v>
      </c>
      <c r="C3151" s="15" t="s">
        <v>23</v>
      </c>
      <c r="D3151" s="17">
        <v>43818</v>
      </c>
      <c r="E3151" s="8" t="str">
        <f>VLOOKUP(A3151,Planilha1!A:Y,20,FALSE)</f>
        <v>Sim</v>
      </c>
      <c r="F3151" s="8" t="str">
        <f>VLOOKUP(A3151,Planilha1!A:Y,21,FALSE)</f>
        <v>Sim</v>
      </c>
      <c r="G3151" s="8" t="str">
        <f>VLOOKUP(A3151,Planilha1!A:Y,22,FALSE)</f>
        <v>Sim</v>
      </c>
      <c r="H3151" s="8" t="str">
        <f>VLOOKUP(A3151,Planilha1!A:Y,23,FALSE)</f>
        <v>Sim</v>
      </c>
      <c r="I3151" s="8" t="str">
        <f>VLOOKUP(A3151,Planilha1!A:Y,24,FALSE)</f>
        <v>Sim</v>
      </c>
      <c r="J3151" s="8" t="str">
        <f>VLOOKUP(A3151,Planilha1!A:Y,25,FALSE)</f>
        <v>Sim</v>
      </c>
    </row>
    <row r="3152" spans="1:10" ht="15.75">
      <c r="A3152" s="23">
        <v>410660</v>
      </c>
      <c r="B3152" s="20" t="s">
        <v>2217</v>
      </c>
      <c r="C3152" s="15" t="s">
        <v>23</v>
      </c>
      <c r="D3152" s="17">
        <v>43445</v>
      </c>
      <c r="E3152" s="8" t="str">
        <f>VLOOKUP(A3152,Planilha1!A:Y,20,FALSE)</f>
        <v>Não</v>
      </c>
      <c r="F3152" s="8" t="str">
        <f>VLOOKUP(A3152,Planilha1!A:Y,21,FALSE)</f>
        <v>Sim</v>
      </c>
      <c r="G3152" s="8" t="str">
        <f>VLOOKUP(A3152,Planilha1!A:Y,22,FALSE)</f>
        <v>Não</v>
      </c>
      <c r="H3152" s="8" t="str">
        <f>VLOOKUP(A3152,Planilha1!A:Y,23,FALSE)</f>
        <v>Sim</v>
      </c>
      <c r="I3152" s="8" t="str">
        <f>VLOOKUP(A3152,Planilha1!A:Y,24,FALSE)</f>
        <v>Não</v>
      </c>
      <c r="J3152" s="8" t="str">
        <f>VLOOKUP(A3152,Planilha1!A:Y,25,FALSE)</f>
        <v>Sim</v>
      </c>
    </row>
    <row r="3153" spans="1:10">
      <c r="A3153" s="9">
        <v>410670</v>
      </c>
      <c r="B3153" s="16" t="s">
        <v>2218</v>
      </c>
      <c r="C3153" s="15" t="s">
        <v>23</v>
      </c>
      <c r="D3153" s="17">
        <v>43818</v>
      </c>
      <c r="E3153" s="8" t="str">
        <f>VLOOKUP(A3153,Planilha1!A:Y,20,FALSE)</f>
        <v>Não</v>
      </c>
      <c r="F3153" s="8" t="str">
        <f>VLOOKUP(A3153,Planilha1!A:Y,21,FALSE)</f>
        <v>Não</v>
      </c>
      <c r="G3153" s="8" t="str">
        <f>VLOOKUP(A3153,Planilha1!A:Y,22,FALSE)</f>
        <v>Não</v>
      </c>
      <c r="H3153" s="8" t="str">
        <f>VLOOKUP(A3153,Planilha1!A:Y,23,FALSE)</f>
        <v>Não</v>
      </c>
      <c r="I3153" s="8" t="str">
        <f>VLOOKUP(A3153,Planilha1!A:Y,24,FALSE)</f>
        <v>Não</v>
      </c>
      <c r="J3153" s="8" t="str">
        <f>VLOOKUP(A3153,Planilha1!A:Y,25,FALSE)</f>
        <v>Não</v>
      </c>
    </row>
    <row r="3154" spans="1:10">
      <c r="A3154" s="9">
        <v>410685</v>
      </c>
      <c r="B3154" s="16" t="s">
        <v>2219</v>
      </c>
      <c r="C3154" s="15" t="s">
        <v>23</v>
      </c>
      <c r="D3154" s="17">
        <v>43131</v>
      </c>
      <c r="E3154" s="8" t="str">
        <f>VLOOKUP(A3154,Planilha1!A:Y,20,FALSE)</f>
        <v>Sim</v>
      </c>
      <c r="F3154" s="8" t="str">
        <f>VLOOKUP(A3154,Planilha1!A:Y,21,FALSE)</f>
        <v>Sim</v>
      </c>
      <c r="G3154" s="8" t="str">
        <f>VLOOKUP(A3154,Planilha1!A:Y,22,FALSE)</f>
        <v>Sim</v>
      </c>
      <c r="H3154" s="8" t="str">
        <f>VLOOKUP(A3154,Planilha1!A:Y,23,FALSE)</f>
        <v>Sim</v>
      </c>
      <c r="I3154" s="8" t="str">
        <f>VLOOKUP(A3154,Planilha1!A:Y,24,FALSE)</f>
        <v>Sim</v>
      </c>
      <c r="J3154" s="8" t="str">
        <f>VLOOKUP(A3154,Planilha1!A:Y,25,FALSE)</f>
        <v>Sim</v>
      </c>
    </row>
    <row r="3155" spans="1:10">
      <c r="A3155" s="9">
        <v>410700</v>
      </c>
      <c r="B3155" s="16" t="s">
        <v>2220</v>
      </c>
      <c r="C3155" s="15" t="s">
        <v>23</v>
      </c>
      <c r="D3155" s="17">
        <v>43084</v>
      </c>
      <c r="E3155" s="8" t="str">
        <f>VLOOKUP(A3155,Planilha1!A:Y,20,FALSE)</f>
        <v>Sim</v>
      </c>
      <c r="F3155" s="8" t="str">
        <f>VLOOKUP(A3155,Planilha1!A:Y,21,FALSE)</f>
        <v>Sim</v>
      </c>
      <c r="G3155" s="8" t="str">
        <f>VLOOKUP(A3155,Planilha1!A:Y,22,FALSE)</f>
        <v>Sim</v>
      </c>
      <c r="H3155" s="8" t="str">
        <f>VLOOKUP(A3155,Planilha1!A:Y,23,FALSE)</f>
        <v>Sim</v>
      </c>
      <c r="I3155" s="8" t="str">
        <f>VLOOKUP(A3155,Planilha1!A:Y,24,FALSE)</f>
        <v>Sim</v>
      </c>
      <c r="J3155" s="8" t="str">
        <f>VLOOKUP(A3155,Planilha1!A:Y,25,FALSE)</f>
        <v>Sim</v>
      </c>
    </row>
    <row r="3156" spans="1:10">
      <c r="A3156" s="9">
        <v>410710</v>
      </c>
      <c r="B3156" s="16" t="s">
        <v>4502</v>
      </c>
      <c r="C3156" s="25" t="s">
        <v>23</v>
      </c>
      <c r="D3156" s="26">
        <v>45849</v>
      </c>
      <c r="E3156" s="8" t="str">
        <f>VLOOKUP(A3156,Planilha1!A:Y,20,FALSE)</f>
        <v>Não</v>
      </c>
      <c r="F3156" s="8" t="str">
        <f>VLOOKUP(A3156,Planilha1!A:Y,21,FALSE)</f>
        <v>Sim</v>
      </c>
      <c r="G3156" s="8" t="str">
        <f>VLOOKUP(A3156,Planilha1!A:Y,22,FALSE)</f>
        <v>Não</v>
      </c>
      <c r="H3156" s="8" t="str">
        <f>VLOOKUP(A3156,Planilha1!A:Y,23,FALSE)</f>
        <v>Sim</v>
      </c>
      <c r="I3156" s="8" t="str">
        <f>VLOOKUP(A3156,Planilha1!A:Y,24,FALSE)</f>
        <v>Não</v>
      </c>
      <c r="J3156" s="8" t="str">
        <f>VLOOKUP(A3156,Planilha1!A:Y,25,FALSE)</f>
        <v>Sim</v>
      </c>
    </row>
    <row r="3157" spans="1:10">
      <c r="A3157" s="9">
        <v>410712</v>
      </c>
      <c r="B3157" s="16" t="s">
        <v>2221</v>
      </c>
      <c r="C3157" s="15" t="s">
        <v>23</v>
      </c>
      <c r="D3157" s="17">
        <v>41136</v>
      </c>
      <c r="E3157" s="8" t="str">
        <f>VLOOKUP(A3157,Planilha1!A:Y,20,FALSE)</f>
        <v>Não</v>
      </c>
      <c r="F3157" s="8" t="str">
        <f>VLOOKUP(A3157,Planilha1!A:Y,21,FALSE)</f>
        <v>Sim</v>
      </c>
      <c r="G3157" s="8" t="str">
        <f>VLOOKUP(A3157,Planilha1!A:Y,22,FALSE)</f>
        <v>Não</v>
      </c>
      <c r="H3157" s="8" t="str">
        <f>VLOOKUP(A3157,Planilha1!A:Y,23,FALSE)</f>
        <v>Sim</v>
      </c>
      <c r="I3157" s="8" t="str">
        <f>VLOOKUP(A3157,Planilha1!A:Y,24,FALSE)</f>
        <v>Não</v>
      </c>
      <c r="J3157" s="8" t="str">
        <f>VLOOKUP(A3157,Planilha1!A:Y,25,FALSE)</f>
        <v>Sim</v>
      </c>
    </row>
    <row r="3158" spans="1:10">
      <c r="A3158" s="9">
        <v>410715</v>
      </c>
      <c r="B3158" s="16" t="s">
        <v>4503</v>
      </c>
      <c r="C3158" s="15" t="s">
        <v>23</v>
      </c>
      <c r="D3158" s="17">
        <v>41905</v>
      </c>
      <c r="E3158" s="8" t="str">
        <f>VLOOKUP(A3158,Planilha1!A:Y,20,FALSE)</f>
        <v>Sim</v>
      </c>
      <c r="F3158" s="8" t="str">
        <f>VLOOKUP(A3158,Planilha1!A:Y,21,FALSE)</f>
        <v>Sim</v>
      </c>
      <c r="G3158" s="8" t="str">
        <f>VLOOKUP(A3158,Planilha1!A:Y,22,FALSE)</f>
        <v>Sim</v>
      </c>
      <c r="H3158" s="8" t="str">
        <f>VLOOKUP(A3158,Planilha1!A:Y,23,FALSE)</f>
        <v>Sim</v>
      </c>
      <c r="I3158" s="8" t="str">
        <f>VLOOKUP(A3158,Planilha1!A:Y,24,FALSE)</f>
        <v>Sim</v>
      </c>
      <c r="J3158" s="8" t="str">
        <f>VLOOKUP(A3158,Planilha1!A:Y,25,FALSE)</f>
        <v>Sim</v>
      </c>
    </row>
    <row r="3159" spans="1:10">
      <c r="A3159" s="9">
        <v>410725</v>
      </c>
      <c r="B3159" s="16" t="s">
        <v>1409</v>
      </c>
      <c r="C3159" s="25" t="s">
        <v>23</v>
      </c>
      <c r="D3159" s="26">
        <v>45849</v>
      </c>
      <c r="E3159" s="8" t="str">
        <f>VLOOKUP(A3159,Planilha1!A:Y,20,FALSE)</f>
        <v>Sim</v>
      </c>
      <c r="F3159" s="8" t="str">
        <f>VLOOKUP(A3159,Planilha1!A:Y,21,FALSE)</f>
        <v>Sim</v>
      </c>
      <c r="G3159" s="8" t="str">
        <f>VLOOKUP(A3159,Planilha1!A:Y,22,FALSE)</f>
        <v>Sim</v>
      </c>
      <c r="H3159" s="8" t="str">
        <f>VLOOKUP(A3159,Planilha1!A:Y,23,FALSE)</f>
        <v>Sim</v>
      </c>
      <c r="I3159" s="8" t="str">
        <f>VLOOKUP(A3159,Planilha1!A:Y,24,FALSE)</f>
        <v>Sim</v>
      </c>
      <c r="J3159" s="8" t="str">
        <f>VLOOKUP(A3159,Planilha1!A:Y,25,FALSE)</f>
        <v>Sim</v>
      </c>
    </row>
    <row r="3160" spans="1:10">
      <c r="A3160" s="9">
        <v>412863</v>
      </c>
      <c r="B3160" s="16" t="s">
        <v>2222</v>
      </c>
      <c r="C3160" s="15" t="s">
        <v>23</v>
      </c>
      <c r="D3160" s="17">
        <v>41136</v>
      </c>
      <c r="E3160" s="8" t="str">
        <f>VLOOKUP(A3160,Planilha1!A:Y,20,FALSE)</f>
        <v>Sim</v>
      </c>
      <c r="F3160" s="8" t="str">
        <f>VLOOKUP(A3160,Planilha1!A:Y,21,FALSE)</f>
        <v>Sim</v>
      </c>
      <c r="G3160" s="8" t="str">
        <f>VLOOKUP(A3160,Planilha1!A:Y,22,FALSE)</f>
        <v>Sim</v>
      </c>
      <c r="H3160" s="8" t="str">
        <f>VLOOKUP(A3160,Planilha1!A:Y,23,FALSE)</f>
        <v>Sim</v>
      </c>
      <c r="I3160" s="8" t="str">
        <f>VLOOKUP(A3160,Planilha1!A:Y,24,FALSE)</f>
        <v>Sim</v>
      </c>
      <c r="J3160" s="8" t="str">
        <f>VLOOKUP(A3160,Planilha1!A:Y,25,FALSE)</f>
        <v>Sim</v>
      </c>
    </row>
    <row r="3161" spans="1:10">
      <c r="A3161" s="9">
        <v>410750</v>
      </c>
      <c r="B3161" s="16" t="s">
        <v>4504</v>
      </c>
      <c r="C3161" s="25" t="s">
        <v>23</v>
      </c>
      <c r="D3161" s="26">
        <v>45849</v>
      </c>
      <c r="E3161" s="8" t="str">
        <f>VLOOKUP(A3161,Planilha1!A:Y,20,FALSE)</f>
        <v>Sim</v>
      </c>
      <c r="F3161" s="8" t="str">
        <f>VLOOKUP(A3161,Planilha1!A:Y,21,FALSE)</f>
        <v>Sim</v>
      </c>
      <c r="G3161" s="8" t="str">
        <f>VLOOKUP(A3161,Planilha1!A:Y,22,FALSE)</f>
        <v>Sim</v>
      </c>
      <c r="H3161" s="8" t="str">
        <f>VLOOKUP(A3161,Planilha1!A:Y,23,FALSE)</f>
        <v>Sim</v>
      </c>
      <c r="I3161" s="8" t="str">
        <f>VLOOKUP(A3161,Planilha1!A:Y,24,FALSE)</f>
        <v>Sim</v>
      </c>
      <c r="J3161" s="8" t="str">
        <f>VLOOKUP(A3161,Planilha1!A:Y,25,FALSE)</f>
        <v>Sim</v>
      </c>
    </row>
    <row r="3162" spans="1:10">
      <c r="A3162" s="9">
        <v>410752</v>
      </c>
      <c r="B3162" s="16" t="s">
        <v>2223</v>
      </c>
      <c r="C3162" s="15" t="s">
        <v>23</v>
      </c>
      <c r="D3162" s="17">
        <v>43818</v>
      </c>
      <c r="E3162" s="8" t="str">
        <f>VLOOKUP(A3162,Planilha1!A:Y,20,FALSE)</f>
        <v>Sim</v>
      </c>
      <c r="F3162" s="8" t="str">
        <f>VLOOKUP(A3162,Planilha1!A:Y,21,FALSE)</f>
        <v>Sim</v>
      </c>
      <c r="G3162" s="8" t="str">
        <f>VLOOKUP(A3162,Planilha1!A:Y,22,FALSE)</f>
        <v>Sim</v>
      </c>
      <c r="H3162" s="8" t="str">
        <f>VLOOKUP(A3162,Planilha1!A:Y,23,FALSE)</f>
        <v>Sim</v>
      </c>
      <c r="I3162" s="8" t="str">
        <f>VLOOKUP(A3162,Planilha1!A:Y,24,FALSE)</f>
        <v>Não</v>
      </c>
      <c r="J3162" s="8" t="str">
        <f>VLOOKUP(A3162,Planilha1!A:Y,25,FALSE)</f>
        <v>Sim</v>
      </c>
    </row>
    <row r="3163" spans="1:10">
      <c r="A3163" s="9">
        <v>410754</v>
      </c>
      <c r="B3163" s="16" t="s">
        <v>2224</v>
      </c>
      <c r="C3163" s="15" t="s">
        <v>23</v>
      </c>
      <c r="D3163" s="17">
        <v>41499</v>
      </c>
      <c r="E3163" s="8" t="str">
        <f>VLOOKUP(A3163,Planilha1!A:Y,20,FALSE)</f>
        <v>Sim</v>
      </c>
      <c r="F3163" s="8" t="str">
        <f>VLOOKUP(A3163,Planilha1!A:Y,21,FALSE)</f>
        <v>Sim</v>
      </c>
      <c r="G3163" s="8" t="str">
        <f>VLOOKUP(A3163,Planilha1!A:Y,22,FALSE)</f>
        <v>Não</v>
      </c>
      <c r="H3163" s="8" t="str">
        <f>VLOOKUP(A3163,Planilha1!A:Y,23,FALSE)</f>
        <v>Sim</v>
      </c>
      <c r="I3163" s="8" t="str">
        <f>VLOOKUP(A3163,Planilha1!A:Y,24,FALSE)</f>
        <v>Não</v>
      </c>
      <c r="J3163" s="8" t="str">
        <f>VLOOKUP(A3163,Planilha1!A:Y,25,FALSE)</f>
        <v>Sim</v>
      </c>
    </row>
    <row r="3164" spans="1:10" ht="15.75">
      <c r="A3164" s="23">
        <v>410755</v>
      </c>
      <c r="B3164" s="20" t="s">
        <v>4505</v>
      </c>
      <c r="C3164" s="25" t="s">
        <v>23</v>
      </c>
      <c r="D3164" s="26">
        <v>45849</v>
      </c>
      <c r="E3164" s="8" t="str">
        <f>VLOOKUP(A3164,Planilha1!A:Y,20,FALSE)</f>
        <v>Não</v>
      </c>
      <c r="F3164" s="8" t="str">
        <f>VLOOKUP(A3164,Planilha1!A:Y,21,FALSE)</f>
        <v>Sim</v>
      </c>
      <c r="G3164" s="8" t="str">
        <f>VLOOKUP(A3164,Planilha1!A:Y,22,FALSE)</f>
        <v>Não</v>
      </c>
      <c r="H3164" s="8" t="str">
        <f>VLOOKUP(A3164,Planilha1!A:Y,23,FALSE)</f>
        <v>Sim</v>
      </c>
      <c r="I3164" s="8" t="str">
        <f>VLOOKUP(A3164,Planilha1!A:Y,24,FALSE)</f>
        <v>Não</v>
      </c>
      <c r="J3164" s="8" t="str">
        <f>VLOOKUP(A3164,Planilha1!A:Y,25,FALSE)</f>
        <v>Sim</v>
      </c>
    </row>
    <row r="3165" spans="1:10">
      <c r="A3165" s="9">
        <v>410760</v>
      </c>
      <c r="B3165" s="16" t="s">
        <v>2225</v>
      </c>
      <c r="C3165" s="15" t="s">
        <v>23</v>
      </c>
      <c r="D3165" s="17">
        <v>43445</v>
      </c>
      <c r="E3165" s="8" t="str">
        <f>VLOOKUP(A3165,Planilha1!A:Y,20,FALSE)</f>
        <v>Não</v>
      </c>
      <c r="F3165" s="8" t="str">
        <f>VLOOKUP(A3165,Planilha1!A:Y,21,FALSE)</f>
        <v>Não</v>
      </c>
      <c r="G3165" s="8" t="str">
        <f>VLOOKUP(A3165,Planilha1!A:Y,22,FALSE)</f>
        <v>Não</v>
      </c>
      <c r="H3165" s="8" t="str">
        <f>VLOOKUP(A3165,Planilha1!A:Y,23,FALSE)</f>
        <v>Não</v>
      </c>
      <c r="I3165" s="8" t="str">
        <f>VLOOKUP(A3165,Planilha1!A:Y,24,FALSE)</f>
        <v>Não</v>
      </c>
      <c r="J3165" s="8" t="str">
        <f>VLOOKUP(A3165,Planilha1!A:Y,25,FALSE)</f>
        <v>Não</v>
      </c>
    </row>
    <row r="3166" spans="1:10">
      <c r="A3166" s="9">
        <v>410765</v>
      </c>
      <c r="B3166" s="16" t="s">
        <v>2226</v>
      </c>
      <c r="C3166" s="15" t="s">
        <v>23</v>
      </c>
      <c r="D3166" s="17">
        <v>43131</v>
      </c>
      <c r="E3166" s="8" t="str">
        <f>VLOOKUP(A3166,Planilha1!A:Y,20,FALSE)</f>
        <v>Sim</v>
      </c>
      <c r="F3166" s="8" t="str">
        <f>VLOOKUP(A3166,Planilha1!A:Y,21,FALSE)</f>
        <v>Sim</v>
      </c>
      <c r="G3166" s="8" t="str">
        <f>VLOOKUP(A3166,Planilha1!A:Y,22,FALSE)</f>
        <v>Sim</v>
      </c>
      <c r="H3166" s="8" t="str">
        <f>VLOOKUP(A3166,Planilha1!A:Y,23,FALSE)</f>
        <v>Sim</v>
      </c>
      <c r="I3166" s="8" t="str">
        <f>VLOOKUP(A3166,Planilha1!A:Y,24,FALSE)</f>
        <v>Sim</v>
      </c>
      <c r="J3166" s="8" t="str">
        <f>VLOOKUP(A3166,Planilha1!A:Y,25,FALSE)</f>
        <v>Sim</v>
      </c>
    </row>
    <row r="3167" spans="1:10">
      <c r="A3167" s="9">
        <v>410770</v>
      </c>
      <c r="B3167" s="16" t="s">
        <v>4506</v>
      </c>
      <c r="C3167" s="25" t="s">
        <v>23</v>
      </c>
      <c r="D3167" s="26">
        <v>45849</v>
      </c>
      <c r="E3167" s="8" t="str">
        <f>VLOOKUP(A3167,Planilha1!A:Y,20,FALSE)</f>
        <v>Não</v>
      </c>
      <c r="F3167" s="8" t="str">
        <f>VLOOKUP(A3167,Planilha1!A:Y,21,FALSE)</f>
        <v>Sim</v>
      </c>
      <c r="G3167" s="8" t="str">
        <f>VLOOKUP(A3167,Planilha1!A:Y,22,FALSE)</f>
        <v>Não</v>
      </c>
      <c r="H3167" s="8" t="str">
        <f>VLOOKUP(A3167,Planilha1!A:Y,23,FALSE)</f>
        <v>Sim</v>
      </c>
      <c r="I3167" s="8" t="str">
        <f>VLOOKUP(A3167,Planilha1!A:Y,24,FALSE)</f>
        <v>Não</v>
      </c>
      <c r="J3167" s="8" t="str">
        <f>VLOOKUP(A3167,Planilha1!A:Y,25,FALSE)</f>
        <v>Sim</v>
      </c>
    </row>
    <row r="3168" spans="1:10">
      <c r="A3168" s="9">
        <v>410773</v>
      </c>
      <c r="B3168" s="16" t="s">
        <v>2227</v>
      </c>
      <c r="C3168" s="15" t="s">
        <v>23</v>
      </c>
      <c r="D3168" s="17">
        <v>41136</v>
      </c>
      <c r="E3168" s="8" t="str">
        <f>VLOOKUP(A3168,Planilha1!A:Y,20,FALSE)</f>
        <v>Sim</v>
      </c>
      <c r="F3168" s="8" t="str">
        <f>VLOOKUP(A3168,Planilha1!A:Y,21,FALSE)</f>
        <v>Sim</v>
      </c>
      <c r="G3168" s="8" t="str">
        <f>VLOOKUP(A3168,Planilha1!A:Y,22,FALSE)</f>
        <v>Sim</v>
      </c>
      <c r="H3168" s="8" t="str">
        <f>VLOOKUP(A3168,Planilha1!A:Y,23,FALSE)</f>
        <v>Sim</v>
      </c>
      <c r="I3168" s="8" t="str">
        <f>VLOOKUP(A3168,Planilha1!A:Y,24,FALSE)</f>
        <v>Sim</v>
      </c>
      <c r="J3168" s="8" t="str">
        <f>VLOOKUP(A3168,Planilha1!A:Y,25,FALSE)</f>
        <v>Sim</v>
      </c>
    </row>
    <row r="3169" spans="1:10">
      <c r="A3169" s="9">
        <v>410775</v>
      </c>
      <c r="B3169" s="16" t="s">
        <v>2228</v>
      </c>
      <c r="C3169" s="15" t="s">
        <v>23</v>
      </c>
      <c r="D3169" s="17">
        <v>43445</v>
      </c>
      <c r="E3169" s="8" t="str">
        <f>VLOOKUP(A3169,Planilha1!A:Y,20,FALSE)</f>
        <v>Sim</v>
      </c>
      <c r="F3169" s="8" t="str">
        <f>VLOOKUP(A3169,Planilha1!A:Y,21,FALSE)</f>
        <v>Sim</v>
      </c>
      <c r="G3169" s="8" t="str">
        <f>VLOOKUP(A3169,Planilha1!A:Y,22,FALSE)</f>
        <v>Sim</v>
      </c>
      <c r="H3169" s="8" t="str">
        <f>VLOOKUP(A3169,Planilha1!A:Y,23,FALSE)</f>
        <v>Sim</v>
      </c>
      <c r="I3169" s="8" t="str">
        <f>VLOOKUP(A3169,Planilha1!A:Y,24,FALSE)</f>
        <v>Sim</v>
      </c>
      <c r="J3169" s="8" t="str">
        <f>VLOOKUP(A3169,Planilha1!A:Y,25,FALSE)</f>
        <v>Sim</v>
      </c>
    </row>
    <row r="3170" spans="1:10">
      <c r="A3170" s="9">
        <v>410785</v>
      </c>
      <c r="B3170" s="16" t="s">
        <v>2229</v>
      </c>
      <c r="C3170" s="15" t="s">
        <v>23</v>
      </c>
      <c r="D3170" s="17">
        <v>41905</v>
      </c>
      <c r="E3170" s="8" t="str">
        <f>VLOOKUP(A3170,Planilha1!A:Y,20,FALSE)</f>
        <v>Sim</v>
      </c>
      <c r="F3170" s="8" t="str">
        <f>VLOOKUP(A3170,Planilha1!A:Y,21,FALSE)</f>
        <v>Sim</v>
      </c>
      <c r="G3170" s="8" t="str">
        <f>VLOOKUP(A3170,Planilha1!A:Y,22,FALSE)</f>
        <v>Sim</v>
      </c>
      <c r="H3170" s="8" t="str">
        <f>VLOOKUP(A3170,Planilha1!A:Y,23,FALSE)</f>
        <v>Sim</v>
      </c>
      <c r="I3170" s="8" t="str">
        <f>VLOOKUP(A3170,Planilha1!A:Y,24,FALSE)</f>
        <v>Sim</v>
      </c>
      <c r="J3170" s="8" t="str">
        <f>VLOOKUP(A3170,Planilha1!A:Y,25,FALSE)</f>
        <v>Sim</v>
      </c>
    </row>
    <row r="3171" spans="1:10">
      <c r="A3171" s="9">
        <v>410800</v>
      </c>
      <c r="B3171" s="16" t="s">
        <v>2230</v>
      </c>
      <c r="C3171" s="15" t="s">
        <v>23</v>
      </c>
      <c r="D3171" s="17">
        <v>43818</v>
      </c>
      <c r="E3171" s="8" t="str">
        <f>VLOOKUP(A3171,Planilha1!A:Y,20,FALSE)</f>
        <v>Sim</v>
      </c>
      <c r="F3171" s="8" t="str">
        <f>VLOOKUP(A3171,Planilha1!A:Y,21,FALSE)</f>
        <v>Não</v>
      </c>
      <c r="G3171" s="8" t="str">
        <f>VLOOKUP(A3171,Planilha1!A:Y,22,FALSE)</f>
        <v>Sim</v>
      </c>
      <c r="H3171" s="8" t="str">
        <f>VLOOKUP(A3171,Planilha1!A:Y,23,FALSE)</f>
        <v>Não</v>
      </c>
      <c r="I3171" s="8" t="str">
        <f>VLOOKUP(A3171,Planilha1!A:Y,24,FALSE)</f>
        <v>Sim</v>
      </c>
      <c r="J3171" s="8" t="str">
        <f>VLOOKUP(A3171,Planilha1!A:Y,25,FALSE)</f>
        <v>Não</v>
      </c>
    </row>
    <row r="3172" spans="1:10">
      <c r="A3172" s="9">
        <v>410810</v>
      </c>
      <c r="B3172" s="16" t="s">
        <v>4507</v>
      </c>
      <c r="C3172" s="25" t="s">
        <v>23</v>
      </c>
      <c r="D3172" s="26">
        <v>45849</v>
      </c>
      <c r="E3172" s="8" t="str">
        <f>VLOOKUP(A3172,Planilha1!A:Y,20,FALSE)</f>
        <v>Sim</v>
      </c>
      <c r="F3172" s="8" t="str">
        <f>VLOOKUP(A3172,Planilha1!A:Y,21,FALSE)</f>
        <v>Sim</v>
      </c>
      <c r="G3172" s="8" t="str">
        <f>VLOOKUP(A3172,Planilha1!A:Y,22,FALSE)</f>
        <v>Sim</v>
      </c>
      <c r="H3172" s="8" t="str">
        <f>VLOOKUP(A3172,Planilha1!A:Y,23,FALSE)</f>
        <v>Sim</v>
      </c>
      <c r="I3172" s="8" t="str">
        <f>VLOOKUP(A3172,Planilha1!A:Y,24,FALSE)</f>
        <v>Sim</v>
      </c>
      <c r="J3172" s="8" t="str">
        <f>VLOOKUP(A3172,Planilha1!A:Y,25,FALSE)</f>
        <v>Sim</v>
      </c>
    </row>
    <row r="3173" spans="1:10">
      <c r="A3173" s="9">
        <v>410820</v>
      </c>
      <c r="B3173" s="16" t="s">
        <v>4508</v>
      </c>
      <c r="C3173" s="25" t="s">
        <v>23</v>
      </c>
      <c r="D3173" s="26">
        <v>45849</v>
      </c>
      <c r="E3173" s="8" t="str">
        <f>VLOOKUP(A3173,Planilha1!A:Y,20,FALSE)</f>
        <v>Não</v>
      </c>
      <c r="F3173" s="8" t="str">
        <f>VLOOKUP(A3173,Planilha1!A:Y,21,FALSE)</f>
        <v>Não</v>
      </c>
      <c r="G3173" s="8" t="str">
        <f>VLOOKUP(A3173,Planilha1!A:Y,22,FALSE)</f>
        <v>Não</v>
      </c>
      <c r="H3173" s="8" t="str">
        <f>VLOOKUP(A3173,Planilha1!A:Y,23,FALSE)</f>
        <v>Não</v>
      </c>
      <c r="I3173" s="8" t="str">
        <f>VLOOKUP(A3173,Planilha1!A:Y,24,FALSE)</f>
        <v>Não</v>
      </c>
      <c r="J3173" s="8" t="str">
        <f>VLOOKUP(A3173,Planilha1!A:Y,25,FALSE)</f>
        <v>Não</v>
      </c>
    </row>
    <row r="3174" spans="1:10">
      <c r="A3174" s="9">
        <v>410830</v>
      </c>
      <c r="B3174" s="16" t="s">
        <v>2231</v>
      </c>
      <c r="C3174" s="15" t="s">
        <v>23</v>
      </c>
      <c r="D3174" s="17">
        <v>43818</v>
      </c>
      <c r="E3174" s="8" t="str">
        <f>VLOOKUP(A3174,Planilha1!A:Y,20,FALSE)</f>
        <v>Não</v>
      </c>
      <c r="F3174" s="8" t="str">
        <f>VLOOKUP(A3174,Planilha1!A:Y,21,FALSE)</f>
        <v>Não</v>
      </c>
      <c r="G3174" s="8" t="str">
        <f>VLOOKUP(A3174,Planilha1!A:Y,22,FALSE)</f>
        <v>Não</v>
      </c>
      <c r="H3174" s="8" t="str">
        <f>VLOOKUP(A3174,Planilha1!A:Y,23,FALSE)</f>
        <v>Não</v>
      </c>
      <c r="I3174" s="8" t="str">
        <f>VLOOKUP(A3174,Planilha1!A:Y,24,FALSE)</f>
        <v>Não</v>
      </c>
      <c r="J3174" s="8" t="str">
        <f>VLOOKUP(A3174,Planilha1!A:Y,25,FALSE)</f>
        <v>Não</v>
      </c>
    </row>
    <row r="3175" spans="1:10" ht="15.75">
      <c r="A3175" s="23">
        <v>410845</v>
      </c>
      <c r="B3175" s="20" t="s">
        <v>2232</v>
      </c>
      <c r="C3175" s="15" t="s">
        <v>23</v>
      </c>
      <c r="D3175" s="17">
        <v>41499</v>
      </c>
      <c r="E3175" s="8" t="str">
        <f>VLOOKUP(A3175,Planilha1!A:Y,20,FALSE)</f>
        <v>Sim</v>
      </c>
      <c r="F3175" s="8" t="str">
        <f>VLOOKUP(A3175,Planilha1!A:Y,21,FALSE)</f>
        <v>Sim</v>
      </c>
      <c r="G3175" s="8" t="str">
        <f>VLOOKUP(A3175,Planilha1!A:Y,22,FALSE)</f>
        <v>Sim</v>
      </c>
      <c r="H3175" s="8" t="str">
        <f>VLOOKUP(A3175,Planilha1!A:Y,23,FALSE)</f>
        <v>Sim</v>
      </c>
      <c r="I3175" s="8" t="str">
        <f>VLOOKUP(A3175,Planilha1!A:Y,24,FALSE)</f>
        <v>Sim</v>
      </c>
      <c r="J3175" s="8" t="str">
        <f>VLOOKUP(A3175,Planilha1!A:Y,25,FALSE)</f>
        <v>Sim</v>
      </c>
    </row>
    <row r="3176" spans="1:10">
      <c r="A3176" s="9">
        <v>410832</v>
      </c>
      <c r="B3176" s="16" t="s">
        <v>2233</v>
      </c>
      <c r="C3176" s="15" t="s">
        <v>23</v>
      </c>
      <c r="D3176" s="17">
        <v>43818</v>
      </c>
      <c r="E3176" s="8" t="str">
        <f>VLOOKUP(A3176,Planilha1!A:Y,20,FALSE)</f>
        <v>Sim</v>
      </c>
      <c r="F3176" s="8" t="str">
        <f>VLOOKUP(A3176,Planilha1!A:Y,21,FALSE)</f>
        <v>Sim</v>
      </c>
      <c r="G3176" s="8" t="str">
        <f>VLOOKUP(A3176,Planilha1!A:Y,22,FALSE)</f>
        <v>Sim</v>
      </c>
      <c r="H3176" s="8" t="str">
        <f>VLOOKUP(A3176,Planilha1!A:Y,23,FALSE)</f>
        <v>Sim</v>
      </c>
      <c r="I3176" s="8" t="str">
        <f>VLOOKUP(A3176,Planilha1!A:Y,24,FALSE)</f>
        <v>Sim</v>
      </c>
      <c r="J3176" s="8" t="str">
        <f>VLOOKUP(A3176,Planilha1!A:Y,25,FALSE)</f>
        <v>Sim</v>
      </c>
    </row>
    <row r="3177" spans="1:10">
      <c r="A3177" s="9">
        <v>410850</v>
      </c>
      <c r="B3177" s="16" t="s">
        <v>1468</v>
      </c>
      <c r="C3177" s="15" t="s">
        <v>23</v>
      </c>
      <c r="D3177" s="17">
        <v>43445</v>
      </c>
      <c r="E3177" s="8" t="str">
        <f>VLOOKUP(A3177,Planilha1!A:Y,20,FALSE)</f>
        <v>Sim</v>
      </c>
      <c r="F3177" s="8" t="str">
        <f>VLOOKUP(A3177,Planilha1!A:Y,21,FALSE)</f>
        <v>Sim</v>
      </c>
      <c r="G3177" s="8" t="str">
        <f>VLOOKUP(A3177,Planilha1!A:Y,22,FALSE)</f>
        <v>Sim</v>
      </c>
      <c r="H3177" s="8" t="str">
        <f>VLOOKUP(A3177,Planilha1!A:Y,23,FALSE)</f>
        <v>Sim</v>
      </c>
      <c r="I3177" s="8" t="str">
        <f>VLOOKUP(A3177,Planilha1!A:Y,24,FALSE)</f>
        <v>Não</v>
      </c>
      <c r="J3177" s="8" t="str">
        <f>VLOOKUP(A3177,Planilha1!A:Y,25,FALSE)</f>
        <v>Sim</v>
      </c>
    </row>
    <row r="3178" spans="1:10" ht="15.75">
      <c r="A3178" s="23">
        <v>410855</v>
      </c>
      <c r="B3178" s="20" t="s">
        <v>2234</v>
      </c>
      <c r="C3178" s="15" t="s">
        <v>23</v>
      </c>
      <c r="D3178" s="17">
        <v>41499</v>
      </c>
      <c r="E3178" s="8" t="str">
        <f>VLOOKUP(A3178,Planilha1!A:Y,20,FALSE)</f>
        <v>Sim</v>
      </c>
      <c r="F3178" s="8" t="str">
        <f>VLOOKUP(A3178,Planilha1!A:Y,21,FALSE)</f>
        <v>Sim</v>
      </c>
      <c r="G3178" s="8" t="str">
        <f>VLOOKUP(A3178,Planilha1!A:Y,22,FALSE)</f>
        <v>Sim</v>
      </c>
      <c r="H3178" s="8" t="str">
        <f>VLOOKUP(A3178,Planilha1!A:Y,23,FALSE)</f>
        <v>Sim</v>
      </c>
      <c r="I3178" s="8" t="str">
        <f>VLOOKUP(A3178,Planilha1!A:Y,24,FALSE)</f>
        <v>Sim</v>
      </c>
      <c r="J3178" s="8" t="str">
        <f>VLOOKUP(A3178,Planilha1!A:Y,25,FALSE)</f>
        <v>Sim</v>
      </c>
    </row>
    <row r="3179" spans="1:10">
      <c r="A3179" s="9">
        <v>410860</v>
      </c>
      <c r="B3179" s="16" t="s">
        <v>4509</v>
      </c>
      <c r="C3179" s="25" t="s">
        <v>23</v>
      </c>
      <c r="D3179" s="26">
        <v>45849</v>
      </c>
      <c r="E3179" s="8" t="str">
        <f>VLOOKUP(A3179,Planilha1!A:Y,20,FALSE)</f>
        <v>Sim</v>
      </c>
      <c r="F3179" s="8" t="str">
        <f>VLOOKUP(A3179,Planilha1!A:Y,21,FALSE)</f>
        <v>Sim</v>
      </c>
      <c r="G3179" s="8" t="str">
        <f>VLOOKUP(A3179,Planilha1!A:Y,22,FALSE)</f>
        <v>Sim</v>
      </c>
      <c r="H3179" s="8" t="str">
        <f>VLOOKUP(A3179,Planilha1!A:Y,23,FALSE)</f>
        <v>Sim</v>
      </c>
      <c r="I3179" s="8" t="str">
        <f>VLOOKUP(A3179,Planilha1!A:Y,24,FALSE)</f>
        <v>Sim</v>
      </c>
      <c r="J3179" s="8" t="str">
        <f>VLOOKUP(A3179,Planilha1!A:Y,25,FALSE)</f>
        <v>Sim</v>
      </c>
    </row>
    <row r="3180" spans="1:10">
      <c r="A3180" s="9">
        <v>410865</v>
      </c>
      <c r="B3180" s="18" t="s">
        <v>2235</v>
      </c>
      <c r="C3180" s="15" t="s">
        <v>23</v>
      </c>
      <c r="D3180" s="17">
        <v>41499</v>
      </c>
      <c r="E3180" s="8" t="str">
        <f>VLOOKUP(A3180,Planilha1!A:Y,20,FALSE)</f>
        <v>Não</v>
      </c>
      <c r="F3180" s="8" t="str">
        <f>VLOOKUP(A3180,Planilha1!A:Y,21,FALSE)</f>
        <v>Não</v>
      </c>
      <c r="G3180" s="8" t="str">
        <f>VLOOKUP(A3180,Planilha1!A:Y,22,FALSE)</f>
        <v>Não</v>
      </c>
      <c r="H3180" s="8" t="str">
        <f>VLOOKUP(A3180,Planilha1!A:Y,23,FALSE)</f>
        <v>Não</v>
      </c>
      <c r="I3180" s="8" t="str">
        <f>VLOOKUP(A3180,Planilha1!A:Y,24,FALSE)</f>
        <v>Não</v>
      </c>
      <c r="J3180" s="8" t="str">
        <f>VLOOKUP(A3180,Planilha1!A:Y,25,FALSE)</f>
        <v>Sim</v>
      </c>
    </row>
    <row r="3181" spans="1:10">
      <c r="A3181" s="9">
        <v>410870</v>
      </c>
      <c r="B3181" s="18" t="s">
        <v>2236</v>
      </c>
      <c r="C3181" s="15" t="s">
        <v>23</v>
      </c>
      <c r="D3181" s="17">
        <v>41136</v>
      </c>
      <c r="E3181" s="8" t="str">
        <f>VLOOKUP(A3181,Planilha1!A:Y,20,FALSE)</f>
        <v>Não</v>
      </c>
      <c r="F3181" s="8" t="str">
        <f>VLOOKUP(A3181,Planilha1!A:Y,21,FALSE)</f>
        <v>Sim</v>
      </c>
      <c r="G3181" s="8" t="str">
        <f>VLOOKUP(A3181,Planilha1!A:Y,22,FALSE)</f>
        <v>Não</v>
      </c>
      <c r="H3181" s="8" t="str">
        <f>VLOOKUP(A3181,Planilha1!A:Y,23,FALSE)</f>
        <v>Sim</v>
      </c>
      <c r="I3181" s="8" t="str">
        <f>VLOOKUP(A3181,Planilha1!A:Y,24,FALSE)</f>
        <v>Não</v>
      </c>
      <c r="J3181" s="8" t="str">
        <f>VLOOKUP(A3181,Planilha1!A:Y,25,FALSE)</f>
        <v>Sim</v>
      </c>
    </row>
    <row r="3182" spans="1:10">
      <c r="A3182" s="9">
        <v>410880</v>
      </c>
      <c r="B3182" s="16" t="s">
        <v>4510</v>
      </c>
      <c r="C3182" s="25" t="s">
        <v>23</v>
      </c>
      <c r="D3182" s="26">
        <v>45849</v>
      </c>
      <c r="E3182" s="8" t="str">
        <f>VLOOKUP(A3182,Planilha1!A:Y,20,FALSE)</f>
        <v>Sim</v>
      </c>
      <c r="F3182" s="8" t="str">
        <f>VLOOKUP(A3182,Planilha1!A:Y,21,FALSE)</f>
        <v>Sim</v>
      </c>
      <c r="G3182" s="8" t="str">
        <f>VLOOKUP(A3182,Planilha1!A:Y,22,FALSE)</f>
        <v>Sim</v>
      </c>
      <c r="H3182" s="8" t="str">
        <f>VLOOKUP(A3182,Planilha1!A:Y,23,FALSE)</f>
        <v>Sim</v>
      </c>
      <c r="I3182" s="8" t="str">
        <f>VLOOKUP(A3182,Planilha1!A:Y,24,FALSE)</f>
        <v>Sim</v>
      </c>
      <c r="J3182" s="8" t="str">
        <f>VLOOKUP(A3182,Planilha1!A:Y,25,FALSE)</f>
        <v>Sim</v>
      </c>
    </row>
    <row r="3183" spans="1:10" ht="15.75">
      <c r="A3183" s="23">
        <v>410890</v>
      </c>
      <c r="B3183" s="20" t="s">
        <v>2237</v>
      </c>
      <c r="C3183" s="15" t="s">
        <v>23</v>
      </c>
      <c r="D3183" s="17">
        <v>43445</v>
      </c>
      <c r="E3183" s="8" t="str">
        <f>VLOOKUP(A3183,Planilha1!A:Y,20,FALSE)</f>
        <v>Sim</v>
      </c>
      <c r="F3183" s="8" t="str">
        <f>VLOOKUP(A3183,Planilha1!A:Y,21,FALSE)</f>
        <v>Sim</v>
      </c>
      <c r="G3183" s="8" t="str">
        <f>VLOOKUP(A3183,Planilha1!A:Y,22,FALSE)</f>
        <v>Sim</v>
      </c>
      <c r="H3183" s="8" t="str">
        <f>VLOOKUP(A3183,Planilha1!A:Y,23,FALSE)</f>
        <v>Sim</v>
      </c>
      <c r="I3183" s="8" t="str">
        <f>VLOOKUP(A3183,Planilha1!A:Y,24,FALSE)</f>
        <v>Sim</v>
      </c>
      <c r="J3183" s="8" t="str">
        <f>VLOOKUP(A3183,Planilha1!A:Y,25,FALSE)</f>
        <v>Sim</v>
      </c>
    </row>
    <row r="3184" spans="1:10">
      <c r="A3184" s="9">
        <v>410895</v>
      </c>
      <c r="B3184" s="16" t="s">
        <v>2238</v>
      </c>
      <c r="C3184" s="15" t="s">
        <v>23</v>
      </c>
      <c r="D3184" s="17">
        <v>41136</v>
      </c>
      <c r="E3184" s="8" t="str">
        <f>VLOOKUP(A3184,Planilha1!A:Y,20,FALSE)</f>
        <v>Sim</v>
      </c>
      <c r="F3184" s="8" t="str">
        <f>VLOOKUP(A3184,Planilha1!A:Y,21,FALSE)</f>
        <v>Sim</v>
      </c>
      <c r="G3184" s="8" t="str">
        <f>VLOOKUP(A3184,Planilha1!A:Y,22,FALSE)</f>
        <v>Sim</v>
      </c>
      <c r="H3184" s="8" t="str">
        <f>VLOOKUP(A3184,Planilha1!A:Y,23,FALSE)</f>
        <v>Sim</v>
      </c>
      <c r="I3184" s="8" t="str">
        <f>VLOOKUP(A3184,Planilha1!A:Y,24,FALSE)</f>
        <v>Sim</v>
      </c>
      <c r="J3184" s="8" t="str">
        <f>VLOOKUP(A3184,Planilha1!A:Y,25,FALSE)</f>
        <v>Sim</v>
      </c>
    </row>
    <row r="3185" spans="1:10">
      <c r="A3185" s="9">
        <v>410900</v>
      </c>
      <c r="B3185" s="16" t="s">
        <v>2239</v>
      </c>
      <c r="C3185" s="15" t="s">
        <v>23</v>
      </c>
      <c r="D3185" s="17">
        <v>43131</v>
      </c>
      <c r="E3185" s="8" t="str">
        <f>VLOOKUP(A3185,Planilha1!A:Y,20,FALSE)</f>
        <v>Sim</v>
      </c>
      <c r="F3185" s="8" t="str">
        <f>VLOOKUP(A3185,Planilha1!A:Y,21,FALSE)</f>
        <v>Sim</v>
      </c>
      <c r="G3185" s="8" t="str">
        <f>VLOOKUP(A3185,Planilha1!A:Y,22,FALSE)</f>
        <v>Sim</v>
      </c>
      <c r="H3185" s="8" t="str">
        <f>VLOOKUP(A3185,Planilha1!A:Y,23,FALSE)</f>
        <v>Sim</v>
      </c>
      <c r="I3185" s="8" t="str">
        <f>VLOOKUP(A3185,Planilha1!A:Y,24,FALSE)</f>
        <v>Sim</v>
      </c>
      <c r="J3185" s="8" t="str">
        <f>VLOOKUP(A3185,Planilha1!A:Y,25,FALSE)</f>
        <v>Sim</v>
      </c>
    </row>
    <row r="3186" spans="1:10">
      <c r="A3186" s="9">
        <v>410910</v>
      </c>
      <c r="B3186" s="16" t="s">
        <v>2240</v>
      </c>
      <c r="C3186" s="15" t="s">
        <v>23</v>
      </c>
      <c r="D3186" s="17">
        <v>43818</v>
      </c>
      <c r="E3186" s="8" t="str">
        <f>VLOOKUP(A3186,Planilha1!A:Y,20,FALSE)</f>
        <v>Sim</v>
      </c>
      <c r="F3186" s="8" t="str">
        <f>VLOOKUP(A3186,Planilha1!A:Y,21,FALSE)</f>
        <v>Sim</v>
      </c>
      <c r="G3186" s="8" t="str">
        <f>VLOOKUP(A3186,Planilha1!A:Y,22,FALSE)</f>
        <v>Sim</v>
      </c>
      <c r="H3186" s="8" t="str">
        <f>VLOOKUP(A3186,Planilha1!A:Y,23,FALSE)</f>
        <v>Sim</v>
      </c>
      <c r="I3186" s="8" t="str">
        <f>VLOOKUP(A3186,Planilha1!A:Y,24,FALSE)</f>
        <v>Sim</v>
      </c>
      <c r="J3186" s="8" t="str">
        <f>VLOOKUP(A3186,Planilha1!A:Y,25,FALSE)</f>
        <v>Sim</v>
      </c>
    </row>
    <row r="3187" spans="1:10">
      <c r="A3187" s="9">
        <v>410920</v>
      </c>
      <c r="B3187" s="16" t="s">
        <v>2241</v>
      </c>
      <c r="C3187" s="15" t="s">
        <v>23</v>
      </c>
      <c r="D3187" s="17">
        <v>43445</v>
      </c>
      <c r="E3187" s="8" t="str">
        <f>VLOOKUP(A3187,Planilha1!A:Y,20,FALSE)</f>
        <v>Não</v>
      </c>
      <c r="F3187" s="8" t="str">
        <f>VLOOKUP(A3187,Planilha1!A:Y,21,FALSE)</f>
        <v>Sim</v>
      </c>
      <c r="G3187" s="8" t="str">
        <f>VLOOKUP(A3187,Planilha1!A:Y,22,FALSE)</f>
        <v>Não</v>
      </c>
      <c r="H3187" s="8" t="str">
        <f>VLOOKUP(A3187,Planilha1!A:Y,23,FALSE)</f>
        <v>Sim</v>
      </c>
      <c r="I3187" s="8" t="str">
        <f>VLOOKUP(A3187,Planilha1!A:Y,24,FALSE)</f>
        <v>Não</v>
      </c>
      <c r="J3187" s="8" t="str">
        <f>VLOOKUP(A3187,Planilha1!A:Y,25,FALSE)</f>
        <v>Sim</v>
      </c>
    </row>
    <row r="3188" spans="1:10">
      <c r="A3188" s="9">
        <v>410930</v>
      </c>
      <c r="B3188" s="16" t="s">
        <v>2242</v>
      </c>
      <c r="C3188" s="15" t="s">
        <v>23</v>
      </c>
      <c r="D3188" s="17">
        <v>43084</v>
      </c>
      <c r="E3188" s="8" t="str">
        <f>VLOOKUP(A3188,Planilha1!A:Y,20,FALSE)</f>
        <v>Não</v>
      </c>
      <c r="F3188" s="8" t="str">
        <f>VLOOKUP(A3188,Planilha1!A:Y,21,FALSE)</f>
        <v>Sim</v>
      </c>
      <c r="G3188" s="8" t="str">
        <f>VLOOKUP(A3188,Planilha1!A:Y,22,FALSE)</f>
        <v>Não</v>
      </c>
      <c r="H3188" s="8" t="str">
        <f>VLOOKUP(A3188,Planilha1!A:Y,23,FALSE)</f>
        <v>Sim</v>
      </c>
      <c r="I3188" s="8" t="str">
        <f>VLOOKUP(A3188,Planilha1!A:Y,24,FALSE)</f>
        <v>Não</v>
      </c>
      <c r="J3188" s="8" t="str">
        <f>VLOOKUP(A3188,Planilha1!A:Y,25,FALSE)</f>
        <v>Sim</v>
      </c>
    </row>
    <row r="3189" spans="1:10">
      <c r="A3189" s="9">
        <v>410940</v>
      </c>
      <c r="B3189" s="16" t="s">
        <v>2243</v>
      </c>
      <c r="C3189" s="15" t="s">
        <v>23</v>
      </c>
      <c r="D3189" s="17">
        <v>43445</v>
      </c>
      <c r="E3189" s="8" t="str">
        <f>VLOOKUP(A3189,Planilha1!A:Y,20,FALSE)</f>
        <v>Sim</v>
      </c>
      <c r="F3189" s="8" t="str">
        <f>VLOOKUP(A3189,Planilha1!A:Y,21,FALSE)</f>
        <v>Sim</v>
      </c>
      <c r="G3189" s="8" t="str">
        <f>VLOOKUP(A3189,Planilha1!A:Y,22,FALSE)</f>
        <v>Sim</v>
      </c>
      <c r="H3189" s="8" t="str">
        <f>VLOOKUP(A3189,Planilha1!A:Y,23,FALSE)</f>
        <v>Sim</v>
      </c>
      <c r="I3189" s="8" t="str">
        <f>VLOOKUP(A3189,Planilha1!A:Y,24,FALSE)</f>
        <v>Sim</v>
      </c>
      <c r="J3189" s="8" t="str">
        <f>VLOOKUP(A3189,Planilha1!A:Y,25,FALSE)</f>
        <v>Sim</v>
      </c>
    </row>
    <row r="3190" spans="1:10">
      <c r="A3190" s="9">
        <v>410950</v>
      </c>
      <c r="B3190" s="16" t="s">
        <v>2244</v>
      </c>
      <c r="C3190" s="15" t="s">
        <v>23</v>
      </c>
      <c r="D3190" s="17">
        <v>41905</v>
      </c>
      <c r="E3190" s="8" t="str">
        <f>VLOOKUP(A3190,Planilha1!A:Y,20,FALSE)</f>
        <v>Sim</v>
      </c>
      <c r="F3190" s="8" t="str">
        <f>VLOOKUP(A3190,Planilha1!A:Y,21,FALSE)</f>
        <v>Sim</v>
      </c>
      <c r="G3190" s="8" t="str">
        <f>VLOOKUP(A3190,Planilha1!A:Y,22,FALSE)</f>
        <v>Não</v>
      </c>
      <c r="H3190" s="8" t="str">
        <f>VLOOKUP(A3190,Planilha1!A:Y,23,FALSE)</f>
        <v>Sim</v>
      </c>
      <c r="I3190" s="8" t="str">
        <f>VLOOKUP(A3190,Planilha1!A:Y,24,FALSE)</f>
        <v>Sim</v>
      </c>
      <c r="J3190" s="8" t="str">
        <f>VLOOKUP(A3190,Planilha1!A:Y,25,FALSE)</f>
        <v>Sim</v>
      </c>
    </row>
    <row r="3191" spans="1:10">
      <c r="A3191" s="9">
        <v>410960</v>
      </c>
      <c r="B3191" s="16" t="s">
        <v>2245</v>
      </c>
      <c r="C3191" s="15" t="s">
        <v>23</v>
      </c>
      <c r="D3191" s="17">
        <v>43818</v>
      </c>
      <c r="E3191" s="8" t="str">
        <f>VLOOKUP(A3191,Planilha1!A:Y,20,FALSE)</f>
        <v>Sim</v>
      </c>
      <c r="F3191" s="8" t="str">
        <f>VLOOKUP(A3191,Planilha1!A:Y,21,FALSE)</f>
        <v>Sim</v>
      </c>
      <c r="G3191" s="8" t="str">
        <f>VLOOKUP(A3191,Planilha1!A:Y,22,FALSE)</f>
        <v>Sim</v>
      </c>
      <c r="H3191" s="8" t="str">
        <f>VLOOKUP(A3191,Planilha1!A:Y,23,FALSE)</f>
        <v>Sim</v>
      </c>
      <c r="I3191" s="8" t="str">
        <f>VLOOKUP(A3191,Planilha1!A:Y,24,FALSE)</f>
        <v>Sim</v>
      </c>
      <c r="J3191" s="8" t="str">
        <f>VLOOKUP(A3191,Planilha1!A:Y,25,FALSE)</f>
        <v>Sim</v>
      </c>
    </row>
    <row r="3192" spans="1:10">
      <c r="A3192" s="9">
        <v>410965</v>
      </c>
      <c r="B3192" s="18" t="s">
        <v>2246</v>
      </c>
      <c r="C3192" s="15" t="s">
        <v>23</v>
      </c>
      <c r="D3192" s="17">
        <v>41136</v>
      </c>
      <c r="E3192" s="8" t="str">
        <f>VLOOKUP(A3192,Planilha1!A:Y,20,FALSE)</f>
        <v>Sim</v>
      </c>
      <c r="F3192" s="8" t="str">
        <f>VLOOKUP(A3192,Planilha1!A:Y,21,FALSE)</f>
        <v>Não</v>
      </c>
      <c r="G3192" s="8" t="str">
        <f>VLOOKUP(A3192,Planilha1!A:Y,22,FALSE)</f>
        <v>Sim</v>
      </c>
      <c r="H3192" s="8" t="str">
        <f>VLOOKUP(A3192,Planilha1!A:Y,23,FALSE)</f>
        <v>Não</v>
      </c>
      <c r="I3192" s="8" t="str">
        <f>VLOOKUP(A3192,Planilha1!A:Y,24,FALSE)</f>
        <v>Sim</v>
      </c>
      <c r="J3192" s="8" t="str">
        <f>VLOOKUP(A3192,Planilha1!A:Y,25,FALSE)</f>
        <v>Não</v>
      </c>
    </row>
    <row r="3193" spans="1:10">
      <c r="A3193" s="9">
        <v>410970</v>
      </c>
      <c r="B3193" s="16" t="s">
        <v>2247</v>
      </c>
      <c r="C3193" s="15" t="s">
        <v>23</v>
      </c>
      <c r="D3193" s="17">
        <v>43445</v>
      </c>
      <c r="E3193" s="8" t="str">
        <f>VLOOKUP(A3193,Planilha1!A:Y,20,FALSE)</f>
        <v>Sim</v>
      </c>
      <c r="F3193" s="8" t="str">
        <f>VLOOKUP(A3193,Planilha1!A:Y,21,FALSE)</f>
        <v>Sim</v>
      </c>
      <c r="G3193" s="8" t="str">
        <f>VLOOKUP(A3193,Planilha1!A:Y,22,FALSE)</f>
        <v>Sim</v>
      </c>
      <c r="H3193" s="8" t="str">
        <f>VLOOKUP(A3193,Planilha1!A:Y,23,FALSE)</f>
        <v>Sim</v>
      </c>
      <c r="I3193" s="8" t="str">
        <f>VLOOKUP(A3193,Planilha1!A:Y,24,FALSE)</f>
        <v>Sim</v>
      </c>
      <c r="J3193" s="8" t="str">
        <f>VLOOKUP(A3193,Planilha1!A:Y,25,FALSE)</f>
        <v>Sim</v>
      </c>
    </row>
    <row r="3194" spans="1:10">
      <c r="A3194" s="9">
        <v>410975</v>
      </c>
      <c r="B3194" s="16" t="s">
        <v>2248</v>
      </c>
      <c r="C3194" s="15" t="s">
        <v>23</v>
      </c>
      <c r="D3194" s="17">
        <v>43084</v>
      </c>
      <c r="E3194" s="8" t="str">
        <f>VLOOKUP(A3194,Planilha1!A:Y,20,FALSE)</f>
        <v>Não</v>
      </c>
      <c r="F3194" s="8" t="str">
        <f>VLOOKUP(A3194,Planilha1!A:Y,21,FALSE)</f>
        <v>Sim</v>
      </c>
      <c r="G3194" s="8" t="str">
        <f>VLOOKUP(A3194,Planilha1!A:Y,22,FALSE)</f>
        <v>Não</v>
      </c>
      <c r="H3194" s="8" t="str">
        <f>VLOOKUP(A3194,Planilha1!A:Y,23,FALSE)</f>
        <v>Sim</v>
      </c>
      <c r="I3194" s="8" t="str">
        <f>VLOOKUP(A3194,Planilha1!A:Y,24,FALSE)</f>
        <v>Não</v>
      </c>
      <c r="J3194" s="8" t="str">
        <f>VLOOKUP(A3194,Planilha1!A:Y,25,FALSE)</f>
        <v>Sim</v>
      </c>
    </row>
    <row r="3195" spans="1:10">
      <c r="A3195" s="9">
        <v>410980</v>
      </c>
      <c r="B3195" s="16" t="s">
        <v>2249</v>
      </c>
      <c r="C3195" s="15" t="s">
        <v>23</v>
      </c>
      <c r="D3195" s="17">
        <v>43131</v>
      </c>
      <c r="E3195" s="8" t="str">
        <f>VLOOKUP(A3195,Planilha1!A:Y,20,FALSE)</f>
        <v>Sim</v>
      </c>
      <c r="F3195" s="8" t="str">
        <f>VLOOKUP(A3195,Planilha1!A:Y,21,FALSE)</f>
        <v>Sim</v>
      </c>
      <c r="G3195" s="8" t="str">
        <f>VLOOKUP(A3195,Planilha1!A:Y,22,FALSE)</f>
        <v>Sim</v>
      </c>
      <c r="H3195" s="8" t="str">
        <f>VLOOKUP(A3195,Planilha1!A:Y,23,FALSE)</f>
        <v>Sim</v>
      </c>
      <c r="I3195" s="8" t="str">
        <f>VLOOKUP(A3195,Planilha1!A:Y,24,FALSE)</f>
        <v>Sim</v>
      </c>
      <c r="J3195" s="8" t="str">
        <f>VLOOKUP(A3195,Planilha1!A:Y,25,FALSE)</f>
        <v>Sim</v>
      </c>
    </row>
    <row r="3196" spans="1:10">
      <c r="A3196" s="9">
        <v>410990</v>
      </c>
      <c r="B3196" s="16" t="s">
        <v>2250</v>
      </c>
      <c r="C3196" s="15" t="s">
        <v>23</v>
      </c>
      <c r="D3196" s="17">
        <v>43445</v>
      </c>
      <c r="E3196" s="8" t="str">
        <f>VLOOKUP(A3196,Planilha1!A:Y,20,FALSE)</f>
        <v>Sim</v>
      </c>
      <c r="F3196" s="8" t="str">
        <f>VLOOKUP(A3196,Planilha1!A:Y,21,FALSE)</f>
        <v>Sim</v>
      </c>
      <c r="G3196" s="8" t="str">
        <f>VLOOKUP(A3196,Planilha1!A:Y,22,FALSE)</f>
        <v>Sim</v>
      </c>
      <c r="H3196" s="8" t="str">
        <f>VLOOKUP(A3196,Planilha1!A:Y,23,FALSE)</f>
        <v>Sim</v>
      </c>
      <c r="I3196" s="8" t="str">
        <f>VLOOKUP(A3196,Planilha1!A:Y,24,FALSE)</f>
        <v>Sim</v>
      </c>
      <c r="J3196" s="8" t="str">
        <f>VLOOKUP(A3196,Planilha1!A:Y,25,FALSE)</f>
        <v>Sim</v>
      </c>
    </row>
    <row r="3197" spans="1:10">
      <c r="A3197" s="9">
        <v>411005</v>
      </c>
      <c r="B3197" s="16" t="s">
        <v>427</v>
      </c>
      <c r="C3197" s="15" t="s">
        <v>23</v>
      </c>
      <c r="D3197" s="17">
        <v>43818</v>
      </c>
      <c r="E3197" s="8" t="str">
        <f>VLOOKUP(A3197,Planilha1!A:Y,20,FALSE)</f>
        <v>Sim</v>
      </c>
      <c r="F3197" s="8" t="str">
        <f>VLOOKUP(A3197,Planilha1!A:Y,21,FALSE)</f>
        <v>Sim</v>
      </c>
      <c r="G3197" s="8" t="str">
        <f>VLOOKUP(A3197,Planilha1!A:Y,22,FALSE)</f>
        <v>Sim</v>
      </c>
      <c r="H3197" s="8" t="str">
        <f>VLOOKUP(A3197,Planilha1!A:Y,23,FALSE)</f>
        <v>Sim</v>
      </c>
      <c r="I3197" s="8" t="str">
        <f>VLOOKUP(A3197,Planilha1!A:Y,24,FALSE)</f>
        <v>Não</v>
      </c>
      <c r="J3197" s="8" t="str">
        <f>VLOOKUP(A3197,Planilha1!A:Y,25,FALSE)</f>
        <v>Não</v>
      </c>
    </row>
    <row r="3198" spans="1:10">
      <c r="A3198" s="9">
        <v>411007</v>
      </c>
      <c r="B3198" s="16" t="s">
        <v>2251</v>
      </c>
      <c r="C3198" s="15" t="s">
        <v>23</v>
      </c>
      <c r="D3198" s="17">
        <v>43131</v>
      </c>
      <c r="E3198" s="8" t="str">
        <f>VLOOKUP(A3198,Planilha1!A:Y,20,FALSE)</f>
        <v>Não</v>
      </c>
      <c r="F3198" s="8" t="str">
        <f>VLOOKUP(A3198,Planilha1!A:Y,21,FALSE)</f>
        <v>Não</v>
      </c>
      <c r="G3198" s="8" t="str">
        <f>VLOOKUP(A3198,Planilha1!A:Y,22,FALSE)</f>
        <v>Não</v>
      </c>
      <c r="H3198" s="8" t="str">
        <f>VLOOKUP(A3198,Planilha1!A:Y,23,FALSE)</f>
        <v>Não</v>
      </c>
      <c r="I3198" s="8" t="str">
        <f>VLOOKUP(A3198,Planilha1!A:Y,24,FALSE)</f>
        <v>Não</v>
      </c>
      <c r="J3198" s="8" t="str">
        <f>VLOOKUP(A3198,Planilha1!A:Y,25,FALSE)</f>
        <v>Não</v>
      </c>
    </row>
    <row r="3199" spans="1:10">
      <c r="A3199" s="9">
        <v>411010</v>
      </c>
      <c r="B3199" s="16" t="s">
        <v>2252</v>
      </c>
      <c r="C3199" s="15" t="s">
        <v>23</v>
      </c>
      <c r="D3199" s="17">
        <v>43131</v>
      </c>
      <c r="E3199" s="8" t="str">
        <f>VLOOKUP(A3199,Planilha1!A:Y,20,FALSE)</f>
        <v>Sim</v>
      </c>
      <c r="F3199" s="8" t="str">
        <f>VLOOKUP(A3199,Planilha1!A:Y,21,FALSE)</f>
        <v>Sim</v>
      </c>
      <c r="G3199" s="8" t="str">
        <f>VLOOKUP(A3199,Planilha1!A:Y,22,FALSE)</f>
        <v>Sim</v>
      </c>
      <c r="H3199" s="8" t="str">
        <f>VLOOKUP(A3199,Planilha1!A:Y,23,FALSE)</f>
        <v>Sim</v>
      </c>
      <c r="I3199" s="8" t="str">
        <f>VLOOKUP(A3199,Planilha1!A:Y,24,FALSE)</f>
        <v>Sim</v>
      </c>
      <c r="J3199" s="8" t="str">
        <f>VLOOKUP(A3199,Planilha1!A:Y,25,FALSE)</f>
        <v>Sim</v>
      </c>
    </row>
    <row r="3200" spans="1:10">
      <c r="A3200" s="9">
        <v>411020</v>
      </c>
      <c r="B3200" s="16" t="s">
        <v>2253</v>
      </c>
      <c r="C3200" s="15" t="s">
        <v>23</v>
      </c>
      <c r="D3200" s="17">
        <v>41136</v>
      </c>
      <c r="E3200" s="8" t="str">
        <f>VLOOKUP(A3200,Planilha1!A:Y,20,FALSE)</f>
        <v>Sim</v>
      </c>
      <c r="F3200" s="8" t="str">
        <f>VLOOKUP(A3200,Planilha1!A:Y,21,FALSE)</f>
        <v>Sim</v>
      </c>
      <c r="G3200" s="8" t="str">
        <f>VLOOKUP(A3200,Planilha1!A:Y,22,FALSE)</f>
        <v>Sim</v>
      </c>
      <c r="H3200" s="8" t="str">
        <f>VLOOKUP(A3200,Planilha1!A:Y,23,FALSE)</f>
        <v>Sim</v>
      </c>
      <c r="I3200" s="8" t="str">
        <f>VLOOKUP(A3200,Planilha1!A:Y,24,FALSE)</f>
        <v>Sim</v>
      </c>
      <c r="J3200" s="8" t="str">
        <f>VLOOKUP(A3200,Planilha1!A:Y,25,FALSE)</f>
        <v>Sim</v>
      </c>
    </row>
    <row r="3201" spans="1:10">
      <c r="A3201" s="9">
        <v>411030</v>
      </c>
      <c r="B3201" s="16" t="s">
        <v>1880</v>
      </c>
      <c r="C3201" s="15" t="s">
        <v>23</v>
      </c>
      <c r="D3201" s="17">
        <v>43445</v>
      </c>
      <c r="E3201" s="8" t="str">
        <f>VLOOKUP(A3201,Planilha1!A:Y,20,FALSE)</f>
        <v>Sim</v>
      </c>
      <c r="F3201" s="8" t="str">
        <f>VLOOKUP(A3201,Planilha1!A:Y,21,FALSE)</f>
        <v>Sim</v>
      </c>
      <c r="G3201" s="8" t="str">
        <f>VLOOKUP(A3201,Planilha1!A:Y,22,FALSE)</f>
        <v>Sim</v>
      </c>
      <c r="H3201" s="8" t="str">
        <f>VLOOKUP(A3201,Planilha1!A:Y,23,FALSE)</f>
        <v>Sim</v>
      </c>
      <c r="I3201" s="8" t="str">
        <f>VLOOKUP(A3201,Planilha1!A:Y,24,FALSE)</f>
        <v>Sim</v>
      </c>
      <c r="J3201" s="8" t="str">
        <f>VLOOKUP(A3201,Planilha1!A:Y,25,FALSE)</f>
        <v>Sim</v>
      </c>
    </row>
    <row r="3202" spans="1:10">
      <c r="A3202" s="9">
        <v>411040</v>
      </c>
      <c r="B3202" s="16" t="s">
        <v>1062</v>
      </c>
      <c r="C3202" s="25" t="s">
        <v>23</v>
      </c>
      <c r="D3202" s="26">
        <v>45849</v>
      </c>
      <c r="E3202" s="8" t="str">
        <f>VLOOKUP(A3202,Planilha1!A:Y,20,FALSE)</f>
        <v>Sim</v>
      </c>
      <c r="F3202" s="8" t="str">
        <f>VLOOKUP(A3202,Planilha1!A:Y,21,FALSE)</f>
        <v>Sim</v>
      </c>
      <c r="G3202" s="8" t="str">
        <f>VLOOKUP(A3202,Planilha1!A:Y,22,FALSE)</f>
        <v>Sim</v>
      </c>
      <c r="H3202" s="8" t="str">
        <f>VLOOKUP(A3202,Planilha1!A:Y,23,FALSE)</f>
        <v>Sim</v>
      </c>
      <c r="I3202" s="8" t="str">
        <f>VLOOKUP(A3202,Planilha1!A:Y,24,FALSE)</f>
        <v>Não</v>
      </c>
      <c r="J3202" s="8" t="str">
        <f>VLOOKUP(A3202,Planilha1!A:Y,25,FALSE)</f>
        <v>Sim</v>
      </c>
    </row>
    <row r="3203" spans="1:10">
      <c r="A3203" s="9">
        <v>411050</v>
      </c>
      <c r="B3203" s="16" t="s">
        <v>2254</v>
      </c>
      <c r="C3203" s="15" t="s">
        <v>23</v>
      </c>
      <c r="D3203" s="17">
        <v>43131</v>
      </c>
      <c r="E3203" s="8" t="str">
        <f>VLOOKUP(A3203,Planilha1!A:Y,20,FALSE)</f>
        <v>Sim</v>
      </c>
      <c r="F3203" s="8" t="str">
        <f>VLOOKUP(A3203,Planilha1!A:Y,21,FALSE)</f>
        <v>Sim</v>
      </c>
      <c r="G3203" s="8" t="str">
        <f>VLOOKUP(A3203,Planilha1!A:Y,22,FALSE)</f>
        <v>Sim</v>
      </c>
      <c r="H3203" s="8" t="str">
        <f>VLOOKUP(A3203,Planilha1!A:Y,23,FALSE)</f>
        <v>Sim</v>
      </c>
      <c r="I3203" s="8" t="str">
        <f>VLOOKUP(A3203,Planilha1!A:Y,24,FALSE)</f>
        <v>Sim</v>
      </c>
      <c r="J3203" s="8" t="str">
        <f>VLOOKUP(A3203,Planilha1!A:Y,25,FALSE)</f>
        <v>Sim</v>
      </c>
    </row>
    <row r="3204" spans="1:10">
      <c r="A3204" s="9">
        <v>411060</v>
      </c>
      <c r="B3204" s="16" t="s">
        <v>2255</v>
      </c>
      <c r="C3204" s="15" t="s">
        <v>23</v>
      </c>
      <c r="D3204" s="17">
        <v>43818</v>
      </c>
      <c r="E3204" s="8" t="str">
        <f>VLOOKUP(A3204,Planilha1!A:Y,20,FALSE)</f>
        <v>Sim</v>
      </c>
      <c r="F3204" s="8" t="str">
        <f>VLOOKUP(A3204,Planilha1!A:Y,21,FALSE)</f>
        <v>Sim</v>
      </c>
      <c r="G3204" s="8" t="str">
        <f>VLOOKUP(A3204,Planilha1!A:Y,22,FALSE)</f>
        <v>Sim</v>
      </c>
      <c r="H3204" s="8" t="str">
        <f>VLOOKUP(A3204,Planilha1!A:Y,23,FALSE)</f>
        <v>Sim</v>
      </c>
      <c r="I3204" s="8" t="str">
        <f>VLOOKUP(A3204,Planilha1!A:Y,24,FALSE)</f>
        <v>Sim</v>
      </c>
      <c r="J3204" s="8" t="str">
        <f>VLOOKUP(A3204,Planilha1!A:Y,25,FALSE)</f>
        <v>Sim</v>
      </c>
    </row>
    <row r="3205" spans="1:10">
      <c r="A3205" s="9">
        <v>411065</v>
      </c>
      <c r="B3205" s="16" t="s">
        <v>2256</v>
      </c>
      <c r="C3205" s="15" t="s">
        <v>23</v>
      </c>
      <c r="D3205" s="17">
        <v>43445</v>
      </c>
      <c r="E3205" s="8" t="str">
        <f>VLOOKUP(A3205,Planilha1!A:Y,20,FALSE)</f>
        <v>Não</v>
      </c>
      <c r="F3205" s="8" t="str">
        <f>VLOOKUP(A3205,Planilha1!A:Y,21,FALSE)</f>
        <v>Não</v>
      </c>
      <c r="G3205" s="8" t="str">
        <f>VLOOKUP(A3205,Planilha1!A:Y,22,FALSE)</f>
        <v>Não</v>
      </c>
      <c r="H3205" s="8" t="str">
        <f>VLOOKUP(A3205,Planilha1!A:Y,23,FALSE)</f>
        <v>Não</v>
      </c>
      <c r="I3205" s="8" t="str">
        <f>VLOOKUP(A3205,Planilha1!A:Y,24,FALSE)</f>
        <v>Não</v>
      </c>
      <c r="J3205" s="8" t="str">
        <f>VLOOKUP(A3205,Planilha1!A:Y,25,FALSE)</f>
        <v>Não</v>
      </c>
    </row>
    <row r="3206" spans="1:10">
      <c r="A3206" s="9">
        <v>411070</v>
      </c>
      <c r="B3206" s="16" t="s">
        <v>2257</v>
      </c>
      <c r="C3206" s="15" t="s">
        <v>23</v>
      </c>
      <c r="D3206" s="17">
        <v>43131</v>
      </c>
      <c r="E3206" s="8" t="str">
        <f>VLOOKUP(A3206,Planilha1!A:Y,20,FALSE)</f>
        <v>Sim</v>
      </c>
      <c r="F3206" s="8" t="str">
        <f>VLOOKUP(A3206,Planilha1!A:Y,21,FALSE)</f>
        <v>Sim</v>
      </c>
      <c r="G3206" s="8" t="str">
        <f>VLOOKUP(A3206,Planilha1!A:Y,22,FALSE)</f>
        <v>Sim</v>
      </c>
      <c r="H3206" s="8" t="str">
        <f>VLOOKUP(A3206,Planilha1!A:Y,23,FALSE)</f>
        <v>Sim</v>
      </c>
      <c r="I3206" s="8" t="str">
        <f>VLOOKUP(A3206,Planilha1!A:Y,24,FALSE)</f>
        <v>Sim</v>
      </c>
      <c r="J3206" s="8" t="str">
        <f>VLOOKUP(A3206,Planilha1!A:Y,25,FALSE)</f>
        <v>Sim</v>
      </c>
    </row>
    <row r="3207" spans="1:10">
      <c r="A3207" s="9">
        <v>411080</v>
      </c>
      <c r="B3207" s="16" t="s">
        <v>2258</v>
      </c>
      <c r="C3207" s="15" t="s">
        <v>23</v>
      </c>
      <c r="D3207" s="17">
        <v>41499</v>
      </c>
      <c r="E3207" s="8" t="str">
        <f>VLOOKUP(A3207,Planilha1!A:Y,20,FALSE)</f>
        <v>Não</v>
      </c>
      <c r="F3207" s="8" t="str">
        <f>VLOOKUP(A3207,Planilha1!A:Y,21,FALSE)</f>
        <v>Sim</v>
      </c>
      <c r="G3207" s="8" t="str">
        <f>VLOOKUP(A3207,Planilha1!A:Y,22,FALSE)</f>
        <v>Sim</v>
      </c>
      <c r="H3207" s="8" t="str">
        <f>VLOOKUP(A3207,Planilha1!A:Y,23,FALSE)</f>
        <v>Sim</v>
      </c>
      <c r="I3207" s="8" t="str">
        <f>VLOOKUP(A3207,Planilha1!A:Y,24,FALSE)</f>
        <v>Não</v>
      </c>
      <c r="J3207" s="8" t="str">
        <f>VLOOKUP(A3207,Planilha1!A:Y,25,FALSE)</f>
        <v>Sim</v>
      </c>
    </row>
    <row r="3208" spans="1:10">
      <c r="A3208" s="9">
        <v>411090</v>
      </c>
      <c r="B3208" s="18" t="s">
        <v>4511</v>
      </c>
      <c r="C3208" s="25" t="s">
        <v>23</v>
      </c>
      <c r="D3208" s="26">
        <v>45849</v>
      </c>
      <c r="E3208" s="8" t="str">
        <f>VLOOKUP(A3208,Planilha1!A:Y,20,FALSE)</f>
        <v>Sim</v>
      </c>
      <c r="F3208" s="8" t="str">
        <f>VLOOKUP(A3208,Planilha1!A:Y,21,FALSE)</f>
        <v>Não</v>
      </c>
      <c r="G3208" s="8" t="str">
        <f>VLOOKUP(A3208,Planilha1!A:Y,22,FALSE)</f>
        <v>Sim</v>
      </c>
      <c r="H3208" s="8" t="str">
        <f>VLOOKUP(A3208,Planilha1!A:Y,23,FALSE)</f>
        <v>Não</v>
      </c>
      <c r="I3208" s="8" t="str">
        <f>VLOOKUP(A3208,Planilha1!A:Y,24,FALSE)</f>
        <v>Sim</v>
      </c>
      <c r="J3208" s="8" t="str">
        <f>VLOOKUP(A3208,Planilha1!A:Y,25,FALSE)</f>
        <v>Não</v>
      </c>
    </row>
    <row r="3209" spans="1:10">
      <c r="A3209" s="9">
        <v>411100</v>
      </c>
      <c r="B3209" s="16" t="s">
        <v>2259</v>
      </c>
      <c r="C3209" s="15" t="s">
        <v>23</v>
      </c>
      <c r="D3209" s="17">
        <v>43445</v>
      </c>
      <c r="E3209" s="8" t="str">
        <f>VLOOKUP(A3209,Planilha1!A:Y,20,FALSE)</f>
        <v>Sim</v>
      </c>
      <c r="F3209" s="8" t="str">
        <f>VLOOKUP(A3209,Planilha1!A:Y,21,FALSE)</f>
        <v>Não</v>
      </c>
      <c r="G3209" s="8" t="str">
        <f>VLOOKUP(A3209,Planilha1!A:Y,22,FALSE)</f>
        <v>Sim</v>
      </c>
      <c r="H3209" s="8" t="str">
        <f>VLOOKUP(A3209,Planilha1!A:Y,23,FALSE)</f>
        <v>Não</v>
      </c>
      <c r="I3209" s="8" t="str">
        <f>VLOOKUP(A3209,Planilha1!A:Y,24,FALSE)</f>
        <v>Sim</v>
      </c>
      <c r="J3209" s="8" t="str">
        <f>VLOOKUP(A3209,Planilha1!A:Y,25,FALSE)</f>
        <v>Não</v>
      </c>
    </row>
    <row r="3210" spans="1:10">
      <c r="A3210" s="9">
        <v>411120</v>
      </c>
      <c r="B3210" s="16" t="s">
        <v>4512</v>
      </c>
      <c r="C3210" s="25" t="s">
        <v>23</v>
      </c>
      <c r="D3210" s="26">
        <v>45849</v>
      </c>
      <c r="E3210" s="8" t="str">
        <f>VLOOKUP(A3210,Planilha1!A:Y,20,FALSE)</f>
        <v>Sim</v>
      </c>
      <c r="F3210" s="8" t="str">
        <f>VLOOKUP(A3210,Planilha1!A:Y,21,FALSE)</f>
        <v>Sim</v>
      </c>
      <c r="G3210" s="8" t="str">
        <f>VLOOKUP(A3210,Planilha1!A:Y,22,FALSE)</f>
        <v>Sim</v>
      </c>
      <c r="H3210" s="8" t="str">
        <f>VLOOKUP(A3210,Planilha1!A:Y,23,FALSE)</f>
        <v>Sim</v>
      </c>
      <c r="I3210" s="8" t="str">
        <f>VLOOKUP(A3210,Planilha1!A:Y,24,FALSE)</f>
        <v>Sim</v>
      </c>
      <c r="J3210" s="8" t="str">
        <f>VLOOKUP(A3210,Planilha1!A:Y,25,FALSE)</f>
        <v>Sim</v>
      </c>
    </row>
    <row r="3211" spans="1:10">
      <c r="A3211" s="9">
        <v>411125</v>
      </c>
      <c r="B3211" s="18" t="s">
        <v>2260</v>
      </c>
      <c r="C3211" s="15" t="s">
        <v>23</v>
      </c>
      <c r="D3211" s="17">
        <v>43131</v>
      </c>
      <c r="E3211" s="8" t="str">
        <f>VLOOKUP(A3211,Planilha1!A:Y,20,FALSE)</f>
        <v>Não</v>
      </c>
      <c r="F3211" s="8" t="str">
        <f>VLOOKUP(A3211,Planilha1!A:Y,21,FALSE)</f>
        <v>Sim</v>
      </c>
      <c r="G3211" s="8" t="str">
        <f>VLOOKUP(A3211,Planilha1!A:Y,22,FALSE)</f>
        <v>Não</v>
      </c>
      <c r="H3211" s="8" t="str">
        <f>VLOOKUP(A3211,Planilha1!A:Y,23,FALSE)</f>
        <v>Sim</v>
      </c>
      <c r="I3211" s="8" t="str">
        <f>VLOOKUP(A3211,Planilha1!A:Y,24,FALSE)</f>
        <v>Não</v>
      </c>
      <c r="J3211" s="8" t="str">
        <f>VLOOKUP(A3211,Planilha1!A:Y,25,FALSE)</f>
        <v>Sim</v>
      </c>
    </row>
    <row r="3212" spans="1:10">
      <c r="A3212" s="9">
        <v>411130</v>
      </c>
      <c r="B3212" s="16" t="s">
        <v>4054</v>
      </c>
      <c r="C3212" s="15" t="s">
        <v>23</v>
      </c>
      <c r="D3212" s="17">
        <v>45574</v>
      </c>
      <c r="E3212" s="8" t="str">
        <f>VLOOKUP(A3212,Planilha1!A:Y,20,FALSE)</f>
        <v>Sim</v>
      </c>
      <c r="F3212" s="8" t="str">
        <f>VLOOKUP(A3212,Planilha1!A:Y,21,FALSE)</f>
        <v>Sim</v>
      </c>
      <c r="G3212" s="8" t="str">
        <f>VLOOKUP(A3212,Planilha1!A:Y,22,FALSE)</f>
        <v>Sim</v>
      </c>
      <c r="H3212" s="8" t="str">
        <f>VLOOKUP(A3212,Planilha1!A:Y,23,FALSE)</f>
        <v>Sim</v>
      </c>
      <c r="I3212" s="8" t="str">
        <f>VLOOKUP(A3212,Planilha1!A:Y,24,FALSE)</f>
        <v>Sim</v>
      </c>
      <c r="J3212" s="8" t="str">
        <f>VLOOKUP(A3212,Planilha1!A:Y,25,FALSE)</f>
        <v>Sim</v>
      </c>
    </row>
    <row r="3213" spans="1:10">
      <c r="A3213" s="9">
        <v>411140</v>
      </c>
      <c r="B3213" s="16" t="s">
        <v>2261</v>
      </c>
      <c r="C3213" s="15" t="s">
        <v>23</v>
      </c>
      <c r="D3213" s="17">
        <v>41905</v>
      </c>
      <c r="E3213" s="8" t="str">
        <f>VLOOKUP(A3213,Planilha1!A:Y,20,FALSE)</f>
        <v>Sim</v>
      </c>
      <c r="F3213" s="8" t="str">
        <f>VLOOKUP(A3213,Planilha1!A:Y,21,FALSE)</f>
        <v>Sim</v>
      </c>
      <c r="G3213" s="8" t="str">
        <f>VLOOKUP(A3213,Planilha1!A:Y,22,FALSE)</f>
        <v>Sim</v>
      </c>
      <c r="H3213" s="8" t="str">
        <f>VLOOKUP(A3213,Planilha1!A:Y,23,FALSE)</f>
        <v>Sim</v>
      </c>
      <c r="I3213" s="8" t="str">
        <f>VLOOKUP(A3213,Planilha1!A:Y,24,FALSE)</f>
        <v>Sim</v>
      </c>
      <c r="J3213" s="8" t="str">
        <f>VLOOKUP(A3213,Planilha1!A:Y,25,FALSE)</f>
        <v>Sim</v>
      </c>
    </row>
    <row r="3214" spans="1:10">
      <c r="A3214" s="9">
        <v>411150</v>
      </c>
      <c r="B3214" s="16" t="s">
        <v>2262</v>
      </c>
      <c r="C3214" s="15" t="s">
        <v>23</v>
      </c>
      <c r="D3214" s="17">
        <v>43818</v>
      </c>
      <c r="E3214" s="8" t="str">
        <f>VLOOKUP(A3214,Planilha1!A:Y,20,FALSE)</f>
        <v>Sim</v>
      </c>
      <c r="F3214" s="8" t="str">
        <f>VLOOKUP(A3214,Planilha1!A:Y,21,FALSE)</f>
        <v>Sim</v>
      </c>
      <c r="G3214" s="8" t="str">
        <f>VLOOKUP(A3214,Planilha1!A:Y,22,FALSE)</f>
        <v>Sim</v>
      </c>
      <c r="H3214" s="8" t="str">
        <f>VLOOKUP(A3214,Planilha1!A:Y,23,FALSE)</f>
        <v>Sim</v>
      </c>
      <c r="I3214" s="8" t="str">
        <f>VLOOKUP(A3214,Planilha1!A:Y,24,FALSE)</f>
        <v>Sim</v>
      </c>
      <c r="J3214" s="8" t="str">
        <f>VLOOKUP(A3214,Planilha1!A:Y,25,FALSE)</f>
        <v>Sim</v>
      </c>
    </row>
    <row r="3215" spans="1:10">
      <c r="A3215" s="9">
        <v>411155</v>
      </c>
      <c r="B3215" s="16" t="s">
        <v>2263</v>
      </c>
      <c r="C3215" s="15" t="s">
        <v>23</v>
      </c>
      <c r="D3215" s="17">
        <v>43818</v>
      </c>
      <c r="E3215" s="8" t="str">
        <f>VLOOKUP(A3215,Planilha1!A:Y,20,FALSE)</f>
        <v>Sim</v>
      </c>
      <c r="F3215" s="8" t="str">
        <f>VLOOKUP(A3215,Planilha1!A:Y,21,FALSE)</f>
        <v>Sim</v>
      </c>
      <c r="G3215" s="8" t="str">
        <f>VLOOKUP(A3215,Planilha1!A:Y,22,FALSE)</f>
        <v>Sim</v>
      </c>
      <c r="H3215" s="8" t="str">
        <f>VLOOKUP(A3215,Planilha1!A:Y,23,FALSE)</f>
        <v>Sim</v>
      </c>
      <c r="I3215" s="8" t="str">
        <f>VLOOKUP(A3215,Planilha1!A:Y,24,FALSE)</f>
        <v>Sim</v>
      </c>
      <c r="J3215" s="8" t="str">
        <f>VLOOKUP(A3215,Planilha1!A:Y,25,FALSE)</f>
        <v>Sim</v>
      </c>
    </row>
    <row r="3216" spans="1:10">
      <c r="A3216" s="9">
        <v>411170</v>
      </c>
      <c r="B3216" s="16" t="s">
        <v>4513</v>
      </c>
      <c r="C3216" s="25" t="s">
        <v>23</v>
      </c>
      <c r="D3216" s="26">
        <v>45849</v>
      </c>
      <c r="E3216" s="8" t="str">
        <f>VLOOKUP(A3216,Planilha1!A:Y,20,FALSE)</f>
        <v>Não</v>
      </c>
      <c r="F3216" s="8" t="str">
        <f>VLOOKUP(A3216,Planilha1!A:Y,21,FALSE)</f>
        <v>Sim</v>
      </c>
      <c r="G3216" s="8" t="str">
        <f>VLOOKUP(A3216,Planilha1!A:Y,22,FALSE)</f>
        <v>Não</v>
      </c>
      <c r="H3216" s="8" t="str">
        <f>VLOOKUP(A3216,Planilha1!A:Y,23,FALSE)</f>
        <v>Sim</v>
      </c>
      <c r="I3216" s="8" t="str">
        <f>VLOOKUP(A3216,Planilha1!A:Y,24,FALSE)</f>
        <v>Não</v>
      </c>
      <c r="J3216" s="8" t="str">
        <f>VLOOKUP(A3216,Planilha1!A:Y,25,FALSE)</f>
        <v>Sim</v>
      </c>
    </row>
    <row r="3217" spans="1:10">
      <c r="A3217" s="9">
        <v>411190</v>
      </c>
      <c r="B3217" s="16" t="s">
        <v>2264</v>
      </c>
      <c r="C3217" s="15" t="s">
        <v>23</v>
      </c>
      <c r="D3217" s="17">
        <v>43818</v>
      </c>
      <c r="E3217" s="8" t="str">
        <f>VLOOKUP(A3217,Planilha1!A:Y,20,FALSE)</f>
        <v>Não</v>
      </c>
      <c r="F3217" s="8" t="str">
        <f>VLOOKUP(A3217,Planilha1!A:Y,21,FALSE)</f>
        <v>Sim</v>
      </c>
      <c r="G3217" s="8" t="str">
        <f>VLOOKUP(A3217,Planilha1!A:Y,22,FALSE)</f>
        <v>Não</v>
      </c>
      <c r="H3217" s="8" t="str">
        <f>VLOOKUP(A3217,Planilha1!A:Y,23,FALSE)</f>
        <v>Sim</v>
      </c>
      <c r="I3217" s="8" t="str">
        <f>VLOOKUP(A3217,Planilha1!A:Y,24,FALSE)</f>
        <v>Não</v>
      </c>
      <c r="J3217" s="8" t="str">
        <f>VLOOKUP(A3217,Planilha1!A:Y,25,FALSE)</f>
        <v>Sim</v>
      </c>
    </row>
    <row r="3218" spans="1:10">
      <c r="A3218" s="9">
        <v>411220</v>
      </c>
      <c r="B3218" s="16" t="s">
        <v>2265</v>
      </c>
      <c r="C3218" s="15" t="s">
        <v>23</v>
      </c>
      <c r="D3218" s="17">
        <v>43445</v>
      </c>
      <c r="E3218" s="8" t="str">
        <f>VLOOKUP(A3218,Planilha1!A:Y,20,FALSE)</f>
        <v>Sim</v>
      </c>
      <c r="F3218" s="8" t="str">
        <f>VLOOKUP(A3218,Planilha1!A:Y,21,FALSE)</f>
        <v>Sim</v>
      </c>
      <c r="G3218" s="8" t="str">
        <f>VLOOKUP(A3218,Planilha1!A:Y,22,FALSE)</f>
        <v>Sim</v>
      </c>
      <c r="H3218" s="8" t="str">
        <f>VLOOKUP(A3218,Planilha1!A:Y,23,FALSE)</f>
        <v>Sim</v>
      </c>
      <c r="I3218" s="8" t="str">
        <f>VLOOKUP(A3218,Planilha1!A:Y,24,FALSE)</f>
        <v>Sim</v>
      </c>
      <c r="J3218" s="8" t="str">
        <f>VLOOKUP(A3218,Planilha1!A:Y,25,FALSE)</f>
        <v>Sim</v>
      </c>
    </row>
    <row r="3219" spans="1:10">
      <c r="A3219" s="9">
        <v>411230</v>
      </c>
      <c r="B3219" s="16" t="s">
        <v>2266</v>
      </c>
      <c r="C3219" s="15" t="s">
        <v>23</v>
      </c>
      <c r="D3219" s="17">
        <v>43445</v>
      </c>
      <c r="E3219" s="8" t="str">
        <f>VLOOKUP(A3219,Planilha1!A:Y,20,FALSE)</f>
        <v>Não</v>
      </c>
      <c r="F3219" s="8" t="str">
        <f>VLOOKUP(A3219,Planilha1!A:Y,21,FALSE)</f>
        <v>Não</v>
      </c>
      <c r="G3219" s="8" t="str">
        <f>VLOOKUP(A3219,Planilha1!A:Y,22,FALSE)</f>
        <v>Não</v>
      </c>
      <c r="H3219" s="8" t="str">
        <f>VLOOKUP(A3219,Planilha1!A:Y,23,FALSE)</f>
        <v>Não</v>
      </c>
      <c r="I3219" s="8" t="str">
        <f>VLOOKUP(A3219,Planilha1!A:Y,24,FALSE)</f>
        <v>Sim</v>
      </c>
      <c r="J3219" s="8" t="str">
        <f>VLOOKUP(A3219,Planilha1!A:Y,25,FALSE)</f>
        <v>Não</v>
      </c>
    </row>
    <row r="3220" spans="1:10">
      <c r="A3220" s="9">
        <v>411240</v>
      </c>
      <c r="B3220" s="16" t="s">
        <v>2267</v>
      </c>
      <c r="C3220" s="15" t="s">
        <v>23</v>
      </c>
      <c r="D3220" s="17">
        <v>43818</v>
      </c>
      <c r="E3220" s="8" t="str">
        <f>VLOOKUP(A3220,Planilha1!A:Y,20,FALSE)</f>
        <v>Sim</v>
      </c>
      <c r="F3220" s="8" t="str">
        <f>VLOOKUP(A3220,Planilha1!A:Y,21,FALSE)</f>
        <v>Sim</v>
      </c>
      <c r="G3220" s="8" t="str">
        <f>VLOOKUP(A3220,Planilha1!A:Y,22,FALSE)</f>
        <v>Sim</v>
      </c>
      <c r="H3220" s="8" t="str">
        <f>VLOOKUP(A3220,Planilha1!A:Y,23,FALSE)</f>
        <v>Sim</v>
      </c>
      <c r="I3220" s="8" t="str">
        <f>VLOOKUP(A3220,Planilha1!A:Y,24,FALSE)</f>
        <v>Sim</v>
      </c>
      <c r="J3220" s="8" t="str">
        <f>VLOOKUP(A3220,Planilha1!A:Y,25,FALSE)</f>
        <v>Sim</v>
      </c>
    </row>
    <row r="3221" spans="1:10">
      <c r="A3221" s="9">
        <v>411250</v>
      </c>
      <c r="B3221" s="16" t="s">
        <v>2268</v>
      </c>
      <c r="C3221" s="15" t="s">
        <v>23</v>
      </c>
      <c r="D3221" s="17">
        <v>41499</v>
      </c>
      <c r="E3221" s="8" t="str">
        <f>VLOOKUP(A3221,Planilha1!A:Y,20,FALSE)</f>
        <v>Sim</v>
      </c>
      <c r="F3221" s="8" t="str">
        <f>VLOOKUP(A3221,Planilha1!A:Y,21,FALSE)</f>
        <v>Sim</v>
      </c>
      <c r="G3221" s="8" t="str">
        <f>VLOOKUP(A3221,Planilha1!A:Y,22,FALSE)</f>
        <v>Sim</v>
      </c>
      <c r="H3221" s="8" t="str">
        <f>VLOOKUP(A3221,Planilha1!A:Y,23,FALSE)</f>
        <v>Sim</v>
      </c>
      <c r="I3221" s="8" t="str">
        <f>VLOOKUP(A3221,Planilha1!A:Y,24,FALSE)</f>
        <v>Sim</v>
      </c>
      <c r="J3221" s="8" t="str">
        <f>VLOOKUP(A3221,Planilha1!A:Y,25,FALSE)</f>
        <v>Sim</v>
      </c>
    </row>
    <row r="3222" spans="1:10">
      <c r="A3222" s="9">
        <v>411260</v>
      </c>
      <c r="B3222" s="16" t="s">
        <v>2386</v>
      </c>
      <c r="C3222" s="15" t="s">
        <v>23</v>
      </c>
      <c r="D3222" s="17">
        <v>45280</v>
      </c>
      <c r="E3222" s="8" t="str">
        <f>VLOOKUP(A3222,Planilha1!A:Y,20,FALSE)</f>
        <v>Sim</v>
      </c>
      <c r="F3222" s="8" t="str">
        <f>VLOOKUP(A3222,Planilha1!A:Y,21,FALSE)</f>
        <v>Sim</v>
      </c>
      <c r="G3222" s="8" t="str">
        <f>VLOOKUP(A3222,Planilha1!A:Y,22,FALSE)</f>
        <v>Sim</v>
      </c>
      <c r="H3222" s="8" t="str">
        <f>VLOOKUP(A3222,Planilha1!A:Y,23,FALSE)</f>
        <v>Sim</v>
      </c>
      <c r="I3222" s="8" t="str">
        <f>VLOOKUP(A3222,Planilha1!A:Y,24,FALSE)</f>
        <v>Não</v>
      </c>
      <c r="J3222" s="8" t="str">
        <f>VLOOKUP(A3222,Planilha1!A:Y,25,FALSE)</f>
        <v>Sim</v>
      </c>
    </row>
    <row r="3223" spans="1:10" ht="15.75">
      <c r="A3223" s="23">
        <v>411270</v>
      </c>
      <c r="B3223" s="20" t="s">
        <v>2269</v>
      </c>
      <c r="C3223" s="15" t="s">
        <v>23</v>
      </c>
      <c r="D3223" s="17">
        <v>43445</v>
      </c>
      <c r="E3223" s="8" t="str">
        <f>VLOOKUP(A3223,Planilha1!A:Y,20,FALSE)</f>
        <v>Não</v>
      </c>
      <c r="F3223" s="8" t="str">
        <f>VLOOKUP(A3223,Planilha1!A:Y,21,FALSE)</f>
        <v>Não</v>
      </c>
      <c r="G3223" s="8" t="str">
        <f>VLOOKUP(A3223,Planilha1!A:Y,22,FALSE)</f>
        <v>Não</v>
      </c>
      <c r="H3223" s="8" t="str">
        <f>VLOOKUP(A3223,Planilha1!A:Y,23,FALSE)</f>
        <v>Não</v>
      </c>
      <c r="I3223" s="8" t="str">
        <f>VLOOKUP(A3223,Planilha1!A:Y,24,FALSE)</f>
        <v>Não</v>
      </c>
      <c r="J3223" s="8" t="str">
        <f>VLOOKUP(A3223,Planilha1!A:Y,25,FALSE)</f>
        <v>Não</v>
      </c>
    </row>
    <row r="3224" spans="1:10">
      <c r="A3224" s="9">
        <v>411275</v>
      </c>
      <c r="B3224" s="16" t="s">
        <v>4514</v>
      </c>
      <c r="C3224" s="25" t="s">
        <v>23</v>
      </c>
      <c r="D3224" s="26">
        <v>45849</v>
      </c>
      <c r="E3224" s="8" t="str">
        <f>VLOOKUP(A3224,Planilha1!A:Y,20,FALSE)</f>
        <v>Não</v>
      </c>
      <c r="F3224" s="8" t="str">
        <f>VLOOKUP(A3224,Planilha1!A:Y,21,FALSE)</f>
        <v>Sim</v>
      </c>
      <c r="G3224" s="8" t="str">
        <f>VLOOKUP(A3224,Planilha1!A:Y,22,FALSE)</f>
        <v>Não</v>
      </c>
      <c r="H3224" s="8" t="str">
        <f>VLOOKUP(A3224,Planilha1!A:Y,23,FALSE)</f>
        <v>Sim</v>
      </c>
      <c r="I3224" s="8" t="str">
        <f>VLOOKUP(A3224,Planilha1!A:Y,24,FALSE)</f>
        <v>Não</v>
      </c>
      <c r="J3224" s="8" t="str">
        <f>VLOOKUP(A3224,Planilha1!A:Y,25,FALSE)</f>
        <v>Sim</v>
      </c>
    </row>
    <row r="3225" spans="1:10">
      <c r="A3225" s="9">
        <v>411280</v>
      </c>
      <c r="B3225" s="16" t="s">
        <v>2270</v>
      </c>
      <c r="C3225" s="15" t="s">
        <v>23</v>
      </c>
      <c r="D3225" s="17">
        <v>43445</v>
      </c>
      <c r="E3225" s="8" t="str">
        <f>VLOOKUP(A3225,Planilha1!A:Y,20,FALSE)</f>
        <v>Não</v>
      </c>
      <c r="F3225" s="8" t="str">
        <f>VLOOKUP(A3225,Planilha1!A:Y,21,FALSE)</f>
        <v>Sim</v>
      </c>
      <c r="G3225" s="8" t="str">
        <f>VLOOKUP(A3225,Planilha1!A:Y,22,FALSE)</f>
        <v>Não</v>
      </c>
      <c r="H3225" s="8" t="str">
        <f>VLOOKUP(A3225,Planilha1!A:Y,23,FALSE)</f>
        <v>Sim</v>
      </c>
      <c r="I3225" s="8" t="str">
        <f>VLOOKUP(A3225,Planilha1!A:Y,24,FALSE)</f>
        <v>Não</v>
      </c>
      <c r="J3225" s="8" t="str">
        <f>VLOOKUP(A3225,Planilha1!A:Y,25,FALSE)</f>
        <v>Sim</v>
      </c>
    </row>
    <row r="3226" spans="1:10">
      <c r="A3226" s="9">
        <v>411290</v>
      </c>
      <c r="B3226" s="16" t="s">
        <v>2271</v>
      </c>
      <c r="C3226" s="15" t="s">
        <v>23</v>
      </c>
      <c r="D3226" s="17">
        <v>41136</v>
      </c>
      <c r="E3226" s="8" t="str">
        <f>VLOOKUP(A3226,Planilha1!A:Y,20,FALSE)</f>
        <v>Sim</v>
      </c>
      <c r="F3226" s="8" t="str">
        <f>VLOOKUP(A3226,Planilha1!A:Y,21,FALSE)</f>
        <v>Sim</v>
      </c>
      <c r="G3226" s="8" t="str">
        <f>VLOOKUP(A3226,Planilha1!A:Y,22,FALSE)</f>
        <v>Sim</v>
      </c>
      <c r="H3226" s="8" t="str">
        <f>VLOOKUP(A3226,Planilha1!A:Y,23,FALSE)</f>
        <v>Sim</v>
      </c>
      <c r="I3226" s="8" t="str">
        <f>VLOOKUP(A3226,Planilha1!A:Y,24,FALSE)</f>
        <v>Sim</v>
      </c>
      <c r="J3226" s="8" t="str">
        <f>VLOOKUP(A3226,Planilha1!A:Y,25,FALSE)</f>
        <v>Sim</v>
      </c>
    </row>
    <row r="3227" spans="1:10">
      <c r="A3227" s="9">
        <v>411295</v>
      </c>
      <c r="B3227" s="16" t="s">
        <v>4515</v>
      </c>
      <c r="C3227" s="25" t="s">
        <v>23</v>
      </c>
      <c r="D3227" s="26">
        <v>45849</v>
      </c>
      <c r="E3227" s="8" t="str">
        <f>VLOOKUP(A3227,Planilha1!A:Y,20,FALSE)</f>
        <v>Sim</v>
      </c>
      <c r="F3227" s="8" t="str">
        <f>VLOOKUP(A3227,Planilha1!A:Y,21,FALSE)</f>
        <v>Sim</v>
      </c>
      <c r="G3227" s="8" t="str">
        <f>VLOOKUP(A3227,Planilha1!A:Y,22,FALSE)</f>
        <v>Sim</v>
      </c>
      <c r="H3227" s="8" t="str">
        <f>VLOOKUP(A3227,Planilha1!A:Y,23,FALSE)</f>
        <v>Sim</v>
      </c>
      <c r="I3227" s="8" t="str">
        <f>VLOOKUP(A3227,Planilha1!A:Y,24,FALSE)</f>
        <v>Sim</v>
      </c>
      <c r="J3227" s="8" t="str">
        <f>VLOOKUP(A3227,Planilha1!A:Y,25,FALSE)</f>
        <v>Sim</v>
      </c>
    </row>
    <row r="3228" spans="1:10">
      <c r="A3228" s="9">
        <v>411300</v>
      </c>
      <c r="B3228" s="16" t="s">
        <v>174</v>
      </c>
      <c r="C3228" s="25" t="s">
        <v>23</v>
      </c>
      <c r="D3228" s="26">
        <v>45849</v>
      </c>
      <c r="E3228" s="8" t="str">
        <f>VLOOKUP(A3228,Planilha1!A:Y,20,FALSE)</f>
        <v>Sim</v>
      </c>
      <c r="F3228" s="8" t="str">
        <f>VLOOKUP(A3228,Planilha1!A:Y,21,FALSE)</f>
        <v>Sim</v>
      </c>
      <c r="G3228" s="8" t="str">
        <f>VLOOKUP(A3228,Planilha1!A:Y,22,FALSE)</f>
        <v>Sim</v>
      </c>
      <c r="H3228" s="8" t="str">
        <f>VLOOKUP(A3228,Planilha1!A:Y,23,FALSE)</f>
        <v>Sim</v>
      </c>
      <c r="I3228" s="8" t="str">
        <f>VLOOKUP(A3228,Planilha1!A:Y,24,FALSE)</f>
        <v>Sim</v>
      </c>
      <c r="J3228" s="8" t="str">
        <f>VLOOKUP(A3228,Planilha1!A:Y,25,FALSE)</f>
        <v>Sim</v>
      </c>
    </row>
    <row r="3229" spans="1:10">
      <c r="A3229" s="9">
        <v>411310</v>
      </c>
      <c r="B3229" s="16" t="s">
        <v>2272</v>
      </c>
      <c r="C3229" s="15" t="s">
        <v>23</v>
      </c>
      <c r="D3229" s="17">
        <v>43818</v>
      </c>
      <c r="E3229" s="8" t="str">
        <f>VLOOKUP(A3229,Planilha1!A:Y,20,FALSE)</f>
        <v>Não</v>
      </c>
      <c r="F3229" s="8" t="str">
        <f>VLOOKUP(A3229,Planilha1!A:Y,21,FALSE)</f>
        <v>Sim</v>
      </c>
      <c r="G3229" s="8" t="str">
        <f>VLOOKUP(A3229,Planilha1!A:Y,22,FALSE)</f>
        <v>Não</v>
      </c>
      <c r="H3229" s="8" t="str">
        <f>VLOOKUP(A3229,Planilha1!A:Y,23,FALSE)</f>
        <v>Sim</v>
      </c>
      <c r="I3229" s="8" t="str">
        <f>VLOOKUP(A3229,Planilha1!A:Y,24,FALSE)</f>
        <v>Não</v>
      </c>
      <c r="J3229" s="8" t="str">
        <f>VLOOKUP(A3229,Planilha1!A:Y,25,FALSE)</f>
        <v>Sim</v>
      </c>
    </row>
    <row r="3230" spans="1:10">
      <c r="A3230" s="9">
        <v>411320</v>
      </c>
      <c r="B3230" s="16" t="s">
        <v>4516</v>
      </c>
      <c r="C3230" s="25" t="s">
        <v>23</v>
      </c>
      <c r="D3230" s="26">
        <v>45849</v>
      </c>
      <c r="E3230" s="8" t="str">
        <f>VLOOKUP(A3230,Planilha1!A:Y,20,FALSE)</f>
        <v>Sim</v>
      </c>
      <c r="F3230" s="8" t="str">
        <f>VLOOKUP(A3230,Planilha1!A:Y,21,FALSE)</f>
        <v>Não</v>
      </c>
      <c r="G3230" s="8" t="str">
        <f>VLOOKUP(A3230,Planilha1!A:Y,22,FALSE)</f>
        <v>Sim</v>
      </c>
      <c r="H3230" s="8" t="str">
        <f>VLOOKUP(A3230,Planilha1!A:Y,23,FALSE)</f>
        <v>Sim</v>
      </c>
      <c r="I3230" s="8" t="str">
        <f>VLOOKUP(A3230,Planilha1!A:Y,24,FALSE)</f>
        <v>Sim</v>
      </c>
      <c r="J3230" s="8" t="str">
        <f>VLOOKUP(A3230,Planilha1!A:Y,25,FALSE)</f>
        <v>Sim</v>
      </c>
    </row>
    <row r="3231" spans="1:10">
      <c r="A3231" s="9">
        <v>411325</v>
      </c>
      <c r="B3231" s="16" t="s">
        <v>2273</v>
      </c>
      <c r="C3231" s="15" t="s">
        <v>23</v>
      </c>
      <c r="D3231" s="17">
        <v>41136</v>
      </c>
      <c r="E3231" s="8" t="str">
        <f>VLOOKUP(A3231,Planilha1!A:Y,20,FALSE)</f>
        <v>Sim</v>
      </c>
      <c r="F3231" s="8" t="str">
        <f>VLOOKUP(A3231,Planilha1!A:Y,21,FALSE)</f>
        <v>Sim</v>
      </c>
      <c r="G3231" s="8" t="str">
        <f>VLOOKUP(A3231,Planilha1!A:Y,22,FALSE)</f>
        <v>Sim</v>
      </c>
      <c r="H3231" s="8" t="str">
        <f>VLOOKUP(A3231,Planilha1!A:Y,23,FALSE)</f>
        <v>Sim</v>
      </c>
      <c r="I3231" s="8" t="str">
        <f>VLOOKUP(A3231,Planilha1!A:Y,24,FALSE)</f>
        <v>Sim</v>
      </c>
      <c r="J3231" s="8" t="str">
        <f>VLOOKUP(A3231,Planilha1!A:Y,25,FALSE)</f>
        <v>Sim</v>
      </c>
    </row>
    <row r="3232" spans="1:10">
      <c r="A3232" s="9">
        <v>411330</v>
      </c>
      <c r="B3232" s="16" t="s">
        <v>2274</v>
      </c>
      <c r="C3232" s="15" t="s">
        <v>23</v>
      </c>
      <c r="D3232" s="17">
        <v>43131</v>
      </c>
      <c r="E3232" s="8" t="str">
        <f>VLOOKUP(A3232,Planilha1!A:Y,20,FALSE)</f>
        <v>Sim</v>
      </c>
      <c r="F3232" s="8" t="str">
        <f>VLOOKUP(A3232,Planilha1!A:Y,21,FALSE)</f>
        <v>Sim</v>
      </c>
      <c r="G3232" s="8" t="str">
        <f>VLOOKUP(A3232,Planilha1!A:Y,22,FALSE)</f>
        <v>Não</v>
      </c>
      <c r="H3232" s="8" t="str">
        <f>VLOOKUP(A3232,Planilha1!A:Y,23,FALSE)</f>
        <v>Sim</v>
      </c>
      <c r="I3232" s="8" t="str">
        <f>VLOOKUP(A3232,Planilha1!A:Y,24,FALSE)</f>
        <v>Não</v>
      </c>
      <c r="J3232" s="8" t="str">
        <f>VLOOKUP(A3232,Planilha1!A:Y,25,FALSE)</f>
        <v>Sim</v>
      </c>
    </row>
    <row r="3233" spans="1:10" ht="15.75">
      <c r="A3233" s="23">
        <v>411340</v>
      </c>
      <c r="B3233" s="20" t="s">
        <v>4517</v>
      </c>
      <c r="C3233" s="25" t="s">
        <v>23</v>
      </c>
      <c r="D3233" s="26">
        <v>45849</v>
      </c>
      <c r="E3233" s="8" t="str">
        <f>VLOOKUP(A3233,Planilha1!A:Y,20,FALSE)</f>
        <v>Sim</v>
      </c>
      <c r="F3233" s="8" t="str">
        <f>VLOOKUP(A3233,Planilha1!A:Y,21,FALSE)</f>
        <v>Sim</v>
      </c>
      <c r="G3233" s="8" t="str">
        <f>VLOOKUP(A3233,Planilha1!A:Y,22,FALSE)</f>
        <v>Não</v>
      </c>
      <c r="H3233" s="8" t="str">
        <f>VLOOKUP(A3233,Planilha1!A:Y,23,FALSE)</f>
        <v>Sim</v>
      </c>
      <c r="I3233" s="8" t="str">
        <f>VLOOKUP(A3233,Planilha1!A:Y,24,FALSE)</f>
        <v>Sim</v>
      </c>
      <c r="J3233" s="8" t="str">
        <f>VLOOKUP(A3233,Planilha1!A:Y,25,FALSE)</f>
        <v>Sim</v>
      </c>
    </row>
    <row r="3234" spans="1:10">
      <c r="A3234" s="9">
        <v>411342</v>
      </c>
      <c r="B3234" s="16" t="s">
        <v>2275</v>
      </c>
      <c r="C3234" s="15" t="s">
        <v>23</v>
      </c>
      <c r="D3234" s="17">
        <v>43131</v>
      </c>
      <c r="E3234" s="8" t="str">
        <f>VLOOKUP(A3234,Planilha1!A:Y,20,FALSE)</f>
        <v>Sim</v>
      </c>
      <c r="F3234" s="8" t="str">
        <f>VLOOKUP(A3234,Planilha1!A:Y,21,FALSE)</f>
        <v>Sim</v>
      </c>
      <c r="G3234" s="8" t="str">
        <f>VLOOKUP(A3234,Planilha1!A:Y,22,FALSE)</f>
        <v>Sim</v>
      </c>
      <c r="H3234" s="8" t="str">
        <f>VLOOKUP(A3234,Planilha1!A:Y,23,FALSE)</f>
        <v>Sim</v>
      </c>
      <c r="I3234" s="8" t="str">
        <f>VLOOKUP(A3234,Planilha1!A:Y,24,FALSE)</f>
        <v>Sim</v>
      </c>
      <c r="J3234" s="8" t="str">
        <f>VLOOKUP(A3234,Planilha1!A:Y,25,FALSE)</f>
        <v>Sim</v>
      </c>
    </row>
    <row r="3235" spans="1:10">
      <c r="A3235" s="9">
        <v>411345</v>
      </c>
      <c r="B3235" s="16" t="s">
        <v>2276</v>
      </c>
      <c r="C3235" s="15" t="s">
        <v>23</v>
      </c>
      <c r="D3235" s="17">
        <v>41499</v>
      </c>
      <c r="E3235" s="8" t="str">
        <f>VLOOKUP(A3235,Planilha1!A:Y,20,FALSE)</f>
        <v>Não</v>
      </c>
      <c r="F3235" s="8" t="str">
        <f>VLOOKUP(A3235,Planilha1!A:Y,21,FALSE)</f>
        <v>Sim</v>
      </c>
      <c r="G3235" s="8" t="str">
        <f>VLOOKUP(A3235,Planilha1!A:Y,22,FALSE)</f>
        <v>Não</v>
      </c>
      <c r="H3235" s="8" t="str">
        <f>VLOOKUP(A3235,Planilha1!A:Y,23,FALSE)</f>
        <v>Sim</v>
      </c>
      <c r="I3235" s="8" t="str">
        <f>VLOOKUP(A3235,Planilha1!A:Y,24,FALSE)</f>
        <v>Não</v>
      </c>
      <c r="J3235" s="8" t="str">
        <f>VLOOKUP(A3235,Planilha1!A:Y,25,FALSE)</f>
        <v>Sim</v>
      </c>
    </row>
    <row r="3236" spans="1:10">
      <c r="A3236" s="9">
        <v>411350</v>
      </c>
      <c r="B3236" s="16" t="s">
        <v>4518</v>
      </c>
      <c r="C3236" s="25" t="s">
        <v>23</v>
      </c>
      <c r="D3236" s="26">
        <v>45849</v>
      </c>
      <c r="E3236" s="8" t="str">
        <f>VLOOKUP(A3236,Planilha1!A:Y,20,FALSE)</f>
        <v>Não</v>
      </c>
      <c r="F3236" s="8" t="str">
        <f>VLOOKUP(A3236,Planilha1!A:Y,21,FALSE)</f>
        <v>Não</v>
      </c>
      <c r="G3236" s="8" t="str">
        <f>VLOOKUP(A3236,Planilha1!A:Y,22,FALSE)</f>
        <v>Não</v>
      </c>
      <c r="H3236" s="8" t="str">
        <f>VLOOKUP(A3236,Planilha1!A:Y,23,FALSE)</f>
        <v>Não</v>
      </c>
      <c r="I3236" s="8" t="str">
        <f>VLOOKUP(A3236,Planilha1!A:Y,24,FALSE)</f>
        <v>Não</v>
      </c>
      <c r="J3236" s="8" t="str">
        <f>VLOOKUP(A3236,Planilha1!A:Y,25,FALSE)</f>
        <v>Não</v>
      </c>
    </row>
    <row r="3237" spans="1:10">
      <c r="A3237" s="9">
        <v>411373</v>
      </c>
      <c r="B3237" s="16" t="s">
        <v>2277</v>
      </c>
      <c r="C3237" s="15" t="s">
        <v>23</v>
      </c>
      <c r="D3237" s="17">
        <v>43445</v>
      </c>
      <c r="E3237" s="8" t="str">
        <f>VLOOKUP(A3237,Planilha1!A:Y,20,FALSE)</f>
        <v>Sim</v>
      </c>
      <c r="F3237" s="8" t="str">
        <f>VLOOKUP(A3237,Planilha1!A:Y,21,FALSE)</f>
        <v>Sim</v>
      </c>
      <c r="G3237" s="8" t="str">
        <f>VLOOKUP(A3237,Planilha1!A:Y,22,FALSE)</f>
        <v>Sim</v>
      </c>
      <c r="H3237" s="8" t="str">
        <f>VLOOKUP(A3237,Planilha1!A:Y,23,FALSE)</f>
        <v>Sim</v>
      </c>
      <c r="I3237" s="8" t="str">
        <f>VLOOKUP(A3237,Planilha1!A:Y,24,FALSE)</f>
        <v>Sim</v>
      </c>
      <c r="J3237" s="8" t="str">
        <f>VLOOKUP(A3237,Planilha1!A:Y,25,FALSE)</f>
        <v>Sim</v>
      </c>
    </row>
    <row r="3238" spans="1:10">
      <c r="A3238" s="9">
        <v>411375</v>
      </c>
      <c r="B3238" s="16" t="s">
        <v>2278</v>
      </c>
      <c r="C3238" s="15" t="s">
        <v>23</v>
      </c>
      <c r="D3238" s="17">
        <v>43131</v>
      </c>
      <c r="E3238" s="8" t="str">
        <f>VLOOKUP(A3238,Planilha1!A:Y,20,FALSE)</f>
        <v>Não</v>
      </c>
      <c r="F3238" s="8" t="str">
        <f>VLOOKUP(A3238,Planilha1!A:Y,21,FALSE)</f>
        <v>Sim</v>
      </c>
      <c r="G3238" s="8" t="str">
        <f>VLOOKUP(A3238,Planilha1!A:Y,22,FALSE)</f>
        <v>Sim</v>
      </c>
      <c r="H3238" s="8" t="str">
        <f>VLOOKUP(A3238,Planilha1!A:Y,23,FALSE)</f>
        <v>Sim</v>
      </c>
      <c r="I3238" s="8" t="str">
        <f>VLOOKUP(A3238,Planilha1!A:Y,24,FALSE)</f>
        <v>Sim</v>
      </c>
      <c r="J3238" s="8" t="str">
        <f>VLOOKUP(A3238,Planilha1!A:Y,25,FALSE)</f>
        <v>Sim</v>
      </c>
    </row>
    <row r="3239" spans="1:10">
      <c r="A3239" s="9">
        <v>411380</v>
      </c>
      <c r="B3239" s="16" t="s">
        <v>2279</v>
      </c>
      <c r="C3239" s="15" t="s">
        <v>23</v>
      </c>
      <c r="D3239" s="17">
        <v>43818</v>
      </c>
      <c r="E3239" s="8" t="str">
        <f>VLOOKUP(A3239,Planilha1!A:Y,20,FALSE)</f>
        <v>Sim</v>
      </c>
      <c r="F3239" s="8" t="str">
        <f>VLOOKUP(A3239,Planilha1!A:Y,21,FALSE)</f>
        <v>Sim</v>
      </c>
      <c r="G3239" s="8" t="str">
        <f>VLOOKUP(A3239,Planilha1!A:Y,22,FALSE)</f>
        <v>Sim</v>
      </c>
      <c r="H3239" s="8" t="str">
        <f>VLOOKUP(A3239,Planilha1!A:Y,23,FALSE)</f>
        <v>Sim</v>
      </c>
      <c r="I3239" s="8" t="str">
        <f>VLOOKUP(A3239,Planilha1!A:Y,24,FALSE)</f>
        <v>Sim</v>
      </c>
      <c r="J3239" s="8" t="str">
        <f>VLOOKUP(A3239,Planilha1!A:Y,25,FALSE)</f>
        <v>Sim</v>
      </c>
    </row>
    <row r="3240" spans="1:10">
      <c r="A3240" s="9">
        <v>411390</v>
      </c>
      <c r="B3240" s="16" t="s">
        <v>2280</v>
      </c>
      <c r="C3240" s="15" t="s">
        <v>23</v>
      </c>
      <c r="D3240" s="17">
        <v>43818</v>
      </c>
      <c r="E3240" s="8" t="str">
        <f>VLOOKUP(A3240,Planilha1!A:Y,20,FALSE)</f>
        <v>Sim</v>
      </c>
      <c r="F3240" s="8" t="str">
        <f>VLOOKUP(A3240,Planilha1!A:Y,21,FALSE)</f>
        <v>Sim</v>
      </c>
      <c r="G3240" s="8" t="str">
        <f>VLOOKUP(A3240,Planilha1!A:Y,22,FALSE)</f>
        <v>Sim</v>
      </c>
      <c r="H3240" s="8" t="str">
        <f>VLOOKUP(A3240,Planilha1!A:Y,23,FALSE)</f>
        <v>Sim</v>
      </c>
      <c r="I3240" s="8" t="str">
        <f>VLOOKUP(A3240,Planilha1!A:Y,24,FALSE)</f>
        <v>Sim</v>
      </c>
      <c r="J3240" s="8" t="str">
        <f>VLOOKUP(A3240,Planilha1!A:Y,25,FALSE)</f>
        <v>Sim</v>
      </c>
    </row>
    <row r="3241" spans="1:10">
      <c r="A3241" s="9">
        <v>411400</v>
      </c>
      <c r="B3241" s="16" t="s">
        <v>4519</v>
      </c>
      <c r="C3241" s="25" t="s">
        <v>23</v>
      </c>
      <c r="D3241" s="26">
        <v>45849</v>
      </c>
      <c r="E3241" s="8" t="str">
        <f>VLOOKUP(A3241,Planilha1!A:Y,20,FALSE)</f>
        <v>Sim</v>
      </c>
      <c r="F3241" s="8" t="str">
        <f>VLOOKUP(A3241,Planilha1!A:Y,21,FALSE)</f>
        <v>Sim</v>
      </c>
      <c r="G3241" s="8" t="str">
        <f>VLOOKUP(A3241,Planilha1!A:Y,22,FALSE)</f>
        <v>Sim</v>
      </c>
      <c r="H3241" s="8" t="str">
        <f>VLOOKUP(A3241,Planilha1!A:Y,23,FALSE)</f>
        <v>Sim</v>
      </c>
      <c r="I3241" s="8" t="str">
        <f>VLOOKUP(A3241,Planilha1!A:Y,24,FALSE)</f>
        <v>Sim</v>
      </c>
      <c r="J3241" s="8" t="str">
        <f>VLOOKUP(A3241,Planilha1!A:Y,25,FALSE)</f>
        <v>Sim</v>
      </c>
    </row>
    <row r="3242" spans="1:10">
      <c r="A3242" s="9">
        <v>411410</v>
      </c>
      <c r="B3242" s="16" t="s">
        <v>2281</v>
      </c>
      <c r="C3242" s="15" t="s">
        <v>23</v>
      </c>
      <c r="D3242" s="17">
        <v>43445</v>
      </c>
      <c r="E3242" s="8" t="str">
        <f>VLOOKUP(A3242,Planilha1!A:Y,20,FALSE)</f>
        <v>Sim</v>
      </c>
      <c r="F3242" s="8" t="str">
        <f>VLOOKUP(A3242,Planilha1!A:Y,21,FALSE)</f>
        <v>Sim</v>
      </c>
      <c r="G3242" s="8" t="str">
        <f>VLOOKUP(A3242,Planilha1!A:Y,22,FALSE)</f>
        <v>Sim</v>
      </c>
      <c r="H3242" s="8" t="str">
        <f>VLOOKUP(A3242,Planilha1!A:Y,23,FALSE)</f>
        <v>Sim</v>
      </c>
      <c r="I3242" s="8" t="str">
        <f>VLOOKUP(A3242,Planilha1!A:Y,24,FALSE)</f>
        <v>Não</v>
      </c>
      <c r="J3242" s="8" t="str">
        <f>VLOOKUP(A3242,Planilha1!A:Y,25,FALSE)</f>
        <v>Sim</v>
      </c>
    </row>
    <row r="3243" spans="1:10">
      <c r="A3243" s="9">
        <v>411430</v>
      </c>
      <c r="B3243" s="16" t="s">
        <v>2282</v>
      </c>
      <c r="C3243" s="15" t="s">
        <v>23</v>
      </c>
      <c r="D3243" s="17">
        <v>43131</v>
      </c>
      <c r="E3243" s="8" t="str">
        <f>VLOOKUP(A3243,Planilha1!A:Y,20,FALSE)</f>
        <v>Não</v>
      </c>
      <c r="F3243" s="8" t="str">
        <f>VLOOKUP(A3243,Planilha1!A:Y,21,FALSE)</f>
        <v>Não</v>
      </c>
      <c r="G3243" s="8" t="str">
        <f>VLOOKUP(A3243,Planilha1!A:Y,22,FALSE)</f>
        <v>Não</v>
      </c>
      <c r="H3243" s="8" t="str">
        <f>VLOOKUP(A3243,Planilha1!A:Y,23,FALSE)</f>
        <v>Não</v>
      </c>
      <c r="I3243" s="8" t="str">
        <f>VLOOKUP(A3243,Planilha1!A:Y,24,FALSE)</f>
        <v>Não</v>
      </c>
      <c r="J3243" s="8" t="str">
        <f>VLOOKUP(A3243,Planilha1!A:Y,25,FALSE)</f>
        <v>Não</v>
      </c>
    </row>
    <row r="3244" spans="1:10">
      <c r="A3244" s="9">
        <v>411435</v>
      </c>
      <c r="B3244" s="16" t="s">
        <v>2283</v>
      </c>
      <c r="C3244" s="15" t="s">
        <v>23</v>
      </c>
      <c r="D3244" s="17">
        <v>41905</v>
      </c>
      <c r="E3244" s="8" t="str">
        <f>VLOOKUP(A3244,Planilha1!A:Y,20,FALSE)</f>
        <v>Sim</v>
      </c>
      <c r="F3244" s="8" t="str">
        <f>VLOOKUP(A3244,Planilha1!A:Y,21,FALSE)</f>
        <v>Sim</v>
      </c>
      <c r="G3244" s="8" t="str">
        <f>VLOOKUP(A3244,Planilha1!A:Y,22,FALSE)</f>
        <v>Sim</v>
      </c>
      <c r="H3244" s="8" t="str">
        <f>VLOOKUP(A3244,Planilha1!A:Y,23,FALSE)</f>
        <v>Sim</v>
      </c>
      <c r="I3244" s="8" t="str">
        <f>VLOOKUP(A3244,Planilha1!A:Y,24,FALSE)</f>
        <v>Sim</v>
      </c>
      <c r="J3244" s="8" t="str">
        <f>VLOOKUP(A3244,Planilha1!A:Y,25,FALSE)</f>
        <v>Sim</v>
      </c>
    </row>
    <row r="3245" spans="1:10" ht="15.75">
      <c r="A3245" s="23">
        <v>411440</v>
      </c>
      <c r="B3245" s="20" t="s">
        <v>2284</v>
      </c>
      <c r="C3245" s="15" t="s">
        <v>23</v>
      </c>
      <c r="D3245" s="17">
        <v>41136</v>
      </c>
      <c r="E3245" s="8" t="str">
        <f>VLOOKUP(A3245,Planilha1!A:Y,20,FALSE)</f>
        <v>Sim</v>
      </c>
      <c r="F3245" s="8" t="str">
        <f>VLOOKUP(A3245,Planilha1!A:Y,21,FALSE)</f>
        <v>Sim</v>
      </c>
      <c r="G3245" s="8" t="str">
        <f>VLOOKUP(A3245,Planilha1!A:Y,22,FALSE)</f>
        <v>Sim</v>
      </c>
      <c r="H3245" s="8" t="str">
        <f>VLOOKUP(A3245,Planilha1!A:Y,23,FALSE)</f>
        <v>Sim</v>
      </c>
      <c r="I3245" s="8" t="str">
        <f>VLOOKUP(A3245,Planilha1!A:Y,24,FALSE)</f>
        <v>Sim</v>
      </c>
      <c r="J3245" s="8" t="str">
        <f>VLOOKUP(A3245,Planilha1!A:Y,25,FALSE)</f>
        <v>Sim</v>
      </c>
    </row>
    <row r="3246" spans="1:10">
      <c r="A3246" s="9">
        <v>411450</v>
      </c>
      <c r="B3246" s="16" t="s">
        <v>2285</v>
      </c>
      <c r="C3246" s="15" t="s">
        <v>23</v>
      </c>
      <c r="D3246" s="17">
        <v>41136</v>
      </c>
      <c r="E3246" s="8" t="str">
        <f>VLOOKUP(A3246,Planilha1!A:Y,20,FALSE)</f>
        <v>Sim</v>
      </c>
      <c r="F3246" s="8" t="str">
        <f>VLOOKUP(A3246,Planilha1!A:Y,21,FALSE)</f>
        <v>Sim</v>
      </c>
      <c r="G3246" s="8" t="str">
        <f>VLOOKUP(A3246,Planilha1!A:Y,22,FALSE)</f>
        <v>Sim</v>
      </c>
      <c r="H3246" s="8" t="str">
        <f>VLOOKUP(A3246,Planilha1!A:Y,23,FALSE)</f>
        <v>Sim</v>
      </c>
      <c r="I3246" s="8" t="str">
        <f>VLOOKUP(A3246,Planilha1!A:Y,24,FALSE)</f>
        <v>Sim</v>
      </c>
      <c r="J3246" s="8" t="str">
        <f>VLOOKUP(A3246,Planilha1!A:Y,25,FALSE)</f>
        <v>Sim</v>
      </c>
    </row>
    <row r="3247" spans="1:10">
      <c r="A3247" s="9">
        <v>411470</v>
      </c>
      <c r="B3247" s="16" t="s">
        <v>2286</v>
      </c>
      <c r="C3247" s="15" t="s">
        <v>23</v>
      </c>
      <c r="D3247" s="17">
        <v>43818</v>
      </c>
      <c r="E3247" s="8" t="str">
        <f>VLOOKUP(A3247,Planilha1!A:Y,20,FALSE)</f>
        <v>Sim</v>
      </c>
      <c r="F3247" s="8" t="str">
        <f>VLOOKUP(A3247,Planilha1!A:Y,21,FALSE)</f>
        <v>Sim</v>
      </c>
      <c r="G3247" s="8" t="str">
        <f>VLOOKUP(A3247,Planilha1!A:Y,22,FALSE)</f>
        <v>Sim</v>
      </c>
      <c r="H3247" s="8" t="str">
        <f>VLOOKUP(A3247,Planilha1!A:Y,23,FALSE)</f>
        <v>Sim</v>
      </c>
      <c r="I3247" s="8" t="str">
        <f>VLOOKUP(A3247,Planilha1!A:Y,24,FALSE)</f>
        <v>Sim</v>
      </c>
      <c r="J3247" s="8" t="str">
        <f>VLOOKUP(A3247,Planilha1!A:Y,25,FALSE)</f>
        <v>Sim</v>
      </c>
    </row>
    <row r="3248" spans="1:10">
      <c r="A3248" s="9">
        <v>411490</v>
      </c>
      <c r="B3248" s="16" t="s">
        <v>2287</v>
      </c>
      <c r="C3248" s="15" t="s">
        <v>23</v>
      </c>
      <c r="D3248" s="17">
        <v>43131</v>
      </c>
      <c r="E3248" s="8" t="str">
        <f>VLOOKUP(A3248,Planilha1!A:Y,20,FALSE)</f>
        <v>Sim</v>
      </c>
      <c r="F3248" s="8" t="str">
        <f>VLOOKUP(A3248,Planilha1!A:Y,21,FALSE)</f>
        <v>Não</v>
      </c>
      <c r="G3248" s="8" t="str">
        <f>VLOOKUP(A3248,Planilha1!A:Y,22,FALSE)</f>
        <v>Não</v>
      </c>
      <c r="H3248" s="8" t="str">
        <f>VLOOKUP(A3248,Planilha1!A:Y,23,FALSE)</f>
        <v>Não</v>
      </c>
      <c r="I3248" s="8" t="str">
        <f>VLOOKUP(A3248,Planilha1!A:Y,24,FALSE)</f>
        <v>Não</v>
      </c>
      <c r="J3248" s="8" t="str">
        <f>VLOOKUP(A3248,Planilha1!A:Y,25,FALSE)</f>
        <v>Não</v>
      </c>
    </row>
    <row r="3249" spans="1:10">
      <c r="A3249" s="9">
        <v>411500</v>
      </c>
      <c r="B3249" s="16" t="s">
        <v>2288</v>
      </c>
      <c r="C3249" s="15" t="s">
        <v>23</v>
      </c>
      <c r="D3249" s="17">
        <v>43445</v>
      </c>
      <c r="E3249" s="8" t="str">
        <f>VLOOKUP(A3249,Planilha1!A:Y,20,FALSE)</f>
        <v>Sim</v>
      </c>
      <c r="F3249" s="8" t="str">
        <f>VLOOKUP(A3249,Planilha1!A:Y,21,FALSE)</f>
        <v>Sim</v>
      </c>
      <c r="G3249" s="8" t="str">
        <f>VLOOKUP(A3249,Planilha1!A:Y,22,FALSE)</f>
        <v>Sim</v>
      </c>
      <c r="H3249" s="8" t="str">
        <f>VLOOKUP(A3249,Planilha1!A:Y,23,FALSE)</f>
        <v>Sim</v>
      </c>
      <c r="I3249" s="8" t="str">
        <f>VLOOKUP(A3249,Planilha1!A:Y,24,FALSE)</f>
        <v>Sim</v>
      </c>
      <c r="J3249" s="8" t="str">
        <f>VLOOKUP(A3249,Planilha1!A:Y,25,FALSE)</f>
        <v>Sim</v>
      </c>
    </row>
    <row r="3250" spans="1:10">
      <c r="A3250" s="9">
        <v>411510</v>
      </c>
      <c r="B3250" s="16" t="s">
        <v>2289</v>
      </c>
      <c r="C3250" s="15" t="s">
        <v>23</v>
      </c>
      <c r="D3250" s="17">
        <v>41136</v>
      </c>
      <c r="E3250" s="8" t="str">
        <f>VLOOKUP(A3250,Planilha1!A:Y,20,FALSE)</f>
        <v>Sim</v>
      </c>
      <c r="F3250" s="8" t="str">
        <f>VLOOKUP(A3250,Planilha1!A:Y,21,FALSE)</f>
        <v>Sim</v>
      </c>
      <c r="G3250" s="8" t="str">
        <f>VLOOKUP(A3250,Planilha1!A:Y,22,FALSE)</f>
        <v>Não</v>
      </c>
      <c r="H3250" s="8" t="str">
        <f>VLOOKUP(A3250,Planilha1!A:Y,23,FALSE)</f>
        <v>Sim</v>
      </c>
      <c r="I3250" s="8" t="str">
        <f>VLOOKUP(A3250,Planilha1!A:Y,24,FALSE)</f>
        <v>Não</v>
      </c>
      <c r="J3250" s="8" t="str">
        <f>VLOOKUP(A3250,Planilha1!A:Y,25,FALSE)</f>
        <v>Sim</v>
      </c>
    </row>
    <row r="3251" spans="1:10">
      <c r="A3251" s="9">
        <v>411540</v>
      </c>
      <c r="B3251" s="16" t="s">
        <v>4520</v>
      </c>
      <c r="C3251" s="25" t="s">
        <v>23</v>
      </c>
      <c r="D3251" s="26">
        <v>45849</v>
      </c>
      <c r="E3251" s="8" t="str">
        <f>VLOOKUP(A3251,Planilha1!A:Y,20,FALSE)</f>
        <v>Sim</v>
      </c>
      <c r="F3251" s="8" t="str">
        <f>VLOOKUP(A3251,Planilha1!A:Y,21,FALSE)</f>
        <v>Sim</v>
      </c>
      <c r="G3251" s="8" t="str">
        <f>VLOOKUP(A3251,Planilha1!A:Y,22,FALSE)</f>
        <v>Sim</v>
      </c>
      <c r="H3251" s="8" t="str">
        <f>VLOOKUP(A3251,Planilha1!A:Y,23,FALSE)</f>
        <v>Sim</v>
      </c>
      <c r="I3251" s="8" t="str">
        <f>VLOOKUP(A3251,Planilha1!A:Y,24,FALSE)</f>
        <v>Sim</v>
      </c>
      <c r="J3251" s="8" t="str">
        <f>VLOOKUP(A3251,Planilha1!A:Y,25,FALSE)</f>
        <v>Sim</v>
      </c>
    </row>
    <row r="3252" spans="1:10">
      <c r="A3252" s="9">
        <v>411545</v>
      </c>
      <c r="B3252" s="16" t="s">
        <v>2290</v>
      </c>
      <c r="C3252" s="15" t="s">
        <v>23</v>
      </c>
      <c r="D3252" s="17">
        <v>41905</v>
      </c>
      <c r="E3252" s="8" t="str">
        <f>VLOOKUP(A3252,Planilha1!A:Y,20,FALSE)</f>
        <v>Sim</v>
      </c>
      <c r="F3252" s="8" t="str">
        <f>VLOOKUP(A3252,Planilha1!A:Y,21,FALSE)</f>
        <v>Sim</v>
      </c>
      <c r="G3252" s="8" t="str">
        <f>VLOOKUP(A3252,Planilha1!A:Y,22,FALSE)</f>
        <v>Sim</v>
      </c>
      <c r="H3252" s="8" t="str">
        <f>VLOOKUP(A3252,Planilha1!A:Y,23,FALSE)</f>
        <v>Sim</v>
      </c>
      <c r="I3252" s="8" t="str">
        <f>VLOOKUP(A3252,Planilha1!A:Y,24,FALSE)</f>
        <v>Sim</v>
      </c>
      <c r="J3252" s="8" t="str">
        <f>VLOOKUP(A3252,Planilha1!A:Y,25,FALSE)</f>
        <v>Sim</v>
      </c>
    </row>
    <row r="3253" spans="1:10">
      <c r="A3253" s="9">
        <v>411550</v>
      </c>
      <c r="B3253" s="16" t="s">
        <v>4521</v>
      </c>
      <c r="C3253" s="25" t="s">
        <v>23</v>
      </c>
      <c r="D3253" s="26">
        <v>45849</v>
      </c>
      <c r="E3253" s="8" t="str">
        <f>VLOOKUP(A3253,Planilha1!A:Y,20,FALSE)</f>
        <v>Não</v>
      </c>
      <c r="F3253" s="8" t="str">
        <f>VLOOKUP(A3253,Planilha1!A:Y,21,FALSE)</f>
        <v>Não</v>
      </c>
      <c r="G3253" s="8" t="str">
        <f>VLOOKUP(A3253,Planilha1!A:Y,22,FALSE)</f>
        <v>Não</v>
      </c>
      <c r="H3253" s="8" t="str">
        <f>VLOOKUP(A3253,Planilha1!A:Y,23,FALSE)</f>
        <v>Não</v>
      </c>
      <c r="I3253" s="8" t="str">
        <f>VLOOKUP(A3253,Planilha1!A:Y,24,FALSE)</f>
        <v>Não</v>
      </c>
      <c r="J3253" s="8" t="str">
        <f>VLOOKUP(A3253,Planilha1!A:Y,25,FALSE)</f>
        <v>Não</v>
      </c>
    </row>
    <row r="3254" spans="1:10">
      <c r="A3254" s="9">
        <v>411560</v>
      </c>
      <c r="B3254" s="16" t="s">
        <v>4522</v>
      </c>
      <c r="C3254" s="25" t="s">
        <v>23</v>
      </c>
      <c r="D3254" s="26">
        <v>45849</v>
      </c>
      <c r="E3254" s="8" t="str">
        <f>VLOOKUP(A3254,Planilha1!A:Y,20,FALSE)</f>
        <v>Sim</v>
      </c>
      <c r="F3254" s="8" t="str">
        <f>VLOOKUP(A3254,Planilha1!A:Y,21,FALSE)</f>
        <v>Sim</v>
      </c>
      <c r="G3254" s="8" t="str">
        <f>VLOOKUP(A3254,Planilha1!A:Y,22,FALSE)</f>
        <v>Não</v>
      </c>
      <c r="H3254" s="8" t="str">
        <f>VLOOKUP(A3254,Planilha1!A:Y,23,FALSE)</f>
        <v>Não</v>
      </c>
      <c r="I3254" s="8" t="str">
        <f>VLOOKUP(A3254,Planilha1!A:Y,24,FALSE)</f>
        <v>Não</v>
      </c>
      <c r="J3254" s="8" t="str">
        <f>VLOOKUP(A3254,Planilha1!A:Y,25,FALSE)</f>
        <v>Não</v>
      </c>
    </row>
    <row r="3255" spans="1:10">
      <c r="A3255" s="9">
        <v>411573</v>
      </c>
      <c r="B3255" s="16" t="s">
        <v>2291</v>
      </c>
      <c r="C3255" s="15" t="s">
        <v>23</v>
      </c>
      <c r="D3255" s="17">
        <v>41136</v>
      </c>
      <c r="E3255" s="8" t="str">
        <f>VLOOKUP(A3255,Planilha1!A:Y,20,FALSE)</f>
        <v>Não</v>
      </c>
      <c r="F3255" s="8" t="str">
        <f>VLOOKUP(A3255,Planilha1!A:Y,21,FALSE)</f>
        <v>Sim</v>
      </c>
      <c r="G3255" s="8" t="str">
        <f>VLOOKUP(A3255,Planilha1!A:Y,22,FALSE)</f>
        <v>Não</v>
      </c>
      <c r="H3255" s="8" t="str">
        <f>VLOOKUP(A3255,Planilha1!A:Y,23,FALSE)</f>
        <v>Sim</v>
      </c>
      <c r="I3255" s="8" t="str">
        <f>VLOOKUP(A3255,Planilha1!A:Y,24,FALSE)</f>
        <v>Não</v>
      </c>
      <c r="J3255" s="8" t="str">
        <f>VLOOKUP(A3255,Planilha1!A:Y,25,FALSE)</f>
        <v>Sim</v>
      </c>
    </row>
    <row r="3256" spans="1:10">
      <c r="A3256" s="9">
        <v>411575</v>
      </c>
      <c r="B3256" s="16" t="s">
        <v>2292</v>
      </c>
      <c r="C3256" s="15" t="s">
        <v>23</v>
      </c>
      <c r="D3256" s="17">
        <v>43131</v>
      </c>
      <c r="E3256" s="8" t="str">
        <f>VLOOKUP(A3256,Planilha1!A:Y,20,FALSE)</f>
        <v>Sim</v>
      </c>
      <c r="F3256" s="8" t="str">
        <f>VLOOKUP(A3256,Planilha1!A:Y,21,FALSE)</f>
        <v>Sim</v>
      </c>
      <c r="G3256" s="8" t="str">
        <f>VLOOKUP(A3256,Planilha1!A:Y,22,FALSE)</f>
        <v>Sim</v>
      </c>
      <c r="H3256" s="8" t="str">
        <f>VLOOKUP(A3256,Planilha1!A:Y,23,FALSE)</f>
        <v>Sim</v>
      </c>
      <c r="I3256" s="8" t="str">
        <f>VLOOKUP(A3256,Planilha1!A:Y,24,FALSE)</f>
        <v>Sim</v>
      </c>
      <c r="J3256" s="8" t="str">
        <f>VLOOKUP(A3256,Planilha1!A:Y,25,FALSE)</f>
        <v>Sim</v>
      </c>
    </row>
    <row r="3257" spans="1:10">
      <c r="A3257" s="9">
        <v>411590</v>
      </c>
      <c r="B3257" s="16" t="s">
        <v>783</v>
      </c>
      <c r="C3257" s="15" t="s">
        <v>23</v>
      </c>
      <c r="D3257" s="17">
        <v>43445</v>
      </c>
      <c r="E3257" s="8" t="str">
        <f>VLOOKUP(A3257,Planilha1!A:Y,20,FALSE)</f>
        <v>Não</v>
      </c>
      <c r="F3257" s="8" t="str">
        <f>VLOOKUP(A3257,Planilha1!A:Y,21,FALSE)</f>
        <v>Não</v>
      </c>
      <c r="G3257" s="8" t="str">
        <f>VLOOKUP(A3257,Planilha1!A:Y,22,FALSE)</f>
        <v>Não</v>
      </c>
      <c r="H3257" s="8" t="str">
        <f>VLOOKUP(A3257,Planilha1!A:Y,23,FALSE)</f>
        <v>Não</v>
      </c>
      <c r="I3257" s="8" t="str">
        <f>VLOOKUP(A3257,Planilha1!A:Y,24,FALSE)</f>
        <v>Não</v>
      </c>
      <c r="J3257" s="8" t="str">
        <f>VLOOKUP(A3257,Planilha1!A:Y,25,FALSE)</f>
        <v>Não</v>
      </c>
    </row>
    <row r="3258" spans="1:10">
      <c r="A3258" s="9">
        <v>411605</v>
      </c>
      <c r="B3258" s="16" t="s">
        <v>2293</v>
      </c>
      <c r="C3258" s="15" t="s">
        <v>23</v>
      </c>
      <c r="D3258" s="17">
        <v>43818</v>
      </c>
      <c r="E3258" s="8" t="str">
        <f>VLOOKUP(A3258,Planilha1!A:Y,20,FALSE)</f>
        <v>Não</v>
      </c>
      <c r="F3258" s="8" t="str">
        <f>VLOOKUP(A3258,Planilha1!A:Y,21,FALSE)</f>
        <v>Sim</v>
      </c>
      <c r="G3258" s="8" t="str">
        <f>VLOOKUP(A3258,Planilha1!A:Y,22,FALSE)</f>
        <v>Sim</v>
      </c>
      <c r="H3258" s="8" t="str">
        <f>VLOOKUP(A3258,Planilha1!A:Y,23,FALSE)</f>
        <v>Sim</v>
      </c>
      <c r="I3258" s="8" t="str">
        <f>VLOOKUP(A3258,Planilha1!A:Y,24,FALSE)</f>
        <v>Não</v>
      </c>
      <c r="J3258" s="8" t="str">
        <f>VLOOKUP(A3258,Planilha1!A:Y,25,FALSE)</f>
        <v>Sim</v>
      </c>
    </row>
    <row r="3259" spans="1:10">
      <c r="A3259" s="9">
        <v>411610</v>
      </c>
      <c r="B3259" s="16" t="s">
        <v>2294</v>
      </c>
      <c r="C3259" s="15" t="s">
        <v>23</v>
      </c>
      <c r="D3259" s="17">
        <v>43131</v>
      </c>
      <c r="E3259" s="8" t="str">
        <f>VLOOKUP(A3259,Planilha1!A:Y,20,FALSE)</f>
        <v>Não</v>
      </c>
      <c r="F3259" s="8" t="str">
        <f>VLOOKUP(A3259,Planilha1!A:Y,21,FALSE)</f>
        <v>Não</v>
      </c>
      <c r="G3259" s="8" t="str">
        <f>VLOOKUP(A3259,Planilha1!A:Y,22,FALSE)</f>
        <v>Não</v>
      </c>
      <c r="H3259" s="8" t="str">
        <f>VLOOKUP(A3259,Planilha1!A:Y,23,FALSE)</f>
        <v>Não</v>
      </c>
      <c r="I3259" s="8" t="str">
        <f>VLOOKUP(A3259,Planilha1!A:Y,24,FALSE)</f>
        <v>Não</v>
      </c>
      <c r="J3259" s="8" t="str">
        <f>VLOOKUP(A3259,Planilha1!A:Y,25,FALSE)</f>
        <v>Não</v>
      </c>
    </row>
    <row r="3260" spans="1:10">
      <c r="A3260" s="9">
        <v>411620</v>
      </c>
      <c r="B3260" s="16" t="s">
        <v>2295</v>
      </c>
      <c r="C3260" s="15" t="s">
        <v>23</v>
      </c>
      <c r="D3260" s="17">
        <v>43445</v>
      </c>
      <c r="E3260" s="8" t="str">
        <f>VLOOKUP(A3260,Planilha1!A:Y,20,FALSE)</f>
        <v>Não</v>
      </c>
      <c r="F3260" s="8" t="str">
        <f>VLOOKUP(A3260,Planilha1!A:Y,21,FALSE)</f>
        <v>Sim</v>
      </c>
      <c r="G3260" s="8" t="str">
        <f>VLOOKUP(A3260,Planilha1!A:Y,22,FALSE)</f>
        <v>Não</v>
      </c>
      <c r="H3260" s="8" t="str">
        <f>VLOOKUP(A3260,Planilha1!A:Y,23,FALSE)</f>
        <v>Sim</v>
      </c>
      <c r="I3260" s="8" t="str">
        <f>VLOOKUP(A3260,Planilha1!A:Y,24,FALSE)</f>
        <v>Não</v>
      </c>
      <c r="J3260" s="8" t="str">
        <f>VLOOKUP(A3260,Planilha1!A:Y,25,FALSE)</f>
        <v>Sim</v>
      </c>
    </row>
    <row r="3261" spans="1:10">
      <c r="A3261" s="9">
        <v>411630</v>
      </c>
      <c r="B3261" s="16" t="s">
        <v>4523</v>
      </c>
      <c r="C3261" s="25" t="s">
        <v>23</v>
      </c>
      <c r="D3261" s="26">
        <v>45849</v>
      </c>
      <c r="E3261" s="8" t="str">
        <f>VLOOKUP(A3261,Planilha1!A:Y,20,FALSE)</f>
        <v>Não</v>
      </c>
      <c r="F3261" s="8" t="str">
        <f>VLOOKUP(A3261,Planilha1!A:Y,21,FALSE)</f>
        <v>Sim</v>
      </c>
      <c r="G3261" s="8" t="str">
        <f>VLOOKUP(A3261,Planilha1!A:Y,22,FALSE)</f>
        <v>Não</v>
      </c>
      <c r="H3261" s="8" t="str">
        <f>VLOOKUP(A3261,Planilha1!A:Y,23,FALSE)</f>
        <v>Sim</v>
      </c>
      <c r="I3261" s="8" t="str">
        <f>VLOOKUP(A3261,Planilha1!A:Y,24,FALSE)</f>
        <v>Não</v>
      </c>
      <c r="J3261" s="8" t="str">
        <f>VLOOKUP(A3261,Planilha1!A:Y,25,FALSE)</f>
        <v>Sim</v>
      </c>
    </row>
    <row r="3262" spans="1:10">
      <c r="A3262" s="9">
        <v>411640</v>
      </c>
      <c r="B3262" s="16" t="s">
        <v>4524</v>
      </c>
      <c r="C3262" s="25" t="s">
        <v>23</v>
      </c>
      <c r="D3262" s="26">
        <v>45849</v>
      </c>
      <c r="E3262" s="8" t="str">
        <f>VLOOKUP(A3262,Planilha1!A:Y,20,FALSE)</f>
        <v>Sim</v>
      </c>
      <c r="F3262" s="8" t="str">
        <f>VLOOKUP(A3262,Planilha1!A:Y,21,FALSE)</f>
        <v>Sim</v>
      </c>
      <c r="G3262" s="8" t="str">
        <f>VLOOKUP(A3262,Planilha1!A:Y,22,FALSE)</f>
        <v>Sim</v>
      </c>
      <c r="H3262" s="8" t="str">
        <f>VLOOKUP(A3262,Planilha1!A:Y,23,FALSE)</f>
        <v>Sim</v>
      </c>
      <c r="I3262" s="8" t="str">
        <f>VLOOKUP(A3262,Planilha1!A:Y,24,FALSE)</f>
        <v>Não</v>
      </c>
      <c r="J3262" s="8" t="str">
        <f>VLOOKUP(A3262,Planilha1!A:Y,25,FALSE)</f>
        <v>Sim</v>
      </c>
    </row>
    <row r="3263" spans="1:10">
      <c r="A3263" s="9">
        <v>411650</v>
      </c>
      <c r="B3263" s="16" t="s">
        <v>2296</v>
      </c>
      <c r="C3263" s="15" t="s">
        <v>23</v>
      </c>
      <c r="D3263" s="17">
        <v>43818</v>
      </c>
      <c r="E3263" s="8" t="str">
        <f>VLOOKUP(A3263,Planilha1!A:Y,20,FALSE)</f>
        <v>Sim</v>
      </c>
      <c r="F3263" s="8" t="str">
        <f>VLOOKUP(A3263,Planilha1!A:Y,21,FALSE)</f>
        <v>Sim</v>
      </c>
      <c r="G3263" s="8" t="str">
        <f>VLOOKUP(A3263,Planilha1!A:Y,22,FALSE)</f>
        <v>Sim</v>
      </c>
      <c r="H3263" s="8" t="str">
        <f>VLOOKUP(A3263,Planilha1!A:Y,23,FALSE)</f>
        <v>Sim</v>
      </c>
      <c r="I3263" s="8" t="str">
        <f>VLOOKUP(A3263,Planilha1!A:Y,24,FALSE)</f>
        <v>Sim</v>
      </c>
      <c r="J3263" s="8" t="str">
        <f>VLOOKUP(A3263,Planilha1!A:Y,25,FALSE)</f>
        <v>Sim</v>
      </c>
    </row>
    <row r="3264" spans="1:10">
      <c r="A3264" s="9">
        <v>411660</v>
      </c>
      <c r="B3264" s="16" t="s">
        <v>2297</v>
      </c>
      <c r="C3264" s="15" t="s">
        <v>23</v>
      </c>
      <c r="D3264" s="17">
        <v>43131</v>
      </c>
      <c r="E3264" s="8" t="str">
        <f>VLOOKUP(A3264,Planilha1!A:Y,20,FALSE)</f>
        <v>Não</v>
      </c>
      <c r="F3264" s="8" t="str">
        <f>VLOOKUP(A3264,Planilha1!A:Y,21,FALSE)</f>
        <v>Não</v>
      </c>
      <c r="G3264" s="8" t="str">
        <f>VLOOKUP(A3264,Planilha1!A:Y,22,FALSE)</f>
        <v>Não</v>
      </c>
      <c r="H3264" s="8" t="str">
        <f>VLOOKUP(A3264,Planilha1!A:Y,23,FALSE)</f>
        <v>Não</v>
      </c>
      <c r="I3264" s="8" t="str">
        <f>VLOOKUP(A3264,Planilha1!A:Y,24,FALSE)</f>
        <v>Não</v>
      </c>
      <c r="J3264" s="8" t="str">
        <f>VLOOKUP(A3264,Planilha1!A:Y,25,FALSE)</f>
        <v>Não</v>
      </c>
    </row>
    <row r="3265" spans="1:10">
      <c r="A3265" s="9">
        <v>411670</v>
      </c>
      <c r="B3265" s="16" t="s">
        <v>4525</v>
      </c>
      <c r="C3265" s="25" t="s">
        <v>23</v>
      </c>
      <c r="D3265" s="26">
        <v>45849</v>
      </c>
      <c r="E3265" s="8" t="str">
        <f>VLOOKUP(A3265,Planilha1!A:Y,20,FALSE)</f>
        <v>Sim</v>
      </c>
      <c r="F3265" s="8" t="str">
        <f>VLOOKUP(A3265,Planilha1!A:Y,21,FALSE)</f>
        <v>Sim</v>
      </c>
      <c r="G3265" s="8" t="str">
        <f>VLOOKUP(A3265,Planilha1!A:Y,22,FALSE)</f>
        <v>Sim</v>
      </c>
      <c r="H3265" s="8" t="str">
        <f>VLOOKUP(A3265,Planilha1!A:Y,23,FALSE)</f>
        <v>Sim</v>
      </c>
      <c r="I3265" s="8" t="str">
        <f>VLOOKUP(A3265,Planilha1!A:Y,24,FALSE)</f>
        <v>Sim</v>
      </c>
      <c r="J3265" s="8" t="str">
        <f>VLOOKUP(A3265,Planilha1!A:Y,25,FALSE)</f>
        <v>Sim</v>
      </c>
    </row>
    <row r="3266" spans="1:10">
      <c r="A3266" s="9">
        <v>411680</v>
      </c>
      <c r="B3266" s="16" t="s">
        <v>2298</v>
      </c>
      <c r="C3266" s="15" t="s">
        <v>23</v>
      </c>
      <c r="D3266" s="17">
        <v>41905</v>
      </c>
      <c r="E3266" s="8" t="str">
        <f>VLOOKUP(A3266,Planilha1!A:Y,20,FALSE)</f>
        <v>Sim</v>
      </c>
      <c r="F3266" s="8" t="str">
        <f>VLOOKUP(A3266,Planilha1!A:Y,21,FALSE)</f>
        <v>Sim</v>
      </c>
      <c r="G3266" s="8" t="str">
        <f>VLOOKUP(A3266,Planilha1!A:Y,22,FALSE)</f>
        <v>Sim</v>
      </c>
      <c r="H3266" s="8" t="str">
        <f>VLOOKUP(A3266,Planilha1!A:Y,23,FALSE)</f>
        <v>Sim</v>
      </c>
      <c r="I3266" s="8" t="str">
        <f>VLOOKUP(A3266,Planilha1!A:Y,24,FALSE)</f>
        <v>Sim</v>
      </c>
      <c r="J3266" s="8" t="str">
        <f>VLOOKUP(A3266,Planilha1!A:Y,25,FALSE)</f>
        <v>Sim</v>
      </c>
    </row>
    <row r="3267" spans="1:10">
      <c r="A3267" s="9">
        <v>411690</v>
      </c>
      <c r="B3267" s="16" t="s">
        <v>2299</v>
      </c>
      <c r="C3267" s="15" t="s">
        <v>23</v>
      </c>
      <c r="D3267" s="17">
        <v>43818</v>
      </c>
      <c r="E3267" s="8" t="str">
        <f>VLOOKUP(A3267,Planilha1!A:Y,20,FALSE)</f>
        <v>Sim</v>
      </c>
      <c r="F3267" s="8" t="str">
        <f>VLOOKUP(A3267,Planilha1!A:Y,21,FALSE)</f>
        <v>Sim</v>
      </c>
      <c r="G3267" s="8" t="str">
        <f>VLOOKUP(A3267,Planilha1!A:Y,22,FALSE)</f>
        <v>Sim</v>
      </c>
      <c r="H3267" s="8" t="str">
        <f>VLOOKUP(A3267,Planilha1!A:Y,23,FALSE)</f>
        <v>Sim</v>
      </c>
      <c r="I3267" s="8" t="str">
        <f>VLOOKUP(A3267,Planilha1!A:Y,24,FALSE)</f>
        <v>Sim</v>
      </c>
      <c r="J3267" s="8" t="str">
        <f>VLOOKUP(A3267,Planilha1!A:Y,25,FALSE)</f>
        <v>Sim</v>
      </c>
    </row>
    <row r="3268" spans="1:10">
      <c r="A3268" s="9">
        <v>411695</v>
      </c>
      <c r="B3268" s="16" t="s">
        <v>2300</v>
      </c>
      <c r="C3268" s="15" t="s">
        <v>23</v>
      </c>
      <c r="D3268" s="17">
        <v>41905</v>
      </c>
      <c r="E3268" s="8" t="str">
        <f>VLOOKUP(A3268,Planilha1!A:Y,20,FALSE)</f>
        <v>Sim</v>
      </c>
      <c r="F3268" s="8" t="str">
        <f>VLOOKUP(A3268,Planilha1!A:Y,21,FALSE)</f>
        <v>Sim</v>
      </c>
      <c r="G3268" s="8" t="str">
        <f>VLOOKUP(A3268,Planilha1!A:Y,22,FALSE)</f>
        <v>Sim</v>
      </c>
      <c r="H3268" s="8" t="str">
        <f>VLOOKUP(A3268,Planilha1!A:Y,23,FALSE)</f>
        <v>Sim</v>
      </c>
      <c r="I3268" s="8" t="str">
        <f>VLOOKUP(A3268,Planilha1!A:Y,24,FALSE)</f>
        <v>Sim</v>
      </c>
      <c r="J3268" s="8" t="str">
        <f>VLOOKUP(A3268,Planilha1!A:Y,25,FALSE)</f>
        <v>Sim</v>
      </c>
    </row>
    <row r="3269" spans="1:10">
      <c r="A3269" s="9">
        <v>411700</v>
      </c>
      <c r="B3269" s="16" t="s">
        <v>216</v>
      </c>
      <c r="C3269" s="15" t="s">
        <v>23</v>
      </c>
      <c r="D3269" s="17">
        <v>43131</v>
      </c>
      <c r="E3269" s="8" t="str">
        <f>VLOOKUP(A3269,Planilha1!A:Y,20,FALSE)</f>
        <v>Sim</v>
      </c>
      <c r="F3269" s="8" t="str">
        <f>VLOOKUP(A3269,Planilha1!A:Y,21,FALSE)</f>
        <v>Sim</v>
      </c>
      <c r="G3269" s="8" t="str">
        <f>VLOOKUP(A3269,Planilha1!A:Y,22,FALSE)</f>
        <v>Sim</v>
      </c>
      <c r="H3269" s="8" t="str">
        <f>VLOOKUP(A3269,Planilha1!A:Y,23,FALSE)</f>
        <v>Sim</v>
      </c>
      <c r="I3269" s="8" t="str">
        <f>VLOOKUP(A3269,Planilha1!A:Y,24,FALSE)</f>
        <v>Sim</v>
      </c>
      <c r="J3269" s="8" t="str">
        <f>VLOOKUP(A3269,Planilha1!A:Y,25,FALSE)</f>
        <v>Sim</v>
      </c>
    </row>
    <row r="3270" spans="1:10">
      <c r="A3270" s="9">
        <v>411705</v>
      </c>
      <c r="B3270" s="16" t="s">
        <v>2301</v>
      </c>
      <c r="C3270" s="15" t="s">
        <v>23</v>
      </c>
      <c r="D3270" s="17">
        <v>41136</v>
      </c>
      <c r="E3270" s="8" t="str">
        <f>VLOOKUP(A3270,Planilha1!A:Y,20,FALSE)</f>
        <v>Sim</v>
      </c>
      <c r="F3270" s="8" t="str">
        <f>VLOOKUP(A3270,Planilha1!A:Y,21,FALSE)</f>
        <v>Sim</v>
      </c>
      <c r="G3270" s="8" t="str">
        <f>VLOOKUP(A3270,Planilha1!A:Y,22,FALSE)</f>
        <v>Sim</v>
      </c>
      <c r="H3270" s="8" t="str">
        <f>VLOOKUP(A3270,Planilha1!A:Y,23,FALSE)</f>
        <v>Sim</v>
      </c>
      <c r="I3270" s="8" t="str">
        <f>VLOOKUP(A3270,Planilha1!A:Y,24,FALSE)</f>
        <v>Sim</v>
      </c>
      <c r="J3270" s="8" t="str">
        <f>VLOOKUP(A3270,Planilha1!A:Y,25,FALSE)</f>
        <v>Sim</v>
      </c>
    </row>
    <row r="3271" spans="1:10">
      <c r="A3271" s="9">
        <v>411720</v>
      </c>
      <c r="B3271" s="16" t="s">
        <v>1483</v>
      </c>
      <c r="C3271" s="15" t="s">
        <v>23</v>
      </c>
      <c r="D3271" s="17">
        <v>43818</v>
      </c>
      <c r="E3271" s="8" t="str">
        <f>VLOOKUP(A3271,Planilha1!A:Y,20,FALSE)</f>
        <v>Sim</v>
      </c>
      <c r="F3271" s="8" t="str">
        <f>VLOOKUP(A3271,Planilha1!A:Y,21,FALSE)</f>
        <v>Sim</v>
      </c>
      <c r="G3271" s="8" t="str">
        <f>VLOOKUP(A3271,Planilha1!A:Y,22,FALSE)</f>
        <v>Sim</v>
      </c>
      <c r="H3271" s="8" t="str">
        <f>VLOOKUP(A3271,Planilha1!A:Y,23,FALSE)</f>
        <v>Sim</v>
      </c>
      <c r="I3271" s="8" t="str">
        <f>VLOOKUP(A3271,Planilha1!A:Y,24,FALSE)</f>
        <v>Sim</v>
      </c>
      <c r="J3271" s="8" t="str">
        <f>VLOOKUP(A3271,Planilha1!A:Y,25,FALSE)</f>
        <v>Sim</v>
      </c>
    </row>
    <row r="3272" spans="1:10">
      <c r="A3272" s="9">
        <v>411725</v>
      </c>
      <c r="B3272" s="16" t="s">
        <v>4526</v>
      </c>
      <c r="C3272" s="25" t="s">
        <v>23</v>
      </c>
      <c r="D3272" s="26">
        <v>45849</v>
      </c>
      <c r="E3272" s="8" t="str">
        <f>VLOOKUP(A3272,Planilha1!A:Y,20,FALSE)</f>
        <v>Sim</v>
      </c>
      <c r="F3272" s="8" t="str">
        <f>VLOOKUP(A3272,Planilha1!A:Y,21,FALSE)</f>
        <v>Não</v>
      </c>
      <c r="G3272" s="8" t="str">
        <f>VLOOKUP(A3272,Planilha1!A:Y,22,FALSE)</f>
        <v>Sim</v>
      </c>
      <c r="H3272" s="8" t="str">
        <f>VLOOKUP(A3272,Planilha1!A:Y,23,FALSE)</f>
        <v>Sim</v>
      </c>
      <c r="I3272" s="8" t="str">
        <f>VLOOKUP(A3272,Planilha1!A:Y,24,FALSE)</f>
        <v>Sim</v>
      </c>
      <c r="J3272" s="8" t="str">
        <f>VLOOKUP(A3272,Planilha1!A:Y,25,FALSE)</f>
        <v>Não</v>
      </c>
    </row>
    <row r="3273" spans="1:10">
      <c r="A3273" s="9">
        <v>411721</v>
      </c>
      <c r="B3273" s="16" t="s">
        <v>2302</v>
      </c>
      <c r="C3273" s="15" t="s">
        <v>23</v>
      </c>
      <c r="D3273" s="17">
        <v>41499</v>
      </c>
      <c r="E3273" s="8" t="str">
        <f>VLOOKUP(A3273,Planilha1!A:Y,20,FALSE)</f>
        <v>Sim</v>
      </c>
      <c r="F3273" s="8" t="str">
        <f>VLOOKUP(A3273,Planilha1!A:Y,21,FALSE)</f>
        <v>Sim</v>
      </c>
      <c r="G3273" s="8" t="str">
        <f>VLOOKUP(A3273,Planilha1!A:Y,22,FALSE)</f>
        <v>Sim</v>
      </c>
      <c r="H3273" s="8" t="str">
        <f>VLOOKUP(A3273,Planilha1!A:Y,23,FALSE)</f>
        <v>Sim</v>
      </c>
      <c r="I3273" s="8" t="str">
        <f>VLOOKUP(A3273,Planilha1!A:Y,24,FALSE)</f>
        <v>Sim</v>
      </c>
      <c r="J3273" s="8" t="str">
        <f>VLOOKUP(A3273,Planilha1!A:Y,25,FALSE)</f>
        <v>Sim</v>
      </c>
    </row>
    <row r="3274" spans="1:10">
      <c r="A3274" s="9">
        <v>411722</v>
      </c>
      <c r="B3274" s="16" t="s">
        <v>4527</v>
      </c>
      <c r="C3274" s="25" t="s">
        <v>23</v>
      </c>
      <c r="D3274" s="26">
        <v>45849</v>
      </c>
      <c r="E3274" s="8" t="str">
        <f>VLOOKUP(A3274,Planilha1!A:Y,20,FALSE)</f>
        <v>Sim</v>
      </c>
      <c r="F3274" s="8" t="str">
        <f>VLOOKUP(A3274,Planilha1!A:Y,21,FALSE)</f>
        <v>Não</v>
      </c>
      <c r="G3274" s="8" t="str">
        <f>VLOOKUP(A3274,Planilha1!A:Y,22,FALSE)</f>
        <v>Sim</v>
      </c>
      <c r="H3274" s="8" t="str">
        <f>VLOOKUP(A3274,Planilha1!A:Y,23,FALSE)</f>
        <v>Não</v>
      </c>
      <c r="I3274" s="8" t="str">
        <f>VLOOKUP(A3274,Planilha1!A:Y,24,FALSE)</f>
        <v>Sim</v>
      </c>
      <c r="J3274" s="8" t="str">
        <f>VLOOKUP(A3274,Planilha1!A:Y,25,FALSE)</f>
        <v>Não</v>
      </c>
    </row>
    <row r="3275" spans="1:10">
      <c r="A3275" s="9">
        <v>411727</v>
      </c>
      <c r="B3275" s="16" t="s">
        <v>2303</v>
      </c>
      <c r="C3275" s="15" t="s">
        <v>23</v>
      </c>
      <c r="D3275" s="17">
        <v>41499</v>
      </c>
      <c r="E3275" s="8" t="str">
        <f>VLOOKUP(A3275,Planilha1!A:Y,20,FALSE)</f>
        <v>Sim</v>
      </c>
      <c r="F3275" s="8" t="str">
        <f>VLOOKUP(A3275,Planilha1!A:Y,21,FALSE)</f>
        <v>Sim</v>
      </c>
      <c r="G3275" s="8" t="str">
        <f>VLOOKUP(A3275,Planilha1!A:Y,22,FALSE)</f>
        <v>Sim</v>
      </c>
      <c r="H3275" s="8" t="str">
        <f>VLOOKUP(A3275,Planilha1!A:Y,23,FALSE)</f>
        <v>Sim</v>
      </c>
      <c r="I3275" s="8" t="str">
        <f>VLOOKUP(A3275,Planilha1!A:Y,24,FALSE)</f>
        <v>Sim</v>
      </c>
      <c r="J3275" s="8" t="str">
        <f>VLOOKUP(A3275,Planilha1!A:Y,25,FALSE)</f>
        <v>Sim</v>
      </c>
    </row>
    <row r="3276" spans="1:10">
      <c r="A3276" s="9">
        <v>411729</v>
      </c>
      <c r="B3276" s="16" t="s">
        <v>2304</v>
      </c>
      <c r="C3276" s="15" t="s">
        <v>23</v>
      </c>
      <c r="D3276" s="17">
        <v>43818</v>
      </c>
      <c r="E3276" s="8" t="str">
        <f>VLOOKUP(A3276,Planilha1!A:Y,20,FALSE)</f>
        <v>Sim</v>
      </c>
      <c r="F3276" s="8" t="str">
        <f>VLOOKUP(A3276,Planilha1!A:Y,21,FALSE)</f>
        <v>Sim</v>
      </c>
      <c r="G3276" s="8" t="str">
        <f>VLOOKUP(A3276,Planilha1!A:Y,22,FALSE)</f>
        <v>Sim</v>
      </c>
      <c r="H3276" s="8" t="str">
        <f>VLOOKUP(A3276,Planilha1!A:Y,23,FALSE)</f>
        <v>Sim</v>
      </c>
      <c r="I3276" s="8" t="str">
        <f>VLOOKUP(A3276,Planilha1!A:Y,24,FALSE)</f>
        <v>Sim</v>
      </c>
      <c r="J3276" s="8" t="str">
        <f>VLOOKUP(A3276,Planilha1!A:Y,25,FALSE)</f>
        <v>Sim</v>
      </c>
    </row>
    <row r="3277" spans="1:10">
      <c r="A3277" s="9">
        <v>411730</v>
      </c>
      <c r="B3277" s="16" t="s">
        <v>2305</v>
      </c>
      <c r="C3277" s="15" t="s">
        <v>23</v>
      </c>
      <c r="D3277" s="17">
        <v>41136</v>
      </c>
      <c r="E3277" s="8" t="str">
        <f>VLOOKUP(A3277,Planilha1!A:Y,20,FALSE)</f>
        <v>Não</v>
      </c>
      <c r="F3277" s="8" t="str">
        <f>VLOOKUP(A3277,Planilha1!A:Y,21,FALSE)</f>
        <v>Sim</v>
      </c>
      <c r="G3277" s="8" t="str">
        <f>VLOOKUP(A3277,Planilha1!A:Y,22,FALSE)</f>
        <v>Não</v>
      </c>
      <c r="H3277" s="8" t="str">
        <f>VLOOKUP(A3277,Planilha1!A:Y,23,FALSE)</f>
        <v>Sim</v>
      </c>
      <c r="I3277" s="8" t="str">
        <f>VLOOKUP(A3277,Planilha1!A:Y,24,FALSE)</f>
        <v>Não</v>
      </c>
      <c r="J3277" s="8" t="str">
        <f>VLOOKUP(A3277,Planilha1!A:Y,25,FALSE)</f>
        <v>Sim</v>
      </c>
    </row>
    <row r="3278" spans="1:10">
      <c r="A3278" s="9">
        <v>411740</v>
      </c>
      <c r="B3278" s="16" t="s">
        <v>4528</v>
      </c>
      <c r="C3278" s="25" t="s">
        <v>23</v>
      </c>
      <c r="D3278" s="26">
        <v>45849</v>
      </c>
      <c r="E3278" s="8" t="str">
        <f>VLOOKUP(A3278,Planilha1!A:Y,20,FALSE)</f>
        <v>Sim</v>
      </c>
      <c r="F3278" s="8" t="str">
        <f>VLOOKUP(A3278,Planilha1!A:Y,21,FALSE)</f>
        <v>Não</v>
      </c>
      <c r="G3278" s="8" t="str">
        <f>VLOOKUP(A3278,Planilha1!A:Y,22,FALSE)</f>
        <v>Sim</v>
      </c>
      <c r="H3278" s="8" t="str">
        <f>VLOOKUP(A3278,Planilha1!A:Y,23,FALSE)</f>
        <v>Não</v>
      </c>
      <c r="I3278" s="8" t="str">
        <f>VLOOKUP(A3278,Planilha1!A:Y,24,FALSE)</f>
        <v>Sim</v>
      </c>
      <c r="J3278" s="8" t="str">
        <f>VLOOKUP(A3278,Planilha1!A:Y,25,FALSE)</f>
        <v>Não</v>
      </c>
    </row>
    <row r="3279" spans="1:10">
      <c r="A3279" s="9">
        <v>411745</v>
      </c>
      <c r="B3279" s="16" t="s">
        <v>4529</v>
      </c>
      <c r="C3279" s="25" t="s">
        <v>23</v>
      </c>
      <c r="D3279" s="26">
        <v>45849</v>
      </c>
      <c r="E3279" s="8" t="str">
        <f>VLOOKUP(A3279,Planilha1!A:Y,20,FALSE)</f>
        <v>Não</v>
      </c>
      <c r="F3279" s="8" t="str">
        <f>VLOOKUP(A3279,Planilha1!A:Y,21,FALSE)</f>
        <v>Sim</v>
      </c>
      <c r="G3279" s="8" t="str">
        <f>VLOOKUP(A3279,Planilha1!A:Y,22,FALSE)</f>
        <v>Não</v>
      </c>
      <c r="H3279" s="8" t="str">
        <f>VLOOKUP(A3279,Planilha1!A:Y,23,FALSE)</f>
        <v>Sim</v>
      </c>
      <c r="I3279" s="8" t="str">
        <f>VLOOKUP(A3279,Planilha1!A:Y,24,FALSE)</f>
        <v>Não</v>
      </c>
      <c r="J3279" s="8" t="str">
        <f>VLOOKUP(A3279,Planilha1!A:Y,25,FALSE)</f>
        <v>Sim</v>
      </c>
    </row>
    <row r="3280" spans="1:10">
      <c r="A3280" s="9">
        <v>411750</v>
      </c>
      <c r="B3280" s="16" t="s">
        <v>2306</v>
      </c>
      <c r="C3280" s="15" t="s">
        <v>23</v>
      </c>
      <c r="D3280" s="17">
        <v>43445</v>
      </c>
      <c r="E3280" s="8" t="str">
        <f>VLOOKUP(A3280,Planilha1!A:Y,20,FALSE)</f>
        <v>Sim</v>
      </c>
      <c r="F3280" s="8" t="str">
        <f>VLOOKUP(A3280,Planilha1!A:Y,21,FALSE)</f>
        <v>Sim</v>
      </c>
      <c r="G3280" s="8" t="str">
        <f>VLOOKUP(A3280,Planilha1!A:Y,22,FALSE)</f>
        <v>Sim</v>
      </c>
      <c r="H3280" s="8" t="str">
        <f>VLOOKUP(A3280,Planilha1!A:Y,23,FALSE)</f>
        <v>Sim</v>
      </c>
      <c r="I3280" s="8" t="str">
        <f>VLOOKUP(A3280,Planilha1!A:Y,24,FALSE)</f>
        <v>Sim</v>
      </c>
      <c r="J3280" s="8" t="str">
        <f>VLOOKUP(A3280,Planilha1!A:Y,25,FALSE)</f>
        <v>Sim</v>
      </c>
    </row>
    <row r="3281" spans="1:10">
      <c r="A3281" s="9">
        <v>411760</v>
      </c>
      <c r="B3281" s="16" t="s">
        <v>2307</v>
      </c>
      <c r="C3281" s="15" t="s">
        <v>23</v>
      </c>
      <c r="D3281" s="17">
        <v>43131</v>
      </c>
      <c r="E3281" s="8" t="str">
        <f>VLOOKUP(A3281,Planilha1!A:Y,20,FALSE)</f>
        <v>Sim</v>
      </c>
      <c r="F3281" s="8" t="str">
        <f>VLOOKUP(A3281,Planilha1!A:Y,21,FALSE)</f>
        <v>Sim</v>
      </c>
      <c r="G3281" s="8" t="str">
        <f>VLOOKUP(A3281,Planilha1!A:Y,22,FALSE)</f>
        <v>Sim</v>
      </c>
      <c r="H3281" s="8" t="str">
        <f>VLOOKUP(A3281,Planilha1!A:Y,23,FALSE)</f>
        <v>Sim</v>
      </c>
      <c r="I3281" s="8" t="str">
        <f>VLOOKUP(A3281,Planilha1!A:Y,24,FALSE)</f>
        <v>Sim</v>
      </c>
      <c r="J3281" s="8" t="str">
        <f>VLOOKUP(A3281,Planilha1!A:Y,25,FALSE)</f>
        <v>Sim</v>
      </c>
    </row>
    <row r="3282" spans="1:10">
      <c r="A3282" s="9">
        <v>411770</v>
      </c>
      <c r="B3282" s="16" t="s">
        <v>2308</v>
      </c>
      <c r="C3282" s="15" t="s">
        <v>23</v>
      </c>
      <c r="D3282" s="17">
        <v>43445</v>
      </c>
      <c r="E3282" s="8" t="str">
        <f>VLOOKUP(A3282,Planilha1!A:Y,20,FALSE)</f>
        <v>Sim</v>
      </c>
      <c r="F3282" s="8" t="str">
        <f>VLOOKUP(A3282,Planilha1!A:Y,21,FALSE)</f>
        <v>Sim</v>
      </c>
      <c r="G3282" s="8" t="str">
        <f>VLOOKUP(A3282,Planilha1!A:Y,22,FALSE)</f>
        <v>Sim</v>
      </c>
      <c r="H3282" s="8" t="str">
        <f>VLOOKUP(A3282,Planilha1!A:Y,23,FALSE)</f>
        <v>Sim</v>
      </c>
      <c r="I3282" s="8" t="str">
        <f>VLOOKUP(A3282,Planilha1!A:Y,24,FALSE)</f>
        <v>Sim</v>
      </c>
      <c r="J3282" s="8" t="str">
        <f>VLOOKUP(A3282,Planilha1!A:Y,25,FALSE)</f>
        <v>Sim</v>
      </c>
    </row>
    <row r="3283" spans="1:10">
      <c r="A3283" s="9">
        <v>411780</v>
      </c>
      <c r="B3283" s="16" t="s">
        <v>2309</v>
      </c>
      <c r="C3283" s="15" t="s">
        <v>23</v>
      </c>
      <c r="D3283" s="17">
        <v>41905</v>
      </c>
      <c r="E3283" s="8" t="str">
        <f>VLOOKUP(A3283,Planilha1!A:Y,20,FALSE)</f>
        <v>Não</v>
      </c>
      <c r="F3283" s="8" t="str">
        <f>VLOOKUP(A3283,Planilha1!A:Y,21,FALSE)</f>
        <v>Sim</v>
      </c>
      <c r="G3283" s="8" t="str">
        <f>VLOOKUP(A3283,Planilha1!A:Y,22,FALSE)</f>
        <v>Não</v>
      </c>
      <c r="H3283" s="8" t="str">
        <f>VLOOKUP(A3283,Planilha1!A:Y,23,FALSE)</f>
        <v>Sim</v>
      </c>
      <c r="I3283" s="8" t="str">
        <f>VLOOKUP(A3283,Planilha1!A:Y,24,FALSE)</f>
        <v>Não</v>
      </c>
      <c r="J3283" s="8" t="str">
        <f>VLOOKUP(A3283,Planilha1!A:Y,25,FALSE)</f>
        <v>Sim</v>
      </c>
    </row>
    <row r="3284" spans="1:10">
      <c r="A3284" s="9">
        <v>411810</v>
      </c>
      <c r="B3284" s="16" t="s">
        <v>4530</v>
      </c>
      <c r="C3284" s="25" t="s">
        <v>23</v>
      </c>
      <c r="D3284" s="26">
        <v>45849</v>
      </c>
      <c r="E3284" s="8" t="str">
        <f>VLOOKUP(A3284,Planilha1!A:Y,20,FALSE)</f>
        <v>Não</v>
      </c>
      <c r="F3284" s="8" t="str">
        <f>VLOOKUP(A3284,Planilha1!A:Y,21,FALSE)</f>
        <v>Não</v>
      </c>
      <c r="G3284" s="8" t="str">
        <f>VLOOKUP(A3284,Planilha1!A:Y,22,FALSE)</f>
        <v>Não</v>
      </c>
      <c r="H3284" s="8" t="str">
        <f>VLOOKUP(A3284,Planilha1!A:Y,23,FALSE)</f>
        <v>Não</v>
      </c>
      <c r="I3284" s="8" t="str">
        <f>VLOOKUP(A3284,Planilha1!A:Y,24,FALSE)</f>
        <v>Não</v>
      </c>
      <c r="J3284" s="8" t="str">
        <f>VLOOKUP(A3284,Planilha1!A:Y,25,FALSE)</f>
        <v>Não</v>
      </c>
    </row>
    <row r="3285" spans="1:10">
      <c r="A3285" s="9">
        <v>411830</v>
      </c>
      <c r="B3285" s="16" t="s">
        <v>4531</v>
      </c>
      <c r="C3285" s="25" t="s">
        <v>23</v>
      </c>
      <c r="D3285" s="26">
        <v>45849</v>
      </c>
      <c r="E3285" s="8" t="str">
        <f>VLOOKUP(A3285,Planilha1!A:Y,20,FALSE)</f>
        <v>Não</v>
      </c>
      <c r="F3285" s="8" t="str">
        <f>VLOOKUP(A3285,Planilha1!A:Y,21,FALSE)</f>
        <v>Sim</v>
      </c>
      <c r="G3285" s="8" t="str">
        <f>VLOOKUP(A3285,Planilha1!A:Y,22,FALSE)</f>
        <v>Não</v>
      </c>
      <c r="H3285" s="8" t="str">
        <f>VLOOKUP(A3285,Planilha1!A:Y,23,FALSE)</f>
        <v>Sim</v>
      </c>
      <c r="I3285" s="8" t="str">
        <f>VLOOKUP(A3285,Planilha1!A:Y,24,FALSE)</f>
        <v>Não</v>
      </c>
      <c r="J3285" s="8" t="str">
        <f>VLOOKUP(A3285,Planilha1!A:Y,25,FALSE)</f>
        <v>Sim</v>
      </c>
    </row>
    <row r="3286" spans="1:10">
      <c r="A3286" s="9">
        <v>411860</v>
      </c>
      <c r="B3286" s="16" t="s">
        <v>2310</v>
      </c>
      <c r="C3286" s="15" t="s">
        <v>23</v>
      </c>
      <c r="D3286" s="17">
        <v>43818</v>
      </c>
      <c r="E3286" s="8" t="str">
        <f>VLOOKUP(A3286,Planilha1!A:Y,20,FALSE)</f>
        <v>Sim</v>
      </c>
      <c r="F3286" s="8" t="str">
        <f>VLOOKUP(A3286,Planilha1!A:Y,21,FALSE)</f>
        <v>Sim</v>
      </c>
      <c r="G3286" s="8" t="str">
        <f>VLOOKUP(A3286,Planilha1!A:Y,22,FALSE)</f>
        <v>Sim</v>
      </c>
      <c r="H3286" s="8" t="str">
        <f>VLOOKUP(A3286,Planilha1!A:Y,23,FALSE)</f>
        <v>Sim</v>
      </c>
      <c r="I3286" s="8" t="str">
        <f>VLOOKUP(A3286,Planilha1!A:Y,24,FALSE)</f>
        <v>Não</v>
      </c>
      <c r="J3286" s="8" t="str">
        <f>VLOOKUP(A3286,Planilha1!A:Y,25,FALSE)</f>
        <v>Sim</v>
      </c>
    </row>
    <row r="3287" spans="1:10">
      <c r="A3287" s="9">
        <v>411870</v>
      </c>
      <c r="B3287" s="16" t="s">
        <v>2311</v>
      </c>
      <c r="C3287" s="15" t="s">
        <v>23</v>
      </c>
      <c r="D3287" s="17">
        <v>43818</v>
      </c>
      <c r="E3287" s="8" t="str">
        <f>VLOOKUP(A3287,Planilha1!A:Y,20,FALSE)</f>
        <v>Sim</v>
      </c>
      <c r="F3287" s="8" t="str">
        <f>VLOOKUP(A3287,Planilha1!A:Y,21,FALSE)</f>
        <v>Sim</v>
      </c>
      <c r="G3287" s="8" t="str">
        <f>VLOOKUP(A3287,Planilha1!A:Y,22,FALSE)</f>
        <v>Não</v>
      </c>
      <c r="H3287" s="8" t="str">
        <f>VLOOKUP(A3287,Planilha1!A:Y,23,FALSE)</f>
        <v>Sim</v>
      </c>
      <c r="I3287" s="8" t="str">
        <f>VLOOKUP(A3287,Planilha1!A:Y,24,FALSE)</f>
        <v>Não</v>
      </c>
      <c r="J3287" s="8" t="str">
        <f>VLOOKUP(A3287,Planilha1!A:Y,25,FALSE)</f>
        <v>Sim</v>
      </c>
    </row>
    <row r="3288" spans="1:10">
      <c r="A3288" s="9">
        <v>411880</v>
      </c>
      <c r="B3288" s="16" t="s">
        <v>4532</v>
      </c>
      <c r="C3288" s="25" t="s">
        <v>23</v>
      </c>
      <c r="D3288" s="26">
        <v>45849</v>
      </c>
      <c r="E3288" s="8" t="str">
        <f>VLOOKUP(A3288,Planilha1!A:Y,20,FALSE)</f>
        <v>Sim</v>
      </c>
      <c r="F3288" s="8" t="str">
        <f>VLOOKUP(A3288,Planilha1!A:Y,21,FALSE)</f>
        <v>Sim</v>
      </c>
      <c r="G3288" s="8" t="str">
        <f>VLOOKUP(A3288,Planilha1!A:Y,22,FALSE)</f>
        <v>Sim</v>
      </c>
      <c r="H3288" s="8" t="str">
        <f>VLOOKUP(A3288,Planilha1!A:Y,23,FALSE)</f>
        <v>Sim</v>
      </c>
      <c r="I3288" s="8" t="str">
        <f>VLOOKUP(A3288,Planilha1!A:Y,24,FALSE)</f>
        <v>Sim</v>
      </c>
      <c r="J3288" s="8" t="str">
        <f>VLOOKUP(A3288,Planilha1!A:Y,25,FALSE)</f>
        <v>Sim</v>
      </c>
    </row>
    <row r="3289" spans="1:10">
      <c r="A3289" s="9">
        <v>411885</v>
      </c>
      <c r="B3289" s="16" t="s">
        <v>2312</v>
      </c>
      <c r="C3289" s="15" t="s">
        <v>23</v>
      </c>
      <c r="D3289" s="17">
        <v>43818</v>
      </c>
      <c r="E3289" s="8" t="str">
        <f>VLOOKUP(A3289,Planilha1!A:Y,20,FALSE)</f>
        <v>Sim</v>
      </c>
      <c r="F3289" s="8" t="str">
        <f>VLOOKUP(A3289,Planilha1!A:Y,21,FALSE)</f>
        <v>Sim</v>
      </c>
      <c r="G3289" s="8" t="str">
        <f>VLOOKUP(A3289,Planilha1!A:Y,22,FALSE)</f>
        <v>Sim</v>
      </c>
      <c r="H3289" s="8" t="str">
        <f>VLOOKUP(A3289,Planilha1!A:Y,23,FALSE)</f>
        <v>Sim</v>
      </c>
      <c r="I3289" s="8" t="str">
        <f>VLOOKUP(A3289,Planilha1!A:Y,24,FALSE)</f>
        <v>Sim</v>
      </c>
      <c r="J3289" s="8" t="str">
        <f>VLOOKUP(A3289,Planilha1!A:Y,25,FALSE)</f>
        <v>Sim</v>
      </c>
    </row>
    <row r="3290" spans="1:10">
      <c r="A3290" s="9">
        <v>411890</v>
      </c>
      <c r="B3290" s="16" t="s">
        <v>2313</v>
      </c>
      <c r="C3290" s="15" t="s">
        <v>23</v>
      </c>
      <c r="D3290" s="17">
        <v>43818</v>
      </c>
      <c r="E3290" s="8" t="str">
        <f>VLOOKUP(A3290,Planilha1!A:Y,20,FALSE)</f>
        <v>Não</v>
      </c>
      <c r="F3290" s="8" t="str">
        <f>VLOOKUP(A3290,Planilha1!A:Y,21,FALSE)</f>
        <v>Sim</v>
      </c>
      <c r="G3290" s="8" t="str">
        <f>VLOOKUP(A3290,Planilha1!A:Y,22,FALSE)</f>
        <v>Não</v>
      </c>
      <c r="H3290" s="8" t="str">
        <f>VLOOKUP(A3290,Planilha1!A:Y,23,FALSE)</f>
        <v>Sim</v>
      </c>
      <c r="I3290" s="8" t="str">
        <f>VLOOKUP(A3290,Planilha1!A:Y,24,FALSE)</f>
        <v>Sim</v>
      </c>
      <c r="J3290" s="8" t="str">
        <f>VLOOKUP(A3290,Planilha1!A:Y,25,FALSE)</f>
        <v>Sim</v>
      </c>
    </row>
    <row r="3291" spans="1:10">
      <c r="A3291" s="9">
        <v>411900</v>
      </c>
      <c r="B3291" s="16" t="s">
        <v>4533</v>
      </c>
      <c r="C3291" s="25" t="s">
        <v>23</v>
      </c>
      <c r="D3291" s="26">
        <v>45849</v>
      </c>
      <c r="E3291" s="8" t="str">
        <f>VLOOKUP(A3291,Planilha1!A:Y,20,FALSE)</f>
        <v>Não</v>
      </c>
      <c r="F3291" s="8" t="str">
        <f>VLOOKUP(A3291,Planilha1!A:Y,21,FALSE)</f>
        <v>Não</v>
      </c>
      <c r="G3291" s="8" t="str">
        <f>VLOOKUP(A3291,Planilha1!A:Y,22,FALSE)</f>
        <v>Não</v>
      </c>
      <c r="H3291" s="8" t="str">
        <f>VLOOKUP(A3291,Planilha1!A:Y,23,FALSE)</f>
        <v>Não</v>
      </c>
      <c r="I3291" s="8" t="str">
        <f>VLOOKUP(A3291,Planilha1!A:Y,24,FALSE)</f>
        <v>Não</v>
      </c>
      <c r="J3291" s="8" t="str">
        <f>VLOOKUP(A3291,Planilha1!A:Y,25,FALSE)</f>
        <v>Não</v>
      </c>
    </row>
    <row r="3292" spans="1:10">
      <c r="A3292" s="9">
        <v>411910</v>
      </c>
      <c r="B3292" s="16" t="s">
        <v>2314</v>
      </c>
      <c r="C3292" s="15" t="s">
        <v>23</v>
      </c>
      <c r="D3292" s="17">
        <v>43445</v>
      </c>
      <c r="E3292" s="8" t="str">
        <f>VLOOKUP(A3292,Planilha1!A:Y,20,FALSE)</f>
        <v>Sim</v>
      </c>
      <c r="F3292" s="8" t="str">
        <f>VLOOKUP(A3292,Planilha1!A:Y,21,FALSE)</f>
        <v>Sim</v>
      </c>
      <c r="G3292" s="8" t="str">
        <f>VLOOKUP(A3292,Planilha1!A:Y,22,FALSE)</f>
        <v>Sim</v>
      </c>
      <c r="H3292" s="8" t="str">
        <f>VLOOKUP(A3292,Planilha1!A:Y,23,FALSE)</f>
        <v>Sim</v>
      </c>
      <c r="I3292" s="8" t="str">
        <f>VLOOKUP(A3292,Planilha1!A:Y,24,FALSE)</f>
        <v>Sim</v>
      </c>
      <c r="J3292" s="8" t="str">
        <f>VLOOKUP(A3292,Planilha1!A:Y,25,FALSE)</f>
        <v>Sim</v>
      </c>
    </row>
    <row r="3293" spans="1:10" ht="15.75">
      <c r="A3293" s="23">
        <v>411925</v>
      </c>
      <c r="B3293" s="20" t="s">
        <v>2315</v>
      </c>
      <c r="C3293" s="15" t="s">
        <v>23</v>
      </c>
      <c r="D3293" s="17">
        <v>43131</v>
      </c>
      <c r="E3293" s="8" t="str">
        <f>VLOOKUP(A3293,Planilha1!A:Y,20,FALSE)</f>
        <v>Sim</v>
      </c>
      <c r="F3293" s="8" t="str">
        <f>VLOOKUP(A3293,Planilha1!A:Y,21,FALSE)</f>
        <v>Sim</v>
      </c>
      <c r="G3293" s="8" t="str">
        <f>VLOOKUP(A3293,Planilha1!A:Y,22,FALSE)</f>
        <v>Sim</v>
      </c>
      <c r="H3293" s="8" t="str">
        <f>VLOOKUP(A3293,Planilha1!A:Y,23,FALSE)</f>
        <v>Sim</v>
      </c>
      <c r="I3293" s="8" t="str">
        <f>VLOOKUP(A3293,Planilha1!A:Y,24,FALSE)</f>
        <v>Sim</v>
      </c>
      <c r="J3293" s="8" t="str">
        <f>VLOOKUP(A3293,Planilha1!A:Y,25,FALSE)</f>
        <v>Sim</v>
      </c>
    </row>
    <row r="3294" spans="1:10">
      <c r="A3294" s="9">
        <v>411920</v>
      </c>
      <c r="B3294" s="16" t="s">
        <v>4174</v>
      </c>
      <c r="C3294" s="25" t="s">
        <v>23</v>
      </c>
      <c r="D3294" s="26">
        <v>45642</v>
      </c>
      <c r="E3294" s="8" t="str">
        <f>VLOOKUP(A3294,Planilha1!A:Y,20,FALSE)</f>
        <v>Não</v>
      </c>
      <c r="F3294" s="8" t="str">
        <f>VLOOKUP(A3294,Planilha1!A:Y,21,FALSE)</f>
        <v>Sim</v>
      </c>
      <c r="G3294" s="8" t="str">
        <f>VLOOKUP(A3294,Planilha1!A:Y,22,FALSE)</f>
        <v>Sim</v>
      </c>
      <c r="H3294" s="8" t="str">
        <f>VLOOKUP(A3294,Planilha1!A:Y,23,FALSE)</f>
        <v>Sim</v>
      </c>
      <c r="I3294" s="8" t="str">
        <f>VLOOKUP(A3294,Planilha1!A:Y,24,FALSE)</f>
        <v>Sim</v>
      </c>
      <c r="J3294" s="8" t="str">
        <f>VLOOKUP(A3294,Planilha1!A:Y,25,FALSE)</f>
        <v>Sim</v>
      </c>
    </row>
    <row r="3295" spans="1:10" ht="15.75">
      <c r="A3295" s="23">
        <v>411930</v>
      </c>
      <c r="B3295" s="20" t="s">
        <v>2316</v>
      </c>
      <c r="C3295" s="15" t="s">
        <v>23</v>
      </c>
      <c r="D3295" s="17">
        <v>41136</v>
      </c>
      <c r="E3295" s="8" t="str">
        <f>VLOOKUP(A3295,Planilha1!A:Y,20,FALSE)</f>
        <v>Sim</v>
      </c>
      <c r="F3295" s="8" t="str">
        <f>VLOOKUP(A3295,Planilha1!A:Y,21,FALSE)</f>
        <v>Sim</v>
      </c>
      <c r="G3295" s="8" t="str">
        <f>VLOOKUP(A3295,Planilha1!A:Y,22,FALSE)</f>
        <v>Sim</v>
      </c>
      <c r="H3295" s="8" t="str">
        <f>VLOOKUP(A3295,Planilha1!A:Y,23,FALSE)</f>
        <v>Sim</v>
      </c>
      <c r="I3295" s="8" t="str">
        <f>VLOOKUP(A3295,Planilha1!A:Y,24,FALSE)</f>
        <v>Sim</v>
      </c>
      <c r="J3295" s="8" t="str">
        <f>VLOOKUP(A3295,Planilha1!A:Y,25,FALSE)</f>
        <v>Sim</v>
      </c>
    </row>
    <row r="3296" spans="1:10">
      <c r="A3296" s="9">
        <v>411940</v>
      </c>
      <c r="B3296" s="16" t="s">
        <v>2317</v>
      </c>
      <c r="C3296" s="15" t="s">
        <v>23</v>
      </c>
      <c r="D3296" s="17">
        <v>43131</v>
      </c>
      <c r="E3296" s="8" t="str">
        <f>VLOOKUP(A3296,Planilha1!A:Y,20,FALSE)</f>
        <v>Não</v>
      </c>
      <c r="F3296" s="8" t="str">
        <f>VLOOKUP(A3296,Planilha1!A:Y,21,FALSE)</f>
        <v>Não</v>
      </c>
      <c r="G3296" s="8" t="str">
        <f>VLOOKUP(A3296,Planilha1!A:Y,22,FALSE)</f>
        <v>Não</v>
      </c>
      <c r="H3296" s="8" t="str">
        <f>VLOOKUP(A3296,Planilha1!A:Y,23,FALSE)</f>
        <v>Não</v>
      </c>
      <c r="I3296" s="8" t="str">
        <f>VLOOKUP(A3296,Planilha1!A:Y,24,FALSE)</f>
        <v>Não</v>
      </c>
      <c r="J3296" s="8" t="str">
        <f>VLOOKUP(A3296,Planilha1!A:Y,25,FALSE)</f>
        <v>Não</v>
      </c>
    </row>
    <row r="3297" spans="1:10">
      <c r="A3297" s="9">
        <v>411950</v>
      </c>
      <c r="B3297" s="16" t="s">
        <v>2318</v>
      </c>
      <c r="C3297" s="15" t="s">
        <v>23</v>
      </c>
      <c r="D3297" s="17">
        <v>43131</v>
      </c>
      <c r="E3297" s="8" t="str">
        <f>VLOOKUP(A3297,Planilha1!A:Y,20,FALSE)</f>
        <v>Sim</v>
      </c>
      <c r="F3297" s="8" t="str">
        <f>VLOOKUP(A3297,Planilha1!A:Y,21,FALSE)</f>
        <v>Não</v>
      </c>
      <c r="G3297" s="8" t="str">
        <f>VLOOKUP(A3297,Planilha1!A:Y,22,FALSE)</f>
        <v>Sim</v>
      </c>
      <c r="H3297" s="8" t="str">
        <f>VLOOKUP(A3297,Planilha1!A:Y,23,FALSE)</f>
        <v>Não</v>
      </c>
      <c r="I3297" s="8" t="str">
        <f>VLOOKUP(A3297,Planilha1!A:Y,24,FALSE)</f>
        <v>Sim</v>
      </c>
      <c r="J3297" s="8" t="str">
        <f>VLOOKUP(A3297,Planilha1!A:Y,25,FALSE)</f>
        <v>Não</v>
      </c>
    </row>
    <row r="3298" spans="1:10">
      <c r="A3298" s="9">
        <v>411960</v>
      </c>
      <c r="B3298" s="18" t="s">
        <v>2319</v>
      </c>
      <c r="C3298" s="15" t="s">
        <v>23</v>
      </c>
      <c r="D3298" s="17">
        <v>41136</v>
      </c>
      <c r="E3298" s="8" t="str">
        <f>VLOOKUP(A3298,Planilha1!A:Y,20,FALSE)</f>
        <v>Sim</v>
      </c>
      <c r="F3298" s="8" t="str">
        <f>VLOOKUP(A3298,Planilha1!A:Y,21,FALSE)</f>
        <v>Sim</v>
      </c>
      <c r="G3298" s="8" t="str">
        <f>VLOOKUP(A3298,Planilha1!A:Y,22,FALSE)</f>
        <v>Não</v>
      </c>
      <c r="H3298" s="8" t="str">
        <f>VLOOKUP(A3298,Planilha1!A:Y,23,FALSE)</f>
        <v>Sim</v>
      </c>
      <c r="I3298" s="8" t="str">
        <f>VLOOKUP(A3298,Planilha1!A:Y,24,FALSE)</f>
        <v>Sim</v>
      </c>
      <c r="J3298" s="8" t="str">
        <f>VLOOKUP(A3298,Planilha1!A:Y,25,FALSE)</f>
        <v>Sim</v>
      </c>
    </row>
    <row r="3299" spans="1:10">
      <c r="A3299" s="9">
        <v>411965</v>
      </c>
      <c r="B3299" s="16" t="s">
        <v>3314</v>
      </c>
      <c r="C3299" s="25" t="s">
        <v>23</v>
      </c>
      <c r="D3299" s="26">
        <v>45849</v>
      </c>
      <c r="E3299" s="8" t="str">
        <f>VLOOKUP(A3299,Planilha1!A:Y,20,FALSE)</f>
        <v>Não</v>
      </c>
      <c r="F3299" s="8" t="str">
        <f>VLOOKUP(A3299,Planilha1!A:Y,21,FALSE)</f>
        <v>Sim</v>
      </c>
      <c r="G3299" s="8" t="str">
        <f>VLOOKUP(A3299,Planilha1!A:Y,22,FALSE)</f>
        <v>Não</v>
      </c>
      <c r="H3299" s="8" t="str">
        <f>VLOOKUP(A3299,Planilha1!A:Y,23,FALSE)</f>
        <v>Sim</v>
      </c>
      <c r="I3299" s="8" t="str">
        <f>VLOOKUP(A3299,Planilha1!A:Y,24,FALSE)</f>
        <v>Não</v>
      </c>
      <c r="J3299" s="8" t="str">
        <f>VLOOKUP(A3299,Planilha1!A:Y,25,FALSE)</f>
        <v>Sim</v>
      </c>
    </row>
    <row r="3300" spans="1:10">
      <c r="A3300" s="9">
        <v>411970</v>
      </c>
      <c r="B3300" s="18" t="s">
        <v>2320</v>
      </c>
      <c r="C3300" s="15" t="s">
        <v>23</v>
      </c>
      <c r="D3300" s="17">
        <v>43445</v>
      </c>
      <c r="E3300" s="8" t="str">
        <f>VLOOKUP(A3300,Planilha1!A:Y,20,FALSE)</f>
        <v>Sim</v>
      </c>
      <c r="F3300" s="8" t="str">
        <f>VLOOKUP(A3300,Planilha1!A:Y,21,FALSE)</f>
        <v>Sim</v>
      </c>
      <c r="G3300" s="8" t="str">
        <f>VLOOKUP(A3300,Planilha1!A:Y,22,FALSE)</f>
        <v>Sim</v>
      </c>
      <c r="H3300" s="8" t="str">
        <f>VLOOKUP(A3300,Planilha1!A:Y,23,FALSE)</f>
        <v>Sim</v>
      </c>
      <c r="I3300" s="8" t="str">
        <f>VLOOKUP(A3300,Planilha1!A:Y,24,FALSE)</f>
        <v>Sim</v>
      </c>
      <c r="J3300" s="8" t="str">
        <f>VLOOKUP(A3300,Planilha1!A:Y,25,FALSE)</f>
        <v>Sim</v>
      </c>
    </row>
    <row r="3301" spans="1:10">
      <c r="A3301" s="9">
        <v>411980</v>
      </c>
      <c r="B3301" s="16" t="s">
        <v>243</v>
      </c>
      <c r="C3301" s="25" t="s">
        <v>23</v>
      </c>
      <c r="D3301" s="26">
        <v>45849</v>
      </c>
      <c r="E3301" s="8" t="str">
        <f>VLOOKUP(A3301,Planilha1!A:Y,20,FALSE)</f>
        <v>Não</v>
      </c>
      <c r="F3301" s="8" t="str">
        <f>VLOOKUP(A3301,Planilha1!A:Y,21,FALSE)</f>
        <v>Não</v>
      </c>
      <c r="G3301" s="8" t="str">
        <f>VLOOKUP(A3301,Planilha1!A:Y,22,FALSE)</f>
        <v>Não</v>
      </c>
      <c r="H3301" s="8" t="str">
        <f>VLOOKUP(A3301,Planilha1!A:Y,23,FALSE)</f>
        <v>Não</v>
      </c>
      <c r="I3301" s="8" t="str">
        <f>VLOOKUP(A3301,Planilha1!A:Y,24,FALSE)</f>
        <v>Não</v>
      </c>
      <c r="J3301" s="8" t="str">
        <f>VLOOKUP(A3301,Planilha1!A:Y,25,FALSE)</f>
        <v>Não</v>
      </c>
    </row>
    <row r="3302" spans="1:10">
      <c r="A3302" s="9">
        <v>412010</v>
      </c>
      <c r="B3302" s="16" t="s">
        <v>2321</v>
      </c>
      <c r="C3302" s="15" t="s">
        <v>23</v>
      </c>
      <c r="D3302" s="17">
        <v>43445</v>
      </c>
      <c r="E3302" s="8" t="str">
        <f>VLOOKUP(A3302,Planilha1!A:Y,20,FALSE)</f>
        <v>Sim</v>
      </c>
      <c r="F3302" s="8" t="str">
        <f>VLOOKUP(A3302,Planilha1!A:Y,21,FALSE)</f>
        <v>Sim</v>
      </c>
      <c r="G3302" s="8" t="str">
        <f>VLOOKUP(A3302,Planilha1!A:Y,22,FALSE)</f>
        <v>Não</v>
      </c>
      <c r="H3302" s="8" t="str">
        <f>VLOOKUP(A3302,Planilha1!A:Y,23,FALSE)</f>
        <v>Sim</v>
      </c>
      <c r="I3302" s="8" t="str">
        <f>VLOOKUP(A3302,Planilha1!A:Y,24,FALSE)</f>
        <v>Não</v>
      </c>
      <c r="J3302" s="8" t="str">
        <f>VLOOKUP(A3302,Planilha1!A:Y,25,FALSE)</f>
        <v>Sim</v>
      </c>
    </row>
    <row r="3303" spans="1:10">
      <c r="A3303" s="9">
        <v>412015</v>
      </c>
      <c r="B3303" s="16" t="s">
        <v>2322</v>
      </c>
      <c r="C3303" s="15" t="s">
        <v>23</v>
      </c>
      <c r="D3303" s="17">
        <v>41136</v>
      </c>
      <c r="E3303" s="8" t="str">
        <f>VLOOKUP(A3303,Planilha1!A:Y,20,FALSE)</f>
        <v>Não</v>
      </c>
      <c r="F3303" s="8" t="str">
        <f>VLOOKUP(A3303,Planilha1!A:Y,21,FALSE)</f>
        <v>Sim</v>
      </c>
      <c r="G3303" s="8" t="str">
        <f>VLOOKUP(A3303,Planilha1!A:Y,22,FALSE)</f>
        <v>Não</v>
      </c>
      <c r="H3303" s="8" t="str">
        <f>VLOOKUP(A3303,Planilha1!A:Y,23,FALSE)</f>
        <v>Sim</v>
      </c>
      <c r="I3303" s="8" t="str">
        <f>VLOOKUP(A3303,Planilha1!A:Y,24,FALSE)</f>
        <v>Não</v>
      </c>
      <c r="J3303" s="8" t="str">
        <f>VLOOKUP(A3303,Planilha1!A:Y,25,FALSE)</f>
        <v>Sim</v>
      </c>
    </row>
    <row r="3304" spans="1:10">
      <c r="A3304" s="9">
        <v>412030</v>
      </c>
      <c r="B3304" s="16" t="s">
        <v>2323</v>
      </c>
      <c r="C3304" s="15" t="s">
        <v>23</v>
      </c>
      <c r="D3304" s="17">
        <v>43445</v>
      </c>
      <c r="E3304" s="8" t="str">
        <f>VLOOKUP(A3304,Planilha1!A:Y,20,FALSE)</f>
        <v>Sim</v>
      </c>
      <c r="F3304" s="8" t="str">
        <f>VLOOKUP(A3304,Planilha1!A:Y,21,FALSE)</f>
        <v>Sim</v>
      </c>
      <c r="G3304" s="8" t="str">
        <f>VLOOKUP(A3304,Planilha1!A:Y,22,FALSE)</f>
        <v>Sim</v>
      </c>
      <c r="H3304" s="8" t="str">
        <f>VLOOKUP(A3304,Planilha1!A:Y,23,FALSE)</f>
        <v>Sim</v>
      </c>
      <c r="I3304" s="8" t="str">
        <f>VLOOKUP(A3304,Planilha1!A:Y,24,FALSE)</f>
        <v>Não</v>
      </c>
      <c r="J3304" s="8" t="str">
        <f>VLOOKUP(A3304,Planilha1!A:Y,25,FALSE)</f>
        <v>Sim</v>
      </c>
    </row>
    <row r="3305" spans="1:10">
      <c r="A3305" s="9">
        <v>412033</v>
      </c>
      <c r="B3305" s="16" t="s">
        <v>2324</v>
      </c>
      <c r="C3305" s="15" t="s">
        <v>23</v>
      </c>
      <c r="D3305" s="17">
        <v>43818</v>
      </c>
      <c r="E3305" s="8" t="str">
        <f>VLOOKUP(A3305,Planilha1!A:Y,20,FALSE)</f>
        <v>Sim</v>
      </c>
      <c r="F3305" s="8" t="str">
        <f>VLOOKUP(A3305,Planilha1!A:Y,21,FALSE)</f>
        <v>Sim</v>
      </c>
      <c r="G3305" s="8" t="str">
        <f>VLOOKUP(A3305,Planilha1!A:Y,22,FALSE)</f>
        <v>Sim</v>
      </c>
      <c r="H3305" s="8" t="str">
        <f>VLOOKUP(A3305,Planilha1!A:Y,23,FALSE)</f>
        <v>Sim</v>
      </c>
      <c r="I3305" s="8" t="str">
        <f>VLOOKUP(A3305,Planilha1!A:Y,24,FALSE)</f>
        <v>Sim</v>
      </c>
      <c r="J3305" s="8" t="str">
        <f>VLOOKUP(A3305,Planilha1!A:Y,25,FALSE)</f>
        <v>Sim</v>
      </c>
    </row>
    <row r="3306" spans="1:10">
      <c r="A3306" s="9">
        <v>412040</v>
      </c>
      <c r="B3306" s="16" t="s">
        <v>4534</v>
      </c>
      <c r="C3306" s="25" t="s">
        <v>23</v>
      </c>
      <c r="D3306" s="26">
        <v>45849</v>
      </c>
      <c r="E3306" s="8" t="str">
        <f>VLOOKUP(A3306,Planilha1!A:Y,20,FALSE)</f>
        <v>Sim</v>
      </c>
      <c r="F3306" s="8" t="str">
        <f>VLOOKUP(A3306,Planilha1!A:Y,21,FALSE)</f>
        <v>Sim</v>
      </c>
      <c r="G3306" s="8" t="str">
        <f>VLOOKUP(A3306,Planilha1!A:Y,22,FALSE)</f>
        <v>Sim</v>
      </c>
      <c r="H3306" s="8" t="str">
        <f>VLOOKUP(A3306,Planilha1!A:Y,23,FALSE)</f>
        <v>Sim</v>
      </c>
      <c r="I3306" s="8" t="str">
        <f>VLOOKUP(A3306,Planilha1!A:Y,24,FALSE)</f>
        <v>Sim</v>
      </c>
      <c r="J3306" s="8" t="str">
        <f>VLOOKUP(A3306,Planilha1!A:Y,25,FALSE)</f>
        <v>Sim</v>
      </c>
    </row>
    <row r="3307" spans="1:10">
      <c r="A3307" s="9">
        <v>412050</v>
      </c>
      <c r="B3307" s="16" t="s">
        <v>4175</v>
      </c>
      <c r="C3307" s="25" t="s">
        <v>23</v>
      </c>
      <c r="D3307" s="26">
        <v>45642</v>
      </c>
      <c r="E3307" s="8" t="str">
        <f>VLOOKUP(A3307,Planilha1!A:Y,20,FALSE)</f>
        <v>Sim</v>
      </c>
      <c r="F3307" s="8" t="str">
        <f>VLOOKUP(A3307,Planilha1!A:Y,21,FALSE)</f>
        <v>Sim</v>
      </c>
      <c r="G3307" s="8" t="str">
        <f>VLOOKUP(A3307,Planilha1!A:Y,22,FALSE)</f>
        <v>Sim</v>
      </c>
      <c r="H3307" s="8" t="str">
        <f>VLOOKUP(A3307,Planilha1!A:Y,23,FALSE)</f>
        <v>Sim</v>
      </c>
      <c r="I3307" s="8" t="str">
        <f>VLOOKUP(A3307,Planilha1!A:Y,24,FALSE)</f>
        <v>Sim</v>
      </c>
      <c r="J3307" s="8" t="str">
        <f>VLOOKUP(A3307,Planilha1!A:Y,25,FALSE)</f>
        <v>Sim</v>
      </c>
    </row>
    <row r="3308" spans="1:10">
      <c r="A3308" s="9">
        <v>412060</v>
      </c>
      <c r="B3308" s="16" t="s">
        <v>2325</v>
      </c>
      <c r="C3308" s="15" t="s">
        <v>23</v>
      </c>
      <c r="D3308" s="17">
        <v>41136</v>
      </c>
      <c r="E3308" s="8" t="str">
        <f>VLOOKUP(A3308,Planilha1!A:Y,20,FALSE)</f>
        <v>Sim</v>
      </c>
      <c r="F3308" s="8" t="str">
        <f>VLOOKUP(A3308,Planilha1!A:Y,21,FALSE)</f>
        <v>Sim</v>
      </c>
      <c r="G3308" s="8" t="str">
        <f>VLOOKUP(A3308,Planilha1!A:Y,22,FALSE)</f>
        <v>Sim</v>
      </c>
      <c r="H3308" s="8" t="str">
        <f>VLOOKUP(A3308,Planilha1!A:Y,23,FALSE)</f>
        <v>Sim</v>
      </c>
      <c r="I3308" s="8" t="str">
        <f>VLOOKUP(A3308,Planilha1!A:Y,24,FALSE)</f>
        <v>Sim</v>
      </c>
      <c r="J3308" s="8" t="str">
        <f>VLOOKUP(A3308,Planilha1!A:Y,25,FALSE)</f>
        <v>Sim</v>
      </c>
    </row>
    <row r="3309" spans="1:10" ht="15.75">
      <c r="A3309" s="23">
        <v>412065</v>
      </c>
      <c r="B3309" s="20" t="s">
        <v>4535</v>
      </c>
      <c r="C3309" s="25" t="s">
        <v>23</v>
      </c>
      <c r="D3309" s="26">
        <v>45849</v>
      </c>
      <c r="E3309" s="8" t="str">
        <f>VLOOKUP(A3309,Planilha1!A:Y,20,FALSE)</f>
        <v>Sim</v>
      </c>
      <c r="F3309" s="8" t="str">
        <f>VLOOKUP(A3309,Planilha1!A:Y,21,FALSE)</f>
        <v>Sim</v>
      </c>
      <c r="G3309" s="8" t="str">
        <f>VLOOKUP(A3309,Planilha1!A:Y,22,FALSE)</f>
        <v>Sim</v>
      </c>
      <c r="H3309" s="8" t="str">
        <f>VLOOKUP(A3309,Planilha1!A:Y,23,FALSE)</f>
        <v>Sim</v>
      </c>
      <c r="I3309" s="8" t="str">
        <f>VLOOKUP(A3309,Planilha1!A:Y,24,FALSE)</f>
        <v>Sim</v>
      </c>
      <c r="J3309" s="8" t="str">
        <f>VLOOKUP(A3309,Planilha1!A:Y,25,FALSE)</f>
        <v>Sim</v>
      </c>
    </row>
    <row r="3310" spans="1:10">
      <c r="A3310" s="9">
        <v>412070</v>
      </c>
      <c r="B3310" s="16" t="s">
        <v>4536</v>
      </c>
      <c r="C3310" s="25" t="s">
        <v>23</v>
      </c>
      <c r="D3310" s="26">
        <v>45849</v>
      </c>
      <c r="E3310" s="8" t="str">
        <f>VLOOKUP(A3310,Planilha1!A:Y,20,FALSE)</f>
        <v>Sim</v>
      </c>
      <c r="F3310" s="8" t="str">
        <f>VLOOKUP(A3310,Planilha1!A:Y,21,FALSE)</f>
        <v>Sim</v>
      </c>
      <c r="G3310" s="8" t="str">
        <f>VLOOKUP(A3310,Planilha1!A:Y,22,FALSE)</f>
        <v>Sim</v>
      </c>
      <c r="H3310" s="8" t="str">
        <f>VLOOKUP(A3310,Planilha1!A:Y,23,FALSE)</f>
        <v>Sim</v>
      </c>
      <c r="I3310" s="8" t="str">
        <f>VLOOKUP(A3310,Planilha1!A:Y,24,FALSE)</f>
        <v>Sim</v>
      </c>
      <c r="J3310" s="8" t="str">
        <f>VLOOKUP(A3310,Planilha1!A:Y,25,FALSE)</f>
        <v>Sim</v>
      </c>
    </row>
    <row r="3311" spans="1:10">
      <c r="A3311" s="9">
        <v>412090</v>
      </c>
      <c r="B3311" s="16" t="s">
        <v>2326</v>
      </c>
      <c r="C3311" s="15" t="s">
        <v>23</v>
      </c>
      <c r="D3311" s="17">
        <v>41136</v>
      </c>
      <c r="E3311" s="8" t="str">
        <f>VLOOKUP(A3311,Planilha1!A:Y,20,FALSE)</f>
        <v>Sim</v>
      </c>
      <c r="F3311" s="8" t="str">
        <f>VLOOKUP(A3311,Planilha1!A:Y,21,FALSE)</f>
        <v>Sim</v>
      </c>
      <c r="G3311" s="8" t="str">
        <f>VLOOKUP(A3311,Planilha1!A:Y,22,FALSE)</f>
        <v>Sim</v>
      </c>
      <c r="H3311" s="8" t="str">
        <f>VLOOKUP(A3311,Planilha1!A:Y,23,FALSE)</f>
        <v>Sim</v>
      </c>
      <c r="I3311" s="8" t="str">
        <f>VLOOKUP(A3311,Planilha1!A:Y,24,FALSE)</f>
        <v>Sim</v>
      </c>
      <c r="J3311" s="8" t="str">
        <f>VLOOKUP(A3311,Planilha1!A:Y,25,FALSE)</f>
        <v>Sim</v>
      </c>
    </row>
    <row r="3312" spans="1:10" ht="15.75">
      <c r="A3312" s="23">
        <v>412100</v>
      </c>
      <c r="B3312" s="20" t="s">
        <v>2327</v>
      </c>
      <c r="C3312" s="15" t="s">
        <v>23</v>
      </c>
      <c r="D3312" s="17">
        <v>43445</v>
      </c>
      <c r="E3312" s="8" t="str">
        <f>VLOOKUP(A3312,Planilha1!A:Y,20,FALSE)</f>
        <v>Sim</v>
      </c>
      <c r="F3312" s="8" t="str">
        <f>VLOOKUP(A3312,Planilha1!A:Y,21,FALSE)</f>
        <v>Sim</v>
      </c>
      <c r="G3312" s="8" t="str">
        <f>VLOOKUP(A3312,Planilha1!A:Y,22,FALSE)</f>
        <v>Sim</v>
      </c>
      <c r="H3312" s="8" t="str">
        <f>VLOOKUP(A3312,Planilha1!A:Y,23,FALSE)</f>
        <v>Sim</v>
      </c>
      <c r="I3312" s="8" t="str">
        <f>VLOOKUP(A3312,Planilha1!A:Y,24,FALSE)</f>
        <v>Sim</v>
      </c>
      <c r="J3312" s="8" t="str">
        <f>VLOOKUP(A3312,Planilha1!A:Y,25,FALSE)</f>
        <v>Sim</v>
      </c>
    </row>
    <row r="3313" spans="1:10" ht="15.75">
      <c r="A3313" s="23">
        <v>412110</v>
      </c>
      <c r="B3313" s="20" t="s">
        <v>4537</v>
      </c>
      <c r="C3313" s="25" t="s">
        <v>23</v>
      </c>
      <c r="D3313" s="26">
        <v>45849</v>
      </c>
      <c r="E3313" s="8" t="str">
        <f>VLOOKUP(A3313,Planilha1!A:Y,20,FALSE)</f>
        <v>Não</v>
      </c>
      <c r="F3313" s="8" t="str">
        <f>VLOOKUP(A3313,Planilha1!A:Y,21,FALSE)</f>
        <v>Sim</v>
      </c>
      <c r="G3313" s="8" t="str">
        <f>VLOOKUP(A3313,Planilha1!A:Y,22,FALSE)</f>
        <v>Não</v>
      </c>
      <c r="H3313" s="8" t="str">
        <f>VLOOKUP(A3313,Planilha1!A:Y,23,FALSE)</f>
        <v>Sim</v>
      </c>
      <c r="I3313" s="8" t="str">
        <f>VLOOKUP(A3313,Planilha1!A:Y,24,FALSE)</f>
        <v>Não</v>
      </c>
      <c r="J3313" s="8" t="str">
        <f>VLOOKUP(A3313,Planilha1!A:Y,25,FALSE)</f>
        <v>Sim</v>
      </c>
    </row>
    <row r="3314" spans="1:10">
      <c r="A3314" s="9">
        <v>412120</v>
      </c>
      <c r="B3314" s="16" t="s">
        <v>2328</v>
      </c>
      <c r="C3314" s="15" t="s">
        <v>23</v>
      </c>
      <c r="D3314" s="17">
        <v>41136</v>
      </c>
      <c r="E3314" s="8" t="str">
        <f>VLOOKUP(A3314,Planilha1!A:Y,20,FALSE)</f>
        <v>Sim</v>
      </c>
      <c r="F3314" s="8" t="str">
        <f>VLOOKUP(A3314,Planilha1!A:Y,21,FALSE)</f>
        <v>Sim</v>
      </c>
      <c r="G3314" s="8" t="str">
        <f>VLOOKUP(A3314,Planilha1!A:Y,22,FALSE)</f>
        <v>Sim</v>
      </c>
      <c r="H3314" s="8" t="str">
        <f>VLOOKUP(A3314,Planilha1!A:Y,23,FALSE)</f>
        <v>Sim</v>
      </c>
      <c r="I3314" s="8" t="str">
        <f>VLOOKUP(A3314,Planilha1!A:Y,24,FALSE)</f>
        <v>Sim</v>
      </c>
      <c r="J3314" s="8" t="str">
        <f>VLOOKUP(A3314,Planilha1!A:Y,25,FALSE)</f>
        <v>Sim</v>
      </c>
    </row>
    <row r="3315" spans="1:10">
      <c r="A3315" s="9">
        <v>412125</v>
      </c>
      <c r="B3315" s="16" t="s">
        <v>2329</v>
      </c>
      <c r="C3315" s="15" t="s">
        <v>23</v>
      </c>
      <c r="D3315" s="17">
        <v>41905</v>
      </c>
      <c r="E3315" s="8" t="str">
        <f>VLOOKUP(A3315,Planilha1!A:Y,20,FALSE)</f>
        <v>Não</v>
      </c>
      <c r="F3315" s="8" t="str">
        <f>VLOOKUP(A3315,Planilha1!A:Y,21,FALSE)</f>
        <v>Sim</v>
      </c>
      <c r="G3315" s="8" t="str">
        <f>VLOOKUP(A3315,Planilha1!A:Y,22,FALSE)</f>
        <v>Sim</v>
      </c>
      <c r="H3315" s="8" t="str">
        <f>VLOOKUP(A3315,Planilha1!A:Y,23,FALSE)</f>
        <v>Sim</v>
      </c>
      <c r="I3315" s="8" t="str">
        <f>VLOOKUP(A3315,Planilha1!A:Y,24,FALSE)</f>
        <v>Não</v>
      </c>
      <c r="J3315" s="8" t="str">
        <f>VLOOKUP(A3315,Planilha1!A:Y,25,FALSE)</f>
        <v>Sim</v>
      </c>
    </row>
    <row r="3316" spans="1:10" ht="15.75">
      <c r="A3316" s="23">
        <v>412130</v>
      </c>
      <c r="B3316" s="20" t="s">
        <v>4538</v>
      </c>
      <c r="C3316" s="25" t="s">
        <v>23</v>
      </c>
      <c r="D3316" s="26">
        <v>45849</v>
      </c>
      <c r="E3316" s="8" t="str">
        <f>VLOOKUP(A3316,Planilha1!A:Y,20,FALSE)</f>
        <v>Sim</v>
      </c>
      <c r="F3316" s="8" t="str">
        <f>VLOOKUP(A3316,Planilha1!A:Y,21,FALSE)</f>
        <v>Sim</v>
      </c>
      <c r="G3316" s="8" t="str">
        <f>VLOOKUP(A3316,Planilha1!A:Y,22,FALSE)</f>
        <v>Sim</v>
      </c>
      <c r="H3316" s="8" t="str">
        <f>VLOOKUP(A3316,Planilha1!A:Y,23,FALSE)</f>
        <v>Sim</v>
      </c>
      <c r="I3316" s="8" t="str">
        <f>VLOOKUP(A3316,Planilha1!A:Y,24,FALSE)</f>
        <v>Sim</v>
      </c>
      <c r="J3316" s="8" t="str">
        <f>VLOOKUP(A3316,Planilha1!A:Y,25,FALSE)</f>
        <v>Sim</v>
      </c>
    </row>
    <row r="3317" spans="1:10">
      <c r="A3317" s="9">
        <v>412135</v>
      </c>
      <c r="B3317" s="16" t="s">
        <v>4176</v>
      </c>
      <c r="C3317" s="25" t="s">
        <v>23</v>
      </c>
      <c r="D3317" s="26">
        <v>45642</v>
      </c>
      <c r="E3317" s="8" t="str">
        <f>VLOOKUP(A3317,Planilha1!A:Y,20,FALSE)</f>
        <v>Sim</v>
      </c>
      <c r="F3317" s="8" t="str">
        <f>VLOOKUP(A3317,Planilha1!A:Y,21,FALSE)</f>
        <v>Sim</v>
      </c>
      <c r="G3317" s="8" t="str">
        <f>VLOOKUP(A3317,Planilha1!A:Y,22,FALSE)</f>
        <v>Sim</v>
      </c>
      <c r="H3317" s="8" t="str">
        <f>VLOOKUP(A3317,Planilha1!A:Y,23,FALSE)</f>
        <v>Sim</v>
      </c>
      <c r="I3317" s="8" t="str">
        <f>VLOOKUP(A3317,Planilha1!A:Y,24,FALSE)</f>
        <v>Sim</v>
      </c>
      <c r="J3317" s="8" t="str">
        <f>VLOOKUP(A3317,Planilha1!A:Y,25,FALSE)</f>
        <v>Sim</v>
      </c>
    </row>
    <row r="3318" spans="1:10">
      <c r="A3318" s="9">
        <v>412140</v>
      </c>
      <c r="B3318" s="16" t="s">
        <v>4539</v>
      </c>
      <c r="C3318" s="25" t="s">
        <v>23</v>
      </c>
      <c r="D3318" s="26">
        <v>45849</v>
      </c>
      <c r="E3318" s="8" t="str">
        <f>VLOOKUP(A3318,Planilha1!A:Y,20,FALSE)</f>
        <v>Sim</v>
      </c>
      <c r="F3318" s="8" t="str">
        <f>VLOOKUP(A3318,Planilha1!A:Y,21,FALSE)</f>
        <v>Sim</v>
      </c>
      <c r="G3318" s="8" t="str">
        <f>VLOOKUP(A3318,Planilha1!A:Y,22,FALSE)</f>
        <v>Sim</v>
      </c>
      <c r="H3318" s="8" t="str">
        <f>VLOOKUP(A3318,Planilha1!A:Y,23,FALSE)</f>
        <v>Sim</v>
      </c>
      <c r="I3318" s="8" t="str">
        <f>VLOOKUP(A3318,Planilha1!A:Y,24,FALSE)</f>
        <v>Não</v>
      </c>
      <c r="J3318" s="8" t="str">
        <f>VLOOKUP(A3318,Planilha1!A:Y,25,FALSE)</f>
        <v>Não</v>
      </c>
    </row>
    <row r="3319" spans="1:10" ht="15.75">
      <c r="A3319" s="23">
        <v>412150</v>
      </c>
      <c r="B3319" s="20" t="s">
        <v>2330</v>
      </c>
      <c r="C3319" s="15" t="s">
        <v>23</v>
      </c>
      <c r="D3319" s="17">
        <v>41136</v>
      </c>
      <c r="E3319" s="8" t="str">
        <f>VLOOKUP(A3319,Planilha1!A:Y,20,FALSE)</f>
        <v>Não</v>
      </c>
      <c r="F3319" s="8" t="str">
        <f>VLOOKUP(A3319,Planilha1!A:Y,21,FALSE)</f>
        <v>Sim</v>
      </c>
      <c r="G3319" s="8" t="str">
        <f>VLOOKUP(A3319,Planilha1!A:Y,22,FALSE)</f>
        <v>Não</v>
      </c>
      <c r="H3319" s="8" t="str">
        <f>VLOOKUP(A3319,Planilha1!A:Y,23,FALSE)</f>
        <v>Sim</v>
      </c>
      <c r="I3319" s="8" t="str">
        <f>VLOOKUP(A3319,Planilha1!A:Y,24,FALSE)</f>
        <v>Não</v>
      </c>
      <c r="J3319" s="8" t="str">
        <f>VLOOKUP(A3319,Planilha1!A:Y,25,FALSE)</f>
        <v>Sim</v>
      </c>
    </row>
    <row r="3320" spans="1:10">
      <c r="A3320" s="9">
        <v>412160</v>
      </c>
      <c r="B3320" s="16" t="s">
        <v>2331</v>
      </c>
      <c r="C3320" s="15" t="s">
        <v>23</v>
      </c>
      <c r="D3320" s="17">
        <v>41499</v>
      </c>
      <c r="E3320" s="8" t="str">
        <f>VLOOKUP(A3320,Planilha1!A:Y,20,FALSE)</f>
        <v>Sim</v>
      </c>
      <c r="F3320" s="8" t="str">
        <f>VLOOKUP(A3320,Planilha1!A:Y,21,FALSE)</f>
        <v>Sim</v>
      </c>
      <c r="G3320" s="8" t="str">
        <f>VLOOKUP(A3320,Planilha1!A:Y,22,FALSE)</f>
        <v>Sim</v>
      </c>
      <c r="H3320" s="8" t="str">
        <f>VLOOKUP(A3320,Planilha1!A:Y,23,FALSE)</f>
        <v>Sim</v>
      </c>
      <c r="I3320" s="8" t="str">
        <f>VLOOKUP(A3320,Planilha1!A:Y,24,FALSE)</f>
        <v>Sim</v>
      </c>
      <c r="J3320" s="8" t="str">
        <f>VLOOKUP(A3320,Planilha1!A:Y,25,FALSE)</f>
        <v>Sim</v>
      </c>
    </row>
    <row r="3321" spans="1:10">
      <c r="A3321" s="9">
        <v>412170</v>
      </c>
      <c r="B3321" s="16" t="s">
        <v>2332</v>
      </c>
      <c r="C3321" s="15" t="s">
        <v>23</v>
      </c>
      <c r="D3321" s="17">
        <v>41136</v>
      </c>
      <c r="E3321" s="8" t="str">
        <f>VLOOKUP(A3321,Planilha1!A:Y,20,FALSE)</f>
        <v>Sim</v>
      </c>
      <c r="F3321" s="8" t="str">
        <f>VLOOKUP(A3321,Planilha1!A:Y,21,FALSE)</f>
        <v>Sim</v>
      </c>
      <c r="G3321" s="8" t="str">
        <f>VLOOKUP(A3321,Planilha1!A:Y,22,FALSE)</f>
        <v>Sim</v>
      </c>
      <c r="H3321" s="8" t="str">
        <f>VLOOKUP(A3321,Planilha1!A:Y,23,FALSE)</f>
        <v>Sim</v>
      </c>
      <c r="I3321" s="8" t="str">
        <f>VLOOKUP(A3321,Planilha1!A:Y,24,FALSE)</f>
        <v>Sim</v>
      </c>
      <c r="J3321" s="8" t="str">
        <f>VLOOKUP(A3321,Planilha1!A:Y,25,FALSE)</f>
        <v>Sim</v>
      </c>
    </row>
    <row r="3322" spans="1:10">
      <c r="A3322" s="9">
        <v>412175</v>
      </c>
      <c r="B3322" s="18" t="s">
        <v>2333</v>
      </c>
      <c r="C3322" s="15" t="s">
        <v>23</v>
      </c>
      <c r="D3322" s="17">
        <v>41905</v>
      </c>
      <c r="E3322" s="8" t="str">
        <f>VLOOKUP(A3322,Planilha1!A:Y,20,FALSE)</f>
        <v>Sim</v>
      </c>
      <c r="F3322" s="8" t="str">
        <f>VLOOKUP(A3322,Planilha1!A:Y,21,FALSE)</f>
        <v>Sim</v>
      </c>
      <c r="G3322" s="8" t="str">
        <f>VLOOKUP(A3322,Planilha1!A:Y,22,FALSE)</f>
        <v>Sim</v>
      </c>
      <c r="H3322" s="8" t="str">
        <f>VLOOKUP(A3322,Planilha1!A:Y,23,FALSE)</f>
        <v>Sim</v>
      </c>
      <c r="I3322" s="8" t="str">
        <f>VLOOKUP(A3322,Planilha1!A:Y,24,FALSE)</f>
        <v>Sim</v>
      </c>
      <c r="J3322" s="8" t="str">
        <f>VLOOKUP(A3322,Planilha1!A:Y,25,FALSE)</f>
        <v>Sim</v>
      </c>
    </row>
    <row r="3323" spans="1:10">
      <c r="A3323" s="9">
        <v>412180</v>
      </c>
      <c r="B3323" s="18" t="s">
        <v>4540</v>
      </c>
      <c r="C3323" s="25" t="s">
        <v>23</v>
      </c>
      <c r="D3323" s="26">
        <v>45849</v>
      </c>
      <c r="E3323" s="8" t="str">
        <f>VLOOKUP(A3323,Planilha1!A:Y,20,FALSE)</f>
        <v>Sim</v>
      </c>
      <c r="F3323" s="8" t="str">
        <f>VLOOKUP(A3323,Planilha1!A:Y,21,FALSE)</f>
        <v>Sim</v>
      </c>
      <c r="G3323" s="8" t="str">
        <f>VLOOKUP(A3323,Planilha1!A:Y,22,FALSE)</f>
        <v>Sim</v>
      </c>
      <c r="H3323" s="8" t="str">
        <f>VLOOKUP(A3323,Planilha1!A:Y,23,FALSE)</f>
        <v>Sim</v>
      </c>
      <c r="I3323" s="8" t="str">
        <f>VLOOKUP(A3323,Planilha1!A:Y,24,FALSE)</f>
        <v>Sim</v>
      </c>
      <c r="J3323" s="8" t="str">
        <f>VLOOKUP(A3323,Planilha1!A:Y,25,FALSE)</f>
        <v>Sim</v>
      </c>
    </row>
    <row r="3324" spans="1:10" ht="15.75">
      <c r="A3324" s="23">
        <v>412190</v>
      </c>
      <c r="B3324" s="20" t="s">
        <v>2334</v>
      </c>
      <c r="C3324" s="15" t="s">
        <v>23</v>
      </c>
      <c r="D3324" s="17">
        <v>43445</v>
      </c>
      <c r="E3324" s="8" t="str">
        <f>VLOOKUP(A3324,Planilha1!A:Y,20,FALSE)</f>
        <v>Sim</v>
      </c>
      <c r="F3324" s="8" t="str">
        <f>VLOOKUP(A3324,Planilha1!A:Y,21,FALSE)</f>
        <v>Sim</v>
      </c>
      <c r="G3324" s="8" t="str">
        <f>VLOOKUP(A3324,Planilha1!A:Y,22,FALSE)</f>
        <v>Sim</v>
      </c>
      <c r="H3324" s="8" t="str">
        <f>VLOOKUP(A3324,Planilha1!A:Y,23,FALSE)</f>
        <v>Sim</v>
      </c>
      <c r="I3324" s="8" t="str">
        <f>VLOOKUP(A3324,Planilha1!A:Y,24,FALSE)</f>
        <v>Não</v>
      </c>
      <c r="J3324" s="8" t="str">
        <f>VLOOKUP(A3324,Planilha1!A:Y,25,FALSE)</f>
        <v>Sim</v>
      </c>
    </row>
    <row r="3325" spans="1:10">
      <c r="A3325" s="9">
        <v>412200</v>
      </c>
      <c r="B3325" s="16" t="s">
        <v>2335</v>
      </c>
      <c r="C3325" s="15" t="s">
        <v>23</v>
      </c>
      <c r="D3325" s="17">
        <v>41136</v>
      </c>
      <c r="E3325" s="8" t="str">
        <f>VLOOKUP(A3325,Planilha1!A:Y,20,FALSE)</f>
        <v>Sim</v>
      </c>
      <c r="F3325" s="8" t="str">
        <f>VLOOKUP(A3325,Planilha1!A:Y,21,FALSE)</f>
        <v>Sim</v>
      </c>
      <c r="G3325" s="8" t="str">
        <f>VLOOKUP(A3325,Planilha1!A:Y,22,FALSE)</f>
        <v>Sim</v>
      </c>
      <c r="H3325" s="8" t="str">
        <f>VLOOKUP(A3325,Planilha1!A:Y,23,FALSE)</f>
        <v>Sim</v>
      </c>
      <c r="I3325" s="8" t="str">
        <f>VLOOKUP(A3325,Planilha1!A:Y,24,FALSE)</f>
        <v>Sim</v>
      </c>
      <c r="J3325" s="8" t="str">
        <f>VLOOKUP(A3325,Planilha1!A:Y,25,FALSE)</f>
        <v>Sim</v>
      </c>
    </row>
    <row r="3326" spans="1:10">
      <c r="A3326" s="9">
        <v>412210</v>
      </c>
      <c r="B3326" s="16" t="s">
        <v>4541</v>
      </c>
      <c r="C3326" s="25" t="s">
        <v>23</v>
      </c>
      <c r="D3326" s="26">
        <v>45849</v>
      </c>
      <c r="E3326" s="8" t="str">
        <f>VLOOKUP(A3326,Planilha1!A:Y,20,FALSE)</f>
        <v>Sim</v>
      </c>
      <c r="F3326" s="8" t="str">
        <f>VLOOKUP(A3326,Planilha1!A:Y,21,FALSE)</f>
        <v>Sim</v>
      </c>
      <c r="G3326" s="8" t="str">
        <f>VLOOKUP(A3326,Planilha1!A:Y,22,FALSE)</f>
        <v>Sim</v>
      </c>
      <c r="H3326" s="8" t="str">
        <f>VLOOKUP(A3326,Planilha1!A:Y,23,FALSE)</f>
        <v>Sim</v>
      </c>
      <c r="I3326" s="8" t="str">
        <f>VLOOKUP(A3326,Planilha1!A:Y,24,FALSE)</f>
        <v>Sim</v>
      </c>
      <c r="J3326" s="8" t="str">
        <f>VLOOKUP(A3326,Planilha1!A:Y,25,FALSE)</f>
        <v>Sim</v>
      </c>
    </row>
    <row r="3327" spans="1:10">
      <c r="A3327" s="9">
        <v>412215</v>
      </c>
      <c r="B3327" s="16" t="s">
        <v>2336</v>
      </c>
      <c r="C3327" s="15" t="s">
        <v>23</v>
      </c>
      <c r="D3327" s="17">
        <v>41136</v>
      </c>
      <c r="E3327" s="8" t="str">
        <f>VLOOKUP(A3327,Planilha1!A:Y,20,FALSE)</f>
        <v>Sim</v>
      </c>
      <c r="F3327" s="8" t="str">
        <f>VLOOKUP(A3327,Planilha1!A:Y,21,FALSE)</f>
        <v>Sim</v>
      </c>
      <c r="G3327" s="8" t="str">
        <f>VLOOKUP(A3327,Planilha1!A:Y,22,FALSE)</f>
        <v>Sim</v>
      </c>
      <c r="H3327" s="8" t="str">
        <f>VLOOKUP(A3327,Planilha1!A:Y,23,FALSE)</f>
        <v>Sim</v>
      </c>
      <c r="I3327" s="8" t="str">
        <f>VLOOKUP(A3327,Planilha1!A:Y,24,FALSE)</f>
        <v>Sim</v>
      </c>
      <c r="J3327" s="8" t="str">
        <f>VLOOKUP(A3327,Planilha1!A:Y,25,FALSE)</f>
        <v>Sim</v>
      </c>
    </row>
    <row r="3328" spans="1:10">
      <c r="A3328" s="9">
        <v>412217</v>
      </c>
      <c r="B3328" s="16" t="s">
        <v>2337</v>
      </c>
      <c r="C3328" s="15" t="s">
        <v>23</v>
      </c>
      <c r="D3328" s="17">
        <v>43131</v>
      </c>
      <c r="E3328" s="8" t="str">
        <f>VLOOKUP(A3328,Planilha1!A:Y,20,FALSE)</f>
        <v>Sim</v>
      </c>
      <c r="F3328" s="8" t="str">
        <f>VLOOKUP(A3328,Planilha1!A:Y,21,FALSE)</f>
        <v>Sim</v>
      </c>
      <c r="G3328" s="8" t="str">
        <f>VLOOKUP(A3328,Planilha1!A:Y,22,FALSE)</f>
        <v>Não</v>
      </c>
      <c r="H3328" s="8" t="str">
        <f>VLOOKUP(A3328,Planilha1!A:Y,23,FALSE)</f>
        <v>Sim</v>
      </c>
      <c r="I3328" s="8" t="str">
        <f>VLOOKUP(A3328,Planilha1!A:Y,24,FALSE)</f>
        <v>Não</v>
      </c>
      <c r="J3328" s="8" t="str">
        <f>VLOOKUP(A3328,Planilha1!A:Y,25,FALSE)</f>
        <v>Sim</v>
      </c>
    </row>
    <row r="3329" spans="1:10">
      <c r="A3329" s="9">
        <v>412220</v>
      </c>
      <c r="B3329" s="16" t="s">
        <v>4055</v>
      </c>
      <c r="C3329" s="15" t="s">
        <v>23</v>
      </c>
      <c r="D3329" s="17">
        <v>45574</v>
      </c>
      <c r="E3329" s="8" t="str">
        <f>VLOOKUP(A3329,Planilha1!A:Y,20,FALSE)</f>
        <v>Não</v>
      </c>
      <c r="F3329" s="8" t="str">
        <f>VLOOKUP(A3329,Planilha1!A:Y,21,FALSE)</f>
        <v>Não</v>
      </c>
      <c r="G3329" s="8" t="str">
        <f>VLOOKUP(A3329,Planilha1!A:Y,22,FALSE)</f>
        <v>Sim</v>
      </c>
      <c r="H3329" s="8" t="str">
        <f>VLOOKUP(A3329,Planilha1!A:Y,23,FALSE)</f>
        <v>Não</v>
      </c>
      <c r="I3329" s="8" t="str">
        <f>VLOOKUP(A3329,Planilha1!A:Y,24,FALSE)</f>
        <v>Não</v>
      </c>
      <c r="J3329" s="8" t="str">
        <f>VLOOKUP(A3329,Planilha1!A:Y,25,FALSE)</f>
        <v>Não</v>
      </c>
    </row>
    <row r="3330" spans="1:10">
      <c r="A3330" s="9">
        <v>412240</v>
      </c>
      <c r="B3330" s="16" t="s">
        <v>2338</v>
      </c>
      <c r="C3330" s="15" t="s">
        <v>23</v>
      </c>
      <c r="D3330" s="17">
        <v>43818</v>
      </c>
      <c r="E3330" s="8" t="str">
        <f>VLOOKUP(A3330,Planilha1!A:Y,20,FALSE)</f>
        <v>Sim</v>
      </c>
      <c r="F3330" s="8" t="str">
        <f>VLOOKUP(A3330,Planilha1!A:Y,21,FALSE)</f>
        <v>Sim</v>
      </c>
      <c r="G3330" s="8" t="str">
        <f>VLOOKUP(A3330,Planilha1!A:Y,22,FALSE)</f>
        <v>Sim</v>
      </c>
      <c r="H3330" s="8" t="str">
        <f>VLOOKUP(A3330,Planilha1!A:Y,23,FALSE)</f>
        <v>Sim</v>
      </c>
      <c r="I3330" s="8" t="str">
        <f>VLOOKUP(A3330,Planilha1!A:Y,24,FALSE)</f>
        <v>Não</v>
      </c>
      <c r="J3330" s="8" t="str">
        <f>VLOOKUP(A3330,Planilha1!A:Y,25,FALSE)</f>
        <v>Sim</v>
      </c>
    </row>
    <row r="3331" spans="1:10">
      <c r="A3331" s="9">
        <v>412250</v>
      </c>
      <c r="B3331" s="16" t="s">
        <v>2339</v>
      </c>
      <c r="C3331" s="15" t="s">
        <v>23</v>
      </c>
      <c r="D3331" s="17">
        <v>41499</v>
      </c>
      <c r="E3331" s="8" t="str">
        <f>VLOOKUP(A3331,Planilha1!A:Y,20,FALSE)</f>
        <v>Sim</v>
      </c>
      <c r="F3331" s="8" t="str">
        <f>VLOOKUP(A3331,Planilha1!A:Y,21,FALSE)</f>
        <v>Sim</v>
      </c>
      <c r="G3331" s="8" t="str">
        <f>VLOOKUP(A3331,Planilha1!A:Y,22,FALSE)</f>
        <v>Sim</v>
      </c>
      <c r="H3331" s="8" t="str">
        <f>VLOOKUP(A3331,Planilha1!A:Y,23,FALSE)</f>
        <v>Sim</v>
      </c>
      <c r="I3331" s="8" t="str">
        <f>VLOOKUP(A3331,Planilha1!A:Y,24,FALSE)</f>
        <v>Sim</v>
      </c>
      <c r="J3331" s="8" t="str">
        <f>VLOOKUP(A3331,Planilha1!A:Y,25,FALSE)</f>
        <v>Sim</v>
      </c>
    </row>
    <row r="3332" spans="1:10">
      <c r="A3332" s="9">
        <v>412260</v>
      </c>
      <c r="B3332" s="16" t="s">
        <v>2340</v>
      </c>
      <c r="C3332" s="15" t="s">
        <v>23</v>
      </c>
      <c r="D3332" s="17">
        <v>43818</v>
      </c>
      <c r="E3332" s="8" t="str">
        <f>VLOOKUP(A3332,Planilha1!A:Y,20,FALSE)</f>
        <v>Sim</v>
      </c>
      <c r="F3332" s="8" t="str">
        <f>VLOOKUP(A3332,Planilha1!A:Y,21,FALSE)</f>
        <v>Sim</v>
      </c>
      <c r="G3332" s="8" t="str">
        <f>VLOOKUP(A3332,Planilha1!A:Y,22,FALSE)</f>
        <v>Sim</v>
      </c>
      <c r="H3332" s="8" t="str">
        <f>VLOOKUP(A3332,Planilha1!A:Y,23,FALSE)</f>
        <v>Sim</v>
      </c>
      <c r="I3332" s="8" t="str">
        <f>VLOOKUP(A3332,Planilha1!A:Y,24,FALSE)</f>
        <v>Sim</v>
      </c>
      <c r="J3332" s="8" t="str">
        <f>VLOOKUP(A3332,Planilha1!A:Y,25,FALSE)</f>
        <v>Sim</v>
      </c>
    </row>
    <row r="3333" spans="1:10">
      <c r="A3333" s="9">
        <v>412265</v>
      </c>
      <c r="B3333" s="16" t="s">
        <v>2341</v>
      </c>
      <c r="C3333" s="15" t="s">
        <v>23</v>
      </c>
      <c r="D3333" s="17">
        <v>41499</v>
      </c>
      <c r="E3333" s="8" t="str">
        <f>VLOOKUP(A3333,Planilha1!A:Y,20,FALSE)</f>
        <v>Sim</v>
      </c>
      <c r="F3333" s="8" t="str">
        <f>VLOOKUP(A3333,Planilha1!A:Y,21,FALSE)</f>
        <v>Sim</v>
      </c>
      <c r="G3333" s="8" t="str">
        <f>VLOOKUP(A3333,Planilha1!A:Y,22,FALSE)</f>
        <v>Sim</v>
      </c>
      <c r="H3333" s="8" t="str">
        <f>VLOOKUP(A3333,Planilha1!A:Y,23,FALSE)</f>
        <v>Sim</v>
      </c>
      <c r="I3333" s="8" t="str">
        <f>VLOOKUP(A3333,Planilha1!A:Y,24,FALSE)</f>
        <v>Sim</v>
      </c>
      <c r="J3333" s="8" t="str">
        <f>VLOOKUP(A3333,Planilha1!A:Y,25,FALSE)</f>
        <v>Sim</v>
      </c>
    </row>
    <row r="3334" spans="1:10" ht="15.75">
      <c r="A3334" s="23">
        <v>412280</v>
      </c>
      <c r="B3334" s="20" t="s">
        <v>2342</v>
      </c>
      <c r="C3334" s="15" t="s">
        <v>23</v>
      </c>
      <c r="D3334" s="17">
        <v>43131</v>
      </c>
      <c r="E3334" s="8" t="str">
        <f>VLOOKUP(A3334,Planilha1!A:Y,20,FALSE)</f>
        <v>Não</v>
      </c>
      <c r="F3334" s="8" t="str">
        <f>VLOOKUP(A3334,Planilha1!A:Y,21,FALSE)</f>
        <v>Sim</v>
      </c>
      <c r="G3334" s="8" t="str">
        <f>VLOOKUP(A3334,Planilha1!A:Y,22,FALSE)</f>
        <v>Não</v>
      </c>
      <c r="H3334" s="8" t="str">
        <f>VLOOKUP(A3334,Planilha1!A:Y,23,FALSE)</f>
        <v>Sim</v>
      </c>
      <c r="I3334" s="8" t="str">
        <f>VLOOKUP(A3334,Planilha1!A:Y,24,FALSE)</f>
        <v>Não</v>
      </c>
      <c r="J3334" s="8" t="str">
        <f>VLOOKUP(A3334,Planilha1!A:Y,25,FALSE)</f>
        <v>Sim</v>
      </c>
    </row>
    <row r="3335" spans="1:10">
      <c r="A3335" s="9">
        <v>412290</v>
      </c>
      <c r="B3335" s="16" t="s">
        <v>4542</v>
      </c>
      <c r="C3335" s="25" t="s">
        <v>23</v>
      </c>
      <c r="D3335" s="26">
        <v>45849</v>
      </c>
      <c r="E3335" s="8" t="str">
        <f>VLOOKUP(A3335,Planilha1!A:Y,20,FALSE)</f>
        <v>Sim</v>
      </c>
      <c r="F3335" s="8" t="str">
        <f>VLOOKUP(A3335,Planilha1!A:Y,21,FALSE)</f>
        <v>Sim</v>
      </c>
      <c r="G3335" s="8" t="str">
        <f>VLOOKUP(A3335,Planilha1!A:Y,22,FALSE)</f>
        <v>Sim</v>
      </c>
      <c r="H3335" s="8" t="str">
        <f>VLOOKUP(A3335,Planilha1!A:Y,23,FALSE)</f>
        <v>Sim</v>
      </c>
      <c r="I3335" s="8" t="str">
        <f>VLOOKUP(A3335,Planilha1!A:Y,24,FALSE)</f>
        <v>Sim</v>
      </c>
      <c r="J3335" s="8" t="str">
        <f>VLOOKUP(A3335,Planilha1!A:Y,25,FALSE)</f>
        <v>Sim</v>
      </c>
    </row>
    <row r="3336" spans="1:10">
      <c r="A3336" s="9">
        <v>412300</v>
      </c>
      <c r="B3336" s="16" t="s">
        <v>4543</v>
      </c>
      <c r="C3336" s="25" t="s">
        <v>23</v>
      </c>
      <c r="D3336" s="26">
        <v>45849</v>
      </c>
      <c r="E3336" s="8" t="str">
        <f>VLOOKUP(A3336,Planilha1!A:Y,20,FALSE)</f>
        <v>Não</v>
      </c>
      <c r="F3336" s="8" t="str">
        <f>VLOOKUP(A3336,Planilha1!A:Y,21,FALSE)</f>
        <v>Sim</v>
      </c>
      <c r="G3336" s="8" t="str">
        <f>VLOOKUP(A3336,Planilha1!A:Y,22,FALSE)</f>
        <v>Não</v>
      </c>
      <c r="H3336" s="8" t="str">
        <f>VLOOKUP(A3336,Planilha1!A:Y,23,FALSE)</f>
        <v>Sim</v>
      </c>
      <c r="I3336" s="8" t="str">
        <f>VLOOKUP(A3336,Planilha1!A:Y,24,FALSE)</f>
        <v>Não</v>
      </c>
      <c r="J3336" s="8" t="str">
        <f>VLOOKUP(A3336,Planilha1!A:Y,25,FALSE)</f>
        <v>Sim</v>
      </c>
    </row>
    <row r="3337" spans="1:10">
      <c r="A3337" s="9">
        <v>412310</v>
      </c>
      <c r="B3337" s="18" t="s">
        <v>2343</v>
      </c>
      <c r="C3337" s="15" t="s">
        <v>23</v>
      </c>
      <c r="D3337" s="17">
        <v>43131</v>
      </c>
      <c r="E3337" s="8" t="str">
        <f>VLOOKUP(A3337,Planilha1!A:Y,20,FALSE)</f>
        <v>Sim</v>
      </c>
      <c r="F3337" s="8" t="str">
        <f>VLOOKUP(A3337,Planilha1!A:Y,21,FALSE)</f>
        <v>Sim</v>
      </c>
      <c r="G3337" s="8" t="str">
        <f>VLOOKUP(A3337,Planilha1!A:Y,22,FALSE)</f>
        <v>Não</v>
      </c>
      <c r="H3337" s="8" t="str">
        <f>VLOOKUP(A3337,Planilha1!A:Y,23,FALSE)</f>
        <v>Sim</v>
      </c>
      <c r="I3337" s="8" t="str">
        <f>VLOOKUP(A3337,Planilha1!A:Y,24,FALSE)</f>
        <v>Sim</v>
      </c>
      <c r="J3337" s="8" t="str">
        <f>VLOOKUP(A3337,Planilha1!A:Y,25,FALSE)</f>
        <v>Sim</v>
      </c>
    </row>
    <row r="3338" spans="1:10" ht="15.75">
      <c r="A3338" s="23">
        <v>412320</v>
      </c>
      <c r="B3338" s="20" t="s">
        <v>4544</v>
      </c>
      <c r="C3338" s="25" t="s">
        <v>23</v>
      </c>
      <c r="D3338" s="26">
        <v>45849</v>
      </c>
      <c r="E3338" s="8" t="str">
        <f>VLOOKUP(A3338,Planilha1!A:Y,20,FALSE)</f>
        <v>Sim</v>
      </c>
      <c r="F3338" s="8" t="str">
        <f>VLOOKUP(A3338,Planilha1!A:Y,21,FALSE)</f>
        <v>Sim</v>
      </c>
      <c r="G3338" s="8" t="str">
        <f>VLOOKUP(A3338,Planilha1!A:Y,22,FALSE)</f>
        <v>Não</v>
      </c>
      <c r="H3338" s="8" t="str">
        <f>VLOOKUP(A3338,Planilha1!A:Y,23,FALSE)</f>
        <v>Sim</v>
      </c>
      <c r="I3338" s="8" t="str">
        <f>VLOOKUP(A3338,Planilha1!A:Y,24,FALSE)</f>
        <v>Não</v>
      </c>
      <c r="J3338" s="8" t="str">
        <f>VLOOKUP(A3338,Planilha1!A:Y,25,FALSE)</f>
        <v>Sim</v>
      </c>
    </row>
    <row r="3339" spans="1:10">
      <c r="A3339" s="9">
        <v>412330</v>
      </c>
      <c r="B3339" s="18" t="s">
        <v>2344</v>
      </c>
      <c r="C3339" s="15" t="s">
        <v>23</v>
      </c>
      <c r="D3339" s="17">
        <v>43818</v>
      </c>
      <c r="E3339" s="8" t="str">
        <f>VLOOKUP(A3339,Planilha1!A:Y,20,FALSE)</f>
        <v>Não</v>
      </c>
      <c r="F3339" s="8" t="str">
        <f>VLOOKUP(A3339,Planilha1!A:Y,21,FALSE)</f>
        <v>Não</v>
      </c>
      <c r="G3339" s="8" t="str">
        <f>VLOOKUP(A3339,Planilha1!A:Y,22,FALSE)</f>
        <v>Não</v>
      </c>
      <c r="H3339" s="8" t="str">
        <f>VLOOKUP(A3339,Planilha1!A:Y,23,FALSE)</f>
        <v>Não</v>
      </c>
      <c r="I3339" s="8" t="str">
        <f>VLOOKUP(A3339,Planilha1!A:Y,24,FALSE)</f>
        <v>Não</v>
      </c>
      <c r="J3339" s="8" t="str">
        <f>VLOOKUP(A3339,Planilha1!A:Y,25,FALSE)</f>
        <v>Não</v>
      </c>
    </row>
    <row r="3340" spans="1:10">
      <c r="A3340" s="9">
        <v>412340</v>
      </c>
      <c r="B3340" s="16" t="s">
        <v>4545</v>
      </c>
      <c r="C3340" s="25" t="s">
        <v>23</v>
      </c>
      <c r="D3340" s="26">
        <v>45849</v>
      </c>
      <c r="E3340" s="8" t="str">
        <f>VLOOKUP(A3340,Planilha1!A:Y,20,FALSE)</f>
        <v>Sim</v>
      </c>
      <c r="F3340" s="8" t="str">
        <f>VLOOKUP(A3340,Planilha1!A:Y,21,FALSE)</f>
        <v>Sim</v>
      </c>
      <c r="G3340" s="8" t="str">
        <f>VLOOKUP(A3340,Planilha1!A:Y,22,FALSE)</f>
        <v>Sim</v>
      </c>
      <c r="H3340" s="8" t="str">
        <f>VLOOKUP(A3340,Planilha1!A:Y,23,FALSE)</f>
        <v>Sim</v>
      </c>
      <c r="I3340" s="8" t="str">
        <f>VLOOKUP(A3340,Planilha1!A:Y,24,FALSE)</f>
        <v>Sim</v>
      </c>
      <c r="J3340" s="8" t="str">
        <f>VLOOKUP(A3340,Planilha1!A:Y,25,FALSE)</f>
        <v>Sim</v>
      </c>
    </row>
    <row r="3341" spans="1:10" ht="15.75">
      <c r="A3341" s="23">
        <v>412360</v>
      </c>
      <c r="B3341" s="20" t="s">
        <v>268</v>
      </c>
      <c r="C3341" s="25" t="s">
        <v>23</v>
      </c>
      <c r="D3341" s="26">
        <v>45849</v>
      </c>
      <c r="E3341" s="8" t="str">
        <f>VLOOKUP(A3341,Planilha1!A:Y,20,FALSE)</f>
        <v>Sim</v>
      </c>
      <c r="F3341" s="8" t="str">
        <f>VLOOKUP(A3341,Planilha1!A:Y,21,FALSE)</f>
        <v>Não</v>
      </c>
      <c r="G3341" s="8" t="str">
        <f>VLOOKUP(A3341,Planilha1!A:Y,22,FALSE)</f>
        <v>Sim</v>
      </c>
      <c r="H3341" s="8" t="str">
        <f>VLOOKUP(A3341,Planilha1!A:Y,23,FALSE)</f>
        <v>Não</v>
      </c>
      <c r="I3341" s="8" t="str">
        <f>VLOOKUP(A3341,Planilha1!A:Y,24,FALSE)</f>
        <v>Sim</v>
      </c>
      <c r="J3341" s="8" t="str">
        <f>VLOOKUP(A3341,Planilha1!A:Y,25,FALSE)</f>
        <v>Não</v>
      </c>
    </row>
    <row r="3342" spans="1:10" ht="15.75">
      <c r="A3342" s="23">
        <v>412370</v>
      </c>
      <c r="B3342" s="20" t="s">
        <v>4546</v>
      </c>
      <c r="C3342" s="25" t="s">
        <v>23</v>
      </c>
      <c r="D3342" s="26">
        <v>45849</v>
      </c>
      <c r="E3342" s="8" t="str">
        <f>VLOOKUP(A3342,Planilha1!A:Y,20,FALSE)</f>
        <v>Sim</v>
      </c>
      <c r="F3342" s="8" t="str">
        <f>VLOOKUP(A3342,Planilha1!A:Y,21,FALSE)</f>
        <v>Sim</v>
      </c>
      <c r="G3342" s="8" t="str">
        <f>VLOOKUP(A3342,Planilha1!A:Y,22,FALSE)</f>
        <v>Sim</v>
      </c>
      <c r="H3342" s="8" t="str">
        <f>VLOOKUP(A3342,Planilha1!A:Y,23,FALSE)</f>
        <v>Sim</v>
      </c>
      <c r="I3342" s="8" t="str">
        <f>VLOOKUP(A3342,Planilha1!A:Y,24,FALSE)</f>
        <v>Sim</v>
      </c>
      <c r="J3342" s="8" t="str">
        <f>VLOOKUP(A3342,Planilha1!A:Y,25,FALSE)</f>
        <v>Sim</v>
      </c>
    </row>
    <row r="3343" spans="1:10">
      <c r="A3343" s="9">
        <v>412380</v>
      </c>
      <c r="B3343" s="16" t="s">
        <v>2345</v>
      </c>
      <c r="C3343" s="15" t="s">
        <v>23</v>
      </c>
      <c r="D3343" s="17">
        <v>41905</v>
      </c>
      <c r="E3343" s="8" t="str">
        <f>VLOOKUP(A3343,Planilha1!A:Y,20,FALSE)</f>
        <v>Sim</v>
      </c>
      <c r="F3343" s="8" t="str">
        <f>VLOOKUP(A3343,Planilha1!A:Y,21,FALSE)</f>
        <v>Sim</v>
      </c>
      <c r="G3343" s="8" t="str">
        <f>VLOOKUP(A3343,Planilha1!A:Y,22,FALSE)</f>
        <v>Sim</v>
      </c>
      <c r="H3343" s="8" t="str">
        <f>VLOOKUP(A3343,Planilha1!A:Y,23,FALSE)</f>
        <v>Sim</v>
      </c>
      <c r="I3343" s="8" t="str">
        <f>VLOOKUP(A3343,Planilha1!A:Y,24,FALSE)</f>
        <v>Sim</v>
      </c>
      <c r="J3343" s="8" t="str">
        <f>VLOOKUP(A3343,Planilha1!A:Y,25,FALSE)</f>
        <v>Sim</v>
      </c>
    </row>
    <row r="3344" spans="1:10">
      <c r="A3344" s="9">
        <v>412382</v>
      </c>
      <c r="B3344" s="18" t="s">
        <v>2346</v>
      </c>
      <c r="C3344" s="15" t="s">
        <v>23</v>
      </c>
      <c r="D3344" s="17">
        <v>43445</v>
      </c>
      <c r="E3344" s="8" t="str">
        <f>VLOOKUP(A3344,Planilha1!A:Y,20,FALSE)</f>
        <v>Sim</v>
      </c>
      <c r="F3344" s="8" t="str">
        <f>VLOOKUP(A3344,Planilha1!A:Y,21,FALSE)</f>
        <v>Sim</v>
      </c>
      <c r="G3344" s="8" t="str">
        <f>VLOOKUP(A3344,Planilha1!A:Y,22,FALSE)</f>
        <v>Sim</v>
      </c>
      <c r="H3344" s="8" t="str">
        <f>VLOOKUP(A3344,Planilha1!A:Y,23,FALSE)</f>
        <v>Sim</v>
      </c>
      <c r="I3344" s="8" t="str">
        <f>VLOOKUP(A3344,Planilha1!A:Y,24,FALSE)</f>
        <v>Sim</v>
      </c>
      <c r="J3344" s="8" t="str">
        <f>VLOOKUP(A3344,Planilha1!A:Y,25,FALSE)</f>
        <v>Sim</v>
      </c>
    </row>
    <row r="3345" spans="1:10">
      <c r="A3345" s="9">
        <v>412385</v>
      </c>
      <c r="B3345" s="16" t="s">
        <v>2347</v>
      </c>
      <c r="C3345" s="15" t="s">
        <v>23</v>
      </c>
      <c r="D3345" s="17">
        <v>41499</v>
      </c>
      <c r="E3345" s="8" t="str">
        <f>VLOOKUP(A3345,Planilha1!A:Y,20,FALSE)</f>
        <v>Sim</v>
      </c>
      <c r="F3345" s="8" t="str">
        <f>VLOOKUP(A3345,Planilha1!A:Y,21,FALSE)</f>
        <v>Sim</v>
      </c>
      <c r="G3345" s="8" t="str">
        <f>VLOOKUP(A3345,Planilha1!A:Y,22,FALSE)</f>
        <v>Sim</v>
      </c>
      <c r="H3345" s="8" t="str">
        <f>VLOOKUP(A3345,Planilha1!A:Y,23,FALSE)</f>
        <v>Sim</v>
      </c>
      <c r="I3345" s="8" t="str">
        <f>VLOOKUP(A3345,Planilha1!A:Y,24,FALSE)</f>
        <v>Sim</v>
      </c>
      <c r="J3345" s="8" t="str">
        <f>VLOOKUP(A3345,Planilha1!A:Y,25,FALSE)</f>
        <v>Sim</v>
      </c>
    </row>
    <row r="3346" spans="1:10">
      <c r="A3346" s="9">
        <v>412390</v>
      </c>
      <c r="B3346" s="16" t="s">
        <v>2348</v>
      </c>
      <c r="C3346" s="15" t="s">
        <v>23</v>
      </c>
      <c r="D3346" s="17">
        <v>43445</v>
      </c>
      <c r="E3346" s="8" t="str">
        <f>VLOOKUP(A3346,Planilha1!A:Y,20,FALSE)</f>
        <v>Sim</v>
      </c>
      <c r="F3346" s="8" t="str">
        <f>VLOOKUP(A3346,Planilha1!A:Y,21,FALSE)</f>
        <v>Sim</v>
      </c>
      <c r="G3346" s="8" t="str">
        <f>VLOOKUP(A3346,Planilha1!A:Y,22,FALSE)</f>
        <v>Sim</v>
      </c>
      <c r="H3346" s="8" t="str">
        <f>VLOOKUP(A3346,Planilha1!A:Y,23,FALSE)</f>
        <v>Sim</v>
      </c>
      <c r="I3346" s="8" t="str">
        <f>VLOOKUP(A3346,Planilha1!A:Y,24,FALSE)</f>
        <v>Sim</v>
      </c>
      <c r="J3346" s="8" t="str">
        <f>VLOOKUP(A3346,Planilha1!A:Y,25,FALSE)</f>
        <v>Sim</v>
      </c>
    </row>
    <row r="3347" spans="1:10" ht="15.75">
      <c r="A3347" s="23">
        <v>412395</v>
      </c>
      <c r="B3347" s="20" t="s">
        <v>2349</v>
      </c>
      <c r="C3347" s="15" t="s">
        <v>23</v>
      </c>
      <c r="D3347" s="17">
        <v>43445</v>
      </c>
      <c r="E3347" s="8" t="str">
        <f>VLOOKUP(A3347,Planilha1!A:Y,20,FALSE)</f>
        <v>Sim</v>
      </c>
      <c r="F3347" s="8" t="str">
        <f>VLOOKUP(A3347,Planilha1!A:Y,21,FALSE)</f>
        <v>Sim</v>
      </c>
      <c r="G3347" s="8" t="str">
        <f>VLOOKUP(A3347,Planilha1!A:Y,22,FALSE)</f>
        <v>Sim</v>
      </c>
      <c r="H3347" s="8" t="str">
        <f>VLOOKUP(A3347,Planilha1!A:Y,23,FALSE)</f>
        <v>Sim</v>
      </c>
      <c r="I3347" s="8" t="str">
        <f>VLOOKUP(A3347,Planilha1!A:Y,24,FALSE)</f>
        <v>Sim</v>
      </c>
      <c r="J3347" s="8" t="str">
        <f>VLOOKUP(A3347,Planilha1!A:Y,25,FALSE)</f>
        <v>Sim</v>
      </c>
    </row>
    <row r="3348" spans="1:10">
      <c r="A3348" s="9">
        <v>412402</v>
      </c>
      <c r="B3348" s="16" t="s">
        <v>2350</v>
      </c>
      <c r="C3348" s="15" t="s">
        <v>23</v>
      </c>
      <c r="D3348" s="17">
        <v>43818</v>
      </c>
      <c r="E3348" s="8" t="str">
        <f>VLOOKUP(A3348,Planilha1!A:Y,20,FALSE)</f>
        <v>Sim</v>
      </c>
      <c r="F3348" s="8" t="str">
        <f>VLOOKUP(A3348,Planilha1!A:Y,21,FALSE)</f>
        <v>Sim</v>
      </c>
      <c r="G3348" s="8" t="str">
        <f>VLOOKUP(A3348,Planilha1!A:Y,22,FALSE)</f>
        <v>Sim</v>
      </c>
      <c r="H3348" s="8" t="str">
        <f>VLOOKUP(A3348,Planilha1!A:Y,23,FALSE)</f>
        <v>Sim</v>
      </c>
      <c r="I3348" s="8" t="str">
        <f>VLOOKUP(A3348,Planilha1!A:Y,24,FALSE)</f>
        <v>Sim</v>
      </c>
      <c r="J3348" s="8" t="str">
        <f>VLOOKUP(A3348,Planilha1!A:Y,25,FALSE)</f>
        <v>Sim</v>
      </c>
    </row>
    <row r="3349" spans="1:10">
      <c r="A3349" s="9">
        <v>412400</v>
      </c>
      <c r="B3349" s="16" t="s">
        <v>2351</v>
      </c>
      <c r="C3349" s="15" t="s">
        <v>23</v>
      </c>
      <c r="D3349" s="17">
        <v>41905</v>
      </c>
      <c r="E3349" s="8" t="str">
        <f>VLOOKUP(A3349,Planilha1!A:Y,20,FALSE)</f>
        <v>Sim</v>
      </c>
      <c r="F3349" s="8" t="str">
        <f>VLOOKUP(A3349,Planilha1!A:Y,21,FALSE)</f>
        <v>Sim</v>
      </c>
      <c r="G3349" s="8" t="str">
        <f>VLOOKUP(A3349,Planilha1!A:Y,22,FALSE)</f>
        <v>Sim</v>
      </c>
      <c r="H3349" s="8" t="str">
        <f>VLOOKUP(A3349,Planilha1!A:Y,23,FALSE)</f>
        <v>Sim</v>
      </c>
      <c r="I3349" s="8" t="str">
        <f>VLOOKUP(A3349,Planilha1!A:Y,24,FALSE)</f>
        <v>Sim</v>
      </c>
      <c r="J3349" s="8" t="str">
        <f>VLOOKUP(A3349,Planilha1!A:Y,25,FALSE)</f>
        <v>Sim</v>
      </c>
    </row>
    <row r="3350" spans="1:10">
      <c r="A3350" s="9">
        <v>412410</v>
      </c>
      <c r="B3350" s="16" t="s">
        <v>2352</v>
      </c>
      <c r="C3350" s="15" t="s">
        <v>23</v>
      </c>
      <c r="D3350" s="17">
        <v>43445</v>
      </c>
      <c r="E3350" s="8" t="str">
        <f>VLOOKUP(A3350,Planilha1!A:Y,20,FALSE)</f>
        <v>Sim</v>
      </c>
      <c r="F3350" s="8" t="str">
        <f>VLOOKUP(A3350,Planilha1!A:Y,21,FALSE)</f>
        <v>Sim</v>
      </c>
      <c r="G3350" s="8" t="str">
        <f>VLOOKUP(A3350,Planilha1!A:Y,22,FALSE)</f>
        <v>Sim</v>
      </c>
      <c r="H3350" s="8" t="str">
        <f>VLOOKUP(A3350,Planilha1!A:Y,23,FALSE)</f>
        <v>Sim</v>
      </c>
      <c r="I3350" s="8" t="str">
        <f>VLOOKUP(A3350,Planilha1!A:Y,24,FALSE)</f>
        <v>Sim</v>
      </c>
      <c r="J3350" s="8" t="str">
        <f>VLOOKUP(A3350,Planilha1!A:Y,25,FALSE)</f>
        <v>Sim</v>
      </c>
    </row>
    <row r="3351" spans="1:10">
      <c r="A3351" s="9">
        <v>412420</v>
      </c>
      <c r="B3351" s="16" t="s">
        <v>2353</v>
      </c>
      <c r="C3351" s="15" t="s">
        <v>23</v>
      </c>
      <c r="D3351" s="17">
        <v>43818</v>
      </c>
      <c r="E3351" s="8" t="str">
        <f>VLOOKUP(A3351,Planilha1!A:Y,20,FALSE)</f>
        <v>Não</v>
      </c>
      <c r="F3351" s="8" t="str">
        <f>VLOOKUP(A3351,Planilha1!A:Y,21,FALSE)</f>
        <v>Não</v>
      </c>
      <c r="G3351" s="8" t="str">
        <f>VLOOKUP(A3351,Planilha1!A:Y,22,FALSE)</f>
        <v>Não</v>
      </c>
      <c r="H3351" s="8" t="str">
        <f>VLOOKUP(A3351,Planilha1!A:Y,23,FALSE)</f>
        <v>Não</v>
      </c>
      <c r="I3351" s="8" t="str">
        <f>VLOOKUP(A3351,Planilha1!A:Y,24,FALSE)</f>
        <v>Não</v>
      </c>
      <c r="J3351" s="8" t="str">
        <f>VLOOKUP(A3351,Planilha1!A:Y,25,FALSE)</f>
        <v>Não</v>
      </c>
    </row>
    <row r="3352" spans="1:10">
      <c r="A3352" s="9">
        <v>412430</v>
      </c>
      <c r="B3352" s="16" t="s">
        <v>4547</v>
      </c>
      <c r="C3352" s="25" t="s">
        <v>23</v>
      </c>
      <c r="D3352" s="26">
        <v>45849</v>
      </c>
      <c r="E3352" s="8" t="str">
        <f>VLOOKUP(A3352,Planilha1!A:Y,20,FALSE)</f>
        <v>Não</v>
      </c>
      <c r="F3352" s="8" t="str">
        <f>VLOOKUP(A3352,Planilha1!A:Y,21,FALSE)</f>
        <v>Não</v>
      </c>
      <c r="G3352" s="8" t="str">
        <f>VLOOKUP(A3352,Planilha1!A:Y,22,FALSE)</f>
        <v>Não</v>
      </c>
      <c r="H3352" s="8" t="str">
        <f>VLOOKUP(A3352,Planilha1!A:Y,23,FALSE)</f>
        <v>Não</v>
      </c>
      <c r="I3352" s="8" t="str">
        <f>VLOOKUP(A3352,Planilha1!A:Y,24,FALSE)</f>
        <v>Não</v>
      </c>
      <c r="J3352" s="8" t="str">
        <f>VLOOKUP(A3352,Planilha1!A:Y,25,FALSE)</f>
        <v>Não</v>
      </c>
    </row>
    <row r="3353" spans="1:10" ht="15.75">
      <c r="A3353" s="23">
        <v>412440</v>
      </c>
      <c r="B3353" s="20" t="s">
        <v>2354</v>
      </c>
      <c r="C3353" s="15" t="s">
        <v>23</v>
      </c>
      <c r="D3353" s="17">
        <v>41136</v>
      </c>
      <c r="E3353" s="8" t="str">
        <f>VLOOKUP(A3353,Planilha1!A:Y,20,FALSE)</f>
        <v>Sim</v>
      </c>
      <c r="F3353" s="8" t="str">
        <f>VLOOKUP(A3353,Planilha1!A:Y,21,FALSE)</f>
        <v>Sim</v>
      </c>
      <c r="G3353" s="8" t="str">
        <f>VLOOKUP(A3353,Planilha1!A:Y,22,FALSE)</f>
        <v>Sim</v>
      </c>
      <c r="H3353" s="8" t="str">
        <f>VLOOKUP(A3353,Planilha1!A:Y,23,FALSE)</f>
        <v>Sim</v>
      </c>
      <c r="I3353" s="8" t="str">
        <f>VLOOKUP(A3353,Planilha1!A:Y,24,FALSE)</f>
        <v>Sim</v>
      </c>
      <c r="J3353" s="8" t="str">
        <f>VLOOKUP(A3353,Planilha1!A:Y,25,FALSE)</f>
        <v>Sim</v>
      </c>
    </row>
    <row r="3354" spans="1:10">
      <c r="A3354" s="9">
        <v>412460</v>
      </c>
      <c r="B3354" s="16" t="s">
        <v>2355</v>
      </c>
      <c r="C3354" s="15" t="s">
        <v>23</v>
      </c>
      <c r="D3354" s="17">
        <v>43445</v>
      </c>
      <c r="E3354" s="8" t="str">
        <f>VLOOKUP(A3354,Planilha1!A:Y,20,FALSE)</f>
        <v>Sim</v>
      </c>
      <c r="F3354" s="8" t="str">
        <f>VLOOKUP(A3354,Planilha1!A:Y,21,FALSE)</f>
        <v>Sim</v>
      </c>
      <c r="G3354" s="8" t="str">
        <f>VLOOKUP(A3354,Planilha1!A:Y,22,FALSE)</f>
        <v>Sim</v>
      </c>
      <c r="H3354" s="8" t="str">
        <f>VLOOKUP(A3354,Planilha1!A:Y,23,FALSE)</f>
        <v>Sim</v>
      </c>
      <c r="I3354" s="8" t="str">
        <f>VLOOKUP(A3354,Planilha1!A:Y,24,FALSE)</f>
        <v>Sim</v>
      </c>
      <c r="J3354" s="8" t="str">
        <f>VLOOKUP(A3354,Planilha1!A:Y,25,FALSE)</f>
        <v>Sim</v>
      </c>
    </row>
    <row r="3355" spans="1:10">
      <c r="A3355" s="9">
        <v>412470</v>
      </c>
      <c r="B3355" s="16" t="s">
        <v>2356</v>
      </c>
      <c r="C3355" s="15" t="s">
        <v>23</v>
      </c>
      <c r="D3355" s="17">
        <v>41136</v>
      </c>
      <c r="E3355" s="8" t="str">
        <f>VLOOKUP(A3355,Planilha1!A:Y,20,FALSE)</f>
        <v>Sim</v>
      </c>
      <c r="F3355" s="8" t="str">
        <f>VLOOKUP(A3355,Planilha1!A:Y,21,FALSE)</f>
        <v>Sim</v>
      </c>
      <c r="G3355" s="8" t="str">
        <f>VLOOKUP(A3355,Planilha1!A:Y,22,FALSE)</f>
        <v>Sim</v>
      </c>
      <c r="H3355" s="8" t="str">
        <f>VLOOKUP(A3355,Planilha1!A:Y,23,FALSE)</f>
        <v>Sim</v>
      </c>
      <c r="I3355" s="8" t="str">
        <f>VLOOKUP(A3355,Planilha1!A:Y,24,FALSE)</f>
        <v>Sim</v>
      </c>
      <c r="J3355" s="8" t="str">
        <f>VLOOKUP(A3355,Planilha1!A:Y,25,FALSE)</f>
        <v>Sim</v>
      </c>
    </row>
    <row r="3356" spans="1:10">
      <c r="A3356" s="9">
        <v>412480</v>
      </c>
      <c r="B3356" s="16" t="s">
        <v>1927</v>
      </c>
      <c r="C3356" s="25" t="s">
        <v>23</v>
      </c>
      <c r="D3356" s="26">
        <v>45849</v>
      </c>
      <c r="E3356" s="8" t="str">
        <f>VLOOKUP(A3356,Planilha1!A:Y,20,FALSE)</f>
        <v>Sim</v>
      </c>
      <c r="F3356" s="8" t="str">
        <f>VLOOKUP(A3356,Planilha1!A:Y,21,FALSE)</f>
        <v>Sim</v>
      </c>
      <c r="G3356" s="8" t="str">
        <f>VLOOKUP(A3356,Planilha1!A:Y,22,FALSE)</f>
        <v>Sim</v>
      </c>
      <c r="H3356" s="8" t="str">
        <f>VLOOKUP(A3356,Planilha1!A:Y,23,FALSE)</f>
        <v>Sim</v>
      </c>
      <c r="I3356" s="8" t="str">
        <f>VLOOKUP(A3356,Planilha1!A:Y,24,FALSE)</f>
        <v>Sim</v>
      </c>
      <c r="J3356" s="8" t="str">
        <f>VLOOKUP(A3356,Planilha1!A:Y,25,FALSE)</f>
        <v>Sim</v>
      </c>
    </row>
    <row r="3357" spans="1:10">
      <c r="A3357" s="9">
        <v>412490</v>
      </c>
      <c r="B3357" s="16" t="s">
        <v>2357</v>
      </c>
      <c r="C3357" s="15" t="s">
        <v>23</v>
      </c>
      <c r="D3357" s="17">
        <v>43131</v>
      </c>
      <c r="E3357" s="8" t="str">
        <f>VLOOKUP(A3357,Planilha1!A:Y,20,FALSE)</f>
        <v>Sim</v>
      </c>
      <c r="F3357" s="8" t="str">
        <f>VLOOKUP(A3357,Planilha1!A:Y,21,FALSE)</f>
        <v>Sim</v>
      </c>
      <c r="G3357" s="8" t="str">
        <f>VLOOKUP(A3357,Planilha1!A:Y,22,FALSE)</f>
        <v>Sim</v>
      </c>
      <c r="H3357" s="8" t="str">
        <f>VLOOKUP(A3357,Planilha1!A:Y,23,FALSE)</f>
        <v>Sim</v>
      </c>
      <c r="I3357" s="8" t="str">
        <f>VLOOKUP(A3357,Planilha1!A:Y,24,FALSE)</f>
        <v>Sim</v>
      </c>
      <c r="J3357" s="8" t="str">
        <f>VLOOKUP(A3357,Planilha1!A:Y,25,FALSE)</f>
        <v>Sim</v>
      </c>
    </row>
    <row r="3358" spans="1:10">
      <c r="A3358" s="9">
        <v>412500</v>
      </c>
      <c r="B3358" s="16" t="s">
        <v>2358</v>
      </c>
      <c r="C3358" s="15" t="s">
        <v>23</v>
      </c>
      <c r="D3358" s="17">
        <v>43445</v>
      </c>
      <c r="E3358" s="8" t="str">
        <f>VLOOKUP(A3358,Planilha1!A:Y,20,FALSE)</f>
        <v>Sim</v>
      </c>
      <c r="F3358" s="8" t="str">
        <f>VLOOKUP(A3358,Planilha1!A:Y,21,FALSE)</f>
        <v>Sim</v>
      </c>
      <c r="G3358" s="8" t="str">
        <f>VLOOKUP(A3358,Planilha1!A:Y,22,FALSE)</f>
        <v>Sim</v>
      </c>
      <c r="H3358" s="8" t="str">
        <f>VLOOKUP(A3358,Planilha1!A:Y,23,FALSE)</f>
        <v>Sim</v>
      </c>
      <c r="I3358" s="8" t="str">
        <f>VLOOKUP(A3358,Planilha1!A:Y,24,FALSE)</f>
        <v>Sim</v>
      </c>
      <c r="J3358" s="8" t="str">
        <f>VLOOKUP(A3358,Planilha1!A:Y,25,FALSE)</f>
        <v>Sim</v>
      </c>
    </row>
    <row r="3359" spans="1:10">
      <c r="A3359" s="9">
        <v>412510</v>
      </c>
      <c r="B3359" s="16" t="s">
        <v>2359</v>
      </c>
      <c r="C3359" s="15" t="s">
        <v>23</v>
      </c>
      <c r="D3359" s="17">
        <v>41499</v>
      </c>
      <c r="E3359" s="8" t="str">
        <f>VLOOKUP(A3359,Planilha1!A:Y,20,FALSE)</f>
        <v>Sim</v>
      </c>
      <c r="F3359" s="8" t="str">
        <f>VLOOKUP(A3359,Planilha1!A:Y,21,FALSE)</f>
        <v>Sim</v>
      </c>
      <c r="G3359" s="8" t="str">
        <f>VLOOKUP(A3359,Planilha1!A:Y,22,FALSE)</f>
        <v>Sim</v>
      </c>
      <c r="H3359" s="8" t="str">
        <f>VLOOKUP(A3359,Planilha1!A:Y,23,FALSE)</f>
        <v>Sim</v>
      </c>
      <c r="I3359" s="8" t="str">
        <f>VLOOKUP(A3359,Planilha1!A:Y,24,FALSE)</f>
        <v>Sim</v>
      </c>
      <c r="J3359" s="8" t="str">
        <f>VLOOKUP(A3359,Planilha1!A:Y,25,FALSE)</f>
        <v>Sim</v>
      </c>
    </row>
    <row r="3360" spans="1:10">
      <c r="A3360" s="9">
        <v>412535</v>
      </c>
      <c r="B3360" s="16" t="s">
        <v>2360</v>
      </c>
      <c r="C3360" s="15" t="s">
        <v>23</v>
      </c>
      <c r="D3360" s="17">
        <v>43131</v>
      </c>
      <c r="E3360" s="8" t="str">
        <f>VLOOKUP(A3360,Planilha1!A:Y,20,FALSE)</f>
        <v>Sim</v>
      </c>
      <c r="F3360" s="8" t="str">
        <f>VLOOKUP(A3360,Planilha1!A:Y,21,FALSE)</f>
        <v>Não</v>
      </c>
      <c r="G3360" s="8" t="str">
        <f>VLOOKUP(A3360,Planilha1!A:Y,22,FALSE)</f>
        <v>Sim</v>
      </c>
      <c r="H3360" s="8" t="str">
        <f>VLOOKUP(A3360,Planilha1!A:Y,23,FALSE)</f>
        <v>Não</v>
      </c>
      <c r="I3360" s="8" t="str">
        <f>VLOOKUP(A3360,Planilha1!A:Y,24,FALSE)</f>
        <v>Sim</v>
      </c>
      <c r="J3360" s="8" t="str">
        <f>VLOOKUP(A3360,Planilha1!A:Y,25,FALSE)</f>
        <v>Não</v>
      </c>
    </row>
    <row r="3361" spans="1:10">
      <c r="A3361" s="9">
        <v>412520</v>
      </c>
      <c r="B3361" s="16" t="s">
        <v>4548</v>
      </c>
      <c r="C3361" s="25" t="s">
        <v>23</v>
      </c>
      <c r="D3361" s="26">
        <v>45849</v>
      </c>
      <c r="E3361" s="8" t="str">
        <f>VLOOKUP(A3361,Planilha1!A:Y,20,FALSE)</f>
        <v>Não</v>
      </c>
      <c r="F3361" s="8" t="str">
        <f>VLOOKUP(A3361,Planilha1!A:Y,21,FALSE)</f>
        <v>Não</v>
      </c>
      <c r="G3361" s="8" t="str">
        <f>VLOOKUP(A3361,Planilha1!A:Y,22,FALSE)</f>
        <v>Não</v>
      </c>
      <c r="H3361" s="8" t="str">
        <f>VLOOKUP(A3361,Planilha1!A:Y,23,FALSE)</f>
        <v>Não</v>
      </c>
      <c r="I3361" s="8" t="str">
        <f>VLOOKUP(A3361,Planilha1!A:Y,24,FALSE)</f>
        <v>Não</v>
      </c>
      <c r="J3361" s="8" t="str">
        <f>VLOOKUP(A3361,Planilha1!A:Y,25,FALSE)</f>
        <v>Não</v>
      </c>
    </row>
    <row r="3362" spans="1:10">
      <c r="A3362" s="9">
        <v>412540</v>
      </c>
      <c r="B3362" s="16" t="s">
        <v>2361</v>
      </c>
      <c r="C3362" s="15" t="s">
        <v>23</v>
      </c>
      <c r="D3362" s="17">
        <v>43131</v>
      </c>
      <c r="E3362" s="8" t="str">
        <f>VLOOKUP(A3362,Planilha1!A:Y,20,FALSE)</f>
        <v>Não</v>
      </c>
      <c r="F3362" s="8" t="str">
        <f>VLOOKUP(A3362,Planilha1!A:Y,21,FALSE)</f>
        <v>Sim</v>
      </c>
      <c r="G3362" s="8" t="str">
        <f>VLOOKUP(A3362,Planilha1!A:Y,22,FALSE)</f>
        <v>Não</v>
      </c>
      <c r="H3362" s="8" t="str">
        <f>VLOOKUP(A3362,Planilha1!A:Y,23,FALSE)</f>
        <v>Sim</v>
      </c>
      <c r="I3362" s="8" t="str">
        <f>VLOOKUP(A3362,Planilha1!A:Y,24,FALSE)</f>
        <v>Não</v>
      </c>
      <c r="J3362" s="8" t="str">
        <f>VLOOKUP(A3362,Planilha1!A:Y,25,FALSE)</f>
        <v>Sim</v>
      </c>
    </row>
    <row r="3363" spans="1:10">
      <c r="A3363" s="9">
        <v>412545</v>
      </c>
      <c r="B3363" s="16" t="s">
        <v>2362</v>
      </c>
      <c r="C3363" s="15" t="s">
        <v>23</v>
      </c>
      <c r="D3363" s="17">
        <v>43818</v>
      </c>
      <c r="E3363" s="8" t="str">
        <f>VLOOKUP(A3363,Planilha1!A:Y,20,FALSE)</f>
        <v>Sim</v>
      </c>
      <c r="F3363" s="8" t="str">
        <f>VLOOKUP(A3363,Planilha1!A:Y,21,FALSE)</f>
        <v>Sim</v>
      </c>
      <c r="G3363" s="8" t="str">
        <f>VLOOKUP(A3363,Planilha1!A:Y,22,FALSE)</f>
        <v>Sim</v>
      </c>
      <c r="H3363" s="8" t="str">
        <f>VLOOKUP(A3363,Planilha1!A:Y,23,FALSE)</f>
        <v>Sim</v>
      </c>
      <c r="I3363" s="8" t="str">
        <f>VLOOKUP(A3363,Planilha1!A:Y,24,FALSE)</f>
        <v>Sim</v>
      </c>
      <c r="J3363" s="8" t="str">
        <f>VLOOKUP(A3363,Planilha1!A:Y,25,FALSE)</f>
        <v>Sim</v>
      </c>
    </row>
    <row r="3364" spans="1:10">
      <c r="A3364" s="9">
        <v>412555</v>
      </c>
      <c r="B3364" s="16" t="s">
        <v>4549</v>
      </c>
      <c r="C3364" s="25" t="s">
        <v>23</v>
      </c>
      <c r="D3364" s="26">
        <v>45849</v>
      </c>
      <c r="E3364" s="8" t="str">
        <f>VLOOKUP(A3364,Planilha1!A:Y,20,FALSE)</f>
        <v>Sim</v>
      </c>
      <c r="F3364" s="8" t="str">
        <f>VLOOKUP(A3364,Planilha1!A:Y,21,FALSE)</f>
        <v>Sim</v>
      </c>
      <c r="G3364" s="8" t="str">
        <f>VLOOKUP(A3364,Planilha1!A:Y,22,FALSE)</f>
        <v>Sim</v>
      </c>
      <c r="H3364" s="8" t="str">
        <f>VLOOKUP(A3364,Planilha1!A:Y,23,FALSE)</f>
        <v>Sim</v>
      </c>
      <c r="I3364" s="8" t="str">
        <f>VLOOKUP(A3364,Planilha1!A:Y,24,FALSE)</f>
        <v>Sim</v>
      </c>
      <c r="J3364" s="8" t="str">
        <f>VLOOKUP(A3364,Planilha1!A:Y,25,FALSE)</f>
        <v>Sim</v>
      </c>
    </row>
    <row r="3365" spans="1:10">
      <c r="A3365" s="9">
        <v>412560</v>
      </c>
      <c r="B3365" s="16" t="s">
        <v>2363</v>
      </c>
      <c r="C3365" s="15" t="s">
        <v>23</v>
      </c>
      <c r="D3365" s="17">
        <v>43445</v>
      </c>
      <c r="E3365" s="8" t="str">
        <f>VLOOKUP(A3365,Planilha1!A:Y,20,FALSE)</f>
        <v>Sim</v>
      </c>
      <c r="F3365" s="8" t="str">
        <f>VLOOKUP(A3365,Planilha1!A:Y,21,FALSE)</f>
        <v>Sim</v>
      </c>
      <c r="G3365" s="8" t="str">
        <f>VLOOKUP(A3365,Planilha1!A:Y,22,FALSE)</f>
        <v>Sim</v>
      </c>
      <c r="H3365" s="8" t="str">
        <f>VLOOKUP(A3365,Planilha1!A:Y,23,FALSE)</f>
        <v>Sim</v>
      </c>
      <c r="I3365" s="8" t="str">
        <f>VLOOKUP(A3365,Planilha1!A:Y,24,FALSE)</f>
        <v>Não</v>
      </c>
      <c r="J3365" s="8" t="str">
        <f>VLOOKUP(A3365,Planilha1!A:Y,25,FALSE)</f>
        <v>Não</v>
      </c>
    </row>
    <row r="3366" spans="1:10" ht="15.75">
      <c r="A3366" s="23">
        <v>412570</v>
      </c>
      <c r="B3366" s="20" t="s">
        <v>2364</v>
      </c>
      <c r="C3366" s="15" t="s">
        <v>23</v>
      </c>
      <c r="D3366" s="17">
        <v>43131</v>
      </c>
      <c r="E3366" s="8" t="str">
        <f>VLOOKUP(A3366,Planilha1!A:Y,20,FALSE)</f>
        <v>Sim</v>
      </c>
      <c r="F3366" s="8" t="str">
        <f>VLOOKUP(A3366,Planilha1!A:Y,21,FALSE)</f>
        <v>Sim</v>
      </c>
      <c r="G3366" s="8" t="str">
        <f>VLOOKUP(A3366,Planilha1!A:Y,22,FALSE)</f>
        <v>Sim</v>
      </c>
      <c r="H3366" s="8" t="str">
        <f>VLOOKUP(A3366,Planilha1!A:Y,23,FALSE)</f>
        <v>Sim</v>
      </c>
      <c r="I3366" s="8" t="str">
        <f>VLOOKUP(A3366,Planilha1!A:Y,24,FALSE)</f>
        <v>Sim</v>
      </c>
      <c r="J3366" s="8" t="str">
        <f>VLOOKUP(A3366,Planilha1!A:Y,25,FALSE)</f>
        <v>Sim</v>
      </c>
    </row>
    <row r="3367" spans="1:10">
      <c r="A3367" s="9">
        <v>412575</v>
      </c>
      <c r="B3367" s="16" t="s">
        <v>4056</v>
      </c>
      <c r="C3367" s="15" t="s">
        <v>23</v>
      </c>
      <c r="D3367" s="17">
        <v>45574</v>
      </c>
      <c r="E3367" s="8" t="str">
        <f>VLOOKUP(A3367,Planilha1!A:Y,20,FALSE)</f>
        <v>Não</v>
      </c>
      <c r="F3367" s="8" t="str">
        <f>VLOOKUP(A3367,Planilha1!A:Y,21,FALSE)</f>
        <v>Sim</v>
      </c>
      <c r="G3367" s="8" t="str">
        <f>VLOOKUP(A3367,Planilha1!A:Y,22,FALSE)</f>
        <v>Não</v>
      </c>
      <c r="H3367" s="8" t="str">
        <f>VLOOKUP(A3367,Planilha1!A:Y,23,FALSE)</f>
        <v>Sim</v>
      </c>
      <c r="I3367" s="8" t="str">
        <f>VLOOKUP(A3367,Planilha1!A:Y,24,FALSE)</f>
        <v>Não</v>
      </c>
      <c r="J3367" s="8" t="str">
        <f>VLOOKUP(A3367,Planilha1!A:Y,25,FALSE)</f>
        <v>Sim</v>
      </c>
    </row>
    <row r="3368" spans="1:10">
      <c r="A3368" s="9">
        <v>412580</v>
      </c>
      <c r="B3368" s="16" t="s">
        <v>4550</v>
      </c>
      <c r="C3368" s="25" t="s">
        <v>23</v>
      </c>
      <c r="D3368" s="26">
        <v>45849</v>
      </c>
      <c r="E3368" s="8" t="str">
        <f>VLOOKUP(A3368,Planilha1!A:Y,20,FALSE)</f>
        <v>Não</v>
      </c>
      <c r="F3368" s="8" t="str">
        <f>VLOOKUP(A3368,Planilha1!A:Y,21,FALSE)</f>
        <v>Não</v>
      </c>
      <c r="G3368" s="8" t="str">
        <f>VLOOKUP(A3368,Planilha1!A:Y,22,FALSE)</f>
        <v>Não</v>
      </c>
      <c r="H3368" s="8" t="str">
        <f>VLOOKUP(A3368,Planilha1!A:Y,23,FALSE)</f>
        <v>Não</v>
      </c>
      <c r="I3368" s="8" t="str">
        <f>VLOOKUP(A3368,Planilha1!A:Y,24,FALSE)</f>
        <v>Não</v>
      </c>
      <c r="J3368" s="8" t="str">
        <f>VLOOKUP(A3368,Planilha1!A:Y,25,FALSE)</f>
        <v>Não</v>
      </c>
    </row>
    <row r="3369" spans="1:10">
      <c r="A3369" s="9">
        <v>412590</v>
      </c>
      <c r="B3369" s="16" t="s">
        <v>2365</v>
      </c>
      <c r="C3369" s="15" t="s">
        <v>23</v>
      </c>
      <c r="D3369" s="17">
        <v>43818</v>
      </c>
      <c r="E3369" s="8" t="str">
        <f>VLOOKUP(A3369,Planilha1!A:Y,20,FALSE)</f>
        <v>Não</v>
      </c>
      <c r="F3369" s="8" t="str">
        <f>VLOOKUP(A3369,Planilha1!A:Y,21,FALSE)</f>
        <v>Não</v>
      </c>
      <c r="G3369" s="8" t="str">
        <f>VLOOKUP(A3369,Planilha1!A:Y,22,FALSE)</f>
        <v>Não</v>
      </c>
      <c r="H3369" s="8" t="str">
        <f>VLOOKUP(A3369,Planilha1!A:Y,23,FALSE)</f>
        <v>Não</v>
      </c>
      <c r="I3369" s="8" t="str">
        <f>VLOOKUP(A3369,Planilha1!A:Y,24,FALSE)</f>
        <v>Não</v>
      </c>
      <c r="J3369" s="8" t="str">
        <f>VLOOKUP(A3369,Planilha1!A:Y,25,FALSE)</f>
        <v>Não</v>
      </c>
    </row>
    <row r="3370" spans="1:10">
      <c r="A3370" s="9">
        <v>412600</v>
      </c>
      <c r="B3370" s="16" t="s">
        <v>2366</v>
      </c>
      <c r="C3370" s="15" t="s">
        <v>23</v>
      </c>
      <c r="D3370" s="17">
        <v>43818</v>
      </c>
      <c r="E3370" s="8" t="str">
        <f>VLOOKUP(A3370,Planilha1!A:Y,20,FALSE)</f>
        <v>Sim</v>
      </c>
      <c r="F3370" s="8" t="str">
        <f>VLOOKUP(A3370,Planilha1!A:Y,21,FALSE)</f>
        <v>Sim</v>
      </c>
      <c r="G3370" s="8" t="str">
        <f>VLOOKUP(A3370,Planilha1!A:Y,22,FALSE)</f>
        <v>Sim</v>
      </c>
      <c r="H3370" s="8" t="str">
        <f>VLOOKUP(A3370,Planilha1!A:Y,23,FALSE)</f>
        <v>Sim</v>
      </c>
      <c r="I3370" s="8" t="str">
        <f>VLOOKUP(A3370,Planilha1!A:Y,24,FALSE)</f>
        <v>Sim</v>
      </c>
      <c r="J3370" s="8" t="str">
        <f>VLOOKUP(A3370,Planilha1!A:Y,25,FALSE)</f>
        <v>Sim</v>
      </c>
    </row>
    <row r="3371" spans="1:10">
      <c r="A3371" s="9">
        <v>412610</v>
      </c>
      <c r="B3371" s="16" t="s">
        <v>2543</v>
      </c>
      <c r="C3371" s="25" t="s">
        <v>23</v>
      </c>
      <c r="D3371" s="26">
        <v>45849</v>
      </c>
      <c r="E3371" s="8" t="str">
        <f>VLOOKUP(A3371,Planilha1!A:Y,20,FALSE)</f>
        <v>Sim</v>
      </c>
      <c r="F3371" s="8" t="str">
        <f>VLOOKUP(A3371,Planilha1!A:Y,21,FALSE)</f>
        <v>Sim</v>
      </c>
      <c r="G3371" s="8" t="str">
        <f>VLOOKUP(A3371,Planilha1!A:Y,22,FALSE)</f>
        <v>Sim</v>
      </c>
      <c r="H3371" s="8" t="str">
        <f>VLOOKUP(A3371,Planilha1!A:Y,23,FALSE)</f>
        <v>Sim</v>
      </c>
      <c r="I3371" s="8" t="str">
        <f>VLOOKUP(A3371,Planilha1!A:Y,24,FALSE)</f>
        <v>Sim</v>
      </c>
      <c r="J3371" s="8" t="str">
        <f>VLOOKUP(A3371,Planilha1!A:Y,25,FALSE)</f>
        <v>Sim</v>
      </c>
    </row>
    <row r="3372" spans="1:10">
      <c r="A3372" s="9">
        <v>412620</v>
      </c>
      <c r="B3372" s="16" t="s">
        <v>2367</v>
      </c>
      <c r="C3372" s="15" t="s">
        <v>23</v>
      </c>
      <c r="D3372" s="17">
        <v>43131</v>
      </c>
      <c r="E3372" s="8" t="str">
        <f>VLOOKUP(A3372,Planilha1!A:Y,20,FALSE)</f>
        <v>Não</v>
      </c>
      <c r="F3372" s="8" t="str">
        <f>VLOOKUP(A3372,Planilha1!A:Y,21,FALSE)</f>
        <v>Sim</v>
      </c>
      <c r="G3372" s="8" t="str">
        <f>VLOOKUP(A3372,Planilha1!A:Y,22,FALSE)</f>
        <v>Sim</v>
      </c>
      <c r="H3372" s="8" t="str">
        <f>VLOOKUP(A3372,Planilha1!A:Y,23,FALSE)</f>
        <v>Sim</v>
      </c>
      <c r="I3372" s="8" t="str">
        <f>VLOOKUP(A3372,Planilha1!A:Y,24,FALSE)</f>
        <v>Não</v>
      </c>
      <c r="J3372" s="8" t="str">
        <f>VLOOKUP(A3372,Planilha1!A:Y,25,FALSE)</f>
        <v>Sim</v>
      </c>
    </row>
    <row r="3373" spans="1:10">
      <c r="A3373" s="9">
        <v>412625</v>
      </c>
      <c r="B3373" s="16" t="s">
        <v>2368</v>
      </c>
      <c r="C3373" s="15" t="s">
        <v>23</v>
      </c>
      <c r="D3373" s="17">
        <v>43445</v>
      </c>
      <c r="E3373" s="8" t="str">
        <f>VLOOKUP(A3373,Planilha1!A:Y,20,FALSE)</f>
        <v>Sim</v>
      </c>
      <c r="F3373" s="8" t="str">
        <f>VLOOKUP(A3373,Planilha1!A:Y,21,FALSE)</f>
        <v>Sim</v>
      </c>
      <c r="G3373" s="8" t="str">
        <f>VLOOKUP(A3373,Planilha1!A:Y,22,FALSE)</f>
        <v>Sim</v>
      </c>
      <c r="H3373" s="8" t="str">
        <f>VLOOKUP(A3373,Planilha1!A:Y,23,FALSE)</f>
        <v>Sim</v>
      </c>
      <c r="I3373" s="8" t="str">
        <f>VLOOKUP(A3373,Planilha1!A:Y,24,FALSE)</f>
        <v>Sim</v>
      </c>
      <c r="J3373" s="8" t="str">
        <f>VLOOKUP(A3373,Planilha1!A:Y,25,FALSE)</f>
        <v>Sim</v>
      </c>
    </row>
    <row r="3374" spans="1:10">
      <c r="A3374" s="9">
        <v>412627</v>
      </c>
      <c r="B3374" s="16" t="s">
        <v>4177</v>
      </c>
      <c r="C3374" s="25" t="s">
        <v>23</v>
      </c>
      <c r="D3374" s="26">
        <v>45642</v>
      </c>
      <c r="E3374" s="8" t="str">
        <f>VLOOKUP(A3374,Planilha1!A:Y,20,FALSE)</f>
        <v>Não</v>
      </c>
      <c r="F3374" s="8" t="str">
        <f>VLOOKUP(A3374,Planilha1!A:Y,21,FALSE)</f>
        <v>Não</v>
      </c>
      <c r="G3374" s="8" t="str">
        <f>VLOOKUP(A3374,Planilha1!A:Y,22,FALSE)</f>
        <v>Não</v>
      </c>
      <c r="H3374" s="8" t="str">
        <f>VLOOKUP(A3374,Planilha1!A:Y,23,FALSE)</f>
        <v>Não</v>
      </c>
      <c r="I3374" s="8" t="str">
        <f>VLOOKUP(A3374,Planilha1!A:Y,24,FALSE)</f>
        <v>Não</v>
      </c>
      <c r="J3374" s="8" t="str">
        <f>VLOOKUP(A3374,Planilha1!A:Y,25,FALSE)</f>
        <v>Não</v>
      </c>
    </row>
    <row r="3375" spans="1:10">
      <c r="A3375" s="9">
        <v>412630</v>
      </c>
      <c r="B3375" s="16" t="s">
        <v>2369</v>
      </c>
      <c r="C3375" s="15" t="s">
        <v>23</v>
      </c>
      <c r="D3375" s="17">
        <v>43084</v>
      </c>
      <c r="E3375" s="8" t="str">
        <f>VLOOKUP(A3375,Planilha1!A:Y,20,FALSE)</f>
        <v>Não</v>
      </c>
      <c r="F3375" s="8" t="str">
        <f>VLOOKUP(A3375,Planilha1!A:Y,21,FALSE)</f>
        <v>Não</v>
      </c>
      <c r="G3375" s="8" t="str">
        <f>VLOOKUP(A3375,Planilha1!A:Y,22,FALSE)</f>
        <v>Não</v>
      </c>
      <c r="H3375" s="8" t="str">
        <f>VLOOKUP(A3375,Planilha1!A:Y,23,FALSE)</f>
        <v>Não</v>
      </c>
      <c r="I3375" s="8" t="str">
        <f>VLOOKUP(A3375,Planilha1!A:Y,24,FALSE)</f>
        <v>Não</v>
      </c>
      <c r="J3375" s="8" t="str">
        <f>VLOOKUP(A3375,Planilha1!A:Y,25,FALSE)</f>
        <v>Não</v>
      </c>
    </row>
    <row r="3376" spans="1:10">
      <c r="A3376" s="9">
        <v>412640</v>
      </c>
      <c r="B3376" s="16" t="s">
        <v>4551</v>
      </c>
      <c r="C3376" s="25" t="s">
        <v>23</v>
      </c>
      <c r="D3376" s="26">
        <v>45849</v>
      </c>
      <c r="E3376" s="8" t="str">
        <f>VLOOKUP(A3376,Planilha1!A:Y,20,FALSE)</f>
        <v>Sim</v>
      </c>
      <c r="F3376" s="8" t="str">
        <f>VLOOKUP(A3376,Planilha1!A:Y,21,FALSE)</f>
        <v>Sim</v>
      </c>
      <c r="G3376" s="8" t="str">
        <f>VLOOKUP(A3376,Planilha1!A:Y,22,FALSE)</f>
        <v>Sim</v>
      </c>
      <c r="H3376" s="8" t="str">
        <f>VLOOKUP(A3376,Planilha1!A:Y,23,FALSE)</f>
        <v>Sim</v>
      </c>
      <c r="I3376" s="8" t="str">
        <f>VLOOKUP(A3376,Planilha1!A:Y,24,FALSE)</f>
        <v>Sim</v>
      </c>
      <c r="J3376" s="8" t="str">
        <f>VLOOKUP(A3376,Planilha1!A:Y,25,FALSE)</f>
        <v>Sim</v>
      </c>
    </row>
    <row r="3377" spans="1:10">
      <c r="A3377" s="9">
        <v>412650</v>
      </c>
      <c r="B3377" s="16" t="s">
        <v>4552</v>
      </c>
      <c r="C3377" s="25" t="s">
        <v>23</v>
      </c>
      <c r="D3377" s="26">
        <v>45849</v>
      </c>
      <c r="E3377" s="8" t="str">
        <f>VLOOKUP(A3377,Planilha1!A:Y,20,FALSE)</f>
        <v>Sim</v>
      </c>
      <c r="F3377" s="8" t="str">
        <f>VLOOKUP(A3377,Planilha1!A:Y,21,FALSE)</f>
        <v>Sim</v>
      </c>
      <c r="G3377" s="8" t="str">
        <f>VLOOKUP(A3377,Planilha1!A:Y,22,FALSE)</f>
        <v>Sim</v>
      </c>
      <c r="H3377" s="8" t="str">
        <f>VLOOKUP(A3377,Planilha1!A:Y,23,FALSE)</f>
        <v>Sim</v>
      </c>
      <c r="I3377" s="8" t="str">
        <f>VLOOKUP(A3377,Planilha1!A:Y,24,FALSE)</f>
        <v>Sim</v>
      </c>
      <c r="J3377" s="8" t="str">
        <f>VLOOKUP(A3377,Planilha1!A:Y,25,FALSE)</f>
        <v>Sim</v>
      </c>
    </row>
    <row r="3378" spans="1:10">
      <c r="A3378" s="9">
        <v>412660</v>
      </c>
      <c r="B3378" s="16" t="s">
        <v>4553</v>
      </c>
      <c r="C3378" s="25" t="s">
        <v>23</v>
      </c>
      <c r="D3378" s="26">
        <v>45849</v>
      </c>
      <c r="E3378" s="8" t="str">
        <f>VLOOKUP(A3378,Planilha1!A:Y,20,FALSE)</f>
        <v>Sim</v>
      </c>
      <c r="F3378" s="8" t="str">
        <f>VLOOKUP(A3378,Planilha1!A:Y,21,FALSE)</f>
        <v>Sim</v>
      </c>
      <c r="G3378" s="8" t="str">
        <f>VLOOKUP(A3378,Planilha1!A:Y,22,FALSE)</f>
        <v>Não</v>
      </c>
      <c r="H3378" s="8" t="str">
        <f>VLOOKUP(A3378,Planilha1!A:Y,23,FALSE)</f>
        <v>Sim</v>
      </c>
      <c r="I3378" s="8" t="str">
        <f>VLOOKUP(A3378,Planilha1!A:Y,24,FALSE)</f>
        <v>Não</v>
      </c>
      <c r="J3378" s="8" t="str">
        <f>VLOOKUP(A3378,Planilha1!A:Y,25,FALSE)</f>
        <v>Sim</v>
      </c>
    </row>
    <row r="3379" spans="1:10">
      <c r="A3379" s="9">
        <v>412665</v>
      </c>
      <c r="B3379" s="16" t="s">
        <v>2370</v>
      </c>
      <c r="C3379" s="15" t="s">
        <v>23</v>
      </c>
      <c r="D3379" s="17">
        <v>43131</v>
      </c>
      <c r="E3379" s="8" t="str">
        <f>VLOOKUP(A3379,Planilha1!A:Y,20,FALSE)</f>
        <v>Não</v>
      </c>
      <c r="F3379" s="8" t="str">
        <f>VLOOKUP(A3379,Planilha1!A:Y,21,FALSE)</f>
        <v>Não</v>
      </c>
      <c r="G3379" s="8" t="str">
        <f>VLOOKUP(A3379,Planilha1!A:Y,22,FALSE)</f>
        <v>Não</v>
      </c>
      <c r="H3379" s="8" t="str">
        <f>VLOOKUP(A3379,Planilha1!A:Y,23,FALSE)</f>
        <v>Não</v>
      </c>
      <c r="I3379" s="8" t="str">
        <f>VLOOKUP(A3379,Planilha1!A:Y,24,FALSE)</f>
        <v>Não</v>
      </c>
      <c r="J3379" s="8" t="str">
        <f>VLOOKUP(A3379,Planilha1!A:Y,25,FALSE)</f>
        <v>Não</v>
      </c>
    </row>
    <row r="3380" spans="1:10">
      <c r="A3380" s="9">
        <v>412667</v>
      </c>
      <c r="B3380" s="16" t="s">
        <v>2371</v>
      </c>
      <c r="C3380" s="15" t="s">
        <v>23</v>
      </c>
      <c r="D3380" s="17">
        <v>41136</v>
      </c>
      <c r="E3380" s="8" t="str">
        <f>VLOOKUP(A3380,Planilha1!A:Y,20,FALSE)</f>
        <v>Sim</v>
      </c>
      <c r="F3380" s="8" t="str">
        <f>VLOOKUP(A3380,Planilha1!A:Y,21,FALSE)</f>
        <v>Sim</v>
      </c>
      <c r="G3380" s="8" t="str">
        <f>VLOOKUP(A3380,Planilha1!A:Y,22,FALSE)</f>
        <v>Sim</v>
      </c>
      <c r="H3380" s="8" t="str">
        <f>VLOOKUP(A3380,Planilha1!A:Y,23,FALSE)</f>
        <v>Sim</v>
      </c>
      <c r="I3380" s="8" t="str">
        <f>VLOOKUP(A3380,Planilha1!A:Y,24,FALSE)</f>
        <v>Sim</v>
      </c>
      <c r="J3380" s="8" t="str">
        <f>VLOOKUP(A3380,Planilha1!A:Y,25,FALSE)</f>
        <v>Sim</v>
      </c>
    </row>
    <row r="3381" spans="1:10">
      <c r="A3381" s="9">
        <v>412670</v>
      </c>
      <c r="B3381" s="16" t="s">
        <v>4554</v>
      </c>
      <c r="C3381" s="25" t="s">
        <v>23</v>
      </c>
      <c r="D3381" s="26">
        <v>45849</v>
      </c>
      <c r="E3381" s="8" t="str">
        <f>VLOOKUP(A3381,Planilha1!A:Y,20,FALSE)</f>
        <v>Sim</v>
      </c>
      <c r="F3381" s="8" t="str">
        <f>VLOOKUP(A3381,Planilha1!A:Y,21,FALSE)</f>
        <v>Sim</v>
      </c>
      <c r="G3381" s="8" t="str">
        <f>VLOOKUP(A3381,Planilha1!A:Y,22,FALSE)</f>
        <v>Sim</v>
      </c>
      <c r="H3381" s="8" t="str">
        <f>VLOOKUP(A3381,Planilha1!A:Y,23,FALSE)</f>
        <v>Sim</v>
      </c>
      <c r="I3381" s="8" t="str">
        <f>VLOOKUP(A3381,Planilha1!A:Y,24,FALSE)</f>
        <v>Sim</v>
      </c>
      <c r="J3381" s="8" t="str">
        <f>VLOOKUP(A3381,Planilha1!A:Y,25,FALSE)</f>
        <v>Sim</v>
      </c>
    </row>
    <row r="3382" spans="1:10" ht="15.75">
      <c r="A3382" s="23">
        <v>412680</v>
      </c>
      <c r="B3382" s="20" t="s">
        <v>2372</v>
      </c>
      <c r="C3382" s="15" t="s">
        <v>23</v>
      </c>
      <c r="D3382" s="17">
        <v>43818</v>
      </c>
      <c r="E3382" s="8" t="str">
        <f>VLOOKUP(A3382,Planilha1!A:Y,20,FALSE)</f>
        <v>Sim</v>
      </c>
      <c r="F3382" s="8" t="str">
        <f>VLOOKUP(A3382,Planilha1!A:Y,21,FALSE)</f>
        <v>Sim</v>
      </c>
      <c r="G3382" s="8" t="str">
        <f>VLOOKUP(A3382,Planilha1!A:Y,22,FALSE)</f>
        <v>Sim</v>
      </c>
      <c r="H3382" s="8" t="str">
        <f>VLOOKUP(A3382,Planilha1!A:Y,23,FALSE)</f>
        <v>Sim</v>
      </c>
      <c r="I3382" s="8" t="str">
        <f>VLOOKUP(A3382,Planilha1!A:Y,24,FALSE)</f>
        <v>Sim</v>
      </c>
      <c r="J3382" s="8" t="str">
        <f>VLOOKUP(A3382,Planilha1!A:Y,25,FALSE)</f>
        <v>Sim</v>
      </c>
    </row>
    <row r="3383" spans="1:10">
      <c r="A3383" s="9">
        <v>412690</v>
      </c>
      <c r="B3383" s="16" t="s">
        <v>2373</v>
      </c>
      <c r="C3383" s="15" t="s">
        <v>23</v>
      </c>
      <c r="D3383" s="17">
        <v>43445</v>
      </c>
      <c r="E3383" s="8" t="str">
        <f>VLOOKUP(A3383,Planilha1!A:Y,20,FALSE)</f>
        <v>Sim</v>
      </c>
      <c r="F3383" s="8" t="str">
        <f>VLOOKUP(A3383,Planilha1!A:Y,21,FALSE)</f>
        <v>Sim</v>
      </c>
      <c r="G3383" s="8" t="str">
        <f>VLOOKUP(A3383,Planilha1!A:Y,22,FALSE)</f>
        <v>Sim</v>
      </c>
      <c r="H3383" s="8" t="str">
        <f>VLOOKUP(A3383,Planilha1!A:Y,23,FALSE)</f>
        <v>Sim</v>
      </c>
      <c r="I3383" s="8" t="str">
        <f>VLOOKUP(A3383,Planilha1!A:Y,24,FALSE)</f>
        <v>Sim</v>
      </c>
      <c r="J3383" s="8" t="str">
        <f>VLOOKUP(A3383,Planilha1!A:Y,25,FALSE)</f>
        <v>Sim</v>
      </c>
    </row>
    <row r="3384" spans="1:10">
      <c r="A3384" s="9">
        <v>412700</v>
      </c>
      <c r="B3384" s="16" t="s">
        <v>2374</v>
      </c>
      <c r="C3384" s="15" t="s">
        <v>23</v>
      </c>
      <c r="D3384" s="17">
        <v>43131</v>
      </c>
      <c r="E3384" s="8" t="str">
        <f>VLOOKUP(A3384,Planilha1!A:Y,20,FALSE)</f>
        <v>Sim</v>
      </c>
      <c r="F3384" s="8" t="str">
        <f>VLOOKUP(A3384,Planilha1!A:Y,21,FALSE)</f>
        <v>Sim</v>
      </c>
      <c r="G3384" s="8" t="str">
        <f>VLOOKUP(A3384,Planilha1!A:Y,22,FALSE)</f>
        <v>Sim</v>
      </c>
      <c r="H3384" s="8" t="str">
        <f>VLOOKUP(A3384,Planilha1!A:Y,23,FALSE)</f>
        <v>Sim</v>
      </c>
      <c r="I3384" s="8" t="str">
        <f>VLOOKUP(A3384,Planilha1!A:Y,24,FALSE)</f>
        <v>Sim</v>
      </c>
      <c r="J3384" s="8" t="str">
        <f>VLOOKUP(A3384,Planilha1!A:Y,25,FALSE)</f>
        <v>Sim</v>
      </c>
    </row>
    <row r="3385" spans="1:10">
      <c r="A3385" s="9">
        <v>412710</v>
      </c>
      <c r="B3385" s="16" t="s">
        <v>4555</v>
      </c>
      <c r="C3385" s="25" t="s">
        <v>23</v>
      </c>
      <c r="D3385" s="26">
        <v>45849</v>
      </c>
      <c r="E3385" s="8" t="str">
        <f>VLOOKUP(A3385,Planilha1!A:Y,20,FALSE)</f>
        <v>Sim</v>
      </c>
      <c r="F3385" s="8" t="str">
        <f>VLOOKUP(A3385,Planilha1!A:Y,21,FALSE)</f>
        <v>Sim</v>
      </c>
      <c r="G3385" s="8" t="str">
        <f>VLOOKUP(A3385,Planilha1!A:Y,22,FALSE)</f>
        <v>Sim</v>
      </c>
      <c r="H3385" s="8" t="str">
        <f>VLOOKUP(A3385,Planilha1!A:Y,23,FALSE)</f>
        <v>Sim</v>
      </c>
      <c r="I3385" s="8" t="str">
        <f>VLOOKUP(A3385,Planilha1!A:Y,24,FALSE)</f>
        <v>Não</v>
      </c>
      <c r="J3385" s="8" t="str">
        <f>VLOOKUP(A3385,Planilha1!A:Y,25,FALSE)</f>
        <v>Sim</v>
      </c>
    </row>
    <row r="3386" spans="1:10">
      <c r="A3386" s="9">
        <v>412720</v>
      </c>
      <c r="B3386" s="16" t="s">
        <v>4556</v>
      </c>
      <c r="C3386" s="25" t="s">
        <v>23</v>
      </c>
      <c r="D3386" s="26">
        <v>45849</v>
      </c>
      <c r="E3386" s="8" t="str">
        <f>VLOOKUP(A3386,Planilha1!A:Y,20,FALSE)</f>
        <v>Sim</v>
      </c>
      <c r="F3386" s="8" t="str">
        <f>VLOOKUP(A3386,Planilha1!A:Y,21,FALSE)</f>
        <v>Sim</v>
      </c>
      <c r="G3386" s="8" t="str">
        <f>VLOOKUP(A3386,Planilha1!A:Y,22,FALSE)</f>
        <v>Sim</v>
      </c>
      <c r="H3386" s="8" t="str">
        <f>VLOOKUP(A3386,Planilha1!A:Y,23,FALSE)</f>
        <v>Sim</v>
      </c>
      <c r="I3386" s="8" t="str">
        <f>VLOOKUP(A3386,Planilha1!A:Y,24,FALSE)</f>
        <v>Não</v>
      </c>
      <c r="J3386" s="8" t="str">
        <f>VLOOKUP(A3386,Planilha1!A:Y,25,FALSE)</f>
        <v>Sim</v>
      </c>
    </row>
    <row r="3387" spans="1:10">
      <c r="A3387" s="9">
        <v>412730</v>
      </c>
      <c r="B3387" s="16" t="s">
        <v>2375</v>
      </c>
      <c r="C3387" s="15" t="s">
        <v>23</v>
      </c>
      <c r="D3387" s="17">
        <v>43818</v>
      </c>
      <c r="E3387" s="8" t="str">
        <f>VLOOKUP(A3387,Planilha1!A:Y,20,FALSE)</f>
        <v>Sim</v>
      </c>
      <c r="F3387" s="8" t="str">
        <f>VLOOKUP(A3387,Planilha1!A:Y,21,FALSE)</f>
        <v>Sim</v>
      </c>
      <c r="G3387" s="8" t="str">
        <f>VLOOKUP(A3387,Planilha1!A:Y,22,FALSE)</f>
        <v>Sim</v>
      </c>
      <c r="H3387" s="8" t="str">
        <f>VLOOKUP(A3387,Planilha1!A:Y,23,FALSE)</f>
        <v>Sim</v>
      </c>
      <c r="I3387" s="8" t="str">
        <f>VLOOKUP(A3387,Planilha1!A:Y,24,FALSE)</f>
        <v>Sim</v>
      </c>
      <c r="J3387" s="8" t="str">
        <f>VLOOKUP(A3387,Planilha1!A:Y,25,FALSE)</f>
        <v>Sim</v>
      </c>
    </row>
    <row r="3388" spans="1:10" ht="15.75">
      <c r="A3388" s="23">
        <v>412740</v>
      </c>
      <c r="B3388" s="20" t="s">
        <v>4557</v>
      </c>
      <c r="C3388" s="25" t="s">
        <v>23</v>
      </c>
      <c r="D3388" s="26">
        <v>45849</v>
      </c>
      <c r="E3388" s="8" t="str">
        <f>VLOOKUP(A3388,Planilha1!A:Y,20,FALSE)</f>
        <v>Não</v>
      </c>
      <c r="F3388" s="8" t="str">
        <f>VLOOKUP(A3388,Planilha1!A:Y,21,FALSE)</f>
        <v>Não</v>
      </c>
      <c r="G3388" s="8" t="str">
        <f>VLOOKUP(A3388,Planilha1!A:Y,22,FALSE)</f>
        <v>Não</v>
      </c>
      <c r="H3388" s="8" t="str">
        <f>VLOOKUP(A3388,Planilha1!A:Y,23,FALSE)</f>
        <v>Não</v>
      </c>
      <c r="I3388" s="8" t="str">
        <f>VLOOKUP(A3388,Planilha1!A:Y,24,FALSE)</f>
        <v>Não</v>
      </c>
      <c r="J3388" s="8" t="str">
        <f>VLOOKUP(A3388,Planilha1!A:Y,25,FALSE)</f>
        <v>Não</v>
      </c>
    </row>
    <row r="3389" spans="1:10">
      <c r="A3389" s="9">
        <v>412750</v>
      </c>
      <c r="B3389" s="16" t="s">
        <v>2376</v>
      </c>
      <c r="C3389" s="15" t="s">
        <v>23</v>
      </c>
      <c r="D3389" s="17">
        <v>43131</v>
      </c>
      <c r="E3389" s="8" t="str">
        <f>VLOOKUP(A3389,Planilha1!A:Y,20,FALSE)</f>
        <v>Sim</v>
      </c>
      <c r="F3389" s="8" t="str">
        <f>VLOOKUP(A3389,Planilha1!A:Y,21,FALSE)</f>
        <v>Sim</v>
      </c>
      <c r="G3389" s="8" t="str">
        <f>VLOOKUP(A3389,Planilha1!A:Y,22,FALSE)</f>
        <v>Sim</v>
      </c>
      <c r="H3389" s="8" t="str">
        <f>VLOOKUP(A3389,Planilha1!A:Y,23,FALSE)</f>
        <v>Sim</v>
      </c>
      <c r="I3389" s="8" t="str">
        <f>VLOOKUP(A3389,Planilha1!A:Y,24,FALSE)</f>
        <v>Sim</v>
      </c>
      <c r="J3389" s="8" t="str">
        <f>VLOOKUP(A3389,Planilha1!A:Y,25,FALSE)</f>
        <v>Sim</v>
      </c>
    </row>
    <row r="3390" spans="1:10">
      <c r="A3390" s="9">
        <v>412760</v>
      </c>
      <c r="B3390" s="16" t="s">
        <v>2377</v>
      </c>
      <c r="C3390" s="15" t="s">
        <v>23</v>
      </c>
      <c r="D3390" s="17">
        <v>43131</v>
      </c>
      <c r="E3390" s="8" t="str">
        <f>VLOOKUP(A3390,Planilha1!A:Y,20,FALSE)</f>
        <v>Sim</v>
      </c>
      <c r="F3390" s="8" t="str">
        <f>VLOOKUP(A3390,Planilha1!A:Y,21,FALSE)</f>
        <v>Sim</v>
      </c>
      <c r="G3390" s="8" t="str">
        <f>VLOOKUP(A3390,Planilha1!A:Y,22,FALSE)</f>
        <v>Sim</v>
      </c>
      <c r="H3390" s="8" t="str">
        <f>VLOOKUP(A3390,Planilha1!A:Y,23,FALSE)</f>
        <v>Sim</v>
      </c>
      <c r="I3390" s="8" t="str">
        <f>VLOOKUP(A3390,Planilha1!A:Y,24,FALSE)</f>
        <v>Sim</v>
      </c>
      <c r="J3390" s="8" t="str">
        <f>VLOOKUP(A3390,Planilha1!A:Y,25,FALSE)</f>
        <v>Sim</v>
      </c>
    </row>
    <row r="3391" spans="1:10">
      <c r="A3391" s="9">
        <v>412780</v>
      </c>
      <c r="B3391" s="16" t="s">
        <v>4178</v>
      </c>
      <c r="C3391" s="25" t="s">
        <v>23</v>
      </c>
      <c r="D3391" s="26">
        <v>45642</v>
      </c>
      <c r="E3391" s="8" t="str">
        <f>VLOOKUP(A3391,Planilha1!A:Y,20,FALSE)</f>
        <v>Não</v>
      </c>
      <c r="F3391" s="8" t="str">
        <f>VLOOKUP(A3391,Planilha1!A:Y,21,FALSE)</f>
        <v>Não</v>
      </c>
      <c r="G3391" s="8" t="str">
        <f>VLOOKUP(A3391,Planilha1!A:Y,22,FALSE)</f>
        <v>Não</v>
      </c>
      <c r="H3391" s="8" t="str">
        <f>VLOOKUP(A3391,Planilha1!A:Y,23,FALSE)</f>
        <v>Não</v>
      </c>
      <c r="I3391" s="8" t="str">
        <f>VLOOKUP(A3391,Planilha1!A:Y,24,FALSE)</f>
        <v>Não</v>
      </c>
      <c r="J3391" s="8" t="str">
        <f>VLOOKUP(A3391,Planilha1!A:Y,25,FALSE)</f>
        <v>Não</v>
      </c>
    </row>
    <row r="3392" spans="1:10">
      <c r="A3392" s="9">
        <v>412785</v>
      </c>
      <c r="B3392" s="16" t="s">
        <v>2378</v>
      </c>
      <c r="C3392" s="15" t="s">
        <v>23</v>
      </c>
      <c r="D3392" s="17">
        <v>43131</v>
      </c>
      <c r="E3392" s="8" t="str">
        <f>VLOOKUP(A3392,Planilha1!A:Y,20,FALSE)</f>
        <v>Sim</v>
      </c>
      <c r="F3392" s="8" t="str">
        <f>VLOOKUP(A3392,Planilha1!A:Y,21,FALSE)</f>
        <v>Sim</v>
      </c>
      <c r="G3392" s="8" t="str">
        <f>VLOOKUP(A3392,Planilha1!A:Y,22,FALSE)</f>
        <v>Sim</v>
      </c>
      <c r="H3392" s="8" t="str">
        <f>VLOOKUP(A3392,Planilha1!A:Y,23,FALSE)</f>
        <v>Sim</v>
      </c>
      <c r="I3392" s="8" t="str">
        <f>VLOOKUP(A3392,Planilha1!A:Y,24,FALSE)</f>
        <v>Sim</v>
      </c>
      <c r="J3392" s="8" t="str">
        <f>VLOOKUP(A3392,Planilha1!A:Y,25,FALSE)</f>
        <v>Sim</v>
      </c>
    </row>
    <row r="3393" spans="1:10">
      <c r="A3393" s="9">
        <v>412788</v>
      </c>
      <c r="B3393" s="16" t="s">
        <v>2387</v>
      </c>
      <c r="C3393" s="15" t="s">
        <v>23</v>
      </c>
      <c r="D3393" s="17">
        <v>45280</v>
      </c>
      <c r="E3393" s="8" t="str">
        <f>VLOOKUP(A3393,Planilha1!A:Y,20,FALSE)</f>
        <v>Não</v>
      </c>
      <c r="F3393" s="8" t="str">
        <f>VLOOKUP(A3393,Planilha1!A:Y,21,FALSE)</f>
        <v>Sim</v>
      </c>
      <c r="G3393" s="8" t="str">
        <f>VLOOKUP(A3393,Planilha1!A:Y,22,FALSE)</f>
        <v>Não</v>
      </c>
      <c r="H3393" s="8" t="str">
        <f>VLOOKUP(A3393,Planilha1!A:Y,23,FALSE)</f>
        <v>Sim</v>
      </c>
      <c r="I3393" s="8" t="str">
        <f>VLOOKUP(A3393,Planilha1!A:Y,24,FALSE)</f>
        <v>Não</v>
      </c>
      <c r="J3393" s="8" t="str">
        <f>VLOOKUP(A3393,Planilha1!A:Y,25,FALSE)</f>
        <v>Sim</v>
      </c>
    </row>
    <row r="3394" spans="1:10">
      <c r="A3394" s="9">
        <v>412790</v>
      </c>
      <c r="B3394" s="16" t="s">
        <v>2379</v>
      </c>
      <c r="C3394" s="15" t="s">
        <v>23</v>
      </c>
      <c r="D3394" s="17">
        <v>43445</v>
      </c>
      <c r="E3394" s="8" t="str">
        <f>VLOOKUP(A3394,Planilha1!A:Y,20,FALSE)</f>
        <v>Sim</v>
      </c>
      <c r="F3394" s="8" t="str">
        <f>VLOOKUP(A3394,Planilha1!A:Y,21,FALSE)</f>
        <v>Sim</v>
      </c>
      <c r="G3394" s="8" t="str">
        <f>VLOOKUP(A3394,Planilha1!A:Y,22,FALSE)</f>
        <v>Sim</v>
      </c>
      <c r="H3394" s="8" t="str">
        <f>VLOOKUP(A3394,Planilha1!A:Y,23,FALSE)</f>
        <v>Sim</v>
      </c>
      <c r="I3394" s="8" t="str">
        <f>VLOOKUP(A3394,Planilha1!A:Y,24,FALSE)</f>
        <v>Sim</v>
      </c>
      <c r="J3394" s="8" t="str">
        <f>VLOOKUP(A3394,Planilha1!A:Y,25,FALSE)</f>
        <v>Sim</v>
      </c>
    </row>
    <row r="3395" spans="1:10">
      <c r="A3395" s="9">
        <v>412795</v>
      </c>
      <c r="B3395" s="16" t="s">
        <v>4558</v>
      </c>
      <c r="C3395" s="25" t="s">
        <v>23</v>
      </c>
      <c r="D3395" s="26">
        <v>45849</v>
      </c>
      <c r="E3395" s="8" t="str">
        <f>VLOOKUP(A3395,Planilha1!A:Y,20,FALSE)</f>
        <v>Sim</v>
      </c>
      <c r="F3395" s="8" t="str">
        <f>VLOOKUP(A3395,Planilha1!A:Y,21,FALSE)</f>
        <v>Sim</v>
      </c>
      <c r="G3395" s="8" t="str">
        <f>VLOOKUP(A3395,Planilha1!A:Y,22,FALSE)</f>
        <v>Sim</v>
      </c>
      <c r="H3395" s="8" t="str">
        <f>VLOOKUP(A3395,Planilha1!A:Y,23,FALSE)</f>
        <v>Não</v>
      </c>
      <c r="I3395" s="8" t="str">
        <f>VLOOKUP(A3395,Planilha1!A:Y,24,FALSE)</f>
        <v>Sim</v>
      </c>
      <c r="J3395" s="8" t="str">
        <f>VLOOKUP(A3395,Planilha1!A:Y,25,FALSE)</f>
        <v>Não</v>
      </c>
    </row>
    <row r="3396" spans="1:10">
      <c r="A3396" s="9">
        <v>412796</v>
      </c>
      <c r="B3396" s="16" t="s">
        <v>2380</v>
      </c>
      <c r="C3396" s="15" t="s">
        <v>23</v>
      </c>
      <c r="D3396" s="17">
        <v>41499</v>
      </c>
      <c r="E3396" s="8" t="str">
        <f>VLOOKUP(A3396,Planilha1!A:Y,20,FALSE)</f>
        <v>Sim</v>
      </c>
      <c r="F3396" s="8" t="str">
        <f>VLOOKUP(A3396,Planilha1!A:Y,21,FALSE)</f>
        <v>Sim</v>
      </c>
      <c r="G3396" s="8" t="str">
        <f>VLOOKUP(A3396,Planilha1!A:Y,22,FALSE)</f>
        <v>Sim</v>
      </c>
      <c r="H3396" s="8" t="str">
        <f>VLOOKUP(A3396,Planilha1!A:Y,23,FALSE)</f>
        <v>Sim</v>
      </c>
      <c r="I3396" s="8" t="str">
        <f>VLOOKUP(A3396,Planilha1!A:Y,24,FALSE)</f>
        <v>Sim</v>
      </c>
      <c r="J3396" s="8" t="str">
        <f>VLOOKUP(A3396,Planilha1!A:Y,25,FALSE)</f>
        <v>Sim</v>
      </c>
    </row>
    <row r="3397" spans="1:10">
      <c r="A3397" s="9">
        <v>412820</v>
      </c>
      <c r="B3397" s="16" t="s">
        <v>2381</v>
      </c>
      <c r="C3397" s="15" t="s">
        <v>23</v>
      </c>
      <c r="D3397" s="17">
        <v>43818</v>
      </c>
      <c r="E3397" s="8" t="str">
        <f>VLOOKUP(A3397,Planilha1!A:Y,20,FALSE)</f>
        <v>Sim</v>
      </c>
      <c r="F3397" s="8" t="str">
        <f>VLOOKUP(A3397,Planilha1!A:Y,21,FALSE)</f>
        <v>Sim</v>
      </c>
      <c r="G3397" s="8" t="str">
        <f>VLOOKUP(A3397,Planilha1!A:Y,22,FALSE)</f>
        <v>Sim</v>
      </c>
      <c r="H3397" s="8" t="str">
        <f>VLOOKUP(A3397,Planilha1!A:Y,23,FALSE)</f>
        <v>Sim</v>
      </c>
      <c r="I3397" s="8" t="str">
        <f>VLOOKUP(A3397,Planilha1!A:Y,24,FALSE)</f>
        <v>Sim</v>
      </c>
      <c r="J3397" s="8" t="str">
        <f>VLOOKUP(A3397,Planilha1!A:Y,25,FALSE)</f>
        <v>Sim</v>
      </c>
    </row>
    <row r="3398" spans="1:10">
      <c r="A3398" s="9">
        <v>412830</v>
      </c>
      <c r="B3398" s="16" t="s">
        <v>4559</v>
      </c>
      <c r="C3398" s="25" t="s">
        <v>23</v>
      </c>
      <c r="D3398" s="26">
        <v>45849</v>
      </c>
      <c r="E3398" s="8" t="str">
        <f>VLOOKUP(A3398,Planilha1!A:Y,20,FALSE)</f>
        <v>Não</v>
      </c>
      <c r="F3398" s="8" t="str">
        <f>VLOOKUP(A3398,Planilha1!A:Y,21,FALSE)</f>
        <v>Sim</v>
      </c>
      <c r="G3398" s="8" t="str">
        <f>VLOOKUP(A3398,Planilha1!A:Y,22,FALSE)</f>
        <v>Não</v>
      </c>
      <c r="H3398" s="8" t="str">
        <f>VLOOKUP(A3398,Planilha1!A:Y,23,FALSE)</f>
        <v>Sim</v>
      </c>
      <c r="I3398" s="8" t="str">
        <f>VLOOKUP(A3398,Planilha1!A:Y,24,FALSE)</f>
        <v>Não</v>
      </c>
      <c r="J3398" s="8" t="str">
        <f>VLOOKUP(A3398,Planilha1!A:Y,25,FALSE)</f>
        <v>Sim</v>
      </c>
    </row>
    <row r="3399" spans="1:10">
      <c r="A3399" s="9">
        <v>412840</v>
      </c>
      <c r="B3399" s="16" t="s">
        <v>4560</v>
      </c>
      <c r="C3399" s="25" t="s">
        <v>23</v>
      </c>
      <c r="D3399" s="26">
        <v>45849</v>
      </c>
      <c r="E3399" s="8" t="str">
        <f>VLOOKUP(A3399,Planilha1!A:Y,20,FALSE)</f>
        <v>Não</v>
      </c>
      <c r="F3399" s="8" t="str">
        <f>VLOOKUP(A3399,Planilha1!A:Y,21,FALSE)</f>
        <v>Sim</v>
      </c>
      <c r="G3399" s="8" t="str">
        <f>VLOOKUP(A3399,Planilha1!A:Y,22,FALSE)</f>
        <v>Sim</v>
      </c>
      <c r="H3399" s="8" t="str">
        <f>VLOOKUP(A3399,Planilha1!A:Y,23,FALSE)</f>
        <v>Sim</v>
      </c>
      <c r="I3399" s="8" t="str">
        <f>VLOOKUP(A3399,Planilha1!A:Y,24,FALSE)</f>
        <v>Sim</v>
      </c>
      <c r="J3399" s="8" t="str">
        <f>VLOOKUP(A3399,Planilha1!A:Y,25,FALSE)</f>
        <v>Sim</v>
      </c>
    </row>
    <row r="3400" spans="1:10">
      <c r="A3400" s="9">
        <v>412853</v>
      </c>
      <c r="B3400" s="16" t="s">
        <v>4057</v>
      </c>
      <c r="C3400" s="15" t="s">
        <v>23</v>
      </c>
      <c r="D3400" s="17">
        <v>45574</v>
      </c>
      <c r="E3400" s="8" t="str">
        <f>VLOOKUP(A3400,Planilha1!A:Y,20,FALSE)</f>
        <v>Não</v>
      </c>
      <c r="F3400" s="8" t="str">
        <f>VLOOKUP(A3400,Planilha1!A:Y,21,FALSE)</f>
        <v>Sim</v>
      </c>
      <c r="G3400" s="8" t="str">
        <f>VLOOKUP(A3400,Planilha1!A:Y,22,FALSE)</f>
        <v>Não</v>
      </c>
      <c r="H3400" s="8" t="str">
        <f>VLOOKUP(A3400,Planilha1!A:Y,23,FALSE)</f>
        <v>Sim</v>
      </c>
      <c r="I3400" s="8" t="str">
        <f>VLOOKUP(A3400,Planilha1!A:Y,24,FALSE)</f>
        <v>Não</v>
      </c>
      <c r="J3400" s="8" t="str">
        <f>VLOOKUP(A3400,Planilha1!A:Y,25,FALSE)</f>
        <v>Sim</v>
      </c>
    </row>
    <row r="3401" spans="1:10">
      <c r="A3401" s="9">
        <v>412855</v>
      </c>
      <c r="B3401" s="16" t="s">
        <v>2382</v>
      </c>
      <c r="C3401" s="15" t="s">
        <v>23</v>
      </c>
      <c r="D3401" s="17">
        <v>41136</v>
      </c>
      <c r="E3401" s="8" t="str">
        <f>VLOOKUP(A3401,Planilha1!A:Y,20,FALSE)</f>
        <v>Sim</v>
      </c>
      <c r="F3401" s="8" t="str">
        <f>VLOOKUP(A3401,Planilha1!A:Y,21,FALSE)</f>
        <v>Sim</v>
      </c>
      <c r="G3401" s="8" t="str">
        <f>VLOOKUP(A3401,Planilha1!A:Y,22,FALSE)</f>
        <v>Sim</v>
      </c>
      <c r="H3401" s="8" t="str">
        <f>VLOOKUP(A3401,Planilha1!A:Y,23,FALSE)</f>
        <v>Sim</v>
      </c>
      <c r="I3401" s="8" t="str">
        <f>VLOOKUP(A3401,Planilha1!A:Y,24,FALSE)</f>
        <v>Sim</v>
      </c>
      <c r="J3401" s="8" t="str">
        <f>VLOOKUP(A3401,Planilha1!A:Y,25,FALSE)</f>
        <v>Sim</v>
      </c>
    </row>
    <row r="3402" spans="1:10">
      <c r="A3402" s="9">
        <v>412860</v>
      </c>
      <c r="B3402" s="16" t="s">
        <v>4561</v>
      </c>
      <c r="C3402" s="25" t="s">
        <v>23</v>
      </c>
      <c r="D3402" s="26">
        <v>45849</v>
      </c>
      <c r="E3402" s="8" t="str">
        <f>VLOOKUP(A3402,Planilha1!A:Y,20,FALSE)</f>
        <v>Não</v>
      </c>
      <c r="F3402" s="8" t="str">
        <f>VLOOKUP(A3402,Planilha1!A:Y,21,FALSE)</f>
        <v>Não</v>
      </c>
      <c r="G3402" s="8" t="str">
        <f>VLOOKUP(A3402,Planilha1!A:Y,22,FALSE)</f>
        <v>Não</v>
      </c>
      <c r="H3402" s="8" t="str">
        <f>VLOOKUP(A3402,Planilha1!A:Y,23,FALSE)</f>
        <v>Não</v>
      </c>
      <c r="I3402" s="8" t="str">
        <f>VLOOKUP(A3402,Planilha1!A:Y,24,FALSE)</f>
        <v>Não</v>
      </c>
      <c r="J3402" s="8" t="str">
        <f>VLOOKUP(A3402,Planilha1!A:Y,25,FALSE)</f>
        <v>Não</v>
      </c>
    </row>
    <row r="3403" spans="1:10" ht="15.75">
      <c r="A3403" s="23">
        <v>412865</v>
      </c>
      <c r="B3403" s="20" t="s">
        <v>4562</v>
      </c>
      <c r="C3403" s="25" t="s">
        <v>23</v>
      </c>
      <c r="D3403" s="26">
        <v>45849</v>
      </c>
      <c r="E3403" s="8" t="str">
        <f>VLOOKUP(A3403,Planilha1!A:Y,20,FALSE)</f>
        <v>Sim</v>
      </c>
      <c r="F3403" s="8" t="str">
        <f>VLOOKUP(A3403,Planilha1!A:Y,21,FALSE)</f>
        <v>Sim</v>
      </c>
      <c r="G3403" s="8" t="str">
        <f>VLOOKUP(A3403,Planilha1!A:Y,22,FALSE)</f>
        <v>Sim</v>
      </c>
      <c r="H3403" s="8" t="str">
        <f>VLOOKUP(A3403,Planilha1!A:Y,23,FALSE)</f>
        <v>Sim</v>
      </c>
      <c r="I3403" s="8" t="str">
        <f>VLOOKUP(A3403,Planilha1!A:Y,24,FALSE)</f>
        <v>Sim</v>
      </c>
      <c r="J3403" s="8" t="str">
        <f>VLOOKUP(A3403,Planilha1!A:Y,25,FALSE)</f>
        <v>Sim</v>
      </c>
    </row>
    <row r="3404" spans="1:10">
      <c r="A3404" s="9">
        <v>412870</v>
      </c>
      <c r="B3404" s="16" t="s">
        <v>2383</v>
      </c>
      <c r="C3404" s="15" t="s">
        <v>23</v>
      </c>
      <c r="D3404" s="17">
        <v>43818</v>
      </c>
      <c r="E3404" s="8" t="str">
        <f>VLOOKUP(A3404,Planilha1!A:Y,20,FALSE)</f>
        <v>Sim</v>
      </c>
      <c r="F3404" s="8" t="str">
        <f>VLOOKUP(A3404,Planilha1!A:Y,21,FALSE)</f>
        <v>Sim</v>
      </c>
      <c r="G3404" s="8" t="str">
        <f>VLOOKUP(A3404,Planilha1!A:Y,22,FALSE)</f>
        <v>Sim</v>
      </c>
      <c r="H3404" s="8" t="str">
        <f>VLOOKUP(A3404,Planilha1!A:Y,23,FALSE)</f>
        <v>Sim</v>
      </c>
      <c r="I3404" s="8" t="str">
        <f>VLOOKUP(A3404,Planilha1!A:Y,24,FALSE)</f>
        <v>Sim</v>
      </c>
      <c r="J3404" s="8" t="str">
        <f>VLOOKUP(A3404,Planilha1!A:Y,25,FALSE)</f>
        <v>Sim</v>
      </c>
    </row>
    <row r="3405" spans="1:10">
      <c r="A3405" s="9">
        <v>412850</v>
      </c>
      <c r="B3405" s="16" t="s">
        <v>1393</v>
      </c>
      <c r="C3405" s="15" t="s">
        <v>23</v>
      </c>
      <c r="D3405" s="17">
        <v>43445</v>
      </c>
      <c r="E3405" s="8" t="str">
        <f>VLOOKUP(A3405,Planilha1!A:Y,20,FALSE)</f>
        <v>Sim</v>
      </c>
      <c r="F3405" s="8" t="str">
        <f>VLOOKUP(A3405,Planilha1!A:Y,21,FALSE)</f>
        <v>Sim</v>
      </c>
      <c r="G3405" s="8" t="str">
        <f>VLOOKUP(A3405,Planilha1!A:Y,22,FALSE)</f>
        <v>Sim</v>
      </c>
      <c r="H3405" s="8" t="str">
        <f>VLOOKUP(A3405,Planilha1!A:Y,23,FALSE)</f>
        <v>Sim</v>
      </c>
      <c r="I3405" s="8" t="str">
        <f>VLOOKUP(A3405,Planilha1!A:Y,24,FALSE)</f>
        <v>Sim</v>
      </c>
      <c r="J3405" s="8" t="str">
        <f>VLOOKUP(A3405,Planilha1!A:Y,25,FALSE)</f>
        <v>Sim</v>
      </c>
    </row>
    <row r="3406" spans="1:10">
      <c r="A3406" s="9">
        <v>412880</v>
      </c>
      <c r="B3406" s="18" t="s">
        <v>2384</v>
      </c>
      <c r="C3406" s="15" t="s">
        <v>23</v>
      </c>
      <c r="D3406" s="17">
        <v>43818</v>
      </c>
      <c r="E3406" s="8" t="str">
        <f>VLOOKUP(A3406,Planilha1!A:Y,20,FALSE)</f>
        <v>Sim</v>
      </c>
      <c r="F3406" s="8" t="str">
        <f>VLOOKUP(A3406,Planilha1!A:Y,21,FALSE)</f>
        <v>Sim</v>
      </c>
      <c r="G3406" s="8" t="str">
        <f>VLOOKUP(A3406,Planilha1!A:Y,22,FALSE)</f>
        <v>Sim</v>
      </c>
      <c r="H3406" s="8" t="str">
        <f>VLOOKUP(A3406,Planilha1!A:Y,23,FALSE)</f>
        <v>Sim</v>
      </c>
      <c r="I3406" s="8" t="str">
        <f>VLOOKUP(A3406,Planilha1!A:Y,24,FALSE)</f>
        <v>Sim</v>
      </c>
      <c r="J3406" s="8" t="str">
        <f>VLOOKUP(A3406,Planilha1!A:Y,25,FALSE)</f>
        <v>Sim</v>
      </c>
    </row>
    <row r="3407" spans="1:10">
      <c r="A3407" s="9">
        <v>330010</v>
      </c>
      <c r="B3407" s="16" t="s">
        <v>2388</v>
      </c>
      <c r="C3407" s="15" t="s">
        <v>21</v>
      </c>
      <c r="D3407" s="17">
        <v>43445</v>
      </c>
      <c r="E3407" s="8" t="str">
        <f>VLOOKUP(A3407,Planilha1!A:Y,20,FALSE)</f>
        <v>Não</v>
      </c>
      <c r="F3407" s="8" t="str">
        <f>VLOOKUP(A3407,Planilha1!A:Y,21,FALSE)</f>
        <v>Não</v>
      </c>
      <c r="G3407" s="8" t="str">
        <f>VLOOKUP(A3407,Planilha1!A:Y,22,FALSE)</f>
        <v>Não</v>
      </c>
      <c r="H3407" s="8" t="str">
        <f>VLOOKUP(A3407,Planilha1!A:Y,23,FALSE)</f>
        <v>Não</v>
      </c>
      <c r="I3407" s="8" t="str">
        <f>VLOOKUP(A3407,Planilha1!A:Y,24,FALSE)</f>
        <v>Não</v>
      </c>
      <c r="J3407" s="8" t="str">
        <f>VLOOKUP(A3407,Planilha1!A:Y,25,FALSE)</f>
        <v>Não</v>
      </c>
    </row>
    <row r="3408" spans="1:10">
      <c r="A3408" s="9">
        <v>330015</v>
      </c>
      <c r="B3408" s="16" t="s">
        <v>4058</v>
      </c>
      <c r="C3408" s="15" t="s">
        <v>21</v>
      </c>
      <c r="D3408" s="17">
        <v>45574</v>
      </c>
      <c r="E3408" s="8" t="str">
        <f>VLOOKUP(A3408,Planilha1!A:Y,20,FALSE)</f>
        <v>Não</v>
      </c>
      <c r="F3408" s="8" t="str">
        <f>VLOOKUP(A3408,Planilha1!A:Y,21,FALSE)</f>
        <v>Não</v>
      </c>
      <c r="G3408" s="8" t="str">
        <f>VLOOKUP(A3408,Planilha1!A:Y,22,FALSE)</f>
        <v>Não</v>
      </c>
      <c r="H3408" s="8" t="str">
        <f>VLOOKUP(A3408,Planilha1!A:Y,23,FALSE)</f>
        <v>Não</v>
      </c>
      <c r="I3408" s="8" t="str">
        <f>VLOOKUP(A3408,Planilha1!A:Y,24,FALSE)</f>
        <v>Não</v>
      </c>
      <c r="J3408" s="8" t="str">
        <f>VLOOKUP(A3408,Planilha1!A:Y,25,FALSE)</f>
        <v>Não</v>
      </c>
    </row>
    <row r="3409" spans="1:10">
      <c r="A3409" s="9">
        <v>330020</v>
      </c>
      <c r="B3409" s="16" t="s">
        <v>2389</v>
      </c>
      <c r="C3409" s="15" t="s">
        <v>21</v>
      </c>
      <c r="D3409" s="17">
        <v>43818</v>
      </c>
      <c r="E3409" s="8" t="str">
        <f>VLOOKUP(A3409,Planilha1!A:Y,20,FALSE)</f>
        <v>Não</v>
      </c>
      <c r="F3409" s="8" t="str">
        <f>VLOOKUP(A3409,Planilha1!A:Y,21,FALSE)</f>
        <v>Não</v>
      </c>
      <c r="G3409" s="8" t="str">
        <f>VLOOKUP(A3409,Planilha1!A:Y,22,FALSE)</f>
        <v>Não</v>
      </c>
      <c r="H3409" s="8" t="str">
        <f>VLOOKUP(A3409,Planilha1!A:Y,23,FALSE)</f>
        <v>Não</v>
      </c>
      <c r="I3409" s="8" t="str">
        <f>VLOOKUP(A3409,Planilha1!A:Y,24,FALSE)</f>
        <v>Não</v>
      </c>
      <c r="J3409" s="8" t="str">
        <f>VLOOKUP(A3409,Planilha1!A:Y,25,FALSE)</f>
        <v>Não</v>
      </c>
    </row>
    <row r="3410" spans="1:10">
      <c r="A3410" s="9">
        <v>330022</v>
      </c>
      <c r="B3410" s="16" t="s">
        <v>2390</v>
      </c>
      <c r="C3410" s="15" t="s">
        <v>21</v>
      </c>
      <c r="D3410" s="17">
        <v>43445</v>
      </c>
      <c r="E3410" s="8" t="str">
        <f>VLOOKUP(A3410,Planilha1!A:Y,20,FALSE)</f>
        <v>Sim</v>
      </c>
      <c r="F3410" s="8" t="str">
        <f>VLOOKUP(A3410,Planilha1!A:Y,21,FALSE)</f>
        <v>Sim</v>
      </c>
      <c r="G3410" s="8" t="str">
        <f>VLOOKUP(A3410,Planilha1!A:Y,22,FALSE)</f>
        <v>Sim</v>
      </c>
      <c r="H3410" s="8" t="str">
        <f>VLOOKUP(A3410,Planilha1!A:Y,23,FALSE)</f>
        <v>Sim</v>
      </c>
      <c r="I3410" s="8" t="str">
        <f>VLOOKUP(A3410,Planilha1!A:Y,24,FALSE)</f>
        <v>Sim</v>
      </c>
      <c r="J3410" s="8" t="str">
        <f>VLOOKUP(A3410,Planilha1!A:Y,25,FALSE)</f>
        <v>Sim</v>
      </c>
    </row>
    <row r="3411" spans="1:10">
      <c r="A3411" s="9">
        <v>330023</v>
      </c>
      <c r="B3411" s="16" t="s">
        <v>4335</v>
      </c>
      <c r="C3411" s="25" t="s">
        <v>21</v>
      </c>
      <c r="D3411" s="26">
        <v>45849</v>
      </c>
      <c r="E3411" s="8" t="str">
        <f>VLOOKUP(A3411,Planilha1!A:Y,20,FALSE)</f>
        <v>Não</v>
      </c>
      <c r="F3411" s="8" t="str">
        <f>VLOOKUP(A3411,Planilha1!A:Y,21,FALSE)</f>
        <v>Não</v>
      </c>
      <c r="G3411" s="8" t="str">
        <f>VLOOKUP(A3411,Planilha1!A:Y,22,FALSE)</f>
        <v>Não</v>
      </c>
      <c r="H3411" s="8" t="str">
        <f>VLOOKUP(A3411,Planilha1!A:Y,23,FALSE)</f>
        <v>Não</v>
      </c>
      <c r="I3411" s="8" t="str">
        <f>VLOOKUP(A3411,Planilha1!A:Y,24,FALSE)</f>
        <v>Não</v>
      </c>
      <c r="J3411" s="8" t="str">
        <f>VLOOKUP(A3411,Planilha1!A:Y,25,FALSE)</f>
        <v>Não</v>
      </c>
    </row>
    <row r="3412" spans="1:10">
      <c r="A3412" s="9">
        <v>330025</v>
      </c>
      <c r="B3412" s="16" t="s">
        <v>4336</v>
      </c>
      <c r="C3412" s="25" t="s">
        <v>21</v>
      </c>
      <c r="D3412" s="26">
        <v>45849</v>
      </c>
      <c r="E3412" s="8" t="str">
        <f>VLOOKUP(A3412,Planilha1!A:Y,20,FALSE)</f>
        <v>Não</v>
      </c>
      <c r="F3412" s="8" t="str">
        <f>VLOOKUP(A3412,Planilha1!A:Y,21,FALSE)</f>
        <v>Não</v>
      </c>
      <c r="G3412" s="8" t="str">
        <f>VLOOKUP(A3412,Planilha1!A:Y,22,FALSE)</f>
        <v>Não</v>
      </c>
      <c r="H3412" s="8" t="str">
        <f>VLOOKUP(A3412,Planilha1!A:Y,23,FALSE)</f>
        <v>Não</v>
      </c>
      <c r="I3412" s="8" t="str">
        <f>VLOOKUP(A3412,Planilha1!A:Y,24,FALSE)</f>
        <v>Não</v>
      </c>
      <c r="J3412" s="8" t="str">
        <f>VLOOKUP(A3412,Planilha1!A:Y,25,FALSE)</f>
        <v>Não</v>
      </c>
    </row>
    <row r="3413" spans="1:10" ht="15.75">
      <c r="A3413" s="23">
        <v>330030</v>
      </c>
      <c r="B3413" s="20" t="s">
        <v>4337</v>
      </c>
      <c r="C3413" s="25" t="s">
        <v>21</v>
      </c>
      <c r="D3413" s="26">
        <v>45849</v>
      </c>
      <c r="E3413" s="8" t="str">
        <f>VLOOKUP(A3413,Planilha1!A:Y,20,FALSE)</f>
        <v>Não</v>
      </c>
      <c r="F3413" s="8" t="str">
        <f>VLOOKUP(A3413,Planilha1!A:Y,21,FALSE)</f>
        <v>Sim</v>
      </c>
      <c r="G3413" s="8" t="str">
        <f>VLOOKUP(A3413,Planilha1!A:Y,22,FALSE)</f>
        <v>Não</v>
      </c>
      <c r="H3413" s="8" t="str">
        <f>VLOOKUP(A3413,Planilha1!A:Y,23,FALSE)</f>
        <v>Sim</v>
      </c>
      <c r="I3413" s="8" t="str">
        <f>VLOOKUP(A3413,Planilha1!A:Y,24,FALSE)</f>
        <v>Não</v>
      </c>
      <c r="J3413" s="8" t="str">
        <f>VLOOKUP(A3413,Planilha1!A:Y,25,FALSE)</f>
        <v>Sim</v>
      </c>
    </row>
    <row r="3414" spans="1:10">
      <c r="A3414" s="9">
        <v>330040</v>
      </c>
      <c r="B3414" s="16" t="s">
        <v>2391</v>
      </c>
      <c r="C3414" s="15" t="s">
        <v>21</v>
      </c>
      <c r="D3414" s="17">
        <v>43445</v>
      </c>
      <c r="E3414" s="8" t="str">
        <f>VLOOKUP(A3414,Planilha1!A:Y,20,FALSE)</f>
        <v>Sim</v>
      </c>
      <c r="F3414" s="8" t="str">
        <f>VLOOKUP(A3414,Planilha1!A:Y,21,FALSE)</f>
        <v>Sim</v>
      </c>
      <c r="G3414" s="8" t="str">
        <f>VLOOKUP(A3414,Planilha1!A:Y,22,FALSE)</f>
        <v>Sim</v>
      </c>
      <c r="H3414" s="8" t="str">
        <f>VLOOKUP(A3414,Planilha1!A:Y,23,FALSE)</f>
        <v>Sim</v>
      </c>
      <c r="I3414" s="8" t="str">
        <f>VLOOKUP(A3414,Planilha1!A:Y,24,FALSE)</f>
        <v>Sim</v>
      </c>
      <c r="J3414" s="8" t="str">
        <f>VLOOKUP(A3414,Planilha1!A:Y,25,FALSE)</f>
        <v>Sim</v>
      </c>
    </row>
    <row r="3415" spans="1:10">
      <c r="A3415" s="9">
        <v>330045</v>
      </c>
      <c r="B3415" s="16" t="s">
        <v>2392</v>
      </c>
      <c r="C3415" s="15" t="s">
        <v>21</v>
      </c>
      <c r="D3415" s="17">
        <v>43131</v>
      </c>
      <c r="E3415" s="8" t="str">
        <f>VLOOKUP(A3415,Planilha1!A:Y,20,FALSE)</f>
        <v>Não</v>
      </c>
      <c r="F3415" s="8" t="str">
        <f>VLOOKUP(A3415,Planilha1!A:Y,21,FALSE)</f>
        <v>Não</v>
      </c>
      <c r="G3415" s="8" t="str">
        <f>VLOOKUP(A3415,Planilha1!A:Y,22,FALSE)</f>
        <v>Não</v>
      </c>
      <c r="H3415" s="8" t="str">
        <f>VLOOKUP(A3415,Planilha1!A:Y,23,FALSE)</f>
        <v>Não</v>
      </c>
      <c r="I3415" s="8" t="str">
        <f>VLOOKUP(A3415,Planilha1!A:Y,24,FALSE)</f>
        <v>Não</v>
      </c>
      <c r="J3415" s="8" t="str">
        <f>VLOOKUP(A3415,Planilha1!A:Y,25,FALSE)</f>
        <v>Não</v>
      </c>
    </row>
    <row r="3416" spans="1:10">
      <c r="A3416" s="9">
        <v>330050</v>
      </c>
      <c r="B3416" s="16" t="s">
        <v>728</v>
      </c>
      <c r="C3416" s="15" t="s">
        <v>21</v>
      </c>
      <c r="D3416" s="17">
        <v>43131</v>
      </c>
      <c r="E3416" s="8" t="str">
        <f>VLOOKUP(A3416,Planilha1!A:Y,20,FALSE)</f>
        <v>Sim</v>
      </c>
      <c r="F3416" s="8" t="str">
        <f>VLOOKUP(A3416,Planilha1!A:Y,21,FALSE)</f>
        <v>Sim</v>
      </c>
      <c r="G3416" s="8" t="str">
        <f>VLOOKUP(A3416,Planilha1!A:Y,22,FALSE)</f>
        <v>Sim</v>
      </c>
      <c r="H3416" s="8" t="str">
        <f>VLOOKUP(A3416,Planilha1!A:Y,23,FALSE)</f>
        <v>Sim</v>
      </c>
      <c r="I3416" s="8" t="str">
        <f>VLOOKUP(A3416,Planilha1!A:Y,24,FALSE)</f>
        <v>Sim</v>
      </c>
      <c r="J3416" s="8" t="str">
        <f>VLOOKUP(A3416,Planilha1!A:Y,25,FALSE)</f>
        <v>Sim</v>
      </c>
    </row>
    <row r="3417" spans="1:10">
      <c r="A3417" s="9">
        <v>330060</v>
      </c>
      <c r="B3417" s="16" t="s">
        <v>4338</v>
      </c>
      <c r="C3417" s="25" t="s">
        <v>21</v>
      </c>
      <c r="D3417" s="26">
        <v>45849</v>
      </c>
      <c r="E3417" s="8" t="str">
        <f>VLOOKUP(A3417,Planilha1!A:Y,20,FALSE)</f>
        <v>Não</v>
      </c>
      <c r="F3417" s="8" t="str">
        <f>VLOOKUP(A3417,Planilha1!A:Y,21,FALSE)</f>
        <v>Não</v>
      </c>
      <c r="G3417" s="8" t="str">
        <f>VLOOKUP(A3417,Planilha1!A:Y,22,FALSE)</f>
        <v>Não</v>
      </c>
      <c r="H3417" s="8" t="str">
        <f>VLOOKUP(A3417,Planilha1!A:Y,23,FALSE)</f>
        <v>Não</v>
      </c>
      <c r="I3417" s="8" t="str">
        <f>VLOOKUP(A3417,Planilha1!A:Y,24,FALSE)</f>
        <v>Não</v>
      </c>
      <c r="J3417" s="8" t="str">
        <f>VLOOKUP(A3417,Planilha1!A:Y,25,FALSE)</f>
        <v>Não</v>
      </c>
    </row>
    <row r="3418" spans="1:10">
      <c r="A3418" s="9">
        <v>330080</v>
      </c>
      <c r="B3418" s="16" t="s">
        <v>4179</v>
      </c>
      <c r="C3418" s="25" t="s">
        <v>21</v>
      </c>
      <c r="D3418" s="26">
        <v>45642</v>
      </c>
      <c r="E3418" s="8" t="str">
        <f>VLOOKUP(A3418,Planilha1!A:Y,20,FALSE)</f>
        <v>Não</v>
      </c>
      <c r="F3418" s="8" t="str">
        <f>VLOOKUP(A3418,Planilha1!A:Y,21,FALSE)</f>
        <v>Não</v>
      </c>
      <c r="G3418" s="8" t="str">
        <f>VLOOKUP(A3418,Planilha1!A:Y,22,FALSE)</f>
        <v>Não</v>
      </c>
      <c r="H3418" s="8" t="str">
        <f>VLOOKUP(A3418,Planilha1!A:Y,23,FALSE)</f>
        <v>Não</v>
      </c>
      <c r="I3418" s="8" t="str">
        <f>VLOOKUP(A3418,Planilha1!A:Y,24,FALSE)</f>
        <v>Não</v>
      </c>
      <c r="J3418" s="8" t="str">
        <f>VLOOKUP(A3418,Planilha1!A:Y,25,FALSE)</f>
        <v>Não</v>
      </c>
    </row>
    <row r="3419" spans="1:10">
      <c r="A3419" s="9">
        <v>330090</v>
      </c>
      <c r="B3419" s="18" t="s">
        <v>2393</v>
      </c>
      <c r="C3419" s="15" t="s">
        <v>21</v>
      </c>
      <c r="D3419" s="17">
        <v>41905</v>
      </c>
      <c r="E3419" s="8" t="str">
        <f>VLOOKUP(A3419,Planilha1!A:Y,20,FALSE)</f>
        <v>Não</v>
      </c>
      <c r="F3419" s="8" t="str">
        <f>VLOOKUP(A3419,Planilha1!A:Y,21,FALSE)</f>
        <v>Sim</v>
      </c>
      <c r="G3419" s="8" t="str">
        <f>VLOOKUP(A3419,Planilha1!A:Y,22,FALSE)</f>
        <v>Não</v>
      </c>
      <c r="H3419" s="8" t="str">
        <f>VLOOKUP(A3419,Planilha1!A:Y,23,FALSE)</f>
        <v>Sim</v>
      </c>
      <c r="I3419" s="8" t="str">
        <f>VLOOKUP(A3419,Planilha1!A:Y,24,FALSE)</f>
        <v>Não</v>
      </c>
      <c r="J3419" s="8" t="str">
        <f>VLOOKUP(A3419,Planilha1!A:Y,25,FALSE)</f>
        <v>Sim</v>
      </c>
    </row>
    <row r="3420" spans="1:10">
      <c r="A3420" s="9">
        <v>330100</v>
      </c>
      <c r="B3420" s="16" t="s">
        <v>4339</v>
      </c>
      <c r="C3420" s="25" t="s">
        <v>21</v>
      </c>
      <c r="D3420" s="26">
        <v>45849</v>
      </c>
      <c r="E3420" s="8" t="str">
        <f>VLOOKUP(A3420,Planilha1!A:Y,20,FALSE)</f>
        <v>Não</v>
      </c>
      <c r="F3420" s="8" t="str">
        <f>VLOOKUP(A3420,Planilha1!A:Y,21,FALSE)</f>
        <v>Não</v>
      </c>
      <c r="G3420" s="8" t="str">
        <f>VLOOKUP(A3420,Planilha1!A:Y,22,FALSE)</f>
        <v>Não</v>
      </c>
      <c r="H3420" s="8" t="str">
        <f>VLOOKUP(A3420,Planilha1!A:Y,23,FALSE)</f>
        <v>Não</v>
      </c>
      <c r="I3420" s="8" t="str">
        <f>VLOOKUP(A3420,Planilha1!A:Y,24,FALSE)</f>
        <v>Não</v>
      </c>
      <c r="J3420" s="8" t="str">
        <f>VLOOKUP(A3420,Planilha1!A:Y,25,FALSE)</f>
        <v>Não</v>
      </c>
    </row>
    <row r="3421" spans="1:10">
      <c r="A3421" s="9">
        <v>330110</v>
      </c>
      <c r="B3421" s="16" t="s">
        <v>945</v>
      </c>
      <c r="C3421" s="15" t="s">
        <v>21</v>
      </c>
      <c r="D3421" s="17">
        <v>43445</v>
      </c>
      <c r="E3421" s="8" t="str">
        <f>VLOOKUP(A3421,Planilha1!A:Y,20,FALSE)</f>
        <v>Sim</v>
      </c>
      <c r="F3421" s="8" t="str">
        <f>VLOOKUP(A3421,Planilha1!A:Y,21,FALSE)</f>
        <v>Sim</v>
      </c>
      <c r="G3421" s="8" t="str">
        <f>VLOOKUP(A3421,Planilha1!A:Y,22,FALSE)</f>
        <v>Sim</v>
      </c>
      <c r="H3421" s="8" t="str">
        <f>VLOOKUP(A3421,Planilha1!A:Y,23,FALSE)</f>
        <v>Sim</v>
      </c>
      <c r="I3421" s="8" t="str">
        <f>VLOOKUP(A3421,Planilha1!A:Y,24,FALSE)</f>
        <v>Sim</v>
      </c>
      <c r="J3421" s="8" t="str">
        <f>VLOOKUP(A3421,Planilha1!A:Y,25,FALSE)</f>
        <v>Sim</v>
      </c>
    </row>
    <row r="3422" spans="1:10">
      <c r="A3422" s="9">
        <v>330115</v>
      </c>
      <c r="B3422" s="16" t="s">
        <v>2394</v>
      </c>
      <c r="C3422" s="15" t="s">
        <v>21</v>
      </c>
      <c r="D3422" s="17">
        <v>41136</v>
      </c>
      <c r="E3422" s="8" t="str">
        <f>VLOOKUP(A3422,Planilha1!A:Y,20,FALSE)</f>
        <v>Não</v>
      </c>
      <c r="F3422" s="8" t="str">
        <f>VLOOKUP(A3422,Planilha1!A:Y,21,FALSE)</f>
        <v>Sim</v>
      </c>
      <c r="G3422" s="8" t="str">
        <f>VLOOKUP(A3422,Planilha1!A:Y,22,FALSE)</f>
        <v>Não</v>
      </c>
      <c r="H3422" s="8" t="str">
        <f>VLOOKUP(A3422,Planilha1!A:Y,23,FALSE)</f>
        <v>Sim</v>
      </c>
      <c r="I3422" s="8" t="str">
        <f>VLOOKUP(A3422,Planilha1!A:Y,24,FALSE)</f>
        <v>Não</v>
      </c>
      <c r="J3422" s="8" t="str">
        <f>VLOOKUP(A3422,Planilha1!A:Y,25,FALSE)</f>
        <v>Sim</v>
      </c>
    </row>
    <row r="3423" spans="1:10">
      <c r="A3423" s="9">
        <v>330120</v>
      </c>
      <c r="B3423" s="16" t="s">
        <v>4180</v>
      </c>
      <c r="C3423" s="25" t="s">
        <v>21</v>
      </c>
      <c r="D3423" s="26">
        <v>45642</v>
      </c>
      <c r="E3423" s="8" t="str">
        <f>VLOOKUP(A3423,Planilha1!A:Y,20,FALSE)</f>
        <v>Não</v>
      </c>
      <c r="F3423" s="8" t="str">
        <f>VLOOKUP(A3423,Planilha1!A:Y,21,FALSE)</f>
        <v>Sim</v>
      </c>
      <c r="G3423" s="8" t="str">
        <f>VLOOKUP(A3423,Planilha1!A:Y,22,FALSE)</f>
        <v>Não</v>
      </c>
      <c r="H3423" s="8" t="str">
        <f>VLOOKUP(A3423,Planilha1!A:Y,23,FALSE)</f>
        <v>Sim</v>
      </c>
      <c r="I3423" s="8" t="str">
        <f>VLOOKUP(A3423,Planilha1!A:Y,24,FALSE)</f>
        <v>Não</v>
      </c>
      <c r="J3423" s="8" t="str">
        <f>VLOOKUP(A3423,Planilha1!A:Y,25,FALSE)</f>
        <v>Sim</v>
      </c>
    </row>
    <row r="3424" spans="1:10">
      <c r="A3424" s="9">
        <v>330130</v>
      </c>
      <c r="B3424" s="16" t="s">
        <v>4340</v>
      </c>
      <c r="C3424" s="25" t="s">
        <v>21</v>
      </c>
      <c r="D3424" s="26">
        <v>45849</v>
      </c>
      <c r="E3424" s="8" t="str">
        <f>VLOOKUP(A3424,Planilha1!A:Y,20,FALSE)</f>
        <v>Não</v>
      </c>
      <c r="F3424" s="8" t="str">
        <f>VLOOKUP(A3424,Planilha1!A:Y,21,FALSE)</f>
        <v>Não</v>
      </c>
      <c r="G3424" s="8" t="str">
        <f>VLOOKUP(A3424,Planilha1!A:Y,22,FALSE)</f>
        <v>Não</v>
      </c>
      <c r="H3424" s="8" t="str">
        <f>VLOOKUP(A3424,Planilha1!A:Y,23,FALSE)</f>
        <v>Não</v>
      </c>
      <c r="I3424" s="8" t="str">
        <f>VLOOKUP(A3424,Planilha1!A:Y,24,FALSE)</f>
        <v>Não</v>
      </c>
      <c r="J3424" s="8" t="str">
        <f>VLOOKUP(A3424,Planilha1!A:Y,25,FALSE)</f>
        <v>Não</v>
      </c>
    </row>
    <row r="3425" spans="1:10">
      <c r="A3425" s="9">
        <v>330095</v>
      </c>
      <c r="B3425" s="16" t="s">
        <v>2433</v>
      </c>
      <c r="C3425" s="15" t="s">
        <v>21</v>
      </c>
      <c r="D3425" s="17">
        <v>45280</v>
      </c>
      <c r="E3425" s="8" t="str">
        <f>VLOOKUP(A3425,Planilha1!A:Y,20,FALSE)</f>
        <v>Sim</v>
      </c>
      <c r="F3425" s="8" t="str">
        <f>VLOOKUP(A3425,Planilha1!A:Y,21,FALSE)</f>
        <v>Sim</v>
      </c>
      <c r="G3425" s="8" t="str">
        <f>VLOOKUP(A3425,Planilha1!A:Y,22,FALSE)</f>
        <v>Sim</v>
      </c>
      <c r="H3425" s="8" t="str">
        <f>VLOOKUP(A3425,Planilha1!A:Y,23,FALSE)</f>
        <v>Sim</v>
      </c>
      <c r="I3425" s="8" t="str">
        <f>VLOOKUP(A3425,Planilha1!A:Y,24,FALSE)</f>
        <v>Sim</v>
      </c>
      <c r="J3425" s="8" t="str">
        <f>VLOOKUP(A3425,Planilha1!A:Y,25,FALSE)</f>
        <v>Sim</v>
      </c>
    </row>
    <row r="3426" spans="1:10">
      <c r="A3426" s="9">
        <v>330140</v>
      </c>
      <c r="B3426" s="16" t="s">
        <v>2395</v>
      </c>
      <c r="C3426" s="15" t="s">
        <v>21</v>
      </c>
      <c r="D3426" s="17">
        <v>43818</v>
      </c>
      <c r="E3426" s="8" t="str">
        <f>VLOOKUP(A3426,Planilha1!A:Y,20,FALSE)</f>
        <v>Não</v>
      </c>
      <c r="F3426" s="8" t="str">
        <f>VLOOKUP(A3426,Planilha1!A:Y,21,FALSE)</f>
        <v>Sim</v>
      </c>
      <c r="G3426" s="8" t="str">
        <f>VLOOKUP(A3426,Planilha1!A:Y,22,FALSE)</f>
        <v>Não</v>
      </c>
      <c r="H3426" s="8" t="str">
        <f>VLOOKUP(A3426,Planilha1!A:Y,23,FALSE)</f>
        <v>Sim</v>
      </c>
      <c r="I3426" s="8" t="str">
        <f>VLOOKUP(A3426,Planilha1!A:Y,24,FALSE)</f>
        <v>Não</v>
      </c>
      <c r="J3426" s="8" t="str">
        <f>VLOOKUP(A3426,Planilha1!A:Y,25,FALSE)</f>
        <v>Sim</v>
      </c>
    </row>
    <row r="3427" spans="1:10">
      <c r="A3427" s="9">
        <v>330150</v>
      </c>
      <c r="B3427" s="16" t="s">
        <v>4341</v>
      </c>
      <c r="C3427" s="25" t="s">
        <v>21</v>
      </c>
      <c r="D3427" s="26">
        <v>45849</v>
      </c>
      <c r="E3427" s="8" t="str">
        <f>VLOOKUP(A3427,Planilha1!A:Y,20,FALSE)</f>
        <v>Não</v>
      </c>
      <c r="F3427" s="8" t="str">
        <f>VLOOKUP(A3427,Planilha1!A:Y,21,FALSE)</f>
        <v>Sim</v>
      </c>
      <c r="G3427" s="8" t="str">
        <f>VLOOKUP(A3427,Planilha1!A:Y,22,FALSE)</f>
        <v>Não</v>
      </c>
      <c r="H3427" s="8" t="str">
        <f>VLOOKUP(A3427,Planilha1!A:Y,23,FALSE)</f>
        <v>Sim</v>
      </c>
      <c r="I3427" s="8" t="str">
        <f>VLOOKUP(A3427,Planilha1!A:Y,24,FALSE)</f>
        <v>Não</v>
      </c>
      <c r="J3427" s="8" t="str">
        <f>VLOOKUP(A3427,Planilha1!A:Y,25,FALSE)</f>
        <v>Sim</v>
      </c>
    </row>
    <row r="3428" spans="1:10">
      <c r="A3428" s="9">
        <v>330160</v>
      </c>
      <c r="B3428" s="16" t="s">
        <v>2396</v>
      </c>
      <c r="C3428" s="15" t="s">
        <v>21</v>
      </c>
      <c r="D3428" s="17">
        <v>43818</v>
      </c>
      <c r="E3428" s="8" t="str">
        <f>VLOOKUP(A3428,Planilha1!A:Y,20,FALSE)</f>
        <v>Não</v>
      </c>
      <c r="F3428" s="8" t="str">
        <f>VLOOKUP(A3428,Planilha1!A:Y,21,FALSE)</f>
        <v>Sim</v>
      </c>
      <c r="G3428" s="8" t="str">
        <f>VLOOKUP(A3428,Planilha1!A:Y,22,FALSE)</f>
        <v>Não</v>
      </c>
      <c r="H3428" s="8" t="str">
        <f>VLOOKUP(A3428,Planilha1!A:Y,23,FALSE)</f>
        <v>Sim</v>
      </c>
      <c r="I3428" s="8" t="str">
        <f>VLOOKUP(A3428,Planilha1!A:Y,24,FALSE)</f>
        <v>Não</v>
      </c>
      <c r="J3428" s="8" t="str">
        <f>VLOOKUP(A3428,Planilha1!A:Y,25,FALSE)</f>
        <v>Sim</v>
      </c>
    </row>
    <row r="3429" spans="1:10">
      <c r="A3429" s="9">
        <v>330180</v>
      </c>
      <c r="B3429" s="16" t="s">
        <v>4342</v>
      </c>
      <c r="C3429" s="25" t="s">
        <v>21</v>
      </c>
      <c r="D3429" s="26">
        <v>45849</v>
      </c>
      <c r="E3429" s="8" t="str">
        <f>VLOOKUP(A3429,Planilha1!A:Y,20,FALSE)</f>
        <v>Não</v>
      </c>
      <c r="F3429" s="8" t="str">
        <f>VLOOKUP(A3429,Planilha1!A:Y,21,FALSE)</f>
        <v>Sim</v>
      </c>
      <c r="G3429" s="8" t="str">
        <f>VLOOKUP(A3429,Planilha1!A:Y,22,FALSE)</f>
        <v>Não</v>
      </c>
      <c r="H3429" s="8" t="str">
        <f>VLOOKUP(A3429,Planilha1!A:Y,23,FALSE)</f>
        <v>Sim</v>
      </c>
      <c r="I3429" s="8" t="str">
        <f>VLOOKUP(A3429,Planilha1!A:Y,24,FALSE)</f>
        <v>Não</v>
      </c>
      <c r="J3429" s="8" t="str">
        <f>VLOOKUP(A3429,Planilha1!A:Y,25,FALSE)</f>
        <v>Sim</v>
      </c>
    </row>
    <row r="3430" spans="1:10">
      <c r="A3430" s="9">
        <v>330185</v>
      </c>
      <c r="B3430" s="16" t="s">
        <v>2397</v>
      </c>
      <c r="C3430" s="15" t="s">
        <v>21</v>
      </c>
      <c r="D3430" s="17">
        <v>43131</v>
      </c>
      <c r="E3430" s="8" t="str">
        <f>VLOOKUP(A3430,Planilha1!A:Y,20,FALSE)</f>
        <v>Não</v>
      </c>
      <c r="F3430" s="8" t="str">
        <f>VLOOKUP(A3430,Planilha1!A:Y,21,FALSE)</f>
        <v>Não</v>
      </c>
      <c r="G3430" s="8" t="str">
        <f>VLOOKUP(A3430,Planilha1!A:Y,22,FALSE)</f>
        <v>Não</v>
      </c>
      <c r="H3430" s="8" t="str">
        <f>VLOOKUP(A3430,Planilha1!A:Y,23,FALSE)</f>
        <v>Não</v>
      </c>
      <c r="I3430" s="8" t="str">
        <f>VLOOKUP(A3430,Planilha1!A:Y,24,FALSE)</f>
        <v>Não</v>
      </c>
      <c r="J3430" s="8" t="str">
        <f>VLOOKUP(A3430,Planilha1!A:Y,25,FALSE)</f>
        <v>Não</v>
      </c>
    </row>
    <row r="3431" spans="1:10">
      <c r="A3431" s="9">
        <v>330190</v>
      </c>
      <c r="B3431" s="16" t="s">
        <v>2398</v>
      </c>
      <c r="C3431" s="15" t="s">
        <v>21</v>
      </c>
      <c r="D3431" s="17">
        <v>43131</v>
      </c>
      <c r="E3431" s="8" t="str">
        <f>VLOOKUP(A3431,Planilha1!A:Y,20,FALSE)</f>
        <v>Sim</v>
      </c>
      <c r="F3431" s="8" t="str">
        <f>VLOOKUP(A3431,Planilha1!A:Y,21,FALSE)</f>
        <v>Sim</v>
      </c>
      <c r="G3431" s="8" t="str">
        <f>VLOOKUP(A3431,Planilha1!A:Y,22,FALSE)</f>
        <v>Sim</v>
      </c>
      <c r="H3431" s="8" t="str">
        <f>VLOOKUP(A3431,Planilha1!A:Y,23,FALSE)</f>
        <v>Sim</v>
      </c>
      <c r="I3431" s="8" t="str">
        <f>VLOOKUP(A3431,Planilha1!A:Y,24,FALSE)</f>
        <v>Sim</v>
      </c>
      <c r="J3431" s="8" t="str">
        <f>VLOOKUP(A3431,Planilha1!A:Y,25,FALSE)</f>
        <v>Sim</v>
      </c>
    </row>
    <row r="3432" spans="1:10">
      <c r="A3432" s="9">
        <v>330200</v>
      </c>
      <c r="B3432" s="16" t="s">
        <v>2399</v>
      </c>
      <c r="C3432" s="15" t="s">
        <v>21</v>
      </c>
      <c r="D3432" s="17">
        <v>43131</v>
      </c>
      <c r="E3432" s="8" t="str">
        <f>VLOOKUP(A3432,Planilha1!A:Y,20,FALSE)</f>
        <v>Não</v>
      </c>
      <c r="F3432" s="8" t="str">
        <f>VLOOKUP(A3432,Planilha1!A:Y,21,FALSE)</f>
        <v>Sim</v>
      </c>
      <c r="G3432" s="8" t="str">
        <f>VLOOKUP(A3432,Planilha1!A:Y,22,FALSE)</f>
        <v>Não</v>
      </c>
      <c r="H3432" s="8" t="str">
        <f>VLOOKUP(A3432,Planilha1!A:Y,23,FALSE)</f>
        <v>Sim</v>
      </c>
      <c r="I3432" s="8" t="str">
        <f>VLOOKUP(A3432,Planilha1!A:Y,24,FALSE)</f>
        <v>Não</v>
      </c>
      <c r="J3432" s="8" t="str">
        <f>VLOOKUP(A3432,Planilha1!A:Y,25,FALSE)</f>
        <v>Sim</v>
      </c>
    </row>
    <row r="3433" spans="1:10">
      <c r="A3433" s="9">
        <v>330205</v>
      </c>
      <c r="B3433" s="16" t="s">
        <v>4059</v>
      </c>
      <c r="C3433" s="15" t="s">
        <v>21</v>
      </c>
      <c r="D3433" s="17">
        <v>45574</v>
      </c>
      <c r="E3433" s="8" t="str">
        <f>VLOOKUP(A3433,Planilha1!A:Y,20,FALSE)</f>
        <v>Não</v>
      </c>
      <c r="F3433" s="8" t="str">
        <f>VLOOKUP(A3433,Planilha1!A:Y,21,FALSE)</f>
        <v>Não</v>
      </c>
      <c r="G3433" s="8" t="str">
        <f>VLOOKUP(A3433,Planilha1!A:Y,22,FALSE)</f>
        <v>Não</v>
      </c>
      <c r="H3433" s="8" t="str">
        <f>VLOOKUP(A3433,Planilha1!A:Y,23,FALSE)</f>
        <v>Não</v>
      </c>
      <c r="I3433" s="8" t="str">
        <f>VLOOKUP(A3433,Planilha1!A:Y,24,FALSE)</f>
        <v>Não</v>
      </c>
      <c r="J3433" s="8" t="str">
        <f>VLOOKUP(A3433,Planilha1!A:Y,25,FALSE)</f>
        <v>Não</v>
      </c>
    </row>
    <row r="3434" spans="1:10">
      <c r="A3434" s="9">
        <v>330210</v>
      </c>
      <c r="B3434" s="16" t="s">
        <v>4343</v>
      </c>
      <c r="C3434" s="25" t="s">
        <v>21</v>
      </c>
      <c r="D3434" s="26">
        <v>45849</v>
      </c>
      <c r="E3434" s="8" t="str">
        <f>VLOOKUP(A3434,Planilha1!A:Y,20,FALSE)</f>
        <v>Não</v>
      </c>
      <c r="F3434" s="8" t="str">
        <f>VLOOKUP(A3434,Planilha1!A:Y,21,FALSE)</f>
        <v>Sim</v>
      </c>
      <c r="G3434" s="8" t="str">
        <f>VLOOKUP(A3434,Planilha1!A:Y,22,FALSE)</f>
        <v>Não</v>
      </c>
      <c r="H3434" s="8" t="str">
        <f>VLOOKUP(A3434,Planilha1!A:Y,23,FALSE)</f>
        <v>Sim</v>
      </c>
      <c r="I3434" s="8" t="str">
        <f>VLOOKUP(A3434,Planilha1!A:Y,24,FALSE)</f>
        <v>Não</v>
      </c>
      <c r="J3434" s="8" t="str">
        <f>VLOOKUP(A3434,Planilha1!A:Y,25,FALSE)</f>
        <v>Sim</v>
      </c>
    </row>
    <row r="3435" spans="1:10" ht="15.75">
      <c r="A3435" s="23">
        <v>330227</v>
      </c>
      <c r="B3435" s="20" t="s">
        <v>2400</v>
      </c>
      <c r="C3435" s="15" t="s">
        <v>21</v>
      </c>
      <c r="D3435" s="17">
        <v>43445</v>
      </c>
      <c r="E3435" s="8" t="str">
        <f>VLOOKUP(A3435,Planilha1!A:Y,20,FALSE)</f>
        <v>Não</v>
      </c>
      <c r="F3435" s="8" t="str">
        <f>VLOOKUP(A3435,Planilha1!A:Y,21,FALSE)</f>
        <v>Sim</v>
      </c>
      <c r="G3435" s="8" t="str">
        <f>VLOOKUP(A3435,Planilha1!A:Y,22,FALSE)</f>
        <v>Não</v>
      </c>
      <c r="H3435" s="8" t="str">
        <f>VLOOKUP(A3435,Planilha1!A:Y,23,FALSE)</f>
        <v>Sim</v>
      </c>
      <c r="I3435" s="8" t="str">
        <f>VLOOKUP(A3435,Planilha1!A:Y,24,FALSE)</f>
        <v>Não</v>
      </c>
      <c r="J3435" s="8" t="str">
        <f>VLOOKUP(A3435,Planilha1!A:Y,25,FALSE)</f>
        <v>Sim</v>
      </c>
    </row>
    <row r="3436" spans="1:10">
      <c r="A3436" s="9">
        <v>330230</v>
      </c>
      <c r="B3436" s="16" t="s">
        <v>2401</v>
      </c>
      <c r="C3436" s="15" t="s">
        <v>21</v>
      </c>
      <c r="D3436" s="17">
        <v>43445</v>
      </c>
      <c r="E3436" s="8" t="str">
        <f>VLOOKUP(A3436,Planilha1!A:Y,20,FALSE)</f>
        <v>Não</v>
      </c>
      <c r="F3436" s="8" t="str">
        <f>VLOOKUP(A3436,Planilha1!A:Y,21,FALSE)</f>
        <v>Sim</v>
      </c>
      <c r="G3436" s="8" t="str">
        <f>VLOOKUP(A3436,Planilha1!A:Y,22,FALSE)</f>
        <v>Não</v>
      </c>
      <c r="H3436" s="8" t="str">
        <f>VLOOKUP(A3436,Planilha1!A:Y,23,FALSE)</f>
        <v>Sim</v>
      </c>
      <c r="I3436" s="8" t="str">
        <f>VLOOKUP(A3436,Planilha1!A:Y,24,FALSE)</f>
        <v>Não</v>
      </c>
      <c r="J3436" s="8" t="str">
        <f>VLOOKUP(A3436,Planilha1!A:Y,25,FALSE)</f>
        <v>Sim</v>
      </c>
    </row>
    <row r="3437" spans="1:10">
      <c r="A3437" s="9">
        <v>330245</v>
      </c>
      <c r="B3437" s="16" t="s">
        <v>2402</v>
      </c>
      <c r="C3437" s="15" t="s">
        <v>21</v>
      </c>
      <c r="D3437" s="17">
        <v>43818</v>
      </c>
      <c r="E3437" s="8" t="str">
        <f>VLOOKUP(A3437,Planilha1!A:Y,20,FALSE)</f>
        <v>Sim</v>
      </c>
      <c r="F3437" s="8" t="str">
        <f>VLOOKUP(A3437,Planilha1!A:Y,21,FALSE)</f>
        <v>Sim</v>
      </c>
      <c r="G3437" s="8" t="str">
        <f>VLOOKUP(A3437,Planilha1!A:Y,22,FALSE)</f>
        <v>Sim</v>
      </c>
      <c r="H3437" s="8" t="str">
        <f>VLOOKUP(A3437,Planilha1!A:Y,23,FALSE)</f>
        <v>Sim</v>
      </c>
      <c r="I3437" s="8" t="str">
        <f>VLOOKUP(A3437,Planilha1!A:Y,24,FALSE)</f>
        <v>Sim</v>
      </c>
      <c r="J3437" s="8" t="str">
        <f>VLOOKUP(A3437,Planilha1!A:Y,25,FALSE)</f>
        <v>Sim</v>
      </c>
    </row>
    <row r="3438" spans="1:10">
      <c r="A3438" s="9">
        <v>330250</v>
      </c>
      <c r="B3438" s="16" t="s">
        <v>2403</v>
      </c>
      <c r="C3438" s="15" t="s">
        <v>21</v>
      </c>
      <c r="D3438" s="17">
        <v>43131</v>
      </c>
      <c r="E3438" s="8" t="str">
        <f>VLOOKUP(A3438,Planilha1!A:Y,20,FALSE)</f>
        <v>Não</v>
      </c>
      <c r="F3438" s="8" t="str">
        <f>VLOOKUP(A3438,Planilha1!A:Y,21,FALSE)</f>
        <v>Não</v>
      </c>
      <c r="G3438" s="8" t="str">
        <f>VLOOKUP(A3438,Planilha1!A:Y,22,FALSE)</f>
        <v>Não</v>
      </c>
      <c r="H3438" s="8" t="str">
        <f>VLOOKUP(A3438,Planilha1!A:Y,23,FALSE)</f>
        <v>Não</v>
      </c>
      <c r="I3438" s="8" t="str">
        <f>VLOOKUP(A3438,Planilha1!A:Y,24,FALSE)</f>
        <v>Não</v>
      </c>
      <c r="J3438" s="8" t="str">
        <f>VLOOKUP(A3438,Planilha1!A:Y,25,FALSE)</f>
        <v>Não</v>
      </c>
    </row>
    <row r="3439" spans="1:10">
      <c r="A3439" s="9">
        <v>330300</v>
      </c>
      <c r="B3439" s="16" t="s">
        <v>2404</v>
      </c>
      <c r="C3439" s="15" t="s">
        <v>21</v>
      </c>
      <c r="D3439" s="17">
        <v>43818</v>
      </c>
      <c r="E3439" s="8" t="str">
        <f>VLOOKUP(A3439,Planilha1!A:Y,20,FALSE)</f>
        <v>Não</v>
      </c>
      <c r="F3439" s="8" t="str">
        <f>VLOOKUP(A3439,Planilha1!A:Y,21,FALSE)</f>
        <v>Sim</v>
      </c>
      <c r="G3439" s="8" t="str">
        <f>VLOOKUP(A3439,Planilha1!A:Y,22,FALSE)</f>
        <v>Sim</v>
      </c>
      <c r="H3439" s="8" t="str">
        <f>VLOOKUP(A3439,Planilha1!A:Y,23,FALSE)</f>
        <v>Sim</v>
      </c>
      <c r="I3439" s="8" t="str">
        <f>VLOOKUP(A3439,Planilha1!A:Y,24,FALSE)</f>
        <v>Não</v>
      </c>
      <c r="J3439" s="8" t="str">
        <f>VLOOKUP(A3439,Planilha1!A:Y,25,FALSE)</f>
        <v>Sim</v>
      </c>
    </row>
    <row r="3440" spans="1:10">
      <c r="A3440" s="9">
        <v>330310</v>
      </c>
      <c r="B3440" s="16" t="s">
        <v>4106</v>
      </c>
      <c r="C3440" s="25" t="s">
        <v>21</v>
      </c>
      <c r="D3440" s="26">
        <v>45849</v>
      </c>
      <c r="E3440" s="8" t="str">
        <f>VLOOKUP(A3440,Planilha1!A:Y,20,FALSE)</f>
        <v>Sim</v>
      </c>
      <c r="F3440" s="8" t="str">
        <f>VLOOKUP(A3440,Planilha1!A:Y,21,FALSE)</f>
        <v>Sim</v>
      </c>
      <c r="G3440" s="8" t="str">
        <f>VLOOKUP(A3440,Planilha1!A:Y,22,FALSE)</f>
        <v>Sim</v>
      </c>
      <c r="H3440" s="8" t="str">
        <f>VLOOKUP(A3440,Planilha1!A:Y,23,FALSE)</f>
        <v>Sim</v>
      </c>
      <c r="I3440" s="8" t="str">
        <f>VLOOKUP(A3440,Planilha1!A:Y,24,FALSE)</f>
        <v>Sim</v>
      </c>
      <c r="J3440" s="8" t="str">
        <f>VLOOKUP(A3440,Planilha1!A:Y,25,FALSE)</f>
        <v>Sim</v>
      </c>
    </row>
    <row r="3441" spans="1:10" ht="15.75">
      <c r="A3441" s="23">
        <v>330360</v>
      </c>
      <c r="B3441" s="20" t="s">
        <v>2405</v>
      </c>
      <c r="C3441" s="15" t="s">
        <v>21</v>
      </c>
      <c r="D3441" s="17">
        <v>43445</v>
      </c>
      <c r="E3441" s="8" t="str">
        <f>VLOOKUP(A3441,Planilha1!A:Y,20,FALSE)</f>
        <v>Não</v>
      </c>
      <c r="F3441" s="8" t="str">
        <f>VLOOKUP(A3441,Planilha1!A:Y,21,FALSE)</f>
        <v>Sim</v>
      </c>
      <c r="G3441" s="8" t="str">
        <f>VLOOKUP(A3441,Planilha1!A:Y,22,FALSE)</f>
        <v>Não</v>
      </c>
      <c r="H3441" s="8" t="str">
        <f>VLOOKUP(A3441,Planilha1!A:Y,23,FALSE)</f>
        <v>Sim</v>
      </c>
      <c r="I3441" s="8" t="str">
        <f>VLOOKUP(A3441,Planilha1!A:Y,24,FALSE)</f>
        <v>Não</v>
      </c>
      <c r="J3441" s="8" t="str">
        <f>VLOOKUP(A3441,Planilha1!A:Y,25,FALSE)</f>
        <v>Sim</v>
      </c>
    </row>
    <row r="3442" spans="1:10">
      <c r="A3442" s="9">
        <v>330370</v>
      </c>
      <c r="B3442" s="16" t="s">
        <v>2406</v>
      </c>
      <c r="C3442" s="15" t="s">
        <v>21</v>
      </c>
      <c r="D3442" s="17">
        <v>43084</v>
      </c>
      <c r="E3442" s="8" t="str">
        <f>VLOOKUP(A3442,Planilha1!A:Y,20,FALSE)</f>
        <v>Sim</v>
      </c>
      <c r="F3442" s="8" t="str">
        <f>VLOOKUP(A3442,Planilha1!A:Y,21,FALSE)</f>
        <v>Sim</v>
      </c>
      <c r="G3442" s="8" t="str">
        <f>VLOOKUP(A3442,Planilha1!A:Y,22,FALSE)</f>
        <v>Sim</v>
      </c>
      <c r="H3442" s="8" t="str">
        <f>VLOOKUP(A3442,Planilha1!A:Y,23,FALSE)</f>
        <v>Sim</v>
      </c>
      <c r="I3442" s="8" t="str">
        <f>VLOOKUP(A3442,Planilha1!A:Y,24,FALSE)</f>
        <v>Sim</v>
      </c>
      <c r="J3442" s="8" t="str">
        <f>VLOOKUP(A3442,Planilha1!A:Y,25,FALSE)</f>
        <v>Sim</v>
      </c>
    </row>
    <row r="3443" spans="1:10">
      <c r="A3443" s="9">
        <v>330380</v>
      </c>
      <c r="B3443" s="16" t="s">
        <v>2407</v>
      </c>
      <c r="C3443" s="15" t="s">
        <v>21</v>
      </c>
      <c r="D3443" s="17">
        <v>43445</v>
      </c>
      <c r="E3443" s="8" t="str">
        <f>VLOOKUP(A3443,Planilha1!A:Y,20,FALSE)</f>
        <v>Não</v>
      </c>
      <c r="F3443" s="8" t="str">
        <f>VLOOKUP(A3443,Planilha1!A:Y,21,FALSE)</f>
        <v>Não</v>
      </c>
      <c r="G3443" s="8" t="str">
        <f>VLOOKUP(A3443,Planilha1!A:Y,22,FALSE)</f>
        <v>Não</v>
      </c>
      <c r="H3443" s="8" t="str">
        <f>VLOOKUP(A3443,Planilha1!A:Y,23,FALSE)</f>
        <v>Não</v>
      </c>
      <c r="I3443" s="8" t="str">
        <f>VLOOKUP(A3443,Planilha1!A:Y,24,FALSE)</f>
        <v>Não</v>
      </c>
      <c r="J3443" s="8" t="str">
        <f>VLOOKUP(A3443,Planilha1!A:Y,25,FALSE)</f>
        <v>Não</v>
      </c>
    </row>
    <row r="3444" spans="1:10">
      <c r="A3444" s="9">
        <v>330385</v>
      </c>
      <c r="B3444" s="16" t="s">
        <v>2408</v>
      </c>
      <c r="C3444" s="15" t="s">
        <v>21</v>
      </c>
      <c r="D3444" s="17">
        <v>41136</v>
      </c>
      <c r="E3444" s="8" t="str">
        <f>VLOOKUP(A3444,Planilha1!A:Y,20,FALSE)</f>
        <v>Sim</v>
      </c>
      <c r="F3444" s="8" t="str">
        <f>VLOOKUP(A3444,Planilha1!A:Y,21,FALSE)</f>
        <v>Sim</v>
      </c>
      <c r="G3444" s="8" t="str">
        <f>VLOOKUP(A3444,Planilha1!A:Y,22,FALSE)</f>
        <v>Sim</v>
      </c>
      <c r="H3444" s="8" t="str">
        <f>VLOOKUP(A3444,Planilha1!A:Y,23,FALSE)</f>
        <v>Sim</v>
      </c>
      <c r="I3444" s="8" t="str">
        <f>VLOOKUP(A3444,Planilha1!A:Y,24,FALSE)</f>
        <v>Sim</v>
      </c>
      <c r="J3444" s="8" t="str">
        <f>VLOOKUP(A3444,Planilha1!A:Y,25,FALSE)</f>
        <v>Sim</v>
      </c>
    </row>
    <row r="3445" spans="1:10">
      <c r="A3445" s="9">
        <v>330395</v>
      </c>
      <c r="B3445" s="16" t="s">
        <v>2409</v>
      </c>
      <c r="C3445" s="15" t="s">
        <v>21</v>
      </c>
      <c r="D3445" s="17">
        <v>43818</v>
      </c>
      <c r="E3445" s="8" t="str">
        <f>VLOOKUP(A3445,Planilha1!A:Y,20,FALSE)</f>
        <v>Não</v>
      </c>
      <c r="F3445" s="8" t="str">
        <f>VLOOKUP(A3445,Planilha1!A:Y,21,FALSE)</f>
        <v>Sim</v>
      </c>
      <c r="G3445" s="8" t="str">
        <f>VLOOKUP(A3445,Planilha1!A:Y,22,FALSE)</f>
        <v>Não</v>
      </c>
      <c r="H3445" s="8" t="str">
        <f>VLOOKUP(A3445,Planilha1!A:Y,23,FALSE)</f>
        <v>Sim</v>
      </c>
      <c r="I3445" s="8" t="str">
        <f>VLOOKUP(A3445,Planilha1!A:Y,24,FALSE)</f>
        <v>Não</v>
      </c>
      <c r="J3445" s="8" t="str">
        <f>VLOOKUP(A3445,Planilha1!A:Y,25,FALSE)</f>
        <v>Sim</v>
      </c>
    </row>
    <row r="3446" spans="1:10">
      <c r="A3446" s="9">
        <v>330400</v>
      </c>
      <c r="B3446" s="16" t="s">
        <v>2410</v>
      </c>
      <c r="C3446" s="15" t="s">
        <v>21</v>
      </c>
      <c r="D3446" s="17">
        <v>43445</v>
      </c>
      <c r="E3446" s="8" t="str">
        <f>VLOOKUP(A3446,Planilha1!A:Y,20,FALSE)</f>
        <v>Sim</v>
      </c>
      <c r="F3446" s="8" t="str">
        <f>VLOOKUP(A3446,Planilha1!A:Y,21,FALSE)</f>
        <v>Sim</v>
      </c>
      <c r="G3446" s="8" t="str">
        <f>VLOOKUP(A3446,Planilha1!A:Y,22,FALSE)</f>
        <v>Sim</v>
      </c>
      <c r="H3446" s="8" t="str">
        <f>VLOOKUP(A3446,Planilha1!A:Y,23,FALSE)</f>
        <v>Sim</v>
      </c>
      <c r="I3446" s="8" t="str">
        <f>VLOOKUP(A3446,Planilha1!A:Y,24,FALSE)</f>
        <v>Sim</v>
      </c>
      <c r="J3446" s="8" t="str">
        <f>VLOOKUP(A3446,Planilha1!A:Y,25,FALSE)</f>
        <v>Sim</v>
      </c>
    </row>
    <row r="3447" spans="1:10">
      <c r="A3447" s="9">
        <v>330410</v>
      </c>
      <c r="B3447" s="16" t="s">
        <v>2411</v>
      </c>
      <c r="C3447" s="15" t="s">
        <v>21</v>
      </c>
      <c r="D3447" s="17">
        <v>41499</v>
      </c>
      <c r="E3447" s="8" t="str">
        <f>VLOOKUP(A3447,Planilha1!A:Y,20,FALSE)</f>
        <v>Sim</v>
      </c>
      <c r="F3447" s="8" t="str">
        <f>VLOOKUP(A3447,Planilha1!A:Y,21,FALSE)</f>
        <v>Sim</v>
      </c>
      <c r="G3447" s="8" t="str">
        <f>VLOOKUP(A3447,Planilha1!A:Y,22,FALSE)</f>
        <v>Sim</v>
      </c>
      <c r="H3447" s="8" t="str">
        <f>VLOOKUP(A3447,Planilha1!A:Y,23,FALSE)</f>
        <v>Sim</v>
      </c>
      <c r="I3447" s="8" t="str">
        <f>VLOOKUP(A3447,Planilha1!A:Y,24,FALSE)</f>
        <v>Não</v>
      </c>
      <c r="J3447" s="8" t="str">
        <f>VLOOKUP(A3447,Planilha1!A:Y,25,FALSE)</f>
        <v>Sim</v>
      </c>
    </row>
    <row r="3448" spans="1:10">
      <c r="A3448" s="9">
        <v>330411</v>
      </c>
      <c r="B3448" s="16" t="s">
        <v>4344</v>
      </c>
      <c r="C3448" s="25" t="s">
        <v>21</v>
      </c>
      <c r="D3448" s="26">
        <v>45849</v>
      </c>
      <c r="E3448" s="8" t="str">
        <f>VLOOKUP(A3448,Planilha1!A:Y,20,FALSE)</f>
        <v>Não</v>
      </c>
      <c r="F3448" s="8" t="str">
        <f>VLOOKUP(A3448,Planilha1!A:Y,21,FALSE)</f>
        <v>Sim</v>
      </c>
      <c r="G3448" s="8" t="str">
        <f>VLOOKUP(A3448,Planilha1!A:Y,22,FALSE)</f>
        <v>Sim</v>
      </c>
      <c r="H3448" s="8" t="str">
        <f>VLOOKUP(A3448,Planilha1!A:Y,23,FALSE)</f>
        <v>Sim</v>
      </c>
      <c r="I3448" s="8" t="str">
        <f>VLOOKUP(A3448,Planilha1!A:Y,24,FALSE)</f>
        <v>Não</v>
      </c>
      <c r="J3448" s="8" t="str">
        <f>VLOOKUP(A3448,Planilha1!A:Y,25,FALSE)</f>
        <v>Sim</v>
      </c>
    </row>
    <row r="3449" spans="1:10">
      <c r="A3449" s="9">
        <v>330412</v>
      </c>
      <c r="B3449" s="16" t="s">
        <v>2412</v>
      </c>
      <c r="C3449" s="15" t="s">
        <v>21</v>
      </c>
      <c r="D3449" s="17">
        <v>43445</v>
      </c>
      <c r="E3449" s="8" t="str">
        <f>VLOOKUP(A3449,Planilha1!A:Y,20,FALSE)</f>
        <v>Não</v>
      </c>
      <c r="F3449" s="8" t="str">
        <f>VLOOKUP(A3449,Planilha1!A:Y,21,FALSE)</f>
        <v>Sim</v>
      </c>
      <c r="G3449" s="8" t="str">
        <f>VLOOKUP(A3449,Planilha1!A:Y,22,FALSE)</f>
        <v>Não</v>
      </c>
      <c r="H3449" s="8" t="str">
        <f>VLOOKUP(A3449,Planilha1!A:Y,23,FALSE)</f>
        <v>Sim</v>
      </c>
      <c r="I3449" s="8" t="str">
        <f>VLOOKUP(A3449,Planilha1!A:Y,24,FALSE)</f>
        <v>Não</v>
      </c>
      <c r="J3449" s="8" t="str">
        <f>VLOOKUP(A3449,Planilha1!A:Y,25,FALSE)</f>
        <v>Sim</v>
      </c>
    </row>
    <row r="3450" spans="1:10">
      <c r="A3450" s="9">
        <v>330414</v>
      </c>
      <c r="B3450" s="16" t="s">
        <v>2413</v>
      </c>
      <c r="C3450" s="15" t="s">
        <v>21</v>
      </c>
      <c r="D3450" s="17">
        <v>43445</v>
      </c>
      <c r="E3450" s="8" t="str">
        <f>VLOOKUP(A3450,Planilha1!A:Y,20,FALSE)</f>
        <v>Sim</v>
      </c>
      <c r="F3450" s="8" t="str">
        <f>VLOOKUP(A3450,Planilha1!A:Y,21,FALSE)</f>
        <v>Sim</v>
      </c>
      <c r="G3450" s="8" t="str">
        <f>VLOOKUP(A3450,Planilha1!A:Y,22,FALSE)</f>
        <v>Sim</v>
      </c>
      <c r="H3450" s="8" t="str">
        <f>VLOOKUP(A3450,Planilha1!A:Y,23,FALSE)</f>
        <v>Sim</v>
      </c>
      <c r="I3450" s="8" t="str">
        <f>VLOOKUP(A3450,Planilha1!A:Y,24,FALSE)</f>
        <v>Sim</v>
      </c>
      <c r="J3450" s="8" t="str">
        <f>VLOOKUP(A3450,Planilha1!A:Y,25,FALSE)</f>
        <v>Sim</v>
      </c>
    </row>
    <row r="3451" spans="1:10">
      <c r="A3451" s="9">
        <v>330415</v>
      </c>
      <c r="B3451" s="16" t="s">
        <v>2414</v>
      </c>
      <c r="C3451" s="15" t="s">
        <v>21</v>
      </c>
      <c r="D3451" s="17">
        <v>43131</v>
      </c>
      <c r="E3451" s="8" t="str">
        <f>VLOOKUP(A3451,Planilha1!A:Y,20,FALSE)</f>
        <v>Sim</v>
      </c>
      <c r="F3451" s="8" t="str">
        <f>VLOOKUP(A3451,Planilha1!A:Y,21,FALSE)</f>
        <v>Sim</v>
      </c>
      <c r="G3451" s="8" t="str">
        <f>VLOOKUP(A3451,Planilha1!A:Y,22,FALSE)</f>
        <v>Sim</v>
      </c>
      <c r="H3451" s="8" t="str">
        <f>VLOOKUP(A3451,Planilha1!A:Y,23,FALSE)</f>
        <v>Sim</v>
      </c>
      <c r="I3451" s="8" t="str">
        <f>VLOOKUP(A3451,Planilha1!A:Y,24,FALSE)</f>
        <v>Sim</v>
      </c>
      <c r="J3451" s="8" t="str">
        <f>VLOOKUP(A3451,Planilha1!A:Y,25,FALSE)</f>
        <v>Sim</v>
      </c>
    </row>
    <row r="3452" spans="1:10">
      <c r="A3452" s="9">
        <v>330430</v>
      </c>
      <c r="B3452" s="16" t="s">
        <v>2415</v>
      </c>
      <c r="C3452" s="15" t="s">
        <v>21</v>
      </c>
      <c r="D3452" s="17">
        <v>43818</v>
      </c>
      <c r="E3452" s="8" t="str">
        <f>VLOOKUP(A3452,Planilha1!A:Y,20,FALSE)</f>
        <v>Não</v>
      </c>
      <c r="F3452" s="8" t="str">
        <f>VLOOKUP(A3452,Planilha1!A:Y,21,FALSE)</f>
        <v>Sim</v>
      </c>
      <c r="G3452" s="8" t="str">
        <f>VLOOKUP(A3452,Planilha1!A:Y,22,FALSE)</f>
        <v>Não</v>
      </c>
      <c r="H3452" s="8" t="str">
        <f>VLOOKUP(A3452,Planilha1!A:Y,23,FALSE)</f>
        <v>Sim</v>
      </c>
      <c r="I3452" s="8" t="str">
        <f>VLOOKUP(A3452,Planilha1!A:Y,24,FALSE)</f>
        <v>Não</v>
      </c>
      <c r="J3452" s="8" t="str">
        <f>VLOOKUP(A3452,Planilha1!A:Y,25,FALSE)</f>
        <v>Sim</v>
      </c>
    </row>
    <row r="3453" spans="1:10">
      <c r="A3453" s="9">
        <v>330440</v>
      </c>
      <c r="B3453" s="16" t="s">
        <v>2416</v>
      </c>
      <c r="C3453" s="15" t="s">
        <v>21</v>
      </c>
      <c r="D3453" s="17">
        <v>43131</v>
      </c>
      <c r="E3453" s="8" t="str">
        <f>VLOOKUP(A3453,Planilha1!A:Y,20,FALSE)</f>
        <v>Sim</v>
      </c>
      <c r="F3453" s="8" t="str">
        <f>VLOOKUP(A3453,Planilha1!A:Y,21,FALSE)</f>
        <v>Sim</v>
      </c>
      <c r="G3453" s="8" t="str">
        <f>VLOOKUP(A3453,Planilha1!A:Y,22,FALSE)</f>
        <v>Sim</v>
      </c>
      <c r="H3453" s="8" t="str">
        <f>VLOOKUP(A3453,Planilha1!A:Y,23,FALSE)</f>
        <v>Sim</v>
      </c>
      <c r="I3453" s="8" t="str">
        <f>VLOOKUP(A3453,Planilha1!A:Y,24,FALSE)</f>
        <v>Sim</v>
      </c>
      <c r="J3453" s="8" t="str">
        <f>VLOOKUP(A3453,Planilha1!A:Y,25,FALSE)</f>
        <v>Sim</v>
      </c>
    </row>
    <row r="3454" spans="1:10">
      <c r="A3454" s="9">
        <v>330450</v>
      </c>
      <c r="B3454" s="16" t="s">
        <v>2417</v>
      </c>
      <c r="C3454" s="15" t="s">
        <v>21</v>
      </c>
      <c r="D3454" s="17">
        <v>43131</v>
      </c>
      <c r="E3454" s="8" t="str">
        <f>VLOOKUP(A3454,Planilha1!A:Y,20,FALSE)</f>
        <v>Sim</v>
      </c>
      <c r="F3454" s="8" t="str">
        <f>VLOOKUP(A3454,Planilha1!A:Y,21,FALSE)</f>
        <v>Sim</v>
      </c>
      <c r="G3454" s="8" t="str">
        <f>VLOOKUP(A3454,Planilha1!A:Y,22,FALSE)</f>
        <v>Não</v>
      </c>
      <c r="H3454" s="8" t="str">
        <f>VLOOKUP(A3454,Planilha1!A:Y,23,FALSE)</f>
        <v>Sim</v>
      </c>
      <c r="I3454" s="8" t="str">
        <f>VLOOKUP(A3454,Planilha1!A:Y,24,FALSE)</f>
        <v>Não</v>
      </c>
      <c r="J3454" s="8" t="str">
        <f>VLOOKUP(A3454,Planilha1!A:Y,25,FALSE)</f>
        <v>Sim</v>
      </c>
    </row>
    <row r="3455" spans="1:10">
      <c r="A3455" s="9">
        <v>330460</v>
      </c>
      <c r="B3455" s="16" t="s">
        <v>2418</v>
      </c>
      <c r="C3455" s="15" t="s">
        <v>21</v>
      </c>
      <c r="D3455" s="17">
        <v>43818</v>
      </c>
      <c r="E3455" s="8" t="str">
        <f>VLOOKUP(A3455,Planilha1!A:Y,20,FALSE)</f>
        <v>Não</v>
      </c>
      <c r="F3455" s="8" t="str">
        <f>VLOOKUP(A3455,Planilha1!A:Y,21,FALSE)</f>
        <v>Não</v>
      </c>
      <c r="G3455" s="8" t="str">
        <f>VLOOKUP(A3455,Planilha1!A:Y,22,FALSE)</f>
        <v>Não</v>
      </c>
      <c r="H3455" s="8" t="str">
        <f>VLOOKUP(A3455,Planilha1!A:Y,23,FALSE)</f>
        <v>Não</v>
      </c>
      <c r="I3455" s="8" t="str">
        <f>VLOOKUP(A3455,Planilha1!A:Y,24,FALSE)</f>
        <v>Não</v>
      </c>
      <c r="J3455" s="8" t="str">
        <f>VLOOKUP(A3455,Planilha1!A:Y,25,FALSE)</f>
        <v>Não</v>
      </c>
    </row>
    <row r="3456" spans="1:10">
      <c r="A3456" s="9">
        <v>330480</v>
      </c>
      <c r="B3456" s="16" t="s">
        <v>2419</v>
      </c>
      <c r="C3456" s="15" t="s">
        <v>21</v>
      </c>
      <c r="D3456" s="17">
        <v>43131</v>
      </c>
      <c r="E3456" s="8" t="str">
        <f>VLOOKUP(A3456,Planilha1!A:Y,20,FALSE)</f>
        <v>Não</v>
      </c>
      <c r="F3456" s="8" t="str">
        <f>VLOOKUP(A3456,Planilha1!A:Y,21,FALSE)</f>
        <v>Sim</v>
      </c>
      <c r="G3456" s="8" t="str">
        <f>VLOOKUP(A3456,Planilha1!A:Y,22,FALSE)</f>
        <v>Não</v>
      </c>
      <c r="H3456" s="8" t="str">
        <f>VLOOKUP(A3456,Planilha1!A:Y,23,FALSE)</f>
        <v>Sim</v>
      </c>
      <c r="I3456" s="8" t="str">
        <f>VLOOKUP(A3456,Planilha1!A:Y,24,FALSE)</f>
        <v>Não</v>
      </c>
      <c r="J3456" s="8" t="str">
        <f>VLOOKUP(A3456,Planilha1!A:Y,25,FALSE)</f>
        <v>Sim</v>
      </c>
    </row>
    <row r="3457" spans="1:10">
      <c r="A3457" s="9">
        <v>330475</v>
      </c>
      <c r="B3457" s="16" t="s">
        <v>2420</v>
      </c>
      <c r="C3457" s="15" t="s">
        <v>21</v>
      </c>
      <c r="D3457" s="17">
        <v>41499</v>
      </c>
      <c r="E3457" s="8" t="str">
        <f>VLOOKUP(A3457,Planilha1!A:Y,20,FALSE)</f>
        <v>Não</v>
      </c>
      <c r="F3457" s="8" t="str">
        <f>VLOOKUP(A3457,Planilha1!A:Y,21,FALSE)</f>
        <v>Sim</v>
      </c>
      <c r="G3457" s="8" t="str">
        <f>VLOOKUP(A3457,Planilha1!A:Y,22,FALSE)</f>
        <v>Não</v>
      </c>
      <c r="H3457" s="8" t="str">
        <f>VLOOKUP(A3457,Planilha1!A:Y,23,FALSE)</f>
        <v>Sim</v>
      </c>
      <c r="I3457" s="8" t="str">
        <f>VLOOKUP(A3457,Planilha1!A:Y,24,FALSE)</f>
        <v>Não</v>
      </c>
      <c r="J3457" s="8" t="str">
        <f>VLOOKUP(A3457,Planilha1!A:Y,25,FALSE)</f>
        <v>Sim</v>
      </c>
    </row>
    <row r="3458" spans="1:10">
      <c r="A3458" s="9">
        <v>330500</v>
      </c>
      <c r="B3458" s="16" t="s">
        <v>4060</v>
      </c>
      <c r="C3458" s="15" t="s">
        <v>21</v>
      </c>
      <c r="D3458" s="17">
        <v>45574</v>
      </c>
      <c r="E3458" s="8" t="str">
        <f>VLOOKUP(A3458,Planilha1!A:Y,20,FALSE)</f>
        <v>Não</v>
      </c>
      <c r="F3458" s="8" t="str">
        <f>VLOOKUP(A3458,Planilha1!A:Y,21,FALSE)</f>
        <v>Não</v>
      </c>
      <c r="G3458" s="8" t="str">
        <f>VLOOKUP(A3458,Planilha1!A:Y,22,FALSE)</f>
        <v>Não</v>
      </c>
      <c r="H3458" s="8" t="str">
        <f>VLOOKUP(A3458,Planilha1!A:Y,23,FALSE)</f>
        <v>Não</v>
      </c>
      <c r="I3458" s="8" t="str">
        <f>VLOOKUP(A3458,Planilha1!A:Y,24,FALSE)</f>
        <v>Não</v>
      </c>
      <c r="J3458" s="8" t="str">
        <f>VLOOKUP(A3458,Planilha1!A:Y,25,FALSE)</f>
        <v>Não</v>
      </c>
    </row>
    <row r="3459" spans="1:10">
      <c r="A3459" s="9">
        <v>330510</v>
      </c>
      <c r="B3459" s="16" t="s">
        <v>2421</v>
      </c>
      <c r="C3459" s="15" t="s">
        <v>21</v>
      </c>
      <c r="D3459" s="17">
        <v>43818</v>
      </c>
      <c r="E3459" s="8" t="str">
        <f>VLOOKUP(A3459,Planilha1!A:Y,20,FALSE)</f>
        <v>Não</v>
      </c>
      <c r="F3459" s="8" t="str">
        <f>VLOOKUP(A3459,Planilha1!A:Y,21,FALSE)</f>
        <v>Não</v>
      </c>
      <c r="G3459" s="8" t="str">
        <f>VLOOKUP(A3459,Planilha1!A:Y,22,FALSE)</f>
        <v>Não</v>
      </c>
      <c r="H3459" s="8" t="str">
        <f>VLOOKUP(A3459,Planilha1!A:Y,23,FALSE)</f>
        <v>Não</v>
      </c>
      <c r="I3459" s="8" t="str">
        <f>VLOOKUP(A3459,Planilha1!A:Y,24,FALSE)</f>
        <v>Não</v>
      </c>
      <c r="J3459" s="8" t="str">
        <f>VLOOKUP(A3459,Planilha1!A:Y,25,FALSE)</f>
        <v>Não</v>
      </c>
    </row>
    <row r="3460" spans="1:10">
      <c r="A3460" s="9">
        <v>330513</v>
      </c>
      <c r="B3460" s="16" t="s">
        <v>2422</v>
      </c>
      <c r="C3460" s="15" t="s">
        <v>21</v>
      </c>
      <c r="D3460" s="17">
        <v>41136</v>
      </c>
      <c r="E3460" s="8" t="str">
        <f>VLOOKUP(A3460,Planilha1!A:Y,20,FALSE)</f>
        <v>Sim</v>
      </c>
      <c r="F3460" s="8" t="str">
        <f>VLOOKUP(A3460,Planilha1!A:Y,21,FALSE)</f>
        <v>Sim</v>
      </c>
      <c r="G3460" s="8" t="str">
        <f>VLOOKUP(A3460,Planilha1!A:Y,22,FALSE)</f>
        <v>Sim</v>
      </c>
      <c r="H3460" s="8" t="str">
        <f>VLOOKUP(A3460,Planilha1!A:Y,23,FALSE)</f>
        <v>Sim</v>
      </c>
      <c r="I3460" s="8" t="str">
        <f>VLOOKUP(A3460,Planilha1!A:Y,24,FALSE)</f>
        <v>Sim</v>
      </c>
      <c r="J3460" s="8" t="str">
        <f>VLOOKUP(A3460,Planilha1!A:Y,25,FALSE)</f>
        <v>Sim</v>
      </c>
    </row>
    <row r="3461" spans="1:10">
      <c r="A3461" s="9">
        <v>330515</v>
      </c>
      <c r="B3461" s="16" t="s">
        <v>2423</v>
      </c>
      <c r="C3461" s="15" t="s">
        <v>21</v>
      </c>
      <c r="D3461" s="17">
        <v>43445</v>
      </c>
      <c r="E3461" s="8" t="str">
        <f>VLOOKUP(A3461,Planilha1!A:Y,20,FALSE)</f>
        <v>Sim</v>
      </c>
      <c r="F3461" s="8" t="str">
        <f>VLOOKUP(A3461,Planilha1!A:Y,21,FALSE)</f>
        <v>Sim</v>
      </c>
      <c r="G3461" s="8" t="str">
        <f>VLOOKUP(A3461,Planilha1!A:Y,22,FALSE)</f>
        <v>Não</v>
      </c>
      <c r="H3461" s="8" t="str">
        <f>VLOOKUP(A3461,Planilha1!A:Y,23,FALSE)</f>
        <v>Sim</v>
      </c>
      <c r="I3461" s="8" t="str">
        <f>VLOOKUP(A3461,Planilha1!A:Y,24,FALSE)</f>
        <v>Não</v>
      </c>
      <c r="J3461" s="8" t="str">
        <f>VLOOKUP(A3461,Planilha1!A:Y,25,FALSE)</f>
        <v>Sim</v>
      </c>
    </row>
    <row r="3462" spans="1:10">
      <c r="A3462" s="9">
        <v>330520</v>
      </c>
      <c r="B3462" s="16" t="s">
        <v>2424</v>
      </c>
      <c r="C3462" s="15" t="s">
        <v>21</v>
      </c>
      <c r="D3462" s="17">
        <v>43818</v>
      </c>
      <c r="E3462" s="8" t="str">
        <f>VLOOKUP(A3462,Planilha1!A:Y,20,FALSE)</f>
        <v>Sim</v>
      </c>
      <c r="F3462" s="8" t="str">
        <f>VLOOKUP(A3462,Planilha1!A:Y,21,FALSE)</f>
        <v>Sim</v>
      </c>
      <c r="G3462" s="8" t="str">
        <f>VLOOKUP(A3462,Planilha1!A:Y,22,FALSE)</f>
        <v>Sim</v>
      </c>
      <c r="H3462" s="8" t="str">
        <f>VLOOKUP(A3462,Planilha1!A:Y,23,FALSE)</f>
        <v>Sim</v>
      </c>
      <c r="I3462" s="8" t="str">
        <f>VLOOKUP(A3462,Planilha1!A:Y,24,FALSE)</f>
        <v>Sim</v>
      </c>
      <c r="J3462" s="8" t="str">
        <f>VLOOKUP(A3462,Planilha1!A:Y,25,FALSE)</f>
        <v>Sim</v>
      </c>
    </row>
    <row r="3463" spans="1:10">
      <c r="A3463" s="9">
        <v>330530</v>
      </c>
      <c r="B3463" s="16" t="s">
        <v>2425</v>
      </c>
      <c r="C3463" s="15" t="s">
        <v>21</v>
      </c>
      <c r="D3463" s="17">
        <v>41136</v>
      </c>
      <c r="E3463" s="8" t="str">
        <f>VLOOKUP(A3463,Planilha1!A:Y,20,FALSE)</f>
        <v>Sim</v>
      </c>
      <c r="F3463" s="8" t="str">
        <f>VLOOKUP(A3463,Planilha1!A:Y,21,FALSE)</f>
        <v>Sim</v>
      </c>
      <c r="G3463" s="8" t="str">
        <f>VLOOKUP(A3463,Planilha1!A:Y,22,FALSE)</f>
        <v>Sim</v>
      </c>
      <c r="H3463" s="8" t="str">
        <f>VLOOKUP(A3463,Planilha1!A:Y,23,FALSE)</f>
        <v>Sim</v>
      </c>
      <c r="I3463" s="8" t="str">
        <f>VLOOKUP(A3463,Planilha1!A:Y,24,FALSE)</f>
        <v>Sim</v>
      </c>
      <c r="J3463" s="8" t="str">
        <f>VLOOKUP(A3463,Planilha1!A:Y,25,FALSE)</f>
        <v>Sim</v>
      </c>
    </row>
    <row r="3464" spans="1:10">
      <c r="A3464" s="9">
        <v>330540</v>
      </c>
      <c r="B3464" s="16" t="s">
        <v>1640</v>
      </c>
      <c r="C3464" s="15" t="s">
        <v>21</v>
      </c>
      <c r="D3464" s="17">
        <v>41136</v>
      </c>
      <c r="E3464" s="8" t="str">
        <f>VLOOKUP(A3464,Planilha1!A:Y,20,FALSE)</f>
        <v>Não</v>
      </c>
      <c r="F3464" s="8" t="str">
        <f>VLOOKUP(A3464,Planilha1!A:Y,21,FALSE)</f>
        <v>Sim</v>
      </c>
      <c r="G3464" s="8" t="str">
        <f>VLOOKUP(A3464,Planilha1!A:Y,22,FALSE)</f>
        <v>Não</v>
      </c>
      <c r="H3464" s="8" t="str">
        <f>VLOOKUP(A3464,Planilha1!A:Y,23,FALSE)</f>
        <v>Sim</v>
      </c>
      <c r="I3464" s="8" t="str">
        <f>VLOOKUP(A3464,Planilha1!A:Y,24,FALSE)</f>
        <v>Não</v>
      </c>
      <c r="J3464" s="8" t="str">
        <f>VLOOKUP(A3464,Planilha1!A:Y,25,FALSE)</f>
        <v>Sim</v>
      </c>
    </row>
    <row r="3465" spans="1:10">
      <c r="A3465" s="9">
        <v>330550</v>
      </c>
      <c r="B3465" s="16" t="s">
        <v>4345</v>
      </c>
      <c r="C3465" s="25" t="s">
        <v>21</v>
      </c>
      <c r="D3465" s="26">
        <v>45849</v>
      </c>
      <c r="E3465" s="8" t="str">
        <f>VLOOKUP(A3465,Planilha1!A:Y,20,FALSE)</f>
        <v>Não</v>
      </c>
      <c r="F3465" s="8" t="str">
        <f>VLOOKUP(A3465,Planilha1!A:Y,21,FALSE)</f>
        <v>Não</v>
      </c>
      <c r="G3465" s="8" t="str">
        <f>VLOOKUP(A3465,Planilha1!A:Y,22,FALSE)</f>
        <v>Não</v>
      </c>
      <c r="H3465" s="8" t="str">
        <f>VLOOKUP(A3465,Planilha1!A:Y,23,FALSE)</f>
        <v>Não</v>
      </c>
      <c r="I3465" s="8" t="str">
        <f>VLOOKUP(A3465,Planilha1!A:Y,24,FALSE)</f>
        <v>Não</v>
      </c>
      <c r="J3465" s="8" t="str">
        <f>VLOOKUP(A3465,Planilha1!A:Y,25,FALSE)</f>
        <v>Não</v>
      </c>
    </row>
    <row r="3466" spans="1:10">
      <c r="A3466" s="9">
        <v>330555</v>
      </c>
      <c r="B3466" s="16" t="s">
        <v>2426</v>
      </c>
      <c r="C3466" s="15" t="s">
        <v>21</v>
      </c>
      <c r="D3466" s="17">
        <v>43131</v>
      </c>
      <c r="E3466" s="8" t="str">
        <f>VLOOKUP(A3466,Planilha1!A:Y,20,FALSE)</f>
        <v>Não</v>
      </c>
      <c r="F3466" s="8" t="str">
        <f>VLOOKUP(A3466,Planilha1!A:Y,21,FALSE)</f>
        <v>Não</v>
      </c>
      <c r="G3466" s="8" t="str">
        <f>VLOOKUP(A3466,Planilha1!A:Y,22,FALSE)</f>
        <v>Não</v>
      </c>
      <c r="H3466" s="8" t="str">
        <f>VLOOKUP(A3466,Planilha1!A:Y,23,FALSE)</f>
        <v>Não</v>
      </c>
      <c r="I3466" s="8" t="str">
        <f>VLOOKUP(A3466,Planilha1!A:Y,24,FALSE)</f>
        <v>Não</v>
      </c>
      <c r="J3466" s="8" t="str">
        <f>VLOOKUP(A3466,Planilha1!A:Y,25,FALSE)</f>
        <v>Não</v>
      </c>
    </row>
    <row r="3467" spans="1:10">
      <c r="A3467" s="9">
        <v>330560</v>
      </c>
      <c r="B3467" s="16" t="s">
        <v>2427</v>
      </c>
      <c r="C3467" s="15" t="s">
        <v>21</v>
      </c>
      <c r="D3467" s="17">
        <v>41136</v>
      </c>
      <c r="E3467" s="8" t="str">
        <f>VLOOKUP(A3467,Planilha1!A:Y,20,FALSE)</f>
        <v>Não</v>
      </c>
      <c r="F3467" s="8" t="str">
        <f>VLOOKUP(A3467,Planilha1!A:Y,21,FALSE)</f>
        <v>Sim</v>
      </c>
      <c r="G3467" s="8" t="str">
        <f>VLOOKUP(A3467,Planilha1!A:Y,22,FALSE)</f>
        <v>Não</v>
      </c>
      <c r="H3467" s="8" t="str">
        <f>VLOOKUP(A3467,Planilha1!A:Y,23,FALSE)</f>
        <v>Sim</v>
      </c>
      <c r="I3467" s="8" t="str">
        <f>VLOOKUP(A3467,Planilha1!A:Y,24,FALSE)</f>
        <v>Não</v>
      </c>
      <c r="J3467" s="8" t="str">
        <f>VLOOKUP(A3467,Planilha1!A:Y,25,FALSE)</f>
        <v>Sim</v>
      </c>
    </row>
    <row r="3468" spans="1:10">
      <c r="A3468" s="9">
        <v>330570</v>
      </c>
      <c r="B3468" s="16" t="s">
        <v>2428</v>
      </c>
      <c r="C3468" s="15" t="s">
        <v>21</v>
      </c>
      <c r="D3468" s="17">
        <v>41136</v>
      </c>
      <c r="E3468" s="8" t="str">
        <f>VLOOKUP(A3468,Planilha1!A:Y,20,FALSE)</f>
        <v>Não</v>
      </c>
      <c r="F3468" s="8" t="str">
        <f>VLOOKUP(A3468,Planilha1!A:Y,21,FALSE)</f>
        <v>Sim</v>
      </c>
      <c r="G3468" s="8" t="str">
        <f>VLOOKUP(A3468,Planilha1!A:Y,22,FALSE)</f>
        <v>Sim</v>
      </c>
      <c r="H3468" s="8" t="str">
        <f>VLOOKUP(A3468,Planilha1!A:Y,23,FALSE)</f>
        <v>Sim</v>
      </c>
      <c r="I3468" s="8" t="str">
        <f>VLOOKUP(A3468,Planilha1!A:Y,24,FALSE)</f>
        <v>Não</v>
      </c>
      <c r="J3468" s="8" t="str">
        <f>VLOOKUP(A3468,Planilha1!A:Y,25,FALSE)</f>
        <v>Sim</v>
      </c>
    </row>
    <row r="3469" spans="1:10">
      <c r="A3469" s="9">
        <v>330575</v>
      </c>
      <c r="B3469" s="16" t="s">
        <v>2429</v>
      </c>
      <c r="C3469" s="15" t="s">
        <v>21</v>
      </c>
      <c r="D3469" s="17">
        <v>41136</v>
      </c>
      <c r="E3469" s="8" t="str">
        <f>VLOOKUP(A3469,Planilha1!A:Y,20,FALSE)</f>
        <v>Não</v>
      </c>
      <c r="F3469" s="8" t="str">
        <f>VLOOKUP(A3469,Planilha1!A:Y,21,FALSE)</f>
        <v>Não</v>
      </c>
      <c r="G3469" s="8" t="str">
        <f>VLOOKUP(A3469,Planilha1!A:Y,22,FALSE)</f>
        <v>Não</v>
      </c>
      <c r="H3469" s="8" t="str">
        <f>VLOOKUP(A3469,Planilha1!A:Y,23,FALSE)</f>
        <v>Não</v>
      </c>
      <c r="I3469" s="8" t="str">
        <f>VLOOKUP(A3469,Planilha1!A:Y,24,FALSE)</f>
        <v>Não</v>
      </c>
      <c r="J3469" s="8" t="str">
        <f>VLOOKUP(A3469,Planilha1!A:Y,25,FALSE)</f>
        <v>Não</v>
      </c>
    </row>
    <row r="3470" spans="1:10">
      <c r="A3470" s="9">
        <v>330580</v>
      </c>
      <c r="B3470" s="16" t="s">
        <v>2430</v>
      </c>
      <c r="C3470" s="15" t="s">
        <v>21</v>
      </c>
      <c r="D3470" s="17">
        <v>43818</v>
      </c>
      <c r="E3470" s="8" t="str">
        <f>VLOOKUP(A3470,Planilha1!A:Y,20,FALSE)</f>
        <v>Não</v>
      </c>
      <c r="F3470" s="8" t="str">
        <f>VLOOKUP(A3470,Planilha1!A:Y,21,FALSE)</f>
        <v>Sim</v>
      </c>
      <c r="G3470" s="8" t="str">
        <f>VLOOKUP(A3470,Planilha1!A:Y,22,FALSE)</f>
        <v>Não</v>
      </c>
      <c r="H3470" s="8" t="str">
        <f>VLOOKUP(A3470,Planilha1!A:Y,23,FALSE)</f>
        <v>Sim</v>
      </c>
      <c r="I3470" s="8" t="str">
        <f>VLOOKUP(A3470,Planilha1!A:Y,24,FALSE)</f>
        <v>Não</v>
      </c>
      <c r="J3470" s="8" t="str">
        <f>VLOOKUP(A3470,Planilha1!A:Y,25,FALSE)</f>
        <v>Sim</v>
      </c>
    </row>
    <row r="3471" spans="1:10">
      <c r="A3471" s="9">
        <v>330590</v>
      </c>
      <c r="B3471" s="16" t="s">
        <v>4563</v>
      </c>
      <c r="C3471" s="15" t="s">
        <v>21</v>
      </c>
      <c r="D3471" s="17">
        <v>41136</v>
      </c>
      <c r="E3471" s="8" t="str">
        <f>VLOOKUP(A3471,Planilha1!A:Y,20,FALSE)</f>
        <v>Não</v>
      </c>
      <c r="F3471" s="8" t="str">
        <f>VLOOKUP(A3471,Planilha1!A:Y,21,FALSE)</f>
        <v>Sim</v>
      </c>
      <c r="G3471" s="8" t="str">
        <f>VLOOKUP(A3471,Planilha1!A:Y,22,FALSE)</f>
        <v>Não</v>
      </c>
      <c r="H3471" s="8" t="str">
        <f>VLOOKUP(A3471,Planilha1!A:Y,23,FALSE)</f>
        <v>Sim</v>
      </c>
      <c r="I3471" s="8" t="str">
        <f>VLOOKUP(A3471,Planilha1!A:Y,24,FALSE)</f>
        <v>Não</v>
      </c>
      <c r="J3471" s="8" t="str">
        <f>VLOOKUP(A3471,Planilha1!A:Y,25,FALSE)</f>
        <v>Sim</v>
      </c>
    </row>
    <row r="3472" spans="1:10">
      <c r="A3472" s="9">
        <v>330600</v>
      </c>
      <c r="B3472" s="16" t="s">
        <v>4346</v>
      </c>
      <c r="C3472" s="25" t="s">
        <v>21</v>
      </c>
      <c r="D3472" s="26">
        <v>45849</v>
      </c>
      <c r="E3472" s="8" t="str">
        <f>VLOOKUP(A3472,Planilha1!A:Y,20,FALSE)</f>
        <v>Sim</v>
      </c>
      <c r="F3472" s="8" t="str">
        <f>VLOOKUP(A3472,Planilha1!A:Y,21,FALSE)</f>
        <v>Sim</v>
      </c>
      <c r="G3472" s="8" t="str">
        <f>VLOOKUP(A3472,Planilha1!A:Y,22,FALSE)</f>
        <v>Sim</v>
      </c>
      <c r="H3472" s="8" t="str">
        <f>VLOOKUP(A3472,Planilha1!A:Y,23,FALSE)</f>
        <v>Sim</v>
      </c>
      <c r="I3472" s="8" t="str">
        <f>VLOOKUP(A3472,Planilha1!A:Y,24,FALSE)</f>
        <v>Sim</v>
      </c>
      <c r="J3472" s="8" t="str">
        <f>VLOOKUP(A3472,Planilha1!A:Y,25,FALSE)</f>
        <v>Sim</v>
      </c>
    </row>
    <row r="3473" spans="1:10">
      <c r="A3473" s="9">
        <v>330615</v>
      </c>
      <c r="B3473" s="16" t="s">
        <v>2431</v>
      </c>
      <c r="C3473" s="15" t="s">
        <v>21</v>
      </c>
      <c r="D3473" s="17">
        <v>43131</v>
      </c>
      <c r="E3473" s="8" t="str">
        <f>VLOOKUP(A3473,Planilha1!A:Y,20,FALSE)</f>
        <v>Sim</v>
      </c>
      <c r="F3473" s="8" t="str">
        <f>VLOOKUP(A3473,Planilha1!A:Y,21,FALSE)</f>
        <v>Sim</v>
      </c>
      <c r="G3473" s="8" t="str">
        <f>VLOOKUP(A3473,Planilha1!A:Y,22,FALSE)</f>
        <v>Sim</v>
      </c>
      <c r="H3473" s="8" t="str">
        <f>VLOOKUP(A3473,Planilha1!A:Y,23,FALSE)</f>
        <v>Sim</v>
      </c>
      <c r="I3473" s="8" t="str">
        <f>VLOOKUP(A3473,Planilha1!A:Y,24,FALSE)</f>
        <v>Sim</v>
      </c>
      <c r="J3473" s="8" t="str">
        <f>VLOOKUP(A3473,Planilha1!A:Y,25,FALSE)</f>
        <v>Sim</v>
      </c>
    </row>
    <row r="3474" spans="1:10">
      <c r="A3474" s="9">
        <v>330620</v>
      </c>
      <c r="B3474" s="16" t="s">
        <v>2432</v>
      </c>
      <c r="C3474" s="15" t="s">
        <v>21</v>
      </c>
      <c r="D3474" s="17">
        <v>43818</v>
      </c>
      <c r="E3474" s="8" t="str">
        <f>VLOOKUP(A3474,Planilha1!A:Y,20,FALSE)</f>
        <v>Sim</v>
      </c>
      <c r="F3474" s="8" t="str">
        <f>VLOOKUP(A3474,Planilha1!A:Y,21,FALSE)</f>
        <v>Sim</v>
      </c>
      <c r="G3474" s="8" t="str">
        <f>VLOOKUP(A3474,Planilha1!A:Y,22,FALSE)</f>
        <v>Sim</v>
      </c>
      <c r="H3474" s="8" t="str">
        <f>VLOOKUP(A3474,Planilha1!A:Y,23,FALSE)</f>
        <v>Sim</v>
      </c>
      <c r="I3474" s="8" t="str">
        <f>VLOOKUP(A3474,Planilha1!A:Y,24,FALSE)</f>
        <v>Sim</v>
      </c>
      <c r="J3474" s="8" t="str">
        <f>VLOOKUP(A3474,Planilha1!A:Y,25,FALSE)</f>
        <v>Sim</v>
      </c>
    </row>
    <row r="3475" spans="1:10">
      <c r="A3475" s="9">
        <v>240010</v>
      </c>
      <c r="B3475" s="18" t="s">
        <v>2434</v>
      </c>
      <c r="C3475" s="15" t="s">
        <v>13</v>
      </c>
      <c r="D3475" s="17">
        <v>41499</v>
      </c>
      <c r="E3475" s="8" t="str">
        <f>VLOOKUP(A3475,Planilha1!A:Y,20,FALSE)</f>
        <v>Sim</v>
      </c>
      <c r="F3475" s="8" t="str">
        <f>VLOOKUP(A3475,Planilha1!A:Y,21,FALSE)</f>
        <v>Sim</v>
      </c>
      <c r="G3475" s="8" t="str">
        <f>VLOOKUP(A3475,Planilha1!A:Y,22,FALSE)</f>
        <v>Sim</v>
      </c>
      <c r="H3475" s="8" t="str">
        <f>VLOOKUP(A3475,Planilha1!A:Y,23,FALSE)</f>
        <v>Sim</v>
      </c>
      <c r="I3475" s="8" t="str">
        <f>VLOOKUP(A3475,Planilha1!A:Y,24,FALSE)</f>
        <v>Não</v>
      </c>
      <c r="J3475" s="8" t="str">
        <f>VLOOKUP(A3475,Planilha1!A:Y,25,FALSE)</f>
        <v>Sim</v>
      </c>
    </row>
    <row r="3476" spans="1:10">
      <c r="A3476" s="9">
        <v>240020</v>
      </c>
      <c r="B3476" s="16" t="s">
        <v>2435</v>
      </c>
      <c r="C3476" s="15" t="s">
        <v>13</v>
      </c>
      <c r="D3476" s="17">
        <v>41136</v>
      </c>
      <c r="E3476" s="8" t="str">
        <f>VLOOKUP(A3476,Planilha1!A:Y,20,FALSE)</f>
        <v>Sim</v>
      </c>
      <c r="F3476" s="8" t="str">
        <f>VLOOKUP(A3476,Planilha1!A:Y,21,FALSE)</f>
        <v>Sim</v>
      </c>
      <c r="G3476" s="8" t="str">
        <f>VLOOKUP(A3476,Planilha1!A:Y,22,FALSE)</f>
        <v>Sim</v>
      </c>
      <c r="H3476" s="8" t="str">
        <f>VLOOKUP(A3476,Planilha1!A:Y,23,FALSE)</f>
        <v>Sim</v>
      </c>
      <c r="I3476" s="8" t="str">
        <f>VLOOKUP(A3476,Planilha1!A:Y,24,FALSE)</f>
        <v>Sim</v>
      </c>
      <c r="J3476" s="8" t="str">
        <f>VLOOKUP(A3476,Planilha1!A:Y,25,FALSE)</f>
        <v>Sim</v>
      </c>
    </row>
    <row r="3477" spans="1:10">
      <c r="A3477" s="9">
        <v>240030</v>
      </c>
      <c r="B3477" s="16" t="s">
        <v>2436</v>
      </c>
      <c r="C3477" s="15" t="s">
        <v>13</v>
      </c>
      <c r="D3477" s="17">
        <v>41499</v>
      </c>
      <c r="E3477" s="8" t="str">
        <f>VLOOKUP(A3477,Planilha1!A:Y,20,FALSE)</f>
        <v>Não</v>
      </c>
      <c r="F3477" s="8" t="str">
        <f>VLOOKUP(A3477,Planilha1!A:Y,21,FALSE)</f>
        <v>Sim</v>
      </c>
      <c r="G3477" s="8" t="str">
        <f>VLOOKUP(A3477,Planilha1!A:Y,22,FALSE)</f>
        <v>Não</v>
      </c>
      <c r="H3477" s="8" t="str">
        <f>VLOOKUP(A3477,Planilha1!A:Y,23,FALSE)</f>
        <v>Sim</v>
      </c>
      <c r="I3477" s="8" t="str">
        <f>VLOOKUP(A3477,Planilha1!A:Y,24,FALSE)</f>
        <v>Não</v>
      </c>
      <c r="J3477" s="8" t="str">
        <f>VLOOKUP(A3477,Planilha1!A:Y,25,FALSE)</f>
        <v>Sim</v>
      </c>
    </row>
    <row r="3478" spans="1:10">
      <c r="A3478" s="9">
        <v>240040</v>
      </c>
      <c r="B3478" s="16" t="s">
        <v>2437</v>
      </c>
      <c r="C3478" s="15" t="s">
        <v>13</v>
      </c>
      <c r="D3478" s="17">
        <v>41499</v>
      </c>
      <c r="E3478" s="8" t="str">
        <f>VLOOKUP(A3478,Planilha1!A:Y,20,FALSE)</f>
        <v>Não</v>
      </c>
      <c r="F3478" s="8" t="str">
        <f>VLOOKUP(A3478,Planilha1!A:Y,21,FALSE)</f>
        <v>Sim</v>
      </c>
      <c r="G3478" s="8" t="str">
        <f>VLOOKUP(A3478,Planilha1!A:Y,22,FALSE)</f>
        <v>Não</v>
      </c>
      <c r="H3478" s="8" t="str">
        <f>VLOOKUP(A3478,Planilha1!A:Y,23,FALSE)</f>
        <v>Sim</v>
      </c>
      <c r="I3478" s="8" t="str">
        <f>VLOOKUP(A3478,Planilha1!A:Y,24,FALSE)</f>
        <v>Não</v>
      </c>
      <c r="J3478" s="8" t="str">
        <f>VLOOKUP(A3478,Planilha1!A:Y,25,FALSE)</f>
        <v>Sim</v>
      </c>
    </row>
    <row r="3479" spans="1:10">
      <c r="A3479" s="9">
        <v>240050</v>
      </c>
      <c r="B3479" s="16" t="s">
        <v>2438</v>
      </c>
      <c r="C3479" s="15" t="s">
        <v>13</v>
      </c>
      <c r="D3479" s="17">
        <v>41499</v>
      </c>
      <c r="E3479" s="8" t="str">
        <f>VLOOKUP(A3479,Planilha1!A:Y,20,FALSE)</f>
        <v>Não</v>
      </c>
      <c r="F3479" s="8" t="str">
        <f>VLOOKUP(A3479,Planilha1!A:Y,21,FALSE)</f>
        <v>Sim</v>
      </c>
      <c r="G3479" s="8" t="str">
        <f>VLOOKUP(A3479,Planilha1!A:Y,22,FALSE)</f>
        <v>Não</v>
      </c>
      <c r="H3479" s="8" t="str">
        <f>VLOOKUP(A3479,Planilha1!A:Y,23,FALSE)</f>
        <v>Sim</v>
      </c>
      <c r="I3479" s="8" t="str">
        <f>VLOOKUP(A3479,Planilha1!A:Y,24,FALSE)</f>
        <v>Não</v>
      </c>
      <c r="J3479" s="8" t="str">
        <f>VLOOKUP(A3479,Planilha1!A:Y,25,FALSE)</f>
        <v>Sim</v>
      </c>
    </row>
    <row r="3480" spans="1:10">
      <c r="A3480" s="9">
        <v>240060</v>
      </c>
      <c r="B3480" s="16" t="s">
        <v>2439</v>
      </c>
      <c r="C3480" s="15" t="s">
        <v>13</v>
      </c>
      <c r="D3480" s="17">
        <v>41136</v>
      </c>
      <c r="E3480" s="8" t="str">
        <f>VLOOKUP(A3480,Planilha1!A:Y,20,FALSE)</f>
        <v>Não</v>
      </c>
      <c r="F3480" s="8" t="str">
        <f>VLOOKUP(A3480,Planilha1!A:Y,21,FALSE)</f>
        <v>Sim</v>
      </c>
      <c r="G3480" s="8" t="str">
        <f>VLOOKUP(A3480,Planilha1!A:Y,22,FALSE)</f>
        <v>Não</v>
      </c>
      <c r="H3480" s="8" t="str">
        <f>VLOOKUP(A3480,Planilha1!A:Y,23,FALSE)</f>
        <v>Sim</v>
      </c>
      <c r="I3480" s="8" t="str">
        <f>VLOOKUP(A3480,Planilha1!A:Y,24,FALSE)</f>
        <v>Não</v>
      </c>
      <c r="J3480" s="8" t="str">
        <f>VLOOKUP(A3480,Planilha1!A:Y,25,FALSE)</f>
        <v>Sim</v>
      </c>
    </row>
    <row r="3481" spans="1:10">
      <c r="A3481" s="9">
        <v>240070</v>
      </c>
      <c r="B3481" s="16" t="s">
        <v>2440</v>
      </c>
      <c r="C3481" s="15" t="s">
        <v>13</v>
      </c>
      <c r="D3481" s="17">
        <v>41905</v>
      </c>
      <c r="E3481" s="8" t="str">
        <f>VLOOKUP(A3481,Planilha1!A:Y,20,FALSE)</f>
        <v>Sim</v>
      </c>
      <c r="F3481" s="8" t="str">
        <f>VLOOKUP(A3481,Planilha1!A:Y,21,FALSE)</f>
        <v>Sim</v>
      </c>
      <c r="G3481" s="8" t="str">
        <f>VLOOKUP(A3481,Planilha1!A:Y,22,FALSE)</f>
        <v>Sim</v>
      </c>
      <c r="H3481" s="8" t="str">
        <f>VLOOKUP(A3481,Planilha1!A:Y,23,FALSE)</f>
        <v>Sim</v>
      </c>
      <c r="I3481" s="8" t="str">
        <f>VLOOKUP(A3481,Planilha1!A:Y,24,FALSE)</f>
        <v>Sim</v>
      </c>
      <c r="J3481" s="8" t="str">
        <f>VLOOKUP(A3481,Planilha1!A:Y,25,FALSE)</f>
        <v>Sim</v>
      </c>
    </row>
    <row r="3482" spans="1:10">
      <c r="A3482" s="9">
        <v>240080</v>
      </c>
      <c r="B3482" s="16" t="s">
        <v>2441</v>
      </c>
      <c r="C3482" s="15" t="s">
        <v>13</v>
      </c>
      <c r="D3482" s="17">
        <v>41136</v>
      </c>
      <c r="E3482" s="8" t="str">
        <f>VLOOKUP(A3482,Planilha1!A:Y,20,FALSE)</f>
        <v>Não</v>
      </c>
      <c r="F3482" s="8" t="str">
        <f>VLOOKUP(A3482,Planilha1!A:Y,21,FALSE)</f>
        <v>Sim</v>
      </c>
      <c r="G3482" s="8" t="str">
        <f>VLOOKUP(A3482,Planilha1!A:Y,22,FALSE)</f>
        <v>Não</v>
      </c>
      <c r="H3482" s="8" t="str">
        <f>VLOOKUP(A3482,Planilha1!A:Y,23,FALSE)</f>
        <v>Sim</v>
      </c>
      <c r="I3482" s="8" t="str">
        <f>VLOOKUP(A3482,Planilha1!A:Y,24,FALSE)</f>
        <v>Não</v>
      </c>
      <c r="J3482" s="8" t="str">
        <f>VLOOKUP(A3482,Planilha1!A:Y,25,FALSE)</f>
        <v>Sim</v>
      </c>
    </row>
    <row r="3483" spans="1:10">
      <c r="A3483" s="9">
        <v>240090</v>
      </c>
      <c r="B3483" s="16" t="s">
        <v>2442</v>
      </c>
      <c r="C3483" s="15" t="s">
        <v>13</v>
      </c>
      <c r="D3483" s="17">
        <v>41905</v>
      </c>
      <c r="E3483" s="8" t="str">
        <f>VLOOKUP(A3483,Planilha1!A:Y,20,FALSE)</f>
        <v>Não</v>
      </c>
      <c r="F3483" s="8" t="str">
        <f>VLOOKUP(A3483,Planilha1!A:Y,21,FALSE)</f>
        <v>Sim</v>
      </c>
      <c r="G3483" s="8" t="str">
        <f>VLOOKUP(A3483,Planilha1!A:Y,22,FALSE)</f>
        <v>Sim</v>
      </c>
      <c r="H3483" s="8" t="str">
        <f>VLOOKUP(A3483,Planilha1!A:Y,23,FALSE)</f>
        <v>Sim</v>
      </c>
      <c r="I3483" s="8" t="str">
        <f>VLOOKUP(A3483,Planilha1!A:Y,24,FALSE)</f>
        <v>Não</v>
      </c>
      <c r="J3483" s="8" t="str">
        <f>VLOOKUP(A3483,Planilha1!A:Y,25,FALSE)</f>
        <v>Sim</v>
      </c>
    </row>
    <row r="3484" spans="1:10">
      <c r="A3484" s="9">
        <v>240100</v>
      </c>
      <c r="B3484" s="16" t="s">
        <v>2443</v>
      </c>
      <c r="C3484" s="15" t="s">
        <v>13</v>
      </c>
      <c r="D3484" s="17">
        <v>41136</v>
      </c>
      <c r="E3484" s="8" t="str">
        <f>VLOOKUP(A3484,Planilha1!A:Y,20,FALSE)</f>
        <v>Sim</v>
      </c>
      <c r="F3484" s="8" t="str">
        <f>VLOOKUP(A3484,Planilha1!A:Y,21,FALSE)</f>
        <v>Sim</v>
      </c>
      <c r="G3484" s="8" t="str">
        <f>VLOOKUP(A3484,Planilha1!A:Y,22,FALSE)</f>
        <v>Sim</v>
      </c>
      <c r="H3484" s="8" t="str">
        <f>VLOOKUP(A3484,Planilha1!A:Y,23,FALSE)</f>
        <v>Sim</v>
      </c>
      <c r="I3484" s="8" t="str">
        <f>VLOOKUP(A3484,Planilha1!A:Y,24,FALSE)</f>
        <v>Sim</v>
      </c>
      <c r="J3484" s="8" t="str">
        <f>VLOOKUP(A3484,Planilha1!A:Y,25,FALSE)</f>
        <v>Sim</v>
      </c>
    </row>
    <row r="3485" spans="1:10">
      <c r="A3485" s="9">
        <v>240110</v>
      </c>
      <c r="B3485" s="16" t="s">
        <v>3027</v>
      </c>
      <c r="C3485" s="15" t="s">
        <v>13</v>
      </c>
      <c r="D3485" s="17">
        <v>45574</v>
      </c>
      <c r="E3485" s="8" t="str">
        <f>VLOOKUP(A3485,Planilha1!A:Y,20,FALSE)</f>
        <v>Não</v>
      </c>
      <c r="F3485" s="8" t="str">
        <f>VLOOKUP(A3485,Planilha1!A:Y,21,FALSE)</f>
        <v>Sim</v>
      </c>
      <c r="G3485" s="8" t="str">
        <f>VLOOKUP(A3485,Planilha1!A:Y,22,FALSE)</f>
        <v>Não</v>
      </c>
      <c r="H3485" s="8" t="str">
        <f>VLOOKUP(A3485,Planilha1!A:Y,23,FALSE)</f>
        <v>Sim</v>
      </c>
      <c r="I3485" s="8" t="str">
        <f>VLOOKUP(A3485,Planilha1!A:Y,24,FALSE)</f>
        <v>Não</v>
      </c>
      <c r="J3485" s="8" t="str">
        <f>VLOOKUP(A3485,Planilha1!A:Y,25,FALSE)</f>
        <v>Sim</v>
      </c>
    </row>
    <row r="3486" spans="1:10">
      <c r="A3486" s="9">
        <v>240120</v>
      </c>
      <c r="B3486" s="16" t="s">
        <v>2444</v>
      </c>
      <c r="C3486" s="15" t="s">
        <v>13</v>
      </c>
      <c r="D3486" s="17">
        <v>41136</v>
      </c>
      <c r="E3486" s="8" t="str">
        <f>VLOOKUP(A3486,Planilha1!A:Y,20,FALSE)</f>
        <v>Não</v>
      </c>
      <c r="F3486" s="8" t="str">
        <f>VLOOKUP(A3486,Planilha1!A:Y,21,FALSE)</f>
        <v>Sim</v>
      </c>
      <c r="G3486" s="8" t="str">
        <f>VLOOKUP(A3486,Planilha1!A:Y,22,FALSE)</f>
        <v>Não</v>
      </c>
      <c r="H3486" s="8" t="str">
        <f>VLOOKUP(A3486,Planilha1!A:Y,23,FALSE)</f>
        <v>Sim</v>
      </c>
      <c r="I3486" s="8" t="str">
        <f>VLOOKUP(A3486,Planilha1!A:Y,24,FALSE)</f>
        <v>Não</v>
      </c>
      <c r="J3486" s="8" t="str">
        <f>VLOOKUP(A3486,Planilha1!A:Y,25,FALSE)</f>
        <v>Sim</v>
      </c>
    </row>
    <row r="3487" spans="1:10">
      <c r="A3487" s="9">
        <v>240140</v>
      </c>
      <c r="B3487" s="16" t="s">
        <v>2445</v>
      </c>
      <c r="C3487" s="15" t="s">
        <v>13</v>
      </c>
      <c r="D3487" s="17">
        <v>43818</v>
      </c>
      <c r="E3487" s="8" t="str">
        <f>VLOOKUP(A3487,Planilha1!A:Y,20,FALSE)</f>
        <v>Não</v>
      </c>
      <c r="F3487" s="8" t="str">
        <f>VLOOKUP(A3487,Planilha1!A:Y,21,FALSE)</f>
        <v>Sim</v>
      </c>
      <c r="G3487" s="8" t="str">
        <f>VLOOKUP(A3487,Planilha1!A:Y,22,FALSE)</f>
        <v>Não</v>
      </c>
      <c r="H3487" s="8" t="str">
        <f>VLOOKUP(A3487,Planilha1!A:Y,23,FALSE)</f>
        <v>Sim</v>
      </c>
      <c r="I3487" s="8" t="str">
        <f>VLOOKUP(A3487,Planilha1!A:Y,24,FALSE)</f>
        <v>Não</v>
      </c>
      <c r="J3487" s="8" t="str">
        <f>VLOOKUP(A3487,Planilha1!A:Y,25,FALSE)</f>
        <v>Sim</v>
      </c>
    </row>
    <row r="3488" spans="1:10">
      <c r="A3488" s="9">
        <v>240145</v>
      </c>
      <c r="B3488" s="16" t="s">
        <v>1658</v>
      </c>
      <c r="C3488" s="15" t="s">
        <v>13</v>
      </c>
      <c r="D3488" s="17">
        <v>41499</v>
      </c>
      <c r="E3488" s="8" t="str">
        <f>VLOOKUP(A3488,Planilha1!A:Y,20,FALSE)</f>
        <v>Sim</v>
      </c>
      <c r="F3488" s="8" t="str">
        <f>VLOOKUP(A3488,Planilha1!A:Y,21,FALSE)</f>
        <v>Sim</v>
      </c>
      <c r="G3488" s="8" t="str">
        <f>VLOOKUP(A3488,Planilha1!A:Y,22,FALSE)</f>
        <v>Sim</v>
      </c>
      <c r="H3488" s="8" t="str">
        <f>VLOOKUP(A3488,Planilha1!A:Y,23,FALSE)</f>
        <v>Sim</v>
      </c>
      <c r="I3488" s="8" t="str">
        <f>VLOOKUP(A3488,Planilha1!A:Y,24,FALSE)</f>
        <v>Sim</v>
      </c>
      <c r="J3488" s="8" t="str">
        <f>VLOOKUP(A3488,Planilha1!A:Y,25,FALSE)</f>
        <v>Sim</v>
      </c>
    </row>
    <row r="3489" spans="1:10">
      <c r="A3489" s="9">
        <v>240150</v>
      </c>
      <c r="B3489" s="16" t="s">
        <v>2446</v>
      </c>
      <c r="C3489" s="15" t="s">
        <v>13</v>
      </c>
      <c r="D3489" s="17">
        <v>41499</v>
      </c>
      <c r="E3489" s="8" t="str">
        <f>VLOOKUP(A3489,Planilha1!A:Y,20,FALSE)</f>
        <v>Não</v>
      </c>
      <c r="F3489" s="8" t="str">
        <f>VLOOKUP(A3489,Planilha1!A:Y,21,FALSE)</f>
        <v>Sim</v>
      </c>
      <c r="G3489" s="8" t="str">
        <f>VLOOKUP(A3489,Planilha1!A:Y,22,FALSE)</f>
        <v>Não</v>
      </c>
      <c r="H3489" s="8" t="str">
        <f>VLOOKUP(A3489,Planilha1!A:Y,23,FALSE)</f>
        <v>Sim</v>
      </c>
      <c r="I3489" s="8" t="str">
        <f>VLOOKUP(A3489,Planilha1!A:Y,24,FALSE)</f>
        <v>Não</v>
      </c>
      <c r="J3489" s="8" t="str">
        <f>VLOOKUP(A3489,Planilha1!A:Y,25,FALSE)</f>
        <v>Sim</v>
      </c>
    </row>
    <row r="3490" spans="1:10">
      <c r="A3490" s="9">
        <v>240160</v>
      </c>
      <c r="B3490" s="16" t="s">
        <v>2447</v>
      </c>
      <c r="C3490" s="15" t="s">
        <v>13</v>
      </c>
      <c r="D3490" s="17">
        <v>41905</v>
      </c>
      <c r="E3490" s="8" t="str">
        <f>VLOOKUP(A3490,Planilha1!A:Y,20,FALSE)</f>
        <v>Não</v>
      </c>
      <c r="F3490" s="8" t="str">
        <f>VLOOKUP(A3490,Planilha1!A:Y,21,FALSE)</f>
        <v>Sim</v>
      </c>
      <c r="G3490" s="8" t="str">
        <f>VLOOKUP(A3490,Planilha1!A:Y,22,FALSE)</f>
        <v>Não</v>
      </c>
      <c r="H3490" s="8" t="str">
        <f>VLOOKUP(A3490,Planilha1!A:Y,23,FALSE)</f>
        <v>Sim</v>
      </c>
      <c r="I3490" s="8" t="str">
        <f>VLOOKUP(A3490,Planilha1!A:Y,24,FALSE)</f>
        <v>Não</v>
      </c>
      <c r="J3490" s="8" t="str">
        <f>VLOOKUP(A3490,Planilha1!A:Y,25,FALSE)</f>
        <v>Sim</v>
      </c>
    </row>
    <row r="3491" spans="1:10">
      <c r="A3491" s="9">
        <v>240165</v>
      </c>
      <c r="B3491" s="16" t="s">
        <v>2448</v>
      </c>
      <c r="C3491" s="15" t="s">
        <v>13</v>
      </c>
      <c r="D3491" s="17">
        <v>41499</v>
      </c>
      <c r="E3491" s="8" t="str">
        <f>VLOOKUP(A3491,Planilha1!A:Y,20,FALSE)</f>
        <v>Sim</v>
      </c>
      <c r="F3491" s="8" t="str">
        <f>VLOOKUP(A3491,Planilha1!A:Y,21,FALSE)</f>
        <v>Sim</v>
      </c>
      <c r="G3491" s="8" t="str">
        <f>VLOOKUP(A3491,Planilha1!A:Y,22,FALSE)</f>
        <v>Sim</v>
      </c>
      <c r="H3491" s="8" t="str">
        <f>VLOOKUP(A3491,Planilha1!A:Y,23,FALSE)</f>
        <v>Sim</v>
      </c>
      <c r="I3491" s="8" t="str">
        <f>VLOOKUP(A3491,Planilha1!A:Y,24,FALSE)</f>
        <v>Sim</v>
      </c>
      <c r="J3491" s="8" t="str">
        <f>VLOOKUP(A3491,Planilha1!A:Y,25,FALSE)</f>
        <v>Sim</v>
      </c>
    </row>
    <row r="3492" spans="1:10">
      <c r="A3492" s="9">
        <v>240170</v>
      </c>
      <c r="B3492" s="16" t="s">
        <v>1666</v>
      </c>
      <c r="C3492" s="15" t="s">
        <v>13</v>
      </c>
      <c r="D3492" s="17">
        <v>41499</v>
      </c>
      <c r="E3492" s="8" t="str">
        <f>VLOOKUP(A3492,Planilha1!A:Y,20,FALSE)</f>
        <v>Não</v>
      </c>
      <c r="F3492" s="8" t="str">
        <f>VLOOKUP(A3492,Planilha1!A:Y,21,FALSE)</f>
        <v>Sim</v>
      </c>
      <c r="G3492" s="8" t="str">
        <f>VLOOKUP(A3492,Planilha1!A:Y,22,FALSE)</f>
        <v>Não</v>
      </c>
      <c r="H3492" s="8" t="str">
        <f>VLOOKUP(A3492,Planilha1!A:Y,23,FALSE)</f>
        <v>Sim</v>
      </c>
      <c r="I3492" s="8" t="str">
        <f>VLOOKUP(A3492,Planilha1!A:Y,24,FALSE)</f>
        <v>Não</v>
      </c>
      <c r="J3492" s="8" t="str">
        <f>VLOOKUP(A3492,Planilha1!A:Y,25,FALSE)</f>
        <v>Sim</v>
      </c>
    </row>
    <row r="3493" spans="1:10">
      <c r="A3493" s="9">
        <v>240180</v>
      </c>
      <c r="B3493" s="16" t="s">
        <v>1848</v>
      </c>
      <c r="C3493" s="15" t="s">
        <v>13</v>
      </c>
      <c r="D3493" s="17">
        <v>41136</v>
      </c>
      <c r="E3493" s="8" t="str">
        <f>VLOOKUP(A3493,Planilha1!A:Y,20,FALSE)</f>
        <v>Sim</v>
      </c>
      <c r="F3493" s="8" t="str">
        <f>VLOOKUP(A3493,Planilha1!A:Y,21,FALSE)</f>
        <v>Sim</v>
      </c>
      <c r="G3493" s="8" t="str">
        <f>VLOOKUP(A3493,Planilha1!A:Y,22,FALSE)</f>
        <v>Sim</v>
      </c>
      <c r="H3493" s="8" t="str">
        <f>VLOOKUP(A3493,Planilha1!A:Y,23,FALSE)</f>
        <v>Sim</v>
      </c>
      <c r="I3493" s="8" t="str">
        <f>VLOOKUP(A3493,Planilha1!A:Y,24,FALSE)</f>
        <v>Sim</v>
      </c>
      <c r="J3493" s="8" t="str">
        <f>VLOOKUP(A3493,Planilha1!A:Y,25,FALSE)</f>
        <v>Sim</v>
      </c>
    </row>
    <row r="3494" spans="1:10">
      <c r="A3494" s="9">
        <v>240185</v>
      </c>
      <c r="B3494" s="16" t="s">
        <v>2449</v>
      </c>
      <c r="C3494" s="15" t="s">
        <v>13</v>
      </c>
      <c r="D3494" s="17">
        <v>41905</v>
      </c>
      <c r="E3494" s="8" t="str">
        <f>VLOOKUP(A3494,Planilha1!A:Y,20,FALSE)</f>
        <v>Não</v>
      </c>
      <c r="F3494" s="8" t="str">
        <f>VLOOKUP(A3494,Planilha1!A:Y,21,FALSE)</f>
        <v>Sim</v>
      </c>
      <c r="G3494" s="8" t="str">
        <f>VLOOKUP(A3494,Planilha1!A:Y,22,FALSE)</f>
        <v>Não</v>
      </c>
      <c r="H3494" s="8" t="str">
        <f>VLOOKUP(A3494,Planilha1!A:Y,23,FALSE)</f>
        <v>Sim</v>
      </c>
      <c r="I3494" s="8" t="str">
        <f>VLOOKUP(A3494,Planilha1!A:Y,24,FALSE)</f>
        <v>Não</v>
      </c>
      <c r="J3494" s="8" t="str">
        <f>VLOOKUP(A3494,Planilha1!A:Y,25,FALSE)</f>
        <v>Sim</v>
      </c>
    </row>
    <row r="3495" spans="1:10">
      <c r="A3495" s="9">
        <v>240190</v>
      </c>
      <c r="B3495" s="16" t="s">
        <v>2450</v>
      </c>
      <c r="C3495" s="15" t="s">
        <v>13</v>
      </c>
      <c r="D3495" s="17">
        <v>41136</v>
      </c>
      <c r="E3495" s="8" t="str">
        <f>VLOOKUP(A3495,Planilha1!A:Y,20,FALSE)</f>
        <v>Não</v>
      </c>
      <c r="F3495" s="8" t="str">
        <f>VLOOKUP(A3495,Planilha1!A:Y,21,FALSE)</f>
        <v>Sim</v>
      </c>
      <c r="G3495" s="8" t="str">
        <f>VLOOKUP(A3495,Planilha1!A:Y,22,FALSE)</f>
        <v>Não</v>
      </c>
      <c r="H3495" s="8" t="str">
        <f>VLOOKUP(A3495,Planilha1!A:Y,23,FALSE)</f>
        <v>Sim</v>
      </c>
      <c r="I3495" s="8" t="str">
        <f>VLOOKUP(A3495,Planilha1!A:Y,24,FALSE)</f>
        <v>Não</v>
      </c>
      <c r="J3495" s="8" t="str">
        <f>VLOOKUP(A3495,Planilha1!A:Y,25,FALSE)</f>
        <v>Sim</v>
      </c>
    </row>
    <row r="3496" spans="1:10">
      <c r="A3496" s="9">
        <v>240200</v>
      </c>
      <c r="B3496" s="16" t="s">
        <v>2451</v>
      </c>
      <c r="C3496" s="15" t="s">
        <v>13</v>
      </c>
      <c r="D3496" s="17">
        <v>41136</v>
      </c>
      <c r="E3496" s="8" t="str">
        <f>VLOOKUP(A3496,Planilha1!A:Y,20,FALSE)</f>
        <v>Sim</v>
      </c>
      <c r="F3496" s="8" t="str">
        <f>VLOOKUP(A3496,Planilha1!A:Y,21,FALSE)</f>
        <v>Sim</v>
      </c>
      <c r="G3496" s="8" t="str">
        <f>VLOOKUP(A3496,Planilha1!A:Y,22,FALSE)</f>
        <v>Sim</v>
      </c>
      <c r="H3496" s="8" t="str">
        <f>VLOOKUP(A3496,Planilha1!A:Y,23,FALSE)</f>
        <v>Sim</v>
      </c>
      <c r="I3496" s="8" t="str">
        <f>VLOOKUP(A3496,Planilha1!A:Y,24,FALSE)</f>
        <v>Sim</v>
      </c>
      <c r="J3496" s="8" t="str">
        <f>VLOOKUP(A3496,Planilha1!A:Y,25,FALSE)</f>
        <v>Sim</v>
      </c>
    </row>
    <row r="3497" spans="1:10">
      <c r="A3497" s="9">
        <v>240130</v>
      </c>
      <c r="B3497" s="16" t="s">
        <v>3543</v>
      </c>
      <c r="C3497" s="15" t="s">
        <v>13</v>
      </c>
      <c r="D3497" s="17">
        <v>45574</v>
      </c>
      <c r="E3497" s="8" t="str">
        <f>VLOOKUP(A3497,Planilha1!A:Y,20,FALSE)</f>
        <v>Não</v>
      </c>
      <c r="F3497" s="8" t="str">
        <f>VLOOKUP(A3497,Planilha1!A:Y,21,FALSE)</f>
        <v>Sim</v>
      </c>
      <c r="G3497" s="8" t="str">
        <f>VLOOKUP(A3497,Planilha1!A:Y,22,FALSE)</f>
        <v>Não</v>
      </c>
      <c r="H3497" s="8" t="str">
        <f>VLOOKUP(A3497,Planilha1!A:Y,23,FALSE)</f>
        <v>Sim</v>
      </c>
      <c r="I3497" s="8" t="str">
        <f>VLOOKUP(A3497,Planilha1!A:Y,24,FALSE)</f>
        <v>Não</v>
      </c>
      <c r="J3497" s="8" t="str">
        <f>VLOOKUP(A3497,Planilha1!A:Y,25,FALSE)</f>
        <v>Sim</v>
      </c>
    </row>
    <row r="3498" spans="1:10">
      <c r="A3498" s="9">
        <v>240210</v>
      </c>
      <c r="B3498" s="16" t="s">
        <v>2452</v>
      </c>
      <c r="C3498" s="15" t="s">
        <v>13</v>
      </c>
      <c r="D3498" s="17">
        <v>41905</v>
      </c>
      <c r="E3498" s="8" t="str">
        <f>VLOOKUP(A3498,Planilha1!A:Y,20,FALSE)</f>
        <v>Sim</v>
      </c>
      <c r="F3498" s="8" t="str">
        <f>VLOOKUP(A3498,Planilha1!A:Y,21,FALSE)</f>
        <v>Sim</v>
      </c>
      <c r="G3498" s="8" t="str">
        <f>VLOOKUP(A3498,Planilha1!A:Y,22,FALSE)</f>
        <v>Sim</v>
      </c>
      <c r="H3498" s="8" t="str">
        <f>VLOOKUP(A3498,Planilha1!A:Y,23,FALSE)</f>
        <v>Sim</v>
      </c>
      <c r="I3498" s="8" t="str">
        <f>VLOOKUP(A3498,Planilha1!A:Y,24,FALSE)</f>
        <v>Sim</v>
      </c>
      <c r="J3498" s="8" t="str">
        <f>VLOOKUP(A3498,Planilha1!A:Y,25,FALSE)</f>
        <v>Sim</v>
      </c>
    </row>
    <row r="3499" spans="1:10">
      <c r="A3499" s="9">
        <v>240220</v>
      </c>
      <c r="B3499" s="16" t="s">
        <v>2453</v>
      </c>
      <c r="C3499" s="15" t="s">
        <v>13</v>
      </c>
      <c r="D3499" s="17">
        <v>41499</v>
      </c>
      <c r="E3499" s="8" t="str">
        <f>VLOOKUP(A3499,Planilha1!A:Y,20,FALSE)</f>
        <v>Sim</v>
      </c>
      <c r="F3499" s="8" t="str">
        <f>VLOOKUP(A3499,Planilha1!A:Y,21,FALSE)</f>
        <v>Sim</v>
      </c>
      <c r="G3499" s="8" t="str">
        <f>VLOOKUP(A3499,Planilha1!A:Y,22,FALSE)</f>
        <v>Não</v>
      </c>
      <c r="H3499" s="8" t="str">
        <f>VLOOKUP(A3499,Planilha1!A:Y,23,FALSE)</f>
        <v>Sim</v>
      </c>
      <c r="I3499" s="8" t="str">
        <f>VLOOKUP(A3499,Planilha1!A:Y,24,FALSE)</f>
        <v>Não</v>
      </c>
      <c r="J3499" s="8" t="str">
        <f>VLOOKUP(A3499,Planilha1!A:Y,25,FALSE)</f>
        <v>Sim</v>
      </c>
    </row>
    <row r="3500" spans="1:10">
      <c r="A3500" s="9">
        <v>240230</v>
      </c>
      <c r="B3500" s="16" t="s">
        <v>1680</v>
      </c>
      <c r="C3500" s="15" t="s">
        <v>13</v>
      </c>
      <c r="D3500" s="17">
        <v>41499</v>
      </c>
      <c r="E3500" s="8" t="str">
        <f>VLOOKUP(A3500,Planilha1!A:Y,20,FALSE)</f>
        <v>Sim</v>
      </c>
      <c r="F3500" s="8" t="str">
        <f>VLOOKUP(A3500,Planilha1!A:Y,21,FALSE)</f>
        <v>Sim</v>
      </c>
      <c r="G3500" s="8" t="str">
        <f>VLOOKUP(A3500,Planilha1!A:Y,22,FALSE)</f>
        <v>Não</v>
      </c>
      <c r="H3500" s="8" t="str">
        <f>VLOOKUP(A3500,Planilha1!A:Y,23,FALSE)</f>
        <v>Sim</v>
      </c>
      <c r="I3500" s="8" t="str">
        <f>VLOOKUP(A3500,Planilha1!A:Y,24,FALSE)</f>
        <v>Não</v>
      </c>
      <c r="J3500" s="8" t="str">
        <f>VLOOKUP(A3500,Planilha1!A:Y,25,FALSE)</f>
        <v>Sim</v>
      </c>
    </row>
    <row r="3501" spans="1:10">
      <c r="A3501" s="9">
        <v>240240</v>
      </c>
      <c r="B3501" s="16" t="s">
        <v>2454</v>
      </c>
      <c r="C3501" s="15" t="s">
        <v>13</v>
      </c>
      <c r="D3501" s="17">
        <v>41136</v>
      </c>
      <c r="E3501" s="8" t="str">
        <f>VLOOKUP(A3501,Planilha1!A:Y,20,FALSE)</f>
        <v>Sim</v>
      </c>
      <c r="F3501" s="8" t="str">
        <f>VLOOKUP(A3501,Planilha1!A:Y,21,FALSE)</f>
        <v>Sim</v>
      </c>
      <c r="G3501" s="8" t="str">
        <f>VLOOKUP(A3501,Planilha1!A:Y,22,FALSE)</f>
        <v>Sim</v>
      </c>
      <c r="H3501" s="8" t="str">
        <f>VLOOKUP(A3501,Planilha1!A:Y,23,FALSE)</f>
        <v>Sim</v>
      </c>
      <c r="I3501" s="8" t="str">
        <f>VLOOKUP(A3501,Planilha1!A:Y,24,FALSE)</f>
        <v>Sim</v>
      </c>
      <c r="J3501" s="8" t="str">
        <f>VLOOKUP(A3501,Planilha1!A:Y,25,FALSE)</f>
        <v>Sim</v>
      </c>
    </row>
    <row r="3502" spans="1:10">
      <c r="A3502" s="9">
        <v>240250</v>
      </c>
      <c r="B3502" s="16" t="s">
        <v>2455</v>
      </c>
      <c r="C3502" s="15" t="s">
        <v>13</v>
      </c>
      <c r="D3502" s="17">
        <v>43818</v>
      </c>
      <c r="E3502" s="8" t="str">
        <f>VLOOKUP(A3502,Planilha1!A:Y,20,FALSE)</f>
        <v>Não</v>
      </c>
      <c r="F3502" s="8" t="str">
        <f>VLOOKUP(A3502,Planilha1!A:Y,21,FALSE)</f>
        <v>Sim</v>
      </c>
      <c r="G3502" s="8" t="str">
        <f>VLOOKUP(A3502,Planilha1!A:Y,22,FALSE)</f>
        <v>Não</v>
      </c>
      <c r="H3502" s="8" t="str">
        <f>VLOOKUP(A3502,Planilha1!A:Y,23,FALSE)</f>
        <v>Sim</v>
      </c>
      <c r="I3502" s="8" t="str">
        <f>VLOOKUP(A3502,Planilha1!A:Y,24,FALSE)</f>
        <v>Não</v>
      </c>
      <c r="J3502" s="8" t="str">
        <f>VLOOKUP(A3502,Planilha1!A:Y,25,FALSE)</f>
        <v>Sim</v>
      </c>
    </row>
    <row r="3503" spans="1:10">
      <c r="A3503" s="9">
        <v>240260</v>
      </c>
      <c r="B3503" s="16" t="s">
        <v>2456</v>
      </c>
      <c r="C3503" s="15" t="s">
        <v>13</v>
      </c>
      <c r="D3503" s="17">
        <v>43818</v>
      </c>
      <c r="E3503" s="8" t="str">
        <f>VLOOKUP(A3503,Planilha1!A:Y,20,FALSE)</f>
        <v>Sim</v>
      </c>
      <c r="F3503" s="8" t="str">
        <f>VLOOKUP(A3503,Planilha1!A:Y,21,FALSE)</f>
        <v>Sim</v>
      </c>
      <c r="G3503" s="8" t="str">
        <f>VLOOKUP(A3503,Planilha1!A:Y,22,FALSE)</f>
        <v>Sim</v>
      </c>
      <c r="H3503" s="8" t="str">
        <f>VLOOKUP(A3503,Planilha1!A:Y,23,FALSE)</f>
        <v>Sim</v>
      </c>
      <c r="I3503" s="8" t="str">
        <f>VLOOKUP(A3503,Planilha1!A:Y,24,FALSE)</f>
        <v>Sim</v>
      </c>
      <c r="J3503" s="8" t="str">
        <f>VLOOKUP(A3503,Planilha1!A:Y,25,FALSE)</f>
        <v>Sim</v>
      </c>
    </row>
    <row r="3504" spans="1:10">
      <c r="A3504" s="9">
        <v>240270</v>
      </c>
      <c r="B3504" s="16" t="s">
        <v>2457</v>
      </c>
      <c r="C3504" s="15" t="s">
        <v>13</v>
      </c>
      <c r="D3504" s="17">
        <v>41499</v>
      </c>
      <c r="E3504" s="8" t="str">
        <f>VLOOKUP(A3504,Planilha1!A:Y,20,FALSE)</f>
        <v>Sim</v>
      </c>
      <c r="F3504" s="8" t="str">
        <f>VLOOKUP(A3504,Planilha1!A:Y,21,FALSE)</f>
        <v>Sim</v>
      </c>
      <c r="G3504" s="8" t="str">
        <f>VLOOKUP(A3504,Planilha1!A:Y,22,FALSE)</f>
        <v>Sim</v>
      </c>
      <c r="H3504" s="8" t="str">
        <f>VLOOKUP(A3504,Planilha1!A:Y,23,FALSE)</f>
        <v>Sim</v>
      </c>
      <c r="I3504" s="8" t="str">
        <f>VLOOKUP(A3504,Planilha1!A:Y,24,FALSE)</f>
        <v>Sim</v>
      </c>
      <c r="J3504" s="8" t="str">
        <f>VLOOKUP(A3504,Planilha1!A:Y,25,FALSE)</f>
        <v>Sim</v>
      </c>
    </row>
    <row r="3505" spans="1:10">
      <c r="A3505" s="9">
        <v>240280</v>
      </c>
      <c r="B3505" s="16" t="s">
        <v>2458</v>
      </c>
      <c r="C3505" s="15" t="s">
        <v>13</v>
      </c>
      <c r="D3505" s="17">
        <v>41905</v>
      </c>
      <c r="E3505" s="8" t="str">
        <f>VLOOKUP(A3505,Planilha1!A:Y,20,FALSE)</f>
        <v>Sim</v>
      </c>
      <c r="F3505" s="8" t="str">
        <f>VLOOKUP(A3505,Planilha1!A:Y,21,FALSE)</f>
        <v>Sim</v>
      </c>
      <c r="G3505" s="8" t="str">
        <f>VLOOKUP(A3505,Planilha1!A:Y,22,FALSE)</f>
        <v>Não</v>
      </c>
      <c r="H3505" s="8" t="str">
        <f>VLOOKUP(A3505,Planilha1!A:Y,23,FALSE)</f>
        <v>Sim</v>
      </c>
      <c r="I3505" s="8" t="str">
        <f>VLOOKUP(A3505,Planilha1!A:Y,24,FALSE)</f>
        <v>Não</v>
      </c>
      <c r="J3505" s="8" t="str">
        <f>VLOOKUP(A3505,Planilha1!A:Y,25,FALSE)</f>
        <v>Sim</v>
      </c>
    </row>
    <row r="3506" spans="1:10">
      <c r="A3506" s="9">
        <v>240290</v>
      </c>
      <c r="B3506" s="16" t="s">
        <v>2459</v>
      </c>
      <c r="C3506" s="15" t="s">
        <v>13</v>
      </c>
      <c r="D3506" s="17">
        <v>41499</v>
      </c>
      <c r="E3506" s="8" t="str">
        <f>VLOOKUP(A3506,Planilha1!A:Y,20,FALSE)</f>
        <v>Não</v>
      </c>
      <c r="F3506" s="8" t="str">
        <f>VLOOKUP(A3506,Planilha1!A:Y,21,FALSE)</f>
        <v>Sim</v>
      </c>
      <c r="G3506" s="8" t="str">
        <f>VLOOKUP(A3506,Planilha1!A:Y,22,FALSE)</f>
        <v>Não</v>
      </c>
      <c r="H3506" s="8" t="str">
        <f>VLOOKUP(A3506,Planilha1!A:Y,23,FALSE)</f>
        <v>Sim</v>
      </c>
      <c r="I3506" s="8" t="str">
        <f>VLOOKUP(A3506,Planilha1!A:Y,24,FALSE)</f>
        <v>Não</v>
      </c>
      <c r="J3506" s="8" t="str">
        <f>VLOOKUP(A3506,Planilha1!A:Y,25,FALSE)</f>
        <v>Sim</v>
      </c>
    </row>
    <row r="3507" spans="1:10">
      <c r="A3507" s="9">
        <v>240300</v>
      </c>
      <c r="B3507" s="16" t="s">
        <v>2460</v>
      </c>
      <c r="C3507" s="15" t="s">
        <v>13</v>
      </c>
      <c r="D3507" s="17">
        <v>41499</v>
      </c>
      <c r="E3507" s="8" t="str">
        <f>VLOOKUP(A3507,Planilha1!A:Y,20,FALSE)</f>
        <v>Não</v>
      </c>
      <c r="F3507" s="8" t="str">
        <f>VLOOKUP(A3507,Planilha1!A:Y,21,FALSE)</f>
        <v>Sim</v>
      </c>
      <c r="G3507" s="8" t="str">
        <f>VLOOKUP(A3507,Planilha1!A:Y,22,FALSE)</f>
        <v>Não</v>
      </c>
      <c r="H3507" s="8" t="str">
        <f>VLOOKUP(A3507,Planilha1!A:Y,23,FALSE)</f>
        <v>Sim</v>
      </c>
      <c r="I3507" s="8" t="str">
        <f>VLOOKUP(A3507,Planilha1!A:Y,24,FALSE)</f>
        <v>Não</v>
      </c>
      <c r="J3507" s="8" t="str">
        <f>VLOOKUP(A3507,Planilha1!A:Y,25,FALSE)</f>
        <v>Sim</v>
      </c>
    </row>
    <row r="3508" spans="1:10" ht="15.75">
      <c r="A3508" s="23">
        <v>240310</v>
      </c>
      <c r="B3508" s="20" t="s">
        <v>4061</v>
      </c>
      <c r="C3508" s="15" t="s">
        <v>13</v>
      </c>
      <c r="D3508" s="17">
        <v>45574</v>
      </c>
      <c r="E3508" s="8" t="str">
        <f>VLOOKUP(A3508,Planilha1!A:Y,20,FALSE)</f>
        <v>Não</v>
      </c>
      <c r="F3508" s="8" t="str">
        <f>VLOOKUP(A3508,Planilha1!A:Y,21,FALSE)</f>
        <v>Sim</v>
      </c>
      <c r="G3508" s="8" t="str">
        <f>VLOOKUP(A3508,Planilha1!A:Y,22,FALSE)</f>
        <v>Não</v>
      </c>
      <c r="H3508" s="8" t="str">
        <f>VLOOKUP(A3508,Planilha1!A:Y,23,FALSE)</f>
        <v>Sim</v>
      </c>
      <c r="I3508" s="8" t="str">
        <f>VLOOKUP(A3508,Planilha1!A:Y,24,FALSE)</f>
        <v>Não</v>
      </c>
      <c r="J3508" s="8" t="str">
        <f>VLOOKUP(A3508,Planilha1!A:Y,25,FALSE)</f>
        <v>Sim</v>
      </c>
    </row>
    <row r="3509" spans="1:10">
      <c r="A3509" s="9">
        <v>240320</v>
      </c>
      <c r="B3509" s="16" t="s">
        <v>2461</v>
      </c>
      <c r="C3509" s="15" t="s">
        <v>13</v>
      </c>
      <c r="D3509" s="17">
        <v>41136</v>
      </c>
      <c r="E3509" s="8" t="str">
        <f>VLOOKUP(A3509,Planilha1!A:Y,20,FALSE)</f>
        <v>Sim</v>
      </c>
      <c r="F3509" s="8" t="str">
        <f>VLOOKUP(A3509,Planilha1!A:Y,21,FALSE)</f>
        <v>Sim</v>
      </c>
      <c r="G3509" s="8" t="str">
        <f>VLOOKUP(A3509,Planilha1!A:Y,22,FALSE)</f>
        <v>Sim</v>
      </c>
      <c r="H3509" s="8" t="str">
        <f>VLOOKUP(A3509,Planilha1!A:Y,23,FALSE)</f>
        <v>Sim</v>
      </c>
      <c r="I3509" s="8" t="str">
        <f>VLOOKUP(A3509,Planilha1!A:Y,24,FALSE)</f>
        <v>Não</v>
      </c>
      <c r="J3509" s="8" t="str">
        <f>VLOOKUP(A3509,Planilha1!A:Y,25,FALSE)</f>
        <v>Sim</v>
      </c>
    </row>
    <row r="3510" spans="1:10">
      <c r="A3510" s="9">
        <v>240330</v>
      </c>
      <c r="B3510" s="16" t="s">
        <v>2462</v>
      </c>
      <c r="C3510" s="15" t="s">
        <v>13</v>
      </c>
      <c r="D3510" s="17">
        <v>41499</v>
      </c>
      <c r="E3510" s="8" t="str">
        <f>VLOOKUP(A3510,Planilha1!A:Y,20,FALSE)</f>
        <v>Não</v>
      </c>
      <c r="F3510" s="8" t="str">
        <f>VLOOKUP(A3510,Planilha1!A:Y,21,FALSE)</f>
        <v>Sim</v>
      </c>
      <c r="G3510" s="8" t="str">
        <f>VLOOKUP(A3510,Planilha1!A:Y,22,FALSE)</f>
        <v>Não</v>
      </c>
      <c r="H3510" s="8" t="str">
        <f>VLOOKUP(A3510,Planilha1!A:Y,23,FALSE)</f>
        <v>Sim</v>
      </c>
      <c r="I3510" s="8" t="str">
        <f>VLOOKUP(A3510,Planilha1!A:Y,24,FALSE)</f>
        <v>Não</v>
      </c>
      <c r="J3510" s="8" t="str">
        <f>VLOOKUP(A3510,Planilha1!A:Y,25,FALSE)</f>
        <v>Sim</v>
      </c>
    </row>
    <row r="3511" spans="1:10">
      <c r="A3511" s="9">
        <v>240340</v>
      </c>
      <c r="B3511" s="18" t="s">
        <v>4062</v>
      </c>
      <c r="C3511" s="15" t="s">
        <v>13</v>
      </c>
      <c r="D3511" s="17">
        <v>45574</v>
      </c>
      <c r="E3511" s="8" t="str">
        <f>VLOOKUP(A3511,Planilha1!A:Y,20,FALSE)</f>
        <v>Não</v>
      </c>
      <c r="F3511" s="8" t="str">
        <f>VLOOKUP(A3511,Planilha1!A:Y,21,FALSE)</f>
        <v>Sim</v>
      </c>
      <c r="G3511" s="8" t="str">
        <f>VLOOKUP(A3511,Planilha1!A:Y,22,FALSE)</f>
        <v>Não</v>
      </c>
      <c r="H3511" s="8" t="str">
        <f>VLOOKUP(A3511,Planilha1!A:Y,23,FALSE)</f>
        <v>Sim</v>
      </c>
      <c r="I3511" s="8" t="str">
        <f>VLOOKUP(A3511,Planilha1!A:Y,24,FALSE)</f>
        <v>Não</v>
      </c>
      <c r="J3511" s="8" t="str">
        <f>VLOOKUP(A3511,Planilha1!A:Y,25,FALSE)</f>
        <v>Sim</v>
      </c>
    </row>
    <row r="3512" spans="1:10">
      <c r="A3512" s="9">
        <v>240350</v>
      </c>
      <c r="B3512" s="16" t="s">
        <v>2463</v>
      </c>
      <c r="C3512" s="15" t="s">
        <v>13</v>
      </c>
      <c r="D3512" s="17">
        <v>41136</v>
      </c>
      <c r="E3512" s="8" t="str">
        <f>VLOOKUP(A3512,Planilha1!A:Y,20,FALSE)</f>
        <v>Sim</v>
      </c>
      <c r="F3512" s="8" t="str">
        <f>VLOOKUP(A3512,Planilha1!A:Y,21,FALSE)</f>
        <v>Sim</v>
      </c>
      <c r="G3512" s="8" t="str">
        <f>VLOOKUP(A3512,Planilha1!A:Y,22,FALSE)</f>
        <v>Sim</v>
      </c>
      <c r="H3512" s="8" t="str">
        <f>VLOOKUP(A3512,Planilha1!A:Y,23,FALSE)</f>
        <v>Sim</v>
      </c>
      <c r="I3512" s="8" t="str">
        <f>VLOOKUP(A3512,Planilha1!A:Y,24,FALSE)</f>
        <v>Não</v>
      </c>
      <c r="J3512" s="8" t="str">
        <f>VLOOKUP(A3512,Planilha1!A:Y,25,FALSE)</f>
        <v>Sim</v>
      </c>
    </row>
    <row r="3513" spans="1:10" ht="15.75">
      <c r="A3513" s="23">
        <v>240360</v>
      </c>
      <c r="B3513" s="20" t="s">
        <v>2565</v>
      </c>
      <c r="C3513" s="15" t="s">
        <v>13</v>
      </c>
      <c r="D3513" s="17">
        <v>45280</v>
      </c>
      <c r="E3513" s="8" t="str">
        <f>VLOOKUP(A3513,Planilha1!A:Y,20,FALSE)</f>
        <v>Sim</v>
      </c>
      <c r="F3513" s="8" t="str">
        <f>VLOOKUP(A3513,Planilha1!A:Y,21,FALSE)</f>
        <v>Sim</v>
      </c>
      <c r="G3513" s="8" t="str">
        <f>VLOOKUP(A3513,Planilha1!A:Y,22,FALSE)</f>
        <v>Sim</v>
      </c>
      <c r="H3513" s="8" t="str">
        <f>VLOOKUP(A3513,Planilha1!A:Y,23,FALSE)</f>
        <v>Sim</v>
      </c>
      <c r="I3513" s="8" t="str">
        <f>VLOOKUP(A3513,Planilha1!A:Y,24,FALSE)</f>
        <v>Sim</v>
      </c>
      <c r="J3513" s="8" t="str">
        <f>VLOOKUP(A3513,Planilha1!A:Y,25,FALSE)</f>
        <v>Sim</v>
      </c>
    </row>
    <row r="3514" spans="1:10">
      <c r="A3514" s="9">
        <v>240370</v>
      </c>
      <c r="B3514" s="16" t="s">
        <v>2566</v>
      </c>
      <c r="C3514" s="15" t="s">
        <v>13</v>
      </c>
      <c r="D3514" s="17">
        <v>45280</v>
      </c>
      <c r="E3514" s="8" t="str">
        <f>VLOOKUP(A3514,Planilha1!A:Y,20,FALSE)</f>
        <v>Sim</v>
      </c>
      <c r="F3514" s="8" t="str">
        <f>VLOOKUP(A3514,Planilha1!A:Y,21,FALSE)</f>
        <v>Sim</v>
      </c>
      <c r="G3514" s="8" t="str">
        <f>VLOOKUP(A3514,Planilha1!A:Y,22,FALSE)</f>
        <v>Não</v>
      </c>
      <c r="H3514" s="8" t="str">
        <f>VLOOKUP(A3514,Planilha1!A:Y,23,FALSE)</f>
        <v>Sim</v>
      </c>
      <c r="I3514" s="8" t="str">
        <f>VLOOKUP(A3514,Planilha1!A:Y,24,FALSE)</f>
        <v>Não</v>
      </c>
      <c r="J3514" s="8" t="str">
        <f>VLOOKUP(A3514,Planilha1!A:Y,25,FALSE)</f>
        <v>Sim</v>
      </c>
    </row>
    <row r="3515" spans="1:10">
      <c r="A3515" s="9">
        <v>240375</v>
      </c>
      <c r="B3515" s="16" t="s">
        <v>2464</v>
      </c>
      <c r="C3515" s="15" t="s">
        <v>13</v>
      </c>
      <c r="D3515" s="17">
        <v>41499</v>
      </c>
      <c r="E3515" s="8" t="str">
        <f>VLOOKUP(A3515,Planilha1!A:Y,20,FALSE)</f>
        <v>Sim</v>
      </c>
      <c r="F3515" s="8" t="str">
        <f>VLOOKUP(A3515,Planilha1!A:Y,21,FALSE)</f>
        <v>Sim</v>
      </c>
      <c r="G3515" s="8" t="str">
        <f>VLOOKUP(A3515,Planilha1!A:Y,22,FALSE)</f>
        <v>Sim</v>
      </c>
      <c r="H3515" s="8" t="str">
        <f>VLOOKUP(A3515,Planilha1!A:Y,23,FALSE)</f>
        <v>Sim</v>
      </c>
      <c r="I3515" s="8" t="str">
        <f>VLOOKUP(A3515,Planilha1!A:Y,24,FALSE)</f>
        <v>Não</v>
      </c>
      <c r="J3515" s="8" t="str">
        <f>VLOOKUP(A3515,Planilha1!A:Y,25,FALSE)</f>
        <v>Sim</v>
      </c>
    </row>
    <row r="3516" spans="1:10">
      <c r="A3516" s="9">
        <v>240380</v>
      </c>
      <c r="B3516" s="16" t="s">
        <v>4063</v>
      </c>
      <c r="C3516" s="15" t="s">
        <v>13</v>
      </c>
      <c r="D3516" s="17">
        <v>45574</v>
      </c>
      <c r="E3516" s="8" t="str">
        <f>VLOOKUP(A3516,Planilha1!A:Y,20,FALSE)</f>
        <v>Sim</v>
      </c>
      <c r="F3516" s="8" t="str">
        <f>VLOOKUP(A3516,Planilha1!A:Y,21,FALSE)</f>
        <v>Sim</v>
      </c>
      <c r="G3516" s="8" t="str">
        <f>VLOOKUP(A3516,Planilha1!A:Y,22,FALSE)</f>
        <v>Sim</v>
      </c>
      <c r="H3516" s="8" t="str">
        <f>VLOOKUP(A3516,Planilha1!A:Y,23,FALSE)</f>
        <v>Sim</v>
      </c>
      <c r="I3516" s="8" t="str">
        <f>VLOOKUP(A3516,Planilha1!A:Y,24,FALSE)</f>
        <v>Não</v>
      </c>
      <c r="J3516" s="8" t="str">
        <f>VLOOKUP(A3516,Planilha1!A:Y,25,FALSE)</f>
        <v>Sim</v>
      </c>
    </row>
    <row r="3517" spans="1:10">
      <c r="A3517" s="9">
        <v>240390</v>
      </c>
      <c r="B3517" s="16" t="s">
        <v>2465</v>
      </c>
      <c r="C3517" s="15" t="s">
        <v>13</v>
      </c>
      <c r="D3517" s="17">
        <v>41905</v>
      </c>
      <c r="E3517" s="8" t="str">
        <f>VLOOKUP(A3517,Planilha1!A:Y,20,FALSE)</f>
        <v>Sim</v>
      </c>
      <c r="F3517" s="8" t="str">
        <f>VLOOKUP(A3517,Planilha1!A:Y,21,FALSE)</f>
        <v>Sim</v>
      </c>
      <c r="G3517" s="8" t="str">
        <f>VLOOKUP(A3517,Planilha1!A:Y,22,FALSE)</f>
        <v>Sim</v>
      </c>
      <c r="H3517" s="8" t="str">
        <f>VLOOKUP(A3517,Planilha1!A:Y,23,FALSE)</f>
        <v>Sim</v>
      </c>
      <c r="I3517" s="8" t="str">
        <f>VLOOKUP(A3517,Planilha1!A:Y,24,FALSE)</f>
        <v>Não</v>
      </c>
      <c r="J3517" s="8" t="str">
        <f>VLOOKUP(A3517,Planilha1!A:Y,25,FALSE)</f>
        <v>Sim</v>
      </c>
    </row>
    <row r="3518" spans="1:10">
      <c r="A3518" s="9">
        <v>240400</v>
      </c>
      <c r="B3518" s="16" t="s">
        <v>2466</v>
      </c>
      <c r="C3518" s="15" t="s">
        <v>13</v>
      </c>
      <c r="D3518" s="17">
        <v>41136</v>
      </c>
      <c r="E3518" s="8" t="str">
        <f>VLOOKUP(A3518,Planilha1!A:Y,20,FALSE)</f>
        <v>Sim</v>
      </c>
      <c r="F3518" s="8" t="str">
        <f>VLOOKUP(A3518,Planilha1!A:Y,21,FALSE)</f>
        <v>Sim</v>
      </c>
      <c r="G3518" s="8" t="str">
        <f>VLOOKUP(A3518,Planilha1!A:Y,22,FALSE)</f>
        <v>Não</v>
      </c>
      <c r="H3518" s="8" t="str">
        <f>VLOOKUP(A3518,Planilha1!A:Y,23,FALSE)</f>
        <v>Sim</v>
      </c>
      <c r="I3518" s="8" t="str">
        <f>VLOOKUP(A3518,Planilha1!A:Y,24,FALSE)</f>
        <v>Não</v>
      </c>
      <c r="J3518" s="8" t="str">
        <f>VLOOKUP(A3518,Planilha1!A:Y,25,FALSE)</f>
        <v>Sim</v>
      </c>
    </row>
    <row r="3519" spans="1:10">
      <c r="A3519" s="9">
        <v>240410</v>
      </c>
      <c r="B3519" s="16" t="s">
        <v>2467</v>
      </c>
      <c r="C3519" s="15" t="s">
        <v>13</v>
      </c>
      <c r="D3519" s="17">
        <v>43445</v>
      </c>
      <c r="E3519" s="8" t="str">
        <f>VLOOKUP(A3519,Planilha1!A:Y,20,FALSE)</f>
        <v>Não</v>
      </c>
      <c r="F3519" s="8" t="str">
        <f>VLOOKUP(A3519,Planilha1!A:Y,21,FALSE)</f>
        <v>Sim</v>
      </c>
      <c r="G3519" s="8" t="str">
        <f>VLOOKUP(A3519,Planilha1!A:Y,22,FALSE)</f>
        <v>Não</v>
      </c>
      <c r="H3519" s="8" t="str">
        <f>VLOOKUP(A3519,Planilha1!A:Y,23,FALSE)</f>
        <v>Sim</v>
      </c>
      <c r="I3519" s="8" t="str">
        <f>VLOOKUP(A3519,Planilha1!A:Y,24,FALSE)</f>
        <v>Não</v>
      </c>
      <c r="J3519" s="8" t="str">
        <f>VLOOKUP(A3519,Planilha1!A:Y,25,FALSE)</f>
        <v>Sim</v>
      </c>
    </row>
    <row r="3520" spans="1:10">
      <c r="A3520" s="9">
        <v>240420</v>
      </c>
      <c r="B3520" s="16" t="s">
        <v>2468</v>
      </c>
      <c r="C3520" s="15" t="s">
        <v>13</v>
      </c>
      <c r="D3520" s="17">
        <v>43818</v>
      </c>
      <c r="E3520" s="8" t="str">
        <f>VLOOKUP(A3520,Planilha1!A:Y,20,FALSE)</f>
        <v>Sim</v>
      </c>
      <c r="F3520" s="8" t="str">
        <f>VLOOKUP(A3520,Planilha1!A:Y,21,FALSE)</f>
        <v>Sim</v>
      </c>
      <c r="G3520" s="8" t="str">
        <f>VLOOKUP(A3520,Planilha1!A:Y,22,FALSE)</f>
        <v>Sim</v>
      </c>
      <c r="H3520" s="8" t="str">
        <f>VLOOKUP(A3520,Planilha1!A:Y,23,FALSE)</f>
        <v>Sim</v>
      </c>
      <c r="I3520" s="8" t="str">
        <f>VLOOKUP(A3520,Planilha1!A:Y,24,FALSE)</f>
        <v>Sim</v>
      </c>
      <c r="J3520" s="8" t="str">
        <f>VLOOKUP(A3520,Planilha1!A:Y,25,FALSE)</f>
        <v>Sim</v>
      </c>
    </row>
    <row r="3521" spans="1:10">
      <c r="A3521" s="9">
        <v>240430</v>
      </c>
      <c r="B3521" s="16" t="s">
        <v>2469</v>
      </c>
      <c r="C3521" s="15" t="s">
        <v>13</v>
      </c>
      <c r="D3521" s="17">
        <v>41905</v>
      </c>
      <c r="E3521" s="8" t="str">
        <f>VLOOKUP(A3521,Planilha1!A:Y,20,FALSE)</f>
        <v>Não</v>
      </c>
      <c r="F3521" s="8" t="str">
        <f>VLOOKUP(A3521,Planilha1!A:Y,21,FALSE)</f>
        <v>Sim</v>
      </c>
      <c r="G3521" s="8" t="str">
        <f>VLOOKUP(A3521,Planilha1!A:Y,22,FALSE)</f>
        <v>Não</v>
      </c>
      <c r="H3521" s="8" t="str">
        <f>VLOOKUP(A3521,Planilha1!A:Y,23,FALSE)</f>
        <v>Sim</v>
      </c>
      <c r="I3521" s="8" t="str">
        <f>VLOOKUP(A3521,Planilha1!A:Y,24,FALSE)</f>
        <v>Não</v>
      </c>
      <c r="J3521" s="8" t="str">
        <f>VLOOKUP(A3521,Planilha1!A:Y,25,FALSE)</f>
        <v>Sim</v>
      </c>
    </row>
    <row r="3522" spans="1:10">
      <c r="A3522" s="10">
        <v>240440</v>
      </c>
      <c r="B3522" s="27" t="s">
        <v>2470</v>
      </c>
      <c r="C3522" s="15" t="s">
        <v>13</v>
      </c>
      <c r="D3522" s="17">
        <v>41499</v>
      </c>
      <c r="E3522" s="8" t="str">
        <f>VLOOKUP(A3522,Planilha1!A:Y,20,FALSE)</f>
        <v>Sim</v>
      </c>
      <c r="F3522" s="8" t="str">
        <f>VLOOKUP(A3522,Planilha1!A:Y,21,FALSE)</f>
        <v>Sim</v>
      </c>
      <c r="G3522" s="8" t="str">
        <f>VLOOKUP(A3522,Planilha1!A:Y,22,FALSE)</f>
        <v>Sim</v>
      </c>
      <c r="H3522" s="8" t="str">
        <f>VLOOKUP(A3522,Planilha1!A:Y,23,FALSE)</f>
        <v>Sim</v>
      </c>
      <c r="I3522" s="8" t="str">
        <f>VLOOKUP(A3522,Planilha1!A:Y,24,FALSE)</f>
        <v>Não</v>
      </c>
      <c r="J3522" s="8" t="str">
        <f>VLOOKUP(A3522,Planilha1!A:Y,25,FALSE)</f>
        <v>Sim</v>
      </c>
    </row>
    <row r="3523" spans="1:10">
      <c r="A3523" s="11">
        <v>240450</v>
      </c>
      <c r="B3523" s="16" t="s">
        <v>2471</v>
      </c>
      <c r="C3523" s="15" t="s">
        <v>13</v>
      </c>
      <c r="D3523" s="17">
        <v>41499</v>
      </c>
      <c r="E3523" s="8" t="str">
        <f>VLOOKUP(A3523,Planilha1!A:Y,20,FALSE)</f>
        <v>Sim</v>
      </c>
      <c r="F3523" s="8" t="str">
        <f>VLOOKUP(A3523,Planilha1!A:Y,21,FALSE)</f>
        <v>Sim</v>
      </c>
      <c r="G3523" s="8" t="str">
        <f>VLOOKUP(A3523,Planilha1!A:Y,22,FALSE)</f>
        <v>Sim</v>
      </c>
      <c r="H3523" s="8" t="str">
        <f>VLOOKUP(A3523,Planilha1!A:Y,23,FALSE)</f>
        <v>Sim</v>
      </c>
      <c r="I3523" s="8" t="str">
        <f>VLOOKUP(A3523,Planilha1!A:Y,24,FALSE)</f>
        <v>Sim</v>
      </c>
      <c r="J3523" s="8" t="str">
        <f>VLOOKUP(A3523,Planilha1!A:Y,25,FALSE)</f>
        <v>Sim</v>
      </c>
    </row>
    <row r="3524" spans="1:10">
      <c r="A3524" s="10">
        <v>240460</v>
      </c>
      <c r="B3524" s="16" t="s">
        <v>2472</v>
      </c>
      <c r="C3524" s="15" t="s">
        <v>13</v>
      </c>
      <c r="D3524" s="17">
        <v>43131</v>
      </c>
      <c r="E3524" s="8" t="str">
        <f>VLOOKUP(A3524,Planilha1!A:Y,20,FALSE)</f>
        <v>Não</v>
      </c>
      <c r="F3524" s="8" t="str">
        <f>VLOOKUP(A3524,Planilha1!A:Y,21,FALSE)</f>
        <v>Sim</v>
      </c>
      <c r="G3524" s="8" t="str">
        <f>VLOOKUP(A3524,Planilha1!A:Y,22,FALSE)</f>
        <v>Não</v>
      </c>
      <c r="H3524" s="8" t="str">
        <f>VLOOKUP(A3524,Planilha1!A:Y,23,FALSE)</f>
        <v>Sim</v>
      </c>
      <c r="I3524" s="8" t="str">
        <f>VLOOKUP(A3524,Planilha1!A:Y,24,FALSE)</f>
        <v>Não</v>
      </c>
      <c r="J3524" s="8" t="str">
        <f>VLOOKUP(A3524,Planilha1!A:Y,25,FALSE)</f>
        <v>Sim</v>
      </c>
    </row>
    <row r="3525" spans="1:10">
      <c r="A3525" s="10">
        <v>240470</v>
      </c>
      <c r="B3525" s="16" t="s">
        <v>2567</v>
      </c>
      <c r="C3525" s="15" t="s">
        <v>13</v>
      </c>
      <c r="D3525" s="17">
        <v>45280</v>
      </c>
      <c r="E3525" s="8" t="str">
        <f>VLOOKUP(A3525,Planilha1!A:Y,20,FALSE)</f>
        <v>Não</v>
      </c>
      <c r="F3525" s="8" t="str">
        <f>VLOOKUP(A3525,Planilha1!A:Y,21,FALSE)</f>
        <v>Sim</v>
      </c>
      <c r="G3525" s="8" t="str">
        <f>VLOOKUP(A3525,Planilha1!A:Y,22,FALSE)</f>
        <v>Não</v>
      </c>
      <c r="H3525" s="8" t="str">
        <f>VLOOKUP(A3525,Planilha1!A:Y,23,FALSE)</f>
        <v>Sim</v>
      </c>
      <c r="I3525" s="8" t="str">
        <f>VLOOKUP(A3525,Planilha1!A:Y,24,FALSE)</f>
        <v>Não</v>
      </c>
      <c r="J3525" s="8" t="str">
        <f>VLOOKUP(A3525,Planilha1!A:Y,25,FALSE)</f>
        <v>Sim</v>
      </c>
    </row>
    <row r="3526" spans="1:10">
      <c r="A3526" s="10">
        <v>240480</v>
      </c>
      <c r="B3526" s="16" t="s">
        <v>2473</v>
      </c>
      <c r="C3526" s="15" t="s">
        <v>13</v>
      </c>
      <c r="D3526" s="17">
        <v>41905</v>
      </c>
      <c r="E3526" s="8" t="str">
        <f>VLOOKUP(A3526,Planilha1!A:Y,20,FALSE)</f>
        <v>Não</v>
      </c>
      <c r="F3526" s="8" t="str">
        <f>VLOOKUP(A3526,Planilha1!A:Y,21,FALSE)</f>
        <v>Sim</v>
      </c>
      <c r="G3526" s="8" t="str">
        <f>VLOOKUP(A3526,Planilha1!A:Y,22,FALSE)</f>
        <v>Sim</v>
      </c>
      <c r="H3526" s="8" t="str">
        <f>VLOOKUP(A3526,Planilha1!A:Y,23,FALSE)</f>
        <v>Sim</v>
      </c>
      <c r="I3526" s="8" t="str">
        <f>VLOOKUP(A3526,Planilha1!A:Y,24,FALSE)</f>
        <v>Sim</v>
      </c>
      <c r="J3526" s="8" t="str">
        <f>VLOOKUP(A3526,Planilha1!A:Y,25,FALSE)</f>
        <v>Sim</v>
      </c>
    </row>
    <row r="3527" spans="1:10">
      <c r="A3527" s="10">
        <v>240485</v>
      </c>
      <c r="B3527" s="16" t="s">
        <v>2474</v>
      </c>
      <c r="C3527" s="15" t="s">
        <v>13</v>
      </c>
      <c r="D3527" s="17">
        <v>41499</v>
      </c>
      <c r="E3527" s="8" t="str">
        <f>VLOOKUP(A3527,Planilha1!A:Y,20,FALSE)</f>
        <v>Não</v>
      </c>
      <c r="F3527" s="8" t="str">
        <f>VLOOKUP(A3527,Planilha1!A:Y,21,FALSE)</f>
        <v>Sim</v>
      </c>
      <c r="G3527" s="8" t="str">
        <f>VLOOKUP(A3527,Planilha1!A:Y,22,FALSE)</f>
        <v>Não</v>
      </c>
      <c r="H3527" s="8" t="str">
        <f>VLOOKUP(A3527,Planilha1!A:Y,23,FALSE)</f>
        <v>Sim</v>
      </c>
      <c r="I3527" s="8" t="str">
        <f>VLOOKUP(A3527,Planilha1!A:Y,24,FALSE)</f>
        <v>Não</v>
      </c>
      <c r="J3527" s="8" t="str">
        <f>VLOOKUP(A3527,Planilha1!A:Y,25,FALSE)</f>
        <v>Sim</v>
      </c>
    </row>
    <row r="3528" spans="1:10">
      <c r="A3528" s="10">
        <v>240490</v>
      </c>
      <c r="B3528" s="16" t="s">
        <v>2475</v>
      </c>
      <c r="C3528" s="15" t="s">
        <v>13</v>
      </c>
      <c r="D3528" s="17">
        <v>41136</v>
      </c>
      <c r="E3528" s="8" t="str">
        <f>VLOOKUP(A3528,Planilha1!A:Y,20,FALSE)</f>
        <v>Não</v>
      </c>
      <c r="F3528" s="8" t="str">
        <f>VLOOKUP(A3528,Planilha1!A:Y,21,FALSE)</f>
        <v>Sim</v>
      </c>
      <c r="G3528" s="8" t="str">
        <f>VLOOKUP(A3528,Planilha1!A:Y,22,FALSE)</f>
        <v>Sim</v>
      </c>
      <c r="H3528" s="8" t="str">
        <f>VLOOKUP(A3528,Planilha1!A:Y,23,FALSE)</f>
        <v>Sim</v>
      </c>
      <c r="I3528" s="8" t="str">
        <f>VLOOKUP(A3528,Planilha1!A:Y,24,FALSE)</f>
        <v>Não</v>
      </c>
      <c r="J3528" s="8" t="str">
        <f>VLOOKUP(A3528,Planilha1!A:Y,25,FALSE)</f>
        <v>Sim</v>
      </c>
    </row>
    <row r="3529" spans="1:10">
      <c r="A3529" s="10">
        <v>240500</v>
      </c>
      <c r="B3529" s="16" t="s">
        <v>2476</v>
      </c>
      <c r="C3529" s="15" t="s">
        <v>13</v>
      </c>
      <c r="D3529" s="17">
        <v>41499</v>
      </c>
      <c r="E3529" s="8" t="str">
        <f>VLOOKUP(A3529,Planilha1!A:Y,20,FALSE)</f>
        <v>Sim</v>
      </c>
      <c r="F3529" s="8" t="str">
        <f>VLOOKUP(A3529,Planilha1!A:Y,21,FALSE)</f>
        <v>Sim</v>
      </c>
      <c r="G3529" s="8" t="str">
        <f>VLOOKUP(A3529,Planilha1!A:Y,22,FALSE)</f>
        <v>Não</v>
      </c>
      <c r="H3529" s="8" t="str">
        <f>VLOOKUP(A3529,Planilha1!A:Y,23,FALSE)</f>
        <v>Sim</v>
      </c>
      <c r="I3529" s="8" t="str">
        <f>VLOOKUP(A3529,Planilha1!A:Y,24,FALSE)</f>
        <v>Não</v>
      </c>
      <c r="J3529" s="8" t="str">
        <f>VLOOKUP(A3529,Planilha1!A:Y,25,FALSE)</f>
        <v>Sim</v>
      </c>
    </row>
    <row r="3530" spans="1:10">
      <c r="A3530" s="10">
        <v>240510</v>
      </c>
      <c r="B3530" s="16" t="s">
        <v>166</v>
      </c>
      <c r="C3530" s="15" t="s">
        <v>13</v>
      </c>
      <c r="D3530" s="17">
        <v>41499</v>
      </c>
      <c r="E3530" s="8" t="str">
        <f>VLOOKUP(A3530,Planilha1!A:Y,20,FALSE)</f>
        <v>Não</v>
      </c>
      <c r="F3530" s="8" t="str">
        <f>VLOOKUP(A3530,Planilha1!A:Y,21,FALSE)</f>
        <v>Sim</v>
      </c>
      <c r="G3530" s="8" t="str">
        <f>VLOOKUP(A3530,Planilha1!A:Y,22,FALSE)</f>
        <v>Não</v>
      </c>
      <c r="H3530" s="8" t="str">
        <f>VLOOKUP(A3530,Planilha1!A:Y,23,FALSE)</f>
        <v>Sim</v>
      </c>
      <c r="I3530" s="8" t="str">
        <f>VLOOKUP(A3530,Planilha1!A:Y,24,FALSE)</f>
        <v>Não</v>
      </c>
      <c r="J3530" s="8" t="str">
        <f>VLOOKUP(A3530,Planilha1!A:Y,25,FALSE)</f>
        <v>Sim</v>
      </c>
    </row>
    <row r="3531" spans="1:10">
      <c r="A3531" s="10">
        <v>240520</v>
      </c>
      <c r="B3531" s="16" t="s">
        <v>2477</v>
      </c>
      <c r="C3531" s="15" t="s">
        <v>13</v>
      </c>
      <c r="D3531" s="17">
        <v>41499</v>
      </c>
      <c r="E3531" s="8" t="str">
        <f>VLOOKUP(A3531,Planilha1!A:Y,20,FALSE)</f>
        <v>Sim</v>
      </c>
      <c r="F3531" s="8" t="str">
        <f>VLOOKUP(A3531,Planilha1!A:Y,21,FALSE)</f>
        <v>Sim</v>
      </c>
      <c r="G3531" s="8" t="str">
        <f>VLOOKUP(A3531,Planilha1!A:Y,22,FALSE)</f>
        <v>Sim</v>
      </c>
      <c r="H3531" s="8" t="str">
        <f>VLOOKUP(A3531,Planilha1!A:Y,23,FALSE)</f>
        <v>Sim</v>
      </c>
      <c r="I3531" s="8" t="str">
        <f>VLOOKUP(A3531,Planilha1!A:Y,24,FALSE)</f>
        <v>Sim</v>
      </c>
      <c r="J3531" s="8" t="str">
        <f>VLOOKUP(A3531,Planilha1!A:Y,25,FALSE)</f>
        <v>Sim</v>
      </c>
    </row>
    <row r="3532" spans="1:10">
      <c r="A3532" s="10">
        <v>240530</v>
      </c>
      <c r="B3532" s="16" t="s">
        <v>2478</v>
      </c>
      <c r="C3532" s="15" t="s">
        <v>13</v>
      </c>
      <c r="D3532" s="17">
        <v>41905</v>
      </c>
      <c r="E3532" s="8" t="str">
        <f>VLOOKUP(A3532,Planilha1!A:Y,20,FALSE)</f>
        <v>Sim</v>
      </c>
      <c r="F3532" s="8" t="str">
        <f>VLOOKUP(A3532,Planilha1!A:Y,21,FALSE)</f>
        <v>Sim</v>
      </c>
      <c r="G3532" s="8" t="str">
        <f>VLOOKUP(A3532,Planilha1!A:Y,22,FALSE)</f>
        <v>Não</v>
      </c>
      <c r="H3532" s="8" t="str">
        <f>VLOOKUP(A3532,Planilha1!A:Y,23,FALSE)</f>
        <v>Sim</v>
      </c>
      <c r="I3532" s="8" t="str">
        <f>VLOOKUP(A3532,Planilha1!A:Y,24,FALSE)</f>
        <v>Não</v>
      </c>
      <c r="J3532" s="8" t="str">
        <f>VLOOKUP(A3532,Planilha1!A:Y,25,FALSE)</f>
        <v>Sim</v>
      </c>
    </row>
    <row r="3533" spans="1:10">
      <c r="A3533" s="10">
        <v>240540</v>
      </c>
      <c r="B3533" s="16" t="s">
        <v>2479</v>
      </c>
      <c r="C3533" s="15" t="s">
        <v>13</v>
      </c>
      <c r="D3533" s="17">
        <v>41905</v>
      </c>
      <c r="E3533" s="8" t="str">
        <f>VLOOKUP(A3533,Planilha1!A:Y,20,FALSE)</f>
        <v>Não</v>
      </c>
      <c r="F3533" s="8" t="str">
        <f>VLOOKUP(A3533,Planilha1!A:Y,21,FALSE)</f>
        <v>Sim</v>
      </c>
      <c r="G3533" s="8" t="str">
        <f>VLOOKUP(A3533,Planilha1!A:Y,22,FALSE)</f>
        <v>Não</v>
      </c>
      <c r="H3533" s="8" t="str">
        <f>VLOOKUP(A3533,Planilha1!A:Y,23,FALSE)</f>
        <v>Sim</v>
      </c>
      <c r="I3533" s="8" t="str">
        <f>VLOOKUP(A3533,Planilha1!A:Y,24,FALSE)</f>
        <v>Não</v>
      </c>
      <c r="J3533" s="8" t="str">
        <f>VLOOKUP(A3533,Planilha1!A:Y,25,FALSE)</f>
        <v>Sim</v>
      </c>
    </row>
    <row r="3534" spans="1:10">
      <c r="A3534" s="10">
        <v>240550</v>
      </c>
      <c r="B3534" s="16" t="s">
        <v>2480</v>
      </c>
      <c r="C3534" s="15" t="s">
        <v>13</v>
      </c>
      <c r="D3534" s="17">
        <v>41905</v>
      </c>
      <c r="E3534" s="8" t="str">
        <f>VLOOKUP(A3534,Planilha1!A:Y,20,FALSE)</f>
        <v>Sim</v>
      </c>
      <c r="F3534" s="8" t="str">
        <f>VLOOKUP(A3534,Planilha1!A:Y,21,FALSE)</f>
        <v>Sim</v>
      </c>
      <c r="G3534" s="8" t="str">
        <f>VLOOKUP(A3534,Planilha1!A:Y,22,FALSE)</f>
        <v>Não</v>
      </c>
      <c r="H3534" s="8" t="str">
        <f>VLOOKUP(A3534,Planilha1!A:Y,23,FALSE)</f>
        <v>Sim</v>
      </c>
      <c r="I3534" s="8" t="str">
        <f>VLOOKUP(A3534,Planilha1!A:Y,24,FALSE)</f>
        <v>Não</v>
      </c>
      <c r="J3534" s="8" t="str">
        <f>VLOOKUP(A3534,Planilha1!A:Y,25,FALSE)</f>
        <v>Sim</v>
      </c>
    </row>
    <row r="3535" spans="1:10">
      <c r="A3535" s="10">
        <v>240560</v>
      </c>
      <c r="B3535" s="16" t="s">
        <v>2481</v>
      </c>
      <c r="C3535" s="15" t="s">
        <v>13</v>
      </c>
      <c r="D3535" s="17">
        <v>41905</v>
      </c>
      <c r="E3535" s="8" t="str">
        <f>VLOOKUP(A3535,Planilha1!A:Y,20,FALSE)</f>
        <v>Sim</v>
      </c>
      <c r="F3535" s="8" t="str">
        <f>VLOOKUP(A3535,Planilha1!A:Y,21,FALSE)</f>
        <v>Sim</v>
      </c>
      <c r="G3535" s="8" t="str">
        <f>VLOOKUP(A3535,Planilha1!A:Y,22,FALSE)</f>
        <v>Sim</v>
      </c>
      <c r="H3535" s="8" t="str">
        <f>VLOOKUP(A3535,Planilha1!A:Y,23,FALSE)</f>
        <v>Sim</v>
      </c>
      <c r="I3535" s="8" t="str">
        <f>VLOOKUP(A3535,Planilha1!A:Y,24,FALSE)</f>
        <v>Sim</v>
      </c>
      <c r="J3535" s="8" t="str">
        <f>VLOOKUP(A3535,Planilha1!A:Y,25,FALSE)</f>
        <v>Sim</v>
      </c>
    </row>
    <row r="3536" spans="1:10">
      <c r="A3536" s="10">
        <v>240570</v>
      </c>
      <c r="B3536" s="16" t="s">
        <v>2482</v>
      </c>
      <c r="C3536" s="15" t="s">
        <v>13</v>
      </c>
      <c r="D3536" s="17">
        <v>41499</v>
      </c>
      <c r="E3536" s="8" t="str">
        <f>VLOOKUP(A3536,Planilha1!A:Y,20,FALSE)</f>
        <v>Sim</v>
      </c>
      <c r="F3536" s="8" t="str">
        <f>VLOOKUP(A3536,Planilha1!A:Y,21,FALSE)</f>
        <v>Sim</v>
      </c>
      <c r="G3536" s="8" t="str">
        <f>VLOOKUP(A3536,Planilha1!A:Y,22,FALSE)</f>
        <v>Sim</v>
      </c>
      <c r="H3536" s="8" t="str">
        <f>VLOOKUP(A3536,Planilha1!A:Y,23,FALSE)</f>
        <v>Sim</v>
      </c>
      <c r="I3536" s="8" t="str">
        <f>VLOOKUP(A3536,Planilha1!A:Y,24,FALSE)</f>
        <v>Não</v>
      </c>
      <c r="J3536" s="8" t="str">
        <f>VLOOKUP(A3536,Planilha1!A:Y,25,FALSE)</f>
        <v>Sim</v>
      </c>
    </row>
    <row r="3537" spans="1:10">
      <c r="A3537" s="10">
        <v>240580</v>
      </c>
      <c r="B3537" s="16" t="s">
        <v>2483</v>
      </c>
      <c r="C3537" s="15" t="s">
        <v>13</v>
      </c>
      <c r="D3537" s="17">
        <v>41499</v>
      </c>
      <c r="E3537" s="8" t="str">
        <f>VLOOKUP(A3537,Planilha1!A:Y,20,FALSE)</f>
        <v>Sim</v>
      </c>
      <c r="F3537" s="8" t="str">
        <f>VLOOKUP(A3537,Planilha1!A:Y,21,FALSE)</f>
        <v>Sim</v>
      </c>
      <c r="G3537" s="8" t="str">
        <f>VLOOKUP(A3537,Planilha1!A:Y,22,FALSE)</f>
        <v>Sim</v>
      </c>
      <c r="H3537" s="8" t="str">
        <f>VLOOKUP(A3537,Planilha1!A:Y,23,FALSE)</f>
        <v>Sim</v>
      </c>
      <c r="I3537" s="8" t="str">
        <f>VLOOKUP(A3537,Planilha1!A:Y,24,FALSE)</f>
        <v>Sim</v>
      </c>
      <c r="J3537" s="8" t="str">
        <f>VLOOKUP(A3537,Planilha1!A:Y,25,FALSE)</f>
        <v>Sim</v>
      </c>
    </row>
    <row r="3538" spans="1:10">
      <c r="A3538" s="10">
        <v>240590</v>
      </c>
      <c r="B3538" s="16" t="s">
        <v>2484</v>
      </c>
      <c r="C3538" s="15" t="s">
        <v>13</v>
      </c>
      <c r="D3538" s="17">
        <v>43084</v>
      </c>
      <c r="E3538" s="8" t="str">
        <f>VLOOKUP(A3538,Planilha1!A:Y,20,FALSE)</f>
        <v>Não</v>
      </c>
      <c r="F3538" s="8" t="str">
        <f>VLOOKUP(A3538,Planilha1!A:Y,21,FALSE)</f>
        <v>Sim</v>
      </c>
      <c r="G3538" s="8" t="str">
        <f>VLOOKUP(A3538,Planilha1!A:Y,22,FALSE)</f>
        <v>Não</v>
      </c>
      <c r="H3538" s="8" t="str">
        <f>VLOOKUP(A3538,Planilha1!A:Y,23,FALSE)</f>
        <v>Sim</v>
      </c>
      <c r="I3538" s="8" t="str">
        <f>VLOOKUP(A3538,Planilha1!A:Y,24,FALSE)</f>
        <v>Não</v>
      </c>
      <c r="J3538" s="8" t="str">
        <f>VLOOKUP(A3538,Planilha1!A:Y,25,FALSE)</f>
        <v>Sim</v>
      </c>
    </row>
    <row r="3539" spans="1:10">
      <c r="A3539" s="10">
        <v>240600</v>
      </c>
      <c r="B3539" s="16" t="s">
        <v>2485</v>
      </c>
      <c r="C3539" s="15" t="s">
        <v>13</v>
      </c>
      <c r="D3539" s="17">
        <v>41136</v>
      </c>
      <c r="E3539" s="8" t="str">
        <f>VLOOKUP(A3539,Planilha1!A:Y,20,FALSE)</f>
        <v>Não</v>
      </c>
      <c r="F3539" s="8" t="str">
        <f>VLOOKUP(A3539,Planilha1!A:Y,21,FALSE)</f>
        <v>Sim</v>
      </c>
      <c r="G3539" s="8" t="str">
        <f>VLOOKUP(A3539,Planilha1!A:Y,22,FALSE)</f>
        <v>Não</v>
      </c>
      <c r="H3539" s="8" t="str">
        <f>VLOOKUP(A3539,Planilha1!A:Y,23,FALSE)</f>
        <v>Sim</v>
      </c>
      <c r="I3539" s="8" t="str">
        <f>VLOOKUP(A3539,Planilha1!A:Y,24,FALSE)</f>
        <v>Não</v>
      </c>
      <c r="J3539" s="8" t="str">
        <f>VLOOKUP(A3539,Planilha1!A:Y,25,FALSE)</f>
        <v>Sim</v>
      </c>
    </row>
    <row r="3540" spans="1:10">
      <c r="A3540" s="10">
        <v>240610</v>
      </c>
      <c r="B3540" s="16" t="s">
        <v>2486</v>
      </c>
      <c r="C3540" s="15" t="s">
        <v>13</v>
      </c>
      <c r="D3540" s="17">
        <v>41499</v>
      </c>
      <c r="E3540" s="8" t="str">
        <f>VLOOKUP(A3540,Planilha1!A:Y,20,FALSE)</f>
        <v>Sim</v>
      </c>
      <c r="F3540" s="8" t="str">
        <f>VLOOKUP(A3540,Planilha1!A:Y,21,FALSE)</f>
        <v>Sim</v>
      </c>
      <c r="G3540" s="8" t="str">
        <f>VLOOKUP(A3540,Planilha1!A:Y,22,FALSE)</f>
        <v>Sim</v>
      </c>
      <c r="H3540" s="8" t="str">
        <f>VLOOKUP(A3540,Planilha1!A:Y,23,FALSE)</f>
        <v>Sim</v>
      </c>
      <c r="I3540" s="8" t="str">
        <f>VLOOKUP(A3540,Planilha1!A:Y,24,FALSE)</f>
        <v>Sim</v>
      </c>
      <c r="J3540" s="8" t="str">
        <f>VLOOKUP(A3540,Planilha1!A:Y,25,FALSE)</f>
        <v>Sim</v>
      </c>
    </row>
    <row r="3541" spans="1:10">
      <c r="A3541" s="10">
        <v>240615</v>
      </c>
      <c r="B3541" s="16" t="s">
        <v>2568</v>
      </c>
      <c r="C3541" s="15" t="s">
        <v>13</v>
      </c>
      <c r="D3541" s="17">
        <v>45280</v>
      </c>
      <c r="E3541" s="8" t="str">
        <f>VLOOKUP(A3541,Planilha1!A:Y,20,FALSE)</f>
        <v>Sim</v>
      </c>
      <c r="F3541" s="8" t="str">
        <f>VLOOKUP(A3541,Planilha1!A:Y,21,FALSE)</f>
        <v>Sim</v>
      </c>
      <c r="G3541" s="8" t="str">
        <f>VLOOKUP(A3541,Planilha1!A:Y,22,FALSE)</f>
        <v>Sim</v>
      </c>
      <c r="H3541" s="8" t="str">
        <f>VLOOKUP(A3541,Planilha1!A:Y,23,FALSE)</f>
        <v>Sim</v>
      </c>
      <c r="I3541" s="8" t="str">
        <f>VLOOKUP(A3541,Planilha1!A:Y,24,FALSE)</f>
        <v>Sim</v>
      </c>
      <c r="J3541" s="8" t="str">
        <f>VLOOKUP(A3541,Planilha1!A:Y,25,FALSE)</f>
        <v>Sim</v>
      </c>
    </row>
    <row r="3542" spans="1:10">
      <c r="A3542" s="10">
        <v>240620</v>
      </c>
      <c r="B3542" s="16" t="s">
        <v>4564</v>
      </c>
      <c r="C3542" s="15" t="s">
        <v>13</v>
      </c>
      <c r="D3542" s="17">
        <v>43445</v>
      </c>
      <c r="E3542" s="8" t="str">
        <f>VLOOKUP(A3542,Planilha1!A:Y,20,FALSE)</f>
        <v>Não</v>
      </c>
      <c r="F3542" s="8" t="str">
        <f>VLOOKUP(A3542,Planilha1!A:Y,21,FALSE)</f>
        <v>Sim</v>
      </c>
      <c r="G3542" s="8" t="str">
        <f>VLOOKUP(A3542,Planilha1!A:Y,22,FALSE)</f>
        <v>Sim</v>
      </c>
      <c r="H3542" s="8" t="str">
        <f>VLOOKUP(A3542,Planilha1!A:Y,23,FALSE)</f>
        <v>Sim</v>
      </c>
      <c r="I3542" s="8" t="str">
        <f>VLOOKUP(A3542,Planilha1!A:Y,24,FALSE)</f>
        <v>Não</v>
      </c>
      <c r="J3542" s="8" t="str">
        <f>VLOOKUP(A3542,Planilha1!A:Y,25,FALSE)</f>
        <v>Sim</v>
      </c>
    </row>
    <row r="3543" spans="1:10" ht="15.75">
      <c r="A3543" s="28">
        <v>240630</v>
      </c>
      <c r="B3543" s="20" t="s">
        <v>2487</v>
      </c>
      <c r="C3543" s="15" t="s">
        <v>13</v>
      </c>
      <c r="D3543" s="17">
        <v>41136</v>
      </c>
      <c r="E3543" s="8" t="str">
        <f>VLOOKUP(A3543,Planilha1!A:Y,20,FALSE)</f>
        <v>Não</v>
      </c>
      <c r="F3543" s="8" t="str">
        <f>VLOOKUP(A3543,Planilha1!A:Y,21,FALSE)</f>
        <v>Sim</v>
      </c>
      <c r="G3543" s="8" t="str">
        <f>VLOOKUP(A3543,Planilha1!A:Y,22,FALSE)</f>
        <v>Não</v>
      </c>
      <c r="H3543" s="8" t="str">
        <f>VLOOKUP(A3543,Planilha1!A:Y,23,FALSE)</f>
        <v>Sim</v>
      </c>
      <c r="I3543" s="8" t="str">
        <f>VLOOKUP(A3543,Planilha1!A:Y,24,FALSE)</f>
        <v>Não</v>
      </c>
      <c r="J3543" s="8" t="str">
        <f>VLOOKUP(A3543,Planilha1!A:Y,25,FALSE)</f>
        <v>Sim</v>
      </c>
    </row>
    <row r="3544" spans="1:10">
      <c r="A3544" s="10">
        <v>240640</v>
      </c>
      <c r="B3544" s="16" t="s">
        <v>2569</v>
      </c>
      <c r="C3544" s="15" t="s">
        <v>13</v>
      </c>
      <c r="D3544" s="17">
        <v>45280</v>
      </c>
      <c r="E3544" s="8" t="str">
        <f>VLOOKUP(A3544,Planilha1!A:Y,20,FALSE)</f>
        <v>Não</v>
      </c>
      <c r="F3544" s="8" t="str">
        <f>VLOOKUP(A3544,Planilha1!A:Y,21,FALSE)</f>
        <v>Sim</v>
      </c>
      <c r="G3544" s="8" t="str">
        <f>VLOOKUP(A3544,Planilha1!A:Y,22,FALSE)</f>
        <v>Não</v>
      </c>
      <c r="H3544" s="8" t="str">
        <f>VLOOKUP(A3544,Planilha1!A:Y,23,FALSE)</f>
        <v>Sim</v>
      </c>
      <c r="I3544" s="8" t="str">
        <f>VLOOKUP(A3544,Planilha1!A:Y,24,FALSE)</f>
        <v>Não</v>
      </c>
      <c r="J3544" s="8" t="str">
        <f>VLOOKUP(A3544,Planilha1!A:Y,25,FALSE)</f>
        <v>Sim</v>
      </c>
    </row>
    <row r="3545" spans="1:10">
      <c r="A3545" s="10">
        <v>240650</v>
      </c>
      <c r="B3545" s="16" t="s">
        <v>2488</v>
      </c>
      <c r="C3545" s="15" t="s">
        <v>13</v>
      </c>
      <c r="D3545" s="17">
        <v>43445</v>
      </c>
      <c r="E3545" s="8" t="str">
        <f>VLOOKUP(A3545,Planilha1!A:Y,20,FALSE)</f>
        <v>Não</v>
      </c>
      <c r="F3545" s="8" t="str">
        <f>VLOOKUP(A3545,Planilha1!A:Y,21,FALSE)</f>
        <v>Sim</v>
      </c>
      <c r="G3545" s="8" t="str">
        <f>VLOOKUP(A3545,Planilha1!A:Y,22,FALSE)</f>
        <v>Não</v>
      </c>
      <c r="H3545" s="8" t="str">
        <f>VLOOKUP(A3545,Planilha1!A:Y,23,FALSE)</f>
        <v>Sim</v>
      </c>
      <c r="I3545" s="8" t="str">
        <f>VLOOKUP(A3545,Planilha1!A:Y,24,FALSE)</f>
        <v>Não</v>
      </c>
      <c r="J3545" s="8" t="str">
        <f>VLOOKUP(A3545,Planilha1!A:Y,25,FALSE)</f>
        <v>Sim</v>
      </c>
    </row>
    <row r="3546" spans="1:10">
      <c r="A3546" s="10">
        <v>240660</v>
      </c>
      <c r="B3546" s="16" t="s">
        <v>2489</v>
      </c>
      <c r="C3546" s="15" t="s">
        <v>13</v>
      </c>
      <c r="D3546" s="17">
        <v>41499</v>
      </c>
      <c r="E3546" s="8" t="str">
        <f>VLOOKUP(A3546,Planilha1!A:Y,20,FALSE)</f>
        <v>Sim</v>
      </c>
      <c r="F3546" s="8" t="str">
        <f>VLOOKUP(A3546,Planilha1!A:Y,21,FALSE)</f>
        <v>Sim</v>
      </c>
      <c r="G3546" s="8" t="str">
        <f>VLOOKUP(A3546,Planilha1!A:Y,22,FALSE)</f>
        <v>Não</v>
      </c>
      <c r="H3546" s="8" t="str">
        <f>VLOOKUP(A3546,Planilha1!A:Y,23,FALSE)</f>
        <v>Sim</v>
      </c>
      <c r="I3546" s="8" t="str">
        <f>VLOOKUP(A3546,Planilha1!A:Y,24,FALSE)</f>
        <v>Não</v>
      </c>
      <c r="J3546" s="8" t="str">
        <f>VLOOKUP(A3546,Planilha1!A:Y,25,FALSE)</f>
        <v>Sim</v>
      </c>
    </row>
    <row r="3547" spans="1:10">
      <c r="A3547" s="10">
        <v>240670</v>
      </c>
      <c r="B3547" s="16" t="s">
        <v>2490</v>
      </c>
      <c r="C3547" s="15" t="s">
        <v>13</v>
      </c>
      <c r="D3547" s="17">
        <v>41136</v>
      </c>
      <c r="E3547" s="8" t="str">
        <f>VLOOKUP(A3547,Planilha1!A:Y,20,FALSE)</f>
        <v>Sim</v>
      </c>
      <c r="F3547" s="8" t="str">
        <f>VLOOKUP(A3547,Planilha1!A:Y,21,FALSE)</f>
        <v>Sim</v>
      </c>
      <c r="G3547" s="8" t="str">
        <f>VLOOKUP(A3547,Planilha1!A:Y,22,FALSE)</f>
        <v>Sim</v>
      </c>
      <c r="H3547" s="8" t="str">
        <f>VLOOKUP(A3547,Planilha1!A:Y,23,FALSE)</f>
        <v>Sim</v>
      </c>
      <c r="I3547" s="8" t="str">
        <f>VLOOKUP(A3547,Planilha1!A:Y,24,FALSE)</f>
        <v>Não</v>
      </c>
      <c r="J3547" s="8" t="str">
        <f>VLOOKUP(A3547,Planilha1!A:Y,25,FALSE)</f>
        <v>Sim</v>
      </c>
    </row>
    <row r="3548" spans="1:10">
      <c r="A3548" s="10">
        <v>240680</v>
      </c>
      <c r="B3548" s="16" t="s">
        <v>2491</v>
      </c>
      <c r="C3548" s="15" t="s">
        <v>13</v>
      </c>
      <c r="D3548" s="17">
        <v>41499</v>
      </c>
      <c r="E3548" s="8" t="str">
        <f>VLOOKUP(A3548,Planilha1!A:Y,20,FALSE)</f>
        <v>Sim</v>
      </c>
      <c r="F3548" s="8" t="str">
        <f>VLOOKUP(A3548,Planilha1!A:Y,21,FALSE)</f>
        <v>Sim</v>
      </c>
      <c r="G3548" s="8" t="str">
        <f>VLOOKUP(A3548,Planilha1!A:Y,22,FALSE)</f>
        <v>Sim</v>
      </c>
      <c r="H3548" s="8" t="str">
        <f>VLOOKUP(A3548,Planilha1!A:Y,23,FALSE)</f>
        <v>Sim</v>
      </c>
      <c r="I3548" s="8" t="str">
        <f>VLOOKUP(A3548,Planilha1!A:Y,24,FALSE)</f>
        <v>Não</v>
      </c>
      <c r="J3548" s="8" t="str">
        <f>VLOOKUP(A3548,Planilha1!A:Y,25,FALSE)</f>
        <v>Sim</v>
      </c>
    </row>
    <row r="3549" spans="1:10">
      <c r="A3549" s="10">
        <v>240690</v>
      </c>
      <c r="B3549" s="16" t="s">
        <v>2492</v>
      </c>
      <c r="C3549" s="15" t="s">
        <v>13</v>
      </c>
      <c r="D3549" s="17">
        <v>41136</v>
      </c>
      <c r="E3549" s="8" t="str">
        <f>VLOOKUP(A3549,Planilha1!A:Y,20,FALSE)</f>
        <v>Sim</v>
      </c>
      <c r="F3549" s="8" t="str">
        <f>VLOOKUP(A3549,Planilha1!A:Y,21,FALSE)</f>
        <v>Sim</v>
      </c>
      <c r="G3549" s="8" t="str">
        <f>VLOOKUP(A3549,Planilha1!A:Y,22,FALSE)</f>
        <v>Não</v>
      </c>
      <c r="H3549" s="8" t="str">
        <f>VLOOKUP(A3549,Planilha1!A:Y,23,FALSE)</f>
        <v>Sim</v>
      </c>
      <c r="I3549" s="8" t="str">
        <f>VLOOKUP(A3549,Planilha1!A:Y,24,FALSE)</f>
        <v>Sim</v>
      </c>
      <c r="J3549" s="8" t="str">
        <f>VLOOKUP(A3549,Planilha1!A:Y,25,FALSE)</f>
        <v>Sim</v>
      </c>
    </row>
    <row r="3550" spans="1:10">
      <c r="A3550" s="10">
        <v>240700</v>
      </c>
      <c r="B3550" s="16" t="s">
        <v>2493</v>
      </c>
      <c r="C3550" s="15" t="s">
        <v>13</v>
      </c>
      <c r="D3550" s="17">
        <v>41136</v>
      </c>
      <c r="E3550" s="8" t="str">
        <f>VLOOKUP(A3550,Planilha1!A:Y,20,FALSE)</f>
        <v>Não</v>
      </c>
      <c r="F3550" s="8" t="str">
        <f>VLOOKUP(A3550,Planilha1!A:Y,21,FALSE)</f>
        <v>Sim</v>
      </c>
      <c r="G3550" s="8" t="str">
        <f>VLOOKUP(A3550,Planilha1!A:Y,22,FALSE)</f>
        <v>Sim</v>
      </c>
      <c r="H3550" s="8" t="str">
        <f>VLOOKUP(A3550,Planilha1!A:Y,23,FALSE)</f>
        <v>Sim</v>
      </c>
      <c r="I3550" s="8" t="str">
        <f>VLOOKUP(A3550,Planilha1!A:Y,24,FALSE)</f>
        <v>Não</v>
      </c>
      <c r="J3550" s="8" t="str">
        <f>VLOOKUP(A3550,Planilha1!A:Y,25,FALSE)</f>
        <v>Sim</v>
      </c>
    </row>
    <row r="3551" spans="1:10">
      <c r="A3551" s="10">
        <v>240710</v>
      </c>
      <c r="B3551" s="16" t="s">
        <v>2494</v>
      </c>
      <c r="C3551" s="15" t="s">
        <v>13</v>
      </c>
      <c r="D3551" s="17">
        <v>41499</v>
      </c>
      <c r="E3551" s="8" t="str">
        <f>VLOOKUP(A3551,Planilha1!A:Y,20,FALSE)</f>
        <v>Sim</v>
      </c>
      <c r="F3551" s="8" t="str">
        <f>VLOOKUP(A3551,Planilha1!A:Y,21,FALSE)</f>
        <v>Sim</v>
      </c>
      <c r="G3551" s="8" t="str">
        <f>VLOOKUP(A3551,Planilha1!A:Y,22,FALSE)</f>
        <v>Sim</v>
      </c>
      <c r="H3551" s="8" t="str">
        <f>VLOOKUP(A3551,Planilha1!A:Y,23,FALSE)</f>
        <v>Sim</v>
      </c>
      <c r="I3551" s="8" t="str">
        <f>VLOOKUP(A3551,Planilha1!A:Y,24,FALSE)</f>
        <v>Não</v>
      </c>
      <c r="J3551" s="8" t="str">
        <f>VLOOKUP(A3551,Planilha1!A:Y,25,FALSE)</f>
        <v>Sim</v>
      </c>
    </row>
    <row r="3552" spans="1:10">
      <c r="A3552" s="10">
        <v>240720</v>
      </c>
      <c r="B3552" s="16" t="s">
        <v>2495</v>
      </c>
      <c r="C3552" s="15" t="s">
        <v>13</v>
      </c>
      <c r="D3552" s="17">
        <v>41499</v>
      </c>
      <c r="E3552" s="8" t="str">
        <f>VLOOKUP(A3552,Planilha1!A:Y,20,FALSE)</f>
        <v>Não</v>
      </c>
      <c r="F3552" s="8" t="str">
        <f>VLOOKUP(A3552,Planilha1!A:Y,21,FALSE)</f>
        <v>Sim</v>
      </c>
      <c r="G3552" s="8" t="str">
        <f>VLOOKUP(A3552,Planilha1!A:Y,22,FALSE)</f>
        <v>Não</v>
      </c>
      <c r="H3552" s="8" t="str">
        <f>VLOOKUP(A3552,Planilha1!A:Y,23,FALSE)</f>
        <v>Sim</v>
      </c>
      <c r="I3552" s="8" t="str">
        <f>VLOOKUP(A3552,Planilha1!A:Y,24,FALSE)</f>
        <v>Não</v>
      </c>
      <c r="J3552" s="8" t="str">
        <f>VLOOKUP(A3552,Planilha1!A:Y,25,FALSE)</f>
        <v>Sim</v>
      </c>
    </row>
    <row r="3553" spans="1:10">
      <c r="A3553" s="10">
        <v>240725</v>
      </c>
      <c r="B3553" s="16" t="s">
        <v>2496</v>
      </c>
      <c r="C3553" s="15" t="s">
        <v>13</v>
      </c>
      <c r="D3553" s="17">
        <v>41499</v>
      </c>
      <c r="E3553" s="8" t="str">
        <f>VLOOKUP(A3553,Planilha1!A:Y,20,FALSE)</f>
        <v>Sim</v>
      </c>
      <c r="F3553" s="8" t="str">
        <f>VLOOKUP(A3553,Planilha1!A:Y,21,FALSE)</f>
        <v>Sim</v>
      </c>
      <c r="G3553" s="8" t="str">
        <f>VLOOKUP(A3553,Planilha1!A:Y,22,FALSE)</f>
        <v>Sim</v>
      </c>
      <c r="H3553" s="8" t="str">
        <f>VLOOKUP(A3553,Planilha1!A:Y,23,FALSE)</f>
        <v>Sim</v>
      </c>
      <c r="I3553" s="8" t="str">
        <f>VLOOKUP(A3553,Planilha1!A:Y,24,FALSE)</f>
        <v>Sim</v>
      </c>
      <c r="J3553" s="8" t="str">
        <f>VLOOKUP(A3553,Planilha1!A:Y,25,FALSE)</f>
        <v>Sim</v>
      </c>
    </row>
    <row r="3554" spans="1:10">
      <c r="A3554" s="10">
        <v>240730</v>
      </c>
      <c r="B3554" s="16" t="s">
        <v>2497</v>
      </c>
      <c r="C3554" s="15" t="s">
        <v>13</v>
      </c>
      <c r="D3554" s="17">
        <v>41136</v>
      </c>
      <c r="E3554" s="8" t="str">
        <f>VLOOKUP(A3554,Planilha1!A:Y,20,FALSE)</f>
        <v>Sim</v>
      </c>
      <c r="F3554" s="8" t="str">
        <f>VLOOKUP(A3554,Planilha1!A:Y,21,FALSE)</f>
        <v>Sim</v>
      </c>
      <c r="G3554" s="8" t="str">
        <f>VLOOKUP(A3554,Planilha1!A:Y,22,FALSE)</f>
        <v>Sim</v>
      </c>
      <c r="H3554" s="8" t="str">
        <f>VLOOKUP(A3554,Planilha1!A:Y,23,FALSE)</f>
        <v>Sim</v>
      </c>
      <c r="I3554" s="8" t="str">
        <f>VLOOKUP(A3554,Planilha1!A:Y,24,FALSE)</f>
        <v>Não</v>
      </c>
      <c r="J3554" s="8" t="str">
        <f>VLOOKUP(A3554,Planilha1!A:Y,25,FALSE)</f>
        <v>Sim</v>
      </c>
    </row>
    <row r="3555" spans="1:10">
      <c r="A3555" s="10">
        <v>240740</v>
      </c>
      <c r="B3555" s="16" t="s">
        <v>2498</v>
      </c>
      <c r="C3555" s="15" t="s">
        <v>13</v>
      </c>
      <c r="D3555" s="17">
        <v>41905</v>
      </c>
      <c r="E3555" s="8" t="str">
        <f>VLOOKUP(A3555,Planilha1!A:Y,20,FALSE)</f>
        <v>Não</v>
      </c>
      <c r="F3555" s="8" t="str">
        <f>VLOOKUP(A3555,Planilha1!A:Y,21,FALSE)</f>
        <v>Sim</v>
      </c>
      <c r="G3555" s="8" t="str">
        <f>VLOOKUP(A3555,Planilha1!A:Y,22,FALSE)</f>
        <v>Não</v>
      </c>
      <c r="H3555" s="8" t="str">
        <f>VLOOKUP(A3555,Planilha1!A:Y,23,FALSE)</f>
        <v>Sim</v>
      </c>
      <c r="I3555" s="8" t="str">
        <f>VLOOKUP(A3555,Planilha1!A:Y,24,FALSE)</f>
        <v>Não</v>
      </c>
      <c r="J3555" s="8" t="str">
        <f>VLOOKUP(A3555,Planilha1!A:Y,25,FALSE)</f>
        <v>Sim</v>
      </c>
    </row>
    <row r="3556" spans="1:10">
      <c r="A3556" s="10">
        <v>240750</v>
      </c>
      <c r="B3556" s="16" t="s">
        <v>4064</v>
      </c>
      <c r="C3556" s="15" t="s">
        <v>13</v>
      </c>
      <c r="D3556" s="17">
        <v>45574</v>
      </c>
      <c r="E3556" s="8" t="str">
        <f>VLOOKUP(A3556,Planilha1!A:Y,20,FALSE)</f>
        <v>Não</v>
      </c>
      <c r="F3556" s="8" t="str">
        <f>VLOOKUP(A3556,Planilha1!A:Y,21,FALSE)</f>
        <v>Sim</v>
      </c>
      <c r="G3556" s="8" t="str">
        <f>VLOOKUP(A3556,Planilha1!A:Y,22,FALSE)</f>
        <v>Não</v>
      </c>
      <c r="H3556" s="8" t="str">
        <f>VLOOKUP(A3556,Planilha1!A:Y,23,FALSE)</f>
        <v>Sim</v>
      </c>
      <c r="I3556" s="8" t="str">
        <f>VLOOKUP(A3556,Planilha1!A:Y,24,FALSE)</f>
        <v>Não</v>
      </c>
      <c r="J3556" s="8" t="str">
        <f>VLOOKUP(A3556,Planilha1!A:Y,25,FALSE)</f>
        <v>Sim</v>
      </c>
    </row>
    <row r="3557" spans="1:10">
      <c r="A3557" s="10">
        <v>240760</v>
      </c>
      <c r="B3557" s="16" t="s">
        <v>2499</v>
      </c>
      <c r="C3557" s="15" t="s">
        <v>13</v>
      </c>
      <c r="D3557" s="17">
        <v>41499</v>
      </c>
      <c r="E3557" s="8" t="str">
        <f>VLOOKUP(A3557,Planilha1!A:Y,20,FALSE)</f>
        <v>Sim</v>
      </c>
      <c r="F3557" s="8" t="str">
        <f>VLOOKUP(A3557,Planilha1!A:Y,21,FALSE)</f>
        <v>Sim</v>
      </c>
      <c r="G3557" s="8" t="str">
        <f>VLOOKUP(A3557,Planilha1!A:Y,22,FALSE)</f>
        <v>Sim</v>
      </c>
      <c r="H3557" s="8" t="str">
        <f>VLOOKUP(A3557,Planilha1!A:Y,23,FALSE)</f>
        <v>Sim</v>
      </c>
      <c r="I3557" s="8" t="str">
        <f>VLOOKUP(A3557,Planilha1!A:Y,24,FALSE)</f>
        <v>Sim</v>
      </c>
      <c r="J3557" s="8" t="str">
        <f>VLOOKUP(A3557,Planilha1!A:Y,25,FALSE)</f>
        <v>Sim</v>
      </c>
    </row>
    <row r="3558" spans="1:10">
      <c r="A3558" s="10">
        <v>240770</v>
      </c>
      <c r="B3558" s="16" t="s">
        <v>2500</v>
      </c>
      <c r="C3558" s="15" t="s">
        <v>13</v>
      </c>
      <c r="D3558" s="17">
        <v>41136</v>
      </c>
      <c r="E3558" s="8" t="str">
        <f>VLOOKUP(A3558,Planilha1!A:Y,20,FALSE)</f>
        <v>Sim</v>
      </c>
      <c r="F3558" s="8" t="str">
        <f>VLOOKUP(A3558,Planilha1!A:Y,21,FALSE)</f>
        <v>Sim</v>
      </c>
      <c r="G3558" s="8" t="str">
        <f>VLOOKUP(A3558,Planilha1!A:Y,22,FALSE)</f>
        <v>Não</v>
      </c>
      <c r="H3558" s="8" t="str">
        <f>VLOOKUP(A3558,Planilha1!A:Y,23,FALSE)</f>
        <v>Sim</v>
      </c>
      <c r="I3558" s="8" t="str">
        <f>VLOOKUP(A3558,Planilha1!A:Y,24,FALSE)</f>
        <v>Não</v>
      </c>
      <c r="J3558" s="8" t="str">
        <f>VLOOKUP(A3558,Planilha1!A:Y,25,FALSE)</f>
        <v>Sim</v>
      </c>
    </row>
    <row r="3559" spans="1:10">
      <c r="A3559" s="10">
        <v>240780</v>
      </c>
      <c r="B3559" s="16" t="s">
        <v>1578</v>
      </c>
      <c r="C3559" s="15" t="s">
        <v>13</v>
      </c>
      <c r="D3559" s="17">
        <v>41136</v>
      </c>
      <c r="E3559" s="8" t="str">
        <f>VLOOKUP(A3559,Planilha1!A:Y,20,FALSE)</f>
        <v>Não</v>
      </c>
      <c r="F3559" s="8" t="str">
        <f>VLOOKUP(A3559,Planilha1!A:Y,21,FALSE)</f>
        <v>Sim</v>
      </c>
      <c r="G3559" s="8" t="str">
        <f>VLOOKUP(A3559,Planilha1!A:Y,22,FALSE)</f>
        <v>Não</v>
      </c>
      <c r="H3559" s="8" t="str">
        <f>VLOOKUP(A3559,Planilha1!A:Y,23,FALSE)</f>
        <v>Sim</v>
      </c>
      <c r="I3559" s="8" t="str">
        <f>VLOOKUP(A3559,Planilha1!A:Y,24,FALSE)</f>
        <v>Não</v>
      </c>
      <c r="J3559" s="8" t="str">
        <f>VLOOKUP(A3559,Planilha1!A:Y,25,FALSE)</f>
        <v>Sim</v>
      </c>
    </row>
    <row r="3560" spans="1:10">
      <c r="A3560" s="10">
        <v>240790</v>
      </c>
      <c r="B3560" s="16" t="s">
        <v>2501</v>
      </c>
      <c r="C3560" s="29" t="s">
        <v>13</v>
      </c>
      <c r="D3560" s="17">
        <v>41136</v>
      </c>
      <c r="E3560" s="8" t="str">
        <f>VLOOKUP(A3560,Planilha1!A:Y,20,FALSE)</f>
        <v>Não</v>
      </c>
      <c r="F3560" s="8" t="str">
        <f>VLOOKUP(A3560,Planilha1!A:Y,21,FALSE)</f>
        <v>Sim</v>
      </c>
      <c r="G3560" s="8" t="str">
        <f>VLOOKUP(A3560,Planilha1!A:Y,22,FALSE)</f>
        <v>Sim</v>
      </c>
      <c r="H3560" s="8" t="str">
        <f>VLOOKUP(A3560,Planilha1!A:Y,23,FALSE)</f>
        <v>Sim</v>
      </c>
      <c r="I3560" s="8" t="str">
        <f>VLOOKUP(A3560,Planilha1!A:Y,24,FALSE)</f>
        <v>Sim</v>
      </c>
      <c r="J3560" s="8" t="str">
        <f>VLOOKUP(A3560,Planilha1!A:Y,25,FALSE)</f>
        <v>Sim</v>
      </c>
    </row>
    <row r="3561" spans="1:10">
      <c r="A3561" s="10">
        <v>240800</v>
      </c>
      <c r="B3561" s="18" t="s">
        <v>4208</v>
      </c>
      <c r="C3561" s="29" t="s">
        <v>13</v>
      </c>
      <c r="D3561" s="17">
        <v>45849</v>
      </c>
      <c r="E3561" s="8" t="str">
        <f>VLOOKUP(A3561,Planilha1!A:Y,20,FALSE)</f>
        <v>Sim</v>
      </c>
      <c r="F3561" s="8" t="str">
        <f>VLOOKUP(A3561,Planilha1!A:Y,21,FALSE)</f>
        <v>Sim</v>
      </c>
      <c r="G3561" s="8" t="str">
        <f>VLOOKUP(A3561,Planilha1!A:Y,22,FALSE)</f>
        <v>Sim</v>
      </c>
      <c r="H3561" s="8" t="str">
        <f>VLOOKUP(A3561,Planilha1!A:Y,23,FALSE)</f>
        <v>Sim</v>
      </c>
      <c r="I3561" s="8" t="str">
        <f>VLOOKUP(A3561,Planilha1!A:Y,24,FALSE)</f>
        <v>Sim</v>
      </c>
      <c r="J3561" s="8" t="str">
        <f>VLOOKUP(A3561,Planilha1!A:Y,25,FALSE)</f>
        <v>Sim</v>
      </c>
    </row>
    <row r="3562" spans="1:10">
      <c r="A3562" s="10">
        <v>240820</v>
      </c>
      <c r="B3562" s="16" t="s">
        <v>2502</v>
      </c>
      <c r="C3562" s="29" t="s">
        <v>13</v>
      </c>
      <c r="D3562" s="17">
        <v>43445</v>
      </c>
      <c r="E3562" s="8" t="str">
        <f>VLOOKUP(A3562,Planilha1!A:Y,20,FALSE)</f>
        <v>Não</v>
      </c>
      <c r="F3562" s="8" t="str">
        <f>VLOOKUP(A3562,Planilha1!A:Y,21,FALSE)</f>
        <v>Sim</v>
      </c>
      <c r="G3562" s="8" t="str">
        <f>VLOOKUP(A3562,Planilha1!A:Y,22,FALSE)</f>
        <v>Não</v>
      </c>
      <c r="H3562" s="8" t="str">
        <f>VLOOKUP(A3562,Planilha1!A:Y,23,FALSE)</f>
        <v>Sim</v>
      </c>
      <c r="I3562" s="8" t="str">
        <f>VLOOKUP(A3562,Planilha1!A:Y,24,FALSE)</f>
        <v>Não</v>
      </c>
      <c r="J3562" s="8" t="str">
        <f>VLOOKUP(A3562,Planilha1!A:Y,25,FALSE)</f>
        <v>Sim</v>
      </c>
    </row>
    <row r="3563" spans="1:10">
      <c r="A3563" s="10">
        <v>240830</v>
      </c>
      <c r="B3563" s="16" t="s">
        <v>2503</v>
      </c>
      <c r="C3563" s="29" t="s">
        <v>13</v>
      </c>
      <c r="D3563" s="17">
        <v>41905</v>
      </c>
      <c r="E3563" s="8" t="str">
        <f>VLOOKUP(A3563,Planilha1!A:Y,20,FALSE)</f>
        <v>Sim</v>
      </c>
      <c r="F3563" s="8" t="str">
        <f>VLOOKUP(A3563,Planilha1!A:Y,21,FALSE)</f>
        <v>Sim</v>
      </c>
      <c r="G3563" s="8" t="str">
        <f>VLOOKUP(A3563,Planilha1!A:Y,22,FALSE)</f>
        <v>Sim</v>
      </c>
      <c r="H3563" s="8" t="str">
        <f>VLOOKUP(A3563,Planilha1!A:Y,23,FALSE)</f>
        <v>Sim</v>
      </c>
      <c r="I3563" s="8" t="str">
        <f>VLOOKUP(A3563,Planilha1!A:Y,24,FALSE)</f>
        <v>Não</v>
      </c>
      <c r="J3563" s="8" t="str">
        <f>VLOOKUP(A3563,Planilha1!A:Y,25,FALSE)</f>
        <v>Sim</v>
      </c>
    </row>
    <row r="3564" spans="1:10">
      <c r="A3564" s="10">
        <v>240840</v>
      </c>
      <c r="B3564" s="16" t="s">
        <v>4565</v>
      </c>
      <c r="C3564" s="29" t="s">
        <v>13</v>
      </c>
      <c r="D3564" s="17">
        <v>41499</v>
      </c>
      <c r="E3564" s="8" t="str">
        <f>VLOOKUP(A3564,Planilha1!A:Y,20,FALSE)</f>
        <v>Não</v>
      </c>
      <c r="F3564" s="8" t="str">
        <f>VLOOKUP(A3564,Planilha1!A:Y,21,FALSE)</f>
        <v>Sim</v>
      </c>
      <c r="G3564" s="8" t="str">
        <f>VLOOKUP(A3564,Planilha1!A:Y,22,FALSE)</f>
        <v>Não</v>
      </c>
      <c r="H3564" s="8" t="str">
        <f>VLOOKUP(A3564,Planilha1!A:Y,23,FALSE)</f>
        <v>Sim</v>
      </c>
      <c r="I3564" s="8" t="str">
        <f>VLOOKUP(A3564,Planilha1!A:Y,24,FALSE)</f>
        <v>Não</v>
      </c>
      <c r="J3564" s="8" t="str">
        <f>VLOOKUP(A3564,Planilha1!A:Y,25,FALSE)</f>
        <v>Sim</v>
      </c>
    </row>
    <row r="3565" spans="1:10">
      <c r="A3565" s="10">
        <v>240850</v>
      </c>
      <c r="B3565" s="16" t="s">
        <v>2504</v>
      </c>
      <c r="C3565" s="29" t="s">
        <v>13</v>
      </c>
      <c r="D3565" s="17">
        <v>41499</v>
      </c>
      <c r="E3565" s="8" t="str">
        <f>VLOOKUP(A3565,Planilha1!A:Y,20,FALSE)</f>
        <v>Sim</v>
      </c>
      <c r="F3565" s="8" t="str">
        <f>VLOOKUP(A3565,Planilha1!A:Y,21,FALSE)</f>
        <v>Sim</v>
      </c>
      <c r="G3565" s="8" t="str">
        <f>VLOOKUP(A3565,Planilha1!A:Y,22,FALSE)</f>
        <v>Sim</v>
      </c>
      <c r="H3565" s="8" t="str">
        <f>VLOOKUP(A3565,Planilha1!A:Y,23,FALSE)</f>
        <v>Sim</v>
      </c>
      <c r="I3565" s="8" t="str">
        <f>VLOOKUP(A3565,Planilha1!A:Y,24,FALSE)</f>
        <v>Sim</v>
      </c>
      <c r="J3565" s="8" t="str">
        <f>VLOOKUP(A3565,Planilha1!A:Y,25,FALSE)</f>
        <v>Sim</v>
      </c>
    </row>
    <row r="3566" spans="1:10">
      <c r="A3566" s="10">
        <v>240860</v>
      </c>
      <c r="B3566" s="16" t="s">
        <v>2505</v>
      </c>
      <c r="C3566" s="29" t="s">
        <v>13</v>
      </c>
      <c r="D3566" s="17">
        <v>41499</v>
      </c>
      <c r="E3566" s="8" t="str">
        <f>VLOOKUP(A3566,Planilha1!A:Y,20,FALSE)</f>
        <v>Não</v>
      </c>
      <c r="F3566" s="8" t="str">
        <f>VLOOKUP(A3566,Planilha1!A:Y,21,FALSE)</f>
        <v>Sim</v>
      </c>
      <c r="G3566" s="8" t="str">
        <f>VLOOKUP(A3566,Planilha1!A:Y,22,FALSE)</f>
        <v>Não</v>
      </c>
      <c r="H3566" s="8" t="str">
        <f>VLOOKUP(A3566,Planilha1!A:Y,23,FALSE)</f>
        <v>Sim</v>
      </c>
      <c r="I3566" s="8" t="str">
        <f>VLOOKUP(A3566,Planilha1!A:Y,24,FALSE)</f>
        <v>Não</v>
      </c>
      <c r="J3566" s="8" t="str">
        <f>VLOOKUP(A3566,Planilha1!A:Y,25,FALSE)</f>
        <v>Sim</v>
      </c>
    </row>
    <row r="3567" spans="1:10">
      <c r="A3567" s="10">
        <v>240870</v>
      </c>
      <c r="B3567" s="16" t="s">
        <v>4065</v>
      </c>
      <c r="C3567" s="29" t="s">
        <v>13</v>
      </c>
      <c r="D3567" s="17">
        <v>45574</v>
      </c>
      <c r="E3567" s="8" t="str">
        <f>VLOOKUP(A3567,Planilha1!A:Y,20,FALSE)</f>
        <v>Não</v>
      </c>
      <c r="F3567" s="8" t="str">
        <f>VLOOKUP(A3567,Planilha1!A:Y,21,FALSE)</f>
        <v>Sim</v>
      </c>
      <c r="G3567" s="8" t="str">
        <f>VLOOKUP(A3567,Planilha1!A:Y,22,FALSE)</f>
        <v>Não</v>
      </c>
      <c r="H3567" s="8" t="str">
        <f>VLOOKUP(A3567,Planilha1!A:Y,23,FALSE)</f>
        <v>Sim</v>
      </c>
      <c r="I3567" s="8" t="str">
        <f>VLOOKUP(A3567,Planilha1!A:Y,24,FALSE)</f>
        <v>Não</v>
      </c>
      <c r="J3567" s="8" t="str">
        <f>VLOOKUP(A3567,Planilha1!A:Y,25,FALSE)</f>
        <v>Sim</v>
      </c>
    </row>
    <row r="3568" spans="1:10">
      <c r="A3568" s="10">
        <v>240880</v>
      </c>
      <c r="B3568" s="16" t="s">
        <v>2506</v>
      </c>
      <c r="C3568" s="29" t="s">
        <v>13</v>
      </c>
      <c r="D3568" s="17">
        <v>41136</v>
      </c>
      <c r="E3568" s="8" t="str">
        <f>VLOOKUP(A3568,Planilha1!A:Y,20,FALSE)</f>
        <v>Sim</v>
      </c>
      <c r="F3568" s="8" t="str">
        <f>VLOOKUP(A3568,Planilha1!A:Y,21,FALSE)</f>
        <v>Sim</v>
      </c>
      <c r="G3568" s="8" t="str">
        <f>VLOOKUP(A3568,Planilha1!A:Y,22,FALSE)</f>
        <v>Sim</v>
      </c>
      <c r="H3568" s="8" t="str">
        <f>VLOOKUP(A3568,Planilha1!A:Y,23,FALSE)</f>
        <v>Sim</v>
      </c>
      <c r="I3568" s="8" t="str">
        <f>VLOOKUP(A3568,Planilha1!A:Y,24,FALSE)</f>
        <v>Sim</v>
      </c>
      <c r="J3568" s="8" t="str">
        <f>VLOOKUP(A3568,Planilha1!A:Y,25,FALSE)</f>
        <v>Sim</v>
      </c>
    </row>
    <row r="3569" spans="1:10">
      <c r="A3569" s="10">
        <v>240890</v>
      </c>
      <c r="B3569" s="16" t="s">
        <v>2507</v>
      </c>
      <c r="C3569" s="29" t="s">
        <v>13</v>
      </c>
      <c r="D3569" s="17">
        <v>41499</v>
      </c>
      <c r="E3569" s="8" t="str">
        <f>VLOOKUP(A3569,Planilha1!A:Y,20,FALSE)</f>
        <v>Sim</v>
      </c>
      <c r="F3569" s="8" t="str">
        <f>VLOOKUP(A3569,Planilha1!A:Y,21,FALSE)</f>
        <v>Sim</v>
      </c>
      <c r="G3569" s="8" t="str">
        <f>VLOOKUP(A3569,Planilha1!A:Y,22,FALSE)</f>
        <v>Sim</v>
      </c>
      <c r="H3569" s="8" t="str">
        <f>VLOOKUP(A3569,Planilha1!A:Y,23,FALSE)</f>
        <v>Sim</v>
      </c>
      <c r="I3569" s="8" t="str">
        <f>VLOOKUP(A3569,Planilha1!A:Y,24,FALSE)</f>
        <v>Sim</v>
      </c>
      <c r="J3569" s="8" t="str">
        <f>VLOOKUP(A3569,Planilha1!A:Y,25,FALSE)</f>
        <v>Sim</v>
      </c>
    </row>
    <row r="3570" spans="1:10" ht="15.75">
      <c r="A3570" s="28">
        <v>240910</v>
      </c>
      <c r="B3570" s="20" t="s">
        <v>2508</v>
      </c>
      <c r="C3570" s="29" t="s">
        <v>13</v>
      </c>
      <c r="D3570" s="17">
        <v>41136</v>
      </c>
      <c r="E3570" s="8" t="str">
        <f>VLOOKUP(A3570,Planilha1!A:Y,20,FALSE)</f>
        <v>Não</v>
      </c>
      <c r="F3570" s="8" t="str">
        <f>VLOOKUP(A3570,Planilha1!A:Y,21,FALSE)</f>
        <v>Sim</v>
      </c>
      <c r="G3570" s="8" t="str">
        <f>VLOOKUP(A3570,Planilha1!A:Y,22,FALSE)</f>
        <v>Não</v>
      </c>
      <c r="H3570" s="8" t="str">
        <f>VLOOKUP(A3570,Planilha1!A:Y,23,FALSE)</f>
        <v>Sim</v>
      </c>
      <c r="I3570" s="8" t="str">
        <f>VLOOKUP(A3570,Planilha1!A:Y,24,FALSE)</f>
        <v>Não</v>
      </c>
      <c r="J3570" s="8" t="str">
        <f>VLOOKUP(A3570,Planilha1!A:Y,25,FALSE)</f>
        <v>Sim</v>
      </c>
    </row>
    <row r="3571" spans="1:10">
      <c r="A3571" s="10">
        <v>240920</v>
      </c>
      <c r="B3571" s="16" t="s">
        <v>1739</v>
      </c>
      <c r="C3571" s="29" t="s">
        <v>13</v>
      </c>
      <c r="D3571" s="17">
        <v>41499</v>
      </c>
      <c r="E3571" s="8" t="str">
        <f>VLOOKUP(A3571,Planilha1!A:Y,20,FALSE)</f>
        <v>Não</v>
      </c>
      <c r="F3571" s="8" t="str">
        <f>VLOOKUP(A3571,Planilha1!A:Y,21,FALSE)</f>
        <v>Sim</v>
      </c>
      <c r="G3571" s="8" t="str">
        <f>VLOOKUP(A3571,Planilha1!A:Y,22,FALSE)</f>
        <v>Não</v>
      </c>
      <c r="H3571" s="8" t="str">
        <f>VLOOKUP(A3571,Planilha1!A:Y,23,FALSE)</f>
        <v>Sim</v>
      </c>
      <c r="I3571" s="8" t="str">
        <f>VLOOKUP(A3571,Planilha1!A:Y,24,FALSE)</f>
        <v>Não</v>
      </c>
      <c r="J3571" s="8" t="str">
        <f>VLOOKUP(A3571,Planilha1!A:Y,25,FALSE)</f>
        <v>Sim</v>
      </c>
    </row>
    <row r="3572" spans="1:10">
      <c r="A3572" s="10">
        <v>240930</v>
      </c>
      <c r="B3572" s="16" t="s">
        <v>2509</v>
      </c>
      <c r="C3572" s="29" t="s">
        <v>13</v>
      </c>
      <c r="D3572" s="17">
        <v>41136</v>
      </c>
      <c r="E3572" s="8" t="str">
        <f>VLOOKUP(A3572,Planilha1!A:Y,20,FALSE)</f>
        <v>Não</v>
      </c>
      <c r="F3572" s="8" t="str">
        <f>VLOOKUP(A3572,Planilha1!A:Y,21,FALSE)</f>
        <v>Sim</v>
      </c>
      <c r="G3572" s="8" t="str">
        <f>VLOOKUP(A3572,Planilha1!A:Y,22,FALSE)</f>
        <v>Não</v>
      </c>
      <c r="H3572" s="8" t="str">
        <f>VLOOKUP(A3572,Planilha1!A:Y,23,FALSE)</f>
        <v>Sim</v>
      </c>
      <c r="I3572" s="8" t="str">
        <f>VLOOKUP(A3572,Planilha1!A:Y,24,FALSE)</f>
        <v>Não</v>
      </c>
      <c r="J3572" s="8" t="str">
        <f>VLOOKUP(A3572,Planilha1!A:Y,25,FALSE)</f>
        <v>Sim</v>
      </c>
    </row>
    <row r="3573" spans="1:10">
      <c r="A3573" s="10">
        <v>240940</v>
      </c>
      <c r="B3573" s="16" t="s">
        <v>2510</v>
      </c>
      <c r="C3573" s="29" t="s">
        <v>13</v>
      </c>
      <c r="D3573" s="17">
        <v>41499</v>
      </c>
      <c r="E3573" s="8" t="str">
        <f>VLOOKUP(A3573,Planilha1!A:Y,20,FALSE)</f>
        <v>Sim</v>
      </c>
      <c r="F3573" s="8" t="str">
        <f>VLOOKUP(A3573,Planilha1!A:Y,21,FALSE)</f>
        <v>Sim</v>
      </c>
      <c r="G3573" s="8" t="str">
        <f>VLOOKUP(A3573,Planilha1!A:Y,22,FALSE)</f>
        <v>Sim</v>
      </c>
      <c r="H3573" s="8" t="str">
        <f>VLOOKUP(A3573,Planilha1!A:Y,23,FALSE)</f>
        <v>Sim</v>
      </c>
      <c r="I3573" s="8" t="str">
        <f>VLOOKUP(A3573,Planilha1!A:Y,24,FALSE)</f>
        <v>Não</v>
      </c>
      <c r="J3573" s="8" t="str">
        <f>VLOOKUP(A3573,Planilha1!A:Y,25,FALSE)</f>
        <v>Sim</v>
      </c>
    </row>
    <row r="3574" spans="1:10" ht="15.75">
      <c r="A3574" s="28">
        <v>240950</v>
      </c>
      <c r="B3574" s="20" t="s">
        <v>2511</v>
      </c>
      <c r="C3574" s="29" t="s">
        <v>13</v>
      </c>
      <c r="D3574" s="17">
        <v>41499</v>
      </c>
      <c r="E3574" s="8" t="str">
        <f>VLOOKUP(A3574,Planilha1!A:Y,20,FALSE)</f>
        <v>Não</v>
      </c>
      <c r="F3574" s="8" t="str">
        <f>VLOOKUP(A3574,Planilha1!A:Y,21,FALSE)</f>
        <v>Sim</v>
      </c>
      <c r="G3574" s="8" t="str">
        <f>VLOOKUP(A3574,Planilha1!A:Y,22,FALSE)</f>
        <v>Não</v>
      </c>
      <c r="H3574" s="8" t="str">
        <f>VLOOKUP(A3574,Planilha1!A:Y,23,FALSE)</f>
        <v>Sim</v>
      </c>
      <c r="I3574" s="8" t="str">
        <f>VLOOKUP(A3574,Planilha1!A:Y,24,FALSE)</f>
        <v>Sim</v>
      </c>
      <c r="J3574" s="8" t="str">
        <f>VLOOKUP(A3574,Planilha1!A:Y,25,FALSE)</f>
        <v>Sim</v>
      </c>
    </row>
    <row r="3575" spans="1:10">
      <c r="A3575" s="10">
        <v>240960</v>
      </c>
      <c r="B3575" s="16" t="s">
        <v>1490</v>
      </c>
      <c r="C3575" s="29" t="s">
        <v>13</v>
      </c>
      <c r="D3575" s="17">
        <v>41499</v>
      </c>
      <c r="E3575" s="8" t="str">
        <f>VLOOKUP(A3575,Planilha1!A:Y,20,FALSE)</f>
        <v>Sim</v>
      </c>
      <c r="F3575" s="8" t="str">
        <f>VLOOKUP(A3575,Planilha1!A:Y,21,FALSE)</f>
        <v>Sim</v>
      </c>
      <c r="G3575" s="8" t="str">
        <f>VLOOKUP(A3575,Planilha1!A:Y,22,FALSE)</f>
        <v>Sim</v>
      </c>
      <c r="H3575" s="8" t="str">
        <f>VLOOKUP(A3575,Planilha1!A:Y,23,FALSE)</f>
        <v>Sim</v>
      </c>
      <c r="I3575" s="8" t="str">
        <f>VLOOKUP(A3575,Planilha1!A:Y,24,FALSE)</f>
        <v>Não</v>
      </c>
      <c r="J3575" s="8" t="str">
        <f>VLOOKUP(A3575,Planilha1!A:Y,25,FALSE)</f>
        <v>Sim</v>
      </c>
    </row>
    <row r="3576" spans="1:10">
      <c r="A3576" s="10">
        <v>240970</v>
      </c>
      <c r="B3576" s="16" t="s">
        <v>2512</v>
      </c>
      <c r="C3576" s="29" t="s">
        <v>13</v>
      </c>
      <c r="D3576" s="17">
        <v>41499</v>
      </c>
      <c r="E3576" s="8" t="str">
        <f>VLOOKUP(A3576,Planilha1!A:Y,20,FALSE)</f>
        <v>Sim</v>
      </c>
      <c r="F3576" s="8" t="str">
        <f>VLOOKUP(A3576,Planilha1!A:Y,21,FALSE)</f>
        <v>Sim</v>
      </c>
      <c r="G3576" s="8" t="str">
        <f>VLOOKUP(A3576,Planilha1!A:Y,22,FALSE)</f>
        <v>Sim</v>
      </c>
      <c r="H3576" s="8" t="str">
        <f>VLOOKUP(A3576,Planilha1!A:Y,23,FALSE)</f>
        <v>Sim</v>
      </c>
      <c r="I3576" s="8" t="str">
        <f>VLOOKUP(A3576,Planilha1!A:Y,24,FALSE)</f>
        <v>Sim</v>
      </c>
      <c r="J3576" s="8" t="str">
        <f>VLOOKUP(A3576,Planilha1!A:Y,25,FALSE)</f>
        <v>Sim</v>
      </c>
    </row>
    <row r="3577" spans="1:10">
      <c r="A3577" s="10">
        <v>240980</v>
      </c>
      <c r="B3577" s="16" t="s">
        <v>2513</v>
      </c>
      <c r="C3577" s="29" t="s">
        <v>13</v>
      </c>
      <c r="D3577" s="17">
        <v>41136</v>
      </c>
      <c r="E3577" s="8" t="str">
        <f>VLOOKUP(A3577,Planilha1!A:Y,20,FALSE)</f>
        <v>Não</v>
      </c>
      <c r="F3577" s="8" t="str">
        <f>VLOOKUP(A3577,Planilha1!A:Y,21,FALSE)</f>
        <v>Sim</v>
      </c>
      <c r="G3577" s="8" t="str">
        <f>VLOOKUP(A3577,Planilha1!A:Y,22,FALSE)</f>
        <v>Não</v>
      </c>
      <c r="H3577" s="8" t="str">
        <f>VLOOKUP(A3577,Planilha1!A:Y,23,FALSE)</f>
        <v>Sim</v>
      </c>
      <c r="I3577" s="8" t="str">
        <f>VLOOKUP(A3577,Planilha1!A:Y,24,FALSE)</f>
        <v>Não</v>
      </c>
      <c r="J3577" s="8" t="str">
        <f>VLOOKUP(A3577,Planilha1!A:Y,25,FALSE)</f>
        <v>Sim</v>
      </c>
    </row>
    <row r="3578" spans="1:10">
      <c r="A3578" s="10">
        <v>240990</v>
      </c>
      <c r="B3578" s="16" t="s">
        <v>2514</v>
      </c>
      <c r="C3578" s="29" t="s">
        <v>13</v>
      </c>
      <c r="D3578" s="17">
        <v>41905</v>
      </c>
      <c r="E3578" s="8" t="str">
        <f>VLOOKUP(A3578,Planilha1!A:Y,20,FALSE)</f>
        <v>Sim</v>
      </c>
      <c r="F3578" s="8" t="str">
        <f>VLOOKUP(A3578,Planilha1!A:Y,21,FALSE)</f>
        <v>Sim</v>
      </c>
      <c r="G3578" s="8" t="str">
        <f>VLOOKUP(A3578,Planilha1!A:Y,22,FALSE)</f>
        <v>Não</v>
      </c>
      <c r="H3578" s="8" t="str">
        <f>VLOOKUP(A3578,Planilha1!A:Y,23,FALSE)</f>
        <v>Sim</v>
      </c>
      <c r="I3578" s="8" t="str">
        <f>VLOOKUP(A3578,Planilha1!A:Y,24,FALSE)</f>
        <v>Sim</v>
      </c>
      <c r="J3578" s="8" t="str">
        <f>VLOOKUP(A3578,Planilha1!A:Y,25,FALSE)</f>
        <v>Sim</v>
      </c>
    </row>
    <row r="3579" spans="1:10">
      <c r="A3579" s="10">
        <v>241000</v>
      </c>
      <c r="B3579" s="16" t="s">
        <v>1748</v>
      </c>
      <c r="C3579" s="29" t="s">
        <v>13</v>
      </c>
      <c r="D3579" s="17">
        <v>45574</v>
      </c>
      <c r="E3579" s="8" t="str">
        <f>VLOOKUP(A3579,Planilha1!A:Y,20,FALSE)</f>
        <v>Não</v>
      </c>
      <c r="F3579" s="8" t="str">
        <f>VLOOKUP(A3579,Planilha1!A:Y,21,FALSE)</f>
        <v>Sim</v>
      </c>
      <c r="G3579" s="8" t="str">
        <f>VLOOKUP(A3579,Planilha1!A:Y,22,FALSE)</f>
        <v>Não</v>
      </c>
      <c r="H3579" s="8" t="str">
        <f>VLOOKUP(A3579,Planilha1!A:Y,23,FALSE)</f>
        <v>Sim</v>
      </c>
      <c r="I3579" s="8" t="str">
        <f>VLOOKUP(A3579,Planilha1!A:Y,24,FALSE)</f>
        <v>Não</v>
      </c>
      <c r="J3579" s="8" t="str">
        <f>VLOOKUP(A3579,Planilha1!A:Y,25,FALSE)</f>
        <v>Sim</v>
      </c>
    </row>
    <row r="3580" spans="1:10">
      <c r="A3580" s="10">
        <v>241010</v>
      </c>
      <c r="B3580" s="16" t="s">
        <v>2515</v>
      </c>
      <c r="C3580" s="29" t="s">
        <v>13</v>
      </c>
      <c r="D3580" s="17">
        <v>41499</v>
      </c>
      <c r="E3580" s="8" t="str">
        <f>VLOOKUP(A3580,Planilha1!A:Y,20,FALSE)</f>
        <v>Não</v>
      </c>
      <c r="F3580" s="8" t="str">
        <f>VLOOKUP(A3580,Planilha1!A:Y,21,FALSE)</f>
        <v>Sim</v>
      </c>
      <c r="G3580" s="8" t="str">
        <f>VLOOKUP(A3580,Planilha1!A:Y,22,FALSE)</f>
        <v>Não</v>
      </c>
      <c r="H3580" s="8" t="str">
        <f>VLOOKUP(A3580,Planilha1!A:Y,23,FALSE)</f>
        <v>Sim</v>
      </c>
      <c r="I3580" s="8" t="str">
        <f>VLOOKUP(A3580,Planilha1!A:Y,24,FALSE)</f>
        <v>Não</v>
      </c>
      <c r="J3580" s="8" t="str">
        <f>VLOOKUP(A3580,Planilha1!A:Y,25,FALSE)</f>
        <v>Sim</v>
      </c>
    </row>
    <row r="3581" spans="1:10">
      <c r="A3581" s="10">
        <v>241020</v>
      </c>
      <c r="B3581" s="16" t="s">
        <v>2516</v>
      </c>
      <c r="C3581" s="29" t="s">
        <v>13</v>
      </c>
      <c r="D3581" s="17">
        <v>41136</v>
      </c>
      <c r="E3581" s="8" t="str">
        <f>VLOOKUP(A3581,Planilha1!A:Y,20,FALSE)</f>
        <v>Sim</v>
      </c>
      <c r="F3581" s="8" t="str">
        <f>VLOOKUP(A3581,Planilha1!A:Y,21,FALSE)</f>
        <v>Sim</v>
      </c>
      <c r="G3581" s="8" t="str">
        <f>VLOOKUP(A3581,Planilha1!A:Y,22,FALSE)</f>
        <v>Sim</v>
      </c>
      <c r="H3581" s="8" t="str">
        <f>VLOOKUP(A3581,Planilha1!A:Y,23,FALSE)</f>
        <v>Sim</v>
      </c>
      <c r="I3581" s="8" t="str">
        <f>VLOOKUP(A3581,Planilha1!A:Y,24,FALSE)</f>
        <v>Não</v>
      </c>
      <c r="J3581" s="8" t="str">
        <f>VLOOKUP(A3581,Planilha1!A:Y,25,FALSE)</f>
        <v>Sim</v>
      </c>
    </row>
    <row r="3582" spans="1:10">
      <c r="A3582" s="10">
        <v>241025</v>
      </c>
      <c r="B3582" s="16" t="s">
        <v>2517</v>
      </c>
      <c r="C3582" s="29" t="s">
        <v>13</v>
      </c>
      <c r="D3582" s="17">
        <v>41499</v>
      </c>
      <c r="E3582" s="8" t="str">
        <f>VLOOKUP(A3582,Planilha1!A:Y,20,FALSE)</f>
        <v>Não</v>
      </c>
      <c r="F3582" s="8" t="str">
        <f>VLOOKUP(A3582,Planilha1!A:Y,21,FALSE)</f>
        <v>Sim</v>
      </c>
      <c r="G3582" s="8" t="str">
        <f>VLOOKUP(A3582,Planilha1!A:Y,22,FALSE)</f>
        <v>Não</v>
      </c>
      <c r="H3582" s="8" t="str">
        <f>VLOOKUP(A3582,Planilha1!A:Y,23,FALSE)</f>
        <v>Sim</v>
      </c>
      <c r="I3582" s="8" t="str">
        <f>VLOOKUP(A3582,Planilha1!A:Y,24,FALSE)</f>
        <v>Não</v>
      </c>
      <c r="J3582" s="8" t="str">
        <f>VLOOKUP(A3582,Planilha1!A:Y,25,FALSE)</f>
        <v>Sim</v>
      </c>
    </row>
    <row r="3583" spans="1:10">
      <c r="A3583" s="10">
        <v>241040</v>
      </c>
      <c r="B3583" s="16" t="s">
        <v>2518</v>
      </c>
      <c r="C3583" s="29" t="s">
        <v>13</v>
      </c>
      <c r="D3583" s="17">
        <v>41499</v>
      </c>
      <c r="E3583" s="8" t="str">
        <f>VLOOKUP(A3583,Planilha1!A:Y,20,FALSE)</f>
        <v>Sim</v>
      </c>
      <c r="F3583" s="8" t="str">
        <f>VLOOKUP(A3583,Planilha1!A:Y,21,FALSE)</f>
        <v>Sim</v>
      </c>
      <c r="G3583" s="8" t="str">
        <f>VLOOKUP(A3583,Planilha1!A:Y,22,FALSE)</f>
        <v>Sim</v>
      </c>
      <c r="H3583" s="8" t="str">
        <f>VLOOKUP(A3583,Planilha1!A:Y,23,FALSE)</f>
        <v>Sim</v>
      </c>
      <c r="I3583" s="8" t="str">
        <f>VLOOKUP(A3583,Planilha1!A:Y,24,FALSE)</f>
        <v>Não</v>
      </c>
      <c r="J3583" s="8" t="str">
        <f>VLOOKUP(A3583,Planilha1!A:Y,25,FALSE)</f>
        <v>Sim</v>
      </c>
    </row>
    <row r="3584" spans="1:10">
      <c r="A3584" s="10">
        <v>241050</v>
      </c>
      <c r="B3584" s="16" t="s">
        <v>2519</v>
      </c>
      <c r="C3584" s="29" t="s">
        <v>13</v>
      </c>
      <c r="D3584" s="17">
        <v>41499</v>
      </c>
      <c r="E3584" s="8" t="str">
        <f>VLOOKUP(A3584,Planilha1!A:Y,20,FALSE)</f>
        <v>Sim</v>
      </c>
      <c r="F3584" s="8" t="str">
        <f>VLOOKUP(A3584,Planilha1!A:Y,21,FALSE)</f>
        <v>Sim</v>
      </c>
      <c r="G3584" s="8" t="str">
        <f>VLOOKUP(A3584,Planilha1!A:Y,22,FALSE)</f>
        <v>Sim</v>
      </c>
      <c r="H3584" s="8" t="str">
        <f>VLOOKUP(A3584,Planilha1!A:Y,23,FALSE)</f>
        <v>Sim</v>
      </c>
      <c r="I3584" s="8" t="str">
        <f>VLOOKUP(A3584,Planilha1!A:Y,24,FALSE)</f>
        <v>Não</v>
      </c>
      <c r="J3584" s="8" t="str">
        <f>VLOOKUP(A3584,Planilha1!A:Y,25,FALSE)</f>
        <v>Sim</v>
      </c>
    </row>
    <row r="3585" spans="1:10">
      <c r="A3585" s="10">
        <v>241060</v>
      </c>
      <c r="B3585" s="16" t="s">
        <v>2520</v>
      </c>
      <c r="C3585" s="29" t="s">
        <v>13</v>
      </c>
      <c r="D3585" s="17">
        <v>41499</v>
      </c>
      <c r="E3585" s="8" t="str">
        <f>VLOOKUP(A3585,Planilha1!A:Y,20,FALSE)</f>
        <v>Não</v>
      </c>
      <c r="F3585" s="8" t="str">
        <f>VLOOKUP(A3585,Planilha1!A:Y,21,FALSE)</f>
        <v>Sim</v>
      </c>
      <c r="G3585" s="8" t="str">
        <f>VLOOKUP(A3585,Planilha1!A:Y,22,FALSE)</f>
        <v>Não</v>
      </c>
      <c r="H3585" s="8" t="str">
        <f>VLOOKUP(A3585,Planilha1!A:Y,23,FALSE)</f>
        <v>Sim</v>
      </c>
      <c r="I3585" s="8" t="str">
        <f>VLOOKUP(A3585,Planilha1!A:Y,24,FALSE)</f>
        <v>Não</v>
      </c>
      <c r="J3585" s="8" t="str">
        <f>VLOOKUP(A3585,Planilha1!A:Y,25,FALSE)</f>
        <v>Sim</v>
      </c>
    </row>
    <row r="3586" spans="1:10" ht="15.75">
      <c r="A3586" s="28">
        <v>241070</v>
      </c>
      <c r="B3586" s="20" t="s">
        <v>2521</v>
      </c>
      <c r="C3586" s="29" t="s">
        <v>13</v>
      </c>
      <c r="D3586" s="17">
        <v>41905</v>
      </c>
      <c r="E3586" s="8" t="str">
        <f>VLOOKUP(A3586,Planilha1!A:Y,20,FALSE)</f>
        <v>Não</v>
      </c>
      <c r="F3586" s="8" t="str">
        <f>VLOOKUP(A3586,Planilha1!A:Y,21,FALSE)</f>
        <v>Sim</v>
      </c>
      <c r="G3586" s="8" t="str">
        <f>VLOOKUP(A3586,Planilha1!A:Y,22,FALSE)</f>
        <v>Não</v>
      </c>
      <c r="H3586" s="8" t="str">
        <f>VLOOKUP(A3586,Planilha1!A:Y,23,FALSE)</f>
        <v>Sim</v>
      </c>
      <c r="I3586" s="8" t="str">
        <f>VLOOKUP(A3586,Planilha1!A:Y,24,FALSE)</f>
        <v>Não</v>
      </c>
      <c r="J3586" s="8" t="str">
        <f>VLOOKUP(A3586,Planilha1!A:Y,25,FALSE)</f>
        <v>Sim</v>
      </c>
    </row>
    <row r="3587" spans="1:10">
      <c r="A3587" s="10">
        <v>241080</v>
      </c>
      <c r="B3587" s="18" t="s">
        <v>257</v>
      </c>
      <c r="C3587" s="29" t="s">
        <v>13</v>
      </c>
      <c r="D3587" s="17">
        <v>41905</v>
      </c>
      <c r="E3587" s="8" t="str">
        <f>VLOOKUP(A3587,Planilha1!A:Y,20,FALSE)</f>
        <v>Não</v>
      </c>
      <c r="F3587" s="8" t="str">
        <f>VLOOKUP(A3587,Planilha1!A:Y,21,FALSE)</f>
        <v>Sim</v>
      </c>
      <c r="G3587" s="8" t="str">
        <f>VLOOKUP(A3587,Planilha1!A:Y,22,FALSE)</f>
        <v>Não</v>
      </c>
      <c r="H3587" s="8" t="str">
        <f>VLOOKUP(A3587,Planilha1!A:Y,23,FALSE)</f>
        <v>Sim</v>
      </c>
      <c r="I3587" s="8" t="str">
        <f>VLOOKUP(A3587,Planilha1!A:Y,24,FALSE)</f>
        <v>Não</v>
      </c>
      <c r="J3587" s="8" t="str">
        <f>VLOOKUP(A3587,Planilha1!A:Y,25,FALSE)</f>
        <v>Sim</v>
      </c>
    </row>
    <row r="3588" spans="1:10">
      <c r="A3588" s="10">
        <v>241090</v>
      </c>
      <c r="B3588" s="16" t="s">
        <v>2522</v>
      </c>
      <c r="C3588" s="29" t="s">
        <v>13</v>
      </c>
      <c r="D3588" s="17">
        <v>43131</v>
      </c>
      <c r="E3588" s="8" t="str">
        <f>VLOOKUP(A3588,Planilha1!A:Y,20,FALSE)</f>
        <v>Não</v>
      </c>
      <c r="F3588" s="8" t="str">
        <f>VLOOKUP(A3588,Planilha1!A:Y,21,FALSE)</f>
        <v>Sim</v>
      </c>
      <c r="G3588" s="8" t="str">
        <f>VLOOKUP(A3588,Planilha1!A:Y,22,FALSE)</f>
        <v>Não</v>
      </c>
      <c r="H3588" s="8" t="str">
        <f>VLOOKUP(A3588,Planilha1!A:Y,23,FALSE)</f>
        <v>Sim</v>
      </c>
      <c r="I3588" s="8" t="str">
        <f>VLOOKUP(A3588,Planilha1!A:Y,24,FALSE)</f>
        <v>Não</v>
      </c>
      <c r="J3588" s="8" t="str">
        <f>VLOOKUP(A3588,Planilha1!A:Y,25,FALSE)</f>
        <v>Sim</v>
      </c>
    </row>
    <row r="3589" spans="1:10">
      <c r="A3589" s="10">
        <v>240895</v>
      </c>
      <c r="B3589" s="16" t="s">
        <v>2523</v>
      </c>
      <c r="C3589" s="29" t="s">
        <v>13</v>
      </c>
      <c r="D3589" s="17">
        <v>41499</v>
      </c>
      <c r="E3589" s="8" t="str">
        <f>VLOOKUP(A3589,Planilha1!A:Y,20,FALSE)</f>
        <v>Sim</v>
      </c>
      <c r="F3589" s="8" t="str">
        <f>VLOOKUP(A3589,Planilha1!A:Y,21,FALSE)</f>
        <v>Sim</v>
      </c>
      <c r="G3589" s="8" t="str">
        <f>VLOOKUP(A3589,Planilha1!A:Y,22,FALSE)</f>
        <v>Não</v>
      </c>
      <c r="H3589" s="8" t="str">
        <f>VLOOKUP(A3589,Planilha1!A:Y,23,FALSE)</f>
        <v>Sim</v>
      </c>
      <c r="I3589" s="8" t="str">
        <f>VLOOKUP(A3589,Planilha1!A:Y,24,FALSE)</f>
        <v>Não</v>
      </c>
      <c r="J3589" s="8" t="str">
        <f>VLOOKUP(A3589,Planilha1!A:Y,25,FALSE)</f>
        <v>Sim</v>
      </c>
    </row>
    <row r="3590" spans="1:10">
      <c r="A3590" s="10">
        <v>241100</v>
      </c>
      <c r="B3590" s="16" t="s">
        <v>2524</v>
      </c>
      <c r="C3590" s="29" t="s">
        <v>13</v>
      </c>
      <c r="D3590" s="17">
        <v>41499</v>
      </c>
      <c r="E3590" s="8" t="str">
        <f>VLOOKUP(A3590,Planilha1!A:Y,20,FALSE)</f>
        <v>Sim</v>
      </c>
      <c r="F3590" s="8" t="str">
        <f>VLOOKUP(A3590,Planilha1!A:Y,21,FALSE)</f>
        <v>Sim</v>
      </c>
      <c r="G3590" s="8" t="str">
        <f>VLOOKUP(A3590,Planilha1!A:Y,22,FALSE)</f>
        <v>Não</v>
      </c>
      <c r="H3590" s="8" t="str">
        <f>VLOOKUP(A3590,Planilha1!A:Y,23,FALSE)</f>
        <v>Sim</v>
      </c>
      <c r="I3590" s="8" t="str">
        <f>VLOOKUP(A3590,Planilha1!A:Y,24,FALSE)</f>
        <v>Sim</v>
      </c>
      <c r="J3590" s="8" t="str">
        <f>VLOOKUP(A3590,Planilha1!A:Y,25,FALSE)</f>
        <v>Sim</v>
      </c>
    </row>
    <row r="3591" spans="1:10">
      <c r="A3591" s="10">
        <v>241110</v>
      </c>
      <c r="B3591" s="16" t="s">
        <v>265</v>
      </c>
      <c r="C3591" s="29" t="s">
        <v>13</v>
      </c>
      <c r="D3591" s="17">
        <v>41499</v>
      </c>
      <c r="E3591" s="8" t="str">
        <f>VLOOKUP(A3591,Planilha1!A:Y,20,FALSE)</f>
        <v>Sim</v>
      </c>
      <c r="F3591" s="8" t="str">
        <f>VLOOKUP(A3591,Planilha1!A:Y,21,FALSE)</f>
        <v>Sim</v>
      </c>
      <c r="G3591" s="8" t="str">
        <f>VLOOKUP(A3591,Planilha1!A:Y,22,FALSE)</f>
        <v>Sim</v>
      </c>
      <c r="H3591" s="8" t="str">
        <f>VLOOKUP(A3591,Planilha1!A:Y,23,FALSE)</f>
        <v>Sim</v>
      </c>
      <c r="I3591" s="8" t="str">
        <f>VLOOKUP(A3591,Planilha1!A:Y,24,FALSE)</f>
        <v>Sim</v>
      </c>
      <c r="J3591" s="8" t="str">
        <f>VLOOKUP(A3591,Planilha1!A:Y,25,FALSE)</f>
        <v>Sim</v>
      </c>
    </row>
    <row r="3592" spans="1:10">
      <c r="A3592" s="10">
        <v>241120</v>
      </c>
      <c r="B3592" s="16" t="s">
        <v>1824</v>
      </c>
      <c r="C3592" s="29" t="s">
        <v>13</v>
      </c>
      <c r="D3592" s="17">
        <v>41499</v>
      </c>
      <c r="E3592" s="8" t="str">
        <f>VLOOKUP(A3592,Planilha1!A:Y,20,FALSE)</f>
        <v>Não</v>
      </c>
      <c r="F3592" s="8" t="str">
        <f>VLOOKUP(A3592,Planilha1!A:Y,21,FALSE)</f>
        <v>Sim</v>
      </c>
      <c r="G3592" s="8" t="str">
        <f>VLOOKUP(A3592,Planilha1!A:Y,22,FALSE)</f>
        <v>Não</v>
      </c>
      <c r="H3592" s="8" t="str">
        <f>VLOOKUP(A3592,Planilha1!A:Y,23,FALSE)</f>
        <v>Sim</v>
      </c>
      <c r="I3592" s="8" t="str">
        <f>VLOOKUP(A3592,Planilha1!A:Y,24,FALSE)</f>
        <v>Não</v>
      </c>
      <c r="J3592" s="8" t="str">
        <f>VLOOKUP(A3592,Planilha1!A:Y,25,FALSE)</f>
        <v>Sim</v>
      </c>
    </row>
    <row r="3593" spans="1:10">
      <c r="A3593" s="10">
        <v>240933</v>
      </c>
      <c r="B3593" s="16" t="s">
        <v>2525</v>
      </c>
      <c r="C3593" s="29" t="s">
        <v>13</v>
      </c>
      <c r="D3593" s="17">
        <v>41905</v>
      </c>
      <c r="E3593" s="8" t="str">
        <f>VLOOKUP(A3593,Planilha1!A:Y,20,FALSE)</f>
        <v>Sim</v>
      </c>
      <c r="F3593" s="8" t="str">
        <f>VLOOKUP(A3593,Planilha1!A:Y,21,FALSE)</f>
        <v>Sim</v>
      </c>
      <c r="G3593" s="8" t="str">
        <f>VLOOKUP(A3593,Planilha1!A:Y,22,FALSE)</f>
        <v>Não</v>
      </c>
      <c r="H3593" s="8" t="str">
        <f>VLOOKUP(A3593,Planilha1!A:Y,23,FALSE)</f>
        <v>Sim</v>
      </c>
      <c r="I3593" s="8" t="str">
        <f>VLOOKUP(A3593,Planilha1!A:Y,24,FALSE)</f>
        <v>Não</v>
      </c>
      <c r="J3593" s="8" t="str">
        <f>VLOOKUP(A3593,Planilha1!A:Y,25,FALSE)</f>
        <v>Sim</v>
      </c>
    </row>
    <row r="3594" spans="1:10">
      <c r="A3594" s="10">
        <v>241140</v>
      </c>
      <c r="B3594" s="16" t="s">
        <v>2526</v>
      </c>
      <c r="C3594" s="29" t="s">
        <v>13</v>
      </c>
      <c r="D3594" s="17">
        <v>41499</v>
      </c>
      <c r="E3594" s="8" t="str">
        <f>VLOOKUP(A3594,Planilha1!A:Y,20,FALSE)</f>
        <v>Não</v>
      </c>
      <c r="F3594" s="8" t="str">
        <f>VLOOKUP(A3594,Planilha1!A:Y,21,FALSE)</f>
        <v>Sim</v>
      </c>
      <c r="G3594" s="8" t="str">
        <f>VLOOKUP(A3594,Planilha1!A:Y,22,FALSE)</f>
        <v>Não</v>
      </c>
      <c r="H3594" s="8" t="str">
        <f>VLOOKUP(A3594,Planilha1!A:Y,23,FALSE)</f>
        <v>Sim</v>
      </c>
      <c r="I3594" s="8" t="str">
        <f>VLOOKUP(A3594,Planilha1!A:Y,24,FALSE)</f>
        <v>Não</v>
      </c>
      <c r="J3594" s="8" t="str">
        <f>VLOOKUP(A3594,Planilha1!A:Y,25,FALSE)</f>
        <v>Sim</v>
      </c>
    </row>
    <row r="3595" spans="1:10">
      <c r="A3595" s="10">
        <v>241142</v>
      </c>
      <c r="B3595" s="16" t="s">
        <v>2527</v>
      </c>
      <c r="C3595" s="29" t="s">
        <v>13</v>
      </c>
      <c r="D3595" s="17">
        <v>41136</v>
      </c>
      <c r="E3595" s="8" t="str">
        <f>VLOOKUP(A3595,Planilha1!A:Y,20,FALSE)</f>
        <v>Sim</v>
      </c>
      <c r="F3595" s="8" t="str">
        <f>VLOOKUP(A3595,Planilha1!A:Y,21,FALSE)</f>
        <v>Sim</v>
      </c>
      <c r="G3595" s="8" t="str">
        <f>VLOOKUP(A3595,Planilha1!A:Y,22,FALSE)</f>
        <v>Sim</v>
      </c>
      <c r="H3595" s="8" t="str">
        <f>VLOOKUP(A3595,Planilha1!A:Y,23,FALSE)</f>
        <v>Sim</v>
      </c>
      <c r="I3595" s="8" t="str">
        <f>VLOOKUP(A3595,Planilha1!A:Y,24,FALSE)</f>
        <v>Sim</v>
      </c>
      <c r="J3595" s="8" t="str">
        <f>VLOOKUP(A3595,Planilha1!A:Y,25,FALSE)</f>
        <v>Sim</v>
      </c>
    </row>
    <row r="3596" spans="1:10">
      <c r="A3596" s="10">
        <v>241150</v>
      </c>
      <c r="B3596" s="16" t="s">
        <v>2528</v>
      </c>
      <c r="C3596" s="29" t="s">
        <v>13</v>
      </c>
      <c r="D3596" s="17">
        <v>41136</v>
      </c>
      <c r="E3596" s="8" t="str">
        <f>VLOOKUP(A3596,Planilha1!A:Y,20,FALSE)</f>
        <v>Não</v>
      </c>
      <c r="F3596" s="8" t="str">
        <f>VLOOKUP(A3596,Planilha1!A:Y,21,FALSE)</f>
        <v>Sim</v>
      </c>
      <c r="G3596" s="8" t="str">
        <f>VLOOKUP(A3596,Planilha1!A:Y,22,FALSE)</f>
        <v>Não</v>
      </c>
      <c r="H3596" s="8" t="str">
        <f>VLOOKUP(A3596,Planilha1!A:Y,23,FALSE)</f>
        <v>Sim</v>
      </c>
      <c r="I3596" s="8" t="str">
        <f>VLOOKUP(A3596,Planilha1!A:Y,24,FALSE)</f>
        <v>Sim</v>
      </c>
      <c r="J3596" s="8" t="str">
        <f>VLOOKUP(A3596,Planilha1!A:Y,25,FALSE)</f>
        <v>Sim</v>
      </c>
    </row>
    <row r="3597" spans="1:10">
      <c r="A3597" s="10">
        <v>241160</v>
      </c>
      <c r="B3597" s="16" t="s">
        <v>2529</v>
      </c>
      <c r="C3597" s="29" t="s">
        <v>13</v>
      </c>
      <c r="D3597" s="17">
        <v>41499</v>
      </c>
      <c r="E3597" s="8" t="str">
        <f>VLOOKUP(A3597,Planilha1!A:Y,20,FALSE)</f>
        <v>Não</v>
      </c>
      <c r="F3597" s="8" t="str">
        <f>VLOOKUP(A3597,Planilha1!A:Y,21,FALSE)</f>
        <v>Não</v>
      </c>
      <c r="G3597" s="8" t="str">
        <f>VLOOKUP(A3597,Planilha1!A:Y,22,FALSE)</f>
        <v>Não</v>
      </c>
      <c r="H3597" s="8" t="str">
        <f>VLOOKUP(A3597,Planilha1!A:Y,23,FALSE)</f>
        <v>Não</v>
      </c>
      <c r="I3597" s="8" t="str">
        <f>VLOOKUP(A3597,Planilha1!A:Y,24,FALSE)</f>
        <v>Não</v>
      </c>
      <c r="J3597" s="8" t="str">
        <f>VLOOKUP(A3597,Planilha1!A:Y,25,FALSE)</f>
        <v>Não</v>
      </c>
    </row>
    <row r="3598" spans="1:10">
      <c r="A3598" s="10">
        <v>241170</v>
      </c>
      <c r="B3598" s="16" t="s">
        <v>2530</v>
      </c>
      <c r="C3598" s="29" t="s">
        <v>13</v>
      </c>
      <c r="D3598" s="17">
        <v>41499</v>
      </c>
      <c r="E3598" s="8" t="str">
        <f>VLOOKUP(A3598,Planilha1!A:Y,20,FALSE)</f>
        <v>Não</v>
      </c>
      <c r="F3598" s="8" t="str">
        <f>VLOOKUP(A3598,Planilha1!A:Y,21,FALSE)</f>
        <v>Sim</v>
      </c>
      <c r="G3598" s="8" t="str">
        <f>VLOOKUP(A3598,Planilha1!A:Y,22,FALSE)</f>
        <v>Sim</v>
      </c>
      <c r="H3598" s="8" t="str">
        <f>VLOOKUP(A3598,Planilha1!A:Y,23,FALSE)</f>
        <v>Sim</v>
      </c>
      <c r="I3598" s="8" t="str">
        <f>VLOOKUP(A3598,Planilha1!A:Y,24,FALSE)</f>
        <v>Sim</v>
      </c>
      <c r="J3598" s="8" t="str">
        <f>VLOOKUP(A3598,Planilha1!A:Y,25,FALSE)</f>
        <v>Sim</v>
      </c>
    </row>
    <row r="3599" spans="1:10">
      <c r="A3599" s="10">
        <v>241180</v>
      </c>
      <c r="B3599" s="16" t="s">
        <v>2531</v>
      </c>
      <c r="C3599" s="29" t="s">
        <v>13</v>
      </c>
      <c r="D3599" s="17">
        <v>41136</v>
      </c>
      <c r="E3599" s="8" t="str">
        <f>VLOOKUP(A3599,Planilha1!A:Y,20,FALSE)</f>
        <v>Não</v>
      </c>
      <c r="F3599" s="8" t="str">
        <f>VLOOKUP(A3599,Planilha1!A:Y,21,FALSE)</f>
        <v>Sim</v>
      </c>
      <c r="G3599" s="8" t="str">
        <f>VLOOKUP(A3599,Planilha1!A:Y,22,FALSE)</f>
        <v>Sim</v>
      </c>
      <c r="H3599" s="8" t="str">
        <f>VLOOKUP(A3599,Planilha1!A:Y,23,FALSE)</f>
        <v>Sim</v>
      </c>
      <c r="I3599" s="8" t="str">
        <f>VLOOKUP(A3599,Planilha1!A:Y,24,FALSE)</f>
        <v>Não</v>
      </c>
      <c r="J3599" s="8" t="str">
        <f>VLOOKUP(A3599,Planilha1!A:Y,25,FALSE)</f>
        <v>Sim</v>
      </c>
    </row>
    <row r="3600" spans="1:10">
      <c r="A3600" s="10">
        <v>241190</v>
      </c>
      <c r="B3600" s="16" t="s">
        <v>2532</v>
      </c>
      <c r="C3600" s="29" t="s">
        <v>13</v>
      </c>
      <c r="D3600" s="17">
        <v>41905</v>
      </c>
      <c r="E3600" s="8" t="str">
        <f>VLOOKUP(A3600,Planilha1!A:Y,20,FALSE)</f>
        <v>Sim</v>
      </c>
      <c r="F3600" s="8" t="str">
        <f>VLOOKUP(A3600,Planilha1!A:Y,21,FALSE)</f>
        <v>Sim</v>
      </c>
      <c r="G3600" s="8" t="str">
        <f>VLOOKUP(A3600,Planilha1!A:Y,22,FALSE)</f>
        <v>Sim</v>
      </c>
      <c r="H3600" s="8" t="str">
        <f>VLOOKUP(A3600,Planilha1!A:Y,23,FALSE)</f>
        <v>Sim</v>
      </c>
      <c r="I3600" s="8" t="str">
        <f>VLOOKUP(A3600,Planilha1!A:Y,24,FALSE)</f>
        <v>Sim</v>
      </c>
      <c r="J3600" s="8" t="str">
        <f>VLOOKUP(A3600,Planilha1!A:Y,25,FALSE)</f>
        <v>Sim</v>
      </c>
    </row>
    <row r="3601" spans="1:10">
      <c r="A3601" s="10">
        <v>241200</v>
      </c>
      <c r="B3601" s="16" t="s">
        <v>2533</v>
      </c>
      <c r="C3601" s="29" t="s">
        <v>13</v>
      </c>
      <c r="D3601" s="17">
        <v>43131</v>
      </c>
      <c r="E3601" s="8" t="str">
        <f>VLOOKUP(A3601,Planilha1!A:Y,20,FALSE)</f>
        <v>Sim</v>
      </c>
      <c r="F3601" s="8" t="str">
        <f>VLOOKUP(A3601,Planilha1!A:Y,21,FALSE)</f>
        <v>Sim</v>
      </c>
      <c r="G3601" s="8" t="str">
        <f>VLOOKUP(A3601,Planilha1!A:Y,22,FALSE)</f>
        <v>Sim</v>
      </c>
      <c r="H3601" s="8" t="str">
        <f>VLOOKUP(A3601,Planilha1!A:Y,23,FALSE)</f>
        <v>Sim</v>
      </c>
      <c r="I3601" s="8" t="str">
        <f>VLOOKUP(A3601,Planilha1!A:Y,24,FALSE)</f>
        <v>Sim</v>
      </c>
      <c r="J3601" s="8" t="str">
        <f>VLOOKUP(A3601,Planilha1!A:Y,25,FALSE)</f>
        <v>Sim</v>
      </c>
    </row>
    <row r="3602" spans="1:10">
      <c r="A3602" s="10">
        <v>241210</v>
      </c>
      <c r="B3602" s="16" t="s">
        <v>2534</v>
      </c>
      <c r="C3602" s="29" t="s">
        <v>13</v>
      </c>
      <c r="D3602" s="17">
        <v>41499</v>
      </c>
      <c r="E3602" s="8" t="str">
        <f>VLOOKUP(A3602,Planilha1!A:Y,20,FALSE)</f>
        <v>Não</v>
      </c>
      <c r="F3602" s="8" t="str">
        <f>VLOOKUP(A3602,Planilha1!A:Y,21,FALSE)</f>
        <v>Sim</v>
      </c>
      <c r="G3602" s="8" t="str">
        <f>VLOOKUP(A3602,Planilha1!A:Y,22,FALSE)</f>
        <v>Não</v>
      </c>
      <c r="H3602" s="8" t="str">
        <f>VLOOKUP(A3602,Planilha1!A:Y,23,FALSE)</f>
        <v>Sim</v>
      </c>
      <c r="I3602" s="8" t="str">
        <f>VLOOKUP(A3602,Planilha1!A:Y,24,FALSE)</f>
        <v>Não</v>
      </c>
      <c r="J3602" s="8" t="str">
        <f>VLOOKUP(A3602,Planilha1!A:Y,25,FALSE)</f>
        <v>Sim</v>
      </c>
    </row>
    <row r="3603" spans="1:10">
      <c r="A3603" s="10">
        <v>241220</v>
      </c>
      <c r="B3603" s="16" t="s">
        <v>2535</v>
      </c>
      <c r="C3603" s="29" t="s">
        <v>13</v>
      </c>
      <c r="D3603" s="17">
        <v>43131</v>
      </c>
      <c r="E3603" s="8" t="str">
        <f>VLOOKUP(A3603,Planilha1!A:Y,20,FALSE)</f>
        <v>Não</v>
      </c>
      <c r="F3603" s="8" t="str">
        <f>VLOOKUP(A3603,Planilha1!A:Y,21,FALSE)</f>
        <v>Sim</v>
      </c>
      <c r="G3603" s="8" t="str">
        <f>VLOOKUP(A3603,Planilha1!A:Y,22,FALSE)</f>
        <v>Não</v>
      </c>
      <c r="H3603" s="8" t="str">
        <f>VLOOKUP(A3603,Planilha1!A:Y,23,FALSE)</f>
        <v>Sim</v>
      </c>
      <c r="I3603" s="8" t="str">
        <f>VLOOKUP(A3603,Planilha1!A:Y,24,FALSE)</f>
        <v>Sim</v>
      </c>
      <c r="J3603" s="8" t="str">
        <f>VLOOKUP(A3603,Planilha1!A:Y,25,FALSE)</f>
        <v>Sim</v>
      </c>
    </row>
    <row r="3604" spans="1:10">
      <c r="A3604" s="10">
        <v>241230</v>
      </c>
      <c r="B3604" s="16" t="s">
        <v>2536</v>
      </c>
      <c r="C3604" s="29" t="s">
        <v>13</v>
      </c>
      <c r="D3604" s="17">
        <v>41499</v>
      </c>
      <c r="E3604" s="8" t="str">
        <f>VLOOKUP(A3604,Planilha1!A:Y,20,FALSE)</f>
        <v>Não</v>
      </c>
      <c r="F3604" s="8" t="str">
        <f>VLOOKUP(A3604,Planilha1!A:Y,21,FALSE)</f>
        <v>Sim</v>
      </c>
      <c r="G3604" s="8" t="str">
        <f>VLOOKUP(A3604,Planilha1!A:Y,22,FALSE)</f>
        <v>Não</v>
      </c>
      <c r="H3604" s="8" t="str">
        <f>VLOOKUP(A3604,Planilha1!A:Y,23,FALSE)</f>
        <v>Sim</v>
      </c>
      <c r="I3604" s="8" t="str">
        <f>VLOOKUP(A3604,Planilha1!A:Y,24,FALSE)</f>
        <v>Não</v>
      </c>
      <c r="J3604" s="8" t="str">
        <f>VLOOKUP(A3604,Planilha1!A:Y,25,FALSE)</f>
        <v>Sim</v>
      </c>
    </row>
    <row r="3605" spans="1:10">
      <c r="A3605" s="10">
        <v>241240</v>
      </c>
      <c r="B3605" s="16" t="s">
        <v>2537</v>
      </c>
      <c r="C3605" s="29" t="s">
        <v>13</v>
      </c>
      <c r="D3605" s="17">
        <v>41905</v>
      </c>
      <c r="E3605" s="8" t="str">
        <f>VLOOKUP(A3605,Planilha1!A:Y,20,FALSE)</f>
        <v>Não</v>
      </c>
      <c r="F3605" s="8" t="str">
        <f>VLOOKUP(A3605,Planilha1!A:Y,21,FALSE)</f>
        <v>Sim</v>
      </c>
      <c r="G3605" s="8" t="str">
        <f>VLOOKUP(A3605,Planilha1!A:Y,22,FALSE)</f>
        <v>Não</v>
      </c>
      <c r="H3605" s="8" t="str">
        <f>VLOOKUP(A3605,Planilha1!A:Y,23,FALSE)</f>
        <v>Sim</v>
      </c>
      <c r="I3605" s="8" t="str">
        <f>VLOOKUP(A3605,Planilha1!A:Y,24,FALSE)</f>
        <v>Não</v>
      </c>
      <c r="J3605" s="8" t="str">
        <f>VLOOKUP(A3605,Planilha1!A:Y,25,FALSE)</f>
        <v>Sim</v>
      </c>
    </row>
    <row r="3606" spans="1:10">
      <c r="A3606" s="10">
        <v>241250</v>
      </c>
      <c r="B3606" s="16" t="s">
        <v>2538</v>
      </c>
      <c r="C3606" s="29" t="s">
        <v>13</v>
      </c>
      <c r="D3606" s="17">
        <v>41136</v>
      </c>
      <c r="E3606" s="8" t="str">
        <f>VLOOKUP(A3606,Planilha1!A:Y,20,FALSE)</f>
        <v>Não</v>
      </c>
      <c r="F3606" s="8" t="str">
        <f>VLOOKUP(A3606,Planilha1!A:Y,21,FALSE)</f>
        <v>Sim</v>
      </c>
      <c r="G3606" s="8" t="str">
        <f>VLOOKUP(A3606,Planilha1!A:Y,22,FALSE)</f>
        <v>Não</v>
      </c>
      <c r="H3606" s="8" t="str">
        <f>VLOOKUP(A3606,Planilha1!A:Y,23,FALSE)</f>
        <v>Sim</v>
      </c>
      <c r="I3606" s="8" t="str">
        <f>VLOOKUP(A3606,Planilha1!A:Y,24,FALSE)</f>
        <v>Não</v>
      </c>
      <c r="J3606" s="8" t="str">
        <f>VLOOKUP(A3606,Planilha1!A:Y,25,FALSE)</f>
        <v>Sim</v>
      </c>
    </row>
    <row r="3607" spans="1:10">
      <c r="A3607" s="10">
        <v>241255</v>
      </c>
      <c r="B3607" s="16" t="s">
        <v>2539</v>
      </c>
      <c r="C3607" s="29" t="s">
        <v>13</v>
      </c>
      <c r="D3607" s="17">
        <v>41499</v>
      </c>
      <c r="E3607" s="8" t="str">
        <f>VLOOKUP(A3607,Planilha1!A:Y,20,FALSE)</f>
        <v>Não</v>
      </c>
      <c r="F3607" s="8" t="str">
        <f>VLOOKUP(A3607,Planilha1!A:Y,21,FALSE)</f>
        <v>Sim</v>
      </c>
      <c r="G3607" s="8" t="str">
        <f>VLOOKUP(A3607,Planilha1!A:Y,22,FALSE)</f>
        <v>Não</v>
      </c>
      <c r="H3607" s="8" t="str">
        <f>VLOOKUP(A3607,Planilha1!A:Y,23,FALSE)</f>
        <v>Sim</v>
      </c>
      <c r="I3607" s="8" t="str">
        <f>VLOOKUP(A3607,Planilha1!A:Y,24,FALSE)</f>
        <v>Não</v>
      </c>
      <c r="J3607" s="8" t="str">
        <f>VLOOKUP(A3607,Planilha1!A:Y,25,FALSE)</f>
        <v>Sim</v>
      </c>
    </row>
    <row r="3608" spans="1:10">
      <c r="A3608" s="10">
        <v>241260</v>
      </c>
      <c r="B3608" s="16" t="s">
        <v>2540</v>
      </c>
      <c r="C3608" s="29" t="s">
        <v>13</v>
      </c>
      <c r="D3608" s="17">
        <v>41905</v>
      </c>
      <c r="E3608" s="8" t="str">
        <f>VLOOKUP(A3608,Planilha1!A:Y,20,FALSE)</f>
        <v>Sim</v>
      </c>
      <c r="F3608" s="8" t="str">
        <f>VLOOKUP(A3608,Planilha1!A:Y,21,FALSE)</f>
        <v>Sim</v>
      </c>
      <c r="G3608" s="8" t="str">
        <f>VLOOKUP(A3608,Planilha1!A:Y,22,FALSE)</f>
        <v>Sim</v>
      </c>
      <c r="H3608" s="8" t="str">
        <f>VLOOKUP(A3608,Planilha1!A:Y,23,FALSE)</f>
        <v>Sim</v>
      </c>
      <c r="I3608" s="8" t="str">
        <f>VLOOKUP(A3608,Planilha1!A:Y,24,FALSE)</f>
        <v>Sim</v>
      </c>
      <c r="J3608" s="8" t="str">
        <f>VLOOKUP(A3608,Planilha1!A:Y,25,FALSE)</f>
        <v>Sim</v>
      </c>
    </row>
    <row r="3609" spans="1:10">
      <c r="A3609" s="10">
        <v>241270</v>
      </c>
      <c r="B3609" s="16" t="s">
        <v>2541</v>
      </c>
      <c r="C3609" s="29" t="s">
        <v>13</v>
      </c>
      <c r="D3609" s="17">
        <v>41905</v>
      </c>
      <c r="E3609" s="8" t="str">
        <f>VLOOKUP(A3609,Planilha1!A:Y,20,FALSE)</f>
        <v>Não</v>
      </c>
      <c r="F3609" s="8" t="str">
        <f>VLOOKUP(A3609,Planilha1!A:Y,21,FALSE)</f>
        <v>Sim</v>
      </c>
      <c r="G3609" s="8" t="str">
        <f>VLOOKUP(A3609,Planilha1!A:Y,22,FALSE)</f>
        <v>Não</v>
      </c>
      <c r="H3609" s="8" t="str">
        <f>VLOOKUP(A3609,Planilha1!A:Y,23,FALSE)</f>
        <v>Sim</v>
      </c>
      <c r="I3609" s="8" t="str">
        <f>VLOOKUP(A3609,Planilha1!A:Y,24,FALSE)</f>
        <v>Não</v>
      </c>
      <c r="J3609" s="8" t="str">
        <f>VLOOKUP(A3609,Planilha1!A:Y,25,FALSE)</f>
        <v>Sim</v>
      </c>
    </row>
    <row r="3610" spans="1:10">
      <c r="A3610" s="10">
        <v>241280</v>
      </c>
      <c r="B3610" s="16" t="s">
        <v>2542</v>
      </c>
      <c r="C3610" s="29" t="s">
        <v>13</v>
      </c>
      <c r="D3610" s="17">
        <v>41905</v>
      </c>
      <c r="E3610" s="8" t="str">
        <f>VLOOKUP(A3610,Planilha1!A:Y,20,FALSE)</f>
        <v>Não</v>
      </c>
      <c r="F3610" s="8" t="str">
        <f>VLOOKUP(A3610,Planilha1!A:Y,21,FALSE)</f>
        <v>Sim</v>
      </c>
      <c r="G3610" s="8" t="str">
        <f>VLOOKUP(A3610,Planilha1!A:Y,22,FALSE)</f>
        <v>Não</v>
      </c>
      <c r="H3610" s="8" t="str">
        <f>VLOOKUP(A3610,Planilha1!A:Y,23,FALSE)</f>
        <v>Sim</v>
      </c>
      <c r="I3610" s="8" t="str">
        <f>VLOOKUP(A3610,Planilha1!A:Y,24,FALSE)</f>
        <v>Não</v>
      </c>
      <c r="J3610" s="8" t="str">
        <f>VLOOKUP(A3610,Planilha1!A:Y,25,FALSE)</f>
        <v>Sim</v>
      </c>
    </row>
    <row r="3611" spans="1:10">
      <c r="A3611" s="10">
        <v>241290</v>
      </c>
      <c r="B3611" s="16" t="s">
        <v>2543</v>
      </c>
      <c r="C3611" s="29" t="s">
        <v>13</v>
      </c>
      <c r="D3611" s="17">
        <v>41905</v>
      </c>
      <c r="E3611" s="8" t="str">
        <f>VLOOKUP(A3611,Planilha1!A:Y,20,FALSE)</f>
        <v>Não</v>
      </c>
      <c r="F3611" s="8" t="str">
        <f>VLOOKUP(A3611,Planilha1!A:Y,21,FALSE)</f>
        <v>Sim</v>
      </c>
      <c r="G3611" s="8" t="str">
        <f>VLOOKUP(A3611,Planilha1!A:Y,22,FALSE)</f>
        <v>Sim</v>
      </c>
      <c r="H3611" s="8" t="str">
        <f>VLOOKUP(A3611,Planilha1!A:Y,23,FALSE)</f>
        <v>Sim</v>
      </c>
      <c r="I3611" s="8" t="str">
        <f>VLOOKUP(A3611,Planilha1!A:Y,24,FALSE)</f>
        <v>Sim</v>
      </c>
      <c r="J3611" s="8" t="str">
        <f>VLOOKUP(A3611,Planilha1!A:Y,25,FALSE)</f>
        <v>Sim</v>
      </c>
    </row>
    <row r="3612" spans="1:10">
      <c r="A3612" s="10">
        <v>241300</v>
      </c>
      <c r="B3612" s="16" t="s">
        <v>2544</v>
      </c>
      <c r="C3612" s="29" t="s">
        <v>13</v>
      </c>
      <c r="D3612" s="17">
        <v>41136</v>
      </c>
      <c r="E3612" s="8" t="str">
        <f>VLOOKUP(A3612,Planilha1!A:Y,20,FALSE)</f>
        <v>Não</v>
      </c>
      <c r="F3612" s="8" t="str">
        <f>VLOOKUP(A3612,Planilha1!A:Y,21,FALSE)</f>
        <v>Sim</v>
      </c>
      <c r="G3612" s="8" t="str">
        <f>VLOOKUP(A3612,Planilha1!A:Y,22,FALSE)</f>
        <v>Não</v>
      </c>
      <c r="H3612" s="8" t="str">
        <f>VLOOKUP(A3612,Planilha1!A:Y,23,FALSE)</f>
        <v>Sim</v>
      </c>
      <c r="I3612" s="8" t="str">
        <f>VLOOKUP(A3612,Planilha1!A:Y,24,FALSE)</f>
        <v>Não</v>
      </c>
      <c r="J3612" s="8" t="str">
        <f>VLOOKUP(A3612,Planilha1!A:Y,25,FALSE)</f>
        <v>Sim</v>
      </c>
    </row>
    <row r="3613" spans="1:10">
      <c r="A3613" s="10">
        <v>241310</v>
      </c>
      <c r="B3613" s="16" t="s">
        <v>2545</v>
      </c>
      <c r="C3613" s="29" t="s">
        <v>13</v>
      </c>
      <c r="D3613" s="17">
        <v>41499</v>
      </c>
      <c r="E3613" s="8" t="str">
        <f>VLOOKUP(A3613,Planilha1!A:Y,20,FALSE)</f>
        <v>Não</v>
      </c>
      <c r="F3613" s="8" t="str">
        <f>VLOOKUP(A3613,Planilha1!A:Y,21,FALSE)</f>
        <v>Sim</v>
      </c>
      <c r="G3613" s="8" t="str">
        <f>VLOOKUP(A3613,Planilha1!A:Y,22,FALSE)</f>
        <v>Não</v>
      </c>
      <c r="H3613" s="8" t="str">
        <f>VLOOKUP(A3613,Planilha1!A:Y,23,FALSE)</f>
        <v>Sim</v>
      </c>
      <c r="I3613" s="8" t="str">
        <f>VLOOKUP(A3613,Planilha1!A:Y,24,FALSE)</f>
        <v>Não</v>
      </c>
      <c r="J3613" s="8" t="str">
        <f>VLOOKUP(A3613,Planilha1!A:Y,25,FALSE)</f>
        <v>Sim</v>
      </c>
    </row>
    <row r="3614" spans="1:10">
      <c r="A3614" s="10">
        <v>241320</v>
      </c>
      <c r="B3614" s="16" t="s">
        <v>2546</v>
      </c>
      <c r="C3614" s="29" t="s">
        <v>13</v>
      </c>
      <c r="D3614" s="17">
        <v>43445</v>
      </c>
      <c r="E3614" s="8" t="str">
        <f>VLOOKUP(A3614,Planilha1!A:Y,20,FALSE)</f>
        <v>Não</v>
      </c>
      <c r="F3614" s="8" t="str">
        <f>VLOOKUP(A3614,Planilha1!A:Y,21,FALSE)</f>
        <v>Sim</v>
      </c>
      <c r="G3614" s="8" t="str">
        <f>VLOOKUP(A3614,Planilha1!A:Y,22,FALSE)</f>
        <v>Sim</v>
      </c>
      <c r="H3614" s="8" t="str">
        <f>VLOOKUP(A3614,Planilha1!A:Y,23,FALSE)</f>
        <v>Sim</v>
      </c>
      <c r="I3614" s="8" t="str">
        <f>VLOOKUP(A3614,Planilha1!A:Y,24,FALSE)</f>
        <v>Não</v>
      </c>
      <c r="J3614" s="8" t="str">
        <f>VLOOKUP(A3614,Planilha1!A:Y,25,FALSE)</f>
        <v>Sim</v>
      </c>
    </row>
    <row r="3615" spans="1:10" ht="15.75">
      <c r="A3615" s="28">
        <v>241030</v>
      </c>
      <c r="B3615" s="20" t="s">
        <v>2547</v>
      </c>
      <c r="C3615" s="29" t="s">
        <v>13</v>
      </c>
      <c r="D3615" s="17">
        <v>41499</v>
      </c>
      <c r="E3615" s="8" t="str">
        <f>VLOOKUP(A3615,Planilha1!A:Y,20,FALSE)</f>
        <v>Não</v>
      </c>
      <c r="F3615" s="8" t="str">
        <f>VLOOKUP(A3615,Planilha1!A:Y,21,FALSE)</f>
        <v>Sim</v>
      </c>
      <c r="G3615" s="8" t="str">
        <f>VLOOKUP(A3615,Planilha1!A:Y,22,FALSE)</f>
        <v>Não</v>
      </c>
      <c r="H3615" s="8" t="str">
        <f>VLOOKUP(A3615,Planilha1!A:Y,23,FALSE)</f>
        <v>Sim</v>
      </c>
      <c r="I3615" s="8" t="str">
        <f>VLOOKUP(A3615,Planilha1!A:Y,24,FALSE)</f>
        <v>Não</v>
      </c>
      <c r="J3615" s="8" t="str">
        <f>VLOOKUP(A3615,Planilha1!A:Y,25,FALSE)</f>
        <v>Sim</v>
      </c>
    </row>
    <row r="3616" spans="1:10">
      <c r="A3616" s="10">
        <v>241330</v>
      </c>
      <c r="B3616" s="16" t="s">
        <v>2548</v>
      </c>
      <c r="C3616" s="29" t="s">
        <v>13</v>
      </c>
      <c r="D3616" s="17">
        <v>41499</v>
      </c>
      <c r="E3616" s="8" t="str">
        <f>VLOOKUP(A3616,Planilha1!A:Y,20,FALSE)</f>
        <v>Sim</v>
      </c>
      <c r="F3616" s="8" t="str">
        <f>VLOOKUP(A3616,Planilha1!A:Y,21,FALSE)</f>
        <v>Sim</v>
      </c>
      <c r="G3616" s="8" t="str">
        <f>VLOOKUP(A3616,Planilha1!A:Y,22,FALSE)</f>
        <v>Sim</v>
      </c>
      <c r="H3616" s="8" t="str">
        <f>VLOOKUP(A3616,Planilha1!A:Y,23,FALSE)</f>
        <v>Sim</v>
      </c>
      <c r="I3616" s="8" t="str">
        <f>VLOOKUP(A3616,Planilha1!A:Y,24,FALSE)</f>
        <v>Não</v>
      </c>
      <c r="J3616" s="8" t="str">
        <f>VLOOKUP(A3616,Planilha1!A:Y,25,FALSE)</f>
        <v>Sim</v>
      </c>
    </row>
    <row r="3617" spans="1:10">
      <c r="A3617" s="10">
        <v>241335</v>
      </c>
      <c r="B3617" s="16" t="s">
        <v>2549</v>
      </c>
      <c r="C3617" s="29" t="s">
        <v>13</v>
      </c>
      <c r="D3617" s="17">
        <v>41905</v>
      </c>
      <c r="E3617" s="8" t="str">
        <f>VLOOKUP(A3617,Planilha1!A:Y,20,FALSE)</f>
        <v>Não</v>
      </c>
      <c r="F3617" s="8" t="str">
        <f>VLOOKUP(A3617,Planilha1!A:Y,21,FALSE)</f>
        <v>Sim</v>
      </c>
      <c r="G3617" s="8" t="str">
        <f>VLOOKUP(A3617,Planilha1!A:Y,22,FALSE)</f>
        <v>Não</v>
      </c>
      <c r="H3617" s="8" t="str">
        <f>VLOOKUP(A3617,Planilha1!A:Y,23,FALSE)</f>
        <v>Sim</v>
      </c>
      <c r="I3617" s="8" t="str">
        <f>VLOOKUP(A3617,Planilha1!A:Y,24,FALSE)</f>
        <v>Não</v>
      </c>
      <c r="J3617" s="8" t="str">
        <f>VLOOKUP(A3617,Planilha1!A:Y,25,FALSE)</f>
        <v>Sim</v>
      </c>
    </row>
    <row r="3618" spans="1:10">
      <c r="A3618" s="10">
        <v>241340</v>
      </c>
      <c r="B3618" s="16" t="s">
        <v>2550</v>
      </c>
      <c r="C3618" s="29" t="s">
        <v>13</v>
      </c>
      <c r="D3618" s="17">
        <v>41499</v>
      </c>
      <c r="E3618" s="8" t="str">
        <f>VLOOKUP(A3618,Planilha1!A:Y,20,FALSE)</f>
        <v>Não</v>
      </c>
      <c r="F3618" s="8" t="str">
        <f>VLOOKUP(A3618,Planilha1!A:Y,21,FALSE)</f>
        <v>Sim</v>
      </c>
      <c r="G3618" s="8" t="str">
        <f>VLOOKUP(A3618,Planilha1!A:Y,22,FALSE)</f>
        <v>Não</v>
      </c>
      <c r="H3618" s="8" t="str">
        <f>VLOOKUP(A3618,Planilha1!A:Y,23,FALSE)</f>
        <v>Sim</v>
      </c>
      <c r="I3618" s="8" t="str">
        <f>VLOOKUP(A3618,Planilha1!A:Y,24,FALSE)</f>
        <v>Não</v>
      </c>
      <c r="J3618" s="8" t="str">
        <f>VLOOKUP(A3618,Planilha1!A:Y,25,FALSE)</f>
        <v>Sim</v>
      </c>
    </row>
    <row r="3619" spans="1:10" ht="15.75">
      <c r="A3619" s="28">
        <v>241350</v>
      </c>
      <c r="B3619" s="20" t="s">
        <v>292</v>
      </c>
      <c r="C3619" s="29" t="s">
        <v>13</v>
      </c>
      <c r="D3619" s="17">
        <v>41136</v>
      </c>
      <c r="E3619" s="8" t="str">
        <f>VLOOKUP(A3619,Planilha1!A:Y,20,FALSE)</f>
        <v>Não</v>
      </c>
      <c r="F3619" s="8" t="str">
        <f>VLOOKUP(A3619,Planilha1!A:Y,21,FALSE)</f>
        <v>Sim</v>
      </c>
      <c r="G3619" s="8" t="str">
        <f>VLOOKUP(A3619,Planilha1!A:Y,22,FALSE)</f>
        <v>Não</v>
      </c>
      <c r="H3619" s="8" t="str">
        <f>VLOOKUP(A3619,Planilha1!A:Y,23,FALSE)</f>
        <v>Sim</v>
      </c>
      <c r="I3619" s="8" t="str">
        <f>VLOOKUP(A3619,Planilha1!A:Y,24,FALSE)</f>
        <v>Não</v>
      </c>
      <c r="J3619" s="8" t="str">
        <f>VLOOKUP(A3619,Planilha1!A:Y,25,FALSE)</f>
        <v>Sim</v>
      </c>
    </row>
    <row r="3620" spans="1:10">
      <c r="A3620" s="10">
        <v>241355</v>
      </c>
      <c r="B3620" s="16" t="s">
        <v>2551</v>
      </c>
      <c r="C3620" s="29" t="s">
        <v>13</v>
      </c>
      <c r="D3620" s="17">
        <v>41136</v>
      </c>
      <c r="E3620" s="8" t="str">
        <f>VLOOKUP(A3620,Planilha1!A:Y,20,FALSE)</f>
        <v>Sim</v>
      </c>
      <c r="F3620" s="8" t="str">
        <f>VLOOKUP(A3620,Planilha1!A:Y,21,FALSE)</f>
        <v>Sim</v>
      </c>
      <c r="G3620" s="8" t="str">
        <f>VLOOKUP(A3620,Planilha1!A:Y,22,FALSE)</f>
        <v>Sim</v>
      </c>
      <c r="H3620" s="8" t="str">
        <f>VLOOKUP(A3620,Planilha1!A:Y,23,FALSE)</f>
        <v>Sim</v>
      </c>
      <c r="I3620" s="8" t="str">
        <f>VLOOKUP(A3620,Planilha1!A:Y,24,FALSE)</f>
        <v>Sim</v>
      </c>
      <c r="J3620" s="8" t="str">
        <f>VLOOKUP(A3620,Planilha1!A:Y,25,FALSE)</f>
        <v>Sim</v>
      </c>
    </row>
    <row r="3621" spans="1:10">
      <c r="A3621" s="10">
        <v>241360</v>
      </c>
      <c r="B3621" s="16" t="s">
        <v>2552</v>
      </c>
      <c r="C3621" s="29" t="s">
        <v>13</v>
      </c>
      <c r="D3621" s="17">
        <v>41499</v>
      </c>
      <c r="E3621" s="8" t="str">
        <f>VLOOKUP(A3621,Planilha1!A:Y,20,FALSE)</f>
        <v>Sim</v>
      </c>
      <c r="F3621" s="8" t="str">
        <f>VLOOKUP(A3621,Planilha1!A:Y,21,FALSE)</f>
        <v>Sim</v>
      </c>
      <c r="G3621" s="8" t="str">
        <f>VLOOKUP(A3621,Planilha1!A:Y,22,FALSE)</f>
        <v>Sim</v>
      </c>
      <c r="H3621" s="8" t="str">
        <f>VLOOKUP(A3621,Planilha1!A:Y,23,FALSE)</f>
        <v>Sim</v>
      </c>
      <c r="I3621" s="8" t="str">
        <f>VLOOKUP(A3621,Planilha1!A:Y,24,FALSE)</f>
        <v>Sim</v>
      </c>
      <c r="J3621" s="8" t="str">
        <f>VLOOKUP(A3621,Planilha1!A:Y,25,FALSE)</f>
        <v>Sim</v>
      </c>
    </row>
    <row r="3622" spans="1:10">
      <c r="A3622" s="10">
        <v>241370</v>
      </c>
      <c r="B3622" s="16" t="s">
        <v>821</v>
      </c>
      <c r="C3622" s="29" t="s">
        <v>13</v>
      </c>
      <c r="D3622" s="17">
        <v>41499</v>
      </c>
      <c r="E3622" s="8" t="str">
        <f>VLOOKUP(A3622,Planilha1!A:Y,20,FALSE)</f>
        <v>Não</v>
      </c>
      <c r="F3622" s="8" t="str">
        <f>VLOOKUP(A3622,Planilha1!A:Y,21,FALSE)</f>
        <v>Sim</v>
      </c>
      <c r="G3622" s="8" t="str">
        <f>VLOOKUP(A3622,Planilha1!A:Y,22,FALSE)</f>
        <v>Não</v>
      </c>
      <c r="H3622" s="8" t="str">
        <f>VLOOKUP(A3622,Planilha1!A:Y,23,FALSE)</f>
        <v>Sim</v>
      </c>
      <c r="I3622" s="8" t="str">
        <f>VLOOKUP(A3622,Planilha1!A:Y,24,FALSE)</f>
        <v>Não</v>
      </c>
      <c r="J3622" s="8" t="str">
        <f>VLOOKUP(A3622,Planilha1!A:Y,25,FALSE)</f>
        <v>Sim</v>
      </c>
    </row>
    <row r="3623" spans="1:10">
      <c r="A3623" s="10">
        <v>241380</v>
      </c>
      <c r="B3623" s="16" t="s">
        <v>2553</v>
      </c>
      <c r="C3623" s="29" t="s">
        <v>13</v>
      </c>
      <c r="D3623" s="17">
        <v>41499</v>
      </c>
      <c r="E3623" s="8" t="str">
        <f>VLOOKUP(A3623,Planilha1!A:Y,20,FALSE)</f>
        <v>Sim</v>
      </c>
      <c r="F3623" s="8" t="str">
        <f>VLOOKUP(A3623,Planilha1!A:Y,21,FALSE)</f>
        <v>Sim</v>
      </c>
      <c r="G3623" s="8" t="str">
        <f>VLOOKUP(A3623,Planilha1!A:Y,22,FALSE)</f>
        <v>Sim</v>
      </c>
      <c r="H3623" s="8" t="str">
        <f>VLOOKUP(A3623,Planilha1!A:Y,23,FALSE)</f>
        <v>Sim</v>
      </c>
      <c r="I3623" s="8" t="str">
        <f>VLOOKUP(A3623,Planilha1!A:Y,24,FALSE)</f>
        <v>Não</v>
      </c>
      <c r="J3623" s="8" t="str">
        <f>VLOOKUP(A3623,Planilha1!A:Y,25,FALSE)</f>
        <v>Sim</v>
      </c>
    </row>
    <row r="3624" spans="1:10" ht="15.75">
      <c r="A3624" s="28">
        <v>241390</v>
      </c>
      <c r="B3624" s="20" t="s">
        <v>2554</v>
      </c>
      <c r="C3624" s="29" t="s">
        <v>13</v>
      </c>
      <c r="D3624" s="17">
        <v>41499</v>
      </c>
      <c r="E3624" s="8" t="str">
        <f>VLOOKUP(A3624,Planilha1!A:Y,20,FALSE)</f>
        <v>Sim</v>
      </c>
      <c r="F3624" s="8" t="str">
        <f>VLOOKUP(A3624,Planilha1!A:Y,21,FALSE)</f>
        <v>Sim</v>
      </c>
      <c r="G3624" s="8" t="str">
        <f>VLOOKUP(A3624,Planilha1!A:Y,22,FALSE)</f>
        <v>Sim</v>
      </c>
      <c r="H3624" s="8" t="str">
        <f>VLOOKUP(A3624,Planilha1!A:Y,23,FALSE)</f>
        <v>Sim</v>
      </c>
      <c r="I3624" s="8" t="str">
        <f>VLOOKUP(A3624,Planilha1!A:Y,24,FALSE)</f>
        <v>Não</v>
      </c>
      <c r="J3624" s="8" t="str">
        <f>VLOOKUP(A3624,Planilha1!A:Y,25,FALSE)</f>
        <v>Sim</v>
      </c>
    </row>
    <row r="3625" spans="1:10">
      <c r="A3625" s="10">
        <v>241400</v>
      </c>
      <c r="B3625" s="16" t="s">
        <v>2555</v>
      </c>
      <c r="C3625" s="29" t="s">
        <v>13</v>
      </c>
      <c r="D3625" s="17">
        <v>41499</v>
      </c>
      <c r="E3625" s="8" t="str">
        <f>VLOOKUP(A3625,Planilha1!A:Y,20,FALSE)</f>
        <v>Não</v>
      </c>
      <c r="F3625" s="8" t="str">
        <f>VLOOKUP(A3625,Planilha1!A:Y,21,FALSE)</f>
        <v>Sim</v>
      </c>
      <c r="G3625" s="8" t="str">
        <f>VLOOKUP(A3625,Planilha1!A:Y,22,FALSE)</f>
        <v>Não</v>
      </c>
      <c r="H3625" s="8" t="str">
        <f>VLOOKUP(A3625,Planilha1!A:Y,23,FALSE)</f>
        <v>Sim</v>
      </c>
      <c r="I3625" s="8" t="str">
        <f>VLOOKUP(A3625,Planilha1!A:Y,24,FALSE)</f>
        <v>Não</v>
      </c>
      <c r="J3625" s="8" t="str">
        <f>VLOOKUP(A3625,Planilha1!A:Y,25,FALSE)</f>
        <v>Sim</v>
      </c>
    </row>
    <row r="3626" spans="1:10">
      <c r="A3626" s="10">
        <v>241410</v>
      </c>
      <c r="B3626" s="16" t="s">
        <v>2556</v>
      </c>
      <c r="C3626" s="29" t="s">
        <v>13</v>
      </c>
      <c r="D3626" s="17">
        <v>41136</v>
      </c>
      <c r="E3626" s="8" t="str">
        <f>VLOOKUP(A3626,Planilha1!A:Y,20,FALSE)</f>
        <v>Sim</v>
      </c>
      <c r="F3626" s="8" t="str">
        <f>VLOOKUP(A3626,Planilha1!A:Y,21,FALSE)</f>
        <v>Sim</v>
      </c>
      <c r="G3626" s="8" t="str">
        <f>VLOOKUP(A3626,Planilha1!A:Y,22,FALSE)</f>
        <v>Sim</v>
      </c>
      <c r="H3626" s="8" t="str">
        <f>VLOOKUP(A3626,Planilha1!A:Y,23,FALSE)</f>
        <v>Sim</v>
      </c>
      <c r="I3626" s="8" t="str">
        <f>VLOOKUP(A3626,Planilha1!A:Y,24,FALSE)</f>
        <v>Não</v>
      </c>
      <c r="J3626" s="8" t="str">
        <f>VLOOKUP(A3626,Planilha1!A:Y,25,FALSE)</f>
        <v>Sim</v>
      </c>
    </row>
    <row r="3627" spans="1:10">
      <c r="A3627" s="10">
        <v>241415</v>
      </c>
      <c r="B3627" s="16" t="s">
        <v>4066</v>
      </c>
      <c r="C3627" s="29" t="s">
        <v>13</v>
      </c>
      <c r="D3627" s="17">
        <v>45574</v>
      </c>
      <c r="E3627" s="8" t="str">
        <f>VLOOKUP(A3627,Planilha1!A:Y,20,FALSE)</f>
        <v>Não</v>
      </c>
      <c r="F3627" s="8" t="str">
        <f>VLOOKUP(A3627,Planilha1!A:Y,21,FALSE)</f>
        <v>Sim</v>
      </c>
      <c r="G3627" s="8" t="str">
        <f>VLOOKUP(A3627,Planilha1!A:Y,22,FALSE)</f>
        <v>Não</v>
      </c>
      <c r="H3627" s="8" t="str">
        <f>VLOOKUP(A3627,Planilha1!A:Y,23,FALSE)</f>
        <v>Sim</v>
      </c>
      <c r="I3627" s="8" t="str">
        <f>VLOOKUP(A3627,Planilha1!A:Y,24,FALSE)</f>
        <v>Sim</v>
      </c>
      <c r="J3627" s="8" t="str">
        <f>VLOOKUP(A3627,Planilha1!A:Y,25,FALSE)</f>
        <v>Sim</v>
      </c>
    </row>
    <row r="3628" spans="1:10">
      <c r="A3628" s="10">
        <v>241105</v>
      </c>
      <c r="B3628" s="16" t="s">
        <v>2557</v>
      </c>
      <c r="C3628" s="29" t="s">
        <v>13</v>
      </c>
      <c r="D3628" s="17">
        <v>41499</v>
      </c>
      <c r="E3628" s="8" t="str">
        <f>VLOOKUP(A3628,Planilha1!A:Y,20,FALSE)</f>
        <v>Sim</v>
      </c>
      <c r="F3628" s="8" t="str">
        <f>VLOOKUP(A3628,Planilha1!A:Y,21,FALSE)</f>
        <v>Sim</v>
      </c>
      <c r="G3628" s="8" t="str">
        <f>VLOOKUP(A3628,Planilha1!A:Y,22,FALSE)</f>
        <v>Sim</v>
      </c>
      <c r="H3628" s="8" t="str">
        <f>VLOOKUP(A3628,Planilha1!A:Y,23,FALSE)</f>
        <v>Sim</v>
      </c>
      <c r="I3628" s="8" t="str">
        <f>VLOOKUP(A3628,Planilha1!A:Y,24,FALSE)</f>
        <v>Não</v>
      </c>
      <c r="J3628" s="8" t="str">
        <f>VLOOKUP(A3628,Planilha1!A:Y,25,FALSE)</f>
        <v>Sim</v>
      </c>
    </row>
    <row r="3629" spans="1:10">
      <c r="A3629" s="10">
        <v>241420</v>
      </c>
      <c r="B3629" s="16" t="s">
        <v>4067</v>
      </c>
      <c r="C3629" s="29" t="s">
        <v>13</v>
      </c>
      <c r="D3629" s="17">
        <v>45574</v>
      </c>
      <c r="E3629" s="8" t="str">
        <f>VLOOKUP(A3629,Planilha1!A:Y,20,FALSE)</f>
        <v>Sim</v>
      </c>
      <c r="F3629" s="8" t="str">
        <f>VLOOKUP(A3629,Planilha1!A:Y,21,FALSE)</f>
        <v>Sim</v>
      </c>
      <c r="G3629" s="8" t="str">
        <f>VLOOKUP(A3629,Planilha1!A:Y,22,FALSE)</f>
        <v>Sim</v>
      </c>
      <c r="H3629" s="8" t="str">
        <f>VLOOKUP(A3629,Planilha1!A:Y,23,FALSE)</f>
        <v>Sim</v>
      </c>
      <c r="I3629" s="8" t="str">
        <f>VLOOKUP(A3629,Planilha1!A:Y,24,FALSE)</f>
        <v>Sim</v>
      </c>
      <c r="J3629" s="8" t="str">
        <f>VLOOKUP(A3629,Planilha1!A:Y,25,FALSE)</f>
        <v>Sim</v>
      </c>
    </row>
    <row r="3630" spans="1:10">
      <c r="A3630" s="10">
        <v>241430</v>
      </c>
      <c r="B3630" s="16" t="s">
        <v>2558</v>
      </c>
      <c r="C3630" s="29" t="s">
        <v>13</v>
      </c>
      <c r="D3630" s="17">
        <v>41905</v>
      </c>
      <c r="E3630" s="8" t="str">
        <f>VLOOKUP(A3630,Planilha1!A:Y,20,FALSE)</f>
        <v>Não</v>
      </c>
      <c r="F3630" s="8" t="str">
        <f>VLOOKUP(A3630,Planilha1!A:Y,21,FALSE)</f>
        <v>Sim</v>
      </c>
      <c r="G3630" s="8" t="str">
        <f>VLOOKUP(A3630,Planilha1!A:Y,22,FALSE)</f>
        <v>Sim</v>
      </c>
      <c r="H3630" s="8" t="str">
        <f>VLOOKUP(A3630,Planilha1!A:Y,23,FALSE)</f>
        <v>Sim</v>
      </c>
      <c r="I3630" s="8" t="str">
        <f>VLOOKUP(A3630,Planilha1!A:Y,24,FALSE)</f>
        <v>Não</v>
      </c>
      <c r="J3630" s="8" t="str">
        <f>VLOOKUP(A3630,Planilha1!A:Y,25,FALSE)</f>
        <v>Sim</v>
      </c>
    </row>
    <row r="3631" spans="1:10">
      <c r="A3631" s="10">
        <v>241440</v>
      </c>
      <c r="B3631" s="16" t="s">
        <v>2559</v>
      </c>
      <c r="C3631" s="29" t="s">
        <v>13</v>
      </c>
      <c r="D3631" s="17">
        <v>41905</v>
      </c>
      <c r="E3631" s="8" t="str">
        <f>VLOOKUP(A3631,Planilha1!A:Y,20,FALSE)</f>
        <v>Sim</v>
      </c>
      <c r="F3631" s="8" t="str">
        <f>VLOOKUP(A3631,Planilha1!A:Y,21,FALSE)</f>
        <v>Sim</v>
      </c>
      <c r="G3631" s="8" t="str">
        <f>VLOOKUP(A3631,Planilha1!A:Y,22,FALSE)</f>
        <v>Sim</v>
      </c>
      <c r="H3631" s="8" t="str">
        <f>VLOOKUP(A3631,Planilha1!A:Y,23,FALSE)</f>
        <v>Sim</v>
      </c>
      <c r="I3631" s="8" t="str">
        <f>VLOOKUP(A3631,Planilha1!A:Y,24,FALSE)</f>
        <v>Não</v>
      </c>
      <c r="J3631" s="8" t="str">
        <f>VLOOKUP(A3631,Planilha1!A:Y,25,FALSE)</f>
        <v>Sim</v>
      </c>
    </row>
    <row r="3632" spans="1:10">
      <c r="A3632" s="10">
        <v>241445</v>
      </c>
      <c r="B3632" s="16" t="s">
        <v>2570</v>
      </c>
      <c r="C3632" s="29" t="s">
        <v>13</v>
      </c>
      <c r="D3632" s="17">
        <v>45280</v>
      </c>
      <c r="E3632" s="8" t="str">
        <f>VLOOKUP(A3632,Planilha1!A:Y,20,FALSE)</f>
        <v>Não</v>
      </c>
      <c r="F3632" s="8" t="str">
        <f>VLOOKUP(A3632,Planilha1!A:Y,21,FALSE)</f>
        <v>Sim</v>
      </c>
      <c r="G3632" s="8" t="str">
        <f>VLOOKUP(A3632,Planilha1!A:Y,22,FALSE)</f>
        <v>Não</v>
      </c>
      <c r="H3632" s="8" t="str">
        <f>VLOOKUP(A3632,Planilha1!A:Y,23,FALSE)</f>
        <v>Sim</v>
      </c>
      <c r="I3632" s="8" t="str">
        <f>VLOOKUP(A3632,Planilha1!A:Y,24,FALSE)</f>
        <v>Não</v>
      </c>
      <c r="J3632" s="8" t="str">
        <f>VLOOKUP(A3632,Planilha1!A:Y,25,FALSE)</f>
        <v>Sim</v>
      </c>
    </row>
    <row r="3633" spans="1:10">
      <c r="A3633" s="10">
        <v>241450</v>
      </c>
      <c r="B3633" s="16" t="s">
        <v>2560</v>
      </c>
      <c r="C3633" s="29" t="s">
        <v>13</v>
      </c>
      <c r="D3633" s="17">
        <v>41136</v>
      </c>
      <c r="E3633" s="8" t="str">
        <f>VLOOKUP(A3633,Planilha1!A:Y,20,FALSE)</f>
        <v>Sim</v>
      </c>
      <c r="F3633" s="8" t="str">
        <f>VLOOKUP(A3633,Planilha1!A:Y,21,FALSE)</f>
        <v>Sim</v>
      </c>
      <c r="G3633" s="8" t="str">
        <f>VLOOKUP(A3633,Planilha1!A:Y,22,FALSE)</f>
        <v>Sim</v>
      </c>
      <c r="H3633" s="8" t="str">
        <f>VLOOKUP(A3633,Planilha1!A:Y,23,FALSE)</f>
        <v>Sim</v>
      </c>
      <c r="I3633" s="8" t="str">
        <f>VLOOKUP(A3633,Planilha1!A:Y,24,FALSE)</f>
        <v>Não</v>
      </c>
      <c r="J3633" s="8" t="str">
        <f>VLOOKUP(A3633,Planilha1!A:Y,25,FALSE)</f>
        <v>Sim</v>
      </c>
    </row>
    <row r="3634" spans="1:10">
      <c r="A3634" s="10">
        <v>241460</v>
      </c>
      <c r="B3634" s="16" t="s">
        <v>2571</v>
      </c>
      <c r="C3634" s="29" t="s">
        <v>13</v>
      </c>
      <c r="D3634" s="17">
        <v>45280</v>
      </c>
      <c r="E3634" s="8" t="str">
        <f>VLOOKUP(A3634,Planilha1!A:Y,20,FALSE)</f>
        <v>Sim</v>
      </c>
      <c r="F3634" s="8" t="str">
        <f>VLOOKUP(A3634,Planilha1!A:Y,21,FALSE)</f>
        <v>Sim</v>
      </c>
      <c r="G3634" s="8" t="str">
        <f>VLOOKUP(A3634,Planilha1!A:Y,22,FALSE)</f>
        <v>Sim</v>
      </c>
      <c r="H3634" s="8" t="str">
        <f>VLOOKUP(A3634,Planilha1!A:Y,23,FALSE)</f>
        <v>Sim</v>
      </c>
      <c r="I3634" s="8" t="str">
        <f>VLOOKUP(A3634,Planilha1!A:Y,24,FALSE)</f>
        <v>Sim</v>
      </c>
      <c r="J3634" s="8" t="str">
        <f>VLOOKUP(A3634,Planilha1!A:Y,25,FALSE)</f>
        <v>Sim</v>
      </c>
    </row>
    <row r="3635" spans="1:10">
      <c r="A3635" s="10">
        <v>241470</v>
      </c>
      <c r="B3635" s="16" t="s">
        <v>1803</v>
      </c>
      <c r="C3635" s="29" t="s">
        <v>13</v>
      </c>
      <c r="D3635" s="17">
        <v>41136</v>
      </c>
      <c r="E3635" s="8" t="str">
        <f>VLOOKUP(A3635,Planilha1!A:Y,20,FALSE)</f>
        <v>Não</v>
      </c>
      <c r="F3635" s="8" t="str">
        <f>VLOOKUP(A3635,Planilha1!A:Y,21,FALSE)</f>
        <v>Sim</v>
      </c>
      <c r="G3635" s="8" t="str">
        <f>VLOOKUP(A3635,Planilha1!A:Y,22,FALSE)</f>
        <v>Não</v>
      </c>
      <c r="H3635" s="8" t="str">
        <f>VLOOKUP(A3635,Planilha1!A:Y,23,FALSE)</f>
        <v>Sim</v>
      </c>
      <c r="I3635" s="8" t="str">
        <f>VLOOKUP(A3635,Planilha1!A:Y,24,FALSE)</f>
        <v>Não</v>
      </c>
      <c r="J3635" s="8" t="str">
        <f>VLOOKUP(A3635,Planilha1!A:Y,25,FALSE)</f>
        <v>Sim</v>
      </c>
    </row>
    <row r="3636" spans="1:10">
      <c r="A3636" s="10">
        <v>241475</v>
      </c>
      <c r="B3636" s="16" t="s">
        <v>2561</v>
      </c>
      <c r="C3636" s="29" t="s">
        <v>13</v>
      </c>
      <c r="D3636" s="17">
        <v>41136</v>
      </c>
      <c r="E3636" s="8" t="str">
        <f>VLOOKUP(A3636,Planilha1!A:Y,20,FALSE)</f>
        <v>Não</v>
      </c>
      <c r="F3636" s="8" t="str">
        <f>VLOOKUP(A3636,Planilha1!A:Y,21,FALSE)</f>
        <v>Sim</v>
      </c>
      <c r="G3636" s="8" t="str">
        <f>VLOOKUP(A3636,Planilha1!A:Y,22,FALSE)</f>
        <v>Não</v>
      </c>
      <c r="H3636" s="8" t="str">
        <f>VLOOKUP(A3636,Planilha1!A:Y,23,FALSE)</f>
        <v>Sim</v>
      </c>
      <c r="I3636" s="8" t="str">
        <f>VLOOKUP(A3636,Planilha1!A:Y,24,FALSE)</f>
        <v>Não</v>
      </c>
      <c r="J3636" s="8" t="str">
        <f>VLOOKUP(A3636,Planilha1!A:Y,25,FALSE)</f>
        <v>Sim</v>
      </c>
    </row>
    <row r="3637" spans="1:10">
      <c r="A3637" s="10">
        <v>241480</v>
      </c>
      <c r="B3637" s="16" t="s">
        <v>2562</v>
      </c>
      <c r="C3637" s="29" t="s">
        <v>13</v>
      </c>
      <c r="D3637" s="17">
        <v>41499</v>
      </c>
      <c r="E3637" s="8" t="str">
        <f>VLOOKUP(A3637,Planilha1!A:Y,20,FALSE)</f>
        <v>Não</v>
      </c>
      <c r="F3637" s="8" t="str">
        <f>VLOOKUP(A3637,Planilha1!A:Y,21,FALSE)</f>
        <v>Sim</v>
      </c>
      <c r="G3637" s="8" t="str">
        <f>VLOOKUP(A3637,Planilha1!A:Y,22,FALSE)</f>
        <v>Sim</v>
      </c>
      <c r="H3637" s="8" t="str">
        <f>VLOOKUP(A3637,Planilha1!A:Y,23,FALSE)</f>
        <v>Sim</v>
      </c>
      <c r="I3637" s="8" t="str">
        <f>VLOOKUP(A3637,Planilha1!A:Y,24,FALSE)</f>
        <v>Não</v>
      </c>
      <c r="J3637" s="8" t="str">
        <f>VLOOKUP(A3637,Planilha1!A:Y,25,FALSE)</f>
        <v>Sim</v>
      </c>
    </row>
    <row r="3638" spans="1:10">
      <c r="A3638" s="10">
        <v>241490</v>
      </c>
      <c r="B3638" s="16" t="s">
        <v>2563</v>
      </c>
      <c r="C3638" s="15" t="s">
        <v>13</v>
      </c>
      <c r="D3638" s="17">
        <v>41136</v>
      </c>
      <c r="E3638" s="8" t="str">
        <f>VLOOKUP(A3638,Planilha1!A:Y,20,FALSE)</f>
        <v>Não</v>
      </c>
      <c r="F3638" s="8" t="str">
        <f>VLOOKUP(A3638,Planilha1!A:Y,21,FALSE)</f>
        <v>Sim</v>
      </c>
      <c r="G3638" s="8" t="str">
        <f>VLOOKUP(A3638,Planilha1!A:Y,22,FALSE)</f>
        <v>Não</v>
      </c>
      <c r="H3638" s="8" t="str">
        <f>VLOOKUP(A3638,Planilha1!A:Y,23,FALSE)</f>
        <v>Sim</v>
      </c>
      <c r="I3638" s="8" t="str">
        <f>VLOOKUP(A3638,Planilha1!A:Y,24,FALSE)</f>
        <v>Não</v>
      </c>
      <c r="J3638" s="8" t="str">
        <f>VLOOKUP(A3638,Planilha1!A:Y,25,FALSE)</f>
        <v>Sim</v>
      </c>
    </row>
    <row r="3639" spans="1:10">
      <c r="A3639" s="10">
        <v>241500</v>
      </c>
      <c r="B3639" s="16" t="s">
        <v>2564</v>
      </c>
      <c r="C3639" s="15" t="s">
        <v>13</v>
      </c>
      <c r="D3639" s="17">
        <v>43818</v>
      </c>
      <c r="E3639" s="8" t="str">
        <f>VLOOKUP(A3639,Planilha1!A:Y,20,FALSE)</f>
        <v>Não</v>
      </c>
      <c r="F3639" s="8" t="str">
        <f>VLOOKUP(A3639,Planilha1!A:Y,21,FALSE)</f>
        <v>Sim</v>
      </c>
      <c r="G3639" s="8" t="str">
        <f>VLOOKUP(A3639,Planilha1!A:Y,22,FALSE)</f>
        <v>Não</v>
      </c>
      <c r="H3639" s="8" t="str">
        <f>VLOOKUP(A3639,Planilha1!A:Y,23,FALSE)</f>
        <v>Sim</v>
      </c>
      <c r="I3639" s="8" t="str">
        <f>VLOOKUP(A3639,Planilha1!A:Y,24,FALSE)</f>
        <v>Não</v>
      </c>
      <c r="J3639" s="8" t="str">
        <f>VLOOKUP(A3639,Planilha1!A:Y,25,FALSE)</f>
        <v>Sim</v>
      </c>
    </row>
    <row r="3640" spans="1:10">
      <c r="A3640" s="10">
        <v>110001</v>
      </c>
      <c r="B3640" s="16" t="s">
        <v>4566</v>
      </c>
      <c r="C3640" s="15" t="s">
        <v>3</v>
      </c>
      <c r="D3640" s="17">
        <v>43131</v>
      </c>
      <c r="E3640" s="8" t="str">
        <f>VLOOKUP(A3640,Planilha1!A:Y,20,FALSE)</f>
        <v>Sim</v>
      </c>
      <c r="F3640" s="8" t="str">
        <f>VLOOKUP(A3640,Planilha1!A:Y,21,FALSE)</f>
        <v>Sim</v>
      </c>
      <c r="G3640" s="8" t="str">
        <f>VLOOKUP(A3640,Planilha1!A:Y,22,FALSE)</f>
        <v>Sim</v>
      </c>
      <c r="H3640" s="8" t="str">
        <f>VLOOKUP(A3640,Planilha1!A:Y,23,FALSE)</f>
        <v>Sim</v>
      </c>
      <c r="I3640" s="8" t="str">
        <f>VLOOKUP(A3640,Planilha1!A:Y,24,FALSE)</f>
        <v>Sim</v>
      </c>
      <c r="J3640" s="8" t="str">
        <f>VLOOKUP(A3640,Planilha1!A:Y,25,FALSE)</f>
        <v>Sim</v>
      </c>
    </row>
    <row r="3641" spans="1:10">
      <c r="A3641" s="10">
        <v>110037</v>
      </c>
      <c r="B3641" s="16" t="s">
        <v>2572</v>
      </c>
      <c r="C3641" s="15" t="s">
        <v>3</v>
      </c>
      <c r="D3641" s="17">
        <v>41136</v>
      </c>
      <c r="E3641" s="8" t="str">
        <f>VLOOKUP(A3641,Planilha1!A:Y,20,FALSE)</f>
        <v>Não</v>
      </c>
      <c r="F3641" s="8" t="str">
        <f>VLOOKUP(A3641,Planilha1!A:Y,21,FALSE)</f>
        <v>Sim</v>
      </c>
      <c r="G3641" s="8" t="str">
        <f>VLOOKUP(A3641,Planilha1!A:Y,22,FALSE)</f>
        <v>Não</v>
      </c>
      <c r="H3641" s="8" t="str">
        <f>VLOOKUP(A3641,Planilha1!A:Y,23,FALSE)</f>
        <v>Sim</v>
      </c>
      <c r="I3641" s="8" t="str">
        <f>VLOOKUP(A3641,Planilha1!A:Y,24,FALSE)</f>
        <v>Não</v>
      </c>
      <c r="J3641" s="8" t="str">
        <f>VLOOKUP(A3641,Planilha1!A:Y,25,FALSE)</f>
        <v>Sim</v>
      </c>
    </row>
    <row r="3642" spans="1:10">
      <c r="A3642" s="10">
        <v>110040</v>
      </c>
      <c r="B3642" s="16" t="s">
        <v>2167</v>
      </c>
      <c r="C3642" s="15" t="s">
        <v>3</v>
      </c>
      <c r="D3642" s="17">
        <v>43131</v>
      </c>
      <c r="E3642" s="8" t="str">
        <f>VLOOKUP(A3642,Planilha1!A:Y,20,FALSE)</f>
        <v>Sim</v>
      </c>
      <c r="F3642" s="8" t="str">
        <f>VLOOKUP(A3642,Planilha1!A:Y,21,FALSE)</f>
        <v>Sim</v>
      </c>
      <c r="G3642" s="8" t="str">
        <f>VLOOKUP(A3642,Planilha1!A:Y,22,FALSE)</f>
        <v>Sim</v>
      </c>
      <c r="H3642" s="8" t="str">
        <f>VLOOKUP(A3642,Planilha1!A:Y,23,FALSE)</f>
        <v>Sim</v>
      </c>
      <c r="I3642" s="8" t="str">
        <f>VLOOKUP(A3642,Planilha1!A:Y,24,FALSE)</f>
        <v>Sim</v>
      </c>
      <c r="J3642" s="8" t="str">
        <f>VLOOKUP(A3642,Planilha1!A:Y,25,FALSE)</f>
        <v>Sim</v>
      </c>
    </row>
    <row r="3643" spans="1:10">
      <c r="A3643" s="10">
        <v>110034</v>
      </c>
      <c r="B3643" s="16" t="s">
        <v>4068</v>
      </c>
      <c r="C3643" s="15" t="s">
        <v>3</v>
      </c>
      <c r="D3643" s="17">
        <v>45574</v>
      </c>
      <c r="E3643" s="8" t="str">
        <f>VLOOKUP(A3643,Planilha1!A:Y,20,FALSE)</f>
        <v>Não</v>
      </c>
      <c r="F3643" s="8" t="str">
        <f>VLOOKUP(A3643,Planilha1!A:Y,21,FALSE)</f>
        <v>Sim</v>
      </c>
      <c r="G3643" s="8" t="str">
        <f>VLOOKUP(A3643,Planilha1!A:Y,22,FALSE)</f>
        <v>Não</v>
      </c>
      <c r="H3643" s="8" t="str">
        <f>VLOOKUP(A3643,Planilha1!A:Y,23,FALSE)</f>
        <v>Sim</v>
      </c>
      <c r="I3643" s="8" t="str">
        <f>VLOOKUP(A3643,Planilha1!A:Y,24,FALSE)</f>
        <v>Não</v>
      </c>
      <c r="J3643" s="8" t="str">
        <f>VLOOKUP(A3643,Planilha1!A:Y,25,FALSE)</f>
        <v>Sim</v>
      </c>
    </row>
    <row r="3644" spans="1:10">
      <c r="A3644" s="10">
        <v>110002</v>
      </c>
      <c r="B3644" s="16" t="s">
        <v>2573</v>
      </c>
      <c r="C3644" s="15" t="s">
        <v>3</v>
      </c>
      <c r="D3644" s="17">
        <v>43131</v>
      </c>
      <c r="E3644" s="8" t="str">
        <f>VLOOKUP(A3644,Planilha1!A:Y,20,FALSE)</f>
        <v>Sim</v>
      </c>
      <c r="F3644" s="8" t="str">
        <f>VLOOKUP(A3644,Planilha1!A:Y,21,FALSE)</f>
        <v>Sim</v>
      </c>
      <c r="G3644" s="8" t="str">
        <f>VLOOKUP(A3644,Planilha1!A:Y,22,FALSE)</f>
        <v>Sim</v>
      </c>
      <c r="H3644" s="8" t="str">
        <f>VLOOKUP(A3644,Planilha1!A:Y,23,FALSE)</f>
        <v>Sim</v>
      </c>
      <c r="I3644" s="8" t="str">
        <f>VLOOKUP(A3644,Planilha1!A:Y,24,FALSE)</f>
        <v>Sim</v>
      </c>
      <c r="J3644" s="8" t="str">
        <f>VLOOKUP(A3644,Planilha1!A:Y,25,FALSE)</f>
        <v>Sim</v>
      </c>
    </row>
    <row r="3645" spans="1:10">
      <c r="A3645" s="10">
        <v>110045</v>
      </c>
      <c r="B3645" s="16" t="s">
        <v>933</v>
      </c>
      <c r="C3645" s="15" t="s">
        <v>3</v>
      </c>
      <c r="D3645" s="17">
        <v>41499</v>
      </c>
      <c r="E3645" s="8" t="str">
        <f>VLOOKUP(A3645,Planilha1!A:Y,20,FALSE)</f>
        <v>Sim</v>
      </c>
      <c r="F3645" s="8" t="str">
        <f>VLOOKUP(A3645,Planilha1!A:Y,21,FALSE)</f>
        <v>Sim</v>
      </c>
      <c r="G3645" s="8" t="str">
        <f>VLOOKUP(A3645,Planilha1!A:Y,22,FALSE)</f>
        <v>Sim</v>
      </c>
      <c r="H3645" s="8" t="str">
        <f>VLOOKUP(A3645,Planilha1!A:Y,23,FALSE)</f>
        <v>Sim</v>
      </c>
      <c r="I3645" s="8" t="str">
        <f>VLOOKUP(A3645,Planilha1!A:Y,24,FALSE)</f>
        <v>Sim</v>
      </c>
      <c r="J3645" s="8" t="str">
        <f>VLOOKUP(A3645,Planilha1!A:Y,25,FALSE)</f>
        <v>Sim</v>
      </c>
    </row>
    <row r="3646" spans="1:10">
      <c r="A3646" s="10">
        <v>110003</v>
      </c>
      <c r="B3646" s="16" t="s">
        <v>4069</v>
      </c>
      <c r="C3646" s="15" t="s">
        <v>3</v>
      </c>
      <c r="D3646" s="17">
        <v>45574</v>
      </c>
      <c r="E3646" s="8" t="str">
        <f>VLOOKUP(A3646,Planilha1!A:Y,20,FALSE)</f>
        <v>Sim</v>
      </c>
      <c r="F3646" s="8" t="str">
        <f>VLOOKUP(A3646,Planilha1!A:Y,21,FALSE)</f>
        <v>Sim</v>
      </c>
      <c r="G3646" s="8" t="str">
        <f>VLOOKUP(A3646,Planilha1!A:Y,22,FALSE)</f>
        <v>Sim</v>
      </c>
      <c r="H3646" s="8" t="str">
        <f>VLOOKUP(A3646,Planilha1!A:Y,23,FALSE)</f>
        <v>Sim</v>
      </c>
      <c r="I3646" s="8" t="str">
        <f>VLOOKUP(A3646,Planilha1!A:Y,24,FALSE)</f>
        <v>Sim</v>
      </c>
      <c r="J3646" s="8" t="str">
        <f>VLOOKUP(A3646,Planilha1!A:Y,25,FALSE)</f>
        <v>Sim</v>
      </c>
    </row>
    <row r="3647" spans="1:10">
      <c r="A3647" s="10">
        <v>110060</v>
      </c>
      <c r="B3647" s="16" t="s">
        <v>4070</v>
      </c>
      <c r="C3647" s="15" t="s">
        <v>3</v>
      </c>
      <c r="D3647" s="17">
        <v>45574</v>
      </c>
      <c r="E3647" s="8" t="str">
        <f>VLOOKUP(A3647,Planilha1!A:Y,20,FALSE)</f>
        <v>Sim</v>
      </c>
      <c r="F3647" s="8" t="str">
        <f>VLOOKUP(A3647,Planilha1!A:Y,21,FALSE)</f>
        <v>Sim</v>
      </c>
      <c r="G3647" s="8" t="str">
        <f>VLOOKUP(A3647,Planilha1!A:Y,22,FALSE)</f>
        <v>Sim</v>
      </c>
      <c r="H3647" s="8" t="str">
        <f>VLOOKUP(A3647,Planilha1!A:Y,23,FALSE)</f>
        <v>Sim</v>
      </c>
      <c r="I3647" s="8" t="str">
        <f>VLOOKUP(A3647,Planilha1!A:Y,24,FALSE)</f>
        <v>Sim</v>
      </c>
      <c r="J3647" s="8" t="str">
        <f>VLOOKUP(A3647,Planilha1!A:Y,25,FALSE)</f>
        <v>Sim</v>
      </c>
    </row>
    <row r="3648" spans="1:10">
      <c r="A3648" s="10">
        <v>110004</v>
      </c>
      <c r="B3648" s="16" t="s">
        <v>2574</v>
      </c>
      <c r="C3648" s="15" t="s">
        <v>3</v>
      </c>
      <c r="D3648" s="17">
        <v>43818</v>
      </c>
      <c r="E3648" s="8" t="str">
        <f>VLOOKUP(A3648,Planilha1!A:Y,20,FALSE)</f>
        <v>Não</v>
      </c>
      <c r="F3648" s="8" t="str">
        <f>VLOOKUP(A3648,Planilha1!A:Y,21,FALSE)</f>
        <v>Sim</v>
      </c>
      <c r="G3648" s="8" t="str">
        <f>VLOOKUP(A3648,Planilha1!A:Y,22,FALSE)</f>
        <v>Não</v>
      </c>
      <c r="H3648" s="8" t="str">
        <f>VLOOKUP(A3648,Planilha1!A:Y,23,FALSE)</f>
        <v>Sim</v>
      </c>
      <c r="I3648" s="8" t="str">
        <f>VLOOKUP(A3648,Planilha1!A:Y,24,FALSE)</f>
        <v>Não</v>
      </c>
      <c r="J3648" s="8" t="str">
        <f>VLOOKUP(A3648,Planilha1!A:Y,25,FALSE)</f>
        <v>Sim</v>
      </c>
    </row>
    <row r="3649" spans="1:10">
      <c r="A3649" s="10">
        <v>110070</v>
      </c>
      <c r="B3649" s="16" t="s">
        <v>2575</v>
      </c>
      <c r="C3649" s="15" t="s">
        <v>3</v>
      </c>
      <c r="D3649" s="17">
        <v>41905</v>
      </c>
      <c r="E3649" s="8" t="str">
        <f>VLOOKUP(A3649,Planilha1!A:Y,20,FALSE)</f>
        <v>Sim</v>
      </c>
      <c r="F3649" s="8" t="str">
        <f>VLOOKUP(A3649,Planilha1!A:Y,21,FALSE)</f>
        <v>Sim</v>
      </c>
      <c r="G3649" s="8" t="str">
        <f>VLOOKUP(A3649,Planilha1!A:Y,22,FALSE)</f>
        <v>Não</v>
      </c>
      <c r="H3649" s="8" t="str">
        <f>VLOOKUP(A3649,Planilha1!A:Y,23,FALSE)</f>
        <v>Sim</v>
      </c>
      <c r="I3649" s="8" t="str">
        <f>VLOOKUP(A3649,Planilha1!A:Y,24,FALSE)</f>
        <v>Não</v>
      </c>
      <c r="J3649" s="8" t="str">
        <f>VLOOKUP(A3649,Planilha1!A:Y,25,FALSE)</f>
        <v>Sim</v>
      </c>
    </row>
    <row r="3650" spans="1:10">
      <c r="A3650" s="10">
        <v>110080</v>
      </c>
      <c r="B3650" s="16" t="s">
        <v>4071</v>
      </c>
      <c r="C3650" s="15" t="s">
        <v>3</v>
      </c>
      <c r="D3650" s="17">
        <v>45574</v>
      </c>
      <c r="E3650" s="8" t="str">
        <f>VLOOKUP(A3650,Planilha1!A:Y,20,FALSE)</f>
        <v>Não</v>
      </c>
      <c r="F3650" s="8" t="str">
        <f>VLOOKUP(A3650,Planilha1!A:Y,21,FALSE)</f>
        <v>Sim</v>
      </c>
      <c r="G3650" s="8" t="str">
        <f>VLOOKUP(A3650,Planilha1!A:Y,22,FALSE)</f>
        <v>Não</v>
      </c>
      <c r="H3650" s="8" t="str">
        <f>VLOOKUP(A3650,Planilha1!A:Y,23,FALSE)</f>
        <v>Sim</v>
      </c>
      <c r="I3650" s="8" t="str">
        <f>VLOOKUP(A3650,Planilha1!A:Y,24,FALSE)</f>
        <v>Não</v>
      </c>
      <c r="J3650" s="8" t="str">
        <f>VLOOKUP(A3650,Planilha1!A:Y,25,FALSE)</f>
        <v>Sim</v>
      </c>
    </row>
    <row r="3651" spans="1:10">
      <c r="A3651" s="10">
        <v>110090</v>
      </c>
      <c r="B3651" s="16" t="s">
        <v>2576</v>
      </c>
      <c r="C3651" s="15" t="s">
        <v>3</v>
      </c>
      <c r="D3651" s="17">
        <v>43445</v>
      </c>
      <c r="E3651" s="8" t="str">
        <f>VLOOKUP(A3651,Planilha1!A:Y,20,FALSE)</f>
        <v>Sim</v>
      </c>
      <c r="F3651" s="8" t="str">
        <f>VLOOKUP(A3651,Planilha1!A:Y,21,FALSE)</f>
        <v>Sim</v>
      </c>
      <c r="G3651" s="8" t="str">
        <f>VLOOKUP(A3651,Planilha1!A:Y,22,FALSE)</f>
        <v>Sim</v>
      </c>
      <c r="H3651" s="8" t="str">
        <f>VLOOKUP(A3651,Planilha1!A:Y,23,FALSE)</f>
        <v>Sim</v>
      </c>
      <c r="I3651" s="8" t="str">
        <f>VLOOKUP(A3651,Planilha1!A:Y,24,FALSE)</f>
        <v>Sim</v>
      </c>
      <c r="J3651" s="8" t="str">
        <f>VLOOKUP(A3651,Planilha1!A:Y,25,FALSE)</f>
        <v>Sim</v>
      </c>
    </row>
    <row r="3652" spans="1:10">
      <c r="A3652" s="10">
        <v>110005</v>
      </c>
      <c r="B3652" s="16" t="s">
        <v>2577</v>
      </c>
      <c r="C3652" s="15" t="s">
        <v>3</v>
      </c>
      <c r="D3652" s="17">
        <v>43445</v>
      </c>
      <c r="E3652" s="8" t="str">
        <f>VLOOKUP(A3652,Planilha1!A:Y,20,FALSE)</f>
        <v>Sim</v>
      </c>
      <c r="F3652" s="8" t="str">
        <f>VLOOKUP(A3652,Planilha1!A:Y,21,FALSE)</f>
        <v>Sim</v>
      </c>
      <c r="G3652" s="8" t="str">
        <f>VLOOKUP(A3652,Planilha1!A:Y,22,FALSE)</f>
        <v>Sim</v>
      </c>
      <c r="H3652" s="8" t="str">
        <f>VLOOKUP(A3652,Planilha1!A:Y,23,FALSE)</f>
        <v>Sim</v>
      </c>
      <c r="I3652" s="8" t="str">
        <f>VLOOKUP(A3652,Planilha1!A:Y,24,FALSE)</f>
        <v>Sim</v>
      </c>
      <c r="J3652" s="8" t="str">
        <f>VLOOKUP(A3652,Planilha1!A:Y,25,FALSE)</f>
        <v>Sim</v>
      </c>
    </row>
    <row r="3653" spans="1:10">
      <c r="A3653" s="10">
        <v>110092</v>
      </c>
      <c r="B3653" s="16" t="s">
        <v>4072</v>
      </c>
      <c r="C3653" s="15" t="s">
        <v>3</v>
      </c>
      <c r="D3653" s="17">
        <v>45574</v>
      </c>
      <c r="E3653" s="8" t="str">
        <f>VLOOKUP(A3653,Planilha1!A:Y,20,FALSE)</f>
        <v>Sim</v>
      </c>
      <c r="F3653" s="8" t="str">
        <f>VLOOKUP(A3653,Planilha1!A:Y,21,FALSE)</f>
        <v>Sim</v>
      </c>
      <c r="G3653" s="8" t="str">
        <f>VLOOKUP(A3653,Planilha1!A:Y,22,FALSE)</f>
        <v>Sim</v>
      </c>
      <c r="H3653" s="8" t="str">
        <f>VLOOKUP(A3653,Planilha1!A:Y,23,FALSE)</f>
        <v>Sim</v>
      </c>
      <c r="I3653" s="8" t="str">
        <f>VLOOKUP(A3653,Planilha1!A:Y,24,FALSE)</f>
        <v>Sim</v>
      </c>
      <c r="J3653" s="8" t="str">
        <f>VLOOKUP(A3653,Planilha1!A:Y,25,FALSE)</f>
        <v>Sim</v>
      </c>
    </row>
    <row r="3654" spans="1:10">
      <c r="A3654" s="10">
        <v>110006</v>
      </c>
      <c r="B3654" s="16" t="s">
        <v>2578</v>
      </c>
      <c r="C3654" s="15" t="s">
        <v>3</v>
      </c>
      <c r="D3654" s="17">
        <v>43445</v>
      </c>
      <c r="E3654" s="8" t="str">
        <f>VLOOKUP(A3654,Planilha1!A:Y,20,FALSE)</f>
        <v>Sim</v>
      </c>
      <c r="F3654" s="8" t="str">
        <f>VLOOKUP(A3654,Planilha1!A:Y,21,FALSE)</f>
        <v>Sim</v>
      </c>
      <c r="G3654" s="8" t="str">
        <f>VLOOKUP(A3654,Planilha1!A:Y,22,FALSE)</f>
        <v>Sim</v>
      </c>
      <c r="H3654" s="8" t="str">
        <f>VLOOKUP(A3654,Planilha1!A:Y,23,FALSE)</f>
        <v>Sim</v>
      </c>
      <c r="I3654" s="8" t="str">
        <f>VLOOKUP(A3654,Planilha1!A:Y,24,FALSE)</f>
        <v>Sim</v>
      </c>
      <c r="J3654" s="8" t="str">
        <f>VLOOKUP(A3654,Planilha1!A:Y,25,FALSE)</f>
        <v>Sim</v>
      </c>
    </row>
    <row r="3655" spans="1:10">
      <c r="A3655" s="10">
        <v>110007</v>
      </c>
      <c r="B3655" s="16" t="s">
        <v>2579</v>
      </c>
      <c r="C3655" s="15" t="s">
        <v>3</v>
      </c>
      <c r="D3655" s="17">
        <v>43131</v>
      </c>
      <c r="E3655" s="8" t="str">
        <f>VLOOKUP(A3655,Planilha1!A:Y,20,FALSE)</f>
        <v>Sim</v>
      </c>
      <c r="F3655" s="8" t="str">
        <f>VLOOKUP(A3655,Planilha1!A:Y,21,FALSE)</f>
        <v>Sim</v>
      </c>
      <c r="G3655" s="8" t="str">
        <f>VLOOKUP(A3655,Planilha1!A:Y,22,FALSE)</f>
        <v>Sim</v>
      </c>
      <c r="H3655" s="8" t="str">
        <f>VLOOKUP(A3655,Planilha1!A:Y,23,FALSE)</f>
        <v>Sim</v>
      </c>
      <c r="I3655" s="8" t="str">
        <f>VLOOKUP(A3655,Planilha1!A:Y,24,FALSE)</f>
        <v>Sim</v>
      </c>
      <c r="J3655" s="8" t="str">
        <f>VLOOKUP(A3655,Planilha1!A:Y,25,FALSE)</f>
        <v>Sim</v>
      </c>
    </row>
    <row r="3656" spans="1:10">
      <c r="A3656" s="10">
        <v>110008</v>
      </c>
      <c r="B3656" s="16" t="s">
        <v>2600</v>
      </c>
      <c r="C3656" s="15" t="s">
        <v>3</v>
      </c>
      <c r="D3656" s="17">
        <v>45280</v>
      </c>
      <c r="E3656" s="8" t="str">
        <f>VLOOKUP(A3656,Planilha1!A:Y,20,FALSE)</f>
        <v>Sim</v>
      </c>
      <c r="F3656" s="8" t="str">
        <f>VLOOKUP(A3656,Planilha1!A:Y,21,FALSE)</f>
        <v>Sim</v>
      </c>
      <c r="G3656" s="8" t="str">
        <f>VLOOKUP(A3656,Planilha1!A:Y,22,FALSE)</f>
        <v>Sim</v>
      </c>
      <c r="H3656" s="8" t="str">
        <f>VLOOKUP(A3656,Planilha1!A:Y,23,FALSE)</f>
        <v>Sim</v>
      </c>
      <c r="I3656" s="8" t="str">
        <f>VLOOKUP(A3656,Planilha1!A:Y,24,FALSE)</f>
        <v>Sim</v>
      </c>
      <c r="J3656" s="8" t="str">
        <f>VLOOKUP(A3656,Planilha1!A:Y,25,FALSE)</f>
        <v>Sim</v>
      </c>
    </row>
    <row r="3657" spans="1:10">
      <c r="A3657" s="10">
        <v>110094</v>
      </c>
      <c r="B3657" s="16" t="s">
        <v>2601</v>
      </c>
      <c r="C3657" s="15" t="s">
        <v>3</v>
      </c>
      <c r="D3657" s="17">
        <v>45280</v>
      </c>
      <c r="E3657" s="8" t="str">
        <f>VLOOKUP(A3657,Planilha1!A:Y,20,FALSE)</f>
        <v>Sim</v>
      </c>
      <c r="F3657" s="8" t="str">
        <f>VLOOKUP(A3657,Planilha1!A:Y,21,FALSE)</f>
        <v>Sim</v>
      </c>
      <c r="G3657" s="8" t="str">
        <f>VLOOKUP(A3657,Planilha1!A:Y,22,FALSE)</f>
        <v>Sim</v>
      </c>
      <c r="H3657" s="8" t="str">
        <f>VLOOKUP(A3657,Planilha1!A:Y,23,FALSE)</f>
        <v>Sim</v>
      </c>
      <c r="I3657" s="8" t="str">
        <f>VLOOKUP(A3657,Planilha1!A:Y,24,FALSE)</f>
        <v>Sim</v>
      </c>
      <c r="J3657" s="8" t="str">
        <f>VLOOKUP(A3657,Planilha1!A:Y,25,FALSE)</f>
        <v>Sim</v>
      </c>
    </row>
    <row r="3658" spans="1:10">
      <c r="A3658" s="10">
        <v>110009</v>
      </c>
      <c r="B3658" s="16" t="s">
        <v>4073</v>
      </c>
      <c r="C3658" s="15" t="s">
        <v>3</v>
      </c>
      <c r="D3658" s="17">
        <v>45574</v>
      </c>
      <c r="E3658" s="8" t="str">
        <f>VLOOKUP(A3658,Planilha1!A:Y,20,FALSE)</f>
        <v>Sim</v>
      </c>
      <c r="F3658" s="8" t="str">
        <f>VLOOKUP(A3658,Planilha1!A:Y,21,FALSE)</f>
        <v>Sim</v>
      </c>
      <c r="G3658" s="8" t="str">
        <f>VLOOKUP(A3658,Planilha1!A:Y,22,FALSE)</f>
        <v>Sim</v>
      </c>
      <c r="H3658" s="8" t="str">
        <f>VLOOKUP(A3658,Planilha1!A:Y,23,FALSE)</f>
        <v>Sim</v>
      </c>
      <c r="I3658" s="8" t="str">
        <f>VLOOKUP(A3658,Planilha1!A:Y,24,FALSE)</f>
        <v>Sim</v>
      </c>
      <c r="J3658" s="8" t="str">
        <f>VLOOKUP(A3658,Planilha1!A:Y,25,FALSE)</f>
        <v>Sim</v>
      </c>
    </row>
    <row r="3659" spans="1:10">
      <c r="A3659" s="10">
        <v>110100</v>
      </c>
      <c r="B3659" s="16" t="s">
        <v>2580</v>
      </c>
      <c r="C3659" s="15" t="s">
        <v>3</v>
      </c>
      <c r="D3659" s="17">
        <v>41136</v>
      </c>
      <c r="E3659" s="8" t="str">
        <f>VLOOKUP(A3659,Planilha1!A:Y,20,FALSE)</f>
        <v>Sim</v>
      </c>
      <c r="F3659" s="8" t="str">
        <f>VLOOKUP(A3659,Planilha1!A:Y,21,FALSE)</f>
        <v>Sim</v>
      </c>
      <c r="G3659" s="8" t="str">
        <f>VLOOKUP(A3659,Planilha1!A:Y,22,FALSE)</f>
        <v>Sim</v>
      </c>
      <c r="H3659" s="8" t="str">
        <f>VLOOKUP(A3659,Planilha1!A:Y,23,FALSE)</f>
        <v>Sim</v>
      </c>
      <c r="I3659" s="8" t="str">
        <f>VLOOKUP(A3659,Planilha1!A:Y,24,FALSE)</f>
        <v>Sim</v>
      </c>
      <c r="J3659" s="8" t="str">
        <f>VLOOKUP(A3659,Planilha1!A:Y,25,FALSE)</f>
        <v>Sim</v>
      </c>
    </row>
    <row r="3660" spans="1:10">
      <c r="A3660" s="10">
        <v>110010</v>
      </c>
      <c r="B3660" s="16" t="s">
        <v>2581</v>
      </c>
      <c r="C3660" s="15" t="s">
        <v>3</v>
      </c>
      <c r="D3660" s="17">
        <v>41499</v>
      </c>
      <c r="E3660" s="8" t="str">
        <f>VLOOKUP(A3660,Planilha1!A:Y,20,FALSE)</f>
        <v>Não</v>
      </c>
      <c r="F3660" s="8" t="str">
        <f>VLOOKUP(A3660,Planilha1!A:Y,21,FALSE)</f>
        <v>Não</v>
      </c>
      <c r="G3660" s="8" t="str">
        <f>VLOOKUP(A3660,Planilha1!A:Y,22,FALSE)</f>
        <v>Não</v>
      </c>
      <c r="H3660" s="8" t="str">
        <f>VLOOKUP(A3660,Planilha1!A:Y,23,FALSE)</f>
        <v>Não</v>
      </c>
      <c r="I3660" s="8" t="str">
        <f>VLOOKUP(A3660,Planilha1!A:Y,24,FALSE)</f>
        <v>Não</v>
      </c>
      <c r="J3660" s="8" t="str">
        <f>VLOOKUP(A3660,Planilha1!A:Y,25,FALSE)</f>
        <v>Não</v>
      </c>
    </row>
    <row r="3661" spans="1:10">
      <c r="A3661" s="10">
        <v>110110</v>
      </c>
      <c r="B3661" s="16" t="s">
        <v>2582</v>
      </c>
      <c r="C3661" s="15" t="s">
        <v>3</v>
      </c>
      <c r="D3661" s="17">
        <v>41499</v>
      </c>
      <c r="E3661" s="8" t="str">
        <f>VLOOKUP(A3661,Planilha1!A:Y,20,FALSE)</f>
        <v>Não</v>
      </c>
      <c r="F3661" s="8" t="str">
        <f>VLOOKUP(A3661,Planilha1!A:Y,21,FALSE)</f>
        <v>Sim</v>
      </c>
      <c r="G3661" s="8" t="str">
        <f>VLOOKUP(A3661,Planilha1!A:Y,22,FALSE)</f>
        <v>Não</v>
      </c>
      <c r="H3661" s="8" t="str">
        <f>VLOOKUP(A3661,Planilha1!A:Y,23,FALSE)</f>
        <v>Sim</v>
      </c>
      <c r="I3661" s="8" t="str">
        <f>VLOOKUP(A3661,Planilha1!A:Y,24,FALSE)</f>
        <v>Não</v>
      </c>
      <c r="J3661" s="8" t="str">
        <f>VLOOKUP(A3661,Planilha1!A:Y,25,FALSE)</f>
        <v>Sim</v>
      </c>
    </row>
    <row r="3662" spans="1:10">
      <c r="A3662" s="10">
        <v>110011</v>
      </c>
      <c r="B3662" s="16" t="s">
        <v>2583</v>
      </c>
      <c r="C3662" s="15" t="s">
        <v>3</v>
      </c>
      <c r="D3662" s="17">
        <v>43445</v>
      </c>
      <c r="E3662" s="8" t="str">
        <f>VLOOKUP(A3662,Planilha1!A:Y,20,FALSE)</f>
        <v>Sim</v>
      </c>
      <c r="F3662" s="8" t="str">
        <f>VLOOKUP(A3662,Planilha1!A:Y,21,FALSE)</f>
        <v>Sim</v>
      </c>
      <c r="G3662" s="8" t="str">
        <f>VLOOKUP(A3662,Planilha1!A:Y,22,FALSE)</f>
        <v>Sim</v>
      </c>
      <c r="H3662" s="8" t="str">
        <f>VLOOKUP(A3662,Planilha1!A:Y,23,FALSE)</f>
        <v>Sim</v>
      </c>
      <c r="I3662" s="8" t="str">
        <f>VLOOKUP(A3662,Planilha1!A:Y,24,FALSE)</f>
        <v>Sim</v>
      </c>
      <c r="J3662" s="8" t="str">
        <f>VLOOKUP(A3662,Planilha1!A:Y,25,FALSE)</f>
        <v>Sim</v>
      </c>
    </row>
    <row r="3663" spans="1:10">
      <c r="A3663" s="10">
        <v>110012</v>
      </c>
      <c r="B3663" s="18" t="s">
        <v>2584</v>
      </c>
      <c r="C3663" s="15" t="s">
        <v>3</v>
      </c>
      <c r="D3663" s="17">
        <v>43818</v>
      </c>
      <c r="E3663" s="8" t="str">
        <f>VLOOKUP(A3663,Planilha1!A:Y,20,FALSE)</f>
        <v>Sim</v>
      </c>
      <c r="F3663" s="8" t="str">
        <f>VLOOKUP(A3663,Planilha1!A:Y,21,FALSE)</f>
        <v>Sim</v>
      </c>
      <c r="G3663" s="8" t="str">
        <f>VLOOKUP(A3663,Planilha1!A:Y,22,FALSE)</f>
        <v>Sim</v>
      </c>
      <c r="H3663" s="8" t="str">
        <f>VLOOKUP(A3663,Planilha1!A:Y,23,FALSE)</f>
        <v>Sim</v>
      </c>
      <c r="I3663" s="8" t="str">
        <f>VLOOKUP(A3663,Planilha1!A:Y,24,FALSE)</f>
        <v>Sim</v>
      </c>
      <c r="J3663" s="8" t="str">
        <f>VLOOKUP(A3663,Planilha1!A:Y,25,FALSE)</f>
        <v>Sim</v>
      </c>
    </row>
    <row r="3664" spans="1:10">
      <c r="A3664" s="10">
        <v>110013</v>
      </c>
      <c r="B3664" s="16" t="s">
        <v>4567</v>
      </c>
      <c r="C3664" s="15" t="s">
        <v>3</v>
      </c>
      <c r="D3664" s="17">
        <v>43818</v>
      </c>
      <c r="E3664" s="8" t="str">
        <f>VLOOKUP(A3664,Planilha1!A:Y,20,FALSE)</f>
        <v>Sim</v>
      </c>
      <c r="F3664" s="8" t="str">
        <f>VLOOKUP(A3664,Planilha1!A:Y,21,FALSE)</f>
        <v>Sim</v>
      </c>
      <c r="G3664" s="8" t="str">
        <f>VLOOKUP(A3664,Planilha1!A:Y,22,FALSE)</f>
        <v>Sim</v>
      </c>
      <c r="H3664" s="8" t="str">
        <f>VLOOKUP(A3664,Planilha1!A:Y,23,FALSE)</f>
        <v>Sim</v>
      </c>
      <c r="I3664" s="8" t="str">
        <f>VLOOKUP(A3664,Planilha1!A:Y,24,FALSE)</f>
        <v>Sim</v>
      </c>
      <c r="J3664" s="8" t="str">
        <f>VLOOKUP(A3664,Planilha1!A:Y,25,FALSE)</f>
        <v>Sim</v>
      </c>
    </row>
    <row r="3665" spans="1:10">
      <c r="A3665" s="10">
        <v>110120</v>
      </c>
      <c r="B3665" s="16" t="s">
        <v>2585</v>
      </c>
      <c r="C3665" s="15" t="s">
        <v>3</v>
      </c>
      <c r="D3665" s="17">
        <v>41905</v>
      </c>
      <c r="E3665" s="8" t="str">
        <f>VLOOKUP(A3665,Planilha1!A:Y,20,FALSE)</f>
        <v>Sim</v>
      </c>
      <c r="F3665" s="8" t="str">
        <f>VLOOKUP(A3665,Planilha1!A:Y,21,FALSE)</f>
        <v>Sim</v>
      </c>
      <c r="G3665" s="8" t="str">
        <f>VLOOKUP(A3665,Planilha1!A:Y,22,FALSE)</f>
        <v>Não</v>
      </c>
      <c r="H3665" s="8" t="str">
        <f>VLOOKUP(A3665,Planilha1!A:Y,23,FALSE)</f>
        <v>Sim</v>
      </c>
      <c r="I3665" s="8" t="str">
        <f>VLOOKUP(A3665,Planilha1!A:Y,24,FALSE)</f>
        <v>Não</v>
      </c>
      <c r="J3665" s="8" t="str">
        <f>VLOOKUP(A3665,Planilha1!A:Y,25,FALSE)</f>
        <v>Sim</v>
      </c>
    </row>
    <row r="3666" spans="1:10">
      <c r="A3666" s="10">
        <v>110130</v>
      </c>
      <c r="B3666" s="16" t="s">
        <v>2586</v>
      </c>
      <c r="C3666" s="15" t="s">
        <v>3</v>
      </c>
      <c r="D3666" s="17">
        <v>41136</v>
      </c>
      <c r="E3666" s="8" t="str">
        <f>VLOOKUP(A3666,Planilha1!A:Y,20,FALSE)</f>
        <v>Sim</v>
      </c>
      <c r="F3666" s="8" t="str">
        <f>VLOOKUP(A3666,Planilha1!A:Y,21,FALSE)</f>
        <v>Sim</v>
      </c>
      <c r="G3666" s="8" t="str">
        <f>VLOOKUP(A3666,Planilha1!A:Y,22,FALSE)</f>
        <v>Sim</v>
      </c>
      <c r="H3666" s="8" t="str">
        <f>VLOOKUP(A3666,Planilha1!A:Y,23,FALSE)</f>
        <v>Sim</v>
      </c>
      <c r="I3666" s="8" t="str">
        <f>VLOOKUP(A3666,Planilha1!A:Y,24,FALSE)</f>
        <v>Sim</v>
      </c>
      <c r="J3666" s="8" t="str">
        <f>VLOOKUP(A3666,Planilha1!A:Y,25,FALSE)</f>
        <v>Sim</v>
      </c>
    </row>
    <row r="3667" spans="1:10">
      <c r="A3667" s="10">
        <v>110140</v>
      </c>
      <c r="B3667" s="16" t="s">
        <v>2587</v>
      </c>
      <c r="C3667" s="15" t="s">
        <v>3</v>
      </c>
      <c r="D3667" s="17">
        <v>43818</v>
      </c>
      <c r="E3667" s="8" t="str">
        <f>VLOOKUP(A3667,Planilha1!A:Y,20,FALSE)</f>
        <v>Sim</v>
      </c>
      <c r="F3667" s="8" t="str">
        <f>VLOOKUP(A3667,Planilha1!A:Y,21,FALSE)</f>
        <v>Sim</v>
      </c>
      <c r="G3667" s="8" t="str">
        <f>VLOOKUP(A3667,Planilha1!A:Y,22,FALSE)</f>
        <v>Sim</v>
      </c>
      <c r="H3667" s="8" t="str">
        <f>VLOOKUP(A3667,Planilha1!A:Y,23,FALSE)</f>
        <v>Sim</v>
      </c>
      <c r="I3667" s="8" t="str">
        <f>VLOOKUP(A3667,Planilha1!A:Y,24,FALSE)</f>
        <v>Sim</v>
      </c>
      <c r="J3667" s="8" t="str">
        <f>VLOOKUP(A3667,Planilha1!A:Y,25,FALSE)</f>
        <v>Sim</v>
      </c>
    </row>
    <row r="3668" spans="1:10">
      <c r="A3668" s="10">
        <v>110014</v>
      </c>
      <c r="B3668" s="16" t="s">
        <v>4074</v>
      </c>
      <c r="C3668" s="15" t="s">
        <v>3</v>
      </c>
      <c r="D3668" s="17">
        <v>45574</v>
      </c>
      <c r="E3668" s="8" t="str">
        <f>VLOOKUP(A3668,Planilha1!A:Y,20,FALSE)</f>
        <v>Não</v>
      </c>
      <c r="F3668" s="8" t="str">
        <f>VLOOKUP(A3668,Planilha1!A:Y,21,FALSE)</f>
        <v>Sim</v>
      </c>
      <c r="G3668" s="8" t="str">
        <f>VLOOKUP(A3668,Planilha1!A:Y,22,FALSE)</f>
        <v>Não</v>
      </c>
      <c r="H3668" s="8" t="str">
        <f>VLOOKUP(A3668,Planilha1!A:Y,23,FALSE)</f>
        <v>Sim</v>
      </c>
      <c r="I3668" s="8" t="str">
        <f>VLOOKUP(A3668,Planilha1!A:Y,24,FALSE)</f>
        <v>Não</v>
      </c>
      <c r="J3668" s="8" t="str">
        <f>VLOOKUP(A3668,Planilha1!A:Y,25,FALSE)</f>
        <v>Sim</v>
      </c>
    </row>
    <row r="3669" spans="1:10">
      <c r="A3669" s="10">
        <v>110033</v>
      </c>
      <c r="B3669" s="16" t="s">
        <v>2588</v>
      </c>
      <c r="C3669" s="15" t="s">
        <v>3</v>
      </c>
      <c r="D3669" s="17">
        <v>43445</v>
      </c>
      <c r="E3669" s="8" t="str">
        <f>VLOOKUP(A3669,Planilha1!A:Y,20,FALSE)</f>
        <v>Sim</v>
      </c>
      <c r="F3669" s="8" t="str">
        <f>VLOOKUP(A3669,Planilha1!A:Y,21,FALSE)</f>
        <v>Sim</v>
      </c>
      <c r="G3669" s="8" t="str">
        <f>VLOOKUP(A3669,Planilha1!A:Y,22,FALSE)</f>
        <v>Sim</v>
      </c>
      <c r="H3669" s="8" t="str">
        <f>VLOOKUP(A3669,Planilha1!A:Y,23,FALSE)</f>
        <v>Sim</v>
      </c>
      <c r="I3669" s="8" t="str">
        <f>VLOOKUP(A3669,Planilha1!A:Y,24,FALSE)</f>
        <v>Sim</v>
      </c>
      <c r="J3669" s="8" t="str">
        <f>VLOOKUP(A3669,Planilha1!A:Y,25,FALSE)</f>
        <v>Sim</v>
      </c>
    </row>
    <row r="3670" spans="1:10">
      <c r="A3670" s="10">
        <v>110143</v>
      </c>
      <c r="B3670" s="16" t="s">
        <v>2589</v>
      </c>
      <c r="C3670" s="15" t="s">
        <v>3</v>
      </c>
      <c r="D3670" s="17">
        <v>43818</v>
      </c>
      <c r="E3670" s="8" t="str">
        <f>VLOOKUP(A3670,Planilha1!A:Y,20,FALSE)</f>
        <v>Sim</v>
      </c>
      <c r="F3670" s="8" t="str">
        <f>VLOOKUP(A3670,Planilha1!A:Y,21,FALSE)</f>
        <v>Sim</v>
      </c>
      <c r="G3670" s="8" t="str">
        <f>VLOOKUP(A3670,Planilha1!A:Y,22,FALSE)</f>
        <v>Sim</v>
      </c>
      <c r="H3670" s="8" t="str">
        <f>VLOOKUP(A3670,Planilha1!A:Y,23,FALSE)</f>
        <v>Sim</v>
      </c>
      <c r="I3670" s="8" t="str">
        <f>VLOOKUP(A3670,Planilha1!A:Y,24,FALSE)</f>
        <v>Não</v>
      </c>
      <c r="J3670" s="8" t="str">
        <f>VLOOKUP(A3670,Planilha1!A:Y,25,FALSE)</f>
        <v>Sim</v>
      </c>
    </row>
    <row r="3671" spans="1:10">
      <c r="A3671" s="10">
        <v>110050</v>
      </c>
      <c r="B3671" s="16" t="s">
        <v>2602</v>
      </c>
      <c r="C3671" s="15" t="s">
        <v>3</v>
      </c>
      <c r="D3671" s="17">
        <v>45280</v>
      </c>
      <c r="E3671" s="8" t="str">
        <f>VLOOKUP(A3671,Planilha1!A:Y,20,FALSE)</f>
        <v>Sim</v>
      </c>
      <c r="F3671" s="8" t="str">
        <f>VLOOKUP(A3671,Planilha1!A:Y,21,FALSE)</f>
        <v>Sim</v>
      </c>
      <c r="G3671" s="8" t="str">
        <f>VLOOKUP(A3671,Planilha1!A:Y,22,FALSE)</f>
        <v>Sim</v>
      </c>
      <c r="H3671" s="8" t="str">
        <f>VLOOKUP(A3671,Planilha1!A:Y,23,FALSE)</f>
        <v>Sim</v>
      </c>
      <c r="I3671" s="8" t="str">
        <f>VLOOKUP(A3671,Planilha1!A:Y,24,FALSE)</f>
        <v>Sim</v>
      </c>
      <c r="J3671" s="8" t="str">
        <f>VLOOKUP(A3671,Planilha1!A:Y,25,FALSE)</f>
        <v>Sim</v>
      </c>
    </row>
    <row r="3672" spans="1:10">
      <c r="A3672" s="10">
        <v>110015</v>
      </c>
      <c r="B3672" s="16" t="s">
        <v>4075</v>
      </c>
      <c r="C3672" s="15" t="s">
        <v>3</v>
      </c>
      <c r="D3672" s="17">
        <v>45574</v>
      </c>
      <c r="E3672" s="8" t="str">
        <f>VLOOKUP(A3672,Planilha1!A:Y,20,FALSE)</f>
        <v>Não</v>
      </c>
      <c r="F3672" s="8" t="str">
        <f>VLOOKUP(A3672,Planilha1!A:Y,21,FALSE)</f>
        <v>Sim</v>
      </c>
      <c r="G3672" s="8" t="str">
        <f>VLOOKUP(A3672,Planilha1!A:Y,22,FALSE)</f>
        <v>Não</v>
      </c>
      <c r="H3672" s="8" t="str">
        <f>VLOOKUP(A3672,Planilha1!A:Y,23,FALSE)</f>
        <v>Sim</v>
      </c>
      <c r="I3672" s="8" t="str">
        <f>VLOOKUP(A3672,Planilha1!A:Y,24,FALSE)</f>
        <v>Não</v>
      </c>
      <c r="J3672" s="8" t="str">
        <f>VLOOKUP(A3672,Planilha1!A:Y,25,FALSE)</f>
        <v>Sim</v>
      </c>
    </row>
    <row r="3673" spans="1:10">
      <c r="A3673" s="10">
        <v>110145</v>
      </c>
      <c r="B3673" s="16" t="s">
        <v>2603</v>
      </c>
      <c r="C3673" s="15" t="s">
        <v>3</v>
      </c>
      <c r="D3673" s="17">
        <v>45280</v>
      </c>
      <c r="E3673" s="8" t="str">
        <f>VLOOKUP(A3673,Planilha1!A:Y,20,FALSE)</f>
        <v>Não</v>
      </c>
      <c r="F3673" s="8" t="str">
        <f>VLOOKUP(A3673,Planilha1!A:Y,21,FALSE)</f>
        <v>Sim</v>
      </c>
      <c r="G3673" s="8" t="str">
        <f>VLOOKUP(A3673,Planilha1!A:Y,22,FALSE)</f>
        <v>Não</v>
      </c>
      <c r="H3673" s="8" t="str">
        <f>VLOOKUP(A3673,Planilha1!A:Y,23,FALSE)</f>
        <v>Sim</v>
      </c>
      <c r="I3673" s="8" t="str">
        <f>VLOOKUP(A3673,Planilha1!A:Y,24,FALSE)</f>
        <v>Não</v>
      </c>
      <c r="J3673" s="8" t="str">
        <f>VLOOKUP(A3673,Planilha1!A:Y,25,FALSE)</f>
        <v>Sim</v>
      </c>
    </row>
    <row r="3674" spans="1:10">
      <c r="A3674" s="10">
        <v>110018</v>
      </c>
      <c r="B3674" s="16" t="s">
        <v>2590</v>
      </c>
      <c r="C3674" s="15" t="s">
        <v>3</v>
      </c>
      <c r="D3674" s="17">
        <v>41905</v>
      </c>
      <c r="E3674" s="8" t="str">
        <f>VLOOKUP(A3674,Planilha1!A:Y,20,FALSE)</f>
        <v>Sim</v>
      </c>
      <c r="F3674" s="8" t="str">
        <f>VLOOKUP(A3674,Planilha1!A:Y,21,FALSE)</f>
        <v>Sim</v>
      </c>
      <c r="G3674" s="8" t="str">
        <f>VLOOKUP(A3674,Planilha1!A:Y,22,FALSE)</f>
        <v>Sim</v>
      </c>
      <c r="H3674" s="8" t="str">
        <f>VLOOKUP(A3674,Planilha1!A:Y,23,FALSE)</f>
        <v>Sim</v>
      </c>
      <c r="I3674" s="8" t="str">
        <f>VLOOKUP(A3674,Planilha1!A:Y,24,FALSE)</f>
        <v>Sim</v>
      </c>
      <c r="J3674" s="8" t="str">
        <f>VLOOKUP(A3674,Planilha1!A:Y,25,FALSE)</f>
        <v>Sim</v>
      </c>
    </row>
    <row r="3675" spans="1:10">
      <c r="A3675" s="10">
        <v>110146</v>
      </c>
      <c r="B3675" s="16" t="s">
        <v>4076</v>
      </c>
      <c r="C3675" s="15" t="s">
        <v>3</v>
      </c>
      <c r="D3675" s="17">
        <v>45574</v>
      </c>
      <c r="E3675" s="8" t="str">
        <f>VLOOKUP(A3675,Planilha1!A:Y,20,FALSE)</f>
        <v>Sim</v>
      </c>
      <c r="F3675" s="8" t="str">
        <f>VLOOKUP(A3675,Planilha1!A:Y,21,FALSE)</f>
        <v>Sim</v>
      </c>
      <c r="G3675" s="8" t="str">
        <f>VLOOKUP(A3675,Planilha1!A:Y,22,FALSE)</f>
        <v>Sim</v>
      </c>
      <c r="H3675" s="8" t="str">
        <f>VLOOKUP(A3675,Planilha1!A:Y,23,FALSE)</f>
        <v>Sim</v>
      </c>
      <c r="I3675" s="8" t="str">
        <f>VLOOKUP(A3675,Planilha1!A:Y,24,FALSE)</f>
        <v>Sim</v>
      </c>
      <c r="J3675" s="8" t="str">
        <f>VLOOKUP(A3675,Planilha1!A:Y,25,FALSE)</f>
        <v>Sim</v>
      </c>
    </row>
    <row r="3676" spans="1:10">
      <c r="A3676" s="10">
        <v>110025</v>
      </c>
      <c r="B3676" s="16" t="s">
        <v>3823</v>
      </c>
      <c r="C3676" s="15" t="s">
        <v>3</v>
      </c>
      <c r="D3676" s="17">
        <v>45574</v>
      </c>
      <c r="E3676" s="8" t="str">
        <f>VLOOKUP(A3676,Planilha1!A:Y,20,FALSE)</f>
        <v>Não</v>
      </c>
      <c r="F3676" s="8" t="str">
        <f>VLOOKUP(A3676,Planilha1!A:Y,21,FALSE)</f>
        <v>Não</v>
      </c>
      <c r="G3676" s="8" t="str">
        <f>VLOOKUP(A3676,Planilha1!A:Y,22,FALSE)</f>
        <v>Não</v>
      </c>
      <c r="H3676" s="8" t="str">
        <f>VLOOKUP(A3676,Planilha1!A:Y,23,FALSE)</f>
        <v>Não</v>
      </c>
      <c r="I3676" s="8" t="str">
        <f>VLOOKUP(A3676,Planilha1!A:Y,24,FALSE)</f>
        <v>Não</v>
      </c>
      <c r="J3676" s="8" t="str">
        <f>VLOOKUP(A3676,Planilha1!A:Y,25,FALSE)</f>
        <v>Não</v>
      </c>
    </row>
    <row r="3677" spans="1:10">
      <c r="A3677" s="10">
        <v>110147</v>
      </c>
      <c r="B3677" s="16" t="s">
        <v>2591</v>
      </c>
      <c r="C3677" s="15" t="s">
        <v>3</v>
      </c>
      <c r="D3677" s="17">
        <v>41136</v>
      </c>
      <c r="E3677" s="8" t="str">
        <f>VLOOKUP(A3677,Planilha1!A:Y,20,FALSE)</f>
        <v>Não</v>
      </c>
      <c r="F3677" s="8" t="str">
        <f>VLOOKUP(A3677,Planilha1!A:Y,21,FALSE)</f>
        <v>Sim</v>
      </c>
      <c r="G3677" s="8" t="str">
        <f>VLOOKUP(A3677,Planilha1!A:Y,22,FALSE)</f>
        <v>Sim</v>
      </c>
      <c r="H3677" s="8" t="str">
        <f>VLOOKUP(A3677,Planilha1!A:Y,23,FALSE)</f>
        <v>Sim</v>
      </c>
      <c r="I3677" s="8" t="str">
        <f>VLOOKUP(A3677,Planilha1!A:Y,24,FALSE)</f>
        <v>Sim</v>
      </c>
      <c r="J3677" s="8" t="str">
        <f>VLOOKUP(A3677,Planilha1!A:Y,25,FALSE)</f>
        <v>Sim</v>
      </c>
    </row>
    <row r="3678" spans="1:10">
      <c r="A3678" s="10">
        <v>110026</v>
      </c>
      <c r="B3678" s="16" t="s">
        <v>2604</v>
      </c>
      <c r="C3678" s="15" t="s">
        <v>3</v>
      </c>
      <c r="D3678" s="17">
        <v>45280</v>
      </c>
      <c r="E3678" s="8" t="str">
        <f>VLOOKUP(A3678,Planilha1!A:Y,20,FALSE)</f>
        <v>Não</v>
      </c>
      <c r="F3678" s="8" t="str">
        <f>VLOOKUP(A3678,Planilha1!A:Y,21,FALSE)</f>
        <v>Não</v>
      </c>
      <c r="G3678" s="8" t="str">
        <f>VLOOKUP(A3678,Planilha1!A:Y,22,FALSE)</f>
        <v>Não</v>
      </c>
      <c r="H3678" s="8" t="str">
        <f>VLOOKUP(A3678,Planilha1!A:Y,23,FALSE)</f>
        <v>Não</v>
      </c>
      <c r="I3678" s="8" t="str">
        <f>VLOOKUP(A3678,Planilha1!A:Y,24,FALSE)</f>
        <v>Não</v>
      </c>
      <c r="J3678" s="8" t="str">
        <f>VLOOKUP(A3678,Planilha1!A:Y,25,FALSE)</f>
        <v>Não</v>
      </c>
    </row>
    <row r="3679" spans="1:10">
      <c r="A3679" s="10">
        <v>110028</v>
      </c>
      <c r="B3679" s="16" t="s">
        <v>2592</v>
      </c>
      <c r="C3679" s="15" t="s">
        <v>3</v>
      </c>
      <c r="D3679" s="17">
        <v>43131</v>
      </c>
      <c r="E3679" s="8" t="str">
        <f>VLOOKUP(A3679,Planilha1!A:Y,20,FALSE)</f>
        <v>Não</v>
      </c>
      <c r="F3679" s="8" t="str">
        <f>VLOOKUP(A3679,Planilha1!A:Y,21,FALSE)</f>
        <v>Sim</v>
      </c>
      <c r="G3679" s="8" t="str">
        <f>VLOOKUP(A3679,Planilha1!A:Y,22,FALSE)</f>
        <v>Não</v>
      </c>
      <c r="H3679" s="8" t="str">
        <f>VLOOKUP(A3679,Planilha1!A:Y,23,FALSE)</f>
        <v>Sim</v>
      </c>
      <c r="I3679" s="8" t="str">
        <f>VLOOKUP(A3679,Planilha1!A:Y,24,FALSE)</f>
        <v>Não</v>
      </c>
      <c r="J3679" s="8" t="str">
        <f>VLOOKUP(A3679,Planilha1!A:Y,25,FALSE)</f>
        <v>Sim</v>
      </c>
    </row>
    <row r="3680" spans="1:10" ht="15.75">
      <c r="A3680" s="28">
        <v>110029</v>
      </c>
      <c r="B3680" s="20" t="s">
        <v>4568</v>
      </c>
      <c r="C3680" s="15" t="s">
        <v>3</v>
      </c>
      <c r="D3680" s="17">
        <v>43445</v>
      </c>
      <c r="E3680" s="8" t="str">
        <f>VLOOKUP(A3680,Planilha1!A:Y,20,FALSE)</f>
        <v>Sim</v>
      </c>
      <c r="F3680" s="8" t="str">
        <f>VLOOKUP(A3680,Planilha1!A:Y,21,FALSE)</f>
        <v>Sim</v>
      </c>
      <c r="G3680" s="8" t="str">
        <f>VLOOKUP(A3680,Planilha1!A:Y,22,FALSE)</f>
        <v>Sim</v>
      </c>
      <c r="H3680" s="8" t="str">
        <f>VLOOKUP(A3680,Planilha1!A:Y,23,FALSE)</f>
        <v>Sim</v>
      </c>
      <c r="I3680" s="8" t="str">
        <f>VLOOKUP(A3680,Planilha1!A:Y,24,FALSE)</f>
        <v>Sim</v>
      </c>
      <c r="J3680" s="8" t="str">
        <f>VLOOKUP(A3680,Planilha1!A:Y,25,FALSE)</f>
        <v>Sim</v>
      </c>
    </row>
    <row r="3681" spans="1:10">
      <c r="A3681" s="10">
        <v>110148</v>
      </c>
      <c r="B3681" s="16" t="s">
        <v>4077</v>
      </c>
      <c r="C3681" s="15" t="s">
        <v>3</v>
      </c>
      <c r="D3681" s="17">
        <v>45574</v>
      </c>
      <c r="E3681" s="8" t="str">
        <f>VLOOKUP(A3681,Planilha1!A:Y,20,FALSE)</f>
        <v>Não</v>
      </c>
      <c r="F3681" s="8" t="str">
        <f>VLOOKUP(A3681,Planilha1!A:Y,21,FALSE)</f>
        <v>Não</v>
      </c>
      <c r="G3681" s="8" t="str">
        <f>VLOOKUP(A3681,Planilha1!A:Y,22,FALSE)</f>
        <v>Não</v>
      </c>
      <c r="H3681" s="8" t="str">
        <f>VLOOKUP(A3681,Planilha1!A:Y,23,FALSE)</f>
        <v>Não</v>
      </c>
      <c r="I3681" s="8" t="str">
        <f>VLOOKUP(A3681,Planilha1!A:Y,24,FALSE)</f>
        <v>Não</v>
      </c>
      <c r="J3681" s="8" t="str">
        <f>VLOOKUP(A3681,Planilha1!A:Y,25,FALSE)</f>
        <v>Não</v>
      </c>
    </row>
    <row r="3682" spans="1:10">
      <c r="A3682" s="10">
        <v>110149</v>
      </c>
      <c r="B3682" s="16" t="s">
        <v>2593</v>
      </c>
      <c r="C3682" s="15" t="s">
        <v>3</v>
      </c>
      <c r="D3682" s="17">
        <v>41905</v>
      </c>
      <c r="E3682" s="8" t="str">
        <f>VLOOKUP(A3682,Planilha1!A:Y,20,FALSE)</f>
        <v>Sim</v>
      </c>
      <c r="F3682" s="8" t="str">
        <f>VLOOKUP(A3682,Planilha1!A:Y,21,FALSE)</f>
        <v>Sim</v>
      </c>
      <c r="G3682" s="8" t="str">
        <f>VLOOKUP(A3682,Planilha1!A:Y,22,FALSE)</f>
        <v>Sim</v>
      </c>
      <c r="H3682" s="8" t="str">
        <f>VLOOKUP(A3682,Planilha1!A:Y,23,FALSE)</f>
        <v>Sim</v>
      </c>
      <c r="I3682" s="8" t="str">
        <f>VLOOKUP(A3682,Planilha1!A:Y,24,FALSE)</f>
        <v>Sim</v>
      </c>
      <c r="J3682" s="8" t="str">
        <f>VLOOKUP(A3682,Planilha1!A:Y,25,FALSE)</f>
        <v>Sim</v>
      </c>
    </row>
    <row r="3683" spans="1:10">
      <c r="A3683" s="10">
        <v>110032</v>
      </c>
      <c r="B3683" s="16" t="s">
        <v>2594</v>
      </c>
      <c r="C3683" s="15" t="s">
        <v>3</v>
      </c>
      <c r="D3683" s="17">
        <v>41499</v>
      </c>
      <c r="E3683" s="8" t="str">
        <f>VLOOKUP(A3683,Planilha1!A:Y,20,FALSE)</f>
        <v>Sim</v>
      </c>
      <c r="F3683" s="8" t="str">
        <f>VLOOKUP(A3683,Planilha1!A:Y,21,FALSE)</f>
        <v>Sim</v>
      </c>
      <c r="G3683" s="8" t="str">
        <f>VLOOKUP(A3683,Planilha1!A:Y,22,FALSE)</f>
        <v>Sim</v>
      </c>
      <c r="H3683" s="8" t="str">
        <f>VLOOKUP(A3683,Planilha1!A:Y,23,FALSE)</f>
        <v>Sim</v>
      </c>
      <c r="I3683" s="8" t="str">
        <f>VLOOKUP(A3683,Planilha1!A:Y,24,FALSE)</f>
        <v>Sim</v>
      </c>
      <c r="J3683" s="8" t="str">
        <f>VLOOKUP(A3683,Planilha1!A:Y,25,FALSE)</f>
        <v>Sim</v>
      </c>
    </row>
    <row r="3684" spans="1:10">
      <c r="A3684" s="10">
        <v>110150</v>
      </c>
      <c r="B3684" s="16" t="s">
        <v>2595</v>
      </c>
      <c r="C3684" s="15" t="s">
        <v>3</v>
      </c>
      <c r="D3684" s="17">
        <v>43131</v>
      </c>
      <c r="E3684" s="8" t="str">
        <f>VLOOKUP(A3684,Planilha1!A:Y,20,FALSE)</f>
        <v>Sim</v>
      </c>
      <c r="F3684" s="8" t="str">
        <f>VLOOKUP(A3684,Planilha1!A:Y,21,FALSE)</f>
        <v>Sim</v>
      </c>
      <c r="G3684" s="8" t="str">
        <f>VLOOKUP(A3684,Planilha1!A:Y,22,FALSE)</f>
        <v>Sim</v>
      </c>
      <c r="H3684" s="8" t="str">
        <f>VLOOKUP(A3684,Planilha1!A:Y,23,FALSE)</f>
        <v>Sim</v>
      </c>
      <c r="I3684" s="8" t="str">
        <f>VLOOKUP(A3684,Planilha1!A:Y,24,FALSE)</f>
        <v>Sim</v>
      </c>
      <c r="J3684" s="8" t="str">
        <f>VLOOKUP(A3684,Planilha1!A:Y,25,FALSE)</f>
        <v>Sim</v>
      </c>
    </row>
    <row r="3685" spans="1:10">
      <c r="A3685" s="10">
        <v>110155</v>
      </c>
      <c r="B3685" s="16" t="s">
        <v>2596</v>
      </c>
      <c r="C3685" s="15" t="s">
        <v>3</v>
      </c>
      <c r="D3685" s="17">
        <v>43818</v>
      </c>
      <c r="E3685" s="8" t="str">
        <f>VLOOKUP(A3685,Planilha1!A:Y,20,FALSE)</f>
        <v>Sim</v>
      </c>
      <c r="F3685" s="8" t="str">
        <f>VLOOKUP(A3685,Planilha1!A:Y,21,FALSE)</f>
        <v>Sim</v>
      </c>
      <c r="G3685" s="8" t="str">
        <f>VLOOKUP(A3685,Planilha1!A:Y,22,FALSE)</f>
        <v>Sim</v>
      </c>
      <c r="H3685" s="8" t="str">
        <f>VLOOKUP(A3685,Planilha1!A:Y,23,FALSE)</f>
        <v>Sim</v>
      </c>
      <c r="I3685" s="8" t="str">
        <f>VLOOKUP(A3685,Planilha1!A:Y,24,FALSE)</f>
        <v>Sim</v>
      </c>
      <c r="J3685" s="8" t="str">
        <f>VLOOKUP(A3685,Planilha1!A:Y,25,FALSE)</f>
        <v>Sim</v>
      </c>
    </row>
    <row r="3686" spans="1:10">
      <c r="A3686" s="10">
        <v>110160</v>
      </c>
      <c r="B3686" s="16" t="s">
        <v>2597</v>
      </c>
      <c r="C3686" s="15" t="s">
        <v>3</v>
      </c>
      <c r="D3686" s="17">
        <v>43084</v>
      </c>
      <c r="E3686" s="8" t="str">
        <f>VLOOKUP(A3686,Planilha1!A:Y,20,FALSE)</f>
        <v>Não</v>
      </c>
      <c r="F3686" s="8" t="str">
        <f>VLOOKUP(A3686,Planilha1!A:Y,21,FALSE)</f>
        <v>Sim</v>
      </c>
      <c r="G3686" s="8" t="str">
        <f>VLOOKUP(A3686,Planilha1!A:Y,22,FALSE)</f>
        <v>Não</v>
      </c>
      <c r="H3686" s="8" t="str">
        <f>VLOOKUP(A3686,Planilha1!A:Y,23,FALSE)</f>
        <v>Sim</v>
      </c>
      <c r="I3686" s="8" t="str">
        <f>VLOOKUP(A3686,Planilha1!A:Y,24,FALSE)</f>
        <v>Sim</v>
      </c>
      <c r="J3686" s="8" t="str">
        <f>VLOOKUP(A3686,Planilha1!A:Y,25,FALSE)</f>
        <v>Sim</v>
      </c>
    </row>
    <row r="3687" spans="1:10">
      <c r="A3687" s="10">
        <v>110170</v>
      </c>
      <c r="B3687" s="16" t="s">
        <v>4078</v>
      </c>
      <c r="C3687" s="15" t="s">
        <v>3</v>
      </c>
      <c r="D3687" s="17">
        <v>45574</v>
      </c>
      <c r="E3687" s="8" t="str">
        <f>VLOOKUP(A3687,Planilha1!A:Y,20,FALSE)</f>
        <v>Sim</v>
      </c>
      <c r="F3687" s="8" t="str">
        <f>VLOOKUP(A3687,Planilha1!A:Y,21,FALSE)</f>
        <v>Sim</v>
      </c>
      <c r="G3687" s="8" t="str">
        <f>VLOOKUP(A3687,Planilha1!A:Y,22,FALSE)</f>
        <v>Sim</v>
      </c>
      <c r="H3687" s="8" t="str">
        <f>VLOOKUP(A3687,Planilha1!A:Y,23,FALSE)</f>
        <v>Sim</v>
      </c>
      <c r="I3687" s="8" t="str">
        <f>VLOOKUP(A3687,Planilha1!A:Y,24,FALSE)</f>
        <v>Sim</v>
      </c>
      <c r="J3687" s="8" t="str">
        <f>VLOOKUP(A3687,Planilha1!A:Y,25,FALSE)</f>
        <v>Sim</v>
      </c>
    </row>
    <row r="3688" spans="1:10">
      <c r="A3688" s="10">
        <v>110175</v>
      </c>
      <c r="B3688" s="16" t="s">
        <v>2598</v>
      </c>
      <c r="C3688" s="15" t="s">
        <v>3</v>
      </c>
      <c r="D3688" s="17">
        <v>41905</v>
      </c>
      <c r="E3688" s="8" t="str">
        <f>VLOOKUP(A3688,Planilha1!A:Y,20,FALSE)</f>
        <v>Não</v>
      </c>
      <c r="F3688" s="8" t="str">
        <f>VLOOKUP(A3688,Planilha1!A:Y,21,FALSE)</f>
        <v>Não</v>
      </c>
      <c r="G3688" s="8" t="str">
        <f>VLOOKUP(A3688,Planilha1!A:Y,22,FALSE)</f>
        <v>Não</v>
      </c>
      <c r="H3688" s="8" t="str">
        <f>VLOOKUP(A3688,Planilha1!A:Y,23,FALSE)</f>
        <v>Não</v>
      </c>
      <c r="I3688" s="8" t="str">
        <f>VLOOKUP(A3688,Planilha1!A:Y,24,FALSE)</f>
        <v>Não</v>
      </c>
      <c r="J3688" s="8" t="str">
        <f>VLOOKUP(A3688,Planilha1!A:Y,25,FALSE)</f>
        <v>Não</v>
      </c>
    </row>
    <row r="3689" spans="1:10">
      <c r="A3689" s="10">
        <v>110180</v>
      </c>
      <c r="B3689" s="16" t="s">
        <v>2599</v>
      </c>
      <c r="C3689" s="15" t="s">
        <v>3</v>
      </c>
      <c r="D3689" s="17">
        <v>41905</v>
      </c>
      <c r="E3689" s="8" t="str">
        <f>VLOOKUP(A3689,Planilha1!A:Y,20,FALSE)</f>
        <v>Sim</v>
      </c>
      <c r="F3689" s="8" t="str">
        <f>VLOOKUP(A3689,Planilha1!A:Y,21,FALSE)</f>
        <v>Sim</v>
      </c>
      <c r="G3689" s="8" t="str">
        <f>VLOOKUP(A3689,Planilha1!A:Y,22,FALSE)</f>
        <v>Sim</v>
      </c>
      <c r="H3689" s="8" t="str">
        <f>VLOOKUP(A3689,Planilha1!A:Y,23,FALSE)</f>
        <v>Sim</v>
      </c>
      <c r="I3689" s="8" t="str">
        <f>VLOOKUP(A3689,Planilha1!A:Y,24,FALSE)</f>
        <v>Sim</v>
      </c>
      <c r="J3689" s="8" t="str">
        <f>VLOOKUP(A3689,Planilha1!A:Y,25,FALSE)</f>
        <v>Sim</v>
      </c>
    </row>
    <row r="3690" spans="1:10">
      <c r="A3690" s="10">
        <v>110030</v>
      </c>
      <c r="B3690" s="16" t="s">
        <v>4198</v>
      </c>
      <c r="C3690" s="25" t="s">
        <v>3</v>
      </c>
      <c r="D3690" s="26">
        <v>45849</v>
      </c>
      <c r="E3690" s="8" t="str">
        <f>VLOOKUP(A3690,Planilha1!A:Y,20,FALSE)</f>
        <v>Sim</v>
      </c>
      <c r="F3690" s="8" t="str">
        <f>VLOOKUP(A3690,Planilha1!A:Y,21,FALSE)</f>
        <v>Sim</v>
      </c>
      <c r="G3690" s="8" t="str">
        <f>VLOOKUP(A3690,Planilha1!A:Y,22,FALSE)</f>
        <v>Sim</v>
      </c>
      <c r="H3690" s="8" t="str">
        <f>VLOOKUP(A3690,Planilha1!A:Y,23,FALSE)</f>
        <v>Sim</v>
      </c>
      <c r="I3690" s="8" t="str">
        <f>VLOOKUP(A3690,Planilha1!A:Y,24,FALSE)</f>
        <v>Sim</v>
      </c>
      <c r="J3690" s="8" t="str">
        <f>VLOOKUP(A3690,Planilha1!A:Y,25,FALSE)</f>
        <v>Sim</v>
      </c>
    </row>
    <row r="3691" spans="1:10">
      <c r="A3691" s="10">
        <v>140005</v>
      </c>
      <c r="B3691" s="16" t="s">
        <v>2605</v>
      </c>
      <c r="C3691" s="15" t="s">
        <v>6</v>
      </c>
      <c r="D3691" s="17">
        <v>41136</v>
      </c>
      <c r="E3691" s="8" t="str">
        <f>VLOOKUP(A3691,Planilha1!A:Y,20,FALSE)</f>
        <v>Não</v>
      </c>
      <c r="F3691" s="8" t="str">
        <f>VLOOKUP(A3691,Planilha1!A:Y,21,FALSE)</f>
        <v>Sim</v>
      </c>
      <c r="G3691" s="8" t="str">
        <f>VLOOKUP(A3691,Planilha1!A:Y,22,FALSE)</f>
        <v>Não</v>
      </c>
      <c r="H3691" s="8" t="str">
        <f>VLOOKUP(A3691,Planilha1!A:Y,23,FALSE)</f>
        <v>Sim</v>
      </c>
      <c r="I3691" s="8" t="str">
        <f>VLOOKUP(A3691,Planilha1!A:Y,24,FALSE)</f>
        <v>Não</v>
      </c>
      <c r="J3691" s="8" t="str">
        <f>VLOOKUP(A3691,Planilha1!A:Y,25,FALSE)</f>
        <v>Sim</v>
      </c>
    </row>
    <row r="3692" spans="1:10">
      <c r="A3692" s="10">
        <v>140002</v>
      </c>
      <c r="B3692" s="16" t="s">
        <v>2606</v>
      </c>
      <c r="C3692" s="15" t="s">
        <v>6</v>
      </c>
      <c r="D3692" s="17">
        <v>43445</v>
      </c>
      <c r="E3692" s="8" t="str">
        <f>VLOOKUP(A3692,Planilha1!A:Y,20,FALSE)</f>
        <v>Não</v>
      </c>
      <c r="F3692" s="8" t="str">
        <f>VLOOKUP(A3692,Planilha1!A:Y,21,FALSE)</f>
        <v>Não</v>
      </c>
      <c r="G3692" s="8" t="str">
        <f>VLOOKUP(A3692,Planilha1!A:Y,22,FALSE)</f>
        <v>Não</v>
      </c>
      <c r="H3692" s="8" t="str">
        <f>VLOOKUP(A3692,Planilha1!A:Y,23,FALSE)</f>
        <v>Não</v>
      </c>
      <c r="I3692" s="8" t="str">
        <f>VLOOKUP(A3692,Planilha1!A:Y,24,FALSE)</f>
        <v>Não</v>
      </c>
      <c r="J3692" s="8" t="str">
        <f>VLOOKUP(A3692,Planilha1!A:Y,25,FALSE)</f>
        <v>Não</v>
      </c>
    </row>
    <row r="3693" spans="1:10">
      <c r="A3693" s="10">
        <v>140015</v>
      </c>
      <c r="B3693" s="16" t="s">
        <v>924</v>
      </c>
      <c r="C3693" s="15" t="s">
        <v>6</v>
      </c>
      <c r="D3693" s="17">
        <v>41499</v>
      </c>
      <c r="E3693" s="8" t="str">
        <f>VLOOKUP(A3693,Planilha1!A:Y,20,FALSE)</f>
        <v>Sim</v>
      </c>
      <c r="F3693" s="8" t="str">
        <f>VLOOKUP(A3693,Planilha1!A:Y,21,FALSE)</f>
        <v>Sim</v>
      </c>
      <c r="G3693" s="8" t="str">
        <f>VLOOKUP(A3693,Planilha1!A:Y,22,FALSE)</f>
        <v>Sim</v>
      </c>
      <c r="H3693" s="8" t="str">
        <f>VLOOKUP(A3693,Planilha1!A:Y,23,FALSE)</f>
        <v>Sim</v>
      </c>
      <c r="I3693" s="8" t="str">
        <f>VLOOKUP(A3693,Planilha1!A:Y,24,FALSE)</f>
        <v>Sim</v>
      </c>
      <c r="J3693" s="8" t="str">
        <f>VLOOKUP(A3693,Planilha1!A:Y,25,FALSE)</f>
        <v>Sim</v>
      </c>
    </row>
    <row r="3694" spans="1:10">
      <c r="A3694" s="10">
        <v>140017</v>
      </c>
      <c r="B3694" s="16" t="s">
        <v>4079</v>
      </c>
      <c r="C3694" s="15" t="s">
        <v>6</v>
      </c>
      <c r="D3694" s="17">
        <v>45574</v>
      </c>
      <c r="E3694" s="8" t="str">
        <f>VLOOKUP(A3694,Planilha1!A:Y,20,FALSE)</f>
        <v>Não</v>
      </c>
      <c r="F3694" s="8" t="str">
        <f>VLOOKUP(A3694,Planilha1!A:Y,21,FALSE)</f>
        <v>Não</v>
      </c>
      <c r="G3694" s="8" t="str">
        <f>VLOOKUP(A3694,Planilha1!A:Y,22,FALSE)</f>
        <v>Não</v>
      </c>
      <c r="H3694" s="8" t="str">
        <f>VLOOKUP(A3694,Planilha1!A:Y,23,FALSE)</f>
        <v>Não</v>
      </c>
      <c r="I3694" s="8" t="str">
        <f>VLOOKUP(A3694,Planilha1!A:Y,24,FALSE)</f>
        <v>Não</v>
      </c>
      <c r="J3694" s="8" t="str">
        <f>VLOOKUP(A3694,Planilha1!A:Y,25,FALSE)</f>
        <v>Não</v>
      </c>
    </row>
    <row r="3695" spans="1:10">
      <c r="A3695" s="10">
        <v>140020</v>
      </c>
      <c r="B3695" s="16" t="s">
        <v>2607</v>
      </c>
      <c r="C3695" s="15" t="s">
        <v>6</v>
      </c>
      <c r="D3695" s="17">
        <v>43131</v>
      </c>
      <c r="E3695" s="8" t="str">
        <f>VLOOKUP(A3695,Planilha1!A:Y,20,FALSE)</f>
        <v>Não</v>
      </c>
      <c r="F3695" s="8" t="str">
        <f>VLOOKUP(A3695,Planilha1!A:Y,21,FALSE)</f>
        <v>Não</v>
      </c>
      <c r="G3695" s="8" t="str">
        <f>VLOOKUP(A3695,Planilha1!A:Y,22,FALSE)</f>
        <v>Não</v>
      </c>
      <c r="H3695" s="8" t="str">
        <f>VLOOKUP(A3695,Planilha1!A:Y,23,FALSE)</f>
        <v>Não</v>
      </c>
      <c r="I3695" s="8" t="str">
        <f>VLOOKUP(A3695,Planilha1!A:Y,24,FALSE)</f>
        <v>Não</v>
      </c>
      <c r="J3695" s="8" t="str">
        <f>VLOOKUP(A3695,Planilha1!A:Y,25,FALSE)</f>
        <v>Não</v>
      </c>
    </row>
    <row r="3696" spans="1:10">
      <c r="A3696" s="10">
        <v>140023</v>
      </c>
      <c r="B3696" s="16" t="s">
        <v>2608</v>
      </c>
      <c r="C3696" s="15" t="s">
        <v>6</v>
      </c>
      <c r="D3696" s="17">
        <v>43445</v>
      </c>
      <c r="E3696" s="8" t="str">
        <f>VLOOKUP(A3696,Planilha1!A:Y,20,FALSE)</f>
        <v>Sim</v>
      </c>
      <c r="F3696" s="8" t="str">
        <f>VLOOKUP(A3696,Planilha1!A:Y,21,FALSE)</f>
        <v>Sim</v>
      </c>
      <c r="G3696" s="8" t="str">
        <f>VLOOKUP(A3696,Planilha1!A:Y,22,FALSE)</f>
        <v>Sim</v>
      </c>
      <c r="H3696" s="8" t="str">
        <f>VLOOKUP(A3696,Planilha1!A:Y,23,FALSE)</f>
        <v>Não</v>
      </c>
      <c r="I3696" s="8" t="str">
        <f>VLOOKUP(A3696,Planilha1!A:Y,24,FALSE)</f>
        <v>Sim</v>
      </c>
      <c r="J3696" s="8" t="str">
        <f>VLOOKUP(A3696,Planilha1!A:Y,25,FALSE)</f>
        <v>Não</v>
      </c>
    </row>
    <row r="3697" spans="1:10">
      <c r="A3697" s="10">
        <v>140028</v>
      </c>
      <c r="B3697" s="16" t="s">
        <v>433</v>
      </c>
      <c r="C3697" s="15" t="s">
        <v>6</v>
      </c>
      <c r="D3697" s="17">
        <v>45280</v>
      </c>
      <c r="E3697" s="8" t="str">
        <f>VLOOKUP(A3697,Planilha1!A:Y,20,FALSE)</f>
        <v>Não</v>
      </c>
      <c r="F3697" s="8" t="str">
        <f>VLOOKUP(A3697,Planilha1!A:Y,21,FALSE)</f>
        <v>Não</v>
      </c>
      <c r="G3697" s="8" t="str">
        <f>VLOOKUP(A3697,Planilha1!A:Y,22,FALSE)</f>
        <v>Não</v>
      </c>
      <c r="H3697" s="8" t="str">
        <f>VLOOKUP(A3697,Planilha1!A:Y,23,FALSE)</f>
        <v>Não</v>
      </c>
      <c r="I3697" s="8" t="str">
        <f>VLOOKUP(A3697,Planilha1!A:Y,24,FALSE)</f>
        <v>Não</v>
      </c>
      <c r="J3697" s="8" t="str">
        <f>VLOOKUP(A3697,Planilha1!A:Y,25,FALSE)</f>
        <v>Não</v>
      </c>
    </row>
    <row r="3698" spans="1:10">
      <c r="A3698" s="10">
        <v>140030</v>
      </c>
      <c r="B3698" s="16" t="s">
        <v>2609</v>
      </c>
      <c r="C3698" s="15" t="s">
        <v>6</v>
      </c>
      <c r="D3698" s="17">
        <v>41905</v>
      </c>
      <c r="E3698" s="8" t="str">
        <f>VLOOKUP(A3698,Planilha1!A:Y,20,FALSE)</f>
        <v>Não</v>
      </c>
      <c r="F3698" s="8" t="str">
        <f>VLOOKUP(A3698,Planilha1!A:Y,21,FALSE)</f>
        <v>Sim</v>
      </c>
      <c r="G3698" s="8" t="str">
        <f>VLOOKUP(A3698,Planilha1!A:Y,22,FALSE)</f>
        <v>Não</v>
      </c>
      <c r="H3698" s="8" t="str">
        <f>VLOOKUP(A3698,Planilha1!A:Y,23,FALSE)</f>
        <v>Sim</v>
      </c>
      <c r="I3698" s="8" t="str">
        <f>VLOOKUP(A3698,Planilha1!A:Y,24,FALSE)</f>
        <v>Não</v>
      </c>
      <c r="J3698" s="8" t="str">
        <f>VLOOKUP(A3698,Planilha1!A:Y,25,FALSE)</f>
        <v>Sim</v>
      </c>
    </row>
    <row r="3699" spans="1:10">
      <c r="A3699" s="10">
        <v>140040</v>
      </c>
      <c r="B3699" s="16" t="s">
        <v>2610</v>
      </c>
      <c r="C3699" s="15" t="s">
        <v>6</v>
      </c>
      <c r="D3699" s="17">
        <v>43084</v>
      </c>
      <c r="E3699" s="8" t="str">
        <f>VLOOKUP(A3699,Planilha1!A:Y,20,FALSE)</f>
        <v>Não</v>
      </c>
      <c r="F3699" s="8" t="str">
        <f>VLOOKUP(A3699,Planilha1!A:Y,21,FALSE)</f>
        <v>Sim</v>
      </c>
      <c r="G3699" s="8" t="str">
        <f>VLOOKUP(A3699,Planilha1!A:Y,22,FALSE)</f>
        <v>Não</v>
      </c>
      <c r="H3699" s="8" t="str">
        <f>VLOOKUP(A3699,Planilha1!A:Y,23,FALSE)</f>
        <v>Sim</v>
      </c>
      <c r="I3699" s="8" t="str">
        <f>VLOOKUP(A3699,Planilha1!A:Y,24,FALSE)</f>
        <v>Não</v>
      </c>
      <c r="J3699" s="8" t="str">
        <f>VLOOKUP(A3699,Planilha1!A:Y,25,FALSE)</f>
        <v>Sim</v>
      </c>
    </row>
    <row r="3700" spans="1:10">
      <c r="A3700" s="10">
        <v>140045</v>
      </c>
      <c r="B3700" s="16" t="s">
        <v>2611</v>
      </c>
      <c r="C3700" s="15" t="s">
        <v>6</v>
      </c>
      <c r="D3700" s="17">
        <v>41136</v>
      </c>
      <c r="E3700" s="8" t="str">
        <f>VLOOKUP(A3700,Planilha1!A:Y,20,FALSE)</f>
        <v>Não</v>
      </c>
      <c r="F3700" s="8" t="str">
        <f>VLOOKUP(A3700,Planilha1!A:Y,21,FALSE)</f>
        <v>Sim</v>
      </c>
      <c r="G3700" s="8" t="str">
        <f>VLOOKUP(A3700,Planilha1!A:Y,22,FALSE)</f>
        <v>Não</v>
      </c>
      <c r="H3700" s="8" t="str">
        <f>VLOOKUP(A3700,Planilha1!A:Y,23,FALSE)</f>
        <v>Sim</v>
      </c>
      <c r="I3700" s="8" t="str">
        <f>VLOOKUP(A3700,Planilha1!A:Y,24,FALSE)</f>
        <v>Não</v>
      </c>
      <c r="J3700" s="8" t="str">
        <f>VLOOKUP(A3700,Planilha1!A:Y,25,FALSE)</f>
        <v>Sim</v>
      </c>
    </row>
    <row r="3701" spans="1:10">
      <c r="A3701" s="10">
        <v>140047</v>
      </c>
      <c r="B3701" s="16" t="s">
        <v>4080</v>
      </c>
      <c r="C3701" s="15" t="s">
        <v>6</v>
      </c>
      <c r="D3701" s="17">
        <v>45574</v>
      </c>
      <c r="E3701" s="8" t="str">
        <f>VLOOKUP(A3701,Planilha1!A:Y,20,FALSE)</f>
        <v>Não</v>
      </c>
      <c r="F3701" s="8" t="str">
        <f>VLOOKUP(A3701,Planilha1!A:Y,21,FALSE)</f>
        <v>Não</v>
      </c>
      <c r="G3701" s="8" t="str">
        <f>VLOOKUP(A3701,Planilha1!A:Y,22,FALSE)</f>
        <v>Não</v>
      </c>
      <c r="H3701" s="8" t="str">
        <f>VLOOKUP(A3701,Planilha1!A:Y,23,FALSE)</f>
        <v>Não</v>
      </c>
      <c r="I3701" s="8" t="str">
        <f>VLOOKUP(A3701,Planilha1!A:Y,24,FALSE)</f>
        <v>Não</v>
      </c>
      <c r="J3701" s="8" t="str">
        <f>VLOOKUP(A3701,Planilha1!A:Y,25,FALSE)</f>
        <v>Não</v>
      </c>
    </row>
    <row r="3702" spans="1:10">
      <c r="A3702" s="10">
        <v>140050</v>
      </c>
      <c r="B3702" s="16" t="s">
        <v>2614</v>
      </c>
      <c r="C3702" s="15" t="s">
        <v>6</v>
      </c>
      <c r="D3702" s="17">
        <v>45280</v>
      </c>
      <c r="E3702" s="8" t="str">
        <f>VLOOKUP(A3702,Planilha1!A:Y,20,FALSE)</f>
        <v>Não</v>
      </c>
      <c r="F3702" s="8" t="str">
        <f>VLOOKUP(A3702,Planilha1!A:Y,21,FALSE)</f>
        <v>Não</v>
      </c>
      <c r="G3702" s="8" t="str">
        <f>VLOOKUP(A3702,Planilha1!A:Y,22,FALSE)</f>
        <v>Não</v>
      </c>
      <c r="H3702" s="8" t="str">
        <f>VLOOKUP(A3702,Planilha1!A:Y,23,FALSE)</f>
        <v>Não</v>
      </c>
      <c r="I3702" s="8" t="str">
        <f>VLOOKUP(A3702,Planilha1!A:Y,24,FALSE)</f>
        <v>Não</v>
      </c>
      <c r="J3702" s="8" t="str">
        <f>VLOOKUP(A3702,Planilha1!A:Y,25,FALSE)</f>
        <v>Não</v>
      </c>
    </row>
    <row r="3703" spans="1:10">
      <c r="A3703" s="10">
        <v>140060</v>
      </c>
      <c r="B3703" s="16" t="s">
        <v>2612</v>
      </c>
      <c r="C3703" s="15" t="s">
        <v>6</v>
      </c>
      <c r="D3703" s="17">
        <v>43818</v>
      </c>
      <c r="E3703" s="8" t="str">
        <f>VLOOKUP(A3703,Planilha1!A:Y,20,FALSE)</f>
        <v>Não</v>
      </c>
      <c r="F3703" s="8" t="str">
        <f>VLOOKUP(A3703,Planilha1!A:Y,21,FALSE)</f>
        <v>Não</v>
      </c>
      <c r="G3703" s="8" t="str">
        <f>VLOOKUP(A3703,Planilha1!A:Y,22,FALSE)</f>
        <v>Não</v>
      </c>
      <c r="H3703" s="8" t="str">
        <f>VLOOKUP(A3703,Planilha1!A:Y,23,FALSE)</f>
        <v>Não</v>
      </c>
      <c r="I3703" s="8" t="str">
        <f>VLOOKUP(A3703,Planilha1!A:Y,24,FALSE)</f>
        <v>Não</v>
      </c>
      <c r="J3703" s="8" t="str">
        <f>VLOOKUP(A3703,Planilha1!A:Y,25,FALSE)</f>
        <v>Não</v>
      </c>
    </row>
    <row r="3704" spans="1:10">
      <c r="A3704" s="10">
        <v>140070</v>
      </c>
      <c r="B3704" s="16" t="s">
        <v>2613</v>
      </c>
      <c r="C3704" s="15" t="s">
        <v>6</v>
      </c>
      <c r="D3704" s="17">
        <v>41499</v>
      </c>
      <c r="E3704" s="8" t="str">
        <f>VLOOKUP(A3704,Planilha1!A:Y,20,FALSE)</f>
        <v>Sim</v>
      </c>
      <c r="F3704" s="8" t="str">
        <f>VLOOKUP(A3704,Planilha1!A:Y,21,FALSE)</f>
        <v>Sim</v>
      </c>
      <c r="G3704" s="8" t="str">
        <f>VLOOKUP(A3704,Planilha1!A:Y,22,FALSE)</f>
        <v>Sim</v>
      </c>
      <c r="H3704" s="8" t="str">
        <f>VLOOKUP(A3704,Planilha1!A:Y,23,FALSE)</f>
        <v>Sim</v>
      </c>
      <c r="I3704" s="8" t="str">
        <f>VLOOKUP(A3704,Planilha1!A:Y,24,FALSE)</f>
        <v>Sim</v>
      </c>
      <c r="J3704" s="8" t="str">
        <f>VLOOKUP(A3704,Planilha1!A:Y,25,FALSE)</f>
        <v>Sim</v>
      </c>
    </row>
    <row r="3705" spans="1:10">
      <c r="A3705" s="10">
        <v>430003</v>
      </c>
      <c r="B3705" s="16" t="s">
        <v>2615</v>
      </c>
      <c r="C3705" s="15" t="s">
        <v>25</v>
      </c>
      <c r="D3705" s="17">
        <v>43445</v>
      </c>
      <c r="E3705" s="8" t="str">
        <f>VLOOKUP(A3705,Planilha1!A:Y,20,FALSE)</f>
        <v>Sim</v>
      </c>
      <c r="F3705" s="8" t="str">
        <f>VLOOKUP(A3705,Planilha1!A:Y,21,FALSE)</f>
        <v>Sim</v>
      </c>
      <c r="G3705" s="8" t="str">
        <f>VLOOKUP(A3705,Planilha1!A:Y,22,FALSE)</f>
        <v>Sim</v>
      </c>
      <c r="H3705" s="8" t="str">
        <f>VLOOKUP(A3705,Planilha1!A:Y,23,FALSE)</f>
        <v>Sim</v>
      </c>
      <c r="I3705" s="8" t="str">
        <f>VLOOKUP(A3705,Planilha1!A:Y,24,FALSE)</f>
        <v>Sim</v>
      </c>
      <c r="J3705" s="8" t="str">
        <f>VLOOKUP(A3705,Planilha1!A:Y,25,FALSE)</f>
        <v>Sim</v>
      </c>
    </row>
    <row r="3706" spans="1:10">
      <c r="A3706" s="10">
        <v>430010</v>
      </c>
      <c r="B3706" s="16" t="s">
        <v>2616</v>
      </c>
      <c r="C3706" s="15" t="s">
        <v>25</v>
      </c>
      <c r="D3706" s="17">
        <v>43818</v>
      </c>
      <c r="E3706" s="8" t="str">
        <f>VLOOKUP(A3706,Planilha1!A:Y,20,FALSE)</f>
        <v>Sim</v>
      </c>
      <c r="F3706" s="8" t="str">
        <f>VLOOKUP(A3706,Planilha1!A:Y,21,FALSE)</f>
        <v>Sim</v>
      </c>
      <c r="G3706" s="8" t="str">
        <f>VLOOKUP(A3706,Planilha1!A:Y,22,FALSE)</f>
        <v>Sim</v>
      </c>
      <c r="H3706" s="8" t="str">
        <f>VLOOKUP(A3706,Planilha1!A:Y,23,FALSE)</f>
        <v>Sim</v>
      </c>
      <c r="I3706" s="8" t="str">
        <f>VLOOKUP(A3706,Planilha1!A:Y,24,FALSE)</f>
        <v>Sim</v>
      </c>
      <c r="J3706" s="8" t="str">
        <f>VLOOKUP(A3706,Planilha1!A:Y,25,FALSE)</f>
        <v>Sim</v>
      </c>
    </row>
    <row r="3707" spans="1:10">
      <c r="A3707" s="10">
        <v>430030</v>
      </c>
      <c r="B3707" s="16" t="s">
        <v>2617</v>
      </c>
      <c r="C3707" s="15" t="s">
        <v>25</v>
      </c>
      <c r="D3707" s="17">
        <v>43445</v>
      </c>
      <c r="E3707" s="8" t="str">
        <f>VLOOKUP(A3707,Planilha1!A:Y,20,FALSE)</f>
        <v>Sim</v>
      </c>
      <c r="F3707" s="8" t="str">
        <f>VLOOKUP(A3707,Planilha1!A:Y,21,FALSE)</f>
        <v>Sim</v>
      </c>
      <c r="G3707" s="8" t="str">
        <f>VLOOKUP(A3707,Planilha1!A:Y,22,FALSE)</f>
        <v>Sim</v>
      </c>
      <c r="H3707" s="8" t="str">
        <f>VLOOKUP(A3707,Planilha1!A:Y,23,FALSE)</f>
        <v>Sim</v>
      </c>
      <c r="I3707" s="8" t="str">
        <f>VLOOKUP(A3707,Planilha1!A:Y,24,FALSE)</f>
        <v>Sim</v>
      </c>
      <c r="J3707" s="8" t="str">
        <f>VLOOKUP(A3707,Planilha1!A:Y,25,FALSE)</f>
        <v>Sim</v>
      </c>
    </row>
    <row r="3708" spans="1:10">
      <c r="A3708" s="10">
        <v>430045</v>
      </c>
      <c r="B3708" s="16" t="s">
        <v>2618</v>
      </c>
      <c r="C3708" s="15" t="s">
        <v>25</v>
      </c>
      <c r="D3708" s="17">
        <v>43445</v>
      </c>
      <c r="E3708" s="8" t="str">
        <f>VLOOKUP(A3708,Planilha1!A:Y,20,FALSE)</f>
        <v>Sim</v>
      </c>
      <c r="F3708" s="8" t="str">
        <f>VLOOKUP(A3708,Planilha1!A:Y,21,FALSE)</f>
        <v>Sim</v>
      </c>
      <c r="G3708" s="8" t="str">
        <f>VLOOKUP(A3708,Planilha1!A:Y,22,FALSE)</f>
        <v>Sim</v>
      </c>
      <c r="H3708" s="8" t="str">
        <f>VLOOKUP(A3708,Planilha1!A:Y,23,FALSE)</f>
        <v>Sim</v>
      </c>
      <c r="I3708" s="8" t="str">
        <f>VLOOKUP(A3708,Planilha1!A:Y,24,FALSE)</f>
        <v>Sim</v>
      </c>
      <c r="J3708" s="8" t="str">
        <f>VLOOKUP(A3708,Planilha1!A:Y,25,FALSE)</f>
        <v>Sim</v>
      </c>
    </row>
    <row r="3709" spans="1:10">
      <c r="A3709" s="10">
        <v>430050</v>
      </c>
      <c r="B3709" s="16" t="s">
        <v>2619</v>
      </c>
      <c r="C3709" s="15" t="s">
        <v>25</v>
      </c>
      <c r="D3709" s="17">
        <v>43445</v>
      </c>
      <c r="E3709" s="8" t="str">
        <f>VLOOKUP(A3709,Planilha1!A:Y,20,FALSE)</f>
        <v>Sim</v>
      </c>
      <c r="F3709" s="8" t="str">
        <f>VLOOKUP(A3709,Planilha1!A:Y,21,FALSE)</f>
        <v>Não</v>
      </c>
      <c r="G3709" s="8" t="str">
        <f>VLOOKUP(A3709,Planilha1!A:Y,22,FALSE)</f>
        <v>Sim</v>
      </c>
      <c r="H3709" s="8" t="str">
        <f>VLOOKUP(A3709,Planilha1!A:Y,23,FALSE)</f>
        <v>Não</v>
      </c>
      <c r="I3709" s="8" t="str">
        <f>VLOOKUP(A3709,Planilha1!A:Y,24,FALSE)</f>
        <v>Sim</v>
      </c>
      <c r="J3709" s="8" t="str">
        <f>VLOOKUP(A3709,Planilha1!A:Y,25,FALSE)</f>
        <v>Não</v>
      </c>
    </row>
    <row r="3710" spans="1:10">
      <c r="A3710" s="10">
        <v>430060</v>
      </c>
      <c r="B3710" s="16" t="s">
        <v>2620</v>
      </c>
      <c r="C3710" s="15" t="s">
        <v>25</v>
      </c>
      <c r="D3710" s="17">
        <v>43131</v>
      </c>
      <c r="E3710" s="8" t="str">
        <f>VLOOKUP(A3710,Planilha1!A:Y,20,FALSE)</f>
        <v>Não</v>
      </c>
      <c r="F3710" s="8" t="str">
        <f>VLOOKUP(A3710,Planilha1!A:Y,21,FALSE)</f>
        <v>Não</v>
      </c>
      <c r="G3710" s="8" t="str">
        <f>VLOOKUP(A3710,Planilha1!A:Y,22,FALSE)</f>
        <v>Não</v>
      </c>
      <c r="H3710" s="8" t="str">
        <f>VLOOKUP(A3710,Planilha1!A:Y,23,FALSE)</f>
        <v>Não</v>
      </c>
      <c r="I3710" s="8" t="str">
        <f>VLOOKUP(A3710,Planilha1!A:Y,24,FALSE)</f>
        <v>Não</v>
      </c>
      <c r="J3710" s="8" t="str">
        <f>VLOOKUP(A3710,Planilha1!A:Y,25,FALSE)</f>
        <v>Não</v>
      </c>
    </row>
    <row r="3711" spans="1:10">
      <c r="A3711" s="10">
        <v>430063</v>
      </c>
      <c r="B3711" s="16" t="s">
        <v>2621</v>
      </c>
      <c r="C3711" s="15" t="s">
        <v>25</v>
      </c>
      <c r="D3711" s="17">
        <v>43818</v>
      </c>
      <c r="E3711" s="8" t="str">
        <f>VLOOKUP(A3711,Planilha1!A:Y,20,FALSE)</f>
        <v>Não</v>
      </c>
      <c r="F3711" s="8" t="str">
        <f>VLOOKUP(A3711,Planilha1!A:Y,21,FALSE)</f>
        <v>Sim</v>
      </c>
      <c r="G3711" s="8" t="str">
        <f>VLOOKUP(A3711,Planilha1!A:Y,22,FALSE)</f>
        <v>Não</v>
      </c>
      <c r="H3711" s="8" t="str">
        <f>VLOOKUP(A3711,Planilha1!A:Y,23,FALSE)</f>
        <v>Sim</v>
      </c>
      <c r="I3711" s="8" t="str">
        <f>VLOOKUP(A3711,Planilha1!A:Y,24,FALSE)</f>
        <v>Não</v>
      </c>
      <c r="J3711" s="8" t="str">
        <f>VLOOKUP(A3711,Planilha1!A:Y,25,FALSE)</f>
        <v>Sim</v>
      </c>
    </row>
    <row r="3712" spans="1:10">
      <c r="A3712" s="10">
        <v>430064</v>
      </c>
      <c r="B3712" s="16" t="s">
        <v>2622</v>
      </c>
      <c r="C3712" s="15" t="s">
        <v>25</v>
      </c>
      <c r="D3712" s="17">
        <v>43445</v>
      </c>
      <c r="E3712" s="8" t="str">
        <f>VLOOKUP(A3712,Planilha1!A:Y,20,FALSE)</f>
        <v>Sim</v>
      </c>
      <c r="F3712" s="8" t="str">
        <f>VLOOKUP(A3712,Planilha1!A:Y,21,FALSE)</f>
        <v>Sim</v>
      </c>
      <c r="G3712" s="8" t="str">
        <f>VLOOKUP(A3712,Planilha1!A:Y,22,FALSE)</f>
        <v>Sim</v>
      </c>
      <c r="H3712" s="8" t="str">
        <f>VLOOKUP(A3712,Planilha1!A:Y,23,FALSE)</f>
        <v>Sim</v>
      </c>
      <c r="I3712" s="8" t="str">
        <f>VLOOKUP(A3712,Planilha1!A:Y,24,FALSE)</f>
        <v>Não</v>
      </c>
      <c r="J3712" s="8" t="str">
        <f>VLOOKUP(A3712,Planilha1!A:Y,25,FALSE)</f>
        <v>Sim</v>
      </c>
    </row>
    <row r="3713" spans="1:10">
      <c r="A3713" s="10">
        <v>430066</v>
      </c>
      <c r="B3713" s="16" t="s">
        <v>4569</v>
      </c>
      <c r="C3713" s="25" t="s">
        <v>25</v>
      </c>
      <c r="D3713" s="26">
        <v>45849</v>
      </c>
      <c r="E3713" s="8" t="str">
        <f>VLOOKUP(A3713,Planilha1!A:Y,20,FALSE)</f>
        <v>Não</v>
      </c>
      <c r="F3713" s="8" t="str">
        <f>VLOOKUP(A3713,Planilha1!A:Y,21,FALSE)</f>
        <v>Não</v>
      </c>
      <c r="G3713" s="8" t="str">
        <f>VLOOKUP(A3713,Planilha1!A:Y,22,FALSE)</f>
        <v>Não</v>
      </c>
      <c r="H3713" s="8" t="str">
        <f>VLOOKUP(A3713,Planilha1!A:Y,23,FALSE)</f>
        <v>Não</v>
      </c>
      <c r="I3713" s="8" t="str">
        <f>VLOOKUP(A3713,Planilha1!A:Y,24,FALSE)</f>
        <v>Não</v>
      </c>
      <c r="J3713" s="8" t="str">
        <f>VLOOKUP(A3713,Planilha1!A:Y,25,FALSE)</f>
        <v>Não</v>
      </c>
    </row>
    <row r="3714" spans="1:10">
      <c r="A3714" s="10">
        <v>430085</v>
      </c>
      <c r="B3714" s="16" t="s">
        <v>4081</v>
      </c>
      <c r="C3714" s="15" t="s">
        <v>25</v>
      </c>
      <c r="D3714" s="17">
        <v>45574</v>
      </c>
      <c r="E3714" s="8" t="str">
        <f>VLOOKUP(A3714,Planilha1!A:Y,20,FALSE)</f>
        <v>Sim</v>
      </c>
      <c r="F3714" s="8" t="str">
        <f>VLOOKUP(A3714,Planilha1!A:Y,21,FALSE)</f>
        <v>Não</v>
      </c>
      <c r="G3714" s="8" t="str">
        <f>VLOOKUP(A3714,Planilha1!A:Y,22,FALSE)</f>
        <v>Sim</v>
      </c>
      <c r="H3714" s="8" t="str">
        <f>VLOOKUP(A3714,Planilha1!A:Y,23,FALSE)</f>
        <v>Não</v>
      </c>
      <c r="I3714" s="8" t="str">
        <f>VLOOKUP(A3714,Planilha1!A:Y,24,FALSE)</f>
        <v>Sim</v>
      </c>
      <c r="J3714" s="8" t="str">
        <f>VLOOKUP(A3714,Planilha1!A:Y,25,FALSE)</f>
        <v>Não</v>
      </c>
    </row>
    <row r="3715" spans="1:10">
      <c r="A3715" s="10">
        <v>430087</v>
      </c>
      <c r="B3715" s="16" t="s">
        <v>2623</v>
      </c>
      <c r="C3715" s="15" t="s">
        <v>25</v>
      </c>
      <c r="D3715" s="17">
        <v>43445</v>
      </c>
      <c r="E3715" s="8" t="str">
        <f>VLOOKUP(A3715,Planilha1!A:Y,20,FALSE)</f>
        <v>Sim</v>
      </c>
      <c r="F3715" s="8" t="str">
        <f>VLOOKUP(A3715,Planilha1!A:Y,21,FALSE)</f>
        <v>Sim</v>
      </c>
      <c r="G3715" s="8" t="str">
        <f>VLOOKUP(A3715,Planilha1!A:Y,22,FALSE)</f>
        <v>Sim</v>
      </c>
      <c r="H3715" s="8" t="str">
        <f>VLOOKUP(A3715,Planilha1!A:Y,23,FALSE)</f>
        <v>Sim</v>
      </c>
      <c r="I3715" s="8" t="str">
        <f>VLOOKUP(A3715,Planilha1!A:Y,24,FALSE)</f>
        <v>Sim</v>
      </c>
      <c r="J3715" s="8" t="str">
        <f>VLOOKUP(A3715,Planilha1!A:Y,25,FALSE)</f>
        <v>Sim</v>
      </c>
    </row>
    <row r="3716" spans="1:10">
      <c r="A3716" s="10">
        <v>430107</v>
      </c>
      <c r="B3716" s="16" t="s">
        <v>2624</v>
      </c>
      <c r="C3716" s="15" t="s">
        <v>25</v>
      </c>
      <c r="D3716" s="17">
        <v>41905</v>
      </c>
      <c r="E3716" s="8" t="str">
        <f>VLOOKUP(A3716,Planilha1!A:Y,20,FALSE)</f>
        <v>Não</v>
      </c>
      <c r="F3716" s="8" t="str">
        <f>VLOOKUP(A3716,Planilha1!A:Y,21,FALSE)</f>
        <v>Não</v>
      </c>
      <c r="G3716" s="8" t="str">
        <f>VLOOKUP(A3716,Planilha1!A:Y,22,FALSE)</f>
        <v>Não</v>
      </c>
      <c r="H3716" s="8" t="str">
        <f>VLOOKUP(A3716,Planilha1!A:Y,23,FALSE)</f>
        <v>Não</v>
      </c>
      <c r="I3716" s="8" t="str">
        <f>VLOOKUP(A3716,Planilha1!A:Y,24,FALSE)</f>
        <v>Não</v>
      </c>
      <c r="J3716" s="8" t="str">
        <f>VLOOKUP(A3716,Planilha1!A:Y,25,FALSE)</f>
        <v>Não</v>
      </c>
    </row>
    <row r="3717" spans="1:10">
      <c r="A3717" s="10">
        <v>430120</v>
      </c>
      <c r="B3717" s="16" t="s">
        <v>2625</v>
      </c>
      <c r="C3717" s="15" t="s">
        <v>25</v>
      </c>
      <c r="D3717" s="17">
        <v>43131</v>
      </c>
      <c r="E3717" s="8" t="str">
        <f>VLOOKUP(A3717,Planilha1!A:Y,20,FALSE)</f>
        <v>Sim</v>
      </c>
      <c r="F3717" s="8" t="str">
        <f>VLOOKUP(A3717,Planilha1!A:Y,21,FALSE)</f>
        <v>Sim</v>
      </c>
      <c r="G3717" s="8" t="str">
        <f>VLOOKUP(A3717,Planilha1!A:Y,22,FALSE)</f>
        <v>Sim</v>
      </c>
      <c r="H3717" s="8" t="str">
        <f>VLOOKUP(A3717,Planilha1!A:Y,23,FALSE)</f>
        <v>Sim</v>
      </c>
      <c r="I3717" s="8" t="str">
        <f>VLOOKUP(A3717,Planilha1!A:Y,24,FALSE)</f>
        <v>Sim</v>
      </c>
      <c r="J3717" s="8" t="str">
        <f>VLOOKUP(A3717,Planilha1!A:Y,25,FALSE)</f>
        <v>Sim</v>
      </c>
    </row>
    <row r="3718" spans="1:10">
      <c r="A3718" s="10">
        <v>430110</v>
      </c>
      <c r="B3718" s="16" t="s">
        <v>2626</v>
      </c>
      <c r="C3718" s="15" t="s">
        <v>25</v>
      </c>
      <c r="D3718" s="17">
        <v>43818</v>
      </c>
      <c r="E3718" s="8" t="str">
        <f>VLOOKUP(A3718,Planilha1!A:Y,20,FALSE)</f>
        <v>Não</v>
      </c>
      <c r="F3718" s="8" t="str">
        <f>VLOOKUP(A3718,Planilha1!A:Y,21,FALSE)</f>
        <v>Sim</v>
      </c>
      <c r="G3718" s="8" t="str">
        <f>VLOOKUP(A3718,Planilha1!A:Y,22,FALSE)</f>
        <v>Não</v>
      </c>
      <c r="H3718" s="8" t="str">
        <f>VLOOKUP(A3718,Planilha1!A:Y,23,FALSE)</f>
        <v>Sim</v>
      </c>
      <c r="I3718" s="8" t="str">
        <f>VLOOKUP(A3718,Planilha1!A:Y,24,FALSE)</f>
        <v>Não</v>
      </c>
      <c r="J3718" s="8" t="str">
        <f>VLOOKUP(A3718,Planilha1!A:Y,25,FALSE)</f>
        <v>Sim</v>
      </c>
    </row>
    <row r="3719" spans="1:10">
      <c r="A3719" s="10">
        <v>430130</v>
      </c>
      <c r="B3719" s="16" t="s">
        <v>2627</v>
      </c>
      <c r="C3719" s="15" t="s">
        <v>25</v>
      </c>
      <c r="D3719" s="17">
        <v>43445</v>
      </c>
      <c r="E3719" s="8" t="str">
        <f>VLOOKUP(A3719,Planilha1!A:Y,20,FALSE)</f>
        <v>Sim</v>
      </c>
      <c r="F3719" s="8" t="str">
        <f>VLOOKUP(A3719,Planilha1!A:Y,21,FALSE)</f>
        <v>Sim</v>
      </c>
      <c r="G3719" s="8" t="str">
        <f>VLOOKUP(A3719,Planilha1!A:Y,22,FALSE)</f>
        <v>Sim</v>
      </c>
      <c r="H3719" s="8" t="str">
        <f>VLOOKUP(A3719,Planilha1!A:Y,23,FALSE)</f>
        <v>Sim</v>
      </c>
      <c r="I3719" s="8" t="str">
        <f>VLOOKUP(A3719,Planilha1!A:Y,24,FALSE)</f>
        <v>Sim</v>
      </c>
      <c r="J3719" s="8" t="str">
        <f>VLOOKUP(A3719,Planilha1!A:Y,25,FALSE)</f>
        <v>Não</v>
      </c>
    </row>
    <row r="3720" spans="1:10">
      <c r="A3720" s="10">
        <v>430140</v>
      </c>
      <c r="B3720" s="16" t="s">
        <v>2628</v>
      </c>
      <c r="C3720" s="15" t="s">
        <v>25</v>
      </c>
      <c r="D3720" s="17">
        <v>43445</v>
      </c>
      <c r="E3720" s="8" t="str">
        <f>VLOOKUP(A3720,Planilha1!A:Y,20,FALSE)</f>
        <v>Sim</v>
      </c>
      <c r="F3720" s="8" t="str">
        <f>VLOOKUP(A3720,Planilha1!A:Y,21,FALSE)</f>
        <v>Sim</v>
      </c>
      <c r="G3720" s="8" t="str">
        <f>VLOOKUP(A3720,Planilha1!A:Y,22,FALSE)</f>
        <v>Sim</v>
      </c>
      <c r="H3720" s="8" t="str">
        <f>VLOOKUP(A3720,Planilha1!A:Y,23,FALSE)</f>
        <v>Sim</v>
      </c>
      <c r="I3720" s="8" t="str">
        <f>VLOOKUP(A3720,Planilha1!A:Y,24,FALSE)</f>
        <v>Sim</v>
      </c>
      <c r="J3720" s="8" t="str">
        <f>VLOOKUP(A3720,Planilha1!A:Y,25,FALSE)</f>
        <v>Sim</v>
      </c>
    </row>
    <row r="3721" spans="1:10">
      <c r="A3721" s="10">
        <v>430155</v>
      </c>
      <c r="B3721" s="16" t="s">
        <v>2629</v>
      </c>
      <c r="C3721" s="15" t="s">
        <v>25</v>
      </c>
      <c r="D3721" s="17">
        <v>43818</v>
      </c>
      <c r="E3721" s="8" t="str">
        <f>VLOOKUP(A3721,Planilha1!A:Y,20,FALSE)</f>
        <v>Sim</v>
      </c>
      <c r="F3721" s="8" t="str">
        <f>VLOOKUP(A3721,Planilha1!A:Y,21,FALSE)</f>
        <v>Sim</v>
      </c>
      <c r="G3721" s="8" t="str">
        <f>VLOOKUP(A3721,Planilha1!A:Y,22,FALSE)</f>
        <v>Sim</v>
      </c>
      <c r="H3721" s="8" t="str">
        <f>VLOOKUP(A3721,Planilha1!A:Y,23,FALSE)</f>
        <v>Sim</v>
      </c>
      <c r="I3721" s="8" t="str">
        <f>VLOOKUP(A3721,Planilha1!A:Y,24,FALSE)</f>
        <v>Sim</v>
      </c>
      <c r="J3721" s="8" t="str">
        <f>VLOOKUP(A3721,Planilha1!A:Y,25,FALSE)</f>
        <v>Sim</v>
      </c>
    </row>
    <row r="3722" spans="1:10">
      <c r="A3722" s="10">
        <v>430160</v>
      </c>
      <c r="B3722" s="16" t="s">
        <v>2630</v>
      </c>
      <c r="C3722" s="15" t="s">
        <v>25</v>
      </c>
      <c r="D3722" s="17">
        <v>43445</v>
      </c>
      <c r="E3722" s="8" t="str">
        <f>VLOOKUP(A3722,Planilha1!A:Y,20,FALSE)</f>
        <v>Não</v>
      </c>
      <c r="F3722" s="8" t="str">
        <f>VLOOKUP(A3722,Planilha1!A:Y,21,FALSE)</f>
        <v>Não</v>
      </c>
      <c r="G3722" s="8" t="str">
        <f>VLOOKUP(A3722,Planilha1!A:Y,22,FALSE)</f>
        <v>Não</v>
      </c>
      <c r="H3722" s="8" t="str">
        <f>VLOOKUP(A3722,Planilha1!A:Y,23,FALSE)</f>
        <v>Não</v>
      </c>
      <c r="I3722" s="8" t="str">
        <f>VLOOKUP(A3722,Planilha1!A:Y,24,FALSE)</f>
        <v>Não</v>
      </c>
      <c r="J3722" s="8" t="str">
        <f>VLOOKUP(A3722,Planilha1!A:Y,25,FALSE)</f>
        <v>Não</v>
      </c>
    </row>
    <row r="3723" spans="1:10">
      <c r="A3723" s="10">
        <v>430163</v>
      </c>
      <c r="B3723" s="16" t="s">
        <v>2631</v>
      </c>
      <c r="C3723" s="15" t="s">
        <v>25</v>
      </c>
      <c r="D3723" s="17">
        <v>43445</v>
      </c>
      <c r="E3723" s="8" t="str">
        <f>VLOOKUP(A3723,Planilha1!A:Y,20,FALSE)</f>
        <v>Não</v>
      </c>
      <c r="F3723" s="8" t="str">
        <f>VLOOKUP(A3723,Planilha1!A:Y,21,FALSE)</f>
        <v>Não</v>
      </c>
      <c r="G3723" s="8" t="str">
        <f>VLOOKUP(A3723,Planilha1!A:Y,22,FALSE)</f>
        <v>Não</v>
      </c>
      <c r="H3723" s="8" t="str">
        <f>VLOOKUP(A3723,Planilha1!A:Y,23,FALSE)</f>
        <v>Não</v>
      </c>
      <c r="I3723" s="8" t="str">
        <f>VLOOKUP(A3723,Planilha1!A:Y,24,FALSE)</f>
        <v>Não</v>
      </c>
      <c r="J3723" s="8" t="str">
        <f>VLOOKUP(A3723,Planilha1!A:Y,25,FALSE)</f>
        <v>Não</v>
      </c>
    </row>
    <row r="3724" spans="1:10">
      <c r="A3724" s="10">
        <v>430170</v>
      </c>
      <c r="B3724" s="16" t="s">
        <v>4570</v>
      </c>
      <c r="C3724" s="25" t="s">
        <v>25</v>
      </c>
      <c r="D3724" s="26">
        <v>45849</v>
      </c>
      <c r="E3724" s="8" t="str">
        <f>VLOOKUP(A3724,Planilha1!A:Y,20,FALSE)</f>
        <v>Não</v>
      </c>
      <c r="F3724" s="8" t="str">
        <f>VLOOKUP(A3724,Planilha1!A:Y,21,FALSE)</f>
        <v>Não</v>
      </c>
      <c r="G3724" s="8" t="str">
        <f>VLOOKUP(A3724,Planilha1!A:Y,22,FALSE)</f>
        <v>Não</v>
      </c>
      <c r="H3724" s="8" t="str">
        <f>VLOOKUP(A3724,Planilha1!A:Y,23,FALSE)</f>
        <v>Não</v>
      </c>
      <c r="I3724" s="8" t="str">
        <f>VLOOKUP(A3724,Planilha1!A:Y,24,FALSE)</f>
        <v>Não</v>
      </c>
      <c r="J3724" s="8" t="str">
        <f>VLOOKUP(A3724,Planilha1!A:Y,25,FALSE)</f>
        <v>Não</v>
      </c>
    </row>
    <row r="3725" spans="1:10">
      <c r="A3725" s="10">
        <v>430175</v>
      </c>
      <c r="B3725" s="16" t="s">
        <v>2632</v>
      </c>
      <c r="C3725" s="15" t="s">
        <v>25</v>
      </c>
      <c r="D3725" s="17">
        <v>41905</v>
      </c>
      <c r="E3725" s="8" t="str">
        <f>VLOOKUP(A3725,Planilha1!A:Y,20,FALSE)</f>
        <v>Sim</v>
      </c>
      <c r="F3725" s="8" t="str">
        <f>VLOOKUP(A3725,Planilha1!A:Y,21,FALSE)</f>
        <v>Sim</v>
      </c>
      <c r="G3725" s="8" t="str">
        <f>VLOOKUP(A3725,Planilha1!A:Y,22,FALSE)</f>
        <v>Sim</v>
      </c>
      <c r="H3725" s="8" t="str">
        <f>VLOOKUP(A3725,Planilha1!A:Y,23,FALSE)</f>
        <v>Sim</v>
      </c>
      <c r="I3725" s="8" t="str">
        <f>VLOOKUP(A3725,Planilha1!A:Y,24,FALSE)</f>
        <v>Sim</v>
      </c>
      <c r="J3725" s="8" t="str">
        <f>VLOOKUP(A3725,Planilha1!A:Y,25,FALSE)</f>
        <v>Sim</v>
      </c>
    </row>
    <row r="3726" spans="1:10">
      <c r="A3726" s="10">
        <v>430185</v>
      </c>
      <c r="B3726" s="16" t="s">
        <v>4571</v>
      </c>
      <c r="C3726" s="25" t="s">
        <v>25</v>
      </c>
      <c r="D3726" s="26">
        <v>45849</v>
      </c>
      <c r="E3726" s="8" t="str">
        <f>VLOOKUP(A3726,Planilha1!A:Y,20,FALSE)</f>
        <v>Não</v>
      </c>
      <c r="F3726" s="8" t="str">
        <f>VLOOKUP(A3726,Planilha1!A:Y,21,FALSE)</f>
        <v>Não</v>
      </c>
      <c r="G3726" s="8" t="str">
        <f>VLOOKUP(A3726,Planilha1!A:Y,22,FALSE)</f>
        <v>Não</v>
      </c>
      <c r="H3726" s="8" t="str">
        <f>VLOOKUP(A3726,Planilha1!A:Y,23,FALSE)</f>
        <v>Não</v>
      </c>
      <c r="I3726" s="8" t="str">
        <f>VLOOKUP(A3726,Planilha1!A:Y,24,FALSE)</f>
        <v>Não</v>
      </c>
      <c r="J3726" s="8" t="str">
        <f>VLOOKUP(A3726,Planilha1!A:Y,25,FALSE)</f>
        <v>Não</v>
      </c>
    </row>
    <row r="3727" spans="1:10">
      <c r="A3727" s="10">
        <v>430187</v>
      </c>
      <c r="B3727" s="16" t="s">
        <v>2633</v>
      </c>
      <c r="C3727" s="15" t="s">
        <v>25</v>
      </c>
      <c r="D3727" s="17">
        <v>43818</v>
      </c>
      <c r="E3727" s="8" t="str">
        <f>VLOOKUP(A3727,Planilha1!A:Y,20,FALSE)</f>
        <v>Não</v>
      </c>
      <c r="F3727" s="8" t="str">
        <f>VLOOKUP(A3727,Planilha1!A:Y,21,FALSE)</f>
        <v>Não</v>
      </c>
      <c r="G3727" s="8" t="str">
        <f>VLOOKUP(A3727,Planilha1!A:Y,22,FALSE)</f>
        <v>Não</v>
      </c>
      <c r="H3727" s="8" t="str">
        <f>VLOOKUP(A3727,Planilha1!A:Y,23,FALSE)</f>
        <v>Não</v>
      </c>
      <c r="I3727" s="8" t="str">
        <f>VLOOKUP(A3727,Planilha1!A:Y,24,FALSE)</f>
        <v>Não</v>
      </c>
      <c r="J3727" s="8" t="str">
        <f>VLOOKUP(A3727,Planilha1!A:Y,25,FALSE)</f>
        <v>Não</v>
      </c>
    </row>
    <row r="3728" spans="1:10">
      <c r="A3728" s="10">
        <v>430190</v>
      </c>
      <c r="B3728" s="16" t="s">
        <v>2634</v>
      </c>
      <c r="C3728" s="15" t="s">
        <v>25</v>
      </c>
      <c r="D3728" s="17">
        <v>43445</v>
      </c>
      <c r="E3728" s="8" t="str">
        <f>VLOOKUP(A3728,Planilha1!A:Y,20,FALSE)</f>
        <v>Sim</v>
      </c>
      <c r="F3728" s="8" t="str">
        <f>VLOOKUP(A3728,Planilha1!A:Y,21,FALSE)</f>
        <v>Sim</v>
      </c>
      <c r="G3728" s="8" t="str">
        <f>VLOOKUP(A3728,Planilha1!A:Y,22,FALSE)</f>
        <v>Sim</v>
      </c>
      <c r="H3728" s="8" t="str">
        <f>VLOOKUP(A3728,Planilha1!A:Y,23,FALSE)</f>
        <v>Sim</v>
      </c>
      <c r="I3728" s="8" t="str">
        <f>VLOOKUP(A3728,Planilha1!A:Y,24,FALSE)</f>
        <v>Sim</v>
      </c>
      <c r="J3728" s="8" t="str">
        <f>VLOOKUP(A3728,Planilha1!A:Y,25,FALSE)</f>
        <v>Sim</v>
      </c>
    </row>
    <row r="3729" spans="1:10">
      <c r="A3729" s="10">
        <v>430192</v>
      </c>
      <c r="B3729" s="16" t="s">
        <v>4572</v>
      </c>
      <c r="C3729" s="25" t="s">
        <v>25</v>
      </c>
      <c r="D3729" s="26">
        <v>45849</v>
      </c>
      <c r="E3729" s="8" t="str">
        <f>VLOOKUP(A3729,Planilha1!A:Y,20,FALSE)</f>
        <v>Sim</v>
      </c>
      <c r="F3729" s="8" t="str">
        <f>VLOOKUP(A3729,Planilha1!A:Y,21,FALSE)</f>
        <v>Sim</v>
      </c>
      <c r="G3729" s="8" t="str">
        <f>VLOOKUP(A3729,Planilha1!A:Y,22,FALSE)</f>
        <v>Sim</v>
      </c>
      <c r="H3729" s="8" t="str">
        <f>VLOOKUP(A3729,Planilha1!A:Y,23,FALSE)</f>
        <v>Sim</v>
      </c>
      <c r="I3729" s="8" t="str">
        <f>VLOOKUP(A3729,Planilha1!A:Y,24,FALSE)</f>
        <v>Sim</v>
      </c>
      <c r="J3729" s="8" t="str">
        <f>VLOOKUP(A3729,Planilha1!A:Y,25,FALSE)</f>
        <v>Sim</v>
      </c>
    </row>
    <row r="3730" spans="1:10">
      <c r="A3730" s="10">
        <v>430180</v>
      </c>
      <c r="B3730" s="16" t="s">
        <v>2182</v>
      </c>
      <c r="C3730" s="25" t="s">
        <v>25</v>
      </c>
      <c r="D3730" s="26">
        <v>45849</v>
      </c>
      <c r="E3730" s="8" t="str">
        <f>VLOOKUP(A3730,Planilha1!A:Y,20,FALSE)</f>
        <v>Não</v>
      </c>
      <c r="F3730" s="8" t="str">
        <f>VLOOKUP(A3730,Planilha1!A:Y,21,FALSE)</f>
        <v>Não</v>
      </c>
      <c r="G3730" s="8" t="str">
        <f>VLOOKUP(A3730,Planilha1!A:Y,22,FALSE)</f>
        <v>Não</v>
      </c>
      <c r="H3730" s="8" t="str">
        <f>VLOOKUP(A3730,Planilha1!A:Y,23,FALSE)</f>
        <v>Não</v>
      </c>
      <c r="I3730" s="8" t="str">
        <f>VLOOKUP(A3730,Planilha1!A:Y,24,FALSE)</f>
        <v>Não</v>
      </c>
      <c r="J3730" s="8" t="str">
        <f>VLOOKUP(A3730,Planilha1!A:Y,25,FALSE)</f>
        <v>Não</v>
      </c>
    </row>
    <row r="3731" spans="1:10">
      <c r="A3731" s="10">
        <v>430200</v>
      </c>
      <c r="B3731" s="16" t="s">
        <v>2635</v>
      </c>
      <c r="C3731" s="15" t="s">
        <v>25</v>
      </c>
      <c r="D3731" s="17">
        <v>41905</v>
      </c>
      <c r="E3731" s="8" t="str">
        <f>VLOOKUP(A3731,Planilha1!A:Y,20,FALSE)</f>
        <v>Sim</v>
      </c>
      <c r="F3731" s="8" t="str">
        <f>VLOOKUP(A3731,Planilha1!A:Y,21,FALSE)</f>
        <v>Sim</v>
      </c>
      <c r="G3731" s="8" t="str">
        <f>VLOOKUP(A3731,Planilha1!A:Y,22,FALSE)</f>
        <v>Sim</v>
      </c>
      <c r="H3731" s="8" t="str">
        <f>VLOOKUP(A3731,Planilha1!A:Y,23,FALSE)</f>
        <v>Sim</v>
      </c>
      <c r="I3731" s="8" t="str">
        <f>VLOOKUP(A3731,Planilha1!A:Y,24,FALSE)</f>
        <v>Sim</v>
      </c>
      <c r="J3731" s="8" t="str">
        <f>VLOOKUP(A3731,Planilha1!A:Y,25,FALSE)</f>
        <v>Sim</v>
      </c>
    </row>
    <row r="3732" spans="1:10">
      <c r="A3732" s="10">
        <v>430205</v>
      </c>
      <c r="B3732" s="16" t="s">
        <v>2636</v>
      </c>
      <c r="C3732" s="15" t="s">
        <v>25</v>
      </c>
      <c r="D3732" s="17">
        <v>41499</v>
      </c>
      <c r="E3732" s="8" t="str">
        <f>VLOOKUP(A3732,Planilha1!A:Y,20,FALSE)</f>
        <v>Não</v>
      </c>
      <c r="F3732" s="8" t="str">
        <f>VLOOKUP(A3732,Planilha1!A:Y,21,FALSE)</f>
        <v>Sim</v>
      </c>
      <c r="G3732" s="8" t="str">
        <f>VLOOKUP(A3732,Planilha1!A:Y,22,FALSE)</f>
        <v>Não</v>
      </c>
      <c r="H3732" s="8" t="str">
        <f>VLOOKUP(A3732,Planilha1!A:Y,23,FALSE)</f>
        <v>Sim</v>
      </c>
      <c r="I3732" s="8" t="str">
        <f>VLOOKUP(A3732,Planilha1!A:Y,24,FALSE)</f>
        <v>Não</v>
      </c>
      <c r="J3732" s="8" t="str">
        <f>VLOOKUP(A3732,Planilha1!A:Y,25,FALSE)</f>
        <v>Sim</v>
      </c>
    </row>
    <row r="3733" spans="1:10">
      <c r="A3733" s="10">
        <v>430215</v>
      </c>
      <c r="B3733" s="16" t="s">
        <v>2637</v>
      </c>
      <c r="C3733" s="15" t="s">
        <v>25</v>
      </c>
      <c r="D3733" s="17">
        <v>43084</v>
      </c>
      <c r="E3733" s="8" t="str">
        <f>VLOOKUP(A3733,Planilha1!A:Y,20,FALSE)</f>
        <v>Sim</v>
      </c>
      <c r="F3733" s="8" t="str">
        <f>VLOOKUP(A3733,Planilha1!A:Y,21,FALSE)</f>
        <v>Sim</v>
      </c>
      <c r="G3733" s="8" t="str">
        <f>VLOOKUP(A3733,Planilha1!A:Y,22,FALSE)</f>
        <v>Sim</v>
      </c>
      <c r="H3733" s="8" t="str">
        <f>VLOOKUP(A3733,Planilha1!A:Y,23,FALSE)</f>
        <v>Sim</v>
      </c>
      <c r="I3733" s="8" t="str">
        <f>VLOOKUP(A3733,Planilha1!A:Y,24,FALSE)</f>
        <v>Sim</v>
      </c>
      <c r="J3733" s="8" t="str">
        <f>VLOOKUP(A3733,Planilha1!A:Y,25,FALSE)</f>
        <v>Sim</v>
      </c>
    </row>
    <row r="3734" spans="1:10">
      <c r="A3734" s="10">
        <v>430222</v>
      </c>
      <c r="B3734" s="16" t="s">
        <v>4181</v>
      </c>
      <c r="C3734" s="25" t="s">
        <v>25</v>
      </c>
      <c r="D3734" s="26">
        <v>45642</v>
      </c>
      <c r="E3734" s="8" t="str">
        <f>VLOOKUP(A3734,Planilha1!A:Y,20,FALSE)</f>
        <v>Sim</v>
      </c>
      <c r="F3734" s="8" t="str">
        <f>VLOOKUP(A3734,Planilha1!A:Y,21,FALSE)</f>
        <v>Sim</v>
      </c>
      <c r="G3734" s="8" t="str">
        <f>VLOOKUP(A3734,Planilha1!A:Y,22,FALSE)</f>
        <v>Sim</v>
      </c>
      <c r="H3734" s="8" t="str">
        <f>VLOOKUP(A3734,Planilha1!A:Y,23,FALSE)</f>
        <v>Sim</v>
      </c>
      <c r="I3734" s="8" t="str">
        <f>VLOOKUP(A3734,Planilha1!A:Y,24,FALSE)</f>
        <v>Não</v>
      </c>
      <c r="J3734" s="8" t="str">
        <f>VLOOKUP(A3734,Planilha1!A:Y,25,FALSE)</f>
        <v>Sim</v>
      </c>
    </row>
    <row r="3735" spans="1:10">
      <c r="A3735" s="10">
        <v>430223</v>
      </c>
      <c r="B3735" s="16" t="s">
        <v>4573</v>
      </c>
      <c r="C3735" s="25" t="s">
        <v>25</v>
      </c>
      <c r="D3735" s="26">
        <v>45849</v>
      </c>
      <c r="E3735" s="8" t="str">
        <f>VLOOKUP(A3735,Planilha1!A:Y,20,FALSE)</f>
        <v>Sim</v>
      </c>
      <c r="F3735" s="8" t="str">
        <f>VLOOKUP(A3735,Planilha1!A:Y,21,FALSE)</f>
        <v>Sim</v>
      </c>
      <c r="G3735" s="8" t="str">
        <f>VLOOKUP(A3735,Planilha1!A:Y,22,FALSE)</f>
        <v>Não</v>
      </c>
      <c r="H3735" s="8" t="str">
        <f>VLOOKUP(A3735,Planilha1!A:Y,23,FALSE)</f>
        <v>Sim</v>
      </c>
      <c r="I3735" s="8" t="str">
        <f>VLOOKUP(A3735,Planilha1!A:Y,24,FALSE)</f>
        <v>Não</v>
      </c>
      <c r="J3735" s="8" t="str">
        <f>VLOOKUP(A3735,Planilha1!A:Y,25,FALSE)</f>
        <v>Sim</v>
      </c>
    </row>
    <row r="3736" spans="1:10">
      <c r="A3736" s="10">
        <v>430230</v>
      </c>
      <c r="B3736" s="16" t="s">
        <v>1666</v>
      </c>
      <c r="C3736" s="15" t="s">
        <v>25</v>
      </c>
      <c r="D3736" s="17">
        <v>43084</v>
      </c>
      <c r="E3736" s="8" t="str">
        <f>VLOOKUP(A3736,Planilha1!A:Y,20,FALSE)</f>
        <v>Sim</v>
      </c>
      <c r="F3736" s="8" t="str">
        <f>VLOOKUP(A3736,Planilha1!A:Y,21,FALSE)</f>
        <v>Sim</v>
      </c>
      <c r="G3736" s="8" t="str">
        <f>VLOOKUP(A3736,Planilha1!A:Y,22,FALSE)</f>
        <v>Sim</v>
      </c>
      <c r="H3736" s="8" t="str">
        <f>VLOOKUP(A3736,Planilha1!A:Y,23,FALSE)</f>
        <v>Sim</v>
      </c>
      <c r="I3736" s="8" t="str">
        <f>VLOOKUP(A3736,Planilha1!A:Y,24,FALSE)</f>
        <v>Sim</v>
      </c>
      <c r="J3736" s="8" t="str">
        <f>VLOOKUP(A3736,Planilha1!A:Y,25,FALSE)</f>
        <v>Sim</v>
      </c>
    </row>
    <row r="3737" spans="1:10">
      <c r="A3737" s="10">
        <v>430237</v>
      </c>
      <c r="B3737" s="16" t="s">
        <v>4574</v>
      </c>
      <c r="C3737" s="25" t="s">
        <v>25</v>
      </c>
      <c r="D3737" s="26">
        <v>45849</v>
      </c>
      <c r="E3737" s="8" t="str">
        <f>VLOOKUP(A3737,Planilha1!A:Y,20,FALSE)</f>
        <v>Não</v>
      </c>
      <c r="F3737" s="8" t="str">
        <f>VLOOKUP(A3737,Planilha1!A:Y,21,FALSE)</f>
        <v>Não</v>
      </c>
      <c r="G3737" s="8" t="str">
        <f>VLOOKUP(A3737,Planilha1!A:Y,22,FALSE)</f>
        <v>Não</v>
      </c>
      <c r="H3737" s="8" t="str">
        <f>VLOOKUP(A3737,Planilha1!A:Y,23,FALSE)</f>
        <v>Não</v>
      </c>
      <c r="I3737" s="8" t="str">
        <f>VLOOKUP(A3737,Planilha1!A:Y,24,FALSE)</f>
        <v>Não</v>
      </c>
      <c r="J3737" s="8" t="str">
        <f>VLOOKUP(A3737,Planilha1!A:Y,25,FALSE)</f>
        <v>Não</v>
      </c>
    </row>
    <row r="3738" spans="1:10">
      <c r="A3738" s="10">
        <v>430245</v>
      </c>
      <c r="B3738" s="16" t="s">
        <v>2638</v>
      </c>
      <c r="C3738" s="15" t="s">
        <v>25</v>
      </c>
      <c r="D3738" s="17">
        <v>43818</v>
      </c>
      <c r="E3738" s="8" t="str">
        <f>VLOOKUP(A3738,Planilha1!A:Y,20,FALSE)</f>
        <v>Sim</v>
      </c>
      <c r="F3738" s="8" t="str">
        <f>VLOOKUP(A3738,Planilha1!A:Y,21,FALSE)</f>
        <v>Sim</v>
      </c>
      <c r="G3738" s="8" t="str">
        <f>VLOOKUP(A3738,Planilha1!A:Y,22,FALSE)</f>
        <v>Sim</v>
      </c>
      <c r="H3738" s="8" t="str">
        <f>VLOOKUP(A3738,Planilha1!A:Y,23,FALSE)</f>
        <v>Sim</v>
      </c>
      <c r="I3738" s="8" t="str">
        <f>VLOOKUP(A3738,Planilha1!A:Y,24,FALSE)</f>
        <v>Sim</v>
      </c>
      <c r="J3738" s="8" t="str">
        <f>VLOOKUP(A3738,Planilha1!A:Y,25,FALSE)</f>
        <v>Sim</v>
      </c>
    </row>
    <row r="3739" spans="1:10">
      <c r="A3739" s="10">
        <v>430250</v>
      </c>
      <c r="B3739" s="16" t="s">
        <v>2639</v>
      </c>
      <c r="C3739" s="15" t="s">
        <v>25</v>
      </c>
      <c r="D3739" s="17">
        <v>43818</v>
      </c>
      <c r="E3739" s="8" t="str">
        <f>VLOOKUP(A3739,Planilha1!A:Y,20,FALSE)</f>
        <v>Sim</v>
      </c>
      <c r="F3739" s="8" t="str">
        <f>VLOOKUP(A3739,Planilha1!A:Y,21,FALSE)</f>
        <v>Sim</v>
      </c>
      <c r="G3739" s="8" t="str">
        <f>VLOOKUP(A3739,Planilha1!A:Y,22,FALSE)</f>
        <v>Sim</v>
      </c>
      <c r="H3739" s="8" t="str">
        <f>VLOOKUP(A3739,Planilha1!A:Y,23,FALSE)</f>
        <v>Sim</v>
      </c>
      <c r="I3739" s="8" t="str">
        <f>VLOOKUP(A3739,Planilha1!A:Y,24,FALSE)</f>
        <v>Sim</v>
      </c>
      <c r="J3739" s="8" t="str">
        <f>VLOOKUP(A3739,Planilha1!A:Y,25,FALSE)</f>
        <v>Não</v>
      </c>
    </row>
    <row r="3740" spans="1:10">
      <c r="A3740" s="10">
        <v>430260</v>
      </c>
      <c r="B3740" s="16" t="s">
        <v>2640</v>
      </c>
      <c r="C3740" s="15" t="s">
        <v>25</v>
      </c>
      <c r="D3740" s="17">
        <v>43084</v>
      </c>
      <c r="E3740" s="8" t="str">
        <f>VLOOKUP(A3740,Planilha1!A:Y,20,FALSE)</f>
        <v>Sim</v>
      </c>
      <c r="F3740" s="8" t="str">
        <f>VLOOKUP(A3740,Planilha1!A:Y,21,FALSE)</f>
        <v>Sim</v>
      </c>
      <c r="G3740" s="8" t="str">
        <f>VLOOKUP(A3740,Planilha1!A:Y,22,FALSE)</f>
        <v>Sim</v>
      </c>
      <c r="H3740" s="8" t="str">
        <f>VLOOKUP(A3740,Planilha1!A:Y,23,FALSE)</f>
        <v>Sim</v>
      </c>
      <c r="I3740" s="8" t="str">
        <f>VLOOKUP(A3740,Planilha1!A:Y,24,FALSE)</f>
        <v>Sim</v>
      </c>
      <c r="J3740" s="8" t="str">
        <f>VLOOKUP(A3740,Planilha1!A:Y,25,FALSE)</f>
        <v>Sim</v>
      </c>
    </row>
    <row r="3741" spans="1:10">
      <c r="A3741" s="10">
        <v>430265</v>
      </c>
      <c r="B3741" s="16" t="s">
        <v>4182</v>
      </c>
      <c r="C3741" s="25" t="s">
        <v>25</v>
      </c>
      <c r="D3741" s="26">
        <v>45642</v>
      </c>
      <c r="E3741" s="8" t="str">
        <f>VLOOKUP(A3741,Planilha1!A:Y,20,FALSE)</f>
        <v>Não</v>
      </c>
      <c r="F3741" s="8" t="str">
        <f>VLOOKUP(A3741,Planilha1!A:Y,21,FALSE)</f>
        <v>Não</v>
      </c>
      <c r="G3741" s="8" t="str">
        <f>VLOOKUP(A3741,Planilha1!A:Y,22,FALSE)</f>
        <v>Não</v>
      </c>
      <c r="H3741" s="8" t="str">
        <f>VLOOKUP(A3741,Planilha1!A:Y,23,FALSE)</f>
        <v>Não</v>
      </c>
      <c r="I3741" s="8" t="str">
        <f>VLOOKUP(A3741,Planilha1!A:Y,24,FALSE)</f>
        <v>Não</v>
      </c>
      <c r="J3741" s="8" t="str">
        <f>VLOOKUP(A3741,Planilha1!A:Y,25,FALSE)</f>
        <v>Não</v>
      </c>
    </row>
    <row r="3742" spans="1:10">
      <c r="A3742" s="10">
        <v>430270</v>
      </c>
      <c r="B3742" s="16" t="s">
        <v>2641</v>
      </c>
      <c r="C3742" s="15" t="s">
        <v>25</v>
      </c>
      <c r="D3742" s="17">
        <v>43131</v>
      </c>
      <c r="E3742" s="8" t="str">
        <f>VLOOKUP(A3742,Planilha1!A:Y,20,FALSE)</f>
        <v>Não</v>
      </c>
      <c r="F3742" s="8" t="str">
        <f>VLOOKUP(A3742,Planilha1!A:Y,21,FALSE)</f>
        <v>Sim</v>
      </c>
      <c r="G3742" s="8" t="str">
        <f>VLOOKUP(A3742,Planilha1!A:Y,22,FALSE)</f>
        <v>Não</v>
      </c>
      <c r="H3742" s="8" t="str">
        <f>VLOOKUP(A3742,Planilha1!A:Y,23,FALSE)</f>
        <v>Sim</v>
      </c>
      <c r="I3742" s="8" t="str">
        <f>VLOOKUP(A3742,Planilha1!A:Y,24,FALSE)</f>
        <v>Não</v>
      </c>
      <c r="J3742" s="8" t="str">
        <f>VLOOKUP(A3742,Planilha1!A:Y,25,FALSE)</f>
        <v>Sim</v>
      </c>
    </row>
    <row r="3743" spans="1:10">
      <c r="A3743" s="10">
        <v>430280</v>
      </c>
      <c r="B3743" s="16" t="s">
        <v>2642</v>
      </c>
      <c r="C3743" s="15" t="s">
        <v>25</v>
      </c>
      <c r="D3743" s="17">
        <v>43131</v>
      </c>
      <c r="E3743" s="8" t="str">
        <f>VLOOKUP(A3743,Planilha1!A:Y,20,FALSE)</f>
        <v>Sim</v>
      </c>
      <c r="F3743" s="8" t="str">
        <f>VLOOKUP(A3743,Planilha1!A:Y,21,FALSE)</f>
        <v>Sim</v>
      </c>
      <c r="G3743" s="8" t="str">
        <f>VLOOKUP(A3743,Planilha1!A:Y,22,FALSE)</f>
        <v>Sim</v>
      </c>
      <c r="H3743" s="8" t="str">
        <f>VLOOKUP(A3743,Planilha1!A:Y,23,FALSE)</f>
        <v>Sim</v>
      </c>
      <c r="I3743" s="8" t="str">
        <f>VLOOKUP(A3743,Planilha1!A:Y,24,FALSE)</f>
        <v>Sim</v>
      </c>
      <c r="J3743" s="8" t="str">
        <f>VLOOKUP(A3743,Planilha1!A:Y,25,FALSE)</f>
        <v>Sim</v>
      </c>
    </row>
    <row r="3744" spans="1:10">
      <c r="A3744" s="10">
        <v>430290</v>
      </c>
      <c r="B3744" s="16" t="s">
        <v>2643</v>
      </c>
      <c r="C3744" s="15" t="s">
        <v>25</v>
      </c>
      <c r="D3744" s="17">
        <v>43818</v>
      </c>
      <c r="E3744" s="8" t="str">
        <f>VLOOKUP(A3744,Planilha1!A:Y,20,FALSE)</f>
        <v>Não</v>
      </c>
      <c r="F3744" s="8" t="str">
        <f>VLOOKUP(A3744,Planilha1!A:Y,21,FALSE)</f>
        <v>Sim</v>
      </c>
      <c r="G3744" s="8" t="str">
        <f>VLOOKUP(A3744,Planilha1!A:Y,22,FALSE)</f>
        <v>Não</v>
      </c>
      <c r="H3744" s="8" t="str">
        <f>VLOOKUP(A3744,Planilha1!A:Y,23,FALSE)</f>
        <v>Sim</v>
      </c>
      <c r="I3744" s="8" t="str">
        <f>VLOOKUP(A3744,Planilha1!A:Y,24,FALSE)</f>
        <v>Sim</v>
      </c>
      <c r="J3744" s="8" t="str">
        <f>VLOOKUP(A3744,Planilha1!A:Y,25,FALSE)</f>
        <v>Sim</v>
      </c>
    </row>
    <row r="3745" spans="1:10">
      <c r="A3745" s="10">
        <v>430300</v>
      </c>
      <c r="B3745" s="16" t="s">
        <v>2644</v>
      </c>
      <c r="C3745" s="15" t="s">
        <v>25</v>
      </c>
      <c r="D3745" s="17">
        <v>43131</v>
      </c>
      <c r="E3745" s="8" t="str">
        <f>VLOOKUP(A3745,Planilha1!A:Y,20,FALSE)</f>
        <v>Sim</v>
      </c>
      <c r="F3745" s="8" t="str">
        <f>VLOOKUP(A3745,Planilha1!A:Y,21,FALSE)</f>
        <v>Sim</v>
      </c>
      <c r="G3745" s="8" t="str">
        <f>VLOOKUP(A3745,Planilha1!A:Y,22,FALSE)</f>
        <v>Sim</v>
      </c>
      <c r="H3745" s="8" t="str">
        <f>VLOOKUP(A3745,Planilha1!A:Y,23,FALSE)</f>
        <v>Sim</v>
      </c>
      <c r="I3745" s="8" t="str">
        <f>VLOOKUP(A3745,Planilha1!A:Y,24,FALSE)</f>
        <v>Sim</v>
      </c>
      <c r="J3745" s="8" t="str">
        <f>VLOOKUP(A3745,Planilha1!A:Y,25,FALSE)</f>
        <v>Sim</v>
      </c>
    </row>
    <row r="3746" spans="1:10">
      <c r="A3746" s="10">
        <v>430320</v>
      </c>
      <c r="B3746" s="16" t="s">
        <v>2645</v>
      </c>
      <c r="C3746" s="15" t="s">
        <v>25</v>
      </c>
      <c r="D3746" s="17">
        <v>43084</v>
      </c>
      <c r="E3746" s="8" t="str">
        <f>VLOOKUP(A3746,Planilha1!A:Y,20,FALSE)</f>
        <v>Sim</v>
      </c>
      <c r="F3746" s="8" t="str">
        <f>VLOOKUP(A3746,Planilha1!A:Y,21,FALSE)</f>
        <v>Sim</v>
      </c>
      <c r="G3746" s="8" t="str">
        <f>VLOOKUP(A3746,Planilha1!A:Y,22,FALSE)</f>
        <v>Sim</v>
      </c>
      <c r="H3746" s="8" t="str">
        <f>VLOOKUP(A3746,Planilha1!A:Y,23,FALSE)</f>
        <v>Sim</v>
      </c>
      <c r="I3746" s="8" t="str">
        <f>VLOOKUP(A3746,Planilha1!A:Y,24,FALSE)</f>
        <v>Sim</v>
      </c>
      <c r="J3746" s="8" t="str">
        <f>VLOOKUP(A3746,Planilha1!A:Y,25,FALSE)</f>
        <v>Sim</v>
      </c>
    </row>
    <row r="3747" spans="1:10">
      <c r="A3747" s="10">
        <v>430330</v>
      </c>
      <c r="B3747" s="16" t="s">
        <v>4575</v>
      </c>
      <c r="C3747" s="25" t="s">
        <v>25</v>
      </c>
      <c r="D3747" s="26">
        <v>45849</v>
      </c>
      <c r="E3747" s="8" t="str">
        <f>VLOOKUP(A3747,Planilha1!A:Y,20,FALSE)</f>
        <v>Não</v>
      </c>
      <c r="F3747" s="8" t="str">
        <f>VLOOKUP(A3747,Planilha1!A:Y,21,FALSE)</f>
        <v>Não</v>
      </c>
      <c r="G3747" s="8" t="str">
        <f>VLOOKUP(A3747,Planilha1!A:Y,22,FALSE)</f>
        <v>Não</v>
      </c>
      <c r="H3747" s="8" t="str">
        <f>VLOOKUP(A3747,Planilha1!A:Y,23,FALSE)</f>
        <v>Não</v>
      </c>
      <c r="I3747" s="8" t="str">
        <f>VLOOKUP(A3747,Planilha1!A:Y,24,FALSE)</f>
        <v>Não</v>
      </c>
      <c r="J3747" s="8" t="str">
        <f>VLOOKUP(A3747,Planilha1!A:Y,25,FALSE)</f>
        <v>Não</v>
      </c>
    </row>
    <row r="3748" spans="1:10">
      <c r="A3748" s="10">
        <v>430340</v>
      </c>
      <c r="B3748" s="16" t="s">
        <v>1815</v>
      </c>
      <c r="C3748" s="15" t="s">
        <v>25</v>
      </c>
      <c r="D3748" s="17">
        <v>43445</v>
      </c>
      <c r="E3748" s="8" t="str">
        <f>VLOOKUP(A3748,Planilha1!A:Y,20,FALSE)</f>
        <v>Sim</v>
      </c>
      <c r="F3748" s="8" t="str">
        <f>VLOOKUP(A3748,Planilha1!A:Y,21,FALSE)</f>
        <v>Sim</v>
      </c>
      <c r="G3748" s="8" t="str">
        <f>VLOOKUP(A3748,Planilha1!A:Y,22,FALSE)</f>
        <v>Sim</v>
      </c>
      <c r="H3748" s="8" t="str">
        <f>VLOOKUP(A3748,Planilha1!A:Y,23,FALSE)</f>
        <v>Sim</v>
      </c>
      <c r="I3748" s="8" t="str">
        <f>VLOOKUP(A3748,Planilha1!A:Y,24,FALSE)</f>
        <v>Não</v>
      </c>
      <c r="J3748" s="8" t="str">
        <f>VLOOKUP(A3748,Planilha1!A:Y,25,FALSE)</f>
        <v>Sim</v>
      </c>
    </row>
    <row r="3749" spans="1:10">
      <c r="A3749" s="10">
        <v>430350</v>
      </c>
      <c r="B3749" s="16" t="s">
        <v>2646</v>
      </c>
      <c r="C3749" s="15" t="s">
        <v>25</v>
      </c>
      <c r="D3749" s="17">
        <v>43818</v>
      </c>
      <c r="E3749" s="8" t="str">
        <f>VLOOKUP(A3749,Planilha1!A:Y,20,FALSE)</f>
        <v>Sim</v>
      </c>
      <c r="F3749" s="8" t="str">
        <f>VLOOKUP(A3749,Planilha1!A:Y,21,FALSE)</f>
        <v>Sim</v>
      </c>
      <c r="G3749" s="8" t="str">
        <f>VLOOKUP(A3749,Planilha1!A:Y,22,FALSE)</f>
        <v>Não</v>
      </c>
      <c r="H3749" s="8" t="str">
        <f>VLOOKUP(A3749,Planilha1!A:Y,23,FALSE)</f>
        <v>Sim</v>
      </c>
      <c r="I3749" s="8" t="str">
        <f>VLOOKUP(A3749,Planilha1!A:Y,24,FALSE)</f>
        <v>Sim</v>
      </c>
      <c r="J3749" s="8" t="str">
        <f>VLOOKUP(A3749,Planilha1!A:Y,25,FALSE)</f>
        <v>Não</v>
      </c>
    </row>
    <row r="3750" spans="1:10">
      <c r="A3750" s="10">
        <v>430360</v>
      </c>
      <c r="B3750" s="16" t="s">
        <v>2647</v>
      </c>
      <c r="C3750" s="15" t="s">
        <v>25</v>
      </c>
      <c r="D3750" s="17">
        <v>43131</v>
      </c>
      <c r="E3750" s="8" t="str">
        <f>VLOOKUP(A3750,Planilha1!A:Y,20,FALSE)</f>
        <v>Sim</v>
      </c>
      <c r="F3750" s="8" t="str">
        <f>VLOOKUP(A3750,Planilha1!A:Y,21,FALSE)</f>
        <v>Sim</v>
      </c>
      <c r="G3750" s="8" t="str">
        <f>VLOOKUP(A3750,Planilha1!A:Y,22,FALSE)</f>
        <v>Sim</v>
      </c>
      <c r="H3750" s="8" t="str">
        <f>VLOOKUP(A3750,Planilha1!A:Y,23,FALSE)</f>
        <v>Sim</v>
      </c>
      <c r="I3750" s="8" t="str">
        <f>VLOOKUP(A3750,Planilha1!A:Y,24,FALSE)</f>
        <v>Não</v>
      </c>
      <c r="J3750" s="8" t="str">
        <f>VLOOKUP(A3750,Planilha1!A:Y,25,FALSE)</f>
        <v>Sim</v>
      </c>
    </row>
    <row r="3751" spans="1:10">
      <c r="A3751" s="10">
        <v>430367</v>
      </c>
      <c r="B3751" s="16" t="s">
        <v>2648</v>
      </c>
      <c r="C3751" s="15" t="s">
        <v>25</v>
      </c>
      <c r="D3751" s="17">
        <v>43818</v>
      </c>
      <c r="E3751" s="8" t="str">
        <f>VLOOKUP(A3751,Planilha1!A:Y,20,FALSE)</f>
        <v>Não</v>
      </c>
      <c r="F3751" s="8" t="str">
        <f>VLOOKUP(A3751,Planilha1!A:Y,21,FALSE)</f>
        <v>Sim</v>
      </c>
      <c r="G3751" s="8" t="str">
        <f>VLOOKUP(A3751,Planilha1!A:Y,22,FALSE)</f>
        <v>Não</v>
      </c>
      <c r="H3751" s="8" t="str">
        <f>VLOOKUP(A3751,Planilha1!A:Y,23,FALSE)</f>
        <v>Sim</v>
      </c>
      <c r="I3751" s="8" t="str">
        <f>VLOOKUP(A3751,Planilha1!A:Y,24,FALSE)</f>
        <v>Não</v>
      </c>
      <c r="J3751" s="8" t="str">
        <f>VLOOKUP(A3751,Planilha1!A:Y,25,FALSE)</f>
        <v>Sim</v>
      </c>
    </row>
    <row r="3752" spans="1:10">
      <c r="A3752" s="10">
        <v>430400</v>
      </c>
      <c r="B3752" s="16" t="s">
        <v>2649</v>
      </c>
      <c r="C3752" s="15" t="s">
        <v>25</v>
      </c>
      <c r="D3752" s="17">
        <v>41499</v>
      </c>
      <c r="E3752" s="8" t="str">
        <f>VLOOKUP(A3752,Planilha1!A:Y,20,FALSE)</f>
        <v>Sim</v>
      </c>
      <c r="F3752" s="8" t="str">
        <f>VLOOKUP(A3752,Planilha1!A:Y,21,FALSE)</f>
        <v>Sim</v>
      </c>
      <c r="G3752" s="8" t="str">
        <f>VLOOKUP(A3752,Planilha1!A:Y,22,FALSE)</f>
        <v>Sim</v>
      </c>
      <c r="H3752" s="8" t="str">
        <f>VLOOKUP(A3752,Planilha1!A:Y,23,FALSE)</f>
        <v>Sim</v>
      </c>
      <c r="I3752" s="8" t="str">
        <f>VLOOKUP(A3752,Planilha1!A:Y,24,FALSE)</f>
        <v>Sim</v>
      </c>
      <c r="J3752" s="8" t="str">
        <f>VLOOKUP(A3752,Planilha1!A:Y,25,FALSE)</f>
        <v>Sim</v>
      </c>
    </row>
    <row r="3753" spans="1:10">
      <c r="A3753" s="10">
        <v>430410</v>
      </c>
      <c r="B3753" s="16" t="s">
        <v>2650</v>
      </c>
      <c r="C3753" s="15" t="s">
        <v>25</v>
      </c>
      <c r="D3753" s="17">
        <v>43445</v>
      </c>
      <c r="E3753" s="8" t="str">
        <f>VLOOKUP(A3753,Planilha1!A:Y,20,FALSE)</f>
        <v>Sim</v>
      </c>
      <c r="F3753" s="8" t="str">
        <f>VLOOKUP(A3753,Planilha1!A:Y,21,FALSE)</f>
        <v>Não</v>
      </c>
      <c r="G3753" s="8" t="str">
        <f>VLOOKUP(A3753,Planilha1!A:Y,22,FALSE)</f>
        <v>Sim</v>
      </c>
      <c r="H3753" s="8" t="str">
        <f>VLOOKUP(A3753,Planilha1!A:Y,23,FALSE)</f>
        <v>Não</v>
      </c>
      <c r="I3753" s="8" t="str">
        <f>VLOOKUP(A3753,Planilha1!A:Y,24,FALSE)</f>
        <v>Sim</v>
      </c>
      <c r="J3753" s="8" t="str">
        <f>VLOOKUP(A3753,Planilha1!A:Y,25,FALSE)</f>
        <v>Não</v>
      </c>
    </row>
    <row r="3754" spans="1:10">
      <c r="A3754" s="10">
        <v>430420</v>
      </c>
      <c r="B3754" s="16" t="s">
        <v>2651</v>
      </c>
      <c r="C3754" s="15" t="s">
        <v>25</v>
      </c>
      <c r="D3754" s="17">
        <v>43445</v>
      </c>
      <c r="E3754" s="8" t="str">
        <f>VLOOKUP(A3754,Planilha1!A:Y,20,FALSE)</f>
        <v>Sim</v>
      </c>
      <c r="F3754" s="8" t="str">
        <f>VLOOKUP(A3754,Planilha1!A:Y,21,FALSE)</f>
        <v>Sim</v>
      </c>
      <c r="G3754" s="8" t="str">
        <f>VLOOKUP(A3754,Planilha1!A:Y,22,FALSE)</f>
        <v>Sim</v>
      </c>
      <c r="H3754" s="8" t="str">
        <f>VLOOKUP(A3754,Planilha1!A:Y,23,FALSE)</f>
        <v>Não</v>
      </c>
      <c r="I3754" s="8" t="str">
        <f>VLOOKUP(A3754,Planilha1!A:Y,24,FALSE)</f>
        <v>Sim</v>
      </c>
      <c r="J3754" s="8" t="str">
        <f>VLOOKUP(A3754,Planilha1!A:Y,25,FALSE)</f>
        <v>Não</v>
      </c>
    </row>
    <row r="3755" spans="1:10">
      <c r="A3755" s="10">
        <v>430430</v>
      </c>
      <c r="B3755" s="16" t="s">
        <v>4576</v>
      </c>
      <c r="C3755" s="25" t="s">
        <v>25</v>
      </c>
      <c r="D3755" s="26">
        <v>45849</v>
      </c>
      <c r="E3755" s="8" t="str">
        <f>VLOOKUP(A3755,Planilha1!A:Y,20,FALSE)</f>
        <v>Sim</v>
      </c>
      <c r="F3755" s="8" t="str">
        <f>VLOOKUP(A3755,Planilha1!A:Y,21,FALSE)</f>
        <v>Sim</v>
      </c>
      <c r="G3755" s="8" t="str">
        <f>VLOOKUP(A3755,Planilha1!A:Y,22,FALSE)</f>
        <v>Sim</v>
      </c>
      <c r="H3755" s="8" t="str">
        <f>VLOOKUP(A3755,Planilha1!A:Y,23,FALSE)</f>
        <v>Sim</v>
      </c>
      <c r="I3755" s="8" t="str">
        <f>VLOOKUP(A3755,Planilha1!A:Y,24,FALSE)</f>
        <v>Sim</v>
      </c>
      <c r="J3755" s="8" t="str">
        <f>VLOOKUP(A3755,Planilha1!A:Y,25,FALSE)</f>
        <v>Sim</v>
      </c>
    </row>
    <row r="3756" spans="1:10">
      <c r="A3756" s="10">
        <v>430435</v>
      </c>
      <c r="B3756" s="16" t="s">
        <v>2652</v>
      </c>
      <c r="C3756" s="15" t="s">
        <v>25</v>
      </c>
      <c r="D3756" s="17">
        <v>43131</v>
      </c>
      <c r="E3756" s="8" t="str">
        <f>VLOOKUP(A3756,Planilha1!A:Y,20,FALSE)</f>
        <v>Não</v>
      </c>
      <c r="F3756" s="8" t="str">
        <f>VLOOKUP(A3756,Planilha1!A:Y,21,FALSE)</f>
        <v>Sim</v>
      </c>
      <c r="G3756" s="8" t="str">
        <f>VLOOKUP(A3756,Planilha1!A:Y,22,FALSE)</f>
        <v>Não</v>
      </c>
      <c r="H3756" s="8" t="str">
        <f>VLOOKUP(A3756,Planilha1!A:Y,23,FALSE)</f>
        <v>Sim</v>
      </c>
      <c r="I3756" s="8" t="str">
        <f>VLOOKUP(A3756,Planilha1!A:Y,24,FALSE)</f>
        <v>Não</v>
      </c>
      <c r="J3756" s="8" t="str">
        <f>VLOOKUP(A3756,Planilha1!A:Y,25,FALSE)</f>
        <v>Sim</v>
      </c>
    </row>
    <row r="3757" spans="1:10">
      <c r="A3757" s="10">
        <v>430450</v>
      </c>
      <c r="B3757" s="16" t="s">
        <v>2653</v>
      </c>
      <c r="C3757" s="15" t="s">
        <v>25</v>
      </c>
      <c r="D3757" s="17">
        <v>41499</v>
      </c>
      <c r="E3757" s="8" t="str">
        <f>VLOOKUP(A3757,Planilha1!A:Y,20,FALSE)</f>
        <v>Não</v>
      </c>
      <c r="F3757" s="8" t="str">
        <f>VLOOKUP(A3757,Planilha1!A:Y,21,FALSE)</f>
        <v>Sim</v>
      </c>
      <c r="G3757" s="8" t="str">
        <f>VLOOKUP(A3757,Planilha1!A:Y,22,FALSE)</f>
        <v>Não</v>
      </c>
      <c r="H3757" s="8" t="str">
        <f>VLOOKUP(A3757,Planilha1!A:Y,23,FALSE)</f>
        <v>Sim</v>
      </c>
      <c r="I3757" s="8" t="str">
        <f>VLOOKUP(A3757,Planilha1!A:Y,24,FALSE)</f>
        <v>Não</v>
      </c>
      <c r="J3757" s="8" t="str">
        <f>VLOOKUP(A3757,Planilha1!A:Y,25,FALSE)</f>
        <v>Sim</v>
      </c>
    </row>
    <row r="3758" spans="1:10">
      <c r="A3758" s="10">
        <v>430461</v>
      </c>
      <c r="B3758" s="16" t="s">
        <v>4577</v>
      </c>
      <c r="C3758" s="25" t="s">
        <v>25</v>
      </c>
      <c r="D3758" s="26">
        <v>45849</v>
      </c>
      <c r="E3758" s="8" t="str">
        <f>VLOOKUP(A3758,Planilha1!A:Y,20,FALSE)</f>
        <v>Sim</v>
      </c>
      <c r="F3758" s="8" t="str">
        <f>VLOOKUP(A3758,Planilha1!A:Y,21,FALSE)</f>
        <v>Sim</v>
      </c>
      <c r="G3758" s="8" t="str">
        <f>VLOOKUP(A3758,Planilha1!A:Y,22,FALSE)</f>
        <v>Sim</v>
      </c>
      <c r="H3758" s="8" t="str">
        <f>VLOOKUP(A3758,Planilha1!A:Y,23,FALSE)</f>
        <v>Sim</v>
      </c>
      <c r="I3758" s="8" t="str">
        <f>VLOOKUP(A3758,Planilha1!A:Y,24,FALSE)</f>
        <v>Sim</v>
      </c>
      <c r="J3758" s="8" t="str">
        <f>VLOOKUP(A3758,Planilha1!A:Y,25,FALSE)</f>
        <v>Sim</v>
      </c>
    </row>
    <row r="3759" spans="1:10">
      <c r="A3759" s="10">
        <v>430462</v>
      </c>
      <c r="B3759" s="16" t="s">
        <v>2654</v>
      </c>
      <c r="C3759" s="15" t="s">
        <v>25</v>
      </c>
      <c r="D3759" s="17">
        <v>43445</v>
      </c>
      <c r="E3759" s="8" t="str">
        <f>VLOOKUP(A3759,Planilha1!A:Y,20,FALSE)</f>
        <v>Sim</v>
      </c>
      <c r="F3759" s="8" t="str">
        <f>VLOOKUP(A3759,Planilha1!A:Y,21,FALSE)</f>
        <v>Sim</v>
      </c>
      <c r="G3759" s="8" t="str">
        <f>VLOOKUP(A3759,Planilha1!A:Y,22,FALSE)</f>
        <v>Sim</v>
      </c>
      <c r="H3759" s="8" t="str">
        <f>VLOOKUP(A3759,Planilha1!A:Y,23,FALSE)</f>
        <v>Sim</v>
      </c>
      <c r="I3759" s="8" t="str">
        <f>VLOOKUP(A3759,Planilha1!A:Y,24,FALSE)</f>
        <v>Sim</v>
      </c>
      <c r="J3759" s="8" t="str">
        <f>VLOOKUP(A3759,Planilha1!A:Y,25,FALSE)</f>
        <v>Sim</v>
      </c>
    </row>
    <row r="3760" spans="1:10">
      <c r="A3760" s="10">
        <v>430465</v>
      </c>
      <c r="B3760" s="16" t="s">
        <v>2655</v>
      </c>
      <c r="C3760" s="15" t="s">
        <v>25</v>
      </c>
      <c r="D3760" s="17">
        <v>41905</v>
      </c>
      <c r="E3760" s="8" t="str">
        <f>VLOOKUP(A3760,Planilha1!A:Y,20,FALSE)</f>
        <v>Sim</v>
      </c>
      <c r="F3760" s="8" t="str">
        <f>VLOOKUP(A3760,Planilha1!A:Y,21,FALSE)</f>
        <v>Sim</v>
      </c>
      <c r="G3760" s="8" t="str">
        <f>VLOOKUP(A3760,Planilha1!A:Y,22,FALSE)</f>
        <v>Sim</v>
      </c>
      <c r="H3760" s="8" t="str">
        <f>VLOOKUP(A3760,Planilha1!A:Y,23,FALSE)</f>
        <v>Sim</v>
      </c>
      <c r="I3760" s="8" t="str">
        <f>VLOOKUP(A3760,Planilha1!A:Y,24,FALSE)</f>
        <v>Sim</v>
      </c>
      <c r="J3760" s="8" t="str">
        <f>VLOOKUP(A3760,Planilha1!A:Y,25,FALSE)</f>
        <v>Sim</v>
      </c>
    </row>
    <row r="3761" spans="1:10">
      <c r="A3761" s="10">
        <v>430466</v>
      </c>
      <c r="B3761" s="16" t="s">
        <v>2872</v>
      </c>
      <c r="C3761" s="15" t="s">
        <v>25</v>
      </c>
      <c r="D3761" s="17">
        <v>45280</v>
      </c>
      <c r="E3761" s="8" t="str">
        <f>VLOOKUP(A3761,Planilha1!A:Y,20,FALSE)</f>
        <v>Sim</v>
      </c>
      <c r="F3761" s="8" t="str">
        <f>VLOOKUP(A3761,Planilha1!A:Y,21,FALSE)</f>
        <v>Sim</v>
      </c>
      <c r="G3761" s="8" t="str">
        <f>VLOOKUP(A3761,Planilha1!A:Y,22,FALSE)</f>
        <v>Sim</v>
      </c>
      <c r="H3761" s="8" t="str">
        <f>VLOOKUP(A3761,Planilha1!A:Y,23,FALSE)</f>
        <v>Sim</v>
      </c>
      <c r="I3761" s="8" t="str">
        <f>VLOOKUP(A3761,Planilha1!A:Y,24,FALSE)</f>
        <v>Sim</v>
      </c>
      <c r="J3761" s="8" t="str">
        <f>VLOOKUP(A3761,Planilha1!A:Y,25,FALSE)</f>
        <v>Sim</v>
      </c>
    </row>
    <row r="3762" spans="1:10">
      <c r="A3762" s="10">
        <v>430468</v>
      </c>
      <c r="B3762" s="16" t="s">
        <v>2656</v>
      </c>
      <c r="C3762" s="15" t="s">
        <v>25</v>
      </c>
      <c r="D3762" s="17">
        <v>43818</v>
      </c>
      <c r="E3762" s="8" t="str">
        <f>VLOOKUP(A3762,Planilha1!A:Y,20,FALSE)</f>
        <v>Não</v>
      </c>
      <c r="F3762" s="8" t="str">
        <f>VLOOKUP(A3762,Planilha1!A:Y,21,FALSE)</f>
        <v>Sim</v>
      </c>
      <c r="G3762" s="8" t="str">
        <f>VLOOKUP(A3762,Planilha1!A:Y,22,FALSE)</f>
        <v>Não</v>
      </c>
      <c r="H3762" s="8" t="str">
        <f>VLOOKUP(A3762,Planilha1!A:Y,23,FALSE)</f>
        <v>Sim</v>
      </c>
      <c r="I3762" s="8" t="str">
        <f>VLOOKUP(A3762,Planilha1!A:Y,24,FALSE)</f>
        <v>Não</v>
      </c>
      <c r="J3762" s="8" t="str">
        <f>VLOOKUP(A3762,Planilha1!A:Y,25,FALSE)</f>
        <v>Não</v>
      </c>
    </row>
    <row r="3763" spans="1:10">
      <c r="A3763" s="10">
        <v>430471</v>
      </c>
      <c r="B3763" s="16" t="s">
        <v>2657</v>
      </c>
      <c r="C3763" s="15" t="s">
        <v>25</v>
      </c>
      <c r="D3763" s="17">
        <v>43445</v>
      </c>
      <c r="E3763" s="8" t="str">
        <f>VLOOKUP(A3763,Planilha1!A:Y,20,FALSE)</f>
        <v>Sim</v>
      </c>
      <c r="F3763" s="8" t="str">
        <f>VLOOKUP(A3763,Planilha1!A:Y,21,FALSE)</f>
        <v>Sim</v>
      </c>
      <c r="G3763" s="8" t="str">
        <f>VLOOKUP(A3763,Planilha1!A:Y,22,FALSE)</f>
        <v>Sim</v>
      </c>
      <c r="H3763" s="8" t="str">
        <f>VLOOKUP(A3763,Planilha1!A:Y,23,FALSE)</f>
        <v>Sim</v>
      </c>
      <c r="I3763" s="8" t="str">
        <f>VLOOKUP(A3763,Planilha1!A:Y,24,FALSE)</f>
        <v>Sim</v>
      </c>
      <c r="J3763" s="8" t="str">
        <f>VLOOKUP(A3763,Planilha1!A:Y,25,FALSE)</f>
        <v>Sim</v>
      </c>
    </row>
    <row r="3764" spans="1:10">
      <c r="A3764" s="10">
        <v>430495</v>
      </c>
      <c r="B3764" s="16" t="s">
        <v>2658</v>
      </c>
      <c r="C3764" s="15" t="s">
        <v>25</v>
      </c>
      <c r="D3764" s="17">
        <v>43445</v>
      </c>
      <c r="E3764" s="8" t="str">
        <f>VLOOKUP(A3764,Planilha1!A:Y,20,FALSE)</f>
        <v>Não</v>
      </c>
      <c r="F3764" s="8" t="str">
        <f>VLOOKUP(A3764,Planilha1!A:Y,21,FALSE)</f>
        <v>Não</v>
      </c>
      <c r="G3764" s="8" t="str">
        <f>VLOOKUP(A3764,Planilha1!A:Y,22,FALSE)</f>
        <v>Não</v>
      </c>
      <c r="H3764" s="8" t="str">
        <f>VLOOKUP(A3764,Planilha1!A:Y,23,FALSE)</f>
        <v>Não</v>
      </c>
      <c r="I3764" s="8" t="str">
        <f>VLOOKUP(A3764,Planilha1!A:Y,24,FALSE)</f>
        <v>Não</v>
      </c>
      <c r="J3764" s="8" t="str">
        <f>VLOOKUP(A3764,Planilha1!A:Y,25,FALSE)</f>
        <v>Não</v>
      </c>
    </row>
    <row r="3765" spans="1:10">
      <c r="A3765" s="10">
        <v>430500</v>
      </c>
      <c r="B3765" s="16" t="s">
        <v>2659</v>
      </c>
      <c r="C3765" s="15" t="s">
        <v>25</v>
      </c>
      <c r="D3765" s="17">
        <v>43084</v>
      </c>
      <c r="E3765" s="8" t="str">
        <f>VLOOKUP(A3765,Planilha1!A:Y,20,FALSE)</f>
        <v>Sim</v>
      </c>
      <c r="F3765" s="8" t="str">
        <f>VLOOKUP(A3765,Planilha1!A:Y,21,FALSE)</f>
        <v>Sim</v>
      </c>
      <c r="G3765" s="8" t="str">
        <f>VLOOKUP(A3765,Planilha1!A:Y,22,FALSE)</f>
        <v>Sim</v>
      </c>
      <c r="H3765" s="8" t="str">
        <f>VLOOKUP(A3765,Planilha1!A:Y,23,FALSE)</f>
        <v>Sim</v>
      </c>
      <c r="I3765" s="8" t="str">
        <f>VLOOKUP(A3765,Planilha1!A:Y,24,FALSE)</f>
        <v>Sim</v>
      </c>
      <c r="J3765" s="8" t="str">
        <f>VLOOKUP(A3765,Planilha1!A:Y,25,FALSE)</f>
        <v>Sim</v>
      </c>
    </row>
    <row r="3766" spans="1:10">
      <c r="A3766" s="10">
        <v>430511</v>
      </c>
      <c r="B3766" s="16" t="s">
        <v>3444</v>
      </c>
      <c r="C3766" s="25" t="s">
        <v>25</v>
      </c>
      <c r="D3766" s="26">
        <v>45642</v>
      </c>
      <c r="E3766" s="8" t="str">
        <f>VLOOKUP(A3766,Planilha1!A:Y,20,FALSE)</f>
        <v>Não</v>
      </c>
      <c r="F3766" s="8" t="str">
        <f>VLOOKUP(A3766,Planilha1!A:Y,21,FALSE)</f>
        <v>Não</v>
      </c>
      <c r="G3766" s="8" t="str">
        <f>VLOOKUP(A3766,Planilha1!A:Y,22,FALSE)</f>
        <v>Não</v>
      </c>
      <c r="H3766" s="8" t="str">
        <f>VLOOKUP(A3766,Planilha1!A:Y,23,FALSE)</f>
        <v>Não</v>
      </c>
      <c r="I3766" s="8" t="str">
        <f>VLOOKUP(A3766,Planilha1!A:Y,24,FALSE)</f>
        <v>Não</v>
      </c>
      <c r="J3766" s="8" t="str">
        <f>VLOOKUP(A3766,Planilha1!A:Y,25,FALSE)</f>
        <v>Não</v>
      </c>
    </row>
    <row r="3767" spans="1:10">
      <c r="A3767" s="10">
        <v>430512</v>
      </c>
      <c r="B3767" s="16" t="s">
        <v>2660</v>
      </c>
      <c r="C3767" s="15" t="s">
        <v>25</v>
      </c>
      <c r="D3767" s="17">
        <v>43131</v>
      </c>
      <c r="E3767" s="8" t="str">
        <f>VLOOKUP(A3767,Planilha1!A:Y,20,FALSE)</f>
        <v>Sim</v>
      </c>
      <c r="F3767" s="8" t="str">
        <f>VLOOKUP(A3767,Planilha1!A:Y,21,FALSE)</f>
        <v>Sim</v>
      </c>
      <c r="G3767" s="8" t="str">
        <f>VLOOKUP(A3767,Planilha1!A:Y,22,FALSE)</f>
        <v>Sim</v>
      </c>
      <c r="H3767" s="8" t="str">
        <f>VLOOKUP(A3767,Planilha1!A:Y,23,FALSE)</f>
        <v>Sim</v>
      </c>
      <c r="I3767" s="8" t="str">
        <f>VLOOKUP(A3767,Planilha1!A:Y,24,FALSE)</f>
        <v>Sim</v>
      </c>
      <c r="J3767" s="8" t="str">
        <f>VLOOKUP(A3767,Planilha1!A:Y,25,FALSE)</f>
        <v>Sim</v>
      </c>
    </row>
    <row r="3768" spans="1:10">
      <c r="A3768" s="10">
        <v>430513</v>
      </c>
      <c r="B3768" s="16" t="s">
        <v>2661</v>
      </c>
      <c r="C3768" s="15" t="s">
        <v>25</v>
      </c>
      <c r="D3768" s="17">
        <v>43084</v>
      </c>
      <c r="E3768" s="8" t="str">
        <f>VLOOKUP(A3768,Planilha1!A:Y,20,FALSE)</f>
        <v>Sim</v>
      </c>
      <c r="F3768" s="8" t="str">
        <f>VLOOKUP(A3768,Planilha1!A:Y,21,FALSE)</f>
        <v>Sim</v>
      </c>
      <c r="G3768" s="8" t="str">
        <f>VLOOKUP(A3768,Planilha1!A:Y,22,FALSE)</f>
        <v>Sim</v>
      </c>
      <c r="H3768" s="8" t="str">
        <f>VLOOKUP(A3768,Planilha1!A:Y,23,FALSE)</f>
        <v>Sim</v>
      </c>
      <c r="I3768" s="8" t="str">
        <f>VLOOKUP(A3768,Planilha1!A:Y,24,FALSE)</f>
        <v>Sim</v>
      </c>
      <c r="J3768" s="8" t="str">
        <f>VLOOKUP(A3768,Planilha1!A:Y,25,FALSE)</f>
        <v>Não</v>
      </c>
    </row>
    <row r="3769" spans="1:10">
      <c r="A3769" s="10">
        <v>430515</v>
      </c>
      <c r="B3769" s="16" t="s">
        <v>2662</v>
      </c>
      <c r="C3769" s="15" t="s">
        <v>25</v>
      </c>
      <c r="D3769" s="17">
        <v>41905</v>
      </c>
      <c r="E3769" s="8" t="str">
        <f>VLOOKUP(A3769,Planilha1!A:Y,20,FALSE)</f>
        <v>Sim</v>
      </c>
      <c r="F3769" s="8" t="str">
        <f>VLOOKUP(A3769,Planilha1!A:Y,21,FALSE)</f>
        <v>Não</v>
      </c>
      <c r="G3769" s="8" t="str">
        <f>VLOOKUP(A3769,Planilha1!A:Y,22,FALSE)</f>
        <v>Sim</v>
      </c>
      <c r="H3769" s="8" t="str">
        <f>VLOOKUP(A3769,Planilha1!A:Y,23,FALSE)</f>
        <v>Não</v>
      </c>
      <c r="I3769" s="8" t="str">
        <f>VLOOKUP(A3769,Planilha1!A:Y,24,FALSE)</f>
        <v>Sim</v>
      </c>
      <c r="J3769" s="8" t="str">
        <f>VLOOKUP(A3769,Planilha1!A:Y,25,FALSE)</f>
        <v>Não</v>
      </c>
    </row>
    <row r="3770" spans="1:10">
      <c r="A3770" s="10">
        <v>430517</v>
      </c>
      <c r="B3770" s="16" t="s">
        <v>2663</v>
      </c>
      <c r="C3770" s="15" t="s">
        <v>25</v>
      </c>
      <c r="D3770" s="17">
        <v>41136</v>
      </c>
      <c r="E3770" s="8" t="str">
        <f>VLOOKUP(A3770,Planilha1!A:Y,20,FALSE)</f>
        <v>Sim</v>
      </c>
      <c r="F3770" s="8" t="str">
        <f>VLOOKUP(A3770,Planilha1!A:Y,21,FALSE)</f>
        <v>Sim</v>
      </c>
      <c r="G3770" s="8" t="str">
        <f>VLOOKUP(A3770,Planilha1!A:Y,22,FALSE)</f>
        <v>Sim</v>
      </c>
      <c r="H3770" s="8" t="str">
        <f>VLOOKUP(A3770,Planilha1!A:Y,23,FALSE)</f>
        <v>Sim</v>
      </c>
      <c r="I3770" s="8" t="str">
        <f>VLOOKUP(A3770,Planilha1!A:Y,24,FALSE)</f>
        <v>Sim</v>
      </c>
      <c r="J3770" s="8" t="str">
        <f>VLOOKUP(A3770,Planilha1!A:Y,25,FALSE)</f>
        <v>Sim</v>
      </c>
    </row>
    <row r="3771" spans="1:10">
      <c r="A3771" s="10">
        <v>430540</v>
      </c>
      <c r="B3771" s="16" t="s">
        <v>2664</v>
      </c>
      <c r="C3771" s="15" t="s">
        <v>25</v>
      </c>
      <c r="D3771" s="17">
        <v>43131</v>
      </c>
      <c r="E3771" s="8" t="str">
        <f>VLOOKUP(A3771,Planilha1!A:Y,20,FALSE)</f>
        <v>Não</v>
      </c>
      <c r="F3771" s="8" t="str">
        <f>VLOOKUP(A3771,Planilha1!A:Y,21,FALSE)</f>
        <v>Não</v>
      </c>
      <c r="G3771" s="8" t="str">
        <f>VLOOKUP(A3771,Planilha1!A:Y,22,FALSE)</f>
        <v>Não</v>
      </c>
      <c r="H3771" s="8" t="str">
        <f>VLOOKUP(A3771,Planilha1!A:Y,23,FALSE)</f>
        <v>Não</v>
      </c>
      <c r="I3771" s="8" t="str">
        <f>VLOOKUP(A3771,Planilha1!A:Y,24,FALSE)</f>
        <v>Não</v>
      </c>
      <c r="J3771" s="8" t="str">
        <f>VLOOKUP(A3771,Planilha1!A:Y,25,FALSE)</f>
        <v>Não</v>
      </c>
    </row>
    <row r="3772" spans="1:10">
      <c r="A3772" s="10">
        <v>430543</v>
      </c>
      <c r="B3772" s="16" t="s">
        <v>4578</v>
      </c>
      <c r="C3772" s="25" t="s">
        <v>25</v>
      </c>
      <c r="D3772" s="26">
        <v>45849</v>
      </c>
      <c r="E3772" s="8" t="str">
        <f>VLOOKUP(A3772,Planilha1!A:Y,20,FALSE)</f>
        <v>Sim</v>
      </c>
      <c r="F3772" s="8" t="str">
        <f>VLOOKUP(A3772,Planilha1!A:Y,21,FALSE)</f>
        <v>Não</v>
      </c>
      <c r="G3772" s="8" t="str">
        <f>VLOOKUP(A3772,Planilha1!A:Y,22,FALSE)</f>
        <v>Sim</v>
      </c>
      <c r="H3772" s="8" t="str">
        <f>VLOOKUP(A3772,Planilha1!A:Y,23,FALSE)</f>
        <v>Não</v>
      </c>
      <c r="I3772" s="8" t="str">
        <f>VLOOKUP(A3772,Planilha1!A:Y,24,FALSE)</f>
        <v>Sim</v>
      </c>
      <c r="J3772" s="8" t="str">
        <f>VLOOKUP(A3772,Planilha1!A:Y,25,FALSE)</f>
        <v>Não</v>
      </c>
    </row>
    <row r="3773" spans="1:10">
      <c r="A3773" s="10">
        <v>430544</v>
      </c>
      <c r="B3773" s="16" t="s">
        <v>2873</v>
      </c>
      <c r="C3773" s="15" t="s">
        <v>25</v>
      </c>
      <c r="D3773" s="17">
        <v>45280</v>
      </c>
      <c r="E3773" s="8" t="str">
        <f>VLOOKUP(A3773,Planilha1!A:Y,20,FALSE)</f>
        <v>Sim</v>
      </c>
      <c r="F3773" s="8" t="str">
        <f>VLOOKUP(A3773,Planilha1!A:Y,21,FALSE)</f>
        <v>Sim</v>
      </c>
      <c r="G3773" s="8" t="str">
        <f>VLOOKUP(A3773,Planilha1!A:Y,22,FALSE)</f>
        <v>Sim</v>
      </c>
      <c r="H3773" s="8" t="str">
        <f>VLOOKUP(A3773,Planilha1!A:Y,23,FALSE)</f>
        <v>Sim</v>
      </c>
      <c r="I3773" s="8" t="str">
        <f>VLOOKUP(A3773,Planilha1!A:Y,24,FALSE)</f>
        <v>Sim</v>
      </c>
      <c r="J3773" s="8" t="str">
        <f>VLOOKUP(A3773,Planilha1!A:Y,25,FALSE)</f>
        <v>Sim</v>
      </c>
    </row>
    <row r="3774" spans="1:10">
      <c r="A3774" s="10">
        <v>430545</v>
      </c>
      <c r="B3774" s="16" t="s">
        <v>2665</v>
      </c>
      <c r="C3774" s="15" t="s">
        <v>25</v>
      </c>
      <c r="D3774" s="17">
        <v>43131</v>
      </c>
      <c r="E3774" s="8" t="str">
        <f>VLOOKUP(A3774,Planilha1!A:Y,20,FALSE)</f>
        <v>Não</v>
      </c>
      <c r="F3774" s="8" t="str">
        <f>VLOOKUP(A3774,Planilha1!A:Y,21,FALSE)</f>
        <v>Não</v>
      </c>
      <c r="G3774" s="8" t="str">
        <f>VLOOKUP(A3774,Planilha1!A:Y,22,FALSE)</f>
        <v>Não</v>
      </c>
      <c r="H3774" s="8" t="str">
        <f>VLOOKUP(A3774,Planilha1!A:Y,23,FALSE)</f>
        <v>Não</v>
      </c>
      <c r="I3774" s="8" t="str">
        <f>VLOOKUP(A3774,Planilha1!A:Y,24,FALSE)</f>
        <v>Não</v>
      </c>
      <c r="J3774" s="8" t="str">
        <f>VLOOKUP(A3774,Planilha1!A:Y,25,FALSE)</f>
        <v>Não</v>
      </c>
    </row>
    <row r="3775" spans="1:10">
      <c r="A3775" s="10">
        <v>430550</v>
      </c>
      <c r="B3775" s="16" t="s">
        <v>4579</v>
      </c>
      <c r="C3775" s="25" t="s">
        <v>25</v>
      </c>
      <c r="D3775" s="26">
        <v>45849</v>
      </c>
      <c r="E3775" s="8" t="str">
        <f>VLOOKUP(A3775,Planilha1!A:Y,20,FALSE)</f>
        <v>Não</v>
      </c>
      <c r="F3775" s="8" t="str">
        <f>VLOOKUP(A3775,Planilha1!A:Y,21,FALSE)</f>
        <v>Não</v>
      </c>
      <c r="G3775" s="8" t="str">
        <f>VLOOKUP(A3775,Planilha1!A:Y,22,FALSE)</f>
        <v>Não</v>
      </c>
      <c r="H3775" s="8" t="str">
        <f>VLOOKUP(A3775,Planilha1!A:Y,23,FALSE)</f>
        <v>Não</v>
      </c>
      <c r="I3775" s="8" t="str">
        <f>VLOOKUP(A3775,Planilha1!A:Y,24,FALSE)</f>
        <v>Não</v>
      </c>
      <c r="J3775" s="8" t="str">
        <f>VLOOKUP(A3775,Planilha1!A:Y,25,FALSE)</f>
        <v>Não</v>
      </c>
    </row>
    <row r="3776" spans="1:10">
      <c r="A3776" s="10">
        <v>430580</v>
      </c>
      <c r="B3776" s="16" t="s">
        <v>2666</v>
      </c>
      <c r="C3776" s="15" t="s">
        <v>25</v>
      </c>
      <c r="D3776" s="17">
        <v>41905</v>
      </c>
      <c r="E3776" s="8" t="str">
        <f>VLOOKUP(A3776,Planilha1!A:Y,20,FALSE)</f>
        <v>Sim</v>
      </c>
      <c r="F3776" s="8" t="str">
        <f>VLOOKUP(A3776,Planilha1!A:Y,21,FALSE)</f>
        <v>Sim</v>
      </c>
      <c r="G3776" s="8" t="str">
        <f>VLOOKUP(A3776,Planilha1!A:Y,22,FALSE)</f>
        <v>Sim</v>
      </c>
      <c r="H3776" s="8" t="str">
        <f>VLOOKUP(A3776,Planilha1!A:Y,23,FALSE)</f>
        <v>Sim</v>
      </c>
      <c r="I3776" s="8" t="str">
        <f>VLOOKUP(A3776,Planilha1!A:Y,24,FALSE)</f>
        <v>Sim</v>
      </c>
      <c r="J3776" s="8" t="str">
        <f>VLOOKUP(A3776,Planilha1!A:Y,25,FALSE)</f>
        <v>Sim</v>
      </c>
    </row>
    <row r="3777" spans="1:10">
      <c r="A3777" s="10">
        <v>430583</v>
      </c>
      <c r="B3777" s="16" t="s">
        <v>2667</v>
      </c>
      <c r="C3777" s="15" t="s">
        <v>25</v>
      </c>
      <c r="D3777" s="17">
        <v>43818</v>
      </c>
      <c r="E3777" s="8" t="str">
        <f>VLOOKUP(A3777,Planilha1!A:Y,20,FALSE)</f>
        <v>Não</v>
      </c>
      <c r="F3777" s="8" t="str">
        <f>VLOOKUP(A3777,Planilha1!A:Y,21,FALSE)</f>
        <v>Não</v>
      </c>
      <c r="G3777" s="8" t="str">
        <f>VLOOKUP(A3777,Planilha1!A:Y,22,FALSE)</f>
        <v>Não</v>
      </c>
      <c r="H3777" s="8" t="str">
        <f>VLOOKUP(A3777,Planilha1!A:Y,23,FALSE)</f>
        <v>Não</v>
      </c>
      <c r="I3777" s="8" t="str">
        <f>VLOOKUP(A3777,Planilha1!A:Y,24,FALSE)</f>
        <v>Não</v>
      </c>
      <c r="J3777" s="8" t="str">
        <f>VLOOKUP(A3777,Planilha1!A:Y,25,FALSE)</f>
        <v>Não</v>
      </c>
    </row>
    <row r="3778" spans="1:10">
      <c r="A3778" s="10">
        <v>430587</v>
      </c>
      <c r="B3778" s="16" t="s">
        <v>2668</v>
      </c>
      <c r="C3778" s="15" t="s">
        <v>25</v>
      </c>
      <c r="D3778" s="17">
        <v>43131</v>
      </c>
      <c r="E3778" s="8" t="str">
        <f>VLOOKUP(A3778,Planilha1!A:Y,20,FALSE)</f>
        <v>Não</v>
      </c>
      <c r="F3778" s="8" t="str">
        <f>VLOOKUP(A3778,Planilha1!A:Y,21,FALSE)</f>
        <v>Não</v>
      </c>
      <c r="G3778" s="8" t="str">
        <f>VLOOKUP(A3778,Planilha1!A:Y,22,FALSE)</f>
        <v>Não</v>
      </c>
      <c r="H3778" s="8" t="str">
        <f>VLOOKUP(A3778,Planilha1!A:Y,23,FALSE)</f>
        <v>Não</v>
      </c>
      <c r="I3778" s="8" t="str">
        <f>VLOOKUP(A3778,Planilha1!A:Y,24,FALSE)</f>
        <v>Não</v>
      </c>
      <c r="J3778" s="8" t="str">
        <f>VLOOKUP(A3778,Planilha1!A:Y,25,FALSE)</f>
        <v>Não</v>
      </c>
    </row>
    <row r="3779" spans="1:10">
      <c r="A3779" s="10">
        <v>430590</v>
      </c>
      <c r="B3779" s="16" t="s">
        <v>2669</v>
      </c>
      <c r="C3779" s="15" t="s">
        <v>25</v>
      </c>
      <c r="D3779" s="17">
        <v>41905</v>
      </c>
      <c r="E3779" s="8" t="str">
        <f>VLOOKUP(A3779,Planilha1!A:Y,20,FALSE)</f>
        <v>Sim</v>
      </c>
      <c r="F3779" s="8" t="str">
        <f>VLOOKUP(A3779,Planilha1!A:Y,21,FALSE)</f>
        <v>Não</v>
      </c>
      <c r="G3779" s="8" t="str">
        <f>VLOOKUP(A3779,Planilha1!A:Y,22,FALSE)</f>
        <v>Sim</v>
      </c>
      <c r="H3779" s="8" t="str">
        <f>VLOOKUP(A3779,Planilha1!A:Y,23,FALSE)</f>
        <v>Não</v>
      </c>
      <c r="I3779" s="8" t="str">
        <f>VLOOKUP(A3779,Planilha1!A:Y,24,FALSE)</f>
        <v>Sim</v>
      </c>
      <c r="J3779" s="8" t="str">
        <f>VLOOKUP(A3779,Planilha1!A:Y,25,FALSE)</f>
        <v>Não</v>
      </c>
    </row>
    <row r="3780" spans="1:10">
      <c r="A3780" s="10">
        <v>430593</v>
      </c>
      <c r="B3780" s="16" t="s">
        <v>4580</v>
      </c>
      <c r="C3780" s="25" t="s">
        <v>25</v>
      </c>
      <c r="D3780" s="26">
        <v>45849</v>
      </c>
      <c r="E3780" s="8" t="str">
        <f>VLOOKUP(A3780,Planilha1!A:Y,20,FALSE)</f>
        <v>Não</v>
      </c>
      <c r="F3780" s="8" t="str">
        <f>VLOOKUP(A3780,Planilha1!A:Y,21,FALSE)</f>
        <v>Não</v>
      </c>
      <c r="G3780" s="8" t="str">
        <f>VLOOKUP(A3780,Planilha1!A:Y,22,FALSE)</f>
        <v>Não</v>
      </c>
      <c r="H3780" s="8" t="str">
        <f>VLOOKUP(A3780,Planilha1!A:Y,23,FALSE)</f>
        <v>Não</v>
      </c>
      <c r="I3780" s="8" t="str">
        <f>VLOOKUP(A3780,Planilha1!A:Y,24,FALSE)</f>
        <v>Não</v>
      </c>
      <c r="J3780" s="8" t="str">
        <f>VLOOKUP(A3780,Planilha1!A:Y,25,FALSE)</f>
        <v>Não</v>
      </c>
    </row>
    <row r="3781" spans="1:10">
      <c r="A3781" s="10">
        <v>430597</v>
      </c>
      <c r="B3781" s="16" t="s">
        <v>2670</v>
      </c>
      <c r="C3781" s="15" t="s">
        <v>25</v>
      </c>
      <c r="D3781" s="17">
        <v>43445</v>
      </c>
      <c r="E3781" s="8" t="str">
        <f>VLOOKUP(A3781,Planilha1!A:Y,20,FALSE)</f>
        <v>Sim</v>
      </c>
      <c r="F3781" s="8" t="str">
        <f>VLOOKUP(A3781,Planilha1!A:Y,21,FALSE)</f>
        <v>Sim</v>
      </c>
      <c r="G3781" s="8" t="str">
        <f>VLOOKUP(A3781,Planilha1!A:Y,22,FALSE)</f>
        <v>Sim</v>
      </c>
      <c r="H3781" s="8" t="str">
        <f>VLOOKUP(A3781,Planilha1!A:Y,23,FALSE)</f>
        <v>Sim</v>
      </c>
      <c r="I3781" s="8" t="str">
        <f>VLOOKUP(A3781,Planilha1!A:Y,24,FALSE)</f>
        <v>Sim</v>
      </c>
      <c r="J3781" s="8" t="str">
        <f>VLOOKUP(A3781,Planilha1!A:Y,25,FALSE)</f>
        <v>Sim</v>
      </c>
    </row>
    <row r="3782" spans="1:10">
      <c r="A3782" s="10">
        <v>430600</v>
      </c>
      <c r="B3782" s="16" t="s">
        <v>4581</v>
      </c>
      <c r="C3782" s="25" t="s">
        <v>25</v>
      </c>
      <c r="D3782" s="26">
        <v>45849</v>
      </c>
      <c r="E3782" s="8" t="str">
        <f>VLOOKUP(A3782,Planilha1!A:Y,20,FALSE)</f>
        <v>Sim</v>
      </c>
      <c r="F3782" s="8" t="str">
        <f>VLOOKUP(A3782,Planilha1!A:Y,21,FALSE)</f>
        <v>Sim</v>
      </c>
      <c r="G3782" s="8" t="str">
        <f>VLOOKUP(A3782,Planilha1!A:Y,22,FALSE)</f>
        <v>Sim</v>
      </c>
      <c r="H3782" s="8" t="str">
        <f>VLOOKUP(A3782,Planilha1!A:Y,23,FALSE)</f>
        <v>Sim</v>
      </c>
      <c r="I3782" s="8" t="str">
        <f>VLOOKUP(A3782,Planilha1!A:Y,24,FALSE)</f>
        <v>Sim</v>
      </c>
      <c r="J3782" s="8" t="str">
        <f>VLOOKUP(A3782,Planilha1!A:Y,25,FALSE)</f>
        <v>Sim</v>
      </c>
    </row>
    <row r="3783" spans="1:10">
      <c r="A3783" s="10">
        <v>430605</v>
      </c>
      <c r="B3783" s="16" t="s">
        <v>2671</v>
      </c>
      <c r="C3783" s="15" t="s">
        <v>25</v>
      </c>
      <c r="D3783" s="17">
        <v>43818</v>
      </c>
      <c r="E3783" s="8" t="str">
        <f>VLOOKUP(A3783,Planilha1!A:Y,20,FALSE)</f>
        <v>Sim</v>
      </c>
      <c r="F3783" s="8" t="str">
        <f>VLOOKUP(A3783,Planilha1!A:Y,21,FALSE)</f>
        <v>Sim</v>
      </c>
      <c r="G3783" s="8" t="str">
        <f>VLOOKUP(A3783,Planilha1!A:Y,22,FALSE)</f>
        <v>Sim</v>
      </c>
      <c r="H3783" s="8" t="str">
        <f>VLOOKUP(A3783,Planilha1!A:Y,23,FALSE)</f>
        <v>Sim</v>
      </c>
      <c r="I3783" s="8" t="str">
        <f>VLOOKUP(A3783,Planilha1!A:Y,24,FALSE)</f>
        <v>Sim</v>
      </c>
      <c r="J3783" s="8" t="str">
        <f>VLOOKUP(A3783,Planilha1!A:Y,25,FALSE)</f>
        <v>Sim</v>
      </c>
    </row>
    <row r="3784" spans="1:10">
      <c r="A3784" s="10">
        <v>430607</v>
      </c>
      <c r="B3784" s="16" t="s">
        <v>2672</v>
      </c>
      <c r="C3784" s="15" t="s">
        <v>25</v>
      </c>
      <c r="D3784" s="17">
        <v>41905</v>
      </c>
      <c r="E3784" s="8" t="str">
        <f>VLOOKUP(A3784,Planilha1!A:Y,20,FALSE)</f>
        <v>Não</v>
      </c>
      <c r="F3784" s="8" t="str">
        <f>VLOOKUP(A3784,Planilha1!A:Y,21,FALSE)</f>
        <v>Não</v>
      </c>
      <c r="G3784" s="8" t="str">
        <f>VLOOKUP(A3784,Planilha1!A:Y,22,FALSE)</f>
        <v>Não</v>
      </c>
      <c r="H3784" s="8" t="str">
        <f>VLOOKUP(A3784,Planilha1!A:Y,23,FALSE)</f>
        <v>Não</v>
      </c>
      <c r="I3784" s="8" t="str">
        <f>VLOOKUP(A3784,Planilha1!A:Y,24,FALSE)</f>
        <v>Não</v>
      </c>
      <c r="J3784" s="8" t="str">
        <f>VLOOKUP(A3784,Planilha1!A:Y,25,FALSE)</f>
        <v>Não</v>
      </c>
    </row>
    <row r="3785" spans="1:10">
      <c r="A3785" s="10">
        <v>430613</v>
      </c>
      <c r="B3785" s="16" t="s">
        <v>4582</v>
      </c>
      <c r="C3785" s="25" t="s">
        <v>25</v>
      </c>
      <c r="D3785" s="26">
        <v>45849</v>
      </c>
      <c r="E3785" s="8" t="str">
        <f>VLOOKUP(A3785,Planilha1!A:Y,20,FALSE)</f>
        <v>Não</v>
      </c>
      <c r="F3785" s="8" t="str">
        <f>VLOOKUP(A3785,Planilha1!A:Y,21,FALSE)</f>
        <v>Não</v>
      </c>
      <c r="G3785" s="8" t="str">
        <f>VLOOKUP(A3785,Planilha1!A:Y,22,FALSE)</f>
        <v>Não</v>
      </c>
      <c r="H3785" s="8" t="str">
        <f>VLOOKUP(A3785,Planilha1!A:Y,23,FALSE)</f>
        <v>Não</v>
      </c>
      <c r="I3785" s="8" t="str">
        <f>VLOOKUP(A3785,Planilha1!A:Y,24,FALSE)</f>
        <v>Não</v>
      </c>
      <c r="J3785" s="8" t="str">
        <f>VLOOKUP(A3785,Planilha1!A:Y,25,FALSE)</f>
        <v>Não</v>
      </c>
    </row>
    <row r="3786" spans="1:10">
      <c r="A3786" s="10">
        <v>430620</v>
      </c>
      <c r="B3786" s="16" t="s">
        <v>2218</v>
      </c>
      <c r="C3786" s="25" t="s">
        <v>25</v>
      </c>
      <c r="D3786" s="26">
        <v>45849</v>
      </c>
      <c r="E3786" s="8" t="str">
        <f>VLOOKUP(A3786,Planilha1!A:Y,20,FALSE)</f>
        <v>Não</v>
      </c>
      <c r="F3786" s="8" t="str">
        <f>VLOOKUP(A3786,Planilha1!A:Y,21,FALSE)</f>
        <v>Sim</v>
      </c>
      <c r="G3786" s="8" t="str">
        <f>VLOOKUP(A3786,Planilha1!A:Y,22,FALSE)</f>
        <v>Não</v>
      </c>
      <c r="H3786" s="8" t="str">
        <f>VLOOKUP(A3786,Planilha1!A:Y,23,FALSE)</f>
        <v>Sim</v>
      </c>
      <c r="I3786" s="8" t="str">
        <f>VLOOKUP(A3786,Planilha1!A:Y,24,FALSE)</f>
        <v>Não</v>
      </c>
      <c r="J3786" s="8" t="str">
        <f>VLOOKUP(A3786,Planilha1!A:Y,25,FALSE)</f>
        <v>Sim</v>
      </c>
    </row>
    <row r="3787" spans="1:10">
      <c r="A3787" s="10">
        <v>430632</v>
      </c>
      <c r="B3787" s="16" t="s">
        <v>2673</v>
      </c>
      <c r="C3787" s="15" t="s">
        <v>25</v>
      </c>
      <c r="D3787" s="17">
        <v>41905</v>
      </c>
      <c r="E3787" s="8" t="str">
        <f>VLOOKUP(A3787,Planilha1!A:Y,20,FALSE)</f>
        <v>Não</v>
      </c>
      <c r="F3787" s="8" t="str">
        <f>VLOOKUP(A3787,Planilha1!A:Y,21,FALSE)</f>
        <v>Não</v>
      </c>
      <c r="G3787" s="8" t="str">
        <f>VLOOKUP(A3787,Planilha1!A:Y,22,FALSE)</f>
        <v>Não</v>
      </c>
      <c r="H3787" s="8" t="str">
        <f>VLOOKUP(A3787,Planilha1!A:Y,23,FALSE)</f>
        <v>Não</v>
      </c>
      <c r="I3787" s="8" t="str">
        <f>VLOOKUP(A3787,Planilha1!A:Y,24,FALSE)</f>
        <v>Não</v>
      </c>
      <c r="J3787" s="8" t="str">
        <f>VLOOKUP(A3787,Planilha1!A:Y,25,FALSE)</f>
        <v>Não</v>
      </c>
    </row>
    <row r="3788" spans="1:10">
      <c r="A3788" s="10">
        <v>430635</v>
      </c>
      <c r="B3788" s="16" t="s">
        <v>2674</v>
      </c>
      <c r="C3788" s="15" t="s">
        <v>25</v>
      </c>
      <c r="D3788" s="17">
        <v>41136</v>
      </c>
      <c r="E3788" s="8" t="str">
        <f>VLOOKUP(A3788,Planilha1!A:Y,20,FALSE)</f>
        <v>Sim</v>
      </c>
      <c r="F3788" s="8" t="str">
        <f>VLOOKUP(A3788,Planilha1!A:Y,21,FALSE)</f>
        <v>Sim</v>
      </c>
      <c r="G3788" s="8" t="str">
        <f>VLOOKUP(A3788,Planilha1!A:Y,22,FALSE)</f>
        <v>Sim</v>
      </c>
      <c r="H3788" s="8" t="str">
        <f>VLOOKUP(A3788,Planilha1!A:Y,23,FALSE)</f>
        <v>Sim</v>
      </c>
      <c r="I3788" s="8" t="str">
        <f>VLOOKUP(A3788,Planilha1!A:Y,24,FALSE)</f>
        <v>Sim</v>
      </c>
      <c r="J3788" s="8" t="str">
        <f>VLOOKUP(A3788,Planilha1!A:Y,25,FALSE)</f>
        <v>Sim</v>
      </c>
    </row>
    <row r="3789" spans="1:10">
      <c r="A3789" s="10">
        <v>430637</v>
      </c>
      <c r="B3789" s="16" t="s">
        <v>2675</v>
      </c>
      <c r="C3789" s="15" t="s">
        <v>25</v>
      </c>
      <c r="D3789" s="17">
        <v>41905</v>
      </c>
      <c r="E3789" s="8" t="str">
        <f>VLOOKUP(A3789,Planilha1!A:Y,20,FALSE)</f>
        <v>Sim</v>
      </c>
      <c r="F3789" s="8" t="str">
        <f>VLOOKUP(A3789,Planilha1!A:Y,21,FALSE)</f>
        <v>Sim</v>
      </c>
      <c r="G3789" s="8" t="str">
        <f>VLOOKUP(A3789,Planilha1!A:Y,22,FALSE)</f>
        <v>Sim</v>
      </c>
      <c r="H3789" s="8" t="str">
        <f>VLOOKUP(A3789,Planilha1!A:Y,23,FALSE)</f>
        <v>Sim</v>
      </c>
      <c r="I3789" s="8" t="str">
        <f>VLOOKUP(A3789,Planilha1!A:Y,24,FALSE)</f>
        <v>Sim</v>
      </c>
      <c r="J3789" s="8" t="str">
        <f>VLOOKUP(A3789,Planilha1!A:Y,25,FALSE)</f>
        <v>Sim</v>
      </c>
    </row>
    <row r="3790" spans="1:10">
      <c r="A3790" s="10">
        <v>430642</v>
      </c>
      <c r="B3790" s="16" t="s">
        <v>2676</v>
      </c>
      <c r="C3790" s="15" t="s">
        <v>25</v>
      </c>
      <c r="D3790" s="17">
        <v>43818</v>
      </c>
      <c r="E3790" s="8" t="str">
        <f>VLOOKUP(A3790,Planilha1!A:Y,20,FALSE)</f>
        <v>Não</v>
      </c>
      <c r="F3790" s="8" t="str">
        <f>VLOOKUP(A3790,Planilha1!A:Y,21,FALSE)</f>
        <v>Não</v>
      </c>
      <c r="G3790" s="8" t="str">
        <f>VLOOKUP(A3790,Planilha1!A:Y,22,FALSE)</f>
        <v>Não</v>
      </c>
      <c r="H3790" s="8" t="str">
        <f>VLOOKUP(A3790,Planilha1!A:Y,23,FALSE)</f>
        <v>Não</v>
      </c>
      <c r="I3790" s="8" t="str">
        <f>VLOOKUP(A3790,Planilha1!A:Y,24,FALSE)</f>
        <v>Não</v>
      </c>
      <c r="J3790" s="8" t="str">
        <f>VLOOKUP(A3790,Planilha1!A:Y,25,FALSE)</f>
        <v>Não</v>
      </c>
    </row>
    <row r="3791" spans="1:10">
      <c r="A3791" s="10">
        <v>430650</v>
      </c>
      <c r="B3791" s="16" t="s">
        <v>2677</v>
      </c>
      <c r="C3791" s="15" t="s">
        <v>25</v>
      </c>
      <c r="D3791" s="17">
        <v>41905</v>
      </c>
      <c r="E3791" s="8" t="str">
        <f>VLOOKUP(A3791,Planilha1!A:Y,20,FALSE)</f>
        <v>Sim</v>
      </c>
      <c r="F3791" s="8" t="str">
        <f>VLOOKUP(A3791,Planilha1!A:Y,21,FALSE)</f>
        <v>Sim</v>
      </c>
      <c r="G3791" s="8" t="str">
        <f>VLOOKUP(A3791,Planilha1!A:Y,22,FALSE)</f>
        <v>Sim</v>
      </c>
      <c r="H3791" s="8" t="str">
        <f>VLOOKUP(A3791,Planilha1!A:Y,23,FALSE)</f>
        <v>Sim</v>
      </c>
      <c r="I3791" s="8" t="str">
        <f>VLOOKUP(A3791,Planilha1!A:Y,24,FALSE)</f>
        <v>Não</v>
      </c>
      <c r="J3791" s="8" t="str">
        <f>VLOOKUP(A3791,Planilha1!A:Y,25,FALSE)</f>
        <v>Sim</v>
      </c>
    </row>
    <row r="3792" spans="1:10">
      <c r="A3792" s="10">
        <v>430660</v>
      </c>
      <c r="B3792" s="16" t="s">
        <v>2678</v>
      </c>
      <c r="C3792" s="15" t="s">
        <v>25</v>
      </c>
      <c r="D3792" s="17">
        <v>43445</v>
      </c>
      <c r="E3792" s="8" t="str">
        <f>VLOOKUP(A3792,Planilha1!A:Y,20,FALSE)</f>
        <v>Sim</v>
      </c>
      <c r="F3792" s="8" t="str">
        <f>VLOOKUP(A3792,Planilha1!A:Y,21,FALSE)</f>
        <v>Sim</v>
      </c>
      <c r="G3792" s="8" t="str">
        <f>VLOOKUP(A3792,Planilha1!A:Y,22,FALSE)</f>
        <v>Sim</v>
      </c>
      <c r="H3792" s="8" t="str">
        <f>VLOOKUP(A3792,Planilha1!A:Y,23,FALSE)</f>
        <v>Sim</v>
      </c>
      <c r="I3792" s="8" t="str">
        <f>VLOOKUP(A3792,Planilha1!A:Y,24,FALSE)</f>
        <v>Sim</v>
      </c>
      <c r="J3792" s="8" t="str">
        <f>VLOOKUP(A3792,Planilha1!A:Y,25,FALSE)</f>
        <v>Não</v>
      </c>
    </row>
    <row r="3793" spans="1:10">
      <c r="A3793" s="10">
        <v>430655</v>
      </c>
      <c r="B3793" s="16" t="s">
        <v>2679</v>
      </c>
      <c r="C3793" s="15" t="s">
        <v>25</v>
      </c>
      <c r="D3793" s="17">
        <v>43818</v>
      </c>
      <c r="E3793" s="8" t="str">
        <f>VLOOKUP(A3793,Planilha1!A:Y,20,FALSE)</f>
        <v>Não</v>
      </c>
      <c r="F3793" s="8" t="str">
        <f>VLOOKUP(A3793,Planilha1!A:Y,21,FALSE)</f>
        <v>Sim</v>
      </c>
      <c r="G3793" s="8" t="str">
        <f>VLOOKUP(A3793,Planilha1!A:Y,22,FALSE)</f>
        <v>Não</v>
      </c>
      <c r="H3793" s="8" t="str">
        <f>VLOOKUP(A3793,Planilha1!A:Y,23,FALSE)</f>
        <v>Sim</v>
      </c>
      <c r="I3793" s="8" t="str">
        <f>VLOOKUP(A3793,Planilha1!A:Y,24,FALSE)</f>
        <v>Sim</v>
      </c>
      <c r="J3793" s="8" t="str">
        <f>VLOOKUP(A3793,Planilha1!A:Y,25,FALSE)</f>
        <v>Sim</v>
      </c>
    </row>
    <row r="3794" spans="1:10">
      <c r="A3794" s="10">
        <v>430670</v>
      </c>
      <c r="B3794" s="16" t="s">
        <v>4183</v>
      </c>
      <c r="C3794" s="25" t="s">
        <v>25</v>
      </c>
      <c r="D3794" s="26">
        <v>45642</v>
      </c>
      <c r="E3794" s="8" t="str">
        <f>VLOOKUP(A3794,Planilha1!A:Y,20,FALSE)</f>
        <v>Sim</v>
      </c>
      <c r="F3794" s="8" t="str">
        <f>VLOOKUP(A3794,Planilha1!A:Y,21,FALSE)</f>
        <v>Sim</v>
      </c>
      <c r="G3794" s="8" t="str">
        <f>VLOOKUP(A3794,Planilha1!A:Y,22,FALSE)</f>
        <v>Sim</v>
      </c>
      <c r="H3794" s="8" t="str">
        <f>VLOOKUP(A3794,Planilha1!A:Y,23,FALSE)</f>
        <v>Sim</v>
      </c>
      <c r="I3794" s="8" t="str">
        <f>VLOOKUP(A3794,Planilha1!A:Y,24,FALSE)</f>
        <v>Sim</v>
      </c>
      <c r="J3794" s="8" t="str">
        <f>VLOOKUP(A3794,Planilha1!A:Y,25,FALSE)</f>
        <v>Sim</v>
      </c>
    </row>
    <row r="3795" spans="1:10">
      <c r="A3795" s="10">
        <v>430673</v>
      </c>
      <c r="B3795" s="16" t="s">
        <v>2680</v>
      </c>
      <c r="C3795" s="15" t="s">
        <v>25</v>
      </c>
      <c r="D3795" s="17">
        <v>43818</v>
      </c>
      <c r="E3795" s="8" t="str">
        <f>VLOOKUP(A3795,Planilha1!A:Y,20,FALSE)</f>
        <v>Sim</v>
      </c>
      <c r="F3795" s="8" t="str">
        <f>VLOOKUP(A3795,Planilha1!A:Y,21,FALSE)</f>
        <v>Sim</v>
      </c>
      <c r="G3795" s="8" t="str">
        <f>VLOOKUP(A3795,Planilha1!A:Y,22,FALSE)</f>
        <v>Sim</v>
      </c>
      <c r="H3795" s="8" t="str">
        <f>VLOOKUP(A3795,Planilha1!A:Y,23,FALSE)</f>
        <v>Sim</v>
      </c>
      <c r="I3795" s="8" t="str">
        <f>VLOOKUP(A3795,Planilha1!A:Y,24,FALSE)</f>
        <v>Sim</v>
      </c>
      <c r="J3795" s="8" t="str">
        <f>VLOOKUP(A3795,Planilha1!A:Y,25,FALSE)</f>
        <v>Sim</v>
      </c>
    </row>
    <row r="3796" spans="1:10">
      <c r="A3796" s="10">
        <v>430675</v>
      </c>
      <c r="B3796" s="16" t="s">
        <v>2681</v>
      </c>
      <c r="C3796" s="15" t="s">
        <v>25</v>
      </c>
      <c r="D3796" s="17">
        <v>43084</v>
      </c>
      <c r="E3796" s="8" t="str">
        <f>VLOOKUP(A3796,Planilha1!A:Y,20,FALSE)</f>
        <v>Sim</v>
      </c>
      <c r="F3796" s="8" t="str">
        <f>VLOOKUP(A3796,Planilha1!A:Y,21,FALSE)</f>
        <v>Sim</v>
      </c>
      <c r="G3796" s="8" t="str">
        <f>VLOOKUP(A3796,Planilha1!A:Y,22,FALSE)</f>
        <v>Sim</v>
      </c>
      <c r="H3796" s="8" t="str">
        <f>VLOOKUP(A3796,Planilha1!A:Y,23,FALSE)</f>
        <v>Sim</v>
      </c>
      <c r="I3796" s="8" t="str">
        <f>VLOOKUP(A3796,Planilha1!A:Y,24,FALSE)</f>
        <v>Não</v>
      </c>
      <c r="J3796" s="8" t="str">
        <f>VLOOKUP(A3796,Planilha1!A:Y,25,FALSE)</f>
        <v>Sim</v>
      </c>
    </row>
    <row r="3797" spans="1:10">
      <c r="A3797" s="10">
        <v>430676</v>
      </c>
      <c r="B3797" s="16" t="s">
        <v>2682</v>
      </c>
      <c r="C3797" s="15" t="s">
        <v>25</v>
      </c>
      <c r="D3797" s="17">
        <v>43445</v>
      </c>
      <c r="E3797" s="8" t="str">
        <f>VLOOKUP(A3797,Planilha1!A:Y,20,FALSE)</f>
        <v>Sim</v>
      </c>
      <c r="F3797" s="8" t="str">
        <f>VLOOKUP(A3797,Planilha1!A:Y,21,FALSE)</f>
        <v>Sim</v>
      </c>
      <c r="G3797" s="8" t="str">
        <f>VLOOKUP(A3797,Planilha1!A:Y,22,FALSE)</f>
        <v>Sim</v>
      </c>
      <c r="H3797" s="8" t="str">
        <f>VLOOKUP(A3797,Planilha1!A:Y,23,FALSE)</f>
        <v>Sim</v>
      </c>
      <c r="I3797" s="8" t="str">
        <f>VLOOKUP(A3797,Planilha1!A:Y,24,FALSE)</f>
        <v>Sim</v>
      </c>
      <c r="J3797" s="8" t="str">
        <f>VLOOKUP(A3797,Planilha1!A:Y,25,FALSE)</f>
        <v>Sim</v>
      </c>
    </row>
    <row r="3798" spans="1:10">
      <c r="A3798" s="10">
        <v>430690</v>
      </c>
      <c r="B3798" s="16" t="s">
        <v>2683</v>
      </c>
      <c r="C3798" s="15" t="s">
        <v>25</v>
      </c>
      <c r="D3798" s="17">
        <v>43131</v>
      </c>
      <c r="E3798" s="8" t="str">
        <f>VLOOKUP(A3798,Planilha1!A:Y,20,FALSE)</f>
        <v>Sim</v>
      </c>
      <c r="F3798" s="8" t="str">
        <f>VLOOKUP(A3798,Planilha1!A:Y,21,FALSE)</f>
        <v>Sim</v>
      </c>
      <c r="G3798" s="8" t="str">
        <f>VLOOKUP(A3798,Planilha1!A:Y,22,FALSE)</f>
        <v>Sim</v>
      </c>
      <c r="H3798" s="8" t="str">
        <f>VLOOKUP(A3798,Planilha1!A:Y,23,FALSE)</f>
        <v>Sim</v>
      </c>
      <c r="I3798" s="8" t="str">
        <f>VLOOKUP(A3798,Planilha1!A:Y,24,FALSE)</f>
        <v>Sim</v>
      </c>
      <c r="J3798" s="8" t="str">
        <f>VLOOKUP(A3798,Planilha1!A:Y,25,FALSE)</f>
        <v>Sim</v>
      </c>
    </row>
    <row r="3799" spans="1:10">
      <c r="A3799" s="10">
        <v>430692</v>
      </c>
      <c r="B3799" s="16" t="s">
        <v>2684</v>
      </c>
      <c r="C3799" s="15" t="s">
        <v>25</v>
      </c>
      <c r="D3799" s="17">
        <v>43084</v>
      </c>
      <c r="E3799" s="8" t="str">
        <f>VLOOKUP(A3799,Planilha1!A:Y,20,FALSE)</f>
        <v>Sim</v>
      </c>
      <c r="F3799" s="8" t="str">
        <f>VLOOKUP(A3799,Planilha1!A:Y,21,FALSE)</f>
        <v>Sim</v>
      </c>
      <c r="G3799" s="8" t="str">
        <f>VLOOKUP(A3799,Planilha1!A:Y,22,FALSE)</f>
        <v>Sim</v>
      </c>
      <c r="H3799" s="8" t="str">
        <f>VLOOKUP(A3799,Planilha1!A:Y,23,FALSE)</f>
        <v>Sim</v>
      </c>
      <c r="I3799" s="8" t="str">
        <f>VLOOKUP(A3799,Planilha1!A:Y,24,FALSE)</f>
        <v>Sim</v>
      </c>
      <c r="J3799" s="8" t="str">
        <f>VLOOKUP(A3799,Planilha1!A:Y,25,FALSE)</f>
        <v>Sim</v>
      </c>
    </row>
    <row r="3800" spans="1:10">
      <c r="A3800" s="10">
        <v>430695</v>
      </c>
      <c r="B3800" s="16" t="s">
        <v>4184</v>
      </c>
      <c r="C3800" s="25" t="s">
        <v>25</v>
      </c>
      <c r="D3800" s="26">
        <v>45642</v>
      </c>
      <c r="E3800" s="8" t="str">
        <f>VLOOKUP(A3800,Planilha1!A:Y,20,FALSE)</f>
        <v>Não</v>
      </c>
      <c r="F3800" s="8" t="str">
        <f>VLOOKUP(A3800,Planilha1!A:Y,21,FALSE)</f>
        <v>Não</v>
      </c>
      <c r="G3800" s="8" t="str">
        <f>VLOOKUP(A3800,Planilha1!A:Y,22,FALSE)</f>
        <v>Não</v>
      </c>
      <c r="H3800" s="8" t="str">
        <f>VLOOKUP(A3800,Planilha1!A:Y,23,FALSE)</f>
        <v>Não</v>
      </c>
      <c r="I3800" s="8" t="str">
        <f>VLOOKUP(A3800,Planilha1!A:Y,24,FALSE)</f>
        <v>Não</v>
      </c>
      <c r="J3800" s="8" t="str">
        <f>VLOOKUP(A3800,Planilha1!A:Y,25,FALSE)</f>
        <v>Não</v>
      </c>
    </row>
    <row r="3801" spans="1:10">
      <c r="A3801" s="10">
        <v>430693</v>
      </c>
      <c r="B3801" s="16" t="s">
        <v>2685</v>
      </c>
      <c r="C3801" s="15" t="s">
        <v>25</v>
      </c>
      <c r="D3801" s="17">
        <v>43131</v>
      </c>
      <c r="E3801" s="8" t="str">
        <f>VLOOKUP(A3801,Planilha1!A:Y,20,FALSE)</f>
        <v>Sim</v>
      </c>
      <c r="F3801" s="8" t="str">
        <f>VLOOKUP(A3801,Planilha1!A:Y,21,FALSE)</f>
        <v>Sim</v>
      </c>
      <c r="G3801" s="8" t="str">
        <f>VLOOKUP(A3801,Planilha1!A:Y,22,FALSE)</f>
        <v>Sim</v>
      </c>
      <c r="H3801" s="8" t="str">
        <f>VLOOKUP(A3801,Planilha1!A:Y,23,FALSE)</f>
        <v>Sim</v>
      </c>
      <c r="I3801" s="8" t="str">
        <f>VLOOKUP(A3801,Planilha1!A:Y,24,FALSE)</f>
        <v>Sim</v>
      </c>
      <c r="J3801" s="8" t="str">
        <f>VLOOKUP(A3801,Planilha1!A:Y,25,FALSE)</f>
        <v>Sim</v>
      </c>
    </row>
    <row r="3802" spans="1:10">
      <c r="A3802" s="10">
        <v>430697</v>
      </c>
      <c r="B3802" s="16" t="s">
        <v>2686</v>
      </c>
      <c r="C3802" s="15" t="s">
        <v>25</v>
      </c>
      <c r="D3802" s="17">
        <v>43445</v>
      </c>
      <c r="E3802" s="8" t="str">
        <f>VLOOKUP(A3802,Planilha1!A:Y,20,FALSE)</f>
        <v>Não</v>
      </c>
      <c r="F3802" s="8" t="str">
        <f>VLOOKUP(A3802,Planilha1!A:Y,21,FALSE)</f>
        <v>Não</v>
      </c>
      <c r="G3802" s="8" t="str">
        <f>VLOOKUP(A3802,Planilha1!A:Y,22,FALSE)</f>
        <v>Não</v>
      </c>
      <c r="H3802" s="8" t="str">
        <f>VLOOKUP(A3802,Planilha1!A:Y,23,FALSE)</f>
        <v>Não</v>
      </c>
      <c r="I3802" s="8" t="str">
        <f>VLOOKUP(A3802,Planilha1!A:Y,24,FALSE)</f>
        <v>Não</v>
      </c>
      <c r="J3802" s="8" t="str">
        <f>VLOOKUP(A3802,Planilha1!A:Y,25,FALSE)</f>
        <v>Não</v>
      </c>
    </row>
    <row r="3803" spans="1:10">
      <c r="A3803" s="10">
        <v>430705</v>
      </c>
      <c r="B3803" s="16" t="s">
        <v>4583</v>
      </c>
      <c r="C3803" s="25" t="s">
        <v>25</v>
      </c>
      <c r="D3803" s="26">
        <v>45849</v>
      </c>
      <c r="E3803" s="8" t="str">
        <f>VLOOKUP(A3803,Planilha1!A:Y,20,FALSE)</f>
        <v>Não</v>
      </c>
      <c r="F3803" s="8" t="str">
        <f>VLOOKUP(A3803,Planilha1!A:Y,21,FALSE)</f>
        <v>Não</v>
      </c>
      <c r="G3803" s="8" t="str">
        <f>VLOOKUP(A3803,Planilha1!A:Y,22,FALSE)</f>
        <v>Não</v>
      </c>
      <c r="H3803" s="8" t="str">
        <f>VLOOKUP(A3803,Planilha1!A:Y,23,FALSE)</f>
        <v>Não</v>
      </c>
      <c r="I3803" s="8" t="str">
        <f>VLOOKUP(A3803,Planilha1!A:Y,24,FALSE)</f>
        <v>Não</v>
      </c>
      <c r="J3803" s="8" t="str">
        <f>VLOOKUP(A3803,Planilha1!A:Y,25,FALSE)</f>
        <v>Não</v>
      </c>
    </row>
    <row r="3804" spans="1:10">
      <c r="A3804" s="10">
        <v>430720</v>
      </c>
      <c r="B3804" s="16" t="s">
        <v>2687</v>
      </c>
      <c r="C3804" s="15" t="s">
        <v>25</v>
      </c>
      <c r="D3804" s="17">
        <v>43818</v>
      </c>
      <c r="E3804" s="8" t="str">
        <f>VLOOKUP(A3804,Planilha1!A:Y,20,FALSE)</f>
        <v>Sim</v>
      </c>
      <c r="F3804" s="8" t="str">
        <f>VLOOKUP(A3804,Planilha1!A:Y,21,FALSE)</f>
        <v>Sim</v>
      </c>
      <c r="G3804" s="8" t="str">
        <f>VLOOKUP(A3804,Planilha1!A:Y,22,FALSE)</f>
        <v>Sim</v>
      </c>
      <c r="H3804" s="8" t="str">
        <f>VLOOKUP(A3804,Planilha1!A:Y,23,FALSE)</f>
        <v>Sim</v>
      </c>
      <c r="I3804" s="8" t="str">
        <f>VLOOKUP(A3804,Planilha1!A:Y,24,FALSE)</f>
        <v>Sim</v>
      </c>
      <c r="J3804" s="8" t="str">
        <f>VLOOKUP(A3804,Planilha1!A:Y,25,FALSE)</f>
        <v>Sim</v>
      </c>
    </row>
    <row r="3805" spans="1:10">
      <c r="A3805" s="10">
        <v>430730</v>
      </c>
      <c r="B3805" s="16" t="s">
        <v>2688</v>
      </c>
      <c r="C3805" s="15" t="s">
        <v>25</v>
      </c>
      <c r="D3805" s="17">
        <v>41905</v>
      </c>
      <c r="E3805" s="8" t="str">
        <f>VLOOKUP(A3805,Planilha1!A:Y,20,FALSE)</f>
        <v>Não</v>
      </c>
      <c r="F3805" s="8" t="str">
        <f>VLOOKUP(A3805,Planilha1!A:Y,21,FALSE)</f>
        <v>Não</v>
      </c>
      <c r="G3805" s="8" t="str">
        <f>VLOOKUP(A3805,Planilha1!A:Y,22,FALSE)</f>
        <v>Sim</v>
      </c>
      <c r="H3805" s="8" t="str">
        <f>VLOOKUP(A3805,Planilha1!A:Y,23,FALSE)</f>
        <v>Sim</v>
      </c>
      <c r="I3805" s="8" t="str">
        <f>VLOOKUP(A3805,Planilha1!A:Y,24,FALSE)</f>
        <v>Sim</v>
      </c>
      <c r="J3805" s="8" t="str">
        <f>VLOOKUP(A3805,Planilha1!A:Y,25,FALSE)</f>
        <v>Sim</v>
      </c>
    </row>
    <row r="3806" spans="1:10">
      <c r="A3806" s="10">
        <v>430740</v>
      </c>
      <c r="B3806" s="16" t="s">
        <v>2689</v>
      </c>
      <c r="C3806" s="15" t="s">
        <v>25</v>
      </c>
      <c r="D3806" s="17">
        <v>43818</v>
      </c>
      <c r="E3806" s="8" t="str">
        <f>VLOOKUP(A3806,Planilha1!A:Y,20,FALSE)</f>
        <v>Não</v>
      </c>
      <c r="F3806" s="8" t="str">
        <f>VLOOKUP(A3806,Planilha1!A:Y,21,FALSE)</f>
        <v>Sim</v>
      </c>
      <c r="G3806" s="8" t="str">
        <f>VLOOKUP(A3806,Planilha1!A:Y,22,FALSE)</f>
        <v>Não</v>
      </c>
      <c r="H3806" s="8" t="str">
        <f>VLOOKUP(A3806,Planilha1!A:Y,23,FALSE)</f>
        <v>Sim</v>
      </c>
      <c r="I3806" s="8" t="str">
        <f>VLOOKUP(A3806,Planilha1!A:Y,24,FALSE)</f>
        <v>Não</v>
      </c>
      <c r="J3806" s="8" t="str">
        <f>VLOOKUP(A3806,Planilha1!A:Y,25,FALSE)</f>
        <v>Sim</v>
      </c>
    </row>
    <row r="3807" spans="1:10">
      <c r="A3807" s="10">
        <v>430745</v>
      </c>
      <c r="B3807" s="16" t="s">
        <v>2690</v>
      </c>
      <c r="C3807" s="15" t="s">
        <v>25</v>
      </c>
      <c r="D3807" s="17">
        <v>43445</v>
      </c>
      <c r="E3807" s="8" t="str">
        <f>VLOOKUP(A3807,Planilha1!A:Y,20,FALSE)</f>
        <v>Sim</v>
      </c>
      <c r="F3807" s="8" t="str">
        <f>VLOOKUP(A3807,Planilha1!A:Y,21,FALSE)</f>
        <v>Sim</v>
      </c>
      <c r="G3807" s="8" t="str">
        <f>VLOOKUP(A3807,Planilha1!A:Y,22,FALSE)</f>
        <v>Sim</v>
      </c>
      <c r="H3807" s="8" t="str">
        <f>VLOOKUP(A3807,Planilha1!A:Y,23,FALSE)</f>
        <v>Sim</v>
      </c>
      <c r="I3807" s="8" t="str">
        <f>VLOOKUP(A3807,Planilha1!A:Y,24,FALSE)</f>
        <v>Sim</v>
      </c>
      <c r="J3807" s="8" t="str">
        <f>VLOOKUP(A3807,Planilha1!A:Y,25,FALSE)</f>
        <v>Sim</v>
      </c>
    </row>
    <row r="3808" spans="1:10">
      <c r="A3808" s="10">
        <v>430770</v>
      </c>
      <c r="B3808" s="16" t="s">
        <v>2691</v>
      </c>
      <c r="C3808" s="15" t="s">
        <v>25</v>
      </c>
      <c r="D3808" s="17">
        <v>43131</v>
      </c>
      <c r="E3808" s="8" t="str">
        <f>VLOOKUP(A3808,Planilha1!A:Y,20,FALSE)</f>
        <v>Sim</v>
      </c>
      <c r="F3808" s="8" t="str">
        <f>VLOOKUP(A3808,Planilha1!A:Y,21,FALSE)</f>
        <v>Sim</v>
      </c>
      <c r="G3808" s="8" t="str">
        <f>VLOOKUP(A3808,Planilha1!A:Y,22,FALSE)</f>
        <v>Sim</v>
      </c>
      <c r="H3808" s="8" t="str">
        <f>VLOOKUP(A3808,Planilha1!A:Y,23,FALSE)</f>
        <v>Sim</v>
      </c>
      <c r="I3808" s="8" t="str">
        <f>VLOOKUP(A3808,Planilha1!A:Y,24,FALSE)</f>
        <v>Sim</v>
      </c>
      <c r="J3808" s="8" t="str">
        <f>VLOOKUP(A3808,Planilha1!A:Y,25,FALSE)</f>
        <v>Sim</v>
      </c>
    </row>
    <row r="3809" spans="1:10">
      <c r="A3809" s="10">
        <v>430781</v>
      </c>
      <c r="B3809" s="16" t="s">
        <v>2692</v>
      </c>
      <c r="C3809" s="15" t="s">
        <v>25</v>
      </c>
      <c r="D3809" s="17">
        <v>41499</v>
      </c>
      <c r="E3809" s="8" t="str">
        <f>VLOOKUP(A3809,Planilha1!A:Y,20,FALSE)</f>
        <v>Sim</v>
      </c>
      <c r="F3809" s="8" t="str">
        <f>VLOOKUP(A3809,Planilha1!A:Y,21,FALSE)</f>
        <v>Sim</v>
      </c>
      <c r="G3809" s="8" t="str">
        <f>VLOOKUP(A3809,Planilha1!A:Y,22,FALSE)</f>
        <v>Sim</v>
      </c>
      <c r="H3809" s="8" t="str">
        <f>VLOOKUP(A3809,Planilha1!A:Y,23,FALSE)</f>
        <v>Sim</v>
      </c>
      <c r="I3809" s="8" t="str">
        <f>VLOOKUP(A3809,Planilha1!A:Y,24,FALSE)</f>
        <v>Sim</v>
      </c>
      <c r="J3809" s="8" t="str">
        <f>VLOOKUP(A3809,Planilha1!A:Y,25,FALSE)</f>
        <v>Sim</v>
      </c>
    </row>
    <row r="3810" spans="1:10">
      <c r="A3810" s="10">
        <v>430783</v>
      </c>
      <c r="B3810" s="16" t="s">
        <v>2693</v>
      </c>
      <c r="C3810" s="15" t="s">
        <v>25</v>
      </c>
      <c r="D3810" s="17">
        <v>43818</v>
      </c>
      <c r="E3810" s="8" t="str">
        <f>VLOOKUP(A3810,Planilha1!A:Y,20,FALSE)</f>
        <v>Sim</v>
      </c>
      <c r="F3810" s="8" t="str">
        <f>VLOOKUP(A3810,Planilha1!A:Y,21,FALSE)</f>
        <v>Sim</v>
      </c>
      <c r="G3810" s="8" t="str">
        <f>VLOOKUP(A3810,Planilha1!A:Y,22,FALSE)</f>
        <v>Sim</v>
      </c>
      <c r="H3810" s="8" t="str">
        <f>VLOOKUP(A3810,Planilha1!A:Y,23,FALSE)</f>
        <v>Sim</v>
      </c>
      <c r="I3810" s="8" t="str">
        <f>VLOOKUP(A3810,Planilha1!A:Y,24,FALSE)</f>
        <v>Sim</v>
      </c>
      <c r="J3810" s="8" t="str">
        <f>VLOOKUP(A3810,Planilha1!A:Y,25,FALSE)</f>
        <v>Sim</v>
      </c>
    </row>
    <row r="3811" spans="1:10">
      <c r="A3811" s="10">
        <v>430800</v>
      </c>
      <c r="B3811" s="16" t="s">
        <v>4584</v>
      </c>
      <c r="C3811" s="25" t="s">
        <v>25</v>
      </c>
      <c r="D3811" s="26">
        <v>45849</v>
      </c>
      <c r="E3811" s="8" t="str">
        <f>VLOOKUP(A3811,Planilha1!A:Y,20,FALSE)</f>
        <v>Sim</v>
      </c>
      <c r="F3811" s="8" t="str">
        <f>VLOOKUP(A3811,Planilha1!A:Y,21,FALSE)</f>
        <v>Sim</v>
      </c>
      <c r="G3811" s="8" t="str">
        <f>VLOOKUP(A3811,Planilha1!A:Y,22,FALSE)</f>
        <v>Sim</v>
      </c>
      <c r="H3811" s="8" t="str">
        <f>VLOOKUP(A3811,Planilha1!A:Y,23,FALSE)</f>
        <v>Sim</v>
      </c>
      <c r="I3811" s="8" t="str">
        <f>VLOOKUP(A3811,Planilha1!A:Y,24,FALSE)</f>
        <v>Sim</v>
      </c>
      <c r="J3811" s="8" t="str">
        <f>VLOOKUP(A3811,Planilha1!A:Y,25,FALSE)</f>
        <v>Sim</v>
      </c>
    </row>
    <row r="3812" spans="1:10">
      <c r="A3812" s="10">
        <v>430805</v>
      </c>
      <c r="B3812" s="16" t="s">
        <v>2694</v>
      </c>
      <c r="C3812" s="15" t="s">
        <v>25</v>
      </c>
      <c r="D3812" s="17">
        <v>41905</v>
      </c>
      <c r="E3812" s="8" t="str">
        <f>VLOOKUP(A3812,Planilha1!A:Y,20,FALSE)</f>
        <v>Não</v>
      </c>
      <c r="F3812" s="8" t="str">
        <f>VLOOKUP(A3812,Planilha1!A:Y,21,FALSE)</f>
        <v>Não</v>
      </c>
      <c r="G3812" s="8" t="str">
        <f>VLOOKUP(A3812,Planilha1!A:Y,22,FALSE)</f>
        <v>Não</v>
      </c>
      <c r="H3812" s="8" t="str">
        <f>VLOOKUP(A3812,Planilha1!A:Y,23,FALSE)</f>
        <v>Não</v>
      </c>
      <c r="I3812" s="8" t="str">
        <f>VLOOKUP(A3812,Planilha1!A:Y,24,FALSE)</f>
        <v>Não</v>
      </c>
      <c r="J3812" s="8" t="str">
        <f>VLOOKUP(A3812,Planilha1!A:Y,25,FALSE)</f>
        <v>Não</v>
      </c>
    </row>
    <row r="3813" spans="1:10">
      <c r="A3813" s="10">
        <v>430807</v>
      </c>
      <c r="B3813" s="16" t="s">
        <v>2695</v>
      </c>
      <c r="C3813" s="15" t="s">
        <v>25</v>
      </c>
      <c r="D3813" s="17">
        <v>43445</v>
      </c>
      <c r="E3813" s="8" t="str">
        <f>VLOOKUP(A3813,Planilha1!A:Y,20,FALSE)</f>
        <v>Não</v>
      </c>
      <c r="F3813" s="8" t="str">
        <f>VLOOKUP(A3813,Planilha1!A:Y,21,FALSE)</f>
        <v>Sim</v>
      </c>
      <c r="G3813" s="8" t="str">
        <f>VLOOKUP(A3813,Planilha1!A:Y,22,FALSE)</f>
        <v>Não</v>
      </c>
      <c r="H3813" s="8" t="str">
        <f>VLOOKUP(A3813,Planilha1!A:Y,23,FALSE)</f>
        <v>Não</v>
      </c>
      <c r="I3813" s="8" t="str">
        <f>VLOOKUP(A3813,Planilha1!A:Y,24,FALSE)</f>
        <v>Não</v>
      </c>
      <c r="J3813" s="8" t="str">
        <f>VLOOKUP(A3813,Planilha1!A:Y,25,FALSE)</f>
        <v>Não</v>
      </c>
    </row>
    <row r="3814" spans="1:10">
      <c r="A3814" s="10">
        <v>430825</v>
      </c>
      <c r="B3814" s="16" t="s">
        <v>2696</v>
      </c>
      <c r="C3814" s="15" t="s">
        <v>25</v>
      </c>
      <c r="D3814" s="17">
        <v>43818</v>
      </c>
      <c r="E3814" s="8" t="str">
        <f>VLOOKUP(A3814,Planilha1!A:Y,20,FALSE)</f>
        <v>Não</v>
      </c>
      <c r="F3814" s="8" t="str">
        <f>VLOOKUP(A3814,Planilha1!A:Y,21,FALSE)</f>
        <v>Não</v>
      </c>
      <c r="G3814" s="8" t="str">
        <f>VLOOKUP(A3814,Planilha1!A:Y,22,FALSE)</f>
        <v>Não</v>
      </c>
      <c r="H3814" s="8" t="str">
        <f>VLOOKUP(A3814,Planilha1!A:Y,23,FALSE)</f>
        <v>Não</v>
      </c>
      <c r="I3814" s="8" t="str">
        <f>VLOOKUP(A3814,Planilha1!A:Y,24,FALSE)</f>
        <v>Não</v>
      </c>
      <c r="J3814" s="8" t="str">
        <f>VLOOKUP(A3814,Planilha1!A:Y,25,FALSE)</f>
        <v>Não</v>
      </c>
    </row>
    <row r="3815" spans="1:10" ht="15.75">
      <c r="A3815" s="28">
        <v>430830</v>
      </c>
      <c r="B3815" s="20" t="s">
        <v>2697</v>
      </c>
      <c r="C3815" s="15" t="s">
        <v>25</v>
      </c>
      <c r="D3815" s="17">
        <v>41905</v>
      </c>
      <c r="E3815" s="8" t="str">
        <f>VLOOKUP(A3815,Planilha1!A:Y,20,FALSE)</f>
        <v>Sim</v>
      </c>
      <c r="F3815" s="8" t="str">
        <f>VLOOKUP(A3815,Planilha1!A:Y,21,FALSE)</f>
        <v>Sim</v>
      </c>
      <c r="G3815" s="8" t="str">
        <f>VLOOKUP(A3815,Planilha1!A:Y,22,FALSE)</f>
        <v>Sim</v>
      </c>
      <c r="H3815" s="8" t="str">
        <f>VLOOKUP(A3815,Planilha1!A:Y,23,FALSE)</f>
        <v>Sim</v>
      </c>
      <c r="I3815" s="8" t="str">
        <f>VLOOKUP(A3815,Planilha1!A:Y,24,FALSE)</f>
        <v>Sim</v>
      </c>
      <c r="J3815" s="8" t="str">
        <f>VLOOKUP(A3815,Planilha1!A:Y,25,FALSE)</f>
        <v>Sim</v>
      </c>
    </row>
    <row r="3816" spans="1:10">
      <c r="A3816" s="10">
        <v>430840</v>
      </c>
      <c r="B3816" s="16" t="s">
        <v>2698</v>
      </c>
      <c r="C3816" s="15" t="s">
        <v>25</v>
      </c>
      <c r="D3816" s="17">
        <v>43131</v>
      </c>
      <c r="E3816" s="8" t="str">
        <f>VLOOKUP(A3816,Planilha1!A:Y,20,FALSE)</f>
        <v>Sim</v>
      </c>
      <c r="F3816" s="8" t="str">
        <f>VLOOKUP(A3816,Planilha1!A:Y,21,FALSE)</f>
        <v>Sim</v>
      </c>
      <c r="G3816" s="8" t="str">
        <f>VLOOKUP(A3816,Planilha1!A:Y,22,FALSE)</f>
        <v>Sim</v>
      </c>
      <c r="H3816" s="8" t="str">
        <f>VLOOKUP(A3816,Planilha1!A:Y,23,FALSE)</f>
        <v>Sim</v>
      </c>
      <c r="I3816" s="8" t="str">
        <f>VLOOKUP(A3816,Planilha1!A:Y,24,FALSE)</f>
        <v>Sim</v>
      </c>
      <c r="J3816" s="8" t="str">
        <f>VLOOKUP(A3816,Planilha1!A:Y,25,FALSE)</f>
        <v>Sim</v>
      </c>
    </row>
    <row r="3817" spans="1:10">
      <c r="A3817" s="10">
        <v>430843</v>
      </c>
      <c r="B3817" s="16" t="s">
        <v>2699</v>
      </c>
      <c r="C3817" s="15" t="s">
        <v>25</v>
      </c>
      <c r="D3817" s="17">
        <v>43445</v>
      </c>
      <c r="E3817" s="8" t="str">
        <f>VLOOKUP(A3817,Planilha1!A:Y,20,FALSE)</f>
        <v>Não</v>
      </c>
      <c r="F3817" s="8" t="str">
        <f>VLOOKUP(A3817,Planilha1!A:Y,21,FALSE)</f>
        <v>Sim</v>
      </c>
      <c r="G3817" s="8" t="str">
        <f>VLOOKUP(A3817,Planilha1!A:Y,22,FALSE)</f>
        <v>Sim</v>
      </c>
      <c r="H3817" s="8" t="str">
        <f>VLOOKUP(A3817,Planilha1!A:Y,23,FALSE)</f>
        <v>Sim</v>
      </c>
      <c r="I3817" s="8" t="str">
        <f>VLOOKUP(A3817,Planilha1!A:Y,24,FALSE)</f>
        <v>Não</v>
      </c>
      <c r="J3817" s="8" t="str">
        <f>VLOOKUP(A3817,Planilha1!A:Y,25,FALSE)</f>
        <v>Sim</v>
      </c>
    </row>
    <row r="3818" spans="1:10">
      <c r="A3818" s="10">
        <v>430845</v>
      </c>
      <c r="B3818" s="16" t="s">
        <v>2700</v>
      </c>
      <c r="C3818" s="15" t="s">
        <v>25</v>
      </c>
      <c r="D3818" s="17">
        <v>43131</v>
      </c>
      <c r="E3818" s="8" t="str">
        <f>VLOOKUP(A3818,Planilha1!A:Y,20,FALSE)</f>
        <v>Sim</v>
      </c>
      <c r="F3818" s="8" t="str">
        <f>VLOOKUP(A3818,Planilha1!A:Y,21,FALSE)</f>
        <v>Sim</v>
      </c>
      <c r="G3818" s="8" t="str">
        <f>VLOOKUP(A3818,Planilha1!A:Y,22,FALSE)</f>
        <v>Sim</v>
      </c>
      <c r="H3818" s="8" t="str">
        <f>VLOOKUP(A3818,Planilha1!A:Y,23,FALSE)</f>
        <v>Sim</v>
      </c>
      <c r="I3818" s="8" t="str">
        <f>VLOOKUP(A3818,Planilha1!A:Y,24,FALSE)</f>
        <v>Sim</v>
      </c>
      <c r="J3818" s="8" t="str">
        <f>VLOOKUP(A3818,Planilha1!A:Y,25,FALSE)</f>
        <v>Sim</v>
      </c>
    </row>
    <row r="3819" spans="1:10">
      <c r="A3819" s="10">
        <v>430865</v>
      </c>
      <c r="B3819" s="18" t="s">
        <v>2701</v>
      </c>
      <c r="C3819" s="15" t="s">
        <v>25</v>
      </c>
      <c r="D3819" s="17">
        <v>43818</v>
      </c>
      <c r="E3819" s="8" t="str">
        <f>VLOOKUP(A3819,Planilha1!A:Y,20,FALSE)</f>
        <v>Não</v>
      </c>
      <c r="F3819" s="8" t="str">
        <f>VLOOKUP(A3819,Planilha1!A:Y,21,FALSE)</f>
        <v>Sim</v>
      </c>
      <c r="G3819" s="8" t="str">
        <f>VLOOKUP(A3819,Planilha1!A:Y,22,FALSE)</f>
        <v>Não</v>
      </c>
      <c r="H3819" s="8" t="str">
        <f>VLOOKUP(A3819,Planilha1!A:Y,23,FALSE)</f>
        <v>Sim</v>
      </c>
      <c r="I3819" s="8" t="str">
        <f>VLOOKUP(A3819,Planilha1!A:Y,24,FALSE)</f>
        <v>Não</v>
      </c>
      <c r="J3819" s="8" t="str">
        <f>VLOOKUP(A3819,Planilha1!A:Y,25,FALSE)</f>
        <v>Sim</v>
      </c>
    </row>
    <row r="3820" spans="1:10">
      <c r="A3820" s="10">
        <v>430880</v>
      </c>
      <c r="B3820" s="16" t="s">
        <v>2702</v>
      </c>
      <c r="C3820" s="15" t="s">
        <v>25</v>
      </c>
      <c r="D3820" s="17">
        <v>43445</v>
      </c>
      <c r="E3820" s="8" t="str">
        <f>VLOOKUP(A3820,Planilha1!A:Y,20,FALSE)</f>
        <v>Sim</v>
      </c>
      <c r="F3820" s="8" t="str">
        <f>VLOOKUP(A3820,Planilha1!A:Y,21,FALSE)</f>
        <v>Sim</v>
      </c>
      <c r="G3820" s="8" t="str">
        <f>VLOOKUP(A3820,Planilha1!A:Y,22,FALSE)</f>
        <v>Sim</v>
      </c>
      <c r="H3820" s="8" t="str">
        <f>VLOOKUP(A3820,Planilha1!A:Y,23,FALSE)</f>
        <v>Sim</v>
      </c>
      <c r="I3820" s="8" t="str">
        <f>VLOOKUP(A3820,Planilha1!A:Y,24,FALSE)</f>
        <v>Sim</v>
      </c>
      <c r="J3820" s="8" t="str">
        <f>VLOOKUP(A3820,Planilha1!A:Y,25,FALSE)</f>
        <v>Sim</v>
      </c>
    </row>
    <row r="3821" spans="1:10">
      <c r="A3821" s="10">
        <v>430885</v>
      </c>
      <c r="B3821" s="16" t="s">
        <v>4585</v>
      </c>
      <c r="C3821" s="25" t="s">
        <v>25</v>
      </c>
      <c r="D3821" s="26">
        <v>45849</v>
      </c>
      <c r="E3821" s="8" t="str">
        <f>VLOOKUP(A3821,Planilha1!A:Y,20,FALSE)</f>
        <v>Não</v>
      </c>
      <c r="F3821" s="8" t="str">
        <f>VLOOKUP(A3821,Planilha1!A:Y,21,FALSE)</f>
        <v>Não</v>
      </c>
      <c r="G3821" s="8" t="str">
        <f>VLOOKUP(A3821,Planilha1!A:Y,22,FALSE)</f>
        <v>Não</v>
      </c>
      <c r="H3821" s="8" t="str">
        <f>VLOOKUP(A3821,Planilha1!A:Y,23,FALSE)</f>
        <v>Não</v>
      </c>
      <c r="I3821" s="8" t="str">
        <f>VLOOKUP(A3821,Planilha1!A:Y,24,FALSE)</f>
        <v>Não</v>
      </c>
      <c r="J3821" s="8" t="str">
        <f>VLOOKUP(A3821,Planilha1!A:Y,25,FALSE)</f>
        <v>Não</v>
      </c>
    </row>
    <row r="3822" spans="1:10" ht="15.75">
      <c r="A3822" s="28">
        <v>430900</v>
      </c>
      <c r="B3822" s="20" t="s">
        <v>4586</v>
      </c>
      <c r="C3822" s="25" t="s">
        <v>25</v>
      </c>
      <c r="D3822" s="26">
        <v>45849</v>
      </c>
      <c r="E3822" s="8" t="str">
        <f>VLOOKUP(A3822,Planilha1!A:Y,20,FALSE)</f>
        <v>Sim</v>
      </c>
      <c r="F3822" s="8" t="str">
        <f>VLOOKUP(A3822,Planilha1!A:Y,21,FALSE)</f>
        <v>Sim</v>
      </c>
      <c r="G3822" s="8" t="str">
        <f>VLOOKUP(A3822,Planilha1!A:Y,22,FALSE)</f>
        <v>Sim</v>
      </c>
      <c r="H3822" s="8" t="str">
        <f>VLOOKUP(A3822,Planilha1!A:Y,23,FALSE)</f>
        <v>Sim</v>
      </c>
      <c r="I3822" s="8" t="str">
        <f>VLOOKUP(A3822,Planilha1!A:Y,24,FALSE)</f>
        <v>Sim</v>
      </c>
      <c r="J3822" s="8" t="str">
        <f>VLOOKUP(A3822,Planilha1!A:Y,25,FALSE)</f>
        <v>Sim</v>
      </c>
    </row>
    <row r="3823" spans="1:10">
      <c r="A3823" s="10">
        <v>430905</v>
      </c>
      <c r="B3823" s="16" t="s">
        <v>2703</v>
      </c>
      <c r="C3823" s="15" t="s">
        <v>25</v>
      </c>
      <c r="D3823" s="17">
        <v>43084</v>
      </c>
      <c r="E3823" s="8" t="str">
        <f>VLOOKUP(A3823,Planilha1!A:Y,20,FALSE)</f>
        <v>Sim</v>
      </c>
      <c r="F3823" s="8" t="str">
        <f>VLOOKUP(A3823,Planilha1!A:Y,21,FALSE)</f>
        <v>Sim</v>
      </c>
      <c r="G3823" s="8" t="str">
        <f>VLOOKUP(A3823,Planilha1!A:Y,22,FALSE)</f>
        <v>Sim</v>
      </c>
      <c r="H3823" s="8" t="str">
        <f>VLOOKUP(A3823,Planilha1!A:Y,23,FALSE)</f>
        <v>Sim</v>
      </c>
      <c r="I3823" s="8" t="str">
        <f>VLOOKUP(A3823,Planilha1!A:Y,24,FALSE)</f>
        <v>Sim</v>
      </c>
      <c r="J3823" s="8" t="str">
        <f>VLOOKUP(A3823,Planilha1!A:Y,25,FALSE)</f>
        <v>Não</v>
      </c>
    </row>
    <row r="3824" spans="1:10">
      <c r="A3824" s="10">
        <v>430912</v>
      </c>
      <c r="B3824" s="16" t="s">
        <v>2704</v>
      </c>
      <c r="C3824" s="15" t="s">
        <v>25</v>
      </c>
      <c r="D3824" s="17">
        <v>43445</v>
      </c>
      <c r="E3824" s="8" t="str">
        <f>VLOOKUP(A3824,Planilha1!A:Y,20,FALSE)</f>
        <v>Não</v>
      </c>
      <c r="F3824" s="8" t="str">
        <f>VLOOKUP(A3824,Planilha1!A:Y,21,FALSE)</f>
        <v>Não</v>
      </c>
      <c r="G3824" s="8" t="str">
        <f>VLOOKUP(A3824,Planilha1!A:Y,22,FALSE)</f>
        <v>Não</v>
      </c>
      <c r="H3824" s="8" t="str">
        <f>VLOOKUP(A3824,Planilha1!A:Y,23,FALSE)</f>
        <v>Não</v>
      </c>
      <c r="I3824" s="8" t="str">
        <f>VLOOKUP(A3824,Planilha1!A:Y,24,FALSE)</f>
        <v>Não</v>
      </c>
      <c r="J3824" s="8" t="str">
        <f>VLOOKUP(A3824,Planilha1!A:Y,25,FALSE)</f>
        <v>Não</v>
      </c>
    </row>
    <row r="3825" spans="1:10">
      <c r="A3825" s="10">
        <v>430915</v>
      </c>
      <c r="B3825" s="16" t="s">
        <v>2705</v>
      </c>
      <c r="C3825" s="15" t="s">
        <v>25</v>
      </c>
      <c r="D3825" s="17">
        <v>41905</v>
      </c>
      <c r="E3825" s="8" t="str">
        <f>VLOOKUP(A3825,Planilha1!A:Y,20,FALSE)</f>
        <v>Não</v>
      </c>
      <c r="F3825" s="8" t="str">
        <f>VLOOKUP(A3825,Planilha1!A:Y,21,FALSE)</f>
        <v>Sim</v>
      </c>
      <c r="G3825" s="8" t="str">
        <f>VLOOKUP(A3825,Planilha1!A:Y,22,FALSE)</f>
        <v>Sim</v>
      </c>
      <c r="H3825" s="8" t="str">
        <f>VLOOKUP(A3825,Planilha1!A:Y,23,FALSE)</f>
        <v>Sim</v>
      </c>
      <c r="I3825" s="8" t="str">
        <f>VLOOKUP(A3825,Planilha1!A:Y,24,FALSE)</f>
        <v>Sim</v>
      </c>
      <c r="J3825" s="8" t="str">
        <f>VLOOKUP(A3825,Planilha1!A:Y,25,FALSE)</f>
        <v>Sim</v>
      </c>
    </row>
    <row r="3826" spans="1:10">
      <c r="A3826" s="10">
        <v>430920</v>
      </c>
      <c r="B3826" s="16" t="s">
        <v>2706</v>
      </c>
      <c r="C3826" s="15" t="s">
        <v>25</v>
      </c>
      <c r="D3826" s="17">
        <v>43445</v>
      </c>
      <c r="E3826" s="8" t="str">
        <f>VLOOKUP(A3826,Planilha1!A:Y,20,FALSE)</f>
        <v>Sim</v>
      </c>
      <c r="F3826" s="8" t="str">
        <f>VLOOKUP(A3826,Planilha1!A:Y,21,FALSE)</f>
        <v>Sim</v>
      </c>
      <c r="G3826" s="8" t="str">
        <f>VLOOKUP(A3826,Planilha1!A:Y,22,FALSE)</f>
        <v>Sim</v>
      </c>
      <c r="H3826" s="8" t="str">
        <f>VLOOKUP(A3826,Planilha1!A:Y,23,FALSE)</f>
        <v>Sim</v>
      </c>
      <c r="I3826" s="8" t="str">
        <f>VLOOKUP(A3826,Planilha1!A:Y,24,FALSE)</f>
        <v>Sim</v>
      </c>
      <c r="J3826" s="8" t="str">
        <f>VLOOKUP(A3826,Planilha1!A:Y,25,FALSE)</f>
        <v>Sim</v>
      </c>
    </row>
    <row r="3827" spans="1:10">
      <c r="A3827" s="10">
        <v>430930</v>
      </c>
      <c r="B3827" s="18" t="s">
        <v>2707</v>
      </c>
      <c r="C3827" s="15" t="s">
        <v>25</v>
      </c>
      <c r="D3827" s="17">
        <v>43445</v>
      </c>
      <c r="E3827" s="8" t="str">
        <f>VLOOKUP(A3827,Planilha1!A:Y,20,FALSE)</f>
        <v>Sim</v>
      </c>
      <c r="F3827" s="8" t="str">
        <f>VLOOKUP(A3827,Planilha1!A:Y,21,FALSE)</f>
        <v>Sim</v>
      </c>
      <c r="G3827" s="8" t="str">
        <f>VLOOKUP(A3827,Planilha1!A:Y,22,FALSE)</f>
        <v>Sim</v>
      </c>
      <c r="H3827" s="8" t="str">
        <f>VLOOKUP(A3827,Planilha1!A:Y,23,FALSE)</f>
        <v>Sim</v>
      </c>
      <c r="I3827" s="8" t="str">
        <f>VLOOKUP(A3827,Planilha1!A:Y,24,FALSE)</f>
        <v>Sim</v>
      </c>
      <c r="J3827" s="8" t="str">
        <f>VLOOKUP(A3827,Planilha1!A:Y,25,FALSE)</f>
        <v>Sim</v>
      </c>
    </row>
    <row r="3828" spans="1:10">
      <c r="A3828" s="10">
        <v>430710</v>
      </c>
      <c r="B3828" s="16" t="s">
        <v>2708</v>
      </c>
      <c r="C3828" s="15" t="s">
        <v>25</v>
      </c>
      <c r="D3828" s="17">
        <v>43818</v>
      </c>
      <c r="E3828" s="8" t="str">
        <f>VLOOKUP(A3828,Planilha1!A:Y,20,FALSE)</f>
        <v>Não</v>
      </c>
      <c r="F3828" s="8" t="str">
        <f>VLOOKUP(A3828,Planilha1!A:Y,21,FALSE)</f>
        <v>Sim</v>
      </c>
      <c r="G3828" s="8" t="str">
        <f>VLOOKUP(A3828,Planilha1!A:Y,22,FALSE)</f>
        <v>Não</v>
      </c>
      <c r="H3828" s="8" t="str">
        <f>VLOOKUP(A3828,Planilha1!A:Y,23,FALSE)</f>
        <v>Sim</v>
      </c>
      <c r="I3828" s="8" t="str">
        <f>VLOOKUP(A3828,Planilha1!A:Y,24,FALSE)</f>
        <v>Não</v>
      </c>
      <c r="J3828" s="8" t="str">
        <f>VLOOKUP(A3828,Planilha1!A:Y,25,FALSE)</f>
        <v>Sim</v>
      </c>
    </row>
    <row r="3829" spans="1:10">
      <c r="A3829" s="10">
        <v>430957</v>
      </c>
      <c r="B3829" s="16" t="s">
        <v>2709</v>
      </c>
      <c r="C3829" s="15" t="s">
        <v>25</v>
      </c>
      <c r="D3829" s="17">
        <v>41905</v>
      </c>
      <c r="E3829" s="8" t="str">
        <f>VLOOKUP(A3829,Planilha1!A:Y,20,FALSE)</f>
        <v>Sim</v>
      </c>
      <c r="F3829" s="8" t="str">
        <f>VLOOKUP(A3829,Planilha1!A:Y,21,FALSE)</f>
        <v>Sim</v>
      </c>
      <c r="G3829" s="8" t="str">
        <f>VLOOKUP(A3829,Planilha1!A:Y,22,FALSE)</f>
        <v>Não</v>
      </c>
      <c r="H3829" s="8" t="str">
        <f>VLOOKUP(A3829,Planilha1!A:Y,23,FALSE)</f>
        <v>Sim</v>
      </c>
      <c r="I3829" s="8" t="str">
        <f>VLOOKUP(A3829,Planilha1!A:Y,24,FALSE)</f>
        <v>Não</v>
      </c>
      <c r="J3829" s="8" t="str">
        <f>VLOOKUP(A3829,Planilha1!A:Y,25,FALSE)</f>
        <v>Não</v>
      </c>
    </row>
    <row r="3830" spans="1:10">
      <c r="A3830" s="10">
        <v>430965</v>
      </c>
      <c r="B3830" s="16" t="s">
        <v>2710</v>
      </c>
      <c r="C3830" s="15" t="s">
        <v>25</v>
      </c>
      <c r="D3830" s="17">
        <v>41905</v>
      </c>
      <c r="E3830" s="8" t="str">
        <f>VLOOKUP(A3830,Planilha1!A:Y,20,FALSE)</f>
        <v>Não</v>
      </c>
      <c r="F3830" s="8" t="str">
        <f>VLOOKUP(A3830,Planilha1!A:Y,21,FALSE)</f>
        <v>Sim</v>
      </c>
      <c r="G3830" s="8" t="str">
        <f>VLOOKUP(A3830,Planilha1!A:Y,22,FALSE)</f>
        <v>Não</v>
      </c>
      <c r="H3830" s="8" t="str">
        <f>VLOOKUP(A3830,Planilha1!A:Y,23,FALSE)</f>
        <v>Sim</v>
      </c>
      <c r="I3830" s="8" t="str">
        <f>VLOOKUP(A3830,Planilha1!A:Y,24,FALSE)</f>
        <v>Não</v>
      </c>
      <c r="J3830" s="8" t="str">
        <f>VLOOKUP(A3830,Planilha1!A:Y,25,FALSE)</f>
        <v>Sim</v>
      </c>
    </row>
    <row r="3831" spans="1:10">
      <c r="A3831" s="10">
        <v>430970</v>
      </c>
      <c r="B3831" s="18" t="s">
        <v>2711</v>
      </c>
      <c r="C3831" s="15" t="s">
        <v>25</v>
      </c>
      <c r="D3831" s="17">
        <v>43131</v>
      </c>
      <c r="E3831" s="8" t="str">
        <f>VLOOKUP(A3831,Planilha1!A:Y,20,FALSE)</f>
        <v>Não</v>
      </c>
      <c r="F3831" s="8" t="str">
        <f>VLOOKUP(A3831,Planilha1!A:Y,21,FALSE)</f>
        <v>Não</v>
      </c>
      <c r="G3831" s="8" t="str">
        <f>VLOOKUP(A3831,Planilha1!A:Y,22,FALSE)</f>
        <v>Não</v>
      </c>
      <c r="H3831" s="8" t="str">
        <f>VLOOKUP(A3831,Planilha1!A:Y,23,FALSE)</f>
        <v>Não</v>
      </c>
      <c r="I3831" s="8" t="str">
        <f>VLOOKUP(A3831,Planilha1!A:Y,24,FALSE)</f>
        <v>Não</v>
      </c>
      <c r="J3831" s="8" t="str">
        <f>VLOOKUP(A3831,Planilha1!A:Y,25,FALSE)</f>
        <v>Não</v>
      </c>
    </row>
    <row r="3832" spans="1:10">
      <c r="A3832" s="10">
        <v>430975</v>
      </c>
      <c r="B3832" s="16" t="s">
        <v>2712</v>
      </c>
      <c r="C3832" s="15" t="s">
        <v>25</v>
      </c>
      <c r="D3832" s="17">
        <v>41136</v>
      </c>
      <c r="E3832" s="8" t="str">
        <f>VLOOKUP(A3832,Planilha1!A:Y,20,FALSE)</f>
        <v>Sim</v>
      </c>
      <c r="F3832" s="8" t="str">
        <f>VLOOKUP(A3832,Planilha1!A:Y,21,FALSE)</f>
        <v>Sim</v>
      </c>
      <c r="G3832" s="8" t="str">
        <f>VLOOKUP(A3832,Planilha1!A:Y,22,FALSE)</f>
        <v>Sim</v>
      </c>
      <c r="H3832" s="8" t="str">
        <f>VLOOKUP(A3832,Planilha1!A:Y,23,FALSE)</f>
        <v>Sim</v>
      </c>
      <c r="I3832" s="8" t="str">
        <f>VLOOKUP(A3832,Planilha1!A:Y,24,FALSE)</f>
        <v>Sim</v>
      </c>
      <c r="J3832" s="8" t="str">
        <f>VLOOKUP(A3832,Planilha1!A:Y,25,FALSE)</f>
        <v>Sim</v>
      </c>
    </row>
    <row r="3833" spans="1:10">
      <c r="A3833" s="10">
        <v>430990</v>
      </c>
      <c r="B3833" s="18" t="s">
        <v>4587</v>
      </c>
      <c r="C3833" s="25" t="s">
        <v>25</v>
      </c>
      <c r="D3833" s="26">
        <v>45849</v>
      </c>
      <c r="E3833" s="8" t="str">
        <f>VLOOKUP(A3833,Planilha1!A:Y,20,FALSE)</f>
        <v>Sim</v>
      </c>
      <c r="F3833" s="8" t="str">
        <f>VLOOKUP(A3833,Planilha1!A:Y,21,FALSE)</f>
        <v>Sim</v>
      </c>
      <c r="G3833" s="8" t="str">
        <f>VLOOKUP(A3833,Planilha1!A:Y,22,FALSE)</f>
        <v>Sim</v>
      </c>
      <c r="H3833" s="8" t="str">
        <f>VLOOKUP(A3833,Planilha1!A:Y,23,FALSE)</f>
        <v>Sim</v>
      </c>
      <c r="I3833" s="8" t="str">
        <f>VLOOKUP(A3833,Planilha1!A:Y,24,FALSE)</f>
        <v>Não</v>
      </c>
      <c r="J3833" s="8" t="str">
        <f>VLOOKUP(A3833,Planilha1!A:Y,25,FALSE)</f>
        <v>Sim</v>
      </c>
    </row>
    <row r="3834" spans="1:10">
      <c r="A3834" s="10">
        <v>430995</v>
      </c>
      <c r="B3834" s="16" t="s">
        <v>2713</v>
      </c>
      <c r="C3834" s="15" t="s">
        <v>25</v>
      </c>
      <c r="D3834" s="17">
        <v>43445</v>
      </c>
      <c r="E3834" s="8" t="str">
        <f>VLOOKUP(A3834,Planilha1!A:Y,20,FALSE)</f>
        <v>Sim</v>
      </c>
      <c r="F3834" s="8" t="str">
        <f>VLOOKUP(A3834,Planilha1!A:Y,21,FALSE)</f>
        <v>Sim</v>
      </c>
      <c r="G3834" s="8" t="str">
        <f>VLOOKUP(A3834,Planilha1!A:Y,22,FALSE)</f>
        <v>Sim</v>
      </c>
      <c r="H3834" s="8" t="str">
        <f>VLOOKUP(A3834,Planilha1!A:Y,23,FALSE)</f>
        <v>Sim</v>
      </c>
      <c r="I3834" s="8" t="str">
        <f>VLOOKUP(A3834,Planilha1!A:Y,24,FALSE)</f>
        <v>Sim</v>
      </c>
      <c r="J3834" s="8" t="str">
        <f>VLOOKUP(A3834,Planilha1!A:Y,25,FALSE)</f>
        <v>Sim</v>
      </c>
    </row>
    <row r="3835" spans="1:10">
      <c r="A3835" s="10">
        <v>431010</v>
      </c>
      <c r="B3835" s="16" t="s">
        <v>2714</v>
      </c>
      <c r="C3835" s="15" t="s">
        <v>25</v>
      </c>
      <c r="D3835" s="17">
        <v>43445</v>
      </c>
      <c r="E3835" s="8" t="str">
        <f>VLOOKUP(A3835,Planilha1!A:Y,20,FALSE)</f>
        <v>Sim</v>
      </c>
      <c r="F3835" s="8" t="str">
        <f>VLOOKUP(A3835,Planilha1!A:Y,21,FALSE)</f>
        <v>Sim</v>
      </c>
      <c r="G3835" s="8" t="str">
        <f>VLOOKUP(A3835,Planilha1!A:Y,22,FALSE)</f>
        <v>Sim</v>
      </c>
      <c r="H3835" s="8" t="str">
        <f>VLOOKUP(A3835,Planilha1!A:Y,23,FALSE)</f>
        <v>Sim</v>
      </c>
      <c r="I3835" s="8" t="str">
        <f>VLOOKUP(A3835,Planilha1!A:Y,24,FALSE)</f>
        <v>Sim</v>
      </c>
      <c r="J3835" s="8" t="str">
        <f>VLOOKUP(A3835,Planilha1!A:Y,25,FALSE)</f>
        <v>Sim</v>
      </c>
    </row>
    <row r="3836" spans="1:10" ht="15.75">
      <c r="A3836" s="28">
        <v>431030</v>
      </c>
      <c r="B3836" s="20" t="s">
        <v>4588</v>
      </c>
      <c r="C3836" s="25" t="s">
        <v>25</v>
      </c>
      <c r="D3836" s="26">
        <v>45849</v>
      </c>
      <c r="E3836" s="8" t="str">
        <f>VLOOKUP(A3836,Planilha1!A:Y,20,FALSE)</f>
        <v>Sim</v>
      </c>
      <c r="F3836" s="8" t="str">
        <f>VLOOKUP(A3836,Planilha1!A:Y,21,FALSE)</f>
        <v>Sim</v>
      </c>
      <c r="G3836" s="8" t="str">
        <f>VLOOKUP(A3836,Planilha1!A:Y,22,FALSE)</f>
        <v>Sim</v>
      </c>
      <c r="H3836" s="8" t="str">
        <f>VLOOKUP(A3836,Planilha1!A:Y,23,FALSE)</f>
        <v>Sim</v>
      </c>
      <c r="I3836" s="8" t="str">
        <f>VLOOKUP(A3836,Planilha1!A:Y,24,FALSE)</f>
        <v>Sim</v>
      </c>
      <c r="J3836" s="8" t="str">
        <f>VLOOKUP(A3836,Planilha1!A:Y,25,FALSE)</f>
        <v>Sim</v>
      </c>
    </row>
    <row r="3837" spans="1:10">
      <c r="A3837" s="10">
        <v>431040</v>
      </c>
      <c r="B3837" s="18" t="s">
        <v>428</v>
      </c>
      <c r="C3837" s="15" t="s">
        <v>25</v>
      </c>
      <c r="D3837" s="17">
        <v>43084</v>
      </c>
      <c r="E3837" s="8" t="str">
        <f>VLOOKUP(A3837,Planilha1!A:Y,20,FALSE)</f>
        <v>Sim</v>
      </c>
      <c r="F3837" s="8" t="str">
        <f>VLOOKUP(A3837,Planilha1!A:Y,21,FALSE)</f>
        <v>Sim</v>
      </c>
      <c r="G3837" s="8" t="str">
        <f>VLOOKUP(A3837,Planilha1!A:Y,22,FALSE)</f>
        <v>Sim</v>
      </c>
      <c r="H3837" s="8" t="str">
        <f>VLOOKUP(A3837,Planilha1!A:Y,23,FALSE)</f>
        <v>Sim</v>
      </c>
      <c r="I3837" s="8" t="str">
        <f>VLOOKUP(A3837,Planilha1!A:Y,24,FALSE)</f>
        <v>Sim</v>
      </c>
      <c r="J3837" s="8" t="str">
        <f>VLOOKUP(A3837,Planilha1!A:Y,25,FALSE)</f>
        <v>Sim</v>
      </c>
    </row>
    <row r="3838" spans="1:10">
      <c r="A3838" s="10">
        <v>431041</v>
      </c>
      <c r="B3838" s="16" t="s">
        <v>2715</v>
      </c>
      <c r="C3838" s="15" t="s">
        <v>25</v>
      </c>
      <c r="D3838" s="17">
        <v>43818</v>
      </c>
      <c r="E3838" s="8" t="str">
        <f>VLOOKUP(A3838,Planilha1!A:Y,20,FALSE)</f>
        <v>Sim</v>
      </c>
      <c r="F3838" s="8" t="str">
        <f>VLOOKUP(A3838,Planilha1!A:Y,21,FALSE)</f>
        <v>Sim</v>
      </c>
      <c r="G3838" s="8" t="str">
        <f>VLOOKUP(A3838,Planilha1!A:Y,22,FALSE)</f>
        <v>Sim</v>
      </c>
      <c r="H3838" s="8" t="str">
        <f>VLOOKUP(A3838,Planilha1!A:Y,23,FALSE)</f>
        <v>Sim</v>
      </c>
      <c r="I3838" s="8" t="str">
        <f>VLOOKUP(A3838,Planilha1!A:Y,24,FALSE)</f>
        <v>Sim</v>
      </c>
      <c r="J3838" s="8" t="str">
        <f>VLOOKUP(A3838,Planilha1!A:Y,25,FALSE)</f>
        <v>Sim</v>
      </c>
    </row>
    <row r="3839" spans="1:10">
      <c r="A3839" s="10">
        <v>431043</v>
      </c>
      <c r="B3839" s="16" t="s">
        <v>2716</v>
      </c>
      <c r="C3839" s="15" t="s">
        <v>25</v>
      </c>
      <c r="D3839" s="17">
        <v>43131</v>
      </c>
      <c r="E3839" s="8" t="str">
        <f>VLOOKUP(A3839,Planilha1!A:Y,20,FALSE)</f>
        <v>Sim</v>
      </c>
      <c r="F3839" s="8" t="str">
        <f>VLOOKUP(A3839,Planilha1!A:Y,21,FALSE)</f>
        <v>Sim</v>
      </c>
      <c r="G3839" s="8" t="str">
        <f>VLOOKUP(A3839,Planilha1!A:Y,22,FALSE)</f>
        <v>Sim</v>
      </c>
      <c r="H3839" s="8" t="str">
        <f>VLOOKUP(A3839,Planilha1!A:Y,23,FALSE)</f>
        <v>Sim</v>
      </c>
      <c r="I3839" s="8" t="str">
        <f>VLOOKUP(A3839,Planilha1!A:Y,24,FALSE)</f>
        <v>Sim</v>
      </c>
      <c r="J3839" s="8" t="str">
        <f>VLOOKUP(A3839,Planilha1!A:Y,25,FALSE)</f>
        <v>Sim</v>
      </c>
    </row>
    <row r="3840" spans="1:10">
      <c r="A3840" s="10">
        <v>431050</v>
      </c>
      <c r="B3840" s="16" t="s">
        <v>2717</v>
      </c>
      <c r="C3840" s="15" t="s">
        <v>25</v>
      </c>
      <c r="D3840" s="17">
        <v>43818</v>
      </c>
      <c r="E3840" s="8" t="str">
        <f>VLOOKUP(A3840,Planilha1!A:Y,20,FALSE)</f>
        <v>Sim</v>
      </c>
      <c r="F3840" s="8" t="str">
        <f>VLOOKUP(A3840,Planilha1!A:Y,21,FALSE)</f>
        <v>Sim</v>
      </c>
      <c r="G3840" s="8" t="str">
        <f>VLOOKUP(A3840,Planilha1!A:Y,22,FALSE)</f>
        <v>Sim</v>
      </c>
      <c r="H3840" s="8" t="str">
        <f>VLOOKUP(A3840,Planilha1!A:Y,23,FALSE)</f>
        <v>Sim</v>
      </c>
      <c r="I3840" s="8" t="str">
        <f>VLOOKUP(A3840,Planilha1!A:Y,24,FALSE)</f>
        <v>Sim</v>
      </c>
      <c r="J3840" s="8" t="str">
        <f>VLOOKUP(A3840,Planilha1!A:Y,25,FALSE)</f>
        <v>Sim</v>
      </c>
    </row>
    <row r="3841" spans="1:10">
      <c r="A3841" s="10">
        <v>431055</v>
      </c>
      <c r="B3841" s="16" t="s">
        <v>2718</v>
      </c>
      <c r="C3841" s="15" t="s">
        <v>25</v>
      </c>
      <c r="D3841" s="17">
        <v>41905</v>
      </c>
      <c r="E3841" s="8" t="str">
        <f>VLOOKUP(A3841,Planilha1!A:Y,20,FALSE)</f>
        <v>Sim</v>
      </c>
      <c r="F3841" s="8" t="str">
        <f>VLOOKUP(A3841,Planilha1!A:Y,21,FALSE)</f>
        <v>Sim</v>
      </c>
      <c r="G3841" s="8" t="str">
        <f>VLOOKUP(A3841,Planilha1!A:Y,22,FALSE)</f>
        <v>Sim</v>
      </c>
      <c r="H3841" s="8" t="str">
        <f>VLOOKUP(A3841,Planilha1!A:Y,23,FALSE)</f>
        <v>Sim</v>
      </c>
      <c r="I3841" s="8" t="str">
        <f>VLOOKUP(A3841,Planilha1!A:Y,24,FALSE)</f>
        <v>Sim</v>
      </c>
      <c r="J3841" s="8" t="str">
        <f>VLOOKUP(A3841,Planilha1!A:Y,25,FALSE)</f>
        <v>Sim</v>
      </c>
    </row>
    <row r="3842" spans="1:10">
      <c r="A3842" s="10">
        <v>431057</v>
      </c>
      <c r="B3842" s="18" t="s">
        <v>2719</v>
      </c>
      <c r="C3842" s="15" t="s">
        <v>25</v>
      </c>
      <c r="D3842" s="17">
        <v>43445</v>
      </c>
      <c r="E3842" s="8" t="str">
        <f>VLOOKUP(A3842,Planilha1!A:Y,20,FALSE)</f>
        <v>Não</v>
      </c>
      <c r="F3842" s="8" t="str">
        <f>VLOOKUP(A3842,Planilha1!A:Y,21,FALSE)</f>
        <v>Não</v>
      </c>
      <c r="G3842" s="8" t="str">
        <f>VLOOKUP(A3842,Planilha1!A:Y,22,FALSE)</f>
        <v>Não</v>
      </c>
      <c r="H3842" s="8" t="str">
        <f>VLOOKUP(A3842,Planilha1!A:Y,23,FALSE)</f>
        <v>Não</v>
      </c>
      <c r="I3842" s="8" t="str">
        <f>VLOOKUP(A3842,Planilha1!A:Y,24,FALSE)</f>
        <v>Não</v>
      </c>
      <c r="J3842" s="8" t="str">
        <f>VLOOKUP(A3842,Planilha1!A:Y,25,FALSE)</f>
        <v>Não</v>
      </c>
    </row>
    <row r="3843" spans="1:10">
      <c r="A3843" s="10">
        <v>431060</v>
      </c>
      <c r="B3843" s="16" t="s">
        <v>2720</v>
      </c>
      <c r="C3843" s="15" t="s">
        <v>25</v>
      </c>
      <c r="D3843" s="17">
        <v>43818</v>
      </c>
      <c r="E3843" s="8" t="str">
        <f>VLOOKUP(A3843,Planilha1!A:Y,20,FALSE)</f>
        <v>Não</v>
      </c>
      <c r="F3843" s="8" t="str">
        <f>VLOOKUP(A3843,Planilha1!A:Y,21,FALSE)</f>
        <v>Não</v>
      </c>
      <c r="G3843" s="8" t="str">
        <f>VLOOKUP(A3843,Planilha1!A:Y,22,FALSE)</f>
        <v>Não</v>
      </c>
      <c r="H3843" s="8" t="str">
        <f>VLOOKUP(A3843,Planilha1!A:Y,23,FALSE)</f>
        <v>Não</v>
      </c>
      <c r="I3843" s="8" t="str">
        <f>VLOOKUP(A3843,Planilha1!A:Y,24,FALSE)</f>
        <v>Não</v>
      </c>
      <c r="J3843" s="8" t="str">
        <f>VLOOKUP(A3843,Planilha1!A:Y,25,FALSE)</f>
        <v>Não</v>
      </c>
    </row>
    <row r="3844" spans="1:10" ht="15.75">
      <c r="A3844" s="28">
        <v>431065</v>
      </c>
      <c r="B3844" s="20" t="s">
        <v>2721</v>
      </c>
      <c r="C3844" s="15" t="s">
        <v>25</v>
      </c>
      <c r="D3844" s="17">
        <v>41905</v>
      </c>
      <c r="E3844" s="8" t="str">
        <f>VLOOKUP(A3844,Planilha1!A:Y,20,FALSE)</f>
        <v>Não</v>
      </c>
      <c r="F3844" s="8" t="str">
        <f>VLOOKUP(A3844,Planilha1!A:Y,21,FALSE)</f>
        <v>Não</v>
      </c>
      <c r="G3844" s="8" t="str">
        <f>VLOOKUP(A3844,Planilha1!A:Y,22,FALSE)</f>
        <v>Não</v>
      </c>
      <c r="H3844" s="8" t="str">
        <f>VLOOKUP(A3844,Planilha1!A:Y,23,FALSE)</f>
        <v>Não</v>
      </c>
      <c r="I3844" s="8" t="str">
        <f>VLOOKUP(A3844,Planilha1!A:Y,24,FALSE)</f>
        <v>Não</v>
      </c>
      <c r="J3844" s="8" t="str">
        <f>VLOOKUP(A3844,Planilha1!A:Y,25,FALSE)</f>
        <v>Não</v>
      </c>
    </row>
    <row r="3845" spans="1:10">
      <c r="A3845" s="10">
        <v>431070</v>
      </c>
      <c r="B3845" s="16" t="s">
        <v>2722</v>
      </c>
      <c r="C3845" s="15" t="s">
        <v>25</v>
      </c>
      <c r="D3845" s="17">
        <v>43818</v>
      </c>
      <c r="E3845" s="8" t="str">
        <f>VLOOKUP(A3845,Planilha1!A:Y,20,FALSE)</f>
        <v>Sim</v>
      </c>
      <c r="F3845" s="8" t="str">
        <f>VLOOKUP(A3845,Planilha1!A:Y,21,FALSE)</f>
        <v>Sim</v>
      </c>
      <c r="G3845" s="8" t="str">
        <f>VLOOKUP(A3845,Planilha1!A:Y,22,FALSE)</f>
        <v>Sim</v>
      </c>
      <c r="H3845" s="8" t="str">
        <f>VLOOKUP(A3845,Planilha1!A:Y,23,FALSE)</f>
        <v>Sim</v>
      </c>
      <c r="I3845" s="8" t="str">
        <f>VLOOKUP(A3845,Planilha1!A:Y,24,FALSE)</f>
        <v>Sim</v>
      </c>
      <c r="J3845" s="8" t="str">
        <f>VLOOKUP(A3845,Planilha1!A:Y,25,FALSE)</f>
        <v>Não</v>
      </c>
    </row>
    <row r="3846" spans="1:10">
      <c r="A3846" s="10">
        <v>431075</v>
      </c>
      <c r="B3846" s="16" t="s">
        <v>2723</v>
      </c>
      <c r="C3846" s="15" t="s">
        <v>25</v>
      </c>
      <c r="D3846" s="17">
        <v>43084</v>
      </c>
      <c r="E3846" s="8" t="str">
        <f>VLOOKUP(A3846,Planilha1!A:Y,20,FALSE)</f>
        <v>Sim</v>
      </c>
      <c r="F3846" s="8" t="str">
        <f>VLOOKUP(A3846,Planilha1!A:Y,21,FALSE)</f>
        <v>Sim</v>
      </c>
      <c r="G3846" s="8" t="str">
        <f>VLOOKUP(A3846,Planilha1!A:Y,22,FALSE)</f>
        <v>Sim</v>
      </c>
      <c r="H3846" s="8" t="str">
        <f>VLOOKUP(A3846,Planilha1!A:Y,23,FALSE)</f>
        <v>Sim</v>
      </c>
      <c r="I3846" s="8" t="str">
        <f>VLOOKUP(A3846,Planilha1!A:Y,24,FALSE)</f>
        <v>Não</v>
      </c>
      <c r="J3846" s="8" t="str">
        <f>VLOOKUP(A3846,Planilha1!A:Y,25,FALSE)</f>
        <v>Sim</v>
      </c>
    </row>
    <row r="3847" spans="1:10" ht="15.75">
      <c r="A3847" s="28">
        <v>431085</v>
      </c>
      <c r="B3847" s="20" t="s">
        <v>2724</v>
      </c>
      <c r="C3847" s="15" t="s">
        <v>25</v>
      </c>
      <c r="D3847" s="17">
        <v>41905</v>
      </c>
      <c r="E3847" s="8" t="str">
        <f>VLOOKUP(A3847,Planilha1!A:Y,20,FALSE)</f>
        <v>Sim</v>
      </c>
      <c r="F3847" s="8" t="str">
        <f>VLOOKUP(A3847,Planilha1!A:Y,21,FALSE)</f>
        <v>Não</v>
      </c>
      <c r="G3847" s="8" t="str">
        <f>VLOOKUP(A3847,Planilha1!A:Y,22,FALSE)</f>
        <v>Não</v>
      </c>
      <c r="H3847" s="8" t="str">
        <f>VLOOKUP(A3847,Planilha1!A:Y,23,FALSE)</f>
        <v>Não</v>
      </c>
      <c r="I3847" s="8" t="str">
        <f>VLOOKUP(A3847,Planilha1!A:Y,24,FALSE)</f>
        <v>Não</v>
      </c>
      <c r="J3847" s="8" t="str">
        <f>VLOOKUP(A3847,Planilha1!A:Y,25,FALSE)</f>
        <v>Não</v>
      </c>
    </row>
    <row r="3848" spans="1:10">
      <c r="A3848" s="10">
        <v>431087</v>
      </c>
      <c r="B3848" s="16" t="s">
        <v>2725</v>
      </c>
      <c r="C3848" s="15" t="s">
        <v>25</v>
      </c>
      <c r="D3848" s="17">
        <v>43131</v>
      </c>
      <c r="E3848" s="8" t="str">
        <f>VLOOKUP(A3848,Planilha1!A:Y,20,FALSE)</f>
        <v>Sim</v>
      </c>
      <c r="F3848" s="8" t="str">
        <f>VLOOKUP(A3848,Planilha1!A:Y,21,FALSE)</f>
        <v>Sim</v>
      </c>
      <c r="G3848" s="8" t="str">
        <f>VLOOKUP(A3848,Planilha1!A:Y,22,FALSE)</f>
        <v>Sim</v>
      </c>
      <c r="H3848" s="8" t="str">
        <f>VLOOKUP(A3848,Planilha1!A:Y,23,FALSE)</f>
        <v>Sim</v>
      </c>
      <c r="I3848" s="8" t="str">
        <f>VLOOKUP(A3848,Planilha1!A:Y,24,FALSE)</f>
        <v>Sim</v>
      </c>
      <c r="J3848" s="8" t="str">
        <f>VLOOKUP(A3848,Planilha1!A:Y,25,FALSE)</f>
        <v>Sim</v>
      </c>
    </row>
    <row r="3849" spans="1:10">
      <c r="A3849" s="10">
        <v>431090</v>
      </c>
      <c r="B3849" s="16" t="s">
        <v>4259</v>
      </c>
      <c r="C3849" s="25" t="s">
        <v>25</v>
      </c>
      <c r="D3849" s="26">
        <v>45849</v>
      </c>
      <c r="E3849" s="8" t="str">
        <f>VLOOKUP(A3849,Planilha1!A:Y,20,FALSE)</f>
        <v>Não</v>
      </c>
      <c r="F3849" s="8" t="str">
        <f>VLOOKUP(A3849,Planilha1!A:Y,21,FALSE)</f>
        <v>Não</v>
      </c>
      <c r="G3849" s="8" t="str">
        <f>VLOOKUP(A3849,Planilha1!A:Y,22,FALSE)</f>
        <v>Não</v>
      </c>
      <c r="H3849" s="8" t="str">
        <f>VLOOKUP(A3849,Planilha1!A:Y,23,FALSE)</f>
        <v>Sim</v>
      </c>
      <c r="I3849" s="8" t="str">
        <f>VLOOKUP(A3849,Planilha1!A:Y,24,FALSE)</f>
        <v>Não</v>
      </c>
      <c r="J3849" s="8" t="str">
        <f>VLOOKUP(A3849,Planilha1!A:Y,25,FALSE)</f>
        <v>Sim</v>
      </c>
    </row>
    <row r="3850" spans="1:10">
      <c r="A3850" s="10">
        <v>431100</v>
      </c>
      <c r="B3850" s="18" t="s">
        <v>2726</v>
      </c>
      <c r="C3850" s="15" t="s">
        <v>25</v>
      </c>
      <c r="D3850" s="17">
        <v>43445</v>
      </c>
      <c r="E3850" s="8" t="str">
        <f>VLOOKUP(A3850,Planilha1!A:Y,20,FALSE)</f>
        <v>Sim</v>
      </c>
      <c r="F3850" s="8" t="str">
        <f>VLOOKUP(A3850,Planilha1!A:Y,21,FALSE)</f>
        <v>Sim</v>
      </c>
      <c r="G3850" s="8" t="str">
        <f>VLOOKUP(A3850,Planilha1!A:Y,22,FALSE)</f>
        <v>Sim</v>
      </c>
      <c r="H3850" s="8" t="str">
        <f>VLOOKUP(A3850,Planilha1!A:Y,23,FALSE)</f>
        <v>Sim</v>
      </c>
      <c r="I3850" s="8" t="str">
        <f>VLOOKUP(A3850,Planilha1!A:Y,24,FALSE)</f>
        <v>Não</v>
      </c>
      <c r="J3850" s="8" t="str">
        <f>VLOOKUP(A3850,Planilha1!A:Y,25,FALSE)</f>
        <v>Sim</v>
      </c>
    </row>
    <row r="3851" spans="1:10" ht="15.75">
      <c r="A3851" s="28">
        <v>431110</v>
      </c>
      <c r="B3851" s="20" t="s">
        <v>2727</v>
      </c>
      <c r="C3851" s="15" t="s">
        <v>25</v>
      </c>
      <c r="D3851" s="17">
        <v>43818</v>
      </c>
      <c r="E3851" s="8" t="str">
        <f>VLOOKUP(A3851,Planilha1!A:Y,20,FALSE)</f>
        <v>Não</v>
      </c>
      <c r="F3851" s="8" t="str">
        <f>VLOOKUP(A3851,Planilha1!A:Y,21,FALSE)</f>
        <v>Sim</v>
      </c>
      <c r="G3851" s="8" t="str">
        <f>VLOOKUP(A3851,Planilha1!A:Y,22,FALSE)</f>
        <v>Não</v>
      </c>
      <c r="H3851" s="8" t="str">
        <f>VLOOKUP(A3851,Planilha1!A:Y,23,FALSE)</f>
        <v>Sim</v>
      </c>
      <c r="I3851" s="8" t="str">
        <f>VLOOKUP(A3851,Planilha1!A:Y,24,FALSE)</f>
        <v>Sim</v>
      </c>
      <c r="J3851" s="8" t="str">
        <f>VLOOKUP(A3851,Planilha1!A:Y,25,FALSE)</f>
        <v>Sim</v>
      </c>
    </row>
    <row r="3852" spans="1:10">
      <c r="A3852" s="10">
        <v>431112</v>
      </c>
      <c r="B3852" s="16" t="s">
        <v>2728</v>
      </c>
      <c r="C3852" s="15" t="s">
        <v>25</v>
      </c>
      <c r="D3852" s="17">
        <v>43445</v>
      </c>
      <c r="E3852" s="8" t="str">
        <f>VLOOKUP(A3852,Planilha1!A:Y,20,FALSE)</f>
        <v>Não</v>
      </c>
      <c r="F3852" s="8" t="str">
        <f>VLOOKUP(A3852,Planilha1!A:Y,21,FALSE)</f>
        <v>Não</v>
      </c>
      <c r="G3852" s="8" t="str">
        <f>VLOOKUP(A3852,Planilha1!A:Y,22,FALSE)</f>
        <v>Não</v>
      </c>
      <c r="H3852" s="8" t="str">
        <f>VLOOKUP(A3852,Planilha1!A:Y,23,FALSE)</f>
        <v>Não</v>
      </c>
      <c r="I3852" s="8" t="str">
        <f>VLOOKUP(A3852,Planilha1!A:Y,24,FALSE)</f>
        <v>Não</v>
      </c>
      <c r="J3852" s="8" t="str">
        <f>VLOOKUP(A3852,Planilha1!A:Y,25,FALSE)</f>
        <v>Não</v>
      </c>
    </row>
    <row r="3853" spans="1:10">
      <c r="A3853" s="10">
        <v>431113</v>
      </c>
      <c r="B3853" s="16" t="s">
        <v>2729</v>
      </c>
      <c r="C3853" s="15" t="s">
        <v>25</v>
      </c>
      <c r="D3853" s="17">
        <v>41905</v>
      </c>
      <c r="E3853" s="8" t="str">
        <f>VLOOKUP(A3853,Planilha1!A:Y,20,FALSE)</f>
        <v>Sim</v>
      </c>
      <c r="F3853" s="8" t="str">
        <f>VLOOKUP(A3853,Planilha1!A:Y,21,FALSE)</f>
        <v>Sim</v>
      </c>
      <c r="G3853" s="8" t="str">
        <f>VLOOKUP(A3853,Planilha1!A:Y,22,FALSE)</f>
        <v>Sim</v>
      </c>
      <c r="H3853" s="8" t="str">
        <f>VLOOKUP(A3853,Planilha1!A:Y,23,FALSE)</f>
        <v>Sim</v>
      </c>
      <c r="I3853" s="8" t="str">
        <f>VLOOKUP(A3853,Planilha1!A:Y,24,FALSE)</f>
        <v>Sim</v>
      </c>
      <c r="J3853" s="8" t="str">
        <f>VLOOKUP(A3853,Planilha1!A:Y,25,FALSE)</f>
        <v>Sim</v>
      </c>
    </row>
    <row r="3854" spans="1:10" ht="15.75">
      <c r="A3854" s="28">
        <v>431115</v>
      </c>
      <c r="B3854" s="20" t="s">
        <v>2730</v>
      </c>
      <c r="C3854" s="15" t="s">
        <v>25</v>
      </c>
      <c r="D3854" s="17">
        <v>41499</v>
      </c>
      <c r="E3854" s="8" t="str">
        <f>VLOOKUP(A3854,Planilha1!A:Y,20,FALSE)</f>
        <v>Sim</v>
      </c>
      <c r="F3854" s="8" t="str">
        <f>VLOOKUP(A3854,Planilha1!A:Y,21,FALSE)</f>
        <v>Sim</v>
      </c>
      <c r="G3854" s="8" t="str">
        <f>VLOOKUP(A3854,Planilha1!A:Y,22,FALSE)</f>
        <v>Sim</v>
      </c>
      <c r="H3854" s="8" t="str">
        <f>VLOOKUP(A3854,Planilha1!A:Y,23,FALSE)</f>
        <v>Sim</v>
      </c>
      <c r="I3854" s="8" t="str">
        <f>VLOOKUP(A3854,Planilha1!A:Y,24,FALSE)</f>
        <v>Sim</v>
      </c>
      <c r="J3854" s="8" t="str">
        <f>VLOOKUP(A3854,Planilha1!A:Y,25,FALSE)</f>
        <v>Sim</v>
      </c>
    </row>
    <row r="3855" spans="1:10">
      <c r="A3855" s="10">
        <v>431120</v>
      </c>
      <c r="B3855" s="16" t="s">
        <v>2731</v>
      </c>
      <c r="C3855" s="15" t="s">
        <v>25</v>
      </c>
      <c r="D3855" s="17">
        <v>43131</v>
      </c>
      <c r="E3855" s="8" t="str">
        <f>VLOOKUP(A3855,Planilha1!A:Y,20,FALSE)</f>
        <v>Sim</v>
      </c>
      <c r="F3855" s="8" t="str">
        <f>VLOOKUP(A3855,Planilha1!A:Y,21,FALSE)</f>
        <v>Sim</v>
      </c>
      <c r="G3855" s="8" t="str">
        <f>VLOOKUP(A3855,Planilha1!A:Y,22,FALSE)</f>
        <v>Sim</v>
      </c>
      <c r="H3855" s="8" t="str">
        <f>VLOOKUP(A3855,Planilha1!A:Y,23,FALSE)</f>
        <v>Sim</v>
      </c>
      <c r="I3855" s="8" t="str">
        <f>VLOOKUP(A3855,Planilha1!A:Y,24,FALSE)</f>
        <v>Sim</v>
      </c>
      <c r="J3855" s="8" t="str">
        <f>VLOOKUP(A3855,Planilha1!A:Y,25,FALSE)</f>
        <v>Sim</v>
      </c>
    </row>
    <row r="3856" spans="1:10">
      <c r="A3856" s="10">
        <v>431123</v>
      </c>
      <c r="B3856" s="16" t="s">
        <v>2732</v>
      </c>
      <c r="C3856" s="15" t="s">
        <v>25</v>
      </c>
      <c r="D3856" s="17">
        <v>43084</v>
      </c>
      <c r="E3856" s="8" t="str">
        <f>VLOOKUP(A3856,Planilha1!A:Y,20,FALSE)</f>
        <v>Sim</v>
      </c>
      <c r="F3856" s="8" t="str">
        <f>VLOOKUP(A3856,Planilha1!A:Y,21,FALSE)</f>
        <v>Sim</v>
      </c>
      <c r="G3856" s="8" t="str">
        <f>VLOOKUP(A3856,Planilha1!A:Y,22,FALSE)</f>
        <v>Sim</v>
      </c>
      <c r="H3856" s="8" t="str">
        <f>VLOOKUP(A3856,Planilha1!A:Y,23,FALSE)</f>
        <v>Sim</v>
      </c>
      <c r="I3856" s="8" t="str">
        <f>VLOOKUP(A3856,Planilha1!A:Y,24,FALSE)</f>
        <v>Sim</v>
      </c>
      <c r="J3856" s="8" t="str">
        <f>VLOOKUP(A3856,Planilha1!A:Y,25,FALSE)</f>
        <v>Sim</v>
      </c>
    </row>
    <row r="3857" spans="1:10">
      <c r="A3857" s="10">
        <v>431130</v>
      </c>
      <c r="B3857" s="16" t="s">
        <v>2733</v>
      </c>
      <c r="C3857" s="15" t="s">
        <v>25</v>
      </c>
      <c r="D3857" s="17">
        <v>43818</v>
      </c>
      <c r="E3857" s="8" t="str">
        <f>VLOOKUP(A3857,Planilha1!A:Y,20,FALSE)</f>
        <v>Sim</v>
      </c>
      <c r="F3857" s="8" t="str">
        <f>VLOOKUP(A3857,Planilha1!A:Y,21,FALSE)</f>
        <v>Sim</v>
      </c>
      <c r="G3857" s="8" t="str">
        <f>VLOOKUP(A3857,Planilha1!A:Y,22,FALSE)</f>
        <v>Sim</v>
      </c>
      <c r="H3857" s="8" t="str">
        <f>VLOOKUP(A3857,Planilha1!A:Y,23,FALSE)</f>
        <v>Sim</v>
      </c>
      <c r="I3857" s="8" t="str">
        <f>VLOOKUP(A3857,Planilha1!A:Y,24,FALSE)</f>
        <v>Sim</v>
      </c>
      <c r="J3857" s="8" t="str">
        <f>VLOOKUP(A3857,Planilha1!A:Y,25,FALSE)</f>
        <v>Não</v>
      </c>
    </row>
    <row r="3858" spans="1:10">
      <c r="A3858" s="10">
        <v>431125</v>
      </c>
      <c r="B3858" s="16" t="s">
        <v>2734</v>
      </c>
      <c r="C3858" s="15" t="s">
        <v>25</v>
      </c>
      <c r="D3858" s="17">
        <v>41499</v>
      </c>
      <c r="E3858" s="8" t="str">
        <f>VLOOKUP(A3858,Planilha1!A:Y,20,FALSE)</f>
        <v>Não</v>
      </c>
      <c r="F3858" s="8" t="str">
        <f>VLOOKUP(A3858,Planilha1!A:Y,21,FALSE)</f>
        <v>Sim</v>
      </c>
      <c r="G3858" s="8" t="str">
        <f>VLOOKUP(A3858,Planilha1!A:Y,22,FALSE)</f>
        <v>Não</v>
      </c>
      <c r="H3858" s="8" t="str">
        <f>VLOOKUP(A3858,Planilha1!A:Y,23,FALSE)</f>
        <v>Sim</v>
      </c>
      <c r="I3858" s="8" t="str">
        <f>VLOOKUP(A3858,Planilha1!A:Y,24,FALSE)</f>
        <v>Não</v>
      </c>
      <c r="J3858" s="8" t="str">
        <f>VLOOKUP(A3858,Planilha1!A:Y,25,FALSE)</f>
        <v>Sim</v>
      </c>
    </row>
    <row r="3859" spans="1:10">
      <c r="A3859" s="10">
        <v>431142</v>
      </c>
      <c r="B3859" s="16" t="s">
        <v>2735</v>
      </c>
      <c r="C3859" s="15" t="s">
        <v>25</v>
      </c>
      <c r="D3859" s="17">
        <v>43445</v>
      </c>
      <c r="E3859" s="8" t="str">
        <f>VLOOKUP(A3859,Planilha1!A:Y,20,FALSE)</f>
        <v>Não</v>
      </c>
      <c r="F3859" s="8" t="str">
        <f>VLOOKUP(A3859,Planilha1!A:Y,21,FALSE)</f>
        <v>Não</v>
      </c>
      <c r="G3859" s="8" t="str">
        <f>VLOOKUP(A3859,Planilha1!A:Y,22,FALSE)</f>
        <v>Não</v>
      </c>
      <c r="H3859" s="8" t="str">
        <f>VLOOKUP(A3859,Planilha1!A:Y,23,FALSE)</f>
        <v>Não</v>
      </c>
      <c r="I3859" s="8" t="str">
        <f>VLOOKUP(A3859,Planilha1!A:Y,24,FALSE)</f>
        <v>Não</v>
      </c>
      <c r="J3859" s="8" t="str">
        <f>VLOOKUP(A3859,Planilha1!A:Y,25,FALSE)</f>
        <v>Não</v>
      </c>
    </row>
    <row r="3860" spans="1:10">
      <c r="A3860" s="10">
        <v>431150</v>
      </c>
      <c r="B3860" s="16" t="s">
        <v>2736</v>
      </c>
      <c r="C3860" s="15" t="s">
        <v>25</v>
      </c>
      <c r="D3860" s="17">
        <v>43818</v>
      </c>
      <c r="E3860" s="8" t="str">
        <f>VLOOKUP(A3860,Planilha1!A:Y,20,FALSE)</f>
        <v>Não</v>
      </c>
      <c r="F3860" s="8" t="str">
        <f>VLOOKUP(A3860,Planilha1!A:Y,21,FALSE)</f>
        <v>Sim</v>
      </c>
      <c r="G3860" s="8" t="str">
        <f>VLOOKUP(A3860,Planilha1!A:Y,22,FALSE)</f>
        <v>Não</v>
      </c>
      <c r="H3860" s="8" t="str">
        <f>VLOOKUP(A3860,Planilha1!A:Y,23,FALSE)</f>
        <v>Sim</v>
      </c>
      <c r="I3860" s="8" t="str">
        <f>VLOOKUP(A3860,Planilha1!A:Y,24,FALSE)</f>
        <v>Não</v>
      </c>
      <c r="J3860" s="8" t="str">
        <f>VLOOKUP(A3860,Planilha1!A:Y,25,FALSE)</f>
        <v>Sim</v>
      </c>
    </row>
    <row r="3861" spans="1:10">
      <c r="A3861" s="10">
        <v>431160</v>
      </c>
      <c r="B3861" s="16" t="s">
        <v>2737</v>
      </c>
      <c r="C3861" s="15" t="s">
        <v>25</v>
      </c>
      <c r="D3861" s="17">
        <v>43818</v>
      </c>
      <c r="E3861" s="8" t="str">
        <f>VLOOKUP(A3861,Planilha1!A:Y,20,FALSE)</f>
        <v>Não</v>
      </c>
      <c r="F3861" s="8" t="str">
        <f>VLOOKUP(A3861,Planilha1!A:Y,21,FALSE)</f>
        <v>Não</v>
      </c>
      <c r="G3861" s="8" t="str">
        <f>VLOOKUP(A3861,Planilha1!A:Y,22,FALSE)</f>
        <v>Não</v>
      </c>
      <c r="H3861" s="8" t="str">
        <f>VLOOKUP(A3861,Planilha1!A:Y,23,FALSE)</f>
        <v>Não</v>
      </c>
      <c r="I3861" s="8" t="str">
        <f>VLOOKUP(A3861,Planilha1!A:Y,24,FALSE)</f>
        <v>Não</v>
      </c>
      <c r="J3861" s="8" t="str">
        <f>VLOOKUP(A3861,Planilha1!A:Y,25,FALSE)</f>
        <v>Não</v>
      </c>
    </row>
    <row r="3862" spans="1:10">
      <c r="A3862" s="10">
        <v>431162</v>
      </c>
      <c r="B3862" s="16" t="s">
        <v>2738</v>
      </c>
      <c r="C3862" s="15" t="s">
        <v>25</v>
      </c>
      <c r="D3862" s="17">
        <v>43084</v>
      </c>
      <c r="E3862" s="8" t="str">
        <f>VLOOKUP(A3862,Planilha1!A:Y,20,FALSE)</f>
        <v>Sim</v>
      </c>
      <c r="F3862" s="8" t="str">
        <f>VLOOKUP(A3862,Planilha1!A:Y,21,FALSE)</f>
        <v>Sim</v>
      </c>
      <c r="G3862" s="8" t="str">
        <f>VLOOKUP(A3862,Planilha1!A:Y,22,FALSE)</f>
        <v>Sim</v>
      </c>
      <c r="H3862" s="8" t="str">
        <f>VLOOKUP(A3862,Planilha1!A:Y,23,FALSE)</f>
        <v>Sim</v>
      </c>
      <c r="I3862" s="8" t="str">
        <f>VLOOKUP(A3862,Planilha1!A:Y,24,FALSE)</f>
        <v>Não</v>
      </c>
      <c r="J3862" s="8" t="str">
        <f>VLOOKUP(A3862,Planilha1!A:Y,25,FALSE)</f>
        <v>Sim</v>
      </c>
    </row>
    <row r="3863" spans="1:10">
      <c r="A3863" s="10">
        <v>431164</v>
      </c>
      <c r="B3863" s="16" t="s">
        <v>2739</v>
      </c>
      <c r="C3863" s="15" t="s">
        <v>25</v>
      </c>
      <c r="D3863" s="17">
        <v>43084</v>
      </c>
      <c r="E3863" s="8" t="str">
        <f>VLOOKUP(A3863,Planilha1!A:Y,20,FALSE)</f>
        <v>Sim</v>
      </c>
      <c r="F3863" s="8" t="str">
        <f>VLOOKUP(A3863,Planilha1!A:Y,21,FALSE)</f>
        <v>Sim</v>
      </c>
      <c r="G3863" s="8" t="str">
        <f>VLOOKUP(A3863,Planilha1!A:Y,22,FALSE)</f>
        <v>Sim</v>
      </c>
      <c r="H3863" s="8" t="str">
        <f>VLOOKUP(A3863,Planilha1!A:Y,23,FALSE)</f>
        <v>Sim</v>
      </c>
      <c r="I3863" s="8" t="str">
        <f>VLOOKUP(A3863,Planilha1!A:Y,24,FALSE)</f>
        <v>Não</v>
      </c>
      <c r="J3863" s="8" t="str">
        <f>VLOOKUP(A3863,Planilha1!A:Y,25,FALSE)</f>
        <v>Sim</v>
      </c>
    </row>
    <row r="3864" spans="1:10">
      <c r="A3864" s="10">
        <v>431171</v>
      </c>
      <c r="B3864" s="16" t="s">
        <v>2740</v>
      </c>
      <c r="C3864" s="15" t="s">
        <v>25</v>
      </c>
      <c r="D3864" s="17">
        <v>43818</v>
      </c>
      <c r="E3864" s="8" t="str">
        <f>VLOOKUP(A3864,Planilha1!A:Y,20,FALSE)</f>
        <v>Não</v>
      </c>
      <c r="F3864" s="8" t="str">
        <f>VLOOKUP(A3864,Planilha1!A:Y,21,FALSE)</f>
        <v>Não</v>
      </c>
      <c r="G3864" s="8" t="str">
        <f>VLOOKUP(A3864,Planilha1!A:Y,22,FALSE)</f>
        <v>Não</v>
      </c>
      <c r="H3864" s="8" t="str">
        <f>VLOOKUP(A3864,Planilha1!A:Y,23,FALSE)</f>
        <v>Não</v>
      </c>
      <c r="I3864" s="8" t="str">
        <f>VLOOKUP(A3864,Planilha1!A:Y,24,FALSE)</f>
        <v>Não</v>
      </c>
      <c r="J3864" s="8" t="str">
        <f>VLOOKUP(A3864,Planilha1!A:Y,25,FALSE)</f>
        <v>Não</v>
      </c>
    </row>
    <row r="3865" spans="1:10">
      <c r="A3865" s="10">
        <v>431170</v>
      </c>
      <c r="B3865" s="16" t="s">
        <v>2741</v>
      </c>
      <c r="C3865" s="15" t="s">
        <v>25</v>
      </c>
      <c r="D3865" s="17">
        <v>43818</v>
      </c>
      <c r="E3865" s="8" t="str">
        <f>VLOOKUP(A3865,Planilha1!A:Y,20,FALSE)</f>
        <v>Sim</v>
      </c>
      <c r="F3865" s="8" t="str">
        <f>VLOOKUP(A3865,Planilha1!A:Y,21,FALSE)</f>
        <v>Sim</v>
      </c>
      <c r="G3865" s="8" t="str">
        <f>VLOOKUP(A3865,Planilha1!A:Y,22,FALSE)</f>
        <v>Sim</v>
      </c>
      <c r="H3865" s="8" t="str">
        <f>VLOOKUP(A3865,Planilha1!A:Y,23,FALSE)</f>
        <v>Sim</v>
      </c>
      <c r="I3865" s="8" t="str">
        <f>VLOOKUP(A3865,Planilha1!A:Y,24,FALSE)</f>
        <v>Sim</v>
      </c>
      <c r="J3865" s="8" t="str">
        <f>VLOOKUP(A3865,Planilha1!A:Y,25,FALSE)</f>
        <v>Sim</v>
      </c>
    </row>
    <row r="3866" spans="1:10">
      <c r="A3866" s="10">
        <v>431173</v>
      </c>
      <c r="B3866" s="16" t="s">
        <v>2742</v>
      </c>
      <c r="C3866" s="15" t="s">
        <v>25</v>
      </c>
      <c r="D3866" s="17">
        <v>43818</v>
      </c>
      <c r="E3866" s="8" t="str">
        <f>VLOOKUP(A3866,Planilha1!A:Y,20,FALSE)</f>
        <v>Não</v>
      </c>
      <c r="F3866" s="8" t="str">
        <f>VLOOKUP(A3866,Planilha1!A:Y,21,FALSE)</f>
        <v>Não</v>
      </c>
      <c r="G3866" s="8" t="str">
        <f>VLOOKUP(A3866,Planilha1!A:Y,22,FALSE)</f>
        <v>Não</v>
      </c>
      <c r="H3866" s="8" t="str">
        <f>VLOOKUP(A3866,Planilha1!A:Y,23,FALSE)</f>
        <v>Não</v>
      </c>
      <c r="I3866" s="8" t="str">
        <f>VLOOKUP(A3866,Planilha1!A:Y,24,FALSE)</f>
        <v>Não</v>
      </c>
      <c r="J3866" s="8" t="str">
        <f>VLOOKUP(A3866,Planilha1!A:Y,25,FALSE)</f>
        <v>Não</v>
      </c>
    </row>
    <row r="3867" spans="1:10">
      <c r="A3867" s="10">
        <v>431175</v>
      </c>
      <c r="B3867" s="16" t="s">
        <v>2743</v>
      </c>
      <c r="C3867" s="15" t="s">
        <v>25</v>
      </c>
      <c r="D3867" s="17">
        <v>43445</v>
      </c>
      <c r="E3867" s="8" t="str">
        <f>VLOOKUP(A3867,Planilha1!A:Y,20,FALSE)</f>
        <v>Sim</v>
      </c>
      <c r="F3867" s="8" t="str">
        <f>VLOOKUP(A3867,Planilha1!A:Y,21,FALSE)</f>
        <v>Sim</v>
      </c>
      <c r="G3867" s="8" t="str">
        <f>VLOOKUP(A3867,Planilha1!A:Y,22,FALSE)</f>
        <v>Sim</v>
      </c>
      <c r="H3867" s="8" t="str">
        <f>VLOOKUP(A3867,Planilha1!A:Y,23,FALSE)</f>
        <v>Sim</v>
      </c>
      <c r="I3867" s="8" t="str">
        <f>VLOOKUP(A3867,Planilha1!A:Y,24,FALSE)</f>
        <v>Sim</v>
      </c>
      <c r="J3867" s="8" t="str">
        <f>VLOOKUP(A3867,Planilha1!A:Y,25,FALSE)</f>
        <v>Sim</v>
      </c>
    </row>
    <row r="3868" spans="1:10">
      <c r="A3868" s="10">
        <v>431177</v>
      </c>
      <c r="B3868" s="18" t="s">
        <v>2744</v>
      </c>
      <c r="C3868" s="15" t="s">
        <v>25</v>
      </c>
      <c r="D3868" s="17">
        <v>43445</v>
      </c>
      <c r="E3868" s="8" t="str">
        <f>VLOOKUP(A3868,Planilha1!A:Y,20,FALSE)</f>
        <v>Sim</v>
      </c>
      <c r="F3868" s="8" t="str">
        <f>VLOOKUP(A3868,Planilha1!A:Y,21,FALSE)</f>
        <v>Sim</v>
      </c>
      <c r="G3868" s="8" t="str">
        <f>VLOOKUP(A3868,Planilha1!A:Y,22,FALSE)</f>
        <v>Sim</v>
      </c>
      <c r="H3868" s="8" t="str">
        <f>VLOOKUP(A3868,Planilha1!A:Y,23,FALSE)</f>
        <v>Sim</v>
      </c>
      <c r="I3868" s="8" t="str">
        <f>VLOOKUP(A3868,Planilha1!A:Y,24,FALSE)</f>
        <v>Sim</v>
      </c>
      <c r="J3868" s="8" t="str">
        <f>VLOOKUP(A3868,Planilha1!A:Y,25,FALSE)</f>
        <v>Sim</v>
      </c>
    </row>
    <row r="3869" spans="1:10">
      <c r="A3869" s="10">
        <v>431179</v>
      </c>
      <c r="B3869" s="16" t="s">
        <v>2745</v>
      </c>
      <c r="C3869" s="15" t="s">
        <v>25</v>
      </c>
      <c r="D3869" s="17">
        <v>43445</v>
      </c>
      <c r="E3869" s="8" t="str">
        <f>VLOOKUP(A3869,Planilha1!A:Y,20,FALSE)</f>
        <v>Não</v>
      </c>
      <c r="F3869" s="8" t="str">
        <f>VLOOKUP(A3869,Planilha1!A:Y,21,FALSE)</f>
        <v>Sim</v>
      </c>
      <c r="G3869" s="8" t="str">
        <f>VLOOKUP(A3869,Planilha1!A:Y,22,FALSE)</f>
        <v>Não</v>
      </c>
      <c r="H3869" s="8" t="str">
        <f>VLOOKUP(A3869,Planilha1!A:Y,23,FALSE)</f>
        <v>Sim</v>
      </c>
      <c r="I3869" s="8" t="str">
        <f>VLOOKUP(A3869,Planilha1!A:Y,24,FALSE)</f>
        <v>Não</v>
      </c>
      <c r="J3869" s="8" t="str">
        <f>VLOOKUP(A3869,Planilha1!A:Y,25,FALSE)</f>
        <v>Sim</v>
      </c>
    </row>
    <row r="3870" spans="1:10">
      <c r="A3870" s="10">
        <v>431190</v>
      </c>
      <c r="B3870" s="16" t="s">
        <v>4589</v>
      </c>
      <c r="C3870" s="25" t="s">
        <v>25</v>
      </c>
      <c r="D3870" s="26">
        <v>45849</v>
      </c>
      <c r="E3870" s="8" t="str">
        <f>VLOOKUP(A3870,Planilha1!A:Y,20,FALSE)</f>
        <v>Não</v>
      </c>
      <c r="F3870" s="8" t="str">
        <f>VLOOKUP(A3870,Planilha1!A:Y,21,FALSE)</f>
        <v>Não</v>
      </c>
      <c r="G3870" s="8" t="str">
        <f>VLOOKUP(A3870,Planilha1!A:Y,22,FALSE)</f>
        <v>Não</v>
      </c>
      <c r="H3870" s="8" t="str">
        <f>VLOOKUP(A3870,Planilha1!A:Y,23,FALSE)</f>
        <v>Não</v>
      </c>
      <c r="I3870" s="8" t="str">
        <f>VLOOKUP(A3870,Planilha1!A:Y,24,FALSE)</f>
        <v>Não</v>
      </c>
      <c r="J3870" s="8" t="str">
        <f>VLOOKUP(A3870,Planilha1!A:Y,25,FALSE)</f>
        <v>Não</v>
      </c>
    </row>
    <row r="3871" spans="1:10" ht="15.75">
      <c r="A3871" s="28">
        <v>431200</v>
      </c>
      <c r="B3871" s="20" t="s">
        <v>4590</v>
      </c>
      <c r="C3871" s="25" t="s">
        <v>25</v>
      </c>
      <c r="D3871" s="26">
        <v>45849</v>
      </c>
      <c r="E3871" s="8" t="str">
        <f>VLOOKUP(A3871,Planilha1!A:Y,20,FALSE)</f>
        <v>Sim</v>
      </c>
      <c r="F3871" s="8" t="str">
        <f>VLOOKUP(A3871,Planilha1!A:Y,21,FALSE)</f>
        <v>Sim</v>
      </c>
      <c r="G3871" s="8" t="str">
        <f>VLOOKUP(A3871,Planilha1!A:Y,22,FALSE)</f>
        <v>Sim</v>
      </c>
      <c r="H3871" s="8" t="str">
        <f>VLOOKUP(A3871,Planilha1!A:Y,23,FALSE)</f>
        <v>Sim</v>
      </c>
      <c r="I3871" s="8" t="str">
        <f>VLOOKUP(A3871,Planilha1!A:Y,24,FALSE)</f>
        <v>Não</v>
      </c>
      <c r="J3871" s="8" t="str">
        <f>VLOOKUP(A3871,Planilha1!A:Y,25,FALSE)</f>
        <v>Sim</v>
      </c>
    </row>
    <row r="3872" spans="1:10">
      <c r="A3872" s="10">
        <v>431205</v>
      </c>
      <c r="B3872" s="16" t="s">
        <v>2746</v>
      </c>
      <c r="C3872" s="15" t="s">
        <v>25</v>
      </c>
      <c r="D3872" s="17">
        <v>43818</v>
      </c>
      <c r="E3872" s="8" t="str">
        <f>VLOOKUP(A3872,Planilha1!A:Y,20,FALSE)</f>
        <v>Sim</v>
      </c>
      <c r="F3872" s="8" t="str">
        <f>VLOOKUP(A3872,Planilha1!A:Y,21,FALSE)</f>
        <v>Sim</v>
      </c>
      <c r="G3872" s="8" t="str">
        <f>VLOOKUP(A3872,Planilha1!A:Y,22,FALSE)</f>
        <v>Sim</v>
      </c>
      <c r="H3872" s="8" t="str">
        <f>VLOOKUP(A3872,Planilha1!A:Y,23,FALSE)</f>
        <v>Sim</v>
      </c>
      <c r="I3872" s="8" t="str">
        <f>VLOOKUP(A3872,Planilha1!A:Y,24,FALSE)</f>
        <v>Sim</v>
      </c>
      <c r="J3872" s="8" t="str">
        <f>VLOOKUP(A3872,Planilha1!A:Y,25,FALSE)</f>
        <v>Sim</v>
      </c>
    </row>
    <row r="3873" spans="1:10" ht="15.75">
      <c r="A3873" s="28">
        <v>431210</v>
      </c>
      <c r="B3873" s="20" t="s">
        <v>2747</v>
      </c>
      <c r="C3873" s="15" t="s">
        <v>25</v>
      </c>
      <c r="D3873" s="17">
        <v>43445</v>
      </c>
      <c r="E3873" s="8" t="str">
        <f>VLOOKUP(A3873,Planilha1!A:Y,20,FALSE)</f>
        <v>Sim</v>
      </c>
      <c r="F3873" s="8" t="str">
        <f>VLOOKUP(A3873,Planilha1!A:Y,21,FALSE)</f>
        <v>Sim</v>
      </c>
      <c r="G3873" s="8" t="str">
        <f>VLOOKUP(A3873,Planilha1!A:Y,22,FALSE)</f>
        <v>Sim</v>
      </c>
      <c r="H3873" s="8" t="str">
        <f>VLOOKUP(A3873,Planilha1!A:Y,23,FALSE)</f>
        <v>Sim</v>
      </c>
      <c r="I3873" s="8" t="str">
        <f>VLOOKUP(A3873,Planilha1!A:Y,24,FALSE)</f>
        <v>Sim</v>
      </c>
      <c r="J3873" s="8" t="str">
        <f>VLOOKUP(A3873,Planilha1!A:Y,25,FALSE)</f>
        <v>Sim</v>
      </c>
    </row>
    <row r="3874" spans="1:10">
      <c r="A3874" s="10">
        <v>431213</v>
      </c>
      <c r="B3874" s="16" t="s">
        <v>4591</v>
      </c>
      <c r="C3874" s="25" t="s">
        <v>25</v>
      </c>
      <c r="D3874" s="26">
        <v>45849</v>
      </c>
      <c r="E3874" s="8" t="str">
        <f>VLOOKUP(A3874,Planilha1!A:Y,20,FALSE)</f>
        <v>Sim</v>
      </c>
      <c r="F3874" s="8" t="str">
        <f>VLOOKUP(A3874,Planilha1!A:Y,21,FALSE)</f>
        <v>Sim</v>
      </c>
      <c r="G3874" s="8" t="str">
        <f>VLOOKUP(A3874,Planilha1!A:Y,22,FALSE)</f>
        <v>Sim</v>
      </c>
      <c r="H3874" s="8" t="str">
        <f>VLOOKUP(A3874,Planilha1!A:Y,23,FALSE)</f>
        <v>Sim</v>
      </c>
      <c r="I3874" s="8" t="str">
        <f>VLOOKUP(A3874,Planilha1!A:Y,24,FALSE)</f>
        <v>Sim</v>
      </c>
      <c r="J3874" s="8" t="str">
        <f>VLOOKUP(A3874,Planilha1!A:Y,25,FALSE)</f>
        <v>Sim</v>
      </c>
    </row>
    <row r="3875" spans="1:10">
      <c r="A3875" s="10">
        <v>431215</v>
      </c>
      <c r="B3875" s="16" t="s">
        <v>2748</v>
      </c>
      <c r="C3875" s="15" t="s">
        <v>25</v>
      </c>
      <c r="D3875" s="17">
        <v>43084</v>
      </c>
      <c r="E3875" s="8" t="str">
        <f>VLOOKUP(A3875,Planilha1!A:Y,20,FALSE)</f>
        <v>Sim</v>
      </c>
      <c r="F3875" s="8" t="str">
        <f>VLOOKUP(A3875,Planilha1!A:Y,21,FALSE)</f>
        <v>Sim</v>
      </c>
      <c r="G3875" s="8" t="str">
        <f>VLOOKUP(A3875,Planilha1!A:Y,22,FALSE)</f>
        <v>Sim</v>
      </c>
      <c r="H3875" s="8" t="str">
        <f>VLOOKUP(A3875,Planilha1!A:Y,23,FALSE)</f>
        <v>Sim</v>
      </c>
      <c r="I3875" s="8" t="str">
        <f>VLOOKUP(A3875,Planilha1!A:Y,24,FALSE)</f>
        <v>Sim</v>
      </c>
      <c r="J3875" s="8" t="str">
        <f>VLOOKUP(A3875,Planilha1!A:Y,25,FALSE)</f>
        <v>Sim</v>
      </c>
    </row>
    <row r="3876" spans="1:10">
      <c r="A3876" s="10">
        <v>431217</v>
      </c>
      <c r="B3876" s="16" t="s">
        <v>4592</v>
      </c>
      <c r="C3876" s="25" t="s">
        <v>25</v>
      </c>
      <c r="D3876" s="26">
        <v>45849</v>
      </c>
      <c r="E3876" s="8" t="str">
        <f>VLOOKUP(A3876,Planilha1!A:Y,20,FALSE)</f>
        <v>Sim</v>
      </c>
      <c r="F3876" s="8" t="str">
        <f>VLOOKUP(A3876,Planilha1!A:Y,21,FALSE)</f>
        <v>Sim</v>
      </c>
      <c r="G3876" s="8" t="str">
        <f>VLOOKUP(A3876,Planilha1!A:Y,22,FALSE)</f>
        <v>Sim</v>
      </c>
      <c r="H3876" s="8" t="str">
        <f>VLOOKUP(A3876,Planilha1!A:Y,23,FALSE)</f>
        <v>Sim</v>
      </c>
      <c r="I3876" s="8" t="str">
        <f>VLOOKUP(A3876,Planilha1!A:Y,24,FALSE)</f>
        <v>Sim</v>
      </c>
      <c r="J3876" s="8" t="str">
        <f>VLOOKUP(A3876,Planilha1!A:Y,25,FALSE)</f>
        <v>Não</v>
      </c>
    </row>
    <row r="3877" spans="1:10">
      <c r="A3877" s="10">
        <v>431220</v>
      </c>
      <c r="B3877" s="16" t="s">
        <v>4185</v>
      </c>
      <c r="C3877" s="25" t="s">
        <v>25</v>
      </c>
      <c r="D3877" s="26">
        <v>45642</v>
      </c>
      <c r="E3877" s="8" t="str">
        <f>VLOOKUP(A3877,Planilha1!A:Y,20,FALSE)</f>
        <v>Sim</v>
      </c>
      <c r="F3877" s="8" t="str">
        <f>VLOOKUP(A3877,Planilha1!A:Y,21,FALSE)</f>
        <v>Sim</v>
      </c>
      <c r="G3877" s="8" t="str">
        <f>VLOOKUP(A3877,Planilha1!A:Y,22,FALSE)</f>
        <v>Sim</v>
      </c>
      <c r="H3877" s="8" t="str">
        <f>VLOOKUP(A3877,Planilha1!A:Y,23,FALSE)</f>
        <v>Sim</v>
      </c>
      <c r="I3877" s="8" t="str">
        <f>VLOOKUP(A3877,Planilha1!A:Y,24,FALSE)</f>
        <v>Sim</v>
      </c>
      <c r="J3877" s="8" t="str">
        <f>VLOOKUP(A3877,Planilha1!A:Y,25,FALSE)</f>
        <v>Sim</v>
      </c>
    </row>
    <row r="3878" spans="1:10" ht="15.75">
      <c r="A3878" s="28">
        <v>431225</v>
      </c>
      <c r="B3878" s="20" t="s">
        <v>2749</v>
      </c>
      <c r="C3878" s="15" t="s">
        <v>25</v>
      </c>
      <c r="D3878" s="17">
        <v>43445</v>
      </c>
      <c r="E3878" s="8" t="str">
        <f>VLOOKUP(A3878,Planilha1!A:Y,20,FALSE)</f>
        <v>Não</v>
      </c>
      <c r="F3878" s="8" t="str">
        <f>VLOOKUP(A3878,Planilha1!A:Y,21,FALSE)</f>
        <v>Sim</v>
      </c>
      <c r="G3878" s="8" t="str">
        <f>VLOOKUP(A3878,Planilha1!A:Y,22,FALSE)</f>
        <v>Não</v>
      </c>
      <c r="H3878" s="8" t="str">
        <f>VLOOKUP(A3878,Planilha1!A:Y,23,FALSE)</f>
        <v>Sim</v>
      </c>
      <c r="I3878" s="8" t="str">
        <f>VLOOKUP(A3878,Planilha1!A:Y,24,FALSE)</f>
        <v>Não</v>
      </c>
      <c r="J3878" s="8" t="str">
        <f>VLOOKUP(A3878,Planilha1!A:Y,25,FALSE)</f>
        <v>Sim</v>
      </c>
    </row>
    <row r="3879" spans="1:10" ht="15.75">
      <c r="A3879" s="28">
        <v>431230</v>
      </c>
      <c r="B3879" s="20" t="s">
        <v>2750</v>
      </c>
      <c r="C3879" s="15" t="s">
        <v>25</v>
      </c>
      <c r="D3879" s="17">
        <v>41905</v>
      </c>
      <c r="E3879" s="8" t="str">
        <f>VLOOKUP(A3879,Planilha1!A:Y,20,FALSE)</f>
        <v>Sim</v>
      </c>
      <c r="F3879" s="8" t="str">
        <f>VLOOKUP(A3879,Planilha1!A:Y,21,FALSE)</f>
        <v>Não</v>
      </c>
      <c r="G3879" s="8" t="str">
        <f>VLOOKUP(A3879,Planilha1!A:Y,22,FALSE)</f>
        <v>Sim</v>
      </c>
      <c r="H3879" s="8" t="str">
        <f>VLOOKUP(A3879,Planilha1!A:Y,23,FALSE)</f>
        <v>Não</v>
      </c>
      <c r="I3879" s="8" t="str">
        <f>VLOOKUP(A3879,Planilha1!A:Y,24,FALSE)</f>
        <v>Não</v>
      </c>
      <c r="J3879" s="8" t="str">
        <f>VLOOKUP(A3879,Planilha1!A:Y,25,FALSE)</f>
        <v>Não</v>
      </c>
    </row>
    <row r="3880" spans="1:10">
      <c r="A3880" s="10">
        <v>431237</v>
      </c>
      <c r="B3880" s="16" t="s">
        <v>2874</v>
      </c>
      <c r="C3880" s="15" t="s">
        <v>25</v>
      </c>
      <c r="D3880" s="17">
        <v>45280</v>
      </c>
      <c r="E3880" s="8" t="str">
        <f>VLOOKUP(A3880,Planilha1!A:Y,20,FALSE)</f>
        <v>Sim</v>
      </c>
      <c r="F3880" s="8" t="str">
        <f>VLOOKUP(A3880,Planilha1!A:Y,21,FALSE)</f>
        <v>Sim</v>
      </c>
      <c r="G3880" s="8" t="str">
        <f>VLOOKUP(A3880,Planilha1!A:Y,22,FALSE)</f>
        <v>Sim</v>
      </c>
      <c r="H3880" s="8" t="str">
        <f>VLOOKUP(A3880,Planilha1!A:Y,23,FALSE)</f>
        <v>Sim</v>
      </c>
      <c r="I3880" s="8" t="str">
        <f>VLOOKUP(A3880,Planilha1!A:Y,24,FALSE)</f>
        <v>Sim</v>
      </c>
      <c r="J3880" s="8" t="str">
        <f>VLOOKUP(A3880,Planilha1!A:Y,25,FALSE)</f>
        <v>Sim</v>
      </c>
    </row>
    <row r="3881" spans="1:10">
      <c r="A3881" s="10">
        <v>431244</v>
      </c>
      <c r="B3881" s="18" t="s">
        <v>2751</v>
      </c>
      <c r="C3881" s="15" t="s">
        <v>25</v>
      </c>
      <c r="D3881" s="17">
        <v>43818</v>
      </c>
      <c r="E3881" s="8" t="str">
        <f>VLOOKUP(A3881,Planilha1!A:Y,20,FALSE)</f>
        <v>Sim</v>
      </c>
      <c r="F3881" s="8" t="str">
        <f>VLOOKUP(A3881,Planilha1!A:Y,21,FALSE)</f>
        <v>Sim</v>
      </c>
      <c r="G3881" s="8" t="str">
        <f>VLOOKUP(A3881,Planilha1!A:Y,22,FALSE)</f>
        <v>Sim</v>
      </c>
      <c r="H3881" s="8" t="str">
        <f>VLOOKUP(A3881,Planilha1!A:Y,23,FALSE)</f>
        <v>Sim</v>
      </c>
      <c r="I3881" s="8" t="str">
        <f>VLOOKUP(A3881,Planilha1!A:Y,24,FALSE)</f>
        <v>Sim</v>
      </c>
      <c r="J3881" s="8" t="str">
        <f>VLOOKUP(A3881,Planilha1!A:Y,25,FALSE)</f>
        <v>Sim</v>
      </c>
    </row>
    <row r="3882" spans="1:10">
      <c r="A3882" s="10">
        <v>431245</v>
      </c>
      <c r="B3882" s="16" t="s">
        <v>4186</v>
      </c>
      <c r="C3882" s="25" t="s">
        <v>25</v>
      </c>
      <c r="D3882" s="26">
        <v>45642</v>
      </c>
      <c r="E3882" s="8" t="str">
        <f>VLOOKUP(A3882,Planilha1!A:Y,20,FALSE)</f>
        <v>Sim</v>
      </c>
      <c r="F3882" s="8" t="str">
        <f>VLOOKUP(A3882,Planilha1!A:Y,21,FALSE)</f>
        <v>Sim</v>
      </c>
      <c r="G3882" s="8" t="str">
        <f>VLOOKUP(A3882,Planilha1!A:Y,22,FALSE)</f>
        <v>Sim</v>
      </c>
      <c r="H3882" s="8" t="str">
        <f>VLOOKUP(A3882,Planilha1!A:Y,23,FALSE)</f>
        <v>Não</v>
      </c>
      <c r="I3882" s="8" t="str">
        <f>VLOOKUP(A3882,Planilha1!A:Y,24,FALSE)</f>
        <v>Sim</v>
      </c>
      <c r="J3882" s="8" t="str">
        <f>VLOOKUP(A3882,Planilha1!A:Y,25,FALSE)</f>
        <v>Sim</v>
      </c>
    </row>
    <row r="3883" spans="1:10">
      <c r="A3883" s="10">
        <v>431250</v>
      </c>
      <c r="B3883" s="16" t="s">
        <v>2752</v>
      </c>
      <c r="C3883" s="15" t="s">
        <v>25</v>
      </c>
      <c r="D3883" s="17">
        <v>43445</v>
      </c>
      <c r="E3883" s="8" t="str">
        <f>VLOOKUP(A3883,Planilha1!A:Y,20,FALSE)</f>
        <v>Sim</v>
      </c>
      <c r="F3883" s="8" t="str">
        <f>VLOOKUP(A3883,Planilha1!A:Y,21,FALSE)</f>
        <v>Sim</v>
      </c>
      <c r="G3883" s="8" t="str">
        <f>VLOOKUP(A3883,Planilha1!A:Y,22,FALSE)</f>
        <v>Sim</v>
      </c>
      <c r="H3883" s="8" t="str">
        <f>VLOOKUP(A3883,Planilha1!A:Y,23,FALSE)</f>
        <v>Sim</v>
      </c>
      <c r="I3883" s="8" t="str">
        <f>VLOOKUP(A3883,Planilha1!A:Y,24,FALSE)</f>
        <v>Sim</v>
      </c>
      <c r="J3883" s="8" t="str">
        <f>VLOOKUP(A3883,Planilha1!A:Y,25,FALSE)</f>
        <v>Sim</v>
      </c>
    </row>
    <row r="3884" spans="1:10" ht="15.75">
      <c r="A3884" s="28">
        <v>431260</v>
      </c>
      <c r="B3884" s="20" t="s">
        <v>2753</v>
      </c>
      <c r="C3884" s="15" t="s">
        <v>25</v>
      </c>
      <c r="D3884" s="17">
        <v>43084</v>
      </c>
      <c r="E3884" s="8" t="str">
        <f>VLOOKUP(A3884,Planilha1!A:Y,20,FALSE)</f>
        <v>Sim</v>
      </c>
      <c r="F3884" s="8" t="str">
        <f>VLOOKUP(A3884,Planilha1!A:Y,21,FALSE)</f>
        <v>Sim</v>
      </c>
      <c r="G3884" s="8" t="str">
        <f>VLOOKUP(A3884,Planilha1!A:Y,22,FALSE)</f>
        <v>Sim</v>
      </c>
      <c r="H3884" s="8" t="str">
        <f>VLOOKUP(A3884,Planilha1!A:Y,23,FALSE)</f>
        <v>Sim</v>
      </c>
      <c r="I3884" s="8" t="str">
        <f>VLOOKUP(A3884,Planilha1!A:Y,24,FALSE)</f>
        <v>Sim</v>
      </c>
      <c r="J3884" s="8" t="str">
        <f>VLOOKUP(A3884,Planilha1!A:Y,25,FALSE)</f>
        <v>Sim</v>
      </c>
    </row>
    <row r="3885" spans="1:10">
      <c r="A3885" s="10">
        <v>431261</v>
      </c>
      <c r="B3885" s="16" t="s">
        <v>2754</v>
      </c>
      <c r="C3885" s="15" t="s">
        <v>25</v>
      </c>
      <c r="D3885" s="17">
        <v>43818</v>
      </c>
      <c r="E3885" s="8" t="str">
        <f>VLOOKUP(A3885,Planilha1!A:Y,20,FALSE)</f>
        <v>Não</v>
      </c>
      <c r="F3885" s="8" t="str">
        <f>VLOOKUP(A3885,Planilha1!A:Y,21,FALSE)</f>
        <v>Não</v>
      </c>
      <c r="G3885" s="8" t="str">
        <f>VLOOKUP(A3885,Planilha1!A:Y,22,FALSE)</f>
        <v>Não</v>
      </c>
      <c r="H3885" s="8" t="str">
        <f>VLOOKUP(A3885,Planilha1!A:Y,23,FALSE)</f>
        <v>Não</v>
      </c>
      <c r="I3885" s="8" t="str">
        <f>VLOOKUP(A3885,Planilha1!A:Y,24,FALSE)</f>
        <v>Não</v>
      </c>
      <c r="J3885" s="8" t="str">
        <f>VLOOKUP(A3885,Planilha1!A:Y,25,FALSE)</f>
        <v>Não</v>
      </c>
    </row>
    <row r="3886" spans="1:10">
      <c r="A3886" s="10">
        <v>431262</v>
      </c>
      <c r="B3886" s="16" t="s">
        <v>2755</v>
      </c>
      <c r="C3886" s="15" t="s">
        <v>25</v>
      </c>
      <c r="D3886" s="17">
        <v>41905</v>
      </c>
      <c r="E3886" s="8" t="str">
        <f>VLOOKUP(A3886,Planilha1!A:Y,20,FALSE)</f>
        <v>Não</v>
      </c>
      <c r="F3886" s="8" t="str">
        <f>VLOOKUP(A3886,Planilha1!A:Y,21,FALSE)</f>
        <v>Não</v>
      </c>
      <c r="G3886" s="8" t="str">
        <f>VLOOKUP(A3886,Planilha1!A:Y,22,FALSE)</f>
        <v>Não</v>
      </c>
      <c r="H3886" s="8" t="str">
        <f>VLOOKUP(A3886,Planilha1!A:Y,23,FALSE)</f>
        <v>Não</v>
      </c>
      <c r="I3886" s="8" t="str">
        <f>VLOOKUP(A3886,Planilha1!A:Y,24,FALSE)</f>
        <v>Não</v>
      </c>
      <c r="J3886" s="8" t="str">
        <f>VLOOKUP(A3886,Planilha1!A:Y,25,FALSE)</f>
        <v>Não</v>
      </c>
    </row>
    <row r="3887" spans="1:10">
      <c r="A3887" s="10">
        <v>431270</v>
      </c>
      <c r="B3887" s="16" t="s">
        <v>2756</v>
      </c>
      <c r="C3887" s="15" t="s">
        <v>25</v>
      </c>
      <c r="D3887" s="17">
        <v>43818</v>
      </c>
      <c r="E3887" s="8" t="str">
        <f>VLOOKUP(A3887,Planilha1!A:Y,20,FALSE)</f>
        <v>Não</v>
      </c>
      <c r="F3887" s="8" t="str">
        <f>VLOOKUP(A3887,Planilha1!A:Y,21,FALSE)</f>
        <v>Não</v>
      </c>
      <c r="G3887" s="8" t="str">
        <f>VLOOKUP(A3887,Planilha1!A:Y,22,FALSE)</f>
        <v>Não</v>
      </c>
      <c r="H3887" s="8" t="str">
        <f>VLOOKUP(A3887,Planilha1!A:Y,23,FALSE)</f>
        <v>Não</v>
      </c>
      <c r="I3887" s="8" t="str">
        <f>VLOOKUP(A3887,Planilha1!A:Y,24,FALSE)</f>
        <v>Não</v>
      </c>
      <c r="J3887" s="8" t="str">
        <f>VLOOKUP(A3887,Planilha1!A:Y,25,FALSE)</f>
        <v>Não</v>
      </c>
    </row>
    <row r="3888" spans="1:10">
      <c r="A3888" s="10">
        <v>431306</v>
      </c>
      <c r="B3888" s="16" t="s">
        <v>2757</v>
      </c>
      <c r="C3888" s="15" t="s">
        <v>25</v>
      </c>
      <c r="D3888" s="17">
        <v>43445</v>
      </c>
      <c r="E3888" s="8" t="str">
        <f>VLOOKUP(A3888,Planilha1!A:Y,20,FALSE)</f>
        <v>Não</v>
      </c>
      <c r="F3888" s="8" t="str">
        <f>VLOOKUP(A3888,Planilha1!A:Y,21,FALSE)</f>
        <v>Não</v>
      </c>
      <c r="G3888" s="8" t="str">
        <f>VLOOKUP(A3888,Planilha1!A:Y,22,FALSE)</f>
        <v>Não</v>
      </c>
      <c r="H3888" s="8" t="str">
        <f>VLOOKUP(A3888,Planilha1!A:Y,23,FALSE)</f>
        <v>Não</v>
      </c>
      <c r="I3888" s="8" t="str">
        <f>VLOOKUP(A3888,Planilha1!A:Y,24,FALSE)</f>
        <v>Não</v>
      </c>
      <c r="J3888" s="8" t="str">
        <f>VLOOKUP(A3888,Planilha1!A:Y,25,FALSE)</f>
        <v>Não</v>
      </c>
    </row>
    <row r="3889" spans="1:10">
      <c r="A3889" s="10">
        <v>431333</v>
      </c>
      <c r="B3889" s="16" t="s">
        <v>2758</v>
      </c>
      <c r="C3889" s="15" t="s">
        <v>25</v>
      </c>
      <c r="D3889" s="17">
        <v>43131</v>
      </c>
      <c r="E3889" s="8" t="str">
        <f>VLOOKUP(A3889,Planilha1!A:Y,20,FALSE)</f>
        <v>Sim</v>
      </c>
      <c r="F3889" s="8" t="str">
        <f>VLOOKUP(A3889,Planilha1!A:Y,21,FALSE)</f>
        <v>Sim</v>
      </c>
      <c r="G3889" s="8" t="str">
        <f>VLOOKUP(A3889,Planilha1!A:Y,22,FALSE)</f>
        <v>Sim</v>
      </c>
      <c r="H3889" s="8" t="str">
        <f>VLOOKUP(A3889,Planilha1!A:Y,23,FALSE)</f>
        <v>Sim</v>
      </c>
      <c r="I3889" s="8" t="str">
        <f>VLOOKUP(A3889,Planilha1!A:Y,24,FALSE)</f>
        <v>Sim</v>
      </c>
      <c r="J3889" s="8" t="str">
        <f>VLOOKUP(A3889,Planilha1!A:Y,25,FALSE)</f>
        <v>Sim</v>
      </c>
    </row>
    <row r="3890" spans="1:10">
      <c r="A3890" s="10">
        <v>431337</v>
      </c>
      <c r="B3890" s="16" t="s">
        <v>2049</v>
      </c>
      <c r="C3890" s="15" t="s">
        <v>25</v>
      </c>
      <c r="D3890" s="17">
        <v>43445</v>
      </c>
      <c r="E3890" s="8" t="str">
        <f>VLOOKUP(A3890,Planilha1!A:Y,20,FALSE)</f>
        <v>Não</v>
      </c>
      <c r="F3890" s="8" t="str">
        <f>VLOOKUP(A3890,Planilha1!A:Y,21,FALSE)</f>
        <v>Não</v>
      </c>
      <c r="G3890" s="8" t="str">
        <f>VLOOKUP(A3890,Planilha1!A:Y,22,FALSE)</f>
        <v>Não</v>
      </c>
      <c r="H3890" s="8" t="str">
        <f>VLOOKUP(A3890,Planilha1!A:Y,23,FALSE)</f>
        <v>Não</v>
      </c>
      <c r="I3890" s="8" t="str">
        <f>VLOOKUP(A3890,Planilha1!A:Y,24,FALSE)</f>
        <v>Não</v>
      </c>
      <c r="J3890" s="8" t="str">
        <f>VLOOKUP(A3890,Planilha1!A:Y,25,FALSE)</f>
        <v>Não</v>
      </c>
    </row>
    <row r="3891" spans="1:10">
      <c r="A3891" s="10">
        <v>431349</v>
      </c>
      <c r="B3891" s="16" t="s">
        <v>2759</v>
      </c>
      <c r="C3891" s="15" t="s">
        <v>25</v>
      </c>
      <c r="D3891" s="17">
        <v>43445</v>
      </c>
      <c r="E3891" s="8" t="str">
        <f>VLOOKUP(A3891,Planilha1!A:Y,20,FALSE)</f>
        <v>Não</v>
      </c>
      <c r="F3891" s="8" t="str">
        <f>VLOOKUP(A3891,Planilha1!A:Y,21,FALSE)</f>
        <v>Não</v>
      </c>
      <c r="G3891" s="8" t="str">
        <f>VLOOKUP(A3891,Planilha1!A:Y,22,FALSE)</f>
        <v>Não</v>
      </c>
      <c r="H3891" s="8" t="str">
        <f>VLOOKUP(A3891,Planilha1!A:Y,23,FALSE)</f>
        <v>Não</v>
      </c>
      <c r="I3891" s="8" t="str">
        <f>VLOOKUP(A3891,Planilha1!A:Y,24,FALSE)</f>
        <v>Não</v>
      </c>
      <c r="J3891" s="8" t="str">
        <f>VLOOKUP(A3891,Planilha1!A:Y,25,FALSE)</f>
        <v>Não</v>
      </c>
    </row>
    <row r="3892" spans="1:10">
      <c r="A3892" s="10">
        <v>431339</v>
      </c>
      <c r="B3892" s="16" t="s">
        <v>2760</v>
      </c>
      <c r="C3892" s="15" t="s">
        <v>25</v>
      </c>
      <c r="D3892" s="17">
        <v>43445</v>
      </c>
      <c r="E3892" s="8" t="str">
        <f>VLOOKUP(A3892,Planilha1!A:Y,20,FALSE)</f>
        <v>Sim</v>
      </c>
      <c r="F3892" s="8" t="str">
        <f>VLOOKUP(A3892,Planilha1!A:Y,21,FALSE)</f>
        <v>Sim</v>
      </c>
      <c r="G3892" s="8" t="str">
        <f>VLOOKUP(A3892,Planilha1!A:Y,22,FALSE)</f>
        <v>Sim</v>
      </c>
      <c r="H3892" s="8" t="str">
        <f>VLOOKUP(A3892,Planilha1!A:Y,23,FALSE)</f>
        <v>Sim</v>
      </c>
      <c r="I3892" s="8" t="str">
        <f>VLOOKUP(A3892,Planilha1!A:Y,24,FALSE)</f>
        <v>Sim</v>
      </c>
      <c r="J3892" s="8" t="str">
        <f>VLOOKUP(A3892,Planilha1!A:Y,25,FALSE)</f>
        <v>Sim</v>
      </c>
    </row>
    <row r="3893" spans="1:10">
      <c r="A3893" s="10">
        <v>431342</v>
      </c>
      <c r="B3893" s="16" t="s">
        <v>2761</v>
      </c>
      <c r="C3893" s="15" t="s">
        <v>25</v>
      </c>
      <c r="D3893" s="17">
        <v>41499</v>
      </c>
      <c r="E3893" s="8" t="str">
        <f>VLOOKUP(A3893,Planilha1!A:Y,20,FALSE)</f>
        <v>Sim</v>
      </c>
      <c r="F3893" s="8" t="str">
        <f>VLOOKUP(A3893,Planilha1!A:Y,21,FALSE)</f>
        <v>Sim</v>
      </c>
      <c r="G3893" s="8" t="str">
        <f>VLOOKUP(A3893,Planilha1!A:Y,22,FALSE)</f>
        <v>Sim</v>
      </c>
      <c r="H3893" s="8" t="str">
        <f>VLOOKUP(A3893,Planilha1!A:Y,23,FALSE)</f>
        <v>Sim</v>
      </c>
      <c r="I3893" s="8" t="str">
        <f>VLOOKUP(A3893,Planilha1!A:Y,24,FALSE)</f>
        <v>Sim</v>
      </c>
      <c r="J3893" s="8" t="str">
        <f>VLOOKUP(A3893,Planilha1!A:Y,25,FALSE)</f>
        <v>Sim</v>
      </c>
    </row>
    <row r="3894" spans="1:10">
      <c r="A3894" s="10">
        <v>431344</v>
      </c>
      <c r="B3894" s="16" t="s">
        <v>2762</v>
      </c>
      <c r="C3894" s="15" t="s">
        <v>25</v>
      </c>
      <c r="D3894" s="17">
        <v>43445</v>
      </c>
      <c r="E3894" s="8" t="str">
        <f>VLOOKUP(A3894,Planilha1!A:Y,20,FALSE)</f>
        <v>Sim</v>
      </c>
      <c r="F3894" s="8" t="str">
        <f>VLOOKUP(A3894,Planilha1!A:Y,21,FALSE)</f>
        <v>Sim</v>
      </c>
      <c r="G3894" s="8" t="str">
        <f>VLOOKUP(A3894,Planilha1!A:Y,22,FALSE)</f>
        <v>Sim</v>
      </c>
      <c r="H3894" s="8" t="str">
        <f>VLOOKUP(A3894,Planilha1!A:Y,23,FALSE)</f>
        <v>Sim</v>
      </c>
      <c r="I3894" s="8" t="str">
        <f>VLOOKUP(A3894,Planilha1!A:Y,24,FALSE)</f>
        <v>Sim</v>
      </c>
      <c r="J3894" s="8" t="str">
        <f>VLOOKUP(A3894,Planilha1!A:Y,25,FALSE)</f>
        <v>Sim</v>
      </c>
    </row>
    <row r="3895" spans="1:10">
      <c r="A3895" s="10">
        <v>431360</v>
      </c>
      <c r="B3895" s="16" t="s">
        <v>2763</v>
      </c>
      <c r="C3895" s="15" t="s">
        <v>25</v>
      </c>
      <c r="D3895" s="17">
        <v>43445</v>
      </c>
      <c r="E3895" s="8" t="str">
        <f>VLOOKUP(A3895,Planilha1!A:Y,20,FALSE)</f>
        <v>Não</v>
      </c>
      <c r="F3895" s="8" t="str">
        <f>VLOOKUP(A3895,Planilha1!A:Y,21,FALSE)</f>
        <v>Não</v>
      </c>
      <c r="G3895" s="8" t="str">
        <f>VLOOKUP(A3895,Planilha1!A:Y,22,FALSE)</f>
        <v>Não</v>
      </c>
      <c r="H3895" s="8" t="str">
        <f>VLOOKUP(A3895,Planilha1!A:Y,23,FALSE)</f>
        <v>Não</v>
      </c>
      <c r="I3895" s="8" t="str">
        <f>VLOOKUP(A3895,Planilha1!A:Y,24,FALSE)</f>
        <v>Não</v>
      </c>
      <c r="J3895" s="8" t="str">
        <f>VLOOKUP(A3895,Planilha1!A:Y,25,FALSE)</f>
        <v>Não</v>
      </c>
    </row>
    <row r="3896" spans="1:10">
      <c r="A3896" s="10">
        <v>431365</v>
      </c>
      <c r="B3896" s="16" t="s">
        <v>4593</v>
      </c>
      <c r="C3896" s="25" t="s">
        <v>25</v>
      </c>
      <c r="D3896" s="26">
        <v>45849</v>
      </c>
      <c r="E3896" s="8" t="str">
        <f>VLOOKUP(A3896,Planilha1!A:Y,20,FALSE)</f>
        <v>Sim</v>
      </c>
      <c r="F3896" s="8" t="str">
        <f>VLOOKUP(A3896,Planilha1!A:Y,21,FALSE)</f>
        <v>Sim</v>
      </c>
      <c r="G3896" s="8" t="str">
        <f>VLOOKUP(A3896,Planilha1!A:Y,22,FALSE)</f>
        <v>Sim</v>
      </c>
      <c r="H3896" s="8" t="str">
        <f>VLOOKUP(A3896,Planilha1!A:Y,23,FALSE)</f>
        <v>Sim</v>
      </c>
      <c r="I3896" s="8" t="str">
        <f>VLOOKUP(A3896,Planilha1!A:Y,24,FALSE)</f>
        <v>Sim</v>
      </c>
      <c r="J3896" s="8" t="str">
        <f>VLOOKUP(A3896,Planilha1!A:Y,25,FALSE)</f>
        <v>Sim</v>
      </c>
    </row>
    <row r="3897" spans="1:10">
      <c r="A3897" s="10">
        <v>431370</v>
      </c>
      <c r="B3897" s="16" t="s">
        <v>2764</v>
      </c>
      <c r="C3897" s="15" t="s">
        <v>25</v>
      </c>
      <c r="D3897" s="17">
        <v>43818</v>
      </c>
      <c r="E3897" s="8" t="str">
        <f>VLOOKUP(A3897,Planilha1!A:Y,20,FALSE)</f>
        <v>Sim</v>
      </c>
      <c r="F3897" s="8" t="str">
        <f>VLOOKUP(A3897,Planilha1!A:Y,21,FALSE)</f>
        <v>Não</v>
      </c>
      <c r="G3897" s="8" t="str">
        <f>VLOOKUP(A3897,Planilha1!A:Y,22,FALSE)</f>
        <v>Sim</v>
      </c>
      <c r="H3897" s="8" t="str">
        <f>VLOOKUP(A3897,Planilha1!A:Y,23,FALSE)</f>
        <v>Não</v>
      </c>
      <c r="I3897" s="8" t="str">
        <f>VLOOKUP(A3897,Planilha1!A:Y,24,FALSE)</f>
        <v>Sim</v>
      </c>
      <c r="J3897" s="8" t="str">
        <f>VLOOKUP(A3897,Planilha1!A:Y,25,FALSE)</f>
        <v>Não</v>
      </c>
    </row>
    <row r="3898" spans="1:10">
      <c r="A3898" s="10">
        <v>431380</v>
      </c>
      <c r="B3898" s="16" t="s">
        <v>4594</v>
      </c>
      <c r="C3898" s="25" t="s">
        <v>25</v>
      </c>
      <c r="D3898" s="26">
        <v>45849</v>
      </c>
      <c r="E3898" s="8" t="str">
        <f>VLOOKUP(A3898,Planilha1!A:Y,20,FALSE)</f>
        <v>Não</v>
      </c>
      <c r="F3898" s="8" t="str">
        <f>VLOOKUP(A3898,Planilha1!A:Y,21,FALSE)</f>
        <v>Não</v>
      </c>
      <c r="G3898" s="8" t="str">
        <f>VLOOKUP(A3898,Planilha1!A:Y,22,FALSE)</f>
        <v>Não</v>
      </c>
      <c r="H3898" s="8" t="str">
        <f>VLOOKUP(A3898,Planilha1!A:Y,23,FALSE)</f>
        <v>Não</v>
      </c>
      <c r="I3898" s="8" t="str">
        <f>VLOOKUP(A3898,Planilha1!A:Y,24,FALSE)</f>
        <v>Não</v>
      </c>
      <c r="J3898" s="8" t="str">
        <f>VLOOKUP(A3898,Planilha1!A:Y,25,FALSE)</f>
        <v>Não</v>
      </c>
    </row>
    <row r="3899" spans="1:10">
      <c r="A3899" s="10">
        <v>431395</v>
      </c>
      <c r="B3899" s="16" t="s">
        <v>2765</v>
      </c>
      <c r="C3899" s="15" t="s">
        <v>25</v>
      </c>
      <c r="D3899" s="17">
        <v>43818</v>
      </c>
      <c r="E3899" s="8" t="str">
        <f>VLOOKUP(A3899,Planilha1!A:Y,20,FALSE)</f>
        <v>Não</v>
      </c>
      <c r="F3899" s="8" t="str">
        <f>VLOOKUP(A3899,Planilha1!A:Y,21,FALSE)</f>
        <v>Não</v>
      </c>
      <c r="G3899" s="8" t="str">
        <f>VLOOKUP(A3899,Planilha1!A:Y,22,FALSE)</f>
        <v>Não</v>
      </c>
      <c r="H3899" s="8" t="str">
        <f>VLOOKUP(A3899,Planilha1!A:Y,23,FALSE)</f>
        <v>Não</v>
      </c>
      <c r="I3899" s="8" t="str">
        <f>VLOOKUP(A3899,Planilha1!A:Y,24,FALSE)</f>
        <v>Não</v>
      </c>
      <c r="J3899" s="8" t="str">
        <f>VLOOKUP(A3899,Planilha1!A:Y,25,FALSE)</f>
        <v>Não</v>
      </c>
    </row>
    <row r="3900" spans="1:10">
      <c r="A3900" s="10">
        <v>431402</v>
      </c>
      <c r="B3900" s="16" t="s">
        <v>2766</v>
      </c>
      <c r="C3900" s="15" t="s">
        <v>25</v>
      </c>
      <c r="D3900" s="17">
        <v>43818</v>
      </c>
      <c r="E3900" s="8" t="str">
        <f>VLOOKUP(A3900,Planilha1!A:Y,20,FALSE)</f>
        <v>Sim</v>
      </c>
      <c r="F3900" s="8" t="str">
        <f>VLOOKUP(A3900,Planilha1!A:Y,21,FALSE)</f>
        <v>Sim</v>
      </c>
      <c r="G3900" s="8" t="str">
        <f>VLOOKUP(A3900,Planilha1!A:Y,22,FALSE)</f>
        <v>Sim</v>
      </c>
      <c r="H3900" s="8" t="str">
        <f>VLOOKUP(A3900,Planilha1!A:Y,23,FALSE)</f>
        <v>Sim</v>
      </c>
      <c r="I3900" s="8" t="str">
        <f>VLOOKUP(A3900,Planilha1!A:Y,24,FALSE)</f>
        <v>Não</v>
      </c>
      <c r="J3900" s="8" t="str">
        <f>VLOOKUP(A3900,Planilha1!A:Y,25,FALSE)</f>
        <v>Sim</v>
      </c>
    </row>
    <row r="3901" spans="1:10">
      <c r="A3901" s="10">
        <v>431405</v>
      </c>
      <c r="B3901" s="16" t="s">
        <v>2767</v>
      </c>
      <c r="C3901" s="15" t="s">
        <v>25</v>
      </c>
      <c r="D3901" s="17">
        <v>43818</v>
      </c>
      <c r="E3901" s="8" t="str">
        <f>VLOOKUP(A3901,Planilha1!A:Y,20,FALSE)</f>
        <v>Não</v>
      </c>
      <c r="F3901" s="8" t="str">
        <f>VLOOKUP(A3901,Planilha1!A:Y,21,FALSE)</f>
        <v>Não</v>
      </c>
      <c r="G3901" s="8" t="str">
        <f>VLOOKUP(A3901,Planilha1!A:Y,22,FALSE)</f>
        <v>Não</v>
      </c>
      <c r="H3901" s="8" t="str">
        <f>VLOOKUP(A3901,Planilha1!A:Y,23,FALSE)</f>
        <v>Não</v>
      </c>
      <c r="I3901" s="8" t="str">
        <f>VLOOKUP(A3901,Planilha1!A:Y,24,FALSE)</f>
        <v>Não</v>
      </c>
      <c r="J3901" s="8" t="str">
        <f>VLOOKUP(A3901,Planilha1!A:Y,25,FALSE)</f>
        <v>Não</v>
      </c>
    </row>
    <row r="3902" spans="1:10">
      <c r="A3902" s="10">
        <v>431406</v>
      </c>
      <c r="B3902" s="16" t="s">
        <v>2768</v>
      </c>
      <c r="C3902" s="15" t="s">
        <v>25</v>
      </c>
      <c r="D3902" s="17">
        <v>41499</v>
      </c>
      <c r="E3902" s="8" t="str">
        <f>VLOOKUP(A3902,Planilha1!A:Y,20,FALSE)</f>
        <v>Sim</v>
      </c>
      <c r="F3902" s="8" t="str">
        <f>VLOOKUP(A3902,Planilha1!A:Y,21,FALSE)</f>
        <v>Sim</v>
      </c>
      <c r="G3902" s="8" t="str">
        <f>VLOOKUP(A3902,Planilha1!A:Y,22,FALSE)</f>
        <v>Sim</v>
      </c>
      <c r="H3902" s="8" t="str">
        <f>VLOOKUP(A3902,Planilha1!A:Y,23,FALSE)</f>
        <v>Sim</v>
      </c>
      <c r="I3902" s="8" t="str">
        <f>VLOOKUP(A3902,Planilha1!A:Y,24,FALSE)</f>
        <v>Sim</v>
      </c>
      <c r="J3902" s="8" t="str">
        <f>VLOOKUP(A3902,Planilha1!A:Y,25,FALSE)</f>
        <v>Sim</v>
      </c>
    </row>
    <row r="3903" spans="1:10">
      <c r="A3903" s="10">
        <v>431407</v>
      </c>
      <c r="B3903" s="16" t="s">
        <v>2769</v>
      </c>
      <c r="C3903" s="15" t="s">
        <v>25</v>
      </c>
      <c r="D3903" s="17">
        <v>41499</v>
      </c>
      <c r="E3903" s="8" t="str">
        <f>VLOOKUP(A3903,Planilha1!A:Y,20,FALSE)</f>
        <v>Sim</v>
      </c>
      <c r="F3903" s="8" t="str">
        <f>VLOOKUP(A3903,Planilha1!A:Y,21,FALSE)</f>
        <v>Sim</v>
      </c>
      <c r="G3903" s="8" t="str">
        <f>VLOOKUP(A3903,Planilha1!A:Y,22,FALSE)</f>
        <v>Sim</v>
      </c>
      <c r="H3903" s="8" t="str">
        <f>VLOOKUP(A3903,Planilha1!A:Y,23,FALSE)</f>
        <v>Sim</v>
      </c>
      <c r="I3903" s="8" t="str">
        <f>VLOOKUP(A3903,Planilha1!A:Y,24,FALSE)</f>
        <v>Sim</v>
      </c>
      <c r="J3903" s="8" t="str">
        <f>VLOOKUP(A3903,Planilha1!A:Y,25,FALSE)</f>
        <v>Sim</v>
      </c>
    </row>
    <row r="3904" spans="1:10">
      <c r="A3904" s="10">
        <v>431413</v>
      </c>
      <c r="B3904" s="16" t="s">
        <v>2770</v>
      </c>
      <c r="C3904" s="15" t="s">
        <v>25</v>
      </c>
      <c r="D3904" s="17">
        <v>43445</v>
      </c>
      <c r="E3904" s="8" t="str">
        <f>VLOOKUP(A3904,Planilha1!A:Y,20,FALSE)</f>
        <v>Não</v>
      </c>
      <c r="F3904" s="8" t="str">
        <f>VLOOKUP(A3904,Planilha1!A:Y,21,FALSE)</f>
        <v>Não</v>
      </c>
      <c r="G3904" s="8" t="str">
        <f>VLOOKUP(A3904,Planilha1!A:Y,22,FALSE)</f>
        <v>Não</v>
      </c>
      <c r="H3904" s="8" t="str">
        <f>VLOOKUP(A3904,Planilha1!A:Y,23,FALSE)</f>
        <v>Não</v>
      </c>
      <c r="I3904" s="8" t="str">
        <f>VLOOKUP(A3904,Planilha1!A:Y,24,FALSE)</f>
        <v>Não</v>
      </c>
      <c r="J3904" s="8" t="str">
        <f>VLOOKUP(A3904,Planilha1!A:Y,25,FALSE)</f>
        <v>Não</v>
      </c>
    </row>
    <row r="3905" spans="1:10">
      <c r="A3905" s="10">
        <v>431415</v>
      </c>
      <c r="B3905" s="16" t="s">
        <v>2771</v>
      </c>
      <c r="C3905" s="15" t="s">
        <v>25</v>
      </c>
      <c r="D3905" s="17">
        <v>43445</v>
      </c>
      <c r="E3905" s="8" t="str">
        <f>VLOOKUP(A3905,Planilha1!A:Y,20,FALSE)</f>
        <v>Sim</v>
      </c>
      <c r="F3905" s="8" t="str">
        <f>VLOOKUP(A3905,Planilha1!A:Y,21,FALSE)</f>
        <v>Sim</v>
      </c>
      <c r="G3905" s="8" t="str">
        <f>VLOOKUP(A3905,Planilha1!A:Y,22,FALSE)</f>
        <v>Sim</v>
      </c>
      <c r="H3905" s="8" t="str">
        <f>VLOOKUP(A3905,Planilha1!A:Y,23,FALSE)</f>
        <v>Sim</v>
      </c>
      <c r="I3905" s="8" t="str">
        <f>VLOOKUP(A3905,Planilha1!A:Y,24,FALSE)</f>
        <v>Sim</v>
      </c>
      <c r="J3905" s="8" t="str">
        <f>VLOOKUP(A3905,Planilha1!A:Y,25,FALSE)</f>
        <v>Sim</v>
      </c>
    </row>
    <row r="3906" spans="1:10">
      <c r="A3906" s="10">
        <v>431417</v>
      </c>
      <c r="B3906" s="16" t="s">
        <v>2772</v>
      </c>
      <c r="C3906" s="15" t="s">
        <v>25</v>
      </c>
      <c r="D3906" s="17">
        <v>43445</v>
      </c>
      <c r="E3906" s="8" t="str">
        <f>VLOOKUP(A3906,Planilha1!A:Y,20,FALSE)</f>
        <v>Sim</v>
      </c>
      <c r="F3906" s="8" t="str">
        <f>VLOOKUP(A3906,Planilha1!A:Y,21,FALSE)</f>
        <v>Sim</v>
      </c>
      <c r="G3906" s="8" t="str">
        <f>VLOOKUP(A3906,Planilha1!A:Y,22,FALSE)</f>
        <v>Sim</v>
      </c>
      <c r="H3906" s="8" t="str">
        <f>VLOOKUP(A3906,Planilha1!A:Y,23,FALSE)</f>
        <v>Sim</v>
      </c>
      <c r="I3906" s="8" t="str">
        <f>VLOOKUP(A3906,Planilha1!A:Y,24,FALSE)</f>
        <v>Não</v>
      </c>
      <c r="J3906" s="8" t="str">
        <f>VLOOKUP(A3906,Planilha1!A:Y,25,FALSE)</f>
        <v>Sim</v>
      </c>
    </row>
    <row r="3907" spans="1:10">
      <c r="A3907" s="10">
        <v>431420</v>
      </c>
      <c r="B3907" s="16" t="s">
        <v>2773</v>
      </c>
      <c r="C3907" s="15" t="s">
        <v>25</v>
      </c>
      <c r="D3907" s="17">
        <v>43818</v>
      </c>
      <c r="E3907" s="8" t="str">
        <f>VLOOKUP(A3907,Planilha1!A:Y,20,FALSE)</f>
        <v>Sim</v>
      </c>
      <c r="F3907" s="8" t="str">
        <f>VLOOKUP(A3907,Planilha1!A:Y,21,FALSE)</f>
        <v>Sim</v>
      </c>
      <c r="G3907" s="8" t="str">
        <f>VLOOKUP(A3907,Planilha1!A:Y,22,FALSE)</f>
        <v>Sim</v>
      </c>
      <c r="H3907" s="8" t="str">
        <f>VLOOKUP(A3907,Planilha1!A:Y,23,FALSE)</f>
        <v>Sim</v>
      </c>
      <c r="I3907" s="8" t="str">
        <f>VLOOKUP(A3907,Planilha1!A:Y,24,FALSE)</f>
        <v>Sim</v>
      </c>
      <c r="J3907" s="8" t="str">
        <f>VLOOKUP(A3907,Planilha1!A:Y,25,FALSE)</f>
        <v>Sim</v>
      </c>
    </row>
    <row r="3908" spans="1:10">
      <c r="A3908" s="10">
        <v>431430</v>
      </c>
      <c r="B3908" s="16" t="s">
        <v>2774</v>
      </c>
      <c r="C3908" s="15" t="s">
        <v>25</v>
      </c>
      <c r="D3908" s="17">
        <v>43131</v>
      </c>
      <c r="E3908" s="8" t="str">
        <f>VLOOKUP(A3908,Planilha1!A:Y,20,FALSE)</f>
        <v>Sim</v>
      </c>
      <c r="F3908" s="8" t="str">
        <f>VLOOKUP(A3908,Planilha1!A:Y,21,FALSE)</f>
        <v>Sim</v>
      </c>
      <c r="G3908" s="8" t="str">
        <f>VLOOKUP(A3908,Planilha1!A:Y,22,FALSE)</f>
        <v>Sim</v>
      </c>
      <c r="H3908" s="8" t="str">
        <f>VLOOKUP(A3908,Planilha1!A:Y,23,FALSE)</f>
        <v>Sim</v>
      </c>
      <c r="I3908" s="8" t="str">
        <f>VLOOKUP(A3908,Planilha1!A:Y,24,FALSE)</f>
        <v>Não</v>
      </c>
      <c r="J3908" s="8" t="str">
        <f>VLOOKUP(A3908,Planilha1!A:Y,25,FALSE)</f>
        <v>Sim</v>
      </c>
    </row>
    <row r="3909" spans="1:10">
      <c r="A3909" s="10">
        <v>431440</v>
      </c>
      <c r="B3909" s="16" t="s">
        <v>2775</v>
      </c>
      <c r="C3909" s="15" t="s">
        <v>25</v>
      </c>
      <c r="D3909" s="17">
        <v>43131</v>
      </c>
      <c r="E3909" s="8" t="str">
        <f>VLOOKUP(A3909,Planilha1!A:Y,20,FALSE)</f>
        <v>Sim</v>
      </c>
      <c r="F3909" s="8" t="str">
        <f>VLOOKUP(A3909,Planilha1!A:Y,21,FALSE)</f>
        <v>Sim</v>
      </c>
      <c r="G3909" s="8" t="str">
        <f>VLOOKUP(A3909,Planilha1!A:Y,22,FALSE)</f>
        <v>Sim</v>
      </c>
      <c r="H3909" s="8" t="str">
        <f>VLOOKUP(A3909,Planilha1!A:Y,23,FALSE)</f>
        <v>Sim</v>
      </c>
      <c r="I3909" s="8" t="str">
        <f>VLOOKUP(A3909,Planilha1!A:Y,24,FALSE)</f>
        <v>Sim</v>
      </c>
      <c r="J3909" s="8" t="str">
        <f>VLOOKUP(A3909,Planilha1!A:Y,25,FALSE)</f>
        <v>Sim</v>
      </c>
    </row>
    <row r="3910" spans="1:10">
      <c r="A3910" s="10">
        <v>431445</v>
      </c>
      <c r="B3910" s="16" t="s">
        <v>4595</v>
      </c>
      <c r="C3910" s="25" t="s">
        <v>25</v>
      </c>
      <c r="D3910" s="26">
        <v>45849</v>
      </c>
      <c r="E3910" s="8" t="str">
        <f>VLOOKUP(A3910,Planilha1!A:Y,20,FALSE)</f>
        <v>Não</v>
      </c>
      <c r="F3910" s="8" t="str">
        <f>VLOOKUP(A3910,Planilha1!A:Y,21,FALSE)</f>
        <v>Não</v>
      </c>
      <c r="G3910" s="8" t="str">
        <f>VLOOKUP(A3910,Planilha1!A:Y,22,FALSE)</f>
        <v>Não</v>
      </c>
      <c r="H3910" s="8" t="str">
        <f>VLOOKUP(A3910,Planilha1!A:Y,23,FALSE)</f>
        <v>Não</v>
      </c>
      <c r="I3910" s="8" t="str">
        <f>VLOOKUP(A3910,Planilha1!A:Y,24,FALSE)</f>
        <v>Não</v>
      </c>
      <c r="J3910" s="8" t="str">
        <f>VLOOKUP(A3910,Planilha1!A:Y,25,FALSE)</f>
        <v>Não</v>
      </c>
    </row>
    <row r="3911" spans="1:10">
      <c r="A3911" s="10">
        <v>431446</v>
      </c>
      <c r="B3911" s="16" t="s">
        <v>2776</v>
      </c>
      <c r="C3911" s="15" t="s">
        <v>25</v>
      </c>
      <c r="D3911" s="17">
        <v>43818</v>
      </c>
      <c r="E3911" s="8" t="str">
        <f>VLOOKUP(A3911,Planilha1!A:Y,20,FALSE)</f>
        <v>Sim</v>
      </c>
      <c r="F3911" s="8" t="str">
        <f>VLOOKUP(A3911,Planilha1!A:Y,21,FALSE)</f>
        <v>Sim</v>
      </c>
      <c r="G3911" s="8" t="str">
        <f>VLOOKUP(A3911,Planilha1!A:Y,22,FALSE)</f>
        <v>Sim</v>
      </c>
      <c r="H3911" s="8" t="str">
        <f>VLOOKUP(A3911,Planilha1!A:Y,23,FALSE)</f>
        <v>Sim</v>
      </c>
      <c r="I3911" s="8" t="str">
        <f>VLOOKUP(A3911,Planilha1!A:Y,24,FALSE)</f>
        <v>Sim</v>
      </c>
      <c r="J3911" s="8" t="str">
        <f>VLOOKUP(A3911,Planilha1!A:Y,25,FALSE)</f>
        <v>Sim</v>
      </c>
    </row>
    <row r="3912" spans="1:10">
      <c r="A3912" s="10">
        <v>431447</v>
      </c>
      <c r="B3912" s="16" t="s">
        <v>4082</v>
      </c>
      <c r="C3912" s="15" t="s">
        <v>25</v>
      </c>
      <c r="D3912" s="17">
        <v>45574</v>
      </c>
      <c r="E3912" s="8" t="str">
        <f>VLOOKUP(A3912,Planilha1!A:Y,20,FALSE)</f>
        <v>Não</v>
      </c>
      <c r="F3912" s="8" t="str">
        <f>VLOOKUP(A3912,Planilha1!A:Y,21,FALSE)</f>
        <v>Não</v>
      </c>
      <c r="G3912" s="8" t="str">
        <f>VLOOKUP(A3912,Planilha1!A:Y,22,FALSE)</f>
        <v>Não</v>
      </c>
      <c r="H3912" s="8" t="str">
        <f>VLOOKUP(A3912,Planilha1!A:Y,23,FALSE)</f>
        <v>Não</v>
      </c>
      <c r="I3912" s="8" t="str">
        <f>VLOOKUP(A3912,Planilha1!A:Y,24,FALSE)</f>
        <v>Não</v>
      </c>
      <c r="J3912" s="8" t="str">
        <f>VLOOKUP(A3912,Planilha1!A:Y,25,FALSE)</f>
        <v>Não</v>
      </c>
    </row>
    <row r="3913" spans="1:10">
      <c r="A3913" s="10">
        <v>431449</v>
      </c>
      <c r="B3913" s="16" t="s">
        <v>2777</v>
      </c>
      <c r="C3913" s="15" t="s">
        <v>25</v>
      </c>
      <c r="D3913" s="17">
        <v>41499</v>
      </c>
      <c r="E3913" s="8" t="str">
        <f>VLOOKUP(A3913,Planilha1!A:Y,20,FALSE)</f>
        <v>Sim</v>
      </c>
      <c r="F3913" s="8" t="str">
        <f>VLOOKUP(A3913,Planilha1!A:Y,21,FALSE)</f>
        <v>Sim</v>
      </c>
      <c r="G3913" s="8" t="str">
        <f>VLOOKUP(A3913,Planilha1!A:Y,22,FALSE)</f>
        <v>Sim</v>
      </c>
      <c r="H3913" s="8" t="str">
        <f>VLOOKUP(A3913,Planilha1!A:Y,23,FALSE)</f>
        <v>Sim</v>
      </c>
      <c r="I3913" s="8" t="str">
        <f>VLOOKUP(A3913,Planilha1!A:Y,24,FALSE)</f>
        <v>Sim</v>
      </c>
      <c r="J3913" s="8" t="str">
        <f>VLOOKUP(A3913,Planilha1!A:Y,25,FALSE)</f>
        <v>Sim</v>
      </c>
    </row>
    <row r="3914" spans="1:10">
      <c r="A3914" s="10">
        <v>431450</v>
      </c>
      <c r="B3914" s="16" t="s">
        <v>2778</v>
      </c>
      <c r="C3914" s="15" t="s">
        <v>25</v>
      </c>
      <c r="D3914" s="17">
        <v>41905</v>
      </c>
      <c r="E3914" s="8" t="str">
        <f>VLOOKUP(A3914,Planilha1!A:Y,20,FALSE)</f>
        <v>Sim</v>
      </c>
      <c r="F3914" s="8" t="str">
        <f>VLOOKUP(A3914,Planilha1!A:Y,21,FALSE)</f>
        <v>Sim</v>
      </c>
      <c r="G3914" s="8" t="str">
        <f>VLOOKUP(A3914,Planilha1!A:Y,22,FALSE)</f>
        <v>Sim</v>
      </c>
      <c r="H3914" s="8" t="str">
        <f>VLOOKUP(A3914,Planilha1!A:Y,23,FALSE)</f>
        <v>Sim</v>
      </c>
      <c r="I3914" s="8" t="str">
        <f>VLOOKUP(A3914,Planilha1!A:Y,24,FALSE)</f>
        <v>Sim</v>
      </c>
      <c r="J3914" s="8" t="str">
        <f>VLOOKUP(A3914,Planilha1!A:Y,25,FALSE)</f>
        <v>Sim</v>
      </c>
    </row>
    <row r="3915" spans="1:10">
      <c r="A3915" s="10">
        <v>431455</v>
      </c>
      <c r="B3915" s="16" t="s">
        <v>2779</v>
      </c>
      <c r="C3915" s="15" t="s">
        <v>25</v>
      </c>
      <c r="D3915" s="17">
        <v>43818</v>
      </c>
      <c r="E3915" s="8" t="str">
        <f>VLOOKUP(A3915,Planilha1!A:Y,20,FALSE)</f>
        <v>Sim</v>
      </c>
      <c r="F3915" s="8" t="str">
        <f>VLOOKUP(A3915,Planilha1!A:Y,21,FALSE)</f>
        <v>Sim</v>
      </c>
      <c r="G3915" s="8" t="str">
        <f>VLOOKUP(A3915,Planilha1!A:Y,22,FALSE)</f>
        <v>Sim</v>
      </c>
      <c r="H3915" s="8" t="str">
        <f>VLOOKUP(A3915,Planilha1!A:Y,23,FALSE)</f>
        <v>Sim</v>
      </c>
      <c r="I3915" s="8" t="str">
        <f>VLOOKUP(A3915,Planilha1!A:Y,24,FALSE)</f>
        <v>Sim</v>
      </c>
      <c r="J3915" s="8" t="str">
        <f>VLOOKUP(A3915,Planilha1!A:Y,25,FALSE)</f>
        <v>Sim</v>
      </c>
    </row>
    <row r="3916" spans="1:10">
      <c r="A3916" s="10">
        <v>431460</v>
      </c>
      <c r="B3916" s="16" t="s">
        <v>2780</v>
      </c>
      <c r="C3916" s="15" t="s">
        <v>25</v>
      </c>
      <c r="D3916" s="17">
        <v>41905</v>
      </c>
      <c r="E3916" s="8" t="str">
        <f>VLOOKUP(A3916,Planilha1!A:Y,20,FALSE)</f>
        <v>Sim</v>
      </c>
      <c r="F3916" s="8" t="str">
        <f>VLOOKUP(A3916,Planilha1!A:Y,21,FALSE)</f>
        <v>Sim</v>
      </c>
      <c r="G3916" s="8" t="str">
        <f>VLOOKUP(A3916,Planilha1!A:Y,22,FALSE)</f>
        <v>Sim</v>
      </c>
      <c r="H3916" s="8" t="str">
        <f>VLOOKUP(A3916,Planilha1!A:Y,23,FALSE)</f>
        <v>Sim</v>
      </c>
      <c r="I3916" s="8" t="str">
        <f>VLOOKUP(A3916,Planilha1!A:Y,24,FALSE)</f>
        <v>Sim</v>
      </c>
      <c r="J3916" s="8" t="str">
        <f>VLOOKUP(A3916,Planilha1!A:Y,25,FALSE)</f>
        <v>Sim</v>
      </c>
    </row>
    <row r="3917" spans="1:10">
      <c r="A3917" s="10">
        <v>431470</v>
      </c>
      <c r="B3917" s="16" t="s">
        <v>243</v>
      </c>
      <c r="C3917" s="15" t="s">
        <v>25</v>
      </c>
      <c r="D3917" s="17">
        <v>41905</v>
      </c>
      <c r="E3917" s="8" t="str">
        <f>VLOOKUP(A3917,Planilha1!A:Y,20,FALSE)</f>
        <v>Sim</v>
      </c>
      <c r="F3917" s="8" t="str">
        <f>VLOOKUP(A3917,Planilha1!A:Y,21,FALSE)</f>
        <v>Sim</v>
      </c>
      <c r="G3917" s="8" t="str">
        <f>VLOOKUP(A3917,Planilha1!A:Y,22,FALSE)</f>
        <v>Sim</v>
      </c>
      <c r="H3917" s="8" t="str">
        <f>VLOOKUP(A3917,Planilha1!A:Y,23,FALSE)</f>
        <v>Sim</v>
      </c>
      <c r="I3917" s="8" t="str">
        <f>VLOOKUP(A3917,Planilha1!A:Y,24,FALSE)</f>
        <v>Sim</v>
      </c>
      <c r="J3917" s="8" t="str">
        <f>VLOOKUP(A3917,Planilha1!A:Y,25,FALSE)</f>
        <v>Sim</v>
      </c>
    </row>
    <row r="3918" spans="1:10">
      <c r="A3918" s="10">
        <v>431477</v>
      </c>
      <c r="B3918" s="16" t="s">
        <v>4596</v>
      </c>
      <c r="C3918" s="25" t="s">
        <v>25</v>
      </c>
      <c r="D3918" s="26">
        <v>45849</v>
      </c>
      <c r="E3918" s="8" t="str">
        <f>VLOOKUP(A3918,Planilha1!A:Y,20,FALSE)</f>
        <v>Não</v>
      </c>
      <c r="F3918" s="8" t="str">
        <f>VLOOKUP(A3918,Planilha1!A:Y,21,FALSE)</f>
        <v>Sim</v>
      </c>
      <c r="G3918" s="8" t="str">
        <f>VLOOKUP(A3918,Planilha1!A:Y,22,FALSE)</f>
        <v>Sim</v>
      </c>
      <c r="H3918" s="8" t="str">
        <f>VLOOKUP(A3918,Planilha1!A:Y,23,FALSE)</f>
        <v>Sim</v>
      </c>
      <c r="I3918" s="8" t="str">
        <f>VLOOKUP(A3918,Planilha1!A:Y,24,FALSE)</f>
        <v>Sim</v>
      </c>
      <c r="J3918" s="8" t="str">
        <f>VLOOKUP(A3918,Planilha1!A:Y,25,FALSE)</f>
        <v>Sim</v>
      </c>
    </row>
    <row r="3919" spans="1:10">
      <c r="A3919" s="10">
        <v>431478</v>
      </c>
      <c r="B3919" s="16" t="s">
        <v>4597</v>
      </c>
      <c r="C3919" s="25" t="s">
        <v>25</v>
      </c>
      <c r="D3919" s="26">
        <v>45849</v>
      </c>
      <c r="E3919" s="8" t="str">
        <f>VLOOKUP(A3919,Planilha1!A:Y,20,FALSE)</f>
        <v>Não</v>
      </c>
      <c r="F3919" s="8" t="str">
        <f>VLOOKUP(A3919,Planilha1!A:Y,21,FALSE)</f>
        <v>Não</v>
      </c>
      <c r="G3919" s="8" t="str">
        <f>VLOOKUP(A3919,Planilha1!A:Y,22,FALSE)</f>
        <v>Não</v>
      </c>
      <c r="H3919" s="8" t="str">
        <f>VLOOKUP(A3919,Planilha1!A:Y,23,FALSE)</f>
        <v>Não</v>
      </c>
      <c r="I3919" s="8" t="str">
        <f>VLOOKUP(A3919,Planilha1!A:Y,24,FALSE)</f>
        <v>Não</v>
      </c>
      <c r="J3919" s="8" t="str">
        <f>VLOOKUP(A3919,Planilha1!A:Y,25,FALSE)</f>
        <v>Não</v>
      </c>
    </row>
    <row r="3920" spans="1:10">
      <c r="A3920" s="10">
        <v>431480</v>
      </c>
      <c r="B3920" s="16" t="s">
        <v>2781</v>
      </c>
      <c r="C3920" s="15" t="s">
        <v>25</v>
      </c>
      <c r="D3920" s="17">
        <v>43445</v>
      </c>
      <c r="E3920" s="8" t="str">
        <f>VLOOKUP(A3920,Planilha1!A:Y,20,FALSE)</f>
        <v>Sim</v>
      </c>
      <c r="F3920" s="8" t="str">
        <f>VLOOKUP(A3920,Planilha1!A:Y,21,FALSE)</f>
        <v>Sim</v>
      </c>
      <c r="G3920" s="8" t="str">
        <f>VLOOKUP(A3920,Planilha1!A:Y,22,FALSE)</f>
        <v>Sim</v>
      </c>
      <c r="H3920" s="8" t="str">
        <f>VLOOKUP(A3920,Planilha1!A:Y,23,FALSE)</f>
        <v>Sim</v>
      </c>
      <c r="I3920" s="8" t="str">
        <f>VLOOKUP(A3920,Planilha1!A:Y,24,FALSE)</f>
        <v>Sim</v>
      </c>
      <c r="J3920" s="8" t="str">
        <f>VLOOKUP(A3920,Planilha1!A:Y,25,FALSE)</f>
        <v>Sim</v>
      </c>
    </row>
    <row r="3921" spans="1:10">
      <c r="A3921" s="10">
        <v>431500</v>
      </c>
      <c r="B3921" s="16" t="s">
        <v>2782</v>
      </c>
      <c r="C3921" s="15" t="s">
        <v>25</v>
      </c>
      <c r="D3921" s="17">
        <v>43445</v>
      </c>
      <c r="E3921" s="8" t="str">
        <f>VLOOKUP(A3921,Planilha1!A:Y,20,FALSE)</f>
        <v>Sim</v>
      </c>
      <c r="F3921" s="8" t="str">
        <f>VLOOKUP(A3921,Planilha1!A:Y,21,FALSE)</f>
        <v>Sim</v>
      </c>
      <c r="G3921" s="8" t="str">
        <f>VLOOKUP(A3921,Planilha1!A:Y,22,FALSE)</f>
        <v>Sim</v>
      </c>
      <c r="H3921" s="8" t="str">
        <f>VLOOKUP(A3921,Planilha1!A:Y,23,FALSE)</f>
        <v>Sim</v>
      </c>
      <c r="I3921" s="8" t="str">
        <f>VLOOKUP(A3921,Planilha1!A:Y,24,FALSE)</f>
        <v>Não</v>
      </c>
      <c r="J3921" s="8" t="str">
        <f>VLOOKUP(A3921,Planilha1!A:Y,25,FALSE)</f>
        <v>Sim</v>
      </c>
    </row>
    <row r="3922" spans="1:10">
      <c r="A3922" s="10">
        <v>431505</v>
      </c>
      <c r="B3922" s="16" t="s">
        <v>2783</v>
      </c>
      <c r="C3922" s="15" t="s">
        <v>25</v>
      </c>
      <c r="D3922" s="17">
        <v>43445</v>
      </c>
      <c r="E3922" s="8" t="str">
        <f>VLOOKUP(A3922,Planilha1!A:Y,20,FALSE)</f>
        <v>Sim</v>
      </c>
      <c r="F3922" s="8" t="str">
        <f>VLOOKUP(A3922,Planilha1!A:Y,21,FALSE)</f>
        <v>Sim</v>
      </c>
      <c r="G3922" s="8" t="str">
        <f>VLOOKUP(A3922,Planilha1!A:Y,22,FALSE)</f>
        <v>Sim</v>
      </c>
      <c r="H3922" s="8" t="str">
        <f>VLOOKUP(A3922,Planilha1!A:Y,23,FALSE)</f>
        <v>Sim</v>
      </c>
      <c r="I3922" s="8" t="str">
        <f>VLOOKUP(A3922,Planilha1!A:Y,24,FALSE)</f>
        <v>Sim</v>
      </c>
      <c r="J3922" s="8" t="str">
        <f>VLOOKUP(A3922,Planilha1!A:Y,25,FALSE)</f>
        <v>Sim</v>
      </c>
    </row>
    <row r="3923" spans="1:10">
      <c r="A3923" s="10">
        <v>431507</v>
      </c>
      <c r="B3923" s="16" t="s">
        <v>2784</v>
      </c>
      <c r="C3923" s="15" t="s">
        <v>25</v>
      </c>
      <c r="D3923" s="17">
        <v>43818</v>
      </c>
      <c r="E3923" s="8" t="str">
        <f>VLOOKUP(A3923,Planilha1!A:Y,20,FALSE)</f>
        <v>Sim</v>
      </c>
      <c r="F3923" s="8" t="str">
        <f>VLOOKUP(A3923,Planilha1!A:Y,21,FALSE)</f>
        <v>Sim</v>
      </c>
      <c r="G3923" s="8" t="str">
        <f>VLOOKUP(A3923,Planilha1!A:Y,22,FALSE)</f>
        <v>Sim</v>
      </c>
      <c r="H3923" s="8" t="str">
        <f>VLOOKUP(A3923,Planilha1!A:Y,23,FALSE)</f>
        <v>Sim</v>
      </c>
      <c r="I3923" s="8" t="str">
        <f>VLOOKUP(A3923,Planilha1!A:Y,24,FALSE)</f>
        <v>Sim</v>
      </c>
      <c r="J3923" s="8" t="str">
        <f>VLOOKUP(A3923,Planilha1!A:Y,25,FALSE)</f>
        <v>Não</v>
      </c>
    </row>
    <row r="3924" spans="1:10">
      <c r="A3924" s="10">
        <v>431510</v>
      </c>
      <c r="B3924" s="16" t="s">
        <v>4598</v>
      </c>
      <c r="C3924" s="25" t="s">
        <v>25</v>
      </c>
      <c r="D3924" s="26">
        <v>45849</v>
      </c>
      <c r="E3924" s="8" t="str">
        <f>VLOOKUP(A3924,Planilha1!A:Y,20,FALSE)</f>
        <v>Não</v>
      </c>
      <c r="F3924" s="8" t="str">
        <f>VLOOKUP(A3924,Planilha1!A:Y,21,FALSE)</f>
        <v>Sim</v>
      </c>
      <c r="G3924" s="8" t="str">
        <f>VLOOKUP(A3924,Planilha1!A:Y,22,FALSE)</f>
        <v>Não</v>
      </c>
      <c r="H3924" s="8" t="str">
        <f>VLOOKUP(A3924,Planilha1!A:Y,23,FALSE)</f>
        <v>Sim</v>
      </c>
      <c r="I3924" s="8" t="str">
        <f>VLOOKUP(A3924,Planilha1!A:Y,24,FALSE)</f>
        <v>Não</v>
      </c>
      <c r="J3924" s="8" t="str">
        <f>VLOOKUP(A3924,Planilha1!A:Y,25,FALSE)</f>
        <v>Sim</v>
      </c>
    </row>
    <row r="3925" spans="1:10">
      <c r="A3925" s="10">
        <v>431513</v>
      </c>
      <c r="B3925" s="16" t="s">
        <v>2785</v>
      </c>
      <c r="C3925" s="15" t="s">
        <v>25</v>
      </c>
      <c r="D3925" s="17">
        <v>43131</v>
      </c>
      <c r="E3925" s="8" t="str">
        <f>VLOOKUP(A3925,Planilha1!A:Y,20,FALSE)</f>
        <v>Sim</v>
      </c>
      <c r="F3925" s="8" t="str">
        <f>VLOOKUP(A3925,Planilha1!A:Y,21,FALSE)</f>
        <v>Sim</v>
      </c>
      <c r="G3925" s="8" t="str">
        <f>VLOOKUP(A3925,Planilha1!A:Y,22,FALSE)</f>
        <v>Sim</v>
      </c>
      <c r="H3925" s="8" t="str">
        <f>VLOOKUP(A3925,Planilha1!A:Y,23,FALSE)</f>
        <v>Sim</v>
      </c>
      <c r="I3925" s="8" t="str">
        <f>VLOOKUP(A3925,Planilha1!A:Y,24,FALSE)</f>
        <v>Sim</v>
      </c>
      <c r="J3925" s="8" t="str">
        <f>VLOOKUP(A3925,Planilha1!A:Y,25,FALSE)</f>
        <v>Sim</v>
      </c>
    </row>
    <row r="3926" spans="1:10">
      <c r="A3926" s="10">
        <v>431515</v>
      </c>
      <c r="B3926" s="16" t="s">
        <v>2786</v>
      </c>
      <c r="C3926" s="15" t="s">
        <v>25</v>
      </c>
      <c r="D3926" s="17">
        <v>43445</v>
      </c>
      <c r="E3926" s="8" t="str">
        <f>VLOOKUP(A3926,Planilha1!A:Y,20,FALSE)</f>
        <v>Sim</v>
      </c>
      <c r="F3926" s="8" t="str">
        <f>VLOOKUP(A3926,Planilha1!A:Y,21,FALSE)</f>
        <v>Sim</v>
      </c>
      <c r="G3926" s="8" t="str">
        <f>VLOOKUP(A3926,Planilha1!A:Y,22,FALSE)</f>
        <v>Sim</v>
      </c>
      <c r="H3926" s="8" t="str">
        <f>VLOOKUP(A3926,Planilha1!A:Y,23,FALSE)</f>
        <v>Sim</v>
      </c>
      <c r="I3926" s="8" t="str">
        <f>VLOOKUP(A3926,Planilha1!A:Y,24,FALSE)</f>
        <v>Sim</v>
      </c>
      <c r="J3926" s="8" t="str">
        <f>VLOOKUP(A3926,Planilha1!A:Y,25,FALSE)</f>
        <v>Sim</v>
      </c>
    </row>
    <row r="3927" spans="1:10">
      <c r="A3927" s="10">
        <v>431517</v>
      </c>
      <c r="B3927" s="16" t="s">
        <v>2787</v>
      </c>
      <c r="C3927" s="15" t="s">
        <v>25</v>
      </c>
      <c r="D3927" s="17">
        <v>43131</v>
      </c>
      <c r="E3927" s="8" t="str">
        <f>VLOOKUP(A3927,Planilha1!A:Y,20,FALSE)</f>
        <v>Não</v>
      </c>
      <c r="F3927" s="8" t="str">
        <f>VLOOKUP(A3927,Planilha1!A:Y,21,FALSE)</f>
        <v>Não</v>
      </c>
      <c r="G3927" s="8" t="str">
        <f>VLOOKUP(A3927,Planilha1!A:Y,22,FALSE)</f>
        <v>Não</v>
      </c>
      <c r="H3927" s="8" t="str">
        <f>VLOOKUP(A3927,Planilha1!A:Y,23,FALSE)</f>
        <v>Não</v>
      </c>
      <c r="I3927" s="8" t="str">
        <f>VLOOKUP(A3927,Planilha1!A:Y,24,FALSE)</f>
        <v>Não</v>
      </c>
      <c r="J3927" s="8" t="str">
        <f>VLOOKUP(A3927,Planilha1!A:Y,25,FALSE)</f>
        <v>Não</v>
      </c>
    </row>
    <row r="3928" spans="1:10">
      <c r="A3928" s="10">
        <v>431520</v>
      </c>
      <c r="B3928" s="16" t="s">
        <v>4599</v>
      </c>
      <c r="C3928" s="25" t="s">
        <v>25</v>
      </c>
      <c r="D3928" s="26">
        <v>45849</v>
      </c>
      <c r="E3928" s="8" t="str">
        <f>VLOOKUP(A3928,Planilha1!A:Y,20,FALSE)</f>
        <v>Sim</v>
      </c>
      <c r="F3928" s="8" t="str">
        <f>VLOOKUP(A3928,Planilha1!A:Y,21,FALSE)</f>
        <v>Sim</v>
      </c>
      <c r="G3928" s="8" t="str">
        <f>VLOOKUP(A3928,Planilha1!A:Y,22,FALSE)</f>
        <v>Sim</v>
      </c>
      <c r="H3928" s="8" t="str">
        <f>VLOOKUP(A3928,Planilha1!A:Y,23,FALSE)</f>
        <v>Sim</v>
      </c>
      <c r="I3928" s="8" t="str">
        <f>VLOOKUP(A3928,Planilha1!A:Y,24,FALSE)</f>
        <v>Sim</v>
      </c>
      <c r="J3928" s="8" t="str">
        <f>VLOOKUP(A3928,Planilha1!A:Y,25,FALSE)</f>
        <v>Não</v>
      </c>
    </row>
    <row r="3929" spans="1:10">
      <c r="A3929" s="10">
        <v>431530</v>
      </c>
      <c r="B3929" s="16" t="s">
        <v>2788</v>
      </c>
      <c r="C3929" s="15" t="s">
        <v>25</v>
      </c>
      <c r="D3929" s="17">
        <v>43131</v>
      </c>
      <c r="E3929" s="8" t="str">
        <f>VLOOKUP(A3929,Planilha1!A:Y,20,FALSE)</f>
        <v>Sim</v>
      </c>
      <c r="F3929" s="8" t="str">
        <f>VLOOKUP(A3929,Planilha1!A:Y,21,FALSE)</f>
        <v>Sim</v>
      </c>
      <c r="G3929" s="8" t="str">
        <f>VLOOKUP(A3929,Planilha1!A:Y,22,FALSE)</f>
        <v>Sim</v>
      </c>
      <c r="H3929" s="8" t="str">
        <f>VLOOKUP(A3929,Planilha1!A:Y,23,FALSE)</f>
        <v>Sim</v>
      </c>
      <c r="I3929" s="8" t="str">
        <f>VLOOKUP(A3929,Planilha1!A:Y,24,FALSE)</f>
        <v>Sim</v>
      </c>
      <c r="J3929" s="8" t="str">
        <f>VLOOKUP(A3929,Planilha1!A:Y,25,FALSE)</f>
        <v>Sim</v>
      </c>
    </row>
    <row r="3930" spans="1:10">
      <c r="A3930" s="10">
        <v>431531</v>
      </c>
      <c r="B3930" s="16" t="s">
        <v>2789</v>
      </c>
      <c r="C3930" s="15" t="s">
        <v>25</v>
      </c>
      <c r="D3930" s="17">
        <v>43818</v>
      </c>
      <c r="E3930" s="8" t="str">
        <f>VLOOKUP(A3930,Planilha1!A:Y,20,FALSE)</f>
        <v>Não</v>
      </c>
      <c r="F3930" s="8" t="str">
        <f>VLOOKUP(A3930,Planilha1!A:Y,21,FALSE)</f>
        <v>Não</v>
      </c>
      <c r="G3930" s="8" t="str">
        <f>VLOOKUP(A3930,Planilha1!A:Y,22,FALSE)</f>
        <v>Não</v>
      </c>
      <c r="H3930" s="8" t="str">
        <f>VLOOKUP(A3930,Planilha1!A:Y,23,FALSE)</f>
        <v>Não</v>
      </c>
      <c r="I3930" s="8" t="str">
        <f>VLOOKUP(A3930,Planilha1!A:Y,24,FALSE)</f>
        <v>Não</v>
      </c>
      <c r="J3930" s="8" t="str">
        <f>VLOOKUP(A3930,Planilha1!A:Y,25,FALSE)</f>
        <v>Não</v>
      </c>
    </row>
    <row r="3931" spans="1:10">
      <c r="A3931" s="10">
        <v>431532</v>
      </c>
      <c r="B3931" s="16" t="s">
        <v>2790</v>
      </c>
      <c r="C3931" s="15" t="s">
        <v>25</v>
      </c>
      <c r="D3931" s="17">
        <v>41136</v>
      </c>
      <c r="E3931" s="8" t="str">
        <f>VLOOKUP(A3931,Planilha1!A:Y,20,FALSE)</f>
        <v>Sim</v>
      </c>
      <c r="F3931" s="8" t="str">
        <f>VLOOKUP(A3931,Planilha1!A:Y,21,FALSE)</f>
        <v>Sim</v>
      </c>
      <c r="G3931" s="8" t="str">
        <f>VLOOKUP(A3931,Planilha1!A:Y,22,FALSE)</f>
        <v>Sim</v>
      </c>
      <c r="H3931" s="8" t="str">
        <f>VLOOKUP(A3931,Planilha1!A:Y,23,FALSE)</f>
        <v>Sim</v>
      </c>
      <c r="I3931" s="8" t="str">
        <f>VLOOKUP(A3931,Planilha1!A:Y,24,FALSE)</f>
        <v>Não</v>
      </c>
      <c r="J3931" s="8" t="str">
        <f>VLOOKUP(A3931,Planilha1!A:Y,25,FALSE)</f>
        <v>Sim</v>
      </c>
    </row>
    <row r="3932" spans="1:10">
      <c r="A3932" s="10">
        <v>431540</v>
      </c>
      <c r="B3932" s="16" t="s">
        <v>2791</v>
      </c>
      <c r="C3932" s="15" t="s">
        <v>25</v>
      </c>
      <c r="D3932" s="17">
        <v>41136</v>
      </c>
      <c r="E3932" s="8" t="str">
        <f>VLOOKUP(A3932,Planilha1!A:Y,20,FALSE)</f>
        <v>Sim</v>
      </c>
      <c r="F3932" s="8" t="str">
        <f>VLOOKUP(A3932,Planilha1!A:Y,21,FALSE)</f>
        <v>Sim</v>
      </c>
      <c r="G3932" s="8" t="str">
        <f>VLOOKUP(A3932,Planilha1!A:Y,22,FALSE)</f>
        <v>Sim</v>
      </c>
      <c r="H3932" s="8" t="str">
        <f>VLOOKUP(A3932,Planilha1!A:Y,23,FALSE)</f>
        <v>Sim</v>
      </c>
      <c r="I3932" s="8" t="str">
        <f>VLOOKUP(A3932,Planilha1!A:Y,24,FALSE)</f>
        <v>Sim</v>
      </c>
      <c r="J3932" s="8" t="str">
        <f>VLOOKUP(A3932,Planilha1!A:Y,25,FALSE)</f>
        <v>Sim</v>
      </c>
    </row>
    <row r="3933" spans="1:10">
      <c r="A3933" s="10">
        <v>431545</v>
      </c>
      <c r="B3933" s="16" t="s">
        <v>2792</v>
      </c>
      <c r="C3933" s="15" t="s">
        <v>25</v>
      </c>
      <c r="D3933" s="17">
        <v>43131</v>
      </c>
      <c r="E3933" s="8" t="str">
        <f>VLOOKUP(A3933,Planilha1!A:Y,20,FALSE)</f>
        <v>Sim</v>
      </c>
      <c r="F3933" s="8" t="str">
        <f>VLOOKUP(A3933,Planilha1!A:Y,21,FALSE)</f>
        <v>Sim</v>
      </c>
      <c r="G3933" s="8" t="str">
        <f>VLOOKUP(A3933,Planilha1!A:Y,22,FALSE)</f>
        <v>Sim</v>
      </c>
      <c r="H3933" s="8" t="str">
        <f>VLOOKUP(A3933,Planilha1!A:Y,23,FALSE)</f>
        <v>Sim</v>
      </c>
      <c r="I3933" s="8" t="str">
        <f>VLOOKUP(A3933,Planilha1!A:Y,24,FALSE)</f>
        <v>Sim</v>
      </c>
      <c r="J3933" s="8" t="str">
        <f>VLOOKUP(A3933,Planilha1!A:Y,25,FALSE)</f>
        <v>Sim</v>
      </c>
    </row>
    <row r="3934" spans="1:10">
      <c r="A3934" s="10">
        <v>431550</v>
      </c>
      <c r="B3934" s="16" t="s">
        <v>2875</v>
      </c>
      <c r="C3934" s="15" t="s">
        <v>25</v>
      </c>
      <c r="D3934" s="17">
        <v>45280</v>
      </c>
      <c r="E3934" s="8" t="str">
        <f>VLOOKUP(A3934,Planilha1!A:Y,20,FALSE)</f>
        <v>Não</v>
      </c>
      <c r="F3934" s="8" t="str">
        <f>VLOOKUP(A3934,Planilha1!A:Y,21,FALSE)</f>
        <v>Não</v>
      </c>
      <c r="G3934" s="8" t="str">
        <f>VLOOKUP(A3934,Planilha1!A:Y,22,FALSE)</f>
        <v>Não</v>
      </c>
      <c r="H3934" s="8" t="str">
        <f>VLOOKUP(A3934,Planilha1!A:Y,23,FALSE)</f>
        <v>Não</v>
      </c>
      <c r="I3934" s="8" t="str">
        <f>VLOOKUP(A3934,Planilha1!A:Y,24,FALSE)</f>
        <v>Não</v>
      </c>
      <c r="J3934" s="8" t="str">
        <f>VLOOKUP(A3934,Planilha1!A:Y,25,FALSE)</f>
        <v>Não</v>
      </c>
    </row>
    <row r="3935" spans="1:10">
      <c r="A3935" s="10">
        <v>431555</v>
      </c>
      <c r="B3935" s="16" t="s">
        <v>2793</v>
      </c>
      <c r="C3935" s="15" t="s">
        <v>25</v>
      </c>
      <c r="D3935" s="17">
        <v>41136</v>
      </c>
      <c r="E3935" s="8" t="str">
        <f>VLOOKUP(A3935,Planilha1!A:Y,20,FALSE)</f>
        <v>Não</v>
      </c>
      <c r="F3935" s="8" t="str">
        <f>VLOOKUP(A3935,Planilha1!A:Y,21,FALSE)</f>
        <v>Não</v>
      </c>
      <c r="G3935" s="8" t="str">
        <f>VLOOKUP(A3935,Planilha1!A:Y,22,FALSE)</f>
        <v>Não</v>
      </c>
      <c r="H3935" s="8" t="str">
        <f>VLOOKUP(A3935,Planilha1!A:Y,23,FALSE)</f>
        <v>Não</v>
      </c>
      <c r="I3935" s="8" t="str">
        <f>VLOOKUP(A3935,Planilha1!A:Y,24,FALSE)</f>
        <v>Não</v>
      </c>
      <c r="J3935" s="8" t="str">
        <f>VLOOKUP(A3935,Planilha1!A:Y,25,FALSE)</f>
        <v>Não</v>
      </c>
    </row>
    <row r="3936" spans="1:10">
      <c r="A3936" s="10">
        <v>431560</v>
      </c>
      <c r="B3936" s="16" t="s">
        <v>2794</v>
      </c>
      <c r="C3936" s="15" t="s">
        <v>25</v>
      </c>
      <c r="D3936" s="17">
        <v>43818</v>
      </c>
      <c r="E3936" s="8" t="str">
        <f>VLOOKUP(A3936,Planilha1!A:Y,20,FALSE)</f>
        <v>Sim</v>
      </c>
      <c r="F3936" s="8" t="str">
        <f>VLOOKUP(A3936,Planilha1!A:Y,21,FALSE)</f>
        <v>Sim</v>
      </c>
      <c r="G3936" s="8" t="str">
        <f>VLOOKUP(A3936,Planilha1!A:Y,22,FALSE)</f>
        <v>Sim</v>
      </c>
      <c r="H3936" s="8" t="str">
        <f>VLOOKUP(A3936,Planilha1!A:Y,23,FALSE)</f>
        <v>Sim</v>
      </c>
      <c r="I3936" s="8" t="str">
        <f>VLOOKUP(A3936,Planilha1!A:Y,24,FALSE)</f>
        <v>Sim</v>
      </c>
      <c r="J3936" s="8" t="str">
        <f>VLOOKUP(A3936,Planilha1!A:Y,25,FALSE)</f>
        <v>Sim</v>
      </c>
    </row>
    <row r="3937" spans="1:10">
      <c r="A3937" s="10">
        <v>431570</v>
      </c>
      <c r="B3937" s="16" t="s">
        <v>2795</v>
      </c>
      <c r="C3937" s="15" t="s">
        <v>25</v>
      </c>
      <c r="D3937" s="17">
        <v>43818</v>
      </c>
      <c r="E3937" s="8" t="str">
        <f>VLOOKUP(A3937,Planilha1!A:Y,20,FALSE)</f>
        <v>Sim</v>
      </c>
      <c r="F3937" s="8" t="str">
        <f>VLOOKUP(A3937,Planilha1!A:Y,21,FALSE)</f>
        <v>Sim</v>
      </c>
      <c r="G3937" s="8" t="str">
        <f>VLOOKUP(A3937,Planilha1!A:Y,22,FALSE)</f>
        <v>Sim</v>
      </c>
      <c r="H3937" s="8" t="str">
        <f>VLOOKUP(A3937,Planilha1!A:Y,23,FALSE)</f>
        <v>Sim</v>
      </c>
      <c r="I3937" s="8" t="str">
        <f>VLOOKUP(A3937,Planilha1!A:Y,24,FALSE)</f>
        <v>Sim</v>
      </c>
      <c r="J3937" s="8" t="str">
        <f>VLOOKUP(A3937,Planilha1!A:Y,25,FALSE)</f>
        <v>Sim</v>
      </c>
    </row>
    <row r="3938" spans="1:10">
      <c r="A3938" s="10">
        <v>431575</v>
      </c>
      <c r="B3938" s="16" t="s">
        <v>2796</v>
      </c>
      <c r="C3938" s="15" t="s">
        <v>25</v>
      </c>
      <c r="D3938" s="17">
        <v>43818</v>
      </c>
      <c r="E3938" s="8" t="str">
        <f>VLOOKUP(A3938,Planilha1!A:Y,20,FALSE)</f>
        <v>Sim</v>
      </c>
      <c r="F3938" s="8" t="str">
        <f>VLOOKUP(A3938,Planilha1!A:Y,21,FALSE)</f>
        <v>Sim</v>
      </c>
      <c r="G3938" s="8" t="str">
        <f>VLOOKUP(A3938,Planilha1!A:Y,22,FALSE)</f>
        <v>Sim</v>
      </c>
      <c r="H3938" s="8" t="str">
        <f>VLOOKUP(A3938,Planilha1!A:Y,23,FALSE)</f>
        <v>Sim</v>
      </c>
      <c r="I3938" s="8" t="str">
        <f>VLOOKUP(A3938,Planilha1!A:Y,24,FALSE)</f>
        <v>Sim</v>
      </c>
      <c r="J3938" s="8" t="str">
        <f>VLOOKUP(A3938,Planilha1!A:Y,25,FALSE)</f>
        <v>Sim</v>
      </c>
    </row>
    <row r="3939" spans="1:10">
      <c r="A3939" s="10">
        <v>431580</v>
      </c>
      <c r="B3939" s="16" t="s">
        <v>4600</v>
      </c>
      <c r="C3939" s="25" t="s">
        <v>25</v>
      </c>
      <c r="D3939" s="26">
        <v>45849</v>
      </c>
      <c r="E3939" s="8" t="str">
        <f>VLOOKUP(A3939,Planilha1!A:Y,20,FALSE)</f>
        <v>Sim</v>
      </c>
      <c r="F3939" s="8" t="str">
        <f>VLOOKUP(A3939,Planilha1!A:Y,21,FALSE)</f>
        <v>Sim</v>
      </c>
      <c r="G3939" s="8" t="str">
        <f>VLOOKUP(A3939,Planilha1!A:Y,22,FALSE)</f>
        <v>Sim</v>
      </c>
      <c r="H3939" s="8" t="str">
        <f>VLOOKUP(A3939,Planilha1!A:Y,23,FALSE)</f>
        <v>Sim</v>
      </c>
      <c r="I3939" s="8" t="str">
        <f>VLOOKUP(A3939,Planilha1!A:Y,24,FALSE)</f>
        <v>Sim</v>
      </c>
      <c r="J3939" s="8" t="str">
        <f>VLOOKUP(A3939,Planilha1!A:Y,25,FALSE)</f>
        <v>Sim</v>
      </c>
    </row>
    <row r="3940" spans="1:10">
      <c r="A3940" s="10">
        <v>431590</v>
      </c>
      <c r="B3940" s="16" t="s">
        <v>4601</v>
      </c>
      <c r="C3940" s="25" t="s">
        <v>25</v>
      </c>
      <c r="D3940" s="26">
        <v>45849</v>
      </c>
      <c r="E3940" s="8" t="str">
        <f>VLOOKUP(A3940,Planilha1!A:Y,20,FALSE)</f>
        <v>Sim</v>
      </c>
      <c r="F3940" s="8" t="str">
        <f>VLOOKUP(A3940,Planilha1!A:Y,21,FALSE)</f>
        <v>Sim</v>
      </c>
      <c r="G3940" s="8" t="str">
        <f>VLOOKUP(A3940,Planilha1!A:Y,22,FALSE)</f>
        <v>Sim</v>
      </c>
      <c r="H3940" s="8" t="str">
        <f>VLOOKUP(A3940,Planilha1!A:Y,23,FALSE)</f>
        <v>Sim</v>
      </c>
      <c r="I3940" s="8" t="str">
        <f>VLOOKUP(A3940,Planilha1!A:Y,24,FALSE)</f>
        <v>Sim</v>
      </c>
      <c r="J3940" s="8" t="str">
        <f>VLOOKUP(A3940,Planilha1!A:Y,25,FALSE)</f>
        <v>Sim</v>
      </c>
    </row>
    <row r="3941" spans="1:10">
      <c r="A3941" s="10">
        <v>431595</v>
      </c>
      <c r="B3941" s="16" t="s">
        <v>2797</v>
      </c>
      <c r="C3941" s="15" t="s">
        <v>25</v>
      </c>
      <c r="D3941" s="17">
        <v>43818</v>
      </c>
      <c r="E3941" s="8" t="str">
        <f>VLOOKUP(A3941,Planilha1!A:Y,20,FALSE)</f>
        <v>Sim</v>
      </c>
      <c r="F3941" s="8" t="str">
        <f>VLOOKUP(A3941,Planilha1!A:Y,21,FALSE)</f>
        <v>Sim</v>
      </c>
      <c r="G3941" s="8" t="str">
        <f>VLOOKUP(A3941,Planilha1!A:Y,22,FALSE)</f>
        <v>Sim</v>
      </c>
      <c r="H3941" s="8" t="str">
        <f>VLOOKUP(A3941,Planilha1!A:Y,23,FALSE)</f>
        <v>Sim</v>
      </c>
      <c r="I3941" s="8" t="str">
        <f>VLOOKUP(A3941,Planilha1!A:Y,24,FALSE)</f>
        <v>Não</v>
      </c>
      <c r="J3941" s="8" t="str">
        <f>VLOOKUP(A3941,Planilha1!A:Y,25,FALSE)</f>
        <v>Não</v>
      </c>
    </row>
    <row r="3942" spans="1:10">
      <c r="A3942" s="10">
        <v>431600</v>
      </c>
      <c r="B3942" s="16" t="s">
        <v>2798</v>
      </c>
      <c r="C3942" s="15" t="s">
        <v>25</v>
      </c>
      <c r="D3942" s="17">
        <v>43084</v>
      </c>
      <c r="E3942" s="8" t="str">
        <f>VLOOKUP(A3942,Planilha1!A:Y,20,FALSE)</f>
        <v>Sim</v>
      </c>
      <c r="F3942" s="8" t="str">
        <f>VLOOKUP(A3942,Planilha1!A:Y,21,FALSE)</f>
        <v>Sim</v>
      </c>
      <c r="G3942" s="8" t="str">
        <f>VLOOKUP(A3942,Planilha1!A:Y,22,FALSE)</f>
        <v>Sim</v>
      </c>
      <c r="H3942" s="8" t="str">
        <f>VLOOKUP(A3942,Planilha1!A:Y,23,FALSE)</f>
        <v>Sim</v>
      </c>
      <c r="I3942" s="8" t="str">
        <f>VLOOKUP(A3942,Planilha1!A:Y,24,FALSE)</f>
        <v>Sim</v>
      </c>
      <c r="J3942" s="8" t="str">
        <f>VLOOKUP(A3942,Planilha1!A:Y,25,FALSE)</f>
        <v>Sim</v>
      </c>
    </row>
    <row r="3943" spans="1:10">
      <c r="A3943" s="10">
        <v>431610</v>
      </c>
      <c r="B3943" s="16" t="s">
        <v>2799</v>
      </c>
      <c r="C3943" s="15" t="s">
        <v>25</v>
      </c>
      <c r="D3943" s="17">
        <v>43084</v>
      </c>
      <c r="E3943" s="8" t="str">
        <f>VLOOKUP(A3943,Planilha1!A:Y,20,FALSE)</f>
        <v>Sim</v>
      </c>
      <c r="F3943" s="8" t="str">
        <f>VLOOKUP(A3943,Planilha1!A:Y,21,FALSE)</f>
        <v>Não</v>
      </c>
      <c r="G3943" s="8" t="str">
        <f>VLOOKUP(A3943,Planilha1!A:Y,22,FALSE)</f>
        <v>Sim</v>
      </c>
      <c r="H3943" s="8" t="str">
        <f>VLOOKUP(A3943,Planilha1!A:Y,23,FALSE)</f>
        <v>Não</v>
      </c>
      <c r="I3943" s="8" t="str">
        <f>VLOOKUP(A3943,Planilha1!A:Y,24,FALSE)</f>
        <v>Sim</v>
      </c>
      <c r="J3943" s="8" t="str">
        <f>VLOOKUP(A3943,Planilha1!A:Y,25,FALSE)</f>
        <v>Não</v>
      </c>
    </row>
    <row r="3944" spans="1:10">
      <c r="A3944" s="10">
        <v>431630</v>
      </c>
      <c r="B3944" s="16" t="s">
        <v>2800</v>
      </c>
      <c r="C3944" s="15" t="s">
        <v>25</v>
      </c>
      <c r="D3944" s="17">
        <v>41905</v>
      </c>
      <c r="E3944" s="8" t="str">
        <f>VLOOKUP(A3944,Planilha1!A:Y,20,FALSE)</f>
        <v>Sim</v>
      </c>
      <c r="F3944" s="8" t="str">
        <f>VLOOKUP(A3944,Planilha1!A:Y,21,FALSE)</f>
        <v>Sim</v>
      </c>
      <c r="G3944" s="8" t="str">
        <f>VLOOKUP(A3944,Planilha1!A:Y,22,FALSE)</f>
        <v>Sim</v>
      </c>
      <c r="H3944" s="8" t="str">
        <f>VLOOKUP(A3944,Planilha1!A:Y,23,FALSE)</f>
        <v>Sim</v>
      </c>
      <c r="I3944" s="8" t="str">
        <f>VLOOKUP(A3944,Planilha1!A:Y,24,FALSE)</f>
        <v>Sim</v>
      </c>
      <c r="J3944" s="8" t="str">
        <f>VLOOKUP(A3944,Planilha1!A:Y,25,FALSE)</f>
        <v>Sim</v>
      </c>
    </row>
    <row r="3945" spans="1:10">
      <c r="A3945" s="10">
        <v>431640</v>
      </c>
      <c r="B3945" s="16" t="s">
        <v>2801</v>
      </c>
      <c r="C3945" s="15" t="s">
        <v>25</v>
      </c>
      <c r="D3945" s="17">
        <v>43445</v>
      </c>
      <c r="E3945" s="8" t="str">
        <f>VLOOKUP(A3945,Planilha1!A:Y,20,FALSE)</f>
        <v>Sim</v>
      </c>
      <c r="F3945" s="8" t="str">
        <f>VLOOKUP(A3945,Planilha1!A:Y,21,FALSE)</f>
        <v>Sim</v>
      </c>
      <c r="G3945" s="8" t="str">
        <f>VLOOKUP(A3945,Planilha1!A:Y,22,FALSE)</f>
        <v>Sim</v>
      </c>
      <c r="H3945" s="8" t="str">
        <f>VLOOKUP(A3945,Planilha1!A:Y,23,FALSE)</f>
        <v>Sim</v>
      </c>
      <c r="I3945" s="8" t="str">
        <f>VLOOKUP(A3945,Planilha1!A:Y,24,FALSE)</f>
        <v>Sim</v>
      </c>
      <c r="J3945" s="8" t="str">
        <f>VLOOKUP(A3945,Planilha1!A:Y,25,FALSE)</f>
        <v>Sim</v>
      </c>
    </row>
    <row r="3946" spans="1:10">
      <c r="A3946" s="10">
        <v>431642</v>
      </c>
      <c r="B3946" s="16" t="s">
        <v>2802</v>
      </c>
      <c r="C3946" s="15" t="s">
        <v>25</v>
      </c>
      <c r="D3946" s="17">
        <v>41905</v>
      </c>
      <c r="E3946" s="8" t="str">
        <f>VLOOKUP(A3946,Planilha1!A:Y,20,FALSE)</f>
        <v>Sim</v>
      </c>
      <c r="F3946" s="8" t="str">
        <f>VLOOKUP(A3946,Planilha1!A:Y,21,FALSE)</f>
        <v>Não</v>
      </c>
      <c r="G3946" s="8" t="str">
        <f>VLOOKUP(A3946,Planilha1!A:Y,22,FALSE)</f>
        <v>Sim</v>
      </c>
      <c r="H3946" s="8" t="str">
        <f>VLOOKUP(A3946,Planilha1!A:Y,23,FALSE)</f>
        <v>Não</v>
      </c>
      <c r="I3946" s="8" t="str">
        <f>VLOOKUP(A3946,Planilha1!A:Y,24,FALSE)</f>
        <v>Sim</v>
      </c>
      <c r="J3946" s="8" t="str">
        <f>VLOOKUP(A3946,Planilha1!A:Y,25,FALSE)</f>
        <v>Não</v>
      </c>
    </row>
    <row r="3947" spans="1:10">
      <c r="A3947" s="10">
        <v>431643</v>
      </c>
      <c r="B3947" s="16" t="s">
        <v>2803</v>
      </c>
      <c r="C3947" s="15" t="s">
        <v>25</v>
      </c>
      <c r="D3947" s="17">
        <v>43084</v>
      </c>
      <c r="E3947" s="8" t="str">
        <f>VLOOKUP(A3947,Planilha1!A:Y,20,FALSE)</f>
        <v>Sim</v>
      </c>
      <c r="F3947" s="8" t="str">
        <f>VLOOKUP(A3947,Planilha1!A:Y,21,FALSE)</f>
        <v>Não</v>
      </c>
      <c r="G3947" s="8" t="str">
        <f>VLOOKUP(A3947,Planilha1!A:Y,22,FALSE)</f>
        <v>Sim</v>
      </c>
      <c r="H3947" s="8" t="str">
        <f>VLOOKUP(A3947,Planilha1!A:Y,23,FALSE)</f>
        <v>Não</v>
      </c>
      <c r="I3947" s="8" t="str">
        <f>VLOOKUP(A3947,Planilha1!A:Y,24,FALSE)</f>
        <v>Sim</v>
      </c>
      <c r="J3947" s="8" t="str">
        <f>VLOOKUP(A3947,Planilha1!A:Y,25,FALSE)</f>
        <v>Não</v>
      </c>
    </row>
    <row r="3948" spans="1:10">
      <c r="A3948" s="10">
        <v>431645</v>
      </c>
      <c r="B3948" s="16" t="s">
        <v>4083</v>
      </c>
      <c r="C3948" s="15" t="s">
        <v>25</v>
      </c>
      <c r="D3948" s="17">
        <v>45574</v>
      </c>
      <c r="E3948" s="8" t="str">
        <f>VLOOKUP(A3948,Planilha1!A:Y,20,FALSE)</f>
        <v>Sim</v>
      </c>
      <c r="F3948" s="8" t="str">
        <f>VLOOKUP(A3948,Planilha1!A:Y,21,FALSE)</f>
        <v>Não</v>
      </c>
      <c r="G3948" s="8" t="str">
        <f>VLOOKUP(A3948,Planilha1!A:Y,22,FALSE)</f>
        <v>Sim</v>
      </c>
      <c r="H3948" s="8" t="str">
        <f>VLOOKUP(A3948,Planilha1!A:Y,23,FALSE)</f>
        <v>Não</v>
      </c>
      <c r="I3948" s="8" t="str">
        <f>VLOOKUP(A3948,Planilha1!A:Y,24,FALSE)</f>
        <v>Sim</v>
      </c>
      <c r="J3948" s="8" t="str">
        <f>VLOOKUP(A3948,Planilha1!A:Y,25,FALSE)</f>
        <v>Não</v>
      </c>
    </row>
    <row r="3949" spans="1:10">
      <c r="A3949" s="10">
        <v>431650</v>
      </c>
      <c r="B3949" s="16" t="s">
        <v>2804</v>
      </c>
      <c r="C3949" s="15" t="s">
        <v>25</v>
      </c>
      <c r="D3949" s="17">
        <v>43131</v>
      </c>
      <c r="E3949" s="8" t="str">
        <f>VLOOKUP(A3949,Planilha1!A:Y,20,FALSE)</f>
        <v>Não</v>
      </c>
      <c r="F3949" s="8" t="str">
        <f>VLOOKUP(A3949,Planilha1!A:Y,21,FALSE)</f>
        <v>Não</v>
      </c>
      <c r="G3949" s="8" t="str">
        <f>VLOOKUP(A3949,Planilha1!A:Y,22,FALSE)</f>
        <v>Não</v>
      </c>
      <c r="H3949" s="8" t="str">
        <f>VLOOKUP(A3949,Planilha1!A:Y,23,FALSE)</f>
        <v>Não</v>
      </c>
      <c r="I3949" s="8" t="str">
        <f>VLOOKUP(A3949,Planilha1!A:Y,24,FALSE)</f>
        <v>Não</v>
      </c>
      <c r="J3949" s="8" t="str">
        <f>VLOOKUP(A3949,Planilha1!A:Y,25,FALSE)</f>
        <v>Não</v>
      </c>
    </row>
    <row r="3950" spans="1:10">
      <c r="A3950" s="10">
        <v>431670</v>
      </c>
      <c r="B3950" s="16" t="s">
        <v>4602</v>
      </c>
      <c r="C3950" s="25" t="s">
        <v>25</v>
      </c>
      <c r="D3950" s="26">
        <v>45849</v>
      </c>
      <c r="E3950" s="8" t="str">
        <f>VLOOKUP(A3950,Planilha1!A:Y,20,FALSE)</f>
        <v>Não</v>
      </c>
      <c r="F3950" s="8" t="str">
        <f>VLOOKUP(A3950,Planilha1!A:Y,21,FALSE)</f>
        <v>Não</v>
      </c>
      <c r="G3950" s="8" t="str">
        <f>VLOOKUP(A3950,Planilha1!A:Y,22,FALSE)</f>
        <v>Não</v>
      </c>
      <c r="H3950" s="8" t="str">
        <f>VLOOKUP(A3950,Planilha1!A:Y,23,FALSE)</f>
        <v>Não</v>
      </c>
      <c r="I3950" s="8" t="str">
        <f>VLOOKUP(A3950,Planilha1!A:Y,24,FALSE)</f>
        <v>Não</v>
      </c>
      <c r="J3950" s="8" t="str">
        <f>VLOOKUP(A3950,Planilha1!A:Y,25,FALSE)</f>
        <v>Não</v>
      </c>
    </row>
    <row r="3951" spans="1:10">
      <c r="A3951" s="10">
        <v>431673</v>
      </c>
      <c r="B3951" s="16" t="s">
        <v>4603</v>
      </c>
      <c r="C3951" s="25" t="s">
        <v>25</v>
      </c>
      <c r="D3951" s="26">
        <v>45849</v>
      </c>
      <c r="E3951" s="8" t="str">
        <f>VLOOKUP(A3951,Planilha1!A:Y,20,FALSE)</f>
        <v>Não</v>
      </c>
      <c r="F3951" s="8" t="str">
        <f>VLOOKUP(A3951,Planilha1!A:Y,21,FALSE)</f>
        <v>Não</v>
      </c>
      <c r="G3951" s="8" t="str">
        <f>VLOOKUP(A3951,Planilha1!A:Y,22,FALSE)</f>
        <v>Não</v>
      </c>
      <c r="H3951" s="8" t="str">
        <f>VLOOKUP(A3951,Planilha1!A:Y,23,FALSE)</f>
        <v>Não</v>
      </c>
      <c r="I3951" s="8" t="str">
        <f>VLOOKUP(A3951,Planilha1!A:Y,24,FALSE)</f>
        <v>Não</v>
      </c>
      <c r="J3951" s="8" t="str">
        <f>VLOOKUP(A3951,Planilha1!A:Y,25,FALSE)</f>
        <v>Não</v>
      </c>
    </row>
    <row r="3952" spans="1:10" ht="15.75">
      <c r="A3952" s="28">
        <v>431697</v>
      </c>
      <c r="B3952" s="20" t="s">
        <v>2805</v>
      </c>
      <c r="C3952" s="15" t="s">
        <v>25</v>
      </c>
      <c r="D3952" s="17">
        <v>43818</v>
      </c>
      <c r="E3952" s="8" t="str">
        <f>VLOOKUP(A3952,Planilha1!A:Y,20,FALSE)</f>
        <v>Não</v>
      </c>
      <c r="F3952" s="8" t="str">
        <f>VLOOKUP(A3952,Planilha1!A:Y,21,FALSE)</f>
        <v>Sim</v>
      </c>
      <c r="G3952" s="8" t="str">
        <f>VLOOKUP(A3952,Planilha1!A:Y,22,FALSE)</f>
        <v>Não</v>
      </c>
      <c r="H3952" s="8" t="str">
        <f>VLOOKUP(A3952,Planilha1!A:Y,23,FALSE)</f>
        <v>Sim</v>
      </c>
      <c r="I3952" s="8" t="str">
        <f>VLOOKUP(A3952,Planilha1!A:Y,24,FALSE)</f>
        <v>Não</v>
      </c>
      <c r="J3952" s="8" t="str">
        <f>VLOOKUP(A3952,Planilha1!A:Y,25,FALSE)</f>
        <v>Não</v>
      </c>
    </row>
    <row r="3953" spans="1:10">
      <c r="A3953" s="10">
        <v>431695</v>
      </c>
      <c r="B3953" s="16" t="s">
        <v>2806</v>
      </c>
      <c r="C3953" s="15" t="s">
        <v>25</v>
      </c>
      <c r="D3953" s="17">
        <v>43445</v>
      </c>
      <c r="E3953" s="8" t="str">
        <f>VLOOKUP(A3953,Planilha1!A:Y,20,FALSE)</f>
        <v>Não</v>
      </c>
      <c r="F3953" s="8" t="str">
        <f>VLOOKUP(A3953,Planilha1!A:Y,21,FALSE)</f>
        <v>Não</v>
      </c>
      <c r="G3953" s="8" t="str">
        <f>VLOOKUP(A3953,Planilha1!A:Y,22,FALSE)</f>
        <v>Não</v>
      </c>
      <c r="H3953" s="8" t="str">
        <f>VLOOKUP(A3953,Planilha1!A:Y,23,FALSE)</f>
        <v>Não</v>
      </c>
      <c r="I3953" s="8" t="str">
        <f>VLOOKUP(A3953,Planilha1!A:Y,24,FALSE)</f>
        <v>Não</v>
      </c>
      <c r="J3953" s="8" t="str">
        <f>VLOOKUP(A3953,Planilha1!A:Y,25,FALSE)</f>
        <v>Não</v>
      </c>
    </row>
    <row r="3954" spans="1:10">
      <c r="A3954" s="10">
        <v>431725</v>
      </c>
      <c r="B3954" s="16" t="s">
        <v>2807</v>
      </c>
      <c r="C3954" s="15" t="s">
        <v>25</v>
      </c>
      <c r="D3954" s="17">
        <v>43131</v>
      </c>
      <c r="E3954" s="8" t="str">
        <f>VLOOKUP(A3954,Planilha1!A:Y,20,FALSE)</f>
        <v>Não</v>
      </c>
      <c r="F3954" s="8" t="str">
        <f>VLOOKUP(A3954,Planilha1!A:Y,21,FALSE)</f>
        <v>Sim</v>
      </c>
      <c r="G3954" s="8" t="str">
        <f>VLOOKUP(A3954,Planilha1!A:Y,22,FALSE)</f>
        <v>Não</v>
      </c>
      <c r="H3954" s="8" t="str">
        <f>VLOOKUP(A3954,Planilha1!A:Y,23,FALSE)</f>
        <v>Sim</v>
      </c>
      <c r="I3954" s="8" t="str">
        <f>VLOOKUP(A3954,Planilha1!A:Y,24,FALSE)</f>
        <v>Não</v>
      </c>
      <c r="J3954" s="8" t="str">
        <f>VLOOKUP(A3954,Planilha1!A:Y,25,FALSE)</f>
        <v>Sim</v>
      </c>
    </row>
    <row r="3955" spans="1:10">
      <c r="A3955" s="10">
        <v>431730</v>
      </c>
      <c r="B3955" s="16" t="s">
        <v>4604</v>
      </c>
      <c r="C3955" s="25" t="s">
        <v>25</v>
      </c>
      <c r="D3955" s="26">
        <v>45849</v>
      </c>
      <c r="E3955" s="8" t="str">
        <f>VLOOKUP(A3955,Planilha1!A:Y,20,FALSE)</f>
        <v>Sim</v>
      </c>
      <c r="F3955" s="8" t="str">
        <f>VLOOKUP(A3955,Planilha1!A:Y,21,FALSE)</f>
        <v>Sim</v>
      </c>
      <c r="G3955" s="8" t="str">
        <f>VLOOKUP(A3955,Planilha1!A:Y,22,FALSE)</f>
        <v>Sim</v>
      </c>
      <c r="H3955" s="8" t="str">
        <f>VLOOKUP(A3955,Planilha1!A:Y,23,FALSE)</f>
        <v>Sim</v>
      </c>
      <c r="I3955" s="8" t="str">
        <f>VLOOKUP(A3955,Planilha1!A:Y,24,FALSE)</f>
        <v>Não</v>
      </c>
      <c r="J3955" s="8" t="str">
        <f>VLOOKUP(A3955,Planilha1!A:Y,25,FALSE)</f>
        <v>Sim</v>
      </c>
    </row>
    <row r="3956" spans="1:10">
      <c r="A3956" s="10">
        <v>431700</v>
      </c>
      <c r="B3956" s="16" t="s">
        <v>2808</v>
      </c>
      <c r="C3956" s="15" t="s">
        <v>25</v>
      </c>
      <c r="D3956" s="17">
        <v>43818</v>
      </c>
      <c r="E3956" s="8" t="str">
        <f>VLOOKUP(A3956,Planilha1!A:Y,20,FALSE)</f>
        <v>Sim</v>
      </c>
      <c r="F3956" s="8" t="str">
        <f>VLOOKUP(A3956,Planilha1!A:Y,21,FALSE)</f>
        <v>Sim</v>
      </c>
      <c r="G3956" s="8" t="str">
        <f>VLOOKUP(A3956,Planilha1!A:Y,22,FALSE)</f>
        <v>Sim</v>
      </c>
      <c r="H3956" s="8" t="str">
        <f>VLOOKUP(A3956,Planilha1!A:Y,23,FALSE)</f>
        <v>Sim</v>
      </c>
      <c r="I3956" s="8" t="str">
        <f>VLOOKUP(A3956,Planilha1!A:Y,24,FALSE)</f>
        <v>Não</v>
      </c>
      <c r="J3956" s="8" t="str">
        <f>VLOOKUP(A3956,Planilha1!A:Y,25,FALSE)</f>
        <v>Sim</v>
      </c>
    </row>
    <row r="3957" spans="1:10">
      <c r="A3957" s="10">
        <v>431710</v>
      </c>
      <c r="B3957" s="16" t="s">
        <v>4605</v>
      </c>
      <c r="C3957" s="25" t="s">
        <v>25</v>
      </c>
      <c r="D3957" s="26">
        <v>45849</v>
      </c>
      <c r="E3957" s="8" t="str">
        <f>VLOOKUP(A3957,Planilha1!A:Y,20,FALSE)</f>
        <v>Sim</v>
      </c>
      <c r="F3957" s="8" t="str">
        <f>VLOOKUP(A3957,Planilha1!A:Y,21,FALSE)</f>
        <v>Sim</v>
      </c>
      <c r="G3957" s="8" t="str">
        <f>VLOOKUP(A3957,Planilha1!A:Y,22,FALSE)</f>
        <v>Sim</v>
      </c>
      <c r="H3957" s="8" t="str">
        <f>VLOOKUP(A3957,Planilha1!A:Y,23,FALSE)</f>
        <v>Sim</v>
      </c>
      <c r="I3957" s="8" t="str">
        <f>VLOOKUP(A3957,Planilha1!A:Y,24,FALSE)</f>
        <v>Sim</v>
      </c>
      <c r="J3957" s="8" t="str">
        <f>VLOOKUP(A3957,Planilha1!A:Y,25,FALSE)</f>
        <v>Sim</v>
      </c>
    </row>
    <row r="3958" spans="1:10">
      <c r="A3958" s="10">
        <v>431760</v>
      </c>
      <c r="B3958" s="16" t="s">
        <v>2809</v>
      </c>
      <c r="C3958" s="15" t="s">
        <v>25</v>
      </c>
      <c r="D3958" s="17">
        <v>43084</v>
      </c>
      <c r="E3958" s="8" t="str">
        <f>VLOOKUP(A3958,Planilha1!A:Y,20,FALSE)</f>
        <v>Sim</v>
      </c>
      <c r="F3958" s="8" t="str">
        <f>VLOOKUP(A3958,Planilha1!A:Y,21,FALSE)</f>
        <v>Sim</v>
      </c>
      <c r="G3958" s="8" t="str">
        <f>VLOOKUP(A3958,Planilha1!A:Y,22,FALSE)</f>
        <v>Sim</v>
      </c>
      <c r="H3958" s="8" t="str">
        <f>VLOOKUP(A3958,Planilha1!A:Y,23,FALSE)</f>
        <v>Sim</v>
      </c>
      <c r="I3958" s="8" t="str">
        <f>VLOOKUP(A3958,Planilha1!A:Y,24,FALSE)</f>
        <v>Sim</v>
      </c>
      <c r="J3958" s="8" t="str">
        <f>VLOOKUP(A3958,Planilha1!A:Y,25,FALSE)</f>
        <v>Sim</v>
      </c>
    </row>
    <row r="3959" spans="1:10">
      <c r="A3959" s="10">
        <v>431770</v>
      </c>
      <c r="B3959" s="16" t="s">
        <v>2810</v>
      </c>
      <c r="C3959" s="15" t="s">
        <v>25</v>
      </c>
      <c r="D3959" s="17">
        <v>43818</v>
      </c>
      <c r="E3959" s="8" t="str">
        <f>VLOOKUP(A3959,Planilha1!A:Y,20,FALSE)</f>
        <v>Não</v>
      </c>
      <c r="F3959" s="8" t="str">
        <f>VLOOKUP(A3959,Planilha1!A:Y,21,FALSE)</f>
        <v>Não</v>
      </c>
      <c r="G3959" s="8" t="str">
        <f>VLOOKUP(A3959,Planilha1!A:Y,22,FALSE)</f>
        <v>Não</v>
      </c>
      <c r="H3959" s="8" t="str">
        <f>VLOOKUP(A3959,Planilha1!A:Y,23,FALSE)</f>
        <v>Não</v>
      </c>
      <c r="I3959" s="8" t="str">
        <f>VLOOKUP(A3959,Planilha1!A:Y,24,FALSE)</f>
        <v>Não</v>
      </c>
      <c r="J3959" s="8" t="str">
        <f>VLOOKUP(A3959,Planilha1!A:Y,25,FALSE)</f>
        <v>Não</v>
      </c>
    </row>
    <row r="3960" spans="1:10">
      <c r="A3960" s="10">
        <v>431795</v>
      </c>
      <c r="B3960" s="16" t="s">
        <v>4606</v>
      </c>
      <c r="C3960" s="25" t="s">
        <v>25</v>
      </c>
      <c r="D3960" s="26">
        <v>45849</v>
      </c>
      <c r="E3960" s="8" t="str">
        <f>VLOOKUP(A3960,Planilha1!A:Y,20,FALSE)</f>
        <v>Não</v>
      </c>
      <c r="F3960" s="8" t="str">
        <f>VLOOKUP(A3960,Planilha1!A:Y,21,FALSE)</f>
        <v>Não</v>
      </c>
      <c r="G3960" s="8" t="str">
        <f>VLOOKUP(A3960,Planilha1!A:Y,22,FALSE)</f>
        <v>Não</v>
      </c>
      <c r="H3960" s="8" t="str">
        <f>VLOOKUP(A3960,Planilha1!A:Y,23,FALSE)</f>
        <v>Não</v>
      </c>
      <c r="I3960" s="8" t="str">
        <f>VLOOKUP(A3960,Planilha1!A:Y,24,FALSE)</f>
        <v>Não</v>
      </c>
      <c r="J3960" s="8" t="str">
        <f>VLOOKUP(A3960,Planilha1!A:Y,25,FALSE)</f>
        <v>Não</v>
      </c>
    </row>
    <row r="3961" spans="1:10">
      <c r="A3961" s="10">
        <v>431800</v>
      </c>
      <c r="B3961" s="16" t="s">
        <v>2811</v>
      </c>
      <c r="C3961" s="15" t="s">
        <v>25</v>
      </c>
      <c r="D3961" s="17">
        <v>43445</v>
      </c>
      <c r="E3961" s="8" t="str">
        <f>VLOOKUP(A3961,Planilha1!A:Y,20,FALSE)</f>
        <v>Sim</v>
      </c>
      <c r="F3961" s="8" t="str">
        <f>VLOOKUP(A3961,Planilha1!A:Y,21,FALSE)</f>
        <v>Sim</v>
      </c>
      <c r="G3961" s="8" t="str">
        <f>VLOOKUP(A3961,Planilha1!A:Y,22,FALSE)</f>
        <v>Sim</v>
      </c>
      <c r="H3961" s="8" t="str">
        <f>VLOOKUP(A3961,Planilha1!A:Y,23,FALSE)</f>
        <v>Sim</v>
      </c>
      <c r="I3961" s="8" t="str">
        <f>VLOOKUP(A3961,Planilha1!A:Y,24,FALSE)</f>
        <v>Sim</v>
      </c>
      <c r="J3961" s="8" t="str">
        <f>VLOOKUP(A3961,Planilha1!A:Y,25,FALSE)</f>
        <v>Sim</v>
      </c>
    </row>
    <row r="3962" spans="1:10">
      <c r="A3962" s="10">
        <v>431810</v>
      </c>
      <c r="B3962" s="16" t="s">
        <v>2812</v>
      </c>
      <c r="C3962" s="15" t="s">
        <v>25</v>
      </c>
      <c r="D3962" s="17">
        <v>41905</v>
      </c>
      <c r="E3962" s="8" t="str">
        <f>VLOOKUP(A3962,Planilha1!A:Y,20,FALSE)</f>
        <v>Não</v>
      </c>
      <c r="F3962" s="8" t="str">
        <f>VLOOKUP(A3962,Planilha1!A:Y,21,FALSE)</f>
        <v>Sim</v>
      </c>
      <c r="G3962" s="8" t="str">
        <f>VLOOKUP(A3962,Planilha1!A:Y,22,FALSE)</f>
        <v>Não</v>
      </c>
      <c r="H3962" s="8" t="str">
        <f>VLOOKUP(A3962,Planilha1!A:Y,23,FALSE)</f>
        <v>Sim</v>
      </c>
      <c r="I3962" s="8" t="str">
        <f>VLOOKUP(A3962,Planilha1!A:Y,24,FALSE)</f>
        <v>Não</v>
      </c>
      <c r="J3962" s="8" t="str">
        <f>VLOOKUP(A3962,Planilha1!A:Y,25,FALSE)</f>
        <v>Sim</v>
      </c>
    </row>
    <row r="3963" spans="1:10">
      <c r="A3963" s="10">
        <v>431820</v>
      </c>
      <c r="B3963" s="16" t="s">
        <v>2813</v>
      </c>
      <c r="C3963" s="15" t="s">
        <v>25</v>
      </c>
      <c r="D3963" s="17">
        <v>43131</v>
      </c>
      <c r="E3963" s="8" t="str">
        <f>VLOOKUP(A3963,Planilha1!A:Y,20,FALSE)</f>
        <v>Sim</v>
      </c>
      <c r="F3963" s="8" t="str">
        <f>VLOOKUP(A3963,Planilha1!A:Y,21,FALSE)</f>
        <v>Sim</v>
      </c>
      <c r="G3963" s="8" t="str">
        <f>VLOOKUP(A3963,Planilha1!A:Y,22,FALSE)</f>
        <v>Sim</v>
      </c>
      <c r="H3963" s="8" t="str">
        <f>VLOOKUP(A3963,Planilha1!A:Y,23,FALSE)</f>
        <v>Sim</v>
      </c>
      <c r="I3963" s="8" t="str">
        <f>VLOOKUP(A3963,Planilha1!A:Y,24,FALSE)</f>
        <v>Sim</v>
      </c>
      <c r="J3963" s="8" t="str">
        <f>VLOOKUP(A3963,Planilha1!A:Y,25,FALSE)</f>
        <v>Sim</v>
      </c>
    </row>
    <row r="3964" spans="1:10">
      <c r="A3964" s="10">
        <v>431830</v>
      </c>
      <c r="B3964" s="16" t="s">
        <v>280</v>
      </c>
      <c r="C3964" s="15" t="s">
        <v>25</v>
      </c>
      <c r="D3964" s="17">
        <v>43445</v>
      </c>
      <c r="E3964" s="8" t="str">
        <f>VLOOKUP(A3964,Planilha1!A:Y,20,FALSE)</f>
        <v>Sim</v>
      </c>
      <c r="F3964" s="8" t="str">
        <f>VLOOKUP(A3964,Planilha1!A:Y,21,FALSE)</f>
        <v>Sim</v>
      </c>
      <c r="G3964" s="8" t="str">
        <f>VLOOKUP(A3964,Planilha1!A:Y,22,FALSE)</f>
        <v>Sim</v>
      </c>
      <c r="H3964" s="8" t="str">
        <f>VLOOKUP(A3964,Planilha1!A:Y,23,FALSE)</f>
        <v>Sim</v>
      </c>
      <c r="I3964" s="8" t="str">
        <f>VLOOKUP(A3964,Planilha1!A:Y,24,FALSE)</f>
        <v>Sim</v>
      </c>
      <c r="J3964" s="8" t="str">
        <f>VLOOKUP(A3964,Planilha1!A:Y,25,FALSE)</f>
        <v>Sim</v>
      </c>
    </row>
    <row r="3965" spans="1:10">
      <c r="A3965" s="10">
        <v>431840</v>
      </c>
      <c r="B3965" s="16" t="s">
        <v>4187</v>
      </c>
      <c r="C3965" s="25" t="s">
        <v>25</v>
      </c>
      <c r="D3965" s="26">
        <v>45642</v>
      </c>
      <c r="E3965" s="8" t="str">
        <f>VLOOKUP(A3965,Planilha1!A:Y,20,FALSE)</f>
        <v>Sim</v>
      </c>
      <c r="F3965" s="8" t="str">
        <f>VLOOKUP(A3965,Planilha1!A:Y,21,FALSE)</f>
        <v>Sim</v>
      </c>
      <c r="G3965" s="8" t="str">
        <f>VLOOKUP(A3965,Planilha1!A:Y,22,FALSE)</f>
        <v>Sim</v>
      </c>
      <c r="H3965" s="8" t="str">
        <f>VLOOKUP(A3965,Planilha1!A:Y,23,FALSE)</f>
        <v>Sim</v>
      </c>
      <c r="I3965" s="8" t="str">
        <f>VLOOKUP(A3965,Planilha1!A:Y,24,FALSE)</f>
        <v>Não</v>
      </c>
      <c r="J3965" s="8" t="str">
        <f>VLOOKUP(A3965,Planilha1!A:Y,25,FALSE)</f>
        <v>Não</v>
      </c>
    </row>
    <row r="3966" spans="1:10">
      <c r="A3966" s="10">
        <v>431842</v>
      </c>
      <c r="B3966" s="16" t="s">
        <v>2814</v>
      </c>
      <c r="C3966" s="15" t="s">
        <v>25</v>
      </c>
      <c r="D3966" s="17">
        <v>43445</v>
      </c>
      <c r="E3966" s="8" t="str">
        <f>VLOOKUP(A3966,Planilha1!A:Y,20,FALSE)</f>
        <v>Não</v>
      </c>
      <c r="F3966" s="8" t="str">
        <f>VLOOKUP(A3966,Planilha1!A:Y,21,FALSE)</f>
        <v>Sim</v>
      </c>
      <c r="G3966" s="8" t="str">
        <f>VLOOKUP(A3966,Planilha1!A:Y,22,FALSE)</f>
        <v>Não</v>
      </c>
      <c r="H3966" s="8" t="str">
        <f>VLOOKUP(A3966,Planilha1!A:Y,23,FALSE)</f>
        <v>Sim</v>
      </c>
      <c r="I3966" s="8" t="str">
        <f>VLOOKUP(A3966,Planilha1!A:Y,24,FALSE)</f>
        <v>Não</v>
      </c>
      <c r="J3966" s="8" t="str">
        <f>VLOOKUP(A3966,Planilha1!A:Y,25,FALSE)</f>
        <v>Sim</v>
      </c>
    </row>
    <row r="3967" spans="1:10">
      <c r="A3967" s="10">
        <v>431844</v>
      </c>
      <c r="B3967" s="16" t="s">
        <v>4607</v>
      </c>
      <c r="C3967" s="25" t="s">
        <v>25</v>
      </c>
      <c r="D3967" s="26">
        <v>45849</v>
      </c>
      <c r="E3967" s="8" t="str">
        <f>VLOOKUP(A3967,Planilha1!A:Y,20,FALSE)</f>
        <v>Não</v>
      </c>
      <c r="F3967" s="8" t="str">
        <f>VLOOKUP(A3967,Planilha1!A:Y,21,FALSE)</f>
        <v>Não</v>
      </c>
      <c r="G3967" s="8" t="str">
        <f>VLOOKUP(A3967,Planilha1!A:Y,22,FALSE)</f>
        <v>Não</v>
      </c>
      <c r="H3967" s="8" t="str">
        <f>VLOOKUP(A3967,Planilha1!A:Y,23,FALSE)</f>
        <v>Não</v>
      </c>
      <c r="I3967" s="8" t="str">
        <f>VLOOKUP(A3967,Planilha1!A:Y,24,FALSE)</f>
        <v>Não</v>
      </c>
      <c r="J3967" s="8" t="str">
        <f>VLOOKUP(A3967,Planilha1!A:Y,25,FALSE)</f>
        <v>Não</v>
      </c>
    </row>
    <row r="3968" spans="1:10">
      <c r="A3968" s="10">
        <v>431845</v>
      </c>
      <c r="B3968" s="16" t="s">
        <v>2815</v>
      </c>
      <c r="C3968" s="15" t="s">
        <v>25</v>
      </c>
      <c r="D3968" s="17">
        <v>43131</v>
      </c>
      <c r="E3968" s="8" t="str">
        <f>VLOOKUP(A3968,Planilha1!A:Y,20,FALSE)</f>
        <v>Não</v>
      </c>
      <c r="F3968" s="8" t="str">
        <f>VLOOKUP(A3968,Planilha1!A:Y,21,FALSE)</f>
        <v>Não</v>
      </c>
      <c r="G3968" s="8" t="str">
        <f>VLOOKUP(A3968,Planilha1!A:Y,22,FALSE)</f>
        <v>Não</v>
      </c>
      <c r="H3968" s="8" t="str">
        <f>VLOOKUP(A3968,Planilha1!A:Y,23,FALSE)</f>
        <v>Não</v>
      </c>
      <c r="I3968" s="8" t="str">
        <f>VLOOKUP(A3968,Planilha1!A:Y,24,FALSE)</f>
        <v>Não</v>
      </c>
      <c r="J3968" s="8" t="str">
        <f>VLOOKUP(A3968,Planilha1!A:Y,25,FALSE)</f>
        <v>Não</v>
      </c>
    </row>
    <row r="3969" spans="1:10">
      <c r="A3969" s="10">
        <v>431846</v>
      </c>
      <c r="B3969" s="16" t="s">
        <v>4608</v>
      </c>
      <c r="C3969" s="25" t="s">
        <v>25</v>
      </c>
      <c r="D3969" s="26">
        <v>45849</v>
      </c>
      <c r="E3969" s="8" t="str">
        <f>VLOOKUP(A3969,Planilha1!A:Y,20,FALSE)</f>
        <v>Sim</v>
      </c>
      <c r="F3969" s="8" t="str">
        <f>VLOOKUP(A3969,Planilha1!A:Y,21,FALSE)</f>
        <v>Sim</v>
      </c>
      <c r="G3969" s="8" t="str">
        <f>VLOOKUP(A3969,Planilha1!A:Y,22,FALSE)</f>
        <v>Sim</v>
      </c>
      <c r="H3969" s="8" t="str">
        <f>VLOOKUP(A3969,Planilha1!A:Y,23,FALSE)</f>
        <v>Sim</v>
      </c>
      <c r="I3969" s="8" t="str">
        <f>VLOOKUP(A3969,Planilha1!A:Y,24,FALSE)</f>
        <v>Sim</v>
      </c>
      <c r="J3969" s="8" t="str">
        <f>VLOOKUP(A3969,Planilha1!A:Y,25,FALSE)</f>
        <v>Sim</v>
      </c>
    </row>
    <row r="3970" spans="1:10">
      <c r="A3970" s="10">
        <v>431848</v>
      </c>
      <c r="B3970" s="16" t="s">
        <v>2816</v>
      </c>
      <c r="C3970" s="15" t="s">
        <v>25</v>
      </c>
      <c r="D3970" s="17">
        <v>43445</v>
      </c>
      <c r="E3970" s="8" t="str">
        <f>VLOOKUP(A3970,Planilha1!A:Y,20,FALSE)</f>
        <v>Sim</v>
      </c>
      <c r="F3970" s="8" t="str">
        <f>VLOOKUP(A3970,Planilha1!A:Y,21,FALSE)</f>
        <v>Sim</v>
      </c>
      <c r="G3970" s="8" t="str">
        <f>VLOOKUP(A3970,Planilha1!A:Y,22,FALSE)</f>
        <v>Sim</v>
      </c>
      <c r="H3970" s="8" t="str">
        <f>VLOOKUP(A3970,Planilha1!A:Y,23,FALSE)</f>
        <v>Sim</v>
      </c>
      <c r="I3970" s="8" t="str">
        <f>VLOOKUP(A3970,Planilha1!A:Y,24,FALSE)</f>
        <v>Sim</v>
      </c>
      <c r="J3970" s="8" t="str">
        <f>VLOOKUP(A3970,Planilha1!A:Y,25,FALSE)</f>
        <v>Sim</v>
      </c>
    </row>
    <row r="3971" spans="1:10">
      <c r="A3971" s="10">
        <v>431850</v>
      </c>
      <c r="B3971" s="16" t="s">
        <v>2817</v>
      </c>
      <c r="C3971" s="15" t="s">
        <v>25</v>
      </c>
      <c r="D3971" s="17">
        <v>43818</v>
      </c>
      <c r="E3971" s="8" t="str">
        <f>VLOOKUP(A3971,Planilha1!A:Y,20,FALSE)</f>
        <v>Sim</v>
      </c>
      <c r="F3971" s="8" t="str">
        <f>VLOOKUP(A3971,Planilha1!A:Y,21,FALSE)</f>
        <v>Sim</v>
      </c>
      <c r="G3971" s="8" t="str">
        <f>VLOOKUP(A3971,Planilha1!A:Y,22,FALSE)</f>
        <v>Sim</v>
      </c>
      <c r="H3971" s="8" t="str">
        <f>VLOOKUP(A3971,Planilha1!A:Y,23,FALSE)</f>
        <v>Sim</v>
      </c>
      <c r="I3971" s="8" t="str">
        <f>VLOOKUP(A3971,Planilha1!A:Y,24,FALSE)</f>
        <v>Sim</v>
      </c>
      <c r="J3971" s="8" t="str">
        <f>VLOOKUP(A3971,Planilha1!A:Y,25,FALSE)</f>
        <v>Sim</v>
      </c>
    </row>
    <row r="3972" spans="1:10">
      <c r="A3972" s="10">
        <v>431861</v>
      </c>
      <c r="B3972" s="16" t="s">
        <v>4609</v>
      </c>
      <c r="C3972" s="25" t="s">
        <v>25</v>
      </c>
      <c r="D3972" s="26">
        <v>45849</v>
      </c>
      <c r="E3972" s="8" t="str">
        <f>VLOOKUP(A3972,Planilha1!A:Y,20,FALSE)</f>
        <v>Não</v>
      </c>
      <c r="F3972" s="8" t="str">
        <f>VLOOKUP(A3972,Planilha1!A:Y,21,FALSE)</f>
        <v>Não</v>
      </c>
      <c r="G3972" s="8" t="str">
        <f>VLOOKUP(A3972,Planilha1!A:Y,22,FALSE)</f>
        <v>Não</v>
      </c>
      <c r="H3972" s="8" t="str">
        <f>VLOOKUP(A3972,Planilha1!A:Y,23,FALSE)</f>
        <v>Não</v>
      </c>
      <c r="I3972" s="8" t="str">
        <f>VLOOKUP(A3972,Planilha1!A:Y,24,FALSE)</f>
        <v>Não</v>
      </c>
      <c r="J3972" s="8" t="str">
        <f>VLOOKUP(A3972,Planilha1!A:Y,25,FALSE)</f>
        <v>Não</v>
      </c>
    </row>
    <row r="3973" spans="1:10">
      <c r="A3973" s="10">
        <v>431862</v>
      </c>
      <c r="B3973" s="16" t="s">
        <v>2818</v>
      </c>
      <c r="C3973" s="15" t="s">
        <v>25</v>
      </c>
      <c r="D3973" s="17">
        <v>43131</v>
      </c>
      <c r="E3973" s="8" t="str">
        <f>VLOOKUP(A3973,Planilha1!A:Y,20,FALSE)</f>
        <v>Não</v>
      </c>
      <c r="F3973" s="8" t="str">
        <f>VLOOKUP(A3973,Planilha1!A:Y,21,FALSE)</f>
        <v>Sim</v>
      </c>
      <c r="G3973" s="8" t="str">
        <f>VLOOKUP(A3973,Planilha1!A:Y,22,FALSE)</f>
        <v>Não</v>
      </c>
      <c r="H3973" s="8" t="str">
        <f>VLOOKUP(A3973,Planilha1!A:Y,23,FALSE)</f>
        <v>Sim</v>
      </c>
      <c r="I3973" s="8" t="str">
        <f>VLOOKUP(A3973,Planilha1!A:Y,24,FALSE)</f>
        <v>Não</v>
      </c>
      <c r="J3973" s="8" t="str">
        <f>VLOOKUP(A3973,Planilha1!A:Y,25,FALSE)</f>
        <v>Sim</v>
      </c>
    </row>
    <row r="3974" spans="1:10">
      <c r="A3974" s="10">
        <v>431870</v>
      </c>
      <c r="B3974" s="16" t="s">
        <v>2819</v>
      </c>
      <c r="C3974" s="15" t="s">
        <v>25</v>
      </c>
      <c r="D3974" s="17">
        <v>43131</v>
      </c>
      <c r="E3974" s="8" t="str">
        <f>VLOOKUP(A3974,Planilha1!A:Y,20,FALSE)</f>
        <v>Sim</v>
      </c>
      <c r="F3974" s="8" t="str">
        <f>VLOOKUP(A3974,Planilha1!A:Y,21,FALSE)</f>
        <v>Sim</v>
      </c>
      <c r="G3974" s="8" t="str">
        <f>VLOOKUP(A3974,Planilha1!A:Y,22,FALSE)</f>
        <v>Sim</v>
      </c>
      <c r="H3974" s="8" t="str">
        <f>VLOOKUP(A3974,Planilha1!A:Y,23,FALSE)</f>
        <v>Sim</v>
      </c>
      <c r="I3974" s="8" t="str">
        <f>VLOOKUP(A3974,Planilha1!A:Y,24,FALSE)</f>
        <v>Sim</v>
      </c>
      <c r="J3974" s="8" t="str">
        <f>VLOOKUP(A3974,Planilha1!A:Y,25,FALSE)</f>
        <v>Sim</v>
      </c>
    </row>
    <row r="3975" spans="1:10">
      <c r="A3975" s="10">
        <v>431880</v>
      </c>
      <c r="B3975" s="16" t="s">
        <v>2820</v>
      </c>
      <c r="C3975" s="15" t="s">
        <v>25</v>
      </c>
      <c r="D3975" s="17">
        <v>43084</v>
      </c>
      <c r="E3975" s="8" t="str">
        <f>VLOOKUP(A3975,Planilha1!A:Y,20,FALSE)</f>
        <v>Sim</v>
      </c>
      <c r="F3975" s="8" t="str">
        <f>VLOOKUP(A3975,Planilha1!A:Y,21,FALSE)</f>
        <v>Sim</v>
      </c>
      <c r="G3975" s="8" t="str">
        <f>VLOOKUP(A3975,Planilha1!A:Y,22,FALSE)</f>
        <v>Sim</v>
      </c>
      <c r="H3975" s="8" t="str">
        <f>VLOOKUP(A3975,Planilha1!A:Y,23,FALSE)</f>
        <v>Sim</v>
      </c>
      <c r="I3975" s="8" t="str">
        <f>VLOOKUP(A3975,Planilha1!A:Y,24,FALSE)</f>
        <v>Sim</v>
      </c>
      <c r="J3975" s="8" t="str">
        <f>VLOOKUP(A3975,Planilha1!A:Y,25,FALSE)</f>
        <v>Não</v>
      </c>
    </row>
    <row r="3976" spans="1:10">
      <c r="A3976" s="10">
        <v>431890</v>
      </c>
      <c r="B3976" s="16" t="s">
        <v>2821</v>
      </c>
      <c r="C3976" s="15" t="s">
        <v>25</v>
      </c>
      <c r="D3976" s="17">
        <v>43818</v>
      </c>
      <c r="E3976" s="8" t="str">
        <f>VLOOKUP(A3976,Planilha1!A:Y,20,FALSE)</f>
        <v>Sim</v>
      </c>
      <c r="F3976" s="8" t="str">
        <f>VLOOKUP(A3976,Planilha1!A:Y,21,FALSE)</f>
        <v>Sim</v>
      </c>
      <c r="G3976" s="8" t="str">
        <f>VLOOKUP(A3976,Planilha1!A:Y,22,FALSE)</f>
        <v>Sim</v>
      </c>
      <c r="H3976" s="8" t="str">
        <f>VLOOKUP(A3976,Planilha1!A:Y,23,FALSE)</f>
        <v>Sim</v>
      </c>
      <c r="I3976" s="8" t="str">
        <f>VLOOKUP(A3976,Planilha1!A:Y,24,FALSE)</f>
        <v>Sim</v>
      </c>
      <c r="J3976" s="8" t="str">
        <f>VLOOKUP(A3976,Planilha1!A:Y,25,FALSE)</f>
        <v>Sim</v>
      </c>
    </row>
    <row r="3977" spans="1:10">
      <c r="A3977" s="10">
        <v>431910</v>
      </c>
      <c r="B3977" s="16" t="s">
        <v>2822</v>
      </c>
      <c r="C3977" s="15" t="s">
        <v>25</v>
      </c>
      <c r="D3977" s="17">
        <v>43084</v>
      </c>
      <c r="E3977" s="8" t="str">
        <f>VLOOKUP(A3977,Planilha1!A:Y,20,FALSE)</f>
        <v>Não</v>
      </c>
      <c r="F3977" s="8" t="str">
        <f>VLOOKUP(A3977,Planilha1!A:Y,21,FALSE)</f>
        <v>Não</v>
      </c>
      <c r="G3977" s="8" t="str">
        <f>VLOOKUP(A3977,Planilha1!A:Y,22,FALSE)</f>
        <v>Não</v>
      </c>
      <c r="H3977" s="8" t="str">
        <f>VLOOKUP(A3977,Planilha1!A:Y,23,FALSE)</f>
        <v>Não</v>
      </c>
      <c r="I3977" s="8" t="str">
        <f>VLOOKUP(A3977,Planilha1!A:Y,24,FALSE)</f>
        <v>Não</v>
      </c>
      <c r="J3977" s="8" t="str">
        <f>VLOOKUP(A3977,Planilha1!A:Y,25,FALSE)</f>
        <v>Não</v>
      </c>
    </row>
    <row r="3978" spans="1:10">
      <c r="A3978" s="10">
        <v>431912</v>
      </c>
      <c r="B3978" s="16" t="s">
        <v>2823</v>
      </c>
      <c r="C3978" s="15" t="s">
        <v>25</v>
      </c>
      <c r="D3978" s="17">
        <v>41905</v>
      </c>
      <c r="E3978" s="8" t="str">
        <f>VLOOKUP(A3978,Planilha1!A:Y,20,FALSE)</f>
        <v>Sim</v>
      </c>
      <c r="F3978" s="8" t="str">
        <f>VLOOKUP(A3978,Planilha1!A:Y,21,FALSE)</f>
        <v>Sim</v>
      </c>
      <c r="G3978" s="8" t="str">
        <f>VLOOKUP(A3978,Planilha1!A:Y,22,FALSE)</f>
        <v>Sim</v>
      </c>
      <c r="H3978" s="8" t="str">
        <f>VLOOKUP(A3978,Planilha1!A:Y,23,FALSE)</f>
        <v>Sim</v>
      </c>
      <c r="I3978" s="8" t="str">
        <f>VLOOKUP(A3978,Planilha1!A:Y,24,FALSE)</f>
        <v>Sim</v>
      </c>
      <c r="J3978" s="8" t="str">
        <f>VLOOKUP(A3978,Planilha1!A:Y,25,FALSE)</f>
        <v>Sim</v>
      </c>
    </row>
    <row r="3979" spans="1:10">
      <c r="A3979" s="10">
        <v>431915</v>
      </c>
      <c r="B3979" s="16" t="s">
        <v>2824</v>
      </c>
      <c r="C3979" s="15" t="s">
        <v>25</v>
      </c>
      <c r="D3979" s="17">
        <v>41905</v>
      </c>
      <c r="E3979" s="8" t="str">
        <f>VLOOKUP(A3979,Planilha1!A:Y,20,FALSE)</f>
        <v>Sim</v>
      </c>
      <c r="F3979" s="8" t="str">
        <f>VLOOKUP(A3979,Planilha1!A:Y,21,FALSE)</f>
        <v>Sim</v>
      </c>
      <c r="G3979" s="8" t="str">
        <f>VLOOKUP(A3979,Planilha1!A:Y,22,FALSE)</f>
        <v>Sim</v>
      </c>
      <c r="H3979" s="8" t="str">
        <f>VLOOKUP(A3979,Planilha1!A:Y,23,FALSE)</f>
        <v>Sim</v>
      </c>
      <c r="I3979" s="8" t="str">
        <f>VLOOKUP(A3979,Planilha1!A:Y,24,FALSE)</f>
        <v>Sim</v>
      </c>
      <c r="J3979" s="8" t="str">
        <f>VLOOKUP(A3979,Planilha1!A:Y,25,FALSE)</f>
        <v>Sim</v>
      </c>
    </row>
    <row r="3980" spans="1:10">
      <c r="A3980" s="10">
        <v>431920</v>
      </c>
      <c r="B3980" s="16" t="s">
        <v>2825</v>
      </c>
      <c r="C3980" s="15" t="s">
        <v>25</v>
      </c>
      <c r="D3980" s="17">
        <v>43131</v>
      </c>
      <c r="E3980" s="8" t="str">
        <f>VLOOKUP(A3980,Planilha1!A:Y,20,FALSE)</f>
        <v>Sim</v>
      </c>
      <c r="F3980" s="8" t="str">
        <f>VLOOKUP(A3980,Planilha1!A:Y,21,FALSE)</f>
        <v>Sim</v>
      </c>
      <c r="G3980" s="8" t="str">
        <f>VLOOKUP(A3980,Planilha1!A:Y,22,FALSE)</f>
        <v>Sim</v>
      </c>
      <c r="H3980" s="8" t="str">
        <f>VLOOKUP(A3980,Planilha1!A:Y,23,FALSE)</f>
        <v>Sim</v>
      </c>
      <c r="I3980" s="8" t="str">
        <f>VLOOKUP(A3980,Planilha1!A:Y,24,FALSE)</f>
        <v>Sim</v>
      </c>
      <c r="J3980" s="8" t="str">
        <f>VLOOKUP(A3980,Planilha1!A:Y,25,FALSE)</f>
        <v>Sim</v>
      </c>
    </row>
    <row r="3981" spans="1:10">
      <c r="A3981" s="10">
        <v>431930</v>
      </c>
      <c r="B3981" s="16" t="s">
        <v>2826</v>
      </c>
      <c r="C3981" s="15" t="s">
        <v>25</v>
      </c>
      <c r="D3981" s="17">
        <v>43818</v>
      </c>
      <c r="E3981" s="8" t="str">
        <f>VLOOKUP(A3981,Planilha1!A:Y,20,FALSE)</f>
        <v>Sim</v>
      </c>
      <c r="F3981" s="8" t="str">
        <f>VLOOKUP(A3981,Planilha1!A:Y,21,FALSE)</f>
        <v>Sim</v>
      </c>
      <c r="G3981" s="8" t="str">
        <f>VLOOKUP(A3981,Planilha1!A:Y,22,FALSE)</f>
        <v>Sim</v>
      </c>
      <c r="H3981" s="8" t="str">
        <f>VLOOKUP(A3981,Planilha1!A:Y,23,FALSE)</f>
        <v>Sim</v>
      </c>
      <c r="I3981" s="8" t="str">
        <f>VLOOKUP(A3981,Planilha1!A:Y,24,FALSE)</f>
        <v>Sim</v>
      </c>
      <c r="J3981" s="8" t="str">
        <f>VLOOKUP(A3981,Planilha1!A:Y,25,FALSE)</f>
        <v>Sim</v>
      </c>
    </row>
    <row r="3982" spans="1:10">
      <c r="A3982" s="10">
        <v>431936</v>
      </c>
      <c r="B3982" s="16" t="s">
        <v>2827</v>
      </c>
      <c r="C3982" s="15" t="s">
        <v>25</v>
      </c>
      <c r="D3982" s="17">
        <v>43084</v>
      </c>
      <c r="E3982" s="8" t="str">
        <f>VLOOKUP(A3982,Planilha1!A:Y,20,FALSE)</f>
        <v>Sim</v>
      </c>
      <c r="F3982" s="8" t="str">
        <f>VLOOKUP(A3982,Planilha1!A:Y,21,FALSE)</f>
        <v>Não</v>
      </c>
      <c r="G3982" s="8" t="str">
        <f>VLOOKUP(A3982,Planilha1!A:Y,22,FALSE)</f>
        <v>Sim</v>
      </c>
      <c r="H3982" s="8" t="str">
        <f>VLOOKUP(A3982,Planilha1!A:Y,23,FALSE)</f>
        <v>Não</v>
      </c>
      <c r="I3982" s="8" t="str">
        <f>VLOOKUP(A3982,Planilha1!A:Y,24,FALSE)</f>
        <v>Sim</v>
      </c>
      <c r="J3982" s="8" t="str">
        <f>VLOOKUP(A3982,Planilha1!A:Y,25,FALSE)</f>
        <v>Não</v>
      </c>
    </row>
    <row r="3983" spans="1:10">
      <c r="A3983" s="10">
        <v>431937</v>
      </c>
      <c r="B3983" s="16" t="s">
        <v>2828</v>
      </c>
      <c r="C3983" s="15" t="s">
        <v>25</v>
      </c>
      <c r="D3983" s="17">
        <v>43131</v>
      </c>
      <c r="E3983" s="8" t="str">
        <f>VLOOKUP(A3983,Planilha1!A:Y,20,FALSE)</f>
        <v>Sim</v>
      </c>
      <c r="F3983" s="8" t="str">
        <f>VLOOKUP(A3983,Planilha1!A:Y,21,FALSE)</f>
        <v>Sim</v>
      </c>
      <c r="G3983" s="8" t="str">
        <f>VLOOKUP(A3983,Planilha1!A:Y,22,FALSE)</f>
        <v>Sim</v>
      </c>
      <c r="H3983" s="8" t="str">
        <f>VLOOKUP(A3983,Planilha1!A:Y,23,FALSE)</f>
        <v>Sim</v>
      </c>
      <c r="I3983" s="8" t="str">
        <f>VLOOKUP(A3983,Planilha1!A:Y,24,FALSE)</f>
        <v>Sim</v>
      </c>
      <c r="J3983" s="8" t="str">
        <f>VLOOKUP(A3983,Planilha1!A:Y,25,FALSE)</f>
        <v>Sim</v>
      </c>
    </row>
    <row r="3984" spans="1:10">
      <c r="A3984" s="10">
        <v>431940</v>
      </c>
      <c r="B3984" s="16" t="s">
        <v>2829</v>
      </c>
      <c r="C3984" s="15" t="s">
        <v>25</v>
      </c>
      <c r="D3984" s="17">
        <v>43131</v>
      </c>
      <c r="E3984" s="8" t="str">
        <f>VLOOKUP(A3984,Planilha1!A:Y,20,FALSE)</f>
        <v>Sim</v>
      </c>
      <c r="F3984" s="8" t="str">
        <f>VLOOKUP(A3984,Planilha1!A:Y,21,FALSE)</f>
        <v>Sim</v>
      </c>
      <c r="G3984" s="8" t="str">
        <f>VLOOKUP(A3984,Planilha1!A:Y,22,FALSE)</f>
        <v>Sim</v>
      </c>
      <c r="H3984" s="8" t="str">
        <f>VLOOKUP(A3984,Planilha1!A:Y,23,FALSE)</f>
        <v>Sim</v>
      </c>
      <c r="I3984" s="8" t="str">
        <f>VLOOKUP(A3984,Planilha1!A:Y,24,FALSE)</f>
        <v>Sim</v>
      </c>
      <c r="J3984" s="8" t="str">
        <f>VLOOKUP(A3984,Planilha1!A:Y,25,FALSE)</f>
        <v>Sim</v>
      </c>
    </row>
    <row r="3985" spans="1:10">
      <c r="A3985" s="10">
        <v>431960</v>
      </c>
      <c r="B3985" s="16" t="s">
        <v>2830</v>
      </c>
      <c r="C3985" s="15" t="s">
        <v>25</v>
      </c>
      <c r="D3985" s="17">
        <v>43445</v>
      </c>
      <c r="E3985" s="8" t="str">
        <f>VLOOKUP(A3985,Planilha1!A:Y,20,FALSE)</f>
        <v>Sim</v>
      </c>
      <c r="F3985" s="8" t="str">
        <f>VLOOKUP(A3985,Planilha1!A:Y,21,FALSE)</f>
        <v>Sim</v>
      </c>
      <c r="G3985" s="8" t="str">
        <f>VLOOKUP(A3985,Planilha1!A:Y,22,FALSE)</f>
        <v>Sim</v>
      </c>
      <c r="H3985" s="8" t="str">
        <f>VLOOKUP(A3985,Planilha1!A:Y,23,FALSE)</f>
        <v>Sim</v>
      </c>
      <c r="I3985" s="8" t="str">
        <f>VLOOKUP(A3985,Planilha1!A:Y,24,FALSE)</f>
        <v>Sim</v>
      </c>
      <c r="J3985" s="8" t="str">
        <f>VLOOKUP(A3985,Planilha1!A:Y,25,FALSE)</f>
        <v>Sim</v>
      </c>
    </row>
    <row r="3986" spans="1:10">
      <c r="A3986" s="10">
        <v>431970</v>
      </c>
      <c r="B3986" s="16" t="s">
        <v>4610</v>
      </c>
      <c r="C3986" s="25" t="s">
        <v>25</v>
      </c>
      <c r="D3986" s="26">
        <v>45849</v>
      </c>
      <c r="E3986" s="8" t="str">
        <f>VLOOKUP(A3986,Planilha1!A:Y,20,FALSE)</f>
        <v>Não</v>
      </c>
      <c r="F3986" s="8" t="str">
        <f>VLOOKUP(A3986,Planilha1!A:Y,21,FALSE)</f>
        <v>Não</v>
      </c>
      <c r="G3986" s="8" t="str">
        <f>VLOOKUP(A3986,Planilha1!A:Y,22,FALSE)</f>
        <v>Não</v>
      </c>
      <c r="H3986" s="8" t="str">
        <f>VLOOKUP(A3986,Planilha1!A:Y,23,FALSE)</f>
        <v>Não</v>
      </c>
      <c r="I3986" s="8" t="str">
        <f>VLOOKUP(A3986,Planilha1!A:Y,24,FALSE)</f>
        <v>Não</v>
      </c>
      <c r="J3986" s="8" t="str">
        <f>VLOOKUP(A3986,Planilha1!A:Y,25,FALSE)</f>
        <v>Não</v>
      </c>
    </row>
    <row r="3987" spans="1:10">
      <c r="A3987" s="10">
        <v>431973</v>
      </c>
      <c r="B3987" s="16" t="s">
        <v>2831</v>
      </c>
      <c r="C3987" s="15" t="s">
        <v>25</v>
      </c>
      <c r="D3987" s="17">
        <v>41499</v>
      </c>
      <c r="E3987" s="8" t="str">
        <f>VLOOKUP(A3987,Planilha1!A:Y,20,FALSE)</f>
        <v>Sim</v>
      </c>
      <c r="F3987" s="8" t="str">
        <f>VLOOKUP(A3987,Planilha1!A:Y,21,FALSE)</f>
        <v>Sim</v>
      </c>
      <c r="G3987" s="8" t="str">
        <f>VLOOKUP(A3987,Planilha1!A:Y,22,FALSE)</f>
        <v>Sim</v>
      </c>
      <c r="H3987" s="8" t="str">
        <f>VLOOKUP(A3987,Planilha1!A:Y,23,FALSE)</f>
        <v>Sim</v>
      </c>
      <c r="I3987" s="8" t="str">
        <f>VLOOKUP(A3987,Planilha1!A:Y,24,FALSE)</f>
        <v>Sim</v>
      </c>
      <c r="J3987" s="8" t="str">
        <f>VLOOKUP(A3987,Planilha1!A:Y,25,FALSE)</f>
        <v>Não</v>
      </c>
    </row>
    <row r="3988" spans="1:10">
      <c r="A3988" s="10">
        <v>431980</v>
      </c>
      <c r="B3988" s="16" t="s">
        <v>2832</v>
      </c>
      <c r="C3988" s="15" t="s">
        <v>25</v>
      </c>
      <c r="D3988" s="17">
        <v>43445</v>
      </c>
      <c r="E3988" s="8" t="str">
        <f>VLOOKUP(A3988,Planilha1!A:Y,20,FALSE)</f>
        <v>Sim</v>
      </c>
      <c r="F3988" s="8" t="str">
        <f>VLOOKUP(A3988,Planilha1!A:Y,21,FALSE)</f>
        <v>Sim</v>
      </c>
      <c r="G3988" s="8" t="str">
        <f>VLOOKUP(A3988,Planilha1!A:Y,22,FALSE)</f>
        <v>Sim</v>
      </c>
      <c r="H3988" s="8" t="str">
        <f>VLOOKUP(A3988,Planilha1!A:Y,23,FALSE)</f>
        <v>Sim</v>
      </c>
      <c r="I3988" s="8" t="str">
        <f>VLOOKUP(A3988,Planilha1!A:Y,24,FALSE)</f>
        <v>Não</v>
      </c>
      <c r="J3988" s="8" t="str">
        <f>VLOOKUP(A3988,Planilha1!A:Y,25,FALSE)</f>
        <v>Sim</v>
      </c>
    </row>
    <row r="3989" spans="1:10">
      <c r="A3989" s="10">
        <v>431990</v>
      </c>
      <c r="B3989" s="16" t="s">
        <v>2833</v>
      </c>
      <c r="C3989" s="15" t="s">
        <v>25</v>
      </c>
      <c r="D3989" s="17">
        <v>43818</v>
      </c>
      <c r="E3989" s="8" t="str">
        <f>VLOOKUP(A3989,Planilha1!A:Y,20,FALSE)</f>
        <v>Sim</v>
      </c>
      <c r="F3989" s="8" t="str">
        <f>VLOOKUP(A3989,Planilha1!A:Y,21,FALSE)</f>
        <v>Sim</v>
      </c>
      <c r="G3989" s="8" t="str">
        <f>VLOOKUP(A3989,Planilha1!A:Y,22,FALSE)</f>
        <v>Sim</v>
      </c>
      <c r="H3989" s="8" t="str">
        <f>VLOOKUP(A3989,Planilha1!A:Y,23,FALSE)</f>
        <v>Sim</v>
      </c>
      <c r="I3989" s="8" t="str">
        <f>VLOOKUP(A3989,Planilha1!A:Y,24,FALSE)</f>
        <v>Sim</v>
      </c>
      <c r="J3989" s="8" t="str">
        <f>VLOOKUP(A3989,Planilha1!A:Y,25,FALSE)</f>
        <v>Não</v>
      </c>
    </row>
    <row r="3990" spans="1:10">
      <c r="A3990" s="10">
        <v>432000</v>
      </c>
      <c r="B3990" s="16" t="s">
        <v>2834</v>
      </c>
      <c r="C3990" s="15" t="s">
        <v>25</v>
      </c>
      <c r="D3990" s="17">
        <v>43818</v>
      </c>
      <c r="E3990" s="8" t="str">
        <f>VLOOKUP(A3990,Planilha1!A:Y,20,FALSE)</f>
        <v>Sim</v>
      </c>
      <c r="F3990" s="8" t="str">
        <f>VLOOKUP(A3990,Planilha1!A:Y,21,FALSE)</f>
        <v>Sim</v>
      </c>
      <c r="G3990" s="8" t="str">
        <f>VLOOKUP(A3990,Planilha1!A:Y,22,FALSE)</f>
        <v>Sim</v>
      </c>
      <c r="H3990" s="8" t="str">
        <f>VLOOKUP(A3990,Planilha1!A:Y,23,FALSE)</f>
        <v>Sim</v>
      </c>
      <c r="I3990" s="8" t="str">
        <f>VLOOKUP(A3990,Planilha1!A:Y,24,FALSE)</f>
        <v>Sim</v>
      </c>
      <c r="J3990" s="8" t="str">
        <f>VLOOKUP(A3990,Planilha1!A:Y,25,FALSE)</f>
        <v>Sim</v>
      </c>
    </row>
    <row r="3991" spans="1:10">
      <c r="A3991" s="10">
        <v>432020</v>
      </c>
      <c r="B3991" s="16" t="s">
        <v>2835</v>
      </c>
      <c r="C3991" s="15" t="s">
        <v>25</v>
      </c>
      <c r="D3991" s="17">
        <v>41136</v>
      </c>
      <c r="E3991" s="8" t="str">
        <f>VLOOKUP(A3991,Planilha1!A:Y,20,FALSE)</f>
        <v>Sim</v>
      </c>
      <c r="F3991" s="8" t="str">
        <f>VLOOKUP(A3991,Planilha1!A:Y,21,FALSE)</f>
        <v>Sim</v>
      </c>
      <c r="G3991" s="8" t="str">
        <f>VLOOKUP(A3991,Planilha1!A:Y,22,FALSE)</f>
        <v>Sim</v>
      </c>
      <c r="H3991" s="8" t="str">
        <f>VLOOKUP(A3991,Planilha1!A:Y,23,FALSE)</f>
        <v>Sim</v>
      </c>
      <c r="I3991" s="8" t="str">
        <f>VLOOKUP(A3991,Planilha1!A:Y,24,FALSE)</f>
        <v>Sim</v>
      </c>
      <c r="J3991" s="8" t="str">
        <f>VLOOKUP(A3991,Planilha1!A:Y,25,FALSE)</f>
        <v>Sim</v>
      </c>
    </row>
    <row r="3992" spans="1:10">
      <c r="A3992" s="10">
        <v>432023</v>
      </c>
      <c r="B3992" s="16" t="s">
        <v>2836</v>
      </c>
      <c r="C3992" s="15" t="s">
        <v>25</v>
      </c>
      <c r="D3992" s="17">
        <v>43445</v>
      </c>
      <c r="E3992" s="8" t="str">
        <f>VLOOKUP(A3992,Planilha1!A:Y,20,FALSE)</f>
        <v>Sim</v>
      </c>
      <c r="F3992" s="8" t="str">
        <f>VLOOKUP(A3992,Planilha1!A:Y,21,FALSE)</f>
        <v>Não</v>
      </c>
      <c r="G3992" s="8" t="str">
        <f>VLOOKUP(A3992,Planilha1!A:Y,22,FALSE)</f>
        <v>Não</v>
      </c>
      <c r="H3992" s="8" t="str">
        <f>VLOOKUP(A3992,Planilha1!A:Y,23,FALSE)</f>
        <v>Não</v>
      </c>
      <c r="I3992" s="8" t="str">
        <f>VLOOKUP(A3992,Planilha1!A:Y,24,FALSE)</f>
        <v>Não</v>
      </c>
      <c r="J3992" s="8" t="str">
        <f>VLOOKUP(A3992,Planilha1!A:Y,25,FALSE)</f>
        <v>Não</v>
      </c>
    </row>
    <row r="3993" spans="1:10">
      <c r="A3993" s="10">
        <v>432026</v>
      </c>
      <c r="B3993" s="16" t="s">
        <v>2837</v>
      </c>
      <c r="C3993" s="15" t="s">
        <v>25</v>
      </c>
      <c r="D3993" s="17">
        <v>41136</v>
      </c>
      <c r="E3993" s="8" t="str">
        <f>VLOOKUP(A3993,Planilha1!A:Y,20,FALSE)</f>
        <v>Sim</v>
      </c>
      <c r="F3993" s="8" t="str">
        <f>VLOOKUP(A3993,Planilha1!A:Y,21,FALSE)</f>
        <v>Sim</v>
      </c>
      <c r="G3993" s="8" t="str">
        <f>VLOOKUP(A3993,Planilha1!A:Y,22,FALSE)</f>
        <v>Não</v>
      </c>
      <c r="H3993" s="8" t="str">
        <f>VLOOKUP(A3993,Planilha1!A:Y,23,FALSE)</f>
        <v>Sim</v>
      </c>
      <c r="I3993" s="8" t="str">
        <f>VLOOKUP(A3993,Planilha1!A:Y,24,FALSE)</f>
        <v>Não</v>
      </c>
      <c r="J3993" s="8" t="str">
        <f>VLOOKUP(A3993,Planilha1!A:Y,25,FALSE)</f>
        <v>Não</v>
      </c>
    </row>
    <row r="3994" spans="1:10">
      <c r="A3994" s="10">
        <v>432032</v>
      </c>
      <c r="B3994" s="16" t="s">
        <v>2838</v>
      </c>
      <c r="C3994" s="15" t="s">
        <v>25</v>
      </c>
      <c r="D3994" s="17">
        <v>43818</v>
      </c>
      <c r="E3994" s="8" t="str">
        <f>VLOOKUP(A3994,Planilha1!A:Y,20,FALSE)</f>
        <v>Sim</v>
      </c>
      <c r="F3994" s="8" t="str">
        <f>VLOOKUP(A3994,Planilha1!A:Y,21,FALSE)</f>
        <v>Sim</v>
      </c>
      <c r="G3994" s="8" t="str">
        <f>VLOOKUP(A3994,Planilha1!A:Y,22,FALSE)</f>
        <v>Sim</v>
      </c>
      <c r="H3994" s="8" t="str">
        <f>VLOOKUP(A3994,Planilha1!A:Y,23,FALSE)</f>
        <v>Sim</v>
      </c>
      <c r="I3994" s="8" t="str">
        <f>VLOOKUP(A3994,Planilha1!A:Y,24,FALSE)</f>
        <v>Sim</v>
      </c>
      <c r="J3994" s="8" t="str">
        <f>VLOOKUP(A3994,Planilha1!A:Y,25,FALSE)</f>
        <v>Não</v>
      </c>
    </row>
    <row r="3995" spans="1:10">
      <c r="A3995" s="10">
        <v>432045</v>
      </c>
      <c r="B3995" s="16" t="s">
        <v>2839</v>
      </c>
      <c r="C3995" s="15" t="s">
        <v>25</v>
      </c>
      <c r="D3995" s="17">
        <v>43445</v>
      </c>
      <c r="E3995" s="8" t="str">
        <f>VLOOKUP(A3995,Planilha1!A:Y,20,FALSE)</f>
        <v>Não</v>
      </c>
      <c r="F3995" s="8" t="str">
        <f>VLOOKUP(A3995,Planilha1!A:Y,21,FALSE)</f>
        <v>Sim</v>
      </c>
      <c r="G3995" s="8" t="str">
        <f>VLOOKUP(A3995,Planilha1!A:Y,22,FALSE)</f>
        <v>Não</v>
      </c>
      <c r="H3995" s="8" t="str">
        <f>VLOOKUP(A3995,Planilha1!A:Y,23,FALSE)</f>
        <v>Sim</v>
      </c>
      <c r="I3995" s="8" t="str">
        <f>VLOOKUP(A3995,Planilha1!A:Y,24,FALSE)</f>
        <v>Não</v>
      </c>
      <c r="J3995" s="8" t="str">
        <f>VLOOKUP(A3995,Planilha1!A:Y,25,FALSE)</f>
        <v>Sim</v>
      </c>
    </row>
    <row r="3996" spans="1:10">
      <c r="A3996" s="10">
        <v>432055</v>
      </c>
      <c r="B3996" s="16" t="s">
        <v>4084</v>
      </c>
      <c r="C3996" s="15" t="s">
        <v>25</v>
      </c>
      <c r="D3996" s="17">
        <v>45574</v>
      </c>
      <c r="E3996" s="8" t="str">
        <f>VLOOKUP(A3996,Planilha1!A:Y,20,FALSE)</f>
        <v>Não</v>
      </c>
      <c r="F3996" s="8" t="str">
        <f>VLOOKUP(A3996,Planilha1!A:Y,21,FALSE)</f>
        <v>Não</v>
      </c>
      <c r="G3996" s="8" t="str">
        <f>VLOOKUP(A3996,Planilha1!A:Y,22,FALSE)</f>
        <v>Não</v>
      </c>
      <c r="H3996" s="8" t="str">
        <f>VLOOKUP(A3996,Planilha1!A:Y,23,FALSE)</f>
        <v>Não</v>
      </c>
      <c r="I3996" s="8" t="str">
        <f>VLOOKUP(A3996,Planilha1!A:Y,24,FALSE)</f>
        <v>Não</v>
      </c>
      <c r="J3996" s="8" t="str">
        <f>VLOOKUP(A3996,Planilha1!A:Y,25,FALSE)</f>
        <v>Não</v>
      </c>
    </row>
    <row r="3997" spans="1:10">
      <c r="A3997" s="10">
        <v>432057</v>
      </c>
      <c r="B3997" s="16" t="s">
        <v>2840</v>
      </c>
      <c r="C3997" s="15" t="s">
        <v>25</v>
      </c>
      <c r="D3997" s="17">
        <v>43818</v>
      </c>
      <c r="E3997" s="8" t="str">
        <f>VLOOKUP(A3997,Planilha1!A:Y,20,FALSE)</f>
        <v>Não</v>
      </c>
      <c r="F3997" s="8" t="str">
        <f>VLOOKUP(A3997,Planilha1!A:Y,21,FALSE)</f>
        <v>Sim</v>
      </c>
      <c r="G3997" s="8" t="str">
        <f>VLOOKUP(A3997,Planilha1!A:Y,22,FALSE)</f>
        <v>Não</v>
      </c>
      <c r="H3997" s="8" t="str">
        <f>VLOOKUP(A3997,Planilha1!A:Y,23,FALSE)</f>
        <v>Sim</v>
      </c>
      <c r="I3997" s="8" t="str">
        <f>VLOOKUP(A3997,Planilha1!A:Y,24,FALSE)</f>
        <v>Não</v>
      </c>
      <c r="J3997" s="8" t="str">
        <f>VLOOKUP(A3997,Planilha1!A:Y,25,FALSE)</f>
        <v>Sim</v>
      </c>
    </row>
    <row r="3998" spans="1:10">
      <c r="A3998" s="10">
        <v>432067</v>
      </c>
      <c r="B3998" s="16" t="s">
        <v>2841</v>
      </c>
      <c r="C3998" s="15" t="s">
        <v>25</v>
      </c>
      <c r="D3998" s="17">
        <v>41905</v>
      </c>
      <c r="E3998" s="8" t="str">
        <f>VLOOKUP(A3998,Planilha1!A:Y,20,FALSE)</f>
        <v>Sim</v>
      </c>
      <c r="F3998" s="8" t="str">
        <f>VLOOKUP(A3998,Planilha1!A:Y,21,FALSE)</f>
        <v>Sim</v>
      </c>
      <c r="G3998" s="8" t="str">
        <f>VLOOKUP(A3998,Planilha1!A:Y,22,FALSE)</f>
        <v>Sim</v>
      </c>
      <c r="H3998" s="8" t="str">
        <f>VLOOKUP(A3998,Planilha1!A:Y,23,FALSE)</f>
        <v>Sim</v>
      </c>
      <c r="I3998" s="8" t="str">
        <f>VLOOKUP(A3998,Planilha1!A:Y,24,FALSE)</f>
        <v>Sim</v>
      </c>
      <c r="J3998" s="8" t="str">
        <f>VLOOKUP(A3998,Planilha1!A:Y,25,FALSE)</f>
        <v>Sim</v>
      </c>
    </row>
    <row r="3999" spans="1:10">
      <c r="A3999" s="10">
        <v>432080</v>
      </c>
      <c r="B3999" s="16" t="s">
        <v>1828</v>
      </c>
      <c r="C3999" s="15" t="s">
        <v>25</v>
      </c>
      <c r="D3999" s="17">
        <v>43445</v>
      </c>
      <c r="E3999" s="8" t="str">
        <f>VLOOKUP(A3999,Planilha1!A:Y,20,FALSE)</f>
        <v>Sim</v>
      </c>
      <c r="F3999" s="8" t="str">
        <f>VLOOKUP(A3999,Planilha1!A:Y,21,FALSE)</f>
        <v>Sim</v>
      </c>
      <c r="G3999" s="8" t="str">
        <f>VLOOKUP(A3999,Planilha1!A:Y,22,FALSE)</f>
        <v>Sim</v>
      </c>
      <c r="H3999" s="8" t="str">
        <f>VLOOKUP(A3999,Planilha1!A:Y,23,FALSE)</f>
        <v>Sim</v>
      </c>
      <c r="I3999" s="8" t="str">
        <f>VLOOKUP(A3999,Planilha1!A:Y,24,FALSE)</f>
        <v>Sim</v>
      </c>
      <c r="J3999" s="8" t="str">
        <f>VLOOKUP(A3999,Planilha1!A:Y,25,FALSE)</f>
        <v>Sim</v>
      </c>
    </row>
    <row r="4000" spans="1:10">
      <c r="A4000" s="10">
        <v>432085</v>
      </c>
      <c r="B4000" s="16" t="s">
        <v>4188</v>
      </c>
      <c r="C4000" s="25" t="s">
        <v>25</v>
      </c>
      <c r="D4000" s="26">
        <v>45642</v>
      </c>
      <c r="E4000" s="8" t="str">
        <f>VLOOKUP(A4000,Planilha1!A:Y,20,FALSE)</f>
        <v>Não</v>
      </c>
      <c r="F4000" s="8" t="str">
        <f>VLOOKUP(A4000,Planilha1!A:Y,21,FALSE)</f>
        <v>Não</v>
      </c>
      <c r="G4000" s="8" t="str">
        <f>VLOOKUP(A4000,Planilha1!A:Y,22,FALSE)</f>
        <v>Não</v>
      </c>
      <c r="H4000" s="8" t="str">
        <f>VLOOKUP(A4000,Planilha1!A:Y,23,FALSE)</f>
        <v>Não</v>
      </c>
      <c r="I4000" s="8" t="str">
        <f>VLOOKUP(A4000,Planilha1!A:Y,24,FALSE)</f>
        <v>Não</v>
      </c>
      <c r="J4000" s="8" t="str">
        <f>VLOOKUP(A4000,Planilha1!A:Y,25,FALSE)</f>
        <v>Não</v>
      </c>
    </row>
    <row r="4001" spans="1:10">
      <c r="A4001" s="10">
        <v>432110</v>
      </c>
      <c r="B4001" s="16" t="s">
        <v>2842</v>
      </c>
      <c r="C4001" s="15" t="s">
        <v>25</v>
      </c>
      <c r="D4001" s="17">
        <v>43131</v>
      </c>
      <c r="E4001" s="8" t="str">
        <f>VLOOKUP(A4001,Planilha1!A:Y,20,FALSE)</f>
        <v>Sim</v>
      </c>
      <c r="F4001" s="8" t="str">
        <f>VLOOKUP(A4001,Planilha1!A:Y,21,FALSE)</f>
        <v>Sim</v>
      </c>
      <c r="G4001" s="8" t="str">
        <f>VLOOKUP(A4001,Planilha1!A:Y,22,FALSE)</f>
        <v>Sim</v>
      </c>
      <c r="H4001" s="8" t="str">
        <f>VLOOKUP(A4001,Planilha1!A:Y,23,FALSE)</f>
        <v>Sim</v>
      </c>
      <c r="I4001" s="8" t="str">
        <f>VLOOKUP(A4001,Planilha1!A:Y,24,FALSE)</f>
        <v>Sim</v>
      </c>
      <c r="J4001" s="8" t="str">
        <f>VLOOKUP(A4001,Planilha1!A:Y,25,FALSE)</f>
        <v>Sim</v>
      </c>
    </row>
    <row r="4002" spans="1:10">
      <c r="A4002" s="10">
        <v>432120</v>
      </c>
      <c r="B4002" s="16" t="s">
        <v>2843</v>
      </c>
      <c r="C4002" s="15" t="s">
        <v>25</v>
      </c>
      <c r="D4002" s="17">
        <v>43445</v>
      </c>
      <c r="E4002" s="8" t="str">
        <f>VLOOKUP(A4002,Planilha1!A:Y,20,FALSE)</f>
        <v>Sim</v>
      </c>
      <c r="F4002" s="8" t="str">
        <f>VLOOKUP(A4002,Planilha1!A:Y,21,FALSE)</f>
        <v>Sim</v>
      </c>
      <c r="G4002" s="8" t="str">
        <f>VLOOKUP(A4002,Planilha1!A:Y,22,FALSE)</f>
        <v>Sim</v>
      </c>
      <c r="H4002" s="8" t="str">
        <f>VLOOKUP(A4002,Planilha1!A:Y,23,FALSE)</f>
        <v>Sim</v>
      </c>
      <c r="I4002" s="8" t="str">
        <f>VLOOKUP(A4002,Planilha1!A:Y,24,FALSE)</f>
        <v>Sim</v>
      </c>
      <c r="J4002" s="8" t="str">
        <f>VLOOKUP(A4002,Planilha1!A:Y,25,FALSE)</f>
        <v>Sim</v>
      </c>
    </row>
    <row r="4003" spans="1:10">
      <c r="A4003" s="10">
        <v>432130</v>
      </c>
      <c r="B4003" s="16" t="s">
        <v>2844</v>
      </c>
      <c r="C4003" s="15" t="s">
        <v>25</v>
      </c>
      <c r="D4003" s="17">
        <v>43818</v>
      </c>
      <c r="E4003" s="8" t="str">
        <f>VLOOKUP(A4003,Planilha1!A:Y,20,FALSE)</f>
        <v>Não</v>
      </c>
      <c r="F4003" s="8" t="str">
        <f>VLOOKUP(A4003,Planilha1!A:Y,21,FALSE)</f>
        <v>Sim</v>
      </c>
      <c r="G4003" s="8" t="str">
        <f>VLOOKUP(A4003,Planilha1!A:Y,22,FALSE)</f>
        <v>Não</v>
      </c>
      <c r="H4003" s="8" t="str">
        <f>VLOOKUP(A4003,Planilha1!A:Y,23,FALSE)</f>
        <v>Sim</v>
      </c>
      <c r="I4003" s="8" t="str">
        <f>VLOOKUP(A4003,Planilha1!A:Y,24,FALSE)</f>
        <v>Não</v>
      </c>
      <c r="J4003" s="8" t="str">
        <f>VLOOKUP(A4003,Planilha1!A:Y,25,FALSE)</f>
        <v>Sim</v>
      </c>
    </row>
    <row r="4004" spans="1:10">
      <c r="A4004" s="10">
        <v>432132</v>
      </c>
      <c r="B4004" s="16" t="s">
        <v>2845</v>
      </c>
      <c r="C4004" s="15" t="s">
        <v>25</v>
      </c>
      <c r="D4004" s="17">
        <v>43131</v>
      </c>
      <c r="E4004" s="8" t="str">
        <f>VLOOKUP(A4004,Planilha1!A:Y,20,FALSE)</f>
        <v>Sim</v>
      </c>
      <c r="F4004" s="8" t="str">
        <f>VLOOKUP(A4004,Planilha1!A:Y,21,FALSE)</f>
        <v>Sim</v>
      </c>
      <c r="G4004" s="8" t="str">
        <f>VLOOKUP(A4004,Planilha1!A:Y,22,FALSE)</f>
        <v>Sim</v>
      </c>
      <c r="H4004" s="8" t="str">
        <f>VLOOKUP(A4004,Planilha1!A:Y,23,FALSE)</f>
        <v>Sim</v>
      </c>
      <c r="I4004" s="8" t="str">
        <f>VLOOKUP(A4004,Planilha1!A:Y,24,FALSE)</f>
        <v>Sim</v>
      </c>
      <c r="J4004" s="8" t="str">
        <f>VLOOKUP(A4004,Planilha1!A:Y,25,FALSE)</f>
        <v>Sim</v>
      </c>
    </row>
    <row r="4005" spans="1:10">
      <c r="A4005" s="10">
        <v>432135</v>
      </c>
      <c r="B4005" s="16" t="s">
        <v>1797</v>
      </c>
      <c r="C4005" s="15" t="s">
        <v>25</v>
      </c>
      <c r="D4005" s="17">
        <v>45574</v>
      </c>
      <c r="E4005" s="8" t="str">
        <f>VLOOKUP(A4005,Planilha1!A:Y,20,FALSE)</f>
        <v>Sim</v>
      </c>
      <c r="F4005" s="8" t="str">
        <f>VLOOKUP(A4005,Planilha1!A:Y,21,FALSE)</f>
        <v>Sim</v>
      </c>
      <c r="G4005" s="8" t="str">
        <f>VLOOKUP(A4005,Planilha1!A:Y,22,FALSE)</f>
        <v>Sim</v>
      </c>
      <c r="H4005" s="8" t="str">
        <f>VLOOKUP(A4005,Planilha1!A:Y,23,FALSE)</f>
        <v>Sim</v>
      </c>
      <c r="I4005" s="8" t="str">
        <f>VLOOKUP(A4005,Planilha1!A:Y,24,FALSE)</f>
        <v>Não</v>
      </c>
      <c r="J4005" s="8" t="str">
        <f>VLOOKUP(A4005,Planilha1!A:Y,25,FALSE)</f>
        <v>Não</v>
      </c>
    </row>
    <row r="4006" spans="1:10">
      <c r="A4006" s="10">
        <v>432140</v>
      </c>
      <c r="B4006" s="16" t="s">
        <v>2846</v>
      </c>
      <c r="C4006" s="15" t="s">
        <v>25</v>
      </c>
      <c r="D4006" s="17">
        <v>41136</v>
      </c>
      <c r="E4006" s="8" t="str">
        <f>VLOOKUP(A4006,Planilha1!A:Y,20,FALSE)</f>
        <v>Sim</v>
      </c>
      <c r="F4006" s="8" t="str">
        <f>VLOOKUP(A4006,Planilha1!A:Y,21,FALSE)</f>
        <v>Sim</v>
      </c>
      <c r="G4006" s="8" t="str">
        <f>VLOOKUP(A4006,Planilha1!A:Y,22,FALSE)</f>
        <v>Sim</v>
      </c>
      <c r="H4006" s="8" t="str">
        <f>VLOOKUP(A4006,Planilha1!A:Y,23,FALSE)</f>
        <v>Sim</v>
      </c>
      <c r="I4006" s="8" t="str">
        <f>VLOOKUP(A4006,Planilha1!A:Y,24,FALSE)</f>
        <v>Sim</v>
      </c>
      <c r="J4006" s="8" t="str">
        <f>VLOOKUP(A4006,Planilha1!A:Y,25,FALSE)</f>
        <v>Sim</v>
      </c>
    </row>
    <row r="4007" spans="1:10" ht="15.75">
      <c r="A4007" s="28">
        <v>432143</v>
      </c>
      <c r="B4007" s="20" t="s">
        <v>2847</v>
      </c>
      <c r="C4007" s="15" t="s">
        <v>25</v>
      </c>
      <c r="D4007" s="17">
        <v>43445</v>
      </c>
      <c r="E4007" s="8" t="str">
        <f>VLOOKUP(A4007,Planilha1!A:Y,20,FALSE)</f>
        <v>Não</v>
      </c>
      <c r="F4007" s="8" t="str">
        <f>VLOOKUP(A4007,Planilha1!A:Y,21,FALSE)</f>
        <v>Não</v>
      </c>
      <c r="G4007" s="8" t="str">
        <f>VLOOKUP(A4007,Planilha1!A:Y,22,FALSE)</f>
        <v>Sim</v>
      </c>
      <c r="H4007" s="8" t="str">
        <f>VLOOKUP(A4007,Planilha1!A:Y,23,FALSE)</f>
        <v>Sim</v>
      </c>
      <c r="I4007" s="8" t="str">
        <f>VLOOKUP(A4007,Planilha1!A:Y,24,FALSE)</f>
        <v>Sim</v>
      </c>
      <c r="J4007" s="8" t="str">
        <f>VLOOKUP(A4007,Planilha1!A:Y,25,FALSE)</f>
        <v>Sim</v>
      </c>
    </row>
    <row r="4008" spans="1:10">
      <c r="A4008" s="10">
        <v>432145</v>
      </c>
      <c r="B4008" s="16" t="s">
        <v>2848</v>
      </c>
      <c r="C4008" s="15" t="s">
        <v>25</v>
      </c>
      <c r="D4008" s="17">
        <v>43818</v>
      </c>
      <c r="E4008" s="8" t="str">
        <f>VLOOKUP(A4008,Planilha1!A:Y,20,FALSE)</f>
        <v>Não</v>
      </c>
      <c r="F4008" s="8" t="str">
        <f>VLOOKUP(A4008,Planilha1!A:Y,21,FALSE)</f>
        <v>Não</v>
      </c>
      <c r="G4008" s="8" t="str">
        <f>VLOOKUP(A4008,Planilha1!A:Y,22,FALSE)</f>
        <v>Não</v>
      </c>
      <c r="H4008" s="8" t="str">
        <f>VLOOKUP(A4008,Planilha1!A:Y,23,FALSE)</f>
        <v>Não</v>
      </c>
      <c r="I4008" s="8" t="str">
        <f>VLOOKUP(A4008,Planilha1!A:Y,24,FALSE)</f>
        <v>Não</v>
      </c>
      <c r="J4008" s="8" t="str">
        <f>VLOOKUP(A4008,Planilha1!A:Y,25,FALSE)</f>
        <v>Não</v>
      </c>
    </row>
    <row r="4009" spans="1:10">
      <c r="A4009" s="10">
        <v>432147</v>
      </c>
      <c r="B4009" s="16" t="s">
        <v>2849</v>
      </c>
      <c r="C4009" s="15" t="s">
        <v>25</v>
      </c>
      <c r="D4009" s="17">
        <v>43445</v>
      </c>
      <c r="E4009" s="8" t="str">
        <f>VLOOKUP(A4009,Planilha1!A:Y,20,FALSE)</f>
        <v>Sim</v>
      </c>
      <c r="F4009" s="8" t="str">
        <f>VLOOKUP(A4009,Planilha1!A:Y,21,FALSE)</f>
        <v>Sim</v>
      </c>
      <c r="G4009" s="8" t="str">
        <f>VLOOKUP(A4009,Planilha1!A:Y,22,FALSE)</f>
        <v>Sim</v>
      </c>
      <c r="H4009" s="8" t="str">
        <f>VLOOKUP(A4009,Planilha1!A:Y,23,FALSE)</f>
        <v>Sim</v>
      </c>
      <c r="I4009" s="8" t="str">
        <f>VLOOKUP(A4009,Planilha1!A:Y,24,FALSE)</f>
        <v>Sim</v>
      </c>
      <c r="J4009" s="8" t="str">
        <f>VLOOKUP(A4009,Planilha1!A:Y,25,FALSE)</f>
        <v>Sim</v>
      </c>
    </row>
    <row r="4010" spans="1:10">
      <c r="A4010" s="10">
        <v>432149</v>
      </c>
      <c r="B4010" s="16" t="s">
        <v>2850</v>
      </c>
      <c r="C4010" s="15" t="s">
        <v>25</v>
      </c>
      <c r="D4010" s="17">
        <v>43084</v>
      </c>
      <c r="E4010" s="8" t="str">
        <f>VLOOKUP(A4010,Planilha1!A:Y,20,FALSE)</f>
        <v>Sim</v>
      </c>
      <c r="F4010" s="8" t="str">
        <f>VLOOKUP(A4010,Planilha1!A:Y,21,FALSE)</f>
        <v>Sim</v>
      </c>
      <c r="G4010" s="8" t="str">
        <f>VLOOKUP(A4010,Planilha1!A:Y,22,FALSE)</f>
        <v>Sim</v>
      </c>
      <c r="H4010" s="8" t="str">
        <f>VLOOKUP(A4010,Planilha1!A:Y,23,FALSE)</f>
        <v>Sim</v>
      </c>
      <c r="I4010" s="8" t="str">
        <f>VLOOKUP(A4010,Planilha1!A:Y,24,FALSE)</f>
        <v>Sim</v>
      </c>
      <c r="J4010" s="8" t="str">
        <f>VLOOKUP(A4010,Planilha1!A:Y,25,FALSE)</f>
        <v>Sim</v>
      </c>
    </row>
    <row r="4011" spans="1:10">
      <c r="A4011" s="10">
        <v>432160</v>
      </c>
      <c r="B4011" s="16" t="s">
        <v>4611</v>
      </c>
      <c r="C4011" s="25" t="s">
        <v>25</v>
      </c>
      <c r="D4011" s="26">
        <v>45849</v>
      </c>
      <c r="E4011" s="8" t="str">
        <f>VLOOKUP(A4011,Planilha1!A:Y,20,FALSE)</f>
        <v>Sim</v>
      </c>
      <c r="F4011" s="8" t="str">
        <f>VLOOKUP(A4011,Planilha1!A:Y,21,FALSE)</f>
        <v>Não</v>
      </c>
      <c r="G4011" s="8" t="str">
        <f>VLOOKUP(A4011,Planilha1!A:Y,22,FALSE)</f>
        <v>Sim</v>
      </c>
      <c r="H4011" s="8" t="str">
        <f>VLOOKUP(A4011,Planilha1!A:Y,23,FALSE)</f>
        <v>Não</v>
      </c>
      <c r="I4011" s="8" t="str">
        <f>VLOOKUP(A4011,Planilha1!A:Y,24,FALSE)</f>
        <v>Sim</v>
      </c>
      <c r="J4011" s="8" t="str">
        <f>VLOOKUP(A4011,Planilha1!A:Y,25,FALSE)</f>
        <v>Não</v>
      </c>
    </row>
    <row r="4012" spans="1:10">
      <c r="A4012" s="10">
        <v>432162</v>
      </c>
      <c r="B4012" s="16" t="s">
        <v>2851</v>
      </c>
      <c r="C4012" s="15" t="s">
        <v>25</v>
      </c>
      <c r="D4012" s="17">
        <v>43818</v>
      </c>
      <c r="E4012" s="8" t="str">
        <f>VLOOKUP(A4012,Planilha1!A:Y,20,FALSE)</f>
        <v>Sim</v>
      </c>
      <c r="F4012" s="8" t="str">
        <f>VLOOKUP(A4012,Planilha1!A:Y,21,FALSE)</f>
        <v>Sim</v>
      </c>
      <c r="G4012" s="8" t="str">
        <f>VLOOKUP(A4012,Planilha1!A:Y,22,FALSE)</f>
        <v>Sim</v>
      </c>
      <c r="H4012" s="8" t="str">
        <f>VLOOKUP(A4012,Planilha1!A:Y,23,FALSE)</f>
        <v>Sim</v>
      </c>
      <c r="I4012" s="8" t="str">
        <f>VLOOKUP(A4012,Planilha1!A:Y,24,FALSE)</f>
        <v>Sim</v>
      </c>
      <c r="J4012" s="8" t="str">
        <f>VLOOKUP(A4012,Planilha1!A:Y,25,FALSE)</f>
        <v>Sim</v>
      </c>
    </row>
    <row r="4013" spans="1:10">
      <c r="A4013" s="10">
        <v>432166</v>
      </c>
      <c r="B4013" s="16" t="s">
        <v>2852</v>
      </c>
      <c r="C4013" s="15" t="s">
        <v>25</v>
      </c>
      <c r="D4013" s="17">
        <v>43445</v>
      </c>
      <c r="E4013" s="8" t="str">
        <f>VLOOKUP(A4013,Planilha1!A:Y,20,FALSE)</f>
        <v>Não</v>
      </c>
      <c r="F4013" s="8" t="str">
        <f>VLOOKUP(A4013,Planilha1!A:Y,21,FALSE)</f>
        <v>Não</v>
      </c>
      <c r="G4013" s="8" t="str">
        <f>VLOOKUP(A4013,Planilha1!A:Y,22,FALSE)</f>
        <v>Não</v>
      </c>
      <c r="H4013" s="8" t="str">
        <f>VLOOKUP(A4013,Planilha1!A:Y,23,FALSE)</f>
        <v>Não</v>
      </c>
      <c r="I4013" s="8" t="str">
        <f>VLOOKUP(A4013,Planilha1!A:Y,24,FALSE)</f>
        <v>Não</v>
      </c>
      <c r="J4013" s="8" t="str">
        <f>VLOOKUP(A4013,Planilha1!A:Y,25,FALSE)</f>
        <v>Não</v>
      </c>
    </row>
    <row r="4014" spans="1:10">
      <c r="A4014" s="10">
        <v>432170</v>
      </c>
      <c r="B4014" s="16" t="s">
        <v>2853</v>
      </c>
      <c r="C4014" s="15" t="s">
        <v>25</v>
      </c>
      <c r="D4014" s="17">
        <v>43131</v>
      </c>
      <c r="E4014" s="8" t="str">
        <f>VLOOKUP(A4014,Planilha1!A:Y,20,FALSE)</f>
        <v>Sim</v>
      </c>
      <c r="F4014" s="8" t="str">
        <f>VLOOKUP(A4014,Planilha1!A:Y,21,FALSE)</f>
        <v>Sim</v>
      </c>
      <c r="G4014" s="8" t="str">
        <f>VLOOKUP(A4014,Planilha1!A:Y,22,FALSE)</f>
        <v>Sim</v>
      </c>
      <c r="H4014" s="8" t="str">
        <f>VLOOKUP(A4014,Planilha1!A:Y,23,FALSE)</f>
        <v>Sim</v>
      </c>
      <c r="I4014" s="8" t="str">
        <f>VLOOKUP(A4014,Planilha1!A:Y,24,FALSE)</f>
        <v>Sim</v>
      </c>
      <c r="J4014" s="8" t="str">
        <f>VLOOKUP(A4014,Planilha1!A:Y,25,FALSE)</f>
        <v>Sim</v>
      </c>
    </row>
    <row r="4015" spans="1:10">
      <c r="A4015" s="10">
        <v>432183</v>
      </c>
      <c r="B4015" s="16" t="s">
        <v>2854</v>
      </c>
      <c r="C4015" s="15" t="s">
        <v>25</v>
      </c>
      <c r="D4015" s="17">
        <v>43445</v>
      </c>
      <c r="E4015" s="8" t="str">
        <f>VLOOKUP(A4015,Planilha1!A:Y,20,FALSE)</f>
        <v>Não</v>
      </c>
      <c r="F4015" s="8" t="str">
        <f>VLOOKUP(A4015,Planilha1!A:Y,21,FALSE)</f>
        <v>Não</v>
      </c>
      <c r="G4015" s="8" t="str">
        <f>VLOOKUP(A4015,Planilha1!A:Y,22,FALSE)</f>
        <v>Não</v>
      </c>
      <c r="H4015" s="8" t="str">
        <f>VLOOKUP(A4015,Planilha1!A:Y,23,FALSE)</f>
        <v>Não</v>
      </c>
      <c r="I4015" s="8" t="str">
        <f>VLOOKUP(A4015,Planilha1!A:Y,24,FALSE)</f>
        <v>Não</v>
      </c>
      <c r="J4015" s="8" t="str">
        <f>VLOOKUP(A4015,Planilha1!A:Y,25,FALSE)</f>
        <v>Não</v>
      </c>
    </row>
    <row r="4016" spans="1:10">
      <c r="A4016" s="10">
        <v>432185</v>
      </c>
      <c r="B4016" s="16" t="s">
        <v>2855</v>
      </c>
      <c r="C4016" s="15" t="s">
        <v>25</v>
      </c>
      <c r="D4016" s="17">
        <v>43084</v>
      </c>
      <c r="E4016" s="8" t="str">
        <f>VLOOKUP(A4016,Planilha1!A:Y,20,FALSE)</f>
        <v>Sim</v>
      </c>
      <c r="F4016" s="8" t="str">
        <f>VLOOKUP(A4016,Planilha1!A:Y,21,FALSE)</f>
        <v>Não</v>
      </c>
      <c r="G4016" s="8" t="str">
        <f>VLOOKUP(A4016,Planilha1!A:Y,22,FALSE)</f>
        <v>Sim</v>
      </c>
      <c r="H4016" s="8" t="str">
        <f>VLOOKUP(A4016,Planilha1!A:Y,23,FALSE)</f>
        <v>Não</v>
      </c>
      <c r="I4016" s="8" t="str">
        <f>VLOOKUP(A4016,Planilha1!A:Y,24,FALSE)</f>
        <v>Sim</v>
      </c>
      <c r="J4016" s="8" t="str">
        <f>VLOOKUP(A4016,Planilha1!A:Y,25,FALSE)</f>
        <v>Não</v>
      </c>
    </row>
    <row r="4017" spans="1:10">
      <c r="A4017" s="10">
        <v>432195</v>
      </c>
      <c r="B4017" s="16" t="s">
        <v>2856</v>
      </c>
      <c r="C4017" s="15" t="s">
        <v>25</v>
      </c>
      <c r="D4017" s="17">
        <v>43445</v>
      </c>
      <c r="E4017" s="8" t="str">
        <f>VLOOKUP(A4017,Planilha1!A:Y,20,FALSE)</f>
        <v>Não</v>
      </c>
      <c r="F4017" s="8" t="str">
        <f>VLOOKUP(A4017,Planilha1!A:Y,21,FALSE)</f>
        <v>Não</v>
      </c>
      <c r="G4017" s="8" t="str">
        <f>VLOOKUP(A4017,Planilha1!A:Y,22,FALSE)</f>
        <v>Não</v>
      </c>
      <c r="H4017" s="8" t="str">
        <f>VLOOKUP(A4017,Planilha1!A:Y,23,FALSE)</f>
        <v>Não</v>
      </c>
      <c r="I4017" s="8" t="str">
        <f>VLOOKUP(A4017,Planilha1!A:Y,24,FALSE)</f>
        <v>Não</v>
      </c>
      <c r="J4017" s="8" t="str">
        <f>VLOOKUP(A4017,Planilha1!A:Y,25,FALSE)</f>
        <v>Não</v>
      </c>
    </row>
    <row r="4018" spans="1:10">
      <c r="A4018" s="10">
        <v>432200</v>
      </c>
      <c r="B4018" s="16" t="s">
        <v>1800</v>
      </c>
      <c r="C4018" s="15" t="s">
        <v>25</v>
      </c>
      <c r="D4018" s="17">
        <v>43818</v>
      </c>
      <c r="E4018" s="8" t="str">
        <f>VLOOKUP(A4018,Planilha1!A:Y,20,FALSE)</f>
        <v>Sim</v>
      </c>
      <c r="F4018" s="8" t="str">
        <f>VLOOKUP(A4018,Planilha1!A:Y,21,FALSE)</f>
        <v>Sim</v>
      </c>
      <c r="G4018" s="8" t="str">
        <f>VLOOKUP(A4018,Planilha1!A:Y,22,FALSE)</f>
        <v>Sim</v>
      </c>
      <c r="H4018" s="8" t="str">
        <f>VLOOKUP(A4018,Planilha1!A:Y,23,FALSE)</f>
        <v>Sim</v>
      </c>
      <c r="I4018" s="8" t="str">
        <f>VLOOKUP(A4018,Planilha1!A:Y,24,FALSE)</f>
        <v>Sim</v>
      </c>
      <c r="J4018" s="8" t="str">
        <f>VLOOKUP(A4018,Planilha1!A:Y,25,FALSE)</f>
        <v>Sim</v>
      </c>
    </row>
    <row r="4019" spans="1:10">
      <c r="A4019" s="10">
        <v>432215</v>
      </c>
      <c r="B4019" s="16" t="s">
        <v>2857</v>
      </c>
      <c r="C4019" s="15" t="s">
        <v>25</v>
      </c>
      <c r="D4019" s="17">
        <v>41905</v>
      </c>
      <c r="E4019" s="8" t="str">
        <f>VLOOKUP(A4019,Planilha1!A:Y,20,FALSE)</f>
        <v>Sim</v>
      </c>
      <c r="F4019" s="8" t="str">
        <f>VLOOKUP(A4019,Planilha1!A:Y,21,FALSE)</f>
        <v>Sim</v>
      </c>
      <c r="G4019" s="8" t="str">
        <f>VLOOKUP(A4019,Planilha1!A:Y,22,FALSE)</f>
        <v>Sim</v>
      </c>
      <c r="H4019" s="8" t="str">
        <f>VLOOKUP(A4019,Planilha1!A:Y,23,FALSE)</f>
        <v>Sim</v>
      </c>
      <c r="I4019" s="8" t="str">
        <f>VLOOKUP(A4019,Planilha1!A:Y,24,FALSE)</f>
        <v>Sim</v>
      </c>
      <c r="J4019" s="8" t="str">
        <f>VLOOKUP(A4019,Planilha1!A:Y,25,FALSE)</f>
        <v>Sim</v>
      </c>
    </row>
    <row r="4020" spans="1:10">
      <c r="A4020" s="10">
        <v>432218</v>
      </c>
      <c r="B4020" s="16" t="s">
        <v>2858</v>
      </c>
      <c r="C4020" s="15" t="s">
        <v>25</v>
      </c>
      <c r="D4020" s="17">
        <v>43445</v>
      </c>
      <c r="E4020" s="8" t="str">
        <f>VLOOKUP(A4020,Planilha1!A:Y,20,FALSE)</f>
        <v>Não</v>
      </c>
      <c r="F4020" s="8" t="str">
        <f>VLOOKUP(A4020,Planilha1!A:Y,21,FALSE)</f>
        <v>Não</v>
      </c>
      <c r="G4020" s="8" t="str">
        <f>VLOOKUP(A4020,Planilha1!A:Y,22,FALSE)</f>
        <v>Não</v>
      </c>
      <c r="H4020" s="8" t="str">
        <f>VLOOKUP(A4020,Planilha1!A:Y,23,FALSE)</f>
        <v>Não</v>
      </c>
      <c r="I4020" s="8" t="str">
        <f>VLOOKUP(A4020,Planilha1!A:Y,24,FALSE)</f>
        <v>Não</v>
      </c>
      <c r="J4020" s="8" t="str">
        <f>VLOOKUP(A4020,Planilha1!A:Y,25,FALSE)</f>
        <v>Não</v>
      </c>
    </row>
    <row r="4021" spans="1:10">
      <c r="A4021" s="10">
        <v>432220</v>
      </c>
      <c r="B4021" s="16" t="s">
        <v>2859</v>
      </c>
      <c r="C4021" s="15" t="s">
        <v>25</v>
      </c>
      <c r="D4021" s="17">
        <v>43818</v>
      </c>
      <c r="E4021" s="8" t="str">
        <f>VLOOKUP(A4021,Planilha1!A:Y,20,FALSE)</f>
        <v>Sim</v>
      </c>
      <c r="F4021" s="8" t="str">
        <f>VLOOKUP(A4021,Planilha1!A:Y,21,FALSE)</f>
        <v>Sim</v>
      </c>
      <c r="G4021" s="8" t="str">
        <f>VLOOKUP(A4021,Planilha1!A:Y,22,FALSE)</f>
        <v>Sim</v>
      </c>
      <c r="H4021" s="8" t="str">
        <f>VLOOKUP(A4021,Planilha1!A:Y,23,FALSE)</f>
        <v>Sim</v>
      </c>
      <c r="I4021" s="8" t="str">
        <f>VLOOKUP(A4021,Planilha1!A:Y,24,FALSE)</f>
        <v>Não</v>
      </c>
      <c r="J4021" s="8" t="str">
        <f>VLOOKUP(A4021,Planilha1!A:Y,25,FALSE)</f>
        <v>Sim</v>
      </c>
    </row>
    <row r="4022" spans="1:10">
      <c r="A4022" s="10">
        <v>432225</v>
      </c>
      <c r="B4022" s="16" t="s">
        <v>4612</v>
      </c>
      <c r="C4022" s="25" t="s">
        <v>25</v>
      </c>
      <c r="D4022" s="26">
        <v>45849</v>
      </c>
      <c r="E4022" s="8" t="str">
        <f>VLOOKUP(A4022,Planilha1!A:Y,20,FALSE)</f>
        <v>Sim</v>
      </c>
      <c r="F4022" s="8" t="str">
        <f>VLOOKUP(A4022,Planilha1!A:Y,21,FALSE)</f>
        <v>Não</v>
      </c>
      <c r="G4022" s="8" t="str">
        <f>VLOOKUP(A4022,Planilha1!A:Y,22,FALSE)</f>
        <v>Sim</v>
      </c>
      <c r="H4022" s="8" t="str">
        <f>VLOOKUP(A4022,Planilha1!A:Y,23,FALSE)</f>
        <v>Não</v>
      </c>
      <c r="I4022" s="8" t="str">
        <f>VLOOKUP(A4022,Planilha1!A:Y,24,FALSE)</f>
        <v>Sim</v>
      </c>
      <c r="J4022" s="8" t="str">
        <f>VLOOKUP(A4022,Planilha1!A:Y,25,FALSE)</f>
        <v>Não</v>
      </c>
    </row>
    <row r="4023" spans="1:10">
      <c r="A4023" s="10">
        <v>432230</v>
      </c>
      <c r="B4023" s="16" t="s">
        <v>4613</v>
      </c>
      <c r="C4023" s="25" t="s">
        <v>25</v>
      </c>
      <c r="D4023" s="26">
        <v>45849</v>
      </c>
      <c r="E4023" s="8" t="str">
        <f>VLOOKUP(A4023,Planilha1!A:Y,20,FALSE)</f>
        <v>Sim</v>
      </c>
      <c r="F4023" s="8" t="str">
        <f>VLOOKUP(A4023,Planilha1!A:Y,21,FALSE)</f>
        <v>Sim</v>
      </c>
      <c r="G4023" s="8" t="str">
        <f>VLOOKUP(A4023,Planilha1!A:Y,22,FALSE)</f>
        <v>Sim</v>
      </c>
      <c r="H4023" s="8" t="str">
        <f>VLOOKUP(A4023,Planilha1!A:Y,23,FALSE)</f>
        <v>Sim</v>
      </c>
      <c r="I4023" s="8" t="str">
        <f>VLOOKUP(A4023,Planilha1!A:Y,24,FALSE)</f>
        <v>Sim</v>
      </c>
      <c r="J4023" s="8" t="str">
        <f>VLOOKUP(A4023,Planilha1!A:Y,25,FALSE)</f>
        <v>Sim</v>
      </c>
    </row>
    <row r="4024" spans="1:10">
      <c r="A4024" s="10">
        <v>432232</v>
      </c>
      <c r="B4024" s="16" t="s">
        <v>2860</v>
      </c>
      <c r="C4024" s="15" t="s">
        <v>25</v>
      </c>
      <c r="D4024" s="17">
        <v>43131</v>
      </c>
      <c r="E4024" s="8" t="str">
        <f>VLOOKUP(A4024,Planilha1!A:Y,20,FALSE)</f>
        <v>Sim</v>
      </c>
      <c r="F4024" s="8" t="str">
        <f>VLOOKUP(A4024,Planilha1!A:Y,21,FALSE)</f>
        <v>Sim</v>
      </c>
      <c r="G4024" s="8" t="str">
        <f>VLOOKUP(A4024,Planilha1!A:Y,22,FALSE)</f>
        <v>Sim</v>
      </c>
      <c r="H4024" s="8" t="str">
        <f>VLOOKUP(A4024,Planilha1!A:Y,23,FALSE)</f>
        <v>Sim</v>
      </c>
      <c r="I4024" s="8" t="str">
        <f>VLOOKUP(A4024,Planilha1!A:Y,24,FALSE)</f>
        <v>Sim</v>
      </c>
      <c r="J4024" s="8" t="str">
        <f>VLOOKUP(A4024,Planilha1!A:Y,25,FALSE)</f>
        <v>Sim</v>
      </c>
    </row>
    <row r="4025" spans="1:10">
      <c r="A4025" s="10">
        <v>432234</v>
      </c>
      <c r="B4025" s="16" t="s">
        <v>2861</v>
      </c>
      <c r="C4025" s="15" t="s">
        <v>25</v>
      </c>
      <c r="D4025" s="17">
        <v>43818</v>
      </c>
      <c r="E4025" s="8" t="str">
        <f>VLOOKUP(A4025,Planilha1!A:Y,20,FALSE)</f>
        <v>Não</v>
      </c>
      <c r="F4025" s="8" t="str">
        <f>VLOOKUP(A4025,Planilha1!A:Y,21,FALSE)</f>
        <v>Sim</v>
      </c>
      <c r="G4025" s="8" t="str">
        <f>VLOOKUP(A4025,Planilha1!A:Y,22,FALSE)</f>
        <v>Não</v>
      </c>
      <c r="H4025" s="8" t="str">
        <f>VLOOKUP(A4025,Planilha1!A:Y,23,FALSE)</f>
        <v>Sim</v>
      </c>
      <c r="I4025" s="8" t="str">
        <f>VLOOKUP(A4025,Planilha1!A:Y,24,FALSE)</f>
        <v>Não</v>
      </c>
      <c r="J4025" s="8" t="str">
        <f>VLOOKUP(A4025,Planilha1!A:Y,25,FALSE)</f>
        <v>Sim</v>
      </c>
    </row>
    <row r="4026" spans="1:10">
      <c r="A4026" s="10">
        <v>432235</v>
      </c>
      <c r="B4026" s="16" t="s">
        <v>4614</v>
      </c>
      <c r="C4026" s="25" t="s">
        <v>25</v>
      </c>
      <c r="D4026" s="26">
        <v>45849</v>
      </c>
      <c r="E4026" s="8" t="str">
        <f>VLOOKUP(A4026,Planilha1!A:Y,20,FALSE)</f>
        <v>Não</v>
      </c>
      <c r="F4026" s="8" t="str">
        <f>VLOOKUP(A4026,Planilha1!A:Y,21,FALSE)</f>
        <v>Não</v>
      </c>
      <c r="G4026" s="8" t="str">
        <f>VLOOKUP(A4026,Planilha1!A:Y,22,FALSE)</f>
        <v>Não</v>
      </c>
      <c r="H4026" s="8" t="str">
        <f>VLOOKUP(A4026,Planilha1!A:Y,23,FALSE)</f>
        <v>Não</v>
      </c>
      <c r="I4026" s="8" t="str">
        <f>VLOOKUP(A4026,Planilha1!A:Y,24,FALSE)</f>
        <v>Não</v>
      </c>
      <c r="J4026" s="8" t="str">
        <f>VLOOKUP(A4026,Planilha1!A:Y,25,FALSE)</f>
        <v>Não</v>
      </c>
    </row>
    <row r="4027" spans="1:10">
      <c r="A4027" s="10">
        <v>432237</v>
      </c>
      <c r="B4027" s="16" t="s">
        <v>2862</v>
      </c>
      <c r="C4027" s="15" t="s">
        <v>25</v>
      </c>
      <c r="D4027" s="17">
        <v>43445</v>
      </c>
      <c r="E4027" s="8" t="str">
        <f>VLOOKUP(A4027,Planilha1!A:Y,20,FALSE)</f>
        <v>Sim</v>
      </c>
      <c r="F4027" s="8" t="str">
        <f>VLOOKUP(A4027,Planilha1!A:Y,21,FALSE)</f>
        <v>Sim</v>
      </c>
      <c r="G4027" s="8" t="str">
        <f>VLOOKUP(A4027,Planilha1!A:Y,22,FALSE)</f>
        <v>Sim</v>
      </c>
      <c r="H4027" s="8" t="str">
        <f>VLOOKUP(A4027,Planilha1!A:Y,23,FALSE)</f>
        <v>Sim</v>
      </c>
      <c r="I4027" s="8" t="str">
        <f>VLOOKUP(A4027,Planilha1!A:Y,24,FALSE)</f>
        <v>Sim</v>
      </c>
      <c r="J4027" s="8" t="str">
        <f>VLOOKUP(A4027,Planilha1!A:Y,25,FALSE)</f>
        <v>Sim</v>
      </c>
    </row>
    <row r="4028" spans="1:10">
      <c r="A4028" s="10">
        <v>432240</v>
      </c>
      <c r="B4028" s="16" t="s">
        <v>2863</v>
      </c>
      <c r="C4028" s="15" t="s">
        <v>25</v>
      </c>
      <c r="D4028" s="17">
        <v>43818</v>
      </c>
      <c r="E4028" s="8" t="str">
        <f>VLOOKUP(A4028,Planilha1!A:Y,20,FALSE)</f>
        <v>Sim</v>
      </c>
      <c r="F4028" s="8" t="str">
        <f>VLOOKUP(A4028,Planilha1!A:Y,21,FALSE)</f>
        <v>Sim</v>
      </c>
      <c r="G4028" s="8" t="str">
        <f>VLOOKUP(A4028,Planilha1!A:Y,22,FALSE)</f>
        <v>Sim</v>
      </c>
      <c r="H4028" s="8" t="str">
        <f>VLOOKUP(A4028,Planilha1!A:Y,23,FALSE)</f>
        <v>Sim</v>
      </c>
      <c r="I4028" s="8" t="str">
        <f>VLOOKUP(A4028,Planilha1!A:Y,24,FALSE)</f>
        <v>Sim</v>
      </c>
      <c r="J4028" s="8" t="str">
        <f>VLOOKUP(A4028,Planilha1!A:Y,25,FALSE)</f>
        <v>Sim</v>
      </c>
    </row>
    <row r="4029" spans="1:10">
      <c r="A4029" s="10">
        <v>432250</v>
      </c>
      <c r="B4029" s="16" t="s">
        <v>4615</v>
      </c>
      <c r="C4029" s="25" t="s">
        <v>25</v>
      </c>
      <c r="D4029" s="26">
        <v>45849</v>
      </c>
      <c r="E4029" s="8" t="str">
        <f>VLOOKUP(A4029,Planilha1!A:Y,20,FALSE)</f>
        <v>Sim</v>
      </c>
      <c r="F4029" s="8" t="str">
        <f>VLOOKUP(A4029,Planilha1!A:Y,21,FALSE)</f>
        <v>Sim</v>
      </c>
      <c r="G4029" s="8" t="str">
        <f>VLOOKUP(A4029,Planilha1!A:Y,22,FALSE)</f>
        <v>Sim</v>
      </c>
      <c r="H4029" s="8" t="str">
        <f>VLOOKUP(A4029,Planilha1!A:Y,23,FALSE)</f>
        <v>Sim</v>
      </c>
      <c r="I4029" s="8" t="str">
        <f>VLOOKUP(A4029,Planilha1!A:Y,24,FALSE)</f>
        <v>Sim</v>
      </c>
      <c r="J4029" s="8" t="str">
        <f>VLOOKUP(A4029,Planilha1!A:Y,25,FALSE)</f>
        <v>Sim</v>
      </c>
    </row>
    <row r="4030" spans="1:10">
      <c r="A4030" s="10">
        <v>432253</v>
      </c>
      <c r="B4030" s="16" t="s">
        <v>2864</v>
      </c>
      <c r="C4030" s="15" t="s">
        <v>25</v>
      </c>
      <c r="D4030" s="17">
        <v>43131</v>
      </c>
      <c r="E4030" s="8" t="str">
        <f>VLOOKUP(A4030,Planilha1!A:Y,20,FALSE)</f>
        <v>Sim</v>
      </c>
      <c r="F4030" s="8" t="str">
        <f>VLOOKUP(A4030,Planilha1!A:Y,21,FALSE)</f>
        <v>Sim</v>
      </c>
      <c r="G4030" s="8" t="str">
        <f>VLOOKUP(A4030,Planilha1!A:Y,22,FALSE)</f>
        <v>Sim</v>
      </c>
      <c r="H4030" s="8" t="str">
        <f>VLOOKUP(A4030,Planilha1!A:Y,23,FALSE)</f>
        <v>Sim</v>
      </c>
      <c r="I4030" s="8" t="str">
        <f>VLOOKUP(A4030,Planilha1!A:Y,24,FALSE)</f>
        <v>Sim</v>
      </c>
      <c r="J4030" s="8" t="str">
        <f>VLOOKUP(A4030,Planilha1!A:Y,25,FALSE)</f>
        <v>Sim</v>
      </c>
    </row>
    <row r="4031" spans="1:10">
      <c r="A4031" s="10">
        <v>432252</v>
      </c>
      <c r="B4031" s="16" t="s">
        <v>2865</v>
      </c>
      <c r="C4031" s="15" t="s">
        <v>25</v>
      </c>
      <c r="D4031" s="17">
        <v>43818</v>
      </c>
      <c r="E4031" s="8" t="str">
        <f>VLOOKUP(A4031,Planilha1!A:Y,20,FALSE)</f>
        <v>Sim</v>
      </c>
      <c r="F4031" s="8" t="str">
        <f>VLOOKUP(A4031,Planilha1!A:Y,21,FALSE)</f>
        <v>Sim</v>
      </c>
      <c r="G4031" s="8" t="str">
        <f>VLOOKUP(A4031,Planilha1!A:Y,22,FALSE)</f>
        <v>Sim</v>
      </c>
      <c r="H4031" s="8" t="str">
        <f>VLOOKUP(A4031,Planilha1!A:Y,23,FALSE)</f>
        <v>Sim</v>
      </c>
      <c r="I4031" s="8" t="str">
        <f>VLOOKUP(A4031,Planilha1!A:Y,24,FALSE)</f>
        <v>Sim</v>
      </c>
      <c r="J4031" s="8" t="str">
        <f>VLOOKUP(A4031,Planilha1!A:Y,25,FALSE)</f>
        <v>Sim</v>
      </c>
    </row>
    <row r="4032" spans="1:10">
      <c r="A4032" s="10">
        <v>432260</v>
      </c>
      <c r="B4032" s="16" t="s">
        <v>2866</v>
      </c>
      <c r="C4032" s="15" t="s">
        <v>25</v>
      </c>
      <c r="D4032" s="17">
        <v>43818</v>
      </c>
      <c r="E4032" s="8" t="str">
        <f>VLOOKUP(A4032,Planilha1!A:Y,20,FALSE)</f>
        <v>Não</v>
      </c>
      <c r="F4032" s="8" t="str">
        <f>VLOOKUP(A4032,Planilha1!A:Y,21,FALSE)</f>
        <v>Não</v>
      </c>
      <c r="G4032" s="8" t="str">
        <f>VLOOKUP(A4032,Planilha1!A:Y,22,FALSE)</f>
        <v>Não</v>
      </c>
      <c r="H4032" s="8" t="str">
        <f>VLOOKUP(A4032,Planilha1!A:Y,23,FALSE)</f>
        <v>Não</v>
      </c>
      <c r="I4032" s="8" t="str">
        <f>VLOOKUP(A4032,Planilha1!A:Y,24,FALSE)</f>
        <v>Não</v>
      </c>
      <c r="J4032" s="8" t="str">
        <f>VLOOKUP(A4032,Planilha1!A:Y,25,FALSE)</f>
        <v>Não</v>
      </c>
    </row>
    <row r="4033" spans="1:10">
      <c r="A4033" s="10">
        <v>432270</v>
      </c>
      <c r="B4033" s="16" t="s">
        <v>2562</v>
      </c>
      <c r="C4033" s="15" t="s">
        <v>25</v>
      </c>
      <c r="D4033" s="17">
        <v>43818</v>
      </c>
      <c r="E4033" s="8" t="str">
        <f>VLOOKUP(A4033,Planilha1!A:Y,20,FALSE)</f>
        <v>Sim</v>
      </c>
      <c r="F4033" s="8" t="str">
        <f>VLOOKUP(A4033,Planilha1!A:Y,21,FALSE)</f>
        <v>Sim</v>
      </c>
      <c r="G4033" s="8" t="str">
        <f>VLOOKUP(A4033,Planilha1!A:Y,22,FALSE)</f>
        <v>Sim</v>
      </c>
      <c r="H4033" s="8" t="str">
        <f>VLOOKUP(A4033,Planilha1!A:Y,23,FALSE)</f>
        <v>Sim</v>
      </c>
      <c r="I4033" s="8" t="str">
        <f>VLOOKUP(A4033,Planilha1!A:Y,24,FALSE)</f>
        <v>Sim</v>
      </c>
      <c r="J4033" s="8" t="str">
        <f>VLOOKUP(A4033,Planilha1!A:Y,25,FALSE)</f>
        <v>Sim</v>
      </c>
    </row>
    <row r="4034" spans="1:10">
      <c r="A4034" s="10">
        <v>432290</v>
      </c>
      <c r="B4034" s="16" t="s">
        <v>2867</v>
      </c>
      <c r="C4034" s="15" t="s">
        <v>25</v>
      </c>
      <c r="D4034" s="17">
        <v>43818</v>
      </c>
      <c r="E4034" s="8" t="str">
        <f>VLOOKUP(A4034,Planilha1!A:Y,20,FALSE)</f>
        <v>Sim</v>
      </c>
      <c r="F4034" s="8" t="str">
        <f>VLOOKUP(A4034,Planilha1!A:Y,21,FALSE)</f>
        <v>Sim</v>
      </c>
      <c r="G4034" s="8" t="str">
        <f>VLOOKUP(A4034,Planilha1!A:Y,22,FALSE)</f>
        <v>Sim</v>
      </c>
      <c r="H4034" s="8" t="str">
        <f>VLOOKUP(A4034,Planilha1!A:Y,23,FALSE)</f>
        <v>Sim</v>
      </c>
      <c r="I4034" s="8" t="str">
        <f>VLOOKUP(A4034,Planilha1!A:Y,24,FALSE)</f>
        <v>Sim</v>
      </c>
      <c r="J4034" s="8" t="str">
        <f>VLOOKUP(A4034,Planilha1!A:Y,25,FALSE)</f>
        <v>Sim</v>
      </c>
    </row>
    <row r="4035" spans="1:10">
      <c r="A4035" s="10">
        <v>432300</v>
      </c>
      <c r="B4035" s="16" t="s">
        <v>4616</v>
      </c>
      <c r="C4035" s="25" t="s">
        <v>25</v>
      </c>
      <c r="D4035" s="26">
        <v>45849</v>
      </c>
      <c r="E4035" s="8" t="str">
        <f>VLOOKUP(A4035,Planilha1!A:Y,20,FALSE)</f>
        <v>Sim</v>
      </c>
      <c r="F4035" s="8" t="str">
        <f>VLOOKUP(A4035,Planilha1!A:Y,21,FALSE)</f>
        <v>Sim</v>
      </c>
      <c r="G4035" s="8" t="str">
        <f>VLOOKUP(A4035,Planilha1!A:Y,22,FALSE)</f>
        <v>Sim</v>
      </c>
      <c r="H4035" s="8" t="str">
        <f>VLOOKUP(A4035,Planilha1!A:Y,23,FALSE)</f>
        <v>Sim</v>
      </c>
      <c r="I4035" s="8" t="str">
        <f>VLOOKUP(A4035,Planilha1!A:Y,24,FALSE)</f>
        <v>Sim</v>
      </c>
      <c r="J4035" s="8" t="str">
        <f>VLOOKUP(A4035,Planilha1!A:Y,25,FALSE)</f>
        <v>Sim</v>
      </c>
    </row>
    <row r="4036" spans="1:10">
      <c r="A4036" s="10">
        <v>432310</v>
      </c>
      <c r="B4036" s="16" t="s">
        <v>2868</v>
      </c>
      <c r="C4036" s="15" t="s">
        <v>25</v>
      </c>
      <c r="D4036" s="17">
        <v>41499</v>
      </c>
      <c r="E4036" s="8" t="str">
        <f>VLOOKUP(A4036,Planilha1!A:Y,20,FALSE)</f>
        <v>Sim</v>
      </c>
      <c r="F4036" s="8" t="str">
        <f>VLOOKUP(A4036,Planilha1!A:Y,21,FALSE)</f>
        <v>Sim</v>
      </c>
      <c r="G4036" s="8" t="str">
        <f>VLOOKUP(A4036,Planilha1!A:Y,22,FALSE)</f>
        <v>Sim</v>
      </c>
      <c r="H4036" s="8" t="str">
        <f>VLOOKUP(A4036,Planilha1!A:Y,23,FALSE)</f>
        <v>Sim</v>
      </c>
      <c r="I4036" s="8" t="str">
        <f>VLOOKUP(A4036,Planilha1!A:Y,24,FALSE)</f>
        <v>Sim</v>
      </c>
      <c r="J4036" s="8" t="str">
        <f>VLOOKUP(A4036,Planilha1!A:Y,25,FALSE)</f>
        <v>Sim</v>
      </c>
    </row>
    <row r="4037" spans="1:10">
      <c r="A4037" s="10">
        <v>432335</v>
      </c>
      <c r="B4037" s="16" t="s">
        <v>2869</v>
      </c>
      <c r="C4037" s="15" t="s">
        <v>25</v>
      </c>
      <c r="D4037" s="17">
        <v>43445</v>
      </c>
      <c r="E4037" s="8" t="str">
        <f>VLOOKUP(A4037,Planilha1!A:Y,20,FALSE)</f>
        <v>Sim</v>
      </c>
      <c r="F4037" s="8" t="str">
        <f>VLOOKUP(A4037,Planilha1!A:Y,21,FALSE)</f>
        <v>Sim</v>
      </c>
      <c r="G4037" s="8" t="str">
        <f>VLOOKUP(A4037,Planilha1!A:Y,22,FALSE)</f>
        <v>Sim</v>
      </c>
      <c r="H4037" s="8" t="str">
        <f>VLOOKUP(A4037,Planilha1!A:Y,23,FALSE)</f>
        <v>Sim</v>
      </c>
      <c r="I4037" s="8" t="str">
        <f>VLOOKUP(A4037,Planilha1!A:Y,24,FALSE)</f>
        <v>Sim</v>
      </c>
      <c r="J4037" s="8" t="str">
        <f>VLOOKUP(A4037,Planilha1!A:Y,25,FALSE)</f>
        <v>Sim</v>
      </c>
    </row>
    <row r="4038" spans="1:10">
      <c r="A4038" s="10">
        <v>432345</v>
      </c>
      <c r="B4038" s="16" t="s">
        <v>2870</v>
      </c>
      <c r="C4038" s="15" t="s">
        <v>25</v>
      </c>
      <c r="D4038" s="17">
        <v>41905</v>
      </c>
      <c r="E4038" s="8" t="str">
        <f>VLOOKUP(A4038,Planilha1!A:Y,20,FALSE)</f>
        <v>Sim</v>
      </c>
      <c r="F4038" s="8" t="str">
        <f>VLOOKUP(A4038,Planilha1!A:Y,21,FALSE)</f>
        <v>Sim</v>
      </c>
      <c r="G4038" s="8" t="str">
        <f>VLOOKUP(A4038,Planilha1!A:Y,22,FALSE)</f>
        <v>Sim</v>
      </c>
      <c r="H4038" s="8" t="str">
        <f>VLOOKUP(A4038,Planilha1!A:Y,23,FALSE)</f>
        <v>Sim</v>
      </c>
      <c r="I4038" s="8" t="str">
        <f>VLOOKUP(A4038,Planilha1!A:Y,24,FALSE)</f>
        <v>Não</v>
      </c>
      <c r="J4038" s="8" t="str">
        <f>VLOOKUP(A4038,Planilha1!A:Y,25,FALSE)</f>
        <v>Sim</v>
      </c>
    </row>
    <row r="4039" spans="1:10">
      <c r="A4039" s="10">
        <v>432375</v>
      </c>
      <c r="B4039" s="16" t="s">
        <v>2871</v>
      </c>
      <c r="C4039" s="15" t="s">
        <v>25</v>
      </c>
      <c r="D4039" s="17">
        <v>43818</v>
      </c>
      <c r="E4039" s="8" t="str">
        <f>VLOOKUP(A4039,Planilha1!A:Y,20,FALSE)</f>
        <v>Não</v>
      </c>
      <c r="F4039" s="8" t="str">
        <f>VLOOKUP(A4039,Planilha1!A:Y,21,FALSE)</f>
        <v>Sim</v>
      </c>
      <c r="G4039" s="8" t="str">
        <f>VLOOKUP(A4039,Planilha1!A:Y,22,FALSE)</f>
        <v>Não</v>
      </c>
      <c r="H4039" s="8" t="str">
        <f>VLOOKUP(A4039,Planilha1!A:Y,23,FALSE)</f>
        <v>Sim</v>
      </c>
      <c r="I4039" s="8" t="str">
        <f>VLOOKUP(A4039,Planilha1!A:Y,24,FALSE)</f>
        <v>Não</v>
      </c>
      <c r="J4039" s="8" t="str">
        <f>VLOOKUP(A4039,Planilha1!A:Y,25,FALSE)</f>
        <v>Sim</v>
      </c>
    </row>
    <row r="4040" spans="1:10">
      <c r="A4040" s="10">
        <v>420005</v>
      </c>
      <c r="B4040" s="16" t="s">
        <v>2876</v>
      </c>
      <c r="C4040" s="15" t="s">
        <v>24</v>
      </c>
      <c r="D4040" s="17">
        <v>41905</v>
      </c>
      <c r="E4040" s="8" t="str">
        <f>VLOOKUP(A4040,Planilha1!A:Y,20,FALSE)</f>
        <v>Sim</v>
      </c>
      <c r="F4040" s="8" t="str">
        <f>VLOOKUP(A4040,Planilha1!A:Y,21,FALSE)</f>
        <v>Sim</v>
      </c>
      <c r="G4040" s="8" t="str">
        <f>VLOOKUP(A4040,Planilha1!A:Y,22,FALSE)</f>
        <v>Sim</v>
      </c>
      <c r="H4040" s="8" t="str">
        <f>VLOOKUP(A4040,Planilha1!A:Y,23,FALSE)</f>
        <v>Sim</v>
      </c>
      <c r="I4040" s="8" t="str">
        <f>VLOOKUP(A4040,Planilha1!A:Y,24,FALSE)</f>
        <v>Sim</v>
      </c>
      <c r="J4040" s="8" t="str">
        <f>VLOOKUP(A4040,Planilha1!A:Y,25,FALSE)</f>
        <v>Sim</v>
      </c>
    </row>
    <row r="4041" spans="1:10">
      <c r="A4041" s="10">
        <v>420010</v>
      </c>
      <c r="B4041" s="16" t="s">
        <v>2877</v>
      </c>
      <c r="C4041" s="15" t="s">
        <v>24</v>
      </c>
      <c r="D4041" s="17">
        <v>41905</v>
      </c>
      <c r="E4041" s="8" t="str">
        <f>VLOOKUP(A4041,Planilha1!A:Y,20,FALSE)</f>
        <v>Sim</v>
      </c>
      <c r="F4041" s="8" t="str">
        <f>VLOOKUP(A4041,Planilha1!A:Y,21,FALSE)</f>
        <v>Sim</v>
      </c>
      <c r="G4041" s="8" t="str">
        <f>VLOOKUP(A4041,Planilha1!A:Y,22,FALSE)</f>
        <v>Sim</v>
      </c>
      <c r="H4041" s="8" t="str">
        <f>VLOOKUP(A4041,Planilha1!A:Y,23,FALSE)</f>
        <v>Sim</v>
      </c>
      <c r="I4041" s="8" t="str">
        <f>VLOOKUP(A4041,Planilha1!A:Y,24,FALSE)</f>
        <v>Sim</v>
      </c>
      <c r="J4041" s="8" t="str">
        <f>VLOOKUP(A4041,Planilha1!A:Y,25,FALSE)</f>
        <v>Sim</v>
      </c>
    </row>
    <row r="4042" spans="1:10">
      <c r="A4042" s="10">
        <v>420020</v>
      </c>
      <c r="B4042" s="16" t="s">
        <v>2878</v>
      </c>
      <c r="C4042" s="15" t="s">
        <v>24</v>
      </c>
      <c r="D4042" s="17">
        <v>43818</v>
      </c>
      <c r="E4042" s="8" t="str">
        <f>VLOOKUP(A4042,Planilha1!A:Y,20,FALSE)</f>
        <v>Sim</v>
      </c>
      <c r="F4042" s="8" t="str">
        <f>VLOOKUP(A4042,Planilha1!A:Y,21,FALSE)</f>
        <v>Sim</v>
      </c>
      <c r="G4042" s="8" t="str">
        <f>VLOOKUP(A4042,Planilha1!A:Y,22,FALSE)</f>
        <v>Sim</v>
      </c>
      <c r="H4042" s="8" t="str">
        <f>VLOOKUP(A4042,Planilha1!A:Y,23,FALSE)</f>
        <v>Sim</v>
      </c>
      <c r="I4042" s="8" t="str">
        <f>VLOOKUP(A4042,Planilha1!A:Y,24,FALSE)</f>
        <v>Sim</v>
      </c>
      <c r="J4042" s="8" t="str">
        <f>VLOOKUP(A4042,Planilha1!A:Y,25,FALSE)</f>
        <v>Sim</v>
      </c>
    </row>
    <row r="4043" spans="1:10">
      <c r="A4043" s="10">
        <v>420040</v>
      </c>
      <c r="B4043" s="16" t="s">
        <v>2879</v>
      </c>
      <c r="C4043" s="15" t="s">
        <v>24</v>
      </c>
      <c r="D4043" s="17">
        <v>43445</v>
      </c>
      <c r="E4043" s="8" t="str">
        <f>VLOOKUP(A4043,Planilha1!A:Y,20,FALSE)</f>
        <v>Sim</v>
      </c>
      <c r="F4043" s="8" t="str">
        <f>VLOOKUP(A4043,Planilha1!A:Y,21,FALSE)</f>
        <v>Sim</v>
      </c>
      <c r="G4043" s="8" t="str">
        <f>VLOOKUP(A4043,Planilha1!A:Y,22,FALSE)</f>
        <v>Sim</v>
      </c>
      <c r="H4043" s="8" t="str">
        <f>VLOOKUP(A4043,Planilha1!A:Y,23,FALSE)</f>
        <v>Sim</v>
      </c>
      <c r="I4043" s="8" t="str">
        <f>VLOOKUP(A4043,Planilha1!A:Y,24,FALSE)</f>
        <v>Sim</v>
      </c>
      <c r="J4043" s="8" t="str">
        <f>VLOOKUP(A4043,Planilha1!A:Y,25,FALSE)</f>
        <v>Sim</v>
      </c>
    </row>
    <row r="4044" spans="1:10">
      <c r="A4044" s="10">
        <v>420050</v>
      </c>
      <c r="B4044" s="16" t="s">
        <v>2880</v>
      </c>
      <c r="C4044" s="15" t="s">
        <v>24</v>
      </c>
      <c r="D4044" s="17">
        <v>41905</v>
      </c>
      <c r="E4044" s="8" t="str">
        <f>VLOOKUP(A4044,Planilha1!A:Y,20,FALSE)</f>
        <v>Sim</v>
      </c>
      <c r="F4044" s="8" t="str">
        <f>VLOOKUP(A4044,Planilha1!A:Y,21,FALSE)</f>
        <v>Sim</v>
      </c>
      <c r="G4044" s="8" t="str">
        <f>VLOOKUP(A4044,Planilha1!A:Y,22,FALSE)</f>
        <v>Sim</v>
      </c>
      <c r="H4044" s="8" t="str">
        <f>VLOOKUP(A4044,Planilha1!A:Y,23,FALSE)</f>
        <v>Sim</v>
      </c>
      <c r="I4044" s="8" t="str">
        <f>VLOOKUP(A4044,Planilha1!A:Y,24,FALSE)</f>
        <v>Sim</v>
      </c>
      <c r="J4044" s="8" t="str">
        <f>VLOOKUP(A4044,Planilha1!A:Y,25,FALSE)</f>
        <v>Sim</v>
      </c>
    </row>
    <row r="4045" spans="1:10">
      <c r="A4045" s="10">
        <v>420060</v>
      </c>
      <c r="B4045" s="16" t="s">
        <v>2881</v>
      </c>
      <c r="C4045" s="15" t="s">
        <v>24</v>
      </c>
      <c r="D4045" s="17">
        <v>43818</v>
      </c>
      <c r="E4045" s="8" t="str">
        <f>VLOOKUP(A4045,Planilha1!A:Y,20,FALSE)</f>
        <v>Sim</v>
      </c>
      <c r="F4045" s="8" t="str">
        <f>VLOOKUP(A4045,Planilha1!A:Y,21,FALSE)</f>
        <v>Sim</v>
      </c>
      <c r="G4045" s="8" t="str">
        <f>VLOOKUP(A4045,Planilha1!A:Y,22,FALSE)</f>
        <v>Sim</v>
      </c>
      <c r="H4045" s="8" t="str">
        <f>VLOOKUP(A4045,Planilha1!A:Y,23,FALSE)</f>
        <v>Sim</v>
      </c>
      <c r="I4045" s="8" t="str">
        <f>VLOOKUP(A4045,Planilha1!A:Y,24,FALSE)</f>
        <v>Sim</v>
      </c>
      <c r="J4045" s="8" t="str">
        <f>VLOOKUP(A4045,Planilha1!A:Y,25,FALSE)</f>
        <v>Sim</v>
      </c>
    </row>
    <row r="4046" spans="1:10">
      <c r="A4046" s="10">
        <v>420070</v>
      </c>
      <c r="B4046" s="16" t="s">
        <v>2882</v>
      </c>
      <c r="C4046" s="15" t="s">
        <v>24</v>
      </c>
      <c r="D4046" s="17">
        <v>41905</v>
      </c>
      <c r="E4046" s="8" t="str">
        <f>VLOOKUP(A4046,Planilha1!A:Y,20,FALSE)</f>
        <v>Não</v>
      </c>
      <c r="F4046" s="8" t="str">
        <f>VLOOKUP(A4046,Planilha1!A:Y,21,FALSE)</f>
        <v>Não</v>
      </c>
      <c r="G4046" s="8" t="str">
        <f>VLOOKUP(A4046,Planilha1!A:Y,22,FALSE)</f>
        <v>Não</v>
      </c>
      <c r="H4046" s="8" t="str">
        <f>VLOOKUP(A4046,Planilha1!A:Y,23,FALSE)</f>
        <v>Não</v>
      </c>
      <c r="I4046" s="8" t="str">
        <f>VLOOKUP(A4046,Planilha1!A:Y,24,FALSE)</f>
        <v>Não</v>
      </c>
      <c r="J4046" s="8" t="str">
        <f>VLOOKUP(A4046,Planilha1!A:Y,25,FALSE)</f>
        <v>Não</v>
      </c>
    </row>
    <row r="4047" spans="1:10">
      <c r="A4047" s="10">
        <v>420080</v>
      </c>
      <c r="B4047" s="16" t="s">
        <v>2883</v>
      </c>
      <c r="C4047" s="15" t="s">
        <v>24</v>
      </c>
      <c r="D4047" s="17">
        <v>43131</v>
      </c>
      <c r="E4047" s="8" t="str">
        <f>VLOOKUP(A4047,Planilha1!A:Y,20,FALSE)</f>
        <v>Sim</v>
      </c>
      <c r="F4047" s="8" t="str">
        <f>VLOOKUP(A4047,Planilha1!A:Y,21,FALSE)</f>
        <v>Sim</v>
      </c>
      <c r="G4047" s="8" t="str">
        <f>VLOOKUP(A4047,Planilha1!A:Y,22,FALSE)</f>
        <v>Sim</v>
      </c>
      <c r="H4047" s="8" t="str">
        <f>VLOOKUP(A4047,Planilha1!A:Y,23,FALSE)</f>
        <v>Sim</v>
      </c>
      <c r="I4047" s="8" t="str">
        <f>VLOOKUP(A4047,Planilha1!A:Y,24,FALSE)</f>
        <v>Sim</v>
      </c>
      <c r="J4047" s="8" t="str">
        <f>VLOOKUP(A4047,Planilha1!A:Y,25,FALSE)</f>
        <v>Sim</v>
      </c>
    </row>
    <row r="4048" spans="1:10">
      <c r="A4048" s="10">
        <v>420090</v>
      </c>
      <c r="B4048" s="16" t="s">
        <v>2884</v>
      </c>
      <c r="C4048" s="15" t="s">
        <v>24</v>
      </c>
      <c r="D4048" s="17">
        <v>41905</v>
      </c>
      <c r="E4048" s="8" t="str">
        <f>VLOOKUP(A4048,Planilha1!A:Y,20,FALSE)</f>
        <v>Sim</v>
      </c>
      <c r="F4048" s="8" t="str">
        <f>VLOOKUP(A4048,Planilha1!A:Y,21,FALSE)</f>
        <v>Sim</v>
      </c>
      <c r="G4048" s="8" t="str">
        <f>VLOOKUP(A4048,Planilha1!A:Y,22,FALSE)</f>
        <v>Sim</v>
      </c>
      <c r="H4048" s="8" t="str">
        <f>VLOOKUP(A4048,Planilha1!A:Y,23,FALSE)</f>
        <v>Sim</v>
      </c>
      <c r="I4048" s="8" t="str">
        <f>VLOOKUP(A4048,Planilha1!A:Y,24,FALSE)</f>
        <v>Sim</v>
      </c>
      <c r="J4048" s="8" t="str">
        <f>VLOOKUP(A4048,Planilha1!A:Y,25,FALSE)</f>
        <v>Sim</v>
      </c>
    </row>
    <row r="4049" spans="1:10">
      <c r="A4049" s="10">
        <v>420100</v>
      </c>
      <c r="B4049" s="16" t="s">
        <v>3024</v>
      </c>
      <c r="C4049" s="15" t="s">
        <v>24</v>
      </c>
      <c r="D4049" s="17">
        <v>45280</v>
      </c>
      <c r="E4049" s="8" t="str">
        <f>VLOOKUP(A4049,Planilha1!A:Y,20,FALSE)</f>
        <v>Não</v>
      </c>
      <c r="F4049" s="8" t="str">
        <f>VLOOKUP(A4049,Planilha1!A:Y,21,FALSE)</f>
        <v>Não</v>
      </c>
      <c r="G4049" s="8" t="str">
        <f>VLOOKUP(A4049,Planilha1!A:Y,22,FALSE)</f>
        <v>Não</v>
      </c>
      <c r="H4049" s="8" t="str">
        <f>VLOOKUP(A4049,Planilha1!A:Y,23,FALSE)</f>
        <v>Não</v>
      </c>
      <c r="I4049" s="8" t="str">
        <f>VLOOKUP(A4049,Planilha1!A:Y,24,FALSE)</f>
        <v>Não</v>
      </c>
      <c r="J4049" s="8" t="str">
        <f>VLOOKUP(A4049,Planilha1!A:Y,25,FALSE)</f>
        <v>Não</v>
      </c>
    </row>
    <row r="4050" spans="1:10">
      <c r="A4050" s="10">
        <v>420110</v>
      </c>
      <c r="B4050" s="16" t="s">
        <v>2885</v>
      </c>
      <c r="C4050" s="15" t="s">
        <v>24</v>
      </c>
      <c r="D4050" s="17">
        <v>43445</v>
      </c>
      <c r="E4050" s="8" t="str">
        <f>VLOOKUP(A4050,Planilha1!A:Y,20,FALSE)</f>
        <v>Sim</v>
      </c>
      <c r="F4050" s="8" t="str">
        <f>VLOOKUP(A4050,Planilha1!A:Y,21,FALSE)</f>
        <v>Sim</v>
      </c>
      <c r="G4050" s="8" t="str">
        <f>VLOOKUP(A4050,Planilha1!A:Y,22,FALSE)</f>
        <v>Sim</v>
      </c>
      <c r="H4050" s="8" t="str">
        <f>VLOOKUP(A4050,Planilha1!A:Y,23,FALSE)</f>
        <v>Sim</v>
      </c>
      <c r="I4050" s="8" t="str">
        <f>VLOOKUP(A4050,Planilha1!A:Y,24,FALSE)</f>
        <v>Sim</v>
      </c>
      <c r="J4050" s="8" t="str">
        <f>VLOOKUP(A4050,Planilha1!A:Y,25,FALSE)</f>
        <v>Sim</v>
      </c>
    </row>
    <row r="4051" spans="1:10">
      <c r="A4051" s="10">
        <v>420125</v>
      </c>
      <c r="B4051" s="16" t="s">
        <v>2886</v>
      </c>
      <c r="C4051" s="15" t="s">
        <v>24</v>
      </c>
      <c r="D4051" s="17">
        <v>43445</v>
      </c>
      <c r="E4051" s="8" t="str">
        <f>VLOOKUP(A4051,Planilha1!A:Y,20,FALSE)</f>
        <v>Sim</v>
      </c>
      <c r="F4051" s="8" t="str">
        <f>VLOOKUP(A4051,Planilha1!A:Y,21,FALSE)</f>
        <v>Sim</v>
      </c>
      <c r="G4051" s="8" t="str">
        <f>VLOOKUP(A4051,Planilha1!A:Y,22,FALSE)</f>
        <v>Sim</v>
      </c>
      <c r="H4051" s="8" t="str">
        <f>VLOOKUP(A4051,Planilha1!A:Y,23,FALSE)</f>
        <v>Sim</v>
      </c>
      <c r="I4051" s="8" t="str">
        <f>VLOOKUP(A4051,Planilha1!A:Y,24,FALSE)</f>
        <v>Sim</v>
      </c>
      <c r="J4051" s="8" t="str">
        <f>VLOOKUP(A4051,Planilha1!A:Y,25,FALSE)</f>
        <v>Sim</v>
      </c>
    </row>
    <row r="4052" spans="1:10">
      <c r="A4052" s="10">
        <v>420127</v>
      </c>
      <c r="B4052" s="16" t="s">
        <v>4617</v>
      </c>
      <c r="C4052" s="25" t="s">
        <v>24</v>
      </c>
      <c r="D4052" s="26">
        <v>45849</v>
      </c>
      <c r="E4052" s="8" t="str">
        <f>VLOOKUP(A4052,Planilha1!A:Y,20,FALSE)</f>
        <v>Não</v>
      </c>
      <c r="F4052" s="8" t="str">
        <f>VLOOKUP(A4052,Planilha1!A:Y,21,FALSE)</f>
        <v>Não</v>
      </c>
      <c r="G4052" s="8" t="str">
        <f>VLOOKUP(A4052,Planilha1!A:Y,22,FALSE)</f>
        <v>Não</v>
      </c>
      <c r="H4052" s="8" t="str">
        <f>VLOOKUP(A4052,Planilha1!A:Y,23,FALSE)</f>
        <v>Não</v>
      </c>
      <c r="I4052" s="8" t="str">
        <f>VLOOKUP(A4052,Planilha1!A:Y,24,FALSE)</f>
        <v>Não</v>
      </c>
      <c r="J4052" s="8" t="str">
        <f>VLOOKUP(A4052,Planilha1!A:Y,25,FALSE)</f>
        <v>Não</v>
      </c>
    </row>
    <row r="4053" spans="1:10">
      <c r="A4053" s="10">
        <v>420130</v>
      </c>
      <c r="B4053" s="16" t="s">
        <v>2887</v>
      </c>
      <c r="C4053" s="15" t="s">
        <v>24</v>
      </c>
      <c r="D4053" s="17">
        <v>43445</v>
      </c>
      <c r="E4053" s="8" t="str">
        <f>VLOOKUP(A4053,Planilha1!A:Y,20,FALSE)</f>
        <v>Sim</v>
      </c>
      <c r="F4053" s="8" t="str">
        <f>VLOOKUP(A4053,Planilha1!A:Y,21,FALSE)</f>
        <v>Sim</v>
      </c>
      <c r="G4053" s="8" t="str">
        <f>VLOOKUP(A4053,Planilha1!A:Y,22,FALSE)</f>
        <v>Sim</v>
      </c>
      <c r="H4053" s="8" t="str">
        <f>VLOOKUP(A4053,Planilha1!A:Y,23,FALSE)</f>
        <v>Sim</v>
      </c>
      <c r="I4053" s="8" t="str">
        <f>VLOOKUP(A4053,Planilha1!A:Y,24,FALSE)</f>
        <v>Sim</v>
      </c>
      <c r="J4053" s="8" t="str">
        <f>VLOOKUP(A4053,Planilha1!A:Y,25,FALSE)</f>
        <v>Não</v>
      </c>
    </row>
    <row r="4054" spans="1:10">
      <c r="A4054" s="10">
        <v>420140</v>
      </c>
      <c r="B4054" s="16" t="s">
        <v>2888</v>
      </c>
      <c r="C4054" s="15" t="s">
        <v>24</v>
      </c>
      <c r="D4054" s="17">
        <v>43818</v>
      </c>
      <c r="E4054" s="8" t="str">
        <f>VLOOKUP(A4054,Planilha1!A:Y,20,FALSE)</f>
        <v>Sim</v>
      </c>
      <c r="F4054" s="8" t="str">
        <f>VLOOKUP(A4054,Planilha1!A:Y,21,FALSE)</f>
        <v>Sim</v>
      </c>
      <c r="G4054" s="8" t="str">
        <f>VLOOKUP(A4054,Planilha1!A:Y,22,FALSE)</f>
        <v>Sim</v>
      </c>
      <c r="H4054" s="8" t="str">
        <f>VLOOKUP(A4054,Planilha1!A:Y,23,FALSE)</f>
        <v>Sim</v>
      </c>
      <c r="I4054" s="8" t="str">
        <f>VLOOKUP(A4054,Planilha1!A:Y,24,FALSE)</f>
        <v>Sim</v>
      </c>
      <c r="J4054" s="8" t="str">
        <f>VLOOKUP(A4054,Planilha1!A:Y,25,FALSE)</f>
        <v>Sim</v>
      </c>
    </row>
    <row r="4055" spans="1:10">
      <c r="A4055" s="10">
        <v>420190</v>
      </c>
      <c r="B4055" s="16" t="s">
        <v>375</v>
      </c>
      <c r="C4055" s="25" t="s">
        <v>24</v>
      </c>
      <c r="D4055" s="26">
        <v>45849</v>
      </c>
      <c r="E4055" s="8" t="str">
        <f>VLOOKUP(A4055,Planilha1!A:Y,20,FALSE)</f>
        <v>Sim</v>
      </c>
      <c r="F4055" s="8" t="str">
        <f>VLOOKUP(A4055,Planilha1!A:Y,21,FALSE)</f>
        <v>Sim</v>
      </c>
      <c r="G4055" s="8" t="str">
        <f>VLOOKUP(A4055,Planilha1!A:Y,22,FALSE)</f>
        <v>Sim</v>
      </c>
      <c r="H4055" s="8" t="str">
        <f>VLOOKUP(A4055,Planilha1!A:Y,23,FALSE)</f>
        <v>Sim</v>
      </c>
      <c r="I4055" s="8" t="str">
        <f>VLOOKUP(A4055,Planilha1!A:Y,24,FALSE)</f>
        <v>Não</v>
      </c>
      <c r="J4055" s="8" t="str">
        <f>VLOOKUP(A4055,Planilha1!A:Y,25,FALSE)</f>
        <v>Sim</v>
      </c>
    </row>
    <row r="4056" spans="1:10">
      <c r="A4056" s="10">
        <v>420205</v>
      </c>
      <c r="B4056" s="16" t="s">
        <v>2889</v>
      </c>
      <c r="C4056" s="15" t="s">
        <v>24</v>
      </c>
      <c r="D4056" s="17">
        <v>43131</v>
      </c>
      <c r="E4056" s="8" t="str">
        <f>VLOOKUP(A4056,Planilha1!A:Y,20,FALSE)</f>
        <v>Sim</v>
      </c>
      <c r="F4056" s="8" t="str">
        <f>VLOOKUP(A4056,Planilha1!A:Y,21,FALSE)</f>
        <v>Sim</v>
      </c>
      <c r="G4056" s="8" t="str">
        <f>VLOOKUP(A4056,Planilha1!A:Y,22,FALSE)</f>
        <v>Sim</v>
      </c>
      <c r="H4056" s="8" t="str">
        <f>VLOOKUP(A4056,Planilha1!A:Y,23,FALSE)</f>
        <v>Sim</v>
      </c>
      <c r="I4056" s="8" t="str">
        <f>VLOOKUP(A4056,Planilha1!A:Y,24,FALSE)</f>
        <v>Sim</v>
      </c>
      <c r="J4056" s="8" t="str">
        <f>VLOOKUP(A4056,Planilha1!A:Y,25,FALSE)</f>
        <v>Sim</v>
      </c>
    </row>
    <row r="4057" spans="1:10">
      <c r="A4057" s="10">
        <v>420207</v>
      </c>
      <c r="B4057" s="16" t="s">
        <v>2890</v>
      </c>
      <c r="C4057" s="15" t="s">
        <v>24</v>
      </c>
      <c r="D4057" s="17">
        <v>43818</v>
      </c>
      <c r="E4057" s="8" t="str">
        <f>VLOOKUP(A4057,Planilha1!A:Y,20,FALSE)</f>
        <v>Sim</v>
      </c>
      <c r="F4057" s="8" t="str">
        <f>VLOOKUP(A4057,Planilha1!A:Y,21,FALSE)</f>
        <v>Sim</v>
      </c>
      <c r="G4057" s="8" t="str">
        <f>VLOOKUP(A4057,Planilha1!A:Y,22,FALSE)</f>
        <v>Sim</v>
      </c>
      <c r="H4057" s="8" t="str">
        <f>VLOOKUP(A4057,Planilha1!A:Y,23,FALSE)</f>
        <v>Sim</v>
      </c>
      <c r="I4057" s="8" t="str">
        <f>VLOOKUP(A4057,Planilha1!A:Y,24,FALSE)</f>
        <v>Sim</v>
      </c>
      <c r="J4057" s="8" t="str">
        <f>VLOOKUP(A4057,Planilha1!A:Y,25,FALSE)</f>
        <v>Não</v>
      </c>
    </row>
    <row r="4058" spans="1:10">
      <c r="A4058" s="10">
        <v>420208</v>
      </c>
      <c r="B4058" s="16" t="s">
        <v>2891</v>
      </c>
      <c r="C4058" s="15" t="s">
        <v>24</v>
      </c>
      <c r="D4058" s="17">
        <v>41499</v>
      </c>
      <c r="E4058" s="8" t="str">
        <f>VLOOKUP(A4058,Planilha1!A:Y,20,FALSE)</f>
        <v>Sim</v>
      </c>
      <c r="F4058" s="8" t="str">
        <f>VLOOKUP(A4058,Planilha1!A:Y,21,FALSE)</f>
        <v>Sim</v>
      </c>
      <c r="G4058" s="8" t="str">
        <f>VLOOKUP(A4058,Planilha1!A:Y,22,FALSE)</f>
        <v>Sim</v>
      </c>
      <c r="H4058" s="8" t="str">
        <f>VLOOKUP(A4058,Planilha1!A:Y,23,FALSE)</f>
        <v>Sim</v>
      </c>
      <c r="I4058" s="8" t="str">
        <f>VLOOKUP(A4058,Planilha1!A:Y,24,FALSE)</f>
        <v>Sim</v>
      </c>
      <c r="J4058" s="8" t="str">
        <f>VLOOKUP(A4058,Planilha1!A:Y,25,FALSE)</f>
        <v>Sim</v>
      </c>
    </row>
    <row r="4059" spans="1:10">
      <c r="A4059" s="10">
        <v>420209</v>
      </c>
      <c r="B4059" s="16" t="s">
        <v>2892</v>
      </c>
      <c r="C4059" s="15" t="s">
        <v>24</v>
      </c>
      <c r="D4059" s="17">
        <v>43445</v>
      </c>
      <c r="E4059" s="8" t="str">
        <f>VLOOKUP(A4059,Planilha1!A:Y,20,FALSE)</f>
        <v>Sim</v>
      </c>
      <c r="F4059" s="8" t="str">
        <f>VLOOKUP(A4059,Planilha1!A:Y,21,FALSE)</f>
        <v>Sim</v>
      </c>
      <c r="G4059" s="8" t="str">
        <f>VLOOKUP(A4059,Planilha1!A:Y,22,FALSE)</f>
        <v>Sim</v>
      </c>
      <c r="H4059" s="8" t="str">
        <f>VLOOKUP(A4059,Planilha1!A:Y,23,FALSE)</f>
        <v>Sim</v>
      </c>
      <c r="I4059" s="8" t="str">
        <f>VLOOKUP(A4059,Planilha1!A:Y,24,FALSE)</f>
        <v>Sim</v>
      </c>
      <c r="J4059" s="8" t="str">
        <f>VLOOKUP(A4059,Planilha1!A:Y,25,FALSE)</f>
        <v>Sim</v>
      </c>
    </row>
    <row r="4060" spans="1:10">
      <c r="A4060" s="10">
        <v>420210</v>
      </c>
      <c r="B4060" s="16" t="s">
        <v>2893</v>
      </c>
      <c r="C4060" s="15" t="s">
        <v>24</v>
      </c>
      <c r="D4060" s="17">
        <v>43131</v>
      </c>
      <c r="E4060" s="8" t="str">
        <f>VLOOKUP(A4060,Planilha1!A:Y,20,FALSE)</f>
        <v>Sim</v>
      </c>
      <c r="F4060" s="8" t="str">
        <f>VLOOKUP(A4060,Planilha1!A:Y,21,FALSE)</f>
        <v>Sim</v>
      </c>
      <c r="G4060" s="8" t="str">
        <f>VLOOKUP(A4060,Planilha1!A:Y,22,FALSE)</f>
        <v>Sim</v>
      </c>
      <c r="H4060" s="8" t="str">
        <f>VLOOKUP(A4060,Planilha1!A:Y,23,FALSE)</f>
        <v>Sim</v>
      </c>
      <c r="I4060" s="8" t="str">
        <f>VLOOKUP(A4060,Planilha1!A:Y,24,FALSE)</f>
        <v>Sim</v>
      </c>
      <c r="J4060" s="8" t="str">
        <f>VLOOKUP(A4060,Planilha1!A:Y,25,FALSE)</f>
        <v>Sim</v>
      </c>
    </row>
    <row r="4061" spans="1:10">
      <c r="A4061" s="10">
        <v>420213</v>
      </c>
      <c r="B4061" s="16" t="s">
        <v>2894</v>
      </c>
      <c r="C4061" s="15" t="s">
        <v>24</v>
      </c>
      <c r="D4061" s="17">
        <v>41905</v>
      </c>
      <c r="E4061" s="8" t="str">
        <f>VLOOKUP(A4061,Planilha1!A:Y,20,FALSE)</f>
        <v>Sim</v>
      </c>
      <c r="F4061" s="8" t="str">
        <f>VLOOKUP(A4061,Planilha1!A:Y,21,FALSE)</f>
        <v>Sim</v>
      </c>
      <c r="G4061" s="8" t="str">
        <f>VLOOKUP(A4061,Planilha1!A:Y,22,FALSE)</f>
        <v>Sim</v>
      </c>
      <c r="H4061" s="8" t="str">
        <f>VLOOKUP(A4061,Planilha1!A:Y,23,FALSE)</f>
        <v>Sim</v>
      </c>
      <c r="I4061" s="8" t="str">
        <f>VLOOKUP(A4061,Planilha1!A:Y,24,FALSE)</f>
        <v>Sim</v>
      </c>
      <c r="J4061" s="8" t="str">
        <f>VLOOKUP(A4061,Planilha1!A:Y,25,FALSE)</f>
        <v>Sim</v>
      </c>
    </row>
    <row r="4062" spans="1:10">
      <c r="A4062" s="10">
        <v>420215</v>
      </c>
      <c r="B4062" s="16" t="s">
        <v>2895</v>
      </c>
      <c r="C4062" s="15" t="s">
        <v>24</v>
      </c>
      <c r="D4062" s="17">
        <v>43445</v>
      </c>
      <c r="E4062" s="8" t="str">
        <f>VLOOKUP(A4062,Planilha1!A:Y,20,FALSE)</f>
        <v>Sim</v>
      </c>
      <c r="F4062" s="8" t="str">
        <f>VLOOKUP(A4062,Planilha1!A:Y,21,FALSE)</f>
        <v>Sim</v>
      </c>
      <c r="G4062" s="8" t="str">
        <f>VLOOKUP(A4062,Planilha1!A:Y,22,FALSE)</f>
        <v>Sim</v>
      </c>
      <c r="H4062" s="8" t="str">
        <f>VLOOKUP(A4062,Planilha1!A:Y,23,FALSE)</f>
        <v>Sim</v>
      </c>
      <c r="I4062" s="8" t="str">
        <f>VLOOKUP(A4062,Planilha1!A:Y,24,FALSE)</f>
        <v>Sim</v>
      </c>
      <c r="J4062" s="8" t="str">
        <f>VLOOKUP(A4062,Planilha1!A:Y,25,FALSE)</f>
        <v>Sim</v>
      </c>
    </row>
    <row r="4063" spans="1:10">
      <c r="A4063" s="10">
        <v>420230</v>
      </c>
      <c r="B4063" s="16" t="s">
        <v>2896</v>
      </c>
      <c r="C4063" s="15" t="s">
        <v>24</v>
      </c>
      <c r="D4063" s="17">
        <v>43131</v>
      </c>
      <c r="E4063" s="8" t="str">
        <f>VLOOKUP(A4063,Planilha1!A:Y,20,FALSE)</f>
        <v>Sim</v>
      </c>
      <c r="F4063" s="8" t="str">
        <f>VLOOKUP(A4063,Planilha1!A:Y,21,FALSE)</f>
        <v>Não</v>
      </c>
      <c r="G4063" s="8" t="str">
        <f>VLOOKUP(A4063,Planilha1!A:Y,22,FALSE)</f>
        <v>Não</v>
      </c>
      <c r="H4063" s="8" t="str">
        <f>VLOOKUP(A4063,Planilha1!A:Y,23,FALSE)</f>
        <v>Não</v>
      </c>
      <c r="I4063" s="8" t="str">
        <f>VLOOKUP(A4063,Planilha1!A:Y,24,FALSE)</f>
        <v>Sim</v>
      </c>
      <c r="J4063" s="8" t="str">
        <f>VLOOKUP(A4063,Planilha1!A:Y,25,FALSE)</f>
        <v>Não</v>
      </c>
    </row>
    <row r="4064" spans="1:10">
      <c r="A4064" s="10">
        <v>420243</v>
      </c>
      <c r="B4064" s="16" t="s">
        <v>2897</v>
      </c>
      <c r="C4064" s="15" t="s">
        <v>24</v>
      </c>
      <c r="D4064" s="17">
        <v>43131</v>
      </c>
      <c r="E4064" s="8" t="str">
        <f>VLOOKUP(A4064,Planilha1!A:Y,20,FALSE)</f>
        <v>Sim</v>
      </c>
      <c r="F4064" s="8" t="str">
        <f>VLOOKUP(A4064,Planilha1!A:Y,21,FALSE)</f>
        <v>Sim</v>
      </c>
      <c r="G4064" s="8" t="str">
        <f>VLOOKUP(A4064,Planilha1!A:Y,22,FALSE)</f>
        <v>Sim</v>
      </c>
      <c r="H4064" s="8" t="str">
        <f>VLOOKUP(A4064,Planilha1!A:Y,23,FALSE)</f>
        <v>Sim</v>
      </c>
      <c r="I4064" s="8" t="str">
        <f>VLOOKUP(A4064,Planilha1!A:Y,24,FALSE)</f>
        <v>Sim</v>
      </c>
      <c r="J4064" s="8" t="str">
        <f>VLOOKUP(A4064,Planilha1!A:Y,25,FALSE)</f>
        <v>Sim</v>
      </c>
    </row>
    <row r="4065" spans="1:10">
      <c r="A4065" s="10">
        <v>420250</v>
      </c>
      <c r="B4065" s="16" t="s">
        <v>2898</v>
      </c>
      <c r="C4065" s="15" t="s">
        <v>24</v>
      </c>
      <c r="D4065" s="17">
        <v>43445</v>
      </c>
      <c r="E4065" s="8" t="str">
        <f>VLOOKUP(A4065,Planilha1!A:Y,20,FALSE)</f>
        <v>Sim</v>
      </c>
      <c r="F4065" s="8" t="str">
        <f>VLOOKUP(A4065,Planilha1!A:Y,21,FALSE)</f>
        <v>Sim</v>
      </c>
      <c r="G4065" s="8" t="str">
        <f>VLOOKUP(A4065,Planilha1!A:Y,22,FALSE)</f>
        <v>Sim</v>
      </c>
      <c r="H4065" s="8" t="str">
        <f>VLOOKUP(A4065,Planilha1!A:Y,23,FALSE)</f>
        <v>Sim</v>
      </c>
      <c r="I4065" s="8" t="str">
        <f>VLOOKUP(A4065,Planilha1!A:Y,24,FALSE)</f>
        <v>Sim</v>
      </c>
      <c r="J4065" s="8" t="str">
        <f>VLOOKUP(A4065,Planilha1!A:Y,25,FALSE)</f>
        <v>Sim</v>
      </c>
    </row>
    <row r="4066" spans="1:10">
      <c r="A4066" s="10">
        <v>420253</v>
      </c>
      <c r="B4066" s="16" t="s">
        <v>1666</v>
      </c>
      <c r="C4066" s="15" t="s">
        <v>24</v>
      </c>
      <c r="D4066" s="17">
        <v>41136</v>
      </c>
      <c r="E4066" s="8" t="str">
        <f>VLOOKUP(A4066,Planilha1!A:Y,20,FALSE)</f>
        <v>Sim</v>
      </c>
      <c r="F4066" s="8" t="str">
        <f>VLOOKUP(A4066,Planilha1!A:Y,21,FALSE)</f>
        <v>Sim</v>
      </c>
      <c r="G4066" s="8" t="str">
        <f>VLOOKUP(A4066,Planilha1!A:Y,22,FALSE)</f>
        <v>Sim</v>
      </c>
      <c r="H4066" s="8" t="str">
        <f>VLOOKUP(A4066,Planilha1!A:Y,23,FALSE)</f>
        <v>Sim</v>
      </c>
      <c r="I4066" s="8" t="str">
        <f>VLOOKUP(A4066,Planilha1!A:Y,24,FALSE)</f>
        <v>Sim</v>
      </c>
      <c r="J4066" s="8" t="str">
        <f>VLOOKUP(A4066,Planilha1!A:Y,25,FALSE)</f>
        <v>Sim</v>
      </c>
    </row>
    <row r="4067" spans="1:10">
      <c r="A4067" s="10">
        <v>420257</v>
      </c>
      <c r="B4067" s="16" t="s">
        <v>2899</v>
      </c>
      <c r="C4067" s="15" t="s">
        <v>24</v>
      </c>
      <c r="D4067" s="17">
        <v>43131</v>
      </c>
      <c r="E4067" s="8" t="str">
        <f>VLOOKUP(A4067,Planilha1!A:Y,20,FALSE)</f>
        <v>Sim</v>
      </c>
      <c r="F4067" s="8" t="str">
        <f>VLOOKUP(A4067,Planilha1!A:Y,21,FALSE)</f>
        <v>Sim</v>
      </c>
      <c r="G4067" s="8" t="str">
        <f>VLOOKUP(A4067,Planilha1!A:Y,22,FALSE)</f>
        <v>Sim</v>
      </c>
      <c r="H4067" s="8" t="str">
        <f>VLOOKUP(A4067,Planilha1!A:Y,23,FALSE)</f>
        <v>Sim</v>
      </c>
      <c r="I4067" s="8" t="str">
        <f>VLOOKUP(A4067,Planilha1!A:Y,24,FALSE)</f>
        <v>Sim</v>
      </c>
      <c r="J4067" s="8" t="str">
        <f>VLOOKUP(A4067,Planilha1!A:Y,25,FALSE)</f>
        <v>Sim</v>
      </c>
    </row>
    <row r="4068" spans="1:10">
      <c r="A4068" s="10">
        <v>420260</v>
      </c>
      <c r="B4068" s="16" t="s">
        <v>4189</v>
      </c>
      <c r="C4068" s="25" t="s">
        <v>24</v>
      </c>
      <c r="D4068" s="26">
        <v>45642</v>
      </c>
      <c r="E4068" s="8" t="str">
        <f>VLOOKUP(A4068,Planilha1!A:Y,20,FALSE)</f>
        <v>Não</v>
      </c>
      <c r="F4068" s="8" t="str">
        <f>VLOOKUP(A4068,Planilha1!A:Y,21,FALSE)</f>
        <v>Não</v>
      </c>
      <c r="G4068" s="8" t="str">
        <f>VLOOKUP(A4068,Planilha1!A:Y,22,FALSE)</f>
        <v>Não</v>
      </c>
      <c r="H4068" s="8" t="str">
        <f>VLOOKUP(A4068,Planilha1!A:Y,23,FALSE)</f>
        <v>Não</v>
      </c>
      <c r="I4068" s="8" t="str">
        <f>VLOOKUP(A4068,Planilha1!A:Y,24,FALSE)</f>
        <v>Não</v>
      </c>
      <c r="J4068" s="8" t="str">
        <f>VLOOKUP(A4068,Planilha1!A:Y,25,FALSE)</f>
        <v>Não</v>
      </c>
    </row>
    <row r="4069" spans="1:10">
      <c r="A4069" s="10">
        <v>420270</v>
      </c>
      <c r="B4069" s="16" t="s">
        <v>2900</v>
      </c>
      <c r="C4069" s="15" t="s">
        <v>24</v>
      </c>
      <c r="D4069" s="17">
        <v>43818</v>
      </c>
      <c r="E4069" s="8" t="str">
        <f>VLOOKUP(A4069,Planilha1!A:Y,20,FALSE)</f>
        <v>Sim</v>
      </c>
      <c r="F4069" s="8" t="str">
        <f>VLOOKUP(A4069,Planilha1!A:Y,21,FALSE)</f>
        <v>Sim</v>
      </c>
      <c r="G4069" s="8" t="str">
        <f>VLOOKUP(A4069,Planilha1!A:Y,22,FALSE)</f>
        <v>Sim</v>
      </c>
      <c r="H4069" s="8" t="str">
        <f>VLOOKUP(A4069,Planilha1!A:Y,23,FALSE)</f>
        <v>Sim</v>
      </c>
      <c r="I4069" s="8" t="str">
        <f>VLOOKUP(A4069,Planilha1!A:Y,24,FALSE)</f>
        <v>Sim</v>
      </c>
      <c r="J4069" s="8" t="str">
        <f>VLOOKUP(A4069,Planilha1!A:Y,25,FALSE)</f>
        <v>Sim</v>
      </c>
    </row>
    <row r="4070" spans="1:10">
      <c r="A4070" s="10">
        <v>420287</v>
      </c>
      <c r="B4070" s="16" t="s">
        <v>2901</v>
      </c>
      <c r="C4070" s="15" t="s">
        <v>24</v>
      </c>
      <c r="D4070" s="17">
        <v>41905</v>
      </c>
      <c r="E4070" s="8" t="str">
        <f>VLOOKUP(A4070,Planilha1!A:Y,20,FALSE)</f>
        <v>Sim</v>
      </c>
      <c r="F4070" s="8" t="str">
        <f>VLOOKUP(A4070,Planilha1!A:Y,21,FALSE)</f>
        <v>Sim</v>
      </c>
      <c r="G4070" s="8" t="str">
        <f>VLOOKUP(A4070,Planilha1!A:Y,22,FALSE)</f>
        <v>Sim</v>
      </c>
      <c r="H4070" s="8" t="str">
        <f>VLOOKUP(A4070,Planilha1!A:Y,23,FALSE)</f>
        <v>Sim</v>
      </c>
      <c r="I4070" s="8" t="str">
        <f>VLOOKUP(A4070,Planilha1!A:Y,24,FALSE)</f>
        <v>Sim</v>
      </c>
      <c r="J4070" s="8" t="str">
        <f>VLOOKUP(A4070,Planilha1!A:Y,25,FALSE)</f>
        <v>Sim</v>
      </c>
    </row>
    <row r="4071" spans="1:10">
      <c r="A4071" s="10">
        <v>420290</v>
      </c>
      <c r="B4071" s="16" t="s">
        <v>2902</v>
      </c>
      <c r="C4071" s="15" t="s">
        <v>24</v>
      </c>
      <c r="D4071" s="17">
        <v>43445</v>
      </c>
      <c r="E4071" s="8" t="str">
        <f>VLOOKUP(A4071,Planilha1!A:Y,20,FALSE)</f>
        <v>Sim</v>
      </c>
      <c r="F4071" s="8" t="str">
        <f>VLOOKUP(A4071,Planilha1!A:Y,21,FALSE)</f>
        <v>Sim</v>
      </c>
      <c r="G4071" s="8" t="str">
        <f>VLOOKUP(A4071,Planilha1!A:Y,22,FALSE)</f>
        <v>Sim</v>
      </c>
      <c r="H4071" s="8" t="str">
        <f>VLOOKUP(A4071,Planilha1!A:Y,23,FALSE)</f>
        <v>Sim</v>
      </c>
      <c r="I4071" s="8" t="str">
        <f>VLOOKUP(A4071,Planilha1!A:Y,24,FALSE)</f>
        <v>Sim</v>
      </c>
      <c r="J4071" s="8" t="str">
        <f>VLOOKUP(A4071,Planilha1!A:Y,25,FALSE)</f>
        <v>Sim</v>
      </c>
    </row>
    <row r="4072" spans="1:10">
      <c r="A4072" s="10">
        <v>420300</v>
      </c>
      <c r="B4072" s="16" t="s">
        <v>2903</v>
      </c>
      <c r="C4072" s="15" t="s">
        <v>24</v>
      </c>
      <c r="D4072" s="17">
        <v>43445</v>
      </c>
      <c r="E4072" s="8" t="str">
        <f>VLOOKUP(A4072,Planilha1!A:Y,20,FALSE)</f>
        <v>Sim</v>
      </c>
      <c r="F4072" s="8" t="str">
        <f>VLOOKUP(A4072,Planilha1!A:Y,21,FALSE)</f>
        <v>Não</v>
      </c>
      <c r="G4072" s="8" t="str">
        <f>VLOOKUP(A4072,Planilha1!A:Y,22,FALSE)</f>
        <v>Sim</v>
      </c>
      <c r="H4072" s="8" t="str">
        <f>VLOOKUP(A4072,Planilha1!A:Y,23,FALSE)</f>
        <v>Não</v>
      </c>
      <c r="I4072" s="8" t="str">
        <f>VLOOKUP(A4072,Planilha1!A:Y,24,FALSE)</f>
        <v>Sim</v>
      </c>
      <c r="J4072" s="8" t="str">
        <f>VLOOKUP(A4072,Planilha1!A:Y,25,FALSE)</f>
        <v>Não</v>
      </c>
    </row>
    <row r="4073" spans="1:10">
      <c r="A4073" s="10">
        <v>420310</v>
      </c>
      <c r="B4073" s="16" t="s">
        <v>2904</v>
      </c>
      <c r="C4073" s="15" t="s">
        <v>24</v>
      </c>
      <c r="D4073" s="17">
        <v>43818</v>
      </c>
      <c r="E4073" s="8" t="str">
        <f>VLOOKUP(A4073,Planilha1!A:Y,20,FALSE)</f>
        <v>Sim</v>
      </c>
      <c r="F4073" s="8" t="str">
        <f>VLOOKUP(A4073,Planilha1!A:Y,21,FALSE)</f>
        <v>Sim</v>
      </c>
      <c r="G4073" s="8" t="str">
        <f>VLOOKUP(A4073,Planilha1!A:Y,22,FALSE)</f>
        <v>Sim</v>
      </c>
      <c r="H4073" s="8" t="str">
        <f>VLOOKUP(A4073,Planilha1!A:Y,23,FALSE)</f>
        <v>Sim</v>
      </c>
      <c r="I4073" s="8" t="str">
        <f>VLOOKUP(A4073,Planilha1!A:Y,24,FALSE)</f>
        <v>Sim</v>
      </c>
      <c r="J4073" s="8" t="str">
        <f>VLOOKUP(A4073,Planilha1!A:Y,25,FALSE)</f>
        <v>Sim</v>
      </c>
    </row>
    <row r="4074" spans="1:10">
      <c r="A4074" s="10">
        <v>420315</v>
      </c>
      <c r="B4074" s="16" t="s">
        <v>2905</v>
      </c>
      <c r="C4074" s="15" t="s">
        <v>24</v>
      </c>
      <c r="D4074" s="17">
        <v>41905</v>
      </c>
      <c r="E4074" s="8" t="str">
        <f>VLOOKUP(A4074,Planilha1!A:Y,20,FALSE)</f>
        <v>Não</v>
      </c>
      <c r="F4074" s="8" t="str">
        <f>VLOOKUP(A4074,Planilha1!A:Y,21,FALSE)</f>
        <v>Sim</v>
      </c>
      <c r="G4074" s="8" t="str">
        <f>VLOOKUP(A4074,Planilha1!A:Y,22,FALSE)</f>
        <v>Não</v>
      </c>
      <c r="H4074" s="8" t="str">
        <f>VLOOKUP(A4074,Planilha1!A:Y,23,FALSE)</f>
        <v>Sim</v>
      </c>
      <c r="I4074" s="8" t="str">
        <f>VLOOKUP(A4074,Planilha1!A:Y,24,FALSE)</f>
        <v>Não</v>
      </c>
      <c r="J4074" s="8" t="str">
        <f>VLOOKUP(A4074,Planilha1!A:Y,25,FALSE)</f>
        <v>Sim</v>
      </c>
    </row>
    <row r="4075" spans="1:10">
      <c r="A4075" s="10">
        <v>420320</v>
      </c>
      <c r="B4075" s="16" t="s">
        <v>2906</v>
      </c>
      <c r="C4075" s="15" t="s">
        <v>24</v>
      </c>
      <c r="D4075" s="17">
        <v>43131</v>
      </c>
      <c r="E4075" s="8" t="str">
        <f>VLOOKUP(A4075,Planilha1!A:Y,20,FALSE)</f>
        <v>Não</v>
      </c>
      <c r="F4075" s="8" t="str">
        <f>VLOOKUP(A4075,Planilha1!A:Y,21,FALSE)</f>
        <v>Não</v>
      </c>
      <c r="G4075" s="8" t="str">
        <f>VLOOKUP(A4075,Planilha1!A:Y,22,FALSE)</f>
        <v>Não</v>
      </c>
      <c r="H4075" s="8" t="str">
        <f>VLOOKUP(A4075,Planilha1!A:Y,23,FALSE)</f>
        <v>Não</v>
      </c>
      <c r="I4075" s="8" t="str">
        <f>VLOOKUP(A4075,Planilha1!A:Y,24,FALSE)</f>
        <v>Não</v>
      </c>
      <c r="J4075" s="8" t="str">
        <f>VLOOKUP(A4075,Planilha1!A:Y,25,FALSE)</f>
        <v>Não</v>
      </c>
    </row>
    <row r="4076" spans="1:10">
      <c r="A4076" s="10">
        <v>420330</v>
      </c>
      <c r="B4076" s="16" t="s">
        <v>2907</v>
      </c>
      <c r="C4076" s="15" t="s">
        <v>24</v>
      </c>
      <c r="D4076" s="17">
        <v>43131</v>
      </c>
      <c r="E4076" s="8" t="str">
        <f>VLOOKUP(A4076,Planilha1!A:Y,20,FALSE)</f>
        <v>Sim</v>
      </c>
      <c r="F4076" s="8" t="str">
        <f>VLOOKUP(A4076,Planilha1!A:Y,21,FALSE)</f>
        <v>Sim</v>
      </c>
      <c r="G4076" s="8" t="str">
        <f>VLOOKUP(A4076,Planilha1!A:Y,22,FALSE)</f>
        <v>Sim</v>
      </c>
      <c r="H4076" s="8" t="str">
        <f>VLOOKUP(A4076,Planilha1!A:Y,23,FALSE)</f>
        <v>Sim</v>
      </c>
      <c r="I4076" s="8" t="str">
        <f>VLOOKUP(A4076,Planilha1!A:Y,24,FALSE)</f>
        <v>Sim</v>
      </c>
      <c r="J4076" s="8" t="str">
        <f>VLOOKUP(A4076,Planilha1!A:Y,25,FALSE)</f>
        <v>Sim</v>
      </c>
    </row>
    <row r="4077" spans="1:10">
      <c r="A4077" s="10">
        <v>420340</v>
      </c>
      <c r="B4077" s="16" t="s">
        <v>2908</v>
      </c>
      <c r="C4077" s="15" t="s">
        <v>24</v>
      </c>
      <c r="D4077" s="17">
        <v>43818</v>
      </c>
      <c r="E4077" s="8" t="str">
        <f>VLOOKUP(A4077,Planilha1!A:Y,20,FALSE)</f>
        <v>Sim</v>
      </c>
      <c r="F4077" s="8" t="str">
        <f>VLOOKUP(A4077,Planilha1!A:Y,21,FALSE)</f>
        <v>Sim</v>
      </c>
      <c r="G4077" s="8" t="str">
        <f>VLOOKUP(A4077,Planilha1!A:Y,22,FALSE)</f>
        <v>Sim</v>
      </c>
      <c r="H4077" s="8" t="str">
        <f>VLOOKUP(A4077,Planilha1!A:Y,23,FALSE)</f>
        <v>Sim</v>
      </c>
      <c r="I4077" s="8" t="str">
        <f>VLOOKUP(A4077,Planilha1!A:Y,24,FALSE)</f>
        <v>Sim</v>
      </c>
      <c r="J4077" s="8" t="str">
        <f>VLOOKUP(A4077,Planilha1!A:Y,25,FALSE)</f>
        <v>Sim</v>
      </c>
    </row>
    <row r="4078" spans="1:10">
      <c r="A4078" s="10">
        <v>420350</v>
      </c>
      <c r="B4078" s="16" t="s">
        <v>2909</v>
      </c>
      <c r="C4078" s="15" t="s">
        <v>24</v>
      </c>
      <c r="D4078" s="17">
        <v>43084</v>
      </c>
      <c r="E4078" s="8" t="str">
        <f>VLOOKUP(A4078,Planilha1!A:Y,20,FALSE)</f>
        <v>Sim</v>
      </c>
      <c r="F4078" s="8" t="str">
        <f>VLOOKUP(A4078,Planilha1!A:Y,21,FALSE)</f>
        <v>Sim</v>
      </c>
      <c r="G4078" s="8" t="str">
        <f>VLOOKUP(A4078,Planilha1!A:Y,22,FALSE)</f>
        <v>Sim</v>
      </c>
      <c r="H4078" s="8" t="str">
        <f>VLOOKUP(A4078,Planilha1!A:Y,23,FALSE)</f>
        <v>Sim</v>
      </c>
      <c r="I4078" s="8" t="str">
        <f>VLOOKUP(A4078,Planilha1!A:Y,24,FALSE)</f>
        <v>Sim</v>
      </c>
      <c r="J4078" s="8" t="str">
        <f>VLOOKUP(A4078,Planilha1!A:Y,25,FALSE)</f>
        <v>Sim</v>
      </c>
    </row>
    <row r="4079" spans="1:10">
      <c r="A4079" s="10">
        <v>420360</v>
      </c>
      <c r="B4079" s="16" t="s">
        <v>2910</v>
      </c>
      <c r="C4079" s="15" t="s">
        <v>24</v>
      </c>
      <c r="D4079" s="17">
        <v>43445</v>
      </c>
      <c r="E4079" s="8" t="str">
        <f>VLOOKUP(A4079,Planilha1!A:Y,20,FALSE)</f>
        <v>Sim</v>
      </c>
      <c r="F4079" s="8" t="str">
        <f>VLOOKUP(A4079,Planilha1!A:Y,21,FALSE)</f>
        <v>Sim</v>
      </c>
      <c r="G4079" s="8" t="str">
        <f>VLOOKUP(A4079,Planilha1!A:Y,22,FALSE)</f>
        <v>Sim</v>
      </c>
      <c r="H4079" s="8" t="str">
        <f>VLOOKUP(A4079,Planilha1!A:Y,23,FALSE)</f>
        <v>Sim</v>
      </c>
      <c r="I4079" s="8" t="str">
        <f>VLOOKUP(A4079,Planilha1!A:Y,24,FALSE)</f>
        <v>Sim</v>
      </c>
      <c r="J4079" s="8" t="str">
        <f>VLOOKUP(A4079,Planilha1!A:Y,25,FALSE)</f>
        <v>Sim</v>
      </c>
    </row>
    <row r="4080" spans="1:10">
      <c r="A4080" s="10">
        <v>420370</v>
      </c>
      <c r="B4080" s="16" t="s">
        <v>2911</v>
      </c>
      <c r="C4080" s="15" t="s">
        <v>24</v>
      </c>
      <c r="D4080" s="17">
        <v>43131</v>
      </c>
      <c r="E4080" s="8" t="str">
        <f>VLOOKUP(A4080,Planilha1!A:Y,20,FALSE)</f>
        <v>Sim</v>
      </c>
      <c r="F4080" s="8" t="str">
        <f>VLOOKUP(A4080,Planilha1!A:Y,21,FALSE)</f>
        <v>Sim</v>
      </c>
      <c r="G4080" s="8" t="str">
        <f>VLOOKUP(A4080,Planilha1!A:Y,22,FALSE)</f>
        <v>Sim</v>
      </c>
      <c r="H4080" s="8" t="str">
        <f>VLOOKUP(A4080,Planilha1!A:Y,23,FALSE)</f>
        <v>Sim</v>
      </c>
      <c r="I4080" s="8" t="str">
        <f>VLOOKUP(A4080,Planilha1!A:Y,24,FALSE)</f>
        <v>Sim</v>
      </c>
      <c r="J4080" s="8" t="str">
        <f>VLOOKUP(A4080,Planilha1!A:Y,25,FALSE)</f>
        <v>Sim</v>
      </c>
    </row>
    <row r="4081" spans="1:10">
      <c r="A4081" s="10">
        <v>420380</v>
      </c>
      <c r="B4081" s="16" t="s">
        <v>2912</v>
      </c>
      <c r="C4081" s="15" t="s">
        <v>24</v>
      </c>
      <c r="D4081" s="17">
        <v>43445</v>
      </c>
      <c r="E4081" s="8" t="str">
        <f>VLOOKUP(A4081,Planilha1!A:Y,20,FALSE)</f>
        <v>Sim</v>
      </c>
      <c r="F4081" s="8" t="str">
        <f>VLOOKUP(A4081,Planilha1!A:Y,21,FALSE)</f>
        <v>Sim</v>
      </c>
      <c r="G4081" s="8" t="str">
        <f>VLOOKUP(A4081,Planilha1!A:Y,22,FALSE)</f>
        <v>Sim</v>
      </c>
      <c r="H4081" s="8" t="str">
        <f>VLOOKUP(A4081,Planilha1!A:Y,23,FALSE)</f>
        <v>Sim</v>
      </c>
      <c r="I4081" s="8" t="str">
        <f>VLOOKUP(A4081,Planilha1!A:Y,24,FALSE)</f>
        <v>Sim</v>
      </c>
      <c r="J4081" s="8" t="str">
        <f>VLOOKUP(A4081,Planilha1!A:Y,25,FALSE)</f>
        <v>Sim</v>
      </c>
    </row>
    <row r="4082" spans="1:10">
      <c r="A4082" s="10">
        <v>420325</v>
      </c>
      <c r="B4082" s="16" t="s">
        <v>2913</v>
      </c>
      <c r="C4082" s="15" t="s">
        <v>24</v>
      </c>
      <c r="D4082" s="17">
        <v>43445</v>
      </c>
      <c r="E4082" s="8" t="str">
        <f>VLOOKUP(A4082,Planilha1!A:Y,20,FALSE)</f>
        <v>Não</v>
      </c>
      <c r="F4082" s="8" t="str">
        <f>VLOOKUP(A4082,Planilha1!A:Y,21,FALSE)</f>
        <v>Não</v>
      </c>
      <c r="G4082" s="8" t="str">
        <f>VLOOKUP(A4082,Planilha1!A:Y,22,FALSE)</f>
        <v>Não</v>
      </c>
      <c r="H4082" s="8" t="str">
        <f>VLOOKUP(A4082,Planilha1!A:Y,23,FALSE)</f>
        <v>Não</v>
      </c>
      <c r="I4082" s="8" t="str">
        <f>VLOOKUP(A4082,Planilha1!A:Y,24,FALSE)</f>
        <v>Não</v>
      </c>
      <c r="J4082" s="8" t="str">
        <f>VLOOKUP(A4082,Planilha1!A:Y,25,FALSE)</f>
        <v>Não</v>
      </c>
    </row>
    <row r="4083" spans="1:10">
      <c r="A4083" s="10">
        <v>420400</v>
      </c>
      <c r="B4083" s="16" t="s">
        <v>2205</v>
      </c>
      <c r="C4083" s="15" t="s">
        <v>24</v>
      </c>
      <c r="D4083" s="17">
        <v>43445</v>
      </c>
      <c r="E4083" s="8" t="str">
        <f>VLOOKUP(A4083,Planilha1!A:Y,20,FALSE)</f>
        <v>Sim</v>
      </c>
      <c r="F4083" s="8" t="str">
        <f>VLOOKUP(A4083,Planilha1!A:Y,21,FALSE)</f>
        <v>Sim</v>
      </c>
      <c r="G4083" s="8" t="str">
        <f>VLOOKUP(A4083,Planilha1!A:Y,22,FALSE)</f>
        <v>Sim</v>
      </c>
      <c r="H4083" s="8" t="str">
        <f>VLOOKUP(A4083,Planilha1!A:Y,23,FALSE)</f>
        <v>Sim</v>
      </c>
      <c r="I4083" s="8" t="str">
        <f>VLOOKUP(A4083,Planilha1!A:Y,24,FALSE)</f>
        <v>Sim</v>
      </c>
      <c r="J4083" s="8" t="str">
        <f>VLOOKUP(A4083,Planilha1!A:Y,25,FALSE)</f>
        <v>Sim</v>
      </c>
    </row>
    <row r="4084" spans="1:10">
      <c r="A4084" s="10">
        <v>420410</v>
      </c>
      <c r="B4084" s="16" t="s">
        <v>2914</v>
      </c>
      <c r="C4084" s="15" t="s">
        <v>24</v>
      </c>
      <c r="D4084" s="17">
        <v>43131</v>
      </c>
      <c r="E4084" s="8" t="str">
        <f>VLOOKUP(A4084,Planilha1!A:Y,20,FALSE)</f>
        <v>Sim</v>
      </c>
      <c r="F4084" s="8" t="str">
        <f>VLOOKUP(A4084,Planilha1!A:Y,21,FALSE)</f>
        <v>Não</v>
      </c>
      <c r="G4084" s="8" t="str">
        <f>VLOOKUP(A4084,Planilha1!A:Y,22,FALSE)</f>
        <v>Não</v>
      </c>
      <c r="H4084" s="8" t="str">
        <f>VLOOKUP(A4084,Planilha1!A:Y,23,FALSE)</f>
        <v>Não</v>
      </c>
      <c r="I4084" s="8" t="str">
        <f>VLOOKUP(A4084,Planilha1!A:Y,24,FALSE)</f>
        <v>Sim</v>
      </c>
      <c r="J4084" s="8" t="str">
        <f>VLOOKUP(A4084,Planilha1!A:Y,25,FALSE)</f>
        <v>Não</v>
      </c>
    </row>
    <row r="4085" spans="1:10">
      <c r="A4085" s="10">
        <v>420415</v>
      </c>
      <c r="B4085" s="16" t="s">
        <v>2915</v>
      </c>
      <c r="C4085" s="15" t="s">
        <v>24</v>
      </c>
      <c r="D4085" s="17">
        <v>43818</v>
      </c>
      <c r="E4085" s="8" t="str">
        <f>VLOOKUP(A4085,Planilha1!A:Y,20,FALSE)</f>
        <v>Sim</v>
      </c>
      <c r="F4085" s="8" t="str">
        <f>VLOOKUP(A4085,Planilha1!A:Y,21,FALSE)</f>
        <v>Sim</v>
      </c>
      <c r="G4085" s="8" t="str">
        <f>VLOOKUP(A4085,Planilha1!A:Y,22,FALSE)</f>
        <v>Sim</v>
      </c>
      <c r="H4085" s="8" t="str">
        <f>VLOOKUP(A4085,Planilha1!A:Y,23,FALSE)</f>
        <v>Sim</v>
      </c>
      <c r="I4085" s="8" t="str">
        <f>VLOOKUP(A4085,Planilha1!A:Y,24,FALSE)</f>
        <v>Sim</v>
      </c>
      <c r="J4085" s="8" t="str">
        <f>VLOOKUP(A4085,Planilha1!A:Y,25,FALSE)</f>
        <v>Sim</v>
      </c>
    </row>
    <row r="4086" spans="1:10">
      <c r="A4086" s="10">
        <v>420417</v>
      </c>
      <c r="B4086" s="16" t="s">
        <v>2916</v>
      </c>
      <c r="C4086" s="15" t="s">
        <v>24</v>
      </c>
      <c r="D4086" s="17">
        <v>41905</v>
      </c>
      <c r="E4086" s="8" t="str">
        <f>VLOOKUP(A4086,Planilha1!A:Y,20,FALSE)</f>
        <v>Não</v>
      </c>
      <c r="F4086" s="8" t="str">
        <f>VLOOKUP(A4086,Planilha1!A:Y,21,FALSE)</f>
        <v>Sim</v>
      </c>
      <c r="G4086" s="8" t="str">
        <f>VLOOKUP(A4086,Planilha1!A:Y,22,FALSE)</f>
        <v>Não</v>
      </c>
      <c r="H4086" s="8" t="str">
        <f>VLOOKUP(A4086,Planilha1!A:Y,23,FALSE)</f>
        <v>Sim</v>
      </c>
      <c r="I4086" s="8" t="str">
        <f>VLOOKUP(A4086,Planilha1!A:Y,24,FALSE)</f>
        <v>Não</v>
      </c>
      <c r="J4086" s="8" t="str">
        <f>VLOOKUP(A4086,Planilha1!A:Y,25,FALSE)</f>
        <v>Sim</v>
      </c>
    </row>
    <row r="4087" spans="1:10">
      <c r="A4087" s="10">
        <v>420419</v>
      </c>
      <c r="B4087" s="16" t="s">
        <v>2917</v>
      </c>
      <c r="C4087" s="15" t="s">
        <v>24</v>
      </c>
      <c r="D4087" s="17">
        <v>41905</v>
      </c>
      <c r="E4087" s="8" t="str">
        <f>VLOOKUP(A4087,Planilha1!A:Y,20,FALSE)</f>
        <v>Sim</v>
      </c>
      <c r="F4087" s="8" t="str">
        <f>VLOOKUP(A4087,Planilha1!A:Y,21,FALSE)</f>
        <v>Sim</v>
      </c>
      <c r="G4087" s="8" t="str">
        <f>VLOOKUP(A4087,Planilha1!A:Y,22,FALSE)</f>
        <v>Sim</v>
      </c>
      <c r="H4087" s="8" t="str">
        <f>VLOOKUP(A4087,Planilha1!A:Y,23,FALSE)</f>
        <v>Não</v>
      </c>
      <c r="I4087" s="8" t="str">
        <f>VLOOKUP(A4087,Planilha1!A:Y,24,FALSE)</f>
        <v>Sim</v>
      </c>
      <c r="J4087" s="8" t="str">
        <f>VLOOKUP(A4087,Planilha1!A:Y,25,FALSE)</f>
        <v>Não</v>
      </c>
    </row>
    <row r="4088" spans="1:10">
      <c r="A4088" s="10">
        <v>420420</v>
      </c>
      <c r="B4088" s="16" t="s">
        <v>2918</v>
      </c>
      <c r="C4088" s="15" t="s">
        <v>24</v>
      </c>
      <c r="D4088" s="17">
        <v>43818</v>
      </c>
      <c r="E4088" s="8" t="str">
        <f>VLOOKUP(A4088,Planilha1!A:Y,20,FALSE)</f>
        <v>Sim</v>
      </c>
      <c r="F4088" s="8" t="str">
        <f>VLOOKUP(A4088,Planilha1!A:Y,21,FALSE)</f>
        <v>Sim</v>
      </c>
      <c r="G4088" s="8" t="str">
        <f>VLOOKUP(A4088,Planilha1!A:Y,22,FALSE)</f>
        <v>Sim</v>
      </c>
      <c r="H4088" s="8" t="str">
        <f>VLOOKUP(A4088,Planilha1!A:Y,23,FALSE)</f>
        <v>Sim</v>
      </c>
      <c r="I4088" s="8" t="str">
        <f>VLOOKUP(A4088,Planilha1!A:Y,24,FALSE)</f>
        <v>Sim</v>
      </c>
      <c r="J4088" s="8" t="str">
        <f>VLOOKUP(A4088,Planilha1!A:Y,25,FALSE)</f>
        <v>Sim</v>
      </c>
    </row>
    <row r="4089" spans="1:10">
      <c r="A4089" s="10">
        <v>420445</v>
      </c>
      <c r="B4089" s="16" t="s">
        <v>2919</v>
      </c>
      <c r="C4089" s="15" t="s">
        <v>24</v>
      </c>
      <c r="D4089" s="17">
        <v>41905</v>
      </c>
      <c r="E4089" s="8" t="str">
        <f>VLOOKUP(A4089,Planilha1!A:Y,20,FALSE)</f>
        <v>Sim</v>
      </c>
      <c r="F4089" s="8" t="str">
        <f>VLOOKUP(A4089,Planilha1!A:Y,21,FALSE)</f>
        <v>Sim</v>
      </c>
      <c r="G4089" s="8" t="str">
        <f>VLOOKUP(A4089,Planilha1!A:Y,22,FALSE)</f>
        <v>Sim</v>
      </c>
      <c r="H4089" s="8" t="str">
        <f>VLOOKUP(A4089,Planilha1!A:Y,23,FALSE)</f>
        <v>Sim</v>
      </c>
      <c r="I4089" s="8" t="str">
        <f>VLOOKUP(A4089,Planilha1!A:Y,24,FALSE)</f>
        <v>Sim</v>
      </c>
      <c r="J4089" s="8" t="str">
        <f>VLOOKUP(A4089,Planilha1!A:Y,25,FALSE)</f>
        <v>Sim</v>
      </c>
    </row>
    <row r="4090" spans="1:10">
      <c r="A4090" s="10">
        <v>420455</v>
      </c>
      <c r="B4090" s="16" t="s">
        <v>2920</v>
      </c>
      <c r="C4090" s="15" t="s">
        <v>24</v>
      </c>
      <c r="D4090" s="17">
        <v>43131</v>
      </c>
      <c r="E4090" s="8" t="str">
        <f>VLOOKUP(A4090,Planilha1!A:Y,20,FALSE)</f>
        <v>Sim</v>
      </c>
      <c r="F4090" s="8" t="str">
        <f>VLOOKUP(A4090,Planilha1!A:Y,21,FALSE)</f>
        <v>Sim</v>
      </c>
      <c r="G4090" s="8" t="str">
        <f>VLOOKUP(A4090,Planilha1!A:Y,22,FALSE)</f>
        <v>Sim</v>
      </c>
      <c r="H4090" s="8" t="str">
        <f>VLOOKUP(A4090,Planilha1!A:Y,23,FALSE)</f>
        <v>Sim</v>
      </c>
      <c r="I4090" s="8" t="str">
        <f>VLOOKUP(A4090,Planilha1!A:Y,24,FALSE)</f>
        <v>Sim</v>
      </c>
      <c r="J4090" s="8" t="str">
        <f>VLOOKUP(A4090,Planilha1!A:Y,25,FALSE)</f>
        <v>Sim</v>
      </c>
    </row>
    <row r="4091" spans="1:10">
      <c r="A4091" s="10">
        <v>420460</v>
      </c>
      <c r="B4091" s="16" t="s">
        <v>2921</v>
      </c>
      <c r="C4091" s="15" t="s">
        <v>24</v>
      </c>
      <c r="D4091" s="17">
        <v>43445</v>
      </c>
      <c r="E4091" s="8" t="str">
        <f>VLOOKUP(A4091,Planilha1!A:Y,20,FALSE)</f>
        <v>Sim</v>
      </c>
      <c r="F4091" s="8" t="str">
        <f>VLOOKUP(A4091,Planilha1!A:Y,21,FALSE)</f>
        <v>Sim</v>
      </c>
      <c r="G4091" s="8" t="str">
        <f>VLOOKUP(A4091,Planilha1!A:Y,22,FALSE)</f>
        <v>Sim</v>
      </c>
      <c r="H4091" s="8" t="str">
        <f>VLOOKUP(A4091,Planilha1!A:Y,23,FALSE)</f>
        <v>Sim</v>
      </c>
      <c r="I4091" s="8" t="str">
        <f>VLOOKUP(A4091,Planilha1!A:Y,24,FALSE)</f>
        <v>Sim</v>
      </c>
      <c r="J4091" s="8" t="str">
        <f>VLOOKUP(A4091,Planilha1!A:Y,25,FALSE)</f>
        <v>Sim</v>
      </c>
    </row>
    <row r="4092" spans="1:10">
      <c r="A4092" s="10">
        <v>420480</v>
      </c>
      <c r="B4092" s="16" t="s">
        <v>2922</v>
      </c>
      <c r="C4092" s="15" t="s">
        <v>24</v>
      </c>
      <c r="D4092" s="17">
        <v>43445</v>
      </c>
      <c r="E4092" s="8" t="str">
        <f>VLOOKUP(A4092,Planilha1!A:Y,20,FALSE)</f>
        <v>Sim</v>
      </c>
      <c r="F4092" s="8" t="str">
        <f>VLOOKUP(A4092,Planilha1!A:Y,21,FALSE)</f>
        <v>Sim</v>
      </c>
      <c r="G4092" s="8" t="str">
        <f>VLOOKUP(A4092,Planilha1!A:Y,22,FALSE)</f>
        <v>Sim</v>
      </c>
      <c r="H4092" s="8" t="str">
        <f>VLOOKUP(A4092,Planilha1!A:Y,23,FALSE)</f>
        <v>Sim</v>
      </c>
      <c r="I4092" s="8" t="str">
        <f>VLOOKUP(A4092,Planilha1!A:Y,24,FALSE)</f>
        <v>Sim</v>
      </c>
      <c r="J4092" s="8" t="str">
        <f>VLOOKUP(A4092,Planilha1!A:Y,25,FALSE)</f>
        <v>Sim</v>
      </c>
    </row>
    <row r="4093" spans="1:10">
      <c r="A4093" s="10">
        <v>420500</v>
      </c>
      <c r="B4093" s="16" t="s">
        <v>2923</v>
      </c>
      <c r="C4093" s="15" t="s">
        <v>24</v>
      </c>
      <c r="D4093" s="17">
        <v>43131</v>
      </c>
      <c r="E4093" s="8" t="str">
        <f>VLOOKUP(A4093,Planilha1!A:Y,20,FALSE)</f>
        <v>Sim</v>
      </c>
      <c r="F4093" s="8" t="str">
        <f>VLOOKUP(A4093,Planilha1!A:Y,21,FALSE)</f>
        <v>Sim</v>
      </c>
      <c r="G4093" s="8" t="str">
        <f>VLOOKUP(A4093,Planilha1!A:Y,22,FALSE)</f>
        <v>Sim</v>
      </c>
      <c r="H4093" s="8" t="str">
        <f>VLOOKUP(A4093,Planilha1!A:Y,23,FALSE)</f>
        <v>Sim</v>
      </c>
      <c r="I4093" s="8" t="str">
        <f>VLOOKUP(A4093,Planilha1!A:Y,24,FALSE)</f>
        <v>Não</v>
      </c>
      <c r="J4093" s="8" t="str">
        <f>VLOOKUP(A4093,Planilha1!A:Y,25,FALSE)</f>
        <v>Não</v>
      </c>
    </row>
    <row r="4094" spans="1:10">
      <c r="A4094" s="10">
        <v>420515</v>
      </c>
      <c r="B4094" s="16" t="s">
        <v>2924</v>
      </c>
      <c r="C4094" s="15" t="s">
        <v>24</v>
      </c>
      <c r="D4094" s="17">
        <v>43818</v>
      </c>
      <c r="E4094" s="8" t="str">
        <f>VLOOKUP(A4094,Planilha1!A:Y,20,FALSE)</f>
        <v>Sim</v>
      </c>
      <c r="F4094" s="8" t="str">
        <f>VLOOKUP(A4094,Planilha1!A:Y,21,FALSE)</f>
        <v>Sim</v>
      </c>
      <c r="G4094" s="8" t="str">
        <f>VLOOKUP(A4094,Planilha1!A:Y,22,FALSE)</f>
        <v>Sim</v>
      </c>
      <c r="H4094" s="8" t="str">
        <f>VLOOKUP(A4094,Planilha1!A:Y,23,FALSE)</f>
        <v>Sim</v>
      </c>
      <c r="I4094" s="8" t="str">
        <f>VLOOKUP(A4094,Planilha1!A:Y,24,FALSE)</f>
        <v>Sim</v>
      </c>
      <c r="J4094" s="8" t="str">
        <f>VLOOKUP(A4094,Planilha1!A:Y,25,FALSE)</f>
        <v>Sim</v>
      </c>
    </row>
    <row r="4095" spans="1:10">
      <c r="A4095" s="10">
        <v>420517</v>
      </c>
      <c r="B4095" s="16" t="s">
        <v>96</v>
      </c>
      <c r="C4095" s="15" t="s">
        <v>24</v>
      </c>
      <c r="D4095" s="17">
        <v>41499</v>
      </c>
      <c r="E4095" s="8" t="str">
        <f>VLOOKUP(A4095,Planilha1!A:Y,20,FALSE)</f>
        <v>Sim</v>
      </c>
      <c r="F4095" s="8" t="str">
        <f>VLOOKUP(A4095,Planilha1!A:Y,21,FALSE)</f>
        <v>Sim</v>
      </c>
      <c r="G4095" s="8" t="str">
        <f>VLOOKUP(A4095,Planilha1!A:Y,22,FALSE)</f>
        <v>Sim</v>
      </c>
      <c r="H4095" s="8" t="str">
        <f>VLOOKUP(A4095,Planilha1!A:Y,23,FALSE)</f>
        <v>Sim</v>
      </c>
      <c r="I4095" s="8" t="str">
        <f>VLOOKUP(A4095,Planilha1!A:Y,24,FALSE)</f>
        <v>Sim</v>
      </c>
      <c r="J4095" s="8" t="str">
        <f>VLOOKUP(A4095,Planilha1!A:Y,25,FALSE)</f>
        <v>Sim</v>
      </c>
    </row>
    <row r="4096" spans="1:10">
      <c r="A4096" s="10">
        <v>420519</v>
      </c>
      <c r="B4096" s="16" t="s">
        <v>2925</v>
      </c>
      <c r="C4096" s="15" t="s">
        <v>24</v>
      </c>
      <c r="D4096" s="17">
        <v>43818</v>
      </c>
      <c r="E4096" s="8" t="str">
        <f>VLOOKUP(A4096,Planilha1!A:Y,20,FALSE)</f>
        <v>Sim</v>
      </c>
      <c r="F4096" s="8" t="str">
        <f>VLOOKUP(A4096,Planilha1!A:Y,21,FALSE)</f>
        <v>Sim</v>
      </c>
      <c r="G4096" s="8" t="str">
        <f>VLOOKUP(A4096,Planilha1!A:Y,22,FALSE)</f>
        <v>Sim</v>
      </c>
      <c r="H4096" s="8" t="str">
        <f>VLOOKUP(A4096,Planilha1!A:Y,23,FALSE)</f>
        <v>Sim</v>
      </c>
      <c r="I4096" s="8" t="str">
        <f>VLOOKUP(A4096,Planilha1!A:Y,24,FALSE)</f>
        <v>Sim</v>
      </c>
      <c r="J4096" s="8" t="str">
        <f>VLOOKUP(A4096,Planilha1!A:Y,25,FALSE)</f>
        <v>Sim</v>
      </c>
    </row>
    <row r="4097" spans="1:10">
      <c r="A4097" s="10">
        <v>420520</v>
      </c>
      <c r="B4097" s="16" t="s">
        <v>2926</v>
      </c>
      <c r="C4097" s="15" t="s">
        <v>24</v>
      </c>
      <c r="D4097" s="17">
        <v>43818</v>
      </c>
      <c r="E4097" s="8" t="str">
        <f>VLOOKUP(A4097,Planilha1!A:Y,20,FALSE)</f>
        <v>Sim</v>
      </c>
      <c r="F4097" s="8" t="str">
        <f>VLOOKUP(A4097,Planilha1!A:Y,21,FALSE)</f>
        <v>Sim</v>
      </c>
      <c r="G4097" s="8" t="str">
        <f>VLOOKUP(A4097,Planilha1!A:Y,22,FALSE)</f>
        <v>Sim</v>
      </c>
      <c r="H4097" s="8" t="str">
        <f>VLOOKUP(A4097,Planilha1!A:Y,23,FALSE)</f>
        <v>Sim</v>
      </c>
      <c r="I4097" s="8" t="str">
        <f>VLOOKUP(A4097,Planilha1!A:Y,24,FALSE)</f>
        <v>Sim</v>
      </c>
      <c r="J4097" s="8" t="str">
        <f>VLOOKUP(A4097,Planilha1!A:Y,25,FALSE)</f>
        <v>Sim</v>
      </c>
    </row>
    <row r="4098" spans="1:10">
      <c r="A4098" s="10">
        <v>420535</v>
      </c>
      <c r="B4098" s="16" t="s">
        <v>2927</v>
      </c>
      <c r="C4098" s="15" t="s">
        <v>24</v>
      </c>
      <c r="D4098" s="17">
        <v>41905</v>
      </c>
      <c r="E4098" s="8" t="str">
        <f>VLOOKUP(A4098,Planilha1!A:Y,20,FALSE)</f>
        <v>Sim</v>
      </c>
      <c r="F4098" s="8" t="str">
        <f>VLOOKUP(A4098,Planilha1!A:Y,21,FALSE)</f>
        <v>Sim</v>
      </c>
      <c r="G4098" s="8" t="str">
        <f>VLOOKUP(A4098,Planilha1!A:Y,22,FALSE)</f>
        <v>Sim</v>
      </c>
      <c r="H4098" s="8" t="str">
        <f>VLOOKUP(A4098,Planilha1!A:Y,23,FALSE)</f>
        <v>Sim</v>
      </c>
      <c r="I4098" s="8" t="str">
        <f>VLOOKUP(A4098,Planilha1!A:Y,24,FALSE)</f>
        <v>Sim</v>
      </c>
      <c r="J4098" s="8" t="str">
        <f>VLOOKUP(A4098,Planilha1!A:Y,25,FALSE)</f>
        <v>Sim</v>
      </c>
    </row>
    <row r="4099" spans="1:10">
      <c r="A4099" s="10">
        <v>420543</v>
      </c>
      <c r="B4099" s="16" t="s">
        <v>2928</v>
      </c>
      <c r="C4099" s="15" t="s">
        <v>24</v>
      </c>
      <c r="D4099" s="17">
        <v>43818</v>
      </c>
      <c r="E4099" s="8" t="str">
        <f>VLOOKUP(A4099,Planilha1!A:Y,20,FALSE)</f>
        <v>Sim</v>
      </c>
      <c r="F4099" s="8" t="str">
        <f>VLOOKUP(A4099,Planilha1!A:Y,21,FALSE)</f>
        <v>Sim</v>
      </c>
      <c r="G4099" s="8" t="str">
        <f>VLOOKUP(A4099,Planilha1!A:Y,22,FALSE)</f>
        <v>Sim</v>
      </c>
      <c r="H4099" s="8" t="str">
        <f>VLOOKUP(A4099,Planilha1!A:Y,23,FALSE)</f>
        <v>Sim</v>
      </c>
      <c r="I4099" s="8" t="str">
        <f>VLOOKUP(A4099,Planilha1!A:Y,24,FALSE)</f>
        <v>Sim</v>
      </c>
      <c r="J4099" s="8" t="str">
        <f>VLOOKUP(A4099,Planilha1!A:Y,25,FALSE)</f>
        <v>Sim</v>
      </c>
    </row>
    <row r="4100" spans="1:10">
      <c r="A4100" s="10">
        <v>420545</v>
      </c>
      <c r="B4100" s="16" t="s">
        <v>2929</v>
      </c>
      <c r="C4100" s="15" t="s">
        <v>24</v>
      </c>
      <c r="D4100" s="17">
        <v>43818</v>
      </c>
      <c r="E4100" s="8" t="str">
        <f>VLOOKUP(A4100,Planilha1!A:Y,20,FALSE)</f>
        <v>Sim</v>
      </c>
      <c r="F4100" s="8" t="str">
        <f>VLOOKUP(A4100,Planilha1!A:Y,21,FALSE)</f>
        <v>Sim</v>
      </c>
      <c r="G4100" s="8" t="str">
        <f>VLOOKUP(A4100,Planilha1!A:Y,22,FALSE)</f>
        <v>Sim</v>
      </c>
      <c r="H4100" s="8" t="str">
        <f>VLOOKUP(A4100,Planilha1!A:Y,23,FALSE)</f>
        <v>Sim</v>
      </c>
      <c r="I4100" s="8" t="str">
        <f>VLOOKUP(A4100,Planilha1!A:Y,24,FALSE)</f>
        <v>Sim</v>
      </c>
      <c r="J4100" s="8" t="str">
        <f>VLOOKUP(A4100,Planilha1!A:Y,25,FALSE)</f>
        <v>Sim</v>
      </c>
    </row>
    <row r="4101" spans="1:10">
      <c r="A4101" s="10">
        <v>420550</v>
      </c>
      <c r="B4101" s="16" t="s">
        <v>2930</v>
      </c>
      <c r="C4101" s="15" t="s">
        <v>24</v>
      </c>
      <c r="D4101" s="17">
        <v>43445</v>
      </c>
      <c r="E4101" s="8" t="str">
        <f>VLOOKUP(A4101,Planilha1!A:Y,20,FALSE)</f>
        <v>Sim</v>
      </c>
      <c r="F4101" s="8" t="str">
        <f>VLOOKUP(A4101,Planilha1!A:Y,21,FALSE)</f>
        <v>Sim</v>
      </c>
      <c r="G4101" s="8" t="str">
        <f>VLOOKUP(A4101,Planilha1!A:Y,22,FALSE)</f>
        <v>Sim</v>
      </c>
      <c r="H4101" s="8" t="str">
        <f>VLOOKUP(A4101,Planilha1!A:Y,23,FALSE)</f>
        <v>Sim</v>
      </c>
      <c r="I4101" s="8" t="str">
        <f>VLOOKUP(A4101,Planilha1!A:Y,24,FALSE)</f>
        <v>Sim</v>
      </c>
      <c r="J4101" s="8" t="str">
        <f>VLOOKUP(A4101,Planilha1!A:Y,25,FALSE)</f>
        <v>Sim</v>
      </c>
    </row>
    <row r="4102" spans="1:10">
      <c r="A4102" s="10">
        <v>420555</v>
      </c>
      <c r="B4102" s="16" t="s">
        <v>2931</v>
      </c>
      <c r="C4102" s="15" t="s">
        <v>24</v>
      </c>
      <c r="D4102" s="17">
        <v>41905</v>
      </c>
      <c r="E4102" s="8" t="str">
        <f>VLOOKUP(A4102,Planilha1!A:Y,20,FALSE)</f>
        <v>Não</v>
      </c>
      <c r="F4102" s="8" t="str">
        <f>VLOOKUP(A4102,Planilha1!A:Y,21,FALSE)</f>
        <v>Não</v>
      </c>
      <c r="G4102" s="8" t="str">
        <f>VLOOKUP(A4102,Planilha1!A:Y,22,FALSE)</f>
        <v>Não</v>
      </c>
      <c r="H4102" s="8" t="str">
        <f>VLOOKUP(A4102,Planilha1!A:Y,23,FALSE)</f>
        <v>Não</v>
      </c>
      <c r="I4102" s="8" t="str">
        <f>VLOOKUP(A4102,Planilha1!A:Y,24,FALSE)</f>
        <v>Não</v>
      </c>
      <c r="J4102" s="8" t="str">
        <f>VLOOKUP(A4102,Planilha1!A:Y,25,FALSE)</f>
        <v>Não</v>
      </c>
    </row>
    <row r="4103" spans="1:10">
      <c r="A4103" s="10">
        <v>420560</v>
      </c>
      <c r="B4103" s="16" t="s">
        <v>2932</v>
      </c>
      <c r="C4103" s="15" t="s">
        <v>24</v>
      </c>
      <c r="D4103" s="17">
        <v>41499</v>
      </c>
      <c r="E4103" s="8" t="str">
        <f>VLOOKUP(A4103,Planilha1!A:Y,20,FALSE)</f>
        <v>Sim</v>
      </c>
      <c r="F4103" s="8" t="str">
        <f>VLOOKUP(A4103,Planilha1!A:Y,21,FALSE)</f>
        <v>Sim</v>
      </c>
      <c r="G4103" s="8" t="str">
        <f>VLOOKUP(A4103,Planilha1!A:Y,22,FALSE)</f>
        <v>Sim</v>
      </c>
      <c r="H4103" s="8" t="str">
        <f>VLOOKUP(A4103,Planilha1!A:Y,23,FALSE)</f>
        <v>Sim</v>
      </c>
      <c r="I4103" s="8" t="str">
        <f>VLOOKUP(A4103,Planilha1!A:Y,24,FALSE)</f>
        <v>Sim</v>
      </c>
      <c r="J4103" s="8" t="str">
        <f>VLOOKUP(A4103,Planilha1!A:Y,25,FALSE)</f>
        <v>Sim</v>
      </c>
    </row>
    <row r="4104" spans="1:10">
      <c r="A4104" s="10">
        <v>420570</v>
      </c>
      <c r="B4104" s="16" t="s">
        <v>2933</v>
      </c>
      <c r="C4104" s="15" t="s">
        <v>24</v>
      </c>
      <c r="D4104" s="17">
        <v>43818</v>
      </c>
      <c r="E4104" s="8" t="str">
        <f>VLOOKUP(A4104,Planilha1!A:Y,20,FALSE)</f>
        <v>Sim</v>
      </c>
      <c r="F4104" s="8" t="str">
        <f>VLOOKUP(A4104,Planilha1!A:Y,21,FALSE)</f>
        <v>Sim</v>
      </c>
      <c r="G4104" s="8" t="str">
        <f>VLOOKUP(A4104,Planilha1!A:Y,22,FALSE)</f>
        <v>Sim</v>
      </c>
      <c r="H4104" s="8" t="str">
        <f>VLOOKUP(A4104,Planilha1!A:Y,23,FALSE)</f>
        <v>Sim</v>
      </c>
      <c r="I4104" s="8" t="str">
        <f>VLOOKUP(A4104,Planilha1!A:Y,24,FALSE)</f>
        <v>Sim</v>
      </c>
      <c r="J4104" s="8" t="str">
        <f>VLOOKUP(A4104,Planilha1!A:Y,25,FALSE)</f>
        <v>Sim</v>
      </c>
    </row>
    <row r="4105" spans="1:10">
      <c r="A4105" s="10">
        <v>420580</v>
      </c>
      <c r="B4105" s="16" t="s">
        <v>2934</v>
      </c>
      <c r="C4105" s="15" t="s">
        <v>24</v>
      </c>
      <c r="D4105" s="17">
        <v>43445</v>
      </c>
      <c r="E4105" s="8" t="str">
        <f>VLOOKUP(A4105,Planilha1!A:Y,20,FALSE)</f>
        <v>Sim</v>
      </c>
      <c r="F4105" s="8" t="str">
        <f>VLOOKUP(A4105,Planilha1!A:Y,21,FALSE)</f>
        <v>Sim</v>
      </c>
      <c r="G4105" s="8" t="str">
        <f>VLOOKUP(A4105,Planilha1!A:Y,22,FALSE)</f>
        <v>Sim</v>
      </c>
      <c r="H4105" s="8" t="str">
        <f>VLOOKUP(A4105,Planilha1!A:Y,23,FALSE)</f>
        <v>Sim</v>
      </c>
      <c r="I4105" s="8" t="str">
        <f>VLOOKUP(A4105,Planilha1!A:Y,24,FALSE)</f>
        <v>Sim</v>
      </c>
      <c r="J4105" s="8" t="str">
        <f>VLOOKUP(A4105,Planilha1!A:Y,25,FALSE)</f>
        <v>Sim</v>
      </c>
    </row>
    <row r="4106" spans="1:10">
      <c r="A4106" s="10">
        <v>420630</v>
      </c>
      <c r="B4106" s="16" t="s">
        <v>2935</v>
      </c>
      <c r="C4106" s="15" t="s">
        <v>24</v>
      </c>
      <c r="D4106" s="17">
        <v>43818</v>
      </c>
      <c r="E4106" s="8" t="str">
        <f>VLOOKUP(A4106,Planilha1!A:Y,20,FALSE)</f>
        <v>Sim</v>
      </c>
      <c r="F4106" s="8" t="str">
        <f>VLOOKUP(A4106,Planilha1!A:Y,21,FALSE)</f>
        <v>Sim</v>
      </c>
      <c r="G4106" s="8" t="str">
        <f>VLOOKUP(A4106,Planilha1!A:Y,22,FALSE)</f>
        <v>Sim</v>
      </c>
      <c r="H4106" s="8" t="str">
        <f>VLOOKUP(A4106,Planilha1!A:Y,23,FALSE)</f>
        <v>Sim</v>
      </c>
      <c r="I4106" s="8" t="str">
        <f>VLOOKUP(A4106,Planilha1!A:Y,24,FALSE)</f>
        <v>Sim</v>
      </c>
      <c r="J4106" s="8" t="str">
        <f>VLOOKUP(A4106,Planilha1!A:Y,25,FALSE)</f>
        <v>Sim</v>
      </c>
    </row>
    <row r="4107" spans="1:10">
      <c r="A4107" s="10">
        <v>420650</v>
      </c>
      <c r="B4107" s="16" t="s">
        <v>2936</v>
      </c>
      <c r="C4107" s="15" t="s">
        <v>24</v>
      </c>
      <c r="D4107" s="17">
        <v>43818</v>
      </c>
      <c r="E4107" s="8" t="str">
        <f>VLOOKUP(A4107,Planilha1!A:Y,20,FALSE)</f>
        <v>Sim</v>
      </c>
      <c r="F4107" s="8" t="str">
        <f>VLOOKUP(A4107,Planilha1!A:Y,21,FALSE)</f>
        <v>Sim</v>
      </c>
      <c r="G4107" s="8" t="str">
        <f>VLOOKUP(A4107,Planilha1!A:Y,22,FALSE)</f>
        <v>Sim</v>
      </c>
      <c r="H4107" s="8" t="str">
        <f>VLOOKUP(A4107,Planilha1!A:Y,23,FALSE)</f>
        <v>Sim</v>
      </c>
      <c r="I4107" s="8" t="str">
        <f>VLOOKUP(A4107,Planilha1!A:Y,24,FALSE)</f>
        <v>Sim</v>
      </c>
      <c r="J4107" s="8" t="str">
        <f>VLOOKUP(A4107,Planilha1!A:Y,25,FALSE)</f>
        <v>Sim</v>
      </c>
    </row>
    <row r="4108" spans="1:10">
      <c r="A4108" s="10">
        <v>420660</v>
      </c>
      <c r="B4108" s="16" t="s">
        <v>4618</v>
      </c>
      <c r="C4108" s="25" t="s">
        <v>24</v>
      </c>
      <c r="D4108" s="26">
        <v>45849</v>
      </c>
      <c r="E4108" s="8" t="str">
        <f>VLOOKUP(A4108,Planilha1!A:Y,20,FALSE)</f>
        <v>Não</v>
      </c>
      <c r="F4108" s="8" t="str">
        <f>VLOOKUP(A4108,Planilha1!A:Y,21,FALSE)</f>
        <v>Não</v>
      </c>
      <c r="G4108" s="8" t="str">
        <f>VLOOKUP(A4108,Planilha1!A:Y,22,FALSE)</f>
        <v>Sim</v>
      </c>
      <c r="H4108" s="8" t="str">
        <f>VLOOKUP(A4108,Planilha1!A:Y,23,FALSE)</f>
        <v>Não</v>
      </c>
      <c r="I4108" s="8" t="str">
        <f>VLOOKUP(A4108,Planilha1!A:Y,24,FALSE)</f>
        <v>Não</v>
      </c>
      <c r="J4108" s="8" t="str">
        <f>VLOOKUP(A4108,Planilha1!A:Y,25,FALSE)</f>
        <v>Não</v>
      </c>
    </row>
    <row r="4109" spans="1:10">
      <c r="A4109" s="10">
        <v>420665</v>
      </c>
      <c r="B4109" s="16" t="s">
        <v>2937</v>
      </c>
      <c r="C4109" s="15" t="s">
        <v>24</v>
      </c>
      <c r="D4109" s="17">
        <v>43818</v>
      </c>
      <c r="E4109" s="8" t="str">
        <f>VLOOKUP(A4109,Planilha1!A:Y,20,FALSE)</f>
        <v>Não</v>
      </c>
      <c r="F4109" s="8" t="str">
        <f>VLOOKUP(A4109,Planilha1!A:Y,21,FALSE)</f>
        <v>Sim</v>
      </c>
      <c r="G4109" s="8" t="str">
        <f>VLOOKUP(A4109,Planilha1!A:Y,22,FALSE)</f>
        <v>Não</v>
      </c>
      <c r="H4109" s="8" t="str">
        <f>VLOOKUP(A4109,Planilha1!A:Y,23,FALSE)</f>
        <v>Sim</v>
      </c>
      <c r="I4109" s="8" t="str">
        <f>VLOOKUP(A4109,Planilha1!A:Y,24,FALSE)</f>
        <v>Não</v>
      </c>
      <c r="J4109" s="8" t="str">
        <f>VLOOKUP(A4109,Planilha1!A:Y,25,FALSE)</f>
        <v>Sim</v>
      </c>
    </row>
    <row r="4110" spans="1:10">
      <c r="A4110" s="10">
        <v>420675</v>
      </c>
      <c r="B4110" s="16" t="s">
        <v>4619</v>
      </c>
      <c r="C4110" s="25" t="s">
        <v>24</v>
      </c>
      <c r="D4110" s="26">
        <v>45849</v>
      </c>
      <c r="E4110" s="8" t="str">
        <f>VLOOKUP(A4110,Planilha1!A:Y,20,FALSE)</f>
        <v>Sim</v>
      </c>
      <c r="F4110" s="8" t="str">
        <f>VLOOKUP(A4110,Planilha1!A:Y,21,FALSE)</f>
        <v>Não</v>
      </c>
      <c r="G4110" s="8" t="str">
        <f>VLOOKUP(A4110,Planilha1!A:Y,22,FALSE)</f>
        <v>Sim</v>
      </c>
      <c r="H4110" s="8" t="str">
        <f>VLOOKUP(A4110,Planilha1!A:Y,23,FALSE)</f>
        <v>Não</v>
      </c>
      <c r="I4110" s="8" t="str">
        <f>VLOOKUP(A4110,Planilha1!A:Y,24,FALSE)</f>
        <v>Não</v>
      </c>
      <c r="J4110" s="8" t="str">
        <f>VLOOKUP(A4110,Planilha1!A:Y,25,FALSE)</f>
        <v>Não</v>
      </c>
    </row>
    <row r="4111" spans="1:10">
      <c r="A4111" s="10">
        <v>420680</v>
      </c>
      <c r="B4111" s="16" t="s">
        <v>2938</v>
      </c>
      <c r="C4111" s="15" t="s">
        <v>24</v>
      </c>
      <c r="D4111" s="17">
        <v>43445</v>
      </c>
      <c r="E4111" s="8" t="str">
        <f>VLOOKUP(A4111,Planilha1!A:Y,20,FALSE)</f>
        <v>Sim</v>
      </c>
      <c r="F4111" s="8" t="str">
        <f>VLOOKUP(A4111,Planilha1!A:Y,21,FALSE)</f>
        <v>Sim</v>
      </c>
      <c r="G4111" s="8" t="str">
        <f>VLOOKUP(A4111,Planilha1!A:Y,22,FALSE)</f>
        <v>Sim</v>
      </c>
      <c r="H4111" s="8" t="str">
        <f>VLOOKUP(A4111,Planilha1!A:Y,23,FALSE)</f>
        <v>Sim</v>
      </c>
      <c r="I4111" s="8" t="str">
        <f>VLOOKUP(A4111,Planilha1!A:Y,24,FALSE)</f>
        <v>Sim</v>
      </c>
      <c r="J4111" s="8" t="str">
        <f>VLOOKUP(A4111,Planilha1!A:Y,25,FALSE)</f>
        <v>Sim</v>
      </c>
    </row>
    <row r="4112" spans="1:10">
      <c r="A4112" s="10">
        <v>420690</v>
      </c>
      <c r="B4112" s="16" t="s">
        <v>2939</v>
      </c>
      <c r="C4112" s="15" t="s">
        <v>24</v>
      </c>
      <c r="D4112" s="17">
        <v>43818</v>
      </c>
      <c r="E4112" s="8" t="str">
        <f>VLOOKUP(A4112,Planilha1!A:Y,20,FALSE)</f>
        <v>Sim</v>
      </c>
      <c r="F4112" s="8" t="str">
        <f>VLOOKUP(A4112,Planilha1!A:Y,21,FALSE)</f>
        <v>Sim</v>
      </c>
      <c r="G4112" s="8" t="str">
        <f>VLOOKUP(A4112,Planilha1!A:Y,22,FALSE)</f>
        <v>Sim</v>
      </c>
      <c r="H4112" s="8" t="str">
        <f>VLOOKUP(A4112,Planilha1!A:Y,23,FALSE)</f>
        <v>Sim</v>
      </c>
      <c r="I4112" s="8" t="str">
        <f>VLOOKUP(A4112,Planilha1!A:Y,24,FALSE)</f>
        <v>Sim</v>
      </c>
      <c r="J4112" s="8" t="str">
        <f>VLOOKUP(A4112,Planilha1!A:Y,25,FALSE)</f>
        <v>Sim</v>
      </c>
    </row>
    <row r="4113" spans="1:10">
      <c r="A4113" s="10">
        <v>420700</v>
      </c>
      <c r="B4113" s="16" t="s">
        <v>2940</v>
      </c>
      <c r="C4113" s="15" t="s">
        <v>24</v>
      </c>
      <c r="D4113" s="17">
        <v>43445</v>
      </c>
      <c r="E4113" s="8" t="str">
        <f>VLOOKUP(A4113,Planilha1!A:Y,20,FALSE)</f>
        <v>Sim</v>
      </c>
      <c r="F4113" s="8" t="str">
        <f>VLOOKUP(A4113,Planilha1!A:Y,21,FALSE)</f>
        <v>Sim</v>
      </c>
      <c r="G4113" s="8" t="str">
        <f>VLOOKUP(A4113,Planilha1!A:Y,22,FALSE)</f>
        <v>Sim</v>
      </c>
      <c r="H4113" s="8" t="str">
        <f>VLOOKUP(A4113,Planilha1!A:Y,23,FALSE)</f>
        <v>Sim</v>
      </c>
      <c r="I4113" s="8" t="str">
        <f>VLOOKUP(A4113,Planilha1!A:Y,24,FALSE)</f>
        <v>Sim</v>
      </c>
      <c r="J4113" s="8" t="str">
        <f>VLOOKUP(A4113,Planilha1!A:Y,25,FALSE)</f>
        <v>Sim</v>
      </c>
    </row>
    <row r="4114" spans="1:10">
      <c r="A4114" s="10">
        <v>420710</v>
      </c>
      <c r="B4114" s="16" t="s">
        <v>2941</v>
      </c>
      <c r="C4114" s="15" t="s">
        <v>24</v>
      </c>
      <c r="D4114" s="17">
        <v>43818</v>
      </c>
      <c r="E4114" s="8" t="str">
        <f>VLOOKUP(A4114,Planilha1!A:Y,20,FALSE)</f>
        <v>Sim</v>
      </c>
      <c r="F4114" s="8" t="str">
        <f>VLOOKUP(A4114,Planilha1!A:Y,21,FALSE)</f>
        <v>Sim</v>
      </c>
      <c r="G4114" s="8" t="str">
        <f>VLOOKUP(A4114,Planilha1!A:Y,22,FALSE)</f>
        <v>Sim</v>
      </c>
      <c r="H4114" s="8" t="str">
        <f>VLOOKUP(A4114,Planilha1!A:Y,23,FALSE)</f>
        <v>Sim</v>
      </c>
      <c r="I4114" s="8" t="str">
        <f>VLOOKUP(A4114,Planilha1!A:Y,24,FALSE)</f>
        <v>Sim</v>
      </c>
      <c r="J4114" s="8" t="str">
        <f>VLOOKUP(A4114,Planilha1!A:Y,25,FALSE)</f>
        <v>Sim</v>
      </c>
    </row>
    <row r="4115" spans="1:10">
      <c r="A4115" s="10">
        <v>420720</v>
      </c>
      <c r="B4115" s="16" t="s">
        <v>2942</v>
      </c>
      <c r="C4115" s="15" t="s">
        <v>24</v>
      </c>
      <c r="D4115" s="17">
        <v>43131</v>
      </c>
      <c r="E4115" s="8" t="str">
        <f>VLOOKUP(A4115,Planilha1!A:Y,20,FALSE)</f>
        <v>Sim</v>
      </c>
      <c r="F4115" s="8" t="str">
        <f>VLOOKUP(A4115,Planilha1!A:Y,21,FALSE)</f>
        <v>Não</v>
      </c>
      <c r="G4115" s="8" t="str">
        <f>VLOOKUP(A4115,Planilha1!A:Y,22,FALSE)</f>
        <v>Sim</v>
      </c>
      <c r="H4115" s="8" t="str">
        <f>VLOOKUP(A4115,Planilha1!A:Y,23,FALSE)</f>
        <v>Sim</v>
      </c>
      <c r="I4115" s="8" t="str">
        <f>VLOOKUP(A4115,Planilha1!A:Y,24,FALSE)</f>
        <v>Sim</v>
      </c>
      <c r="J4115" s="8" t="str">
        <f>VLOOKUP(A4115,Planilha1!A:Y,25,FALSE)</f>
        <v>Não</v>
      </c>
    </row>
    <row r="4116" spans="1:10">
      <c r="A4116" s="10">
        <v>420740</v>
      </c>
      <c r="B4116" s="16" t="s">
        <v>2943</v>
      </c>
      <c r="C4116" s="15" t="s">
        <v>24</v>
      </c>
      <c r="D4116" s="17">
        <v>43131</v>
      </c>
      <c r="E4116" s="8" t="str">
        <f>VLOOKUP(A4116,Planilha1!A:Y,20,FALSE)</f>
        <v>Não</v>
      </c>
      <c r="F4116" s="8" t="str">
        <f>VLOOKUP(A4116,Planilha1!A:Y,21,FALSE)</f>
        <v>Sim</v>
      </c>
      <c r="G4116" s="8" t="str">
        <f>VLOOKUP(A4116,Planilha1!A:Y,22,FALSE)</f>
        <v>Não</v>
      </c>
      <c r="H4116" s="8" t="str">
        <f>VLOOKUP(A4116,Planilha1!A:Y,23,FALSE)</f>
        <v>Sim</v>
      </c>
      <c r="I4116" s="8" t="str">
        <f>VLOOKUP(A4116,Planilha1!A:Y,24,FALSE)</f>
        <v>Não</v>
      </c>
      <c r="J4116" s="8" t="str">
        <f>VLOOKUP(A4116,Planilha1!A:Y,25,FALSE)</f>
        <v>Sim</v>
      </c>
    </row>
    <row r="4117" spans="1:10">
      <c r="A4117" s="10">
        <v>420768</v>
      </c>
      <c r="B4117" s="16" t="s">
        <v>2944</v>
      </c>
      <c r="C4117" s="15" t="s">
        <v>24</v>
      </c>
      <c r="D4117" s="17">
        <v>41905</v>
      </c>
      <c r="E4117" s="8" t="str">
        <f>VLOOKUP(A4117,Planilha1!A:Y,20,FALSE)</f>
        <v>Sim</v>
      </c>
      <c r="F4117" s="8" t="str">
        <f>VLOOKUP(A4117,Planilha1!A:Y,21,FALSE)</f>
        <v>Sim</v>
      </c>
      <c r="G4117" s="8" t="str">
        <f>VLOOKUP(A4117,Planilha1!A:Y,22,FALSE)</f>
        <v>Sim</v>
      </c>
      <c r="H4117" s="8" t="str">
        <f>VLOOKUP(A4117,Planilha1!A:Y,23,FALSE)</f>
        <v>Sim</v>
      </c>
      <c r="I4117" s="8" t="str">
        <f>VLOOKUP(A4117,Planilha1!A:Y,24,FALSE)</f>
        <v>Sim</v>
      </c>
      <c r="J4117" s="8" t="str">
        <f>VLOOKUP(A4117,Planilha1!A:Y,25,FALSE)</f>
        <v>Sim</v>
      </c>
    </row>
    <row r="4118" spans="1:10">
      <c r="A4118" s="10">
        <v>420775</v>
      </c>
      <c r="B4118" s="16" t="s">
        <v>2945</v>
      </c>
      <c r="C4118" s="15" t="s">
        <v>24</v>
      </c>
      <c r="D4118" s="17">
        <v>43818</v>
      </c>
      <c r="E4118" s="8" t="str">
        <f>VLOOKUP(A4118,Planilha1!A:Y,20,FALSE)</f>
        <v>Sim</v>
      </c>
      <c r="F4118" s="8" t="str">
        <f>VLOOKUP(A4118,Planilha1!A:Y,21,FALSE)</f>
        <v>Sim</v>
      </c>
      <c r="G4118" s="8" t="str">
        <f>VLOOKUP(A4118,Planilha1!A:Y,22,FALSE)</f>
        <v>Sim</v>
      </c>
      <c r="H4118" s="8" t="str">
        <f>VLOOKUP(A4118,Planilha1!A:Y,23,FALSE)</f>
        <v>Sim</v>
      </c>
      <c r="I4118" s="8" t="str">
        <f>VLOOKUP(A4118,Planilha1!A:Y,24,FALSE)</f>
        <v>Sim</v>
      </c>
      <c r="J4118" s="8" t="str">
        <f>VLOOKUP(A4118,Planilha1!A:Y,25,FALSE)</f>
        <v>Sim</v>
      </c>
    </row>
    <row r="4119" spans="1:10">
      <c r="A4119" s="10">
        <v>420785</v>
      </c>
      <c r="B4119" s="16" t="s">
        <v>2257</v>
      </c>
      <c r="C4119" s="15" t="s">
        <v>24</v>
      </c>
      <c r="D4119" s="17">
        <v>43131</v>
      </c>
      <c r="E4119" s="8" t="str">
        <f>VLOOKUP(A4119,Planilha1!A:Y,20,FALSE)</f>
        <v>Sim</v>
      </c>
      <c r="F4119" s="8" t="str">
        <f>VLOOKUP(A4119,Planilha1!A:Y,21,FALSE)</f>
        <v>Sim</v>
      </c>
      <c r="G4119" s="8" t="str">
        <f>VLOOKUP(A4119,Planilha1!A:Y,22,FALSE)</f>
        <v>Sim</v>
      </c>
      <c r="H4119" s="8" t="str">
        <f>VLOOKUP(A4119,Planilha1!A:Y,23,FALSE)</f>
        <v>Sim</v>
      </c>
      <c r="I4119" s="8" t="str">
        <f>VLOOKUP(A4119,Planilha1!A:Y,24,FALSE)</f>
        <v>Sim</v>
      </c>
      <c r="J4119" s="8" t="str">
        <f>VLOOKUP(A4119,Planilha1!A:Y,25,FALSE)</f>
        <v>Sim</v>
      </c>
    </row>
    <row r="4120" spans="1:10">
      <c r="A4120" s="10">
        <v>420790</v>
      </c>
      <c r="B4120" s="16" t="s">
        <v>2946</v>
      </c>
      <c r="C4120" s="15" t="s">
        <v>24</v>
      </c>
      <c r="D4120" s="17">
        <v>43445</v>
      </c>
      <c r="E4120" s="8" t="str">
        <f>VLOOKUP(A4120,Planilha1!A:Y,20,FALSE)</f>
        <v>Sim</v>
      </c>
      <c r="F4120" s="8" t="str">
        <f>VLOOKUP(A4120,Planilha1!A:Y,21,FALSE)</f>
        <v>Sim</v>
      </c>
      <c r="G4120" s="8" t="str">
        <f>VLOOKUP(A4120,Planilha1!A:Y,22,FALSE)</f>
        <v>Sim</v>
      </c>
      <c r="H4120" s="8" t="str">
        <f>VLOOKUP(A4120,Planilha1!A:Y,23,FALSE)</f>
        <v>Sim</v>
      </c>
      <c r="I4120" s="8" t="str">
        <f>VLOOKUP(A4120,Planilha1!A:Y,24,FALSE)</f>
        <v>Sim</v>
      </c>
      <c r="J4120" s="8" t="str">
        <f>VLOOKUP(A4120,Planilha1!A:Y,25,FALSE)</f>
        <v>Sim</v>
      </c>
    </row>
    <row r="4121" spans="1:10">
      <c r="A4121" s="10">
        <v>420810</v>
      </c>
      <c r="B4121" s="16" t="s">
        <v>2947</v>
      </c>
      <c r="C4121" s="15" t="s">
        <v>24</v>
      </c>
      <c r="D4121" s="17">
        <v>41136</v>
      </c>
      <c r="E4121" s="8" t="str">
        <f>VLOOKUP(A4121,Planilha1!A:Y,20,FALSE)</f>
        <v>Sim</v>
      </c>
      <c r="F4121" s="8" t="str">
        <f>VLOOKUP(A4121,Planilha1!A:Y,21,FALSE)</f>
        <v>Sim</v>
      </c>
      <c r="G4121" s="8" t="str">
        <f>VLOOKUP(A4121,Planilha1!A:Y,22,FALSE)</f>
        <v>Sim</v>
      </c>
      <c r="H4121" s="8" t="str">
        <f>VLOOKUP(A4121,Planilha1!A:Y,23,FALSE)</f>
        <v>Sim</v>
      </c>
      <c r="I4121" s="8" t="str">
        <f>VLOOKUP(A4121,Planilha1!A:Y,24,FALSE)</f>
        <v>Sim</v>
      </c>
      <c r="J4121" s="8" t="str">
        <f>VLOOKUP(A4121,Planilha1!A:Y,25,FALSE)</f>
        <v>Sim</v>
      </c>
    </row>
    <row r="4122" spans="1:10">
      <c r="A4122" s="10">
        <v>420820</v>
      </c>
      <c r="B4122" s="16" t="s">
        <v>2948</v>
      </c>
      <c r="C4122" s="15" t="s">
        <v>24</v>
      </c>
      <c r="D4122" s="17">
        <v>43818</v>
      </c>
      <c r="E4122" s="8" t="str">
        <f>VLOOKUP(A4122,Planilha1!A:Y,20,FALSE)</f>
        <v>Sim</v>
      </c>
      <c r="F4122" s="8" t="str">
        <f>VLOOKUP(A4122,Planilha1!A:Y,21,FALSE)</f>
        <v>Sim</v>
      </c>
      <c r="G4122" s="8" t="str">
        <f>VLOOKUP(A4122,Planilha1!A:Y,22,FALSE)</f>
        <v>Sim</v>
      </c>
      <c r="H4122" s="8" t="str">
        <f>VLOOKUP(A4122,Planilha1!A:Y,23,FALSE)</f>
        <v>Sim</v>
      </c>
      <c r="I4122" s="8" t="str">
        <f>VLOOKUP(A4122,Planilha1!A:Y,24,FALSE)</f>
        <v>Sim</v>
      </c>
      <c r="J4122" s="8" t="str">
        <f>VLOOKUP(A4122,Planilha1!A:Y,25,FALSE)</f>
        <v>Sim</v>
      </c>
    </row>
    <row r="4123" spans="1:10">
      <c r="A4123" s="10">
        <v>420850</v>
      </c>
      <c r="B4123" s="16" t="s">
        <v>2949</v>
      </c>
      <c r="C4123" s="15" t="s">
        <v>24</v>
      </c>
      <c r="D4123" s="17">
        <v>43445</v>
      </c>
      <c r="E4123" s="8" t="str">
        <f>VLOOKUP(A4123,Planilha1!A:Y,20,FALSE)</f>
        <v>Sim</v>
      </c>
      <c r="F4123" s="8" t="str">
        <f>VLOOKUP(A4123,Planilha1!A:Y,21,FALSE)</f>
        <v>Sim</v>
      </c>
      <c r="G4123" s="8" t="str">
        <f>VLOOKUP(A4123,Planilha1!A:Y,22,FALSE)</f>
        <v>Sim</v>
      </c>
      <c r="H4123" s="8" t="str">
        <f>VLOOKUP(A4123,Planilha1!A:Y,23,FALSE)</f>
        <v>Sim</v>
      </c>
      <c r="I4123" s="8" t="str">
        <f>VLOOKUP(A4123,Planilha1!A:Y,24,FALSE)</f>
        <v>Sim</v>
      </c>
      <c r="J4123" s="8" t="str">
        <f>VLOOKUP(A4123,Planilha1!A:Y,25,FALSE)</f>
        <v>Sim</v>
      </c>
    </row>
    <row r="4124" spans="1:10">
      <c r="A4124" s="10">
        <v>420860</v>
      </c>
      <c r="B4124" s="16" t="s">
        <v>4620</v>
      </c>
      <c r="C4124" s="25" t="s">
        <v>24</v>
      </c>
      <c r="D4124" s="26">
        <v>45849</v>
      </c>
      <c r="E4124" s="8" t="str">
        <f>VLOOKUP(A4124,Planilha1!A:Y,20,FALSE)</f>
        <v>Sim</v>
      </c>
      <c r="F4124" s="8" t="str">
        <f>VLOOKUP(A4124,Planilha1!A:Y,21,FALSE)</f>
        <v>Sim</v>
      </c>
      <c r="G4124" s="8" t="str">
        <f>VLOOKUP(A4124,Planilha1!A:Y,22,FALSE)</f>
        <v>Sim</v>
      </c>
      <c r="H4124" s="8" t="str">
        <f>VLOOKUP(A4124,Planilha1!A:Y,23,FALSE)</f>
        <v>Não</v>
      </c>
      <c r="I4124" s="8" t="str">
        <f>VLOOKUP(A4124,Planilha1!A:Y,24,FALSE)</f>
        <v>Sim</v>
      </c>
      <c r="J4124" s="8" t="str">
        <f>VLOOKUP(A4124,Planilha1!A:Y,25,FALSE)</f>
        <v>Sim</v>
      </c>
    </row>
    <row r="4125" spans="1:10">
      <c r="A4125" s="10">
        <v>420870</v>
      </c>
      <c r="B4125" s="16" t="s">
        <v>2950</v>
      </c>
      <c r="C4125" s="15" t="s">
        <v>24</v>
      </c>
      <c r="D4125" s="17">
        <v>43445</v>
      </c>
      <c r="E4125" s="8" t="str">
        <f>VLOOKUP(A4125,Planilha1!A:Y,20,FALSE)</f>
        <v>Sim</v>
      </c>
      <c r="F4125" s="8" t="str">
        <f>VLOOKUP(A4125,Planilha1!A:Y,21,FALSE)</f>
        <v>Não</v>
      </c>
      <c r="G4125" s="8" t="str">
        <f>VLOOKUP(A4125,Planilha1!A:Y,22,FALSE)</f>
        <v>Sim</v>
      </c>
      <c r="H4125" s="8" t="str">
        <f>VLOOKUP(A4125,Planilha1!A:Y,23,FALSE)</f>
        <v>Não</v>
      </c>
      <c r="I4125" s="8" t="str">
        <f>VLOOKUP(A4125,Planilha1!A:Y,24,FALSE)</f>
        <v>Sim</v>
      </c>
      <c r="J4125" s="8" t="str">
        <f>VLOOKUP(A4125,Planilha1!A:Y,25,FALSE)</f>
        <v>Não</v>
      </c>
    </row>
    <row r="4126" spans="1:10">
      <c r="A4126" s="10">
        <v>420880</v>
      </c>
      <c r="B4126" s="16" t="s">
        <v>4621</v>
      </c>
      <c r="C4126" s="25" t="s">
        <v>24</v>
      </c>
      <c r="D4126" s="26">
        <v>45849</v>
      </c>
      <c r="E4126" s="8" t="str">
        <f>VLOOKUP(A4126,Planilha1!A:Y,20,FALSE)</f>
        <v>Sim</v>
      </c>
      <c r="F4126" s="8" t="str">
        <f>VLOOKUP(A4126,Planilha1!A:Y,21,FALSE)</f>
        <v>Sim</v>
      </c>
      <c r="G4126" s="8" t="str">
        <f>VLOOKUP(A4126,Planilha1!A:Y,22,FALSE)</f>
        <v>Sim</v>
      </c>
      <c r="H4126" s="8" t="str">
        <f>VLOOKUP(A4126,Planilha1!A:Y,23,FALSE)</f>
        <v>Sim</v>
      </c>
      <c r="I4126" s="8" t="str">
        <f>VLOOKUP(A4126,Planilha1!A:Y,24,FALSE)</f>
        <v>Sim</v>
      </c>
      <c r="J4126" s="8" t="str">
        <f>VLOOKUP(A4126,Planilha1!A:Y,25,FALSE)</f>
        <v>Sim</v>
      </c>
    </row>
    <row r="4127" spans="1:10">
      <c r="A4127" s="10">
        <v>420895</v>
      </c>
      <c r="B4127" s="16" t="s">
        <v>2951</v>
      </c>
      <c r="C4127" s="15" t="s">
        <v>24</v>
      </c>
      <c r="D4127" s="17">
        <v>43818</v>
      </c>
      <c r="E4127" s="8" t="str">
        <f>VLOOKUP(A4127,Planilha1!A:Y,20,FALSE)</f>
        <v>Sim</v>
      </c>
      <c r="F4127" s="8" t="str">
        <f>VLOOKUP(A4127,Planilha1!A:Y,21,FALSE)</f>
        <v>Sim</v>
      </c>
      <c r="G4127" s="8" t="str">
        <f>VLOOKUP(A4127,Planilha1!A:Y,22,FALSE)</f>
        <v>Sim</v>
      </c>
      <c r="H4127" s="8" t="str">
        <f>VLOOKUP(A4127,Planilha1!A:Y,23,FALSE)</f>
        <v>Sim</v>
      </c>
      <c r="I4127" s="8" t="str">
        <f>VLOOKUP(A4127,Planilha1!A:Y,24,FALSE)</f>
        <v>Sim</v>
      </c>
      <c r="J4127" s="8" t="str">
        <f>VLOOKUP(A4127,Planilha1!A:Y,25,FALSE)</f>
        <v>Sim</v>
      </c>
    </row>
    <row r="4128" spans="1:10">
      <c r="A4128" s="10">
        <v>420915</v>
      </c>
      <c r="B4128" s="16" t="s">
        <v>2952</v>
      </c>
      <c r="C4128" s="15" t="s">
        <v>24</v>
      </c>
      <c r="D4128" s="17">
        <v>43131</v>
      </c>
      <c r="E4128" s="8" t="str">
        <f>VLOOKUP(A4128,Planilha1!A:Y,20,FALSE)</f>
        <v>Não</v>
      </c>
      <c r="F4128" s="8" t="str">
        <f>VLOOKUP(A4128,Planilha1!A:Y,21,FALSE)</f>
        <v>Não</v>
      </c>
      <c r="G4128" s="8" t="str">
        <f>VLOOKUP(A4128,Planilha1!A:Y,22,FALSE)</f>
        <v>Não</v>
      </c>
      <c r="H4128" s="8" t="str">
        <f>VLOOKUP(A4128,Planilha1!A:Y,23,FALSE)</f>
        <v>Não</v>
      </c>
      <c r="I4128" s="8" t="str">
        <f>VLOOKUP(A4128,Planilha1!A:Y,24,FALSE)</f>
        <v>Não</v>
      </c>
      <c r="J4128" s="8" t="str">
        <f>VLOOKUP(A4128,Planilha1!A:Y,25,FALSE)</f>
        <v>Não</v>
      </c>
    </row>
    <row r="4129" spans="1:10">
      <c r="A4129" s="10">
        <v>420917</v>
      </c>
      <c r="B4129" s="16" t="s">
        <v>2953</v>
      </c>
      <c r="C4129" s="15" t="s">
        <v>24</v>
      </c>
      <c r="D4129" s="17">
        <v>41905</v>
      </c>
      <c r="E4129" s="8" t="str">
        <f>VLOOKUP(A4129,Planilha1!A:Y,20,FALSE)</f>
        <v>Sim</v>
      </c>
      <c r="F4129" s="8" t="str">
        <f>VLOOKUP(A4129,Planilha1!A:Y,21,FALSE)</f>
        <v>Sim</v>
      </c>
      <c r="G4129" s="8" t="str">
        <f>VLOOKUP(A4129,Planilha1!A:Y,22,FALSE)</f>
        <v>Sim</v>
      </c>
      <c r="H4129" s="8" t="str">
        <f>VLOOKUP(A4129,Planilha1!A:Y,23,FALSE)</f>
        <v>Sim</v>
      </c>
      <c r="I4129" s="8" t="str">
        <f>VLOOKUP(A4129,Planilha1!A:Y,24,FALSE)</f>
        <v>Não</v>
      </c>
      <c r="J4129" s="8" t="str">
        <f>VLOOKUP(A4129,Planilha1!A:Y,25,FALSE)</f>
        <v>Sim</v>
      </c>
    </row>
    <row r="4130" spans="1:10">
      <c r="A4130" s="10">
        <v>420930</v>
      </c>
      <c r="B4130" s="16" t="s">
        <v>2954</v>
      </c>
      <c r="C4130" s="15" t="s">
        <v>24</v>
      </c>
      <c r="D4130" s="17">
        <v>43131</v>
      </c>
      <c r="E4130" s="8" t="str">
        <f>VLOOKUP(A4130,Planilha1!A:Y,20,FALSE)</f>
        <v>Sim</v>
      </c>
      <c r="F4130" s="8" t="str">
        <f>VLOOKUP(A4130,Planilha1!A:Y,21,FALSE)</f>
        <v>Sim</v>
      </c>
      <c r="G4130" s="8" t="str">
        <f>VLOOKUP(A4130,Planilha1!A:Y,22,FALSE)</f>
        <v>Sim</v>
      </c>
      <c r="H4130" s="8" t="str">
        <f>VLOOKUP(A4130,Planilha1!A:Y,23,FALSE)</f>
        <v>Sim</v>
      </c>
      <c r="I4130" s="8" t="str">
        <f>VLOOKUP(A4130,Planilha1!A:Y,24,FALSE)</f>
        <v>Sim</v>
      </c>
      <c r="J4130" s="8" t="str">
        <f>VLOOKUP(A4130,Planilha1!A:Y,25,FALSE)</f>
        <v>Sim</v>
      </c>
    </row>
    <row r="4131" spans="1:10">
      <c r="A4131" s="10">
        <v>420960</v>
      </c>
      <c r="B4131" s="16" t="s">
        <v>2955</v>
      </c>
      <c r="C4131" s="15" t="s">
        <v>24</v>
      </c>
      <c r="D4131" s="17">
        <v>43818</v>
      </c>
      <c r="E4131" s="8" t="str">
        <f>VLOOKUP(A4131,Planilha1!A:Y,20,FALSE)</f>
        <v>Sim</v>
      </c>
      <c r="F4131" s="8" t="str">
        <f>VLOOKUP(A4131,Planilha1!A:Y,21,FALSE)</f>
        <v>Sim</v>
      </c>
      <c r="G4131" s="8" t="str">
        <f>VLOOKUP(A4131,Planilha1!A:Y,22,FALSE)</f>
        <v>Sim</v>
      </c>
      <c r="H4131" s="8" t="str">
        <f>VLOOKUP(A4131,Planilha1!A:Y,23,FALSE)</f>
        <v>Sim</v>
      </c>
      <c r="I4131" s="8" t="str">
        <f>VLOOKUP(A4131,Planilha1!A:Y,24,FALSE)</f>
        <v>Sim</v>
      </c>
      <c r="J4131" s="8" t="str">
        <f>VLOOKUP(A4131,Planilha1!A:Y,25,FALSE)</f>
        <v>Sim</v>
      </c>
    </row>
    <row r="4132" spans="1:10">
      <c r="A4132" s="10">
        <v>420970</v>
      </c>
      <c r="B4132" s="16" t="s">
        <v>2956</v>
      </c>
      <c r="C4132" s="15" t="s">
        <v>24</v>
      </c>
      <c r="D4132" s="17">
        <v>41136</v>
      </c>
      <c r="E4132" s="8" t="str">
        <f>VLOOKUP(A4132,Planilha1!A:Y,20,FALSE)</f>
        <v>Não</v>
      </c>
      <c r="F4132" s="8" t="str">
        <f>VLOOKUP(A4132,Planilha1!A:Y,21,FALSE)</f>
        <v>Sim</v>
      </c>
      <c r="G4132" s="8" t="str">
        <f>VLOOKUP(A4132,Planilha1!A:Y,22,FALSE)</f>
        <v>Não</v>
      </c>
      <c r="H4132" s="8" t="str">
        <f>VLOOKUP(A4132,Planilha1!A:Y,23,FALSE)</f>
        <v>Sim</v>
      </c>
      <c r="I4132" s="8" t="str">
        <f>VLOOKUP(A4132,Planilha1!A:Y,24,FALSE)</f>
        <v>Não</v>
      </c>
      <c r="J4132" s="8" t="str">
        <f>VLOOKUP(A4132,Planilha1!A:Y,25,FALSE)</f>
        <v>Sim</v>
      </c>
    </row>
    <row r="4133" spans="1:10">
      <c r="A4133" s="10">
        <v>420980</v>
      </c>
      <c r="B4133" s="16" t="s">
        <v>2957</v>
      </c>
      <c r="C4133" s="15" t="s">
        <v>24</v>
      </c>
      <c r="D4133" s="17">
        <v>41905</v>
      </c>
      <c r="E4133" s="8" t="str">
        <f>VLOOKUP(A4133,Planilha1!A:Y,20,FALSE)</f>
        <v>Sim</v>
      </c>
      <c r="F4133" s="8" t="str">
        <f>VLOOKUP(A4133,Planilha1!A:Y,21,FALSE)</f>
        <v>Sim</v>
      </c>
      <c r="G4133" s="8" t="str">
        <f>VLOOKUP(A4133,Planilha1!A:Y,22,FALSE)</f>
        <v>Sim</v>
      </c>
      <c r="H4133" s="8" t="str">
        <f>VLOOKUP(A4133,Planilha1!A:Y,23,FALSE)</f>
        <v>Sim</v>
      </c>
      <c r="I4133" s="8" t="str">
        <f>VLOOKUP(A4133,Planilha1!A:Y,24,FALSE)</f>
        <v>Sim</v>
      </c>
      <c r="J4133" s="8" t="str">
        <f>VLOOKUP(A4133,Planilha1!A:Y,25,FALSE)</f>
        <v>Sim</v>
      </c>
    </row>
    <row r="4134" spans="1:10">
      <c r="A4134" s="10">
        <v>420990</v>
      </c>
      <c r="B4134" s="16" t="s">
        <v>2958</v>
      </c>
      <c r="C4134" s="15" t="s">
        <v>24</v>
      </c>
      <c r="D4134" s="17">
        <v>43131</v>
      </c>
      <c r="E4134" s="8" t="str">
        <f>VLOOKUP(A4134,Planilha1!A:Y,20,FALSE)</f>
        <v>Sim</v>
      </c>
      <c r="F4134" s="8" t="str">
        <f>VLOOKUP(A4134,Planilha1!A:Y,21,FALSE)</f>
        <v>Sim</v>
      </c>
      <c r="G4134" s="8" t="str">
        <f>VLOOKUP(A4134,Planilha1!A:Y,22,FALSE)</f>
        <v>Sim</v>
      </c>
      <c r="H4134" s="8" t="str">
        <f>VLOOKUP(A4134,Planilha1!A:Y,23,FALSE)</f>
        <v>Sim</v>
      </c>
      <c r="I4134" s="8" t="str">
        <f>VLOOKUP(A4134,Planilha1!A:Y,24,FALSE)</f>
        <v>Sim</v>
      </c>
      <c r="J4134" s="8" t="str">
        <f>VLOOKUP(A4134,Planilha1!A:Y,25,FALSE)</f>
        <v>Sim</v>
      </c>
    </row>
    <row r="4135" spans="1:10">
      <c r="A4135" s="10">
        <v>421000</v>
      </c>
      <c r="B4135" s="16" t="s">
        <v>2959</v>
      </c>
      <c r="C4135" s="15" t="s">
        <v>24</v>
      </c>
      <c r="D4135" s="17">
        <v>43818</v>
      </c>
      <c r="E4135" s="8" t="str">
        <f>VLOOKUP(A4135,Planilha1!A:Y,20,FALSE)</f>
        <v>Sim</v>
      </c>
      <c r="F4135" s="8" t="str">
        <f>VLOOKUP(A4135,Planilha1!A:Y,21,FALSE)</f>
        <v>Sim</v>
      </c>
      <c r="G4135" s="8" t="str">
        <f>VLOOKUP(A4135,Planilha1!A:Y,22,FALSE)</f>
        <v>Sim</v>
      </c>
      <c r="H4135" s="8" t="str">
        <f>VLOOKUP(A4135,Planilha1!A:Y,23,FALSE)</f>
        <v>Sim</v>
      </c>
      <c r="I4135" s="8" t="str">
        <f>VLOOKUP(A4135,Planilha1!A:Y,24,FALSE)</f>
        <v>Sim</v>
      </c>
      <c r="J4135" s="8" t="str">
        <f>VLOOKUP(A4135,Planilha1!A:Y,25,FALSE)</f>
        <v>Sim</v>
      </c>
    </row>
    <row r="4136" spans="1:10">
      <c r="A4136" s="10">
        <v>421005</v>
      </c>
      <c r="B4136" s="16" t="s">
        <v>2960</v>
      </c>
      <c r="C4136" s="15" t="s">
        <v>24</v>
      </c>
      <c r="D4136" s="17">
        <v>43445</v>
      </c>
      <c r="E4136" s="8" t="str">
        <f>VLOOKUP(A4136,Planilha1!A:Y,20,FALSE)</f>
        <v>Sim</v>
      </c>
      <c r="F4136" s="8" t="str">
        <f>VLOOKUP(A4136,Planilha1!A:Y,21,FALSE)</f>
        <v>Sim</v>
      </c>
      <c r="G4136" s="8" t="str">
        <f>VLOOKUP(A4136,Planilha1!A:Y,22,FALSE)</f>
        <v>Sim</v>
      </c>
      <c r="H4136" s="8" t="str">
        <f>VLOOKUP(A4136,Planilha1!A:Y,23,FALSE)</f>
        <v>Sim</v>
      </c>
      <c r="I4136" s="8" t="str">
        <f>VLOOKUP(A4136,Planilha1!A:Y,24,FALSE)</f>
        <v>Sim</v>
      </c>
      <c r="J4136" s="8" t="str">
        <f>VLOOKUP(A4136,Planilha1!A:Y,25,FALSE)</f>
        <v>Sim</v>
      </c>
    </row>
    <row r="4137" spans="1:10">
      <c r="A4137" s="10">
        <v>421020</v>
      </c>
      <c r="B4137" s="16" t="s">
        <v>2961</v>
      </c>
      <c r="C4137" s="15" t="s">
        <v>24</v>
      </c>
      <c r="D4137" s="17">
        <v>41499</v>
      </c>
      <c r="E4137" s="8" t="str">
        <f>VLOOKUP(A4137,Planilha1!A:Y,20,FALSE)</f>
        <v>Sim</v>
      </c>
      <c r="F4137" s="8" t="str">
        <f>VLOOKUP(A4137,Planilha1!A:Y,21,FALSE)</f>
        <v>Sim</v>
      </c>
      <c r="G4137" s="8" t="str">
        <f>VLOOKUP(A4137,Planilha1!A:Y,22,FALSE)</f>
        <v>Sim</v>
      </c>
      <c r="H4137" s="8" t="str">
        <f>VLOOKUP(A4137,Planilha1!A:Y,23,FALSE)</f>
        <v>Sim</v>
      </c>
      <c r="I4137" s="8" t="str">
        <f>VLOOKUP(A4137,Planilha1!A:Y,24,FALSE)</f>
        <v>Sim</v>
      </c>
      <c r="J4137" s="8" t="str">
        <f>VLOOKUP(A4137,Planilha1!A:Y,25,FALSE)</f>
        <v>Sim</v>
      </c>
    </row>
    <row r="4138" spans="1:10">
      <c r="A4138" s="10">
        <v>421030</v>
      </c>
      <c r="B4138" s="16" t="s">
        <v>2962</v>
      </c>
      <c r="C4138" s="15" t="s">
        <v>24</v>
      </c>
      <c r="D4138" s="17">
        <v>43445</v>
      </c>
      <c r="E4138" s="8" t="str">
        <f>VLOOKUP(A4138,Planilha1!A:Y,20,FALSE)</f>
        <v>Não</v>
      </c>
      <c r="F4138" s="8" t="str">
        <f>VLOOKUP(A4138,Planilha1!A:Y,21,FALSE)</f>
        <v>Sim</v>
      </c>
      <c r="G4138" s="8" t="str">
        <f>VLOOKUP(A4138,Planilha1!A:Y,22,FALSE)</f>
        <v>Não</v>
      </c>
      <c r="H4138" s="8" t="str">
        <f>VLOOKUP(A4138,Planilha1!A:Y,23,FALSE)</f>
        <v>Sim</v>
      </c>
      <c r="I4138" s="8" t="str">
        <f>VLOOKUP(A4138,Planilha1!A:Y,24,FALSE)</f>
        <v>Não</v>
      </c>
      <c r="J4138" s="8" t="str">
        <f>VLOOKUP(A4138,Planilha1!A:Y,25,FALSE)</f>
        <v>Sim</v>
      </c>
    </row>
    <row r="4139" spans="1:10">
      <c r="A4139" s="10">
        <v>421070</v>
      </c>
      <c r="B4139" s="16" t="s">
        <v>2963</v>
      </c>
      <c r="C4139" s="15" t="s">
        <v>24</v>
      </c>
      <c r="D4139" s="17">
        <v>43131</v>
      </c>
      <c r="E4139" s="8" t="str">
        <f>VLOOKUP(A4139,Planilha1!A:Y,20,FALSE)</f>
        <v>Sim</v>
      </c>
      <c r="F4139" s="8" t="str">
        <f>VLOOKUP(A4139,Planilha1!A:Y,21,FALSE)</f>
        <v>Sim</v>
      </c>
      <c r="G4139" s="8" t="str">
        <f>VLOOKUP(A4139,Planilha1!A:Y,22,FALSE)</f>
        <v>Sim</v>
      </c>
      <c r="H4139" s="8" t="str">
        <f>VLOOKUP(A4139,Planilha1!A:Y,23,FALSE)</f>
        <v>Sim</v>
      </c>
      <c r="I4139" s="8" t="str">
        <f>VLOOKUP(A4139,Planilha1!A:Y,24,FALSE)</f>
        <v>Sim</v>
      </c>
      <c r="J4139" s="8" t="str">
        <f>VLOOKUP(A4139,Planilha1!A:Y,25,FALSE)</f>
        <v>Sim</v>
      </c>
    </row>
    <row r="4140" spans="1:10">
      <c r="A4140" s="10">
        <v>421105</v>
      </c>
      <c r="B4140" s="16" t="s">
        <v>2964</v>
      </c>
      <c r="C4140" s="15" t="s">
        <v>24</v>
      </c>
      <c r="D4140" s="17">
        <v>43131</v>
      </c>
      <c r="E4140" s="8" t="str">
        <f>VLOOKUP(A4140,Planilha1!A:Y,20,FALSE)</f>
        <v>Não</v>
      </c>
      <c r="F4140" s="8" t="str">
        <f>VLOOKUP(A4140,Planilha1!A:Y,21,FALSE)</f>
        <v>Não</v>
      </c>
      <c r="G4140" s="8" t="str">
        <f>VLOOKUP(A4140,Planilha1!A:Y,22,FALSE)</f>
        <v>Não</v>
      </c>
      <c r="H4140" s="8" t="str">
        <f>VLOOKUP(A4140,Planilha1!A:Y,23,FALSE)</f>
        <v>Não</v>
      </c>
      <c r="I4140" s="8" t="str">
        <f>VLOOKUP(A4140,Planilha1!A:Y,24,FALSE)</f>
        <v>Não</v>
      </c>
      <c r="J4140" s="8" t="str">
        <f>VLOOKUP(A4140,Planilha1!A:Y,25,FALSE)</f>
        <v>Não</v>
      </c>
    </row>
    <row r="4141" spans="1:10">
      <c r="A4141" s="10">
        <v>421110</v>
      </c>
      <c r="B4141" s="16" t="s">
        <v>2965</v>
      </c>
      <c r="C4141" s="15" t="s">
        <v>24</v>
      </c>
      <c r="D4141" s="17">
        <v>43445</v>
      </c>
      <c r="E4141" s="8" t="str">
        <f>VLOOKUP(A4141,Planilha1!A:Y,20,FALSE)</f>
        <v>Não</v>
      </c>
      <c r="F4141" s="8" t="str">
        <f>VLOOKUP(A4141,Planilha1!A:Y,21,FALSE)</f>
        <v>Não</v>
      </c>
      <c r="G4141" s="8" t="str">
        <f>VLOOKUP(A4141,Planilha1!A:Y,22,FALSE)</f>
        <v>Não</v>
      </c>
      <c r="H4141" s="8" t="str">
        <f>VLOOKUP(A4141,Planilha1!A:Y,23,FALSE)</f>
        <v>Não</v>
      </c>
      <c r="I4141" s="8" t="str">
        <f>VLOOKUP(A4141,Planilha1!A:Y,24,FALSE)</f>
        <v>Não</v>
      </c>
      <c r="J4141" s="8" t="str">
        <f>VLOOKUP(A4141,Planilha1!A:Y,25,FALSE)</f>
        <v>Não</v>
      </c>
    </row>
    <row r="4142" spans="1:10">
      <c r="A4142" s="10">
        <v>421120</v>
      </c>
      <c r="B4142" s="16" t="s">
        <v>2966</v>
      </c>
      <c r="C4142" s="15" t="s">
        <v>24</v>
      </c>
      <c r="D4142" s="17">
        <v>43818</v>
      </c>
      <c r="E4142" s="8" t="str">
        <f>VLOOKUP(A4142,Planilha1!A:Y,20,FALSE)</f>
        <v>Sim</v>
      </c>
      <c r="F4142" s="8" t="str">
        <f>VLOOKUP(A4142,Planilha1!A:Y,21,FALSE)</f>
        <v>Não</v>
      </c>
      <c r="G4142" s="8" t="str">
        <f>VLOOKUP(A4142,Planilha1!A:Y,22,FALSE)</f>
        <v>Sim</v>
      </c>
      <c r="H4142" s="8" t="str">
        <f>VLOOKUP(A4142,Planilha1!A:Y,23,FALSE)</f>
        <v>Não</v>
      </c>
      <c r="I4142" s="8" t="str">
        <f>VLOOKUP(A4142,Planilha1!A:Y,24,FALSE)</f>
        <v>Sim</v>
      </c>
      <c r="J4142" s="8" t="str">
        <f>VLOOKUP(A4142,Planilha1!A:Y,25,FALSE)</f>
        <v>Não</v>
      </c>
    </row>
    <row r="4143" spans="1:10">
      <c r="A4143" s="10">
        <v>421125</v>
      </c>
      <c r="B4143" s="16" t="s">
        <v>2967</v>
      </c>
      <c r="C4143" s="15" t="s">
        <v>24</v>
      </c>
      <c r="D4143" s="17">
        <v>41905</v>
      </c>
      <c r="E4143" s="8" t="str">
        <f>VLOOKUP(A4143,Planilha1!A:Y,20,FALSE)</f>
        <v>Sim</v>
      </c>
      <c r="F4143" s="8" t="str">
        <f>VLOOKUP(A4143,Planilha1!A:Y,21,FALSE)</f>
        <v>Sim</v>
      </c>
      <c r="G4143" s="8" t="str">
        <f>VLOOKUP(A4143,Planilha1!A:Y,22,FALSE)</f>
        <v>Sim</v>
      </c>
      <c r="H4143" s="8" t="str">
        <f>VLOOKUP(A4143,Planilha1!A:Y,23,FALSE)</f>
        <v>Sim</v>
      </c>
      <c r="I4143" s="8" t="str">
        <f>VLOOKUP(A4143,Planilha1!A:Y,24,FALSE)</f>
        <v>Sim</v>
      </c>
      <c r="J4143" s="8" t="str">
        <f>VLOOKUP(A4143,Planilha1!A:Y,25,FALSE)</f>
        <v>Sim</v>
      </c>
    </row>
    <row r="4144" spans="1:10">
      <c r="A4144" s="10">
        <v>421130</v>
      </c>
      <c r="B4144" s="16" t="s">
        <v>2968</v>
      </c>
      <c r="C4144" s="15" t="s">
        <v>24</v>
      </c>
      <c r="D4144" s="17">
        <v>43131</v>
      </c>
      <c r="E4144" s="8" t="str">
        <f>VLOOKUP(A4144,Planilha1!A:Y,20,FALSE)</f>
        <v>Sim</v>
      </c>
      <c r="F4144" s="8" t="str">
        <f>VLOOKUP(A4144,Planilha1!A:Y,21,FALSE)</f>
        <v>Sim</v>
      </c>
      <c r="G4144" s="8" t="str">
        <f>VLOOKUP(A4144,Planilha1!A:Y,22,FALSE)</f>
        <v>Sim</v>
      </c>
      <c r="H4144" s="8" t="str">
        <f>VLOOKUP(A4144,Planilha1!A:Y,23,FALSE)</f>
        <v>Sim</v>
      </c>
      <c r="I4144" s="8" t="str">
        <f>VLOOKUP(A4144,Planilha1!A:Y,24,FALSE)</f>
        <v>Sim</v>
      </c>
      <c r="J4144" s="8" t="str">
        <f>VLOOKUP(A4144,Planilha1!A:Y,25,FALSE)</f>
        <v>Sim</v>
      </c>
    </row>
    <row r="4145" spans="1:10">
      <c r="A4145" s="10">
        <v>421165</v>
      </c>
      <c r="B4145" s="16" t="s">
        <v>341</v>
      </c>
      <c r="C4145" s="15" t="s">
        <v>24</v>
      </c>
      <c r="D4145" s="17">
        <v>43131</v>
      </c>
      <c r="E4145" s="8" t="str">
        <f>VLOOKUP(A4145,Planilha1!A:Y,20,FALSE)</f>
        <v>Sim</v>
      </c>
      <c r="F4145" s="8" t="str">
        <f>VLOOKUP(A4145,Planilha1!A:Y,21,FALSE)</f>
        <v>Sim</v>
      </c>
      <c r="G4145" s="8" t="str">
        <f>VLOOKUP(A4145,Planilha1!A:Y,22,FALSE)</f>
        <v>Sim</v>
      </c>
      <c r="H4145" s="8" t="str">
        <f>VLOOKUP(A4145,Planilha1!A:Y,23,FALSE)</f>
        <v>Sim</v>
      </c>
      <c r="I4145" s="8" t="str">
        <f>VLOOKUP(A4145,Planilha1!A:Y,24,FALSE)</f>
        <v>Sim</v>
      </c>
      <c r="J4145" s="8" t="str">
        <f>VLOOKUP(A4145,Planilha1!A:Y,25,FALSE)</f>
        <v>Sim</v>
      </c>
    </row>
    <row r="4146" spans="1:10">
      <c r="A4146" s="10">
        <v>421170</v>
      </c>
      <c r="B4146" s="16" t="s">
        <v>2969</v>
      </c>
      <c r="C4146" s="15" t="s">
        <v>24</v>
      </c>
      <c r="D4146" s="17">
        <v>43818</v>
      </c>
      <c r="E4146" s="8" t="str">
        <f>VLOOKUP(A4146,Planilha1!A:Y,20,FALSE)</f>
        <v>Sim</v>
      </c>
      <c r="F4146" s="8" t="str">
        <f>VLOOKUP(A4146,Planilha1!A:Y,21,FALSE)</f>
        <v>Sim</v>
      </c>
      <c r="G4146" s="8" t="str">
        <f>VLOOKUP(A4146,Planilha1!A:Y,22,FALSE)</f>
        <v>Sim</v>
      </c>
      <c r="H4146" s="8" t="str">
        <f>VLOOKUP(A4146,Planilha1!A:Y,23,FALSE)</f>
        <v>Sim</v>
      </c>
      <c r="I4146" s="8" t="str">
        <f>VLOOKUP(A4146,Planilha1!A:Y,24,FALSE)</f>
        <v>Sim</v>
      </c>
      <c r="J4146" s="8" t="str">
        <f>VLOOKUP(A4146,Planilha1!A:Y,25,FALSE)</f>
        <v>Sim</v>
      </c>
    </row>
    <row r="4147" spans="1:10">
      <c r="A4147" s="10">
        <v>421175</v>
      </c>
      <c r="B4147" s="16" t="s">
        <v>2970</v>
      </c>
      <c r="C4147" s="15" t="s">
        <v>24</v>
      </c>
      <c r="D4147" s="17">
        <v>43818</v>
      </c>
      <c r="E4147" s="8" t="str">
        <f>VLOOKUP(A4147,Planilha1!A:Y,20,FALSE)</f>
        <v>Não</v>
      </c>
      <c r="F4147" s="8" t="str">
        <f>VLOOKUP(A4147,Planilha1!A:Y,21,FALSE)</f>
        <v>Não</v>
      </c>
      <c r="G4147" s="8" t="str">
        <f>VLOOKUP(A4147,Planilha1!A:Y,22,FALSE)</f>
        <v>Não</v>
      </c>
      <c r="H4147" s="8" t="str">
        <f>VLOOKUP(A4147,Planilha1!A:Y,23,FALSE)</f>
        <v>Não</v>
      </c>
      <c r="I4147" s="8" t="str">
        <f>VLOOKUP(A4147,Planilha1!A:Y,24,FALSE)</f>
        <v>Não</v>
      </c>
      <c r="J4147" s="8" t="str">
        <f>VLOOKUP(A4147,Planilha1!A:Y,25,FALSE)</f>
        <v>Não</v>
      </c>
    </row>
    <row r="4148" spans="1:10">
      <c r="A4148" s="10">
        <v>421185</v>
      </c>
      <c r="B4148" s="16" t="s">
        <v>2971</v>
      </c>
      <c r="C4148" s="15" t="s">
        <v>24</v>
      </c>
      <c r="D4148" s="17">
        <v>43445</v>
      </c>
      <c r="E4148" s="8" t="str">
        <f>VLOOKUP(A4148,Planilha1!A:Y,20,FALSE)</f>
        <v>Sim</v>
      </c>
      <c r="F4148" s="8" t="str">
        <f>VLOOKUP(A4148,Planilha1!A:Y,21,FALSE)</f>
        <v>Sim</v>
      </c>
      <c r="G4148" s="8" t="str">
        <f>VLOOKUP(A4148,Planilha1!A:Y,22,FALSE)</f>
        <v>Sim</v>
      </c>
      <c r="H4148" s="8" t="str">
        <f>VLOOKUP(A4148,Planilha1!A:Y,23,FALSE)</f>
        <v>Sim</v>
      </c>
      <c r="I4148" s="8" t="str">
        <f>VLOOKUP(A4148,Planilha1!A:Y,24,FALSE)</f>
        <v>Não</v>
      </c>
      <c r="J4148" s="8" t="str">
        <f>VLOOKUP(A4148,Planilha1!A:Y,25,FALSE)</f>
        <v>Sim</v>
      </c>
    </row>
    <row r="4149" spans="1:10">
      <c r="A4149" s="10">
        <v>421187</v>
      </c>
      <c r="B4149" s="16" t="s">
        <v>2972</v>
      </c>
      <c r="C4149" s="15" t="s">
        <v>24</v>
      </c>
      <c r="D4149" s="17">
        <v>43818</v>
      </c>
      <c r="E4149" s="8" t="str">
        <f>VLOOKUP(A4149,Planilha1!A:Y,20,FALSE)</f>
        <v>Sim</v>
      </c>
      <c r="F4149" s="8" t="str">
        <f>VLOOKUP(A4149,Planilha1!A:Y,21,FALSE)</f>
        <v>Sim</v>
      </c>
      <c r="G4149" s="8" t="str">
        <f>VLOOKUP(A4149,Planilha1!A:Y,22,FALSE)</f>
        <v>Sim</v>
      </c>
      <c r="H4149" s="8" t="str">
        <f>VLOOKUP(A4149,Planilha1!A:Y,23,FALSE)</f>
        <v>Sim</v>
      </c>
      <c r="I4149" s="8" t="str">
        <f>VLOOKUP(A4149,Planilha1!A:Y,24,FALSE)</f>
        <v>Não</v>
      </c>
      <c r="J4149" s="8" t="str">
        <f>VLOOKUP(A4149,Planilha1!A:Y,25,FALSE)</f>
        <v>Sim</v>
      </c>
    </row>
    <row r="4150" spans="1:10">
      <c r="A4150" s="10">
        <v>421189</v>
      </c>
      <c r="B4150" s="16" t="s">
        <v>2973</v>
      </c>
      <c r="C4150" s="15" t="s">
        <v>24</v>
      </c>
      <c r="D4150" s="17">
        <v>43084</v>
      </c>
      <c r="E4150" s="8" t="str">
        <f>VLOOKUP(A4150,Planilha1!A:Y,20,FALSE)</f>
        <v>Sim</v>
      </c>
      <c r="F4150" s="8" t="str">
        <f>VLOOKUP(A4150,Planilha1!A:Y,21,FALSE)</f>
        <v>Sim</v>
      </c>
      <c r="G4150" s="8" t="str">
        <f>VLOOKUP(A4150,Planilha1!A:Y,22,FALSE)</f>
        <v>Sim</v>
      </c>
      <c r="H4150" s="8" t="str">
        <f>VLOOKUP(A4150,Planilha1!A:Y,23,FALSE)</f>
        <v>Sim</v>
      </c>
      <c r="I4150" s="8" t="str">
        <f>VLOOKUP(A4150,Planilha1!A:Y,24,FALSE)</f>
        <v>Sim</v>
      </c>
      <c r="J4150" s="8" t="str">
        <f>VLOOKUP(A4150,Planilha1!A:Y,25,FALSE)</f>
        <v>Sim</v>
      </c>
    </row>
    <row r="4151" spans="1:10">
      <c r="A4151" s="10">
        <v>421190</v>
      </c>
      <c r="B4151" s="16" t="s">
        <v>2974</v>
      </c>
      <c r="C4151" s="15" t="s">
        <v>24</v>
      </c>
      <c r="D4151" s="17">
        <v>43131</v>
      </c>
      <c r="E4151" s="8" t="str">
        <f>VLOOKUP(A4151,Planilha1!A:Y,20,FALSE)</f>
        <v>Não</v>
      </c>
      <c r="F4151" s="8" t="str">
        <f>VLOOKUP(A4151,Planilha1!A:Y,21,FALSE)</f>
        <v>Sim</v>
      </c>
      <c r="G4151" s="8" t="str">
        <f>VLOOKUP(A4151,Planilha1!A:Y,22,FALSE)</f>
        <v>Não</v>
      </c>
      <c r="H4151" s="8" t="str">
        <f>VLOOKUP(A4151,Planilha1!A:Y,23,FALSE)</f>
        <v>Sim</v>
      </c>
      <c r="I4151" s="8" t="str">
        <f>VLOOKUP(A4151,Planilha1!A:Y,24,FALSE)</f>
        <v>Não</v>
      </c>
      <c r="J4151" s="8" t="str">
        <f>VLOOKUP(A4151,Planilha1!A:Y,25,FALSE)</f>
        <v>Sim</v>
      </c>
    </row>
    <row r="4152" spans="1:10">
      <c r="A4152" s="10">
        <v>421200</v>
      </c>
      <c r="B4152" s="16" t="s">
        <v>2975</v>
      </c>
      <c r="C4152" s="15" t="s">
        <v>24</v>
      </c>
      <c r="D4152" s="17">
        <v>43445</v>
      </c>
      <c r="E4152" s="8" t="str">
        <f>VLOOKUP(A4152,Planilha1!A:Y,20,FALSE)</f>
        <v>Sim</v>
      </c>
      <c r="F4152" s="8" t="str">
        <f>VLOOKUP(A4152,Planilha1!A:Y,21,FALSE)</f>
        <v>Sim</v>
      </c>
      <c r="G4152" s="8" t="str">
        <f>VLOOKUP(A4152,Planilha1!A:Y,22,FALSE)</f>
        <v>Sim</v>
      </c>
      <c r="H4152" s="8" t="str">
        <f>VLOOKUP(A4152,Planilha1!A:Y,23,FALSE)</f>
        <v>Sim</v>
      </c>
      <c r="I4152" s="8" t="str">
        <f>VLOOKUP(A4152,Planilha1!A:Y,24,FALSE)</f>
        <v>Sim</v>
      </c>
      <c r="J4152" s="8" t="str">
        <f>VLOOKUP(A4152,Planilha1!A:Y,25,FALSE)</f>
        <v>Sim</v>
      </c>
    </row>
    <row r="4153" spans="1:10">
      <c r="A4153" s="10">
        <v>421205</v>
      </c>
      <c r="B4153" s="16" t="s">
        <v>2308</v>
      </c>
      <c r="C4153" s="15" t="s">
        <v>24</v>
      </c>
      <c r="D4153" s="17">
        <v>41499</v>
      </c>
      <c r="E4153" s="8" t="str">
        <f>VLOOKUP(A4153,Planilha1!A:Y,20,FALSE)</f>
        <v>Sim</v>
      </c>
      <c r="F4153" s="8" t="str">
        <f>VLOOKUP(A4153,Planilha1!A:Y,21,FALSE)</f>
        <v>Sim</v>
      </c>
      <c r="G4153" s="8" t="str">
        <f>VLOOKUP(A4153,Planilha1!A:Y,22,FALSE)</f>
        <v>Sim</v>
      </c>
      <c r="H4153" s="8" t="str">
        <f>VLOOKUP(A4153,Planilha1!A:Y,23,FALSE)</f>
        <v>Sim</v>
      </c>
      <c r="I4153" s="8" t="str">
        <f>VLOOKUP(A4153,Planilha1!A:Y,24,FALSE)</f>
        <v>Sim</v>
      </c>
      <c r="J4153" s="8" t="str">
        <f>VLOOKUP(A4153,Planilha1!A:Y,25,FALSE)</f>
        <v>Sim</v>
      </c>
    </row>
    <row r="4154" spans="1:10">
      <c r="A4154" s="10">
        <v>421220</v>
      </c>
      <c r="B4154" s="16" t="s">
        <v>2976</v>
      </c>
      <c r="C4154" s="15" t="s">
        <v>24</v>
      </c>
      <c r="D4154" s="17">
        <v>43445</v>
      </c>
      <c r="E4154" s="8" t="str">
        <f>VLOOKUP(A4154,Planilha1!A:Y,20,FALSE)</f>
        <v>Sim</v>
      </c>
      <c r="F4154" s="8" t="str">
        <f>VLOOKUP(A4154,Planilha1!A:Y,21,FALSE)</f>
        <v>Sim</v>
      </c>
      <c r="G4154" s="8" t="str">
        <f>VLOOKUP(A4154,Planilha1!A:Y,22,FALSE)</f>
        <v>Sim</v>
      </c>
      <c r="H4154" s="8" t="str">
        <f>VLOOKUP(A4154,Planilha1!A:Y,23,FALSE)</f>
        <v>Sim</v>
      </c>
      <c r="I4154" s="8" t="str">
        <f>VLOOKUP(A4154,Planilha1!A:Y,24,FALSE)</f>
        <v>Sim</v>
      </c>
      <c r="J4154" s="8" t="str">
        <f>VLOOKUP(A4154,Planilha1!A:Y,25,FALSE)</f>
        <v>Sim</v>
      </c>
    </row>
    <row r="4155" spans="1:10">
      <c r="A4155" s="10">
        <v>421223</v>
      </c>
      <c r="B4155" s="16" t="s">
        <v>2977</v>
      </c>
      <c r="C4155" s="15" t="s">
        <v>24</v>
      </c>
      <c r="D4155" s="17">
        <v>43084</v>
      </c>
      <c r="E4155" s="8" t="str">
        <f>VLOOKUP(A4155,Planilha1!A:Y,20,FALSE)</f>
        <v>Sim</v>
      </c>
      <c r="F4155" s="8" t="str">
        <f>VLOOKUP(A4155,Planilha1!A:Y,21,FALSE)</f>
        <v>Sim</v>
      </c>
      <c r="G4155" s="8" t="str">
        <f>VLOOKUP(A4155,Planilha1!A:Y,22,FALSE)</f>
        <v>Sim</v>
      </c>
      <c r="H4155" s="8" t="str">
        <f>VLOOKUP(A4155,Planilha1!A:Y,23,FALSE)</f>
        <v>Sim</v>
      </c>
      <c r="I4155" s="8" t="str">
        <f>VLOOKUP(A4155,Planilha1!A:Y,24,FALSE)</f>
        <v>Sim</v>
      </c>
      <c r="J4155" s="8" t="str">
        <f>VLOOKUP(A4155,Planilha1!A:Y,25,FALSE)</f>
        <v>Sim</v>
      </c>
    </row>
    <row r="4156" spans="1:10">
      <c r="A4156" s="10">
        <v>421225</v>
      </c>
      <c r="B4156" s="16" t="s">
        <v>2978</v>
      </c>
      <c r="C4156" s="15" t="s">
        <v>24</v>
      </c>
      <c r="D4156" s="17">
        <v>43818</v>
      </c>
      <c r="E4156" s="8" t="str">
        <f>VLOOKUP(A4156,Planilha1!A:Y,20,FALSE)</f>
        <v>Sim</v>
      </c>
      <c r="F4156" s="8" t="str">
        <f>VLOOKUP(A4156,Planilha1!A:Y,21,FALSE)</f>
        <v>Sim</v>
      </c>
      <c r="G4156" s="8" t="str">
        <f>VLOOKUP(A4156,Planilha1!A:Y,22,FALSE)</f>
        <v>Sim</v>
      </c>
      <c r="H4156" s="8" t="str">
        <f>VLOOKUP(A4156,Planilha1!A:Y,23,FALSE)</f>
        <v>Sim</v>
      </c>
      <c r="I4156" s="8" t="str">
        <f>VLOOKUP(A4156,Planilha1!A:Y,24,FALSE)</f>
        <v>Sim</v>
      </c>
      <c r="J4156" s="8" t="str">
        <f>VLOOKUP(A4156,Planilha1!A:Y,25,FALSE)</f>
        <v>Sim</v>
      </c>
    </row>
    <row r="4157" spans="1:10">
      <c r="A4157" s="10">
        <v>421227</v>
      </c>
      <c r="B4157" s="16" t="s">
        <v>2979</v>
      </c>
      <c r="C4157" s="15" t="s">
        <v>24</v>
      </c>
      <c r="D4157" s="17">
        <v>43131</v>
      </c>
      <c r="E4157" s="8" t="str">
        <f>VLOOKUP(A4157,Planilha1!A:Y,20,FALSE)</f>
        <v>Sim</v>
      </c>
      <c r="F4157" s="8" t="str">
        <f>VLOOKUP(A4157,Planilha1!A:Y,21,FALSE)</f>
        <v>Sim</v>
      </c>
      <c r="G4157" s="8" t="str">
        <f>VLOOKUP(A4157,Planilha1!A:Y,22,FALSE)</f>
        <v>Sim</v>
      </c>
      <c r="H4157" s="8" t="str">
        <f>VLOOKUP(A4157,Planilha1!A:Y,23,FALSE)</f>
        <v>Sim</v>
      </c>
      <c r="I4157" s="8" t="str">
        <f>VLOOKUP(A4157,Planilha1!A:Y,24,FALSE)</f>
        <v>Sim</v>
      </c>
      <c r="J4157" s="8" t="str">
        <f>VLOOKUP(A4157,Planilha1!A:Y,25,FALSE)</f>
        <v>Sim</v>
      </c>
    </row>
    <row r="4158" spans="1:10">
      <c r="A4158" s="10">
        <v>421230</v>
      </c>
      <c r="B4158" s="16" t="s">
        <v>2980</v>
      </c>
      <c r="C4158" s="15" t="s">
        <v>24</v>
      </c>
      <c r="D4158" s="17">
        <v>43131</v>
      </c>
      <c r="E4158" s="8" t="str">
        <f>VLOOKUP(A4158,Planilha1!A:Y,20,FALSE)</f>
        <v>Sim</v>
      </c>
      <c r="F4158" s="8" t="str">
        <f>VLOOKUP(A4158,Planilha1!A:Y,21,FALSE)</f>
        <v>Sim</v>
      </c>
      <c r="G4158" s="8" t="str">
        <f>VLOOKUP(A4158,Planilha1!A:Y,22,FALSE)</f>
        <v>Sim</v>
      </c>
      <c r="H4158" s="8" t="str">
        <f>VLOOKUP(A4158,Planilha1!A:Y,23,FALSE)</f>
        <v>Sim</v>
      </c>
      <c r="I4158" s="8" t="str">
        <f>VLOOKUP(A4158,Planilha1!A:Y,24,FALSE)</f>
        <v>Sim</v>
      </c>
      <c r="J4158" s="8" t="str">
        <f>VLOOKUP(A4158,Planilha1!A:Y,25,FALSE)</f>
        <v>Sim</v>
      </c>
    </row>
    <row r="4159" spans="1:10">
      <c r="A4159" s="10">
        <v>421240</v>
      </c>
      <c r="B4159" s="16" t="s">
        <v>4622</v>
      </c>
      <c r="C4159" s="25" t="s">
        <v>24</v>
      </c>
      <c r="D4159" s="26">
        <v>45849</v>
      </c>
      <c r="E4159" s="8" t="str">
        <f>VLOOKUP(A4159,Planilha1!A:Y,20,FALSE)</f>
        <v>Sim</v>
      </c>
      <c r="F4159" s="8" t="str">
        <f>VLOOKUP(A4159,Planilha1!A:Y,21,FALSE)</f>
        <v>Sim</v>
      </c>
      <c r="G4159" s="8" t="str">
        <f>VLOOKUP(A4159,Planilha1!A:Y,22,FALSE)</f>
        <v>Sim</v>
      </c>
      <c r="H4159" s="8" t="str">
        <f>VLOOKUP(A4159,Planilha1!A:Y,23,FALSE)</f>
        <v>Sim</v>
      </c>
      <c r="I4159" s="8" t="str">
        <f>VLOOKUP(A4159,Planilha1!A:Y,24,FALSE)</f>
        <v>Sim</v>
      </c>
      <c r="J4159" s="8" t="str">
        <f>VLOOKUP(A4159,Planilha1!A:Y,25,FALSE)</f>
        <v>Sim</v>
      </c>
    </row>
    <row r="4160" spans="1:10">
      <c r="A4160" s="10">
        <v>421250</v>
      </c>
      <c r="B4160" s="16" t="s">
        <v>2981</v>
      </c>
      <c r="C4160" s="15" t="s">
        <v>24</v>
      </c>
      <c r="D4160" s="17">
        <v>43445</v>
      </c>
      <c r="E4160" s="8" t="str">
        <f>VLOOKUP(A4160,Planilha1!A:Y,20,FALSE)</f>
        <v>Sim</v>
      </c>
      <c r="F4160" s="8" t="str">
        <f>VLOOKUP(A4160,Planilha1!A:Y,21,FALSE)</f>
        <v>Sim</v>
      </c>
      <c r="G4160" s="8" t="str">
        <f>VLOOKUP(A4160,Planilha1!A:Y,22,FALSE)</f>
        <v>Sim</v>
      </c>
      <c r="H4160" s="8" t="str">
        <f>VLOOKUP(A4160,Planilha1!A:Y,23,FALSE)</f>
        <v>Sim</v>
      </c>
      <c r="I4160" s="8" t="str">
        <f>VLOOKUP(A4160,Planilha1!A:Y,24,FALSE)</f>
        <v>Sim</v>
      </c>
      <c r="J4160" s="8" t="str">
        <f>VLOOKUP(A4160,Planilha1!A:Y,25,FALSE)</f>
        <v>Não</v>
      </c>
    </row>
    <row r="4161" spans="1:10">
      <c r="A4161" s="10">
        <v>421270</v>
      </c>
      <c r="B4161" s="16" t="s">
        <v>1913</v>
      </c>
      <c r="C4161" s="15" t="s">
        <v>24</v>
      </c>
      <c r="D4161" s="17">
        <v>43445</v>
      </c>
      <c r="E4161" s="8" t="str">
        <f>VLOOKUP(A4161,Planilha1!A:Y,20,FALSE)</f>
        <v>Não</v>
      </c>
      <c r="F4161" s="8" t="str">
        <f>VLOOKUP(A4161,Planilha1!A:Y,21,FALSE)</f>
        <v>Não</v>
      </c>
      <c r="G4161" s="8" t="str">
        <f>VLOOKUP(A4161,Planilha1!A:Y,22,FALSE)</f>
        <v>Não</v>
      </c>
      <c r="H4161" s="8" t="str">
        <f>VLOOKUP(A4161,Planilha1!A:Y,23,FALSE)</f>
        <v>Não</v>
      </c>
      <c r="I4161" s="8" t="str">
        <f>VLOOKUP(A4161,Planilha1!A:Y,24,FALSE)</f>
        <v>Não</v>
      </c>
      <c r="J4161" s="8" t="str">
        <f>VLOOKUP(A4161,Planilha1!A:Y,25,FALSE)</f>
        <v>Não</v>
      </c>
    </row>
    <row r="4162" spans="1:10">
      <c r="A4162" s="10">
        <v>421330</v>
      </c>
      <c r="B4162" s="16" t="s">
        <v>2982</v>
      </c>
      <c r="C4162" s="15" t="s">
        <v>24</v>
      </c>
      <c r="D4162" s="17">
        <v>43445</v>
      </c>
      <c r="E4162" s="8" t="str">
        <f>VLOOKUP(A4162,Planilha1!A:Y,20,FALSE)</f>
        <v>Não</v>
      </c>
      <c r="F4162" s="8" t="str">
        <f>VLOOKUP(A4162,Planilha1!A:Y,21,FALSE)</f>
        <v>Não</v>
      </c>
      <c r="G4162" s="8" t="str">
        <f>VLOOKUP(A4162,Planilha1!A:Y,22,FALSE)</f>
        <v>Não</v>
      </c>
      <c r="H4162" s="8" t="str">
        <f>VLOOKUP(A4162,Planilha1!A:Y,23,FALSE)</f>
        <v>Não</v>
      </c>
      <c r="I4162" s="8" t="str">
        <f>VLOOKUP(A4162,Planilha1!A:Y,24,FALSE)</f>
        <v>Não</v>
      </c>
      <c r="J4162" s="8" t="str">
        <f>VLOOKUP(A4162,Planilha1!A:Y,25,FALSE)</f>
        <v>Não</v>
      </c>
    </row>
    <row r="4163" spans="1:10">
      <c r="A4163" s="10">
        <v>421335</v>
      </c>
      <c r="B4163" s="16" t="s">
        <v>2983</v>
      </c>
      <c r="C4163" s="15" t="s">
        <v>24</v>
      </c>
      <c r="D4163" s="17">
        <v>43445</v>
      </c>
      <c r="E4163" s="8" t="str">
        <f>VLOOKUP(A4163,Planilha1!A:Y,20,FALSE)</f>
        <v>Não</v>
      </c>
      <c r="F4163" s="8" t="str">
        <f>VLOOKUP(A4163,Planilha1!A:Y,21,FALSE)</f>
        <v>Sim</v>
      </c>
      <c r="G4163" s="8" t="str">
        <f>VLOOKUP(A4163,Planilha1!A:Y,22,FALSE)</f>
        <v>Não</v>
      </c>
      <c r="H4163" s="8" t="str">
        <f>VLOOKUP(A4163,Planilha1!A:Y,23,FALSE)</f>
        <v>Sim</v>
      </c>
      <c r="I4163" s="8" t="str">
        <f>VLOOKUP(A4163,Planilha1!A:Y,24,FALSE)</f>
        <v>Não</v>
      </c>
      <c r="J4163" s="8" t="str">
        <f>VLOOKUP(A4163,Planilha1!A:Y,25,FALSE)</f>
        <v>Sim</v>
      </c>
    </row>
    <row r="4164" spans="1:10">
      <c r="A4164" s="10">
        <v>421340</v>
      </c>
      <c r="B4164" s="16" t="s">
        <v>2984</v>
      </c>
      <c r="C4164" s="15" t="s">
        <v>24</v>
      </c>
      <c r="D4164" s="17">
        <v>43131</v>
      </c>
      <c r="E4164" s="8" t="str">
        <f>VLOOKUP(A4164,Planilha1!A:Y,20,FALSE)</f>
        <v>Não</v>
      </c>
      <c r="F4164" s="8" t="str">
        <f>VLOOKUP(A4164,Planilha1!A:Y,21,FALSE)</f>
        <v>Não</v>
      </c>
      <c r="G4164" s="8" t="str">
        <f>VLOOKUP(A4164,Planilha1!A:Y,22,FALSE)</f>
        <v>Não</v>
      </c>
      <c r="H4164" s="8" t="str">
        <f>VLOOKUP(A4164,Planilha1!A:Y,23,FALSE)</f>
        <v>Não</v>
      </c>
      <c r="I4164" s="8" t="str">
        <f>VLOOKUP(A4164,Planilha1!A:Y,24,FALSE)</f>
        <v>Não</v>
      </c>
      <c r="J4164" s="8" t="str">
        <f>VLOOKUP(A4164,Planilha1!A:Y,25,FALSE)</f>
        <v>Não</v>
      </c>
    </row>
    <row r="4165" spans="1:10">
      <c r="A4165" s="10">
        <v>421370</v>
      </c>
      <c r="B4165" s="16" t="s">
        <v>2985</v>
      </c>
      <c r="C4165" s="15" t="s">
        <v>24</v>
      </c>
      <c r="D4165" s="17">
        <v>43445</v>
      </c>
      <c r="E4165" s="8" t="str">
        <f>VLOOKUP(A4165,Planilha1!A:Y,20,FALSE)</f>
        <v>Não</v>
      </c>
      <c r="F4165" s="8" t="str">
        <f>VLOOKUP(A4165,Planilha1!A:Y,21,FALSE)</f>
        <v>Não</v>
      </c>
      <c r="G4165" s="8" t="str">
        <f>VLOOKUP(A4165,Planilha1!A:Y,22,FALSE)</f>
        <v>Não</v>
      </c>
      <c r="H4165" s="8" t="str">
        <f>VLOOKUP(A4165,Planilha1!A:Y,23,FALSE)</f>
        <v>Não</v>
      </c>
      <c r="I4165" s="8" t="str">
        <f>VLOOKUP(A4165,Planilha1!A:Y,24,FALSE)</f>
        <v>Não</v>
      </c>
      <c r="J4165" s="8" t="str">
        <f>VLOOKUP(A4165,Planilha1!A:Y,25,FALSE)</f>
        <v>Não</v>
      </c>
    </row>
    <row r="4166" spans="1:10">
      <c r="A4166" s="10">
        <v>421380</v>
      </c>
      <c r="B4166" s="16" t="s">
        <v>2986</v>
      </c>
      <c r="C4166" s="15" t="s">
        <v>24</v>
      </c>
      <c r="D4166" s="17">
        <v>43131</v>
      </c>
      <c r="E4166" s="8" t="str">
        <f>VLOOKUP(A4166,Planilha1!A:Y,20,FALSE)</f>
        <v>Sim</v>
      </c>
      <c r="F4166" s="8" t="str">
        <f>VLOOKUP(A4166,Planilha1!A:Y,21,FALSE)</f>
        <v>Sim</v>
      </c>
      <c r="G4166" s="8" t="str">
        <f>VLOOKUP(A4166,Planilha1!A:Y,22,FALSE)</f>
        <v>Sim</v>
      </c>
      <c r="H4166" s="8" t="str">
        <f>VLOOKUP(A4166,Planilha1!A:Y,23,FALSE)</f>
        <v>Sim</v>
      </c>
      <c r="I4166" s="8" t="str">
        <f>VLOOKUP(A4166,Planilha1!A:Y,24,FALSE)</f>
        <v>Sim</v>
      </c>
      <c r="J4166" s="8" t="str">
        <f>VLOOKUP(A4166,Planilha1!A:Y,25,FALSE)</f>
        <v>Sim</v>
      </c>
    </row>
    <row r="4167" spans="1:10">
      <c r="A4167" s="10">
        <v>421415</v>
      </c>
      <c r="B4167" s="16" t="s">
        <v>2987</v>
      </c>
      <c r="C4167" s="15" t="s">
        <v>24</v>
      </c>
      <c r="D4167" s="17">
        <v>43445</v>
      </c>
      <c r="E4167" s="8" t="str">
        <f>VLOOKUP(A4167,Planilha1!A:Y,20,FALSE)</f>
        <v>Sim</v>
      </c>
      <c r="F4167" s="8" t="str">
        <f>VLOOKUP(A4167,Planilha1!A:Y,21,FALSE)</f>
        <v>Sim</v>
      </c>
      <c r="G4167" s="8" t="str">
        <f>VLOOKUP(A4167,Planilha1!A:Y,22,FALSE)</f>
        <v>Sim</v>
      </c>
      <c r="H4167" s="8" t="str">
        <f>VLOOKUP(A4167,Planilha1!A:Y,23,FALSE)</f>
        <v>Sim</v>
      </c>
      <c r="I4167" s="8" t="str">
        <f>VLOOKUP(A4167,Planilha1!A:Y,24,FALSE)</f>
        <v>Sim</v>
      </c>
      <c r="J4167" s="8" t="str">
        <f>VLOOKUP(A4167,Planilha1!A:Y,25,FALSE)</f>
        <v>Sim</v>
      </c>
    </row>
    <row r="4168" spans="1:10">
      <c r="A4168" s="10">
        <v>421420</v>
      </c>
      <c r="B4168" s="16" t="s">
        <v>4623</v>
      </c>
      <c r="C4168" s="25" t="s">
        <v>24</v>
      </c>
      <c r="D4168" s="26">
        <v>45849</v>
      </c>
      <c r="E4168" s="8" t="str">
        <f>VLOOKUP(A4168,Planilha1!A:Y,20,FALSE)</f>
        <v>Não</v>
      </c>
      <c r="F4168" s="8" t="str">
        <f>VLOOKUP(A4168,Planilha1!A:Y,21,FALSE)</f>
        <v>Sim</v>
      </c>
      <c r="G4168" s="8" t="str">
        <f>VLOOKUP(A4168,Planilha1!A:Y,22,FALSE)</f>
        <v>Não</v>
      </c>
      <c r="H4168" s="8" t="str">
        <f>VLOOKUP(A4168,Planilha1!A:Y,23,FALSE)</f>
        <v>Sim</v>
      </c>
      <c r="I4168" s="8" t="str">
        <f>VLOOKUP(A4168,Planilha1!A:Y,24,FALSE)</f>
        <v>Não</v>
      </c>
      <c r="J4168" s="8" t="str">
        <f>VLOOKUP(A4168,Planilha1!A:Y,25,FALSE)</f>
        <v>Sim</v>
      </c>
    </row>
    <row r="4169" spans="1:10">
      <c r="A4169" s="10">
        <v>421440</v>
      </c>
      <c r="B4169" s="16" t="s">
        <v>2988</v>
      </c>
      <c r="C4169" s="15" t="s">
        <v>24</v>
      </c>
      <c r="D4169" s="17">
        <v>43445</v>
      </c>
      <c r="E4169" s="8" t="str">
        <f>VLOOKUP(A4169,Planilha1!A:Y,20,FALSE)</f>
        <v>Sim</v>
      </c>
      <c r="F4169" s="8" t="str">
        <f>VLOOKUP(A4169,Planilha1!A:Y,21,FALSE)</f>
        <v>Sim</v>
      </c>
      <c r="G4169" s="8" t="str">
        <f>VLOOKUP(A4169,Planilha1!A:Y,22,FALSE)</f>
        <v>Sim</v>
      </c>
      <c r="H4169" s="8" t="str">
        <f>VLOOKUP(A4169,Planilha1!A:Y,23,FALSE)</f>
        <v>Sim</v>
      </c>
      <c r="I4169" s="8" t="str">
        <f>VLOOKUP(A4169,Planilha1!A:Y,24,FALSE)</f>
        <v>Não</v>
      </c>
      <c r="J4169" s="8" t="str">
        <f>VLOOKUP(A4169,Planilha1!A:Y,25,FALSE)</f>
        <v>Não</v>
      </c>
    </row>
    <row r="4170" spans="1:10">
      <c r="A4170" s="10">
        <v>421450</v>
      </c>
      <c r="B4170" s="16" t="s">
        <v>2989</v>
      </c>
      <c r="C4170" s="15" t="s">
        <v>24</v>
      </c>
      <c r="D4170" s="17">
        <v>43818</v>
      </c>
      <c r="E4170" s="8" t="str">
        <f>VLOOKUP(A4170,Planilha1!A:Y,20,FALSE)</f>
        <v>Sim</v>
      </c>
      <c r="F4170" s="8" t="str">
        <f>VLOOKUP(A4170,Planilha1!A:Y,21,FALSE)</f>
        <v>Sim</v>
      </c>
      <c r="G4170" s="8" t="str">
        <f>VLOOKUP(A4170,Planilha1!A:Y,22,FALSE)</f>
        <v>Não</v>
      </c>
      <c r="H4170" s="8" t="str">
        <f>VLOOKUP(A4170,Planilha1!A:Y,23,FALSE)</f>
        <v>Não</v>
      </c>
      <c r="I4170" s="8" t="str">
        <f>VLOOKUP(A4170,Planilha1!A:Y,24,FALSE)</f>
        <v>Não</v>
      </c>
      <c r="J4170" s="8" t="str">
        <f>VLOOKUP(A4170,Planilha1!A:Y,25,FALSE)</f>
        <v>Não</v>
      </c>
    </row>
    <row r="4171" spans="1:10">
      <c r="A4171" s="10">
        <v>421470</v>
      </c>
      <c r="B4171" s="16" t="s">
        <v>2990</v>
      </c>
      <c r="C4171" s="15" t="s">
        <v>24</v>
      </c>
      <c r="D4171" s="17">
        <v>43818</v>
      </c>
      <c r="E4171" s="8" t="str">
        <f>VLOOKUP(A4171,Planilha1!A:Y,20,FALSE)</f>
        <v>Sim</v>
      </c>
      <c r="F4171" s="8" t="str">
        <f>VLOOKUP(A4171,Planilha1!A:Y,21,FALSE)</f>
        <v>Sim</v>
      </c>
      <c r="G4171" s="8" t="str">
        <f>VLOOKUP(A4171,Planilha1!A:Y,22,FALSE)</f>
        <v>Sim</v>
      </c>
      <c r="H4171" s="8" t="str">
        <f>VLOOKUP(A4171,Planilha1!A:Y,23,FALSE)</f>
        <v>Sim</v>
      </c>
      <c r="I4171" s="8" t="str">
        <f>VLOOKUP(A4171,Planilha1!A:Y,24,FALSE)</f>
        <v>Sim</v>
      </c>
      <c r="J4171" s="8" t="str">
        <f>VLOOKUP(A4171,Planilha1!A:Y,25,FALSE)</f>
        <v>Sim</v>
      </c>
    </row>
    <row r="4172" spans="1:10">
      <c r="A4172" s="10">
        <v>421500</v>
      </c>
      <c r="B4172" s="16" t="s">
        <v>2991</v>
      </c>
      <c r="C4172" s="15" t="s">
        <v>24</v>
      </c>
      <c r="D4172" s="17">
        <v>43084</v>
      </c>
      <c r="E4172" s="8" t="str">
        <f>VLOOKUP(A4172,Planilha1!A:Y,20,FALSE)</f>
        <v>Sim</v>
      </c>
      <c r="F4172" s="8" t="str">
        <f>VLOOKUP(A4172,Planilha1!A:Y,21,FALSE)</f>
        <v>Sim</v>
      </c>
      <c r="G4172" s="8" t="str">
        <f>VLOOKUP(A4172,Planilha1!A:Y,22,FALSE)</f>
        <v>Sim</v>
      </c>
      <c r="H4172" s="8" t="str">
        <f>VLOOKUP(A4172,Planilha1!A:Y,23,FALSE)</f>
        <v>Sim</v>
      </c>
      <c r="I4172" s="8" t="str">
        <f>VLOOKUP(A4172,Planilha1!A:Y,24,FALSE)</f>
        <v>Sim</v>
      </c>
      <c r="J4172" s="8" t="str">
        <f>VLOOKUP(A4172,Planilha1!A:Y,25,FALSE)</f>
        <v>Sim</v>
      </c>
    </row>
    <row r="4173" spans="1:10">
      <c r="A4173" s="10">
        <v>421505</v>
      </c>
      <c r="B4173" s="16" t="s">
        <v>2992</v>
      </c>
      <c r="C4173" s="15" t="s">
        <v>24</v>
      </c>
      <c r="D4173" s="17">
        <v>41905</v>
      </c>
      <c r="E4173" s="8" t="str">
        <f>VLOOKUP(A4173,Planilha1!A:Y,20,FALSE)</f>
        <v>Sim</v>
      </c>
      <c r="F4173" s="8" t="str">
        <f>VLOOKUP(A4173,Planilha1!A:Y,21,FALSE)</f>
        <v>Sim</v>
      </c>
      <c r="G4173" s="8" t="str">
        <f>VLOOKUP(A4173,Planilha1!A:Y,22,FALSE)</f>
        <v>Sim</v>
      </c>
      <c r="H4173" s="8" t="str">
        <f>VLOOKUP(A4173,Planilha1!A:Y,23,FALSE)</f>
        <v>Sim</v>
      </c>
      <c r="I4173" s="8" t="str">
        <f>VLOOKUP(A4173,Planilha1!A:Y,24,FALSE)</f>
        <v>Sim</v>
      </c>
      <c r="J4173" s="8" t="str">
        <f>VLOOKUP(A4173,Planilha1!A:Y,25,FALSE)</f>
        <v>Sim</v>
      </c>
    </row>
    <row r="4174" spans="1:10">
      <c r="A4174" s="10">
        <v>421507</v>
      </c>
      <c r="B4174" s="16" t="s">
        <v>2993</v>
      </c>
      <c r="C4174" s="15" t="s">
        <v>24</v>
      </c>
      <c r="D4174" s="17">
        <v>41905</v>
      </c>
      <c r="E4174" s="8" t="str">
        <f>VLOOKUP(A4174,Planilha1!A:Y,20,FALSE)</f>
        <v>Sim</v>
      </c>
      <c r="F4174" s="8" t="str">
        <f>VLOOKUP(A4174,Planilha1!A:Y,21,FALSE)</f>
        <v>Não</v>
      </c>
      <c r="G4174" s="8" t="str">
        <f>VLOOKUP(A4174,Planilha1!A:Y,22,FALSE)</f>
        <v>Sim</v>
      </c>
      <c r="H4174" s="8" t="str">
        <f>VLOOKUP(A4174,Planilha1!A:Y,23,FALSE)</f>
        <v>Não</v>
      </c>
      <c r="I4174" s="8" t="str">
        <f>VLOOKUP(A4174,Planilha1!A:Y,24,FALSE)</f>
        <v>Não</v>
      </c>
      <c r="J4174" s="8" t="str">
        <f>VLOOKUP(A4174,Planilha1!A:Y,25,FALSE)</f>
        <v>Não</v>
      </c>
    </row>
    <row r="4175" spans="1:10">
      <c r="A4175" s="10">
        <v>421520</v>
      </c>
      <c r="B4175" s="16" t="s">
        <v>2994</v>
      </c>
      <c r="C4175" s="15" t="s">
        <v>24</v>
      </c>
      <c r="D4175" s="17">
        <v>41905</v>
      </c>
      <c r="E4175" s="8" t="str">
        <f>VLOOKUP(A4175,Planilha1!A:Y,20,FALSE)</f>
        <v>Sim</v>
      </c>
      <c r="F4175" s="8" t="str">
        <f>VLOOKUP(A4175,Planilha1!A:Y,21,FALSE)</f>
        <v>Sim</v>
      </c>
      <c r="G4175" s="8" t="str">
        <f>VLOOKUP(A4175,Planilha1!A:Y,22,FALSE)</f>
        <v>Não</v>
      </c>
      <c r="H4175" s="8" t="str">
        <f>VLOOKUP(A4175,Planilha1!A:Y,23,FALSE)</f>
        <v>Não</v>
      </c>
      <c r="I4175" s="8" t="str">
        <f>VLOOKUP(A4175,Planilha1!A:Y,24,FALSE)</f>
        <v>Não</v>
      </c>
      <c r="J4175" s="8" t="str">
        <f>VLOOKUP(A4175,Planilha1!A:Y,25,FALSE)</f>
        <v>Não</v>
      </c>
    </row>
    <row r="4176" spans="1:10">
      <c r="A4176" s="10">
        <v>421535</v>
      </c>
      <c r="B4176" s="16" t="s">
        <v>2995</v>
      </c>
      <c r="C4176" s="15" t="s">
        <v>24</v>
      </c>
      <c r="D4176" s="17">
        <v>41905</v>
      </c>
      <c r="E4176" s="8" t="str">
        <f>VLOOKUP(A4176,Planilha1!A:Y,20,FALSE)</f>
        <v>Sim</v>
      </c>
      <c r="F4176" s="8" t="str">
        <f>VLOOKUP(A4176,Planilha1!A:Y,21,FALSE)</f>
        <v>Sim</v>
      </c>
      <c r="G4176" s="8" t="str">
        <f>VLOOKUP(A4176,Planilha1!A:Y,22,FALSE)</f>
        <v>Sim</v>
      </c>
      <c r="H4176" s="8" t="str">
        <f>VLOOKUP(A4176,Planilha1!A:Y,23,FALSE)</f>
        <v>Sim</v>
      </c>
      <c r="I4176" s="8" t="str">
        <f>VLOOKUP(A4176,Planilha1!A:Y,24,FALSE)</f>
        <v>Não</v>
      </c>
      <c r="J4176" s="8" t="str">
        <f>VLOOKUP(A4176,Planilha1!A:Y,25,FALSE)</f>
        <v>Sim</v>
      </c>
    </row>
    <row r="4177" spans="1:10">
      <c r="A4177" s="10">
        <v>421545</v>
      </c>
      <c r="B4177" s="16" t="s">
        <v>2996</v>
      </c>
      <c r="C4177" s="15" t="s">
        <v>24</v>
      </c>
      <c r="D4177" s="17">
        <v>43445</v>
      </c>
      <c r="E4177" s="8" t="str">
        <f>VLOOKUP(A4177,Planilha1!A:Y,20,FALSE)</f>
        <v>Sim</v>
      </c>
      <c r="F4177" s="8" t="str">
        <f>VLOOKUP(A4177,Planilha1!A:Y,21,FALSE)</f>
        <v>Sim</v>
      </c>
      <c r="G4177" s="8" t="str">
        <f>VLOOKUP(A4177,Planilha1!A:Y,22,FALSE)</f>
        <v>Sim</v>
      </c>
      <c r="H4177" s="8" t="str">
        <f>VLOOKUP(A4177,Planilha1!A:Y,23,FALSE)</f>
        <v>Sim</v>
      </c>
      <c r="I4177" s="8" t="str">
        <f>VLOOKUP(A4177,Planilha1!A:Y,24,FALSE)</f>
        <v>Sim</v>
      </c>
      <c r="J4177" s="8" t="str">
        <f>VLOOKUP(A4177,Planilha1!A:Y,25,FALSE)</f>
        <v>Sim</v>
      </c>
    </row>
    <row r="4178" spans="1:10">
      <c r="A4178" s="10">
        <v>421550</v>
      </c>
      <c r="B4178" s="16" t="s">
        <v>1766</v>
      </c>
      <c r="C4178" s="15" t="s">
        <v>24</v>
      </c>
      <c r="D4178" s="17">
        <v>43445</v>
      </c>
      <c r="E4178" s="8" t="str">
        <f>VLOOKUP(A4178,Planilha1!A:Y,20,FALSE)</f>
        <v>Sim</v>
      </c>
      <c r="F4178" s="8" t="str">
        <f>VLOOKUP(A4178,Planilha1!A:Y,21,FALSE)</f>
        <v>Sim</v>
      </c>
      <c r="G4178" s="8" t="str">
        <f>VLOOKUP(A4178,Planilha1!A:Y,22,FALSE)</f>
        <v>Sim</v>
      </c>
      <c r="H4178" s="8" t="str">
        <f>VLOOKUP(A4178,Planilha1!A:Y,23,FALSE)</f>
        <v>Sim</v>
      </c>
      <c r="I4178" s="8" t="str">
        <f>VLOOKUP(A4178,Planilha1!A:Y,24,FALSE)</f>
        <v>Sim</v>
      </c>
      <c r="J4178" s="8" t="str">
        <f>VLOOKUP(A4178,Planilha1!A:Y,25,FALSE)</f>
        <v>Sim</v>
      </c>
    </row>
    <row r="4179" spans="1:10">
      <c r="A4179" s="10">
        <v>421555</v>
      </c>
      <c r="B4179" s="16" t="s">
        <v>865</v>
      </c>
      <c r="C4179" s="25" t="s">
        <v>24</v>
      </c>
      <c r="D4179" s="26">
        <v>45849</v>
      </c>
      <c r="E4179" s="8" t="str">
        <f>VLOOKUP(A4179,Planilha1!A:Y,20,FALSE)</f>
        <v>Sim</v>
      </c>
      <c r="F4179" s="8" t="str">
        <f>VLOOKUP(A4179,Planilha1!A:Y,21,FALSE)</f>
        <v>Não</v>
      </c>
      <c r="G4179" s="8" t="str">
        <f>VLOOKUP(A4179,Planilha1!A:Y,22,FALSE)</f>
        <v>Sim</v>
      </c>
      <c r="H4179" s="8" t="str">
        <f>VLOOKUP(A4179,Planilha1!A:Y,23,FALSE)</f>
        <v>Não</v>
      </c>
      <c r="I4179" s="8" t="str">
        <f>VLOOKUP(A4179,Planilha1!A:Y,24,FALSE)</f>
        <v>Não</v>
      </c>
      <c r="J4179" s="8" t="str">
        <f>VLOOKUP(A4179,Planilha1!A:Y,25,FALSE)</f>
        <v>Não</v>
      </c>
    </row>
    <row r="4180" spans="1:10">
      <c r="A4180" s="10">
        <v>421565</v>
      </c>
      <c r="B4180" s="16" t="s">
        <v>2997</v>
      </c>
      <c r="C4180" s="15" t="s">
        <v>24</v>
      </c>
      <c r="D4180" s="17">
        <v>43131</v>
      </c>
      <c r="E4180" s="8" t="str">
        <f>VLOOKUP(A4180,Planilha1!A:Y,20,FALSE)</f>
        <v>Sim</v>
      </c>
      <c r="F4180" s="8" t="str">
        <f>VLOOKUP(A4180,Planilha1!A:Y,21,FALSE)</f>
        <v>Sim</v>
      </c>
      <c r="G4180" s="8" t="str">
        <f>VLOOKUP(A4180,Planilha1!A:Y,22,FALSE)</f>
        <v>Sim</v>
      </c>
      <c r="H4180" s="8" t="str">
        <f>VLOOKUP(A4180,Planilha1!A:Y,23,FALSE)</f>
        <v>Sim</v>
      </c>
      <c r="I4180" s="8" t="str">
        <f>VLOOKUP(A4180,Planilha1!A:Y,24,FALSE)</f>
        <v>Sim</v>
      </c>
      <c r="J4180" s="8" t="str">
        <f>VLOOKUP(A4180,Planilha1!A:Y,25,FALSE)</f>
        <v>Sim</v>
      </c>
    </row>
    <row r="4181" spans="1:10">
      <c r="A4181" s="10">
        <v>421567</v>
      </c>
      <c r="B4181" s="16" t="s">
        <v>1504</v>
      </c>
      <c r="C4181" s="15" t="s">
        <v>24</v>
      </c>
      <c r="D4181" s="17">
        <v>43445</v>
      </c>
      <c r="E4181" s="8" t="str">
        <f>VLOOKUP(A4181,Planilha1!A:Y,20,FALSE)</f>
        <v>Sim</v>
      </c>
      <c r="F4181" s="8" t="str">
        <f>VLOOKUP(A4181,Planilha1!A:Y,21,FALSE)</f>
        <v>Sim</v>
      </c>
      <c r="G4181" s="8" t="str">
        <f>VLOOKUP(A4181,Planilha1!A:Y,22,FALSE)</f>
        <v>Sim</v>
      </c>
      <c r="H4181" s="8" t="str">
        <f>VLOOKUP(A4181,Planilha1!A:Y,23,FALSE)</f>
        <v>Sim</v>
      </c>
      <c r="I4181" s="8" t="str">
        <f>VLOOKUP(A4181,Planilha1!A:Y,24,FALSE)</f>
        <v>Sim</v>
      </c>
      <c r="J4181" s="8" t="str">
        <f>VLOOKUP(A4181,Planilha1!A:Y,25,FALSE)</f>
        <v>Sim</v>
      </c>
    </row>
    <row r="4182" spans="1:10">
      <c r="A4182" s="10">
        <v>421568</v>
      </c>
      <c r="B4182" s="16" t="s">
        <v>2998</v>
      </c>
      <c r="C4182" s="15" t="s">
        <v>24</v>
      </c>
      <c r="D4182" s="17">
        <v>43445</v>
      </c>
      <c r="E4182" s="8" t="str">
        <f>VLOOKUP(A4182,Planilha1!A:Y,20,FALSE)</f>
        <v>Sim</v>
      </c>
      <c r="F4182" s="8" t="str">
        <f>VLOOKUP(A4182,Planilha1!A:Y,21,FALSE)</f>
        <v>Sim</v>
      </c>
      <c r="G4182" s="8" t="str">
        <f>VLOOKUP(A4182,Planilha1!A:Y,22,FALSE)</f>
        <v>Sim</v>
      </c>
      <c r="H4182" s="8" t="str">
        <f>VLOOKUP(A4182,Planilha1!A:Y,23,FALSE)</f>
        <v>Sim</v>
      </c>
      <c r="I4182" s="8" t="str">
        <f>VLOOKUP(A4182,Planilha1!A:Y,24,FALSE)</f>
        <v>Sim</v>
      </c>
      <c r="J4182" s="8" t="str">
        <f>VLOOKUP(A4182,Planilha1!A:Y,25,FALSE)</f>
        <v>Sim</v>
      </c>
    </row>
    <row r="4183" spans="1:10">
      <c r="A4183" s="10">
        <v>421569</v>
      </c>
      <c r="B4183" s="16" t="s">
        <v>2999</v>
      </c>
      <c r="C4183" s="15" t="s">
        <v>24</v>
      </c>
      <c r="D4183" s="17">
        <v>41905</v>
      </c>
      <c r="E4183" s="8" t="str">
        <f>VLOOKUP(A4183,Planilha1!A:Y,20,FALSE)</f>
        <v>Sim</v>
      </c>
      <c r="F4183" s="8" t="str">
        <f>VLOOKUP(A4183,Planilha1!A:Y,21,FALSE)</f>
        <v>Sim</v>
      </c>
      <c r="G4183" s="8" t="str">
        <f>VLOOKUP(A4183,Planilha1!A:Y,22,FALSE)</f>
        <v>Sim</v>
      </c>
      <c r="H4183" s="8" t="str">
        <f>VLOOKUP(A4183,Planilha1!A:Y,23,FALSE)</f>
        <v>Sim</v>
      </c>
      <c r="I4183" s="8" t="str">
        <f>VLOOKUP(A4183,Planilha1!A:Y,24,FALSE)</f>
        <v>Sim</v>
      </c>
      <c r="J4183" s="8" t="str">
        <f>VLOOKUP(A4183,Planilha1!A:Y,25,FALSE)</f>
        <v>Sim</v>
      </c>
    </row>
    <row r="4184" spans="1:10">
      <c r="A4184" s="10">
        <v>421575</v>
      </c>
      <c r="B4184" s="16" t="s">
        <v>3000</v>
      </c>
      <c r="C4184" s="15" t="s">
        <v>24</v>
      </c>
      <c r="D4184" s="17">
        <v>43131</v>
      </c>
      <c r="E4184" s="8" t="str">
        <f>VLOOKUP(A4184,Planilha1!A:Y,20,FALSE)</f>
        <v>Não</v>
      </c>
      <c r="F4184" s="8" t="str">
        <f>VLOOKUP(A4184,Planilha1!A:Y,21,FALSE)</f>
        <v>Sim</v>
      </c>
      <c r="G4184" s="8" t="str">
        <f>VLOOKUP(A4184,Planilha1!A:Y,22,FALSE)</f>
        <v>Não</v>
      </c>
      <c r="H4184" s="8" t="str">
        <f>VLOOKUP(A4184,Planilha1!A:Y,23,FALSE)</f>
        <v>Sim</v>
      </c>
      <c r="I4184" s="8" t="str">
        <f>VLOOKUP(A4184,Planilha1!A:Y,24,FALSE)</f>
        <v>Não</v>
      </c>
      <c r="J4184" s="8" t="str">
        <f>VLOOKUP(A4184,Planilha1!A:Y,25,FALSE)</f>
        <v>Sim</v>
      </c>
    </row>
    <row r="4185" spans="1:10">
      <c r="A4185" s="10">
        <v>421590</v>
      </c>
      <c r="B4185" s="16" t="s">
        <v>4624</v>
      </c>
      <c r="C4185" s="25" t="s">
        <v>24</v>
      </c>
      <c r="D4185" s="26">
        <v>45849</v>
      </c>
      <c r="E4185" s="8" t="str">
        <f>VLOOKUP(A4185,Planilha1!A:Y,20,FALSE)</f>
        <v>Sim</v>
      </c>
      <c r="F4185" s="8" t="str">
        <f>VLOOKUP(A4185,Planilha1!A:Y,21,FALSE)</f>
        <v>Sim</v>
      </c>
      <c r="G4185" s="8" t="str">
        <f>VLOOKUP(A4185,Planilha1!A:Y,22,FALSE)</f>
        <v>Sim</v>
      </c>
      <c r="H4185" s="8" t="str">
        <f>VLOOKUP(A4185,Planilha1!A:Y,23,FALSE)</f>
        <v>Sim</v>
      </c>
      <c r="I4185" s="8" t="str">
        <f>VLOOKUP(A4185,Planilha1!A:Y,24,FALSE)</f>
        <v>Sim</v>
      </c>
      <c r="J4185" s="8" t="str">
        <f>VLOOKUP(A4185,Planilha1!A:Y,25,FALSE)</f>
        <v>Sim</v>
      </c>
    </row>
    <row r="4186" spans="1:10">
      <c r="A4186" s="10">
        <v>421620</v>
      </c>
      <c r="B4186" s="16" t="s">
        <v>3001</v>
      </c>
      <c r="C4186" s="15" t="s">
        <v>24</v>
      </c>
      <c r="D4186" s="17">
        <v>43818</v>
      </c>
      <c r="E4186" s="8" t="str">
        <f>VLOOKUP(A4186,Planilha1!A:Y,20,FALSE)</f>
        <v>Sim</v>
      </c>
      <c r="F4186" s="8" t="str">
        <f>VLOOKUP(A4186,Planilha1!A:Y,21,FALSE)</f>
        <v>Sim</v>
      </c>
      <c r="G4186" s="8" t="str">
        <f>VLOOKUP(A4186,Planilha1!A:Y,22,FALSE)</f>
        <v>Sim</v>
      </c>
      <c r="H4186" s="8" t="str">
        <f>VLOOKUP(A4186,Planilha1!A:Y,23,FALSE)</f>
        <v>Sim</v>
      </c>
      <c r="I4186" s="8" t="str">
        <f>VLOOKUP(A4186,Planilha1!A:Y,24,FALSE)</f>
        <v>Sim</v>
      </c>
      <c r="J4186" s="8" t="str">
        <f>VLOOKUP(A4186,Planilha1!A:Y,25,FALSE)</f>
        <v>Sim</v>
      </c>
    </row>
    <row r="4187" spans="1:10">
      <c r="A4187" s="10">
        <v>421630</v>
      </c>
      <c r="B4187" s="16" t="s">
        <v>874</v>
      </c>
      <c r="C4187" s="15" t="s">
        <v>24</v>
      </c>
      <c r="D4187" s="17">
        <v>43131</v>
      </c>
      <c r="E4187" s="8" t="str">
        <f>VLOOKUP(A4187,Planilha1!A:Y,20,FALSE)</f>
        <v>Sim</v>
      </c>
      <c r="F4187" s="8" t="str">
        <f>VLOOKUP(A4187,Planilha1!A:Y,21,FALSE)</f>
        <v>Sim</v>
      </c>
      <c r="G4187" s="8" t="str">
        <f>VLOOKUP(A4187,Planilha1!A:Y,22,FALSE)</f>
        <v>Sim</v>
      </c>
      <c r="H4187" s="8" t="str">
        <f>VLOOKUP(A4187,Planilha1!A:Y,23,FALSE)</f>
        <v>Sim</v>
      </c>
      <c r="I4187" s="8" t="str">
        <f>VLOOKUP(A4187,Planilha1!A:Y,24,FALSE)</f>
        <v>Sim</v>
      </c>
      <c r="J4187" s="8" t="str">
        <f>VLOOKUP(A4187,Planilha1!A:Y,25,FALSE)</f>
        <v>Sim</v>
      </c>
    </row>
    <row r="4188" spans="1:10">
      <c r="A4188" s="10">
        <v>421640</v>
      </c>
      <c r="B4188" s="16" t="s">
        <v>3002</v>
      </c>
      <c r="C4188" s="15" t="s">
        <v>24</v>
      </c>
      <c r="D4188" s="17">
        <v>43131</v>
      </c>
      <c r="E4188" s="8" t="str">
        <f>VLOOKUP(A4188,Planilha1!A:Y,20,FALSE)</f>
        <v>Sim</v>
      </c>
      <c r="F4188" s="8" t="str">
        <f>VLOOKUP(A4188,Planilha1!A:Y,21,FALSE)</f>
        <v>Sim</v>
      </c>
      <c r="G4188" s="8" t="str">
        <f>VLOOKUP(A4188,Planilha1!A:Y,22,FALSE)</f>
        <v>Sim</v>
      </c>
      <c r="H4188" s="8" t="str">
        <f>VLOOKUP(A4188,Planilha1!A:Y,23,FALSE)</f>
        <v>Sim</v>
      </c>
      <c r="I4188" s="8" t="str">
        <f>VLOOKUP(A4188,Planilha1!A:Y,24,FALSE)</f>
        <v>Sim</v>
      </c>
      <c r="J4188" s="8" t="str">
        <f>VLOOKUP(A4188,Planilha1!A:Y,25,FALSE)</f>
        <v>Sim</v>
      </c>
    </row>
    <row r="4189" spans="1:10">
      <c r="A4189" s="10">
        <v>421650</v>
      </c>
      <c r="B4189" s="16" t="s">
        <v>3003</v>
      </c>
      <c r="C4189" s="15" t="s">
        <v>24</v>
      </c>
      <c r="D4189" s="17">
        <v>43131</v>
      </c>
      <c r="E4189" s="8" t="str">
        <f>VLOOKUP(A4189,Planilha1!A:Y,20,FALSE)</f>
        <v>Não</v>
      </c>
      <c r="F4189" s="8" t="str">
        <f>VLOOKUP(A4189,Planilha1!A:Y,21,FALSE)</f>
        <v>Não</v>
      </c>
      <c r="G4189" s="8" t="str">
        <f>VLOOKUP(A4189,Planilha1!A:Y,22,FALSE)</f>
        <v>Não</v>
      </c>
      <c r="H4189" s="8" t="str">
        <f>VLOOKUP(A4189,Planilha1!A:Y,23,FALSE)</f>
        <v>Não</v>
      </c>
      <c r="I4189" s="8" t="str">
        <f>VLOOKUP(A4189,Planilha1!A:Y,24,FALSE)</f>
        <v>Não</v>
      </c>
      <c r="J4189" s="8" t="str">
        <f>VLOOKUP(A4189,Planilha1!A:Y,25,FALSE)</f>
        <v>Não</v>
      </c>
    </row>
    <row r="4190" spans="1:10">
      <c r="A4190" s="10">
        <v>421670</v>
      </c>
      <c r="B4190" s="16" t="s">
        <v>3004</v>
      </c>
      <c r="C4190" s="15" t="s">
        <v>24</v>
      </c>
      <c r="D4190" s="17">
        <v>43818</v>
      </c>
      <c r="E4190" s="8" t="str">
        <f>VLOOKUP(A4190,Planilha1!A:Y,20,FALSE)</f>
        <v>Não</v>
      </c>
      <c r="F4190" s="8" t="str">
        <f>VLOOKUP(A4190,Planilha1!A:Y,21,FALSE)</f>
        <v>Sim</v>
      </c>
      <c r="G4190" s="8" t="str">
        <f>VLOOKUP(A4190,Planilha1!A:Y,22,FALSE)</f>
        <v>Não</v>
      </c>
      <c r="H4190" s="8" t="str">
        <f>VLOOKUP(A4190,Planilha1!A:Y,23,FALSE)</f>
        <v>Sim</v>
      </c>
      <c r="I4190" s="8" t="str">
        <f>VLOOKUP(A4190,Planilha1!A:Y,24,FALSE)</f>
        <v>Não</v>
      </c>
      <c r="J4190" s="8" t="str">
        <f>VLOOKUP(A4190,Planilha1!A:Y,25,FALSE)</f>
        <v>Sim</v>
      </c>
    </row>
    <row r="4191" spans="1:10">
      <c r="A4191" s="10">
        <v>421680</v>
      </c>
      <c r="B4191" s="16" t="s">
        <v>3005</v>
      </c>
      <c r="C4191" s="15" t="s">
        <v>24</v>
      </c>
      <c r="D4191" s="17">
        <v>41499</v>
      </c>
      <c r="E4191" s="8" t="str">
        <f>VLOOKUP(A4191,Planilha1!A:Y,20,FALSE)</f>
        <v>Não</v>
      </c>
      <c r="F4191" s="8" t="str">
        <f>VLOOKUP(A4191,Planilha1!A:Y,21,FALSE)</f>
        <v>Sim</v>
      </c>
      <c r="G4191" s="8" t="str">
        <f>VLOOKUP(A4191,Planilha1!A:Y,22,FALSE)</f>
        <v>Não</v>
      </c>
      <c r="H4191" s="8" t="str">
        <f>VLOOKUP(A4191,Planilha1!A:Y,23,FALSE)</f>
        <v>Sim</v>
      </c>
      <c r="I4191" s="8" t="str">
        <f>VLOOKUP(A4191,Planilha1!A:Y,24,FALSE)</f>
        <v>Não</v>
      </c>
      <c r="J4191" s="8" t="str">
        <f>VLOOKUP(A4191,Planilha1!A:Y,25,FALSE)</f>
        <v>Sim</v>
      </c>
    </row>
    <row r="4192" spans="1:10">
      <c r="A4192" s="10">
        <v>421715</v>
      </c>
      <c r="B4192" s="16" t="s">
        <v>3006</v>
      </c>
      <c r="C4192" s="15" t="s">
        <v>24</v>
      </c>
      <c r="D4192" s="17">
        <v>43818</v>
      </c>
      <c r="E4192" s="8" t="str">
        <f>VLOOKUP(A4192,Planilha1!A:Y,20,FALSE)</f>
        <v>Sim</v>
      </c>
      <c r="F4192" s="8" t="str">
        <f>VLOOKUP(A4192,Planilha1!A:Y,21,FALSE)</f>
        <v>Sim</v>
      </c>
      <c r="G4192" s="8" t="str">
        <f>VLOOKUP(A4192,Planilha1!A:Y,22,FALSE)</f>
        <v>Sim</v>
      </c>
      <c r="H4192" s="8" t="str">
        <f>VLOOKUP(A4192,Planilha1!A:Y,23,FALSE)</f>
        <v>Sim</v>
      </c>
      <c r="I4192" s="8" t="str">
        <f>VLOOKUP(A4192,Planilha1!A:Y,24,FALSE)</f>
        <v>Não</v>
      </c>
      <c r="J4192" s="8" t="str">
        <f>VLOOKUP(A4192,Planilha1!A:Y,25,FALSE)</f>
        <v>Não</v>
      </c>
    </row>
    <row r="4193" spans="1:10">
      <c r="A4193" s="10">
        <v>421725</v>
      </c>
      <c r="B4193" s="16" t="s">
        <v>4625</v>
      </c>
      <c r="C4193" s="25" t="s">
        <v>24</v>
      </c>
      <c r="D4193" s="26">
        <v>45849</v>
      </c>
      <c r="E4193" s="8" t="str">
        <f>VLOOKUP(A4193,Planilha1!A:Y,20,FALSE)</f>
        <v>Sim</v>
      </c>
      <c r="F4193" s="8" t="str">
        <f>VLOOKUP(A4193,Planilha1!A:Y,21,FALSE)</f>
        <v>Sim</v>
      </c>
      <c r="G4193" s="8" t="str">
        <f>VLOOKUP(A4193,Planilha1!A:Y,22,FALSE)</f>
        <v>Sim</v>
      </c>
      <c r="H4193" s="8" t="str">
        <f>VLOOKUP(A4193,Planilha1!A:Y,23,FALSE)</f>
        <v>Sim</v>
      </c>
      <c r="I4193" s="8" t="str">
        <f>VLOOKUP(A4193,Planilha1!A:Y,24,FALSE)</f>
        <v>Sim</v>
      </c>
      <c r="J4193" s="8" t="str">
        <f>VLOOKUP(A4193,Planilha1!A:Y,25,FALSE)</f>
        <v>Sim</v>
      </c>
    </row>
    <row r="4194" spans="1:10">
      <c r="A4194" s="10">
        <v>421770</v>
      </c>
      <c r="B4194" s="16" t="s">
        <v>3007</v>
      </c>
      <c r="C4194" s="15" t="s">
        <v>24</v>
      </c>
      <c r="D4194" s="17">
        <v>43131</v>
      </c>
      <c r="E4194" s="8" t="str">
        <f>VLOOKUP(A4194,Planilha1!A:Y,20,FALSE)</f>
        <v>Sim</v>
      </c>
      <c r="F4194" s="8" t="str">
        <f>VLOOKUP(A4194,Planilha1!A:Y,21,FALSE)</f>
        <v>Sim</v>
      </c>
      <c r="G4194" s="8" t="str">
        <f>VLOOKUP(A4194,Planilha1!A:Y,22,FALSE)</f>
        <v>Sim</v>
      </c>
      <c r="H4194" s="8" t="str">
        <f>VLOOKUP(A4194,Planilha1!A:Y,23,FALSE)</f>
        <v>Sim</v>
      </c>
      <c r="I4194" s="8" t="str">
        <f>VLOOKUP(A4194,Planilha1!A:Y,24,FALSE)</f>
        <v>Sim</v>
      </c>
      <c r="J4194" s="8" t="str">
        <f>VLOOKUP(A4194,Planilha1!A:Y,25,FALSE)</f>
        <v>Sim</v>
      </c>
    </row>
    <row r="4195" spans="1:10">
      <c r="A4195" s="10">
        <v>421775</v>
      </c>
      <c r="B4195" s="16" t="s">
        <v>3008</v>
      </c>
      <c r="C4195" s="15" t="s">
        <v>24</v>
      </c>
      <c r="D4195" s="17">
        <v>41905</v>
      </c>
      <c r="E4195" s="8" t="str">
        <f>VLOOKUP(A4195,Planilha1!A:Y,20,FALSE)</f>
        <v>Sim</v>
      </c>
      <c r="F4195" s="8" t="str">
        <f>VLOOKUP(A4195,Planilha1!A:Y,21,FALSE)</f>
        <v>Sim</v>
      </c>
      <c r="G4195" s="8" t="str">
        <f>VLOOKUP(A4195,Planilha1!A:Y,22,FALSE)</f>
        <v>Sim</v>
      </c>
      <c r="H4195" s="8" t="str">
        <f>VLOOKUP(A4195,Planilha1!A:Y,23,FALSE)</f>
        <v>Sim</v>
      </c>
      <c r="I4195" s="8" t="str">
        <f>VLOOKUP(A4195,Planilha1!A:Y,24,FALSE)</f>
        <v>Sim</v>
      </c>
      <c r="J4195" s="8" t="str">
        <f>VLOOKUP(A4195,Planilha1!A:Y,25,FALSE)</f>
        <v>Sim</v>
      </c>
    </row>
    <row r="4196" spans="1:10">
      <c r="A4196" s="10">
        <v>421795</v>
      </c>
      <c r="B4196" s="16" t="s">
        <v>3009</v>
      </c>
      <c r="C4196" s="15" t="s">
        <v>24</v>
      </c>
      <c r="D4196" s="17">
        <v>43818</v>
      </c>
      <c r="E4196" s="8" t="str">
        <f>VLOOKUP(A4196,Planilha1!A:Y,20,FALSE)</f>
        <v>Sim</v>
      </c>
      <c r="F4196" s="8" t="str">
        <f>VLOOKUP(A4196,Planilha1!A:Y,21,FALSE)</f>
        <v>Sim</v>
      </c>
      <c r="G4196" s="8" t="str">
        <f>VLOOKUP(A4196,Planilha1!A:Y,22,FALSE)</f>
        <v>Sim</v>
      </c>
      <c r="H4196" s="8" t="str">
        <f>VLOOKUP(A4196,Planilha1!A:Y,23,FALSE)</f>
        <v>Sim</v>
      </c>
      <c r="I4196" s="8" t="str">
        <f>VLOOKUP(A4196,Planilha1!A:Y,24,FALSE)</f>
        <v>Sim</v>
      </c>
      <c r="J4196" s="8" t="str">
        <f>VLOOKUP(A4196,Planilha1!A:Y,25,FALSE)</f>
        <v>Sim</v>
      </c>
    </row>
    <row r="4197" spans="1:10">
      <c r="A4197" s="10">
        <v>421810</v>
      </c>
      <c r="B4197" s="16" t="s">
        <v>3010</v>
      </c>
      <c r="C4197" s="15" t="s">
        <v>24</v>
      </c>
      <c r="D4197" s="17">
        <v>43818</v>
      </c>
      <c r="E4197" s="8" t="str">
        <f>VLOOKUP(A4197,Planilha1!A:Y,20,FALSE)</f>
        <v>Sim</v>
      </c>
      <c r="F4197" s="8" t="str">
        <f>VLOOKUP(A4197,Planilha1!A:Y,21,FALSE)</f>
        <v>Sim</v>
      </c>
      <c r="G4197" s="8" t="str">
        <f>VLOOKUP(A4197,Planilha1!A:Y,22,FALSE)</f>
        <v>Sim</v>
      </c>
      <c r="H4197" s="8" t="str">
        <f>VLOOKUP(A4197,Planilha1!A:Y,23,FALSE)</f>
        <v>Sim</v>
      </c>
      <c r="I4197" s="8" t="str">
        <f>VLOOKUP(A4197,Planilha1!A:Y,24,FALSE)</f>
        <v>Não</v>
      </c>
      <c r="J4197" s="8" t="str">
        <f>VLOOKUP(A4197,Planilha1!A:Y,25,FALSE)</f>
        <v>Sim</v>
      </c>
    </row>
    <row r="4198" spans="1:10">
      <c r="A4198" s="10">
        <v>421825</v>
      </c>
      <c r="B4198" s="16" t="s">
        <v>3011</v>
      </c>
      <c r="C4198" s="15" t="s">
        <v>24</v>
      </c>
      <c r="D4198" s="17">
        <v>43445</v>
      </c>
      <c r="E4198" s="8" t="str">
        <f>VLOOKUP(A4198,Planilha1!A:Y,20,FALSE)</f>
        <v>Sim</v>
      </c>
      <c r="F4198" s="8" t="str">
        <f>VLOOKUP(A4198,Planilha1!A:Y,21,FALSE)</f>
        <v>Sim</v>
      </c>
      <c r="G4198" s="8" t="str">
        <f>VLOOKUP(A4198,Planilha1!A:Y,22,FALSE)</f>
        <v>Sim</v>
      </c>
      <c r="H4198" s="8" t="str">
        <f>VLOOKUP(A4198,Planilha1!A:Y,23,FALSE)</f>
        <v>Sim</v>
      </c>
      <c r="I4198" s="8" t="str">
        <f>VLOOKUP(A4198,Planilha1!A:Y,24,FALSE)</f>
        <v>Sim</v>
      </c>
      <c r="J4198" s="8" t="str">
        <f>VLOOKUP(A4198,Planilha1!A:Y,25,FALSE)</f>
        <v>Sim</v>
      </c>
    </row>
    <row r="4199" spans="1:10">
      <c r="A4199" s="10">
        <v>421830</v>
      </c>
      <c r="B4199" s="16" t="s">
        <v>3012</v>
      </c>
      <c r="C4199" s="15" t="s">
        <v>24</v>
      </c>
      <c r="D4199" s="17">
        <v>43084</v>
      </c>
      <c r="E4199" s="8" t="str">
        <f>VLOOKUP(A4199,Planilha1!A:Y,20,FALSE)</f>
        <v>Sim</v>
      </c>
      <c r="F4199" s="8" t="str">
        <f>VLOOKUP(A4199,Planilha1!A:Y,21,FALSE)</f>
        <v>Não</v>
      </c>
      <c r="G4199" s="8" t="str">
        <f>VLOOKUP(A4199,Planilha1!A:Y,22,FALSE)</f>
        <v>Sim</v>
      </c>
      <c r="H4199" s="8" t="str">
        <f>VLOOKUP(A4199,Planilha1!A:Y,23,FALSE)</f>
        <v>Não</v>
      </c>
      <c r="I4199" s="8" t="str">
        <f>VLOOKUP(A4199,Planilha1!A:Y,24,FALSE)</f>
        <v>Sim</v>
      </c>
      <c r="J4199" s="8" t="str">
        <f>VLOOKUP(A4199,Planilha1!A:Y,25,FALSE)</f>
        <v>Não</v>
      </c>
    </row>
    <row r="4200" spans="1:10">
      <c r="A4200" s="10">
        <v>421840</v>
      </c>
      <c r="B4200" s="16" t="s">
        <v>3013</v>
      </c>
      <c r="C4200" s="15" t="s">
        <v>24</v>
      </c>
      <c r="D4200" s="17">
        <v>43818</v>
      </c>
      <c r="E4200" s="8" t="str">
        <f>VLOOKUP(A4200,Planilha1!A:Y,20,FALSE)</f>
        <v>Sim</v>
      </c>
      <c r="F4200" s="8" t="str">
        <f>VLOOKUP(A4200,Planilha1!A:Y,21,FALSE)</f>
        <v>Sim</v>
      </c>
      <c r="G4200" s="8" t="str">
        <f>VLOOKUP(A4200,Planilha1!A:Y,22,FALSE)</f>
        <v>Sim</v>
      </c>
      <c r="H4200" s="8" t="str">
        <f>VLOOKUP(A4200,Planilha1!A:Y,23,FALSE)</f>
        <v>Sim</v>
      </c>
      <c r="I4200" s="8" t="str">
        <f>VLOOKUP(A4200,Planilha1!A:Y,24,FALSE)</f>
        <v>Sim</v>
      </c>
      <c r="J4200" s="8" t="str">
        <f>VLOOKUP(A4200,Planilha1!A:Y,25,FALSE)</f>
        <v>Sim</v>
      </c>
    </row>
    <row r="4201" spans="1:10">
      <c r="A4201" s="10">
        <v>421885</v>
      </c>
      <c r="B4201" s="16" t="s">
        <v>3014</v>
      </c>
      <c r="C4201" s="15" t="s">
        <v>24</v>
      </c>
      <c r="D4201" s="17">
        <v>41499</v>
      </c>
      <c r="E4201" s="8" t="str">
        <f>VLOOKUP(A4201,Planilha1!A:Y,20,FALSE)</f>
        <v>Sim</v>
      </c>
      <c r="F4201" s="8" t="str">
        <f>VLOOKUP(A4201,Planilha1!A:Y,21,FALSE)</f>
        <v>Sim</v>
      </c>
      <c r="G4201" s="8" t="str">
        <f>VLOOKUP(A4201,Planilha1!A:Y,22,FALSE)</f>
        <v>Sim</v>
      </c>
      <c r="H4201" s="8" t="str">
        <f>VLOOKUP(A4201,Planilha1!A:Y,23,FALSE)</f>
        <v>Sim</v>
      </c>
      <c r="I4201" s="8" t="str">
        <f>VLOOKUP(A4201,Planilha1!A:Y,24,FALSE)</f>
        <v>Sim</v>
      </c>
      <c r="J4201" s="8" t="str">
        <f>VLOOKUP(A4201,Planilha1!A:Y,25,FALSE)</f>
        <v>Sim</v>
      </c>
    </row>
    <row r="4202" spans="1:10">
      <c r="A4202" s="10">
        <v>421890</v>
      </c>
      <c r="B4202" s="16" t="s">
        <v>3015</v>
      </c>
      <c r="C4202" s="15" t="s">
        <v>24</v>
      </c>
      <c r="D4202" s="17">
        <v>43445</v>
      </c>
      <c r="E4202" s="8" t="str">
        <f>VLOOKUP(A4202,Planilha1!A:Y,20,FALSE)</f>
        <v>Não</v>
      </c>
      <c r="F4202" s="8" t="str">
        <f>VLOOKUP(A4202,Planilha1!A:Y,21,FALSE)</f>
        <v>Não</v>
      </c>
      <c r="G4202" s="8" t="str">
        <f>VLOOKUP(A4202,Planilha1!A:Y,22,FALSE)</f>
        <v>Não</v>
      </c>
      <c r="H4202" s="8" t="str">
        <f>VLOOKUP(A4202,Planilha1!A:Y,23,FALSE)</f>
        <v>Não</v>
      </c>
      <c r="I4202" s="8" t="str">
        <f>VLOOKUP(A4202,Planilha1!A:Y,24,FALSE)</f>
        <v>Não</v>
      </c>
      <c r="J4202" s="8" t="str">
        <f>VLOOKUP(A4202,Planilha1!A:Y,25,FALSE)</f>
        <v>Não</v>
      </c>
    </row>
    <row r="4203" spans="1:10">
      <c r="A4203" s="10">
        <v>421895</v>
      </c>
      <c r="B4203" s="16" t="s">
        <v>3016</v>
      </c>
      <c r="C4203" s="15" t="s">
        <v>24</v>
      </c>
      <c r="D4203" s="17">
        <v>43131</v>
      </c>
      <c r="E4203" s="8" t="str">
        <f>VLOOKUP(A4203,Planilha1!A:Y,20,FALSE)</f>
        <v>Sim</v>
      </c>
      <c r="F4203" s="8" t="str">
        <f>VLOOKUP(A4203,Planilha1!A:Y,21,FALSE)</f>
        <v>Sim</v>
      </c>
      <c r="G4203" s="8" t="str">
        <f>VLOOKUP(A4203,Planilha1!A:Y,22,FALSE)</f>
        <v>Sim</v>
      </c>
      <c r="H4203" s="8" t="str">
        <f>VLOOKUP(A4203,Planilha1!A:Y,23,FALSE)</f>
        <v>Sim</v>
      </c>
      <c r="I4203" s="8" t="str">
        <f>VLOOKUP(A4203,Planilha1!A:Y,24,FALSE)</f>
        <v>Sim</v>
      </c>
      <c r="J4203" s="8" t="str">
        <f>VLOOKUP(A4203,Planilha1!A:Y,25,FALSE)</f>
        <v>Sim</v>
      </c>
    </row>
    <row r="4204" spans="1:10">
      <c r="A4204" s="10">
        <v>421910</v>
      </c>
      <c r="B4204" s="16" t="s">
        <v>3017</v>
      </c>
      <c r="C4204" s="15" t="s">
        <v>24</v>
      </c>
      <c r="D4204" s="17">
        <v>43445</v>
      </c>
      <c r="E4204" s="8" t="str">
        <f>VLOOKUP(A4204,Planilha1!A:Y,20,FALSE)</f>
        <v>Sim</v>
      </c>
      <c r="F4204" s="8" t="str">
        <f>VLOOKUP(A4204,Planilha1!A:Y,21,FALSE)</f>
        <v>Sim</v>
      </c>
      <c r="G4204" s="8" t="str">
        <f>VLOOKUP(A4204,Planilha1!A:Y,22,FALSE)</f>
        <v>Sim</v>
      </c>
      <c r="H4204" s="8" t="str">
        <f>VLOOKUP(A4204,Planilha1!A:Y,23,FALSE)</f>
        <v>Sim</v>
      </c>
      <c r="I4204" s="8" t="str">
        <f>VLOOKUP(A4204,Planilha1!A:Y,24,FALSE)</f>
        <v>Sim</v>
      </c>
      <c r="J4204" s="8" t="str">
        <f>VLOOKUP(A4204,Planilha1!A:Y,25,FALSE)</f>
        <v>Sim</v>
      </c>
    </row>
    <row r="4205" spans="1:10" ht="15.75">
      <c r="A4205" s="28">
        <v>421915</v>
      </c>
      <c r="B4205" s="20" t="s">
        <v>3018</v>
      </c>
      <c r="C4205" s="15" t="s">
        <v>24</v>
      </c>
      <c r="D4205" s="17">
        <v>41499</v>
      </c>
      <c r="E4205" s="8" t="str">
        <f>VLOOKUP(A4205,Planilha1!A:Y,20,FALSE)</f>
        <v>Sim</v>
      </c>
      <c r="F4205" s="8" t="str">
        <f>VLOOKUP(A4205,Planilha1!A:Y,21,FALSE)</f>
        <v>Sim</v>
      </c>
      <c r="G4205" s="8" t="str">
        <f>VLOOKUP(A4205,Planilha1!A:Y,22,FALSE)</f>
        <v>Sim</v>
      </c>
      <c r="H4205" s="8" t="str">
        <f>VLOOKUP(A4205,Planilha1!A:Y,23,FALSE)</f>
        <v>Sim</v>
      </c>
      <c r="I4205" s="8" t="str">
        <f>VLOOKUP(A4205,Planilha1!A:Y,24,FALSE)</f>
        <v>Sim</v>
      </c>
      <c r="J4205" s="8" t="str">
        <f>VLOOKUP(A4205,Planilha1!A:Y,25,FALSE)</f>
        <v>Sim</v>
      </c>
    </row>
    <row r="4206" spans="1:10">
      <c r="A4206" s="10">
        <v>421917</v>
      </c>
      <c r="B4206" s="16" t="s">
        <v>1391</v>
      </c>
      <c r="C4206" s="15" t="s">
        <v>24</v>
      </c>
      <c r="D4206" s="17">
        <v>43818</v>
      </c>
      <c r="E4206" s="8" t="str">
        <f>VLOOKUP(A4206,Planilha1!A:Y,20,FALSE)</f>
        <v>Sim</v>
      </c>
      <c r="F4206" s="8" t="str">
        <f>VLOOKUP(A4206,Planilha1!A:Y,21,FALSE)</f>
        <v>Sim</v>
      </c>
      <c r="G4206" s="8" t="str">
        <f>VLOOKUP(A4206,Planilha1!A:Y,22,FALSE)</f>
        <v>Sim</v>
      </c>
      <c r="H4206" s="8" t="str">
        <f>VLOOKUP(A4206,Planilha1!A:Y,23,FALSE)</f>
        <v>Sim</v>
      </c>
      <c r="I4206" s="8" t="str">
        <f>VLOOKUP(A4206,Planilha1!A:Y,24,FALSE)</f>
        <v>Sim</v>
      </c>
      <c r="J4206" s="8" t="str">
        <f>VLOOKUP(A4206,Planilha1!A:Y,25,FALSE)</f>
        <v>Sim</v>
      </c>
    </row>
    <row r="4207" spans="1:10">
      <c r="A4207" s="10">
        <v>421920</v>
      </c>
      <c r="B4207" s="16" t="s">
        <v>3019</v>
      </c>
      <c r="C4207" s="15" t="s">
        <v>24</v>
      </c>
      <c r="D4207" s="17">
        <v>43818</v>
      </c>
      <c r="E4207" s="8" t="str">
        <f>VLOOKUP(A4207,Planilha1!A:Y,20,FALSE)</f>
        <v>Sim</v>
      </c>
      <c r="F4207" s="8" t="str">
        <f>VLOOKUP(A4207,Planilha1!A:Y,21,FALSE)</f>
        <v>Sim</v>
      </c>
      <c r="G4207" s="8" t="str">
        <f>VLOOKUP(A4207,Planilha1!A:Y,22,FALSE)</f>
        <v>Sim</v>
      </c>
      <c r="H4207" s="8" t="str">
        <f>VLOOKUP(A4207,Planilha1!A:Y,23,FALSE)</f>
        <v>Sim</v>
      </c>
      <c r="I4207" s="8" t="str">
        <f>VLOOKUP(A4207,Planilha1!A:Y,24,FALSE)</f>
        <v>Sim</v>
      </c>
      <c r="J4207" s="8" t="str">
        <f>VLOOKUP(A4207,Planilha1!A:Y,25,FALSE)</f>
        <v>Sim</v>
      </c>
    </row>
    <row r="4208" spans="1:10">
      <c r="A4208" s="10">
        <v>421930</v>
      </c>
      <c r="B4208" s="16" t="s">
        <v>3020</v>
      </c>
      <c r="C4208" s="15" t="s">
        <v>24</v>
      </c>
      <c r="D4208" s="17">
        <v>43818</v>
      </c>
      <c r="E4208" s="8" t="str">
        <f>VLOOKUP(A4208,Planilha1!A:Y,20,FALSE)</f>
        <v>Sim</v>
      </c>
      <c r="F4208" s="8" t="str">
        <f>VLOOKUP(A4208,Planilha1!A:Y,21,FALSE)</f>
        <v>Sim</v>
      </c>
      <c r="G4208" s="8" t="str">
        <f>VLOOKUP(A4208,Planilha1!A:Y,22,FALSE)</f>
        <v>Sim</v>
      </c>
      <c r="H4208" s="8" t="str">
        <f>VLOOKUP(A4208,Planilha1!A:Y,23,FALSE)</f>
        <v>Sim</v>
      </c>
      <c r="I4208" s="8" t="str">
        <f>VLOOKUP(A4208,Planilha1!A:Y,24,FALSE)</f>
        <v>Sim</v>
      </c>
      <c r="J4208" s="8" t="str">
        <f>VLOOKUP(A4208,Planilha1!A:Y,25,FALSE)</f>
        <v>Sim</v>
      </c>
    </row>
    <row r="4209" spans="1:10">
      <c r="A4209" s="10">
        <v>421935</v>
      </c>
      <c r="B4209" s="16" t="s">
        <v>3021</v>
      </c>
      <c r="C4209" s="15" t="s">
        <v>24</v>
      </c>
      <c r="D4209" s="17">
        <v>43445</v>
      </c>
      <c r="E4209" s="8" t="str">
        <f>VLOOKUP(A4209,Planilha1!A:Y,20,FALSE)</f>
        <v>Sim</v>
      </c>
      <c r="F4209" s="8" t="str">
        <f>VLOOKUP(A4209,Planilha1!A:Y,21,FALSE)</f>
        <v>Sim</v>
      </c>
      <c r="G4209" s="8" t="str">
        <f>VLOOKUP(A4209,Planilha1!A:Y,22,FALSE)</f>
        <v>Sim</v>
      </c>
      <c r="H4209" s="8" t="str">
        <f>VLOOKUP(A4209,Planilha1!A:Y,23,FALSE)</f>
        <v>Sim</v>
      </c>
      <c r="I4209" s="8" t="str">
        <f>VLOOKUP(A4209,Planilha1!A:Y,24,FALSE)</f>
        <v>Sim</v>
      </c>
      <c r="J4209" s="8" t="str">
        <f>VLOOKUP(A4209,Planilha1!A:Y,25,FALSE)</f>
        <v>Sim</v>
      </c>
    </row>
    <row r="4210" spans="1:10">
      <c r="A4210" s="10">
        <v>421940</v>
      </c>
      <c r="B4210" s="16" t="s">
        <v>3022</v>
      </c>
      <c r="C4210" s="15" t="s">
        <v>24</v>
      </c>
      <c r="D4210" s="17">
        <v>43818</v>
      </c>
      <c r="E4210" s="8" t="str">
        <f>VLOOKUP(A4210,Planilha1!A:Y,20,FALSE)</f>
        <v>Não</v>
      </c>
      <c r="F4210" s="8" t="str">
        <f>VLOOKUP(A4210,Planilha1!A:Y,21,FALSE)</f>
        <v>Não</v>
      </c>
      <c r="G4210" s="8" t="str">
        <f>VLOOKUP(A4210,Planilha1!A:Y,22,FALSE)</f>
        <v>Não</v>
      </c>
      <c r="H4210" s="8" t="str">
        <f>VLOOKUP(A4210,Planilha1!A:Y,23,FALSE)</f>
        <v>Não</v>
      </c>
      <c r="I4210" s="8" t="str">
        <f>VLOOKUP(A4210,Planilha1!A:Y,24,FALSE)</f>
        <v>Não</v>
      </c>
      <c r="J4210" s="8" t="str">
        <f>VLOOKUP(A4210,Planilha1!A:Y,25,FALSE)</f>
        <v>Não</v>
      </c>
    </row>
    <row r="4211" spans="1:10">
      <c r="A4211" s="10">
        <v>421970</v>
      </c>
      <c r="B4211" s="16" t="s">
        <v>3023</v>
      </c>
      <c r="C4211" s="15" t="s">
        <v>24</v>
      </c>
      <c r="D4211" s="17">
        <v>43818</v>
      </c>
      <c r="E4211" s="8" t="str">
        <f>VLOOKUP(A4211,Planilha1!A:Y,20,FALSE)</f>
        <v>Sim</v>
      </c>
      <c r="F4211" s="8" t="str">
        <f>VLOOKUP(A4211,Planilha1!A:Y,21,FALSE)</f>
        <v>Sim</v>
      </c>
      <c r="G4211" s="8" t="str">
        <f>VLOOKUP(A4211,Planilha1!A:Y,22,FALSE)</f>
        <v>Sim</v>
      </c>
      <c r="H4211" s="8" t="str">
        <f>VLOOKUP(A4211,Planilha1!A:Y,23,FALSE)</f>
        <v>Sim</v>
      </c>
      <c r="I4211" s="8" t="str">
        <f>VLOOKUP(A4211,Planilha1!A:Y,24,FALSE)</f>
        <v>Sim</v>
      </c>
      <c r="J4211" s="8" t="str">
        <f>VLOOKUP(A4211,Planilha1!A:Y,25,FALSE)</f>
        <v>Sim</v>
      </c>
    </row>
    <row r="4212" spans="1:10">
      <c r="A4212" s="10">
        <v>280010</v>
      </c>
      <c r="B4212" s="16" t="s">
        <v>4085</v>
      </c>
      <c r="C4212" s="15" t="s">
        <v>17</v>
      </c>
      <c r="D4212" s="17">
        <v>45574</v>
      </c>
      <c r="E4212" s="8" t="str">
        <f>VLOOKUP(A4212,Planilha1!A:Y,20,FALSE)</f>
        <v>Não</v>
      </c>
      <c r="F4212" s="8" t="str">
        <f>VLOOKUP(A4212,Planilha1!A:Y,21,FALSE)</f>
        <v>Sim</v>
      </c>
      <c r="G4212" s="8" t="str">
        <f>VLOOKUP(A4212,Planilha1!A:Y,22,FALSE)</f>
        <v>Não</v>
      </c>
      <c r="H4212" s="8" t="str">
        <f>VLOOKUP(A4212,Planilha1!A:Y,23,FALSE)</f>
        <v>Sim</v>
      </c>
      <c r="I4212" s="8" t="str">
        <f>VLOOKUP(A4212,Planilha1!A:Y,24,FALSE)</f>
        <v>Não</v>
      </c>
      <c r="J4212" s="8" t="str">
        <f>VLOOKUP(A4212,Planilha1!A:Y,25,FALSE)</f>
        <v>Sim</v>
      </c>
    </row>
    <row r="4213" spans="1:10">
      <c r="A4213" s="10">
        <v>280020</v>
      </c>
      <c r="B4213" s="18" t="s">
        <v>3025</v>
      </c>
      <c r="C4213" s="15" t="s">
        <v>17</v>
      </c>
      <c r="D4213" s="17">
        <v>41905</v>
      </c>
      <c r="E4213" s="8" t="str">
        <f>VLOOKUP(A4213,Planilha1!A:Y,20,FALSE)</f>
        <v>Sim</v>
      </c>
      <c r="F4213" s="8" t="str">
        <f>VLOOKUP(A4213,Planilha1!A:Y,21,FALSE)</f>
        <v>Sim</v>
      </c>
      <c r="G4213" s="8" t="str">
        <f>VLOOKUP(A4213,Planilha1!A:Y,22,FALSE)</f>
        <v>Sim</v>
      </c>
      <c r="H4213" s="8" t="str">
        <f>VLOOKUP(A4213,Planilha1!A:Y,23,FALSE)</f>
        <v>Sim</v>
      </c>
      <c r="I4213" s="8" t="str">
        <f>VLOOKUP(A4213,Planilha1!A:Y,24,FALSE)</f>
        <v>Sim</v>
      </c>
      <c r="J4213" s="8" t="str">
        <f>VLOOKUP(A4213,Planilha1!A:Y,25,FALSE)</f>
        <v>Sim</v>
      </c>
    </row>
    <row r="4214" spans="1:10">
      <c r="A4214" s="10">
        <v>280040</v>
      </c>
      <c r="B4214" s="16" t="s">
        <v>3026</v>
      </c>
      <c r="C4214" s="15" t="s">
        <v>17</v>
      </c>
      <c r="D4214" s="17">
        <v>41905</v>
      </c>
      <c r="E4214" s="8" t="str">
        <f>VLOOKUP(A4214,Planilha1!A:Y,20,FALSE)</f>
        <v>Sim</v>
      </c>
      <c r="F4214" s="8" t="str">
        <f>VLOOKUP(A4214,Planilha1!A:Y,21,FALSE)</f>
        <v>Sim</v>
      </c>
      <c r="G4214" s="8" t="str">
        <f>VLOOKUP(A4214,Planilha1!A:Y,22,FALSE)</f>
        <v>Sim</v>
      </c>
      <c r="H4214" s="8" t="str">
        <f>VLOOKUP(A4214,Planilha1!A:Y,23,FALSE)</f>
        <v>Sim</v>
      </c>
      <c r="I4214" s="8" t="str">
        <f>VLOOKUP(A4214,Planilha1!A:Y,24,FALSE)</f>
        <v>Sim</v>
      </c>
      <c r="J4214" s="8" t="str">
        <f>VLOOKUP(A4214,Planilha1!A:Y,25,FALSE)</f>
        <v>Sim</v>
      </c>
    </row>
    <row r="4215" spans="1:10">
      <c r="A4215" s="10">
        <v>280050</v>
      </c>
      <c r="B4215" s="16" t="s">
        <v>3027</v>
      </c>
      <c r="C4215" s="15" t="s">
        <v>17</v>
      </c>
      <c r="D4215" s="17">
        <v>43445</v>
      </c>
      <c r="E4215" s="8" t="str">
        <f>VLOOKUP(A4215,Planilha1!A:Y,20,FALSE)</f>
        <v>Não</v>
      </c>
      <c r="F4215" s="8" t="str">
        <f>VLOOKUP(A4215,Planilha1!A:Y,21,FALSE)</f>
        <v>Sim</v>
      </c>
      <c r="G4215" s="8" t="str">
        <f>VLOOKUP(A4215,Planilha1!A:Y,22,FALSE)</f>
        <v>Não</v>
      </c>
      <c r="H4215" s="8" t="str">
        <f>VLOOKUP(A4215,Planilha1!A:Y,23,FALSE)</f>
        <v>Sim</v>
      </c>
      <c r="I4215" s="8" t="str">
        <f>VLOOKUP(A4215,Planilha1!A:Y,24,FALSE)</f>
        <v>Não</v>
      </c>
      <c r="J4215" s="8" t="str">
        <f>VLOOKUP(A4215,Planilha1!A:Y,25,FALSE)</f>
        <v>Sim</v>
      </c>
    </row>
    <row r="4216" spans="1:10">
      <c r="A4216" s="10">
        <v>280060</v>
      </c>
      <c r="B4216" s="16" t="s">
        <v>3073</v>
      </c>
      <c r="C4216" s="15" t="s">
        <v>17</v>
      </c>
      <c r="D4216" s="17">
        <v>45280</v>
      </c>
      <c r="E4216" s="8" t="str">
        <f>VLOOKUP(A4216,Planilha1!A:Y,20,FALSE)</f>
        <v>Sim</v>
      </c>
      <c r="F4216" s="8" t="str">
        <f>VLOOKUP(A4216,Planilha1!A:Y,21,FALSE)</f>
        <v>Sim</v>
      </c>
      <c r="G4216" s="8" t="str">
        <f>VLOOKUP(A4216,Planilha1!A:Y,22,FALSE)</f>
        <v>Sim</v>
      </c>
      <c r="H4216" s="8" t="str">
        <f>VLOOKUP(A4216,Planilha1!A:Y,23,FALSE)</f>
        <v>Sim</v>
      </c>
      <c r="I4216" s="8" t="str">
        <f>VLOOKUP(A4216,Planilha1!A:Y,24,FALSE)</f>
        <v>Sim</v>
      </c>
      <c r="J4216" s="8" t="str">
        <f>VLOOKUP(A4216,Planilha1!A:Y,25,FALSE)</f>
        <v>Sim</v>
      </c>
    </row>
    <row r="4217" spans="1:10">
      <c r="A4217" s="10">
        <v>280067</v>
      </c>
      <c r="B4217" s="16" t="s">
        <v>3028</v>
      </c>
      <c r="C4217" s="15" t="s">
        <v>17</v>
      </c>
      <c r="D4217" s="17">
        <v>41905</v>
      </c>
      <c r="E4217" s="8" t="str">
        <f>VLOOKUP(A4217,Planilha1!A:Y,20,FALSE)</f>
        <v>Sim</v>
      </c>
      <c r="F4217" s="8" t="str">
        <f>VLOOKUP(A4217,Planilha1!A:Y,21,FALSE)</f>
        <v>Sim</v>
      </c>
      <c r="G4217" s="8" t="str">
        <f>VLOOKUP(A4217,Planilha1!A:Y,22,FALSE)</f>
        <v>Sim</v>
      </c>
      <c r="H4217" s="8" t="str">
        <f>VLOOKUP(A4217,Planilha1!A:Y,23,FALSE)</f>
        <v>Sim</v>
      </c>
      <c r="I4217" s="8" t="str">
        <f>VLOOKUP(A4217,Planilha1!A:Y,24,FALSE)</f>
        <v>Sim</v>
      </c>
      <c r="J4217" s="8" t="str">
        <f>VLOOKUP(A4217,Planilha1!A:Y,25,FALSE)</f>
        <v>Sim</v>
      </c>
    </row>
    <row r="4218" spans="1:10">
      <c r="A4218" s="10">
        <v>280070</v>
      </c>
      <c r="B4218" s="16" t="s">
        <v>3029</v>
      </c>
      <c r="C4218" s="15" t="s">
        <v>17</v>
      </c>
      <c r="D4218" s="17">
        <v>43084</v>
      </c>
      <c r="E4218" s="8" t="str">
        <f>VLOOKUP(A4218,Planilha1!A:Y,20,FALSE)</f>
        <v>Não</v>
      </c>
      <c r="F4218" s="8" t="str">
        <f>VLOOKUP(A4218,Planilha1!A:Y,21,FALSE)</f>
        <v>Sim</v>
      </c>
      <c r="G4218" s="8" t="str">
        <f>VLOOKUP(A4218,Planilha1!A:Y,22,FALSE)</f>
        <v>Não</v>
      </c>
      <c r="H4218" s="8" t="str">
        <f>VLOOKUP(A4218,Planilha1!A:Y,23,FALSE)</f>
        <v>Sim</v>
      </c>
      <c r="I4218" s="8" t="str">
        <f>VLOOKUP(A4218,Planilha1!A:Y,24,FALSE)</f>
        <v>Não</v>
      </c>
      <c r="J4218" s="8" t="str">
        <f>VLOOKUP(A4218,Planilha1!A:Y,25,FALSE)</f>
        <v>Sim</v>
      </c>
    </row>
    <row r="4219" spans="1:10">
      <c r="A4219" s="10">
        <v>280100</v>
      </c>
      <c r="B4219" s="16" t="s">
        <v>4086</v>
      </c>
      <c r="C4219" s="15" t="s">
        <v>17</v>
      </c>
      <c r="D4219" s="17">
        <v>45574</v>
      </c>
      <c r="E4219" s="8" t="str">
        <f>VLOOKUP(A4219,Planilha1!A:Y,20,FALSE)</f>
        <v>Sim</v>
      </c>
      <c r="F4219" s="8" t="str">
        <f>VLOOKUP(A4219,Planilha1!A:Y,21,FALSE)</f>
        <v>Sim</v>
      </c>
      <c r="G4219" s="8" t="str">
        <f>VLOOKUP(A4219,Planilha1!A:Y,22,FALSE)</f>
        <v>Sim</v>
      </c>
      <c r="H4219" s="8" t="str">
        <f>VLOOKUP(A4219,Planilha1!A:Y,23,FALSE)</f>
        <v>Sim</v>
      </c>
      <c r="I4219" s="8" t="str">
        <f>VLOOKUP(A4219,Planilha1!A:Y,24,FALSE)</f>
        <v>Sim</v>
      </c>
      <c r="J4219" s="8" t="str">
        <f>VLOOKUP(A4219,Planilha1!A:Y,25,FALSE)</f>
        <v>Sim</v>
      </c>
    </row>
    <row r="4220" spans="1:10">
      <c r="A4220" s="10">
        <v>280110</v>
      </c>
      <c r="B4220" s="16" t="s">
        <v>3030</v>
      </c>
      <c r="C4220" s="15" t="s">
        <v>17</v>
      </c>
      <c r="D4220" s="17">
        <v>43131</v>
      </c>
      <c r="E4220" s="8" t="str">
        <f>VLOOKUP(A4220,Planilha1!A:Y,20,FALSE)</f>
        <v>Sim</v>
      </c>
      <c r="F4220" s="8" t="str">
        <f>VLOOKUP(A4220,Planilha1!A:Y,21,FALSE)</f>
        <v>Sim</v>
      </c>
      <c r="G4220" s="8" t="str">
        <f>VLOOKUP(A4220,Planilha1!A:Y,22,FALSE)</f>
        <v>Sim</v>
      </c>
      <c r="H4220" s="8" t="str">
        <f>VLOOKUP(A4220,Planilha1!A:Y,23,FALSE)</f>
        <v>Sim</v>
      </c>
      <c r="I4220" s="8" t="str">
        <f>VLOOKUP(A4220,Planilha1!A:Y,24,FALSE)</f>
        <v>Sim</v>
      </c>
      <c r="J4220" s="8" t="str">
        <f>VLOOKUP(A4220,Planilha1!A:Y,25,FALSE)</f>
        <v>Sim</v>
      </c>
    </row>
    <row r="4221" spans="1:10">
      <c r="A4221" s="10">
        <v>280120</v>
      </c>
      <c r="B4221" s="16" t="s">
        <v>3031</v>
      </c>
      <c r="C4221" s="15" t="s">
        <v>17</v>
      </c>
      <c r="D4221" s="17">
        <v>43818</v>
      </c>
      <c r="E4221" s="8" t="str">
        <f>VLOOKUP(A4221,Planilha1!A:Y,20,FALSE)</f>
        <v>Sim</v>
      </c>
      <c r="F4221" s="8" t="str">
        <f>VLOOKUP(A4221,Planilha1!A:Y,21,FALSE)</f>
        <v>Sim</v>
      </c>
      <c r="G4221" s="8" t="str">
        <f>VLOOKUP(A4221,Planilha1!A:Y,22,FALSE)</f>
        <v>Não</v>
      </c>
      <c r="H4221" s="8" t="str">
        <f>VLOOKUP(A4221,Planilha1!A:Y,23,FALSE)</f>
        <v>Sim</v>
      </c>
      <c r="I4221" s="8" t="str">
        <f>VLOOKUP(A4221,Planilha1!A:Y,24,FALSE)</f>
        <v>Não</v>
      </c>
      <c r="J4221" s="8" t="str">
        <f>VLOOKUP(A4221,Planilha1!A:Y,25,FALSE)</f>
        <v>Sim</v>
      </c>
    </row>
    <row r="4222" spans="1:10">
      <c r="A4222" s="10">
        <v>280130</v>
      </c>
      <c r="B4222" s="16" t="s">
        <v>3032</v>
      </c>
      <c r="C4222" s="15" t="s">
        <v>17</v>
      </c>
      <c r="D4222" s="17">
        <v>41905</v>
      </c>
      <c r="E4222" s="8" t="str">
        <f>VLOOKUP(A4222,Planilha1!A:Y,20,FALSE)</f>
        <v>Sim</v>
      </c>
      <c r="F4222" s="8" t="str">
        <f>VLOOKUP(A4222,Planilha1!A:Y,21,FALSE)</f>
        <v>Sim</v>
      </c>
      <c r="G4222" s="8" t="str">
        <f>VLOOKUP(A4222,Planilha1!A:Y,22,FALSE)</f>
        <v>Sim</v>
      </c>
      <c r="H4222" s="8" t="str">
        <f>VLOOKUP(A4222,Planilha1!A:Y,23,FALSE)</f>
        <v>Sim</v>
      </c>
      <c r="I4222" s="8" t="str">
        <f>VLOOKUP(A4222,Planilha1!A:Y,24,FALSE)</f>
        <v>Sim</v>
      </c>
      <c r="J4222" s="8" t="str">
        <f>VLOOKUP(A4222,Planilha1!A:Y,25,FALSE)</f>
        <v>Sim</v>
      </c>
    </row>
    <row r="4223" spans="1:10">
      <c r="A4223" s="10">
        <v>280140</v>
      </c>
      <c r="B4223" s="16" t="s">
        <v>3033</v>
      </c>
      <c r="C4223" s="15" t="s">
        <v>17</v>
      </c>
      <c r="D4223" s="17">
        <v>41905</v>
      </c>
      <c r="E4223" s="8" t="str">
        <f>VLOOKUP(A4223,Planilha1!A:Y,20,FALSE)</f>
        <v>Sim</v>
      </c>
      <c r="F4223" s="8" t="str">
        <f>VLOOKUP(A4223,Planilha1!A:Y,21,FALSE)</f>
        <v>Sim</v>
      </c>
      <c r="G4223" s="8" t="str">
        <f>VLOOKUP(A4223,Planilha1!A:Y,22,FALSE)</f>
        <v>Sim</v>
      </c>
      <c r="H4223" s="8" t="str">
        <f>VLOOKUP(A4223,Planilha1!A:Y,23,FALSE)</f>
        <v>Sim</v>
      </c>
      <c r="I4223" s="8" t="str">
        <f>VLOOKUP(A4223,Planilha1!A:Y,24,FALSE)</f>
        <v>Sim</v>
      </c>
      <c r="J4223" s="8" t="str">
        <f>VLOOKUP(A4223,Planilha1!A:Y,25,FALSE)</f>
        <v>Sim</v>
      </c>
    </row>
    <row r="4224" spans="1:10">
      <c r="A4224" s="10">
        <v>280150</v>
      </c>
      <c r="B4224" s="16" t="s">
        <v>3074</v>
      </c>
      <c r="C4224" s="15" t="s">
        <v>17</v>
      </c>
      <c r="D4224" s="17">
        <v>45280</v>
      </c>
      <c r="E4224" s="8" t="str">
        <f>VLOOKUP(A4224,Planilha1!A:Y,20,FALSE)</f>
        <v>Sim</v>
      </c>
      <c r="F4224" s="8" t="str">
        <f>VLOOKUP(A4224,Planilha1!A:Y,21,FALSE)</f>
        <v>Sim</v>
      </c>
      <c r="G4224" s="8" t="str">
        <f>VLOOKUP(A4224,Planilha1!A:Y,22,FALSE)</f>
        <v>Sim</v>
      </c>
      <c r="H4224" s="8" t="str">
        <f>VLOOKUP(A4224,Planilha1!A:Y,23,FALSE)</f>
        <v>Sim</v>
      </c>
      <c r="I4224" s="8" t="str">
        <f>VLOOKUP(A4224,Planilha1!A:Y,24,FALSE)</f>
        <v>Não</v>
      </c>
      <c r="J4224" s="8" t="str">
        <f>VLOOKUP(A4224,Planilha1!A:Y,25,FALSE)</f>
        <v>Sim</v>
      </c>
    </row>
    <row r="4225" spans="1:10">
      <c r="A4225" s="10">
        <v>280160</v>
      </c>
      <c r="B4225" s="16" t="s">
        <v>3034</v>
      </c>
      <c r="C4225" s="15" t="s">
        <v>17</v>
      </c>
      <c r="D4225" s="17">
        <v>41905</v>
      </c>
      <c r="E4225" s="8" t="str">
        <f>VLOOKUP(A4225,Planilha1!A:Y,20,FALSE)</f>
        <v>Sim</v>
      </c>
      <c r="F4225" s="8" t="str">
        <f>VLOOKUP(A4225,Planilha1!A:Y,21,FALSE)</f>
        <v>Sim</v>
      </c>
      <c r="G4225" s="8" t="str">
        <f>VLOOKUP(A4225,Planilha1!A:Y,22,FALSE)</f>
        <v>Sim</v>
      </c>
      <c r="H4225" s="8" t="str">
        <f>VLOOKUP(A4225,Planilha1!A:Y,23,FALSE)</f>
        <v>Sim</v>
      </c>
      <c r="I4225" s="8" t="str">
        <f>VLOOKUP(A4225,Planilha1!A:Y,24,FALSE)</f>
        <v>Sim</v>
      </c>
      <c r="J4225" s="8" t="str">
        <f>VLOOKUP(A4225,Planilha1!A:Y,25,FALSE)</f>
        <v>Sim</v>
      </c>
    </row>
    <row r="4226" spans="1:10">
      <c r="A4226" s="10">
        <v>280170</v>
      </c>
      <c r="B4226" s="16" t="s">
        <v>3035</v>
      </c>
      <c r="C4226" s="15" t="s">
        <v>17</v>
      </c>
      <c r="D4226" s="17">
        <v>41905</v>
      </c>
      <c r="E4226" s="8" t="str">
        <f>VLOOKUP(A4226,Planilha1!A:Y,20,FALSE)</f>
        <v>Não</v>
      </c>
      <c r="F4226" s="8" t="str">
        <f>VLOOKUP(A4226,Planilha1!A:Y,21,FALSE)</f>
        <v>Sim</v>
      </c>
      <c r="G4226" s="8" t="str">
        <f>VLOOKUP(A4226,Planilha1!A:Y,22,FALSE)</f>
        <v>Sim</v>
      </c>
      <c r="H4226" s="8" t="str">
        <f>VLOOKUP(A4226,Planilha1!A:Y,23,FALSE)</f>
        <v>Sim</v>
      </c>
      <c r="I4226" s="8" t="str">
        <f>VLOOKUP(A4226,Planilha1!A:Y,24,FALSE)</f>
        <v>Sim</v>
      </c>
      <c r="J4226" s="8" t="str">
        <f>VLOOKUP(A4226,Planilha1!A:Y,25,FALSE)</f>
        <v>Sim</v>
      </c>
    </row>
    <row r="4227" spans="1:10">
      <c r="A4227" s="10">
        <v>280190</v>
      </c>
      <c r="B4227" s="16" t="s">
        <v>3036</v>
      </c>
      <c r="C4227" s="15" t="s">
        <v>17</v>
      </c>
      <c r="D4227" s="17">
        <v>41136</v>
      </c>
      <c r="E4227" s="8" t="str">
        <f>VLOOKUP(A4227,Planilha1!A:Y,20,FALSE)</f>
        <v>Sim</v>
      </c>
      <c r="F4227" s="8" t="str">
        <f>VLOOKUP(A4227,Planilha1!A:Y,21,FALSE)</f>
        <v>Sim</v>
      </c>
      <c r="G4227" s="8" t="str">
        <f>VLOOKUP(A4227,Planilha1!A:Y,22,FALSE)</f>
        <v>Sim</v>
      </c>
      <c r="H4227" s="8" t="str">
        <f>VLOOKUP(A4227,Planilha1!A:Y,23,FALSE)</f>
        <v>Sim</v>
      </c>
      <c r="I4227" s="8" t="str">
        <f>VLOOKUP(A4227,Planilha1!A:Y,24,FALSE)</f>
        <v>Sim</v>
      </c>
      <c r="J4227" s="8" t="str">
        <f>VLOOKUP(A4227,Planilha1!A:Y,25,FALSE)</f>
        <v>Sim</v>
      </c>
    </row>
    <row r="4228" spans="1:10">
      <c r="A4228" s="10">
        <v>280200</v>
      </c>
      <c r="B4228" s="16" t="s">
        <v>3075</v>
      </c>
      <c r="C4228" s="15" t="s">
        <v>17</v>
      </c>
      <c r="D4228" s="17">
        <v>45280</v>
      </c>
      <c r="E4228" s="8" t="str">
        <f>VLOOKUP(A4228,Planilha1!A:Y,20,FALSE)</f>
        <v>Sim</v>
      </c>
      <c r="F4228" s="8" t="str">
        <f>VLOOKUP(A4228,Planilha1!A:Y,21,FALSE)</f>
        <v>Sim</v>
      </c>
      <c r="G4228" s="8" t="str">
        <f>VLOOKUP(A4228,Planilha1!A:Y,22,FALSE)</f>
        <v>Sim</v>
      </c>
      <c r="H4228" s="8" t="str">
        <f>VLOOKUP(A4228,Planilha1!A:Y,23,FALSE)</f>
        <v>Sim</v>
      </c>
      <c r="I4228" s="8" t="str">
        <f>VLOOKUP(A4228,Planilha1!A:Y,24,FALSE)</f>
        <v>Sim</v>
      </c>
      <c r="J4228" s="8" t="str">
        <f>VLOOKUP(A4228,Planilha1!A:Y,25,FALSE)</f>
        <v>Sim</v>
      </c>
    </row>
    <row r="4229" spans="1:10">
      <c r="A4229" s="10">
        <v>280210</v>
      </c>
      <c r="B4229" s="16" t="s">
        <v>3037</v>
      </c>
      <c r="C4229" s="15" t="s">
        <v>17</v>
      </c>
      <c r="D4229" s="17">
        <v>43445</v>
      </c>
      <c r="E4229" s="8" t="str">
        <f>VLOOKUP(A4229,Planilha1!A:Y,20,FALSE)</f>
        <v>Sim</v>
      </c>
      <c r="F4229" s="8" t="str">
        <f>VLOOKUP(A4229,Planilha1!A:Y,21,FALSE)</f>
        <v>Sim</v>
      </c>
      <c r="G4229" s="8" t="str">
        <f>VLOOKUP(A4229,Planilha1!A:Y,22,FALSE)</f>
        <v>Sim</v>
      </c>
      <c r="H4229" s="8" t="str">
        <f>VLOOKUP(A4229,Planilha1!A:Y,23,FALSE)</f>
        <v>Sim</v>
      </c>
      <c r="I4229" s="8" t="str">
        <f>VLOOKUP(A4229,Planilha1!A:Y,24,FALSE)</f>
        <v>Sim</v>
      </c>
      <c r="J4229" s="8" t="str">
        <f>VLOOKUP(A4229,Planilha1!A:Y,25,FALSE)</f>
        <v>Sim</v>
      </c>
    </row>
    <row r="4230" spans="1:10">
      <c r="A4230" s="10">
        <v>280220</v>
      </c>
      <c r="B4230" s="16" t="s">
        <v>1957</v>
      </c>
      <c r="C4230" s="15" t="s">
        <v>17</v>
      </c>
      <c r="D4230" s="17">
        <v>45280</v>
      </c>
      <c r="E4230" s="8" t="str">
        <f>VLOOKUP(A4230,Planilha1!A:Y,20,FALSE)</f>
        <v>Sim</v>
      </c>
      <c r="F4230" s="8" t="str">
        <f>VLOOKUP(A4230,Planilha1!A:Y,21,FALSE)</f>
        <v>Sim</v>
      </c>
      <c r="G4230" s="8" t="str">
        <f>VLOOKUP(A4230,Planilha1!A:Y,22,FALSE)</f>
        <v>Sim</v>
      </c>
      <c r="H4230" s="8" t="str">
        <f>VLOOKUP(A4230,Planilha1!A:Y,23,FALSE)</f>
        <v>Sim</v>
      </c>
      <c r="I4230" s="8" t="str">
        <f>VLOOKUP(A4230,Planilha1!A:Y,24,FALSE)</f>
        <v>Sim</v>
      </c>
      <c r="J4230" s="8" t="str">
        <f>VLOOKUP(A4230,Planilha1!A:Y,25,FALSE)</f>
        <v>Sim</v>
      </c>
    </row>
    <row r="4231" spans="1:10">
      <c r="A4231" s="10">
        <v>280230</v>
      </c>
      <c r="B4231" s="16" t="s">
        <v>3038</v>
      </c>
      <c r="C4231" s="15" t="s">
        <v>17</v>
      </c>
      <c r="D4231" s="17">
        <v>41905</v>
      </c>
      <c r="E4231" s="8" t="str">
        <f>VLOOKUP(A4231,Planilha1!A:Y,20,FALSE)</f>
        <v>Sim</v>
      </c>
      <c r="F4231" s="8" t="str">
        <f>VLOOKUP(A4231,Planilha1!A:Y,21,FALSE)</f>
        <v>Sim</v>
      </c>
      <c r="G4231" s="8" t="str">
        <f>VLOOKUP(A4231,Planilha1!A:Y,22,FALSE)</f>
        <v>Sim</v>
      </c>
      <c r="H4231" s="8" t="str">
        <f>VLOOKUP(A4231,Planilha1!A:Y,23,FALSE)</f>
        <v>Sim</v>
      </c>
      <c r="I4231" s="8" t="str">
        <f>VLOOKUP(A4231,Planilha1!A:Y,24,FALSE)</f>
        <v>Sim</v>
      </c>
      <c r="J4231" s="8" t="str">
        <f>VLOOKUP(A4231,Planilha1!A:Y,25,FALSE)</f>
        <v>Sim</v>
      </c>
    </row>
    <row r="4232" spans="1:10">
      <c r="A4232" s="10">
        <v>280240</v>
      </c>
      <c r="B4232" s="16" t="s">
        <v>3039</v>
      </c>
      <c r="C4232" s="15" t="s">
        <v>17</v>
      </c>
      <c r="D4232" s="17">
        <v>43445</v>
      </c>
      <c r="E4232" s="8" t="str">
        <f>VLOOKUP(A4232,Planilha1!A:Y,20,FALSE)</f>
        <v>Não</v>
      </c>
      <c r="F4232" s="8" t="str">
        <f>VLOOKUP(A4232,Planilha1!A:Y,21,FALSE)</f>
        <v>Sim</v>
      </c>
      <c r="G4232" s="8" t="str">
        <f>VLOOKUP(A4232,Planilha1!A:Y,22,FALSE)</f>
        <v>Não</v>
      </c>
      <c r="H4232" s="8" t="str">
        <f>VLOOKUP(A4232,Planilha1!A:Y,23,FALSE)</f>
        <v>Sim</v>
      </c>
      <c r="I4232" s="8" t="str">
        <f>VLOOKUP(A4232,Planilha1!A:Y,24,FALSE)</f>
        <v>Não</v>
      </c>
      <c r="J4232" s="8" t="str">
        <f>VLOOKUP(A4232,Planilha1!A:Y,25,FALSE)</f>
        <v>Sim</v>
      </c>
    </row>
    <row r="4233" spans="1:10">
      <c r="A4233" s="10">
        <v>280250</v>
      </c>
      <c r="B4233" s="16" t="s">
        <v>4087</v>
      </c>
      <c r="C4233" s="15" t="s">
        <v>17</v>
      </c>
      <c r="D4233" s="17">
        <v>45574</v>
      </c>
      <c r="E4233" s="8" t="str">
        <f>VLOOKUP(A4233,Planilha1!A:Y,20,FALSE)</f>
        <v>Sim</v>
      </c>
      <c r="F4233" s="8" t="str">
        <f>VLOOKUP(A4233,Planilha1!A:Y,21,FALSE)</f>
        <v>Sim</v>
      </c>
      <c r="G4233" s="8" t="str">
        <f>VLOOKUP(A4233,Planilha1!A:Y,22,FALSE)</f>
        <v>Sim</v>
      </c>
      <c r="H4233" s="8" t="str">
        <f>VLOOKUP(A4233,Planilha1!A:Y,23,FALSE)</f>
        <v>Sim</v>
      </c>
      <c r="I4233" s="8" t="str">
        <f>VLOOKUP(A4233,Planilha1!A:Y,24,FALSE)</f>
        <v>Sim</v>
      </c>
      <c r="J4233" s="8" t="str">
        <f>VLOOKUP(A4233,Planilha1!A:Y,25,FALSE)</f>
        <v>Sim</v>
      </c>
    </row>
    <row r="4234" spans="1:10">
      <c r="A4234" s="10">
        <v>280260</v>
      </c>
      <c r="B4234" s="16" t="s">
        <v>3076</v>
      </c>
      <c r="C4234" s="15" t="s">
        <v>17</v>
      </c>
      <c r="D4234" s="17">
        <v>45280</v>
      </c>
      <c r="E4234" s="8" t="str">
        <f>VLOOKUP(A4234,Planilha1!A:Y,20,FALSE)</f>
        <v>Não</v>
      </c>
      <c r="F4234" s="8" t="str">
        <f>VLOOKUP(A4234,Planilha1!A:Y,21,FALSE)</f>
        <v>Sim</v>
      </c>
      <c r="G4234" s="8" t="str">
        <f>VLOOKUP(A4234,Planilha1!A:Y,22,FALSE)</f>
        <v>Não</v>
      </c>
      <c r="H4234" s="8" t="str">
        <f>VLOOKUP(A4234,Planilha1!A:Y,23,FALSE)</f>
        <v>Sim</v>
      </c>
      <c r="I4234" s="8" t="str">
        <f>VLOOKUP(A4234,Planilha1!A:Y,24,FALSE)</f>
        <v>Não</v>
      </c>
      <c r="J4234" s="8" t="str">
        <f>VLOOKUP(A4234,Planilha1!A:Y,25,FALSE)</f>
        <v>Sim</v>
      </c>
    </row>
    <row r="4235" spans="1:10">
      <c r="A4235" s="10">
        <v>280270</v>
      </c>
      <c r="B4235" s="16" t="s">
        <v>3040</v>
      </c>
      <c r="C4235" s="15" t="s">
        <v>17</v>
      </c>
      <c r="D4235" s="17">
        <v>43131</v>
      </c>
      <c r="E4235" s="8" t="str">
        <f>VLOOKUP(A4235,Planilha1!A:Y,20,FALSE)</f>
        <v>Sim</v>
      </c>
      <c r="F4235" s="8" t="str">
        <f>VLOOKUP(A4235,Planilha1!A:Y,21,FALSE)</f>
        <v>Sim</v>
      </c>
      <c r="G4235" s="8" t="str">
        <f>VLOOKUP(A4235,Planilha1!A:Y,22,FALSE)</f>
        <v>Sim</v>
      </c>
      <c r="H4235" s="8" t="str">
        <f>VLOOKUP(A4235,Planilha1!A:Y,23,FALSE)</f>
        <v>Sim</v>
      </c>
      <c r="I4235" s="8" t="str">
        <f>VLOOKUP(A4235,Planilha1!A:Y,24,FALSE)</f>
        <v>Sim</v>
      </c>
      <c r="J4235" s="8" t="str">
        <f>VLOOKUP(A4235,Planilha1!A:Y,25,FALSE)</f>
        <v>Sim</v>
      </c>
    </row>
    <row r="4236" spans="1:10">
      <c r="A4236" s="10">
        <v>280280</v>
      </c>
      <c r="B4236" s="16" t="s">
        <v>3041</v>
      </c>
      <c r="C4236" s="15" t="s">
        <v>17</v>
      </c>
      <c r="D4236" s="17">
        <v>41499</v>
      </c>
      <c r="E4236" s="8" t="str">
        <f>VLOOKUP(A4236,Planilha1!A:Y,20,FALSE)</f>
        <v>Não</v>
      </c>
      <c r="F4236" s="8" t="str">
        <f>VLOOKUP(A4236,Planilha1!A:Y,21,FALSE)</f>
        <v>Sim</v>
      </c>
      <c r="G4236" s="8" t="str">
        <f>VLOOKUP(A4236,Planilha1!A:Y,22,FALSE)</f>
        <v>Sim</v>
      </c>
      <c r="H4236" s="8" t="str">
        <f>VLOOKUP(A4236,Planilha1!A:Y,23,FALSE)</f>
        <v>Sim</v>
      </c>
      <c r="I4236" s="8" t="str">
        <f>VLOOKUP(A4236,Planilha1!A:Y,24,FALSE)</f>
        <v>Não</v>
      </c>
      <c r="J4236" s="8" t="str">
        <f>VLOOKUP(A4236,Planilha1!A:Y,25,FALSE)</f>
        <v>Sim</v>
      </c>
    </row>
    <row r="4237" spans="1:10">
      <c r="A4237" s="10">
        <v>280290</v>
      </c>
      <c r="B4237" s="16" t="s">
        <v>1707</v>
      </c>
      <c r="C4237" s="15" t="s">
        <v>17</v>
      </c>
      <c r="D4237" s="17">
        <v>43131</v>
      </c>
      <c r="E4237" s="8" t="str">
        <f>VLOOKUP(A4237,Planilha1!A:Y,20,FALSE)</f>
        <v>Sim</v>
      </c>
      <c r="F4237" s="8" t="str">
        <f>VLOOKUP(A4237,Planilha1!A:Y,21,FALSE)</f>
        <v>Sim</v>
      </c>
      <c r="G4237" s="8" t="str">
        <f>VLOOKUP(A4237,Planilha1!A:Y,22,FALSE)</f>
        <v>Sim</v>
      </c>
      <c r="H4237" s="8" t="str">
        <f>VLOOKUP(A4237,Planilha1!A:Y,23,FALSE)</f>
        <v>Sim</v>
      </c>
      <c r="I4237" s="8" t="str">
        <f>VLOOKUP(A4237,Planilha1!A:Y,24,FALSE)</f>
        <v>Sim</v>
      </c>
      <c r="J4237" s="8" t="str">
        <f>VLOOKUP(A4237,Planilha1!A:Y,25,FALSE)</f>
        <v>Sim</v>
      </c>
    </row>
    <row r="4238" spans="1:10">
      <c r="A4238" s="10">
        <v>280300</v>
      </c>
      <c r="B4238" s="16" t="s">
        <v>3042</v>
      </c>
      <c r="C4238" s="15" t="s">
        <v>17</v>
      </c>
      <c r="D4238" s="17">
        <v>43131</v>
      </c>
      <c r="E4238" s="8" t="str">
        <f>VLOOKUP(A4238,Planilha1!A:Y,20,FALSE)</f>
        <v>Sim</v>
      </c>
      <c r="F4238" s="8" t="str">
        <f>VLOOKUP(A4238,Planilha1!A:Y,21,FALSE)</f>
        <v>Sim</v>
      </c>
      <c r="G4238" s="8" t="str">
        <f>VLOOKUP(A4238,Planilha1!A:Y,22,FALSE)</f>
        <v>Sim</v>
      </c>
      <c r="H4238" s="8" t="str">
        <f>VLOOKUP(A4238,Planilha1!A:Y,23,FALSE)</f>
        <v>Sim</v>
      </c>
      <c r="I4238" s="8" t="str">
        <f>VLOOKUP(A4238,Planilha1!A:Y,24,FALSE)</f>
        <v>Sim</v>
      </c>
      <c r="J4238" s="8" t="str">
        <f>VLOOKUP(A4238,Planilha1!A:Y,25,FALSE)</f>
        <v>Sim</v>
      </c>
    </row>
    <row r="4239" spans="1:10">
      <c r="A4239" s="10">
        <v>280310</v>
      </c>
      <c r="B4239" s="16" t="s">
        <v>3077</v>
      </c>
      <c r="C4239" s="15" t="s">
        <v>17</v>
      </c>
      <c r="D4239" s="17">
        <v>45280</v>
      </c>
      <c r="E4239" s="8" t="str">
        <f>VLOOKUP(A4239,Planilha1!A:Y,20,FALSE)</f>
        <v>Não</v>
      </c>
      <c r="F4239" s="8" t="str">
        <f>VLOOKUP(A4239,Planilha1!A:Y,21,FALSE)</f>
        <v>Sim</v>
      </c>
      <c r="G4239" s="8" t="str">
        <f>VLOOKUP(A4239,Planilha1!A:Y,22,FALSE)</f>
        <v>Não</v>
      </c>
      <c r="H4239" s="8" t="str">
        <f>VLOOKUP(A4239,Planilha1!A:Y,23,FALSE)</f>
        <v>Sim</v>
      </c>
      <c r="I4239" s="8" t="str">
        <f>VLOOKUP(A4239,Planilha1!A:Y,24,FALSE)</f>
        <v>Não</v>
      </c>
      <c r="J4239" s="8" t="str">
        <f>VLOOKUP(A4239,Planilha1!A:Y,25,FALSE)</f>
        <v>Sim</v>
      </c>
    </row>
    <row r="4240" spans="1:10">
      <c r="A4240" s="10">
        <v>280320</v>
      </c>
      <c r="B4240" s="16" t="s">
        <v>4626</v>
      </c>
      <c r="C4240" s="15" t="s">
        <v>17</v>
      </c>
      <c r="D4240" s="17">
        <v>41136</v>
      </c>
      <c r="E4240" s="8" t="str">
        <f>VLOOKUP(A4240,Planilha1!A:Y,20,FALSE)</f>
        <v>Sim</v>
      </c>
      <c r="F4240" s="8" t="str">
        <f>VLOOKUP(A4240,Planilha1!A:Y,21,FALSE)</f>
        <v>Sim</v>
      </c>
      <c r="G4240" s="8" t="str">
        <f>VLOOKUP(A4240,Planilha1!A:Y,22,FALSE)</f>
        <v>Sim</v>
      </c>
      <c r="H4240" s="8" t="str">
        <f>VLOOKUP(A4240,Planilha1!A:Y,23,FALSE)</f>
        <v>Sim</v>
      </c>
      <c r="I4240" s="8" t="str">
        <f>VLOOKUP(A4240,Planilha1!A:Y,24,FALSE)</f>
        <v>Sim</v>
      </c>
      <c r="J4240" s="8" t="str">
        <f>VLOOKUP(A4240,Planilha1!A:Y,25,FALSE)</f>
        <v>Sim</v>
      </c>
    </row>
    <row r="4241" spans="1:10">
      <c r="A4241" s="10">
        <v>280330</v>
      </c>
      <c r="B4241" s="16" t="s">
        <v>4088</v>
      </c>
      <c r="C4241" s="15" t="s">
        <v>17</v>
      </c>
      <c r="D4241" s="17">
        <v>45574</v>
      </c>
      <c r="E4241" s="8" t="str">
        <f>VLOOKUP(A4241,Planilha1!A:Y,20,FALSE)</f>
        <v>Sim</v>
      </c>
      <c r="F4241" s="8" t="str">
        <f>VLOOKUP(A4241,Planilha1!A:Y,21,FALSE)</f>
        <v>Sim</v>
      </c>
      <c r="G4241" s="8" t="str">
        <f>VLOOKUP(A4241,Planilha1!A:Y,22,FALSE)</f>
        <v>Sim</v>
      </c>
      <c r="H4241" s="8" t="str">
        <f>VLOOKUP(A4241,Planilha1!A:Y,23,FALSE)</f>
        <v>Sim</v>
      </c>
      <c r="I4241" s="8" t="str">
        <f>VLOOKUP(A4241,Planilha1!A:Y,24,FALSE)</f>
        <v>Não</v>
      </c>
      <c r="J4241" s="8" t="str">
        <f>VLOOKUP(A4241,Planilha1!A:Y,25,FALSE)</f>
        <v>Sim</v>
      </c>
    </row>
    <row r="4242" spans="1:10">
      <c r="A4242" s="10">
        <v>280340</v>
      </c>
      <c r="B4242" s="16" t="s">
        <v>3043</v>
      </c>
      <c r="C4242" s="15" t="s">
        <v>17</v>
      </c>
      <c r="D4242" s="17">
        <v>43131</v>
      </c>
      <c r="E4242" s="8" t="str">
        <f>VLOOKUP(A4242,Planilha1!A:Y,20,FALSE)</f>
        <v>Não</v>
      </c>
      <c r="F4242" s="8" t="str">
        <f>VLOOKUP(A4242,Planilha1!A:Y,21,FALSE)</f>
        <v>Sim</v>
      </c>
      <c r="G4242" s="8" t="str">
        <f>VLOOKUP(A4242,Planilha1!A:Y,22,FALSE)</f>
        <v>Não</v>
      </c>
      <c r="H4242" s="8" t="str">
        <f>VLOOKUP(A4242,Planilha1!A:Y,23,FALSE)</f>
        <v>Sim</v>
      </c>
      <c r="I4242" s="8" t="str">
        <f>VLOOKUP(A4242,Planilha1!A:Y,24,FALSE)</f>
        <v>Não</v>
      </c>
      <c r="J4242" s="8" t="str">
        <f>VLOOKUP(A4242,Planilha1!A:Y,25,FALSE)</f>
        <v>Sim</v>
      </c>
    </row>
    <row r="4243" spans="1:10">
      <c r="A4243" s="10">
        <v>280350</v>
      </c>
      <c r="B4243" s="16" t="s">
        <v>3044</v>
      </c>
      <c r="C4243" s="15" t="s">
        <v>17</v>
      </c>
      <c r="D4243" s="17">
        <v>43131</v>
      </c>
      <c r="E4243" s="8" t="str">
        <f>VLOOKUP(A4243,Planilha1!A:Y,20,FALSE)</f>
        <v>Sim</v>
      </c>
      <c r="F4243" s="8" t="str">
        <f>VLOOKUP(A4243,Planilha1!A:Y,21,FALSE)</f>
        <v>Sim</v>
      </c>
      <c r="G4243" s="8" t="str">
        <f>VLOOKUP(A4243,Planilha1!A:Y,22,FALSE)</f>
        <v>Sim</v>
      </c>
      <c r="H4243" s="8" t="str">
        <f>VLOOKUP(A4243,Planilha1!A:Y,23,FALSE)</f>
        <v>Sim</v>
      </c>
      <c r="I4243" s="8" t="str">
        <f>VLOOKUP(A4243,Planilha1!A:Y,24,FALSE)</f>
        <v>Sim</v>
      </c>
      <c r="J4243" s="8" t="str">
        <f>VLOOKUP(A4243,Planilha1!A:Y,25,FALSE)</f>
        <v>Sim</v>
      </c>
    </row>
    <row r="4244" spans="1:10">
      <c r="A4244" s="10">
        <v>280360</v>
      </c>
      <c r="B4244" s="16" t="s">
        <v>4089</v>
      </c>
      <c r="C4244" s="15" t="s">
        <v>17</v>
      </c>
      <c r="D4244" s="17">
        <v>45574</v>
      </c>
      <c r="E4244" s="8" t="str">
        <f>VLOOKUP(A4244,Planilha1!A:Y,20,FALSE)</f>
        <v>Não</v>
      </c>
      <c r="F4244" s="8" t="str">
        <f>VLOOKUP(A4244,Planilha1!A:Y,21,FALSE)</f>
        <v>Sim</v>
      </c>
      <c r="G4244" s="8" t="str">
        <f>VLOOKUP(A4244,Planilha1!A:Y,22,FALSE)</f>
        <v>Não</v>
      </c>
      <c r="H4244" s="8" t="str">
        <f>VLOOKUP(A4244,Planilha1!A:Y,23,FALSE)</f>
        <v>Sim</v>
      </c>
      <c r="I4244" s="8" t="str">
        <f>VLOOKUP(A4244,Planilha1!A:Y,24,FALSE)</f>
        <v>Não</v>
      </c>
      <c r="J4244" s="8" t="str">
        <f>VLOOKUP(A4244,Planilha1!A:Y,25,FALSE)</f>
        <v>Sim</v>
      </c>
    </row>
    <row r="4245" spans="1:10">
      <c r="A4245" s="10">
        <v>280370</v>
      </c>
      <c r="B4245" s="16" t="s">
        <v>3045</v>
      </c>
      <c r="C4245" s="15" t="s">
        <v>17</v>
      </c>
      <c r="D4245" s="17">
        <v>43445</v>
      </c>
      <c r="E4245" s="8" t="str">
        <f>VLOOKUP(A4245,Planilha1!A:Y,20,FALSE)</f>
        <v>Não</v>
      </c>
      <c r="F4245" s="8" t="str">
        <f>VLOOKUP(A4245,Planilha1!A:Y,21,FALSE)</f>
        <v>Não</v>
      </c>
      <c r="G4245" s="8" t="str">
        <f>VLOOKUP(A4245,Planilha1!A:Y,22,FALSE)</f>
        <v>Não</v>
      </c>
      <c r="H4245" s="8" t="str">
        <f>VLOOKUP(A4245,Planilha1!A:Y,23,FALSE)</f>
        <v>Não</v>
      </c>
      <c r="I4245" s="8" t="str">
        <f>VLOOKUP(A4245,Planilha1!A:Y,24,FALSE)</f>
        <v>Não</v>
      </c>
      <c r="J4245" s="8" t="str">
        <f>VLOOKUP(A4245,Planilha1!A:Y,25,FALSE)</f>
        <v>Não</v>
      </c>
    </row>
    <row r="4246" spans="1:10">
      <c r="A4246" s="10">
        <v>280380</v>
      </c>
      <c r="B4246" s="16" t="s">
        <v>3046</v>
      </c>
      <c r="C4246" s="15" t="s">
        <v>17</v>
      </c>
      <c r="D4246" s="17">
        <v>43818</v>
      </c>
      <c r="E4246" s="8" t="str">
        <f>VLOOKUP(A4246,Planilha1!A:Y,20,FALSE)</f>
        <v>Sim</v>
      </c>
      <c r="F4246" s="8" t="str">
        <f>VLOOKUP(A4246,Planilha1!A:Y,21,FALSE)</f>
        <v>Sim</v>
      </c>
      <c r="G4246" s="8" t="str">
        <f>VLOOKUP(A4246,Planilha1!A:Y,22,FALSE)</f>
        <v>Não</v>
      </c>
      <c r="H4246" s="8" t="str">
        <f>VLOOKUP(A4246,Planilha1!A:Y,23,FALSE)</f>
        <v>Sim</v>
      </c>
      <c r="I4246" s="8" t="str">
        <f>VLOOKUP(A4246,Planilha1!A:Y,24,FALSE)</f>
        <v>Não</v>
      </c>
      <c r="J4246" s="8" t="str">
        <f>VLOOKUP(A4246,Planilha1!A:Y,25,FALSE)</f>
        <v>Sim</v>
      </c>
    </row>
    <row r="4247" spans="1:10">
      <c r="A4247" s="10">
        <v>280390</v>
      </c>
      <c r="B4247" s="16" t="s">
        <v>3078</v>
      </c>
      <c r="C4247" s="15" t="s">
        <v>17</v>
      </c>
      <c r="D4247" s="17">
        <v>45280</v>
      </c>
      <c r="E4247" s="8" t="str">
        <f>VLOOKUP(A4247,Planilha1!A:Y,20,FALSE)</f>
        <v>Não</v>
      </c>
      <c r="F4247" s="8" t="str">
        <f>VLOOKUP(A4247,Planilha1!A:Y,21,FALSE)</f>
        <v>Não</v>
      </c>
      <c r="G4247" s="8" t="str">
        <f>VLOOKUP(A4247,Planilha1!A:Y,22,FALSE)</f>
        <v>Não</v>
      </c>
      <c r="H4247" s="8" t="str">
        <f>VLOOKUP(A4247,Planilha1!A:Y,23,FALSE)</f>
        <v>Não</v>
      </c>
      <c r="I4247" s="8" t="str">
        <f>VLOOKUP(A4247,Planilha1!A:Y,24,FALSE)</f>
        <v>Não</v>
      </c>
      <c r="J4247" s="8" t="str">
        <f>VLOOKUP(A4247,Planilha1!A:Y,25,FALSE)</f>
        <v>Não</v>
      </c>
    </row>
    <row r="4248" spans="1:10">
      <c r="A4248" s="10">
        <v>280400</v>
      </c>
      <c r="B4248" s="16" t="s">
        <v>4090</v>
      </c>
      <c r="C4248" s="15" t="s">
        <v>17</v>
      </c>
      <c r="D4248" s="17">
        <v>45574</v>
      </c>
      <c r="E4248" s="8" t="str">
        <f>VLOOKUP(A4248,Planilha1!A:Y,20,FALSE)</f>
        <v>Sim</v>
      </c>
      <c r="F4248" s="8" t="str">
        <f>VLOOKUP(A4248,Planilha1!A:Y,21,FALSE)</f>
        <v>Sim</v>
      </c>
      <c r="G4248" s="8" t="str">
        <f>VLOOKUP(A4248,Planilha1!A:Y,22,FALSE)</f>
        <v>Sim</v>
      </c>
      <c r="H4248" s="8" t="str">
        <f>VLOOKUP(A4248,Planilha1!A:Y,23,FALSE)</f>
        <v>Sim</v>
      </c>
      <c r="I4248" s="8" t="str">
        <f>VLOOKUP(A4248,Planilha1!A:Y,24,FALSE)</f>
        <v>Sim</v>
      </c>
      <c r="J4248" s="8" t="str">
        <f>VLOOKUP(A4248,Planilha1!A:Y,25,FALSE)</f>
        <v>Sim</v>
      </c>
    </row>
    <row r="4249" spans="1:10">
      <c r="A4249" s="10">
        <v>280410</v>
      </c>
      <c r="B4249" s="16" t="s">
        <v>3047</v>
      </c>
      <c r="C4249" s="15" t="s">
        <v>17</v>
      </c>
      <c r="D4249" s="17">
        <v>43445</v>
      </c>
      <c r="E4249" s="8" t="str">
        <f>VLOOKUP(A4249,Planilha1!A:Y,20,FALSE)</f>
        <v>Sim</v>
      </c>
      <c r="F4249" s="8" t="str">
        <f>VLOOKUP(A4249,Planilha1!A:Y,21,FALSE)</f>
        <v>Sim</v>
      </c>
      <c r="G4249" s="8" t="str">
        <f>VLOOKUP(A4249,Planilha1!A:Y,22,FALSE)</f>
        <v>Sim</v>
      </c>
      <c r="H4249" s="8" t="str">
        <f>VLOOKUP(A4249,Planilha1!A:Y,23,FALSE)</f>
        <v>Sim</v>
      </c>
      <c r="I4249" s="8" t="str">
        <f>VLOOKUP(A4249,Planilha1!A:Y,24,FALSE)</f>
        <v>Sim</v>
      </c>
      <c r="J4249" s="8" t="str">
        <f>VLOOKUP(A4249,Planilha1!A:Y,25,FALSE)</f>
        <v>Sim</v>
      </c>
    </row>
    <row r="4250" spans="1:10">
      <c r="A4250" s="10">
        <v>280420</v>
      </c>
      <c r="B4250" s="16" t="s">
        <v>3048</v>
      </c>
      <c r="C4250" s="15" t="s">
        <v>17</v>
      </c>
      <c r="D4250" s="17">
        <v>43131</v>
      </c>
      <c r="E4250" s="8" t="str">
        <f>VLOOKUP(A4250,Planilha1!A:Y,20,FALSE)</f>
        <v>Sim</v>
      </c>
      <c r="F4250" s="8" t="str">
        <f>VLOOKUP(A4250,Planilha1!A:Y,21,FALSE)</f>
        <v>Sim</v>
      </c>
      <c r="G4250" s="8" t="str">
        <f>VLOOKUP(A4250,Planilha1!A:Y,22,FALSE)</f>
        <v>Sim</v>
      </c>
      <c r="H4250" s="8" t="str">
        <f>VLOOKUP(A4250,Planilha1!A:Y,23,FALSE)</f>
        <v>Sim</v>
      </c>
      <c r="I4250" s="8" t="str">
        <f>VLOOKUP(A4250,Planilha1!A:Y,24,FALSE)</f>
        <v>Sim</v>
      </c>
      <c r="J4250" s="8" t="str">
        <f>VLOOKUP(A4250,Planilha1!A:Y,25,FALSE)</f>
        <v>Sim</v>
      </c>
    </row>
    <row r="4251" spans="1:10">
      <c r="A4251" s="10">
        <v>280430</v>
      </c>
      <c r="B4251" s="16" t="s">
        <v>4091</v>
      </c>
      <c r="C4251" s="15" t="s">
        <v>17</v>
      </c>
      <c r="D4251" s="17">
        <v>45574</v>
      </c>
      <c r="E4251" s="8" t="str">
        <f>VLOOKUP(A4251,Planilha1!A:Y,20,FALSE)</f>
        <v>Sim</v>
      </c>
      <c r="F4251" s="8" t="str">
        <f>VLOOKUP(A4251,Planilha1!A:Y,21,FALSE)</f>
        <v>Sim</v>
      </c>
      <c r="G4251" s="8" t="str">
        <f>VLOOKUP(A4251,Planilha1!A:Y,22,FALSE)</f>
        <v>Sim</v>
      </c>
      <c r="H4251" s="8" t="str">
        <f>VLOOKUP(A4251,Planilha1!A:Y,23,FALSE)</f>
        <v>Sim</v>
      </c>
      <c r="I4251" s="8" t="str">
        <f>VLOOKUP(A4251,Planilha1!A:Y,24,FALSE)</f>
        <v>Sim</v>
      </c>
      <c r="J4251" s="8" t="str">
        <f>VLOOKUP(A4251,Planilha1!A:Y,25,FALSE)</f>
        <v>Sim</v>
      </c>
    </row>
    <row r="4252" spans="1:10">
      <c r="A4252" s="10">
        <v>280440</v>
      </c>
      <c r="B4252" s="16" t="s">
        <v>3049</v>
      </c>
      <c r="C4252" s="15" t="s">
        <v>17</v>
      </c>
      <c r="D4252" s="17">
        <v>41905</v>
      </c>
      <c r="E4252" s="8" t="str">
        <f>VLOOKUP(A4252,Planilha1!A:Y,20,FALSE)</f>
        <v>Sim</v>
      </c>
      <c r="F4252" s="8" t="str">
        <f>VLOOKUP(A4252,Planilha1!A:Y,21,FALSE)</f>
        <v>Sim</v>
      </c>
      <c r="G4252" s="8" t="str">
        <f>VLOOKUP(A4252,Planilha1!A:Y,22,FALSE)</f>
        <v>Sim</v>
      </c>
      <c r="H4252" s="8" t="str">
        <f>VLOOKUP(A4252,Planilha1!A:Y,23,FALSE)</f>
        <v>Sim</v>
      </c>
      <c r="I4252" s="8" t="str">
        <f>VLOOKUP(A4252,Planilha1!A:Y,24,FALSE)</f>
        <v>Sim</v>
      </c>
      <c r="J4252" s="8" t="str">
        <f>VLOOKUP(A4252,Planilha1!A:Y,25,FALSE)</f>
        <v>Sim</v>
      </c>
    </row>
    <row r="4253" spans="1:10">
      <c r="A4253" s="10">
        <v>280445</v>
      </c>
      <c r="B4253" s="16" t="s">
        <v>3050</v>
      </c>
      <c r="C4253" s="15" t="s">
        <v>17</v>
      </c>
      <c r="D4253" s="17">
        <v>41905</v>
      </c>
      <c r="E4253" s="8" t="str">
        <f>VLOOKUP(A4253,Planilha1!A:Y,20,FALSE)</f>
        <v>Sim</v>
      </c>
      <c r="F4253" s="8" t="str">
        <f>VLOOKUP(A4253,Planilha1!A:Y,21,FALSE)</f>
        <v>Sim</v>
      </c>
      <c r="G4253" s="8" t="str">
        <f>VLOOKUP(A4253,Planilha1!A:Y,22,FALSE)</f>
        <v>Sim</v>
      </c>
      <c r="H4253" s="8" t="str">
        <f>VLOOKUP(A4253,Planilha1!A:Y,23,FALSE)</f>
        <v>Sim</v>
      </c>
      <c r="I4253" s="8" t="str">
        <f>VLOOKUP(A4253,Planilha1!A:Y,24,FALSE)</f>
        <v>Sim</v>
      </c>
      <c r="J4253" s="8" t="str">
        <f>VLOOKUP(A4253,Planilha1!A:Y,25,FALSE)</f>
        <v>Sim</v>
      </c>
    </row>
    <row r="4254" spans="1:10">
      <c r="A4254" s="10">
        <v>280450</v>
      </c>
      <c r="B4254" s="16" t="s">
        <v>3051</v>
      </c>
      <c r="C4254" s="15" t="s">
        <v>17</v>
      </c>
      <c r="D4254" s="17">
        <v>43445</v>
      </c>
      <c r="E4254" s="8" t="str">
        <f>VLOOKUP(A4254,Planilha1!A:Y,20,FALSE)</f>
        <v>Não</v>
      </c>
      <c r="F4254" s="8" t="str">
        <f>VLOOKUP(A4254,Planilha1!A:Y,21,FALSE)</f>
        <v>Não</v>
      </c>
      <c r="G4254" s="8" t="str">
        <f>VLOOKUP(A4254,Planilha1!A:Y,22,FALSE)</f>
        <v>Não</v>
      </c>
      <c r="H4254" s="8" t="str">
        <f>VLOOKUP(A4254,Planilha1!A:Y,23,FALSE)</f>
        <v>Não</v>
      </c>
      <c r="I4254" s="8" t="str">
        <f>VLOOKUP(A4254,Planilha1!A:Y,24,FALSE)</f>
        <v>Não</v>
      </c>
      <c r="J4254" s="8" t="str">
        <f>VLOOKUP(A4254,Planilha1!A:Y,25,FALSE)</f>
        <v>Não</v>
      </c>
    </row>
    <row r="4255" spans="1:10">
      <c r="A4255" s="10">
        <v>280460</v>
      </c>
      <c r="B4255" s="16" t="s">
        <v>3052</v>
      </c>
      <c r="C4255" s="15" t="s">
        <v>17</v>
      </c>
      <c r="D4255" s="17">
        <v>41499</v>
      </c>
      <c r="E4255" s="8" t="str">
        <f>VLOOKUP(A4255,Planilha1!A:Y,20,FALSE)</f>
        <v>Não</v>
      </c>
      <c r="F4255" s="8" t="str">
        <f>VLOOKUP(A4255,Planilha1!A:Y,21,FALSE)</f>
        <v>Sim</v>
      </c>
      <c r="G4255" s="8" t="str">
        <f>VLOOKUP(A4255,Planilha1!A:Y,22,FALSE)</f>
        <v>Não</v>
      </c>
      <c r="H4255" s="8" t="str">
        <f>VLOOKUP(A4255,Planilha1!A:Y,23,FALSE)</f>
        <v>Sim</v>
      </c>
      <c r="I4255" s="8" t="str">
        <f>VLOOKUP(A4255,Planilha1!A:Y,24,FALSE)</f>
        <v>Não</v>
      </c>
      <c r="J4255" s="8" t="str">
        <f>VLOOKUP(A4255,Planilha1!A:Y,25,FALSE)</f>
        <v>Sim</v>
      </c>
    </row>
    <row r="4256" spans="1:10">
      <c r="A4256" s="10">
        <v>280470</v>
      </c>
      <c r="B4256" s="16" t="s">
        <v>3053</v>
      </c>
      <c r="C4256" s="15" t="s">
        <v>17</v>
      </c>
      <c r="D4256" s="17">
        <v>41905</v>
      </c>
      <c r="E4256" s="8" t="str">
        <f>VLOOKUP(A4256,Planilha1!A:Y,20,FALSE)</f>
        <v>Sim</v>
      </c>
      <c r="F4256" s="8" t="str">
        <f>VLOOKUP(A4256,Planilha1!A:Y,21,FALSE)</f>
        <v>Sim</v>
      </c>
      <c r="G4256" s="8" t="str">
        <f>VLOOKUP(A4256,Planilha1!A:Y,22,FALSE)</f>
        <v>Sim</v>
      </c>
      <c r="H4256" s="8" t="str">
        <f>VLOOKUP(A4256,Planilha1!A:Y,23,FALSE)</f>
        <v>Sim</v>
      </c>
      <c r="I4256" s="8" t="str">
        <f>VLOOKUP(A4256,Planilha1!A:Y,24,FALSE)</f>
        <v>Sim</v>
      </c>
      <c r="J4256" s="8" t="str">
        <f>VLOOKUP(A4256,Planilha1!A:Y,25,FALSE)</f>
        <v>Sim</v>
      </c>
    </row>
    <row r="4257" spans="1:10">
      <c r="A4257" s="10">
        <v>280480</v>
      </c>
      <c r="B4257" s="16" t="s">
        <v>3054</v>
      </c>
      <c r="C4257" s="15" t="s">
        <v>17</v>
      </c>
      <c r="D4257" s="17">
        <v>43818</v>
      </c>
      <c r="E4257" s="8" t="str">
        <f>VLOOKUP(A4257,Planilha1!A:Y,20,FALSE)</f>
        <v>Sim</v>
      </c>
      <c r="F4257" s="8" t="str">
        <f>VLOOKUP(A4257,Planilha1!A:Y,21,FALSE)</f>
        <v>Sim</v>
      </c>
      <c r="G4257" s="8" t="str">
        <f>VLOOKUP(A4257,Planilha1!A:Y,22,FALSE)</f>
        <v>Sim</v>
      </c>
      <c r="H4257" s="8" t="str">
        <f>VLOOKUP(A4257,Planilha1!A:Y,23,FALSE)</f>
        <v>Sim</v>
      </c>
      <c r="I4257" s="8" t="str">
        <f>VLOOKUP(A4257,Planilha1!A:Y,24,FALSE)</f>
        <v>Sim</v>
      </c>
      <c r="J4257" s="8" t="str">
        <f>VLOOKUP(A4257,Planilha1!A:Y,25,FALSE)</f>
        <v>Sim</v>
      </c>
    </row>
    <row r="4258" spans="1:10">
      <c r="A4258" s="10">
        <v>280490</v>
      </c>
      <c r="B4258" s="16" t="s">
        <v>523</v>
      </c>
      <c r="C4258" s="15" t="s">
        <v>17</v>
      </c>
      <c r="D4258" s="17">
        <v>41499</v>
      </c>
      <c r="E4258" s="8" t="str">
        <f>VLOOKUP(A4258,Planilha1!A:Y,20,FALSE)</f>
        <v>Não</v>
      </c>
      <c r="F4258" s="8" t="str">
        <f>VLOOKUP(A4258,Planilha1!A:Y,21,FALSE)</f>
        <v>Sim</v>
      </c>
      <c r="G4258" s="8" t="str">
        <f>VLOOKUP(A4258,Planilha1!A:Y,22,FALSE)</f>
        <v>Não</v>
      </c>
      <c r="H4258" s="8" t="str">
        <f>VLOOKUP(A4258,Planilha1!A:Y,23,FALSE)</f>
        <v>Sim</v>
      </c>
      <c r="I4258" s="8" t="str">
        <f>VLOOKUP(A4258,Planilha1!A:Y,24,FALSE)</f>
        <v>Não</v>
      </c>
      <c r="J4258" s="8" t="str">
        <f>VLOOKUP(A4258,Planilha1!A:Y,25,FALSE)</f>
        <v>Sim</v>
      </c>
    </row>
    <row r="4259" spans="1:10">
      <c r="A4259" s="10">
        <v>280500</v>
      </c>
      <c r="B4259" s="16" t="s">
        <v>3055</v>
      </c>
      <c r="C4259" s="15" t="s">
        <v>17</v>
      </c>
      <c r="D4259" s="17">
        <v>43445</v>
      </c>
      <c r="E4259" s="8" t="str">
        <f>VLOOKUP(A4259,Planilha1!A:Y,20,FALSE)</f>
        <v>Não</v>
      </c>
      <c r="F4259" s="8" t="str">
        <f>VLOOKUP(A4259,Planilha1!A:Y,21,FALSE)</f>
        <v>Sim</v>
      </c>
      <c r="G4259" s="8" t="str">
        <f>VLOOKUP(A4259,Planilha1!A:Y,22,FALSE)</f>
        <v>Não</v>
      </c>
      <c r="H4259" s="8" t="str">
        <f>VLOOKUP(A4259,Planilha1!A:Y,23,FALSE)</f>
        <v>Sim</v>
      </c>
      <c r="I4259" s="8" t="str">
        <f>VLOOKUP(A4259,Planilha1!A:Y,24,FALSE)</f>
        <v>Não</v>
      </c>
      <c r="J4259" s="8" t="str">
        <f>VLOOKUP(A4259,Planilha1!A:Y,25,FALSE)</f>
        <v>Sim</v>
      </c>
    </row>
    <row r="4260" spans="1:10" ht="15.75">
      <c r="A4260" s="28">
        <v>280510</v>
      </c>
      <c r="B4260" s="20" t="s">
        <v>3056</v>
      </c>
      <c r="C4260" s="15" t="s">
        <v>17</v>
      </c>
      <c r="D4260" s="17">
        <v>43818</v>
      </c>
      <c r="E4260" s="8" t="str">
        <f>VLOOKUP(A4260,Planilha1!A:Y,20,FALSE)</f>
        <v>Sim</v>
      </c>
      <c r="F4260" s="8" t="str">
        <f>VLOOKUP(A4260,Planilha1!A:Y,21,FALSE)</f>
        <v>Sim</v>
      </c>
      <c r="G4260" s="8" t="str">
        <f>VLOOKUP(A4260,Planilha1!A:Y,22,FALSE)</f>
        <v>Não</v>
      </c>
      <c r="H4260" s="8" t="str">
        <f>VLOOKUP(A4260,Planilha1!A:Y,23,FALSE)</f>
        <v>Sim</v>
      </c>
      <c r="I4260" s="8" t="str">
        <f>VLOOKUP(A4260,Planilha1!A:Y,24,FALSE)</f>
        <v>Sim</v>
      </c>
      <c r="J4260" s="8" t="str">
        <f>VLOOKUP(A4260,Planilha1!A:Y,25,FALSE)</f>
        <v>Sim</v>
      </c>
    </row>
    <row r="4261" spans="1:10">
      <c r="A4261" s="10">
        <v>280520</v>
      </c>
      <c r="B4261" s="16" t="s">
        <v>2316</v>
      </c>
      <c r="C4261" s="15" t="s">
        <v>17</v>
      </c>
      <c r="D4261" s="17">
        <v>43445</v>
      </c>
      <c r="E4261" s="8" t="str">
        <f>VLOOKUP(A4261,Planilha1!A:Y,20,FALSE)</f>
        <v>Não</v>
      </c>
      <c r="F4261" s="8" t="str">
        <f>VLOOKUP(A4261,Planilha1!A:Y,21,FALSE)</f>
        <v>Sim</v>
      </c>
      <c r="G4261" s="8" t="str">
        <f>VLOOKUP(A4261,Planilha1!A:Y,22,FALSE)</f>
        <v>Não</v>
      </c>
      <c r="H4261" s="8" t="str">
        <f>VLOOKUP(A4261,Planilha1!A:Y,23,FALSE)</f>
        <v>Sim</v>
      </c>
      <c r="I4261" s="8" t="str">
        <f>VLOOKUP(A4261,Planilha1!A:Y,24,FALSE)</f>
        <v>Não</v>
      </c>
      <c r="J4261" s="8" t="str">
        <f>VLOOKUP(A4261,Planilha1!A:Y,25,FALSE)</f>
        <v>Sim</v>
      </c>
    </row>
    <row r="4262" spans="1:10">
      <c r="A4262" s="10">
        <v>280530</v>
      </c>
      <c r="B4262" s="16" t="s">
        <v>3057</v>
      </c>
      <c r="C4262" s="15" t="s">
        <v>17</v>
      </c>
      <c r="D4262" s="17">
        <v>41499</v>
      </c>
      <c r="E4262" s="8" t="str">
        <f>VLOOKUP(A4262,Planilha1!A:Y,20,FALSE)</f>
        <v>Não</v>
      </c>
      <c r="F4262" s="8" t="str">
        <f>VLOOKUP(A4262,Planilha1!A:Y,21,FALSE)</f>
        <v>Sim</v>
      </c>
      <c r="G4262" s="8" t="str">
        <f>VLOOKUP(A4262,Planilha1!A:Y,22,FALSE)</f>
        <v>Não</v>
      </c>
      <c r="H4262" s="8" t="str">
        <f>VLOOKUP(A4262,Planilha1!A:Y,23,FALSE)</f>
        <v>Sim</v>
      </c>
      <c r="I4262" s="8" t="str">
        <f>VLOOKUP(A4262,Planilha1!A:Y,24,FALSE)</f>
        <v>Não</v>
      </c>
      <c r="J4262" s="8" t="str">
        <f>VLOOKUP(A4262,Planilha1!A:Y,25,FALSE)</f>
        <v>Sim</v>
      </c>
    </row>
    <row r="4263" spans="1:10">
      <c r="A4263" s="10">
        <v>280540</v>
      </c>
      <c r="B4263" s="16" t="s">
        <v>3058</v>
      </c>
      <c r="C4263" s="15" t="s">
        <v>17</v>
      </c>
      <c r="D4263" s="17">
        <v>41499</v>
      </c>
      <c r="E4263" s="8" t="str">
        <f>VLOOKUP(A4263,Planilha1!A:Y,20,FALSE)</f>
        <v>Não</v>
      </c>
      <c r="F4263" s="8" t="str">
        <f>VLOOKUP(A4263,Planilha1!A:Y,21,FALSE)</f>
        <v>Sim</v>
      </c>
      <c r="G4263" s="8" t="str">
        <f>VLOOKUP(A4263,Planilha1!A:Y,22,FALSE)</f>
        <v>Sim</v>
      </c>
      <c r="H4263" s="8" t="str">
        <f>VLOOKUP(A4263,Planilha1!A:Y,23,FALSE)</f>
        <v>Sim</v>
      </c>
      <c r="I4263" s="8" t="str">
        <f>VLOOKUP(A4263,Planilha1!A:Y,24,FALSE)</f>
        <v>Não</v>
      </c>
      <c r="J4263" s="8" t="str">
        <f>VLOOKUP(A4263,Planilha1!A:Y,25,FALSE)</f>
        <v>Sim</v>
      </c>
    </row>
    <row r="4264" spans="1:10">
      <c r="A4264" s="10">
        <v>280550</v>
      </c>
      <c r="B4264" s="18" t="s">
        <v>3059</v>
      </c>
      <c r="C4264" s="15" t="s">
        <v>17</v>
      </c>
      <c r="D4264" s="17">
        <v>41905</v>
      </c>
      <c r="E4264" s="8" t="str">
        <f>VLOOKUP(A4264,Planilha1!A:Y,20,FALSE)</f>
        <v>Sim</v>
      </c>
      <c r="F4264" s="8" t="str">
        <f>VLOOKUP(A4264,Planilha1!A:Y,21,FALSE)</f>
        <v>Sim</v>
      </c>
      <c r="G4264" s="8" t="str">
        <f>VLOOKUP(A4264,Planilha1!A:Y,22,FALSE)</f>
        <v>Sim</v>
      </c>
      <c r="H4264" s="8" t="str">
        <f>VLOOKUP(A4264,Planilha1!A:Y,23,FALSE)</f>
        <v>Sim</v>
      </c>
      <c r="I4264" s="8" t="str">
        <f>VLOOKUP(A4264,Planilha1!A:Y,24,FALSE)</f>
        <v>Sim</v>
      </c>
      <c r="J4264" s="8" t="str">
        <f>VLOOKUP(A4264,Planilha1!A:Y,25,FALSE)</f>
        <v>Sim</v>
      </c>
    </row>
    <row r="4265" spans="1:10">
      <c r="A4265" s="10">
        <v>280560</v>
      </c>
      <c r="B4265" s="16" t="s">
        <v>3079</v>
      </c>
      <c r="C4265" s="15" t="s">
        <v>17</v>
      </c>
      <c r="D4265" s="17">
        <v>45280</v>
      </c>
      <c r="E4265" s="8" t="str">
        <f>VLOOKUP(A4265,Planilha1!A:Y,20,FALSE)</f>
        <v>Não</v>
      </c>
      <c r="F4265" s="8" t="str">
        <f>VLOOKUP(A4265,Planilha1!A:Y,21,FALSE)</f>
        <v>Sim</v>
      </c>
      <c r="G4265" s="8" t="str">
        <f>VLOOKUP(A4265,Planilha1!A:Y,22,FALSE)</f>
        <v>Não</v>
      </c>
      <c r="H4265" s="8" t="str">
        <f>VLOOKUP(A4265,Planilha1!A:Y,23,FALSE)</f>
        <v>Sim</v>
      </c>
      <c r="I4265" s="8" t="str">
        <f>VLOOKUP(A4265,Planilha1!A:Y,24,FALSE)</f>
        <v>Não</v>
      </c>
      <c r="J4265" s="8" t="str">
        <f>VLOOKUP(A4265,Planilha1!A:Y,25,FALSE)</f>
        <v>Sim</v>
      </c>
    </row>
    <row r="4266" spans="1:10">
      <c r="A4266" s="10">
        <v>280570</v>
      </c>
      <c r="B4266" s="16" t="s">
        <v>3060</v>
      </c>
      <c r="C4266" s="15" t="s">
        <v>17</v>
      </c>
      <c r="D4266" s="17">
        <v>41905</v>
      </c>
      <c r="E4266" s="8" t="str">
        <f>VLOOKUP(A4266,Planilha1!A:Y,20,FALSE)</f>
        <v>Sim</v>
      </c>
      <c r="F4266" s="8" t="str">
        <f>VLOOKUP(A4266,Planilha1!A:Y,21,FALSE)</f>
        <v>Sim</v>
      </c>
      <c r="G4266" s="8" t="str">
        <f>VLOOKUP(A4266,Planilha1!A:Y,22,FALSE)</f>
        <v>Sim</v>
      </c>
      <c r="H4266" s="8" t="str">
        <f>VLOOKUP(A4266,Planilha1!A:Y,23,FALSE)</f>
        <v>Sim</v>
      </c>
      <c r="I4266" s="8" t="str">
        <f>VLOOKUP(A4266,Planilha1!A:Y,24,FALSE)</f>
        <v>Sim</v>
      </c>
      <c r="J4266" s="8" t="str">
        <f>VLOOKUP(A4266,Planilha1!A:Y,25,FALSE)</f>
        <v>Sim</v>
      </c>
    </row>
    <row r="4267" spans="1:10">
      <c r="A4267" s="10">
        <v>280580</v>
      </c>
      <c r="B4267" s="16" t="s">
        <v>3061</v>
      </c>
      <c r="C4267" s="15" t="s">
        <v>17</v>
      </c>
      <c r="D4267" s="17">
        <v>41499</v>
      </c>
      <c r="E4267" s="8" t="str">
        <f>VLOOKUP(A4267,Planilha1!A:Y,20,FALSE)</f>
        <v>Não</v>
      </c>
      <c r="F4267" s="8" t="str">
        <f>VLOOKUP(A4267,Planilha1!A:Y,21,FALSE)</f>
        <v>Sim</v>
      </c>
      <c r="G4267" s="8" t="str">
        <f>VLOOKUP(A4267,Planilha1!A:Y,22,FALSE)</f>
        <v>Não</v>
      </c>
      <c r="H4267" s="8" t="str">
        <f>VLOOKUP(A4267,Planilha1!A:Y,23,FALSE)</f>
        <v>Sim</v>
      </c>
      <c r="I4267" s="8" t="str">
        <f>VLOOKUP(A4267,Planilha1!A:Y,24,FALSE)</f>
        <v>Não</v>
      </c>
      <c r="J4267" s="8" t="str">
        <f>VLOOKUP(A4267,Planilha1!A:Y,25,FALSE)</f>
        <v>Sim</v>
      </c>
    </row>
    <row r="4268" spans="1:10">
      <c r="A4268" s="10">
        <v>280590</v>
      </c>
      <c r="B4268" s="16" t="s">
        <v>2522</v>
      </c>
      <c r="C4268" s="15" t="s">
        <v>17</v>
      </c>
      <c r="D4268" s="17">
        <v>45574</v>
      </c>
      <c r="E4268" s="8" t="str">
        <f>VLOOKUP(A4268,Planilha1!A:Y,20,FALSE)</f>
        <v>Sim</v>
      </c>
      <c r="F4268" s="8" t="str">
        <f>VLOOKUP(A4268,Planilha1!A:Y,21,FALSE)</f>
        <v>Sim</v>
      </c>
      <c r="G4268" s="8" t="str">
        <f>VLOOKUP(A4268,Planilha1!A:Y,22,FALSE)</f>
        <v>Sim</v>
      </c>
      <c r="H4268" s="8" t="str">
        <f>VLOOKUP(A4268,Planilha1!A:Y,23,FALSE)</f>
        <v>Sim</v>
      </c>
      <c r="I4268" s="8" t="str">
        <f>VLOOKUP(A4268,Planilha1!A:Y,24,FALSE)</f>
        <v>Sim</v>
      </c>
      <c r="J4268" s="8" t="str">
        <f>VLOOKUP(A4268,Planilha1!A:Y,25,FALSE)</f>
        <v>Sim</v>
      </c>
    </row>
    <row r="4269" spans="1:10">
      <c r="A4269" s="10">
        <v>280600</v>
      </c>
      <c r="B4269" s="16" t="s">
        <v>3062</v>
      </c>
      <c r="C4269" s="15" t="s">
        <v>17</v>
      </c>
      <c r="D4269" s="17">
        <v>41499</v>
      </c>
      <c r="E4269" s="8" t="str">
        <f>VLOOKUP(A4269,Planilha1!A:Y,20,FALSE)</f>
        <v>Sim</v>
      </c>
      <c r="F4269" s="8" t="str">
        <f>VLOOKUP(A4269,Planilha1!A:Y,21,FALSE)</f>
        <v>Sim</v>
      </c>
      <c r="G4269" s="8" t="str">
        <f>VLOOKUP(A4269,Planilha1!A:Y,22,FALSE)</f>
        <v>Sim</v>
      </c>
      <c r="H4269" s="8" t="str">
        <f>VLOOKUP(A4269,Planilha1!A:Y,23,FALSE)</f>
        <v>Sim</v>
      </c>
      <c r="I4269" s="8" t="str">
        <f>VLOOKUP(A4269,Planilha1!A:Y,24,FALSE)</f>
        <v>Sim</v>
      </c>
      <c r="J4269" s="8" t="str">
        <f>VLOOKUP(A4269,Planilha1!A:Y,25,FALSE)</f>
        <v>Sim</v>
      </c>
    </row>
    <row r="4270" spans="1:10">
      <c r="A4270" s="10">
        <v>280610</v>
      </c>
      <c r="B4270" s="16" t="s">
        <v>4092</v>
      </c>
      <c r="C4270" s="15" t="s">
        <v>17</v>
      </c>
      <c r="D4270" s="17">
        <v>45574</v>
      </c>
      <c r="E4270" s="8" t="str">
        <f>VLOOKUP(A4270,Planilha1!A:Y,20,FALSE)</f>
        <v>Sim</v>
      </c>
      <c r="F4270" s="8" t="str">
        <f>VLOOKUP(A4270,Planilha1!A:Y,21,FALSE)</f>
        <v>Sim</v>
      </c>
      <c r="G4270" s="8" t="str">
        <f>VLOOKUP(A4270,Planilha1!A:Y,22,FALSE)</f>
        <v>Sim</v>
      </c>
      <c r="H4270" s="8" t="str">
        <f>VLOOKUP(A4270,Planilha1!A:Y,23,FALSE)</f>
        <v>Sim</v>
      </c>
      <c r="I4270" s="8" t="str">
        <f>VLOOKUP(A4270,Planilha1!A:Y,24,FALSE)</f>
        <v>Sim</v>
      </c>
      <c r="J4270" s="8" t="str">
        <f>VLOOKUP(A4270,Planilha1!A:Y,25,FALSE)</f>
        <v>Sim</v>
      </c>
    </row>
    <row r="4271" spans="1:10">
      <c r="A4271" s="10">
        <v>280620</v>
      </c>
      <c r="B4271" s="16" t="s">
        <v>3063</v>
      </c>
      <c r="C4271" s="15" t="s">
        <v>17</v>
      </c>
      <c r="D4271" s="17">
        <v>43818</v>
      </c>
      <c r="E4271" s="8" t="str">
        <f>VLOOKUP(A4271,Planilha1!A:Y,20,FALSE)</f>
        <v>Não</v>
      </c>
      <c r="F4271" s="8" t="str">
        <f>VLOOKUP(A4271,Planilha1!A:Y,21,FALSE)</f>
        <v>Sim</v>
      </c>
      <c r="G4271" s="8" t="str">
        <f>VLOOKUP(A4271,Planilha1!A:Y,22,FALSE)</f>
        <v>Não</v>
      </c>
      <c r="H4271" s="8" t="str">
        <f>VLOOKUP(A4271,Planilha1!A:Y,23,FALSE)</f>
        <v>Sim</v>
      </c>
      <c r="I4271" s="8" t="str">
        <f>VLOOKUP(A4271,Planilha1!A:Y,24,FALSE)</f>
        <v>Não</v>
      </c>
      <c r="J4271" s="8" t="str">
        <f>VLOOKUP(A4271,Planilha1!A:Y,25,FALSE)</f>
        <v>Sim</v>
      </c>
    </row>
    <row r="4272" spans="1:10">
      <c r="A4272" s="10">
        <v>280630</v>
      </c>
      <c r="B4272" s="16" t="s">
        <v>3064</v>
      </c>
      <c r="C4272" s="15" t="s">
        <v>17</v>
      </c>
      <c r="D4272" s="17">
        <v>41905</v>
      </c>
      <c r="E4272" s="8" t="str">
        <f>VLOOKUP(A4272,Planilha1!A:Y,20,FALSE)</f>
        <v>Sim</v>
      </c>
      <c r="F4272" s="8" t="str">
        <f>VLOOKUP(A4272,Planilha1!A:Y,21,FALSE)</f>
        <v>Sim</v>
      </c>
      <c r="G4272" s="8" t="str">
        <f>VLOOKUP(A4272,Planilha1!A:Y,22,FALSE)</f>
        <v>Sim</v>
      </c>
      <c r="H4272" s="8" t="str">
        <f>VLOOKUP(A4272,Planilha1!A:Y,23,FALSE)</f>
        <v>Sim</v>
      </c>
      <c r="I4272" s="8" t="str">
        <f>VLOOKUP(A4272,Planilha1!A:Y,24,FALSE)</f>
        <v>Não</v>
      </c>
      <c r="J4272" s="8" t="str">
        <f>VLOOKUP(A4272,Planilha1!A:Y,25,FALSE)</f>
        <v>Sim</v>
      </c>
    </row>
    <row r="4273" spans="1:10">
      <c r="A4273" s="10">
        <v>280650</v>
      </c>
      <c r="B4273" s="16" t="s">
        <v>3065</v>
      </c>
      <c r="C4273" s="15" t="s">
        <v>17</v>
      </c>
      <c r="D4273" s="17">
        <v>41905</v>
      </c>
      <c r="E4273" s="8" t="str">
        <f>VLOOKUP(A4273,Planilha1!A:Y,20,FALSE)</f>
        <v>Não</v>
      </c>
      <c r="F4273" s="8" t="str">
        <f>VLOOKUP(A4273,Planilha1!A:Y,21,FALSE)</f>
        <v>Sim</v>
      </c>
      <c r="G4273" s="8" t="str">
        <f>VLOOKUP(A4273,Planilha1!A:Y,22,FALSE)</f>
        <v>Não</v>
      </c>
      <c r="H4273" s="8" t="str">
        <f>VLOOKUP(A4273,Planilha1!A:Y,23,FALSE)</f>
        <v>Sim</v>
      </c>
      <c r="I4273" s="8" t="str">
        <f>VLOOKUP(A4273,Planilha1!A:Y,24,FALSE)</f>
        <v>Não</v>
      </c>
      <c r="J4273" s="8" t="str">
        <f>VLOOKUP(A4273,Planilha1!A:Y,25,FALSE)</f>
        <v>Sim</v>
      </c>
    </row>
    <row r="4274" spans="1:10">
      <c r="A4274" s="10">
        <v>280640</v>
      </c>
      <c r="B4274" s="16" t="s">
        <v>3066</v>
      </c>
      <c r="C4274" s="15" t="s">
        <v>17</v>
      </c>
      <c r="D4274" s="17">
        <v>41499</v>
      </c>
      <c r="E4274" s="8" t="str">
        <f>VLOOKUP(A4274,Planilha1!A:Y,20,FALSE)</f>
        <v>Sim</v>
      </c>
      <c r="F4274" s="8" t="str">
        <f>VLOOKUP(A4274,Planilha1!A:Y,21,FALSE)</f>
        <v>Sim</v>
      </c>
      <c r="G4274" s="8" t="str">
        <f>VLOOKUP(A4274,Planilha1!A:Y,22,FALSE)</f>
        <v>Sim</v>
      </c>
      <c r="H4274" s="8" t="str">
        <f>VLOOKUP(A4274,Planilha1!A:Y,23,FALSE)</f>
        <v>Sim</v>
      </c>
      <c r="I4274" s="8" t="str">
        <f>VLOOKUP(A4274,Planilha1!A:Y,24,FALSE)</f>
        <v>Sim</v>
      </c>
      <c r="J4274" s="8" t="str">
        <f>VLOOKUP(A4274,Planilha1!A:Y,25,FALSE)</f>
        <v>Sim</v>
      </c>
    </row>
    <row r="4275" spans="1:10" ht="15.75">
      <c r="A4275" s="28">
        <v>280660</v>
      </c>
      <c r="B4275" s="20" t="s">
        <v>4093</v>
      </c>
      <c r="C4275" s="15" t="s">
        <v>17</v>
      </c>
      <c r="D4275" s="17">
        <v>45574</v>
      </c>
      <c r="E4275" s="8" t="str">
        <f>VLOOKUP(A4275,Planilha1!A:Y,20,FALSE)</f>
        <v>Não</v>
      </c>
      <c r="F4275" s="8" t="str">
        <f>VLOOKUP(A4275,Planilha1!A:Y,21,FALSE)</f>
        <v>Sim</v>
      </c>
      <c r="G4275" s="8" t="str">
        <f>VLOOKUP(A4275,Planilha1!A:Y,22,FALSE)</f>
        <v>Não</v>
      </c>
      <c r="H4275" s="8" t="str">
        <f>VLOOKUP(A4275,Planilha1!A:Y,23,FALSE)</f>
        <v>Sim</v>
      </c>
      <c r="I4275" s="8" t="str">
        <f>VLOOKUP(A4275,Planilha1!A:Y,24,FALSE)</f>
        <v>Não</v>
      </c>
      <c r="J4275" s="8" t="str">
        <f>VLOOKUP(A4275,Planilha1!A:Y,25,FALSE)</f>
        <v>Sim</v>
      </c>
    </row>
    <row r="4276" spans="1:10">
      <c r="A4276" s="10">
        <v>280670</v>
      </c>
      <c r="B4276" s="18" t="s">
        <v>4094</v>
      </c>
      <c r="C4276" s="15" t="s">
        <v>17</v>
      </c>
      <c r="D4276" s="17">
        <v>45574</v>
      </c>
      <c r="E4276" s="8" t="str">
        <f>VLOOKUP(A4276,Planilha1!A:Y,20,FALSE)</f>
        <v>Sim</v>
      </c>
      <c r="F4276" s="8" t="str">
        <f>VLOOKUP(A4276,Planilha1!A:Y,21,FALSE)</f>
        <v>Sim</v>
      </c>
      <c r="G4276" s="8" t="str">
        <f>VLOOKUP(A4276,Planilha1!A:Y,22,FALSE)</f>
        <v>Sim</v>
      </c>
      <c r="H4276" s="8" t="str">
        <f>VLOOKUP(A4276,Planilha1!A:Y,23,FALSE)</f>
        <v>Sim</v>
      </c>
      <c r="I4276" s="8" t="str">
        <f>VLOOKUP(A4276,Planilha1!A:Y,24,FALSE)</f>
        <v>Sim</v>
      </c>
      <c r="J4276" s="8" t="str">
        <f>VLOOKUP(A4276,Planilha1!A:Y,25,FALSE)</f>
        <v>Sim</v>
      </c>
    </row>
    <row r="4277" spans="1:10">
      <c r="A4277" s="10">
        <v>280680</v>
      </c>
      <c r="B4277" s="16" t="s">
        <v>277</v>
      </c>
      <c r="C4277" s="15" t="s">
        <v>17</v>
      </c>
      <c r="D4277" s="17">
        <v>43818</v>
      </c>
      <c r="E4277" s="8" t="str">
        <f>VLOOKUP(A4277,Planilha1!A:Y,20,FALSE)</f>
        <v>Sim</v>
      </c>
      <c r="F4277" s="8" t="str">
        <f>VLOOKUP(A4277,Planilha1!A:Y,21,FALSE)</f>
        <v>Sim</v>
      </c>
      <c r="G4277" s="8" t="str">
        <f>VLOOKUP(A4277,Planilha1!A:Y,22,FALSE)</f>
        <v>Sim</v>
      </c>
      <c r="H4277" s="8" t="str">
        <f>VLOOKUP(A4277,Planilha1!A:Y,23,FALSE)</f>
        <v>Sim</v>
      </c>
      <c r="I4277" s="8" t="str">
        <f>VLOOKUP(A4277,Planilha1!A:Y,24,FALSE)</f>
        <v>Sim</v>
      </c>
      <c r="J4277" s="8" t="str">
        <f>VLOOKUP(A4277,Planilha1!A:Y,25,FALSE)</f>
        <v>Sim</v>
      </c>
    </row>
    <row r="4278" spans="1:10">
      <c r="A4278" s="10">
        <v>280690</v>
      </c>
      <c r="B4278" s="16" t="s">
        <v>1263</v>
      </c>
      <c r="C4278" s="15" t="s">
        <v>17</v>
      </c>
      <c r="D4278" s="17">
        <v>45280</v>
      </c>
      <c r="E4278" s="8" t="str">
        <f>VLOOKUP(A4278,Planilha1!A:Y,20,FALSE)</f>
        <v>Sim</v>
      </c>
      <c r="F4278" s="8" t="str">
        <f>VLOOKUP(A4278,Planilha1!A:Y,21,FALSE)</f>
        <v>Sim</v>
      </c>
      <c r="G4278" s="8" t="str">
        <f>VLOOKUP(A4278,Planilha1!A:Y,22,FALSE)</f>
        <v>Sim</v>
      </c>
      <c r="H4278" s="8" t="str">
        <f>VLOOKUP(A4278,Planilha1!A:Y,23,FALSE)</f>
        <v>Sim</v>
      </c>
      <c r="I4278" s="8" t="str">
        <f>VLOOKUP(A4278,Planilha1!A:Y,24,FALSE)</f>
        <v>Sim</v>
      </c>
      <c r="J4278" s="8" t="str">
        <f>VLOOKUP(A4278,Planilha1!A:Y,25,FALSE)</f>
        <v>Sim</v>
      </c>
    </row>
    <row r="4279" spans="1:10">
      <c r="A4279" s="10">
        <v>280700</v>
      </c>
      <c r="B4279" s="16" t="s">
        <v>3067</v>
      </c>
      <c r="C4279" s="15" t="s">
        <v>17</v>
      </c>
      <c r="D4279" s="17">
        <v>41499</v>
      </c>
      <c r="E4279" s="8" t="str">
        <f>VLOOKUP(A4279,Planilha1!A:Y,20,FALSE)</f>
        <v>Sim</v>
      </c>
      <c r="F4279" s="8" t="str">
        <f>VLOOKUP(A4279,Planilha1!A:Y,21,FALSE)</f>
        <v>Sim</v>
      </c>
      <c r="G4279" s="8" t="str">
        <f>VLOOKUP(A4279,Planilha1!A:Y,22,FALSE)</f>
        <v>Sim</v>
      </c>
      <c r="H4279" s="8" t="str">
        <f>VLOOKUP(A4279,Planilha1!A:Y,23,FALSE)</f>
        <v>Sim</v>
      </c>
      <c r="I4279" s="8" t="str">
        <f>VLOOKUP(A4279,Planilha1!A:Y,24,FALSE)</f>
        <v>Sim</v>
      </c>
      <c r="J4279" s="8" t="str">
        <f>VLOOKUP(A4279,Planilha1!A:Y,25,FALSE)</f>
        <v>Sim</v>
      </c>
    </row>
    <row r="4280" spans="1:10">
      <c r="A4280" s="10">
        <v>280710</v>
      </c>
      <c r="B4280" s="18" t="s">
        <v>3068</v>
      </c>
      <c r="C4280" s="15" t="s">
        <v>17</v>
      </c>
      <c r="D4280" s="17">
        <v>41499</v>
      </c>
      <c r="E4280" s="8" t="str">
        <f>VLOOKUP(A4280,Planilha1!A:Y,20,FALSE)</f>
        <v>Sim</v>
      </c>
      <c r="F4280" s="8" t="str">
        <f>VLOOKUP(A4280,Planilha1!A:Y,21,FALSE)</f>
        <v>Sim</v>
      </c>
      <c r="G4280" s="8" t="str">
        <f>VLOOKUP(A4280,Planilha1!A:Y,22,FALSE)</f>
        <v>Sim</v>
      </c>
      <c r="H4280" s="8" t="str">
        <f>VLOOKUP(A4280,Planilha1!A:Y,23,FALSE)</f>
        <v>Sim</v>
      </c>
      <c r="I4280" s="8" t="str">
        <f>VLOOKUP(A4280,Planilha1!A:Y,24,FALSE)</f>
        <v>Sim</v>
      </c>
      <c r="J4280" s="8" t="str">
        <f>VLOOKUP(A4280,Planilha1!A:Y,25,FALSE)</f>
        <v>Sim</v>
      </c>
    </row>
    <row r="4281" spans="1:10">
      <c r="A4281" s="10">
        <v>280720</v>
      </c>
      <c r="B4281" s="16" t="s">
        <v>4095</v>
      </c>
      <c r="C4281" s="15" t="s">
        <v>17</v>
      </c>
      <c r="D4281" s="17">
        <v>45574</v>
      </c>
      <c r="E4281" s="8" t="str">
        <f>VLOOKUP(A4281,Planilha1!A:Y,20,FALSE)</f>
        <v>Sim</v>
      </c>
      <c r="F4281" s="8" t="str">
        <f>VLOOKUP(A4281,Planilha1!A:Y,21,FALSE)</f>
        <v>Sim</v>
      </c>
      <c r="G4281" s="8" t="str">
        <f>VLOOKUP(A4281,Planilha1!A:Y,22,FALSE)</f>
        <v>Sim</v>
      </c>
      <c r="H4281" s="8" t="str">
        <f>VLOOKUP(A4281,Planilha1!A:Y,23,FALSE)</f>
        <v>Sim</v>
      </c>
      <c r="I4281" s="8" t="str">
        <f>VLOOKUP(A4281,Planilha1!A:Y,24,FALSE)</f>
        <v>Sim</v>
      </c>
      <c r="J4281" s="8" t="str">
        <f>VLOOKUP(A4281,Planilha1!A:Y,25,FALSE)</f>
        <v>Sim</v>
      </c>
    </row>
    <row r="4282" spans="1:10">
      <c r="A4282" s="10">
        <v>280730</v>
      </c>
      <c r="B4282" s="16" t="s">
        <v>3069</v>
      </c>
      <c r="C4282" s="15" t="s">
        <v>17</v>
      </c>
      <c r="D4282" s="17">
        <v>41905</v>
      </c>
      <c r="E4282" s="8" t="str">
        <f>VLOOKUP(A4282,Planilha1!A:Y,20,FALSE)</f>
        <v>Sim</v>
      </c>
      <c r="F4282" s="8" t="str">
        <f>VLOOKUP(A4282,Planilha1!A:Y,21,FALSE)</f>
        <v>Sim</v>
      </c>
      <c r="G4282" s="8" t="str">
        <f>VLOOKUP(A4282,Planilha1!A:Y,22,FALSE)</f>
        <v>Sim</v>
      </c>
      <c r="H4282" s="8" t="str">
        <f>VLOOKUP(A4282,Planilha1!A:Y,23,FALSE)</f>
        <v>Sim</v>
      </c>
      <c r="I4282" s="8" t="str">
        <f>VLOOKUP(A4282,Planilha1!A:Y,24,FALSE)</f>
        <v>Sim</v>
      </c>
      <c r="J4282" s="8" t="str">
        <f>VLOOKUP(A4282,Planilha1!A:Y,25,FALSE)</f>
        <v>Sim</v>
      </c>
    </row>
    <row r="4283" spans="1:10">
      <c r="A4283" s="10">
        <v>280740</v>
      </c>
      <c r="B4283" s="16" t="s">
        <v>3070</v>
      </c>
      <c r="C4283" s="15" t="s">
        <v>17</v>
      </c>
      <c r="D4283" s="17">
        <v>43818</v>
      </c>
      <c r="E4283" s="8" t="str">
        <f>VLOOKUP(A4283,Planilha1!A:Y,20,FALSE)</f>
        <v>Sim</v>
      </c>
      <c r="F4283" s="8" t="str">
        <f>VLOOKUP(A4283,Planilha1!A:Y,21,FALSE)</f>
        <v>Sim</v>
      </c>
      <c r="G4283" s="8" t="str">
        <f>VLOOKUP(A4283,Planilha1!A:Y,22,FALSE)</f>
        <v>Sim</v>
      </c>
      <c r="H4283" s="8" t="str">
        <f>VLOOKUP(A4283,Planilha1!A:Y,23,FALSE)</f>
        <v>Sim</v>
      </c>
      <c r="I4283" s="8" t="str">
        <f>VLOOKUP(A4283,Planilha1!A:Y,24,FALSE)</f>
        <v>Sim</v>
      </c>
      <c r="J4283" s="8" t="str">
        <f>VLOOKUP(A4283,Planilha1!A:Y,25,FALSE)</f>
        <v>Sim</v>
      </c>
    </row>
    <row r="4284" spans="1:10">
      <c r="A4284" s="10">
        <v>280750</v>
      </c>
      <c r="B4284" s="16" t="s">
        <v>3071</v>
      </c>
      <c r="C4284" s="15" t="s">
        <v>17</v>
      </c>
      <c r="D4284" s="17">
        <v>41499</v>
      </c>
      <c r="E4284" s="8" t="str">
        <f>VLOOKUP(A4284,Planilha1!A:Y,20,FALSE)</f>
        <v>Sim</v>
      </c>
      <c r="F4284" s="8" t="str">
        <f>VLOOKUP(A4284,Planilha1!A:Y,21,FALSE)</f>
        <v>Sim</v>
      </c>
      <c r="G4284" s="8" t="str">
        <f>VLOOKUP(A4284,Planilha1!A:Y,22,FALSE)</f>
        <v>Sim</v>
      </c>
      <c r="H4284" s="8" t="str">
        <f>VLOOKUP(A4284,Planilha1!A:Y,23,FALSE)</f>
        <v>Sim</v>
      </c>
      <c r="I4284" s="8" t="str">
        <f>VLOOKUP(A4284,Planilha1!A:Y,24,FALSE)</f>
        <v>Sim</v>
      </c>
      <c r="J4284" s="8" t="str">
        <f>VLOOKUP(A4284,Planilha1!A:Y,25,FALSE)</f>
        <v>Sim</v>
      </c>
    </row>
    <row r="4285" spans="1:10">
      <c r="A4285" s="10">
        <v>280760</v>
      </c>
      <c r="B4285" s="16" t="s">
        <v>3072</v>
      </c>
      <c r="C4285" s="15" t="s">
        <v>17</v>
      </c>
      <c r="D4285" s="17">
        <v>41905</v>
      </c>
      <c r="E4285" s="8" t="str">
        <f>VLOOKUP(A4285,Planilha1!A:Y,20,FALSE)</f>
        <v>Sim</v>
      </c>
      <c r="F4285" s="8" t="str">
        <f>VLOOKUP(A4285,Planilha1!A:Y,21,FALSE)</f>
        <v>Sim</v>
      </c>
      <c r="G4285" s="8" t="str">
        <f>VLOOKUP(A4285,Planilha1!A:Y,22,FALSE)</f>
        <v>Sim</v>
      </c>
      <c r="H4285" s="8" t="str">
        <f>VLOOKUP(A4285,Planilha1!A:Y,23,FALSE)</f>
        <v>Sim</v>
      </c>
      <c r="I4285" s="8" t="str">
        <f>VLOOKUP(A4285,Planilha1!A:Y,24,FALSE)</f>
        <v>Não</v>
      </c>
      <c r="J4285" s="8" t="str">
        <f>VLOOKUP(A4285,Planilha1!A:Y,25,FALSE)</f>
        <v>Sim</v>
      </c>
    </row>
    <row r="4286" spans="1:10">
      <c r="A4286" s="10">
        <v>350020</v>
      </c>
      <c r="B4286" s="16" t="s">
        <v>3080</v>
      </c>
      <c r="C4286" s="15" t="s">
        <v>22</v>
      </c>
      <c r="D4286" s="17">
        <v>43818</v>
      </c>
      <c r="E4286" s="8" t="str">
        <f>VLOOKUP(A4286,Planilha1!A:Y,20,FALSE)</f>
        <v>Sim</v>
      </c>
      <c r="F4286" s="8" t="str">
        <f>VLOOKUP(A4286,Planilha1!A:Y,21,FALSE)</f>
        <v>Sim</v>
      </c>
      <c r="G4286" s="8" t="str">
        <f>VLOOKUP(A4286,Planilha1!A:Y,22,FALSE)</f>
        <v>Sim</v>
      </c>
      <c r="H4286" s="8" t="str">
        <f>VLOOKUP(A4286,Planilha1!A:Y,23,FALSE)</f>
        <v>Sim</v>
      </c>
      <c r="I4286" s="8" t="str">
        <f>VLOOKUP(A4286,Planilha1!A:Y,24,FALSE)</f>
        <v>Sim</v>
      </c>
      <c r="J4286" s="8" t="str">
        <f>VLOOKUP(A4286,Planilha1!A:Y,25,FALSE)</f>
        <v>Sim</v>
      </c>
    </row>
    <row r="4287" spans="1:10" ht="15.75">
      <c r="A4287" s="28">
        <v>350030</v>
      </c>
      <c r="B4287" s="20" t="s">
        <v>3081</v>
      </c>
      <c r="C4287" s="15" t="s">
        <v>22</v>
      </c>
      <c r="D4287" s="17">
        <v>43818</v>
      </c>
      <c r="E4287" s="8" t="str">
        <f>VLOOKUP(A4287,Planilha1!A:Y,20,FALSE)</f>
        <v>Não</v>
      </c>
      <c r="F4287" s="8" t="str">
        <f>VLOOKUP(A4287,Planilha1!A:Y,21,FALSE)</f>
        <v>Sim</v>
      </c>
      <c r="G4287" s="8" t="str">
        <f>VLOOKUP(A4287,Planilha1!A:Y,22,FALSE)</f>
        <v>Não</v>
      </c>
      <c r="H4287" s="8" t="str">
        <f>VLOOKUP(A4287,Planilha1!A:Y,23,FALSE)</f>
        <v>Sim</v>
      </c>
      <c r="I4287" s="8" t="str">
        <f>VLOOKUP(A4287,Planilha1!A:Y,24,FALSE)</f>
        <v>Não</v>
      </c>
      <c r="J4287" s="8" t="str">
        <f>VLOOKUP(A4287,Planilha1!A:Y,25,FALSE)</f>
        <v>Sim</v>
      </c>
    </row>
    <row r="4288" spans="1:10">
      <c r="A4288" s="10">
        <v>350075</v>
      </c>
      <c r="B4288" s="16" t="s">
        <v>3082</v>
      </c>
      <c r="C4288" s="15" t="s">
        <v>22</v>
      </c>
      <c r="D4288" s="17">
        <v>43131</v>
      </c>
      <c r="E4288" s="8" t="str">
        <f>VLOOKUP(A4288,Planilha1!A:Y,20,FALSE)</f>
        <v>Não</v>
      </c>
      <c r="F4288" s="8" t="str">
        <f>VLOOKUP(A4288,Planilha1!A:Y,21,FALSE)</f>
        <v>Sim</v>
      </c>
      <c r="G4288" s="8" t="str">
        <f>VLOOKUP(A4288,Planilha1!A:Y,22,FALSE)</f>
        <v>Não</v>
      </c>
      <c r="H4288" s="8" t="str">
        <f>VLOOKUP(A4288,Planilha1!A:Y,23,FALSE)</f>
        <v>Sim</v>
      </c>
      <c r="I4288" s="8" t="str">
        <f>VLOOKUP(A4288,Planilha1!A:Y,24,FALSE)</f>
        <v>Não</v>
      </c>
      <c r="J4288" s="8" t="str">
        <f>VLOOKUP(A4288,Planilha1!A:Y,25,FALSE)</f>
        <v>Não</v>
      </c>
    </row>
    <row r="4289" spans="1:10" ht="15.75">
      <c r="A4289" s="28">
        <v>350090</v>
      </c>
      <c r="B4289" s="20" t="s">
        <v>3083</v>
      </c>
      <c r="C4289" s="15" t="s">
        <v>22</v>
      </c>
      <c r="D4289" s="17">
        <v>43131</v>
      </c>
      <c r="E4289" s="8" t="str">
        <f>VLOOKUP(A4289,Planilha1!A:Y,20,FALSE)</f>
        <v>Não</v>
      </c>
      <c r="F4289" s="8" t="str">
        <f>VLOOKUP(A4289,Planilha1!A:Y,21,FALSE)</f>
        <v>Sim</v>
      </c>
      <c r="G4289" s="8" t="str">
        <f>VLOOKUP(A4289,Planilha1!A:Y,22,FALSE)</f>
        <v>Não</v>
      </c>
      <c r="H4289" s="8" t="str">
        <f>VLOOKUP(A4289,Planilha1!A:Y,23,FALSE)</f>
        <v>Sim</v>
      </c>
      <c r="I4289" s="8" t="str">
        <f>VLOOKUP(A4289,Planilha1!A:Y,24,FALSE)</f>
        <v>Não</v>
      </c>
      <c r="J4289" s="8" t="str">
        <f>VLOOKUP(A4289,Planilha1!A:Y,25,FALSE)</f>
        <v>Sim</v>
      </c>
    </row>
    <row r="4290" spans="1:10">
      <c r="A4290" s="10">
        <v>350100</v>
      </c>
      <c r="B4290" s="16" t="s">
        <v>3084</v>
      </c>
      <c r="C4290" s="15" t="s">
        <v>22</v>
      </c>
      <c r="D4290" s="17">
        <v>43445</v>
      </c>
      <c r="E4290" s="8" t="str">
        <f>VLOOKUP(A4290,Planilha1!A:Y,20,FALSE)</f>
        <v>Sim</v>
      </c>
      <c r="F4290" s="8" t="str">
        <f>VLOOKUP(A4290,Planilha1!A:Y,21,FALSE)</f>
        <v>Sim</v>
      </c>
      <c r="G4290" s="8" t="str">
        <f>VLOOKUP(A4290,Planilha1!A:Y,22,FALSE)</f>
        <v>Sim</v>
      </c>
      <c r="H4290" s="8" t="str">
        <f>VLOOKUP(A4290,Planilha1!A:Y,23,FALSE)</f>
        <v>Sim</v>
      </c>
      <c r="I4290" s="8" t="str">
        <f>VLOOKUP(A4290,Planilha1!A:Y,24,FALSE)</f>
        <v>Sim</v>
      </c>
      <c r="J4290" s="8" t="str">
        <f>VLOOKUP(A4290,Planilha1!A:Y,25,FALSE)</f>
        <v>Sim</v>
      </c>
    </row>
    <row r="4291" spans="1:10">
      <c r="A4291" s="10">
        <v>350110</v>
      </c>
      <c r="B4291" s="16" t="s">
        <v>2605</v>
      </c>
      <c r="C4291" s="15" t="s">
        <v>22</v>
      </c>
      <c r="D4291" s="17">
        <v>43131</v>
      </c>
      <c r="E4291" s="8" t="str">
        <f>VLOOKUP(A4291,Planilha1!A:Y,20,FALSE)</f>
        <v>Sim</v>
      </c>
      <c r="F4291" s="8" t="str">
        <f>VLOOKUP(A4291,Planilha1!A:Y,21,FALSE)</f>
        <v>Sim</v>
      </c>
      <c r="G4291" s="8" t="str">
        <f>VLOOKUP(A4291,Planilha1!A:Y,22,FALSE)</f>
        <v>Sim</v>
      </c>
      <c r="H4291" s="8" t="str">
        <f>VLOOKUP(A4291,Planilha1!A:Y,23,FALSE)</f>
        <v>Sim</v>
      </c>
      <c r="I4291" s="8" t="str">
        <f>VLOOKUP(A4291,Planilha1!A:Y,24,FALSE)</f>
        <v>Sim</v>
      </c>
      <c r="J4291" s="8" t="str">
        <f>VLOOKUP(A4291,Planilha1!A:Y,25,FALSE)</f>
        <v>Sim</v>
      </c>
    </row>
    <row r="4292" spans="1:10">
      <c r="A4292" s="10">
        <v>350120</v>
      </c>
      <c r="B4292" s="16" t="s">
        <v>3085</v>
      </c>
      <c r="C4292" s="15" t="s">
        <v>22</v>
      </c>
      <c r="D4292" s="17">
        <v>41136</v>
      </c>
      <c r="E4292" s="8" t="str">
        <f>VLOOKUP(A4292,Planilha1!A:Y,20,FALSE)</f>
        <v>Sim</v>
      </c>
      <c r="F4292" s="8" t="str">
        <f>VLOOKUP(A4292,Planilha1!A:Y,21,FALSE)</f>
        <v>Sim</v>
      </c>
      <c r="G4292" s="8" t="str">
        <f>VLOOKUP(A4292,Planilha1!A:Y,22,FALSE)</f>
        <v>Sim</v>
      </c>
      <c r="H4292" s="8" t="str">
        <f>VLOOKUP(A4292,Planilha1!A:Y,23,FALSE)</f>
        <v>Sim</v>
      </c>
      <c r="I4292" s="8" t="str">
        <f>VLOOKUP(A4292,Planilha1!A:Y,24,FALSE)</f>
        <v>Sim</v>
      </c>
      <c r="J4292" s="8" t="str">
        <f>VLOOKUP(A4292,Planilha1!A:Y,25,FALSE)</f>
        <v>Sim</v>
      </c>
    </row>
    <row r="4293" spans="1:10">
      <c r="A4293" s="10">
        <v>350140</v>
      </c>
      <c r="B4293" s="16" t="s">
        <v>3086</v>
      </c>
      <c r="C4293" s="15" t="s">
        <v>22</v>
      </c>
      <c r="D4293" s="17">
        <v>43445</v>
      </c>
      <c r="E4293" s="8" t="str">
        <f>VLOOKUP(A4293,Planilha1!A:Y,20,FALSE)</f>
        <v>Sim</v>
      </c>
      <c r="F4293" s="8" t="str">
        <f>VLOOKUP(A4293,Planilha1!A:Y,21,FALSE)</f>
        <v>Sim</v>
      </c>
      <c r="G4293" s="8" t="str">
        <f>VLOOKUP(A4293,Planilha1!A:Y,22,FALSE)</f>
        <v>Sim</v>
      </c>
      <c r="H4293" s="8" t="str">
        <f>VLOOKUP(A4293,Planilha1!A:Y,23,FALSE)</f>
        <v>Sim</v>
      </c>
      <c r="I4293" s="8" t="str">
        <f>VLOOKUP(A4293,Planilha1!A:Y,24,FALSE)</f>
        <v>Não</v>
      </c>
      <c r="J4293" s="8" t="str">
        <f>VLOOKUP(A4293,Planilha1!A:Y,25,FALSE)</f>
        <v>Sim</v>
      </c>
    </row>
    <row r="4294" spans="1:10">
      <c r="A4294" s="10">
        <v>350150</v>
      </c>
      <c r="B4294" s="16" t="s">
        <v>3087</v>
      </c>
      <c r="C4294" s="15" t="s">
        <v>22</v>
      </c>
      <c r="D4294" s="17">
        <v>43445</v>
      </c>
      <c r="E4294" s="8" t="str">
        <f>VLOOKUP(A4294,Planilha1!A:Y,20,FALSE)</f>
        <v>Sim</v>
      </c>
      <c r="F4294" s="8" t="str">
        <f>VLOOKUP(A4294,Planilha1!A:Y,21,FALSE)</f>
        <v>Sim</v>
      </c>
      <c r="G4294" s="8" t="str">
        <f>VLOOKUP(A4294,Planilha1!A:Y,22,FALSE)</f>
        <v>Sim</v>
      </c>
      <c r="H4294" s="8" t="str">
        <f>VLOOKUP(A4294,Planilha1!A:Y,23,FALSE)</f>
        <v>Sim</v>
      </c>
      <c r="I4294" s="8" t="str">
        <f>VLOOKUP(A4294,Planilha1!A:Y,24,FALSE)</f>
        <v>Sim</v>
      </c>
      <c r="J4294" s="8" t="str">
        <f>VLOOKUP(A4294,Planilha1!A:Y,25,FALSE)</f>
        <v>Sim</v>
      </c>
    </row>
    <row r="4295" spans="1:10">
      <c r="A4295" s="10">
        <v>350170</v>
      </c>
      <c r="B4295" s="16" t="s">
        <v>3088</v>
      </c>
      <c r="C4295" s="15" t="s">
        <v>22</v>
      </c>
      <c r="D4295" s="17">
        <v>43818</v>
      </c>
      <c r="E4295" s="8" t="str">
        <f>VLOOKUP(A4295,Planilha1!A:Y,20,FALSE)</f>
        <v>Sim</v>
      </c>
      <c r="F4295" s="8" t="str">
        <f>VLOOKUP(A4295,Planilha1!A:Y,21,FALSE)</f>
        <v>Sim</v>
      </c>
      <c r="G4295" s="8" t="str">
        <f>VLOOKUP(A4295,Planilha1!A:Y,22,FALSE)</f>
        <v>Sim</v>
      </c>
      <c r="H4295" s="8" t="str">
        <f>VLOOKUP(A4295,Planilha1!A:Y,23,FALSE)</f>
        <v>Sim</v>
      </c>
      <c r="I4295" s="8" t="str">
        <f>VLOOKUP(A4295,Planilha1!A:Y,24,FALSE)</f>
        <v>Sim</v>
      </c>
      <c r="J4295" s="8" t="str">
        <f>VLOOKUP(A4295,Planilha1!A:Y,25,FALSE)</f>
        <v>Sim</v>
      </c>
    </row>
    <row r="4296" spans="1:10" ht="15.75">
      <c r="A4296" s="28">
        <v>350220</v>
      </c>
      <c r="B4296" s="20" t="s">
        <v>3089</v>
      </c>
      <c r="C4296" s="15" t="s">
        <v>22</v>
      </c>
      <c r="D4296" s="17">
        <v>43131</v>
      </c>
      <c r="E4296" s="8" t="str">
        <f>VLOOKUP(A4296,Planilha1!A:Y,20,FALSE)</f>
        <v>Não</v>
      </c>
      <c r="F4296" s="8" t="str">
        <f>VLOOKUP(A4296,Planilha1!A:Y,21,FALSE)</f>
        <v>Sim</v>
      </c>
      <c r="G4296" s="8" t="str">
        <f>VLOOKUP(A4296,Planilha1!A:Y,22,FALSE)</f>
        <v>Não</v>
      </c>
      <c r="H4296" s="8" t="str">
        <f>VLOOKUP(A4296,Planilha1!A:Y,23,FALSE)</f>
        <v>Sim</v>
      </c>
      <c r="I4296" s="8" t="str">
        <f>VLOOKUP(A4296,Planilha1!A:Y,24,FALSE)</f>
        <v>Não</v>
      </c>
      <c r="J4296" s="8" t="str">
        <f>VLOOKUP(A4296,Planilha1!A:Y,25,FALSE)</f>
        <v>Sim</v>
      </c>
    </row>
    <row r="4297" spans="1:10">
      <c r="A4297" s="10">
        <v>350230</v>
      </c>
      <c r="B4297" s="16" t="s">
        <v>4347</v>
      </c>
      <c r="C4297" s="30" t="s">
        <v>22</v>
      </c>
      <c r="D4297" s="17">
        <v>45849</v>
      </c>
      <c r="E4297" s="8" t="str">
        <f>VLOOKUP(A4297,Planilha1!A:Y,20,FALSE)</f>
        <v>Não</v>
      </c>
      <c r="F4297" s="8" t="str">
        <f>VLOOKUP(A4297,Planilha1!A:Y,21,FALSE)</f>
        <v>Não</v>
      </c>
      <c r="G4297" s="8" t="str">
        <f>VLOOKUP(A4297,Planilha1!A:Y,22,FALSE)</f>
        <v>Não</v>
      </c>
      <c r="H4297" s="8" t="str">
        <f>VLOOKUP(A4297,Planilha1!A:Y,23,FALSE)</f>
        <v>Não</v>
      </c>
      <c r="I4297" s="8" t="str">
        <f>VLOOKUP(A4297,Planilha1!A:Y,24,FALSE)</f>
        <v>Não</v>
      </c>
      <c r="J4297" s="8" t="str">
        <f>VLOOKUP(A4297,Planilha1!A:Y,25,FALSE)</f>
        <v>Não</v>
      </c>
    </row>
    <row r="4298" spans="1:10" ht="15.75">
      <c r="A4298" s="28">
        <v>350260</v>
      </c>
      <c r="B4298" s="20" t="s">
        <v>4627</v>
      </c>
      <c r="C4298" s="30" t="s">
        <v>22</v>
      </c>
      <c r="D4298" s="17">
        <v>41499</v>
      </c>
      <c r="E4298" s="8" t="str">
        <f>VLOOKUP(A4298,Planilha1!A:Y,20,FALSE)</f>
        <v>Sim</v>
      </c>
      <c r="F4298" s="8" t="str">
        <f>VLOOKUP(A4298,Planilha1!A:Y,21,FALSE)</f>
        <v>Sim</v>
      </c>
      <c r="G4298" s="8" t="str">
        <f>VLOOKUP(A4298,Planilha1!A:Y,22,FALSE)</f>
        <v>Sim</v>
      </c>
      <c r="H4298" s="8" t="str">
        <f>VLOOKUP(A4298,Planilha1!A:Y,23,FALSE)</f>
        <v>Sim</v>
      </c>
      <c r="I4298" s="8" t="str">
        <f>VLOOKUP(A4298,Planilha1!A:Y,24,FALSE)</f>
        <v>Sim</v>
      </c>
      <c r="J4298" s="8" t="str">
        <f>VLOOKUP(A4298,Planilha1!A:Y,25,FALSE)</f>
        <v>Sim</v>
      </c>
    </row>
    <row r="4299" spans="1:10">
      <c r="A4299" s="10">
        <v>350270</v>
      </c>
      <c r="B4299" s="16" t="s">
        <v>3090</v>
      </c>
      <c r="C4299" s="30" t="s">
        <v>22</v>
      </c>
      <c r="D4299" s="17">
        <v>41136</v>
      </c>
      <c r="E4299" s="8" t="str">
        <f>VLOOKUP(A4299,Planilha1!A:Y,20,FALSE)</f>
        <v>Sim</v>
      </c>
      <c r="F4299" s="8" t="str">
        <f>VLOOKUP(A4299,Planilha1!A:Y,21,FALSE)</f>
        <v>Sim</v>
      </c>
      <c r="G4299" s="8" t="str">
        <f>VLOOKUP(A4299,Planilha1!A:Y,22,FALSE)</f>
        <v>Sim</v>
      </c>
      <c r="H4299" s="8" t="str">
        <f>VLOOKUP(A4299,Planilha1!A:Y,23,FALSE)</f>
        <v>Sim</v>
      </c>
      <c r="I4299" s="8" t="str">
        <f>VLOOKUP(A4299,Planilha1!A:Y,24,FALSE)</f>
        <v>Sim</v>
      </c>
      <c r="J4299" s="8" t="str">
        <f>VLOOKUP(A4299,Planilha1!A:Y,25,FALSE)</f>
        <v>Sim</v>
      </c>
    </row>
    <row r="4300" spans="1:10">
      <c r="A4300" s="10">
        <v>350275</v>
      </c>
      <c r="B4300" s="18" t="s">
        <v>4348</v>
      </c>
      <c r="C4300" s="30" t="s">
        <v>22</v>
      </c>
      <c r="D4300" s="17">
        <v>45849</v>
      </c>
      <c r="E4300" s="8" t="str">
        <f>VLOOKUP(A4300,Planilha1!A:Y,20,FALSE)</f>
        <v>Não</v>
      </c>
      <c r="F4300" s="8" t="str">
        <f>VLOOKUP(A4300,Planilha1!A:Y,21,FALSE)</f>
        <v>Sim</v>
      </c>
      <c r="G4300" s="8" t="str">
        <f>VLOOKUP(A4300,Planilha1!A:Y,22,FALSE)</f>
        <v>Sim</v>
      </c>
      <c r="H4300" s="8" t="str">
        <f>VLOOKUP(A4300,Planilha1!A:Y,23,FALSE)</f>
        <v>Sim</v>
      </c>
      <c r="I4300" s="8" t="str">
        <f>VLOOKUP(A4300,Planilha1!A:Y,24,FALSE)</f>
        <v>Não</v>
      </c>
      <c r="J4300" s="8" t="str">
        <f>VLOOKUP(A4300,Planilha1!A:Y,25,FALSE)</f>
        <v>Sim</v>
      </c>
    </row>
    <row r="4301" spans="1:10" ht="15.75">
      <c r="A4301" s="28">
        <v>350310</v>
      </c>
      <c r="B4301" s="20" t="s">
        <v>3091</v>
      </c>
      <c r="C4301" s="30" t="s">
        <v>22</v>
      </c>
      <c r="D4301" s="17">
        <v>43818</v>
      </c>
      <c r="E4301" s="8" t="str">
        <f>VLOOKUP(A4301,Planilha1!A:Y,20,FALSE)</f>
        <v>Não</v>
      </c>
      <c r="F4301" s="8" t="str">
        <f>VLOOKUP(A4301,Planilha1!A:Y,21,FALSE)</f>
        <v>Não</v>
      </c>
      <c r="G4301" s="8" t="str">
        <f>VLOOKUP(A4301,Planilha1!A:Y,22,FALSE)</f>
        <v>Não</v>
      </c>
      <c r="H4301" s="8" t="str">
        <f>VLOOKUP(A4301,Planilha1!A:Y,23,FALSE)</f>
        <v>Não</v>
      </c>
      <c r="I4301" s="8" t="str">
        <f>VLOOKUP(A4301,Planilha1!A:Y,24,FALSE)</f>
        <v>Não</v>
      </c>
      <c r="J4301" s="8" t="str">
        <f>VLOOKUP(A4301,Planilha1!A:Y,25,FALSE)</f>
        <v>Não</v>
      </c>
    </row>
    <row r="4302" spans="1:10">
      <c r="A4302" s="10">
        <v>350315</v>
      </c>
      <c r="B4302" s="16" t="s">
        <v>3092</v>
      </c>
      <c r="C4302" s="30" t="s">
        <v>22</v>
      </c>
      <c r="D4302" s="17">
        <v>41136</v>
      </c>
      <c r="E4302" s="8" t="str">
        <f>VLOOKUP(A4302,Planilha1!A:Y,20,FALSE)</f>
        <v>Sim</v>
      </c>
      <c r="F4302" s="8" t="str">
        <f>VLOOKUP(A4302,Planilha1!A:Y,21,FALSE)</f>
        <v>Sim</v>
      </c>
      <c r="G4302" s="8" t="str">
        <f>VLOOKUP(A4302,Planilha1!A:Y,22,FALSE)</f>
        <v>Sim</v>
      </c>
      <c r="H4302" s="8" t="str">
        <f>VLOOKUP(A4302,Planilha1!A:Y,23,FALSE)</f>
        <v>Sim</v>
      </c>
      <c r="I4302" s="8" t="str">
        <f>VLOOKUP(A4302,Planilha1!A:Y,24,FALSE)</f>
        <v>Não</v>
      </c>
      <c r="J4302" s="8" t="str">
        <f>VLOOKUP(A4302,Planilha1!A:Y,25,FALSE)</f>
        <v>Sim</v>
      </c>
    </row>
    <row r="4303" spans="1:10" ht="15.75">
      <c r="A4303" s="28">
        <v>350335</v>
      </c>
      <c r="B4303" s="20" t="s">
        <v>3093</v>
      </c>
      <c r="C4303" s="30" t="s">
        <v>22</v>
      </c>
      <c r="D4303" s="17">
        <v>43445</v>
      </c>
      <c r="E4303" s="8" t="str">
        <f>VLOOKUP(A4303,Planilha1!A:Y,20,FALSE)</f>
        <v>Não</v>
      </c>
      <c r="F4303" s="8" t="str">
        <f>VLOOKUP(A4303,Planilha1!A:Y,21,FALSE)</f>
        <v>Não</v>
      </c>
      <c r="G4303" s="8" t="str">
        <f>VLOOKUP(A4303,Planilha1!A:Y,22,FALSE)</f>
        <v>Não</v>
      </c>
      <c r="H4303" s="8" t="str">
        <f>VLOOKUP(A4303,Planilha1!A:Y,23,FALSE)</f>
        <v>Não</v>
      </c>
      <c r="I4303" s="8" t="str">
        <f>VLOOKUP(A4303,Planilha1!A:Y,24,FALSE)</f>
        <v>Não</v>
      </c>
      <c r="J4303" s="8" t="str">
        <f>VLOOKUP(A4303,Planilha1!A:Y,25,FALSE)</f>
        <v>Não</v>
      </c>
    </row>
    <row r="4304" spans="1:10">
      <c r="A4304" s="10">
        <v>350350</v>
      </c>
      <c r="B4304" s="18" t="s">
        <v>3094</v>
      </c>
      <c r="C4304" s="30" t="s">
        <v>22</v>
      </c>
      <c r="D4304" s="17">
        <v>43445</v>
      </c>
      <c r="E4304" s="8" t="str">
        <f>VLOOKUP(A4304,Planilha1!A:Y,20,FALSE)</f>
        <v>Sim</v>
      </c>
      <c r="F4304" s="8" t="str">
        <f>VLOOKUP(A4304,Planilha1!A:Y,21,FALSE)</f>
        <v>Sim</v>
      </c>
      <c r="G4304" s="8" t="str">
        <f>VLOOKUP(A4304,Planilha1!A:Y,22,FALSE)</f>
        <v>Sim</v>
      </c>
      <c r="H4304" s="8" t="str">
        <f>VLOOKUP(A4304,Planilha1!A:Y,23,FALSE)</f>
        <v>Sim</v>
      </c>
      <c r="I4304" s="8" t="str">
        <f>VLOOKUP(A4304,Planilha1!A:Y,24,FALSE)</f>
        <v>Sim</v>
      </c>
      <c r="J4304" s="8" t="str">
        <f>VLOOKUP(A4304,Planilha1!A:Y,25,FALSE)</f>
        <v>Sim</v>
      </c>
    </row>
    <row r="4305" spans="1:10" ht="15.75">
      <c r="A4305" s="28">
        <v>350360</v>
      </c>
      <c r="B4305" s="20" t="s">
        <v>3095</v>
      </c>
      <c r="C4305" s="30" t="s">
        <v>22</v>
      </c>
      <c r="D4305" s="17">
        <v>43084</v>
      </c>
      <c r="E4305" s="8" t="str">
        <f>VLOOKUP(A4305,Planilha1!A:Y,20,FALSE)</f>
        <v>Sim</v>
      </c>
      <c r="F4305" s="8" t="str">
        <f>VLOOKUP(A4305,Planilha1!A:Y,21,FALSE)</f>
        <v>Sim</v>
      </c>
      <c r="G4305" s="8" t="str">
        <f>VLOOKUP(A4305,Planilha1!A:Y,22,FALSE)</f>
        <v>Sim</v>
      </c>
      <c r="H4305" s="8" t="str">
        <f>VLOOKUP(A4305,Planilha1!A:Y,23,FALSE)</f>
        <v>Sim</v>
      </c>
      <c r="I4305" s="8" t="str">
        <f>VLOOKUP(A4305,Planilha1!A:Y,24,FALSE)</f>
        <v>Sim</v>
      </c>
      <c r="J4305" s="8" t="str">
        <f>VLOOKUP(A4305,Planilha1!A:Y,25,FALSE)</f>
        <v>Sim</v>
      </c>
    </row>
    <row r="4306" spans="1:10">
      <c r="A4306" s="10">
        <v>350370</v>
      </c>
      <c r="B4306" s="16" t="s">
        <v>3096</v>
      </c>
      <c r="C4306" s="30" t="s">
        <v>22</v>
      </c>
      <c r="D4306" s="17">
        <v>43818</v>
      </c>
      <c r="E4306" s="8" t="str">
        <f>VLOOKUP(A4306,Planilha1!A:Y,20,FALSE)</f>
        <v>Sim</v>
      </c>
      <c r="F4306" s="8" t="str">
        <f>VLOOKUP(A4306,Planilha1!A:Y,21,FALSE)</f>
        <v>Sim</v>
      </c>
      <c r="G4306" s="8" t="str">
        <f>VLOOKUP(A4306,Planilha1!A:Y,22,FALSE)</f>
        <v>Sim</v>
      </c>
      <c r="H4306" s="8" t="str">
        <f>VLOOKUP(A4306,Planilha1!A:Y,23,FALSE)</f>
        <v>Sim</v>
      </c>
      <c r="I4306" s="8" t="str">
        <f>VLOOKUP(A4306,Planilha1!A:Y,24,FALSE)</f>
        <v>Sim</v>
      </c>
      <c r="J4306" s="8" t="str">
        <f>VLOOKUP(A4306,Planilha1!A:Y,25,FALSE)</f>
        <v>Sim</v>
      </c>
    </row>
    <row r="4307" spans="1:10">
      <c r="A4307" s="10">
        <v>350380</v>
      </c>
      <c r="B4307" s="16" t="s">
        <v>3097</v>
      </c>
      <c r="C4307" s="30" t="s">
        <v>22</v>
      </c>
      <c r="D4307" s="17">
        <v>43445</v>
      </c>
      <c r="E4307" s="8" t="str">
        <f>VLOOKUP(A4307,Planilha1!A:Y,20,FALSE)</f>
        <v>Não</v>
      </c>
      <c r="F4307" s="8" t="str">
        <f>VLOOKUP(A4307,Planilha1!A:Y,21,FALSE)</f>
        <v>Não</v>
      </c>
      <c r="G4307" s="8" t="str">
        <f>VLOOKUP(A4307,Planilha1!A:Y,22,FALSE)</f>
        <v>Não</v>
      </c>
      <c r="H4307" s="8" t="str">
        <f>VLOOKUP(A4307,Planilha1!A:Y,23,FALSE)</f>
        <v>Não</v>
      </c>
      <c r="I4307" s="8" t="str">
        <f>VLOOKUP(A4307,Planilha1!A:Y,24,FALSE)</f>
        <v>Não</v>
      </c>
      <c r="J4307" s="8" t="str">
        <f>VLOOKUP(A4307,Planilha1!A:Y,25,FALSE)</f>
        <v>Não</v>
      </c>
    </row>
    <row r="4308" spans="1:10">
      <c r="A4308" s="10">
        <v>350390</v>
      </c>
      <c r="B4308" s="16" t="s">
        <v>3098</v>
      </c>
      <c r="C4308" s="30" t="s">
        <v>22</v>
      </c>
      <c r="D4308" s="17">
        <v>41499</v>
      </c>
      <c r="E4308" s="8" t="str">
        <f>VLOOKUP(A4308,Planilha1!A:Y,20,FALSE)</f>
        <v>Sim</v>
      </c>
      <c r="F4308" s="8" t="str">
        <f>VLOOKUP(A4308,Planilha1!A:Y,21,FALSE)</f>
        <v>Sim</v>
      </c>
      <c r="G4308" s="8" t="str">
        <f>VLOOKUP(A4308,Planilha1!A:Y,22,FALSE)</f>
        <v>Sim</v>
      </c>
      <c r="H4308" s="8" t="str">
        <f>VLOOKUP(A4308,Planilha1!A:Y,23,FALSE)</f>
        <v>Sim</v>
      </c>
      <c r="I4308" s="8" t="str">
        <f>VLOOKUP(A4308,Planilha1!A:Y,24,FALSE)</f>
        <v>Sim</v>
      </c>
      <c r="J4308" s="8" t="str">
        <f>VLOOKUP(A4308,Planilha1!A:Y,25,FALSE)</f>
        <v>Sim</v>
      </c>
    </row>
    <row r="4309" spans="1:10">
      <c r="A4309" s="10">
        <v>350395</v>
      </c>
      <c r="B4309" s="16" t="s">
        <v>4349</v>
      </c>
      <c r="C4309" s="30" t="s">
        <v>22</v>
      </c>
      <c r="D4309" s="17">
        <v>45849</v>
      </c>
      <c r="E4309" s="8" t="str">
        <f>VLOOKUP(A4309,Planilha1!A:Y,20,FALSE)</f>
        <v>Sim</v>
      </c>
      <c r="F4309" s="8" t="str">
        <f>VLOOKUP(A4309,Planilha1!A:Y,21,FALSE)</f>
        <v>Sim</v>
      </c>
      <c r="G4309" s="8" t="str">
        <f>VLOOKUP(A4309,Planilha1!A:Y,22,FALSE)</f>
        <v>Sim</v>
      </c>
      <c r="H4309" s="8" t="str">
        <f>VLOOKUP(A4309,Planilha1!A:Y,23,FALSE)</f>
        <v>Sim</v>
      </c>
      <c r="I4309" s="8" t="str">
        <f>VLOOKUP(A4309,Planilha1!A:Y,24,FALSE)</f>
        <v>Sim</v>
      </c>
      <c r="J4309" s="8" t="str">
        <f>VLOOKUP(A4309,Planilha1!A:Y,25,FALSE)</f>
        <v>Sim</v>
      </c>
    </row>
    <row r="4310" spans="1:10">
      <c r="A4310" s="10">
        <v>350410</v>
      </c>
      <c r="B4310" s="16" t="s">
        <v>3099</v>
      </c>
      <c r="C4310" s="30" t="s">
        <v>22</v>
      </c>
      <c r="D4310" s="17">
        <v>43131</v>
      </c>
      <c r="E4310" s="8" t="str">
        <f>VLOOKUP(A4310,Planilha1!A:Y,20,FALSE)</f>
        <v>Sim</v>
      </c>
      <c r="F4310" s="8" t="str">
        <f>VLOOKUP(A4310,Planilha1!A:Y,21,FALSE)</f>
        <v>Sim</v>
      </c>
      <c r="G4310" s="8" t="str">
        <f>VLOOKUP(A4310,Planilha1!A:Y,22,FALSE)</f>
        <v>Sim</v>
      </c>
      <c r="H4310" s="8" t="str">
        <f>VLOOKUP(A4310,Planilha1!A:Y,23,FALSE)</f>
        <v>Sim</v>
      </c>
      <c r="I4310" s="8" t="str">
        <f>VLOOKUP(A4310,Planilha1!A:Y,24,FALSE)</f>
        <v>Sim</v>
      </c>
      <c r="J4310" s="8" t="str">
        <f>VLOOKUP(A4310,Planilha1!A:Y,25,FALSE)</f>
        <v>Sim</v>
      </c>
    </row>
    <row r="4311" spans="1:10">
      <c r="A4311" s="10">
        <v>350430</v>
      </c>
      <c r="B4311" s="16" t="s">
        <v>3100</v>
      </c>
      <c r="C4311" s="30" t="s">
        <v>22</v>
      </c>
      <c r="D4311" s="17">
        <v>43131</v>
      </c>
      <c r="E4311" s="8" t="str">
        <f>VLOOKUP(A4311,Planilha1!A:Y,20,FALSE)</f>
        <v>Sim</v>
      </c>
      <c r="F4311" s="8" t="str">
        <f>VLOOKUP(A4311,Planilha1!A:Y,21,FALSE)</f>
        <v>Não</v>
      </c>
      <c r="G4311" s="8" t="str">
        <f>VLOOKUP(A4311,Planilha1!A:Y,22,FALSE)</f>
        <v>Sim</v>
      </c>
      <c r="H4311" s="8" t="str">
        <f>VLOOKUP(A4311,Planilha1!A:Y,23,FALSE)</f>
        <v>Sim</v>
      </c>
      <c r="I4311" s="8" t="str">
        <f>VLOOKUP(A4311,Planilha1!A:Y,24,FALSE)</f>
        <v>Sim</v>
      </c>
      <c r="J4311" s="8" t="str">
        <f>VLOOKUP(A4311,Planilha1!A:Y,25,FALSE)</f>
        <v>Não</v>
      </c>
    </row>
    <row r="4312" spans="1:10">
      <c r="A4312" s="10">
        <v>350440</v>
      </c>
      <c r="B4312" s="16" t="s">
        <v>3101</v>
      </c>
      <c r="C4312" s="30" t="s">
        <v>22</v>
      </c>
      <c r="D4312" s="17">
        <v>43445</v>
      </c>
      <c r="E4312" s="8" t="str">
        <f>VLOOKUP(A4312,Planilha1!A:Y,20,FALSE)</f>
        <v>Não</v>
      </c>
      <c r="F4312" s="8" t="str">
        <f>VLOOKUP(A4312,Planilha1!A:Y,21,FALSE)</f>
        <v>Não</v>
      </c>
      <c r="G4312" s="8" t="str">
        <f>VLOOKUP(A4312,Planilha1!A:Y,22,FALSE)</f>
        <v>Não</v>
      </c>
      <c r="H4312" s="8" t="str">
        <f>VLOOKUP(A4312,Planilha1!A:Y,23,FALSE)</f>
        <v>Não</v>
      </c>
      <c r="I4312" s="8" t="str">
        <f>VLOOKUP(A4312,Planilha1!A:Y,24,FALSE)</f>
        <v>Não</v>
      </c>
      <c r="J4312" s="8" t="str">
        <f>VLOOKUP(A4312,Planilha1!A:Y,25,FALSE)</f>
        <v>Não</v>
      </c>
    </row>
    <row r="4313" spans="1:10">
      <c r="A4313" s="10">
        <v>350450</v>
      </c>
      <c r="B4313" s="16" t="s">
        <v>3102</v>
      </c>
      <c r="C4313" s="30" t="s">
        <v>22</v>
      </c>
      <c r="D4313" s="17">
        <v>43445</v>
      </c>
      <c r="E4313" s="8" t="str">
        <f>VLOOKUP(A4313,Planilha1!A:Y,20,FALSE)</f>
        <v>Sim</v>
      </c>
      <c r="F4313" s="8" t="str">
        <f>VLOOKUP(A4313,Planilha1!A:Y,21,FALSE)</f>
        <v>Sim</v>
      </c>
      <c r="G4313" s="8" t="str">
        <f>VLOOKUP(A4313,Planilha1!A:Y,22,FALSE)</f>
        <v>Sim</v>
      </c>
      <c r="H4313" s="8" t="str">
        <f>VLOOKUP(A4313,Planilha1!A:Y,23,FALSE)</f>
        <v>Sim</v>
      </c>
      <c r="I4313" s="8" t="str">
        <f>VLOOKUP(A4313,Planilha1!A:Y,24,FALSE)</f>
        <v>Sim</v>
      </c>
      <c r="J4313" s="8" t="str">
        <f>VLOOKUP(A4313,Planilha1!A:Y,25,FALSE)</f>
        <v>Sim</v>
      </c>
    </row>
    <row r="4314" spans="1:10">
      <c r="A4314" s="10">
        <v>350470</v>
      </c>
      <c r="B4314" s="16" t="s">
        <v>3103</v>
      </c>
      <c r="C4314" s="30" t="s">
        <v>22</v>
      </c>
      <c r="D4314" s="17">
        <v>43084</v>
      </c>
      <c r="E4314" s="8" t="str">
        <f>VLOOKUP(A4314,Planilha1!A:Y,20,FALSE)</f>
        <v>Sim</v>
      </c>
      <c r="F4314" s="8" t="str">
        <f>VLOOKUP(A4314,Planilha1!A:Y,21,FALSE)</f>
        <v>Sim</v>
      </c>
      <c r="G4314" s="8" t="str">
        <f>VLOOKUP(A4314,Planilha1!A:Y,22,FALSE)</f>
        <v>Sim</v>
      </c>
      <c r="H4314" s="8" t="str">
        <f>VLOOKUP(A4314,Planilha1!A:Y,23,FALSE)</f>
        <v>Sim</v>
      </c>
      <c r="I4314" s="8" t="str">
        <f>VLOOKUP(A4314,Planilha1!A:Y,24,FALSE)</f>
        <v>Sim</v>
      </c>
      <c r="J4314" s="8" t="str">
        <f>VLOOKUP(A4314,Planilha1!A:Y,25,FALSE)</f>
        <v>Sim</v>
      </c>
    </row>
    <row r="4315" spans="1:10">
      <c r="A4315" s="10">
        <v>350490</v>
      </c>
      <c r="B4315" s="16" t="s">
        <v>4350</v>
      </c>
      <c r="C4315" s="30" t="s">
        <v>22</v>
      </c>
      <c r="D4315" s="17">
        <v>45849</v>
      </c>
      <c r="E4315" s="8" t="str">
        <f>VLOOKUP(A4315,Planilha1!A:Y,20,FALSE)</f>
        <v>Sim</v>
      </c>
      <c r="F4315" s="8" t="str">
        <f>VLOOKUP(A4315,Planilha1!A:Y,21,FALSE)</f>
        <v>Sim</v>
      </c>
      <c r="G4315" s="8" t="str">
        <f>VLOOKUP(A4315,Planilha1!A:Y,22,FALSE)</f>
        <v>Sim</v>
      </c>
      <c r="H4315" s="8" t="str">
        <f>VLOOKUP(A4315,Planilha1!A:Y,23,FALSE)</f>
        <v>Sim</v>
      </c>
      <c r="I4315" s="8" t="str">
        <f>VLOOKUP(A4315,Planilha1!A:Y,24,FALSE)</f>
        <v>Sim</v>
      </c>
      <c r="J4315" s="8" t="str">
        <f>VLOOKUP(A4315,Planilha1!A:Y,25,FALSE)</f>
        <v>Sim</v>
      </c>
    </row>
    <row r="4316" spans="1:10">
      <c r="A4316" s="10">
        <v>350500</v>
      </c>
      <c r="B4316" s="16" t="s">
        <v>3104</v>
      </c>
      <c r="C4316" s="30" t="s">
        <v>22</v>
      </c>
      <c r="D4316" s="17">
        <v>41499</v>
      </c>
      <c r="E4316" s="8" t="str">
        <f>VLOOKUP(A4316,Planilha1!A:Y,20,FALSE)</f>
        <v>Não</v>
      </c>
      <c r="F4316" s="8" t="str">
        <f>VLOOKUP(A4316,Planilha1!A:Y,21,FALSE)</f>
        <v>Não</v>
      </c>
      <c r="G4316" s="8" t="str">
        <f>VLOOKUP(A4316,Planilha1!A:Y,22,FALSE)</f>
        <v>Não</v>
      </c>
      <c r="H4316" s="8" t="str">
        <f>VLOOKUP(A4316,Planilha1!A:Y,23,FALSE)</f>
        <v>Não</v>
      </c>
      <c r="I4316" s="8" t="str">
        <f>VLOOKUP(A4316,Planilha1!A:Y,24,FALSE)</f>
        <v>Não</v>
      </c>
      <c r="J4316" s="8" t="str">
        <f>VLOOKUP(A4316,Planilha1!A:Y,25,FALSE)</f>
        <v>Não</v>
      </c>
    </row>
    <row r="4317" spans="1:10" ht="15.75">
      <c r="A4317" s="28">
        <v>350510</v>
      </c>
      <c r="B4317" s="20" t="s">
        <v>3105</v>
      </c>
      <c r="C4317" s="30" t="s">
        <v>22</v>
      </c>
      <c r="D4317" s="17">
        <v>43131</v>
      </c>
      <c r="E4317" s="8" t="str">
        <f>VLOOKUP(A4317,Planilha1!A:Y,20,FALSE)</f>
        <v>Sim</v>
      </c>
      <c r="F4317" s="8" t="str">
        <f>VLOOKUP(A4317,Planilha1!A:Y,21,FALSE)</f>
        <v>Sim</v>
      </c>
      <c r="G4317" s="8" t="str">
        <f>VLOOKUP(A4317,Planilha1!A:Y,22,FALSE)</f>
        <v>Sim</v>
      </c>
      <c r="H4317" s="8" t="str">
        <f>VLOOKUP(A4317,Planilha1!A:Y,23,FALSE)</f>
        <v>Sim</v>
      </c>
      <c r="I4317" s="8" t="str">
        <f>VLOOKUP(A4317,Planilha1!A:Y,24,FALSE)</f>
        <v>Não</v>
      </c>
      <c r="J4317" s="8" t="str">
        <f>VLOOKUP(A4317,Planilha1!A:Y,25,FALSE)</f>
        <v>Sim</v>
      </c>
    </row>
    <row r="4318" spans="1:10">
      <c r="A4318" s="10">
        <v>350535</v>
      </c>
      <c r="B4318" s="16" t="s">
        <v>3106</v>
      </c>
      <c r="C4318" s="30" t="s">
        <v>22</v>
      </c>
      <c r="D4318" s="17">
        <v>41136</v>
      </c>
      <c r="E4318" s="8" t="str">
        <f>VLOOKUP(A4318,Planilha1!A:Y,20,FALSE)</f>
        <v>Não</v>
      </c>
      <c r="F4318" s="8" t="str">
        <f>VLOOKUP(A4318,Planilha1!A:Y,21,FALSE)</f>
        <v>Sim</v>
      </c>
      <c r="G4318" s="8" t="str">
        <f>VLOOKUP(A4318,Planilha1!A:Y,22,FALSE)</f>
        <v>Não</v>
      </c>
      <c r="H4318" s="8" t="str">
        <f>VLOOKUP(A4318,Planilha1!A:Y,23,FALSE)</f>
        <v>Sim</v>
      </c>
      <c r="I4318" s="8" t="str">
        <f>VLOOKUP(A4318,Planilha1!A:Y,24,FALSE)</f>
        <v>Não</v>
      </c>
      <c r="J4318" s="8" t="str">
        <f>VLOOKUP(A4318,Planilha1!A:Y,25,FALSE)</f>
        <v>Sim</v>
      </c>
    </row>
    <row r="4319" spans="1:10">
      <c r="A4319" s="10">
        <v>350540</v>
      </c>
      <c r="B4319" s="16" t="s">
        <v>3107</v>
      </c>
      <c r="C4319" s="30" t="s">
        <v>22</v>
      </c>
      <c r="D4319" s="17">
        <v>41499</v>
      </c>
      <c r="E4319" s="8" t="str">
        <f>VLOOKUP(A4319,Planilha1!A:Y,20,FALSE)</f>
        <v>Não</v>
      </c>
      <c r="F4319" s="8" t="str">
        <f>VLOOKUP(A4319,Planilha1!A:Y,21,FALSE)</f>
        <v>Sim</v>
      </c>
      <c r="G4319" s="8" t="str">
        <f>VLOOKUP(A4319,Planilha1!A:Y,22,FALSE)</f>
        <v>Sim</v>
      </c>
      <c r="H4319" s="8" t="str">
        <f>VLOOKUP(A4319,Planilha1!A:Y,23,FALSE)</f>
        <v>Sim</v>
      </c>
      <c r="I4319" s="8" t="str">
        <f>VLOOKUP(A4319,Planilha1!A:Y,24,FALSE)</f>
        <v>Não</v>
      </c>
      <c r="J4319" s="8" t="str">
        <f>VLOOKUP(A4319,Planilha1!A:Y,25,FALSE)</f>
        <v>Sim</v>
      </c>
    </row>
    <row r="4320" spans="1:10">
      <c r="A4320" s="10">
        <v>350560</v>
      </c>
      <c r="B4320" s="16" t="s">
        <v>3108</v>
      </c>
      <c r="C4320" s="30" t="s">
        <v>22</v>
      </c>
      <c r="D4320" s="17">
        <v>43445</v>
      </c>
      <c r="E4320" s="8" t="str">
        <f>VLOOKUP(A4320,Planilha1!A:Y,20,FALSE)</f>
        <v>Não</v>
      </c>
      <c r="F4320" s="8" t="str">
        <f>VLOOKUP(A4320,Planilha1!A:Y,21,FALSE)</f>
        <v>Sim</v>
      </c>
      <c r="G4320" s="8" t="str">
        <f>VLOOKUP(A4320,Planilha1!A:Y,22,FALSE)</f>
        <v>Não</v>
      </c>
      <c r="H4320" s="8" t="str">
        <f>VLOOKUP(A4320,Planilha1!A:Y,23,FALSE)</f>
        <v>Sim</v>
      </c>
      <c r="I4320" s="8" t="str">
        <f>VLOOKUP(A4320,Planilha1!A:Y,24,FALSE)</f>
        <v>Não</v>
      </c>
      <c r="J4320" s="8" t="str">
        <f>VLOOKUP(A4320,Planilha1!A:Y,25,FALSE)</f>
        <v>Sim</v>
      </c>
    </row>
    <row r="4321" spans="1:10">
      <c r="A4321" s="10">
        <v>350580</v>
      </c>
      <c r="B4321" s="16" t="s">
        <v>3109</v>
      </c>
      <c r="C4321" s="30" t="s">
        <v>22</v>
      </c>
      <c r="D4321" s="17">
        <v>43818</v>
      </c>
      <c r="E4321" s="8" t="str">
        <f>VLOOKUP(A4321,Planilha1!A:Y,20,FALSE)</f>
        <v>Sim</v>
      </c>
      <c r="F4321" s="8" t="str">
        <f>VLOOKUP(A4321,Planilha1!A:Y,21,FALSE)</f>
        <v>Sim</v>
      </c>
      <c r="G4321" s="8" t="str">
        <f>VLOOKUP(A4321,Planilha1!A:Y,22,FALSE)</f>
        <v>Sim</v>
      </c>
      <c r="H4321" s="8" t="str">
        <f>VLOOKUP(A4321,Planilha1!A:Y,23,FALSE)</f>
        <v>Sim</v>
      </c>
      <c r="I4321" s="8" t="str">
        <f>VLOOKUP(A4321,Planilha1!A:Y,24,FALSE)</f>
        <v>Sim</v>
      </c>
      <c r="J4321" s="8" t="str">
        <f>VLOOKUP(A4321,Planilha1!A:Y,25,FALSE)</f>
        <v>Sim</v>
      </c>
    </row>
    <row r="4322" spans="1:10">
      <c r="A4322" s="10">
        <v>350590</v>
      </c>
      <c r="B4322" s="16" t="s">
        <v>3110</v>
      </c>
      <c r="C4322" s="30" t="s">
        <v>22</v>
      </c>
      <c r="D4322" s="17">
        <v>43131</v>
      </c>
      <c r="E4322" s="8" t="str">
        <f>VLOOKUP(A4322,Planilha1!A:Y,20,FALSE)</f>
        <v>Sim</v>
      </c>
      <c r="F4322" s="8" t="str">
        <f>VLOOKUP(A4322,Planilha1!A:Y,21,FALSE)</f>
        <v>Sim</v>
      </c>
      <c r="G4322" s="8" t="str">
        <f>VLOOKUP(A4322,Planilha1!A:Y,22,FALSE)</f>
        <v>Sim</v>
      </c>
      <c r="H4322" s="8" t="str">
        <f>VLOOKUP(A4322,Planilha1!A:Y,23,FALSE)</f>
        <v>Sim</v>
      </c>
      <c r="I4322" s="8" t="str">
        <f>VLOOKUP(A4322,Planilha1!A:Y,24,FALSE)</f>
        <v>Sim</v>
      </c>
      <c r="J4322" s="8" t="str">
        <f>VLOOKUP(A4322,Planilha1!A:Y,25,FALSE)</f>
        <v>Sim</v>
      </c>
    </row>
    <row r="4323" spans="1:10">
      <c r="A4323" s="10">
        <v>350630</v>
      </c>
      <c r="B4323" s="16" t="s">
        <v>3111</v>
      </c>
      <c r="C4323" s="30" t="s">
        <v>22</v>
      </c>
      <c r="D4323" s="17">
        <v>43818</v>
      </c>
      <c r="E4323" s="8" t="str">
        <f>VLOOKUP(A4323,Planilha1!A:Y,20,FALSE)</f>
        <v>Não</v>
      </c>
      <c r="F4323" s="8" t="str">
        <f>VLOOKUP(A4323,Planilha1!A:Y,21,FALSE)</f>
        <v>Não</v>
      </c>
      <c r="G4323" s="8" t="str">
        <f>VLOOKUP(A4323,Planilha1!A:Y,22,FALSE)</f>
        <v>Não</v>
      </c>
      <c r="H4323" s="8" t="str">
        <f>VLOOKUP(A4323,Planilha1!A:Y,23,FALSE)</f>
        <v>Não</v>
      </c>
      <c r="I4323" s="8" t="str">
        <f>VLOOKUP(A4323,Planilha1!A:Y,24,FALSE)</f>
        <v>Não</v>
      </c>
      <c r="J4323" s="8" t="str">
        <f>VLOOKUP(A4323,Planilha1!A:Y,25,FALSE)</f>
        <v>Não</v>
      </c>
    </row>
    <row r="4324" spans="1:10" ht="15.75">
      <c r="A4324" s="28">
        <v>350635</v>
      </c>
      <c r="B4324" s="20" t="s">
        <v>4351</v>
      </c>
      <c r="C4324" s="30" t="s">
        <v>22</v>
      </c>
      <c r="D4324" s="17">
        <v>45849</v>
      </c>
      <c r="E4324" s="8" t="str">
        <f>VLOOKUP(A4324,Planilha1!A:Y,20,FALSE)</f>
        <v>Não</v>
      </c>
      <c r="F4324" s="8" t="str">
        <f>VLOOKUP(A4324,Planilha1!A:Y,21,FALSE)</f>
        <v>Não</v>
      </c>
      <c r="G4324" s="8" t="str">
        <f>VLOOKUP(A4324,Planilha1!A:Y,22,FALSE)</f>
        <v>Não</v>
      </c>
      <c r="H4324" s="8" t="str">
        <f>VLOOKUP(A4324,Planilha1!A:Y,23,FALSE)</f>
        <v>Não</v>
      </c>
      <c r="I4324" s="8" t="str">
        <f>VLOOKUP(A4324,Planilha1!A:Y,24,FALSE)</f>
        <v>Não</v>
      </c>
      <c r="J4324" s="8" t="str">
        <f>VLOOKUP(A4324,Planilha1!A:Y,25,FALSE)</f>
        <v>Não</v>
      </c>
    </row>
    <row r="4325" spans="1:10" ht="15.75">
      <c r="A4325" s="28">
        <v>350650</v>
      </c>
      <c r="B4325" s="20" t="s">
        <v>3112</v>
      </c>
      <c r="C4325" s="30" t="s">
        <v>22</v>
      </c>
      <c r="D4325" s="17">
        <v>43818</v>
      </c>
      <c r="E4325" s="8" t="str">
        <f>VLOOKUP(A4325,Planilha1!A:Y,20,FALSE)</f>
        <v>Não</v>
      </c>
      <c r="F4325" s="8" t="str">
        <f>VLOOKUP(A4325,Planilha1!A:Y,21,FALSE)</f>
        <v>Não</v>
      </c>
      <c r="G4325" s="8" t="str">
        <f>VLOOKUP(A4325,Planilha1!A:Y,22,FALSE)</f>
        <v>Não</v>
      </c>
      <c r="H4325" s="8" t="str">
        <f>VLOOKUP(A4325,Planilha1!A:Y,23,FALSE)</f>
        <v>Não</v>
      </c>
      <c r="I4325" s="8" t="str">
        <f>VLOOKUP(A4325,Planilha1!A:Y,24,FALSE)</f>
        <v>Não</v>
      </c>
      <c r="J4325" s="8" t="str">
        <f>VLOOKUP(A4325,Planilha1!A:Y,25,FALSE)</f>
        <v>Não</v>
      </c>
    </row>
    <row r="4326" spans="1:10">
      <c r="A4326" s="10">
        <v>350660</v>
      </c>
      <c r="B4326" s="16" t="s">
        <v>3113</v>
      </c>
      <c r="C4326" s="30" t="s">
        <v>22</v>
      </c>
      <c r="D4326" s="17">
        <v>41136</v>
      </c>
      <c r="E4326" s="8" t="str">
        <f>VLOOKUP(A4326,Planilha1!A:Y,20,FALSE)</f>
        <v>Sim</v>
      </c>
      <c r="F4326" s="8" t="str">
        <f>VLOOKUP(A4326,Planilha1!A:Y,21,FALSE)</f>
        <v>Sim</v>
      </c>
      <c r="G4326" s="8" t="str">
        <f>VLOOKUP(A4326,Planilha1!A:Y,22,FALSE)</f>
        <v>Sim</v>
      </c>
      <c r="H4326" s="8" t="str">
        <f>VLOOKUP(A4326,Planilha1!A:Y,23,FALSE)</f>
        <v>Sim</v>
      </c>
      <c r="I4326" s="8" t="str">
        <f>VLOOKUP(A4326,Planilha1!A:Y,24,FALSE)</f>
        <v>Sim</v>
      </c>
      <c r="J4326" s="8" t="str">
        <f>VLOOKUP(A4326,Planilha1!A:Y,25,FALSE)</f>
        <v>Sim</v>
      </c>
    </row>
    <row r="4327" spans="1:10">
      <c r="A4327" s="10">
        <v>350670</v>
      </c>
      <c r="B4327" s="16" t="s">
        <v>3114</v>
      </c>
      <c r="C4327" s="30" t="s">
        <v>22</v>
      </c>
      <c r="D4327" s="17">
        <v>43084</v>
      </c>
      <c r="E4327" s="8" t="str">
        <f>VLOOKUP(A4327,Planilha1!A:Y,20,FALSE)</f>
        <v>Sim</v>
      </c>
      <c r="F4327" s="8" t="str">
        <f>VLOOKUP(A4327,Planilha1!A:Y,21,FALSE)</f>
        <v>Sim</v>
      </c>
      <c r="G4327" s="8" t="str">
        <f>VLOOKUP(A4327,Planilha1!A:Y,22,FALSE)</f>
        <v>Sim</v>
      </c>
      <c r="H4327" s="8" t="str">
        <f>VLOOKUP(A4327,Planilha1!A:Y,23,FALSE)</f>
        <v>Sim</v>
      </c>
      <c r="I4327" s="8" t="str">
        <f>VLOOKUP(A4327,Planilha1!A:Y,24,FALSE)</f>
        <v>Sim</v>
      </c>
      <c r="J4327" s="8" t="str">
        <f>VLOOKUP(A4327,Planilha1!A:Y,25,FALSE)</f>
        <v>Sim</v>
      </c>
    </row>
    <row r="4328" spans="1:10">
      <c r="A4328" s="10">
        <v>350690</v>
      </c>
      <c r="B4328" s="16" t="s">
        <v>3115</v>
      </c>
      <c r="C4328" s="30" t="s">
        <v>22</v>
      </c>
      <c r="D4328" s="17">
        <v>41499</v>
      </c>
      <c r="E4328" s="8" t="str">
        <f>VLOOKUP(A4328,Planilha1!A:Y,20,FALSE)</f>
        <v>Não</v>
      </c>
      <c r="F4328" s="8" t="str">
        <f>VLOOKUP(A4328,Planilha1!A:Y,21,FALSE)</f>
        <v>Sim</v>
      </c>
      <c r="G4328" s="8" t="str">
        <f>VLOOKUP(A4328,Planilha1!A:Y,22,FALSE)</f>
        <v>Não</v>
      </c>
      <c r="H4328" s="8" t="str">
        <f>VLOOKUP(A4328,Planilha1!A:Y,23,FALSE)</f>
        <v>Sim</v>
      </c>
      <c r="I4328" s="8" t="str">
        <f>VLOOKUP(A4328,Planilha1!A:Y,24,FALSE)</f>
        <v>Não</v>
      </c>
      <c r="J4328" s="8" t="str">
        <f>VLOOKUP(A4328,Planilha1!A:Y,25,FALSE)</f>
        <v>Sim</v>
      </c>
    </row>
    <row r="4329" spans="1:10" ht="15.75">
      <c r="A4329" s="28">
        <v>350700</v>
      </c>
      <c r="B4329" s="20" t="s">
        <v>3116</v>
      </c>
      <c r="C4329" s="30" t="s">
        <v>22</v>
      </c>
      <c r="D4329" s="17">
        <v>43818</v>
      </c>
      <c r="E4329" s="8" t="str">
        <f>VLOOKUP(A4329,Planilha1!A:Y,20,FALSE)</f>
        <v>Sim</v>
      </c>
      <c r="F4329" s="8" t="str">
        <f>VLOOKUP(A4329,Planilha1!A:Y,21,FALSE)</f>
        <v>Sim</v>
      </c>
      <c r="G4329" s="8" t="str">
        <f>VLOOKUP(A4329,Planilha1!A:Y,22,FALSE)</f>
        <v>Sim</v>
      </c>
      <c r="H4329" s="8" t="str">
        <f>VLOOKUP(A4329,Planilha1!A:Y,23,FALSE)</f>
        <v>Sim</v>
      </c>
      <c r="I4329" s="8" t="str">
        <f>VLOOKUP(A4329,Planilha1!A:Y,24,FALSE)</f>
        <v>Sim</v>
      </c>
      <c r="J4329" s="8" t="str">
        <f>VLOOKUP(A4329,Planilha1!A:Y,25,FALSE)</f>
        <v>Sim</v>
      </c>
    </row>
    <row r="4330" spans="1:10">
      <c r="A4330" s="10">
        <v>350710</v>
      </c>
      <c r="B4330" s="16" t="s">
        <v>3117</v>
      </c>
      <c r="C4330" s="30" t="s">
        <v>22</v>
      </c>
      <c r="D4330" s="17">
        <v>43131</v>
      </c>
      <c r="E4330" s="8" t="str">
        <f>VLOOKUP(A4330,Planilha1!A:Y,20,FALSE)</f>
        <v>Não</v>
      </c>
      <c r="F4330" s="8" t="str">
        <f>VLOOKUP(A4330,Planilha1!A:Y,21,FALSE)</f>
        <v>Não</v>
      </c>
      <c r="G4330" s="8" t="str">
        <f>VLOOKUP(A4330,Planilha1!A:Y,22,FALSE)</f>
        <v>Não</v>
      </c>
      <c r="H4330" s="8" t="str">
        <f>VLOOKUP(A4330,Planilha1!A:Y,23,FALSE)</f>
        <v>Não</v>
      </c>
      <c r="I4330" s="8" t="str">
        <f>VLOOKUP(A4330,Planilha1!A:Y,24,FALSE)</f>
        <v>Não</v>
      </c>
      <c r="J4330" s="8" t="str">
        <f>VLOOKUP(A4330,Planilha1!A:Y,25,FALSE)</f>
        <v>Não</v>
      </c>
    </row>
    <row r="4331" spans="1:10">
      <c r="A4331" s="10">
        <v>350715</v>
      </c>
      <c r="B4331" s="16" t="s">
        <v>3118</v>
      </c>
      <c r="C4331" s="30" t="s">
        <v>22</v>
      </c>
      <c r="D4331" s="17">
        <v>43445</v>
      </c>
      <c r="E4331" s="8" t="str">
        <f>VLOOKUP(A4331,Planilha1!A:Y,20,FALSE)</f>
        <v>Não</v>
      </c>
      <c r="F4331" s="8" t="str">
        <f>VLOOKUP(A4331,Planilha1!A:Y,21,FALSE)</f>
        <v>Sim</v>
      </c>
      <c r="G4331" s="8" t="str">
        <f>VLOOKUP(A4331,Planilha1!A:Y,22,FALSE)</f>
        <v>Sim</v>
      </c>
      <c r="H4331" s="8" t="str">
        <f>VLOOKUP(A4331,Planilha1!A:Y,23,FALSE)</f>
        <v>Sim</v>
      </c>
      <c r="I4331" s="8" t="str">
        <f>VLOOKUP(A4331,Planilha1!A:Y,24,FALSE)</f>
        <v>Sim</v>
      </c>
      <c r="J4331" s="8" t="str">
        <f>VLOOKUP(A4331,Planilha1!A:Y,25,FALSE)</f>
        <v>Sim</v>
      </c>
    </row>
    <row r="4332" spans="1:10">
      <c r="A4332" s="10">
        <v>350740</v>
      </c>
      <c r="B4332" s="16" t="s">
        <v>1669</v>
      </c>
      <c r="C4332" s="30" t="s">
        <v>22</v>
      </c>
      <c r="D4332" s="17">
        <v>43818</v>
      </c>
      <c r="E4332" s="8" t="str">
        <f>VLOOKUP(A4332,Planilha1!A:Y,20,FALSE)</f>
        <v>Sim</v>
      </c>
      <c r="F4332" s="8" t="str">
        <f>VLOOKUP(A4332,Planilha1!A:Y,21,FALSE)</f>
        <v>Sim</v>
      </c>
      <c r="G4332" s="8" t="str">
        <f>VLOOKUP(A4332,Planilha1!A:Y,22,FALSE)</f>
        <v>Sim</v>
      </c>
      <c r="H4332" s="8" t="str">
        <f>VLOOKUP(A4332,Planilha1!A:Y,23,FALSE)</f>
        <v>Sim</v>
      </c>
      <c r="I4332" s="8" t="str">
        <f>VLOOKUP(A4332,Planilha1!A:Y,24,FALSE)</f>
        <v>Sim</v>
      </c>
      <c r="J4332" s="8" t="str">
        <f>VLOOKUP(A4332,Planilha1!A:Y,25,FALSE)</f>
        <v>Sim</v>
      </c>
    </row>
    <row r="4333" spans="1:10">
      <c r="A4333" s="10">
        <v>350745</v>
      </c>
      <c r="B4333" s="16" t="s">
        <v>3119</v>
      </c>
      <c r="C4333" s="30" t="s">
        <v>22</v>
      </c>
      <c r="D4333" s="17">
        <v>43131</v>
      </c>
      <c r="E4333" s="8" t="str">
        <f>VLOOKUP(A4333,Planilha1!A:Y,20,FALSE)</f>
        <v>Não</v>
      </c>
      <c r="F4333" s="8" t="str">
        <f>VLOOKUP(A4333,Planilha1!A:Y,21,FALSE)</f>
        <v>Não</v>
      </c>
      <c r="G4333" s="8" t="str">
        <f>VLOOKUP(A4333,Planilha1!A:Y,22,FALSE)</f>
        <v>Não</v>
      </c>
      <c r="H4333" s="8" t="str">
        <f>VLOOKUP(A4333,Planilha1!A:Y,23,FALSE)</f>
        <v>Não</v>
      </c>
      <c r="I4333" s="8" t="str">
        <f>VLOOKUP(A4333,Planilha1!A:Y,24,FALSE)</f>
        <v>Não</v>
      </c>
      <c r="J4333" s="8" t="str">
        <f>VLOOKUP(A4333,Planilha1!A:Y,25,FALSE)</f>
        <v>Não</v>
      </c>
    </row>
    <row r="4334" spans="1:10">
      <c r="A4334" s="10">
        <v>350775</v>
      </c>
      <c r="B4334" s="18" t="s">
        <v>3120</v>
      </c>
      <c r="C4334" s="30" t="s">
        <v>22</v>
      </c>
      <c r="D4334" s="17">
        <v>43131</v>
      </c>
      <c r="E4334" s="8" t="str">
        <f>VLOOKUP(A4334,Planilha1!A:Y,20,FALSE)</f>
        <v>Sim</v>
      </c>
      <c r="F4334" s="8" t="str">
        <f>VLOOKUP(A4334,Planilha1!A:Y,21,FALSE)</f>
        <v>Não</v>
      </c>
      <c r="G4334" s="8" t="str">
        <f>VLOOKUP(A4334,Planilha1!A:Y,22,FALSE)</f>
        <v>Sim</v>
      </c>
      <c r="H4334" s="8" t="str">
        <f>VLOOKUP(A4334,Planilha1!A:Y,23,FALSE)</f>
        <v>Não</v>
      </c>
      <c r="I4334" s="8" t="str">
        <f>VLOOKUP(A4334,Planilha1!A:Y,24,FALSE)</f>
        <v>Não</v>
      </c>
      <c r="J4334" s="8" t="str">
        <f>VLOOKUP(A4334,Planilha1!A:Y,25,FALSE)</f>
        <v>Não</v>
      </c>
    </row>
    <row r="4335" spans="1:10">
      <c r="A4335" s="10">
        <v>350790</v>
      </c>
      <c r="B4335" s="16" t="s">
        <v>3121</v>
      </c>
      <c r="C4335" s="30" t="s">
        <v>22</v>
      </c>
      <c r="D4335" s="17">
        <v>43131</v>
      </c>
      <c r="E4335" s="8" t="str">
        <f>VLOOKUP(A4335,Planilha1!A:Y,20,FALSE)</f>
        <v>Sim</v>
      </c>
      <c r="F4335" s="8" t="str">
        <f>VLOOKUP(A4335,Planilha1!A:Y,21,FALSE)</f>
        <v>Sim</v>
      </c>
      <c r="G4335" s="8" t="str">
        <f>VLOOKUP(A4335,Planilha1!A:Y,22,FALSE)</f>
        <v>Sim</v>
      </c>
      <c r="H4335" s="8" t="str">
        <f>VLOOKUP(A4335,Planilha1!A:Y,23,FALSE)</f>
        <v>Sim</v>
      </c>
      <c r="I4335" s="8" t="str">
        <f>VLOOKUP(A4335,Planilha1!A:Y,24,FALSE)</f>
        <v>Sim</v>
      </c>
      <c r="J4335" s="8" t="str">
        <f>VLOOKUP(A4335,Planilha1!A:Y,25,FALSE)</f>
        <v>Sim</v>
      </c>
    </row>
    <row r="4336" spans="1:10" ht="15.75">
      <c r="A4336" s="28">
        <v>350800</v>
      </c>
      <c r="B4336" s="20" t="s">
        <v>3122</v>
      </c>
      <c r="C4336" s="30" t="s">
        <v>22</v>
      </c>
      <c r="D4336" s="17">
        <v>41499</v>
      </c>
      <c r="E4336" s="8" t="str">
        <f>VLOOKUP(A4336,Planilha1!A:Y,20,FALSE)</f>
        <v>Não</v>
      </c>
      <c r="F4336" s="8" t="str">
        <f>VLOOKUP(A4336,Planilha1!A:Y,21,FALSE)</f>
        <v>Sim</v>
      </c>
      <c r="G4336" s="8" t="str">
        <f>VLOOKUP(A4336,Planilha1!A:Y,22,FALSE)</f>
        <v>Não</v>
      </c>
      <c r="H4336" s="8" t="str">
        <f>VLOOKUP(A4336,Planilha1!A:Y,23,FALSE)</f>
        <v>Sim</v>
      </c>
      <c r="I4336" s="8" t="str">
        <f>VLOOKUP(A4336,Planilha1!A:Y,24,FALSE)</f>
        <v>Não</v>
      </c>
      <c r="J4336" s="8" t="str">
        <f>VLOOKUP(A4336,Planilha1!A:Y,25,FALSE)</f>
        <v>Sim</v>
      </c>
    </row>
    <row r="4337" spans="1:10">
      <c r="A4337" s="10">
        <v>350830</v>
      </c>
      <c r="B4337" s="16" t="s">
        <v>3123</v>
      </c>
      <c r="C4337" s="30" t="s">
        <v>22</v>
      </c>
      <c r="D4337" s="17">
        <v>43131</v>
      </c>
      <c r="E4337" s="8" t="str">
        <f>VLOOKUP(A4337,Planilha1!A:Y,20,FALSE)</f>
        <v>Não</v>
      </c>
      <c r="F4337" s="8" t="str">
        <f>VLOOKUP(A4337,Planilha1!A:Y,21,FALSE)</f>
        <v>Não</v>
      </c>
      <c r="G4337" s="8" t="str">
        <f>VLOOKUP(A4337,Planilha1!A:Y,22,FALSE)</f>
        <v>Não</v>
      </c>
      <c r="H4337" s="8" t="str">
        <f>VLOOKUP(A4337,Planilha1!A:Y,23,FALSE)</f>
        <v>Não</v>
      </c>
      <c r="I4337" s="8" t="str">
        <f>VLOOKUP(A4337,Planilha1!A:Y,24,FALSE)</f>
        <v>Não</v>
      </c>
      <c r="J4337" s="8" t="str">
        <f>VLOOKUP(A4337,Planilha1!A:Y,25,FALSE)</f>
        <v>Não</v>
      </c>
    </row>
    <row r="4338" spans="1:10">
      <c r="A4338" s="10">
        <v>350840</v>
      </c>
      <c r="B4338" s="16" t="s">
        <v>3124</v>
      </c>
      <c r="C4338" s="30" t="s">
        <v>22</v>
      </c>
      <c r="D4338" s="17">
        <v>43445</v>
      </c>
      <c r="E4338" s="8" t="str">
        <f>VLOOKUP(A4338,Planilha1!A:Y,20,FALSE)</f>
        <v>Não</v>
      </c>
      <c r="F4338" s="8" t="str">
        <f>VLOOKUP(A4338,Planilha1!A:Y,21,FALSE)</f>
        <v>Não</v>
      </c>
      <c r="G4338" s="8" t="str">
        <f>VLOOKUP(A4338,Planilha1!A:Y,22,FALSE)</f>
        <v>Não</v>
      </c>
      <c r="H4338" s="8" t="str">
        <f>VLOOKUP(A4338,Planilha1!A:Y,23,FALSE)</f>
        <v>Não</v>
      </c>
      <c r="I4338" s="8" t="str">
        <f>VLOOKUP(A4338,Planilha1!A:Y,24,FALSE)</f>
        <v>Não</v>
      </c>
      <c r="J4338" s="8" t="str">
        <f>VLOOKUP(A4338,Planilha1!A:Y,25,FALSE)</f>
        <v>Não</v>
      </c>
    </row>
    <row r="4339" spans="1:10" ht="15.75">
      <c r="A4339" s="28">
        <v>350870</v>
      </c>
      <c r="B4339" s="20" t="s">
        <v>3125</v>
      </c>
      <c r="C4339" s="30" t="s">
        <v>22</v>
      </c>
      <c r="D4339" s="17">
        <v>43818</v>
      </c>
      <c r="E4339" s="8" t="str">
        <f>VLOOKUP(A4339,Planilha1!A:Y,20,FALSE)</f>
        <v>Não</v>
      </c>
      <c r="F4339" s="8" t="str">
        <f>VLOOKUP(A4339,Planilha1!A:Y,21,FALSE)</f>
        <v>Não</v>
      </c>
      <c r="G4339" s="8" t="str">
        <f>VLOOKUP(A4339,Planilha1!A:Y,22,FALSE)</f>
        <v>Não</v>
      </c>
      <c r="H4339" s="8" t="str">
        <f>VLOOKUP(A4339,Planilha1!A:Y,23,FALSE)</f>
        <v>Não</v>
      </c>
      <c r="I4339" s="8" t="str">
        <f>VLOOKUP(A4339,Planilha1!A:Y,24,FALSE)</f>
        <v>Não</v>
      </c>
      <c r="J4339" s="8" t="str">
        <f>VLOOKUP(A4339,Planilha1!A:Y,25,FALSE)</f>
        <v>Não</v>
      </c>
    </row>
    <row r="4340" spans="1:10">
      <c r="A4340" s="10">
        <v>350890</v>
      </c>
      <c r="B4340" s="16" t="s">
        <v>3126</v>
      </c>
      <c r="C4340" s="30" t="s">
        <v>22</v>
      </c>
      <c r="D4340" s="17">
        <v>43818</v>
      </c>
      <c r="E4340" s="8" t="str">
        <f>VLOOKUP(A4340,Planilha1!A:Y,20,FALSE)</f>
        <v>Sim</v>
      </c>
      <c r="F4340" s="8" t="str">
        <f>VLOOKUP(A4340,Planilha1!A:Y,21,FALSE)</f>
        <v>Sim</v>
      </c>
      <c r="G4340" s="8" t="str">
        <f>VLOOKUP(A4340,Planilha1!A:Y,22,FALSE)</f>
        <v>Sim</v>
      </c>
      <c r="H4340" s="8" t="str">
        <f>VLOOKUP(A4340,Planilha1!A:Y,23,FALSE)</f>
        <v>Sim</v>
      </c>
      <c r="I4340" s="8" t="str">
        <f>VLOOKUP(A4340,Planilha1!A:Y,24,FALSE)</f>
        <v>Sim</v>
      </c>
      <c r="J4340" s="8" t="str">
        <f>VLOOKUP(A4340,Planilha1!A:Y,25,FALSE)</f>
        <v>Sim</v>
      </c>
    </row>
    <row r="4341" spans="1:10">
      <c r="A4341" s="10">
        <v>350900</v>
      </c>
      <c r="B4341" s="16" t="s">
        <v>3127</v>
      </c>
      <c r="C4341" s="30" t="s">
        <v>22</v>
      </c>
      <c r="D4341" s="17">
        <v>43818</v>
      </c>
      <c r="E4341" s="8" t="str">
        <f>VLOOKUP(A4341,Planilha1!A:Y,20,FALSE)</f>
        <v>Sim</v>
      </c>
      <c r="F4341" s="8" t="str">
        <f>VLOOKUP(A4341,Planilha1!A:Y,21,FALSE)</f>
        <v>Sim</v>
      </c>
      <c r="G4341" s="8" t="str">
        <f>VLOOKUP(A4341,Planilha1!A:Y,22,FALSE)</f>
        <v>Sim</v>
      </c>
      <c r="H4341" s="8" t="str">
        <f>VLOOKUP(A4341,Planilha1!A:Y,23,FALSE)</f>
        <v>Sim</v>
      </c>
      <c r="I4341" s="8" t="str">
        <f>VLOOKUP(A4341,Planilha1!A:Y,24,FALSE)</f>
        <v>Sim</v>
      </c>
      <c r="J4341" s="8" t="str">
        <f>VLOOKUP(A4341,Planilha1!A:Y,25,FALSE)</f>
        <v>Sim</v>
      </c>
    </row>
    <row r="4342" spans="1:10" ht="15.75">
      <c r="A4342" s="28">
        <v>350910</v>
      </c>
      <c r="B4342" s="20" t="s">
        <v>3128</v>
      </c>
      <c r="C4342" s="30" t="s">
        <v>22</v>
      </c>
      <c r="D4342" s="17">
        <v>41905</v>
      </c>
      <c r="E4342" s="8" t="str">
        <f>VLOOKUP(A4342,Planilha1!A:Y,20,FALSE)</f>
        <v>Sim</v>
      </c>
      <c r="F4342" s="8" t="str">
        <f>VLOOKUP(A4342,Planilha1!A:Y,21,FALSE)</f>
        <v>Sim</v>
      </c>
      <c r="G4342" s="8" t="str">
        <f>VLOOKUP(A4342,Planilha1!A:Y,22,FALSE)</f>
        <v>Sim</v>
      </c>
      <c r="H4342" s="8" t="str">
        <f>VLOOKUP(A4342,Planilha1!A:Y,23,FALSE)</f>
        <v>Sim</v>
      </c>
      <c r="I4342" s="8" t="str">
        <f>VLOOKUP(A4342,Planilha1!A:Y,24,FALSE)</f>
        <v>Sim</v>
      </c>
      <c r="J4342" s="8" t="str">
        <f>VLOOKUP(A4342,Planilha1!A:Y,25,FALSE)</f>
        <v>Sim</v>
      </c>
    </row>
    <row r="4343" spans="1:10">
      <c r="A4343" s="10">
        <v>350920</v>
      </c>
      <c r="B4343" s="18" t="s">
        <v>4352</v>
      </c>
      <c r="C4343" s="30" t="s">
        <v>22</v>
      </c>
      <c r="D4343" s="17">
        <v>45849</v>
      </c>
      <c r="E4343" s="8" t="str">
        <f>VLOOKUP(A4343,Planilha1!A:Y,20,FALSE)</f>
        <v>Sim</v>
      </c>
      <c r="F4343" s="8" t="str">
        <f>VLOOKUP(A4343,Planilha1!A:Y,21,FALSE)</f>
        <v>Sim</v>
      </c>
      <c r="G4343" s="8" t="str">
        <f>VLOOKUP(A4343,Planilha1!A:Y,22,FALSE)</f>
        <v>Sim</v>
      </c>
      <c r="H4343" s="8" t="str">
        <f>VLOOKUP(A4343,Planilha1!A:Y,23,FALSE)</f>
        <v>Sim</v>
      </c>
      <c r="I4343" s="8" t="str">
        <f>VLOOKUP(A4343,Planilha1!A:Y,24,FALSE)</f>
        <v>Sim</v>
      </c>
      <c r="J4343" s="8" t="str">
        <f>VLOOKUP(A4343,Planilha1!A:Y,25,FALSE)</f>
        <v>Sim</v>
      </c>
    </row>
    <row r="4344" spans="1:10">
      <c r="A4344" s="10">
        <v>350925</v>
      </c>
      <c r="B4344" s="16" t="s">
        <v>3129</v>
      </c>
      <c r="C4344" s="30" t="s">
        <v>22</v>
      </c>
      <c r="D4344" s="17">
        <v>41499</v>
      </c>
      <c r="E4344" s="8" t="str">
        <f>VLOOKUP(A4344,Planilha1!A:Y,20,FALSE)</f>
        <v>Sim</v>
      </c>
      <c r="F4344" s="8" t="str">
        <f>VLOOKUP(A4344,Planilha1!A:Y,21,FALSE)</f>
        <v>Sim</v>
      </c>
      <c r="G4344" s="8" t="str">
        <f>VLOOKUP(A4344,Planilha1!A:Y,22,FALSE)</f>
        <v>Sim</v>
      </c>
      <c r="H4344" s="8" t="str">
        <f>VLOOKUP(A4344,Planilha1!A:Y,23,FALSE)</f>
        <v>Sim</v>
      </c>
      <c r="I4344" s="8" t="str">
        <f>VLOOKUP(A4344,Planilha1!A:Y,24,FALSE)</f>
        <v>Sim</v>
      </c>
      <c r="J4344" s="8" t="str">
        <f>VLOOKUP(A4344,Planilha1!A:Y,25,FALSE)</f>
        <v>Sim</v>
      </c>
    </row>
    <row r="4345" spans="1:10">
      <c r="A4345" s="10">
        <v>350930</v>
      </c>
      <c r="B4345" s="16" t="s">
        <v>3130</v>
      </c>
      <c r="C4345" s="30" t="s">
        <v>22</v>
      </c>
      <c r="D4345" s="17">
        <v>43818</v>
      </c>
      <c r="E4345" s="8" t="str">
        <f>VLOOKUP(A4345,Planilha1!A:Y,20,FALSE)</f>
        <v>Não</v>
      </c>
      <c r="F4345" s="8" t="str">
        <f>VLOOKUP(A4345,Planilha1!A:Y,21,FALSE)</f>
        <v>Sim</v>
      </c>
      <c r="G4345" s="8" t="str">
        <f>VLOOKUP(A4345,Planilha1!A:Y,22,FALSE)</f>
        <v>Sim</v>
      </c>
      <c r="H4345" s="8" t="str">
        <f>VLOOKUP(A4345,Planilha1!A:Y,23,FALSE)</f>
        <v>Sim</v>
      </c>
      <c r="I4345" s="8" t="str">
        <f>VLOOKUP(A4345,Planilha1!A:Y,24,FALSE)</f>
        <v>Não</v>
      </c>
      <c r="J4345" s="8" t="str">
        <f>VLOOKUP(A4345,Planilha1!A:Y,25,FALSE)</f>
        <v>Sim</v>
      </c>
    </row>
    <row r="4346" spans="1:10">
      <c r="A4346" s="10">
        <v>350940</v>
      </c>
      <c r="B4346" s="16" t="s">
        <v>3131</v>
      </c>
      <c r="C4346" s="30" t="s">
        <v>22</v>
      </c>
      <c r="D4346" s="17">
        <v>41499</v>
      </c>
      <c r="E4346" s="8" t="str">
        <f>VLOOKUP(A4346,Planilha1!A:Y,20,FALSE)</f>
        <v>Não</v>
      </c>
      <c r="F4346" s="8" t="str">
        <f>VLOOKUP(A4346,Planilha1!A:Y,21,FALSE)</f>
        <v>Sim</v>
      </c>
      <c r="G4346" s="8" t="str">
        <f>VLOOKUP(A4346,Planilha1!A:Y,22,FALSE)</f>
        <v>Não</v>
      </c>
      <c r="H4346" s="8" t="str">
        <f>VLOOKUP(A4346,Planilha1!A:Y,23,FALSE)</f>
        <v>Sim</v>
      </c>
      <c r="I4346" s="8" t="str">
        <f>VLOOKUP(A4346,Planilha1!A:Y,24,FALSE)</f>
        <v>Não</v>
      </c>
      <c r="J4346" s="8" t="str">
        <f>VLOOKUP(A4346,Planilha1!A:Y,25,FALSE)</f>
        <v>Sim</v>
      </c>
    </row>
    <row r="4347" spans="1:10">
      <c r="A4347" s="10">
        <v>350945</v>
      </c>
      <c r="B4347" s="16" t="s">
        <v>3132</v>
      </c>
      <c r="C4347" s="30" t="s">
        <v>22</v>
      </c>
      <c r="D4347" s="17">
        <v>41136</v>
      </c>
      <c r="E4347" s="8" t="str">
        <f>VLOOKUP(A4347,Planilha1!A:Y,20,FALSE)</f>
        <v>Sim</v>
      </c>
      <c r="F4347" s="8" t="str">
        <f>VLOOKUP(A4347,Planilha1!A:Y,21,FALSE)</f>
        <v>Sim</v>
      </c>
      <c r="G4347" s="8" t="str">
        <f>VLOOKUP(A4347,Planilha1!A:Y,22,FALSE)</f>
        <v>Sim</v>
      </c>
      <c r="H4347" s="8" t="str">
        <f>VLOOKUP(A4347,Planilha1!A:Y,23,FALSE)</f>
        <v>Sim</v>
      </c>
      <c r="I4347" s="8" t="str">
        <f>VLOOKUP(A4347,Planilha1!A:Y,24,FALSE)</f>
        <v>Sim</v>
      </c>
      <c r="J4347" s="8" t="str">
        <f>VLOOKUP(A4347,Planilha1!A:Y,25,FALSE)</f>
        <v>Sim</v>
      </c>
    </row>
    <row r="4348" spans="1:10">
      <c r="A4348" s="10">
        <v>350960</v>
      </c>
      <c r="B4348" s="16" t="s">
        <v>3133</v>
      </c>
      <c r="C4348" s="30" t="s">
        <v>22</v>
      </c>
      <c r="D4348" s="17">
        <v>43818</v>
      </c>
      <c r="E4348" s="8" t="str">
        <f>VLOOKUP(A4348,Planilha1!A:Y,20,FALSE)</f>
        <v>Sim</v>
      </c>
      <c r="F4348" s="8" t="str">
        <f>VLOOKUP(A4348,Planilha1!A:Y,21,FALSE)</f>
        <v>Sim</v>
      </c>
      <c r="G4348" s="8" t="str">
        <f>VLOOKUP(A4348,Planilha1!A:Y,22,FALSE)</f>
        <v>Sim</v>
      </c>
      <c r="H4348" s="8" t="str">
        <f>VLOOKUP(A4348,Planilha1!A:Y,23,FALSE)</f>
        <v>Sim</v>
      </c>
      <c r="I4348" s="8" t="str">
        <f>VLOOKUP(A4348,Planilha1!A:Y,24,FALSE)</f>
        <v>Sim</v>
      </c>
      <c r="J4348" s="8" t="str">
        <f>VLOOKUP(A4348,Planilha1!A:Y,25,FALSE)</f>
        <v>Sim</v>
      </c>
    </row>
    <row r="4349" spans="1:10">
      <c r="A4349" s="10">
        <v>350970</v>
      </c>
      <c r="B4349" s="16" t="s">
        <v>3134</v>
      </c>
      <c r="C4349" s="30" t="s">
        <v>22</v>
      </c>
      <c r="D4349" s="17">
        <v>43818</v>
      </c>
      <c r="E4349" s="8" t="str">
        <f>VLOOKUP(A4349,Planilha1!A:Y,20,FALSE)</f>
        <v>Não</v>
      </c>
      <c r="F4349" s="8" t="str">
        <f>VLOOKUP(A4349,Planilha1!A:Y,21,FALSE)</f>
        <v>Não</v>
      </c>
      <c r="G4349" s="8" t="str">
        <f>VLOOKUP(A4349,Planilha1!A:Y,22,FALSE)</f>
        <v>Não</v>
      </c>
      <c r="H4349" s="8" t="str">
        <f>VLOOKUP(A4349,Planilha1!A:Y,23,FALSE)</f>
        <v>Não</v>
      </c>
      <c r="I4349" s="8" t="str">
        <f>VLOOKUP(A4349,Planilha1!A:Y,24,FALSE)</f>
        <v>Não</v>
      </c>
      <c r="J4349" s="8" t="str">
        <f>VLOOKUP(A4349,Planilha1!A:Y,25,FALSE)</f>
        <v>Não</v>
      </c>
    </row>
    <row r="4350" spans="1:10">
      <c r="A4350" s="10">
        <v>350980</v>
      </c>
      <c r="B4350" s="16" t="s">
        <v>3135</v>
      </c>
      <c r="C4350" s="30" t="s">
        <v>22</v>
      </c>
      <c r="D4350" s="17">
        <v>43131</v>
      </c>
      <c r="E4350" s="8" t="str">
        <f>VLOOKUP(A4350,Planilha1!A:Y,20,FALSE)</f>
        <v>Sim</v>
      </c>
      <c r="F4350" s="8" t="str">
        <f>VLOOKUP(A4350,Planilha1!A:Y,21,FALSE)</f>
        <v>Sim</v>
      </c>
      <c r="G4350" s="8" t="str">
        <f>VLOOKUP(A4350,Planilha1!A:Y,22,FALSE)</f>
        <v>Sim</v>
      </c>
      <c r="H4350" s="8" t="str">
        <f>VLOOKUP(A4350,Planilha1!A:Y,23,FALSE)</f>
        <v>Sim</v>
      </c>
      <c r="I4350" s="8" t="str">
        <f>VLOOKUP(A4350,Planilha1!A:Y,24,FALSE)</f>
        <v>Sim</v>
      </c>
      <c r="J4350" s="8" t="str">
        <f>VLOOKUP(A4350,Planilha1!A:Y,25,FALSE)</f>
        <v>Sim</v>
      </c>
    </row>
    <row r="4351" spans="1:10" ht="15.75">
      <c r="A4351" s="28">
        <v>350990</v>
      </c>
      <c r="B4351" s="20" t="s">
        <v>3136</v>
      </c>
      <c r="C4351" s="30" t="s">
        <v>22</v>
      </c>
      <c r="D4351" s="17">
        <v>41136</v>
      </c>
      <c r="E4351" s="8" t="str">
        <f>VLOOKUP(A4351,Planilha1!A:Y,20,FALSE)</f>
        <v>Não</v>
      </c>
      <c r="F4351" s="8" t="str">
        <f>VLOOKUP(A4351,Planilha1!A:Y,21,FALSE)</f>
        <v>Sim</v>
      </c>
      <c r="G4351" s="8" t="str">
        <f>VLOOKUP(A4351,Planilha1!A:Y,22,FALSE)</f>
        <v>Não</v>
      </c>
      <c r="H4351" s="8" t="str">
        <f>VLOOKUP(A4351,Planilha1!A:Y,23,FALSE)</f>
        <v>Sim</v>
      </c>
      <c r="I4351" s="8" t="str">
        <f>VLOOKUP(A4351,Planilha1!A:Y,24,FALSE)</f>
        <v>Não</v>
      </c>
      <c r="J4351" s="8" t="str">
        <f>VLOOKUP(A4351,Planilha1!A:Y,25,FALSE)</f>
        <v>Sim</v>
      </c>
    </row>
    <row r="4352" spans="1:10" ht="15.75">
      <c r="A4352" s="28">
        <v>350995</v>
      </c>
      <c r="B4352" s="20" t="s">
        <v>4353</v>
      </c>
      <c r="C4352" s="30" t="s">
        <v>22</v>
      </c>
      <c r="D4352" s="17">
        <v>45849</v>
      </c>
      <c r="E4352" s="8" t="str">
        <f>VLOOKUP(A4352,Planilha1!A:Y,20,FALSE)</f>
        <v>Não</v>
      </c>
      <c r="F4352" s="8" t="str">
        <f>VLOOKUP(A4352,Planilha1!A:Y,21,FALSE)</f>
        <v>Sim</v>
      </c>
      <c r="G4352" s="8" t="str">
        <f>VLOOKUP(A4352,Planilha1!A:Y,22,FALSE)</f>
        <v>Não</v>
      </c>
      <c r="H4352" s="8" t="str">
        <f>VLOOKUP(A4352,Planilha1!A:Y,23,FALSE)</f>
        <v>Sim</v>
      </c>
      <c r="I4352" s="8" t="str">
        <f>VLOOKUP(A4352,Planilha1!A:Y,24,FALSE)</f>
        <v>Não</v>
      </c>
      <c r="J4352" s="8" t="str">
        <f>VLOOKUP(A4352,Planilha1!A:Y,25,FALSE)</f>
        <v>Sim</v>
      </c>
    </row>
    <row r="4353" spans="1:10">
      <c r="A4353" s="10">
        <v>351000</v>
      </c>
      <c r="B4353" s="16" t="s">
        <v>3137</v>
      </c>
      <c r="C4353" s="30" t="s">
        <v>22</v>
      </c>
      <c r="D4353" s="17">
        <v>43818</v>
      </c>
      <c r="E4353" s="8" t="str">
        <f>VLOOKUP(A4353,Planilha1!A:Y,20,FALSE)</f>
        <v>Sim</v>
      </c>
      <c r="F4353" s="8" t="str">
        <f>VLOOKUP(A4353,Planilha1!A:Y,21,FALSE)</f>
        <v>Sim</v>
      </c>
      <c r="G4353" s="8" t="str">
        <f>VLOOKUP(A4353,Planilha1!A:Y,22,FALSE)</f>
        <v>Sim</v>
      </c>
      <c r="H4353" s="8" t="str">
        <f>VLOOKUP(A4353,Planilha1!A:Y,23,FALSE)</f>
        <v>Sim</v>
      </c>
      <c r="I4353" s="8" t="str">
        <f>VLOOKUP(A4353,Planilha1!A:Y,24,FALSE)</f>
        <v>Sim</v>
      </c>
      <c r="J4353" s="8" t="str">
        <f>VLOOKUP(A4353,Planilha1!A:Y,25,FALSE)</f>
        <v>Sim</v>
      </c>
    </row>
    <row r="4354" spans="1:10">
      <c r="A4354" s="10">
        <v>351015</v>
      </c>
      <c r="B4354" s="16" t="s">
        <v>3138</v>
      </c>
      <c r="C4354" s="30" t="s">
        <v>22</v>
      </c>
      <c r="D4354" s="17">
        <v>43818</v>
      </c>
      <c r="E4354" s="8" t="str">
        <f>VLOOKUP(A4354,Planilha1!A:Y,20,FALSE)</f>
        <v>Não</v>
      </c>
      <c r="F4354" s="8" t="str">
        <f>VLOOKUP(A4354,Planilha1!A:Y,21,FALSE)</f>
        <v>Não</v>
      </c>
      <c r="G4354" s="8" t="str">
        <f>VLOOKUP(A4354,Planilha1!A:Y,22,FALSE)</f>
        <v>Não</v>
      </c>
      <c r="H4354" s="8" t="str">
        <f>VLOOKUP(A4354,Planilha1!A:Y,23,FALSE)</f>
        <v>Não</v>
      </c>
      <c r="I4354" s="8" t="str">
        <f>VLOOKUP(A4354,Planilha1!A:Y,24,FALSE)</f>
        <v>Não</v>
      </c>
      <c r="J4354" s="8" t="str">
        <f>VLOOKUP(A4354,Planilha1!A:Y,25,FALSE)</f>
        <v>Não</v>
      </c>
    </row>
    <row r="4355" spans="1:10">
      <c r="A4355" s="10">
        <v>351020</v>
      </c>
      <c r="B4355" s="16" t="s">
        <v>3139</v>
      </c>
      <c r="C4355" s="30" t="s">
        <v>22</v>
      </c>
      <c r="D4355" s="17">
        <v>41905</v>
      </c>
      <c r="E4355" s="8" t="str">
        <f>VLOOKUP(A4355,Planilha1!A:Y,20,FALSE)</f>
        <v>Sim</v>
      </c>
      <c r="F4355" s="8" t="str">
        <f>VLOOKUP(A4355,Planilha1!A:Y,21,FALSE)</f>
        <v>Sim</v>
      </c>
      <c r="G4355" s="8" t="str">
        <f>VLOOKUP(A4355,Planilha1!A:Y,22,FALSE)</f>
        <v>Sim</v>
      </c>
      <c r="H4355" s="8" t="str">
        <f>VLOOKUP(A4355,Planilha1!A:Y,23,FALSE)</f>
        <v>Sim</v>
      </c>
      <c r="I4355" s="8" t="str">
        <f>VLOOKUP(A4355,Planilha1!A:Y,24,FALSE)</f>
        <v>Sim</v>
      </c>
      <c r="J4355" s="8" t="str">
        <f>VLOOKUP(A4355,Planilha1!A:Y,25,FALSE)</f>
        <v>Sim</v>
      </c>
    </row>
    <row r="4356" spans="1:10">
      <c r="A4356" s="10">
        <v>351030</v>
      </c>
      <c r="B4356" s="16" t="s">
        <v>4190</v>
      </c>
      <c r="C4356" s="30" t="s">
        <v>22</v>
      </c>
      <c r="D4356" s="17">
        <v>45642</v>
      </c>
      <c r="E4356" s="8" t="str">
        <f>VLOOKUP(A4356,Planilha1!A:Y,20,FALSE)</f>
        <v>Sim</v>
      </c>
      <c r="F4356" s="8" t="str">
        <f>VLOOKUP(A4356,Planilha1!A:Y,21,FALSE)</f>
        <v>Sim</v>
      </c>
      <c r="G4356" s="8" t="str">
        <f>VLOOKUP(A4356,Planilha1!A:Y,22,FALSE)</f>
        <v>Sim</v>
      </c>
      <c r="H4356" s="8" t="str">
        <f>VLOOKUP(A4356,Planilha1!A:Y,23,FALSE)</f>
        <v>Sim</v>
      </c>
      <c r="I4356" s="8" t="str">
        <f>VLOOKUP(A4356,Planilha1!A:Y,24,FALSE)</f>
        <v>Sim</v>
      </c>
      <c r="J4356" s="8" t="str">
        <f>VLOOKUP(A4356,Planilha1!A:Y,25,FALSE)</f>
        <v>Sim</v>
      </c>
    </row>
    <row r="4357" spans="1:10">
      <c r="A4357" s="10">
        <v>351040</v>
      </c>
      <c r="B4357" s="16" t="s">
        <v>3140</v>
      </c>
      <c r="C4357" s="30" t="s">
        <v>22</v>
      </c>
      <c r="D4357" s="17">
        <v>43131</v>
      </c>
      <c r="E4357" s="8" t="str">
        <f>VLOOKUP(A4357,Planilha1!A:Y,20,FALSE)</f>
        <v>Sim</v>
      </c>
      <c r="F4357" s="8" t="str">
        <f>VLOOKUP(A4357,Planilha1!A:Y,21,FALSE)</f>
        <v>Sim</v>
      </c>
      <c r="G4357" s="8" t="str">
        <f>VLOOKUP(A4357,Planilha1!A:Y,22,FALSE)</f>
        <v>Não</v>
      </c>
      <c r="H4357" s="8" t="str">
        <f>VLOOKUP(A4357,Planilha1!A:Y,23,FALSE)</f>
        <v>Não</v>
      </c>
      <c r="I4357" s="8" t="str">
        <f>VLOOKUP(A4357,Planilha1!A:Y,24,FALSE)</f>
        <v>Não</v>
      </c>
      <c r="J4357" s="8" t="str">
        <f>VLOOKUP(A4357,Planilha1!A:Y,25,FALSE)</f>
        <v>Não</v>
      </c>
    </row>
    <row r="4358" spans="1:10">
      <c r="A4358" s="10">
        <v>351060</v>
      </c>
      <c r="B4358" s="16" t="s">
        <v>3141</v>
      </c>
      <c r="C4358" s="30" t="s">
        <v>22</v>
      </c>
      <c r="D4358" s="17">
        <v>43445</v>
      </c>
      <c r="E4358" s="8" t="str">
        <f>VLOOKUP(A4358,Planilha1!A:Y,20,FALSE)</f>
        <v>Sim</v>
      </c>
      <c r="F4358" s="8" t="str">
        <f>VLOOKUP(A4358,Planilha1!A:Y,21,FALSE)</f>
        <v>Sim</v>
      </c>
      <c r="G4358" s="8" t="str">
        <f>VLOOKUP(A4358,Planilha1!A:Y,22,FALSE)</f>
        <v>Sim</v>
      </c>
      <c r="H4358" s="8" t="str">
        <f>VLOOKUP(A4358,Planilha1!A:Y,23,FALSE)</f>
        <v>Sim</v>
      </c>
      <c r="I4358" s="8" t="str">
        <f>VLOOKUP(A4358,Planilha1!A:Y,24,FALSE)</f>
        <v>Sim</v>
      </c>
      <c r="J4358" s="8" t="str">
        <f>VLOOKUP(A4358,Planilha1!A:Y,25,FALSE)</f>
        <v>Sim</v>
      </c>
    </row>
    <row r="4359" spans="1:10">
      <c r="A4359" s="10">
        <v>351070</v>
      </c>
      <c r="B4359" s="16" t="s">
        <v>3142</v>
      </c>
      <c r="C4359" s="30" t="s">
        <v>22</v>
      </c>
      <c r="D4359" s="17">
        <v>43131</v>
      </c>
      <c r="E4359" s="8" t="str">
        <f>VLOOKUP(A4359,Planilha1!A:Y,20,FALSE)</f>
        <v>Sim</v>
      </c>
      <c r="F4359" s="8" t="str">
        <f>VLOOKUP(A4359,Planilha1!A:Y,21,FALSE)</f>
        <v>Sim</v>
      </c>
      <c r="G4359" s="8" t="str">
        <f>VLOOKUP(A4359,Planilha1!A:Y,22,FALSE)</f>
        <v>Sim</v>
      </c>
      <c r="H4359" s="8" t="str">
        <f>VLOOKUP(A4359,Planilha1!A:Y,23,FALSE)</f>
        <v>Sim</v>
      </c>
      <c r="I4359" s="8" t="str">
        <f>VLOOKUP(A4359,Planilha1!A:Y,24,FALSE)</f>
        <v>Sim</v>
      </c>
      <c r="J4359" s="8" t="str">
        <f>VLOOKUP(A4359,Planilha1!A:Y,25,FALSE)</f>
        <v>Sim</v>
      </c>
    </row>
    <row r="4360" spans="1:10">
      <c r="A4360" s="10">
        <v>351080</v>
      </c>
      <c r="B4360" s="16" t="s">
        <v>3143</v>
      </c>
      <c r="C4360" s="30" t="s">
        <v>22</v>
      </c>
      <c r="D4360" s="17">
        <v>43818</v>
      </c>
      <c r="E4360" s="8" t="str">
        <f>VLOOKUP(A4360,Planilha1!A:Y,20,FALSE)</f>
        <v>Não</v>
      </c>
      <c r="F4360" s="8" t="str">
        <f>VLOOKUP(A4360,Planilha1!A:Y,21,FALSE)</f>
        <v>Não</v>
      </c>
      <c r="G4360" s="8" t="str">
        <f>VLOOKUP(A4360,Planilha1!A:Y,22,FALSE)</f>
        <v>Não</v>
      </c>
      <c r="H4360" s="8" t="str">
        <f>VLOOKUP(A4360,Planilha1!A:Y,23,FALSE)</f>
        <v>Não</v>
      </c>
      <c r="I4360" s="8" t="str">
        <f>VLOOKUP(A4360,Planilha1!A:Y,24,FALSE)</f>
        <v>Não</v>
      </c>
      <c r="J4360" s="8" t="str">
        <f>VLOOKUP(A4360,Planilha1!A:Y,25,FALSE)</f>
        <v>Não</v>
      </c>
    </row>
    <row r="4361" spans="1:10">
      <c r="A4361" s="10">
        <v>351090</v>
      </c>
      <c r="B4361" s="16" t="s">
        <v>4354</v>
      </c>
      <c r="C4361" s="30" t="s">
        <v>22</v>
      </c>
      <c r="D4361" s="17">
        <v>45849</v>
      </c>
      <c r="E4361" s="8" t="str">
        <f>VLOOKUP(A4361,Planilha1!A:Y,20,FALSE)</f>
        <v>Sim</v>
      </c>
      <c r="F4361" s="8" t="str">
        <f>VLOOKUP(A4361,Planilha1!A:Y,21,FALSE)</f>
        <v>Sim</v>
      </c>
      <c r="G4361" s="8" t="str">
        <f>VLOOKUP(A4361,Planilha1!A:Y,22,FALSE)</f>
        <v>Sim</v>
      </c>
      <c r="H4361" s="8" t="str">
        <f>VLOOKUP(A4361,Planilha1!A:Y,23,FALSE)</f>
        <v>Sim</v>
      </c>
      <c r="I4361" s="8" t="str">
        <f>VLOOKUP(A4361,Planilha1!A:Y,24,FALSE)</f>
        <v>Sim</v>
      </c>
      <c r="J4361" s="8" t="str">
        <f>VLOOKUP(A4361,Planilha1!A:Y,25,FALSE)</f>
        <v>Sim</v>
      </c>
    </row>
    <row r="4362" spans="1:10" ht="15.75">
      <c r="A4362" s="28">
        <v>351100</v>
      </c>
      <c r="B4362" s="20" t="s">
        <v>3144</v>
      </c>
      <c r="C4362" s="30" t="s">
        <v>22</v>
      </c>
      <c r="D4362" s="17">
        <v>41136</v>
      </c>
      <c r="E4362" s="8" t="str">
        <f>VLOOKUP(A4362,Planilha1!A:Y,20,FALSE)</f>
        <v>Sim</v>
      </c>
      <c r="F4362" s="8" t="str">
        <f>VLOOKUP(A4362,Planilha1!A:Y,21,FALSE)</f>
        <v>Sim</v>
      </c>
      <c r="G4362" s="8" t="str">
        <f>VLOOKUP(A4362,Planilha1!A:Y,22,FALSE)</f>
        <v>Sim</v>
      </c>
      <c r="H4362" s="8" t="str">
        <f>VLOOKUP(A4362,Planilha1!A:Y,23,FALSE)</f>
        <v>Sim</v>
      </c>
      <c r="I4362" s="8" t="str">
        <f>VLOOKUP(A4362,Planilha1!A:Y,24,FALSE)</f>
        <v>Não</v>
      </c>
      <c r="J4362" s="8" t="str">
        <f>VLOOKUP(A4362,Planilha1!A:Y,25,FALSE)</f>
        <v>Sim</v>
      </c>
    </row>
    <row r="4363" spans="1:10">
      <c r="A4363" s="10">
        <v>351140</v>
      </c>
      <c r="B4363" s="16" t="s">
        <v>3145</v>
      </c>
      <c r="C4363" s="30" t="s">
        <v>22</v>
      </c>
      <c r="D4363" s="17">
        <v>43445</v>
      </c>
      <c r="E4363" s="8" t="str">
        <f>VLOOKUP(A4363,Planilha1!A:Y,20,FALSE)</f>
        <v>Não</v>
      </c>
      <c r="F4363" s="8" t="str">
        <f>VLOOKUP(A4363,Planilha1!A:Y,21,FALSE)</f>
        <v>Sim</v>
      </c>
      <c r="G4363" s="8" t="str">
        <f>VLOOKUP(A4363,Planilha1!A:Y,22,FALSE)</f>
        <v>Não</v>
      </c>
      <c r="H4363" s="8" t="str">
        <f>VLOOKUP(A4363,Planilha1!A:Y,23,FALSE)</f>
        <v>Sim</v>
      </c>
      <c r="I4363" s="8" t="str">
        <f>VLOOKUP(A4363,Planilha1!A:Y,24,FALSE)</f>
        <v>Não</v>
      </c>
      <c r="J4363" s="8" t="str">
        <f>VLOOKUP(A4363,Planilha1!A:Y,25,FALSE)</f>
        <v>Sim</v>
      </c>
    </row>
    <row r="4364" spans="1:10" ht="15.75">
      <c r="A4364" s="28">
        <v>351160</v>
      </c>
      <c r="B4364" s="20" t="s">
        <v>3146</v>
      </c>
      <c r="C4364" s="30" t="s">
        <v>22</v>
      </c>
      <c r="D4364" s="17">
        <v>43131</v>
      </c>
      <c r="E4364" s="8" t="str">
        <f>VLOOKUP(A4364,Planilha1!A:Y,20,FALSE)</f>
        <v>Sim</v>
      </c>
      <c r="F4364" s="8" t="str">
        <f>VLOOKUP(A4364,Planilha1!A:Y,21,FALSE)</f>
        <v>Sim</v>
      </c>
      <c r="G4364" s="8" t="str">
        <f>VLOOKUP(A4364,Planilha1!A:Y,22,FALSE)</f>
        <v>Sim</v>
      </c>
      <c r="H4364" s="8" t="str">
        <f>VLOOKUP(A4364,Planilha1!A:Y,23,FALSE)</f>
        <v>Sim</v>
      </c>
      <c r="I4364" s="8" t="str">
        <f>VLOOKUP(A4364,Planilha1!A:Y,24,FALSE)</f>
        <v>Sim</v>
      </c>
      <c r="J4364" s="8" t="str">
        <f>VLOOKUP(A4364,Planilha1!A:Y,25,FALSE)</f>
        <v>Sim</v>
      </c>
    </row>
    <row r="4365" spans="1:10">
      <c r="A4365" s="10">
        <v>355720</v>
      </c>
      <c r="B4365" s="16" t="s">
        <v>3147</v>
      </c>
      <c r="C4365" s="30" t="s">
        <v>22</v>
      </c>
      <c r="D4365" s="17">
        <v>43445</v>
      </c>
      <c r="E4365" s="8" t="str">
        <f>VLOOKUP(A4365,Planilha1!A:Y,20,FALSE)</f>
        <v>Não</v>
      </c>
      <c r="F4365" s="8" t="str">
        <f>VLOOKUP(A4365,Planilha1!A:Y,21,FALSE)</f>
        <v>Não</v>
      </c>
      <c r="G4365" s="8" t="str">
        <f>VLOOKUP(A4365,Planilha1!A:Y,22,FALSE)</f>
        <v>Não</v>
      </c>
      <c r="H4365" s="8" t="str">
        <f>VLOOKUP(A4365,Planilha1!A:Y,23,FALSE)</f>
        <v>Não</v>
      </c>
      <c r="I4365" s="8" t="str">
        <f>VLOOKUP(A4365,Planilha1!A:Y,24,FALSE)</f>
        <v>Não</v>
      </c>
      <c r="J4365" s="8" t="str">
        <f>VLOOKUP(A4365,Planilha1!A:Y,25,FALSE)</f>
        <v>Não</v>
      </c>
    </row>
    <row r="4366" spans="1:10">
      <c r="A4366" s="10">
        <v>351190</v>
      </c>
      <c r="B4366" s="16" t="s">
        <v>4355</v>
      </c>
      <c r="C4366" s="30" t="s">
        <v>22</v>
      </c>
      <c r="D4366" s="17">
        <v>45849</v>
      </c>
      <c r="E4366" s="8" t="str">
        <f>VLOOKUP(A4366,Planilha1!A:Y,20,FALSE)</f>
        <v>Sim</v>
      </c>
      <c r="F4366" s="8" t="str">
        <f>VLOOKUP(A4366,Planilha1!A:Y,21,FALSE)</f>
        <v>Sim</v>
      </c>
      <c r="G4366" s="8" t="str">
        <f>VLOOKUP(A4366,Planilha1!A:Y,22,FALSE)</f>
        <v>Sim</v>
      </c>
      <c r="H4366" s="8" t="str">
        <f>VLOOKUP(A4366,Planilha1!A:Y,23,FALSE)</f>
        <v>Sim</v>
      </c>
      <c r="I4366" s="8" t="str">
        <f>VLOOKUP(A4366,Planilha1!A:Y,24,FALSE)</f>
        <v>Sim</v>
      </c>
      <c r="J4366" s="8" t="str">
        <f>VLOOKUP(A4366,Planilha1!A:Y,25,FALSE)</f>
        <v>Sim</v>
      </c>
    </row>
    <row r="4367" spans="1:10">
      <c r="A4367" s="10">
        <v>351210</v>
      </c>
      <c r="B4367" s="16" t="s">
        <v>3148</v>
      </c>
      <c r="C4367" s="30" t="s">
        <v>22</v>
      </c>
      <c r="D4367" s="17">
        <v>43131</v>
      </c>
      <c r="E4367" s="8" t="str">
        <f>VLOOKUP(A4367,Planilha1!A:Y,20,FALSE)</f>
        <v>Não</v>
      </c>
      <c r="F4367" s="8" t="str">
        <f>VLOOKUP(A4367,Planilha1!A:Y,21,FALSE)</f>
        <v>Não</v>
      </c>
      <c r="G4367" s="8" t="str">
        <f>VLOOKUP(A4367,Planilha1!A:Y,22,FALSE)</f>
        <v>Não</v>
      </c>
      <c r="H4367" s="8" t="str">
        <f>VLOOKUP(A4367,Planilha1!A:Y,23,FALSE)</f>
        <v>Não</v>
      </c>
      <c r="I4367" s="8" t="str">
        <f>VLOOKUP(A4367,Planilha1!A:Y,24,FALSE)</f>
        <v>Não</v>
      </c>
      <c r="J4367" s="8" t="str">
        <f>VLOOKUP(A4367,Planilha1!A:Y,25,FALSE)</f>
        <v>Não</v>
      </c>
    </row>
    <row r="4368" spans="1:10">
      <c r="A4368" s="10">
        <v>351220</v>
      </c>
      <c r="B4368" s="16" t="s">
        <v>3149</v>
      </c>
      <c r="C4368" s="30" t="s">
        <v>22</v>
      </c>
      <c r="D4368" s="17">
        <v>43131</v>
      </c>
      <c r="E4368" s="8" t="str">
        <f>VLOOKUP(A4368,Planilha1!A:Y,20,FALSE)</f>
        <v>Sim</v>
      </c>
      <c r="F4368" s="8" t="str">
        <f>VLOOKUP(A4368,Planilha1!A:Y,21,FALSE)</f>
        <v>Sim</v>
      </c>
      <c r="G4368" s="8" t="str">
        <f>VLOOKUP(A4368,Planilha1!A:Y,22,FALSE)</f>
        <v>Sim</v>
      </c>
      <c r="H4368" s="8" t="str">
        <f>VLOOKUP(A4368,Planilha1!A:Y,23,FALSE)</f>
        <v>Sim</v>
      </c>
      <c r="I4368" s="8" t="str">
        <f>VLOOKUP(A4368,Planilha1!A:Y,24,FALSE)</f>
        <v>Não</v>
      </c>
      <c r="J4368" s="8" t="str">
        <f>VLOOKUP(A4368,Planilha1!A:Y,25,FALSE)</f>
        <v>Sim</v>
      </c>
    </row>
    <row r="4369" spans="1:10">
      <c r="A4369" s="10">
        <v>351250</v>
      </c>
      <c r="B4369" s="16" t="s">
        <v>3150</v>
      </c>
      <c r="C4369" s="30" t="s">
        <v>22</v>
      </c>
      <c r="D4369" s="17">
        <v>43131</v>
      </c>
      <c r="E4369" s="8" t="str">
        <f>VLOOKUP(A4369,Planilha1!A:Y,20,FALSE)</f>
        <v>Sim</v>
      </c>
      <c r="F4369" s="8" t="str">
        <f>VLOOKUP(A4369,Planilha1!A:Y,21,FALSE)</f>
        <v>Sim</v>
      </c>
      <c r="G4369" s="8" t="str">
        <f>VLOOKUP(A4369,Planilha1!A:Y,22,FALSE)</f>
        <v>Sim</v>
      </c>
      <c r="H4369" s="8" t="str">
        <f>VLOOKUP(A4369,Planilha1!A:Y,23,FALSE)</f>
        <v>Sim</v>
      </c>
      <c r="I4369" s="8" t="str">
        <f>VLOOKUP(A4369,Planilha1!A:Y,24,FALSE)</f>
        <v>Sim</v>
      </c>
      <c r="J4369" s="8" t="str">
        <f>VLOOKUP(A4369,Planilha1!A:Y,25,FALSE)</f>
        <v>Sim</v>
      </c>
    </row>
    <row r="4370" spans="1:10">
      <c r="A4370" s="10">
        <v>351260</v>
      </c>
      <c r="B4370" s="16" t="s">
        <v>3151</v>
      </c>
      <c r="C4370" s="30" t="s">
        <v>22</v>
      </c>
      <c r="D4370" s="17">
        <v>41136</v>
      </c>
      <c r="E4370" s="8" t="str">
        <f>VLOOKUP(A4370,Planilha1!A:Y,20,FALSE)</f>
        <v>Não</v>
      </c>
      <c r="F4370" s="8" t="str">
        <f>VLOOKUP(A4370,Planilha1!A:Y,21,FALSE)</f>
        <v>Sim</v>
      </c>
      <c r="G4370" s="8" t="str">
        <f>VLOOKUP(A4370,Planilha1!A:Y,22,FALSE)</f>
        <v>Não</v>
      </c>
      <c r="H4370" s="8" t="str">
        <f>VLOOKUP(A4370,Planilha1!A:Y,23,FALSE)</f>
        <v>Sim</v>
      </c>
      <c r="I4370" s="8" t="str">
        <f>VLOOKUP(A4370,Planilha1!A:Y,24,FALSE)</f>
        <v>Não</v>
      </c>
      <c r="J4370" s="8" t="str">
        <f>VLOOKUP(A4370,Planilha1!A:Y,25,FALSE)</f>
        <v>Sim</v>
      </c>
    </row>
    <row r="4371" spans="1:10" ht="15.75">
      <c r="A4371" s="28">
        <v>351290</v>
      </c>
      <c r="B4371" s="20" t="s">
        <v>3152</v>
      </c>
      <c r="C4371" s="30" t="s">
        <v>22</v>
      </c>
      <c r="D4371" s="17">
        <v>43445</v>
      </c>
      <c r="E4371" s="8" t="str">
        <f>VLOOKUP(A4371,Planilha1!A:Y,20,FALSE)</f>
        <v>Sim</v>
      </c>
      <c r="F4371" s="8" t="str">
        <f>VLOOKUP(A4371,Planilha1!A:Y,21,FALSE)</f>
        <v>Sim</v>
      </c>
      <c r="G4371" s="8" t="str">
        <f>VLOOKUP(A4371,Planilha1!A:Y,22,FALSE)</f>
        <v>Sim</v>
      </c>
      <c r="H4371" s="8" t="str">
        <f>VLOOKUP(A4371,Planilha1!A:Y,23,FALSE)</f>
        <v>Sim</v>
      </c>
      <c r="I4371" s="8" t="str">
        <f>VLOOKUP(A4371,Planilha1!A:Y,24,FALSE)</f>
        <v>Sim</v>
      </c>
      <c r="J4371" s="8" t="str">
        <f>VLOOKUP(A4371,Planilha1!A:Y,25,FALSE)</f>
        <v>Sim</v>
      </c>
    </row>
    <row r="4372" spans="1:10" ht="15.75">
      <c r="A4372" s="28">
        <v>351300</v>
      </c>
      <c r="B4372" s="20" t="s">
        <v>3153</v>
      </c>
      <c r="C4372" s="30" t="s">
        <v>22</v>
      </c>
      <c r="D4372" s="17">
        <v>43818</v>
      </c>
      <c r="E4372" s="8" t="str">
        <f>VLOOKUP(A4372,Planilha1!A:Y,20,FALSE)</f>
        <v>Não</v>
      </c>
      <c r="F4372" s="8" t="str">
        <f>VLOOKUP(A4372,Planilha1!A:Y,21,FALSE)</f>
        <v>Não</v>
      </c>
      <c r="G4372" s="8" t="str">
        <f>VLOOKUP(A4372,Planilha1!A:Y,22,FALSE)</f>
        <v>Não</v>
      </c>
      <c r="H4372" s="8" t="str">
        <f>VLOOKUP(A4372,Planilha1!A:Y,23,FALSE)</f>
        <v>Não</v>
      </c>
      <c r="I4372" s="8" t="str">
        <f>VLOOKUP(A4372,Planilha1!A:Y,24,FALSE)</f>
        <v>Não</v>
      </c>
      <c r="J4372" s="8" t="str">
        <f>VLOOKUP(A4372,Planilha1!A:Y,25,FALSE)</f>
        <v>Não</v>
      </c>
    </row>
    <row r="4373" spans="1:10">
      <c r="A4373" s="10">
        <v>351320</v>
      </c>
      <c r="B4373" s="16" t="s">
        <v>4356</v>
      </c>
      <c r="C4373" s="30" t="s">
        <v>22</v>
      </c>
      <c r="D4373" s="17">
        <v>45849</v>
      </c>
      <c r="E4373" s="8" t="str">
        <f>VLOOKUP(A4373,Planilha1!A:Y,20,FALSE)</f>
        <v>Não</v>
      </c>
      <c r="F4373" s="8" t="str">
        <f>VLOOKUP(A4373,Planilha1!A:Y,21,FALSE)</f>
        <v>Não</v>
      </c>
      <c r="G4373" s="8" t="str">
        <f>VLOOKUP(A4373,Planilha1!A:Y,22,FALSE)</f>
        <v>Não</v>
      </c>
      <c r="H4373" s="8" t="str">
        <f>VLOOKUP(A4373,Planilha1!A:Y,23,FALSE)</f>
        <v>Não</v>
      </c>
      <c r="I4373" s="8" t="str">
        <f>VLOOKUP(A4373,Planilha1!A:Y,24,FALSE)</f>
        <v>Não</v>
      </c>
      <c r="J4373" s="8" t="str">
        <f>VLOOKUP(A4373,Planilha1!A:Y,25,FALSE)</f>
        <v>Não</v>
      </c>
    </row>
    <row r="4374" spans="1:10" ht="15.75">
      <c r="A4374" s="28">
        <v>351360</v>
      </c>
      <c r="B4374" s="20" t="s">
        <v>3154</v>
      </c>
      <c r="C4374" s="30" t="s">
        <v>22</v>
      </c>
      <c r="D4374" s="17">
        <v>41499</v>
      </c>
      <c r="E4374" s="8" t="str">
        <f>VLOOKUP(A4374,Planilha1!A:Y,20,FALSE)</f>
        <v>Não</v>
      </c>
      <c r="F4374" s="8" t="str">
        <f>VLOOKUP(A4374,Planilha1!A:Y,21,FALSE)</f>
        <v>Sim</v>
      </c>
      <c r="G4374" s="8" t="str">
        <f>VLOOKUP(A4374,Planilha1!A:Y,22,FALSE)</f>
        <v>Não</v>
      </c>
      <c r="H4374" s="8" t="str">
        <f>VLOOKUP(A4374,Planilha1!A:Y,23,FALSE)</f>
        <v>Sim</v>
      </c>
      <c r="I4374" s="8" t="str">
        <f>VLOOKUP(A4374,Planilha1!A:Y,24,FALSE)</f>
        <v>Não</v>
      </c>
      <c r="J4374" s="8" t="str">
        <f>VLOOKUP(A4374,Planilha1!A:Y,25,FALSE)</f>
        <v>Sim</v>
      </c>
    </row>
    <row r="4375" spans="1:10">
      <c r="A4375" s="10">
        <v>351380</v>
      </c>
      <c r="B4375" s="16" t="s">
        <v>3155</v>
      </c>
      <c r="C4375" s="30" t="s">
        <v>22</v>
      </c>
      <c r="D4375" s="17">
        <v>43131</v>
      </c>
      <c r="E4375" s="8" t="str">
        <f>VLOOKUP(A4375,Planilha1!A:Y,20,FALSE)</f>
        <v>Sim</v>
      </c>
      <c r="F4375" s="8" t="str">
        <f>VLOOKUP(A4375,Planilha1!A:Y,21,FALSE)</f>
        <v>Sim</v>
      </c>
      <c r="G4375" s="8" t="str">
        <f>VLOOKUP(A4375,Planilha1!A:Y,22,FALSE)</f>
        <v>Sim</v>
      </c>
      <c r="H4375" s="8" t="str">
        <f>VLOOKUP(A4375,Planilha1!A:Y,23,FALSE)</f>
        <v>Sim</v>
      </c>
      <c r="I4375" s="8" t="str">
        <f>VLOOKUP(A4375,Planilha1!A:Y,24,FALSE)</f>
        <v>Sim</v>
      </c>
      <c r="J4375" s="8" t="str">
        <f>VLOOKUP(A4375,Planilha1!A:Y,25,FALSE)</f>
        <v>Sim</v>
      </c>
    </row>
    <row r="4376" spans="1:10">
      <c r="A4376" s="10">
        <v>351390</v>
      </c>
      <c r="B4376" s="16" t="s">
        <v>3156</v>
      </c>
      <c r="C4376" s="30" t="s">
        <v>22</v>
      </c>
      <c r="D4376" s="17">
        <v>43818</v>
      </c>
      <c r="E4376" s="8" t="str">
        <f>VLOOKUP(A4376,Planilha1!A:Y,20,FALSE)</f>
        <v>Sim</v>
      </c>
      <c r="F4376" s="8" t="str">
        <f>VLOOKUP(A4376,Planilha1!A:Y,21,FALSE)</f>
        <v>Sim</v>
      </c>
      <c r="G4376" s="8" t="str">
        <f>VLOOKUP(A4376,Planilha1!A:Y,22,FALSE)</f>
        <v>Sim</v>
      </c>
      <c r="H4376" s="8" t="str">
        <f>VLOOKUP(A4376,Planilha1!A:Y,23,FALSE)</f>
        <v>Sim</v>
      </c>
      <c r="I4376" s="8" t="str">
        <f>VLOOKUP(A4376,Planilha1!A:Y,24,FALSE)</f>
        <v>Sim</v>
      </c>
      <c r="J4376" s="8" t="str">
        <f>VLOOKUP(A4376,Planilha1!A:Y,25,FALSE)</f>
        <v>Não</v>
      </c>
    </row>
    <row r="4377" spans="1:10" ht="15.75">
      <c r="A4377" s="28">
        <v>351400</v>
      </c>
      <c r="B4377" s="20" t="s">
        <v>3157</v>
      </c>
      <c r="C4377" s="30" t="s">
        <v>22</v>
      </c>
      <c r="D4377" s="17">
        <v>43445</v>
      </c>
      <c r="E4377" s="8" t="str">
        <f>VLOOKUP(A4377,Planilha1!A:Y,20,FALSE)</f>
        <v>Não</v>
      </c>
      <c r="F4377" s="8" t="str">
        <f>VLOOKUP(A4377,Planilha1!A:Y,21,FALSE)</f>
        <v>Não</v>
      </c>
      <c r="G4377" s="8" t="str">
        <f>VLOOKUP(A4377,Planilha1!A:Y,22,FALSE)</f>
        <v>Não</v>
      </c>
      <c r="H4377" s="8" t="str">
        <f>VLOOKUP(A4377,Planilha1!A:Y,23,FALSE)</f>
        <v>Não</v>
      </c>
      <c r="I4377" s="8" t="str">
        <f>VLOOKUP(A4377,Planilha1!A:Y,24,FALSE)</f>
        <v>Não</v>
      </c>
      <c r="J4377" s="8" t="str">
        <f>VLOOKUP(A4377,Planilha1!A:Y,25,FALSE)</f>
        <v>Não</v>
      </c>
    </row>
    <row r="4378" spans="1:10">
      <c r="A4378" s="10">
        <v>351410</v>
      </c>
      <c r="B4378" s="16" t="s">
        <v>3158</v>
      </c>
      <c r="C4378" s="30" t="s">
        <v>22</v>
      </c>
      <c r="D4378" s="17">
        <v>43445</v>
      </c>
      <c r="E4378" s="8" t="str">
        <f>VLOOKUP(A4378,Planilha1!A:Y,20,FALSE)</f>
        <v>Sim</v>
      </c>
      <c r="F4378" s="8" t="str">
        <f>VLOOKUP(A4378,Planilha1!A:Y,21,FALSE)</f>
        <v>Sim</v>
      </c>
      <c r="G4378" s="8" t="str">
        <f>VLOOKUP(A4378,Planilha1!A:Y,22,FALSE)</f>
        <v>Sim</v>
      </c>
      <c r="H4378" s="8" t="str">
        <f>VLOOKUP(A4378,Planilha1!A:Y,23,FALSE)</f>
        <v>Sim</v>
      </c>
      <c r="I4378" s="8" t="str">
        <f>VLOOKUP(A4378,Planilha1!A:Y,24,FALSE)</f>
        <v>Sim</v>
      </c>
      <c r="J4378" s="8" t="str">
        <f>VLOOKUP(A4378,Planilha1!A:Y,25,FALSE)</f>
        <v>Sim</v>
      </c>
    </row>
    <row r="4379" spans="1:10">
      <c r="A4379" s="10">
        <v>351480</v>
      </c>
      <c r="B4379" s="16" t="s">
        <v>1410</v>
      </c>
      <c r="C4379" s="30" t="s">
        <v>22</v>
      </c>
      <c r="D4379" s="17">
        <v>41136</v>
      </c>
      <c r="E4379" s="8" t="str">
        <f>VLOOKUP(A4379,Planilha1!A:Y,20,FALSE)</f>
        <v>Não</v>
      </c>
      <c r="F4379" s="8" t="str">
        <f>VLOOKUP(A4379,Planilha1!A:Y,21,FALSE)</f>
        <v>Sim</v>
      </c>
      <c r="G4379" s="8" t="str">
        <f>VLOOKUP(A4379,Planilha1!A:Y,22,FALSE)</f>
        <v>Sim</v>
      </c>
      <c r="H4379" s="8" t="str">
        <f>VLOOKUP(A4379,Planilha1!A:Y,23,FALSE)</f>
        <v>Sim</v>
      </c>
      <c r="I4379" s="8" t="str">
        <f>VLOOKUP(A4379,Planilha1!A:Y,24,FALSE)</f>
        <v>Não</v>
      </c>
      <c r="J4379" s="8" t="str">
        <f>VLOOKUP(A4379,Planilha1!A:Y,25,FALSE)</f>
        <v>Sim</v>
      </c>
    </row>
    <row r="4380" spans="1:10" ht="15.75">
      <c r="A4380" s="28">
        <v>351490</v>
      </c>
      <c r="B4380" s="20" t="s">
        <v>3159</v>
      </c>
      <c r="C4380" s="30" t="s">
        <v>22</v>
      </c>
      <c r="D4380" s="17">
        <v>41499</v>
      </c>
      <c r="E4380" s="8" t="str">
        <f>VLOOKUP(A4380,Planilha1!A:Y,20,FALSE)</f>
        <v>Não</v>
      </c>
      <c r="F4380" s="8" t="str">
        <f>VLOOKUP(A4380,Planilha1!A:Y,21,FALSE)</f>
        <v>Sim</v>
      </c>
      <c r="G4380" s="8" t="str">
        <f>VLOOKUP(A4380,Planilha1!A:Y,22,FALSE)</f>
        <v>Sim</v>
      </c>
      <c r="H4380" s="8" t="str">
        <f>VLOOKUP(A4380,Planilha1!A:Y,23,FALSE)</f>
        <v>Sim</v>
      </c>
      <c r="I4380" s="8" t="str">
        <f>VLOOKUP(A4380,Planilha1!A:Y,24,FALSE)</f>
        <v>Não</v>
      </c>
      <c r="J4380" s="8" t="str">
        <f>VLOOKUP(A4380,Planilha1!A:Y,25,FALSE)</f>
        <v>Sim</v>
      </c>
    </row>
    <row r="4381" spans="1:10">
      <c r="A4381" s="10">
        <v>351495</v>
      </c>
      <c r="B4381" s="16" t="s">
        <v>3160</v>
      </c>
      <c r="C4381" s="30" t="s">
        <v>22</v>
      </c>
      <c r="D4381" s="17">
        <v>43818</v>
      </c>
      <c r="E4381" s="8" t="str">
        <f>VLOOKUP(A4381,Planilha1!A:Y,20,FALSE)</f>
        <v>Sim</v>
      </c>
      <c r="F4381" s="8" t="str">
        <f>VLOOKUP(A4381,Planilha1!A:Y,21,FALSE)</f>
        <v>Sim</v>
      </c>
      <c r="G4381" s="8" t="str">
        <f>VLOOKUP(A4381,Planilha1!A:Y,22,FALSE)</f>
        <v>Sim</v>
      </c>
      <c r="H4381" s="8" t="str">
        <f>VLOOKUP(A4381,Planilha1!A:Y,23,FALSE)</f>
        <v>Sim</v>
      </c>
      <c r="I4381" s="8" t="str">
        <f>VLOOKUP(A4381,Planilha1!A:Y,24,FALSE)</f>
        <v>Não</v>
      </c>
      <c r="J4381" s="8" t="str">
        <f>VLOOKUP(A4381,Planilha1!A:Y,25,FALSE)</f>
        <v>Sim</v>
      </c>
    </row>
    <row r="4382" spans="1:10">
      <c r="A4382" s="10">
        <v>351500</v>
      </c>
      <c r="B4382" s="16" t="s">
        <v>3161</v>
      </c>
      <c r="C4382" s="30" t="s">
        <v>22</v>
      </c>
      <c r="D4382" s="17">
        <v>43131</v>
      </c>
      <c r="E4382" s="8" t="str">
        <f>VLOOKUP(A4382,Planilha1!A:Y,20,FALSE)</f>
        <v>Não</v>
      </c>
      <c r="F4382" s="8" t="str">
        <f>VLOOKUP(A4382,Planilha1!A:Y,21,FALSE)</f>
        <v>Não</v>
      </c>
      <c r="G4382" s="8" t="str">
        <f>VLOOKUP(A4382,Planilha1!A:Y,22,FALSE)</f>
        <v>Não</v>
      </c>
      <c r="H4382" s="8" t="str">
        <f>VLOOKUP(A4382,Planilha1!A:Y,23,FALSE)</f>
        <v>Não</v>
      </c>
      <c r="I4382" s="8" t="str">
        <f>VLOOKUP(A4382,Planilha1!A:Y,24,FALSE)</f>
        <v>Não</v>
      </c>
      <c r="J4382" s="8" t="str">
        <f>VLOOKUP(A4382,Planilha1!A:Y,25,FALSE)</f>
        <v>Não</v>
      </c>
    </row>
    <row r="4383" spans="1:10">
      <c r="A4383" s="10">
        <v>351510</v>
      </c>
      <c r="B4383" s="18" t="s">
        <v>3162</v>
      </c>
      <c r="C4383" s="30" t="s">
        <v>22</v>
      </c>
      <c r="D4383" s="17">
        <v>41136</v>
      </c>
      <c r="E4383" s="8" t="str">
        <f>VLOOKUP(A4383,Planilha1!A:Y,20,FALSE)</f>
        <v>Sim</v>
      </c>
      <c r="F4383" s="8" t="str">
        <f>VLOOKUP(A4383,Planilha1!A:Y,21,FALSE)</f>
        <v>Sim</v>
      </c>
      <c r="G4383" s="8" t="str">
        <f>VLOOKUP(A4383,Planilha1!A:Y,22,FALSE)</f>
        <v>Sim</v>
      </c>
      <c r="H4383" s="8" t="str">
        <f>VLOOKUP(A4383,Planilha1!A:Y,23,FALSE)</f>
        <v>Sim</v>
      </c>
      <c r="I4383" s="8" t="str">
        <f>VLOOKUP(A4383,Planilha1!A:Y,24,FALSE)</f>
        <v>Sim</v>
      </c>
      <c r="J4383" s="8" t="str">
        <f>VLOOKUP(A4383,Planilha1!A:Y,25,FALSE)</f>
        <v>Sim</v>
      </c>
    </row>
    <row r="4384" spans="1:10">
      <c r="A4384" s="10">
        <v>351512</v>
      </c>
      <c r="B4384" s="13" t="s">
        <v>3163</v>
      </c>
      <c r="C4384" s="30" t="s">
        <v>22</v>
      </c>
      <c r="D4384" s="17">
        <v>43445</v>
      </c>
      <c r="E4384" s="8" t="str">
        <f>VLOOKUP(A4384,Planilha1!A:Y,20,FALSE)</f>
        <v>Sim</v>
      </c>
      <c r="F4384" s="8" t="str">
        <f>VLOOKUP(A4384,Planilha1!A:Y,21,FALSE)</f>
        <v>Sim</v>
      </c>
      <c r="G4384" s="8" t="str">
        <f>VLOOKUP(A4384,Planilha1!A:Y,22,FALSE)</f>
        <v>Sim</v>
      </c>
      <c r="H4384" s="8" t="str">
        <f>VLOOKUP(A4384,Planilha1!A:Y,23,FALSE)</f>
        <v>Sim</v>
      </c>
      <c r="I4384" s="8" t="str">
        <f>VLOOKUP(A4384,Planilha1!A:Y,24,FALSE)</f>
        <v>Sim</v>
      </c>
      <c r="J4384" s="8" t="str">
        <f>VLOOKUP(A4384,Planilha1!A:Y,25,FALSE)</f>
        <v>Sim</v>
      </c>
    </row>
    <row r="4385" spans="1:10">
      <c r="A4385" s="10">
        <v>351515</v>
      </c>
      <c r="B4385" s="13" t="s">
        <v>4357</v>
      </c>
      <c r="C4385" s="30" t="s">
        <v>22</v>
      </c>
      <c r="D4385" s="17">
        <v>45849</v>
      </c>
      <c r="E4385" s="8" t="str">
        <f>VLOOKUP(A4385,Planilha1!A:Y,20,FALSE)</f>
        <v>Sim</v>
      </c>
      <c r="F4385" s="8" t="str">
        <f>VLOOKUP(A4385,Planilha1!A:Y,21,FALSE)</f>
        <v>Sim</v>
      </c>
      <c r="G4385" s="8" t="str">
        <f>VLOOKUP(A4385,Planilha1!A:Y,22,FALSE)</f>
        <v>Sim</v>
      </c>
      <c r="H4385" s="8" t="str">
        <f>VLOOKUP(A4385,Planilha1!A:Y,23,FALSE)</f>
        <v>Sim</v>
      </c>
      <c r="I4385" s="8" t="str">
        <f>VLOOKUP(A4385,Planilha1!A:Y,24,FALSE)</f>
        <v>Sim</v>
      </c>
      <c r="J4385" s="8" t="str">
        <f>VLOOKUP(A4385,Planilha1!A:Y,25,FALSE)</f>
        <v>Sim</v>
      </c>
    </row>
    <row r="4386" spans="1:10">
      <c r="A4386" s="10">
        <v>351519</v>
      </c>
      <c r="B4386" s="13" t="s">
        <v>3164</v>
      </c>
      <c r="C4386" s="30" t="s">
        <v>22</v>
      </c>
      <c r="D4386" s="17">
        <v>43445</v>
      </c>
      <c r="E4386" s="8" t="str">
        <f>VLOOKUP(A4386,Planilha1!A:Y,20,FALSE)</f>
        <v>Não</v>
      </c>
      <c r="F4386" s="8" t="str">
        <f>VLOOKUP(A4386,Planilha1!A:Y,21,FALSE)</f>
        <v>Não</v>
      </c>
      <c r="G4386" s="8" t="str">
        <f>VLOOKUP(A4386,Planilha1!A:Y,22,FALSE)</f>
        <v>Não</v>
      </c>
      <c r="H4386" s="8" t="str">
        <f>VLOOKUP(A4386,Planilha1!A:Y,23,FALSE)</f>
        <v>Não</v>
      </c>
      <c r="I4386" s="8" t="str">
        <f>VLOOKUP(A4386,Planilha1!A:Y,24,FALSE)</f>
        <v>Não</v>
      </c>
      <c r="J4386" s="8" t="str">
        <f>VLOOKUP(A4386,Planilha1!A:Y,25,FALSE)</f>
        <v>Não</v>
      </c>
    </row>
    <row r="4387" spans="1:10">
      <c r="A4387" s="10">
        <v>351535</v>
      </c>
      <c r="B4387" s="13" t="s">
        <v>3165</v>
      </c>
      <c r="C4387" s="30" t="s">
        <v>22</v>
      </c>
      <c r="D4387" s="17">
        <v>41499</v>
      </c>
      <c r="E4387" s="8" t="str">
        <f>VLOOKUP(A4387,Planilha1!A:Y,20,FALSE)</f>
        <v>Não</v>
      </c>
      <c r="F4387" s="8" t="str">
        <f>VLOOKUP(A4387,Planilha1!A:Y,21,FALSE)</f>
        <v>Sim</v>
      </c>
      <c r="G4387" s="8" t="str">
        <f>VLOOKUP(A4387,Planilha1!A:Y,22,FALSE)</f>
        <v>Não</v>
      </c>
      <c r="H4387" s="8" t="str">
        <f>VLOOKUP(A4387,Planilha1!A:Y,23,FALSE)</f>
        <v>Sim</v>
      </c>
      <c r="I4387" s="8" t="str">
        <f>VLOOKUP(A4387,Planilha1!A:Y,24,FALSE)</f>
        <v>Não</v>
      </c>
      <c r="J4387" s="8" t="str">
        <f>VLOOKUP(A4387,Planilha1!A:Y,25,FALSE)</f>
        <v>Sim</v>
      </c>
    </row>
    <row r="4388" spans="1:10">
      <c r="A4388" s="10">
        <v>351540</v>
      </c>
      <c r="B4388" s="13" t="s">
        <v>3166</v>
      </c>
      <c r="C4388" s="30" t="s">
        <v>22</v>
      </c>
      <c r="D4388" s="17">
        <v>43818</v>
      </c>
      <c r="E4388" s="8" t="str">
        <f>VLOOKUP(A4388,Planilha1!A:Y,20,FALSE)</f>
        <v>Sim</v>
      </c>
      <c r="F4388" s="8" t="str">
        <f>VLOOKUP(A4388,Planilha1!A:Y,21,FALSE)</f>
        <v>Sim</v>
      </c>
      <c r="G4388" s="8" t="str">
        <f>VLOOKUP(A4388,Planilha1!A:Y,22,FALSE)</f>
        <v>Sim</v>
      </c>
      <c r="H4388" s="8" t="str">
        <f>VLOOKUP(A4388,Planilha1!A:Y,23,FALSE)</f>
        <v>Sim</v>
      </c>
      <c r="I4388" s="8" t="str">
        <f>VLOOKUP(A4388,Planilha1!A:Y,24,FALSE)</f>
        <v>Sim</v>
      </c>
      <c r="J4388" s="8" t="str">
        <f>VLOOKUP(A4388,Planilha1!A:Y,25,FALSE)</f>
        <v>Sim</v>
      </c>
    </row>
    <row r="4389" spans="1:10">
      <c r="A4389" s="10">
        <v>351565</v>
      </c>
      <c r="B4389" s="13" t="s">
        <v>3167</v>
      </c>
      <c r="C4389" s="30" t="s">
        <v>22</v>
      </c>
      <c r="D4389" s="17">
        <v>41136</v>
      </c>
      <c r="E4389" s="8" t="str">
        <f>VLOOKUP(A4389,Planilha1!A:Y,20,FALSE)</f>
        <v>Sim</v>
      </c>
      <c r="F4389" s="8" t="str">
        <f>VLOOKUP(A4389,Planilha1!A:Y,21,FALSE)</f>
        <v>Sim</v>
      </c>
      <c r="G4389" s="8" t="str">
        <f>VLOOKUP(A4389,Planilha1!A:Y,22,FALSE)</f>
        <v>Sim</v>
      </c>
      <c r="H4389" s="8" t="str">
        <f>VLOOKUP(A4389,Planilha1!A:Y,23,FALSE)</f>
        <v>Sim</v>
      </c>
      <c r="I4389" s="8" t="str">
        <f>VLOOKUP(A4389,Planilha1!A:Y,24,FALSE)</f>
        <v>Sim</v>
      </c>
      <c r="J4389" s="8" t="str">
        <f>VLOOKUP(A4389,Planilha1!A:Y,25,FALSE)</f>
        <v>Sim</v>
      </c>
    </row>
    <row r="4390" spans="1:10">
      <c r="A4390" s="10">
        <v>351570</v>
      </c>
      <c r="B4390" s="13" t="s">
        <v>3168</v>
      </c>
      <c r="C4390" s="30" t="s">
        <v>22</v>
      </c>
      <c r="D4390" s="17">
        <v>43131</v>
      </c>
      <c r="E4390" s="8" t="str">
        <f>VLOOKUP(A4390,Planilha1!A:Y,20,FALSE)</f>
        <v>Sim</v>
      </c>
      <c r="F4390" s="8" t="str">
        <f>VLOOKUP(A4390,Planilha1!A:Y,21,FALSE)</f>
        <v>Sim</v>
      </c>
      <c r="G4390" s="8" t="str">
        <f>VLOOKUP(A4390,Planilha1!A:Y,22,FALSE)</f>
        <v>Sim</v>
      </c>
      <c r="H4390" s="8" t="str">
        <f>VLOOKUP(A4390,Planilha1!A:Y,23,FALSE)</f>
        <v>Sim</v>
      </c>
      <c r="I4390" s="8" t="str">
        <f>VLOOKUP(A4390,Planilha1!A:Y,24,FALSE)</f>
        <v>Sim</v>
      </c>
      <c r="J4390" s="8" t="str">
        <f>VLOOKUP(A4390,Planilha1!A:Y,25,FALSE)</f>
        <v>Sim</v>
      </c>
    </row>
    <row r="4391" spans="1:10">
      <c r="A4391" s="10">
        <v>351580</v>
      </c>
      <c r="B4391" s="13" t="s">
        <v>3169</v>
      </c>
      <c r="C4391" s="30" t="s">
        <v>22</v>
      </c>
      <c r="D4391" s="17">
        <v>41136</v>
      </c>
      <c r="E4391" s="8" t="str">
        <f>VLOOKUP(A4391,Planilha1!A:Y,20,FALSE)</f>
        <v>Sim</v>
      </c>
      <c r="F4391" s="8" t="str">
        <f>VLOOKUP(A4391,Planilha1!A:Y,21,FALSE)</f>
        <v>Sim</v>
      </c>
      <c r="G4391" s="8" t="str">
        <f>VLOOKUP(A4391,Planilha1!A:Y,22,FALSE)</f>
        <v>Sim</v>
      </c>
      <c r="H4391" s="8" t="str">
        <f>VLOOKUP(A4391,Planilha1!A:Y,23,FALSE)</f>
        <v>Sim</v>
      </c>
      <c r="I4391" s="8" t="str">
        <f>VLOOKUP(A4391,Planilha1!A:Y,24,FALSE)</f>
        <v>Não</v>
      </c>
      <c r="J4391" s="8" t="str">
        <f>VLOOKUP(A4391,Planilha1!A:Y,25,FALSE)</f>
        <v>Não</v>
      </c>
    </row>
    <row r="4392" spans="1:10">
      <c r="A4392" s="10">
        <v>351600</v>
      </c>
      <c r="B4392" s="13" t="s">
        <v>3170</v>
      </c>
      <c r="C4392" s="30" t="s">
        <v>22</v>
      </c>
      <c r="D4392" s="17">
        <v>43445</v>
      </c>
      <c r="E4392" s="8" t="str">
        <f>VLOOKUP(A4392,Planilha1!A:Y,20,FALSE)</f>
        <v>Não</v>
      </c>
      <c r="F4392" s="8" t="str">
        <f>VLOOKUP(A4392,Planilha1!A:Y,21,FALSE)</f>
        <v>Não</v>
      </c>
      <c r="G4392" s="8" t="str">
        <f>VLOOKUP(A4392,Planilha1!A:Y,22,FALSE)</f>
        <v>Não</v>
      </c>
      <c r="H4392" s="8" t="str">
        <f>VLOOKUP(A4392,Planilha1!A:Y,23,FALSE)</f>
        <v>Não</v>
      </c>
      <c r="I4392" s="8" t="str">
        <f>VLOOKUP(A4392,Planilha1!A:Y,24,FALSE)</f>
        <v>Não</v>
      </c>
      <c r="J4392" s="8" t="str">
        <f>VLOOKUP(A4392,Planilha1!A:Y,25,FALSE)</f>
        <v>Não</v>
      </c>
    </row>
    <row r="4393" spans="1:10">
      <c r="A4393" s="10">
        <v>351610</v>
      </c>
      <c r="B4393" s="13" t="s">
        <v>3171</v>
      </c>
      <c r="C4393" s="30" t="s">
        <v>22</v>
      </c>
      <c r="D4393" s="17">
        <v>41499</v>
      </c>
      <c r="E4393" s="8" t="str">
        <f>VLOOKUP(A4393,Planilha1!A:Y,20,FALSE)</f>
        <v>Não</v>
      </c>
      <c r="F4393" s="8" t="str">
        <f>VLOOKUP(A4393,Planilha1!A:Y,21,FALSE)</f>
        <v>Sim</v>
      </c>
      <c r="G4393" s="8" t="str">
        <f>VLOOKUP(A4393,Planilha1!A:Y,22,FALSE)</f>
        <v>Sim</v>
      </c>
      <c r="H4393" s="8" t="str">
        <f>VLOOKUP(A4393,Planilha1!A:Y,23,FALSE)</f>
        <v>Sim</v>
      </c>
      <c r="I4393" s="8" t="str">
        <f>VLOOKUP(A4393,Planilha1!A:Y,24,FALSE)</f>
        <v>Não</v>
      </c>
      <c r="J4393" s="8" t="str">
        <f>VLOOKUP(A4393,Planilha1!A:Y,25,FALSE)</f>
        <v>Sim</v>
      </c>
    </row>
    <row r="4394" spans="1:10">
      <c r="A4394" s="10">
        <v>351630</v>
      </c>
      <c r="B4394" s="13" t="s">
        <v>3172</v>
      </c>
      <c r="C4394" s="30" t="s">
        <v>22</v>
      </c>
      <c r="D4394" s="17">
        <v>43131</v>
      </c>
      <c r="E4394" s="8" t="str">
        <f>VLOOKUP(A4394,Planilha1!A:Y,20,FALSE)</f>
        <v>Sim</v>
      </c>
      <c r="F4394" s="8" t="str">
        <f>VLOOKUP(A4394,Planilha1!A:Y,21,FALSE)</f>
        <v>Não</v>
      </c>
      <c r="G4394" s="8" t="str">
        <f>VLOOKUP(A4394,Planilha1!A:Y,22,FALSE)</f>
        <v>Sim</v>
      </c>
      <c r="H4394" s="8" t="str">
        <f>VLOOKUP(A4394,Planilha1!A:Y,23,FALSE)</f>
        <v>Sim</v>
      </c>
      <c r="I4394" s="8" t="str">
        <f>VLOOKUP(A4394,Planilha1!A:Y,24,FALSE)</f>
        <v>Sim</v>
      </c>
      <c r="J4394" s="8" t="str">
        <f>VLOOKUP(A4394,Planilha1!A:Y,25,FALSE)</f>
        <v>Não</v>
      </c>
    </row>
    <row r="4395" spans="1:10">
      <c r="A4395" s="10">
        <v>351640</v>
      </c>
      <c r="B4395" s="13" t="s">
        <v>3173</v>
      </c>
      <c r="C4395" s="30" t="s">
        <v>22</v>
      </c>
      <c r="D4395" s="17">
        <v>43445</v>
      </c>
      <c r="E4395" s="8" t="str">
        <f>VLOOKUP(A4395,Planilha1!A:Y,20,FALSE)</f>
        <v>Sim</v>
      </c>
      <c r="F4395" s="8" t="str">
        <f>VLOOKUP(A4395,Planilha1!A:Y,21,FALSE)</f>
        <v>Sim</v>
      </c>
      <c r="G4395" s="8" t="str">
        <f>VLOOKUP(A4395,Planilha1!A:Y,22,FALSE)</f>
        <v>Não</v>
      </c>
      <c r="H4395" s="8" t="str">
        <f>VLOOKUP(A4395,Planilha1!A:Y,23,FALSE)</f>
        <v>Sim</v>
      </c>
      <c r="I4395" s="8" t="str">
        <f>VLOOKUP(A4395,Planilha1!A:Y,24,FALSE)</f>
        <v>Não</v>
      </c>
      <c r="J4395" s="8" t="str">
        <f>VLOOKUP(A4395,Planilha1!A:Y,25,FALSE)</f>
        <v>Sim</v>
      </c>
    </row>
    <row r="4396" spans="1:10">
      <c r="A4396" s="10">
        <v>351660</v>
      </c>
      <c r="B4396" s="13" t="s">
        <v>3174</v>
      </c>
      <c r="C4396" s="30" t="s">
        <v>22</v>
      </c>
      <c r="D4396" s="17">
        <v>43445</v>
      </c>
      <c r="E4396" s="8" t="str">
        <f>VLOOKUP(A4396,Planilha1!A:Y,20,FALSE)</f>
        <v>Sim</v>
      </c>
      <c r="F4396" s="8" t="str">
        <f>VLOOKUP(A4396,Planilha1!A:Y,21,FALSE)</f>
        <v>Sim</v>
      </c>
      <c r="G4396" s="8" t="str">
        <f>VLOOKUP(A4396,Planilha1!A:Y,22,FALSE)</f>
        <v>Sim</v>
      </c>
      <c r="H4396" s="8" t="str">
        <f>VLOOKUP(A4396,Planilha1!A:Y,23,FALSE)</f>
        <v>Sim</v>
      </c>
      <c r="I4396" s="8" t="str">
        <f>VLOOKUP(A4396,Planilha1!A:Y,24,FALSE)</f>
        <v>Sim</v>
      </c>
      <c r="J4396" s="8" t="str">
        <f>VLOOKUP(A4396,Planilha1!A:Y,25,FALSE)</f>
        <v>Sim</v>
      </c>
    </row>
    <row r="4397" spans="1:10">
      <c r="A4397" s="10">
        <v>351680</v>
      </c>
      <c r="B4397" s="13" t="s">
        <v>3175</v>
      </c>
      <c r="C4397" s="30" t="s">
        <v>22</v>
      </c>
      <c r="D4397" s="17">
        <v>43131</v>
      </c>
      <c r="E4397" s="8" t="str">
        <f>VLOOKUP(A4397,Planilha1!A:Y,20,FALSE)</f>
        <v>Não</v>
      </c>
      <c r="F4397" s="8" t="str">
        <f>VLOOKUP(A4397,Planilha1!A:Y,21,FALSE)</f>
        <v>Não</v>
      </c>
      <c r="G4397" s="8" t="str">
        <f>VLOOKUP(A4397,Planilha1!A:Y,22,FALSE)</f>
        <v>Não</v>
      </c>
      <c r="H4397" s="8" t="str">
        <f>VLOOKUP(A4397,Planilha1!A:Y,23,FALSE)</f>
        <v>Não</v>
      </c>
      <c r="I4397" s="8" t="str">
        <f>VLOOKUP(A4397,Planilha1!A:Y,24,FALSE)</f>
        <v>Não</v>
      </c>
      <c r="J4397" s="8" t="str">
        <f>VLOOKUP(A4397,Planilha1!A:Y,25,FALSE)</f>
        <v>Não</v>
      </c>
    </row>
    <row r="4398" spans="1:10">
      <c r="A4398" s="10">
        <v>351685</v>
      </c>
      <c r="B4398" s="13" t="s">
        <v>3176</v>
      </c>
      <c r="C4398" s="30" t="s">
        <v>22</v>
      </c>
      <c r="D4398" s="17">
        <v>43445</v>
      </c>
      <c r="E4398" s="8" t="str">
        <f>VLOOKUP(A4398,Planilha1!A:Y,20,FALSE)</f>
        <v>Não</v>
      </c>
      <c r="F4398" s="8" t="str">
        <f>VLOOKUP(A4398,Planilha1!A:Y,21,FALSE)</f>
        <v>Não</v>
      </c>
      <c r="G4398" s="8" t="str">
        <f>VLOOKUP(A4398,Planilha1!A:Y,22,FALSE)</f>
        <v>Não</v>
      </c>
      <c r="H4398" s="8" t="str">
        <f>VLOOKUP(A4398,Planilha1!A:Y,23,FALSE)</f>
        <v>Não</v>
      </c>
      <c r="I4398" s="8" t="str">
        <f>VLOOKUP(A4398,Planilha1!A:Y,24,FALSE)</f>
        <v>Não</v>
      </c>
      <c r="J4398" s="8" t="str">
        <f>VLOOKUP(A4398,Planilha1!A:Y,25,FALSE)</f>
        <v>Não</v>
      </c>
    </row>
    <row r="4399" spans="1:10">
      <c r="A4399" s="10">
        <v>351700</v>
      </c>
      <c r="B4399" s="13" t="s">
        <v>3177</v>
      </c>
      <c r="C4399" s="30" t="s">
        <v>22</v>
      </c>
      <c r="D4399" s="17">
        <v>43445</v>
      </c>
      <c r="E4399" s="8" t="str">
        <f>VLOOKUP(A4399,Planilha1!A:Y,20,FALSE)</f>
        <v>Sim</v>
      </c>
      <c r="F4399" s="8" t="str">
        <f>VLOOKUP(A4399,Planilha1!A:Y,21,FALSE)</f>
        <v>Sim</v>
      </c>
      <c r="G4399" s="8" t="str">
        <f>VLOOKUP(A4399,Planilha1!A:Y,22,FALSE)</f>
        <v>Sim</v>
      </c>
      <c r="H4399" s="8" t="str">
        <f>VLOOKUP(A4399,Planilha1!A:Y,23,FALSE)</f>
        <v>Sim</v>
      </c>
      <c r="I4399" s="8" t="str">
        <f>VLOOKUP(A4399,Planilha1!A:Y,24,FALSE)</f>
        <v>Sim</v>
      </c>
      <c r="J4399" s="8" t="str">
        <f>VLOOKUP(A4399,Planilha1!A:Y,25,FALSE)</f>
        <v>Sim</v>
      </c>
    </row>
    <row r="4400" spans="1:10">
      <c r="A4400" s="10">
        <v>351710</v>
      </c>
      <c r="B4400" s="13" t="s">
        <v>3178</v>
      </c>
      <c r="C4400" s="30" t="s">
        <v>22</v>
      </c>
      <c r="D4400" s="17">
        <v>43818</v>
      </c>
      <c r="E4400" s="8" t="str">
        <f>VLOOKUP(A4400,Planilha1!A:Y,20,FALSE)</f>
        <v>Sim</v>
      </c>
      <c r="F4400" s="8" t="str">
        <f>VLOOKUP(A4400,Planilha1!A:Y,21,FALSE)</f>
        <v>Sim</v>
      </c>
      <c r="G4400" s="8" t="str">
        <f>VLOOKUP(A4400,Planilha1!A:Y,22,FALSE)</f>
        <v>Sim</v>
      </c>
      <c r="H4400" s="8" t="str">
        <f>VLOOKUP(A4400,Planilha1!A:Y,23,FALSE)</f>
        <v>Sim</v>
      </c>
      <c r="I4400" s="8" t="str">
        <f>VLOOKUP(A4400,Planilha1!A:Y,24,FALSE)</f>
        <v>Sim</v>
      </c>
      <c r="J4400" s="8" t="str">
        <f>VLOOKUP(A4400,Planilha1!A:Y,25,FALSE)</f>
        <v>Sim</v>
      </c>
    </row>
    <row r="4401" spans="1:10">
      <c r="A4401" s="10">
        <v>351730</v>
      </c>
      <c r="B4401" s="13" t="s">
        <v>3179</v>
      </c>
      <c r="C4401" s="30" t="s">
        <v>22</v>
      </c>
      <c r="D4401" s="17">
        <v>43818</v>
      </c>
      <c r="E4401" s="8" t="str">
        <f>VLOOKUP(A4401,Planilha1!A:Y,20,FALSE)</f>
        <v>Não</v>
      </c>
      <c r="F4401" s="8" t="str">
        <f>VLOOKUP(A4401,Planilha1!A:Y,21,FALSE)</f>
        <v>Sim</v>
      </c>
      <c r="G4401" s="8" t="str">
        <f>VLOOKUP(A4401,Planilha1!A:Y,22,FALSE)</f>
        <v>Sim</v>
      </c>
      <c r="H4401" s="8" t="str">
        <f>VLOOKUP(A4401,Planilha1!A:Y,23,FALSE)</f>
        <v>Sim</v>
      </c>
      <c r="I4401" s="8" t="str">
        <f>VLOOKUP(A4401,Planilha1!A:Y,24,FALSE)</f>
        <v>Não</v>
      </c>
      <c r="J4401" s="8" t="str">
        <f>VLOOKUP(A4401,Planilha1!A:Y,25,FALSE)</f>
        <v>Sim</v>
      </c>
    </row>
    <row r="4402" spans="1:10">
      <c r="A4402" s="10">
        <v>351750</v>
      </c>
      <c r="B4402" s="13" t="s">
        <v>3180</v>
      </c>
      <c r="C4402" s="30" t="s">
        <v>22</v>
      </c>
      <c r="D4402" s="17">
        <v>43131</v>
      </c>
      <c r="E4402" s="8" t="str">
        <f>VLOOKUP(A4402,Planilha1!A:Y,20,FALSE)</f>
        <v>Não</v>
      </c>
      <c r="F4402" s="8" t="str">
        <f>VLOOKUP(A4402,Planilha1!A:Y,21,FALSE)</f>
        <v>Não</v>
      </c>
      <c r="G4402" s="8" t="str">
        <f>VLOOKUP(A4402,Planilha1!A:Y,22,FALSE)</f>
        <v>Não</v>
      </c>
      <c r="H4402" s="8" t="str">
        <f>VLOOKUP(A4402,Planilha1!A:Y,23,FALSE)</f>
        <v>Não</v>
      </c>
      <c r="I4402" s="8" t="str">
        <f>VLOOKUP(A4402,Planilha1!A:Y,24,FALSE)</f>
        <v>Não</v>
      </c>
      <c r="J4402" s="8" t="str">
        <f>VLOOKUP(A4402,Planilha1!A:Y,25,FALSE)</f>
        <v>Não</v>
      </c>
    </row>
    <row r="4403" spans="1:10">
      <c r="A4403" s="10">
        <v>351760</v>
      </c>
      <c r="B4403" s="13" t="s">
        <v>3181</v>
      </c>
      <c r="C4403" s="30" t="s">
        <v>22</v>
      </c>
      <c r="D4403" s="17">
        <v>41905</v>
      </c>
      <c r="E4403" s="8" t="str">
        <f>VLOOKUP(A4403,Planilha1!A:Y,20,FALSE)</f>
        <v>Não</v>
      </c>
      <c r="F4403" s="8" t="str">
        <f>VLOOKUP(A4403,Planilha1!A:Y,21,FALSE)</f>
        <v>Sim</v>
      </c>
      <c r="G4403" s="8" t="str">
        <f>VLOOKUP(A4403,Planilha1!A:Y,22,FALSE)</f>
        <v>Não</v>
      </c>
      <c r="H4403" s="8" t="str">
        <f>VLOOKUP(A4403,Planilha1!A:Y,23,FALSE)</f>
        <v>Sim</v>
      </c>
      <c r="I4403" s="8" t="str">
        <f>VLOOKUP(A4403,Planilha1!A:Y,24,FALSE)</f>
        <v>Não</v>
      </c>
      <c r="J4403" s="8" t="str">
        <f>VLOOKUP(A4403,Planilha1!A:Y,25,FALSE)</f>
        <v>Sim</v>
      </c>
    </row>
    <row r="4404" spans="1:10">
      <c r="A4404" s="10">
        <v>351770</v>
      </c>
      <c r="B4404" s="13" t="s">
        <v>3182</v>
      </c>
      <c r="C4404" s="30" t="s">
        <v>22</v>
      </c>
      <c r="D4404" s="17">
        <v>43445</v>
      </c>
      <c r="E4404" s="8" t="str">
        <f>VLOOKUP(A4404,Planilha1!A:Y,20,FALSE)</f>
        <v>Sim</v>
      </c>
      <c r="F4404" s="8" t="str">
        <f>VLOOKUP(A4404,Planilha1!A:Y,21,FALSE)</f>
        <v>Sim</v>
      </c>
      <c r="G4404" s="8" t="str">
        <f>VLOOKUP(A4404,Planilha1!A:Y,22,FALSE)</f>
        <v>Sim</v>
      </c>
      <c r="H4404" s="8" t="str">
        <f>VLOOKUP(A4404,Planilha1!A:Y,23,FALSE)</f>
        <v>Sim</v>
      </c>
      <c r="I4404" s="8" t="str">
        <f>VLOOKUP(A4404,Planilha1!A:Y,24,FALSE)</f>
        <v>Sim</v>
      </c>
      <c r="J4404" s="8" t="str">
        <f>VLOOKUP(A4404,Planilha1!A:Y,25,FALSE)</f>
        <v>Sim</v>
      </c>
    </row>
    <row r="4405" spans="1:10">
      <c r="A4405" s="10">
        <v>351780</v>
      </c>
      <c r="B4405" s="13" t="s">
        <v>3183</v>
      </c>
      <c r="C4405" s="30" t="s">
        <v>22</v>
      </c>
      <c r="D4405" s="17">
        <v>43445</v>
      </c>
      <c r="E4405" s="8" t="str">
        <f>VLOOKUP(A4405,Planilha1!A:Y,20,FALSE)</f>
        <v>Sim</v>
      </c>
      <c r="F4405" s="8" t="str">
        <f>VLOOKUP(A4405,Planilha1!A:Y,21,FALSE)</f>
        <v>Sim</v>
      </c>
      <c r="G4405" s="8" t="str">
        <f>VLOOKUP(A4405,Planilha1!A:Y,22,FALSE)</f>
        <v>Sim</v>
      </c>
      <c r="H4405" s="8" t="str">
        <f>VLOOKUP(A4405,Planilha1!A:Y,23,FALSE)</f>
        <v>Sim</v>
      </c>
      <c r="I4405" s="8" t="str">
        <f>VLOOKUP(A4405,Planilha1!A:Y,24,FALSE)</f>
        <v>Sim</v>
      </c>
      <c r="J4405" s="8" t="str">
        <f>VLOOKUP(A4405,Planilha1!A:Y,25,FALSE)</f>
        <v>Sim</v>
      </c>
    </row>
    <row r="4406" spans="1:10">
      <c r="A4406" s="10">
        <v>351800</v>
      </c>
      <c r="B4406" s="13" t="s">
        <v>4628</v>
      </c>
      <c r="C4406" s="30" t="s">
        <v>22</v>
      </c>
      <c r="D4406" s="17">
        <v>43818</v>
      </c>
      <c r="E4406" s="8" t="str">
        <f>VLOOKUP(A4406,Planilha1!A:Y,20,FALSE)</f>
        <v>Não</v>
      </c>
      <c r="F4406" s="8" t="str">
        <f>VLOOKUP(A4406,Planilha1!A:Y,21,FALSE)</f>
        <v>Não</v>
      </c>
      <c r="G4406" s="8" t="str">
        <f>VLOOKUP(A4406,Planilha1!A:Y,22,FALSE)</f>
        <v>Não</v>
      </c>
      <c r="H4406" s="8" t="str">
        <f>VLOOKUP(A4406,Planilha1!A:Y,23,FALSE)</f>
        <v>Não</v>
      </c>
      <c r="I4406" s="8" t="str">
        <f>VLOOKUP(A4406,Planilha1!A:Y,24,FALSE)</f>
        <v>Não</v>
      </c>
      <c r="J4406" s="8" t="str">
        <f>VLOOKUP(A4406,Planilha1!A:Y,25,FALSE)</f>
        <v>Não</v>
      </c>
    </row>
    <row r="4407" spans="1:10">
      <c r="A4407" s="10">
        <v>351810</v>
      </c>
      <c r="B4407" s="13" t="s">
        <v>4358</v>
      </c>
      <c r="C4407" s="30" t="s">
        <v>22</v>
      </c>
      <c r="D4407" s="17">
        <v>45849</v>
      </c>
      <c r="E4407" s="8" t="str">
        <f>VLOOKUP(A4407,Planilha1!A:Y,20,FALSE)</f>
        <v>Sim</v>
      </c>
      <c r="F4407" s="8" t="str">
        <f>VLOOKUP(A4407,Planilha1!A:Y,21,FALSE)</f>
        <v>Sim</v>
      </c>
      <c r="G4407" s="8" t="str">
        <f>VLOOKUP(A4407,Planilha1!A:Y,22,FALSE)</f>
        <v>Sim</v>
      </c>
      <c r="H4407" s="8" t="str">
        <f>VLOOKUP(A4407,Planilha1!A:Y,23,FALSE)</f>
        <v>Sim</v>
      </c>
      <c r="I4407" s="8" t="str">
        <f>VLOOKUP(A4407,Planilha1!A:Y,24,FALSE)</f>
        <v>Sim</v>
      </c>
      <c r="J4407" s="8" t="str">
        <f>VLOOKUP(A4407,Planilha1!A:Y,25,FALSE)</f>
        <v>Sim</v>
      </c>
    </row>
    <row r="4408" spans="1:10">
      <c r="A4408" s="10">
        <v>351830</v>
      </c>
      <c r="B4408" s="13" t="s">
        <v>4359</v>
      </c>
      <c r="C4408" s="30" t="s">
        <v>22</v>
      </c>
      <c r="D4408" s="17">
        <v>45849</v>
      </c>
      <c r="E4408" s="8" t="str">
        <f>VLOOKUP(A4408,Planilha1!A:Y,20,FALSE)</f>
        <v>Não</v>
      </c>
      <c r="F4408" s="8" t="str">
        <f>VLOOKUP(A4408,Planilha1!A:Y,21,FALSE)</f>
        <v>Não</v>
      </c>
      <c r="G4408" s="8" t="str">
        <f>VLOOKUP(A4408,Planilha1!A:Y,22,FALSE)</f>
        <v>Não</v>
      </c>
      <c r="H4408" s="8" t="str">
        <f>VLOOKUP(A4408,Planilha1!A:Y,23,FALSE)</f>
        <v>Não</v>
      </c>
      <c r="I4408" s="8" t="str">
        <f>VLOOKUP(A4408,Planilha1!A:Y,24,FALSE)</f>
        <v>Não</v>
      </c>
      <c r="J4408" s="8" t="str">
        <f>VLOOKUP(A4408,Planilha1!A:Y,25,FALSE)</f>
        <v>Não</v>
      </c>
    </row>
    <row r="4409" spans="1:10">
      <c r="A4409" s="10">
        <v>351850</v>
      </c>
      <c r="B4409" s="13" t="s">
        <v>3184</v>
      </c>
      <c r="C4409" s="30" t="s">
        <v>22</v>
      </c>
      <c r="D4409" s="17">
        <v>43131</v>
      </c>
      <c r="E4409" s="8" t="str">
        <f>VLOOKUP(A4409,Planilha1!A:Y,20,FALSE)</f>
        <v>Não</v>
      </c>
      <c r="F4409" s="8" t="str">
        <f>VLOOKUP(A4409,Planilha1!A:Y,21,FALSE)</f>
        <v>Não</v>
      </c>
      <c r="G4409" s="8" t="str">
        <f>VLOOKUP(A4409,Planilha1!A:Y,22,FALSE)</f>
        <v>Não</v>
      </c>
      <c r="H4409" s="8" t="str">
        <f>VLOOKUP(A4409,Planilha1!A:Y,23,FALSE)</f>
        <v>Não</v>
      </c>
      <c r="I4409" s="8" t="str">
        <f>VLOOKUP(A4409,Planilha1!A:Y,24,FALSE)</f>
        <v>Não</v>
      </c>
      <c r="J4409" s="8" t="str">
        <f>VLOOKUP(A4409,Planilha1!A:Y,25,FALSE)</f>
        <v>Não</v>
      </c>
    </row>
    <row r="4410" spans="1:10">
      <c r="A4410" s="10">
        <v>351860</v>
      </c>
      <c r="B4410" s="13" t="s">
        <v>3185</v>
      </c>
      <c r="C4410" s="30" t="s">
        <v>22</v>
      </c>
      <c r="D4410" s="17">
        <v>43818</v>
      </c>
      <c r="E4410" s="8" t="str">
        <f>VLOOKUP(A4410,Planilha1!A:Y,20,FALSE)</f>
        <v>Sim</v>
      </c>
      <c r="F4410" s="8" t="str">
        <f>VLOOKUP(A4410,Planilha1!A:Y,21,FALSE)</f>
        <v>Sim</v>
      </c>
      <c r="G4410" s="8" t="str">
        <f>VLOOKUP(A4410,Planilha1!A:Y,22,FALSE)</f>
        <v>Sim</v>
      </c>
      <c r="H4410" s="8" t="str">
        <f>VLOOKUP(A4410,Planilha1!A:Y,23,FALSE)</f>
        <v>Sim</v>
      </c>
      <c r="I4410" s="8" t="str">
        <f>VLOOKUP(A4410,Planilha1!A:Y,24,FALSE)</f>
        <v>Sim</v>
      </c>
      <c r="J4410" s="8" t="str">
        <f>VLOOKUP(A4410,Planilha1!A:Y,25,FALSE)</f>
        <v>Sim</v>
      </c>
    </row>
    <row r="4411" spans="1:10">
      <c r="A4411" s="10">
        <v>351870</v>
      </c>
      <c r="B4411" s="13" t="s">
        <v>3186</v>
      </c>
      <c r="C4411" s="30" t="s">
        <v>22</v>
      </c>
      <c r="D4411" s="17">
        <v>43131</v>
      </c>
      <c r="E4411" s="8" t="str">
        <f>VLOOKUP(A4411,Planilha1!A:Y,20,FALSE)</f>
        <v>Sim</v>
      </c>
      <c r="F4411" s="8" t="str">
        <f>VLOOKUP(A4411,Planilha1!A:Y,21,FALSE)</f>
        <v>Sim</v>
      </c>
      <c r="G4411" s="8" t="str">
        <f>VLOOKUP(A4411,Planilha1!A:Y,22,FALSE)</f>
        <v>Sim</v>
      </c>
      <c r="H4411" s="8" t="str">
        <f>VLOOKUP(A4411,Planilha1!A:Y,23,FALSE)</f>
        <v>Sim</v>
      </c>
      <c r="I4411" s="8" t="str">
        <f>VLOOKUP(A4411,Planilha1!A:Y,24,FALSE)</f>
        <v>Sim</v>
      </c>
      <c r="J4411" s="8" t="str">
        <f>VLOOKUP(A4411,Planilha1!A:Y,25,FALSE)</f>
        <v>Sim</v>
      </c>
    </row>
    <row r="4412" spans="1:10">
      <c r="A4412" s="10">
        <v>351885</v>
      </c>
      <c r="B4412" s="13" t="s">
        <v>3187</v>
      </c>
      <c r="C4412" s="30" t="s">
        <v>22</v>
      </c>
      <c r="D4412" s="17">
        <v>41905</v>
      </c>
      <c r="E4412" s="8" t="str">
        <f>VLOOKUP(A4412,Planilha1!A:Y,20,FALSE)</f>
        <v>Sim</v>
      </c>
      <c r="F4412" s="8" t="str">
        <f>VLOOKUP(A4412,Planilha1!A:Y,21,FALSE)</f>
        <v>Sim</v>
      </c>
      <c r="G4412" s="8" t="str">
        <f>VLOOKUP(A4412,Planilha1!A:Y,22,FALSE)</f>
        <v>Sim</v>
      </c>
      <c r="H4412" s="8" t="str">
        <f>VLOOKUP(A4412,Planilha1!A:Y,23,FALSE)</f>
        <v>Sim</v>
      </c>
      <c r="I4412" s="8" t="str">
        <f>VLOOKUP(A4412,Planilha1!A:Y,24,FALSE)</f>
        <v>Sim</v>
      </c>
      <c r="J4412" s="8" t="str">
        <f>VLOOKUP(A4412,Planilha1!A:Y,25,FALSE)</f>
        <v>Sim</v>
      </c>
    </row>
    <row r="4413" spans="1:10">
      <c r="A4413" s="10">
        <v>351890</v>
      </c>
      <c r="B4413" s="13" t="s">
        <v>3188</v>
      </c>
      <c r="C4413" s="30" t="s">
        <v>22</v>
      </c>
      <c r="D4413" s="17">
        <v>43131</v>
      </c>
      <c r="E4413" s="8" t="str">
        <f>VLOOKUP(A4413,Planilha1!A:Y,20,FALSE)</f>
        <v>Não</v>
      </c>
      <c r="F4413" s="8" t="str">
        <f>VLOOKUP(A4413,Planilha1!A:Y,21,FALSE)</f>
        <v>Não</v>
      </c>
      <c r="G4413" s="8" t="str">
        <f>VLOOKUP(A4413,Planilha1!A:Y,22,FALSE)</f>
        <v>Não</v>
      </c>
      <c r="H4413" s="8" t="str">
        <f>VLOOKUP(A4413,Planilha1!A:Y,23,FALSE)</f>
        <v>Não</v>
      </c>
      <c r="I4413" s="8" t="str">
        <f>VLOOKUP(A4413,Planilha1!A:Y,24,FALSE)</f>
        <v>Não</v>
      </c>
      <c r="J4413" s="8" t="str">
        <f>VLOOKUP(A4413,Planilha1!A:Y,25,FALSE)</f>
        <v>Não</v>
      </c>
    </row>
    <row r="4414" spans="1:10">
      <c r="A4414" s="10">
        <v>351900</v>
      </c>
      <c r="B4414" s="13" t="s">
        <v>3189</v>
      </c>
      <c r="C4414" s="30" t="s">
        <v>22</v>
      </c>
      <c r="D4414" s="17">
        <v>41136</v>
      </c>
      <c r="E4414" s="8" t="str">
        <f>VLOOKUP(A4414,Planilha1!A:Y,20,FALSE)</f>
        <v>Sim</v>
      </c>
      <c r="F4414" s="8" t="str">
        <f>VLOOKUP(A4414,Planilha1!A:Y,21,FALSE)</f>
        <v>Sim</v>
      </c>
      <c r="G4414" s="8" t="str">
        <f>VLOOKUP(A4414,Planilha1!A:Y,22,FALSE)</f>
        <v>Sim</v>
      </c>
      <c r="H4414" s="8" t="str">
        <f>VLOOKUP(A4414,Planilha1!A:Y,23,FALSE)</f>
        <v>Sim</v>
      </c>
      <c r="I4414" s="8" t="str">
        <f>VLOOKUP(A4414,Planilha1!A:Y,24,FALSE)</f>
        <v>Sim</v>
      </c>
      <c r="J4414" s="8" t="str">
        <f>VLOOKUP(A4414,Planilha1!A:Y,25,FALSE)</f>
        <v>Sim</v>
      </c>
    </row>
    <row r="4415" spans="1:10">
      <c r="A4415" s="10">
        <v>351907</v>
      </c>
      <c r="B4415" s="13" t="s">
        <v>3190</v>
      </c>
      <c r="C4415" s="30" t="s">
        <v>22</v>
      </c>
      <c r="D4415" s="17">
        <v>43445</v>
      </c>
      <c r="E4415" s="8" t="str">
        <f>VLOOKUP(A4415,Planilha1!A:Y,20,FALSE)</f>
        <v>Não</v>
      </c>
      <c r="F4415" s="8" t="str">
        <f>VLOOKUP(A4415,Planilha1!A:Y,21,FALSE)</f>
        <v>Sim</v>
      </c>
      <c r="G4415" s="8" t="str">
        <f>VLOOKUP(A4415,Planilha1!A:Y,22,FALSE)</f>
        <v>Não</v>
      </c>
      <c r="H4415" s="8" t="str">
        <f>VLOOKUP(A4415,Planilha1!A:Y,23,FALSE)</f>
        <v>Sim</v>
      </c>
      <c r="I4415" s="8" t="str">
        <f>VLOOKUP(A4415,Planilha1!A:Y,24,FALSE)</f>
        <v>Não</v>
      </c>
      <c r="J4415" s="8" t="str">
        <f>VLOOKUP(A4415,Planilha1!A:Y,25,FALSE)</f>
        <v>Sim</v>
      </c>
    </row>
    <row r="4416" spans="1:10">
      <c r="A4416" s="10">
        <v>351920</v>
      </c>
      <c r="B4416" s="13" t="s">
        <v>4360</v>
      </c>
      <c r="C4416" s="30" t="s">
        <v>22</v>
      </c>
      <c r="D4416" s="17">
        <v>45849</v>
      </c>
      <c r="E4416" s="8" t="str">
        <f>VLOOKUP(A4416,Planilha1!A:Y,20,FALSE)</f>
        <v>Sim</v>
      </c>
      <c r="F4416" s="8" t="str">
        <f>VLOOKUP(A4416,Planilha1!A:Y,21,FALSE)</f>
        <v>Sim</v>
      </c>
      <c r="G4416" s="8" t="str">
        <f>VLOOKUP(A4416,Planilha1!A:Y,22,FALSE)</f>
        <v>Sim</v>
      </c>
      <c r="H4416" s="8" t="str">
        <f>VLOOKUP(A4416,Planilha1!A:Y,23,FALSE)</f>
        <v>Sim</v>
      </c>
      <c r="I4416" s="8" t="str">
        <f>VLOOKUP(A4416,Planilha1!A:Y,24,FALSE)</f>
        <v>Sim</v>
      </c>
      <c r="J4416" s="8" t="str">
        <f>VLOOKUP(A4416,Planilha1!A:Y,25,FALSE)</f>
        <v>Sim</v>
      </c>
    </row>
    <row r="4417" spans="1:10">
      <c r="A4417" s="10">
        <v>351925</v>
      </c>
      <c r="B4417" s="13" t="s">
        <v>3191</v>
      </c>
      <c r="C4417" s="30" t="s">
        <v>22</v>
      </c>
      <c r="D4417" s="17">
        <v>41499</v>
      </c>
      <c r="E4417" s="8" t="str">
        <f>VLOOKUP(A4417,Planilha1!A:Y,20,FALSE)</f>
        <v>Não</v>
      </c>
      <c r="F4417" s="8" t="str">
        <f>VLOOKUP(A4417,Planilha1!A:Y,21,FALSE)</f>
        <v>Não</v>
      </c>
      <c r="G4417" s="8" t="str">
        <f>VLOOKUP(A4417,Planilha1!A:Y,22,FALSE)</f>
        <v>Não</v>
      </c>
      <c r="H4417" s="8" t="str">
        <f>VLOOKUP(A4417,Planilha1!A:Y,23,FALSE)</f>
        <v>Não</v>
      </c>
      <c r="I4417" s="8" t="str">
        <f>VLOOKUP(A4417,Planilha1!A:Y,24,FALSE)</f>
        <v>Não</v>
      </c>
      <c r="J4417" s="8" t="str">
        <f>VLOOKUP(A4417,Planilha1!A:Y,25,FALSE)</f>
        <v>Não</v>
      </c>
    </row>
    <row r="4418" spans="1:10">
      <c r="A4418" s="10">
        <v>351930</v>
      </c>
      <c r="B4418" s="13" t="s">
        <v>4191</v>
      </c>
      <c r="C4418" s="30" t="s">
        <v>22</v>
      </c>
      <c r="D4418" s="17">
        <v>45642</v>
      </c>
      <c r="E4418" s="8" t="str">
        <f>VLOOKUP(A4418,Planilha1!A:Y,20,FALSE)</f>
        <v>Sim</v>
      </c>
      <c r="F4418" s="8" t="str">
        <f>VLOOKUP(A4418,Planilha1!A:Y,21,FALSE)</f>
        <v>Sim</v>
      </c>
      <c r="G4418" s="8" t="str">
        <f>VLOOKUP(A4418,Planilha1!A:Y,22,FALSE)</f>
        <v>Sim</v>
      </c>
      <c r="H4418" s="8" t="str">
        <f>VLOOKUP(A4418,Planilha1!A:Y,23,FALSE)</f>
        <v>Sim</v>
      </c>
      <c r="I4418" s="8" t="str">
        <f>VLOOKUP(A4418,Planilha1!A:Y,24,FALSE)</f>
        <v>Sim</v>
      </c>
      <c r="J4418" s="8" t="str">
        <f>VLOOKUP(A4418,Planilha1!A:Y,25,FALSE)</f>
        <v>Sim</v>
      </c>
    </row>
    <row r="4419" spans="1:10">
      <c r="A4419" s="10">
        <v>351950</v>
      </c>
      <c r="B4419" s="13" t="s">
        <v>3192</v>
      </c>
      <c r="C4419" s="30" t="s">
        <v>22</v>
      </c>
      <c r="D4419" s="17">
        <v>41499</v>
      </c>
      <c r="E4419" s="8" t="str">
        <f>VLOOKUP(A4419,Planilha1!A:Y,20,FALSE)</f>
        <v>Sim</v>
      </c>
      <c r="F4419" s="8" t="str">
        <f>VLOOKUP(A4419,Planilha1!A:Y,21,FALSE)</f>
        <v>Sim</v>
      </c>
      <c r="G4419" s="8" t="str">
        <f>VLOOKUP(A4419,Planilha1!A:Y,22,FALSE)</f>
        <v>Sim</v>
      </c>
      <c r="H4419" s="8" t="str">
        <f>VLOOKUP(A4419,Planilha1!A:Y,23,FALSE)</f>
        <v>Sim</v>
      </c>
      <c r="I4419" s="8" t="str">
        <f>VLOOKUP(A4419,Planilha1!A:Y,24,FALSE)</f>
        <v>Sim</v>
      </c>
      <c r="J4419" s="8" t="str">
        <f>VLOOKUP(A4419,Planilha1!A:Y,25,FALSE)</f>
        <v>Sim</v>
      </c>
    </row>
    <row r="4420" spans="1:10">
      <c r="A4420" s="10">
        <v>351960</v>
      </c>
      <c r="B4420" s="13" t="s">
        <v>3193</v>
      </c>
      <c r="C4420" s="30" t="s">
        <v>22</v>
      </c>
      <c r="D4420" s="17">
        <v>43445</v>
      </c>
      <c r="E4420" s="8" t="str">
        <f>VLOOKUP(A4420,Planilha1!A:Y,20,FALSE)</f>
        <v>Sim</v>
      </c>
      <c r="F4420" s="8" t="str">
        <f>VLOOKUP(A4420,Planilha1!A:Y,21,FALSE)</f>
        <v>Sim</v>
      </c>
      <c r="G4420" s="8" t="str">
        <f>VLOOKUP(A4420,Planilha1!A:Y,22,FALSE)</f>
        <v>Sim</v>
      </c>
      <c r="H4420" s="8" t="str">
        <f>VLOOKUP(A4420,Planilha1!A:Y,23,FALSE)</f>
        <v>Sim</v>
      </c>
      <c r="I4420" s="8" t="str">
        <f>VLOOKUP(A4420,Planilha1!A:Y,24,FALSE)</f>
        <v>Sim</v>
      </c>
      <c r="J4420" s="8" t="str">
        <f>VLOOKUP(A4420,Planilha1!A:Y,25,FALSE)</f>
        <v>Sim</v>
      </c>
    </row>
    <row r="4421" spans="1:10">
      <c r="A4421" s="10">
        <v>351970</v>
      </c>
      <c r="B4421" s="13" t="s">
        <v>3194</v>
      </c>
      <c r="C4421" s="30" t="s">
        <v>22</v>
      </c>
      <c r="D4421" s="17">
        <v>43131</v>
      </c>
      <c r="E4421" s="8" t="str">
        <f>VLOOKUP(A4421,Planilha1!A:Y,20,FALSE)</f>
        <v>Sim</v>
      </c>
      <c r="F4421" s="8" t="str">
        <f>VLOOKUP(A4421,Planilha1!A:Y,21,FALSE)</f>
        <v>Sim</v>
      </c>
      <c r="G4421" s="8" t="str">
        <f>VLOOKUP(A4421,Planilha1!A:Y,22,FALSE)</f>
        <v>Sim</v>
      </c>
      <c r="H4421" s="8" t="str">
        <f>VLOOKUP(A4421,Planilha1!A:Y,23,FALSE)</f>
        <v>Sim</v>
      </c>
      <c r="I4421" s="8" t="str">
        <f>VLOOKUP(A4421,Planilha1!A:Y,24,FALSE)</f>
        <v>Sim</v>
      </c>
      <c r="J4421" s="8" t="str">
        <f>VLOOKUP(A4421,Planilha1!A:Y,25,FALSE)</f>
        <v>Sim</v>
      </c>
    </row>
    <row r="4422" spans="1:10">
      <c r="A4422" s="10">
        <v>351980</v>
      </c>
      <c r="B4422" s="13" t="s">
        <v>4361</v>
      </c>
      <c r="C4422" s="30" t="s">
        <v>22</v>
      </c>
      <c r="D4422" s="17">
        <v>45849</v>
      </c>
      <c r="E4422" s="8" t="str">
        <f>VLOOKUP(A4422,Planilha1!A:Y,20,FALSE)</f>
        <v>Não</v>
      </c>
      <c r="F4422" s="8" t="str">
        <f>VLOOKUP(A4422,Planilha1!A:Y,21,FALSE)</f>
        <v>Sim</v>
      </c>
      <c r="G4422" s="8" t="str">
        <f>VLOOKUP(A4422,Planilha1!A:Y,22,FALSE)</f>
        <v>Não</v>
      </c>
      <c r="H4422" s="8" t="str">
        <f>VLOOKUP(A4422,Planilha1!A:Y,23,FALSE)</f>
        <v>Sim</v>
      </c>
      <c r="I4422" s="8" t="str">
        <f>VLOOKUP(A4422,Planilha1!A:Y,24,FALSE)</f>
        <v>Não</v>
      </c>
      <c r="J4422" s="8" t="str">
        <f>VLOOKUP(A4422,Planilha1!A:Y,25,FALSE)</f>
        <v>Sim</v>
      </c>
    </row>
    <row r="4423" spans="1:10">
      <c r="A4423" s="10">
        <v>352000</v>
      </c>
      <c r="B4423" s="13" t="s">
        <v>3195</v>
      </c>
      <c r="C4423" s="30" t="s">
        <v>22</v>
      </c>
      <c r="D4423" s="17">
        <v>43131</v>
      </c>
      <c r="E4423" s="8" t="str">
        <f>VLOOKUP(A4423,Planilha1!A:Y,20,FALSE)</f>
        <v>Não</v>
      </c>
      <c r="F4423" s="8" t="str">
        <f>VLOOKUP(A4423,Planilha1!A:Y,21,FALSE)</f>
        <v>Sim</v>
      </c>
      <c r="G4423" s="8" t="str">
        <f>VLOOKUP(A4423,Planilha1!A:Y,22,FALSE)</f>
        <v>Não</v>
      </c>
      <c r="H4423" s="8" t="str">
        <f>VLOOKUP(A4423,Planilha1!A:Y,23,FALSE)</f>
        <v>Sim</v>
      </c>
      <c r="I4423" s="8" t="str">
        <f>VLOOKUP(A4423,Planilha1!A:Y,24,FALSE)</f>
        <v>Não</v>
      </c>
      <c r="J4423" s="8" t="str">
        <f>VLOOKUP(A4423,Planilha1!A:Y,25,FALSE)</f>
        <v>Sim</v>
      </c>
    </row>
    <row r="4424" spans="1:10">
      <c r="A4424" s="10">
        <v>352020</v>
      </c>
      <c r="B4424" s="13" t="s">
        <v>3196</v>
      </c>
      <c r="C4424" s="30" t="s">
        <v>22</v>
      </c>
      <c r="D4424" s="17">
        <v>43445</v>
      </c>
      <c r="E4424" s="8" t="str">
        <f>VLOOKUP(A4424,Planilha1!A:Y,20,FALSE)</f>
        <v>Não</v>
      </c>
      <c r="F4424" s="8" t="str">
        <f>VLOOKUP(A4424,Planilha1!A:Y,21,FALSE)</f>
        <v>Não</v>
      </c>
      <c r="G4424" s="8" t="str">
        <f>VLOOKUP(A4424,Planilha1!A:Y,22,FALSE)</f>
        <v>Não</v>
      </c>
      <c r="H4424" s="8" t="str">
        <f>VLOOKUP(A4424,Planilha1!A:Y,23,FALSE)</f>
        <v>Não</v>
      </c>
      <c r="I4424" s="8" t="str">
        <f>VLOOKUP(A4424,Planilha1!A:Y,24,FALSE)</f>
        <v>Não</v>
      </c>
      <c r="J4424" s="8" t="str">
        <f>VLOOKUP(A4424,Planilha1!A:Y,25,FALSE)</f>
        <v>Não</v>
      </c>
    </row>
    <row r="4425" spans="1:10">
      <c r="A4425" s="10">
        <v>352030</v>
      </c>
      <c r="B4425" s="13" t="s">
        <v>3197</v>
      </c>
      <c r="C4425" s="30" t="s">
        <v>22</v>
      </c>
      <c r="D4425" s="17">
        <v>41499</v>
      </c>
      <c r="E4425" s="8" t="str">
        <f>VLOOKUP(A4425,Planilha1!A:Y,20,FALSE)</f>
        <v>Não</v>
      </c>
      <c r="F4425" s="8" t="str">
        <f>VLOOKUP(A4425,Planilha1!A:Y,21,FALSE)</f>
        <v>Sim</v>
      </c>
      <c r="G4425" s="8" t="str">
        <f>VLOOKUP(A4425,Planilha1!A:Y,22,FALSE)</f>
        <v>Não</v>
      </c>
      <c r="H4425" s="8" t="str">
        <f>VLOOKUP(A4425,Planilha1!A:Y,23,FALSE)</f>
        <v>Sim</v>
      </c>
      <c r="I4425" s="8" t="str">
        <f>VLOOKUP(A4425,Planilha1!A:Y,24,FALSE)</f>
        <v>Não</v>
      </c>
      <c r="J4425" s="8" t="str">
        <f>VLOOKUP(A4425,Planilha1!A:Y,25,FALSE)</f>
        <v>Sim</v>
      </c>
    </row>
    <row r="4426" spans="1:10">
      <c r="A4426" s="10">
        <v>352042</v>
      </c>
      <c r="B4426" s="13" t="s">
        <v>3198</v>
      </c>
      <c r="C4426" s="30" t="s">
        <v>22</v>
      </c>
      <c r="D4426" s="17">
        <v>41136</v>
      </c>
      <c r="E4426" s="8" t="str">
        <f>VLOOKUP(A4426,Planilha1!A:Y,20,FALSE)</f>
        <v>Sim</v>
      </c>
      <c r="F4426" s="8" t="str">
        <f>VLOOKUP(A4426,Planilha1!A:Y,21,FALSE)</f>
        <v>Sim</v>
      </c>
      <c r="G4426" s="8" t="str">
        <f>VLOOKUP(A4426,Planilha1!A:Y,22,FALSE)</f>
        <v>Sim</v>
      </c>
      <c r="H4426" s="8" t="str">
        <f>VLOOKUP(A4426,Planilha1!A:Y,23,FALSE)</f>
        <v>Sim</v>
      </c>
      <c r="I4426" s="8" t="str">
        <f>VLOOKUP(A4426,Planilha1!A:Y,24,FALSE)</f>
        <v>Sim</v>
      </c>
      <c r="J4426" s="8" t="str">
        <f>VLOOKUP(A4426,Planilha1!A:Y,25,FALSE)</f>
        <v>Sim</v>
      </c>
    </row>
    <row r="4427" spans="1:10">
      <c r="A4427" s="10">
        <v>352090</v>
      </c>
      <c r="B4427" s="13" t="s">
        <v>3199</v>
      </c>
      <c r="C4427" s="30" t="s">
        <v>22</v>
      </c>
      <c r="D4427" s="17">
        <v>43818</v>
      </c>
      <c r="E4427" s="8" t="str">
        <f>VLOOKUP(A4427,Planilha1!A:Y,20,FALSE)</f>
        <v>Sim</v>
      </c>
      <c r="F4427" s="8" t="str">
        <f>VLOOKUP(A4427,Planilha1!A:Y,21,FALSE)</f>
        <v>Sim</v>
      </c>
      <c r="G4427" s="8" t="str">
        <f>VLOOKUP(A4427,Planilha1!A:Y,22,FALSE)</f>
        <v>Sim</v>
      </c>
      <c r="H4427" s="8" t="str">
        <f>VLOOKUP(A4427,Planilha1!A:Y,23,FALSE)</f>
        <v>Sim</v>
      </c>
      <c r="I4427" s="8" t="str">
        <f>VLOOKUP(A4427,Planilha1!A:Y,24,FALSE)</f>
        <v>Não</v>
      </c>
      <c r="J4427" s="8" t="str">
        <f>VLOOKUP(A4427,Planilha1!A:Y,25,FALSE)</f>
        <v>Sim</v>
      </c>
    </row>
    <row r="4428" spans="1:10">
      <c r="A4428" s="10">
        <v>352100</v>
      </c>
      <c r="B4428" s="13" t="s">
        <v>3200</v>
      </c>
      <c r="C4428" s="30" t="s">
        <v>22</v>
      </c>
      <c r="D4428" s="17">
        <v>41136</v>
      </c>
      <c r="E4428" s="8" t="str">
        <f>VLOOKUP(A4428,Planilha1!A:Y,20,FALSE)</f>
        <v>Não</v>
      </c>
      <c r="F4428" s="8" t="str">
        <f>VLOOKUP(A4428,Planilha1!A:Y,21,FALSE)</f>
        <v>Sim</v>
      </c>
      <c r="G4428" s="8" t="str">
        <f>VLOOKUP(A4428,Planilha1!A:Y,22,FALSE)</f>
        <v>Não</v>
      </c>
      <c r="H4428" s="8" t="str">
        <f>VLOOKUP(A4428,Planilha1!A:Y,23,FALSE)</f>
        <v>Sim</v>
      </c>
      <c r="I4428" s="8" t="str">
        <f>VLOOKUP(A4428,Planilha1!A:Y,24,FALSE)</f>
        <v>Não</v>
      </c>
      <c r="J4428" s="8" t="str">
        <f>VLOOKUP(A4428,Planilha1!A:Y,25,FALSE)</f>
        <v>Sim</v>
      </c>
    </row>
    <row r="4429" spans="1:10">
      <c r="A4429" s="10">
        <v>352115</v>
      </c>
      <c r="B4429" s="13" t="s">
        <v>3201</v>
      </c>
      <c r="C4429" s="30" t="s">
        <v>22</v>
      </c>
      <c r="D4429" s="17">
        <v>43818</v>
      </c>
      <c r="E4429" s="8" t="str">
        <f>VLOOKUP(A4429,Planilha1!A:Y,20,FALSE)</f>
        <v>Sim</v>
      </c>
      <c r="F4429" s="8" t="str">
        <f>VLOOKUP(A4429,Planilha1!A:Y,21,FALSE)</f>
        <v>Sim</v>
      </c>
      <c r="G4429" s="8" t="str">
        <f>VLOOKUP(A4429,Planilha1!A:Y,22,FALSE)</f>
        <v>Sim</v>
      </c>
      <c r="H4429" s="8" t="str">
        <f>VLOOKUP(A4429,Planilha1!A:Y,23,FALSE)</f>
        <v>Sim</v>
      </c>
      <c r="I4429" s="8" t="str">
        <f>VLOOKUP(A4429,Planilha1!A:Y,24,FALSE)</f>
        <v>Sim</v>
      </c>
      <c r="J4429" s="8" t="str">
        <f>VLOOKUP(A4429,Planilha1!A:Y,25,FALSE)</f>
        <v>Sim</v>
      </c>
    </row>
    <row r="4430" spans="1:10">
      <c r="A4430" s="10">
        <v>352120</v>
      </c>
      <c r="B4430" s="13" t="s">
        <v>3202</v>
      </c>
      <c r="C4430" s="30" t="s">
        <v>22</v>
      </c>
      <c r="D4430" s="17">
        <v>41499</v>
      </c>
      <c r="E4430" s="8" t="str">
        <f>VLOOKUP(A4430,Planilha1!A:Y,20,FALSE)</f>
        <v>Sim</v>
      </c>
      <c r="F4430" s="8" t="str">
        <f>VLOOKUP(A4430,Planilha1!A:Y,21,FALSE)</f>
        <v>Sim</v>
      </c>
      <c r="G4430" s="8" t="str">
        <f>VLOOKUP(A4430,Planilha1!A:Y,22,FALSE)</f>
        <v>Sim</v>
      </c>
      <c r="H4430" s="8" t="str">
        <f>VLOOKUP(A4430,Planilha1!A:Y,23,FALSE)</f>
        <v>Sim</v>
      </c>
      <c r="I4430" s="8" t="str">
        <f>VLOOKUP(A4430,Planilha1!A:Y,24,FALSE)</f>
        <v>Sim</v>
      </c>
      <c r="J4430" s="8" t="str">
        <f>VLOOKUP(A4430,Planilha1!A:Y,25,FALSE)</f>
        <v>Sim</v>
      </c>
    </row>
    <row r="4431" spans="1:10">
      <c r="A4431" s="10">
        <v>352150</v>
      </c>
      <c r="B4431" s="13" t="s">
        <v>3203</v>
      </c>
      <c r="C4431" s="30" t="s">
        <v>22</v>
      </c>
      <c r="D4431" s="17">
        <v>43131</v>
      </c>
      <c r="E4431" s="8" t="str">
        <f>VLOOKUP(A4431,Planilha1!A:Y,20,FALSE)</f>
        <v>Sim</v>
      </c>
      <c r="F4431" s="8" t="str">
        <f>VLOOKUP(A4431,Planilha1!A:Y,21,FALSE)</f>
        <v>Sim</v>
      </c>
      <c r="G4431" s="8" t="str">
        <f>VLOOKUP(A4431,Planilha1!A:Y,22,FALSE)</f>
        <v>Não</v>
      </c>
      <c r="H4431" s="8" t="str">
        <f>VLOOKUP(A4431,Planilha1!A:Y,23,FALSE)</f>
        <v>Sim</v>
      </c>
      <c r="I4431" s="8" t="str">
        <f>VLOOKUP(A4431,Planilha1!A:Y,24,FALSE)</f>
        <v>Sim</v>
      </c>
      <c r="J4431" s="8" t="str">
        <f>VLOOKUP(A4431,Planilha1!A:Y,25,FALSE)</f>
        <v>Sim</v>
      </c>
    </row>
    <row r="4432" spans="1:10">
      <c r="A4432" s="10">
        <v>352160</v>
      </c>
      <c r="B4432" s="13" t="s">
        <v>3204</v>
      </c>
      <c r="C4432" s="30" t="s">
        <v>22</v>
      </c>
      <c r="D4432" s="17">
        <v>43131</v>
      </c>
      <c r="E4432" s="8" t="str">
        <f>VLOOKUP(A4432,Planilha1!A:Y,20,FALSE)</f>
        <v>Sim</v>
      </c>
      <c r="F4432" s="8" t="str">
        <f>VLOOKUP(A4432,Planilha1!A:Y,21,FALSE)</f>
        <v>Sim</v>
      </c>
      <c r="G4432" s="8" t="str">
        <f>VLOOKUP(A4432,Planilha1!A:Y,22,FALSE)</f>
        <v>Sim</v>
      </c>
      <c r="H4432" s="8" t="str">
        <f>VLOOKUP(A4432,Planilha1!A:Y,23,FALSE)</f>
        <v>Sim</v>
      </c>
      <c r="I4432" s="8" t="str">
        <f>VLOOKUP(A4432,Planilha1!A:Y,24,FALSE)</f>
        <v>Sim</v>
      </c>
      <c r="J4432" s="8" t="str">
        <f>VLOOKUP(A4432,Planilha1!A:Y,25,FALSE)</f>
        <v>Sim</v>
      </c>
    </row>
    <row r="4433" spans="1:10">
      <c r="A4433" s="10">
        <v>352170</v>
      </c>
      <c r="B4433" s="13" t="s">
        <v>3205</v>
      </c>
      <c r="C4433" s="30" t="s">
        <v>22</v>
      </c>
      <c r="D4433" s="17">
        <v>41905</v>
      </c>
      <c r="E4433" s="8" t="str">
        <f>VLOOKUP(A4433,Planilha1!A:Y,20,FALSE)</f>
        <v>Sim</v>
      </c>
      <c r="F4433" s="8" t="str">
        <f>VLOOKUP(A4433,Planilha1!A:Y,21,FALSE)</f>
        <v>Sim</v>
      </c>
      <c r="G4433" s="8" t="str">
        <f>VLOOKUP(A4433,Planilha1!A:Y,22,FALSE)</f>
        <v>Sim</v>
      </c>
      <c r="H4433" s="8" t="str">
        <f>VLOOKUP(A4433,Planilha1!A:Y,23,FALSE)</f>
        <v>Sim</v>
      </c>
      <c r="I4433" s="8" t="str">
        <f>VLOOKUP(A4433,Planilha1!A:Y,24,FALSE)</f>
        <v>Sim</v>
      </c>
      <c r="J4433" s="8" t="str">
        <f>VLOOKUP(A4433,Planilha1!A:Y,25,FALSE)</f>
        <v>Sim</v>
      </c>
    </row>
    <row r="4434" spans="1:10">
      <c r="A4434" s="10">
        <v>352180</v>
      </c>
      <c r="B4434" s="13" t="s">
        <v>3206</v>
      </c>
      <c r="C4434" s="30" t="s">
        <v>22</v>
      </c>
      <c r="D4434" s="17">
        <v>43818</v>
      </c>
      <c r="E4434" s="8" t="str">
        <f>VLOOKUP(A4434,Planilha1!A:Y,20,FALSE)</f>
        <v>Não</v>
      </c>
      <c r="F4434" s="8" t="str">
        <f>VLOOKUP(A4434,Planilha1!A:Y,21,FALSE)</f>
        <v>Não</v>
      </c>
      <c r="G4434" s="8" t="str">
        <f>VLOOKUP(A4434,Planilha1!A:Y,22,FALSE)</f>
        <v>Não</v>
      </c>
      <c r="H4434" s="8" t="str">
        <f>VLOOKUP(A4434,Planilha1!A:Y,23,FALSE)</f>
        <v>Não</v>
      </c>
      <c r="I4434" s="8" t="str">
        <f>VLOOKUP(A4434,Planilha1!A:Y,24,FALSE)</f>
        <v>Não</v>
      </c>
      <c r="J4434" s="8" t="str">
        <f>VLOOKUP(A4434,Planilha1!A:Y,25,FALSE)</f>
        <v>Não</v>
      </c>
    </row>
    <row r="4435" spans="1:10">
      <c r="A4435" s="10">
        <v>352190</v>
      </c>
      <c r="B4435" s="13" t="s">
        <v>3207</v>
      </c>
      <c r="C4435" s="30" t="s">
        <v>22</v>
      </c>
      <c r="D4435" s="17">
        <v>43818</v>
      </c>
      <c r="E4435" s="8" t="str">
        <f>VLOOKUP(A4435,Planilha1!A:Y,20,FALSE)</f>
        <v>Sim</v>
      </c>
      <c r="F4435" s="8" t="str">
        <f>VLOOKUP(A4435,Planilha1!A:Y,21,FALSE)</f>
        <v>Sim</v>
      </c>
      <c r="G4435" s="8" t="str">
        <f>VLOOKUP(A4435,Planilha1!A:Y,22,FALSE)</f>
        <v>Sim</v>
      </c>
      <c r="H4435" s="8" t="str">
        <f>VLOOKUP(A4435,Planilha1!A:Y,23,FALSE)</f>
        <v>Sim</v>
      </c>
      <c r="I4435" s="8" t="str">
        <f>VLOOKUP(A4435,Planilha1!A:Y,24,FALSE)</f>
        <v>Sim</v>
      </c>
      <c r="J4435" s="8" t="str">
        <f>VLOOKUP(A4435,Planilha1!A:Y,25,FALSE)</f>
        <v>Sim</v>
      </c>
    </row>
    <row r="4436" spans="1:10">
      <c r="A4436" s="10">
        <v>352200</v>
      </c>
      <c r="B4436" s="13" t="s">
        <v>3208</v>
      </c>
      <c r="C4436" s="30" t="s">
        <v>22</v>
      </c>
      <c r="D4436" s="17">
        <v>43131</v>
      </c>
      <c r="E4436" s="8" t="str">
        <f>VLOOKUP(A4436,Planilha1!A:Y,20,FALSE)</f>
        <v>Não</v>
      </c>
      <c r="F4436" s="8" t="str">
        <f>VLOOKUP(A4436,Planilha1!A:Y,21,FALSE)</f>
        <v>Não</v>
      </c>
      <c r="G4436" s="8" t="str">
        <f>VLOOKUP(A4436,Planilha1!A:Y,22,FALSE)</f>
        <v>Não</v>
      </c>
      <c r="H4436" s="8" t="str">
        <f>VLOOKUP(A4436,Planilha1!A:Y,23,FALSE)</f>
        <v>Não</v>
      </c>
      <c r="I4436" s="8" t="str">
        <f>VLOOKUP(A4436,Planilha1!A:Y,24,FALSE)</f>
        <v>Não</v>
      </c>
      <c r="J4436" s="8" t="str">
        <f>VLOOKUP(A4436,Planilha1!A:Y,25,FALSE)</f>
        <v>Não</v>
      </c>
    </row>
    <row r="4437" spans="1:10">
      <c r="A4437" s="10">
        <v>352210</v>
      </c>
      <c r="B4437" s="13" t="s">
        <v>3209</v>
      </c>
      <c r="C4437" s="30" t="s">
        <v>22</v>
      </c>
      <c r="D4437" s="17">
        <v>41905</v>
      </c>
      <c r="E4437" s="8" t="str">
        <f>VLOOKUP(A4437,Planilha1!A:Y,20,FALSE)</f>
        <v>Sim</v>
      </c>
      <c r="F4437" s="8" t="str">
        <f>VLOOKUP(A4437,Planilha1!A:Y,21,FALSE)</f>
        <v>Sim</v>
      </c>
      <c r="G4437" s="8" t="str">
        <f>VLOOKUP(A4437,Planilha1!A:Y,22,FALSE)</f>
        <v>Sim</v>
      </c>
      <c r="H4437" s="8" t="str">
        <f>VLOOKUP(A4437,Planilha1!A:Y,23,FALSE)</f>
        <v>Sim</v>
      </c>
      <c r="I4437" s="8" t="str">
        <f>VLOOKUP(A4437,Planilha1!A:Y,24,FALSE)</f>
        <v>Sim</v>
      </c>
      <c r="J4437" s="8" t="str">
        <f>VLOOKUP(A4437,Planilha1!A:Y,25,FALSE)</f>
        <v>Sim</v>
      </c>
    </row>
    <row r="4438" spans="1:10">
      <c r="A4438" s="10">
        <v>352215</v>
      </c>
      <c r="B4438" s="13" t="s">
        <v>3210</v>
      </c>
      <c r="C4438" s="30" t="s">
        <v>22</v>
      </c>
      <c r="D4438" s="17">
        <v>41499</v>
      </c>
      <c r="E4438" s="8" t="str">
        <f>VLOOKUP(A4438,Planilha1!A:Y,20,FALSE)</f>
        <v>Sim</v>
      </c>
      <c r="F4438" s="8" t="str">
        <f>VLOOKUP(A4438,Planilha1!A:Y,21,FALSE)</f>
        <v>Sim</v>
      </c>
      <c r="G4438" s="8" t="str">
        <f>VLOOKUP(A4438,Planilha1!A:Y,22,FALSE)</f>
        <v>Sim</v>
      </c>
      <c r="H4438" s="8" t="str">
        <f>VLOOKUP(A4438,Planilha1!A:Y,23,FALSE)</f>
        <v>Sim</v>
      </c>
      <c r="I4438" s="8" t="str">
        <f>VLOOKUP(A4438,Planilha1!A:Y,24,FALSE)</f>
        <v>Sim</v>
      </c>
      <c r="J4438" s="8" t="str">
        <f>VLOOKUP(A4438,Planilha1!A:Y,25,FALSE)</f>
        <v>Sim</v>
      </c>
    </row>
    <row r="4439" spans="1:10">
      <c r="A4439" s="10">
        <v>352220</v>
      </c>
      <c r="B4439" s="13" t="s">
        <v>3211</v>
      </c>
      <c r="C4439" s="30" t="s">
        <v>22</v>
      </c>
      <c r="D4439" s="17">
        <v>43131</v>
      </c>
      <c r="E4439" s="8" t="str">
        <f>VLOOKUP(A4439,Planilha1!A:Y,20,FALSE)</f>
        <v>Não</v>
      </c>
      <c r="F4439" s="8" t="str">
        <f>VLOOKUP(A4439,Planilha1!A:Y,21,FALSE)</f>
        <v>Não</v>
      </c>
      <c r="G4439" s="8" t="str">
        <f>VLOOKUP(A4439,Planilha1!A:Y,22,FALSE)</f>
        <v>Não</v>
      </c>
      <c r="H4439" s="8" t="str">
        <f>VLOOKUP(A4439,Planilha1!A:Y,23,FALSE)</f>
        <v>Não</v>
      </c>
      <c r="I4439" s="8" t="str">
        <f>VLOOKUP(A4439,Planilha1!A:Y,24,FALSE)</f>
        <v>Não</v>
      </c>
      <c r="J4439" s="8" t="str">
        <f>VLOOKUP(A4439,Planilha1!A:Y,25,FALSE)</f>
        <v>Não</v>
      </c>
    </row>
    <row r="4440" spans="1:10">
      <c r="A4440" s="10">
        <v>352230</v>
      </c>
      <c r="B4440" s="13" t="s">
        <v>3212</v>
      </c>
      <c r="C4440" s="30" t="s">
        <v>22</v>
      </c>
      <c r="D4440" s="17">
        <v>43131</v>
      </c>
      <c r="E4440" s="8" t="str">
        <f>VLOOKUP(A4440,Planilha1!A:Y,20,FALSE)</f>
        <v>Sim</v>
      </c>
      <c r="F4440" s="8" t="str">
        <f>VLOOKUP(A4440,Planilha1!A:Y,21,FALSE)</f>
        <v>Sim</v>
      </c>
      <c r="G4440" s="8" t="str">
        <f>VLOOKUP(A4440,Planilha1!A:Y,22,FALSE)</f>
        <v>Sim</v>
      </c>
      <c r="H4440" s="8" t="str">
        <f>VLOOKUP(A4440,Planilha1!A:Y,23,FALSE)</f>
        <v>Sim</v>
      </c>
      <c r="I4440" s="8" t="str">
        <f>VLOOKUP(A4440,Planilha1!A:Y,24,FALSE)</f>
        <v>Sim</v>
      </c>
      <c r="J4440" s="8" t="str">
        <f>VLOOKUP(A4440,Planilha1!A:Y,25,FALSE)</f>
        <v>Sim</v>
      </c>
    </row>
    <row r="4441" spans="1:10">
      <c r="A4441" s="10">
        <v>352240</v>
      </c>
      <c r="B4441" s="13" t="s">
        <v>3213</v>
      </c>
      <c r="C4441" s="30" t="s">
        <v>22</v>
      </c>
      <c r="D4441" s="17">
        <v>41136</v>
      </c>
      <c r="E4441" s="8" t="str">
        <f>VLOOKUP(A4441,Planilha1!A:Y,20,FALSE)</f>
        <v>Sim</v>
      </c>
      <c r="F4441" s="8" t="str">
        <f>VLOOKUP(A4441,Planilha1!A:Y,21,FALSE)</f>
        <v>Sim</v>
      </c>
      <c r="G4441" s="8" t="str">
        <f>VLOOKUP(A4441,Planilha1!A:Y,22,FALSE)</f>
        <v>Sim</v>
      </c>
      <c r="H4441" s="8" t="str">
        <f>VLOOKUP(A4441,Planilha1!A:Y,23,FALSE)</f>
        <v>Sim</v>
      </c>
      <c r="I4441" s="8" t="str">
        <f>VLOOKUP(A4441,Planilha1!A:Y,24,FALSE)</f>
        <v>Sim</v>
      </c>
      <c r="J4441" s="8" t="str">
        <f>VLOOKUP(A4441,Planilha1!A:Y,25,FALSE)</f>
        <v>Sim</v>
      </c>
    </row>
    <row r="4442" spans="1:10">
      <c r="A4442" s="10">
        <v>352250</v>
      </c>
      <c r="B4442" s="13" t="s">
        <v>3214</v>
      </c>
      <c r="C4442" s="30" t="s">
        <v>22</v>
      </c>
      <c r="D4442" s="17">
        <v>43131</v>
      </c>
      <c r="E4442" s="8" t="str">
        <f>VLOOKUP(A4442,Planilha1!A:Y,20,FALSE)</f>
        <v>Sim</v>
      </c>
      <c r="F4442" s="8" t="str">
        <f>VLOOKUP(A4442,Planilha1!A:Y,21,FALSE)</f>
        <v>Sim</v>
      </c>
      <c r="G4442" s="8" t="str">
        <f>VLOOKUP(A4442,Planilha1!A:Y,22,FALSE)</f>
        <v>Sim</v>
      </c>
      <c r="H4442" s="8" t="str">
        <f>VLOOKUP(A4442,Planilha1!A:Y,23,FALSE)</f>
        <v>Sim</v>
      </c>
      <c r="I4442" s="8" t="str">
        <f>VLOOKUP(A4442,Planilha1!A:Y,24,FALSE)</f>
        <v>Sim</v>
      </c>
      <c r="J4442" s="8" t="str">
        <f>VLOOKUP(A4442,Planilha1!A:Y,25,FALSE)</f>
        <v>Sim</v>
      </c>
    </row>
    <row r="4443" spans="1:10">
      <c r="A4443" s="10">
        <v>352260</v>
      </c>
      <c r="B4443" s="13" t="s">
        <v>3215</v>
      </c>
      <c r="C4443" s="30" t="s">
        <v>22</v>
      </c>
      <c r="D4443" s="17">
        <v>43131</v>
      </c>
      <c r="E4443" s="8" t="str">
        <f>VLOOKUP(A4443,Planilha1!A:Y,20,FALSE)</f>
        <v>Não</v>
      </c>
      <c r="F4443" s="8" t="str">
        <f>VLOOKUP(A4443,Planilha1!A:Y,21,FALSE)</f>
        <v>Não</v>
      </c>
      <c r="G4443" s="8" t="str">
        <f>VLOOKUP(A4443,Planilha1!A:Y,22,FALSE)</f>
        <v>Não</v>
      </c>
      <c r="H4443" s="8" t="str">
        <f>VLOOKUP(A4443,Planilha1!A:Y,23,FALSE)</f>
        <v>Não</v>
      </c>
      <c r="I4443" s="8" t="str">
        <f>VLOOKUP(A4443,Planilha1!A:Y,24,FALSE)</f>
        <v>Não</v>
      </c>
      <c r="J4443" s="8" t="str">
        <f>VLOOKUP(A4443,Planilha1!A:Y,25,FALSE)</f>
        <v>Não</v>
      </c>
    </row>
    <row r="4444" spans="1:10">
      <c r="A4444" s="10">
        <v>352265</v>
      </c>
      <c r="B4444" s="13" t="s">
        <v>3216</v>
      </c>
      <c r="C4444" s="30" t="s">
        <v>22</v>
      </c>
      <c r="D4444" s="17">
        <v>41905</v>
      </c>
      <c r="E4444" s="8" t="str">
        <f>VLOOKUP(A4444,Planilha1!A:Y,20,FALSE)</f>
        <v>Sim</v>
      </c>
      <c r="F4444" s="8" t="str">
        <f>VLOOKUP(A4444,Planilha1!A:Y,21,FALSE)</f>
        <v>Sim</v>
      </c>
      <c r="G4444" s="8" t="str">
        <f>VLOOKUP(A4444,Planilha1!A:Y,22,FALSE)</f>
        <v>Sim</v>
      </c>
      <c r="H4444" s="8" t="str">
        <f>VLOOKUP(A4444,Planilha1!A:Y,23,FALSE)</f>
        <v>Sim</v>
      </c>
      <c r="I4444" s="8" t="str">
        <f>VLOOKUP(A4444,Planilha1!A:Y,24,FALSE)</f>
        <v>Sim</v>
      </c>
      <c r="J4444" s="8" t="str">
        <f>VLOOKUP(A4444,Planilha1!A:Y,25,FALSE)</f>
        <v>Sim</v>
      </c>
    </row>
    <row r="4445" spans="1:10">
      <c r="A4445" s="10">
        <v>352270</v>
      </c>
      <c r="B4445" s="13" t="s">
        <v>3217</v>
      </c>
      <c r="C4445" s="30" t="s">
        <v>22</v>
      </c>
      <c r="D4445" s="17">
        <v>43445</v>
      </c>
      <c r="E4445" s="8" t="str">
        <f>VLOOKUP(A4445,Planilha1!A:Y,20,FALSE)</f>
        <v>Sim</v>
      </c>
      <c r="F4445" s="8" t="str">
        <f>VLOOKUP(A4445,Planilha1!A:Y,21,FALSE)</f>
        <v>Sim</v>
      </c>
      <c r="G4445" s="8" t="str">
        <f>VLOOKUP(A4445,Planilha1!A:Y,22,FALSE)</f>
        <v>Sim</v>
      </c>
      <c r="H4445" s="8" t="str">
        <f>VLOOKUP(A4445,Planilha1!A:Y,23,FALSE)</f>
        <v>Sim</v>
      </c>
      <c r="I4445" s="8" t="str">
        <f>VLOOKUP(A4445,Planilha1!A:Y,24,FALSE)</f>
        <v>Sim</v>
      </c>
      <c r="J4445" s="8" t="str">
        <f>VLOOKUP(A4445,Planilha1!A:Y,25,FALSE)</f>
        <v>Sim</v>
      </c>
    </row>
    <row r="4446" spans="1:10">
      <c r="A4446" s="10">
        <v>352280</v>
      </c>
      <c r="B4446" s="13" t="s">
        <v>1708</v>
      </c>
      <c r="C4446" s="30" t="s">
        <v>22</v>
      </c>
      <c r="D4446" s="17">
        <v>41136</v>
      </c>
      <c r="E4446" s="8" t="str">
        <f>VLOOKUP(A4446,Planilha1!A:Y,20,FALSE)</f>
        <v>Sim</v>
      </c>
      <c r="F4446" s="8" t="str">
        <f>VLOOKUP(A4446,Planilha1!A:Y,21,FALSE)</f>
        <v>Sim</v>
      </c>
      <c r="G4446" s="8" t="str">
        <f>VLOOKUP(A4446,Planilha1!A:Y,22,FALSE)</f>
        <v>Sim</v>
      </c>
      <c r="H4446" s="8" t="str">
        <f>VLOOKUP(A4446,Planilha1!A:Y,23,FALSE)</f>
        <v>Sim</v>
      </c>
      <c r="I4446" s="8" t="str">
        <f>VLOOKUP(A4446,Planilha1!A:Y,24,FALSE)</f>
        <v>Sim</v>
      </c>
      <c r="J4446" s="8" t="str">
        <f>VLOOKUP(A4446,Planilha1!A:Y,25,FALSE)</f>
        <v>Sim</v>
      </c>
    </row>
    <row r="4447" spans="1:10">
      <c r="A4447" s="10">
        <v>352290</v>
      </c>
      <c r="B4447" s="13" t="s">
        <v>3218</v>
      </c>
      <c r="C4447" s="30" t="s">
        <v>22</v>
      </c>
      <c r="D4447" s="17">
        <v>43131</v>
      </c>
      <c r="E4447" s="8" t="str">
        <f>VLOOKUP(A4447,Planilha1!A:Y,20,FALSE)</f>
        <v>Não</v>
      </c>
      <c r="F4447" s="8" t="str">
        <f>VLOOKUP(A4447,Planilha1!A:Y,21,FALSE)</f>
        <v>Sim</v>
      </c>
      <c r="G4447" s="8" t="str">
        <f>VLOOKUP(A4447,Planilha1!A:Y,22,FALSE)</f>
        <v>Não</v>
      </c>
      <c r="H4447" s="8" t="str">
        <f>VLOOKUP(A4447,Planilha1!A:Y,23,FALSE)</f>
        <v>Sim</v>
      </c>
      <c r="I4447" s="8" t="str">
        <f>VLOOKUP(A4447,Planilha1!A:Y,24,FALSE)</f>
        <v>Não</v>
      </c>
      <c r="J4447" s="8" t="str">
        <f>VLOOKUP(A4447,Planilha1!A:Y,25,FALSE)</f>
        <v>Sim</v>
      </c>
    </row>
    <row r="4448" spans="1:10">
      <c r="A4448" s="10">
        <v>352300</v>
      </c>
      <c r="B4448" s="13" t="s">
        <v>3219</v>
      </c>
      <c r="C4448" s="30" t="s">
        <v>22</v>
      </c>
      <c r="D4448" s="17">
        <v>41136</v>
      </c>
      <c r="E4448" s="8" t="str">
        <f>VLOOKUP(A4448,Planilha1!A:Y,20,FALSE)</f>
        <v>Sim</v>
      </c>
      <c r="F4448" s="8" t="str">
        <f>VLOOKUP(A4448,Planilha1!A:Y,21,FALSE)</f>
        <v>Sim</v>
      </c>
      <c r="G4448" s="8" t="str">
        <f>VLOOKUP(A4448,Planilha1!A:Y,22,FALSE)</f>
        <v>Sim</v>
      </c>
      <c r="H4448" s="8" t="str">
        <f>VLOOKUP(A4448,Planilha1!A:Y,23,FALSE)</f>
        <v>Sim</v>
      </c>
      <c r="I4448" s="8" t="str">
        <f>VLOOKUP(A4448,Planilha1!A:Y,24,FALSE)</f>
        <v>Sim</v>
      </c>
      <c r="J4448" s="8" t="str">
        <f>VLOOKUP(A4448,Planilha1!A:Y,25,FALSE)</f>
        <v>Não</v>
      </c>
    </row>
    <row r="4449" spans="1:10">
      <c r="A4449" s="10">
        <v>352320</v>
      </c>
      <c r="B4449" s="13" t="s">
        <v>3220</v>
      </c>
      <c r="C4449" s="30" t="s">
        <v>22</v>
      </c>
      <c r="D4449" s="17">
        <v>41499</v>
      </c>
      <c r="E4449" s="8" t="str">
        <f>VLOOKUP(A4449,Planilha1!A:Y,20,FALSE)</f>
        <v>Sim</v>
      </c>
      <c r="F4449" s="8" t="str">
        <f>VLOOKUP(A4449,Planilha1!A:Y,21,FALSE)</f>
        <v>Sim</v>
      </c>
      <c r="G4449" s="8" t="str">
        <f>VLOOKUP(A4449,Planilha1!A:Y,22,FALSE)</f>
        <v>Sim</v>
      </c>
      <c r="H4449" s="8" t="str">
        <f>VLOOKUP(A4449,Planilha1!A:Y,23,FALSE)</f>
        <v>Sim</v>
      </c>
      <c r="I4449" s="8" t="str">
        <f>VLOOKUP(A4449,Planilha1!A:Y,24,FALSE)</f>
        <v>Sim</v>
      </c>
      <c r="J4449" s="8" t="str">
        <f>VLOOKUP(A4449,Planilha1!A:Y,25,FALSE)</f>
        <v>Sim</v>
      </c>
    </row>
    <row r="4450" spans="1:10">
      <c r="A4450" s="10">
        <v>352330</v>
      </c>
      <c r="B4450" s="13" t="s">
        <v>3221</v>
      </c>
      <c r="C4450" s="30" t="s">
        <v>22</v>
      </c>
      <c r="D4450" s="17">
        <v>41136</v>
      </c>
      <c r="E4450" s="8" t="str">
        <f>VLOOKUP(A4450,Planilha1!A:Y,20,FALSE)</f>
        <v>Não</v>
      </c>
      <c r="F4450" s="8" t="str">
        <f>VLOOKUP(A4450,Planilha1!A:Y,21,FALSE)</f>
        <v>Sim</v>
      </c>
      <c r="G4450" s="8" t="str">
        <f>VLOOKUP(A4450,Planilha1!A:Y,22,FALSE)</f>
        <v>Não</v>
      </c>
      <c r="H4450" s="8" t="str">
        <f>VLOOKUP(A4450,Planilha1!A:Y,23,FALSE)</f>
        <v>Sim</v>
      </c>
      <c r="I4450" s="8" t="str">
        <f>VLOOKUP(A4450,Planilha1!A:Y,24,FALSE)</f>
        <v>Não</v>
      </c>
      <c r="J4450" s="8" t="str">
        <f>VLOOKUP(A4450,Planilha1!A:Y,25,FALSE)</f>
        <v>Sim</v>
      </c>
    </row>
    <row r="4451" spans="1:10">
      <c r="A4451" s="10">
        <v>352340</v>
      </c>
      <c r="B4451" s="13" t="s">
        <v>3222</v>
      </c>
      <c r="C4451" s="30" t="s">
        <v>22</v>
      </c>
      <c r="D4451" s="17">
        <v>43818</v>
      </c>
      <c r="E4451" s="8" t="str">
        <f>VLOOKUP(A4451,Planilha1!A:Y,20,FALSE)</f>
        <v>Sim</v>
      </c>
      <c r="F4451" s="8" t="str">
        <f>VLOOKUP(A4451,Planilha1!A:Y,21,FALSE)</f>
        <v>Sim</v>
      </c>
      <c r="G4451" s="8" t="str">
        <f>VLOOKUP(A4451,Planilha1!A:Y,22,FALSE)</f>
        <v>Sim</v>
      </c>
      <c r="H4451" s="8" t="str">
        <f>VLOOKUP(A4451,Planilha1!A:Y,23,FALSE)</f>
        <v>Sim</v>
      </c>
      <c r="I4451" s="8" t="str">
        <f>VLOOKUP(A4451,Planilha1!A:Y,24,FALSE)</f>
        <v>Sim</v>
      </c>
      <c r="J4451" s="8" t="str">
        <f>VLOOKUP(A4451,Planilha1!A:Y,25,FALSE)</f>
        <v>Sim</v>
      </c>
    </row>
    <row r="4452" spans="1:10">
      <c r="A4452" s="10">
        <v>352350</v>
      </c>
      <c r="B4452" s="13" t="s">
        <v>3223</v>
      </c>
      <c r="C4452" s="30" t="s">
        <v>22</v>
      </c>
      <c r="D4452" s="17">
        <v>43131</v>
      </c>
      <c r="E4452" s="8" t="str">
        <f>VLOOKUP(A4452,Planilha1!A:Y,20,FALSE)</f>
        <v>Sim</v>
      </c>
      <c r="F4452" s="8" t="str">
        <f>VLOOKUP(A4452,Planilha1!A:Y,21,FALSE)</f>
        <v>Sim</v>
      </c>
      <c r="G4452" s="8" t="str">
        <f>VLOOKUP(A4452,Planilha1!A:Y,22,FALSE)</f>
        <v>Sim</v>
      </c>
      <c r="H4452" s="8" t="str">
        <f>VLOOKUP(A4452,Planilha1!A:Y,23,FALSE)</f>
        <v>Sim</v>
      </c>
      <c r="I4452" s="8" t="str">
        <f>VLOOKUP(A4452,Planilha1!A:Y,24,FALSE)</f>
        <v>Sim</v>
      </c>
      <c r="J4452" s="8" t="str">
        <f>VLOOKUP(A4452,Planilha1!A:Y,25,FALSE)</f>
        <v>Sim</v>
      </c>
    </row>
    <row r="4453" spans="1:10">
      <c r="A4453" s="10">
        <v>352360</v>
      </c>
      <c r="B4453" s="13" t="s">
        <v>3224</v>
      </c>
      <c r="C4453" s="30" t="s">
        <v>22</v>
      </c>
      <c r="D4453" s="17">
        <v>43131</v>
      </c>
      <c r="E4453" s="8" t="str">
        <f>VLOOKUP(A4453,Planilha1!A:Y,20,FALSE)</f>
        <v>Não</v>
      </c>
      <c r="F4453" s="8" t="str">
        <f>VLOOKUP(A4453,Planilha1!A:Y,21,FALSE)</f>
        <v>Não</v>
      </c>
      <c r="G4453" s="8" t="str">
        <f>VLOOKUP(A4453,Planilha1!A:Y,22,FALSE)</f>
        <v>Não</v>
      </c>
      <c r="H4453" s="8" t="str">
        <f>VLOOKUP(A4453,Planilha1!A:Y,23,FALSE)</f>
        <v>Não</v>
      </c>
      <c r="I4453" s="8" t="str">
        <f>VLOOKUP(A4453,Planilha1!A:Y,24,FALSE)</f>
        <v>Não</v>
      </c>
      <c r="J4453" s="8" t="str">
        <f>VLOOKUP(A4453,Planilha1!A:Y,25,FALSE)</f>
        <v>Não</v>
      </c>
    </row>
    <row r="4454" spans="1:10">
      <c r="A4454" s="10">
        <v>352370</v>
      </c>
      <c r="B4454" s="13" t="s">
        <v>3225</v>
      </c>
      <c r="C4454" s="30" t="s">
        <v>22</v>
      </c>
      <c r="D4454" s="17">
        <v>43445</v>
      </c>
      <c r="E4454" s="8" t="str">
        <f>VLOOKUP(A4454,Planilha1!A:Y,20,FALSE)</f>
        <v>Sim</v>
      </c>
      <c r="F4454" s="8" t="str">
        <f>VLOOKUP(A4454,Planilha1!A:Y,21,FALSE)</f>
        <v>Sim</v>
      </c>
      <c r="G4454" s="8" t="str">
        <f>VLOOKUP(A4454,Planilha1!A:Y,22,FALSE)</f>
        <v>Sim</v>
      </c>
      <c r="H4454" s="8" t="str">
        <f>VLOOKUP(A4454,Planilha1!A:Y,23,FALSE)</f>
        <v>Sim</v>
      </c>
      <c r="I4454" s="8" t="str">
        <f>VLOOKUP(A4454,Planilha1!A:Y,24,FALSE)</f>
        <v>Sim</v>
      </c>
      <c r="J4454" s="8" t="str">
        <f>VLOOKUP(A4454,Planilha1!A:Y,25,FALSE)</f>
        <v>Sim</v>
      </c>
    </row>
    <row r="4455" spans="1:10">
      <c r="A4455" s="10">
        <v>352380</v>
      </c>
      <c r="B4455" s="13" t="s">
        <v>3226</v>
      </c>
      <c r="C4455" s="30" t="s">
        <v>22</v>
      </c>
      <c r="D4455" s="17">
        <v>43445</v>
      </c>
      <c r="E4455" s="8" t="str">
        <f>VLOOKUP(A4455,Planilha1!A:Y,20,FALSE)</f>
        <v>Sim</v>
      </c>
      <c r="F4455" s="8" t="str">
        <f>VLOOKUP(A4455,Planilha1!A:Y,21,FALSE)</f>
        <v>Sim</v>
      </c>
      <c r="G4455" s="8" t="str">
        <f>VLOOKUP(A4455,Planilha1!A:Y,22,FALSE)</f>
        <v>Não</v>
      </c>
      <c r="H4455" s="8" t="str">
        <f>VLOOKUP(A4455,Planilha1!A:Y,23,FALSE)</f>
        <v>Sim</v>
      </c>
      <c r="I4455" s="8" t="str">
        <f>VLOOKUP(A4455,Planilha1!A:Y,24,FALSE)</f>
        <v>Não</v>
      </c>
      <c r="J4455" s="8" t="str">
        <f>VLOOKUP(A4455,Planilha1!A:Y,25,FALSE)</f>
        <v>Sim</v>
      </c>
    </row>
    <row r="4456" spans="1:10">
      <c r="A4456" s="10">
        <v>352390</v>
      </c>
      <c r="B4456" s="13" t="s">
        <v>3227</v>
      </c>
      <c r="C4456" s="30" t="s">
        <v>22</v>
      </c>
      <c r="D4456" s="17">
        <v>43818</v>
      </c>
      <c r="E4456" s="8" t="str">
        <f>VLOOKUP(A4456,Planilha1!A:Y,20,FALSE)</f>
        <v>Sim</v>
      </c>
      <c r="F4456" s="8" t="str">
        <f>VLOOKUP(A4456,Planilha1!A:Y,21,FALSE)</f>
        <v>Sim</v>
      </c>
      <c r="G4456" s="8" t="str">
        <f>VLOOKUP(A4456,Planilha1!A:Y,22,FALSE)</f>
        <v>Sim</v>
      </c>
      <c r="H4456" s="8" t="str">
        <f>VLOOKUP(A4456,Planilha1!A:Y,23,FALSE)</f>
        <v>Sim</v>
      </c>
      <c r="I4456" s="8" t="str">
        <f>VLOOKUP(A4456,Planilha1!A:Y,24,FALSE)</f>
        <v>Sim</v>
      </c>
      <c r="J4456" s="8" t="str">
        <f>VLOOKUP(A4456,Planilha1!A:Y,25,FALSE)</f>
        <v>Sim</v>
      </c>
    </row>
    <row r="4457" spans="1:10">
      <c r="A4457" s="10">
        <v>352400</v>
      </c>
      <c r="B4457" s="13" t="s">
        <v>3228</v>
      </c>
      <c r="C4457" s="30" t="s">
        <v>22</v>
      </c>
      <c r="D4457" s="17">
        <v>43131</v>
      </c>
      <c r="E4457" s="8" t="str">
        <f>VLOOKUP(A4457,Planilha1!A:Y,20,FALSE)</f>
        <v>Não</v>
      </c>
      <c r="F4457" s="8" t="str">
        <f>VLOOKUP(A4457,Planilha1!A:Y,21,FALSE)</f>
        <v>Sim</v>
      </c>
      <c r="G4457" s="8" t="str">
        <f>VLOOKUP(A4457,Planilha1!A:Y,22,FALSE)</f>
        <v>Não</v>
      </c>
      <c r="H4457" s="8" t="str">
        <f>VLOOKUP(A4457,Planilha1!A:Y,23,FALSE)</f>
        <v>Sim</v>
      </c>
      <c r="I4457" s="8" t="str">
        <f>VLOOKUP(A4457,Planilha1!A:Y,24,FALSE)</f>
        <v>Não</v>
      </c>
      <c r="J4457" s="8" t="str">
        <f>VLOOKUP(A4457,Planilha1!A:Y,25,FALSE)</f>
        <v>Sim</v>
      </c>
    </row>
    <row r="4458" spans="1:10">
      <c r="A4458" s="10">
        <v>352420</v>
      </c>
      <c r="B4458" s="13" t="s">
        <v>160</v>
      </c>
      <c r="C4458" s="30" t="s">
        <v>22</v>
      </c>
      <c r="D4458" s="17">
        <v>43818</v>
      </c>
      <c r="E4458" s="8" t="str">
        <f>VLOOKUP(A4458,Planilha1!A:Y,20,FALSE)</f>
        <v>Não</v>
      </c>
      <c r="F4458" s="8" t="str">
        <f>VLOOKUP(A4458,Planilha1!A:Y,21,FALSE)</f>
        <v>Não</v>
      </c>
      <c r="G4458" s="8" t="str">
        <f>VLOOKUP(A4458,Planilha1!A:Y,22,FALSE)</f>
        <v>Não</v>
      </c>
      <c r="H4458" s="8" t="str">
        <f>VLOOKUP(A4458,Planilha1!A:Y,23,FALSE)</f>
        <v>Não</v>
      </c>
      <c r="I4458" s="8" t="str">
        <f>VLOOKUP(A4458,Planilha1!A:Y,24,FALSE)</f>
        <v>Não</v>
      </c>
      <c r="J4458" s="8" t="str">
        <f>VLOOKUP(A4458,Planilha1!A:Y,25,FALSE)</f>
        <v>Sim</v>
      </c>
    </row>
    <row r="4459" spans="1:10">
      <c r="A4459" s="10">
        <v>352440</v>
      </c>
      <c r="B4459" s="13" t="s">
        <v>3229</v>
      </c>
      <c r="C4459" s="30" t="s">
        <v>22</v>
      </c>
      <c r="D4459" s="17">
        <v>43445</v>
      </c>
      <c r="E4459" s="8" t="str">
        <f>VLOOKUP(A4459,Planilha1!A:Y,20,FALSE)</f>
        <v>Sim</v>
      </c>
      <c r="F4459" s="8" t="str">
        <f>VLOOKUP(A4459,Planilha1!A:Y,21,FALSE)</f>
        <v>Sim</v>
      </c>
      <c r="G4459" s="8" t="str">
        <f>VLOOKUP(A4459,Planilha1!A:Y,22,FALSE)</f>
        <v>Sim</v>
      </c>
      <c r="H4459" s="8" t="str">
        <f>VLOOKUP(A4459,Planilha1!A:Y,23,FALSE)</f>
        <v>Sim</v>
      </c>
      <c r="I4459" s="8" t="str">
        <f>VLOOKUP(A4459,Planilha1!A:Y,24,FALSE)</f>
        <v>Sim</v>
      </c>
      <c r="J4459" s="8" t="str">
        <f>VLOOKUP(A4459,Planilha1!A:Y,25,FALSE)</f>
        <v>Sim</v>
      </c>
    </row>
    <row r="4460" spans="1:10">
      <c r="A4460" s="10">
        <v>352450</v>
      </c>
      <c r="B4460" s="13" t="s">
        <v>3230</v>
      </c>
      <c r="C4460" s="30" t="s">
        <v>22</v>
      </c>
      <c r="D4460" s="17">
        <v>43818</v>
      </c>
      <c r="E4460" s="8" t="str">
        <f>VLOOKUP(A4460,Planilha1!A:Y,20,FALSE)</f>
        <v>Sim</v>
      </c>
      <c r="F4460" s="8" t="str">
        <f>VLOOKUP(A4460,Planilha1!A:Y,21,FALSE)</f>
        <v>Sim</v>
      </c>
      <c r="G4460" s="8" t="str">
        <f>VLOOKUP(A4460,Planilha1!A:Y,22,FALSE)</f>
        <v>Sim</v>
      </c>
      <c r="H4460" s="8" t="str">
        <f>VLOOKUP(A4460,Planilha1!A:Y,23,FALSE)</f>
        <v>Sim</v>
      </c>
      <c r="I4460" s="8" t="str">
        <f>VLOOKUP(A4460,Planilha1!A:Y,24,FALSE)</f>
        <v>Sim</v>
      </c>
      <c r="J4460" s="8" t="str">
        <f>VLOOKUP(A4460,Planilha1!A:Y,25,FALSE)</f>
        <v>Sim</v>
      </c>
    </row>
    <row r="4461" spans="1:10">
      <c r="A4461" s="10">
        <v>352460</v>
      </c>
      <c r="B4461" s="13" t="s">
        <v>3231</v>
      </c>
      <c r="C4461" s="30" t="s">
        <v>22</v>
      </c>
      <c r="D4461" s="17">
        <v>41136</v>
      </c>
      <c r="E4461" s="8" t="str">
        <f>VLOOKUP(A4461,Planilha1!A:Y,20,FALSE)</f>
        <v>Sim</v>
      </c>
      <c r="F4461" s="8" t="str">
        <f>VLOOKUP(A4461,Planilha1!A:Y,21,FALSE)</f>
        <v>Sim</v>
      </c>
      <c r="G4461" s="8" t="str">
        <f>VLOOKUP(A4461,Planilha1!A:Y,22,FALSE)</f>
        <v>Sim</v>
      </c>
      <c r="H4461" s="8" t="str">
        <f>VLOOKUP(A4461,Planilha1!A:Y,23,FALSE)</f>
        <v>Sim</v>
      </c>
      <c r="I4461" s="8" t="str">
        <f>VLOOKUP(A4461,Planilha1!A:Y,24,FALSE)</f>
        <v>Sim</v>
      </c>
      <c r="J4461" s="8" t="str">
        <f>VLOOKUP(A4461,Planilha1!A:Y,25,FALSE)</f>
        <v>Sim</v>
      </c>
    </row>
    <row r="4462" spans="1:10">
      <c r="A4462" s="10">
        <v>352510</v>
      </c>
      <c r="B4462" s="13" t="s">
        <v>2951</v>
      </c>
      <c r="C4462" s="30" t="s">
        <v>22</v>
      </c>
      <c r="D4462" s="17">
        <v>43445</v>
      </c>
      <c r="E4462" s="8" t="str">
        <f>VLOOKUP(A4462,Planilha1!A:Y,20,FALSE)</f>
        <v>Sim</v>
      </c>
      <c r="F4462" s="8" t="str">
        <f>VLOOKUP(A4462,Planilha1!A:Y,21,FALSE)</f>
        <v>Sim</v>
      </c>
      <c r="G4462" s="8" t="str">
        <f>VLOOKUP(A4462,Planilha1!A:Y,22,FALSE)</f>
        <v>Sim</v>
      </c>
      <c r="H4462" s="8" t="str">
        <f>VLOOKUP(A4462,Planilha1!A:Y,23,FALSE)</f>
        <v>Sim</v>
      </c>
      <c r="I4462" s="8" t="str">
        <f>VLOOKUP(A4462,Planilha1!A:Y,24,FALSE)</f>
        <v>Sim</v>
      </c>
      <c r="J4462" s="8" t="str">
        <f>VLOOKUP(A4462,Planilha1!A:Y,25,FALSE)</f>
        <v>Sim</v>
      </c>
    </row>
    <row r="4463" spans="1:10">
      <c r="A4463" s="10">
        <v>352520</v>
      </c>
      <c r="B4463" s="13" t="s">
        <v>3232</v>
      </c>
      <c r="C4463" s="30" t="s">
        <v>22</v>
      </c>
      <c r="D4463" s="17">
        <v>43445</v>
      </c>
      <c r="E4463" s="8" t="str">
        <f>VLOOKUP(A4463,Planilha1!A:Y,20,FALSE)</f>
        <v>Sim</v>
      </c>
      <c r="F4463" s="8" t="str">
        <f>VLOOKUP(A4463,Planilha1!A:Y,21,FALSE)</f>
        <v>Sim</v>
      </c>
      <c r="G4463" s="8" t="str">
        <f>VLOOKUP(A4463,Planilha1!A:Y,22,FALSE)</f>
        <v>Sim</v>
      </c>
      <c r="H4463" s="8" t="str">
        <f>VLOOKUP(A4463,Planilha1!A:Y,23,FALSE)</f>
        <v>Sim</v>
      </c>
      <c r="I4463" s="8" t="str">
        <f>VLOOKUP(A4463,Planilha1!A:Y,24,FALSE)</f>
        <v>Sim</v>
      </c>
      <c r="J4463" s="8" t="str">
        <f>VLOOKUP(A4463,Planilha1!A:Y,25,FALSE)</f>
        <v>Sim</v>
      </c>
    </row>
    <row r="4464" spans="1:10">
      <c r="A4464" s="10">
        <v>352530</v>
      </c>
      <c r="B4464" s="13" t="s">
        <v>3233</v>
      </c>
      <c r="C4464" s="30" t="s">
        <v>22</v>
      </c>
      <c r="D4464" s="17">
        <v>43445</v>
      </c>
      <c r="E4464" s="8" t="str">
        <f>VLOOKUP(A4464,Planilha1!A:Y,20,FALSE)</f>
        <v>Sim</v>
      </c>
      <c r="F4464" s="8" t="str">
        <f>VLOOKUP(A4464,Planilha1!A:Y,21,FALSE)</f>
        <v>Sim</v>
      </c>
      <c r="G4464" s="8" t="str">
        <f>VLOOKUP(A4464,Planilha1!A:Y,22,FALSE)</f>
        <v>Sim</v>
      </c>
      <c r="H4464" s="8" t="str">
        <f>VLOOKUP(A4464,Planilha1!A:Y,23,FALSE)</f>
        <v>Sim</v>
      </c>
      <c r="I4464" s="8" t="str">
        <f>VLOOKUP(A4464,Planilha1!A:Y,24,FALSE)</f>
        <v>Sim</v>
      </c>
      <c r="J4464" s="8" t="str">
        <f>VLOOKUP(A4464,Planilha1!A:Y,25,FALSE)</f>
        <v>Sim</v>
      </c>
    </row>
    <row r="4465" spans="1:10">
      <c r="A4465" s="10">
        <v>352540</v>
      </c>
      <c r="B4465" s="13" t="s">
        <v>3234</v>
      </c>
      <c r="C4465" s="30" t="s">
        <v>22</v>
      </c>
      <c r="D4465" s="17">
        <v>43445</v>
      </c>
      <c r="E4465" s="8" t="str">
        <f>VLOOKUP(A4465,Planilha1!A:Y,20,FALSE)</f>
        <v>Não</v>
      </c>
      <c r="F4465" s="8" t="str">
        <f>VLOOKUP(A4465,Planilha1!A:Y,21,FALSE)</f>
        <v>Não</v>
      </c>
      <c r="G4465" s="8" t="str">
        <f>VLOOKUP(A4465,Planilha1!A:Y,22,FALSE)</f>
        <v>Não</v>
      </c>
      <c r="H4465" s="8" t="str">
        <f>VLOOKUP(A4465,Planilha1!A:Y,23,FALSE)</f>
        <v>Não</v>
      </c>
      <c r="I4465" s="8" t="str">
        <f>VLOOKUP(A4465,Planilha1!A:Y,24,FALSE)</f>
        <v>Não</v>
      </c>
      <c r="J4465" s="8" t="str">
        <f>VLOOKUP(A4465,Planilha1!A:Y,25,FALSE)</f>
        <v>Não</v>
      </c>
    </row>
    <row r="4466" spans="1:10">
      <c r="A4466" s="10">
        <v>352550</v>
      </c>
      <c r="B4466" s="13" t="s">
        <v>3235</v>
      </c>
      <c r="C4466" s="30" t="s">
        <v>22</v>
      </c>
      <c r="D4466" s="17">
        <v>43445</v>
      </c>
      <c r="E4466" s="8" t="str">
        <f>VLOOKUP(A4466,Planilha1!A:Y,20,FALSE)</f>
        <v>Sim</v>
      </c>
      <c r="F4466" s="8" t="str">
        <f>VLOOKUP(A4466,Planilha1!A:Y,21,FALSE)</f>
        <v>Sim</v>
      </c>
      <c r="G4466" s="8" t="str">
        <f>VLOOKUP(A4466,Planilha1!A:Y,22,FALSE)</f>
        <v>Sim</v>
      </c>
      <c r="H4466" s="8" t="str">
        <f>VLOOKUP(A4466,Planilha1!A:Y,23,FALSE)</f>
        <v>Sim</v>
      </c>
      <c r="I4466" s="8" t="str">
        <f>VLOOKUP(A4466,Planilha1!A:Y,24,FALSE)</f>
        <v>Sim</v>
      </c>
      <c r="J4466" s="8" t="str">
        <f>VLOOKUP(A4466,Planilha1!A:Y,25,FALSE)</f>
        <v>Sim</v>
      </c>
    </row>
    <row r="4467" spans="1:10">
      <c r="A4467" s="10">
        <v>352580</v>
      </c>
      <c r="B4467" s="13" t="s">
        <v>4362</v>
      </c>
      <c r="C4467" s="30" t="s">
        <v>22</v>
      </c>
      <c r="D4467" s="17">
        <v>45849</v>
      </c>
      <c r="E4467" s="8" t="str">
        <f>VLOOKUP(A4467,Planilha1!A:Y,20,FALSE)</f>
        <v>Não</v>
      </c>
      <c r="F4467" s="8" t="str">
        <f>VLOOKUP(A4467,Planilha1!A:Y,21,FALSE)</f>
        <v>Não</v>
      </c>
      <c r="G4467" s="8" t="str">
        <f>VLOOKUP(A4467,Planilha1!A:Y,22,FALSE)</f>
        <v>Não</v>
      </c>
      <c r="H4467" s="8" t="str">
        <f>VLOOKUP(A4467,Planilha1!A:Y,23,FALSE)</f>
        <v>Não</v>
      </c>
      <c r="I4467" s="8" t="str">
        <f>VLOOKUP(A4467,Planilha1!A:Y,24,FALSE)</f>
        <v>Não</v>
      </c>
      <c r="J4467" s="8" t="str">
        <f>VLOOKUP(A4467,Planilha1!A:Y,25,FALSE)</f>
        <v>Não</v>
      </c>
    </row>
    <row r="4468" spans="1:10">
      <c r="A4468" s="10">
        <v>352600</v>
      </c>
      <c r="B4468" s="13" t="s">
        <v>3236</v>
      </c>
      <c r="C4468" s="30" t="s">
        <v>22</v>
      </c>
      <c r="D4468" s="17">
        <v>43445</v>
      </c>
      <c r="E4468" s="8" t="str">
        <f>VLOOKUP(A4468,Planilha1!A:Y,20,FALSE)</f>
        <v>Sim</v>
      </c>
      <c r="F4468" s="8" t="str">
        <f>VLOOKUP(A4468,Planilha1!A:Y,21,FALSE)</f>
        <v>Sim</v>
      </c>
      <c r="G4468" s="8" t="str">
        <f>VLOOKUP(A4468,Planilha1!A:Y,22,FALSE)</f>
        <v>Sim</v>
      </c>
      <c r="H4468" s="8" t="str">
        <f>VLOOKUP(A4468,Planilha1!A:Y,23,FALSE)</f>
        <v>Sim</v>
      </c>
      <c r="I4468" s="8" t="str">
        <f>VLOOKUP(A4468,Planilha1!A:Y,24,FALSE)</f>
        <v>Sim</v>
      </c>
      <c r="J4468" s="8" t="str">
        <f>VLOOKUP(A4468,Planilha1!A:Y,25,FALSE)</f>
        <v>Sim</v>
      </c>
    </row>
    <row r="4469" spans="1:10">
      <c r="A4469" s="10">
        <v>352610</v>
      </c>
      <c r="B4469" s="13" t="s">
        <v>3237</v>
      </c>
      <c r="C4469" s="30" t="s">
        <v>22</v>
      </c>
      <c r="D4469" s="17">
        <v>41136</v>
      </c>
      <c r="E4469" s="8" t="str">
        <f>VLOOKUP(A4469,Planilha1!A:Y,20,FALSE)</f>
        <v>Sim</v>
      </c>
      <c r="F4469" s="8" t="str">
        <f>VLOOKUP(A4469,Planilha1!A:Y,21,FALSE)</f>
        <v>Sim</v>
      </c>
      <c r="G4469" s="8" t="str">
        <f>VLOOKUP(A4469,Planilha1!A:Y,22,FALSE)</f>
        <v>Sim</v>
      </c>
      <c r="H4469" s="8" t="str">
        <f>VLOOKUP(A4469,Planilha1!A:Y,23,FALSE)</f>
        <v>Sim</v>
      </c>
      <c r="I4469" s="8" t="str">
        <f>VLOOKUP(A4469,Planilha1!A:Y,24,FALSE)</f>
        <v>Sim</v>
      </c>
      <c r="J4469" s="8" t="str">
        <f>VLOOKUP(A4469,Planilha1!A:Y,25,FALSE)</f>
        <v>Sim</v>
      </c>
    </row>
    <row r="4470" spans="1:10">
      <c r="A4470" s="10">
        <v>352620</v>
      </c>
      <c r="B4470" s="13" t="s">
        <v>3238</v>
      </c>
      <c r="C4470" s="30" t="s">
        <v>22</v>
      </c>
      <c r="D4470" s="17">
        <v>41136</v>
      </c>
      <c r="E4470" s="8" t="str">
        <f>VLOOKUP(A4470,Planilha1!A:Y,20,FALSE)</f>
        <v>Sim</v>
      </c>
      <c r="F4470" s="8" t="str">
        <f>VLOOKUP(A4470,Planilha1!A:Y,21,FALSE)</f>
        <v>Sim</v>
      </c>
      <c r="G4470" s="8" t="str">
        <f>VLOOKUP(A4470,Planilha1!A:Y,22,FALSE)</f>
        <v>Sim</v>
      </c>
      <c r="H4470" s="8" t="str">
        <f>VLOOKUP(A4470,Planilha1!A:Y,23,FALSE)</f>
        <v>Sim</v>
      </c>
      <c r="I4470" s="8" t="str">
        <f>VLOOKUP(A4470,Planilha1!A:Y,24,FALSE)</f>
        <v>Sim</v>
      </c>
      <c r="J4470" s="8" t="str">
        <f>VLOOKUP(A4470,Planilha1!A:Y,25,FALSE)</f>
        <v>Sim</v>
      </c>
    </row>
    <row r="4471" spans="1:10">
      <c r="A4471" s="10">
        <v>352630</v>
      </c>
      <c r="B4471" s="13" t="s">
        <v>3239</v>
      </c>
      <c r="C4471" s="30" t="s">
        <v>22</v>
      </c>
      <c r="D4471" s="17">
        <v>43131</v>
      </c>
      <c r="E4471" s="8" t="str">
        <f>VLOOKUP(A4471,Planilha1!A:Y,20,FALSE)</f>
        <v>Sim</v>
      </c>
      <c r="F4471" s="8" t="str">
        <f>VLOOKUP(A4471,Planilha1!A:Y,21,FALSE)</f>
        <v>Sim</v>
      </c>
      <c r="G4471" s="8" t="str">
        <f>VLOOKUP(A4471,Planilha1!A:Y,22,FALSE)</f>
        <v>Sim</v>
      </c>
      <c r="H4471" s="8" t="str">
        <f>VLOOKUP(A4471,Planilha1!A:Y,23,FALSE)</f>
        <v>Sim</v>
      </c>
      <c r="I4471" s="8" t="str">
        <f>VLOOKUP(A4471,Planilha1!A:Y,24,FALSE)</f>
        <v>Sim</v>
      </c>
      <c r="J4471" s="8" t="str">
        <f>VLOOKUP(A4471,Planilha1!A:Y,25,FALSE)</f>
        <v>Sim</v>
      </c>
    </row>
    <row r="4472" spans="1:10">
      <c r="A4472" s="10">
        <v>352640</v>
      </c>
      <c r="B4472" s="13" t="s">
        <v>3240</v>
      </c>
      <c r="C4472" s="30" t="s">
        <v>22</v>
      </c>
      <c r="D4472" s="17">
        <v>43818</v>
      </c>
      <c r="E4472" s="8" t="str">
        <f>VLOOKUP(A4472,Planilha1!A:Y,20,FALSE)</f>
        <v>Não</v>
      </c>
      <c r="F4472" s="8" t="str">
        <f>VLOOKUP(A4472,Planilha1!A:Y,21,FALSE)</f>
        <v>Não</v>
      </c>
      <c r="G4472" s="8" t="str">
        <f>VLOOKUP(A4472,Planilha1!A:Y,22,FALSE)</f>
        <v>Não</v>
      </c>
      <c r="H4472" s="8" t="str">
        <f>VLOOKUP(A4472,Planilha1!A:Y,23,FALSE)</f>
        <v>Não</v>
      </c>
      <c r="I4472" s="8" t="str">
        <f>VLOOKUP(A4472,Planilha1!A:Y,24,FALSE)</f>
        <v>Não</v>
      </c>
      <c r="J4472" s="8" t="str">
        <f>VLOOKUP(A4472,Planilha1!A:Y,25,FALSE)</f>
        <v>Não</v>
      </c>
    </row>
    <row r="4473" spans="1:10">
      <c r="A4473" s="10">
        <v>352650</v>
      </c>
      <c r="B4473" s="13" t="s">
        <v>3241</v>
      </c>
      <c r="C4473" s="30" t="s">
        <v>22</v>
      </c>
      <c r="D4473" s="17">
        <v>43084</v>
      </c>
      <c r="E4473" s="8" t="str">
        <f>VLOOKUP(A4473,Planilha1!A:Y,20,FALSE)</f>
        <v>Sim</v>
      </c>
      <c r="F4473" s="8" t="str">
        <f>VLOOKUP(A4473,Planilha1!A:Y,21,FALSE)</f>
        <v>Sim</v>
      </c>
      <c r="G4473" s="8" t="str">
        <f>VLOOKUP(A4473,Planilha1!A:Y,22,FALSE)</f>
        <v>Sim</v>
      </c>
      <c r="H4473" s="8" t="str">
        <f>VLOOKUP(A4473,Planilha1!A:Y,23,FALSE)</f>
        <v>Sim</v>
      </c>
      <c r="I4473" s="8" t="str">
        <f>VLOOKUP(A4473,Planilha1!A:Y,24,FALSE)</f>
        <v>Sim</v>
      </c>
      <c r="J4473" s="8" t="str">
        <f>VLOOKUP(A4473,Planilha1!A:Y,25,FALSE)</f>
        <v>Sim</v>
      </c>
    </row>
    <row r="4474" spans="1:10">
      <c r="A4474" s="10">
        <v>352660</v>
      </c>
      <c r="B4474" s="13" t="s">
        <v>4363</v>
      </c>
      <c r="C4474" s="30" t="s">
        <v>22</v>
      </c>
      <c r="D4474" s="17">
        <v>45849</v>
      </c>
      <c r="E4474" s="8" t="str">
        <f>VLOOKUP(A4474,Planilha1!A:Y,20,FALSE)</f>
        <v>Não</v>
      </c>
      <c r="F4474" s="8" t="str">
        <f>VLOOKUP(A4474,Planilha1!A:Y,21,FALSE)</f>
        <v>Não</v>
      </c>
      <c r="G4474" s="8" t="str">
        <f>VLOOKUP(A4474,Planilha1!A:Y,22,FALSE)</f>
        <v>Não</v>
      </c>
      <c r="H4474" s="8" t="str">
        <f>VLOOKUP(A4474,Planilha1!A:Y,23,FALSE)</f>
        <v>Não</v>
      </c>
      <c r="I4474" s="8" t="str">
        <f>VLOOKUP(A4474,Planilha1!A:Y,24,FALSE)</f>
        <v>Não</v>
      </c>
      <c r="J4474" s="8" t="str">
        <f>VLOOKUP(A4474,Planilha1!A:Y,25,FALSE)</f>
        <v>Não</v>
      </c>
    </row>
    <row r="4475" spans="1:10">
      <c r="A4475" s="10">
        <v>352670</v>
      </c>
      <c r="B4475" s="13" t="s">
        <v>3242</v>
      </c>
      <c r="C4475" s="30" t="s">
        <v>22</v>
      </c>
      <c r="D4475" s="17">
        <v>43818</v>
      </c>
      <c r="E4475" s="8" t="str">
        <f>VLOOKUP(A4475,Planilha1!A:Y,20,FALSE)</f>
        <v>Sim</v>
      </c>
      <c r="F4475" s="8" t="str">
        <f>VLOOKUP(A4475,Planilha1!A:Y,21,FALSE)</f>
        <v>Sim</v>
      </c>
      <c r="G4475" s="8" t="str">
        <f>VLOOKUP(A4475,Planilha1!A:Y,22,FALSE)</f>
        <v>Sim</v>
      </c>
      <c r="H4475" s="8" t="str">
        <f>VLOOKUP(A4475,Planilha1!A:Y,23,FALSE)</f>
        <v>Sim</v>
      </c>
      <c r="I4475" s="8" t="str">
        <f>VLOOKUP(A4475,Planilha1!A:Y,24,FALSE)</f>
        <v>Sim</v>
      </c>
      <c r="J4475" s="8" t="str">
        <f>VLOOKUP(A4475,Planilha1!A:Y,25,FALSE)</f>
        <v>Sim</v>
      </c>
    </row>
    <row r="4476" spans="1:10">
      <c r="A4476" s="10">
        <v>352680</v>
      </c>
      <c r="B4476" s="13" t="s">
        <v>3243</v>
      </c>
      <c r="C4476" s="30" t="s">
        <v>22</v>
      </c>
      <c r="D4476" s="17">
        <v>43445</v>
      </c>
      <c r="E4476" s="8" t="str">
        <f>VLOOKUP(A4476,Planilha1!A:Y,20,FALSE)</f>
        <v>Não</v>
      </c>
      <c r="F4476" s="8" t="str">
        <f>VLOOKUP(A4476,Planilha1!A:Y,21,FALSE)</f>
        <v>Não</v>
      </c>
      <c r="G4476" s="8" t="str">
        <f>VLOOKUP(A4476,Planilha1!A:Y,22,FALSE)</f>
        <v>Não</v>
      </c>
      <c r="H4476" s="8" t="str">
        <f>VLOOKUP(A4476,Planilha1!A:Y,23,FALSE)</f>
        <v>Não</v>
      </c>
      <c r="I4476" s="8" t="str">
        <f>VLOOKUP(A4476,Planilha1!A:Y,24,FALSE)</f>
        <v>Não</v>
      </c>
      <c r="J4476" s="8" t="str">
        <f>VLOOKUP(A4476,Planilha1!A:Y,25,FALSE)</f>
        <v>Não</v>
      </c>
    </row>
    <row r="4477" spans="1:10">
      <c r="A4477" s="10">
        <v>352720</v>
      </c>
      <c r="B4477" s="13" t="s">
        <v>3244</v>
      </c>
      <c r="C4477" s="30" t="s">
        <v>22</v>
      </c>
      <c r="D4477" s="17">
        <v>43445</v>
      </c>
      <c r="E4477" s="8" t="str">
        <f>VLOOKUP(A4477,Planilha1!A:Y,20,FALSE)</f>
        <v>Sim</v>
      </c>
      <c r="F4477" s="8" t="str">
        <f>VLOOKUP(A4477,Planilha1!A:Y,21,FALSE)</f>
        <v>Sim</v>
      </c>
      <c r="G4477" s="8" t="str">
        <f>VLOOKUP(A4477,Planilha1!A:Y,22,FALSE)</f>
        <v>Sim</v>
      </c>
      <c r="H4477" s="8" t="str">
        <f>VLOOKUP(A4477,Planilha1!A:Y,23,FALSE)</f>
        <v>Sim</v>
      </c>
      <c r="I4477" s="8" t="str">
        <f>VLOOKUP(A4477,Planilha1!A:Y,24,FALSE)</f>
        <v>Sim</v>
      </c>
      <c r="J4477" s="8" t="str">
        <f>VLOOKUP(A4477,Planilha1!A:Y,25,FALSE)</f>
        <v>Sim</v>
      </c>
    </row>
    <row r="4478" spans="1:10">
      <c r="A4478" s="10">
        <v>352740</v>
      </c>
      <c r="B4478" s="13" t="s">
        <v>3245</v>
      </c>
      <c r="C4478" s="30" t="s">
        <v>22</v>
      </c>
      <c r="D4478" s="17">
        <v>43818</v>
      </c>
      <c r="E4478" s="8" t="str">
        <f>VLOOKUP(A4478,Planilha1!A:Y,20,FALSE)</f>
        <v>Sim</v>
      </c>
      <c r="F4478" s="8" t="str">
        <f>VLOOKUP(A4478,Planilha1!A:Y,21,FALSE)</f>
        <v>Sim</v>
      </c>
      <c r="G4478" s="8" t="str">
        <f>VLOOKUP(A4478,Planilha1!A:Y,22,FALSE)</f>
        <v>Sim</v>
      </c>
      <c r="H4478" s="8" t="str">
        <f>VLOOKUP(A4478,Planilha1!A:Y,23,FALSE)</f>
        <v>Sim</v>
      </c>
      <c r="I4478" s="8" t="str">
        <f>VLOOKUP(A4478,Planilha1!A:Y,24,FALSE)</f>
        <v>Sim</v>
      </c>
      <c r="J4478" s="8" t="str">
        <f>VLOOKUP(A4478,Planilha1!A:Y,25,FALSE)</f>
        <v>Sim</v>
      </c>
    </row>
    <row r="4479" spans="1:10">
      <c r="A4479" s="10">
        <v>352750</v>
      </c>
      <c r="B4479" s="13" t="s">
        <v>3246</v>
      </c>
      <c r="C4479" s="30" t="s">
        <v>22</v>
      </c>
      <c r="D4479" s="17">
        <v>43818</v>
      </c>
      <c r="E4479" s="8" t="str">
        <f>VLOOKUP(A4479,Planilha1!A:Y,20,FALSE)</f>
        <v>Sim</v>
      </c>
      <c r="F4479" s="8" t="str">
        <f>VLOOKUP(A4479,Planilha1!A:Y,21,FALSE)</f>
        <v>Sim</v>
      </c>
      <c r="G4479" s="8" t="str">
        <f>VLOOKUP(A4479,Planilha1!A:Y,22,FALSE)</f>
        <v>Sim</v>
      </c>
      <c r="H4479" s="8" t="str">
        <f>VLOOKUP(A4479,Planilha1!A:Y,23,FALSE)</f>
        <v>Sim</v>
      </c>
      <c r="I4479" s="8" t="str">
        <f>VLOOKUP(A4479,Planilha1!A:Y,24,FALSE)</f>
        <v>Sim</v>
      </c>
      <c r="J4479" s="8" t="str">
        <f>VLOOKUP(A4479,Planilha1!A:Y,25,FALSE)</f>
        <v>Sim</v>
      </c>
    </row>
    <row r="4480" spans="1:10">
      <c r="A4480" s="10">
        <v>352760</v>
      </c>
      <c r="B4480" s="13" t="s">
        <v>4364</v>
      </c>
      <c r="C4480" s="30" t="s">
        <v>22</v>
      </c>
      <c r="D4480" s="17">
        <v>45849</v>
      </c>
      <c r="E4480" s="8" t="str">
        <f>VLOOKUP(A4480,Planilha1!A:Y,20,FALSE)</f>
        <v>Sim</v>
      </c>
      <c r="F4480" s="8" t="str">
        <f>VLOOKUP(A4480,Planilha1!A:Y,21,FALSE)</f>
        <v>Sim</v>
      </c>
      <c r="G4480" s="8" t="str">
        <f>VLOOKUP(A4480,Planilha1!A:Y,22,FALSE)</f>
        <v>Sim</v>
      </c>
      <c r="H4480" s="8" t="str">
        <f>VLOOKUP(A4480,Planilha1!A:Y,23,FALSE)</f>
        <v>Sim</v>
      </c>
      <c r="I4480" s="8" t="str">
        <f>VLOOKUP(A4480,Planilha1!A:Y,24,FALSE)</f>
        <v>Sim</v>
      </c>
      <c r="J4480" s="8" t="str">
        <f>VLOOKUP(A4480,Planilha1!A:Y,25,FALSE)</f>
        <v>Sim</v>
      </c>
    </row>
    <row r="4481" spans="1:10">
      <c r="A4481" s="10">
        <v>352770</v>
      </c>
      <c r="B4481" s="13" t="s">
        <v>3247</v>
      </c>
      <c r="C4481" s="30" t="s">
        <v>22</v>
      </c>
      <c r="D4481" s="17">
        <v>43445</v>
      </c>
      <c r="E4481" s="8" t="str">
        <f>VLOOKUP(A4481,Planilha1!A:Y,20,FALSE)</f>
        <v>Não</v>
      </c>
      <c r="F4481" s="8" t="str">
        <f>VLOOKUP(A4481,Planilha1!A:Y,21,FALSE)</f>
        <v>Sim</v>
      </c>
      <c r="G4481" s="8" t="str">
        <f>VLOOKUP(A4481,Planilha1!A:Y,22,FALSE)</f>
        <v>Não</v>
      </c>
      <c r="H4481" s="8" t="str">
        <f>VLOOKUP(A4481,Planilha1!A:Y,23,FALSE)</f>
        <v>Sim</v>
      </c>
      <c r="I4481" s="8" t="str">
        <f>VLOOKUP(A4481,Planilha1!A:Y,24,FALSE)</f>
        <v>Não</v>
      </c>
      <c r="J4481" s="8" t="str">
        <f>VLOOKUP(A4481,Planilha1!A:Y,25,FALSE)</f>
        <v>Sim</v>
      </c>
    </row>
    <row r="4482" spans="1:10">
      <c r="A4482" s="10">
        <v>352780</v>
      </c>
      <c r="B4482" s="13" t="s">
        <v>3248</v>
      </c>
      <c r="C4482" s="30" t="s">
        <v>22</v>
      </c>
      <c r="D4482" s="17">
        <v>43818</v>
      </c>
      <c r="E4482" s="8" t="str">
        <f>VLOOKUP(A4482,Planilha1!A:Y,20,FALSE)</f>
        <v>Sim</v>
      </c>
      <c r="F4482" s="8" t="str">
        <f>VLOOKUP(A4482,Planilha1!A:Y,21,FALSE)</f>
        <v>Sim</v>
      </c>
      <c r="G4482" s="8" t="str">
        <f>VLOOKUP(A4482,Planilha1!A:Y,22,FALSE)</f>
        <v>Sim</v>
      </c>
      <c r="H4482" s="8" t="str">
        <f>VLOOKUP(A4482,Planilha1!A:Y,23,FALSE)</f>
        <v>Sim</v>
      </c>
      <c r="I4482" s="8" t="str">
        <f>VLOOKUP(A4482,Planilha1!A:Y,24,FALSE)</f>
        <v>Sim</v>
      </c>
      <c r="J4482" s="8" t="str">
        <f>VLOOKUP(A4482,Planilha1!A:Y,25,FALSE)</f>
        <v>Sim</v>
      </c>
    </row>
    <row r="4483" spans="1:10">
      <c r="A4483" s="10">
        <v>352790</v>
      </c>
      <c r="B4483" s="13" t="s">
        <v>3249</v>
      </c>
      <c r="C4483" s="30" t="s">
        <v>22</v>
      </c>
      <c r="D4483" s="17">
        <v>41905</v>
      </c>
      <c r="E4483" s="8" t="str">
        <f>VLOOKUP(A4483,Planilha1!A:Y,20,FALSE)</f>
        <v>Não</v>
      </c>
      <c r="F4483" s="8" t="str">
        <f>VLOOKUP(A4483,Planilha1!A:Y,21,FALSE)</f>
        <v>Não</v>
      </c>
      <c r="G4483" s="8" t="str">
        <f>VLOOKUP(A4483,Planilha1!A:Y,22,FALSE)</f>
        <v>Não</v>
      </c>
      <c r="H4483" s="8" t="str">
        <f>VLOOKUP(A4483,Planilha1!A:Y,23,FALSE)</f>
        <v>Não</v>
      </c>
      <c r="I4483" s="8" t="str">
        <f>VLOOKUP(A4483,Planilha1!A:Y,24,FALSE)</f>
        <v>Não</v>
      </c>
      <c r="J4483" s="8" t="str">
        <f>VLOOKUP(A4483,Planilha1!A:Y,25,FALSE)</f>
        <v>Não</v>
      </c>
    </row>
    <row r="4484" spans="1:10">
      <c r="A4484" s="10">
        <v>352840</v>
      </c>
      <c r="B4484" s="13" t="s">
        <v>3250</v>
      </c>
      <c r="C4484" s="30" t="s">
        <v>22</v>
      </c>
      <c r="D4484" s="17">
        <v>43084</v>
      </c>
      <c r="E4484" s="8" t="str">
        <f>VLOOKUP(A4484,Planilha1!A:Y,20,FALSE)</f>
        <v>Sim</v>
      </c>
      <c r="F4484" s="8" t="str">
        <f>VLOOKUP(A4484,Planilha1!A:Y,21,FALSE)</f>
        <v>Sim</v>
      </c>
      <c r="G4484" s="8" t="str">
        <f>VLOOKUP(A4484,Planilha1!A:Y,22,FALSE)</f>
        <v>Não</v>
      </c>
      <c r="H4484" s="8" t="str">
        <f>VLOOKUP(A4484,Planilha1!A:Y,23,FALSE)</f>
        <v>Sim</v>
      </c>
      <c r="I4484" s="8" t="str">
        <f>VLOOKUP(A4484,Planilha1!A:Y,24,FALSE)</f>
        <v>Não</v>
      </c>
      <c r="J4484" s="8" t="str">
        <f>VLOOKUP(A4484,Planilha1!A:Y,25,FALSE)</f>
        <v>Sim</v>
      </c>
    </row>
    <row r="4485" spans="1:10">
      <c r="A4485" s="10">
        <v>352850</v>
      </c>
      <c r="B4485" s="13" t="s">
        <v>3251</v>
      </c>
      <c r="C4485" s="30" t="s">
        <v>22</v>
      </c>
      <c r="D4485" s="17">
        <v>41499</v>
      </c>
      <c r="E4485" s="8" t="str">
        <f>VLOOKUP(A4485,Planilha1!A:Y,20,FALSE)</f>
        <v>Sim</v>
      </c>
      <c r="F4485" s="8" t="str">
        <f>VLOOKUP(A4485,Planilha1!A:Y,21,FALSE)</f>
        <v>Sim</v>
      </c>
      <c r="G4485" s="8" t="str">
        <f>VLOOKUP(A4485,Planilha1!A:Y,22,FALSE)</f>
        <v>Sim</v>
      </c>
      <c r="H4485" s="8" t="str">
        <f>VLOOKUP(A4485,Planilha1!A:Y,23,FALSE)</f>
        <v>Sim</v>
      </c>
      <c r="I4485" s="8" t="str">
        <f>VLOOKUP(A4485,Planilha1!A:Y,24,FALSE)</f>
        <v>Sim</v>
      </c>
      <c r="J4485" s="8" t="str">
        <f>VLOOKUP(A4485,Planilha1!A:Y,25,FALSE)</f>
        <v>Sim</v>
      </c>
    </row>
    <row r="4486" spans="1:10">
      <c r="A4486" s="10">
        <v>352870</v>
      </c>
      <c r="B4486" s="13" t="s">
        <v>3252</v>
      </c>
      <c r="C4486" s="30" t="s">
        <v>22</v>
      </c>
      <c r="D4486" s="17">
        <v>43084</v>
      </c>
      <c r="E4486" s="8" t="str">
        <f>VLOOKUP(A4486,Planilha1!A:Y,20,FALSE)</f>
        <v>Sim</v>
      </c>
      <c r="F4486" s="8" t="str">
        <f>VLOOKUP(A4486,Planilha1!A:Y,21,FALSE)</f>
        <v>Sim</v>
      </c>
      <c r="G4486" s="8" t="str">
        <f>VLOOKUP(A4486,Planilha1!A:Y,22,FALSE)</f>
        <v>Sim</v>
      </c>
      <c r="H4486" s="8" t="str">
        <f>VLOOKUP(A4486,Planilha1!A:Y,23,FALSE)</f>
        <v>Sim</v>
      </c>
      <c r="I4486" s="8" t="str">
        <f>VLOOKUP(A4486,Planilha1!A:Y,24,FALSE)</f>
        <v>Não</v>
      </c>
      <c r="J4486" s="8" t="str">
        <f>VLOOKUP(A4486,Planilha1!A:Y,25,FALSE)</f>
        <v>Não</v>
      </c>
    </row>
    <row r="4487" spans="1:10">
      <c r="A4487" s="10">
        <v>352890</v>
      </c>
      <c r="B4487" s="13" t="s">
        <v>3253</v>
      </c>
      <c r="C4487" s="30" t="s">
        <v>22</v>
      </c>
      <c r="D4487" s="17">
        <v>41499</v>
      </c>
      <c r="E4487" s="8" t="str">
        <f>VLOOKUP(A4487,Planilha1!A:Y,20,FALSE)</f>
        <v>Não</v>
      </c>
      <c r="F4487" s="8" t="str">
        <f>VLOOKUP(A4487,Planilha1!A:Y,21,FALSE)</f>
        <v>Não</v>
      </c>
      <c r="G4487" s="8" t="str">
        <f>VLOOKUP(A4487,Planilha1!A:Y,22,FALSE)</f>
        <v>Não</v>
      </c>
      <c r="H4487" s="8" t="str">
        <f>VLOOKUP(A4487,Planilha1!A:Y,23,FALSE)</f>
        <v>Não</v>
      </c>
      <c r="I4487" s="8" t="str">
        <f>VLOOKUP(A4487,Planilha1!A:Y,24,FALSE)</f>
        <v>Não</v>
      </c>
      <c r="J4487" s="8" t="str">
        <f>VLOOKUP(A4487,Planilha1!A:Y,25,FALSE)</f>
        <v>Não</v>
      </c>
    </row>
    <row r="4488" spans="1:10">
      <c r="A4488" s="10">
        <v>352910</v>
      </c>
      <c r="B4488" s="13" t="s">
        <v>3254</v>
      </c>
      <c r="C4488" s="30" t="s">
        <v>22</v>
      </c>
      <c r="D4488" s="17">
        <v>43818</v>
      </c>
      <c r="E4488" s="8" t="str">
        <f>VLOOKUP(A4488,Planilha1!A:Y,20,FALSE)</f>
        <v>Sim</v>
      </c>
      <c r="F4488" s="8" t="str">
        <f>VLOOKUP(A4488,Planilha1!A:Y,21,FALSE)</f>
        <v>Sim</v>
      </c>
      <c r="G4488" s="8" t="str">
        <f>VLOOKUP(A4488,Planilha1!A:Y,22,FALSE)</f>
        <v>Sim</v>
      </c>
      <c r="H4488" s="8" t="str">
        <f>VLOOKUP(A4488,Planilha1!A:Y,23,FALSE)</f>
        <v>Sim</v>
      </c>
      <c r="I4488" s="8" t="str">
        <f>VLOOKUP(A4488,Planilha1!A:Y,24,FALSE)</f>
        <v>Sim</v>
      </c>
      <c r="J4488" s="8" t="str">
        <f>VLOOKUP(A4488,Planilha1!A:Y,25,FALSE)</f>
        <v>Sim</v>
      </c>
    </row>
    <row r="4489" spans="1:10">
      <c r="A4489" s="10">
        <v>352920</v>
      </c>
      <c r="B4489" s="13" t="s">
        <v>3255</v>
      </c>
      <c r="C4489" s="30" t="s">
        <v>22</v>
      </c>
      <c r="D4489" s="17">
        <v>43131</v>
      </c>
      <c r="E4489" s="8" t="str">
        <f>VLOOKUP(A4489,Planilha1!A:Y,20,FALSE)</f>
        <v>Não</v>
      </c>
      <c r="F4489" s="8" t="str">
        <f>VLOOKUP(A4489,Planilha1!A:Y,21,FALSE)</f>
        <v>Não</v>
      </c>
      <c r="G4489" s="8" t="str">
        <f>VLOOKUP(A4489,Planilha1!A:Y,22,FALSE)</f>
        <v>Não</v>
      </c>
      <c r="H4489" s="8" t="str">
        <f>VLOOKUP(A4489,Planilha1!A:Y,23,FALSE)</f>
        <v>Não</v>
      </c>
      <c r="I4489" s="8" t="str">
        <f>VLOOKUP(A4489,Planilha1!A:Y,24,FALSE)</f>
        <v>Não</v>
      </c>
      <c r="J4489" s="8" t="str">
        <f>VLOOKUP(A4489,Planilha1!A:Y,25,FALSE)</f>
        <v>Não</v>
      </c>
    </row>
    <row r="4490" spans="1:10">
      <c r="A4490" s="10">
        <v>352940</v>
      </c>
      <c r="B4490" s="13" t="s">
        <v>3256</v>
      </c>
      <c r="C4490" s="30" t="s">
        <v>22</v>
      </c>
      <c r="D4490" s="17">
        <v>43445</v>
      </c>
      <c r="E4490" s="8" t="str">
        <f>VLOOKUP(A4490,Planilha1!A:Y,20,FALSE)</f>
        <v>Sim</v>
      </c>
      <c r="F4490" s="8" t="str">
        <f>VLOOKUP(A4490,Planilha1!A:Y,21,FALSE)</f>
        <v>Sim</v>
      </c>
      <c r="G4490" s="8" t="str">
        <f>VLOOKUP(A4490,Planilha1!A:Y,22,FALSE)</f>
        <v>Sim</v>
      </c>
      <c r="H4490" s="8" t="str">
        <f>VLOOKUP(A4490,Planilha1!A:Y,23,FALSE)</f>
        <v>Sim</v>
      </c>
      <c r="I4490" s="8" t="str">
        <f>VLOOKUP(A4490,Planilha1!A:Y,24,FALSE)</f>
        <v>Sim</v>
      </c>
      <c r="J4490" s="8" t="str">
        <f>VLOOKUP(A4490,Planilha1!A:Y,25,FALSE)</f>
        <v>Sim</v>
      </c>
    </row>
    <row r="4491" spans="1:10">
      <c r="A4491" s="10">
        <v>352960</v>
      </c>
      <c r="B4491" s="13" t="s">
        <v>3257</v>
      </c>
      <c r="C4491" s="30" t="s">
        <v>22</v>
      </c>
      <c r="D4491" s="17">
        <v>43818</v>
      </c>
      <c r="E4491" s="8" t="str">
        <f>VLOOKUP(A4491,Planilha1!A:Y,20,FALSE)</f>
        <v>Sim</v>
      </c>
      <c r="F4491" s="8" t="str">
        <f>VLOOKUP(A4491,Planilha1!A:Y,21,FALSE)</f>
        <v>Sim</v>
      </c>
      <c r="G4491" s="8" t="str">
        <f>VLOOKUP(A4491,Planilha1!A:Y,22,FALSE)</f>
        <v>Sim</v>
      </c>
      <c r="H4491" s="8" t="str">
        <f>VLOOKUP(A4491,Planilha1!A:Y,23,FALSE)</f>
        <v>Sim</v>
      </c>
      <c r="I4491" s="8" t="str">
        <f>VLOOKUP(A4491,Planilha1!A:Y,24,FALSE)</f>
        <v>Sim</v>
      </c>
      <c r="J4491" s="8" t="str">
        <f>VLOOKUP(A4491,Planilha1!A:Y,25,FALSE)</f>
        <v>Sim</v>
      </c>
    </row>
    <row r="4492" spans="1:10">
      <c r="A4492" s="10">
        <v>352965</v>
      </c>
      <c r="B4492" s="13" t="s">
        <v>3258</v>
      </c>
      <c r="C4492" s="30" t="s">
        <v>22</v>
      </c>
      <c r="D4492" s="17">
        <v>43445</v>
      </c>
      <c r="E4492" s="8" t="str">
        <f>VLOOKUP(A4492,Planilha1!A:Y,20,FALSE)</f>
        <v>Sim</v>
      </c>
      <c r="F4492" s="8" t="str">
        <f>VLOOKUP(A4492,Planilha1!A:Y,21,FALSE)</f>
        <v>Sim</v>
      </c>
      <c r="G4492" s="8" t="str">
        <f>VLOOKUP(A4492,Planilha1!A:Y,22,FALSE)</f>
        <v>Sim</v>
      </c>
      <c r="H4492" s="8" t="str">
        <f>VLOOKUP(A4492,Planilha1!A:Y,23,FALSE)</f>
        <v>Sim</v>
      </c>
      <c r="I4492" s="8" t="str">
        <f>VLOOKUP(A4492,Planilha1!A:Y,24,FALSE)</f>
        <v>Sim</v>
      </c>
      <c r="J4492" s="8" t="str">
        <f>VLOOKUP(A4492,Planilha1!A:Y,25,FALSE)</f>
        <v>Sim</v>
      </c>
    </row>
    <row r="4493" spans="1:10">
      <c r="A4493" s="10">
        <v>352970</v>
      </c>
      <c r="B4493" s="13" t="s">
        <v>3259</v>
      </c>
      <c r="C4493" s="30" t="s">
        <v>22</v>
      </c>
      <c r="D4493" s="17">
        <v>43445</v>
      </c>
      <c r="E4493" s="8" t="str">
        <f>VLOOKUP(A4493,Planilha1!A:Y,20,FALSE)</f>
        <v>Sim</v>
      </c>
      <c r="F4493" s="8" t="str">
        <f>VLOOKUP(A4493,Planilha1!A:Y,21,FALSE)</f>
        <v>Sim</v>
      </c>
      <c r="G4493" s="8" t="str">
        <f>VLOOKUP(A4493,Planilha1!A:Y,22,FALSE)</f>
        <v>Sim</v>
      </c>
      <c r="H4493" s="8" t="str">
        <f>VLOOKUP(A4493,Planilha1!A:Y,23,FALSE)</f>
        <v>Sim</v>
      </c>
      <c r="I4493" s="8" t="str">
        <f>VLOOKUP(A4493,Planilha1!A:Y,24,FALSE)</f>
        <v>Sim</v>
      </c>
      <c r="J4493" s="8" t="str">
        <f>VLOOKUP(A4493,Planilha1!A:Y,25,FALSE)</f>
        <v>Sim</v>
      </c>
    </row>
    <row r="4494" spans="1:10">
      <c r="A4494" s="10">
        <v>352980</v>
      </c>
      <c r="B4494" s="13" t="s">
        <v>3260</v>
      </c>
      <c r="C4494" s="30" t="s">
        <v>22</v>
      </c>
      <c r="D4494" s="17">
        <v>43818</v>
      </c>
      <c r="E4494" s="8" t="str">
        <f>VLOOKUP(A4494,Planilha1!A:Y,20,FALSE)</f>
        <v>Não</v>
      </c>
      <c r="F4494" s="8" t="str">
        <f>VLOOKUP(A4494,Planilha1!A:Y,21,FALSE)</f>
        <v>Sim</v>
      </c>
      <c r="G4494" s="8" t="str">
        <f>VLOOKUP(A4494,Planilha1!A:Y,22,FALSE)</f>
        <v>Não</v>
      </c>
      <c r="H4494" s="8" t="str">
        <f>VLOOKUP(A4494,Planilha1!A:Y,23,FALSE)</f>
        <v>Sim</v>
      </c>
      <c r="I4494" s="8" t="str">
        <f>VLOOKUP(A4494,Planilha1!A:Y,24,FALSE)</f>
        <v>Não</v>
      </c>
      <c r="J4494" s="8" t="str">
        <f>VLOOKUP(A4494,Planilha1!A:Y,25,FALSE)</f>
        <v>Sim</v>
      </c>
    </row>
    <row r="4495" spans="1:10">
      <c r="A4495" s="10">
        <v>352990</v>
      </c>
      <c r="B4495" s="13" t="s">
        <v>3261</v>
      </c>
      <c r="C4495" s="30" t="s">
        <v>22</v>
      </c>
      <c r="D4495" s="17">
        <v>41499</v>
      </c>
      <c r="E4495" s="8" t="str">
        <f>VLOOKUP(A4495,Planilha1!A:Y,20,FALSE)</f>
        <v>Sim</v>
      </c>
      <c r="F4495" s="8" t="str">
        <f>VLOOKUP(A4495,Planilha1!A:Y,21,FALSE)</f>
        <v>Sim</v>
      </c>
      <c r="G4495" s="8" t="str">
        <f>VLOOKUP(A4495,Planilha1!A:Y,22,FALSE)</f>
        <v>Sim</v>
      </c>
      <c r="H4495" s="8" t="str">
        <f>VLOOKUP(A4495,Planilha1!A:Y,23,FALSE)</f>
        <v>Sim</v>
      </c>
      <c r="I4495" s="8" t="str">
        <f>VLOOKUP(A4495,Planilha1!A:Y,24,FALSE)</f>
        <v>Sim</v>
      </c>
      <c r="J4495" s="8" t="str">
        <f>VLOOKUP(A4495,Planilha1!A:Y,25,FALSE)</f>
        <v>Sim</v>
      </c>
    </row>
    <row r="4496" spans="1:10">
      <c r="A4496" s="10">
        <v>353010</v>
      </c>
      <c r="B4496" s="13" t="s">
        <v>3262</v>
      </c>
      <c r="C4496" s="30" t="s">
        <v>22</v>
      </c>
      <c r="D4496" s="17">
        <v>43818</v>
      </c>
      <c r="E4496" s="8" t="str">
        <f>VLOOKUP(A4496,Planilha1!A:Y,20,FALSE)</f>
        <v>Sim</v>
      </c>
      <c r="F4496" s="8" t="str">
        <f>VLOOKUP(A4496,Planilha1!A:Y,21,FALSE)</f>
        <v>Sim</v>
      </c>
      <c r="G4496" s="8" t="str">
        <f>VLOOKUP(A4496,Planilha1!A:Y,22,FALSE)</f>
        <v>Sim</v>
      </c>
      <c r="H4496" s="8" t="str">
        <f>VLOOKUP(A4496,Planilha1!A:Y,23,FALSE)</f>
        <v>Sim</v>
      </c>
      <c r="I4496" s="8" t="str">
        <f>VLOOKUP(A4496,Planilha1!A:Y,24,FALSE)</f>
        <v>Sim</v>
      </c>
      <c r="J4496" s="8" t="str">
        <f>VLOOKUP(A4496,Planilha1!A:Y,25,FALSE)</f>
        <v>Sim</v>
      </c>
    </row>
    <row r="4497" spans="1:10">
      <c r="A4497" s="10">
        <v>353020</v>
      </c>
      <c r="B4497" s="13" t="s">
        <v>3263</v>
      </c>
      <c r="C4497" s="30" t="s">
        <v>22</v>
      </c>
      <c r="D4497" s="17">
        <v>41136</v>
      </c>
      <c r="E4497" s="8" t="str">
        <f>VLOOKUP(A4497,Planilha1!A:Y,20,FALSE)</f>
        <v>Sim</v>
      </c>
      <c r="F4497" s="8" t="str">
        <f>VLOOKUP(A4497,Planilha1!A:Y,21,FALSE)</f>
        <v>Sim</v>
      </c>
      <c r="G4497" s="8" t="str">
        <f>VLOOKUP(A4497,Planilha1!A:Y,22,FALSE)</f>
        <v>Sim</v>
      </c>
      <c r="H4497" s="8" t="str">
        <f>VLOOKUP(A4497,Planilha1!A:Y,23,FALSE)</f>
        <v>Sim</v>
      </c>
      <c r="I4497" s="8" t="str">
        <f>VLOOKUP(A4497,Planilha1!A:Y,24,FALSE)</f>
        <v>Sim</v>
      </c>
      <c r="J4497" s="8" t="str">
        <f>VLOOKUP(A4497,Planilha1!A:Y,25,FALSE)</f>
        <v>Sim</v>
      </c>
    </row>
    <row r="4498" spans="1:10">
      <c r="A4498" s="10">
        <v>353030</v>
      </c>
      <c r="B4498" s="13" t="s">
        <v>3264</v>
      </c>
      <c r="C4498" s="30" t="s">
        <v>22</v>
      </c>
      <c r="D4498" s="17">
        <v>43131</v>
      </c>
      <c r="E4498" s="8" t="str">
        <f>VLOOKUP(A4498,Planilha1!A:Y,20,FALSE)</f>
        <v>Não</v>
      </c>
      <c r="F4498" s="8" t="str">
        <f>VLOOKUP(A4498,Planilha1!A:Y,21,FALSE)</f>
        <v>Não</v>
      </c>
      <c r="G4498" s="8" t="str">
        <f>VLOOKUP(A4498,Planilha1!A:Y,22,FALSE)</f>
        <v>Não</v>
      </c>
      <c r="H4498" s="8" t="str">
        <f>VLOOKUP(A4498,Planilha1!A:Y,23,FALSE)</f>
        <v>Não</v>
      </c>
      <c r="I4498" s="8" t="str">
        <f>VLOOKUP(A4498,Planilha1!A:Y,24,FALSE)</f>
        <v>Não</v>
      </c>
      <c r="J4498" s="8" t="str">
        <f>VLOOKUP(A4498,Planilha1!A:Y,25,FALSE)</f>
        <v>Não</v>
      </c>
    </row>
    <row r="4499" spans="1:10">
      <c r="A4499" s="10">
        <v>353040</v>
      </c>
      <c r="B4499" s="13" t="s">
        <v>3265</v>
      </c>
      <c r="C4499" s="30" t="s">
        <v>22</v>
      </c>
      <c r="D4499" s="17">
        <v>41905</v>
      </c>
      <c r="E4499" s="8" t="str">
        <f>VLOOKUP(A4499,Planilha1!A:Y,20,FALSE)</f>
        <v>Sim</v>
      </c>
      <c r="F4499" s="8" t="str">
        <f>VLOOKUP(A4499,Planilha1!A:Y,21,FALSE)</f>
        <v>Sim</v>
      </c>
      <c r="G4499" s="8" t="str">
        <f>VLOOKUP(A4499,Planilha1!A:Y,22,FALSE)</f>
        <v>Sim</v>
      </c>
      <c r="H4499" s="8" t="str">
        <f>VLOOKUP(A4499,Planilha1!A:Y,23,FALSE)</f>
        <v>Sim</v>
      </c>
      <c r="I4499" s="8" t="str">
        <f>VLOOKUP(A4499,Planilha1!A:Y,24,FALSE)</f>
        <v>Sim</v>
      </c>
      <c r="J4499" s="8" t="str">
        <f>VLOOKUP(A4499,Planilha1!A:Y,25,FALSE)</f>
        <v>Sim</v>
      </c>
    </row>
    <row r="4500" spans="1:10">
      <c r="A4500" s="10">
        <v>353060</v>
      </c>
      <c r="B4500" s="13" t="s">
        <v>3266</v>
      </c>
      <c r="C4500" s="30" t="s">
        <v>22</v>
      </c>
      <c r="D4500" s="17">
        <v>43818</v>
      </c>
      <c r="E4500" s="8" t="str">
        <f>VLOOKUP(A4500,Planilha1!A:Y,20,FALSE)</f>
        <v>Sim</v>
      </c>
      <c r="F4500" s="8" t="str">
        <f>VLOOKUP(A4500,Planilha1!A:Y,21,FALSE)</f>
        <v>Sim</v>
      </c>
      <c r="G4500" s="8" t="str">
        <f>VLOOKUP(A4500,Planilha1!A:Y,22,FALSE)</f>
        <v>Sim</v>
      </c>
      <c r="H4500" s="8" t="str">
        <f>VLOOKUP(A4500,Planilha1!A:Y,23,FALSE)</f>
        <v>Sim</v>
      </c>
      <c r="I4500" s="8" t="str">
        <f>VLOOKUP(A4500,Planilha1!A:Y,24,FALSE)</f>
        <v>Sim</v>
      </c>
      <c r="J4500" s="8" t="str">
        <f>VLOOKUP(A4500,Planilha1!A:Y,25,FALSE)</f>
        <v>Sim</v>
      </c>
    </row>
    <row r="4501" spans="1:10">
      <c r="A4501" s="10">
        <v>353090</v>
      </c>
      <c r="B4501" s="13" t="s">
        <v>3267</v>
      </c>
      <c r="C4501" s="30" t="s">
        <v>22</v>
      </c>
      <c r="D4501" s="17">
        <v>43084</v>
      </c>
      <c r="E4501" s="8" t="str">
        <f>VLOOKUP(A4501,Planilha1!A:Y,20,FALSE)</f>
        <v>Não</v>
      </c>
      <c r="F4501" s="8" t="str">
        <f>VLOOKUP(A4501,Planilha1!A:Y,21,FALSE)</f>
        <v>Sim</v>
      </c>
      <c r="G4501" s="8" t="str">
        <f>VLOOKUP(A4501,Planilha1!A:Y,22,FALSE)</f>
        <v>Não</v>
      </c>
      <c r="H4501" s="8" t="str">
        <f>VLOOKUP(A4501,Planilha1!A:Y,23,FALSE)</f>
        <v>Sim</v>
      </c>
      <c r="I4501" s="8" t="str">
        <f>VLOOKUP(A4501,Planilha1!A:Y,24,FALSE)</f>
        <v>Não</v>
      </c>
      <c r="J4501" s="8" t="str">
        <f>VLOOKUP(A4501,Planilha1!A:Y,25,FALSE)</f>
        <v>Sim</v>
      </c>
    </row>
    <row r="4502" spans="1:10">
      <c r="A4502" s="10">
        <v>353110</v>
      </c>
      <c r="B4502" s="13" t="s">
        <v>3268</v>
      </c>
      <c r="C4502" s="30" t="s">
        <v>22</v>
      </c>
      <c r="D4502" s="17">
        <v>41136</v>
      </c>
      <c r="E4502" s="8" t="str">
        <f>VLOOKUP(A4502,Planilha1!A:Y,20,FALSE)</f>
        <v>Não</v>
      </c>
      <c r="F4502" s="8" t="str">
        <f>VLOOKUP(A4502,Planilha1!A:Y,21,FALSE)</f>
        <v>Não</v>
      </c>
      <c r="G4502" s="8" t="str">
        <f>VLOOKUP(A4502,Planilha1!A:Y,22,FALSE)</f>
        <v>Não</v>
      </c>
      <c r="H4502" s="8" t="str">
        <f>VLOOKUP(A4502,Planilha1!A:Y,23,FALSE)</f>
        <v>Não</v>
      </c>
      <c r="I4502" s="8" t="str">
        <f>VLOOKUP(A4502,Planilha1!A:Y,24,FALSE)</f>
        <v>Não</v>
      </c>
      <c r="J4502" s="8" t="str">
        <f>VLOOKUP(A4502,Planilha1!A:Y,25,FALSE)</f>
        <v>Não</v>
      </c>
    </row>
    <row r="4503" spans="1:10">
      <c r="A4503" s="10">
        <v>353130</v>
      </c>
      <c r="B4503" s="13" t="s">
        <v>3269</v>
      </c>
      <c r="C4503" s="30" t="s">
        <v>22</v>
      </c>
      <c r="D4503" s="17">
        <v>43818</v>
      </c>
      <c r="E4503" s="8" t="str">
        <f>VLOOKUP(A4503,Planilha1!A:Y,20,FALSE)</f>
        <v>Não</v>
      </c>
      <c r="F4503" s="8" t="str">
        <f>VLOOKUP(A4503,Planilha1!A:Y,21,FALSE)</f>
        <v>Sim</v>
      </c>
      <c r="G4503" s="8" t="str">
        <f>VLOOKUP(A4503,Planilha1!A:Y,22,FALSE)</f>
        <v>Não</v>
      </c>
      <c r="H4503" s="8" t="str">
        <f>VLOOKUP(A4503,Planilha1!A:Y,23,FALSE)</f>
        <v>Sim</v>
      </c>
      <c r="I4503" s="8" t="str">
        <f>VLOOKUP(A4503,Planilha1!A:Y,24,FALSE)</f>
        <v>Não</v>
      </c>
      <c r="J4503" s="8" t="str">
        <f>VLOOKUP(A4503,Planilha1!A:Y,25,FALSE)</f>
        <v>Sim</v>
      </c>
    </row>
    <row r="4504" spans="1:10">
      <c r="A4504" s="10">
        <v>353170</v>
      </c>
      <c r="B4504" s="13" t="s">
        <v>4365</v>
      </c>
      <c r="C4504" s="30" t="s">
        <v>22</v>
      </c>
      <c r="D4504" s="17">
        <v>45849</v>
      </c>
      <c r="E4504" s="8" t="str">
        <f>VLOOKUP(A4504,Planilha1!A:Y,20,FALSE)</f>
        <v>Não</v>
      </c>
      <c r="F4504" s="8" t="str">
        <f>VLOOKUP(A4504,Planilha1!A:Y,21,FALSE)</f>
        <v>Não</v>
      </c>
      <c r="G4504" s="8" t="str">
        <f>VLOOKUP(A4504,Planilha1!A:Y,22,FALSE)</f>
        <v>Não</v>
      </c>
      <c r="H4504" s="8" t="str">
        <f>VLOOKUP(A4504,Planilha1!A:Y,23,FALSE)</f>
        <v>Não</v>
      </c>
      <c r="I4504" s="8" t="str">
        <f>VLOOKUP(A4504,Planilha1!A:Y,24,FALSE)</f>
        <v>Não</v>
      </c>
      <c r="J4504" s="8" t="str">
        <f>VLOOKUP(A4504,Planilha1!A:Y,25,FALSE)</f>
        <v>Não</v>
      </c>
    </row>
    <row r="4505" spans="1:10">
      <c r="A4505" s="10">
        <v>353190</v>
      </c>
      <c r="B4505" s="13" t="s">
        <v>3270</v>
      </c>
      <c r="C4505" s="30" t="s">
        <v>22</v>
      </c>
      <c r="D4505" s="17">
        <v>43084</v>
      </c>
      <c r="E4505" s="8" t="str">
        <f>VLOOKUP(A4505,Planilha1!A:Y,20,FALSE)</f>
        <v>Não</v>
      </c>
      <c r="F4505" s="8" t="str">
        <f>VLOOKUP(A4505,Planilha1!A:Y,21,FALSE)</f>
        <v>Não</v>
      </c>
      <c r="G4505" s="8" t="str">
        <f>VLOOKUP(A4505,Planilha1!A:Y,22,FALSE)</f>
        <v>Não</v>
      </c>
      <c r="H4505" s="8" t="str">
        <f>VLOOKUP(A4505,Planilha1!A:Y,23,FALSE)</f>
        <v>Não</v>
      </c>
      <c r="I4505" s="8" t="str">
        <f>VLOOKUP(A4505,Planilha1!A:Y,24,FALSE)</f>
        <v>Não</v>
      </c>
      <c r="J4505" s="8" t="str">
        <f>VLOOKUP(A4505,Planilha1!A:Y,25,FALSE)</f>
        <v>Não</v>
      </c>
    </row>
    <row r="4506" spans="1:10">
      <c r="A4506" s="10">
        <v>353200</v>
      </c>
      <c r="B4506" s="13" t="s">
        <v>3271</v>
      </c>
      <c r="C4506" s="30" t="s">
        <v>22</v>
      </c>
      <c r="D4506" s="17">
        <v>43445</v>
      </c>
      <c r="E4506" s="8" t="str">
        <f>VLOOKUP(A4506,Planilha1!A:Y,20,FALSE)</f>
        <v>Não</v>
      </c>
      <c r="F4506" s="8" t="str">
        <f>VLOOKUP(A4506,Planilha1!A:Y,21,FALSE)</f>
        <v>Sim</v>
      </c>
      <c r="G4506" s="8" t="str">
        <f>VLOOKUP(A4506,Planilha1!A:Y,22,FALSE)</f>
        <v>Sim</v>
      </c>
      <c r="H4506" s="8" t="str">
        <f>VLOOKUP(A4506,Planilha1!A:Y,23,FALSE)</f>
        <v>Sim</v>
      </c>
      <c r="I4506" s="8" t="str">
        <f>VLOOKUP(A4506,Planilha1!A:Y,24,FALSE)</f>
        <v>Sim</v>
      </c>
      <c r="J4506" s="8" t="str">
        <f>VLOOKUP(A4506,Planilha1!A:Y,25,FALSE)</f>
        <v>Sim</v>
      </c>
    </row>
    <row r="4507" spans="1:10">
      <c r="A4507" s="10">
        <v>353205</v>
      </c>
      <c r="B4507" s="13" t="s">
        <v>3272</v>
      </c>
      <c r="C4507" s="30" t="s">
        <v>22</v>
      </c>
      <c r="D4507" s="17">
        <v>41905</v>
      </c>
      <c r="E4507" s="8" t="str">
        <f>VLOOKUP(A4507,Planilha1!A:Y,20,FALSE)</f>
        <v>Sim</v>
      </c>
      <c r="F4507" s="8" t="str">
        <f>VLOOKUP(A4507,Planilha1!A:Y,21,FALSE)</f>
        <v>Sim</v>
      </c>
      <c r="G4507" s="8" t="str">
        <f>VLOOKUP(A4507,Planilha1!A:Y,22,FALSE)</f>
        <v>Sim</v>
      </c>
      <c r="H4507" s="8" t="str">
        <f>VLOOKUP(A4507,Planilha1!A:Y,23,FALSE)</f>
        <v>Sim</v>
      </c>
      <c r="I4507" s="8" t="str">
        <f>VLOOKUP(A4507,Planilha1!A:Y,24,FALSE)</f>
        <v>Sim</v>
      </c>
      <c r="J4507" s="8" t="str">
        <f>VLOOKUP(A4507,Planilha1!A:Y,25,FALSE)</f>
        <v>Sim</v>
      </c>
    </row>
    <row r="4508" spans="1:10">
      <c r="A4508" s="10">
        <v>353210</v>
      </c>
      <c r="B4508" s="13" t="s">
        <v>3273</v>
      </c>
      <c r="C4508" s="30" t="s">
        <v>22</v>
      </c>
      <c r="D4508" s="17">
        <v>43445</v>
      </c>
      <c r="E4508" s="8" t="str">
        <f>VLOOKUP(A4508,Planilha1!A:Y,20,FALSE)</f>
        <v>Sim</v>
      </c>
      <c r="F4508" s="8" t="str">
        <f>VLOOKUP(A4508,Planilha1!A:Y,21,FALSE)</f>
        <v>Sim</v>
      </c>
      <c r="G4508" s="8" t="str">
        <f>VLOOKUP(A4508,Planilha1!A:Y,22,FALSE)</f>
        <v>Sim</v>
      </c>
      <c r="H4508" s="8" t="str">
        <f>VLOOKUP(A4508,Planilha1!A:Y,23,FALSE)</f>
        <v>Sim</v>
      </c>
      <c r="I4508" s="8" t="str">
        <f>VLOOKUP(A4508,Planilha1!A:Y,24,FALSE)</f>
        <v>Sim</v>
      </c>
      <c r="J4508" s="8" t="str">
        <f>VLOOKUP(A4508,Planilha1!A:Y,25,FALSE)</f>
        <v>Sim</v>
      </c>
    </row>
    <row r="4509" spans="1:10">
      <c r="A4509" s="10">
        <v>353215</v>
      </c>
      <c r="B4509" s="13" t="s">
        <v>3274</v>
      </c>
      <c r="C4509" s="30" t="s">
        <v>22</v>
      </c>
      <c r="D4509" s="17">
        <v>43084</v>
      </c>
      <c r="E4509" s="8" t="str">
        <f>VLOOKUP(A4509,Planilha1!A:Y,20,FALSE)</f>
        <v>Sim</v>
      </c>
      <c r="F4509" s="8" t="str">
        <f>VLOOKUP(A4509,Planilha1!A:Y,21,FALSE)</f>
        <v>Sim</v>
      </c>
      <c r="G4509" s="8" t="str">
        <f>VLOOKUP(A4509,Planilha1!A:Y,22,FALSE)</f>
        <v>Sim</v>
      </c>
      <c r="H4509" s="8" t="str">
        <f>VLOOKUP(A4509,Planilha1!A:Y,23,FALSE)</f>
        <v>Sim</v>
      </c>
      <c r="I4509" s="8" t="str">
        <f>VLOOKUP(A4509,Planilha1!A:Y,24,FALSE)</f>
        <v>Sim</v>
      </c>
      <c r="J4509" s="8" t="str">
        <f>VLOOKUP(A4509,Planilha1!A:Y,25,FALSE)</f>
        <v>Sim</v>
      </c>
    </row>
    <row r="4510" spans="1:10">
      <c r="A4510" s="10">
        <v>353220</v>
      </c>
      <c r="B4510" s="13" t="s">
        <v>3275</v>
      </c>
      <c r="C4510" s="30" t="s">
        <v>22</v>
      </c>
      <c r="D4510" s="17">
        <v>43445</v>
      </c>
      <c r="E4510" s="8" t="str">
        <f>VLOOKUP(A4510,Planilha1!A:Y,20,FALSE)</f>
        <v>Sim</v>
      </c>
      <c r="F4510" s="8" t="str">
        <f>VLOOKUP(A4510,Planilha1!A:Y,21,FALSE)</f>
        <v>Sim</v>
      </c>
      <c r="G4510" s="8" t="str">
        <f>VLOOKUP(A4510,Planilha1!A:Y,22,FALSE)</f>
        <v>Sim</v>
      </c>
      <c r="H4510" s="8" t="str">
        <f>VLOOKUP(A4510,Planilha1!A:Y,23,FALSE)</f>
        <v>Sim</v>
      </c>
      <c r="I4510" s="8" t="str">
        <f>VLOOKUP(A4510,Planilha1!A:Y,24,FALSE)</f>
        <v>Sim</v>
      </c>
      <c r="J4510" s="8" t="str">
        <f>VLOOKUP(A4510,Planilha1!A:Y,25,FALSE)</f>
        <v>Sim</v>
      </c>
    </row>
    <row r="4511" spans="1:10">
      <c r="A4511" s="10">
        <v>353230</v>
      </c>
      <c r="B4511" s="13" t="s">
        <v>3276</v>
      </c>
      <c r="C4511" s="30" t="s">
        <v>22</v>
      </c>
      <c r="D4511" s="17">
        <v>41905</v>
      </c>
      <c r="E4511" s="8" t="str">
        <f>VLOOKUP(A4511,Planilha1!A:Y,20,FALSE)</f>
        <v>Sim</v>
      </c>
      <c r="F4511" s="8" t="str">
        <f>VLOOKUP(A4511,Planilha1!A:Y,21,FALSE)</f>
        <v>Sim</v>
      </c>
      <c r="G4511" s="8" t="str">
        <f>VLOOKUP(A4511,Planilha1!A:Y,22,FALSE)</f>
        <v>Sim</v>
      </c>
      <c r="H4511" s="8" t="str">
        <f>VLOOKUP(A4511,Planilha1!A:Y,23,FALSE)</f>
        <v>Sim</v>
      </c>
      <c r="I4511" s="8" t="str">
        <f>VLOOKUP(A4511,Planilha1!A:Y,24,FALSE)</f>
        <v>Sim</v>
      </c>
      <c r="J4511" s="8" t="str">
        <f>VLOOKUP(A4511,Planilha1!A:Y,25,FALSE)</f>
        <v>Sim</v>
      </c>
    </row>
    <row r="4512" spans="1:10">
      <c r="A4512" s="10">
        <v>353240</v>
      </c>
      <c r="B4512" s="13" t="s">
        <v>3277</v>
      </c>
      <c r="C4512" s="30" t="s">
        <v>22</v>
      </c>
      <c r="D4512" s="17">
        <v>43818</v>
      </c>
      <c r="E4512" s="8" t="str">
        <f>VLOOKUP(A4512,Planilha1!A:Y,20,FALSE)</f>
        <v>Sim</v>
      </c>
      <c r="F4512" s="8" t="str">
        <f>VLOOKUP(A4512,Planilha1!A:Y,21,FALSE)</f>
        <v>Sim</v>
      </c>
      <c r="G4512" s="8" t="str">
        <f>VLOOKUP(A4512,Planilha1!A:Y,22,FALSE)</f>
        <v>Sim</v>
      </c>
      <c r="H4512" s="8" t="str">
        <f>VLOOKUP(A4512,Planilha1!A:Y,23,FALSE)</f>
        <v>Sim</v>
      </c>
      <c r="I4512" s="8" t="str">
        <f>VLOOKUP(A4512,Planilha1!A:Y,24,FALSE)</f>
        <v>Sim</v>
      </c>
      <c r="J4512" s="8" t="str">
        <f>VLOOKUP(A4512,Planilha1!A:Y,25,FALSE)</f>
        <v>Sim</v>
      </c>
    </row>
    <row r="4513" spans="1:10">
      <c r="A4513" s="10">
        <v>353270</v>
      </c>
      <c r="B4513" s="13" t="s">
        <v>3278</v>
      </c>
      <c r="C4513" s="30" t="s">
        <v>22</v>
      </c>
      <c r="D4513" s="17">
        <v>43131</v>
      </c>
      <c r="E4513" s="8" t="str">
        <f>VLOOKUP(A4513,Planilha1!A:Y,20,FALSE)</f>
        <v>Não</v>
      </c>
      <c r="F4513" s="8" t="str">
        <f>VLOOKUP(A4513,Planilha1!A:Y,21,FALSE)</f>
        <v>Sim</v>
      </c>
      <c r="G4513" s="8" t="str">
        <f>VLOOKUP(A4513,Planilha1!A:Y,22,FALSE)</f>
        <v>Não</v>
      </c>
      <c r="H4513" s="8" t="str">
        <f>VLOOKUP(A4513,Planilha1!A:Y,23,FALSE)</f>
        <v>Sim</v>
      </c>
      <c r="I4513" s="8" t="str">
        <f>VLOOKUP(A4513,Planilha1!A:Y,24,FALSE)</f>
        <v>Não</v>
      </c>
      <c r="J4513" s="8" t="str">
        <f>VLOOKUP(A4513,Planilha1!A:Y,25,FALSE)</f>
        <v>Sim</v>
      </c>
    </row>
    <row r="4514" spans="1:10">
      <c r="A4514" s="10">
        <v>353282</v>
      </c>
      <c r="B4514" s="13" t="s">
        <v>3279</v>
      </c>
      <c r="C4514" s="30" t="s">
        <v>22</v>
      </c>
      <c r="D4514" s="17">
        <v>41905</v>
      </c>
      <c r="E4514" s="8" t="str">
        <f>VLOOKUP(A4514,Planilha1!A:Y,20,FALSE)</f>
        <v>Não</v>
      </c>
      <c r="F4514" s="8" t="str">
        <f>VLOOKUP(A4514,Planilha1!A:Y,21,FALSE)</f>
        <v>Sim</v>
      </c>
      <c r="G4514" s="8" t="str">
        <f>VLOOKUP(A4514,Planilha1!A:Y,22,FALSE)</f>
        <v>Não</v>
      </c>
      <c r="H4514" s="8" t="str">
        <f>VLOOKUP(A4514,Planilha1!A:Y,23,FALSE)</f>
        <v>Sim</v>
      </c>
      <c r="I4514" s="8" t="str">
        <f>VLOOKUP(A4514,Planilha1!A:Y,24,FALSE)</f>
        <v>Não</v>
      </c>
      <c r="J4514" s="8" t="str">
        <f>VLOOKUP(A4514,Planilha1!A:Y,25,FALSE)</f>
        <v>Sim</v>
      </c>
    </row>
    <row r="4515" spans="1:10">
      <c r="A4515" s="10">
        <v>353284</v>
      </c>
      <c r="B4515" s="13" t="s">
        <v>3280</v>
      </c>
      <c r="C4515" s="30" t="s">
        <v>22</v>
      </c>
      <c r="D4515" s="17">
        <v>41499</v>
      </c>
      <c r="E4515" s="8" t="str">
        <f>VLOOKUP(A4515,Planilha1!A:Y,20,FALSE)</f>
        <v>Sim</v>
      </c>
      <c r="F4515" s="8" t="str">
        <f>VLOOKUP(A4515,Planilha1!A:Y,21,FALSE)</f>
        <v>Sim</v>
      </c>
      <c r="G4515" s="8" t="str">
        <f>VLOOKUP(A4515,Planilha1!A:Y,22,FALSE)</f>
        <v>Não</v>
      </c>
      <c r="H4515" s="8" t="str">
        <f>VLOOKUP(A4515,Planilha1!A:Y,23,FALSE)</f>
        <v>Sim</v>
      </c>
      <c r="I4515" s="8" t="str">
        <f>VLOOKUP(A4515,Planilha1!A:Y,24,FALSE)</f>
        <v>Sim</v>
      </c>
      <c r="J4515" s="8" t="str">
        <f>VLOOKUP(A4515,Planilha1!A:Y,25,FALSE)</f>
        <v>Sim</v>
      </c>
    </row>
    <row r="4516" spans="1:10">
      <c r="A4516" s="10">
        <v>353300</v>
      </c>
      <c r="B4516" s="13" t="s">
        <v>3281</v>
      </c>
      <c r="C4516" s="30" t="s">
        <v>22</v>
      </c>
      <c r="D4516" s="17">
        <v>43445</v>
      </c>
      <c r="E4516" s="8" t="str">
        <f>VLOOKUP(A4516,Planilha1!A:Y,20,FALSE)</f>
        <v>Sim</v>
      </c>
      <c r="F4516" s="8" t="str">
        <f>VLOOKUP(A4516,Planilha1!A:Y,21,FALSE)</f>
        <v>Sim</v>
      </c>
      <c r="G4516" s="8" t="str">
        <f>VLOOKUP(A4516,Planilha1!A:Y,22,FALSE)</f>
        <v>Não</v>
      </c>
      <c r="H4516" s="8" t="str">
        <f>VLOOKUP(A4516,Planilha1!A:Y,23,FALSE)</f>
        <v>Sim</v>
      </c>
      <c r="I4516" s="8" t="str">
        <f>VLOOKUP(A4516,Planilha1!A:Y,24,FALSE)</f>
        <v>Não</v>
      </c>
      <c r="J4516" s="8" t="str">
        <f>VLOOKUP(A4516,Planilha1!A:Y,25,FALSE)</f>
        <v>Sim</v>
      </c>
    </row>
    <row r="4517" spans="1:10">
      <c r="A4517" s="10">
        <v>353310</v>
      </c>
      <c r="B4517" s="13" t="s">
        <v>3282</v>
      </c>
      <c r="C4517" s="30" t="s">
        <v>22</v>
      </c>
      <c r="D4517" s="17">
        <v>43818</v>
      </c>
      <c r="E4517" s="8" t="str">
        <f>VLOOKUP(A4517,Planilha1!A:Y,20,FALSE)</f>
        <v>Não</v>
      </c>
      <c r="F4517" s="8" t="str">
        <f>VLOOKUP(A4517,Planilha1!A:Y,21,FALSE)</f>
        <v>Não</v>
      </c>
      <c r="G4517" s="8" t="str">
        <f>VLOOKUP(A4517,Planilha1!A:Y,22,FALSE)</f>
        <v>Não</v>
      </c>
      <c r="H4517" s="8" t="str">
        <f>VLOOKUP(A4517,Planilha1!A:Y,23,FALSE)</f>
        <v>Não</v>
      </c>
      <c r="I4517" s="8" t="str">
        <f>VLOOKUP(A4517,Planilha1!A:Y,24,FALSE)</f>
        <v>Não</v>
      </c>
      <c r="J4517" s="8" t="str">
        <f>VLOOKUP(A4517,Planilha1!A:Y,25,FALSE)</f>
        <v>Não</v>
      </c>
    </row>
    <row r="4518" spans="1:10">
      <c r="A4518" s="10">
        <v>353325</v>
      </c>
      <c r="B4518" s="13" t="s">
        <v>3283</v>
      </c>
      <c r="C4518" s="30" t="s">
        <v>22</v>
      </c>
      <c r="D4518" s="17">
        <v>43445</v>
      </c>
      <c r="E4518" s="8" t="str">
        <f>VLOOKUP(A4518,Planilha1!A:Y,20,FALSE)</f>
        <v>Não</v>
      </c>
      <c r="F4518" s="8" t="str">
        <f>VLOOKUP(A4518,Planilha1!A:Y,21,FALSE)</f>
        <v>Não</v>
      </c>
      <c r="G4518" s="8" t="str">
        <f>VLOOKUP(A4518,Planilha1!A:Y,22,FALSE)</f>
        <v>Não</v>
      </c>
      <c r="H4518" s="8" t="str">
        <f>VLOOKUP(A4518,Planilha1!A:Y,23,FALSE)</f>
        <v>Não</v>
      </c>
      <c r="I4518" s="8" t="str">
        <f>VLOOKUP(A4518,Planilha1!A:Y,24,FALSE)</f>
        <v>Não</v>
      </c>
      <c r="J4518" s="8" t="str">
        <f>VLOOKUP(A4518,Planilha1!A:Y,25,FALSE)</f>
        <v>Não</v>
      </c>
    </row>
    <row r="4519" spans="1:10">
      <c r="A4519" s="10">
        <v>353350</v>
      </c>
      <c r="B4519" s="13" t="s">
        <v>341</v>
      </c>
      <c r="C4519" s="30" t="s">
        <v>22</v>
      </c>
      <c r="D4519" s="17">
        <v>43818</v>
      </c>
      <c r="E4519" s="8" t="str">
        <f>VLOOKUP(A4519,Planilha1!A:Y,20,FALSE)</f>
        <v>Sim</v>
      </c>
      <c r="F4519" s="8" t="str">
        <f>VLOOKUP(A4519,Planilha1!A:Y,21,FALSE)</f>
        <v>Sim</v>
      </c>
      <c r="G4519" s="8" t="str">
        <f>VLOOKUP(A4519,Planilha1!A:Y,22,FALSE)</f>
        <v>Sim</v>
      </c>
      <c r="H4519" s="8" t="str">
        <f>VLOOKUP(A4519,Planilha1!A:Y,23,FALSE)</f>
        <v>Sim</v>
      </c>
      <c r="I4519" s="8" t="str">
        <f>VLOOKUP(A4519,Planilha1!A:Y,24,FALSE)</f>
        <v>Sim</v>
      </c>
      <c r="J4519" s="8" t="str">
        <f>VLOOKUP(A4519,Planilha1!A:Y,25,FALSE)</f>
        <v>Sim</v>
      </c>
    </row>
    <row r="4520" spans="1:10">
      <c r="A4520" s="10">
        <v>353370</v>
      </c>
      <c r="B4520" s="13" t="s">
        <v>3284</v>
      </c>
      <c r="C4520" s="30" t="s">
        <v>22</v>
      </c>
      <c r="D4520" s="17">
        <v>43818</v>
      </c>
      <c r="E4520" s="8" t="str">
        <f>VLOOKUP(A4520,Planilha1!A:Y,20,FALSE)</f>
        <v>Sim</v>
      </c>
      <c r="F4520" s="8" t="str">
        <f>VLOOKUP(A4520,Planilha1!A:Y,21,FALSE)</f>
        <v>Sim</v>
      </c>
      <c r="G4520" s="8" t="str">
        <f>VLOOKUP(A4520,Planilha1!A:Y,22,FALSE)</f>
        <v>Sim</v>
      </c>
      <c r="H4520" s="8" t="str">
        <f>VLOOKUP(A4520,Planilha1!A:Y,23,FALSE)</f>
        <v>Sim</v>
      </c>
      <c r="I4520" s="8" t="str">
        <f>VLOOKUP(A4520,Planilha1!A:Y,24,FALSE)</f>
        <v>Sim</v>
      </c>
      <c r="J4520" s="8" t="str">
        <f>VLOOKUP(A4520,Planilha1!A:Y,25,FALSE)</f>
        <v>Sim</v>
      </c>
    </row>
    <row r="4521" spans="1:10">
      <c r="A4521" s="10">
        <v>353380</v>
      </c>
      <c r="B4521" s="13" t="s">
        <v>4366</v>
      </c>
      <c r="C4521" s="30" t="s">
        <v>22</v>
      </c>
      <c r="D4521" s="17">
        <v>45849</v>
      </c>
      <c r="E4521" s="8" t="str">
        <f>VLOOKUP(A4521,Planilha1!A:Y,20,FALSE)</f>
        <v>Não</v>
      </c>
      <c r="F4521" s="8" t="str">
        <f>VLOOKUP(A4521,Planilha1!A:Y,21,FALSE)</f>
        <v>Não</v>
      </c>
      <c r="G4521" s="8" t="str">
        <f>VLOOKUP(A4521,Planilha1!A:Y,22,FALSE)</f>
        <v>Não</v>
      </c>
      <c r="H4521" s="8" t="str">
        <f>VLOOKUP(A4521,Planilha1!A:Y,23,FALSE)</f>
        <v>Não</v>
      </c>
      <c r="I4521" s="8" t="str">
        <f>VLOOKUP(A4521,Planilha1!A:Y,24,FALSE)</f>
        <v>Não</v>
      </c>
      <c r="J4521" s="8" t="str">
        <f>VLOOKUP(A4521,Planilha1!A:Y,25,FALSE)</f>
        <v>Não</v>
      </c>
    </row>
    <row r="4522" spans="1:10">
      <c r="A4522" s="10">
        <v>353390</v>
      </c>
      <c r="B4522" s="13" t="s">
        <v>3285</v>
      </c>
      <c r="C4522" s="30" t="s">
        <v>22</v>
      </c>
      <c r="D4522" s="17">
        <v>43818</v>
      </c>
      <c r="E4522" s="8" t="str">
        <f>VLOOKUP(A4522,Planilha1!A:Y,20,FALSE)</f>
        <v>Sim</v>
      </c>
      <c r="F4522" s="8" t="str">
        <f>VLOOKUP(A4522,Planilha1!A:Y,21,FALSE)</f>
        <v>Sim</v>
      </c>
      <c r="G4522" s="8" t="str">
        <f>VLOOKUP(A4522,Planilha1!A:Y,22,FALSE)</f>
        <v>Sim</v>
      </c>
      <c r="H4522" s="8" t="str">
        <f>VLOOKUP(A4522,Planilha1!A:Y,23,FALSE)</f>
        <v>Sim</v>
      </c>
      <c r="I4522" s="8" t="str">
        <f>VLOOKUP(A4522,Planilha1!A:Y,24,FALSE)</f>
        <v>Sim</v>
      </c>
      <c r="J4522" s="8" t="str">
        <f>VLOOKUP(A4522,Planilha1!A:Y,25,FALSE)</f>
        <v>Sim</v>
      </c>
    </row>
    <row r="4523" spans="1:10">
      <c r="A4523" s="10">
        <v>353470</v>
      </c>
      <c r="B4523" s="13" t="s">
        <v>3286</v>
      </c>
      <c r="C4523" s="30" t="s">
        <v>22</v>
      </c>
      <c r="D4523" s="17">
        <v>43818</v>
      </c>
      <c r="E4523" s="8" t="str">
        <f>VLOOKUP(A4523,Planilha1!A:Y,20,FALSE)</f>
        <v>Não</v>
      </c>
      <c r="F4523" s="8" t="str">
        <f>VLOOKUP(A4523,Planilha1!A:Y,21,FALSE)</f>
        <v>Não</v>
      </c>
      <c r="G4523" s="8" t="str">
        <f>VLOOKUP(A4523,Planilha1!A:Y,22,FALSE)</f>
        <v>Não</v>
      </c>
      <c r="H4523" s="8" t="str">
        <f>VLOOKUP(A4523,Planilha1!A:Y,23,FALSE)</f>
        <v>Não</v>
      </c>
      <c r="I4523" s="8" t="str">
        <f>VLOOKUP(A4523,Planilha1!A:Y,24,FALSE)</f>
        <v>Não</v>
      </c>
      <c r="J4523" s="8" t="str">
        <f>VLOOKUP(A4523,Planilha1!A:Y,25,FALSE)</f>
        <v>Não</v>
      </c>
    </row>
    <row r="4524" spans="1:10">
      <c r="A4524" s="10">
        <v>353480</v>
      </c>
      <c r="B4524" s="13" t="s">
        <v>2971</v>
      </c>
      <c r="C4524" s="30" t="s">
        <v>22</v>
      </c>
      <c r="D4524" s="17">
        <v>43445</v>
      </c>
      <c r="E4524" s="8" t="str">
        <f>VLOOKUP(A4524,Planilha1!A:Y,20,FALSE)</f>
        <v>Não</v>
      </c>
      <c r="F4524" s="8" t="str">
        <f>VLOOKUP(A4524,Planilha1!A:Y,21,FALSE)</f>
        <v>Sim</v>
      </c>
      <c r="G4524" s="8" t="str">
        <f>VLOOKUP(A4524,Planilha1!A:Y,22,FALSE)</f>
        <v>Não</v>
      </c>
      <c r="H4524" s="8" t="str">
        <f>VLOOKUP(A4524,Planilha1!A:Y,23,FALSE)</f>
        <v>Sim</v>
      </c>
      <c r="I4524" s="8" t="str">
        <f>VLOOKUP(A4524,Planilha1!A:Y,24,FALSE)</f>
        <v>Não</v>
      </c>
      <c r="J4524" s="8" t="str">
        <f>VLOOKUP(A4524,Planilha1!A:Y,25,FALSE)</f>
        <v>Sim</v>
      </c>
    </row>
    <row r="4525" spans="1:10">
      <c r="A4525" s="10">
        <v>353490</v>
      </c>
      <c r="B4525" s="13" t="s">
        <v>3287</v>
      </c>
      <c r="C4525" s="30" t="s">
        <v>22</v>
      </c>
      <c r="D4525" s="17">
        <v>43445</v>
      </c>
      <c r="E4525" s="8" t="str">
        <f>VLOOKUP(A4525,Planilha1!A:Y,20,FALSE)</f>
        <v>Não</v>
      </c>
      <c r="F4525" s="8" t="str">
        <f>VLOOKUP(A4525,Planilha1!A:Y,21,FALSE)</f>
        <v>Não</v>
      </c>
      <c r="G4525" s="8" t="str">
        <f>VLOOKUP(A4525,Planilha1!A:Y,22,FALSE)</f>
        <v>Não</v>
      </c>
      <c r="H4525" s="8" t="str">
        <f>VLOOKUP(A4525,Planilha1!A:Y,23,FALSE)</f>
        <v>Não</v>
      </c>
      <c r="I4525" s="8" t="str">
        <f>VLOOKUP(A4525,Planilha1!A:Y,24,FALSE)</f>
        <v>Não</v>
      </c>
      <c r="J4525" s="8" t="str">
        <f>VLOOKUP(A4525,Planilha1!A:Y,25,FALSE)</f>
        <v>Não</v>
      </c>
    </row>
    <row r="4526" spans="1:10">
      <c r="A4526" s="10">
        <v>353500</v>
      </c>
      <c r="B4526" s="13" t="s">
        <v>3288</v>
      </c>
      <c r="C4526" s="30" t="s">
        <v>22</v>
      </c>
      <c r="D4526" s="17">
        <v>43818</v>
      </c>
      <c r="E4526" s="8" t="str">
        <f>VLOOKUP(A4526,Planilha1!A:Y,20,FALSE)</f>
        <v>Não</v>
      </c>
      <c r="F4526" s="8" t="str">
        <f>VLOOKUP(A4526,Planilha1!A:Y,21,FALSE)</f>
        <v>Não</v>
      </c>
      <c r="G4526" s="8" t="str">
        <f>VLOOKUP(A4526,Planilha1!A:Y,22,FALSE)</f>
        <v>Não</v>
      </c>
      <c r="H4526" s="8" t="str">
        <f>VLOOKUP(A4526,Planilha1!A:Y,23,FALSE)</f>
        <v>Não</v>
      </c>
      <c r="I4526" s="8" t="str">
        <f>VLOOKUP(A4526,Planilha1!A:Y,24,FALSE)</f>
        <v>Sim</v>
      </c>
      <c r="J4526" s="8" t="str">
        <f>VLOOKUP(A4526,Planilha1!A:Y,25,FALSE)</f>
        <v>Sim</v>
      </c>
    </row>
    <row r="4527" spans="1:10">
      <c r="A4527" s="10">
        <v>353510</v>
      </c>
      <c r="B4527" s="13" t="s">
        <v>3289</v>
      </c>
      <c r="C4527" s="30" t="s">
        <v>22</v>
      </c>
      <c r="D4527" s="17">
        <v>43131</v>
      </c>
      <c r="E4527" s="8" t="str">
        <f>VLOOKUP(A4527,Planilha1!A:Y,20,FALSE)</f>
        <v>Sim</v>
      </c>
      <c r="F4527" s="8" t="str">
        <f>VLOOKUP(A4527,Planilha1!A:Y,21,FALSE)</f>
        <v>Sim</v>
      </c>
      <c r="G4527" s="8" t="str">
        <f>VLOOKUP(A4527,Planilha1!A:Y,22,FALSE)</f>
        <v>Sim</v>
      </c>
      <c r="H4527" s="8" t="str">
        <f>VLOOKUP(A4527,Planilha1!A:Y,23,FALSE)</f>
        <v>Sim</v>
      </c>
      <c r="I4527" s="8" t="str">
        <f>VLOOKUP(A4527,Planilha1!A:Y,24,FALSE)</f>
        <v>Sim</v>
      </c>
      <c r="J4527" s="8" t="str">
        <f>VLOOKUP(A4527,Planilha1!A:Y,25,FALSE)</f>
        <v>Sim</v>
      </c>
    </row>
    <row r="4528" spans="1:10">
      <c r="A4528" s="10">
        <v>353530</v>
      </c>
      <c r="B4528" s="13" t="s">
        <v>2309</v>
      </c>
      <c r="C4528" s="30" t="s">
        <v>22</v>
      </c>
      <c r="D4528" s="17">
        <v>43445</v>
      </c>
      <c r="E4528" s="8" t="str">
        <f>VLOOKUP(A4528,Planilha1!A:Y,20,FALSE)</f>
        <v>Sim</v>
      </c>
      <c r="F4528" s="8" t="str">
        <f>VLOOKUP(A4528,Planilha1!A:Y,21,FALSE)</f>
        <v>Sim</v>
      </c>
      <c r="G4528" s="8" t="str">
        <f>VLOOKUP(A4528,Planilha1!A:Y,22,FALSE)</f>
        <v>Sim</v>
      </c>
      <c r="H4528" s="8" t="str">
        <f>VLOOKUP(A4528,Planilha1!A:Y,23,FALSE)</f>
        <v>Sim</v>
      </c>
      <c r="I4528" s="8" t="str">
        <f>VLOOKUP(A4528,Planilha1!A:Y,24,FALSE)</f>
        <v>Sim</v>
      </c>
      <c r="J4528" s="8" t="str">
        <f>VLOOKUP(A4528,Planilha1!A:Y,25,FALSE)</f>
        <v>Sim</v>
      </c>
    </row>
    <row r="4529" spans="1:10">
      <c r="A4529" s="10">
        <v>353540</v>
      </c>
      <c r="B4529" s="13" t="s">
        <v>3290</v>
      </c>
      <c r="C4529" s="30" t="s">
        <v>22</v>
      </c>
      <c r="D4529" s="17">
        <v>43445</v>
      </c>
      <c r="E4529" s="8" t="str">
        <f>VLOOKUP(A4529,Planilha1!A:Y,20,FALSE)</f>
        <v>Sim</v>
      </c>
      <c r="F4529" s="8" t="str">
        <f>VLOOKUP(A4529,Planilha1!A:Y,21,FALSE)</f>
        <v>Sim</v>
      </c>
      <c r="G4529" s="8" t="str">
        <f>VLOOKUP(A4529,Planilha1!A:Y,22,FALSE)</f>
        <v>Sim</v>
      </c>
      <c r="H4529" s="8" t="str">
        <f>VLOOKUP(A4529,Planilha1!A:Y,23,FALSE)</f>
        <v>Sim</v>
      </c>
      <c r="I4529" s="8" t="str">
        <f>VLOOKUP(A4529,Planilha1!A:Y,24,FALSE)</f>
        <v>Sim</v>
      </c>
      <c r="J4529" s="8" t="str">
        <f>VLOOKUP(A4529,Planilha1!A:Y,25,FALSE)</f>
        <v>Sim</v>
      </c>
    </row>
    <row r="4530" spans="1:10">
      <c r="A4530" s="10">
        <v>353560</v>
      </c>
      <c r="B4530" s="13" t="s">
        <v>3291</v>
      </c>
      <c r="C4530" s="30" t="s">
        <v>22</v>
      </c>
      <c r="D4530" s="17">
        <v>43445</v>
      </c>
      <c r="E4530" s="8" t="str">
        <f>VLOOKUP(A4530,Planilha1!A:Y,20,FALSE)</f>
        <v>Não</v>
      </c>
      <c r="F4530" s="8" t="str">
        <f>VLOOKUP(A4530,Planilha1!A:Y,21,FALSE)</f>
        <v>Sim</v>
      </c>
      <c r="G4530" s="8" t="str">
        <f>VLOOKUP(A4530,Planilha1!A:Y,22,FALSE)</f>
        <v>Sim</v>
      </c>
      <c r="H4530" s="8" t="str">
        <f>VLOOKUP(A4530,Planilha1!A:Y,23,FALSE)</f>
        <v>Sim</v>
      </c>
      <c r="I4530" s="8" t="str">
        <f>VLOOKUP(A4530,Planilha1!A:Y,24,FALSE)</f>
        <v>Não</v>
      </c>
      <c r="J4530" s="8" t="str">
        <f>VLOOKUP(A4530,Planilha1!A:Y,25,FALSE)</f>
        <v>Sim</v>
      </c>
    </row>
    <row r="4531" spans="1:10">
      <c r="A4531" s="10">
        <v>353580</v>
      </c>
      <c r="B4531" s="13" t="s">
        <v>3292</v>
      </c>
      <c r="C4531" s="30" t="s">
        <v>22</v>
      </c>
      <c r="D4531" s="17">
        <v>43131</v>
      </c>
      <c r="E4531" s="8" t="str">
        <f>VLOOKUP(A4531,Planilha1!A:Y,20,FALSE)</f>
        <v>Não</v>
      </c>
      <c r="F4531" s="8" t="str">
        <f>VLOOKUP(A4531,Planilha1!A:Y,21,FALSE)</f>
        <v>Não</v>
      </c>
      <c r="G4531" s="8" t="str">
        <f>VLOOKUP(A4531,Planilha1!A:Y,22,FALSE)</f>
        <v>Não</v>
      </c>
      <c r="H4531" s="8" t="str">
        <f>VLOOKUP(A4531,Planilha1!A:Y,23,FALSE)</f>
        <v>Não</v>
      </c>
      <c r="I4531" s="8" t="str">
        <f>VLOOKUP(A4531,Planilha1!A:Y,24,FALSE)</f>
        <v>Não</v>
      </c>
      <c r="J4531" s="8" t="str">
        <f>VLOOKUP(A4531,Planilha1!A:Y,25,FALSE)</f>
        <v>Não</v>
      </c>
    </row>
    <row r="4532" spans="1:10">
      <c r="A4532" s="10">
        <v>353590</v>
      </c>
      <c r="B4532" s="13" t="s">
        <v>3293</v>
      </c>
      <c r="C4532" s="30" t="s">
        <v>22</v>
      </c>
      <c r="D4532" s="17">
        <v>43818</v>
      </c>
      <c r="E4532" s="8" t="str">
        <f>VLOOKUP(A4532,Planilha1!A:Y,20,FALSE)</f>
        <v>Não</v>
      </c>
      <c r="F4532" s="8" t="str">
        <f>VLOOKUP(A4532,Planilha1!A:Y,21,FALSE)</f>
        <v>Não</v>
      </c>
      <c r="G4532" s="8" t="str">
        <f>VLOOKUP(A4532,Planilha1!A:Y,22,FALSE)</f>
        <v>Não</v>
      </c>
      <c r="H4532" s="8" t="str">
        <f>VLOOKUP(A4532,Planilha1!A:Y,23,FALSE)</f>
        <v>Não</v>
      </c>
      <c r="I4532" s="8" t="str">
        <f>VLOOKUP(A4532,Planilha1!A:Y,24,FALSE)</f>
        <v>Não</v>
      </c>
      <c r="J4532" s="8" t="str">
        <f>VLOOKUP(A4532,Planilha1!A:Y,25,FALSE)</f>
        <v>Não</v>
      </c>
    </row>
    <row r="4533" spans="1:10">
      <c r="A4533" s="10">
        <v>353610</v>
      </c>
      <c r="B4533" s="13" t="s">
        <v>3294</v>
      </c>
      <c r="C4533" s="30" t="s">
        <v>22</v>
      </c>
      <c r="D4533" s="17">
        <v>43818</v>
      </c>
      <c r="E4533" s="8" t="str">
        <f>VLOOKUP(A4533,Planilha1!A:Y,20,FALSE)</f>
        <v>Não</v>
      </c>
      <c r="F4533" s="8" t="str">
        <f>VLOOKUP(A4533,Planilha1!A:Y,21,FALSE)</f>
        <v>Não</v>
      </c>
      <c r="G4533" s="8" t="str">
        <f>VLOOKUP(A4533,Planilha1!A:Y,22,FALSE)</f>
        <v>Não</v>
      </c>
      <c r="H4533" s="8" t="str">
        <f>VLOOKUP(A4533,Planilha1!A:Y,23,FALSE)</f>
        <v>Não</v>
      </c>
      <c r="I4533" s="8" t="str">
        <f>VLOOKUP(A4533,Planilha1!A:Y,24,FALSE)</f>
        <v>Não</v>
      </c>
      <c r="J4533" s="8" t="str">
        <f>VLOOKUP(A4533,Planilha1!A:Y,25,FALSE)</f>
        <v>Não</v>
      </c>
    </row>
    <row r="4534" spans="1:10">
      <c r="A4534" s="10">
        <v>353620</v>
      </c>
      <c r="B4534" s="13" t="s">
        <v>3295</v>
      </c>
      <c r="C4534" s="30" t="s">
        <v>22</v>
      </c>
      <c r="D4534" s="17">
        <v>41136</v>
      </c>
      <c r="E4534" s="8" t="str">
        <f>VLOOKUP(A4534,Planilha1!A:Y,20,FALSE)</f>
        <v>Sim</v>
      </c>
      <c r="F4534" s="8" t="str">
        <f>VLOOKUP(A4534,Planilha1!A:Y,21,FALSE)</f>
        <v>Sim</v>
      </c>
      <c r="G4534" s="8" t="str">
        <f>VLOOKUP(A4534,Planilha1!A:Y,22,FALSE)</f>
        <v>Sim</v>
      </c>
      <c r="H4534" s="8" t="str">
        <f>VLOOKUP(A4534,Planilha1!A:Y,23,FALSE)</f>
        <v>Sim</v>
      </c>
      <c r="I4534" s="8" t="str">
        <f>VLOOKUP(A4534,Planilha1!A:Y,24,FALSE)</f>
        <v>Sim</v>
      </c>
      <c r="J4534" s="8" t="str">
        <f>VLOOKUP(A4534,Planilha1!A:Y,25,FALSE)</f>
        <v>Sim</v>
      </c>
    </row>
    <row r="4535" spans="1:10">
      <c r="A4535" s="10">
        <v>353625</v>
      </c>
      <c r="B4535" s="13" t="s">
        <v>3296</v>
      </c>
      <c r="C4535" s="30" t="s">
        <v>22</v>
      </c>
      <c r="D4535" s="17">
        <v>43131</v>
      </c>
      <c r="E4535" s="8" t="str">
        <f>VLOOKUP(A4535,Planilha1!A:Y,20,FALSE)</f>
        <v>Não</v>
      </c>
      <c r="F4535" s="8" t="str">
        <f>VLOOKUP(A4535,Planilha1!A:Y,21,FALSE)</f>
        <v>Não</v>
      </c>
      <c r="G4535" s="8" t="str">
        <f>VLOOKUP(A4535,Planilha1!A:Y,22,FALSE)</f>
        <v>Não</v>
      </c>
      <c r="H4535" s="8" t="str">
        <f>VLOOKUP(A4535,Planilha1!A:Y,23,FALSE)</f>
        <v>Não</v>
      </c>
      <c r="I4535" s="8" t="str">
        <f>VLOOKUP(A4535,Planilha1!A:Y,24,FALSE)</f>
        <v>Não</v>
      </c>
      <c r="J4535" s="8" t="str">
        <f>VLOOKUP(A4535,Planilha1!A:Y,25,FALSE)</f>
        <v>Sim</v>
      </c>
    </row>
    <row r="4536" spans="1:10">
      <c r="A4536" s="10">
        <v>353630</v>
      </c>
      <c r="B4536" s="13" t="s">
        <v>4367</v>
      </c>
      <c r="C4536" s="30" t="s">
        <v>22</v>
      </c>
      <c r="D4536" s="17">
        <v>45849</v>
      </c>
      <c r="E4536" s="8" t="str">
        <f>VLOOKUP(A4536,Planilha1!A:Y,20,FALSE)</f>
        <v>Não</v>
      </c>
      <c r="F4536" s="8" t="str">
        <f>VLOOKUP(A4536,Planilha1!A:Y,21,FALSE)</f>
        <v>Não</v>
      </c>
      <c r="G4536" s="8" t="str">
        <f>VLOOKUP(A4536,Planilha1!A:Y,22,FALSE)</f>
        <v>Não</v>
      </c>
      <c r="H4536" s="8" t="str">
        <f>VLOOKUP(A4536,Planilha1!A:Y,23,FALSE)</f>
        <v>Não</v>
      </c>
      <c r="I4536" s="8" t="str">
        <f>VLOOKUP(A4536,Planilha1!A:Y,24,FALSE)</f>
        <v>Não</v>
      </c>
      <c r="J4536" s="8" t="str">
        <f>VLOOKUP(A4536,Planilha1!A:Y,25,FALSE)</f>
        <v>Não</v>
      </c>
    </row>
    <row r="4537" spans="1:10">
      <c r="A4537" s="10">
        <v>353640</v>
      </c>
      <c r="B4537" s="13" t="s">
        <v>3297</v>
      </c>
      <c r="C4537" s="30" t="s">
        <v>22</v>
      </c>
      <c r="D4537" s="17">
        <v>43131</v>
      </c>
      <c r="E4537" s="8" t="str">
        <f>VLOOKUP(A4537,Planilha1!A:Y,20,FALSE)</f>
        <v>Não</v>
      </c>
      <c r="F4537" s="8" t="str">
        <f>VLOOKUP(A4537,Planilha1!A:Y,21,FALSE)</f>
        <v>Sim</v>
      </c>
      <c r="G4537" s="8" t="str">
        <f>VLOOKUP(A4537,Planilha1!A:Y,22,FALSE)</f>
        <v>Não</v>
      </c>
      <c r="H4537" s="8" t="str">
        <f>VLOOKUP(A4537,Planilha1!A:Y,23,FALSE)</f>
        <v>Sim</v>
      </c>
      <c r="I4537" s="8" t="str">
        <f>VLOOKUP(A4537,Planilha1!A:Y,24,FALSE)</f>
        <v>Sim</v>
      </c>
      <c r="J4537" s="8" t="str">
        <f>VLOOKUP(A4537,Planilha1!A:Y,25,FALSE)</f>
        <v>Sim</v>
      </c>
    </row>
    <row r="4538" spans="1:10">
      <c r="A4538" s="10">
        <v>353657</v>
      </c>
      <c r="B4538" s="13" t="s">
        <v>3298</v>
      </c>
      <c r="C4538" s="30" t="s">
        <v>22</v>
      </c>
      <c r="D4538" s="17">
        <v>43131</v>
      </c>
      <c r="E4538" s="8" t="str">
        <f>VLOOKUP(A4538,Planilha1!A:Y,20,FALSE)</f>
        <v>Não</v>
      </c>
      <c r="F4538" s="8" t="str">
        <f>VLOOKUP(A4538,Planilha1!A:Y,21,FALSE)</f>
        <v>Não</v>
      </c>
      <c r="G4538" s="8" t="str">
        <f>VLOOKUP(A4538,Planilha1!A:Y,22,FALSE)</f>
        <v>Não</v>
      </c>
      <c r="H4538" s="8" t="str">
        <f>VLOOKUP(A4538,Planilha1!A:Y,23,FALSE)</f>
        <v>Não</v>
      </c>
      <c r="I4538" s="8" t="str">
        <f>VLOOKUP(A4538,Planilha1!A:Y,24,FALSE)</f>
        <v>Não</v>
      </c>
      <c r="J4538" s="8" t="str">
        <f>VLOOKUP(A4538,Planilha1!A:Y,25,FALSE)</f>
        <v>Não</v>
      </c>
    </row>
    <row r="4539" spans="1:10">
      <c r="A4539" s="10">
        <v>353660</v>
      </c>
      <c r="B4539" s="13" t="s">
        <v>3299</v>
      </c>
      <c r="C4539" s="30" t="s">
        <v>22</v>
      </c>
      <c r="D4539" s="17">
        <v>43818</v>
      </c>
      <c r="E4539" s="8" t="str">
        <f>VLOOKUP(A4539,Planilha1!A:Y,20,FALSE)</f>
        <v>Sim</v>
      </c>
      <c r="F4539" s="8" t="str">
        <f>VLOOKUP(A4539,Planilha1!A:Y,21,FALSE)</f>
        <v>Sim</v>
      </c>
      <c r="G4539" s="8" t="str">
        <f>VLOOKUP(A4539,Planilha1!A:Y,22,FALSE)</f>
        <v>Sim</v>
      </c>
      <c r="H4539" s="8" t="str">
        <f>VLOOKUP(A4539,Planilha1!A:Y,23,FALSE)</f>
        <v>Sim</v>
      </c>
      <c r="I4539" s="8" t="str">
        <f>VLOOKUP(A4539,Planilha1!A:Y,24,FALSE)</f>
        <v>Sim</v>
      </c>
      <c r="J4539" s="8" t="str">
        <f>VLOOKUP(A4539,Planilha1!A:Y,25,FALSE)</f>
        <v>Sim</v>
      </c>
    </row>
    <row r="4540" spans="1:10">
      <c r="A4540" s="10">
        <v>353670</v>
      </c>
      <c r="B4540" s="13" t="s">
        <v>3300</v>
      </c>
      <c r="C4540" s="30" t="s">
        <v>22</v>
      </c>
      <c r="D4540" s="17">
        <v>43131</v>
      </c>
      <c r="E4540" s="8" t="str">
        <f>VLOOKUP(A4540,Planilha1!A:Y,20,FALSE)</f>
        <v>Não</v>
      </c>
      <c r="F4540" s="8" t="str">
        <f>VLOOKUP(A4540,Planilha1!A:Y,21,FALSE)</f>
        <v>Não</v>
      </c>
      <c r="G4540" s="8" t="str">
        <f>VLOOKUP(A4540,Planilha1!A:Y,22,FALSE)</f>
        <v>Não</v>
      </c>
      <c r="H4540" s="8" t="str">
        <f>VLOOKUP(A4540,Planilha1!A:Y,23,FALSE)</f>
        <v>Não</v>
      </c>
      <c r="I4540" s="8" t="str">
        <f>VLOOKUP(A4540,Planilha1!A:Y,24,FALSE)</f>
        <v>Não</v>
      </c>
      <c r="J4540" s="8" t="str">
        <f>VLOOKUP(A4540,Planilha1!A:Y,25,FALSE)</f>
        <v>Não</v>
      </c>
    </row>
    <row r="4541" spans="1:10">
      <c r="A4541" s="10">
        <v>353680</v>
      </c>
      <c r="B4541" s="13" t="s">
        <v>3301</v>
      </c>
      <c r="C4541" s="30" t="s">
        <v>22</v>
      </c>
      <c r="D4541" s="17">
        <v>43445</v>
      </c>
      <c r="E4541" s="8" t="str">
        <f>VLOOKUP(A4541,Planilha1!A:Y,20,FALSE)</f>
        <v>Sim</v>
      </c>
      <c r="F4541" s="8" t="str">
        <f>VLOOKUP(A4541,Planilha1!A:Y,21,FALSE)</f>
        <v>Sim</v>
      </c>
      <c r="G4541" s="8" t="str">
        <f>VLOOKUP(A4541,Planilha1!A:Y,22,FALSE)</f>
        <v>Sim</v>
      </c>
      <c r="H4541" s="8" t="str">
        <f>VLOOKUP(A4541,Planilha1!A:Y,23,FALSE)</f>
        <v>Sim</v>
      </c>
      <c r="I4541" s="8" t="str">
        <f>VLOOKUP(A4541,Planilha1!A:Y,24,FALSE)</f>
        <v>Não</v>
      </c>
      <c r="J4541" s="8" t="str">
        <f>VLOOKUP(A4541,Planilha1!A:Y,25,FALSE)</f>
        <v>Sim</v>
      </c>
    </row>
    <row r="4542" spans="1:10">
      <c r="A4542" s="10">
        <v>353700</v>
      </c>
      <c r="B4542" s="13" t="s">
        <v>4368</v>
      </c>
      <c r="C4542" s="30" t="s">
        <v>22</v>
      </c>
      <c r="D4542" s="17">
        <v>45849</v>
      </c>
      <c r="E4542" s="8" t="str">
        <f>VLOOKUP(A4542,Planilha1!A:Y,20,FALSE)</f>
        <v>Não</v>
      </c>
      <c r="F4542" s="8" t="str">
        <f>VLOOKUP(A4542,Planilha1!A:Y,21,FALSE)</f>
        <v>Não</v>
      </c>
      <c r="G4542" s="8" t="str">
        <f>VLOOKUP(A4542,Planilha1!A:Y,22,FALSE)</f>
        <v>Não</v>
      </c>
      <c r="H4542" s="8" t="str">
        <f>VLOOKUP(A4542,Planilha1!A:Y,23,FALSE)</f>
        <v>Não</v>
      </c>
      <c r="I4542" s="8" t="str">
        <f>VLOOKUP(A4542,Planilha1!A:Y,24,FALSE)</f>
        <v>Não</v>
      </c>
      <c r="J4542" s="8" t="str">
        <f>VLOOKUP(A4542,Planilha1!A:Y,25,FALSE)</f>
        <v>Não</v>
      </c>
    </row>
    <row r="4543" spans="1:10">
      <c r="A4543" s="10">
        <v>353720</v>
      </c>
      <c r="B4543" s="13" t="s">
        <v>3302</v>
      </c>
      <c r="C4543" s="30" t="s">
        <v>22</v>
      </c>
      <c r="D4543" s="17">
        <v>41499</v>
      </c>
      <c r="E4543" s="8" t="str">
        <f>VLOOKUP(A4543,Planilha1!A:Y,20,FALSE)</f>
        <v>Não</v>
      </c>
      <c r="F4543" s="8" t="str">
        <f>VLOOKUP(A4543,Planilha1!A:Y,21,FALSE)</f>
        <v>Sim</v>
      </c>
      <c r="G4543" s="8" t="str">
        <f>VLOOKUP(A4543,Planilha1!A:Y,22,FALSE)</f>
        <v>Não</v>
      </c>
      <c r="H4543" s="8" t="str">
        <f>VLOOKUP(A4543,Planilha1!A:Y,23,FALSE)</f>
        <v>Sim</v>
      </c>
      <c r="I4543" s="8" t="str">
        <f>VLOOKUP(A4543,Planilha1!A:Y,24,FALSE)</f>
        <v>Não</v>
      </c>
      <c r="J4543" s="8" t="str">
        <f>VLOOKUP(A4543,Planilha1!A:Y,25,FALSE)</f>
        <v>Sim</v>
      </c>
    </row>
    <row r="4544" spans="1:10">
      <c r="A4544" s="10">
        <v>353730</v>
      </c>
      <c r="B4544" s="13" t="s">
        <v>3303</v>
      </c>
      <c r="C4544" s="30" t="s">
        <v>22</v>
      </c>
      <c r="D4544" s="17">
        <v>43445</v>
      </c>
      <c r="E4544" s="8" t="str">
        <f>VLOOKUP(A4544,Planilha1!A:Y,20,FALSE)</f>
        <v>Sim</v>
      </c>
      <c r="F4544" s="8" t="str">
        <f>VLOOKUP(A4544,Planilha1!A:Y,21,FALSE)</f>
        <v>Sim</v>
      </c>
      <c r="G4544" s="8" t="str">
        <f>VLOOKUP(A4544,Planilha1!A:Y,22,FALSE)</f>
        <v>Sim</v>
      </c>
      <c r="H4544" s="8" t="str">
        <f>VLOOKUP(A4544,Planilha1!A:Y,23,FALSE)</f>
        <v>Sim</v>
      </c>
      <c r="I4544" s="8" t="str">
        <f>VLOOKUP(A4544,Planilha1!A:Y,24,FALSE)</f>
        <v>Sim</v>
      </c>
      <c r="J4544" s="8" t="str">
        <f>VLOOKUP(A4544,Planilha1!A:Y,25,FALSE)</f>
        <v>Sim</v>
      </c>
    </row>
    <row r="4545" spans="1:10">
      <c r="A4545" s="10">
        <v>353760</v>
      </c>
      <c r="B4545" s="13" t="s">
        <v>3304</v>
      </c>
      <c r="C4545" s="30" t="s">
        <v>22</v>
      </c>
      <c r="D4545" s="17">
        <v>41136</v>
      </c>
      <c r="E4545" s="8" t="str">
        <f>VLOOKUP(A4545,Planilha1!A:Y,20,FALSE)</f>
        <v>Sim</v>
      </c>
      <c r="F4545" s="8" t="str">
        <f>VLOOKUP(A4545,Planilha1!A:Y,21,FALSE)</f>
        <v>Sim</v>
      </c>
      <c r="G4545" s="8" t="str">
        <f>VLOOKUP(A4545,Planilha1!A:Y,22,FALSE)</f>
        <v>Sim</v>
      </c>
      <c r="H4545" s="8" t="str">
        <f>VLOOKUP(A4545,Planilha1!A:Y,23,FALSE)</f>
        <v>Sim</v>
      </c>
      <c r="I4545" s="8" t="str">
        <f>VLOOKUP(A4545,Planilha1!A:Y,24,FALSE)</f>
        <v>Sim</v>
      </c>
      <c r="J4545" s="8" t="str">
        <f>VLOOKUP(A4545,Planilha1!A:Y,25,FALSE)</f>
        <v>Sim</v>
      </c>
    </row>
    <row r="4546" spans="1:10">
      <c r="A4546" s="10">
        <v>353770</v>
      </c>
      <c r="B4546" s="13" t="s">
        <v>3305</v>
      </c>
      <c r="C4546" s="30" t="s">
        <v>22</v>
      </c>
      <c r="D4546" s="17">
        <v>43818</v>
      </c>
      <c r="E4546" s="8" t="str">
        <f>VLOOKUP(A4546,Planilha1!A:Y,20,FALSE)</f>
        <v>Sim</v>
      </c>
      <c r="F4546" s="8" t="str">
        <f>VLOOKUP(A4546,Planilha1!A:Y,21,FALSE)</f>
        <v>Sim</v>
      </c>
      <c r="G4546" s="8" t="str">
        <f>VLOOKUP(A4546,Planilha1!A:Y,22,FALSE)</f>
        <v>Sim</v>
      </c>
      <c r="H4546" s="8" t="str">
        <f>VLOOKUP(A4546,Planilha1!A:Y,23,FALSE)</f>
        <v>Sim</v>
      </c>
      <c r="I4546" s="8" t="str">
        <f>VLOOKUP(A4546,Planilha1!A:Y,24,FALSE)</f>
        <v>Sim</v>
      </c>
      <c r="J4546" s="8" t="str">
        <f>VLOOKUP(A4546,Planilha1!A:Y,25,FALSE)</f>
        <v>Sim</v>
      </c>
    </row>
    <row r="4547" spans="1:10">
      <c r="A4547" s="10">
        <v>353780</v>
      </c>
      <c r="B4547" s="13" t="s">
        <v>3306</v>
      </c>
      <c r="C4547" s="30" t="s">
        <v>22</v>
      </c>
      <c r="D4547" s="17">
        <v>41905</v>
      </c>
      <c r="E4547" s="8" t="str">
        <f>VLOOKUP(A4547,Planilha1!A:Y,20,FALSE)</f>
        <v>Não</v>
      </c>
      <c r="F4547" s="8" t="str">
        <f>VLOOKUP(A4547,Planilha1!A:Y,21,FALSE)</f>
        <v>Sim</v>
      </c>
      <c r="G4547" s="8" t="str">
        <f>VLOOKUP(A4547,Planilha1!A:Y,22,FALSE)</f>
        <v>Sim</v>
      </c>
      <c r="H4547" s="8" t="str">
        <f>VLOOKUP(A4547,Planilha1!A:Y,23,FALSE)</f>
        <v>Sim</v>
      </c>
      <c r="I4547" s="8" t="str">
        <f>VLOOKUP(A4547,Planilha1!A:Y,24,FALSE)</f>
        <v>Não</v>
      </c>
      <c r="J4547" s="8" t="str">
        <f>VLOOKUP(A4547,Planilha1!A:Y,25,FALSE)</f>
        <v>Sim</v>
      </c>
    </row>
    <row r="4548" spans="1:10">
      <c r="A4548" s="10">
        <v>353790</v>
      </c>
      <c r="B4548" s="13" t="s">
        <v>3307</v>
      </c>
      <c r="C4548" s="30" t="s">
        <v>22</v>
      </c>
      <c r="D4548" s="17">
        <v>43131</v>
      </c>
      <c r="E4548" s="8" t="str">
        <f>VLOOKUP(A4548,Planilha1!A:Y,20,FALSE)</f>
        <v>Sim</v>
      </c>
      <c r="F4548" s="8" t="str">
        <f>VLOOKUP(A4548,Planilha1!A:Y,21,FALSE)</f>
        <v>Sim</v>
      </c>
      <c r="G4548" s="8" t="str">
        <f>VLOOKUP(A4548,Planilha1!A:Y,22,FALSE)</f>
        <v>Sim</v>
      </c>
      <c r="H4548" s="8" t="str">
        <f>VLOOKUP(A4548,Planilha1!A:Y,23,FALSE)</f>
        <v>Sim</v>
      </c>
      <c r="I4548" s="8" t="str">
        <f>VLOOKUP(A4548,Planilha1!A:Y,24,FALSE)</f>
        <v>Não</v>
      </c>
      <c r="J4548" s="8" t="str">
        <f>VLOOKUP(A4548,Planilha1!A:Y,25,FALSE)</f>
        <v>Sim</v>
      </c>
    </row>
    <row r="4549" spans="1:10">
      <c r="A4549" s="10">
        <v>353800</v>
      </c>
      <c r="B4549" s="13" t="s">
        <v>3308</v>
      </c>
      <c r="C4549" s="30" t="s">
        <v>22</v>
      </c>
      <c r="D4549" s="17">
        <v>43818</v>
      </c>
      <c r="E4549" s="8" t="str">
        <f>VLOOKUP(A4549,Planilha1!A:Y,20,FALSE)</f>
        <v>Não</v>
      </c>
      <c r="F4549" s="8" t="str">
        <f>VLOOKUP(A4549,Planilha1!A:Y,21,FALSE)</f>
        <v>Sim</v>
      </c>
      <c r="G4549" s="8" t="str">
        <f>VLOOKUP(A4549,Planilha1!A:Y,22,FALSE)</f>
        <v>Não</v>
      </c>
      <c r="H4549" s="8" t="str">
        <f>VLOOKUP(A4549,Planilha1!A:Y,23,FALSE)</f>
        <v>Sim</v>
      </c>
      <c r="I4549" s="8" t="str">
        <f>VLOOKUP(A4549,Planilha1!A:Y,24,FALSE)</f>
        <v>Não</v>
      </c>
      <c r="J4549" s="8" t="str">
        <f>VLOOKUP(A4549,Planilha1!A:Y,25,FALSE)</f>
        <v>Sim</v>
      </c>
    </row>
    <row r="4550" spans="1:10">
      <c r="A4550" s="10">
        <v>353820</v>
      </c>
      <c r="B4550" s="13" t="s">
        <v>3309</v>
      </c>
      <c r="C4550" s="30" t="s">
        <v>22</v>
      </c>
      <c r="D4550" s="17">
        <v>43445</v>
      </c>
      <c r="E4550" s="8" t="str">
        <f>VLOOKUP(A4550,Planilha1!A:Y,20,FALSE)</f>
        <v>Não</v>
      </c>
      <c r="F4550" s="8" t="str">
        <f>VLOOKUP(A4550,Planilha1!A:Y,21,FALSE)</f>
        <v>Não</v>
      </c>
      <c r="G4550" s="8" t="str">
        <f>VLOOKUP(A4550,Planilha1!A:Y,22,FALSE)</f>
        <v>Não</v>
      </c>
      <c r="H4550" s="8" t="str">
        <f>VLOOKUP(A4550,Planilha1!A:Y,23,FALSE)</f>
        <v>Não</v>
      </c>
      <c r="I4550" s="8" t="str">
        <f>VLOOKUP(A4550,Planilha1!A:Y,24,FALSE)</f>
        <v>Não</v>
      </c>
      <c r="J4550" s="8" t="str">
        <f>VLOOKUP(A4550,Planilha1!A:Y,25,FALSE)</f>
        <v>Não</v>
      </c>
    </row>
    <row r="4551" spans="1:10">
      <c r="A4551" s="10">
        <v>353830</v>
      </c>
      <c r="B4551" s="13" t="s">
        <v>3310</v>
      </c>
      <c r="C4551" s="30" t="s">
        <v>22</v>
      </c>
      <c r="D4551" s="17">
        <v>43084</v>
      </c>
      <c r="E4551" s="8" t="str">
        <f>VLOOKUP(A4551,Planilha1!A:Y,20,FALSE)</f>
        <v>Sim</v>
      </c>
      <c r="F4551" s="8" t="str">
        <f>VLOOKUP(A4551,Planilha1!A:Y,21,FALSE)</f>
        <v>Sim</v>
      </c>
      <c r="G4551" s="8" t="str">
        <f>VLOOKUP(A4551,Planilha1!A:Y,22,FALSE)</f>
        <v>Sim</v>
      </c>
      <c r="H4551" s="8" t="str">
        <f>VLOOKUP(A4551,Planilha1!A:Y,23,FALSE)</f>
        <v>Sim</v>
      </c>
      <c r="I4551" s="8" t="str">
        <f>VLOOKUP(A4551,Planilha1!A:Y,24,FALSE)</f>
        <v>Sim</v>
      </c>
      <c r="J4551" s="8" t="str">
        <f>VLOOKUP(A4551,Planilha1!A:Y,25,FALSE)</f>
        <v>Sim</v>
      </c>
    </row>
    <row r="4552" spans="1:10">
      <c r="A4552" s="10">
        <v>353860</v>
      </c>
      <c r="B4552" s="13" t="s">
        <v>3311</v>
      </c>
      <c r="C4552" s="30" t="s">
        <v>22</v>
      </c>
      <c r="D4552" s="17">
        <v>43445</v>
      </c>
      <c r="E4552" s="8" t="str">
        <f>VLOOKUP(A4552,Planilha1!A:Y,20,FALSE)</f>
        <v>Sim</v>
      </c>
      <c r="F4552" s="8" t="str">
        <f>VLOOKUP(A4552,Planilha1!A:Y,21,FALSE)</f>
        <v>Sim</v>
      </c>
      <c r="G4552" s="8" t="str">
        <f>VLOOKUP(A4552,Planilha1!A:Y,22,FALSE)</f>
        <v>Sim</v>
      </c>
      <c r="H4552" s="8" t="str">
        <f>VLOOKUP(A4552,Planilha1!A:Y,23,FALSE)</f>
        <v>Sim</v>
      </c>
      <c r="I4552" s="8" t="str">
        <f>VLOOKUP(A4552,Planilha1!A:Y,24,FALSE)</f>
        <v>Sim</v>
      </c>
      <c r="J4552" s="8" t="str">
        <f>VLOOKUP(A4552,Planilha1!A:Y,25,FALSE)</f>
        <v>Sim</v>
      </c>
    </row>
    <row r="4553" spans="1:10">
      <c r="A4553" s="10">
        <v>353890</v>
      </c>
      <c r="B4553" s="13" t="s">
        <v>3312</v>
      </c>
      <c r="C4553" s="30" t="s">
        <v>22</v>
      </c>
      <c r="D4553" s="17">
        <v>43818</v>
      </c>
      <c r="E4553" s="8" t="str">
        <f>VLOOKUP(A4553,Planilha1!A:Y,20,FALSE)</f>
        <v>Sim</v>
      </c>
      <c r="F4553" s="8" t="str">
        <f>VLOOKUP(A4553,Planilha1!A:Y,21,FALSE)</f>
        <v>Sim</v>
      </c>
      <c r="G4553" s="8" t="str">
        <f>VLOOKUP(A4553,Planilha1!A:Y,22,FALSE)</f>
        <v>Sim</v>
      </c>
      <c r="H4553" s="8" t="str">
        <f>VLOOKUP(A4553,Planilha1!A:Y,23,FALSE)</f>
        <v>Sim</v>
      </c>
      <c r="I4553" s="8" t="str">
        <f>VLOOKUP(A4553,Planilha1!A:Y,24,FALSE)</f>
        <v>Sim</v>
      </c>
      <c r="J4553" s="8" t="str">
        <f>VLOOKUP(A4553,Planilha1!A:Y,25,FALSE)</f>
        <v>Sim</v>
      </c>
    </row>
    <row r="4554" spans="1:10">
      <c r="A4554" s="10">
        <v>353910</v>
      </c>
      <c r="B4554" s="13" t="s">
        <v>3313</v>
      </c>
      <c r="C4554" s="30" t="s">
        <v>22</v>
      </c>
      <c r="D4554" s="17">
        <v>41905</v>
      </c>
      <c r="E4554" s="8" t="str">
        <f>VLOOKUP(A4554,Planilha1!A:Y,20,FALSE)</f>
        <v>Não</v>
      </c>
      <c r="F4554" s="8" t="str">
        <f>VLOOKUP(A4554,Planilha1!A:Y,21,FALSE)</f>
        <v>Sim</v>
      </c>
      <c r="G4554" s="8" t="str">
        <f>VLOOKUP(A4554,Planilha1!A:Y,22,FALSE)</f>
        <v>Não</v>
      </c>
      <c r="H4554" s="8" t="str">
        <f>VLOOKUP(A4554,Planilha1!A:Y,23,FALSE)</f>
        <v>Sim</v>
      </c>
      <c r="I4554" s="8" t="str">
        <f>VLOOKUP(A4554,Planilha1!A:Y,24,FALSE)</f>
        <v>Não</v>
      </c>
      <c r="J4554" s="8" t="str">
        <f>VLOOKUP(A4554,Planilha1!A:Y,25,FALSE)</f>
        <v>Sim</v>
      </c>
    </row>
    <row r="4555" spans="1:10">
      <c r="A4555" s="10">
        <v>353950</v>
      </c>
      <c r="B4555" s="13" t="s">
        <v>3314</v>
      </c>
      <c r="C4555" s="30" t="s">
        <v>22</v>
      </c>
      <c r="D4555" s="17">
        <v>41905</v>
      </c>
      <c r="E4555" s="8" t="str">
        <f>VLOOKUP(A4555,Planilha1!A:Y,20,FALSE)</f>
        <v>Sim</v>
      </c>
      <c r="F4555" s="8" t="str">
        <f>VLOOKUP(A4555,Planilha1!A:Y,21,FALSE)</f>
        <v>Não</v>
      </c>
      <c r="G4555" s="8" t="str">
        <f>VLOOKUP(A4555,Planilha1!A:Y,22,FALSE)</f>
        <v>Sim</v>
      </c>
      <c r="H4555" s="8" t="str">
        <f>VLOOKUP(A4555,Planilha1!A:Y,23,FALSE)</f>
        <v>Não</v>
      </c>
      <c r="I4555" s="8" t="str">
        <f>VLOOKUP(A4555,Planilha1!A:Y,24,FALSE)</f>
        <v>Sim</v>
      </c>
      <c r="J4555" s="8" t="str">
        <f>VLOOKUP(A4555,Planilha1!A:Y,25,FALSE)</f>
        <v>Não</v>
      </c>
    </row>
    <row r="4556" spans="1:10">
      <c r="A4556" s="10">
        <v>353960</v>
      </c>
      <c r="B4556" s="13" t="s">
        <v>243</v>
      </c>
      <c r="C4556" s="30" t="s">
        <v>22</v>
      </c>
      <c r="D4556" s="17">
        <v>43445</v>
      </c>
      <c r="E4556" s="8" t="str">
        <f>VLOOKUP(A4556,Planilha1!A:Y,20,FALSE)</f>
        <v>Sim</v>
      </c>
      <c r="F4556" s="8" t="str">
        <f>VLOOKUP(A4556,Planilha1!A:Y,21,FALSE)</f>
        <v>Sim</v>
      </c>
      <c r="G4556" s="8" t="str">
        <f>VLOOKUP(A4556,Planilha1!A:Y,22,FALSE)</f>
        <v>Sim</v>
      </c>
      <c r="H4556" s="8" t="str">
        <f>VLOOKUP(A4556,Planilha1!A:Y,23,FALSE)</f>
        <v>Sim</v>
      </c>
      <c r="I4556" s="8" t="str">
        <f>VLOOKUP(A4556,Planilha1!A:Y,24,FALSE)</f>
        <v>Sim</v>
      </c>
      <c r="J4556" s="8" t="str">
        <f>VLOOKUP(A4556,Planilha1!A:Y,25,FALSE)</f>
        <v>Sim</v>
      </c>
    </row>
    <row r="4557" spans="1:10">
      <c r="A4557" s="10">
        <v>353970</v>
      </c>
      <c r="B4557" s="13" t="s">
        <v>3315</v>
      </c>
      <c r="C4557" s="30" t="s">
        <v>22</v>
      </c>
      <c r="D4557" s="17">
        <v>41136</v>
      </c>
      <c r="E4557" s="8" t="str">
        <f>VLOOKUP(A4557,Planilha1!A:Y,20,FALSE)</f>
        <v>Sim</v>
      </c>
      <c r="F4557" s="8" t="str">
        <f>VLOOKUP(A4557,Planilha1!A:Y,21,FALSE)</f>
        <v>Sim</v>
      </c>
      <c r="G4557" s="8" t="str">
        <f>VLOOKUP(A4557,Planilha1!A:Y,22,FALSE)</f>
        <v>Sim</v>
      </c>
      <c r="H4557" s="8" t="str">
        <f>VLOOKUP(A4557,Planilha1!A:Y,23,FALSE)</f>
        <v>Sim</v>
      </c>
      <c r="I4557" s="8" t="str">
        <f>VLOOKUP(A4557,Planilha1!A:Y,24,FALSE)</f>
        <v>Sim</v>
      </c>
      <c r="J4557" s="8" t="str">
        <f>VLOOKUP(A4557,Planilha1!A:Y,25,FALSE)</f>
        <v>Sim</v>
      </c>
    </row>
    <row r="4558" spans="1:10">
      <c r="A4558" s="10">
        <v>353980</v>
      </c>
      <c r="B4558" s="13" t="s">
        <v>3316</v>
      </c>
      <c r="C4558" s="30" t="s">
        <v>22</v>
      </c>
      <c r="D4558" s="17">
        <v>43445</v>
      </c>
      <c r="E4558" s="8" t="str">
        <f>VLOOKUP(A4558,Planilha1!A:Y,20,FALSE)</f>
        <v>Sim</v>
      </c>
      <c r="F4558" s="8" t="str">
        <f>VLOOKUP(A4558,Planilha1!A:Y,21,FALSE)</f>
        <v>Sim</v>
      </c>
      <c r="G4558" s="8" t="str">
        <f>VLOOKUP(A4558,Planilha1!A:Y,22,FALSE)</f>
        <v>Sim</v>
      </c>
      <c r="H4558" s="8" t="str">
        <f>VLOOKUP(A4558,Planilha1!A:Y,23,FALSE)</f>
        <v>Sim</v>
      </c>
      <c r="I4558" s="8" t="str">
        <f>VLOOKUP(A4558,Planilha1!A:Y,24,FALSE)</f>
        <v>Sim</v>
      </c>
      <c r="J4558" s="8" t="str">
        <f>VLOOKUP(A4558,Planilha1!A:Y,25,FALSE)</f>
        <v>Sim</v>
      </c>
    </row>
    <row r="4559" spans="1:10">
      <c r="A4559" s="10">
        <v>354020</v>
      </c>
      <c r="B4559" s="13" t="s">
        <v>3317</v>
      </c>
      <c r="C4559" s="30" t="s">
        <v>22</v>
      </c>
      <c r="D4559" s="17">
        <v>43131</v>
      </c>
      <c r="E4559" s="8" t="str">
        <f>VLOOKUP(A4559,Planilha1!A:Y,20,FALSE)</f>
        <v>Sim</v>
      </c>
      <c r="F4559" s="8" t="str">
        <f>VLOOKUP(A4559,Planilha1!A:Y,21,FALSE)</f>
        <v>Sim</v>
      </c>
      <c r="G4559" s="8" t="str">
        <f>VLOOKUP(A4559,Planilha1!A:Y,22,FALSE)</f>
        <v>Sim</v>
      </c>
      <c r="H4559" s="8" t="str">
        <f>VLOOKUP(A4559,Planilha1!A:Y,23,FALSE)</f>
        <v>Sim</v>
      </c>
      <c r="I4559" s="8" t="str">
        <f>VLOOKUP(A4559,Planilha1!A:Y,24,FALSE)</f>
        <v>Sim</v>
      </c>
      <c r="J4559" s="8" t="str">
        <f>VLOOKUP(A4559,Planilha1!A:Y,25,FALSE)</f>
        <v>Sim</v>
      </c>
    </row>
    <row r="4560" spans="1:10">
      <c r="A4560" s="10">
        <v>354025</v>
      </c>
      <c r="B4560" s="13" t="s">
        <v>3318</v>
      </c>
      <c r="C4560" s="30" t="s">
        <v>22</v>
      </c>
      <c r="D4560" s="17">
        <v>43818</v>
      </c>
      <c r="E4560" s="8" t="str">
        <f>VLOOKUP(A4560,Planilha1!A:Y,20,FALSE)</f>
        <v>Sim</v>
      </c>
      <c r="F4560" s="8" t="str">
        <f>VLOOKUP(A4560,Planilha1!A:Y,21,FALSE)</f>
        <v>Sim</v>
      </c>
      <c r="G4560" s="8" t="str">
        <f>VLOOKUP(A4560,Planilha1!A:Y,22,FALSE)</f>
        <v>Não</v>
      </c>
      <c r="H4560" s="8" t="str">
        <f>VLOOKUP(A4560,Planilha1!A:Y,23,FALSE)</f>
        <v>Sim</v>
      </c>
      <c r="I4560" s="8" t="str">
        <f>VLOOKUP(A4560,Planilha1!A:Y,24,FALSE)</f>
        <v>Não</v>
      </c>
      <c r="J4560" s="8" t="str">
        <f>VLOOKUP(A4560,Planilha1!A:Y,25,FALSE)</f>
        <v>Sim</v>
      </c>
    </row>
    <row r="4561" spans="1:10">
      <c r="A4561" s="10">
        <v>354030</v>
      </c>
      <c r="B4561" s="13" t="s">
        <v>3319</v>
      </c>
      <c r="C4561" s="30" t="s">
        <v>22</v>
      </c>
      <c r="D4561" s="17">
        <v>43818</v>
      </c>
      <c r="E4561" s="8" t="str">
        <f>VLOOKUP(A4561,Planilha1!A:Y,20,FALSE)</f>
        <v>Não</v>
      </c>
      <c r="F4561" s="8" t="str">
        <f>VLOOKUP(A4561,Planilha1!A:Y,21,FALSE)</f>
        <v>Não</v>
      </c>
      <c r="G4561" s="8" t="str">
        <f>VLOOKUP(A4561,Planilha1!A:Y,22,FALSE)</f>
        <v>Não</v>
      </c>
      <c r="H4561" s="8" t="str">
        <f>VLOOKUP(A4561,Planilha1!A:Y,23,FALSE)</f>
        <v>Não</v>
      </c>
      <c r="I4561" s="8" t="str">
        <f>VLOOKUP(A4561,Planilha1!A:Y,24,FALSE)</f>
        <v>Não</v>
      </c>
      <c r="J4561" s="8" t="str">
        <f>VLOOKUP(A4561,Planilha1!A:Y,25,FALSE)</f>
        <v>Não</v>
      </c>
    </row>
    <row r="4562" spans="1:10">
      <c r="A4562" s="10">
        <v>354040</v>
      </c>
      <c r="B4562" s="13" t="s">
        <v>3320</v>
      </c>
      <c r="C4562" s="30" t="s">
        <v>22</v>
      </c>
      <c r="D4562" s="17">
        <v>43131</v>
      </c>
      <c r="E4562" s="8" t="str">
        <f>VLOOKUP(A4562,Planilha1!A:Y,20,FALSE)</f>
        <v>Não</v>
      </c>
      <c r="F4562" s="8" t="str">
        <f>VLOOKUP(A4562,Planilha1!A:Y,21,FALSE)</f>
        <v>Não</v>
      </c>
      <c r="G4562" s="8" t="str">
        <f>VLOOKUP(A4562,Planilha1!A:Y,22,FALSE)</f>
        <v>Não</v>
      </c>
      <c r="H4562" s="8" t="str">
        <f>VLOOKUP(A4562,Planilha1!A:Y,23,FALSE)</f>
        <v>Não</v>
      </c>
      <c r="I4562" s="8" t="str">
        <f>VLOOKUP(A4562,Planilha1!A:Y,24,FALSE)</f>
        <v>Não</v>
      </c>
      <c r="J4562" s="8" t="str">
        <f>VLOOKUP(A4562,Planilha1!A:Y,25,FALSE)</f>
        <v>Não</v>
      </c>
    </row>
    <row r="4563" spans="1:10">
      <c r="A4563" s="10">
        <v>354050</v>
      </c>
      <c r="B4563" s="13" t="s">
        <v>3321</v>
      </c>
      <c r="C4563" s="30" t="s">
        <v>22</v>
      </c>
      <c r="D4563" s="17">
        <v>41905</v>
      </c>
      <c r="E4563" s="8" t="str">
        <f>VLOOKUP(A4563,Planilha1!A:Y,20,FALSE)</f>
        <v>Não</v>
      </c>
      <c r="F4563" s="8" t="str">
        <f>VLOOKUP(A4563,Planilha1!A:Y,21,FALSE)</f>
        <v>Sim</v>
      </c>
      <c r="G4563" s="8" t="str">
        <f>VLOOKUP(A4563,Planilha1!A:Y,22,FALSE)</f>
        <v>Não</v>
      </c>
      <c r="H4563" s="8" t="str">
        <f>VLOOKUP(A4563,Planilha1!A:Y,23,FALSE)</f>
        <v>Sim</v>
      </c>
      <c r="I4563" s="8" t="str">
        <f>VLOOKUP(A4563,Planilha1!A:Y,24,FALSE)</f>
        <v>Não</v>
      </c>
      <c r="J4563" s="8" t="str">
        <f>VLOOKUP(A4563,Planilha1!A:Y,25,FALSE)</f>
        <v>Sim</v>
      </c>
    </row>
    <row r="4564" spans="1:10">
      <c r="A4564" s="10">
        <v>354060</v>
      </c>
      <c r="B4564" s="13" t="s">
        <v>3322</v>
      </c>
      <c r="C4564" s="30" t="s">
        <v>22</v>
      </c>
      <c r="D4564" s="17">
        <v>43445</v>
      </c>
      <c r="E4564" s="8" t="str">
        <f>VLOOKUP(A4564,Planilha1!A:Y,20,FALSE)</f>
        <v>Sim</v>
      </c>
      <c r="F4564" s="8" t="str">
        <f>VLOOKUP(A4564,Planilha1!A:Y,21,FALSE)</f>
        <v>Sim</v>
      </c>
      <c r="G4564" s="8" t="str">
        <f>VLOOKUP(A4564,Planilha1!A:Y,22,FALSE)</f>
        <v>Sim</v>
      </c>
      <c r="H4564" s="8" t="str">
        <f>VLOOKUP(A4564,Planilha1!A:Y,23,FALSE)</f>
        <v>Sim</v>
      </c>
      <c r="I4564" s="8" t="str">
        <f>VLOOKUP(A4564,Planilha1!A:Y,24,FALSE)</f>
        <v>Sim</v>
      </c>
      <c r="J4564" s="8" t="str">
        <f>VLOOKUP(A4564,Planilha1!A:Y,25,FALSE)</f>
        <v>Sim</v>
      </c>
    </row>
    <row r="4565" spans="1:10">
      <c r="A4565" s="10">
        <v>354070</v>
      </c>
      <c r="B4565" s="13" t="s">
        <v>3323</v>
      </c>
      <c r="C4565" s="30" t="s">
        <v>22</v>
      </c>
      <c r="D4565" s="17">
        <v>43131</v>
      </c>
      <c r="E4565" s="8" t="str">
        <f>VLOOKUP(A4565,Planilha1!A:Y,20,FALSE)</f>
        <v>Sim</v>
      </c>
      <c r="F4565" s="8" t="str">
        <f>VLOOKUP(A4565,Planilha1!A:Y,21,FALSE)</f>
        <v>Sim</v>
      </c>
      <c r="G4565" s="8" t="str">
        <f>VLOOKUP(A4565,Planilha1!A:Y,22,FALSE)</f>
        <v>Sim</v>
      </c>
      <c r="H4565" s="8" t="str">
        <f>VLOOKUP(A4565,Planilha1!A:Y,23,FALSE)</f>
        <v>Sim</v>
      </c>
      <c r="I4565" s="8" t="str">
        <f>VLOOKUP(A4565,Planilha1!A:Y,24,FALSE)</f>
        <v>Sim</v>
      </c>
      <c r="J4565" s="8" t="str">
        <f>VLOOKUP(A4565,Planilha1!A:Y,25,FALSE)</f>
        <v>Sim</v>
      </c>
    </row>
    <row r="4566" spans="1:10">
      <c r="A4566" s="10">
        <v>354075</v>
      </c>
      <c r="B4566" s="13" t="s">
        <v>3324</v>
      </c>
      <c r="C4566" s="30" t="s">
        <v>22</v>
      </c>
      <c r="D4566" s="17">
        <v>43084</v>
      </c>
      <c r="E4566" s="8" t="str">
        <f>VLOOKUP(A4566,Planilha1!A:Y,20,FALSE)</f>
        <v>Sim</v>
      </c>
      <c r="F4566" s="8" t="str">
        <f>VLOOKUP(A4566,Planilha1!A:Y,21,FALSE)</f>
        <v>Sim</v>
      </c>
      <c r="G4566" s="8" t="str">
        <f>VLOOKUP(A4566,Planilha1!A:Y,22,FALSE)</f>
        <v>Sim</v>
      </c>
      <c r="H4566" s="8" t="str">
        <f>VLOOKUP(A4566,Planilha1!A:Y,23,FALSE)</f>
        <v>Sim</v>
      </c>
      <c r="I4566" s="8" t="str">
        <f>VLOOKUP(A4566,Planilha1!A:Y,24,FALSE)</f>
        <v>Sim</v>
      </c>
      <c r="J4566" s="8" t="str">
        <f>VLOOKUP(A4566,Planilha1!A:Y,25,FALSE)</f>
        <v>Sim</v>
      </c>
    </row>
    <row r="4567" spans="1:10">
      <c r="A4567" s="10">
        <v>354085</v>
      </c>
      <c r="B4567" s="13" t="s">
        <v>3325</v>
      </c>
      <c r="C4567" s="30" t="s">
        <v>22</v>
      </c>
      <c r="D4567" s="17">
        <v>43445</v>
      </c>
      <c r="E4567" s="8" t="str">
        <f>VLOOKUP(A4567,Planilha1!A:Y,20,FALSE)</f>
        <v>Sim</v>
      </c>
      <c r="F4567" s="8" t="str">
        <f>VLOOKUP(A4567,Planilha1!A:Y,21,FALSE)</f>
        <v>Sim</v>
      </c>
      <c r="G4567" s="8" t="str">
        <f>VLOOKUP(A4567,Planilha1!A:Y,22,FALSE)</f>
        <v>Sim</v>
      </c>
      <c r="H4567" s="8" t="str">
        <f>VLOOKUP(A4567,Planilha1!A:Y,23,FALSE)</f>
        <v>Sim</v>
      </c>
      <c r="I4567" s="8" t="str">
        <f>VLOOKUP(A4567,Planilha1!A:Y,24,FALSE)</f>
        <v>Sim</v>
      </c>
      <c r="J4567" s="8" t="str">
        <f>VLOOKUP(A4567,Planilha1!A:Y,25,FALSE)</f>
        <v>Sim</v>
      </c>
    </row>
    <row r="4568" spans="1:10">
      <c r="A4568" s="10">
        <v>354090</v>
      </c>
      <c r="B4568" s="13" t="s">
        <v>3326</v>
      </c>
      <c r="C4568" s="30" t="s">
        <v>22</v>
      </c>
      <c r="D4568" s="17">
        <v>41499</v>
      </c>
      <c r="E4568" s="8" t="str">
        <f>VLOOKUP(A4568,Planilha1!A:Y,20,FALSE)</f>
        <v>Sim</v>
      </c>
      <c r="F4568" s="8" t="str">
        <f>VLOOKUP(A4568,Planilha1!A:Y,21,FALSE)</f>
        <v>Sim</v>
      </c>
      <c r="G4568" s="8" t="str">
        <f>VLOOKUP(A4568,Planilha1!A:Y,22,FALSE)</f>
        <v>Sim</v>
      </c>
      <c r="H4568" s="8" t="str">
        <f>VLOOKUP(A4568,Planilha1!A:Y,23,FALSE)</f>
        <v>Sim</v>
      </c>
      <c r="I4568" s="8" t="str">
        <f>VLOOKUP(A4568,Planilha1!A:Y,24,FALSE)</f>
        <v>Sim</v>
      </c>
      <c r="J4568" s="8" t="str">
        <f>VLOOKUP(A4568,Planilha1!A:Y,25,FALSE)</f>
        <v>Sim</v>
      </c>
    </row>
    <row r="4569" spans="1:10">
      <c r="A4569" s="10">
        <v>354105</v>
      </c>
      <c r="B4569" s="13" t="s">
        <v>3327</v>
      </c>
      <c r="C4569" s="30" t="s">
        <v>22</v>
      </c>
      <c r="D4569" s="17">
        <v>43131</v>
      </c>
      <c r="E4569" s="8" t="str">
        <f>VLOOKUP(A4569,Planilha1!A:Y,20,FALSE)</f>
        <v>Não</v>
      </c>
      <c r="F4569" s="8" t="str">
        <f>VLOOKUP(A4569,Planilha1!A:Y,21,FALSE)</f>
        <v>Não</v>
      </c>
      <c r="G4569" s="8" t="str">
        <f>VLOOKUP(A4569,Planilha1!A:Y,22,FALSE)</f>
        <v>Não</v>
      </c>
      <c r="H4569" s="8" t="str">
        <f>VLOOKUP(A4569,Planilha1!A:Y,23,FALSE)</f>
        <v>Não</v>
      </c>
      <c r="I4569" s="8" t="str">
        <f>VLOOKUP(A4569,Planilha1!A:Y,24,FALSE)</f>
        <v>Não</v>
      </c>
      <c r="J4569" s="8" t="str">
        <f>VLOOKUP(A4569,Planilha1!A:Y,25,FALSE)</f>
        <v>Não</v>
      </c>
    </row>
    <row r="4570" spans="1:10">
      <c r="A4570" s="10">
        <v>354130</v>
      </c>
      <c r="B4570" s="13" t="s">
        <v>3328</v>
      </c>
      <c r="C4570" s="30" t="s">
        <v>22</v>
      </c>
      <c r="D4570" s="17">
        <v>43818</v>
      </c>
      <c r="E4570" s="8" t="str">
        <f>VLOOKUP(A4570,Planilha1!A:Y,20,FALSE)</f>
        <v>Sim</v>
      </c>
      <c r="F4570" s="8" t="str">
        <f>VLOOKUP(A4570,Planilha1!A:Y,21,FALSE)</f>
        <v>Sim</v>
      </c>
      <c r="G4570" s="8" t="str">
        <f>VLOOKUP(A4570,Planilha1!A:Y,22,FALSE)</f>
        <v>Sim</v>
      </c>
      <c r="H4570" s="8" t="str">
        <f>VLOOKUP(A4570,Planilha1!A:Y,23,FALSE)</f>
        <v>Sim</v>
      </c>
      <c r="I4570" s="8" t="str">
        <f>VLOOKUP(A4570,Planilha1!A:Y,24,FALSE)</f>
        <v>Sim</v>
      </c>
      <c r="J4570" s="8" t="str">
        <f>VLOOKUP(A4570,Planilha1!A:Y,25,FALSE)</f>
        <v>Sim</v>
      </c>
    </row>
    <row r="4571" spans="1:10">
      <c r="A4571" s="10">
        <v>354160</v>
      </c>
      <c r="B4571" s="13" t="s">
        <v>3329</v>
      </c>
      <c r="C4571" s="30" t="s">
        <v>22</v>
      </c>
      <c r="D4571" s="17">
        <v>43131</v>
      </c>
      <c r="E4571" s="8" t="str">
        <f>VLOOKUP(A4571,Planilha1!A:Y,20,FALSE)</f>
        <v>Sim</v>
      </c>
      <c r="F4571" s="8" t="str">
        <f>VLOOKUP(A4571,Planilha1!A:Y,21,FALSE)</f>
        <v>Sim</v>
      </c>
      <c r="G4571" s="8" t="str">
        <f>VLOOKUP(A4571,Planilha1!A:Y,22,FALSE)</f>
        <v>Sim</v>
      </c>
      <c r="H4571" s="8" t="str">
        <f>VLOOKUP(A4571,Planilha1!A:Y,23,FALSE)</f>
        <v>Sim</v>
      </c>
      <c r="I4571" s="8" t="str">
        <f>VLOOKUP(A4571,Planilha1!A:Y,24,FALSE)</f>
        <v>Sim</v>
      </c>
      <c r="J4571" s="8" t="str">
        <f>VLOOKUP(A4571,Planilha1!A:Y,25,FALSE)</f>
        <v>Sim</v>
      </c>
    </row>
    <row r="4572" spans="1:10">
      <c r="A4572" s="10">
        <v>354165</v>
      </c>
      <c r="B4572" s="13" t="s">
        <v>3330</v>
      </c>
      <c r="C4572" s="30" t="s">
        <v>22</v>
      </c>
      <c r="D4572" s="17">
        <v>43445</v>
      </c>
      <c r="E4572" s="8" t="str">
        <f>VLOOKUP(A4572,Planilha1!A:Y,20,FALSE)</f>
        <v>Não</v>
      </c>
      <c r="F4572" s="8" t="str">
        <f>VLOOKUP(A4572,Planilha1!A:Y,21,FALSE)</f>
        <v>Sim</v>
      </c>
      <c r="G4572" s="8" t="str">
        <f>VLOOKUP(A4572,Planilha1!A:Y,22,FALSE)</f>
        <v>Não</v>
      </c>
      <c r="H4572" s="8" t="str">
        <f>VLOOKUP(A4572,Planilha1!A:Y,23,FALSE)</f>
        <v>Sim</v>
      </c>
      <c r="I4572" s="8" t="str">
        <f>VLOOKUP(A4572,Planilha1!A:Y,24,FALSE)</f>
        <v>Não</v>
      </c>
      <c r="J4572" s="8" t="str">
        <f>VLOOKUP(A4572,Planilha1!A:Y,25,FALSE)</f>
        <v>Sim</v>
      </c>
    </row>
    <row r="4573" spans="1:10">
      <c r="A4573" s="10">
        <v>354180</v>
      </c>
      <c r="B4573" s="13" t="s">
        <v>3331</v>
      </c>
      <c r="C4573" s="30" t="s">
        <v>22</v>
      </c>
      <c r="D4573" s="17">
        <v>43818</v>
      </c>
      <c r="E4573" s="8" t="str">
        <f>VLOOKUP(A4573,Planilha1!A:Y,20,FALSE)</f>
        <v>Sim</v>
      </c>
      <c r="F4573" s="8" t="str">
        <f>VLOOKUP(A4573,Planilha1!A:Y,21,FALSE)</f>
        <v>Sim</v>
      </c>
      <c r="G4573" s="8" t="str">
        <f>VLOOKUP(A4573,Planilha1!A:Y,22,FALSE)</f>
        <v>Sim</v>
      </c>
      <c r="H4573" s="8" t="str">
        <f>VLOOKUP(A4573,Planilha1!A:Y,23,FALSE)</f>
        <v>Sim</v>
      </c>
      <c r="I4573" s="8" t="str">
        <f>VLOOKUP(A4573,Planilha1!A:Y,24,FALSE)</f>
        <v>Sim</v>
      </c>
      <c r="J4573" s="8" t="str">
        <f>VLOOKUP(A4573,Planilha1!A:Y,25,FALSE)</f>
        <v>Sim</v>
      </c>
    </row>
    <row r="4574" spans="1:10">
      <c r="A4574" s="10">
        <v>354190</v>
      </c>
      <c r="B4574" s="13" t="s">
        <v>3332</v>
      </c>
      <c r="C4574" s="30" t="s">
        <v>22</v>
      </c>
      <c r="D4574" s="17">
        <v>41136</v>
      </c>
      <c r="E4574" s="8" t="str">
        <f>VLOOKUP(A4574,Planilha1!A:Y,20,FALSE)</f>
        <v>Sim</v>
      </c>
      <c r="F4574" s="8" t="str">
        <f>VLOOKUP(A4574,Planilha1!A:Y,21,FALSE)</f>
        <v>Sim</v>
      </c>
      <c r="G4574" s="8" t="str">
        <f>VLOOKUP(A4574,Planilha1!A:Y,22,FALSE)</f>
        <v>Sim</v>
      </c>
      <c r="H4574" s="8" t="str">
        <f>VLOOKUP(A4574,Planilha1!A:Y,23,FALSE)</f>
        <v>Sim</v>
      </c>
      <c r="I4574" s="8" t="str">
        <f>VLOOKUP(A4574,Planilha1!A:Y,24,FALSE)</f>
        <v>Sim</v>
      </c>
      <c r="J4574" s="8" t="str">
        <f>VLOOKUP(A4574,Planilha1!A:Y,25,FALSE)</f>
        <v>Sim</v>
      </c>
    </row>
    <row r="4575" spans="1:10">
      <c r="A4575" s="10">
        <v>354200</v>
      </c>
      <c r="B4575" s="13" t="s">
        <v>3333</v>
      </c>
      <c r="C4575" s="30" t="s">
        <v>22</v>
      </c>
      <c r="D4575" s="17">
        <v>43818</v>
      </c>
      <c r="E4575" s="8" t="str">
        <f>VLOOKUP(A4575,Planilha1!A:Y,20,FALSE)</f>
        <v>Sim</v>
      </c>
      <c r="F4575" s="8" t="str">
        <f>VLOOKUP(A4575,Planilha1!A:Y,21,FALSE)</f>
        <v>Sim</v>
      </c>
      <c r="G4575" s="8" t="str">
        <f>VLOOKUP(A4575,Planilha1!A:Y,22,FALSE)</f>
        <v>Sim</v>
      </c>
      <c r="H4575" s="8" t="str">
        <f>VLOOKUP(A4575,Planilha1!A:Y,23,FALSE)</f>
        <v>Sim</v>
      </c>
      <c r="I4575" s="8" t="str">
        <f>VLOOKUP(A4575,Planilha1!A:Y,24,FALSE)</f>
        <v>Sim</v>
      </c>
      <c r="J4575" s="8" t="str">
        <f>VLOOKUP(A4575,Planilha1!A:Y,25,FALSE)</f>
        <v>Sim</v>
      </c>
    </row>
    <row r="4576" spans="1:10">
      <c r="A4576" s="10">
        <v>354220</v>
      </c>
      <c r="B4576" s="13" t="s">
        <v>3334</v>
      </c>
      <c r="C4576" s="30" t="s">
        <v>22</v>
      </c>
      <c r="D4576" s="17">
        <v>43818</v>
      </c>
      <c r="E4576" s="8" t="str">
        <f>VLOOKUP(A4576,Planilha1!A:Y,20,FALSE)</f>
        <v>Sim</v>
      </c>
      <c r="F4576" s="8" t="str">
        <f>VLOOKUP(A4576,Planilha1!A:Y,21,FALSE)</f>
        <v>Sim</v>
      </c>
      <c r="G4576" s="8" t="str">
        <f>VLOOKUP(A4576,Planilha1!A:Y,22,FALSE)</f>
        <v>Sim</v>
      </c>
      <c r="H4576" s="8" t="str">
        <f>VLOOKUP(A4576,Planilha1!A:Y,23,FALSE)</f>
        <v>Sim</v>
      </c>
      <c r="I4576" s="8" t="str">
        <f>VLOOKUP(A4576,Planilha1!A:Y,24,FALSE)</f>
        <v>Não</v>
      </c>
      <c r="J4576" s="8" t="str">
        <f>VLOOKUP(A4576,Planilha1!A:Y,25,FALSE)</f>
        <v>Sim</v>
      </c>
    </row>
    <row r="4577" spans="1:10">
      <c r="A4577" s="10">
        <v>354230</v>
      </c>
      <c r="B4577" s="13" t="s">
        <v>3335</v>
      </c>
      <c r="C4577" s="30" t="s">
        <v>22</v>
      </c>
      <c r="D4577" s="17">
        <v>43445</v>
      </c>
      <c r="E4577" s="8" t="str">
        <f>VLOOKUP(A4577,Planilha1!A:Y,20,FALSE)</f>
        <v>Sim</v>
      </c>
      <c r="F4577" s="8" t="str">
        <f>VLOOKUP(A4577,Planilha1!A:Y,21,FALSE)</f>
        <v>Sim</v>
      </c>
      <c r="G4577" s="8" t="str">
        <f>VLOOKUP(A4577,Planilha1!A:Y,22,FALSE)</f>
        <v>Sim</v>
      </c>
      <c r="H4577" s="8" t="str">
        <f>VLOOKUP(A4577,Planilha1!A:Y,23,FALSE)</f>
        <v>Sim</v>
      </c>
      <c r="I4577" s="8" t="str">
        <f>VLOOKUP(A4577,Planilha1!A:Y,24,FALSE)</f>
        <v>Sim</v>
      </c>
      <c r="J4577" s="8" t="str">
        <f>VLOOKUP(A4577,Planilha1!A:Y,25,FALSE)</f>
        <v>Sim</v>
      </c>
    </row>
    <row r="4578" spans="1:10">
      <c r="A4578" s="10">
        <v>354250</v>
      </c>
      <c r="B4578" s="13" t="s">
        <v>3336</v>
      </c>
      <c r="C4578" s="30" t="s">
        <v>22</v>
      </c>
      <c r="D4578" s="17">
        <v>43818</v>
      </c>
      <c r="E4578" s="8" t="str">
        <f>VLOOKUP(A4578,Planilha1!A:Y,20,FALSE)</f>
        <v>Sim</v>
      </c>
      <c r="F4578" s="8" t="str">
        <f>VLOOKUP(A4578,Planilha1!A:Y,21,FALSE)</f>
        <v>Sim</v>
      </c>
      <c r="G4578" s="8" t="str">
        <f>VLOOKUP(A4578,Planilha1!A:Y,22,FALSE)</f>
        <v>Sim</v>
      </c>
      <c r="H4578" s="8" t="str">
        <f>VLOOKUP(A4578,Planilha1!A:Y,23,FALSE)</f>
        <v>Sim</v>
      </c>
      <c r="I4578" s="8" t="str">
        <f>VLOOKUP(A4578,Planilha1!A:Y,24,FALSE)</f>
        <v>Sim</v>
      </c>
      <c r="J4578" s="8" t="str">
        <f>VLOOKUP(A4578,Planilha1!A:Y,25,FALSE)</f>
        <v>Sim</v>
      </c>
    </row>
    <row r="4579" spans="1:10">
      <c r="A4579" s="10">
        <v>354260</v>
      </c>
      <c r="B4579" s="13" t="s">
        <v>3337</v>
      </c>
      <c r="C4579" s="30" t="s">
        <v>22</v>
      </c>
      <c r="D4579" s="17">
        <v>41136</v>
      </c>
      <c r="E4579" s="8" t="str">
        <f>VLOOKUP(A4579,Planilha1!A:Y,20,FALSE)</f>
        <v>Não</v>
      </c>
      <c r="F4579" s="8" t="str">
        <f>VLOOKUP(A4579,Planilha1!A:Y,21,FALSE)</f>
        <v>Sim</v>
      </c>
      <c r="G4579" s="8" t="str">
        <f>VLOOKUP(A4579,Planilha1!A:Y,22,FALSE)</f>
        <v>Não</v>
      </c>
      <c r="H4579" s="8" t="str">
        <f>VLOOKUP(A4579,Planilha1!A:Y,23,FALSE)</f>
        <v>Sim</v>
      </c>
      <c r="I4579" s="8" t="str">
        <f>VLOOKUP(A4579,Planilha1!A:Y,24,FALSE)</f>
        <v>Não</v>
      </c>
      <c r="J4579" s="8" t="str">
        <f>VLOOKUP(A4579,Planilha1!A:Y,25,FALSE)</f>
        <v>Sim</v>
      </c>
    </row>
    <row r="4580" spans="1:10">
      <c r="A4580" s="10">
        <v>354270</v>
      </c>
      <c r="B4580" s="13" t="s">
        <v>3338</v>
      </c>
      <c r="C4580" s="30" t="s">
        <v>22</v>
      </c>
      <c r="D4580" s="17">
        <v>41499</v>
      </c>
      <c r="E4580" s="8" t="str">
        <f>VLOOKUP(A4580,Planilha1!A:Y,20,FALSE)</f>
        <v>Não</v>
      </c>
      <c r="F4580" s="8" t="str">
        <f>VLOOKUP(A4580,Planilha1!A:Y,21,FALSE)</f>
        <v>Sim</v>
      </c>
      <c r="G4580" s="8" t="str">
        <f>VLOOKUP(A4580,Planilha1!A:Y,22,FALSE)</f>
        <v>Não</v>
      </c>
      <c r="H4580" s="8" t="str">
        <f>VLOOKUP(A4580,Planilha1!A:Y,23,FALSE)</f>
        <v>Sim</v>
      </c>
      <c r="I4580" s="8" t="str">
        <f>VLOOKUP(A4580,Planilha1!A:Y,24,FALSE)</f>
        <v>Não</v>
      </c>
      <c r="J4580" s="8" t="str">
        <f>VLOOKUP(A4580,Planilha1!A:Y,25,FALSE)</f>
        <v>Sim</v>
      </c>
    </row>
    <row r="4581" spans="1:10">
      <c r="A4581" s="10">
        <v>354280</v>
      </c>
      <c r="B4581" s="13" t="s">
        <v>3339</v>
      </c>
      <c r="C4581" s="30" t="s">
        <v>22</v>
      </c>
      <c r="D4581" s="17">
        <v>41905</v>
      </c>
      <c r="E4581" s="8" t="str">
        <f>VLOOKUP(A4581,Planilha1!A:Y,20,FALSE)</f>
        <v>Sim</v>
      </c>
      <c r="F4581" s="8" t="str">
        <f>VLOOKUP(A4581,Planilha1!A:Y,21,FALSE)</f>
        <v>Sim</v>
      </c>
      <c r="G4581" s="8" t="str">
        <f>VLOOKUP(A4581,Planilha1!A:Y,22,FALSE)</f>
        <v>Sim</v>
      </c>
      <c r="H4581" s="8" t="str">
        <f>VLOOKUP(A4581,Planilha1!A:Y,23,FALSE)</f>
        <v>Sim</v>
      </c>
      <c r="I4581" s="8" t="str">
        <f>VLOOKUP(A4581,Planilha1!A:Y,24,FALSE)</f>
        <v>Sim</v>
      </c>
      <c r="J4581" s="8" t="str">
        <f>VLOOKUP(A4581,Planilha1!A:Y,25,FALSE)</f>
        <v>Sim</v>
      </c>
    </row>
    <row r="4582" spans="1:10">
      <c r="A4582" s="10">
        <v>354290</v>
      </c>
      <c r="B4582" s="13" t="s">
        <v>4369</v>
      </c>
      <c r="C4582" s="30" t="s">
        <v>22</v>
      </c>
      <c r="D4582" s="17">
        <v>45849</v>
      </c>
      <c r="E4582" s="8" t="str">
        <f>VLOOKUP(A4582,Planilha1!A:Y,20,FALSE)</f>
        <v>Não</v>
      </c>
      <c r="F4582" s="8" t="str">
        <f>VLOOKUP(A4582,Planilha1!A:Y,21,FALSE)</f>
        <v>Sim</v>
      </c>
      <c r="G4582" s="8" t="str">
        <f>VLOOKUP(A4582,Planilha1!A:Y,22,FALSE)</f>
        <v>Não</v>
      </c>
      <c r="H4582" s="8" t="str">
        <f>VLOOKUP(A4582,Planilha1!A:Y,23,FALSE)</f>
        <v>Sim</v>
      </c>
      <c r="I4582" s="8" t="str">
        <f>VLOOKUP(A4582,Planilha1!A:Y,24,FALSE)</f>
        <v>Não</v>
      </c>
      <c r="J4582" s="8" t="str">
        <f>VLOOKUP(A4582,Planilha1!A:Y,25,FALSE)</f>
        <v>Sim</v>
      </c>
    </row>
    <row r="4583" spans="1:10">
      <c r="A4583" s="10">
        <v>354300</v>
      </c>
      <c r="B4583" s="13" t="s">
        <v>3340</v>
      </c>
      <c r="C4583" s="30" t="s">
        <v>22</v>
      </c>
      <c r="D4583" s="17">
        <v>41499</v>
      </c>
      <c r="E4583" s="8" t="str">
        <f>VLOOKUP(A4583,Planilha1!A:Y,20,FALSE)</f>
        <v>Sim</v>
      </c>
      <c r="F4583" s="8" t="str">
        <f>VLOOKUP(A4583,Planilha1!A:Y,21,FALSE)</f>
        <v>Sim</v>
      </c>
      <c r="G4583" s="8" t="str">
        <f>VLOOKUP(A4583,Planilha1!A:Y,22,FALSE)</f>
        <v>Sim</v>
      </c>
      <c r="H4583" s="8" t="str">
        <f>VLOOKUP(A4583,Planilha1!A:Y,23,FALSE)</f>
        <v>Sim</v>
      </c>
      <c r="I4583" s="8" t="str">
        <f>VLOOKUP(A4583,Planilha1!A:Y,24,FALSE)</f>
        <v>Sim</v>
      </c>
      <c r="J4583" s="8" t="str">
        <f>VLOOKUP(A4583,Planilha1!A:Y,25,FALSE)</f>
        <v>Sim</v>
      </c>
    </row>
    <row r="4584" spans="1:10">
      <c r="A4584" s="10">
        <v>354310</v>
      </c>
      <c r="B4584" s="13" t="s">
        <v>3341</v>
      </c>
      <c r="C4584" s="30" t="s">
        <v>22</v>
      </c>
      <c r="D4584" s="17">
        <v>43445</v>
      </c>
      <c r="E4584" s="8" t="str">
        <f>VLOOKUP(A4584,Planilha1!A:Y,20,FALSE)</f>
        <v>Não</v>
      </c>
      <c r="F4584" s="8" t="str">
        <f>VLOOKUP(A4584,Planilha1!A:Y,21,FALSE)</f>
        <v>Não</v>
      </c>
      <c r="G4584" s="8" t="str">
        <f>VLOOKUP(A4584,Planilha1!A:Y,22,FALSE)</f>
        <v>Não</v>
      </c>
      <c r="H4584" s="8" t="str">
        <f>VLOOKUP(A4584,Planilha1!A:Y,23,FALSE)</f>
        <v>Não</v>
      </c>
      <c r="I4584" s="8" t="str">
        <f>VLOOKUP(A4584,Planilha1!A:Y,24,FALSE)</f>
        <v>Não</v>
      </c>
      <c r="J4584" s="8" t="str">
        <f>VLOOKUP(A4584,Planilha1!A:Y,25,FALSE)</f>
        <v>Não</v>
      </c>
    </row>
    <row r="4585" spans="1:10">
      <c r="A4585" s="10">
        <v>354323</v>
      </c>
      <c r="B4585" s="13" t="s">
        <v>3342</v>
      </c>
      <c r="C4585" s="30" t="s">
        <v>22</v>
      </c>
      <c r="D4585" s="17">
        <v>43445</v>
      </c>
      <c r="E4585" s="8" t="str">
        <f>VLOOKUP(A4585,Planilha1!A:Y,20,FALSE)</f>
        <v>Não</v>
      </c>
      <c r="F4585" s="8" t="str">
        <f>VLOOKUP(A4585,Planilha1!A:Y,21,FALSE)</f>
        <v>Não</v>
      </c>
      <c r="G4585" s="8" t="str">
        <f>VLOOKUP(A4585,Planilha1!A:Y,22,FALSE)</f>
        <v>Sim</v>
      </c>
      <c r="H4585" s="8" t="str">
        <f>VLOOKUP(A4585,Planilha1!A:Y,23,FALSE)</f>
        <v>Não</v>
      </c>
      <c r="I4585" s="8" t="str">
        <f>VLOOKUP(A4585,Planilha1!A:Y,24,FALSE)</f>
        <v>Não</v>
      </c>
      <c r="J4585" s="8" t="str">
        <f>VLOOKUP(A4585,Planilha1!A:Y,25,FALSE)</f>
        <v>Não</v>
      </c>
    </row>
    <row r="4586" spans="1:10">
      <c r="A4586" s="10">
        <v>354325</v>
      </c>
      <c r="B4586" s="13" t="s">
        <v>3343</v>
      </c>
      <c r="C4586" s="30" t="s">
        <v>22</v>
      </c>
      <c r="D4586" s="17">
        <v>41136</v>
      </c>
      <c r="E4586" s="8" t="str">
        <f>VLOOKUP(A4586,Planilha1!A:Y,20,FALSE)</f>
        <v>Sim</v>
      </c>
      <c r="F4586" s="8" t="str">
        <f>VLOOKUP(A4586,Planilha1!A:Y,21,FALSE)</f>
        <v>Sim</v>
      </c>
      <c r="G4586" s="8" t="str">
        <f>VLOOKUP(A4586,Planilha1!A:Y,22,FALSE)</f>
        <v>Sim</v>
      </c>
      <c r="H4586" s="8" t="str">
        <f>VLOOKUP(A4586,Planilha1!A:Y,23,FALSE)</f>
        <v>Sim</v>
      </c>
      <c r="I4586" s="8" t="str">
        <f>VLOOKUP(A4586,Planilha1!A:Y,24,FALSE)</f>
        <v>Sim</v>
      </c>
      <c r="J4586" s="8" t="str">
        <f>VLOOKUP(A4586,Planilha1!A:Y,25,FALSE)</f>
        <v>Sim</v>
      </c>
    </row>
    <row r="4587" spans="1:10">
      <c r="A4587" s="10">
        <v>354330</v>
      </c>
      <c r="B4587" s="13" t="s">
        <v>3344</v>
      </c>
      <c r="C4587" s="30" t="s">
        <v>22</v>
      </c>
      <c r="D4587" s="17">
        <v>43818</v>
      </c>
      <c r="E4587" s="8" t="str">
        <f>VLOOKUP(A4587,Planilha1!A:Y,20,FALSE)</f>
        <v>Não</v>
      </c>
      <c r="F4587" s="8" t="str">
        <f>VLOOKUP(A4587,Planilha1!A:Y,21,FALSE)</f>
        <v>Sim</v>
      </c>
      <c r="G4587" s="8" t="str">
        <f>VLOOKUP(A4587,Planilha1!A:Y,22,FALSE)</f>
        <v>Não</v>
      </c>
      <c r="H4587" s="8" t="str">
        <f>VLOOKUP(A4587,Planilha1!A:Y,23,FALSE)</f>
        <v>Sim</v>
      </c>
      <c r="I4587" s="8" t="str">
        <f>VLOOKUP(A4587,Planilha1!A:Y,24,FALSE)</f>
        <v>Não</v>
      </c>
      <c r="J4587" s="8" t="str">
        <f>VLOOKUP(A4587,Planilha1!A:Y,25,FALSE)</f>
        <v>Sim</v>
      </c>
    </row>
    <row r="4588" spans="1:10">
      <c r="A4588" s="10">
        <v>354370</v>
      </c>
      <c r="B4588" s="13" t="s">
        <v>3345</v>
      </c>
      <c r="C4588" s="30" t="s">
        <v>22</v>
      </c>
      <c r="D4588" s="17">
        <v>43818</v>
      </c>
      <c r="E4588" s="8" t="str">
        <f>VLOOKUP(A4588,Planilha1!A:Y,20,FALSE)</f>
        <v>Não</v>
      </c>
      <c r="F4588" s="8" t="str">
        <f>VLOOKUP(A4588,Planilha1!A:Y,21,FALSE)</f>
        <v>Não</v>
      </c>
      <c r="G4588" s="8" t="str">
        <f>VLOOKUP(A4588,Planilha1!A:Y,22,FALSE)</f>
        <v>Não</v>
      </c>
      <c r="H4588" s="8" t="str">
        <f>VLOOKUP(A4588,Planilha1!A:Y,23,FALSE)</f>
        <v>Não</v>
      </c>
      <c r="I4588" s="8" t="str">
        <f>VLOOKUP(A4588,Planilha1!A:Y,24,FALSE)</f>
        <v>Não</v>
      </c>
      <c r="J4588" s="8" t="str">
        <f>VLOOKUP(A4588,Planilha1!A:Y,25,FALSE)</f>
        <v>Não</v>
      </c>
    </row>
    <row r="4589" spans="1:10">
      <c r="A4589" s="10">
        <v>354380</v>
      </c>
      <c r="B4589" s="13" t="s">
        <v>3346</v>
      </c>
      <c r="C4589" s="30" t="s">
        <v>22</v>
      </c>
      <c r="D4589" s="17">
        <v>43131</v>
      </c>
      <c r="E4589" s="8" t="str">
        <f>VLOOKUP(A4589,Planilha1!A:Y,20,FALSE)</f>
        <v>Sim</v>
      </c>
      <c r="F4589" s="8" t="str">
        <f>VLOOKUP(A4589,Planilha1!A:Y,21,FALSE)</f>
        <v>Sim</v>
      </c>
      <c r="G4589" s="8" t="str">
        <f>VLOOKUP(A4589,Planilha1!A:Y,22,FALSE)</f>
        <v>Sim</v>
      </c>
      <c r="H4589" s="8" t="str">
        <f>VLOOKUP(A4589,Planilha1!A:Y,23,FALSE)</f>
        <v>Sim</v>
      </c>
      <c r="I4589" s="8" t="str">
        <f>VLOOKUP(A4589,Planilha1!A:Y,24,FALSE)</f>
        <v>Sim</v>
      </c>
      <c r="J4589" s="8" t="str">
        <f>VLOOKUP(A4589,Planilha1!A:Y,25,FALSE)</f>
        <v>Sim</v>
      </c>
    </row>
    <row r="4590" spans="1:10">
      <c r="A4590" s="10">
        <v>354410</v>
      </c>
      <c r="B4590" s="13" t="s">
        <v>3347</v>
      </c>
      <c r="C4590" s="30" t="s">
        <v>22</v>
      </c>
      <c r="D4590" s="17">
        <v>41499</v>
      </c>
      <c r="E4590" s="8" t="str">
        <f>VLOOKUP(A4590,Planilha1!A:Y,20,FALSE)</f>
        <v>Sim</v>
      </c>
      <c r="F4590" s="8" t="str">
        <f>VLOOKUP(A4590,Planilha1!A:Y,21,FALSE)</f>
        <v>Sim</v>
      </c>
      <c r="G4590" s="8" t="str">
        <f>VLOOKUP(A4590,Planilha1!A:Y,22,FALSE)</f>
        <v>Sim</v>
      </c>
      <c r="H4590" s="8" t="str">
        <f>VLOOKUP(A4590,Planilha1!A:Y,23,FALSE)</f>
        <v>Sim</v>
      </c>
      <c r="I4590" s="8" t="str">
        <f>VLOOKUP(A4590,Planilha1!A:Y,24,FALSE)</f>
        <v>Sim</v>
      </c>
      <c r="J4590" s="8" t="str">
        <f>VLOOKUP(A4590,Planilha1!A:Y,25,FALSE)</f>
        <v>Sim</v>
      </c>
    </row>
    <row r="4591" spans="1:10">
      <c r="A4591" s="10">
        <v>354420</v>
      </c>
      <c r="B4591" s="13" t="s">
        <v>3348</v>
      </c>
      <c r="C4591" s="30" t="s">
        <v>22</v>
      </c>
      <c r="D4591" s="17">
        <v>43818</v>
      </c>
      <c r="E4591" s="8" t="str">
        <f>VLOOKUP(A4591,Planilha1!A:Y,20,FALSE)</f>
        <v>Sim</v>
      </c>
      <c r="F4591" s="8" t="str">
        <f>VLOOKUP(A4591,Planilha1!A:Y,21,FALSE)</f>
        <v>Sim</v>
      </c>
      <c r="G4591" s="8" t="str">
        <f>VLOOKUP(A4591,Planilha1!A:Y,22,FALSE)</f>
        <v>Sim</v>
      </c>
      <c r="H4591" s="8" t="str">
        <f>VLOOKUP(A4591,Planilha1!A:Y,23,FALSE)</f>
        <v>Sim</v>
      </c>
      <c r="I4591" s="8" t="str">
        <f>VLOOKUP(A4591,Planilha1!A:Y,24,FALSE)</f>
        <v>Sim</v>
      </c>
      <c r="J4591" s="8" t="str">
        <f>VLOOKUP(A4591,Planilha1!A:Y,25,FALSE)</f>
        <v>Sim</v>
      </c>
    </row>
    <row r="4592" spans="1:10">
      <c r="A4592" s="10">
        <v>354350</v>
      </c>
      <c r="B4592" s="13" t="s">
        <v>3349</v>
      </c>
      <c r="C4592" s="30" t="s">
        <v>22</v>
      </c>
      <c r="D4592" s="17">
        <v>41905</v>
      </c>
      <c r="E4592" s="8" t="str">
        <f>VLOOKUP(A4592,Planilha1!A:Y,20,FALSE)</f>
        <v>Sim</v>
      </c>
      <c r="F4592" s="8" t="str">
        <f>VLOOKUP(A4592,Planilha1!A:Y,21,FALSE)</f>
        <v>Sim</v>
      </c>
      <c r="G4592" s="8" t="str">
        <f>VLOOKUP(A4592,Planilha1!A:Y,22,FALSE)</f>
        <v>Sim</v>
      </c>
      <c r="H4592" s="8" t="str">
        <f>VLOOKUP(A4592,Planilha1!A:Y,23,FALSE)</f>
        <v>Sim</v>
      </c>
      <c r="I4592" s="8" t="str">
        <f>VLOOKUP(A4592,Planilha1!A:Y,24,FALSE)</f>
        <v>Sim</v>
      </c>
      <c r="J4592" s="8" t="str">
        <f>VLOOKUP(A4592,Planilha1!A:Y,25,FALSE)</f>
        <v>Sim</v>
      </c>
    </row>
    <row r="4593" spans="1:10">
      <c r="A4593" s="10">
        <v>354425</v>
      </c>
      <c r="B4593" s="13" t="s">
        <v>3350</v>
      </c>
      <c r="C4593" s="30" t="s">
        <v>22</v>
      </c>
      <c r="D4593" s="17">
        <v>41499</v>
      </c>
      <c r="E4593" s="8" t="str">
        <f>VLOOKUP(A4593,Planilha1!A:Y,20,FALSE)</f>
        <v>Não</v>
      </c>
      <c r="F4593" s="8" t="str">
        <f>VLOOKUP(A4593,Planilha1!A:Y,21,FALSE)</f>
        <v>Sim</v>
      </c>
      <c r="G4593" s="8" t="str">
        <f>VLOOKUP(A4593,Planilha1!A:Y,22,FALSE)</f>
        <v>Não</v>
      </c>
      <c r="H4593" s="8" t="str">
        <f>VLOOKUP(A4593,Planilha1!A:Y,23,FALSE)</f>
        <v>Sim</v>
      </c>
      <c r="I4593" s="8" t="str">
        <f>VLOOKUP(A4593,Planilha1!A:Y,24,FALSE)</f>
        <v>Não</v>
      </c>
      <c r="J4593" s="8" t="str">
        <f>VLOOKUP(A4593,Planilha1!A:Y,25,FALSE)</f>
        <v>Sim</v>
      </c>
    </row>
    <row r="4594" spans="1:10">
      <c r="A4594" s="10">
        <v>354440</v>
      </c>
      <c r="B4594" s="13" t="s">
        <v>3351</v>
      </c>
      <c r="C4594" s="30" t="s">
        <v>22</v>
      </c>
      <c r="D4594" s="17">
        <v>43131</v>
      </c>
      <c r="E4594" s="8" t="str">
        <f>VLOOKUP(A4594,Planilha1!A:Y,20,FALSE)</f>
        <v>Não</v>
      </c>
      <c r="F4594" s="8" t="str">
        <f>VLOOKUP(A4594,Planilha1!A:Y,21,FALSE)</f>
        <v>Não</v>
      </c>
      <c r="G4594" s="8" t="str">
        <f>VLOOKUP(A4594,Planilha1!A:Y,22,FALSE)</f>
        <v>Não</v>
      </c>
      <c r="H4594" s="8" t="str">
        <f>VLOOKUP(A4594,Planilha1!A:Y,23,FALSE)</f>
        <v>Não</v>
      </c>
      <c r="I4594" s="8" t="str">
        <f>VLOOKUP(A4594,Planilha1!A:Y,24,FALSE)</f>
        <v>Não</v>
      </c>
      <c r="J4594" s="8" t="str">
        <f>VLOOKUP(A4594,Planilha1!A:Y,25,FALSE)</f>
        <v>Não</v>
      </c>
    </row>
    <row r="4595" spans="1:10">
      <c r="A4595" s="10">
        <v>354450</v>
      </c>
      <c r="B4595" s="13" t="s">
        <v>3352</v>
      </c>
      <c r="C4595" s="30" t="s">
        <v>22</v>
      </c>
      <c r="D4595" s="17">
        <v>41136</v>
      </c>
      <c r="E4595" s="8" t="str">
        <f>VLOOKUP(A4595,Planilha1!A:Y,20,FALSE)</f>
        <v>Sim</v>
      </c>
      <c r="F4595" s="8" t="str">
        <f>VLOOKUP(A4595,Planilha1!A:Y,21,FALSE)</f>
        <v>Sim</v>
      </c>
      <c r="G4595" s="8" t="str">
        <f>VLOOKUP(A4595,Planilha1!A:Y,22,FALSE)</f>
        <v>Sim</v>
      </c>
      <c r="H4595" s="8" t="str">
        <f>VLOOKUP(A4595,Planilha1!A:Y,23,FALSE)</f>
        <v>Sim</v>
      </c>
      <c r="I4595" s="8" t="str">
        <f>VLOOKUP(A4595,Planilha1!A:Y,24,FALSE)</f>
        <v>Não</v>
      </c>
      <c r="J4595" s="8" t="str">
        <f>VLOOKUP(A4595,Planilha1!A:Y,25,FALSE)</f>
        <v>Sim</v>
      </c>
    </row>
    <row r="4596" spans="1:10">
      <c r="A4596" s="10">
        <v>354460</v>
      </c>
      <c r="B4596" s="13" t="s">
        <v>3353</v>
      </c>
      <c r="C4596" s="30" t="s">
        <v>22</v>
      </c>
      <c r="D4596" s="17">
        <v>43818</v>
      </c>
      <c r="E4596" s="8" t="str">
        <f>VLOOKUP(A4596,Planilha1!A:Y,20,FALSE)</f>
        <v>Sim</v>
      </c>
      <c r="F4596" s="8" t="str">
        <f>VLOOKUP(A4596,Planilha1!A:Y,21,FALSE)</f>
        <v>Sim</v>
      </c>
      <c r="G4596" s="8" t="str">
        <f>VLOOKUP(A4596,Planilha1!A:Y,22,FALSE)</f>
        <v>Sim</v>
      </c>
      <c r="H4596" s="8" t="str">
        <f>VLOOKUP(A4596,Planilha1!A:Y,23,FALSE)</f>
        <v>Sim</v>
      </c>
      <c r="I4596" s="8" t="str">
        <f>VLOOKUP(A4596,Planilha1!A:Y,24,FALSE)</f>
        <v>Sim</v>
      </c>
      <c r="J4596" s="8" t="str">
        <f>VLOOKUP(A4596,Planilha1!A:Y,25,FALSE)</f>
        <v>Sim</v>
      </c>
    </row>
    <row r="4597" spans="1:10">
      <c r="A4597" s="10">
        <v>354470</v>
      </c>
      <c r="B4597" s="13" t="s">
        <v>3354</v>
      </c>
      <c r="C4597" s="30" t="s">
        <v>22</v>
      </c>
      <c r="D4597" s="17">
        <v>43818</v>
      </c>
      <c r="E4597" s="8" t="str">
        <f>VLOOKUP(A4597,Planilha1!A:Y,20,FALSE)</f>
        <v>Sim</v>
      </c>
      <c r="F4597" s="8" t="str">
        <f>VLOOKUP(A4597,Planilha1!A:Y,21,FALSE)</f>
        <v>Sim</v>
      </c>
      <c r="G4597" s="8" t="str">
        <f>VLOOKUP(A4597,Planilha1!A:Y,22,FALSE)</f>
        <v>Sim</v>
      </c>
      <c r="H4597" s="8" t="str">
        <f>VLOOKUP(A4597,Planilha1!A:Y,23,FALSE)</f>
        <v>Sim</v>
      </c>
      <c r="I4597" s="8" t="str">
        <f>VLOOKUP(A4597,Planilha1!A:Y,24,FALSE)</f>
        <v>Sim</v>
      </c>
      <c r="J4597" s="8" t="str">
        <f>VLOOKUP(A4597,Planilha1!A:Y,25,FALSE)</f>
        <v>Sim</v>
      </c>
    </row>
    <row r="4598" spans="1:10">
      <c r="A4598" s="10">
        <v>354500</v>
      </c>
      <c r="B4598" s="13" t="s">
        <v>4370</v>
      </c>
      <c r="C4598" s="30" t="s">
        <v>22</v>
      </c>
      <c r="D4598" s="17">
        <v>45849</v>
      </c>
      <c r="E4598" s="8" t="str">
        <f>VLOOKUP(A4598,Planilha1!A:Y,20,FALSE)</f>
        <v>Sim</v>
      </c>
      <c r="F4598" s="8" t="str">
        <f>VLOOKUP(A4598,Planilha1!A:Y,21,FALSE)</f>
        <v>Sim</v>
      </c>
      <c r="G4598" s="8" t="str">
        <f>VLOOKUP(A4598,Planilha1!A:Y,22,FALSE)</f>
        <v>Sim</v>
      </c>
      <c r="H4598" s="8" t="str">
        <f>VLOOKUP(A4598,Planilha1!A:Y,23,FALSE)</f>
        <v>Sim</v>
      </c>
      <c r="I4598" s="8" t="str">
        <f>VLOOKUP(A4598,Planilha1!A:Y,24,FALSE)</f>
        <v>Sim</v>
      </c>
      <c r="J4598" s="8" t="str">
        <f>VLOOKUP(A4598,Planilha1!A:Y,25,FALSE)</f>
        <v>Sim</v>
      </c>
    </row>
    <row r="4599" spans="1:10">
      <c r="A4599" s="10">
        <v>354510</v>
      </c>
      <c r="B4599" s="13" t="s">
        <v>3355</v>
      </c>
      <c r="C4599" s="30" t="s">
        <v>22</v>
      </c>
      <c r="D4599" s="17">
        <v>43445</v>
      </c>
      <c r="E4599" s="8" t="str">
        <f>VLOOKUP(A4599,Planilha1!A:Y,20,FALSE)</f>
        <v>Sim</v>
      </c>
      <c r="F4599" s="8" t="str">
        <f>VLOOKUP(A4599,Planilha1!A:Y,21,FALSE)</f>
        <v>Sim</v>
      </c>
      <c r="G4599" s="8" t="str">
        <f>VLOOKUP(A4599,Planilha1!A:Y,22,FALSE)</f>
        <v>Sim</v>
      </c>
      <c r="H4599" s="8" t="str">
        <f>VLOOKUP(A4599,Planilha1!A:Y,23,FALSE)</f>
        <v>Sim</v>
      </c>
      <c r="I4599" s="8" t="str">
        <f>VLOOKUP(A4599,Planilha1!A:Y,24,FALSE)</f>
        <v>Sim</v>
      </c>
      <c r="J4599" s="8" t="str">
        <f>VLOOKUP(A4599,Planilha1!A:Y,25,FALSE)</f>
        <v>Sim</v>
      </c>
    </row>
    <row r="4600" spans="1:10">
      <c r="A4600" s="10">
        <v>354520</v>
      </c>
      <c r="B4600" s="13" t="s">
        <v>3356</v>
      </c>
      <c r="C4600" s="30" t="s">
        <v>22</v>
      </c>
      <c r="D4600" s="17">
        <v>43818</v>
      </c>
      <c r="E4600" s="8" t="str">
        <f>VLOOKUP(A4600,Planilha1!A:Y,20,FALSE)</f>
        <v>Sim</v>
      </c>
      <c r="F4600" s="8" t="str">
        <f>VLOOKUP(A4600,Planilha1!A:Y,21,FALSE)</f>
        <v>Sim</v>
      </c>
      <c r="G4600" s="8" t="str">
        <f>VLOOKUP(A4600,Planilha1!A:Y,22,FALSE)</f>
        <v>Sim</v>
      </c>
      <c r="H4600" s="8" t="str">
        <f>VLOOKUP(A4600,Planilha1!A:Y,23,FALSE)</f>
        <v>Sim</v>
      </c>
      <c r="I4600" s="8" t="str">
        <f>VLOOKUP(A4600,Planilha1!A:Y,24,FALSE)</f>
        <v>Sim</v>
      </c>
      <c r="J4600" s="8" t="str">
        <f>VLOOKUP(A4600,Planilha1!A:Y,25,FALSE)</f>
        <v>Sim</v>
      </c>
    </row>
    <row r="4601" spans="1:10">
      <c r="A4601" s="10">
        <v>354530</v>
      </c>
      <c r="B4601" s="13" t="s">
        <v>3357</v>
      </c>
      <c r="C4601" s="30" t="s">
        <v>22</v>
      </c>
      <c r="D4601" s="17">
        <v>43445</v>
      </c>
      <c r="E4601" s="8" t="str">
        <f>VLOOKUP(A4601,Planilha1!A:Y,20,FALSE)</f>
        <v>Não</v>
      </c>
      <c r="F4601" s="8" t="str">
        <f>VLOOKUP(A4601,Planilha1!A:Y,21,FALSE)</f>
        <v>Não</v>
      </c>
      <c r="G4601" s="8" t="str">
        <f>VLOOKUP(A4601,Planilha1!A:Y,22,FALSE)</f>
        <v>Não</v>
      </c>
      <c r="H4601" s="8" t="str">
        <f>VLOOKUP(A4601,Planilha1!A:Y,23,FALSE)</f>
        <v>Não</v>
      </c>
      <c r="I4601" s="8" t="str">
        <f>VLOOKUP(A4601,Planilha1!A:Y,24,FALSE)</f>
        <v>Não</v>
      </c>
      <c r="J4601" s="8" t="str">
        <f>VLOOKUP(A4601,Planilha1!A:Y,25,FALSE)</f>
        <v>Não</v>
      </c>
    </row>
    <row r="4602" spans="1:10">
      <c r="A4602" s="10">
        <v>354540</v>
      </c>
      <c r="B4602" s="13" t="s">
        <v>3358</v>
      </c>
      <c r="C4602" s="30" t="s">
        <v>22</v>
      </c>
      <c r="D4602" s="17">
        <v>41905</v>
      </c>
      <c r="E4602" s="8" t="str">
        <f>VLOOKUP(A4602,Planilha1!A:Y,20,FALSE)</f>
        <v>Sim</v>
      </c>
      <c r="F4602" s="8" t="str">
        <f>VLOOKUP(A4602,Planilha1!A:Y,21,FALSE)</f>
        <v>Sim</v>
      </c>
      <c r="G4602" s="8" t="str">
        <f>VLOOKUP(A4602,Planilha1!A:Y,22,FALSE)</f>
        <v>Sim</v>
      </c>
      <c r="H4602" s="8" t="str">
        <f>VLOOKUP(A4602,Planilha1!A:Y,23,FALSE)</f>
        <v>Sim</v>
      </c>
      <c r="I4602" s="8" t="str">
        <f>VLOOKUP(A4602,Planilha1!A:Y,24,FALSE)</f>
        <v>Sim</v>
      </c>
      <c r="J4602" s="8" t="str">
        <f>VLOOKUP(A4602,Planilha1!A:Y,25,FALSE)</f>
        <v>Sim</v>
      </c>
    </row>
    <row r="4603" spans="1:10">
      <c r="A4603" s="10">
        <v>354550</v>
      </c>
      <c r="B4603" s="13" t="s">
        <v>3359</v>
      </c>
      <c r="C4603" s="30" t="s">
        <v>22</v>
      </c>
      <c r="D4603" s="17">
        <v>41499</v>
      </c>
      <c r="E4603" s="8" t="str">
        <f>VLOOKUP(A4603,Planilha1!A:Y,20,FALSE)</f>
        <v>Sim</v>
      </c>
      <c r="F4603" s="8" t="str">
        <f>VLOOKUP(A4603,Planilha1!A:Y,21,FALSE)</f>
        <v>Sim</v>
      </c>
      <c r="G4603" s="8" t="str">
        <f>VLOOKUP(A4603,Planilha1!A:Y,22,FALSE)</f>
        <v>Sim</v>
      </c>
      <c r="H4603" s="8" t="str">
        <f>VLOOKUP(A4603,Planilha1!A:Y,23,FALSE)</f>
        <v>Sim</v>
      </c>
      <c r="I4603" s="8" t="str">
        <f>VLOOKUP(A4603,Planilha1!A:Y,24,FALSE)</f>
        <v>Sim</v>
      </c>
      <c r="J4603" s="8" t="str">
        <f>VLOOKUP(A4603,Planilha1!A:Y,25,FALSE)</f>
        <v>Sim</v>
      </c>
    </row>
    <row r="4604" spans="1:10">
      <c r="A4604" s="10">
        <v>354570</v>
      </c>
      <c r="B4604" s="13" t="s">
        <v>3360</v>
      </c>
      <c r="C4604" s="30" t="s">
        <v>22</v>
      </c>
      <c r="D4604" s="17">
        <v>43818</v>
      </c>
      <c r="E4604" s="8" t="str">
        <f>VLOOKUP(A4604,Planilha1!A:Y,20,FALSE)</f>
        <v>Sim</v>
      </c>
      <c r="F4604" s="8" t="str">
        <f>VLOOKUP(A4604,Planilha1!A:Y,21,FALSE)</f>
        <v>Sim</v>
      </c>
      <c r="G4604" s="8" t="str">
        <f>VLOOKUP(A4604,Planilha1!A:Y,22,FALSE)</f>
        <v>Sim</v>
      </c>
      <c r="H4604" s="8" t="str">
        <f>VLOOKUP(A4604,Planilha1!A:Y,23,FALSE)</f>
        <v>Sim</v>
      </c>
      <c r="I4604" s="8" t="str">
        <f>VLOOKUP(A4604,Planilha1!A:Y,24,FALSE)</f>
        <v>Sim</v>
      </c>
      <c r="J4604" s="8" t="str">
        <f>VLOOKUP(A4604,Planilha1!A:Y,25,FALSE)</f>
        <v>Sim</v>
      </c>
    </row>
    <row r="4605" spans="1:10">
      <c r="A4605" s="10">
        <v>354580</v>
      </c>
      <c r="B4605" s="13" t="s">
        <v>4629</v>
      </c>
      <c r="C4605" s="30" t="s">
        <v>22</v>
      </c>
      <c r="D4605" s="17">
        <v>43818</v>
      </c>
      <c r="E4605" s="8" t="str">
        <f>VLOOKUP(A4605,Planilha1!A:Y,20,FALSE)</f>
        <v>Sim</v>
      </c>
      <c r="F4605" s="8" t="str">
        <f>VLOOKUP(A4605,Planilha1!A:Y,21,FALSE)</f>
        <v>Sim</v>
      </c>
      <c r="G4605" s="8" t="str">
        <f>VLOOKUP(A4605,Planilha1!A:Y,22,FALSE)</f>
        <v>Sim</v>
      </c>
      <c r="H4605" s="8" t="str">
        <f>VLOOKUP(A4605,Planilha1!A:Y,23,FALSE)</f>
        <v>Sim</v>
      </c>
      <c r="I4605" s="8" t="str">
        <f>VLOOKUP(A4605,Planilha1!A:Y,24,FALSE)</f>
        <v>Sim</v>
      </c>
      <c r="J4605" s="8" t="str">
        <f>VLOOKUP(A4605,Planilha1!A:Y,25,FALSE)</f>
        <v>Sim</v>
      </c>
    </row>
    <row r="4606" spans="1:10">
      <c r="A4606" s="10">
        <v>354600</v>
      </c>
      <c r="B4606" s="13" t="s">
        <v>3361</v>
      </c>
      <c r="C4606" s="30" t="s">
        <v>22</v>
      </c>
      <c r="D4606" s="17">
        <v>43818</v>
      </c>
      <c r="E4606" s="8" t="str">
        <f>VLOOKUP(A4606,Planilha1!A:Y,20,FALSE)</f>
        <v>Sim</v>
      </c>
      <c r="F4606" s="8" t="str">
        <f>VLOOKUP(A4606,Planilha1!A:Y,21,FALSE)</f>
        <v>Sim</v>
      </c>
      <c r="G4606" s="8" t="str">
        <f>VLOOKUP(A4606,Planilha1!A:Y,22,FALSE)</f>
        <v>Sim</v>
      </c>
      <c r="H4606" s="8" t="str">
        <f>VLOOKUP(A4606,Planilha1!A:Y,23,FALSE)</f>
        <v>Sim</v>
      </c>
      <c r="I4606" s="8" t="str">
        <f>VLOOKUP(A4606,Planilha1!A:Y,24,FALSE)</f>
        <v>Sim</v>
      </c>
      <c r="J4606" s="8" t="str">
        <f>VLOOKUP(A4606,Planilha1!A:Y,25,FALSE)</f>
        <v>Sim</v>
      </c>
    </row>
    <row r="4607" spans="1:10">
      <c r="A4607" s="10">
        <v>354610</v>
      </c>
      <c r="B4607" s="13" t="s">
        <v>4630</v>
      </c>
      <c r="C4607" s="30" t="s">
        <v>22</v>
      </c>
      <c r="D4607" s="17">
        <v>43818</v>
      </c>
      <c r="E4607" s="8" t="str">
        <f>VLOOKUP(A4607,Planilha1!A:Y,20,FALSE)</f>
        <v>Não</v>
      </c>
      <c r="F4607" s="8" t="str">
        <f>VLOOKUP(A4607,Planilha1!A:Y,21,FALSE)</f>
        <v>Não</v>
      </c>
      <c r="G4607" s="8" t="str">
        <f>VLOOKUP(A4607,Planilha1!A:Y,22,FALSE)</f>
        <v>Não</v>
      </c>
      <c r="H4607" s="8" t="str">
        <f>VLOOKUP(A4607,Planilha1!A:Y,23,FALSE)</f>
        <v>Não</v>
      </c>
      <c r="I4607" s="8" t="str">
        <f>VLOOKUP(A4607,Planilha1!A:Y,24,FALSE)</f>
        <v>Não</v>
      </c>
      <c r="J4607" s="8" t="str">
        <f>VLOOKUP(A4607,Planilha1!A:Y,25,FALSE)</f>
        <v>Não</v>
      </c>
    </row>
    <row r="4608" spans="1:10">
      <c r="A4608" s="10">
        <v>354625</v>
      </c>
      <c r="B4608" s="13" t="s">
        <v>3362</v>
      </c>
      <c r="C4608" s="30" t="s">
        <v>22</v>
      </c>
      <c r="D4608" s="17">
        <v>41905</v>
      </c>
      <c r="E4608" s="8" t="str">
        <f>VLOOKUP(A4608,Planilha1!A:Y,20,FALSE)</f>
        <v>Não</v>
      </c>
      <c r="F4608" s="8" t="str">
        <f>VLOOKUP(A4608,Planilha1!A:Y,21,FALSE)</f>
        <v>Sim</v>
      </c>
      <c r="G4608" s="8" t="str">
        <f>VLOOKUP(A4608,Planilha1!A:Y,22,FALSE)</f>
        <v>Não</v>
      </c>
      <c r="H4608" s="8" t="str">
        <f>VLOOKUP(A4608,Planilha1!A:Y,23,FALSE)</f>
        <v>Sim</v>
      </c>
      <c r="I4608" s="8" t="str">
        <f>VLOOKUP(A4608,Planilha1!A:Y,24,FALSE)</f>
        <v>Não</v>
      </c>
      <c r="J4608" s="8" t="str">
        <f>VLOOKUP(A4608,Planilha1!A:Y,25,FALSE)</f>
        <v>Sim</v>
      </c>
    </row>
    <row r="4609" spans="1:10">
      <c r="A4609" s="10">
        <v>354630</v>
      </c>
      <c r="B4609" s="13" t="s">
        <v>3363</v>
      </c>
      <c r="C4609" s="30" t="s">
        <v>22</v>
      </c>
      <c r="D4609" s="17">
        <v>43445</v>
      </c>
      <c r="E4609" s="8" t="str">
        <f>VLOOKUP(A4609,Planilha1!A:Y,20,FALSE)</f>
        <v>Sim</v>
      </c>
      <c r="F4609" s="8" t="str">
        <f>VLOOKUP(A4609,Planilha1!A:Y,21,FALSE)</f>
        <v>Sim</v>
      </c>
      <c r="G4609" s="8" t="str">
        <f>VLOOKUP(A4609,Planilha1!A:Y,22,FALSE)</f>
        <v>Sim</v>
      </c>
      <c r="H4609" s="8" t="str">
        <f>VLOOKUP(A4609,Planilha1!A:Y,23,FALSE)</f>
        <v>Sim</v>
      </c>
      <c r="I4609" s="8" t="str">
        <f>VLOOKUP(A4609,Planilha1!A:Y,24,FALSE)</f>
        <v>Sim</v>
      </c>
      <c r="J4609" s="8" t="str">
        <f>VLOOKUP(A4609,Planilha1!A:Y,25,FALSE)</f>
        <v>Sim</v>
      </c>
    </row>
    <row r="4610" spans="1:10">
      <c r="A4610" s="10">
        <v>354670</v>
      </c>
      <c r="B4610" s="13" t="s">
        <v>3364</v>
      </c>
      <c r="C4610" s="30" t="s">
        <v>22</v>
      </c>
      <c r="D4610" s="17">
        <v>43131</v>
      </c>
      <c r="E4610" s="8" t="str">
        <f>VLOOKUP(A4610,Planilha1!A:Y,20,FALSE)</f>
        <v>Sim</v>
      </c>
      <c r="F4610" s="8" t="str">
        <f>VLOOKUP(A4610,Planilha1!A:Y,21,FALSE)</f>
        <v>Sim</v>
      </c>
      <c r="G4610" s="8" t="str">
        <f>VLOOKUP(A4610,Planilha1!A:Y,22,FALSE)</f>
        <v>Sim</v>
      </c>
      <c r="H4610" s="8" t="str">
        <f>VLOOKUP(A4610,Planilha1!A:Y,23,FALSE)</f>
        <v>Sim</v>
      </c>
      <c r="I4610" s="8" t="str">
        <f>VLOOKUP(A4610,Planilha1!A:Y,24,FALSE)</f>
        <v>Sim</v>
      </c>
      <c r="J4610" s="8" t="str">
        <f>VLOOKUP(A4610,Planilha1!A:Y,25,FALSE)</f>
        <v>Sim</v>
      </c>
    </row>
    <row r="4611" spans="1:10">
      <c r="A4611" s="10">
        <v>354680</v>
      </c>
      <c r="B4611" s="13" t="s">
        <v>683</v>
      </c>
      <c r="C4611" s="30" t="s">
        <v>22</v>
      </c>
      <c r="D4611" s="17">
        <v>41499</v>
      </c>
      <c r="E4611" s="8" t="str">
        <f>VLOOKUP(A4611,Planilha1!A:Y,20,FALSE)</f>
        <v>Sim</v>
      </c>
      <c r="F4611" s="8" t="str">
        <f>VLOOKUP(A4611,Planilha1!A:Y,21,FALSE)</f>
        <v>Sim</v>
      </c>
      <c r="G4611" s="8" t="str">
        <f>VLOOKUP(A4611,Planilha1!A:Y,22,FALSE)</f>
        <v>Sim</v>
      </c>
      <c r="H4611" s="8" t="str">
        <f>VLOOKUP(A4611,Planilha1!A:Y,23,FALSE)</f>
        <v>Sim</v>
      </c>
      <c r="I4611" s="8" t="str">
        <f>VLOOKUP(A4611,Planilha1!A:Y,24,FALSE)</f>
        <v>Sim</v>
      </c>
      <c r="J4611" s="8" t="str">
        <f>VLOOKUP(A4611,Planilha1!A:Y,25,FALSE)</f>
        <v>Sim</v>
      </c>
    </row>
    <row r="4612" spans="1:10">
      <c r="A4612" s="10">
        <v>354700</v>
      </c>
      <c r="B4612" s="13" t="s">
        <v>3365</v>
      </c>
      <c r="C4612" s="30" t="s">
        <v>22</v>
      </c>
      <c r="D4612" s="17">
        <v>43445</v>
      </c>
      <c r="E4612" s="8" t="str">
        <f>VLOOKUP(A4612,Planilha1!A:Y,20,FALSE)</f>
        <v>Sim</v>
      </c>
      <c r="F4612" s="8" t="str">
        <f>VLOOKUP(A4612,Planilha1!A:Y,21,FALSE)</f>
        <v>Sim</v>
      </c>
      <c r="G4612" s="8" t="str">
        <f>VLOOKUP(A4612,Planilha1!A:Y,22,FALSE)</f>
        <v>Sim</v>
      </c>
      <c r="H4612" s="8" t="str">
        <f>VLOOKUP(A4612,Planilha1!A:Y,23,FALSE)</f>
        <v>Sim</v>
      </c>
      <c r="I4612" s="8" t="str">
        <f>VLOOKUP(A4612,Planilha1!A:Y,24,FALSE)</f>
        <v>Não</v>
      </c>
      <c r="J4612" s="8" t="str">
        <f>VLOOKUP(A4612,Planilha1!A:Y,25,FALSE)</f>
        <v>Sim</v>
      </c>
    </row>
    <row r="4613" spans="1:10">
      <c r="A4613" s="10">
        <v>354770</v>
      </c>
      <c r="B4613" s="13" t="s">
        <v>3366</v>
      </c>
      <c r="C4613" s="30" t="s">
        <v>22</v>
      </c>
      <c r="D4613" s="17">
        <v>43818</v>
      </c>
      <c r="E4613" s="8" t="str">
        <f>VLOOKUP(A4613,Planilha1!A:Y,20,FALSE)</f>
        <v>Sim</v>
      </c>
      <c r="F4613" s="8" t="str">
        <f>VLOOKUP(A4613,Planilha1!A:Y,21,FALSE)</f>
        <v>Sim</v>
      </c>
      <c r="G4613" s="8" t="str">
        <f>VLOOKUP(A4613,Planilha1!A:Y,22,FALSE)</f>
        <v>Sim</v>
      </c>
      <c r="H4613" s="8" t="str">
        <f>VLOOKUP(A4613,Planilha1!A:Y,23,FALSE)</f>
        <v>Sim</v>
      </c>
      <c r="I4613" s="8" t="str">
        <f>VLOOKUP(A4613,Planilha1!A:Y,24,FALSE)</f>
        <v>Sim</v>
      </c>
      <c r="J4613" s="8" t="str">
        <f>VLOOKUP(A4613,Planilha1!A:Y,25,FALSE)</f>
        <v>Sim</v>
      </c>
    </row>
    <row r="4614" spans="1:10">
      <c r="A4614" s="10">
        <v>354790</v>
      </c>
      <c r="B4614" s="13" t="s">
        <v>3367</v>
      </c>
      <c r="C4614" s="30" t="s">
        <v>22</v>
      </c>
      <c r="D4614" s="17">
        <v>43131</v>
      </c>
      <c r="E4614" s="8" t="str">
        <f>VLOOKUP(A4614,Planilha1!A:Y,20,FALSE)</f>
        <v>Sim</v>
      </c>
      <c r="F4614" s="8" t="str">
        <f>VLOOKUP(A4614,Planilha1!A:Y,21,FALSE)</f>
        <v>Sim</v>
      </c>
      <c r="G4614" s="8" t="str">
        <f>VLOOKUP(A4614,Planilha1!A:Y,22,FALSE)</f>
        <v>Sim</v>
      </c>
      <c r="H4614" s="8" t="str">
        <f>VLOOKUP(A4614,Planilha1!A:Y,23,FALSE)</f>
        <v>Sim</v>
      </c>
      <c r="I4614" s="8" t="str">
        <f>VLOOKUP(A4614,Planilha1!A:Y,24,FALSE)</f>
        <v>Sim</v>
      </c>
      <c r="J4614" s="8" t="str">
        <f>VLOOKUP(A4614,Planilha1!A:Y,25,FALSE)</f>
        <v>Sim</v>
      </c>
    </row>
    <row r="4615" spans="1:10">
      <c r="A4615" s="10">
        <v>354800</v>
      </c>
      <c r="B4615" s="13" t="s">
        <v>3368</v>
      </c>
      <c r="C4615" s="30" t="s">
        <v>22</v>
      </c>
      <c r="D4615" s="17">
        <v>43445</v>
      </c>
      <c r="E4615" s="8" t="str">
        <f>VLOOKUP(A4615,Planilha1!A:Y,20,FALSE)</f>
        <v>Sim</v>
      </c>
      <c r="F4615" s="8" t="str">
        <f>VLOOKUP(A4615,Planilha1!A:Y,21,FALSE)</f>
        <v>Sim</v>
      </c>
      <c r="G4615" s="8" t="str">
        <f>VLOOKUP(A4615,Planilha1!A:Y,22,FALSE)</f>
        <v>Sim</v>
      </c>
      <c r="H4615" s="8" t="str">
        <f>VLOOKUP(A4615,Planilha1!A:Y,23,FALSE)</f>
        <v>Sim</v>
      </c>
      <c r="I4615" s="8" t="str">
        <f>VLOOKUP(A4615,Planilha1!A:Y,24,FALSE)</f>
        <v>Sim</v>
      </c>
      <c r="J4615" s="8" t="str">
        <f>VLOOKUP(A4615,Planilha1!A:Y,25,FALSE)</f>
        <v>Sim</v>
      </c>
    </row>
    <row r="4616" spans="1:10">
      <c r="A4616" s="10">
        <v>354810</v>
      </c>
      <c r="B4616" s="13" t="s">
        <v>3369</v>
      </c>
      <c r="C4616" s="30" t="s">
        <v>22</v>
      </c>
      <c r="D4616" s="17">
        <v>43818</v>
      </c>
      <c r="E4616" s="8" t="str">
        <f>VLOOKUP(A4616,Planilha1!A:Y,20,FALSE)</f>
        <v>Sim</v>
      </c>
      <c r="F4616" s="8" t="str">
        <f>VLOOKUP(A4616,Planilha1!A:Y,21,FALSE)</f>
        <v>Sim</v>
      </c>
      <c r="G4616" s="8" t="str">
        <f>VLOOKUP(A4616,Planilha1!A:Y,22,FALSE)</f>
        <v>Sim</v>
      </c>
      <c r="H4616" s="8" t="str">
        <f>VLOOKUP(A4616,Planilha1!A:Y,23,FALSE)</f>
        <v>Sim</v>
      </c>
      <c r="I4616" s="8" t="str">
        <f>VLOOKUP(A4616,Planilha1!A:Y,24,FALSE)</f>
        <v>Sim</v>
      </c>
      <c r="J4616" s="8" t="str">
        <f>VLOOKUP(A4616,Planilha1!A:Y,25,FALSE)</f>
        <v>Sim</v>
      </c>
    </row>
    <row r="4617" spans="1:10">
      <c r="A4617" s="10">
        <v>354820</v>
      </c>
      <c r="B4617" s="13" t="s">
        <v>3370</v>
      </c>
      <c r="C4617" s="30" t="s">
        <v>22</v>
      </c>
      <c r="D4617" s="17">
        <v>43445</v>
      </c>
      <c r="E4617" s="8" t="str">
        <f>VLOOKUP(A4617,Planilha1!A:Y,20,FALSE)</f>
        <v>Sim</v>
      </c>
      <c r="F4617" s="8" t="str">
        <f>VLOOKUP(A4617,Planilha1!A:Y,21,FALSE)</f>
        <v>Sim</v>
      </c>
      <c r="G4617" s="8" t="str">
        <f>VLOOKUP(A4617,Planilha1!A:Y,22,FALSE)</f>
        <v>Sim</v>
      </c>
      <c r="H4617" s="8" t="str">
        <f>VLOOKUP(A4617,Planilha1!A:Y,23,FALSE)</f>
        <v>Sim</v>
      </c>
      <c r="I4617" s="8" t="str">
        <f>VLOOKUP(A4617,Planilha1!A:Y,24,FALSE)</f>
        <v>Sim</v>
      </c>
      <c r="J4617" s="8" t="str">
        <f>VLOOKUP(A4617,Planilha1!A:Y,25,FALSE)</f>
        <v>Sim</v>
      </c>
    </row>
    <row r="4618" spans="1:10">
      <c r="A4618" s="10">
        <v>354830</v>
      </c>
      <c r="B4618" s="13" t="s">
        <v>3371</v>
      </c>
      <c r="C4618" s="30" t="s">
        <v>22</v>
      </c>
      <c r="D4618" s="17">
        <v>43818</v>
      </c>
      <c r="E4618" s="8" t="str">
        <f>VLOOKUP(A4618,Planilha1!A:Y,20,FALSE)</f>
        <v>Sim</v>
      </c>
      <c r="F4618" s="8" t="str">
        <f>VLOOKUP(A4618,Planilha1!A:Y,21,FALSE)</f>
        <v>Sim</v>
      </c>
      <c r="G4618" s="8" t="str">
        <f>VLOOKUP(A4618,Planilha1!A:Y,22,FALSE)</f>
        <v>Sim</v>
      </c>
      <c r="H4618" s="8" t="str">
        <f>VLOOKUP(A4618,Planilha1!A:Y,23,FALSE)</f>
        <v>Sim</v>
      </c>
      <c r="I4618" s="8" t="str">
        <f>VLOOKUP(A4618,Planilha1!A:Y,24,FALSE)</f>
        <v>Sim</v>
      </c>
      <c r="J4618" s="8" t="str">
        <f>VLOOKUP(A4618,Planilha1!A:Y,25,FALSE)</f>
        <v>Sim</v>
      </c>
    </row>
    <row r="4619" spans="1:10">
      <c r="A4619" s="10">
        <v>354860</v>
      </c>
      <c r="B4619" s="13" t="s">
        <v>3372</v>
      </c>
      <c r="C4619" s="30" t="s">
        <v>22</v>
      </c>
      <c r="D4619" s="17">
        <v>43445</v>
      </c>
      <c r="E4619" s="8" t="str">
        <f>VLOOKUP(A4619,Planilha1!A:Y,20,FALSE)</f>
        <v>Sim</v>
      </c>
      <c r="F4619" s="8" t="str">
        <f>VLOOKUP(A4619,Planilha1!A:Y,21,FALSE)</f>
        <v>Sim</v>
      </c>
      <c r="G4619" s="8" t="str">
        <f>VLOOKUP(A4619,Planilha1!A:Y,22,FALSE)</f>
        <v>Sim</v>
      </c>
      <c r="H4619" s="8" t="str">
        <f>VLOOKUP(A4619,Planilha1!A:Y,23,FALSE)</f>
        <v>Sim</v>
      </c>
      <c r="I4619" s="8" t="str">
        <f>VLOOKUP(A4619,Planilha1!A:Y,24,FALSE)</f>
        <v>Não</v>
      </c>
      <c r="J4619" s="8" t="str">
        <f>VLOOKUP(A4619,Planilha1!A:Y,25,FALSE)</f>
        <v>Sim</v>
      </c>
    </row>
    <row r="4620" spans="1:10">
      <c r="A4620" s="10">
        <v>354900</v>
      </c>
      <c r="B4620" s="13" t="s">
        <v>1263</v>
      </c>
      <c r="C4620" s="30" t="s">
        <v>22</v>
      </c>
      <c r="D4620" s="17">
        <v>43445</v>
      </c>
      <c r="E4620" s="8" t="str">
        <f>VLOOKUP(A4620,Planilha1!A:Y,20,FALSE)</f>
        <v>Sim</v>
      </c>
      <c r="F4620" s="8" t="str">
        <f>VLOOKUP(A4620,Planilha1!A:Y,21,FALSE)</f>
        <v>Sim</v>
      </c>
      <c r="G4620" s="8" t="str">
        <f>VLOOKUP(A4620,Planilha1!A:Y,22,FALSE)</f>
        <v>Sim</v>
      </c>
      <c r="H4620" s="8" t="str">
        <f>VLOOKUP(A4620,Planilha1!A:Y,23,FALSE)</f>
        <v>Sim</v>
      </c>
      <c r="I4620" s="8" t="str">
        <f>VLOOKUP(A4620,Planilha1!A:Y,24,FALSE)</f>
        <v>Não</v>
      </c>
      <c r="J4620" s="8" t="str">
        <f>VLOOKUP(A4620,Planilha1!A:Y,25,FALSE)</f>
        <v>Sim</v>
      </c>
    </row>
    <row r="4621" spans="1:10">
      <c r="A4621" s="10">
        <v>354920</v>
      </c>
      <c r="B4621" s="13" t="s">
        <v>3373</v>
      </c>
      <c r="C4621" s="30" t="s">
        <v>22</v>
      </c>
      <c r="D4621" s="17">
        <v>43131</v>
      </c>
      <c r="E4621" s="8" t="str">
        <f>VLOOKUP(A4621,Planilha1!A:Y,20,FALSE)</f>
        <v>Sim</v>
      </c>
      <c r="F4621" s="8" t="str">
        <f>VLOOKUP(A4621,Planilha1!A:Y,21,FALSE)</f>
        <v>Sim</v>
      </c>
      <c r="G4621" s="8" t="str">
        <f>VLOOKUP(A4621,Planilha1!A:Y,22,FALSE)</f>
        <v>Não</v>
      </c>
      <c r="H4621" s="8" t="str">
        <f>VLOOKUP(A4621,Planilha1!A:Y,23,FALSE)</f>
        <v>Sim</v>
      </c>
      <c r="I4621" s="8" t="str">
        <f>VLOOKUP(A4621,Planilha1!A:Y,24,FALSE)</f>
        <v>Não</v>
      </c>
      <c r="J4621" s="8" t="str">
        <f>VLOOKUP(A4621,Planilha1!A:Y,25,FALSE)</f>
        <v>Sim</v>
      </c>
    </row>
    <row r="4622" spans="1:10">
      <c r="A4622" s="10">
        <v>354950</v>
      </c>
      <c r="B4622" s="13" t="s">
        <v>3374</v>
      </c>
      <c r="C4622" s="30" t="s">
        <v>22</v>
      </c>
      <c r="D4622" s="17">
        <v>41499</v>
      </c>
      <c r="E4622" s="8" t="str">
        <f>VLOOKUP(A4622,Planilha1!A:Y,20,FALSE)</f>
        <v>Sim</v>
      </c>
      <c r="F4622" s="8" t="str">
        <f>VLOOKUP(A4622,Planilha1!A:Y,21,FALSE)</f>
        <v>Sim</v>
      </c>
      <c r="G4622" s="8" t="str">
        <f>VLOOKUP(A4622,Planilha1!A:Y,22,FALSE)</f>
        <v>Sim</v>
      </c>
      <c r="H4622" s="8" t="str">
        <f>VLOOKUP(A4622,Planilha1!A:Y,23,FALSE)</f>
        <v>Sim</v>
      </c>
      <c r="I4622" s="8" t="str">
        <f>VLOOKUP(A4622,Planilha1!A:Y,24,FALSE)</f>
        <v>Sim</v>
      </c>
      <c r="J4622" s="8" t="str">
        <f>VLOOKUP(A4622,Planilha1!A:Y,25,FALSE)</f>
        <v>Sim</v>
      </c>
    </row>
    <row r="4623" spans="1:10">
      <c r="A4623" s="10">
        <v>354960</v>
      </c>
      <c r="B4623" s="13" t="s">
        <v>3375</v>
      </c>
      <c r="C4623" s="30" t="s">
        <v>22</v>
      </c>
      <c r="D4623" s="17">
        <v>41136</v>
      </c>
      <c r="E4623" s="8" t="str">
        <f>VLOOKUP(A4623,Planilha1!A:Y,20,FALSE)</f>
        <v>Sim</v>
      </c>
      <c r="F4623" s="8" t="str">
        <f>VLOOKUP(A4623,Planilha1!A:Y,21,FALSE)</f>
        <v>Sim</v>
      </c>
      <c r="G4623" s="8" t="str">
        <f>VLOOKUP(A4623,Planilha1!A:Y,22,FALSE)</f>
        <v>Sim</v>
      </c>
      <c r="H4623" s="8" t="str">
        <f>VLOOKUP(A4623,Planilha1!A:Y,23,FALSE)</f>
        <v>Sim</v>
      </c>
      <c r="I4623" s="8" t="str">
        <f>VLOOKUP(A4623,Planilha1!A:Y,24,FALSE)</f>
        <v>Sim</v>
      </c>
      <c r="J4623" s="8" t="str">
        <f>VLOOKUP(A4623,Planilha1!A:Y,25,FALSE)</f>
        <v>Sim</v>
      </c>
    </row>
    <row r="4624" spans="1:10">
      <c r="A4624" s="10">
        <v>354970</v>
      </c>
      <c r="B4624" s="13" t="s">
        <v>3376</v>
      </c>
      <c r="C4624" s="30" t="s">
        <v>22</v>
      </c>
      <c r="D4624" s="17">
        <v>43818</v>
      </c>
      <c r="E4624" s="8" t="str">
        <f>VLOOKUP(A4624,Planilha1!A:Y,20,FALSE)</f>
        <v>Não</v>
      </c>
      <c r="F4624" s="8" t="str">
        <f>VLOOKUP(A4624,Planilha1!A:Y,21,FALSE)</f>
        <v>Não</v>
      </c>
      <c r="G4624" s="8" t="str">
        <f>VLOOKUP(A4624,Planilha1!A:Y,22,FALSE)</f>
        <v>Sim</v>
      </c>
      <c r="H4624" s="8" t="str">
        <f>VLOOKUP(A4624,Planilha1!A:Y,23,FALSE)</f>
        <v>Sim</v>
      </c>
      <c r="I4624" s="8" t="str">
        <f>VLOOKUP(A4624,Planilha1!A:Y,24,FALSE)</f>
        <v>Não</v>
      </c>
      <c r="J4624" s="8" t="str">
        <f>VLOOKUP(A4624,Planilha1!A:Y,25,FALSE)</f>
        <v>Sim</v>
      </c>
    </row>
    <row r="4625" spans="1:10">
      <c r="A4625" s="10">
        <v>354995</v>
      </c>
      <c r="B4625" s="13" t="s">
        <v>3377</v>
      </c>
      <c r="C4625" s="30" t="s">
        <v>22</v>
      </c>
      <c r="D4625" s="17">
        <v>43445</v>
      </c>
      <c r="E4625" s="8" t="str">
        <f>VLOOKUP(A4625,Planilha1!A:Y,20,FALSE)</f>
        <v>Sim</v>
      </c>
      <c r="F4625" s="8" t="str">
        <f>VLOOKUP(A4625,Planilha1!A:Y,21,FALSE)</f>
        <v>Sim</v>
      </c>
      <c r="G4625" s="8" t="str">
        <f>VLOOKUP(A4625,Planilha1!A:Y,22,FALSE)</f>
        <v>Sim</v>
      </c>
      <c r="H4625" s="8" t="str">
        <f>VLOOKUP(A4625,Planilha1!A:Y,23,FALSE)</f>
        <v>Sim</v>
      </c>
      <c r="I4625" s="8" t="str">
        <f>VLOOKUP(A4625,Planilha1!A:Y,24,FALSE)</f>
        <v>Sim</v>
      </c>
      <c r="J4625" s="8" t="str">
        <f>VLOOKUP(A4625,Planilha1!A:Y,25,FALSE)</f>
        <v>Sim</v>
      </c>
    </row>
    <row r="4626" spans="1:10">
      <c r="A4626" s="10">
        <v>355000</v>
      </c>
      <c r="B4626" s="13" t="s">
        <v>4192</v>
      </c>
      <c r="C4626" s="30" t="s">
        <v>22</v>
      </c>
      <c r="D4626" s="17">
        <v>45642</v>
      </c>
      <c r="E4626" s="8" t="str">
        <f>VLOOKUP(A4626,Planilha1!A:Y,20,FALSE)</f>
        <v>Sim</v>
      </c>
      <c r="F4626" s="8" t="str">
        <f>VLOOKUP(A4626,Planilha1!A:Y,21,FALSE)</f>
        <v>Sim</v>
      </c>
      <c r="G4626" s="8" t="str">
        <f>VLOOKUP(A4626,Planilha1!A:Y,22,FALSE)</f>
        <v>Sim</v>
      </c>
      <c r="H4626" s="8" t="str">
        <f>VLOOKUP(A4626,Planilha1!A:Y,23,FALSE)</f>
        <v>Sim</v>
      </c>
      <c r="I4626" s="8" t="str">
        <f>VLOOKUP(A4626,Planilha1!A:Y,24,FALSE)</f>
        <v>Sim</v>
      </c>
      <c r="J4626" s="8" t="str">
        <f>VLOOKUP(A4626,Planilha1!A:Y,25,FALSE)</f>
        <v>Sim</v>
      </c>
    </row>
    <row r="4627" spans="1:10">
      <c r="A4627" s="10">
        <v>355010</v>
      </c>
      <c r="B4627" s="13" t="s">
        <v>3378</v>
      </c>
      <c r="C4627" s="30" t="s">
        <v>22</v>
      </c>
      <c r="D4627" s="17">
        <v>43445</v>
      </c>
      <c r="E4627" s="8" t="str">
        <f>VLOOKUP(A4627,Planilha1!A:Y,20,FALSE)</f>
        <v>Sim</v>
      </c>
      <c r="F4627" s="8" t="str">
        <f>VLOOKUP(A4627,Planilha1!A:Y,21,FALSE)</f>
        <v>Sim</v>
      </c>
      <c r="G4627" s="8" t="str">
        <f>VLOOKUP(A4627,Planilha1!A:Y,22,FALSE)</f>
        <v>Sim</v>
      </c>
      <c r="H4627" s="8" t="str">
        <f>VLOOKUP(A4627,Planilha1!A:Y,23,FALSE)</f>
        <v>Sim</v>
      </c>
      <c r="I4627" s="8" t="str">
        <f>VLOOKUP(A4627,Planilha1!A:Y,24,FALSE)</f>
        <v>Sim</v>
      </c>
      <c r="J4627" s="8" t="str">
        <f>VLOOKUP(A4627,Planilha1!A:Y,25,FALSE)</f>
        <v>Sim</v>
      </c>
    </row>
    <row r="4628" spans="1:10">
      <c r="A4628" s="10">
        <v>355020</v>
      </c>
      <c r="B4628" s="13" t="s">
        <v>3379</v>
      </c>
      <c r="C4628" s="30" t="s">
        <v>22</v>
      </c>
      <c r="D4628" s="17">
        <v>41905</v>
      </c>
      <c r="E4628" s="8" t="str">
        <f>VLOOKUP(A4628,Planilha1!A:Y,20,FALSE)</f>
        <v>Sim</v>
      </c>
      <c r="F4628" s="8" t="str">
        <f>VLOOKUP(A4628,Planilha1!A:Y,21,FALSE)</f>
        <v>Sim</v>
      </c>
      <c r="G4628" s="8" t="str">
        <f>VLOOKUP(A4628,Planilha1!A:Y,22,FALSE)</f>
        <v>Sim</v>
      </c>
      <c r="H4628" s="8" t="str">
        <f>VLOOKUP(A4628,Planilha1!A:Y,23,FALSE)</f>
        <v>Sim</v>
      </c>
      <c r="I4628" s="8" t="str">
        <f>VLOOKUP(A4628,Planilha1!A:Y,24,FALSE)</f>
        <v>Sim</v>
      </c>
      <c r="J4628" s="8" t="str">
        <f>VLOOKUP(A4628,Planilha1!A:Y,25,FALSE)</f>
        <v>Sim</v>
      </c>
    </row>
    <row r="4629" spans="1:10">
      <c r="A4629" s="10">
        <v>355050</v>
      </c>
      <c r="B4629" s="13" t="s">
        <v>3380</v>
      </c>
      <c r="C4629" s="30" t="s">
        <v>22</v>
      </c>
      <c r="D4629" s="17">
        <v>43445</v>
      </c>
      <c r="E4629" s="8" t="str">
        <f>VLOOKUP(A4629,Planilha1!A:Y,20,FALSE)</f>
        <v>Não</v>
      </c>
      <c r="F4629" s="8" t="str">
        <f>VLOOKUP(A4629,Planilha1!A:Y,21,FALSE)</f>
        <v>Não</v>
      </c>
      <c r="G4629" s="8" t="str">
        <f>VLOOKUP(A4629,Planilha1!A:Y,22,FALSE)</f>
        <v>Não</v>
      </c>
      <c r="H4629" s="8" t="str">
        <f>VLOOKUP(A4629,Planilha1!A:Y,23,FALSE)</f>
        <v>Não</v>
      </c>
      <c r="I4629" s="8" t="str">
        <f>VLOOKUP(A4629,Planilha1!A:Y,24,FALSE)</f>
        <v>Não</v>
      </c>
      <c r="J4629" s="8" t="str">
        <f>VLOOKUP(A4629,Planilha1!A:Y,25,FALSE)</f>
        <v>Não</v>
      </c>
    </row>
    <row r="4630" spans="1:10">
      <c r="A4630" s="10">
        <v>355060</v>
      </c>
      <c r="B4630" s="13" t="s">
        <v>3381</v>
      </c>
      <c r="C4630" s="30" t="s">
        <v>22</v>
      </c>
      <c r="D4630" s="17">
        <v>43818</v>
      </c>
      <c r="E4630" s="8" t="str">
        <f>VLOOKUP(A4630,Planilha1!A:Y,20,FALSE)</f>
        <v>Sim</v>
      </c>
      <c r="F4630" s="8" t="str">
        <f>VLOOKUP(A4630,Planilha1!A:Y,21,FALSE)</f>
        <v>Sim</v>
      </c>
      <c r="G4630" s="8" t="str">
        <f>VLOOKUP(A4630,Planilha1!A:Y,22,FALSE)</f>
        <v>Sim</v>
      </c>
      <c r="H4630" s="8" t="str">
        <f>VLOOKUP(A4630,Planilha1!A:Y,23,FALSE)</f>
        <v>Sim</v>
      </c>
      <c r="I4630" s="8" t="str">
        <f>VLOOKUP(A4630,Planilha1!A:Y,24,FALSE)</f>
        <v>Sim</v>
      </c>
      <c r="J4630" s="8" t="str">
        <f>VLOOKUP(A4630,Planilha1!A:Y,25,FALSE)</f>
        <v>Sim</v>
      </c>
    </row>
    <row r="4631" spans="1:10">
      <c r="A4631" s="10">
        <v>355080</v>
      </c>
      <c r="B4631" s="13" t="s">
        <v>3382</v>
      </c>
      <c r="C4631" s="30" t="s">
        <v>22</v>
      </c>
      <c r="D4631" s="17">
        <v>43445</v>
      </c>
      <c r="E4631" s="8" t="str">
        <f>VLOOKUP(A4631,Planilha1!A:Y,20,FALSE)</f>
        <v>Não</v>
      </c>
      <c r="F4631" s="8" t="str">
        <f>VLOOKUP(A4631,Planilha1!A:Y,21,FALSE)</f>
        <v>Não</v>
      </c>
      <c r="G4631" s="8" t="str">
        <f>VLOOKUP(A4631,Planilha1!A:Y,22,FALSE)</f>
        <v>Não</v>
      </c>
      <c r="H4631" s="8" t="str">
        <f>VLOOKUP(A4631,Planilha1!A:Y,23,FALSE)</f>
        <v>Não</v>
      </c>
      <c r="I4631" s="8" t="str">
        <f>VLOOKUP(A4631,Planilha1!A:Y,24,FALSE)</f>
        <v>Não</v>
      </c>
      <c r="J4631" s="8" t="str">
        <f>VLOOKUP(A4631,Planilha1!A:Y,25,FALSE)</f>
        <v>Não</v>
      </c>
    </row>
    <row r="4632" spans="1:10">
      <c r="A4632" s="10">
        <v>355100</v>
      </c>
      <c r="B4632" s="13" t="s">
        <v>2544</v>
      </c>
      <c r="C4632" s="30" t="s">
        <v>22</v>
      </c>
      <c r="D4632" s="17">
        <v>43445</v>
      </c>
      <c r="E4632" s="8" t="str">
        <f>VLOOKUP(A4632,Planilha1!A:Y,20,FALSE)</f>
        <v>Não</v>
      </c>
      <c r="F4632" s="8" t="str">
        <f>VLOOKUP(A4632,Planilha1!A:Y,21,FALSE)</f>
        <v>Não</v>
      </c>
      <c r="G4632" s="8" t="str">
        <f>VLOOKUP(A4632,Planilha1!A:Y,22,FALSE)</f>
        <v>Sim</v>
      </c>
      <c r="H4632" s="8" t="str">
        <f>VLOOKUP(A4632,Planilha1!A:Y,23,FALSE)</f>
        <v>Sim</v>
      </c>
      <c r="I4632" s="8" t="str">
        <f>VLOOKUP(A4632,Planilha1!A:Y,24,FALSE)</f>
        <v>Não</v>
      </c>
      <c r="J4632" s="8" t="str">
        <f>VLOOKUP(A4632,Planilha1!A:Y,25,FALSE)</f>
        <v>Sim</v>
      </c>
    </row>
    <row r="4633" spans="1:10">
      <c r="A4633" s="10">
        <v>355110</v>
      </c>
      <c r="B4633" s="13" t="s">
        <v>3383</v>
      </c>
      <c r="C4633" s="30" t="s">
        <v>22</v>
      </c>
      <c r="D4633" s="17">
        <v>41136</v>
      </c>
      <c r="E4633" s="8" t="str">
        <f>VLOOKUP(A4633,Planilha1!A:Y,20,FALSE)</f>
        <v>Sim</v>
      </c>
      <c r="F4633" s="8" t="str">
        <f>VLOOKUP(A4633,Planilha1!A:Y,21,FALSE)</f>
        <v>Sim</v>
      </c>
      <c r="G4633" s="8" t="str">
        <f>VLOOKUP(A4633,Planilha1!A:Y,22,FALSE)</f>
        <v>Sim</v>
      </c>
      <c r="H4633" s="8" t="str">
        <f>VLOOKUP(A4633,Planilha1!A:Y,23,FALSE)</f>
        <v>Sim</v>
      </c>
      <c r="I4633" s="8" t="str">
        <f>VLOOKUP(A4633,Planilha1!A:Y,24,FALSE)</f>
        <v>Sim</v>
      </c>
      <c r="J4633" s="8" t="str">
        <f>VLOOKUP(A4633,Planilha1!A:Y,25,FALSE)</f>
        <v>Sim</v>
      </c>
    </row>
    <row r="4634" spans="1:10">
      <c r="A4634" s="10">
        <v>355120</v>
      </c>
      <c r="B4634" s="13" t="s">
        <v>3418</v>
      </c>
      <c r="C4634" s="30" t="s">
        <v>22</v>
      </c>
      <c r="D4634" s="17">
        <v>45280</v>
      </c>
      <c r="E4634" s="8" t="str">
        <f>VLOOKUP(A4634,Planilha1!A:Y,20,FALSE)</f>
        <v>Não</v>
      </c>
      <c r="F4634" s="8" t="str">
        <f>VLOOKUP(A4634,Planilha1!A:Y,21,FALSE)</f>
        <v>Não</v>
      </c>
      <c r="G4634" s="8" t="str">
        <f>VLOOKUP(A4634,Planilha1!A:Y,22,FALSE)</f>
        <v>Não</v>
      </c>
      <c r="H4634" s="8" t="str">
        <f>VLOOKUP(A4634,Planilha1!A:Y,23,FALSE)</f>
        <v>Não</v>
      </c>
      <c r="I4634" s="8" t="str">
        <f>VLOOKUP(A4634,Planilha1!A:Y,24,FALSE)</f>
        <v>Não</v>
      </c>
      <c r="J4634" s="8" t="str">
        <f>VLOOKUP(A4634,Planilha1!A:Y,25,FALSE)</f>
        <v>Não</v>
      </c>
    </row>
    <row r="4635" spans="1:10">
      <c r="A4635" s="10">
        <v>355140</v>
      </c>
      <c r="B4635" s="13" t="s">
        <v>3384</v>
      </c>
      <c r="C4635" s="30" t="s">
        <v>22</v>
      </c>
      <c r="D4635" s="17">
        <v>43084</v>
      </c>
      <c r="E4635" s="8" t="str">
        <f>VLOOKUP(A4635,Planilha1!A:Y,20,FALSE)</f>
        <v>Não</v>
      </c>
      <c r="F4635" s="8" t="str">
        <f>VLOOKUP(A4635,Planilha1!A:Y,21,FALSE)</f>
        <v>Não</v>
      </c>
      <c r="G4635" s="8" t="str">
        <f>VLOOKUP(A4635,Planilha1!A:Y,22,FALSE)</f>
        <v>Não</v>
      </c>
      <c r="H4635" s="8" t="str">
        <f>VLOOKUP(A4635,Planilha1!A:Y,23,FALSE)</f>
        <v>Não</v>
      </c>
      <c r="I4635" s="8" t="str">
        <f>VLOOKUP(A4635,Planilha1!A:Y,24,FALSE)</f>
        <v>Não</v>
      </c>
      <c r="J4635" s="8" t="str">
        <f>VLOOKUP(A4635,Planilha1!A:Y,25,FALSE)</f>
        <v>Não</v>
      </c>
    </row>
    <row r="4636" spans="1:10">
      <c r="A4636" s="10">
        <v>355150</v>
      </c>
      <c r="B4636" s="13" t="s">
        <v>4371</v>
      </c>
      <c r="C4636" s="30" t="s">
        <v>22</v>
      </c>
      <c r="D4636" s="17">
        <v>45849</v>
      </c>
      <c r="E4636" s="8" t="str">
        <f>VLOOKUP(A4636,Planilha1!A:Y,20,FALSE)</f>
        <v>Sim</v>
      </c>
      <c r="F4636" s="8" t="str">
        <f>VLOOKUP(A4636,Planilha1!A:Y,21,FALSE)</f>
        <v>Sim</v>
      </c>
      <c r="G4636" s="8" t="str">
        <f>VLOOKUP(A4636,Planilha1!A:Y,22,FALSE)</f>
        <v>Sim</v>
      </c>
      <c r="H4636" s="8" t="str">
        <f>VLOOKUP(A4636,Planilha1!A:Y,23,FALSE)</f>
        <v>Sim</v>
      </c>
      <c r="I4636" s="8" t="str">
        <f>VLOOKUP(A4636,Planilha1!A:Y,24,FALSE)</f>
        <v>Sim</v>
      </c>
      <c r="J4636" s="8" t="str">
        <f>VLOOKUP(A4636,Planilha1!A:Y,25,FALSE)</f>
        <v>Sim</v>
      </c>
    </row>
    <row r="4637" spans="1:10">
      <c r="A4637" s="10">
        <v>355170</v>
      </c>
      <c r="B4637" s="13" t="s">
        <v>3385</v>
      </c>
      <c r="C4637" s="30" t="s">
        <v>22</v>
      </c>
      <c r="D4637" s="17">
        <v>43131</v>
      </c>
      <c r="E4637" s="8" t="str">
        <f>VLOOKUP(A4637,Planilha1!A:Y,20,FALSE)</f>
        <v>Não</v>
      </c>
      <c r="F4637" s="8" t="str">
        <f>VLOOKUP(A4637,Planilha1!A:Y,21,FALSE)</f>
        <v>Não</v>
      </c>
      <c r="G4637" s="8" t="str">
        <f>VLOOKUP(A4637,Planilha1!A:Y,22,FALSE)</f>
        <v>Não</v>
      </c>
      <c r="H4637" s="8" t="str">
        <f>VLOOKUP(A4637,Planilha1!A:Y,23,FALSE)</f>
        <v>Não</v>
      </c>
      <c r="I4637" s="8" t="str">
        <f>VLOOKUP(A4637,Planilha1!A:Y,24,FALSE)</f>
        <v>Não</v>
      </c>
      <c r="J4637" s="8" t="str">
        <f>VLOOKUP(A4637,Planilha1!A:Y,25,FALSE)</f>
        <v>Não</v>
      </c>
    </row>
    <row r="4638" spans="1:10">
      <c r="A4638" s="10">
        <v>355180</v>
      </c>
      <c r="B4638" s="13" t="s">
        <v>3386</v>
      </c>
      <c r="C4638" s="30" t="s">
        <v>22</v>
      </c>
      <c r="D4638" s="17">
        <v>41136</v>
      </c>
      <c r="E4638" s="8" t="str">
        <f>VLOOKUP(A4638,Planilha1!A:Y,20,FALSE)</f>
        <v>Sim</v>
      </c>
      <c r="F4638" s="8" t="str">
        <f>VLOOKUP(A4638,Planilha1!A:Y,21,FALSE)</f>
        <v>Sim</v>
      </c>
      <c r="G4638" s="8" t="str">
        <f>VLOOKUP(A4638,Planilha1!A:Y,22,FALSE)</f>
        <v>Sim</v>
      </c>
      <c r="H4638" s="8" t="str">
        <f>VLOOKUP(A4638,Planilha1!A:Y,23,FALSE)</f>
        <v>Sim</v>
      </c>
      <c r="I4638" s="8" t="str">
        <f>VLOOKUP(A4638,Planilha1!A:Y,24,FALSE)</f>
        <v>Sim</v>
      </c>
      <c r="J4638" s="8" t="str">
        <f>VLOOKUP(A4638,Planilha1!A:Y,25,FALSE)</f>
        <v>Sim</v>
      </c>
    </row>
    <row r="4639" spans="1:10">
      <c r="A4639" s="10">
        <v>355190</v>
      </c>
      <c r="B4639" s="13" t="s">
        <v>3387</v>
      </c>
      <c r="C4639" s="30" t="s">
        <v>22</v>
      </c>
      <c r="D4639" s="17">
        <v>43445</v>
      </c>
      <c r="E4639" s="8" t="str">
        <f>VLOOKUP(A4639,Planilha1!A:Y,20,FALSE)</f>
        <v>Não</v>
      </c>
      <c r="F4639" s="8" t="str">
        <f>VLOOKUP(A4639,Planilha1!A:Y,21,FALSE)</f>
        <v>Não</v>
      </c>
      <c r="G4639" s="8" t="str">
        <f>VLOOKUP(A4639,Planilha1!A:Y,22,FALSE)</f>
        <v>Não</v>
      </c>
      <c r="H4639" s="8" t="str">
        <f>VLOOKUP(A4639,Planilha1!A:Y,23,FALSE)</f>
        <v>Não</v>
      </c>
      <c r="I4639" s="8" t="str">
        <f>VLOOKUP(A4639,Planilha1!A:Y,24,FALSE)</f>
        <v>Não</v>
      </c>
      <c r="J4639" s="8" t="str">
        <f>VLOOKUP(A4639,Planilha1!A:Y,25,FALSE)</f>
        <v>Não</v>
      </c>
    </row>
    <row r="4640" spans="1:10">
      <c r="A4640" s="10">
        <v>355200</v>
      </c>
      <c r="B4640" s="13" t="s">
        <v>3388</v>
      </c>
      <c r="C4640" s="30" t="s">
        <v>22</v>
      </c>
      <c r="D4640" s="17">
        <v>43131</v>
      </c>
      <c r="E4640" s="8" t="str">
        <f>VLOOKUP(A4640,Planilha1!A:Y,20,FALSE)</f>
        <v>Não</v>
      </c>
      <c r="F4640" s="8" t="str">
        <f>VLOOKUP(A4640,Planilha1!A:Y,21,FALSE)</f>
        <v>Não</v>
      </c>
      <c r="G4640" s="8" t="str">
        <f>VLOOKUP(A4640,Planilha1!A:Y,22,FALSE)</f>
        <v>Não</v>
      </c>
      <c r="H4640" s="8" t="str">
        <f>VLOOKUP(A4640,Planilha1!A:Y,23,FALSE)</f>
        <v>Não</v>
      </c>
      <c r="I4640" s="8" t="str">
        <f>VLOOKUP(A4640,Planilha1!A:Y,24,FALSE)</f>
        <v>Não</v>
      </c>
      <c r="J4640" s="8" t="str">
        <f>VLOOKUP(A4640,Planilha1!A:Y,25,FALSE)</f>
        <v>Não</v>
      </c>
    </row>
    <row r="4641" spans="1:10">
      <c r="A4641" s="10">
        <v>355210</v>
      </c>
      <c r="B4641" s="13" t="s">
        <v>3389</v>
      </c>
      <c r="C4641" s="30" t="s">
        <v>22</v>
      </c>
      <c r="D4641" s="17">
        <v>43445</v>
      </c>
      <c r="E4641" s="8" t="str">
        <f>VLOOKUP(A4641,Planilha1!A:Y,20,FALSE)</f>
        <v>Não</v>
      </c>
      <c r="F4641" s="8" t="str">
        <f>VLOOKUP(A4641,Planilha1!A:Y,21,FALSE)</f>
        <v>Não</v>
      </c>
      <c r="G4641" s="8" t="str">
        <f>VLOOKUP(A4641,Planilha1!A:Y,22,FALSE)</f>
        <v>Não</v>
      </c>
      <c r="H4641" s="8" t="str">
        <f>VLOOKUP(A4641,Planilha1!A:Y,23,FALSE)</f>
        <v>Não</v>
      </c>
      <c r="I4641" s="8" t="str">
        <f>VLOOKUP(A4641,Planilha1!A:Y,24,FALSE)</f>
        <v>Não</v>
      </c>
      <c r="J4641" s="8" t="str">
        <f>VLOOKUP(A4641,Planilha1!A:Y,25,FALSE)</f>
        <v>Não</v>
      </c>
    </row>
    <row r="4642" spans="1:10">
      <c r="A4642" s="10">
        <v>355255</v>
      </c>
      <c r="B4642" s="13" t="s">
        <v>3390</v>
      </c>
      <c r="C4642" s="30" t="s">
        <v>22</v>
      </c>
      <c r="D4642" s="17">
        <v>41136</v>
      </c>
      <c r="E4642" s="8" t="str">
        <f>VLOOKUP(A4642,Planilha1!A:Y,20,FALSE)</f>
        <v>Não</v>
      </c>
      <c r="F4642" s="8" t="str">
        <f>VLOOKUP(A4642,Planilha1!A:Y,21,FALSE)</f>
        <v>Sim</v>
      </c>
      <c r="G4642" s="8" t="str">
        <f>VLOOKUP(A4642,Planilha1!A:Y,22,FALSE)</f>
        <v>Sim</v>
      </c>
      <c r="H4642" s="8" t="str">
        <f>VLOOKUP(A4642,Planilha1!A:Y,23,FALSE)</f>
        <v>Sim</v>
      </c>
      <c r="I4642" s="8" t="str">
        <f>VLOOKUP(A4642,Planilha1!A:Y,24,FALSE)</f>
        <v>Sim</v>
      </c>
      <c r="J4642" s="8" t="str">
        <f>VLOOKUP(A4642,Planilha1!A:Y,25,FALSE)</f>
        <v>Sim</v>
      </c>
    </row>
    <row r="4643" spans="1:10">
      <c r="A4643" s="10">
        <v>355250</v>
      </c>
      <c r="B4643" s="13" t="s">
        <v>3391</v>
      </c>
      <c r="C4643" s="30" t="s">
        <v>22</v>
      </c>
      <c r="D4643" s="17">
        <v>43445</v>
      </c>
      <c r="E4643" s="8" t="str">
        <f>VLOOKUP(A4643,Planilha1!A:Y,20,FALSE)</f>
        <v>Não</v>
      </c>
      <c r="F4643" s="8" t="str">
        <f>VLOOKUP(A4643,Planilha1!A:Y,21,FALSE)</f>
        <v>Sim</v>
      </c>
      <c r="G4643" s="8" t="str">
        <f>VLOOKUP(A4643,Planilha1!A:Y,22,FALSE)</f>
        <v>Não</v>
      </c>
      <c r="H4643" s="8" t="str">
        <f>VLOOKUP(A4643,Planilha1!A:Y,23,FALSE)</f>
        <v>Sim</v>
      </c>
      <c r="I4643" s="8" t="str">
        <f>VLOOKUP(A4643,Planilha1!A:Y,24,FALSE)</f>
        <v>Não</v>
      </c>
      <c r="J4643" s="8" t="str">
        <f>VLOOKUP(A4643,Planilha1!A:Y,25,FALSE)</f>
        <v>Sim</v>
      </c>
    </row>
    <row r="4644" spans="1:10">
      <c r="A4644" s="10">
        <v>355260</v>
      </c>
      <c r="B4644" s="13" t="s">
        <v>3392</v>
      </c>
      <c r="C4644" s="30" t="s">
        <v>22</v>
      </c>
      <c r="D4644" s="17">
        <v>43818</v>
      </c>
      <c r="E4644" s="8" t="str">
        <f>VLOOKUP(A4644,Planilha1!A:Y,20,FALSE)</f>
        <v>Sim</v>
      </c>
      <c r="F4644" s="8" t="str">
        <f>VLOOKUP(A4644,Planilha1!A:Y,21,FALSE)</f>
        <v>Sim</v>
      </c>
      <c r="G4644" s="8" t="str">
        <f>VLOOKUP(A4644,Planilha1!A:Y,22,FALSE)</f>
        <v>Sim</v>
      </c>
      <c r="H4644" s="8" t="str">
        <f>VLOOKUP(A4644,Planilha1!A:Y,23,FALSE)</f>
        <v>Sim</v>
      </c>
      <c r="I4644" s="8" t="str">
        <f>VLOOKUP(A4644,Planilha1!A:Y,24,FALSE)</f>
        <v>Sim</v>
      </c>
      <c r="J4644" s="8" t="str">
        <f>VLOOKUP(A4644,Planilha1!A:Y,25,FALSE)</f>
        <v>Sim</v>
      </c>
    </row>
    <row r="4645" spans="1:10">
      <c r="A4645" s="10">
        <v>355270</v>
      </c>
      <c r="B4645" s="13" t="s">
        <v>3732</v>
      </c>
      <c r="C4645" s="30" t="s">
        <v>22</v>
      </c>
      <c r="D4645" s="17">
        <v>45849</v>
      </c>
      <c r="E4645" s="8" t="str">
        <f>VLOOKUP(A4645,Planilha1!A:Y,20,FALSE)</f>
        <v>Não</v>
      </c>
      <c r="F4645" s="8" t="str">
        <f>VLOOKUP(A4645,Planilha1!A:Y,21,FALSE)</f>
        <v>Não</v>
      </c>
      <c r="G4645" s="8" t="str">
        <f>VLOOKUP(A4645,Planilha1!A:Y,22,FALSE)</f>
        <v>Não</v>
      </c>
      <c r="H4645" s="8" t="str">
        <f>VLOOKUP(A4645,Planilha1!A:Y,23,FALSE)</f>
        <v>Não</v>
      </c>
      <c r="I4645" s="8" t="str">
        <f>VLOOKUP(A4645,Planilha1!A:Y,24,FALSE)</f>
        <v>Não</v>
      </c>
      <c r="J4645" s="8" t="str">
        <f>VLOOKUP(A4645,Planilha1!A:Y,25,FALSE)</f>
        <v>Não</v>
      </c>
    </row>
    <row r="4646" spans="1:10">
      <c r="A4646" s="10">
        <v>355280</v>
      </c>
      <c r="B4646" s="13" t="s">
        <v>3393</v>
      </c>
      <c r="C4646" s="30" t="s">
        <v>22</v>
      </c>
      <c r="D4646" s="17">
        <v>43445</v>
      </c>
      <c r="E4646" s="8" t="str">
        <f>VLOOKUP(A4646,Planilha1!A:Y,20,FALSE)</f>
        <v>Não</v>
      </c>
      <c r="F4646" s="8" t="str">
        <f>VLOOKUP(A4646,Planilha1!A:Y,21,FALSE)</f>
        <v>Sim</v>
      </c>
      <c r="G4646" s="8" t="str">
        <f>VLOOKUP(A4646,Planilha1!A:Y,22,FALSE)</f>
        <v>Não</v>
      </c>
      <c r="H4646" s="8" t="str">
        <f>VLOOKUP(A4646,Planilha1!A:Y,23,FALSE)</f>
        <v>Sim</v>
      </c>
      <c r="I4646" s="8" t="str">
        <f>VLOOKUP(A4646,Planilha1!A:Y,24,FALSE)</f>
        <v>Não</v>
      </c>
      <c r="J4646" s="8" t="str">
        <f>VLOOKUP(A4646,Planilha1!A:Y,25,FALSE)</f>
        <v>Sim</v>
      </c>
    </row>
    <row r="4647" spans="1:10">
      <c r="A4647" s="10">
        <v>355290</v>
      </c>
      <c r="B4647" s="13" t="s">
        <v>3394</v>
      </c>
      <c r="C4647" s="30" t="s">
        <v>22</v>
      </c>
      <c r="D4647" s="17">
        <v>43818</v>
      </c>
      <c r="E4647" s="8" t="str">
        <f>VLOOKUP(A4647,Planilha1!A:Y,20,FALSE)</f>
        <v>Sim</v>
      </c>
      <c r="F4647" s="8" t="str">
        <f>VLOOKUP(A4647,Planilha1!A:Y,21,FALSE)</f>
        <v>Sim</v>
      </c>
      <c r="G4647" s="8" t="str">
        <f>VLOOKUP(A4647,Planilha1!A:Y,22,FALSE)</f>
        <v>Sim</v>
      </c>
      <c r="H4647" s="8" t="str">
        <f>VLOOKUP(A4647,Planilha1!A:Y,23,FALSE)</f>
        <v>Sim</v>
      </c>
      <c r="I4647" s="8" t="str">
        <f>VLOOKUP(A4647,Planilha1!A:Y,24,FALSE)</f>
        <v>Sim</v>
      </c>
      <c r="J4647" s="8" t="str">
        <f>VLOOKUP(A4647,Planilha1!A:Y,25,FALSE)</f>
        <v>Sim</v>
      </c>
    </row>
    <row r="4648" spans="1:10">
      <c r="A4648" s="10">
        <v>355300</v>
      </c>
      <c r="B4648" s="13" t="s">
        <v>3395</v>
      </c>
      <c r="C4648" s="30" t="s">
        <v>22</v>
      </c>
      <c r="D4648" s="17">
        <v>43131</v>
      </c>
      <c r="E4648" s="8" t="str">
        <f>VLOOKUP(A4648,Planilha1!A:Y,20,FALSE)</f>
        <v>Sim</v>
      </c>
      <c r="F4648" s="8" t="str">
        <f>VLOOKUP(A4648,Planilha1!A:Y,21,FALSE)</f>
        <v>Sim</v>
      </c>
      <c r="G4648" s="8" t="str">
        <f>VLOOKUP(A4648,Planilha1!A:Y,22,FALSE)</f>
        <v>Sim</v>
      </c>
      <c r="H4648" s="8" t="str">
        <f>VLOOKUP(A4648,Planilha1!A:Y,23,FALSE)</f>
        <v>Sim</v>
      </c>
      <c r="I4648" s="8" t="str">
        <f>VLOOKUP(A4648,Planilha1!A:Y,24,FALSE)</f>
        <v>Sim</v>
      </c>
      <c r="J4648" s="8" t="str">
        <f>VLOOKUP(A4648,Planilha1!A:Y,25,FALSE)</f>
        <v>Sim</v>
      </c>
    </row>
    <row r="4649" spans="1:10">
      <c r="A4649" s="10">
        <v>355310</v>
      </c>
      <c r="B4649" s="13" t="s">
        <v>3396</v>
      </c>
      <c r="C4649" s="30" t="s">
        <v>22</v>
      </c>
      <c r="D4649" s="17">
        <v>43131</v>
      </c>
      <c r="E4649" s="8" t="str">
        <f>VLOOKUP(A4649,Planilha1!A:Y,20,FALSE)</f>
        <v>Sim</v>
      </c>
      <c r="F4649" s="8" t="str">
        <f>VLOOKUP(A4649,Planilha1!A:Y,21,FALSE)</f>
        <v>Sim</v>
      </c>
      <c r="G4649" s="8" t="str">
        <f>VLOOKUP(A4649,Planilha1!A:Y,22,FALSE)</f>
        <v>Sim</v>
      </c>
      <c r="H4649" s="8" t="str">
        <f>VLOOKUP(A4649,Planilha1!A:Y,23,FALSE)</f>
        <v>Sim</v>
      </c>
      <c r="I4649" s="8" t="str">
        <f>VLOOKUP(A4649,Planilha1!A:Y,24,FALSE)</f>
        <v>Sim</v>
      </c>
      <c r="J4649" s="8" t="str">
        <f>VLOOKUP(A4649,Planilha1!A:Y,25,FALSE)</f>
        <v>Sim</v>
      </c>
    </row>
    <row r="4650" spans="1:10">
      <c r="A4650" s="10">
        <v>355330</v>
      </c>
      <c r="B4650" s="13" t="s">
        <v>3397</v>
      </c>
      <c r="C4650" s="30" t="s">
        <v>22</v>
      </c>
      <c r="D4650" s="17">
        <v>43818</v>
      </c>
      <c r="E4650" s="8" t="str">
        <f>VLOOKUP(A4650,Planilha1!A:Y,20,FALSE)</f>
        <v>Sim</v>
      </c>
      <c r="F4650" s="8" t="str">
        <f>VLOOKUP(A4650,Planilha1!A:Y,21,FALSE)</f>
        <v>Sim</v>
      </c>
      <c r="G4650" s="8" t="str">
        <f>VLOOKUP(A4650,Planilha1!A:Y,22,FALSE)</f>
        <v>Sim</v>
      </c>
      <c r="H4650" s="8" t="str">
        <f>VLOOKUP(A4650,Planilha1!A:Y,23,FALSE)</f>
        <v>Sim</v>
      </c>
      <c r="I4650" s="8" t="str">
        <f>VLOOKUP(A4650,Planilha1!A:Y,24,FALSE)</f>
        <v>Sim</v>
      </c>
      <c r="J4650" s="8" t="str">
        <f>VLOOKUP(A4650,Planilha1!A:Y,25,FALSE)</f>
        <v>Sim</v>
      </c>
    </row>
    <row r="4651" spans="1:10">
      <c r="A4651" s="10">
        <v>355350</v>
      </c>
      <c r="B4651" s="13" t="s">
        <v>1320</v>
      </c>
      <c r="C4651" s="30" t="s">
        <v>22</v>
      </c>
      <c r="D4651" s="17">
        <v>41905</v>
      </c>
      <c r="E4651" s="8" t="str">
        <f>VLOOKUP(A4651,Planilha1!A:Y,20,FALSE)</f>
        <v>Sim</v>
      </c>
      <c r="F4651" s="8" t="str">
        <f>VLOOKUP(A4651,Planilha1!A:Y,21,FALSE)</f>
        <v>Sim</v>
      </c>
      <c r="G4651" s="8" t="str">
        <f>VLOOKUP(A4651,Planilha1!A:Y,22,FALSE)</f>
        <v>Sim</v>
      </c>
      <c r="H4651" s="8" t="str">
        <f>VLOOKUP(A4651,Planilha1!A:Y,23,FALSE)</f>
        <v>Sim</v>
      </c>
      <c r="I4651" s="8" t="str">
        <f>VLOOKUP(A4651,Planilha1!A:Y,24,FALSE)</f>
        <v>Sim</v>
      </c>
      <c r="J4651" s="8" t="str">
        <f>VLOOKUP(A4651,Planilha1!A:Y,25,FALSE)</f>
        <v>Sim</v>
      </c>
    </row>
    <row r="4652" spans="1:10">
      <c r="A4652" s="10">
        <v>355370</v>
      </c>
      <c r="B4652" s="13" t="s">
        <v>3398</v>
      </c>
      <c r="C4652" s="30" t="s">
        <v>22</v>
      </c>
      <c r="D4652" s="17">
        <v>43445</v>
      </c>
      <c r="E4652" s="8" t="str">
        <f>VLOOKUP(A4652,Planilha1!A:Y,20,FALSE)</f>
        <v>Não</v>
      </c>
      <c r="F4652" s="8" t="str">
        <f>VLOOKUP(A4652,Planilha1!A:Y,21,FALSE)</f>
        <v>Sim</v>
      </c>
      <c r="G4652" s="8" t="str">
        <f>VLOOKUP(A4652,Planilha1!A:Y,22,FALSE)</f>
        <v>Não</v>
      </c>
      <c r="H4652" s="8" t="str">
        <f>VLOOKUP(A4652,Planilha1!A:Y,23,FALSE)</f>
        <v>Sim</v>
      </c>
      <c r="I4652" s="8" t="str">
        <f>VLOOKUP(A4652,Planilha1!A:Y,24,FALSE)</f>
        <v>Não</v>
      </c>
      <c r="J4652" s="8" t="str">
        <f>VLOOKUP(A4652,Planilha1!A:Y,25,FALSE)</f>
        <v>Sim</v>
      </c>
    </row>
    <row r="4653" spans="1:10">
      <c r="A4653" s="10">
        <v>355380</v>
      </c>
      <c r="B4653" s="13" t="s">
        <v>3399</v>
      </c>
      <c r="C4653" s="30" t="s">
        <v>22</v>
      </c>
      <c r="D4653" s="17">
        <v>41136</v>
      </c>
      <c r="E4653" s="8" t="str">
        <f>VLOOKUP(A4653,Planilha1!A:Y,20,FALSE)</f>
        <v>Sim</v>
      </c>
      <c r="F4653" s="8" t="str">
        <f>VLOOKUP(A4653,Planilha1!A:Y,21,FALSE)</f>
        <v>Sim</v>
      </c>
      <c r="G4653" s="8" t="str">
        <f>VLOOKUP(A4653,Planilha1!A:Y,22,FALSE)</f>
        <v>Sim</v>
      </c>
      <c r="H4653" s="8" t="str">
        <f>VLOOKUP(A4653,Planilha1!A:Y,23,FALSE)</f>
        <v>Sim</v>
      </c>
      <c r="I4653" s="8" t="str">
        <f>VLOOKUP(A4653,Planilha1!A:Y,24,FALSE)</f>
        <v>Sim</v>
      </c>
      <c r="J4653" s="8" t="str">
        <f>VLOOKUP(A4653,Planilha1!A:Y,25,FALSE)</f>
        <v>Sim</v>
      </c>
    </row>
    <row r="4654" spans="1:10">
      <c r="A4654" s="10">
        <v>355385</v>
      </c>
      <c r="B4654" s="13" t="s">
        <v>3400</v>
      </c>
      <c r="C4654" s="30" t="s">
        <v>22</v>
      </c>
      <c r="D4654" s="17">
        <v>41136</v>
      </c>
      <c r="E4654" s="8" t="str">
        <f>VLOOKUP(A4654,Planilha1!A:Y,20,FALSE)</f>
        <v>Não</v>
      </c>
      <c r="F4654" s="8" t="str">
        <f>VLOOKUP(A4654,Planilha1!A:Y,21,FALSE)</f>
        <v>Sim</v>
      </c>
      <c r="G4654" s="8" t="str">
        <f>VLOOKUP(A4654,Planilha1!A:Y,22,FALSE)</f>
        <v>Não</v>
      </c>
      <c r="H4654" s="8" t="str">
        <f>VLOOKUP(A4654,Planilha1!A:Y,23,FALSE)</f>
        <v>Sim</v>
      </c>
      <c r="I4654" s="8" t="str">
        <f>VLOOKUP(A4654,Planilha1!A:Y,24,FALSE)</f>
        <v>Não</v>
      </c>
      <c r="J4654" s="8" t="str">
        <f>VLOOKUP(A4654,Planilha1!A:Y,25,FALSE)</f>
        <v>Sim</v>
      </c>
    </row>
    <row r="4655" spans="1:10">
      <c r="A4655" s="10">
        <v>355390</v>
      </c>
      <c r="B4655" s="13" t="s">
        <v>3401</v>
      </c>
      <c r="C4655" s="30" t="s">
        <v>22</v>
      </c>
      <c r="D4655" s="17">
        <v>43818</v>
      </c>
      <c r="E4655" s="8" t="str">
        <f>VLOOKUP(A4655,Planilha1!A:Y,20,FALSE)</f>
        <v>Sim</v>
      </c>
      <c r="F4655" s="8" t="str">
        <f>VLOOKUP(A4655,Planilha1!A:Y,21,FALSE)</f>
        <v>Sim</v>
      </c>
      <c r="G4655" s="8" t="str">
        <f>VLOOKUP(A4655,Planilha1!A:Y,22,FALSE)</f>
        <v>Sim</v>
      </c>
      <c r="H4655" s="8" t="str">
        <f>VLOOKUP(A4655,Planilha1!A:Y,23,FALSE)</f>
        <v>Sim</v>
      </c>
      <c r="I4655" s="8" t="str">
        <f>VLOOKUP(A4655,Planilha1!A:Y,24,FALSE)</f>
        <v>Sim</v>
      </c>
      <c r="J4655" s="8" t="str">
        <f>VLOOKUP(A4655,Planilha1!A:Y,25,FALSE)</f>
        <v>Sim</v>
      </c>
    </row>
    <row r="4656" spans="1:10">
      <c r="A4656" s="10">
        <v>355400</v>
      </c>
      <c r="B4656" s="13" t="s">
        <v>3402</v>
      </c>
      <c r="C4656" s="30" t="s">
        <v>22</v>
      </c>
      <c r="D4656" s="17">
        <v>43131</v>
      </c>
      <c r="E4656" s="8" t="str">
        <f>VLOOKUP(A4656,Planilha1!A:Y,20,FALSE)</f>
        <v>Não</v>
      </c>
      <c r="F4656" s="8" t="str">
        <f>VLOOKUP(A4656,Planilha1!A:Y,21,FALSE)</f>
        <v>Sim</v>
      </c>
      <c r="G4656" s="8" t="str">
        <f>VLOOKUP(A4656,Planilha1!A:Y,22,FALSE)</f>
        <v>Não</v>
      </c>
      <c r="H4656" s="8" t="str">
        <f>VLOOKUP(A4656,Planilha1!A:Y,23,FALSE)</f>
        <v>Sim</v>
      </c>
      <c r="I4656" s="8" t="str">
        <f>VLOOKUP(A4656,Planilha1!A:Y,24,FALSE)</f>
        <v>Não</v>
      </c>
      <c r="J4656" s="8" t="str">
        <f>VLOOKUP(A4656,Planilha1!A:Y,25,FALSE)</f>
        <v>Sim</v>
      </c>
    </row>
    <row r="4657" spans="1:10">
      <c r="A4657" s="10">
        <v>355420</v>
      </c>
      <c r="B4657" s="13" t="s">
        <v>3403</v>
      </c>
      <c r="C4657" s="30" t="s">
        <v>22</v>
      </c>
      <c r="D4657" s="17">
        <v>43131</v>
      </c>
      <c r="E4657" s="8" t="str">
        <f>VLOOKUP(A4657,Planilha1!A:Y,20,FALSE)</f>
        <v>Não</v>
      </c>
      <c r="F4657" s="8" t="str">
        <f>VLOOKUP(A4657,Planilha1!A:Y,21,FALSE)</f>
        <v>Não</v>
      </c>
      <c r="G4657" s="8" t="str">
        <f>VLOOKUP(A4657,Planilha1!A:Y,22,FALSE)</f>
        <v>Não</v>
      </c>
      <c r="H4657" s="8" t="str">
        <f>VLOOKUP(A4657,Planilha1!A:Y,23,FALSE)</f>
        <v>Não</v>
      </c>
      <c r="I4657" s="8" t="str">
        <f>VLOOKUP(A4657,Planilha1!A:Y,24,FALSE)</f>
        <v>Não</v>
      </c>
      <c r="J4657" s="8" t="str">
        <f>VLOOKUP(A4657,Planilha1!A:Y,25,FALSE)</f>
        <v>Não</v>
      </c>
    </row>
    <row r="4658" spans="1:10">
      <c r="A4658" s="10">
        <v>355430</v>
      </c>
      <c r="B4658" s="13" t="s">
        <v>354</v>
      </c>
      <c r="C4658" s="30" t="s">
        <v>22</v>
      </c>
      <c r="D4658" s="17">
        <v>41499</v>
      </c>
      <c r="E4658" s="8" t="str">
        <f>VLOOKUP(A4658,Planilha1!A:Y,20,FALSE)</f>
        <v>Sim</v>
      </c>
      <c r="F4658" s="8" t="str">
        <f>VLOOKUP(A4658,Planilha1!A:Y,21,FALSE)</f>
        <v>Sim</v>
      </c>
      <c r="G4658" s="8" t="str">
        <f>VLOOKUP(A4658,Planilha1!A:Y,22,FALSE)</f>
        <v>Sim</v>
      </c>
      <c r="H4658" s="8" t="str">
        <f>VLOOKUP(A4658,Planilha1!A:Y,23,FALSE)</f>
        <v>Sim</v>
      </c>
      <c r="I4658" s="8" t="str">
        <f>VLOOKUP(A4658,Planilha1!A:Y,24,FALSE)</f>
        <v>Sim</v>
      </c>
      <c r="J4658" s="8" t="str">
        <f>VLOOKUP(A4658,Planilha1!A:Y,25,FALSE)</f>
        <v>Sim</v>
      </c>
    </row>
    <row r="4659" spans="1:10">
      <c r="A4659" s="10">
        <v>355460</v>
      </c>
      <c r="B4659" s="13" t="s">
        <v>3404</v>
      </c>
      <c r="C4659" s="30" t="s">
        <v>22</v>
      </c>
      <c r="D4659" s="17">
        <v>43445</v>
      </c>
      <c r="E4659" s="8" t="str">
        <f>VLOOKUP(A4659,Planilha1!A:Y,20,FALSE)</f>
        <v>Não</v>
      </c>
      <c r="F4659" s="8" t="str">
        <f>VLOOKUP(A4659,Planilha1!A:Y,21,FALSE)</f>
        <v>Sim</v>
      </c>
      <c r="G4659" s="8" t="str">
        <f>VLOOKUP(A4659,Planilha1!A:Y,22,FALSE)</f>
        <v>Não</v>
      </c>
      <c r="H4659" s="8" t="str">
        <f>VLOOKUP(A4659,Planilha1!A:Y,23,FALSE)</f>
        <v>Sim</v>
      </c>
      <c r="I4659" s="8" t="str">
        <f>VLOOKUP(A4659,Planilha1!A:Y,24,FALSE)</f>
        <v>Não</v>
      </c>
      <c r="J4659" s="8" t="str">
        <f>VLOOKUP(A4659,Planilha1!A:Y,25,FALSE)</f>
        <v>Sim</v>
      </c>
    </row>
    <row r="4660" spans="1:10">
      <c r="A4660" s="10">
        <v>355465</v>
      </c>
      <c r="B4660" s="13" t="s">
        <v>3405</v>
      </c>
      <c r="C4660" s="30" t="s">
        <v>22</v>
      </c>
      <c r="D4660" s="17">
        <v>43818</v>
      </c>
      <c r="E4660" s="8" t="str">
        <f>VLOOKUP(A4660,Planilha1!A:Y,20,FALSE)</f>
        <v>Não</v>
      </c>
      <c r="F4660" s="8" t="str">
        <f>VLOOKUP(A4660,Planilha1!A:Y,21,FALSE)</f>
        <v>Sim</v>
      </c>
      <c r="G4660" s="8" t="str">
        <f>VLOOKUP(A4660,Planilha1!A:Y,22,FALSE)</f>
        <v>Sim</v>
      </c>
      <c r="H4660" s="8" t="str">
        <f>VLOOKUP(A4660,Planilha1!A:Y,23,FALSE)</f>
        <v>Sim</v>
      </c>
      <c r="I4660" s="8" t="str">
        <f>VLOOKUP(A4660,Planilha1!A:Y,24,FALSE)</f>
        <v>Não</v>
      </c>
      <c r="J4660" s="8" t="str">
        <f>VLOOKUP(A4660,Planilha1!A:Y,25,FALSE)</f>
        <v>Sim</v>
      </c>
    </row>
    <row r="4661" spans="1:10">
      <c r="A4661" s="10">
        <v>355475</v>
      </c>
      <c r="B4661" s="13" t="s">
        <v>3406</v>
      </c>
      <c r="C4661" s="30" t="s">
        <v>22</v>
      </c>
      <c r="D4661" s="17">
        <v>43445</v>
      </c>
      <c r="E4661" s="8" t="str">
        <f>VLOOKUP(A4661,Planilha1!A:Y,20,FALSE)</f>
        <v>Não</v>
      </c>
      <c r="F4661" s="8" t="str">
        <f>VLOOKUP(A4661,Planilha1!A:Y,21,FALSE)</f>
        <v>Sim</v>
      </c>
      <c r="G4661" s="8" t="str">
        <f>VLOOKUP(A4661,Planilha1!A:Y,22,FALSE)</f>
        <v>Não</v>
      </c>
      <c r="H4661" s="8" t="str">
        <f>VLOOKUP(A4661,Planilha1!A:Y,23,FALSE)</f>
        <v>Sim</v>
      </c>
      <c r="I4661" s="8" t="str">
        <f>VLOOKUP(A4661,Planilha1!A:Y,24,FALSE)</f>
        <v>Não</v>
      </c>
      <c r="J4661" s="8" t="str">
        <f>VLOOKUP(A4661,Planilha1!A:Y,25,FALSE)</f>
        <v>Sim</v>
      </c>
    </row>
    <row r="4662" spans="1:10">
      <c r="A4662" s="10">
        <v>355495</v>
      </c>
      <c r="B4662" s="13" t="s">
        <v>4372</v>
      </c>
      <c r="C4662" s="30" t="s">
        <v>22</v>
      </c>
      <c r="D4662" s="17">
        <v>45849</v>
      </c>
      <c r="E4662" s="8" t="str">
        <f>VLOOKUP(A4662,Planilha1!A:Y,20,FALSE)</f>
        <v>Não</v>
      </c>
      <c r="F4662" s="8" t="str">
        <f>VLOOKUP(A4662,Planilha1!A:Y,21,FALSE)</f>
        <v>Sim</v>
      </c>
      <c r="G4662" s="8" t="str">
        <f>VLOOKUP(A4662,Planilha1!A:Y,22,FALSE)</f>
        <v>Não</v>
      </c>
      <c r="H4662" s="8" t="str">
        <f>VLOOKUP(A4662,Planilha1!A:Y,23,FALSE)</f>
        <v>Sim</v>
      </c>
      <c r="I4662" s="8" t="str">
        <f>VLOOKUP(A4662,Planilha1!A:Y,24,FALSE)</f>
        <v>Não</v>
      </c>
      <c r="J4662" s="8" t="str">
        <f>VLOOKUP(A4662,Planilha1!A:Y,25,FALSE)</f>
        <v>Sim</v>
      </c>
    </row>
    <row r="4663" spans="1:10">
      <c r="A4663" s="10">
        <v>355500</v>
      </c>
      <c r="B4663" s="13" t="s">
        <v>3407</v>
      </c>
      <c r="C4663" s="30" t="s">
        <v>22</v>
      </c>
      <c r="D4663" s="17">
        <v>43818</v>
      </c>
      <c r="E4663" s="8" t="str">
        <f>VLOOKUP(A4663,Planilha1!A:Y,20,FALSE)</f>
        <v>Sim</v>
      </c>
      <c r="F4663" s="8" t="str">
        <f>VLOOKUP(A4663,Planilha1!A:Y,21,FALSE)</f>
        <v>Sim</v>
      </c>
      <c r="G4663" s="8" t="str">
        <f>VLOOKUP(A4663,Planilha1!A:Y,22,FALSE)</f>
        <v>Sim</v>
      </c>
      <c r="H4663" s="8" t="str">
        <f>VLOOKUP(A4663,Planilha1!A:Y,23,FALSE)</f>
        <v>Sim</v>
      </c>
      <c r="I4663" s="8" t="str">
        <f>VLOOKUP(A4663,Planilha1!A:Y,24,FALSE)</f>
        <v>Sim</v>
      </c>
      <c r="J4663" s="8" t="str">
        <f>VLOOKUP(A4663,Planilha1!A:Y,25,FALSE)</f>
        <v>Sim</v>
      </c>
    </row>
    <row r="4664" spans="1:10">
      <c r="A4664" s="10">
        <v>355535</v>
      </c>
      <c r="B4664" s="13" t="s">
        <v>3408</v>
      </c>
      <c r="C4664" s="30" t="s">
        <v>22</v>
      </c>
      <c r="D4664" s="17">
        <v>43131</v>
      </c>
      <c r="E4664" s="8" t="str">
        <f>VLOOKUP(A4664,Planilha1!A:Y,20,FALSE)</f>
        <v>Sim</v>
      </c>
      <c r="F4664" s="8" t="str">
        <f>VLOOKUP(A4664,Planilha1!A:Y,21,FALSE)</f>
        <v>Sim</v>
      </c>
      <c r="G4664" s="8" t="str">
        <f>VLOOKUP(A4664,Planilha1!A:Y,22,FALSE)</f>
        <v>Sim</v>
      </c>
      <c r="H4664" s="8" t="str">
        <f>VLOOKUP(A4664,Planilha1!A:Y,23,FALSE)</f>
        <v>Sim</v>
      </c>
      <c r="I4664" s="8" t="str">
        <f>VLOOKUP(A4664,Planilha1!A:Y,24,FALSE)</f>
        <v>Sim</v>
      </c>
      <c r="J4664" s="8" t="str">
        <f>VLOOKUP(A4664,Planilha1!A:Y,25,FALSE)</f>
        <v>Sim</v>
      </c>
    </row>
    <row r="4665" spans="1:10">
      <c r="A4665" s="10">
        <v>355540</v>
      </c>
      <c r="B4665" s="13" t="s">
        <v>3409</v>
      </c>
      <c r="C4665" s="30" t="s">
        <v>22</v>
      </c>
      <c r="D4665" s="17">
        <v>41499</v>
      </c>
      <c r="E4665" s="8" t="str">
        <f>VLOOKUP(A4665,Planilha1!A:Y,20,FALSE)</f>
        <v>Sim</v>
      </c>
      <c r="F4665" s="8" t="str">
        <f>VLOOKUP(A4665,Planilha1!A:Y,21,FALSE)</f>
        <v>Sim</v>
      </c>
      <c r="G4665" s="8" t="str">
        <f>VLOOKUP(A4665,Planilha1!A:Y,22,FALSE)</f>
        <v>Sim</v>
      </c>
      <c r="H4665" s="8" t="str">
        <f>VLOOKUP(A4665,Planilha1!A:Y,23,FALSE)</f>
        <v>Sim</v>
      </c>
      <c r="I4665" s="8" t="str">
        <f>VLOOKUP(A4665,Planilha1!A:Y,24,FALSE)</f>
        <v>Sim</v>
      </c>
      <c r="J4665" s="8" t="str">
        <f>VLOOKUP(A4665,Planilha1!A:Y,25,FALSE)</f>
        <v>Sim</v>
      </c>
    </row>
    <row r="4666" spans="1:10">
      <c r="A4666" s="10">
        <v>355550</v>
      </c>
      <c r="B4666" s="13" t="s">
        <v>4373</v>
      </c>
      <c r="C4666" s="30" t="s">
        <v>22</v>
      </c>
      <c r="D4666" s="17">
        <v>45849</v>
      </c>
      <c r="E4666" s="8" t="str">
        <f>VLOOKUP(A4666,Planilha1!A:Y,20,FALSE)</f>
        <v>Não</v>
      </c>
      <c r="F4666" s="8" t="str">
        <f>VLOOKUP(A4666,Planilha1!A:Y,21,FALSE)</f>
        <v>Sim</v>
      </c>
      <c r="G4666" s="8" t="str">
        <f>VLOOKUP(A4666,Planilha1!A:Y,22,FALSE)</f>
        <v>Não</v>
      </c>
      <c r="H4666" s="8" t="str">
        <f>VLOOKUP(A4666,Planilha1!A:Y,23,FALSE)</f>
        <v>Sim</v>
      </c>
      <c r="I4666" s="8" t="str">
        <f>VLOOKUP(A4666,Planilha1!A:Y,24,FALSE)</f>
        <v>Não</v>
      </c>
      <c r="J4666" s="8" t="str">
        <f>VLOOKUP(A4666,Planilha1!A:Y,25,FALSE)</f>
        <v>Sim</v>
      </c>
    </row>
    <row r="4667" spans="1:10">
      <c r="A4667" s="10">
        <v>355560</v>
      </c>
      <c r="B4667" s="13" t="s">
        <v>3410</v>
      </c>
      <c r="C4667" s="30" t="s">
        <v>22</v>
      </c>
      <c r="D4667" s="17">
        <v>43084</v>
      </c>
      <c r="E4667" s="8" t="str">
        <f>VLOOKUP(A4667,Planilha1!A:Y,20,FALSE)</f>
        <v>Sim</v>
      </c>
      <c r="F4667" s="8" t="str">
        <f>VLOOKUP(A4667,Planilha1!A:Y,21,FALSE)</f>
        <v>Sim</v>
      </c>
      <c r="G4667" s="8" t="str">
        <f>VLOOKUP(A4667,Planilha1!A:Y,22,FALSE)</f>
        <v>Sim</v>
      </c>
      <c r="H4667" s="8" t="str">
        <f>VLOOKUP(A4667,Planilha1!A:Y,23,FALSE)</f>
        <v>Sim</v>
      </c>
      <c r="I4667" s="8" t="str">
        <f>VLOOKUP(A4667,Planilha1!A:Y,24,FALSE)</f>
        <v>Sim</v>
      </c>
      <c r="J4667" s="8" t="str">
        <f>VLOOKUP(A4667,Planilha1!A:Y,25,FALSE)</f>
        <v>Sim</v>
      </c>
    </row>
    <row r="4668" spans="1:10">
      <c r="A4668" s="10">
        <v>355590</v>
      </c>
      <c r="B4668" s="13" t="s">
        <v>3411</v>
      </c>
      <c r="C4668" s="30" t="s">
        <v>22</v>
      </c>
      <c r="D4668" s="17">
        <v>43445</v>
      </c>
      <c r="E4668" s="8" t="str">
        <f>VLOOKUP(A4668,Planilha1!A:Y,20,FALSE)</f>
        <v>Sim</v>
      </c>
      <c r="F4668" s="8" t="str">
        <f>VLOOKUP(A4668,Planilha1!A:Y,21,FALSE)</f>
        <v>Sim</v>
      </c>
      <c r="G4668" s="8" t="str">
        <f>VLOOKUP(A4668,Planilha1!A:Y,22,FALSE)</f>
        <v>Sim</v>
      </c>
      <c r="H4668" s="8" t="str">
        <f>VLOOKUP(A4668,Planilha1!A:Y,23,FALSE)</f>
        <v>Sim</v>
      </c>
      <c r="I4668" s="8" t="str">
        <f>VLOOKUP(A4668,Planilha1!A:Y,24,FALSE)</f>
        <v>Sim</v>
      </c>
      <c r="J4668" s="8" t="str">
        <f>VLOOKUP(A4668,Planilha1!A:Y,25,FALSE)</f>
        <v>Sim</v>
      </c>
    </row>
    <row r="4669" spans="1:10">
      <c r="A4669" s="10">
        <v>355610</v>
      </c>
      <c r="B4669" s="13" t="s">
        <v>3412</v>
      </c>
      <c r="C4669" s="30" t="s">
        <v>22</v>
      </c>
      <c r="D4669" s="17">
        <v>43818</v>
      </c>
      <c r="E4669" s="8" t="str">
        <f>VLOOKUP(A4669,Planilha1!A:Y,20,FALSE)</f>
        <v>Sim</v>
      </c>
      <c r="F4669" s="8" t="str">
        <f>VLOOKUP(A4669,Planilha1!A:Y,21,FALSE)</f>
        <v>Sim</v>
      </c>
      <c r="G4669" s="8" t="str">
        <f>VLOOKUP(A4669,Planilha1!A:Y,22,FALSE)</f>
        <v>Sim</v>
      </c>
      <c r="H4669" s="8" t="str">
        <f>VLOOKUP(A4669,Planilha1!A:Y,23,FALSE)</f>
        <v>Sim</v>
      </c>
      <c r="I4669" s="8" t="str">
        <f>VLOOKUP(A4669,Planilha1!A:Y,24,FALSE)</f>
        <v>Sim</v>
      </c>
      <c r="J4669" s="8" t="str">
        <f>VLOOKUP(A4669,Planilha1!A:Y,25,FALSE)</f>
        <v>Sim</v>
      </c>
    </row>
    <row r="4670" spans="1:10">
      <c r="A4670" s="10">
        <v>355630</v>
      </c>
      <c r="B4670" s="13" t="s">
        <v>3413</v>
      </c>
      <c r="C4670" s="30" t="s">
        <v>22</v>
      </c>
      <c r="D4670" s="17">
        <v>43131</v>
      </c>
      <c r="E4670" s="8" t="str">
        <f>VLOOKUP(A4670,Planilha1!A:Y,20,FALSE)</f>
        <v>Não</v>
      </c>
      <c r="F4670" s="8" t="str">
        <f>VLOOKUP(A4670,Planilha1!A:Y,21,FALSE)</f>
        <v>Não</v>
      </c>
      <c r="G4670" s="8" t="str">
        <f>VLOOKUP(A4670,Planilha1!A:Y,22,FALSE)</f>
        <v>Não</v>
      </c>
      <c r="H4670" s="8" t="str">
        <f>VLOOKUP(A4670,Planilha1!A:Y,23,FALSE)</f>
        <v>Não</v>
      </c>
      <c r="I4670" s="8" t="str">
        <f>VLOOKUP(A4670,Planilha1!A:Y,24,FALSE)</f>
        <v>Não</v>
      </c>
      <c r="J4670" s="8" t="str">
        <f>VLOOKUP(A4670,Planilha1!A:Y,25,FALSE)</f>
        <v>Não</v>
      </c>
    </row>
    <row r="4671" spans="1:10">
      <c r="A4671" s="10">
        <v>355635</v>
      </c>
      <c r="B4671" s="13" t="s">
        <v>3018</v>
      </c>
      <c r="C4671" s="30" t="s">
        <v>22</v>
      </c>
      <c r="D4671" s="17">
        <v>43818</v>
      </c>
      <c r="E4671" s="8" t="str">
        <f>VLOOKUP(A4671,Planilha1!A:Y,20,FALSE)</f>
        <v>Sim</v>
      </c>
      <c r="F4671" s="8" t="str">
        <f>VLOOKUP(A4671,Planilha1!A:Y,21,FALSE)</f>
        <v>Sim</v>
      </c>
      <c r="G4671" s="8" t="str">
        <f>VLOOKUP(A4671,Planilha1!A:Y,22,FALSE)</f>
        <v>Sim</v>
      </c>
      <c r="H4671" s="8" t="str">
        <f>VLOOKUP(A4671,Planilha1!A:Y,23,FALSE)</f>
        <v>Sim</v>
      </c>
      <c r="I4671" s="8" t="str">
        <f>VLOOKUP(A4671,Planilha1!A:Y,24,FALSE)</f>
        <v>Sim</v>
      </c>
      <c r="J4671" s="8" t="str">
        <f>VLOOKUP(A4671,Planilha1!A:Y,25,FALSE)</f>
        <v>Sim</v>
      </c>
    </row>
    <row r="4672" spans="1:10">
      <c r="A4672" s="10">
        <v>355640</v>
      </c>
      <c r="B4672" s="13" t="s">
        <v>3414</v>
      </c>
      <c r="C4672" s="30" t="s">
        <v>22</v>
      </c>
      <c r="D4672" s="17">
        <v>43818</v>
      </c>
      <c r="E4672" s="8" t="str">
        <f>VLOOKUP(A4672,Planilha1!A:Y,20,FALSE)</f>
        <v>Não</v>
      </c>
      <c r="F4672" s="8" t="str">
        <f>VLOOKUP(A4672,Planilha1!A:Y,21,FALSE)</f>
        <v>Não</v>
      </c>
      <c r="G4672" s="8" t="str">
        <f>VLOOKUP(A4672,Planilha1!A:Y,22,FALSE)</f>
        <v>Não</v>
      </c>
      <c r="H4672" s="8" t="str">
        <f>VLOOKUP(A4672,Planilha1!A:Y,23,FALSE)</f>
        <v>Não</v>
      </c>
      <c r="I4672" s="8" t="str">
        <f>VLOOKUP(A4672,Planilha1!A:Y,24,FALSE)</f>
        <v>Não</v>
      </c>
      <c r="J4672" s="8" t="str">
        <f>VLOOKUP(A4672,Planilha1!A:Y,25,FALSE)</f>
        <v>Não</v>
      </c>
    </row>
    <row r="4673" spans="1:10">
      <c r="A4673" s="10">
        <v>355650</v>
      </c>
      <c r="B4673" s="13" t="s">
        <v>3415</v>
      </c>
      <c r="C4673" s="30" t="s">
        <v>22</v>
      </c>
      <c r="D4673" s="17">
        <v>43445</v>
      </c>
      <c r="E4673" s="8" t="str">
        <f>VLOOKUP(A4673,Planilha1!A:Y,20,FALSE)</f>
        <v>Não</v>
      </c>
      <c r="F4673" s="8" t="str">
        <f>VLOOKUP(A4673,Planilha1!A:Y,21,FALSE)</f>
        <v>Sim</v>
      </c>
      <c r="G4673" s="8" t="str">
        <f>VLOOKUP(A4673,Planilha1!A:Y,22,FALSE)</f>
        <v>Não</v>
      </c>
      <c r="H4673" s="8" t="str">
        <f>VLOOKUP(A4673,Planilha1!A:Y,23,FALSE)</f>
        <v>Sim</v>
      </c>
      <c r="I4673" s="8" t="str">
        <f>VLOOKUP(A4673,Planilha1!A:Y,24,FALSE)</f>
        <v>Não</v>
      </c>
      <c r="J4673" s="8" t="str">
        <f>VLOOKUP(A4673,Planilha1!A:Y,25,FALSE)</f>
        <v>Sim</v>
      </c>
    </row>
    <row r="4674" spans="1:10">
      <c r="A4674" s="10">
        <v>355695</v>
      </c>
      <c r="B4674" s="13" t="s">
        <v>4374</v>
      </c>
      <c r="C4674" s="30" t="s">
        <v>22</v>
      </c>
      <c r="D4674" s="17">
        <v>45849</v>
      </c>
      <c r="E4674" s="8" t="str">
        <f>VLOOKUP(A4674,Planilha1!A:Y,20,FALSE)</f>
        <v>Não</v>
      </c>
      <c r="F4674" s="8" t="str">
        <f>VLOOKUP(A4674,Planilha1!A:Y,21,FALSE)</f>
        <v>Não</v>
      </c>
      <c r="G4674" s="8" t="str">
        <f>VLOOKUP(A4674,Planilha1!A:Y,22,FALSE)</f>
        <v>Não</v>
      </c>
      <c r="H4674" s="8" t="str">
        <f>VLOOKUP(A4674,Planilha1!A:Y,23,FALSE)</f>
        <v>Não</v>
      </c>
      <c r="I4674" s="8" t="str">
        <f>VLOOKUP(A4674,Planilha1!A:Y,24,FALSE)</f>
        <v>Não</v>
      </c>
      <c r="J4674" s="8" t="str">
        <f>VLOOKUP(A4674,Planilha1!A:Y,25,FALSE)</f>
        <v>Não</v>
      </c>
    </row>
    <row r="4675" spans="1:10">
      <c r="A4675" s="10">
        <v>355700</v>
      </c>
      <c r="B4675" s="13" t="s">
        <v>3416</v>
      </c>
      <c r="C4675" s="30" t="s">
        <v>22</v>
      </c>
      <c r="D4675" s="17">
        <v>43445</v>
      </c>
      <c r="E4675" s="8" t="str">
        <f>VLOOKUP(A4675,Planilha1!A:Y,20,FALSE)</f>
        <v>Não</v>
      </c>
      <c r="F4675" s="8" t="str">
        <f>VLOOKUP(A4675,Planilha1!A:Y,21,FALSE)</f>
        <v>Não</v>
      </c>
      <c r="G4675" s="8" t="str">
        <f>VLOOKUP(A4675,Planilha1!A:Y,22,FALSE)</f>
        <v>Não</v>
      </c>
      <c r="H4675" s="8" t="str">
        <f>VLOOKUP(A4675,Planilha1!A:Y,23,FALSE)</f>
        <v>Não</v>
      </c>
      <c r="I4675" s="8" t="str">
        <f>VLOOKUP(A4675,Planilha1!A:Y,24,FALSE)</f>
        <v>Não</v>
      </c>
      <c r="J4675" s="8" t="str">
        <f>VLOOKUP(A4675,Planilha1!A:Y,25,FALSE)</f>
        <v>Não</v>
      </c>
    </row>
    <row r="4676" spans="1:10">
      <c r="A4676" s="10">
        <v>355715</v>
      </c>
      <c r="B4676" s="13" t="s">
        <v>3417</v>
      </c>
      <c r="C4676" s="15" t="s">
        <v>22</v>
      </c>
      <c r="D4676" s="31">
        <v>43818</v>
      </c>
      <c r="E4676" s="8" t="str">
        <f>VLOOKUP(A4676,Planilha1!A:Y,20,FALSE)</f>
        <v>Não</v>
      </c>
      <c r="F4676" s="8" t="str">
        <f>VLOOKUP(A4676,Planilha1!A:Y,21,FALSE)</f>
        <v>Não</v>
      </c>
      <c r="G4676" s="8" t="str">
        <f>VLOOKUP(A4676,Planilha1!A:Y,22,FALSE)</f>
        <v>Não</v>
      </c>
      <c r="H4676" s="8" t="str">
        <f>VLOOKUP(A4676,Planilha1!A:Y,23,FALSE)</f>
        <v>Não</v>
      </c>
      <c r="I4676" s="8" t="str">
        <f>VLOOKUP(A4676,Planilha1!A:Y,24,FALSE)</f>
        <v>Não</v>
      </c>
      <c r="J4676" s="8" t="str">
        <f>VLOOKUP(A4676,Planilha1!A:Y,25,FALSE)</f>
        <v>Não</v>
      </c>
    </row>
    <row r="4677" spans="1:10">
      <c r="A4677" s="10">
        <v>170025</v>
      </c>
      <c r="B4677" s="13" t="s">
        <v>3419</v>
      </c>
      <c r="C4677" s="15" t="s">
        <v>9</v>
      </c>
      <c r="D4677" s="32">
        <v>41499</v>
      </c>
      <c r="E4677" s="8" t="str">
        <f>VLOOKUP(A4677,Planilha1!A:Y,20,FALSE)</f>
        <v>Sim</v>
      </c>
      <c r="F4677" s="8" t="str">
        <f>VLOOKUP(A4677,Planilha1!A:Y,21,FALSE)</f>
        <v>Sim</v>
      </c>
      <c r="G4677" s="8" t="str">
        <f>VLOOKUP(A4677,Planilha1!A:Y,22,FALSE)</f>
        <v>Sim</v>
      </c>
      <c r="H4677" s="8" t="str">
        <f>VLOOKUP(A4677,Planilha1!A:Y,23,FALSE)</f>
        <v>Sim</v>
      </c>
      <c r="I4677" s="8" t="str">
        <f>VLOOKUP(A4677,Planilha1!A:Y,24,FALSE)</f>
        <v>Sim</v>
      </c>
      <c r="J4677" s="8" t="str">
        <f>VLOOKUP(A4677,Planilha1!A:Y,25,FALSE)</f>
        <v>Sim</v>
      </c>
    </row>
    <row r="4678" spans="1:10">
      <c r="A4678" s="10">
        <v>170030</v>
      </c>
      <c r="B4678" s="13" t="s">
        <v>3420</v>
      </c>
      <c r="C4678" s="15" t="s">
        <v>9</v>
      </c>
      <c r="D4678" s="32">
        <v>43445</v>
      </c>
      <c r="E4678" s="8" t="str">
        <f>VLOOKUP(A4678,Planilha1!A:Y,20,FALSE)</f>
        <v>Sim</v>
      </c>
      <c r="F4678" s="8" t="str">
        <f>VLOOKUP(A4678,Planilha1!A:Y,21,FALSE)</f>
        <v>Sim</v>
      </c>
      <c r="G4678" s="8" t="str">
        <f>VLOOKUP(A4678,Planilha1!A:Y,22,FALSE)</f>
        <v>Sim</v>
      </c>
      <c r="H4678" s="8" t="str">
        <f>VLOOKUP(A4678,Planilha1!A:Y,23,FALSE)</f>
        <v>Sim</v>
      </c>
      <c r="I4678" s="8" t="str">
        <f>VLOOKUP(A4678,Planilha1!A:Y,24,FALSE)</f>
        <v>Sim</v>
      </c>
      <c r="J4678" s="8" t="str">
        <f>VLOOKUP(A4678,Planilha1!A:Y,25,FALSE)</f>
        <v>Sim</v>
      </c>
    </row>
    <row r="4679" spans="1:10">
      <c r="A4679" s="10">
        <v>170035</v>
      </c>
      <c r="B4679" s="13" t="s">
        <v>3421</v>
      </c>
      <c r="C4679" s="15" t="s">
        <v>9</v>
      </c>
      <c r="D4679" s="32">
        <v>43445</v>
      </c>
      <c r="E4679" s="8" t="str">
        <f>VLOOKUP(A4679,Planilha1!A:Y,20,FALSE)</f>
        <v>Sim</v>
      </c>
      <c r="F4679" s="8" t="str">
        <f>VLOOKUP(A4679,Planilha1!A:Y,21,FALSE)</f>
        <v>Sim</v>
      </c>
      <c r="G4679" s="8" t="str">
        <f>VLOOKUP(A4679,Planilha1!A:Y,22,FALSE)</f>
        <v>Sim</v>
      </c>
      <c r="H4679" s="8" t="str">
        <f>VLOOKUP(A4679,Planilha1!A:Y,23,FALSE)</f>
        <v>Sim</v>
      </c>
      <c r="I4679" s="8" t="str">
        <f>VLOOKUP(A4679,Planilha1!A:Y,24,FALSE)</f>
        <v>Sim</v>
      </c>
      <c r="J4679" s="8" t="str">
        <f>VLOOKUP(A4679,Planilha1!A:Y,25,FALSE)</f>
        <v>Sim</v>
      </c>
    </row>
    <row r="4680" spans="1:10">
      <c r="A4680" s="10">
        <v>170040</v>
      </c>
      <c r="B4680" s="13" t="s">
        <v>3422</v>
      </c>
      <c r="C4680" s="15" t="s">
        <v>9</v>
      </c>
      <c r="D4680" s="32">
        <v>41905</v>
      </c>
      <c r="E4680" s="8" t="str">
        <f>VLOOKUP(A4680,Planilha1!A:Y,20,FALSE)</f>
        <v>Sim</v>
      </c>
      <c r="F4680" s="8" t="str">
        <f>VLOOKUP(A4680,Planilha1!A:Y,21,FALSE)</f>
        <v>Sim</v>
      </c>
      <c r="G4680" s="8" t="str">
        <f>VLOOKUP(A4680,Planilha1!A:Y,22,FALSE)</f>
        <v>Sim</v>
      </c>
      <c r="H4680" s="8" t="str">
        <f>VLOOKUP(A4680,Planilha1!A:Y,23,FALSE)</f>
        <v>Sim</v>
      </c>
      <c r="I4680" s="8" t="str">
        <f>VLOOKUP(A4680,Planilha1!A:Y,24,FALSE)</f>
        <v>Não</v>
      </c>
      <c r="J4680" s="8" t="str">
        <f>VLOOKUP(A4680,Planilha1!A:Y,25,FALSE)</f>
        <v>Sim</v>
      </c>
    </row>
    <row r="4681" spans="1:10">
      <c r="A4681" s="10">
        <v>170070</v>
      </c>
      <c r="B4681" s="13" t="s">
        <v>2620</v>
      </c>
      <c r="C4681" s="15" t="s">
        <v>9</v>
      </c>
      <c r="D4681" s="32">
        <v>45849</v>
      </c>
      <c r="E4681" s="8" t="str">
        <f>VLOOKUP(A4681,Planilha1!A:Y,20,FALSE)</f>
        <v>Sim</v>
      </c>
      <c r="F4681" s="8" t="str">
        <f>VLOOKUP(A4681,Planilha1!A:Y,21,FALSE)</f>
        <v>Sim</v>
      </c>
      <c r="G4681" s="8" t="str">
        <f>VLOOKUP(A4681,Planilha1!A:Y,22,FALSE)</f>
        <v>Sim</v>
      </c>
      <c r="H4681" s="8" t="str">
        <f>VLOOKUP(A4681,Planilha1!A:Y,23,FALSE)</f>
        <v>Sim</v>
      </c>
      <c r="I4681" s="8" t="str">
        <f>VLOOKUP(A4681,Planilha1!A:Y,24,FALSE)</f>
        <v>Sim</v>
      </c>
      <c r="J4681" s="8" t="str">
        <f>VLOOKUP(A4681,Planilha1!A:Y,25,FALSE)</f>
        <v>Sim</v>
      </c>
    </row>
    <row r="4682" spans="1:10">
      <c r="A4682" s="10">
        <v>170100</v>
      </c>
      <c r="B4682" s="13" t="s">
        <v>3423</v>
      </c>
      <c r="C4682" s="15" t="s">
        <v>9</v>
      </c>
      <c r="D4682" s="32">
        <v>43445</v>
      </c>
      <c r="E4682" s="8" t="str">
        <f>VLOOKUP(A4682,Planilha1!A:Y,20,FALSE)</f>
        <v>Sim</v>
      </c>
      <c r="F4682" s="8" t="str">
        <f>VLOOKUP(A4682,Planilha1!A:Y,21,FALSE)</f>
        <v>Sim</v>
      </c>
      <c r="G4682" s="8" t="str">
        <f>VLOOKUP(A4682,Planilha1!A:Y,22,FALSE)</f>
        <v>Sim</v>
      </c>
      <c r="H4682" s="8" t="str">
        <f>VLOOKUP(A4682,Planilha1!A:Y,23,FALSE)</f>
        <v>Sim</v>
      </c>
      <c r="I4682" s="8" t="str">
        <f>VLOOKUP(A4682,Planilha1!A:Y,24,FALSE)</f>
        <v>Sim</v>
      </c>
      <c r="J4682" s="8" t="str">
        <f>VLOOKUP(A4682,Planilha1!A:Y,25,FALSE)</f>
        <v>Sim</v>
      </c>
    </row>
    <row r="4683" spans="1:10">
      <c r="A4683" s="10">
        <v>170105</v>
      </c>
      <c r="B4683" s="13" t="s">
        <v>3424</v>
      </c>
      <c r="C4683" s="15" t="s">
        <v>9</v>
      </c>
      <c r="D4683" s="32">
        <v>43445</v>
      </c>
      <c r="E4683" s="8" t="str">
        <f>VLOOKUP(A4683,Planilha1!A:Y,20,FALSE)</f>
        <v>Sim</v>
      </c>
      <c r="F4683" s="8" t="str">
        <f>VLOOKUP(A4683,Planilha1!A:Y,21,FALSE)</f>
        <v>Sim</v>
      </c>
      <c r="G4683" s="8" t="str">
        <f>VLOOKUP(A4683,Planilha1!A:Y,22,FALSE)</f>
        <v>Sim</v>
      </c>
      <c r="H4683" s="8" t="str">
        <f>VLOOKUP(A4683,Planilha1!A:Y,23,FALSE)</f>
        <v>Sim</v>
      </c>
      <c r="I4683" s="8" t="str">
        <f>VLOOKUP(A4683,Planilha1!A:Y,24,FALSE)</f>
        <v>Sim</v>
      </c>
      <c r="J4683" s="8" t="str">
        <f>VLOOKUP(A4683,Planilha1!A:Y,25,FALSE)</f>
        <v>Sim</v>
      </c>
    </row>
    <row r="4684" spans="1:10">
      <c r="A4684" s="10">
        <v>170110</v>
      </c>
      <c r="B4684" s="13" t="s">
        <v>3425</v>
      </c>
      <c r="C4684" s="15" t="s">
        <v>9</v>
      </c>
      <c r="D4684" s="32">
        <v>43818</v>
      </c>
      <c r="E4684" s="8" t="str">
        <f>VLOOKUP(A4684,Planilha1!A:Y,20,FALSE)</f>
        <v>Sim</v>
      </c>
      <c r="F4684" s="8" t="str">
        <f>VLOOKUP(A4684,Planilha1!A:Y,21,FALSE)</f>
        <v>Sim</v>
      </c>
      <c r="G4684" s="8" t="str">
        <f>VLOOKUP(A4684,Planilha1!A:Y,22,FALSE)</f>
        <v>Sim</v>
      </c>
      <c r="H4684" s="8" t="str">
        <f>VLOOKUP(A4684,Planilha1!A:Y,23,FALSE)</f>
        <v>Sim</v>
      </c>
      <c r="I4684" s="8" t="str">
        <f>VLOOKUP(A4684,Planilha1!A:Y,24,FALSE)</f>
        <v>Não</v>
      </c>
      <c r="J4684" s="8" t="str">
        <f>VLOOKUP(A4684,Planilha1!A:Y,25,FALSE)</f>
        <v>Sim</v>
      </c>
    </row>
    <row r="4685" spans="1:10">
      <c r="A4685" s="10">
        <v>170130</v>
      </c>
      <c r="B4685" s="13" t="s">
        <v>3426</v>
      </c>
      <c r="C4685" s="15" t="s">
        <v>9</v>
      </c>
      <c r="D4685" s="32">
        <v>41136</v>
      </c>
      <c r="E4685" s="8" t="str">
        <f>VLOOKUP(A4685,Planilha1!A:Y,20,FALSE)</f>
        <v>Sim</v>
      </c>
      <c r="F4685" s="8" t="str">
        <f>VLOOKUP(A4685,Planilha1!A:Y,21,FALSE)</f>
        <v>Sim</v>
      </c>
      <c r="G4685" s="8" t="str">
        <f>VLOOKUP(A4685,Planilha1!A:Y,22,FALSE)</f>
        <v>Sim</v>
      </c>
      <c r="H4685" s="8" t="str">
        <f>VLOOKUP(A4685,Planilha1!A:Y,23,FALSE)</f>
        <v>Sim</v>
      </c>
      <c r="I4685" s="8" t="str">
        <f>VLOOKUP(A4685,Planilha1!A:Y,24,FALSE)</f>
        <v>Sim</v>
      </c>
      <c r="J4685" s="8" t="str">
        <f>VLOOKUP(A4685,Planilha1!A:Y,25,FALSE)</f>
        <v>Sim</v>
      </c>
    </row>
    <row r="4686" spans="1:10">
      <c r="A4686" s="10">
        <v>170190</v>
      </c>
      <c r="B4686" s="13" t="s">
        <v>3427</v>
      </c>
      <c r="C4686" s="15" t="s">
        <v>9</v>
      </c>
      <c r="D4686" s="32">
        <v>41499</v>
      </c>
      <c r="E4686" s="8" t="str">
        <f>VLOOKUP(A4686,Planilha1!A:Y,20,FALSE)</f>
        <v>Sim</v>
      </c>
      <c r="F4686" s="8" t="str">
        <f>VLOOKUP(A4686,Planilha1!A:Y,21,FALSE)</f>
        <v>Sim</v>
      </c>
      <c r="G4686" s="8" t="str">
        <f>VLOOKUP(A4686,Planilha1!A:Y,22,FALSE)</f>
        <v>Sim</v>
      </c>
      <c r="H4686" s="8" t="str">
        <f>VLOOKUP(A4686,Planilha1!A:Y,23,FALSE)</f>
        <v>Sim</v>
      </c>
      <c r="I4686" s="8" t="str">
        <f>VLOOKUP(A4686,Planilha1!A:Y,24,FALSE)</f>
        <v>Não</v>
      </c>
      <c r="J4686" s="8" t="str">
        <f>VLOOKUP(A4686,Planilha1!A:Y,25,FALSE)</f>
        <v>Sim</v>
      </c>
    </row>
    <row r="4687" spans="1:10">
      <c r="A4687" s="10">
        <v>170200</v>
      </c>
      <c r="B4687" s="13" t="s">
        <v>4096</v>
      </c>
      <c r="C4687" s="15" t="s">
        <v>9</v>
      </c>
      <c r="D4687" s="32">
        <v>45574</v>
      </c>
      <c r="E4687" s="8" t="str">
        <f>VLOOKUP(A4687,Planilha1!A:Y,20,FALSE)</f>
        <v>Sim</v>
      </c>
      <c r="F4687" s="8" t="str">
        <f>VLOOKUP(A4687,Planilha1!A:Y,21,FALSE)</f>
        <v>Sim</v>
      </c>
      <c r="G4687" s="8" t="str">
        <f>VLOOKUP(A4687,Planilha1!A:Y,22,FALSE)</f>
        <v>Sim</v>
      </c>
      <c r="H4687" s="8" t="str">
        <f>VLOOKUP(A4687,Planilha1!A:Y,23,FALSE)</f>
        <v>Sim</v>
      </c>
      <c r="I4687" s="8" t="str">
        <f>VLOOKUP(A4687,Planilha1!A:Y,24,FALSE)</f>
        <v>Sim</v>
      </c>
      <c r="J4687" s="8" t="str">
        <f>VLOOKUP(A4687,Planilha1!A:Y,25,FALSE)</f>
        <v>Sim</v>
      </c>
    </row>
    <row r="4688" spans="1:10">
      <c r="A4688" s="10">
        <v>170210</v>
      </c>
      <c r="B4688" s="13" t="s">
        <v>3428</v>
      </c>
      <c r="C4688" s="15" t="s">
        <v>9</v>
      </c>
      <c r="D4688" s="32">
        <v>43131</v>
      </c>
      <c r="E4688" s="8" t="str">
        <f>VLOOKUP(A4688,Planilha1!A:Y,20,FALSE)</f>
        <v>Sim</v>
      </c>
      <c r="F4688" s="8" t="str">
        <f>VLOOKUP(A4688,Planilha1!A:Y,21,FALSE)</f>
        <v>Sim</v>
      </c>
      <c r="G4688" s="8" t="str">
        <f>VLOOKUP(A4688,Planilha1!A:Y,22,FALSE)</f>
        <v>Sim</v>
      </c>
      <c r="H4688" s="8" t="str">
        <f>VLOOKUP(A4688,Planilha1!A:Y,23,FALSE)</f>
        <v>Sim</v>
      </c>
      <c r="I4688" s="8" t="str">
        <f>VLOOKUP(A4688,Planilha1!A:Y,24,FALSE)</f>
        <v>Sim</v>
      </c>
      <c r="J4688" s="8" t="str">
        <f>VLOOKUP(A4688,Planilha1!A:Y,25,FALSE)</f>
        <v>Sim</v>
      </c>
    </row>
    <row r="4689" spans="1:10">
      <c r="A4689" s="10">
        <v>170215</v>
      </c>
      <c r="B4689" s="13" t="s">
        <v>720</v>
      </c>
      <c r="C4689" s="15" t="s">
        <v>9</v>
      </c>
      <c r="D4689" s="32">
        <v>43131</v>
      </c>
      <c r="E4689" s="8" t="str">
        <f>VLOOKUP(A4689,Planilha1!A:Y,20,FALSE)</f>
        <v>Sim</v>
      </c>
      <c r="F4689" s="8" t="str">
        <f>VLOOKUP(A4689,Planilha1!A:Y,21,FALSE)</f>
        <v>Sim</v>
      </c>
      <c r="G4689" s="8" t="str">
        <f>VLOOKUP(A4689,Planilha1!A:Y,22,FALSE)</f>
        <v>Sim</v>
      </c>
      <c r="H4689" s="8" t="str">
        <f>VLOOKUP(A4689,Planilha1!A:Y,23,FALSE)</f>
        <v>Sim</v>
      </c>
      <c r="I4689" s="8" t="str">
        <f>VLOOKUP(A4689,Planilha1!A:Y,24,FALSE)</f>
        <v>Sim</v>
      </c>
      <c r="J4689" s="8" t="str">
        <f>VLOOKUP(A4689,Planilha1!A:Y,25,FALSE)</f>
        <v>Sim</v>
      </c>
    </row>
    <row r="4690" spans="1:10">
      <c r="A4690" s="10">
        <v>170220</v>
      </c>
      <c r="B4690" s="13" t="s">
        <v>3429</v>
      </c>
      <c r="C4690" s="15" t="s">
        <v>9</v>
      </c>
      <c r="D4690" s="32">
        <v>41136</v>
      </c>
      <c r="E4690" s="8" t="str">
        <f>VLOOKUP(A4690,Planilha1!A:Y,20,FALSE)</f>
        <v>Sim</v>
      </c>
      <c r="F4690" s="8" t="str">
        <f>VLOOKUP(A4690,Planilha1!A:Y,21,FALSE)</f>
        <v>Sim</v>
      </c>
      <c r="G4690" s="8" t="str">
        <f>VLOOKUP(A4690,Planilha1!A:Y,22,FALSE)</f>
        <v>Sim</v>
      </c>
      <c r="H4690" s="8" t="str">
        <f>VLOOKUP(A4690,Planilha1!A:Y,23,FALSE)</f>
        <v>Sim</v>
      </c>
      <c r="I4690" s="8" t="str">
        <f>VLOOKUP(A4690,Planilha1!A:Y,24,FALSE)</f>
        <v>Sim</v>
      </c>
      <c r="J4690" s="8" t="str">
        <f>VLOOKUP(A4690,Planilha1!A:Y,25,FALSE)</f>
        <v>Sim</v>
      </c>
    </row>
    <row r="4691" spans="1:10">
      <c r="A4691" s="10">
        <v>170230</v>
      </c>
      <c r="B4691" s="13" t="s">
        <v>3509</v>
      </c>
      <c r="C4691" s="15" t="s">
        <v>9</v>
      </c>
      <c r="D4691" s="32">
        <v>45280</v>
      </c>
      <c r="E4691" s="8" t="str">
        <f>VLOOKUP(A4691,Planilha1!A:Y,20,FALSE)</f>
        <v>Sim</v>
      </c>
      <c r="F4691" s="8" t="str">
        <f>VLOOKUP(A4691,Planilha1!A:Y,21,FALSE)</f>
        <v>Sim</v>
      </c>
      <c r="G4691" s="8" t="str">
        <f>VLOOKUP(A4691,Planilha1!A:Y,22,FALSE)</f>
        <v>Sim</v>
      </c>
      <c r="H4691" s="8" t="str">
        <f>VLOOKUP(A4691,Planilha1!A:Y,23,FALSE)</f>
        <v>Sim</v>
      </c>
      <c r="I4691" s="8" t="str">
        <f>VLOOKUP(A4691,Planilha1!A:Y,24,FALSE)</f>
        <v>Sim</v>
      </c>
      <c r="J4691" s="8" t="str">
        <f>VLOOKUP(A4691,Planilha1!A:Y,25,FALSE)</f>
        <v>Sim</v>
      </c>
    </row>
    <row r="4692" spans="1:10">
      <c r="A4692" s="10">
        <v>170240</v>
      </c>
      <c r="B4692" s="13" t="s">
        <v>3430</v>
      </c>
      <c r="C4692" s="15" t="s">
        <v>9</v>
      </c>
      <c r="D4692" s="32">
        <v>41905</v>
      </c>
      <c r="E4692" s="8" t="str">
        <f>VLOOKUP(A4692,Planilha1!A:Y,20,FALSE)</f>
        <v>Sim</v>
      </c>
      <c r="F4692" s="8" t="str">
        <f>VLOOKUP(A4692,Planilha1!A:Y,21,FALSE)</f>
        <v>Sim</v>
      </c>
      <c r="G4692" s="8" t="str">
        <f>VLOOKUP(A4692,Planilha1!A:Y,22,FALSE)</f>
        <v>Sim</v>
      </c>
      <c r="H4692" s="8" t="str">
        <f>VLOOKUP(A4692,Planilha1!A:Y,23,FALSE)</f>
        <v>Sim</v>
      </c>
      <c r="I4692" s="8" t="str">
        <f>VLOOKUP(A4692,Planilha1!A:Y,24,FALSE)</f>
        <v>Sim</v>
      </c>
      <c r="J4692" s="8" t="str">
        <f>VLOOKUP(A4692,Planilha1!A:Y,25,FALSE)</f>
        <v>Sim</v>
      </c>
    </row>
    <row r="4693" spans="1:10">
      <c r="A4693" s="10">
        <v>170255</v>
      </c>
      <c r="B4693" s="13" t="s">
        <v>3431</v>
      </c>
      <c r="C4693" s="15" t="s">
        <v>9</v>
      </c>
      <c r="D4693" s="32">
        <v>43818</v>
      </c>
      <c r="E4693" s="8" t="str">
        <f>VLOOKUP(A4693,Planilha1!A:Y,20,FALSE)</f>
        <v>Sim</v>
      </c>
      <c r="F4693" s="8" t="str">
        <f>VLOOKUP(A4693,Planilha1!A:Y,21,FALSE)</f>
        <v>Sim</v>
      </c>
      <c r="G4693" s="8" t="str">
        <f>VLOOKUP(A4693,Planilha1!A:Y,22,FALSE)</f>
        <v>Sim</v>
      </c>
      <c r="H4693" s="8" t="str">
        <f>VLOOKUP(A4693,Planilha1!A:Y,23,FALSE)</f>
        <v>Sim</v>
      </c>
      <c r="I4693" s="8" t="str">
        <f>VLOOKUP(A4693,Planilha1!A:Y,24,FALSE)</f>
        <v>Sim</v>
      </c>
      <c r="J4693" s="8" t="str">
        <f>VLOOKUP(A4693,Planilha1!A:Y,25,FALSE)</f>
        <v>Sim</v>
      </c>
    </row>
    <row r="4694" spans="1:10">
      <c r="A4694" s="10">
        <v>170270</v>
      </c>
      <c r="B4694" s="13" t="s">
        <v>3432</v>
      </c>
      <c r="C4694" s="15" t="s">
        <v>9</v>
      </c>
      <c r="D4694" s="32">
        <v>41499</v>
      </c>
      <c r="E4694" s="8" t="str">
        <f>VLOOKUP(A4694,Planilha1!A:Y,20,FALSE)</f>
        <v>Sim</v>
      </c>
      <c r="F4694" s="8" t="str">
        <f>VLOOKUP(A4694,Planilha1!A:Y,21,FALSE)</f>
        <v>Sim</v>
      </c>
      <c r="G4694" s="8" t="str">
        <f>VLOOKUP(A4694,Planilha1!A:Y,22,FALSE)</f>
        <v>Sim</v>
      </c>
      <c r="H4694" s="8" t="str">
        <f>VLOOKUP(A4694,Planilha1!A:Y,23,FALSE)</f>
        <v>Sim</v>
      </c>
      <c r="I4694" s="8" t="str">
        <f>VLOOKUP(A4694,Planilha1!A:Y,24,FALSE)</f>
        <v>Não</v>
      </c>
      <c r="J4694" s="8" t="str">
        <f>VLOOKUP(A4694,Planilha1!A:Y,25,FALSE)</f>
        <v>Sim</v>
      </c>
    </row>
    <row r="4695" spans="1:10">
      <c r="A4695" s="10">
        <v>170290</v>
      </c>
      <c r="B4695" s="13" t="s">
        <v>3433</v>
      </c>
      <c r="C4695" s="15" t="s">
        <v>9</v>
      </c>
      <c r="D4695" s="32">
        <v>41136</v>
      </c>
      <c r="E4695" s="8" t="str">
        <f>VLOOKUP(A4695,Planilha1!A:Y,20,FALSE)</f>
        <v>Sim</v>
      </c>
      <c r="F4695" s="8" t="str">
        <f>VLOOKUP(A4695,Planilha1!A:Y,21,FALSE)</f>
        <v>Sim</v>
      </c>
      <c r="G4695" s="8" t="str">
        <f>VLOOKUP(A4695,Planilha1!A:Y,22,FALSE)</f>
        <v>Não</v>
      </c>
      <c r="H4695" s="8" t="str">
        <f>VLOOKUP(A4695,Planilha1!A:Y,23,FALSE)</f>
        <v>Sim</v>
      </c>
      <c r="I4695" s="8" t="str">
        <f>VLOOKUP(A4695,Planilha1!A:Y,24,FALSE)</f>
        <v>Sim</v>
      </c>
      <c r="J4695" s="8" t="str">
        <f>VLOOKUP(A4695,Planilha1!A:Y,25,FALSE)</f>
        <v>Sim</v>
      </c>
    </row>
    <row r="4696" spans="1:10">
      <c r="A4696" s="10">
        <v>170300</v>
      </c>
      <c r="B4696" s="13" t="s">
        <v>3434</v>
      </c>
      <c r="C4696" s="15" t="s">
        <v>9</v>
      </c>
      <c r="D4696" s="32">
        <v>43445</v>
      </c>
      <c r="E4696" s="8" t="str">
        <f>VLOOKUP(A4696,Planilha1!A:Y,20,FALSE)</f>
        <v>Sim</v>
      </c>
      <c r="F4696" s="8" t="str">
        <f>VLOOKUP(A4696,Planilha1!A:Y,21,FALSE)</f>
        <v>Sim</v>
      </c>
      <c r="G4696" s="8" t="str">
        <f>VLOOKUP(A4696,Planilha1!A:Y,22,FALSE)</f>
        <v>Sim</v>
      </c>
      <c r="H4696" s="8" t="str">
        <f>VLOOKUP(A4696,Planilha1!A:Y,23,FALSE)</f>
        <v>Sim</v>
      </c>
      <c r="I4696" s="8" t="str">
        <f>VLOOKUP(A4696,Planilha1!A:Y,24,FALSE)</f>
        <v>Sim</v>
      </c>
      <c r="J4696" s="8" t="str">
        <f>VLOOKUP(A4696,Planilha1!A:Y,25,FALSE)</f>
        <v>Sim</v>
      </c>
    </row>
    <row r="4697" spans="1:10">
      <c r="A4697" s="10">
        <v>170305</v>
      </c>
      <c r="B4697" s="13" t="s">
        <v>3435</v>
      </c>
      <c r="C4697" s="15" t="s">
        <v>9</v>
      </c>
      <c r="D4697" s="32">
        <v>43445</v>
      </c>
      <c r="E4697" s="8" t="str">
        <f>VLOOKUP(A4697,Planilha1!A:Y,20,FALSE)</f>
        <v>Sim</v>
      </c>
      <c r="F4697" s="8" t="str">
        <f>VLOOKUP(A4697,Planilha1!A:Y,21,FALSE)</f>
        <v>Sim</v>
      </c>
      <c r="G4697" s="8" t="str">
        <f>VLOOKUP(A4697,Planilha1!A:Y,22,FALSE)</f>
        <v>Sim</v>
      </c>
      <c r="H4697" s="8" t="str">
        <f>VLOOKUP(A4697,Planilha1!A:Y,23,FALSE)</f>
        <v>Sim</v>
      </c>
      <c r="I4697" s="8" t="str">
        <f>VLOOKUP(A4697,Planilha1!A:Y,24,FALSE)</f>
        <v>Sim</v>
      </c>
      <c r="J4697" s="8" t="str">
        <f>VLOOKUP(A4697,Planilha1!A:Y,25,FALSE)</f>
        <v>Sim</v>
      </c>
    </row>
    <row r="4698" spans="1:10">
      <c r="A4698" s="10">
        <v>170307</v>
      </c>
      <c r="B4698" s="13" t="s">
        <v>3436</v>
      </c>
      <c r="C4698" s="15" t="s">
        <v>9</v>
      </c>
      <c r="D4698" s="32">
        <v>41905</v>
      </c>
      <c r="E4698" s="8" t="str">
        <f>VLOOKUP(A4698,Planilha1!A:Y,20,FALSE)</f>
        <v>Não</v>
      </c>
      <c r="F4698" s="8" t="str">
        <f>VLOOKUP(A4698,Planilha1!A:Y,21,FALSE)</f>
        <v>Sim</v>
      </c>
      <c r="G4698" s="8" t="str">
        <f>VLOOKUP(A4698,Planilha1!A:Y,22,FALSE)</f>
        <v>Não</v>
      </c>
      <c r="H4698" s="8" t="str">
        <f>VLOOKUP(A4698,Planilha1!A:Y,23,FALSE)</f>
        <v>Sim</v>
      </c>
      <c r="I4698" s="8" t="str">
        <f>VLOOKUP(A4698,Planilha1!A:Y,24,FALSE)</f>
        <v>Não</v>
      </c>
      <c r="J4698" s="8" t="str">
        <f>VLOOKUP(A4698,Planilha1!A:Y,25,FALSE)</f>
        <v>Sim</v>
      </c>
    </row>
    <row r="4699" spans="1:10">
      <c r="A4699" s="10">
        <v>170310</v>
      </c>
      <c r="B4699" s="13" t="s">
        <v>3437</v>
      </c>
      <c r="C4699" s="15" t="s">
        <v>9</v>
      </c>
      <c r="D4699" s="32">
        <v>43818</v>
      </c>
      <c r="E4699" s="8" t="str">
        <f>VLOOKUP(A4699,Planilha1!A:Y,20,FALSE)</f>
        <v>Sim</v>
      </c>
      <c r="F4699" s="8" t="str">
        <f>VLOOKUP(A4699,Planilha1!A:Y,21,FALSE)</f>
        <v>Sim</v>
      </c>
      <c r="G4699" s="8" t="str">
        <f>VLOOKUP(A4699,Planilha1!A:Y,22,FALSE)</f>
        <v>Sim</v>
      </c>
      <c r="H4699" s="8" t="str">
        <f>VLOOKUP(A4699,Planilha1!A:Y,23,FALSE)</f>
        <v>Sim</v>
      </c>
      <c r="I4699" s="8" t="str">
        <f>VLOOKUP(A4699,Planilha1!A:Y,24,FALSE)</f>
        <v>Sim</v>
      </c>
      <c r="J4699" s="8" t="str">
        <f>VLOOKUP(A4699,Planilha1!A:Y,25,FALSE)</f>
        <v>Sim</v>
      </c>
    </row>
    <row r="4700" spans="1:10">
      <c r="A4700" s="10">
        <v>170320</v>
      </c>
      <c r="B4700" s="13" t="s">
        <v>3438</v>
      </c>
      <c r="C4700" s="15" t="s">
        <v>9</v>
      </c>
      <c r="D4700" s="32">
        <v>43445</v>
      </c>
      <c r="E4700" s="8" t="str">
        <f>VLOOKUP(A4700,Planilha1!A:Y,20,FALSE)</f>
        <v>Sim</v>
      </c>
      <c r="F4700" s="8" t="str">
        <f>VLOOKUP(A4700,Planilha1!A:Y,21,FALSE)</f>
        <v>Sim</v>
      </c>
      <c r="G4700" s="8" t="str">
        <f>VLOOKUP(A4700,Planilha1!A:Y,22,FALSE)</f>
        <v>Sim</v>
      </c>
      <c r="H4700" s="8" t="str">
        <f>VLOOKUP(A4700,Planilha1!A:Y,23,FALSE)</f>
        <v>Sim</v>
      </c>
      <c r="I4700" s="8" t="str">
        <f>VLOOKUP(A4700,Planilha1!A:Y,24,FALSE)</f>
        <v>Não</v>
      </c>
      <c r="J4700" s="8" t="str">
        <f>VLOOKUP(A4700,Planilha1!A:Y,25,FALSE)</f>
        <v>Sim</v>
      </c>
    </row>
    <row r="4701" spans="1:10">
      <c r="A4701" s="10">
        <v>170330</v>
      </c>
      <c r="B4701" s="13" t="s">
        <v>1625</v>
      </c>
      <c r="C4701" s="15" t="s">
        <v>9</v>
      </c>
      <c r="D4701" s="32">
        <v>43818</v>
      </c>
      <c r="E4701" s="8" t="str">
        <f>VLOOKUP(A4701,Planilha1!A:Y,20,FALSE)</f>
        <v>Sim</v>
      </c>
      <c r="F4701" s="8" t="str">
        <f>VLOOKUP(A4701,Planilha1!A:Y,21,FALSE)</f>
        <v>Sim</v>
      </c>
      <c r="G4701" s="8" t="str">
        <f>VLOOKUP(A4701,Planilha1!A:Y,22,FALSE)</f>
        <v>Não</v>
      </c>
      <c r="H4701" s="8" t="str">
        <f>VLOOKUP(A4701,Planilha1!A:Y,23,FALSE)</f>
        <v>Sim</v>
      </c>
      <c r="I4701" s="8" t="str">
        <f>VLOOKUP(A4701,Planilha1!A:Y,24,FALSE)</f>
        <v>Não</v>
      </c>
      <c r="J4701" s="8" t="str">
        <f>VLOOKUP(A4701,Planilha1!A:Y,25,FALSE)</f>
        <v>Sim</v>
      </c>
    </row>
    <row r="4702" spans="1:10">
      <c r="A4702" s="10">
        <v>170360</v>
      </c>
      <c r="B4702" s="13" t="s">
        <v>4097</v>
      </c>
      <c r="C4702" s="15" t="s">
        <v>9</v>
      </c>
      <c r="D4702" s="32">
        <v>45574</v>
      </c>
      <c r="E4702" s="8" t="str">
        <f>VLOOKUP(A4702,Planilha1!A:Y,20,FALSE)</f>
        <v>Sim</v>
      </c>
      <c r="F4702" s="8" t="str">
        <f>VLOOKUP(A4702,Planilha1!A:Y,21,FALSE)</f>
        <v>Sim</v>
      </c>
      <c r="G4702" s="8" t="str">
        <f>VLOOKUP(A4702,Planilha1!A:Y,22,FALSE)</f>
        <v>Sim</v>
      </c>
      <c r="H4702" s="8" t="str">
        <f>VLOOKUP(A4702,Planilha1!A:Y,23,FALSE)</f>
        <v>Sim</v>
      </c>
      <c r="I4702" s="8" t="str">
        <f>VLOOKUP(A4702,Planilha1!A:Y,24,FALSE)</f>
        <v>Não</v>
      </c>
      <c r="J4702" s="8" t="str">
        <f>VLOOKUP(A4702,Planilha1!A:Y,25,FALSE)</f>
        <v>Sim</v>
      </c>
    </row>
    <row r="4703" spans="1:10">
      <c r="A4703" s="10">
        <v>170370</v>
      </c>
      <c r="B4703" s="13" t="s">
        <v>3510</v>
      </c>
      <c r="C4703" s="15" t="s">
        <v>9</v>
      </c>
      <c r="D4703" s="32">
        <v>45280</v>
      </c>
      <c r="E4703" s="8" t="str">
        <f>VLOOKUP(A4703,Planilha1!A:Y,20,FALSE)</f>
        <v>Sim</v>
      </c>
      <c r="F4703" s="8" t="str">
        <f>VLOOKUP(A4703,Planilha1!A:Y,21,FALSE)</f>
        <v>Sim</v>
      </c>
      <c r="G4703" s="8" t="str">
        <f>VLOOKUP(A4703,Planilha1!A:Y,22,FALSE)</f>
        <v>Sim</v>
      </c>
      <c r="H4703" s="8" t="str">
        <f>VLOOKUP(A4703,Planilha1!A:Y,23,FALSE)</f>
        <v>Sim</v>
      </c>
      <c r="I4703" s="8" t="str">
        <f>VLOOKUP(A4703,Planilha1!A:Y,24,FALSE)</f>
        <v>Não</v>
      </c>
      <c r="J4703" s="8" t="str">
        <f>VLOOKUP(A4703,Planilha1!A:Y,25,FALSE)</f>
        <v>Sim</v>
      </c>
    </row>
    <row r="4704" spans="1:10">
      <c r="A4704" s="10">
        <v>170380</v>
      </c>
      <c r="B4704" s="13" t="s">
        <v>3439</v>
      </c>
      <c r="C4704" s="15" t="s">
        <v>9</v>
      </c>
      <c r="D4704" s="32">
        <v>41499</v>
      </c>
      <c r="E4704" s="8" t="str">
        <f>VLOOKUP(A4704,Planilha1!A:Y,20,FALSE)</f>
        <v>Sim</v>
      </c>
      <c r="F4704" s="8" t="str">
        <f>VLOOKUP(A4704,Planilha1!A:Y,21,FALSE)</f>
        <v>Sim</v>
      </c>
      <c r="G4704" s="8" t="str">
        <f>VLOOKUP(A4704,Planilha1!A:Y,22,FALSE)</f>
        <v>Sim</v>
      </c>
      <c r="H4704" s="8" t="str">
        <f>VLOOKUP(A4704,Planilha1!A:Y,23,FALSE)</f>
        <v>Sim</v>
      </c>
      <c r="I4704" s="8" t="str">
        <f>VLOOKUP(A4704,Planilha1!A:Y,24,FALSE)</f>
        <v>Sim</v>
      </c>
      <c r="J4704" s="8" t="str">
        <f>VLOOKUP(A4704,Planilha1!A:Y,25,FALSE)</f>
        <v>Sim</v>
      </c>
    </row>
    <row r="4705" spans="1:10">
      <c r="A4705" s="10">
        <v>170382</v>
      </c>
      <c r="B4705" s="13" t="s">
        <v>1852</v>
      </c>
      <c r="C4705" s="15" t="s">
        <v>9</v>
      </c>
      <c r="D4705" s="32">
        <v>41136</v>
      </c>
      <c r="E4705" s="8" t="str">
        <f>VLOOKUP(A4705,Planilha1!A:Y,20,FALSE)</f>
        <v>Sim</v>
      </c>
      <c r="F4705" s="8" t="str">
        <f>VLOOKUP(A4705,Planilha1!A:Y,21,FALSE)</f>
        <v>Sim</v>
      </c>
      <c r="G4705" s="8" t="str">
        <f>VLOOKUP(A4705,Planilha1!A:Y,22,FALSE)</f>
        <v>Sim</v>
      </c>
      <c r="H4705" s="8" t="str">
        <f>VLOOKUP(A4705,Planilha1!A:Y,23,FALSE)</f>
        <v>Sim</v>
      </c>
      <c r="I4705" s="8" t="str">
        <f>VLOOKUP(A4705,Planilha1!A:Y,24,FALSE)</f>
        <v>Sim</v>
      </c>
      <c r="J4705" s="8" t="str">
        <f>VLOOKUP(A4705,Planilha1!A:Y,25,FALSE)</f>
        <v>Sim</v>
      </c>
    </row>
    <row r="4706" spans="1:10">
      <c r="A4706" s="10">
        <v>170384</v>
      </c>
      <c r="B4706" s="13" t="s">
        <v>3440</v>
      </c>
      <c r="C4706" s="15" t="s">
        <v>9</v>
      </c>
      <c r="D4706" s="32">
        <v>41499</v>
      </c>
      <c r="E4706" s="8" t="str">
        <f>VLOOKUP(A4706,Planilha1!A:Y,20,FALSE)</f>
        <v>Sim</v>
      </c>
      <c r="F4706" s="8" t="str">
        <f>VLOOKUP(A4706,Planilha1!A:Y,21,FALSE)</f>
        <v>Sim</v>
      </c>
      <c r="G4706" s="8" t="str">
        <f>VLOOKUP(A4706,Planilha1!A:Y,22,FALSE)</f>
        <v>Sim</v>
      </c>
      <c r="H4706" s="8" t="str">
        <f>VLOOKUP(A4706,Planilha1!A:Y,23,FALSE)</f>
        <v>Sim</v>
      </c>
      <c r="I4706" s="8" t="str">
        <f>VLOOKUP(A4706,Planilha1!A:Y,24,FALSE)</f>
        <v>Sim</v>
      </c>
      <c r="J4706" s="8" t="str">
        <f>VLOOKUP(A4706,Planilha1!A:Y,25,FALSE)</f>
        <v>Sim</v>
      </c>
    </row>
    <row r="4707" spans="1:10">
      <c r="A4707" s="10">
        <v>170386</v>
      </c>
      <c r="B4707" s="13" t="s">
        <v>3511</v>
      </c>
      <c r="C4707" s="15" t="s">
        <v>9</v>
      </c>
      <c r="D4707" s="32">
        <v>45280</v>
      </c>
      <c r="E4707" s="8" t="str">
        <f>VLOOKUP(A4707,Planilha1!A:Y,20,FALSE)</f>
        <v>Sim</v>
      </c>
      <c r="F4707" s="8" t="str">
        <f>VLOOKUP(A4707,Planilha1!A:Y,21,FALSE)</f>
        <v>Sim</v>
      </c>
      <c r="G4707" s="8" t="str">
        <f>VLOOKUP(A4707,Planilha1!A:Y,22,FALSE)</f>
        <v>Sim</v>
      </c>
      <c r="H4707" s="8" t="str">
        <f>VLOOKUP(A4707,Planilha1!A:Y,23,FALSE)</f>
        <v>Sim</v>
      </c>
      <c r="I4707" s="8" t="str">
        <f>VLOOKUP(A4707,Planilha1!A:Y,24,FALSE)</f>
        <v>Sim</v>
      </c>
      <c r="J4707" s="8" t="str">
        <f>VLOOKUP(A4707,Planilha1!A:Y,25,FALSE)</f>
        <v>Sim</v>
      </c>
    </row>
    <row r="4708" spans="1:10">
      <c r="A4708" s="10">
        <v>170388</v>
      </c>
      <c r="B4708" s="13" t="s">
        <v>3441</v>
      </c>
      <c r="C4708" s="15" t="s">
        <v>9</v>
      </c>
      <c r="D4708" s="32">
        <v>43445</v>
      </c>
      <c r="E4708" s="8" t="str">
        <f>VLOOKUP(A4708,Planilha1!A:Y,20,FALSE)</f>
        <v>Não</v>
      </c>
      <c r="F4708" s="8" t="str">
        <f>VLOOKUP(A4708,Planilha1!A:Y,21,FALSE)</f>
        <v>Sim</v>
      </c>
      <c r="G4708" s="8" t="str">
        <f>VLOOKUP(A4708,Planilha1!A:Y,22,FALSE)</f>
        <v>Não</v>
      </c>
      <c r="H4708" s="8" t="str">
        <f>VLOOKUP(A4708,Planilha1!A:Y,23,FALSE)</f>
        <v>Sim</v>
      </c>
      <c r="I4708" s="8" t="str">
        <f>VLOOKUP(A4708,Planilha1!A:Y,24,FALSE)</f>
        <v>Não</v>
      </c>
      <c r="J4708" s="8" t="str">
        <f>VLOOKUP(A4708,Planilha1!A:Y,25,FALSE)</f>
        <v>Sim</v>
      </c>
    </row>
    <row r="4709" spans="1:10">
      <c r="A4709" s="10">
        <v>170389</v>
      </c>
      <c r="B4709" s="13" t="s">
        <v>3442</v>
      </c>
      <c r="C4709" s="15" t="s">
        <v>9</v>
      </c>
      <c r="D4709" s="32">
        <v>41499</v>
      </c>
      <c r="E4709" s="8" t="str">
        <f>VLOOKUP(A4709,Planilha1!A:Y,20,FALSE)</f>
        <v>Sim</v>
      </c>
      <c r="F4709" s="8" t="str">
        <f>VLOOKUP(A4709,Planilha1!A:Y,21,FALSE)</f>
        <v>Sim</v>
      </c>
      <c r="G4709" s="8" t="str">
        <f>VLOOKUP(A4709,Planilha1!A:Y,22,FALSE)</f>
        <v>Sim</v>
      </c>
      <c r="H4709" s="8" t="str">
        <f>VLOOKUP(A4709,Planilha1!A:Y,23,FALSE)</f>
        <v>Sim</v>
      </c>
      <c r="I4709" s="8" t="str">
        <f>VLOOKUP(A4709,Planilha1!A:Y,24,FALSE)</f>
        <v>Sim</v>
      </c>
      <c r="J4709" s="8" t="str">
        <f>VLOOKUP(A4709,Planilha1!A:Y,25,FALSE)</f>
        <v>Sim</v>
      </c>
    </row>
    <row r="4710" spans="1:10">
      <c r="A4710" s="10">
        <v>170390</v>
      </c>
      <c r="B4710" s="13" t="s">
        <v>3443</v>
      </c>
      <c r="C4710" s="15" t="s">
        <v>9</v>
      </c>
      <c r="D4710" s="32">
        <v>41905</v>
      </c>
      <c r="E4710" s="8" t="str">
        <f>VLOOKUP(A4710,Planilha1!A:Y,20,FALSE)</f>
        <v>Sim</v>
      </c>
      <c r="F4710" s="8" t="str">
        <f>VLOOKUP(A4710,Planilha1!A:Y,21,FALSE)</f>
        <v>Sim</v>
      </c>
      <c r="G4710" s="8" t="str">
        <f>VLOOKUP(A4710,Planilha1!A:Y,22,FALSE)</f>
        <v>Sim</v>
      </c>
      <c r="H4710" s="8" t="str">
        <f>VLOOKUP(A4710,Planilha1!A:Y,23,FALSE)</f>
        <v>Sim</v>
      </c>
      <c r="I4710" s="8" t="str">
        <f>VLOOKUP(A4710,Planilha1!A:Y,24,FALSE)</f>
        <v>Não</v>
      </c>
      <c r="J4710" s="8" t="str">
        <f>VLOOKUP(A4710,Planilha1!A:Y,25,FALSE)</f>
        <v>Sim</v>
      </c>
    </row>
    <row r="4711" spans="1:10">
      <c r="A4711" s="10">
        <v>170410</v>
      </c>
      <c r="B4711" s="13" t="s">
        <v>3444</v>
      </c>
      <c r="C4711" s="15" t="s">
        <v>9</v>
      </c>
      <c r="D4711" s="32">
        <v>41905</v>
      </c>
      <c r="E4711" s="8" t="str">
        <f>VLOOKUP(A4711,Planilha1!A:Y,20,FALSE)</f>
        <v>Sim</v>
      </c>
      <c r="F4711" s="8" t="str">
        <f>VLOOKUP(A4711,Planilha1!A:Y,21,FALSE)</f>
        <v>Sim</v>
      </c>
      <c r="G4711" s="8" t="str">
        <f>VLOOKUP(A4711,Planilha1!A:Y,22,FALSE)</f>
        <v>Sim</v>
      </c>
      <c r="H4711" s="8" t="str">
        <f>VLOOKUP(A4711,Planilha1!A:Y,23,FALSE)</f>
        <v>Sim</v>
      </c>
      <c r="I4711" s="8" t="str">
        <f>VLOOKUP(A4711,Planilha1!A:Y,24,FALSE)</f>
        <v>Sim</v>
      </c>
      <c r="J4711" s="8" t="str">
        <f>VLOOKUP(A4711,Planilha1!A:Y,25,FALSE)</f>
        <v>Sim</v>
      </c>
    </row>
    <row r="4712" spans="1:10">
      <c r="A4712" s="10">
        <v>170510</v>
      </c>
      <c r="B4712" s="13" t="s">
        <v>3445</v>
      </c>
      <c r="C4712" s="15" t="s">
        <v>9</v>
      </c>
      <c r="D4712" s="32">
        <v>43445</v>
      </c>
      <c r="E4712" s="8" t="str">
        <f>VLOOKUP(A4712,Planilha1!A:Y,20,FALSE)</f>
        <v>Sim</v>
      </c>
      <c r="F4712" s="8" t="str">
        <f>VLOOKUP(A4712,Planilha1!A:Y,21,FALSE)</f>
        <v>Sim</v>
      </c>
      <c r="G4712" s="8" t="str">
        <f>VLOOKUP(A4712,Planilha1!A:Y,22,FALSE)</f>
        <v>Sim</v>
      </c>
      <c r="H4712" s="8" t="str">
        <f>VLOOKUP(A4712,Planilha1!A:Y,23,FALSE)</f>
        <v>Sim</v>
      </c>
      <c r="I4712" s="8" t="str">
        <f>VLOOKUP(A4712,Planilha1!A:Y,24,FALSE)</f>
        <v>Não</v>
      </c>
      <c r="J4712" s="8" t="str">
        <f>VLOOKUP(A4712,Planilha1!A:Y,25,FALSE)</f>
        <v>Sim</v>
      </c>
    </row>
    <row r="4713" spans="1:10">
      <c r="A4713" s="10">
        <v>170460</v>
      </c>
      <c r="B4713" s="13" t="s">
        <v>3446</v>
      </c>
      <c r="C4713" s="15" t="s">
        <v>9</v>
      </c>
      <c r="D4713" s="32">
        <v>43131</v>
      </c>
      <c r="E4713" s="8" t="str">
        <f>VLOOKUP(A4713,Planilha1!A:Y,20,FALSE)</f>
        <v>Não</v>
      </c>
      <c r="F4713" s="8" t="str">
        <f>VLOOKUP(A4713,Planilha1!A:Y,21,FALSE)</f>
        <v>Sim</v>
      </c>
      <c r="G4713" s="8" t="str">
        <f>VLOOKUP(A4713,Planilha1!A:Y,22,FALSE)</f>
        <v>Não</v>
      </c>
      <c r="H4713" s="8" t="str">
        <f>VLOOKUP(A4713,Planilha1!A:Y,23,FALSE)</f>
        <v>Sim</v>
      </c>
      <c r="I4713" s="8" t="str">
        <f>VLOOKUP(A4713,Planilha1!A:Y,24,FALSE)</f>
        <v>Sim</v>
      </c>
      <c r="J4713" s="8" t="str">
        <f>VLOOKUP(A4713,Planilha1!A:Y,25,FALSE)</f>
        <v>Sim</v>
      </c>
    </row>
    <row r="4714" spans="1:10">
      <c r="A4714" s="10">
        <v>170550</v>
      </c>
      <c r="B4714" s="13" t="s">
        <v>4193</v>
      </c>
      <c r="C4714" s="25" t="s">
        <v>9</v>
      </c>
      <c r="D4714" s="32">
        <v>45642</v>
      </c>
      <c r="E4714" s="8" t="str">
        <f>VLOOKUP(A4714,Planilha1!A:Y,20,FALSE)</f>
        <v>Sim</v>
      </c>
      <c r="F4714" s="8" t="str">
        <f>VLOOKUP(A4714,Planilha1!A:Y,21,FALSE)</f>
        <v>Sim</v>
      </c>
      <c r="G4714" s="8" t="str">
        <f>VLOOKUP(A4714,Planilha1!A:Y,22,FALSE)</f>
        <v>Sim</v>
      </c>
      <c r="H4714" s="8" t="str">
        <f>VLOOKUP(A4714,Planilha1!A:Y,23,FALSE)</f>
        <v>Sim</v>
      </c>
      <c r="I4714" s="8" t="str">
        <f>VLOOKUP(A4714,Planilha1!A:Y,24,FALSE)</f>
        <v>Sim</v>
      </c>
      <c r="J4714" s="8" t="str">
        <f>VLOOKUP(A4714,Planilha1!A:Y,25,FALSE)</f>
        <v>Sim</v>
      </c>
    </row>
    <row r="4715" spans="1:10">
      <c r="A4715" s="10">
        <v>171670</v>
      </c>
      <c r="B4715" s="13" t="s">
        <v>3447</v>
      </c>
      <c r="C4715" s="15" t="s">
        <v>9</v>
      </c>
      <c r="D4715" s="32">
        <v>43445</v>
      </c>
      <c r="E4715" s="8" t="str">
        <f>VLOOKUP(A4715,Planilha1!A:Y,20,FALSE)</f>
        <v>Sim</v>
      </c>
      <c r="F4715" s="8" t="str">
        <f>VLOOKUP(A4715,Planilha1!A:Y,21,FALSE)</f>
        <v>Sim</v>
      </c>
      <c r="G4715" s="8" t="str">
        <f>VLOOKUP(A4715,Planilha1!A:Y,22,FALSE)</f>
        <v>Sim</v>
      </c>
      <c r="H4715" s="8" t="str">
        <f>VLOOKUP(A4715,Planilha1!A:Y,23,FALSE)</f>
        <v>Sim</v>
      </c>
      <c r="I4715" s="8" t="str">
        <f>VLOOKUP(A4715,Planilha1!A:Y,24,FALSE)</f>
        <v>Sim</v>
      </c>
      <c r="J4715" s="8" t="str">
        <f>VLOOKUP(A4715,Planilha1!A:Y,25,FALSE)</f>
        <v>Sim</v>
      </c>
    </row>
    <row r="4716" spans="1:10">
      <c r="A4716" s="10">
        <v>170555</v>
      </c>
      <c r="B4716" s="13" t="s">
        <v>4194</v>
      </c>
      <c r="C4716" s="25" t="s">
        <v>9</v>
      </c>
      <c r="D4716" s="32">
        <v>45642</v>
      </c>
      <c r="E4716" s="8" t="str">
        <f>VLOOKUP(A4716,Planilha1!A:Y,20,FALSE)</f>
        <v>Não</v>
      </c>
      <c r="F4716" s="8" t="str">
        <f>VLOOKUP(A4716,Planilha1!A:Y,21,FALSE)</f>
        <v>Sim</v>
      </c>
      <c r="G4716" s="8" t="str">
        <f>VLOOKUP(A4716,Planilha1!A:Y,22,FALSE)</f>
        <v>Sim</v>
      </c>
      <c r="H4716" s="8" t="str">
        <f>VLOOKUP(A4716,Planilha1!A:Y,23,FALSE)</f>
        <v>Sim</v>
      </c>
      <c r="I4716" s="8" t="str">
        <f>VLOOKUP(A4716,Planilha1!A:Y,24,FALSE)</f>
        <v>Não</v>
      </c>
      <c r="J4716" s="8" t="str">
        <f>VLOOKUP(A4716,Planilha1!A:Y,25,FALSE)</f>
        <v>Sim</v>
      </c>
    </row>
    <row r="4717" spans="1:10">
      <c r="A4717" s="10">
        <v>170560</v>
      </c>
      <c r="B4717" s="13" t="s">
        <v>3448</v>
      </c>
      <c r="C4717" s="15" t="s">
        <v>9</v>
      </c>
      <c r="D4717" s="32">
        <v>41499</v>
      </c>
      <c r="E4717" s="8" t="str">
        <f>VLOOKUP(A4717,Planilha1!A:Y,20,FALSE)</f>
        <v>Sim</v>
      </c>
      <c r="F4717" s="8" t="str">
        <f>VLOOKUP(A4717,Planilha1!A:Y,21,FALSE)</f>
        <v>Sim</v>
      </c>
      <c r="G4717" s="8" t="str">
        <f>VLOOKUP(A4717,Planilha1!A:Y,22,FALSE)</f>
        <v>Sim</v>
      </c>
      <c r="H4717" s="8" t="str">
        <f>VLOOKUP(A4717,Planilha1!A:Y,23,FALSE)</f>
        <v>Sim</v>
      </c>
      <c r="I4717" s="8" t="str">
        <f>VLOOKUP(A4717,Planilha1!A:Y,24,FALSE)</f>
        <v>Sim</v>
      </c>
      <c r="J4717" s="8" t="str">
        <f>VLOOKUP(A4717,Planilha1!A:Y,25,FALSE)</f>
        <v>Sim</v>
      </c>
    </row>
    <row r="4718" spans="1:10">
      <c r="A4718" s="10">
        <v>170600</v>
      </c>
      <c r="B4718" s="13" t="s">
        <v>3449</v>
      </c>
      <c r="C4718" s="15" t="s">
        <v>9</v>
      </c>
      <c r="D4718" s="32">
        <v>41136</v>
      </c>
      <c r="E4718" s="8" t="str">
        <f>VLOOKUP(A4718,Planilha1!A:Y,20,FALSE)</f>
        <v>Sim</v>
      </c>
      <c r="F4718" s="8" t="str">
        <f>VLOOKUP(A4718,Planilha1!A:Y,21,FALSE)</f>
        <v>Sim</v>
      </c>
      <c r="G4718" s="8" t="str">
        <f>VLOOKUP(A4718,Planilha1!A:Y,22,FALSE)</f>
        <v>Sim</v>
      </c>
      <c r="H4718" s="8" t="str">
        <f>VLOOKUP(A4718,Planilha1!A:Y,23,FALSE)</f>
        <v>Sim</v>
      </c>
      <c r="I4718" s="8" t="str">
        <f>VLOOKUP(A4718,Planilha1!A:Y,24,FALSE)</f>
        <v>Sim</v>
      </c>
      <c r="J4718" s="8" t="str">
        <f>VLOOKUP(A4718,Planilha1!A:Y,25,FALSE)</f>
        <v>Sim</v>
      </c>
    </row>
    <row r="4719" spans="1:10">
      <c r="A4719" s="10">
        <v>170610</v>
      </c>
      <c r="B4719" s="13" t="s">
        <v>3450</v>
      </c>
      <c r="C4719" s="15" t="s">
        <v>9</v>
      </c>
      <c r="D4719" s="32">
        <v>43818</v>
      </c>
      <c r="E4719" s="8" t="str">
        <f>VLOOKUP(A4719,Planilha1!A:Y,20,FALSE)</f>
        <v>Sim</v>
      </c>
      <c r="F4719" s="8" t="str">
        <f>VLOOKUP(A4719,Planilha1!A:Y,21,FALSE)</f>
        <v>Sim</v>
      </c>
      <c r="G4719" s="8" t="str">
        <f>VLOOKUP(A4719,Planilha1!A:Y,22,FALSE)</f>
        <v>Sim</v>
      </c>
      <c r="H4719" s="8" t="str">
        <f>VLOOKUP(A4719,Planilha1!A:Y,23,FALSE)</f>
        <v>Sim</v>
      </c>
      <c r="I4719" s="8" t="str">
        <f>VLOOKUP(A4719,Planilha1!A:Y,24,FALSE)</f>
        <v>Sim</v>
      </c>
      <c r="J4719" s="8" t="str">
        <f>VLOOKUP(A4719,Planilha1!A:Y,25,FALSE)</f>
        <v>Sim</v>
      </c>
    </row>
    <row r="4720" spans="1:10">
      <c r="A4720" s="10">
        <v>170625</v>
      </c>
      <c r="B4720" s="13" t="s">
        <v>3451</v>
      </c>
      <c r="C4720" s="15" t="s">
        <v>9</v>
      </c>
      <c r="D4720" s="32">
        <v>43445</v>
      </c>
      <c r="E4720" s="8" t="str">
        <f>VLOOKUP(A4720,Planilha1!A:Y,20,FALSE)</f>
        <v>Sim</v>
      </c>
      <c r="F4720" s="8" t="str">
        <f>VLOOKUP(A4720,Planilha1!A:Y,21,FALSE)</f>
        <v>Sim</v>
      </c>
      <c r="G4720" s="8" t="str">
        <f>VLOOKUP(A4720,Planilha1!A:Y,22,FALSE)</f>
        <v>Sim</v>
      </c>
      <c r="H4720" s="8" t="str">
        <f>VLOOKUP(A4720,Planilha1!A:Y,23,FALSE)</f>
        <v>Sim</v>
      </c>
      <c r="I4720" s="8" t="str">
        <f>VLOOKUP(A4720,Planilha1!A:Y,24,FALSE)</f>
        <v>Sim</v>
      </c>
      <c r="J4720" s="8" t="str">
        <f>VLOOKUP(A4720,Planilha1!A:Y,25,FALSE)</f>
        <v>Sim</v>
      </c>
    </row>
    <row r="4721" spans="1:10">
      <c r="A4721" s="10">
        <v>170650</v>
      </c>
      <c r="B4721" s="13" t="s">
        <v>3452</v>
      </c>
      <c r="C4721" s="15" t="s">
        <v>9</v>
      </c>
      <c r="D4721" s="32">
        <v>41136</v>
      </c>
      <c r="E4721" s="8" t="str">
        <f>VLOOKUP(A4721,Planilha1!A:Y,20,FALSE)</f>
        <v>Sim</v>
      </c>
      <c r="F4721" s="8" t="str">
        <f>VLOOKUP(A4721,Planilha1!A:Y,21,FALSE)</f>
        <v>Sim</v>
      </c>
      <c r="G4721" s="8" t="str">
        <f>VLOOKUP(A4721,Planilha1!A:Y,22,FALSE)</f>
        <v>Sim</v>
      </c>
      <c r="H4721" s="8" t="str">
        <f>VLOOKUP(A4721,Planilha1!A:Y,23,FALSE)</f>
        <v>Sim</v>
      </c>
      <c r="I4721" s="8" t="str">
        <f>VLOOKUP(A4721,Planilha1!A:Y,24,FALSE)</f>
        <v>Sim</v>
      </c>
      <c r="J4721" s="8" t="str">
        <f>VLOOKUP(A4721,Planilha1!A:Y,25,FALSE)</f>
        <v>Sim</v>
      </c>
    </row>
    <row r="4722" spans="1:10">
      <c r="A4722" s="10">
        <v>170700</v>
      </c>
      <c r="B4722" s="13" t="s">
        <v>3453</v>
      </c>
      <c r="C4722" s="15" t="s">
        <v>9</v>
      </c>
      <c r="D4722" s="32">
        <v>43445</v>
      </c>
      <c r="E4722" s="8" t="str">
        <f>VLOOKUP(A4722,Planilha1!A:Y,20,FALSE)</f>
        <v>Sim</v>
      </c>
      <c r="F4722" s="8" t="str">
        <f>VLOOKUP(A4722,Planilha1!A:Y,21,FALSE)</f>
        <v>Sim</v>
      </c>
      <c r="G4722" s="8" t="str">
        <f>VLOOKUP(A4722,Planilha1!A:Y,22,FALSE)</f>
        <v>Sim</v>
      </c>
      <c r="H4722" s="8" t="str">
        <f>VLOOKUP(A4722,Planilha1!A:Y,23,FALSE)</f>
        <v>Sim</v>
      </c>
      <c r="I4722" s="8" t="str">
        <f>VLOOKUP(A4722,Planilha1!A:Y,24,FALSE)</f>
        <v>Sim</v>
      </c>
      <c r="J4722" s="8" t="str">
        <f>VLOOKUP(A4722,Planilha1!A:Y,25,FALSE)</f>
        <v>Sim</v>
      </c>
    </row>
    <row r="4723" spans="1:10">
      <c r="A4723" s="10">
        <v>170710</v>
      </c>
      <c r="B4723" s="13" t="s">
        <v>4098</v>
      </c>
      <c r="C4723" s="15" t="s">
        <v>9</v>
      </c>
      <c r="D4723" s="32">
        <v>45574</v>
      </c>
      <c r="E4723" s="8" t="str">
        <f>VLOOKUP(A4723,Planilha1!A:Y,20,FALSE)</f>
        <v>Sim</v>
      </c>
      <c r="F4723" s="8" t="str">
        <f>VLOOKUP(A4723,Planilha1!A:Y,21,FALSE)</f>
        <v>Sim</v>
      </c>
      <c r="G4723" s="8" t="str">
        <f>VLOOKUP(A4723,Planilha1!A:Y,22,FALSE)</f>
        <v>Sim</v>
      </c>
      <c r="H4723" s="8" t="str">
        <f>VLOOKUP(A4723,Planilha1!A:Y,23,FALSE)</f>
        <v>Sim</v>
      </c>
      <c r="I4723" s="8" t="str">
        <f>VLOOKUP(A4723,Planilha1!A:Y,24,FALSE)</f>
        <v>Sim</v>
      </c>
      <c r="J4723" s="8" t="str">
        <f>VLOOKUP(A4723,Planilha1!A:Y,25,FALSE)</f>
        <v>Sim</v>
      </c>
    </row>
    <row r="4724" spans="1:10">
      <c r="A4724" s="10">
        <v>170720</v>
      </c>
      <c r="B4724" s="13" t="s">
        <v>3454</v>
      </c>
      <c r="C4724" s="15" t="s">
        <v>9</v>
      </c>
      <c r="D4724" s="32">
        <v>41136</v>
      </c>
      <c r="E4724" s="8" t="str">
        <f>VLOOKUP(A4724,Planilha1!A:Y,20,FALSE)</f>
        <v>Sim</v>
      </c>
      <c r="F4724" s="8" t="str">
        <f>VLOOKUP(A4724,Planilha1!A:Y,21,FALSE)</f>
        <v>Sim</v>
      </c>
      <c r="G4724" s="8" t="str">
        <f>VLOOKUP(A4724,Planilha1!A:Y,22,FALSE)</f>
        <v>Sim</v>
      </c>
      <c r="H4724" s="8" t="str">
        <f>VLOOKUP(A4724,Planilha1!A:Y,23,FALSE)</f>
        <v>Sim</v>
      </c>
      <c r="I4724" s="8" t="str">
        <f>VLOOKUP(A4724,Planilha1!A:Y,24,FALSE)</f>
        <v>Não</v>
      </c>
      <c r="J4724" s="8" t="str">
        <f>VLOOKUP(A4724,Planilha1!A:Y,25,FALSE)</f>
        <v>Sim</v>
      </c>
    </row>
    <row r="4725" spans="1:10">
      <c r="A4725" s="10">
        <v>170730</v>
      </c>
      <c r="B4725" s="13" t="s">
        <v>4099</v>
      </c>
      <c r="C4725" s="15" t="s">
        <v>9</v>
      </c>
      <c r="D4725" s="32">
        <v>45574</v>
      </c>
      <c r="E4725" s="8" t="str">
        <f>VLOOKUP(A4725,Planilha1!A:Y,20,FALSE)</f>
        <v>Sim</v>
      </c>
      <c r="F4725" s="8" t="str">
        <f>VLOOKUP(A4725,Planilha1!A:Y,21,FALSE)</f>
        <v>Sim</v>
      </c>
      <c r="G4725" s="8" t="str">
        <f>VLOOKUP(A4725,Planilha1!A:Y,22,FALSE)</f>
        <v>Sim</v>
      </c>
      <c r="H4725" s="8" t="str">
        <f>VLOOKUP(A4725,Planilha1!A:Y,23,FALSE)</f>
        <v>Sim</v>
      </c>
      <c r="I4725" s="8" t="str">
        <f>VLOOKUP(A4725,Planilha1!A:Y,24,FALSE)</f>
        <v>Não</v>
      </c>
      <c r="J4725" s="8" t="str">
        <f>VLOOKUP(A4725,Planilha1!A:Y,25,FALSE)</f>
        <v>Sim</v>
      </c>
    </row>
    <row r="4726" spans="1:10">
      <c r="A4726" s="10">
        <v>170740</v>
      </c>
      <c r="B4726" s="13" t="s">
        <v>2013</v>
      </c>
      <c r="C4726" s="15" t="s">
        <v>9</v>
      </c>
      <c r="D4726" s="32">
        <v>43131</v>
      </c>
      <c r="E4726" s="8" t="str">
        <f>VLOOKUP(A4726,Planilha1!A:Y,20,FALSE)</f>
        <v>Sim</v>
      </c>
      <c r="F4726" s="8" t="str">
        <f>VLOOKUP(A4726,Planilha1!A:Y,21,FALSE)</f>
        <v>Sim</v>
      </c>
      <c r="G4726" s="8" t="str">
        <f>VLOOKUP(A4726,Planilha1!A:Y,22,FALSE)</f>
        <v>Sim</v>
      </c>
      <c r="H4726" s="8" t="str">
        <f>VLOOKUP(A4726,Planilha1!A:Y,23,FALSE)</f>
        <v>Sim</v>
      </c>
      <c r="I4726" s="8" t="str">
        <f>VLOOKUP(A4726,Planilha1!A:Y,24,FALSE)</f>
        <v>Sim</v>
      </c>
      <c r="J4726" s="8" t="str">
        <f>VLOOKUP(A4726,Planilha1!A:Y,25,FALSE)</f>
        <v>Sim</v>
      </c>
    </row>
    <row r="4727" spans="1:10">
      <c r="A4727" s="10">
        <v>170755</v>
      </c>
      <c r="B4727" s="13" t="s">
        <v>101</v>
      </c>
      <c r="C4727" s="15" t="s">
        <v>9</v>
      </c>
      <c r="D4727" s="32">
        <v>45280</v>
      </c>
      <c r="E4727" s="8" t="str">
        <f>VLOOKUP(A4727,Planilha1!A:Y,20,FALSE)</f>
        <v>Sim</v>
      </c>
      <c r="F4727" s="8" t="str">
        <f>VLOOKUP(A4727,Planilha1!A:Y,21,FALSE)</f>
        <v>Sim</v>
      </c>
      <c r="G4727" s="8" t="str">
        <f>VLOOKUP(A4727,Planilha1!A:Y,22,FALSE)</f>
        <v>Sim</v>
      </c>
      <c r="H4727" s="8" t="str">
        <f>VLOOKUP(A4727,Planilha1!A:Y,23,FALSE)</f>
        <v>Sim</v>
      </c>
      <c r="I4727" s="8" t="str">
        <f>VLOOKUP(A4727,Planilha1!A:Y,24,FALSE)</f>
        <v>Não</v>
      </c>
      <c r="J4727" s="8" t="str">
        <f>VLOOKUP(A4727,Planilha1!A:Y,25,FALSE)</f>
        <v>Sim</v>
      </c>
    </row>
    <row r="4728" spans="1:10">
      <c r="A4728" s="10">
        <v>170765</v>
      </c>
      <c r="B4728" s="13" t="s">
        <v>4100</v>
      </c>
      <c r="C4728" s="15" t="s">
        <v>9</v>
      </c>
      <c r="D4728" s="32">
        <v>45574</v>
      </c>
      <c r="E4728" s="8" t="str">
        <f>VLOOKUP(A4728,Planilha1!A:Y,20,FALSE)</f>
        <v>Sim</v>
      </c>
      <c r="F4728" s="8" t="str">
        <f>VLOOKUP(A4728,Planilha1!A:Y,21,FALSE)</f>
        <v>Sim</v>
      </c>
      <c r="G4728" s="8" t="str">
        <f>VLOOKUP(A4728,Planilha1!A:Y,22,FALSE)</f>
        <v>Sim</v>
      </c>
      <c r="H4728" s="8" t="str">
        <f>VLOOKUP(A4728,Planilha1!A:Y,23,FALSE)</f>
        <v>Sim</v>
      </c>
      <c r="I4728" s="8" t="str">
        <f>VLOOKUP(A4728,Planilha1!A:Y,24,FALSE)</f>
        <v>Sim</v>
      </c>
      <c r="J4728" s="8" t="str">
        <f>VLOOKUP(A4728,Planilha1!A:Y,25,FALSE)</f>
        <v>Sim</v>
      </c>
    </row>
    <row r="4729" spans="1:10">
      <c r="A4729" s="10">
        <v>170770</v>
      </c>
      <c r="B4729" s="13" t="s">
        <v>103</v>
      </c>
      <c r="C4729" s="15" t="s">
        <v>9</v>
      </c>
      <c r="D4729" s="32">
        <v>43084</v>
      </c>
      <c r="E4729" s="8" t="str">
        <f>VLOOKUP(A4729,Planilha1!A:Y,20,FALSE)</f>
        <v>Sim</v>
      </c>
      <c r="F4729" s="8" t="str">
        <f>VLOOKUP(A4729,Planilha1!A:Y,21,FALSE)</f>
        <v>Sim</v>
      </c>
      <c r="G4729" s="8" t="str">
        <f>VLOOKUP(A4729,Planilha1!A:Y,22,FALSE)</f>
        <v>Sim</v>
      </c>
      <c r="H4729" s="8" t="str">
        <f>VLOOKUP(A4729,Planilha1!A:Y,23,FALSE)</f>
        <v>Sim</v>
      </c>
      <c r="I4729" s="8" t="str">
        <f>VLOOKUP(A4729,Planilha1!A:Y,24,FALSE)</f>
        <v>Sim</v>
      </c>
      <c r="J4729" s="8" t="str">
        <f>VLOOKUP(A4729,Planilha1!A:Y,25,FALSE)</f>
        <v>Sim</v>
      </c>
    </row>
    <row r="4730" spans="1:10">
      <c r="A4730" s="10">
        <v>170820</v>
      </c>
      <c r="B4730" s="13" t="s">
        <v>4101</v>
      </c>
      <c r="C4730" s="15" t="s">
        <v>9</v>
      </c>
      <c r="D4730" s="32">
        <v>45574</v>
      </c>
      <c r="E4730" s="8" t="str">
        <f>VLOOKUP(A4730,Planilha1!A:Y,20,FALSE)</f>
        <v>Sim</v>
      </c>
      <c r="F4730" s="8" t="str">
        <f>VLOOKUP(A4730,Planilha1!A:Y,21,FALSE)</f>
        <v>Sim</v>
      </c>
      <c r="G4730" s="8" t="str">
        <f>VLOOKUP(A4730,Planilha1!A:Y,22,FALSE)</f>
        <v>Sim</v>
      </c>
      <c r="H4730" s="8" t="str">
        <f>VLOOKUP(A4730,Planilha1!A:Y,23,FALSE)</f>
        <v>Sim</v>
      </c>
      <c r="I4730" s="8" t="str">
        <f>VLOOKUP(A4730,Planilha1!A:Y,24,FALSE)</f>
        <v>Sim</v>
      </c>
      <c r="J4730" s="8" t="str">
        <f>VLOOKUP(A4730,Planilha1!A:Y,25,FALSE)</f>
        <v>Sim</v>
      </c>
    </row>
    <row r="4731" spans="1:10">
      <c r="A4731" s="10">
        <v>170825</v>
      </c>
      <c r="B4731" s="13" t="s">
        <v>3512</v>
      </c>
      <c r="C4731" s="15" t="s">
        <v>9</v>
      </c>
      <c r="D4731" s="32">
        <v>45280</v>
      </c>
      <c r="E4731" s="8" t="str">
        <f>VLOOKUP(A4731,Planilha1!A:Y,20,FALSE)</f>
        <v>Sim</v>
      </c>
      <c r="F4731" s="8" t="str">
        <f>VLOOKUP(A4731,Planilha1!A:Y,21,FALSE)</f>
        <v>Sim</v>
      </c>
      <c r="G4731" s="8" t="str">
        <f>VLOOKUP(A4731,Planilha1!A:Y,22,FALSE)</f>
        <v>Sim</v>
      </c>
      <c r="H4731" s="8" t="str">
        <f>VLOOKUP(A4731,Planilha1!A:Y,23,FALSE)</f>
        <v>Sim</v>
      </c>
      <c r="I4731" s="8" t="str">
        <f>VLOOKUP(A4731,Planilha1!A:Y,24,FALSE)</f>
        <v>Sim</v>
      </c>
      <c r="J4731" s="8" t="str">
        <f>VLOOKUP(A4731,Planilha1!A:Y,25,FALSE)</f>
        <v>Sim</v>
      </c>
    </row>
    <row r="4732" spans="1:10">
      <c r="A4732" s="10">
        <v>170830</v>
      </c>
      <c r="B4732" s="13" t="s">
        <v>4102</v>
      </c>
      <c r="C4732" s="15" t="s">
        <v>9</v>
      </c>
      <c r="D4732" s="32">
        <v>45574</v>
      </c>
      <c r="E4732" s="8" t="str">
        <f>VLOOKUP(A4732,Planilha1!A:Y,20,FALSE)</f>
        <v>Sim</v>
      </c>
      <c r="F4732" s="8" t="str">
        <f>VLOOKUP(A4732,Planilha1!A:Y,21,FALSE)</f>
        <v>Sim</v>
      </c>
      <c r="G4732" s="8" t="str">
        <f>VLOOKUP(A4732,Planilha1!A:Y,22,FALSE)</f>
        <v>Sim</v>
      </c>
      <c r="H4732" s="8" t="str">
        <f>VLOOKUP(A4732,Planilha1!A:Y,23,FALSE)</f>
        <v>Sim</v>
      </c>
      <c r="I4732" s="8" t="str">
        <f>VLOOKUP(A4732,Planilha1!A:Y,24,FALSE)</f>
        <v>Sim</v>
      </c>
      <c r="J4732" s="8" t="str">
        <f>VLOOKUP(A4732,Planilha1!A:Y,25,FALSE)</f>
        <v>Sim</v>
      </c>
    </row>
    <row r="4733" spans="1:10">
      <c r="A4733" s="10">
        <v>170900</v>
      </c>
      <c r="B4733" s="13" t="s">
        <v>3455</v>
      </c>
      <c r="C4733" s="15" t="s">
        <v>9</v>
      </c>
      <c r="D4733" s="32">
        <v>41136</v>
      </c>
      <c r="E4733" s="8" t="str">
        <f>VLOOKUP(A4733,Planilha1!A:Y,20,FALSE)</f>
        <v>Sim</v>
      </c>
      <c r="F4733" s="8" t="str">
        <f>VLOOKUP(A4733,Planilha1!A:Y,21,FALSE)</f>
        <v>Sim</v>
      </c>
      <c r="G4733" s="8" t="str">
        <f>VLOOKUP(A4733,Planilha1!A:Y,22,FALSE)</f>
        <v>Sim</v>
      </c>
      <c r="H4733" s="8" t="str">
        <f>VLOOKUP(A4733,Planilha1!A:Y,23,FALSE)</f>
        <v>Sim</v>
      </c>
      <c r="I4733" s="8" t="str">
        <f>VLOOKUP(A4733,Planilha1!A:Y,24,FALSE)</f>
        <v>Sim</v>
      </c>
      <c r="J4733" s="8" t="str">
        <f>VLOOKUP(A4733,Planilha1!A:Y,25,FALSE)</f>
        <v>Sim</v>
      </c>
    </row>
    <row r="4734" spans="1:10">
      <c r="A4734" s="10">
        <v>170950</v>
      </c>
      <c r="B4734" s="13" t="s">
        <v>3456</v>
      </c>
      <c r="C4734" s="15" t="s">
        <v>9</v>
      </c>
      <c r="D4734" s="32">
        <v>43131</v>
      </c>
      <c r="E4734" s="8" t="str">
        <f>VLOOKUP(A4734,Planilha1!A:Y,20,FALSE)</f>
        <v>Sim</v>
      </c>
      <c r="F4734" s="8" t="str">
        <f>VLOOKUP(A4734,Planilha1!A:Y,21,FALSE)</f>
        <v>Sim</v>
      </c>
      <c r="G4734" s="8" t="str">
        <f>VLOOKUP(A4734,Planilha1!A:Y,22,FALSE)</f>
        <v>Sim</v>
      </c>
      <c r="H4734" s="8" t="str">
        <f>VLOOKUP(A4734,Planilha1!A:Y,23,FALSE)</f>
        <v>Sim</v>
      </c>
      <c r="I4734" s="8" t="str">
        <f>VLOOKUP(A4734,Planilha1!A:Y,24,FALSE)</f>
        <v>Sim</v>
      </c>
      <c r="J4734" s="8" t="str">
        <f>VLOOKUP(A4734,Planilha1!A:Y,25,FALSE)</f>
        <v>Sim</v>
      </c>
    </row>
    <row r="4735" spans="1:10">
      <c r="A4735" s="10">
        <v>170980</v>
      </c>
      <c r="B4735" s="13" t="s">
        <v>432</v>
      </c>
      <c r="C4735" s="15" t="s">
        <v>9</v>
      </c>
      <c r="D4735" s="32">
        <v>43131</v>
      </c>
      <c r="E4735" s="8" t="str">
        <f>VLOOKUP(A4735,Planilha1!A:Y,20,FALSE)</f>
        <v>Sim</v>
      </c>
      <c r="F4735" s="8" t="str">
        <f>VLOOKUP(A4735,Planilha1!A:Y,21,FALSE)</f>
        <v>Sim</v>
      </c>
      <c r="G4735" s="8" t="str">
        <f>VLOOKUP(A4735,Planilha1!A:Y,22,FALSE)</f>
        <v>Sim</v>
      </c>
      <c r="H4735" s="8" t="str">
        <f>VLOOKUP(A4735,Planilha1!A:Y,23,FALSE)</f>
        <v>Sim</v>
      </c>
      <c r="I4735" s="8" t="str">
        <f>VLOOKUP(A4735,Planilha1!A:Y,24,FALSE)</f>
        <v>Sim</v>
      </c>
      <c r="J4735" s="8" t="str">
        <f>VLOOKUP(A4735,Planilha1!A:Y,25,FALSE)</f>
        <v>Sim</v>
      </c>
    </row>
    <row r="4736" spans="1:10">
      <c r="A4736" s="10">
        <v>171050</v>
      </c>
      <c r="B4736" s="13" t="s">
        <v>3457</v>
      </c>
      <c r="C4736" s="15" t="s">
        <v>9</v>
      </c>
      <c r="D4736" s="32">
        <v>41499</v>
      </c>
      <c r="E4736" s="8" t="str">
        <f>VLOOKUP(A4736,Planilha1!A:Y,20,FALSE)</f>
        <v>Sim</v>
      </c>
      <c r="F4736" s="8" t="str">
        <f>VLOOKUP(A4736,Planilha1!A:Y,21,FALSE)</f>
        <v>Sim</v>
      </c>
      <c r="G4736" s="8" t="str">
        <f>VLOOKUP(A4736,Planilha1!A:Y,22,FALSE)</f>
        <v>Sim</v>
      </c>
      <c r="H4736" s="8" t="str">
        <f>VLOOKUP(A4736,Planilha1!A:Y,23,FALSE)</f>
        <v>Sim</v>
      </c>
      <c r="I4736" s="8" t="str">
        <f>VLOOKUP(A4736,Planilha1!A:Y,24,FALSE)</f>
        <v>Sim</v>
      </c>
      <c r="J4736" s="8" t="str">
        <f>VLOOKUP(A4736,Planilha1!A:Y,25,FALSE)</f>
        <v>Sim</v>
      </c>
    </row>
    <row r="4737" spans="1:10">
      <c r="A4737" s="10">
        <v>171070</v>
      </c>
      <c r="B4737" s="13" t="s">
        <v>3458</v>
      </c>
      <c r="C4737" s="15" t="s">
        <v>9</v>
      </c>
      <c r="D4737" s="32">
        <v>41905</v>
      </c>
      <c r="E4737" s="8" t="str">
        <f>VLOOKUP(A4737,Planilha1!A:Y,20,FALSE)</f>
        <v>Sim</v>
      </c>
      <c r="F4737" s="8" t="str">
        <f>VLOOKUP(A4737,Planilha1!A:Y,21,FALSE)</f>
        <v>Sim</v>
      </c>
      <c r="G4737" s="8" t="str">
        <f>VLOOKUP(A4737,Planilha1!A:Y,22,FALSE)</f>
        <v>Sim</v>
      </c>
      <c r="H4737" s="8" t="str">
        <f>VLOOKUP(A4737,Planilha1!A:Y,23,FALSE)</f>
        <v>Sim</v>
      </c>
      <c r="I4737" s="8" t="str">
        <f>VLOOKUP(A4737,Planilha1!A:Y,24,FALSE)</f>
        <v>Não</v>
      </c>
      <c r="J4737" s="8" t="str">
        <f>VLOOKUP(A4737,Planilha1!A:Y,25,FALSE)</f>
        <v>Sim</v>
      </c>
    </row>
    <row r="4738" spans="1:10">
      <c r="A4738" s="10">
        <v>171090</v>
      </c>
      <c r="B4738" s="13" t="s">
        <v>3459</v>
      </c>
      <c r="C4738" s="15" t="s">
        <v>9</v>
      </c>
      <c r="D4738" s="32">
        <v>41499</v>
      </c>
      <c r="E4738" s="8" t="str">
        <f>VLOOKUP(A4738,Planilha1!A:Y,20,FALSE)</f>
        <v>Sim</v>
      </c>
      <c r="F4738" s="8" t="str">
        <f>VLOOKUP(A4738,Planilha1!A:Y,21,FALSE)</f>
        <v>Sim</v>
      </c>
      <c r="G4738" s="8" t="str">
        <f>VLOOKUP(A4738,Planilha1!A:Y,22,FALSE)</f>
        <v>Sim</v>
      </c>
      <c r="H4738" s="8" t="str">
        <f>VLOOKUP(A4738,Planilha1!A:Y,23,FALSE)</f>
        <v>Sim</v>
      </c>
      <c r="I4738" s="8" t="str">
        <f>VLOOKUP(A4738,Planilha1!A:Y,24,FALSE)</f>
        <v>Sim</v>
      </c>
      <c r="J4738" s="8" t="str">
        <f>VLOOKUP(A4738,Planilha1!A:Y,25,FALSE)</f>
        <v>Sim</v>
      </c>
    </row>
    <row r="4739" spans="1:10">
      <c r="A4739" s="10">
        <v>171110</v>
      </c>
      <c r="B4739" s="13" t="s">
        <v>3460</v>
      </c>
      <c r="C4739" s="15" t="s">
        <v>9</v>
      </c>
      <c r="D4739" s="32">
        <v>43818</v>
      </c>
      <c r="E4739" s="8" t="str">
        <f>VLOOKUP(A4739,Planilha1!A:Y,20,FALSE)</f>
        <v>Sim</v>
      </c>
      <c r="F4739" s="8" t="str">
        <f>VLOOKUP(A4739,Planilha1!A:Y,21,FALSE)</f>
        <v>Sim</v>
      </c>
      <c r="G4739" s="8" t="str">
        <f>VLOOKUP(A4739,Planilha1!A:Y,22,FALSE)</f>
        <v>Sim</v>
      </c>
      <c r="H4739" s="8" t="str">
        <f>VLOOKUP(A4739,Planilha1!A:Y,23,FALSE)</f>
        <v>Sim</v>
      </c>
      <c r="I4739" s="8" t="str">
        <f>VLOOKUP(A4739,Planilha1!A:Y,24,FALSE)</f>
        <v>Sim</v>
      </c>
      <c r="J4739" s="8" t="str">
        <f>VLOOKUP(A4739,Planilha1!A:Y,25,FALSE)</f>
        <v>Sim</v>
      </c>
    </row>
    <row r="4740" spans="1:10">
      <c r="A4740" s="10">
        <v>171150</v>
      </c>
      <c r="B4740" s="13" t="s">
        <v>3461</v>
      </c>
      <c r="C4740" s="15" t="s">
        <v>9</v>
      </c>
      <c r="D4740" s="32">
        <v>43818</v>
      </c>
      <c r="E4740" s="8" t="str">
        <f>VLOOKUP(A4740,Planilha1!A:Y,20,FALSE)</f>
        <v>Sim</v>
      </c>
      <c r="F4740" s="8" t="str">
        <f>VLOOKUP(A4740,Planilha1!A:Y,21,FALSE)</f>
        <v>Sim</v>
      </c>
      <c r="G4740" s="8" t="str">
        <f>VLOOKUP(A4740,Planilha1!A:Y,22,FALSE)</f>
        <v>Sim</v>
      </c>
      <c r="H4740" s="8" t="str">
        <f>VLOOKUP(A4740,Planilha1!A:Y,23,FALSE)</f>
        <v>Sim</v>
      </c>
      <c r="I4740" s="8" t="str">
        <f>VLOOKUP(A4740,Planilha1!A:Y,24,FALSE)</f>
        <v>Sim</v>
      </c>
      <c r="J4740" s="8" t="str">
        <f>VLOOKUP(A4740,Planilha1!A:Y,25,FALSE)</f>
        <v>Sim</v>
      </c>
    </row>
    <row r="4741" spans="1:10">
      <c r="A4741" s="10">
        <v>171180</v>
      </c>
      <c r="B4741" s="13" t="s">
        <v>3462</v>
      </c>
      <c r="C4741" s="15" t="s">
        <v>9</v>
      </c>
      <c r="D4741" s="32">
        <v>41136</v>
      </c>
      <c r="E4741" s="8" t="str">
        <f>VLOOKUP(A4741,Planilha1!A:Y,20,FALSE)</f>
        <v>Sim</v>
      </c>
      <c r="F4741" s="8" t="str">
        <f>VLOOKUP(A4741,Planilha1!A:Y,21,FALSE)</f>
        <v>Sim</v>
      </c>
      <c r="G4741" s="8" t="str">
        <f>VLOOKUP(A4741,Planilha1!A:Y,22,FALSE)</f>
        <v>Sim</v>
      </c>
      <c r="H4741" s="8" t="str">
        <f>VLOOKUP(A4741,Planilha1!A:Y,23,FALSE)</f>
        <v>Sim</v>
      </c>
      <c r="I4741" s="8" t="str">
        <f>VLOOKUP(A4741,Planilha1!A:Y,24,FALSE)</f>
        <v>Sim</v>
      </c>
      <c r="J4741" s="8" t="str">
        <f>VLOOKUP(A4741,Planilha1!A:Y,25,FALSE)</f>
        <v>Sim</v>
      </c>
    </row>
    <row r="4742" spans="1:10">
      <c r="A4742" s="10">
        <v>171190</v>
      </c>
      <c r="B4742" s="13" t="s">
        <v>3463</v>
      </c>
      <c r="C4742" s="15" t="s">
        <v>9</v>
      </c>
      <c r="D4742" s="32">
        <v>43131</v>
      </c>
      <c r="E4742" s="8" t="str">
        <f>VLOOKUP(A4742,Planilha1!A:Y,20,FALSE)</f>
        <v>Sim</v>
      </c>
      <c r="F4742" s="8" t="str">
        <f>VLOOKUP(A4742,Planilha1!A:Y,21,FALSE)</f>
        <v>Sim</v>
      </c>
      <c r="G4742" s="8" t="str">
        <f>VLOOKUP(A4742,Planilha1!A:Y,22,FALSE)</f>
        <v>Sim</v>
      </c>
      <c r="H4742" s="8" t="str">
        <f>VLOOKUP(A4742,Planilha1!A:Y,23,FALSE)</f>
        <v>Sim</v>
      </c>
      <c r="I4742" s="8" t="str">
        <f>VLOOKUP(A4742,Planilha1!A:Y,24,FALSE)</f>
        <v>Sim</v>
      </c>
      <c r="J4742" s="8" t="str">
        <f>VLOOKUP(A4742,Planilha1!A:Y,25,FALSE)</f>
        <v>Sim</v>
      </c>
    </row>
    <row r="4743" spans="1:10">
      <c r="A4743" s="10">
        <v>171195</v>
      </c>
      <c r="B4743" s="13" t="s">
        <v>3464</v>
      </c>
      <c r="C4743" s="15" t="s">
        <v>9</v>
      </c>
      <c r="D4743" s="32">
        <v>41499</v>
      </c>
      <c r="E4743" s="8" t="str">
        <f>VLOOKUP(A4743,Planilha1!A:Y,20,FALSE)</f>
        <v>Sim</v>
      </c>
      <c r="F4743" s="8" t="str">
        <f>VLOOKUP(A4743,Planilha1!A:Y,21,FALSE)</f>
        <v>Sim</v>
      </c>
      <c r="G4743" s="8" t="str">
        <f>VLOOKUP(A4743,Planilha1!A:Y,22,FALSE)</f>
        <v>Sim</v>
      </c>
      <c r="H4743" s="8" t="str">
        <f>VLOOKUP(A4743,Planilha1!A:Y,23,FALSE)</f>
        <v>Sim</v>
      </c>
      <c r="I4743" s="8" t="str">
        <f>VLOOKUP(A4743,Planilha1!A:Y,24,FALSE)</f>
        <v>Não</v>
      </c>
      <c r="J4743" s="8" t="str">
        <f>VLOOKUP(A4743,Planilha1!A:Y,25,FALSE)</f>
        <v>Sim</v>
      </c>
    </row>
    <row r="4744" spans="1:10">
      <c r="A4744" s="10">
        <v>171200</v>
      </c>
      <c r="B4744" s="13" t="s">
        <v>4103</v>
      </c>
      <c r="C4744" s="15" t="s">
        <v>9</v>
      </c>
      <c r="D4744" s="32">
        <v>45574</v>
      </c>
      <c r="E4744" s="8" t="str">
        <f>VLOOKUP(A4744,Planilha1!A:Y,20,FALSE)</f>
        <v>Sim</v>
      </c>
      <c r="F4744" s="8" t="str">
        <f>VLOOKUP(A4744,Planilha1!A:Y,21,FALSE)</f>
        <v>Sim</v>
      </c>
      <c r="G4744" s="8" t="str">
        <f>VLOOKUP(A4744,Planilha1!A:Y,22,FALSE)</f>
        <v>Sim</v>
      </c>
      <c r="H4744" s="8" t="str">
        <f>VLOOKUP(A4744,Planilha1!A:Y,23,FALSE)</f>
        <v>Sim</v>
      </c>
      <c r="I4744" s="8" t="str">
        <f>VLOOKUP(A4744,Planilha1!A:Y,24,FALSE)</f>
        <v>Sim</v>
      </c>
      <c r="J4744" s="8" t="str">
        <f>VLOOKUP(A4744,Planilha1!A:Y,25,FALSE)</f>
        <v>Sim</v>
      </c>
    </row>
    <row r="4745" spans="1:10">
      <c r="A4745" s="10">
        <v>171215</v>
      </c>
      <c r="B4745" s="13" t="s">
        <v>3465</v>
      </c>
      <c r="C4745" s="15" t="s">
        <v>9</v>
      </c>
      <c r="D4745" s="32">
        <v>41905</v>
      </c>
      <c r="E4745" s="8" t="str">
        <f>VLOOKUP(A4745,Planilha1!A:Y,20,FALSE)</f>
        <v>Não</v>
      </c>
      <c r="F4745" s="8" t="str">
        <f>VLOOKUP(A4745,Planilha1!A:Y,21,FALSE)</f>
        <v>Sim</v>
      </c>
      <c r="G4745" s="8" t="str">
        <f>VLOOKUP(A4745,Planilha1!A:Y,22,FALSE)</f>
        <v>Não</v>
      </c>
      <c r="H4745" s="8" t="str">
        <f>VLOOKUP(A4745,Planilha1!A:Y,23,FALSE)</f>
        <v>Sim</v>
      </c>
      <c r="I4745" s="8" t="str">
        <f>VLOOKUP(A4745,Planilha1!A:Y,24,FALSE)</f>
        <v>Sim</v>
      </c>
      <c r="J4745" s="8" t="str">
        <f>VLOOKUP(A4745,Planilha1!A:Y,25,FALSE)</f>
        <v>Sim</v>
      </c>
    </row>
    <row r="4746" spans="1:10">
      <c r="A4746" s="10">
        <v>171240</v>
      </c>
      <c r="B4746" s="13" t="s">
        <v>3466</v>
      </c>
      <c r="C4746" s="15" t="s">
        <v>9</v>
      </c>
      <c r="D4746" s="32">
        <v>41499</v>
      </c>
      <c r="E4746" s="8" t="str">
        <f>VLOOKUP(A4746,Planilha1!A:Y,20,FALSE)</f>
        <v>Sim</v>
      </c>
      <c r="F4746" s="8" t="str">
        <f>VLOOKUP(A4746,Planilha1!A:Y,21,FALSE)</f>
        <v>Sim</v>
      </c>
      <c r="G4746" s="8" t="str">
        <f>VLOOKUP(A4746,Planilha1!A:Y,22,FALSE)</f>
        <v>Sim</v>
      </c>
      <c r="H4746" s="8" t="str">
        <f>VLOOKUP(A4746,Planilha1!A:Y,23,FALSE)</f>
        <v>Sim</v>
      </c>
      <c r="I4746" s="8" t="str">
        <f>VLOOKUP(A4746,Planilha1!A:Y,24,FALSE)</f>
        <v>Sim</v>
      </c>
      <c r="J4746" s="8" t="str">
        <f>VLOOKUP(A4746,Planilha1!A:Y,25,FALSE)</f>
        <v>Sim</v>
      </c>
    </row>
    <row r="4747" spans="1:10">
      <c r="A4747" s="10">
        <v>171245</v>
      </c>
      <c r="B4747" s="13" t="s">
        <v>3467</v>
      </c>
      <c r="C4747" s="15" t="s">
        <v>9</v>
      </c>
      <c r="D4747" s="32">
        <v>41136</v>
      </c>
      <c r="E4747" s="8" t="str">
        <f>VLOOKUP(A4747,Planilha1!A:Y,20,FALSE)</f>
        <v>Não</v>
      </c>
      <c r="F4747" s="8" t="str">
        <f>VLOOKUP(A4747,Planilha1!A:Y,21,FALSE)</f>
        <v>Sim</v>
      </c>
      <c r="G4747" s="8" t="str">
        <f>VLOOKUP(A4747,Planilha1!A:Y,22,FALSE)</f>
        <v>Não</v>
      </c>
      <c r="H4747" s="8" t="str">
        <f>VLOOKUP(A4747,Planilha1!A:Y,23,FALSE)</f>
        <v>Sim</v>
      </c>
      <c r="I4747" s="8" t="str">
        <f>VLOOKUP(A4747,Planilha1!A:Y,24,FALSE)</f>
        <v>Não</v>
      </c>
      <c r="J4747" s="8" t="str">
        <f>VLOOKUP(A4747,Planilha1!A:Y,25,FALSE)</f>
        <v>Sim</v>
      </c>
    </row>
    <row r="4748" spans="1:10">
      <c r="A4748" s="10">
        <v>171250</v>
      </c>
      <c r="B4748" s="13" t="s">
        <v>3468</v>
      </c>
      <c r="C4748" s="15" t="s">
        <v>9</v>
      </c>
      <c r="D4748" s="32">
        <v>43818</v>
      </c>
      <c r="E4748" s="8" t="str">
        <f>VLOOKUP(A4748,Planilha1!A:Y,20,FALSE)</f>
        <v>Sim</v>
      </c>
      <c r="F4748" s="8" t="str">
        <f>VLOOKUP(A4748,Planilha1!A:Y,21,FALSE)</f>
        <v>Sim</v>
      </c>
      <c r="G4748" s="8" t="str">
        <f>VLOOKUP(A4748,Planilha1!A:Y,22,FALSE)</f>
        <v>Sim</v>
      </c>
      <c r="H4748" s="8" t="str">
        <f>VLOOKUP(A4748,Planilha1!A:Y,23,FALSE)</f>
        <v>Sim</v>
      </c>
      <c r="I4748" s="8" t="str">
        <f>VLOOKUP(A4748,Planilha1!A:Y,24,FALSE)</f>
        <v>Sim</v>
      </c>
      <c r="J4748" s="8" t="str">
        <f>VLOOKUP(A4748,Planilha1!A:Y,25,FALSE)</f>
        <v>Sim</v>
      </c>
    </row>
    <row r="4749" spans="1:10">
      <c r="A4749" s="10">
        <v>171270</v>
      </c>
      <c r="B4749" s="13" t="s">
        <v>3469</v>
      </c>
      <c r="C4749" s="15" t="s">
        <v>9</v>
      </c>
      <c r="D4749" s="32">
        <v>41136</v>
      </c>
      <c r="E4749" s="8" t="str">
        <f>VLOOKUP(A4749,Planilha1!A:Y,20,FALSE)</f>
        <v>Sim</v>
      </c>
      <c r="F4749" s="8" t="str">
        <f>VLOOKUP(A4749,Planilha1!A:Y,21,FALSE)</f>
        <v>Sim</v>
      </c>
      <c r="G4749" s="8" t="str">
        <f>VLOOKUP(A4749,Planilha1!A:Y,22,FALSE)</f>
        <v>Sim</v>
      </c>
      <c r="H4749" s="8" t="str">
        <f>VLOOKUP(A4749,Planilha1!A:Y,23,FALSE)</f>
        <v>Sim</v>
      </c>
      <c r="I4749" s="8" t="str">
        <f>VLOOKUP(A4749,Planilha1!A:Y,24,FALSE)</f>
        <v>Sim</v>
      </c>
      <c r="J4749" s="8" t="str">
        <f>VLOOKUP(A4749,Planilha1!A:Y,25,FALSE)</f>
        <v>Sim</v>
      </c>
    </row>
    <row r="4750" spans="1:10">
      <c r="A4750" s="10">
        <v>171280</v>
      </c>
      <c r="B4750" s="13" t="s">
        <v>3470</v>
      </c>
      <c r="C4750" s="15" t="s">
        <v>9</v>
      </c>
      <c r="D4750" s="32">
        <v>41499</v>
      </c>
      <c r="E4750" s="8" t="str">
        <f>VLOOKUP(A4750,Planilha1!A:Y,20,FALSE)</f>
        <v>Não</v>
      </c>
      <c r="F4750" s="8" t="str">
        <f>VLOOKUP(A4750,Planilha1!A:Y,21,FALSE)</f>
        <v>Sim</v>
      </c>
      <c r="G4750" s="8" t="str">
        <f>VLOOKUP(A4750,Planilha1!A:Y,22,FALSE)</f>
        <v>Não</v>
      </c>
      <c r="H4750" s="8" t="str">
        <f>VLOOKUP(A4750,Planilha1!A:Y,23,FALSE)</f>
        <v>Sim</v>
      </c>
      <c r="I4750" s="8" t="str">
        <f>VLOOKUP(A4750,Planilha1!A:Y,24,FALSE)</f>
        <v>Não</v>
      </c>
      <c r="J4750" s="8" t="str">
        <f>VLOOKUP(A4750,Planilha1!A:Y,25,FALSE)</f>
        <v>Sim</v>
      </c>
    </row>
    <row r="4751" spans="1:10">
      <c r="A4751" s="10">
        <v>171320</v>
      </c>
      <c r="B4751" s="13" t="s">
        <v>4104</v>
      </c>
      <c r="C4751" s="15" t="s">
        <v>9</v>
      </c>
      <c r="D4751" s="32">
        <v>45574</v>
      </c>
      <c r="E4751" s="8" t="str">
        <f>VLOOKUP(A4751,Planilha1!A:Y,20,FALSE)</f>
        <v>Sim</v>
      </c>
      <c r="F4751" s="8" t="str">
        <f>VLOOKUP(A4751,Planilha1!A:Y,21,FALSE)</f>
        <v>Sim</v>
      </c>
      <c r="G4751" s="8" t="str">
        <f>VLOOKUP(A4751,Planilha1!A:Y,22,FALSE)</f>
        <v>Sim</v>
      </c>
      <c r="H4751" s="8" t="str">
        <f>VLOOKUP(A4751,Planilha1!A:Y,23,FALSE)</f>
        <v>Sim</v>
      </c>
      <c r="I4751" s="8" t="str">
        <f>VLOOKUP(A4751,Planilha1!A:Y,24,FALSE)</f>
        <v>Sim</v>
      </c>
      <c r="J4751" s="8" t="str">
        <f>VLOOKUP(A4751,Planilha1!A:Y,25,FALSE)</f>
        <v>Sim</v>
      </c>
    </row>
    <row r="4752" spans="1:10">
      <c r="A4752" s="10">
        <v>171330</v>
      </c>
      <c r="B4752" s="13" t="s">
        <v>4105</v>
      </c>
      <c r="C4752" s="15" t="s">
        <v>9</v>
      </c>
      <c r="D4752" s="32">
        <v>45574</v>
      </c>
      <c r="E4752" s="8" t="str">
        <f>VLOOKUP(A4752,Planilha1!A:Y,20,FALSE)</f>
        <v>Sim</v>
      </c>
      <c r="F4752" s="8" t="str">
        <f>VLOOKUP(A4752,Planilha1!A:Y,21,FALSE)</f>
        <v>Sim</v>
      </c>
      <c r="G4752" s="8" t="str">
        <f>VLOOKUP(A4752,Planilha1!A:Y,22,FALSE)</f>
        <v>Sim</v>
      </c>
      <c r="H4752" s="8" t="str">
        <f>VLOOKUP(A4752,Planilha1!A:Y,23,FALSE)</f>
        <v>Sim</v>
      </c>
      <c r="I4752" s="8" t="str">
        <f>VLOOKUP(A4752,Planilha1!A:Y,24,FALSE)</f>
        <v>Não</v>
      </c>
      <c r="J4752" s="8" t="str">
        <f>VLOOKUP(A4752,Planilha1!A:Y,25,FALSE)</f>
        <v>Sim</v>
      </c>
    </row>
    <row r="4753" spans="1:10">
      <c r="A4753" s="10">
        <v>171360</v>
      </c>
      <c r="B4753" s="13" t="s">
        <v>3471</v>
      </c>
      <c r="C4753" s="15" t="s">
        <v>9</v>
      </c>
      <c r="D4753" s="32">
        <v>41499</v>
      </c>
      <c r="E4753" s="8" t="str">
        <f>VLOOKUP(A4753,Planilha1!A:Y,20,FALSE)</f>
        <v>Não</v>
      </c>
      <c r="F4753" s="8" t="str">
        <f>VLOOKUP(A4753,Planilha1!A:Y,21,FALSE)</f>
        <v>Sim</v>
      </c>
      <c r="G4753" s="8" t="str">
        <f>VLOOKUP(A4753,Planilha1!A:Y,22,FALSE)</f>
        <v>Sim</v>
      </c>
      <c r="H4753" s="8" t="str">
        <f>VLOOKUP(A4753,Planilha1!A:Y,23,FALSE)</f>
        <v>Sim</v>
      </c>
      <c r="I4753" s="8" t="str">
        <f>VLOOKUP(A4753,Planilha1!A:Y,24,FALSE)</f>
        <v>Não</v>
      </c>
      <c r="J4753" s="8" t="str">
        <f>VLOOKUP(A4753,Planilha1!A:Y,25,FALSE)</f>
        <v>Sim</v>
      </c>
    </row>
    <row r="4754" spans="1:10">
      <c r="A4754" s="10">
        <v>171370</v>
      </c>
      <c r="B4754" s="13" t="s">
        <v>3472</v>
      </c>
      <c r="C4754" s="15" t="s">
        <v>9</v>
      </c>
      <c r="D4754" s="32">
        <v>43131</v>
      </c>
      <c r="E4754" s="8" t="str">
        <f>VLOOKUP(A4754,Planilha1!A:Y,20,FALSE)</f>
        <v>Sim</v>
      </c>
      <c r="F4754" s="8" t="str">
        <f>VLOOKUP(A4754,Planilha1!A:Y,21,FALSE)</f>
        <v>Sim</v>
      </c>
      <c r="G4754" s="8" t="str">
        <f>VLOOKUP(A4754,Planilha1!A:Y,22,FALSE)</f>
        <v>Sim</v>
      </c>
      <c r="H4754" s="8" t="str">
        <f>VLOOKUP(A4754,Planilha1!A:Y,23,FALSE)</f>
        <v>Sim</v>
      </c>
      <c r="I4754" s="8" t="str">
        <f>VLOOKUP(A4754,Planilha1!A:Y,24,FALSE)</f>
        <v>Não</v>
      </c>
      <c r="J4754" s="8" t="str">
        <f>VLOOKUP(A4754,Planilha1!A:Y,25,FALSE)</f>
        <v>Sim</v>
      </c>
    </row>
    <row r="4755" spans="1:10">
      <c r="A4755" s="10">
        <v>171395</v>
      </c>
      <c r="B4755" s="13" t="s">
        <v>3473</v>
      </c>
      <c r="C4755" s="15" t="s">
        <v>9</v>
      </c>
      <c r="D4755" s="32">
        <v>43131</v>
      </c>
      <c r="E4755" s="8" t="str">
        <f>VLOOKUP(A4755,Planilha1!A:Y,20,FALSE)</f>
        <v>Sim</v>
      </c>
      <c r="F4755" s="8" t="str">
        <f>VLOOKUP(A4755,Planilha1!A:Y,21,FALSE)</f>
        <v>Sim</v>
      </c>
      <c r="G4755" s="8" t="str">
        <f>VLOOKUP(A4755,Planilha1!A:Y,22,FALSE)</f>
        <v>Sim</v>
      </c>
      <c r="H4755" s="8" t="str">
        <f>VLOOKUP(A4755,Planilha1!A:Y,23,FALSE)</f>
        <v>Sim</v>
      </c>
      <c r="I4755" s="8" t="str">
        <f>VLOOKUP(A4755,Planilha1!A:Y,24,FALSE)</f>
        <v>Sim</v>
      </c>
      <c r="J4755" s="8" t="str">
        <f>VLOOKUP(A4755,Planilha1!A:Y,25,FALSE)</f>
        <v>Sim</v>
      </c>
    </row>
    <row r="4756" spans="1:10">
      <c r="A4756" s="10">
        <v>171420</v>
      </c>
      <c r="B4756" s="13" t="s">
        <v>4106</v>
      </c>
      <c r="C4756" s="15" t="s">
        <v>9</v>
      </c>
      <c r="D4756" s="32">
        <v>45574</v>
      </c>
      <c r="E4756" s="8" t="str">
        <f>VLOOKUP(A4756,Planilha1!A:Y,20,FALSE)</f>
        <v>Sim</v>
      </c>
      <c r="F4756" s="8" t="str">
        <f>VLOOKUP(A4756,Planilha1!A:Y,21,FALSE)</f>
        <v>Sim</v>
      </c>
      <c r="G4756" s="8" t="str">
        <f>VLOOKUP(A4756,Planilha1!A:Y,22,FALSE)</f>
        <v>Sim</v>
      </c>
      <c r="H4756" s="8" t="str">
        <f>VLOOKUP(A4756,Planilha1!A:Y,23,FALSE)</f>
        <v>Sim</v>
      </c>
      <c r="I4756" s="8" t="str">
        <f>VLOOKUP(A4756,Planilha1!A:Y,24,FALSE)</f>
        <v>Sim</v>
      </c>
      <c r="J4756" s="8" t="str">
        <f>VLOOKUP(A4756,Planilha1!A:Y,25,FALSE)</f>
        <v>Sim</v>
      </c>
    </row>
    <row r="4757" spans="1:10">
      <c r="A4757" s="10">
        <v>171430</v>
      </c>
      <c r="B4757" s="13" t="s">
        <v>340</v>
      </c>
      <c r="C4757" s="15" t="s">
        <v>9</v>
      </c>
      <c r="D4757" s="32">
        <v>41905</v>
      </c>
      <c r="E4757" s="8" t="str">
        <f>VLOOKUP(A4757,Planilha1!A:Y,20,FALSE)</f>
        <v>Sim</v>
      </c>
      <c r="F4757" s="8" t="str">
        <f>VLOOKUP(A4757,Planilha1!A:Y,21,FALSE)</f>
        <v>Sim</v>
      </c>
      <c r="G4757" s="8" t="str">
        <f>VLOOKUP(A4757,Planilha1!A:Y,22,FALSE)</f>
        <v>Sim</v>
      </c>
      <c r="H4757" s="8" t="str">
        <f>VLOOKUP(A4757,Planilha1!A:Y,23,FALSE)</f>
        <v>Sim</v>
      </c>
      <c r="I4757" s="8" t="str">
        <f>VLOOKUP(A4757,Planilha1!A:Y,24,FALSE)</f>
        <v>Sim</v>
      </c>
      <c r="J4757" s="8" t="str">
        <f>VLOOKUP(A4757,Planilha1!A:Y,25,FALSE)</f>
        <v>Sim</v>
      </c>
    </row>
    <row r="4758" spans="1:10">
      <c r="A4758" s="10">
        <v>171488</v>
      </c>
      <c r="B4758" s="13" t="s">
        <v>466</v>
      </c>
      <c r="C4758" s="15" t="s">
        <v>9</v>
      </c>
      <c r="D4758" s="32">
        <v>43818</v>
      </c>
      <c r="E4758" s="8" t="str">
        <f>VLOOKUP(A4758,Planilha1!A:Y,20,FALSE)</f>
        <v>Sim</v>
      </c>
      <c r="F4758" s="8" t="str">
        <f>VLOOKUP(A4758,Planilha1!A:Y,21,FALSE)</f>
        <v>Sim</v>
      </c>
      <c r="G4758" s="8" t="str">
        <f>VLOOKUP(A4758,Planilha1!A:Y,22,FALSE)</f>
        <v>Sim</v>
      </c>
      <c r="H4758" s="8" t="str">
        <f>VLOOKUP(A4758,Planilha1!A:Y,23,FALSE)</f>
        <v>Sim</v>
      </c>
      <c r="I4758" s="8" t="str">
        <f>VLOOKUP(A4758,Planilha1!A:Y,24,FALSE)</f>
        <v>Sim</v>
      </c>
      <c r="J4758" s="8" t="str">
        <f>VLOOKUP(A4758,Planilha1!A:Y,25,FALSE)</f>
        <v>Sim</v>
      </c>
    </row>
    <row r="4759" spans="1:10">
      <c r="A4759" s="10">
        <v>171500</v>
      </c>
      <c r="B4759" s="13" t="s">
        <v>3474</v>
      </c>
      <c r="C4759" s="15" t="s">
        <v>9</v>
      </c>
      <c r="D4759" s="32">
        <v>41499</v>
      </c>
      <c r="E4759" s="8" t="str">
        <f>VLOOKUP(A4759,Planilha1!A:Y,20,FALSE)</f>
        <v>Sim</v>
      </c>
      <c r="F4759" s="8" t="str">
        <f>VLOOKUP(A4759,Planilha1!A:Y,21,FALSE)</f>
        <v>Sim</v>
      </c>
      <c r="G4759" s="8" t="str">
        <f>VLOOKUP(A4759,Planilha1!A:Y,22,FALSE)</f>
        <v>Sim</v>
      </c>
      <c r="H4759" s="8" t="str">
        <f>VLOOKUP(A4759,Planilha1!A:Y,23,FALSE)</f>
        <v>Sim</v>
      </c>
      <c r="I4759" s="8" t="str">
        <f>VLOOKUP(A4759,Planilha1!A:Y,24,FALSE)</f>
        <v>Sim</v>
      </c>
      <c r="J4759" s="8" t="str">
        <f>VLOOKUP(A4759,Planilha1!A:Y,25,FALSE)</f>
        <v>Sim</v>
      </c>
    </row>
    <row r="4760" spans="1:10">
      <c r="A4760" s="10">
        <v>171510</v>
      </c>
      <c r="B4760" s="13" t="s">
        <v>3475</v>
      </c>
      <c r="C4760" s="15" t="s">
        <v>9</v>
      </c>
      <c r="D4760" s="32">
        <v>41136</v>
      </c>
      <c r="E4760" s="8" t="str">
        <f>VLOOKUP(A4760,Planilha1!A:Y,20,FALSE)</f>
        <v>Sim</v>
      </c>
      <c r="F4760" s="8" t="str">
        <f>VLOOKUP(A4760,Planilha1!A:Y,21,FALSE)</f>
        <v>Sim</v>
      </c>
      <c r="G4760" s="8" t="str">
        <f>VLOOKUP(A4760,Planilha1!A:Y,22,FALSE)</f>
        <v>Sim</v>
      </c>
      <c r="H4760" s="8" t="str">
        <f>VLOOKUP(A4760,Planilha1!A:Y,23,FALSE)</f>
        <v>Sim</v>
      </c>
      <c r="I4760" s="8" t="str">
        <f>VLOOKUP(A4760,Planilha1!A:Y,24,FALSE)</f>
        <v>Sim</v>
      </c>
      <c r="J4760" s="8" t="str">
        <f>VLOOKUP(A4760,Planilha1!A:Y,25,FALSE)</f>
        <v>Sim</v>
      </c>
    </row>
    <row r="4761" spans="1:10">
      <c r="A4761" s="10">
        <v>171515</v>
      </c>
      <c r="B4761" s="13" t="s">
        <v>3513</v>
      </c>
      <c r="C4761" s="15" t="s">
        <v>9</v>
      </c>
      <c r="D4761" s="32">
        <v>45280</v>
      </c>
      <c r="E4761" s="8" t="str">
        <f>VLOOKUP(A4761,Planilha1!A:Y,20,FALSE)</f>
        <v>Sim</v>
      </c>
      <c r="F4761" s="8" t="str">
        <f>VLOOKUP(A4761,Planilha1!A:Y,21,FALSE)</f>
        <v>Sim</v>
      </c>
      <c r="G4761" s="8" t="str">
        <f>VLOOKUP(A4761,Planilha1!A:Y,22,FALSE)</f>
        <v>Sim</v>
      </c>
      <c r="H4761" s="8" t="str">
        <f>VLOOKUP(A4761,Planilha1!A:Y,23,FALSE)</f>
        <v>Sim</v>
      </c>
      <c r="I4761" s="8" t="str">
        <f>VLOOKUP(A4761,Planilha1!A:Y,24,FALSE)</f>
        <v>Sim</v>
      </c>
      <c r="J4761" s="8" t="str">
        <f>VLOOKUP(A4761,Planilha1!A:Y,25,FALSE)</f>
        <v>Sim</v>
      </c>
    </row>
    <row r="4762" spans="1:10">
      <c r="A4762" s="10">
        <v>171525</v>
      </c>
      <c r="B4762" s="13" t="s">
        <v>3476</v>
      </c>
      <c r="C4762" s="15" t="s">
        <v>9</v>
      </c>
      <c r="D4762" s="32">
        <v>41905</v>
      </c>
      <c r="E4762" s="8" t="str">
        <f>VLOOKUP(A4762,Planilha1!A:Y,20,FALSE)</f>
        <v>Não</v>
      </c>
      <c r="F4762" s="8" t="str">
        <f>VLOOKUP(A4762,Planilha1!A:Y,21,FALSE)</f>
        <v>Sim</v>
      </c>
      <c r="G4762" s="8" t="str">
        <f>VLOOKUP(A4762,Planilha1!A:Y,22,FALSE)</f>
        <v>Não</v>
      </c>
      <c r="H4762" s="8" t="str">
        <f>VLOOKUP(A4762,Planilha1!A:Y,23,FALSE)</f>
        <v>Sim</v>
      </c>
      <c r="I4762" s="8" t="str">
        <f>VLOOKUP(A4762,Planilha1!A:Y,24,FALSE)</f>
        <v>Não</v>
      </c>
      <c r="J4762" s="8" t="str">
        <f>VLOOKUP(A4762,Planilha1!A:Y,25,FALSE)</f>
        <v>Sim</v>
      </c>
    </row>
    <row r="4763" spans="1:10">
      <c r="A4763" s="10">
        <v>171550</v>
      </c>
      <c r="B4763" s="13" t="s">
        <v>4107</v>
      </c>
      <c r="C4763" s="15" t="s">
        <v>9</v>
      </c>
      <c r="D4763" s="32">
        <v>45574</v>
      </c>
      <c r="E4763" s="8" t="str">
        <f>VLOOKUP(A4763,Planilha1!A:Y,20,FALSE)</f>
        <v>Sim</v>
      </c>
      <c r="F4763" s="8" t="str">
        <f>VLOOKUP(A4763,Planilha1!A:Y,21,FALSE)</f>
        <v>Sim</v>
      </c>
      <c r="G4763" s="8" t="str">
        <f>VLOOKUP(A4763,Planilha1!A:Y,22,FALSE)</f>
        <v>Sim</v>
      </c>
      <c r="H4763" s="8" t="str">
        <f>VLOOKUP(A4763,Planilha1!A:Y,23,FALSE)</f>
        <v>Sim</v>
      </c>
      <c r="I4763" s="8" t="str">
        <f>VLOOKUP(A4763,Planilha1!A:Y,24,FALSE)</f>
        <v>Não</v>
      </c>
      <c r="J4763" s="8" t="str">
        <f>VLOOKUP(A4763,Planilha1!A:Y,25,FALSE)</f>
        <v>Sim</v>
      </c>
    </row>
    <row r="4764" spans="1:10">
      <c r="A4764" s="10">
        <v>171570</v>
      </c>
      <c r="B4764" s="13" t="s">
        <v>3477</v>
      </c>
      <c r="C4764" s="15" t="s">
        <v>9</v>
      </c>
      <c r="D4764" s="32">
        <v>41499</v>
      </c>
      <c r="E4764" s="8" t="str">
        <f>VLOOKUP(A4764,Planilha1!A:Y,20,FALSE)</f>
        <v>Sim</v>
      </c>
      <c r="F4764" s="8" t="str">
        <f>VLOOKUP(A4764,Planilha1!A:Y,21,FALSE)</f>
        <v>Sim</v>
      </c>
      <c r="G4764" s="8" t="str">
        <f>VLOOKUP(A4764,Planilha1!A:Y,22,FALSE)</f>
        <v>Sim</v>
      </c>
      <c r="H4764" s="8" t="str">
        <f>VLOOKUP(A4764,Planilha1!A:Y,23,FALSE)</f>
        <v>Sim</v>
      </c>
      <c r="I4764" s="8" t="str">
        <f>VLOOKUP(A4764,Planilha1!A:Y,24,FALSE)</f>
        <v>Não</v>
      </c>
      <c r="J4764" s="8" t="str">
        <f>VLOOKUP(A4764,Planilha1!A:Y,25,FALSE)</f>
        <v>Sim</v>
      </c>
    </row>
    <row r="4765" spans="1:10">
      <c r="A4765" s="10">
        <v>171380</v>
      </c>
      <c r="B4765" s="13" t="s">
        <v>3478</v>
      </c>
      <c r="C4765" s="15" t="s">
        <v>9</v>
      </c>
      <c r="D4765" s="32">
        <v>41905</v>
      </c>
      <c r="E4765" s="8" t="str">
        <f>VLOOKUP(A4765,Planilha1!A:Y,20,FALSE)</f>
        <v>Sim</v>
      </c>
      <c r="F4765" s="8" t="str">
        <f>VLOOKUP(A4765,Planilha1!A:Y,21,FALSE)</f>
        <v>Sim</v>
      </c>
      <c r="G4765" s="8" t="str">
        <f>VLOOKUP(A4765,Planilha1!A:Y,22,FALSE)</f>
        <v>Sim</v>
      </c>
      <c r="H4765" s="8" t="str">
        <f>VLOOKUP(A4765,Planilha1!A:Y,23,FALSE)</f>
        <v>Sim</v>
      </c>
      <c r="I4765" s="8" t="str">
        <f>VLOOKUP(A4765,Planilha1!A:Y,24,FALSE)</f>
        <v>Sim</v>
      </c>
      <c r="J4765" s="8" t="str">
        <f>VLOOKUP(A4765,Planilha1!A:Y,25,FALSE)</f>
        <v>Sim</v>
      </c>
    </row>
    <row r="4766" spans="1:10">
      <c r="A4766" s="10">
        <v>171575</v>
      </c>
      <c r="B4766" s="13" t="s">
        <v>4108</v>
      </c>
      <c r="C4766" s="15" t="s">
        <v>9</v>
      </c>
      <c r="D4766" s="32">
        <v>45574</v>
      </c>
      <c r="E4766" s="8" t="str">
        <f>VLOOKUP(A4766,Planilha1!A:Y,20,FALSE)</f>
        <v>Sim</v>
      </c>
      <c r="F4766" s="8" t="str">
        <f>VLOOKUP(A4766,Planilha1!A:Y,21,FALSE)</f>
        <v>Sim</v>
      </c>
      <c r="G4766" s="8" t="str">
        <f>VLOOKUP(A4766,Planilha1!A:Y,22,FALSE)</f>
        <v>Sim</v>
      </c>
      <c r="H4766" s="8" t="str">
        <f>VLOOKUP(A4766,Planilha1!A:Y,23,FALSE)</f>
        <v>Sim</v>
      </c>
      <c r="I4766" s="8" t="str">
        <f>VLOOKUP(A4766,Planilha1!A:Y,24,FALSE)</f>
        <v>Sim</v>
      </c>
      <c r="J4766" s="8" t="str">
        <f>VLOOKUP(A4766,Planilha1!A:Y,25,FALSE)</f>
        <v>Sim</v>
      </c>
    </row>
    <row r="4767" spans="1:10">
      <c r="A4767" s="10">
        <v>171620</v>
      </c>
      <c r="B4767" s="13" t="s">
        <v>3479</v>
      </c>
      <c r="C4767" s="15" t="s">
        <v>9</v>
      </c>
      <c r="D4767" s="32">
        <v>41905</v>
      </c>
      <c r="E4767" s="8" t="str">
        <f>VLOOKUP(A4767,Planilha1!A:Y,20,FALSE)</f>
        <v>Sim</v>
      </c>
      <c r="F4767" s="8" t="str">
        <f>VLOOKUP(A4767,Planilha1!A:Y,21,FALSE)</f>
        <v>Sim</v>
      </c>
      <c r="G4767" s="8" t="str">
        <f>VLOOKUP(A4767,Planilha1!A:Y,22,FALSE)</f>
        <v>Sim</v>
      </c>
      <c r="H4767" s="8" t="str">
        <f>VLOOKUP(A4767,Planilha1!A:Y,23,FALSE)</f>
        <v>Sim</v>
      </c>
      <c r="I4767" s="8" t="str">
        <f>VLOOKUP(A4767,Planilha1!A:Y,24,FALSE)</f>
        <v>Sim</v>
      </c>
      <c r="J4767" s="8" t="str">
        <f>VLOOKUP(A4767,Planilha1!A:Y,25,FALSE)</f>
        <v>Sim</v>
      </c>
    </row>
    <row r="4768" spans="1:10">
      <c r="A4768" s="10">
        <v>171630</v>
      </c>
      <c r="B4768" s="13" t="s">
        <v>4631</v>
      </c>
      <c r="C4768" s="15" t="s">
        <v>9</v>
      </c>
      <c r="D4768" s="32">
        <v>43818</v>
      </c>
      <c r="E4768" s="8" t="str">
        <f>VLOOKUP(A4768,Planilha1!A:Y,20,FALSE)</f>
        <v>Sim</v>
      </c>
      <c r="F4768" s="8" t="str">
        <f>VLOOKUP(A4768,Planilha1!A:Y,21,FALSE)</f>
        <v>Sim</v>
      </c>
      <c r="G4768" s="8" t="str">
        <f>VLOOKUP(A4768,Planilha1!A:Y,22,FALSE)</f>
        <v>Sim</v>
      </c>
      <c r="H4768" s="8" t="str">
        <f>VLOOKUP(A4768,Planilha1!A:Y,23,FALSE)</f>
        <v>Sim</v>
      </c>
      <c r="I4768" s="8" t="str">
        <f>VLOOKUP(A4768,Planilha1!A:Y,24,FALSE)</f>
        <v>Sim</v>
      </c>
      <c r="J4768" s="8" t="str">
        <f>VLOOKUP(A4768,Planilha1!A:Y,25,FALSE)</f>
        <v>Sim</v>
      </c>
    </row>
    <row r="4769" spans="1:10">
      <c r="A4769" s="10">
        <v>171650</v>
      </c>
      <c r="B4769" s="13" t="s">
        <v>4202</v>
      </c>
      <c r="C4769" s="25" t="s">
        <v>9</v>
      </c>
      <c r="D4769" s="32">
        <v>45849</v>
      </c>
      <c r="E4769" s="8" t="str">
        <f>VLOOKUP(A4769,Planilha1!A:Y,20,FALSE)</f>
        <v>Sim</v>
      </c>
      <c r="F4769" s="8" t="str">
        <f>VLOOKUP(A4769,Planilha1!A:Y,21,FALSE)</f>
        <v>Sim</v>
      </c>
      <c r="G4769" s="8" t="str">
        <f>VLOOKUP(A4769,Planilha1!A:Y,22,FALSE)</f>
        <v>Sim</v>
      </c>
      <c r="H4769" s="8" t="str">
        <f>VLOOKUP(A4769,Planilha1!A:Y,23,FALSE)</f>
        <v>Sim</v>
      </c>
      <c r="I4769" s="8" t="str">
        <f>VLOOKUP(A4769,Planilha1!A:Y,24,FALSE)</f>
        <v>Sim</v>
      </c>
      <c r="J4769" s="8" t="str">
        <f>VLOOKUP(A4769,Planilha1!A:Y,25,FALSE)</f>
        <v>Sim</v>
      </c>
    </row>
    <row r="4770" spans="1:10">
      <c r="A4770" s="10">
        <v>171660</v>
      </c>
      <c r="B4770" s="13" t="s">
        <v>4109</v>
      </c>
      <c r="C4770" s="15" t="s">
        <v>9</v>
      </c>
      <c r="D4770" s="32">
        <v>45574</v>
      </c>
      <c r="E4770" s="8" t="str">
        <f>VLOOKUP(A4770,Planilha1!A:Y,20,FALSE)</f>
        <v>Sim</v>
      </c>
      <c r="F4770" s="8" t="str">
        <f>VLOOKUP(A4770,Planilha1!A:Y,21,FALSE)</f>
        <v>Sim</v>
      </c>
      <c r="G4770" s="8" t="str">
        <f>VLOOKUP(A4770,Planilha1!A:Y,22,FALSE)</f>
        <v>Sim</v>
      </c>
      <c r="H4770" s="8" t="str">
        <f>VLOOKUP(A4770,Planilha1!A:Y,23,FALSE)</f>
        <v>Sim</v>
      </c>
      <c r="I4770" s="8" t="str">
        <f>VLOOKUP(A4770,Planilha1!A:Y,24,FALSE)</f>
        <v>Sim</v>
      </c>
      <c r="J4770" s="8" t="str">
        <f>VLOOKUP(A4770,Planilha1!A:Y,25,FALSE)</f>
        <v>Sim</v>
      </c>
    </row>
    <row r="4771" spans="1:10">
      <c r="A4771" s="10">
        <v>171665</v>
      </c>
      <c r="B4771" s="13" t="s">
        <v>3514</v>
      </c>
      <c r="C4771" s="15" t="s">
        <v>9</v>
      </c>
      <c r="D4771" s="32">
        <v>45280</v>
      </c>
      <c r="E4771" s="8" t="str">
        <f>VLOOKUP(A4771,Planilha1!A:Y,20,FALSE)</f>
        <v>Não</v>
      </c>
      <c r="F4771" s="8" t="str">
        <f>VLOOKUP(A4771,Planilha1!A:Y,21,FALSE)</f>
        <v>Sim</v>
      </c>
      <c r="G4771" s="8" t="str">
        <f>VLOOKUP(A4771,Planilha1!A:Y,22,FALSE)</f>
        <v>Sim</v>
      </c>
      <c r="H4771" s="8" t="str">
        <f>VLOOKUP(A4771,Planilha1!A:Y,23,FALSE)</f>
        <v>Sim</v>
      </c>
      <c r="I4771" s="8" t="str">
        <f>VLOOKUP(A4771,Planilha1!A:Y,24,FALSE)</f>
        <v>Não</v>
      </c>
      <c r="J4771" s="8" t="str">
        <f>VLOOKUP(A4771,Planilha1!A:Y,25,FALSE)</f>
        <v>Sim</v>
      </c>
    </row>
    <row r="4772" spans="1:10">
      <c r="A4772" s="10">
        <v>171700</v>
      </c>
      <c r="B4772" s="13" t="s">
        <v>3480</v>
      </c>
      <c r="C4772" s="15" t="s">
        <v>9</v>
      </c>
      <c r="D4772" s="32">
        <v>41499</v>
      </c>
      <c r="E4772" s="8" t="str">
        <f>VLOOKUP(A4772,Planilha1!A:Y,20,FALSE)</f>
        <v>Sim</v>
      </c>
      <c r="F4772" s="8" t="str">
        <f>VLOOKUP(A4772,Planilha1!A:Y,21,FALSE)</f>
        <v>Sim</v>
      </c>
      <c r="G4772" s="8" t="str">
        <f>VLOOKUP(A4772,Planilha1!A:Y,22,FALSE)</f>
        <v>Sim</v>
      </c>
      <c r="H4772" s="8" t="str">
        <f>VLOOKUP(A4772,Planilha1!A:Y,23,FALSE)</f>
        <v>Sim</v>
      </c>
      <c r="I4772" s="8" t="str">
        <f>VLOOKUP(A4772,Planilha1!A:Y,24,FALSE)</f>
        <v>Sim</v>
      </c>
      <c r="J4772" s="8" t="str">
        <f>VLOOKUP(A4772,Planilha1!A:Y,25,FALSE)</f>
        <v>Sim</v>
      </c>
    </row>
    <row r="4773" spans="1:10">
      <c r="A4773" s="10">
        <v>171720</v>
      </c>
      <c r="B4773" s="13" t="s">
        <v>3481</v>
      </c>
      <c r="C4773" s="15" t="s">
        <v>9</v>
      </c>
      <c r="D4773" s="32">
        <v>43131</v>
      </c>
      <c r="E4773" s="8" t="str">
        <f>VLOOKUP(A4773,Planilha1!A:Y,20,FALSE)</f>
        <v>Não</v>
      </c>
      <c r="F4773" s="8" t="str">
        <f>VLOOKUP(A4773,Planilha1!A:Y,21,FALSE)</f>
        <v>Sim</v>
      </c>
      <c r="G4773" s="8" t="str">
        <f>VLOOKUP(A4773,Planilha1!A:Y,22,FALSE)</f>
        <v>Não</v>
      </c>
      <c r="H4773" s="8" t="str">
        <f>VLOOKUP(A4773,Planilha1!A:Y,23,FALSE)</f>
        <v>Sim</v>
      </c>
      <c r="I4773" s="8" t="str">
        <f>VLOOKUP(A4773,Planilha1!A:Y,24,FALSE)</f>
        <v>Não</v>
      </c>
      <c r="J4773" s="8" t="str">
        <f>VLOOKUP(A4773,Planilha1!A:Y,25,FALSE)</f>
        <v>Sim</v>
      </c>
    </row>
    <row r="4774" spans="1:10">
      <c r="A4774" s="10">
        <v>171750</v>
      </c>
      <c r="B4774" s="13" t="s">
        <v>3482</v>
      </c>
      <c r="C4774" s="15" t="s">
        <v>9</v>
      </c>
      <c r="D4774" s="32">
        <v>43818</v>
      </c>
      <c r="E4774" s="8" t="str">
        <f>VLOOKUP(A4774,Planilha1!A:Y,20,FALSE)</f>
        <v>Sim</v>
      </c>
      <c r="F4774" s="8" t="str">
        <f>VLOOKUP(A4774,Planilha1!A:Y,21,FALSE)</f>
        <v>Sim</v>
      </c>
      <c r="G4774" s="8" t="str">
        <f>VLOOKUP(A4774,Planilha1!A:Y,22,FALSE)</f>
        <v>Sim</v>
      </c>
      <c r="H4774" s="8" t="str">
        <f>VLOOKUP(A4774,Planilha1!A:Y,23,FALSE)</f>
        <v>Sim</v>
      </c>
      <c r="I4774" s="8" t="str">
        <f>VLOOKUP(A4774,Planilha1!A:Y,24,FALSE)</f>
        <v>Não</v>
      </c>
      <c r="J4774" s="8" t="str">
        <f>VLOOKUP(A4774,Planilha1!A:Y,25,FALSE)</f>
        <v>Sim</v>
      </c>
    </row>
    <row r="4775" spans="1:10">
      <c r="A4775" s="10">
        <v>171780</v>
      </c>
      <c r="B4775" s="13" t="s">
        <v>3483</v>
      </c>
      <c r="C4775" s="15" t="s">
        <v>9</v>
      </c>
      <c r="D4775" s="32">
        <v>41905</v>
      </c>
      <c r="E4775" s="8" t="str">
        <f>VLOOKUP(A4775,Planilha1!A:Y,20,FALSE)</f>
        <v>Sim</v>
      </c>
      <c r="F4775" s="8" t="str">
        <f>VLOOKUP(A4775,Planilha1!A:Y,21,FALSE)</f>
        <v>Sim</v>
      </c>
      <c r="G4775" s="8" t="str">
        <f>VLOOKUP(A4775,Planilha1!A:Y,22,FALSE)</f>
        <v>Sim</v>
      </c>
      <c r="H4775" s="8" t="str">
        <f>VLOOKUP(A4775,Planilha1!A:Y,23,FALSE)</f>
        <v>Sim</v>
      </c>
      <c r="I4775" s="8" t="str">
        <f>VLOOKUP(A4775,Planilha1!A:Y,24,FALSE)</f>
        <v>Sim</v>
      </c>
      <c r="J4775" s="8" t="str">
        <f>VLOOKUP(A4775,Planilha1!A:Y,25,FALSE)</f>
        <v>Sim</v>
      </c>
    </row>
    <row r="4776" spans="1:10">
      <c r="A4776" s="10">
        <v>171790</v>
      </c>
      <c r="B4776" s="13" t="s">
        <v>3484</v>
      </c>
      <c r="C4776" s="15" t="s">
        <v>9</v>
      </c>
      <c r="D4776" s="32">
        <v>41905</v>
      </c>
      <c r="E4776" s="8" t="str">
        <f>VLOOKUP(A4776,Planilha1!A:Y,20,FALSE)</f>
        <v>Sim</v>
      </c>
      <c r="F4776" s="8" t="str">
        <f>VLOOKUP(A4776,Planilha1!A:Y,21,FALSE)</f>
        <v>Sim</v>
      </c>
      <c r="G4776" s="8" t="str">
        <f>VLOOKUP(A4776,Planilha1!A:Y,22,FALSE)</f>
        <v>Sim</v>
      </c>
      <c r="H4776" s="8" t="str">
        <f>VLOOKUP(A4776,Planilha1!A:Y,23,FALSE)</f>
        <v>Sim</v>
      </c>
      <c r="I4776" s="8" t="str">
        <f>VLOOKUP(A4776,Planilha1!A:Y,24,FALSE)</f>
        <v>Sim</v>
      </c>
      <c r="J4776" s="8" t="str">
        <f>VLOOKUP(A4776,Planilha1!A:Y,25,FALSE)</f>
        <v>Sim</v>
      </c>
    </row>
    <row r="4777" spans="1:10">
      <c r="A4777" s="10">
        <v>171800</v>
      </c>
      <c r="B4777" s="13" t="s">
        <v>3485</v>
      </c>
      <c r="C4777" s="15" t="s">
        <v>9</v>
      </c>
      <c r="D4777" s="32">
        <v>41136</v>
      </c>
      <c r="E4777" s="8" t="str">
        <f>VLOOKUP(A4777,Planilha1!A:Y,20,FALSE)</f>
        <v>Não</v>
      </c>
      <c r="F4777" s="8" t="str">
        <f>VLOOKUP(A4777,Planilha1!A:Y,21,FALSE)</f>
        <v>Sim</v>
      </c>
      <c r="G4777" s="8" t="str">
        <f>VLOOKUP(A4777,Planilha1!A:Y,22,FALSE)</f>
        <v>Não</v>
      </c>
      <c r="H4777" s="8" t="str">
        <f>VLOOKUP(A4777,Planilha1!A:Y,23,FALSE)</f>
        <v>Sim</v>
      </c>
      <c r="I4777" s="8" t="str">
        <f>VLOOKUP(A4777,Planilha1!A:Y,24,FALSE)</f>
        <v>Não</v>
      </c>
      <c r="J4777" s="8" t="str">
        <f>VLOOKUP(A4777,Planilha1!A:Y,25,FALSE)</f>
        <v>Sim</v>
      </c>
    </row>
    <row r="4778" spans="1:10">
      <c r="A4778" s="10">
        <v>171830</v>
      </c>
      <c r="B4778" s="13" t="s">
        <v>3486</v>
      </c>
      <c r="C4778" s="15" t="s">
        <v>9</v>
      </c>
      <c r="D4778" s="32">
        <v>41499</v>
      </c>
      <c r="E4778" s="8" t="str">
        <f>VLOOKUP(A4778,Planilha1!A:Y,20,FALSE)</f>
        <v>Não</v>
      </c>
      <c r="F4778" s="8" t="str">
        <f>VLOOKUP(A4778,Planilha1!A:Y,21,FALSE)</f>
        <v>Sim</v>
      </c>
      <c r="G4778" s="8" t="str">
        <f>VLOOKUP(A4778,Planilha1!A:Y,22,FALSE)</f>
        <v>Sim</v>
      </c>
      <c r="H4778" s="8" t="str">
        <f>VLOOKUP(A4778,Planilha1!A:Y,23,FALSE)</f>
        <v>Sim</v>
      </c>
      <c r="I4778" s="8" t="str">
        <f>VLOOKUP(A4778,Planilha1!A:Y,24,FALSE)</f>
        <v>Sim</v>
      </c>
      <c r="J4778" s="8" t="str">
        <f>VLOOKUP(A4778,Planilha1!A:Y,25,FALSE)</f>
        <v>Sim</v>
      </c>
    </row>
    <row r="4779" spans="1:10">
      <c r="A4779" s="10">
        <v>171840</v>
      </c>
      <c r="B4779" s="13" t="s">
        <v>561</v>
      </c>
      <c r="C4779" s="15" t="s">
        <v>9</v>
      </c>
      <c r="D4779" s="32">
        <v>45574</v>
      </c>
      <c r="E4779" s="8" t="str">
        <f>VLOOKUP(A4779,Planilha1!A:Y,20,FALSE)</f>
        <v>Sim</v>
      </c>
      <c r="F4779" s="8" t="str">
        <f>VLOOKUP(A4779,Planilha1!A:Y,21,FALSE)</f>
        <v>Sim</v>
      </c>
      <c r="G4779" s="8" t="str">
        <f>VLOOKUP(A4779,Planilha1!A:Y,22,FALSE)</f>
        <v>Sim</v>
      </c>
      <c r="H4779" s="8" t="str">
        <f>VLOOKUP(A4779,Planilha1!A:Y,23,FALSE)</f>
        <v>Sim</v>
      </c>
      <c r="I4779" s="8" t="str">
        <f>VLOOKUP(A4779,Planilha1!A:Y,24,FALSE)</f>
        <v>Sim</v>
      </c>
      <c r="J4779" s="8" t="str">
        <f>VLOOKUP(A4779,Planilha1!A:Y,25,FALSE)</f>
        <v>Sim</v>
      </c>
    </row>
    <row r="4780" spans="1:10">
      <c r="A4780" s="10">
        <v>171845</v>
      </c>
      <c r="B4780" s="13" t="s">
        <v>4110</v>
      </c>
      <c r="C4780" s="15" t="s">
        <v>9</v>
      </c>
      <c r="D4780" s="32">
        <v>45574</v>
      </c>
      <c r="E4780" s="8" t="str">
        <f>VLOOKUP(A4780,Planilha1!A:Y,20,FALSE)</f>
        <v>Sim</v>
      </c>
      <c r="F4780" s="8" t="str">
        <f>VLOOKUP(A4780,Planilha1!A:Y,21,FALSE)</f>
        <v>Sim</v>
      </c>
      <c r="G4780" s="8" t="str">
        <f>VLOOKUP(A4780,Planilha1!A:Y,22,FALSE)</f>
        <v>Sim</v>
      </c>
      <c r="H4780" s="8" t="str">
        <f>VLOOKUP(A4780,Planilha1!A:Y,23,FALSE)</f>
        <v>Sim</v>
      </c>
      <c r="I4780" s="8" t="str">
        <f>VLOOKUP(A4780,Planilha1!A:Y,24,FALSE)</f>
        <v>Sim</v>
      </c>
      <c r="J4780" s="8" t="str">
        <f>VLOOKUP(A4780,Planilha1!A:Y,25,FALSE)</f>
        <v>Sim</v>
      </c>
    </row>
    <row r="4781" spans="1:10">
      <c r="A4781" s="10">
        <v>171850</v>
      </c>
      <c r="B4781" s="13" t="s">
        <v>3487</v>
      </c>
      <c r="C4781" s="15" t="s">
        <v>9</v>
      </c>
      <c r="D4781" s="32">
        <v>41499</v>
      </c>
      <c r="E4781" s="8" t="str">
        <f>VLOOKUP(A4781,Planilha1!A:Y,20,FALSE)</f>
        <v>Não</v>
      </c>
      <c r="F4781" s="8" t="str">
        <f>VLOOKUP(A4781,Planilha1!A:Y,21,FALSE)</f>
        <v>Sim</v>
      </c>
      <c r="G4781" s="8" t="str">
        <f>VLOOKUP(A4781,Planilha1!A:Y,22,FALSE)</f>
        <v>Sim</v>
      </c>
      <c r="H4781" s="8" t="str">
        <f>VLOOKUP(A4781,Planilha1!A:Y,23,FALSE)</f>
        <v>Sim</v>
      </c>
      <c r="I4781" s="8" t="str">
        <f>VLOOKUP(A4781,Planilha1!A:Y,24,FALSE)</f>
        <v>Sim</v>
      </c>
      <c r="J4781" s="8" t="str">
        <f>VLOOKUP(A4781,Planilha1!A:Y,25,FALSE)</f>
        <v>Sim</v>
      </c>
    </row>
    <row r="4782" spans="1:10">
      <c r="A4782" s="10">
        <v>171855</v>
      </c>
      <c r="B4782" s="13" t="s">
        <v>1220</v>
      </c>
      <c r="C4782" s="15" t="s">
        <v>9</v>
      </c>
      <c r="D4782" s="32">
        <v>41136</v>
      </c>
      <c r="E4782" s="8" t="str">
        <f>VLOOKUP(A4782,Planilha1!A:Y,20,FALSE)</f>
        <v>Sim</v>
      </c>
      <c r="F4782" s="8" t="str">
        <f>VLOOKUP(A4782,Planilha1!A:Y,21,FALSE)</f>
        <v>Sim</v>
      </c>
      <c r="G4782" s="8" t="str">
        <f>VLOOKUP(A4782,Planilha1!A:Y,22,FALSE)</f>
        <v>Sim</v>
      </c>
      <c r="H4782" s="8" t="str">
        <f>VLOOKUP(A4782,Planilha1!A:Y,23,FALSE)</f>
        <v>Sim</v>
      </c>
      <c r="I4782" s="8" t="str">
        <f>VLOOKUP(A4782,Planilha1!A:Y,24,FALSE)</f>
        <v>Sim</v>
      </c>
      <c r="J4782" s="8" t="str">
        <f>VLOOKUP(A4782,Planilha1!A:Y,25,FALSE)</f>
        <v>Sim</v>
      </c>
    </row>
    <row r="4783" spans="1:10">
      <c r="A4783" s="10">
        <v>171865</v>
      </c>
      <c r="B4783" s="13" t="s">
        <v>3488</v>
      </c>
      <c r="C4783" s="15" t="s">
        <v>9</v>
      </c>
      <c r="D4783" s="32">
        <v>41905</v>
      </c>
      <c r="E4783" s="8" t="str">
        <f>VLOOKUP(A4783,Planilha1!A:Y,20,FALSE)</f>
        <v>Sim</v>
      </c>
      <c r="F4783" s="8" t="str">
        <f>VLOOKUP(A4783,Planilha1!A:Y,21,FALSE)</f>
        <v>Sim</v>
      </c>
      <c r="G4783" s="8" t="str">
        <f>VLOOKUP(A4783,Planilha1!A:Y,22,FALSE)</f>
        <v>Não</v>
      </c>
      <c r="H4783" s="8" t="str">
        <f>VLOOKUP(A4783,Planilha1!A:Y,23,FALSE)</f>
        <v>Sim</v>
      </c>
      <c r="I4783" s="8" t="str">
        <f>VLOOKUP(A4783,Planilha1!A:Y,24,FALSE)</f>
        <v>Sim</v>
      </c>
      <c r="J4783" s="8" t="str">
        <f>VLOOKUP(A4783,Planilha1!A:Y,25,FALSE)</f>
        <v>Sim</v>
      </c>
    </row>
    <row r="4784" spans="1:10">
      <c r="A4784" s="10">
        <v>171870</v>
      </c>
      <c r="B4784" s="13" t="s">
        <v>3489</v>
      </c>
      <c r="C4784" s="15" t="s">
        <v>9</v>
      </c>
      <c r="D4784" s="32">
        <v>41905</v>
      </c>
      <c r="E4784" s="8" t="str">
        <f>VLOOKUP(A4784,Planilha1!A:Y,20,FALSE)</f>
        <v>Sim</v>
      </c>
      <c r="F4784" s="8" t="str">
        <f>VLOOKUP(A4784,Planilha1!A:Y,21,FALSE)</f>
        <v>Sim</v>
      </c>
      <c r="G4784" s="8" t="str">
        <f>VLOOKUP(A4784,Planilha1!A:Y,22,FALSE)</f>
        <v>Sim</v>
      </c>
      <c r="H4784" s="8" t="str">
        <f>VLOOKUP(A4784,Planilha1!A:Y,23,FALSE)</f>
        <v>Sim</v>
      </c>
      <c r="I4784" s="8" t="str">
        <f>VLOOKUP(A4784,Planilha1!A:Y,24,FALSE)</f>
        <v>Sim</v>
      </c>
      <c r="J4784" s="8" t="str">
        <f>VLOOKUP(A4784,Planilha1!A:Y,25,FALSE)</f>
        <v>Sim</v>
      </c>
    </row>
    <row r="4785" spans="1:10">
      <c r="A4785" s="10">
        <v>171875</v>
      </c>
      <c r="B4785" s="13" t="s">
        <v>3490</v>
      </c>
      <c r="C4785" s="15" t="s">
        <v>9</v>
      </c>
      <c r="D4785" s="32">
        <v>41136</v>
      </c>
      <c r="E4785" s="8" t="str">
        <f>VLOOKUP(A4785,Planilha1!A:Y,20,FALSE)</f>
        <v>Sim</v>
      </c>
      <c r="F4785" s="8" t="str">
        <f>VLOOKUP(A4785,Planilha1!A:Y,21,FALSE)</f>
        <v>Sim</v>
      </c>
      <c r="G4785" s="8" t="str">
        <f>VLOOKUP(A4785,Planilha1!A:Y,22,FALSE)</f>
        <v>Sim</v>
      </c>
      <c r="H4785" s="8" t="str">
        <f>VLOOKUP(A4785,Planilha1!A:Y,23,FALSE)</f>
        <v>Sim</v>
      </c>
      <c r="I4785" s="8" t="str">
        <f>VLOOKUP(A4785,Planilha1!A:Y,24,FALSE)</f>
        <v>Sim</v>
      </c>
      <c r="J4785" s="8" t="str">
        <f>VLOOKUP(A4785,Planilha1!A:Y,25,FALSE)</f>
        <v>Sim</v>
      </c>
    </row>
    <row r="4786" spans="1:10">
      <c r="A4786" s="10">
        <v>171880</v>
      </c>
      <c r="B4786" s="13" t="s">
        <v>3491</v>
      </c>
      <c r="C4786" s="15" t="s">
        <v>9</v>
      </c>
      <c r="D4786" s="32">
        <v>41905</v>
      </c>
      <c r="E4786" s="8" t="str">
        <f>VLOOKUP(A4786,Planilha1!A:Y,20,FALSE)</f>
        <v>Não</v>
      </c>
      <c r="F4786" s="8" t="str">
        <f>VLOOKUP(A4786,Planilha1!A:Y,21,FALSE)</f>
        <v>Sim</v>
      </c>
      <c r="G4786" s="8" t="str">
        <f>VLOOKUP(A4786,Planilha1!A:Y,22,FALSE)</f>
        <v>Sim</v>
      </c>
      <c r="H4786" s="8" t="str">
        <f>VLOOKUP(A4786,Planilha1!A:Y,23,FALSE)</f>
        <v>Sim</v>
      </c>
      <c r="I4786" s="8" t="str">
        <f>VLOOKUP(A4786,Planilha1!A:Y,24,FALSE)</f>
        <v>Sim</v>
      </c>
      <c r="J4786" s="8" t="str">
        <f>VLOOKUP(A4786,Planilha1!A:Y,25,FALSE)</f>
        <v>Sim</v>
      </c>
    </row>
    <row r="4787" spans="1:10">
      <c r="A4787" s="10">
        <v>171884</v>
      </c>
      <c r="B4787" s="13" t="s">
        <v>3492</v>
      </c>
      <c r="C4787" s="15" t="s">
        <v>9</v>
      </c>
      <c r="D4787" s="32">
        <v>43818</v>
      </c>
      <c r="E4787" s="8" t="str">
        <f>VLOOKUP(A4787,Planilha1!A:Y,20,FALSE)</f>
        <v>Sim</v>
      </c>
      <c r="F4787" s="8" t="str">
        <f>VLOOKUP(A4787,Planilha1!A:Y,21,FALSE)</f>
        <v>Sim</v>
      </c>
      <c r="G4787" s="8" t="str">
        <f>VLOOKUP(A4787,Planilha1!A:Y,22,FALSE)</f>
        <v>Sim</v>
      </c>
      <c r="H4787" s="8" t="str">
        <f>VLOOKUP(A4787,Planilha1!A:Y,23,FALSE)</f>
        <v>Sim</v>
      </c>
      <c r="I4787" s="8" t="str">
        <f>VLOOKUP(A4787,Planilha1!A:Y,24,FALSE)</f>
        <v>Não</v>
      </c>
      <c r="J4787" s="8" t="str">
        <f>VLOOKUP(A4787,Planilha1!A:Y,25,FALSE)</f>
        <v>Sim</v>
      </c>
    </row>
    <row r="4788" spans="1:10">
      <c r="A4788" s="10">
        <v>171886</v>
      </c>
      <c r="B4788" s="13" t="s">
        <v>3493</v>
      </c>
      <c r="C4788" s="15" t="s">
        <v>9</v>
      </c>
      <c r="D4788" s="32">
        <v>43131</v>
      </c>
      <c r="E4788" s="8" t="str">
        <f>VLOOKUP(A4788,Planilha1!A:Y,20,FALSE)</f>
        <v>Sim</v>
      </c>
      <c r="F4788" s="8" t="str">
        <f>VLOOKUP(A4788,Planilha1!A:Y,21,FALSE)</f>
        <v>Sim</v>
      </c>
      <c r="G4788" s="8" t="str">
        <f>VLOOKUP(A4788,Planilha1!A:Y,22,FALSE)</f>
        <v>Sim</v>
      </c>
      <c r="H4788" s="8" t="str">
        <f>VLOOKUP(A4788,Planilha1!A:Y,23,FALSE)</f>
        <v>Sim</v>
      </c>
      <c r="I4788" s="8" t="str">
        <f>VLOOKUP(A4788,Planilha1!A:Y,24,FALSE)</f>
        <v>Sim</v>
      </c>
      <c r="J4788" s="8" t="str">
        <f>VLOOKUP(A4788,Planilha1!A:Y,25,FALSE)</f>
        <v>Sim</v>
      </c>
    </row>
    <row r="4789" spans="1:10">
      <c r="A4789" s="10">
        <v>171888</v>
      </c>
      <c r="B4789" s="13" t="s">
        <v>3494</v>
      </c>
      <c r="C4789" s="15" t="s">
        <v>9</v>
      </c>
      <c r="D4789" s="32">
        <v>41905</v>
      </c>
      <c r="E4789" s="8" t="str">
        <f>VLOOKUP(A4789,Planilha1!A:Y,20,FALSE)</f>
        <v>Sim</v>
      </c>
      <c r="F4789" s="8" t="str">
        <f>VLOOKUP(A4789,Planilha1!A:Y,21,FALSE)</f>
        <v>Sim</v>
      </c>
      <c r="G4789" s="8" t="str">
        <f>VLOOKUP(A4789,Planilha1!A:Y,22,FALSE)</f>
        <v>Sim</v>
      </c>
      <c r="H4789" s="8" t="str">
        <f>VLOOKUP(A4789,Planilha1!A:Y,23,FALSE)</f>
        <v>Sim</v>
      </c>
      <c r="I4789" s="8" t="str">
        <f>VLOOKUP(A4789,Planilha1!A:Y,24,FALSE)</f>
        <v>Sim</v>
      </c>
      <c r="J4789" s="8" t="str">
        <f>VLOOKUP(A4789,Planilha1!A:Y,25,FALSE)</f>
        <v>Sim</v>
      </c>
    </row>
    <row r="4790" spans="1:10">
      <c r="A4790" s="10">
        <v>171889</v>
      </c>
      <c r="B4790" s="13" t="s">
        <v>4111</v>
      </c>
      <c r="C4790" s="15" t="s">
        <v>9</v>
      </c>
      <c r="D4790" s="32">
        <v>45574</v>
      </c>
      <c r="E4790" s="8" t="str">
        <f>VLOOKUP(A4790,Planilha1!A:Y,20,FALSE)</f>
        <v>Sim</v>
      </c>
      <c r="F4790" s="8" t="str">
        <f>VLOOKUP(A4790,Planilha1!A:Y,21,FALSE)</f>
        <v>Sim</v>
      </c>
      <c r="G4790" s="8" t="str">
        <f>VLOOKUP(A4790,Planilha1!A:Y,22,FALSE)</f>
        <v>Sim</v>
      </c>
      <c r="H4790" s="8" t="str">
        <f>VLOOKUP(A4790,Planilha1!A:Y,23,FALSE)</f>
        <v>Sim</v>
      </c>
      <c r="I4790" s="8" t="str">
        <f>VLOOKUP(A4790,Planilha1!A:Y,24,FALSE)</f>
        <v>Não</v>
      </c>
      <c r="J4790" s="8" t="str">
        <f>VLOOKUP(A4790,Planilha1!A:Y,25,FALSE)</f>
        <v>Sim</v>
      </c>
    </row>
    <row r="4791" spans="1:10">
      <c r="A4791" s="10">
        <v>171890</v>
      </c>
      <c r="B4791" s="13" t="s">
        <v>3495</v>
      </c>
      <c r="C4791" s="15" t="s">
        <v>9</v>
      </c>
      <c r="D4791" s="32">
        <v>41905</v>
      </c>
      <c r="E4791" s="8" t="str">
        <f>VLOOKUP(A4791,Planilha1!A:Y,20,FALSE)</f>
        <v>Sim</v>
      </c>
      <c r="F4791" s="8" t="str">
        <f>VLOOKUP(A4791,Planilha1!A:Y,21,FALSE)</f>
        <v>Sim</v>
      </c>
      <c r="G4791" s="8" t="str">
        <f>VLOOKUP(A4791,Planilha1!A:Y,22,FALSE)</f>
        <v>Não</v>
      </c>
      <c r="H4791" s="8" t="str">
        <f>VLOOKUP(A4791,Planilha1!A:Y,23,FALSE)</f>
        <v>Sim</v>
      </c>
      <c r="I4791" s="8" t="str">
        <f>VLOOKUP(A4791,Planilha1!A:Y,24,FALSE)</f>
        <v>Não</v>
      </c>
      <c r="J4791" s="8" t="str">
        <f>VLOOKUP(A4791,Planilha1!A:Y,25,FALSE)</f>
        <v>Sim</v>
      </c>
    </row>
    <row r="4792" spans="1:10">
      <c r="A4792" s="10">
        <v>171900</v>
      </c>
      <c r="B4792" s="13" t="s">
        <v>4112</v>
      </c>
      <c r="C4792" s="15" t="s">
        <v>9</v>
      </c>
      <c r="D4792" s="32">
        <v>45574</v>
      </c>
      <c r="E4792" s="8" t="str">
        <f>VLOOKUP(A4792,Planilha1!A:Y,20,FALSE)</f>
        <v>Sim</v>
      </c>
      <c r="F4792" s="8" t="str">
        <f>VLOOKUP(A4792,Planilha1!A:Y,21,FALSE)</f>
        <v>Sim</v>
      </c>
      <c r="G4792" s="8" t="str">
        <f>VLOOKUP(A4792,Planilha1!A:Y,22,FALSE)</f>
        <v>Sim</v>
      </c>
      <c r="H4792" s="8" t="str">
        <f>VLOOKUP(A4792,Planilha1!A:Y,23,FALSE)</f>
        <v>Sim</v>
      </c>
      <c r="I4792" s="8" t="str">
        <f>VLOOKUP(A4792,Planilha1!A:Y,24,FALSE)</f>
        <v>Sim</v>
      </c>
      <c r="J4792" s="8" t="str">
        <f>VLOOKUP(A4792,Planilha1!A:Y,25,FALSE)</f>
        <v>Sim</v>
      </c>
    </row>
    <row r="4793" spans="1:10">
      <c r="A4793" s="10">
        <v>172000</v>
      </c>
      <c r="B4793" s="13" t="s">
        <v>3496</v>
      </c>
      <c r="C4793" s="15" t="s">
        <v>9</v>
      </c>
      <c r="D4793" s="32">
        <v>41136</v>
      </c>
      <c r="E4793" s="8" t="str">
        <f>VLOOKUP(A4793,Planilha1!A:Y,20,FALSE)</f>
        <v>Sim</v>
      </c>
      <c r="F4793" s="8" t="str">
        <f>VLOOKUP(A4793,Planilha1!A:Y,21,FALSE)</f>
        <v>Sim</v>
      </c>
      <c r="G4793" s="8" t="str">
        <f>VLOOKUP(A4793,Planilha1!A:Y,22,FALSE)</f>
        <v>Sim</v>
      </c>
      <c r="H4793" s="8" t="str">
        <f>VLOOKUP(A4793,Planilha1!A:Y,23,FALSE)</f>
        <v>Sim</v>
      </c>
      <c r="I4793" s="8" t="str">
        <f>VLOOKUP(A4793,Planilha1!A:Y,24,FALSE)</f>
        <v>Sim</v>
      </c>
      <c r="J4793" s="8" t="str">
        <f>VLOOKUP(A4793,Planilha1!A:Y,25,FALSE)</f>
        <v>Sim</v>
      </c>
    </row>
    <row r="4794" spans="1:10">
      <c r="A4794" s="10">
        <v>172010</v>
      </c>
      <c r="B4794" s="13" t="s">
        <v>3497</v>
      </c>
      <c r="C4794" s="15" t="s">
        <v>9</v>
      </c>
      <c r="D4794" s="32">
        <v>41136</v>
      </c>
      <c r="E4794" s="8" t="str">
        <f>VLOOKUP(A4794,Planilha1!A:Y,20,FALSE)</f>
        <v>Sim</v>
      </c>
      <c r="F4794" s="8" t="str">
        <f>VLOOKUP(A4794,Planilha1!A:Y,21,FALSE)</f>
        <v>Sim</v>
      </c>
      <c r="G4794" s="8" t="str">
        <f>VLOOKUP(A4794,Planilha1!A:Y,22,FALSE)</f>
        <v>Sim</v>
      </c>
      <c r="H4794" s="8" t="str">
        <f>VLOOKUP(A4794,Planilha1!A:Y,23,FALSE)</f>
        <v>Sim</v>
      </c>
      <c r="I4794" s="8" t="str">
        <f>VLOOKUP(A4794,Planilha1!A:Y,24,FALSE)</f>
        <v>Sim</v>
      </c>
      <c r="J4794" s="8" t="str">
        <f>VLOOKUP(A4794,Planilha1!A:Y,25,FALSE)</f>
        <v>Sim</v>
      </c>
    </row>
    <row r="4795" spans="1:10">
      <c r="A4795" s="10">
        <v>172015</v>
      </c>
      <c r="B4795" s="13" t="s">
        <v>3498</v>
      </c>
      <c r="C4795" s="15" t="s">
        <v>9</v>
      </c>
      <c r="D4795" s="32">
        <v>41136</v>
      </c>
      <c r="E4795" s="8" t="str">
        <f>VLOOKUP(A4795,Planilha1!A:Y,20,FALSE)</f>
        <v>Sim</v>
      </c>
      <c r="F4795" s="8" t="str">
        <f>VLOOKUP(A4795,Planilha1!A:Y,21,FALSE)</f>
        <v>Sim</v>
      </c>
      <c r="G4795" s="8" t="str">
        <f>VLOOKUP(A4795,Planilha1!A:Y,22,FALSE)</f>
        <v>Sim</v>
      </c>
      <c r="H4795" s="8" t="str">
        <f>VLOOKUP(A4795,Planilha1!A:Y,23,FALSE)</f>
        <v>Sim</v>
      </c>
      <c r="I4795" s="8" t="str">
        <f>VLOOKUP(A4795,Planilha1!A:Y,24,FALSE)</f>
        <v>Sim</v>
      </c>
      <c r="J4795" s="8" t="str">
        <f>VLOOKUP(A4795,Planilha1!A:Y,25,FALSE)</f>
        <v>Sim</v>
      </c>
    </row>
    <row r="4796" spans="1:10">
      <c r="A4796" s="10">
        <v>172020</v>
      </c>
      <c r="B4796" s="13" t="s">
        <v>3499</v>
      </c>
      <c r="C4796" s="15" t="s">
        <v>9</v>
      </c>
      <c r="D4796" s="32">
        <v>41499</v>
      </c>
      <c r="E4796" s="8" t="str">
        <f>VLOOKUP(A4796,Planilha1!A:Y,20,FALSE)</f>
        <v>Sim</v>
      </c>
      <c r="F4796" s="8" t="str">
        <f>VLOOKUP(A4796,Planilha1!A:Y,21,FALSE)</f>
        <v>Sim</v>
      </c>
      <c r="G4796" s="8" t="str">
        <f>VLOOKUP(A4796,Planilha1!A:Y,22,FALSE)</f>
        <v>Sim</v>
      </c>
      <c r="H4796" s="8" t="str">
        <f>VLOOKUP(A4796,Planilha1!A:Y,23,FALSE)</f>
        <v>Sim</v>
      </c>
      <c r="I4796" s="8" t="str">
        <f>VLOOKUP(A4796,Planilha1!A:Y,24,FALSE)</f>
        <v>Sim</v>
      </c>
      <c r="J4796" s="8" t="str">
        <f>VLOOKUP(A4796,Planilha1!A:Y,25,FALSE)</f>
        <v>Sim</v>
      </c>
    </row>
    <row r="4797" spans="1:10">
      <c r="A4797" s="10">
        <v>172025</v>
      </c>
      <c r="B4797" s="13" t="s">
        <v>3500</v>
      </c>
      <c r="C4797" s="15" t="s">
        <v>9</v>
      </c>
      <c r="D4797" s="32">
        <v>41905</v>
      </c>
      <c r="E4797" s="8" t="str">
        <f>VLOOKUP(A4797,Planilha1!A:Y,20,FALSE)</f>
        <v>Sim</v>
      </c>
      <c r="F4797" s="8" t="str">
        <f>VLOOKUP(A4797,Planilha1!A:Y,21,FALSE)</f>
        <v>Sim</v>
      </c>
      <c r="G4797" s="8" t="str">
        <f>VLOOKUP(A4797,Planilha1!A:Y,22,FALSE)</f>
        <v>Sim</v>
      </c>
      <c r="H4797" s="8" t="str">
        <f>VLOOKUP(A4797,Planilha1!A:Y,23,FALSE)</f>
        <v>Sim</v>
      </c>
      <c r="I4797" s="8" t="str">
        <f>VLOOKUP(A4797,Planilha1!A:Y,24,FALSE)</f>
        <v>Sim</v>
      </c>
      <c r="J4797" s="8" t="str">
        <f>VLOOKUP(A4797,Planilha1!A:Y,25,FALSE)</f>
        <v>Sim</v>
      </c>
    </row>
    <row r="4798" spans="1:10">
      <c r="A4798" s="10">
        <v>172030</v>
      </c>
      <c r="B4798" s="13" t="s">
        <v>3501</v>
      </c>
      <c r="C4798" s="15" t="s">
        <v>9</v>
      </c>
      <c r="D4798" s="32">
        <v>41499</v>
      </c>
      <c r="E4798" s="8" t="str">
        <f>VLOOKUP(A4798,Planilha1!A:Y,20,FALSE)</f>
        <v>Não</v>
      </c>
      <c r="F4798" s="8" t="str">
        <f>VLOOKUP(A4798,Planilha1!A:Y,21,FALSE)</f>
        <v>Sim</v>
      </c>
      <c r="G4798" s="8" t="str">
        <f>VLOOKUP(A4798,Planilha1!A:Y,22,FALSE)</f>
        <v>Sim</v>
      </c>
      <c r="H4798" s="8" t="str">
        <f>VLOOKUP(A4798,Planilha1!A:Y,23,FALSE)</f>
        <v>Sim</v>
      </c>
      <c r="I4798" s="8" t="str">
        <f>VLOOKUP(A4798,Planilha1!A:Y,24,FALSE)</f>
        <v>Não</v>
      </c>
      <c r="J4798" s="8" t="str">
        <f>VLOOKUP(A4798,Planilha1!A:Y,25,FALSE)</f>
        <v>Sim</v>
      </c>
    </row>
    <row r="4799" spans="1:10">
      <c r="A4799" s="10">
        <v>172049</v>
      </c>
      <c r="B4799" s="13" t="s">
        <v>4113</v>
      </c>
      <c r="C4799" s="15" t="s">
        <v>9</v>
      </c>
      <c r="D4799" s="32">
        <v>45574</v>
      </c>
      <c r="E4799" s="8" t="str">
        <f>VLOOKUP(A4799,Planilha1!A:Y,20,FALSE)</f>
        <v>Não</v>
      </c>
      <c r="F4799" s="8" t="str">
        <f>VLOOKUP(A4799,Planilha1!A:Y,21,FALSE)</f>
        <v>Sim</v>
      </c>
      <c r="G4799" s="8" t="str">
        <f>VLOOKUP(A4799,Planilha1!A:Y,22,FALSE)</f>
        <v>Não</v>
      </c>
      <c r="H4799" s="8" t="str">
        <f>VLOOKUP(A4799,Planilha1!A:Y,23,FALSE)</f>
        <v>Sim</v>
      </c>
      <c r="I4799" s="8" t="str">
        <f>VLOOKUP(A4799,Planilha1!A:Y,24,FALSE)</f>
        <v>Não</v>
      </c>
      <c r="J4799" s="8" t="str">
        <f>VLOOKUP(A4799,Planilha1!A:Y,25,FALSE)</f>
        <v>Sim</v>
      </c>
    </row>
    <row r="4800" spans="1:10">
      <c r="A4800" s="10">
        <v>172065</v>
      </c>
      <c r="B4800" s="13" t="s">
        <v>4114</v>
      </c>
      <c r="C4800" s="15" t="s">
        <v>9</v>
      </c>
      <c r="D4800" s="32">
        <v>45574</v>
      </c>
      <c r="E4800" s="8" t="str">
        <f>VLOOKUP(A4800,Planilha1!A:Y,20,FALSE)</f>
        <v>Sim</v>
      </c>
      <c r="F4800" s="8" t="str">
        <f>VLOOKUP(A4800,Planilha1!A:Y,21,FALSE)</f>
        <v>Sim</v>
      </c>
      <c r="G4800" s="8" t="str">
        <f>VLOOKUP(A4800,Planilha1!A:Y,22,FALSE)</f>
        <v>Sim</v>
      </c>
      <c r="H4800" s="8" t="str">
        <f>VLOOKUP(A4800,Planilha1!A:Y,23,FALSE)</f>
        <v>Sim</v>
      </c>
      <c r="I4800" s="8" t="str">
        <f>VLOOKUP(A4800,Planilha1!A:Y,24,FALSE)</f>
        <v>Sim</v>
      </c>
      <c r="J4800" s="8" t="str">
        <f>VLOOKUP(A4800,Planilha1!A:Y,25,FALSE)</f>
        <v>Sim</v>
      </c>
    </row>
    <row r="4801" spans="1:10">
      <c r="A4801" s="10">
        <v>172080</v>
      </c>
      <c r="B4801" s="13" t="s">
        <v>3502</v>
      </c>
      <c r="C4801" s="15" t="s">
        <v>9</v>
      </c>
      <c r="D4801" s="32">
        <v>41136</v>
      </c>
      <c r="E4801" s="8" t="str">
        <f>VLOOKUP(A4801,Planilha1!A:Y,20,FALSE)</f>
        <v>Sim</v>
      </c>
      <c r="F4801" s="8" t="str">
        <f>VLOOKUP(A4801,Planilha1!A:Y,21,FALSE)</f>
        <v>Sim</v>
      </c>
      <c r="G4801" s="8" t="str">
        <f>VLOOKUP(A4801,Planilha1!A:Y,22,FALSE)</f>
        <v>Sim</v>
      </c>
      <c r="H4801" s="8" t="str">
        <f>VLOOKUP(A4801,Planilha1!A:Y,23,FALSE)</f>
        <v>Sim</v>
      </c>
      <c r="I4801" s="8" t="str">
        <f>VLOOKUP(A4801,Planilha1!A:Y,24,FALSE)</f>
        <v>Não</v>
      </c>
      <c r="J4801" s="8" t="str">
        <f>VLOOKUP(A4801,Planilha1!A:Y,25,FALSE)</f>
        <v>Sim</v>
      </c>
    </row>
    <row r="4802" spans="1:10">
      <c r="A4802" s="10">
        <v>172085</v>
      </c>
      <c r="B4802" s="13" t="s">
        <v>4632</v>
      </c>
      <c r="C4802" s="15" t="s">
        <v>9</v>
      </c>
      <c r="D4802" s="32">
        <v>45574</v>
      </c>
      <c r="E4802" s="8" t="str">
        <f>VLOOKUP(A4802,Planilha1!A:Y,20,FALSE)</f>
        <v>Sim</v>
      </c>
      <c r="F4802" s="8" t="str">
        <f>VLOOKUP(A4802,Planilha1!A:Y,21,FALSE)</f>
        <v>Sim</v>
      </c>
      <c r="G4802" s="8" t="str">
        <f>VLOOKUP(A4802,Planilha1!A:Y,22,FALSE)</f>
        <v>Sim</v>
      </c>
      <c r="H4802" s="8" t="str">
        <f>VLOOKUP(A4802,Planilha1!A:Y,23,FALSE)</f>
        <v>Sim</v>
      </c>
      <c r="I4802" s="8" t="str">
        <f>VLOOKUP(A4802,Planilha1!A:Y,24,FALSE)</f>
        <v>Sim</v>
      </c>
      <c r="J4802" s="8" t="str">
        <f>VLOOKUP(A4802,Planilha1!A:Y,25,FALSE)</f>
        <v>Sim</v>
      </c>
    </row>
    <row r="4803" spans="1:10">
      <c r="A4803" s="10">
        <v>172090</v>
      </c>
      <c r="B4803" s="13" t="s">
        <v>3503</v>
      </c>
      <c r="C4803" s="15" t="s">
        <v>9</v>
      </c>
      <c r="D4803" s="32">
        <v>41499</v>
      </c>
      <c r="E4803" s="8" t="str">
        <f>VLOOKUP(A4803,Planilha1!A:Y,20,FALSE)</f>
        <v>Sim</v>
      </c>
      <c r="F4803" s="8" t="str">
        <f>VLOOKUP(A4803,Planilha1!A:Y,21,FALSE)</f>
        <v>Sim</v>
      </c>
      <c r="G4803" s="8" t="str">
        <f>VLOOKUP(A4803,Planilha1!A:Y,22,FALSE)</f>
        <v>Sim</v>
      </c>
      <c r="H4803" s="8" t="str">
        <f>VLOOKUP(A4803,Planilha1!A:Y,23,FALSE)</f>
        <v>Sim</v>
      </c>
      <c r="I4803" s="8" t="str">
        <f>VLOOKUP(A4803,Planilha1!A:Y,24,FALSE)</f>
        <v>Sim</v>
      </c>
      <c r="J4803" s="8" t="str">
        <f>VLOOKUP(A4803,Planilha1!A:Y,25,FALSE)</f>
        <v>Sim</v>
      </c>
    </row>
    <row r="4804" spans="1:10">
      <c r="A4804" s="10">
        <v>172093</v>
      </c>
      <c r="B4804" s="13" t="s">
        <v>3504</v>
      </c>
      <c r="C4804" s="15" t="s">
        <v>9</v>
      </c>
      <c r="D4804" s="32">
        <v>41905</v>
      </c>
      <c r="E4804" s="8" t="str">
        <f>VLOOKUP(A4804,Planilha1!A:Y,20,FALSE)</f>
        <v>Sim</v>
      </c>
      <c r="F4804" s="8" t="str">
        <f>VLOOKUP(A4804,Planilha1!A:Y,21,FALSE)</f>
        <v>Sim</v>
      </c>
      <c r="G4804" s="8" t="str">
        <f>VLOOKUP(A4804,Planilha1!A:Y,22,FALSE)</f>
        <v>Sim</v>
      </c>
      <c r="H4804" s="8" t="str">
        <f>VLOOKUP(A4804,Planilha1!A:Y,23,FALSE)</f>
        <v>Sim</v>
      </c>
      <c r="I4804" s="8" t="str">
        <f>VLOOKUP(A4804,Planilha1!A:Y,24,FALSE)</f>
        <v>Sim</v>
      </c>
      <c r="J4804" s="8" t="str">
        <f>VLOOKUP(A4804,Planilha1!A:Y,25,FALSE)</f>
        <v>Sim</v>
      </c>
    </row>
    <row r="4805" spans="1:10">
      <c r="A4805" s="10">
        <v>172097</v>
      </c>
      <c r="B4805" s="13" t="s">
        <v>4115</v>
      </c>
      <c r="C4805" s="15" t="s">
        <v>9</v>
      </c>
      <c r="D4805" s="32">
        <v>45574</v>
      </c>
      <c r="E4805" s="8" t="str">
        <f>VLOOKUP(A4805,Planilha1!A:Y,20,FALSE)</f>
        <v>Sim</v>
      </c>
      <c r="F4805" s="8" t="str">
        <f>VLOOKUP(A4805,Planilha1!A:Y,21,FALSE)</f>
        <v>Sim</v>
      </c>
      <c r="G4805" s="8" t="str">
        <f>VLOOKUP(A4805,Planilha1!A:Y,22,FALSE)</f>
        <v>Sim</v>
      </c>
      <c r="H4805" s="8" t="str">
        <f>VLOOKUP(A4805,Planilha1!A:Y,23,FALSE)</f>
        <v>Sim</v>
      </c>
      <c r="I4805" s="8" t="str">
        <f>VLOOKUP(A4805,Planilha1!A:Y,24,FALSE)</f>
        <v>Sim</v>
      </c>
      <c r="J4805" s="8" t="str">
        <f>VLOOKUP(A4805,Planilha1!A:Y,25,FALSE)</f>
        <v>Sim</v>
      </c>
    </row>
    <row r="4806" spans="1:10">
      <c r="A4806" s="10">
        <v>172110</v>
      </c>
      <c r="B4806" s="13" t="s">
        <v>3505</v>
      </c>
      <c r="C4806" s="15" t="s">
        <v>9</v>
      </c>
      <c r="D4806" s="32">
        <v>41499</v>
      </c>
      <c r="E4806" s="8" t="str">
        <f>VLOOKUP(A4806,Planilha1!A:Y,20,FALSE)</f>
        <v>Sim</v>
      </c>
      <c r="F4806" s="8" t="str">
        <f>VLOOKUP(A4806,Planilha1!A:Y,21,FALSE)</f>
        <v>Sim</v>
      </c>
      <c r="G4806" s="8" t="str">
        <f>VLOOKUP(A4806,Planilha1!A:Y,22,FALSE)</f>
        <v>Sim</v>
      </c>
      <c r="H4806" s="8" t="str">
        <f>VLOOKUP(A4806,Planilha1!A:Y,23,FALSE)</f>
        <v>Sim</v>
      </c>
      <c r="I4806" s="8" t="str">
        <f>VLOOKUP(A4806,Planilha1!A:Y,24,FALSE)</f>
        <v>Sim</v>
      </c>
      <c r="J4806" s="8" t="str">
        <f>VLOOKUP(A4806,Planilha1!A:Y,25,FALSE)</f>
        <v>Sim</v>
      </c>
    </row>
    <row r="4807" spans="1:10">
      <c r="A4807" s="10">
        <v>172120</v>
      </c>
      <c r="B4807" s="13" t="s">
        <v>3506</v>
      </c>
      <c r="C4807" s="15" t="s">
        <v>9</v>
      </c>
      <c r="D4807" s="32">
        <v>43084</v>
      </c>
      <c r="E4807" s="8" t="str">
        <f>VLOOKUP(A4807,Planilha1!A:Y,20,FALSE)</f>
        <v>Sim</v>
      </c>
      <c r="F4807" s="8" t="str">
        <f>VLOOKUP(A4807,Planilha1!A:Y,21,FALSE)</f>
        <v>Sim</v>
      </c>
      <c r="G4807" s="8" t="str">
        <f>VLOOKUP(A4807,Planilha1!A:Y,22,FALSE)</f>
        <v>Sim</v>
      </c>
      <c r="H4807" s="8" t="str">
        <f>VLOOKUP(A4807,Planilha1!A:Y,23,FALSE)</f>
        <v>Sim</v>
      </c>
      <c r="I4807" s="8" t="str">
        <f>VLOOKUP(A4807,Planilha1!A:Y,24,FALSE)</f>
        <v>Sim</v>
      </c>
      <c r="J4807" s="8" t="str">
        <f>VLOOKUP(A4807,Planilha1!A:Y,25,FALSE)</f>
        <v>Sim</v>
      </c>
    </row>
    <row r="4808" spans="1:10">
      <c r="A4808" s="10">
        <v>172125</v>
      </c>
      <c r="B4808" s="13" t="s">
        <v>4116</v>
      </c>
      <c r="C4808" s="15" t="s">
        <v>9</v>
      </c>
      <c r="D4808" s="32">
        <v>45574</v>
      </c>
      <c r="E4808" s="8" t="str">
        <f>VLOOKUP(A4808,Planilha1!A:Y,20,FALSE)</f>
        <v>Sim</v>
      </c>
      <c r="F4808" s="8" t="str">
        <f>VLOOKUP(A4808,Planilha1!A:Y,21,FALSE)</f>
        <v>Sim</v>
      </c>
      <c r="G4808" s="8" t="str">
        <f>VLOOKUP(A4808,Planilha1!A:Y,22,FALSE)</f>
        <v>Sim</v>
      </c>
      <c r="H4808" s="8" t="str">
        <f>VLOOKUP(A4808,Planilha1!A:Y,23,FALSE)</f>
        <v>Sim</v>
      </c>
      <c r="I4808" s="8" t="str">
        <f>VLOOKUP(A4808,Planilha1!A:Y,24,FALSE)</f>
        <v>Sim</v>
      </c>
      <c r="J4808" s="8" t="str">
        <f>VLOOKUP(A4808,Planilha1!A:Y,25,FALSE)</f>
        <v>Sim</v>
      </c>
    </row>
    <row r="4809" spans="1:10">
      <c r="A4809" s="10">
        <v>172130</v>
      </c>
      <c r="B4809" s="13" t="s">
        <v>3507</v>
      </c>
      <c r="C4809" s="15" t="s">
        <v>9</v>
      </c>
      <c r="D4809" s="32">
        <v>41905</v>
      </c>
      <c r="E4809" s="8" t="str">
        <f>VLOOKUP(A4809,Planilha1!A:Y,20,FALSE)</f>
        <v>Sim</v>
      </c>
      <c r="F4809" s="8" t="str">
        <f>VLOOKUP(A4809,Planilha1!A:Y,21,FALSE)</f>
        <v>Sim</v>
      </c>
      <c r="G4809" s="8" t="str">
        <f>VLOOKUP(A4809,Planilha1!A:Y,22,FALSE)</f>
        <v>Sim</v>
      </c>
      <c r="H4809" s="8" t="str">
        <f>VLOOKUP(A4809,Planilha1!A:Y,23,FALSE)</f>
        <v>Sim</v>
      </c>
      <c r="I4809" s="8" t="str">
        <f>VLOOKUP(A4809,Planilha1!A:Y,24,FALSE)</f>
        <v>Não</v>
      </c>
      <c r="J4809" s="8" t="str">
        <f>VLOOKUP(A4809,Planilha1!A:Y,25,FALSE)</f>
        <v>Sim</v>
      </c>
    </row>
    <row r="4810" spans="1:10">
      <c r="A4810" s="10">
        <v>172208</v>
      </c>
      <c r="B4810" s="13" t="s">
        <v>3508</v>
      </c>
      <c r="C4810" s="15" t="s">
        <v>9</v>
      </c>
      <c r="D4810" s="32">
        <v>43445</v>
      </c>
      <c r="E4810" s="8" t="str">
        <f>VLOOKUP(A4810,Planilha1!A:Y,20,FALSE)</f>
        <v>Sim</v>
      </c>
      <c r="F4810" s="8" t="str">
        <f>VLOOKUP(A4810,Planilha1!A:Y,21,FALSE)</f>
        <v>Sim</v>
      </c>
      <c r="G4810" s="8" t="str">
        <f>VLOOKUP(A4810,Planilha1!A:Y,22,FALSE)</f>
        <v>Sim</v>
      </c>
      <c r="H4810" s="8" t="str">
        <f>VLOOKUP(A4810,Planilha1!A:Y,23,FALSE)</f>
        <v>Sim</v>
      </c>
      <c r="I4810" s="8" t="str">
        <f>VLOOKUP(A4810,Planilha1!A:Y,24,FALSE)</f>
        <v>Sim</v>
      </c>
      <c r="J4810" s="8" t="str">
        <f>VLOOKUP(A4810,Planilha1!A:Y,25,FALSE)</f>
        <v>Sim</v>
      </c>
    </row>
    <row r="4811" spans="1:10">
      <c r="A4811" s="10">
        <v>172210</v>
      </c>
      <c r="B4811" s="13" t="s">
        <v>3515</v>
      </c>
      <c r="C4811" s="15" t="s">
        <v>9</v>
      </c>
      <c r="D4811" s="32">
        <v>45280</v>
      </c>
      <c r="E4811" s="8" t="str">
        <f>VLOOKUP(A4811,Planilha1!A:Y,20,FALSE)</f>
        <v>Sim</v>
      </c>
      <c r="F4811" s="8" t="str">
        <f>VLOOKUP(A4811,Planilha1!A:Y,21,FALSE)</f>
        <v>Sim</v>
      </c>
      <c r="G4811" s="8" t="str">
        <f>VLOOKUP(A4811,Planilha1!A:Y,22,FALSE)</f>
        <v>Sim</v>
      </c>
      <c r="H4811" s="8" t="str">
        <f>VLOOKUP(A4811,Planilha1!A:Y,23,FALSE)</f>
        <v>Sim</v>
      </c>
      <c r="I4811" s="8" t="str">
        <f>VLOOKUP(A4811,Planilha1!A:Y,24,FALSE)</f>
        <v>Não</v>
      </c>
      <c r="J4811" s="8" t="str">
        <f>VLOOKUP(A4811,Planilha1!A:Y,25,FALSE)</f>
        <v>Sim</v>
      </c>
    </row>
    <row r="4812" spans="1:10">
      <c r="A4812" s="3"/>
      <c r="B4812" s="3"/>
      <c r="C4812" s="2"/>
      <c r="D4812" s="2"/>
    </row>
    <row r="4813" spans="1:10">
      <c r="A4813" s="3"/>
      <c r="B4813" s="3"/>
      <c r="C4813" s="2"/>
      <c r="D4813" s="2"/>
    </row>
    <row r="4814" spans="1:10">
      <c r="A4814" s="3"/>
      <c r="B4814" s="3"/>
      <c r="C4814" s="2"/>
      <c r="D4814" s="2"/>
    </row>
    <row r="4815" spans="1:10">
      <c r="A4815" s="3"/>
      <c r="B4815" s="3"/>
      <c r="C4815" s="2"/>
      <c r="D4815" s="2"/>
    </row>
    <row r="4816" spans="1:10">
      <c r="A4816" s="3"/>
      <c r="B4816" s="3"/>
      <c r="C4816" s="2"/>
      <c r="D4816" s="2"/>
    </row>
    <row r="4817" spans="1:4">
      <c r="A4817" s="3"/>
      <c r="B4817" s="3"/>
      <c r="C4817" s="2"/>
      <c r="D4817" s="2"/>
    </row>
    <row r="4818" spans="1:4">
      <c r="A4818" s="3"/>
      <c r="B4818" s="3"/>
      <c r="C4818" s="2"/>
      <c r="D4818" s="2"/>
    </row>
    <row r="4819" spans="1:4">
      <c r="A4819" s="3"/>
      <c r="B4819" s="3"/>
      <c r="C4819" s="2"/>
      <c r="D4819" s="2"/>
    </row>
    <row r="4820" spans="1:4">
      <c r="A4820" s="3"/>
      <c r="B4820" s="3"/>
      <c r="C4820" s="2"/>
      <c r="D4820" s="2"/>
    </row>
    <row r="4821" spans="1:4">
      <c r="A4821" s="3"/>
      <c r="B4821" s="3"/>
      <c r="C4821" s="2"/>
      <c r="D4821" s="2"/>
    </row>
    <row r="4822" spans="1:4">
      <c r="A4822" s="3"/>
      <c r="B4822" s="3"/>
      <c r="C4822" s="2"/>
      <c r="D4822" s="2"/>
    </row>
    <row r="4823" spans="1:4">
      <c r="A4823" s="3"/>
      <c r="B4823" s="3"/>
      <c r="C4823" s="2"/>
      <c r="D4823" s="2"/>
    </row>
    <row r="4824" spans="1:4">
      <c r="A4824" s="3"/>
      <c r="B4824" s="3"/>
      <c r="C4824" s="2"/>
      <c r="D4824" s="2"/>
    </row>
    <row r="4825" spans="1:4">
      <c r="A4825" s="3"/>
      <c r="B4825" s="3"/>
      <c r="C4825" s="2"/>
      <c r="D4825" s="2"/>
    </row>
    <row r="4826" spans="1:4">
      <c r="A4826" s="3"/>
      <c r="B4826" s="3"/>
      <c r="C4826" s="2"/>
      <c r="D4826" s="2"/>
    </row>
    <row r="4827" spans="1:4">
      <c r="A4827" s="3"/>
      <c r="B4827" s="3"/>
      <c r="C4827" s="2"/>
      <c r="D4827" s="2"/>
    </row>
    <row r="4828" spans="1:4">
      <c r="A4828" s="3"/>
      <c r="B4828" s="3"/>
      <c r="C4828" s="2"/>
      <c r="D4828" s="2"/>
    </row>
    <row r="4829" spans="1:4">
      <c r="A4829" s="3"/>
      <c r="B4829" s="3"/>
      <c r="C4829" s="2"/>
      <c r="D4829" s="2"/>
    </row>
    <row r="4830" spans="1:4">
      <c r="A4830" s="3"/>
      <c r="B4830" s="3"/>
      <c r="C4830" s="2"/>
      <c r="D4830" s="2"/>
    </row>
    <row r="4831" spans="1:4">
      <c r="A4831" s="3"/>
      <c r="B4831" s="3"/>
      <c r="C4831" s="2"/>
      <c r="D4831" s="2"/>
    </row>
    <row r="4832" spans="1:4">
      <c r="A4832" s="3"/>
      <c r="B4832" s="3"/>
      <c r="C4832" s="2"/>
      <c r="D4832" s="2"/>
    </row>
    <row r="4833" spans="1:4">
      <c r="A4833" s="3"/>
      <c r="B4833" s="3"/>
      <c r="C4833" s="2"/>
      <c r="D4833" s="2"/>
    </row>
    <row r="4834" spans="1:4">
      <c r="A4834" s="3"/>
      <c r="B4834" s="3"/>
      <c r="C4834" s="2"/>
      <c r="D4834" s="2"/>
    </row>
    <row r="4835" spans="1:4">
      <c r="A4835" s="3"/>
      <c r="B4835" s="3"/>
      <c r="C4835" s="2"/>
      <c r="D4835" s="2"/>
    </row>
    <row r="4836" spans="1:4">
      <c r="A4836" s="3"/>
      <c r="B4836" s="3"/>
      <c r="C4836" s="2"/>
      <c r="D4836" s="2"/>
    </row>
    <row r="4837" spans="1:4">
      <c r="A4837" s="3"/>
      <c r="B4837" s="3"/>
      <c r="C4837" s="2"/>
      <c r="D4837" s="2"/>
    </row>
    <row r="4838" spans="1:4">
      <c r="A4838" s="3"/>
      <c r="B4838" s="3"/>
      <c r="C4838" s="2"/>
      <c r="D4838" s="2"/>
    </row>
    <row r="4839" spans="1:4">
      <c r="A4839" s="3"/>
      <c r="B4839" s="3"/>
      <c r="C4839" s="2"/>
      <c r="D4839" s="2"/>
    </row>
    <row r="4840" spans="1:4">
      <c r="A4840" s="3"/>
      <c r="B4840" s="3"/>
      <c r="C4840" s="2"/>
      <c r="D4840" s="2"/>
    </row>
    <row r="4841" spans="1:4">
      <c r="A4841" s="3"/>
      <c r="B4841" s="3"/>
      <c r="C4841" s="2"/>
      <c r="D4841" s="2"/>
    </row>
    <row r="4842" spans="1:4">
      <c r="A4842" s="3"/>
      <c r="B4842" s="3"/>
      <c r="C4842" s="2"/>
      <c r="D4842" s="2"/>
    </row>
    <row r="4843" spans="1:4">
      <c r="A4843" s="3"/>
      <c r="B4843" s="3"/>
      <c r="C4843" s="2"/>
      <c r="D4843" s="2"/>
    </row>
    <row r="4844" spans="1:4">
      <c r="A4844" s="3"/>
      <c r="B4844" s="3"/>
      <c r="C4844" s="2"/>
      <c r="D4844" s="2"/>
    </row>
    <row r="4845" spans="1:4">
      <c r="A4845" s="3"/>
      <c r="B4845" s="3"/>
      <c r="C4845" s="2"/>
      <c r="D4845" s="2"/>
    </row>
    <row r="4846" spans="1:4">
      <c r="A4846" s="3"/>
      <c r="B4846" s="3"/>
      <c r="C4846" s="2"/>
      <c r="D4846" s="2"/>
    </row>
    <row r="4847" spans="1:4">
      <c r="A4847" s="3"/>
      <c r="B4847" s="3"/>
      <c r="C4847" s="2"/>
      <c r="D4847" s="2"/>
    </row>
    <row r="4848" spans="1:4">
      <c r="A4848" s="3"/>
      <c r="B4848" s="3"/>
      <c r="C4848" s="2"/>
      <c r="D4848" s="2"/>
    </row>
    <row r="4849" spans="1:4">
      <c r="A4849" s="3"/>
      <c r="B4849" s="3"/>
      <c r="C4849" s="2"/>
      <c r="D4849" s="2"/>
    </row>
    <row r="4850" spans="1:4">
      <c r="A4850" s="3"/>
      <c r="B4850" s="3"/>
      <c r="C4850" s="2"/>
      <c r="D4850" s="2"/>
    </row>
    <row r="4851" spans="1:4">
      <c r="A4851" s="3"/>
      <c r="B4851" s="3"/>
      <c r="C4851" s="2"/>
      <c r="D4851" s="2"/>
    </row>
    <row r="4852" spans="1:4">
      <c r="A4852" s="3"/>
      <c r="B4852" s="3"/>
      <c r="C4852" s="2"/>
      <c r="D4852" s="2"/>
    </row>
    <row r="4853" spans="1:4">
      <c r="A4853" s="3"/>
      <c r="B4853" s="3"/>
      <c r="C4853" s="2"/>
      <c r="D4853" s="2"/>
    </row>
    <row r="4854" spans="1:4">
      <c r="A4854" s="3"/>
      <c r="B4854" s="3"/>
      <c r="C4854" s="2"/>
      <c r="D4854" s="2"/>
    </row>
    <row r="4855" spans="1:4">
      <c r="A4855" s="3"/>
      <c r="B4855" s="3"/>
      <c r="C4855" s="2"/>
      <c r="D4855" s="2"/>
    </row>
    <row r="4856" spans="1:4">
      <c r="A4856" s="3"/>
      <c r="B4856" s="3"/>
      <c r="C4856" s="2"/>
      <c r="D4856" s="2"/>
    </row>
    <row r="4857" spans="1:4">
      <c r="A4857" s="3"/>
      <c r="B4857" s="3"/>
      <c r="C4857" s="2"/>
      <c r="D4857" s="2"/>
    </row>
    <row r="4858" spans="1:4">
      <c r="A4858" s="3"/>
      <c r="B4858" s="3"/>
      <c r="C4858" s="2"/>
      <c r="D4858" s="2"/>
    </row>
    <row r="4859" spans="1:4">
      <c r="A4859" s="3"/>
      <c r="B4859" s="3"/>
      <c r="C4859" s="2"/>
      <c r="D4859" s="2"/>
    </row>
    <row r="4860" spans="1:4">
      <c r="A4860" s="3"/>
      <c r="B4860" s="3"/>
      <c r="C4860" s="2"/>
      <c r="D4860" s="2"/>
    </row>
    <row r="4861" spans="1:4">
      <c r="A4861" s="3"/>
      <c r="B4861" s="3"/>
      <c r="C4861" s="2"/>
      <c r="D4861" s="2"/>
    </row>
    <row r="4862" spans="1:4">
      <c r="A4862" s="3"/>
      <c r="B4862" s="3"/>
      <c r="C4862" s="2"/>
      <c r="D4862" s="2"/>
    </row>
    <row r="4863" spans="1:4">
      <c r="A4863" s="3"/>
      <c r="B4863" s="3"/>
      <c r="C4863" s="2"/>
      <c r="D4863" s="2"/>
    </row>
    <row r="4864" spans="1:4">
      <c r="A4864" s="3"/>
      <c r="B4864" s="3"/>
      <c r="C4864" s="2"/>
      <c r="D4864" s="2"/>
    </row>
    <row r="4865" spans="1:4">
      <c r="A4865" s="3"/>
      <c r="B4865" s="3"/>
      <c r="C4865" s="2"/>
      <c r="D4865" s="2"/>
    </row>
    <row r="4866" spans="1:4">
      <c r="A4866" s="3"/>
      <c r="B4866" s="3"/>
      <c r="C4866" s="2"/>
      <c r="D4866" s="2"/>
    </row>
    <row r="4867" spans="1:4">
      <c r="A4867" s="3"/>
      <c r="B4867" s="3"/>
      <c r="C4867" s="2"/>
      <c r="D4867" s="2"/>
    </row>
    <row r="4868" spans="1:4">
      <c r="A4868" s="3"/>
      <c r="B4868" s="3"/>
      <c r="C4868" s="2"/>
      <c r="D4868" s="2"/>
    </row>
    <row r="4869" spans="1:4">
      <c r="A4869" s="3"/>
      <c r="B4869" s="3"/>
      <c r="C4869" s="2"/>
      <c r="D4869" s="2"/>
    </row>
    <row r="4870" spans="1:4">
      <c r="A4870" s="3"/>
      <c r="B4870" s="3"/>
      <c r="C4870" s="2"/>
      <c r="D4870" s="2"/>
    </row>
    <row r="4871" spans="1:4">
      <c r="A4871" s="3"/>
      <c r="B4871" s="3"/>
      <c r="C4871" s="2"/>
      <c r="D4871" s="2"/>
    </row>
    <row r="4872" spans="1:4">
      <c r="A4872" s="3"/>
      <c r="B4872" s="3"/>
      <c r="C4872" s="2"/>
      <c r="D4872" s="2"/>
    </row>
    <row r="4873" spans="1:4">
      <c r="A4873" s="3"/>
      <c r="B4873" s="3"/>
      <c r="C4873" s="2"/>
      <c r="D4873" s="2"/>
    </row>
    <row r="4874" spans="1:4">
      <c r="A4874" s="3"/>
      <c r="B4874" s="3"/>
      <c r="C4874" s="2"/>
      <c r="D4874" s="2"/>
    </row>
    <row r="4875" spans="1:4">
      <c r="A4875" s="3"/>
      <c r="B4875" s="3"/>
      <c r="C4875" s="2"/>
      <c r="D4875" s="2"/>
    </row>
    <row r="4876" spans="1:4">
      <c r="A4876" s="3"/>
      <c r="B4876" s="3"/>
      <c r="C4876" s="2"/>
      <c r="D4876" s="2"/>
    </row>
    <row r="4877" spans="1:4">
      <c r="A4877" s="3"/>
      <c r="B4877" s="3"/>
      <c r="C4877" s="2"/>
      <c r="D4877" s="2"/>
    </row>
    <row r="4878" spans="1:4">
      <c r="A4878" s="3"/>
      <c r="B4878" s="3"/>
      <c r="C4878" s="2"/>
      <c r="D4878" s="2"/>
    </row>
    <row r="4879" spans="1:4">
      <c r="A4879" s="3"/>
      <c r="B4879" s="3"/>
      <c r="C4879" s="2"/>
      <c r="D4879" s="2"/>
    </row>
    <row r="4880" spans="1:4">
      <c r="A4880" s="3"/>
      <c r="B4880" s="3"/>
      <c r="C4880" s="2"/>
      <c r="D4880" s="2"/>
    </row>
    <row r="4881" spans="1:4">
      <c r="A4881" s="3"/>
      <c r="B4881" s="3"/>
      <c r="C4881" s="2"/>
      <c r="D4881" s="2"/>
    </row>
    <row r="4882" spans="1:4">
      <c r="A4882" s="3"/>
      <c r="B4882" s="3"/>
      <c r="C4882" s="2"/>
      <c r="D4882" s="2"/>
    </row>
    <row r="4883" spans="1:4">
      <c r="A4883" s="3"/>
      <c r="B4883" s="3"/>
      <c r="C4883" s="2"/>
      <c r="D4883" s="2"/>
    </row>
    <row r="4884" spans="1:4">
      <c r="A4884" s="3"/>
      <c r="B4884" s="3"/>
      <c r="C4884" s="2"/>
      <c r="D4884" s="2"/>
    </row>
    <row r="4885" spans="1:4">
      <c r="A4885" s="3"/>
      <c r="B4885" s="3"/>
      <c r="C4885" s="2"/>
      <c r="D4885" s="2"/>
    </row>
    <row r="4886" spans="1:4">
      <c r="A4886" s="3"/>
      <c r="B4886" s="3"/>
      <c r="C4886" s="2"/>
      <c r="D4886" s="2"/>
    </row>
    <row r="4887" spans="1:4">
      <c r="A4887" s="3"/>
      <c r="B4887" s="3"/>
      <c r="C4887" s="2"/>
      <c r="D4887" s="2"/>
    </row>
    <row r="4888" spans="1:4">
      <c r="A4888" s="3"/>
      <c r="B4888" s="3"/>
      <c r="C4888" s="2"/>
      <c r="D4888" s="2"/>
    </row>
    <row r="4889" spans="1:4">
      <c r="A4889" s="3"/>
      <c r="B4889" s="3"/>
      <c r="C4889" s="2"/>
      <c r="D4889" s="2"/>
    </row>
    <row r="4890" spans="1:4">
      <c r="A4890" s="3"/>
      <c r="B4890" s="3"/>
      <c r="C4890" s="2"/>
      <c r="D4890" s="2"/>
    </row>
    <row r="4891" spans="1:4">
      <c r="A4891" s="3"/>
      <c r="B4891" s="3"/>
      <c r="C4891" s="2"/>
      <c r="D4891" s="2"/>
    </row>
    <row r="4892" spans="1:4">
      <c r="A4892" s="3"/>
      <c r="B4892" s="3"/>
      <c r="C4892" s="2"/>
      <c r="D4892" s="2"/>
    </row>
    <row r="4893" spans="1:4">
      <c r="A4893" s="3"/>
      <c r="B4893" s="3"/>
      <c r="C4893" s="2"/>
      <c r="D4893" s="2"/>
    </row>
    <row r="4894" spans="1:4">
      <c r="A4894" s="3"/>
      <c r="B4894" s="3"/>
      <c r="C4894" s="2"/>
      <c r="D4894" s="2"/>
    </row>
    <row r="4895" spans="1:4">
      <c r="A4895" s="3"/>
      <c r="B4895" s="3"/>
      <c r="C4895" s="2"/>
      <c r="D4895" s="2"/>
    </row>
    <row r="4896" spans="1:4">
      <c r="A4896" s="3"/>
      <c r="B4896" s="3"/>
      <c r="C4896" s="2"/>
      <c r="D4896" s="2"/>
    </row>
    <row r="4897" spans="1:4">
      <c r="A4897" s="3"/>
      <c r="B4897" s="3"/>
      <c r="C4897" s="2"/>
      <c r="D4897" s="2"/>
    </row>
    <row r="4898" spans="1:4">
      <c r="A4898" s="3"/>
      <c r="B4898" s="3"/>
      <c r="C4898" s="2"/>
      <c r="D4898" s="2"/>
    </row>
    <row r="4899" spans="1:4">
      <c r="A4899" s="3"/>
      <c r="B4899" s="3"/>
      <c r="C4899" s="2"/>
      <c r="D4899" s="2"/>
    </row>
    <row r="4900" spans="1:4">
      <c r="A4900" s="3"/>
      <c r="B4900" s="3"/>
      <c r="C4900" s="2"/>
      <c r="D4900" s="2"/>
    </row>
    <row r="4901" spans="1:4">
      <c r="A4901" s="3"/>
      <c r="B4901" s="3"/>
      <c r="C4901" s="2"/>
      <c r="D4901" s="2"/>
    </row>
    <row r="4902" spans="1:4">
      <c r="A4902" s="3"/>
      <c r="B4902" s="3"/>
      <c r="C4902" s="2"/>
      <c r="D4902" s="2"/>
    </row>
    <row r="4903" spans="1:4">
      <c r="A4903" s="3"/>
      <c r="B4903" s="3"/>
      <c r="C4903" s="2"/>
      <c r="D4903" s="2"/>
    </row>
    <row r="4904" spans="1:4">
      <c r="A4904" s="3"/>
      <c r="B4904" s="3"/>
      <c r="C4904" s="2"/>
      <c r="D4904" s="2"/>
    </row>
    <row r="4905" spans="1:4">
      <c r="A4905" s="3"/>
      <c r="B4905" s="3"/>
      <c r="C4905" s="2"/>
      <c r="D4905" s="2"/>
    </row>
    <row r="4906" spans="1:4">
      <c r="A4906" s="3"/>
      <c r="B4906" s="3"/>
      <c r="C4906" s="2"/>
      <c r="D4906" s="2"/>
    </row>
    <row r="4907" spans="1:4">
      <c r="A4907" s="3"/>
      <c r="B4907" s="3"/>
      <c r="C4907" s="2"/>
      <c r="D4907" s="2"/>
    </row>
    <row r="4908" spans="1:4">
      <c r="A4908" s="3"/>
      <c r="B4908" s="3"/>
      <c r="C4908" s="2"/>
      <c r="D4908" s="2"/>
    </row>
    <row r="4909" spans="1:4">
      <c r="A4909" s="3"/>
      <c r="B4909" s="3"/>
      <c r="C4909" s="2"/>
      <c r="D4909" s="2"/>
    </row>
    <row r="4910" spans="1:4">
      <c r="A4910" s="3"/>
      <c r="B4910" s="3"/>
      <c r="C4910" s="2"/>
      <c r="D4910" s="2"/>
    </row>
    <row r="4911" spans="1:4">
      <c r="A4911" s="3"/>
      <c r="B4911" s="3"/>
      <c r="C4911" s="2"/>
      <c r="D4911" s="2"/>
    </row>
    <row r="4912" spans="1:4">
      <c r="A4912" s="3"/>
      <c r="B4912" s="3"/>
      <c r="C4912" s="2"/>
      <c r="D4912" s="2"/>
    </row>
    <row r="4913" spans="1:4">
      <c r="A4913" s="3"/>
      <c r="B4913" s="3"/>
      <c r="C4913" s="2"/>
      <c r="D4913" s="2"/>
    </row>
    <row r="4914" spans="1:4">
      <c r="A4914" s="3"/>
      <c r="B4914" s="3"/>
      <c r="C4914" s="2"/>
      <c r="D4914" s="2"/>
    </row>
    <row r="4915" spans="1:4">
      <c r="A4915" s="3"/>
      <c r="B4915" s="3"/>
      <c r="C4915" s="2"/>
      <c r="D4915" s="2"/>
    </row>
    <row r="4916" spans="1:4">
      <c r="A4916" s="3"/>
      <c r="B4916" s="3"/>
      <c r="C4916" s="2"/>
      <c r="D4916" s="2"/>
    </row>
    <row r="4917" spans="1:4">
      <c r="A4917" s="3"/>
      <c r="B4917" s="3"/>
      <c r="C4917" s="2"/>
      <c r="D4917" s="2"/>
    </row>
    <row r="4918" spans="1:4">
      <c r="A4918" s="3"/>
      <c r="B4918" s="3"/>
      <c r="C4918" s="2"/>
      <c r="D4918" s="2"/>
    </row>
    <row r="4919" spans="1:4">
      <c r="A4919" s="3"/>
      <c r="B4919" s="3"/>
      <c r="C4919" s="2"/>
      <c r="D4919" s="2"/>
    </row>
    <row r="4920" spans="1:4">
      <c r="A4920" s="3"/>
      <c r="B4920" s="3"/>
      <c r="C4920" s="2"/>
      <c r="D4920" s="2"/>
    </row>
    <row r="4921" spans="1:4">
      <c r="A4921" s="3"/>
      <c r="B4921" s="3"/>
      <c r="C4921" s="2"/>
      <c r="D4921" s="2"/>
    </row>
    <row r="4922" spans="1:4">
      <c r="A4922" s="3"/>
      <c r="B4922" s="3"/>
      <c r="C4922" s="2"/>
      <c r="D4922" s="2"/>
    </row>
    <row r="4923" spans="1:4">
      <c r="A4923" s="3"/>
      <c r="B4923" s="3"/>
      <c r="C4923" s="2"/>
      <c r="D4923" s="2"/>
    </row>
    <row r="4924" spans="1:4">
      <c r="A4924" s="3"/>
      <c r="B4924" s="3"/>
      <c r="C4924" s="2"/>
      <c r="D4924" s="2"/>
    </row>
    <row r="4925" spans="1:4">
      <c r="A4925" s="3"/>
      <c r="B4925" s="3"/>
      <c r="C4925" s="2"/>
      <c r="D4925" s="2"/>
    </row>
    <row r="4926" spans="1:4">
      <c r="A4926" s="3"/>
      <c r="B4926" s="3"/>
      <c r="C4926" s="2"/>
      <c r="D4926" s="2"/>
    </row>
    <row r="4927" spans="1:4">
      <c r="A4927" s="3"/>
      <c r="B4927" s="3"/>
      <c r="C4927" s="2"/>
      <c r="D4927" s="2"/>
    </row>
    <row r="4928" spans="1:4">
      <c r="A4928" s="3"/>
      <c r="B4928" s="3"/>
      <c r="C4928" s="2"/>
      <c r="D4928" s="2"/>
    </row>
    <row r="4929" spans="1:4">
      <c r="A4929" s="3"/>
      <c r="B4929" s="3"/>
      <c r="C4929" s="2"/>
      <c r="D4929" s="2"/>
    </row>
    <row r="4930" spans="1:4">
      <c r="A4930" s="3"/>
      <c r="B4930" s="3"/>
      <c r="C4930" s="2"/>
      <c r="D4930" s="2"/>
    </row>
    <row r="4931" spans="1:4">
      <c r="A4931" s="3"/>
      <c r="B4931" s="3"/>
      <c r="C4931" s="2"/>
      <c r="D4931" s="2"/>
    </row>
    <row r="4932" spans="1:4">
      <c r="A4932" s="3"/>
      <c r="B4932" s="3"/>
      <c r="C4932" s="2"/>
      <c r="D4932" s="2"/>
    </row>
    <row r="4933" spans="1:4">
      <c r="A4933" s="3"/>
      <c r="B4933" s="3"/>
      <c r="C4933" s="2"/>
      <c r="D4933" s="2"/>
    </row>
    <row r="4934" spans="1:4">
      <c r="A4934" s="3"/>
      <c r="B4934" s="3"/>
      <c r="C4934" s="2"/>
      <c r="D4934" s="2"/>
    </row>
    <row r="4935" spans="1:4">
      <c r="A4935" s="3"/>
      <c r="B4935" s="3"/>
      <c r="C4935" s="2"/>
      <c r="D4935" s="2"/>
    </row>
    <row r="4936" spans="1:4">
      <c r="A4936" s="3"/>
      <c r="B4936" s="3"/>
      <c r="C4936" s="2"/>
      <c r="D4936" s="2"/>
    </row>
    <row r="4937" spans="1:4">
      <c r="A4937" s="3"/>
      <c r="B4937" s="3"/>
      <c r="C4937" s="2"/>
      <c r="D4937" s="2"/>
    </row>
    <row r="4938" spans="1:4">
      <c r="A4938" s="3"/>
      <c r="B4938" s="3"/>
      <c r="C4938" s="2"/>
      <c r="D4938" s="2"/>
    </row>
    <row r="4939" spans="1:4">
      <c r="A4939" s="3"/>
      <c r="B4939" s="3"/>
      <c r="C4939" s="2"/>
      <c r="D4939" s="2"/>
    </row>
    <row r="4940" spans="1:4">
      <c r="A4940" s="3"/>
      <c r="B4940" s="3"/>
      <c r="C4940" s="2"/>
      <c r="D4940" s="2"/>
    </row>
    <row r="4941" spans="1:4">
      <c r="A4941" s="3"/>
      <c r="B4941" s="3"/>
      <c r="C4941" s="2"/>
      <c r="D4941" s="2"/>
    </row>
    <row r="4942" spans="1:4">
      <c r="A4942" s="3"/>
      <c r="B4942" s="3"/>
      <c r="C4942" s="2"/>
      <c r="D4942" s="2"/>
    </row>
    <row r="4943" spans="1:4">
      <c r="A4943" s="3"/>
      <c r="B4943" s="3"/>
      <c r="C4943" s="2"/>
      <c r="D4943" s="2"/>
    </row>
    <row r="4944" spans="1:4">
      <c r="A4944" s="3"/>
      <c r="B4944" s="3"/>
      <c r="C4944" s="2"/>
      <c r="D4944" s="2"/>
    </row>
    <row r="4945" spans="1:4">
      <c r="A4945" s="3"/>
      <c r="B4945" s="3"/>
      <c r="C4945" s="2"/>
      <c r="D4945" s="2"/>
    </row>
    <row r="4946" spans="1:4">
      <c r="A4946" s="3"/>
      <c r="B4946" s="3"/>
      <c r="C4946" s="2"/>
      <c r="D4946" s="2"/>
    </row>
    <row r="4947" spans="1:4">
      <c r="A4947" s="3"/>
      <c r="B4947" s="3"/>
      <c r="C4947" s="2"/>
      <c r="D4947" s="2"/>
    </row>
    <row r="4948" spans="1:4">
      <c r="A4948" s="3"/>
      <c r="B4948" s="3"/>
      <c r="C4948" s="2"/>
      <c r="D4948" s="2"/>
    </row>
    <row r="4949" spans="1:4">
      <c r="A4949" s="3"/>
      <c r="B4949" s="3"/>
      <c r="C4949" s="2"/>
      <c r="D4949" s="2"/>
    </row>
    <row r="4950" spans="1:4">
      <c r="A4950" s="3"/>
      <c r="B4950" s="3"/>
      <c r="C4950" s="2"/>
      <c r="D4950" s="2"/>
    </row>
    <row r="4951" spans="1:4">
      <c r="A4951" s="3"/>
      <c r="B4951" s="3"/>
      <c r="C4951" s="2"/>
      <c r="D4951" s="2"/>
    </row>
    <row r="4952" spans="1:4">
      <c r="A4952" s="3"/>
      <c r="B4952" s="3"/>
      <c r="C4952" s="2"/>
      <c r="D4952" s="2"/>
    </row>
    <row r="4953" spans="1:4">
      <c r="A4953" s="3"/>
      <c r="B4953" s="3"/>
      <c r="C4953" s="2"/>
      <c r="D4953" s="2"/>
    </row>
    <row r="4954" spans="1:4">
      <c r="A4954" s="3"/>
      <c r="B4954" s="3"/>
      <c r="C4954" s="2"/>
      <c r="D4954" s="2"/>
    </row>
    <row r="4955" spans="1:4">
      <c r="A4955" s="3"/>
      <c r="B4955" s="3"/>
      <c r="C4955" s="2"/>
      <c r="D4955" s="2"/>
    </row>
    <row r="4956" spans="1:4">
      <c r="A4956" s="3"/>
      <c r="B4956" s="3"/>
      <c r="C4956" s="2"/>
      <c r="D4956" s="2"/>
    </row>
    <row r="4957" spans="1:4">
      <c r="A4957" s="3"/>
      <c r="B4957" s="3"/>
      <c r="C4957" s="2"/>
      <c r="D4957" s="2"/>
    </row>
    <row r="4958" spans="1:4">
      <c r="A4958" s="3"/>
      <c r="B4958" s="3"/>
      <c r="C4958" s="2"/>
      <c r="D4958" s="2"/>
    </row>
    <row r="4959" spans="1:4">
      <c r="A4959" s="3"/>
      <c r="B4959" s="3"/>
      <c r="C4959" s="2"/>
      <c r="D4959" s="2"/>
    </row>
    <row r="4960" spans="1:4">
      <c r="A4960" s="3"/>
      <c r="B4960" s="3"/>
      <c r="C4960" s="2"/>
      <c r="D4960" s="2"/>
    </row>
    <row r="4961" spans="1:4">
      <c r="A4961" s="3"/>
      <c r="B4961" s="3"/>
      <c r="C4961" s="2"/>
      <c r="D4961" s="2"/>
    </row>
    <row r="4962" spans="1:4">
      <c r="A4962" s="3"/>
      <c r="B4962" s="3"/>
      <c r="C4962" s="2"/>
      <c r="D4962" s="2"/>
    </row>
    <row r="4963" spans="1:4">
      <c r="A4963" s="3"/>
      <c r="B4963" s="3"/>
      <c r="C4963" s="2"/>
      <c r="D4963" s="2"/>
    </row>
    <row r="4964" spans="1:4">
      <c r="A4964" s="3"/>
      <c r="B4964" s="3"/>
      <c r="C4964" s="2"/>
      <c r="D4964" s="2"/>
    </row>
    <row r="4965" spans="1:4">
      <c r="A4965" s="3"/>
      <c r="B4965" s="3"/>
      <c r="C4965" s="2"/>
      <c r="D4965" s="2"/>
    </row>
    <row r="4966" spans="1:4">
      <c r="A4966" s="3"/>
      <c r="B4966" s="3"/>
      <c r="C4966" s="2"/>
      <c r="D4966" s="2"/>
    </row>
    <row r="4967" spans="1:4">
      <c r="A4967" s="3"/>
      <c r="B4967" s="3"/>
      <c r="C4967" s="2"/>
      <c r="D4967" s="2"/>
    </row>
    <row r="4968" spans="1:4">
      <c r="A4968" s="3"/>
      <c r="B4968" s="3"/>
      <c r="C4968" s="2"/>
      <c r="D4968" s="2"/>
    </row>
    <row r="4969" spans="1:4">
      <c r="A4969" s="3"/>
      <c r="B4969" s="3"/>
      <c r="C4969" s="2"/>
      <c r="D4969" s="2"/>
    </row>
    <row r="4970" spans="1:4">
      <c r="A4970" s="3"/>
      <c r="B4970" s="3"/>
      <c r="C4970" s="2"/>
      <c r="D4970" s="2"/>
    </row>
    <row r="4971" spans="1:4">
      <c r="A4971" s="3"/>
      <c r="B4971" s="3"/>
      <c r="C4971" s="2"/>
      <c r="D4971" s="2"/>
    </row>
    <row r="4972" spans="1:4">
      <c r="A4972" s="3"/>
      <c r="B4972" s="3"/>
      <c r="C4972" s="2"/>
      <c r="D4972" s="2"/>
    </row>
    <row r="4973" spans="1:4">
      <c r="A4973" s="3"/>
      <c r="B4973" s="3"/>
      <c r="C4973" s="2"/>
      <c r="D4973" s="2"/>
    </row>
    <row r="4974" spans="1:4">
      <c r="A4974" s="3"/>
      <c r="B4974" s="3"/>
      <c r="C4974" s="2"/>
      <c r="D4974" s="2"/>
    </row>
    <row r="4975" spans="1:4">
      <c r="A4975" s="3"/>
      <c r="B4975" s="3"/>
      <c r="C4975" s="2"/>
      <c r="D4975" s="2"/>
    </row>
    <row r="4976" spans="1:4">
      <c r="A4976" s="3"/>
      <c r="B4976" s="3"/>
      <c r="C4976" s="2"/>
      <c r="D4976" s="2"/>
    </row>
    <row r="4977" spans="1:4">
      <c r="A4977" s="3"/>
      <c r="B4977" s="3"/>
      <c r="C4977" s="2"/>
      <c r="D4977" s="2"/>
    </row>
    <row r="4978" spans="1:4">
      <c r="A4978" s="3"/>
      <c r="B4978" s="3"/>
      <c r="C4978" s="2"/>
      <c r="D4978" s="2"/>
    </row>
    <row r="4979" spans="1:4">
      <c r="A4979" s="3"/>
      <c r="B4979" s="3"/>
      <c r="C4979" s="2"/>
      <c r="D4979" s="2"/>
    </row>
    <row r="4980" spans="1:4">
      <c r="A4980" s="3"/>
      <c r="B4980" s="3"/>
      <c r="C4980" s="2"/>
      <c r="D4980" s="2"/>
    </row>
    <row r="4981" spans="1:4">
      <c r="A4981" s="3"/>
      <c r="B4981" s="3"/>
      <c r="C4981" s="2"/>
      <c r="D4981" s="2"/>
    </row>
    <row r="4982" spans="1:4">
      <c r="A4982" s="3"/>
      <c r="B4982" s="3"/>
      <c r="C4982" s="2"/>
      <c r="D4982" s="2"/>
    </row>
    <row r="4983" spans="1:4">
      <c r="A4983" s="3"/>
      <c r="B4983" s="3"/>
      <c r="C4983" s="2"/>
      <c r="D4983" s="2"/>
    </row>
    <row r="4984" spans="1:4">
      <c r="A4984" s="3"/>
      <c r="B4984" s="3"/>
      <c r="C4984" s="2"/>
      <c r="D4984" s="2"/>
    </row>
    <row r="4985" spans="1:4">
      <c r="A4985" s="3"/>
      <c r="B4985" s="3"/>
      <c r="C4985" s="2"/>
      <c r="D4985" s="2"/>
    </row>
    <row r="4986" spans="1:4">
      <c r="A4986" s="3"/>
      <c r="B4986" s="3"/>
      <c r="C4986" s="2"/>
      <c r="D4986" s="2"/>
    </row>
    <row r="4987" spans="1:4">
      <c r="A4987" s="3"/>
      <c r="B4987" s="3"/>
      <c r="C4987" s="2"/>
      <c r="D4987" s="2"/>
    </row>
    <row r="4988" spans="1:4">
      <c r="A4988" s="3"/>
      <c r="B4988" s="3"/>
      <c r="C4988" s="2"/>
      <c r="D4988" s="2"/>
    </row>
    <row r="4989" spans="1:4">
      <c r="A4989" s="3"/>
      <c r="B4989" s="3"/>
      <c r="C4989" s="2"/>
      <c r="D4989" s="2"/>
    </row>
    <row r="4990" spans="1:4">
      <c r="A4990" s="3"/>
      <c r="B4990" s="3"/>
      <c r="C4990" s="2"/>
      <c r="D4990" s="2"/>
    </row>
    <row r="4991" spans="1:4">
      <c r="A4991" s="3"/>
      <c r="B4991" s="3"/>
      <c r="C4991" s="2"/>
      <c r="D4991" s="2"/>
    </row>
    <row r="4992" spans="1:4">
      <c r="A4992" s="3"/>
      <c r="B4992" s="3"/>
      <c r="C4992" s="2"/>
      <c r="D4992" s="2"/>
    </row>
    <row r="4993" spans="1:4">
      <c r="A4993" s="3"/>
      <c r="B4993" s="3"/>
      <c r="C4993" s="2"/>
      <c r="D4993" s="2"/>
    </row>
    <row r="4994" spans="1:4">
      <c r="A4994" s="3"/>
      <c r="B4994" s="3"/>
      <c r="C4994" s="2"/>
      <c r="D4994" s="2"/>
    </row>
    <row r="4995" spans="1:4">
      <c r="A4995" s="3"/>
      <c r="B4995" s="3"/>
      <c r="C4995" s="2"/>
      <c r="D4995" s="2"/>
    </row>
    <row r="4996" spans="1:4">
      <c r="A4996" s="3"/>
      <c r="B4996" s="3"/>
      <c r="C4996" s="2"/>
      <c r="D4996" s="2"/>
    </row>
    <row r="4997" spans="1:4">
      <c r="A4997" s="3"/>
      <c r="B4997" s="3"/>
      <c r="C4997" s="2"/>
      <c r="D4997" s="2"/>
    </row>
    <row r="4998" spans="1:4">
      <c r="A4998" s="3"/>
      <c r="B4998" s="3"/>
      <c r="C4998" s="2"/>
      <c r="D4998" s="2"/>
    </row>
    <row r="4999" spans="1:4">
      <c r="A4999" s="3"/>
      <c r="B4999" s="3"/>
      <c r="C4999" s="2"/>
      <c r="D4999" s="2"/>
    </row>
    <row r="5000" spans="1:4">
      <c r="A5000" s="3"/>
      <c r="B5000" s="3"/>
      <c r="C5000" s="2"/>
      <c r="D5000" s="2"/>
    </row>
    <row r="5001" spans="1:4">
      <c r="A5001" s="3"/>
      <c r="B5001" s="3"/>
      <c r="C5001" s="2"/>
      <c r="D5001" s="2"/>
    </row>
    <row r="5002" spans="1:4">
      <c r="A5002" s="3"/>
      <c r="B5002" s="3"/>
      <c r="C5002" s="2"/>
      <c r="D5002" s="2"/>
    </row>
    <row r="5003" spans="1:4">
      <c r="A5003" s="3"/>
      <c r="B5003" s="3"/>
      <c r="C5003" s="2"/>
      <c r="D5003" s="2"/>
    </row>
    <row r="5004" spans="1:4">
      <c r="A5004" s="3"/>
      <c r="B5004" s="3"/>
      <c r="C5004" s="2"/>
      <c r="D5004" s="2"/>
    </row>
    <row r="5005" spans="1:4">
      <c r="A5005" s="3"/>
      <c r="B5005" s="3"/>
      <c r="C5005" s="2"/>
      <c r="D5005" s="2"/>
    </row>
    <row r="5006" spans="1:4">
      <c r="A5006" s="3"/>
      <c r="B5006" s="3"/>
      <c r="C5006" s="2"/>
      <c r="D5006" s="2"/>
    </row>
    <row r="5007" spans="1:4">
      <c r="A5007" s="3"/>
      <c r="B5007" s="3"/>
      <c r="C5007" s="2"/>
      <c r="D5007" s="2"/>
    </row>
    <row r="5008" spans="1:4">
      <c r="A5008" s="3"/>
      <c r="B5008" s="3"/>
      <c r="C5008" s="2"/>
      <c r="D5008" s="2"/>
    </row>
    <row r="5009" spans="1:4">
      <c r="A5009" s="3"/>
      <c r="B5009" s="3"/>
      <c r="C5009" s="2"/>
      <c r="D5009" s="2"/>
    </row>
    <row r="5010" spans="1:4">
      <c r="A5010" s="3"/>
      <c r="B5010" s="3"/>
      <c r="C5010" s="2"/>
      <c r="D5010" s="2"/>
    </row>
    <row r="5011" spans="1:4">
      <c r="A5011" s="3"/>
      <c r="B5011" s="3"/>
      <c r="C5011" s="2"/>
      <c r="D5011" s="2"/>
    </row>
    <row r="5012" spans="1:4">
      <c r="A5012" s="3"/>
      <c r="B5012" s="3"/>
      <c r="C5012" s="2"/>
      <c r="D5012" s="2"/>
    </row>
    <row r="5013" spans="1:4">
      <c r="A5013" s="3"/>
      <c r="B5013" s="3"/>
      <c r="C5013" s="2"/>
      <c r="D5013" s="2"/>
    </row>
    <row r="5014" spans="1:4">
      <c r="A5014" s="3"/>
      <c r="B5014" s="3"/>
      <c r="C5014" s="2"/>
      <c r="D5014" s="2"/>
    </row>
    <row r="5015" spans="1:4">
      <c r="A5015" s="3"/>
      <c r="B5015" s="3"/>
      <c r="C5015" s="2"/>
      <c r="D5015" s="2"/>
    </row>
    <row r="5016" spans="1:4">
      <c r="A5016" s="3"/>
      <c r="B5016" s="3"/>
      <c r="C5016" s="2"/>
      <c r="D5016" s="2"/>
    </row>
    <row r="5017" spans="1:4">
      <c r="A5017" s="3"/>
      <c r="B5017" s="3"/>
      <c r="C5017" s="2"/>
      <c r="D5017" s="2"/>
    </row>
    <row r="5018" spans="1:4">
      <c r="A5018" s="3"/>
      <c r="B5018" s="3"/>
      <c r="C5018" s="2"/>
      <c r="D5018" s="2"/>
    </row>
    <row r="5019" spans="1:4">
      <c r="A5019" s="3"/>
      <c r="B5019" s="3"/>
      <c r="C5019" s="2"/>
      <c r="D5019" s="2"/>
    </row>
    <row r="5020" spans="1:4">
      <c r="A5020" s="3"/>
      <c r="B5020" s="3"/>
      <c r="C5020" s="2"/>
      <c r="D5020" s="2"/>
    </row>
    <row r="5021" spans="1:4">
      <c r="A5021" s="3"/>
      <c r="B5021" s="3"/>
      <c r="C5021" s="2"/>
      <c r="D5021" s="2"/>
    </row>
    <row r="5022" spans="1:4">
      <c r="A5022" s="3"/>
      <c r="B5022" s="3"/>
      <c r="C5022" s="2"/>
      <c r="D5022" s="2"/>
    </row>
    <row r="5023" spans="1:4">
      <c r="A5023" s="3"/>
      <c r="B5023" s="3"/>
      <c r="C5023" s="2"/>
      <c r="D5023" s="2"/>
    </row>
    <row r="5024" spans="1:4">
      <c r="A5024" s="3"/>
      <c r="B5024" s="3"/>
      <c r="C5024" s="2"/>
      <c r="D5024" s="2"/>
    </row>
    <row r="5025" spans="1:4">
      <c r="A5025" s="3"/>
      <c r="B5025" s="3"/>
      <c r="C5025" s="2"/>
      <c r="D5025" s="2"/>
    </row>
    <row r="5026" spans="1:4">
      <c r="A5026" s="3"/>
      <c r="B5026" s="3"/>
      <c r="C5026" s="2"/>
      <c r="D5026" s="2"/>
    </row>
    <row r="5027" spans="1:4">
      <c r="A5027" s="3"/>
      <c r="B5027" s="3"/>
      <c r="C5027" s="2"/>
      <c r="D5027" s="2"/>
    </row>
    <row r="5028" spans="1:4">
      <c r="A5028" s="3"/>
      <c r="B5028" s="3"/>
      <c r="C5028" s="2"/>
      <c r="D5028" s="2"/>
    </row>
    <row r="5029" spans="1:4">
      <c r="A5029" s="3"/>
      <c r="B5029" s="3"/>
      <c r="C5029" s="2"/>
      <c r="D5029" s="2"/>
    </row>
    <row r="5030" spans="1:4">
      <c r="A5030" s="3"/>
      <c r="B5030" s="3"/>
      <c r="C5030" s="2"/>
      <c r="D5030" s="2"/>
    </row>
    <row r="5031" spans="1:4">
      <c r="A5031" s="3"/>
      <c r="B5031" s="3"/>
      <c r="C5031" s="2"/>
      <c r="D5031" s="2"/>
    </row>
    <row r="5032" spans="1:4">
      <c r="A5032" s="3"/>
      <c r="B5032" s="3"/>
      <c r="C5032" s="2"/>
      <c r="D5032" s="2"/>
    </row>
    <row r="5033" spans="1:4">
      <c r="A5033" s="3"/>
      <c r="B5033" s="3"/>
      <c r="C5033" s="2"/>
      <c r="D5033" s="2"/>
    </row>
    <row r="5034" spans="1:4">
      <c r="A5034" s="3"/>
      <c r="B5034" s="3"/>
      <c r="C5034" s="2"/>
      <c r="D5034" s="2"/>
    </row>
    <row r="5035" spans="1:4">
      <c r="A5035" s="3"/>
      <c r="B5035" s="3"/>
      <c r="C5035" s="2"/>
      <c r="D5035" s="2"/>
    </row>
    <row r="5036" spans="1:4">
      <c r="A5036" s="3"/>
      <c r="B5036" s="3"/>
      <c r="C5036" s="2"/>
      <c r="D5036" s="2"/>
    </row>
    <row r="5037" spans="1:4">
      <c r="A5037" s="3"/>
      <c r="B5037" s="3"/>
      <c r="C5037" s="2"/>
      <c r="D5037" s="2"/>
    </row>
    <row r="5038" spans="1:4">
      <c r="A5038" s="3"/>
      <c r="B5038" s="3"/>
      <c r="C5038" s="2"/>
      <c r="D5038" s="2"/>
    </row>
    <row r="5039" spans="1:4">
      <c r="A5039" s="3"/>
      <c r="B5039" s="3"/>
      <c r="C5039" s="2"/>
      <c r="D5039" s="2"/>
    </row>
    <row r="5040" spans="1:4">
      <c r="A5040" s="3"/>
      <c r="B5040" s="3"/>
      <c r="C5040" s="2"/>
      <c r="D5040" s="2"/>
    </row>
    <row r="5041" spans="1:4">
      <c r="A5041" s="3"/>
      <c r="B5041" s="3"/>
      <c r="C5041" s="2"/>
      <c r="D5041" s="2"/>
    </row>
    <row r="5042" spans="1:4">
      <c r="A5042" s="3"/>
      <c r="B5042" s="3"/>
      <c r="C5042" s="2"/>
      <c r="D5042" s="2"/>
    </row>
    <row r="5043" spans="1:4">
      <c r="A5043" s="3"/>
      <c r="B5043" s="3"/>
      <c r="C5043" s="2"/>
      <c r="D5043" s="2"/>
    </row>
    <row r="5044" spans="1:4">
      <c r="A5044" s="3"/>
      <c r="B5044" s="3"/>
      <c r="C5044" s="2"/>
      <c r="D5044" s="2"/>
    </row>
    <row r="5045" spans="1:4">
      <c r="A5045" s="3"/>
      <c r="B5045" s="3"/>
      <c r="C5045" s="2"/>
      <c r="D5045" s="2"/>
    </row>
    <row r="5046" spans="1:4">
      <c r="A5046" s="3"/>
      <c r="B5046" s="3"/>
      <c r="C5046" s="2"/>
      <c r="D5046" s="2"/>
    </row>
    <row r="5047" spans="1:4">
      <c r="A5047" s="3"/>
      <c r="B5047" s="3"/>
      <c r="C5047" s="2"/>
      <c r="D5047" s="2"/>
    </row>
    <row r="5048" spans="1:4">
      <c r="A5048" s="3"/>
      <c r="B5048" s="3"/>
      <c r="C5048" s="2"/>
      <c r="D5048" s="2"/>
    </row>
    <row r="5049" spans="1:4">
      <c r="A5049" s="3"/>
      <c r="B5049" s="3"/>
      <c r="C5049" s="2"/>
      <c r="D5049" s="2"/>
    </row>
    <row r="5050" spans="1:4">
      <c r="A5050" s="3"/>
      <c r="B5050" s="3"/>
      <c r="C5050" s="2"/>
      <c r="D5050" s="2"/>
    </row>
    <row r="5051" spans="1:4">
      <c r="A5051" s="3"/>
      <c r="B5051" s="3"/>
      <c r="C5051" s="2"/>
      <c r="D5051" s="2"/>
    </row>
    <row r="5052" spans="1:4">
      <c r="A5052" s="3"/>
      <c r="B5052" s="3"/>
      <c r="C5052" s="2"/>
      <c r="D5052" s="2"/>
    </row>
    <row r="5053" spans="1:4">
      <c r="A5053" s="3"/>
      <c r="B5053" s="3"/>
      <c r="C5053" s="2"/>
      <c r="D5053" s="2"/>
    </row>
    <row r="5054" spans="1:4">
      <c r="A5054" s="3"/>
      <c r="B5054" s="3"/>
      <c r="C5054" s="2"/>
      <c r="D5054" s="2"/>
    </row>
    <row r="5055" spans="1:4">
      <c r="A5055" s="3"/>
      <c r="B5055" s="3"/>
      <c r="C5055" s="2"/>
      <c r="D5055" s="2"/>
    </row>
    <row r="5056" spans="1:4">
      <c r="A5056" s="3"/>
      <c r="B5056" s="3"/>
      <c r="C5056" s="2"/>
      <c r="D5056" s="2"/>
    </row>
    <row r="5057" spans="1:4">
      <c r="A5057" s="3"/>
      <c r="B5057" s="3"/>
      <c r="C5057" s="2"/>
      <c r="D5057" s="2"/>
    </row>
    <row r="5058" spans="1:4">
      <c r="A5058" s="3"/>
      <c r="B5058" s="3"/>
      <c r="C5058" s="2"/>
      <c r="D5058" s="2"/>
    </row>
    <row r="5059" spans="1:4">
      <c r="A5059" s="3"/>
      <c r="B5059" s="3"/>
      <c r="C5059" s="2"/>
      <c r="D5059" s="2"/>
    </row>
    <row r="5060" spans="1:4">
      <c r="A5060" s="3"/>
      <c r="B5060" s="3"/>
      <c r="C5060" s="2"/>
      <c r="D5060" s="2"/>
    </row>
    <row r="5061" spans="1:4">
      <c r="A5061" s="3"/>
      <c r="B5061" s="3"/>
      <c r="C5061" s="2"/>
      <c r="D5061" s="2"/>
    </row>
    <row r="5062" spans="1:4">
      <c r="A5062" s="3"/>
      <c r="B5062" s="3"/>
      <c r="C5062" s="2"/>
      <c r="D5062" s="2"/>
    </row>
    <row r="5063" spans="1:4">
      <c r="A5063" s="3"/>
      <c r="B5063" s="3"/>
      <c r="C5063" s="2"/>
      <c r="D5063" s="2"/>
    </row>
    <row r="5064" spans="1:4">
      <c r="A5064" s="3"/>
      <c r="B5064" s="3"/>
      <c r="C5064" s="2"/>
      <c r="D5064" s="2"/>
    </row>
    <row r="5065" spans="1:4">
      <c r="A5065" s="3"/>
      <c r="B5065" s="3"/>
      <c r="C5065" s="2"/>
      <c r="D5065" s="2"/>
    </row>
    <row r="5066" spans="1:4">
      <c r="A5066" s="3"/>
      <c r="B5066" s="3"/>
      <c r="C5066" s="2"/>
      <c r="D5066" s="2"/>
    </row>
    <row r="5067" spans="1:4">
      <c r="A5067" s="3"/>
      <c r="B5067" s="3"/>
      <c r="C5067" s="2"/>
      <c r="D5067" s="2"/>
    </row>
    <row r="5068" spans="1:4">
      <c r="A5068" s="3"/>
      <c r="B5068" s="3"/>
      <c r="C5068" s="2"/>
      <c r="D5068" s="2"/>
    </row>
    <row r="5069" spans="1:4">
      <c r="A5069" s="3"/>
      <c r="B5069" s="3"/>
      <c r="C5069" s="2"/>
      <c r="D5069" s="2"/>
    </row>
    <row r="5070" spans="1:4">
      <c r="A5070" s="3"/>
      <c r="B5070" s="3"/>
      <c r="C5070" s="2"/>
      <c r="D5070" s="2"/>
    </row>
    <row r="5071" spans="1:4">
      <c r="A5071" s="3"/>
      <c r="B5071" s="3"/>
      <c r="C5071" s="2"/>
      <c r="D5071" s="2"/>
    </row>
    <row r="5072" spans="1:4">
      <c r="A5072" s="3"/>
      <c r="B5072" s="3"/>
      <c r="C5072" s="2"/>
      <c r="D5072" s="2"/>
    </row>
    <row r="5073" spans="1:4">
      <c r="A5073" s="3"/>
      <c r="B5073" s="3"/>
      <c r="C5073" s="2"/>
      <c r="D5073" s="2"/>
    </row>
    <row r="5074" spans="1:4">
      <c r="A5074" s="3"/>
      <c r="B5074" s="3"/>
      <c r="C5074" s="2"/>
      <c r="D5074" s="2"/>
    </row>
    <row r="5075" spans="1:4">
      <c r="A5075" s="3"/>
      <c r="B5075" s="3"/>
      <c r="C5075" s="2"/>
      <c r="D5075" s="2"/>
    </row>
    <row r="5076" spans="1:4">
      <c r="A5076" s="3"/>
      <c r="B5076" s="3"/>
      <c r="C5076" s="2"/>
      <c r="D5076" s="2"/>
    </row>
    <row r="5077" spans="1:4">
      <c r="A5077" s="3"/>
      <c r="B5077" s="3"/>
      <c r="C5077" s="2"/>
      <c r="D5077" s="2"/>
    </row>
    <row r="5078" spans="1:4">
      <c r="A5078" s="3"/>
      <c r="B5078" s="3"/>
      <c r="C5078" s="2"/>
      <c r="D5078" s="2"/>
    </row>
    <row r="5079" spans="1:4">
      <c r="A5079" s="3"/>
      <c r="B5079" s="3"/>
      <c r="C5079" s="2"/>
      <c r="D5079" s="2"/>
    </row>
    <row r="5080" spans="1:4">
      <c r="A5080" s="3"/>
      <c r="B5080" s="3"/>
      <c r="C5080" s="2"/>
      <c r="D5080" s="2"/>
    </row>
    <row r="5081" spans="1:4">
      <c r="A5081" s="3"/>
      <c r="B5081" s="3"/>
      <c r="C5081" s="2"/>
      <c r="D5081" s="2"/>
    </row>
    <row r="5082" spans="1:4">
      <c r="A5082" s="3"/>
      <c r="B5082" s="3"/>
      <c r="C5082" s="2"/>
      <c r="D5082" s="2"/>
    </row>
    <row r="5083" spans="1:4">
      <c r="A5083" s="3"/>
      <c r="B5083" s="3"/>
      <c r="C5083" s="2"/>
      <c r="D5083" s="2"/>
    </row>
    <row r="5084" spans="1:4">
      <c r="A5084" s="3"/>
      <c r="B5084" s="3"/>
      <c r="C5084" s="2"/>
      <c r="D5084" s="2"/>
    </row>
    <row r="5085" spans="1:4">
      <c r="A5085" s="3"/>
      <c r="B5085" s="3"/>
      <c r="C5085" s="2"/>
      <c r="D5085" s="2"/>
    </row>
    <row r="5086" spans="1:4">
      <c r="A5086" s="3"/>
      <c r="B5086" s="3"/>
      <c r="C5086" s="2"/>
      <c r="D5086" s="2"/>
    </row>
    <row r="5087" spans="1:4">
      <c r="A5087" s="3"/>
      <c r="B5087" s="3"/>
      <c r="C5087" s="2"/>
      <c r="D5087" s="2"/>
    </row>
    <row r="5088" spans="1:4">
      <c r="A5088" s="3"/>
      <c r="B5088" s="3"/>
      <c r="C5088" s="2"/>
      <c r="D5088" s="2"/>
    </row>
    <row r="5089" spans="1:4">
      <c r="A5089" s="3"/>
      <c r="B5089" s="3"/>
      <c r="C5089" s="2"/>
      <c r="D5089" s="2"/>
    </row>
    <row r="5090" spans="1:4">
      <c r="A5090" s="3"/>
      <c r="B5090" s="3"/>
      <c r="C5090" s="2"/>
      <c r="D5090" s="2"/>
    </row>
    <row r="5091" spans="1:4">
      <c r="A5091" s="3"/>
      <c r="B5091" s="3"/>
      <c r="C5091" s="2"/>
      <c r="D5091" s="2"/>
    </row>
    <row r="5092" spans="1:4">
      <c r="A5092" s="3"/>
      <c r="B5092" s="3"/>
      <c r="C5092" s="2"/>
      <c r="D5092" s="2"/>
    </row>
    <row r="5093" spans="1:4">
      <c r="A5093" s="3"/>
      <c r="B5093" s="3"/>
      <c r="C5093" s="2"/>
      <c r="D5093" s="2"/>
    </row>
    <row r="5094" spans="1:4">
      <c r="A5094" s="3"/>
      <c r="B5094" s="3"/>
      <c r="C5094" s="2"/>
      <c r="D5094" s="2"/>
    </row>
    <row r="5095" spans="1:4">
      <c r="A5095" s="3"/>
      <c r="B5095" s="3"/>
      <c r="C5095" s="2"/>
      <c r="D5095" s="2"/>
    </row>
    <row r="5096" spans="1:4">
      <c r="A5096" s="3"/>
      <c r="B5096" s="3"/>
      <c r="C5096" s="2"/>
      <c r="D5096" s="2"/>
    </row>
    <row r="5097" spans="1:4">
      <c r="A5097" s="3"/>
      <c r="B5097" s="3"/>
      <c r="C5097" s="2"/>
      <c r="D5097" s="2"/>
    </row>
    <row r="5098" spans="1:4">
      <c r="A5098" s="3"/>
      <c r="B5098" s="3"/>
      <c r="C5098" s="2"/>
      <c r="D5098" s="2"/>
    </row>
    <row r="5099" spans="1:4">
      <c r="A5099" s="3"/>
      <c r="B5099" s="3"/>
      <c r="C5099" s="2"/>
      <c r="D5099" s="2"/>
    </row>
    <row r="5100" spans="1:4">
      <c r="A5100" s="3"/>
      <c r="B5100" s="3"/>
      <c r="C5100" s="2"/>
      <c r="D5100" s="2"/>
    </row>
    <row r="5101" spans="1:4">
      <c r="A5101" s="3"/>
      <c r="B5101" s="3"/>
      <c r="C5101" s="2"/>
      <c r="D5101" s="2"/>
    </row>
    <row r="5102" spans="1:4">
      <c r="A5102" s="3"/>
      <c r="B5102" s="3"/>
      <c r="C5102" s="2"/>
      <c r="D5102" s="2"/>
    </row>
    <row r="5103" spans="1:4">
      <c r="A5103" s="3"/>
      <c r="B5103" s="3"/>
      <c r="C5103" s="2"/>
      <c r="D5103" s="2"/>
    </row>
    <row r="5104" spans="1:4">
      <c r="A5104" s="3"/>
      <c r="B5104" s="3"/>
      <c r="C5104" s="2"/>
      <c r="D5104" s="2"/>
    </row>
    <row r="5105" spans="1:4">
      <c r="A5105" s="3"/>
      <c r="B5105" s="3"/>
      <c r="C5105" s="2"/>
      <c r="D5105" s="2"/>
    </row>
    <row r="5106" spans="1:4">
      <c r="A5106" s="3"/>
      <c r="B5106" s="3"/>
      <c r="C5106" s="2"/>
      <c r="D5106" s="2"/>
    </row>
    <row r="5107" spans="1:4">
      <c r="A5107" s="3"/>
      <c r="B5107" s="3"/>
      <c r="C5107" s="2"/>
      <c r="D5107" s="2"/>
    </row>
    <row r="5108" spans="1:4">
      <c r="A5108" s="3"/>
      <c r="B5108" s="3"/>
      <c r="C5108" s="2"/>
      <c r="D5108" s="2"/>
    </row>
    <row r="5109" spans="1:4">
      <c r="A5109" s="3"/>
      <c r="B5109" s="3"/>
      <c r="C5109" s="2"/>
      <c r="D5109" s="2"/>
    </row>
    <row r="5110" spans="1:4">
      <c r="A5110" s="3"/>
      <c r="B5110" s="3"/>
      <c r="C5110" s="2"/>
      <c r="D5110" s="2"/>
    </row>
    <row r="5111" spans="1:4">
      <c r="A5111" s="3"/>
      <c r="B5111" s="3"/>
      <c r="C5111" s="2"/>
      <c r="D5111" s="2"/>
    </row>
    <row r="5112" spans="1:4">
      <c r="A5112" s="3"/>
      <c r="B5112" s="3"/>
      <c r="C5112" s="2"/>
      <c r="D5112" s="2"/>
    </row>
    <row r="5113" spans="1:4">
      <c r="A5113" s="3"/>
      <c r="B5113" s="3"/>
      <c r="C5113" s="2"/>
      <c r="D5113" s="2"/>
    </row>
    <row r="5114" spans="1:4">
      <c r="A5114" s="3"/>
      <c r="B5114" s="3"/>
      <c r="C5114" s="2"/>
      <c r="D5114" s="2"/>
    </row>
    <row r="5115" spans="1:4">
      <c r="A5115" s="3"/>
      <c r="B5115" s="3"/>
      <c r="C5115" s="2"/>
      <c r="D5115" s="2"/>
    </row>
    <row r="5116" spans="1:4">
      <c r="A5116" s="3"/>
      <c r="B5116" s="3"/>
      <c r="C5116" s="2"/>
      <c r="D5116" s="2"/>
    </row>
    <row r="5117" spans="1:4">
      <c r="A5117" s="3"/>
      <c r="B5117" s="3"/>
      <c r="C5117" s="2"/>
      <c r="D5117" s="2"/>
    </row>
    <row r="5118" spans="1:4">
      <c r="A5118" s="3"/>
      <c r="B5118" s="3"/>
      <c r="C5118" s="2"/>
      <c r="D5118" s="2"/>
    </row>
    <row r="5119" spans="1:4">
      <c r="A5119" s="3"/>
      <c r="B5119" s="3"/>
      <c r="C5119" s="2"/>
      <c r="D5119" s="2"/>
    </row>
    <row r="5120" spans="1:4">
      <c r="A5120" s="3"/>
      <c r="B5120" s="3"/>
      <c r="C5120" s="2"/>
      <c r="D5120" s="2"/>
    </row>
    <row r="5121" spans="1:4">
      <c r="A5121" s="3"/>
      <c r="B5121" s="3"/>
      <c r="C5121" s="2"/>
      <c r="D5121" s="2"/>
    </row>
    <row r="5122" spans="1:4">
      <c r="A5122" s="3"/>
      <c r="B5122" s="3"/>
      <c r="C5122" s="2"/>
      <c r="D5122" s="2"/>
    </row>
    <row r="5123" spans="1:4">
      <c r="A5123" s="3"/>
      <c r="B5123" s="3"/>
      <c r="C5123" s="2"/>
      <c r="D5123" s="2"/>
    </row>
    <row r="5124" spans="1:4">
      <c r="A5124" s="3"/>
      <c r="B5124" s="3"/>
      <c r="C5124" s="2"/>
      <c r="D5124" s="2"/>
    </row>
    <row r="5125" spans="1:4">
      <c r="A5125" s="3"/>
      <c r="B5125" s="3"/>
      <c r="C5125" s="2"/>
      <c r="D5125" s="2"/>
    </row>
    <row r="5126" spans="1:4">
      <c r="A5126" s="3"/>
      <c r="B5126" s="3"/>
      <c r="C5126" s="2"/>
      <c r="D5126" s="2"/>
    </row>
    <row r="5127" spans="1:4">
      <c r="A5127" s="3"/>
      <c r="B5127" s="3"/>
      <c r="C5127" s="2"/>
      <c r="D5127" s="2"/>
    </row>
    <row r="5128" spans="1:4">
      <c r="A5128" s="3"/>
      <c r="B5128" s="3"/>
      <c r="C5128" s="2"/>
      <c r="D5128" s="2"/>
    </row>
    <row r="5129" spans="1:4">
      <c r="A5129" s="3"/>
      <c r="B5129" s="3"/>
      <c r="C5129" s="2"/>
      <c r="D5129" s="2"/>
    </row>
    <row r="5130" spans="1:4">
      <c r="A5130" s="3"/>
      <c r="B5130" s="3"/>
      <c r="C5130" s="2"/>
      <c r="D5130" s="2"/>
    </row>
    <row r="5131" spans="1:4">
      <c r="A5131" s="3"/>
      <c r="B5131" s="3"/>
      <c r="C5131" s="2"/>
      <c r="D5131" s="2"/>
    </row>
    <row r="5132" spans="1:4">
      <c r="A5132" s="3"/>
      <c r="B5132" s="3"/>
      <c r="C5132" s="2"/>
      <c r="D5132" s="2"/>
    </row>
    <row r="5133" spans="1:4">
      <c r="A5133" s="3"/>
      <c r="B5133" s="3"/>
      <c r="C5133" s="2"/>
      <c r="D5133" s="2"/>
    </row>
    <row r="5134" spans="1:4">
      <c r="A5134" s="3"/>
      <c r="B5134" s="3"/>
      <c r="C5134" s="2"/>
      <c r="D5134" s="2"/>
    </row>
    <row r="5135" spans="1:4">
      <c r="A5135" s="3"/>
      <c r="B5135" s="3"/>
      <c r="C5135" s="2"/>
      <c r="D5135" s="2"/>
    </row>
    <row r="5136" spans="1:4">
      <c r="A5136" s="3"/>
      <c r="B5136" s="3"/>
      <c r="C5136" s="2"/>
      <c r="D5136" s="2"/>
    </row>
    <row r="5137" spans="1:4">
      <c r="A5137" s="3"/>
      <c r="B5137" s="3"/>
      <c r="C5137" s="2"/>
      <c r="D5137" s="2"/>
    </row>
    <row r="5138" spans="1:4">
      <c r="A5138" s="3"/>
      <c r="B5138" s="3"/>
      <c r="C5138" s="2"/>
      <c r="D5138" s="2"/>
    </row>
    <row r="5139" spans="1:4">
      <c r="A5139" s="3"/>
      <c r="B5139" s="3"/>
      <c r="C5139" s="2"/>
      <c r="D5139" s="2"/>
    </row>
    <row r="5140" spans="1:4">
      <c r="A5140" s="3"/>
      <c r="B5140" s="3"/>
      <c r="C5140" s="2"/>
      <c r="D5140" s="2"/>
    </row>
    <row r="5141" spans="1:4">
      <c r="A5141" s="3"/>
      <c r="B5141" s="3"/>
      <c r="C5141" s="2"/>
      <c r="D5141" s="2"/>
    </row>
    <row r="5142" spans="1:4">
      <c r="A5142" s="3"/>
      <c r="B5142" s="3"/>
      <c r="C5142" s="2"/>
      <c r="D5142" s="2"/>
    </row>
    <row r="5143" spans="1:4">
      <c r="A5143" s="3"/>
      <c r="B5143" s="3"/>
      <c r="C5143" s="2"/>
      <c r="D5143" s="2"/>
    </row>
    <row r="5144" spans="1:4">
      <c r="A5144" s="3"/>
      <c r="B5144" s="3"/>
      <c r="C5144" s="2"/>
      <c r="D5144" s="2"/>
    </row>
    <row r="5145" spans="1:4">
      <c r="A5145" s="3"/>
      <c r="B5145" s="3"/>
      <c r="C5145" s="2"/>
      <c r="D5145" s="2"/>
    </row>
    <row r="5146" spans="1:4">
      <c r="A5146" s="3"/>
      <c r="B5146" s="3"/>
      <c r="C5146" s="2"/>
      <c r="D5146" s="2"/>
    </row>
    <row r="5147" spans="1:4">
      <c r="A5147" s="3"/>
      <c r="B5147" s="3"/>
      <c r="C5147" s="2"/>
      <c r="D5147" s="2"/>
    </row>
    <row r="5148" spans="1:4">
      <c r="A5148" s="3"/>
      <c r="B5148" s="3"/>
      <c r="C5148" s="2"/>
      <c r="D5148" s="2"/>
    </row>
    <row r="5149" spans="1:4">
      <c r="A5149" s="3"/>
      <c r="B5149" s="3"/>
      <c r="C5149" s="2"/>
      <c r="D5149" s="2"/>
    </row>
    <row r="5150" spans="1:4">
      <c r="A5150" s="3"/>
      <c r="B5150" s="3"/>
      <c r="C5150" s="2"/>
      <c r="D5150" s="2"/>
    </row>
    <row r="5151" spans="1:4">
      <c r="A5151" s="3"/>
      <c r="B5151" s="3"/>
      <c r="C5151" s="2"/>
      <c r="D5151" s="2"/>
    </row>
    <row r="5152" spans="1:4">
      <c r="A5152" s="3"/>
      <c r="B5152" s="3"/>
      <c r="C5152" s="2"/>
      <c r="D5152" s="2"/>
    </row>
    <row r="5153" spans="1:4">
      <c r="A5153" s="3"/>
      <c r="B5153" s="3"/>
      <c r="C5153" s="2"/>
      <c r="D5153" s="2"/>
    </row>
    <row r="5154" spans="1:4">
      <c r="A5154" s="3"/>
      <c r="B5154" s="3"/>
      <c r="C5154" s="2"/>
      <c r="D5154" s="2"/>
    </row>
    <row r="5155" spans="1:4">
      <c r="A5155" s="3"/>
      <c r="B5155" s="3"/>
      <c r="C5155" s="2"/>
      <c r="D5155" s="2"/>
    </row>
    <row r="5156" spans="1:4">
      <c r="A5156" s="3"/>
      <c r="B5156" s="3"/>
      <c r="C5156" s="2"/>
      <c r="D5156" s="2"/>
    </row>
    <row r="5157" spans="1:4">
      <c r="A5157" s="3"/>
      <c r="B5157" s="3"/>
      <c r="C5157" s="2"/>
      <c r="D5157" s="2"/>
    </row>
    <row r="5158" spans="1:4">
      <c r="A5158" s="3"/>
      <c r="B5158" s="3"/>
      <c r="C5158" s="2"/>
      <c r="D5158" s="2"/>
    </row>
    <row r="5159" spans="1:4">
      <c r="A5159" s="3"/>
      <c r="B5159" s="3"/>
      <c r="C5159" s="2"/>
      <c r="D5159" s="2"/>
    </row>
    <row r="5160" spans="1:4">
      <c r="A5160" s="3"/>
      <c r="B5160" s="3"/>
      <c r="C5160" s="2"/>
      <c r="D5160" s="2"/>
    </row>
    <row r="5161" spans="1:4">
      <c r="A5161" s="3"/>
      <c r="B5161" s="3"/>
      <c r="C5161" s="2"/>
      <c r="D5161" s="2"/>
    </row>
    <row r="5162" spans="1:4">
      <c r="A5162" s="3"/>
      <c r="B5162" s="3"/>
      <c r="C5162" s="2"/>
      <c r="D5162" s="2"/>
    </row>
    <row r="5163" spans="1:4">
      <c r="A5163" s="3"/>
      <c r="B5163" s="3"/>
      <c r="C5163" s="2"/>
      <c r="D5163" s="2"/>
    </row>
    <row r="5164" spans="1:4">
      <c r="A5164" s="3"/>
      <c r="B5164" s="3"/>
      <c r="C5164" s="2"/>
      <c r="D5164" s="2"/>
    </row>
    <row r="5165" spans="1:4">
      <c r="A5165" s="3"/>
      <c r="B5165" s="3"/>
      <c r="C5165" s="2"/>
      <c r="D5165" s="2"/>
    </row>
    <row r="5166" spans="1:4">
      <c r="A5166" s="3"/>
      <c r="B5166" s="3"/>
      <c r="C5166" s="2"/>
      <c r="D5166" s="2"/>
    </row>
    <row r="5167" spans="1:4">
      <c r="A5167" s="3"/>
      <c r="B5167" s="3"/>
      <c r="C5167" s="2"/>
      <c r="D5167" s="2"/>
    </row>
    <row r="5168" spans="1:4">
      <c r="A5168" s="3"/>
      <c r="B5168" s="3"/>
      <c r="C5168" s="2"/>
      <c r="D5168" s="2"/>
    </row>
    <row r="5169" spans="1:4">
      <c r="A5169" s="3"/>
      <c r="B5169" s="3"/>
      <c r="C5169" s="2"/>
      <c r="D5169" s="2"/>
    </row>
    <row r="5170" spans="1:4">
      <c r="A5170" s="3"/>
      <c r="B5170" s="3"/>
      <c r="C5170" s="2"/>
      <c r="D5170" s="2"/>
    </row>
    <row r="5171" spans="1:4">
      <c r="A5171" s="3"/>
      <c r="B5171" s="3"/>
      <c r="C5171" s="2"/>
      <c r="D5171" s="2"/>
    </row>
    <row r="5172" spans="1:4">
      <c r="A5172" s="3"/>
      <c r="B5172" s="3"/>
      <c r="C5172" s="2"/>
      <c r="D5172" s="2"/>
    </row>
    <row r="5173" spans="1:4">
      <c r="A5173" s="3"/>
      <c r="B5173" s="3"/>
      <c r="C5173" s="2"/>
      <c r="D5173" s="2"/>
    </row>
    <row r="5174" spans="1:4">
      <c r="A5174" s="3"/>
      <c r="B5174" s="3"/>
      <c r="C5174" s="2"/>
      <c r="D5174" s="2"/>
    </row>
    <row r="5175" spans="1:4">
      <c r="A5175" s="3"/>
      <c r="B5175" s="3"/>
      <c r="C5175" s="2"/>
      <c r="D5175" s="2"/>
    </row>
    <row r="5176" spans="1:4">
      <c r="A5176" s="3"/>
      <c r="B5176" s="3"/>
      <c r="C5176" s="2"/>
      <c r="D5176" s="2"/>
    </row>
    <row r="5177" spans="1:4">
      <c r="A5177" s="3"/>
      <c r="B5177" s="3"/>
      <c r="C5177" s="2"/>
      <c r="D5177" s="2"/>
    </row>
    <row r="5178" spans="1:4">
      <c r="A5178" s="3"/>
      <c r="B5178" s="3"/>
      <c r="C5178" s="2"/>
      <c r="D5178" s="2"/>
    </row>
    <row r="5179" spans="1:4">
      <c r="A5179" s="3"/>
      <c r="B5179" s="3"/>
      <c r="C5179" s="2"/>
      <c r="D5179" s="2"/>
    </row>
    <row r="5180" spans="1:4">
      <c r="A5180" s="3"/>
      <c r="B5180" s="3"/>
      <c r="C5180" s="2"/>
      <c r="D5180" s="2"/>
    </row>
    <row r="5181" spans="1:4">
      <c r="A5181" s="3"/>
      <c r="B5181" s="3"/>
      <c r="C5181" s="2"/>
      <c r="D5181" s="2"/>
    </row>
    <row r="5182" spans="1:4">
      <c r="A5182" s="3"/>
      <c r="B5182" s="3"/>
      <c r="C5182" s="2"/>
      <c r="D5182" s="2"/>
    </row>
    <row r="5183" spans="1:4">
      <c r="A5183" s="3"/>
      <c r="B5183" s="3"/>
      <c r="C5183" s="2"/>
      <c r="D5183" s="2"/>
    </row>
    <row r="5184" spans="1:4">
      <c r="A5184" s="3"/>
      <c r="B5184" s="3"/>
      <c r="C5184" s="2"/>
      <c r="D5184" s="2"/>
    </row>
    <row r="5185" spans="1:4">
      <c r="A5185" s="3"/>
      <c r="B5185" s="3"/>
      <c r="C5185" s="2"/>
      <c r="D5185" s="2"/>
    </row>
    <row r="5186" spans="1:4">
      <c r="A5186" s="3"/>
      <c r="B5186" s="3"/>
      <c r="C5186" s="2"/>
      <c r="D5186" s="2"/>
    </row>
    <row r="5187" spans="1:4">
      <c r="A5187" s="3"/>
      <c r="B5187" s="3"/>
      <c r="C5187" s="2"/>
      <c r="D5187" s="2"/>
    </row>
    <row r="5188" spans="1:4">
      <c r="A5188" s="3"/>
      <c r="B5188" s="3"/>
      <c r="C5188" s="2"/>
      <c r="D5188" s="2"/>
    </row>
    <row r="5189" spans="1:4">
      <c r="A5189" s="3"/>
      <c r="B5189" s="3"/>
      <c r="C5189" s="2"/>
      <c r="D5189" s="2"/>
    </row>
    <row r="5190" spans="1:4">
      <c r="A5190" s="3"/>
      <c r="B5190" s="3"/>
      <c r="C5190" s="2"/>
      <c r="D5190" s="2"/>
    </row>
    <row r="5191" spans="1:4">
      <c r="A5191" s="3"/>
      <c r="B5191" s="3"/>
      <c r="C5191" s="2"/>
      <c r="D5191" s="2"/>
    </row>
    <row r="5192" spans="1:4">
      <c r="A5192" s="3"/>
      <c r="B5192" s="3"/>
      <c r="C5192" s="2"/>
      <c r="D5192" s="2"/>
    </row>
    <row r="5193" spans="1:4">
      <c r="A5193" s="3"/>
      <c r="B5193" s="3"/>
      <c r="C5193" s="2"/>
      <c r="D5193" s="2"/>
    </row>
    <row r="5194" spans="1:4">
      <c r="A5194" s="3"/>
      <c r="B5194" s="3"/>
      <c r="C5194" s="2"/>
      <c r="D5194" s="2"/>
    </row>
    <row r="5195" spans="1:4">
      <c r="A5195" s="3"/>
      <c r="B5195" s="3"/>
      <c r="C5195" s="2"/>
      <c r="D5195" s="2"/>
    </row>
    <row r="5196" spans="1:4">
      <c r="A5196" s="3"/>
      <c r="B5196" s="3"/>
      <c r="C5196" s="2"/>
      <c r="D5196" s="2"/>
    </row>
    <row r="5197" spans="1:4">
      <c r="A5197" s="3"/>
      <c r="B5197" s="3"/>
      <c r="C5197" s="2"/>
      <c r="D5197" s="2"/>
    </row>
    <row r="5198" spans="1:4">
      <c r="A5198" s="3"/>
      <c r="B5198" s="3"/>
      <c r="C5198" s="2"/>
      <c r="D5198" s="2"/>
    </row>
    <row r="5199" spans="1:4">
      <c r="A5199" s="3"/>
      <c r="B5199" s="3"/>
      <c r="C5199" s="2"/>
      <c r="D5199" s="2"/>
    </row>
    <row r="5200" spans="1:4">
      <c r="A5200" s="3"/>
      <c r="B5200" s="3"/>
      <c r="C5200" s="2"/>
      <c r="D5200" s="2"/>
    </row>
    <row r="5201" spans="1:4">
      <c r="A5201" s="3"/>
      <c r="B5201" s="3"/>
      <c r="C5201" s="2"/>
      <c r="D5201" s="2"/>
    </row>
    <row r="5202" spans="1:4">
      <c r="A5202" s="3"/>
      <c r="B5202" s="3"/>
      <c r="C5202" s="2"/>
      <c r="D5202" s="2"/>
    </row>
    <row r="5203" spans="1:4">
      <c r="A5203" s="3"/>
      <c r="B5203" s="3"/>
      <c r="C5203" s="2"/>
      <c r="D5203" s="2"/>
    </row>
    <row r="5204" spans="1:4">
      <c r="A5204" s="3"/>
      <c r="B5204" s="3"/>
      <c r="C5204" s="2"/>
      <c r="D5204" s="2"/>
    </row>
    <row r="5205" spans="1:4">
      <c r="A5205" s="3"/>
      <c r="B5205" s="3"/>
      <c r="C5205" s="2"/>
      <c r="D5205" s="2"/>
    </row>
    <row r="5206" spans="1:4">
      <c r="A5206" s="3"/>
      <c r="B5206" s="3"/>
      <c r="C5206" s="2"/>
      <c r="D5206" s="2"/>
    </row>
    <row r="5207" spans="1:4">
      <c r="A5207" s="3"/>
      <c r="B5207" s="3"/>
      <c r="C5207" s="2"/>
      <c r="D5207" s="2"/>
    </row>
    <row r="5208" spans="1:4">
      <c r="A5208" s="3"/>
      <c r="B5208" s="3"/>
      <c r="C5208" s="2"/>
      <c r="D5208" s="2"/>
    </row>
    <row r="5209" spans="1:4">
      <c r="A5209" s="3"/>
      <c r="B5209" s="3"/>
      <c r="C5209" s="2"/>
      <c r="D5209" s="2"/>
    </row>
    <row r="5210" spans="1:4">
      <c r="A5210" s="3"/>
      <c r="B5210" s="3"/>
      <c r="C5210" s="2"/>
      <c r="D5210" s="2"/>
    </row>
    <row r="5211" spans="1:4">
      <c r="A5211" s="3"/>
      <c r="B5211" s="3"/>
      <c r="C5211" s="2"/>
      <c r="D5211" s="2"/>
    </row>
    <row r="5212" spans="1:4">
      <c r="A5212" s="3"/>
      <c r="B5212" s="3"/>
      <c r="C5212" s="2"/>
      <c r="D5212" s="2"/>
    </row>
    <row r="5213" spans="1:4">
      <c r="A5213" s="3"/>
      <c r="B5213" s="3"/>
      <c r="C5213" s="2"/>
      <c r="D5213" s="2"/>
    </row>
    <row r="5214" spans="1:4">
      <c r="A5214" s="3"/>
      <c r="B5214" s="3"/>
      <c r="C5214" s="2"/>
      <c r="D5214" s="2"/>
    </row>
    <row r="5215" spans="1:4">
      <c r="A5215" s="3"/>
      <c r="B5215" s="3"/>
      <c r="C5215" s="2"/>
      <c r="D5215" s="2"/>
    </row>
    <row r="5216" spans="1:4">
      <c r="A5216" s="3"/>
      <c r="B5216" s="3"/>
      <c r="C5216" s="2"/>
      <c r="D5216" s="2"/>
    </row>
    <row r="5217" spans="1:4">
      <c r="A5217" s="3"/>
      <c r="B5217" s="3"/>
      <c r="C5217" s="2"/>
      <c r="D5217" s="2"/>
    </row>
    <row r="5218" spans="1:4">
      <c r="A5218" s="3"/>
      <c r="B5218" s="3"/>
      <c r="C5218" s="2"/>
      <c r="D5218" s="2"/>
    </row>
    <row r="5219" spans="1:4">
      <c r="A5219" s="3"/>
      <c r="B5219" s="3"/>
      <c r="C5219" s="2"/>
      <c r="D5219" s="2"/>
    </row>
    <row r="5220" spans="1:4">
      <c r="A5220" s="3"/>
      <c r="B5220" s="3"/>
      <c r="C5220" s="2"/>
      <c r="D5220" s="2"/>
    </row>
    <row r="5221" spans="1:4">
      <c r="A5221" s="3"/>
      <c r="B5221" s="3"/>
      <c r="C5221" s="2"/>
      <c r="D5221" s="2"/>
    </row>
    <row r="5222" spans="1:4">
      <c r="A5222" s="3"/>
      <c r="B5222" s="3"/>
      <c r="C5222" s="2"/>
      <c r="D5222" s="2"/>
    </row>
    <row r="5223" spans="1:4">
      <c r="A5223" s="3"/>
      <c r="B5223" s="3"/>
      <c r="C5223" s="2"/>
      <c r="D5223" s="2"/>
    </row>
    <row r="5224" spans="1:4">
      <c r="A5224" s="3"/>
      <c r="B5224" s="3"/>
      <c r="C5224" s="2"/>
      <c r="D5224" s="2"/>
    </row>
    <row r="5225" spans="1:4">
      <c r="A5225" s="3"/>
      <c r="B5225" s="3"/>
      <c r="C5225" s="2"/>
      <c r="D5225" s="2"/>
    </row>
    <row r="5226" spans="1:4">
      <c r="A5226" s="3"/>
      <c r="B5226" s="3"/>
      <c r="C5226" s="2"/>
      <c r="D5226" s="2"/>
    </row>
    <row r="5227" spans="1:4">
      <c r="A5227" s="3"/>
      <c r="B5227" s="3"/>
      <c r="C5227" s="2"/>
      <c r="D5227" s="2"/>
    </row>
    <row r="5228" spans="1:4">
      <c r="A5228" s="3"/>
      <c r="B5228" s="3"/>
      <c r="C5228" s="2"/>
      <c r="D5228" s="2"/>
    </row>
    <row r="5229" spans="1:4">
      <c r="A5229" s="3"/>
      <c r="B5229" s="3"/>
      <c r="C5229" s="2"/>
      <c r="D5229" s="2"/>
    </row>
    <row r="5230" spans="1:4">
      <c r="A5230" s="3"/>
      <c r="B5230" s="3"/>
      <c r="C5230" s="2"/>
      <c r="D5230" s="2"/>
    </row>
    <row r="5231" spans="1:4">
      <c r="A5231" s="3"/>
      <c r="B5231" s="3"/>
      <c r="C5231" s="2"/>
      <c r="D5231" s="2"/>
    </row>
    <row r="5232" spans="1:4">
      <c r="A5232" s="3"/>
      <c r="B5232" s="3"/>
      <c r="C5232" s="2"/>
      <c r="D5232" s="2"/>
    </row>
    <row r="5233" spans="1:4">
      <c r="A5233" s="3"/>
      <c r="B5233" s="3"/>
      <c r="C5233" s="2"/>
      <c r="D5233" s="2"/>
    </row>
    <row r="5234" spans="1:4">
      <c r="A5234" s="3"/>
      <c r="B5234" s="3"/>
      <c r="C5234" s="2"/>
      <c r="D5234" s="2"/>
    </row>
    <row r="5235" spans="1:4">
      <c r="A5235" s="3"/>
      <c r="B5235" s="3"/>
      <c r="C5235" s="2"/>
      <c r="D5235" s="2"/>
    </row>
    <row r="5236" spans="1:4">
      <c r="A5236" s="3"/>
      <c r="B5236" s="3"/>
      <c r="C5236" s="2"/>
      <c r="D5236" s="2"/>
    </row>
    <row r="5237" spans="1:4">
      <c r="A5237" s="3"/>
      <c r="B5237" s="3"/>
      <c r="C5237" s="2"/>
      <c r="D5237" s="2"/>
    </row>
    <row r="5238" spans="1:4">
      <c r="A5238" s="3"/>
      <c r="B5238" s="3"/>
      <c r="C5238" s="2"/>
      <c r="D5238" s="2"/>
    </row>
    <row r="5239" spans="1:4">
      <c r="A5239" s="3"/>
      <c r="B5239" s="3"/>
      <c r="C5239" s="2"/>
      <c r="D5239" s="2"/>
    </row>
    <row r="5240" spans="1:4">
      <c r="A5240" s="3"/>
      <c r="B5240" s="3"/>
      <c r="C5240" s="2"/>
      <c r="D5240" s="2"/>
    </row>
    <row r="5241" spans="1:4">
      <c r="A5241" s="3"/>
      <c r="B5241" s="3"/>
      <c r="C5241" s="2"/>
      <c r="D5241" s="2"/>
    </row>
    <row r="5242" spans="1:4">
      <c r="A5242" s="3"/>
      <c r="B5242" s="3"/>
      <c r="C5242" s="2"/>
      <c r="D5242" s="2"/>
    </row>
    <row r="5243" spans="1:4">
      <c r="A5243" s="3"/>
      <c r="B5243" s="3"/>
      <c r="C5243" s="2"/>
      <c r="D5243" s="2"/>
    </row>
    <row r="5244" spans="1:4">
      <c r="A5244" s="3"/>
      <c r="B5244" s="3"/>
      <c r="C5244" s="2"/>
      <c r="D5244" s="2"/>
    </row>
    <row r="5245" spans="1:4">
      <c r="A5245" s="3"/>
      <c r="B5245" s="3"/>
      <c r="C5245" s="2"/>
      <c r="D5245" s="2"/>
    </row>
    <row r="5246" spans="1:4">
      <c r="A5246" s="3"/>
      <c r="B5246" s="3"/>
      <c r="C5246" s="2"/>
      <c r="D5246" s="2"/>
    </row>
    <row r="5247" spans="1:4">
      <c r="A5247" s="3"/>
      <c r="B5247" s="3"/>
      <c r="C5247" s="2"/>
      <c r="D5247" s="2"/>
    </row>
    <row r="5248" spans="1:4">
      <c r="A5248" s="3"/>
      <c r="B5248" s="3"/>
      <c r="C5248" s="2"/>
      <c r="D5248" s="2"/>
    </row>
    <row r="5249" spans="1:4">
      <c r="A5249" s="3"/>
      <c r="B5249" s="3"/>
      <c r="C5249" s="2"/>
      <c r="D5249" s="2"/>
    </row>
    <row r="5250" spans="1:4">
      <c r="A5250" s="3"/>
      <c r="B5250" s="3"/>
      <c r="C5250" s="2"/>
      <c r="D5250" s="2"/>
    </row>
    <row r="5251" spans="1:4">
      <c r="A5251" s="3"/>
      <c r="B5251" s="3"/>
      <c r="C5251" s="2"/>
      <c r="D5251" s="2"/>
    </row>
    <row r="5252" spans="1:4">
      <c r="A5252" s="3"/>
      <c r="B5252" s="3"/>
      <c r="C5252" s="2"/>
      <c r="D5252" s="2"/>
    </row>
    <row r="5253" spans="1:4">
      <c r="A5253" s="3"/>
      <c r="B5253" s="3"/>
      <c r="C5253" s="2"/>
      <c r="D5253" s="2"/>
    </row>
    <row r="5254" spans="1:4">
      <c r="A5254" s="3"/>
      <c r="B5254" s="3"/>
      <c r="C5254" s="2"/>
      <c r="D5254" s="2"/>
    </row>
    <row r="5255" spans="1:4">
      <c r="A5255" s="3"/>
      <c r="B5255" s="3"/>
      <c r="C5255" s="2"/>
      <c r="D5255" s="2"/>
    </row>
    <row r="5256" spans="1:4">
      <c r="A5256" s="3"/>
      <c r="B5256" s="3"/>
      <c r="C5256" s="2"/>
      <c r="D5256" s="2"/>
    </row>
    <row r="5257" spans="1:4">
      <c r="A5257" s="3"/>
      <c r="B5257" s="3"/>
      <c r="C5257" s="2"/>
      <c r="D5257" s="2"/>
    </row>
    <row r="5258" spans="1:4">
      <c r="A5258" s="3"/>
      <c r="B5258" s="3"/>
      <c r="C5258" s="2"/>
      <c r="D5258" s="2"/>
    </row>
    <row r="5259" spans="1:4">
      <c r="A5259" s="3"/>
      <c r="B5259" s="3"/>
      <c r="C5259" s="2"/>
      <c r="D5259" s="2"/>
    </row>
    <row r="5260" spans="1:4">
      <c r="A5260" s="3"/>
      <c r="B5260" s="3"/>
      <c r="C5260" s="2"/>
      <c r="D5260" s="2"/>
    </row>
    <row r="5261" spans="1:4">
      <c r="A5261" s="3"/>
      <c r="B5261" s="3"/>
      <c r="C5261" s="2"/>
      <c r="D5261" s="2"/>
    </row>
    <row r="5262" spans="1:4">
      <c r="A5262" s="3"/>
      <c r="B5262" s="3"/>
      <c r="C5262" s="2"/>
      <c r="D5262" s="2"/>
    </row>
    <row r="5263" spans="1:4">
      <c r="A5263" s="3"/>
      <c r="B5263" s="3"/>
      <c r="C5263" s="2"/>
      <c r="D5263" s="2"/>
    </row>
    <row r="5264" spans="1:4">
      <c r="A5264" s="3"/>
      <c r="B5264" s="3"/>
      <c r="C5264" s="2"/>
      <c r="D5264" s="2"/>
    </row>
    <row r="5265" spans="1:4">
      <c r="A5265" s="3"/>
      <c r="B5265" s="3"/>
      <c r="C5265" s="2"/>
      <c r="D5265" s="2"/>
    </row>
    <row r="5266" spans="1:4">
      <c r="A5266" s="3"/>
      <c r="B5266" s="3"/>
      <c r="C5266" s="2"/>
      <c r="D5266" s="2"/>
    </row>
    <row r="5267" spans="1:4">
      <c r="A5267" s="3"/>
      <c r="B5267" s="3"/>
      <c r="C5267" s="2"/>
      <c r="D5267" s="2"/>
    </row>
    <row r="5268" spans="1:4">
      <c r="A5268" s="3"/>
      <c r="B5268" s="3"/>
      <c r="C5268" s="2"/>
      <c r="D5268" s="2"/>
    </row>
    <row r="5269" spans="1:4">
      <c r="A5269" s="3"/>
      <c r="B5269" s="3"/>
      <c r="C5269" s="2"/>
      <c r="D5269" s="2"/>
    </row>
    <row r="5270" spans="1:4">
      <c r="A5270" s="3"/>
      <c r="B5270" s="3"/>
      <c r="C5270" s="2"/>
      <c r="D5270" s="2"/>
    </row>
    <row r="5271" spans="1:4">
      <c r="A5271" s="3"/>
      <c r="B5271" s="3"/>
      <c r="C5271" s="2"/>
      <c r="D5271" s="2"/>
    </row>
    <row r="5272" spans="1:4">
      <c r="A5272" s="3"/>
      <c r="B5272" s="3"/>
      <c r="C5272" s="2"/>
      <c r="D5272" s="2"/>
    </row>
    <row r="5273" spans="1:4">
      <c r="A5273" s="3"/>
      <c r="B5273" s="3"/>
      <c r="C5273" s="2"/>
      <c r="D5273" s="2"/>
    </row>
    <row r="5274" spans="1:4">
      <c r="A5274" s="3"/>
      <c r="B5274" s="3"/>
      <c r="C5274" s="2"/>
      <c r="D5274" s="2"/>
    </row>
    <row r="5275" spans="1:4">
      <c r="A5275" s="3"/>
      <c r="B5275" s="3"/>
      <c r="C5275" s="2"/>
      <c r="D5275" s="2"/>
    </row>
    <row r="5276" spans="1:4">
      <c r="A5276" s="3"/>
      <c r="B5276" s="3"/>
      <c r="C5276" s="2"/>
      <c r="D5276" s="2"/>
    </row>
    <row r="5277" spans="1:4">
      <c r="A5277" s="3"/>
      <c r="B5277" s="3"/>
      <c r="C5277" s="2"/>
      <c r="D5277" s="2"/>
    </row>
    <row r="5278" spans="1:4">
      <c r="A5278" s="3"/>
      <c r="B5278" s="3"/>
      <c r="C5278" s="2"/>
      <c r="D5278" s="2"/>
    </row>
    <row r="5279" spans="1:4">
      <c r="A5279" s="3"/>
      <c r="B5279" s="3"/>
      <c r="C5279" s="2"/>
      <c r="D5279" s="2"/>
    </row>
    <row r="5280" spans="1:4">
      <c r="A5280" s="3"/>
      <c r="B5280" s="3"/>
      <c r="C5280" s="2"/>
      <c r="D5280" s="2"/>
    </row>
    <row r="5281" spans="1:4">
      <c r="A5281" s="3"/>
      <c r="B5281" s="3"/>
      <c r="C5281" s="2"/>
      <c r="D5281" s="2"/>
    </row>
    <row r="5282" spans="1:4">
      <c r="A5282" s="3"/>
      <c r="B5282" s="3"/>
      <c r="C5282" s="2"/>
      <c r="D5282" s="2"/>
    </row>
    <row r="5283" spans="1:4">
      <c r="A5283" s="3"/>
      <c r="B5283" s="3"/>
      <c r="C5283" s="2"/>
      <c r="D5283" s="2"/>
    </row>
    <row r="5284" spans="1:4">
      <c r="A5284" s="3"/>
      <c r="B5284" s="3"/>
      <c r="C5284" s="2"/>
      <c r="D5284" s="2"/>
    </row>
    <row r="5285" spans="1:4">
      <c r="A5285" s="3"/>
      <c r="B5285" s="3"/>
      <c r="C5285" s="2"/>
      <c r="D5285" s="2"/>
    </row>
    <row r="5286" spans="1:4">
      <c r="A5286" s="3"/>
      <c r="B5286" s="3"/>
      <c r="C5286" s="2"/>
      <c r="D5286" s="2"/>
    </row>
    <row r="5287" spans="1:4">
      <c r="A5287" s="3"/>
      <c r="B5287" s="3"/>
      <c r="C5287" s="2"/>
      <c r="D5287" s="2"/>
    </row>
    <row r="5288" spans="1:4">
      <c r="A5288" s="3"/>
      <c r="B5288" s="3"/>
      <c r="C5288" s="2"/>
      <c r="D5288" s="2"/>
    </row>
    <row r="5289" spans="1:4">
      <c r="A5289" s="3"/>
      <c r="B5289" s="3"/>
      <c r="C5289" s="2"/>
      <c r="D5289" s="2"/>
    </row>
    <row r="5290" spans="1:4">
      <c r="A5290" s="3"/>
      <c r="B5290" s="3"/>
      <c r="C5290" s="2"/>
      <c r="D5290" s="2"/>
    </row>
    <row r="5291" spans="1:4">
      <c r="A5291" s="3"/>
      <c r="B5291" s="3"/>
      <c r="C5291" s="2"/>
      <c r="D5291" s="2"/>
    </row>
    <row r="5292" spans="1:4">
      <c r="A5292" s="3"/>
      <c r="B5292" s="3"/>
      <c r="C5292" s="2"/>
      <c r="D5292" s="2"/>
    </row>
    <row r="5293" spans="1:4">
      <c r="A5293" s="3"/>
      <c r="B5293" s="3"/>
      <c r="C5293" s="2"/>
      <c r="D5293" s="2"/>
    </row>
    <row r="5294" spans="1:4">
      <c r="A5294" s="3"/>
      <c r="B5294" s="3"/>
      <c r="C5294" s="2"/>
      <c r="D5294" s="2"/>
    </row>
    <row r="5295" spans="1:4">
      <c r="A5295" s="3"/>
      <c r="B5295" s="3"/>
      <c r="C5295" s="2"/>
      <c r="D5295" s="2"/>
    </row>
    <row r="5296" spans="1:4">
      <c r="A5296" s="3"/>
      <c r="B5296" s="3"/>
      <c r="C5296" s="2"/>
      <c r="D5296" s="2"/>
    </row>
    <row r="5297" spans="1:4">
      <c r="A5297" s="3"/>
      <c r="B5297" s="3"/>
      <c r="C5297" s="2"/>
      <c r="D5297" s="2"/>
    </row>
    <row r="5298" spans="1:4">
      <c r="A5298" s="3"/>
      <c r="B5298" s="3"/>
      <c r="C5298" s="2"/>
      <c r="D5298" s="2"/>
    </row>
    <row r="5299" spans="1:4">
      <c r="A5299" s="3"/>
      <c r="B5299" s="3"/>
      <c r="C5299" s="2"/>
      <c r="D5299" s="2"/>
    </row>
    <row r="5300" spans="1:4">
      <c r="A5300" s="3"/>
      <c r="B5300" s="3"/>
      <c r="C5300" s="2"/>
      <c r="D5300" s="2"/>
    </row>
    <row r="5301" spans="1:4">
      <c r="A5301" s="3"/>
      <c r="B5301" s="3"/>
      <c r="C5301" s="2"/>
      <c r="D5301" s="2"/>
    </row>
    <row r="5302" spans="1:4">
      <c r="A5302" s="3"/>
      <c r="B5302" s="3"/>
      <c r="C5302" s="2"/>
      <c r="D5302" s="2"/>
    </row>
    <row r="5303" spans="1:4">
      <c r="A5303" s="3"/>
      <c r="B5303" s="3"/>
      <c r="C5303" s="2"/>
      <c r="D5303" s="2"/>
    </row>
    <row r="5304" spans="1:4">
      <c r="A5304" s="3"/>
      <c r="B5304" s="3"/>
      <c r="C5304" s="2"/>
      <c r="D5304" s="2"/>
    </row>
    <row r="5305" spans="1:4">
      <c r="A5305" s="3"/>
      <c r="B5305" s="3"/>
      <c r="C5305" s="2"/>
      <c r="D5305" s="2"/>
    </row>
    <row r="5306" spans="1:4">
      <c r="A5306" s="3"/>
      <c r="B5306" s="3"/>
      <c r="C5306" s="2"/>
      <c r="D5306" s="2"/>
    </row>
    <row r="5307" spans="1:4">
      <c r="A5307" s="3"/>
      <c r="B5307" s="3"/>
      <c r="C5307" s="2"/>
      <c r="D5307" s="2"/>
    </row>
    <row r="5308" spans="1:4">
      <c r="A5308" s="3"/>
      <c r="B5308" s="3"/>
      <c r="C5308" s="2"/>
      <c r="D5308" s="2"/>
    </row>
    <row r="5309" spans="1:4">
      <c r="A5309" s="3"/>
      <c r="B5309" s="3"/>
      <c r="C5309" s="2"/>
      <c r="D5309" s="2"/>
    </row>
    <row r="5310" spans="1:4">
      <c r="A5310" s="3"/>
      <c r="B5310" s="3"/>
      <c r="C5310" s="2"/>
      <c r="D5310" s="2"/>
    </row>
    <row r="5311" spans="1:4">
      <c r="A5311" s="3"/>
      <c r="B5311" s="3"/>
      <c r="C5311" s="2"/>
      <c r="D5311" s="2"/>
    </row>
    <row r="5312" spans="1:4">
      <c r="A5312" s="3"/>
      <c r="B5312" s="3"/>
      <c r="C5312" s="2"/>
      <c r="D5312" s="2"/>
    </row>
    <row r="5313" spans="1:4">
      <c r="A5313" s="3"/>
      <c r="B5313" s="3"/>
      <c r="C5313" s="2"/>
      <c r="D5313" s="2"/>
    </row>
    <row r="5314" spans="1:4">
      <c r="A5314" s="3"/>
      <c r="B5314" s="3"/>
      <c r="C5314" s="2"/>
      <c r="D5314" s="2"/>
    </row>
    <row r="5315" spans="1:4">
      <c r="A5315" s="3"/>
      <c r="B5315" s="3"/>
      <c r="C5315" s="2"/>
      <c r="D5315" s="2"/>
    </row>
    <row r="5316" spans="1:4">
      <c r="A5316" s="3"/>
      <c r="B5316" s="3"/>
      <c r="C5316" s="2"/>
      <c r="D5316" s="2"/>
    </row>
    <row r="5317" spans="1:4">
      <c r="A5317" s="3"/>
      <c r="B5317" s="3"/>
      <c r="C5317" s="2"/>
      <c r="D5317" s="2"/>
    </row>
    <row r="5318" spans="1:4">
      <c r="A5318" s="3"/>
      <c r="B5318" s="3"/>
      <c r="C5318" s="2"/>
      <c r="D5318" s="2"/>
    </row>
    <row r="5319" spans="1:4">
      <c r="A5319" s="3"/>
      <c r="B5319" s="3"/>
      <c r="C5319" s="2"/>
      <c r="D5319" s="2"/>
    </row>
    <row r="5320" spans="1:4">
      <c r="A5320" s="3"/>
      <c r="B5320" s="3"/>
      <c r="C5320" s="2"/>
      <c r="D5320" s="2"/>
    </row>
    <row r="5321" spans="1:4">
      <c r="A5321" s="3"/>
      <c r="B5321" s="3"/>
      <c r="C5321" s="2"/>
      <c r="D5321" s="2"/>
    </row>
    <row r="5322" spans="1:4">
      <c r="A5322" s="3"/>
      <c r="B5322" s="3"/>
      <c r="C5322" s="2"/>
      <c r="D5322" s="2"/>
    </row>
    <row r="5323" spans="1:4">
      <c r="A5323" s="3"/>
      <c r="B5323" s="3"/>
      <c r="C5323" s="2"/>
      <c r="D5323" s="2"/>
    </row>
    <row r="5324" spans="1:4">
      <c r="A5324" s="3"/>
      <c r="B5324" s="3"/>
      <c r="C5324" s="2"/>
      <c r="D5324" s="2"/>
    </row>
    <row r="5325" spans="1:4">
      <c r="A5325" s="3"/>
      <c r="B5325" s="3"/>
      <c r="C5325" s="2"/>
      <c r="D5325" s="2"/>
    </row>
    <row r="5326" spans="1:4">
      <c r="A5326" s="3"/>
      <c r="B5326" s="3"/>
      <c r="C5326" s="2"/>
      <c r="D5326" s="2"/>
    </row>
    <row r="5327" spans="1:4">
      <c r="A5327" s="3"/>
      <c r="B5327" s="3"/>
      <c r="C5327" s="2"/>
      <c r="D5327" s="2"/>
    </row>
    <row r="5328" spans="1:4">
      <c r="A5328" s="3"/>
      <c r="B5328" s="3"/>
      <c r="C5328" s="2"/>
      <c r="D5328" s="2"/>
    </row>
    <row r="5329" spans="1:4">
      <c r="A5329" s="3"/>
      <c r="B5329" s="3"/>
      <c r="C5329" s="2"/>
      <c r="D5329" s="2"/>
    </row>
    <row r="5330" spans="1:4">
      <c r="A5330" s="3"/>
      <c r="B5330" s="3"/>
      <c r="C5330" s="2"/>
      <c r="D5330" s="2"/>
    </row>
    <row r="5331" spans="1:4">
      <c r="A5331" s="3"/>
      <c r="B5331" s="3"/>
      <c r="C5331" s="2"/>
      <c r="D5331" s="2"/>
    </row>
    <row r="5332" spans="1:4">
      <c r="A5332" s="3"/>
      <c r="B5332" s="3"/>
      <c r="C5332" s="2"/>
      <c r="D5332" s="2"/>
    </row>
    <row r="5333" spans="1:4">
      <c r="A5333" s="3"/>
      <c r="B5333" s="3"/>
      <c r="C5333" s="2"/>
      <c r="D5333" s="2"/>
    </row>
    <row r="5334" spans="1:4">
      <c r="A5334" s="3"/>
      <c r="B5334" s="3"/>
      <c r="C5334" s="2"/>
      <c r="D5334" s="2"/>
    </row>
    <row r="5335" spans="1:4">
      <c r="A5335" s="3"/>
      <c r="B5335" s="3"/>
      <c r="C5335" s="2"/>
      <c r="D5335" s="2"/>
    </row>
    <row r="5336" spans="1:4">
      <c r="A5336" s="3"/>
      <c r="B5336" s="3"/>
      <c r="C5336" s="2"/>
      <c r="D5336" s="2"/>
    </row>
    <row r="5337" spans="1:4">
      <c r="A5337" s="3"/>
      <c r="B5337" s="3"/>
      <c r="C5337" s="2"/>
      <c r="D5337" s="2"/>
    </row>
    <row r="5338" spans="1:4">
      <c r="A5338" s="3"/>
      <c r="B5338" s="3"/>
      <c r="C5338" s="2"/>
      <c r="D5338" s="2"/>
    </row>
    <row r="5339" spans="1:4">
      <c r="A5339" s="3"/>
      <c r="B5339" s="3"/>
      <c r="C5339" s="2"/>
      <c r="D5339" s="2"/>
    </row>
    <row r="5340" spans="1:4">
      <c r="A5340" s="3"/>
      <c r="B5340" s="3"/>
      <c r="C5340" s="2"/>
      <c r="D5340" s="2"/>
    </row>
    <row r="5341" spans="1:4">
      <c r="A5341" s="3"/>
      <c r="B5341" s="3"/>
      <c r="C5341" s="2"/>
      <c r="D5341" s="2"/>
    </row>
    <row r="5342" spans="1:4">
      <c r="A5342" s="3"/>
      <c r="B5342" s="3"/>
      <c r="C5342" s="2"/>
      <c r="D5342" s="2"/>
    </row>
    <row r="5343" spans="1:4">
      <c r="A5343" s="3"/>
      <c r="B5343" s="3"/>
      <c r="C5343" s="2"/>
      <c r="D5343" s="2"/>
    </row>
    <row r="5344" spans="1:4">
      <c r="A5344" s="3"/>
      <c r="B5344" s="3"/>
      <c r="C5344" s="2"/>
      <c r="D5344" s="2"/>
    </row>
    <row r="5345" spans="1:4">
      <c r="A5345" s="3"/>
      <c r="B5345" s="3"/>
      <c r="C5345" s="2"/>
      <c r="D5345" s="2"/>
    </row>
    <row r="5346" spans="1:4">
      <c r="A5346" s="3"/>
      <c r="B5346" s="3"/>
      <c r="C5346" s="2"/>
      <c r="D5346" s="2"/>
    </row>
    <row r="5347" spans="1:4">
      <c r="A5347" s="3"/>
      <c r="B5347" s="3"/>
      <c r="C5347" s="2"/>
      <c r="D5347" s="2"/>
    </row>
    <row r="5348" spans="1:4">
      <c r="A5348" s="3"/>
      <c r="B5348" s="3"/>
      <c r="C5348" s="2"/>
      <c r="D5348" s="2"/>
    </row>
    <row r="5349" spans="1:4">
      <c r="A5349" s="3"/>
      <c r="B5349" s="3"/>
      <c r="C5349" s="2"/>
      <c r="D5349" s="2"/>
    </row>
    <row r="5350" spans="1:4">
      <c r="A5350" s="3"/>
      <c r="B5350" s="3"/>
      <c r="C5350" s="2"/>
      <c r="D5350" s="2"/>
    </row>
    <row r="5351" spans="1:4">
      <c r="A5351" s="3"/>
      <c r="B5351" s="3"/>
      <c r="C5351" s="2"/>
      <c r="D5351" s="2"/>
    </row>
    <row r="5352" spans="1:4">
      <c r="A5352" s="3"/>
      <c r="B5352" s="3"/>
      <c r="C5352" s="2"/>
      <c r="D5352" s="2"/>
    </row>
    <row r="5353" spans="1:4">
      <c r="A5353" s="3"/>
      <c r="B5353" s="3"/>
      <c r="C5353" s="2"/>
      <c r="D5353" s="2"/>
    </row>
    <row r="5354" spans="1:4">
      <c r="A5354" s="3"/>
      <c r="B5354" s="3"/>
      <c r="C5354" s="2"/>
      <c r="D5354" s="2"/>
    </row>
    <row r="5355" spans="1:4">
      <c r="A5355" s="3"/>
      <c r="B5355" s="3"/>
      <c r="C5355" s="2"/>
      <c r="D5355" s="2"/>
    </row>
    <row r="5356" spans="1:4">
      <c r="A5356" s="3"/>
      <c r="B5356" s="3"/>
      <c r="C5356" s="2"/>
      <c r="D5356" s="2"/>
    </row>
    <row r="5357" spans="1:4">
      <c r="A5357" s="3"/>
      <c r="B5357" s="3"/>
      <c r="C5357" s="2"/>
      <c r="D5357" s="2"/>
    </row>
    <row r="5358" spans="1:4">
      <c r="A5358" s="3"/>
      <c r="B5358" s="3"/>
      <c r="C5358" s="2"/>
      <c r="D5358" s="2"/>
    </row>
    <row r="5359" spans="1:4">
      <c r="A5359" s="3"/>
      <c r="B5359" s="3"/>
      <c r="C5359" s="2"/>
      <c r="D5359" s="2"/>
    </row>
    <row r="5360" spans="1:4">
      <c r="A5360" s="3"/>
      <c r="B5360" s="3"/>
      <c r="C5360" s="2"/>
      <c r="D5360" s="2"/>
    </row>
    <row r="5361" spans="1:4">
      <c r="A5361" s="3"/>
      <c r="B5361" s="3"/>
      <c r="C5361" s="2"/>
      <c r="D5361" s="2"/>
    </row>
    <row r="5362" spans="1:4">
      <c r="A5362" s="3"/>
      <c r="B5362" s="3"/>
      <c r="C5362" s="2"/>
      <c r="D5362" s="2"/>
    </row>
    <row r="5363" spans="1:4">
      <c r="A5363" s="3"/>
      <c r="B5363" s="3"/>
      <c r="C5363" s="2"/>
      <c r="D5363" s="2"/>
    </row>
    <row r="5364" spans="1:4">
      <c r="A5364" s="3"/>
      <c r="B5364" s="3"/>
      <c r="C5364" s="2"/>
      <c r="D5364" s="2"/>
    </row>
    <row r="5365" spans="1:4">
      <c r="A5365" s="3"/>
      <c r="B5365" s="3"/>
      <c r="C5365" s="2"/>
      <c r="D5365" s="2"/>
    </row>
    <row r="5366" spans="1:4">
      <c r="A5366" s="3"/>
      <c r="B5366" s="3"/>
      <c r="C5366" s="2"/>
      <c r="D5366" s="2"/>
    </row>
    <row r="5367" spans="1:4">
      <c r="A5367" s="3"/>
      <c r="B5367" s="3"/>
      <c r="C5367" s="2"/>
      <c r="D5367" s="2"/>
    </row>
    <row r="5368" spans="1:4">
      <c r="A5368" s="3"/>
      <c r="B5368" s="3"/>
      <c r="C5368" s="2"/>
      <c r="D5368" s="2"/>
    </row>
    <row r="5369" spans="1:4">
      <c r="A5369" s="3"/>
      <c r="B5369" s="3"/>
      <c r="C5369" s="2"/>
      <c r="D5369" s="2"/>
    </row>
    <row r="5370" spans="1:4">
      <c r="A5370" s="3"/>
      <c r="B5370" s="3"/>
      <c r="C5370" s="2"/>
      <c r="D5370" s="2"/>
    </row>
    <row r="5371" spans="1:4">
      <c r="A5371" s="3"/>
      <c r="B5371" s="3"/>
      <c r="C5371" s="2"/>
      <c r="D5371" s="2"/>
    </row>
    <row r="5372" spans="1:4">
      <c r="A5372" s="3"/>
      <c r="B5372" s="3"/>
      <c r="C5372" s="2"/>
      <c r="D5372" s="2"/>
    </row>
    <row r="5373" spans="1:4">
      <c r="A5373" s="3"/>
      <c r="B5373" s="3"/>
      <c r="C5373" s="2"/>
      <c r="D5373" s="2"/>
    </row>
    <row r="5374" spans="1:4">
      <c r="A5374" s="3"/>
      <c r="B5374" s="3"/>
      <c r="C5374" s="2"/>
      <c r="D5374" s="2"/>
    </row>
    <row r="5375" spans="1:4">
      <c r="A5375" s="3"/>
      <c r="B5375" s="3"/>
      <c r="C5375" s="2"/>
      <c r="D5375" s="2"/>
    </row>
    <row r="5376" spans="1:4">
      <c r="A5376" s="3"/>
      <c r="B5376" s="3"/>
      <c r="C5376" s="2"/>
      <c r="D5376" s="2"/>
    </row>
    <row r="5377" spans="1:4">
      <c r="A5377" s="3"/>
      <c r="B5377" s="3"/>
      <c r="C5377" s="2"/>
      <c r="D5377" s="2"/>
    </row>
    <row r="5378" spans="1:4">
      <c r="A5378" s="3"/>
      <c r="B5378" s="3"/>
      <c r="C5378" s="2"/>
      <c r="D5378" s="2"/>
    </row>
    <row r="5379" spans="1:4">
      <c r="A5379" s="3"/>
      <c r="B5379" s="3"/>
      <c r="C5379" s="2"/>
      <c r="D5379" s="2"/>
    </row>
    <row r="5380" spans="1:4">
      <c r="A5380" s="3"/>
      <c r="B5380" s="3"/>
      <c r="C5380" s="2"/>
      <c r="D5380" s="2"/>
    </row>
    <row r="5381" spans="1:4">
      <c r="A5381" s="3"/>
      <c r="B5381" s="3"/>
      <c r="C5381" s="2"/>
      <c r="D5381" s="2"/>
    </row>
    <row r="5382" spans="1:4">
      <c r="A5382" s="3"/>
      <c r="B5382" s="3"/>
      <c r="C5382" s="2"/>
      <c r="D5382" s="2"/>
    </row>
    <row r="5383" spans="1:4">
      <c r="A5383" s="3"/>
      <c r="B5383" s="3"/>
      <c r="C5383" s="2"/>
      <c r="D5383" s="2"/>
    </row>
    <row r="5384" spans="1:4">
      <c r="A5384" s="3"/>
      <c r="B5384" s="3"/>
      <c r="C5384" s="2"/>
      <c r="D5384" s="2"/>
    </row>
    <row r="5385" spans="1:4">
      <c r="A5385" s="3"/>
      <c r="B5385" s="3"/>
      <c r="C5385" s="2"/>
      <c r="D5385" s="2"/>
    </row>
    <row r="5386" spans="1:4">
      <c r="A5386" s="3"/>
      <c r="B5386" s="3"/>
      <c r="C5386" s="2"/>
      <c r="D5386" s="2"/>
    </row>
    <row r="5387" spans="1:4">
      <c r="A5387" s="3"/>
      <c r="B5387" s="3"/>
      <c r="C5387" s="2"/>
      <c r="D5387" s="2"/>
    </row>
    <row r="5388" spans="1:4">
      <c r="A5388" s="3"/>
      <c r="B5388" s="3"/>
      <c r="C5388" s="2"/>
      <c r="D5388" s="2"/>
    </row>
    <row r="5389" spans="1:4">
      <c r="A5389" s="3"/>
      <c r="B5389" s="3"/>
      <c r="C5389" s="2"/>
      <c r="D5389" s="2"/>
    </row>
    <row r="5390" spans="1:4">
      <c r="A5390" s="3"/>
      <c r="B5390" s="3"/>
      <c r="C5390" s="2"/>
      <c r="D5390" s="2"/>
    </row>
    <row r="5391" spans="1:4">
      <c r="A5391" s="3"/>
      <c r="B5391" s="3"/>
      <c r="C5391" s="2"/>
      <c r="D5391" s="2"/>
    </row>
    <row r="5392" spans="1:4">
      <c r="A5392" s="3"/>
      <c r="B5392" s="3"/>
      <c r="C5392" s="2"/>
      <c r="D5392" s="2"/>
    </row>
    <row r="5393" spans="1:4">
      <c r="A5393" s="3"/>
      <c r="B5393" s="3"/>
      <c r="C5393" s="2"/>
      <c r="D5393" s="2"/>
    </row>
    <row r="5394" spans="1:4">
      <c r="A5394" s="3"/>
      <c r="B5394" s="3"/>
      <c r="C5394" s="2"/>
      <c r="D5394" s="2"/>
    </row>
    <row r="5395" spans="1:4">
      <c r="A5395" s="3"/>
      <c r="B5395" s="3"/>
      <c r="C5395" s="2"/>
      <c r="D5395" s="2"/>
    </row>
    <row r="5396" spans="1:4">
      <c r="A5396" s="3"/>
      <c r="B5396" s="3"/>
      <c r="C5396" s="2"/>
      <c r="D5396" s="2"/>
    </row>
    <row r="5397" spans="1:4">
      <c r="A5397" s="3"/>
      <c r="B5397" s="3"/>
      <c r="C5397" s="2"/>
      <c r="D5397" s="2"/>
    </row>
    <row r="5398" spans="1:4">
      <c r="A5398" s="3"/>
      <c r="B5398" s="3"/>
      <c r="C5398" s="2"/>
      <c r="D5398" s="2"/>
    </row>
    <row r="5399" spans="1:4">
      <c r="A5399" s="3"/>
      <c r="B5399" s="3"/>
      <c r="C5399" s="2"/>
      <c r="D5399" s="2"/>
    </row>
    <row r="5400" spans="1:4">
      <c r="A5400" s="3"/>
      <c r="B5400" s="3"/>
      <c r="C5400" s="2"/>
      <c r="D5400" s="2"/>
    </row>
    <row r="5401" spans="1:4">
      <c r="A5401" s="3"/>
      <c r="B5401" s="3"/>
      <c r="C5401" s="2"/>
      <c r="D5401" s="2"/>
    </row>
    <row r="5402" spans="1:4">
      <c r="A5402" s="3"/>
      <c r="B5402" s="3"/>
      <c r="C5402" s="2"/>
      <c r="D5402" s="2"/>
    </row>
    <row r="5403" spans="1:4">
      <c r="A5403" s="3"/>
      <c r="B5403" s="3"/>
      <c r="C5403" s="2"/>
      <c r="D5403" s="2"/>
    </row>
    <row r="5404" spans="1:4">
      <c r="A5404" s="3"/>
      <c r="B5404" s="3"/>
      <c r="C5404" s="2"/>
      <c r="D5404" s="2"/>
    </row>
    <row r="5405" spans="1:4">
      <c r="A5405" s="3"/>
      <c r="B5405" s="3"/>
      <c r="C5405" s="2"/>
      <c r="D5405" s="2"/>
    </row>
    <row r="5406" spans="1:4">
      <c r="A5406" s="3"/>
      <c r="B5406" s="3"/>
      <c r="C5406" s="2"/>
      <c r="D5406" s="2"/>
    </row>
    <row r="5407" spans="1:4">
      <c r="A5407" s="3"/>
      <c r="B5407" s="3"/>
      <c r="C5407" s="2"/>
      <c r="D5407" s="2"/>
    </row>
    <row r="5408" spans="1:4">
      <c r="A5408" s="3"/>
      <c r="B5408" s="3"/>
      <c r="C5408" s="2"/>
      <c r="D5408" s="2"/>
    </row>
    <row r="5409" spans="1:4">
      <c r="A5409" s="3"/>
      <c r="B5409" s="3"/>
      <c r="C5409" s="2"/>
      <c r="D5409" s="2"/>
    </row>
    <row r="5410" spans="1:4">
      <c r="A5410" s="3"/>
      <c r="B5410" s="3"/>
      <c r="C5410" s="2"/>
      <c r="D5410" s="2"/>
    </row>
    <row r="5411" spans="1:4">
      <c r="A5411" s="3"/>
      <c r="B5411" s="3"/>
      <c r="C5411" s="2"/>
      <c r="D5411" s="2"/>
    </row>
    <row r="5412" spans="1:4">
      <c r="A5412" s="3"/>
      <c r="B5412" s="3"/>
      <c r="C5412" s="2"/>
      <c r="D5412" s="2"/>
    </row>
    <row r="5413" spans="1:4">
      <c r="A5413" s="3"/>
      <c r="B5413" s="3"/>
      <c r="C5413" s="2"/>
      <c r="D5413" s="2"/>
    </row>
    <row r="5414" spans="1:4">
      <c r="A5414" s="3"/>
      <c r="B5414" s="3"/>
      <c r="C5414" s="2"/>
      <c r="D5414" s="2"/>
    </row>
    <row r="5415" spans="1:4">
      <c r="A5415" s="3"/>
      <c r="B5415" s="3"/>
      <c r="C5415" s="2"/>
      <c r="D5415" s="2"/>
    </row>
    <row r="5416" spans="1:4">
      <c r="A5416" s="3"/>
      <c r="B5416" s="3"/>
      <c r="C5416" s="2"/>
      <c r="D5416" s="2"/>
    </row>
    <row r="5417" spans="1:4">
      <c r="A5417" s="3"/>
      <c r="B5417" s="3"/>
      <c r="C5417" s="2"/>
      <c r="D5417" s="2"/>
    </row>
    <row r="5418" spans="1:4">
      <c r="A5418" s="3"/>
      <c r="B5418" s="3"/>
      <c r="C5418" s="2"/>
      <c r="D5418" s="2"/>
    </row>
    <row r="5419" spans="1:4">
      <c r="A5419" s="3"/>
      <c r="B5419" s="3"/>
      <c r="C5419" s="2"/>
      <c r="D5419" s="2"/>
    </row>
    <row r="5420" spans="1:4">
      <c r="A5420" s="3"/>
      <c r="B5420" s="3"/>
      <c r="C5420" s="2"/>
      <c r="D5420" s="2"/>
    </row>
    <row r="5421" spans="1:4">
      <c r="A5421" s="3"/>
      <c r="B5421" s="3"/>
      <c r="C5421" s="2"/>
      <c r="D5421" s="2"/>
    </row>
    <row r="5422" spans="1:4">
      <c r="A5422" s="3"/>
      <c r="B5422" s="3"/>
      <c r="C5422" s="2"/>
      <c r="D5422" s="2"/>
    </row>
    <row r="5423" spans="1:4">
      <c r="A5423" s="3"/>
      <c r="B5423" s="3"/>
      <c r="C5423" s="2"/>
      <c r="D5423" s="2"/>
    </row>
    <row r="5424" spans="1:4">
      <c r="A5424" s="3"/>
      <c r="B5424" s="3"/>
      <c r="C5424" s="2"/>
      <c r="D5424" s="2"/>
    </row>
    <row r="5425" spans="1:4">
      <c r="A5425" s="3"/>
      <c r="B5425" s="3"/>
      <c r="C5425" s="2"/>
      <c r="D5425" s="2"/>
    </row>
    <row r="5426" spans="1:4">
      <c r="A5426" s="3"/>
      <c r="B5426" s="3"/>
      <c r="C5426" s="2"/>
      <c r="D5426" s="2"/>
    </row>
    <row r="5427" spans="1:4">
      <c r="A5427" s="3"/>
      <c r="B5427" s="3"/>
      <c r="C5427" s="2"/>
      <c r="D5427" s="2"/>
    </row>
    <row r="5428" spans="1:4">
      <c r="A5428" s="3"/>
      <c r="B5428" s="3"/>
      <c r="C5428" s="2"/>
      <c r="D5428" s="2"/>
    </row>
    <row r="5429" spans="1:4">
      <c r="A5429" s="3"/>
      <c r="B5429" s="3"/>
      <c r="C5429" s="2"/>
      <c r="D5429" s="2"/>
    </row>
    <row r="5430" spans="1:4">
      <c r="A5430" s="3"/>
      <c r="B5430" s="3"/>
      <c r="C5430" s="2"/>
      <c r="D5430" s="2"/>
    </row>
    <row r="5431" spans="1:4">
      <c r="A5431" s="3"/>
      <c r="B5431" s="3"/>
      <c r="C5431" s="2"/>
      <c r="D5431" s="2"/>
    </row>
    <row r="5432" spans="1:4">
      <c r="A5432" s="3"/>
      <c r="B5432" s="3"/>
      <c r="C5432" s="2"/>
      <c r="D5432" s="2"/>
    </row>
    <row r="5433" spans="1:4">
      <c r="A5433" s="3"/>
      <c r="B5433" s="3"/>
      <c r="C5433" s="2"/>
      <c r="D5433" s="2"/>
    </row>
    <row r="5434" spans="1:4">
      <c r="A5434" s="3"/>
      <c r="B5434" s="3"/>
      <c r="C5434" s="2"/>
      <c r="D5434" s="2"/>
    </row>
    <row r="5435" spans="1:4">
      <c r="A5435" s="3"/>
      <c r="B5435" s="3"/>
      <c r="C5435" s="2"/>
      <c r="D5435" s="2"/>
    </row>
    <row r="5436" spans="1:4">
      <c r="A5436" s="3"/>
      <c r="B5436" s="3"/>
      <c r="C5436" s="2"/>
      <c r="D5436" s="2"/>
    </row>
    <row r="5437" spans="1:4">
      <c r="A5437" s="3"/>
      <c r="B5437" s="3"/>
      <c r="C5437" s="2"/>
      <c r="D5437" s="2"/>
    </row>
    <row r="5438" spans="1:4">
      <c r="A5438" s="3"/>
      <c r="B5438" s="3"/>
      <c r="C5438" s="2"/>
      <c r="D5438" s="2"/>
    </row>
    <row r="5439" spans="1:4">
      <c r="A5439" s="3"/>
      <c r="B5439" s="3"/>
      <c r="C5439" s="2"/>
      <c r="D5439" s="2"/>
    </row>
    <row r="5440" spans="1:4">
      <c r="A5440" s="3"/>
      <c r="B5440" s="3"/>
      <c r="C5440" s="2"/>
      <c r="D5440" s="2"/>
    </row>
    <row r="5441" spans="1:4">
      <c r="A5441" s="3"/>
      <c r="B5441" s="3"/>
      <c r="C5441" s="2"/>
      <c r="D5441" s="2"/>
    </row>
    <row r="5442" spans="1:4">
      <c r="A5442" s="3"/>
      <c r="B5442" s="3"/>
      <c r="C5442" s="2"/>
      <c r="D5442" s="2"/>
    </row>
    <row r="5443" spans="1:4">
      <c r="A5443" s="3"/>
      <c r="B5443" s="3"/>
      <c r="C5443" s="2"/>
      <c r="D5443" s="2"/>
    </row>
    <row r="5444" spans="1:4">
      <c r="A5444" s="3"/>
      <c r="B5444" s="3"/>
      <c r="C5444" s="2"/>
      <c r="D5444" s="2"/>
    </row>
    <row r="5445" spans="1:4">
      <c r="A5445" s="3"/>
      <c r="B5445" s="3"/>
      <c r="C5445" s="2"/>
      <c r="D5445" s="2"/>
    </row>
    <row r="5446" spans="1:4">
      <c r="A5446" s="3"/>
      <c r="B5446" s="3"/>
      <c r="C5446" s="2"/>
      <c r="D5446" s="2"/>
    </row>
    <row r="5447" spans="1:4">
      <c r="A5447" s="3"/>
      <c r="B5447" s="3"/>
      <c r="C5447" s="2"/>
      <c r="D5447" s="2"/>
    </row>
    <row r="5448" spans="1:4">
      <c r="A5448" s="3"/>
      <c r="B5448" s="3"/>
      <c r="C5448" s="2"/>
      <c r="D5448" s="2"/>
    </row>
    <row r="5449" spans="1:4">
      <c r="A5449" s="3"/>
      <c r="B5449" s="3"/>
      <c r="C5449" s="2"/>
      <c r="D5449" s="2"/>
    </row>
    <row r="5450" spans="1:4">
      <c r="A5450" s="3"/>
      <c r="B5450" s="3"/>
      <c r="C5450" s="2"/>
      <c r="D5450" s="2"/>
    </row>
    <row r="5451" spans="1:4">
      <c r="A5451" s="3"/>
      <c r="B5451" s="3"/>
      <c r="C5451" s="2"/>
      <c r="D5451" s="2"/>
    </row>
    <row r="5452" spans="1:4">
      <c r="A5452" s="3"/>
      <c r="B5452" s="3"/>
      <c r="C5452" s="2"/>
      <c r="D5452" s="2"/>
    </row>
    <row r="5453" spans="1:4">
      <c r="A5453" s="3"/>
      <c r="B5453" s="3"/>
      <c r="C5453" s="2"/>
      <c r="D5453" s="2"/>
    </row>
    <row r="5454" spans="1:4">
      <c r="A5454" s="3"/>
      <c r="B5454" s="3"/>
      <c r="C5454" s="2"/>
      <c r="D5454" s="2"/>
    </row>
    <row r="5455" spans="1:4">
      <c r="A5455" s="3"/>
      <c r="B5455" s="3"/>
      <c r="C5455" s="2"/>
      <c r="D5455" s="2"/>
    </row>
    <row r="5456" spans="1:4">
      <c r="A5456" s="3"/>
      <c r="B5456" s="3"/>
      <c r="C5456" s="2"/>
      <c r="D5456" s="2"/>
    </row>
    <row r="5457" spans="1:4">
      <c r="A5457" s="3"/>
      <c r="B5457" s="3"/>
      <c r="C5457" s="2"/>
      <c r="D5457" s="2"/>
    </row>
    <row r="5458" spans="1:4">
      <c r="A5458" s="3"/>
      <c r="B5458" s="3"/>
      <c r="C5458" s="2"/>
      <c r="D5458" s="2"/>
    </row>
    <row r="5459" spans="1:4">
      <c r="A5459" s="3"/>
      <c r="B5459" s="3"/>
      <c r="C5459" s="2"/>
      <c r="D5459" s="2"/>
    </row>
    <row r="5460" spans="1:4">
      <c r="A5460" s="3"/>
      <c r="B5460" s="3"/>
      <c r="C5460" s="2"/>
      <c r="D5460" s="2"/>
    </row>
    <row r="5461" spans="1:4">
      <c r="A5461" s="3"/>
      <c r="B5461" s="3"/>
      <c r="C5461" s="2"/>
      <c r="D5461" s="2"/>
    </row>
    <row r="5462" spans="1:4">
      <c r="A5462" s="3"/>
      <c r="B5462" s="3"/>
      <c r="C5462" s="2"/>
      <c r="D5462" s="2"/>
    </row>
    <row r="5463" spans="1:4">
      <c r="A5463" s="3"/>
      <c r="B5463" s="3"/>
      <c r="C5463" s="2"/>
      <c r="D5463" s="2"/>
    </row>
    <row r="5464" spans="1:4">
      <c r="A5464" s="3"/>
      <c r="B5464" s="3"/>
      <c r="C5464" s="2"/>
      <c r="D5464" s="2"/>
    </row>
    <row r="5465" spans="1:4">
      <c r="A5465" s="3"/>
      <c r="B5465" s="3"/>
      <c r="C5465" s="2"/>
      <c r="D5465" s="2"/>
    </row>
    <row r="5466" spans="1:4">
      <c r="A5466" s="3"/>
      <c r="B5466" s="3"/>
      <c r="C5466" s="2"/>
      <c r="D5466" s="2"/>
    </row>
    <row r="5467" spans="1:4">
      <c r="A5467" s="3"/>
      <c r="B5467" s="3"/>
      <c r="C5467" s="2"/>
      <c r="D5467" s="2"/>
    </row>
    <row r="5468" spans="1:4">
      <c r="A5468" s="3"/>
      <c r="B5468" s="3"/>
      <c r="C5468" s="2"/>
      <c r="D5468" s="2"/>
    </row>
    <row r="5469" spans="1:4">
      <c r="A5469" s="3"/>
      <c r="B5469" s="3"/>
      <c r="C5469" s="2"/>
      <c r="D5469" s="2"/>
    </row>
    <row r="5470" spans="1:4">
      <c r="A5470" s="3"/>
      <c r="B5470" s="3"/>
      <c r="C5470" s="2"/>
      <c r="D5470" s="2"/>
    </row>
    <row r="5471" spans="1:4">
      <c r="A5471" s="3"/>
      <c r="B5471" s="3"/>
      <c r="C5471" s="2"/>
      <c r="D5471" s="2"/>
    </row>
    <row r="5472" spans="1:4">
      <c r="A5472" s="3"/>
      <c r="B5472" s="3"/>
      <c r="C5472" s="2"/>
      <c r="D5472" s="2"/>
    </row>
    <row r="5473" spans="1:4">
      <c r="A5473" s="3"/>
      <c r="B5473" s="3"/>
      <c r="C5473" s="2"/>
      <c r="D5473" s="2"/>
    </row>
    <row r="5474" spans="1:4">
      <c r="A5474" s="3"/>
      <c r="B5474" s="3"/>
      <c r="C5474" s="2"/>
      <c r="D5474" s="2"/>
    </row>
    <row r="5475" spans="1:4">
      <c r="A5475" s="3"/>
      <c r="B5475" s="3"/>
      <c r="C5475" s="2"/>
      <c r="D5475" s="2"/>
    </row>
    <row r="5476" spans="1:4">
      <c r="A5476" s="3"/>
      <c r="B5476" s="3"/>
      <c r="C5476" s="2"/>
      <c r="D5476" s="2"/>
    </row>
    <row r="5477" spans="1:4">
      <c r="A5477" s="3"/>
      <c r="B5477" s="3"/>
      <c r="C5477" s="2"/>
      <c r="D5477" s="2"/>
    </row>
    <row r="5478" spans="1:4">
      <c r="A5478" s="3"/>
      <c r="B5478" s="3"/>
      <c r="C5478" s="2"/>
      <c r="D5478" s="2"/>
    </row>
    <row r="5479" spans="1:4">
      <c r="A5479" s="3"/>
      <c r="B5479" s="3"/>
      <c r="C5479" s="2"/>
      <c r="D5479" s="2"/>
    </row>
    <row r="5480" spans="1:4">
      <c r="A5480" s="3"/>
      <c r="B5480" s="3"/>
      <c r="C5480" s="2"/>
      <c r="D5480" s="2"/>
    </row>
    <row r="5481" spans="1:4">
      <c r="A5481" s="3"/>
      <c r="B5481" s="3"/>
      <c r="C5481" s="2"/>
      <c r="D5481" s="2"/>
    </row>
    <row r="5482" spans="1:4">
      <c r="A5482" s="3"/>
      <c r="B5482" s="3"/>
      <c r="C5482" s="2"/>
      <c r="D5482" s="2"/>
    </row>
    <row r="5483" spans="1:4">
      <c r="A5483" s="3"/>
      <c r="B5483" s="3"/>
      <c r="C5483" s="2"/>
      <c r="D5483" s="2"/>
    </row>
    <row r="5484" spans="1:4">
      <c r="A5484" s="3"/>
      <c r="B5484" s="3"/>
      <c r="C5484" s="2"/>
      <c r="D5484" s="2"/>
    </row>
    <row r="5485" spans="1:4">
      <c r="A5485" s="3"/>
      <c r="B5485" s="3"/>
      <c r="C5485" s="2"/>
      <c r="D5485" s="2"/>
    </row>
    <row r="5486" spans="1:4">
      <c r="A5486" s="3"/>
      <c r="B5486" s="3"/>
      <c r="C5486" s="2"/>
      <c r="D5486" s="2"/>
    </row>
    <row r="5487" spans="1:4">
      <c r="A5487" s="3"/>
      <c r="B5487" s="3"/>
      <c r="C5487" s="2"/>
      <c r="D5487" s="2"/>
    </row>
    <row r="5488" spans="1:4">
      <c r="A5488" s="3"/>
      <c r="B5488" s="3"/>
      <c r="C5488" s="2"/>
      <c r="D5488" s="2"/>
    </row>
    <row r="5489" spans="1:4">
      <c r="A5489" s="3"/>
      <c r="B5489" s="3"/>
      <c r="C5489" s="2"/>
      <c r="D5489" s="2"/>
    </row>
    <row r="5490" spans="1:4">
      <c r="A5490" s="3"/>
      <c r="B5490" s="3"/>
      <c r="C5490" s="2"/>
      <c r="D5490" s="2"/>
    </row>
    <row r="5491" spans="1:4">
      <c r="A5491" s="3"/>
      <c r="B5491" s="3"/>
      <c r="C5491" s="2"/>
      <c r="D5491" s="2"/>
    </row>
    <row r="5492" spans="1:4">
      <c r="A5492" s="3"/>
      <c r="B5492" s="3"/>
      <c r="C5492" s="2"/>
      <c r="D5492" s="2"/>
    </row>
    <row r="5493" spans="1:4">
      <c r="A5493" s="3"/>
      <c r="B5493" s="3"/>
      <c r="C5493" s="2"/>
      <c r="D5493" s="2"/>
    </row>
    <row r="5494" spans="1:4">
      <c r="A5494" s="3"/>
      <c r="B5494" s="3"/>
      <c r="C5494" s="2"/>
      <c r="D5494" s="2"/>
    </row>
    <row r="5495" spans="1:4">
      <c r="A5495" s="3"/>
      <c r="B5495" s="3"/>
      <c r="C5495" s="2"/>
      <c r="D5495" s="2"/>
    </row>
    <row r="5496" spans="1:4">
      <c r="A5496" s="3"/>
      <c r="B5496" s="3"/>
      <c r="C5496" s="2"/>
      <c r="D5496" s="2"/>
    </row>
    <row r="5497" spans="1:4">
      <c r="A5497" s="3"/>
      <c r="B5497" s="3"/>
      <c r="C5497" s="2"/>
      <c r="D5497" s="2"/>
    </row>
    <row r="5498" spans="1:4">
      <c r="A5498" s="3"/>
      <c r="B5498" s="3"/>
      <c r="C5498" s="2"/>
      <c r="D5498" s="2"/>
    </row>
    <row r="5499" spans="1:4">
      <c r="A5499" s="3"/>
      <c r="B5499" s="3"/>
      <c r="C5499" s="2"/>
      <c r="D5499" s="2"/>
    </row>
    <row r="5500" spans="1:4">
      <c r="A5500" s="3"/>
      <c r="B5500" s="3"/>
      <c r="C5500" s="2"/>
      <c r="D5500" s="2"/>
    </row>
    <row r="5501" spans="1:4">
      <c r="A5501" s="3"/>
      <c r="B5501" s="3"/>
      <c r="C5501" s="2"/>
      <c r="D5501" s="2"/>
    </row>
    <row r="5502" spans="1:4">
      <c r="A5502" s="3"/>
      <c r="B5502" s="3"/>
      <c r="C5502" s="2"/>
      <c r="D5502" s="2"/>
    </row>
    <row r="5503" spans="1:4">
      <c r="A5503" s="3"/>
      <c r="B5503" s="3"/>
      <c r="C5503" s="2"/>
      <c r="D5503" s="2"/>
    </row>
    <row r="5504" spans="1:4">
      <c r="A5504" s="3"/>
      <c r="B5504" s="3"/>
      <c r="C5504" s="2"/>
      <c r="D5504" s="2"/>
    </row>
    <row r="5505" spans="1:4">
      <c r="A5505" s="3"/>
      <c r="B5505" s="3"/>
      <c r="C5505" s="2"/>
      <c r="D5505" s="2"/>
    </row>
    <row r="5506" spans="1:4">
      <c r="A5506" s="3"/>
      <c r="B5506" s="3"/>
      <c r="C5506" s="2"/>
      <c r="D5506" s="2"/>
    </row>
    <row r="5507" spans="1:4">
      <c r="A5507" s="3"/>
      <c r="B5507" s="3"/>
      <c r="C5507" s="2"/>
      <c r="D5507" s="2"/>
    </row>
    <row r="5508" spans="1:4">
      <c r="A5508" s="3"/>
      <c r="B5508" s="3"/>
      <c r="C5508" s="2"/>
      <c r="D5508" s="2"/>
    </row>
    <row r="5509" spans="1:4">
      <c r="A5509" s="3"/>
      <c r="B5509" s="3"/>
      <c r="C5509" s="2"/>
      <c r="D5509" s="2"/>
    </row>
    <row r="5510" spans="1:4">
      <c r="A5510" s="3"/>
      <c r="B5510" s="3"/>
      <c r="C5510" s="2"/>
      <c r="D5510" s="2"/>
    </row>
    <row r="5511" spans="1:4">
      <c r="A5511" s="3"/>
      <c r="B5511" s="3"/>
      <c r="C5511" s="2"/>
      <c r="D5511" s="2"/>
    </row>
    <row r="5512" spans="1:4">
      <c r="A5512" s="3"/>
      <c r="B5512" s="3"/>
      <c r="C5512" s="2"/>
      <c r="D5512" s="2"/>
    </row>
    <row r="5513" spans="1:4">
      <c r="A5513" s="3"/>
      <c r="B5513" s="3"/>
      <c r="C5513" s="2"/>
      <c r="D5513" s="2"/>
    </row>
    <row r="5514" spans="1:4">
      <c r="A5514" s="3"/>
      <c r="B5514" s="3"/>
      <c r="C5514" s="2"/>
      <c r="D5514" s="2"/>
    </row>
    <row r="5515" spans="1:4">
      <c r="A5515" s="3"/>
      <c r="B5515" s="3"/>
      <c r="C5515" s="2"/>
      <c r="D5515" s="2"/>
    </row>
    <row r="5516" spans="1:4">
      <c r="A5516" s="3"/>
      <c r="B5516" s="3"/>
      <c r="C5516" s="2"/>
      <c r="D5516" s="2"/>
    </row>
    <row r="5517" spans="1:4">
      <c r="A5517" s="3"/>
      <c r="B5517" s="3"/>
      <c r="C5517" s="2"/>
      <c r="D5517" s="2"/>
    </row>
    <row r="5518" spans="1:4">
      <c r="A5518" s="3"/>
      <c r="B5518" s="3"/>
      <c r="C5518" s="2"/>
      <c r="D5518" s="2"/>
    </row>
    <row r="5519" spans="1:4">
      <c r="A5519" s="3"/>
      <c r="B5519" s="3"/>
      <c r="C5519" s="2"/>
      <c r="D5519" s="2"/>
    </row>
    <row r="5520" spans="1:4">
      <c r="A5520" s="3"/>
      <c r="B5520" s="3"/>
      <c r="C5520" s="2"/>
      <c r="D5520" s="2"/>
    </row>
    <row r="5521" spans="1:4">
      <c r="A5521" s="3"/>
      <c r="B5521" s="3"/>
      <c r="C5521" s="2"/>
      <c r="D5521" s="2"/>
    </row>
    <row r="5522" spans="1:4">
      <c r="A5522" s="3"/>
      <c r="B5522" s="3"/>
      <c r="C5522" s="2"/>
      <c r="D5522" s="2"/>
    </row>
    <row r="5523" spans="1:4">
      <c r="A5523" s="3"/>
      <c r="B5523" s="3"/>
      <c r="C5523" s="2"/>
      <c r="D5523" s="2"/>
    </row>
    <row r="5524" spans="1:4">
      <c r="A5524" s="3"/>
      <c r="B5524" s="3"/>
      <c r="C5524" s="2"/>
      <c r="D5524" s="2"/>
    </row>
    <row r="5525" spans="1:4">
      <c r="A5525" s="3"/>
      <c r="B5525" s="3"/>
      <c r="C5525" s="2"/>
      <c r="D5525" s="2"/>
    </row>
    <row r="5526" spans="1:4">
      <c r="A5526" s="3"/>
      <c r="B5526" s="3"/>
      <c r="C5526" s="2"/>
      <c r="D5526" s="2"/>
    </row>
    <row r="5527" spans="1:4">
      <c r="A5527" s="3"/>
      <c r="B5527" s="3"/>
      <c r="C5527" s="2"/>
      <c r="D5527" s="2"/>
    </row>
    <row r="5528" spans="1:4">
      <c r="A5528" s="3"/>
      <c r="B5528" s="3"/>
      <c r="C5528" s="2"/>
      <c r="D5528" s="2"/>
    </row>
    <row r="5529" spans="1:4">
      <c r="A5529" s="3"/>
      <c r="B5529" s="3"/>
      <c r="C5529" s="2"/>
      <c r="D5529" s="2"/>
    </row>
    <row r="5530" spans="1:4">
      <c r="A5530" s="3"/>
      <c r="B5530" s="3"/>
      <c r="C5530" s="2"/>
      <c r="D5530" s="2"/>
    </row>
    <row r="5531" spans="1:4">
      <c r="A5531" s="3"/>
      <c r="B5531" s="3"/>
      <c r="C5531" s="2"/>
      <c r="D5531" s="2"/>
    </row>
    <row r="5532" spans="1:4">
      <c r="A5532" s="3"/>
      <c r="B5532" s="3"/>
      <c r="C5532" s="2"/>
      <c r="D5532" s="2"/>
    </row>
    <row r="5533" spans="1:4">
      <c r="A5533" s="3"/>
      <c r="B5533" s="3"/>
      <c r="C5533" s="2"/>
      <c r="D5533" s="2"/>
    </row>
    <row r="5534" spans="1:4">
      <c r="A5534" s="3"/>
      <c r="B5534" s="3"/>
      <c r="C5534" s="2"/>
      <c r="D5534" s="2"/>
    </row>
    <row r="5535" spans="1:4">
      <c r="A5535" s="3"/>
      <c r="B5535" s="3"/>
      <c r="C5535" s="2"/>
      <c r="D5535" s="2"/>
    </row>
    <row r="5536" spans="1:4">
      <c r="A5536" s="3"/>
      <c r="B5536" s="3"/>
      <c r="C5536" s="2"/>
      <c r="D5536" s="2"/>
    </row>
    <row r="5537" spans="1:4">
      <c r="A5537" s="3"/>
      <c r="B5537" s="3"/>
      <c r="C5537" s="2"/>
      <c r="D5537" s="2"/>
    </row>
    <row r="5538" spans="1:4">
      <c r="A5538" s="3"/>
      <c r="B5538" s="3"/>
      <c r="C5538" s="2"/>
      <c r="D5538" s="2"/>
    </row>
    <row r="5539" spans="1:4">
      <c r="A5539" s="3"/>
      <c r="B5539" s="3"/>
      <c r="C5539" s="2"/>
      <c r="D5539" s="2"/>
    </row>
    <row r="5540" spans="1:4">
      <c r="A5540" s="3"/>
      <c r="B5540" s="3"/>
      <c r="C5540" s="2"/>
      <c r="D5540" s="2"/>
    </row>
    <row r="5541" spans="1:4">
      <c r="A5541" s="3"/>
      <c r="B5541" s="3"/>
      <c r="C5541" s="2"/>
      <c r="D5541" s="2"/>
    </row>
    <row r="5542" spans="1:4">
      <c r="A5542" s="3"/>
      <c r="B5542" s="3"/>
      <c r="C5542" s="2"/>
      <c r="D5542" s="2"/>
    </row>
    <row r="5543" spans="1:4">
      <c r="A5543" s="3"/>
      <c r="B5543" s="3"/>
      <c r="C5543" s="2"/>
      <c r="D5543" s="2"/>
    </row>
    <row r="5544" spans="1:4">
      <c r="A5544" s="3"/>
      <c r="B5544" s="3"/>
      <c r="C5544" s="2"/>
      <c r="D5544" s="2"/>
    </row>
    <row r="5545" spans="1:4">
      <c r="A5545" s="3"/>
      <c r="B5545" s="3"/>
      <c r="C5545" s="2"/>
      <c r="D5545" s="2"/>
    </row>
    <row r="5546" spans="1:4">
      <c r="A5546" s="3"/>
      <c r="B5546" s="3"/>
      <c r="C5546" s="2"/>
      <c r="D5546" s="2"/>
    </row>
    <row r="5547" spans="1:4">
      <c r="A5547" s="3"/>
      <c r="B5547" s="3"/>
      <c r="C5547" s="2"/>
      <c r="D5547" s="2"/>
    </row>
    <row r="5548" spans="1:4">
      <c r="A5548" s="3"/>
      <c r="B5548" s="3"/>
      <c r="C5548" s="2"/>
      <c r="D5548" s="2"/>
    </row>
    <row r="5549" spans="1:4">
      <c r="A5549" s="3"/>
      <c r="B5549" s="3"/>
      <c r="C5549" s="2"/>
      <c r="D5549" s="2"/>
    </row>
    <row r="5550" spans="1:4">
      <c r="A5550" s="3"/>
      <c r="B5550" s="3"/>
      <c r="C5550" s="2"/>
      <c r="D5550" s="2"/>
    </row>
    <row r="5551" spans="1:4">
      <c r="A5551" s="3"/>
      <c r="B5551" s="3"/>
      <c r="C5551" s="2"/>
      <c r="D5551" s="2"/>
    </row>
    <row r="5552" spans="1:4">
      <c r="A5552" s="3"/>
      <c r="B5552" s="3"/>
      <c r="C5552" s="2"/>
      <c r="D5552" s="2"/>
    </row>
    <row r="5553" spans="1:4">
      <c r="A5553" s="3"/>
      <c r="B5553" s="3"/>
      <c r="C5553" s="2"/>
      <c r="D5553" s="2"/>
    </row>
    <row r="5554" spans="1:4">
      <c r="A5554" s="3"/>
      <c r="B5554" s="3"/>
      <c r="C5554" s="2"/>
      <c r="D5554" s="2"/>
    </row>
    <row r="5555" spans="1:4">
      <c r="A5555" s="3"/>
      <c r="B5555" s="3"/>
      <c r="C5555" s="2"/>
      <c r="D5555" s="2"/>
    </row>
    <row r="5556" spans="1:4">
      <c r="A5556" s="3"/>
      <c r="B5556" s="3"/>
      <c r="C5556" s="2"/>
      <c r="D5556" s="2"/>
    </row>
    <row r="5557" spans="1:4">
      <c r="A5557" s="3"/>
      <c r="B5557" s="3"/>
      <c r="C5557" s="2"/>
      <c r="D5557" s="2"/>
    </row>
    <row r="5558" spans="1:4">
      <c r="A5558" s="3"/>
      <c r="B5558" s="3"/>
      <c r="C5558" s="2"/>
      <c r="D5558" s="2"/>
    </row>
    <row r="5559" spans="1:4">
      <c r="A5559" s="3"/>
      <c r="B5559" s="3"/>
      <c r="C5559" s="2"/>
      <c r="D5559" s="2"/>
    </row>
    <row r="5560" spans="1:4">
      <c r="A5560" s="3"/>
      <c r="B5560" s="3"/>
      <c r="C5560" s="2"/>
      <c r="D5560" s="2"/>
    </row>
    <row r="5561" spans="1:4">
      <c r="A5561" s="3"/>
      <c r="B5561" s="3"/>
      <c r="C5561" s="2"/>
      <c r="D5561" s="2"/>
    </row>
    <row r="5562" spans="1:4">
      <c r="A5562" s="3"/>
      <c r="B5562" s="3"/>
      <c r="C5562" s="2"/>
      <c r="D5562" s="2"/>
    </row>
    <row r="5563" spans="1:4">
      <c r="A5563" s="3"/>
      <c r="B5563" s="3"/>
      <c r="C5563" s="2"/>
      <c r="D5563" s="2"/>
    </row>
    <row r="5564" spans="1:4">
      <c r="A5564" s="3"/>
      <c r="B5564" s="3"/>
      <c r="C5564" s="2"/>
      <c r="D5564" s="2"/>
    </row>
    <row r="5565" spans="1:4">
      <c r="A5565" s="3"/>
      <c r="B5565" s="3"/>
      <c r="C5565" s="2"/>
      <c r="D5565" s="2"/>
    </row>
    <row r="5566" spans="1:4">
      <c r="A5566" s="3"/>
      <c r="B5566" s="3"/>
      <c r="C5566" s="2"/>
      <c r="D5566" s="2"/>
    </row>
    <row r="5567" spans="1:4">
      <c r="A5567" s="3"/>
      <c r="B5567" s="3"/>
      <c r="C5567" s="2"/>
      <c r="D5567" s="2"/>
    </row>
    <row r="5568" spans="1:4">
      <c r="A5568" s="3"/>
      <c r="B5568" s="3"/>
      <c r="C5568" s="2"/>
      <c r="D5568" s="2"/>
    </row>
    <row r="5569" spans="1:4">
      <c r="A5569" s="3"/>
      <c r="B5569" s="3"/>
      <c r="C5569" s="2"/>
      <c r="D5569" s="2"/>
    </row>
    <row r="5570" spans="1:4">
      <c r="A5570" s="3"/>
      <c r="B5570" s="3"/>
      <c r="C5570" s="2"/>
      <c r="D5570" s="2"/>
    </row>
    <row r="5571" spans="1:4">
      <c r="A5571" s="3"/>
      <c r="B5571" s="3"/>
      <c r="C5571" s="2"/>
      <c r="D5571" s="2"/>
    </row>
    <row r="5572" spans="1:4">
      <c r="A5572" s="3"/>
      <c r="B5572" s="3"/>
      <c r="C5572" s="2"/>
      <c r="D5572" s="2"/>
    </row>
    <row r="5573" spans="1:4">
      <c r="A5573" s="3"/>
      <c r="B5573" s="3"/>
      <c r="C5573" s="2"/>
      <c r="D5573" s="2"/>
    </row>
    <row r="5574" spans="1:4">
      <c r="A5574" s="3"/>
      <c r="B5574" s="3"/>
      <c r="C5574" s="2"/>
      <c r="D5574" s="2"/>
    </row>
    <row r="5575" spans="1:4">
      <c r="A5575" s="3"/>
      <c r="B5575" s="3"/>
      <c r="C5575" s="2"/>
      <c r="D5575" s="2"/>
    </row>
    <row r="5576" spans="1:4">
      <c r="A5576" s="3"/>
      <c r="B5576" s="3"/>
      <c r="C5576" s="2"/>
      <c r="D5576" s="2"/>
    </row>
    <row r="5577" spans="1:4">
      <c r="A5577" s="3"/>
      <c r="B5577" s="3"/>
      <c r="C5577" s="2"/>
      <c r="D5577" s="2"/>
    </row>
    <row r="5578" spans="1:4">
      <c r="A5578" s="3"/>
      <c r="B5578" s="3"/>
      <c r="C5578" s="2"/>
      <c r="D5578" s="2"/>
    </row>
    <row r="5579" spans="1:4">
      <c r="A5579" s="3"/>
      <c r="B5579" s="3"/>
      <c r="C5579" s="2"/>
      <c r="D5579" s="2"/>
    </row>
    <row r="5580" spans="1:4">
      <c r="A5580" s="3"/>
      <c r="B5580" s="3"/>
      <c r="C5580" s="2"/>
      <c r="D5580" s="2"/>
    </row>
    <row r="5581" spans="1:4">
      <c r="A5581" s="3"/>
      <c r="B5581" s="3"/>
      <c r="C5581" s="2"/>
      <c r="D5581" s="2"/>
    </row>
    <row r="5582" spans="1:4">
      <c r="A5582" s="3"/>
      <c r="B5582" s="3"/>
      <c r="C5582" s="2"/>
      <c r="D5582" s="2"/>
    </row>
    <row r="5583" spans="1:4">
      <c r="A5583" s="3"/>
      <c r="B5583" s="3"/>
      <c r="C5583" s="2"/>
      <c r="D5583" s="2"/>
    </row>
    <row r="5584" spans="1:4">
      <c r="A5584" s="3"/>
      <c r="B5584" s="3"/>
      <c r="C5584" s="2"/>
      <c r="D5584" s="2"/>
    </row>
    <row r="5585" spans="1:4">
      <c r="A5585" s="3"/>
      <c r="B5585" s="3"/>
      <c r="C5585" s="2"/>
      <c r="D5585" s="2"/>
    </row>
    <row r="5586" spans="1:4">
      <c r="A5586" s="3"/>
      <c r="B5586" s="3"/>
      <c r="C5586" s="2"/>
      <c r="D5586" s="2"/>
    </row>
    <row r="5587" spans="1:4">
      <c r="A5587" s="3"/>
      <c r="B5587" s="3"/>
      <c r="C5587" s="2"/>
      <c r="D5587" s="2"/>
    </row>
    <row r="5588" spans="1:4">
      <c r="A5588" s="3"/>
      <c r="B5588" s="3"/>
      <c r="C5588" s="2"/>
      <c r="D5588" s="2"/>
    </row>
    <row r="5589" spans="1:4">
      <c r="A5589" s="3"/>
      <c r="B5589" s="3"/>
      <c r="C5589" s="2"/>
      <c r="D5589" s="2"/>
    </row>
    <row r="5590" spans="1:4">
      <c r="A5590" s="3"/>
      <c r="B5590" s="3"/>
      <c r="C5590" s="2"/>
      <c r="D5590" s="2"/>
    </row>
    <row r="5591" spans="1:4">
      <c r="A5591" s="3"/>
      <c r="B5591" s="3"/>
      <c r="C5591" s="2"/>
      <c r="D5591" s="2"/>
    </row>
    <row r="5592" spans="1:4">
      <c r="A5592" s="3"/>
      <c r="B5592" s="3"/>
      <c r="C5592" s="2"/>
      <c r="D5592" s="2"/>
    </row>
    <row r="5593" spans="1:4">
      <c r="A5593" s="3"/>
      <c r="B5593" s="3"/>
      <c r="C5593" s="2"/>
      <c r="D5593" s="2"/>
    </row>
    <row r="5594" spans="1:4">
      <c r="A5594" s="3"/>
      <c r="B5594" s="3"/>
      <c r="C5594" s="2"/>
      <c r="D5594" s="2"/>
    </row>
    <row r="5595" spans="1:4">
      <c r="A5595" s="3"/>
      <c r="B5595" s="3"/>
      <c r="C5595" s="2"/>
      <c r="D5595" s="2"/>
    </row>
    <row r="5596" spans="1:4">
      <c r="A5596" s="3"/>
      <c r="B5596" s="3"/>
      <c r="C5596" s="2"/>
      <c r="D5596" s="2"/>
    </row>
    <row r="5597" spans="1:4">
      <c r="A5597" s="3"/>
      <c r="B5597" s="3"/>
      <c r="C5597" s="2"/>
      <c r="D5597" s="2"/>
    </row>
    <row r="5598" spans="1:4">
      <c r="A5598" s="3"/>
      <c r="B5598" s="3"/>
      <c r="C5598" s="2"/>
      <c r="D5598" s="2"/>
    </row>
    <row r="5599" spans="1:4">
      <c r="A5599" s="3"/>
      <c r="B5599" s="3"/>
      <c r="C5599" s="2"/>
      <c r="D5599" s="2"/>
    </row>
    <row r="5600" spans="1:4">
      <c r="A5600" s="3"/>
      <c r="B5600" s="3"/>
      <c r="C5600" s="2"/>
      <c r="D5600" s="2"/>
    </row>
    <row r="5601" spans="1:4">
      <c r="A5601" s="3"/>
      <c r="B5601" s="3"/>
      <c r="C5601" s="2"/>
      <c r="D5601" s="2"/>
    </row>
    <row r="5602" spans="1:4">
      <c r="A5602" s="3"/>
      <c r="B5602" s="3"/>
      <c r="C5602" s="2"/>
      <c r="D5602" s="2"/>
    </row>
    <row r="5603" spans="1:4">
      <c r="A5603" s="3"/>
      <c r="B5603" s="3"/>
      <c r="C5603" s="2"/>
      <c r="D5603" s="2"/>
    </row>
    <row r="5604" spans="1:4">
      <c r="A5604" s="3"/>
      <c r="B5604" s="3"/>
      <c r="C5604" s="2"/>
      <c r="D5604" s="2"/>
    </row>
    <row r="5605" spans="1:4">
      <c r="A5605" s="3"/>
      <c r="B5605" s="3"/>
      <c r="C5605" s="2"/>
      <c r="D5605" s="2"/>
    </row>
    <row r="5606" spans="1:4">
      <c r="A5606" s="3"/>
      <c r="B5606" s="3"/>
      <c r="C5606" s="2"/>
      <c r="D5606" s="2"/>
    </row>
    <row r="5607" spans="1:4">
      <c r="A5607" s="3"/>
      <c r="B5607" s="3"/>
      <c r="C5607" s="2"/>
      <c r="D5607" s="2"/>
    </row>
    <row r="5608" spans="1:4">
      <c r="A5608" s="3"/>
      <c r="B5608" s="3"/>
      <c r="C5608" s="2"/>
      <c r="D5608" s="2"/>
    </row>
    <row r="5609" spans="1:4">
      <c r="A5609" s="3"/>
      <c r="B5609" s="3"/>
      <c r="C5609" s="2"/>
      <c r="D5609" s="2"/>
    </row>
    <row r="5610" spans="1:4">
      <c r="A5610" s="3"/>
      <c r="B5610" s="3"/>
      <c r="C5610" s="2"/>
      <c r="D5610" s="2"/>
    </row>
    <row r="5611" spans="1:4">
      <c r="A5611" s="3"/>
      <c r="B5611" s="3"/>
      <c r="C5611" s="2"/>
      <c r="D5611" s="2"/>
    </row>
    <row r="5612" spans="1:4">
      <c r="A5612" s="3"/>
      <c r="B5612" s="3"/>
      <c r="C5612" s="2"/>
      <c r="D5612" s="2"/>
    </row>
    <row r="5613" spans="1:4">
      <c r="A5613" s="3"/>
      <c r="B5613" s="3"/>
      <c r="C5613" s="2"/>
      <c r="D5613" s="2"/>
    </row>
    <row r="5614" spans="1:4">
      <c r="A5614" s="3"/>
      <c r="B5614" s="3"/>
      <c r="C5614" s="2"/>
      <c r="D5614" s="2"/>
    </row>
    <row r="5615" spans="1:4">
      <c r="A5615" s="3"/>
      <c r="B5615" s="3"/>
      <c r="C5615" s="2"/>
      <c r="D5615" s="2"/>
    </row>
    <row r="5616" spans="1:4">
      <c r="A5616" s="3"/>
      <c r="B5616" s="3"/>
      <c r="C5616" s="2"/>
      <c r="D5616" s="2"/>
    </row>
    <row r="5617" spans="1:4">
      <c r="A5617" s="3"/>
      <c r="B5617" s="3"/>
      <c r="C5617" s="2"/>
      <c r="D5617" s="2"/>
    </row>
    <row r="5618" spans="1:4">
      <c r="A5618" s="3"/>
      <c r="B5618" s="3"/>
      <c r="C5618" s="2"/>
      <c r="D5618" s="2"/>
    </row>
    <row r="5619" spans="1:4">
      <c r="A5619" s="3"/>
      <c r="B5619" s="3"/>
      <c r="C5619" s="2"/>
      <c r="D5619" s="2"/>
    </row>
    <row r="5620" spans="1:4">
      <c r="A5620" s="3"/>
      <c r="B5620" s="3"/>
      <c r="C5620" s="2"/>
      <c r="D5620" s="2"/>
    </row>
    <row r="5621" spans="1:4">
      <c r="A5621" s="3"/>
      <c r="B5621" s="3"/>
      <c r="C5621" s="2"/>
      <c r="D5621" s="2"/>
    </row>
    <row r="5622" spans="1:4">
      <c r="A5622" s="3"/>
      <c r="B5622" s="3"/>
      <c r="C5622" s="2"/>
      <c r="D5622" s="2"/>
    </row>
    <row r="5623" spans="1:4">
      <c r="A5623" s="3"/>
      <c r="B5623" s="3"/>
      <c r="C5623" s="2"/>
      <c r="D5623" s="2"/>
    </row>
    <row r="5624" spans="1:4">
      <c r="A5624" s="3"/>
      <c r="B5624" s="3"/>
      <c r="C5624" s="2"/>
      <c r="D5624" s="2"/>
    </row>
    <row r="5625" spans="1:4">
      <c r="A5625" s="3"/>
      <c r="B5625" s="3"/>
      <c r="C5625" s="2"/>
      <c r="D5625" s="2"/>
    </row>
    <row r="5626" spans="1:4">
      <c r="A5626" s="3"/>
      <c r="B5626" s="3"/>
      <c r="C5626" s="2"/>
      <c r="D5626" s="2"/>
    </row>
    <row r="5627" spans="1:4">
      <c r="A5627" s="3"/>
      <c r="B5627" s="3"/>
      <c r="C5627" s="2"/>
      <c r="D5627" s="2"/>
    </row>
    <row r="5628" spans="1:4">
      <c r="A5628" s="3"/>
      <c r="B5628" s="3"/>
      <c r="C5628" s="2"/>
      <c r="D5628" s="2"/>
    </row>
    <row r="5629" spans="1:4">
      <c r="A5629" s="3"/>
      <c r="B5629" s="3"/>
      <c r="C5629" s="2"/>
      <c r="D5629" s="2"/>
    </row>
    <row r="5630" spans="1:4">
      <c r="A5630" s="3"/>
      <c r="B5630" s="3"/>
      <c r="C5630" s="2"/>
      <c r="D5630" s="2"/>
    </row>
    <row r="5631" spans="1:4">
      <c r="A5631" s="3"/>
      <c r="B5631" s="3"/>
      <c r="C5631" s="2"/>
      <c r="D5631" s="2"/>
    </row>
    <row r="5632" spans="1:4">
      <c r="A5632" s="3"/>
      <c r="B5632" s="3"/>
      <c r="C5632" s="2"/>
      <c r="D5632" s="2"/>
    </row>
    <row r="5633" spans="1:4">
      <c r="A5633" s="3"/>
      <c r="B5633" s="3"/>
      <c r="C5633" s="2"/>
      <c r="D5633" s="2"/>
    </row>
    <row r="5634" spans="1:4">
      <c r="A5634" s="3"/>
      <c r="B5634" s="3"/>
      <c r="C5634" s="2"/>
      <c r="D5634" s="2"/>
    </row>
    <row r="5635" spans="1:4">
      <c r="A5635" s="3"/>
      <c r="B5635" s="3"/>
      <c r="C5635" s="2"/>
      <c r="D5635" s="2"/>
    </row>
    <row r="5636" spans="1:4">
      <c r="A5636" s="3"/>
      <c r="B5636" s="3"/>
      <c r="C5636" s="2"/>
      <c r="D5636" s="2"/>
    </row>
    <row r="5637" spans="1:4">
      <c r="A5637" s="3"/>
      <c r="B5637" s="3"/>
      <c r="C5637" s="2"/>
      <c r="D5637" s="2"/>
    </row>
    <row r="5638" spans="1:4">
      <c r="A5638" s="3"/>
      <c r="B5638" s="3"/>
      <c r="C5638" s="2"/>
      <c r="D5638" s="2"/>
    </row>
    <row r="5639" spans="1:4">
      <c r="A5639" s="3"/>
      <c r="B5639" s="3"/>
      <c r="C5639" s="2"/>
      <c r="D5639" s="2"/>
    </row>
    <row r="5640" spans="1:4">
      <c r="A5640" s="3"/>
      <c r="B5640" s="3"/>
      <c r="C5640" s="2"/>
      <c r="D5640" s="2"/>
    </row>
    <row r="5641" spans="1:4">
      <c r="A5641" s="3"/>
      <c r="B5641" s="3"/>
      <c r="C5641" s="2"/>
      <c r="D5641" s="2"/>
    </row>
    <row r="5642" spans="1:4">
      <c r="A5642" s="3"/>
      <c r="B5642" s="3"/>
      <c r="C5642" s="2"/>
      <c r="D5642" s="2"/>
    </row>
    <row r="5643" spans="1:4">
      <c r="A5643" s="3"/>
      <c r="B5643" s="3"/>
      <c r="C5643" s="2"/>
      <c r="D5643" s="2"/>
    </row>
    <row r="5644" spans="1:4">
      <c r="A5644" s="3"/>
      <c r="B5644" s="3"/>
      <c r="C5644" s="2"/>
      <c r="D5644" s="2"/>
    </row>
    <row r="5645" spans="1:4">
      <c r="A5645" s="3"/>
      <c r="B5645" s="3"/>
      <c r="C5645" s="2"/>
      <c r="D5645" s="2"/>
    </row>
    <row r="5646" spans="1:4">
      <c r="A5646" s="3"/>
      <c r="B5646" s="3"/>
      <c r="C5646" s="2"/>
      <c r="D5646" s="2"/>
    </row>
    <row r="5647" spans="1:4">
      <c r="A5647" s="3"/>
      <c r="B5647" s="3"/>
      <c r="C5647" s="2"/>
      <c r="D5647" s="2"/>
    </row>
    <row r="5648" spans="1:4">
      <c r="A5648" s="3"/>
      <c r="B5648" s="3"/>
      <c r="C5648" s="2"/>
      <c r="D5648" s="2"/>
    </row>
    <row r="5649" spans="1:4">
      <c r="A5649" s="3"/>
      <c r="B5649" s="3"/>
      <c r="C5649" s="2"/>
      <c r="D5649" s="2"/>
    </row>
    <row r="5650" spans="1:4">
      <c r="A5650" s="3"/>
      <c r="B5650" s="3"/>
      <c r="C5650" s="2"/>
      <c r="D5650" s="2"/>
    </row>
    <row r="5651" spans="1:4">
      <c r="A5651" s="3"/>
      <c r="B5651" s="3"/>
      <c r="C5651" s="2"/>
      <c r="D5651" s="2"/>
    </row>
    <row r="5652" spans="1:4">
      <c r="A5652" s="3"/>
      <c r="B5652" s="3"/>
      <c r="C5652" s="2"/>
      <c r="D5652" s="2"/>
    </row>
    <row r="5653" spans="1:4">
      <c r="A5653" s="3"/>
      <c r="B5653" s="3"/>
      <c r="C5653" s="2"/>
      <c r="D5653" s="2"/>
    </row>
    <row r="5654" spans="1:4">
      <c r="A5654" s="3"/>
      <c r="B5654" s="3"/>
      <c r="C5654" s="2"/>
      <c r="D5654" s="2"/>
    </row>
    <row r="5655" spans="1:4">
      <c r="A5655" s="3"/>
      <c r="B5655" s="3"/>
      <c r="C5655" s="2"/>
      <c r="D5655" s="2"/>
    </row>
    <row r="5656" spans="1:4">
      <c r="A5656" s="3"/>
      <c r="B5656" s="3"/>
      <c r="C5656" s="2"/>
      <c r="D5656" s="2"/>
    </row>
    <row r="5657" spans="1:4">
      <c r="A5657" s="3"/>
      <c r="B5657" s="3"/>
      <c r="C5657" s="2"/>
      <c r="D5657" s="2"/>
    </row>
    <row r="5658" spans="1:4">
      <c r="A5658" s="3"/>
      <c r="B5658" s="3"/>
      <c r="C5658" s="2"/>
      <c r="D5658" s="2"/>
    </row>
    <row r="5659" spans="1:4">
      <c r="A5659" s="3"/>
      <c r="B5659" s="3"/>
      <c r="C5659" s="2"/>
      <c r="D5659" s="2"/>
    </row>
    <row r="5660" spans="1:4">
      <c r="A5660" s="3"/>
      <c r="B5660" s="3"/>
      <c r="C5660" s="2"/>
      <c r="D5660" s="2"/>
    </row>
    <row r="5661" spans="1:4">
      <c r="A5661" s="3"/>
      <c r="B5661" s="3"/>
      <c r="C5661" s="2"/>
      <c r="D5661" s="2"/>
    </row>
    <row r="5662" spans="1:4">
      <c r="A5662" s="3"/>
      <c r="B5662" s="3"/>
      <c r="C5662" s="2"/>
      <c r="D5662" s="2"/>
    </row>
    <row r="5663" spans="1:4">
      <c r="A5663" s="3"/>
      <c r="B5663" s="3"/>
      <c r="C5663" s="2"/>
      <c r="D5663" s="2"/>
    </row>
    <row r="5664" spans="1:4">
      <c r="A5664" s="3"/>
      <c r="B5664" s="3"/>
      <c r="C5664" s="2"/>
      <c r="D5664" s="2"/>
    </row>
    <row r="5665" spans="1:4">
      <c r="A5665" s="3"/>
      <c r="B5665" s="3"/>
      <c r="C5665" s="2"/>
      <c r="D5665" s="2"/>
    </row>
    <row r="5666" spans="1:4">
      <c r="A5666" s="3"/>
      <c r="B5666" s="3"/>
      <c r="C5666" s="2"/>
      <c r="D5666" s="2"/>
    </row>
    <row r="5667" spans="1:4">
      <c r="A5667" s="3"/>
      <c r="B5667" s="3"/>
      <c r="C5667" s="2"/>
      <c r="D5667" s="2"/>
    </row>
    <row r="5668" spans="1:4">
      <c r="A5668" s="3"/>
      <c r="B5668" s="3"/>
      <c r="C5668" s="2"/>
      <c r="D5668" s="2"/>
    </row>
    <row r="5669" spans="1:4">
      <c r="A5669" s="3"/>
      <c r="B5669" s="3"/>
      <c r="C5669" s="2"/>
      <c r="D5669" s="2"/>
    </row>
    <row r="5670" spans="1:4">
      <c r="A5670" s="3"/>
      <c r="B5670" s="3"/>
      <c r="C5670" s="2"/>
      <c r="D5670" s="2"/>
    </row>
    <row r="5671" spans="1:4">
      <c r="A5671" s="3"/>
      <c r="B5671" s="3"/>
      <c r="C5671" s="2"/>
      <c r="D5671" s="2"/>
    </row>
    <row r="5672" spans="1:4">
      <c r="A5672" s="3"/>
      <c r="B5672" s="3"/>
      <c r="C5672" s="2"/>
      <c r="D5672" s="2"/>
    </row>
    <row r="5673" spans="1:4">
      <c r="A5673" s="3"/>
      <c r="B5673" s="3"/>
      <c r="C5673" s="2"/>
      <c r="D5673" s="2"/>
    </row>
    <row r="5674" spans="1:4">
      <c r="A5674" s="3"/>
      <c r="B5674" s="3"/>
      <c r="C5674" s="2"/>
      <c r="D5674" s="2"/>
    </row>
    <row r="5675" spans="1:4">
      <c r="A5675" s="3"/>
      <c r="B5675" s="3"/>
      <c r="C5675" s="2"/>
      <c r="D5675" s="2"/>
    </row>
    <row r="5676" spans="1:4">
      <c r="A5676" s="3"/>
      <c r="B5676" s="3"/>
      <c r="C5676" s="2"/>
      <c r="D5676" s="2"/>
    </row>
    <row r="5677" spans="1:4">
      <c r="A5677" s="3"/>
      <c r="B5677" s="3"/>
      <c r="C5677" s="2"/>
      <c r="D5677" s="2"/>
    </row>
    <row r="5678" spans="1:4">
      <c r="A5678" s="3"/>
      <c r="B5678" s="3"/>
      <c r="C5678" s="2"/>
      <c r="D5678" s="2"/>
    </row>
    <row r="5679" spans="1:4">
      <c r="A5679" s="3"/>
      <c r="B5679" s="3"/>
      <c r="C5679" s="2"/>
      <c r="D5679" s="2"/>
    </row>
    <row r="5680" spans="1:4">
      <c r="A5680" s="3"/>
      <c r="B5680" s="3"/>
      <c r="C5680" s="2"/>
      <c r="D5680" s="2"/>
    </row>
    <row r="5681" spans="1:4">
      <c r="A5681" s="3"/>
      <c r="B5681" s="3"/>
      <c r="C5681" s="2"/>
      <c r="D5681" s="2"/>
    </row>
    <row r="5682" spans="1:4">
      <c r="A5682" s="3"/>
      <c r="B5682" s="3"/>
      <c r="C5682" s="2"/>
      <c r="D5682" s="2"/>
    </row>
    <row r="5683" spans="1:4">
      <c r="A5683" s="3"/>
      <c r="B5683" s="3"/>
      <c r="C5683" s="2"/>
      <c r="D5683" s="2"/>
    </row>
    <row r="5684" spans="1:4">
      <c r="A5684" s="3"/>
      <c r="B5684" s="3"/>
      <c r="C5684" s="2"/>
      <c r="D5684" s="2"/>
    </row>
    <row r="5685" spans="1:4">
      <c r="A5685" s="3"/>
      <c r="B5685" s="3"/>
      <c r="C5685" s="2"/>
      <c r="D5685" s="2"/>
    </row>
    <row r="5686" spans="1:4">
      <c r="A5686" s="3"/>
      <c r="B5686" s="3"/>
      <c r="C5686" s="2"/>
      <c r="D5686" s="2"/>
    </row>
    <row r="5687" spans="1:4">
      <c r="A5687" s="3"/>
      <c r="B5687" s="3"/>
      <c r="C5687" s="2"/>
      <c r="D5687" s="2"/>
    </row>
    <row r="5688" spans="1:4">
      <c r="A5688" s="3"/>
      <c r="B5688" s="3"/>
      <c r="C5688" s="2"/>
      <c r="D5688" s="2"/>
    </row>
    <row r="5689" spans="1:4">
      <c r="A5689" s="3"/>
      <c r="B5689" s="3"/>
      <c r="C5689" s="2"/>
      <c r="D5689" s="2"/>
    </row>
    <row r="5690" spans="1:4">
      <c r="A5690" s="3"/>
      <c r="B5690" s="3"/>
      <c r="C5690" s="2"/>
      <c r="D5690" s="2"/>
    </row>
    <row r="5691" spans="1:4">
      <c r="A5691" s="3"/>
      <c r="B5691" s="3"/>
      <c r="C5691" s="2"/>
      <c r="D5691" s="2"/>
    </row>
    <row r="5692" spans="1:4">
      <c r="A5692" s="3"/>
      <c r="B5692" s="3"/>
      <c r="C5692" s="2"/>
      <c r="D5692" s="2"/>
    </row>
    <row r="5693" spans="1:4">
      <c r="A5693" s="3"/>
      <c r="B5693" s="3"/>
      <c r="C5693" s="2"/>
      <c r="D5693" s="2"/>
    </row>
    <row r="5694" spans="1:4">
      <c r="A5694" s="3"/>
      <c r="B5694" s="3"/>
      <c r="C5694" s="2"/>
      <c r="D5694" s="2"/>
    </row>
    <row r="5695" spans="1:4">
      <c r="A5695" s="3"/>
      <c r="B5695" s="3"/>
      <c r="C5695" s="2"/>
      <c r="D5695" s="2"/>
    </row>
    <row r="5696" spans="1:4">
      <c r="A5696" s="3"/>
      <c r="B5696" s="3"/>
      <c r="C5696" s="2"/>
      <c r="D5696" s="2"/>
    </row>
    <row r="5697" spans="1:4">
      <c r="A5697" s="3"/>
      <c r="B5697" s="3"/>
      <c r="C5697" s="2"/>
      <c r="D5697" s="2"/>
    </row>
    <row r="5698" spans="1:4">
      <c r="A5698" s="3"/>
      <c r="B5698" s="3"/>
      <c r="C5698" s="2"/>
      <c r="D5698" s="2"/>
    </row>
    <row r="5699" spans="1:4">
      <c r="A5699" s="3"/>
      <c r="B5699" s="3"/>
      <c r="C5699" s="2"/>
      <c r="D5699" s="2"/>
    </row>
    <row r="5700" spans="1:4">
      <c r="A5700" s="3"/>
      <c r="B5700" s="3"/>
      <c r="C5700" s="2"/>
      <c r="D5700" s="2"/>
    </row>
    <row r="5701" spans="1:4">
      <c r="A5701" s="3"/>
      <c r="B5701" s="3"/>
      <c r="C5701" s="2"/>
      <c r="D5701" s="2"/>
    </row>
    <row r="5702" spans="1:4">
      <c r="A5702" s="3"/>
      <c r="B5702" s="3"/>
      <c r="C5702" s="2"/>
      <c r="D5702" s="2"/>
    </row>
    <row r="5703" spans="1:4">
      <c r="A5703" s="3"/>
      <c r="B5703" s="3"/>
      <c r="C5703" s="2"/>
      <c r="D5703" s="2"/>
    </row>
    <row r="5704" spans="1:4">
      <c r="A5704" s="3"/>
      <c r="B5704" s="3"/>
      <c r="C5704" s="2"/>
      <c r="D5704" s="2"/>
    </row>
    <row r="5705" spans="1:4">
      <c r="A5705" s="3"/>
      <c r="B5705" s="3"/>
      <c r="C5705" s="2"/>
      <c r="D5705" s="2"/>
    </row>
    <row r="5706" spans="1:4">
      <c r="A5706" s="3"/>
      <c r="B5706" s="3"/>
      <c r="C5706" s="2"/>
      <c r="D5706" s="2"/>
    </row>
    <row r="5707" spans="1:4">
      <c r="A5707" s="3"/>
      <c r="B5707" s="3"/>
      <c r="C5707" s="2"/>
      <c r="D5707" s="2"/>
    </row>
    <row r="5708" spans="1:4">
      <c r="A5708" s="3"/>
      <c r="B5708" s="3"/>
      <c r="C5708" s="2"/>
      <c r="D5708" s="2"/>
    </row>
    <row r="5709" spans="1:4">
      <c r="A5709" s="3"/>
      <c r="B5709" s="3"/>
      <c r="C5709" s="2"/>
      <c r="D5709" s="2"/>
    </row>
    <row r="5710" spans="1:4">
      <c r="A5710" s="3"/>
      <c r="B5710" s="3"/>
      <c r="C5710" s="2"/>
      <c r="D5710" s="2"/>
    </row>
    <row r="5711" spans="1:4">
      <c r="A5711" s="3"/>
      <c r="B5711" s="3"/>
      <c r="C5711" s="2"/>
      <c r="D5711" s="2"/>
    </row>
    <row r="5712" spans="1:4">
      <c r="A5712" s="3"/>
      <c r="B5712" s="3"/>
      <c r="C5712" s="2"/>
      <c r="D5712" s="2"/>
    </row>
    <row r="5713" spans="1:4">
      <c r="A5713" s="3"/>
      <c r="B5713" s="3"/>
      <c r="C5713" s="2"/>
      <c r="D5713" s="2"/>
    </row>
    <row r="5714" spans="1:4">
      <c r="A5714" s="3"/>
      <c r="B5714" s="3"/>
      <c r="C5714" s="2"/>
      <c r="D5714" s="2"/>
    </row>
    <row r="5715" spans="1:4">
      <c r="A5715" s="3"/>
      <c r="B5715" s="3"/>
      <c r="C5715" s="2"/>
      <c r="D5715" s="2"/>
    </row>
    <row r="5716" spans="1:4">
      <c r="A5716" s="3"/>
      <c r="B5716" s="3"/>
      <c r="C5716" s="2"/>
      <c r="D5716" s="2"/>
    </row>
    <row r="5717" spans="1:4">
      <c r="A5717" s="3"/>
      <c r="B5717" s="3"/>
      <c r="C5717" s="2"/>
      <c r="D5717" s="2"/>
    </row>
    <row r="5718" spans="1:4">
      <c r="A5718" s="3"/>
      <c r="B5718" s="3"/>
      <c r="C5718" s="2"/>
      <c r="D5718" s="2"/>
    </row>
    <row r="5719" spans="1:4">
      <c r="A5719" s="3"/>
      <c r="B5719" s="3"/>
      <c r="C5719" s="2"/>
      <c r="D5719" s="2"/>
    </row>
    <row r="5720" spans="1:4">
      <c r="A5720" s="3"/>
      <c r="B5720" s="3"/>
      <c r="C5720" s="2"/>
      <c r="D5720" s="2"/>
    </row>
    <row r="5721" spans="1:4">
      <c r="A5721" s="3"/>
      <c r="B5721" s="3"/>
      <c r="C5721" s="2"/>
      <c r="D5721" s="2"/>
    </row>
    <row r="5722" spans="1:4">
      <c r="A5722" s="3"/>
      <c r="B5722" s="3"/>
      <c r="C5722" s="2"/>
      <c r="D5722" s="2"/>
    </row>
    <row r="5723" spans="1:4">
      <c r="A5723" s="3"/>
      <c r="B5723" s="3"/>
      <c r="C5723" s="2"/>
      <c r="D5723" s="2"/>
    </row>
    <row r="5724" spans="1:4">
      <c r="A5724" s="3"/>
      <c r="B5724" s="3"/>
      <c r="C5724" s="2"/>
      <c r="D5724" s="2"/>
    </row>
    <row r="5725" spans="1:4">
      <c r="A5725" s="3"/>
      <c r="B5725" s="3"/>
      <c r="C5725" s="2"/>
      <c r="D5725" s="2"/>
    </row>
    <row r="5726" spans="1:4">
      <c r="A5726" s="3"/>
      <c r="B5726" s="3"/>
      <c r="C5726" s="2"/>
      <c r="D5726" s="2"/>
    </row>
    <row r="5727" spans="1:4">
      <c r="A5727" s="3"/>
      <c r="B5727" s="3"/>
      <c r="C5727" s="2"/>
      <c r="D5727" s="2"/>
    </row>
    <row r="5728" spans="1:4">
      <c r="A5728" s="3"/>
      <c r="B5728" s="3"/>
      <c r="C5728" s="2"/>
      <c r="D5728" s="2"/>
    </row>
    <row r="5729" spans="1:4">
      <c r="A5729" s="3"/>
      <c r="B5729" s="3"/>
      <c r="C5729" s="2"/>
      <c r="D5729" s="2"/>
    </row>
    <row r="5730" spans="1:4">
      <c r="A5730" s="3"/>
      <c r="B5730" s="3"/>
      <c r="C5730" s="2"/>
      <c r="D5730" s="2"/>
    </row>
    <row r="5731" spans="1:4">
      <c r="A5731" s="3"/>
      <c r="B5731" s="3"/>
      <c r="C5731" s="2"/>
      <c r="D5731" s="2"/>
    </row>
    <row r="5732" spans="1:4">
      <c r="A5732" s="3"/>
      <c r="B5732" s="3"/>
      <c r="C5732" s="2"/>
      <c r="D5732" s="2"/>
    </row>
    <row r="5733" spans="1:4">
      <c r="A5733" s="3"/>
      <c r="B5733" s="3"/>
      <c r="C5733" s="2"/>
      <c r="D5733" s="2"/>
    </row>
    <row r="5734" spans="1:4">
      <c r="A5734" s="3"/>
      <c r="B5734" s="3"/>
      <c r="C5734" s="2"/>
      <c r="D5734" s="2"/>
    </row>
    <row r="5735" spans="1:4">
      <c r="A5735" s="3"/>
      <c r="B5735" s="3"/>
      <c r="C5735" s="2"/>
      <c r="D5735" s="2"/>
    </row>
    <row r="5736" spans="1:4">
      <c r="A5736" s="3"/>
      <c r="B5736" s="3"/>
      <c r="C5736" s="2"/>
      <c r="D5736" s="2"/>
    </row>
    <row r="5737" spans="1:4">
      <c r="A5737" s="3"/>
      <c r="B5737" s="3"/>
      <c r="C5737" s="2"/>
      <c r="D5737" s="2"/>
    </row>
    <row r="5738" spans="1:4">
      <c r="A5738" s="3"/>
      <c r="B5738" s="3"/>
      <c r="C5738" s="2"/>
      <c r="D5738" s="2"/>
    </row>
    <row r="5739" spans="1:4">
      <c r="A5739" s="3"/>
      <c r="B5739" s="3"/>
      <c r="C5739" s="2"/>
      <c r="D5739" s="2"/>
    </row>
    <row r="5740" spans="1:4">
      <c r="A5740" s="3"/>
      <c r="B5740" s="3"/>
      <c r="C5740" s="2"/>
      <c r="D5740" s="2"/>
    </row>
    <row r="5741" spans="1:4">
      <c r="A5741" s="3"/>
      <c r="B5741" s="3"/>
      <c r="C5741" s="2"/>
      <c r="D5741" s="2"/>
    </row>
    <row r="5742" spans="1:4">
      <c r="A5742" s="3"/>
      <c r="B5742" s="3"/>
      <c r="C5742" s="2"/>
      <c r="D5742" s="2"/>
    </row>
    <row r="5743" spans="1:4">
      <c r="A5743" s="3"/>
      <c r="B5743" s="3"/>
      <c r="C5743" s="2"/>
      <c r="D5743" s="2"/>
    </row>
    <row r="5744" spans="1:4">
      <c r="A5744" s="3"/>
      <c r="B5744" s="3"/>
      <c r="C5744" s="2"/>
      <c r="D5744" s="2"/>
    </row>
    <row r="5745" spans="1:4">
      <c r="A5745" s="3"/>
      <c r="B5745" s="3"/>
      <c r="C5745" s="2"/>
      <c r="D5745" s="2"/>
    </row>
    <row r="5746" spans="1:4">
      <c r="A5746" s="3"/>
      <c r="B5746" s="3"/>
      <c r="C5746" s="2"/>
      <c r="D5746" s="2"/>
    </row>
    <row r="5747" spans="1:4">
      <c r="A5747" s="3"/>
      <c r="B5747" s="3"/>
      <c r="C5747" s="2"/>
      <c r="D5747" s="2"/>
    </row>
    <row r="5748" spans="1:4">
      <c r="A5748" s="3"/>
      <c r="B5748" s="3"/>
      <c r="C5748" s="2"/>
      <c r="D5748" s="2"/>
    </row>
    <row r="5749" spans="1:4">
      <c r="A5749" s="3"/>
      <c r="B5749" s="3"/>
      <c r="C5749" s="2"/>
      <c r="D5749" s="2"/>
    </row>
    <row r="5750" spans="1:4">
      <c r="A5750" s="3"/>
      <c r="B5750" s="3"/>
      <c r="C5750" s="2"/>
      <c r="D5750" s="2"/>
    </row>
    <row r="5751" spans="1:4">
      <c r="A5751" s="3"/>
      <c r="B5751" s="3"/>
      <c r="C5751" s="2"/>
      <c r="D5751" s="2"/>
    </row>
    <row r="5752" spans="1:4">
      <c r="A5752" s="3"/>
      <c r="B5752" s="3"/>
      <c r="C5752" s="2"/>
      <c r="D5752" s="2"/>
    </row>
    <row r="5753" spans="1:4">
      <c r="A5753" s="3"/>
      <c r="B5753" s="3"/>
      <c r="C5753" s="2"/>
      <c r="D5753" s="2"/>
    </row>
    <row r="5754" spans="1:4">
      <c r="A5754" s="3"/>
      <c r="B5754" s="3"/>
      <c r="C5754" s="2"/>
      <c r="D5754" s="2"/>
    </row>
    <row r="5755" spans="1:4">
      <c r="A5755" s="3"/>
      <c r="B5755" s="3"/>
      <c r="C5755" s="2"/>
      <c r="D5755" s="2"/>
    </row>
    <row r="5756" spans="1:4">
      <c r="A5756" s="3"/>
      <c r="B5756" s="3"/>
      <c r="C5756" s="2"/>
      <c r="D5756" s="2"/>
    </row>
    <row r="5757" spans="1:4">
      <c r="A5757" s="3"/>
      <c r="B5757" s="3"/>
      <c r="C5757" s="2"/>
      <c r="D5757" s="2"/>
    </row>
    <row r="5758" spans="1:4">
      <c r="A5758" s="3"/>
      <c r="B5758" s="3"/>
      <c r="C5758" s="2"/>
      <c r="D5758" s="2"/>
    </row>
    <row r="5759" spans="1:4">
      <c r="A5759" s="3"/>
      <c r="B5759" s="3"/>
      <c r="C5759" s="2"/>
      <c r="D5759" s="2"/>
    </row>
    <row r="5760" spans="1:4">
      <c r="A5760" s="3"/>
      <c r="B5760" s="3"/>
      <c r="C5760" s="2"/>
      <c r="D5760" s="2"/>
    </row>
    <row r="5761" spans="1:4">
      <c r="A5761" s="3"/>
      <c r="B5761" s="3"/>
      <c r="C5761" s="2"/>
      <c r="D5761" s="2"/>
    </row>
    <row r="5762" spans="1:4">
      <c r="A5762" s="3"/>
      <c r="B5762" s="3"/>
      <c r="C5762" s="2"/>
      <c r="D5762" s="2"/>
    </row>
    <row r="5763" spans="1:4">
      <c r="A5763" s="3"/>
      <c r="B5763" s="3"/>
      <c r="C5763" s="2"/>
      <c r="D5763" s="2"/>
    </row>
    <row r="5764" spans="1:4">
      <c r="A5764" s="3"/>
      <c r="B5764" s="3"/>
      <c r="C5764" s="2"/>
      <c r="D5764" s="2"/>
    </row>
    <row r="5765" spans="1:4">
      <c r="A5765" s="3"/>
      <c r="B5765" s="3"/>
      <c r="C5765" s="2"/>
      <c r="D5765" s="2"/>
    </row>
    <row r="5766" spans="1:4">
      <c r="A5766" s="3"/>
      <c r="B5766" s="3"/>
      <c r="C5766" s="2"/>
      <c r="D5766" s="2"/>
    </row>
    <row r="5767" spans="1:4">
      <c r="A5767" s="3"/>
      <c r="B5767" s="3"/>
      <c r="C5767" s="2"/>
      <c r="D5767" s="2"/>
    </row>
    <row r="5768" spans="1:4">
      <c r="A5768" s="3"/>
      <c r="B5768" s="3"/>
      <c r="C5768" s="2"/>
      <c r="D5768" s="2"/>
    </row>
    <row r="5769" spans="1:4">
      <c r="A5769" s="3"/>
      <c r="B5769" s="3"/>
      <c r="C5769" s="2"/>
      <c r="D5769" s="2"/>
    </row>
    <row r="5770" spans="1:4">
      <c r="A5770" s="3"/>
      <c r="B5770" s="3"/>
      <c r="C5770" s="2"/>
      <c r="D5770" s="2"/>
    </row>
    <row r="5771" spans="1:4">
      <c r="A5771" s="3"/>
      <c r="B5771" s="3"/>
      <c r="C5771" s="2"/>
      <c r="D5771" s="2"/>
    </row>
    <row r="5772" spans="1:4">
      <c r="A5772" s="3"/>
      <c r="B5772" s="3"/>
      <c r="C5772" s="2"/>
      <c r="D5772" s="2"/>
    </row>
    <row r="5773" spans="1:4">
      <c r="A5773" s="3"/>
      <c r="B5773" s="3"/>
      <c r="C5773" s="2"/>
      <c r="D5773" s="2"/>
    </row>
    <row r="5774" spans="1:4">
      <c r="A5774" s="3"/>
      <c r="B5774" s="3"/>
      <c r="C5774" s="2"/>
      <c r="D5774" s="2"/>
    </row>
    <row r="5775" spans="1:4">
      <c r="A5775" s="3"/>
      <c r="B5775" s="3"/>
      <c r="C5775" s="2"/>
      <c r="D5775" s="2"/>
    </row>
    <row r="5776" spans="1:4">
      <c r="A5776" s="3"/>
      <c r="B5776" s="3"/>
      <c r="C5776" s="2"/>
      <c r="D5776" s="2"/>
    </row>
    <row r="5777" spans="1:4">
      <c r="A5777" s="3"/>
      <c r="B5777" s="3"/>
      <c r="C5777" s="2"/>
      <c r="D5777" s="2"/>
    </row>
    <row r="5778" spans="1:4">
      <c r="A5778" s="3"/>
      <c r="B5778" s="3"/>
      <c r="C5778" s="2"/>
      <c r="D5778" s="2"/>
    </row>
    <row r="5779" spans="1:4">
      <c r="A5779" s="3"/>
      <c r="B5779" s="3"/>
      <c r="C5779" s="2"/>
      <c r="D5779" s="2"/>
    </row>
    <row r="5780" spans="1:4">
      <c r="A5780" s="3"/>
      <c r="B5780" s="3"/>
      <c r="C5780" s="2"/>
      <c r="D5780" s="2"/>
    </row>
    <row r="5781" spans="1:4">
      <c r="A5781" s="3"/>
      <c r="B5781" s="3"/>
      <c r="C5781" s="2"/>
      <c r="D5781" s="2"/>
    </row>
    <row r="5782" spans="1:4">
      <c r="A5782" s="3"/>
      <c r="B5782" s="3"/>
      <c r="C5782" s="2"/>
      <c r="D5782" s="2"/>
    </row>
    <row r="5783" spans="1:4">
      <c r="A5783" s="3"/>
      <c r="B5783" s="3"/>
      <c r="C5783" s="2"/>
      <c r="D5783" s="2"/>
    </row>
    <row r="5784" spans="1:4">
      <c r="A5784" s="3"/>
      <c r="B5784" s="3"/>
      <c r="C5784" s="2"/>
      <c r="D5784" s="2"/>
    </row>
    <row r="5785" spans="1:4">
      <c r="A5785" s="3"/>
      <c r="B5785" s="3"/>
      <c r="C5785" s="2"/>
      <c r="D5785" s="2"/>
    </row>
    <row r="5786" spans="1:4">
      <c r="A5786" s="3"/>
      <c r="B5786" s="3"/>
      <c r="C5786" s="2"/>
      <c r="D5786" s="2"/>
    </row>
    <row r="5787" spans="1:4">
      <c r="A5787" s="3"/>
      <c r="B5787" s="3"/>
      <c r="C5787" s="2"/>
      <c r="D5787" s="2"/>
    </row>
    <row r="5788" spans="1:4">
      <c r="A5788" s="3"/>
      <c r="B5788" s="3"/>
      <c r="C5788" s="2"/>
      <c r="D5788" s="2"/>
    </row>
    <row r="5789" spans="1:4">
      <c r="A5789" s="3"/>
      <c r="B5789" s="3"/>
      <c r="C5789" s="2"/>
      <c r="D5789" s="2"/>
    </row>
    <row r="5790" spans="1:4">
      <c r="A5790" s="3"/>
      <c r="B5790" s="3"/>
      <c r="C5790" s="2"/>
      <c r="D5790" s="2"/>
    </row>
    <row r="5791" spans="1:4">
      <c r="A5791" s="3"/>
      <c r="B5791" s="3"/>
      <c r="C5791" s="2"/>
      <c r="D5791" s="2"/>
    </row>
    <row r="5792" spans="1:4">
      <c r="A5792" s="3"/>
      <c r="B5792" s="3"/>
      <c r="C5792" s="2"/>
      <c r="D5792" s="2"/>
    </row>
    <row r="5793" spans="1:4">
      <c r="A5793" s="3"/>
      <c r="B5793" s="3"/>
      <c r="C5793" s="2"/>
      <c r="D5793" s="2"/>
    </row>
    <row r="5794" spans="1:4">
      <c r="A5794" s="3"/>
      <c r="B5794" s="3"/>
      <c r="C5794" s="2"/>
      <c r="D5794" s="2"/>
    </row>
    <row r="5795" spans="1:4">
      <c r="A5795" s="3"/>
      <c r="B5795" s="3"/>
      <c r="C5795" s="2"/>
      <c r="D5795" s="2"/>
    </row>
    <row r="5796" spans="1:4">
      <c r="A5796" s="3"/>
      <c r="B5796" s="3"/>
      <c r="C5796" s="2"/>
      <c r="D5796" s="2"/>
    </row>
    <row r="5797" spans="1:4">
      <c r="A5797" s="3"/>
      <c r="B5797" s="3"/>
      <c r="C5797" s="2"/>
      <c r="D5797" s="2"/>
    </row>
    <row r="5798" spans="1:4">
      <c r="A5798" s="3"/>
      <c r="B5798" s="3"/>
      <c r="C5798" s="2"/>
      <c r="D5798" s="2"/>
    </row>
    <row r="5799" spans="1:4">
      <c r="A5799" s="3"/>
      <c r="B5799" s="3"/>
      <c r="C5799" s="2"/>
      <c r="D5799" s="2"/>
    </row>
    <row r="5800" spans="1:4">
      <c r="A5800" s="3"/>
      <c r="B5800" s="3"/>
      <c r="C5800" s="2"/>
      <c r="D5800" s="2"/>
    </row>
    <row r="5801" spans="1:4">
      <c r="A5801" s="3"/>
      <c r="B5801" s="3"/>
      <c r="C5801" s="2"/>
      <c r="D5801" s="2"/>
    </row>
    <row r="5802" spans="1:4">
      <c r="A5802" s="3"/>
      <c r="B5802" s="3"/>
      <c r="C5802" s="2"/>
      <c r="D5802" s="2"/>
    </row>
    <row r="5803" spans="1:4">
      <c r="A5803" s="3"/>
      <c r="B5803" s="3"/>
      <c r="C5803" s="2"/>
      <c r="D5803" s="2"/>
    </row>
    <row r="5804" spans="1:4">
      <c r="A5804" s="3"/>
      <c r="B5804" s="3"/>
      <c r="C5804" s="2"/>
      <c r="D5804" s="2"/>
    </row>
    <row r="5805" spans="1:4">
      <c r="A5805" s="3"/>
      <c r="B5805" s="3"/>
      <c r="C5805" s="2"/>
      <c r="D5805" s="2"/>
    </row>
    <row r="5806" spans="1:4">
      <c r="A5806" s="3"/>
      <c r="B5806" s="3"/>
      <c r="C5806" s="2"/>
      <c r="D5806" s="2"/>
    </row>
    <row r="5807" spans="1:4">
      <c r="A5807" s="3"/>
      <c r="B5807" s="3"/>
      <c r="C5807" s="2"/>
      <c r="D5807" s="2"/>
    </row>
    <row r="5808" spans="1:4">
      <c r="A5808" s="3"/>
      <c r="B5808" s="3"/>
      <c r="C5808" s="2"/>
      <c r="D5808" s="2"/>
    </row>
    <row r="5809" spans="1:4">
      <c r="A5809" s="3"/>
      <c r="B5809" s="3"/>
      <c r="C5809" s="2"/>
      <c r="D5809" s="2"/>
    </row>
    <row r="5810" spans="1:4">
      <c r="A5810" s="3"/>
      <c r="B5810" s="3"/>
      <c r="C5810" s="2"/>
      <c r="D5810" s="2"/>
    </row>
    <row r="5811" spans="1:4">
      <c r="A5811" s="3"/>
      <c r="B5811" s="3"/>
      <c r="C5811" s="2"/>
      <c r="D5811" s="2"/>
    </row>
    <row r="5812" spans="1:4">
      <c r="A5812" s="3"/>
      <c r="B5812" s="3"/>
      <c r="C5812" s="2"/>
      <c r="D5812" s="2"/>
    </row>
    <row r="5813" spans="1:4">
      <c r="A5813" s="3"/>
      <c r="B5813" s="3"/>
      <c r="C5813" s="2"/>
      <c r="D5813" s="2"/>
    </row>
    <row r="5814" spans="1:4">
      <c r="A5814" s="3"/>
      <c r="B5814" s="3"/>
      <c r="C5814" s="2"/>
      <c r="D5814" s="2"/>
    </row>
    <row r="5815" spans="1:4">
      <c r="A5815" s="3"/>
      <c r="B5815" s="3"/>
      <c r="C5815" s="2"/>
      <c r="D5815" s="2"/>
    </row>
    <row r="5816" spans="1:4">
      <c r="A5816" s="3"/>
      <c r="B5816" s="3"/>
      <c r="C5816" s="2"/>
      <c r="D5816" s="2"/>
    </row>
    <row r="5817" spans="1:4">
      <c r="A5817" s="3"/>
      <c r="B5817" s="3"/>
      <c r="C5817" s="2"/>
      <c r="D5817" s="2"/>
    </row>
    <row r="5818" spans="1:4">
      <c r="A5818" s="3"/>
      <c r="B5818" s="3"/>
      <c r="C5818" s="2"/>
      <c r="D5818" s="2"/>
    </row>
    <row r="5819" spans="1:4">
      <c r="A5819" s="3"/>
      <c r="B5819" s="3"/>
      <c r="C5819" s="2"/>
      <c r="D5819" s="2"/>
    </row>
    <row r="5820" spans="1:4">
      <c r="A5820" s="3"/>
      <c r="B5820" s="3"/>
      <c r="C5820" s="2"/>
      <c r="D5820" s="2"/>
    </row>
    <row r="5821" spans="1:4">
      <c r="A5821" s="3"/>
      <c r="B5821" s="3"/>
      <c r="C5821" s="2"/>
      <c r="D5821" s="2"/>
    </row>
    <row r="5822" spans="1:4">
      <c r="A5822" s="3"/>
      <c r="B5822" s="3"/>
      <c r="C5822" s="2"/>
      <c r="D5822" s="2"/>
    </row>
    <row r="5823" spans="1:4">
      <c r="A5823" s="3"/>
      <c r="B5823" s="3"/>
      <c r="C5823" s="2"/>
      <c r="D5823" s="2"/>
    </row>
    <row r="5824" spans="1:4">
      <c r="A5824" s="3"/>
      <c r="B5824" s="3"/>
      <c r="C5824" s="2"/>
      <c r="D5824" s="2"/>
    </row>
    <row r="5825" spans="1:4">
      <c r="A5825" s="3"/>
      <c r="B5825" s="3"/>
      <c r="C5825" s="2"/>
      <c r="D5825" s="2"/>
    </row>
    <row r="5826" spans="1:4">
      <c r="A5826" s="3"/>
      <c r="B5826" s="3"/>
      <c r="C5826" s="2"/>
      <c r="D5826" s="2"/>
    </row>
    <row r="5827" spans="1:4">
      <c r="A5827" s="3"/>
      <c r="B5827" s="3"/>
      <c r="C5827" s="2"/>
      <c r="D5827" s="2"/>
    </row>
    <row r="5828" spans="1:4">
      <c r="A5828" s="3"/>
      <c r="B5828" s="3"/>
      <c r="C5828" s="2"/>
      <c r="D5828" s="2"/>
    </row>
    <row r="5829" spans="1:4">
      <c r="A5829" s="3"/>
      <c r="B5829" s="3"/>
      <c r="C5829" s="2"/>
      <c r="D5829" s="2"/>
    </row>
    <row r="5830" spans="1:4">
      <c r="A5830" s="3"/>
      <c r="B5830" s="3"/>
      <c r="C5830" s="2"/>
      <c r="D5830" s="2"/>
    </row>
    <row r="5831" spans="1:4">
      <c r="A5831" s="3"/>
      <c r="B5831" s="3"/>
      <c r="C5831" s="2"/>
      <c r="D5831" s="2"/>
    </row>
    <row r="5832" spans="1:4">
      <c r="A5832" s="3"/>
      <c r="B5832" s="3"/>
      <c r="C5832" s="2"/>
      <c r="D5832" s="2"/>
    </row>
    <row r="5833" spans="1:4">
      <c r="A5833" s="3"/>
      <c r="B5833" s="3"/>
      <c r="C5833" s="2"/>
      <c r="D5833" s="2"/>
    </row>
    <row r="5834" spans="1:4">
      <c r="A5834" s="3"/>
      <c r="B5834" s="3"/>
      <c r="C5834" s="2"/>
      <c r="D5834" s="2"/>
    </row>
    <row r="5835" spans="1:4">
      <c r="A5835" s="3"/>
      <c r="B5835" s="3"/>
      <c r="C5835" s="2"/>
      <c r="D5835" s="2"/>
    </row>
    <row r="5836" spans="1:4">
      <c r="A5836" s="3"/>
      <c r="B5836" s="3"/>
      <c r="C5836" s="2"/>
      <c r="D5836" s="2"/>
    </row>
    <row r="5837" spans="1:4">
      <c r="A5837" s="3"/>
      <c r="B5837" s="3"/>
      <c r="C5837" s="2"/>
      <c r="D5837" s="2"/>
    </row>
    <row r="5838" spans="1:4">
      <c r="A5838" s="3"/>
      <c r="B5838" s="3"/>
      <c r="C5838" s="2"/>
      <c r="D5838" s="2"/>
    </row>
    <row r="5839" spans="1:4">
      <c r="A5839" s="3"/>
      <c r="B5839" s="3"/>
      <c r="C5839" s="2"/>
      <c r="D5839" s="2"/>
    </row>
    <row r="5840" spans="1:4">
      <c r="A5840" s="3"/>
      <c r="B5840" s="3"/>
      <c r="C5840" s="2"/>
      <c r="D5840" s="2"/>
    </row>
    <row r="5841" spans="1:4">
      <c r="A5841" s="3"/>
      <c r="B5841" s="3"/>
      <c r="C5841" s="2"/>
      <c r="D5841" s="2"/>
    </row>
    <row r="5842" spans="1:4">
      <c r="A5842" s="3"/>
      <c r="B5842" s="3"/>
      <c r="C5842" s="2"/>
      <c r="D5842" s="2"/>
    </row>
    <row r="5843" spans="1:4">
      <c r="A5843" s="3"/>
      <c r="B5843" s="3"/>
      <c r="C5843" s="2"/>
      <c r="D5843" s="2"/>
    </row>
    <row r="5844" spans="1:4">
      <c r="A5844" s="3"/>
      <c r="B5844" s="3"/>
      <c r="C5844" s="2"/>
      <c r="D5844" s="2"/>
    </row>
    <row r="5845" spans="1:4">
      <c r="A5845" s="3"/>
      <c r="B5845" s="3"/>
      <c r="C5845" s="2"/>
      <c r="D5845" s="2"/>
    </row>
    <row r="5846" spans="1:4">
      <c r="A5846" s="3"/>
      <c r="B5846" s="3"/>
      <c r="C5846" s="2"/>
      <c r="D5846" s="2"/>
    </row>
    <row r="5847" spans="1:4">
      <c r="A5847" s="3"/>
      <c r="B5847" s="3"/>
      <c r="C5847" s="2"/>
      <c r="D5847" s="2"/>
    </row>
    <row r="5848" spans="1:4">
      <c r="A5848" s="3"/>
      <c r="B5848" s="3"/>
      <c r="C5848" s="2"/>
      <c r="D5848" s="2"/>
    </row>
    <row r="5849" spans="1:4">
      <c r="A5849" s="3"/>
      <c r="B5849" s="3"/>
      <c r="C5849" s="2"/>
      <c r="D5849" s="2"/>
    </row>
    <row r="5850" spans="1:4">
      <c r="A5850" s="3"/>
      <c r="B5850" s="3"/>
      <c r="C5850" s="2"/>
      <c r="D5850" s="2"/>
    </row>
    <row r="5851" spans="1:4">
      <c r="A5851" s="3"/>
      <c r="B5851" s="3"/>
      <c r="C5851" s="2"/>
      <c r="D5851" s="2"/>
    </row>
    <row r="5852" spans="1:4">
      <c r="A5852" s="3"/>
      <c r="B5852" s="3"/>
      <c r="C5852" s="2"/>
      <c r="D5852" s="2"/>
    </row>
    <row r="5853" spans="1:4">
      <c r="A5853" s="3"/>
      <c r="B5853" s="3"/>
      <c r="C5853" s="2"/>
      <c r="D5853" s="2"/>
    </row>
    <row r="5854" spans="1:4">
      <c r="A5854" s="3"/>
      <c r="B5854" s="3"/>
      <c r="C5854" s="2"/>
      <c r="D5854" s="2"/>
    </row>
    <row r="5855" spans="1:4">
      <c r="A5855" s="3"/>
      <c r="B5855" s="3"/>
      <c r="C5855" s="2"/>
      <c r="D5855" s="2"/>
    </row>
    <row r="5856" spans="1:4">
      <c r="A5856" s="3"/>
      <c r="B5856" s="3"/>
      <c r="C5856" s="2"/>
      <c r="D5856" s="2"/>
    </row>
    <row r="5857" spans="1:4">
      <c r="A5857" s="3"/>
      <c r="B5857" s="3"/>
      <c r="C5857" s="2"/>
      <c r="D5857" s="2"/>
    </row>
    <row r="5858" spans="1:4">
      <c r="A5858" s="3"/>
      <c r="B5858" s="3"/>
      <c r="C5858" s="2"/>
      <c r="D5858" s="2"/>
    </row>
    <row r="5859" spans="1:4">
      <c r="A5859" s="3"/>
      <c r="B5859" s="3"/>
      <c r="C5859" s="2"/>
      <c r="D5859" s="2"/>
    </row>
    <row r="5860" spans="1:4">
      <c r="A5860" s="3"/>
      <c r="B5860" s="3"/>
      <c r="C5860" s="2"/>
      <c r="D5860" s="2"/>
    </row>
    <row r="5861" spans="1:4">
      <c r="A5861" s="3"/>
      <c r="B5861" s="3"/>
      <c r="C5861" s="2"/>
      <c r="D5861" s="2"/>
    </row>
    <row r="5862" spans="1:4">
      <c r="A5862" s="3"/>
      <c r="B5862" s="3"/>
      <c r="C5862" s="2"/>
      <c r="D5862" s="2"/>
    </row>
    <row r="5863" spans="1:4">
      <c r="A5863" s="3"/>
      <c r="B5863" s="3"/>
      <c r="C5863" s="2"/>
      <c r="D5863" s="2"/>
    </row>
    <row r="5864" spans="1:4">
      <c r="A5864" s="3"/>
      <c r="B5864" s="3"/>
      <c r="C5864" s="2"/>
      <c r="D5864" s="2"/>
    </row>
    <row r="5865" spans="1:4">
      <c r="A5865" s="3"/>
      <c r="B5865" s="3"/>
      <c r="C5865" s="2"/>
      <c r="D5865" s="2"/>
    </row>
    <row r="5866" spans="1:4">
      <c r="A5866" s="3"/>
      <c r="B5866" s="3"/>
      <c r="C5866" s="2"/>
      <c r="D5866" s="2"/>
    </row>
    <row r="5867" spans="1:4">
      <c r="A5867" s="3"/>
      <c r="B5867" s="3"/>
      <c r="C5867" s="2"/>
      <c r="D5867" s="2"/>
    </row>
    <row r="5868" spans="1:4">
      <c r="A5868" s="3"/>
      <c r="B5868" s="3"/>
      <c r="C5868" s="2"/>
      <c r="D5868" s="2"/>
    </row>
    <row r="5869" spans="1:4">
      <c r="A5869" s="3"/>
      <c r="B5869" s="3"/>
      <c r="C5869" s="2"/>
      <c r="D5869" s="2"/>
    </row>
    <row r="5870" spans="1:4">
      <c r="A5870" s="3"/>
      <c r="B5870" s="3"/>
      <c r="C5870" s="2"/>
      <c r="D5870" s="2"/>
    </row>
    <row r="5871" spans="1:4">
      <c r="A5871" s="3"/>
      <c r="B5871" s="3"/>
      <c r="C5871" s="2"/>
      <c r="D5871" s="2"/>
    </row>
    <row r="5872" spans="1:4">
      <c r="A5872" s="3"/>
      <c r="B5872" s="3"/>
      <c r="C5872" s="2"/>
      <c r="D5872" s="2"/>
    </row>
    <row r="5873" spans="1:4">
      <c r="A5873" s="3"/>
      <c r="B5873" s="3"/>
      <c r="C5873" s="2"/>
      <c r="D5873" s="2"/>
    </row>
    <row r="5874" spans="1:4">
      <c r="A5874" s="3"/>
      <c r="B5874" s="3"/>
      <c r="C5874" s="2"/>
      <c r="D5874" s="2"/>
    </row>
    <row r="5875" spans="1:4">
      <c r="A5875" s="3"/>
      <c r="B5875" s="3"/>
      <c r="C5875" s="2"/>
      <c r="D5875" s="2"/>
    </row>
    <row r="5876" spans="1:4">
      <c r="A5876" s="3"/>
      <c r="B5876" s="3"/>
      <c r="C5876" s="2"/>
      <c r="D5876" s="2"/>
    </row>
    <row r="5877" spans="1:4">
      <c r="A5877" s="3"/>
      <c r="B5877" s="3"/>
      <c r="C5877" s="2"/>
      <c r="D5877" s="2"/>
    </row>
    <row r="5878" spans="1:4">
      <c r="A5878" s="3"/>
      <c r="B5878" s="3"/>
      <c r="C5878" s="2"/>
      <c r="D5878" s="2"/>
    </row>
    <row r="5879" spans="1:4">
      <c r="A5879" s="3"/>
      <c r="B5879" s="3"/>
      <c r="C5879" s="2"/>
      <c r="D5879" s="2"/>
    </row>
    <row r="5880" spans="1:4">
      <c r="A5880" s="3"/>
      <c r="B5880" s="3"/>
      <c r="C5880" s="2"/>
      <c r="D5880" s="2"/>
    </row>
    <row r="5881" spans="1:4">
      <c r="A5881" s="3"/>
      <c r="B5881" s="3"/>
      <c r="C5881" s="2"/>
      <c r="D5881" s="2"/>
    </row>
    <row r="5882" spans="1:4">
      <c r="A5882" s="3"/>
      <c r="B5882" s="3"/>
      <c r="C5882" s="2"/>
      <c r="D5882" s="2"/>
    </row>
    <row r="5883" spans="1:4">
      <c r="A5883" s="3"/>
      <c r="B5883" s="3"/>
      <c r="C5883" s="2"/>
      <c r="D5883" s="2"/>
    </row>
    <row r="5884" spans="1:4">
      <c r="A5884" s="3"/>
      <c r="B5884" s="3"/>
      <c r="C5884" s="2"/>
      <c r="D5884" s="2"/>
    </row>
    <row r="5885" spans="1:4">
      <c r="A5885" s="3"/>
      <c r="B5885" s="3"/>
      <c r="C5885" s="2"/>
      <c r="D5885" s="2"/>
    </row>
    <row r="5886" spans="1:4">
      <c r="A5886" s="3"/>
      <c r="B5886" s="3"/>
      <c r="C5886" s="2"/>
      <c r="D5886" s="2"/>
    </row>
    <row r="5887" spans="1:4">
      <c r="A5887" s="3"/>
      <c r="B5887" s="3"/>
      <c r="C5887" s="2"/>
      <c r="D5887" s="2"/>
    </row>
    <row r="5888" spans="1:4">
      <c r="A5888" s="3"/>
      <c r="B5888" s="3"/>
      <c r="C5888" s="2"/>
      <c r="D5888" s="2"/>
    </row>
    <row r="5889" spans="1:4">
      <c r="A5889" s="3"/>
      <c r="B5889" s="3"/>
      <c r="C5889" s="2"/>
      <c r="D5889" s="2"/>
    </row>
    <row r="5890" spans="1:4">
      <c r="A5890" s="3"/>
      <c r="B5890" s="3"/>
      <c r="C5890" s="2"/>
      <c r="D5890" s="2"/>
    </row>
    <row r="5891" spans="1:4">
      <c r="A5891" s="3"/>
      <c r="B5891" s="3"/>
      <c r="C5891" s="2"/>
      <c r="D5891" s="2"/>
    </row>
    <row r="5892" spans="1:4">
      <c r="A5892" s="3"/>
      <c r="B5892" s="3"/>
      <c r="C5892" s="2"/>
      <c r="D5892" s="2"/>
    </row>
    <row r="5893" spans="1:4">
      <c r="A5893" s="3"/>
      <c r="B5893" s="3"/>
      <c r="C5893" s="2"/>
      <c r="D5893" s="2"/>
    </row>
    <row r="5894" spans="1:4">
      <c r="A5894" s="3"/>
      <c r="B5894" s="3"/>
      <c r="C5894" s="2"/>
      <c r="D5894" s="2"/>
    </row>
    <row r="5895" spans="1:4">
      <c r="A5895" s="3"/>
      <c r="B5895" s="3"/>
      <c r="C5895" s="2"/>
      <c r="D5895" s="2"/>
    </row>
    <row r="5896" spans="1:4">
      <c r="A5896" s="3"/>
      <c r="B5896" s="3"/>
      <c r="C5896" s="2"/>
      <c r="D5896" s="2"/>
    </row>
    <row r="5897" spans="1:4">
      <c r="A5897" s="3"/>
      <c r="B5897" s="3"/>
      <c r="C5897" s="2"/>
      <c r="D5897" s="2"/>
    </row>
    <row r="5898" spans="1:4">
      <c r="A5898" s="3"/>
      <c r="B5898" s="3"/>
      <c r="C5898" s="2"/>
      <c r="D5898" s="2"/>
    </row>
    <row r="5899" spans="1:4">
      <c r="A5899" s="3"/>
      <c r="B5899" s="3"/>
      <c r="C5899" s="2"/>
      <c r="D5899" s="2"/>
    </row>
    <row r="5900" spans="1:4">
      <c r="A5900" s="3"/>
      <c r="B5900" s="3"/>
      <c r="C5900" s="2"/>
      <c r="D5900" s="2"/>
    </row>
    <row r="5901" spans="1:4">
      <c r="A5901" s="3"/>
      <c r="B5901" s="3"/>
      <c r="C5901" s="2"/>
      <c r="D5901" s="2"/>
    </row>
    <row r="5902" spans="1:4">
      <c r="A5902" s="3"/>
      <c r="B5902" s="3"/>
      <c r="C5902" s="2"/>
      <c r="D5902" s="2"/>
    </row>
    <row r="5903" spans="1:4">
      <c r="A5903" s="3"/>
      <c r="B5903" s="3"/>
      <c r="C5903" s="2"/>
      <c r="D5903" s="2"/>
    </row>
    <row r="5904" spans="1:4">
      <c r="A5904" s="3"/>
      <c r="B5904" s="3"/>
      <c r="C5904" s="2"/>
      <c r="D5904" s="2"/>
    </row>
    <row r="5905" spans="1:4">
      <c r="A5905" s="3"/>
      <c r="B5905" s="3"/>
      <c r="C5905" s="2"/>
      <c r="D5905" s="2"/>
    </row>
    <row r="5906" spans="1:4">
      <c r="A5906" s="3"/>
      <c r="B5906" s="3"/>
      <c r="C5906" s="2"/>
      <c r="D5906" s="2"/>
    </row>
    <row r="5907" spans="1:4">
      <c r="A5907" s="3"/>
      <c r="B5907" s="3"/>
      <c r="C5907" s="2"/>
      <c r="D5907" s="2"/>
    </row>
    <row r="5908" spans="1:4">
      <c r="A5908" s="3"/>
      <c r="B5908" s="3"/>
      <c r="C5908" s="2"/>
      <c r="D5908" s="2"/>
    </row>
    <row r="5909" spans="1:4">
      <c r="A5909" s="3"/>
      <c r="B5909" s="3"/>
      <c r="C5909" s="2"/>
      <c r="D5909" s="2"/>
    </row>
    <row r="5910" spans="1:4">
      <c r="A5910" s="3"/>
      <c r="B5910" s="3"/>
      <c r="C5910" s="2"/>
      <c r="D5910" s="2"/>
    </row>
    <row r="5911" spans="1:4">
      <c r="A5911" s="3"/>
      <c r="B5911" s="3"/>
      <c r="C5911" s="2"/>
      <c r="D5911" s="2"/>
    </row>
    <row r="5912" spans="1:4">
      <c r="A5912" s="3"/>
      <c r="B5912" s="3"/>
      <c r="C5912" s="2"/>
      <c r="D5912" s="2"/>
    </row>
    <row r="5913" spans="1:4">
      <c r="A5913" s="3"/>
      <c r="B5913" s="3"/>
      <c r="C5913" s="2"/>
      <c r="D5913" s="2"/>
    </row>
    <row r="5914" spans="1:4">
      <c r="A5914" s="3"/>
      <c r="B5914" s="3"/>
      <c r="C5914" s="2"/>
      <c r="D5914" s="2"/>
    </row>
    <row r="5915" spans="1:4">
      <c r="A5915" s="3"/>
      <c r="B5915" s="3"/>
      <c r="C5915" s="2"/>
      <c r="D5915" s="2"/>
    </row>
    <row r="5916" spans="1:4">
      <c r="A5916" s="3"/>
      <c r="B5916" s="3"/>
      <c r="C5916" s="2"/>
      <c r="D5916" s="2"/>
    </row>
    <row r="5917" spans="1:4">
      <c r="A5917" s="3"/>
      <c r="B5917" s="3"/>
      <c r="C5917" s="2"/>
      <c r="D5917" s="2"/>
    </row>
    <row r="5918" spans="1:4">
      <c r="A5918" s="3"/>
      <c r="B5918" s="3"/>
      <c r="C5918" s="2"/>
      <c r="D5918" s="2"/>
    </row>
    <row r="5919" spans="1:4">
      <c r="A5919" s="3"/>
      <c r="B5919" s="3"/>
      <c r="C5919" s="2"/>
      <c r="D5919" s="2"/>
    </row>
    <row r="5920" spans="1:4">
      <c r="A5920" s="3"/>
      <c r="B5920" s="3"/>
      <c r="C5920" s="2"/>
      <c r="D5920" s="2"/>
    </row>
    <row r="5921" spans="1:4">
      <c r="A5921" s="3"/>
      <c r="B5921" s="3"/>
      <c r="C5921" s="2"/>
      <c r="D5921" s="2"/>
    </row>
    <row r="5922" spans="1:4">
      <c r="A5922" s="3"/>
      <c r="B5922" s="3"/>
      <c r="C5922" s="2"/>
      <c r="D5922" s="2"/>
    </row>
    <row r="5923" spans="1:4">
      <c r="A5923" s="3"/>
      <c r="B5923" s="3"/>
      <c r="C5923" s="2"/>
      <c r="D5923" s="2"/>
    </row>
    <row r="5924" spans="1:4">
      <c r="A5924" s="3"/>
      <c r="B5924" s="3"/>
      <c r="C5924" s="2"/>
      <c r="D5924" s="2"/>
    </row>
    <row r="5925" spans="1:4">
      <c r="A5925" s="3"/>
      <c r="B5925" s="3"/>
      <c r="C5925" s="2"/>
      <c r="D5925" s="2"/>
    </row>
    <row r="5926" spans="1:4">
      <c r="A5926" s="3"/>
      <c r="B5926" s="3"/>
      <c r="C5926" s="2"/>
      <c r="D5926" s="2"/>
    </row>
    <row r="5927" spans="1:4">
      <c r="A5927" s="3"/>
      <c r="B5927" s="3"/>
      <c r="C5927" s="2"/>
      <c r="D5927" s="2"/>
    </row>
    <row r="5928" spans="1:4">
      <c r="A5928" s="3"/>
      <c r="B5928" s="3"/>
      <c r="C5928" s="2"/>
      <c r="D5928" s="2"/>
    </row>
    <row r="5929" spans="1:4">
      <c r="A5929" s="3"/>
      <c r="B5929" s="3"/>
      <c r="C5929" s="2"/>
      <c r="D5929" s="2"/>
    </row>
    <row r="5930" spans="1:4">
      <c r="A5930" s="3"/>
      <c r="B5930" s="3"/>
      <c r="C5930" s="2"/>
      <c r="D5930" s="2"/>
    </row>
    <row r="5931" spans="1:4">
      <c r="A5931" s="3"/>
      <c r="B5931" s="3"/>
      <c r="C5931" s="2"/>
      <c r="D5931" s="2"/>
    </row>
    <row r="5932" spans="1:4">
      <c r="A5932" s="3"/>
      <c r="B5932" s="3"/>
      <c r="C5932" s="2"/>
      <c r="D5932" s="2"/>
    </row>
    <row r="5933" spans="1:4">
      <c r="A5933" s="3"/>
      <c r="B5933" s="3"/>
      <c r="C5933" s="2"/>
      <c r="D5933" s="2"/>
    </row>
    <row r="5934" spans="1:4">
      <c r="A5934" s="3"/>
      <c r="B5934" s="3"/>
      <c r="C5934" s="2"/>
      <c r="D5934" s="2"/>
    </row>
    <row r="5935" spans="1:4">
      <c r="A5935" s="3"/>
      <c r="B5935" s="3"/>
      <c r="C5935" s="2"/>
      <c r="D5935" s="2"/>
    </row>
    <row r="5936" spans="1:4">
      <c r="A5936" s="3"/>
      <c r="B5936" s="3"/>
      <c r="C5936" s="2"/>
      <c r="D5936" s="2"/>
    </row>
    <row r="5937" spans="1:4">
      <c r="A5937" s="3"/>
      <c r="B5937" s="3"/>
      <c r="C5937" s="2"/>
      <c r="D5937" s="2"/>
    </row>
    <row r="5938" spans="1:4">
      <c r="A5938" s="3"/>
      <c r="B5938" s="3"/>
      <c r="C5938" s="2"/>
      <c r="D5938" s="2"/>
    </row>
    <row r="5939" spans="1:4">
      <c r="A5939" s="3"/>
      <c r="B5939" s="3"/>
      <c r="C5939" s="2"/>
      <c r="D5939" s="2"/>
    </row>
    <row r="5940" spans="1:4">
      <c r="A5940" s="3"/>
      <c r="B5940" s="3"/>
      <c r="C5940" s="2"/>
      <c r="D5940" s="2"/>
    </row>
    <row r="5941" spans="1:4">
      <c r="A5941" s="3"/>
      <c r="B5941" s="3"/>
      <c r="C5941" s="2"/>
      <c r="D5941" s="2"/>
    </row>
    <row r="5942" spans="1:4">
      <c r="A5942" s="3"/>
      <c r="B5942" s="3"/>
      <c r="C5942" s="2"/>
      <c r="D5942" s="2"/>
    </row>
    <row r="5943" spans="1:4">
      <c r="A5943" s="3"/>
      <c r="B5943" s="3"/>
      <c r="C5943" s="2"/>
      <c r="D5943" s="2"/>
    </row>
    <row r="5944" spans="1:4">
      <c r="A5944" s="3"/>
      <c r="B5944" s="3"/>
      <c r="C5944" s="2"/>
      <c r="D5944" s="2"/>
    </row>
    <row r="5945" spans="1:4">
      <c r="A5945" s="3"/>
      <c r="B5945" s="3"/>
      <c r="C5945" s="2"/>
      <c r="D5945" s="2"/>
    </row>
    <row r="5946" spans="1:4">
      <c r="A5946" s="3"/>
      <c r="B5946" s="3"/>
      <c r="C5946" s="2"/>
      <c r="D5946" s="2"/>
    </row>
    <row r="5947" spans="1:4">
      <c r="A5947" s="3"/>
      <c r="B5947" s="3"/>
      <c r="C5947" s="2"/>
      <c r="D5947" s="2"/>
    </row>
    <row r="5948" spans="1:4">
      <c r="A5948" s="3"/>
      <c r="B5948" s="3"/>
      <c r="C5948" s="2"/>
      <c r="D5948" s="2"/>
    </row>
    <row r="5949" spans="1:4">
      <c r="A5949" s="3"/>
      <c r="B5949" s="3"/>
      <c r="C5949" s="2"/>
      <c r="D5949" s="2"/>
    </row>
    <row r="5950" spans="1:4">
      <c r="A5950" s="3"/>
      <c r="B5950" s="3"/>
      <c r="C5950" s="2"/>
      <c r="D5950" s="2"/>
    </row>
    <row r="5951" spans="1:4">
      <c r="A5951" s="3"/>
      <c r="B5951" s="3"/>
      <c r="C5951" s="2"/>
      <c r="D5951" s="2"/>
    </row>
    <row r="5952" spans="1:4">
      <c r="A5952" s="3"/>
      <c r="B5952" s="3"/>
      <c r="C5952" s="2"/>
      <c r="D5952" s="2"/>
    </row>
    <row r="5953" spans="1:4">
      <c r="A5953" s="3"/>
      <c r="B5953" s="3"/>
      <c r="C5953" s="2"/>
      <c r="D5953" s="2"/>
    </row>
    <row r="5954" spans="1:4">
      <c r="A5954" s="3"/>
      <c r="B5954" s="3"/>
      <c r="C5954" s="2"/>
      <c r="D5954" s="2"/>
    </row>
    <row r="5955" spans="1:4">
      <c r="A5955" s="3"/>
      <c r="B5955" s="3"/>
      <c r="C5955" s="2"/>
      <c r="D5955" s="2"/>
    </row>
    <row r="5956" spans="1:4">
      <c r="A5956" s="3"/>
      <c r="B5956" s="3"/>
      <c r="C5956" s="2"/>
      <c r="D5956" s="2"/>
    </row>
    <row r="5957" spans="1:4">
      <c r="A5957" s="3"/>
      <c r="B5957" s="3"/>
      <c r="C5957" s="2"/>
      <c r="D5957" s="2"/>
    </row>
    <row r="5958" spans="1:4">
      <c r="A5958" s="3"/>
      <c r="B5958" s="3"/>
      <c r="C5958" s="2"/>
      <c r="D5958" s="2"/>
    </row>
    <row r="5959" spans="1:4">
      <c r="A5959" s="3"/>
      <c r="B5959" s="3"/>
      <c r="C5959" s="2"/>
      <c r="D5959" s="2"/>
    </row>
    <row r="5960" spans="1:4">
      <c r="A5960" s="3"/>
      <c r="B5960" s="3"/>
      <c r="C5960" s="2"/>
      <c r="D5960" s="2"/>
    </row>
    <row r="5961" spans="1:4">
      <c r="A5961" s="3"/>
      <c r="B5961" s="3"/>
      <c r="C5961" s="2"/>
      <c r="D5961" s="2"/>
    </row>
    <row r="5962" spans="1:4">
      <c r="A5962" s="3"/>
      <c r="B5962" s="3"/>
      <c r="C5962" s="2"/>
      <c r="D5962" s="2"/>
    </row>
    <row r="5963" spans="1:4">
      <c r="A5963" s="3"/>
      <c r="B5963" s="3"/>
      <c r="C5963" s="2"/>
      <c r="D5963" s="2"/>
    </row>
    <row r="5964" spans="1:4">
      <c r="A5964" s="3"/>
      <c r="B5964" s="3"/>
      <c r="C5964" s="2"/>
      <c r="D5964" s="2"/>
    </row>
    <row r="5965" spans="1:4">
      <c r="A5965" s="3"/>
      <c r="B5965" s="3"/>
      <c r="C5965" s="2"/>
      <c r="D5965" s="2"/>
    </row>
    <row r="5966" spans="1:4">
      <c r="A5966" s="3"/>
      <c r="B5966" s="3"/>
      <c r="C5966" s="2"/>
      <c r="D5966" s="2"/>
    </row>
    <row r="5967" spans="1:4">
      <c r="A5967" s="3"/>
      <c r="B5967" s="3"/>
      <c r="C5967" s="2"/>
      <c r="D5967" s="2"/>
    </row>
    <row r="5968" spans="1:4">
      <c r="A5968" s="3"/>
      <c r="B5968" s="3"/>
      <c r="C5968" s="2"/>
      <c r="D5968" s="2"/>
    </row>
    <row r="5969" spans="1:4">
      <c r="A5969" s="3"/>
      <c r="B5969" s="3"/>
      <c r="C5969" s="2"/>
      <c r="D5969" s="2"/>
    </row>
    <row r="5970" spans="1:4">
      <c r="A5970" s="3"/>
      <c r="B5970" s="3"/>
      <c r="C5970" s="2"/>
      <c r="D5970" s="2"/>
    </row>
    <row r="5971" spans="1:4">
      <c r="A5971" s="3"/>
      <c r="B5971" s="3"/>
      <c r="C5971" s="2"/>
      <c r="D5971" s="2"/>
    </row>
    <row r="5972" spans="1:4">
      <c r="A5972" s="3"/>
      <c r="B5972" s="3"/>
      <c r="C5972" s="2"/>
      <c r="D5972" s="2"/>
    </row>
    <row r="5973" spans="1:4">
      <c r="A5973" s="3"/>
      <c r="B5973" s="3"/>
      <c r="C5973" s="2"/>
      <c r="D5973" s="2"/>
    </row>
    <row r="5974" spans="1:4">
      <c r="A5974" s="3"/>
      <c r="B5974" s="3"/>
      <c r="C5974" s="2"/>
      <c r="D5974" s="2"/>
    </row>
    <row r="5975" spans="1:4">
      <c r="A5975" s="3"/>
      <c r="B5975" s="3"/>
      <c r="C5975" s="2"/>
      <c r="D5975" s="2"/>
    </row>
    <row r="5976" spans="1:4">
      <c r="A5976" s="3"/>
      <c r="B5976" s="3"/>
      <c r="C5976" s="2"/>
      <c r="D5976" s="2"/>
    </row>
    <row r="5977" spans="1:4">
      <c r="A5977" s="3"/>
      <c r="B5977" s="3"/>
      <c r="C5977" s="2"/>
      <c r="D5977" s="2"/>
    </row>
    <row r="5978" spans="1:4">
      <c r="A5978" s="3"/>
      <c r="B5978" s="3"/>
      <c r="C5978" s="2"/>
      <c r="D5978" s="2"/>
    </row>
    <row r="5979" spans="1:4">
      <c r="A5979" s="3"/>
      <c r="B5979" s="3"/>
      <c r="C5979" s="2"/>
      <c r="D5979" s="2"/>
    </row>
    <row r="5980" spans="1:4">
      <c r="A5980" s="3"/>
      <c r="B5980" s="3"/>
      <c r="C5980" s="2"/>
      <c r="D5980" s="2"/>
    </row>
    <row r="5981" spans="1:4">
      <c r="A5981" s="3"/>
      <c r="B5981" s="3"/>
      <c r="C5981" s="2"/>
      <c r="D5981" s="2"/>
    </row>
    <row r="5982" spans="1:4">
      <c r="A5982" s="3"/>
      <c r="B5982" s="3"/>
      <c r="C5982" s="2"/>
      <c r="D5982" s="2"/>
    </row>
    <row r="5983" spans="1:4">
      <c r="A5983" s="3"/>
      <c r="B5983" s="3"/>
      <c r="C5983" s="2"/>
      <c r="D5983" s="2"/>
    </row>
    <row r="5984" spans="1:4">
      <c r="A5984" s="3"/>
      <c r="B5984" s="3"/>
      <c r="C5984" s="2"/>
      <c r="D5984" s="2"/>
    </row>
    <row r="5985" spans="1:4">
      <c r="A5985" s="3"/>
      <c r="B5985" s="3"/>
      <c r="C5985" s="2"/>
      <c r="D5985" s="2"/>
    </row>
    <row r="5986" spans="1:4">
      <c r="A5986" s="3"/>
      <c r="B5986" s="3"/>
      <c r="C5986" s="2"/>
      <c r="D5986" s="2"/>
    </row>
    <row r="5987" spans="1:4">
      <c r="A5987" s="3"/>
      <c r="B5987" s="3"/>
      <c r="C5987" s="2"/>
      <c r="D5987" s="2"/>
    </row>
    <row r="5988" spans="1:4">
      <c r="A5988" s="3"/>
      <c r="B5988" s="3"/>
      <c r="C5988" s="2"/>
      <c r="D5988" s="2"/>
    </row>
    <row r="5989" spans="1:4">
      <c r="A5989" s="3"/>
      <c r="B5989" s="3"/>
      <c r="C5989" s="2"/>
      <c r="D5989" s="2"/>
    </row>
    <row r="5990" spans="1:4">
      <c r="A5990" s="3"/>
      <c r="B5990" s="3"/>
      <c r="C5990" s="2"/>
      <c r="D5990" s="2"/>
    </row>
    <row r="5991" spans="1:4">
      <c r="A5991" s="3"/>
      <c r="B5991" s="3"/>
      <c r="C5991" s="2"/>
      <c r="D5991" s="2"/>
    </row>
    <row r="5992" spans="1:4">
      <c r="A5992" s="3"/>
      <c r="B5992" s="3"/>
      <c r="C5992" s="2"/>
      <c r="D5992" s="2"/>
    </row>
    <row r="5993" spans="1:4">
      <c r="A5993" s="3"/>
      <c r="B5993" s="3"/>
      <c r="C5993" s="2"/>
      <c r="D5993" s="2"/>
    </row>
    <row r="5994" spans="1:4">
      <c r="A5994" s="3"/>
      <c r="B5994" s="3"/>
      <c r="C5994" s="2"/>
      <c r="D5994" s="2"/>
    </row>
    <row r="5995" spans="1:4">
      <c r="A5995" s="3"/>
      <c r="B5995" s="3"/>
      <c r="C5995" s="2"/>
      <c r="D5995" s="2"/>
    </row>
    <row r="5996" spans="1:4">
      <c r="A5996" s="3"/>
      <c r="B5996" s="3"/>
      <c r="C5996" s="2"/>
      <c r="D5996" s="2"/>
    </row>
    <row r="5997" spans="1:4">
      <c r="A5997" s="3"/>
      <c r="B5997" s="3"/>
      <c r="C5997" s="2"/>
      <c r="D5997" s="2"/>
    </row>
    <row r="5998" spans="1:4">
      <c r="A5998" s="3"/>
      <c r="B5998" s="3"/>
      <c r="C5998" s="2"/>
      <c r="D5998" s="2"/>
    </row>
    <row r="5999" spans="1:4">
      <c r="A5999" s="3"/>
      <c r="B5999" s="3"/>
      <c r="C5999" s="2"/>
      <c r="D5999" s="2"/>
    </row>
    <row r="6000" spans="1:4">
      <c r="A6000" s="3"/>
      <c r="B6000" s="3"/>
      <c r="C6000" s="2"/>
      <c r="D6000" s="2"/>
    </row>
    <row r="6001" spans="1:4">
      <c r="A6001" s="3"/>
      <c r="B6001" s="3"/>
      <c r="C6001" s="2"/>
      <c r="D6001" s="2"/>
    </row>
    <row r="6002" spans="1:4">
      <c r="A6002" s="3"/>
      <c r="B6002" s="3"/>
      <c r="C6002" s="2"/>
      <c r="D6002" s="2"/>
    </row>
    <row r="6003" spans="1:4">
      <c r="A6003" s="3"/>
      <c r="B6003" s="3"/>
      <c r="C6003" s="2"/>
      <c r="D6003" s="2"/>
    </row>
    <row r="6004" spans="1:4">
      <c r="A6004" s="3"/>
      <c r="B6004" s="3"/>
      <c r="C6004" s="2"/>
      <c r="D6004" s="2"/>
    </row>
    <row r="6005" spans="1:4">
      <c r="A6005" s="3"/>
      <c r="B6005" s="3"/>
      <c r="C6005" s="2"/>
      <c r="D6005" s="2"/>
    </row>
    <row r="6006" spans="1:4">
      <c r="A6006" s="3"/>
      <c r="B6006" s="3"/>
      <c r="C6006" s="2"/>
      <c r="D6006" s="2"/>
    </row>
    <row r="6007" spans="1:4">
      <c r="A6007" s="3"/>
      <c r="B6007" s="3"/>
      <c r="C6007" s="2"/>
      <c r="D6007" s="2"/>
    </row>
    <row r="6008" spans="1:4">
      <c r="A6008" s="3"/>
      <c r="B6008" s="3"/>
      <c r="C6008" s="2"/>
      <c r="D6008" s="2"/>
    </row>
    <row r="6009" spans="1:4">
      <c r="A6009" s="3"/>
      <c r="B6009" s="3"/>
      <c r="C6009" s="2"/>
      <c r="D6009" s="2"/>
    </row>
    <row r="6010" spans="1:4">
      <c r="A6010" s="3"/>
      <c r="B6010" s="3"/>
      <c r="C6010" s="2"/>
      <c r="D6010" s="2"/>
    </row>
    <row r="6011" spans="1:4">
      <c r="A6011" s="3"/>
      <c r="B6011" s="3"/>
      <c r="C6011" s="2"/>
      <c r="D6011" s="2"/>
    </row>
    <row r="6012" spans="1:4">
      <c r="A6012" s="3"/>
      <c r="B6012" s="3"/>
      <c r="C6012" s="2"/>
      <c r="D6012" s="2"/>
    </row>
    <row r="6013" spans="1:4">
      <c r="A6013" s="3"/>
      <c r="B6013" s="3"/>
      <c r="C6013" s="2"/>
      <c r="D6013" s="2"/>
    </row>
    <row r="6014" spans="1:4">
      <c r="A6014" s="3"/>
      <c r="B6014" s="3"/>
      <c r="C6014" s="2"/>
      <c r="D6014" s="2"/>
    </row>
    <row r="6015" spans="1:4">
      <c r="A6015" s="3"/>
      <c r="B6015" s="3"/>
      <c r="C6015" s="2"/>
      <c r="D6015" s="2"/>
    </row>
    <row r="6016" spans="1:4">
      <c r="A6016" s="3"/>
      <c r="B6016" s="3"/>
      <c r="C6016" s="2"/>
      <c r="D6016" s="2"/>
    </row>
    <row r="6017" spans="1:4">
      <c r="A6017" s="3"/>
      <c r="B6017" s="3"/>
      <c r="C6017" s="2"/>
      <c r="D6017" s="2"/>
    </row>
    <row r="6018" spans="1:4">
      <c r="A6018" s="3"/>
      <c r="B6018" s="3"/>
      <c r="C6018" s="2"/>
      <c r="D6018" s="2"/>
    </row>
    <row r="6019" spans="1:4">
      <c r="A6019" s="3"/>
      <c r="B6019" s="3"/>
      <c r="C6019" s="2"/>
      <c r="D6019" s="2"/>
    </row>
    <row r="6020" spans="1:4">
      <c r="A6020" s="3"/>
      <c r="B6020" s="3"/>
      <c r="C6020" s="2"/>
      <c r="D6020" s="2"/>
    </row>
    <row r="6021" spans="1:4">
      <c r="A6021" s="3"/>
      <c r="B6021" s="3"/>
      <c r="C6021" s="2"/>
      <c r="D6021" s="2"/>
    </row>
    <row r="6022" spans="1:4">
      <c r="A6022" s="3"/>
      <c r="B6022" s="3"/>
      <c r="C6022" s="2"/>
      <c r="D6022" s="2"/>
    </row>
    <row r="6023" spans="1:4">
      <c r="A6023" s="3"/>
      <c r="B6023" s="3"/>
      <c r="C6023" s="2"/>
      <c r="D6023" s="2"/>
    </row>
    <row r="6024" spans="1:4">
      <c r="A6024" s="3"/>
      <c r="B6024" s="3"/>
      <c r="C6024" s="2"/>
      <c r="D6024" s="2"/>
    </row>
    <row r="6025" spans="1:4">
      <c r="A6025" s="3"/>
      <c r="B6025" s="3"/>
      <c r="C6025" s="2"/>
      <c r="D6025" s="2"/>
    </row>
    <row r="6026" spans="1:4">
      <c r="A6026" s="3"/>
      <c r="B6026" s="3"/>
      <c r="C6026" s="2"/>
      <c r="D6026" s="2"/>
    </row>
    <row r="6027" spans="1:4">
      <c r="A6027" s="3"/>
      <c r="B6027" s="3"/>
      <c r="C6027" s="2"/>
      <c r="D6027" s="2"/>
    </row>
    <row r="6028" spans="1:4">
      <c r="A6028" s="3"/>
      <c r="B6028" s="3"/>
      <c r="C6028" s="2"/>
      <c r="D6028" s="2"/>
    </row>
    <row r="6029" spans="1:4">
      <c r="A6029" s="3"/>
      <c r="B6029" s="3"/>
      <c r="C6029" s="2"/>
      <c r="D6029" s="2"/>
    </row>
    <row r="6030" spans="1:4">
      <c r="A6030" s="3"/>
      <c r="B6030" s="3"/>
      <c r="C6030" s="2"/>
      <c r="D6030" s="2"/>
    </row>
    <row r="6031" spans="1:4">
      <c r="A6031" s="3"/>
      <c r="B6031" s="3"/>
      <c r="C6031" s="2"/>
      <c r="D6031" s="2"/>
    </row>
    <row r="6032" spans="1:4">
      <c r="A6032" s="3"/>
      <c r="B6032" s="3"/>
      <c r="C6032" s="2"/>
      <c r="D6032" s="2"/>
    </row>
    <row r="6033" spans="1:4">
      <c r="A6033" s="3"/>
      <c r="B6033" s="3"/>
      <c r="C6033" s="2"/>
      <c r="D6033" s="2"/>
    </row>
    <row r="6034" spans="1:4">
      <c r="A6034" s="3"/>
      <c r="B6034" s="3"/>
      <c r="C6034" s="2"/>
      <c r="D6034" s="2"/>
    </row>
    <row r="6035" spans="1:4">
      <c r="A6035" s="3"/>
      <c r="B6035" s="3"/>
      <c r="C6035" s="2"/>
      <c r="D6035" s="2"/>
    </row>
    <row r="6036" spans="1:4">
      <c r="A6036" s="3"/>
      <c r="B6036" s="3"/>
      <c r="C6036" s="2"/>
      <c r="D6036" s="2"/>
    </row>
    <row r="6037" spans="1:4">
      <c r="A6037" s="3"/>
      <c r="B6037" s="3"/>
      <c r="C6037" s="2"/>
      <c r="D6037" s="2"/>
    </row>
    <row r="6038" spans="1:4">
      <c r="A6038" s="3"/>
      <c r="B6038" s="3"/>
      <c r="C6038" s="2"/>
      <c r="D6038" s="2"/>
    </row>
    <row r="6039" spans="1:4">
      <c r="A6039" s="3"/>
      <c r="B6039" s="3"/>
      <c r="C6039" s="2"/>
      <c r="D6039" s="2"/>
    </row>
    <row r="6040" spans="1:4">
      <c r="A6040" s="3"/>
      <c r="B6040" s="3"/>
      <c r="C6040" s="2"/>
      <c r="D6040" s="2"/>
    </row>
    <row r="6041" spans="1:4">
      <c r="A6041" s="3"/>
      <c r="B6041" s="3"/>
      <c r="C6041" s="2"/>
      <c r="D6041" s="2"/>
    </row>
    <row r="6042" spans="1:4">
      <c r="A6042" s="3"/>
      <c r="B6042" s="3"/>
      <c r="C6042" s="2"/>
      <c r="D6042" s="2"/>
    </row>
    <row r="6043" spans="1:4">
      <c r="A6043" s="3"/>
      <c r="B6043" s="3"/>
      <c r="C6043" s="2"/>
      <c r="D6043" s="2"/>
    </row>
    <row r="6044" spans="1:4">
      <c r="A6044" s="3"/>
      <c r="B6044" s="3"/>
      <c r="C6044" s="2"/>
      <c r="D6044" s="2"/>
    </row>
    <row r="6045" spans="1:4">
      <c r="A6045" s="3"/>
      <c r="B6045" s="3"/>
      <c r="C6045" s="2"/>
      <c r="D6045" s="2"/>
    </row>
    <row r="6046" spans="1:4">
      <c r="A6046" s="3"/>
      <c r="B6046" s="3"/>
      <c r="C6046" s="2"/>
      <c r="D6046" s="2"/>
    </row>
    <row r="6047" spans="1:4">
      <c r="A6047" s="3"/>
      <c r="B6047" s="3"/>
      <c r="C6047" s="2"/>
      <c r="D6047" s="2"/>
    </row>
    <row r="6048" spans="1:4">
      <c r="A6048" s="3"/>
      <c r="B6048" s="3"/>
      <c r="C6048" s="2"/>
      <c r="D6048" s="2"/>
    </row>
    <row r="6049" spans="1:4">
      <c r="A6049" s="3"/>
      <c r="B6049" s="3"/>
      <c r="C6049" s="2"/>
      <c r="D6049" s="2"/>
    </row>
    <row r="6050" spans="1:4">
      <c r="A6050" s="3"/>
      <c r="B6050" s="3"/>
      <c r="C6050" s="2"/>
      <c r="D6050" s="2"/>
    </row>
    <row r="6051" spans="1:4">
      <c r="A6051" s="3"/>
      <c r="B6051" s="3"/>
      <c r="C6051" s="2"/>
      <c r="D6051" s="2"/>
    </row>
    <row r="6052" spans="1:4">
      <c r="A6052" s="3"/>
      <c r="B6052" s="3"/>
      <c r="C6052" s="2"/>
      <c r="D6052" s="2"/>
    </row>
    <row r="6053" spans="1:4">
      <c r="A6053" s="3"/>
      <c r="B6053" s="3"/>
      <c r="C6053" s="2"/>
      <c r="D6053" s="2"/>
    </row>
    <row r="6054" spans="1:4">
      <c r="A6054" s="3"/>
      <c r="B6054" s="3"/>
      <c r="C6054" s="2"/>
      <c r="D6054" s="2"/>
    </row>
    <row r="6055" spans="1:4">
      <c r="A6055" s="3"/>
      <c r="B6055" s="3"/>
      <c r="C6055" s="2"/>
      <c r="D6055" s="2"/>
    </row>
    <row r="6056" spans="1:4">
      <c r="A6056" s="3"/>
      <c r="B6056" s="3"/>
      <c r="C6056" s="2"/>
      <c r="D6056" s="2"/>
    </row>
    <row r="6057" spans="1:4">
      <c r="A6057" s="3"/>
      <c r="B6057" s="3"/>
      <c r="C6057" s="2"/>
      <c r="D6057" s="2"/>
    </row>
    <row r="6058" spans="1:4">
      <c r="A6058" s="3"/>
      <c r="B6058" s="3"/>
      <c r="C6058" s="2"/>
      <c r="D6058" s="2"/>
    </row>
    <row r="6059" spans="1:4">
      <c r="A6059" s="3"/>
      <c r="B6059" s="3"/>
      <c r="C6059" s="2"/>
      <c r="D6059" s="2"/>
    </row>
    <row r="6060" spans="1:4">
      <c r="A6060" s="3"/>
      <c r="B6060" s="3"/>
      <c r="C6060" s="2"/>
      <c r="D6060" s="2"/>
    </row>
    <row r="6061" spans="1:4">
      <c r="A6061" s="3"/>
      <c r="B6061" s="3"/>
      <c r="C6061" s="2"/>
      <c r="D6061" s="2"/>
    </row>
    <row r="6062" spans="1:4">
      <c r="A6062" s="3"/>
      <c r="B6062" s="3"/>
      <c r="C6062" s="2"/>
      <c r="D6062" s="2"/>
    </row>
    <row r="6063" spans="1:4">
      <c r="A6063" s="3"/>
      <c r="B6063" s="3"/>
      <c r="C6063" s="2"/>
      <c r="D6063" s="2"/>
    </row>
    <row r="6064" spans="1:4">
      <c r="A6064" s="3"/>
      <c r="B6064" s="3"/>
      <c r="C6064" s="2"/>
      <c r="D6064" s="2"/>
    </row>
    <row r="6065" spans="1:4">
      <c r="A6065" s="3"/>
      <c r="B6065" s="3"/>
      <c r="C6065" s="2"/>
      <c r="D6065" s="2"/>
    </row>
    <row r="6066" spans="1:4">
      <c r="A6066" s="3"/>
      <c r="B6066" s="3"/>
      <c r="C6066" s="2"/>
      <c r="D6066" s="2"/>
    </row>
    <row r="6067" spans="1:4">
      <c r="A6067" s="3"/>
      <c r="B6067" s="3"/>
      <c r="C6067" s="2"/>
      <c r="D6067" s="2"/>
    </row>
    <row r="6068" spans="1:4">
      <c r="A6068" s="3"/>
      <c r="B6068" s="3"/>
      <c r="C6068" s="2"/>
      <c r="D6068" s="2"/>
    </row>
    <row r="6069" spans="1:4">
      <c r="A6069" s="3"/>
      <c r="B6069" s="3"/>
      <c r="C6069" s="2"/>
      <c r="D6069" s="2"/>
    </row>
    <row r="6070" spans="1:4">
      <c r="A6070" s="3"/>
      <c r="B6070" s="3"/>
      <c r="C6070" s="2"/>
      <c r="D6070" s="2"/>
    </row>
    <row r="6071" spans="1:4">
      <c r="A6071" s="3"/>
      <c r="B6071" s="3"/>
      <c r="C6071" s="2"/>
      <c r="D6071" s="2"/>
    </row>
    <row r="6072" spans="1:4">
      <c r="A6072" s="3"/>
      <c r="B6072" s="3"/>
      <c r="C6072" s="2"/>
      <c r="D6072" s="2"/>
    </row>
    <row r="6073" spans="1:4">
      <c r="A6073" s="3"/>
      <c r="B6073" s="3"/>
      <c r="C6073" s="2"/>
      <c r="D6073" s="2"/>
    </row>
    <row r="6074" spans="1:4">
      <c r="A6074" s="3"/>
      <c r="B6074" s="3"/>
      <c r="C6074" s="2"/>
      <c r="D6074" s="2"/>
    </row>
    <row r="6075" spans="1:4">
      <c r="A6075" s="3"/>
      <c r="B6075" s="3"/>
      <c r="C6075" s="2"/>
      <c r="D6075" s="2"/>
    </row>
    <row r="6076" spans="1:4">
      <c r="A6076" s="3"/>
      <c r="B6076" s="3"/>
      <c r="C6076" s="2"/>
      <c r="D6076" s="2"/>
    </row>
    <row r="6077" spans="1:4">
      <c r="A6077" s="3"/>
      <c r="B6077" s="3"/>
      <c r="C6077" s="2"/>
      <c r="D6077" s="2"/>
    </row>
    <row r="6078" spans="1:4">
      <c r="A6078" s="3"/>
      <c r="B6078" s="3"/>
      <c r="C6078" s="2"/>
      <c r="D6078" s="2"/>
    </row>
    <row r="6079" spans="1:4">
      <c r="A6079" s="3"/>
      <c r="B6079" s="3"/>
      <c r="C6079" s="2"/>
      <c r="D6079" s="2"/>
    </row>
    <row r="6080" spans="1:4">
      <c r="A6080" s="3"/>
      <c r="B6080" s="3"/>
      <c r="C6080" s="2"/>
      <c r="D6080" s="2"/>
    </row>
    <row r="6081" spans="1:4">
      <c r="A6081" s="3"/>
      <c r="B6081" s="3"/>
      <c r="C6081" s="2"/>
      <c r="D6081" s="2"/>
    </row>
    <row r="6082" spans="1:4">
      <c r="A6082" s="3"/>
      <c r="B6082" s="3"/>
      <c r="C6082" s="2"/>
      <c r="D6082" s="2"/>
    </row>
    <row r="6083" spans="1:4">
      <c r="A6083" s="3"/>
      <c r="B6083" s="3"/>
      <c r="C6083" s="2"/>
      <c r="D6083" s="2"/>
    </row>
    <row r="6084" spans="1:4">
      <c r="A6084" s="3"/>
      <c r="B6084" s="3"/>
      <c r="C6084" s="2"/>
      <c r="D6084" s="2"/>
    </row>
    <row r="6085" spans="1:4">
      <c r="A6085" s="3"/>
      <c r="B6085" s="3"/>
      <c r="C6085" s="2"/>
      <c r="D6085" s="2"/>
    </row>
    <row r="6086" spans="1:4">
      <c r="A6086" s="3"/>
      <c r="B6086" s="3"/>
      <c r="C6086" s="2"/>
      <c r="D6086" s="2"/>
    </row>
    <row r="6087" spans="1:4">
      <c r="A6087" s="3"/>
      <c r="B6087" s="3"/>
      <c r="C6087" s="2"/>
      <c r="D6087" s="2"/>
    </row>
    <row r="6088" spans="1:4">
      <c r="A6088" s="3"/>
      <c r="B6088" s="3"/>
      <c r="C6088" s="2"/>
      <c r="D6088" s="2"/>
    </row>
    <row r="6089" spans="1:4">
      <c r="A6089" s="3"/>
      <c r="B6089" s="3"/>
      <c r="C6089" s="2"/>
      <c r="D6089" s="2"/>
    </row>
    <row r="6090" spans="1:4">
      <c r="A6090" s="3"/>
      <c r="B6090" s="3"/>
      <c r="C6090" s="2"/>
      <c r="D6090" s="2"/>
    </row>
    <row r="6091" spans="1:4">
      <c r="A6091" s="3"/>
      <c r="B6091" s="3"/>
      <c r="C6091" s="2"/>
      <c r="D6091" s="2"/>
    </row>
    <row r="6092" spans="1:4">
      <c r="A6092" s="3"/>
      <c r="B6092" s="3"/>
      <c r="C6092" s="2"/>
      <c r="D6092" s="2"/>
    </row>
    <row r="6093" spans="1:4">
      <c r="A6093" s="3"/>
      <c r="B6093" s="3"/>
      <c r="C6093" s="2"/>
      <c r="D6093" s="2"/>
    </row>
    <row r="6094" spans="1:4">
      <c r="A6094" s="3"/>
      <c r="B6094" s="3"/>
      <c r="C6094" s="2"/>
      <c r="D6094" s="2"/>
    </row>
    <row r="6095" spans="1:4">
      <c r="A6095" s="3"/>
      <c r="B6095" s="3"/>
      <c r="C6095" s="2"/>
      <c r="D6095" s="2"/>
    </row>
    <row r="6096" spans="1:4">
      <c r="A6096" s="3"/>
      <c r="B6096" s="3"/>
      <c r="C6096" s="2"/>
      <c r="D6096" s="2"/>
    </row>
    <row r="6097" spans="1:4">
      <c r="A6097" s="3"/>
      <c r="B6097" s="3"/>
      <c r="C6097" s="2"/>
      <c r="D6097" s="2"/>
    </row>
    <row r="6098" spans="1:4">
      <c r="A6098" s="3"/>
      <c r="B6098" s="3"/>
      <c r="C6098" s="2"/>
      <c r="D6098" s="2"/>
    </row>
    <row r="6099" spans="1:4">
      <c r="A6099" s="3"/>
      <c r="B6099" s="3"/>
      <c r="C6099" s="2"/>
      <c r="D6099" s="2"/>
    </row>
    <row r="6100" spans="1:4">
      <c r="A6100" s="3"/>
      <c r="B6100" s="3"/>
      <c r="C6100" s="2"/>
      <c r="D6100" s="2"/>
    </row>
    <row r="6101" spans="1:4">
      <c r="A6101" s="3"/>
      <c r="B6101" s="3"/>
      <c r="C6101" s="2"/>
      <c r="D6101" s="2"/>
    </row>
    <row r="6102" spans="1:4">
      <c r="A6102" s="3"/>
      <c r="B6102" s="3"/>
      <c r="C6102" s="2"/>
      <c r="D6102" s="2"/>
    </row>
    <row r="6103" spans="1:4">
      <c r="A6103" s="3"/>
      <c r="B6103" s="3"/>
      <c r="C6103" s="2"/>
      <c r="D6103" s="2"/>
    </row>
    <row r="6104" spans="1:4">
      <c r="A6104" s="3"/>
      <c r="B6104" s="3"/>
      <c r="C6104" s="2"/>
      <c r="D6104" s="2"/>
    </row>
    <row r="6105" spans="1:4">
      <c r="A6105" s="3"/>
      <c r="B6105" s="3"/>
      <c r="C6105" s="2"/>
      <c r="D6105" s="2"/>
    </row>
    <row r="6106" spans="1:4">
      <c r="A6106" s="3"/>
      <c r="B6106" s="3"/>
      <c r="C6106" s="2"/>
      <c r="D6106" s="2"/>
    </row>
    <row r="6107" spans="1:4">
      <c r="A6107" s="3"/>
      <c r="B6107" s="3"/>
      <c r="C6107" s="2"/>
      <c r="D6107" s="2"/>
    </row>
    <row r="6108" spans="1:4">
      <c r="A6108" s="3"/>
      <c r="B6108" s="3"/>
      <c r="C6108" s="2"/>
      <c r="D6108" s="2"/>
    </row>
    <row r="6109" spans="1:4">
      <c r="A6109" s="3"/>
      <c r="B6109" s="3"/>
      <c r="C6109" s="2"/>
      <c r="D6109" s="2"/>
    </row>
    <row r="6110" spans="1:4">
      <c r="A6110" s="3"/>
      <c r="B6110" s="3"/>
      <c r="C6110" s="2"/>
      <c r="D6110" s="2"/>
    </row>
    <row r="6111" spans="1:4">
      <c r="A6111" s="3"/>
      <c r="B6111" s="3"/>
      <c r="C6111" s="2"/>
      <c r="D6111" s="2"/>
    </row>
    <row r="6112" spans="1:4">
      <c r="A6112" s="3"/>
      <c r="B6112" s="3"/>
      <c r="C6112" s="2"/>
      <c r="D6112" s="2"/>
    </row>
    <row r="6113" spans="1:4">
      <c r="A6113" s="3"/>
      <c r="B6113" s="3"/>
      <c r="C6113" s="2"/>
      <c r="D6113" s="2"/>
    </row>
    <row r="6114" spans="1:4">
      <c r="A6114" s="3"/>
      <c r="B6114" s="3"/>
      <c r="C6114" s="2"/>
      <c r="D6114" s="2"/>
    </row>
    <row r="6115" spans="1:4">
      <c r="A6115" s="3"/>
      <c r="B6115" s="3"/>
      <c r="C6115" s="2"/>
      <c r="D6115" s="2"/>
    </row>
    <row r="6116" spans="1:4">
      <c r="A6116" s="3"/>
      <c r="B6116" s="3"/>
      <c r="C6116" s="2"/>
      <c r="D6116" s="2"/>
    </row>
    <row r="6117" spans="1:4">
      <c r="A6117" s="3"/>
      <c r="B6117" s="3"/>
      <c r="C6117" s="2"/>
      <c r="D6117" s="2"/>
    </row>
    <row r="6118" spans="1:4">
      <c r="A6118" s="3"/>
      <c r="B6118" s="3"/>
      <c r="C6118" s="2"/>
      <c r="D6118" s="2"/>
    </row>
    <row r="6119" spans="1:4">
      <c r="A6119" s="3"/>
      <c r="B6119" s="3"/>
      <c r="C6119" s="2"/>
      <c r="D6119" s="2"/>
    </row>
    <row r="6120" spans="1:4">
      <c r="A6120" s="3"/>
      <c r="B6120" s="3"/>
      <c r="C6120" s="2"/>
      <c r="D6120" s="2"/>
    </row>
    <row r="6121" spans="1:4">
      <c r="A6121" s="3"/>
      <c r="B6121" s="3"/>
      <c r="C6121" s="2"/>
      <c r="D6121" s="2"/>
    </row>
    <row r="6122" spans="1:4">
      <c r="A6122" s="3"/>
      <c r="B6122" s="3"/>
      <c r="C6122" s="2"/>
      <c r="D6122" s="2"/>
    </row>
    <row r="6123" spans="1:4">
      <c r="A6123" s="3"/>
      <c r="B6123" s="3"/>
      <c r="C6123" s="2"/>
      <c r="D6123" s="2"/>
    </row>
    <row r="6124" spans="1:4">
      <c r="A6124" s="3"/>
      <c r="B6124" s="3"/>
      <c r="C6124" s="2"/>
      <c r="D6124" s="2"/>
    </row>
    <row r="6125" spans="1:4">
      <c r="A6125" s="3"/>
      <c r="B6125" s="3"/>
      <c r="C6125" s="2"/>
      <c r="D6125" s="2"/>
    </row>
    <row r="6126" spans="1:4">
      <c r="A6126" s="3"/>
      <c r="B6126" s="3"/>
      <c r="C6126" s="2"/>
      <c r="D6126" s="2"/>
    </row>
    <row r="6127" spans="1:4">
      <c r="A6127" s="3"/>
      <c r="B6127" s="3"/>
      <c r="C6127" s="2"/>
      <c r="D6127" s="2"/>
    </row>
    <row r="6128" spans="1:4">
      <c r="A6128" s="3"/>
      <c r="B6128" s="3"/>
      <c r="C6128" s="2"/>
      <c r="D6128" s="2"/>
    </row>
    <row r="6129" spans="1:4">
      <c r="A6129" s="3"/>
      <c r="B6129" s="3"/>
      <c r="C6129" s="2"/>
      <c r="D6129" s="2"/>
    </row>
    <row r="6130" spans="1:4">
      <c r="A6130" s="3"/>
      <c r="B6130" s="3"/>
      <c r="C6130" s="2"/>
      <c r="D6130" s="2"/>
    </row>
    <row r="6131" spans="1:4">
      <c r="A6131" s="3"/>
      <c r="B6131" s="3"/>
      <c r="C6131" s="2"/>
      <c r="D6131" s="2"/>
    </row>
    <row r="6132" spans="1:4">
      <c r="A6132" s="3"/>
      <c r="B6132" s="3"/>
      <c r="C6132" s="2"/>
      <c r="D6132" s="2"/>
    </row>
    <row r="6133" spans="1:4">
      <c r="A6133" s="3"/>
      <c r="B6133" s="3"/>
      <c r="C6133" s="2"/>
      <c r="D6133" s="2"/>
    </row>
    <row r="6134" spans="1:4">
      <c r="A6134" s="3"/>
      <c r="B6134" s="3"/>
      <c r="C6134" s="2"/>
      <c r="D6134" s="2"/>
    </row>
    <row r="6135" spans="1:4">
      <c r="A6135" s="3"/>
      <c r="B6135" s="3"/>
      <c r="C6135" s="2"/>
      <c r="D6135" s="2"/>
    </row>
    <row r="6136" spans="1:4">
      <c r="A6136" s="3"/>
      <c r="B6136" s="3"/>
      <c r="C6136" s="2"/>
      <c r="D6136" s="2"/>
    </row>
    <row r="6137" spans="1:4">
      <c r="A6137" s="3"/>
      <c r="B6137" s="3"/>
      <c r="C6137" s="2"/>
      <c r="D6137" s="2"/>
    </row>
    <row r="6138" spans="1:4">
      <c r="A6138" s="3"/>
      <c r="B6138" s="3"/>
      <c r="C6138" s="2"/>
      <c r="D6138" s="2"/>
    </row>
    <row r="6139" spans="1:4">
      <c r="A6139" s="3"/>
      <c r="B6139" s="3"/>
      <c r="C6139" s="2"/>
      <c r="D6139" s="2"/>
    </row>
    <row r="6140" spans="1:4">
      <c r="A6140" s="3"/>
      <c r="B6140" s="3"/>
      <c r="C6140" s="2"/>
      <c r="D6140" s="2"/>
    </row>
    <row r="6141" spans="1:4">
      <c r="A6141" s="3"/>
      <c r="B6141" s="3"/>
      <c r="C6141" s="2"/>
      <c r="D6141" s="2"/>
    </row>
    <row r="6142" spans="1:4">
      <c r="A6142" s="3"/>
      <c r="B6142" s="3"/>
      <c r="C6142" s="2"/>
      <c r="D6142" s="2"/>
    </row>
    <row r="6143" spans="1:4">
      <c r="A6143" s="3"/>
      <c r="B6143" s="3"/>
      <c r="C6143" s="2"/>
      <c r="D6143" s="2"/>
    </row>
    <row r="6144" spans="1:4">
      <c r="A6144" s="3"/>
      <c r="B6144" s="3"/>
      <c r="C6144" s="2"/>
      <c r="D6144" s="2"/>
    </row>
    <row r="6145" spans="1:4">
      <c r="A6145" s="3"/>
      <c r="B6145" s="3"/>
      <c r="C6145" s="2"/>
      <c r="D6145" s="2"/>
    </row>
    <row r="6146" spans="1:4">
      <c r="A6146" s="3"/>
      <c r="B6146" s="3"/>
      <c r="C6146" s="2"/>
      <c r="D6146" s="2"/>
    </row>
    <row r="6147" spans="1:4">
      <c r="A6147" s="3"/>
      <c r="B6147" s="3"/>
      <c r="C6147" s="2"/>
      <c r="D6147" s="2"/>
    </row>
    <row r="6148" spans="1:4">
      <c r="A6148" s="3"/>
      <c r="B6148" s="3"/>
      <c r="C6148" s="2"/>
      <c r="D6148" s="2"/>
    </row>
    <row r="6149" spans="1:4">
      <c r="A6149" s="3"/>
      <c r="B6149" s="3"/>
      <c r="C6149" s="2"/>
      <c r="D6149" s="2"/>
    </row>
    <row r="6150" spans="1:4">
      <c r="A6150" s="3"/>
      <c r="B6150" s="3"/>
      <c r="C6150" s="2"/>
      <c r="D6150" s="2"/>
    </row>
    <row r="6151" spans="1:4">
      <c r="A6151" s="3"/>
      <c r="B6151" s="3"/>
      <c r="C6151" s="2"/>
      <c r="D6151" s="2"/>
    </row>
    <row r="6152" spans="1:4">
      <c r="A6152" s="3"/>
      <c r="B6152" s="3"/>
      <c r="C6152" s="2"/>
      <c r="D6152" s="2"/>
    </row>
    <row r="6153" spans="1:4">
      <c r="A6153" s="3"/>
      <c r="B6153" s="3"/>
      <c r="C6153" s="2"/>
      <c r="D6153" s="2"/>
    </row>
    <row r="6154" spans="1:4">
      <c r="A6154" s="3"/>
      <c r="B6154" s="3"/>
      <c r="C6154" s="2"/>
      <c r="D6154" s="2"/>
    </row>
    <row r="6155" spans="1:4">
      <c r="A6155" s="3"/>
      <c r="B6155" s="3"/>
      <c r="C6155" s="2"/>
      <c r="D6155" s="2"/>
    </row>
    <row r="6156" spans="1:4">
      <c r="A6156" s="3"/>
      <c r="B6156" s="3"/>
      <c r="C6156" s="2"/>
      <c r="D6156" s="2"/>
    </row>
    <row r="6157" spans="1:4">
      <c r="A6157" s="3"/>
      <c r="B6157" s="3"/>
      <c r="C6157" s="2"/>
      <c r="D6157" s="2"/>
    </row>
    <row r="6158" spans="1:4">
      <c r="A6158" s="3"/>
      <c r="B6158" s="3"/>
      <c r="C6158" s="2"/>
      <c r="D6158" s="2"/>
    </row>
    <row r="6159" spans="1:4">
      <c r="A6159" s="3"/>
      <c r="B6159" s="3"/>
      <c r="C6159" s="2"/>
      <c r="D6159" s="2"/>
    </row>
    <row r="6160" spans="1:4">
      <c r="A6160" s="3"/>
      <c r="B6160" s="3"/>
      <c r="C6160" s="2"/>
      <c r="D6160" s="2"/>
    </row>
    <row r="6161" spans="1:4">
      <c r="A6161" s="3"/>
      <c r="B6161" s="3"/>
      <c r="C6161" s="2"/>
      <c r="D6161" s="2"/>
    </row>
    <row r="6162" spans="1:4">
      <c r="A6162" s="3"/>
      <c r="B6162" s="3"/>
      <c r="C6162" s="2"/>
      <c r="D6162" s="2"/>
    </row>
    <row r="6163" spans="1:4">
      <c r="A6163" s="3"/>
      <c r="B6163" s="3"/>
      <c r="C6163" s="2"/>
      <c r="D6163" s="2"/>
    </row>
    <row r="6164" spans="1:4">
      <c r="A6164" s="3"/>
      <c r="B6164" s="3"/>
      <c r="C6164" s="2"/>
      <c r="D6164" s="2"/>
    </row>
    <row r="6165" spans="1:4">
      <c r="A6165" s="3"/>
      <c r="B6165" s="3"/>
      <c r="C6165" s="2"/>
      <c r="D6165" s="2"/>
    </row>
    <row r="6166" spans="1:4">
      <c r="A6166" s="3"/>
      <c r="B6166" s="3"/>
      <c r="C6166" s="2"/>
      <c r="D6166" s="2"/>
    </row>
    <row r="6167" spans="1:4">
      <c r="A6167" s="3"/>
      <c r="B6167" s="3"/>
      <c r="C6167" s="2"/>
      <c r="D6167" s="2"/>
    </row>
    <row r="6168" spans="1:4">
      <c r="A6168" s="3"/>
      <c r="B6168" s="3"/>
      <c r="C6168" s="2"/>
      <c r="D6168" s="2"/>
    </row>
    <row r="6169" spans="1:4">
      <c r="A6169" s="3"/>
      <c r="B6169" s="3"/>
      <c r="C6169" s="2"/>
      <c r="D6169" s="2"/>
    </row>
    <row r="6170" spans="1:4">
      <c r="A6170" s="3"/>
      <c r="B6170" s="3"/>
      <c r="C6170" s="2"/>
      <c r="D6170" s="2"/>
    </row>
    <row r="6171" spans="1:4">
      <c r="A6171" s="3"/>
      <c r="B6171" s="3"/>
      <c r="C6171" s="2"/>
      <c r="D6171" s="2"/>
    </row>
    <row r="6172" spans="1:4">
      <c r="A6172" s="3"/>
      <c r="B6172" s="3"/>
      <c r="C6172" s="2"/>
      <c r="D6172" s="2"/>
    </row>
    <row r="6173" spans="1:4">
      <c r="A6173" s="3"/>
      <c r="B6173" s="3"/>
      <c r="C6173" s="2"/>
      <c r="D6173" s="2"/>
    </row>
    <row r="6174" spans="1:4">
      <c r="A6174" s="3"/>
      <c r="B6174" s="3"/>
      <c r="C6174" s="2"/>
      <c r="D6174" s="2"/>
    </row>
    <row r="6175" spans="1:4">
      <c r="A6175" s="3"/>
      <c r="B6175" s="3"/>
      <c r="C6175" s="2"/>
      <c r="D6175" s="2"/>
    </row>
    <row r="6176" spans="1:4">
      <c r="A6176" s="3"/>
      <c r="B6176" s="3"/>
      <c r="C6176" s="2"/>
      <c r="D6176" s="2"/>
    </row>
    <row r="6177" spans="1:4">
      <c r="A6177" s="3"/>
      <c r="B6177" s="3"/>
      <c r="C6177" s="2"/>
      <c r="D6177" s="2"/>
    </row>
    <row r="6178" spans="1:4">
      <c r="A6178" s="3"/>
      <c r="B6178" s="3"/>
      <c r="C6178" s="2"/>
      <c r="D6178" s="2"/>
    </row>
    <row r="6179" spans="1:4">
      <c r="A6179" s="3"/>
      <c r="B6179" s="3"/>
      <c r="C6179" s="2"/>
      <c r="D6179" s="2"/>
    </row>
    <row r="6180" spans="1:4">
      <c r="A6180" s="3"/>
      <c r="B6180" s="3"/>
      <c r="C6180" s="2"/>
      <c r="D6180" s="2"/>
    </row>
    <row r="6181" spans="1:4">
      <c r="A6181" s="3"/>
      <c r="B6181" s="3"/>
      <c r="C6181" s="2"/>
      <c r="D6181" s="2"/>
    </row>
    <row r="6182" spans="1:4">
      <c r="A6182" s="3"/>
      <c r="B6182" s="3"/>
      <c r="C6182" s="2"/>
      <c r="D6182" s="2"/>
    </row>
    <row r="6183" spans="1:4">
      <c r="A6183" s="3"/>
      <c r="B6183" s="3"/>
      <c r="C6183" s="2"/>
      <c r="D6183" s="2"/>
    </row>
    <row r="6184" spans="1:4">
      <c r="A6184" s="3"/>
      <c r="B6184" s="3"/>
      <c r="C6184" s="2"/>
      <c r="D6184" s="2"/>
    </row>
    <row r="6185" spans="1:4">
      <c r="A6185" s="3"/>
      <c r="B6185" s="3"/>
      <c r="C6185" s="2"/>
      <c r="D6185" s="2"/>
    </row>
    <row r="6186" spans="1:4">
      <c r="A6186" s="3"/>
      <c r="B6186" s="3"/>
      <c r="C6186" s="2"/>
      <c r="D6186" s="2"/>
    </row>
    <row r="6187" spans="1:4">
      <c r="A6187" s="3"/>
      <c r="B6187" s="3"/>
      <c r="C6187" s="2"/>
      <c r="D6187" s="2"/>
    </row>
    <row r="6188" spans="1:4">
      <c r="A6188" s="3"/>
      <c r="B6188" s="3"/>
      <c r="C6188" s="2"/>
      <c r="D6188" s="2"/>
    </row>
    <row r="6189" spans="1:4">
      <c r="A6189" s="3"/>
      <c r="B6189" s="3"/>
      <c r="C6189" s="2"/>
      <c r="D6189" s="2"/>
    </row>
    <row r="6190" spans="1:4">
      <c r="A6190" s="3"/>
      <c r="B6190" s="3"/>
      <c r="C6190" s="2"/>
      <c r="D6190" s="2"/>
    </row>
    <row r="6191" spans="1:4">
      <c r="A6191" s="3"/>
      <c r="B6191" s="3"/>
      <c r="C6191" s="2"/>
      <c r="D6191" s="2"/>
    </row>
    <row r="6192" spans="1:4">
      <c r="A6192" s="3"/>
      <c r="B6192" s="3"/>
      <c r="C6192" s="2"/>
      <c r="D6192" s="2"/>
    </row>
    <row r="6193" spans="1:4">
      <c r="A6193" s="3"/>
      <c r="B6193" s="3"/>
      <c r="C6193" s="2"/>
      <c r="D6193" s="2"/>
    </row>
    <row r="6194" spans="1:4">
      <c r="A6194" s="3"/>
      <c r="B6194" s="3"/>
      <c r="C6194" s="2"/>
      <c r="D6194" s="2"/>
    </row>
    <row r="6195" spans="1:4">
      <c r="A6195" s="3"/>
      <c r="B6195" s="3"/>
      <c r="C6195" s="2"/>
      <c r="D6195" s="2"/>
    </row>
    <row r="6196" spans="1:4">
      <c r="A6196" s="3"/>
      <c r="B6196" s="3"/>
      <c r="C6196" s="2"/>
      <c r="D6196" s="2"/>
    </row>
    <row r="6197" spans="1:4">
      <c r="A6197" s="3"/>
      <c r="B6197" s="3"/>
      <c r="C6197" s="2"/>
      <c r="D6197" s="2"/>
    </row>
    <row r="6198" spans="1:4">
      <c r="A6198" s="3"/>
      <c r="B6198" s="3"/>
      <c r="C6198" s="2"/>
      <c r="D6198" s="2"/>
    </row>
    <row r="6199" spans="1:4">
      <c r="A6199" s="3"/>
      <c r="B6199" s="3"/>
      <c r="C6199" s="2"/>
      <c r="D6199" s="2"/>
    </row>
    <row r="6200" spans="1:4">
      <c r="A6200" s="3"/>
      <c r="B6200" s="3"/>
      <c r="C6200" s="2"/>
      <c r="D6200" s="2"/>
    </row>
    <row r="6201" spans="1:4">
      <c r="A6201" s="3"/>
      <c r="B6201" s="3"/>
      <c r="C6201" s="2"/>
      <c r="D6201" s="2"/>
    </row>
    <row r="6202" spans="1:4">
      <c r="A6202" s="3"/>
      <c r="B6202" s="3"/>
      <c r="C6202" s="2"/>
      <c r="D6202" s="2"/>
    </row>
    <row r="6203" spans="1:4">
      <c r="A6203" s="3"/>
      <c r="B6203" s="3"/>
      <c r="C6203" s="2"/>
      <c r="D6203" s="2"/>
    </row>
    <row r="6204" spans="1:4">
      <c r="A6204" s="3"/>
      <c r="B6204" s="3"/>
      <c r="C6204" s="2"/>
      <c r="D6204" s="2"/>
    </row>
    <row r="6205" spans="1:4">
      <c r="A6205" s="3"/>
      <c r="B6205" s="3"/>
      <c r="C6205" s="2"/>
      <c r="D6205" s="2"/>
    </row>
    <row r="6206" spans="1:4">
      <c r="A6206" s="3"/>
      <c r="B6206" s="3"/>
      <c r="C6206" s="2"/>
      <c r="D6206" s="2"/>
    </row>
    <row r="6207" spans="1:4">
      <c r="A6207" s="3"/>
      <c r="B6207" s="3"/>
      <c r="C6207" s="2"/>
      <c r="D6207" s="2"/>
    </row>
    <row r="6208" spans="1:4">
      <c r="A6208" s="3"/>
      <c r="B6208" s="3"/>
      <c r="C6208" s="2"/>
      <c r="D6208" s="2"/>
    </row>
    <row r="6209" spans="1:4">
      <c r="A6209" s="3"/>
      <c r="B6209" s="3"/>
      <c r="C6209" s="2"/>
      <c r="D6209" s="2"/>
    </row>
    <row r="6210" spans="1:4">
      <c r="A6210" s="3"/>
      <c r="B6210" s="3"/>
      <c r="C6210" s="2"/>
      <c r="D6210" s="2"/>
    </row>
    <row r="6211" spans="1:4">
      <c r="A6211" s="3"/>
      <c r="B6211" s="3"/>
      <c r="C6211" s="2"/>
      <c r="D6211" s="2"/>
    </row>
    <row r="6212" spans="1:4">
      <c r="A6212" s="3"/>
      <c r="B6212" s="3"/>
      <c r="C6212" s="2"/>
      <c r="D6212" s="2"/>
    </row>
    <row r="6213" spans="1:4">
      <c r="A6213" s="3"/>
      <c r="B6213" s="3"/>
      <c r="C6213" s="2"/>
      <c r="D6213" s="2"/>
    </row>
    <row r="6214" spans="1:4">
      <c r="A6214" s="3"/>
      <c r="B6214" s="3"/>
      <c r="C6214" s="2"/>
      <c r="D6214" s="2"/>
    </row>
    <row r="6215" spans="1:4">
      <c r="A6215" s="3"/>
      <c r="B6215" s="3"/>
      <c r="C6215" s="2"/>
      <c r="D6215" s="2"/>
    </row>
    <row r="6216" spans="1:4">
      <c r="A6216" s="3"/>
      <c r="B6216" s="3"/>
      <c r="C6216" s="2"/>
      <c r="D6216" s="2"/>
    </row>
    <row r="6217" spans="1:4">
      <c r="A6217" s="3"/>
      <c r="B6217" s="3"/>
      <c r="C6217" s="2"/>
      <c r="D6217" s="2"/>
    </row>
    <row r="6218" spans="1:4">
      <c r="A6218" s="3"/>
      <c r="B6218" s="3"/>
      <c r="C6218" s="2"/>
      <c r="D6218" s="2"/>
    </row>
    <row r="6219" spans="1:4">
      <c r="A6219" s="3"/>
      <c r="B6219" s="3"/>
      <c r="C6219" s="2"/>
      <c r="D6219" s="2"/>
    </row>
    <row r="6220" spans="1:4">
      <c r="A6220" s="3"/>
      <c r="B6220" s="3"/>
      <c r="C6220" s="2"/>
      <c r="D6220" s="2"/>
    </row>
    <row r="6221" spans="1:4">
      <c r="A6221" s="3"/>
      <c r="B6221" s="3"/>
      <c r="C6221" s="2"/>
      <c r="D6221" s="2"/>
    </row>
    <row r="6222" spans="1:4">
      <c r="A6222" s="3"/>
      <c r="B6222" s="3"/>
      <c r="C6222" s="2"/>
      <c r="D6222" s="2"/>
    </row>
    <row r="6223" spans="1:4">
      <c r="A6223" s="3"/>
      <c r="B6223" s="3"/>
      <c r="C6223" s="2"/>
      <c r="D6223" s="2"/>
    </row>
    <row r="6224" spans="1:4">
      <c r="A6224" s="3"/>
      <c r="B6224" s="3"/>
      <c r="C6224" s="2"/>
      <c r="D6224" s="2"/>
    </row>
    <row r="6225" spans="1:4">
      <c r="A6225" s="3"/>
      <c r="B6225" s="3"/>
      <c r="C6225" s="2"/>
      <c r="D6225" s="2"/>
    </row>
    <row r="6226" spans="1:4">
      <c r="A6226" s="3"/>
      <c r="B6226" s="3"/>
      <c r="C6226" s="2"/>
      <c r="D6226" s="2"/>
    </row>
    <row r="6227" spans="1:4">
      <c r="A6227" s="3"/>
      <c r="B6227" s="3"/>
      <c r="C6227" s="2"/>
      <c r="D6227" s="2"/>
    </row>
    <row r="6228" spans="1:4">
      <c r="A6228" s="3"/>
      <c r="B6228" s="3"/>
      <c r="C6228" s="2"/>
      <c r="D6228" s="2"/>
    </row>
    <row r="6229" spans="1:4">
      <c r="A6229" s="3"/>
      <c r="B6229" s="3"/>
      <c r="C6229" s="2"/>
      <c r="D6229" s="2"/>
    </row>
    <row r="6230" spans="1:4">
      <c r="A6230" s="3"/>
      <c r="B6230" s="3"/>
      <c r="C6230" s="2"/>
      <c r="D6230" s="2"/>
    </row>
    <row r="6231" spans="1:4">
      <c r="A6231" s="3"/>
      <c r="B6231" s="3"/>
      <c r="C6231" s="2"/>
      <c r="D6231" s="2"/>
    </row>
    <row r="6232" spans="1:4">
      <c r="A6232" s="3"/>
      <c r="B6232" s="3"/>
      <c r="C6232" s="2"/>
      <c r="D6232" s="2"/>
    </row>
    <row r="6233" spans="1:4">
      <c r="A6233" s="3"/>
      <c r="B6233" s="3"/>
      <c r="C6233" s="2"/>
      <c r="D6233" s="2"/>
    </row>
    <row r="6234" spans="1:4">
      <c r="A6234" s="3"/>
      <c r="B6234" s="3"/>
      <c r="C6234" s="2"/>
      <c r="D6234" s="2"/>
    </row>
    <row r="6235" spans="1:4">
      <c r="A6235" s="3"/>
      <c r="B6235" s="3"/>
      <c r="C6235" s="2"/>
      <c r="D6235" s="2"/>
    </row>
    <row r="6236" spans="1:4">
      <c r="A6236" s="3"/>
      <c r="B6236" s="3"/>
      <c r="C6236" s="2"/>
      <c r="D6236" s="2"/>
    </row>
    <row r="6237" spans="1:4">
      <c r="A6237" s="3"/>
      <c r="B6237" s="3"/>
      <c r="C6237" s="2"/>
      <c r="D6237" s="2"/>
    </row>
    <row r="6238" spans="1:4">
      <c r="A6238" s="3"/>
      <c r="B6238" s="3"/>
      <c r="C6238" s="2"/>
      <c r="D6238" s="2"/>
    </row>
    <row r="6239" spans="1:4">
      <c r="A6239" s="3"/>
      <c r="B6239" s="3"/>
      <c r="C6239" s="2"/>
      <c r="D6239" s="2"/>
    </row>
    <row r="6240" spans="1:4">
      <c r="A6240" s="3"/>
      <c r="B6240" s="3"/>
      <c r="C6240" s="2"/>
      <c r="D6240" s="2"/>
    </row>
    <row r="6241" spans="1:4">
      <c r="A6241" s="3"/>
      <c r="B6241" s="3"/>
      <c r="C6241" s="2"/>
      <c r="D6241" s="2"/>
    </row>
    <row r="6242" spans="1:4">
      <c r="A6242" s="3"/>
      <c r="B6242" s="3"/>
      <c r="C6242" s="2"/>
      <c r="D6242" s="2"/>
    </row>
    <row r="6243" spans="1:4">
      <c r="A6243" s="3"/>
      <c r="B6243" s="3"/>
      <c r="C6243" s="2"/>
      <c r="D6243" s="2"/>
    </row>
    <row r="6244" spans="1:4">
      <c r="A6244" s="3"/>
      <c r="B6244" s="3"/>
      <c r="C6244" s="2"/>
      <c r="D6244" s="2"/>
    </row>
    <row r="6245" spans="1:4">
      <c r="A6245" s="3"/>
      <c r="B6245" s="3"/>
      <c r="C6245" s="2"/>
      <c r="D6245" s="2"/>
    </row>
    <row r="6246" spans="1:4">
      <c r="A6246" s="3"/>
      <c r="B6246" s="3"/>
      <c r="C6246" s="2"/>
      <c r="D6246" s="2"/>
    </row>
    <row r="6247" spans="1:4">
      <c r="A6247" s="3"/>
      <c r="B6247" s="3"/>
      <c r="C6247" s="2"/>
      <c r="D6247" s="2"/>
    </row>
    <row r="6248" spans="1:4">
      <c r="A6248" s="3"/>
      <c r="B6248" s="3"/>
      <c r="C6248" s="2"/>
      <c r="D6248" s="2"/>
    </row>
    <row r="6249" spans="1:4">
      <c r="A6249" s="3"/>
      <c r="B6249" s="3"/>
      <c r="C6249" s="2"/>
      <c r="D6249" s="2"/>
    </row>
    <row r="6250" spans="1:4">
      <c r="A6250" s="3"/>
      <c r="B6250" s="3"/>
      <c r="C6250" s="2"/>
      <c r="D6250" s="2"/>
    </row>
    <row r="6251" spans="1:4">
      <c r="A6251" s="3"/>
      <c r="B6251" s="3"/>
      <c r="C6251" s="2"/>
      <c r="D6251" s="2"/>
    </row>
    <row r="6252" spans="1:4">
      <c r="A6252" s="3"/>
      <c r="B6252" s="3"/>
      <c r="C6252" s="2"/>
      <c r="D6252" s="2"/>
    </row>
    <row r="6253" spans="1:4">
      <c r="A6253" s="3"/>
      <c r="B6253" s="3"/>
      <c r="C6253" s="2"/>
      <c r="D6253" s="2"/>
    </row>
    <row r="6254" spans="1:4">
      <c r="A6254" s="3"/>
      <c r="B6254" s="3"/>
      <c r="C6254" s="2"/>
      <c r="D6254" s="2"/>
    </row>
    <row r="6255" spans="1:4">
      <c r="A6255" s="3"/>
      <c r="B6255" s="3"/>
      <c r="C6255" s="2"/>
      <c r="D6255" s="2"/>
    </row>
    <row r="6256" spans="1:4">
      <c r="A6256" s="3"/>
      <c r="B6256" s="3"/>
      <c r="C6256" s="2"/>
      <c r="D6256" s="2"/>
    </row>
    <row r="6257" spans="1:4">
      <c r="A6257" s="3"/>
      <c r="B6257" s="3"/>
      <c r="C6257" s="2"/>
      <c r="D6257" s="2"/>
    </row>
    <row r="6258" spans="1:4">
      <c r="A6258" s="3"/>
      <c r="B6258" s="3"/>
      <c r="C6258" s="2"/>
      <c r="D6258" s="2"/>
    </row>
    <row r="6259" spans="1:4">
      <c r="A6259" s="3"/>
      <c r="B6259" s="3"/>
      <c r="C6259" s="2"/>
      <c r="D6259" s="2"/>
    </row>
    <row r="6260" spans="1:4">
      <c r="A6260" s="3"/>
      <c r="B6260" s="3"/>
      <c r="C6260" s="2"/>
      <c r="D6260" s="2"/>
    </row>
    <row r="6261" spans="1:4">
      <c r="A6261" s="3"/>
      <c r="B6261" s="3"/>
      <c r="C6261" s="2"/>
      <c r="D6261" s="2"/>
    </row>
    <row r="6262" spans="1:4">
      <c r="A6262" s="3"/>
      <c r="B6262" s="3"/>
      <c r="C6262" s="2"/>
      <c r="D6262" s="2"/>
    </row>
    <row r="6263" spans="1:4">
      <c r="A6263" s="3"/>
      <c r="B6263" s="3"/>
      <c r="C6263" s="2"/>
      <c r="D6263" s="2"/>
    </row>
    <row r="6264" spans="1:4">
      <c r="A6264" s="3"/>
      <c r="B6264" s="3"/>
      <c r="C6264" s="2"/>
      <c r="D6264" s="2"/>
    </row>
    <row r="6265" spans="1:4">
      <c r="A6265" s="3"/>
      <c r="B6265" s="3"/>
      <c r="C6265" s="2"/>
      <c r="D6265" s="2"/>
    </row>
    <row r="6266" spans="1:4">
      <c r="A6266" s="3"/>
      <c r="B6266" s="3"/>
      <c r="C6266" s="2"/>
      <c r="D6266" s="2"/>
    </row>
    <row r="6267" spans="1:4">
      <c r="A6267" s="3"/>
      <c r="B6267" s="3"/>
      <c r="C6267" s="2"/>
      <c r="D6267" s="2"/>
    </row>
    <row r="6268" spans="1:4">
      <c r="A6268" s="3"/>
      <c r="B6268" s="3"/>
      <c r="C6268" s="2"/>
      <c r="D6268" s="2"/>
    </row>
    <row r="6269" spans="1:4">
      <c r="A6269" s="3"/>
      <c r="B6269" s="3"/>
      <c r="C6269" s="2"/>
      <c r="D6269" s="2"/>
    </row>
    <row r="6270" spans="1:4">
      <c r="A6270" s="3"/>
      <c r="B6270" s="3"/>
      <c r="C6270" s="2"/>
      <c r="D6270" s="2"/>
    </row>
    <row r="6271" spans="1:4">
      <c r="A6271" s="3"/>
      <c r="B6271" s="3"/>
      <c r="C6271" s="2"/>
      <c r="D6271" s="2"/>
    </row>
    <row r="6272" spans="1:4">
      <c r="A6272" s="3"/>
      <c r="B6272" s="3"/>
      <c r="C6272" s="2"/>
      <c r="D6272" s="2"/>
    </row>
    <row r="6273" spans="1:4">
      <c r="A6273" s="3"/>
      <c r="B6273" s="3"/>
      <c r="C6273" s="2"/>
      <c r="D6273" s="2"/>
    </row>
    <row r="6274" spans="1:4">
      <c r="A6274" s="3"/>
      <c r="B6274" s="3"/>
      <c r="C6274" s="2"/>
      <c r="D6274" s="2"/>
    </row>
    <row r="6275" spans="1:4">
      <c r="A6275" s="3"/>
      <c r="B6275" s="3"/>
      <c r="C6275" s="2"/>
      <c r="D6275" s="2"/>
    </row>
    <row r="6276" spans="1:4">
      <c r="A6276" s="3"/>
      <c r="B6276" s="3"/>
      <c r="C6276" s="2"/>
      <c r="D6276" s="2"/>
    </row>
    <row r="6277" spans="1:4">
      <c r="A6277" s="3"/>
      <c r="B6277" s="3"/>
      <c r="C6277" s="2"/>
      <c r="D6277" s="2"/>
    </row>
    <row r="6278" spans="1:4">
      <c r="A6278" s="3"/>
      <c r="B6278" s="3"/>
      <c r="C6278" s="2"/>
      <c r="D6278" s="2"/>
    </row>
    <row r="6279" spans="1:4">
      <c r="A6279" s="3"/>
      <c r="B6279" s="3"/>
      <c r="C6279" s="2"/>
      <c r="D6279" s="2"/>
    </row>
    <row r="6280" spans="1:4">
      <c r="A6280" s="3"/>
      <c r="B6280" s="3"/>
      <c r="C6280" s="2"/>
      <c r="D6280" s="2"/>
    </row>
    <row r="6281" spans="1:4">
      <c r="A6281" s="3"/>
      <c r="B6281" s="3"/>
      <c r="C6281" s="2"/>
      <c r="D6281" s="2"/>
    </row>
    <row r="6282" spans="1:4">
      <c r="A6282" s="3"/>
      <c r="B6282" s="3"/>
      <c r="C6282" s="2"/>
      <c r="D6282" s="2"/>
    </row>
    <row r="6283" spans="1:4">
      <c r="A6283" s="3"/>
      <c r="B6283" s="3"/>
      <c r="C6283" s="2"/>
      <c r="D6283" s="2"/>
    </row>
    <row r="6284" spans="1:4">
      <c r="A6284" s="3"/>
      <c r="B6284" s="3"/>
      <c r="C6284" s="2"/>
      <c r="D6284" s="2"/>
    </row>
    <row r="6285" spans="1:4">
      <c r="A6285" s="3"/>
      <c r="B6285" s="3"/>
      <c r="C6285" s="2"/>
      <c r="D6285" s="2"/>
    </row>
    <row r="6286" spans="1:4">
      <c r="A6286" s="3"/>
      <c r="B6286" s="3"/>
      <c r="C6286" s="2"/>
      <c r="D6286" s="2"/>
    </row>
    <row r="6287" spans="1:4">
      <c r="A6287" s="3"/>
      <c r="B6287" s="3"/>
      <c r="C6287" s="2"/>
      <c r="D6287" s="2"/>
    </row>
    <row r="6288" spans="1:4">
      <c r="A6288" s="3"/>
      <c r="B6288" s="3"/>
      <c r="C6288" s="2"/>
      <c r="D6288" s="2"/>
    </row>
    <row r="6289" spans="1:4">
      <c r="A6289" s="3"/>
      <c r="B6289" s="3"/>
      <c r="C6289" s="2"/>
      <c r="D6289" s="2"/>
    </row>
    <row r="6290" spans="1:4">
      <c r="A6290" s="3"/>
      <c r="B6290" s="3"/>
      <c r="C6290" s="2"/>
      <c r="D6290" s="2"/>
    </row>
    <row r="6291" spans="1:4">
      <c r="A6291" s="3"/>
      <c r="B6291" s="3"/>
      <c r="C6291" s="2"/>
      <c r="D6291" s="2"/>
    </row>
    <row r="6292" spans="1:4">
      <c r="A6292" s="3"/>
      <c r="B6292" s="3"/>
      <c r="C6292" s="2"/>
      <c r="D6292" s="2"/>
    </row>
    <row r="6293" spans="1:4">
      <c r="A6293" s="3"/>
      <c r="B6293" s="3"/>
      <c r="C6293" s="2"/>
      <c r="D6293" s="2"/>
    </row>
    <row r="6294" spans="1:4">
      <c r="A6294" s="3"/>
      <c r="B6294" s="3"/>
      <c r="C6294" s="2"/>
      <c r="D6294" s="2"/>
    </row>
    <row r="6295" spans="1:4">
      <c r="A6295" s="3"/>
      <c r="B6295" s="3"/>
      <c r="C6295" s="2"/>
      <c r="D6295" s="2"/>
    </row>
    <row r="6296" spans="1:4">
      <c r="A6296" s="3"/>
      <c r="B6296" s="3"/>
      <c r="C6296" s="2"/>
      <c r="D6296" s="2"/>
    </row>
    <row r="6297" spans="1:4">
      <c r="A6297" s="3"/>
      <c r="B6297" s="3"/>
      <c r="C6297" s="2"/>
      <c r="D6297" s="2"/>
    </row>
    <row r="6298" spans="1:4">
      <c r="A6298" s="3"/>
      <c r="B6298" s="3"/>
      <c r="C6298" s="2"/>
      <c r="D6298" s="2"/>
    </row>
    <row r="6299" spans="1:4">
      <c r="A6299" s="3"/>
      <c r="B6299" s="3"/>
      <c r="C6299" s="2"/>
      <c r="D6299" s="2"/>
    </row>
    <row r="6300" spans="1:4">
      <c r="A6300" s="3"/>
      <c r="B6300" s="3"/>
      <c r="C6300" s="2"/>
      <c r="D6300" s="2"/>
    </row>
    <row r="6301" spans="1:4">
      <c r="A6301" s="3"/>
      <c r="B6301" s="3"/>
      <c r="C6301" s="2"/>
      <c r="D6301" s="2"/>
    </row>
    <row r="6302" spans="1:4">
      <c r="A6302" s="3"/>
      <c r="B6302" s="3"/>
      <c r="C6302" s="2"/>
      <c r="D6302" s="2"/>
    </row>
    <row r="6303" spans="1:4">
      <c r="A6303" s="3"/>
      <c r="B6303" s="3"/>
      <c r="C6303" s="2"/>
      <c r="D6303" s="2"/>
    </row>
    <row r="6304" spans="1:4">
      <c r="A6304" s="3"/>
      <c r="B6304" s="3"/>
      <c r="C6304" s="2"/>
      <c r="D6304" s="2"/>
    </row>
    <row r="6305" spans="1:4">
      <c r="A6305" s="3"/>
      <c r="B6305" s="3"/>
      <c r="C6305" s="2"/>
      <c r="D6305" s="2"/>
    </row>
    <row r="6306" spans="1:4">
      <c r="A6306" s="3"/>
      <c r="B6306" s="3"/>
      <c r="C6306" s="2"/>
      <c r="D6306" s="2"/>
    </row>
    <row r="6307" spans="1:4">
      <c r="A6307" s="3"/>
      <c r="B6307" s="3"/>
      <c r="C6307" s="2"/>
      <c r="D6307" s="2"/>
    </row>
    <row r="6308" spans="1:4">
      <c r="A6308" s="3"/>
      <c r="B6308" s="3"/>
      <c r="C6308" s="2"/>
      <c r="D6308" s="2"/>
    </row>
    <row r="6309" spans="1:4">
      <c r="A6309" s="3"/>
      <c r="B6309" s="3"/>
      <c r="C6309" s="2"/>
      <c r="D6309" s="2"/>
    </row>
    <row r="6310" spans="1:4">
      <c r="A6310" s="3"/>
      <c r="B6310" s="3"/>
      <c r="C6310" s="2"/>
      <c r="D6310" s="2"/>
    </row>
    <row r="6311" spans="1:4">
      <c r="A6311" s="3"/>
      <c r="B6311" s="3"/>
      <c r="C6311" s="2"/>
      <c r="D6311" s="2"/>
    </row>
    <row r="6312" spans="1:4">
      <c r="A6312" s="3"/>
      <c r="B6312" s="3"/>
      <c r="C6312" s="2"/>
      <c r="D6312" s="2"/>
    </row>
    <row r="6313" spans="1:4">
      <c r="A6313" s="3"/>
      <c r="B6313" s="3"/>
      <c r="C6313" s="2"/>
      <c r="D6313" s="2"/>
    </row>
    <row r="6314" spans="1:4">
      <c r="A6314" s="3"/>
      <c r="B6314" s="3"/>
      <c r="C6314" s="2"/>
      <c r="D6314" s="2"/>
    </row>
    <row r="6315" spans="1:4">
      <c r="A6315" s="3"/>
      <c r="B6315" s="3"/>
      <c r="C6315" s="2"/>
      <c r="D6315" s="2"/>
    </row>
    <row r="6316" spans="1:4">
      <c r="A6316" s="3"/>
      <c r="B6316" s="3"/>
      <c r="C6316" s="2"/>
      <c r="D6316" s="2"/>
    </row>
    <row r="6317" spans="1:4">
      <c r="A6317" s="3"/>
      <c r="B6317" s="3"/>
      <c r="C6317" s="2"/>
      <c r="D6317" s="2"/>
    </row>
    <row r="6318" spans="1:4">
      <c r="A6318" s="3"/>
      <c r="B6318" s="3"/>
      <c r="C6318" s="2"/>
      <c r="D6318" s="2"/>
    </row>
    <row r="6319" spans="1:4">
      <c r="A6319" s="3"/>
      <c r="B6319" s="3"/>
      <c r="C6319" s="2"/>
      <c r="D6319" s="2"/>
    </row>
    <row r="6320" spans="1:4">
      <c r="A6320" s="3"/>
      <c r="B6320" s="3"/>
      <c r="C6320" s="2"/>
      <c r="D6320" s="2"/>
    </row>
    <row r="6321" spans="1:4">
      <c r="A6321" s="3"/>
      <c r="B6321" s="3"/>
      <c r="C6321" s="2"/>
      <c r="D6321" s="2"/>
    </row>
    <row r="6322" spans="1:4">
      <c r="A6322" s="3"/>
      <c r="B6322" s="3"/>
      <c r="C6322" s="2"/>
      <c r="D6322" s="2"/>
    </row>
    <row r="6323" spans="1:4">
      <c r="A6323" s="3"/>
      <c r="B6323" s="3"/>
      <c r="C6323" s="2"/>
      <c r="D6323" s="2"/>
    </row>
    <row r="6324" spans="1:4">
      <c r="A6324" s="3"/>
      <c r="B6324" s="3"/>
      <c r="C6324" s="2"/>
      <c r="D6324" s="2"/>
    </row>
    <row r="6325" spans="1:4">
      <c r="A6325" s="3"/>
      <c r="B6325" s="3"/>
      <c r="C6325" s="2"/>
      <c r="D6325" s="2"/>
    </row>
    <row r="6326" spans="1:4">
      <c r="A6326" s="3"/>
      <c r="B6326" s="3"/>
      <c r="C6326" s="2"/>
      <c r="D6326" s="2"/>
    </row>
    <row r="6327" spans="1:4">
      <c r="A6327" s="3"/>
      <c r="B6327" s="3"/>
      <c r="C6327" s="2"/>
      <c r="D6327" s="2"/>
    </row>
    <row r="6328" spans="1:4">
      <c r="A6328" s="3"/>
      <c r="B6328" s="3"/>
      <c r="C6328" s="2"/>
      <c r="D6328" s="2"/>
    </row>
    <row r="6329" spans="1:4">
      <c r="A6329" s="3"/>
      <c r="B6329" s="3"/>
      <c r="C6329" s="2"/>
      <c r="D6329" s="2"/>
    </row>
    <row r="6330" spans="1:4">
      <c r="A6330" s="3"/>
      <c r="B6330" s="3"/>
      <c r="C6330" s="2"/>
      <c r="D6330" s="2"/>
    </row>
    <row r="6331" spans="1:4">
      <c r="A6331" s="3"/>
      <c r="B6331" s="3"/>
      <c r="C6331" s="2"/>
      <c r="D6331" s="2"/>
    </row>
    <row r="6332" spans="1:4">
      <c r="A6332" s="3"/>
      <c r="B6332" s="3"/>
      <c r="C6332" s="2"/>
      <c r="D6332" s="2"/>
    </row>
    <row r="6333" spans="1:4">
      <c r="A6333" s="3"/>
      <c r="B6333" s="3"/>
      <c r="C6333" s="2"/>
      <c r="D6333" s="2"/>
    </row>
    <row r="6334" spans="1:4">
      <c r="A6334" s="3"/>
      <c r="B6334" s="3"/>
      <c r="C6334" s="2"/>
      <c r="D6334" s="2"/>
    </row>
    <row r="6335" spans="1:4">
      <c r="A6335" s="3"/>
      <c r="B6335" s="3"/>
      <c r="C6335" s="2"/>
      <c r="D6335" s="2"/>
    </row>
    <row r="6336" spans="1:4">
      <c r="A6336" s="3"/>
      <c r="B6336" s="3"/>
      <c r="C6336" s="2"/>
      <c r="D6336" s="2"/>
    </row>
    <row r="6337" spans="1:4">
      <c r="A6337" s="3"/>
      <c r="B6337" s="3"/>
      <c r="C6337" s="2"/>
      <c r="D6337" s="2"/>
    </row>
    <row r="6338" spans="1:4">
      <c r="A6338" s="3"/>
      <c r="B6338" s="3"/>
      <c r="C6338" s="2"/>
      <c r="D6338" s="2"/>
    </row>
    <row r="6339" spans="1:4">
      <c r="A6339" s="3"/>
      <c r="B6339" s="3"/>
      <c r="C6339" s="2"/>
      <c r="D6339" s="2"/>
    </row>
    <row r="6340" spans="1:4">
      <c r="A6340" s="3"/>
      <c r="B6340" s="3"/>
      <c r="C6340" s="2"/>
      <c r="D6340" s="2"/>
    </row>
    <row r="6341" spans="1:4">
      <c r="A6341" s="3"/>
      <c r="B6341" s="3"/>
      <c r="C6341" s="2"/>
      <c r="D6341" s="2"/>
    </row>
    <row r="6342" spans="1:4">
      <c r="A6342" s="3"/>
      <c r="B6342" s="3"/>
      <c r="C6342" s="2"/>
      <c r="D6342" s="2"/>
    </row>
    <row r="6343" spans="1:4">
      <c r="A6343" s="3"/>
      <c r="B6343" s="3"/>
      <c r="C6343" s="2"/>
      <c r="D6343" s="2"/>
    </row>
    <row r="6344" spans="1:4">
      <c r="A6344" s="3"/>
      <c r="B6344" s="3"/>
      <c r="C6344" s="2"/>
      <c r="D6344" s="2"/>
    </row>
    <row r="6345" spans="1:4">
      <c r="A6345" s="3"/>
      <c r="B6345" s="3"/>
      <c r="C6345" s="2"/>
      <c r="D6345" s="2"/>
    </row>
    <row r="6346" spans="1:4">
      <c r="A6346" s="3"/>
      <c r="B6346" s="3"/>
      <c r="C6346" s="2"/>
      <c r="D6346" s="2"/>
    </row>
    <row r="6347" spans="1:4">
      <c r="A6347" s="3"/>
      <c r="B6347" s="3"/>
      <c r="C6347" s="2"/>
      <c r="D6347" s="2"/>
    </row>
    <row r="6348" spans="1:4">
      <c r="A6348" s="3"/>
      <c r="B6348" s="3"/>
      <c r="C6348" s="2"/>
      <c r="D6348" s="2"/>
    </row>
    <row r="6349" spans="1:4">
      <c r="A6349" s="3"/>
      <c r="B6349" s="3"/>
      <c r="C6349" s="2"/>
      <c r="D6349" s="2"/>
    </row>
    <row r="6350" spans="1:4">
      <c r="A6350" s="3"/>
      <c r="B6350" s="3"/>
      <c r="C6350" s="2"/>
      <c r="D6350" s="2"/>
    </row>
    <row r="6351" spans="1:4">
      <c r="A6351" s="3"/>
      <c r="B6351" s="3"/>
      <c r="C6351" s="2"/>
      <c r="D6351" s="2"/>
    </row>
    <row r="6352" spans="1:4">
      <c r="A6352" s="3"/>
      <c r="B6352" s="3"/>
      <c r="C6352" s="2"/>
      <c r="D6352" s="2"/>
    </row>
    <row r="6353" spans="1:4">
      <c r="A6353" s="3"/>
      <c r="B6353" s="3"/>
      <c r="C6353" s="2"/>
      <c r="D6353" s="2"/>
    </row>
    <row r="6354" spans="1:4">
      <c r="A6354" s="3"/>
      <c r="B6354" s="3"/>
      <c r="C6354" s="2"/>
      <c r="D6354" s="2"/>
    </row>
    <row r="6355" spans="1:4">
      <c r="A6355" s="3"/>
      <c r="B6355" s="3"/>
      <c r="C6355" s="2"/>
      <c r="D6355" s="2"/>
    </row>
    <row r="6356" spans="1:4">
      <c r="A6356" s="3"/>
      <c r="B6356" s="3"/>
      <c r="C6356" s="2"/>
      <c r="D6356" s="2"/>
    </row>
    <row r="6357" spans="1:4">
      <c r="A6357" s="3"/>
      <c r="B6357" s="3"/>
      <c r="C6357" s="2"/>
      <c r="D6357" s="2"/>
    </row>
    <row r="6358" spans="1:4">
      <c r="A6358" s="3"/>
      <c r="B6358" s="3"/>
      <c r="C6358" s="2"/>
      <c r="D6358" s="2"/>
    </row>
    <row r="6359" spans="1:4">
      <c r="A6359" s="3"/>
      <c r="B6359" s="3"/>
      <c r="C6359" s="2"/>
      <c r="D6359" s="2"/>
    </row>
    <row r="6360" spans="1:4">
      <c r="A6360" s="3"/>
      <c r="B6360" s="3"/>
      <c r="C6360" s="2"/>
      <c r="D6360" s="2"/>
    </row>
    <row r="6361" spans="1:4">
      <c r="A6361" s="3"/>
      <c r="B6361" s="3"/>
      <c r="C6361" s="2"/>
      <c r="D6361" s="2"/>
    </row>
    <row r="6362" spans="1:4">
      <c r="A6362" s="3"/>
      <c r="B6362" s="3"/>
      <c r="C6362" s="2"/>
      <c r="D6362" s="2"/>
    </row>
    <row r="6363" spans="1:4">
      <c r="A6363" s="3"/>
      <c r="B6363" s="3"/>
      <c r="C6363" s="2"/>
      <c r="D6363" s="2"/>
    </row>
    <row r="6364" spans="1:4">
      <c r="A6364" s="3"/>
      <c r="B6364" s="3"/>
      <c r="C6364" s="2"/>
      <c r="D6364" s="2"/>
    </row>
    <row r="6365" spans="1:4">
      <c r="A6365" s="3"/>
      <c r="B6365" s="3"/>
      <c r="C6365" s="2"/>
      <c r="D6365" s="2"/>
    </row>
    <row r="6366" spans="1:4">
      <c r="A6366" s="3"/>
      <c r="B6366" s="3"/>
      <c r="C6366" s="2"/>
      <c r="D6366" s="2"/>
    </row>
    <row r="6367" spans="1:4">
      <c r="A6367" s="3"/>
      <c r="B6367" s="3"/>
      <c r="C6367" s="2"/>
      <c r="D6367" s="2"/>
    </row>
    <row r="6368" spans="1:4">
      <c r="A6368" s="3"/>
      <c r="B6368" s="3"/>
      <c r="C6368" s="2"/>
      <c r="D6368" s="2"/>
    </row>
    <row r="6369" spans="1:4">
      <c r="A6369" s="3"/>
      <c r="B6369" s="3"/>
      <c r="C6369" s="2"/>
      <c r="D6369" s="2"/>
    </row>
    <row r="6370" spans="1:4">
      <c r="A6370" s="3"/>
      <c r="B6370" s="3"/>
      <c r="C6370" s="2"/>
      <c r="D6370" s="2"/>
    </row>
    <row r="6371" spans="1:4">
      <c r="A6371" s="3"/>
      <c r="B6371" s="3"/>
      <c r="C6371" s="2"/>
      <c r="D6371" s="2"/>
    </row>
    <row r="6372" spans="1:4">
      <c r="A6372" s="3"/>
      <c r="B6372" s="3"/>
      <c r="C6372" s="2"/>
      <c r="D6372" s="2"/>
    </row>
    <row r="6373" spans="1:4">
      <c r="A6373" s="3"/>
      <c r="B6373" s="3"/>
      <c r="C6373" s="2"/>
      <c r="D6373" s="2"/>
    </row>
    <row r="6374" spans="1:4">
      <c r="A6374" s="3"/>
      <c r="B6374" s="3"/>
      <c r="C6374" s="2"/>
      <c r="D6374" s="2"/>
    </row>
    <row r="6375" spans="1:4">
      <c r="A6375" s="3"/>
      <c r="B6375" s="3"/>
      <c r="C6375" s="2"/>
      <c r="D6375" s="2"/>
    </row>
    <row r="6376" spans="1:4">
      <c r="A6376" s="3"/>
      <c r="B6376" s="3"/>
      <c r="C6376" s="2"/>
      <c r="D6376" s="2"/>
    </row>
    <row r="6377" spans="1:4">
      <c r="A6377" s="3"/>
      <c r="B6377" s="3"/>
      <c r="C6377" s="2"/>
      <c r="D6377" s="2"/>
    </row>
    <row r="6378" spans="1:4">
      <c r="A6378" s="3"/>
      <c r="B6378" s="3"/>
      <c r="C6378" s="2"/>
      <c r="D6378" s="2"/>
    </row>
    <row r="6379" spans="1:4">
      <c r="A6379" s="3"/>
      <c r="B6379" s="3"/>
      <c r="C6379" s="2"/>
      <c r="D6379" s="2"/>
    </row>
    <row r="6380" spans="1:4">
      <c r="A6380" s="3"/>
      <c r="B6380" s="3"/>
      <c r="C6380" s="2"/>
      <c r="D6380" s="2"/>
    </row>
    <row r="6381" spans="1:4">
      <c r="A6381" s="3"/>
      <c r="B6381" s="3"/>
      <c r="C6381" s="2"/>
      <c r="D6381" s="2"/>
    </row>
    <row r="6382" spans="1:4">
      <c r="A6382" s="3"/>
      <c r="B6382" s="3"/>
      <c r="C6382" s="2"/>
      <c r="D6382" s="2"/>
    </row>
    <row r="6383" spans="1:4">
      <c r="A6383" s="3"/>
      <c r="B6383" s="3"/>
      <c r="C6383" s="2"/>
      <c r="D6383" s="2"/>
    </row>
    <row r="6384" spans="1:4">
      <c r="A6384" s="3"/>
      <c r="B6384" s="3"/>
      <c r="C6384" s="2"/>
      <c r="D6384" s="2"/>
    </row>
    <row r="6385" spans="1:4">
      <c r="A6385" s="3"/>
      <c r="B6385" s="3"/>
      <c r="C6385" s="2"/>
      <c r="D6385" s="2"/>
    </row>
    <row r="6386" spans="1:4">
      <c r="A6386" s="3"/>
      <c r="B6386" s="3"/>
      <c r="C6386" s="2"/>
      <c r="D6386" s="2"/>
    </row>
    <row r="6387" spans="1:4">
      <c r="A6387" s="3"/>
      <c r="B6387" s="3"/>
      <c r="C6387" s="2"/>
      <c r="D6387" s="2"/>
    </row>
    <row r="6388" spans="1:4">
      <c r="A6388" s="3"/>
      <c r="B6388" s="3"/>
      <c r="C6388" s="2"/>
      <c r="D6388" s="2"/>
    </row>
    <row r="6389" spans="1:4">
      <c r="A6389" s="3"/>
      <c r="B6389" s="3"/>
      <c r="C6389" s="2"/>
      <c r="D6389" s="2"/>
    </row>
    <row r="6390" spans="1:4">
      <c r="A6390" s="3"/>
      <c r="B6390" s="3"/>
      <c r="C6390" s="2"/>
      <c r="D6390" s="2"/>
    </row>
    <row r="6391" spans="1:4">
      <c r="A6391" s="3"/>
      <c r="B6391" s="3"/>
      <c r="C6391" s="2"/>
      <c r="D6391" s="2"/>
    </row>
    <row r="6392" spans="1:4">
      <c r="A6392" s="3"/>
      <c r="B6392" s="3"/>
      <c r="C6392" s="2"/>
      <c r="D6392" s="2"/>
    </row>
    <row r="6393" spans="1:4">
      <c r="A6393" s="3"/>
      <c r="B6393" s="3"/>
      <c r="C6393" s="2"/>
      <c r="D6393" s="2"/>
    </row>
    <row r="6394" spans="1:4">
      <c r="A6394" s="3"/>
      <c r="B6394" s="3"/>
      <c r="C6394" s="2"/>
      <c r="D6394" s="2"/>
    </row>
    <row r="6395" spans="1:4">
      <c r="A6395" s="3"/>
      <c r="B6395" s="3"/>
      <c r="C6395" s="2"/>
      <c r="D6395" s="2"/>
    </row>
    <row r="6396" spans="1:4">
      <c r="A6396" s="3"/>
      <c r="B6396" s="3"/>
      <c r="C6396" s="2"/>
      <c r="D6396" s="2"/>
    </row>
    <row r="6397" spans="1:4">
      <c r="A6397" s="3"/>
      <c r="B6397" s="3"/>
      <c r="C6397" s="2"/>
      <c r="D6397" s="2"/>
    </row>
    <row r="6398" spans="1:4">
      <c r="A6398" s="3"/>
      <c r="B6398" s="3"/>
      <c r="C6398" s="2"/>
      <c r="D6398" s="2"/>
    </row>
    <row r="6399" spans="1:4">
      <c r="A6399" s="3"/>
      <c r="B6399" s="3"/>
      <c r="C6399" s="2"/>
      <c r="D6399" s="2"/>
    </row>
    <row r="6400" spans="1:4">
      <c r="A6400" s="3"/>
      <c r="B6400" s="3"/>
      <c r="C6400" s="2"/>
      <c r="D6400" s="2"/>
    </row>
    <row r="6401" spans="1:4">
      <c r="A6401" s="3"/>
      <c r="B6401" s="3"/>
      <c r="C6401" s="2"/>
      <c r="D6401" s="2"/>
    </row>
    <row r="6402" spans="1:4">
      <c r="A6402" s="3"/>
      <c r="B6402" s="3"/>
      <c r="C6402" s="2"/>
      <c r="D6402" s="2"/>
    </row>
    <row r="6403" spans="1:4">
      <c r="A6403" s="3"/>
      <c r="B6403" s="3"/>
      <c r="C6403" s="2"/>
      <c r="D6403" s="2"/>
    </row>
    <row r="6404" spans="1:4">
      <c r="A6404" s="3"/>
      <c r="B6404" s="3"/>
      <c r="C6404" s="2"/>
      <c r="D6404" s="2"/>
    </row>
    <row r="6405" spans="1:4">
      <c r="A6405" s="3"/>
      <c r="B6405" s="3"/>
      <c r="C6405" s="2"/>
      <c r="D6405" s="2"/>
    </row>
    <row r="6406" spans="1:4">
      <c r="A6406" s="3"/>
      <c r="B6406" s="3"/>
      <c r="C6406" s="2"/>
      <c r="D6406" s="2"/>
    </row>
    <row r="6407" spans="1:4">
      <c r="A6407" s="3"/>
      <c r="B6407" s="3"/>
      <c r="C6407" s="2"/>
      <c r="D6407" s="2"/>
    </row>
    <row r="6408" spans="1:4">
      <c r="A6408" s="3"/>
      <c r="B6408" s="3"/>
      <c r="C6408" s="2"/>
      <c r="D6408" s="2"/>
    </row>
    <row r="6409" spans="1:4">
      <c r="A6409" s="3"/>
      <c r="B6409" s="3"/>
      <c r="C6409" s="2"/>
      <c r="D6409" s="2"/>
    </row>
    <row r="6410" spans="1:4">
      <c r="A6410" s="3"/>
      <c r="B6410" s="3"/>
      <c r="C6410" s="2"/>
      <c r="D6410" s="2"/>
    </row>
    <row r="6411" spans="1:4">
      <c r="A6411" s="3"/>
      <c r="B6411" s="3"/>
      <c r="C6411" s="2"/>
      <c r="D6411" s="2"/>
    </row>
    <row r="6412" spans="1:4">
      <c r="A6412" s="3"/>
      <c r="B6412" s="3"/>
      <c r="C6412" s="2"/>
      <c r="D6412" s="2"/>
    </row>
    <row r="6413" spans="1:4">
      <c r="A6413" s="3"/>
      <c r="B6413" s="3"/>
      <c r="C6413" s="2"/>
      <c r="D6413" s="2"/>
    </row>
    <row r="6414" spans="1:4">
      <c r="A6414" s="3"/>
      <c r="B6414" s="3"/>
      <c r="C6414" s="2"/>
      <c r="D6414" s="2"/>
    </row>
    <row r="6415" spans="1:4">
      <c r="A6415" s="3"/>
      <c r="B6415" s="3"/>
      <c r="C6415" s="2"/>
      <c r="D6415" s="2"/>
    </row>
    <row r="6416" spans="1:4">
      <c r="A6416" s="3"/>
      <c r="B6416" s="3"/>
      <c r="C6416" s="2"/>
      <c r="D6416" s="2"/>
    </row>
    <row r="6417" spans="1:4">
      <c r="A6417" s="3"/>
      <c r="B6417" s="3"/>
      <c r="C6417" s="2"/>
      <c r="D6417" s="2"/>
    </row>
    <row r="6418" spans="1:4">
      <c r="A6418" s="3"/>
      <c r="B6418" s="3"/>
      <c r="C6418" s="2"/>
      <c r="D6418" s="2"/>
    </row>
    <row r="6419" spans="1:4">
      <c r="A6419" s="3"/>
      <c r="B6419" s="3"/>
      <c r="C6419" s="2"/>
      <c r="D6419" s="2"/>
    </row>
    <row r="6420" spans="1:4">
      <c r="A6420" s="3"/>
      <c r="B6420" s="3"/>
      <c r="C6420" s="2"/>
      <c r="D6420" s="2"/>
    </row>
    <row r="6421" spans="1:4">
      <c r="A6421" s="3"/>
      <c r="B6421" s="3"/>
      <c r="C6421" s="2"/>
      <c r="D6421" s="2"/>
    </row>
    <row r="6422" spans="1:4">
      <c r="A6422" s="3"/>
      <c r="B6422" s="3"/>
      <c r="C6422" s="2"/>
      <c r="D6422" s="2"/>
    </row>
    <row r="6423" spans="1:4">
      <c r="A6423" s="3"/>
      <c r="B6423" s="3"/>
      <c r="C6423" s="2"/>
      <c r="D6423" s="2"/>
    </row>
    <row r="6424" spans="1:4">
      <c r="A6424" s="3"/>
      <c r="B6424" s="3"/>
      <c r="C6424" s="2"/>
      <c r="D6424" s="2"/>
    </row>
    <row r="6425" spans="1:4">
      <c r="A6425" s="3"/>
      <c r="B6425" s="3"/>
      <c r="C6425" s="2"/>
      <c r="D6425" s="2"/>
    </row>
    <row r="6426" spans="1:4">
      <c r="A6426" s="3"/>
      <c r="B6426" s="3"/>
      <c r="C6426" s="2"/>
      <c r="D6426" s="2"/>
    </row>
    <row r="6427" spans="1:4">
      <c r="A6427" s="3"/>
      <c r="B6427" s="3"/>
      <c r="C6427" s="2"/>
      <c r="D6427" s="2"/>
    </row>
    <row r="6428" spans="1:4">
      <c r="A6428" s="3"/>
      <c r="B6428" s="3"/>
      <c r="C6428" s="2"/>
      <c r="D6428" s="2"/>
    </row>
    <row r="6429" spans="1:4">
      <c r="A6429" s="3"/>
      <c r="B6429" s="3"/>
      <c r="C6429" s="2"/>
      <c r="D6429" s="2"/>
    </row>
    <row r="6430" spans="1:4">
      <c r="A6430" s="3"/>
      <c r="B6430" s="3"/>
      <c r="C6430" s="2"/>
      <c r="D6430" s="2"/>
    </row>
    <row r="6431" spans="1:4">
      <c r="A6431" s="3"/>
      <c r="B6431" s="3"/>
      <c r="C6431" s="2"/>
      <c r="D6431" s="2"/>
    </row>
    <row r="6432" spans="1:4">
      <c r="A6432" s="3"/>
      <c r="B6432" s="3"/>
      <c r="C6432" s="2"/>
      <c r="D6432" s="2"/>
    </row>
    <row r="6433" spans="1:4">
      <c r="A6433" s="3"/>
      <c r="B6433" s="3"/>
      <c r="C6433" s="2"/>
      <c r="D6433" s="2"/>
    </row>
    <row r="6434" spans="1:4">
      <c r="A6434" s="3"/>
      <c r="B6434" s="3"/>
      <c r="C6434" s="2"/>
      <c r="D6434" s="2"/>
    </row>
    <row r="6435" spans="1:4">
      <c r="A6435" s="3"/>
      <c r="B6435" s="3"/>
      <c r="C6435" s="2"/>
      <c r="D6435" s="2"/>
    </row>
    <row r="6436" spans="1:4">
      <c r="A6436" s="3"/>
      <c r="B6436" s="3"/>
      <c r="C6436" s="2"/>
      <c r="D6436" s="2"/>
    </row>
    <row r="6437" spans="1:4">
      <c r="A6437" s="3"/>
      <c r="B6437" s="3"/>
      <c r="C6437" s="2"/>
      <c r="D6437" s="2"/>
    </row>
    <row r="6438" spans="1:4">
      <c r="A6438" s="3"/>
      <c r="B6438" s="3"/>
      <c r="C6438" s="2"/>
      <c r="D6438" s="2"/>
    </row>
    <row r="6439" spans="1:4">
      <c r="A6439" s="3"/>
      <c r="B6439" s="3"/>
      <c r="C6439" s="2"/>
      <c r="D6439" s="2"/>
    </row>
    <row r="6440" spans="1:4">
      <c r="A6440" s="3"/>
      <c r="B6440" s="3"/>
      <c r="C6440" s="2"/>
      <c r="D6440" s="2"/>
    </row>
    <row r="6441" spans="1:4">
      <c r="A6441" s="3"/>
      <c r="B6441" s="3"/>
      <c r="C6441" s="2"/>
      <c r="D6441" s="2"/>
    </row>
    <row r="6442" spans="1:4">
      <c r="A6442" s="3"/>
      <c r="B6442" s="3"/>
      <c r="C6442" s="2"/>
      <c r="D6442" s="2"/>
    </row>
    <row r="6443" spans="1:4">
      <c r="A6443" s="3"/>
      <c r="B6443" s="3"/>
      <c r="C6443" s="2"/>
      <c r="D6443" s="2"/>
    </row>
    <row r="6444" spans="1:4">
      <c r="A6444" s="3"/>
      <c r="B6444" s="3"/>
      <c r="C6444" s="2"/>
      <c r="D6444" s="2"/>
    </row>
    <row r="6445" spans="1:4">
      <c r="A6445" s="3"/>
      <c r="B6445" s="3"/>
      <c r="C6445" s="2"/>
      <c r="D6445" s="2"/>
    </row>
    <row r="6446" spans="1:4">
      <c r="A6446" s="3"/>
      <c r="B6446" s="3"/>
      <c r="C6446" s="2"/>
      <c r="D6446" s="2"/>
    </row>
    <row r="6447" spans="1:4">
      <c r="A6447" s="3"/>
      <c r="B6447" s="3"/>
      <c r="C6447" s="2"/>
      <c r="D6447" s="2"/>
    </row>
    <row r="6448" spans="1:4">
      <c r="A6448" s="3"/>
      <c r="B6448" s="3"/>
      <c r="C6448" s="2"/>
      <c r="D6448" s="2"/>
    </row>
    <row r="6449" spans="1:4">
      <c r="A6449" s="3"/>
      <c r="B6449" s="3"/>
      <c r="C6449" s="2"/>
      <c r="D6449" s="2"/>
    </row>
    <row r="6450" spans="1:4">
      <c r="A6450" s="3"/>
      <c r="B6450" s="3"/>
      <c r="C6450" s="2"/>
      <c r="D6450" s="2"/>
    </row>
    <row r="6451" spans="1:4">
      <c r="A6451" s="3"/>
      <c r="B6451" s="3"/>
      <c r="C6451" s="2"/>
      <c r="D6451" s="2"/>
    </row>
    <row r="6452" spans="1:4">
      <c r="A6452" s="3"/>
      <c r="B6452" s="3"/>
      <c r="C6452" s="2"/>
      <c r="D6452" s="2"/>
    </row>
    <row r="6453" spans="1:4">
      <c r="A6453" s="3"/>
      <c r="B6453" s="3"/>
      <c r="C6453" s="2"/>
      <c r="D6453" s="2"/>
    </row>
    <row r="6454" spans="1:4">
      <c r="A6454" s="3"/>
      <c r="B6454" s="3"/>
      <c r="C6454" s="2"/>
      <c r="D6454" s="2"/>
    </row>
    <row r="6455" spans="1:4">
      <c r="A6455" s="3"/>
      <c r="B6455" s="3"/>
      <c r="C6455" s="2"/>
      <c r="D6455" s="2"/>
    </row>
    <row r="6456" spans="1:4">
      <c r="A6456" s="3"/>
      <c r="B6456" s="3"/>
      <c r="C6456" s="2"/>
      <c r="D6456" s="2"/>
    </row>
    <row r="6457" spans="1:4">
      <c r="A6457" s="3"/>
      <c r="B6457" s="3"/>
      <c r="C6457" s="2"/>
      <c r="D6457" s="2"/>
    </row>
    <row r="6458" spans="1:4">
      <c r="A6458" s="3"/>
      <c r="B6458" s="3"/>
      <c r="C6458" s="2"/>
      <c r="D6458" s="2"/>
    </row>
    <row r="6459" spans="1:4">
      <c r="A6459" s="3"/>
      <c r="B6459" s="3"/>
      <c r="C6459" s="2"/>
      <c r="D6459" s="2"/>
    </row>
    <row r="6460" spans="1:4">
      <c r="A6460" s="3"/>
      <c r="B6460" s="3"/>
      <c r="C6460" s="2"/>
      <c r="D6460" s="2"/>
    </row>
    <row r="6461" spans="1:4">
      <c r="A6461" s="3"/>
      <c r="B6461" s="3"/>
      <c r="C6461" s="2"/>
      <c r="D6461" s="2"/>
    </row>
    <row r="6462" spans="1:4">
      <c r="A6462" s="3"/>
      <c r="B6462" s="3"/>
      <c r="C6462" s="2"/>
      <c r="D6462" s="2"/>
    </row>
    <row r="6463" spans="1:4">
      <c r="A6463" s="3"/>
      <c r="B6463" s="3"/>
      <c r="C6463" s="2"/>
      <c r="D6463" s="2"/>
    </row>
    <row r="6464" spans="1:4">
      <c r="A6464" s="3"/>
      <c r="B6464" s="3"/>
      <c r="C6464" s="2"/>
      <c r="D6464" s="2"/>
    </row>
    <row r="6465" spans="1:4">
      <c r="A6465" s="3"/>
      <c r="B6465" s="3"/>
      <c r="C6465" s="2"/>
      <c r="D6465" s="2"/>
    </row>
    <row r="6466" spans="1:4">
      <c r="A6466" s="3"/>
      <c r="B6466" s="3"/>
      <c r="C6466" s="2"/>
      <c r="D6466" s="2"/>
    </row>
    <row r="6467" spans="1:4">
      <c r="A6467" s="3"/>
      <c r="B6467" s="3"/>
      <c r="C6467" s="2"/>
      <c r="D6467" s="2"/>
    </row>
    <row r="6468" spans="1:4">
      <c r="A6468" s="3"/>
      <c r="B6468" s="3"/>
      <c r="C6468" s="2"/>
      <c r="D6468" s="2"/>
    </row>
    <row r="6469" spans="1:4">
      <c r="A6469" s="3"/>
      <c r="B6469" s="3"/>
      <c r="C6469" s="2"/>
      <c r="D6469" s="2"/>
    </row>
    <row r="6470" spans="1:4">
      <c r="A6470" s="3"/>
      <c r="B6470" s="3"/>
      <c r="C6470" s="2"/>
      <c r="D6470" s="2"/>
    </row>
    <row r="6471" spans="1:4">
      <c r="A6471" s="3"/>
      <c r="B6471" s="3"/>
      <c r="C6471" s="2"/>
      <c r="D6471" s="2"/>
    </row>
    <row r="6472" spans="1:4">
      <c r="A6472" s="3"/>
      <c r="B6472" s="3"/>
      <c r="C6472" s="2"/>
      <c r="D6472" s="2"/>
    </row>
    <row r="6473" spans="1:4">
      <c r="A6473" s="3"/>
      <c r="B6473" s="3"/>
      <c r="C6473" s="2"/>
      <c r="D6473" s="2"/>
    </row>
    <row r="6474" spans="1:4">
      <c r="A6474" s="3"/>
      <c r="B6474" s="3"/>
      <c r="C6474" s="2"/>
      <c r="D6474" s="2"/>
    </row>
    <row r="6475" spans="1:4">
      <c r="A6475" s="3"/>
      <c r="B6475" s="3"/>
      <c r="C6475" s="2"/>
      <c r="D6475" s="2"/>
    </row>
    <row r="6476" spans="1:4">
      <c r="A6476" s="3"/>
      <c r="B6476" s="3"/>
      <c r="C6476" s="2"/>
      <c r="D6476" s="2"/>
    </row>
    <row r="6477" spans="1:4">
      <c r="A6477" s="3"/>
      <c r="B6477" s="3"/>
      <c r="C6477" s="2"/>
      <c r="D6477" s="2"/>
    </row>
    <row r="6478" spans="1:4">
      <c r="A6478" s="3"/>
      <c r="B6478" s="3"/>
      <c r="C6478" s="2"/>
      <c r="D6478" s="2"/>
    </row>
    <row r="6479" spans="1:4">
      <c r="A6479" s="3"/>
      <c r="B6479" s="3"/>
      <c r="C6479" s="2"/>
      <c r="D6479" s="2"/>
    </row>
    <row r="6480" spans="1:4">
      <c r="A6480" s="3"/>
      <c r="B6480" s="3"/>
      <c r="C6480" s="2"/>
      <c r="D6480" s="2"/>
    </row>
    <row r="6481" spans="1:4">
      <c r="A6481" s="3"/>
      <c r="B6481" s="3"/>
      <c r="C6481" s="2"/>
      <c r="D6481" s="2"/>
    </row>
    <row r="6482" spans="1:4">
      <c r="A6482" s="3"/>
      <c r="B6482" s="3"/>
      <c r="C6482" s="2"/>
      <c r="D6482" s="2"/>
    </row>
    <row r="6483" spans="1:4">
      <c r="A6483" s="3"/>
      <c r="B6483" s="3"/>
      <c r="C6483" s="2"/>
      <c r="D6483" s="2"/>
    </row>
    <row r="6484" spans="1:4">
      <c r="A6484" s="3"/>
      <c r="B6484" s="3"/>
      <c r="C6484" s="2"/>
      <c r="D6484" s="2"/>
    </row>
    <row r="6485" spans="1:4">
      <c r="A6485" s="3"/>
      <c r="B6485" s="3"/>
      <c r="C6485" s="2"/>
      <c r="D6485" s="2"/>
    </row>
    <row r="6486" spans="1:4">
      <c r="A6486" s="3"/>
      <c r="B6486" s="3"/>
      <c r="C6486" s="2"/>
      <c r="D6486" s="2"/>
    </row>
    <row r="6487" spans="1:4">
      <c r="A6487" s="3"/>
      <c r="B6487" s="3"/>
      <c r="C6487" s="2"/>
      <c r="D6487" s="2"/>
    </row>
    <row r="6488" spans="1:4">
      <c r="A6488" s="3"/>
      <c r="B6488" s="3"/>
      <c r="C6488" s="2"/>
      <c r="D6488" s="2"/>
    </row>
    <row r="6489" spans="1:4">
      <c r="A6489" s="3"/>
      <c r="B6489" s="3"/>
      <c r="C6489" s="2"/>
      <c r="D6489" s="2"/>
    </row>
    <row r="6490" spans="1:4">
      <c r="A6490" s="3"/>
      <c r="B6490" s="3"/>
      <c r="C6490" s="2"/>
      <c r="D6490" s="2"/>
    </row>
    <row r="6491" spans="1:4">
      <c r="A6491" s="3"/>
      <c r="B6491" s="3"/>
      <c r="C6491" s="2"/>
      <c r="D6491" s="2"/>
    </row>
    <row r="6492" spans="1:4">
      <c r="A6492" s="3"/>
      <c r="B6492" s="3"/>
      <c r="C6492" s="2"/>
      <c r="D6492" s="2"/>
    </row>
    <row r="6493" spans="1:4">
      <c r="A6493" s="3"/>
      <c r="B6493" s="3"/>
      <c r="C6493" s="2"/>
      <c r="D6493" s="2"/>
    </row>
    <row r="6494" spans="1:4">
      <c r="A6494" s="3"/>
      <c r="B6494" s="3"/>
      <c r="C6494" s="2"/>
      <c r="D6494" s="2"/>
    </row>
    <row r="6495" spans="1:4">
      <c r="A6495" s="3"/>
      <c r="B6495" s="3"/>
      <c r="C6495" s="2"/>
      <c r="D6495" s="2"/>
    </row>
    <row r="6496" spans="1:4">
      <c r="A6496" s="3"/>
      <c r="B6496" s="3"/>
      <c r="C6496" s="2"/>
      <c r="D6496" s="2"/>
    </row>
    <row r="6497" spans="1:4">
      <c r="A6497" s="3"/>
      <c r="B6497" s="3"/>
      <c r="C6497" s="2"/>
      <c r="D6497" s="2"/>
    </row>
    <row r="6498" spans="1:4">
      <c r="A6498" s="3"/>
      <c r="B6498" s="3"/>
      <c r="C6498" s="2"/>
      <c r="D6498" s="2"/>
    </row>
    <row r="6499" spans="1:4">
      <c r="A6499" s="3"/>
      <c r="B6499" s="3"/>
      <c r="C6499" s="2"/>
      <c r="D6499" s="2"/>
    </row>
    <row r="6500" spans="1:4">
      <c r="A6500" s="3"/>
      <c r="B6500" s="3"/>
      <c r="C6500" s="2"/>
      <c r="D6500" s="2"/>
    </row>
    <row r="6501" spans="1:4">
      <c r="A6501" s="3"/>
      <c r="B6501" s="3"/>
      <c r="C6501" s="2"/>
      <c r="D6501" s="2"/>
    </row>
    <row r="6502" spans="1:4">
      <c r="A6502" s="3"/>
      <c r="B6502" s="3"/>
      <c r="C6502" s="2"/>
      <c r="D6502" s="2"/>
    </row>
    <row r="6503" spans="1:4">
      <c r="A6503" s="3"/>
      <c r="B6503" s="3"/>
      <c r="C6503" s="2"/>
      <c r="D6503" s="2"/>
    </row>
    <row r="6504" spans="1:4">
      <c r="A6504" s="3"/>
      <c r="B6504" s="3"/>
      <c r="C6504" s="2"/>
      <c r="D6504" s="2"/>
    </row>
    <row r="6505" spans="1:4">
      <c r="A6505" s="3"/>
      <c r="B6505" s="3"/>
      <c r="C6505" s="2"/>
      <c r="D6505" s="2"/>
    </row>
    <row r="6506" spans="1:4">
      <c r="A6506" s="3"/>
      <c r="B6506" s="3"/>
      <c r="C6506" s="2"/>
      <c r="D6506" s="2"/>
    </row>
    <row r="6507" spans="1:4">
      <c r="A6507" s="3"/>
      <c r="B6507" s="3"/>
      <c r="C6507" s="2"/>
      <c r="D6507" s="2"/>
    </row>
    <row r="6508" spans="1:4">
      <c r="A6508" s="3"/>
      <c r="B6508" s="3"/>
      <c r="C6508" s="2"/>
      <c r="D6508" s="2"/>
    </row>
    <row r="6509" spans="1:4">
      <c r="A6509" s="3"/>
      <c r="B6509" s="3"/>
      <c r="C6509" s="2"/>
      <c r="D6509" s="2"/>
    </row>
    <row r="6510" spans="1:4">
      <c r="A6510" s="3"/>
      <c r="B6510" s="3"/>
      <c r="C6510" s="2"/>
      <c r="D6510" s="2"/>
    </row>
    <row r="6511" spans="1:4">
      <c r="A6511" s="3"/>
      <c r="B6511" s="3"/>
      <c r="C6511" s="2"/>
      <c r="D6511" s="2"/>
    </row>
    <row r="6512" spans="1:4">
      <c r="A6512" s="3"/>
      <c r="B6512" s="3"/>
      <c r="C6512" s="2"/>
      <c r="D6512" s="2"/>
    </row>
    <row r="6513" spans="1:4">
      <c r="A6513" s="3"/>
      <c r="B6513" s="3"/>
      <c r="C6513" s="2"/>
      <c r="D6513" s="2"/>
    </row>
    <row r="6514" spans="1:4">
      <c r="A6514" s="3"/>
      <c r="B6514" s="3"/>
      <c r="C6514" s="2"/>
      <c r="D6514" s="2"/>
    </row>
    <row r="6515" spans="1:4">
      <c r="A6515" s="3"/>
      <c r="B6515" s="3"/>
      <c r="C6515" s="2"/>
      <c r="D6515" s="2"/>
    </row>
    <row r="6516" spans="1:4">
      <c r="A6516" s="3"/>
      <c r="B6516" s="3"/>
      <c r="C6516" s="2"/>
      <c r="D6516" s="2"/>
    </row>
    <row r="6517" spans="1:4">
      <c r="A6517" s="3"/>
      <c r="B6517" s="3"/>
      <c r="C6517" s="2"/>
      <c r="D6517" s="2"/>
    </row>
    <row r="6518" spans="1:4">
      <c r="A6518" s="3"/>
      <c r="B6518" s="3"/>
      <c r="C6518" s="2"/>
      <c r="D6518" s="2"/>
    </row>
    <row r="6519" spans="1:4">
      <c r="A6519" s="3"/>
      <c r="B6519" s="3"/>
      <c r="C6519" s="2"/>
      <c r="D6519" s="2"/>
    </row>
    <row r="6520" spans="1:4">
      <c r="A6520" s="3"/>
      <c r="B6520" s="3"/>
      <c r="C6520" s="2"/>
      <c r="D6520" s="2"/>
    </row>
    <row r="6521" spans="1:4">
      <c r="A6521" s="3"/>
      <c r="B6521" s="3"/>
      <c r="C6521" s="2"/>
      <c r="D6521" s="2"/>
    </row>
    <row r="6522" spans="1:4">
      <c r="A6522" s="3"/>
      <c r="B6522" s="3"/>
      <c r="C6522" s="2"/>
      <c r="D6522" s="2"/>
    </row>
    <row r="6523" spans="1:4">
      <c r="A6523" s="3"/>
      <c r="B6523" s="3"/>
      <c r="C6523" s="2"/>
      <c r="D6523" s="2"/>
    </row>
    <row r="6524" spans="1:4">
      <c r="A6524" s="3"/>
      <c r="B6524" s="3"/>
      <c r="C6524" s="2"/>
      <c r="D6524" s="2"/>
    </row>
    <row r="6525" spans="1:4">
      <c r="A6525" s="3"/>
      <c r="B6525" s="3"/>
      <c r="C6525" s="2"/>
      <c r="D6525" s="2"/>
    </row>
    <row r="6526" spans="1:4">
      <c r="A6526" s="3"/>
      <c r="B6526" s="3"/>
      <c r="C6526" s="2"/>
      <c r="D6526" s="2"/>
    </row>
    <row r="6527" spans="1:4">
      <c r="A6527" s="3"/>
      <c r="B6527" s="3"/>
      <c r="C6527" s="2"/>
      <c r="D6527" s="2"/>
    </row>
    <row r="6528" spans="1:4">
      <c r="A6528" s="3"/>
      <c r="B6528" s="3"/>
      <c r="C6528" s="2"/>
      <c r="D6528" s="2"/>
    </row>
    <row r="6529" spans="1:4">
      <c r="A6529" s="3"/>
      <c r="B6529" s="3"/>
      <c r="C6529" s="2"/>
      <c r="D6529" s="2"/>
    </row>
    <row r="6530" spans="1:4">
      <c r="A6530" s="3"/>
      <c r="B6530" s="3"/>
      <c r="C6530" s="2"/>
      <c r="D6530" s="2"/>
    </row>
    <row r="6531" spans="1:4">
      <c r="A6531" s="3"/>
      <c r="B6531" s="3"/>
      <c r="C6531" s="2"/>
      <c r="D6531" s="2"/>
    </row>
    <row r="6532" spans="1:4">
      <c r="A6532" s="3"/>
      <c r="B6532" s="3"/>
      <c r="C6532" s="2"/>
      <c r="D6532" s="2"/>
    </row>
    <row r="6533" spans="1:4">
      <c r="A6533" s="3"/>
      <c r="B6533" s="3"/>
      <c r="C6533" s="2"/>
      <c r="D6533" s="2"/>
    </row>
    <row r="6534" spans="1:4">
      <c r="A6534" s="3"/>
      <c r="B6534" s="3"/>
      <c r="C6534" s="2"/>
      <c r="D6534" s="2"/>
    </row>
    <row r="6535" spans="1:4">
      <c r="A6535" s="3"/>
      <c r="B6535" s="3"/>
      <c r="C6535" s="2"/>
      <c r="D6535" s="2"/>
    </row>
    <row r="6536" spans="1:4">
      <c r="A6536" s="3"/>
      <c r="B6536" s="3"/>
      <c r="C6536" s="2"/>
      <c r="D6536" s="2"/>
    </row>
    <row r="6537" spans="1:4">
      <c r="A6537" s="3"/>
      <c r="B6537" s="3"/>
      <c r="C6537" s="2"/>
      <c r="D6537" s="2"/>
    </row>
    <row r="6538" spans="1:4">
      <c r="A6538" s="3"/>
      <c r="B6538" s="3"/>
      <c r="C6538" s="2"/>
      <c r="D6538" s="2"/>
    </row>
    <row r="6539" spans="1:4">
      <c r="A6539" s="3"/>
      <c r="B6539" s="3"/>
      <c r="C6539" s="2"/>
      <c r="D6539" s="2"/>
    </row>
    <row r="6540" spans="1:4">
      <c r="A6540" s="3"/>
      <c r="B6540" s="3"/>
      <c r="C6540" s="2"/>
      <c r="D6540" s="2"/>
    </row>
    <row r="6541" spans="1:4">
      <c r="A6541" s="3"/>
      <c r="B6541" s="3"/>
      <c r="C6541" s="2"/>
      <c r="D6541" s="2"/>
    </row>
    <row r="6542" spans="1:4">
      <c r="A6542" s="3"/>
      <c r="B6542" s="3"/>
      <c r="C6542" s="2"/>
      <c r="D6542" s="2"/>
    </row>
    <row r="6543" spans="1:4">
      <c r="A6543" s="3"/>
      <c r="B6543" s="3"/>
      <c r="C6543" s="2"/>
      <c r="D6543" s="2"/>
    </row>
    <row r="6544" spans="1:4">
      <c r="A6544" s="3"/>
      <c r="B6544" s="3"/>
      <c r="C6544" s="2"/>
      <c r="D6544" s="2"/>
    </row>
    <row r="6545" spans="1:4">
      <c r="A6545" s="3"/>
      <c r="B6545" s="3"/>
      <c r="C6545" s="2"/>
      <c r="D6545" s="2"/>
    </row>
    <row r="6546" spans="1:4">
      <c r="A6546" s="3"/>
      <c r="B6546" s="3"/>
      <c r="C6546" s="2"/>
      <c r="D6546" s="2"/>
    </row>
    <row r="6547" spans="1:4">
      <c r="A6547" s="3"/>
      <c r="B6547" s="3"/>
      <c r="C6547" s="2"/>
      <c r="D6547" s="2"/>
    </row>
    <row r="6548" spans="1:4">
      <c r="A6548" s="3"/>
      <c r="B6548" s="3"/>
      <c r="C6548" s="2"/>
      <c r="D6548" s="2"/>
    </row>
    <row r="6549" spans="1:4">
      <c r="A6549" s="3"/>
      <c r="B6549" s="3"/>
      <c r="C6549" s="2"/>
      <c r="D6549" s="2"/>
    </row>
    <row r="6550" spans="1:4">
      <c r="A6550" s="3"/>
      <c r="B6550" s="3"/>
      <c r="C6550" s="2"/>
      <c r="D6550" s="2"/>
    </row>
    <row r="6551" spans="1:4">
      <c r="A6551" s="3"/>
      <c r="B6551" s="3"/>
      <c r="C6551" s="2"/>
      <c r="D6551" s="2"/>
    </row>
    <row r="6552" spans="1:4">
      <c r="A6552" s="3"/>
      <c r="B6552" s="3"/>
      <c r="C6552" s="2"/>
      <c r="D6552" s="2"/>
    </row>
    <row r="6553" spans="1:4">
      <c r="A6553" s="3"/>
      <c r="B6553" s="3"/>
      <c r="C6553" s="2"/>
      <c r="D6553" s="2"/>
    </row>
    <row r="6554" spans="1:4">
      <c r="A6554" s="3"/>
      <c r="B6554" s="3"/>
      <c r="C6554" s="2"/>
      <c r="D6554" s="2"/>
    </row>
    <row r="6555" spans="1:4">
      <c r="A6555" s="3"/>
      <c r="B6555" s="3"/>
      <c r="C6555" s="2"/>
      <c r="D6555" s="2"/>
    </row>
    <row r="6556" spans="1:4">
      <c r="A6556" s="3"/>
      <c r="B6556" s="3"/>
      <c r="C6556" s="2"/>
      <c r="D6556" s="2"/>
    </row>
    <row r="6557" spans="1:4">
      <c r="A6557" s="3"/>
      <c r="B6557" s="3"/>
      <c r="C6557" s="2"/>
      <c r="D6557" s="2"/>
    </row>
    <row r="6558" spans="1:4">
      <c r="A6558" s="3"/>
      <c r="B6558" s="3"/>
      <c r="C6558" s="2"/>
      <c r="D6558" s="2"/>
    </row>
    <row r="6559" spans="1:4">
      <c r="A6559" s="3"/>
      <c r="B6559" s="3"/>
      <c r="C6559" s="2"/>
      <c r="D6559" s="2"/>
    </row>
    <row r="6560" spans="1:4">
      <c r="A6560" s="3"/>
      <c r="B6560" s="3"/>
      <c r="C6560" s="2"/>
      <c r="D6560" s="2"/>
    </row>
    <row r="6561" spans="1:4">
      <c r="A6561" s="3"/>
      <c r="B6561" s="3"/>
      <c r="C6561" s="2"/>
      <c r="D6561" s="2"/>
    </row>
    <row r="6562" spans="1:4">
      <c r="A6562" s="3"/>
      <c r="B6562" s="3"/>
      <c r="C6562" s="2"/>
      <c r="D6562" s="2"/>
    </row>
    <row r="6563" spans="1:4">
      <c r="A6563" s="3"/>
      <c r="B6563" s="3"/>
      <c r="C6563" s="2"/>
      <c r="D6563" s="2"/>
    </row>
    <row r="6564" spans="1:4">
      <c r="A6564" s="3"/>
      <c r="B6564" s="3"/>
      <c r="C6564" s="2"/>
      <c r="D6564" s="2"/>
    </row>
    <row r="6565" spans="1:4">
      <c r="A6565" s="3"/>
      <c r="B6565" s="3"/>
      <c r="C6565" s="2"/>
      <c r="D6565" s="2"/>
    </row>
    <row r="6566" spans="1:4">
      <c r="A6566" s="3"/>
      <c r="B6566" s="3"/>
      <c r="C6566" s="2"/>
      <c r="D6566" s="2"/>
    </row>
    <row r="6567" spans="1:4">
      <c r="A6567" s="3"/>
      <c r="B6567" s="3"/>
      <c r="C6567" s="2"/>
      <c r="D6567" s="2"/>
    </row>
    <row r="6568" spans="1:4">
      <c r="A6568" s="3"/>
      <c r="B6568" s="3"/>
      <c r="C6568" s="2"/>
      <c r="D6568" s="2"/>
    </row>
    <row r="6569" spans="1:4">
      <c r="A6569" s="3"/>
      <c r="B6569" s="3"/>
      <c r="C6569" s="2"/>
      <c r="D6569" s="2"/>
    </row>
    <row r="6570" spans="1:4">
      <c r="A6570" s="3"/>
      <c r="B6570" s="3"/>
      <c r="C6570" s="2"/>
      <c r="D6570" s="2"/>
    </row>
    <row r="6571" spans="1:4">
      <c r="A6571" s="3"/>
      <c r="B6571" s="3"/>
      <c r="C6571" s="2"/>
      <c r="D6571" s="2"/>
    </row>
    <row r="6572" spans="1:4">
      <c r="A6572" s="3"/>
      <c r="B6572" s="3"/>
      <c r="C6572" s="2"/>
      <c r="D6572" s="2"/>
    </row>
    <row r="6573" spans="1:4">
      <c r="A6573" s="3"/>
      <c r="B6573" s="3"/>
      <c r="C6573" s="2"/>
      <c r="D6573" s="2"/>
    </row>
    <row r="6574" spans="1:4">
      <c r="A6574" s="3"/>
      <c r="B6574" s="3"/>
      <c r="C6574" s="2"/>
      <c r="D6574" s="2"/>
    </row>
    <row r="6575" spans="1:4">
      <c r="A6575" s="3"/>
      <c r="B6575" s="3"/>
      <c r="C6575" s="2"/>
      <c r="D6575" s="2"/>
    </row>
    <row r="6576" spans="1:4">
      <c r="A6576" s="3"/>
      <c r="B6576" s="3"/>
      <c r="C6576" s="2"/>
      <c r="D6576" s="2"/>
    </row>
    <row r="6577" spans="1:4">
      <c r="A6577" s="3"/>
      <c r="B6577" s="3"/>
      <c r="C6577" s="2"/>
      <c r="D6577" s="2"/>
    </row>
    <row r="6578" spans="1:4">
      <c r="A6578" s="3"/>
      <c r="B6578" s="3"/>
      <c r="C6578" s="2"/>
      <c r="D6578" s="2"/>
    </row>
    <row r="6579" spans="1:4">
      <c r="A6579" s="3"/>
      <c r="B6579" s="3"/>
      <c r="C6579" s="2"/>
      <c r="D6579" s="2"/>
    </row>
    <row r="6580" spans="1:4">
      <c r="A6580" s="3"/>
      <c r="B6580" s="3"/>
      <c r="C6580" s="2"/>
      <c r="D6580" s="2"/>
    </row>
    <row r="6581" spans="1:4">
      <c r="A6581" s="3"/>
      <c r="B6581" s="3"/>
      <c r="C6581" s="2"/>
      <c r="D6581" s="2"/>
    </row>
    <row r="6582" spans="1:4">
      <c r="A6582" s="3"/>
      <c r="B6582" s="3"/>
      <c r="C6582" s="2"/>
      <c r="D6582" s="2"/>
    </row>
    <row r="6583" spans="1:4">
      <c r="A6583" s="3"/>
      <c r="B6583" s="3"/>
      <c r="C6583" s="2"/>
      <c r="D6583" s="2"/>
    </row>
    <row r="6584" spans="1:4">
      <c r="A6584" s="3"/>
      <c r="B6584" s="3"/>
      <c r="C6584" s="2"/>
      <c r="D6584" s="2"/>
    </row>
    <row r="6585" spans="1:4">
      <c r="A6585" s="3"/>
      <c r="B6585" s="3"/>
      <c r="C6585" s="2"/>
      <c r="D6585" s="2"/>
    </row>
    <row r="6586" spans="1:4">
      <c r="A6586" s="3"/>
      <c r="B6586" s="3"/>
      <c r="C6586" s="2"/>
      <c r="D6586" s="2"/>
    </row>
    <row r="6587" spans="1:4">
      <c r="A6587" s="3"/>
      <c r="B6587" s="3"/>
      <c r="C6587" s="2"/>
      <c r="D6587" s="2"/>
    </row>
    <row r="6588" spans="1:4">
      <c r="A6588" s="3"/>
      <c r="B6588" s="3"/>
      <c r="C6588" s="2"/>
      <c r="D6588" s="2"/>
    </row>
    <row r="6589" spans="1:4">
      <c r="A6589" s="3"/>
      <c r="B6589" s="3"/>
      <c r="C6589" s="2"/>
      <c r="D6589" s="2"/>
    </row>
    <row r="6590" spans="1:4">
      <c r="A6590" s="3"/>
      <c r="B6590" s="3"/>
      <c r="C6590" s="2"/>
      <c r="D6590" s="2"/>
    </row>
    <row r="6591" spans="1:4">
      <c r="A6591" s="3"/>
      <c r="B6591" s="3"/>
      <c r="C6591" s="2"/>
      <c r="D6591" s="2"/>
    </row>
    <row r="6592" spans="1:4">
      <c r="A6592" s="3"/>
      <c r="B6592" s="3"/>
      <c r="C6592" s="2"/>
      <c r="D6592" s="2"/>
    </row>
    <row r="6593" spans="1:4">
      <c r="A6593" s="3"/>
      <c r="B6593" s="3"/>
      <c r="C6593" s="2"/>
      <c r="D6593" s="2"/>
    </row>
    <row r="6594" spans="1:4">
      <c r="A6594" s="3"/>
      <c r="B6594" s="3"/>
      <c r="C6594" s="2"/>
      <c r="D6594" s="2"/>
    </row>
    <row r="6595" spans="1:4">
      <c r="A6595" s="3"/>
      <c r="B6595" s="3"/>
      <c r="C6595" s="2"/>
      <c r="D6595" s="2"/>
    </row>
    <row r="6596" spans="1:4">
      <c r="A6596" s="3"/>
      <c r="B6596" s="3"/>
      <c r="C6596" s="2"/>
      <c r="D6596" s="2"/>
    </row>
    <row r="6597" spans="1:4">
      <c r="A6597" s="3"/>
      <c r="B6597" s="3"/>
      <c r="C6597" s="2"/>
      <c r="D6597" s="2"/>
    </row>
    <row r="6598" spans="1:4">
      <c r="A6598" s="3"/>
      <c r="B6598" s="3"/>
      <c r="C6598" s="2"/>
      <c r="D6598" s="2"/>
    </row>
    <row r="6599" spans="1:4">
      <c r="A6599" s="3"/>
      <c r="B6599" s="3"/>
      <c r="C6599" s="2"/>
      <c r="D6599" s="2"/>
    </row>
    <row r="6600" spans="1:4">
      <c r="A6600" s="3"/>
      <c r="B6600" s="3"/>
      <c r="C6600" s="2"/>
      <c r="D6600" s="2"/>
    </row>
    <row r="6601" spans="1:4">
      <c r="A6601" s="3"/>
      <c r="B6601" s="3"/>
      <c r="C6601" s="2"/>
      <c r="D6601" s="2"/>
    </row>
    <row r="6602" spans="1:4">
      <c r="A6602" s="3"/>
      <c r="B6602" s="3"/>
      <c r="C6602" s="2"/>
      <c r="D6602" s="2"/>
    </row>
    <row r="6603" spans="1:4">
      <c r="A6603" s="3"/>
      <c r="B6603" s="3"/>
      <c r="C6603" s="2"/>
      <c r="D6603" s="2"/>
    </row>
    <row r="6604" spans="1:4">
      <c r="A6604" s="3"/>
      <c r="B6604" s="3"/>
      <c r="C6604" s="2"/>
      <c r="D6604" s="2"/>
    </row>
    <row r="6605" spans="1:4">
      <c r="A6605" s="3"/>
      <c r="B6605" s="3"/>
      <c r="C6605" s="2"/>
      <c r="D6605" s="2"/>
    </row>
    <row r="6606" spans="1:4">
      <c r="A6606" s="3"/>
      <c r="B6606" s="3"/>
      <c r="C6606" s="2"/>
      <c r="D6606" s="2"/>
    </row>
    <row r="6607" spans="1:4">
      <c r="A6607" s="3"/>
      <c r="B6607" s="3"/>
      <c r="C6607" s="2"/>
      <c r="D6607" s="2"/>
    </row>
    <row r="6608" spans="1:4">
      <c r="A6608" s="3"/>
      <c r="B6608" s="3"/>
      <c r="C6608" s="2"/>
      <c r="D6608" s="2"/>
    </row>
    <row r="6609" spans="1:4">
      <c r="A6609" s="3"/>
      <c r="B6609" s="3"/>
      <c r="C6609" s="2"/>
      <c r="D6609" s="2"/>
    </row>
    <row r="6610" spans="1:4">
      <c r="A6610" s="3"/>
      <c r="B6610" s="3"/>
      <c r="C6610" s="2"/>
      <c r="D6610" s="2"/>
    </row>
    <row r="6611" spans="1:4">
      <c r="A6611" s="3"/>
      <c r="B6611" s="3"/>
      <c r="C6611" s="2"/>
      <c r="D6611" s="2"/>
    </row>
    <row r="6612" spans="1:4">
      <c r="A6612" s="3"/>
      <c r="B6612" s="3"/>
      <c r="C6612" s="2"/>
      <c r="D6612" s="2"/>
    </row>
    <row r="6613" spans="1:4">
      <c r="A6613" s="3"/>
      <c r="B6613" s="3"/>
      <c r="C6613" s="2"/>
      <c r="D6613" s="2"/>
    </row>
    <row r="6614" spans="1:4">
      <c r="A6614" s="3"/>
      <c r="B6614" s="3"/>
      <c r="C6614" s="2"/>
      <c r="D6614" s="2"/>
    </row>
    <row r="6615" spans="1:4">
      <c r="A6615" s="3"/>
      <c r="B6615" s="3"/>
      <c r="C6615" s="2"/>
      <c r="D6615" s="2"/>
    </row>
    <row r="6616" spans="1:4">
      <c r="A6616" s="3"/>
      <c r="B6616" s="3"/>
      <c r="C6616" s="2"/>
      <c r="D6616" s="2"/>
    </row>
    <row r="6617" spans="1:4">
      <c r="A6617" s="3"/>
      <c r="B6617" s="3"/>
      <c r="C6617" s="2"/>
      <c r="D6617" s="2"/>
    </row>
    <row r="6618" spans="1:4">
      <c r="A6618" s="3"/>
      <c r="B6618" s="3"/>
      <c r="C6618" s="2"/>
      <c r="D6618" s="2"/>
    </row>
    <row r="6619" spans="1:4">
      <c r="A6619" s="3"/>
      <c r="B6619" s="3"/>
      <c r="C6619" s="2"/>
      <c r="D6619" s="2"/>
    </row>
    <row r="6620" spans="1:4">
      <c r="A6620" s="3"/>
      <c r="B6620" s="3"/>
      <c r="C6620" s="2"/>
      <c r="D6620" s="2"/>
    </row>
    <row r="6621" spans="1:4">
      <c r="A6621" s="3"/>
      <c r="B6621" s="3"/>
      <c r="C6621" s="2"/>
      <c r="D6621" s="2"/>
    </row>
    <row r="6622" spans="1:4">
      <c r="A6622" s="3"/>
      <c r="B6622" s="3"/>
      <c r="C6622" s="2"/>
      <c r="D6622" s="2"/>
    </row>
    <row r="6623" spans="1:4">
      <c r="A6623" s="3"/>
      <c r="B6623" s="3"/>
      <c r="C6623" s="2"/>
      <c r="D6623" s="2"/>
    </row>
    <row r="6624" spans="1:4">
      <c r="A6624" s="3"/>
      <c r="B6624" s="3"/>
      <c r="C6624" s="2"/>
      <c r="D6624" s="2"/>
    </row>
    <row r="6625" spans="1:4">
      <c r="A6625" s="3"/>
      <c r="B6625" s="3"/>
      <c r="C6625" s="2"/>
      <c r="D6625" s="2"/>
    </row>
    <row r="6626" spans="1:4">
      <c r="A6626" s="3"/>
      <c r="B6626" s="3"/>
      <c r="C6626" s="2"/>
      <c r="D6626" s="2"/>
    </row>
    <row r="6627" spans="1:4">
      <c r="A6627" s="3"/>
      <c r="B6627" s="3"/>
      <c r="C6627" s="2"/>
      <c r="D6627" s="2"/>
    </row>
    <row r="6628" spans="1:4">
      <c r="A6628" s="3"/>
      <c r="B6628" s="3"/>
      <c r="C6628" s="2"/>
      <c r="D6628" s="2"/>
    </row>
    <row r="6629" spans="1:4">
      <c r="A6629" s="3"/>
      <c r="B6629" s="3"/>
      <c r="C6629" s="2"/>
      <c r="D6629" s="2"/>
    </row>
    <row r="6630" spans="1:4">
      <c r="A6630" s="3"/>
      <c r="B6630" s="3"/>
      <c r="C6630" s="2"/>
      <c r="D6630" s="2"/>
    </row>
    <row r="6631" spans="1:4">
      <c r="A6631" s="3"/>
      <c r="B6631" s="3"/>
      <c r="C6631" s="2"/>
      <c r="D6631" s="2"/>
    </row>
    <row r="6632" spans="1:4">
      <c r="A6632" s="3"/>
      <c r="B6632" s="3"/>
      <c r="C6632" s="2"/>
      <c r="D6632" s="2"/>
    </row>
    <row r="6633" spans="1:4">
      <c r="A6633" s="3"/>
      <c r="B6633" s="3"/>
      <c r="C6633" s="2"/>
      <c r="D6633" s="2"/>
    </row>
    <row r="6634" spans="1:4">
      <c r="A6634" s="3"/>
      <c r="B6634" s="3"/>
      <c r="C6634" s="2"/>
      <c r="D6634" s="2"/>
    </row>
    <row r="6635" spans="1:4">
      <c r="A6635" s="3"/>
      <c r="B6635" s="3"/>
      <c r="C6635" s="2"/>
      <c r="D6635" s="2"/>
    </row>
    <row r="6636" spans="1:4">
      <c r="A6636" s="3"/>
      <c r="B6636" s="3"/>
      <c r="C6636" s="2"/>
      <c r="D6636" s="2"/>
    </row>
    <row r="6637" spans="1:4">
      <c r="A6637" s="3"/>
      <c r="B6637" s="3"/>
      <c r="C6637" s="2"/>
      <c r="D6637" s="2"/>
    </row>
    <row r="6638" spans="1:4">
      <c r="A6638" s="3"/>
      <c r="B6638" s="3"/>
      <c r="C6638" s="2"/>
      <c r="D6638" s="2"/>
    </row>
    <row r="6639" spans="1:4">
      <c r="A6639" s="3"/>
      <c r="B6639" s="3"/>
      <c r="C6639" s="2"/>
      <c r="D6639" s="2"/>
    </row>
    <row r="6640" spans="1:4">
      <c r="A6640" s="3"/>
      <c r="B6640" s="3"/>
      <c r="C6640" s="2"/>
      <c r="D6640" s="2"/>
    </row>
    <row r="6641" spans="1:4">
      <c r="A6641" s="3"/>
      <c r="B6641" s="3"/>
      <c r="C6641" s="2"/>
      <c r="D6641" s="2"/>
    </row>
    <row r="6642" spans="1:4">
      <c r="A6642" s="3"/>
      <c r="B6642" s="3"/>
      <c r="C6642" s="2"/>
      <c r="D6642" s="2"/>
    </row>
    <row r="6643" spans="1:4">
      <c r="A6643" s="3"/>
      <c r="B6643" s="3"/>
      <c r="C6643" s="2"/>
      <c r="D6643" s="2"/>
    </row>
    <row r="6644" spans="1:4">
      <c r="A6644" s="3"/>
      <c r="B6644" s="3"/>
      <c r="C6644" s="2"/>
      <c r="D6644" s="2"/>
    </row>
    <row r="6645" spans="1:4">
      <c r="A6645" s="3"/>
      <c r="B6645" s="3"/>
      <c r="C6645" s="2"/>
      <c r="D6645" s="2"/>
    </row>
    <row r="6646" spans="1:4">
      <c r="A6646" s="3"/>
      <c r="B6646" s="3"/>
      <c r="C6646" s="2"/>
      <c r="D6646" s="2"/>
    </row>
    <row r="6647" spans="1:4">
      <c r="A6647" s="3"/>
      <c r="B6647" s="3"/>
      <c r="C6647" s="2"/>
      <c r="D6647" s="2"/>
    </row>
    <row r="6648" spans="1:4">
      <c r="A6648" s="3"/>
      <c r="B6648" s="3"/>
      <c r="C6648" s="2"/>
      <c r="D6648" s="2"/>
    </row>
    <row r="6649" spans="1:4">
      <c r="A6649" s="3"/>
      <c r="B6649" s="3"/>
      <c r="C6649" s="2"/>
      <c r="D6649" s="2"/>
    </row>
    <row r="6650" spans="1:4">
      <c r="A6650" s="3"/>
      <c r="B6650" s="3"/>
      <c r="C6650" s="2"/>
      <c r="D6650" s="2"/>
    </row>
    <row r="6651" spans="1:4">
      <c r="A6651" s="3"/>
      <c r="B6651" s="3"/>
      <c r="C6651" s="2"/>
      <c r="D6651" s="2"/>
    </row>
    <row r="6652" spans="1:4">
      <c r="A6652" s="3"/>
      <c r="B6652" s="3"/>
      <c r="C6652" s="2"/>
      <c r="D6652" s="2"/>
    </row>
    <row r="6653" spans="1:4">
      <c r="A6653" s="3"/>
      <c r="B6653" s="3"/>
      <c r="C6653" s="2"/>
      <c r="D6653" s="2"/>
    </row>
    <row r="6654" spans="1:4">
      <c r="A6654" s="3"/>
      <c r="B6654" s="3"/>
      <c r="C6654" s="2"/>
      <c r="D6654" s="2"/>
    </row>
    <row r="6655" spans="1:4">
      <c r="A6655" s="3"/>
      <c r="B6655" s="3"/>
      <c r="C6655" s="2"/>
      <c r="D6655" s="2"/>
    </row>
    <row r="6656" spans="1:4">
      <c r="A6656" s="3"/>
      <c r="B6656" s="3"/>
      <c r="C6656" s="2"/>
      <c r="D6656" s="2"/>
    </row>
    <row r="6657" spans="1:4">
      <c r="A6657" s="3"/>
      <c r="B6657" s="3"/>
      <c r="C6657" s="2"/>
      <c r="D6657" s="2"/>
    </row>
    <row r="6658" spans="1:4">
      <c r="A6658" s="3"/>
      <c r="B6658" s="3"/>
      <c r="C6658" s="2"/>
      <c r="D6658" s="2"/>
    </row>
    <row r="6659" spans="1:4">
      <c r="A6659" s="3"/>
      <c r="B6659" s="3"/>
      <c r="C6659" s="2"/>
      <c r="D6659" s="2"/>
    </row>
    <row r="6660" spans="1:4">
      <c r="A6660" s="3"/>
      <c r="B6660" s="3"/>
      <c r="C6660" s="2"/>
      <c r="D6660" s="2"/>
    </row>
    <row r="6661" spans="1:4">
      <c r="A6661" s="3"/>
      <c r="B6661" s="3"/>
      <c r="C6661" s="2"/>
      <c r="D6661" s="2"/>
    </row>
    <row r="6662" spans="1:4">
      <c r="A6662" s="3"/>
      <c r="B6662" s="3"/>
      <c r="C6662" s="2"/>
      <c r="D6662" s="2"/>
    </row>
    <row r="6663" spans="1:4">
      <c r="A6663" s="3"/>
      <c r="B6663" s="3"/>
      <c r="C6663" s="2"/>
      <c r="D6663" s="2"/>
    </row>
    <row r="6664" spans="1:4">
      <c r="A6664" s="3"/>
      <c r="B6664" s="3"/>
      <c r="C6664" s="2"/>
      <c r="D6664" s="2"/>
    </row>
    <row r="6665" spans="1:4">
      <c r="A6665" s="3"/>
      <c r="B6665" s="3"/>
      <c r="C6665" s="2"/>
      <c r="D6665" s="2"/>
    </row>
    <row r="6666" spans="1:4">
      <c r="A6666" s="3"/>
      <c r="B6666" s="3"/>
      <c r="C6666" s="2"/>
      <c r="D6666" s="2"/>
    </row>
    <row r="6667" spans="1:4">
      <c r="A6667" s="3"/>
      <c r="B6667" s="3"/>
      <c r="C6667" s="2"/>
      <c r="D6667" s="2"/>
    </row>
    <row r="6668" spans="1:4">
      <c r="A6668" s="3"/>
      <c r="B6668" s="3"/>
      <c r="C6668" s="2"/>
      <c r="D6668" s="2"/>
    </row>
    <row r="6669" spans="1:4">
      <c r="A6669" s="3"/>
      <c r="B6669" s="3"/>
      <c r="C6669" s="2"/>
      <c r="D6669" s="2"/>
    </row>
    <row r="6670" spans="1:4">
      <c r="A6670" s="3"/>
      <c r="B6670" s="3"/>
      <c r="C6670" s="2"/>
      <c r="D6670" s="2"/>
    </row>
    <row r="6671" spans="1:4">
      <c r="A6671" s="3"/>
      <c r="B6671" s="3"/>
      <c r="C6671" s="2"/>
      <c r="D6671" s="2"/>
    </row>
    <row r="6672" spans="1:4">
      <c r="A6672" s="3"/>
      <c r="B6672" s="3"/>
      <c r="C6672" s="2"/>
      <c r="D6672" s="2"/>
    </row>
    <row r="6673" spans="1:4">
      <c r="A6673" s="3"/>
      <c r="B6673" s="3"/>
      <c r="C6673" s="2"/>
      <c r="D6673" s="2"/>
    </row>
    <row r="6674" spans="1:4">
      <c r="A6674" s="3"/>
      <c r="B6674" s="3"/>
      <c r="C6674" s="2"/>
      <c r="D6674" s="2"/>
    </row>
    <row r="6675" spans="1:4">
      <c r="A6675" s="3"/>
      <c r="B6675" s="3"/>
      <c r="C6675" s="2"/>
      <c r="D6675" s="2"/>
    </row>
    <row r="6676" spans="1:4">
      <c r="A6676" s="3"/>
      <c r="B6676" s="3"/>
      <c r="C6676" s="2"/>
      <c r="D6676" s="2"/>
    </row>
    <row r="6677" spans="1:4">
      <c r="A6677" s="3"/>
      <c r="B6677" s="3"/>
      <c r="C6677" s="2"/>
      <c r="D6677" s="2"/>
    </row>
    <row r="6678" spans="1:4">
      <c r="A6678" s="3"/>
      <c r="B6678" s="3"/>
      <c r="C6678" s="2"/>
      <c r="D6678" s="2"/>
    </row>
    <row r="6679" spans="1:4">
      <c r="A6679" s="3"/>
      <c r="B6679" s="3"/>
      <c r="C6679" s="2"/>
      <c r="D6679" s="2"/>
    </row>
    <row r="6680" spans="1:4">
      <c r="A6680" s="3"/>
      <c r="B6680" s="3"/>
      <c r="C6680" s="2"/>
      <c r="D6680" s="2"/>
    </row>
    <row r="6681" spans="1:4">
      <c r="A6681" s="3"/>
      <c r="B6681" s="3"/>
      <c r="C6681" s="2"/>
      <c r="D6681" s="2"/>
    </row>
    <row r="6682" spans="1:4">
      <c r="A6682" s="3"/>
      <c r="B6682" s="3"/>
      <c r="C6682" s="2"/>
      <c r="D6682" s="2"/>
    </row>
    <row r="6683" spans="1:4">
      <c r="A6683" s="3"/>
      <c r="B6683" s="3"/>
      <c r="C6683" s="2"/>
      <c r="D6683" s="2"/>
    </row>
    <row r="6684" spans="1:4">
      <c r="A6684" s="3"/>
      <c r="B6684" s="3"/>
      <c r="C6684" s="2"/>
      <c r="D6684" s="2"/>
    </row>
    <row r="6685" spans="1:4">
      <c r="A6685" s="3"/>
      <c r="B6685" s="3"/>
      <c r="C6685" s="2"/>
      <c r="D6685" s="2"/>
    </row>
    <row r="6686" spans="1:4">
      <c r="A6686" s="3"/>
      <c r="B6686" s="3"/>
      <c r="C6686" s="2"/>
      <c r="D6686" s="2"/>
    </row>
    <row r="6687" spans="1:4">
      <c r="A6687" s="3"/>
      <c r="B6687" s="3"/>
      <c r="C6687" s="2"/>
      <c r="D6687" s="2"/>
    </row>
    <row r="6688" spans="1:4">
      <c r="A6688" s="3"/>
      <c r="B6688" s="3"/>
      <c r="C6688" s="2"/>
      <c r="D6688" s="2"/>
    </row>
    <row r="6689" spans="1:4">
      <c r="A6689" s="3"/>
      <c r="B6689" s="3"/>
      <c r="C6689" s="2"/>
      <c r="D6689" s="2"/>
    </row>
    <row r="6690" spans="1:4">
      <c r="A6690" s="3"/>
      <c r="B6690" s="3"/>
      <c r="C6690" s="2"/>
      <c r="D6690" s="2"/>
    </row>
    <row r="6691" spans="1:4">
      <c r="A6691" s="3"/>
      <c r="B6691" s="3"/>
      <c r="C6691" s="2"/>
      <c r="D6691" s="2"/>
    </row>
    <row r="6692" spans="1:4">
      <c r="A6692" s="3"/>
      <c r="B6692" s="3"/>
      <c r="C6692" s="2"/>
      <c r="D6692" s="2"/>
    </row>
    <row r="6693" spans="1:4">
      <c r="A6693" s="3"/>
      <c r="B6693" s="3"/>
      <c r="C6693" s="2"/>
      <c r="D6693" s="2"/>
    </row>
    <row r="6694" spans="1:4">
      <c r="A6694" s="3"/>
      <c r="B6694" s="3"/>
      <c r="C6694" s="2"/>
      <c r="D6694" s="2"/>
    </row>
    <row r="6695" spans="1:4">
      <c r="A6695" s="3"/>
      <c r="B6695" s="3"/>
      <c r="C6695" s="2"/>
      <c r="D6695" s="2"/>
    </row>
    <row r="6696" spans="1:4">
      <c r="A6696" s="3"/>
      <c r="B6696" s="3"/>
      <c r="C6696" s="2"/>
      <c r="D6696" s="2"/>
    </row>
    <row r="6697" spans="1:4">
      <c r="A6697" s="3"/>
      <c r="B6697" s="3"/>
      <c r="C6697" s="2"/>
      <c r="D6697" s="2"/>
    </row>
    <row r="6698" spans="1:4">
      <c r="A6698" s="3"/>
      <c r="B6698" s="3"/>
      <c r="C6698" s="2"/>
      <c r="D6698" s="2"/>
    </row>
    <row r="6699" spans="1:4">
      <c r="A6699" s="3"/>
      <c r="B6699" s="3"/>
      <c r="C6699" s="2"/>
      <c r="D6699" s="2"/>
    </row>
    <row r="6700" spans="1:4">
      <c r="A6700" s="3"/>
      <c r="B6700" s="3"/>
      <c r="C6700" s="2"/>
      <c r="D6700" s="2"/>
    </row>
    <row r="6701" spans="1:4">
      <c r="A6701" s="3"/>
      <c r="B6701" s="3"/>
      <c r="C6701" s="2"/>
      <c r="D6701" s="2"/>
    </row>
    <row r="6702" spans="1:4">
      <c r="A6702" s="3"/>
      <c r="B6702" s="3"/>
      <c r="C6702" s="2"/>
      <c r="D6702" s="2"/>
    </row>
    <row r="6703" spans="1:4">
      <c r="A6703" s="3"/>
      <c r="B6703" s="3"/>
      <c r="C6703" s="2"/>
      <c r="D6703" s="2"/>
    </row>
    <row r="6704" spans="1:4">
      <c r="A6704" s="3"/>
      <c r="B6704" s="3"/>
      <c r="C6704" s="2"/>
      <c r="D6704" s="2"/>
    </row>
    <row r="6705" spans="1:4">
      <c r="A6705" s="3"/>
      <c r="B6705" s="3"/>
      <c r="C6705" s="2"/>
      <c r="D6705" s="2"/>
    </row>
    <row r="6706" spans="1:4">
      <c r="A6706" s="3"/>
      <c r="B6706" s="3"/>
      <c r="C6706" s="2"/>
      <c r="D6706" s="2"/>
    </row>
    <row r="6707" spans="1:4">
      <c r="A6707" s="3"/>
      <c r="B6707" s="3"/>
      <c r="C6707" s="2"/>
      <c r="D6707" s="2"/>
    </row>
    <row r="6708" spans="1:4">
      <c r="A6708" s="3"/>
      <c r="B6708" s="3"/>
      <c r="C6708" s="2"/>
      <c r="D6708" s="2"/>
    </row>
    <row r="6709" spans="1:4">
      <c r="A6709" s="3"/>
      <c r="B6709" s="3"/>
      <c r="C6709" s="2"/>
      <c r="D6709" s="2"/>
    </row>
    <row r="6710" spans="1:4">
      <c r="A6710" s="3"/>
      <c r="B6710" s="3"/>
      <c r="C6710" s="2"/>
      <c r="D6710" s="2"/>
    </row>
    <row r="6711" spans="1:4">
      <c r="A6711" s="3"/>
      <c r="B6711" s="3"/>
      <c r="C6711" s="2"/>
      <c r="D6711" s="2"/>
    </row>
    <row r="6712" spans="1:4">
      <c r="A6712" s="3"/>
      <c r="B6712" s="3"/>
      <c r="C6712" s="2"/>
      <c r="D6712" s="2"/>
    </row>
    <row r="6713" spans="1:4">
      <c r="A6713" s="3"/>
      <c r="B6713" s="3"/>
      <c r="C6713" s="2"/>
      <c r="D6713" s="2"/>
    </row>
    <row r="6714" spans="1:4">
      <c r="A6714" s="3"/>
      <c r="B6714" s="3"/>
      <c r="C6714" s="2"/>
      <c r="D6714" s="2"/>
    </row>
    <row r="6715" spans="1:4">
      <c r="A6715" s="3"/>
      <c r="B6715" s="3"/>
      <c r="C6715" s="2"/>
      <c r="D6715" s="2"/>
    </row>
    <row r="6716" spans="1:4">
      <c r="A6716" s="3"/>
      <c r="B6716" s="3"/>
      <c r="C6716" s="2"/>
      <c r="D6716" s="2"/>
    </row>
    <row r="6717" spans="1:4">
      <c r="A6717" s="3"/>
      <c r="B6717" s="3"/>
      <c r="C6717" s="2"/>
      <c r="D6717" s="2"/>
    </row>
    <row r="6718" spans="1:4">
      <c r="A6718" s="3"/>
      <c r="B6718" s="3"/>
      <c r="C6718" s="2"/>
      <c r="D6718" s="2"/>
    </row>
    <row r="6719" spans="1:4">
      <c r="A6719" s="3"/>
      <c r="B6719" s="3"/>
      <c r="C6719" s="2"/>
      <c r="D6719" s="2"/>
    </row>
    <row r="6720" spans="1:4">
      <c r="A6720" s="3"/>
      <c r="B6720" s="3"/>
      <c r="C6720" s="2"/>
      <c r="D6720" s="2"/>
    </row>
    <row r="6721" spans="1:4">
      <c r="A6721" s="3"/>
      <c r="B6721" s="3"/>
      <c r="C6721" s="2"/>
      <c r="D6721" s="2"/>
    </row>
    <row r="6722" spans="1:4">
      <c r="A6722" s="3"/>
      <c r="B6722" s="3"/>
      <c r="C6722" s="2"/>
      <c r="D6722" s="2"/>
    </row>
    <row r="6723" spans="1:4">
      <c r="A6723" s="3"/>
      <c r="B6723" s="3"/>
      <c r="C6723" s="2"/>
      <c r="D6723" s="2"/>
    </row>
    <row r="6724" spans="1:4">
      <c r="A6724" s="3"/>
      <c r="B6724" s="3"/>
      <c r="C6724" s="2"/>
      <c r="D6724" s="2"/>
    </row>
    <row r="6725" spans="1:4">
      <c r="A6725" s="3"/>
      <c r="B6725" s="3"/>
      <c r="C6725" s="2"/>
      <c r="D6725" s="2"/>
    </row>
    <row r="6726" spans="1:4">
      <c r="A6726" s="3"/>
      <c r="B6726" s="3"/>
      <c r="C6726" s="2"/>
      <c r="D6726" s="2"/>
    </row>
    <row r="6727" spans="1:4">
      <c r="A6727" s="3"/>
      <c r="B6727" s="3"/>
      <c r="C6727" s="2"/>
      <c r="D6727" s="2"/>
    </row>
    <row r="6728" spans="1:4">
      <c r="A6728" s="3"/>
      <c r="B6728" s="3"/>
      <c r="C6728" s="2"/>
      <c r="D6728" s="2"/>
    </row>
    <row r="6729" spans="1:4">
      <c r="A6729" s="3"/>
      <c r="B6729" s="3"/>
      <c r="C6729" s="2"/>
      <c r="D6729" s="2"/>
    </row>
    <row r="6730" spans="1:4">
      <c r="A6730" s="3"/>
      <c r="B6730" s="3"/>
      <c r="C6730" s="2"/>
      <c r="D6730" s="2"/>
    </row>
    <row r="6731" spans="1:4">
      <c r="A6731" s="3"/>
      <c r="B6731" s="3"/>
      <c r="C6731" s="2"/>
      <c r="D6731" s="2"/>
    </row>
    <row r="6732" spans="1:4">
      <c r="A6732" s="3"/>
      <c r="B6732" s="3"/>
      <c r="C6732" s="2"/>
      <c r="D6732" s="2"/>
    </row>
    <row r="6733" spans="1:4">
      <c r="A6733" s="3"/>
      <c r="B6733" s="3"/>
      <c r="C6733" s="2"/>
      <c r="D6733" s="2"/>
    </row>
    <row r="6734" spans="1:4">
      <c r="A6734" s="3"/>
      <c r="B6734" s="3"/>
      <c r="C6734" s="2"/>
      <c r="D6734" s="2"/>
    </row>
    <row r="6735" spans="1:4">
      <c r="A6735" s="3"/>
      <c r="B6735" s="3"/>
      <c r="C6735" s="2"/>
      <c r="D6735" s="2"/>
    </row>
    <row r="6736" spans="1:4">
      <c r="A6736" s="3"/>
      <c r="B6736" s="3"/>
      <c r="C6736" s="2"/>
      <c r="D6736" s="2"/>
    </row>
    <row r="6737" spans="1:4">
      <c r="A6737" s="3"/>
      <c r="B6737" s="3"/>
      <c r="C6737" s="2"/>
      <c r="D6737" s="2"/>
    </row>
    <row r="6738" spans="1:4">
      <c r="A6738" s="3"/>
      <c r="B6738" s="3"/>
      <c r="C6738" s="2"/>
      <c r="D6738" s="2"/>
    </row>
    <row r="6739" spans="1:4">
      <c r="A6739" s="3"/>
      <c r="B6739" s="3"/>
      <c r="C6739" s="2"/>
      <c r="D6739" s="2"/>
    </row>
    <row r="6740" spans="1:4">
      <c r="A6740" s="3"/>
      <c r="B6740" s="3"/>
      <c r="C6740" s="2"/>
      <c r="D6740" s="2"/>
    </row>
    <row r="6741" spans="1:4">
      <c r="A6741" s="3"/>
      <c r="B6741" s="3"/>
      <c r="C6741" s="2"/>
      <c r="D6741" s="2"/>
    </row>
    <row r="6742" spans="1:4">
      <c r="A6742" s="3"/>
      <c r="B6742" s="3"/>
      <c r="C6742" s="2"/>
      <c r="D6742" s="2"/>
    </row>
    <row r="6743" spans="1:4">
      <c r="A6743" s="3"/>
      <c r="B6743" s="3"/>
      <c r="C6743" s="2"/>
      <c r="D6743" s="2"/>
    </row>
    <row r="6744" spans="1:4">
      <c r="A6744" s="3"/>
      <c r="B6744" s="3"/>
      <c r="C6744" s="2"/>
      <c r="D6744" s="2"/>
    </row>
    <row r="6745" spans="1:4">
      <c r="A6745" s="3"/>
      <c r="B6745" s="3"/>
      <c r="C6745" s="2"/>
      <c r="D6745" s="2"/>
    </row>
    <row r="6746" spans="1:4">
      <c r="A6746" s="3"/>
      <c r="B6746" s="3"/>
      <c r="C6746" s="2"/>
      <c r="D6746" s="2"/>
    </row>
    <row r="6747" spans="1:4">
      <c r="A6747" s="3"/>
      <c r="B6747" s="3"/>
      <c r="C6747" s="2"/>
      <c r="D6747" s="2"/>
    </row>
    <row r="6748" spans="1:4">
      <c r="A6748" s="3"/>
      <c r="B6748" s="3"/>
      <c r="C6748" s="2"/>
      <c r="D6748" s="2"/>
    </row>
    <row r="6749" spans="1:4">
      <c r="A6749" s="3"/>
      <c r="B6749" s="3"/>
      <c r="C6749" s="2"/>
      <c r="D6749" s="2"/>
    </row>
    <row r="6750" spans="1:4">
      <c r="A6750" s="3"/>
      <c r="B6750" s="3"/>
      <c r="C6750" s="2"/>
      <c r="D6750" s="2"/>
    </row>
    <row r="6751" spans="1:4">
      <c r="A6751" s="3"/>
      <c r="B6751" s="3"/>
      <c r="C6751" s="2"/>
      <c r="D6751" s="2"/>
    </row>
    <row r="6752" spans="1:4">
      <c r="A6752" s="3"/>
      <c r="B6752" s="3"/>
      <c r="C6752" s="2"/>
      <c r="D6752" s="2"/>
    </row>
    <row r="6753" spans="1:4">
      <c r="A6753" s="3"/>
      <c r="B6753" s="3"/>
      <c r="C6753" s="2"/>
      <c r="D6753" s="2"/>
    </row>
    <row r="6754" spans="1:4">
      <c r="A6754" s="3"/>
      <c r="B6754" s="3"/>
      <c r="C6754" s="2"/>
      <c r="D6754" s="2"/>
    </row>
    <row r="6755" spans="1:4">
      <c r="A6755" s="3"/>
      <c r="B6755" s="3"/>
      <c r="C6755" s="2"/>
      <c r="D6755" s="2"/>
    </row>
    <row r="6756" spans="1:4">
      <c r="A6756" s="3"/>
      <c r="B6756" s="3"/>
      <c r="C6756" s="2"/>
      <c r="D6756" s="2"/>
    </row>
    <row r="6757" spans="1:4">
      <c r="A6757" s="3"/>
      <c r="B6757" s="3"/>
      <c r="C6757" s="2"/>
      <c r="D6757" s="2"/>
    </row>
    <row r="6758" spans="1:4">
      <c r="A6758" s="3"/>
      <c r="B6758" s="3"/>
      <c r="C6758" s="2"/>
      <c r="D6758" s="2"/>
    </row>
    <row r="6759" spans="1:4">
      <c r="A6759" s="3"/>
      <c r="B6759" s="3"/>
      <c r="C6759" s="2"/>
      <c r="D6759" s="2"/>
    </row>
    <row r="6760" spans="1:4">
      <c r="A6760" s="3"/>
      <c r="B6760" s="3"/>
      <c r="C6760" s="2"/>
      <c r="D6760" s="2"/>
    </row>
    <row r="6761" spans="1:4">
      <c r="A6761" s="3"/>
      <c r="B6761" s="3"/>
      <c r="C6761" s="2"/>
      <c r="D6761" s="2"/>
    </row>
    <row r="6762" spans="1:4">
      <c r="A6762" s="3"/>
      <c r="B6762" s="3"/>
      <c r="C6762" s="2"/>
      <c r="D6762" s="2"/>
    </row>
    <row r="6763" spans="1:4">
      <c r="A6763" s="3"/>
      <c r="B6763" s="3"/>
      <c r="C6763" s="2"/>
      <c r="D6763" s="2"/>
    </row>
    <row r="6764" spans="1:4">
      <c r="A6764" s="3"/>
      <c r="B6764" s="3"/>
      <c r="C6764" s="2"/>
      <c r="D6764" s="2"/>
    </row>
    <row r="6765" spans="1:4">
      <c r="A6765" s="3"/>
      <c r="B6765" s="3"/>
      <c r="C6765" s="2"/>
      <c r="D6765" s="2"/>
    </row>
    <row r="6766" spans="1:4">
      <c r="A6766" s="3"/>
      <c r="B6766" s="3"/>
      <c r="C6766" s="2"/>
      <c r="D6766" s="2"/>
    </row>
    <row r="6767" spans="1:4">
      <c r="A6767" s="3"/>
      <c r="B6767" s="3"/>
      <c r="C6767" s="2"/>
      <c r="D6767" s="2"/>
    </row>
    <row r="6768" spans="1:4">
      <c r="A6768" s="3"/>
      <c r="B6768" s="3"/>
      <c r="C6768" s="2"/>
      <c r="D6768" s="2"/>
    </row>
    <row r="6769" spans="1:4">
      <c r="A6769" s="3"/>
      <c r="B6769" s="3"/>
      <c r="C6769" s="2"/>
      <c r="D6769" s="2"/>
    </row>
    <row r="6770" spans="1:4">
      <c r="A6770" s="3"/>
      <c r="B6770" s="3"/>
      <c r="C6770" s="2"/>
      <c r="D6770" s="2"/>
    </row>
    <row r="6771" spans="1:4">
      <c r="A6771" s="3"/>
      <c r="B6771" s="3"/>
      <c r="C6771" s="2"/>
      <c r="D6771" s="2"/>
    </row>
    <row r="6772" spans="1:4">
      <c r="A6772" s="3"/>
      <c r="B6772" s="3"/>
      <c r="C6772" s="2"/>
      <c r="D6772" s="2"/>
    </row>
    <row r="6773" spans="1:4">
      <c r="A6773" s="3"/>
      <c r="B6773" s="3"/>
      <c r="C6773" s="2"/>
      <c r="D6773" s="2"/>
    </row>
    <row r="6774" spans="1:4">
      <c r="A6774" s="3"/>
      <c r="B6774" s="3"/>
      <c r="C6774" s="2"/>
      <c r="D6774" s="2"/>
    </row>
    <row r="6775" spans="1:4">
      <c r="A6775" s="3"/>
      <c r="B6775" s="3"/>
      <c r="C6775" s="2"/>
      <c r="D6775" s="2"/>
    </row>
    <row r="6776" spans="1:4">
      <c r="A6776" s="3"/>
      <c r="B6776" s="3"/>
      <c r="C6776" s="2"/>
      <c r="D6776" s="2"/>
    </row>
    <row r="6777" spans="1:4">
      <c r="A6777" s="3"/>
      <c r="B6777" s="3"/>
      <c r="C6777" s="2"/>
      <c r="D6777" s="2"/>
    </row>
    <row r="6778" spans="1:4">
      <c r="A6778" s="3"/>
      <c r="B6778" s="3"/>
      <c r="C6778" s="2"/>
      <c r="D6778" s="2"/>
    </row>
    <row r="6779" spans="1:4">
      <c r="A6779" s="3"/>
      <c r="B6779" s="3"/>
      <c r="C6779" s="2"/>
      <c r="D6779" s="2"/>
    </row>
    <row r="6780" spans="1:4">
      <c r="A6780" s="3"/>
      <c r="B6780" s="3"/>
      <c r="C6780" s="2"/>
      <c r="D6780" s="2"/>
    </row>
    <row r="6781" spans="1:4">
      <c r="A6781" s="3"/>
      <c r="B6781" s="3"/>
      <c r="C6781" s="2"/>
      <c r="D6781" s="2"/>
    </row>
    <row r="6782" spans="1:4">
      <c r="A6782" s="3"/>
      <c r="B6782" s="3"/>
      <c r="C6782" s="2"/>
      <c r="D6782" s="2"/>
    </row>
    <row r="6783" spans="1:4">
      <c r="A6783" s="3"/>
      <c r="B6783" s="3"/>
      <c r="C6783" s="2"/>
      <c r="D6783" s="2"/>
    </row>
    <row r="6784" spans="1:4">
      <c r="A6784" s="3"/>
      <c r="B6784" s="3"/>
      <c r="C6784" s="2"/>
      <c r="D6784" s="2"/>
    </row>
    <row r="6785" spans="1:4">
      <c r="A6785" s="3"/>
      <c r="B6785" s="3"/>
      <c r="C6785" s="2"/>
      <c r="D6785" s="2"/>
    </row>
    <row r="6786" spans="1:4">
      <c r="A6786" s="3"/>
      <c r="B6786" s="3"/>
      <c r="C6786" s="2"/>
      <c r="D6786" s="2"/>
    </row>
    <row r="6787" spans="1:4">
      <c r="A6787" s="3"/>
      <c r="B6787" s="3"/>
      <c r="C6787" s="2"/>
      <c r="D6787" s="2"/>
    </row>
    <row r="6788" spans="1:4">
      <c r="A6788" s="3"/>
      <c r="B6788" s="3"/>
      <c r="C6788" s="2"/>
      <c r="D6788" s="2"/>
    </row>
    <row r="6789" spans="1:4">
      <c r="A6789" s="3"/>
      <c r="B6789" s="3"/>
      <c r="C6789" s="2"/>
      <c r="D6789" s="2"/>
    </row>
    <row r="6790" spans="1:4">
      <c r="A6790" s="3"/>
      <c r="B6790" s="3"/>
      <c r="C6790" s="2"/>
      <c r="D6790" s="2"/>
    </row>
    <row r="6791" spans="1:4">
      <c r="A6791" s="3"/>
      <c r="B6791" s="3"/>
      <c r="C6791" s="2"/>
      <c r="D6791" s="2"/>
    </row>
    <row r="6792" spans="1:4">
      <c r="A6792" s="3"/>
      <c r="B6792" s="3"/>
      <c r="C6792" s="2"/>
      <c r="D6792" s="2"/>
    </row>
    <row r="6793" spans="1:4">
      <c r="A6793" s="3"/>
      <c r="B6793" s="3"/>
      <c r="C6793" s="2"/>
      <c r="D6793" s="2"/>
    </row>
    <row r="6794" spans="1:4">
      <c r="A6794" s="3"/>
      <c r="B6794" s="3"/>
      <c r="C6794" s="2"/>
      <c r="D6794" s="2"/>
    </row>
    <row r="6795" spans="1:4">
      <c r="A6795" s="3"/>
      <c r="B6795" s="3"/>
      <c r="C6795" s="2"/>
      <c r="D6795" s="2"/>
    </row>
    <row r="6796" spans="1:4">
      <c r="A6796" s="3"/>
      <c r="B6796" s="3"/>
      <c r="C6796" s="2"/>
      <c r="D6796" s="2"/>
    </row>
    <row r="6797" spans="1:4">
      <c r="A6797" s="3"/>
      <c r="B6797" s="3"/>
      <c r="C6797" s="2"/>
      <c r="D6797" s="2"/>
    </row>
    <row r="6798" spans="1:4">
      <c r="A6798" s="3"/>
      <c r="B6798" s="3"/>
      <c r="C6798" s="2"/>
      <c r="D6798" s="2"/>
    </row>
    <row r="6799" spans="1:4">
      <c r="A6799" s="3"/>
      <c r="B6799" s="3"/>
      <c r="C6799" s="2"/>
      <c r="D6799" s="2"/>
    </row>
    <row r="6800" spans="1:4">
      <c r="A6800" s="3"/>
      <c r="B6800" s="3"/>
      <c r="C6800" s="2"/>
      <c r="D6800" s="2"/>
    </row>
    <row r="6801" spans="1:4">
      <c r="A6801" s="3"/>
      <c r="B6801" s="3"/>
      <c r="C6801" s="2"/>
      <c r="D6801" s="2"/>
    </row>
    <row r="6802" spans="1:4">
      <c r="A6802" s="3"/>
      <c r="B6802" s="3"/>
      <c r="C6802" s="2"/>
      <c r="D6802" s="2"/>
    </row>
    <row r="6803" spans="1:4">
      <c r="A6803" s="3"/>
      <c r="B6803" s="3"/>
      <c r="C6803" s="2"/>
      <c r="D6803" s="2"/>
    </row>
    <row r="6804" spans="1:4">
      <c r="A6804" s="3"/>
      <c r="B6804" s="3"/>
      <c r="C6804" s="2"/>
      <c r="D6804" s="2"/>
    </row>
    <row r="6805" spans="1:4">
      <c r="A6805" s="3"/>
      <c r="B6805" s="3"/>
      <c r="C6805" s="2"/>
      <c r="D6805" s="2"/>
    </row>
    <row r="6806" spans="1:4">
      <c r="A6806" s="3"/>
      <c r="B6806" s="3"/>
      <c r="C6806" s="2"/>
      <c r="D6806" s="2"/>
    </row>
    <row r="6807" spans="1:4">
      <c r="A6807" s="3"/>
      <c r="B6807" s="3"/>
      <c r="C6807" s="2"/>
      <c r="D6807" s="2"/>
    </row>
    <row r="6808" spans="1:4">
      <c r="A6808" s="3"/>
      <c r="B6808" s="3"/>
      <c r="C6808" s="2"/>
      <c r="D6808" s="2"/>
    </row>
    <row r="6809" spans="1:4">
      <c r="A6809" s="3"/>
      <c r="B6809" s="3"/>
      <c r="C6809" s="2"/>
      <c r="D6809" s="2"/>
    </row>
    <row r="6810" spans="1:4">
      <c r="A6810" s="3"/>
      <c r="B6810" s="3"/>
      <c r="C6810" s="2"/>
      <c r="D6810" s="2"/>
    </row>
    <row r="6811" spans="1:4">
      <c r="A6811" s="3"/>
      <c r="B6811" s="3"/>
      <c r="C6811" s="2"/>
      <c r="D6811" s="2"/>
    </row>
    <row r="6812" spans="1:4">
      <c r="A6812" s="3"/>
      <c r="B6812" s="3"/>
      <c r="C6812" s="2"/>
      <c r="D6812" s="2"/>
    </row>
    <row r="6813" spans="1:4">
      <c r="A6813" s="3"/>
      <c r="B6813" s="3"/>
      <c r="C6813" s="2"/>
      <c r="D6813" s="2"/>
    </row>
    <row r="6814" spans="1:4">
      <c r="A6814" s="3"/>
      <c r="B6814" s="3"/>
      <c r="C6814" s="2"/>
      <c r="D6814" s="2"/>
    </row>
    <row r="6815" spans="1:4">
      <c r="A6815" s="3"/>
      <c r="B6815" s="3"/>
      <c r="C6815" s="2"/>
      <c r="D6815" s="2"/>
    </row>
    <row r="6816" spans="1:4">
      <c r="A6816" s="3"/>
      <c r="B6816" s="3"/>
      <c r="C6816" s="2"/>
      <c r="D6816" s="2"/>
    </row>
    <row r="6817" spans="1:4">
      <c r="A6817" s="3"/>
      <c r="B6817" s="3"/>
      <c r="C6817" s="2"/>
      <c r="D6817" s="2"/>
    </row>
    <row r="6818" spans="1:4">
      <c r="A6818" s="3"/>
      <c r="B6818" s="3"/>
      <c r="C6818" s="2"/>
      <c r="D6818" s="2"/>
    </row>
    <row r="6819" spans="1:4">
      <c r="A6819" s="3"/>
      <c r="B6819" s="3"/>
      <c r="C6819" s="2"/>
      <c r="D6819" s="2"/>
    </row>
    <row r="6820" spans="1:4">
      <c r="A6820" s="3"/>
      <c r="B6820" s="3"/>
      <c r="C6820" s="2"/>
      <c r="D6820" s="2"/>
    </row>
    <row r="6821" spans="1:4">
      <c r="A6821" s="3"/>
      <c r="B6821" s="3"/>
      <c r="C6821" s="2"/>
      <c r="D6821" s="2"/>
    </row>
    <row r="6822" spans="1:4">
      <c r="A6822" s="3"/>
      <c r="B6822" s="3"/>
      <c r="C6822" s="2"/>
      <c r="D6822" s="2"/>
    </row>
    <row r="6823" spans="1:4">
      <c r="A6823" s="3"/>
      <c r="B6823" s="3"/>
      <c r="C6823" s="2"/>
      <c r="D6823" s="2"/>
    </row>
    <row r="6824" spans="1:4">
      <c r="A6824" s="3"/>
      <c r="B6824" s="3"/>
      <c r="C6824" s="2"/>
      <c r="D6824" s="2"/>
    </row>
    <row r="6825" spans="1:4">
      <c r="A6825" s="3"/>
      <c r="B6825" s="3"/>
      <c r="C6825" s="2"/>
      <c r="D6825" s="2"/>
    </row>
    <row r="6826" spans="1:4">
      <c r="A6826" s="3"/>
      <c r="B6826" s="3"/>
      <c r="C6826" s="2"/>
      <c r="D6826" s="2"/>
    </row>
    <row r="6827" spans="1:4">
      <c r="A6827" s="3"/>
      <c r="B6827" s="3"/>
      <c r="C6827" s="2"/>
      <c r="D6827" s="2"/>
    </row>
    <row r="6828" spans="1:4">
      <c r="A6828" s="3"/>
      <c r="B6828" s="3"/>
      <c r="C6828" s="2"/>
      <c r="D6828" s="2"/>
    </row>
    <row r="6829" spans="1:4">
      <c r="A6829" s="3"/>
      <c r="B6829" s="3"/>
      <c r="C6829" s="2"/>
      <c r="D6829" s="2"/>
    </row>
    <row r="6830" spans="1:4">
      <c r="A6830" s="3"/>
      <c r="B6830" s="3"/>
      <c r="C6830" s="2"/>
      <c r="D6830" s="2"/>
    </row>
    <row r="6831" spans="1:4">
      <c r="A6831" s="3"/>
      <c r="B6831" s="3"/>
      <c r="C6831" s="2"/>
      <c r="D6831" s="2"/>
    </row>
    <row r="6832" spans="1:4">
      <c r="A6832" s="3"/>
      <c r="B6832" s="3"/>
      <c r="C6832" s="2"/>
      <c r="D6832" s="2"/>
    </row>
    <row r="6833" spans="1:4">
      <c r="A6833" s="3"/>
      <c r="B6833" s="3"/>
      <c r="C6833" s="2"/>
      <c r="D6833" s="2"/>
    </row>
    <row r="6834" spans="1:4">
      <c r="A6834" s="3"/>
      <c r="B6834" s="3"/>
      <c r="C6834" s="2"/>
      <c r="D6834" s="2"/>
    </row>
    <row r="6835" spans="1:4">
      <c r="A6835" s="3"/>
      <c r="B6835" s="3"/>
      <c r="C6835" s="2"/>
      <c r="D6835" s="2"/>
    </row>
    <row r="6836" spans="1:4">
      <c r="A6836" s="3"/>
      <c r="B6836" s="3"/>
      <c r="C6836" s="2"/>
      <c r="D6836" s="2"/>
    </row>
    <row r="6837" spans="1:4">
      <c r="A6837" s="3"/>
      <c r="B6837" s="3"/>
      <c r="C6837" s="2"/>
      <c r="D6837" s="2"/>
    </row>
    <row r="6838" spans="1:4">
      <c r="A6838" s="3"/>
      <c r="B6838" s="3"/>
      <c r="C6838" s="2"/>
      <c r="D6838" s="2"/>
    </row>
    <row r="6839" spans="1:4">
      <c r="A6839" s="3"/>
      <c r="B6839" s="3"/>
      <c r="C6839" s="2"/>
      <c r="D6839" s="2"/>
    </row>
    <row r="6840" spans="1:4">
      <c r="A6840" s="3"/>
      <c r="B6840" s="3"/>
      <c r="C6840" s="2"/>
      <c r="D6840" s="2"/>
    </row>
    <row r="6841" spans="1:4">
      <c r="A6841" s="3"/>
      <c r="B6841" s="3"/>
      <c r="C6841" s="2"/>
      <c r="D6841" s="2"/>
    </row>
    <row r="6842" spans="1:4">
      <c r="A6842" s="3"/>
      <c r="B6842" s="3"/>
      <c r="C6842" s="2"/>
      <c r="D6842" s="2"/>
    </row>
    <row r="6843" spans="1:4">
      <c r="A6843" s="3"/>
      <c r="B6843" s="3"/>
      <c r="C6843" s="2"/>
      <c r="D6843" s="2"/>
    </row>
    <row r="6844" spans="1:4">
      <c r="A6844" s="3"/>
      <c r="B6844" s="3"/>
      <c r="C6844" s="2"/>
      <c r="D6844" s="2"/>
    </row>
    <row r="6845" spans="1:4">
      <c r="A6845" s="3"/>
      <c r="B6845" s="3"/>
      <c r="C6845" s="2"/>
      <c r="D6845" s="2"/>
    </row>
    <row r="6846" spans="1:4">
      <c r="A6846" s="3"/>
      <c r="B6846" s="3"/>
      <c r="C6846" s="2"/>
      <c r="D6846" s="2"/>
    </row>
    <row r="6847" spans="1:4">
      <c r="A6847" s="3"/>
      <c r="B6847" s="3"/>
      <c r="C6847" s="2"/>
      <c r="D6847" s="2"/>
    </row>
    <row r="6848" spans="1:4">
      <c r="A6848" s="3"/>
      <c r="B6848" s="3"/>
      <c r="C6848" s="2"/>
      <c r="D6848" s="2"/>
    </row>
    <row r="6849" spans="1:4">
      <c r="A6849" s="3"/>
      <c r="B6849" s="3"/>
      <c r="C6849" s="2"/>
      <c r="D6849" s="2"/>
    </row>
    <row r="6850" spans="1:4">
      <c r="A6850" s="3"/>
      <c r="B6850" s="3"/>
      <c r="C6850" s="2"/>
      <c r="D6850" s="2"/>
    </row>
    <row r="6851" spans="1:4">
      <c r="A6851" s="3"/>
      <c r="B6851" s="3"/>
      <c r="C6851" s="2"/>
      <c r="D6851" s="2"/>
    </row>
    <row r="6852" spans="1:4">
      <c r="A6852" s="3"/>
      <c r="B6852" s="3"/>
      <c r="C6852" s="2"/>
      <c r="D6852" s="2"/>
    </row>
    <row r="6853" spans="1:4">
      <c r="A6853" s="3"/>
      <c r="B6853" s="3"/>
      <c r="C6853" s="2"/>
      <c r="D6853" s="2"/>
    </row>
    <row r="6854" spans="1:4">
      <c r="A6854" s="3"/>
      <c r="B6854" s="3"/>
      <c r="C6854" s="2"/>
      <c r="D6854" s="2"/>
    </row>
    <row r="6855" spans="1:4">
      <c r="A6855" s="3"/>
      <c r="B6855" s="3"/>
      <c r="C6855" s="2"/>
      <c r="D6855" s="2"/>
    </row>
    <row r="6856" spans="1:4">
      <c r="A6856" s="3"/>
      <c r="B6856" s="3"/>
      <c r="C6856" s="2"/>
      <c r="D6856" s="2"/>
    </row>
    <row r="6857" spans="1:4">
      <c r="A6857" s="3"/>
      <c r="B6857" s="3"/>
      <c r="C6857" s="2"/>
      <c r="D6857" s="2"/>
    </row>
    <row r="6858" spans="1:4">
      <c r="A6858" s="3"/>
      <c r="B6858" s="3"/>
      <c r="C6858" s="2"/>
      <c r="D6858" s="2"/>
    </row>
    <row r="6859" spans="1:4">
      <c r="A6859" s="3"/>
      <c r="B6859" s="3"/>
      <c r="C6859" s="2"/>
      <c r="D6859" s="2"/>
    </row>
    <row r="6860" spans="1:4">
      <c r="A6860" s="3"/>
      <c r="B6860" s="3"/>
      <c r="C6860" s="2"/>
      <c r="D6860" s="2"/>
    </row>
    <row r="6861" spans="1:4">
      <c r="A6861" s="3"/>
      <c r="B6861" s="3"/>
      <c r="C6861" s="2"/>
      <c r="D6861" s="2"/>
    </row>
    <row r="6862" spans="1:4">
      <c r="A6862" s="3"/>
      <c r="B6862" s="3"/>
      <c r="C6862" s="2"/>
      <c r="D6862" s="2"/>
    </row>
    <row r="6863" spans="1:4">
      <c r="A6863" s="3"/>
      <c r="B6863" s="3"/>
      <c r="C6863" s="2"/>
      <c r="D6863" s="2"/>
    </row>
    <row r="6864" spans="1:4">
      <c r="A6864" s="3"/>
      <c r="B6864" s="3"/>
      <c r="C6864" s="2"/>
      <c r="D6864" s="2"/>
    </row>
    <row r="6865" spans="1:4">
      <c r="A6865" s="3"/>
      <c r="B6865" s="3"/>
      <c r="C6865" s="2"/>
      <c r="D6865" s="2"/>
    </row>
    <row r="6866" spans="1:4">
      <c r="A6866" s="3"/>
      <c r="B6866" s="3"/>
      <c r="C6866" s="2"/>
      <c r="D6866" s="2"/>
    </row>
    <row r="6867" spans="1:4">
      <c r="A6867" s="3"/>
      <c r="B6867" s="3"/>
      <c r="C6867" s="2"/>
      <c r="D6867" s="2"/>
    </row>
    <row r="6868" spans="1:4">
      <c r="A6868" s="3"/>
      <c r="B6868" s="3"/>
      <c r="C6868" s="2"/>
      <c r="D6868" s="2"/>
    </row>
    <row r="6869" spans="1:4">
      <c r="A6869" s="3"/>
      <c r="B6869" s="3"/>
      <c r="C6869" s="2"/>
      <c r="D6869" s="2"/>
    </row>
    <row r="6870" spans="1:4">
      <c r="A6870" s="3"/>
      <c r="B6870" s="3"/>
      <c r="C6870" s="2"/>
      <c r="D6870" s="2"/>
    </row>
    <row r="6871" spans="1:4">
      <c r="A6871" s="3"/>
      <c r="B6871" s="3"/>
      <c r="C6871" s="2"/>
      <c r="D6871" s="2"/>
    </row>
    <row r="6872" spans="1:4">
      <c r="A6872" s="3"/>
      <c r="B6872" s="3"/>
      <c r="C6872" s="2"/>
      <c r="D6872" s="2"/>
    </row>
    <row r="6873" spans="1:4">
      <c r="A6873" s="3"/>
      <c r="B6873" s="3"/>
      <c r="C6873" s="2"/>
      <c r="D6873" s="2"/>
    </row>
    <row r="6874" spans="1:4">
      <c r="A6874" s="3"/>
      <c r="B6874" s="3"/>
      <c r="C6874" s="2"/>
      <c r="D6874" s="2"/>
    </row>
    <row r="6875" spans="1:4">
      <c r="A6875" s="3"/>
      <c r="B6875" s="3"/>
      <c r="C6875" s="2"/>
      <c r="D6875" s="2"/>
    </row>
    <row r="6876" spans="1:4">
      <c r="A6876" s="3"/>
      <c r="B6876" s="3"/>
      <c r="C6876" s="2"/>
      <c r="D6876" s="2"/>
    </row>
    <row r="6877" spans="1:4">
      <c r="A6877" s="3"/>
      <c r="B6877" s="3"/>
      <c r="C6877" s="2"/>
      <c r="D6877" s="2"/>
    </row>
    <row r="6878" spans="1:4">
      <c r="A6878" s="3"/>
      <c r="B6878" s="3"/>
      <c r="C6878" s="2"/>
      <c r="D6878" s="2"/>
    </row>
    <row r="6879" spans="1:4">
      <c r="A6879" s="3"/>
      <c r="B6879" s="3"/>
      <c r="C6879" s="2"/>
      <c r="D6879" s="2"/>
    </row>
    <row r="6880" spans="1:4">
      <c r="A6880" s="3"/>
      <c r="B6880" s="3"/>
      <c r="C6880" s="2"/>
      <c r="D6880" s="2"/>
    </row>
    <row r="6881" spans="1:4">
      <c r="A6881" s="3"/>
      <c r="B6881" s="3"/>
      <c r="C6881" s="2"/>
      <c r="D6881" s="2"/>
    </row>
    <row r="6882" spans="1:4">
      <c r="A6882" s="3"/>
      <c r="B6882" s="3"/>
      <c r="C6882" s="2"/>
      <c r="D6882" s="2"/>
    </row>
    <row r="6883" spans="1:4">
      <c r="A6883" s="3"/>
      <c r="B6883" s="3"/>
      <c r="C6883" s="2"/>
      <c r="D6883" s="2"/>
    </row>
    <row r="6884" spans="1:4">
      <c r="A6884" s="3"/>
      <c r="B6884" s="3"/>
      <c r="C6884" s="2"/>
      <c r="D6884" s="2"/>
    </row>
    <row r="6885" spans="1:4">
      <c r="A6885" s="3"/>
      <c r="B6885" s="3"/>
      <c r="C6885" s="2"/>
      <c r="D6885" s="2"/>
    </row>
    <row r="6886" spans="1:4">
      <c r="A6886" s="3"/>
      <c r="B6886" s="3"/>
      <c r="C6886" s="2"/>
      <c r="D6886" s="2"/>
    </row>
    <row r="6887" spans="1:4">
      <c r="A6887" s="3"/>
      <c r="B6887" s="3"/>
      <c r="C6887" s="2"/>
      <c r="D6887" s="2"/>
    </row>
    <row r="6888" spans="1:4">
      <c r="A6888" s="3"/>
      <c r="B6888" s="3"/>
      <c r="C6888" s="2"/>
      <c r="D6888" s="2"/>
    </row>
    <row r="6889" spans="1:4">
      <c r="A6889" s="3"/>
      <c r="B6889" s="3"/>
      <c r="C6889" s="2"/>
      <c r="D6889" s="2"/>
    </row>
    <row r="6890" spans="1:4">
      <c r="A6890" s="3"/>
      <c r="B6890" s="3"/>
      <c r="C6890" s="2"/>
      <c r="D6890" s="2"/>
    </row>
    <row r="6891" spans="1:4">
      <c r="A6891" s="3"/>
      <c r="B6891" s="3"/>
      <c r="C6891" s="2"/>
      <c r="D6891" s="2"/>
    </row>
    <row r="6892" spans="1:4">
      <c r="A6892" s="3"/>
      <c r="B6892" s="3"/>
      <c r="C6892" s="2"/>
      <c r="D6892" s="2"/>
    </row>
    <row r="6893" spans="1:4">
      <c r="A6893" s="3"/>
      <c r="B6893" s="3"/>
      <c r="C6893" s="2"/>
      <c r="D6893" s="2"/>
    </row>
    <row r="6894" spans="1:4">
      <c r="A6894" s="3"/>
      <c r="B6894" s="3"/>
      <c r="C6894" s="2"/>
      <c r="D6894" s="2"/>
    </row>
    <row r="6895" spans="1:4">
      <c r="A6895" s="3"/>
      <c r="B6895" s="3"/>
      <c r="C6895" s="2"/>
      <c r="D6895" s="2"/>
    </row>
    <row r="6896" spans="1:4">
      <c r="A6896" s="3"/>
      <c r="B6896" s="3"/>
      <c r="C6896" s="2"/>
      <c r="D6896" s="2"/>
    </row>
    <row r="6897" spans="1:4">
      <c r="A6897" s="3"/>
      <c r="B6897" s="3"/>
      <c r="C6897" s="2"/>
      <c r="D6897" s="2"/>
    </row>
    <row r="6898" spans="1:4">
      <c r="A6898" s="3"/>
      <c r="B6898" s="3"/>
      <c r="C6898" s="2"/>
      <c r="D6898" s="2"/>
    </row>
    <row r="6899" spans="1:4">
      <c r="A6899" s="3"/>
      <c r="B6899" s="3"/>
      <c r="C6899" s="2"/>
      <c r="D6899" s="2"/>
    </row>
    <row r="6900" spans="1:4">
      <c r="A6900" s="3"/>
      <c r="B6900" s="3"/>
      <c r="C6900" s="2"/>
      <c r="D6900" s="2"/>
    </row>
    <row r="6901" spans="1:4">
      <c r="A6901" s="3"/>
      <c r="B6901" s="3"/>
      <c r="C6901" s="2"/>
      <c r="D6901" s="2"/>
    </row>
    <row r="6902" spans="1:4">
      <c r="A6902" s="3"/>
      <c r="B6902" s="3"/>
      <c r="C6902" s="2"/>
      <c r="D6902" s="2"/>
    </row>
    <row r="6903" spans="1:4">
      <c r="A6903" s="3"/>
      <c r="B6903" s="3"/>
      <c r="C6903" s="2"/>
      <c r="D6903" s="2"/>
    </row>
    <row r="6904" spans="1:4">
      <c r="A6904" s="3"/>
      <c r="B6904" s="3"/>
      <c r="C6904" s="2"/>
      <c r="D6904" s="2"/>
    </row>
    <row r="6905" spans="1:4">
      <c r="A6905" s="3"/>
      <c r="B6905" s="3"/>
      <c r="C6905" s="2"/>
      <c r="D6905" s="2"/>
    </row>
    <row r="6906" spans="1:4">
      <c r="A6906" s="3"/>
      <c r="B6906" s="3"/>
      <c r="C6906" s="2"/>
      <c r="D6906" s="2"/>
    </row>
    <row r="6907" spans="1:4">
      <c r="A6907" s="3"/>
      <c r="B6907" s="3"/>
      <c r="C6907" s="2"/>
      <c r="D6907" s="2"/>
    </row>
    <row r="6908" spans="1:4">
      <c r="A6908" s="3"/>
      <c r="B6908" s="3"/>
      <c r="C6908" s="2"/>
      <c r="D6908" s="2"/>
    </row>
    <row r="6909" spans="1:4">
      <c r="A6909" s="3"/>
      <c r="B6909" s="3"/>
      <c r="C6909" s="2"/>
      <c r="D6909" s="2"/>
    </row>
    <row r="6910" spans="1:4">
      <c r="A6910" s="3"/>
      <c r="B6910" s="3"/>
      <c r="C6910" s="2"/>
      <c r="D6910" s="2"/>
    </row>
    <row r="6911" spans="1:4">
      <c r="A6911" s="3"/>
      <c r="B6911" s="3"/>
      <c r="C6911" s="2"/>
      <c r="D6911" s="2"/>
    </row>
    <row r="6912" spans="1:4">
      <c r="A6912" s="3"/>
      <c r="B6912" s="3"/>
      <c r="C6912" s="2"/>
      <c r="D6912" s="2"/>
    </row>
    <row r="6913" spans="1:4">
      <c r="A6913" s="3"/>
      <c r="B6913" s="3"/>
      <c r="C6913" s="2"/>
      <c r="D6913" s="2"/>
    </row>
    <row r="6914" spans="1:4">
      <c r="A6914" s="3"/>
      <c r="B6914" s="3"/>
      <c r="C6914" s="2"/>
      <c r="D6914" s="2"/>
    </row>
    <row r="6915" spans="1:4">
      <c r="A6915" s="3"/>
      <c r="B6915" s="3"/>
      <c r="C6915" s="2"/>
      <c r="D6915" s="2"/>
    </row>
    <row r="6916" spans="1:4">
      <c r="A6916" s="3"/>
      <c r="B6916" s="3"/>
      <c r="C6916" s="2"/>
      <c r="D6916" s="2"/>
    </row>
    <row r="6917" spans="1:4">
      <c r="A6917" s="3"/>
      <c r="B6917" s="3"/>
      <c r="C6917" s="2"/>
      <c r="D6917" s="2"/>
    </row>
    <row r="6918" spans="1:4">
      <c r="A6918" s="3"/>
      <c r="B6918" s="3"/>
      <c r="C6918" s="2"/>
      <c r="D6918" s="2"/>
    </row>
    <row r="6919" spans="1:4">
      <c r="A6919" s="3"/>
      <c r="B6919" s="3"/>
      <c r="C6919" s="2"/>
      <c r="D6919" s="2"/>
    </row>
    <row r="6920" spans="1:4">
      <c r="A6920" s="3"/>
      <c r="B6920" s="3"/>
      <c r="C6920" s="2"/>
      <c r="D6920" s="2"/>
    </row>
    <row r="6921" spans="1:4">
      <c r="A6921" s="3"/>
      <c r="B6921" s="3"/>
      <c r="C6921" s="2"/>
      <c r="D6921" s="2"/>
    </row>
    <row r="6922" spans="1:4">
      <c r="A6922" s="3"/>
      <c r="B6922" s="3"/>
      <c r="C6922" s="2"/>
      <c r="D6922" s="2"/>
    </row>
    <row r="6923" spans="1:4">
      <c r="A6923" s="3"/>
      <c r="B6923" s="3"/>
      <c r="C6923" s="2"/>
      <c r="D6923" s="2"/>
    </row>
    <row r="6924" spans="1:4">
      <c r="A6924" s="3"/>
      <c r="B6924" s="3"/>
      <c r="C6924" s="2"/>
      <c r="D6924" s="2"/>
    </row>
    <row r="6925" spans="1:4">
      <c r="A6925" s="3"/>
      <c r="B6925" s="3"/>
      <c r="C6925" s="2"/>
      <c r="D6925" s="2"/>
    </row>
    <row r="6926" spans="1:4">
      <c r="A6926" s="3"/>
      <c r="B6926" s="3"/>
      <c r="C6926" s="2"/>
      <c r="D6926" s="2"/>
    </row>
    <row r="6927" spans="1:4">
      <c r="A6927" s="3"/>
      <c r="B6927" s="3"/>
      <c r="C6927" s="2"/>
      <c r="D6927" s="2"/>
    </row>
    <row r="6928" spans="1:4">
      <c r="A6928" s="3"/>
      <c r="B6928" s="3"/>
      <c r="C6928" s="2"/>
      <c r="D6928" s="2"/>
    </row>
    <row r="6929" spans="1:4">
      <c r="A6929" s="3"/>
      <c r="B6929" s="3"/>
      <c r="C6929" s="2"/>
      <c r="D6929" s="2"/>
    </row>
    <row r="6930" spans="1:4">
      <c r="A6930" s="3"/>
      <c r="B6930" s="3"/>
      <c r="C6930" s="2"/>
      <c r="D6930" s="2"/>
    </row>
    <row r="6931" spans="1:4">
      <c r="A6931" s="3"/>
      <c r="B6931" s="3"/>
      <c r="C6931" s="2"/>
      <c r="D6931" s="2"/>
    </row>
    <row r="6932" spans="1:4">
      <c r="A6932" s="3"/>
      <c r="B6932" s="3"/>
      <c r="C6932" s="2"/>
      <c r="D6932" s="2"/>
    </row>
    <row r="6933" spans="1:4">
      <c r="A6933" s="3"/>
      <c r="B6933" s="3"/>
      <c r="C6933" s="2"/>
      <c r="D6933" s="2"/>
    </row>
    <row r="6934" spans="1:4">
      <c r="A6934" s="3"/>
      <c r="B6934" s="3"/>
      <c r="C6934" s="2"/>
      <c r="D6934" s="2"/>
    </row>
    <row r="6935" spans="1:4">
      <c r="A6935" s="3"/>
      <c r="B6935" s="3"/>
      <c r="C6935" s="2"/>
      <c r="D6935" s="2"/>
    </row>
    <row r="6936" spans="1:4">
      <c r="A6936" s="3"/>
      <c r="B6936" s="3"/>
      <c r="C6936" s="2"/>
      <c r="D6936" s="2"/>
    </row>
    <row r="6937" spans="1:4">
      <c r="A6937" s="3"/>
      <c r="B6937" s="3"/>
      <c r="C6937" s="2"/>
      <c r="D6937" s="2"/>
    </row>
    <row r="6938" spans="1:4">
      <c r="A6938" s="3"/>
      <c r="B6938" s="3"/>
      <c r="C6938" s="2"/>
      <c r="D6938" s="2"/>
    </row>
    <row r="6939" spans="1:4">
      <c r="A6939" s="3"/>
      <c r="B6939" s="3"/>
      <c r="C6939" s="2"/>
      <c r="D6939" s="2"/>
    </row>
    <row r="6940" spans="1:4">
      <c r="A6940" s="3"/>
      <c r="B6940" s="3"/>
      <c r="C6940" s="2"/>
      <c r="D6940" s="2"/>
    </row>
    <row r="6941" spans="1:4">
      <c r="A6941" s="3"/>
      <c r="B6941" s="3"/>
      <c r="C6941" s="2"/>
      <c r="D6941" s="2"/>
    </row>
    <row r="6942" spans="1:4">
      <c r="A6942" s="3"/>
      <c r="B6942" s="3"/>
      <c r="C6942" s="2"/>
      <c r="D6942" s="2"/>
    </row>
    <row r="6943" spans="1:4">
      <c r="A6943" s="3"/>
      <c r="B6943" s="3"/>
      <c r="C6943" s="2"/>
      <c r="D6943" s="2"/>
    </row>
    <row r="6944" spans="1:4">
      <c r="A6944" s="3"/>
      <c r="B6944" s="3"/>
      <c r="C6944" s="2"/>
      <c r="D6944" s="2"/>
    </row>
    <row r="6945" spans="1:4">
      <c r="A6945" s="3"/>
      <c r="B6945" s="3"/>
      <c r="C6945" s="2"/>
      <c r="D6945" s="2"/>
    </row>
    <row r="6946" spans="1:4">
      <c r="A6946" s="3"/>
      <c r="B6946" s="3"/>
      <c r="C6946" s="2"/>
      <c r="D6946" s="2"/>
    </row>
    <row r="6947" spans="1:4">
      <c r="A6947" s="3"/>
      <c r="B6947" s="3"/>
      <c r="C6947" s="2"/>
      <c r="D6947" s="2"/>
    </row>
    <row r="6948" spans="1:4">
      <c r="A6948" s="3"/>
      <c r="B6948" s="3"/>
      <c r="C6948" s="2"/>
      <c r="D6948" s="2"/>
    </row>
    <row r="6949" spans="1:4">
      <c r="A6949" s="3"/>
      <c r="B6949" s="3"/>
      <c r="C6949" s="2"/>
      <c r="D6949" s="2"/>
    </row>
    <row r="6950" spans="1:4">
      <c r="A6950" s="3"/>
      <c r="B6950" s="3"/>
      <c r="C6950" s="2"/>
      <c r="D6950" s="2"/>
    </row>
    <row r="6951" spans="1:4">
      <c r="A6951" s="3"/>
      <c r="B6951" s="3"/>
      <c r="C6951" s="2"/>
      <c r="D6951" s="2"/>
    </row>
    <row r="6952" spans="1:4">
      <c r="A6952" s="3"/>
      <c r="B6952" s="3"/>
      <c r="C6952" s="2"/>
      <c r="D6952" s="2"/>
    </row>
    <row r="6953" spans="1:4">
      <c r="A6953" s="3"/>
      <c r="B6953" s="3"/>
      <c r="C6953" s="2"/>
      <c r="D6953" s="2"/>
    </row>
    <row r="6954" spans="1:4">
      <c r="A6954" s="3"/>
      <c r="B6954" s="3"/>
      <c r="C6954" s="2"/>
      <c r="D6954" s="2"/>
    </row>
    <row r="6955" spans="1:4">
      <c r="A6955" s="3"/>
      <c r="B6955" s="3"/>
      <c r="C6955" s="2"/>
      <c r="D6955" s="2"/>
    </row>
    <row r="6956" spans="1:4">
      <c r="A6956" s="3"/>
      <c r="B6956" s="3"/>
      <c r="C6956" s="2"/>
      <c r="D6956" s="2"/>
    </row>
    <row r="6957" spans="1:4">
      <c r="A6957" s="3"/>
      <c r="B6957" s="3"/>
      <c r="C6957" s="2"/>
      <c r="D6957" s="2"/>
    </row>
    <row r="6958" spans="1:4">
      <c r="A6958" s="3"/>
      <c r="B6958" s="3"/>
      <c r="C6958" s="2"/>
      <c r="D6958" s="2"/>
    </row>
    <row r="6959" spans="1:4">
      <c r="A6959" s="3"/>
      <c r="B6959" s="3"/>
      <c r="C6959" s="2"/>
      <c r="D6959" s="2"/>
    </row>
    <row r="6960" spans="1:4">
      <c r="A6960" s="3"/>
      <c r="B6960" s="3"/>
      <c r="C6960" s="2"/>
      <c r="D6960" s="2"/>
    </row>
    <row r="6961" spans="1:4">
      <c r="A6961" s="3"/>
      <c r="B6961" s="3"/>
      <c r="C6961" s="2"/>
      <c r="D6961" s="2"/>
    </row>
    <row r="6962" spans="1:4">
      <c r="A6962" s="3"/>
      <c r="B6962" s="3"/>
      <c r="C6962" s="2"/>
      <c r="D6962" s="2"/>
    </row>
    <row r="6963" spans="1:4">
      <c r="A6963" s="3"/>
      <c r="B6963" s="3"/>
      <c r="C6963" s="2"/>
      <c r="D6963" s="2"/>
    </row>
    <row r="6964" spans="1:4">
      <c r="A6964" s="3"/>
      <c r="B6964" s="3"/>
      <c r="C6964" s="2"/>
      <c r="D6964" s="2"/>
    </row>
    <row r="6965" spans="1:4">
      <c r="A6965" s="3"/>
      <c r="B6965" s="3"/>
      <c r="C6965" s="2"/>
      <c r="D6965" s="2"/>
    </row>
    <row r="6966" spans="1:4">
      <c r="A6966" s="3"/>
      <c r="B6966" s="3"/>
      <c r="C6966" s="2"/>
      <c r="D6966" s="2"/>
    </row>
    <row r="6967" spans="1:4">
      <c r="A6967" s="3"/>
      <c r="B6967" s="3"/>
      <c r="C6967" s="2"/>
      <c r="D6967" s="2"/>
    </row>
    <row r="6968" spans="1:4">
      <c r="A6968" s="3"/>
      <c r="B6968" s="3"/>
      <c r="C6968" s="2"/>
      <c r="D6968" s="2"/>
    </row>
    <row r="6969" spans="1:4">
      <c r="A6969" s="3"/>
      <c r="B6969" s="3"/>
      <c r="C6969" s="2"/>
      <c r="D6969" s="2"/>
    </row>
    <row r="6970" spans="1:4">
      <c r="A6970" s="3"/>
      <c r="B6970" s="3"/>
      <c r="C6970" s="2"/>
      <c r="D6970" s="2"/>
    </row>
    <row r="6971" spans="1:4">
      <c r="A6971" s="3"/>
      <c r="B6971" s="3"/>
      <c r="C6971" s="2"/>
      <c r="D6971" s="2"/>
    </row>
    <row r="6972" spans="1:4">
      <c r="A6972" s="3"/>
      <c r="B6972" s="3"/>
      <c r="C6972" s="2"/>
      <c r="D6972" s="2"/>
    </row>
    <row r="6973" spans="1:4">
      <c r="A6973" s="3"/>
      <c r="B6973" s="3"/>
      <c r="C6973" s="2"/>
      <c r="D6973" s="2"/>
    </row>
    <row r="6974" spans="1:4">
      <c r="A6974" s="3"/>
      <c r="B6974" s="3"/>
      <c r="C6974" s="2"/>
      <c r="D6974" s="2"/>
    </row>
    <row r="6975" spans="1:4">
      <c r="A6975" s="3"/>
      <c r="B6975" s="3"/>
      <c r="C6975" s="2"/>
      <c r="D6975" s="2"/>
    </row>
    <row r="6976" spans="1:4">
      <c r="A6976" s="3"/>
      <c r="B6976" s="3"/>
      <c r="C6976" s="2"/>
      <c r="D6976" s="2"/>
    </row>
    <row r="6977" spans="1:4">
      <c r="A6977" s="3"/>
      <c r="B6977" s="3"/>
      <c r="C6977" s="2"/>
      <c r="D6977" s="2"/>
    </row>
    <row r="6978" spans="1:4">
      <c r="A6978" s="3"/>
      <c r="B6978" s="3"/>
      <c r="C6978" s="2"/>
      <c r="D6978" s="2"/>
    </row>
    <row r="6979" spans="1:4">
      <c r="A6979" s="3"/>
      <c r="B6979" s="3"/>
      <c r="C6979" s="2"/>
      <c r="D6979" s="2"/>
    </row>
    <row r="6980" spans="1:4">
      <c r="A6980" s="3"/>
      <c r="B6980" s="3"/>
      <c r="C6980" s="2"/>
      <c r="D6980" s="2"/>
    </row>
    <row r="6981" spans="1:4">
      <c r="A6981" s="3"/>
      <c r="B6981" s="3"/>
      <c r="C6981" s="2"/>
      <c r="D6981" s="2"/>
    </row>
    <row r="6982" spans="1:4">
      <c r="A6982" s="3"/>
      <c r="B6982" s="3"/>
      <c r="C6982" s="2"/>
      <c r="D6982" s="2"/>
    </row>
    <row r="6983" spans="1:4">
      <c r="A6983" s="3"/>
      <c r="B6983" s="3"/>
      <c r="C6983" s="2"/>
      <c r="D6983" s="2"/>
    </row>
    <row r="6984" spans="1:4">
      <c r="A6984" s="3"/>
      <c r="B6984" s="3"/>
      <c r="C6984" s="2"/>
      <c r="D6984" s="2"/>
    </row>
    <row r="6985" spans="1:4">
      <c r="A6985" s="3"/>
      <c r="B6985" s="3"/>
      <c r="C6985" s="2"/>
      <c r="D6985" s="2"/>
    </row>
    <row r="6986" spans="1:4">
      <c r="A6986" s="3"/>
      <c r="B6986" s="3"/>
      <c r="C6986" s="2"/>
      <c r="D6986" s="2"/>
    </row>
    <row r="6987" spans="1:4">
      <c r="A6987" s="3"/>
      <c r="B6987" s="3"/>
      <c r="C6987" s="2"/>
      <c r="D6987" s="2"/>
    </row>
    <row r="6988" spans="1:4">
      <c r="A6988" s="3"/>
      <c r="B6988" s="3"/>
      <c r="C6988" s="2"/>
      <c r="D6988" s="2"/>
    </row>
    <row r="6989" spans="1:4">
      <c r="A6989" s="3"/>
      <c r="B6989" s="3"/>
      <c r="C6989" s="2"/>
      <c r="D6989" s="2"/>
    </row>
    <row r="6990" spans="1:4">
      <c r="A6990" s="3"/>
      <c r="B6990" s="3"/>
      <c r="C6990" s="2"/>
      <c r="D6990" s="2"/>
    </row>
    <row r="6991" spans="1:4">
      <c r="A6991" s="3"/>
      <c r="B6991" s="3"/>
      <c r="C6991" s="2"/>
      <c r="D6991" s="2"/>
    </row>
    <row r="6992" spans="1:4">
      <c r="A6992" s="3"/>
      <c r="B6992" s="3"/>
      <c r="C6992" s="2"/>
      <c r="D6992" s="2"/>
    </row>
    <row r="6993" spans="1:4">
      <c r="A6993" s="3"/>
      <c r="B6993" s="3"/>
      <c r="C6993" s="2"/>
      <c r="D6993" s="2"/>
    </row>
    <row r="6994" spans="1:4">
      <c r="A6994" s="3"/>
      <c r="B6994" s="3"/>
      <c r="C6994" s="2"/>
      <c r="D6994" s="2"/>
    </row>
    <row r="6995" spans="1:4">
      <c r="A6995" s="3"/>
      <c r="B6995" s="3"/>
      <c r="C6995" s="2"/>
      <c r="D6995" s="2"/>
    </row>
    <row r="6996" spans="1:4">
      <c r="A6996" s="3"/>
      <c r="B6996" s="3"/>
      <c r="C6996" s="2"/>
      <c r="D6996" s="2"/>
    </row>
    <row r="6997" spans="1:4">
      <c r="A6997" s="3"/>
      <c r="B6997" s="3"/>
      <c r="C6997" s="2"/>
      <c r="D6997" s="2"/>
    </row>
    <row r="6998" spans="1:4">
      <c r="A6998" s="3"/>
      <c r="B6998" s="3"/>
      <c r="C6998" s="2"/>
      <c r="D6998" s="2"/>
    </row>
    <row r="6999" spans="1:4">
      <c r="A6999" s="3"/>
      <c r="B6999" s="3"/>
      <c r="C6999" s="2"/>
      <c r="D6999" s="2"/>
    </row>
    <row r="7000" spans="1:4">
      <c r="A7000" s="3"/>
      <c r="B7000" s="3"/>
      <c r="C7000" s="2"/>
      <c r="D7000" s="2"/>
    </row>
    <row r="7001" spans="1:4">
      <c r="A7001" s="3"/>
      <c r="B7001" s="3"/>
      <c r="C7001" s="2"/>
      <c r="D7001" s="2"/>
    </row>
    <row r="7002" spans="1:4">
      <c r="A7002" s="3"/>
      <c r="B7002" s="3"/>
      <c r="C7002" s="2"/>
      <c r="D7002" s="2"/>
    </row>
    <row r="7003" spans="1:4">
      <c r="A7003" s="3"/>
      <c r="B7003" s="3"/>
      <c r="C7003" s="2"/>
      <c r="D7003" s="2"/>
    </row>
    <row r="7004" spans="1:4">
      <c r="A7004" s="3"/>
      <c r="B7004" s="3"/>
      <c r="C7004" s="2"/>
      <c r="D7004" s="2"/>
    </row>
    <row r="7005" spans="1:4">
      <c r="A7005" s="3"/>
      <c r="B7005" s="3"/>
      <c r="C7005" s="2"/>
      <c r="D7005" s="2"/>
    </row>
    <row r="7006" spans="1:4">
      <c r="A7006" s="3"/>
      <c r="B7006" s="3"/>
      <c r="C7006" s="2"/>
      <c r="D7006" s="2"/>
    </row>
    <row r="7007" spans="1:4">
      <c r="A7007" s="3"/>
      <c r="B7007" s="3"/>
      <c r="C7007" s="2"/>
      <c r="D7007" s="2"/>
    </row>
    <row r="7008" spans="1:4">
      <c r="A7008" s="3"/>
      <c r="B7008" s="3"/>
      <c r="C7008" s="2"/>
      <c r="D7008" s="2"/>
    </row>
    <row r="7009" spans="1:4">
      <c r="A7009" s="3"/>
      <c r="B7009" s="3"/>
      <c r="C7009" s="2"/>
      <c r="D7009" s="2"/>
    </row>
    <row r="7010" spans="1:4">
      <c r="A7010" s="3"/>
      <c r="B7010" s="3"/>
      <c r="C7010" s="2"/>
      <c r="D7010" s="2"/>
    </row>
    <row r="7011" spans="1:4">
      <c r="A7011" s="3"/>
      <c r="B7011" s="3"/>
      <c r="C7011" s="2"/>
      <c r="D7011" s="2"/>
    </row>
    <row r="7012" spans="1:4">
      <c r="A7012" s="3"/>
      <c r="B7012" s="3"/>
      <c r="C7012" s="2"/>
      <c r="D7012" s="2"/>
    </row>
    <row r="7013" spans="1:4">
      <c r="A7013" s="3"/>
      <c r="B7013" s="3"/>
      <c r="C7013" s="2"/>
      <c r="D7013" s="2"/>
    </row>
    <row r="7014" spans="1:4">
      <c r="A7014" s="3"/>
      <c r="B7014" s="3"/>
      <c r="C7014" s="2"/>
      <c r="D7014" s="2"/>
    </row>
    <row r="7015" spans="1:4">
      <c r="A7015" s="3"/>
      <c r="B7015" s="3"/>
      <c r="C7015" s="2"/>
      <c r="D7015" s="2"/>
    </row>
    <row r="7016" spans="1:4">
      <c r="A7016" s="3"/>
      <c r="B7016" s="3"/>
      <c r="C7016" s="2"/>
      <c r="D7016" s="2"/>
    </row>
    <row r="7017" spans="1:4">
      <c r="A7017" s="3"/>
      <c r="B7017" s="3"/>
      <c r="C7017" s="2"/>
      <c r="D7017" s="2"/>
    </row>
    <row r="7018" spans="1:4">
      <c r="A7018" s="3"/>
      <c r="B7018" s="3"/>
      <c r="C7018" s="2"/>
      <c r="D7018" s="2"/>
    </row>
    <row r="7019" spans="1:4">
      <c r="A7019" s="3"/>
      <c r="B7019" s="3"/>
      <c r="C7019" s="2"/>
      <c r="D7019" s="2"/>
    </row>
    <row r="7020" spans="1:4">
      <c r="A7020" s="3"/>
      <c r="B7020" s="3"/>
      <c r="C7020" s="2"/>
      <c r="D7020" s="2"/>
    </row>
    <row r="7021" spans="1:4">
      <c r="A7021" s="3"/>
      <c r="B7021" s="3"/>
      <c r="C7021" s="2"/>
      <c r="D7021" s="2"/>
    </row>
    <row r="7022" spans="1:4">
      <c r="A7022" s="3"/>
      <c r="B7022" s="3"/>
      <c r="C7022" s="2"/>
      <c r="D7022" s="2"/>
    </row>
    <row r="7023" spans="1:4">
      <c r="A7023" s="3"/>
      <c r="B7023" s="3"/>
      <c r="C7023" s="2"/>
      <c r="D7023" s="2"/>
    </row>
    <row r="7024" spans="1:4">
      <c r="A7024" s="3"/>
      <c r="B7024" s="3"/>
      <c r="C7024" s="2"/>
      <c r="D7024" s="2"/>
    </row>
    <row r="7025" spans="1:4">
      <c r="A7025" s="3"/>
      <c r="B7025" s="3"/>
      <c r="C7025" s="2"/>
      <c r="D7025" s="2"/>
    </row>
    <row r="7026" spans="1:4">
      <c r="A7026" s="3"/>
      <c r="B7026" s="3"/>
      <c r="C7026" s="2"/>
      <c r="D7026" s="2"/>
    </row>
    <row r="7027" spans="1:4">
      <c r="A7027" s="3"/>
      <c r="B7027" s="3"/>
      <c r="C7027" s="2"/>
      <c r="D7027" s="2"/>
    </row>
    <row r="7028" spans="1:4">
      <c r="A7028" s="3"/>
      <c r="B7028" s="3"/>
      <c r="C7028" s="2"/>
      <c r="D7028" s="2"/>
    </row>
    <row r="7029" spans="1:4">
      <c r="A7029" s="3"/>
      <c r="B7029" s="3"/>
      <c r="C7029" s="2"/>
      <c r="D7029" s="2"/>
    </row>
    <row r="7030" spans="1:4">
      <c r="A7030" s="3"/>
      <c r="B7030" s="3"/>
      <c r="C7030" s="2"/>
      <c r="D7030" s="2"/>
    </row>
    <row r="7031" spans="1:4">
      <c r="A7031" s="3"/>
      <c r="B7031" s="3"/>
      <c r="C7031" s="2"/>
      <c r="D7031" s="2"/>
    </row>
    <row r="7032" spans="1:4">
      <c r="A7032" s="3"/>
      <c r="B7032" s="3"/>
      <c r="C7032" s="2"/>
      <c r="D7032" s="2"/>
    </row>
    <row r="7033" spans="1:4">
      <c r="A7033" s="3"/>
      <c r="B7033" s="3"/>
      <c r="C7033" s="2"/>
      <c r="D7033" s="2"/>
    </row>
    <row r="7034" spans="1:4">
      <c r="A7034" s="3"/>
      <c r="B7034" s="3"/>
      <c r="C7034" s="2"/>
      <c r="D7034" s="2"/>
    </row>
    <row r="7035" spans="1:4">
      <c r="A7035" s="3"/>
      <c r="B7035" s="3"/>
      <c r="C7035" s="2"/>
      <c r="D7035" s="2"/>
    </row>
    <row r="7036" spans="1:4">
      <c r="A7036" s="3"/>
      <c r="B7036" s="3"/>
      <c r="C7036" s="2"/>
      <c r="D7036" s="2"/>
    </row>
    <row r="7037" spans="1:4">
      <c r="A7037" s="3"/>
      <c r="B7037" s="3"/>
      <c r="C7037" s="2"/>
      <c r="D7037" s="2"/>
    </row>
    <row r="7038" spans="1:4">
      <c r="A7038" s="3"/>
      <c r="B7038" s="3"/>
      <c r="C7038" s="2"/>
      <c r="D7038" s="2"/>
    </row>
    <row r="7039" spans="1:4">
      <c r="A7039" s="3"/>
      <c r="B7039" s="3"/>
      <c r="C7039" s="2"/>
      <c r="D7039" s="2"/>
    </row>
    <row r="7040" spans="1:4">
      <c r="A7040" s="3"/>
      <c r="B7040" s="3"/>
      <c r="C7040" s="2"/>
      <c r="D7040" s="2"/>
    </row>
    <row r="7041" spans="1:4">
      <c r="A7041" s="3"/>
      <c r="B7041" s="3"/>
      <c r="C7041" s="2"/>
      <c r="D7041" s="2"/>
    </row>
    <row r="7042" spans="1:4">
      <c r="A7042" s="3"/>
      <c r="B7042" s="3"/>
      <c r="C7042" s="2"/>
      <c r="D7042" s="2"/>
    </row>
    <row r="7043" spans="1:4">
      <c r="A7043" s="3"/>
      <c r="B7043" s="3"/>
      <c r="C7043" s="2"/>
      <c r="D7043" s="2"/>
    </row>
    <row r="7044" spans="1:4">
      <c r="A7044" s="3"/>
      <c r="B7044" s="3"/>
      <c r="C7044" s="2"/>
      <c r="D7044" s="2"/>
    </row>
    <row r="7045" spans="1:4">
      <c r="A7045" s="3"/>
      <c r="B7045" s="3"/>
      <c r="C7045" s="2"/>
      <c r="D7045" s="2"/>
    </row>
    <row r="7046" spans="1:4">
      <c r="A7046" s="3"/>
      <c r="B7046" s="3"/>
      <c r="C7046" s="2"/>
      <c r="D7046" s="2"/>
    </row>
    <row r="7047" spans="1:4">
      <c r="A7047" s="3"/>
      <c r="B7047" s="3"/>
      <c r="C7047" s="2"/>
      <c r="D7047" s="2"/>
    </row>
    <row r="7048" spans="1:4">
      <c r="A7048" s="3"/>
      <c r="B7048" s="3"/>
      <c r="C7048" s="2"/>
      <c r="D7048" s="2"/>
    </row>
    <row r="7049" spans="1:4">
      <c r="A7049" s="3"/>
      <c r="B7049" s="3"/>
      <c r="C7049" s="2"/>
      <c r="D7049" s="2"/>
    </row>
    <row r="7050" spans="1:4">
      <c r="A7050" s="3"/>
      <c r="B7050" s="3"/>
      <c r="C7050" s="2"/>
      <c r="D7050" s="2"/>
    </row>
    <row r="7051" spans="1:4">
      <c r="A7051" s="3"/>
      <c r="B7051" s="3"/>
      <c r="C7051" s="2"/>
      <c r="D7051" s="2"/>
    </row>
    <row r="7052" spans="1:4">
      <c r="A7052" s="3"/>
      <c r="B7052" s="3"/>
      <c r="C7052" s="2"/>
      <c r="D7052" s="2"/>
    </row>
    <row r="7053" spans="1:4">
      <c r="A7053" s="3"/>
      <c r="B7053" s="3"/>
      <c r="C7053" s="2"/>
      <c r="D7053" s="2"/>
    </row>
    <row r="7054" spans="1:4">
      <c r="A7054" s="3"/>
      <c r="B7054" s="3"/>
      <c r="C7054" s="2"/>
      <c r="D7054" s="2"/>
    </row>
    <row r="7055" spans="1:4">
      <c r="A7055" s="3"/>
      <c r="B7055" s="3"/>
      <c r="C7055" s="2"/>
      <c r="D7055" s="2"/>
    </row>
    <row r="7056" spans="1:4">
      <c r="A7056" s="3"/>
      <c r="B7056" s="3"/>
      <c r="C7056" s="2"/>
      <c r="D7056" s="2"/>
    </row>
    <row r="7057" spans="1:4">
      <c r="A7057" s="3"/>
      <c r="B7057" s="3"/>
      <c r="C7057" s="2"/>
      <c r="D7057" s="2"/>
    </row>
    <row r="7058" spans="1:4">
      <c r="A7058" s="3"/>
      <c r="B7058" s="3"/>
      <c r="C7058" s="2"/>
      <c r="D7058" s="2"/>
    </row>
    <row r="7059" spans="1:4">
      <c r="A7059" s="3"/>
      <c r="B7059" s="3"/>
      <c r="C7059" s="2"/>
      <c r="D7059" s="2"/>
    </row>
    <row r="7060" spans="1:4">
      <c r="A7060" s="3"/>
      <c r="B7060" s="3"/>
      <c r="C7060" s="2"/>
      <c r="D7060" s="2"/>
    </row>
    <row r="7061" spans="1:4">
      <c r="A7061" s="3"/>
      <c r="B7061" s="3"/>
      <c r="C7061" s="2"/>
      <c r="D7061" s="2"/>
    </row>
    <row r="7062" spans="1:4">
      <c r="A7062" s="3"/>
      <c r="B7062" s="3"/>
      <c r="C7062" s="2"/>
      <c r="D7062" s="2"/>
    </row>
    <row r="7063" spans="1:4">
      <c r="A7063" s="3"/>
      <c r="B7063" s="3"/>
      <c r="C7063" s="2"/>
      <c r="D7063" s="2"/>
    </row>
    <row r="7064" spans="1:4">
      <c r="A7064" s="3"/>
      <c r="B7064" s="3"/>
      <c r="C7064" s="2"/>
      <c r="D7064" s="2"/>
    </row>
    <row r="7065" spans="1:4">
      <c r="A7065" s="3"/>
      <c r="B7065" s="3"/>
      <c r="C7065" s="2"/>
      <c r="D7065" s="2"/>
    </row>
    <row r="7066" spans="1:4">
      <c r="A7066" s="3"/>
      <c r="B7066" s="3"/>
      <c r="C7066" s="2"/>
      <c r="D7066" s="2"/>
    </row>
    <row r="7067" spans="1:4">
      <c r="A7067" s="3"/>
      <c r="B7067" s="3"/>
      <c r="C7067" s="2"/>
      <c r="D7067" s="2"/>
    </row>
    <row r="7068" spans="1:4">
      <c r="A7068" s="3"/>
      <c r="B7068" s="3"/>
      <c r="C7068" s="2"/>
      <c r="D7068" s="2"/>
    </row>
    <row r="7069" spans="1:4">
      <c r="A7069" s="3"/>
      <c r="B7069" s="3"/>
      <c r="C7069" s="2"/>
      <c r="D7069" s="2"/>
    </row>
    <row r="7070" spans="1:4">
      <c r="A7070" s="3"/>
      <c r="B7070" s="3"/>
      <c r="C7070" s="2"/>
      <c r="D7070" s="2"/>
    </row>
    <row r="7071" spans="1:4">
      <c r="A7071" s="3"/>
      <c r="B7071" s="3"/>
      <c r="C7071" s="2"/>
      <c r="D7071" s="2"/>
    </row>
    <row r="7072" spans="1:4">
      <c r="A7072" s="3"/>
      <c r="B7072" s="3"/>
      <c r="C7072" s="2"/>
      <c r="D7072" s="2"/>
    </row>
    <row r="7073" spans="1:4">
      <c r="A7073" s="3"/>
      <c r="B7073" s="3"/>
      <c r="C7073" s="2"/>
      <c r="D7073" s="2"/>
    </row>
    <row r="7074" spans="1:4">
      <c r="A7074" s="3"/>
      <c r="B7074" s="3"/>
      <c r="C7074" s="2"/>
      <c r="D7074" s="2"/>
    </row>
    <row r="7075" spans="1:4">
      <c r="A7075" s="3"/>
      <c r="B7075" s="3"/>
      <c r="C7075" s="2"/>
      <c r="D7075" s="2"/>
    </row>
    <row r="7076" spans="1:4">
      <c r="A7076" s="3"/>
      <c r="B7076" s="3"/>
      <c r="C7076" s="2"/>
      <c r="D7076" s="2"/>
    </row>
    <row r="7077" spans="1:4">
      <c r="A7077" s="3"/>
      <c r="B7077" s="3"/>
      <c r="C7077" s="2"/>
      <c r="D7077" s="2"/>
    </row>
    <row r="7078" spans="1:4">
      <c r="A7078" s="3"/>
      <c r="B7078" s="3"/>
      <c r="C7078" s="2"/>
      <c r="D7078" s="2"/>
    </row>
    <row r="7079" spans="1:4">
      <c r="A7079" s="3"/>
      <c r="B7079" s="3"/>
      <c r="C7079" s="2"/>
      <c r="D7079" s="2"/>
    </row>
    <row r="7080" spans="1:4">
      <c r="A7080" s="3"/>
      <c r="B7080" s="3"/>
      <c r="C7080" s="2"/>
      <c r="D7080" s="2"/>
    </row>
    <row r="7081" spans="1:4">
      <c r="A7081" s="3"/>
      <c r="B7081" s="3"/>
      <c r="C7081" s="2"/>
      <c r="D7081" s="2"/>
    </row>
    <row r="7082" spans="1:4">
      <c r="A7082" s="3"/>
      <c r="B7082" s="3"/>
      <c r="C7082" s="2"/>
      <c r="D7082" s="2"/>
    </row>
    <row r="7083" spans="1:4">
      <c r="A7083" s="3"/>
      <c r="B7083" s="3"/>
      <c r="C7083" s="2"/>
      <c r="D7083" s="2"/>
    </row>
    <row r="7084" spans="1:4">
      <c r="A7084" s="3"/>
      <c r="B7084" s="3"/>
      <c r="C7084" s="2"/>
      <c r="D7084" s="2"/>
    </row>
    <row r="7085" spans="1:4">
      <c r="A7085" s="3"/>
      <c r="B7085" s="3"/>
      <c r="C7085" s="2"/>
      <c r="D7085" s="2"/>
    </row>
    <row r="7086" spans="1:4">
      <c r="A7086" s="3"/>
      <c r="B7086" s="3"/>
      <c r="C7086" s="2"/>
      <c r="D7086" s="2"/>
    </row>
    <row r="7087" spans="1:4">
      <c r="A7087" s="3"/>
      <c r="B7087" s="3"/>
      <c r="C7087" s="2"/>
      <c r="D7087" s="2"/>
    </row>
    <row r="7088" spans="1:4">
      <c r="A7088" s="3"/>
      <c r="B7088" s="3"/>
      <c r="C7088" s="2"/>
      <c r="D7088" s="2"/>
    </row>
    <row r="7089" spans="1:4">
      <c r="A7089" s="3"/>
      <c r="B7089" s="3"/>
      <c r="C7089" s="2"/>
      <c r="D7089" s="2"/>
    </row>
    <row r="7090" spans="1:4">
      <c r="A7090" s="3"/>
      <c r="B7090" s="3"/>
      <c r="C7090" s="2"/>
      <c r="D7090" s="2"/>
    </row>
    <row r="7091" spans="1:4">
      <c r="A7091" s="3"/>
      <c r="B7091" s="3"/>
      <c r="C7091" s="2"/>
      <c r="D7091" s="2"/>
    </row>
    <row r="7092" spans="1:4">
      <c r="A7092" s="3"/>
      <c r="B7092" s="3"/>
      <c r="C7092" s="2"/>
      <c r="D7092" s="2"/>
    </row>
    <row r="7093" spans="1:4">
      <c r="A7093" s="3"/>
      <c r="B7093" s="3"/>
      <c r="C7093" s="2"/>
      <c r="D7093" s="2"/>
    </row>
    <row r="7094" spans="1:4">
      <c r="A7094" s="3"/>
      <c r="B7094" s="3"/>
      <c r="C7094" s="2"/>
      <c r="D7094" s="2"/>
    </row>
    <row r="7095" spans="1:4">
      <c r="A7095" s="3"/>
      <c r="B7095" s="3"/>
      <c r="C7095" s="2"/>
      <c r="D7095" s="2"/>
    </row>
    <row r="7096" spans="1:4">
      <c r="A7096" s="3"/>
      <c r="B7096" s="3"/>
      <c r="C7096" s="2"/>
      <c r="D7096" s="2"/>
    </row>
    <row r="7097" spans="1:4">
      <c r="A7097" s="3"/>
      <c r="B7097" s="3"/>
      <c r="C7097" s="2"/>
      <c r="D7097" s="2"/>
    </row>
    <row r="7098" spans="1:4">
      <c r="A7098" s="3"/>
      <c r="B7098" s="3"/>
      <c r="C7098" s="2"/>
      <c r="D7098" s="2"/>
    </row>
    <row r="7099" spans="1:4">
      <c r="A7099" s="3"/>
      <c r="B7099" s="3"/>
      <c r="C7099" s="2"/>
      <c r="D7099" s="2"/>
    </row>
    <row r="7100" spans="1:4">
      <c r="A7100" s="3"/>
      <c r="B7100" s="3"/>
      <c r="C7100" s="2"/>
      <c r="D7100" s="2"/>
    </row>
    <row r="7101" spans="1:4">
      <c r="A7101" s="3"/>
      <c r="B7101" s="3"/>
      <c r="C7101" s="2"/>
      <c r="D7101" s="2"/>
    </row>
    <row r="7102" spans="1:4">
      <c r="A7102" s="3"/>
      <c r="B7102" s="3"/>
      <c r="C7102" s="2"/>
      <c r="D7102" s="2"/>
    </row>
    <row r="7103" spans="1:4">
      <c r="A7103" s="3"/>
      <c r="B7103" s="3"/>
      <c r="C7103" s="2"/>
      <c r="D7103" s="2"/>
    </row>
    <row r="7104" spans="1:4">
      <c r="A7104" s="3"/>
      <c r="B7104" s="3"/>
      <c r="C7104" s="2"/>
      <c r="D7104" s="2"/>
    </row>
    <row r="7105" spans="1:4">
      <c r="A7105" s="3"/>
      <c r="B7105" s="3"/>
      <c r="C7105" s="2"/>
      <c r="D7105" s="2"/>
    </row>
    <row r="7106" spans="1:4">
      <c r="A7106" s="3"/>
      <c r="B7106" s="3"/>
      <c r="C7106" s="2"/>
      <c r="D7106" s="2"/>
    </row>
    <row r="7107" spans="1:4">
      <c r="A7107" s="3"/>
      <c r="B7107" s="3"/>
      <c r="C7107" s="2"/>
      <c r="D7107" s="2"/>
    </row>
    <row r="7108" spans="1:4">
      <c r="A7108" s="3"/>
      <c r="B7108" s="3"/>
      <c r="C7108" s="2"/>
      <c r="D7108" s="2"/>
    </row>
    <row r="7109" spans="1:4">
      <c r="A7109" s="3"/>
      <c r="B7109" s="3"/>
      <c r="C7109" s="2"/>
      <c r="D7109" s="2"/>
    </row>
    <row r="7110" spans="1:4">
      <c r="A7110" s="3"/>
      <c r="B7110" s="3"/>
      <c r="C7110" s="2"/>
      <c r="D7110" s="2"/>
    </row>
    <row r="7111" spans="1:4">
      <c r="A7111" s="3"/>
      <c r="B7111" s="3"/>
      <c r="C7111" s="2"/>
      <c r="D7111" s="2"/>
    </row>
    <row r="7112" spans="1:4">
      <c r="A7112" s="3"/>
      <c r="B7112" s="3"/>
      <c r="C7112" s="2"/>
      <c r="D7112" s="2"/>
    </row>
    <row r="7113" spans="1:4">
      <c r="A7113" s="3"/>
      <c r="B7113" s="3"/>
      <c r="C7113" s="2"/>
      <c r="D7113" s="2"/>
    </row>
    <row r="7114" spans="1:4">
      <c r="A7114" s="3"/>
      <c r="B7114" s="3"/>
      <c r="C7114" s="2"/>
      <c r="D7114" s="2"/>
    </row>
    <row r="7115" spans="1:4">
      <c r="A7115" s="3"/>
      <c r="B7115" s="3"/>
      <c r="C7115" s="2"/>
      <c r="D7115" s="2"/>
    </row>
    <row r="7116" spans="1:4">
      <c r="A7116" s="3"/>
      <c r="B7116" s="3"/>
      <c r="C7116" s="2"/>
      <c r="D7116" s="2"/>
    </row>
    <row r="7117" spans="1:4">
      <c r="A7117" s="3"/>
      <c r="B7117" s="3"/>
      <c r="C7117" s="2"/>
      <c r="D7117" s="2"/>
    </row>
    <row r="7118" spans="1:4">
      <c r="A7118" s="3"/>
      <c r="B7118" s="3"/>
      <c r="C7118" s="2"/>
      <c r="D7118" s="2"/>
    </row>
    <row r="7119" spans="1:4">
      <c r="A7119" s="3"/>
      <c r="B7119" s="3"/>
      <c r="C7119" s="2"/>
      <c r="D7119" s="2"/>
    </row>
    <row r="7120" spans="1:4">
      <c r="A7120" s="3"/>
      <c r="B7120" s="3"/>
      <c r="C7120" s="2"/>
      <c r="D7120" s="2"/>
    </row>
    <row r="7121" spans="1:4">
      <c r="A7121" s="3"/>
      <c r="B7121" s="3"/>
      <c r="C7121" s="2"/>
      <c r="D7121" s="2"/>
    </row>
    <row r="7122" spans="1:4">
      <c r="A7122" s="3"/>
      <c r="B7122" s="3"/>
      <c r="C7122" s="2"/>
      <c r="D7122" s="2"/>
    </row>
    <row r="7123" spans="1:4">
      <c r="A7123" s="3"/>
      <c r="B7123" s="3"/>
      <c r="C7123" s="2"/>
      <c r="D7123" s="2"/>
    </row>
    <row r="7124" spans="1:4">
      <c r="A7124" s="3"/>
      <c r="B7124" s="3"/>
      <c r="C7124" s="2"/>
      <c r="D7124" s="2"/>
    </row>
    <row r="7125" spans="1:4">
      <c r="A7125" s="3"/>
      <c r="B7125" s="3"/>
      <c r="C7125" s="2"/>
      <c r="D7125" s="2"/>
    </row>
    <row r="7126" spans="1:4">
      <c r="A7126" s="3"/>
      <c r="B7126" s="3"/>
      <c r="C7126" s="2"/>
      <c r="D7126" s="2"/>
    </row>
    <row r="7127" spans="1:4">
      <c r="A7127" s="3"/>
      <c r="B7127" s="3"/>
      <c r="C7127" s="2"/>
      <c r="D7127" s="2"/>
    </row>
    <row r="7128" spans="1:4">
      <c r="A7128" s="3"/>
      <c r="B7128" s="3"/>
      <c r="C7128" s="2"/>
      <c r="D7128" s="2"/>
    </row>
    <row r="7129" spans="1:4">
      <c r="A7129" s="3"/>
      <c r="B7129" s="3"/>
      <c r="C7129" s="2"/>
      <c r="D7129" s="2"/>
    </row>
    <row r="7130" spans="1:4">
      <c r="A7130" s="3"/>
      <c r="B7130" s="3"/>
      <c r="C7130" s="2"/>
      <c r="D7130" s="2"/>
    </row>
    <row r="7131" spans="1:4">
      <c r="A7131" s="3"/>
      <c r="B7131" s="3"/>
      <c r="C7131" s="2"/>
      <c r="D7131" s="2"/>
    </row>
    <row r="7132" spans="1:4">
      <c r="A7132" s="3"/>
      <c r="B7132" s="3"/>
      <c r="C7132" s="2"/>
      <c r="D7132" s="2"/>
    </row>
    <row r="7133" spans="1:4">
      <c r="A7133" s="3"/>
      <c r="B7133" s="3"/>
      <c r="C7133" s="2"/>
      <c r="D7133" s="2"/>
    </row>
    <row r="7134" spans="1:4">
      <c r="A7134" s="3"/>
      <c r="B7134" s="3"/>
      <c r="C7134" s="2"/>
      <c r="D7134" s="2"/>
    </row>
    <row r="7135" spans="1:4">
      <c r="A7135" s="3"/>
      <c r="B7135" s="3"/>
      <c r="C7135" s="2"/>
      <c r="D7135" s="2"/>
    </row>
    <row r="7136" spans="1:4">
      <c r="A7136" s="3"/>
      <c r="B7136" s="3"/>
      <c r="C7136" s="2"/>
      <c r="D7136" s="2"/>
    </row>
    <row r="7137" spans="1:4">
      <c r="A7137" s="3"/>
      <c r="B7137" s="3"/>
      <c r="C7137" s="2"/>
      <c r="D7137" s="2"/>
    </row>
    <row r="7138" spans="1:4">
      <c r="A7138" s="3"/>
      <c r="B7138" s="3"/>
      <c r="C7138" s="2"/>
      <c r="D7138" s="2"/>
    </row>
    <row r="7139" spans="1:4">
      <c r="A7139" s="3"/>
      <c r="B7139" s="3"/>
      <c r="C7139" s="2"/>
      <c r="D7139" s="2"/>
    </row>
    <row r="7140" spans="1:4">
      <c r="A7140" s="3"/>
      <c r="B7140" s="3"/>
      <c r="C7140" s="2"/>
      <c r="D7140" s="2"/>
    </row>
    <row r="7141" spans="1:4">
      <c r="A7141" s="3"/>
      <c r="B7141" s="3"/>
      <c r="C7141" s="2"/>
      <c r="D7141" s="2"/>
    </row>
    <row r="7142" spans="1:4">
      <c r="A7142" s="3"/>
      <c r="B7142" s="3"/>
      <c r="C7142" s="2"/>
      <c r="D7142" s="2"/>
    </row>
    <row r="7143" spans="1:4">
      <c r="A7143" s="3"/>
      <c r="B7143" s="3"/>
      <c r="C7143" s="2"/>
      <c r="D7143" s="2"/>
    </row>
    <row r="7144" spans="1:4">
      <c r="A7144" s="3"/>
      <c r="B7144" s="3"/>
      <c r="C7144" s="2"/>
      <c r="D7144" s="2"/>
    </row>
    <row r="7145" spans="1:4">
      <c r="A7145" s="3"/>
      <c r="B7145" s="3"/>
      <c r="C7145" s="2"/>
      <c r="D7145" s="2"/>
    </row>
    <row r="7146" spans="1:4">
      <c r="A7146" s="3"/>
      <c r="B7146" s="3"/>
      <c r="C7146" s="2"/>
      <c r="D7146" s="2"/>
    </row>
    <row r="7147" spans="1:4">
      <c r="A7147" s="3"/>
      <c r="B7147" s="3"/>
      <c r="C7147" s="2"/>
      <c r="D7147" s="2"/>
    </row>
    <row r="7148" spans="1:4">
      <c r="A7148" s="3"/>
      <c r="B7148" s="3"/>
      <c r="C7148" s="2"/>
      <c r="D7148" s="2"/>
    </row>
    <row r="7149" spans="1:4">
      <c r="A7149" s="3"/>
      <c r="B7149" s="3"/>
      <c r="C7149" s="2"/>
      <c r="D7149" s="2"/>
    </row>
    <row r="7150" spans="1:4">
      <c r="A7150" s="3"/>
      <c r="B7150" s="3"/>
      <c r="C7150" s="2"/>
      <c r="D7150" s="2"/>
    </row>
    <row r="7151" spans="1:4">
      <c r="A7151" s="3"/>
      <c r="B7151" s="3"/>
      <c r="C7151" s="2"/>
      <c r="D7151" s="2"/>
    </row>
    <row r="7152" spans="1:4">
      <c r="A7152" s="3"/>
      <c r="B7152" s="3"/>
      <c r="C7152" s="2"/>
      <c r="D7152" s="2"/>
    </row>
    <row r="7153" spans="1:4">
      <c r="A7153" s="3"/>
      <c r="B7153" s="3"/>
      <c r="C7153" s="2"/>
      <c r="D7153" s="2"/>
    </row>
    <row r="7154" spans="1:4">
      <c r="A7154" s="3"/>
      <c r="B7154" s="3"/>
      <c r="C7154" s="2"/>
      <c r="D7154" s="2"/>
    </row>
    <row r="7155" spans="1:4">
      <c r="A7155" s="3"/>
      <c r="B7155" s="3"/>
      <c r="C7155" s="2"/>
      <c r="D7155" s="2"/>
    </row>
    <row r="7156" spans="1:4">
      <c r="A7156" s="3"/>
      <c r="B7156" s="3"/>
      <c r="C7156" s="2"/>
      <c r="D7156" s="2"/>
    </row>
    <row r="7157" spans="1:4">
      <c r="A7157" s="3"/>
      <c r="B7157" s="3"/>
      <c r="C7157" s="2"/>
      <c r="D7157" s="2"/>
    </row>
    <row r="7158" spans="1:4">
      <c r="A7158" s="3"/>
      <c r="B7158" s="3"/>
      <c r="C7158" s="2"/>
      <c r="D7158" s="2"/>
    </row>
    <row r="7159" spans="1:4">
      <c r="A7159" s="3"/>
      <c r="B7159" s="3"/>
      <c r="C7159" s="2"/>
      <c r="D7159" s="2"/>
    </row>
    <row r="7160" spans="1:4">
      <c r="A7160" s="3"/>
      <c r="B7160" s="3"/>
      <c r="C7160" s="2"/>
      <c r="D7160" s="2"/>
    </row>
    <row r="7161" spans="1:4">
      <c r="A7161" s="3"/>
      <c r="B7161" s="3"/>
      <c r="C7161" s="2"/>
      <c r="D7161" s="2"/>
    </row>
    <row r="7162" spans="1:4">
      <c r="A7162" s="3"/>
      <c r="B7162" s="3"/>
      <c r="C7162" s="2"/>
      <c r="D7162" s="2"/>
    </row>
    <row r="7163" spans="1:4">
      <c r="A7163" s="3"/>
      <c r="B7163" s="3"/>
      <c r="C7163" s="2"/>
      <c r="D7163" s="2"/>
    </row>
    <row r="7164" spans="1:4">
      <c r="A7164" s="3"/>
      <c r="B7164" s="3"/>
      <c r="C7164" s="2"/>
      <c r="D7164" s="2"/>
    </row>
    <row r="7165" spans="1:4">
      <c r="A7165" s="3"/>
      <c r="B7165" s="3"/>
      <c r="C7165" s="2"/>
      <c r="D7165" s="2"/>
    </row>
    <row r="7166" spans="1:4">
      <c r="A7166" s="3"/>
      <c r="B7166" s="3"/>
      <c r="C7166" s="2"/>
      <c r="D7166" s="2"/>
    </row>
    <row r="7167" spans="1:4">
      <c r="A7167" s="3"/>
      <c r="B7167" s="3"/>
      <c r="C7167" s="2"/>
      <c r="D7167" s="2"/>
    </row>
    <row r="7168" spans="1:4">
      <c r="A7168" s="3"/>
      <c r="B7168" s="3"/>
      <c r="C7168" s="2"/>
      <c r="D7168" s="2"/>
    </row>
    <row r="7169" spans="1:4">
      <c r="A7169" s="3"/>
      <c r="B7169" s="3"/>
      <c r="C7169" s="2"/>
      <c r="D7169" s="2"/>
    </row>
    <row r="7170" spans="1:4">
      <c r="A7170" s="3"/>
      <c r="B7170" s="3"/>
      <c r="C7170" s="2"/>
      <c r="D7170" s="2"/>
    </row>
    <row r="7171" spans="1:4">
      <c r="A7171" s="3"/>
      <c r="B7171" s="3"/>
      <c r="C7171" s="2"/>
      <c r="D7171" s="2"/>
    </row>
    <row r="7172" spans="1:4">
      <c r="A7172" s="3"/>
      <c r="B7172" s="3"/>
      <c r="C7172" s="2"/>
      <c r="D7172" s="2"/>
    </row>
    <row r="7173" spans="1:4">
      <c r="A7173" s="3"/>
      <c r="B7173" s="3"/>
      <c r="C7173" s="2"/>
      <c r="D7173" s="2"/>
    </row>
    <row r="7174" spans="1:4">
      <c r="A7174" s="3"/>
      <c r="B7174" s="3"/>
      <c r="C7174" s="2"/>
      <c r="D7174" s="2"/>
    </row>
    <row r="7175" spans="1:4">
      <c r="A7175" s="3"/>
      <c r="B7175" s="3"/>
      <c r="C7175" s="2"/>
      <c r="D7175" s="2"/>
    </row>
    <row r="7176" spans="1:4">
      <c r="A7176" s="3"/>
      <c r="B7176" s="3"/>
      <c r="C7176" s="2"/>
      <c r="D7176" s="2"/>
    </row>
    <row r="7177" spans="1:4">
      <c r="A7177" s="3"/>
      <c r="B7177" s="3"/>
      <c r="C7177" s="2"/>
      <c r="D7177" s="2"/>
    </row>
    <row r="7178" spans="1:4">
      <c r="A7178" s="3"/>
      <c r="B7178" s="3"/>
      <c r="C7178" s="2"/>
      <c r="D7178" s="2"/>
    </row>
    <row r="7179" spans="1:4">
      <c r="A7179" s="3"/>
      <c r="B7179" s="3"/>
      <c r="C7179" s="2"/>
      <c r="D7179" s="2"/>
    </row>
    <row r="7180" spans="1:4">
      <c r="A7180" s="3"/>
      <c r="B7180" s="3"/>
      <c r="C7180" s="2"/>
      <c r="D7180" s="2"/>
    </row>
    <row r="7181" spans="1:4">
      <c r="A7181" s="3"/>
      <c r="B7181" s="3"/>
      <c r="C7181" s="2"/>
      <c r="D7181" s="2"/>
    </row>
    <row r="7182" spans="1:4">
      <c r="A7182" s="3"/>
      <c r="B7182" s="3"/>
      <c r="C7182" s="2"/>
      <c r="D7182" s="2"/>
    </row>
    <row r="7183" spans="1:4">
      <c r="A7183" s="3"/>
      <c r="B7183" s="3"/>
      <c r="C7183" s="2"/>
      <c r="D7183" s="2"/>
    </row>
    <row r="7184" spans="1:4">
      <c r="A7184" s="3"/>
      <c r="B7184" s="3"/>
      <c r="C7184" s="2"/>
      <c r="D7184" s="2"/>
    </row>
    <row r="7185" spans="1:4">
      <c r="A7185" s="3"/>
      <c r="B7185" s="3"/>
      <c r="C7185" s="2"/>
      <c r="D7185" s="2"/>
    </row>
    <row r="7186" spans="1:4">
      <c r="A7186" s="3"/>
      <c r="B7186" s="3"/>
      <c r="C7186" s="2"/>
      <c r="D7186" s="2"/>
    </row>
    <row r="7187" spans="1:4">
      <c r="A7187" s="3"/>
      <c r="B7187" s="3"/>
      <c r="C7187" s="2"/>
      <c r="D7187" s="2"/>
    </row>
    <row r="7188" spans="1:4">
      <c r="A7188" s="3"/>
      <c r="B7188" s="3"/>
      <c r="C7188" s="2"/>
      <c r="D7188" s="2"/>
    </row>
    <row r="7189" spans="1:4">
      <c r="A7189" s="3"/>
      <c r="B7189" s="3"/>
      <c r="C7189" s="2"/>
      <c r="D7189" s="2"/>
    </row>
    <row r="7190" spans="1:4">
      <c r="A7190" s="3"/>
      <c r="B7190" s="3"/>
      <c r="C7190" s="2"/>
      <c r="D7190" s="2"/>
    </row>
    <row r="7191" spans="1:4">
      <c r="A7191" s="3"/>
      <c r="B7191" s="3"/>
      <c r="C7191" s="2"/>
      <c r="D7191" s="2"/>
    </row>
    <row r="7192" spans="1:4">
      <c r="A7192" s="3"/>
      <c r="B7192" s="3"/>
      <c r="C7192" s="2"/>
      <c r="D7192" s="2"/>
    </row>
    <row r="7193" spans="1:4">
      <c r="A7193" s="3"/>
      <c r="B7193" s="3"/>
      <c r="C7193" s="2"/>
      <c r="D7193" s="2"/>
    </row>
    <row r="7194" spans="1:4">
      <c r="A7194" s="3"/>
      <c r="B7194" s="3"/>
      <c r="C7194" s="2"/>
      <c r="D7194" s="2"/>
    </row>
    <row r="7195" spans="1:4">
      <c r="A7195" s="3"/>
      <c r="B7195" s="3"/>
      <c r="C7195" s="2"/>
      <c r="D7195" s="2"/>
    </row>
    <row r="7196" spans="1:4">
      <c r="A7196" s="3"/>
      <c r="B7196" s="3"/>
      <c r="C7196" s="2"/>
      <c r="D7196" s="2"/>
    </row>
    <row r="7197" spans="1:4">
      <c r="A7197" s="3"/>
      <c r="B7197" s="3"/>
      <c r="C7197" s="2"/>
      <c r="D7197" s="2"/>
    </row>
    <row r="7198" spans="1:4">
      <c r="A7198" s="3"/>
      <c r="B7198" s="3"/>
      <c r="C7198" s="2"/>
      <c r="D7198" s="2"/>
    </row>
    <row r="7199" spans="1:4">
      <c r="A7199" s="3"/>
      <c r="B7199" s="3"/>
      <c r="C7199" s="2"/>
      <c r="D7199" s="2"/>
    </row>
    <row r="7200" spans="1:4">
      <c r="A7200" s="3"/>
      <c r="B7200" s="3"/>
      <c r="C7200" s="2"/>
      <c r="D7200" s="2"/>
    </row>
    <row r="7201" spans="1:4">
      <c r="A7201" s="3"/>
      <c r="B7201" s="3"/>
      <c r="C7201" s="2"/>
      <c r="D7201" s="2"/>
    </row>
    <row r="7202" spans="1:4">
      <c r="A7202" s="3"/>
      <c r="B7202" s="3"/>
      <c r="C7202" s="2"/>
      <c r="D7202" s="2"/>
    </row>
    <row r="7203" spans="1:4">
      <c r="A7203" s="3"/>
      <c r="B7203" s="3"/>
      <c r="C7203" s="2"/>
      <c r="D7203" s="2"/>
    </row>
    <row r="7204" spans="1:4">
      <c r="A7204" s="3"/>
      <c r="B7204" s="3"/>
      <c r="C7204" s="2"/>
      <c r="D7204" s="2"/>
    </row>
    <row r="7205" spans="1:4">
      <c r="A7205" s="3"/>
      <c r="B7205" s="3"/>
      <c r="C7205" s="2"/>
      <c r="D7205" s="2"/>
    </row>
    <row r="7206" spans="1:4">
      <c r="A7206" s="3"/>
      <c r="B7206" s="3"/>
      <c r="C7206" s="2"/>
      <c r="D7206" s="2"/>
    </row>
    <row r="7207" spans="1:4">
      <c r="A7207" s="3"/>
      <c r="B7207" s="3"/>
      <c r="C7207" s="2"/>
      <c r="D7207" s="2"/>
    </row>
    <row r="7208" spans="1:4">
      <c r="A7208" s="3"/>
      <c r="B7208" s="3"/>
      <c r="C7208" s="2"/>
      <c r="D7208" s="2"/>
    </row>
    <row r="7209" spans="1:4">
      <c r="A7209" s="3"/>
      <c r="B7209" s="3"/>
      <c r="C7209" s="2"/>
      <c r="D7209" s="2"/>
    </row>
    <row r="7210" spans="1:4">
      <c r="A7210" s="3"/>
      <c r="B7210" s="3"/>
      <c r="C7210" s="2"/>
      <c r="D7210" s="2"/>
    </row>
    <row r="7211" spans="1:4">
      <c r="A7211" s="3"/>
      <c r="B7211" s="3"/>
      <c r="C7211" s="2"/>
      <c r="D7211" s="2"/>
    </row>
    <row r="7212" spans="1:4">
      <c r="A7212" s="3"/>
      <c r="B7212" s="3"/>
      <c r="C7212" s="2"/>
      <c r="D7212" s="2"/>
    </row>
    <row r="7213" spans="1:4">
      <c r="A7213" s="3"/>
      <c r="B7213" s="3"/>
      <c r="C7213" s="2"/>
      <c r="D7213" s="2"/>
    </row>
    <row r="7214" spans="1:4">
      <c r="A7214" s="3"/>
      <c r="B7214" s="3"/>
      <c r="C7214" s="2"/>
      <c r="D7214" s="2"/>
    </row>
    <row r="7215" spans="1:4">
      <c r="A7215" s="3"/>
      <c r="B7215" s="3"/>
      <c r="C7215" s="2"/>
      <c r="D7215" s="2"/>
    </row>
    <row r="7216" spans="1:4">
      <c r="A7216" s="3"/>
      <c r="B7216" s="3"/>
      <c r="C7216" s="2"/>
      <c r="D7216" s="2"/>
    </row>
    <row r="7217" spans="1:4">
      <c r="A7217" s="3"/>
      <c r="B7217" s="3"/>
      <c r="C7217" s="2"/>
      <c r="D7217" s="2"/>
    </row>
    <row r="7218" spans="1:4">
      <c r="A7218" s="3"/>
      <c r="B7218" s="3"/>
      <c r="C7218" s="2"/>
      <c r="D7218" s="2"/>
    </row>
    <row r="7219" spans="1:4">
      <c r="A7219" s="3"/>
      <c r="B7219" s="3"/>
      <c r="C7219" s="2"/>
      <c r="D7219" s="2"/>
    </row>
    <row r="7220" spans="1:4">
      <c r="A7220" s="3"/>
      <c r="B7220" s="3"/>
      <c r="C7220" s="2"/>
      <c r="D7220" s="2"/>
    </row>
    <row r="7221" spans="1:4">
      <c r="A7221" s="3"/>
      <c r="B7221" s="3"/>
      <c r="C7221" s="2"/>
      <c r="D7221" s="2"/>
    </row>
    <row r="7222" spans="1:4">
      <c r="A7222" s="3"/>
      <c r="B7222" s="3"/>
      <c r="C7222" s="2"/>
      <c r="D7222" s="2"/>
    </row>
    <row r="7223" spans="1:4">
      <c r="A7223" s="3"/>
      <c r="B7223" s="3"/>
      <c r="C7223" s="2"/>
      <c r="D7223" s="2"/>
    </row>
    <row r="7224" spans="1:4">
      <c r="A7224" s="3"/>
      <c r="B7224" s="3"/>
      <c r="C7224" s="2"/>
      <c r="D7224" s="2"/>
    </row>
    <row r="7225" spans="1:4">
      <c r="A7225" s="3"/>
      <c r="B7225" s="3"/>
      <c r="C7225" s="2"/>
      <c r="D7225" s="2"/>
    </row>
    <row r="7226" spans="1:4">
      <c r="A7226" s="3"/>
      <c r="B7226" s="3"/>
      <c r="C7226" s="2"/>
      <c r="D7226" s="2"/>
    </row>
    <row r="7227" spans="1:4">
      <c r="A7227" s="3"/>
      <c r="B7227" s="3"/>
      <c r="C7227" s="2"/>
      <c r="D7227" s="2"/>
    </row>
    <row r="7228" spans="1:4">
      <c r="A7228" s="3"/>
      <c r="B7228" s="3"/>
      <c r="C7228" s="2"/>
      <c r="D7228" s="2"/>
    </row>
    <row r="7229" spans="1:4">
      <c r="A7229" s="3"/>
      <c r="B7229" s="3"/>
      <c r="C7229" s="2"/>
      <c r="D7229" s="2"/>
    </row>
    <row r="7230" spans="1:4">
      <c r="A7230" s="3"/>
      <c r="B7230" s="3"/>
      <c r="C7230" s="2"/>
      <c r="D7230" s="2"/>
    </row>
    <row r="7231" spans="1:4">
      <c r="A7231" s="3"/>
      <c r="B7231" s="3"/>
      <c r="C7231" s="2"/>
      <c r="D7231" s="2"/>
    </row>
    <row r="7232" spans="1:4">
      <c r="A7232" s="3"/>
      <c r="B7232" s="3"/>
      <c r="C7232" s="2"/>
      <c r="D7232" s="2"/>
    </row>
    <row r="7233" spans="1:4">
      <c r="A7233" s="3"/>
      <c r="B7233" s="3"/>
      <c r="C7233" s="2"/>
      <c r="D7233" s="2"/>
    </row>
    <row r="7234" spans="1:4">
      <c r="A7234" s="3"/>
      <c r="B7234" s="3"/>
      <c r="C7234" s="2"/>
      <c r="D7234" s="2"/>
    </row>
    <row r="7235" spans="1:4">
      <c r="A7235" s="3"/>
      <c r="B7235" s="3"/>
      <c r="C7235" s="2"/>
      <c r="D7235" s="2"/>
    </row>
    <row r="7236" spans="1:4">
      <c r="A7236" s="3"/>
      <c r="B7236" s="3"/>
      <c r="C7236" s="2"/>
      <c r="D7236" s="2"/>
    </row>
    <row r="7237" spans="1:4">
      <c r="A7237" s="3"/>
      <c r="B7237" s="3"/>
      <c r="C7237" s="2"/>
      <c r="D7237" s="2"/>
    </row>
    <row r="7238" spans="1:4">
      <c r="A7238" s="3"/>
      <c r="B7238" s="3"/>
      <c r="C7238" s="2"/>
      <c r="D7238" s="2"/>
    </row>
    <row r="7239" spans="1:4">
      <c r="A7239" s="3"/>
      <c r="B7239" s="3"/>
      <c r="C7239" s="2"/>
      <c r="D7239" s="2"/>
    </row>
    <row r="7240" spans="1:4">
      <c r="A7240" s="3"/>
      <c r="B7240" s="3"/>
      <c r="C7240" s="2"/>
      <c r="D7240" s="2"/>
    </row>
    <row r="7241" spans="1:4">
      <c r="A7241" s="3"/>
      <c r="B7241" s="3"/>
      <c r="C7241" s="2"/>
      <c r="D7241" s="2"/>
    </row>
    <row r="7242" spans="1:4">
      <c r="A7242" s="3"/>
      <c r="B7242" s="3"/>
      <c r="C7242" s="2"/>
      <c r="D7242" s="2"/>
    </row>
    <row r="7243" spans="1:4">
      <c r="A7243" s="3"/>
      <c r="B7243" s="3"/>
      <c r="C7243" s="2"/>
      <c r="D7243" s="2"/>
    </row>
    <row r="7244" spans="1:4">
      <c r="A7244" s="3"/>
      <c r="B7244" s="3"/>
      <c r="C7244" s="2"/>
      <c r="D7244" s="2"/>
    </row>
    <row r="7245" spans="1:4">
      <c r="A7245" s="3"/>
      <c r="B7245" s="3"/>
      <c r="C7245" s="2"/>
      <c r="D7245" s="2"/>
    </row>
    <row r="7246" spans="1:4">
      <c r="A7246" s="3"/>
      <c r="B7246" s="3"/>
      <c r="C7246" s="2"/>
      <c r="D7246" s="2"/>
    </row>
    <row r="7247" spans="1:4">
      <c r="A7247" s="3"/>
      <c r="B7247" s="3"/>
      <c r="C7247" s="2"/>
      <c r="D7247" s="2"/>
    </row>
    <row r="7248" spans="1:4">
      <c r="A7248" s="3"/>
      <c r="B7248" s="3"/>
      <c r="C7248" s="2"/>
      <c r="D7248" s="2"/>
    </row>
    <row r="7249" spans="1:4">
      <c r="A7249" s="3"/>
      <c r="B7249" s="3"/>
      <c r="C7249" s="2"/>
      <c r="D7249" s="2"/>
    </row>
    <row r="7250" spans="1:4">
      <c r="A7250" s="3"/>
      <c r="B7250" s="3"/>
      <c r="C7250" s="2"/>
      <c r="D7250" s="2"/>
    </row>
    <row r="7251" spans="1:4">
      <c r="A7251" s="3"/>
      <c r="B7251" s="3"/>
      <c r="C7251" s="2"/>
      <c r="D7251" s="2"/>
    </row>
    <row r="7252" spans="1:4">
      <c r="A7252" s="3"/>
      <c r="B7252" s="3"/>
      <c r="C7252" s="2"/>
      <c r="D7252" s="2"/>
    </row>
    <row r="7253" spans="1:4">
      <c r="A7253" s="3"/>
      <c r="B7253" s="3"/>
      <c r="C7253" s="2"/>
      <c r="D7253" s="2"/>
    </row>
    <row r="7254" spans="1:4">
      <c r="A7254" s="3"/>
      <c r="B7254" s="3"/>
      <c r="C7254" s="2"/>
      <c r="D7254" s="2"/>
    </row>
    <row r="7255" spans="1:4">
      <c r="A7255" s="3"/>
      <c r="B7255" s="3"/>
      <c r="C7255" s="2"/>
      <c r="D7255" s="2"/>
    </row>
    <row r="7256" spans="1:4">
      <c r="A7256" s="3"/>
      <c r="B7256" s="3"/>
      <c r="C7256" s="2"/>
      <c r="D7256" s="2"/>
    </row>
    <row r="7257" spans="1:4">
      <c r="A7257" s="3"/>
      <c r="B7257" s="3"/>
      <c r="C7257" s="2"/>
      <c r="D7257" s="2"/>
    </row>
    <row r="7258" spans="1:4">
      <c r="A7258" s="3"/>
      <c r="B7258" s="3"/>
      <c r="C7258" s="2"/>
      <c r="D7258" s="2"/>
    </row>
    <row r="7259" spans="1:4">
      <c r="A7259" s="3"/>
      <c r="B7259" s="3"/>
      <c r="C7259" s="2"/>
      <c r="D7259" s="2"/>
    </row>
    <row r="7260" spans="1:4">
      <c r="A7260" s="3"/>
      <c r="B7260" s="3"/>
      <c r="C7260" s="2"/>
      <c r="D7260" s="2"/>
    </row>
    <row r="7261" spans="1:4">
      <c r="A7261" s="3"/>
      <c r="B7261" s="3"/>
      <c r="C7261" s="2"/>
      <c r="D7261" s="2"/>
    </row>
    <row r="7262" spans="1:4">
      <c r="A7262" s="3"/>
      <c r="B7262" s="3"/>
      <c r="C7262" s="2"/>
      <c r="D7262" s="2"/>
    </row>
    <row r="7263" spans="1:4">
      <c r="A7263" s="3"/>
      <c r="B7263" s="3"/>
      <c r="C7263" s="2"/>
      <c r="D7263" s="2"/>
    </row>
    <row r="7264" spans="1:4">
      <c r="A7264" s="3"/>
      <c r="B7264" s="3"/>
      <c r="C7264" s="2"/>
      <c r="D7264" s="2"/>
    </row>
    <row r="7265" spans="1:4">
      <c r="A7265" s="3"/>
      <c r="B7265" s="3"/>
      <c r="C7265" s="2"/>
      <c r="D7265" s="2"/>
    </row>
    <row r="7266" spans="1:4">
      <c r="A7266" s="3"/>
      <c r="B7266" s="3"/>
      <c r="C7266" s="2"/>
      <c r="D7266" s="2"/>
    </row>
    <row r="7267" spans="1:4">
      <c r="A7267" s="3"/>
      <c r="B7267" s="3"/>
      <c r="C7267" s="2"/>
      <c r="D7267" s="2"/>
    </row>
    <row r="7268" spans="1:4">
      <c r="A7268" s="3"/>
      <c r="B7268" s="3"/>
      <c r="C7268" s="2"/>
      <c r="D7268" s="2"/>
    </row>
    <row r="7269" spans="1:4">
      <c r="A7269" s="3"/>
      <c r="B7269" s="3"/>
      <c r="C7269" s="2"/>
      <c r="D7269" s="2"/>
    </row>
    <row r="7270" spans="1:4">
      <c r="A7270" s="3"/>
      <c r="B7270" s="3"/>
      <c r="C7270" s="2"/>
      <c r="D7270" s="2"/>
    </row>
    <row r="7271" spans="1:4">
      <c r="A7271" s="3"/>
      <c r="B7271" s="3"/>
      <c r="C7271" s="2"/>
      <c r="D7271" s="2"/>
    </row>
    <row r="7272" spans="1:4">
      <c r="A7272" s="3"/>
      <c r="B7272" s="3"/>
      <c r="C7272" s="2"/>
      <c r="D7272" s="2"/>
    </row>
    <row r="7273" spans="1:4">
      <c r="A7273" s="3"/>
      <c r="B7273" s="3"/>
      <c r="C7273" s="2"/>
      <c r="D7273" s="2"/>
    </row>
    <row r="7274" spans="1:4">
      <c r="A7274" s="3"/>
      <c r="B7274" s="3"/>
      <c r="C7274" s="2"/>
      <c r="D7274" s="2"/>
    </row>
    <row r="7275" spans="1:4">
      <c r="A7275" s="3"/>
      <c r="B7275" s="3"/>
      <c r="C7275" s="2"/>
      <c r="D7275" s="2"/>
    </row>
    <row r="7276" spans="1:4">
      <c r="A7276" s="3"/>
      <c r="B7276" s="3"/>
      <c r="C7276" s="2"/>
      <c r="D7276" s="2"/>
    </row>
    <row r="7277" spans="1:4">
      <c r="A7277" s="3"/>
      <c r="B7277" s="3"/>
      <c r="C7277" s="2"/>
      <c r="D7277" s="2"/>
    </row>
    <row r="7278" spans="1:4">
      <c r="A7278" s="3"/>
      <c r="B7278" s="3"/>
      <c r="C7278" s="2"/>
      <c r="D7278" s="2"/>
    </row>
    <row r="7279" spans="1:4">
      <c r="A7279" s="3"/>
      <c r="B7279" s="3"/>
      <c r="C7279" s="2"/>
      <c r="D7279" s="2"/>
    </row>
    <row r="7280" spans="1:4">
      <c r="A7280" s="3"/>
      <c r="B7280" s="3"/>
      <c r="C7280" s="2"/>
      <c r="D7280" s="2"/>
    </row>
    <row r="7281" spans="1:4">
      <c r="A7281" s="3"/>
      <c r="B7281" s="3"/>
      <c r="C7281" s="2"/>
      <c r="D7281" s="2"/>
    </row>
    <row r="7282" spans="1:4">
      <c r="A7282" s="3"/>
      <c r="B7282" s="3"/>
      <c r="C7282" s="2"/>
      <c r="D7282" s="2"/>
    </row>
    <row r="7283" spans="1:4">
      <c r="A7283" s="3"/>
      <c r="B7283" s="3"/>
      <c r="C7283" s="2"/>
      <c r="D7283" s="2"/>
    </row>
    <row r="7284" spans="1:4">
      <c r="A7284" s="3"/>
      <c r="B7284" s="3"/>
      <c r="C7284" s="2"/>
      <c r="D7284" s="2"/>
    </row>
    <row r="7285" spans="1:4">
      <c r="A7285" s="3"/>
      <c r="B7285" s="3"/>
      <c r="C7285" s="2"/>
      <c r="D7285" s="2"/>
    </row>
    <row r="7286" spans="1:4">
      <c r="A7286" s="3"/>
      <c r="B7286" s="3"/>
      <c r="C7286" s="2"/>
      <c r="D7286" s="2"/>
    </row>
    <row r="7287" spans="1:4">
      <c r="A7287" s="3"/>
      <c r="B7287" s="3"/>
      <c r="C7287" s="2"/>
      <c r="D7287" s="2"/>
    </row>
    <row r="7288" spans="1:4">
      <c r="A7288" s="3"/>
      <c r="B7288" s="3"/>
      <c r="C7288" s="2"/>
      <c r="D7288" s="2"/>
    </row>
    <row r="7289" spans="1:4">
      <c r="A7289" s="3"/>
      <c r="B7289" s="3"/>
      <c r="C7289" s="2"/>
      <c r="D7289" s="2"/>
    </row>
    <row r="7290" spans="1:4">
      <c r="A7290" s="3"/>
      <c r="B7290" s="3"/>
      <c r="C7290" s="2"/>
      <c r="D7290" s="2"/>
    </row>
    <row r="7291" spans="1:4">
      <c r="A7291" s="3"/>
      <c r="B7291" s="3"/>
      <c r="C7291" s="2"/>
      <c r="D7291" s="2"/>
    </row>
    <row r="7292" spans="1:4">
      <c r="A7292" s="3"/>
      <c r="B7292" s="3"/>
      <c r="C7292" s="2"/>
      <c r="D7292" s="2"/>
    </row>
    <row r="7293" spans="1:4">
      <c r="A7293" s="3"/>
      <c r="B7293" s="3"/>
      <c r="C7293" s="2"/>
      <c r="D7293" s="2"/>
    </row>
    <row r="7294" spans="1:4">
      <c r="A7294" s="3"/>
      <c r="B7294" s="3"/>
      <c r="C7294" s="2"/>
      <c r="D7294" s="2"/>
    </row>
    <row r="7295" spans="1:4">
      <c r="A7295" s="3"/>
      <c r="B7295" s="3"/>
      <c r="C7295" s="2"/>
      <c r="D7295" s="2"/>
    </row>
    <row r="7296" spans="1:4">
      <c r="A7296" s="3"/>
      <c r="B7296" s="3"/>
      <c r="C7296" s="2"/>
      <c r="D7296" s="2"/>
    </row>
    <row r="7297" spans="1:4">
      <c r="A7297" s="3"/>
      <c r="B7297" s="3"/>
      <c r="C7297" s="2"/>
      <c r="D7297" s="2"/>
    </row>
    <row r="7298" spans="1:4">
      <c r="A7298" s="3"/>
      <c r="B7298" s="3"/>
      <c r="C7298" s="2"/>
      <c r="D7298" s="2"/>
    </row>
    <row r="7299" spans="1:4">
      <c r="A7299" s="3"/>
      <c r="B7299" s="3"/>
      <c r="C7299" s="2"/>
      <c r="D7299" s="2"/>
    </row>
    <row r="7300" spans="1:4">
      <c r="A7300" s="3"/>
      <c r="B7300" s="3"/>
      <c r="C7300" s="2"/>
      <c r="D7300" s="2"/>
    </row>
    <row r="7301" spans="1:4">
      <c r="A7301" s="3"/>
      <c r="B7301" s="3"/>
      <c r="C7301" s="2"/>
      <c r="D7301" s="2"/>
    </row>
    <row r="7302" spans="1:4">
      <c r="A7302" s="3"/>
      <c r="B7302" s="3"/>
      <c r="C7302" s="2"/>
      <c r="D7302" s="2"/>
    </row>
    <row r="7303" spans="1:4">
      <c r="A7303" s="3"/>
      <c r="B7303" s="3"/>
      <c r="C7303" s="2"/>
      <c r="D7303" s="2"/>
    </row>
    <row r="7304" spans="1:4">
      <c r="A7304" s="3"/>
      <c r="B7304" s="3"/>
      <c r="C7304" s="2"/>
      <c r="D7304" s="2"/>
    </row>
    <row r="7305" spans="1:4">
      <c r="A7305" s="3"/>
      <c r="B7305" s="3"/>
      <c r="C7305" s="2"/>
      <c r="D7305" s="2"/>
    </row>
    <row r="7306" spans="1:4">
      <c r="A7306" s="3"/>
      <c r="B7306" s="3"/>
      <c r="C7306" s="2"/>
      <c r="D7306" s="2"/>
    </row>
    <row r="7307" spans="1:4">
      <c r="A7307" s="3"/>
      <c r="B7307" s="3"/>
      <c r="C7307" s="2"/>
      <c r="D7307" s="2"/>
    </row>
    <row r="7308" spans="1:4">
      <c r="A7308" s="3"/>
      <c r="B7308" s="3"/>
      <c r="C7308" s="2"/>
      <c r="D7308" s="2"/>
    </row>
    <row r="7309" spans="1:4">
      <c r="A7309" s="3"/>
      <c r="B7309" s="3"/>
      <c r="C7309" s="2"/>
      <c r="D7309" s="2"/>
    </row>
    <row r="7310" spans="1:4">
      <c r="A7310" s="3"/>
      <c r="B7310" s="3"/>
      <c r="C7310" s="2"/>
      <c r="D7310" s="2"/>
    </row>
    <row r="7311" spans="1:4">
      <c r="A7311" s="3"/>
      <c r="B7311" s="3"/>
      <c r="C7311" s="2"/>
      <c r="D7311" s="2"/>
    </row>
    <row r="7312" spans="1:4">
      <c r="A7312" s="3"/>
      <c r="B7312" s="3"/>
      <c r="C7312" s="2"/>
      <c r="D7312" s="2"/>
    </row>
    <row r="7313" spans="1:4">
      <c r="A7313" s="3"/>
      <c r="B7313" s="3"/>
      <c r="C7313" s="2"/>
      <c r="D7313" s="2"/>
    </row>
    <row r="7314" spans="1:4">
      <c r="A7314" s="3"/>
      <c r="B7314" s="3"/>
      <c r="C7314" s="2"/>
      <c r="D7314" s="2"/>
    </row>
    <row r="7315" spans="1:4">
      <c r="A7315" s="3"/>
      <c r="B7315" s="3"/>
      <c r="C7315" s="2"/>
      <c r="D7315" s="2"/>
    </row>
    <row r="7316" spans="1:4">
      <c r="A7316" s="3"/>
      <c r="B7316" s="3"/>
      <c r="C7316" s="2"/>
      <c r="D7316" s="2"/>
    </row>
    <row r="7317" spans="1:4">
      <c r="A7317" s="3"/>
      <c r="B7317" s="3"/>
      <c r="C7317" s="2"/>
      <c r="D7317" s="2"/>
    </row>
    <row r="7318" spans="1:4">
      <c r="A7318" s="3"/>
      <c r="B7318" s="3"/>
      <c r="C7318" s="2"/>
      <c r="D7318" s="2"/>
    </row>
    <row r="7319" spans="1:4">
      <c r="A7319" s="3"/>
      <c r="B7319" s="3"/>
      <c r="C7319" s="2"/>
      <c r="D7319" s="2"/>
    </row>
    <row r="7320" spans="1:4">
      <c r="A7320" s="3"/>
      <c r="B7320" s="3"/>
      <c r="C7320" s="2"/>
      <c r="D7320" s="2"/>
    </row>
    <row r="7321" spans="1:4">
      <c r="A7321" s="3"/>
      <c r="B7321" s="3"/>
      <c r="C7321" s="2"/>
      <c r="D7321" s="2"/>
    </row>
    <row r="7322" spans="1:4">
      <c r="A7322" s="3"/>
      <c r="B7322" s="3"/>
      <c r="C7322" s="2"/>
      <c r="D7322" s="2"/>
    </row>
    <row r="7323" spans="1:4">
      <c r="A7323" s="3"/>
      <c r="B7323" s="3"/>
      <c r="C7323" s="2"/>
      <c r="D7323" s="2"/>
    </row>
    <row r="7324" spans="1:4">
      <c r="A7324" s="3"/>
      <c r="B7324" s="3"/>
      <c r="C7324" s="2"/>
      <c r="D7324" s="2"/>
    </row>
    <row r="7325" spans="1:4">
      <c r="A7325" s="3"/>
      <c r="B7325" s="3"/>
      <c r="C7325" s="2"/>
      <c r="D7325" s="2"/>
    </row>
    <row r="7326" spans="1:4">
      <c r="A7326" s="3"/>
      <c r="B7326" s="3"/>
      <c r="C7326" s="2"/>
      <c r="D7326" s="2"/>
    </row>
    <row r="7327" spans="1:4">
      <c r="A7327" s="3"/>
      <c r="B7327" s="3"/>
      <c r="C7327" s="2"/>
      <c r="D7327" s="2"/>
    </row>
    <row r="7328" spans="1:4">
      <c r="A7328" s="3"/>
      <c r="B7328" s="3"/>
      <c r="C7328" s="2"/>
      <c r="D7328" s="2"/>
    </row>
    <row r="7329" spans="1:4">
      <c r="A7329" s="3"/>
      <c r="B7329" s="3"/>
      <c r="C7329" s="2"/>
      <c r="D7329" s="2"/>
    </row>
    <row r="7330" spans="1:4">
      <c r="A7330" s="3"/>
      <c r="B7330" s="3"/>
      <c r="C7330" s="2"/>
      <c r="D7330" s="2"/>
    </row>
    <row r="7331" spans="1:4">
      <c r="A7331" s="3"/>
      <c r="B7331" s="3"/>
      <c r="C7331" s="2"/>
      <c r="D7331" s="2"/>
    </row>
    <row r="7332" spans="1:4">
      <c r="A7332" s="3"/>
      <c r="B7332" s="3"/>
      <c r="C7332" s="2"/>
      <c r="D7332" s="2"/>
    </row>
    <row r="7333" spans="1:4">
      <c r="A7333" s="3"/>
      <c r="B7333" s="3"/>
      <c r="C7333" s="2"/>
      <c r="D7333" s="2"/>
    </row>
    <row r="7334" spans="1:4">
      <c r="A7334" s="3"/>
      <c r="B7334" s="3"/>
      <c r="C7334" s="2"/>
      <c r="D7334" s="2"/>
    </row>
    <row r="7335" spans="1:4">
      <c r="A7335" s="3"/>
      <c r="B7335" s="3"/>
      <c r="C7335" s="2"/>
      <c r="D7335" s="2"/>
    </row>
    <row r="7336" spans="1:4">
      <c r="A7336" s="3"/>
      <c r="B7336" s="3"/>
      <c r="C7336" s="2"/>
      <c r="D7336" s="2"/>
    </row>
    <row r="7337" spans="1:4">
      <c r="A7337" s="3"/>
      <c r="B7337" s="3"/>
      <c r="C7337" s="2"/>
      <c r="D7337" s="2"/>
    </row>
    <row r="7338" spans="1:4">
      <c r="A7338" s="3"/>
      <c r="B7338" s="3"/>
      <c r="C7338" s="2"/>
      <c r="D7338" s="2"/>
    </row>
    <row r="7339" spans="1:4">
      <c r="A7339" s="3"/>
      <c r="B7339" s="3"/>
      <c r="C7339" s="2"/>
      <c r="D7339" s="2"/>
    </row>
    <row r="7340" spans="1:4">
      <c r="A7340" s="3"/>
      <c r="B7340" s="3"/>
      <c r="C7340" s="2"/>
      <c r="D7340" s="2"/>
    </row>
    <row r="7341" spans="1:4">
      <c r="A7341" s="3"/>
      <c r="B7341" s="3"/>
      <c r="C7341" s="2"/>
      <c r="D7341" s="2"/>
    </row>
    <row r="7342" spans="1:4">
      <c r="A7342" s="3"/>
      <c r="B7342" s="3"/>
      <c r="C7342" s="2"/>
      <c r="D7342" s="2"/>
    </row>
    <row r="7343" spans="1:4">
      <c r="A7343" s="3"/>
      <c r="B7343" s="3"/>
      <c r="C7343" s="2"/>
      <c r="D7343" s="2"/>
    </row>
    <row r="7344" spans="1:4">
      <c r="A7344" s="3"/>
      <c r="B7344" s="3"/>
      <c r="C7344" s="2"/>
      <c r="D7344" s="2"/>
    </row>
    <row r="7345" spans="1:4">
      <c r="A7345" s="3"/>
      <c r="B7345" s="3"/>
      <c r="C7345" s="2"/>
      <c r="D7345" s="2"/>
    </row>
    <row r="7346" spans="1:4">
      <c r="A7346" s="3"/>
      <c r="B7346" s="3"/>
      <c r="C7346" s="2"/>
      <c r="D7346" s="2"/>
    </row>
    <row r="7347" spans="1:4">
      <c r="A7347" s="3"/>
      <c r="B7347" s="3"/>
      <c r="C7347" s="2"/>
      <c r="D7347" s="2"/>
    </row>
    <row r="7348" spans="1:4">
      <c r="A7348" s="3"/>
      <c r="B7348" s="3"/>
      <c r="C7348" s="2"/>
      <c r="D7348" s="2"/>
    </row>
    <row r="7349" spans="1:4">
      <c r="A7349" s="3"/>
      <c r="B7349" s="3"/>
      <c r="C7349" s="2"/>
      <c r="D7349" s="2"/>
    </row>
    <row r="7350" spans="1:4">
      <c r="A7350" s="3"/>
      <c r="B7350" s="3"/>
      <c r="C7350" s="2"/>
      <c r="D7350" s="2"/>
    </row>
    <row r="7351" spans="1:4">
      <c r="A7351" s="3"/>
      <c r="B7351" s="3"/>
      <c r="C7351" s="2"/>
      <c r="D7351" s="2"/>
    </row>
    <row r="7352" spans="1:4">
      <c r="A7352" s="3"/>
      <c r="B7352" s="3"/>
      <c r="C7352" s="2"/>
      <c r="D7352" s="2"/>
    </row>
    <row r="7353" spans="1:4">
      <c r="A7353" s="3"/>
      <c r="B7353" s="3"/>
      <c r="C7353" s="2"/>
      <c r="D7353" s="2"/>
    </row>
    <row r="7354" spans="1:4">
      <c r="A7354" s="3"/>
      <c r="B7354" s="3"/>
      <c r="C7354" s="2"/>
      <c r="D7354" s="2"/>
    </row>
    <row r="7355" spans="1:4">
      <c r="A7355" s="3"/>
      <c r="B7355" s="3"/>
      <c r="C7355" s="2"/>
      <c r="D7355" s="2"/>
    </row>
    <row r="7356" spans="1:4">
      <c r="A7356" s="3"/>
      <c r="B7356" s="3"/>
      <c r="C7356" s="2"/>
      <c r="D7356" s="2"/>
    </row>
    <row r="7357" spans="1:4">
      <c r="A7357" s="3"/>
      <c r="B7357" s="3"/>
      <c r="C7357" s="2"/>
      <c r="D7357" s="2"/>
    </row>
    <row r="7358" spans="1:4">
      <c r="A7358" s="3"/>
      <c r="B7358" s="3"/>
      <c r="C7358" s="2"/>
      <c r="D7358" s="2"/>
    </row>
    <row r="7359" spans="1:4">
      <c r="A7359" s="3"/>
      <c r="B7359" s="3"/>
      <c r="C7359" s="2"/>
      <c r="D7359" s="2"/>
    </row>
    <row r="7360" spans="1:4">
      <c r="A7360" s="3"/>
      <c r="B7360" s="3"/>
      <c r="C7360" s="2"/>
      <c r="D7360" s="2"/>
    </row>
    <row r="7361" spans="1:4">
      <c r="A7361" s="3"/>
      <c r="B7361" s="3"/>
      <c r="C7361" s="2"/>
      <c r="D7361" s="2"/>
    </row>
    <row r="7362" spans="1:4">
      <c r="A7362" s="3"/>
      <c r="B7362" s="3"/>
      <c r="C7362" s="2"/>
      <c r="D7362" s="2"/>
    </row>
    <row r="7363" spans="1:4">
      <c r="A7363" s="3"/>
      <c r="B7363" s="3"/>
      <c r="C7363" s="2"/>
      <c r="D7363" s="2"/>
    </row>
    <row r="7364" spans="1:4">
      <c r="A7364" s="3"/>
      <c r="B7364" s="3"/>
      <c r="C7364" s="2"/>
      <c r="D7364" s="2"/>
    </row>
    <row r="7365" spans="1:4">
      <c r="A7365" s="3"/>
      <c r="B7365" s="3"/>
      <c r="C7365" s="2"/>
      <c r="D7365" s="2"/>
    </row>
    <row r="7366" spans="1:4">
      <c r="A7366" s="3"/>
      <c r="B7366" s="3"/>
      <c r="C7366" s="2"/>
      <c r="D7366" s="2"/>
    </row>
    <row r="7367" spans="1:4">
      <c r="A7367" s="3"/>
      <c r="B7367" s="3"/>
      <c r="C7367" s="2"/>
      <c r="D7367" s="2"/>
    </row>
    <row r="7368" spans="1:4">
      <c r="A7368" s="3"/>
      <c r="B7368" s="3"/>
      <c r="C7368" s="2"/>
      <c r="D7368" s="2"/>
    </row>
    <row r="7369" spans="1:4">
      <c r="A7369" s="3"/>
      <c r="B7369" s="3"/>
      <c r="C7369" s="2"/>
      <c r="D7369" s="2"/>
    </row>
    <row r="7370" spans="1:4">
      <c r="A7370" s="3"/>
      <c r="B7370" s="3"/>
      <c r="C7370" s="2"/>
      <c r="D7370" s="2"/>
    </row>
    <row r="7371" spans="1:4">
      <c r="A7371" s="3"/>
      <c r="B7371" s="3"/>
      <c r="C7371" s="2"/>
      <c r="D7371" s="2"/>
    </row>
    <row r="7372" spans="1:4">
      <c r="A7372" s="3"/>
      <c r="B7372" s="3"/>
      <c r="C7372" s="2"/>
      <c r="D7372" s="2"/>
    </row>
    <row r="7373" spans="1:4">
      <c r="A7373" s="3"/>
      <c r="B7373" s="3"/>
      <c r="C7373" s="2"/>
      <c r="D7373" s="2"/>
    </row>
    <row r="7374" spans="1:4">
      <c r="A7374" s="3"/>
      <c r="B7374" s="3"/>
      <c r="C7374" s="2"/>
      <c r="D7374" s="2"/>
    </row>
    <row r="7375" spans="1:4">
      <c r="A7375" s="3"/>
      <c r="B7375" s="3"/>
      <c r="C7375" s="2"/>
      <c r="D7375" s="2"/>
    </row>
    <row r="7376" spans="1:4">
      <c r="A7376" s="3"/>
      <c r="B7376" s="3"/>
      <c r="C7376" s="2"/>
      <c r="D7376" s="2"/>
    </row>
    <row r="7377" spans="1:4">
      <c r="A7377" s="3"/>
      <c r="B7377" s="3"/>
      <c r="C7377" s="2"/>
      <c r="D7377" s="2"/>
    </row>
    <row r="7378" spans="1:4">
      <c r="A7378" s="3"/>
      <c r="B7378" s="3"/>
      <c r="C7378" s="2"/>
      <c r="D7378" s="2"/>
    </row>
    <row r="7379" spans="1:4">
      <c r="A7379" s="3"/>
      <c r="B7379" s="3"/>
      <c r="C7379" s="2"/>
      <c r="D7379" s="2"/>
    </row>
    <row r="7380" spans="1:4">
      <c r="A7380" s="3"/>
      <c r="B7380" s="3"/>
      <c r="C7380" s="2"/>
      <c r="D7380" s="2"/>
    </row>
    <row r="7381" spans="1:4">
      <c r="A7381" s="3"/>
      <c r="B7381" s="3"/>
      <c r="C7381" s="2"/>
      <c r="D7381" s="2"/>
    </row>
    <row r="7382" spans="1:4">
      <c r="A7382" s="3"/>
      <c r="B7382" s="3"/>
      <c r="C7382" s="2"/>
      <c r="D7382" s="2"/>
    </row>
    <row r="7383" spans="1:4">
      <c r="A7383" s="3"/>
      <c r="B7383" s="3"/>
      <c r="C7383" s="2"/>
      <c r="D7383" s="2"/>
    </row>
    <row r="7384" spans="1:4">
      <c r="A7384" s="3"/>
      <c r="B7384" s="3"/>
      <c r="C7384" s="2"/>
      <c r="D7384" s="2"/>
    </row>
    <row r="7385" spans="1:4">
      <c r="A7385" s="3"/>
      <c r="B7385" s="3"/>
      <c r="C7385" s="2"/>
      <c r="D7385" s="2"/>
    </row>
    <row r="7386" spans="1:4">
      <c r="A7386" s="3"/>
      <c r="B7386" s="3"/>
      <c r="C7386" s="2"/>
      <c r="D7386" s="2"/>
    </row>
    <row r="7387" spans="1:4">
      <c r="A7387" s="3"/>
      <c r="B7387" s="3"/>
      <c r="C7387" s="2"/>
      <c r="D7387" s="2"/>
    </row>
    <row r="7388" spans="1:4">
      <c r="A7388" s="3"/>
      <c r="B7388" s="3"/>
      <c r="C7388" s="2"/>
      <c r="D7388" s="2"/>
    </row>
    <row r="7389" spans="1:4">
      <c r="A7389" s="3"/>
      <c r="B7389" s="3"/>
      <c r="C7389" s="2"/>
      <c r="D7389" s="2"/>
    </row>
    <row r="7390" spans="1:4">
      <c r="A7390" s="3"/>
      <c r="B7390" s="3"/>
      <c r="C7390" s="2"/>
      <c r="D7390" s="2"/>
    </row>
    <row r="7391" spans="1:4">
      <c r="A7391" s="3"/>
      <c r="B7391" s="3"/>
      <c r="C7391" s="2"/>
      <c r="D7391" s="2"/>
    </row>
    <row r="7392" spans="1:4">
      <c r="A7392" s="3"/>
      <c r="B7392" s="3"/>
      <c r="C7392" s="2"/>
      <c r="D7392" s="2"/>
    </row>
    <row r="7393" spans="1:4">
      <c r="A7393" s="3"/>
      <c r="B7393" s="3"/>
      <c r="C7393" s="2"/>
      <c r="D7393" s="2"/>
    </row>
    <row r="7394" spans="1:4">
      <c r="A7394" s="3"/>
      <c r="B7394" s="3"/>
      <c r="C7394" s="2"/>
      <c r="D7394" s="2"/>
    </row>
    <row r="7395" spans="1:4">
      <c r="A7395" s="3"/>
      <c r="B7395" s="3"/>
      <c r="C7395" s="2"/>
      <c r="D7395" s="2"/>
    </row>
    <row r="7396" spans="1:4">
      <c r="A7396" s="3"/>
      <c r="B7396" s="3"/>
      <c r="C7396" s="2"/>
      <c r="D7396" s="2"/>
    </row>
    <row r="7397" spans="1:4">
      <c r="A7397" s="3"/>
      <c r="B7397" s="3"/>
      <c r="C7397" s="2"/>
      <c r="D7397" s="2"/>
    </row>
    <row r="7398" spans="1:4">
      <c r="A7398" s="3"/>
      <c r="B7398" s="3"/>
      <c r="C7398" s="2"/>
      <c r="D7398" s="2"/>
    </row>
    <row r="7399" spans="1:4">
      <c r="A7399" s="3"/>
      <c r="B7399" s="3"/>
      <c r="C7399" s="2"/>
      <c r="D7399" s="2"/>
    </row>
    <row r="7400" spans="1:4">
      <c r="A7400" s="3"/>
      <c r="B7400" s="3"/>
      <c r="C7400" s="2"/>
      <c r="D7400" s="2"/>
    </row>
    <row r="7401" spans="1:4">
      <c r="A7401" s="3"/>
      <c r="B7401" s="3"/>
      <c r="C7401" s="2"/>
      <c r="D7401" s="2"/>
    </row>
    <row r="7402" spans="1:4">
      <c r="A7402" s="3"/>
      <c r="B7402" s="3"/>
      <c r="C7402" s="2"/>
      <c r="D7402" s="2"/>
    </row>
    <row r="7403" spans="1:4">
      <c r="A7403" s="3"/>
      <c r="B7403" s="3"/>
      <c r="C7403" s="2"/>
      <c r="D7403" s="2"/>
    </row>
    <row r="7404" spans="1:4">
      <c r="A7404" s="3"/>
      <c r="B7404" s="3"/>
      <c r="C7404" s="2"/>
      <c r="D7404" s="2"/>
    </row>
    <row r="7405" spans="1:4">
      <c r="A7405" s="3"/>
      <c r="B7405" s="3"/>
      <c r="C7405" s="2"/>
      <c r="D7405" s="2"/>
    </row>
    <row r="7406" spans="1:4">
      <c r="A7406" s="3"/>
      <c r="B7406" s="3"/>
      <c r="C7406" s="2"/>
      <c r="D7406" s="2"/>
    </row>
    <row r="7407" spans="1:4">
      <c r="A7407" s="3"/>
      <c r="B7407" s="3"/>
      <c r="C7407" s="2"/>
      <c r="D7407" s="2"/>
    </row>
    <row r="7408" spans="1:4">
      <c r="A7408" s="3"/>
      <c r="B7408" s="3"/>
      <c r="C7408" s="2"/>
      <c r="D7408" s="2"/>
    </row>
    <row r="7409" spans="1:4">
      <c r="A7409" s="3"/>
      <c r="B7409" s="3"/>
      <c r="C7409" s="2"/>
      <c r="D7409" s="2"/>
    </row>
    <row r="7410" spans="1:4">
      <c r="A7410" s="3"/>
      <c r="B7410" s="3"/>
      <c r="C7410" s="2"/>
      <c r="D7410" s="2"/>
    </row>
    <row r="7411" spans="1:4">
      <c r="A7411" s="3"/>
      <c r="B7411" s="3"/>
      <c r="C7411" s="2"/>
      <c r="D7411" s="2"/>
    </row>
    <row r="7412" spans="1:4">
      <c r="A7412" s="3"/>
      <c r="B7412" s="3"/>
      <c r="C7412" s="2"/>
      <c r="D7412" s="2"/>
    </row>
    <row r="7413" spans="1:4">
      <c r="A7413" s="3"/>
      <c r="B7413" s="3"/>
      <c r="C7413" s="2"/>
      <c r="D7413" s="2"/>
    </row>
    <row r="7414" spans="1:4">
      <c r="A7414" s="3"/>
      <c r="B7414" s="3"/>
      <c r="C7414" s="2"/>
      <c r="D7414" s="2"/>
    </row>
    <row r="7415" spans="1:4">
      <c r="A7415" s="3"/>
      <c r="B7415" s="3"/>
      <c r="C7415" s="2"/>
      <c r="D7415" s="2"/>
    </row>
    <row r="7416" spans="1:4">
      <c r="A7416" s="3"/>
      <c r="B7416" s="3"/>
      <c r="C7416" s="2"/>
      <c r="D7416" s="2"/>
    </row>
    <row r="7417" spans="1:4">
      <c r="A7417" s="3"/>
      <c r="B7417" s="3"/>
      <c r="C7417" s="2"/>
      <c r="D7417" s="2"/>
    </row>
    <row r="7418" spans="1:4">
      <c r="A7418" s="3"/>
      <c r="B7418" s="3"/>
      <c r="C7418" s="2"/>
      <c r="D7418" s="2"/>
    </row>
    <row r="7419" spans="1:4">
      <c r="A7419" s="3"/>
      <c r="B7419" s="3"/>
      <c r="C7419" s="2"/>
      <c r="D7419" s="2"/>
    </row>
    <row r="7420" spans="1:4">
      <c r="A7420" s="3"/>
      <c r="B7420" s="3"/>
      <c r="C7420" s="2"/>
      <c r="D7420" s="2"/>
    </row>
    <row r="7421" spans="1:4">
      <c r="A7421" s="3"/>
      <c r="B7421" s="3"/>
      <c r="C7421" s="2"/>
      <c r="D7421" s="2"/>
    </row>
    <row r="7422" spans="1:4">
      <c r="A7422" s="3"/>
      <c r="B7422" s="3"/>
      <c r="C7422" s="2"/>
      <c r="D7422" s="2"/>
    </row>
    <row r="7423" spans="1:4">
      <c r="A7423" s="3"/>
      <c r="B7423" s="3"/>
      <c r="C7423" s="2"/>
      <c r="D7423" s="2"/>
    </row>
    <row r="7424" spans="1:4">
      <c r="A7424" s="3"/>
      <c r="B7424" s="3"/>
      <c r="C7424" s="2"/>
      <c r="D7424" s="2"/>
    </row>
    <row r="7425" spans="1:4">
      <c r="A7425" s="3"/>
      <c r="B7425" s="3"/>
      <c r="C7425" s="2"/>
      <c r="D7425" s="2"/>
    </row>
    <row r="7426" spans="1:4">
      <c r="A7426" s="3"/>
      <c r="B7426" s="3"/>
      <c r="C7426" s="2"/>
      <c r="D7426" s="2"/>
    </row>
    <row r="7427" spans="1:4">
      <c r="A7427" s="3"/>
      <c r="B7427" s="3"/>
      <c r="C7427" s="2"/>
      <c r="D7427" s="2"/>
    </row>
    <row r="7428" spans="1:4">
      <c r="A7428" s="3"/>
      <c r="B7428" s="3"/>
      <c r="C7428" s="2"/>
      <c r="D7428" s="2"/>
    </row>
    <row r="7429" spans="1:4">
      <c r="A7429" s="3"/>
      <c r="B7429" s="3"/>
      <c r="C7429" s="2"/>
      <c r="D7429" s="2"/>
    </row>
    <row r="7430" spans="1:4">
      <c r="A7430" s="3"/>
      <c r="B7430" s="3"/>
      <c r="C7430" s="2"/>
      <c r="D7430" s="2"/>
    </row>
    <row r="7431" spans="1:4">
      <c r="A7431" s="3"/>
      <c r="B7431" s="3"/>
      <c r="C7431" s="2"/>
      <c r="D7431" s="2"/>
    </row>
    <row r="7432" spans="1:4">
      <c r="A7432" s="3"/>
      <c r="B7432" s="3"/>
      <c r="C7432" s="2"/>
      <c r="D7432" s="2"/>
    </row>
    <row r="7433" spans="1:4">
      <c r="A7433" s="3"/>
      <c r="B7433" s="3"/>
      <c r="C7433" s="2"/>
      <c r="D7433" s="2"/>
    </row>
    <row r="7434" spans="1:4">
      <c r="A7434" s="3"/>
      <c r="B7434" s="3"/>
      <c r="C7434" s="2"/>
      <c r="D7434" s="2"/>
    </row>
    <row r="7435" spans="1:4">
      <c r="A7435" s="3"/>
      <c r="B7435" s="3"/>
      <c r="C7435" s="2"/>
      <c r="D7435" s="2"/>
    </row>
    <row r="7436" spans="1:4">
      <c r="A7436" s="3"/>
      <c r="B7436" s="3"/>
      <c r="C7436" s="2"/>
      <c r="D7436" s="2"/>
    </row>
    <row r="7437" spans="1:4">
      <c r="A7437" s="3"/>
      <c r="B7437" s="3"/>
      <c r="C7437" s="2"/>
      <c r="D7437" s="2"/>
    </row>
    <row r="7438" spans="1:4">
      <c r="A7438" s="3"/>
      <c r="B7438" s="3"/>
      <c r="C7438" s="2"/>
      <c r="D7438" s="2"/>
    </row>
    <row r="7439" spans="1:4">
      <c r="A7439" s="3"/>
      <c r="B7439" s="3"/>
      <c r="C7439" s="2"/>
      <c r="D7439" s="2"/>
    </row>
    <row r="7440" spans="1:4">
      <c r="A7440" s="3"/>
      <c r="B7440" s="3"/>
      <c r="C7440" s="2"/>
      <c r="D7440" s="2"/>
    </row>
    <row r="7441" spans="1:4">
      <c r="A7441" s="3"/>
      <c r="B7441" s="3"/>
      <c r="C7441" s="2"/>
      <c r="D7441" s="2"/>
    </row>
    <row r="7442" spans="1:4">
      <c r="A7442" s="3"/>
      <c r="B7442" s="3"/>
      <c r="C7442" s="2"/>
      <c r="D7442" s="2"/>
    </row>
    <row r="7443" spans="1:4">
      <c r="A7443" s="3"/>
      <c r="B7443" s="3"/>
      <c r="C7443" s="2"/>
      <c r="D7443" s="2"/>
    </row>
    <row r="7444" spans="1:4">
      <c r="A7444" s="3"/>
      <c r="B7444" s="3"/>
      <c r="C7444" s="2"/>
      <c r="D7444" s="2"/>
    </row>
    <row r="7445" spans="1:4">
      <c r="A7445" s="3"/>
      <c r="B7445" s="3"/>
      <c r="C7445" s="2"/>
      <c r="D7445" s="2"/>
    </row>
    <row r="7446" spans="1:4">
      <c r="A7446" s="3"/>
      <c r="B7446" s="3"/>
      <c r="C7446" s="2"/>
      <c r="D7446" s="2"/>
    </row>
    <row r="7447" spans="1:4">
      <c r="A7447" s="3"/>
      <c r="B7447" s="3"/>
      <c r="C7447" s="2"/>
      <c r="D7447" s="2"/>
    </row>
    <row r="7448" spans="1:4">
      <c r="A7448" s="3"/>
      <c r="B7448" s="3"/>
      <c r="C7448" s="2"/>
      <c r="D7448" s="2"/>
    </row>
    <row r="7449" spans="1:4">
      <c r="A7449" s="3"/>
      <c r="B7449" s="3"/>
      <c r="C7449" s="2"/>
      <c r="D7449" s="2"/>
    </row>
    <row r="7450" spans="1:4">
      <c r="A7450" s="3"/>
      <c r="B7450" s="3"/>
      <c r="C7450" s="2"/>
      <c r="D7450" s="2"/>
    </row>
    <row r="7451" spans="1:4">
      <c r="A7451" s="3"/>
      <c r="B7451" s="3"/>
      <c r="C7451" s="2"/>
      <c r="D7451" s="2"/>
    </row>
    <row r="7452" spans="1:4">
      <c r="A7452" s="3"/>
      <c r="B7452" s="3"/>
      <c r="C7452" s="2"/>
      <c r="D7452" s="2"/>
    </row>
    <row r="7453" spans="1:4">
      <c r="A7453" s="3"/>
      <c r="B7453" s="3"/>
      <c r="C7453" s="2"/>
      <c r="D7453" s="2"/>
    </row>
    <row r="7454" spans="1:4">
      <c r="A7454" s="3"/>
      <c r="B7454" s="3"/>
      <c r="C7454" s="2"/>
      <c r="D7454" s="2"/>
    </row>
    <row r="7455" spans="1:4">
      <c r="A7455" s="3"/>
      <c r="B7455" s="3"/>
      <c r="C7455" s="2"/>
      <c r="D7455" s="2"/>
    </row>
    <row r="7456" spans="1:4">
      <c r="A7456" s="3"/>
      <c r="B7456" s="3"/>
      <c r="C7456" s="2"/>
      <c r="D7456" s="2"/>
    </row>
    <row r="7457" spans="1:4">
      <c r="A7457" s="3"/>
      <c r="B7457" s="3"/>
      <c r="C7457" s="2"/>
      <c r="D7457" s="2"/>
    </row>
    <row r="7458" spans="1:4">
      <c r="A7458" s="3"/>
      <c r="B7458" s="3"/>
      <c r="C7458" s="2"/>
      <c r="D7458" s="2"/>
    </row>
    <row r="7459" spans="1:4">
      <c r="A7459" s="3"/>
      <c r="B7459" s="3"/>
      <c r="C7459" s="2"/>
      <c r="D7459" s="2"/>
    </row>
    <row r="7460" spans="1:4">
      <c r="A7460" s="3"/>
      <c r="B7460" s="3"/>
      <c r="C7460" s="2"/>
      <c r="D7460" s="2"/>
    </row>
    <row r="7461" spans="1:4">
      <c r="A7461" s="3"/>
      <c r="B7461" s="3"/>
      <c r="C7461" s="2"/>
      <c r="D7461" s="2"/>
    </row>
    <row r="7462" spans="1:4">
      <c r="A7462" s="3"/>
      <c r="B7462" s="3"/>
      <c r="C7462" s="2"/>
      <c r="D7462" s="2"/>
    </row>
    <row r="7463" spans="1:4">
      <c r="A7463" s="3"/>
      <c r="B7463" s="3"/>
      <c r="C7463" s="2"/>
      <c r="D7463" s="2"/>
    </row>
    <row r="7464" spans="1:4">
      <c r="A7464" s="3"/>
      <c r="B7464" s="3"/>
      <c r="C7464" s="2"/>
      <c r="D7464" s="2"/>
    </row>
    <row r="7465" spans="1:4">
      <c r="A7465" s="3"/>
      <c r="B7465" s="3"/>
      <c r="C7465" s="2"/>
      <c r="D7465" s="2"/>
    </row>
    <row r="7466" spans="1:4">
      <c r="A7466" s="3"/>
      <c r="B7466" s="3"/>
      <c r="C7466" s="2"/>
      <c r="D7466" s="2"/>
    </row>
    <row r="7467" spans="1:4">
      <c r="A7467" s="3"/>
      <c r="B7467" s="3"/>
      <c r="C7467" s="2"/>
      <c r="D7467" s="2"/>
    </row>
    <row r="7468" spans="1:4">
      <c r="A7468" s="3"/>
      <c r="B7468" s="3"/>
      <c r="C7468" s="2"/>
      <c r="D7468" s="2"/>
    </row>
    <row r="7469" spans="1:4">
      <c r="A7469" s="3"/>
      <c r="B7469" s="3"/>
      <c r="C7469" s="2"/>
      <c r="D7469" s="2"/>
    </row>
    <row r="7470" spans="1:4">
      <c r="A7470" s="3"/>
      <c r="B7470" s="3"/>
      <c r="C7470" s="2"/>
      <c r="D7470" s="2"/>
    </row>
    <row r="7471" spans="1:4">
      <c r="A7471" s="3"/>
      <c r="B7471" s="3"/>
      <c r="C7471" s="2"/>
      <c r="D7471" s="2"/>
    </row>
    <row r="7472" spans="1:4">
      <c r="A7472" s="3"/>
      <c r="B7472" s="3"/>
      <c r="C7472" s="2"/>
      <c r="D7472" s="2"/>
    </row>
    <row r="7473" spans="1:4">
      <c r="A7473" s="3"/>
      <c r="B7473" s="3"/>
      <c r="C7473" s="2"/>
      <c r="D7473" s="2"/>
    </row>
    <row r="7474" spans="1:4">
      <c r="A7474" s="3"/>
      <c r="B7474" s="3"/>
      <c r="C7474" s="2"/>
      <c r="D7474" s="2"/>
    </row>
    <row r="7475" spans="1:4">
      <c r="A7475" s="3"/>
      <c r="B7475" s="3"/>
      <c r="C7475" s="2"/>
      <c r="D7475" s="2"/>
    </row>
    <row r="7476" spans="1:4">
      <c r="A7476" s="3"/>
      <c r="B7476" s="3"/>
      <c r="C7476" s="2"/>
      <c r="D7476" s="2"/>
    </row>
    <row r="7477" spans="1:4">
      <c r="A7477" s="3"/>
      <c r="B7477" s="3"/>
      <c r="C7477" s="2"/>
      <c r="D7477" s="2"/>
    </row>
    <row r="7478" spans="1:4">
      <c r="A7478" s="3"/>
      <c r="B7478" s="3"/>
      <c r="C7478" s="2"/>
      <c r="D7478" s="2"/>
    </row>
    <row r="7479" spans="1:4">
      <c r="A7479" s="3"/>
      <c r="B7479" s="3"/>
      <c r="C7479" s="2"/>
      <c r="D7479" s="2"/>
    </row>
    <row r="7480" spans="1:4">
      <c r="A7480" s="3"/>
      <c r="B7480" s="3"/>
      <c r="C7480" s="2"/>
      <c r="D7480" s="2"/>
    </row>
    <row r="7481" spans="1:4">
      <c r="A7481" s="3"/>
      <c r="B7481" s="3"/>
      <c r="C7481" s="2"/>
      <c r="D7481" s="2"/>
    </row>
    <row r="7482" spans="1:4">
      <c r="A7482" s="3"/>
      <c r="B7482" s="3"/>
      <c r="C7482" s="2"/>
      <c r="D7482" s="2"/>
    </row>
    <row r="7483" spans="1:4">
      <c r="A7483" s="3"/>
      <c r="B7483" s="3"/>
      <c r="C7483" s="2"/>
      <c r="D7483" s="2"/>
    </row>
    <row r="7484" spans="1:4">
      <c r="A7484" s="3"/>
      <c r="B7484" s="3"/>
      <c r="C7484" s="2"/>
      <c r="D7484" s="2"/>
    </row>
    <row r="7485" spans="1:4">
      <c r="A7485" s="3"/>
      <c r="B7485" s="3"/>
      <c r="C7485" s="2"/>
      <c r="D7485" s="2"/>
    </row>
    <row r="7486" spans="1:4">
      <c r="A7486" s="3"/>
      <c r="B7486" s="3"/>
      <c r="C7486" s="2"/>
      <c r="D7486" s="2"/>
    </row>
    <row r="7487" spans="1:4">
      <c r="A7487" s="3"/>
      <c r="B7487" s="3"/>
      <c r="C7487" s="2"/>
      <c r="D7487" s="2"/>
    </row>
    <row r="7488" spans="1:4">
      <c r="A7488" s="3"/>
      <c r="B7488" s="3"/>
      <c r="C7488" s="2"/>
      <c r="D7488" s="2"/>
    </row>
    <row r="7489" spans="1:4">
      <c r="A7489" s="3"/>
      <c r="B7489" s="3"/>
      <c r="C7489" s="2"/>
      <c r="D7489" s="2"/>
    </row>
    <row r="7490" spans="1:4">
      <c r="A7490" s="3"/>
      <c r="B7490" s="3"/>
      <c r="C7490" s="2"/>
      <c r="D7490" s="2"/>
    </row>
    <row r="7491" spans="1:4">
      <c r="A7491" s="3"/>
      <c r="B7491" s="3"/>
      <c r="C7491" s="2"/>
      <c r="D7491" s="2"/>
    </row>
    <row r="7492" spans="1:4">
      <c r="A7492" s="3"/>
      <c r="B7492" s="3"/>
      <c r="C7492" s="2"/>
      <c r="D7492" s="2"/>
    </row>
    <row r="7493" spans="1:4">
      <c r="A7493" s="3"/>
      <c r="B7493" s="3"/>
      <c r="C7493" s="2"/>
      <c r="D7493" s="2"/>
    </row>
    <row r="7494" spans="1:4">
      <c r="A7494" s="3"/>
      <c r="B7494" s="3"/>
      <c r="C7494" s="2"/>
      <c r="D7494" s="2"/>
    </row>
    <row r="7495" spans="1:4">
      <c r="A7495" s="3"/>
      <c r="B7495" s="3"/>
      <c r="C7495" s="2"/>
      <c r="D7495" s="2"/>
    </row>
    <row r="7496" spans="1:4">
      <c r="A7496" s="3"/>
      <c r="B7496" s="3"/>
      <c r="C7496" s="2"/>
      <c r="D7496" s="2"/>
    </row>
    <row r="7497" spans="1:4">
      <c r="A7497" s="3"/>
      <c r="B7497" s="3"/>
      <c r="C7497" s="2"/>
      <c r="D7497" s="2"/>
    </row>
    <row r="7498" spans="1:4">
      <c r="A7498" s="3"/>
      <c r="B7498" s="3"/>
      <c r="C7498" s="2"/>
      <c r="D7498" s="2"/>
    </row>
    <row r="7499" spans="1:4">
      <c r="A7499" s="3"/>
      <c r="B7499" s="3"/>
      <c r="C7499" s="2"/>
      <c r="D7499" s="2"/>
    </row>
    <row r="7500" spans="1:4">
      <c r="A7500" s="3"/>
      <c r="B7500" s="3"/>
      <c r="C7500" s="2"/>
      <c r="D7500" s="2"/>
    </row>
    <row r="7501" spans="1:4">
      <c r="A7501" s="3"/>
      <c r="B7501" s="3"/>
      <c r="C7501" s="2"/>
      <c r="D7501" s="2"/>
    </row>
    <row r="7502" spans="1:4">
      <c r="A7502" s="3"/>
      <c r="B7502" s="3"/>
      <c r="C7502" s="2"/>
      <c r="D7502" s="2"/>
    </row>
    <row r="7503" spans="1:4">
      <c r="A7503" s="3"/>
      <c r="B7503" s="3"/>
      <c r="C7503" s="2"/>
      <c r="D7503" s="2"/>
    </row>
    <row r="7504" spans="1:4">
      <c r="A7504" s="3"/>
      <c r="B7504" s="3"/>
      <c r="C7504" s="2"/>
      <c r="D7504" s="2"/>
    </row>
    <row r="7505" spans="1:4">
      <c r="A7505" s="3"/>
      <c r="B7505" s="3"/>
      <c r="C7505" s="2"/>
      <c r="D7505" s="2"/>
    </row>
    <row r="7506" spans="1:4">
      <c r="A7506" s="3"/>
      <c r="B7506" s="3"/>
      <c r="C7506" s="2"/>
      <c r="D7506" s="2"/>
    </row>
    <row r="7507" spans="1:4">
      <c r="A7507" s="3"/>
      <c r="B7507" s="3"/>
      <c r="C7507" s="2"/>
      <c r="D7507" s="2"/>
    </row>
    <row r="7508" spans="1:4">
      <c r="A7508" s="3"/>
      <c r="B7508" s="3"/>
      <c r="C7508" s="2"/>
      <c r="D7508" s="2"/>
    </row>
    <row r="7509" spans="1:4">
      <c r="A7509" s="3"/>
      <c r="B7509" s="3"/>
      <c r="C7509" s="2"/>
      <c r="D7509" s="2"/>
    </row>
    <row r="7510" spans="1:4">
      <c r="A7510" s="3"/>
      <c r="B7510" s="3"/>
      <c r="C7510" s="2"/>
      <c r="D7510" s="2"/>
    </row>
    <row r="7511" spans="1:4">
      <c r="A7511" s="3"/>
      <c r="B7511" s="3"/>
      <c r="C7511" s="2"/>
      <c r="D7511" s="2"/>
    </row>
    <row r="7512" spans="1:4">
      <c r="A7512" s="3"/>
      <c r="B7512" s="3"/>
      <c r="C7512" s="2"/>
      <c r="D7512" s="2"/>
    </row>
    <row r="7513" spans="1:4">
      <c r="A7513" s="3"/>
      <c r="B7513" s="3"/>
      <c r="C7513" s="2"/>
      <c r="D7513" s="2"/>
    </row>
    <row r="7514" spans="1:4">
      <c r="A7514" s="3"/>
      <c r="B7514" s="3"/>
      <c r="C7514" s="2"/>
      <c r="D7514" s="2"/>
    </row>
    <row r="7515" spans="1:4">
      <c r="A7515" s="3"/>
      <c r="B7515" s="3"/>
      <c r="C7515" s="2"/>
      <c r="D7515" s="2"/>
    </row>
    <row r="7516" spans="1:4">
      <c r="A7516" s="3"/>
      <c r="B7516" s="3"/>
      <c r="C7516" s="2"/>
      <c r="D7516" s="2"/>
    </row>
    <row r="7517" spans="1:4">
      <c r="A7517" s="3"/>
      <c r="B7517" s="3"/>
      <c r="C7517" s="2"/>
      <c r="D7517" s="2"/>
    </row>
    <row r="7518" spans="1:4">
      <c r="A7518" s="3"/>
      <c r="B7518" s="3"/>
      <c r="C7518" s="2"/>
      <c r="D7518" s="2"/>
    </row>
    <row r="7519" spans="1:4">
      <c r="A7519" s="3"/>
      <c r="B7519" s="3"/>
      <c r="C7519" s="2"/>
      <c r="D7519" s="2"/>
    </row>
    <row r="7520" spans="1:4">
      <c r="A7520" s="3"/>
      <c r="B7520" s="3"/>
      <c r="C7520" s="2"/>
      <c r="D7520" s="2"/>
    </row>
    <row r="7521" spans="1:4">
      <c r="A7521" s="3"/>
      <c r="B7521" s="3"/>
      <c r="C7521" s="2"/>
      <c r="D7521" s="2"/>
    </row>
    <row r="7522" spans="1:4">
      <c r="A7522" s="3"/>
      <c r="B7522" s="3"/>
      <c r="C7522" s="2"/>
      <c r="D7522" s="2"/>
    </row>
    <row r="7523" spans="1:4">
      <c r="A7523" s="3"/>
      <c r="B7523" s="3"/>
      <c r="C7523" s="2"/>
      <c r="D7523" s="2"/>
    </row>
    <row r="7524" spans="1:4">
      <c r="A7524" s="3"/>
      <c r="B7524" s="3"/>
      <c r="C7524" s="2"/>
      <c r="D7524" s="2"/>
    </row>
    <row r="7525" spans="1:4">
      <c r="A7525" s="3"/>
      <c r="B7525" s="3"/>
      <c r="C7525" s="2"/>
      <c r="D7525" s="2"/>
    </row>
    <row r="7526" spans="1:4">
      <c r="A7526" s="3"/>
      <c r="B7526" s="3"/>
      <c r="C7526" s="2"/>
      <c r="D7526" s="2"/>
    </row>
    <row r="7527" spans="1:4">
      <c r="A7527" s="3"/>
      <c r="B7527" s="3"/>
      <c r="C7527" s="2"/>
      <c r="D7527" s="2"/>
    </row>
    <row r="7528" spans="1:4">
      <c r="A7528" s="3"/>
      <c r="B7528" s="3"/>
      <c r="C7528" s="2"/>
      <c r="D7528" s="2"/>
    </row>
    <row r="7529" spans="1:4">
      <c r="A7529" s="3"/>
      <c r="B7529" s="3"/>
      <c r="C7529" s="2"/>
      <c r="D7529" s="2"/>
    </row>
    <row r="7530" spans="1:4">
      <c r="A7530" s="3"/>
      <c r="B7530" s="3"/>
      <c r="C7530" s="2"/>
      <c r="D7530" s="2"/>
    </row>
    <row r="7531" spans="1:4">
      <c r="A7531" s="3"/>
      <c r="B7531" s="3"/>
      <c r="C7531" s="2"/>
      <c r="D7531" s="2"/>
    </row>
    <row r="7532" spans="1:4">
      <c r="A7532" s="3"/>
      <c r="B7532" s="3"/>
      <c r="C7532" s="2"/>
      <c r="D7532" s="2"/>
    </row>
    <row r="7533" spans="1:4">
      <c r="A7533" s="3"/>
      <c r="B7533" s="3"/>
      <c r="C7533" s="2"/>
      <c r="D7533" s="2"/>
    </row>
    <row r="7534" spans="1:4">
      <c r="A7534" s="3"/>
      <c r="B7534" s="3"/>
      <c r="C7534" s="2"/>
      <c r="D7534" s="2"/>
    </row>
    <row r="7535" spans="1:4">
      <c r="A7535" s="3"/>
      <c r="B7535" s="3"/>
      <c r="C7535" s="2"/>
      <c r="D7535" s="2"/>
    </row>
    <row r="7536" spans="1:4">
      <c r="A7536" s="3"/>
      <c r="B7536" s="3"/>
      <c r="C7536" s="2"/>
      <c r="D7536" s="2"/>
    </row>
    <row r="7537" spans="1:4">
      <c r="A7537" s="3"/>
      <c r="B7537" s="3"/>
      <c r="C7537" s="2"/>
      <c r="D7537" s="2"/>
    </row>
    <row r="7538" spans="1:4">
      <c r="A7538" s="3"/>
      <c r="B7538" s="3"/>
      <c r="C7538" s="2"/>
      <c r="D7538" s="2"/>
    </row>
    <row r="7539" spans="1:4">
      <c r="A7539" s="3"/>
      <c r="B7539" s="3"/>
      <c r="C7539" s="2"/>
      <c r="D7539" s="2"/>
    </row>
    <row r="7540" spans="1:4">
      <c r="A7540" s="3"/>
      <c r="B7540" s="3"/>
      <c r="C7540" s="2"/>
      <c r="D7540" s="2"/>
    </row>
    <row r="7541" spans="1:4">
      <c r="A7541" s="3"/>
      <c r="B7541" s="3"/>
      <c r="C7541" s="2"/>
      <c r="D7541" s="2"/>
    </row>
    <row r="7542" spans="1:4">
      <c r="A7542" s="3"/>
      <c r="B7542" s="3"/>
      <c r="C7542" s="2"/>
      <c r="D7542" s="2"/>
    </row>
    <row r="7543" spans="1:4">
      <c r="A7543" s="3"/>
      <c r="B7543" s="3"/>
      <c r="C7543" s="2"/>
      <c r="D7543" s="2"/>
    </row>
    <row r="7544" spans="1:4">
      <c r="A7544" s="3"/>
      <c r="B7544" s="3"/>
      <c r="C7544" s="2"/>
      <c r="D7544" s="2"/>
    </row>
    <row r="7545" spans="1:4">
      <c r="A7545" s="3"/>
      <c r="B7545" s="3"/>
      <c r="C7545" s="2"/>
      <c r="D7545" s="2"/>
    </row>
    <row r="7546" spans="1:4">
      <c r="A7546" s="3"/>
      <c r="B7546" s="3"/>
      <c r="C7546" s="2"/>
      <c r="D7546" s="2"/>
    </row>
    <row r="7547" spans="1:4">
      <c r="A7547" s="3"/>
      <c r="B7547" s="3"/>
      <c r="C7547" s="2"/>
      <c r="D7547" s="2"/>
    </row>
    <row r="7548" spans="1:4">
      <c r="A7548" s="3"/>
      <c r="B7548" s="3"/>
      <c r="C7548" s="2"/>
      <c r="D7548" s="2"/>
    </row>
    <row r="7549" spans="1:4">
      <c r="A7549" s="3"/>
      <c r="B7549" s="3"/>
      <c r="C7549" s="2"/>
      <c r="D7549" s="2"/>
    </row>
    <row r="7550" spans="1:4">
      <c r="A7550" s="3"/>
      <c r="B7550" s="3"/>
      <c r="C7550" s="2"/>
      <c r="D7550" s="2"/>
    </row>
    <row r="7551" spans="1:4">
      <c r="A7551" s="3"/>
      <c r="B7551" s="3"/>
      <c r="C7551" s="2"/>
      <c r="D7551" s="2"/>
    </row>
    <row r="7552" spans="1:4">
      <c r="A7552" s="3"/>
      <c r="B7552" s="3"/>
      <c r="C7552" s="2"/>
      <c r="D7552" s="2"/>
    </row>
    <row r="7553" spans="1:4">
      <c r="A7553" s="3"/>
      <c r="B7553" s="3"/>
      <c r="C7553" s="2"/>
      <c r="D7553" s="2"/>
    </row>
    <row r="7554" spans="1:4">
      <c r="A7554" s="3"/>
      <c r="B7554" s="3"/>
      <c r="C7554" s="2"/>
      <c r="D7554" s="2"/>
    </row>
    <row r="7555" spans="1:4">
      <c r="A7555" s="3"/>
      <c r="B7555" s="3"/>
      <c r="C7555" s="2"/>
      <c r="D7555" s="2"/>
    </row>
    <row r="7556" spans="1:4">
      <c r="A7556" s="3"/>
      <c r="B7556" s="3"/>
      <c r="C7556" s="2"/>
      <c r="D7556" s="2"/>
    </row>
    <row r="7557" spans="1:4">
      <c r="A7557" s="3"/>
      <c r="B7557" s="3"/>
      <c r="C7557" s="2"/>
      <c r="D7557" s="2"/>
    </row>
    <row r="7558" spans="1:4">
      <c r="A7558" s="3"/>
      <c r="B7558" s="3"/>
      <c r="C7558" s="2"/>
      <c r="D7558" s="2"/>
    </row>
    <row r="7559" spans="1:4">
      <c r="A7559" s="3"/>
      <c r="B7559" s="3"/>
      <c r="C7559" s="2"/>
      <c r="D7559" s="2"/>
    </row>
    <row r="7560" spans="1:4">
      <c r="A7560" s="3"/>
      <c r="B7560" s="3"/>
      <c r="C7560" s="2"/>
      <c r="D7560" s="2"/>
    </row>
    <row r="7561" spans="1:4">
      <c r="A7561" s="3"/>
      <c r="B7561" s="3"/>
      <c r="C7561" s="2"/>
      <c r="D7561" s="2"/>
    </row>
    <row r="7562" spans="1:4">
      <c r="A7562" s="3"/>
      <c r="B7562" s="3"/>
      <c r="C7562" s="2"/>
      <c r="D7562" s="2"/>
    </row>
    <row r="7563" spans="1:4">
      <c r="A7563" s="3"/>
      <c r="B7563" s="3"/>
      <c r="C7563" s="2"/>
      <c r="D7563" s="2"/>
    </row>
    <row r="7564" spans="1:4">
      <c r="A7564" s="3"/>
      <c r="B7564" s="3"/>
      <c r="C7564" s="2"/>
      <c r="D7564" s="2"/>
    </row>
    <row r="7565" spans="1:4">
      <c r="A7565" s="3"/>
      <c r="B7565" s="3"/>
      <c r="C7565" s="2"/>
      <c r="D7565" s="2"/>
    </row>
    <row r="7566" spans="1:4">
      <c r="A7566" s="3"/>
      <c r="B7566" s="3"/>
      <c r="C7566" s="2"/>
      <c r="D7566" s="2"/>
    </row>
    <row r="7567" spans="1:4">
      <c r="A7567" s="3"/>
      <c r="B7567" s="3"/>
      <c r="C7567" s="2"/>
      <c r="D7567" s="2"/>
    </row>
    <row r="7568" spans="1:4">
      <c r="A7568" s="3"/>
      <c r="B7568" s="3"/>
      <c r="C7568" s="2"/>
      <c r="D7568" s="2"/>
    </row>
    <row r="7569" spans="1:4">
      <c r="A7569" s="3"/>
      <c r="B7569" s="3"/>
      <c r="C7569" s="2"/>
      <c r="D7569" s="2"/>
    </row>
    <row r="7570" spans="1:4">
      <c r="A7570" s="3"/>
      <c r="B7570" s="3"/>
      <c r="C7570" s="2"/>
      <c r="D7570" s="2"/>
    </row>
    <row r="7571" spans="1:4">
      <c r="A7571" s="3"/>
      <c r="B7571" s="3"/>
      <c r="C7571" s="2"/>
      <c r="D7571" s="2"/>
    </row>
    <row r="7572" spans="1:4">
      <c r="A7572" s="3"/>
      <c r="B7572" s="3"/>
      <c r="C7572" s="2"/>
      <c r="D7572" s="2"/>
    </row>
    <row r="7573" spans="1:4">
      <c r="A7573" s="3"/>
      <c r="B7573" s="3"/>
      <c r="C7573" s="2"/>
      <c r="D7573" s="2"/>
    </row>
    <row r="7574" spans="1:4">
      <c r="A7574" s="3"/>
      <c r="B7574" s="3"/>
      <c r="C7574" s="2"/>
      <c r="D7574" s="2"/>
    </row>
    <row r="7575" spans="1:4">
      <c r="A7575" s="3"/>
      <c r="B7575" s="3"/>
      <c r="C7575" s="2"/>
      <c r="D7575" s="2"/>
    </row>
    <row r="7576" spans="1:4">
      <c r="A7576" s="3"/>
      <c r="B7576" s="3"/>
      <c r="C7576" s="2"/>
      <c r="D7576" s="2"/>
    </row>
    <row r="7577" spans="1:4">
      <c r="A7577" s="3"/>
      <c r="B7577" s="3"/>
      <c r="C7577" s="2"/>
      <c r="D7577" s="2"/>
    </row>
    <row r="7578" spans="1:4">
      <c r="A7578" s="3"/>
      <c r="B7578" s="3"/>
      <c r="C7578" s="2"/>
      <c r="D7578" s="2"/>
    </row>
    <row r="7579" spans="1:4">
      <c r="A7579" s="3"/>
      <c r="B7579" s="3"/>
      <c r="C7579" s="2"/>
      <c r="D7579" s="2"/>
    </row>
    <row r="7580" spans="1:4">
      <c r="A7580" s="3"/>
      <c r="B7580" s="3"/>
      <c r="C7580" s="2"/>
      <c r="D7580" s="2"/>
    </row>
    <row r="7581" spans="1:4">
      <c r="A7581" s="3"/>
      <c r="B7581" s="3"/>
      <c r="C7581" s="2"/>
      <c r="D7581" s="2"/>
    </row>
    <row r="7582" spans="1:4">
      <c r="A7582" s="3"/>
      <c r="B7582" s="3"/>
      <c r="C7582" s="2"/>
      <c r="D7582" s="2"/>
    </row>
    <row r="7583" spans="1:4">
      <c r="A7583" s="3"/>
      <c r="B7583" s="3"/>
      <c r="C7583" s="2"/>
      <c r="D7583" s="2"/>
    </row>
    <row r="7584" spans="1:4">
      <c r="A7584" s="3"/>
      <c r="B7584" s="3"/>
      <c r="C7584" s="2"/>
      <c r="D7584" s="2"/>
    </row>
    <row r="7585" spans="1:4">
      <c r="A7585" s="3"/>
      <c r="B7585" s="3"/>
      <c r="C7585" s="2"/>
      <c r="D7585" s="2"/>
    </row>
    <row r="7586" spans="1:4">
      <c r="A7586" s="3"/>
      <c r="B7586" s="3"/>
      <c r="C7586" s="2"/>
      <c r="D7586" s="2"/>
    </row>
    <row r="7587" spans="1:4">
      <c r="A7587" s="3"/>
      <c r="B7587" s="3"/>
      <c r="C7587" s="2"/>
      <c r="D7587" s="2"/>
    </row>
    <row r="7588" spans="1:4">
      <c r="A7588" s="3"/>
      <c r="B7588" s="3"/>
      <c r="C7588" s="2"/>
      <c r="D7588" s="2"/>
    </row>
    <row r="7589" spans="1:4">
      <c r="A7589" s="3"/>
      <c r="B7589" s="3"/>
      <c r="C7589" s="2"/>
      <c r="D7589" s="2"/>
    </row>
    <row r="7590" spans="1:4">
      <c r="A7590" s="3"/>
      <c r="B7590" s="3"/>
      <c r="C7590" s="2"/>
      <c r="D7590" s="2"/>
    </row>
    <row r="7591" spans="1:4">
      <c r="A7591" s="3"/>
      <c r="B7591" s="3"/>
      <c r="C7591" s="2"/>
      <c r="D7591" s="2"/>
    </row>
    <row r="7592" spans="1:4">
      <c r="A7592" s="3"/>
      <c r="B7592" s="3"/>
      <c r="C7592" s="2"/>
      <c r="D7592" s="2"/>
    </row>
    <row r="7593" spans="1:4">
      <c r="A7593" s="3"/>
      <c r="B7593" s="3"/>
      <c r="C7593" s="2"/>
      <c r="D7593" s="2"/>
    </row>
    <row r="7594" spans="1:4">
      <c r="A7594" s="3"/>
      <c r="B7594" s="3"/>
      <c r="C7594" s="2"/>
      <c r="D7594" s="2"/>
    </row>
    <row r="7595" spans="1:4">
      <c r="A7595" s="3"/>
      <c r="B7595" s="3"/>
      <c r="C7595" s="2"/>
      <c r="D7595" s="2"/>
    </row>
    <row r="7596" spans="1:4">
      <c r="A7596" s="3"/>
      <c r="B7596" s="3"/>
      <c r="C7596" s="2"/>
      <c r="D7596" s="2"/>
    </row>
    <row r="7597" spans="1:4">
      <c r="A7597" s="3"/>
      <c r="B7597" s="3"/>
      <c r="C7597" s="2"/>
      <c r="D7597" s="2"/>
    </row>
    <row r="7598" spans="1:4">
      <c r="A7598" s="3"/>
      <c r="B7598" s="3"/>
      <c r="C7598" s="2"/>
      <c r="D7598" s="2"/>
    </row>
    <row r="7599" spans="1:4">
      <c r="A7599" s="3"/>
      <c r="B7599" s="3"/>
      <c r="C7599" s="2"/>
      <c r="D7599" s="2"/>
    </row>
    <row r="7600" spans="1:4">
      <c r="A7600" s="3"/>
      <c r="B7600" s="3"/>
      <c r="C7600" s="2"/>
      <c r="D7600" s="2"/>
    </row>
    <row r="7601" spans="1:4">
      <c r="A7601" s="3"/>
      <c r="B7601" s="3"/>
      <c r="C7601" s="2"/>
      <c r="D7601" s="2"/>
    </row>
    <row r="7602" spans="1:4">
      <c r="A7602" s="3"/>
      <c r="B7602" s="3"/>
      <c r="C7602" s="2"/>
      <c r="D7602" s="2"/>
    </row>
    <row r="7603" spans="1:4">
      <c r="A7603" s="3"/>
      <c r="B7603" s="3"/>
      <c r="C7603" s="2"/>
      <c r="D7603" s="2"/>
    </row>
    <row r="7604" spans="1:4">
      <c r="A7604" s="3"/>
      <c r="B7604" s="3"/>
      <c r="C7604" s="2"/>
      <c r="D7604" s="2"/>
    </row>
    <row r="7605" spans="1:4">
      <c r="A7605" s="3"/>
      <c r="B7605" s="3"/>
      <c r="C7605" s="2"/>
      <c r="D7605" s="2"/>
    </row>
    <row r="7606" spans="1:4">
      <c r="A7606" s="3"/>
      <c r="B7606" s="3"/>
      <c r="C7606" s="2"/>
      <c r="D7606" s="2"/>
    </row>
    <row r="7607" spans="1:4">
      <c r="A7607" s="3"/>
      <c r="B7607" s="3"/>
      <c r="C7607" s="2"/>
      <c r="D7607" s="2"/>
    </row>
    <row r="7608" spans="1:4">
      <c r="A7608" s="3"/>
      <c r="B7608" s="3"/>
      <c r="C7608" s="2"/>
      <c r="D7608" s="2"/>
    </row>
    <row r="7609" spans="1:4">
      <c r="A7609" s="3"/>
      <c r="B7609" s="3"/>
      <c r="C7609" s="2"/>
      <c r="D7609" s="2"/>
    </row>
    <row r="7610" spans="1:4">
      <c r="A7610" s="3"/>
      <c r="B7610" s="3"/>
      <c r="C7610" s="2"/>
      <c r="D7610" s="2"/>
    </row>
    <row r="7611" spans="1:4">
      <c r="A7611" s="3"/>
      <c r="B7611" s="3"/>
      <c r="C7611" s="2"/>
      <c r="D7611" s="2"/>
    </row>
    <row r="7612" spans="1:4">
      <c r="A7612" s="3"/>
      <c r="B7612" s="3"/>
      <c r="C7612" s="2"/>
      <c r="D7612" s="2"/>
    </row>
    <row r="7613" spans="1:4">
      <c r="A7613" s="3"/>
      <c r="B7613" s="3"/>
      <c r="C7613" s="2"/>
      <c r="D7613" s="2"/>
    </row>
    <row r="7614" spans="1:4">
      <c r="A7614" s="3"/>
      <c r="B7614" s="3"/>
      <c r="C7614" s="2"/>
      <c r="D7614" s="2"/>
    </row>
    <row r="7615" spans="1:4">
      <c r="A7615" s="3"/>
      <c r="B7615" s="3"/>
      <c r="C7615" s="2"/>
      <c r="D7615" s="2"/>
    </row>
    <row r="7616" spans="1:4">
      <c r="A7616" s="3"/>
      <c r="B7616" s="3"/>
      <c r="C7616" s="2"/>
      <c r="D7616" s="2"/>
    </row>
    <row r="7617" spans="1:4">
      <c r="A7617" s="3"/>
      <c r="B7617" s="3"/>
      <c r="C7617" s="2"/>
      <c r="D7617" s="2"/>
    </row>
    <row r="7618" spans="1:4">
      <c r="A7618" s="3"/>
      <c r="B7618" s="3"/>
      <c r="C7618" s="2"/>
      <c r="D7618" s="2"/>
    </row>
    <row r="7619" spans="1:4">
      <c r="A7619" s="3"/>
      <c r="B7619" s="3"/>
      <c r="C7619" s="2"/>
      <c r="D7619" s="2"/>
    </row>
    <row r="7620" spans="1:4">
      <c r="A7620" s="3"/>
      <c r="B7620" s="3"/>
      <c r="C7620" s="2"/>
      <c r="D7620" s="2"/>
    </row>
    <row r="7621" spans="1:4">
      <c r="A7621" s="3"/>
      <c r="B7621" s="3"/>
      <c r="C7621" s="2"/>
      <c r="D7621" s="2"/>
    </row>
    <row r="7622" spans="1:4">
      <c r="A7622" s="3"/>
      <c r="B7622" s="3"/>
      <c r="C7622" s="2"/>
      <c r="D7622" s="2"/>
    </row>
    <row r="7623" spans="1:4">
      <c r="A7623" s="3"/>
      <c r="B7623" s="3"/>
      <c r="C7623" s="2"/>
      <c r="D7623" s="2"/>
    </row>
    <row r="7624" spans="1:4">
      <c r="A7624" s="3"/>
      <c r="B7624" s="3"/>
      <c r="C7624" s="2"/>
      <c r="D7624" s="2"/>
    </row>
    <row r="7625" spans="1:4">
      <c r="A7625" s="3"/>
      <c r="B7625" s="3"/>
      <c r="C7625" s="2"/>
      <c r="D7625" s="2"/>
    </row>
    <row r="7626" spans="1:4">
      <c r="A7626" s="3"/>
      <c r="B7626" s="3"/>
      <c r="C7626" s="2"/>
      <c r="D7626" s="2"/>
    </row>
    <row r="7627" spans="1:4">
      <c r="A7627" s="3"/>
      <c r="B7627" s="3"/>
      <c r="C7627" s="2"/>
      <c r="D7627" s="2"/>
    </row>
    <row r="7628" spans="1:4">
      <c r="A7628" s="3"/>
      <c r="B7628" s="3"/>
      <c r="C7628" s="2"/>
      <c r="D7628" s="2"/>
    </row>
    <row r="7629" spans="1:4">
      <c r="A7629" s="3"/>
      <c r="B7629" s="3"/>
      <c r="C7629" s="2"/>
      <c r="D7629" s="2"/>
    </row>
    <row r="7630" spans="1:4">
      <c r="A7630" s="3"/>
      <c r="B7630" s="3"/>
      <c r="C7630" s="2"/>
      <c r="D7630" s="2"/>
    </row>
    <row r="7631" spans="1:4">
      <c r="A7631" s="3"/>
      <c r="B7631" s="3"/>
      <c r="C7631" s="2"/>
      <c r="D7631" s="2"/>
    </row>
    <row r="7632" spans="1:4">
      <c r="A7632" s="3"/>
      <c r="B7632" s="3"/>
      <c r="C7632" s="2"/>
      <c r="D7632" s="2"/>
    </row>
    <row r="7633" spans="1:4">
      <c r="A7633" s="3"/>
      <c r="B7633" s="3"/>
      <c r="C7633" s="2"/>
      <c r="D7633" s="2"/>
    </row>
    <row r="7634" spans="1:4">
      <c r="A7634" s="3"/>
      <c r="B7634" s="3"/>
      <c r="C7634" s="2"/>
      <c r="D7634" s="2"/>
    </row>
    <row r="7635" spans="1:4">
      <c r="A7635" s="3"/>
      <c r="B7635" s="3"/>
      <c r="C7635" s="2"/>
      <c r="D7635" s="2"/>
    </row>
    <row r="7636" spans="1:4">
      <c r="A7636" s="3"/>
      <c r="B7636" s="3"/>
      <c r="C7636" s="2"/>
      <c r="D7636" s="2"/>
    </row>
    <row r="7637" spans="1:4">
      <c r="A7637" s="3"/>
      <c r="B7637" s="3"/>
      <c r="C7637" s="2"/>
      <c r="D7637" s="2"/>
    </row>
    <row r="7638" spans="1:4">
      <c r="A7638" s="3"/>
      <c r="B7638" s="3"/>
      <c r="C7638" s="2"/>
      <c r="D7638" s="2"/>
    </row>
    <row r="7639" spans="1:4">
      <c r="A7639" s="3"/>
      <c r="B7639" s="3"/>
      <c r="C7639" s="2"/>
      <c r="D7639" s="2"/>
    </row>
    <row r="7640" spans="1:4">
      <c r="A7640" s="3"/>
      <c r="B7640" s="3"/>
      <c r="C7640" s="2"/>
      <c r="D7640" s="2"/>
    </row>
    <row r="7641" spans="1:4">
      <c r="A7641" s="3"/>
      <c r="B7641" s="3"/>
      <c r="C7641" s="2"/>
      <c r="D7641" s="2"/>
    </row>
    <row r="7642" spans="1:4">
      <c r="A7642" s="3"/>
      <c r="B7642" s="3"/>
      <c r="C7642" s="2"/>
      <c r="D7642" s="2"/>
    </row>
    <row r="7643" spans="1:4">
      <c r="A7643" s="3"/>
      <c r="B7643" s="3"/>
      <c r="C7643" s="2"/>
      <c r="D7643" s="2"/>
    </row>
    <row r="7644" spans="1:4">
      <c r="A7644" s="3"/>
      <c r="B7644" s="3"/>
      <c r="C7644" s="2"/>
      <c r="D7644" s="2"/>
    </row>
    <row r="7645" spans="1:4">
      <c r="A7645" s="3"/>
      <c r="B7645" s="3"/>
      <c r="C7645" s="2"/>
      <c r="D7645" s="2"/>
    </row>
    <row r="7646" spans="1:4">
      <c r="A7646" s="3"/>
      <c r="B7646" s="3"/>
      <c r="C7646" s="2"/>
      <c r="D7646" s="2"/>
    </row>
    <row r="7647" spans="1:4">
      <c r="A7647" s="3"/>
      <c r="B7647" s="3"/>
      <c r="C7647" s="2"/>
      <c r="D7647" s="2"/>
    </row>
    <row r="7648" spans="1:4">
      <c r="A7648" s="3"/>
      <c r="B7648" s="3"/>
      <c r="C7648" s="2"/>
      <c r="D7648" s="2"/>
    </row>
    <row r="7649" spans="1:4">
      <c r="A7649" s="3"/>
      <c r="B7649" s="3"/>
      <c r="C7649" s="2"/>
      <c r="D7649" s="2"/>
    </row>
    <row r="7650" spans="1:4">
      <c r="A7650" s="3"/>
      <c r="B7650" s="3"/>
      <c r="C7650" s="2"/>
      <c r="D7650" s="2"/>
    </row>
    <row r="7651" spans="1:4">
      <c r="A7651" s="3"/>
      <c r="B7651" s="3"/>
      <c r="C7651" s="2"/>
      <c r="D7651" s="2"/>
    </row>
    <row r="7652" spans="1:4">
      <c r="A7652" s="3"/>
      <c r="B7652" s="3"/>
      <c r="C7652" s="2"/>
      <c r="D7652" s="2"/>
    </row>
    <row r="7653" spans="1:4">
      <c r="A7653" s="3"/>
      <c r="B7653" s="3"/>
      <c r="C7653" s="2"/>
      <c r="D7653" s="2"/>
    </row>
    <row r="7654" spans="1:4">
      <c r="A7654" s="3"/>
      <c r="B7654" s="3"/>
      <c r="C7654" s="2"/>
      <c r="D7654" s="2"/>
    </row>
    <row r="7655" spans="1:4">
      <c r="A7655" s="3"/>
      <c r="B7655" s="3"/>
      <c r="C7655" s="2"/>
      <c r="D7655" s="2"/>
    </row>
    <row r="7656" spans="1:4">
      <c r="A7656" s="3"/>
      <c r="B7656" s="3"/>
      <c r="C7656" s="2"/>
      <c r="D7656" s="2"/>
    </row>
    <row r="7657" spans="1:4">
      <c r="A7657" s="3"/>
      <c r="B7657" s="3"/>
      <c r="C7657" s="2"/>
      <c r="D7657" s="2"/>
    </row>
    <row r="7658" spans="1:4">
      <c r="A7658" s="3"/>
      <c r="B7658" s="3"/>
      <c r="C7658" s="2"/>
      <c r="D7658" s="2"/>
    </row>
    <row r="7659" spans="1:4">
      <c r="A7659" s="3"/>
      <c r="B7659" s="3"/>
      <c r="C7659" s="2"/>
      <c r="D7659" s="2"/>
    </row>
    <row r="7660" spans="1:4">
      <c r="A7660" s="3"/>
      <c r="B7660" s="3"/>
      <c r="C7660" s="2"/>
      <c r="D7660" s="2"/>
    </row>
    <row r="7661" spans="1:4">
      <c r="A7661" s="3"/>
      <c r="B7661" s="3"/>
      <c r="C7661" s="2"/>
      <c r="D7661" s="2"/>
    </row>
    <row r="7662" spans="1:4">
      <c r="A7662" s="3"/>
      <c r="B7662" s="3"/>
      <c r="C7662" s="2"/>
      <c r="D7662" s="2"/>
    </row>
    <row r="7663" spans="1:4">
      <c r="A7663" s="3"/>
      <c r="B7663" s="3"/>
      <c r="C7663" s="2"/>
      <c r="D7663" s="2"/>
    </row>
    <row r="7664" spans="1:4">
      <c r="A7664" s="3"/>
      <c r="B7664" s="3"/>
      <c r="C7664" s="2"/>
      <c r="D7664" s="2"/>
    </row>
    <row r="7665" spans="1:4">
      <c r="A7665" s="3"/>
      <c r="B7665" s="3"/>
      <c r="C7665" s="2"/>
      <c r="D7665" s="2"/>
    </row>
    <row r="7666" spans="1:4">
      <c r="A7666" s="3"/>
      <c r="B7666" s="3"/>
      <c r="C7666" s="2"/>
      <c r="D7666" s="2"/>
    </row>
    <row r="7667" spans="1:4">
      <c r="A7667" s="3"/>
      <c r="B7667" s="3"/>
      <c r="C7667" s="2"/>
      <c r="D7667" s="2"/>
    </row>
    <row r="7668" spans="1:4">
      <c r="A7668" s="3"/>
      <c r="B7668" s="3"/>
      <c r="C7668" s="2"/>
      <c r="D7668" s="2"/>
    </row>
    <row r="7669" spans="1:4">
      <c r="A7669" s="3"/>
      <c r="B7669" s="3"/>
      <c r="C7669" s="2"/>
      <c r="D7669" s="2"/>
    </row>
    <row r="7670" spans="1:4">
      <c r="A7670" s="3"/>
      <c r="B7670" s="3"/>
      <c r="C7670" s="2"/>
      <c r="D7670" s="2"/>
    </row>
    <row r="7671" spans="1:4">
      <c r="A7671" s="3"/>
      <c r="B7671" s="3"/>
      <c r="C7671" s="2"/>
      <c r="D7671" s="2"/>
    </row>
    <row r="7672" spans="1:4">
      <c r="A7672" s="3"/>
      <c r="B7672" s="3"/>
      <c r="C7672" s="2"/>
      <c r="D7672" s="2"/>
    </row>
    <row r="7673" spans="1:4">
      <c r="A7673" s="3"/>
      <c r="B7673" s="3"/>
      <c r="C7673" s="2"/>
      <c r="D7673" s="2"/>
    </row>
    <row r="7674" spans="1:4">
      <c r="A7674" s="3"/>
      <c r="B7674" s="3"/>
      <c r="C7674" s="2"/>
      <c r="D7674" s="2"/>
    </row>
    <row r="7675" spans="1:4">
      <c r="A7675" s="3"/>
      <c r="B7675" s="3"/>
      <c r="C7675" s="2"/>
      <c r="D7675" s="2"/>
    </row>
    <row r="7676" spans="1:4">
      <c r="A7676" s="3"/>
      <c r="B7676" s="3"/>
      <c r="C7676" s="2"/>
      <c r="D7676" s="2"/>
    </row>
    <row r="7677" spans="1:4">
      <c r="A7677" s="3"/>
      <c r="B7677" s="3"/>
      <c r="C7677" s="2"/>
      <c r="D7677" s="2"/>
    </row>
    <row r="7678" spans="1:4">
      <c r="A7678" s="3"/>
      <c r="B7678" s="3"/>
      <c r="C7678" s="2"/>
      <c r="D7678" s="2"/>
    </row>
    <row r="7679" spans="1:4">
      <c r="A7679" s="3"/>
      <c r="B7679" s="3"/>
      <c r="C7679" s="2"/>
      <c r="D7679" s="2"/>
    </row>
    <row r="7680" spans="1:4">
      <c r="A7680" s="3"/>
      <c r="B7680" s="3"/>
      <c r="C7680" s="2"/>
      <c r="D7680" s="2"/>
    </row>
    <row r="7681" spans="1:4">
      <c r="A7681" s="3"/>
      <c r="B7681" s="3"/>
      <c r="C7681" s="2"/>
      <c r="D7681" s="2"/>
    </row>
    <row r="7682" spans="1:4">
      <c r="A7682" s="3"/>
      <c r="B7682" s="3"/>
      <c r="C7682" s="2"/>
      <c r="D7682" s="2"/>
    </row>
    <row r="7683" spans="1:4">
      <c r="A7683" s="3"/>
      <c r="B7683" s="3"/>
      <c r="C7683" s="2"/>
      <c r="D7683" s="2"/>
    </row>
    <row r="7684" spans="1:4">
      <c r="A7684" s="3"/>
      <c r="B7684" s="3"/>
      <c r="C7684" s="2"/>
      <c r="D7684" s="2"/>
    </row>
    <row r="7685" spans="1:4">
      <c r="A7685" s="3"/>
      <c r="B7685" s="3"/>
      <c r="C7685" s="2"/>
      <c r="D7685" s="2"/>
    </row>
    <row r="7686" spans="1:4">
      <c r="A7686" s="3"/>
      <c r="B7686" s="3"/>
      <c r="C7686" s="2"/>
      <c r="D7686" s="2"/>
    </row>
    <row r="7687" spans="1:4">
      <c r="A7687" s="3"/>
      <c r="B7687" s="3"/>
      <c r="C7687" s="2"/>
      <c r="D7687" s="2"/>
    </row>
    <row r="7688" spans="1:4">
      <c r="A7688" s="3"/>
      <c r="B7688" s="3"/>
      <c r="C7688" s="2"/>
      <c r="D7688" s="2"/>
    </row>
    <row r="7689" spans="1:4">
      <c r="A7689" s="3"/>
      <c r="B7689" s="3"/>
      <c r="C7689" s="2"/>
      <c r="D7689" s="2"/>
    </row>
    <row r="7690" spans="1:4">
      <c r="A7690" s="3"/>
      <c r="B7690" s="3"/>
      <c r="C7690" s="2"/>
      <c r="D7690" s="2"/>
    </row>
    <row r="7691" spans="1:4">
      <c r="A7691" s="3"/>
      <c r="B7691" s="3"/>
      <c r="C7691" s="2"/>
      <c r="D7691" s="2"/>
    </row>
    <row r="7692" spans="1:4">
      <c r="A7692" s="3"/>
      <c r="B7692" s="3"/>
      <c r="C7692" s="2"/>
      <c r="D7692" s="2"/>
    </row>
    <row r="7693" spans="1:4">
      <c r="A7693" s="3"/>
      <c r="B7693" s="3"/>
      <c r="C7693" s="2"/>
      <c r="D7693" s="2"/>
    </row>
    <row r="7694" spans="1:4">
      <c r="A7694" s="3"/>
      <c r="B7694" s="3"/>
      <c r="C7694" s="2"/>
      <c r="D7694" s="2"/>
    </row>
    <row r="7695" spans="1:4">
      <c r="A7695" s="3"/>
      <c r="B7695" s="3"/>
      <c r="C7695" s="2"/>
      <c r="D7695" s="2"/>
    </row>
    <row r="7696" spans="1:4">
      <c r="A7696" s="3"/>
      <c r="B7696" s="3"/>
      <c r="C7696" s="2"/>
      <c r="D7696" s="2"/>
    </row>
    <row r="7697" spans="1:4">
      <c r="A7697" s="3"/>
      <c r="B7697" s="3"/>
      <c r="C7697" s="2"/>
      <c r="D7697" s="2"/>
    </row>
    <row r="7698" spans="1:4">
      <c r="A7698" s="3"/>
      <c r="B7698" s="3"/>
      <c r="C7698" s="2"/>
      <c r="D7698" s="2"/>
    </row>
    <row r="7699" spans="1:4">
      <c r="A7699" s="3"/>
      <c r="B7699" s="3"/>
      <c r="C7699" s="2"/>
      <c r="D7699" s="2"/>
    </row>
    <row r="7700" spans="1:4">
      <c r="A7700" s="3"/>
      <c r="B7700" s="3"/>
      <c r="C7700" s="2"/>
      <c r="D7700" s="2"/>
    </row>
    <row r="7701" spans="1:4">
      <c r="A7701" s="3"/>
      <c r="B7701" s="3"/>
      <c r="C7701" s="2"/>
      <c r="D7701" s="2"/>
    </row>
    <row r="7702" spans="1:4">
      <c r="A7702" s="3"/>
      <c r="B7702" s="3"/>
      <c r="C7702" s="2"/>
      <c r="D7702" s="2"/>
    </row>
    <row r="7703" spans="1:4">
      <c r="A7703" s="3"/>
      <c r="B7703" s="3"/>
      <c r="C7703" s="2"/>
      <c r="D7703" s="2"/>
    </row>
    <row r="7704" spans="1:4">
      <c r="A7704" s="3"/>
      <c r="B7704" s="3"/>
      <c r="C7704" s="2"/>
      <c r="D7704" s="2"/>
    </row>
    <row r="7705" spans="1:4">
      <c r="A7705" s="3"/>
      <c r="B7705" s="3"/>
      <c r="C7705" s="2"/>
      <c r="D7705" s="2"/>
    </row>
    <row r="7706" spans="1:4">
      <c r="A7706" s="3"/>
      <c r="B7706" s="3"/>
      <c r="C7706" s="2"/>
      <c r="D7706" s="2"/>
    </row>
    <row r="7707" spans="1:4">
      <c r="A7707" s="3"/>
      <c r="B7707" s="3"/>
      <c r="C7707" s="2"/>
      <c r="D7707" s="2"/>
    </row>
    <row r="7708" spans="1:4">
      <c r="A7708" s="3"/>
      <c r="B7708" s="3"/>
      <c r="C7708" s="2"/>
      <c r="D7708" s="2"/>
    </row>
    <row r="7709" spans="1:4">
      <c r="A7709" s="3"/>
      <c r="B7709" s="3"/>
      <c r="C7709" s="2"/>
      <c r="D7709" s="2"/>
    </row>
    <row r="7710" spans="1:4">
      <c r="A7710" s="3"/>
      <c r="B7710" s="3"/>
      <c r="C7710" s="2"/>
      <c r="D7710" s="2"/>
    </row>
    <row r="7711" spans="1:4">
      <c r="A7711" s="3"/>
      <c r="B7711" s="3"/>
      <c r="C7711" s="2"/>
      <c r="D7711" s="2"/>
    </row>
    <row r="7712" spans="1:4">
      <c r="A7712" s="3"/>
      <c r="B7712" s="3"/>
      <c r="C7712" s="2"/>
      <c r="D7712" s="2"/>
    </row>
    <row r="7713" spans="1:4">
      <c r="A7713" s="3"/>
      <c r="B7713" s="3"/>
      <c r="C7713" s="2"/>
      <c r="D7713" s="2"/>
    </row>
    <row r="7714" spans="1:4">
      <c r="A7714" s="3"/>
      <c r="B7714" s="3"/>
      <c r="C7714" s="2"/>
      <c r="D7714" s="2"/>
    </row>
    <row r="7715" spans="1:4">
      <c r="A7715" s="3"/>
      <c r="B7715" s="3"/>
      <c r="C7715" s="2"/>
      <c r="D7715" s="2"/>
    </row>
    <row r="7716" spans="1:4">
      <c r="A7716" s="3"/>
      <c r="B7716" s="3"/>
      <c r="C7716" s="2"/>
      <c r="D7716" s="2"/>
    </row>
    <row r="7717" spans="1:4">
      <c r="A7717" s="3"/>
      <c r="B7717" s="3"/>
      <c r="C7717" s="2"/>
      <c r="D7717" s="2"/>
    </row>
    <row r="7718" spans="1:4">
      <c r="A7718" s="3"/>
      <c r="B7718" s="3"/>
      <c r="C7718" s="2"/>
      <c r="D7718" s="2"/>
    </row>
    <row r="7719" spans="1:4">
      <c r="A7719" s="3"/>
      <c r="B7719" s="3"/>
      <c r="C7719" s="2"/>
      <c r="D7719" s="2"/>
    </row>
    <row r="7720" spans="1:4">
      <c r="A7720" s="3"/>
      <c r="B7720" s="3"/>
      <c r="C7720" s="2"/>
      <c r="D7720" s="2"/>
    </row>
    <row r="7721" spans="1:4">
      <c r="A7721" s="3"/>
      <c r="B7721" s="3"/>
      <c r="C7721" s="2"/>
      <c r="D7721" s="2"/>
    </row>
    <row r="7722" spans="1:4">
      <c r="A7722" s="3"/>
      <c r="B7722" s="3"/>
      <c r="C7722" s="2"/>
      <c r="D7722" s="2"/>
    </row>
    <row r="7723" spans="1:4">
      <c r="A7723" s="3"/>
      <c r="B7723" s="3"/>
      <c r="C7723" s="2"/>
      <c r="D7723" s="2"/>
    </row>
    <row r="7724" spans="1:4">
      <c r="A7724" s="3"/>
      <c r="B7724" s="3"/>
      <c r="C7724" s="2"/>
      <c r="D7724" s="2"/>
    </row>
    <row r="7725" spans="1:4">
      <c r="A7725" s="3"/>
      <c r="B7725" s="3"/>
      <c r="C7725" s="2"/>
      <c r="D7725" s="2"/>
    </row>
    <row r="7726" spans="1:4">
      <c r="A7726" s="3"/>
      <c r="B7726" s="3"/>
      <c r="C7726" s="2"/>
      <c r="D7726" s="2"/>
    </row>
    <row r="7727" spans="1:4">
      <c r="A7727" s="3"/>
      <c r="B7727" s="3"/>
      <c r="C7727" s="2"/>
      <c r="D7727" s="2"/>
    </row>
    <row r="7728" spans="1:4">
      <c r="A7728" s="3"/>
      <c r="B7728" s="3"/>
      <c r="C7728" s="2"/>
      <c r="D7728" s="2"/>
    </row>
    <row r="7729" spans="1:4">
      <c r="A7729" s="3"/>
      <c r="B7729" s="3"/>
      <c r="C7729" s="2"/>
      <c r="D7729" s="2"/>
    </row>
    <row r="7730" spans="1:4">
      <c r="A7730" s="3"/>
      <c r="B7730" s="3"/>
      <c r="C7730" s="2"/>
      <c r="D7730" s="2"/>
    </row>
    <row r="7731" spans="1:4">
      <c r="A7731" s="3"/>
      <c r="B7731" s="3"/>
      <c r="C7731" s="2"/>
      <c r="D7731" s="2"/>
    </row>
    <row r="7732" spans="1:4">
      <c r="A7732" s="3"/>
      <c r="B7732" s="3"/>
      <c r="C7732" s="2"/>
      <c r="D7732" s="2"/>
    </row>
    <row r="7733" spans="1:4">
      <c r="A7733" s="3"/>
      <c r="B7733" s="3"/>
      <c r="C7733" s="2"/>
      <c r="D7733" s="2"/>
    </row>
    <row r="7734" spans="1:4">
      <c r="A7734" s="3"/>
      <c r="B7734" s="3"/>
      <c r="C7734" s="2"/>
      <c r="D7734" s="2"/>
    </row>
    <row r="7735" spans="1:4">
      <c r="A7735" s="3"/>
      <c r="B7735" s="3"/>
      <c r="C7735" s="2"/>
      <c r="D7735" s="2"/>
    </row>
    <row r="7736" spans="1:4">
      <c r="A7736" s="3"/>
      <c r="B7736" s="3"/>
      <c r="C7736" s="2"/>
      <c r="D7736" s="2"/>
    </row>
    <row r="7737" spans="1:4">
      <c r="A7737" s="3"/>
      <c r="B7737" s="3"/>
      <c r="C7737" s="2"/>
      <c r="D7737" s="2"/>
    </row>
    <row r="7738" spans="1:4">
      <c r="A7738" s="3"/>
      <c r="B7738" s="3"/>
      <c r="C7738" s="2"/>
      <c r="D7738" s="2"/>
    </row>
    <row r="7739" spans="1:4">
      <c r="A7739" s="3"/>
      <c r="B7739" s="3"/>
      <c r="C7739" s="2"/>
      <c r="D7739" s="2"/>
    </row>
    <row r="7740" spans="1:4">
      <c r="A7740" s="3"/>
      <c r="B7740" s="3"/>
      <c r="C7740" s="2"/>
      <c r="D7740" s="2"/>
    </row>
    <row r="7741" spans="1:4">
      <c r="A7741" s="3"/>
      <c r="B7741" s="3"/>
      <c r="C7741" s="2"/>
      <c r="D7741" s="2"/>
    </row>
    <row r="7742" spans="1:4">
      <c r="A7742" s="3"/>
      <c r="B7742" s="3"/>
      <c r="C7742" s="2"/>
      <c r="D7742" s="2"/>
    </row>
    <row r="7743" spans="1:4">
      <c r="A7743" s="3"/>
      <c r="B7743" s="3"/>
      <c r="C7743" s="2"/>
      <c r="D7743" s="2"/>
    </row>
    <row r="7744" spans="1:4">
      <c r="A7744" s="3"/>
      <c r="B7744" s="3"/>
      <c r="C7744" s="2"/>
      <c r="D7744" s="2"/>
    </row>
    <row r="7745" spans="1:4">
      <c r="A7745" s="3"/>
      <c r="B7745" s="3"/>
      <c r="C7745" s="2"/>
      <c r="D7745" s="2"/>
    </row>
    <row r="7746" spans="1:4">
      <c r="A7746" s="3"/>
      <c r="B7746" s="3"/>
      <c r="C7746" s="2"/>
      <c r="D7746" s="2"/>
    </row>
    <row r="7747" spans="1:4">
      <c r="A7747" s="3"/>
      <c r="B7747" s="3"/>
      <c r="C7747" s="2"/>
      <c r="D7747" s="2"/>
    </row>
    <row r="7748" spans="1:4">
      <c r="A7748" s="3"/>
      <c r="B7748" s="3"/>
      <c r="C7748" s="2"/>
      <c r="D7748" s="2"/>
    </row>
    <row r="7749" spans="1:4">
      <c r="A7749" s="3"/>
      <c r="B7749" s="3"/>
      <c r="C7749" s="2"/>
      <c r="D7749" s="2"/>
    </row>
    <row r="7750" spans="1:4">
      <c r="A7750" s="3"/>
      <c r="B7750" s="3"/>
      <c r="C7750" s="2"/>
      <c r="D7750" s="2"/>
    </row>
    <row r="7751" spans="1:4">
      <c r="A7751" s="3"/>
      <c r="B7751" s="3"/>
      <c r="C7751" s="2"/>
      <c r="D7751" s="2"/>
    </row>
    <row r="7752" spans="1:4">
      <c r="A7752" s="3"/>
      <c r="B7752" s="3"/>
      <c r="C7752" s="2"/>
      <c r="D7752" s="2"/>
    </row>
    <row r="7753" spans="1:4">
      <c r="A7753" s="3"/>
      <c r="B7753" s="3"/>
      <c r="C7753" s="2"/>
      <c r="D7753" s="2"/>
    </row>
    <row r="7754" spans="1:4">
      <c r="A7754" s="3"/>
      <c r="B7754" s="3"/>
      <c r="C7754" s="2"/>
      <c r="D7754" s="2"/>
    </row>
    <row r="7755" spans="1:4">
      <c r="A7755" s="3"/>
      <c r="B7755" s="3"/>
      <c r="C7755" s="2"/>
      <c r="D7755" s="2"/>
    </row>
    <row r="7756" spans="1:4">
      <c r="A7756" s="3"/>
      <c r="B7756" s="3"/>
      <c r="C7756" s="2"/>
      <c r="D7756" s="2"/>
    </row>
    <row r="7757" spans="1:4">
      <c r="A7757" s="3"/>
      <c r="B7757" s="3"/>
      <c r="C7757" s="2"/>
      <c r="D7757" s="2"/>
    </row>
    <row r="7758" spans="1:4">
      <c r="A7758" s="3"/>
      <c r="B7758" s="3"/>
      <c r="C7758" s="2"/>
      <c r="D7758" s="2"/>
    </row>
    <row r="7759" spans="1:4">
      <c r="A7759" s="3"/>
      <c r="B7759" s="3"/>
      <c r="C7759" s="2"/>
      <c r="D7759" s="2"/>
    </row>
    <row r="7760" spans="1:4">
      <c r="A7760" s="3"/>
      <c r="B7760" s="3"/>
      <c r="C7760" s="2"/>
      <c r="D7760" s="2"/>
    </row>
    <row r="7761" spans="1:4">
      <c r="A7761" s="3"/>
      <c r="B7761" s="3"/>
      <c r="C7761" s="2"/>
      <c r="D7761" s="2"/>
    </row>
    <row r="7762" spans="1:4">
      <c r="A7762" s="3"/>
      <c r="B7762" s="3"/>
      <c r="C7762" s="2"/>
      <c r="D7762" s="2"/>
    </row>
    <row r="7763" spans="1:4">
      <c r="A7763" s="3"/>
      <c r="B7763" s="3"/>
      <c r="C7763" s="2"/>
      <c r="D7763" s="2"/>
    </row>
    <row r="7764" spans="1:4">
      <c r="A7764" s="3"/>
      <c r="B7764" s="3"/>
      <c r="C7764" s="2"/>
      <c r="D7764" s="2"/>
    </row>
    <row r="7765" spans="1:4">
      <c r="A7765" s="3"/>
      <c r="B7765" s="3"/>
      <c r="C7765" s="2"/>
      <c r="D7765" s="2"/>
    </row>
    <row r="7766" spans="1:4">
      <c r="A7766" s="3"/>
      <c r="B7766" s="3"/>
      <c r="C7766" s="2"/>
      <c r="D7766" s="2"/>
    </row>
    <row r="7767" spans="1:4">
      <c r="A7767" s="3"/>
      <c r="B7767" s="3"/>
      <c r="C7767" s="2"/>
      <c r="D7767" s="2"/>
    </row>
    <row r="7768" spans="1:4">
      <c r="A7768" s="3"/>
      <c r="B7768" s="3"/>
      <c r="C7768" s="2"/>
      <c r="D7768" s="2"/>
    </row>
    <row r="7769" spans="1:4">
      <c r="A7769" s="3"/>
      <c r="B7769" s="3"/>
      <c r="C7769" s="2"/>
      <c r="D7769" s="2"/>
    </row>
    <row r="7770" spans="1:4">
      <c r="A7770" s="3"/>
      <c r="B7770" s="3"/>
      <c r="C7770" s="2"/>
      <c r="D7770" s="2"/>
    </row>
    <row r="7771" spans="1:4">
      <c r="A7771" s="3"/>
      <c r="B7771" s="3"/>
      <c r="C7771" s="2"/>
      <c r="D7771" s="2"/>
    </row>
    <row r="7772" spans="1:4">
      <c r="A7772" s="3"/>
      <c r="B7772" s="3"/>
      <c r="C7772" s="2"/>
      <c r="D7772" s="2"/>
    </row>
    <row r="7773" spans="1:4">
      <c r="A7773" s="3"/>
      <c r="B7773" s="3"/>
      <c r="C7773" s="2"/>
      <c r="D7773" s="2"/>
    </row>
    <row r="7774" spans="1:4">
      <c r="A7774" s="3"/>
      <c r="B7774" s="3"/>
      <c r="C7774" s="2"/>
      <c r="D7774" s="2"/>
    </row>
    <row r="7775" spans="1:4">
      <c r="A7775" s="3"/>
      <c r="B7775" s="3"/>
      <c r="C7775" s="2"/>
      <c r="D7775" s="2"/>
    </row>
    <row r="7776" spans="1:4">
      <c r="A7776" s="3"/>
      <c r="B7776" s="3"/>
      <c r="C7776" s="2"/>
      <c r="D7776" s="2"/>
    </row>
    <row r="7777" spans="1:4">
      <c r="A7777" s="3"/>
      <c r="B7777" s="3"/>
      <c r="C7777" s="2"/>
      <c r="D7777" s="2"/>
    </row>
    <row r="7778" spans="1:4">
      <c r="A7778" s="3"/>
      <c r="B7778" s="3"/>
      <c r="C7778" s="2"/>
      <c r="D7778" s="2"/>
    </row>
    <row r="7779" spans="1:4">
      <c r="A7779" s="3"/>
      <c r="B7779" s="3"/>
      <c r="C7779" s="2"/>
      <c r="D7779" s="2"/>
    </row>
    <row r="7780" spans="1:4">
      <c r="A7780" s="3"/>
      <c r="B7780" s="3"/>
      <c r="C7780" s="2"/>
      <c r="D7780" s="2"/>
    </row>
    <row r="7781" spans="1:4">
      <c r="A7781" s="3"/>
      <c r="B7781" s="3"/>
      <c r="C7781" s="2"/>
      <c r="D7781" s="2"/>
    </row>
    <row r="7782" spans="1:4">
      <c r="A7782" s="3"/>
      <c r="B7782" s="3"/>
      <c r="C7782" s="2"/>
      <c r="D7782" s="2"/>
    </row>
    <row r="7783" spans="1:4">
      <c r="A7783" s="3"/>
      <c r="B7783" s="3"/>
      <c r="C7783" s="2"/>
      <c r="D7783" s="2"/>
    </row>
    <row r="7784" spans="1:4">
      <c r="A7784" s="3"/>
      <c r="B7784" s="3"/>
      <c r="C7784" s="2"/>
      <c r="D7784" s="2"/>
    </row>
    <row r="7785" spans="1:4">
      <c r="A7785" s="3"/>
      <c r="B7785" s="3"/>
      <c r="C7785" s="2"/>
      <c r="D7785" s="2"/>
    </row>
    <row r="7786" spans="1:4">
      <c r="A7786" s="3"/>
      <c r="B7786" s="3"/>
      <c r="C7786" s="2"/>
      <c r="D7786" s="2"/>
    </row>
    <row r="7787" spans="1:4">
      <c r="A7787" s="3"/>
      <c r="B7787" s="3"/>
      <c r="C7787" s="2"/>
      <c r="D7787" s="2"/>
    </row>
    <row r="7788" spans="1:4">
      <c r="A7788" s="3"/>
      <c r="B7788" s="3"/>
      <c r="C7788" s="2"/>
      <c r="D7788" s="2"/>
    </row>
    <row r="7789" spans="1:4">
      <c r="A7789" s="3"/>
      <c r="B7789" s="3"/>
      <c r="C7789" s="2"/>
      <c r="D7789" s="2"/>
    </row>
    <row r="7790" spans="1:4">
      <c r="A7790" s="3"/>
      <c r="B7790" s="3"/>
      <c r="C7790" s="2"/>
      <c r="D7790" s="2"/>
    </row>
    <row r="7791" spans="1:4">
      <c r="A7791" s="3"/>
      <c r="B7791" s="3"/>
      <c r="C7791" s="2"/>
      <c r="D7791" s="2"/>
    </row>
    <row r="7792" spans="1:4">
      <c r="A7792" s="3"/>
      <c r="B7792" s="3"/>
      <c r="C7792" s="2"/>
      <c r="D7792" s="2"/>
    </row>
    <row r="7793" spans="1:4">
      <c r="A7793" s="3"/>
      <c r="B7793" s="3"/>
      <c r="C7793" s="2"/>
      <c r="D7793" s="2"/>
    </row>
    <row r="7794" spans="1:4">
      <c r="A7794" s="3"/>
      <c r="B7794" s="3"/>
      <c r="C7794" s="2"/>
      <c r="D7794" s="2"/>
    </row>
    <row r="7795" spans="1:4">
      <c r="A7795" s="3"/>
      <c r="B7795" s="3"/>
      <c r="C7795" s="2"/>
      <c r="D7795" s="2"/>
    </row>
    <row r="7796" spans="1:4">
      <c r="A7796" s="3"/>
      <c r="B7796" s="3"/>
      <c r="C7796" s="2"/>
      <c r="D7796" s="2"/>
    </row>
    <row r="7797" spans="1:4">
      <c r="A7797" s="3"/>
      <c r="B7797" s="3"/>
      <c r="C7797" s="2"/>
      <c r="D7797" s="2"/>
    </row>
    <row r="7798" spans="1:4">
      <c r="A7798" s="3"/>
      <c r="B7798" s="3"/>
      <c r="C7798" s="2"/>
      <c r="D7798" s="2"/>
    </row>
    <row r="7799" spans="1:4">
      <c r="A7799" s="3"/>
      <c r="B7799" s="3"/>
      <c r="C7799" s="2"/>
      <c r="D7799" s="2"/>
    </row>
    <row r="7800" spans="1:4">
      <c r="A7800" s="3"/>
      <c r="B7800" s="3"/>
      <c r="C7800" s="2"/>
      <c r="D7800" s="2"/>
    </row>
    <row r="7801" spans="1:4">
      <c r="A7801" s="3"/>
      <c r="B7801" s="3"/>
      <c r="C7801" s="2"/>
      <c r="D7801" s="2"/>
    </row>
    <row r="7802" spans="1:4">
      <c r="A7802" s="3"/>
      <c r="B7802" s="3"/>
      <c r="C7802" s="2"/>
      <c r="D7802" s="2"/>
    </row>
    <row r="7803" spans="1:4">
      <c r="A7803" s="3"/>
      <c r="B7803" s="3"/>
      <c r="C7803" s="2"/>
      <c r="D7803" s="2"/>
    </row>
    <row r="7804" spans="1:4">
      <c r="A7804" s="3"/>
      <c r="B7804" s="3"/>
      <c r="C7804" s="2"/>
      <c r="D7804" s="2"/>
    </row>
    <row r="7805" spans="1:4">
      <c r="A7805" s="3"/>
      <c r="B7805" s="3"/>
      <c r="C7805" s="2"/>
      <c r="D7805" s="2"/>
    </row>
    <row r="7806" spans="1:4">
      <c r="A7806" s="3"/>
      <c r="B7806" s="3"/>
      <c r="C7806" s="2"/>
      <c r="D7806" s="2"/>
    </row>
    <row r="7807" spans="1:4">
      <c r="A7807" s="3"/>
      <c r="B7807" s="3"/>
      <c r="C7807" s="2"/>
      <c r="D7807" s="2"/>
    </row>
    <row r="7808" spans="1:4">
      <c r="A7808" s="3"/>
      <c r="B7808" s="3"/>
      <c r="C7808" s="2"/>
      <c r="D7808" s="2"/>
    </row>
    <row r="7809" spans="1:4">
      <c r="A7809" s="3"/>
      <c r="B7809" s="3"/>
      <c r="C7809" s="2"/>
      <c r="D7809" s="2"/>
    </row>
    <row r="7810" spans="1:4">
      <c r="A7810" s="3"/>
      <c r="B7810" s="3"/>
      <c r="C7810" s="2"/>
      <c r="D7810" s="2"/>
    </row>
    <row r="7811" spans="1:4">
      <c r="A7811" s="3"/>
      <c r="B7811" s="3"/>
      <c r="C7811" s="2"/>
      <c r="D7811" s="2"/>
    </row>
    <row r="7812" spans="1:4">
      <c r="A7812" s="3"/>
      <c r="B7812" s="3"/>
      <c r="C7812" s="2"/>
      <c r="D7812" s="2"/>
    </row>
    <row r="7813" spans="1:4">
      <c r="A7813" s="3"/>
      <c r="B7813" s="3"/>
      <c r="C7813" s="2"/>
      <c r="D7813" s="2"/>
    </row>
    <row r="7814" spans="1:4">
      <c r="A7814" s="3"/>
      <c r="B7814" s="3"/>
      <c r="C7814" s="2"/>
      <c r="D7814" s="2"/>
    </row>
    <row r="7815" spans="1:4">
      <c r="A7815" s="3"/>
      <c r="B7815" s="3"/>
      <c r="C7815" s="2"/>
      <c r="D7815" s="2"/>
    </row>
    <row r="7816" spans="1:4">
      <c r="A7816" s="3"/>
      <c r="B7816" s="3"/>
      <c r="C7816" s="2"/>
      <c r="D7816" s="2"/>
    </row>
    <row r="7817" spans="1:4">
      <c r="A7817" s="3"/>
      <c r="B7817" s="3"/>
      <c r="C7817" s="2"/>
      <c r="D7817" s="2"/>
    </row>
    <row r="7818" spans="1:4">
      <c r="A7818" s="3"/>
      <c r="B7818" s="3"/>
      <c r="C7818" s="2"/>
      <c r="D7818" s="2"/>
    </row>
    <row r="7819" spans="1:4">
      <c r="A7819" s="3"/>
      <c r="B7819" s="3"/>
      <c r="C7819" s="2"/>
      <c r="D7819" s="2"/>
    </row>
    <row r="7820" spans="1:4">
      <c r="A7820" s="3"/>
      <c r="B7820" s="3"/>
      <c r="C7820" s="2"/>
      <c r="D7820" s="2"/>
    </row>
    <row r="7821" spans="1:4">
      <c r="A7821" s="3"/>
      <c r="B7821" s="3"/>
      <c r="C7821" s="2"/>
      <c r="D7821" s="2"/>
    </row>
    <row r="7822" spans="1:4">
      <c r="A7822" s="3"/>
      <c r="B7822" s="3"/>
      <c r="C7822" s="2"/>
      <c r="D7822" s="2"/>
    </row>
    <row r="7823" spans="1:4">
      <c r="A7823" s="3"/>
      <c r="B7823" s="3"/>
      <c r="C7823" s="2"/>
      <c r="D7823" s="2"/>
    </row>
    <row r="7824" spans="1:4">
      <c r="A7824" s="3"/>
      <c r="B7824" s="3"/>
      <c r="C7824" s="2"/>
      <c r="D7824" s="2"/>
    </row>
    <row r="7825" spans="1:4">
      <c r="A7825" s="3"/>
      <c r="B7825" s="3"/>
      <c r="C7825" s="2"/>
      <c r="D7825" s="2"/>
    </row>
    <row r="7826" spans="1:4">
      <c r="A7826" s="3"/>
      <c r="B7826" s="3"/>
      <c r="C7826" s="2"/>
      <c r="D7826" s="2"/>
    </row>
    <row r="7827" spans="1:4">
      <c r="A7827" s="3"/>
      <c r="B7827" s="3"/>
      <c r="C7827" s="2"/>
      <c r="D7827" s="2"/>
    </row>
    <row r="7828" spans="1:4">
      <c r="A7828" s="3"/>
      <c r="B7828" s="3"/>
      <c r="C7828" s="2"/>
      <c r="D7828" s="2"/>
    </row>
    <row r="7829" spans="1:4">
      <c r="A7829" s="3"/>
      <c r="B7829" s="3"/>
      <c r="C7829" s="2"/>
      <c r="D7829" s="2"/>
    </row>
    <row r="7830" spans="1:4">
      <c r="A7830" s="3"/>
      <c r="B7830" s="3"/>
      <c r="C7830" s="2"/>
      <c r="D7830" s="2"/>
    </row>
    <row r="7831" spans="1:4">
      <c r="A7831" s="3"/>
      <c r="B7831" s="3"/>
      <c r="C7831" s="2"/>
      <c r="D7831" s="2"/>
    </row>
    <row r="7832" spans="1:4">
      <c r="A7832" s="3"/>
      <c r="B7832" s="3"/>
      <c r="C7832" s="2"/>
      <c r="D7832" s="2"/>
    </row>
    <row r="7833" spans="1:4">
      <c r="A7833" s="3"/>
      <c r="B7833" s="3"/>
      <c r="C7833" s="2"/>
      <c r="D7833" s="2"/>
    </row>
    <row r="7834" spans="1:4">
      <c r="A7834" s="3"/>
      <c r="B7834" s="3"/>
      <c r="C7834" s="2"/>
      <c r="D7834" s="2"/>
    </row>
    <row r="7835" spans="1:4">
      <c r="A7835" s="3"/>
      <c r="B7835" s="3"/>
      <c r="C7835" s="2"/>
      <c r="D7835" s="2"/>
    </row>
    <row r="7836" spans="1:4">
      <c r="A7836" s="3"/>
      <c r="B7836" s="3"/>
      <c r="C7836" s="2"/>
      <c r="D7836" s="2"/>
    </row>
    <row r="7837" spans="1:4">
      <c r="A7837" s="3"/>
      <c r="B7837" s="3"/>
      <c r="C7837" s="2"/>
      <c r="D7837" s="2"/>
    </row>
    <row r="7838" spans="1:4">
      <c r="A7838" s="3"/>
      <c r="B7838" s="3"/>
      <c r="C7838" s="2"/>
      <c r="D7838" s="2"/>
    </row>
    <row r="7839" spans="1:4">
      <c r="A7839" s="3"/>
      <c r="B7839" s="3"/>
      <c r="C7839" s="2"/>
      <c r="D7839" s="2"/>
    </row>
    <row r="7840" spans="1:4">
      <c r="A7840" s="3"/>
      <c r="B7840" s="3"/>
      <c r="C7840" s="2"/>
      <c r="D7840" s="2"/>
    </row>
    <row r="7841" spans="1:4">
      <c r="A7841" s="3"/>
      <c r="B7841" s="3"/>
      <c r="C7841" s="2"/>
      <c r="D7841" s="2"/>
    </row>
    <row r="7842" spans="1:4">
      <c r="A7842" s="3"/>
      <c r="B7842" s="3"/>
      <c r="C7842" s="2"/>
      <c r="D7842" s="2"/>
    </row>
    <row r="7843" spans="1:4">
      <c r="A7843" s="3"/>
      <c r="B7843" s="3"/>
      <c r="C7843" s="2"/>
      <c r="D7843" s="2"/>
    </row>
    <row r="7844" spans="1:4">
      <c r="A7844" s="3"/>
      <c r="B7844" s="3"/>
      <c r="C7844" s="2"/>
      <c r="D7844" s="2"/>
    </row>
    <row r="7845" spans="1:4">
      <c r="A7845" s="3"/>
      <c r="B7845" s="3"/>
      <c r="C7845" s="2"/>
      <c r="D7845" s="2"/>
    </row>
    <row r="7846" spans="1:4">
      <c r="A7846" s="3"/>
      <c r="B7846" s="3"/>
      <c r="C7846" s="2"/>
      <c r="D7846" s="2"/>
    </row>
    <row r="7847" spans="1:4">
      <c r="A7847" s="3"/>
      <c r="B7847" s="3"/>
      <c r="C7847" s="2"/>
      <c r="D7847" s="2"/>
    </row>
    <row r="7848" spans="1:4">
      <c r="A7848" s="3"/>
      <c r="B7848" s="3"/>
      <c r="C7848" s="2"/>
      <c r="D7848" s="2"/>
    </row>
    <row r="7849" spans="1:4">
      <c r="A7849" s="3"/>
      <c r="B7849" s="3"/>
      <c r="C7849" s="2"/>
      <c r="D7849" s="2"/>
    </row>
    <row r="7850" spans="1:4">
      <c r="A7850" s="3"/>
      <c r="B7850" s="3"/>
      <c r="C7850" s="2"/>
      <c r="D7850" s="2"/>
    </row>
    <row r="7851" spans="1:4">
      <c r="A7851" s="3"/>
      <c r="B7851" s="3"/>
      <c r="C7851" s="2"/>
      <c r="D7851" s="2"/>
    </row>
    <row r="7852" spans="1:4">
      <c r="A7852" s="3"/>
      <c r="B7852" s="3"/>
      <c r="C7852" s="2"/>
      <c r="D7852" s="2"/>
    </row>
    <row r="7853" spans="1:4">
      <c r="A7853" s="3"/>
      <c r="B7853" s="3"/>
      <c r="C7853" s="2"/>
      <c r="D7853" s="2"/>
    </row>
    <row r="7854" spans="1:4">
      <c r="A7854" s="3"/>
      <c r="B7854" s="3"/>
      <c r="C7854" s="2"/>
      <c r="D7854" s="2"/>
    </row>
    <row r="7855" spans="1:4">
      <c r="A7855" s="3"/>
      <c r="B7855" s="3"/>
      <c r="C7855" s="2"/>
      <c r="D7855" s="2"/>
    </row>
    <row r="7856" spans="1:4">
      <c r="A7856" s="3"/>
      <c r="B7856" s="3"/>
      <c r="C7856" s="2"/>
      <c r="D7856" s="2"/>
    </row>
    <row r="7857" spans="1:4">
      <c r="A7857" s="3"/>
      <c r="B7857" s="3"/>
      <c r="C7857" s="2"/>
      <c r="D7857" s="2"/>
    </row>
    <row r="7858" spans="1:4">
      <c r="A7858" s="3"/>
      <c r="B7858" s="3"/>
      <c r="C7858" s="2"/>
      <c r="D7858" s="2"/>
    </row>
    <row r="7859" spans="1:4">
      <c r="A7859" s="3"/>
      <c r="B7859" s="3"/>
      <c r="C7859" s="2"/>
      <c r="D7859" s="2"/>
    </row>
    <row r="7860" spans="1:4">
      <c r="A7860" s="3"/>
      <c r="B7860" s="3"/>
      <c r="C7860" s="2"/>
      <c r="D7860" s="2"/>
    </row>
    <row r="7861" spans="1:4">
      <c r="A7861" s="3"/>
      <c r="B7861" s="3"/>
      <c r="C7861" s="2"/>
      <c r="D7861" s="2"/>
    </row>
    <row r="7862" spans="1:4">
      <c r="A7862" s="3"/>
      <c r="B7862" s="3"/>
      <c r="C7862" s="2"/>
      <c r="D7862" s="2"/>
    </row>
    <row r="7863" spans="1:4">
      <c r="A7863" s="3"/>
      <c r="B7863" s="3"/>
      <c r="C7863" s="2"/>
      <c r="D7863" s="2"/>
    </row>
    <row r="7864" spans="1:4">
      <c r="A7864" s="3"/>
      <c r="B7864" s="3"/>
      <c r="C7864" s="2"/>
      <c r="D7864" s="2"/>
    </row>
    <row r="7865" spans="1:4">
      <c r="A7865" s="3"/>
      <c r="B7865" s="3"/>
      <c r="C7865" s="2"/>
      <c r="D7865" s="2"/>
    </row>
    <row r="7866" spans="1:4">
      <c r="A7866" s="3"/>
      <c r="B7866" s="3"/>
      <c r="C7866" s="2"/>
      <c r="D7866" s="2"/>
    </row>
    <row r="7867" spans="1:4">
      <c r="A7867" s="3"/>
      <c r="B7867" s="3"/>
      <c r="C7867" s="2"/>
      <c r="D7867" s="2"/>
    </row>
    <row r="7868" spans="1:4">
      <c r="A7868" s="3"/>
      <c r="B7868" s="3"/>
      <c r="C7868" s="2"/>
      <c r="D7868" s="2"/>
    </row>
    <row r="7869" spans="1:4">
      <c r="A7869" s="3"/>
      <c r="B7869" s="3"/>
      <c r="C7869" s="2"/>
      <c r="D7869" s="2"/>
    </row>
    <row r="7870" spans="1:4">
      <c r="A7870" s="3"/>
      <c r="B7870" s="3"/>
      <c r="C7870" s="2"/>
      <c r="D7870" s="2"/>
    </row>
    <row r="7871" spans="1:4">
      <c r="A7871" s="3"/>
      <c r="B7871" s="3"/>
      <c r="C7871" s="2"/>
      <c r="D7871" s="2"/>
    </row>
    <row r="7872" spans="1:4">
      <c r="A7872" s="3"/>
      <c r="B7872" s="3"/>
      <c r="C7872" s="2"/>
      <c r="D7872" s="2"/>
    </row>
    <row r="7873" spans="1:4">
      <c r="A7873" s="3"/>
      <c r="B7873" s="3"/>
      <c r="C7873" s="2"/>
      <c r="D7873" s="2"/>
    </row>
    <row r="7874" spans="1:4">
      <c r="A7874" s="3"/>
      <c r="B7874" s="3"/>
      <c r="C7874" s="2"/>
      <c r="D7874" s="2"/>
    </row>
    <row r="7875" spans="1:4">
      <c r="A7875" s="3"/>
      <c r="B7875" s="3"/>
      <c r="C7875" s="2"/>
      <c r="D7875" s="2"/>
    </row>
    <row r="7876" spans="1:4">
      <c r="A7876" s="3"/>
      <c r="B7876" s="3"/>
      <c r="C7876" s="2"/>
      <c r="D7876" s="2"/>
    </row>
    <row r="7877" spans="1:4">
      <c r="A7877" s="3"/>
      <c r="B7877" s="3"/>
      <c r="C7877" s="2"/>
      <c r="D7877" s="2"/>
    </row>
    <row r="7878" spans="1:4">
      <c r="A7878" s="3"/>
      <c r="B7878" s="3"/>
      <c r="C7878" s="2"/>
      <c r="D7878" s="2"/>
    </row>
    <row r="7879" spans="1:4">
      <c r="A7879" s="3"/>
      <c r="B7879" s="3"/>
      <c r="C7879" s="2"/>
      <c r="D7879" s="2"/>
    </row>
    <row r="7880" spans="1:4">
      <c r="A7880" s="3"/>
      <c r="B7880" s="3"/>
      <c r="C7880" s="2"/>
      <c r="D7880" s="2"/>
    </row>
    <row r="7881" spans="1:4">
      <c r="A7881" s="3"/>
      <c r="B7881" s="3"/>
      <c r="C7881" s="2"/>
      <c r="D7881" s="2"/>
    </row>
    <row r="7882" spans="1:4">
      <c r="A7882" s="3"/>
      <c r="B7882" s="3"/>
      <c r="C7882" s="2"/>
      <c r="D7882" s="2"/>
    </row>
    <row r="7883" spans="1:4">
      <c r="A7883" s="3"/>
      <c r="B7883" s="3"/>
      <c r="C7883" s="2"/>
      <c r="D7883" s="2"/>
    </row>
    <row r="7884" spans="1:4">
      <c r="A7884" s="3"/>
      <c r="B7884" s="3"/>
      <c r="C7884" s="2"/>
      <c r="D7884" s="2"/>
    </row>
    <row r="7885" spans="1:4">
      <c r="A7885" s="3"/>
      <c r="B7885" s="3"/>
      <c r="C7885" s="2"/>
      <c r="D7885" s="2"/>
    </row>
    <row r="7886" spans="1:4">
      <c r="A7886" s="3"/>
      <c r="B7886" s="3"/>
      <c r="C7886" s="2"/>
      <c r="D7886" s="2"/>
    </row>
    <row r="7887" spans="1:4">
      <c r="A7887" s="3"/>
      <c r="B7887" s="3"/>
      <c r="C7887" s="2"/>
      <c r="D7887" s="2"/>
    </row>
    <row r="7888" spans="1:4">
      <c r="A7888" s="3"/>
      <c r="B7888" s="3"/>
      <c r="C7888" s="2"/>
      <c r="D7888" s="2"/>
    </row>
    <row r="7889" spans="1:4">
      <c r="A7889" s="3"/>
      <c r="B7889" s="3"/>
      <c r="C7889" s="2"/>
      <c r="D7889" s="2"/>
    </row>
    <row r="7890" spans="1:4">
      <c r="A7890" s="3"/>
      <c r="B7890" s="3"/>
      <c r="C7890" s="2"/>
      <c r="D7890" s="2"/>
    </row>
    <row r="7891" spans="1:4">
      <c r="A7891" s="3"/>
      <c r="B7891" s="3"/>
      <c r="C7891" s="2"/>
      <c r="D7891" s="2"/>
    </row>
    <row r="7892" spans="1:4">
      <c r="A7892" s="3"/>
      <c r="B7892" s="3"/>
      <c r="C7892" s="2"/>
      <c r="D7892" s="2"/>
    </row>
    <row r="7893" spans="1:4">
      <c r="A7893" s="3"/>
      <c r="B7893" s="3"/>
      <c r="C7893" s="2"/>
      <c r="D7893" s="2"/>
    </row>
    <row r="7894" spans="1:4">
      <c r="A7894" s="3"/>
      <c r="B7894" s="3"/>
      <c r="C7894" s="2"/>
      <c r="D7894" s="2"/>
    </row>
    <row r="7895" spans="1:4">
      <c r="A7895" s="3"/>
      <c r="B7895" s="3"/>
      <c r="C7895" s="2"/>
      <c r="D7895" s="2"/>
    </row>
    <row r="7896" spans="1:4">
      <c r="A7896" s="3"/>
      <c r="B7896" s="3"/>
      <c r="C7896" s="2"/>
      <c r="D7896" s="2"/>
    </row>
    <row r="7897" spans="1:4">
      <c r="A7897" s="3"/>
      <c r="B7897" s="3"/>
      <c r="C7897" s="2"/>
      <c r="D7897" s="2"/>
    </row>
    <row r="7898" spans="1:4">
      <c r="A7898" s="3"/>
      <c r="B7898" s="3"/>
      <c r="C7898" s="2"/>
      <c r="D7898" s="2"/>
    </row>
    <row r="7899" spans="1:4">
      <c r="A7899" s="3"/>
      <c r="B7899" s="3"/>
      <c r="C7899" s="2"/>
      <c r="D7899" s="2"/>
    </row>
    <row r="7900" spans="1:4">
      <c r="A7900" s="3"/>
      <c r="B7900" s="3"/>
      <c r="C7900" s="2"/>
      <c r="D7900" s="2"/>
    </row>
    <row r="7901" spans="1:4">
      <c r="A7901" s="3"/>
      <c r="B7901" s="3"/>
      <c r="C7901" s="2"/>
      <c r="D7901" s="2"/>
    </row>
    <row r="7902" spans="1:4">
      <c r="A7902" s="3"/>
      <c r="B7902" s="3"/>
      <c r="C7902" s="2"/>
      <c r="D7902" s="2"/>
    </row>
    <row r="7903" spans="1:4">
      <c r="A7903" s="3"/>
      <c r="B7903" s="3"/>
      <c r="C7903" s="2"/>
      <c r="D7903" s="2"/>
    </row>
    <row r="7904" spans="1:4">
      <c r="A7904" s="3"/>
      <c r="B7904" s="3"/>
      <c r="C7904" s="2"/>
      <c r="D7904" s="2"/>
    </row>
    <row r="7905" spans="1:4">
      <c r="A7905" s="3"/>
      <c r="B7905" s="3"/>
      <c r="C7905" s="2"/>
      <c r="D7905" s="2"/>
    </row>
    <row r="7906" spans="1:4">
      <c r="A7906" s="3"/>
      <c r="B7906" s="3"/>
      <c r="C7906" s="2"/>
      <c r="D7906" s="2"/>
    </row>
    <row r="7907" spans="1:4">
      <c r="A7907" s="3"/>
      <c r="B7907" s="3"/>
      <c r="C7907" s="2"/>
      <c r="D7907" s="2"/>
    </row>
    <row r="7908" spans="1:4">
      <c r="A7908" s="3"/>
      <c r="B7908" s="3"/>
      <c r="C7908" s="2"/>
      <c r="D7908" s="2"/>
    </row>
    <row r="7909" spans="1:4">
      <c r="A7909" s="3"/>
      <c r="B7909" s="3"/>
      <c r="C7909" s="2"/>
      <c r="D7909" s="2"/>
    </row>
    <row r="7910" spans="1:4">
      <c r="A7910" s="3"/>
      <c r="B7910" s="3"/>
      <c r="C7910" s="2"/>
      <c r="D7910" s="2"/>
    </row>
    <row r="7911" spans="1:4">
      <c r="A7911" s="3"/>
      <c r="B7911" s="3"/>
      <c r="C7911" s="2"/>
      <c r="D7911" s="2"/>
    </row>
    <row r="7912" spans="1:4">
      <c r="A7912" s="3"/>
      <c r="B7912" s="3"/>
      <c r="C7912" s="2"/>
      <c r="D7912" s="2"/>
    </row>
    <row r="7913" spans="1:4">
      <c r="A7913" s="3"/>
      <c r="B7913" s="3"/>
      <c r="C7913" s="2"/>
      <c r="D7913" s="2"/>
    </row>
    <row r="7914" spans="1:4">
      <c r="A7914" s="3"/>
      <c r="B7914" s="3"/>
      <c r="C7914" s="2"/>
      <c r="D7914" s="2"/>
    </row>
    <row r="7915" spans="1:4">
      <c r="A7915" s="3"/>
      <c r="B7915" s="3"/>
      <c r="C7915" s="2"/>
      <c r="D7915" s="2"/>
    </row>
    <row r="7916" spans="1:4">
      <c r="A7916" s="3"/>
      <c r="B7916" s="3"/>
      <c r="C7916" s="2"/>
      <c r="D7916" s="2"/>
    </row>
    <row r="7917" spans="1:4">
      <c r="A7917" s="3"/>
      <c r="B7917" s="3"/>
      <c r="C7917" s="2"/>
      <c r="D7917" s="2"/>
    </row>
    <row r="7918" spans="1:4">
      <c r="A7918" s="3"/>
      <c r="B7918" s="3"/>
      <c r="C7918" s="2"/>
      <c r="D7918" s="2"/>
    </row>
    <row r="7919" spans="1:4">
      <c r="A7919" s="3"/>
      <c r="B7919" s="3"/>
      <c r="C7919" s="2"/>
      <c r="D7919" s="2"/>
    </row>
    <row r="7920" spans="1:4">
      <c r="A7920" s="3"/>
      <c r="B7920" s="3"/>
      <c r="C7920" s="2"/>
      <c r="D7920" s="2"/>
    </row>
    <row r="7921" spans="1:4">
      <c r="A7921" s="3"/>
      <c r="B7921" s="3"/>
      <c r="C7921" s="2"/>
      <c r="D7921" s="2"/>
    </row>
    <row r="7922" spans="1:4">
      <c r="A7922" s="3"/>
      <c r="B7922" s="3"/>
      <c r="C7922" s="2"/>
      <c r="D7922" s="2"/>
    </row>
    <row r="7923" spans="1:4">
      <c r="A7923" s="3"/>
      <c r="B7923" s="3"/>
      <c r="C7923" s="2"/>
      <c r="D7923" s="2"/>
    </row>
    <row r="7924" spans="1:4">
      <c r="A7924" s="3"/>
      <c r="B7924" s="3"/>
      <c r="C7924" s="2"/>
      <c r="D7924" s="2"/>
    </row>
    <row r="7925" spans="1:4">
      <c r="A7925" s="3"/>
      <c r="B7925" s="3"/>
      <c r="C7925" s="2"/>
      <c r="D7925" s="2"/>
    </row>
    <row r="7926" spans="1:4">
      <c r="A7926" s="3"/>
      <c r="B7926" s="3"/>
      <c r="C7926" s="2"/>
      <c r="D7926" s="2"/>
    </row>
    <row r="7927" spans="1:4">
      <c r="A7927" s="3"/>
      <c r="B7927" s="3"/>
      <c r="C7927" s="2"/>
      <c r="D7927" s="2"/>
    </row>
    <row r="7928" spans="1:4">
      <c r="A7928" s="3"/>
      <c r="B7928" s="3"/>
      <c r="C7928" s="2"/>
      <c r="D7928" s="2"/>
    </row>
    <row r="7929" spans="1:4">
      <c r="A7929" s="3"/>
      <c r="B7929" s="3"/>
      <c r="C7929" s="2"/>
      <c r="D7929" s="2"/>
    </row>
    <row r="7930" spans="1:4">
      <c r="A7930" s="3"/>
      <c r="B7930" s="3"/>
      <c r="C7930" s="2"/>
      <c r="D7930" s="2"/>
    </row>
    <row r="7931" spans="1:4">
      <c r="A7931" s="3"/>
      <c r="B7931" s="3"/>
      <c r="C7931" s="2"/>
      <c r="D7931" s="2"/>
    </row>
    <row r="7932" spans="1:4">
      <c r="A7932" s="3"/>
      <c r="B7932" s="3"/>
      <c r="C7932" s="2"/>
      <c r="D7932" s="2"/>
    </row>
    <row r="7933" spans="1:4">
      <c r="A7933" s="3"/>
      <c r="B7933" s="3"/>
      <c r="C7933" s="2"/>
      <c r="D7933" s="2"/>
    </row>
    <row r="7934" spans="1:4">
      <c r="A7934" s="3"/>
      <c r="B7934" s="3"/>
      <c r="C7934" s="2"/>
      <c r="D7934" s="2"/>
    </row>
    <row r="7935" spans="1:4">
      <c r="A7935" s="3"/>
      <c r="B7935" s="3"/>
      <c r="C7935" s="2"/>
      <c r="D7935" s="2"/>
    </row>
    <row r="7936" spans="1:4">
      <c r="A7936" s="3"/>
      <c r="B7936" s="3"/>
      <c r="C7936" s="2"/>
      <c r="D7936" s="2"/>
    </row>
    <row r="7937" spans="1:4">
      <c r="A7937" s="3"/>
      <c r="B7937" s="3"/>
      <c r="C7937" s="2"/>
      <c r="D7937" s="2"/>
    </row>
    <row r="7938" spans="1:4">
      <c r="A7938" s="3"/>
      <c r="B7938" s="3"/>
      <c r="C7938" s="2"/>
      <c r="D7938" s="2"/>
    </row>
    <row r="7939" spans="1:4">
      <c r="A7939" s="3"/>
      <c r="B7939" s="3"/>
      <c r="C7939" s="2"/>
      <c r="D7939" s="2"/>
    </row>
    <row r="7940" spans="1:4">
      <c r="A7940" s="3"/>
      <c r="B7940" s="3"/>
      <c r="C7940" s="2"/>
      <c r="D7940" s="2"/>
    </row>
    <row r="7941" spans="1:4">
      <c r="A7941" s="3"/>
      <c r="B7941" s="3"/>
      <c r="C7941" s="2"/>
      <c r="D7941" s="2"/>
    </row>
    <row r="7942" spans="1:4">
      <c r="A7942" s="3"/>
      <c r="B7942" s="3"/>
      <c r="C7942" s="2"/>
      <c r="D7942" s="2"/>
    </row>
    <row r="7943" spans="1:4">
      <c r="A7943" s="3"/>
      <c r="B7943" s="3"/>
      <c r="C7943" s="2"/>
      <c r="D7943" s="2"/>
    </row>
    <row r="7944" spans="1:4">
      <c r="A7944" s="3"/>
      <c r="B7944" s="3"/>
      <c r="C7944" s="2"/>
      <c r="D7944" s="2"/>
    </row>
    <row r="7945" spans="1:4">
      <c r="A7945" s="3"/>
      <c r="B7945" s="3"/>
      <c r="C7945" s="2"/>
      <c r="D7945" s="2"/>
    </row>
    <row r="7946" spans="1:4">
      <c r="A7946" s="3"/>
      <c r="B7946" s="3"/>
      <c r="C7946" s="2"/>
      <c r="D7946" s="2"/>
    </row>
    <row r="7947" spans="1:4">
      <c r="A7947" s="3"/>
      <c r="B7947" s="3"/>
      <c r="C7947" s="2"/>
      <c r="D7947" s="2"/>
    </row>
    <row r="7948" spans="1:4">
      <c r="A7948" s="3"/>
      <c r="B7948" s="3"/>
      <c r="C7948" s="2"/>
      <c r="D7948" s="2"/>
    </row>
    <row r="7949" spans="1:4">
      <c r="A7949" s="3"/>
      <c r="B7949" s="3"/>
      <c r="C7949" s="2"/>
      <c r="D7949" s="2"/>
    </row>
    <row r="7950" spans="1:4">
      <c r="A7950" s="3"/>
      <c r="B7950" s="3"/>
      <c r="C7950" s="2"/>
      <c r="D7950" s="2"/>
    </row>
    <row r="7951" spans="1:4">
      <c r="A7951" s="3"/>
      <c r="B7951" s="3"/>
      <c r="C7951" s="2"/>
      <c r="D7951" s="2"/>
    </row>
    <row r="7952" spans="1:4">
      <c r="A7952" s="3"/>
      <c r="B7952" s="3"/>
      <c r="C7952" s="2"/>
      <c r="D7952" s="2"/>
    </row>
    <row r="7953" spans="1:4">
      <c r="A7953" s="3"/>
      <c r="B7953" s="3"/>
      <c r="C7953" s="2"/>
      <c r="D7953" s="2"/>
    </row>
    <row r="7954" spans="1:4">
      <c r="A7954" s="3"/>
      <c r="B7954" s="3"/>
      <c r="C7954" s="2"/>
      <c r="D7954" s="2"/>
    </row>
    <row r="7955" spans="1:4">
      <c r="A7955" s="3"/>
      <c r="B7955" s="3"/>
      <c r="C7955" s="2"/>
      <c r="D7955" s="2"/>
    </row>
    <row r="7956" spans="1:4">
      <c r="A7956" s="3"/>
      <c r="B7956" s="3"/>
      <c r="C7956" s="2"/>
      <c r="D7956" s="2"/>
    </row>
    <row r="7957" spans="1:4">
      <c r="A7957" s="3"/>
      <c r="B7957" s="3"/>
      <c r="C7957" s="2"/>
      <c r="D7957" s="2"/>
    </row>
    <row r="7958" spans="1:4">
      <c r="A7958" s="3"/>
      <c r="B7958" s="3"/>
      <c r="C7958" s="2"/>
      <c r="D7958" s="2"/>
    </row>
    <row r="7959" spans="1:4">
      <c r="A7959" s="3"/>
      <c r="B7959" s="3"/>
      <c r="C7959" s="2"/>
      <c r="D7959" s="2"/>
    </row>
    <row r="7960" spans="1:4">
      <c r="A7960" s="3"/>
      <c r="B7960" s="3"/>
      <c r="C7960" s="2"/>
      <c r="D7960" s="2"/>
    </row>
    <row r="7961" spans="1:4">
      <c r="A7961" s="3"/>
      <c r="B7961" s="3"/>
      <c r="C7961" s="2"/>
      <c r="D7961" s="2"/>
    </row>
    <row r="7962" spans="1:4">
      <c r="A7962" s="3"/>
      <c r="B7962" s="3"/>
      <c r="C7962" s="2"/>
      <c r="D7962" s="2"/>
    </row>
    <row r="7963" spans="1:4">
      <c r="A7963" s="3"/>
      <c r="B7963" s="3"/>
      <c r="C7963" s="2"/>
      <c r="D7963" s="2"/>
    </row>
    <row r="7964" spans="1:4">
      <c r="A7964" s="3"/>
      <c r="B7964" s="3"/>
      <c r="C7964" s="2"/>
      <c r="D7964" s="2"/>
    </row>
    <row r="7965" spans="1:4">
      <c r="A7965" s="3"/>
      <c r="B7965" s="3"/>
      <c r="C7965" s="2"/>
      <c r="D7965" s="2"/>
    </row>
    <row r="7966" spans="1:4">
      <c r="A7966" s="3"/>
      <c r="B7966" s="3"/>
      <c r="C7966" s="2"/>
      <c r="D7966" s="2"/>
    </row>
    <row r="7967" spans="1:4">
      <c r="A7967" s="3"/>
      <c r="B7967" s="3"/>
      <c r="C7967" s="2"/>
      <c r="D7967" s="2"/>
    </row>
    <row r="7968" spans="1:4">
      <c r="A7968" s="3"/>
      <c r="B7968" s="3"/>
      <c r="C7968" s="2"/>
      <c r="D7968" s="2"/>
    </row>
    <row r="7969" spans="1:4">
      <c r="A7969" s="3"/>
      <c r="B7969" s="3"/>
      <c r="C7969" s="2"/>
      <c r="D7969" s="2"/>
    </row>
    <row r="7970" spans="1:4">
      <c r="A7970" s="3"/>
      <c r="B7970" s="3"/>
      <c r="C7970" s="2"/>
      <c r="D7970" s="2"/>
    </row>
    <row r="7971" spans="1:4">
      <c r="A7971" s="3"/>
      <c r="B7971" s="3"/>
      <c r="C7971" s="2"/>
      <c r="D7971" s="2"/>
    </row>
    <row r="7972" spans="1:4">
      <c r="A7972" s="3"/>
      <c r="B7972" s="3"/>
      <c r="C7972" s="2"/>
      <c r="D7972" s="2"/>
    </row>
    <row r="7973" spans="1:4">
      <c r="A7973" s="3"/>
      <c r="B7973" s="3"/>
      <c r="C7973" s="2"/>
      <c r="D7973" s="2"/>
    </row>
    <row r="7974" spans="1:4">
      <c r="A7974" s="3"/>
      <c r="B7974" s="3"/>
      <c r="C7974" s="2"/>
      <c r="D7974" s="2"/>
    </row>
    <row r="7975" spans="1:4">
      <c r="A7975" s="3"/>
      <c r="B7975" s="3"/>
      <c r="C7975" s="2"/>
      <c r="D7975" s="2"/>
    </row>
    <row r="7976" spans="1:4">
      <c r="A7976" s="3"/>
      <c r="B7976" s="3"/>
      <c r="C7976" s="2"/>
      <c r="D7976" s="2"/>
    </row>
    <row r="7977" spans="1:4">
      <c r="A7977" s="3"/>
      <c r="B7977" s="3"/>
      <c r="C7977" s="2"/>
      <c r="D7977" s="2"/>
    </row>
    <row r="7978" spans="1:4">
      <c r="A7978" s="3"/>
      <c r="B7978" s="3"/>
      <c r="C7978" s="2"/>
      <c r="D7978" s="2"/>
    </row>
    <row r="7979" spans="1:4">
      <c r="A7979" s="3"/>
      <c r="B7979" s="3"/>
      <c r="C7979" s="2"/>
      <c r="D7979" s="2"/>
    </row>
    <row r="7980" spans="1:4">
      <c r="A7980" s="3"/>
      <c r="B7980" s="3"/>
      <c r="C7980" s="2"/>
      <c r="D7980" s="2"/>
    </row>
    <row r="7981" spans="1:4">
      <c r="A7981" s="3"/>
      <c r="B7981" s="3"/>
      <c r="C7981" s="2"/>
      <c r="D7981" s="2"/>
    </row>
    <row r="7982" spans="1:4">
      <c r="A7982" s="3"/>
      <c r="B7982" s="3"/>
      <c r="C7982" s="2"/>
      <c r="D7982" s="2"/>
    </row>
    <row r="7983" spans="1:4">
      <c r="A7983" s="3"/>
      <c r="B7983" s="3"/>
      <c r="C7983" s="2"/>
      <c r="D7983" s="2"/>
    </row>
    <row r="7984" spans="1:4">
      <c r="A7984" s="3"/>
      <c r="B7984" s="3"/>
      <c r="C7984" s="2"/>
      <c r="D7984" s="2"/>
    </row>
    <row r="7985" spans="1:4">
      <c r="A7985" s="3"/>
      <c r="B7985" s="3"/>
      <c r="C7985" s="2"/>
      <c r="D7985" s="2"/>
    </row>
    <row r="7986" spans="1:4">
      <c r="A7986" s="3"/>
      <c r="B7986" s="3"/>
      <c r="C7986" s="2"/>
      <c r="D7986" s="2"/>
    </row>
    <row r="7987" spans="1:4">
      <c r="A7987" s="3"/>
      <c r="B7987" s="3"/>
      <c r="C7987" s="2"/>
      <c r="D7987" s="2"/>
    </row>
    <row r="7988" spans="1:4">
      <c r="A7988" s="3"/>
      <c r="B7988" s="3"/>
      <c r="C7988" s="2"/>
      <c r="D7988" s="2"/>
    </row>
    <row r="7989" spans="1:4">
      <c r="A7989" s="3"/>
      <c r="B7989" s="3"/>
      <c r="C7989" s="2"/>
      <c r="D7989" s="2"/>
    </row>
    <row r="7990" spans="1:4">
      <c r="A7990" s="3"/>
      <c r="B7990" s="3"/>
      <c r="C7990" s="2"/>
      <c r="D7990" s="2"/>
    </row>
    <row r="7991" spans="1:4">
      <c r="A7991" s="3"/>
      <c r="B7991" s="3"/>
      <c r="C7991" s="2"/>
      <c r="D7991" s="2"/>
    </row>
    <row r="7992" spans="1:4">
      <c r="A7992" s="3"/>
      <c r="B7992" s="3"/>
      <c r="C7992" s="2"/>
      <c r="D7992" s="2"/>
    </row>
    <row r="7993" spans="1:4">
      <c r="A7993" s="3"/>
      <c r="B7993" s="3"/>
      <c r="C7993" s="2"/>
      <c r="D7993" s="2"/>
    </row>
    <row r="7994" spans="1:4">
      <c r="A7994" s="3"/>
      <c r="B7994" s="3"/>
      <c r="C7994" s="2"/>
      <c r="D7994" s="2"/>
    </row>
    <row r="7995" spans="1:4">
      <c r="A7995" s="3"/>
      <c r="B7995" s="3"/>
      <c r="C7995" s="2"/>
      <c r="D7995" s="2"/>
    </row>
    <row r="7996" spans="1:4">
      <c r="A7996" s="3"/>
      <c r="B7996" s="3"/>
      <c r="C7996" s="2"/>
      <c r="D7996" s="2"/>
    </row>
    <row r="7997" spans="1:4">
      <c r="A7997" s="3"/>
      <c r="B7997" s="3"/>
      <c r="C7997" s="2"/>
      <c r="D7997" s="2"/>
    </row>
    <row r="7998" spans="1:4">
      <c r="A7998" s="3"/>
      <c r="B7998" s="3"/>
      <c r="C7998" s="2"/>
      <c r="D7998" s="2"/>
    </row>
    <row r="7999" spans="1:4">
      <c r="A7999" s="3"/>
      <c r="B7999" s="3"/>
      <c r="C7999" s="2"/>
      <c r="D7999" s="2"/>
    </row>
    <row r="8000" spans="1:4">
      <c r="A8000" s="3"/>
      <c r="B8000" s="3"/>
      <c r="C8000" s="2"/>
      <c r="D8000" s="2"/>
    </row>
    <row r="8001" spans="1:4">
      <c r="A8001" s="3"/>
      <c r="B8001" s="3"/>
      <c r="C8001" s="2"/>
      <c r="D8001" s="2"/>
    </row>
    <row r="8002" spans="1:4">
      <c r="A8002" s="3"/>
      <c r="B8002" s="3"/>
      <c r="C8002" s="2"/>
      <c r="D8002" s="2"/>
    </row>
    <row r="8003" spans="1:4">
      <c r="A8003" s="3"/>
      <c r="B8003" s="3"/>
      <c r="C8003" s="2"/>
      <c r="D8003" s="2"/>
    </row>
    <row r="8004" spans="1:4">
      <c r="A8004" s="3"/>
      <c r="B8004" s="3"/>
      <c r="C8004" s="2"/>
      <c r="D8004" s="2"/>
    </row>
    <row r="8005" spans="1:4">
      <c r="A8005" s="3"/>
      <c r="B8005" s="3"/>
      <c r="C8005" s="2"/>
      <c r="D8005" s="2"/>
    </row>
    <row r="8006" spans="1:4">
      <c r="A8006" s="3"/>
      <c r="B8006" s="3"/>
      <c r="C8006" s="2"/>
      <c r="D8006" s="2"/>
    </row>
    <row r="8007" spans="1:4">
      <c r="A8007" s="3"/>
      <c r="B8007" s="3"/>
      <c r="C8007" s="2"/>
      <c r="D8007" s="2"/>
    </row>
    <row r="8008" spans="1:4">
      <c r="A8008" s="3"/>
      <c r="B8008" s="3"/>
      <c r="C8008" s="2"/>
      <c r="D8008" s="2"/>
    </row>
    <row r="8009" spans="1:4">
      <c r="A8009" s="3"/>
      <c r="B8009" s="3"/>
      <c r="C8009" s="2"/>
      <c r="D8009" s="2"/>
    </row>
    <row r="8010" spans="1:4">
      <c r="A8010" s="3"/>
      <c r="B8010" s="3"/>
      <c r="C8010" s="2"/>
      <c r="D8010" s="2"/>
    </row>
    <row r="8011" spans="1:4">
      <c r="A8011" s="3"/>
      <c r="B8011" s="3"/>
      <c r="C8011" s="2"/>
      <c r="D8011" s="2"/>
    </row>
    <row r="8012" spans="1:4">
      <c r="A8012" s="3"/>
      <c r="B8012" s="3"/>
      <c r="C8012" s="2"/>
      <c r="D8012" s="2"/>
    </row>
    <row r="8013" spans="1:4">
      <c r="A8013" s="3"/>
      <c r="B8013" s="3"/>
      <c r="C8013" s="2"/>
      <c r="D8013" s="2"/>
    </row>
    <row r="8014" spans="1:4">
      <c r="A8014" s="3"/>
      <c r="B8014" s="3"/>
      <c r="C8014" s="2"/>
      <c r="D8014" s="2"/>
    </row>
    <row r="8015" spans="1:4">
      <c r="A8015" s="3"/>
      <c r="B8015" s="3"/>
      <c r="C8015" s="2"/>
      <c r="D8015" s="2"/>
    </row>
    <row r="8016" spans="1:4">
      <c r="A8016" s="3"/>
      <c r="B8016" s="3"/>
      <c r="C8016" s="2"/>
      <c r="D8016" s="2"/>
    </row>
    <row r="8017" spans="1:4">
      <c r="A8017" s="3"/>
      <c r="B8017" s="3"/>
      <c r="C8017" s="2"/>
      <c r="D8017" s="2"/>
    </row>
    <row r="8018" spans="1:4">
      <c r="A8018" s="3"/>
      <c r="B8018" s="3"/>
      <c r="C8018" s="2"/>
      <c r="D8018" s="2"/>
    </row>
    <row r="8019" spans="1:4">
      <c r="A8019" s="3"/>
      <c r="B8019" s="3"/>
      <c r="C8019" s="2"/>
      <c r="D8019" s="2"/>
    </row>
    <row r="8020" spans="1:4">
      <c r="A8020" s="3"/>
      <c r="B8020" s="3"/>
      <c r="C8020" s="2"/>
      <c r="D8020" s="2"/>
    </row>
    <row r="8021" spans="1:4">
      <c r="A8021" s="3"/>
      <c r="B8021" s="3"/>
      <c r="C8021" s="2"/>
      <c r="D8021" s="2"/>
    </row>
    <row r="8022" spans="1:4">
      <c r="A8022" s="3"/>
      <c r="B8022" s="3"/>
      <c r="C8022" s="2"/>
      <c r="D8022" s="2"/>
    </row>
    <row r="8023" spans="1:4">
      <c r="A8023" s="3"/>
      <c r="B8023" s="3"/>
      <c r="C8023" s="2"/>
      <c r="D8023" s="2"/>
    </row>
    <row r="8024" spans="1:4">
      <c r="A8024" s="3"/>
      <c r="B8024" s="3"/>
      <c r="C8024" s="2"/>
      <c r="D8024" s="2"/>
    </row>
    <row r="8025" spans="1:4">
      <c r="A8025" s="3"/>
      <c r="B8025" s="3"/>
      <c r="C8025" s="2"/>
      <c r="D8025" s="2"/>
    </row>
    <row r="8026" spans="1:4">
      <c r="A8026" s="3"/>
      <c r="B8026" s="3"/>
      <c r="C8026" s="2"/>
      <c r="D8026" s="2"/>
    </row>
    <row r="8027" spans="1:4">
      <c r="A8027" s="3"/>
      <c r="B8027" s="3"/>
      <c r="C8027" s="2"/>
      <c r="D8027" s="2"/>
    </row>
    <row r="8028" spans="1:4">
      <c r="A8028" s="3"/>
      <c r="B8028" s="3"/>
      <c r="C8028" s="2"/>
      <c r="D8028" s="2"/>
    </row>
    <row r="8029" spans="1:4">
      <c r="A8029" s="3"/>
      <c r="B8029" s="3"/>
      <c r="C8029" s="2"/>
      <c r="D8029" s="2"/>
    </row>
    <row r="8030" spans="1:4">
      <c r="A8030" s="3"/>
      <c r="B8030" s="3"/>
      <c r="C8030" s="2"/>
      <c r="D8030" s="2"/>
    </row>
    <row r="8031" spans="1:4">
      <c r="A8031" s="3"/>
      <c r="B8031" s="3"/>
      <c r="C8031" s="2"/>
      <c r="D8031" s="2"/>
    </row>
    <row r="8032" spans="1:4">
      <c r="A8032" s="3"/>
      <c r="B8032" s="3"/>
      <c r="C8032" s="2"/>
      <c r="D8032" s="2"/>
    </row>
    <row r="8033" spans="1:4">
      <c r="A8033" s="3"/>
      <c r="B8033" s="3"/>
      <c r="C8033" s="2"/>
      <c r="D8033" s="2"/>
    </row>
    <row r="8034" spans="1:4">
      <c r="A8034" s="3"/>
      <c r="B8034" s="3"/>
      <c r="C8034" s="2"/>
      <c r="D8034" s="2"/>
    </row>
    <row r="8035" spans="1:4">
      <c r="A8035" s="3"/>
      <c r="B8035" s="3"/>
      <c r="C8035" s="2"/>
      <c r="D8035" s="2"/>
    </row>
    <row r="8036" spans="1:4">
      <c r="A8036" s="3"/>
      <c r="B8036" s="3"/>
      <c r="C8036" s="2"/>
      <c r="D8036" s="2"/>
    </row>
    <row r="8037" spans="1:4">
      <c r="A8037" s="3"/>
      <c r="B8037" s="3"/>
      <c r="C8037" s="2"/>
      <c r="D8037" s="2"/>
    </row>
    <row r="8038" spans="1:4">
      <c r="A8038" s="3"/>
      <c r="B8038" s="3"/>
      <c r="C8038" s="2"/>
      <c r="D8038" s="2"/>
    </row>
    <row r="8039" spans="1:4">
      <c r="A8039" s="3"/>
      <c r="B8039" s="3"/>
      <c r="C8039" s="2"/>
      <c r="D8039" s="2"/>
    </row>
    <row r="8040" spans="1:4">
      <c r="A8040" s="3"/>
      <c r="B8040" s="3"/>
      <c r="C8040" s="2"/>
      <c r="D8040" s="2"/>
    </row>
    <row r="8041" spans="1:4">
      <c r="A8041" s="3"/>
      <c r="B8041" s="3"/>
      <c r="C8041" s="2"/>
      <c r="D8041" s="2"/>
    </row>
    <row r="8042" spans="1:4">
      <c r="A8042" s="3"/>
      <c r="B8042" s="3"/>
      <c r="C8042" s="2"/>
      <c r="D8042" s="2"/>
    </row>
    <row r="8043" spans="1:4">
      <c r="A8043" s="3"/>
      <c r="B8043" s="3"/>
      <c r="C8043" s="2"/>
      <c r="D8043" s="2"/>
    </row>
    <row r="8044" spans="1:4">
      <c r="A8044" s="3"/>
      <c r="B8044" s="3"/>
      <c r="C8044" s="2"/>
      <c r="D8044" s="2"/>
    </row>
    <row r="8045" spans="1:4">
      <c r="A8045" s="3"/>
      <c r="B8045" s="3"/>
      <c r="C8045" s="2"/>
      <c r="D8045" s="2"/>
    </row>
    <row r="8046" spans="1:4">
      <c r="A8046" s="3"/>
      <c r="B8046" s="3"/>
      <c r="C8046" s="2"/>
      <c r="D8046" s="2"/>
    </row>
    <row r="8047" spans="1:4">
      <c r="A8047" s="3"/>
      <c r="B8047" s="3"/>
      <c r="C8047" s="2"/>
      <c r="D8047" s="2"/>
    </row>
    <row r="8048" spans="1:4">
      <c r="A8048" s="3"/>
      <c r="B8048" s="3"/>
      <c r="C8048" s="2"/>
      <c r="D8048" s="2"/>
    </row>
    <row r="8049" spans="1:4">
      <c r="A8049" s="3"/>
      <c r="B8049" s="3"/>
      <c r="C8049" s="2"/>
      <c r="D8049" s="2"/>
    </row>
    <row r="8050" spans="1:4">
      <c r="A8050" s="3"/>
      <c r="B8050" s="3"/>
      <c r="C8050" s="2"/>
      <c r="D8050" s="2"/>
    </row>
    <row r="8051" spans="1:4">
      <c r="A8051" s="3"/>
      <c r="B8051" s="3"/>
      <c r="C8051" s="2"/>
      <c r="D8051" s="2"/>
    </row>
    <row r="8052" spans="1:4">
      <c r="A8052" s="3"/>
      <c r="B8052" s="3"/>
      <c r="C8052" s="2"/>
      <c r="D8052" s="2"/>
    </row>
    <row r="8053" spans="1:4">
      <c r="A8053" s="3"/>
      <c r="B8053" s="3"/>
      <c r="C8053" s="2"/>
      <c r="D8053" s="2"/>
    </row>
    <row r="8054" spans="1:4">
      <c r="A8054" s="3"/>
      <c r="B8054" s="3"/>
      <c r="C8054" s="2"/>
      <c r="D8054" s="2"/>
    </row>
    <row r="8055" spans="1:4">
      <c r="A8055" s="3"/>
      <c r="B8055" s="3"/>
      <c r="C8055" s="2"/>
      <c r="D8055" s="2"/>
    </row>
    <row r="8056" spans="1:4">
      <c r="A8056" s="3"/>
      <c r="B8056" s="3"/>
      <c r="C8056" s="2"/>
      <c r="D8056" s="2"/>
    </row>
    <row r="8057" spans="1:4">
      <c r="A8057" s="3"/>
      <c r="B8057" s="3"/>
      <c r="C8057" s="2"/>
      <c r="D8057" s="2"/>
    </row>
    <row r="8058" spans="1:4">
      <c r="A8058" s="3"/>
      <c r="B8058" s="3"/>
      <c r="C8058" s="2"/>
      <c r="D8058" s="2"/>
    </row>
    <row r="8059" spans="1:4">
      <c r="A8059" s="3"/>
      <c r="B8059" s="3"/>
      <c r="C8059" s="2"/>
      <c r="D8059" s="2"/>
    </row>
    <row r="8060" spans="1:4">
      <c r="A8060" s="3"/>
      <c r="B8060" s="3"/>
      <c r="C8060" s="2"/>
      <c r="D8060" s="2"/>
    </row>
    <row r="8061" spans="1:4">
      <c r="A8061" s="3"/>
      <c r="B8061" s="3"/>
      <c r="C8061" s="2"/>
      <c r="D8061" s="2"/>
    </row>
    <row r="8062" spans="1:4">
      <c r="A8062" s="3"/>
      <c r="B8062" s="3"/>
      <c r="C8062" s="2"/>
      <c r="D8062" s="2"/>
    </row>
    <row r="8063" spans="1:4">
      <c r="A8063" s="3"/>
      <c r="B8063" s="3"/>
      <c r="C8063" s="2"/>
      <c r="D8063" s="2"/>
    </row>
    <row r="8064" spans="1:4">
      <c r="A8064" s="3"/>
      <c r="B8064" s="3"/>
      <c r="C8064" s="2"/>
      <c r="D8064" s="2"/>
    </row>
    <row r="8065" spans="1:4">
      <c r="A8065" s="3"/>
      <c r="B8065" s="3"/>
      <c r="C8065" s="2"/>
      <c r="D8065" s="2"/>
    </row>
    <row r="8066" spans="1:4">
      <c r="A8066" s="3"/>
      <c r="B8066" s="3"/>
      <c r="C8066" s="2"/>
      <c r="D8066" s="2"/>
    </row>
    <row r="8067" spans="1:4">
      <c r="A8067" s="3"/>
      <c r="B8067" s="3"/>
      <c r="C8067" s="2"/>
      <c r="D8067" s="2"/>
    </row>
    <row r="8068" spans="1:4">
      <c r="A8068" s="3"/>
      <c r="B8068" s="3"/>
      <c r="C8068" s="2"/>
      <c r="D8068" s="2"/>
    </row>
    <row r="8069" spans="1:4">
      <c r="A8069" s="3"/>
      <c r="B8069" s="3"/>
      <c r="C8069" s="2"/>
      <c r="D8069" s="2"/>
    </row>
    <row r="8070" spans="1:4">
      <c r="A8070" s="3"/>
      <c r="B8070" s="3"/>
      <c r="C8070" s="2"/>
      <c r="D8070" s="2"/>
    </row>
    <row r="8071" spans="1:4">
      <c r="A8071" s="3"/>
      <c r="B8071" s="3"/>
      <c r="C8071" s="2"/>
      <c r="D8071" s="2"/>
    </row>
    <row r="8072" spans="1:4">
      <c r="A8072" s="3"/>
      <c r="B8072" s="3"/>
      <c r="C8072" s="2"/>
      <c r="D8072" s="2"/>
    </row>
    <row r="8073" spans="1:4">
      <c r="A8073" s="3"/>
      <c r="B8073" s="3"/>
      <c r="C8073" s="2"/>
      <c r="D8073" s="2"/>
    </row>
    <row r="8074" spans="1:4">
      <c r="A8074" s="3"/>
      <c r="B8074" s="3"/>
      <c r="C8074" s="2"/>
      <c r="D8074" s="2"/>
    </row>
    <row r="8075" spans="1:4">
      <c r="A8075" s="3"/>
      <c r="B8075" s="3"/>
      <c r="C8075" s="2"/>
      <c r="D8075" s="2"/>
    </row>
    <row r="8076" spans="1:4">
      <c r="A8076" s="3"/>
      <c r="B8076" s="3"/>
      <c r="C8076" s="2"/>
      <c r="D8076" s="2"/>
    </row>
    <row r="8077" spans="1:4">
      <c r="A8077" s="3"/>
      <c r="B8077" s="3"/>
      <c r="C8077" s="2"/>
      <c r="D8077" s="2"/>
    </row>
    <row r="8078" spans="1:4">
      <c r="A8078" s="3"/>
      <c r="B8078" s="3"/>
      <c r="C8078" s="2"/>
      <c r="D8078" s="2"/>
    </row>
    <row r="8079" spans="1:4">
      <c r="A8079" s="3"/>
      <c r="B8079" s="3"/>
      <c r="C8079" s="2"/>
      <c r="D8079" s="2"/>
    </row>
    <row r="8080" spans="1:4">
      <c r="A8080" s="3"/>
      <c r="B8080" s="3"/>
      <c r="C8080" s="2"/>
      <c r="D8080" s="2"/>
    </row>
    <row r="8081" spans="1:4">
      <c r="A8081" s="3"/>
      <c r="B8081" s="3"/>
      <c r="C8081" s="2"/>
      <c r="D8081" s="2"/>
    </row>
    <row r="8082" spans="1:4">
      <c r="A8082" s="3"/>
      <c r="B8082" s="3"/>
      <c r="C8082" s="2"/>
      <c r="D8082" s="2"/>
    </row>
    <row r="8083" spans="1:4">
      <c r="A8083" s="3"/>
      <c r="B8083" s="3"/>
      <c r="C8083" s="2"/>
      <c r="D8083" s="2"/>
    </row>
    <row r="8084" spans="1:4">
      <c r="A8084" s="3"/>
      <c r="B8084" s="3"/>
      <c r="C8084" s="2"/>
      <c r="D8084" s="2"/>
    </row>
    <row r="8085" spans="1:4">
      <c r="A8085" s="3"/>
      <c r="B8085" s="3"/>
      <c r="C8085" s="2"/>
      <c r="D8085" s="2"/>
    </row>
    <row r="8086" spans="1:4">
      <c r="A8086" s="3"/>
      <c r="B8086" s="3"/>
      <c r="C8086" s="2"/>
      <c r="D8086" s="2"/>
    </row>
    <row r="8087" spans="1:4">
      <c r="A8087" s="3"/>
      <c r="B8087" s="3"/>
      <c r="C8087" s="2"/>
      <c r="D8087" s="2"/>
    </row>
    <row r="8088" spans="1:4">
      <c r="A8088" s="3"/>
      <c r="B8088" s="3"/>
      <c r="C8088" s="2"/>
      <c r="D8088" s="2"/>
    </row>
    <row r="8089" spans="1:4">
      <c r="A8089" s="3"/>
      <c r="B8089" s="3"/>
      <c r="C8089" s="2"/>
      <c r="D8089" s="2"/>
    </row>
    <row r="8090" spans="1:4">
      <c r="A8090" s="3"/>
      <c r="B8090" s="3"/>
      <c r="C8090" s="2"/>
      <c r="D8090" s="2"/>
    </row>
    <row r="8091" spans="1:4">
      <c r="A8091" s="3"/>
      <c r="B8091" s="3"/>
      <c r="C8091" s="2"/>
      <c r="D8091" s="2"/>
    </row>
    <row r="8092" spans="1:4">
      <c r="A8092" s="3"/>
      <c r="B8092" s="3"/>
      <c r="C8092" s="2"/>
      <c r="D8092" s="2"/>
    </row>
    <row r="8093" spans="1:4">
      <c r="A8093" s="3"/>
      <c r="B8093" s="3"/>
      <c r="C8093" s="2"/>
      <c r="D8093" s="2"/>
    </row>
    <row r="8094" spans="1:4">
      <c r="A8094" s="3"/>
      <c r="B8094" s="3"/>
      <c r="C8094" s="2"/>
      <c r="D8094" s="2"/>
    </row>
    <row r="8095" spans="1:4">
      <c r="A8095" s="3"/>
      <c r="B8095" s="3"/>
      <c r="C8095" s="2"/>
      <c r="D8095" s="2"/>
    </row>
    <row r="8096" spans="1:4">
      <c r="A8096" s="3"/>
      <c r="B8096" s="3"/>
      <c r="C8096" s="2"/>
      <c r="D8096" s="2"/>
    </row>
    <row r="8097" spans="1:4">
      <c r="A8097" s="3"/>
      <c r="B8097" s="3"/>
      <c r="C8097" s="2"/>
      <c r="D8097" s="2"/>
    </row>
    <row r="8098" spans="1:4">
      <c r="A8098" s="3"/>
      <c r="B8098" s="3"/>
      <c r="C8098" s="2"/>
      <c r="D8098" s="2"/>
    </row>
    <row r="8099" spans="1:4">
      <c r="A8099" s="3"/>
      <c r="B8099" s="3"/>
      <c r="C8099" s="2"/>
      <c r="D8099" s="2"/>
    </row>
    <row r="8100" spans="1:4">
      <c r="A8100" s="3"/>
      <c r="B8100" s="3"/>
      <c r="C8100" s="2"/>
      <c r="D8100" s="2"/>
    </row>
    <row r="8101" spans="1:4">
      <c r="A8101" s="3"/>
      <c r="B8101" s="3"/>
      <c r="C8101" s="2"/>
      <c r="D8101" s="2"/>
    </row>
    <row r="8102" spans="1:4">
      <c r="A8102" s="3"/>
      <c r="B8102" s="3"/>
      <c r="C8102" s="2"/>
      <c r="D8102" s="2"/>
    </row>
    <row r="8103" spans="1:4">
      <c r="A8103" s="3"/>
      <c r="B8103" s="3"/>
      <c r="C8103" s="2"/>
      <c r="D8103" s="2"/>
    </row>
    <row r="8104" spans="1:4">
      <c r="A8104" s="3"/>
      <c r="B8104" s="3"/>
      <c r="C8104" s="2"/>
      <c r="D8104" s="2"/>
    </row>
    <row r="8105" spans="1:4">
      <c r="A8105" s="3"/>
      <c r="B8105" s="3"/>
      <c r="C8105" s="2"/>
      <c r="D8105" s="2"/>
    </row>
    <row r="8106" spans="1:4">
      <c r="A8106" s="3"/>
      <c r="B8106" s="3"/>
      <c r="C8106" s="2"/>
      <c r="D8106" s="2"/>
    </row>
    <row r="8107" spans="1:4">
      <c r="A8107" s="3"/>
      <c r="B8107" s="3"/>
      <c r="C8107" s="2"/>
      <c r="D8107" s="2"/>
    </row>
    <row r="8108" spans="1:4">
      <c r="A8108" s="3"/>
      <c r="B8108" s="3"/>
      <c r="C8108" s="2"/>
      <c r="D8108" s="2"/>
    </row>
    <row r="8109" spans="1:4">
      <c r="A8109" s="3"/>
      <c r="B8109" s="3"/>
      <c r="C8109" s="2"/>
      <c r="D8109" s="2"/>
    </row>
    <row r="8110" spans="1:4">
      <c r="A8110" s="3"/>
      <c r="B8110" s="3"/>
      <c r="C8110" s="2"/>
      <c r="D8110" s="2"/>
    </row>
    <row r="8111" spans="1:4">
      <c r="A8111" s="3"/>
      <c r="B8111" s="3"/>
      <c r="C8111" s="2"/>
      <c r="D8111" s="2"/>
    </row>
    <row r="8112" spans="1:4">
      <c r="A8112" s="3"/>
      <c r="B8112" s="3"/>
      <c r="C8112" s="2"/>
      <c r="D8112" s="2"/>
    </row>
    <row r="8113" spans="1:4">
      <c r="A8113" s="3"/>
      <c r="B8113" s="3"/>
      <c r="C8113" s="2"/>
      <c r="D8113" s="2"/>
    </row>
    <row r="8114" spans="1:4">
      <c r="A8114" s="3"/>
      <c r="B8114" s="3"/>
      <c r="C8114" s="2"/>
      <c r="D8114" s="2"/>
    </row>
    <row r="8115" spans="1:4">
      <c r="A8115" s="3"/>
      <c r="B8115" s="3"/>
      <c r="C8115" s="2"/>
      <c r="D8115" s="2"/>
    </row>
    <row r="8116" spans="1:4">
      <c r="A8116" s="3"/>
      <c r="B8116" s="3"/>
      <c r="C8116" s="2"/>
      <c r="D8116" s="2"/>
    </row>
    <row r="8117" spans="1:4">
      <c r="A8117" s="3"/>
      <c r="B8117" s="3"/>
      <c r="C8117" s="2"/>
      <c r="D8117" s="2"/>
    </row>
    <row r="8118" spans="1:4">
      <c r="A8118" s="3"/>
      <c r="B8118" s="3"/>
      <c r="C8118" s="2"/>
      <c r="D8118" s="2"/>
    </row>
    <row r="8119" spans="1:4">
      <c r="A8119" s="3"/>
      <c r="B8119" s="3"/>
      <c r="C8119" s="2"/>
      <c r="D8119" s="2"/>
    </row>
    <row r="8120" spans="1:4">
      <c r="A8120" s="3"/>
      <c r="B8120" s="3"/>
      <c r="C8120" s="2"/>
      <c r="D8120" s="2"/>
    </row>
    <row r="8121" spans="1:4">
      <c r="A8121" s="3"/>
      <c r="B8121" s="3"/>
      <c r="C8121" s="2"/>
      <c r="D8121" s="2"/>
    </row>
    <row r="8122" spans="1:4">
      <c r="A8122" s="3"/>
      <c r="B8122" s="3"/>
      <c r="C8122" s="2"/>
      <c r="D8122" s="2"/>
    </row>
    <row r="8123" spans="1:4">
      <c r="A8123" s="3"/>
      <c r="B8123" s="3"/>
      <c r="C8123" s="2"/>
      <c r="D8123" s="2"/>
    </row>
    <row r="8124" spans="1:4">
      <c r="A8124" s="3"/>
      <c r="B8124" s="3"/>
      <c r="C8124" s="2"/>
      <c r="D8124" s="2"/>
    </row>
    <row r="8125" spans="1:4">
      <c r="A8125" s="3"/>
      <c r="B8125" s="3"/>
      <c r="C8125" s="2"/>
      <c r="D8125" s="2"/>
    </row>
    <row r="8126" spans="1:4">
      <c r="A8126" s="3"/>
      <c r="B8126" s="3"/>
      <c r="C8126" s="2"/>
      <c r="D8126" s="2"/>
    </row>
    <row r="8127" spans="1:4">
      <c r="A8127" s="3"/>
      <c r="B8127" s="3"/>
      <c r="C8127" s="2"/>
      <c r="D8127" s="2"/>
    </row>
    <row r="8128" spans="1:4">
      <c r="A8128" s="3"/>
      <c r="B8128" s="3"/>
      <c r="C8128" s="2"/>
      <c r="D8128" s="2"/>
    </row>
    <row r="8129" spans="1:4">
      <c r="A8129" s="3"/>
      <c r="B8129" s="3"/>
      <c r="C8129" s="2"/>
      <c r="D8129" s="2"/>
    </row>
    <row r="8130" spans="1:4">
      <c r="A8130" s="3"/>
      <c r="B8130" s="3"/>
      <c r="C8130" s="2"/>
      <c r="D8130" s="2"/>
    </row>
    <row r="8131" spans="1:4">
      <c r="A8131" s="3"/>
      <c r="B8131" s="3"/>
      <c r="C8131" s="2"/>
      <c r="D8131" s="2"/>
    </row>
    <row r="8132" spans="1:4">
      <c r="A8132" s="3"/>
      <c r="B8132" s="3"/>
      <c r="C8132" s="2"/>
      <c r="D8132" s="2"/>
    </row>
    <row r="8133" spans="1:4">
      <c r="A8133" s="3"/>
      <c r="B8133" s="3"/>
      <c r="C8133" s="2"/>
      <c r="D8133" s="2"/>
    </row>
    <row r="8134" spans="1:4">
      <c r="A8134" s="3"/>
      <c r="B8134" s="3"/>
      <c r="C8134" s="2"/>
      <c r="D8134" s="2"/>
    </row>
    <row r="8135" spans="1:4">
      <c r="A8135" s="3"/>
      <c r="B8135" s="3"/>
      <c r="C8135" s="2"/>
      <c r="D8135" s="2"/>
    </row>
    <row r="8136" spans="1:4">
      <c r="A8136" s="3"/>
      <c r="B8136" s="3"/>
      <c r="C8136" s="2"/>
      <c r="D8136" s="2"/>
    </row>
    <row r="8137" spans="1:4">
      <c r="A8137" s="3"/>
      <c r="B8137" s="3"/>
      <c r="C8137" s="2"/>
      <c r="D8137" s="2"/>
    </row>
    <row r="8138" spans="1:4">
      <c r="A8138" s="3"/>
      <c r="B8138" s="3"/>
      <c r="C8138" s="2"/>
      <c r="D8138" s="2"/>
    </row>
    <row r="8139" spans="1:4">
      <c r="A8139" s="3"/>
      <c r="B8139" s="3"/>
      <c r="C8139" s="2"/>
      <c r="D8139" s="2"/>
    </row>
    <row r="8140" spans="1:4">
      <c r="A8140" s="3"/>
      <c r="B8140" s="3"/>
      <c r="C8140" s="2"/>
      <c r="D8140" s="2"/>
    </row>
    <row r="8141" spans="1:4">
      <c r="A8141" s="3"/>
      <c r="B8141" s="3"/>
      <c r="C8141" s="2"/>
      <c r="D8141" s="2"/>
    </row>
    <row r="8142" spans="1:4">
      <c r="A8142" s="3"/>
      <c r="B8142" s="3"/>
      <c r="C8142" s="2"/>
      <c r="D8142" s="2"/>
    </row>
    <row r="8143" spans="1:4">
      <c r="A8143" s="3"/>
      <c r="B8143" s="3"/>
      <c r="C8143" s="2"/>
      <c r="D8143" s="2"/>
    </row>
    <row r="8144" spans="1:4">
      <c r="A8144" s="3"/>
      <c r="B8144" s="3"/>
      <c r="C8144" s="2"/>
      <c r="D8144" s="2"/>
    </row>
    <row r="8145" spans="1:4">
      <c r="A8145" s="3"/>
      <c r="B8145" s="3"/>
      <c r="C8145" s="2"/>
      <c r="D8145" s="2"/>
    </row>
    <row r="8146" spans="1:4">
      <c r="A8146" s="3"/>
      <c r="B8146" s="3"/>
      <c r="C8146" s="2"/>
      <c r="D8146" s="2"/>
    </row>
    <row r="8147" spans="1:4">
      <c r="A8147" s="3"/>
      <c r="B8147" s="3"/>
      <c r="C8147" s="2"/>
      <c r="D8147" s="2"/>
    </row>
    <row r="8148" spans="1:4">
      <c r="A8148" s="3"/>
      <c r="B8148" s="3"/>
      <c r="C8148" s="2"/>
      <c r="D8148" s="2"/>
    </row>
    <row r="8149" spans="1:4">
      <c r="A8149" s="3"/>
      <c r="B8149" s="3"/>
      <c r="C8149" s="2"/>
      <c r="D8149" s="2"/>
    </row>
    <row r="8150" spans="1:4">
      <c r="A8150" s="3"/>
      <c r="B8150" s="3"/>
      <c r="C8150" s="2"/>
      <c r="D8150" s="2"/>
    </row>
    <row r="8151" spans="1:4">
      <c r="A8151" s="3"/>
      <c r="B8151" s="3"/>
      <c r="C8151" s="2"/>
      <c r="D8151" s="2"/>
    </row>
    <row r="8152" spans="1:4">
      <c r="A8152" s="3"/>
      <c r="B8152" s="3"/>
      <c r="C8152" s="2"/>
      <c r="D8152" s="2"/>
    </row>
    <row r="8153" spans="1:4">
      <c r="A8153" s="3"/>
      <c r="B8153" s="3"/>
      <c r="C8153" s="2"/>
      <c r="D8153" s="2"/>
    </row>
    <row r="8154" spans="1:4">
      <c r="A8154" s="3"/>
      <c r="B8154" s="3"/>
      <c r="C8154" s="2"/>
      <c r="D8154" s="2"/>
    </row>
    <row r="8155" spans="1:4">
      <c r="A8155" s="3"/>
      <c r="B8155" s="3"/>
      <c r="C8155" s="2"/>
      <c r="D8155" s="2"/>
    </row>
    <row r="8156" spans="1:4">
      <c r="A8156" s="3"/>
      <c r="B8156" s="3"/>
      <c r="C8156" s="2"/>
      <c r="D8156" s="2"/>
    </row>
    <row r="8157" spans="1:4">
      <c r="A8157" s="3"/>
      <c r="B8157" s="3"/>
      <c r="C8157" s="2"/>
      <c r="D8157" s="2"/>
    </row>
    <row r="8158" spans="1:4">
      <c r="A8158" s="3"/>
      <c r="B8158" s="3"/>
      <c r="C8158" s="2"/>
      <c r="D8158" s="2"/>
    </row>
    <row r="8159" spans="1:4">
      <c r="A8159" s="3"/>
      <c r="B8159" s="3"/>
      <c r="C8159" s="2"/>
      <c r="D8159" s="2"/>
    </row>
    <row r="8160" spans="1:4">
      <c r="A8160" s="3"/>
      <c r="B8160" s="3"/>
      <c r="C8160" s="2"/>
      <c r="D8160" s="2"/>
    </row>
    <row r="8161" spans="1:4">
      <c r="A8161" s="3"/>
      <c r="B8161" s="3"/>
      <c r="C8161" s="2"/>
      <c r="D8161" s="2"/>
    </row>
    <row r="8162" spans="1:4">
      <c r="A8162" s="3"/>
      <c r="B8162" s="3"/>
      <c r="C8162" s="2"/>
      <c r="D8162" s="2"/>
    </row>
    <row r="8163" spans="1:4">
      <c r="A8163" s="3"/>
      <c r="B8163" s="3"/>
      <c r="C8163" s="2"/>
      <c r="D8163" s="2"/>
    </row>
    <row r="8164" spans="1:4">
      <c r="A8164" s="3"/>
      <c r="B8164" s="3"/>
      <c r="C8164" s="2"/>
      <c r="D8164" s="2"/>
    </row>
    <row r="8165" spans="1:4">
      <c r="A8165" s="3"/>
      <c r="B8165" s="3"/>
      <c r="C8165" s="2"/>
      <c r="D8165" s="2"/>
    </row>
    <row r="8166" spans="1:4">
      <c r="A8166" s="3"/>
      <c r="B8166" s="3"/>
      <c r="C8166" s="2"/>
      <c r="D8166" s="2"/>
    </row>
    <row r="8167" spans="1:4">
      <c r="A8167" s="3"/>
      <c r="B8167" s="3"/>
      <c r="C8167" s="2"/>
      <c r="D8167" s="2"/>
    </row>
    <row r="8168" spans="1:4">
      <c r="A8168" s="3"/>
      <c r="B8168" s="3"/>
      <c r="C8168" s="2"/>
      <c r="D8168" s="2"/>
    </row>
    <row r="8169" spans="1:4">
      <c r="A8169" s="3"/>
      <c r="B8169" s="3"/>
      <c r="C8169" s="2"/>
      <c r="D8169" s="2"/>
    </row>
    <row r="8170" spans="1:4">
      <c r="A8170" s="3"/>
      <c r="B8170" s="3"/>
      <c r="C8170" s="2"/>
      <c r="D8170" s="2"/>
    </row>
    <row r="8171" spans="1:4">
      <c r="A8171" s="3"/>
      <c r="B8171" s="3"/>
      <c r="C8171" s="2"/>
      <c r="D8171" s="2"/>
    </row>
    <row r="8172" spans="1:4">
      <c r="A8172" s="3"/>
      <c r="B8172" s="3"/>
      <c r="C8172" s="2"/>
      <c r="D8172" s="2"/>
    </row>
    <row r="8173" spans="1:4">
      <c r="A8173" s="3"/>
      <c r="B8173" s="3"/>
      <c r="C8173" s="2"/>
      <c r="D8173" s="2"/>
    </row>
    <row r="8174" spans="1:4">
      <c r="A8174" s="3"/>
      <c r="B8174" s="3"/>
      <c r="C8174" s="2"/>
      <c r="D8174" s="2"/>
    </row>
    <row r="8175" spans="1:4">
      <c r="A8175" s="3"/>
      <c r="B8175" s="3"/>
      <c r="C8175" s="2"/>
      <c r="D8175" s="2"/>
    </row>
    <row r="8176" spans="1:4">
      <c r="A8176" s="3"/>
      <c r="B8176" s="3"/>
      <c r="C8176" s="2"/>
      <c r="D8176" s="2"/>
    </row>
    <row r="8177" spans="1:4">
      <c r="A8177" s="3"/>
      <c r="B8177" s="3"/>
      <c r="C8177" s="2"/>
      <c r="D8177" s="2"/>
    </row>
    <row r="8178" spans="1:4">
      <c r="A8178" s="3"/>
      <c r="B8178" s="3"/>
      <c r="C8178" s="2"/>
      <c r="D8178" s="2"/>
    </row>
    <row r="8179" spans="1:4">
      <c r="A8179" s="3"/>
      <c r="B8179" s="3"/>
      <c r="C8179" s="2"/>
      <c r="D8179" s="2"/>
    </row>
    <row r="8180" spans="1:4">
      <c r="A8180" s="3"/>
      <c r="B8180" s="3"/>
      <c r="C8180" s="2"/>
      <c r="D8180" s="2"/>
    </row>
    <row r="8181" spans="1:4">
      <c r="A8181" s="3"/>
      <c r="B8181" s="3"/>
      <c r="C8181" s="2"/>
      <c r="D8181" s="2"/>
    </row>
    <row r="8182" spans="1:4">
      <c r="A8182" s="3"/>
      <c r="B8182" s="3"/>
      <c r="C8182" s="2"/>
      <c r="D8182" s="2"/>
    </row>
    <row r="8183" spans="1:4">
      <c r="A8183" s="3"/>
      <c r="B8183" s="3"/>
      <c r="C8183" s="2"/>
      <c r="D8183" s="2"/>
    </row>
    <row r="8184" spans="1:4">
      <c r="A8184" s="3"/>
      <c r="B8184" s="3"/>
      <c r="C8184" s="2"/>
      <c r="D8184" s="2"/>
    </row>
    <row r="8185" spans="1:4">
      <c r="A8185" s="3"/>
      <c r="B8185" s="3"/>
      <c r="C8185" s="2"/>
      <c r="D8185" s="2"/>
    </row>
    <row r="8186" spans="1:4">
      <c r="A8186" s="3"/>
      <c r="B8186" s="3"/>
      <c r="C8186" s="2"/>
      <c r="D8186" s="2"/>
    </row>
    <row r="8187" spans="1:4">
      <c r="A8187" s="3"/>
      <c r="B8187" s="3"/>
      <c r="C8187" s="2"/>
      <c r="D8187" s="2"/>
    </row>
    <row r="8188" spans="1:4">
      <c r="A8188" s="3"/>
      <c r="B8188" s="3"/>
      <c r="C8188" s="2"/>
      <c r="D8188" s="2"/>
    </row>
    <row r="8189" spans="1:4">
      <c r="A8189" s="3"/>
      <c r="B8189" s="3"/>
      <c r="C8189" s="2"/>
      <c r="D8189" s="2"/>
    </row>
    <row r="8190" spans="1:4">
      <c r="A8190" s="3"/>
      <c r="B8190" s="3"/>
      <c r="C8190" s="2"/>
      <c r="D8190" s="2"/>
    </row>
    <row r="8191" spans="1:4">
      <c r="A8191" s="3"/>
      <c r="B8191" s="3"/>
      <c r="C8191" s="2"/>
      <c r="D8191" s="2"/>
    </row>
    <row r="8192" spans="1:4">
      <c r="A8192" s="3"/>
      <c r="B8192" s="3"/>
      <c r="C8192" s="2"/>
      <c r="D8192" s="2"/>
    </row>
    <row r="8193" spans="1:4">
      <c r="A8193" s="3"/>
      <c r="B8193" s="3"/>
      <c r="C8193" s="2"/>
      <c r="D8193" s="2"/>
    </row>
    <row r="8194" spans="1:4">
      <c r="A8194" s="3"/>
      <c r="B8194" s="3"/>
      <c r="C8194" s="2"/>
      <c r="D8194" s="2"/>
    </row>
    <row r="8195" spans="1:4">
      <c r="A8195" s="3"/>
      <c r="B8195" s="3"/>
      <c r="C8195" s="2"/>
      <c r="D8195" s="2"/>
    </row>
    <row r="8196" spans="1:4">
      <c r="A8196" s="3"/>
      <c r="B8196" s="3"/>
      <c r="C8196" s="2"/>
      <c r="D8196" s="2"/>
    </row>
    <row r="8197" spans="1:4">
      <c r="A8197" s="3"/>
      <c r="B8197" s="3"/>
      <c r="C8197" s="2"/>
      <c r="D8197" s="2"/>
    </row>
    <row r="8198" spans="1:4">
      <c r="A8198" s="3"/>
      <c r="B8198" s="3"/>
      <c r="C8198" s="2"/>
      <c r="D8198" s="2"/>
    </row>
    <row r="8199" spans="1:4">
      <c r="A8199" s="3"/>
      <c r="B8199" s="3"/>
      <c r="C8199" s="2"/>
      <c r="D8199" s="2"/>
    </row>
    <row r="8200" spans="1:4">
      <c r="A8200" s="3"/>
      <c r="B8200" s="3"/>
      <c r="C8200" s="2"/>
      <c r="D8200" s="2"/>
    </row>
    <row r="8201" spans="1:4">
      <c r="A8201" s="3"/>
      <c r="B8201" s="3"/>
      <c r="C8201" s="2"/>
      <c r="D8201" s="2"/>
    </row>
    <row r="8202" spans="1:4">
      <c r="A8202" s="3"/>
      <c r="B8202" s="3"/>
      <c r="C8202" s="2"/>
      <c r="D8202" s="2"/>
    </row>
    <row r="8203" spans="1:4">
      <c r="A8203" s="3"/>
      <c r="B8203" s="3"/>
      <c r="C8203" s="2"/>
      <c r="D8203" s="2"/>
    </row>
    <row r="8204" spans="1:4">
      <c r="A8204" s="3"/>
      <c r="B8204" s="3"/>
      <c r="C8204" s="2"/>
      <c r="D8204" s="2"/>
    </row>
    <row r="8205" spans="1:4">
      <c r="A8205" s="3"/>
      <c r="B8205" s="3"/>
      <c r="C8205" s="2"/>
      <c r="D8205" s="2"/>
    </row>
    <row r="8206" spans="1:4">
      <c r="A8206" s="3"/>
      <c r="B8206" s="3"/>
      <c r="C8206" s="2"/>
      <c r="D8206" s="2"/>
    </row>
    <row r="8207" spans="1:4">
      <c r="A8207" s="3"/>
      <c r="B8207" s="3"/>
      <c r="C8207" s="2"/>
      <c r="D8207" s="2"/>
    </row>
    <row r="8208" spans="1:4">
      <c r="A8208" s="3"/>
      <c r="B8208" s="3"/>
      <c r="C8208" s="2"/>
      <c r="D8208" s="2"/>
    </row>
    <row r="8209" spans="1:4">
      <c r="A8209" s="3"/>
      <c r="B8209" s="3"/>
      <c r="C8209" s="2"/>
      <c r="D8209" s="2"/>
    </row>
    <row r="8210" spans="1:4">
      <c r="A8210" s="3"/>
      <c r="B8210" s="3"/>
      <c r="C8210" s="2"/>
      <c r="D8210" s="2"/>
    </row>
    <row r="8211" spans="1:4">
      <c r="A8211" s="3"/>
      <c r="B8211" s="3"/>
      <c r="C8211" s="2"/>
      <c r="D8211" s="2"/>
    </row>
    <row r="8212" spans="1:4">
      <c r="A8212" s="3"/>
      <c r="B8212" s="3"/>
      <c r="C8212" s="2"/>
      <c r="D8212" s="2"/>
    </row>
    <row r="8213" spans="1:4">
      <c r="A8213" s="3"/>
      <c r="B8213" s="3"/>
      <c r="C8213" s="2"/>
      <c r="D8213" s="2"/>
    </row>
    <row r="8214" spans="1:4">
      <c r="A8214" s="3"/>
      <c r="B8214" s="3"/>
      <c r="C8214" s="2"/>
      <c r="D8214" s="2"/>
    </row>
    <row r="8215" spans="1:4">
      <c r="A8215" s="3"/>
      <c r="B8215" s="3"/>
      <c r="C8215" s="2"/>
      <c r="D8215" s="2"/>
    </row>
    <row r="8216" spans="1:4">
      <c r="A8216" s="3"/>
      <c r="B8216" s="3"/>
      <c r="C8216" s="2"/>
      <c r="D8216" s="2"/>
    </row>
    <row r="8217" spans="1:4">
      <c r="A8217" s="3"/>
      <c r="B8217" s="3"/>
      <c r="C8217" s="2"/>
      <c r="D8217" s="2"/>
    </row>
    <row r="8218" spans="1:4">
      <c r="A8218" s="3"/>
      <c r="B8218" s="3"/>
      <c r="C8218" s="2"/>
      <c r="D8218" s="2"/>
    </row>
    <row r="8219" spans="1:4">
      <c r="A8219" s="3"/>
      <c r="B8219" s="3"/>
      <c r="C8219" s="2"/>
      <c r="D8219" s="2"/>
    </row>
    <row r="8220" spans="1:4">
      <c r="A8220" s="3"/>
      <c r="B8220" s="3"/>
      <c r="C8220" s="2"/>
      <c r="D8220" s="2"/>
    </row>
    <row r="8221" spans="1:4">
      <c r="A8221" s="3"/>
      <c r="B8221" s="3"/>
      <c r="C8221" s="2"/>
      <c r="D8221" s="2"/>
    </row>
    <row r="8222" spans="1:4">
      <c r="A8222" s="3"/>
      <c r="B8222" s="3"/>
      <c r="C8222" s="2"/>
      <c r="D8222" s="2"/>
    </row>
    <row r="8223" spans="1:4">
      <c r="A8223" s="3"/>
      <c r="B8223" s="3"/>
      <c r="C8223" s="2"/>
      <c r="D8223" s="2"/>
    </row>
    <row r="8224" spans="1:4">
      <c r="A8224" s="3"/>
      <c r="B8224" s="3"/>
      <c r="C8224" s="2"/>
      <c r="D8224" s="2"/>
    </row>
    <row r="8225" spans="1:4">
      <c r="A8225" s="3"/>
      <c r="B8225" s="3"/>
      <c r="C8225" s="2"/>
      <c r="D8225" s="2"/>
    </row>
    <row r="8226" spans="1:4">
      <c r="A8226" s="3"/>
      <c r="B8226" s="3"/>
      <c r="C8226" s="2"/>
      <c r="D8226" s="2"/>
    </row>
    <row r="8227" spans="1:4">
      <c r="A8227" s="3"/>
      <c r="B8227" s="3"/>
      <c r="C8227" s="2"/>
      <c r="D8227" s="2"/>
    </row>
    <row r="8228" spans="1:4">
      <c r="A8228" s="3"/>
      <c r="B8228" s="3"/>
      <c r="C8228" s="2"/>
      <c r="D8228" s="2"/>
    </row>
    <row r="8229" spans="1:4">
      <c r="A8229" s="3"/>
      <c r="B8229" s="3"/>
      <c r="C8229" s="2"/>
      <c r="D8229" s="2"/>
    </row>
    <row r="8230" spans="1:4">
      <c r="A8230" s="3"/>
      <c r="B8230" s="3"/>
      <c r="C8230" s="2"/>
      <c r="D8230" s="2"/>
    </row>
    <row r="8231" spans="1:4">
      <c r="A8231" s="3"/>
      <c r="B8231" s="3"/>
      <c r="C8231" s="2"/>
      <c r="D8231" s="2"/>
    </row>
    <row r="8232" spans="1:4">
      <c r="A8232" s="3"/>
      <c r="B8232" s="3"/>
      <c r="C8232" s="2"/>
      <c r="D8232" s="2"/>
    </row>
    <row r="8233" spans="1:4">
      <c r="A8233" s="3"/>
      <c r="B8233" s="3"/>
      <c r="C8233" s="2"/>
      <c r="D8233" s="2"/>
    </row>
    <row r="8234" spans="1:4">
      <c r="A8234" s="3"/>
      <c r="B8234" s="3"/>
      <c r="C8234" s="2"/>
      <c r="D8234" s="2"/>
    </row>
    <row r="8235" spans="1:4">
      <c r="A8235" s="3"/>
      <c r="B8235" s="3"/>
      <c r="C8235" s="2"/>
      <c r="D8235" s="2"/>
    </row>
    <row r="8236" spans="1:4">
      <c r="A8236" s="3"/>
      <c r="B8236" s="3"/>
      <c r="C8236" s="2"/>
      <c r="D8236" s="2"/>
    </row>
    <row r="8237" spans="1:4">
      <c r="A8237" s="3"/>
      <c r="B8237" s="3"/>
      <c r="C8237" s="2"/>
      <c r="D8237" s="2"/>
    </row>
    <row r="8238" spans="1:4">
      <c r="A8238" s="3"/>
      <c r="B8238" s="3"/>
      <c r="C8238" s="2"/>
      <c r="D8238" s="2"/>
    </row>
    <row r="8239" spans="1:4">
      <c r="A8239" s="3"/>
      <c r="B8239" s="3"/>
      <c r="C8239" s="2"/>
      <c r="D8239" s="2"/>
    </row>
    <row r="8240" spans="1:4">
      <c r="A8240" s="3"/>
      <c r="B8240" s="3"/>
      <c r="C8240" s="2"/>
      <c r="D8240" s="2"/>
    </row>
    <row r="8241" spans="1:4">
      <c r="A8241" s="3"/>
      <c r="B8241" s="3"/>
      <c r="C8241" s="2"/>
      <c r="D8241" s="2"/>
    </row>
    <row r="8242" spans="1:4">
      <c r="A8242" s="3"/>
      <c r="B8242" s="3"/>
      <c r="C8242" s="2"/>
      <c r="D8242" s="2"/>
    </row>
    <row r="8243" spans="1:4">
      <c r="A8243" s="3"/>
      <c r="B8243" s="3"/>
      <c r="C8243" s="2"/>
      <c r="D8243" s="2"/>
    </row>
    <row r="8244" spans="1:4">
      <c r="A8244" s="3"/>
      <c r="B8244" s="3"/>
      <c r="C8244" s="2"/>
      <c r="D8244" s="2"/>
    </row>
    <row r="8245" spans="1:4">
      <c r="A8245" s="3"/>
      <c r="B8245" s="3"/>
      <c r="C8245" s="2"/>
      <c r="D8245" s="2"/>
    </row>
    <row r="8246" spans="1:4">
      <c r="A8246" s="3"/>
      <c r="B8246" s="3"/>
      <c r="C8246" s="2"/>
      <c r="D8246" s="2"/>
    </row>
    <row r="8247" spans="1:4">
      <c r="A8247" s="3"/>
      <c r="B8247" s="3"/>
      <c r="C8247" s="2"/>
      <c r="D8247" s="2"/>
    </row>
    <row r="8248" spans="1:4">
      <c r="A8248" s="3"/>
      <c r="B8248" s="3"/>
      <c r="C8248" s="2"/>
      <c r="D8248" s="2"/>
    </row>
    <row r="8249" spans="1:4">
      <c r="A8249" s="3"/>
      <c r="B8249" s="3"/>
      <c r="C8249" s="2"/>
      <c r="D8249" s="2"/>
    </row>
    <row r="8250" spans="1:4">
      <c r="A8250" s="3"/>
      <c r="B8250" s="3"/>
      <c r="C8250" s="2"/>
      <c r="D8250" s="2"/>
    </row>
    <row r="8251" spans="1:4">
      <c r="A8251" s="3"/>
      <c r="B8251" s="3"/>
      <c r="C8251" s="2"/>
      <c r="D8251" s="2"/>
    </row>
    <row r="8252" spans="1:4">
      <c r="A8252" s="3"/>
      <c r="B8252" s="3"/>
      <c r="C8252" s="2"/>
      <c r="D8252" s="2"/>
    </row>
    <row r="8253" spans="1:4">
      <c r="A8253" s="3"/>
      <c r="B8253" s="3"/>
      <c r="C8253" s="2"/>
      <c r="D8253" s="2"/>
    </row>
    <row r="8254" spans="1:4">
      <c r="A8254" s="3"/>
      <c r="B8254" s="3"/>
      <c r="C8254" s="2"/>
      <c r="D8254" s="2"/>
    </row>
    <row r="8255" spans="1:4">
      <c r="A8255" s="3"/>
      <c r="B8255" s="3"/>
      <c r="C8255" s="2"/>
      <c r="D8255" s="2"/>
    </row>
    <row r="8256" spans="1:4">
      <c r="A8256" s="3"/>
      <c r="B8256" s="3"/>
      <c r="C8256" s="2"/>
      <c r="D8256" s="2"/>
    </row>
    <row r="8257" spans="1:4">
      <c r="A8257" s="3"/>
      <c r="B8257" s="3"/>
      <c r="C8257" s="2"/>
      <c r="D8257" s="2"/>
    </row>
    <row r="8258" spans="1:4">
      <c r="A8258" s="3"/>
      <c r="B8258" s="3"/>
      <c r="C8258" s="2"/>
      <c r="D8258" s="2"/>
    </row>
    <row r="8259" spans="1:4">
      <c r="A8259" s="3"/>
      <c r="B8259" s="3"/>
      <c r="C8259" s="2"/>
      <c r="D8259" s="2"/>
    </row>
    <row r="8260" spans="1:4">
      <c r="A8260" s="3"/>
      <c r="B8260" s="3"/>
      <c r="C8260" s="2"/>
      <c r="D8260" s="2"/>
    </row>
    <row r="8261" spans="1:4">
      <c r="A8261" s="3"/>
      <c r="B8261" s="3"/>
      <c r="C8261" s="2"/>
      <c r="D8261" s="2"/>
    </row>
    <row r="8262" spans="1:4">
      <c r="A8262" s="3"/>
      <c r="B8262" s="3"/>
      <c r="C8262" s="2"/>
      <c r="D8262" s="2"/>
    </row>
    <row r="8263" spans="1:4">
      <c r="A8263" s="3"/>
      <c r="B8263" s="3"/>
      <c r="C8263" s="2"/>
      <c r="D8263" s="2"/>
    </row>
    <row r="8264" spans="1:4">
      <c r="A8264" s="3"/>
      <c r="B8264" s="3"/>
      <c r="C8264" s="2"/>
      <c r="D8264" s="2"/>
    </row>
    <row r="8265" spans="1:4">
      <c r="A8265" s="3"/>
      <c r="B8265" s="3"/>
      <c r="C8265" s="2"/>
      <c r="D8265" s="2"/>
    </row>
    <row r="8266" spans="1:4">
      <c r="A8266" s="3"/>
      <c r="B8266" s="3"/>
      <c r="C8266" s="2"/>
      <c r="D8266" s="2"/>
    </row>
    <row r="8267" spans="1:4">
      <c r="A8267" s="3"/>
      <c r="B8267" s="3"/>
      <c r="C8267" s="2"/>
      <c r="D8267" s="2"/>
    </row>
    <row r="8268" spans="1:4">
      <c r="A8268" s="3"/>
      <c r="B8268" s="3"/>
      <c r="C8268" s="2"/>
      <c r="D8268" s="2"/>
    </row>
    <row r="8269" spans="1:4">
      <c r="A8269" s="3"/>
      <c r="B8269" s="3"/>
      <c r="C8269" s="2"/>
      <c r="D8269" s="2"/>
    </row>
    <row r="8270" spans="1:4">
      <c r="A8270" s="3"/>
      <c r="B8270" s="3"/>
      <c r="C8270" s="2"/>
      <c r="D8270" s="2"/>
    </row>
    <row r="8271" spans="1:4">
      <c r="A8271" s="3"/>
      <c r="B8271" s="3"/>
      <c r="C8271" s="2"/>
      <c r="D8271" s="2"/>
    </row>
    <row r="8272" spans="1:4">
      <c r="A8272" s="3"/>
      <c r="B8272" s="3"/>
      <c r="C8272" s="2"/>
      <c r="D8272" s="2"/>
    </row>
    <row r="8273" spans="1:4">
      <c r="A8273" s="3"/>
      <c r="B8273" s="3"/>
      <c r="C8273" s="2"/>
      <c r="D8273" s="2"/>
    </row>
    <row r="8274" spans="1:4">
      <c r="A8274" s="3"/>
      <c r="B8274" s="3"/>
      <c r="C8274" s="2"/>
      <c r="D8274" s="2"/>
    </row>
    <row r="8275" spans="1:4">
      <c r="A8275" s="3"/>
      <c r="B8275" s="3"/>
      <c r="C8275" s="2"/>
      <c r="D8275" s="2"/>
    </row>
    <row r="8276" spans="1:4">
      <c r="A8276" s="3"/>
      <c r="B8276" s="3"/>
      <c r="C8276" s="2"/>
      <c r="D8276" s="2"/>
    </row>
    <row r="8277" spans="1:4">
      <c r="A8277" s="3"/>
      <c r="B8277" s="3"/>
      <c r="C8277" s="2"/>
      <c r="D8277" s="2"/>
    </row>
    <row r="8278" spans="1:4">
      <c r="A8278" s="3"/>
      <c r="B8278" s="3"/>
      <c r="C8278" s="2"/>
      <c r="D8278" s="2"/>
    </row>
    <row r="8279" spans="1:4">
      <c r="A8279" s="3"/>
      <c r="B8279" s="3"/>
      <c r="C8279" s="2"/>
      <c r="D8279" s="2"/>
    </row>
    <row r="8280" spans="1:4">
      <c r="A8280" s="3"/>
      <c r="B8280" s="3"/>
      <c r="C8280" s="2"/>
      <c r="D8280" s="2"/>
    </row>
    <row r="8281" spans="1:4">
      <c r="A8281" s="3"/>
      <c r="B8281" s="3"/>
      <c r="C8281" s="2"/>
      <c r="D8281" s="2"/>
    </row>
    <row r="8282" spans="1:4">
      <c r="A8282" s="3"/>
      <c r="B8282" s="3"/>
      <c r="C8282" s="2"/>
      <c r="D8282" s="2"/>
    </row>
    <row r="8283" spans="1:4">
      <c r="A8283" s="3"/>
      <c r="B8283" s="3"/>
      <c r="C8283" s="2"/>
      <c r="D8283" s="2"/>
    </row>
    <row r="8284" spans="1:4">
      <c r="A8284" s="3"/>
      <c r="B8284" s="3"/>
      <c r="C8284" s="2"/>
      <c r="D8284" s="2"/>
    </row>
    <row r="8285" spans="1:4">
      <c r="A8285" s="3"/>
      <c r="B8285" s="3"/>
      <c r="C8285" s="2"/>
      <c r="D8285" s="2"/>
    </row>
    <row r="8286" spans="1:4">
      <c r="A8286" s="3"/>
      <c r="B8286" s="3"/>
      <c r="C8286" s="2"/>
      <c r="D8286" s="2"/>
    </row>
    <row r="8287" spans="1:4">
      <c r="A8287" s="3"/>
      <c r="B8287" s="3"/>
      <c r="C8287" s="2"/>
      <c r="D8287" s="2"/>
    </row>
    <row r="8288" spans="1:4">
      <c r="A8288" s="3"/>
      <c r="B8288" s="3"/>
      <c r="C8288" s="2"/>
      <c r="D8288" s="2"/>
    </row>
    <row r="8289" spans="1:4">
      <c r="A8289" s="3"/>
      <c r="B8289" s="3"/>
      <c r="C8289" s="2"/>
      <c r="D8289" s="2"/>
    </row>
    <row r="8290" spans="1:4">
      <c r="A8290" s="3"/>
      <c r="B8290" s="3"/>
      <c r="C8290" s="2"/>
      <c r="D8290" s="2"/>
    </row>
    <row r="8291" spans="1:4">
      <c r="A8291" s="3"/>
      <c r="B8291" s="3"/>
      <c r="C8291" s="2"/>
      <c r="D8291" s="2"/>
    </row>
    <row r="8292" spans="1:4">
      <c r="A8292" s="3"/>
      <c r="B8292" s="3"/>
      <c r="C8292" s="2"/>
      <c r="D8292" s="2"/>
    </row>
    <row r="8293" spans="1:4">
      <c r="A8293" s="3"/>
      <c r="B8293" s="3"/>
      <c r="C8293" s="2"/>
      <c r="D8293" s="2"/>
    </row>
    <row r="8294" spans="1:4">
      <c r="A8294" s="3"/>
      <c r="B8294" s="3"/>
      <c r="C8294" s="2"/>
      <c r="D8294" s="2"/>
    </row>
    <row r="8295" spans="1:4">
      <c r="A8295" s="3"/>
      <c r="B8295" s="3"/>
      <c r="C8295" s="2"/>
      <c r="D8295" s="2"/>
    </row>
    <row r="8296" spans="1:4">
      <c r="A8296" s="3"/>
      <c r="B8296" s="3"/>
      <c r="C8296" s="2"/>
      <c r="D8296" s="2"/>
    </row>
    <row r="8297" spans="1:4">
      <c r="A8297" s="3"/>
      <c r="B8297" s="3"/>
      <c r="C8297" s="2"/>
      <c r="D8297" s="2"/>
    </row>
    <row r="8298" spans="1:4">
      <c r="A8298" s="3"/>
      <c r="B8298" s="3"/>
      <c r="C8298" s="2"/>
      <c r="D8298" s="2"/>
    </row>
    <row r="8299" spans="1:4">
      <c r="A8299" s="3"/>
      <c r="B8299" s="3"/>
      <c r="C8299" s="2"/>
      <c r="D8299" s="2"/>
    </row>
    <row r="8300" spans="1:4">
      <c r="A8300" s="3"/>
      <c r="B8300" s="3"/>
      <c r="C8300" s="2"/>
      <c r="D8300" s="2"/>
    </row>
    <row r="8301" spans="1:4">
      <c r="A8301" s="3"/>
      <c r="B8301" s="3"/>
      <c r="C8301" s="2"/>
      <c r="D8301" s="2"/>
    </row>
    <row r="8302" spans="1:4">
      <c r="A8302" s="3"/>
      <c r="B8302" s="3"/>
      <c r="C8302" s="2"/>
      <c r="D8302" s="2"/>
    </row>
    <row r="8303" spans="1:4">
      <c r="A8303" s="3"/>
      <c r="B8303" s="3"/>
      <c r="C8303" s="2"/>
      <c r="D8303" s="2"/>
    </row>
    <row r="8304" spans="1:4">
      <c r="A8304" s="3"/>
      <c r="B8304" s="3"/>
      <c r="C8304" s="2"/>
      <c r="D8304" s="2"/>
    </row>
    <row r="8305" spans="1:4">
      <c r="A8305" s="3"/>
      <c r="B8305" s="3"/>
      <c r="C8305" s="2"/>
      <c r="D8305" s="2"/>
    </row>
    <row r="8306" spans="1:4">
      <c r="A8306" s="3"/>
      <c r="B8306" s="3"/>
      <c r="C8306" s="2"/>
      <c r="D8306" s="2"/>
    </row>
    <row r="8307" spans="1:4">
      <c r="A8307" s="3"/>
      <c r="B8307" s="3"/>
      <c r="C8307" s="2"/>
      <c r="D8307" s="2"/>
    </row>
    <row r="8308" spans="1:4">
      <c r="A8308" s="3"/>
      <c r="B8308" s="3"/>
      <c r="C8308" s="2"/>
      <c r="D8308" s="2"/>
    </row>
    <row r="8309" spans="1:4">
      <c r="A8309" s="3"/>
      <c r="B8309" s="3"/>
      <c r="C8309" s="2"/>
      <c r="D8309" s="2"/>
    </row>
    <row r="8310" spans="1:4">
      <c r="A8310" s="3"/>
      <c r="B8310" s="3"/>
      <c r="C8310" s="2"/>
      <c r="D8310" s="2"/>
    </row>
    <row r="8311" spans="1:4">
      <c r="A8311" s="3"/>
      <c r="B8311" s="3"/>
      <c r="C8311" s="2"/>
      <c r="D8311" s="2"/>
    </row>
    <row r="8312" spans="1:4">
      <c r="A8312" s="3"/>
      <c r="B8312" s="3"/>
      <c r="C8312" s="2"/>
      <c r="D8312" s="2"/>
    </row>
    <row r="8313" spans="1:4">
      <c r="A8313" s="3"/>
      <c r="B8313" s="3"/>
      <c r="C8313" s="2"/>
      <c r="D8313" s="2"/>
    </row>
    <row r="8314" spans="1:4">
      <c r="A8314" s="3"/>
      <c r="B8314" s="3"/>
      <c r="C8314" s="2"/>
      <c r="D8314" s="2"/>
    </row>
    <row r="8315" spans="1:4">
      <c r="A8315" s="3"/>
      <c r="B8315" s="3"/>
      <c r="C8315" s="2"/>
      <c r="D8315" s="2"/>
    </row>
    <row r="8316" spans="1:4">
      <c r="A8316" s="3"/>
      <c r="B8316" s="3"/>
      <c r="C8316" s="2"/>
      <c r="D8316" s="2"/>
    </row>
    <row r="8317" spans="1:4">
      <c r="A8317" s="3"/>
      <c r="B8317" s="3"/>
      <c r="C8317" s="2"/>
      <c r="D8317" s="2"/>
    </row>
    <row r="8318" spans="1:4">
      <c r="A8318" s="3"/>
      <c r="B8318" s="3"/>
      <c r="C8318" s="2"/>
      <c r="D8318" s="2"/>
    </row>
    <row r="8319" spans="1:4">
      <c r="A8319" s="3"/>
      <c r="B8319" s="3"/>
      <c r="C8319" s="2"/>
      <c r="D8319" s="2"/>
    </row>
    <row r="8320" spans="1:4">
      <c r="A8320" s="3"/>
      <c r="B8320" s="3"/>
      <c r="C8320" s="2"/>
      <c r="D8320" s="2"/>
    </row>
    <row r="8321" spans="1:4">
      <c r="A8321" s="3"/>
      <c r="B8321" s="3"/>
      <c r="C8321" s="2"/>
      <c r="D8321" s="2"/>
    </row>
    <row r="8322" spans="1:4">
      <c r="A8322" s="3"/>
      <c r="B8322" s="3"/>
      <c r="C8322" s="2"/>
      <c r="D8322" s="2"/>
    </row>
    <row r="8323" spans="1:4">
      <c r="A8323" s="3"/>
      <c r="B8323" s="3"/>
      <c r="C8323" s="2"/>
      <c r="D8323" s="2"/>
    </row>
    <row r="8324" spans="1:4">
      <c r="A8324" s="3"/>
      <c r="B8324" s="3"/>
      <c r="C8324" s="2"/>
      <c r="D8324" s="2"/>
    </row>
    <row r="8325" spans="1:4">
      <c r="A8325" s="3"/>
      <c r="B8325" s="3"/>
      <c r="C8325" s="2"/>
      <c r="D8325" s="2"/>
    </row>
    <row r="8326" spans="1:4">
      <c r="A8326" s="3"/>
      <c r="B8326" s="3"/>
      <c r="C8326" s="2"/>
      <c r="D8326" s="2"/>
    </row>
    <row r="8327" spans="1:4">
      <c r="A8327" s="3"/>
      <c r="B8327" s="3"/>
      <c r="C8327" s="2"/>
      <c r="D8327" s="2"/>
    </row>
    <row r="8328" spans="1:4">
      <c r="A8328" s="3"/>
      <c r="B8328" s="3"/>
      <c r="C8328" s="2"/>
      <c r="D8328" s="2"/>
    </row>
    <row r="8329" spans="1:4">
      <c r="A8329" s="3"/>
      <c r="B8329" s="3"/>
      <c r="C8329" s="2"/>
      <c r="D8329" s="2"/>
    </row>
    <row r="8330" spans="1:4">
      <c r="A8330" s="3"/>
      <c r="B8330" s="3"/>
      <c r="C8330" s="2"/>
      <c r="D8330" s="2"/>
    </row>
    <row r="8331" spans="1:4">
      <c r="A8331" s="3"/>
      <c r="B8331" s="3"/>
      <c r="C8331" s="2"/>
      <c r="D8331" s="2"/>
    </row>
    <row r="8332" spans="1:4">
      <c r="A8332" s="3"/>
      <c r="B8332" s="3"/>
      <c r="C8332" s="2"/>
      <c r="D8332" s="2"/>
    </row>
    <row r="8333" spans="1:4">
      <c r="A8333" s="3"/>
      <c r="B8333" s="3"/>
      <c r="C8333" s="2"/>
      <c r="D8333" s="2"/>
    </row>
    <row r="8334" spans="1:4">
      <c r="A8334" s="3"/>
      <c r="B8334" s="3"/>
      <c r="C8334" s="2"/>
      <c r="D8334" s="2"/>
    </row>
    <row r="8335" spans="1:4">
      <c r="A8335" s="3"/>
      <c r="B8335" s="3"/>
      <c r="C8335" s="2"/>
      <c r="D8335" s="2"/>
    </row>
    <row r="8336" spans="1:4">
      <c r="A8336" s="3"/>
      <c r="B8336" s="3"/>
      <c r="C8336" s="2"/>
      <c r="D8336" s="2"/>
    </row>
    <row r="8337" spans="1:4">
      <c r="A8337" s="3"/>
      <c r="B8337" s="3"/>
      <c r="C8337" s="2"/>
      <c r="D8337" s="2"/>
    </row>
    <row r="8338" spans="1:4">
      <c r="A8338" s="3"/>
      <c r="B8338" s="3"/>
      <c r="C8338" s="2"/>
      <c r="D8338" s="2"/>
    </row>
    <row r="8339" spans="1:4">
      <c r="A8339" s="3"/>
      <c r="B8339" s="3"/>
      <c r="C8339" s="2"/>
      <c r="D8339" s="2"/>
    </row>
    <row r="8340" spans="1:4">
      <c r="A8340" s="3"/>
      <c r="B8340" s="3"/>
      <c r="C8340" s="2"/>
      <c r="D8340" s="2"/>
    </row>
    <row r="8341" spans="1:4">
      <c r="A8341" s="3"/>
      <c r="B8341" s="3"/>
      <c r="C8341" s="2"/>
      <c r="D8341" s="2"/>
    </row>
    <row r="8342" spans="1:4">
      <c r="A8342" s="3"/>
      <c r="B8342" s="3"/>
      <c r="C8342" s="2"/>
      <c r="D8342" s="2"/>
    </row>
    <row r="8343" spans="1:4">
      <c r="A8343" s="3"/>
      <c r="B8343" s="3"/>
      <c r="C8343" s="2"/>
      <c r="D8343" s="2"/>
    </row>
    <row r="8344" spans="1:4">
      <c r="A8344" s="3"/>
      <c r="B8344" s="3"/>
      <c r="C8344" s="2"/>
      <c r="D8344" s="2"/>
    </row>
    <row r="8345" spans="1:4">
      <c r="A8345" s="3"/>
      <c r="B8345" s="3"/>
      <c r="C8345" s="2"/>
      <c r="D8345" s="2"/>
    </row>
    <row r="8346" spans="1:4">
      <c r="A8346" s="3"/>
      <c r="B8346" s="3"/>
      <c r="C8346" s="2"/>
      <c r="D8346" s="2"/>
    </row>
    <row r="8347" spans="1:4">
      <c r="A8347" s="3"/>
      <c r="B8347" s="3"/>
      <c r="C8347" s="2"/>
      <c r="D8347" s="2"/>
    </row>
    <row r="8348" spans="1:4">
      <c r="A8348" s="3"/>
      <c r="B8348" s="3"/>
      <c r="C8348" s="2"/>
      <c r="D8348" s="2"/>
    </row>
    <row r="8349" spans="1:4">
      <c r="A8349" s="3"/>
      <c r="B8349" s="3"/>
      <c r="C8349" s="2"/>
      <c r="D8349" s="2"/>
    </row>
    <row r="8350" spans="1:4">
      <c r="A8350" s="3"/>
      <c r="B8350" s="3"/>
      <c r="C8350" s="2"/>
      <c r="D8350" s="2"/>
    </row>
    <row r="8351" spans="1:4">
      <c r="A8351" s="3"/>
      <c r="B8351" s="3"/>
      <c r="C8351" s="2"/>
      <c r="D8351" s="2"/>
    </row>
    <row r="8352" spans="1:4">
      <c r="A8352" s="3"/>
      <c r="B8352" s="3"/>
      <c r="C8352" s="2"/>
      <c r="D8352" s="2"/>
    </row>
    <row r="8353" spans="1:4">
      <c r="A8353" s="3"/>
      <c r="B8353" s="3"/>
      <c r="C8353" s="2"/>
      <c r="D8353" s="2"/>
    </row>
    <row r="8354" spans="1:4">
      <c r="A8354" s="3"/>
      <c r="B8354" s="3"/>
      <c r="C8354" s="2"/>
      <c r="D8354" s="2"/>
    </row>
    <row r="8355" spans="1:4">
      <c r="A8355" s="3"/>
      <c r="B8355" s="3"/>
      <c r="C8355" s="2"/>
      <c r="D8355" s="2"/>
    </row>
    <row r="8356" spans="1:4">
      <c r="A8356" s="3"/>
      <c r="B8356" s="3"/>
      <c r="C8356" s="2"/>
      <c r="D8356" s="2"/>
    </row>
    <row r="8357" spans="1:4">
      <c r="A8357" s="3"/>
      <c r="B8357" s="3"/>
      <c r="C8357" s="2"/>
      <c r="D8357" s="2"/>
    </row>
    <row r="8358" spans="1:4">
      <c r="A8358" s="3"/>
      <c r="B8358" s="3"/>
      <c r="C8358" s="2"/>
      <c r="D8358" s="2"/>
    </row>
    <row r="8359" spans="1:4">
      <c r="A8359" s="3"/>
      <c r="B8359" s="3"/>
      <c r="C8359" s="2"/>
      <c r="D8359" s="2"/>
    </row>
    <row r="8360" spans="1:4">
      <c r="A8360" s="3"/>
      <c r="B8360" s="3"/>
      <c r="C8360" s="2"/>
      <c r="D8360" s="2"/>
    </row>
    <row r="8361" spans="1:4">
      <c r="A8361" s="3"/>
      <c r="B8361" s="3"/>
      <c r="C8361" s="2"/>
      <c r="D8361" s="2"/>
    </row>
    <row r="8362" spans="1:4">
      <c r="A8362" s="3"/>
      <c r="B8362" s="3"/>
      <c r="C8362" s="2"/>
      <c r="D8362" s="2"/>
    </row>
    <row r="8363" spans="1:4">
      <c r="A8363" s="3"/>
      <c r="B8363" s="3"/>
      <c r="C8363" s="2"/>
      <c r="D8363" s="2"/>
    </row>
    <row r="8364" spans="1:4">
      <c r="A8364" s="3"/>
      <c r="B8364" s="3"/>
      <c r="C8364" s="2"/>
      <c r="D8364" s="2"/>
    </row>
    <row r="8365" spans="1:4">
      <c r="A8365" s="3"/>
      <c r="B8365" s="3"/>
      <c r="C8365" s="2"/>
      <c r="D8365" s="2"/>
    </row>
    <row r="8366" spans="1:4">
      <c r="A8366" s="3"/>
      <c r="B8366" s="3"/>
      <c r="C8366" s="2"/>
      <c r="D8366" s="2"/>
    </row>
    <row r="8367" spans="1:4">
      <c r="A8367" s="3"/>
      <c r="B8367" s="3"/>
      <c r="C8367" s="2"/>
      <c r="D8367" s="2"/>
    </row>
    <row r="8368" spans="1:4">
      <c r="A8368" s="3"/>
      <c r="B8368" s="3"/>
      <c r="C8368" s="2"/>
      <c r="D8368" s="2"/>
    </row>
    <row r="8369" spans="1:4">
      <c r="A8369" s="3"/>
      <c r="B8369" s="3"/>
      <c r="C8369" s="2"/>
      <c r="D8369" s="2"/>
    </row>
    <row r="8370" spans="1:4">
      <c r="A8370" s="3"/>
      <c r="B8370" s="3"/>
      <c r="C8370" s="2"/>
      <c r="D8370" s="2"/>
    </row>
    <row r="8371" spans="1:4">
      <c r="A8371" s="3"/>
      <c r="B8371" s="3"/>
      <c r="C8371" s="2"/>
      <c r="D8371" s="2"/>
    </row>
    <row r="8372" spans="1:4">
      <c r="A8372" s="3"/>
      <c r="B8372" s="3"/>
      <c r="C8372" s="2"/>
      <c r="D8372" s="2"/>
    </row>
    <row r="8373" spans="1:4">
      <c r="A8373" s="3"/>
      <c r="B8373" s="3"/>
      <c r="C8373" s="2"/>
      <c r="D8373" s="2"/>
    </row>
    <row r="8374" spans="1:4">
      <c r="A8374" s="3"/>
      <c r="B8374" s="3"/>
      <c r="C8374" s="2"/>
      <c r="D8374" s="2"/>
    </row>
    <row r="8375" spans="1:4">
      <c r="A8375" s="3"/>
      <c r="B8375" s="3"/>
      <c r="C8375" s="2"/>
      <c r="D8375" s="2"/>
    </row>
    <row r="8376" spans="1:4">
      <c r="A8376" s="3"/>
      <c r="B8376" s="3"/>
      <c r="C8376" s="2"/>
      <c r="D8376" s="2"/>
    </row>
    <row r="8377" spans="1:4">
      <c r="A8377" s="3"/>
      <c r="B8377" s="3"/>
      <c r="C8377" s="2"/>
      <c r="D8377" s="2"/>
    </row>
    <row r="8378" spans="1:4">
      <c r="A8378" s="3"/>
      <c r="B8378" s="3"/>
      <c r="C8378" s="2"/>
      <c r="D8378" s="2"/>
    </row>
    <row r="8379" spans="1:4">
      <c r="A8379" s="3"/>
      <c r="B8379" s="3"/>
      <c r="C8379" s="2"/>
      <c r="D8379" s="2"/>
    </row>
    <row r="8380" spans="1:4">
      <c r="A8380" s="3"/>
      <c r="B8380" s="3"/>
      <c r="C8380" s="2"/>
      <c r="D8380" s="2"/>
    </row>
    <row r="8381" spans="1:4">
      <c r="A8381" s="3"/>
      <c r="B8381" s="3"/>
      <c r="C8381" s="2"/>
      <c r="D8381" s="2"/>
    </row>
    <row r="8382" spans="1:4">
      <c r="A8382" s="3"/>
      <c r="B8382" s="3"/>
      <c r="C8382" s="2"/>
      <c r="D8382" s="2"/>
    </row>
    <row r="8383" spans="1:4">
      <c r="A8383" s="3"/>
      <c r="B8383" s="3"/>
      <c r="C8383" s="2"/>
      <c r="D8383" s="2"/>
    </row>
    <row r="8384" spans="1:4">
      <c r="A8384" s="3"/>
      <c r="B8384" s="3"/>
      <c r="C8384" s="2"/>
      <c r="D8384" s="2"/>
    </row>
    <row r="8385" spans="1:4">
      <c r="A8385" s="3"/>
      <c r="B8385" s="3"/>
      <c r="C8385" s="2"/>
      <c r="D8385" s="2"/>
    </row>
    <row r="8386" spans="1:4">
      <c r="A8386" s="3"/>
      <c r="B8386" s="3"/>
      <c r="C8386" s="2"/>
      <c r="D8386" s="2"/>
    </row>
    <row r="8387" spans="1:4">
      <c r="A8387" s="3"/>
      <c r="B8387" s="3"/>
      <c r="C8387" s="2"/>
      <c r="D8387" s="2"/>
    </row>
    <row r="8388" spans="1:4">
      <c r="A8388" s="3"/>
      <c r="B8388" s="3"/>
      <c r="C8388" s="2"/>
      <c r="D8388" s="2"/>
    </row>
    <row r="8389" spans="1:4">
      <c r="A8389" s="3"/>
      <c r="B8389" s="3"/>
      <c r="C8389" s="2"/>
      <c r="D8389" s="2"/>
    </row>
    <row r="8390" spans="1:4">
      <c r="A8390" s="3"/>
      <c r="B8390" s="3"/>
      <c r="C8390" s="2"/>
      <c r="D8390" s="2"/>
    </row>
    <row r="8391" spans="1:4">
      <c r="A8391" s="3"/>
      <c r="B8391" s="3"/>
      <c r="C8391" s="2"/>
      <c r="D8391" s="2"/>
    </row>
    <row r="8392" spans="1:4">
      <c r="A8392" s="3"/>
      <c r="B8392" s="3"/>
      <c r="C8392" s="2"/>
      <c r="D8392" s="2"/>
    </row>
    <row r="8393" spans="1:4">
      <c r="A8393" s="3"/>
      <c r="B8393" s="3"/>
      <c r="C8393" s="2"/>
      <c r="D8393" s="2"/>
    </row>
    <row r="8394" spans="1:4">
      <c r="A8394" s="3"/>
      <c r="B8394" s="3"/>
      <c r="C8394" s="2"/>
      <c r="D8394" s="2"/>
    </row>
    <row r="8395" spans="1:4">
      <c r="A8395" s="3"/>
      <c r="B8395" s="3"/>
      <c r="C8395" s="2"/>
      <c r="D8395" s="2"/>
    </row>
    <row r="8396" spans="1:4">
      <c r="A8396" s="3"/>
      <c r="B8396" s="3"/>
      <c r="C8396" s="2"/>
      <c r="D8396" s="2"/>
    </row>
    <row r="8397" spans="1:4">
      <c r="A8397" s="3"/>
      <c r="B8397" s="3"/>
      <c r="C8397" s="2"/>
      <c r="D8397" s="2"/>
    </row>
    <row r="8398" spans="1:4">
      <c r="A8398" s="3"/>
      <c r="B8398" s="3"/>
      <c r="C8398" s="2"/>
      <c r="D8398" s="2"/>
    </row>
    <row r="8399" spans="1:4">
      <c r="A8399" s="3"/>
      <c r="B8399" s="3"/>
      <c r="C8399" s="2"/>
      <c r="D8399" s="2"/>
    </row>
    <row r="8400" spans="1:4">
      <c r="A8400" s="3"/>
      <c r="B8400" s="3"/>
      <c r="C8400" s="2"/>
      <c r="D8400" s="2"/>
    </row>
    <row r="8401" spans="1:4">
      <c r="A8401" s="3"/>
      <c r="B8401" s="3"/>
      <c r="C8401" s="2"/>
      <c r="D8401" s="2"/>
    </row>
    <row r="8402" spans="1:4">
      <c r="A8402" s="3"/>
      <c r="B8402" s="3"/>
      <c r="C8402" s="2"/>
      <c r="D8402" s="2"/>
    </row>
    <row r="8403" spans="1:4">
      <c r="A8403" s="3"/>
      <c r="B8403" s="3"/>
      <c r="C8403" s="2"/>
      <c r="D8403" s="2"/>
    </row>
    <row r="8404" spans="1:4">
      <c r="A8404" s="3"/>
      <c r="B8404" s="3"/>
      <c r="C8404" s="2"/>
      <c r="D8404" s="2"/>
    </row>
    <row r="8405" spans="1:4">
      <c r="A8405" s="3"/>
      <c r="B8405" s="3"/>
      <c r="C8405" s="2"/>
      <c r="D8405" s="2"/>
    </row>
    <row r="8406" spans="1:4">
      <c r="A8406" s="3"/>
      <c r="B8406" s="3"/>
      <c r="C8406" s="2"/>
      <c r="D8406" s="2"/>
    </row>
    <row r="8407" spans="1:4">
      <c r="A8407" s="3"/>
      <c r="B8407" s="3"/>
      <c r="C8407" s="2"/>
      <c r="D8407" s="2"/>
    </row>
    <row r="8408" spans="1:4">
      <c r="A8408" s="3"/>
      <c r="B8408" s="3"/>
      <c r="C8408" s="2"/>
      <c r="D8408" s="2"/>
    </row>
    <row r="8409" spans="1:4">
      <c r="A8409" s="3"/>
      <c r="B8409" s="3"/>
      <c r="C8409" s="2"/>
      <c r="D8409" s="2"/>
    </row>
    <row r="8410" spans="1:4">
      <c r="A8410" s="3"/>
      <c r="B8410" s="3"/>
      <c r="C8410" s="2"/>
      <c r="D8410" s="2"/>
    </row>
    <row r="8411" spans="1:4">
      <c r="A8411" s="3"/>
      <c r="B8411" s="3"/>
      <c r="C8411" s="2"/>
      <c r="D8411" s="2"/>
    </row>
    <row r="8412" spans="1:4">
      <c r="A8412" s="3"/>
      <c r="B8412" s="3"/>
      <c r="C8412" s="2"/>
      <c r="D8412" s="2"/>
    </row>
    <row r="8413" spans="1:4">
      <c r="A8413" s="3"/>
      <c r="B8413" s="3"/>
      <c r="C8413" s="2"/>
      <c r="D8413" s="2"/>
    </row>
    <row r="8414" spans="1:4">
      <c r="A8414" s="3"/>
      <c r="B8414" s="3"/>
      <c r="C8414" s="2"/>
      <c r="D8414" s="2"/>
    </row>
    <row r="8415" spans="1:4">
      <c r="A8415" s="3"/>
      <c r="B8415" s="3"/>
      <c r="C8415" s="2"/>
      <c r="D8415" s="2"/>
    </row>
    <row r="8416" spans="1:4">
      <c r="A8416" s="3"/>
      <c r="B8416" s="3"/>
      <c r="C8416" s="2"/>
      <c r="D8416" s="2"/>
    </row>
    <row r="8417" spans="1:4">
      <c r="A8417" s="3"/>
      <c r="B8417" s="3"/>
      <c r="C8417" s="2"/>
      <c r="D8417" s="2"/>
    </row>
    <row r="8418" spans="1:4">
      <c r="A8418" s="3"/>
      <c r="B8418" s="3"/>
      <c r="C8418" s="2"/>
      <c r="D8418" s="2"/>
    </row>
    <row r="8419" spans="1:4">
      <c r="A8419" s="3"/>
      <c r="B8419" s="3"/>
      <c r="C8419" s="2"/>
      <c r="D8419" s="2"/>
    </row>
    <row r="8420" spans="1:4">
      <c r="A8420" s="3"/>
      <c r="B8420" s="3"/>
      <c r="C8420" s="2"/>
      <c r="D8420" s="2"/>
    </row>
    <row r="8421" spans="1:4">
      <c r="A8421" s="3"/>
      <c r="B8421" s="3"/>
      <c r="C8421" s="2"/>
      <c r="D8421" s="2"/>
    </row>
    <row r="8422" spans="1:4">
      <c r="A8422" s="3"/>
      <c r="B8422" s="3"/>
      <c r="C8422" s="2"/>
      <c r="D8422" s="2"/>
    </row>
    <row r="8423" spans="1:4">
      <c r="A8423" s="3"/>
      <c r="B8423" s="3"/>
      <c r="C8423" s="2"/>
      <c r="D8423" s="2"/>
    </row>
    <row r="8424" spans="1:4">
      <c r="A8424" s="3"/>
      <c r="B8424" s="3"/>
      <c r="C8424" s="2"/>
      <c r="D8424" s="2"/>
    </row>
    <row r="8425" spans="1:4">
      <c r="A8425" s="3"/>
      <c r="B8425" s="3"/>
      <c r="C8425" s="2"/>
      <c r="D8425" s="2"/>
    </row>
    <row r="8426" spans="1:4">
      <c r="A8426" s="3"/>
      <c r="B8426" s="3"/>
      <c r="C8426" s="2"/>
      <c r="D8426" s="2"/>
    </row>
    <row r="8427" spans="1:4">
      <c r="A8427" s="3"/>
      <c r="B8427" s="3"/>
      <c r="C8427" s="2"/>
      <c r="D8427" s="2"/>
    </row>
    <row r="8428" spans="1:4">
      <c r="A8428" s="3"/>
      <c r="B8428" s="3"/>
      <c r="C8428" s="2"/>
      <c r="D8428" s="2"/>
    </row>
    <row r="8429" spans="1:4">
      <c r="A8429" s="3"/>
      <c r="B8429" s="3"/>
      <c r="C8429" s="2"/>
      <c r="D8429" s="2"/>
    </row>
    <row r="8430" spans="1:4">
      <c r="A8430" s="3"/>
      <c r="B8430" s="3"/>
      <c r="C8430" s="2"/>
      <c r="D8430" s="2"/>
    </row>
    <row r="8431" spans="1:4">
      <c r="A8431" s="3"/>
      <c r="B8431" s="3"/>
      <c r="C8431" s="2"/>
      <c r="D8431" s="2"/>
    </row>
    <row r="8432" spans="1:4">
      <c r="A8432" s="3"/>
      <c r="B8432" s="3"/>
      <c r="C8432" s="2"/>
      <c r="D8432" s="2"/>
    </row>
    <row r="8433" spans="1:4">
      <c r="A8433" s="3"/>
      <c r="B8433" s="3"/>
      <c r="C8433" s="2"/>
      <c r="D8433" s="2"/>
    </row>
    <row r="8434" spans="1:4">
      <c r="A8434" s="3"/>
      <c r="B8434" s="3"/>
      <c r="C8434" s="2"/>
      <c r="D8434" s="2"/>
    </row>
    <row r="8435" spans="1:4">
      <c r="A8435" s="3"/>
      <c r="B8435" s="3"/>
      <c r="C8435" s="2"/>
      <c r="D8435" s="2"/>
    </row>
    <row r="8436" spans="1:4">
      <c r="A8436" s="3"/>
      <c r="B8436" s="3"/>
      <c r="C8436" s="2"/>
      <c r="D8436" s="2"/>
    </row>
    <row r="8437" spans="1:4">
      <c r="A8437" s="3"/>
      <c r="B8437" s="3"/>
      <c r="C8437" s="2"/>
      <c r="D8437" s="2"/>
    </row>
    <row r="8438" spans="1:4">
      <c r="A8438" s="3"/>
      <c r="B8438" s="3"/>
      <c r="C8438" s="2"/>
      <c r="D8438" s="2"/>
    </row>
    <row r="8439" spans="1:4">
      <c r="A8439" s="3"/>
      <c r="B8439" s="3"/>
      <c r="C8439" s="2"/>
      <c r="D8439" s="2"/>
    </row>
    <row r="8440" spans="1:4">
      <c r="A8440" s="3"/>
      <c r="B8440" s="3"/>
      <c r="C8440" s="2"/>
      <c r="D8440" s="2"/>
    </row>
    <row r="8441" spans="1:4">
      <c r="A8441" s="3"/>
      <c r="B8441" s="3"/>
      <c r="C8441" s="2"/>
      <c r="D8441" s="2"/>
    </row>
    <row r="8442" spans="1:4">
      <c r="A8442" s="3"/>
      <c r="B8442" s="3"/>
      <c r="C8442" s="2"/>
      <c r="D8442" s="2"/>
    </row>
    <row r="8443" spans="1:4">
      <c r="A8443" s="3"/>
      <c r="B8443" s="3"/>
      <c r="C8443" s="2"/>
      <c r="D8443" s="2"/>
    </row>
    <row r="8444" spans="1:4">
      <c r="A8444" s="3"/>
      <c r="B8444" s="3"/>
      <c r="C8444" s="2"/>
      <c r="D8444" s="2"/>
    </row>
    <row r="8445" spans="1:4">
      <c r="A8445" s="3"/>
      <c r="B8445" s="3"/>
      <c r="C8445" s="2"/>
      <c r="D8445" s="2"/>
    </row>
    <row r="8446" spans="1:4">
      <c r="A8446" s="3"/>
      <c r="B8446" s="3"/>
      <c r="C8446" s="2"/>
      <c r="D8446" s="2"/>
    </row>
    <row r="8447" spans="1:4">
      <c r="A8447" s="3"/>
      <c r="B8447" s="3"/>
      <c r="C8447" s="2"/>
      <c r="D8447" s="2"/>
    </row>
    <row r="8448" spans="1:4">
      <c r="A8448" s="3"/>
      <c r="B8448" s="3"/>
      <c r="C8448" s="2"/>
      <c r="D8448" s="2"/>
    </row>
    <row r="8449" spans="1:4">
      <c r="A8449" s="3"/>
      <c r="B8449" s="3"/>
      <c r="C8449" s="2"/>
      <c r="D8449" s="2"/>
    </row>
    <row r="8450" spans="1:4">
      <c r="A8450" s="3"/>
      <c r="B8450" s="3"/>
      <c r="C8450" s="2"/>
      <c r="D8450" s="2"/>
    </row>
    <row r="8451" spans="1:4">
      <c r="A8451" s="3"/>
      <c r="B8451" s="3"/>
      <c r="C8451" s="2"/>
      <c r="D8451" s="2"/>
    </row>
    <row r="8452" spans="1:4">
      <c r="A8452" s="3"/>
      <c r="B8452" s="3"/>
      <c r="C8452" s="2"/>
      <c r="D8452" s="2"/>
    </row>
    <row r="8453" spans="1:4">
      <c r="A8453" s="3"/>
      <c r="B8453" s="3"/>
      <c r="C8453" s="2"/>
      <c r="D8453" s="2"/>
    </row>
    <row r="8454" spans="1:4">
      <c r="A8454" s="3"/>
      <c r="B8454" s="3"/>
      <c r="C8454" s="2"/>
      <c r="D8454" s="2"/>
    </row>
    <row r="8455" spans="1:4">
      <c r="A8455" s="3"/>
      <c r="B8455" s="3"/>
      <c r="C8455" s="2"/>
      <c r="D8455" s="2"/>
    </row>
    <row r="8456" spans="1:4">
      <c r="A8456" s="3"/>
      <c r="B8456" s="3"/>
      <c r="C8456" s="2"/>
      <c r="D8456" s="2"/>
    </row>
    <row r="8457" spans="1:4">
      <c r="A8457" s="3"/>
      <c r="B8457" s="3"/>
      <c r="C8457" s="2"/>
      <c r="D8457" s="2"/>
    </row>
    <row r="8458" spans="1:4">
      <c r="A8458" s="3"/>
      <c r="B8458" s="3"/>
      <c r="C8458" s="2"/>
      <c r="D8458" s="2"/>
    </row>
    <row r="8459" spans="1:4">
      <c r="A8459" s="3"/>
      <c r="B8459" s="3"/>
      <c r="C8459" s="2"/>
      <c r="D8459" s="2"/>
    </row>
    <row r="8460" spans="1:4">
      <c r="A8460" s="3"/>
      <c r="B8460" s="3"/>
      <c r="C8460" s="2"/>
      <c r="D8460" s="2"/>
    </row>
    <row r="8461" spans="1:4">
      <c r="A8461" s="3"/>
      <c r="B8461" s="3"/>
      <c r="C8461" s="2"/>
      <c r="D8461" s="2"/>
    </row>
    <row r="8462" spans="1:4">
      <c r="A8462" s="3"/>
      <c r="B8462" s="3"/>
      <c r="C8462" s="2"/>
      <c r="D8462" s="2"/>
    </row>
    <row r="8463" spans="1:4">
      <c r="A8463" s="3"/>
      <c r="B8463" s="3"/>
      <c r="C8463" s="2"/>
      <c r="D8463" s="2"/>
    </row>
    <row r="8464" spans="1:4">
      <c r="A8464" s="3"/>
      <c r="B8464" s="3"/>
      <c r="C8464" s="2"/>
      <c r="D8464" s="2"/>
    </row>
    <row r="8465" spans="1:4">
      <c r="A8465" s="3"/>
      <c r="B8465" s="3"/>
      <c r="C8465" s="2"/>
      <c r="D8465" s="2"/>
    </row>
    <row r="8466" spans="1:4">
      <c r="A8466" s="3"/>
      <c r="B8466" s="3"/>
      <c r="C8466" s="2"/>
      <c r="D8466" s="2"/>
    </row>
    <row r="8467" spans="1:4">
      <c r="A8467" s="3"/>
      <c r="B8467" s="3"/>
      <c r="C8467" s="2"/>
      <c r="D8467" s="2"/>
    </row>
    <row r="8468" spans="1:4">
      <c r="A8468" s="3"/>
      <c r="B8468" s="3"/>
      <c r="C8468" s="2"/>
      <c r="D8468" s="2"/>
    </row>
    <row r="8469" spans="1:4">
      <c r="A8469" s="3"/>
      <c r="B8469" s="3"/>
      <c r="C8469" s="2"/>
      <c r="D8469" s="2"/>
    </row>
    <row r="8470" spans="1:4">
      <c r="A8470" s="3"/>
      <c r="B8470" s="3"/>
      <c r="C8470" s="2"/>
      <c r="D8470" s="2"/>
    </row>
    <row r="8471" spans="1:4">
      <c r="A8471" s="3"/>
      <c r="B8471" s="3"/>
      <c r="C8471" s="2"/>
      <c r="D8471" s="2"/>
    </row>
    <row r="8472" spans="1:4">
      <c r="A8472" s="3"/>
      <c r="B8472" s="3"/>
      <c r="C8472" s="2"/>
      <c r="D8472" s="2"/>
    </row>
    <row r="8473" spans="1:4">
      <c r="A8473" s="3"/>
      <c r="B8473" s="3"/>
      <c r="C8473" s="2"/>
      <c r="D8473" s="2"/>
    </row>
    <row r="8474" spans="1:4">
      <c r="A8474" s="3"/>
      <c r="B8474" s="3"/>
      <c r="C8474" s="2"/>
      <c r="D8474" s="2"/>
    </row>
    <row r="8475" spans="1:4">
      <c r="A8475" s="3"/>
      <c r="B8475" s="3"/>
      <c r="C8475" s="2"/>
      <c r="D8475" s="2"/>
    </row>
    <row r="8476" spans="1:4">
      <c r="A8476" s="3"/>
      <c r="B8476" s="3"/>
      <c r="C8476" s="2"/>
      <c r="D8476" s="2"/>
    </row>
    <row r="8477" spans="1:4">
      <c r="A8477" s="3"/>
      <c r="B8477" s="3"/>
      <c r="C8477" s="2"/>
      <c r="D8477" s="2"/>
    </row>
    <row r="8478" spans="1:4">
      <c r="A8478" s="3"/>
      <c r="B8478" s="3"/>
      <c r="C8478" s="2"/>
      <c r="D8478" s="2"/>
    </row>
    <row r="8479" spans="1:4">
      <c r="A8479" s="3"/>
      <c r="B8479" s="3"/>
      <c r="C8479" s="2"/>
      <c r="D8479" s="2"/>
    </row>
    <row r="8480" spans="1:4">
      <c r="A8480" s="3"/>
      <c r="B8480" s="3"/>
      <c r="C8480" s="2"/>
      <c r="D8480" s="2"/>
    </row>
    <row r="8481" spans="1:4">
      <c r="A8481" s="3"/>
      <c r="B8481" s="3"/>
      <c r="C8481" s="2"/>
      <c r="D8481" s="2"/>
    </row>
    <row r="8482" spans="1:4">
      <c r="A8482" s="3"/>
      <c r="B8482" s="3"/>
      <c r="C8482" s="2"/>
      <c r="D8482" s="2"/>
    </row>
    <row r="8483" spans="1:4">
      <c r="A8483" s="3"/>
      <c r="B8483" s="3"/>
      <c r="C8483" s="2"/>
      <c r="D8483" s="2"/>
    </row>
    <row r="8484" spans="1:4">
      <c r="A8484" s="3"/>
      <c r="B8484" s="3"/>
      <c r="C8484" s="2"/>
      <c r="D8484" s="2"/>
    </row>
    <row r="8485" spans="1:4">
      <c r="A8485" s="3"/>
      <c r="B8485" s="3"/>
      <c r="C8485" s="2"/>
      <c r="D8485" s="2"/>
    </row>
    <row r="8486" spans="1:4">
      <c r="A8486" s="3"/>
      <c r="B8486" s="3"/>
      <c r="C8486" s="2"/>
      <c r="D8486" s="2"/>
    </row>
    <row r="8487" spans="1:4">
      <c r="A8487" s="3"/>
      <c r="B8487" s="3"/>
      <c r="C8487" s="2"/>
      <c r="D8487" s="2"/>
    </row>
    <row r="8488" spans="1:4">
      <c r="A8488" s="3"/>
      <c r="B8488" s="3"/>
      <c r="C8488" s="2"/>
      <c r="D8488" s="2"/>
    </row>
    <row r="8489" spans="1:4">
      <c r="A8489" s="3"/>
      <c r="B8489" s="3"/>
      <c r="C8489" s="2"/>
      <c r="D8489" s="2"/>
    </row>
    <row r="8490" spans="1:4">
      <c r="A8490" s="3"/>
      <c r="B8490" s="3"/>
      <c r="C8490" s="2"/>
      <c r="D8490" s="2"/>
    </row>
    <row r="8491" spans="1:4">
      <c r="A8491" s="3"/>
      <c r="B8491" s="3"/>
      <c r="C8491" s="2"/>
      <c r="D8491" s="2"/>
    </row>
    <row r="8492" spans="1:4">
      <c r="A8492" s="3"/>
      <c r="B8492" s="3"/>
      <c r="C8492" s="2"/>
      <c r="D8492" s="2"/>
    </row>
    <row r="8493" spans="1:4">
      <c r="A8493" s="3"/>
      <c r="B8493" s="3"/>
      <c r="C8493" s="2"/>
      <c r="D8493" s="2"/>
    </row>
    <row r="8494" spans="1:4">
      <c r="A8494" s="3"/>
      <c r="B8494" s="3"/>
      <c r="C8494" s="2"/>
      <c r="D8494" s="2"/>
    </row>
    <row r="8495" spans="1:4">
      <c r="A8495" s="3"/>
      <c r="B8495" s="3"/>
      <c r="C8495" s="2"/>
      <c r="D8495" s="2"/>
    </row>
    <row r="8496" spans="1:4">
      <c r="A8496" s="3"/>
      <c r="B8496" s="3"/>
      <c r="C8496" s="2"/>
      <c r="D8496" s="2"/>
    </row>
    <row r="8497" spans="1:4">
      <c r="A8497" s="3"/>
      <c r="B8497" s="3"/>
      <c r="C8497" s="2"/>
      <c r="D8497" s="2"/>
    </row>
    <row r="8498" spans="1:4">
      <c r="A8498" s="3"/>
      <c r="B8498" s="3"/>
      <c r="C8498" s="2"/>
      <c r="D8498" s="2"/>
    </row>
    <row r="8499" spans="1:4">
      <c r="A8499" s="3"/>
      <c r="B8499" s="3"/>
      <c r="C8499" s="2"/>
      <c r="D8499" s="2"/>
    </row>
    <row r="8500" spans="1:4">
      <c r="A8500" s="3"/>
      <c r="B8500" s="3"/>
      <c r="C8500" s="2"/>
      <c r="D8500" s="2"/>
    </row>
    <row r="8501" spans="1:4">
      <c r="A8501" s="3"/>
      <c r="B8501" s="3"/>
      <c r="C8501" s="2"/>
      <c r="D8501" s="2"/>
    </row>
    <row r="8502" spans="1:4">
      <c r="A8502" s="3"/>
      <c r="B8502" s="3"/>
      <c r="C8502" s="2"/>
      <c r="D8502" s="2"/>
    </row>
    <row r="8503" spans="1:4">
      <c r="A8503" s="3"/>
      <c r="B8503" s="3"/>
      <c r="C8503" s="2"/>
      <c r="D8503" s="2"/>
    </row>
    <row r="8504" spans="1:4">
      <c r="A8504" s="3"/>
      <c r="B8504" s="3"/>
      <c r="C8504" s="2"/>
      <c r="D8504" s="2"/>
    </row>
    <row r="8505" spans="1:4">
      <c r="A8505" s="3"/>
      <c r="B8505" s="3"/>
      <c r="C8505" s="2"/>
      <c r="D8505" s="2"/>
    </row>
    <row r="8506" spans="1:4">
      <c r="A8506" s="3"/>
      <c r="B8506" s="3"/>
      <c r="C8506" s="2"/>
      <c r="D8506" s="2"/>
    </row>
    <row r="8507" spans="1:4">
      <c r="A8507" s="3"/>
      <c r="B8507" s="3"/>
      <c r="C8507" s="2"/>
      <c r="D8507" s="2"/>
    </row>
    <row r="8508" spans="1:4">
      <c r="A8508" s="3"/>
      <c r="B8508" s="3"/>
      <c r="C8508" s="2"/>
      <c r="D8508" s="2"/>
    </row>
    <row r="8509" spans="1:4">
      <c r="A8509" s="3"/>
      <c r="B8509" s="3"/>
      <c r="C8509" s="2"/>
      <c r="D8509" s="2"/>
    </row>
    <row r="8510" spans="1:4">
      <c r="A8510" s="3"/>
      <c r="B8510" s="3"/>
      <c r="C8510" s="2"/>
      <c r="D8510" s="2"/>
    </row>
    <row r="8511" spans="1:4">
      <c r="A8511" s="3"/>
      <c r="B8511" s="3"/>
      <c r="C8511" s="2"/>
      <c r="D8511" s="2"/>
    </row>
    <row r="8512" spans="1:4">
      <c r="A8512" s="3"/>
      <c r="B8512" s="3"/>
      <c r="C8512" s="2"/>
      <c r="D8512" s="2"/>
    </row>
    <row r="8513" spans="1:4">
      <c r="A8513" s="3"/>
      <c r="B8513" s="3"/>
      <c r="C8513" s="2"/>
      <c r="D8513" s="2"/>
    </row>
    <row r="8514" spans="1:4">
      <c r="A8514" s="3"/>
      <c r="B8514" s="3"/>
      <c r="C8514" s="2"/>
      <c r="D8514" s="2"/>
    </row>
    <row r="8515" spans="1:4">
      <c r="A8515" s="3"/>
      <c r="B8515" s="3"/>
      <c r="C8515" s="2"/>
      <c r="D8515" s="2"/>
    </row>
    <row r="8516" spans="1:4">
      <c r="A8516" s="3"/>
      <c r="B8516" s="3"/>
      <c r="C8516" s="2"/>
      <c r="D8516" s="2"/>
    </row>
    <row r="8517" spans="1:4">
      <c r="A8517" s="3"/>
      <c r="B8517" s="3"/>
      <c r="C8517" s="2"/>
      <c r="D8517" s="2"/>
    </row>
    <row r="8518" spans="1:4">
      <c r="A8518" s="3"/>
      <c r="B8518" s="3"/>
      <c r="C8518" s="2"/>
      <c r="D8518" s="2"/>
    </row>
    <row r="8519" spans="1:4">
      <c r="A8519" s="3"/>
      <c r="B8519" s="3"/>
      <c r="C8519" s="2"/>
      <c r="D8519" s="2"/>
    </row>
    <row r="8520" spans="1:4">
      <c r="A8520" s="3"/>
      <c r="B8520" s="3"/>
      <c r="C8520" s="2"/>
      <c r="D8520" s="2"/>
    </row>
    <row r="8521" spans="1:4">
      <c r="A8521" s="3"/>
      <c r="B8521" s="3"/>
      <c r="C8521" s="2"/>
      <c r="D8521" s="2"/>
    </row>
    <row r="8522" spans="1:4">
      <c r="A8522" s="3"/>
      <c r="B8522" s="3"/>
      <c r="C8522" s="2"/>
      <c r="D8522" s="2"/>
    </row>
    <row r="8523" spans="1:4">
      <c r="A8523" s="3"/>
      <c r="B8523" s="3"/>
      <c r="C8523" s="2"/>
      <c r="D8523" s="2"/>
    </row>
    <row r="8524" spans="1:4">
      <c r="A8524" s="3"/>
      <c r="B8524" s="3"/>
      <c r="C8524" s="2"/>
      <c r="D8524" s="2"/>
    </row>
    <row r="8525" spans="1:4">
      <c r="A8525" s="3"/>
      <c r="B8525" s="3"/>
      <c r="C8525" s="2"/>
      <c r="D8525" s="2"/>
    </row>
    <row r="8526" spans="1:4">
      <c r="A8526" s="3"/>
      <c r="B8526" s="3"/>
      <c r="C8526" s="2"/>
      <c r="D8526" s="2"/>
    </row>
    <row r="8527" spans="1:4">
      <c r="A8527" s="3"/>
      <c r="B8527" s="3"/>
      <c r="C8527" s="2"/>
      <c r="D8527" s="2"/>
    </row>
    <row r="8528" spans="1:4">
      <c r="A8528" s="3"/>
      <c r="B8528" s="3"/>
      <c r="C8528" s="2"/>
      <c r="D8528" s="2"/>
    </row>
    <row r="8529" spans="1:4">
      <c r="A8529" s="3"/>
      <c r="B8529" s="3"/>
      <c r="C8529" s="2"/>
      <c r="D8529" s="2"/>
    </row>
    <row r="8530" spans="1:4">
      <c r="A8530" s="3"/>
      <c r="B8530" s="3"/>
      <c r="C8530" s="2"/>
      <c r="D8530" s="2"/>
    </row>
    <row r="8531" spans="1:4">
      <c r="A8531" s="3"/>
      <c r="B8531" s="3"/>
      <c r="C8531" s="2"/>
      <c r="D8531" s="2"/>
    </row>
    <row r="8532" spans="1:4">
      <c r="A8532" s="3"/>
      <c r="B8532" s="3"/>
      <c r="C8532" s="2"/>
      <c r="D8532" s="2"/>
    </row>
    <row r="8533" spans="1:4">
      <c r="A8533" s="3"/>
      <c r="B8533" s="3"/>
      <c r="C8533" s="2"/>
      <c r="D8533" s="2"/>
    </row>
    <row r="8534" spans="1:4">
      <c r="A8534" s="3"/>
      <c r="B8534" s="3"/>
      <c r="C8534" s="2"/>
      <c r="D8534" s="2"/>
    </row>
    <row r="8535" spans="1:4">
      <c r="A8535" s="3"/>
      <c r="B8535" s="3"/>
      <c r="C8535" s="2"/>
      <c r="D8535" s="2"/>
    </row>
    <row r="8536" spans="1:4">
      <c r="A8536" s="3"/>
      <c r="B8536" s="3"/>
      <c r="C8536" s="2"/>
      <c r="D8536" s="2"/>
    </row>
    <row r="8537" spans="1:4">
      <c r="A8537" s="3"/>
      <c r="B8537" s="3"/>
      <c r="C8537" s="2"/>
      <c r="D8537" s="2"/>
    </row>
    <row r="8538" spans="1:4">
      <c r="A8538" s="3"/>
      <c r="B8538" s="3"/>
      <c r="C8538" s="2"/>
      <c r="D8538" s="2"/>
    </row>
    <row r="8539" spans="1:4">
      <c r="A8539" s="3"/>
      <c r="B8539" s="3"/>
      <c r="C8539" s="2"/>
      <c r="D8539" s="2"/>
    </row>
    <row r="8540" spans="1:4">
      <c r="A8540" s="3"/>
      <c r="B8540" s="3"/>
      <c r="C8540" s="2"/>
      <c r="D8540" s="2"/>
    </row>
    <row r="8541" spans="1:4">
      <c r="A8541" s="3"/>
      <c r="B8541" s="3"/>
      <c r="C8541" s="2"/>
      <c r="D8541" s="2"/>
    </row>
    <row r="8542" spans="1:4">
      <c r="A8542" s="3"/>
      <c r="B8542" s="3"/>
      <c r="C8542" s="2"/>
      <c r="D8542" s="2"/>
    </row>
    <row r="8543" spans="1:4">
      <c r="A8543" s="3"/>
      <c r="B8543" s="3"/>
      <c r="C8543" s="2"/>
      <c r="D8543" s="2"/>
    </row>
    <row r="8544" spans="1:4">
      <c r="A8544" s="3"/>
      <c r="B8544" s="3"/>
      <c r="C8544" s="2"/>
      <c r="D8544" s="2"/>
    </row>
    <row r="8545" spans="1:4">
      <c r="A8545" s="3"/>
      <c r="B8545" s="3"/>
      <c r="C8545" s="2"/>
      <c r="D8545" s="2"/>
    </row>
    <row r="8546" spans="1:4">
      <c r="A8546" s="3"/>
      <c r="B8546" s="3"/>
      <c r="C8546" s="2"/>
      <c r="D8546" s="2"/>
    </row>
    <row r="8547" spans="1:4">
      <c r="A8547" s="3"/>
      <c r="B8547" s="3"/>
      <c r="C8547" s="2"/>
      <c r="D8547" s="2"/>
    </row>
    <row r="8548" spans="1:4">
      <c r="A8548" s="3"/>
      <c r="B8548" s="3"/>
      <c r="C8548" s="2"/>
      <c r="D8548" s="2"/>
    </row>
    <row r="8549" spans="1:4">
      <c r="A8549" s="3"/>
      <c r="B8549" s="3"/>
      <c r="C8549" s="2"/>
      <c r="D8549" s="2"/>
    </row>
    <row r="8550" spans="1:4">
      <c r="A8550" s="3"/>
      <c r="B8550" s="3"/>
      <c r="C8550" s="2"/>
      <c r="D8550" s="2"/>
    </row>
    <row r="8551" spans="1:4">
      <c r="A8551" s="3"/>
      <c r="B8551" s="3"/>
      <c r="C8551" s="2"/>
      <c r="D8551" s="2"/>
    </row>
    <row r="8552" spans="1:4">
      <c r="A8552" s="3"/>
      <c r="B8552" s="3"/>
      <c r="C8552" s="2"/>
      <c r="D8552" s="2"/>
    </row>
    <row r="8553" spans="1:4">
      <c r="A8553" s="3"/>
      <c r="B8553" s="3"/>
      <c r="C8553" s="2"/>
      <c r="D8553" s="2"/>
    </row>
    <row r="8554" spans="1:4">
      <c r="A8554" s="3"/>
      <c r="B8554" s="3"/>
      <c r="C8554" s="2"/>
      <c r="D8554" s="2"/>
    </row>
    <row r="8555" spans="1:4">
      <c r="A8555" s="3"/>
      <c r="B8555" s="3"/>
      <c r="C8555" s="2"/>
      <c r="D8555" s="2"/>
    </row>
    <row r="8556" spans="1:4">
      <c r="A8556" s="3"/>
      <c r="B8556" s="3"/>
      <c r="C8556" s="2"/>
      <c r="D8556" s="2"/>
    </row>
    <row r="8557" spans="1:4">
      <c r="A8557" s="3"/>
      <c r="B8557" s="3"/>
      <c r="C8557" s="2"/>
      <c r="D8557" s="2"/>
    </row>
    <row r="8558" spans="1:4">
      <c r="A8558" s="3"/>
      <c r="B8558" s="3"/>
      <c r="C8558" s="2"/>
      <c r="D8558" s="2"/>
    </row>
    <row r="8559" spans="1:4">
      <c r="A8559" s="3"/>
      <c r="B8559" s="3"/>
      <c r="C8559" s="2"/>
      <c r="D8559" s="2"/>
    </row>
    <row r="8560" spans="1:4">
      <c r="A8560" s="3"/>
      <c r="B8560" s="3"/>
      <c r="C8560" s="2"/>
      <c r="D8560" s="2"/>
    </row>
    <row r="8561" spans="1:4">
      <c r="A8561" s="3"/>
      <c r="B8561" s="3"/>
      <c r="C8561" s="2"/>
      <c r="D8561" s="2"/>
    </row>
    <row r="8562" spans="1:4">
      <c r="A8562" s="3"/>
      <c r="B8562" s="3"/>
      <c r="C8562" s="2"/>
      <c r="D8562" s="2"/>
    </row>
    <row r="8563" spans="1:4">
      <c r="A8563" s="3"/>
      <c r="B8563" s="3"/>
      <c r="C8563" s="2"/>
      <c r="D8563" s="2"/>
    </row>
    <row r="8564" spans="1:4">
      <c r="A8564" s="3"/>
      <c r="B8564" s="3"/>
      <c r="C8564" s="2"/>
      <c r="D8564" s="2"/>
    </row>
    <row r="8565" spans="1:4">
      <c r="A8565" s="3"/>
      <c r="B8565" s="3"/>
      <c r="C8565" s="2"/>
      <c r="D8565" s="2"/>
    </row>
    <row r="8566" spans="1:4">
      <c r="A8566" s="3"/>
      <c r="B8566" s="3"/>
      <c r="C8566" s="2"/>
      <c r="D8566" s="2"/>
    </row>
    <row r="8567" spans="1:4">
      <c r="A8567" s="3"/>
      <c r="B8567" s="3"/>
      <c r="C8567" s="2"/>
      <c r="D8567" s="2"/>
    </row>
    <row r="8568" spans="1:4">
      <c r="A8568" s="3"/>
      <c r="B8568" s="3"/>
      <c r="C8568" s="2"/>
      <c r="D8568" s="2"/>
    </row>
    <row r="8569" spans="1:4">
      <c r="A8569" s="3"/>
      <c r="B8569" s="3"/>
      <c r="C8569" s="2"/>
      <c r="D8569" s="2"/>
    </row>
    <row r="8570" spans="1:4">
      <c r="A8570" s="3"/>
      <c r="B8570" s="3"/>
      <c r="C8570" s="2"/>
      <c r="D8570" s="2"/>
    </row>
    <row r="8571" spans="1:4">
      <c r="A8571" s="3"/>
      <c r="B8571" s="3"/>
      <c r="C8571" s="2"/>
      <c r="D8571" s="2"/>
    </row>
    <row r="8572" spans="1:4">
      <c r="A8572" s="3"/>
      <c r="B8572" s="3"/>
      <c r="C8572" s="2"/>
      <c r="D8572" s="2"/>
    </row>
    <row r="8573" spans="1:4">
      <c r="A8573" s="3"/>
      <c r="B8573" s="3"/>
      <c r="C8573" s="2"/>
      <c r="D8573" s="2"/>
    </row>
    <row r="8574" spans="1:4">
      <c r="A8574" s="3"/>
      <c r="B8574" s="3"/>
      <c r="C8574" s="2"/>
      <c r="D8574" s="2"/>
    </row>
    <row r="8575" spans="1:4">
      <c r="A8575" s="3"/>
      <c r="B8575" s="3"/>
      <c r="C8575" s="2"/>
      <c r="D8575" s="2"/>
    </row>
    <row r="8576" spans="1:4">
      <c r="A8576" s="3"/>
      <c r="B8576" s="3"/>
      <c r="C8576" s="2"/>
      <c r="D8576" s="2"/>
    </row>
    <row r="8577" spans="1:4">
      <c r="A8577" s="3"/>
      <c r="B8577" s="3"/>
      <c r="C8577" s="2"/>
      <c r="D8577" s="2"/>
    </row>
    <row r="8578" spans="1:4">
      <c r="A8578" s="3"/>
      <c r="B8578" s="3"/>
      <c r="C8578" s="2"/>
      <c r="D8578" s="2"/>
    </row>
    <row r="8579" spans="1:4">
      <c r="A8579" s="3"/>
      <c r="B8579" s="3"/>
      <c r="C8579" s="2"/>
      <c r="D8579" s="2"/>
    </row>
    <row r="8580" spans="1:4">
      <c r="A8580" s="3"/>
      <c r="B8580" s="3"/>
      <c r="C8580" s="2"/>
      <c r="D8580" s="2"/>
    </row>
    <row r="8581" spans="1:4">
      <c r="A8581" s="3"/>
      <c r="B8581" s="3"/>
      <c r="C8581" s="2"/>
      <c r="D8581" s="2"/>
    </row>
    <row r="8582" spans="1:4">
      <c r="A8582" s="3"/>
      <c r="B8582" s="3"/>
      <c r="C8582" s="2"/>
      <c r="D8582" s="2"/>
    </row>
    <row r="8583" spans="1:4">
      <c r="A8583" s="3"/>
      <c r="B8583" s="3"/>
      <c r="C8583" s="2"/>
      <c r="D8583" s="2"/>
    </row>
    <row r="8584" spans="1:4">
      <c r="A8584" s="3"/>
      <c r="B8584" s="3"/>
      <c r="C8584" s="2"/>
      <c r="D8584" s="2"/>
    </row>
    <row r="8585" spans="1:4">
      <c r="A8585" s="3"/>
      <c r="B8585" s="3"/>
      <c r="C8585" s="2"/>
      <c r="D8585" s="2"/>
    </row>
    <row r="8586" spans="1:4">
      <c r="A8586" s="3"/>
      <c r="B8586" s="3"/>
      <c r="C8586" s="2"/>
      <c r="D8586" s="2"/>
    </row>
    <row r="8587" spans="1:4">
      <c r="A8587" s="3"/>
      <c r="B8587" s="3"/>
      <c r="C8587" s="2"/>
      <c r="D8587" s="2"/>
    </row>
    <row r="8588" spans="1:4">
      <c r="A8588" s="3"/>
      <c r="B8588" s="3"/>
      <c r="C8588" s="2"/>
      <c r="D8588" s="2"/>
    </row>
    <row r="8589" spans="1:4">
      <c r="A8589" s="3"/>
      <c r="B8589" s="3"/>
      <c r="C8589" s="2"/>
      <c r="D8589" s="2"/>
    </row>
    <row r="8590" spans="1:4">
      <c r="A8590" s="3"/>
      <c r="B8590" s="3"/>
      <c r="C8590" s="2"/>
      <c r="D8590" s="2"/>
    </row>
    <row r="8591" spans="1:4">
      <c r="A8591" s="3"/>
      <c r="B8591" s="3"/>
      <c r="C8591" s="2"/>
      <c r="D8591" s="2"/>
    </row>
    <row r="8592" spans="1:4">
      <c r="A8592" s="3"/>
      <c r="B8592" s="3"/>
      <c r="C8592" s="2"/>
      <c r="D8592" s="2"/>
    </row>
    <row r="8593" spans="1:4">
      <c r="A8593" s="3"/>
      <c r="B8593" s="3"/>
      <c r="C8593" s="2"/>
      <c r="D8593" s="2"/>
    </row>
    <row r="8594" spans="1:4">
      <c r="A8594" s="3"/>
      <c r="B8594" s="3"/>
      <c r="C8594" s="2"/>
      <c r="D8594" s="2"/>
    </row>
    <row r="8595" spans="1:4">
      <c r="A8595" s="3"/>
      <c r="B8595" s="3"/>
      <c r="C8595" s="2"/>
      <c r="D8595" s="2"/>
    </row>
    <row r="8596" spans="1:4">
      <c r="A8596" s="3"/>
      <c r="B8596" s="3"/>
      <c r="C8596" s="2"/>
      <c r="D8596" s="2"/>
    </row>
    <row r="8597" spans="1:4">
      <c r="A8597" s="3"/>
      <c r="B8597" s="3"/>
      <c r="C8597" s="2"/>
      <c r="D8597" s="2"/>
    </row>
    <row r="8598" spans="1:4">
      <c r="A8598" s="3"/>
      <c r="B8598" s="3"/>
      <c r="C8598" s="2"/>
      <c r="D8598" s="2"/>
    </row>
    <row r="8599" spans="1:4">
      <c r="A8599" s="3"/>
      <c r="B8599" s="3"/>
      <c r="C8599" s="2"/>
      <c r="D8599" s="2"/>
    </row>
    <row r="8600" spans="1:4">
      <c r="A8600" s="3"/>
      <c r="B8600" s="3"/>
      <c r="C8600" s="2"/>
      <c r="D8600" s="2"/>
    </row>
    <row r="8601" spans="1:4">
      <c r="A8601" s="3"/>
      <c r="B8601" s="3"/>
      <c r="C8601" s="2"/>
      <c r="D8601" s="2"/>
    </row>
    <row r="8602" spans="1:4">
      <c r="A8602" s="3"/>
      <c r="B8602" s="3"/>
      <c r="C8602" s="2"/>
      <c r="D8602" s="2"/>
    </row>
    <row r="8603" spans="1:4">
      <c r="A8603" s="3"/>
      <c r="B8603" s="3"/>
      <c r="C8603" s="2"/>
      <c r="D8603" s="2"/>
    </row>
    <row r="8604" spans="1:4">
      <c r="A8604" s="3"/>
      <c r="B8604" s="3"/>
      <c r="C8604" s="2"/>
      <c r="D8604" s="2"/>
    </row>
    <row r="8605" spans="1:4">
      <c r="A8605" s="3"/>
      <c r="B8605" s="3"/>
      <c r="C8605" s="2"/>
      <c r="D8605" s="2"/>
    </row>
    <row r="8606" spans="1:4">
      <c r="A8606" s="3"/>
      <c r="B8606" s="3"/>
      <c r="C8606" s="2"/>
      <c r="D8606" s="2"/>
    </row>
    <row r="8607" spans="1:4">
      <c r="A8607" s="3"/>
      <c r="B8607" s="3"/>
      <c r="C8607" s="2"/>
      <c r="D8607" s="2"/>
    </row>
    <row r="8608" spans="1:4">
      <c r="A8608" s="3"/>
      <c r="B8608" s="3"/>
      <c r="C8608" s="2"/>
      <c r="D8608" s="2"/>
    </row>
    <row r="8609" spans="1:4">
      <c r="A8609" s="3"/>
      <c r="B8609" s="3"/>
      <c r="C8609" s="2"/>
      <c r="D8609" s="2"/>
    </row>
    <row r="8610" spans="1:4">
      <c r="A8610" s="3"/>
      <c r="B8610" s="3"/>
      <c r="C8610" s="2"/>
      <c r="D8610" s="2"/>
    </row>
    <row r="8611" spans="1:4">
      <c r="A8611" s="3"/>
      <c r="B8611" s="3"/>
      <c r="C8611" s="2"/>
      <c r="D8611" s="2"/>
    </row>
    <row r="8612" spans="1:4">
      <c r="A8612" s="3"/>
      <c r="B8612" s="3"/>
      <c r="C8612" s="2"/>
      <c r="D8612" s="2"/>
    </row>
    <row r="8613" spans="1:4">
      <c r="A8613" s="3"/>
      <c r="B8613" s="3"/>
      <c r="C8613" s="2"/>
      <c r="D8613" s="2"/>
    </row>
    <row r="8614" spans="1:4">
      <c r="A8614" s="3"/>
      <c r="B8614" s="3"/>
      <c r="C8614" s="2"/>
      <c r="D8614" s="2"/>
    </row>
    <row r="8615" spans="1:4">
      <c r="A8615" s="3"/>
      <c r="B8615" s="3"/>
      <c r="C8615" s="2"/>
      <c r="D8615" s="2"/>
    </row>
    <row r="8616" spans="1:4">
      <c r="A8616" s="3"/>
      <c r="B8616" s="3"/>
      <c r="C8616" s="2"/>
      <c r="D8616" s="2"/>
    </row>
    <row r="8617" spans="1:4">
      <c r="A8617" s="3"/>
      <c r="B8617" s="3"/>
      <c r="C8617" s="2"/>
      <c r="D8617" s="2"/>
    </row>
    <row r="8618" spans="1:4">
      <c r="A8618" s="3"/>
      <c r="B8618" s="3"/>
      <c r="C8618" s="2"/>
      <c r="D8618" s="2"/>
    </row>
    <row r="8619" spans="1:4">
      <c r="A8619" s="3"/>
      <c r="B8619" s="3"/>
      <c r="C8619" s="2"/>
      <c r="D8619" s="2"/>
    </row>
    <row r="8620" spans="1:4">
      <c r="A8620" s="3"/>
      <c r="B8620" s="3"/>
      <c r="C8620" s="2"/>
      <c r="D8620" s="2"/>
    </row>
    <row r="8621" spans="1:4">
      <c r="A8621" s="3"/>
      <c r="B8621" s="3"/>
      <c r="C8621" s="2"/>
      <c r="D8621" s="2"/>
    </row>
    <row r="8622" spans="1:4">
      <c r="A8622" s="3"/>
      <c r="B8622" s="3"/>
      <c r="C8622" s="2"/>
      <c r="D8622" s="2"/>
    </row>
    <row r="8623" spans="1:4">
      <c r="A8623" s="3"/>
      <c r="B8623" s="3"/>
      <c r="C8623" s="2"/>
      <c r="D8623" s="2"/>
    </row>
    <row r="8624" spans="1:4">
      <c r="A8624" s="3"/>
      <c r="B8624" s="3"/>
      <c r="C8624" s="2"/>
      <c r="D8624" s="2"/>
    </row>
    <row r="8625" spans="1:4">
      <c r="A8625" s="3"/>
      <c r="B8625" s="3"/>
      <c r="C8625" s="2"/>
      <c r="D8625" s="2"/>
    </row>
    <row r="8626" spans="1:4">
      <c r="A8626" s="3"/>
      <c r="B8626" s="3"/>
      <c r="C8626" s="2"/>
      <c r="D8626" s="2"/>
    </row>
    <row r="8627" spans="1:4">
      <c r="A8627" s="3"/>
      <c r="B8627" s="3"/>
      <c r="C8627" s="2"/>
      <c r="D8627" s="2"/>
    </row>
    <row r="8628" spans="1:4">
      <c r="A8628" s="3"/>
      <c r="B8628" s="3"/>
      <c r="C8628" s="2"/>
      <c r="D8628" s="2"/>
    </row>
    <row r="8629" spans="1:4">
      <c r="A8629" s="3"/>
      <c r="B8629" s="3"/>
      <c r="C8629" s="2"/>
      <c r="D8629" s="2"/>
    </row>
    <row r="8630" spans="1:4">
      <c r="A8630" s="3"/>
      <c r="B8630" s="3"/>
      <c r="C8630" s="2"/>
      <c r="D8630" s="2"/>
    </row>
    <row r="8631" spans="1:4">
      <c r="A8631" s="3"/>
      <c r="B8631" s="3"/>
      <c r="C8631" s="2"/>
      <c r="D8631" s="2"/>
    </row>
    <row r="8632" spans="1:4">
      <c r="A8632" s="3"/>
      <c r="B8632" s="3"/>
      <c r="C8632" s="2"/>
      <c r="D8632" s="2"/>
    </row>
    <row r="8633" spans="1:4">
      <c r="A8633" s="3"/>
      <c r="B8633" s="3"/>
      <c r="C8633" s="2"/>
      <c r="D8633" s="2"/>
    </row>
    <row r="8634" spans="1:4">
      <c r="A8634" s="3"/>
      <c r="B8634" s="3"/>
      <c r="C8634" s="2"/>
      <c r="D8634" s="2"/>
    </row>
    <row r="8635" spans="1:4">
      <c r="A8635" s="3"/>
      <c r="B8635" s="3"/>
      <c r="C8635" s="2"/>
      <c r="D8635" s="2"/>
    </row>
    <row r="8636" spans="1:4">
      <c r="A8636" s="3"/>
      <c r="B8636" s="3"/>
      <c r="C8636" s="2"/>
      <c r="D8636" s="2"/>
    </row>
    <row r="8637" spans="1:4">
      <c r="A8637" s="3"/>
      <c r="B8637" s="3"/>
      <c r="C8637" s="2"/>
      <c r="D8637" s="2"/>
    </row>
    <row r="8638" spans="1:4">
      <c r="A8638" s="3"/>
      <c r="B8638" s="3"/>
      <c r="C8638" s="2"/>
      <c r="D8638" s="2"/>
    </row>
    <row r="8639" spans="1:4">
      <c r="A8639" s="3"/>
      <c r="B8639" s="3"/>
      <c r="C8639" s="2"/>
      <c r="D8639" s="2"/>
    </row>
    <row r="8640" spans="1:4">
      <c r="A8640" s="3"/>
      <c r="B8640" s="3"/>
      <c r="C8640" s="2"/>
      <c r="D8640" s="2"/>
    </row>
    <row r="8641" spans="1:4">
      <c r="A8641" s="3"/>
      <c r="B8641" s="3"/>
      <c r="C8641" s="2"/>
      <c r="D8641" s="2"/>
    </row>
    <row r="8642" spans="1:4">
      <c r="A8642" s="3"/>
      <c r="B8642" s="3"/>
      <c r="C8642" s="2"/>
      <c r="D8642" s="2"/>
    </row>
    <row r="8643" spans="1:4">
      <c r="A8643" s="3"/>
      <c r="B8643" s="3"/>
      <c r="C8643" s="2"/>
      <c r="D8643" s="2"/>
    </row>
    <row r="8644" spans="1:4">
      <c r="A8644" s="3"/>
      <c r="B8644" s="3"/>
      <c r="C8644" s="2"/>
      <c r="D8644" s="2"/>
    </row>
    <row r="8645" spans="1:4">
      <c r="A8645" s="3"/>
      <c r="B8645" s="3"/>
      <c r="C8645" s="2"/>
      <c r="D8645" s="2"/>
    </row>
    <row r="8646" spans="1:4">
      <c r="A8646" s="3"/>
      <c r="B8646" s="3"/>
      <c r="C8646" s="2"/>
      <c r="D8646" s="2"/>
    </row>
    <row r="8647" spans="1:4">
      <c r="A8647" s="3"/>
      <c r="B8647" s="3"/>
      <c r="C8647" s="2"/>
      <c r="D8647" s="2"/>
    </row>
    <row r="8648" spans="1:4">
      <c r="A8648" s="3"/>
      <c r="B8648" s="3"/>
      <c r="C8648" s="2"/>
      <c r="D8648" s="2"/>
    </row>
    <row r="8649" spans="1:4">
      <c r="A8649" s="3"/>
      <c r="B8649" s="3"/>
      <c r="C8649" s="2"/>
      <c r="D8649" s="2"/>
    </row>
    <row r="8650" spans="1:4">
      <c r="A8650" s="3"/>
      <c r="B8650" s="3"/>
      <c r="C8650" s="2"/>
      <c r="D8650" s="2"/>
    </row>
    <row r="8651" spans="1:4">
      <c r="A8651" s="3"/>
      <c r="B8651" s="3"/>
      <c r="C8651" s="2"/>
      <c r="D8651" s="2"/>
    </row>
    <row r="8652" spans="1:4">
      <c r="A8652" s="3"/>
      <c r="B8652" s="3"/>
      <c r="C8652" s="2"/>
      <c r="D8652" s="2"/>
    </row>
    <row r="8653" spans="1:4">
      <c r="A8653" s="3"/>
      <c r="B8653" s="3"/>
      <c r="C8653" s="2"/>
      <c r="D8653" s="2"/>
    </row>
    <row r="8654" spans="1:4">
      <c r="A8654" s="3"/>
      <c r="B8654" s="3"/>
      <c r="C8654" s="2"/>
      <c r="D8654" s="2"/>
    </row>
    <row r="8655" spans="1:4">
      <c r="A8655" s="3"/>
      <c r="B8655" s="3"/>
      <c r="C8655" s="2"/>
      <c r="D8655" s="2"/>
    </row>
    <row r="8656" spans="1:4">
      <c r="A8656" s="3"/>
      <c r="B8656" s="3"/>
      <c r="C8656" s="2"/>
      <c r="D8656" s="2"/>
    </row>
    <row r="8657" spans="1:4">
      <c r="A8657" s="3"/>
      <c r="B8657" s="3"/>
      <c r="C8657" s="2"/>
      <c r="D8657" s="2"/>
    </row>
    <row r="8658" spans="1:4">
      <c r="A8658" s="3"/>
      <c r="B8658" s="3"/>
      <c r="C8658" s="2"/>
      <c r="D8658" s="2"/>
    </row>
    <row r="8659" spans="1:4">
      <c r="A8659" s="3"/>
      <c r="B8659" s="3"/>
      <c r="C8659" s="2"/>
      <c r="D8659" s="2"/>
    </row>
    <row r="8660" spans="1:4">
      <c r="A8660" s="3"/>
      <c r="B8660" s="3"/>
      <c r="C8660" s="2"/>
      <c r="D8660" s="2"/>
    </row>
    <row r="8661" spans="1:4">
      <c r="A8661" s="3"/>
      <c r="B8661" s="3"/>
      <c r="C8661" s="2"/>
      <c r="D8661" s="2"/>
    </row>
    <row r="8662" spans="1:4">
      <c r="A8662" s="3"/>
      <c r="B8662" s="3"/>
      <c r="C8662" s="2"/>
      <c r="D8662" s="2"/>
    </row>
    <row r="8663" spans="1:4">
      <c r="A8663" s="3"/>
      <c r="B8663" s="3"/>
      <c r="C8663" s="2"/>
      <c r="D8663" s="2"/>
    </row>
    <row r="8664" spans="1:4">
      <c r="A8664" s="3"/>
      <c r="B8664" s="3"/>
      <c r="C8664" s="2"/>
      <c r="D8664" s="2"/>
    </row>
    <row r="8665" spans="1:4">
      <c r="A8665" s="3"/>
      <c r="B8665" s="3"/>
      <c r="C8665" s="2"/>
      <c r="D8665" s="2"/>
    </row>
    <row r="8666" spans="1:4">
      <c r="A8666" s="3"/>
      <c r="B8666" s="3"/>
      <c r="C8666" s="2"/>
      <c r="D8666" s="2"/>
    </row>
    <row r="8667" spans="1:4">
      <c r="A8667" s="3"/>
      <c r="B8667" s="3"/>
      <c r="C8667" s="2"/>
      <c r="D8667" s="2"/>
    </row>
    <row r="8668" spans="1:4">
      <c r="A8668" s="3"/>
      <c r="B8668" s="3"/>
      <c r="C8668" s="2"/>
      <c r="D8668" s="2"/>
    </row>
    <row r="8669" spans="1:4">
      <c r="A8669" s="3"/>
      <c r="B8669" s="3"/>
      <c r="C8669" s="2"/>
      <c r="D8669" s="2"/>
    </row>
    <row r="8670" spans="1:4">
      <c r="A8670" s="3"/>
      <c r="B8670" s="3"/>
      <c r="C8670" s="2"/>
      <c r="D8670" s="2"/>
    </row>
    <row r="8671" spans="1:4">
      <c r="A8671" s="3"/>
      <c r="B8671" s="3"/>
      <c r="C8671" s="2"/>
      <c r="D8671" s="2"/>
    </row>
    <row r="8672" spans="1:4">
      <c r="A8672" s="3"/>
      <c r="B8672" s="3"/>
      <c r="C8672" s="2"/>
      <c r="D8672" s="2"/>
    </row>
    <row r="8673" spans="1:4">
      <c r="A8673" s="3"/>
      <c r="B8673" s="3"/>
      <c r="C8673" s="2"/>
      <c r="D8673" s="2"/>
    </row>
    <row r="8674" spans="1:4">
      <c r="A8674" s="3"/>
      <c r="B8674" s="3"/>
      <c r="C8674" s="2"/>
      <c r="D8674" s="2"/>
    </row>
    <row r="8675" spans="1:4">
      <c r="A8675" s="3"/>
      <c r="B8675" s="3"/>
      <c r="C8675" s="2"/>
      <c r="D8675" s="2"/>
    </row>
    <row r="8676" spans="1:4">
      <c r="A8676" s="3"/>
      <c r="B8676" s="3"/>
      <c r="C8676" s="2"/>
      <c r="D8676" s="2"/>
    </row>
    <row r="8677" spans="1:4">
      <c r="A8677" s="3"/>
      <c r="B8677" s="3"/>
      <c r="C8677" s="2"/>
      <c r="D8677" s="2"/>
    </row>
    <row r="8678" spans="1:4">
      <c r="A8678" s="3"/>
      <c r="B8678" s="3"/>
      <c r="C8678" s="2"/>
      <c r="D8678" s="2"/>
    </row>
    <row r="8679" spans="1:4">
      <c r="A8679" s="3"/>
      <c r="B8679" s="3"/>
      <c r="C8679" s="2"/>
      <c r="D8679" s="2"/>
    </row>
    <row r="8680" spans="1:4">
      <c r="A8680" s="3"/>
      <c r="B8680" s="3"/>
      <c r="C8680" s="2"/>
      <c r="D8680" s="2"/>
    </row>
    <row r="8681" spans="1:4">
      <c r="A8681" s="3"/>
      <c r="B8681" s="3"/>
      <c r="C8681" s="2"/>
      <c r="D8681" s="2"/>
    </row>
    <row r="8682" spans="1:4">
      <c r="A8682" s="3"/>
      <c r="B8682" s="3"/>
      <c r="C8682" s="2"/>
      <c r="D8682" s="2"/>
    </row>
    <row r="8683" spans="1:4">
      <c r="A8683" s="3"/>
      <c r="B8683" s="3"/>
      <c r="C8683" s="2"/>
      <c r="D8683" s="2"/>
    </row>
    <row r="8684" spans="1:4">
      <c r="A8684" s="3"/>
      <c r="B8684" s="3"/>
      <c r="C8684" s="2"/>
      <c r="D8684" s="2"/>
    </row>
    <row r="8685" spans="1:4">
      <c r="A8685" s="3"/>
      <c r="B8685" s="3"/>
      <c r="C8685" s="2"/>
      <c r="D8685" s="2"/>
    </row>
    <row r="8686" spans="1:4">
      <c r="A8686" s="3"/>
      <c r="B8686" s="3"/>
      <c r="C8686" s="2"/>
      <c r="D8686" s="2"/>
    </row>
    <row r="8687" spans="1:4">
      <c r="A8687" s="3"/>
      <c r="B8687" s="3"/>
      <c r="C8687" s="2"/>
      <c r="D8687" s="2"/>
    </row>
    <row r="8688" spans="1:4">
      <c r="A8688" s="3"/>
      <c r="B8688" s="3"/>
      <c r="C8688" s="2"/>
      <c r="D8688" s="2"/>
    </row>
    <row r="8689" spans="1:4">
      <c r="A8689" s="3"/>
      <c r="B8689" s="3"/>
      <c r="C8689" s="2"/>
      <c r="D8689" s="2"/>
    </row>
    <row r="8690" spans="1:4">
      <c r="A8690" s="3"/>
      <c r="B8690" s="3"/>
      <c r="C8690" s="2"/>
      <c r="D8690" s="2"/>
    </row>
    <row r="8691" spans="1:4">
      <c r="A8691" s="3"/>
      <c r="B8691" s="3"/>
      <c r="C8691" s="2"/>
      <c r="D8691" s="2"/>
    </row>
    <row r="8692" spans="1:4">
      <c r="A8692" s="3"/>
      <c r="B8692" s="3"/>
      <c r="C8692" s="2"/>
      <c r="D8692" s="2"/>
    </row>
    <row r="8693" spans="1:4">
      <c r="A8693" s="3"/>
      <c r="B8693" s="3"/>
      <c r="C8693" s="2"/>
      <c r="D8693" s="2"/>
    </row>
    <row r="8694" spans="1:4">
      <c r="A8694" s="3"/>
      <c r="B8694" s="3"/>
      <c r="C8694" s="2"/>
      <c r="D8694" s="2"/>
    </row>
    <row r="8695" spans="1:4">
      <c r="A8695" s="3"/>
      <c r="B8695" s="3"/>
      <c r="C8695" s="2"/>
      <c r="D8695" s="2"/>
    </row>
    <row r="8696" spans="1:4">
      <c r="A8696" s="3"/>
      <c r="B8696" s="3"/>
      <c r="C8696" s="2"/>
      <c r="D8696" s="2"/>
    </row>
    <row r="8697" spans="1:4">
      <c r="A8697" s="3"/>
      <c r="B8697" s="3"/>
      <c r="C8697" s="2"/>
      <c r="D8697" s="2"/>
    </row>
    <row r="8698" spans="1:4">
      <c r="A8698" s="3"/>
      <c r="B8698" s="3"/>
      <c r="C8698" s="2"/>
      <c r="D8698" s="2"/>
    </row>
    <row r="8699" spans="1:4">
      <c r="A8699" s="3"/>
      <c r="B8699" s="3"/>
      <c r="C8699" s="2"/>
      <c r="D8699" s="2"/>
    </row>
    <row r="8700" spans="1:4">
      <c r="A8700" s="3"/>
      <c r="B8700" s="3"/>
      <c r="C8700" s="2"/>
      <c r="D8700" s="2"/>
    </row>
    <row r="8701" spans="1:4">
      <c r="A8701" s="3"/>
      <c r="B8701" s="3"/>
      <c r="C8701" s="2"/>
      <c r="D8701" s="2"/>
    </row>
    <row r="8702" spans="1:4">
      <c r="A8702" s="3"/>
      <c r="B8702" s="3"/>
      <c r="C8702" s="2"/>
      <c r="D8702" s="2"/>
    </row>
    <row r="8703" spans="1:4">
      <c r="A8703" s="3"/>
      <c r="B8703" s="3"/>
      <c r="C8703" s="2"/>
      <c r="D8703" s="2"/>
    </row>
    <row r="8704" spans="1:4">
      <c r="A8704" s="3"/>
      <c r="B8704" s="3"/>
      <c r="C8704" s="2"/>
      <c r="D8704" s="2"/>
    </row>
    <row r="8705" spans="1:4">
      <c r="A8705" s="3"/>
      <c r="B8705" s="3"/>
      <c r="C8705" s="2"/>
      <c r="D8705" s="2"/>
    </row>
    <row r="8706" spans="1:4">
      <c r="A8706" s="3"/>
      <c r="B8706" s="3"/>
      <c r="C8706" s="2"/>
      <c r="D8706" s="2"/>
    </row>
    <row r="8707" spans="1:4">
      <c r="A8707" s="3"/>
      <c r="B8707" s="3"/>
      <c r="C8707" s="2"/>
      <c r="D8707" s="2"/>
    </row>
    <row r="8708" spans="1:4">
      <c r="A8708" s="3"/>
      <c r="B8708" s="3"/>
      <c r="C8708" s="2"/>
      <c r="D8708" s="2"/>
    </row>
    <row r="8709" spans="1:4">
      <c r="A8709" s="3"/>
      <c r="B8709" s="3"/>
      <c r="C8709" s="2"/>
      <c r="D8709" s="2"/>
    </row>
    <row r="8710" spans="1:4">
      <c r="A8710" s="3"/>
      <c r="B8710" s="3"/>
      <c r="C8710" s="2"/>
      <c r="D8710" s="2"/>
    </row>
    <row r="8711" spans="1:4">
      <c r="A8711" s="3"/>
      <c r="B8711" s="3"/>
      <c r="C8711" s="2"/>
      <c r="D8711" s="2"/>
    </row>
    <row r="8712" spans="1:4">
      <c r="A8712" s="3"/>
      <c r="B8712" s="3"/>
      <c r="C8712" s="2"/>
      <c r="D8712" s="2"/>
    </row>
    <row r="8713" spans="1:4">
      <c r="A8713" s="3"/>
      <c r="B8713" s="3"/>
      <c r="C8713" s="2"/>
      <c r="D8713" s="2"/>
    </row>
    <row r="8714" spans="1:4">
      <c r="A8714" s="3"/>
      <c r="B8714" s="3"/>
      <c r="C8714" s="2"/>
      <c r="D8714" s="2"/>
    </row>
    <row r="8715" spans="1:4">
      <c r="A8715" s="3"/>
      <c r="B8715" s="3"/>
      <c r="C8715" s="2"/>
      <c r="D8715" s="2"/>
    </row>
    <row r="8716" spans="1:4">
      <c r="A8716" s="3"/>
      <c r="B8716" s="3"/>
      <c r="C8716" s="2"/>
      <c r="D8716" s="2"/>
    </row>
    <row r="8717" spans="1:4">
      <c r="A8717" s="3"/>
      <c r="B8717" s="3"/>
      <c r="C8717" s="2"/>
      <c r="D8717" s="2"/>
    </row>
    <row r="8718" spans="1:4">
      <c r="A8718" s="3"/>
      <c r="B8718" s="3"/>
      <c r="C8718" s="2"/>
      <c r="D8718" s="2"/>
    </row>
    <row r="8719" spans="1:4">
      <c r="A8719" s="3"/>
      <c r="B8719" s="3"/>
      <c r="C8719" s="2"/>
      <c r="D8719" s="2"/>
    </row>
    <row r="8720" spans="1:4">
      <c r="A8720" s="3"/>
      <c r="B8720" s="3"/>
      <c r="C8720" s="2"/>
      <c r="D8720" s="2"/>
    </row>
    <row r="8721" spans="1:4">
      <c r="A8721" s="3"/>
      <c r="B8721" s="3"/>
      <c r="C8721" s="2"/>
      <c r="D8721" s="2"/>
    </row>
    <row r="8722" spans="1:4">
      <c r="A8722" s="3"/>
      <c r="B8722" s="3"/>
      <c r="C8722" s="2"/>
      <c r="D8722" s="2"/>
    </row>
    <row r="8723" spans="1:4">
      <c r="A8723" s="3"/>
      <c r="B8723" s="3"/>
      <c r="C8723" s="2"/>
      <c r="D8723" s="2"/>
    </row>
    <row r="8724" spans="1:4">
      <c r="A8724" s="3"/>
      <c r="B8724" s="3"/>
      <c r="C8724" s="2"/>
      <c r="D8724" s="2"/>
    </row>
    <row r="8725" spans="1:4">
      <c r="A8725" s="3"/>
      <c r="B8725" s="3"/>
      <c r="C8725" s="2"/>
      <c r="D8725" s="2"/>
    </row>
    <row r="8726" spans="1:4">
      <c r="A8726" s="3"/>
      <c r="B8726" s="3"/>
      <c r="C8726" s="2"/>
      <c r="D8726" s="2"/>
    </row>
    <row r="8727" spans="1:4">
      <c r="A8727" s="3"/>
      <c r="B8727" s="3"/>
      <c r="C8727" s="2"/>
      <c r="D8727" s="2"/>
    </row>
    <row r="8728" spans="1:4">
      <c r="A8728" s="3"/>
      <c r="B8728" s="3"/>
      <c r="C8728" s="2"/>
      <c r="D8728" s="2"/>
    </row>
    <row r="8729" spans="1:4">
      <c r="A8729" s="3"/>
      <c r="B8729" s="3"/>
      <c r="C8729" s="2"/>
      <c r="D8729" s="2"/>
    </row>
    <row r="8730" spans="1:4">
      <c r="A8730" s="3"/>
      <c r="B8730" s="3"/>
      <c r="C8730" s="2"/>
      <c r="D8730" s="2"/>
    </row>
    <row r="8731" spans="1:4">
      <c r="A8731" s="3"/>
      <c r="B8731" s="3"/>
      <c r="C8731" s="2"/>
      <c r="D8731" s="2"/>
    </row>
    <row r="8732" spans="1:4">
      <c r="A8732" s="3"/>
      <c r="B8732" s="3"/>
      <c r="C8732" s="2"/>
      <c r="D8732" s="2"/>
    </row>
    <row r="8733" spans="1:4">
      <c r="A8733" s="3"/>
      <c r="B8733" s="3"/>
      <c r="C8733" s="2"/>
      <c r="D8733" s="2"/>
    </row>
    <row r="8734" spans="1:4">
      <c r="A8734" s="3"/>
      <c r="B8734" s="3"/>
      <c r="C8734" s="2"/>
      <c r="D8734" s="2"/>
    </row>
    <row r="8735" spans="1:4">
      <c r="A8735" s="3"/>
      <c r="B8735" s="3"/>
      <c r="C8735" s="2"/>
      <c r="D8735" s="2"/>
    </row>
    <row r="8736" spans="1:4">
      <c r="A8736" s="3"/>
      <c r="B8736" s="3"/>
      <c r="C8736" s="2"/>
      <c r="D8736" s="2"/>
    </row>
    <row r="8737" spans="1:4">
      <c r="A8737" s="3"/>
      <c r="B8737" s="3"/>
      <c r="C8737" s="2"/>
      <c r="D8737" s="2"/>
    </row>
    <row r="8738" spans="1:4">
      <c r="A8738" s="3"/>
      <c r="B8738" s="3"/>
      <c r="C8738" s="2"/>
      <c r="D8738" s="2"/>
    </row>
    <row r="8739" spans="1:4">
      <c r="A8739" s="3"/>
      <c r="B8739" s="3"/>
      <c r="C8739" s="2"/>
      <c r="D8739" s="2"/>
    </row>
    <row r="8740" spans="1:4">
      <c r="A8740" s="3"/>
      <c r="B8740" s="3"/>
      <c r="C8740" s="2"/>
      <c r="D8740" s="2"/>
    </row>
    <row r="8741" spans="1:4">
      <c r="A8741" s="3"/>
      <c r="B8741" s="3"/>
      <c r="C8741" s="2"/>
      <c r="D8741" s="2"/>
    </row>
    <row r="8742" spans="1:4">
      <c r="A8742" s="3"/>
      <c r="B8742" s="3"/>
      <c r="C8742" s="2"/>
      <c r="D8742" s="2"/>
    </row>
    <row r="8743" spans="1:4">
      <c r="A8743" s="3"/>
      <c r="B8743" s="3"/>
      <c r="C8743" s="2"/>
      <c r="D8743" s="2"/>
    </row>
    <row r="8744" spans="1:4">
      <c r="A8744" s="3"/>
      <c r="B8744" s="3"/>
      <c r="C8744" s="2"/>
      <c r="D8744" s="2"/>
    </row>
    <row r="8745" spans="1:4">
      <c r="A8745" s="3"/>
      <c r="B8745" s="3"/>
      <c r="C8745" s="2"/>
      <c r="D8745" s="2"/>
    </row>
    <row r="8746" spans="1:4">
      <c r="A8746" s="3"/>
      <c r="B8746" s="3"/>
      <c r="C8746" s="2"/>
      <c r="D8746" s="2"/>
    </row>
    <row r="8747" spans="1:4">
      <c r="A8747" s="3"/>
      <c r="B8747" s="3"/>
      <c r="C8747" s="2"/>
      <c r="D8747" s="2"/>
    </row>
    <row r="8748" spans="1:4">
      <c r="A8748" s="3"/>
      <c r="B8748" s="3"/>
      <c r="C8748" s="2"/>
      <c r="D8748" s="2"/>
    </row>
    <row r="8749" spans="1:4">
      <c r="A8749" s="3"/>
      <c r="B8749" s="3"/>
      <c r="C8749" s="2"/>
      <c r="D8749" s="2"/>
    </row>
    <row r="8750" spans="1:4">
      <c r="A8750" s="3"/>
      <c r="B8750" s="3"/>
      <c r="C8750" s="2"/>
      <c r="D8750" s="2"/>
    </row>
    <row r="8751" spans="1:4">
      <c r="A8751" s="3"/>
      <c r="B8751" s="3"/>
      <c r="C8751" s="2"/>
      <c r="D8751" s="2"/>
    </row>
    <row r="8752" spans="1:4">
      <c r="A8752" s="3"/>
      <c r="B8752" s="3"/>
      <c r="C8752" s="2"/>
      <c r="D8752" s="2"/>
    </row>
    <row r="8753" spans="1:4">
      <c r="A8753" s="3"/>
      <c r="B8753" s="3"/>
      <c r="C8753" s="2"/>
      <c r="D8753" s="2"/>
    </row>
    <row r="8754" spans="1:4">
      <c r="A8754" s="3"/>
      <c r="B8754" s="3"/>
      <c r="C8754" s="2"/>
      <c r="D8754" s="2"/>
    </row>
    <row r="8755" spans="1:4">
      <c r="A8755" s="3"/>
      <c r="B8755" s="3"/>
      <c r="C8755" s="2"/>
      <c r="D8755" s="2"/>
    </row>
    <row r="8756" spans="1:4">
      <c r="A8756" s="3"/>
      <c r="B8756" s="3"/>
      <c r="C8756" s="2"/>
      <c r="D8756" s="2"/>
    </row>
    <row r="8757" spans="1:4">
      <c r="A8757" s="3"/>
      <c r="B8757" s="3"/>
      <c r="C8757" s="2"/>
      <c r="D8757" s="2"/>
    </row>
    <row r="8758" spans="1:4">
      <c r="A8758" s="3"/>
      <c r="B8758" s="3"/>
      <c r="C8758" s="2"/>
      <c r="D8758" s="2"/>
    </row>
    <row r="8759" spans="1:4">
      <c r="A8759" s="3"/>
      <c r="B8759" s="3"/>
      <c r="C8759" s="2"/>
      <c r="D8759" s="2"/>
    </row>
    <row r="8760" spans="1:4">
      <c r="A8760" s="3"/>
      <c r="B8760" s="3"/>
      <c r="C8760" s="2"/>
      <c r="D8760" s="2"/>
    </row>
    <row r="8761" spans="1:4">
      <c r="A8761" s="3"/>
      <c r="B8761" s="3"/>
      <c r="C8761" s="2"/>
      <c r="D8761" s="2"/>
    </row>
    <row r="8762" spans="1:4">
      <c r="A8762" s="3"/>
      <c r="B8762" s="3"/>
      <c r="C8762" s="2"/>
      <c r="D8762" s="2"/>
    </row>
    <row r="8763" spans="1:4">
      <c r="A8763" s="3"/>
      <c r="B8763" s="3"/>
      <c r="C8763" s="2"/>
      <c r="D8763" s="2"/>
    </row>
    <row r="8764" spans="1:4">
      <c r="A8764" s="3"/>
      <c r="B8764" s="3"/>
      <c r="C8764" s="2"/>
      <c r="D8764" s="2"/>
    </row>
    <row r="8765" spans="1:4">
      <c r="A8765" s="3"/>
      <c r="B8765" s="3"/>
      <c r="C8765" s="2"/>
      <c r="D8765" s="2"/>
    </row>
    <row r="8766" spans="1:4">
      <c r="A8766" s="3"/>
      <c r="B8766" s="3"/>
      <c r="C8766" s="2"/>
      <c r="D8766" s="2"/>
    </row>
    <row r="8767" spans="1:4">
      <c r="A8767" s="3"/>
      <c r="B8767" s="3"/>
      <c r="C8767" s="2"/>
      <c r="D8767" s="2"/>
    </row>
    <row r="8768" spans="1:4">
      <c r="A8768" s="3"/>
      <c r="B8768" s="3"/>
      <c r="C8768" s="2"/>
      <c r="D8768" s="2"/>
    </row>
    <row r="8769" spans="1:4">
      <c r="A8769" s="3"/>
      <c r="B8769" s="3"/>
      <c r="C8769" s="2"/>
      <c r="D8769" s="2"/>
    </row>
    <row r="8770" spans="1:4">
      <c r="A8770" s="3"/>
      <c r="B8770" s="3"/>
      <c r="C8770" s="2"/>
      <c r="D8770" s="2"/>
    </row>
    <row r="8771" spans="1:4">
      <c r="A8771" s="3"/>
      <c r="B8771" s="3"/>
      <c r="C8771" s="2"/>
      <c r="D8771" s="2"/>
    </row>
    <row r="8772" spans="1:4">
      <c r="A8772" s="3"/>
      <c r="B8772" s="3"/>
      <c r="C8772" s="2"/>
      <c r="D8772" s="2"/>
    </row>
    <row r="8773" spans="1:4">
      <c r="A8773" s="3"/>
      <c r="B8773" s="3"/>
      <c r="C8773" s="2"/>
      <c r="D8773" s="2"/>
    </row>
    <row r="8774" spans="1:4">
      <c r="A8774" s="3"/>
      <c r="B8774" s="3"/>
      <c r="C8774" s="2"/>
      <c r="D8774" s="2"/>
    </row>
    <row r="8775" spans="1:4">
      <c r="A8775" s="3"/>
      <c r="B8775" s="3"/>
      <c r="C8775" s="2"/>
      <c r="D8775" s="2"/>
    </row>
    <row r="8776" spans="1:4">
      <c r="A8776" s="3"/>
      <c r="B8776" s="3"/>
      <c r="C8776" s="2"/>
      <c r="D8776" s="2"/>
    </row>
    <row r="8777" spans="1:4">
      <c r="A8777" s="3"/>
      <c r="B8777" s="3"/>
      <c r="C8777" s="2"/>
      <c r="D8777" s="2"/>
    </row>
    <row r="8778" spans="1:4">
      <c r="A8778" s="3"/>
      <c r="B8778" s="3"/>
      <c r="C8778" s="2"/>
      <c r="D8778" s="2"/>
    </row>
    <row r="8779" spans="1:4">
      <c r="A8779" s="3"/>
      <c r="B8779" s="3"/>
      <c r="C8779" s="2"/>
      <c r="D8779" s="2"/>
    </row>
    <row r="8780" spans="1:4">
      <c r="A8780" s="3"/>
      <c r="B8780" s="3"/>
      <c r="C8780" s="2"/>
      <c r="D8780" s="2"/>
    </row>
    <row r="8781" spans="1:4">
      <c r="A8781" s="3"/>
      <c r="B8781" s="3"/>
      <c r="C8781" s="2"/>
      <c r="D8781" s="2"/>
    </row>
    <row r="8782" spans="1:4">
      <c r="A8782" s="3"/>
      <c r="B8782" s="3"/>
      <c r="C8782" s="2"/>
      <c r="D8782" s="2"/>
    </row>
    <row r="8783" spans="1:4">
      <c r="A8783" s="3"/>
      <c r="B8783" s="3"/>
      <c r="C8783" s="2"/>
      <c r="D8783" s="2"/>
    </row>
    <row r="8784" spans="1:4">
      <c r="A8784" s="3"/>
      <c r="B8784" s="3"/>
      <c r="C8784" s="2"/>
      <c r="D8784" s="2"/>
    </row>
    <row r="8785" spans="1:4">
      <c r="A8785" s="3"/>
      <c r="B8785" s="3"/>
      <c r="C8785" s="2"/>
      <c r="D8785" s="2"/>
    </row>
    <row r="8786" spans="1:4">
      <c r="A8786" s="3"/>
      <c r="B8786" s="3"/>
      <c r="C8786" s="2"/>
      <c r="D8786" s="2"/>
    </row>
    <row r="8787" spans="1:4">
      <c r="A8787" s="3"/>
      <c r="B8787" s="3"/>
      <c r="C8787" s="2"/>
      <c r="D8787" s="2"/>
    </row>
    <row r="8788" spans="1:4">
      <c r="A8788" s="3"/>
      <c r="B8788" s="3"/>
      <c r="C8788" s="2"/>
      <c r="D8788" s="2"/>
    </row>
    <row r="8789" spans="1:4">
      <c r="A8789" s="3"/>
      <c r="B8789" s="3"/>
      <c r="C8789" s="2"/>
      <c r="D8789" s="2"/>
    </row>
    <row r="8790" spans="1:4">
      <c r="A8790" s="3"/>
      <c r="B8790" s="3"/>
      <c r="C8790" s="2"/>
      <c r="D8790" s="2"/>
    </row>
    <row r="8791" spans="1:4">
      <c r="A8791" s="3"/>
      <c r="B8791" s="3"/>
      <c r="C8791" s="2"/>
      <c r="D8791" s="2"/>
    </row>
    <row r="8792" spans="1:4">
      <c r="A8792" s="3"/>
      <c r="B8792" s="3"/>
      <c r="C8792" s="2"/>
      <c r="D8792" s="2"/>
    </row>
    <row r="8793" spans="1:4">
      <c r="A8793" s="3"/>
      <c r="B8793" s="3"/>
      <c r="C8793" s="2"/>
      <c r="D8793" s="2"/>
    </row>
    <row r="8794" spans="1:4">
      <c r="A8794" s="3"/>
      <c r="B8794" s="3"/>
      <c r="C8794" s="2"/>
      <c r="D8794" s="2"/>
    </row>
    <row r="8795" spans="1:4">
      <c r="A8795" s="3"/>
      <c r="B8795" s="3"/>
      <c r="C8795" s="2"/>
      <c r="D8795" s="2"/>
    </row>
    <row r="8796" spans="1:4">
      <c r="A8796" s="3"/>
      <c r="B8796" s="3"/>
      <c r="C8796" s="2"/>
      <c r="D8796" s="2"/>
    </row>
    <row r="8797" spans="1:4">
      <c r="A8797" s="3"/>
      <c r="B8797" s="3"/>
      <c r="C8797" s="2"/>
      <c r="D8797" s="2"/>
    </row>
    <row r="8798" spans="1:4">
      <c r="A8798" s="3"/>
      <c r="B8798" s="3"/>
      <c r="C8798" s="2"/>
      <c r="D8798" s="2"/>
    </row>
    <row r="8799" spans="1:4">
      <c r="A8799" s="3"/>
      <c r="B8799" s="3"/>
      <c r="C8799" s="2"/>
      <c r="D8799" s="2"/>
    </row>
    <row r="8800" spans="1:4">
      <c r="A8800" s="3"/>
      <c r="B8800" s="3"/>
      <c r="C8800" s="2"/>
      <c r="D8800" s="2"/>
    </row>
    <row r="8801" spans="1:4">
      <c r="A8801" s="3"/>
      <c r="B8801" s="3"/>
      <c r="C8801" s="2"/>
      <c r="D8801" s="2"/>
    </row>
    <row r="8802" spans="1:4">
      <c r="A8802" s="3"/>
      <c r="B8802" s="3"/>
      <c r="C8802" s="2"/>
      <c r="D8802" s="2"/>
    </row>
    <row r="8803" spans="1:4">
      <c r="A8803" s="3"/>
      <c r="B8803" s="3"/>
      <c r="C8803" s="2"/>
      <c r="D8803" s="2"/>
    </row>
    <row r="8804" spans="1:4">
      <c r="A8804" s="3"/>
      <c r="B8804" s="3"/>
      <c r="C8804" s="2"/>
      <c r="D8804" s="2"/>
    </row>
    <row r="8805" spans="1:4">
      <c r="A8805" s="3"/>
      <c r="B8805" s="3"/>
      <c r="C8805" s="2"/>
      <c r="D8805" s="2"/>
    </row>
    <row r="8806" spans="1:4">
      <c r="A8806" s="3"/>
      <c r="B8806" s="3"/>
      <c r="C8806" s="2"/>
      <c r="D8806" s="2"/>
    </row>
    <row r="8807" spans="1:4">
      <c r="A8807" s="3"/>
      <c r="B8807" s="3"/>
      <c r="C8807" s="2"/>
      <c r="D8807" s="2"/>
    </row>
    <row r="8808" spans="1:4">
      <c r="A8808" s="3"/>
      <c r="B8808" s="3"/>
      <c r="C8808" s="2"/>
      <c r="D8808" s="2"/>
    </row>
    <row r="8809" spans="1:4">
      <c r="A8809" s="3"/>
      <c r="B8809" s="3"/>
      <c r="C8809" s="2"/>
      <c r="D8809" s="2"/>
    </row>
    <row r="8810" spans="1:4">
      <c r="A8810" s="3"/>
      <c r="B8810" s="3"/>
      <c r="C8810" s="2"/>
      <c r="D8810" s="2"/>
    </row>
    <row r="8811" spans="1:4">
      <c r="A8811" s="3"/>
      <c r="B8811" s="3"/>
      <c r="C8811" s="2"/>
      <c r="D8811" s="2"/>
    </row>
    <row r="8812" spans="1:4">
      <c r="A8812" s="3"/>
      <c r="B8812" s="3"/>
      <c r="C8812" s="2"/>
      <c r="D8812" s="2"/>
    </row>
    <row r="8813" spans="1:4">
      <c r="A8813" s="3"/>
      <c r="B8813" s="3"/>
      <c r="C8813" s="2"/>
      <c r="D8813" s="2"/>
    </row>
    <row r="8814" spans="1:4">
      <c r="A8814" s="3"/>
      <c r="B8814" s="3"/>
      <c r="C8814" s="2"/>
      <c r="D8814" s="2"/>
    </row>
    <row r="8815" spans="1:4">
      <c r="A8815" s="3"/>
      <c r="B8815" s="3"/>
      <c r="C8815" s="2"/>
      <c r="D8815" s="2"/>
    </row>
    <row r="8816" spans="1:4">
      <c r="A8816" s="3"/>
      <c r="B8816" s="3"/>
      <c r="C8816" s="2"/>
      <c r="D8816" s="2"/>
    </row>
    <row r="8817" spans="1:4">
      <c r="A8817" s="3"/>
      <c r="B8817" s="3"/>
      <c r="C8817" s="2"/>
      <c r="D8817" s="2"/>
    </row>
    <row r="8818" spans="1:4">
      <c r="A8818" s="3"/>
      <c r="B8818" s="3"/>
      <c r="C8818" s="2"/>
      <c r="D8818" s="2"/>
    </row>
    <row r="8819" spans="1:4">
      <c r="A8819" s="3"/>
      <c r="B8819" s="3"/>
      <c r="C8819" s="2"/>
      <c r="D8819" s="2"/>
    </row>
    <row r="8820" spans="1:4">
      <c r="A8820" s="3"/>
      <c r="B8820" s="3"/>
      <c r="C8820" s="2"/>
      <c r="D8820" s="2"/>
    </row>
    <row r="8821" spans="1:4">
      <c r="A8821" s="3"/>
      <c r="B8821" s="3"/>
      <c r="C8821" s="2"/>
      <c r="D8821" s="2"/>
    </row>
    <row r="8822" spans="1:4">
      <c r="A8822" s="3"/>
      <c r="B8822" s="3"/>
      <c r="C8822" s="2"/>
      <c r="D8822" s="2"/>
    </row>
    <row r="8823" spans="1:4">
      <c r="A8823" s="3"/>
      <c r="B8823" s="3"/>
      <c r="C8823" s="2"/>
      <c r="D8823" s="2"/>
    </row>
    <row r="8824" spans="1:4">
      <c r="A8824" s="3"/>
      <c r="B8824" s="3"/>
      <c r="C8824" s="2"/>
      <c r="D8824" s="2"/>
    </row>
    <row r="8825" spans="1:4">
      <c r="A8825" s="3"/>
      <c r="B8825" s="3"/>
      <c r="C8825" s="2"/>
      <c r="D8825" s="2"/>
    </row>
    <row r="8826" spans="1:4">
      <c r="A8826" s="3"/>
      <c r="B8826" s="3"/>
      <c r="C8826" s="2"/>
      <c r="D8826" s="2"/>
    </row>
    <row r="8827" spans="1:4">
      <c r="A8827" s="3"/>
      <c r="B8827" s="3"/>
      <c r="C8827" s="2"/>
      <c r="D8827" s="2"/>
    </row>
    <row r="8828" spans="1:4">
      <c r="A8828" s="3"/>
      <c r="B8828" s="3"/>
      <c r="C8828" s="2"/>
      <c r="D8828" s="2"/>
    </row>
    <row r="8829" spans="1:4">
      <c r="A8829" s="3"/>
      <c r="B8829" s="3"/>
      <c r="C8829" s="2"/>
      <c r="D8829" s="2"/>
    </row>
    <row r="8830" spans="1:4">
      <c r="A8830" s="3"/>
      <c r="B8830" s="3"/>
      <c r="C8830" s="2"/>
      <c r="D8830" s="2"/>
    </row>
    <row r="8831" spans="1:4">
      <c r="A8831" s="3"/>
      <c r="B8831" s="3"/>
      <c r="C8831" s="2"/>
      <c r="D8831" s="2"/>
    </row>
    <row r="8832" spans="1:4">
      <c r="A8832" s="3"/>
      <c r="B8832" s="3"/>
      <c r="C8832" s="2"/>
      <c r="D8832" s="2"/>
    </row>
    <row r="8833" spans="1:4">
      <c r="A8833" s="3"/>
      <c r="B8833" s="3"/>
      <c r="C8833" s="2"/>
      <c r="D8833" s="2"/>
    </row>
    <row r="8834" spans="1:4">
      <c r="A8834" s="3"/>
      <c r="B8834" s="3"/>
      <c r="C8834" s="2"/>
      <c r="D8834" s="2"/>
    </row>
    <row r="8835" spans="1:4">
      <c r="A8835" s="3"/>
      <c r="B8835" s="3"/>
      <c r="C8835" s="2"/>
      <c r="D8835" s="2"/>
    </row>
    <row r="8836" spans="1:4">
      <c r="A8836" s="3"/>
      <c r="B8836" s="3"/>
      <c r="C8836" s="2"/>
      <c r="D8836" s="2"/>
    </row>
    <row r="8837" spans="1:4">
      <c r="A8837" s="3"/>
      <c r="B8837" s="3"/>
      <c r="C8837" s="2"/>
      <c r="D8837" s="2"/>
    </row>
    <row r="8838" spans="1:4">
      <c r="A8838" s="3"/>
      <c r="B8838" s="3"/>
      <c r="C8838" s="2"/>
      <c r="D8838" s="2"/>
    </row>
    <row r="8839" spans="1:4">
      <c r="A8839" s="3"/>
      <c r="B8839" s="3"/>
      <c r="C8839" s="2"/>
      <c r="D8839" s="2"/>
    </row>
    <row r="8840" spans="1:4">
      <c r="A8840" s="3"/>
      <c r="B8840" s="3"/>
      <c r="C8840" s="2"/>
      <c r="D8840" s="2"/>
    </row>
    <row r="8841" spans="1:4">
      <c r="A8841" s="3"/>
      <c r="B8841" s="3"/>
      <c r="C8841" s="2"/>
      <c r="D8841" s="2"/>
    </row>
    <row r="8842" spans="1:4">
      <c r="A8842" s="3"/>
      <c r="B8842" s="3"/>
      <c r="C8842" s="2"/>
      <c r="D8842" s="2"/>
    </row>
    <row r="8843" spans="1:4">
      <c r="A8843" s="3"/>
      <c r="B8843" s="3"/>
      <c r="C8843" s="2"/>
      <c r="D8843" s="2"/>
    </row>
    <row r="8844" spans="1:4">
      <c r="A8844" s="3"/>
      <c r="B8844" s="3"/>
      <c r="C8844" s="2"/>
      <c r="D8844" s="2"/>
    </row>
    <row r="8845" spans="1:4">
      <c r="A8845" s="3"/>
      <c r="B8845" s="3"/>
      <c r="C8845" s="2"/>
      <c r="D8845" s="2"/>
    </row>
    <row r="8846" spans="1:4">
      <c r="A8846" s="3"/>
      <c r="B8846" s="3"/>
      <c r="C8846" s="2"/>
      <c r="D8846" s="2"/>
    </row>
    <row r="8847" spans="1:4">
      <c r="A8847" s="3"/>
      <c r="B8847" s="3"/>
      <c r="C8847" s="2"/>
      <c r="D8847" s="2"/>
    </row>
    <row r="8848" spans="1:4">
      <c r="A8848" s="3"/>
      <c r="B8848" s="3"/>
      <c r="C8848" s="2"/>
      <c r="D8848" s="2"/>
    </row>
    <row r="8849" spans="1:4">
      <c r="A8849" s="3"/>
      <c r="B8849" s="3"/>
      <c r="C8849" s="2"/>
      <c r="D8849" s="2"/>
    </row>
    <row r="8850" spans="1:4">
      <c r="A8850" s="3"/>
      <c r="B8850" s="3"/>
      <c r="C8850" s="2"/>
      <c r="D8850" s="2"/>
    </row>
    <row r="8851" spans="1:4">
      <c r="A8851" s="3"/>
      <c r="B8851" s="3"/>
      <c r="C8851" s="2"/>
      <c r="D8851" s="2"/>
    </row>
    <row r="8852" spans="1:4">
      <c r="A8852" s="3"/>
      <c r="B8852" s="3"/>
      <c r="C8852" s="2"/>
      <c r="D8852" s="2"/>
    </row>
    <row r="8853" spans="1:4">
      <c r="A8853" s="3"/>
      <c r="B8853" s="3"/>
      <c r="C8853" s="2"/>
      <c r="D8853" s="2"/>
    </row>
    <row r="8854" spans="1:4">
      <c r="A8854" s="3"/>
      <c r="B8854" s="3"/>
      <c r="C8854" s="2"/>
      <c r="D8854" s="2"/>
    </row>
    <row r="8855" spans="1:4">
      <c r="A8855" s="3"/>
      <c r="B8855" s="3"/>
      <c r="C8855" s="2"/>
      <c r="D8855" s="2"/>
    </row>
    <row r="8856" spans="1:4">
      <c r="A8856" s="3"/>
      <c r="B8856" s="3"/>
      <c r="C8856" s="2"/>
      <c r="D8856" s="2"/>
    </row>
    <row r="8857" spans="1:4">
      <c r="A8857" s="3"/>
      <c r="B8857" s="3"/>
      <c r="C8857" s="2"/>
      <c r="D8857" s="2"/>
    </row>
    <row r="8858" spans="1:4">
      <c r="A8858" s="3"/>
      <c r="B8858" s="3"/>
      <c r="C8858" s="2"/>
      <c r="D8858" s="2"/>
    </row>
    <row r="8859" spans="1:4">
      <c r="A8859" s="3"/>
      <c r="B8859" s="3"/>
      <c r="C8859" s="2"/>
      <c r="D8859" s="2"/>
    </row>
    <row r="8860" spans="1:4">
      <c r="A8860" s="3"/>
      <c r="B8860" s="3"/>
      <c r="C8860" s="2"/>
      <c r="D8860" s="2"/>
    </row>
    <row r="8861" spans="1:4">
      <c r="A8861" s="3"/>
      <c r="B8861" s="3"/>
      <c r="C8861" s="2"/>
      <c r="D8861" s="2"/>
    </row>
    <row r="8862" spans="1:4">
      <c r="A8862" s="3"/>
      <c r="B8862" s="3"/>
      <c r="C8862" s="2"/>
      <c r="D8862" s="2"/>
    </row>
    <row r="8863" spans="1:4">
      <c r="A8863" s="3"/>
      <c r="B8863" s="3"/>
      <c r="C8863" s="2"/>
      <c r="D8863" s="2"/>
    </row>
    <row r="8864" spans="1:4">
      <c r="A8864" s="3"/>
      <c r="B8864" s="3"/>
      <c r="C8864" s="2"/>
      <c r="D8864" s="2"/>
    </row>
    <row r="8865" spans="1:4">
      <c r="A8865" s="3"/>
      <c r="B8865" s="3"/>
      <c r="C8865" s="2"/>
      <c r="D8865" s="2"/>
    </row>
    <row r="8866" spans="1:4">
      <c r="A8866" s="3"/>
      <c r="B8866" s="3"/>
      <c r="C8866" s="2"/>
      <c r="D8866" s="2"/>
    </row>
    <row r="8867" spans="1:4">
      <c r="A8867" s="3"/>
      <c r="B8867" s="3"/>
      <c r="C8867" s="2"/>
      <c r="D8867" s="2"/>
    </row>
    <row r="8868" spans="1:4">
      <c r="A8868" s="3"/>
      <c r="B8868" s="3"/>
      <c r="C8868" s="2"/>
      <c r="D8868" s="2"/>
    </row>
    <row r="8869" spans="1:4">
      <c r="A8869" s="3"/>
      <c r="B8869" s="3"/>
      <c r="C8869" s="2"/>
      <c r="D8869" s="2"/>
    </row>
    <row r="8870" spans="1:4">
      <c r="A8870" s="3"/>
      <c r="B8870" s="3"/>
      <c r="C8870" s="2"/>
      <c r="D8870" s="2"/>
    </row>
    <row r="8871" spans="1:4">
      <c r="A8871" s="3"/>
      <c r="B8871" s="3"/>
      <c r="C8871" s="2"/>
      <c r="D8871" s="2"/>
    </row>
    <row r="8872" spans="1:4">
      <c r="A8872" s="3"/>
      <c r="B8872" s="3"/>
      <c r="C8872" s="2"/>
      <c r="D8872" s="2"/>
    </row>
    <row r="8873" spans="1:4">
      <c r="A8873" s="3"/>
      <c r="B8873" s="3"/>
      <c r="C8873" s="2"/>
      <c r="D8873" s="2"/>
    </row>
    <row r="8874" spans="1:4">
      <c r="A8874" s="3"/>
      <c r="B8874" s="3"/>
      <c r="C8874" s="2"/>
      <c r="D8874" s="2"/>
    </row>
    <row r="8875" spans="1:4">
      <c r="A8875" s="3"/>
      <c r="B8875" s="3"/>
      <c r="C8875" s="2"/>
      <c r="D8875" s="2"/>
    </row>
    <row r="8876" spans="1:4">
      <c r="A8876" s="3"/>
      <c r="B8876" s="3"/>
      <c r="C8876" s="2"/>
      <c r="D8876" s="2"/>
    </row>
    <row r="8877" spans="1:4">
      <c r="A8877" s="3"/>
      <c r="B8877" s="3"/>
      <c r="C8877" s="2"/>
      <c r="D8877" s="2"/>
    </row>
    <row r="8878" spans="1:4">
      <c r="A8878" s="3"/>
      <c r="B8878" s="3"/>
      <c r="C8878" s="2"/>
      <c r="D8878" s="2"/>
    </row>
    <row r="8879" spans="1:4">
      <c r="A8879" s="3"/>
      <c r="B8879" s="3"/>
      <c r="C8879" s="2"/>
      <c r="D8879" s="2"/>
    </row>
    <row r="8880" spans="1:4">
      <c r="A8880" s="3"/>
      <c r="B8880" s="3"/>
      <c r="C8880" s="2"/>
      <c r="D8880" s="2"/>
    </row>
    <row r="8881" spans="1:4">
      <c r="A8881" s="3"/>
      <c r="B8881" s="3"/>
      <c r="C8881" s="2"/>
      <c r="D8881" s="2"/>
    </row>
    <row r="8882" spans="1:4">
      <c r="A8882" s="3"/>
      <c r="B8882" s="3"/>
      <c r="C8882" s="2"/>
      <c r="D8882" s="2"/>
    </row>
    <row r="8883" spans="1:4">
      <c r="A8883" s="3"/>
      <c r="B8883" s="3"/>
      <c r="C8883" s="2"/>
      <c r="D8883" s="2"/>
    </row>
    <row r="8884" spans="1:4">
      <c r="A8884" s="3"/>
      <c r="B8884" s="3"/>
      <c r="C8884" s="2"/>
      <c r="D8884" s="2"/>
    </row>
    <row r="8885" spans="1:4">
      <c r="A8885" s="3"/>
      <c r="B8885" s="3"/>
      <c r="C8885" s="2"/>
      <c r="D8885" s="2"/>
    </row>
    <row r="8886" spans="1:4">
      <c r="A8886" s="3"/>
      <c r="B8886" s="3"/>
      <c r="C8886" s="2"/>
      <c r="D8886" s="2"/>
    </row>
    <row r="8887" spans="1:4">
      <c r="A8887" s="3"/>
      <c r="B8887" s="3"/>
      <c r="C8887" s="2"/>
      <c r="D8887" s="2"/>
    </row>
    <row r="8888" spans="1:4">
      <c r="A8888" s="3"/>
      <c r="B8888" s="3"/>
      <c r="C8888" s="2"/>
      <c r="D8888" s="2"/>
    </row>
    <row r="8889" spans="1:4">
      <c r="A8889" s="3"/>
      <c r="B8889" s="3"/>
      <c r="C8889" s="2"/>
      <c r="D8889" s="2"/>
    </row>
    <row r="8890" spans="1:4">
      <c r="A8890" s="3"/>
      <c r="B8890" s="3"/>
      <c r="C8890" s="2"/>
      <c r="D8890" s="2"/>
    </row>
    <row r="8891" spans="1:4">
      <c r="A8891" s="3"/>
      <c r="B8891" s="3"/>
      <c r="C8891" s="2"/>
      <c r="D8891" s="2"/>
    </row>
    <row r="8892" spans="1:4">
      <c r="A8892" s="3"/>
      <c r="B8892" s="3"/>
      <c r="C8892" s="2"/>
      <c r="D8892" s="2"/>
    </row>
    <row r="8893" spans="1:4">
      <c r="A8893" s="3"/>
      <c r="B8893" s="3"/>
      <c r="C8893" s="2"/>
      <c r="D8893" s="2"/>
    </row>
    <row r="8894" spans="1:4">
      <c r="A8894" s="3"/>
      <c r="B8894" s="3"/>
      <c r="C8894" s="2"/>
      <c r="D8894" s="2"/>
    </row>
    <row r="8895" spans="1:4">
      <c r="A8895" s="3"/>
      <c r="B8895" s="3"/>
      <c r="C8895" s="2"/>
      <c r="D8895" s="2"/>
    </row>
    <row r="8896" spans="1:4">
      <c r="A8896" s="3"/>
      <c r="B8896" s="3"/>
      <c r="C8896" s="2"/>
      <c r="D8896" s="2"/>
    </row>
    <row r="8897" spans="1:4">
      <c r="A8897" s="3"/>
      <c r="B8897" s="3"/>
      <c r="C8897" s="2"/>
      <c r="D8897" s="2"/>
    </row>
    <row r="8898" spans="1:4">
      <c r="A8898" s="3"/>
      <c r="B8898" s="3"/>
      <c r="C8898" s="2"/>
      <c r="D8898" s="2"/>
    </row>
    <row r="8899" spans="1:4">
      <c r="A8899" s="3"/>
      <c r="B8899" s="3"/>
      <c r="C8899" s="2"/>
      <c r="D8899" s="2"/>
    </row>
    <row r="8900" spans="1:4">
      <c r="A8900" s="3"/>
      <c r="B8900" s="3"/>
      <c r="C8900" s="2"/>
      <c r="D8900" s="2"/>
    </row>
    <row r="8901" spans="1:4">
      <c r="A8901" s="3"/>
      <c r="B8901" s="3"/>
      <c r="C8901" s="2"/>
      <c r="D8901" s="2"/>
    </row>
    <row r="8902" spans="1:4">
      <c r="A8902" s="3"/>
      <c r="B8902" s="3"/>
      <c r="C8902" s="2"/>
      <c r="D8902" s="2"/>
    </row>
    <row r="8903" spans="1:4">
      <c r="A8903" s="3"/>
      <c r="B8903" s="3"/>
      <c r="C8903" s="2"/>
      <c r="D8903" s="2"/>
    </row>
    <row r="8904" spans="1:4">
      <c r="A8904" s="3"/>
      <c r="B8904" s="3"/>
      <c r="C8904" s="2"/>
      <c r="D8904" s="2"/>
    </row>
    <row r="8905" spans="1:4">
      <c r="A8905" s="3"/>
      <c r="B8905" s="3"/>
      <c r="C8905" s="2"/>
      <c r="D8905" s="2"/>
    </row>
    <row r="8906" spans="1:4">
      <c r="A8906" s="3"/>
      <c r="B8906" s="3"/>
      <c r="C8906" s="2"/>
      <c r="D8906" s="2"/>
    </row>
    <row r="8907" spans="1:4">
      <c r="A8907" s="3"/>
      <c r="B8907" s="3"/>
      <c r="C8907" s="2"/>
      <c r="D8907" s="2"/>
    </row>
    <row r="8908" spans="1:4">
      <c r="A8908" s="3"/>
      <c r="B8908" s="3"/>
      <c r="C8908" s="2"/>
      <c r="D8908" s="2"/>
    </row>
    <row r="8909" spans="1:4">
      <c r="A8909" s="3"/>
      <c r="B8909" s="3"/>
      <c r="C8909" s="2"/>
      <c r="D8909" s="2"/>
    </row>
    <row r="8910" spans="1:4">
      <c r="A8910" s="3"/>
      <c r="B8910" s="3"/>
      <c r="C8910" s="2"/>
      <c r="D8910" s="2"/>
    </row>
    <row r="8911" spans="1:4">
      <c r="A8911" s="3"/>
      <c r="B8911" s="3"/>
      <c r="C8911" s="2"/>
      <c r="D8911" s="2"/>
    </row>
    <row r="8912" spans="1:4">
      <c r="A8912" s="3"/>
      <c r="B8912" s="3"/>
      <c r="C8912" s="2"/>
      <c r="D8912" s="2"/>
    </row>
    <row r="8913" spans="1:4">
      <c r="A8913" s="3"/>
      <c r="B8913" s="3"/>
      <c r="C8913" s="2"/>
      <c r="D8913" s="2"/>
    </row>
    <row r="8914" spans="1:4">
      <c r="A8914" s="3"/>
      <c r="B8914" s="3"/>
      <c r="C8914" s="2"/>
      <c r="D8914" s="2"/>
    </row>
    <row r="8915" spans="1:4">
      <c r="A8915" s="3"/>
      <c r="B8915" s="3"/>
      <c r="C8915" s="2"/>
      <c r="D8915" s="2"/>
    </row>
    <row r="8916" spans="1:4">
      <c r="A8916" s="3"/>
      <c r="B8916" s="3"/>
      <c r="C8916" s="2"/>
      <c r="D8916" s="2"/>
    </row>
    <row r="8917" spans="1:4">
      <c r="A8917" s="3"/>
      <c r="B8917" s="3"/>
      <c r="C8917" s="2"/>
      <c r="D8917" s="2"/>
    </row>
    <row r="8918" spans="1:4">
      <c r="A8918" s="3"/>
      <c r="B8918" s="3"/>
      <c r="C8918" s="2"/>
      <c r="D8918" s="2"/>
    </row>
    <row r="8919" spans="1:4">
      <c r="A8919" s="3"/>
      <c r="B8919" s="3"/>
      <c r="C8919" s="2"/>
      <c r="D8919" s="2"/>
    </row>
    <row r="8920" spans="1:4">
      <c r="A8920" s="3"/>
      <c r="B8920" s="3"/>
      <c r="C8920" s="2"/>
      <c r="D8920" s="2"/>
    </row>
    <row r="8921" spans="1:4">
      <c r="A8921" s="3"/>
      <c r="B8921" s="3"/>
      <c r="C8921" s="2"/>
      <c r="D8921" s="2"/>
    </row>
    <row r="8922" spans="1:4">
      <c r="A8922" s="3"/>
      <c r="B8922" s="3"/>
      <c r="C8922" s="2"/>
      <c r="D8922" s="2"/>
    </row>
    <row r="8923" spans="1:4">
      <c r="A8923" s="3"/>
      <c r="B8923" s="3"/>
      <c r="C8923" s="2"/>
      <c r="D8923" s="2"/>
    </row>
    <row r="8924" spans="1:4">
      <c r="A8924" s="3"/>
      <c r="B8924" s="3"/>
      <c r="C8924" s="2"/>
      <c r="D8924" s="2"/>
    </row>
    <row r="8925" spans="1:4">
      <c r="A8925" s="3"/>
      <c r="B8925" s="3"/>
      <c r="C8925" s="2"/>
      <c r="D8925" s="2"/>
    </row>
    <row r="8926" spans="1:4">
      <c r="A8926" s="3"/>
      <c r="B8926" s="3"/>
      <c r="C8926" s="2"/>
      <c r="D8926" s="2"/>
    </row>
    <row r="8927" spans="1:4">
      <c r="A8927" s="3"/>
      <c r="B8927" s="3"/>
      <c r="C8927" s="2"/>
      <c r="D8927" s="2"/>
    </row>
    <row r="8928" spans="1:4">
      <c r="A8928" s="3"/>
      <c r="B8928" s="3"/>
      <c r="C8928" s="2"/>
      <c r="D8928" s="2"/>
    </row>
    <row r="8929" spans="1:4">
      <c r="A8929" s="3"/>
      <c r="B8929" s="3"/>
      <c r="C8929" s="2"/>
      <c r="D8929" s="2"/>
    </row>
    <row r="8930" spans="1:4">
      <c r="A8930" s="3"/>
      <c r="B8930" s="3"/>
      <c r="C8930" s="2"/>
      <c r="D8930" s="2"/>
    </row>
    <row r="8931" spans="1:4">
      <c r="A8931" s="3"/>
      <c r="B8931" s="3"/>
      <c r="C8931" s="2"/>
      <c r="D8931" s="2"/>
    </row>
    <row r="8932" spans="1:4">
      <c r="A8932" s="3"/>
      <c r="B8932" s="3"/>
      <c r="C8932" s="2"/>
      <c r="D8932" s="2"/>
    </row>
    <row r="8933" spans="1:4">
      <c r="A8933" s="3"/>
      <c r="B8933" s="3"/>
      <c r="C8933" s="2"/>
      <c r="D8933" s="2"/>
    </row>
    <row r="8934" spans="1:4">
      <c r="A8934" s="3"/>
      <c r="B8934" s="3"/>
      <c r="C8934" s="2"/>
      <c r="D8934" s="2"/>
    </row>
    <row r="8935" spans="1:4">
      <c r="A8935" s="3"/>
      <c r="B8935" s="3"/>
      <c r="C8935" s="2"/>
      <c r="D8935" s="2"/>
    </row>
    <row r="8936" spans="1:4">
      <c r="A8936" s="3"/>
      <c r="B8936" s="3"/>
      <c r="C8936" s="2"/>
      <c r="D8936" s="2"/>
    </row>
    <row r="8937" spans="1:4">
      <c r="A8937" s="3"/>
      <c r="B8937" s="3"/>
      <c r="C8937" s="2"/>
      <c r="D8937" s="2"/>
    </row>
    <row r="8938" spans="1:4">
      <c r="A8938" s="3"/>
      <c r="B8938" s="3"/>
      <c r="C8938" s="2"/>
      <c r="D8938" s="2"/>
    </row>
    <row r="8939" spans="1:4">
      <c r="A8939" s="3"/>
      <c r="B8939" s="3"/>
      <c r="C8939" s="2"/>
      <c r="D8939" s="2"/>
    </row>
    <row r="8940" spans="1:4">
      <c r="A8940" s="3"/>
      <c r="B8940" s="3"/>
      <c r="C8940" s="2"/>
      <c r="D8940" s="2"/>
    </row>
    <row r="8941" spans="1:4">
      <c r="A8941" s="3"/>
      <c r="B8941" s="3"/>
      <c r="C8941" s="2"/>
      <c r="D8941" s="2"/>
    </row>
    <row r="8942" spans="1:4">
      <c r="A8942" s="3"/>
      <c r="B8942" s="3"/>
      <c r="C8942" s="2"/>
      <c r="D8942" s="2"/>
    </row>
    <row r="8943" spans="1:4">
      <c r="A8943" s="3"/>
      <c r="B8943" s="3"/>
      <c r="C8943" s="2"/>
      <c r="D8943" s="2"/>
    </row>
    <row r="8944" spans="1:4">
      <c r="A8944" s="3"/>
      <c r="B8944" s="3"/>
      <c r="C8944" s="2"/>
      <c r="D8944" s="2"/>
    </row>
    <row r="8945" spans="1:4">
      <c r="A8945" s="3"/>
      <c r="B8945" s="3"/>
      <c r="C8945" s="2"/>
      <c r="D8945" s="2"/>
    </row>
    <row r="8946" spans="1:4">
      <c r="A8946" s="3"/>
      <c r="B8946" s="3"/>
      <c r="C8946" s="2"/>
      <c r="D8946" s="2"/>
    </row>
    <row r="8947" spans="1:4">
      <c r="A8947" s="3"/>
      <c r="B8947" s="3"/>
      <c r="C8947" s="2"/>
      <c r="D8947" s="2"/>
    </row>
    <row r="8948" spans="1:4">
      <c r="A8948" s="3"/>
      <c r="B8948" s="3"/>
      <c r="C8948" s="2"/>
      <c r="D8948" s="2"/>
    </row>
    <row r="8949" spans="1:4">
      <c r="A8949" s="3"/>
      <c r="B8949" s="3"/>
      <c r="C8949" s="2"/>
      <c r="D8949" s="2"/>
    </row>
    <row r="8950" spans="1:4">
      <c r="A8950" s="3"/>
      <c r="B8950" s="3"/>
      <c r="C8950" s="2"/>
      <c r="D8950" s="2"/>
    </row>
    <row r="8951" spans="1:4">
      <c r="A8951" s="3"/>
      <c r="B8951" s="3"/>
      <c r="C8951" s="2"/>
      <c r="D8951" s="2"/>
    </row>
    <row r="8952" spans="1:4">
      <c r="A8952" s="3"/>
      <c r="B8952" s="3"/>
      <c r="C8952" s="2"/>
      <c r="D8952" s="2"/>
    </row>
    <row r="8953" spans="1:4">
      <c r="A8953" s="3"/>
      <c r="B8953" s="3"/>
      <c r="C8953" s="2"/>
      <c r="D8953" s="2"/>
    </row>
    <row r="8954" spans="1:4">
      <c r="A8954" s="3"/>
      <c r="B8954" s="3"/>
      <c r="C8954" s="2"/>
      <c r="D8954" s="2"/>
    </row>
    <row r="8955" spans="1:4">
      <c r="A8955" s="3"/>
      <c r="B8955" s="3"/>
      <c r="C8955" s="2"/>
      <c r="D8955" s="2"/>
    </row>
    <row r="8956" spans="1:4">
      <c r="A8956" s="3"/>
      <c r="B8956" s="3"/>
      <c r="C8956" s="2"/>
      <c r="D8956" s="2"/>
    </row>
    <row r="8957" spans="1:4">
      <c r="A8957" s="3"/>
      <c r="B8957" s="3"/>
      <c r="C8957" s="2"/>
      <c r="D8957" s="2"/>
    </row>
    <row r="8958" spans="1:4">
      <c r="A8958" s="3"/>
      <c r="B8958" s="3"/>
      <c r="C8958" s="2"/>
      <c r="D8958" s="2"/>
    </row>
    <row r="8959" spans="1:4">
      <c r="A8959" s="3"/>
      <c r="B8959" s="3"/>
      <c r="C8959" s="2"/>
      <c r="D8959" s="2"/>
    </row>
    <row r="8960" spans="1:4">
      <c r="A8960" s="3"/>
      <c r="B8960" s="3"/>
      <c r="C8960" s="2"/>
      <c r="D8960" s="2"/>
    </row>
    <row r="8961" spans="1:4">
      <c r="A8961" s="3"/>
      <c r="B8961" s="3"/>
      <c r="C8961" s="2"/>
      <c r="D8961" s="2"/>
    </row>
    <row r="8962" spans="1:4">
      <c r="A8962" s="3"/>
      <c r="B8962" s="3"/>
      <c r="C8962" s="2"/>
      <c r="D8962" s="2"/>
    </row>
    <row r="8963" spans="1:4">
      <c r="A8963" s="3"/>
      <c r="B8963" s="3"/>
      <c r="C8963" s="2"/>
      <c r="D8963" s="2"/>
    </row>
    <row r="8964" spans="1:4">
      <c r="A8964" s="3"/>
      <c r="B8964" s="3"/>
      <c r="C8964" s="2"/>
      <c r="D8964" s="2"/>
    </row>
    <row r="8965" spans="1:4">
      <c r="A8965" s="3"/>
      <c r="B8965" s="3"/>
      <c r="C8965" s="2"/>
      <c r="D8965" s="2"/>
    </row>
    <row r="8966" spans="1:4">
      <c r="A8966" s="3"/>
      <c r="B8966" s="3"/>
      <c r="C8966" s="2"/>
      <c r="D8966" s="2"/>
    </row>
    <row r="8967" spans="1:4">
      <c r="A8967" s="3"/>
      <c r="B8967" s="3"/>
      <c r="C8967" s="2"/>
      <c r="D8967" s="2"/>
    </row>
    <row r="8968" spans="1:4">
      <c r="A8968" s="3"/>
      <c r="B8968" s="3"/>
      <c r="C8968" s="2"/>
      <c r="D8968" s="2"/>
    </row>
    <row r="8969" spans="1:4">
      <c r="A8969" s="3"/>
      <c r="B8969" s="3"/>
      <c r="C8969" s="2"/>
      <c r="D8969" s="2"/>
    </row>
    <row r="8970" spans="1:4">
      <c r="A8970" s="3"/>
      <c r="B8970" s="3"/>
      <c r="C8970" s="2"/>
      <c r="D8970" s="2"/>
    </row>
    <row r="8971" spans="1:4">
      <c r="A8971" s="3"/>
      <c r="B8971" s="3"/>
      <c r="C8971" s="2"/>
      <c r="D8971" s="2"/>
    </row>
    <row r="8972" spans="1:4">
      <c r="A8972" s="3"/>
      <c r="B8972" s="3"/>
      <c r="C8972" s="2"/>
      <c r="D8972" s="2"/>
    </row>
    <row r="8973" spans="1:4">
      <c r="A8973" s="3"/>
      <c r="B8973" s="3"/>
      <c r="C8973" s="2"/>
      <c r="D8973" s="2"/>
    </row>
    <row r="8974" spans="1:4">
      <c r="A8974" s="3"/>
      <c r="B8974" s="3"/>
      <c r="C8974" s="2"/>
      <c r="D8974" s="2"/>
    </row>
    <row r="8975" spans="1:4">
      <c r="A8975" s="3"/>
      <c r="B8975" s="3"/>
      <c r="C8975" s="2"/>
      <c r="D8975" s="2"/>
    </row>
    <row r="8976" spans="1:4">
      <c r="A8976" s="3"/>
      <c r="B8976" s="3"/>
      <c r="C8976" s="2"/>
      <c r="D8976" s="2"/>
    </row>
    <row r="8977" spans="1:4">
      <c r="A8977" s="3"/>
      <c r="B8977" s="3"/>
      <c r="C8977" s="2"/>
      <c r="D8977" s="2"/>
    </row>
    <row r="8978" spans="1:4">
      <c r="A8978" s="3"/>
      <c r="B8978" s="3"/>
      <c r="C8978" s="2"/>
      <c r="D8978" s="2"/>
    </row>
    <row r="8979" spans="1:4">
      <c r="A8979" s="3"/>
      <c r="B8979" s="3"/>
      <c r="C8979" s="2"/>
      <c r="D8979" s="2"/>
    </row>
    <row r="8980" spans="1:4">
      <c r="A8980" s="3"/>
      <c r="B8980" s="3"/>
      <c r="C8980" s="2"/>
      <c r="D8980" s="2"/>
    </row>
    <row r="8981" spans="1:4">
      <c r="A8981" s="3"/>
      <c r="B8981" s="3"/>
      <c r="C8981" s="2"/>
      <c r="D8981" s="2"/>
    </row>
    <row r="8982" spans="1:4">
      <c r="A8982" s="3"/>
      <c r="B8982" s="3"/>
      <c r="C8982" s="2"/>
      <c r="D8982" s="2"/>
    </row>
    <row r="8983" spans="1:4">
      <c r="A8983" s="3"/>
      <c r="B8983" s="3"/>
      <c r="C8983" s="2"/>
      <c r="D8983" s="2"/>
    </row>
    <row r="8984" spans="1:4">
      <c r="A8984" s="3"/>
      <c r="B8984" s="3"/>
      <c r="C8984" s="2"/>
      <c r="D8984" s="2"/>
    </row>
    <row r="8985" spans="1:4">
      <c r="A8985" s="3"/>
      <c r="B8985" s="3"/>
      <c r="C8985" s="2"/>
      <c r="D8985" s="2"/>
    </row>
    <row r="8986" spans="1:4">
      <c r="A8986" s="3"/>
      <c r="B8986" s="3"/>
      <c r="C8986" s="2"/>
      <c r="D8986" s="2"/>
    </row>
    <row r="8987" spans="1:4">
      <c r="A8987" s="3"/>
      <c r="B8987" s="3"/>
      <c r="C8987" s="2"/>
      <c r="D8987" s="2"/>
    </row>
    <row r="8988" spans="1:4">
      <c r="A8988" s="3"/>
      <c r="B8988" s="3"/>
      <c r="C8988" s="2"/>
      <c r="D8988" s="2"/>
    </row>
    <row r="8989" spans="1:4">
      <c r="A8989" s="3"/>
      <c r="B8989" s="3"/>
      <c r="C8989" s="2"/>
      <c r="D8989" s="2"/>
    </row>
    <row r="8990" spans="1:4">
      <c r="A8990" s="3"/>
      <c r="B8990" s="3"/>
      <c r="C8990" s="2"/>
      <c r="D8990" s="2"/>
    </row>
    <row r="8991" spans="1:4">
      <c r="A8991" s="3"/>
      <c r="B8991" s="3"/>
      <c r="C8991" s="2"/>
      <c r="D8991" s="2"/>
    </row>
    <row r="8992" spans="1:4">
      <c r="A8992" s="3"/>
      <c r="B8992" s="3"/>
      <c r="C8992" s="2"/>
      <c r="D8992" s="2"/>
    </row>
    <row r="8993" spans="1:4">
      <c r="A8993" s="3"/>
      <c r="B8993" s="3"/>
      <c r="C8993" s="2"/>
      <c r="D8993" s="2"/>
    </row>
    <row r="8994" spans="1:4">
      <c r="A8994" s="3"/>
      <c r="B8994" s="3"/>
      <c r="C8994" s="2"/>
      <c r="D8994" s="2"/>
    </row>
    <row r="8995" spans="1:4">
      <c r="A8995" s="3"/>
      <c r="B8995" s="3"/>
      <c r="C8995" s="2"/>
      <c r="D8995" s="2"/>
    </row>
    <row r="8996" spans="1:4">
      <c r="A8996" s="3"/>
      <c r="B8996" s="3"/>
      <c r="C8996" s="2"/>
      <c r="D8996" s="2"/>
    </row>
    <row r="8997" spans="1:4">
      <c r="A8997" s="3"/>
      <c r="B8997" s="3"/>
      <c r="C8997" s="2"/>
      <c r="D8997" s="2"/>
    </row>
    <row r="8998" spans="1:4">
      <c r="A8998" s="3"/>
      <c r="B8998" s="3"/>
      <c r="C8998" s="2"/>
      <c r="D8998" s="2"/>
    </row>
    <row r="8999" spans="1:4">
      <c r="A8999" s="3"/>
      <c r="B8999" s="3"/>
      <c r="C8999" s="2"/>
      <c r="D8999" s="2"/>
    </row>
    <row r="9000" spans="1:4">
      <c r="A9000" s="3"/>
      <c r="B9000" s="3"/>
      <c r="C9000" s="2"/>
      <c r="D9000" s="2"/>
    </row>
    <row r="9001" spans="1:4">
      <c r="A9001" s="3"/>
      <c r="B9001" s="3"/>
      <c r="C9001" s="2"/>
      <c r="D9001" s="2"/>
    </row>
    <row r="9002" spans="1:4">
      <c r="A9002" s="3"/>
      <c r="B9002" s="3"/>
      <c r="C9002" s="2"/>
      <c r="D9002" s="2"/>
    </row>
    <row r="9003" spans="1:4">
      <c r="A9003" s="3"/>
      <c r="B9003" s="3"/>
      <c r="C9003" s="2"/>
      <c r="D9003" s="2"/>
    </row>
    <row r="9004" spans="1:4">
      <c r="A9004" s="3"/>
      <c r="B9004" s="3"/>
      <c r="C9004" s="2"/>
      <c r="D9004" s="2"/>
    </row>
    <row r="9005" spans="1:4">
      <c r="A9005" s="3"/>
      <c r="B9005" s="3"/>
      <c r="C9005" s="2"/>
      <c r="D9005" s="2"/>
    </row>
    <row r="9006" spans="1:4">
      <c r="A9006" s="3"/>
      <c r="B9006" s="3"/>
      <c r="C9006" s="2"/>
      <c r="D9006" s="2"/>
    </row>
    <row r="9007" spans="1:4">
      <c r="A9007" s="3"/>
      <c r="B9007" s="3"/>
      <c r="C9007" s="2"/>
      <c r="D9007" s="2"/>
    </row>
    <row r="9008" spans="1:4">
      <c r="A9008" s="3"/>
      <c r="B9008" s="3"/>
      <c r="C9008" s="2"/>
      <c r="D9008" s="2"/>
    </row>
    <row r="9009" spans="1:4">
      <c r="A9009" s="3"/>
      <c r="B9009" s="3"/>
      <c r="C9009" s="2"/>
      <c r="D9009" s="2"/>
    </row>
    <row r="9010" spans="1:4">
      <c r="A9010" s="3"/>
      <c r="B9010" s="3"/>
      <c r="C9010" s="2"/>
      <c r="D9010" s="2"/>
    </row>
    <row r="9011" spans="1:4">
      <c r="A9011" s="3"/>
      <c r="B9011" s="3"/>
      <c r="C9011" s="2"/>
      <c r="D9011" s="2"/>
    </row>
    <row r="9012" spans="1:4">
      <c r="A9012" s="3"/>
      <c r="B9012" s="3"/>
      <c r="C9012" s="2"/>
      <c r="D9012" s="2"/>
    </row>
    <row r="9013" spans="1:4">
      <c r="A9013" s="3"/>
      <c r="B9013" s="3"/>
      <c r="C9013" s="2"/>
      <c r="D9013" s="2"/>
    </row>
    <row r="9014" spans="1:4">
      <c r="A9014" s="3"/>
      <c r="B9014" s="3"/>
      <c r="C9014" s="2"/>
      <c r="D9014" s="2"/>
    </row>
    <row r="9015" spans="1:4">
      <c r="A9015" s="3"/>
      <c r="B9015" s="3"/>
      <c r="C9015" s="2"/>
      <c r="D9015" s="2"/>
    </row>
    <row r="9016" spans="1:4">
      <c r="A9016" s="3"/>
      <c r="B9016" s="3"/>
      <c r="C9016" s="2"/>
      <c r="D9016" s="2"/>
    </row>
    <row r="9017" spans="1:4">
      <c r="A9017" s="3"/>
      <c r="B9017" s="3"/>
      <c r="C9017" s="2"/>
      <c r="D9017" s="2"/>
    </row>
    <row r="9018" spans="1:4">
      <c r="A9018" s="3"/>
      <c r="B9018" s="3"/>
      <c r="C9018" s="2"/>
      <c r="D9018" s="2"/>
    </row>
    <row r="9019" spans="1:4">
      <c r="A9019" s="3"/>
      <c r="B9019" s="3"/>
      <c r="C9019" s="2"/>
      <c r="D9019" s="2"/>
    </row>
    <row r="9020" spans="1:4">
      <c r="A9020" s="3"/>
      <c r="B9020" s="3"/>
      <c r="C9020" s="2"/>
      <c r="D9020" s="2"/>
    </row>
    <row r="9021" spans="1:4">
      <c r="A9021" s="3"/>
      <c r="B9021" s="3"/>
      <c r="C9021" s="2"/>
      <c r="D9021" s="2"/>
    </row>
    <row r="9022" spans="1:4">
      <c r="A9022" s="3"/>
      <c r="B9022" s="3"/>
      <c r="C9022" s="2"/>
      <c r="D9022" s="2"/>
    </row>
    <row r="9023" spans="1:4">
      <c r="A9023" s="3"/>
      <c r="B9023" s="3"/>
      <c r="C9023" s="2"/>
      <c r="D9023" s="2"/>
    </row>
    <row r="9024" spans="1:4">
      <c r="A9024" s="3"/>
      <c r="B9024" s="3"/>
      <c r="C9024" s="2"/>
      <c r="D9024" s="2"/>
    </row>
    <row r="9025" spans="1:4">
      <c r="A9025" s="3"/>
      <c r="B9025" s="3"/>
      <c r="C9025" s="2"/>
      <c r="D9025" s="2"/>
    </row>
    <row r="9026" spans="1:4">
      <c r="A9026" s="3"/>
      <c r="B9026" s="3"/>
      <c r="C9026" s="2"/>
      <c r="D9026" s="2"/>
    </row>
    <row r="9027" spans="1:4">
      <c r="A9027" s="3"/>
      <c r="B9027" s="3"/>
      <c r="C9027" s="2"/>
      <c r="D9027" s="2"/>
    </row>
    <row r="9028" spans="1:4">
      <c r="A9028" s="3"/>
      <c r="B9028" s="3"/>
      <c r="C9028" s="2"/>
      <c r="D9028" s="2"/>
    </row>
    <row r="9029" spans="1:4">
      <c r="A9029" s="3"/>
      <c r="B9029" s="3"/>
      <c r="C9029" s="2"/>
      <c r="D9029" s="2"/>
    </row>
    <row r="9030" spans="1:4">
      <c r="A9030" s="3"/>
      <c r="B9030" s="3"/>
      <c r="C9030" s="2"/>
      <c r="D9030" s="2"/>
    </row>
    <row r="9031" spans="1:4">
      <c r="A9031" s="3"/>
      <c r="B9031" s="3"/>
      <c r="C9031" s="2"/>
      <c r="D9031" s="2"/>
    </row>
    <row r="9032" spans="1:4">
      <c r="A9032" s="3"/>
      <c r="B9032" s="3"/>
      <c r="C9032" s="2"/>
      <c r="D9032" s="2"/>
    </row>
    <row r="9033" spans="1:4">
      <c r="A9033" s="3"/>
      <c r="B9033" s="3"/>
      <c r="C9033" s="2"/>
      <c r="D9033" s="2"/>
    </row>
    <row r="9034" spans="1:4">
      <c r="A9034" s="3"/>
      <c r="B9034" s="3"/>
      <c r="C9034" s="2"/>
      <c r="D9034" s="2"/>
    </row>
    <row r="9035" spans="1:4">
      <c r="A9035" s="3"/>
      <c r="B9035" s="3"/>
      <c r="C9035" s="2"/>
      <c r="D9035" s="2"/>
    </row>
    <row r="9036" spans="1:4">
      <c r="A9036" s="3"/>
      <c r="B9036" s="3"/>
      <c r="C9036" s="2"/>
      <c r="D9036" s="2"/>
    </row>
    <row r="9037" spans="1:4">
      <c r="A9037" s="3"/>
      <c r="B9037" s="3"/>
      <c r="C9037" s="2"/>
      <c r="D9037" s="2"/>
    </row>
    <row r="9038" spans="1:4">
      <c r="A9038" s="3"/>
      <c r="B9038" s="3"/>
      <c r="C9038" s="2"/>
      <c r="D9038" s="2"/>
    </row>
    <row r="9039" spans="1:4">
      <c r="A9039" s="3"/>
      <c r="B9039" s="3"/>
      <c r="C9039" s="2"/>
      <c r="D9039" s="2"/>
    </row>
    <row r="9040" spans="1:4">
      <c r="A9040" s="3"/>
      <c r="B9040" s="3"/>
      <c r="C9040" s="2"/>
      <c r="D9040" s="2"/>
    </row>
    <row r="9041" spans="1:4">
      <c r="A9041" s="3"/>
      <c r="B9041" s="3"/>
      <c r="C9041" s="2"/>
      <c r="D9041" s="2"/>
    </row>
    <row r="9042" spans="1:4">
      <c r="A9042" s="3"/>
      <c r="B9042" s="3"/>
      <c r="C9042" s="2"/>
      <c r="D9042" s="2"/>
    </row>
    <row r="9043" spans="1:4">
      <c r="A9043" s="3"/>
      <c r="B9043" s="3"/>
      <c r="C9043" s="2"/>
      <c r="D9043" s="2"/>
    </row>
    <row r="9044" spans="1:4">
      <c r="A9044" s="3"/>
      <c r="B9044" s="3"/>
      <c r="C9044" s="2"/>
      <c r="D9044" s="2"/>
    </row>
    <row r="9045" spans="1:4">
      <c r="A9045" s="3"/>
      <c r="B9045" s="3"/>
      <c r="C9045" s="2"/>
      <c r="D9045" s="2"/>
    </row>
    <row r="9046" spans="1:4">
      <c r="A9046" s="3"/>
      <c r="B9046" s="3"/>
      <c r="C9046" s="2"/>
      <c r="D9046" s="2"/>
    </row>
    <row r="9047" spans="1:4">
      <c r="A9047" s="3"/>
      <c r="B9047" s="3"/>
      <c r="C9047" s="2"/>
      <c r="D9047" s="2"/>
    </row>
    <row r="9048" spans="1:4">
      <c r="A9048" s="3"/>
      <c r="B9048" s="3"/>
      <c r="C9048" s="2"/>
      <c r="D9048" s="2"/>
    </row>
    <row r="9049" spans="1:4">
      <c r="A9049" s="3"/>
      <c r="B9049" s="3"/>
      <c r="C9049" s="2"/>
      <c r="D9049" s="2"/>
    </row>
    <row r="9050" spans="1:4">
      <c r="A9050" s="3"/>
      <c r="B9050" s="3"/>
      <c r="C9050" s="2"/>
      <c r="D9050" s="2"/>
    </row>
    <row r="9051" spans="1:4">
      <c r="A9051" s="3"/>
      <c r="B9051" s="3"/>
      <c r="C9051" s="2"/>
      <c r="D9051" s="2"/>
    </row>
    <row r="9052" spans="1:4">
      <c r="A9052" s="3"/>
      <c r="B9052" s="3"/>
      <c r="C9052" s="2"/>
      <c r="D9052" s="2"/>
    </row>
    <row r="9053" spans="1:4">
      <c r="A9053" s="3"/>
      <c r="B9053" s="3"/>
      <c r="C9053" s="2"/>
      <c r="D9053" s="2"/>
    </row>
    <row r="9054" spans="1:4">
      <c r="A9054" s="3"/>
      <c r="B9054" s="3"/>
      <c r="C9054" s="2"/>
      <c r="D9054" s="2"/>
    </row>
    <row r="9055" spans="1:4">
      <c r="A9055" s="3"/>
      <c r="B9055" s="3"/>
      <c r="C9055" s="2"/>
      <c r="D9055" s="2"/>
    </row>
    <row r="9056" spans="1:4">
      <c r="A9056" s="3"/>
      <c r="B9056" s="3"/>
      <c r="C9056" s="2"/>
      <c r="D9056" s="2"/>
    </row>
    <row r="9057" spans="1:4">
      <c r="A9057" s="3"/>
      <c r="B9057" s="3"/>
      <c r="C9057" s="2"/>
      <c r="D9057" s="2"/>
    </row>
    <row r="9058" spans="1:4">
      <c r="A9058" s="3"/>
      <c r="B9058" s="3"/>
      <c r="C9058" s="2"/>
      <c r="D9058" s="2"/>
    </row>
    <row r="9059" spans="1:4">
      <c r="A9059" s="3"/>
      <c r="B9059" s="3"/>
      <c r="C9059" s="2"/>
      <c r="D9059" s="2"/>
    </row>
    <row r="9060" spans="1:4">
      <c r="A9060" s="3"/>
      <c r="B9060" s="3"/>
      <c r="C9060" s="2"/>
      <c r="D9060" s="2"/>
    </row>
    <row r="9061" spans="1:4">
      <c r="A9061" s="3"/>
      <c r="B9061" s="3"/>
      <c r="C9061" s="2"/>
      <c r="D9061" s="2"/>
    </row>
    <row r="9062" spans="1:4">
      <c r="A9062" s="3"/>
      <c r="B9062" s="3"/>
      <c r="C9062" s="2"/>
      <c r="D9062" s="2"/>
    </row>
    <row r="9063" spans="1:4">
      <c r="A9063" s="3"/>
      <c r="B9063" s="3"/>
      <c r="C9063" s="2"/>
      <c r="D9063" s="2"/>
    </row>
    <row r="9064" spans="1:4">
      <c r="A9064" s="3"/>
      <c r="B9064" s="3"/>
      <c r="C9064" s="2"/>
      <c r="D9064" s="2"/>
    </row>
    <row r="9065" spans="1:4">
      <c r="A9065" s="3"/>
      <c r="B9065" s="3"/>
      <c r="C9065" s="2"/>
      <c r="D9065" s="2"/>
    </row>
    <row r="9066" spans="1:4">
      <c r="A9066" s="3"/>
      <c r="B9066" s="3"/>
      <c r="C9066" s="2"/>
      <c r="D9066" s="2"/>
    </row>
    <row r="9067" spans="1:4">
      <c r="A9067" s="3"/>
      <c r="B9067" s="3"/>
      <c r="C9067" s="2"/>
      <c r="D9067" s="2"/>
    </row>
    <row r="9068" spans="1:4">
      <c r="A9068" s="3"/>
      <c r="B9068" s="3"/>
      <c r="C9068" s="2"/>
      <c r="D9068" s="2"/>
    </row>
    <row r="9069" spans="1:4">
      <c r="A9069" s="3"/>
      <c r="B9069" s="3"/>
      <c r="C9069" s="2"/>
      <c r="D9069" s="2"/>
    </row>
    <row r="9070" spans="1:4">
      <c r="A9070" s="3"/>
      <c r="B9070" s="3"/>
      <c r="C9070" s="2"/>
      <c r="D9070" s="2"/>
    </row>
    <row r="9071" spans="1:4">
      <c r="A9071" s="3"/>
      <c r="B9071" s="3"/>
      <c r="C9071" s="2"/>
      <c r="D9071" s="2"/>
    </row>
    <row r="9072" spans="1:4">
      <c r="A9072" s="3"/>
      <c r="B9072" s="3"/>
      <c r="C9072" s="2"/>
      <c r="D9072" s="2"/>
    </row>
    <row r="9073" spans="1:4">
      <c r="A9073" s="3"/>
      <c r="B9073" s="3"/>
      <c r="C9073" s="2"/>
      <c r="D9073" s="2"/>
    </row>
    <row r="9074" spans="1:4">
      <c r="A9074" s="3"/>
      <c r="B9074" s="3"/>
      <c r="C9074" s="2"/>
      <c r="D9074" s="2"/>
    </row>
    <row r="9075" spans="1:4">
      <c r="A9075" s="3"/>
      <c r="B9075" s="3"/>
      <c r="C9075" s="2"/>
      <c r="D9075" s="2"/>
    </row>
    <row r="9076" spans="1:4">
      <c r="A9076" s="3"/>
      <c r="B9076" s="3"/>
      <c r="C9076" s="2"/>
      <c r="D9076" s="2"/>
    </row>
    <row r="9077" spans="1:4">
      <c r="A9077" s="3"/>
      <c r="B9077" s="3"/>
      <c r="C9077" s="2"/>
      <c r="D9077" s="2"/>
    </row>
    <row r="9078" spans="1:4">
      <c r="A9078" s="3"/>
      <c r="B9078" s="3"/>
      <c r="C9078" s="2"/>
      <c r="D9078" s="2"/>
    </row>
    <row r="9079" spans="1:4">
      <c r="A9079" s="3"/>
      <c r="B9079" s="3"/>
      <c r="C9079" s="2"/>
      <c r="D9079" s="2"/>
    </row>
    <row r="9080" spans="1:4">
      <c r="A9080" s="3"/>
      <c r="B9080" s="3"/>
      <c r="C9080" s="2"/>
      <c r="D9080" s="2"/>
    </row>
    <row r="9081" spans="1:4">
      <c r="A9081" s="3"/>
      <c r="B9081" s="3"/>
      <c r="C9081" s="2"/>
      <c r="D9081" s="2"/>
    </row>
    <row r="9082" spans="1:4">
      <c r="A9082" s="3"/>
      <c r="B9082" s="3"/>
      <c r="C9082" s="2"/>
      <c r="D9082" s="2"/>
    </row>
    <row r="9083" spans="1:4">
      <c r="A9083" s="3"/>
      <c r="B9083" s="3"/>
      <c r="C9083" s="2"/>
      <c r="D9083" s="2"/>
    </row>
    <row r="9084" spans="1:4">
      <c r="A9084" s="3"/>
      <c r="B9084" s="3"/>
      <c r="C9084" s="2"/>
      <c r="D9084" s="2"/>
    </row>
    <row r="9085" spans="1:4">
      <c r="A9085" s="3"/>
      <c r="B9085" s="3"/>
      <c r="C9085" s="2"/>
      <c r="D9085" s="2"/>
    </row>
    <row r="9086" spans="1:4">
      <c r="A9086" s="3"/>
      <c r="B9086" s="3"/>
      <c r="C9086" s="2"/>
      <c r="D9086" s="2"/>
    </row>
    <row r="9087" spans="1:4">
      <c r="A9087" s="3"/>
      <c r="B9087" s="3"/>
      <c r="C9087" s="2"/>
      <c r="D9087" s="2"/>
    </row>
    <row r="9088" spans="1:4">
      <c r="A9088" s="3"/>
      <c r="B9088" s="3"/>
      <c r="C9088" s="2"/>
      <c r="D9088" s="2"/>
    </row>
    <row r="9089" spans="1:4">
      <c r="A9089" s="3"/>
      <c r="B9089" s="3"/>
      <c r="C9089" s="2"/>
      <c r="D9089" s="2"/>
    </row>
    <row r="9090" spans="1:4">
      <c r="A9090" s="3"/>
      <c r="B9090" s="3"/>
      <c r="C9090" s="2"/>
      <c r="D9090" s="2"/>
    </row>
    <row r="9091" spans="1:4">
      <c r="A9091" s="3"/>
      <c r="B9091" s="3"/>
      <c r="C9091" s="2"/>
      <c r="D9091" s="2"/>
    </row>
    <row r="9092" spans="1:4">
      <c r="A9092" s="3"/>
      <c r="B9092" s="3"/>
      <c r="C9092" s="2"/>
      <c r="D9092" s="2"/>
    </row>
    <row r="9093" spans="1:4">
      <c r="A9093" s="3"/>
      <c r="B9093" s="3"/>
      <c r="C9093" s="2"/>
      <c r="D9093" s="2"/>
    </row>
    <row r="9094" spans="1:4">
      <c r="A9094" s="3"/>
      <c r="B9094" s="3"/>
      <c r="C9094" s="2"/>
      <c r="D9094" s="2"/>
    </row>
    <row r="9095" spans="1:4">
      <c r="A9095" s="3"/>
      <c r="B9095" s="3"/>
      <c r="C9095" s="2"/>
      <c r="D9095" s="2"/>
    </row>
    <row r="9096" spans="1:4">
      <c r="A9096" s="3"/>
      <c r="B9096" s="3"/>
      <c r="C9096" s="2"/>
      <c r="D9096" s="2"/>
    </row>
    <row r="9097" spans="1:4">
      <c r="A9097" s="3"/>
      <c r="B9097" s="3"/>
      <c r="C9097" s="2"/>
      <c r="D9097" s="2"/>
    </row>
    <row r="9098" spans="1:4">
      <c r="A9098" s="3"/>
      <c r="B9098" s="3"/>
      <c r="C9098" s="2"/>
      <c r="D9098" s="2"/>
    </row>
    <row r="9099" spans="1:4">
      <c r="A9099" s="3"/>
      <c r="B9099" s="3"/>
      <c r="C9099" s="2"/>
      <c r="D9099" s="2"/>
    </row>
    <row r="9100" spans="1:4">
      <c r="A9100" s="3"/>
      <c r="B9100" s="3"/>
      <c r="C9100" s="2"/>
      <c r="D9100" s="2"/>
    </row>
    <row r="9101" spans="1:4">
      <c r="A9101" s="3"/>
      <c r="B9101" s="3"/>
      <c r="C9101" s="2"/>
      <c r="D9101" s="2"/>
    </row>
    <row r="9102" spans="1:4">
      <c r="A9102" s="3"/>
      <c r="B9102" s="3"/>
      <c r="C9102" s="2"/>
      <c r="D9102" s="2"/>
    </row>
    <row r="9103" spans="1:4">
      <c r="A9103" s="3"/>
      <c r="B9103" s="3"/>
      <c r="C9103" s="2"/>
      <c r="D9103" s="2"/>
    </row>
    <row r="9104" spans="1:4">
      <c r="A9104" s="3"/>
      <c r="B9104" s="3"/>
      <c r="C9104" s="2"/>
      <c r="D9104" s="2"/>
    </row>
    <row r="9105" spans="1:4">
      <c r="A9105" s="3"/>
      <c r="B9105" s="3"/>
      <c r="C9105" s="2"/>
      <c r="D9105" s="2"/>
    </row>
    <row r="9106" spans="1:4">
      <c r="A9106" s="3"/>
      <c r="B9106" s="3"/>
      <c r="C9106" s="2"/>
      <c r="D9106" s="2"/>
    </row>
    <row r="9107" spans="1:4">
      <c r="A9107" s="3"/>
      <c r="B9107" s="3"/>
      <c r="C9107" s="2"/>
      <c r="D9107" s="2"/>
    </row>
    <row r="9108" spans="1:4">
      <c r="A9108" s="3"/>
      <c r="B9108" s="3"/>
      <c r="C9108" s="2"/>
      <c r="D9108" s="2"/>
    </row>
    <row r="9109" spans="1:4">
      <c r="A9109" s="3"/>
      <c r="B9109" s="3"/>
      <c r="C9109" s="2"/>
      <c r="D9109" s="2"/>
    </row>
    <row r="9110" spans="1:4">
      <c r="A9110" s="3"/>
      <c r="B9110" s="3"/>
      <c r="C9110" s="2"/>
      <c r="D9110" s="2"/>
    </row>
    <row r="9111" spans="1:4">
      <c r="A9111" s="3"/>
      <c r="B9111" s="3"/>
      <c r="C9111" s="2"/>
      <c r="D9111" s="2"/>
    </row>
    <row r="9112" spans="1:4">
      <c r="A9112" s="3"/>
      <c r="B9112" s="3"/>
      <c r="C9112" s="2"/>
      <c r="D9112" s="2"/>
    </row>
    <row r="9113" spans="1:4">
      <c r="A9113" s="3"/>
      <c r="B9113" s="3"/>
      <c r="C9113" s="2"/>
      <c r="D9113" s="2"/>
    </row>
    <row r="9114" spans="1:4">
      <c r="A9114" s="3"/>
      <c r="B9114" s="3"/>
      <c r="C9114" s="2"/>
      <c r="D9114" s="2"/>
    </row>
    <row r="9115" spans="1:4">
      <c r="A9115" s="3"/>
      <c r="B9115" s="3"/>
      <c r="C9115" s="2"/>
      <c r="D9115" s="2"/>
    </row>
    <row r="9116" spans="1:4">
      <c r="A9116" s="3"/>
      <c r="B9116" s="3"/>
      <c r="C9116" s="2"/>
      <c r="D9116" s="2"/>
    </row>
    <row r="9117" spans="1:4">
      <c r="A9117" s="3"/>
      <c r="B9117" s="3"/>
      <c r="C9117" s="2"/>
      <c r="D9117" s="2"/>
    </row>
    <row r="9118" spans="1:4">
      <c r="A9118" s="3"/>
      <c r="B9118" s="3"/>
      <c r="C9118" s="2"/>
      <c r="D9118" s="2"/>
    </row>
    <row r="9119" spans="1:4">
      <c r="A9119" s="3"/>
      <c r="B9119" s="3"/>
      <c r="C9119" s="2"/>
      <c r="D9119" s="2"/>
    </row>
    <row r="9120" spans="1:4">
      <c r="A9120" s="3"/>
      <c r="B9120" s="3"/>
      <c r="C9120" s="2"/>
      <c r="D9120" s="2"/>
    </row>
    <row r="9121" spans="1:4">
      <c r="A9121" s="3"/>
      <c r="B9121" s="3"/>
      <c r="C9121" s="2"/>
      <c r="D9121" s="2"/>
    </row>
    <row r="9122" spans="1:4">
      <c r="A9122" s="3"/>
      <c r="B9122" s="3"/>
      <c r="C9122" s="2"/>
      <c r="D9122" s="2"/>
    </row>
    <row r="9123" spans="1:4">
      <c r="A9123" s="3"/>
      <c r="B9123" s="3"/>
      <c r="C9123" s="2"/>
      <c r="D9123" s="2"/>
    </row>
    <row r="9124" spans="1:4">
      <c r="A9124" s="3"/>
      <c r="B9124" s="3"/>
      <c r="C9124" s="2"/>
      <c r="D9124" s="2"/>
    </row>
    <row r="9125" spans="1:4">
      <c r="A9125" s="3"/>
      <c r="B9125" s="3"/>
      <c r="C9125" s="2"/>
      <c r="D9125" s="2"/>
    </row>
    <row r="9126" spans="1:4">
      <c r="A9126" s="3"/>
      <c r="B9126" s="3"/>
      <c r="C9126" s="2"/>
      <c r="D9126" s="2"/>
    </row>
    <row r="9127" spans="1:4">
      <c r="A9127" s="3"/>
      <c r="B9127" s="3"/>
      <c r="C9127" s="2"/>
      <c r="D9127" s="2"/>
    </row>
    <row r="9128" spans="1:4">
      <c r="A9128" s="3"/>
      <c r="B9128" s="3"/>
      <c r="C9128" s="2"/>
      <c r="D9128" s="2"/>
    </row>
    <row r="9129" spans="1:4">
      <c r="A9129" s="3"/>
      <c r="B9129" s="3"/>
      <c r="C9129" s="2"/>
      <c r="D9129" s="2"/>
    </row>
    <row r="9130" spans="1:4">
      <c r="A9130" s="3"/>
      <c r="B9130" s="3"/>
      <c r="C9130" s="2"/>
      <c r="D9130" s="2"/>
    </row>
    <row r="9131" spans="1:4">
      <c r="A9131" s="3"/>
      <c r="B9131" s="3"/>
      <c r="C9131" s="2"/>
      <c r="D9131" s="2"/>
    </row>
    <row r="9132" spans="1:4">
      <c r="A9132" s="3"/>
      <c r="B9132" s="3"/>
      <c r="C9132" s="2"/>
      <c r="D9132" s="2"/>
    </row>
    <row r="9133" spans="1:4">
      <c r="A9133" s="3"/>
      <c r="B9133" s="3"/>
      <c r="C9133" s="2"/>
      <c r="D9133" s="2"/>
    </row>
    <row r="9134" spans="1:4">
      <c r="A9134" s="3"/>
      <c r="B9134" s="3"/>
      <c r="C9134" s="2"/>
      <c r="D9134" s="2"/>
    </row>
    <row r="9135" spans="1:4">
      <c r="A9135" s="3"/>
      <c r="B9135" s="3"/>
      <c r="C9135" s="2"/>
      <c r="D9135" s="2"/>
    </row>
    <row r="9136" spans="1:4">
      <c r="A9136" s="3"/>
      <c r="B9136" s="3"/>
      <c r="C9136" s="2"/>
      <c r="D9136" s="2"/>
    </row>
    <row r="9137" spans="1:4">
      <c r="A9137" s="3"/>
      <c r="B9137" s="3"/>
      <c r="C9137" s="2"/>
      <c r="D9137" s="2"/>
    </row>
    <row r="9138" spans="1:4">
      <c r="A9138" s="3"/>
      <c r="B9138" s="3"/>
      <c r="C9138" s="2"/>
      <c r="D9138" s="2"/>
    </row>
    <row r="9139" spans="1:4">
      <c r="A9139" s="3"/>
      <c r="B9139" s="3"/>
      <c r="C9139" s="2"/>
      <c r="D9139" s="2"/>
    </row>
    <row r="9140" spans="1:4">
      <c r="A9140" s="3"/>
      <c r="B9140" s="3"/>
      <c r="C9140" s="2"/>
      <c r="D9140" s="2"/>
    </row>
    <row r="9141" spans="1:4">
      <c r="A9141" s="3"/>
      <c r="B9141" s="3"/>
      <c r="C9141" s="2"/>
      <c r="D9141" s="2"/>
    </row>
    <row r="9142" spans="1:4">
      <c r="A9142" s="3"/>
      <c r="B9142" s="3"/>
      <c r="C9142" s="2"/>
      <c r="D9142" s="2"/>
    </row>
    <row r="9143" spans="1:4">
      <c r="A9143" s="3"/>
      <c r="B9143" s="3"/>
      <c r="C9143" s="2"/>
      <c r="D9143" s="2"/>
    </row>
    <row r="9144" spans="1:4">
      <c r="A9144" s="3"/>
      <c r="B9144" s="3"/>
      <c r="C9144" s="2"/>
      <c r="D9144" s="2"/>
    </row>
    <row r="9145" spans="1:4">
      <c r="A9145" s="3"/>
      <c r="B9145" s="3"/>
      <c r="C9145" s="2"/>
      <c r="D9145" s="2"/>
    </row>
    <row r="9146" spans="1:4">
      <c r="A9146" s="3"/>
      <c r="B9146" s="3"/>
      <c r="C9146" s="2"/>
      <c r="D9146" s="2"/>
    </row>
    <row r="9147" spans="1:4">
      <c r="A9147" s="3"/>
      <c r="B9147" s="3"/>
      <c r="C9147" s="2"/>
      <c r="D9147" s="2"/>
    </row>
    <row r="9148" spans="1:4">
      <c r="A9148" s="3"/>
      <c r="B9148" s="3"/>
      <c r="C9148" s="2"/>
      <c r="D9148" s="2"/>
    </row>
    <row r="9149" spans="1:4">
      <c r="A9149" s="3"/>
      <c r="B9149" s="3"/>
      <c r="C9149" s="2"/>
      <c r="D9149" s="2"/>
    </row>
    <row r="9150" spans="1:4">
      <c r="A9150" s="3"/>
      <c r="B9150" s="3"/>
      <c r="C9150" s="2"/>
      <c r="D9150" s="2"/>
    </row>
    <row r="9151" spans="1:4">
      <c r="A9151" s="3"/>
      <c r="B9151" s="3"/>
      <c r="C9151" s="2"/>
      <c r="D9151" s="2"/>
    </row>
    <row r="9152" spans="1:4">
      <c r="A9152" s="3"/>
      <c r="B9152" s="3"/>
      <c r="C9152" s="2"/>
      <c r="D9152" s="2"/>
    </row>
    <row r="9153" spans="1:4">
      <c r="A9153" s="3"/>
      <c r="B9153" s="3"/>
      <c r="C9153" s="2"/>
      <c r="D9153" s="2"/>
    </row>
    <row r="9154" spans="1:4">
      <c r="A9154" s="3"/>
      <c r="B9154" s="3"/>
      <c r="C9154" s="2"/>
      <c r="D9154" s="2"/>
    </row>
    <row r="9155" spans="1:4">
      <c r="A9155" s="3"/>
      <c r="B9155" s="3"/>
      <c r="C9155" s="2"/>
      <c r="D9155" s="2"/>
    </row>
    <row r="9156" spans="1:4">
      <c r="A9156" s="3"/>
      <c r="B9156" s="3"/>
      <c r="C9156" s="2"/>
      <c r="D9156" s="2"/>
    </row>
    <row r="9157" spans="1:4">
      <c r="A9157" s="3"/>
      <c r="B9157" s="3"/>
      <c r="C9157" s="2"/>
      <c r="D9157" s="2"/>
    </row>
    <row r="9158" spans="1:4">
      <c r="A9158" s="3"/>
      <c r="B9158" s="3"/>
      <c r="C9158" s="2"/>
      <c r="D9158" s="2"/>
    </row>
    <row r="9159" spans="1:4">
      <c r="A9159" s="3"/>
      <c r="B9159" s="3"/>
      <c r="C9159" s="2"/>
      <c r="D9159" s="2"/>
    </row>
    <row r="9160" spans="1:4">
      <c r="A9160" s="3"/>
      <c r="B9160" s="3"/>
      <c r="C9160" s="2"/>
      <c r="D9160" s="2"/>
    </row>
    <row r="9161" spans="1:4">
      <c r="A9161" s="3"/>
      <c r="B9161" s="3"/>
      <c r="C9161" s="2"/>
      <c r="D9161" s="2"/>
    </row>
    <row r="9162" spans="1:4">
      <c r="A9162" s="3"/>
      <c r="B9162" s="3"/>
      <c r="C9162" s="2"/>
      <c r="D9162" s="2"/>
    </row>
    <row r="9163" spans="1:4">
      <c r="A9163" s="3"/>
      <c r="B9163" s="3"/>
      <c r="C9163" s="2"/>
      <c r="D9163" s="2"/>
    </row>
    <row r="9164" spans="1:4">
      <c r="A9164" s="3"/>
      <c r="B9164" s="3"/>
      <c r="C9164" s="2"/>
      <c r="D9164" s="2"/>
    </row>
    <row r="9165" spans="1:4">
      <c r="A9165" s="3"/>
      <c r="B9165" s="3"/>
      <c r="C9165" s="2"/>
      <c r="D9165" s="2"/>
    </row>
    <row r="9166" spans="1:4">
      <c r="A9166" s="3"/>
      <c r="B9166" s="3"/>
      <c r="C9166" s="2"/>
      <c r="D9166" s="2"/>
    </row>
    <row r="9167" spans="1:4">
      <c r="A9167" s="3"/>
      <c r="B9167" s="3"/>
      <c r="C9167" s="2"/>
      <c r="D9167" s="2"/>
    </row>
    <row r="9168" spans="1:4">
      <c r="A9168" s="3"/>
      <c r="B9168" s="3"/>
      <c r="C9168" s="2"/>
      <c r="D9168" s="2"/>
    </row>
    <row r="9169" spans="1:4">
      <c r="A9169" s="3"/>
      <c r="B9169" s="3"/>
      <c r="C9169" s="2"/>
      <c r="D9169" s="2"/>
    </row>
    <row r="9170" spans="1:4">
      <c r="A9170" s="3"/>
      <c r="B9170" s="3"/>
      <c r="C9170" s="2"/>
      <c r="D9170" s="2"/>
    </row>
    <row r="9171" spans="1:4">
      <c r="A9171" s="3"/>
      <c r="B9171" s="3"/>
      <c r="C9171" s="2"/>
      <c r="D9171" s="2"/>
    </row>
    <row r="9172" spans="1:4">
      <c r="A9172" s="3"/>
      <c r="B9172" s="3"/>
      <c r="C9172" s="2"/>
      <c r="D9172" s="2"/>
    </row>
    <row r="9173" spans="1:4">
      <c r="A9173" s="3"/>
      <c r="B9173" s="3"/>
      <c r="C9173" s="2"/>
      <c r="D9173" s="2"/>
    </row>
    <row r="9174" spans="1:4">
      <c r="A9174" s="3"/>
      <c r="B9174" s="3"/>
      <c r="C9174" s="2"/>
      <c r="D9174" s="2"/>
    </row>
    <row r="9175" spans="1:4">
      <c r="A9175" s="3"/>
      <c r="B9175" s="3"/>
      <c r="C9175" s="2"/>
      <c r="D9175" s="2"/>
    </row>
    <row r="9176" spans="1:4">
      <c r="A9176" s="3"/>
      <c r="B9176" s="3"/>
      <c r="C9176" s="2"/>
      <c r="D9176" s="2"/>
    </row>
    <row r="9177" spans="1:4">
      <c r="A9177" s="3"/>
      <c r="B9177" s="3"/>
      <c r="C9177" s="2"/>
      <c r="D9177" s="2"/>
    </row>
    <row r="9178" spans="1:4">
      <c r="A9178" s="3"/>
      <c r="B9178" s="3"/>
      <c r="C9178" s="2"/>
      <c r="D9178" s="2"/>
    </row>
    <row r="9179" spans="1:4">
      <c r="A9179" s="3"/>
      <c r="B9179" s="3"/>
      <c r="C9179" s="2"/>
      <c r="D9179" s="2"/>
    </row>
    <row r="9180" spans="1:4">
      <c r="A9180" s="3"/>
      <c r="B9180" s="3"/>
      <c r="C9180" s="2"/>
      <c r="D9180" s="2"/>
    </row>
    <row r="9181" spans="1:4">
      <c r="A9181" s="3"/>
      <c r="B9181" s="3"/>
      <c r="C9181" s="2"/>
      <c r="D9181" s="2"/>
    </row>
    <row r="9182" spans="1:4">
      <c r="A9182" s="3"/>
      <c r="B9182" s="3"/>
      <c r="C9182" s="2"/>
      <c r="D9182" s="2"/>
    </row>
    <row r="9183" spans="1:4">
      <c r="A9183" s="3"/>
      <c r="B9183" s="3"/>
      <c r="C9183" s="2"/>
      <c r="D9183" s="2"/>
    </row>
    <row r="9184" spans="1:4">
      <c r="A9184" s="3"/>
      <c r="B9184" s="3"/>
      <c r="C9184" s="2"/>
      <c r="D9184" s="2"/>
    </row>
    <row r="9185" spans="1:4">
      <c r="A9185" s="3"/>
      <c r="B9185" s="3"/>
      <c r="C9185" s="2"/>
      <c r="D9185" s="2"/>
    </row>
    <row r="9186" spans="1:4">
      <c r="A9186" s="3"/>
      <c r="B9186" s="3"/>
      <c r="C9186" s="2"/>
      <c r="D9186" s="2"/>
    </row>
    <row r="9187" spans="1:4">
      <c r="A9187" s="3"/>
      <c r="B9187" s="3"/>
      <c r="C9187" s="2"/>
      <c r="D9187" s="2"/>
    </row>
    <row r="9188" spans="1:4">
      <c r="A9188" s="3"/>
      <c r="B9188" s="3"/>
      <c r="C9188" s="2"/>
      <c r="D9188" s="2"/>
    </row>
    <row r="9189" spans="1:4">
      <c r="A9189" s="3"/>
      <c r="B9189" s="3"/>
      <c r="C9189" s="2"/>
      <c r="D9189" s="2"/>
    </row>
    <row r="9190" spans="1:4">
      <c r="A9190" s="3"/>
      <c r="B9190" s="3"/>
      <c r="C9190" s="2"/>
      <c r="D9190" s="2"/>
    </row>
    <row r="9191" spans="1:4">
      <c r="A9191" s="3"/>
      <c r="B9191" s="3"/>
      <c r="C9191" s="2"/>
      <c r="D9191" s="2"/>
    </row>
    <row r="9192" spans="1:4">
      <c r="A9192" s="3"/>
      <c r="B9192" s="3"/>
      <c r="C9192" s="2"/>
      <c r="D9192" s="2"/>
    </row>
    <row r="9193" spans="1:4">
      <c r="A9193" s="3"/>
      <c r="B9193" s="3"/>
      <c r="C9193" s="2"/>
      <c r="D9193" s="2"/>
    </row>
    <row r="9194" spans="1:4">
      <c r="A9194" s="3"/>
      <c r="B9194" s="3"/>
      <c r="C9194" s="2"/>
      <c r="D9194" s="2"/>
    </row>
    <row r="9195" spans="1:4">
      <c r="A9195" s="3"/>
      <c r="B9195" s="3"/>
      <c r="C9195" s="2"/>
      <c r="D9195" s="2"/>
    </row>
    <row r="9196" spans="1:4">
      <c r="A9196" s="3"/>
      <c r="B9196" s="3"/>
      <c r="C9196" s="2"/>
      <c r="D9196" s="2"/>
    </row>
    <row r="9197" spans="1:4">
      <c r="A9197" s="3"/>
      <c r="B9197" s="3"/>
      <c r="C9197" s="2"/>
      <c r="D9197" s="2"/>
    </row>
    <row r="9198" spans="1:4">
      <c r="A9198" s="3"/>
      <c r="B9198" s="3"/>
      <c r="C9198" s="2"/>
      <c r="D9198" s="2"/>
    </row>
    <row r="9199" spans="1:4">
      <c r="A9199" s="3"/>
      <c r="B9199" s="3"/>
      <c r="C9199" s="2"/>
      <c r="D9199" s="2"/>
    </row>
    <row r="9200" spans="1:4">
      <c r="A9200" s="3"/>
      <c r="B9200" s="3"/>
      <c r="C9200" s="2"/>
      <c r="D9200" s="2"/>
    </row>
    <row r="9201" spans="1:4">
      <c r="A9201" s="3"/>
      <c r="B9201" s="3"/>
      <c r="C9201" s="2"/>
      <c r="D9201" s="2"/>
    </row>
    <row r="9202" spans="1:4">
      <c r="A9202" s="3"/>
      <c r="B9202" s="3"/>
      <c r="C9202" s="2"/>
      <c r="D9202" s="2"/>
    </row>
    <row r="9203" spans="1:4">
      <c r="A9203" s="3"/>
      <c r="B9203" s="3"/>
      <c r="C9203" s="2"/>
      <c r="D9203" s="2"/>
    </row>
    <row r="9204" spans="1:4">
      <c r="A9204" s="3"/>
      <c r="B9204" s="3"/>
      <c r="C9204" s="2"/>
      <c r="D9204" s="2"/>
    </row>
    <row r="9205" spans="1:4">
      <c r="A9205" s="3"/>
      <c r="B9205" s="3"/>
      <c r="C9205" s="2"/>
      <c r="D9205" s="2"/>
    </row>
    <row r="9206" spans="1:4">
      <c r="A9206" s="3"/>
      <c r="B9206" s="3"/>
      <c r="C9206" s="2"/>
      <c r="D9206" s="2"/>
    </row>
    <row r="9207" spans="1:4">
      <c r="A9207" s="3"/>
      <c r="B9207" s="3"/>
      <c r="C9207" s="2"/>
      <c r="D9207" s="2"/>
    </row>
    <row r="9208" spans="1:4">
      <c r="A9208" s="3"/>
      <c r="B9208" s="3"/>
      <c r="C9208" s="2"/>
      <c r="D9208" s="2"/>
    </row>
    <row r="9209" spans="1:4">
      <c r="A9209" s="3"/>
      <c r="B9209" s="3"/>
      <c r="C9209" s="2"/>
      <c r="D9209" s="2"/>
    </row>
    <row r="9210" spans="1:4">
      <c r="A9210" s="3"/>
      <c r="B9210" s="3"/>
      <c r="C9210" s="2"/>
      <c r="D9210" s="2"/>
    </row>
    <row r="9211" spans="1:4">
      <c r="A9211" s="3"/>
      <c r="B9211" s="3"/>
      <c r="C9211" s="2"/>
      <c r="D9211" s="2"/>
    </row>
    <row r="9212" spans="1:4">
      <c r="A9212" s="3"/>
      <c r="B9212" s="3"/>
      <c r="C9212" s="2"/>
      <c r="D9212" s="2"/>
    </row>
    <row r="9213" spans="1:4">
      <c r="A9213" s="3"/>
      <c r="B9213" s="3"/>
      <c r="C9213" s="2"/>
      <c r="D9213" s="2"/>
    </row>
    <row r="9214" spans="1:4">
      <c r="A9214" s="3"/>
      <c r="B9214" s="3"/>
      <c r="C9214" s="2"/>
      <c r="D9214" s="2"/>
    </row>
    <row r="9215" spans="1:4">
      <c r="A9215" s="3"/>
      <c r="B9215" s="3"/>
      <c r="C9215" s="2"/>
      <c r="D9215" s="2"/>
    </row>
    <row r="9216" spans="1:4">
      <c r="A9216" s="3"/>
      <c r="B9216" s="3"/>
      <c r="C9216" s="2"/>
      <c r="D9216" s="2"/>
    </row>
    <row r="9217" spans="1:4">
      <c r="A9217" s="3"/>
      <c r="B9217" s="3"/>
      <c r="C9217" s="2"/>
      <c r="D9217" s="2"/>
    </row>
    <row r="9218" spans="1:4">
      <c r="A9218" s="3"/>
      <c r="B9218" s="3"/>
      <c r="C9218" s="2"/>
      <c r="D9218" s="2"/>
    </row>
    <row r="9219" spans="1:4">
      <c r="A9219" s="3"/>
      <c r="B9219" s="3"/>
      <c r="C9219" s="2"/>
      <c r="D9219" s="2"/>
    </row>
    <row r="9220" spans="1:4">
      <c r="A9220" s="3"/>
      <c r="B9220" s="3"/>
      <c r="C9220" s="2"/>
      <c r="D9220" s="2"/>
    </row>
    <row r="9221" spans="1:4">
      <c r="A9221" s="3"/>
      <c r="B9221" s="3"/>
      <c r="C9221" s="2"/>
      <c r="D9221" s="2"/>
    </row>
    <row r="9222" spans="1:4">
      <c r="A9222" s="3"/>
      <c r="B9222" s="3"/>
      <c r="C9222" s="2"/>
      <c r="D9222" s="2"/>
    </row>
    <row r="9223" spans="1:4">
      <c r="A9223" s="3"/>
      <c r="B9223" s="3"/>
      <c r="C9223" s="2"/>
      <c r="D9223" s="2"/>
    </row>
    <row r="9224" spans="1:4">
      <c r="A9224" s="3"/>
      <c r="B9224" s="3"/>
      <c r="C9224" s="2"/>
      <c r="D9224" s="2"/>
    </row>
    <row r="9225" spans="1:4">
      <c r="A9225" s="3"/>
      <c r="B9225" s="3"/>
      <c r="C9225" s="2"/>
      <c r="D9225" s="2"/>
    </row>
    <row r="9226" spans="1:4">
      <c r="A9226" s="3"/>
      <c r="B9226" s="3"/>
      <c r="C9226" s="2"/>
      <c r="D9226" s="2"/>
    </row>
    <row r="9227" spans="1:4">
      <c r="A9227" s="3"/>
      <c r="B9227" s="3"/>
      <c r="C9227" s="2"/>
      <c r="D9227" s="2"/>
    </row>
    <row r="9228" spans="1:4">
      <c r="A9228" s="3"/>
      <c r="B9228" s="3"/>
      <c r="C9228" s="2"/>
      <c r="D9228" s="2"/>
    </row>
    <row r="9229" spans="1:4">
      <c r="A9229" s="3"/>
      <c r="B9229" s="3"/>
      <c r="C9229" s="2"/>
      <c r="D9229" s="2"/>
    </row>
    <row r="9230" spans="1:4">
      <c r="A9230" s="3"/>
      <c r="B9230" s="3"/>
      <c r="C9230" s="2"/>
      <c r="D9230" s="2"/>
    </row>
    <row r="9231" spans="1:4">
      <c r="A9231" s="3"/>
      <c r="B9231" s="3"/>
      <c r="C9231" s="2"/>
      <c r="D9231" s="2"/>
    </row>
    <row r="9232" spans="1:4">
      <c r="A9232" s="3"/>
      <c r="B9232" s="3"/>
      <c r="C9232" s="2"/>
      <c r="D9232" s="2"/>
    </row>
    <row r="9233" spans="1:4">
      <c r="A9233" s="3"/>
      <c r="B9233" s="3"/>
      <c r="C9233" s="2"/>
      <c r="D9233" s="2"/>
    </row>
    <row r="9234" spans="1:4">
      <c r="A9234" s="3"/>
      <c r="B9234" s="3"/>
      <c r="C9234" s="2"/>
      <c r="D9234" s="2"/>
    </row>
    <row r="9235" spans="1:4">
      <c r="A9235" s="3"/>
      <c r="B9235" s="3"/>
      <c r="C9235" s="2"/>
      <c r="D9235" s="2"/>
    </row>
    <row r="9236" spans="1:4">
      <c r="A9236" s="3"/>
      <c r="B9236" s="3"/>
      <c r="C9236" s="2"/>
      <c r="D9236" s="2"/>
    </row>
    <row r="9237" spans="1:4">
      <c r="A9237" s="3"/>
      <c r="B9237" s="3"/>
      <c r="C9237" s="2"/>
      <c r="D9237" s="2"/>
    </row>
    <row r="9238" spans="1:4">
      <c r="A9238" s="3"/>
      <c r="B9238" s="3"/>
      <c r="C9238" s="2"/>
      <c r="D9238" s="2"/>
    </row>
    <row r="9239" spans="1:4">
      <c r="A9239" s="3"/>
      <c r="B9239" s="3"/>
      <c r="C9239" s="2"/>
      <c r="D9239" s="2"/>
    </row>
    <row r="9240" spans="1:4">
      <c r="A9240" s="3"/>
      <c r="B9240" s="3"/>
      <c r="C9240" s="2"/>
      <c r="D9240" s="2"/>
    </row>
    <row r="9241" spans="1:4">
      <c r="A9241" s="3"/>
      <c r="B9241" s="3"/>
      <c r="C9241" s="2"/>
      <c r="D9241" s="2"/>
    </row>
    <row r="9242" spans="1:4">
      <c r="A9242" s="3"/>
      <c r="B9242" s="3"/>
      <c r="C9242" s="2"/>
      <c r="D9242" s="2"/>
    </row>
    <row r="9243" spans="1:4">
      <c r="A9243" s="3"/>
      <c r="B9243" s="3"/>
      <c r="C9243" s="2"/>
      <c r="D9243" s="2"/>
    </row>
    <row r="9244" spans="1:4">
      <c r="A9244" s="3"/>
      <c r="B9244" s="3"/>
      <c r="C9244" s="2"/>
      <c r="D9244" s="2"/>
    </row>
    <row r="9245" spans="1:4">
      <c r="A9245" s="3"/>
      <c r="B9245" s="3"/>
      <c r="C9245" s="2"/>
      <c r="D9245" s="2"/>
    </row>
    <row r="9246" spans="1:4">
      <c r="A9246" s="3"/>
      <c r="B9246" s="3"/>
      <c r="C9246" s="2"/>
      <c r="D9246" s="2"/>
    </row>
    <row r="9247" spans="1:4">
      <c r="A9247" s="3"/>
      <c r="B9247" s="3"/>
      <c r="C9247" s="2"/>
      <c r="D9247" s="2"/>
    </row>
    <row r="9248" spans="1:4">
      <c r="A9248" s="3"/>
      <c r="B9248" s="3"/>
      <c r="C9248" s="2"/>
      <c r="D9248" s="2"/>
    </row>
    <row r="9249" spans="1:4">
      <c r="A9249" s="3"/>
      <c r="B9249" s="3"/>
      <c r="C9249" s="2"/>
      <c r="D9249" s="2"/>
    </row>
    <row r="9250" spans="1:4">
      <c r="A9250" s="3"/>
      <c r="B9250" s="3"/>
      <c r="C9250" s="2"/>
      <c r="D9250" s="2"/>
    </row>
    <row r="9251" spans="1:4">
      <c r="A9251" s="3"/>
      <c r="B9251" s="3"/>
      <c r="C9251" s="2"/>
      <c r="D9251" s="2"/>
    </row>
    <row r="9252" spans="1:4">
      <c r="A9252" s="3"/>
      <c r="B9252" s="3"/>
      <c r="C9252" s="2"/>
      <c r="D9252" s="2"/>
    </row>
    <row r="9253" spans="1:4">
      <c r="A9253" s="3"/>
      <c r="B9253" s="3"/>
      <c r="C9253" s="2"/>
      <c r="D9253" s="2"/>
    </row>
    <row r="9254" spans="1:4">
      <c r="A9254" s="3"/>
      <c r="B9254" s="3"/>
      <c r="C9254" s="2"/>
      <c r="D9254" s="2"/>
    </row>
    <row r="9255" spans="1:4">
      <c r="A9255" s="3"/>
      <c r="B9255" s="3"/>
      <c r="C9255" s="2"/>
      <c r="D9255" s="2"/>
    </row>
    <row r="9256" spans="1:4">
      <c r="A9256" s="3"/>
      <c r="B9256" s="3"/>
      <c r="C9256" s="2"/>
      <c r="D9256" s="2"/>
    </row>
    <row r="9257" spans="1:4">
      <c r="A9257" s="3"/>
      <c r="B9257" s="3"/>
      <c r="C9257" s="2"/>
      <c r="D9257" s="2"/>
    </row>
    <row r="9258" spans="1:4">
      <c r="A9258" s="3"/>
      <c r="B9258" s="3"/>
      <c r="C9258" s="2"/>
      <c r="D9258" s="2"/>
    </row>
    <row r="9259" spans="1:4">
      <c r="A9259" s="3"/>
      <c r="B9259" s="3"/>
      <c r="C9259" s="2"/>
      <c r="D9259" s="2"/>
    </row>
    <row r="9260" spans="1:4">
      <c r="A9260" s="3"/>
      <c r="B9260" s="3"/>
      <c r="C9260" s="2"/>
      <c r="D9260" s="2"/>
    </row>
    <row r="9261" spans="1:4">
      <c r="A9261" s="3"/>
      <c r="B9261" s="3"/>
      <c r="C9261" s="2"/>
      <c r="D9261" s="2"/>
    </row>
    <row r="9262" spans="1:4">
      <c r="A9262" s="3"/>
      <c r="B9262" s="3"/>
      <c r="C9262" s="2"/>
      <c r="D9262" s="2"/>
    </row>
    <row r="9263" spans="1:4">
      <c r="A9263" s="3"/>
      <c r="B9263" s="3"/>
      <c r="C9263" s="2"/>
      <c r="D9263" s="2"/>
    </row>
    <row r="9264" spans="1:4">
      <c r="A9264" s="3"/>
      <c r="B9264" s="3"/>
      <c r="C9264" s="2"/>
      <c r="D9264" s="2"/>
    </row>
    <row r="9265" spans="1:4">
      <c r="A9265" s="3"/>
      <c r="B9265" s="3"/>
      <c r="C9265" s="2"/>
      <c r="D9265" s="2"/>
    </row>
    <row r="9266" spans="1:4">
      <c r="A9266" s="3"/>
      <c r="B9266" s="3"/>
      <c r="C9266" s="2"/>
      <c r="D9266" s="2"/>
    </row>
    <row r="9267" spans="1:4">
      <c r="A9267" s="3"/>
      <c r="B9267" s="3"/>
      <c r="C9267" s="2"/>
      <c r="D9267" s="2"/>
    </row>
    <row r="9268" spans="1:4">
      <c r="A9268" s="3"/>
      <c r="B9268" s="3"/>
      <c r="C9268" s="2"/>
      <c r="D9268" s="2"/>
    </row>
    <row r="9269" spans="1:4">
      <c r="A9269" s="3"/>
      <c r="B9269" s="3"/>
      <c r="C9269" s="2"/>
      <c r="D9269" s="2"/>
    </row>
    <row r="9270" spans="1:4">
      <c r="A9270" s="3"/>
      <c r="B9270" s="3"/>
      <c r="C9270" s="2"/>
      <c r="D9270" s="2"/>
    </row>
    <row r="9271" spans="1:4">
      <c r="A9271" s="3"/>
      <c r="B9271" s="3"/>
      <c r="C9271" s="2"/>
      <c r="D9271" s="2"/>
    </row>
    <row r="9272" spans="1:4">
      <c r="A9272" s="3"/>
      <c r="B9272" s="3"/>
      <c r="C9272" s="2"/>
      <c r="D9272" s="2"/>
    </row>
    <row r="9273" spans="1:4">
      <c r="A9273" s="3"/>
      <c r="B9273" s="3"/>
      <c r="C9273" s="2"/>
      <c r="D9273" s="2"/>
    </row>
    <row r="9274" spans="1:4">
      <c r="A9274" s="3"/>
      <c r="B9274" s="3"/>
      <c r="C9274" s="2"/>
      <c r="D9274" s="2"/>
    </row>
    <row r="9275" spans="1:4">
      <c r="A9275" s="3"/>
      <c r="B9275" s="3"/>
      <c r="C9275" s="2"/>
      <c r="D9275" s="2"/>
    </row>
    <row r="9276" spans="1:4">
      <c r="A9276" s="3"/>
      <c r="B9276" s="3"/>
      <c r="C9276" s="2"/>
      <c r="D9276" s="2"/>
    </row>
    <row r="9277" spans="1:4">
      <c r="A9277" s="3"/>
      <c r="B9277" s="3"/>
      <c r="C9277" s="2"/>
      <c r="D9277" s="2"/>
    </row>
    <row r="9278" spans="1:4">
      <c r="A9278" s="3"/>
      <c r="B9278" s="3"/>
      <c r="C9278" s="2"/>
      <c r="D9278" s="2"/>
    </row>
    <row r="9279" spans="1:4">
      <c r="A9279" s="3"/>
      <c r="B9279" s="3"/>
      <c r="C9279" s="2"/>
      <c r="D9279" s="2"/>
    </row>
    <row r="9280" spans="1:4">
      <c r="A9280" s="3"/>
      <c r="B9280" s="3"/>
      <c r="C9280" s="2"/>
      <c r="D9280" s="2"/>
    </row>
    <row r="9281" spans="1:4">
      <c r="A9281" s="3"/>
      <c r="B9281" s="3"/>
      <c r="C9281" s="2"/>
      <c r="D9281" s="2"/>
    </row>
    <row r="9282" spans="1:4">
      <c r="A9282" s="3"/>
      <c r="B9282" s="3"/>
      <c r="C9282" s="2"/>
      <c r="D9282" s="2"/>
    </row>
    <row r="9283" spans="1:4">
      <c r="A9283" s="3"/>
      <c r="B9283" s="3"/>
      <c r="C9283" s="2"/>
      <c r="D9283" s="2"/>
    </row>
    <row r="9284" spans="1:4">
      <c r="A9284" s="3"/>
      <c r="B9284" s="3"/>
      <c r="C9284" s="2"/>
      <c r="D9284" s="2"/>
    </row>
    <row r="9285" spans="1:4">
      <c r="A9285" s="3"/>
      <c r="B9285" s="3"/>
      <c r="C9285" s="2"/>
      <c r="D9285" s="2"/>
    </row>
    <row r="9286" spans="1:4">
      <c r="A9286" s="3"/>
      <c r="B9286" s="3"/>
      <c r="C9286" s="2"/>
      <c r="D9286" s="2"/>
    </row>
    <row r="9287" spans="1:4">
      <c r="A9287" s="3"/>
      <c r="B9287" s="3"/>
      <c r="C9287" s="2"/>
      <c r="D9287" s="2"/>
    </row>
    <row r="9288" spans="1:4">
      <c r="A9288" s="3"/>
      <c r="B9288" s="3"/>
      <c r="C9288" s="2"/>
      <c r="D9288" s="2"/>
    </row>
    <row r="9289" spans="1:4">
      <c r="A9289" s="3"/>
      <c r="B9289" s="3"/>
      <c r="C9289" s="2"/>
      <c r="D9289" s="2"/>
    </row>
    <row r="9290" spans="1:4">
      <c r="A9290" s="3"/>
      <c r="B9290" s="3"/>
      <c r="C9290" s="2"/>
      <c r="D9290" s="2"/>
    </row>
    <row r="9291" spans="1:4">
      <c r="A9291" s="3"/>
      <c r="B9291" s="3"/>
      <c r="C9291" s="2"/>
      <c r="D9291" s="2"/>
    </row>
    <row r="9292" spans="1:4">
      <c r="A9292" s="3"/>
      <c r="B9292" s="3"/>
      <c r="C9292" s="2"/>
      <c r="D9292" s="2"/>
    </row>
    <row r="9293" spans="1:4">
      <c r="A9293" s="3"/>
      <c r="B9293" s="3"/>
      <c r="C9293" s="2"/>
      <c r="D9293" s="2"/>
    </row>
    <row r="9294" spans="1:4">
      <c r="A9294" s="3"/>
      <c r="B9294" s="3"/>
      <c r="C9294" s="2"/>
      <c r="D9294" s="2"/>
    </row>
    <row r="9295" spans="1:4">
      <c r="A9295" s="3"/>
      <c r="B9295" s="3"/>
      <c r="C9295" s="2"/>
      <c r="D9295" s="2"/>
    </row>
    <row r="9296" spans="1:4">
      <c r="A9296" s="3"/>
      <c r="B9296" s="3"/>
      <c r="C9296" s="2"/>
      <c r="D9296" s="2"/>
    </row>
    <row r="9297" spans="1:4">
      <c r="A9297" s="3"/>
      <c r="B9297" s="3"/>
      <c r="C9297" s="2"/>
      <c r="D9297" s="2"/>
    </row>
    <row r="9298" spans="1:4">
      <c r="A9298" s="3"/>
      <c r="B9298" s="3"/>
      <c r="C9298" s="2"/>
      <c r="D9298" s="2"/>
    </row>
    <row r="9299" spans="1:4">
      <c r="A9299" s="3"/>
      <c r="B9299" s="3"/>
      <c r="C9299" s="2"/>
      <c r="D9299" s="2"/>
    </row>
    <row r="9300" spans="1:4">
      <c r="A9300" s="3"/>
      <c r="B9300" s="3"/>
      <c r="C9300" s="2"/>
      <c r="D9300" s="2"/>
    </row>
    <row r="9301" spans="1:4">
      <c r="A9301" s="3"/>
      <c r="B9301" s="3"/>
      <c r="C9301" s="2"/>
      <c r="D9301" s="2"/>
    </row>
    <row r="9302" spans="1:4">
      <c r="A9302" s="3"/>
      <c r="B9302" s="3"/>
      <c r="C9302" s="2"/>
      <c r="D9302" s="2"/>
    </row>
    <row r="9303" spans="1:4">
      <c r="A9303" s="3"/>
      <c r="B9303" s="3"/>
      <c r="C9303" s="2"/>
      <c r="D9303" s="2"/>
    </row>
    <row r="9304" spans="1:4">
      <c r="A9304" s="3"/>
      <c r="B9304" s="3"/>
      <c r="C9304" s="2"/>
      <c r="D9304" s="2"/>
    </row>
    <row r="9305" spans="1:4">
      <c r="A9305" s="3"/>
      <c r="B9305" s="3"/>
      <c r="C9305" s="2"/>
      <c r="D9305" s="2"/>
    </row>
    <row r="9306" spans="1:4">
      <c r="A9306" s="3"/>
      <c r="B9306" s="3"/>
      <c r="C9306" s="2"/>
      <c r="D9306" s="2"/>
    </row>
    <row r="9307" spans="1:4">
      <c r="A9307" s="3"/>
      <c r="B9307" s="3"/>
      <c r="C9307" s="2"/>
      <c r="D9307" s="2"/>
    </row>
    <row r="9308" spans="1:4">
      <c r="A9308" s="3"/>
      <c r="B9308" s="3"/>
      <c r="C9308" s="2"/>
      <c r="D9308" s="2"/>
    </row>
    <row r="9309" spans="1:4">
      <c r="A9309" s="3"/>
      <c r="B9309" s="3"/>
      <c r="C9309" s="2"/>
      <c r="D9309" s="2"/>
    </row>
    <row r="9310" spans="1:4">
      <c r="A9310" s="3"/>
      <c r="B9310" s="3"/>
      <c r="C9310" s="2"/>
      <c r="D9310" s="2"/>
    </row>
    <row r="9311" spans="1:4">
      <c r="A9311" s="3"/>
      <c r="B9311" s="3"/>
      <c r="C9311" s="2"/>
      <c r="D9311" s="2"/>
    </row>
    <row r="9312" spans="1:4">
      <c r="A9312" s="3"/>
      <c r="B9312" s="3"/>
      <c r="C9312" s="2"/>
      <c r="D9312" s="2"/>
    </row>
    <row r="9313" spans="1:4">
      <c r="A9313" s="3"/>
      <c r="B9313" s="3"/>
      <c r="C9313" s="2"/>
      <c r="D9313" s="2"/>
    </row>
    <row r="9314" spans="1:4">
      <c r="A9314" s="3"/>
      <c r="B9314" s="3"/>
      <c r="C9314" s="2"/>
      <c r="D9314" s="2"/>
    </row>
    <row r="9315" spans="1:4">
      <c r="A9315" s="3"/>
      <c r="B9315" s="3"/>
      <c r="C9315" s="2"/>
      <c r="D9315" s="2"/>
    </row>
    <row r="9316" spans="1:4">
      <c r="A9316" s="3"/>
      <c r="B9316" s="3"/>
      <c r="C9316" s="2"/>
      <c r="D9316" s="2"/>
    </row>
    <row r="9317" spans="1:4">
      <c r="A9317" s="3"/>
      <c r="B9317" s="3"/>
      <c r="C9317" s="2"/>
      <c r="D9317" s="2"/>
    </row>
    <row r="9318" spans="1:4">
      <c r="A9318" s="3"/>
      <c r="B9318" s="3"/>
      <c r="C9318" s="2"/>
      <c r="D9318" s="2"/>
    </row>
    <row r="9319" spans="1:4">
      <c r="A9319" s="3"/>
      <c r="B9319" s="3"/>
      <c r="C9319" s="2"/>
      <c r="D9319" s="2"/>
    </row>
    <row r="9320" spans="1:4">
      <c r="A9320" s="3"/>
      <c r="B9320" s="3"/>
      <c r="C9320" s="2"/>
      <c r="D9320" s="2"/>
    </row>
    <row r="9321" spans="1:4">
      <c r="A9321" s="3"/>
      <c r="B9321" s="3"/>
      <c r="C9321" s="2"/>
      <c r="D9321" s="2"/>
    </row>
    <row r="9322" spans="1:4">
      <c r="A9322" s="3"/>
      <c r="B9322" s="3"/>
      <c r="C9322" s="2"/>
      <c r="D9322" s="2"/>
    </row>
    <row r="9323" spans="1:4">
      <c r="A9323" s="3"/>
      <c r="B9323" s="3"/>
      <c r="C9323" s="2"/>
      <c r="D9323" s="2"/>
    </row>
    <row r="9324" spans="1:4">
      <c r="A9324" s="3"/>
      <c r="B9324" s="3"/>
      <c r="C9324" s="2"/>
      <c r="D9324" s="2"/>
    </row>
    <row r="9325" spans="1:4">
      <c r="A9325" s="3"/>
      <c r="B9325" s="3"/>
      <c r="C9325" s="2"/>
      <c r="D9325" s="2"/>
    </row>
    <row r="9326" spans="1:4">
      <c r="A9326" s="3"/>
      <c r="B9326" s="3"/>
      <c r="C9326" s="2"/>
      <c r="D9326" s="2"/>
    </row>
    <row r="9327" spans="1:4">
      <c r="A9327" s="3"/>
      <c r="B9327" s="3"/>
      <c r="C9327" s="2"/>
      <c r="D9327" s="2"/>
    </row>
    <row r="9328" spans="1:4">
      <c r="A9328" s="3"/>
      <c r="B9328" s="3"/>
      <c r="C9328" s="2"/>
      <c r="D9328" s="2"/>
    </row>
    <row r="9329" spans="1:4">
      <c r="A9329" s="3"/>
      <c r="B9329" s="3"/>
      <c r="C9329" s="2"/>
      <c r="D9329" s="2"/>
    </row>
    <row r="9330" spans="1:4">
      <c r="A9330" s="3"/>
      <c r="B9330" s="3"/>
      <c r="C9330" s="2"/>
      <c r="D9330" s="2"/>
    </row>
    <row r="9331" spans="1:4">
      <c r="A9331" s="3"/>
      <c r="B9331" s="3"/>
      <c r="C9331" s="2"/>
      <c r="D9331" s="2"/>
    </row>
    <row r="9332" spans="1:4">
      <c r="A9332" s="3"/>
      <c r="B9332" s="3"/>
      <c r="C9332" s="2"/>
      <c r="D9332" s="2"/>
    </row>
    <row r="9333" spans="1:4">
      <c r="A9333" s="3"/>
      <c r="B9333" s="3"/>
      <c r="C9333" s="2"/>
      <c r="D9333" s="2"/>
    </row>
    <row r="9334" spans="1:4">
      <c r="A9334" s="3"/>
      <c r="B9334" s="3"/>
      <c r="C9334" s="2"/>
      <c r="D9334" s="2"/>
    </row>
    <row r="9335" spans="1:4">
      <c r="A9335" s="3"/>
      <c r="B9335" s="3"/>
      <c r="C9335" s="2"/>
      <c r="D9335" s="2"/>
    </row>
    <row r="9336" spans="1:4">
      <c r="A9336" s="3"/>
      <c r="B9336" s="3"/>
      <c r="C9336" s="2"/>
      <c r="D9336" s="2"/>
    </row>
    <row r="9337" spans="1:4">
      <c r="A9337" s="3"/>
      <c r="B9337" s="3"/>
      <c r="C9337" s="2"/>
      <c r="D9337" s="2"/>
    </row>
    <row r="9338" spans="1:4">
      <c r="A9338" s="3"/>
      <c r="B9338" s="3"/>
      <c r="C9338" s="2"/>
      <c r="D9338" s="2"/>
    </row>
    <row r="9339" spans="1:4">
      <c r="A9339" s="3"/>
      <c r="B9339" s="3"/>
      <c r="C9339" s="2"/>
      <c r="D9339" s="2"/>
    </row>
    <row r="9340" spans="1:4">
      <c r="A9340" s="3"/>
      <c r="B9340" s="3"/>
      <c r="C9340" s="2"/>
      <c r="D9340" s="2"/>
    </row>
    <row r="9341" spans="1:4">
      <c r="A9341" s="3"/>
      <c r="B9341" s="3"/>
      <c r="C9341" s="2"/>
      <c r="D9341" s="2"/>
    </row>
    <row r="9342" spans="1:4">
      <c r="A9342" s="3"/>
      <c r="B9342" s="3"/>
      <c r="C9342" s="2"/>
      <c r="D9342" s="2"/>
    </row>
    <row r="9343" spans="1:4">
      <c r="A9343" s="3"/>
      <c r="B9343" s="3"/>
      <c r="C9343" s="2"/>
      <c r="D9343" s="2"/>
    </row>
    <row r="9344" spans="1:4">
      <c r="A9344" s="3"/>
      <c r="B9344" s="3"/>
      <c r="C9344" s="2"/>
      <c r="D9344" s="2"/>
    </row>
    <row r="9345" spans="1:4">
      <c r="A9345" s="3"/>
      <c r="B9345" s="3"/>
      <c r="C9345" s="2"/>
      <c r="D9345" s="2"/>
    </row>
    <row r="9346" spans="1:4">
      <c r="A9346" s="3"/>
      <c r="B9346" s="3"/>
      <c r="C9346" s="2"/>
      <c r="D9346" s="2"/>
    </row>
    <row r="9347" spans="1:4">
      <c r="A9347" s="3"/>
      <c r="B9347" s="3"/>
      <c r="C9347" s="2"/>
      <c r="D9347" s="2"/>
    </row>
    <row r="9348" spans="1:4">
      <c r="A9348" s="3"/>
      <c r="B9348" s="3"/>
      <c r="C9348" s="2"/>
      <c r="D9348" s="2"/>
    </row>
    <row r="9349" spans="1:4">
      <c r="A9349" s="3"/>
      <c r="B9349" s="3"/>
      <c r="C9349" s="2"/>
      <c r="D9349" s="2"/>
    </row>
    <row r="9350" spans="1:4">
      <c r="A9350" s="3"/>
      <c r="B9350" s="3"/>
      <c r="C9350" s="2"/>
      <c r="D9350" s="2"/>
    </row>
    <row r="9351" spans="1:4">
      <c r="A9351" s="3"/>
      <c r="B9351" s="3"/>
      <c r="C9351" s="2"/>
      <c r="D9351" s="2"/>
    </row>
    <row r="9352" spans="1:4">
      <c r="A9352" s="3"/>
      <c r="B9352" s="3"/>
      <c r="C9352" s="2"/>
      <c r="D9352" s="2"/>
    </row>
    <row r="9353" spans="1:4">
      <c r="A9353" s="3"/>
      <c r="B9353" s="3"/>
      <c r="C9353" s="2"/>
      <c r="D9353" s="2"/>
    </row>
    <row r="9354" spans="1:4">
      <c r="A9354" s="3"/>
      <c r="B9354" s="3"/>
      <c r="C9354" s="2"/>
      <c r="D9354" s="2"/>
    </row>
    <row r="9355" spans="1:4">
      <c r="A9355" s="3"/>
      <c r="B9355" s="3"/>
      <c r="C9355" s="2"/>
      <c r="D9355" s="2"/>
    </row>
    <row r="9356" spans="1:4">
      <c r="A9356" s="3"/>
      <c r="B9356" s="3"/>
      <c r="C9356" s="2"/>
      <c r="D9356" s="2"/>
    </row>
    <row r="9357" spans="1:4">
      <c r="A9357" s="3"/>
      <c r="B9357" s="3"/>
      <c r="C9357" s="2"/>
      <c r="D9357" s="2"/>
    </row>
    <row r="9358" spans="1:4">
      <c r="A9358" s="3"/>
      <c r="B9358" s="3"/>
      <c r="C9358" s="2"/>
      <c r="D9358" s="2"/>
    </row>
    <row r="9359" spans="1:4">
      <c r="A9359" s="3"/>
      <c r="B9359" s="3"/>
      <c r="C9359" s="2"/>
      <c r="D9359" s="2"/>
    </row>
    <row r="9360" spans="1:4">
      <c r="A9360" s="3"/>
      <c r="B9360" s="3"/>
      <c r="C9360" s="2"/>
      <c r="D9360" s="2"/>
    </row>
    <row r="9361" spans="1:4">
      <c r="A9361" s="3"/>
      <c r="B9361" s="3"/>
      <c r="C9361" s="2"/>
      <c r="D9361" s="2"/>
    </row>
    <row r="9362" spans="1:4">
      <c r="A9362" s="3"/>
      <c r="B9362" s="3"/>
      <c r="C9362" s="2"/>
      <c r="D9362" s="2"/>
    </row>
    <row r="9363" spans="1:4">
      <c r="A9363" s="3"/>
      <c r="B9363" s="3"/>
      <c r="C9363" s="2"/>
      <c r="D9363" s="2"/>
    </row>
    <row r="9364" spans="1:4">
      <c r="A9364" s="3"/>
      <c r="B9364" s="3"/>
      <c r="C9364" s="2"/>
      <c r="D9364" s="2"/>
    </row>
    <row r="9365" spans="1:4">
      <c r="A9365" s="3"/>
      <c r="B9365" s="3"/>
      <c r="C9365" s="2"/>
      <c r="D9365" s="2"/>
    </row>
    <row r="9366" spans="1:4">
      <c r="A9366" s="3"/>
      <c r="B9366" s="3"/>
      <c r="C9366" s="2"/>
      <c r="D9366" s="2"/>
    </row>
    <row r="9367" spans="1:4">
      <c r="A9367" s="3"/>
      <c r="B9367" s="3"/>
      <c r="C9367" s="2"/>
      <c r="D9367" s="2"/>
    </row>
    <row r="9368" spans="1:4">
      <c r="A9368" s="3"/>
      <c r="B9368" s="3"/>
      <c r="C9368" s="2"/>
      <c r="D9368" s="2"/>
    </row>
    <row r="9369" spans="1:4">
      <c r="A9369" s="3"/>
      <c r="B9369" s="3"/>
      <c r="C9369" s="2"/>
      <c r="D9369" s="2"/>
    </row>
    <row r="9370" spans="1:4">
      <c r="A9370" s="3"/>
      <c r="B9370" s="3"/>
      <c r="C9370" s="2"/>
      <c r="D9370" s="2"/>
    </row>
    <row r="9371" spans="1:4">
      <c r="A9371" s="3"/>
      <c r="B9371" s="3"/>
      <c r="C9371" s="2"/>
      <c r="D9371" s="2"/>
    </row>
    <row r="9372" spans="1:4">
      <c r="A9372" s="3"/>
      <c r="B9372" s="3"/>
      <c r="C9372" s="2"/>
      <c r="D9372" s="2"/>
    </row>
    <row r="9373" spans="1:4">
      <c r="A9373" s="3"/>
      <c r="B9373" s="3"/>
      <c r="C9373" s="2"/>
      <c r="D9373" s="2"/>
    </row>
    <row r="9374" spans="1:4">
      <c r="A9374" s="3"/>
      <c r="B9374" s="3"/>
      <c r="C9374" s="2"/>
      <c r="D9374" s="2"/>
    </row>
    <row r="9375" spans="1:4">
      <c r="A9375" s="3"/>
      <c r="B9375" s="3"/>
      <c r="C9375" s="2"/>
      <c r="D9375" s="2"/>
    </row>
    <row r="9376" spans="1:4">
      <c r="A9376" s="3"/>
      <c r="B9376" s="3"/>
      <c r="C9376" s="2"/>
      <c r="D9376" s="2"/>
    </row>
    <row r="9377" spans="1:4">
      <c r="A9377" s="3"/>
      <c r="B9377" s="3"/>
      <c r="C9377" s="2"/>
      <c r="D9377" s="2"/>
    </row>
    <row r="9378" spans="1:4">
      <c r="A9378" s="3"/>
      <c r="B9378" s="3"/>
      <c r="C9378" s="2"/>
      <c r="D9378" s="2"/>
    </row>
    <row r="9379" spans="1:4">
      <c r="A9379" s="3"/>
      <c r="B9379" s="3"/>
      <c r="C9379" s="2"/>
      <c r="D9379" s="2"/>
    </row>
    <row r="9380" spans="1:4">
      <c r="A9380" s="3"/>
      <c r="B9380" s="3"/>
      <c r="C9380" s="2"/>
      <c r="D9380" s="2"/>
    </row>
    <row r="9381" spans="1:4">
      <c r="A9381" s="3"/>
      <c r="B9381" s="3"/>
      <c r="C9381" s="2"/>
      <c r="D9381" s="2"/>
    </row>
    <row r="9382" spans="1:4">
      <c r="A9382" s="3"/>
      <c r="B9382" s="3"/>
      <c r="C9382" s="2"/>
      <c r="D9382" s="2"/>
    </row>
    <row r="9383" spans="1:4">
      <c r="A9383" s="3"/>
      <c r="B9383" s="3"/>
      <c r="C9383" s="2"/>
      <c r="D9383" s="2"/>
    </row>
    <row r="9384" spans="1:4">
      <c r="A9384" s="3"/>
      <c r="B9384" s="3"/>
      <c r="C9384" s="2"/>
      <c r="D9384" s="2"/>
    </row>
    <row r="9385" spans="1:4">
      <c r="A9385" s="3"/>
      <c r="B9385" s="3"/>
      <c r="C9385" s="2"/>
      <c r="D9385" s="2"/>
    </row>
    <row r="9386" spans="1:4">
      <c r="A9386" s="3"/>
      <c r="B9386" s="3"/>
      <c r="C9386" s="2"/>
      <c r="D9386" s="2"/>
    </row>
    <row r="9387" spans="1:4">
      <c r="A9387" s="3"/>
      <c r="B9387" s="3"/>
      <c r="C9387" s="2"/>
      <c r="D9387" s="2"/>
    </row>
    <row r="9388" spans="1:4">
      <c r="A9388" s="3"/>
      <c r="B9388" s="3"/>
      <c r="C9388" s="2"/>
      <c r="D9388" s="2"/>
    </row>
    <row r="9389" spans="1:4">
      <c r="A9389" s="3"/>
      <c r="B9389" s="3"/>
      <c r="C9389" s="2"/>
      <c r="D9389" s="2"/>
    </row>
    <row r="9390" spans="1:4">
      <c r="A9390" s="3"/>
      <c r="B9390" s="3"/>
      <c r="C9390" s="2"/>
      <c r="D9390" s="2"/>
    </row>
    <row r="9391" spans="1:4">
      <c r="A9391" s="3"/>
      <c r="B9391" s="3"/>
      <c r="C9391" s="2"/>
      <c r="D9391" s="2"/>
    </row>
    <row r="9392" spans="1:4">
      <c r="A9392" s="3"/>
      <c r="B9392" s="3"/>
      <c r="C9392" s="2"/>
      <c r="D9392" s="2"/>
    </row>
    <row r="9393" spans="1:4">
      <c r="A9393" s="3"/>
      <c r="B9393" s="3"/>
      <c r="C9393" s="2"/>
      <c r="D9393" s="2"/>
    </row>
    <row r="9394" spans="1:4">
      <c r="A9394" s="3"/>
      <c r="B9394" s="3"/>
      <c r="C9394" s="2"/>
      <c r="D9394" s="2"/>
    </row>
    <row r="9395" spans="1:4">
      <c r="A9395" s="3"/>
      <c r="B9395" s="3"/>
      <c r="C9395" s="2"/>
      <c r="D9395" s="2"/>
    </row>
    <row r="9396" spans="1:4">
      <c r="A9396" s="3"/>
      <c r="B9396" s="3"/>
      <c r="C9396" s="2"/>
      <c r="D9396" s="2"/>
    </row>
    <row r="9397" spans="1:4">
      <c r="A9397" s="3"/>
      <c r="B9397" s="3"/>
      <c r="C9397" s="2"/>
      <c r="D9397" s="2"/>
    </row>
    <row r="9398" spans="1:4">
      <c r="A9398" s="3"/>
      <c r="B9398" s="3"/>
      <c r="C9398" s="2"/>
      <c r="D9398" s="2"/>
    </row>
    <row r="9399" spans="1:4">
      <c r="A9399" s="3"/>
      <c r="B9399" s="3"/>
      <c r="C9399" s="2"/>
      <c r="D9399" s="2"/>
    </row>
    <row r="9400" spans="1:4">
      <c r="A9400" s="3"/>
      <c r="B9400" s="3"/>
      <c r="C9400" s="2"/>
      <c r="D9400" s="2"/>
    </row>
    <row r="9401" spans="1:4">
      <c r="A9401" s="3"/>
      <c r="B9401" s="3"/>
      <c r="C9401" s="2"/>
      <c r="D9401" s="2"/>
    </row>
    <row r="9402" spans="1:4">
      <c r="A9402" s="3"/>
      <c r="B9402" s="3"/>
      <c r="C9402" s="2"/>
      <c r="D9402" s="2"/>
    </row>
    <row r="9403" spans="1:4">
      <c r="A9403" s="3"/>
      <c r="B9403" s="3"/>
      <c r="C9403" s="2"/>
      <c r="D9403" s="2"/>
    </row>
    <row r="9404" spans="1:4">
      <c r="A9404" s="3"/>
      <c r="B9404" s="3"/>
      <c r="C9404" s="2"/>
      <c r="D9404" s="2"/>
    </row>
    <row r="9405" spans="1:4">
      <c r="A9405" s="3"/>
      <c r="B9405" s="3"/>
      <c r="C9405" s="2"/>
      <c r="D9405" s="2"/>
    </row>
    <row r="9406" spans="1:4">
      <c r="A9406" s="3"/>
      <c r="B9406" s="3"/>
      <c r="C9406" s="2"/>
      <c r="D9406" s="2"/>
    </row>
    <row r="9407" spans="1:4">
      <c r="A9407" s="3"/>
      <c r="B9407" s="3"/>
      <c r="C9407" s="2"/>
      <c r="D9407" s="2"/>
    </row>
    <row r="9408" spans="1:4">
      <c r="A9408" s="3"/>
      <c r="B9408" s="3"/>
      <c r="C9408" s="2"/>
      <c r="D9408" s="2"/>
    </row>
    <row r="9409" spans="1:4">
      <c r="A9409" s="3"/>
      <c r="B9409" s="3"/>
      <c r="C9409" s="2"/>
      <c r="D9409" s="2"/>
    </row>
    <row r="9410" spans="1:4">
      <c r="A9410" s="3"/>
      <c r="B9410" s="3"/>
      <c r="C9410" s="2"/>
      <c r="D9410" s="2"/>
    </row>
    <row r="9411" spans="1:4">
      <c r="A9411" s="3"/>
      <c r="B9411" s="3"/>
      <c r="C9411" s="2"/>
      <c r="D9411" s="2"/>
    </row>
    <row r="9412" spans="1:4">
      <c r="A9412" s="3"/>
      <c r="B9412" s="3"/>
      <c r="C9412" s="2"/>
      <c r="D9412" s="2"/>
    </row>
    <row r="9413" spans="1:4">
      <c r="A9413" s="3"/>
      <c r="B9413" s="3"/>
      <c r="C9413" s="2"/>
      <c r="D9413" s="2"/>
    </row>
    <row r="9414" spans="1:4">
      <c r="A9414" s="3"/>
      <c r="B9414" s="3"/>
      <c r="C9414" s="2"/>
      <c r="D9414" s="2"/>
    </row>
    <row r="9415" spans="1:4">
      <c r="A9415" s="3"/>
      <c r="B9415" s="3"/>
      <c r="C9415" s="2"/>
      <c r="D9415" s="2"/>
    </row>
    <row r="9416" spans="1:4">
      <c r="A9416" s="3"/>
      <c r="B9416" s="3"/>
      <c r="C9416" s="2"/>
      <c r="D9416" s="2"/>
    </row>
    <row r="9417" spans="1:4">
      <c r="A9417" s="3"/>
      <c r="B9417" s="3"/>
      <c r="C9417" s="2"/>
      <c r="D9417" s="2"/>
    </row>
    <row r="9418" spans="1:4">
      <c r="A9418" s="3"/>
      <c r="B9418" s="3"/>
      <c r="C9418" s="2"/>
      <c r="D9418" s="2"/>
    </row>
    <row r="9419" spans="1:4">
      <c r="A9419" s="3"/>
      <c r="B9419" s="3"/>
      <c r="C9419" s="2"/>
      <c r="D9419" s="2"/>
    </row>
    <row r="9420" spans="1:4">
      <c r="A9420" s="3"/>
      <c r="B9420" s="3"/>
      <c r="C9420" s="2"/>
      <c r="D9420" s="2"/>
    </row>
    <row r="9421" spans="1:4">
      <c r="A9421" s="3"/>
      <c r="B9421" s="3"/>
      <c r="C9421" s="2"/>
      <c r="D9421" s="2"/>
    </row>
    <row r="9422" spans="1:4">
      <c r="A9422" s="3"/>
      <c r="B9422" s="3"/>
      <c r="C9422" s="2"/>
      <c r="D9422" s="2"/>
    </row>
    <row r="9423" spans="1:4">
      <c r="A9423" s="3"/>
      <c r="B9423" s="3"/>
      <c r="C9423" s="2"/>
      <c r="D9423" s="2"/>
    </row>
    <row r="9424" spans="1:4">
      <c r="A9424" s="3"/>
      <c r="B9424" s="3"/>
      <c r="C9424" s="2"/>
      <c r="D9424" s="2"/>
    </row>
    <row r="9425" spans="1:4">
      <c r="A9425" s="3"/>
      <c r="B9425" s="3"/>
      <c r="C9425" s="2"/>
      <c r="D9425" s="2"/>
    </row>
    <row r="9426" spans="1:4">
      <c r="A9426" s="3"/>
      <c r="B9426" s="3"/>
      <c r="C9426" s="2"/>
      <c r="D9426" s="2"/>
    </row>
    <row r="9427" spans="1:4">
      <c r="A9427" s="3"/>
      <c r="B9427" s="3"/>
      <c r="C9427" s="2"/>
      <c r="D9427" s="2"/>
    </row>
    <row r="9428" spans="1:4">
      <c r="A9428" s="3"/>
      <c r="B9428" s="3"/>
      <c r="C9428" s="2"/>
      <c r="D9428" s="2"/>
    </row>
    <row r="9429" spans="1:4">
      <c r="A9429" s="3"/>
      <c r="B9429" s="3"/>
      <c r="C9429" s="2"/>
      <c r="D9429" s="2"/>
    </row>
    <row r="9430" spans="1:4">
      <c r="A9430" s="3"/>
      <c r="B9430" s="3"/>
      <c r="C9430" s="2"/>
      <c r="D9430" s="2"/>
    </row>
    <row r="9431" spans="1:4">
      <c r="A9431" s="3"/>
      <c r="B9431" s="3"/>
      <c r="C9431" s="2"/>
      <c r="D9431" s="2"/>
    </row>
    <row r="9432" spans="1:4">
      <c r="A9432" s="3"/>
      <c r="B9432" s="3"/>
      <c r="C9432" s="2"/>
      <c r="D9432" s="2"/>
    </row>
    <row r="9433" spans="1:4">
      <c r="A9433" s="3"/>
      <c r="B9433" s="3"/>
      <c r="C9433" s="2"/>
      <c r="D9433" s="2"/>
    </row>
    <row r="9434" spans="1:4">
      <c r="A9434" s="3"/>
      <c r="B9434" s="3"/>
      <c r="C9434" s="2"/>
      <c r="D9434" s="2"/>
    </row>
    <row r="9435" spans="1:4">
      <c r="A9435" s="3"/>
      <c r="B9435" s="3"/>
      <c r="C9435" s="2"/>
      <c r="D9435" s="2"/>
    </row>
    <row r="9436" spans="1:4">
      <c r="A9436" s="3"/>
      <c r="B9436" s="3"/>
      <c r="C9436" s="2"/>
      <c r="D9436" s="2"/>
    </row>
    <row r="9437" spans="1:4">
      <c r="A9437" s="3"/>
      <c r="B9437" s="3"/>
      <c r="C9437" s="2"/>
      <c r="D9437" s="2"/>
    </row>
    <row r="9438" spans="1:4">
      <c r="A9438" s="3"/>
      <c r="B9438" s="3"/>
      <c r="C9438" s="2"/>
      <c r="D9438" s="2"/>
    </row>
    <row r="9439" spans="1:4">
      <c r="A9439" s="3"/>
      <c r="B9439" s="3"/>
      <c r="C9439" s="2"/>
      <c r="D9439" s="2"/>
    </row>
    <row r="9440" spans="1:4">
      <c r="A9440" s="3"/>
      <c r="B9440" s="3"/>
      <c r="C9440" s="2"/>
      <c r="D9440" s="2"/>
    </row>
    <row r="9441" spans="1:4">
      <c r="A9441" s="3"/>
      <c r="B9441" s="3"/>
      <c r="C9441" s="2"/>
      <c r="D9441" s="2"/>
    </row>
    <row r="9442" spans="1:4">
      <c r="A9442" s="3"/>
      <c r="B9442" s="3"/>
      <c r="C9442" s="2"/>
      <c r="D9442" s="2"/>
    </row>
    <row r="9443" spans="1:4">
      <c r="A9443" s="3"/>
      <c r="B9443" s="3"/>
      <c r="C9443" s="2"/>
      <c r="D9443" s="2"/>
    </row>
    <row r="9444" spans="1:4">
      <c r="A9444" s="3"/>
      <c r="B9444" s="3"/>
      <c r="C9444" s="2"/>
      <c r="D9444" s="2"/>
    </row>
    <row r="9445" spans="1:4">
      <c r="A9445" s="3"/>
      <c r="B9445" s="3"/>
      <c r="C9445" s="2"/>
      <c r="D9445" s="2"/>
    </row>
    <row r="9446" spans="1:4">
      <c r="A9446" s="3"/>
      <c r="B9446" s="3"/>
      <c r="C9446" s="2"/>
      <c r="D9446" s="2"/>
    </row>
    <row r="9447" spans="1:4">
      <c r="A9447" s="3"/>
      <c r="B9447" s="3"/>
      <c r="C9447" s="2"/>
      <c r="D9447" s="2"/>
    </row>
    <row r="9448" spans="1:4">
      <c r="A9448" s="3"/>
      <c r="B9448" s="3"/>
      <c r="C9448" s="2"/>
      <c r="D9448" s="2"/>
    </row>
    <row r="9449" spans="1:4">
      <c r="A9449" s="3"/>
      <c r="B9449" s="3"/>
      <c r="C9449" s="2"/>
      <c r="D9449" s="2"/>
    </row>
    <row r="9450" spans="1:4">
      <c r="A9450" s="3"/>
      <c r="B9450" s="3"/>
      <c r="C9450" s="2"/>
      <c r="D9450" s="2"/>
    </row>
    <row r="9451" spans="1:4">
      <c r="A9451" s="3"/>
      <c r="B9451" s="3"/>
      <c r="C9451" s="2"/>
      <c r="D9451" s="2"/>
    </row>
    <row r="9452" spans="1:4">
      <c r="A9452" s="3"/>
      <c r="B9452" s="3"/>
      <c r="C9452" s="2"/>
      <c r="D9452" s="2"/>
    </row>
    <row r="9453" spans="1:4">
      <c r="A9453" s="3"/>
      <c r="B9453" s="3"/>
      <c r="C9453" s="2"/>
      <c r="D9453" s="2"/>
    </row>
    <row r="9454" spans="1:4">
      <c r="A9454" s="3"/>
      <c r="B9454" s="3"/>
      <c r="C9454" s="2"/>
      <c r="D9454" s="2"/>
    </row>
    <row r="9455" spans="1:4">
      <c r="A9455" s="3"/>
      <c r="B9455" s="3"/>
      <c r="C9455" s="2"/>
      <c r="D9455" s="2"/>
    </row>
    <row r="9456" spans="1:4">
      <c r="A9456" s="3"/>
      <c r="B9456" s="3"/>
      <c r="C9456" s="2"/>
      <c r="D9456" s="2"/>
    </row>
    <row r="9457" spans="1:4">
      <c r="A9457" s="3"/>
      <c r="B9457" s="3"/>
      <c r="C9457" s="2"/>
      <c r="D9457" s="2"/>
    </row>
    <row r="9458" spans="1:4">
      <c r="A9458" s="3"/>
      <c r="B9458" s="3"/>
      <c r="C9458" s="2"/>
      <c r="D9458" s="2"/>
    </row>
    <row r="9459" spans="1:4">
      <c r="A9459" s="3"/>
      <c r="B9459" s="3"/>
      <c r="C9459" s="2"/>
      <c r="D9459" s="2"/>
    </row>
    <row r="9460" spans="1:4">
      <c r="A9460" s="3"/>
      <c r="B9460" s="3"/>
      <c r="C9460" s="2"/>
      <c r="D9460" s="2"/>
    </row>
    <row r="9461" spans="1:4">
      <c r="A9461" s="3"/>
      <c r="B9461" s="3"/>
      <c r="C9461" s="2"/>
      <c r="D9461" s="2"/>
    </row>
    <row r="9462" spans="1:4">
      <c r="A9462" s="3"/>
      <c r="B9462" s="3"/>
      <c r="C9462" s="2"/>
      <c r="D9462" s="2"/>
    </row>
    <row r="9463" spans="1:4">
      <c r="A9463" s="3"/>
      <c r="B9463" s="3"/>
      <c r="C9463" s="2"/>
      <c r="D9463" s="2"/>
    </row>
    <row r="9464" spans="1:4">
      <c r="A9464" s="3"/>
      <c r="B9464" s="3"/>
      <c r="C9464" s="2"/>
      <c r="D9464" s="2"/>
    </row>
    <row r="9465" spans="1:4">
      <c r="A9465" s="3"/>
      <c r="B9465" s="3"/>
      <c r="C9465" s="2"/>
      <c r="D9465" s="2"/>
    </row>
    <row r="9466" spans="1:4">
      <c r="A9466" s="3"/>
      <c r="B9466" s="3"/>
      <c r="C9466" s="2"/>
      <c r="D9466" s="2"/>
    </row>
    <row r="9467" spans="1:4">
      <c r="A9467" s="3"/>
      <c r="B9467" s="3"/>
      <c r="C9467" s="2"/>
      <c r="D9467" s="2"/>
    </row>
    <row r="9468" spans="1:4">
      <c r="A9468" s="3"/>
      <c r="B9468" s="3"/>
      <c r="C9468" s="2"/>
      <c r="D9468" s="2"/>
    </row>
    <row r="9469" spans="1:4">
      <c r="A9469" s="3"/>
      <c r="B9469" s="3"/>
      <c r="C9469" s="2"/>
      <c r="D9469" s="2"/>
    </row>
    <row r="9470" spans="1:4">
      <c r="A9470" s="3"/>
      <c r="B9470" s="3"/>
      <c r="C9470" s="2"/>
      <c r="D9470" s="2"/>
    </row>
    <row r="9471" spans="1:4">
      <c r="A9471" s="3"/>
      <c r="B9471" s="3"/>
      <c r="C9471" s="2"/>
      <c r="D9471" s="2"/>
    </row>
    <row r="9472" spans="1:4">
      <c r="A9472" s="3"/>
      <c r="B9472" s="3"/>
      <c r="C9472" s="2"/>
      <c r="D9472" s="2"/>
    </row>
    <row r="9473" spans="1:4">
      <c r="A9473" s="3"/>
      <c r="B9473" s="3"/>
      <c r="C9473" s="2"/>
      <c r="D9473" s="2"/>
    </row>
    <row r="9474" spans="1:4">
      <c r="A9474" s="3"/>
      <c r="B9474" s="3"/>
      <c r="C9474" s="2"/>
      <c r="D9474" s="2"/>
    </row>
    <row r="9475" spans="1:4">
      <c r="A9475" s="3"/>
      <c r="B9475" s="3"/>
      <c r="C9475" s="2"/>
      <c r="D9475" s="2"/>
    </row>
    <row r="9476" spans="1:4">
      <c r="A9476" s="3"/>
      <c r="B9476" s="3"/>
      <c r="C9476" s="2"/>
      <c r="D9476" s="2"/>
    </row>
    <row r="9477" spans="1:4">
      <c r="A9477" s="3"/>
      <c r="B9477" s="3"/>
      <c r="C9477" s="2"/>
      <c r="D9477" s="2"/>
    </row>
    <row r="9478" spans="1:4">
      <c r="A9478" s="3"/>
      <c r="B9478" s="3"/>
      <c r="C9478" s="2"/>
      <c r="D9478" s="2"/>
    </row>
    <row r="9479" spans="1:4">
      <c r="A9479" s="3"/>
      <c r="B9479" s="3"/>
      <c r="C9479" s="2"/>
      <c r="D9479" s="2"/>
    </row>
    <row r="9480" spans="1:4">
      <c r="A9480" s="3"/>
      <c r="B9480" s="3"/>
      <c r="C9480" s="2"/>
      <c r="D9480" s="2"/>
    </row>
    <row r="9481" spans="1:4">
      <c r="A9481" s="3"/>
      <c r="B9481" s="3"/>
      <c r="C9481" s="2"/>
      <c r="D9481" s="2"/>
    </row>
    <row r="9482" spans="1:4">
      <c r="A9482" s="3"/>
      <c r="B9482" s="3"/>
      <c r="C9482" s="2"/>
      <c r="D9482" s="2"/>
    </row>
    <row r="9483" spans="1:4">
      <c r="A9483" s="3"/>
      <c r="B9483" s="3"/>
      <c r="C9483" s="2"/>
      <c r="D9483" s="2"/>
    </row>
    <row r="9484" spans="1:4">
      <c r="A9484" s="3"/>
      <c r="B9484" s="3"/>
      <c r="C9484" s="2"/>
      <c r="D9484" s="2"/>
    </row>
    <row r="9485" spans="1:4">
      <c r="A9485" s="3"/>
      <c r="B9485" s="3"/>
      <c r="C9485" s="2"/>
      <c r="D9485" s="2"/>
    </row>
    <row r="9486" spans="1:4">
      <c r="A9486" s="3"/>
      <c r="B9486" s="3"/>
      <c r="C9486" s="2"/>
      <c r="D9486" s="2"/>
    </row>
    <row r="9487" spans="1:4">
      <c r="A9487" s="3"/>
      <c r="B9487" s="3"/>
      <c r="C9487" s="2"/>
      <c r="D9487" s="2"/>
    </row>
    <row r="9488" spans="1:4">
      <c r="A9488" s="3"/>
      <c r="B9488" s="3"/>
      <c r="C9488" s="2"/>
      <c r="D9488" s="2"/>
    </row>
    <row r="9489" spans="1:4">
      <c r="A9489" s="3"/>
      <c r="B9489" s="3"/>
      <c r="C9489" s="2"/>
      <c r="D9489" s="2"/>
    </row>
    <row r="9490" spans="1:4">
      <c r="A9490" s="3"/>
      <c r="B9490" s="3"/>
      <c r="C9490" s="2"/>
      <c r="D9490" s="2"/>
    </row>
    <row r="9491" spans="1:4">
      <c r="A9491" s="3"/>
      <c r="B9491" s="3"/>
      <c r="C9491" s="2"/>
      <c r="D9491" s="2"/>
    </row>
    <row r="9492" spans="1:4">
      <c r="A9492" s="3"/>
      <c r="B9492" s="3"/>
      <c r="C9492" s="2"/>
      <c r="D9492" s="2"/>
    </row>
    <row r="9493" spans="1:4">
      <c r="A9493" s="3"/>
      <c r="B9493" s="3"/>
      <c r="C9493" s="2"/>
      <c r="D9493" s="2"/>
    </row>
    <row r="9494" spans="1:4">
      <c r="A9494" s="3"/>
      <c r="B9494" s="3"/>
      <c r="C9494" s="2"/>
      <c r="D9494" s="2"/>
    </row>
    <row r="9495" spans="1:4">
      <c r="A9495" s="3"/>
      <c r="B9495" s="3"/>
      <c r="C9495" s="2"/>
      <c r="D9495" s="2"/>
    </row>
    <row r="9496" spans="1:4">
      <c r="A9496" s="3"/>
      <c r="B9496" s="3"/>
      <c r="C9496" s="2"/>
      <c r="D9496" s="2"/>
    </row>
    <row r="9497" spans="1:4">
      <c r="A9497" s="3"/>
      <c r="B9497" s="3"/>
      <c r="C9497" s="2"/>
      <c r="D9497" s="2"/>
    </row>
    <row r="9498" spans="1:4">
      <c r="A9498" s="3"/>
      <c r="B9498" s="3"/>
      <c r="C9498" s="2"/>
      <c r="D9498" s="2"/>
    </row>
    <row r="9499" spans="1:4">
      <c r="A9499" s="3"/>
      <c r="B9499" s="3"/>
      <c r="C9499" s="2"/>
      <c r="D9499" s="2"/>
    </row>
    <row r="9500" spans="1:4">
      <c r="A9500" s="3"/>
      <c r="B9500" s="3"/>
      <c r="C9500" s="2"/>
      <c r="D9500" s="2"/>
    </row>
    <row r="9501" spans="1:4">
      <c r="A9501" s="3"/>
      <c r="B9501" s="3"/>
      <c r="C9501" s="2"/>
      <c r="D9501" s="2"/>
    </row>
    <row r="9502" spans="1:4">
      <c r="A9502" s="3"/>
      <c r="B9502" s="3"/>
      <c r="C9502" s="2"/>
      <c r="D9502" s="2"/>
    </row>
    <row r="9503" spans="1:4">
      <c r="A9503" s="3"/>
      <c r="B9503" s="3"/>
      <c r="C9503" s="2"/>
      <c r="D9503" s="2"/>
    </row>
    <row r="9504" spans="1:4">
      <c r="A9504" s="3"/>
      <c r="B9504" s="3"/>
      <c r="C9504" s="2"/>
      <c r="D9504" s="2"/>
    </row>
    <row r="9505" spans="1:4">
      <c r="A9505" s="3"/>
      <c r="B9505" s="3"/>
      <c r="C9505" s="2"/>
      <c r="D9505" s="2"/>
    </row>
    <row r="9506" spans="1:4">
      <c r="A9506" s="3"/>
      <c r="B9506" s="3"/>
      <c r="C9506" s="2"/>
      <c r="D9506" s="2"/>
    </row>
    <row r="9507" spans="1:4">
      <c r="A9507" s="3"/>
      <c r="B9507" s="3"/>
      <c r="C9507" s="2"/>
      <c r="D9507" s="2"/>
    </row>
    <row r="9508" spans="1:4">
      <c r="A9508" s="3"/>
      <c r="B9508" s="3"/>
      <c r="C9508" s="2"/>
      <c r="D9508" s="2"/>
    </row>
    <row r="9509" spans="1:4">
      <c r="A9509" s="3"/>
      <c r="B9509" s="3"/>
      <c r="C9509" s="2"/>
      <c r="D9509" s="2"/>
    </row>
    <row r="9510" spans="1:4">
      <c r="A9510" s="3"/>
      <c r="B9510" s="3"/>
      <c r="C9510" s="2"/>
      <c r="D9510" s="2"/>
    </row>
    <row r="9511" spans="1:4">
      <c r="A9511" s="3"/>
      <c r="B9511" s="3"/>
      <c r="C9511" s="2"/>
      <c r="D9511" s="2"/>
    </row>
    <row r="9512" spans="1:4">
      <c r="A9512" s="3"/>
      <c r="B9512" s="3"/>
      <c r="C9512" s="2"/>
      <c r="D9512" s="2"/>
    </row>
    <row r="9513" spans="1:4">
      <c r="A9513" s="3"/>
      <c r="B9513" s="3"/>
      <c r="C9513" s="2"/>
      <c r="D9513" s="2"/>
    </row>
    <row r="9514" spans="1:4">
      <c r="A9514" s="3"/>
      <c r="B9514" s="3"/>
      <c r="C9514" s="2"/>
      <c r="D9514" s="2"/>
    </row>
    <row r="9515" spans="1:4">
      <c r="A9515" s="3"/>
      <c r="B9515" s="3"/>
      <c r="C9515" s="2"/>
      <c r="D9515" s="2"/>
    </row>
    <row r="9516" spans="1:4">
      <c r="A9516" s="3"/>
      <c r="B9516" s="3"/>
      <c r="C9516" s="2"/>
      <c r="D9516" s="2"/>
    </row>
    <row r="9517" spans="1:4">
      <c r="A9517" s="3"/>
      <c r="B9517" s="3"/>
      <c r="C9517" s="2"/>
      <c r="D9517" s="2"/>
    </row>
    <row r="9518" spans="1:4">
      <c r="A9518" s="3"/>
      <c r="B9518" s="3"/>
      <c r="C9518" s="2"/>
      <c r="D9518" s="2"/>
    </row>
    <row r="9519" spans="1:4">
      <c r="A9519" s="3"/>
      <c r="B9519" s="3"/>
      <c r="C9519" s="2"/>
      <c r="D9519" s="2"/>
    </row>
    <row r="9520" spans="1:4">
      <c r="A9520" s="3"/>
      <c r="B9520" s="3"/>
      <c r="C9520" s="2"/>
      <c r="D9520" s="2"/>
    </row>
    <row r="9521" spans="1:4">
      <c r="A9521" s="3"/>
      <c r="B9521" s="3"/>
      <c r="C9521" s="2"/>
      <c r="D9521" s="2"/>
    </row>
    <row r="9522" spans="1:4">
      <c r="A9522" s="3"/>
      <c r="B9522" s="3"/>
      <c r="C9522" s="2"/>
      <c r="D9522" s="2"/>
    </row>
    <row r="9523" spans="1:4">
      <c r="A9523" s="3"/>
      <c r="B9523" s="3"/>
      <c r="C9523" s="2"/>
      <c r="D9523" s="2"/>
    </row>
    <row r="9524" spans="1:4">
      <c r="A9524" s="3"/>
      <c r="B9524" s="3"/>
      <c r="C9524" s="2"/>
      <c r="D9524" s="2"/>
    </row>
    <row r="9525" spans="1:4">
      <c r="A9525" s="3"/>
      <c r="B9525" s="3"/>
      <c r="C9525" s="2"/>
      <c r="D9525" s="2"/>
    </row>
    <row r="9526" spans="1:4">
      <c r="A9526" s="3"/>
      <c r="B9526" s="3"/>
      <c r="C9526" s="2"/>
      <c r="D9526" s="2"/>
    </row>
    <row r="9527" spans="1:4">
      <c r="A9527" s="3"/>
      <c r="B9527" s="3"/>
      <c r="C9527" s="2"/>
      <c r="D9527" s="2"/>
    </row>
    <row r="9528" spans="1:4">
      <c r="A9528" s="3"/>
      <c r="B9528" s="3"/>
      <c r="C9528" s="2"/>
      <c r="D9528" s="2"/>
    </row>
    <row r="9529" spans="1:4">
      <c r="A9529" s="3"/>
      <c r="B9529" s="3"/>
      <c r="C9529" s="2"/>
      <c r="D9529" s="2"/>
    </row>
    <row r="9530" spans="1:4">
      <c r="A9530" s="3"/>
      <c r="B9530" s="3"/>
      <c r="C9530" s="2"/>
      <c r="D9530" s="2"/>
    </row>
    <row r="9531" spans="1:4">
      <c r="A9531" s="3"/>
      <c r="B9531" s="3"/>
      <c r="C9531" s="2"/>
      <c r="D9531" s="2"/>
    </row>
    <row r="9532" spans="1:4">
      <c r="A9532" s="3"/>
      <c r="B9532" s="3"/>
      <c r="C9532" s="2"/>
      <c r="D9532" s="2"/>
    </row>
    <row r="9533" spans="1:4">
      <c r="A9533" s="3"/>
      <c r="B9533" s="3"/>
      <c r="C9533" s="2"/>
      <c r="D9533" s="2"/>
    </row>
    <row r="9534" spans="1:4">
      <c r="A9534" s="3"/>
      <c r="B9534" s="3"/>
      <c r="C9534" s="2"/>
      <c r="D9534" s="2"/>
    </row>
    <row r="9535" spans="1:4">
      <c r="A9535" s="3"/>
      <c r="B9535" s="3"/>
      <c r="C9535" s="2"/>
      <c r="D9535" s="2"/>
    </row>
    <row r="9536" spans="1:4">
      <c r="A9536" s="3"/>
      <c r="B9536" s="3"/>
      <c r="C9536" s="2"/>
      <c r="D9536" s="2"/>
    </row>
    <row r="9537" spans="1:4">
      <c r="A9537" s="3"/>
      <c r="B9537" s="3"/>
      <c r="C9537" s="2"/>
      <c r="D9537" s="2"/>
    </row>
    <row r="9538" spans="1:4">
      <c r="A9538" s="3"/>
      <c r="B9538" s="3"/>
      <c r="C9538" s="2"/>
      <c r="D9538" s="2"/>
    </row>
    <row r="9539" spans="1:4">
      <c r="A9539" s="3"/>
      <c r="B9539" s="3"/>
      <c r="C9539" s="2"/>
      <c r="D9539" s="2"/>
    </row>
    <row r="9540" spans="1:4">
      <c r="A9540" s="3"/>
      <c r="B9540" s="3"/>
      <c r="C9540" s="2"/>
      <c r="D9540" s="2"/>
    </row>
    <row r="9541" spans="1:4">
      <c r="A9541" s="3"/>
      <c r="B9541" s="3"/>
      <c r="C9541" s="2"/>
      <c r="D9541" s="2"/>
    </row>
    <row r="9542" spans="1:4">
      <c r="A9542" s="3"/>
      <c r="B9542" s="3"/>
      <c r="C9542" s="2"/>
      <c r="D9542" s="2"/>
    </row>
    <row r="9543" spans="1:4">
      <c r="A9543" s="3"/>
      <c r="B9543" s="3"/>
      <c r="C9543" s="2"/>
      <c r="D9543" s="2"/>
    </row>
    <row r="9544" spans="1:4">
      <c r="A9544" s="3"/>
      <c r="B9544" s="3"/>
      <c r="C9544" s="2"/>
      <c r="D9544" s="2"/>
    </row>
    <row r="9545" spans="1:4">
      <c r="A9545" s="3"/>
      <c r="B9545" s="3"/>
      <c r="C9545" s="2"/>
      <c r="D9545" s="2"/>
    </row>
    <row r="9546" spans="1:4">
      <c r="A9546" s="3"/>
      <c r="B9546" s="3"/>
      <c r="C9546" s="2"/>
      <c r="D9546" s="2"/>
    </row>
    <row r="9547" spans="1:4">
      <c r="A9547" s="3"/>
      <c r="B9547" s="3"/>
      <c r="C9547" s="2"/>
      <c r="D9547" s="2"/>
    </row>
    <row r="9548" spans="1:4">
      <c r="A9548" s="3"/>
      <c r="B9548" s="3"/>
      <c r="C9548" s="2"/>
      <c r="D9548" s="2"/>
    </row>
    <row r="9549" spans="1:4">
      <c r="A9549" s="3"/>
      <c r="B9549" s="3"/>
      <c r="C9549" s="2"/>
      <c r="D9549" s="2"/>
    </row>
    <row r="9550" spans="1:4">
      <c r="A9550" s="3"/>
      <c r="B9550" s="3"/>
      <c r="C9550" s="2"/>
      <c r="D9550" s="2"/>
    </row>
    <row r="9551" spans="1:4">
      <c r="A9551" s="3"/>
      <c r="B9551" s="3"/>
      <c r="C9551" s="2"/>
      <c r="D9551" s="2"/>
    </row>
    <row r="9552" spans="1:4">
      <c r="A9552" s="3"/>
      <c r="B9552" s="3"/>
      <c r="C9552" s="2"/>
      <c r="D9552" s="2"/>
    </row>
    <row r="9553" spans="1:4">
      <c r="A9553" s="3"/>
      <c r="B9553" s="3"/>
      <c r="C9553" s="2"/>
      <c r="D9553" s="2"/>
    </row>
    <row r="9554" spans="1:4">
      <c r="A9554" s="3"/>
      <c r="B9554" s="3"/>
      <c r="C9554" s="2"/>
      <c r="D9554" s="2"/>
    </row>
    <row r="9555" spans="1:4">
      <c r="A9555" s="3"/>
      <c r="B9555" s="3"/>
      <c r="C9555" s="2"/>
      <c r="D9555" s="2"/>
    </row>
    <row r="9556" spans="1:4">
      <c r="A9556" s="3"/>
      <c r="B9556" s="3"/>
      <c r="C9556" s="2"/>
      <c r="D9556" s="2"/>
    </row>
    <row r="9557" spans="1:4">
      <c r="A9557" s="3"/>
      <c r="B9557" s="3"/>
      <c r="C9557" s="2"/>
      <c r="D9557" s="2"/>
    </row>
    <row r="9558" spans="1:4">
      <c r="A9558" s="3"/>
      <c r="B9558" s="3"/>
      <c r="C9558" s="2"/>
      <c r="D9558" s="2"/>
    </row>
    <row r="9559" spans="1:4">
      <c r="A9559" s="3"/>
      <c r="B9559" s="3"/>
      <c r="C9559" s="2"/>
      <c r="D9559" s="2"/>
    </row>
    <row r="9560" spans="1:4">
      <c r="A9560" s="3"/>
      <c r="B9560" s="3"/>
      <c r="C9560" s="2"/>
      <c r="D9560" s="2"/>
    </row>
    <row r="9561" spans="1:4">
      <c r="A9561" s="3"/>
      <c r="B9561" s="3"/>
      <c r="C9561" s="2"/>
      <c r="D9561" s="2"/>
    </row>
    <row r="9562" spans="1:4">
      <c r="A9562" s="3"/>
      <c r="B9562" s="3"/>
      <c r="C9562" s="2"/>
      <c r="D9562" s="2"/>
    </row>
    <row r="9563" spans="1:4">
      <c r="A9563" s="3"/>
      <c r="B9563" s="3"/>
      <c r="C9563" s="2"/>
      <c r="D9563" s="2"/>
    </row>
    <row r="9564" spans="1:4">
      <c r="A9564" s="3"/>
      <c r="B9564" s="3"/>
      <c r="C9564" s="2"/>
      <c r="D9564" s="2"/>
    </row>
    <row r="9565" spans="1:4">
      <c r="A9565" s="3"/>
      <c r="B9565" s="3"/>
      <c r="C9565" s="2"/>
      <c r="D9565" s="2"/>
    </row>
    <row r="9566" spans="1:4">
      <c r="A9566" s="3"/>
      <c r="B9566" s="3"/>
      <c r="C9566" s="2"/>
      <c r="D9566" s="2"/>
    </row>
    <row r="9567" spans="1:4">
      <c r="A9567" s="3"/>
      <c r="B9567" s="3"/>
      <c r="C9567" s="2"/>
      <c r="D9567" s="2"/>
    </row>
    <row r="9568" spans="1:4">
      <c r="A9568" s="3"/>
      <c r="B9568" s="3"/>
      <c r="C9568" s="2"/>
      <c r="D9568" s="2"/>
    </row>
    <row r="9569" spans="1:4">
      <c r="A9569" s="3"/>
      <c r="B9569" s="3"/>
      <c r="C9569" s="2"/>
      <c r="D9569" s="2"/>
    </row>
    <row r="9570" spans="1:4">
      <c r="A9570" s="3"/>
      <c r="B9570" s="3"/>
      <c r="C9570" s="2"/>
      <c r="D9570" s="2"/>
    </row>
    <row r="9571" spans="1:4">
      <c r="A9571" s="3"/>
      <c r="B9571" s="3"/>
      <c r="C9571" s="2"/>
      <c r="D9571" s="2"/>
    </row>
    <row r="9572" spans="1:4">
      <c r="A9572" s="3"/>
      <c r="B9572" s="3"/>
      <c r="C9572" s="2"/>
      <c r="D9572" s="2"/>
    </row>
    <row r="9573" spans="1:4">
      <c r="A9573" s="3"/>
      <c r="B9573" s="3"/>
      <c r="C9573" s="2"/>
      <c r="D9573" s="2"/>
    </row>
    <row r="9574" spans="1:4">
      <c r="A9574" s="3"/>
      <c r="B9574" s="3"/>
      <c r="C9574" s="2"/>
      <c r="D9574" s="2"/>
    </row>
    <row r="9575" spans="1:4">
      <c r="A9575" s="3"/>
      <c r="B9575" s="3"/>
      <c r="C9575" s="2"/>
      <c r="D9575" s="2"/>
    </row>
    <row r="9576" spans="1:4">
      <c r="A9576" s="3"/>
      <c r="B9576" s="3"/>
      <c r="C9576" s="2"/>
      <c r="D9576" s="2"/>
    </row>
    <row r="9577" spans="1:4">
      <c r="A9577" s="3"/>
      <c r="B9577" s="3"/>
      <c r="C9577" s="2"/>
      <c r="D9577" s="2"/>
    </row>
    <row r="9578" spans="1:4">
      <c r="A9578" s="3"/>
      <c r="B9578" s="3"/>
      <c r="C9578" s="2"/>
      <c r="D9578" s="2"/>
    </row>
    <row r="9579" spans="1:4">
      <c r="A9579" s="3"/>
      <c r="B9579" s="3"/>
      <c r="C9579" s="2"/>
      <c r="D9579" s="2"/>
    </row>
    <row r="9580" spans="1:4">
      <c r="A9580" s="3"/>
      <c r="B9580" s="3"/>
      <c r="C9580" s="2"/>
      <c r="D9580" s="2"/>
    </row>
    <row r="9581" spans="1:4">
      <c r="A9581" s="3"/>
      <c r="B9581" s="3"/>
      <c r="C9581" s="2"/>
      <c r="D9581" s="2"/>
    </row>
    <row r="9582" spans="1:4">
      <c r="A9582" s="3"/>
      <c r="B9582" s="3"/>
      <c r="C9582" s="2"/>
      <c r="D9582" s="2"/>
    </row>
    <row r="9583" spans="1:4">
      <c r="A9583" s="3"/>
      <c r="B9583" s="3"/>
      <c r="C9583" s="2"/>
      <c r="D9583" s="2"/>
    </row>
    <row r="9584" spans="1:4">
      <c r="A9584" s="3"/>
      <c r="B9584" s="3"/>
      <c r="C9584" s="2"/>
      <c r="D9584" s="2"/>
    </row>
    <row r="9585" spans="1:4">
      <c r="A9585" s="3"/>
      <c r="B9585" s="3"/>
      <c r="C9585" s="2"/>
      <c r="D9585" s="2"/>
    </row>
    <row r="9586" spans="1:4">
      <c r="A9586" s="3"/>
      <c r="B9586" s="3"/>
      <c r="C9586" s="2"/>
      <c r="D9586" s="2"/>
    </row>
    <row r="9587" spans="1:4">
      <c r="A9587" s="3"/>
      <c r="B9587" s="3"/>
      <c r="C9587" s="2"/>
      <c r="D9587" s="2"/>
    </row>
    <row r="9588" spans="1:4">
      <c r="A9588" s="3"/>
      <c r="B9588" s="3"/>
      <c r="C9588" s="2"/>
      <c r="D9588" s="2"/>
    </row>
    <row r="9589" spans="1:4">
      <c r="A9589" s="3"/>
      <c r="B9589" s="3"/>
      <c r="C9589" s="2"/>
      <c r="D9589" s="2"/>
    </row>
    <row r="9590" spans="1:4">
      <c r="A9590" s="3"/>
      <c r="B9590" s="3"/>
      <c r="C9590" s="2"/>
      <c r="D9590" s="2"/>
    </row>
    <row r="9591" spans="1:4">
      <c r="A9591" s="3"/>
      <c r="B9591" s="3"/>
      <c r="C9591" s="2"/>
      <c r="D9591" s="2"/>
    </row>
    <row r="9592" spans="1:4">
      <c r="A9592" s="3"/>
      <c r="B9592" s="3"/>
      <c r="C9592" s="2"/>
      <c r="D9592" s="2"/>
    </row>
    <row r="9593" spans="1:4">
      <c r="A9593" s="3"/>
      <c r="B9593" s="3"/>
      <c r="C9593" s="2"/>
      <c r="D9593" s="2"/>
    </row>
    <row r="9594" spans="1:4">
      <c r="A9594" s="3"/>
      <c r="B9594" s="3"/>
      <c r="C9594" s="2"/>
      <c r="D9594" s="2"/>
    </row>
    <row r="9595" spans="1:4">
      <c r="A9595" s="3"/>
      <c r="B9595" s="3"/>
      <c r="C9595" s="2"/>
      <c r="D9595" s="2"/>
    </row>
    <row r="9596" spans="1:4">
      <c r="A9596" s="3"/>
      <c r="B9596" s="3"/>
      <c r="C9596" s="2"/>
      <c r="D9596" s="2"/>
    </row>
    <row r="9597" spans="1:4">
      <c r="A9597" s="3"/>
      <c r="B9597" s="3"/>
      <c r="C9597" s="2"/>
      <c r="D9597" s="2"/>
    </row>
    <row r="9598" spans="1:4">
      <c r="A9598" s="3"/>
      <c r="B9598" s="3"/>
      <c r="C9598" s="2"/>
      <c r="D9598" s="2"/>
    </row>
    <row r="9599" spans="1:4">
      <c r="A9599" s="3"/>
      <c r="B9599" s="3"/>
      <c r="C9599" s="2"/>
      <c r="D9599" s="2"/>
    </row>
    <row r="9600" spans="1:4">
      <c r="A9600" s="3"/>
      <c r="B9600" s="3"/>
      <c r="C9600" s="2"/>
      <c r="D9600" s="2"/>
    </row>
    <row r="9601" spans="1:4">
      <c r="A9601" s="3"/>
      <c r="B9601" s="3"/>
      <c r="C9601" s="2"/>
      <c r="D9601" s="2"/>
    </row>
    <row r="9602" spans="1:4">
      <c r="A9602" s="3"/>
      <c r="B9602" s="3"/>
      <c r="C9602" s="2"/>
      <c r="D9602" s="2"/>
    </row>
    <row r="9603" spans="1:4">
      <c r="A9603" s="3"/>
      <c r="B9603" s="3"/>
      <c r="C9603" s="2"/>
      <c r="D9603" s="2"/>
    </row>
    <row r="9604" spans="1:4">
      <c r="A9604" s="3"/>
      <c r="B9604" s="3"/>
      <c r="C9604" s="2"/>
      <c r="D9604" s="2"/>
    </row>
    <row r="9605" spans="1:4">
      <c r="A9605" s="3"/>
      <c r="B9605" s="3"/>
      <c r="C9605" s="2"/>
      <c r="D9605" s="2"/>
    </row>
    <row r="9606" spans="1:4">
      <c r="A9606" s="3"/>
      <c r="B9606" s="3"/>
      <c r="C9606" s="2"/>
      <c r="D9606" s="2"/>
    </row>
    <row r="9607" spans="1:4">
      <c r="A9607" s="3"/>
      <c r="B9607" s="3"/>
      <c r="C9607" s="2"/>
      <c r="D9607" s="2"/>
    </row>
    <row r="9608" spans="1:4">
      <c r="A9608" s="3"/>
      <c r="B9608" s="3"/>
      <c r="C9608" s="2"/>
      <c r="D9608" s="2"/>
    </row>
    <row r="9609" spans="1:4">
      <c r="A9609" s="3"/>
      <c r="B9609" s="3"/>
      <c r="C9609" s="2"/>
      <c r="D9609" s="2"/>
    </row>
    <row r="9610" spans="1:4">
      <c r="A9610" s="3"/>
      <c r="B9610" s="3"/>
      <c r="C9610" s="2"/>
      <c r="D9610" s="2"/>
    </row>
    <row r="9611" spans="1:4">
      <c r="A9611" s="3"/>
      <c r="B9611" s="3"/>
      <c r="C9611" s="2"/>
      <c r="D9611" s="2"/>
    </row>
    <row r="9612" spans="1:4">
      <c r="A9612" s="3"/>
      <c r="B9612" s="3"/>
      <c r="C9612" s="2"/>
      <c r="D9612" s="2"/>
    </row>
    <row r="9613" spans="1:4">
      <c r="A9613" s="3"/>
      <c r="B9613" s="3"/>
      <c r="C9613" s="2"/>
      <c r="D9613" s="2"/>
    </row>
    <row r="9614" spans="1:4">
      <c r="A9614" s="3"/>
      <c r="B9614" s="3"/>
      <c r="C9614" s="2"/>
      <c r="D9614" s="2"/>
    </row>
    <row r="9615" spans="1:4">
      <c r="A9615" s="3"/>
      <c r="B9615" s="3"/>
      <c r="C9615" s="2"/>
      <c r="D9615" s="2"/>
    </row>
    <row r="9616" spans="1:4">
      <c r="A9616" s="3"/>
      <c r="B9616" s="3"/>
      <c r="C9616" s="2"/>
      <c r="D9616" s="2"/>
    </row>
    <row r="9617" spans="1:4">
      <c r="A9617" s="3"/>
      <c r="B9617" s="3"/>
      <c r="C9617" s="2"/>
      <c r="D9617" s="2"/>
    </row>
    <row r="9618" spans="1:4">
      <c r="A9618" s="3"/>
      <c r="B9618" s="3"/>
      <c r="C9618" s="2"/>
      <c r="D9618" s="2"/>
    </row>
    <row r="9619" spans="1:4">
      <c r="A9619" s="3"/>
      <c r="B9619" s="3"/>
      <c r="C9619" s="2"/>
      <c r="D9619" s="2"/>
    </row>
    <row r="9620" spans="1:4">
      <c r="A9620" s="3"/>
      <c r="B9620" s="3"/>
      <c r="C9620" s="2"/>
      <c r="D9620" s="2"/>
    </row>
    <row r="9621" spans="1:4">
      <c r="A9621" s="3"/>
      <c r="B9621" s="3"/>
      <c r="C9621" s="2"/>
      <c r="D9621" s="2"/>
    </row>
    <row r="9622" spans="1:4">
      <c r="A9622" s="3"/>
      <c r="B9622" s="3"/>
      <c r="C9622" s="2"/>
      <c r="D9622" s="2"/>
    </row>
    <row r="9623" spans="1:4">
      <c r="A9623" s="3"/>
      <c r="B9623" s="3"/>
      <c r="C9623" s="2"/>
      <c r="D9623" s="2"/>
    </row>
    <row r="9624" spans="1:4">
      <c r="A9624" s="3"/>
      <c r="B9624" s="3"/>
      <c r="C9624" s="2"/>
      <c r="D9624" s="2"/>
    </row>
    <row r="9625" spans="1:4">
      <c r="A9625" s="3"/>
      <c r="B9625" s="3"/>
      <c r="C9625" s="2"/>
      <c r="D9625" s="2"/>
    </row>
    <row r="9626" spans="1:4">
      <c r="A9626" s="3"/>
      <c r="B9626" s="3"/>
      <c r="C9626" s="2"/>
      <c r="D9626" s="2"/>
    </row>
    <row r="9627" spans="1:4">
      <c r="A9627" s="3"/>
      <c r="B9627" s="3"/>
      <c r="C9627" s="2"/>
      <c r="D9627" s="2"/>
    </row>
    <row r="9628" spans="1:4">
      <c r="A9628" s="3"/>
      <c r="B9628" s="3"/>
      <c r="C9628" s="2"/>
      <c r="D9628" s="2"/>
    </row>
    <row r="9629" spans="1:4">
      <c r="A9629" s="3"/>
      <c r="B9629" s="3"/>
      <c r="C9629" s="2"/>
      <c r="D9629" s="2"/>
    </row>
    <row r="9630" spans="1:4">
      <c r="A9630" s="3"/>
      <c r="B9630" s="3"/>
      <c r="C9630" s="2"/>
      <c r="D9630" s="2"/>
    </row>
    <row r="9631" spans="1:4">
      <c r="A9631" s="3"/>
      <c r="B9631" s="3"/>
      <c r="C9631" s="2"/>
      <c r="D9631" s="2"/>
    </row>
    <row r="9632" spans="1:4">
      <c r="A9632" s="3"/>
      <c r="B9632" s="3"/>
      <c r="C9632" s="2"/>
      <c r="D9632" s="2"/>
    </row>
    <row r="9633" spans="1:4">
      <c r="A9633" s="3"/>
      <c r="B9633" s="3"/>
      <c r="C9633" s="2"/>
      <c r="D9633" s="2"/>
    </row>
    <row r="9634" spans="1:4">
      <c r="A9634" s="3"/>
      <c r="B9634" s="3"/>
      <c r="C9634" s="2"/>
      <c r="D9634" s="2"/>
    </row>
    <row r="9635" spans="1:4">
      <c r="A9635" s="3"/>
      <c r="B9635" s="3"/>
      <c r="C9635" s="2"/>
      <c r="D9635" s="2"/>
    </row>
    <row r="9636" spans="1:4">
      <c r="A9636" s="3"/>
      <c r="B9636" s="3"/>
      <c r="C9636" s="2"/>
      <c r="D9636" s="2"/>
    </row>
    <row r="9637" spans="1:4">
      <c r="A9637" s="3"/>
      <c r="B9637" s="3"/>
      <c r="C9637" s="2"/>
      <c r="D9637" s="2"/>
    </row>
    <row r="9638" spans="1:4">
      <c r="A9638" s="3"/>
      <c r="B9638" s="3"/>
      <c r="C9638" s="2"/>
      <c r="D9638" s="2"/>
    </row>
    <row r="9639" spans="1:4">
      <c r="A9639" s="3"/>
      <c r="B9639" s="3"/>
      <c r="C9639" s="2"/>
      <c r="D9639" s="2"/>
    </row>
    <row r="9640" spans="1:4">
      <c r="A9640" s="3"/>
      <c r="B9640" s="3"/>
      <c r="C9640" s="2"/>
      <c r="D9640" s="2"/>
    </row>
    <row r="9641" spans="1:4">
      <c r="A9641" s="3"/>
      <c r="B9641" s="3"/>
      <c r="C9641" s="2"/>
      <c r="D9641" s="2"/>
    </row>
    <row r="9642" spans="1:4">
      <c r="A9642" s="3"/>
      <c r="B9642" s="3"/>
      <c r="C9642" s="2"/>
      <c r="D9642" s="2"/>
    </row>
    <row r="9643" spans="1:4">
      <c r="A9643" s="3"/>
      <c r="B9643" s="3"/>
      <c r="C9643" s="2"/>
      <c r="D9643" s="2"/>
    </row>
    <row r="9644" spans="1:4">
      <c r="A9644" s="3"/>
      <c r="B9644" s="3"/>
      <c r="C9644" s="2"/>
      <c r="D9644" s="2"/>
    </row>
    <row r="9645" spans="1:4">
      <c r="A9645" s="3"/>
      <c r="B9645" s="3"/>
      <c r="C9645" s="2"/>
      <c r="D9645" s="2"/>
    </row>
    <row r="9646" spans="1:4">
      <c r="A9646" s="3"/>
      <c r="B9646" s="3"/>
      <c r="C9646" s="2"/>
      <c r="D9646" s="2"/>
    </row>
    <row r="9647" spans="1:4">
      <c r="A9647" s="3"/>
      <c r="B9647" s="3"/>
      <c r="C9647" s="2"/>
      <c r="D9647" s="2"/>
    </row>
    <row r="9648" spans="1:4">
      <c r="A9648" s="3"/>
      <c r="B9648" s="3"/>
      <c r="C9648" s="2"/>
      <c r="D9648" s="2"/>
    </row>
    <row r="9649" spans="1:4">
      <c r="A9649" s="3"/>
      <c r="B9649" s="3"/>
      <c r="C9649" s="2"/>
      <c r="D9649" s="2"/>
    </row>
    <row r="9650" spans="1:4">
      <c r="A9650" s="3"/>
      <c r="B9650" s="3"/>
      <c r="C9650" s="2"/>
      <c r="D9650" s="2"/>
    </row>
    <row r="9651" spans="1:4">
      <c r="A9651" s="3"/>
      <c r="B9651" s="3"/>
      <c r="C9651" s="2"/>
      <c r="D9651" s="2"/>
    </row>
    <row r="9652" spans="1:4">
      <c r="A9652" s="3"/>
      <c r="B9652" s="3"/>
      <c r="C9652" s="2"/>
      <c r="D9652" s="2"/>
    </row>
    <row r="9653" spans="1:4">
      <c r="A9653" s="3"/>
      <c r="B9653" s="3"/>
      <c r="C9653" s="2"/>
      <c r="D9653" s="2"/>
    </row>
    <row r="9654" spans="1:4">
      <c r="A9654" s="3"/>
      <c r="B9654" s="3"/>
      <c r="C9654" s="2"/>
      <c r="D9654" s="2"/>
    </row>
    <row r="9655" spans="1:4">
      <c r="A9655" s="3"/>
      <c r="B9655" s="3"/>
      <c r="C9655" s="2"/>
      <c r="D9655" s="2"/>
    </row>
    <row r="9656" spans="1:4">
      <c r="A9656" s="3"/>
      <c r="B9656" s="3"/>
      <c r="C9656" s="2"/>
      <c r="D9656" s="2"/>
    </row>
    <row r="9657" spans="1:4">
      <c r="A9657" s="3"/>
      <c r="B9657" s="3"/>
      <c r="C9657" s="2"/>
      <c r="D9657" s="2"/>
    </row>
    <row r="9658" spans="1:4">
      <c r="A9658" s="3"/>
      <c r="B9658" s="3"/>
      <c r="C9658" s="2"/>
      <c r="D9658" s="2"/>
    </row>
    <row r="9659" spans="1:4">
      <c r="A9659" s="3"/>
      <c r="B9659" s="3"/>
      <c r="C9659" s="2"/>
      <c r="D9659" s="2"/>
    </row>
    <row r="9660" spans="1:4">
      <c r="A9660" s="3"/>
      <c r="B9660" s="3"/>
      <c r="C9660" s="2"/>
      <c r="D9660" s="2"/>
    </row>
    <row r="9661" spans="1:4">
      <c r="A9661" s="3"/>
      <c r="B9661" s="3"/>
      <c r="C9661" s="2"/>
      <c r="D9661" s="2"/>
    </row>
    <row r="9662" spans="1:4">
      <c r="A9662" s="3"/>
      <c r="B9662" s="3"/>
      <c r="C9662" s="2"/>
      <c r="D9662" s="2"/>
    </row>
    <row r="9663" spans="1:4">
      <c r="A9663" s="3"/>
      <c r="B9663" s="3"/>
      <c r="C9663" s="2"/>
      <c r="D9663" s="2"/>
    </row>
    <row r="9664" spans="1:4">
      <c r="A9664" s="3"/>
      <c r="B9664" s="3"/>
      <c r="C9664" s="2"/>
      <c r="D9664" s="2"/>
    </row>
    <row r="9665" spans="1:4">
      <c r="A9665" s="3"/>
      <c r="B9665" s="3"/>
      <c r="C9665" s="2"/>
      <c r="D9665" s="2"/>
    </row>
    <row r="9666" spans="1:4">
      <c r="A9666" s="3"/>
      <c r="B9666" s="3"/>
      <c r="C9666" s="2"/>
      <c r="D9666" s="2"/>
    </row>
    <row r="9667" spans="1:4">
      <c r="A9667" s="3"/>
      <c r="B9667" s="3"/>
      <c r="C9667" s="2"/>
      <c r="D9667" s="2"/>
    </row>
    <row r="9668" spans="1:4">
      <c r="A9668" s="3"/>
      <c r="B9668" s="3"/>
      <c r="C9668" s="2"/>
      <c r="D9668" s="2"/>
    </row>
    <row r="9669" spans="1:4">
      <c r="A9669" s="3"/>
      <c r="B9669" s="3"/>
      <c r="C9669" s="2"/>
      <c r="D9669" s="2"/>
    </row>
    <row r="9670" spans="1:4">
      <c r="A9670" s="3"/>
      <c r="B9670" s="3"/>
      <c r="C9670" s="2"/>
      <c r="D9670" s="2"/>
    </row>
    <row r="9671" spans="1:4">
      <c r="A9671" s="3"/>
      <c r="B9671" s="3"/>
      <c r="C9671" s="2"/>
      <c r="D9671" s="2"/>
    </row>
    <row r="9672" spans="1:4">
      <c r="A9672" s="3"/>
      <c r="B9672" s="3"/>
      <c r="C9672" s="2"/>
      <c r="D9672" s="2"/>
    </row>
    <row r="9673" spans="1:4">
      <c r="A9673" s="3"/>
      <c r="B9673" s="3"/>
      <c r="C9673" s="2"/>
      <c r="D9673" s="2"/>
    </row>
    <row r="9674" spans="1:4">
      <c r="A9674" s="3"/>
      <c r="B9674" s="3"/>
      <c r="C9674" s="2"/>
      <c r="D9674" s="2"/>
    </row>
    <row r="9675" spans="1:4">
      <c r="A9675" s="3"/>
      <c r="B9675" s="3"/>
      <c r="C9675" s="2"/>
      <c r="D9675" s="2"/>
    </row>
    <row r="9676" spans="1:4">
      <c r="A9676" s="3"/>
      <c r="B9676" s="3"/>
      <c r="C9676" s="2"/>
      <c r="D9676" s="2"/>
    </row>
    <row r="9677" spans="1:4">
      <c r="A9677" s="3"/>
      <c r="B9677" s="3"/>
      <c r="C9677" s="2"/>
      <c r="D9677" s="2"/>
    </row>
    <row r="9678" spans="1:4">
      <c r="A9678" s="3"/>
      <c r="B9678" s="3"/>
      <c r="C9678" s="2"/>
      <c r="D9678" s="2"/>
    </row>
    <row r="9679" spans="1:4">
      <c r="A9679" s="3"/>
      <c r="B9679" s="3"/>
      <c r="C9679" s="2"/>
      <c r="D9679" s="2"/>
    </row>
    <row r="9680" spans="1:4">
      <c r="A9680" s="3"/>
      <c r="B9680" s="3"/>
      <c r="C9680" s="2"/>
      <c r="D9680" s="2"/>
    </row>
    <row r="9681" spans="1:4">
      <c r="A9681" s="3"/>
      <c r="B9681" s="3"/>
      <c r="C9681" s="2"/>
      <c r="D9681" s="2"/>
    </row>
    <row r="9682" spans="1:4">
      <c r="A9682" s="3"/>
      <c r="B9682" s="3"/>
      <c r="C9682" s="2"/>
      <c r="D9682" s="2"/>
    </row>
    <row r="9683" spans="1:4">
      <c r="A9683" s="3"/>
      <c r="B9683" s="3"/>
      <c r="C9683" s="2"/>
      <c r="D9683" s="2"/>
    </row>
    <row r="9684" spans="1:4">
      <c r="A9684" s="3"/>
      <c r="B9684" s="3"/>
      <c r="C9684" s="2"/>
      <c r="D9684" s="2"/>
    </row>
    <row r="9685" spans="1:4">
      <c r="A9685" s="3"/>
      <c r="B9685" s="3"/>
      <c r="C9685" s="2"/>
      <c r="D9685" s="2"/>
    </row>
    <row r="9686" spans="1:4">
      <c r="A9686" s="3"/>
      <c r="B9686" s="3"/>
      <c r="C9686" s="2"/>
      <c r="D9686" s="2"/>
    </row>
    <row r="9687" spans="1:4">
      <c r="A9687" s="3"/>
      <c r="B9687" s="3"/>
      <c r="C9687" s="2"/>
      <c r="D9687" s="2"/>
    </row>
    <row r="9688" spans="1:4">
      <c r="A9688" s="3"/>
      <c r="B9688" s="3"/>
      <c r="C9688" s="2"/>
      <c r="D9688" s="2"/>
    </row>
    <row r="9689" spans="1:4">
      <c r="A9689" s="3"/>
      <c r="B9689" s="3"/>
      <c r="C9689" s="2"/>
      <c r="D9689" s="2"/>
    </row>
    <row r="9690" spans="1:4">
      <c r="A9690" s="3"/>
      <c r="B9690" s="3"/>
      <c r="C9690" s="2"/>
      <c r="D9690" s="2"/>
    </row>
    <row r="9691" spans="1:4">
      <c r="A9691" s="3"/>
      <c r="B9691" s="3"/>
      <c r="C9691" s="2"/>
      <c r="D9691" s="2"/>
    </row>
    <row r="9692" spans="1:4">
      <c r="A9692" s="3"/>
      <c r="B9692" s="3"/>
      <c r="C9692" s="2"/>
      <c r="D9692" s="2"/>
    </row>
    <row r="9693" spans="1:4">
      <c r="A9693" s="3"/>
      <c r="B9693" s="3"/>
      <c r="C9693" s="2"/>
      <c r="D9693" s="2"/>
    </row>
    <row r="9694" spans="1:4">
      <c r="A9694" s="3"/>
      <c r="B9694" s="3"/>
      <c r="C9694" s="2"/>
      <c r="D9694" s="2"/>
    </row>
    <row r="9695" spans="1:4">
      <c r="A9695" s="3"/>
      <c r="B9695" s="3"/>
      <c r="C9695" s="2"/>
      <c r="D9695" s="2"/>
    </row>
    <row r="9696" spans="1:4">
      <c r="A9696" s="3"/>
      <c r="B9696" s="3"/>
      <c r="C9696" s="2"/>
      <c r="D9696" s="2"/>
    </row>
    <row r="9697" spans="1:4">
      <c r="A9697" s="3"/>
      <c r="B9697" s="3"/>
      <c r="C9697" s="2"/>
      <c r="D9697" s="2"/>
    </row>
    <row r="9698" spans="1:4">
      <c r="A9698" s="3"/>
      <c r="B9698" s="3"/>
      <c r="C9698" s="2"/>
      <c r="D9698" s="2"/>
    </row>
    <row r="9699" spans="1:4">
      <c r="A9699" s="3"/>
      <c r="B9699" s="3"/>
      <c r="C9699" s="2"/>
      <c r="D9699" s="2"/>
    </row>
    <row r="9700" spans="1:4">
      <c r="A9700" s="3"/>
      <c r="B9700" s="3"/>
      <c r="C9700" s="2"/>
      <c r="D9700" s="2"/>
    </row>
    <row r="9701" spans="1:4">
      <c r="A9701" s="3"/>
      <c r="B9701" s="3"/>
      <c r="C9701" s="2"/>
      <c r="D9701" s="2"/>
    </row>
    <row r="9702" spans="1:4">
      <c r="A9702" s="3"/>
      <c r="B9702" s="3"/>
      <c r="C9702" s="2"/>
      <c r="D9702" s="2"/>
    </row>
    <row r="9703" spans="1:4">
      <c r="A9703" s="3"/>
      <c r="B9703" s="3"/>
      <c r="C9703" s="2"/>
      <c r="D9703" s="2"/>
    </row>
    <row r="9704" spans="1:4">
      <c r="A9704" s="3"/>
      <c r="B9704" s="3"/>
      <c r="C9704" s="2"/>
      <c r="D9704" s="2"/>
    </row>
    <row r="9705" spans="1:4">
      <c r="A9705" s="3"/>
      <c r="B9705" s="3"/>
      <c r="C9705" s="2"/>
      <c r="D9705" s="2"/>
    </row>
    <row r="9706" spans="1:4">
      <c r="A9706" s="3"/>
      <c r="B9706" s="3"/>
      <c r="C9706" s="2"/>
      <c r="D9706" s="2"/>
    </row>
    <row r="9707" spans="1:4">
      <c r="A9707" s="3"/>
      <c r="B9707" s="3"/>
      <c r="C9707" s="2"/>
      <c r="D9707" s="2"/>
    </row>
    <row r="9708" spans="1:4">
      <c r="A9708" s="3"/>
      <c r="B9708" s="3"/>
      <c r="C9708" s="2"/>
      <c r="D9708" s="2"/>
    </row>
    <row r="9709" spans="1:4">
      <c r="A9709" s="3"/>
      <c r="B9709" s="3"/>
      <c r="C9709" s="2"/>
      <c r="D9709" s="2"/>
    </row>
    <row r="9710" spans="1:4">
      <c r="A9710" s="3"/>
      <c r="B9710" s="3"/>
      <c r="C9710" s="2"/>
      <c r="D9710" s="2"/>
    </row>
    <row r="9711" spans="1:4">
      <c r="A9711" s="3"/>
      <c r="B9711" s="3"/>
      <c r="C9711" s="2"/>
      <c r="D9711" s="2"/>
    </row>
    <row r="9712" spans="1:4">
      <c r="A9712" s="3"/>
      <c r="B9712" s="3"/>
      <c r="C9712" s="2"/>
      <c r="D9712" s="2"/>
    </row>
    <row r="9713" spans="1:4">
      <c r="A9713" s="3"/>
      <c r="B9713" s="3"/>
      <c r="C9713" s="2"/>
      <c r="D9713" s="2"/>
    </row>
    <row r="9714" spans="1:4">
      <c r="A9714" s="3"/>
      <c r="B9714" s="3"/>
      <c r="C9714" s="2"/>
      <c r="D9714" s="2"/>
    </row>
    <row r="9715" spans="1:4">
      <c r="A9715" s="3"/>
      <c r="B9715" s="3"/>
      <c r="C9715" s="2"/>
      <c r="D9715" s="2"/>
    </row>
    <row r="9716" spans="1:4">
      <c r="A9716" s="3"/>
      <c r="B9716" s="3"/>
      <c r="C9716" s="2"/>
      <c r="D9716" s="2"/>
    </row>
    <row r="9717" spans="1:4">
      <c r="A9717" s="3"/>
      <c r="B9717" s="3"/>
      <c r="C9717" s="2"/>
      <c r="D9717" s="2"/>
    </row>
    <row r="9718" spans="1:4">
      <c r="A9718" s="3"/>
      <c r="B9718" s="3"/>
      <c r="C9718" s="2"/>
      <c r="D9718" s="2"/>
    </row>
    <row r="9719" spans="1:4">
      <c r="A9719" s="3"/>
      <c r="B9719" s="3"/>
      <c r="C9719" s="2"/>
      <c r="D9719" s="2"/>
    </row>
    <row r="9720" spans="1:4">
      <c r="A9720" s="3"/>
      <c r="B9720" s="3"/>
      <c r="C9720" s="2"/>
      <c r="D9720" s="2"/>
    </row>
    <row r="9721" spans="1:4">
      <c r="A9721" s="3"/>
      <c r="B9721" s="3"/>
      <c r="C9721" s="2"/>
      <c r="D9721" s="2"/>
    </row>
    <row r="9722" spans="1:4">
      <c r="A9722" s="3"/>
      <c r="B9722" s="3"/>
      <c r="C9722" s="2"/>
      <c r="D9722" s="2"/>
    </row>
    <row r="9723" spans="1:4">
      <c r="A9723" s="3"/>
      <c r="B9723" s="3"/>
      <c r="C9723" s="2"/>
      <c r="D9723" s="2"/>
    </row>
    <row r="9724" spans="1:4">
      <c r="A9724" s="3"/>
      <c r="B9724" s="3"/>
      <c r="C9724" s="2"/>
      <c r="D9724" s="2"/>
    </row>
    <row r="9725" spans="1:4">
      <c r="A9725" s="3"/>
      <c r="B9725" s="3"/>
      <c r="C9725" s="2"/>
      <c r="D9725" s="2"/>
    </row>
    <row r="9726" spans="1:4">
      <c r="A9726" s="3"/>
      <c r="B9726" s="3"/>
      <c r="C9726" s="2"/>
      <c r="D9726" s="2"/>
    </row>
    <row r="9727" spans="1:4">
      <c r="A9727" s="3"/>
      <c r="B9727" s="3"/>
      <c r="C9727" s="2"/>
      <c r="D9727" s="2"/>
    </row>
    <row r="9728" spans="1:4">
      <c r="A9728" s="3"/>
      <c r="B9728" s="3"/>
      <c r="C9728" s="2"/>
      <c r="D9728" s="2"/>
    </row>
    <row r="9729" spans="1:4">
      <c r="A9729" s="3"/>
      <c r="B9729" s="3"/>
      <c r="C9729" s="2"/>
      <c r="D9729" s="2"/>
    </row>
    <row r="9730" spans="1:4">
      <c r="A9730" s="3"/>
      <c r="B9730" s="3"/>
      <c r="C9730" s="2"/>
      <c r="D9730" s="2"/>
    </row>
    <row r="9731" spans="1:4">
      <c r="A9731" s="3"/>
      <c r="B9731" s="3"/>
      <c r="C9731" s="2"/>
      <c r="D9731" s="2"/>
    </row>
    <row r="9732" spans="1:4">
      <c r="A9732" s="3"/>
      <c r="B9732" s="3"/>
      <c r="C9732" s="2"/>
      <c r="D9732" s="2"/>
    </row>
    <row r="9733" spans="1:4">
      <c r="A9733" s="3"/>
      <c r="B9733" s="3"/>
      <c r="C9733" s="2"/>
      <c r="D9733" s="2"/>
    </row>
    <row r="9734" spans="1:4">
      <c r="A9734" s="3"/>
      <c r="B9734" s="3"/>
      <c r="C9734" s="2"/>
      <c r="D9734" s="2"/>
    </row>
    <row r="9735" spans="1:4">
      <c r="A9735" s="3"/>
      <c r="B9735" s="3"/>
      <c r="C9735" s="2"/>
      <c r="D9735" s="2"/>
    </row>
    <row r="9736" spans="1:4">
      <c r="A9736" s="3"/>
      <c r="B9736" s="3"/>
      <c r="C9736" s="2"/>
      <c r="D9736" s="2"/>
    </row>
    <row r="9737" spans="1:4">
      <c r="A9737" s="3"/>
      <c r="B9737" s="3"/>
      <c r="C9737" s="2"/>
      <c r="D9737" s="2"/>
    </row>
    <row r="9738" spans="1:4">
      <c r="A9738" s="3"/>
      <c r="B9738" s="3"/>
      <c r="C9738" s="2"/>
      <c r="D9738" s="2"/>
    </row>
    <row r="9739" spans="1:4">
      <c r="A9739" s="3"/>
      <c r="B9739" s="3"/>
      <c r="C9739" s="2"/>
      <c r="D9739" s="2"/>
    </row>
    <row r="9740" spans="1:4">
      <c r="A9740" s="3"/>
      <c r="B9740" s="3"/>
      <c r="C9740" s="2"/>
      <c r="D9740" s="2"/>
    </row>
    <row r="9741" spans="1:4">
      <c r="A9741" s="3"/>
      <c r="B9741" s="3"/>
      <c r="C9741" s="2"/>
      <c r="D9741" s="2"/>
    </row>
    <row r="9742" spans="1:4">
      <c r="A9742" s="3"/>
      <c r="B9742" s="3"/>
      <c r="C9742" s="2"/>
      <c r="D9742" s="2"/>
    </row>
    <row r="9743" spans="1:4">
      <c r="A9743" s="3"/>
      <c r="B9743" s="3"/>
      <c r="C9743" s="2"/>
      <c r="D9743" s="2"/>
    </row>
    <row r="9744" spans="1:4">
      <c r="A9744" s="3"/>
      <c r="B9744" s="3"/>
      <c r="C9744" s="2"/>
      <c r="D9744" s="2"/>
    </row>
    <row r="9745" spans="1:4">
      <c r="A9745" s="3"/>
      <c r="B9745" s="3"/>
      <c r="C9745" s="2"/>
      <c r="D9745" s="2"/>
    </row>
    <row r="9746" spans="1:4">
      <c r="A9746" s="3"/>
      <c r="B9746" s="3"/>
      <c r="C9746" s="2"/>
      <c r="D9746" s="2"/>
    </row>
    <row r="9747" spans="1:4">
      <c r="A9747" s="3"/>
      <c r="B9747" s="3"/>
      <c r="C9747" s="2"/>
      <c r="D9747" s="2"/>
    </row>
    <row r="9748" spans="1:4">
      <c r="A9748" s="3"/>
      <c r="B9748" s="3"/>
      <c r="C9748" s="2"/>
      <c r="D9748" s="2"/>
    </row>
    <row r="9749" spans="1:4">
      <c r="A9749" s="3"/>
      <c r="B9749" s="3"/>
      <c r="C9749" s="2"/>
      <c r="D9749" s="2"/>
    </row>
    <row r="9750" spans="1:4">
      <c r="A9750" s="3"/>
      <c r="B9750" s="3"/>
      <c r="C9750" s="2"/>
      <c r="D9750" s="2"/>
    </row>
    <row r="9751" spans="1:4">
      <c r="A9751" s="3"/>
      <c r="B9751" s="3"/>
      <c r="C9751" s="2"/>
      <c r="D9751" s="2"/>
    </row>
    <row r="9752" spans="1:4">
      <c r="A9752" s="3"/>
      <c r="B9752" s="3"/>
      <c r="C9752" s="2"/>
      <c r="D9752" s="2"/>
    </row>
    <row r="9753" spans="1:4">
      <c r="A9753" s="3"/>
      <c r="B9753" s="3"/>
      <c r="C9753" s="2"/>
      <c r="D9753" s="2"/>
    </row>
    <row r="9754" spans="1:4">
      <c r="A9754" s="3"/>
      <c r="B9754" s="3"/>
      <c r="C9754" s="2"/>
      <c r="D9754" s="2"/>
    </row>
    <row r="9755" spans="1:4">
      <c r="A9755" s="3"/>
      <c r="B9755" s="3"/>
      <c r="C9755" s="2"/>
      <c r="D9755" s="2"/>
    </row>
    <row r="9756" spans="1:4">
      <c r="A9756" s="3"/>
      <c r="B9756" s="3"/>
      <c r="C9756" s="2"/>
      <c r="D9756" s="2"/>
    </row>
    <row r="9757" spans="1:4">
      <c r="A9757" s="3"/>
      <c r="B9757" s="3"/>
      <c r="C9757" s="2"/>
      <c r="D9757" s="2"/>
    </row>
    <row r="9758" spans="1:4">
      <c r="A9758" s="3"/>
      <c r="B9758" s="3"/>
      <c r="C9758" s="2"/>
      <c r="D9758" s="2"/>
    </row>
    <row r="9759" spans="1:4">
      <c r="A9759" s="3"/>
      <c r="B9759" s="3"/>
      <c r="C9759" s="2"/>
      <c r="D9759" s="2"/>
    </row>
    <row r="9760" spans="1:4">
      <c r="A9760" s="3"/>
      <c r="B9760" s="3"/>
      <c r="C9760" s="2"/>
      <c r="D9760" s="2"/>
    </row>
    <row r="9761" spans="1:4">
      <c r="A9761" s="3"/>
      <c r="B9761" s="3"/>
      <c r="C9761" s="2"/>
      <c r="D9761" s="2"/>
    </row>
    <row r="9762" spans="1:4">
      <c r="A9762" s="3"/>
      <c r="B9762" s="3"/>
      <c r="C9762" s="2"/>
      <c r="D9762" s="2"/>
    </row>
    <row r="9763" spans="1:4">
      <c r="A9763" s="3"/>
      <c r="B9763" s="3"/>
      <c r="C9763" s="2"/>
      <c r="D9763" s="2"/>
    </row>
    <row r="9764" spans="1:4">
      <c r="A9764" s="3"/>
      <c r="B9764" s="3"/>
      <c r="C9764" s="2"/>
      <c r="D9764" s="2"/>
    </row>
    <row r="9765" spans="1:4">
      <c r="A9765" s="3"/>
      <c r="B9765" s="3"/>
      <c r="C9765" s="2"/>
      <c r="D9765" s="2"/>
    </row>
    <row r="9766" spans="1:4">
      <c r="A9766" s="3"/>
      <c r="B9766" s="3"/>
      <c r="C9766" s="2"/>
      <c r="D9766" s="2"/>
    </row>
    <row r="9767" spans="1:4">
      <c r="A9767" s="3"/>
      <c r="B9767" s="3"/>
      <c r="C9767" s="2"/>
      <c r="D9767" s="2"/>
    </row>
    <row r="9768" spans="1:4">
      <c r="A9768" s="3"/>
      <c r="B9768" s="3"/>
      <c r="C9768" s="2"/>
      <c r="D9768" s="2"/>
    </row>
    <row r="9769" spans="1:4">
      <c r="A9769" s="3"/>
      <c r="B9769" s="3"/>
      <c r="C9769" s="2"/>
      <c r="D9769" s="2"/>
    </row>
    <row r="9770" spans="1:4">
      <c r="A9770" s="3"/>
      <c r="B9770" s="3"/>
      <c r="C9770" s="2"/>
      <c r="D9770" s="2"/>
    </row>
    <row r="9771" spans="1:4">
      <c r="A9771" s="3"/>
      <c r="B9771" s="3"/>
      <c r="C9771" s="2"/>
      <c r="D9771" s="2"/>
    </row>
    <row r="9772" spans="1:4">
      <c r="A9772" s="3"/>
      <c r="B9772" s="3"/>
      <c r="C9772" s="2"/>
      <c r="D9772" s="2"/>
    </row>
    <row r="9773" spans="1:4">
      <c r="A9773" s="3"/>
      <c r="B9773" s="3"/>
      <c r="C9773" s="2"/>
      <c r="D9773" s="2"/>
    </row>
    <row r="9774" spans="1:4">
      <c r="A9774" s="3"/>
      <c r="B9774" s="3"/>
      <c r="C9774" s="2"/>
      <c r="D9774" s="2"/>
    </row>
    <row r="9775" spans="1:4">
      <c r="A9775" s="3"/>
      <c r="B9775" s="3"/>
      <c r="C9775" s="2"/>
      <c r="D9775" s="2"/>
    </row>
    <row r="9776" spans="1:4">
      <c r="A9776" s="3"/>
      <c r="B9776" s="3"/>
      <c r="C9776" s="2"/>
      <c r="D9776" s="2"/>
    </row>
    <row r="9777" spans="1:4">
      <c r="A9777" s="3"/>
      <c r="B9777" s="3"/>
      <c r="C9777" s="2"/>
      <c r="D9777" s="2"/>
    </row>
    <row r="9778" spans="1:4">
      <c r="A9778" s="3"/>
      <c r="B9778" s="3"/>
      <c r="C9778" s="2"/>
      <c r="D9778" s="2"/>
    </row>
    <row r="9779" spans="1:4">
      <c r="A9779" s="3"/>
      <c r="B9779" s="3"/>
      <c r="C9779" s="2"/>
      <c r="D9779" s="2"/>
    </row>
    <row r="9780" spans="1:4">
      <c r="A9780" s="3"/>
      <c r="B9780" s="3"/>
      <c r="C9780" s="2"/>
      <c r="D9780" s="2"/>
    </row>
    <row r="9781" spans="1:4">
      <c r="A9781" s="3"/>
      <c r="B9781" s="3"/>
      <c r="C9781" s="2"/>
      <c r="D9781" s="2"/>
    </row>
    <row r="9782" spans="1:4">
      <c r="A9782" s="3"/>
      <c r="B9782" s="3"/>
      <c r="C9782" s="2"/>
      <c r="D9782" s="2"/>
    </row>
    <row r="9783" spans="1:4">
      <c r="A9783" s="3"/>
      <c r="B9783" s="3"/>
      <c r="C9783" s="2"/>
      <c r="D9783" s="2"/>
    </row>
    <row r="9784" spans="1:4">
      <c r="A9784" s="3"/>
      <c r="B9784" s="3"/>
      <c r="C9784" s="2"/>
      <c r="D9784" s="2"/>
    </row>
    <row r="9785" spans="1:4">
      <c r="A9785" s="3"/>
      <c r="B9785" s="3"/>
      <c r="C9785" s="2"/>
      <c r="D9785" s="2"/>
    </row>
    <row r="9786" spans="1:4">
      <c r="A9786" s="3"/>
      <c r="B9786" s="3"/>
      <c r="C9786" s="2"/>
      <c r="D9786" s="2"/>
    </row>
    <row r="9787" spans="1:4">
      <c r="A9787" s="3"/>
      <c r="B9787" s="3"/>
      <c r="C9787" s="2"/>
      <c r="D9787" s="2"/>
    </row>
    <row r="9788" spans="1:4">
      <c r="A9788" s="3"/>
      <c r="B9788" s="3"/>
      <c r="C9788" s="2"/>
      <c r="D9788" s="2"/>
    </row>
    <row r="9789" spans="1:4">
      <c r="A9789" s="3"/>
      <c r="B9789" s="3"/>
      <c r="C9789" s="2"/>
      <c r="D9789" s="2"/>
    </row>
    <row r="9790" spans="1:4">
      <c r="A9790" s="3"/>
      <c r="B9790" s="3"/>
      <c r="C9790" s="2"/>
      <c r="D9790" s="2"/>
    </row>
    <row r="9791" spans="1:4">
      <c r="A9791" s="3"/>
      <c r="B9791" s="3"/>
      <c r="C9791" s="2"/>
      <c r="D9791" s="2"/>
    </row>
    <row r="9792" spans="1:4">
      <c r="A9792" s="3"/>
      <c r="B9792" s="3"/>
      <c r="C9792" s="2"/>
      <c r="D9792" s="2"/>
    </row>
    <row r="9793" spans="1:4">
      <c r="A9793" s="3"/>
      <c r="B9793" s="3"/>
      <c r="C9793" s="2"/>
      <c r="D9793" s="2"/>
    </row>
    <row r="9794" spans="1:4">
      <c r="A9794" s="3"/>
      <c r="B9794" s="3"/>
      <c r="C9794" s="2"/>
      <c r="D9794" s="2"/>
    </row>
    <row r="9795" spans="1:4">
      <c r="A9795" s="3"/>
      <c r="B9795" s="3"/>
      <c r="C9795" s="2"/>
      <c r="D9795" s="2"/>
    </row>
    <row r="9796" spans="1:4">
      <c r="A9796" s="3"/>
      <c r="B9796" s="3"/>
      <c r="C9796" s="2"/>
      <c r="D9796" s="2"/>
    </row>
    <row r="9797" spans="1:4">
      <c r="A9797" s="3"/>
      <c r="B9797" s="3"/>
      <c r="C9797" s="2"/>
      <c r="D9797" s="2"/>
    </row>
    <row r="9798" spans="1:4">
      <c r="A9798" s="3"/>
      <c r="B9798" s="3"/>
      <c r="C9798" s="2"/>
      <c r="D9798" s="2"/>
    </row>
    <row r="9799" spans="1:4">
      <c r="A9799" s="3"/>
      <c r="B9799" s="3"/>
      <c r="C9799" s="2"/>
      <c r="D9799" s="2"/>
    </row>
    <row r="9800" spans="1:4">
      <c r="A9800" s="3"/>
      <c r="B9800" s="3"/>
      <c r="C9800" s="2"/>
      <c r="D9800" s="2"/>
    </row>
    <row r="9801" spans="1:4">
      <c r="A9801" s="3"/>
      <c r="B9801" s="3"/>
      <c r="C9801" s="2"/>
      <c r="D9801" s="2"/>
    </row>
    <row r="9802" spans="1:4">
      <c r="A9802" s="3"/>
      <c r="B9802" s="3"/>
      <c r="C9802" s="2"/>
      <c r="D9802" s="2"/>
    </row>
    <row r="9803" spans="1:4">
      <c r="A9803" s="3"/>
      <c r="B9803" s="3"/>
      <c r="C9803" s="2"/>
      <c r="D9803" s="2"/>
    </row>
    <row r="9804" spans="1:4">
      <c r="A9804" s="3"/>
      <c r="B9804" s="3"/>
      <c r="C9804" s="2"/>
      <c r="D9804" s="2"/>
    </row>
    <row r="9805" spans="1:4">
      <c r="A9805" s="3"/>
      <c r="B9805" s="3"/>
      <c r="C9805" s="2"/>
      <c r="D9805" s="2"/>
    </row>
    <row r="9806" spans="1:4">
      <c r="A9806" s="3"/>
      <c r="B9806" s="3"/>
      <c r="C9806" s="2"/>
      <c r="D9806" s="2"/>
    </row>
    <row r="9807" spans="1:4">
      <c r="A9807" s="3"/>
      <c r="B9807" s="3"/>
      <c r="C9807" s="2"/>
      <c r="D9807" s="2"/>
    </row>
    <row r="9808" spans="1:4">
      <c r="A9808" s="3"/>
      <c r="B9808" s="3"/>
      <c r="C9808" s="2"/>
      <c r="D9808" s="2"/>
    </row>
    <row r="9809" spans="1:4">
      <c r="A9809" s="3"/>
      <c r="B9809" s="3"/>
      <c r="C9809" s="2"/>
      <c r="D9809" s="2"/>
    </row>
    <row r="9810" spans="1:4">
      <c r="A9810" s="3"/>
      <c r="B9810" s="3"/>
      <c r="C9810" s="2"/>
      <c r="D9810" s="2"/>
    </row>
    <row r="9811" spans="1:4">
      <c r="A9811" s="3"/>
      <c r="B9811" s="3"/>
      <c r="C9811" s="2"/>
      <c r="D9811" s="2"/>
    </row>
    <row r="9812" spans="1:4">
      <c r="A9812" s="3"/>
      <c r="B9812" s="3"/>
      <c r="C9812" s="2"/>
      <c r="D9812" s="2"/>
    </row>
    <row r="9813" spans="1:4">
      <c r="A9813" s="3"/>
      <c r="B9813" s="3"/>
      <c r="C9813" s="2"/>
      <c r="D9813" s="2"/>
    </row>
    <row r="9814" spans="1:4">
      <c r="A9814" s="3"/>
      <c r="B9814" s="3"/>
      <c r="C9814" s="2"/>
      <c r="D9814" s="2"/>
    </row>
    <row r="9815" spans="1:4">
      <c r="A9815" s="3"/>
      <c r="B9815" s="3"/>
      <c r="C9815" s="2"/>
      <c r="D9815" s="2"/>
    </row>
    <row r="9816" spans="1:4">
      <c r="A9816" s="3"/>
      <c r="B9816" s="3"/>
      <c r="C9816" s="2"/>
      <c r="D9816" s="2"/>
    </row>
    <row r="9817" spans="1:4">
      <c r="A9817" s="3"/>
      <c r="B9817" s="3"/>
      <c r="C9817" s="2"/>
      <c r="D9817" s="2"/>
    </row>
    <row r="9818" spans="1:4">
      <c r="A9818" s="3"/>
      <c r="B9818" s="3"/>
      <c r="C9818" s="2"/>
      <c r="D9818" s="2"/>
    </row>
    <row r="9819" spans="1:4">
      <c r="A9819" s="3"/>
      <c r="B9819" s="3"/>
      <c r="C9819" s="2"/>
      <c r="D9819" s="2"/>
    </row>
    <row r="9820" spans="1:4">
      <c r="A9820" s="3"/>
      <c r="B9820" s="3"/>
      <c r="C9820" s="2"/>
      <c r="D9820" s="2"/>
    </row>
    <row r="9821" spans="1:4">
      <c r="A9821" s="3"/>
      <c r="B9821" s="3"/>
      <c r="C9821" s="2"/>
      <c r="D9821" s="2"/>
    </row>
    <row r="9822" spans="1:4">
      <c r="A9822" s="3"/>
      <c r="B9822" s="3"/>
      <c r="C9822" s="2"/>
      <c r="D9822" s="2"/>
    </row>
    <row r="9823" spans="1:4">
      <c r="A9823" s="3"/>
      <c r="B9823" s="3"/>
      <c r="C9823" s="2"/>
      <c r="D9823" s="2"/>
    </row>
    <row r="9824" spans="1:4">
      <c r="A9824" s="3"/>
      <c r="B9824" s="3"/>
      <c r="C9824" s="2"/>
      <c r="D9824" s="2"/>
    </row>
    <row r="9825" spans="1:4">
      <c r="A9825" s="3"/>
      <c r="B9825" s="3"/>
      <c r="C9825" s="2"/>
      <c r="D9825" s="2"/>
    </row>
    <row r="9826" spans="1:4">
      <c r="A9826" s="3"/>
      <c r="B9826" s="3"/>
      <c r="C9826" s="2"/>
      <c r="D9826" s="2"/>
    </row>
    <row r="9827" spans="1:4">
      <c r="A9827" s="3"/>
      <c r="B9827" s="3"/>
      <c r="C9827" s="2"/>
      <c r="D9827" s="2"/>
    </row>
    <row r="9828" spans="1:4">
      <c r="A9828" s="3"/>
      <c r="B9828" s="3"/>
      <c r="C9828" s="2"/>
      <c r="D9828" s="2"/>
    </row>
    <row r="9829" spans="1:4">
      <c r="A9829" s="3"/>
      <c r="B9829" s="3"/>
      <c r="C9829" s="2"/>
      <c r="D9829" s="2"/>
    </row>
    <row r="9830" spans="1:4">
      <c r="A9830" s="3"/>
      <c r="B9830" s="3"/>
      <c r="C9830" s="2"/>
      <c r="D9830" s="2"/>
    </row>
    <row r="9831" spans="1:4">
      <c r="A9831" s="3"/>
      <c r="B9831" s="3"/>
      <c r="C9831" s="2"/>
      <c r="D9831" s="2"/>
    </row>
    <row r="9832" spans="1:4">
      <c r="A9832" s="3"/>
      <c r="B9832" s="3"/>
      <c r="C9832" s="2"/>
      <c r="D9832" s="2"/>
    </row>
    <row r="9833" spans="1:4">
      <c r="A9833" s="3"/>
      <c r="B9833" s="3"/>
      <c r="C9833" s="2"/>
      <c r="D9833" s="2"/>
    </row>
    <row r="9834" spans="1:4">
      <c r="A9834" s="3"/>
      <c r="B9834" s="3"/>
      <c r="C9834" s="2"/>
      <c r="D9834" s="2"/>
    </row>
    <row r="9835" spans="1:4">
      <c r="A9835" s="3"/>
      <c r="B9835" s="3"/>
      <c r="C9835" s="2"/>
      <c r="D9835" s="2"/>
    </row>
    <row r="9836" spans="1:4">
      <c r="A9836" s="3"/>
      <c r="B9836" s="3"/>
      <c r="C9836" s="2"/>
      <c r="D9836" s="2"/>
    </row>
    <row r="9837" spans="1:4">
      <c r="A9837" s="3"/>
      <c r="B9837" s="3"/>
      <c r="C9837" s="2"/>
      <c r="D9837" s="2"/>
    </row>
    <row r="9838" spans="1:4">
      <c r="A9838" s="3"/>
      <c r="B9838" s="3"/>
      <c r="C9838" s="2"/>
      <c r="D9838" s="2"/>
    </row>
    <row r="9839" spans="1:4">
      <c r="A9839" s="3"/>
      <c r="B9839" s="3"/>
      <c r="C9839" s="2"/>
      <c r="D9839" s="2"/>
    </row>
    <row r="9840" spans="1:4">
      <c r="A9840" s="3"/>
      <c r="B9840" s="3"/>
      <c r="C9840" s="2"/>
      <c r="D9840" s="2"/>
    </row>
    <row r="9841" spans="1:4">
      <c r="A9841" s="3"/>
      <c r="B9841" s="3"/>
      <c r="C9841" s="2"/>
      <c r="D9841" s="2"/>
    </row>
    <row r="9842" spans="1:4">
      <c r="A9842" s="3"/>
      <c r="B9842" s="3"/>
      <c r="C9842" s="2"/>
      <c r="D9842" s="2"/>
    </row>
    <row r="9843" spans="1:4">
      <c r="A9843" s="3"/>
      <c r="B9843" s="3"/>
      <c r="C9843" s="2"/>
      <c r="D9843" s="2"/>
    </row>
    <row r="9844" spans="1:4">
      <c r="A9844" s="3"/>
      <c r="B9844" s="3"/>
      <c r="C9844" s="2"/>
      <c r="D9844" s="2"/>
    </row>
    <row r="9845" spans="1:4">
      <c r="A9845" s="3"/>
      <c r="B9845" s="3"/>
      <c r="C9845" s="2"/>
      <c r="D9845" s="2"/>
    </row>
    <row r="9846" spans="1:4">
      <c r="A9846" s="3"/>
      <c r="B9846" s="3"/>
      <c r="C9846" s="2"/>
      <c r="D9846" s="2"/>
    </row>
    <row r="9847" spans="1:4">
      <c r="A9847" s="3"/>
      <c r="B9847" s="3"/>
      <c r="C9847" s="2"/>
      <c r="D9847" s="2"/>
    </row>
    <row r="9848" spans="1:4">
      <c r="A9848" s="3"/>
      <c r="B9848" s="3"/>
      <c r="C9848" s="2"/>
      <c r="D9848" s="2"/>
    </row>
    <row r="9849" spans="1:4">
      <c r="A9849" s="3"/>
      <c r="B9849" s="3"/>
      <c r="C9849" s="2"/>
      <c r="D9849" s="2"/>
    </row>
    <row r="9850" spans="1:4">
      <c r="A9850" s="3"/>
      <c r="B9850" s="3"/>
      <c r="C9850" s="2"/>
      <c r="D9850" s="2"/>
    </row>
    <row r="9851" spans="1:4">
      <c r="A9851" s="3"/>
      <c r="B9851" s="3"/>
      <c r="C9851" s="2"/>
      <c r="D9851" s="2"/>
    </row>
    <row r="9852" spans="1:4">
      <c r="A9852" s="3"/>
      <c r="B9852" s="3"/>
      <c r="C9852" s="2"/>
      <c r="D9852" s="2"/>
    </row>
    <row r="9853" spans="1:4">
      <c r="A9853" s="3"/>
      <c r="B9853" s="3"/>
      <c r="C9853" s="2"/>
      <c r="D9853" s="2"/>
    </row>
    <row r="9854" spans="1:4">
      <c r="A9854" s="3"/>
      <c r="B9854" s="3"/>
      <c r="C9854" s="2"/>
      <c r="D9854" s="2"/>
    </row>
    <row r="9855" spans="1:4">
      <c r="A9855" s="3"/>
      <c r="B9855" s="3"/>
      <c r="C9855" s="2"/>
      <c r="D9855" s="2"/>
    </row>
    <row r="9856" spans="1:4">
      <c r="A9856" s="3"/>
      <c r="B9856" s="3"/>
      <c r="C9856" s="2"/>
      <c r="D9856" s="2"/>
    </row>
    <row r="9857" spans="1:4">
      <c r="A9857" s="3"/>
      <c r="B9857" s="3"/>
      <c r="C9857" s="2"/>
      <c r="D9857" s="2"/>
    </row>
    <row r="9858" spans="1:4">
      <c r="A9858" s="3"/>
      <c r="B9858" s="3"/>
      <c r="C9858" s="2"/>
      <c r="D9858" s="2"/>
    </row>
    <row r="9859" spans="1:4">
      <c r="A9859" s="3"/>
      <c r="B9859" s="3"/>
      <c r="C9859" s="2"/>
      <c r="D9859" s="2"/>
    </row>
    <row r="9860" spans="1:4">
      <c r="A9860" s="3"/>
      <c r="B9860" s="3"/>
      <c r="C9860" s="2"/>
      <c r="D9860" s="2"/>
    </row>
    <row r="9861" spans="1:4">
      <c r="A9861" s="3"/>
      <c r="B9861" s="3"/>
      <c r="C9861" s="2"/>
      <c r="D9861" s="2"/>
    </row>
    <row r="9862" spans="1:4">
      <c r="A9862" s="3"/>
      <c r="B9862" s="3"/>
      <c r="C9862" s="2"/>
      <c r="D9862" s="2"/>
    </row>
    <row r="9863" spans="1:4">
      <c r="A9863" s="3"/>
      <c r="B9863" s="3"/>
      <c r="C9863" s="2"/>
      <c r="D9863" s="2"/>
    </row>
    <row r="9864" spans="1:4">
      <c r="A9864" s="3"/>
      <c r="B9864" s="3"/>
      <c r="C9864" s="2"/>
      <c r="D9864" s="2"/>
    </row>
    <row r="9865" spans="1:4">
      <c r="A9865" s="3"/>
      <c r="B9865" s="3"/>
      <c r="C9865" s="2"/>
      <c r="D9865" s="2"/>
    </row>
    <row r="9866" spans="1:4">
      <c r="A9866" s="3"/>
      <c r="B9866" s="3"/>
      <c r="C9866" s="2"/>
      <c r="D9866" s="2"/>
    </row>
    <row r="9867" spans="1:4">
      <c r="A9867" s="3"/>
      <c r="B9867" s="3"/>
      <c r="C9867" s="2"/>
      <c r="D9867" s="2"/>
    </row>
    <row r="9868" spans="1:4">
      <c r="A9868" s="3"/>
      <c r="B9868" s="3"/>
      <c r="C9868" s="2"/>
      <c r="D9868" s="2"/>
    </row>
    <row r="9869" spans="1:4">
      <c r="A9869" s="3"/>
      <c r="B9869" s="3"/>
      <c r="C9869" s="2"/>
      <c r="D9869" s="2"/>
    </row>
    <row r="9870" spans="1:4">
      <c r="A9870" s="3"/>
      <c r="B9870" s="3"/>
      <c r="C9870" s="2"/>
      <c r="D9870" s="2"/>
    </row>
    <row r="9871" spans="1:4">
      <c r="A9871" s="3"/>
      <c r="B9871" s="3"/>
      <c r="C9871" s="2"/>
      <c r="D9871" s="2"/>
    </row>
    <row r="9872" spans="1:4">
      <c r="A9872" s="3"/>
      <c r="B9872" s="3"/>
      <c r="C9872" s="2"/>
      <c r="D9872" s="2"/>
    </row>
    <row r="9873" spans="1:4">
      <c r="A9873" s="3"/>
      <c r="B9873" s="3"/>
      <c r="C9873" s="2"/>
      <c r="D9873" s="2"/>
    </row>
    <row r="9874" spans="1:4">
      <c r="A9874" s="3"/>
      <c r="B9874" s="3"/>
      <c r="C9874" s="2"/>
      <c r="D9874" s="2"/>
    </row>
    <row r="9875" spans="1:4">
      <c r="A9875" s="3"/>
      <c r="B9875" s="3"/>
      <c r="C9875" s="2"/>
      <c r="D9875" s="2"/>
    </row>
    <row r="9876" spans="1:4">
      <c r="A9876" s="3"/>
      <c r="B9876" s="3"/>
      <c r="C9876" s="2"/>
      <c r="D9876" s="2"/>
    </row>
    <row r="9877" spans="1:4">
      <c r="A9877" s="3"/>
      <c r="B9877" s="3"/>
      <c r="C9877" s="2"/>
      <c r="D9877" s="2"/>
    </row>
    <row r="9878" spans="1:4">
      <c r="A9878" s="3"/>
      <c r="B9878" s="3"/>
      <c r="C9878" s="2"/>
      <c r="D9878" s="2"/>
    </row>
    <row r="9879" spans="1:4">
      <c r="A9879" s="3"/>
      <c r="B9879" s="3"/>
      <c r="C9879" s="2"/>
      <c r="D9879" s="2"/>
    </row>
    <row r="9880" spans="1:4">
      <c r="A9880" s="3"/>
      <c r="B9880" s="3"/>
      <c r="C9880" s="2"/>
      <c r="D9880" s="2"/>
    </row>
    <row r="9881" spans="1:4">
      <c r="A9881" s="3"/>
      <c r="B9881" s="3"/>
      <c r="C9881" s="2"/>
      <c r="D9881" s="2"/>
    </row>
    <row r="9882" spans="1:4">
      <c r="A9882" s="3"/>
      <c r="B9882" s="3"/>
      <c r="C9882" s="2"/>
      <c r="D9882" s="2"/>
    </row>
    <row r="9883" spans="1:4">
      <c r="A9883" s="3"/>
      <c r="B9883" s="3"/>
      <c r="C9883" s="2"/>
      <c r="D9883" s="2"/>
    </row>
    <row r="9884" spans="1:4">
      <c r="A9884" s="3"/>
      <c r="B9884" s="3"/>
      <c r="C9884" s="2"/>
      <c r="D9884" s="2"/>
    </row>
    <row r="9885" spans="1:4">
      <c r="A9885" s="3"/>
      <c r="B9885" s="3"/>
      <c r="C9885" s="2"/>
      <c r="D9885" s="2"/>
    </row>
    <row r="9886" spans="1:4">
      <c r="A9886" s="3"/>
      <c r="B9886" s="3"/>
      <c r="C9886" s="2"/>
      <c r="D9886" s="2"/>
    </row>
    <row r="9887" spans="1:4">
      <c r="A9887" s="3"/>
      <c r="B9887" s="3"/>
      <c r="C9887" s="2"/>
      <c r="D9887" s="2"/>
    </row>
    <row r="9888" spans="1:4">
      <c r="A9888" s="3"/>
      <c r="B9888" s="3"/>
      <c r="C9888" s="2"/>
      <c r="D9888" s="2"/>
    </row>
    <row r="9889" spans="1:4">
      <c r="A9889" s="3"/>
      <c r="B9889" s="3"/>
      <c r="C9889" s="2"/>
      <c r="D9889" s="2"/>
    </row>
    <row r="9890" spans="1:4">
      <c r="A9890" s="3"/>
      <c r="B9890" s="3"/>
      <c r="C9890" s="2"/>
      <c r="D9890" s="2"/>
    </row>
    <row r="9891" spans="1:4">
      <c r="A9891" s="3"/>
      <c r="B9891" s="3"/>
      <c r="C9891" s="2"/>
      <c r="D9891" s="2"/>
    </row>
    <row r="9892" spans="1:4">
      <c r="A9892" s="3"/>
      <c r="B9892" s="3"/>
      <c r="C9892" s="2"/>
      <c r="D9892" s="2"/>
    </row>
    <row r="9893" spans="1:4">
      <c r="A9893" s="3"/>
      <c r="B9893" s="3"/>
      <c r="C9893" s="2"/>
      <c r="D9893" s="2"/>
    </row>
    <row r="9894" spans="1:4">
      <c r="A9894" s="3"/>
      <c r="B9894" s="3"/>
      <c r="C9894" s="2"/>
      <c r="D9894" s="2"/>
    </row>
    <row r="9895" spans="1:4">
      <c r="A9895" s="3"/>
      <c r="B9895" s="3"/>
      <c r="C9895" s="2"/>
      <c r="D9895" s="2"/>
    </row>
    <row r="9896" spans="1:4">
      <c r="A9896" s="3"/>
      <c r="B9896" s="3"/>
      <c r="C9896" s="2"/>
      <c r="D9896" s="2"/>
    </row>
    <row r="9897" spans="1:4">
      <c r="A9897" s="3"/>
      <c r="B9897" s="3"/>
      <c r="C9897" s="2"/>
      <c r="D9897" s="2"/>
    </row>
    <row r="9898" spans="1:4">
      <c r="A9898" s="3"/>
      <c r="B9898" s="3"/>
      <c r="C9898" s="2"/>
      <c r="D9898" s="2"/>
    </row>
    <row r="9899" spans="1:4">
      <c r="A9899" s="3"/>
      <c r="B9899" s="3"/>
      <c r="C9899" s="2"/>
      <c r="D9899" s="2"/>
    </row>
    <row r="9900" spans="1:4">
      <c r="A9900" s="3"/>
      <c r="B9900" s="3"/>
      <c r="C9900" s="2"/>
      <c r="D9900" s="2"/>
    </row>
    <row r="9901" spans="1:4">
      <c r="A9901" s="3"/>
      <c r="B9901" s="3"/>
      <c r="C9901" s="2"/>
      <c r="D9901" s="2"/>
    </row>
    <row r="9902" spans="1:4">
      <c r="A9902" s="3"/>
      <c r="B9902" s="3"/>
      <c r="C9902" s="2"/>
      <c r="D9902" s="2"/>
    </row>
    <row r="9903" spans="1:4">
      <c r="A9903" s="3"/>
      <c r="B9903" s="3"/>
      <c r="C9903" s="2"/>
      <c r="D9903" s="2"/>
    </row>
    <row r="9904" spans="1:4">
      <c r="A9904" s="3"/>
      <c r="B9904" s="3"/>
      <c r="C9904" s="2"/>
      <c r="D9904" s="2"/>
    </row>
    <row r="9905" spans="1:4">
      <c r="A9905" s="3"/>
      <c r="B9905" s="3"/>
      <c r="C9905" s="2"/>
      <c r="D9905" s="2"/>
    </row>
    <row r="9906" spans="1:4">
      <c r="A9906" s="3"/>
      <c r="B9906" s="3"/>
      <c r="C9906" s="2"/>
      <c r="D9906" s="2"/>
    </row>
    <row r="9907" spans="1:4">
      <c r="A9907" s="3"/>
      <c r="B9907" s="3"/>
      <c r="C9907" s="2"/>
      <c r="D9907" s="2"/>
    </row>
    <row r="9908" spans="1:4">
      <c r="A9908" s="3"/>
      <c r="B9908" s="3"/>
      <c r="C9908" s="2"/>
      <c r="D9908" s="2"/>
    </row>
    <row r="9909" spans="1:4">
      <c r="A9909" s="3"/>
      <c r="B9909" s="3"/>
      <c r="C9909" s="2"/>
      <c r="D9909" s="2"/>
    </row>
    <row r="9910" spans="1:4">
      <c r="A9910" s="3"/>
      <c r="B9910" s="3"/>
      <c r="C9910" s="2"/>
      <c r="D9910" s="2"/>
    </row>
    <row r="9911" spans="1:4">
      <c r="A9911" s="3"/>
      <c r="B9911" s="3"/>
      <c r="C9911" s="2"/>
      <c r="D9911" s="2"/>
    </row>
    <row r="9912" spans="1:4">
      <c r="A9912" s="3"/>
      <c r="B9912" s="3"/>
      <c r="C9912" s="2"/>
      <c r="D9912" s="2"/>
    </row>
    <row r="9913" spans="1:4">
      <c r="A9913" s="3"/>
      <c r="B9913" s="3"/>
      <c r="C9913" s="2"/>
      <c r="D9913" s="2"/>
    </row>
    <row r="9914" spans="1:4">
      <c r="A9914" s="3"/>
      <c r="B9914" s="3"/>
      <c r="C9914" s="2"/>
      <c r="D9914" s="2"/>
    </row>
    <row r="9915" spans="1:4">
      <c r="A9915" s="3"/>
      <c r="B9915" s="3"/>
      <c r="C9915" s="2"/>
      <c r="D9915" s="2"/>
    </row>
    <row r="9916" spans="1:4">
      <c r="A9916" s="3"/>
      <c r="B9916" s="3"/>
      <c r="C9916" s="2"/>
      <c r="D9916" s="2"/>
    </row>
    <row r="9917" spans="1:4">
      <c r="A9917" s="3"/>
      <c r="B9917" s="3"/>
      <c r="C9917" s="2"/>
      <c r="D9917" s="2"/>
    </row>
    <row r="9918" spans="1:4">
      <c r="A9918" s="3"/>
      <c r="B9918" s="3"/>
      <c r="C9918" s="2"/>
      <c r="D9918" s="2"/>
    </row>
    <row r="9919" spans="1:4">
      <c r="A9919" s="3"/>
      <c r="B9919" s="3"/>
      <c r="C9919" s="2"/>
      <c r="D9919" s="2"/>
    </row>
    <row r="9920" spans="1:4">
      <c r="A9920" s="3"/>
      <c r="B9920" s="3"/>
      <c r="C9920" s="2"/>
      <c r="D9920" s="2"/>
    </row>
    <row r="9921" spans="1:4">
      <c r="A9921" s="3"/>
      <c r="B9921" s="3"/>
      <c r="C9921" s="2"/>
      <c r="D9921" s="2"/>
    </row>
    <row r="9922" spans="1:4">
      <c r="A9922" s="3"/>
      <c r="B9922" s="3"/>
      <c r="C9922" s="2"/>
      <c r="D9922" s="2"/>
    </row>
    <row r="9923" spans="1:4">
      <c r="A9923" s="3"/>
      <c r="B9923" s="3"/>
      <c r="C9923" s="2"/>
      <c r="D9923" s="2"/>
    </row>
    <row r="9924" spans="1:4">
      <c r="A9924" s="3"/>
      <c r="B9924" s="3"/>
      <c r="C9924" s="2"/>
      <c r="D9924" s="2"/>
    </row>
    <row r="9925" spans="1:4">
      <c r="A9925" s="3"/>
      <c r="B9925" s="3"/>
      <c r="C9925" s="2"/>
      <c r="D9925" s="2"/>
    </row>
    <row r="9926" spans="1:4">
      <c r="A9926" s="3"/>
      <c r="B9926" s="3"/>
      <c r="C9926" s="2"/>
      <c r="D9926" s="2"/>
    </row>
    <row r="9927" spans="1:4">
      <c r="A9927" s="3"/>
      <c r="B9927" s="3"/>
      <c r="C9927" s="2"/>
      <c r="D9927" s="2"/>
    </row>
    <row r="9928" spans="1:4">
      <c r="A9928" s="3"/>
      <c r="B9928" s="3"/>
      <c r="C9928" s="2"/>
      <c r="D9928" s="2"/>
    </row>
    <row r="9929" spans="1:4">
      <c r="A9929" s="3"/>
      <c r="B9929" s="3"/>
      <c r="C9929" s="2"/>
      <c r="D9929" s="2"/>
    </row>
    <row r="9930" spans="1:4">
      <c r="A9930" s="3"/>
      <c r="B9930" s="3"/>
      <c r="C9930" s="2"/>
      <c r="D9930" s="2"/>
    </row>
    <row r="9931" spans="1:4">
      <c r="A9931" s="3"/>
      <c r="B9931" s="3"/>
      <c r="C9931" s="2"/>
      <c r="D9931" s="2"/>
    </row>
    <row r="9932" spans="1:4">
      <c r="A9932" s="3"/>
      <c r="B9932" s="3"/>
      <c r="C9932" s="2"/>
      <c r="D9932" s="2"/>
    </row>
    <row r="9933" spans="1:4">
      <c r="A9933" s="3"/>
      <c r="B9933" s="3"/>
      <c r="C9933" s="2"/>
      <c r="D9933" s="2"/>
    </row>
    <row r="9934" spans="1:4">
      <c r="A9934" s="3"/>
      <c r="B9934" s="3"/>
      <c r="C9934" s="2"/>
      <c r="D9934" s="2"/>
    </row>
    <row r="9935" spans="1:4">
      <c r="A9935" s="3"/>
      <c r="B9935" s="3"/>
      <c r="C9935" s="2"/>
      <c r="D9935" s="2"/>
    </row>
    <row r="9936" spans="1:4">
      <c r="A9936" s="3"/>
      <c r="B9936" s="3"/>
      <c r="C9936" s="2"/>
      <c r="D9936" s="2"/>
    </row>
    <row r="9937" spans="1:4">
      <c r="A9937" s="3"/>
      <c r="B9937" s="3"/>
      <c r="C9937" s="2"/>
      <c r="D9937" s="2"/>
    </row>
    <row r="9938" spans="1:4">
      <c r="A9938" s="3"/>
      <c r="B9938" s="3"/>
      <c r="C9938" s="2"/>
      <c r="D9938" s="2"/>
    </row>
    <row r="9939" spans="1:4">
      <c r="A9939" s="3"/>
      <c r="B9939" s="3"/>
      <c r="C9939" s="2"/>
      <c r="D9939" s="2"/>
    </row>
    <row r="9940" spans="1:4">
      <c r="A9940" s="3"/>
      <c r="B9940" s="3"/>
      <c r="C9940" s="2"/>
      <c r="D9940" s="2"/>
    </row>
    <row r="9941" spans="1:4">
      <c r="A9941" s="3"/>
      <c r="B9941" s="3"/>
      <c r="C9941" s="2"/>
      <c r="D9941" s="2"/>
    </row>
    <row r="9942" spans="1:4">
      <c r="A9942" s="3"/>
      <c r="B9942" s="3"/>
      <c r="C9942" s="2"/>
      <c r="D9942" s="2"/>
    </row>
    <row r="9943" spans="1:4">
      <c r="A9943" s="3"/>
      <c r="B9943" s="3"/>
      <c r="C9943" s="2"/>
      <c r="D9943" s="2"/>
    </row>
    <row r="9944" spans="1:4">
      <c r="A9944" s="3"/>
      <c r="B9944" s="3"/>
      <c r="C9944" s="2"/>
      <c r="D9944" s="2"/>
    </row>
    <row r="9945" spans="1:4">
      <c r="A9945" s="3"/>
      <c r="B9945" s="3"/>
      <c r="C9945" s="2"/>
      <c r="D9945" s="2"/>
    </row>
    <row r="9946" spans="1:4">
      <c r="A9946" s="3"/>
      <c r="B9946" s="3"/>
      <c r="C9946" s="2"/>
      <c r="D9946" s="2"/>
    </row>
    <row r="9947" spans="1:4">
      <c r="A9947" s="3"/>
      <c r="B9947" s="3"/>
      <c r="C9947" s="2"/>
      <c r="D9947" s="2"/>
    </row>
    <row r="9948" spans="1:4">
      <c r="A9948" s="3"/>
      <c r="B9948" s="3"/>
      <c r="C9948" s="2"/>
      <c r="D9948" s="2"/>
    </row>
    <row r="9949" spans="1:4">
      <c r="A9949" s="3"/>
      <c r="B9949" s="3"/>
      <c r="C9949" s="2"/>
      <c r="D9949" s="2"/>
    </row>
    <row r="9950" spans="1:4">
      <c r="A9950" s="3"/>
      <c r="B9950" s="3"/>
      <c r="C9950" s="2"/>
      <c r="D9950" s="2"/>
    </row>
    <row r="9951" spans="1:4">
      <c r="A9951" s="3"/>
      <c r="B9951" s="3"/>
      <c r="C9951" s="2"/>
      <c r="D9951" s="2"/>
    </row>
    <row r="9952" spans="1:4">
      <c r="A9952" s="3"/>
      <c r="B9952" s="3"/>
      <c r="C9952" s="2"/>
      <c r="D9952" s="2"/>
    </row>
    <row r="9953" spans="1:4">
      <c r="A9953" s="3"/>
      <c r="B9953" s="3"/>
      <c r="C9953" s="2"/>
      <c r="D9953" s="2"/>
    </row>
    <row r="9954" spans="1:4">
      <c r="A9954" s="3"/>
      <c r="B9954" s="3"/>
      <c r="C9954" s="2"/>
      <c r="D9954" s="2"/>
    </row>
    <row r="9955" spans="1:4">
      <c r="A9955" s="3"/>
      <c r="B9955" s="3"/>
      <c r="C9955" s="2"/>
      <c r="D9955" s="2"/>
    </row>
    <row r="9956" spans="1:4">
      <c r="A9956" s="3"/>
      <c r="B9956" s="3"/>
      <c r="C9956" s="2"/>
      <c r="D9956" s="2"/>
    </row>
    <row r="9957" spans="1:4">
      <c r="A9957" s="3"/>
      <c r="B9957" s="3"/>
      <c r="C9957" s="2"/>
      <c r="D9957" s="2"/>
    </row>
    <row r="9958" spans="1:4">
      <c r="A9958" s="3"/>
      <c r="B9958" s="3"/>
      <c r="C9958" s="2"/>
      <c r="D9958" s="2"/>
    </row>
    <row r="9959" spans="1:4">
      <c r="A9959" s="3"/>
      <c r="B9959" s="3"/>
      <c r="C9959" s="2"/>
      <c r="D9959" s="2"/>
    </row>
    <row r="9960" spans="1:4">
      <c r="A9960" s="3"/>
      <c r="B9960" s="3"/>
      <c r="C9960" s="2"/>
      <c r="D9960" s="2"/>
    </row>
    <row r="9961" spans="1:4">
      <c r="A9961" s="3"/>
      <c r="B9961" s="3"/>
      <c r="C9961" s="2"/>
      <c r="D9961" s="2"/>
    </row>
    <row r="9962" spans="1:4">
      <c r="A9962" s="3"/>
      <c r="B9962" s="3"/>
      <c r="C9962" s="2"/>
      <c r="D9962" s="2"/>
    </row>
    <row r="9963" spans="1:4">
      <c r="A9963" s="3"/>
      <c r="B9963" s="3"/>
      <c r="C9963" s="2"/>
      <c r="D9963" s="2"/>
    </row>
    <row r="9964" spans="1:4">
      <c r="A9964" s="3"/>
      <c r="B9964" s="3"/>
      <c r="C9964" s="2"/>
      <c r="D9964" s="2"/>
    </row>
    <row r="9965" spans="1:4">
      <c r="A9965" s="3"/>
      <c r="B9965" s="3"/>
      <c r="C9965" s="2"/>
      <c r="D9965" s="2"/>
    </row>
    <row r="9966" spans="1:4">
      <c r="A9966" s="3"/>
      <c r="B9966" s="3"/>
      <c r="C9966" s="2"/>
      <c r="D9966" s="2"/>
    </row>
    <row r="9967" spans="1:4">
      <c r="A9967" s="3"/>
      <c r="B9967" s="3"/>
      <c r="C9967" s="2"/>
      <c r="D9967" s="2"/>
    </row>
    <row r="9968" spans="1:4">
      <c r="A9968" s="3"/>
      <c r="B9968" s="3"/>
      <c r="C9968" s="2"/>
      <c r="D9968" s="2"/>
    </row>
    <row r="9969" spans="1:4">
      <c r="A9969" s="3"/>
      <c r="B9969" s="3"/>
      <c r="C9969" s="2"/>
      <c r="D9969" s="2"/>
    </row>
    <row r="9970" spans="1:4">
      <c r="A9970" s="3"/>
      <c r="B9970" s="3"/>
      <c r="C9970" s="2"/>
      <c r="D9970" s="2"/>
    </row>
    <row r="9971" spans="1:4">
      <c r="A9971" s="3"/>
      <c r="B9971" s="3"/>
      <c r="C9971" s="2"/>
      <c r="D9971" s="2"/>
    </row>
    <row r="9972" spans="1:4">
      <c r="A9972" s="3"/>
      <c r="B9972" s="3"/>
      <c r="C9972" s="2"/>
      <c r="D9972" s="2"/>
    </row>
    <row r="9973" spans="1:4">
      <c r="A9973" s="3"/>
      <c r="B9973" s="3"/>
      <c r="C9973" s="2"/>
      <c r="D9973" s="2"/>
    </row>
    <row r="9974" spans="1:4">
      <c r="A9974" s="3"/>
      <c r="B9974" s="3"/>
      <c r="C9974" s="2"/>
      <c r="D9974" s="2"/>
    </row>
    <row r="9975" spans="1:4">
      <c r="A9975" s="3"/>
      <c r="B9975" s="3"/>
      <c r="C9975" s="2"/>
      <c r="D9975" s="2"/>
    </row>
    <row r="9976" spans="1:4">
      <c r="A9976" s="3"/>
      <c r="B9976" s="3"/>
      <c r="C9976" s="2"/>
      <c r="D9976" s="2"/>
    </row>
    <row r="9977" spans="1:4">
      <c r="A9977" s="3"/>
      <c r="B9977" s="3"/>
      <c r="C9977" s="2"/>
      <c r="D9977" s="2"/>
    </row>
    <row r="9978" spans="1:4">
      <c r="A9978" s="3"/>
      <c r="B9978" s="3"/>
      <c r="C9978" s="2"/>
      <c r="D9978" s="2"/>
    </row>
    <row r="9979" spans="1:4">
      <c r="A9979" s="3"/>
      <c r="B9979" s="3"/>
      <c r="C9979" s="2"/>
      <c r="D9979" s="2"/>
    </row>
    <row r="9980" spans="1:4">
      <c r="A9980" s="3"/>
      <c r="B9980" s="3"/>
      <c r="C9980" s="2"/>
      <c r="D9980" s="2"/>
    </row>
    <row r="9981" spans="1:4">
      <c r="A9981" s="3"/>
      <c r="B9981" s="3"/>
      <c r="C9981" s="2"/>
      <c r="D9981" s="2"/>
    </row>
    <row r="9982" spans="1:4">
      <c r="A9982" s="3"/>
      <c r="B9982" s="3"/>
      <c r="C9982" s="2"/>
      <c r="D9982" s="2"/>
    </row>
    <row r="9983" spans="1:4">
      <c r="A9983" s="3"/>
      <c r="B9983" s="3"/>
      <c r="C9983" s="2"/>
      <c r="D9983" s="2"/>
    </row>
    <row r="9984" spans="1:4">
      <c r="A9984" s="3"/>
      <c r="B9984" s="3"/>
      <c r="C9984" s="2"/>
      <c r="D9984" s="2"/>
    </row>
    <row r="9985" spans="1:4">
      <c r="A9985" s="3"/>
      <c r="B9985" s="3"/>
      <c r="C9985" s="2"/>
      <c r="D9985" s="2"/>
    </row>
    <row r="9986" spans="1:4">
      <c r="A9986" s="3"/>
      <c r="B9986" s="3"/>
      <c r="C9986" s="2"/>
      <c r="D9986" s="2"/>
    </row>
    <row r="9987" spans="1:4">
      <c r="A9987" s="3"/>
      <c r="B9987" s="3"/>
      <c r="C9987" s="2"/>
      <c r="D9987" s="2"/>
    </row>
    <row r="9988" spans="1:4">
      <c r="A9988" s="3"/>
      <c r="B9988" s="3"/>
      <c r="C9988" s="2"/>
      <c r="D9988" s="2"/>
    </row>
    <row r="9989" spans="1:4">
      <c r="A9989" s="3"/>
      <c r="B9989" s="3"/>
      <c r="C9989" s="2"/>
      <c r="D9989" s="2"/>
    </row>
    <row r="9990" spans="1:4">
      <c r="A9990" s="3"/>
      <c r="B9990" s="3"/>
      <c r="C9990" s="2"/>
      <c r="D9990" s="2"/>
    </row>
    <row r="9991" spans="1:4">
      <c r="A9991" s="3"/>
      <c r="B9991" s="3"/>
      <c r="C9991" s="2"/>
      <c r="D9991" s="2"/>
    </row>
    <row r="9992" spans="1:4">
      <c r="A9992" s="3"/>
      <c r="B9992" s="3"/>
      <c r="C9992" s="2"/>
      <c r="D9992" s="2"/>
    </row>
    <row r="9993" spans="1:4">
      <c r="A9993" s="3"/>
      <c r="B9993" s="3"/>
      <c r="C9993" s="2"/>
      <c r="D9993" s="2"/>
    </row>
    <row r="9994" spans="1:4">
      <c r="A9994" s="3"/>
      <c r="B9994" s="3"/>
      <c r="C9994" s="2"/>
      <c r="D9994" s="2"/>
    </row>
    <row r="9995" spans="1:4">
      <c r="A9995" s="3"/>
      <c r="B9995" s="3"/>
      <c r="C9995" s="2"/>
      <c r="D9995" s="2"/>
    </row>
    <row r="9996" spans="1:4">
      <c r="A9996" s="3"/>
      <c r="B9996" s="3"/>
      <c r="C9996" s="2"/>
      <c r="D9996" s="2"/>
    </row>
    <row r="9997" spans="1:4">
      <c r="A9997" s="3"/>
      <c r="B9997" s="3"/>
      <c r="C9997" s="2"/>
      <c r="D9997" s="2"/>
    </row>
    <row r="9998" spans="1:4">
      <c r="A9998" s="3"/>
      <c r="B9998" s="3"/>
      <c r="C9998" s="2"/>
      <c r="D9998" s="2"/>
    </row>
    <row r="9999" spans="1:4">
      <c r="A9999" s="3"/>
      <c r="B9999" s="3"/>
      <c r="C9999" s="2"/>
      <c r="D9999" s="2"/>
    </row>
    <row r="10000" spans="1:4">
      <c r="A10000" s="3"/>
      <c r="B10000" s="3"/>
      <c r="C10000" s="2"/>
      <c r="D10000" s="2"/>
    </row>
    <row r="10001" spans="1:4">
      <c r="A10001" s="3"/>
      <c r="B10001" s="3"/>
      <c r="C10001" s="2"/>
      <c r="D10001" s="2"/>
    </row>
    <row r="10002" spans="1:4">
      <c r="A10002" s="3"/>
      <c r="B10002" s="3"/>
      <c r="C10002" s="2"/>
      <c r="D10002" s="2"/>
    </row>
    <row r="10003" spans="1:4">
      <c r="A10003" s="3"/>
      <c r="B10003" s="3"/>
      <c r="C10003" s="2"/>
      <c r="D10003" s="2"/>
    </row>
    <row r="10004" spans="1:4">
      <c r="A10004" s="3"/>
      <c r="B10004" s="3"/>
      <c r="C10004" s="2"/>
      <c r="D10004" s="2"/>
    </row>
    <row r="10005" spans="1:4">
      <c r="A10005" s="3"/>
      <c r="B10005" s="3"/>
      <c r="C10005" s="2"/>
      <c r="D10005" s="2"/>
    </row>
    <row r="10006" spans="1:4">
      <c r="A10006" s="3"/>
      <c r="B10006" s="3"/>
      <c r="C10006" s="2"/>
      <c r="D10006" s="2"/>
    </row>
    <row r="10007" spans="1:4">
      <c r="A10007" s="3"/>
      <c r="B10007" s="3"/>
      <c r="C10007" s="2"/>
      <c r="D10007" s="2"/>
    </row>
    <row r="10008" spans="1:4">
      <c r="A10008" s="3"/>
      <c r="B10008" s="3"/>
      <c r="C10008" s="2"/>
      <c r="D10008" s="2"/>
    </row>
    <row r="10009" spans="1:4">
      <c r="A10009" s="3"/>
      <c r="B10009" s="3"/>
      <c r="C10009" s="2"/>
      <c r="D10009" s="2"/>
    </row>
    <row r="10010" spans="1:4">
      <c r="A10010" s="3"/>
      <c r="B10010" s="3"/>
      <c r="C10010" s="2"/>
      <c r="D10010" s="2"/>
    </row>
    <row r="10011" spans="1:4">
      <c r="A10011" s="3"/>
      <c r="B10011" s="3"/>
      <c r="C10011" s="2"/>
      <c r="D10011" s="2"/>
    </row>
    <row r="10012" spans="1:4">
      <c r="A10012" s="3"/>
      <c r="B10012" s="3"/>
      <c r="C10012" s="2"/>
      <c r="D10012" s="2"/>
    </row>
    <row r="10013" spans="1:4">
      <c r="A10013" s="3"/>
      <c r="B10013" s="3"/>
      <c r="C10013" s="2"/>
      <c r="D10013" s="2"/>
    </row>
    <row r="10014" spans="1:4">
      <c r="A10014" s="3"/>
      <c r="B10014" s="3"/>
      <c r="C10014" s="2"/>
      <c r="D10014" s="2"/>
    </row>
    <row r="10015" spans="1:4">
      <c r="A10015" s="3"/>
      <c r="B10015" s="3"/>
      <c r="C10015" s="2"/>
      <c r="D10015" s="2"/>
    </row>
    <row r="10016" spans="1:4">
      <c r="A10016" s="3"/>
      <c r="B10016" s="3"/>
      <c r="C10016" s="2"/>
      <c r="D10016" s="2"/>
    </row>
    <row r="10017" spans="1:4">
      <c r="A10017" s="3"/>
      <c r="B10017" s="3"/>
      <c r="C10017" s="2"/>
      <c r="D10017" s="2"/>
    </row>
    <row r="10018" spans="1:4">
      <c r="A10018" s="3"/>
      <c r="B10018" s="3"/>
      <c r="C10018" s="2"/>
      <c r="D10018" s="2"/>
    </row>
    <row r="10019" spans="1:4">
      <c r="A10019" s="3"/>
      <c r="B10019" s="3"/>
      <c r="C10019" s="2"/>
      <c r="D10019" s="2"/>
    </row>
    <row r="10020" spans="1:4">
      <c r="A10020" s="3"/>
      <c r="B10020" s="3"/>
      <c r="C10020" s="2"/>
      <c r="D10020" s="2"/>
    </row>
    <row r="10021" spans="1:4">
      <c r="A10021" s="3"/>
      <c r="B10021" s="3"/>
      <c r="C10021" s="2"/>
      <c r="D10021" s="2"/>
    </row>
    <row r="10022" spans="1:4">
      <c r="A10022" s="3"/>
      <c r="B10022" s="3"/>
      <c r="C10022" s="2"/>
      <c r="D10022" s="2"/>
    </row>
    <row r="10023" spans="1:4">
      <c r="A10023" s="3"/>
      <c r="B10023" s="3"/>
      <c r="C10023" s="2"/>
      <c r="D10023" s="2"/>
    </row>
    <row r="10024" spans="1:4">
      <c r="A10024" s="3"/>
      <c r="B10024" s="3"/>
      <c r="C10024" s="2"/>
      <c r="D10024" s="2"/>
    </row>
    <row r="10025" spans="1:4">
      <c r="A10025" s="3"/>
      <c r="B10025" s="3"/>
      <c r="C10025" s="2"/>
      <c r="D10025" s="2"/>
    </row>
    <row r="10026" spans="1:4">
      <c r="A10026" s="3"/>
      <c r="B10026" s="3"/>
      <c r="C10026" s="2"/>
      <c r="D10026" s="2"/>
    </row>
    <row r="10027" spans="1:4">
      <c r="A10027" s="3"/>
      <c r="B10027" s="3"/>
      <c r="C10027" s="2"/>
      <c r="D10027" s="2"/>
    </row>
    <row r="10028" spans="1:4">
      <c r="A10028" s="3"/>
      <c r="B10028" s="3"/>
      <c r="C10028" s="2"/>
      <c r="D10028" s="2"/>
    </row>
    <row r="10029" spans="1:4">
      <c r="A10029" s="3"/>
      <c r="B10029" s="3"/>
      <c r="C10029" s="2"/>
      <c r="D10029" s="2"/>
    </row>
    <row r="10030" spans="1:4">
      <c r="A10030" s="3"/>
      <c r="B10030" s="3"/>
      <c r="C10030" s="2"/>
      <c r="D10030" s="2"/>
    </row>
    <row r="10031" spans="1:4">
      <c r="A10031" s="3"/>
      <c r="B10031" s="3"/>
      <c r="C10031" s="2"/>
      <c r="D10031" s="2"/>
    </row>
    <row r="10032" spans="1:4">
      <c r="A10032" s="3"/>
      <c r="B10032" s="3"/>
      <c r="C10032" s="2"/>
      <c r="D10032" s="2"/>
    </row>
    <row r="10033" spans="1:4">
      <c r="A10033" s="3"/>
      <c r="B10033" s="3"/>
      <c r="C10033" s="2"/>
      <c r="D10033" s="2"/>
    </row>
    <row r="10034" spans="1:4">
      <c r="A10034" s="3"/>
      <c r="B10034" s="3"/>
      <c r="C10034" s="2"/>
      <c r="D10034" s="2"/>
    </row>
    <row r="10035" spans="1:4">
      <c r="A10035" s="3"/>
      <c r="B10035" s="3"/>
      <c r="C10035" s="2"/>
      <c r="D10035" s="2"/>
    </row>
    <row r="10036" spans="1:4">
      <c r="A10036" s="3"/>
      <c r="B10036" s="3"/>
      <c r="C10036" s="2"/>
      <c r="D10036" s="2"/>
    </row>
    <row r="10037" spans="1:4">
      <c r="A10037" s="3"/>
      <c r="B10037" s="3"/>
      <c r="C10037" s="2"/>
      <c r="D10037" s="2"/>
    </row>
    <row r="10038" spans="1:4">
      <c r="A10038" s="3"/>
      <c r="B10038" s="3"/>
      <c r="C10038" s="2"/>
      <c r="D10038" s="2"/>
    </row>
    <row r="10039" spans="1:4">
      <c r="A10039" s="3"/>
      <c r="B10039" s="3"/>
      <c r="C10039" s="2"/>
      <c r="D10039" s="2"/>
    </row>
    <row r="10040" spans="1:4">
      <c r="A10040" s="3"/>
      <c r="B10040" s="3"/>
      <c r="C10040" s="2"/>
      <c r="D10040" s="2"/>
    </row>
    <row r="10041" spans="1:4">
      <c r="A10041" s="3"/>
      <c r="B10041" s="3"/>
      <c r="C10041" s="2"/>
      <c r="D10041" s="2"/>
    </row>
    <row r="10042" spans="1:4">
      <c r="A10042" s="3"/>
      <c r="B10042" s="3"/>
      <c r="C10042" s="2"/>
      <c r="D10042" s="2"/>
    </row>
    <row r="10043" spans="1:4">
      <c r="A10043" s="3"/>
      <c r="B10043" s="3"/>
      <c r="C10043" s="2"/>
      <c r="D10043" s="2"/>
    </row>
    <row r="10044" spans="1:4">
      <c r="A10044" s="3"/>
      <c r="B10044" s="3"/>
      <c r="C10044" s="2"/>
      <c r="D10044" s="2"/>
    </row>
    <row r="10045" spans="1:4">
      <c r="A10045" s="3"/>
      <c r="B10045" s="3"/>
      <c r="C10045" s="2"/>
      <c r="D10045" s="2"/>
    </row>
    <row r="10046" spans="1:4">
      <c r="A10046" s="3"/>
      <c r="B10046" s="3"/>
      <c r="C10046" s="2"/>
      <c r="D10046" s="2"/>
    </row>
    <row r="10047" spans="1:4">
      <c r="A10047" s="3"/>
      <c r="B10047" s="3"/>
      <c r="C10047" s="2"/>
      <c r="D10047" s="2"/>
    </row>
    <row r="10048" spans="1:4">
      <c r="A10048" s="3"/>
      <c r="B10048" s="3"/>
      <c r="C10048" s="2"/>
      <c r="D10048" s="2"/>
    </row>
    <row r="10049" spans="1:4">
      <c r="A10049" s="3"/>
      <c r="B10049" s="3"/>
      <c r="C10049" s="2"/>
      <c r="D10049" s="2"/>
    </row>
    <row r="10050" spans="1:4">
      <c r="A10050" s="3"/>
      <c r="B10050" s="3"/>
      <c r="C10050" s="2"/>
      <c r="D10050" s="2"/>
    </row>
    <row r="10051" spans="1:4">
      <c r="A10051" s="3"/>
      <c r="B10051" s="3"/>
      <c r="C10051" s="2"/>
      <c r="D10051" s="2"/>
    </row>
    <row r="10052" spans="1:4">
      <c r="A10052" s="3"/>
      <c r="B10052" s="3"/>
      <c r="C10052" s="2"/>
      <c r="D10052" s="2"/>
    </row>
    <row r="10053" spans="1:4">
      <c r="A10053" s="3"/>
      <c r="B10053" s="3"/>
      <c r="C10053" s="2"/>
      <c r="D10053" s="2"/>
    </row>
    <row r="10054" spans="1:4">
      <c r="A10054" s="3"/>
      <c r="B10054" s="3"/>
      <c r="C10054" s="2"/>
      <c r="D10054" s="2"/>
    </row>
    <row r="10055" spans="1:4">
      <c r="A10055" s="3"/>
      <c r="B10055" s="3"/>
      <c r="C10055" s="2"/>
      <c r="D10055" s="2"/>
    </row>
    <row r="10056" spans="1:4">
      <c r="A10056" s="3"/>
      <c r="B10056" s="3"/>
      <c r="C10056" s="2"/>
      <c r="D10056" s="2"/>
    </row>
    <row r="10057" spans="1:4">
      <c r="A10057" s="3"/>
      <c r="B10057" s="3"/>
      <c r="C10057" s="2"/>
      <c r="D10057" s="2"/>
    </row>
    <row r="10058" spans="1:4">
      <c r="A10058" s="3"/>
      <c r="B10058" s="3"/>
      <c r="C10058" s="2"/>
      <c r="D10058" s="2"/>
    </row>
    <row r="10059" spans="1:4">
      <c r="A10059" s="3"/>
      <c r="B10059" s="3"/>
      <c r="C10059" s="2"/>
      <c r="D10059" s="2"/>
    </row>
    <row r="10060" spans="1:4">
      <c r="A10060" s="3"/>
      <c r="B10060" s="3"/>
      <c r="C10060" s="2"/>
      <c r="D10060" s="2"/>
    </row>
    <row r="10061" spans="1:4">
      <c r="A10061" s="3"/>
      <c r="B10061" s="3"/>
      <c r="C10061" s="2"/>
      <c r="D10061" s="2"/>
    </row>
    <row r="10062" spans="1:4">
      <c r="A10062" s="3"/>
      <c r="B10062" s="3"/>
      <c r="C10062" s="2"/>
      <c r="D10062" s="2"/>
    </row>
    <row r="10063" spans="1:4">
      <c r="A10063" s="3"/>
      <c r="B10063" s="3"/>
      <c r="C10063" s="2"/>
      <c r="D10063" s="2"/>
    </row>
    <row r="10064" spans="1:4">
      <c r="A10064" s="3"/>
      <c r="B10064" s="3"/>
      <c r="C10064" s="2"/>
      <c r="D10064" s="2"/>
    </row>
    <row r="10065" spans="1:4">
      <c r="A10065" s="3"/>
      <c r="B10065" s="3"/>
      <c r="C10065" s="2"/>
      <c r="D10065" s="2"/>
    </row>
    <row r="10066" spans="1:4">
      <c r="A10066" s="3"/>
      <c r="B10066" s="3"/>
      <c r="C10066" s="2"/>
      <c r="D10066" s="2"/>
    </row>
    <row r="10067" spans="1:4">
      <c r="A10067" s="3"/>
      <c r="B10067" s="3"/>
      <c r="C10067" s="2"/>
      <c r="D10067" s="2"/>
    </row>
    <row r="10068" spans="1:4">
      <c r="A10068" s="3"/>
      <c r="B10068" s="3"/>
      <c r="C10068" s="2"/>
      <c r="D10068" s="2"/>
    </row>
    <row r="10069" spans="1:4">
      <c r="A10069" s="3"/>
      <c r="B10069" s="3"/>
      <c r="C10069" s="2"/>
      <c r="D10069" s="2"/>
    </row>
    <row r="10070" spans="1:4">
      <c r="A10070" s="3"/>
      <c r="B10070" s="3"/>
      <c r="C10070" s="2"/>
      <c r="D10070" s="2"/>
    </row>
    <row r="10071" spans="1:4">
      <c r="A10071" s="3"/>
      <c r="B10071" s="3"/>
      <c r="C10071" s="2"/>
      <c r="D10071" s="2"/>
    </row>
    <row r="10072" spans="1:4">
      <c r="A10072" s="3"/>
      <c r="B10072" s="3"/>
      <c r="C10072" s="2"/>
      <c r="D10072" s="2"/>
    </row>
    <row r="10073" spans="1:4">
      <c r="A10073" s="3"/>
      <c r="B10073" s="3"/>
      <c r="C10073" s="2"/>
      <c r="D10073" s="2"/>
    </row>
    <row r="10074" spans="1:4">
      <c r="A10074" s="3"/>
      <c r="B10074" s="3"/>
      <c r="C10074" s="2"/>
      <c r="D10074" s="2"/>
    </row>
    <row r="10075" spans="1:4">
      <c r="A10075" s="3"/>
      <c r="B10075" s="3"/>
      <c r="C10075" s="2"/>
      <c r="D10075" s="2"/>
    </row>
    <row r="10076" spans="1:4">
      <c r="A10076" s="3"/>
      <c r="B10076" s="3"/>
      <c r="C10076" s="2"/>
      <c r="D10076" s="2"/>
    </row>
    <row r="10077" spans="1:4">
      <c r="A10077" s="3"/>
      <c r="B10077" s="3"/>
      <c r="C10077" s="2"/>
      <c r="D10077" s="2"/>
    </row>
    <row r="10078" spans="1:4">
      <c r="A10078" s="3"/>
      <c r="B10078" s="3"/>
      <c r="C10078" s="2"/>
      <c r="D10078" s="2"/>
    </row>
    <row r="10079" spans="1:4">
      <c r="A10079" s="3"/>
      <c r="B10079" s="3"/>
      <c r="C10079" s="2"/>
      <c r="D10079" s="2"/>
    </row>
    <row r="10080" spans="1:4">
      <c r="A10080" s="3"/>
      <c r="B10080" s="3"/>
      <c r="C10080" s="2"/>
      <c r="D10080" s="2"/>
    </row>
    <row r="10081" spans="1:4">
      <c r="A10081" s="3"/>
      <c r="B10081" s="3"/>
      <c r="C10081" s="2"/>
      <c r="D10081" s="2"/>
    </row>
    <row r="10082" spans="1:4">
      <c r="A10082" s="3"/>
      <c r="B10082" s="3"/>
      <c r="C10082" s="2"/>
      <c r="D10082" s="2"/>
    </row>
    <row r="10083" spans="1:4">
      <c r="A10083" s="3"/>
      <c r="B10083" s="3"/>
      <c r="C10083" s="2"/>
      <c r="D10083" s="2"/>
    </row>
    <row r="10084" spans="1:4">
      <c r="A10084" s="3"/>
      <c r="B10084" s="3"/>
      <c r="C10084" s="2"/>
      <c r="D10084" s="2"/>
    </row>
    <row r="10085" spans="1:4">
      <c r="A10085" s="3"/>
      <c r="B10085" s="3"/>
      <c r="C10085" s="2"/>
      <c r="D10085" s="2"/>
    </row>
    <row r="10086" spans="1:4">
      <c r="A10086" s="3"/>
      <c r="B10086" s="3"/>
      <c r="C10086" s="2"/>
      <c r="D10086" s="2"/>
    </row>
    <row r="10087" spans="1:4">
      <c r="A10087" s="3"/>
      <c r="B10087" s="3"/>
      <c r="C10087" s="2"/>
      <c r="D10087" s="2"/>
    </row>
    <row r="10088" spans="1:4">
      <c r="A10088" s="3"/>
      <c r="B10088" s="3"/>
      <c r="C10088" s="2"/>
      <c r="D10088" s="2"/>
    </row>
    <row r="10089" spans="1:4">
      <c r="A10089" s="3"/>
      <c r="B10089" s="3"/>
      <c r="C10089" s="2"/>
      <c r="D10089" s="2"/>
    </row>
    <row r="10090" spans="1:4">
      <c r="A10090" s="3"/>
      <c r="B10090" s="3"/>
      <c r="C10090" s="2"/>
      <c r="D10090" s="2"/>
    </row>
    <row r="10091" spans="1:4">
      <c r="A10091" s="3"/>
      <c r="B10091" s="3"/>
      <c r="C10091" s="2"/>
      <c r="D10091" s="2"/>
    </row>
    <row r="10092" spans="1:4">
      <c r="A10092" s="3"/>
      <c r="B10092" s="3"/>
      <c r="C10092" s="2"/>
      <c r="D10092" s="2"/>
    </row>
    <row r="10093" spans="1:4">
      <c r="A10093" s="3"/>
      <c r="B10093" s="3"/>
      <c r="C10093" s="2"/>
      <c r="D10093" s="2"/>
    </row>
    <row r="10094" spans="1:4">
      <c r="A10094" s="3"/>
      <c r="B10094" s="3"/>
      <c r="C10094" s="2"/>
      <c r="D10094" s="2"/>
    </row>
    <row r="10095" spans="1:4">
      <c r="A10095" s="3"/>
      <c r="B10095" s="3"/>
      <c r="C10095" s="2"/>
      <c r="D10095" s="2"/>
    </row>
    <row r="10096" spans="1:4">
      <c r="A10096" s="3"/>
      <c r="B10096" s="3"/>
      <c r="C10096" s="2"/>
      <c r="D10096" s="2"/>
    </row>
    <row r="10097" spans="1:4">
      <c r="A10097" s="3"/>
      <c r="B10097" s="3"/>
      <c r="C10097" s="2"/>
      <c r="D10097" s="2"/>
    </row>
    <row r="10098" spans="1:4">
      <c r="A10098" s="3"/>
      <c r="B10098" s="3"/>
      <c r="C10098" s="2"/>
      <c r="D10098" s="2"/>
    </row>
    <row r="10099" spans="1:4">
      <c r="A10099" s="3"/>
      <c r="B10099" s="3"/>
      <c r="C10099" s="2"/>
      <c r="D10099" s="2"/>
    </row>
    <row r="10100" spans="1:4">
      <c r="A10100" s="3"/>
      <c r="B10100" s="3"/>
      <c r="C10100" s="2"/>
      <c r="D10100" s="2"/>
    </row>
    <row r="10101" spans="1:4">
      <c r="A10101" s="3"/>
      <c r="B10101" s="3"/>
      <c r="C10101" s="2"/>
      <c r="D10101" s="2"/>
    </row>
    <row r="10102" spans="1:4">
      <c r="A10102" s="3"/>
      <c r="B10102" s="3"/>
      <c r="C10102" s="2"/>
      <c r="D10102" s="2"/>
    </row>
    <row r="10103" spans="1:4">
      <c r="A10103" s="3"/>
      <c r="B10103" s="3"/>
      <c r="C10103" s="2"/>
      <c r="D10103" s="2"/>
    </row>
    <row r="10104" spans="1:4">
      <c r="A10104" s="3"/>
      <c r="B10104" s="3"/>
      <c r="C10104" s="2"/>
      <c r="D10104" s="2"/>
    </row>
    <row r="10105" spans="1:4">
      <c r="A10105" s="3"/>
      <c r="B10105" s="3"/>
      <c r="C10105" s="2"/>
      <c r="D10105" s="2"/>
    </row>
    <row r="10106" spans="1:4">
      <c r="A10106" s="3"/>
      <c r="B10106" s="3"/>
      <c r="C10106" s="2"/>
      <c r="D10106" s="2"/>
    </row>
    <row r="10107" spans="1:4">
      <c r="A10107" s="3"/>
      <c r="B10107" s="3"/>
      <c r="C10107" s="2"/>
      <c r="D10107" s="2"/>
    </row>
    <row r="10108" spans="1:4">
      <c r="A10108" s="3"/>
      <c r="B10108" s="3"/>
      <c r="C10108" s="2"/>
      <c r="D10108" s="2"/>
    </row>
    <row r="10109" spans="1:4">
      <c r="A10109" s="3"/>
      <c r="B10109" s="3"/>
      <c r="C10109" s="2"/>
      <c r="D10109" s="2"/>
    </row>
    <row r="10110" spans="1:4">
      <c r="A10110" s="3"/>
      <c r="B10110" s="3"/>
      <c r="C10110" s="2"/>
      <c r="D10110" s="2"/>
    </row>
    <row r="10111" spans="1:4">
      <c r="A10111" s="3"/>
      <c r="B10111" s="3"/>
      <c r="C10111" s="2"/>
      <c r="D10111" s="2"/>
    </row>
    <row r="10112" spans="1:4">
      <c r="A10112" s="3"/>
      <c r="B10112" s="3"/>
      <c r="C10112" s="2"/>
      <c r="D10112" s="2"/>
    </row>
    <row r="10113" spans="1:4">
      <c r="A10113" s="3"/>
      <c r="B10113" s="3"/>
      <c r="C10113" s="2"/>
      <c r="D10113" s="2"/>
    </row>
    <row r="10114" spans="1:4">
      <c r="A10114" s="3"/>
      <c r="B10114" s="3"/>
      <c r="C10114" s="2"/>
      <c r="D10114" s="2"/>
    </row>
    <row r="10115" spans="1:4">
      <c r="A10115" s="3"/>
      <c r="B10115" s="3"/>
      <c r="C10115" s="2"/>
      <c r="D10115" s="2"/>
    </row>
    <row r="10116" spans="1:4">
      <c r="A10116" s="3"/>
      <c r="B10116" s="3"/>
      <c r="C10116" s="2"/>
      <c r="D10116" s="2"/>
    </row>
    <row r="10117" spans="1:4">
      <c r="A10117" s="3"/>
      <c r="B10117" s="3"/>
      <c r="C10117" s="2"/>
      <c r="D10117" s="2"/>
    </row>
    <row r="10118" spans="1:4">
      <c r="A10118" s="3"/>
      <c r="B10118" s="3"/>
      <c r="C10118" s="2"/>
      <c r="D10118" s="2"/>
    </row>
    <row r="10119" spans="1:4">
      <c r="A10119" s="3"/>
      <c r="B10119" s="3"/>
      <c r="C10119" s="2"/>
      <c r="D10119" s="2"/>
    </row>
    <row r="10120" spans="1:4">
      <c r="A10120" s="3"/>
      <c r="B10120" s="3"/>
      <c r="C10120" s="2"/>
      <c r="D10120" s="2"/>
    </row>
    <row r="10121" spans="1:4">
      <c r="A10121" s="3"/>
      <c r="B10121" s="3"/>
      <c r="C10121" s="2"/>
      <c r="D10121" s="2"/>
    </row>
    <row r="10122" spans="1:4">
      <c r="A10122" s="3"/>
      <c r="B10122" s="3"/>
      <c r="C10122" s="2"/>
      <c r="D10122" s="2"/>
    </row>
    <row r="10123" spans="1:4">
      <c r="A10123" s="3"/>
      <c r="B10123" s="3"/>
      <c r="C10123" s="2"/>
      <c r="D10123" s="2"/>
    </row>
    <row r="10124" spans="1:4">
      <c r="A10124" s="3"/>
      <c r="B10124" s="3"/>
      <c r="C10124" s="2"/>
      <c r="D10124" s="2"/>
    </row>
    <row r="10125" spans="1:4">
      <c r="A10125" s="3"/>
      <c r="B10125" s="3"/>
      <c r="C10125" s="2"/>
      <c r="D10125" s="2"/>
    </row>
    <row r="10126" spans="1:4">
      <c r="A10126" s="3"/>
      <c r="B10126" s="3"/>
      <c r="C10126" s="2"/>
      <c r="D10126" s="2"/>
    </row>
    <row r="10127" spans="1:4">
      <c r="A10127" s="3"/>
      <c r="B10127" s="3"/>
      <c r="C10127" s="2"/>
      <c r="D10127" s="2"/>
    </row>
    <row r="10128" spans="1:4">
      <c r="A10128" s="3"/>
      <c r="B10128" s="3"/>
      <c r="C10128" s="2"/>
      <c r="D10128" s="2"/>
    </row>
    <row r="10129" spans="1:4">
      <c r="A10129" s="3"/>
      <c r="B10129" s="3"/>
      <c r="C10129" s="2"/>
      <c r="D10129" s="2"/>
    </row>
    <row r="10130" spans="1:4">
      <c r="A10130" s="3"/>
      <c r="B10130" s="3"/>
      <c r="C10130" s="2"/>
      <c r="D10130" s="2"/>
    </row>
    <row r="10131" spans="1:4">
      <c r="A10131" s="3"/>
      <c r="B10131" s="3"/>
      <c r="C10131" s="2"/>
      <c r="D10131" s="2"/>
    </row>
    <row r="10132" spans="1:4">
      <c r="A10132" s="3"/>
      <c r="B10132" s="3"/>
      <c r="C10132" s="2"/>
      <c r="D10132" s="2"/>
    </row>
    <row r="10133" spans="1:4">
      <c r="A10133" s="3"/>
      <c r="B10133" s="3"/>
      <c r="C10133" s="2"/>
      <c r="D10133" s="2"/>
    </row>
    <row r="10134" spans="1:4">
      <c r="A10134" s="3"/>
      <c r="B10134" s="3"/>
      <c r="C10134" s="2"/>
      <c r="D10134" s="2"/>
    </row>
    <row r="10135" spans="1:4">
      <c r="A10135" s="3"/>
      <c r="B10135" s="3"/>
      <c r="C10135" s="2"/>
      <c r="D10135" s="2"/>
    </row>
    <row r="10136" spans="1:4">
      <c r="A10136" s="3"/>
      <c r="B10136" s="3"/>
      <c r="C10136" s="2"/>
      <c r="D10136" s="2"/>
    </row>
    <row r="10137" spans="1:4">
      <c r="A10137" s="3"/>
      <c r="B10137" s="3"/>
      <c r="C10137" s="2"/>
      <c r="D10137" s="2"/>
    </row>
    <row r="10138" spans="1:4">
      <c r="A10138" s="3"/>
      <c r="B10138" s="3"/>
      <c r="C10138" s="2"/>
      <c r="D10138" s="2"/>
    </row>
    <row r="10139" spans="1:4">
      <c r="A10139" s="3"/>
      <c r="B10139" s="3"/>
      <c r="C10139" s="2"/>
      <c r="D10139" s="2"/>
    </row>
    <row r="10140" spans="1:4">
      <c r="A10140" s="3"/>
      <c r="B10140" s="3"/>
      <c r="C10140" s="2"/>
      <c r="D10140" s="2"/>
    </row>
    <row r="10141" spans="1:4">
      <c r="A10141" s="3"/>
      <c r="B10141" s="3"/>
      <c r="C10141" s="2"/>
      <c r="D10141" s="2"/>
    </row>
    <row r="10142" spans="1:4">
      <c r="A10142" s="3"/>
      <c r="B10142" s="3"/>
      <c r="C10142" s="2"/>
      <c r="D10142" s="2"/>
    </row>
    <row r="10143" spans="1:4">
      <c r="A10143" s="3"/>
      <c r="B10143" s="3"/>
      <c r="C10143" s="2"/>
      <c r="D10143" s="2"/>
    </row>
    <row r="10144" spans="1:4">
      <c r="A10144" s="3"/>
      <c r="B10144" s="3"/>
      <c r="C10144" s="2"/>
      <c r="D10144" s="2"/>
    </row>
    <row r="10145" spans="1:4">
      <c r="A10145" s="3"/>
      <c r="B10145" s="3"/>
      <c r="C10145" s="2"/>
      <c r="D10145" s="2"/>
    </row>
    <row r="10146" spans="1:4">
      <c r="A10146" s="3"/>
      <c r="B10146" s="3"/>
      <c r="C10146" s="2"/>
      <c r="D10146" s="2"/>
    </row>
    <row r="10147" spans="1:4">
      <c r="A10147" s="3"/>
      <c r="B10147" s="3"/>
      <c r="C10147" s="2"/>
      <c r="D10147" s="2"/>
    </row>
    <row r="10148" spans="1:4">
      <c r="A10148" s="3"/>
      <c r="B10148" s="3"/>
      <c r="C10148" s="2"/>
      <c r="D10148" s="2"/>
    </row>
    <row r="10149" spans="1:4">
      <c r="A10149" s="3"/>
      <c r="B10149" s="3"/>
      <c r="C10149" s="2"/>
      <c r="D10149" s="2"/>
    </row>
    <row r="10150" spans="1:4">
      <c r="A10150" s="3"/>
      <c r="B10150" s="3"/>
      <c r="C10150" s="2"/>
      <c r="D10150" s="2"/>
    </row>
    <row r="10151" spans="1:4">
      <c r="A10151" s="3"/>
      <c r="B10151" s="3"/>
      <c r="C10151" s="2"/>
      <c r="D10151" s="2"/>
    </row>
    <row r="10152" spans="1:4">
      <c r="A10152" s="3"/>
      <c r="B10152" s="3"/>
      <c r="C10152" s="2"/>
      <c r="D10152" s="2"/>
    </row>
    <row r="10153" spans="1:4">
      <c r="A10153" s="3"/>
      <c r="B10153" s="3"/>
      <c r="C10153" s="2"/>
      <c r="D10153" s="2"/>
    </row>
    <row r="10154" spans="1:4">
      <c r="A10154" s="3"/>
      <c r="B10154" s="3"/>
      <c r="C10154" s="2"/>
      <c r="D10154" s="2"/>
    </row>
    <row r="10155" spans="1:4">
      <c r="A10155" s="3"/>
      <c r="B10155" s="3"/>
      <c r="C10155" s="2"/>
      <c r="D10155" s="2"/>
    </row>
    <row r="10156" spans="1:4">
      <c r="A10156" s="3"/>
      <c r="B10156" s="3"/>
      <c r="C10156" s="2"/>
      <c r="D10156" s="2"/>
    </row>
    <row r="10157" spans="1:4">
      <c r="A10157" s="3"/>
      <c r="B10157" s="3"/>
      <c r="C10157" s="2"/>
      <c r="D10157" s="2"/>
    </row>
    <row r="10158" spans="1:4">
      <c r="A10158" s="3"/>
      <c r="B10158" s="3"/>
      <c r="C10158" s="2"/>
      <c r="D10158" s="2"/>
    </row>
    <row r="10159" spans="1:4">
      <c r="A10159" s="3"/>
      <c r="B10159" s="3"/>
      <c r="C10159" s="2"/>
      <c r="D10159" s="2"/>
    </row>
    <row r="10160" spans="1:4">
      <c r="A10160" s="3"/>
      <c r="B10160" s="3"/>
      <c r="C10160" s="2"/>
      <c r="D10160" s="2"/>
    </row>
    <row r="10161" spans="1:4">
      <c r="A10161" s="3"/>
      <c r="B10161" s="3"/>
      <c r="C10161" s="2"/>
      <c r="D10161" s="2"/>
    </row>
    <row r="10162" spans="1:4">
      <c r="A10162" s="3"/>
      <c r="B10162" s="3"/>
      <c r="C10162" s="2"/>
      <c r="D10162" s="2"/>
    </row>
    <row r="10163" spans="1:4">
      <c r="A10163" s="3"/>
      <c r="B10163" s="3"/>
      <c r="C10163" s="2"/>
      <c r="D10163" s="2"/>
    </row>
    <row r="10164" spans="1:4">
      <c r="A10164" s="3"/>
      <c r="B10164" s="3"/>
      <c r="C10164" s="2"/>
      <c r="D10164" s="2"/>
    </row>
    <row r="10165" spans="1:4">
      <c r="A10165" s="3"/>
      <c r="B10165" s="3"/>
      <c r="C10165" s="2"/>
      <c r="D10165" s="2"/>
    </row>
    <row r="10166" spans="1:4">
      <c r="A10166" s="3"/>
      <c r="B10166" s="3"/>
      <c r="C10166" s="2"/>
      <c r="D10166" s="2"/>
    </row>
    <row r="10167" spans="1:4">
      <c r="A10167" s="3"/>
      <c r="B10167" s="3"/>
      <c r="C10167" s="2"/>
      <c r="D10167" s="2"/>
    </row>
    <row r="10168" spans="1:4">
      <c r="A10168" s="3"/>
      <c r="B10168" s="3"/>
      <c r="C10168" s="2"/>
      <c r="D10168" s="2"/>
    </row>
    <row r="10169" spans="1:4">
      <c r="A10169" s="3"/>
      <c r="B10169" s="3"/>
      <c r="C10169" s="2"/>
      <c r="D10169" s="2"/>
    </row>
    <row r="10170" spans="1:4">
      <c r="A10170" s="3"/>
      <c r="B10170" s="3"/>
      <c r="C10170" s="2"/>
      <c r="D10170" s="2"/>
    </row>
    <row r="10171" spans="1:4">
      <c r="A10171" s="3"/>
      <c r="B10171" s="3"/>
      <c r="C10171" s="2"/>
      <c r="D10171" s="2"/>
    </row>
    <row r="10172" spans="1:4">
      <c r="A10172" s="3"/>
      <c r="B10172" s="3"/>
      <c r="C10172" s="2"/>
      <c r="D10172" s="2"/>
    </row>
    <row r="10173" spans="1:4">
      <c r="A10173" s="3"/>
      <c r="B10173" s="3"/>
      <c r="C10173" s="2"/>
      <c r="D10173" s="2"/>
    </row>
    <row r="10174" spans="1:4">
      <c r="A10174" s="3"/>
      <c r="B10174" s="3"/>
      <c r="C10174" s="2"/>
      <c r="D10174" s="2"/>
    </row>
    <row r="10175" spans="1:4">
      <c r="A10175" s="3"/>
      <c r="B10175" s="3"/>
      <c r="C10175" s="2"/>
      <c r="D10175" s="2"/>
    </row>
    <row r="10176" spans="1:4">
      <c r="A10176" s="3"/>
      <c r="B10176" s="3"/>
      <c r="C10176" s="2"/>
      <c r="D10176" s="2"/>
    </row>
    <row r="10177" spans="1:4">
      <c r="A10177" s="3"/>
      <c r="B10177" s="3"/>
      <c r="C10177" s="2"/>
      <c r="D10177" s="2"/>
    </row>
    <row r="10178" spans="1:4">
      <c r="A10178" s="3"/>
      <c r="B10178" s="3"/>
      <c r="C10178" s="2"/>
      <c r="D10178" s="2"/>
    </row>
    <row r="10179" spans="1:4">
      <c r="A10179" s="3"/>
      <c r="B10179" s="3"/>
      <c r="C10179" s="2"/>
      <c r="D10179" s="2"/>
    </row>
    <row r="10180" spans="1:4">
      <c r="A10180" s="3"/>
      <c r="B10180" s="3"/>
      <c r="C10180" s="2"/>
      <c r="D10180" s="2"/>
    </row>
    <row r="10181" spans="1:4">
      <c r="A10181" s="3"/>
      <c r="B10181" s="3"/>
      <c r="C10181" s="2"/>
      <c r="D10181" s="2"/>
    </row>
    <row r="10182" spans="1:4">
      <c r="A10182" s="3"/>
      <c r="B10182" s="3"/>
      <c r="C10182" s="2"/>
      <c r="D10182" s="2"/>
    </row>
    <row r="10183" spans="1:4">
      <c r="A10183" s="3"/>
      <c r="B10183" s="3"/>
      <c r="C10183" s="2"/>
      <c r="D10183" s="2"/>
    </row>
    <row r="10184" spans="1:4">
      <c r="A10184" s="3"/>
      <c r="B10184" s="3"/>
      <c r="C10184" s="2"/>
      <c r="D10184" s="2"/>
    </row>
    <row r="10185" spans="1:4">
      <c r="A10185" s="3"/>
      <c r="B10185" s="3"/>
      <c r="C10185" s="2"/>
      <c r="D10185" s="2"/>
    </row>
    <row r="10186" spans="1:4">
      <c r="A10186" s="3"/>
      <c r="B10186" s="3"/>
      <c r="C10186" s="2"/>
      <c r="D10186" s="2"/>
    </row>
    <row r="10187" spans="1:4">
      <c r="A10187" s="3"/>
      <c r="B10187" s="3"/>
      <c r="C10187" s="2"/>
      <c r="D10187" s="2"/>
    </row>
    <row r="10188" spans="1:4">
      <c r="A10188" s="3"/>
      <c r="B10188" s="3"/>
      <c r="C10188" s="2"/>
      <c r="D10188" s="2"/>
    </row>
    <row r="10189" spans="1:4">
      <c r="A10189" s="3"/>
      <c r="B10189" s="3"/>
      <c r="C10189" s="2"/>
      <c r="D10189" s="2"/>
    </row>
    <row r="10190" spans="1:4">
      <c r="A10190" s="3"/>
      <c r="B10190" s="3"/>
      <c r="C10190" s="2"/>
      <c r="D10190" s="2"/>
    </row>
    <row r="10191" spans="1:4">
      <c r="A10191" s="3"/>
      <c r="B10191" s="3"/>
      <c r="C10191" s="2"/>
      <c r="D10191" s="2"/>
    </row>
    <row r="10192" spans="1:4">
      <c r="A10192" s="3"/>
      <c r="B10192" s="3"/>
      <c r="C10192" s="2"/>
      <c r="D10192" s="2"/>
    </row>
    <row r="10193" spans="1:4">
      <c r="A10193" s="3"/>
      <c r="B10193" s="3"/>
      <c r="C10193" s="2"/>
      <c r="D10193" s="2"/>
    </row>
    <row r="10194" spans="1:4">
      <c r="A10194" s="3"/>
      <c r="B10194" s="3"/>
      <c r="C10194" s="2"/>
      <c r="D10194" s="2"/>
    </row>
    <row r="10195" spans="1:4">
      <c r="A10195" s="3"/>
      <c r="B10195" s="3"/>
      <c r="C10195" s="2"/>
      <c r="D10195" s="2"/>
    </row>
    <row r="10196" spans="1:4">
      <c r="A10196" s="3"/>
      <c r="B10196" s="3"/>
      <c r="C10196" s="2"/>
      <c r="D10196" s="2"/>
    </row>
    <row r="10197" spans="1:4">
      <c r="A10197" s="3"/>
      <c r="B10197" s="3"/>
      <c r="C10197" s="2"/>
      <c r="D10197" s="2"/>
    </row>
    <row r="10198" spans="1:4">
      <c r="A10198" s="3"/>
      <c r="B10198" s="3"/>
      <c r="C10198" s="2"/>
      <c r="D10198" s="2"/>
    </row>
    <row r="10199" spans="1:4">
      <c r="A10199" s="3"/>
      <c r="B10199" s="3"/>
      <c r="C10199" s="2"/>
      <c r="D10199" s="2"/>
    </row>
    <row r="10200" spans="1:4">
      <c r="A10200" s="3"/>
      <c r="B10200" s="3"/>
      <c r="C10200" s="2"/>
      <c r="D10200" s="2"/>
    </row>
    <row r="10201" spans="1:4">
      <c r="A10201" s="3"/>
      <c r="B10201" s="3"/>
      <c r="C10201" s="2"/>
      <c r="D10201" s="2"/>
    </row>
    <row r="10202" spans="1:4">
      <c r="A10202" s="3"/>
      <c r="B10202" s="3"/>
      <c r="C10202" s="2"/>
      <c r="D10202" s="2"/>
    </row>
    <row r="10203" spans="1:4">
      <c r="A10203" s="3"/>
      <c r="B10203" s="3"/>
      <c r="C10203" s="2"/>
      <c r="D10203" s="2"/>
    </row>
    <row r="10204" spans="1:4">
      <c r="A10204" s="3"/>
      <c r="B10204" s="3"/>
      <c r="C10204" s="2"/>
      <c r="D10204" s="2"/>
    </row>
    <row r="10205" spans="1:4">
      <c r="A10205" s="3"/>
      <c r="B10205" s="3"/>
      <c r="C10205" s="2"/>
      <c r="D10205" s="2"/>
    </row>
    <row r="10206" spans="1:4">
      <c r="A10206" s="3"/>
      <c r="B10206" s="3"/>
      <c r="C10206" s="2"/>
      <c r="D10206" s="2"/>
    </row>
    <row r="10207" spans="1:4">
      <c r="A10207" s="3"/>
      <c r="B10207" s="3"/>
      <c r="C10207" s="2"/>
      <c r="D10207" s="2"/>
    </row>
    <row r="10208" spans="1:4">
      <c r="A10208" s="3"/>
      <c r="B10208" s="3"/>
      <c r="C10208" s="2"/>
      <c r="D10208" s="2"/>
    </row>
    <row r="10209" spans="1:4">
      <c r="A10209" s="3"/>
      <c r="B10209" s="3"/>
      <c r="C10209" s="2"/>
      <c r="D10209" s="2"/>
    </row>
    <row r="10210" spans="1:4">
      <c r="A10210" s="3"/>
      <c r="B10210" s="3"/>
      <c r="C10210" s="2"/>
      <c r="D10210" s="2"/>
    </row>
    <row r="10211" spans="1:4">
      <c r="A10211" s="3"/>
      <c r="B10211" s="3"/>
      <c r="C10211" s="2"/>
      <c r="D10211" s="2"/>
    </row>
    <row r="10212" spans="1:4">
      <c r="A10212" s="3"/>
      <c r="B10212" s="3"/>
      <c r="C10212" s="2"/>
      <c r="D10212" s="2"/>
    </row>
    <row r="10213" spans="1:4">
      <c r="A10213" s="3"/>
      <c r="B10213" s="3"/>
      <c r="C10213" s="2"/>
      <c r="D10213" s="2"/>
    </row>
    <row r="10214" spans="1:4">
      <c r="A10214" s="3"/>
      <c r="B10214" s="3"/>
      <c r="C10214" s="2"/>
      <c r="D10214" s="2"/>
    </row>
    <row r="10215" spans="1:4">
      <c r="A10215" s="3"/>
      <c r="B10215" s="3"/>
      <c r="C10215" s="2"/>
      <c r="D10215" s="2"/>
    </row>
    <row r="10216" spans="1:4">
      <c r="A10216" s="3"/>
      <c r="B10216" s="3"/>
      <c r="C10216" s="2"/>
      <c r="D10216" s="2"/>
    </row>
    <row r="10217" spans="1:4">
      <c r="A10217" s="3"/>
      <c r="B10217" s="3"/>
      <c r="C10217" s="2"/>
      <c r="D10217" s="2"/>
    </row>
    <row r="10218" spans="1:4">
      <c r="A10218" s="3"/>
      <c r="B10218" s="3"/>
      <c r="C10218" s="2"/>
      <c r="D10218" s="2"/>
    </row>
    <row r="10219" spans="1:4">
      <c r="A10219" s="3"/>
      <c r="B10219" s="3"/>
      <c r="C10219" s="2"/>
      <c r="D10219" s="2"/>
    </row>
    <row r="10220" spans="1:4">
      <c r="A10220" s="3"/>
      <c r="B10220" s="3"/>
      <c r="C10220" s="2"/>
      <c r="D10220" s="2"/>
    </row>
    <row r="10221" spans="1:4">
      <c r="A10221" s="3"/>
      <c r="B10221" s="3"/>
      <c r="C10221" s="2"/>
      <c r="D10221" s="2"/>
    </row>
    <row r="10222" spans="1:4">
      <c r="A10222" s="3"/>
      <c r="B10222" s="3"/>
      <c r="C10222" s="2"/>
      <c r="D10222" s="2"/>
    </row>
    <row r="10223" spans="1:4">
      <c r="A10223" s="3"/>
      <c r="B10223" s="3"/>
      <c r="C10223" s="2"/>
      <c r="D10223" s="2"/>
    </row>
    <row r="10224" spans="1:4">
      <c r="A10224" s="3"/>
      <c r="B10224" s="3"/>
      <c r="C10224" s="2"/>
      <c r="D10224" s="2"/>
    </row>
    <row r="10225" spans="1:4">
      <c r="A10225" s="3"/>
      <c r="B10225" s="3"/>
      <c r="C10225" s="2"/>
      <c r="D10225" s="2"/>
    </row>
    <row r="10226" spans="1:4">
      <c r="A10226" s="3"/>
      <c r="B10226" s="3"/>
      <c r="C10226" s="2"/>
      <c r="D10226" s="2"/>
    </row>
    <row r="10227" spans="1:4">
      <c r="A10227" s="3"/>
      <c r="B10227" s="3"/>
      <c r="C10227" s="2"/>
      <c r="D10227" s="2"/>
    </row>
    <row r="10228" spans="1:4">
      <c r="A10228" s="3"/>
      <c r="B10228" s="3"/>
      <c r="C10228" s="2"/>
      <c r="D10228" s="2"/>
    </row>
    <row r="10229" spans="1:4">
      <c r="A10229" s="3"/>
      <c r="B10229" s="3"/>
      <c r="C10229" s="2"/>
      <c r="D10229" s="2"/>
    </row>
    <row r="10230" spans="1:4">
      <c r="A10230" s="3"/>
      <c r="B10230" s="3"/>
      <c r="C10230" s="2"/>
      <c r="D10230" s="2"/>
    </row>
    <row r="10231" spans="1:4">
      <c r="A10231" s="3"/>
      <c r="B10231" s="3"/>
      <c r="C10231" s="2"/>
      <c r="D10231" s="2"/>
    </row>
    <row r="10232" spans="1:4">
      <c r="A10232" s="3"/>
      <c r="B10232" s="3"/>
      <c r="C10232" s="2"/>
      <c r="D10232" s="2"/>
    </row>
    <row r="10233" spans="1:4">
      <c r="A10233" s="3"/>
      <c r="B10233" s="3"/>
      <c r="C10233" s="2"/>
      <c r="D10233" s="2"/>
    </row>
    <row r="10234" spans="1:4">
      <c r="A10234" s="3"/>
      <c r="B10234" s="3"/>
      <c r="C10234" s="2"/>
      <c r="D10234" s="2"/>
    </row>
    <row r="10235" spans="1:4">
      <c r="A10235" s="3"/>
      <c r="B10235" s="3"/>
      <c r="C10235" s="2"/>
      <c r="D10235" s="2"/>
    </row>
    <row r="10236" spans="1:4">
      <c r="A10236" s="3"/>
      <c r="B10236" s="3"/>
      <c r="C10236" s="2"/>
      <c r="D10236" s="2"/>
    </row>
    <row r="10237" spans="1:4">
      <c r="A10237" s="3"/>
      <c r="B10237" s="3"/>
      <c r="C10237" s="2"/>
      <c r="D10237" s="2"/>
    </row>
    <row r="10238" spans="1:4">
      <c r="A10238" s="3"/>
      <c r="B10238" s="3"/>
      <c r="C10238" s="2"/>
      <c r="D10238" s="2"/>
    </row>
    <row r="10239" spans="1:4">
      <c r="A10239" s="3"/>
      <c r="B10239" s="3"/>
      <c r="C10239" s="2"/>
      <c r="D10239" s="2"/>
    </row>
    <row r="10240" spans="1:4">
      <c r="A10240" s="3"/>
      <c r="B10240" s="3"/>
      <c r="C10240" s="2"/>
      <c r="D10240" s="2"/>
    </row>
    <row r="10241" spans="1:4">
      <c r="A10241" s="3"/>
      <c r="B10241" s="3"/>
      <c r="C10241" s="2"/>
      <c r="D10241" s="2"/>
    </row>
    <row r="10242" spans="1:4">
      <c r="A10242" s="3"/>
      <c r="B10242" s="3"/>
      <c r="C10242" s="2"/>
      <c r="D10242" s="2"/>
    </row>
    <row r="10243" spans="1:4">
      <c r="A10243" s="3"/>
      <c r="B10243" s="3"/>
      <c r="C10243" s="2"/>
      <c r="D10243" s="2"/>
    </row>
    <row r="10244" spans="1:4">
      <c r="A10244" s="3"/>
      <c r="B10244" s="3"/>
      <c r="C10244" s="2"/>
      <c r="D10244" s="2"/>
    </row>
    <row r="10245" spans="1:4">
      <c r="A10245" s="3"/>
      <c r="B10245" s="3"/>
      <c r="C10245" s="2"/>
      <c r="D10245" s="2"/>
    </row>
    <row r="10246" spans="1:4">
      <c r="A10246" s="3"/>
      <c r="B10246" s="3"/>
      <c r="C10246" s="2"/>
      <c r="D10246" s="2"/>
    </row>
    <row r="10247" spans="1:4">
      <c r="A10247" s="3"/>
      <c r="B10247" s="3"/>
      <c r="C10247" s="2"/>
      <c r="D10247" s="2"/>
    </row>
    <row r="10248" spans="1:4">
      <c r="A10248" s="3"/>
      <c r="B10248" s="3"/>
      <c r="C10248" s="2"/>
      <c r="D10248" s="2"/>
    </row>
    <row r="10249" spans="1:4">
      <c r="A10249" s="3"/>
      <c r="B10249" s="3"/>
      <c r="C10249" s="2"/>
      <c r="D10249" s="2"/>
    </row>
    <row r="10250" spans="1:4">
      <c r="A10250" s="3"/>
      <c r="B10250" s="3"/>
      <c r="C10250" s="2"/>
      <c r="D10250" s="2"/>
    </row>
    <row r="10251" spans="1:4">
      <c r="A10251" s="3"/>
      <c r="B10251" s="3"/>
      <c r="C10251" s="2"/>
      <c r="D10251" s="2"/>
    </row>
    <row r="10252" spans="1:4">
      <c r="A10252" s="3"/>
      <c r="B10252" s="3"/>
      <c r="C10252" s="2"/>
      <c r="D10252" s="2"/>
    </row>
    <row r="10253" spans="1:4">
      <c r="A10253" s="3"/>
      <c r="B10253" s="3"/>
      <c r="C10253" s="2"/>
      <c r="D10253" s="2"/>
    </row>
    <row r="10254" spans="1:4">
      <c r="A10254" s="3"/>
      <c r="B10254" s="3"/>
      <c r="C10254" s="2"/>
      <c r="D10254" s="2"/>
    </row>
    <row r="10255" spans="1:4">
      <c r="A10255" s="3"/>
      <c r="B10255" s="3"/>
      <c r="C10255" s="2"/>
      <c r="D10255" s="2"/>
    </row>
    <row r="10256" spans="1:4">
      <c r="A10256" s="3"/>
      <c r="B10256" s="3"/>
      <c r="C10256" s="2"/>
      <c r="D10256" s="2"/>
    </row>
    <row r="10257" spans="1:4">
      <c r="A10257" s="3"/>
      <c r="B10257" s="3"/>
      <c r="C10257" s="2"/>
      <c r="D10257" s="2"/>
    </row>
    <row r="10258" spans="1:4">
      <c r="A10258" s="3"/>
      <c r="B10258" s="3"/>
      <c r="C10258" s="2"/>
      <c r="D10258" s="2"/>
    </row>
    <row r="10259" spans="1:4">
      <c r="A10259" s="3"/>
      <c r="B10259" s="3"/>
      <c r="C10259" s="2"/>
      <c r="D10259" s="2"/>
    </row>
    <row r="10260" spans="1:4">
      <c r="A10260" s="3"/>
      <c r="B10260" s="3"/>
      <c r="C10260" s="2"/>
      <c r="D10260" s="2"/>
    </row>
    <row r="10261" spans="1:4">
      <c r="A10261" s="3"/>
      <c r="B10261" s="3"/>
      <c r="C10261" s="2"/>
      <c r="D10261" s="2"/>
    </row>
    <row r="10262" spans="1:4">
      <c r="A10262" s="3"/>
      <c r="B10262" s="3"/>
      <c r="C10262" s="2"/>
      <c r="D10262" s="2"/>
    </row>
    <row r="10263" spans="1:4">
      <c r="A10263" s="3"/>
      <c r="B10263" s="3"/>
      <c r="C10263" s="2"/>
      <c r="D10263" s="2"/>
    </row>
    <row r="10264" spans="1:4">
      <c r="A10264" s="3"/>
      <c r="B10264" s="3"/>
      <c r="C10264" s="2"/>
      <c r="D10264" s="2"/>
    </row>
    <row r="10265" spans="1:4">
      <c r="A10265" s="3"/>
      <c r="B10265" s="3"/>
      <c r="C10265" s="2"/>
      <c r="D10265" s="2"/>
    </row>
    <row r="10266" spans="1:4">
      <c r="A10266" s="3"/>
      <c r="B10266" s="3"/>
      <c r="C10266" s="2"/>
      <c r="D10266" s="2"/>
    </row>
    <row r="10267" spans="1:4">
      <c r="A10267" s="3"/>
      <c r="B10267" s="3"/>
      <c r="C10267" s="2"/>
      <c r="D10267" s="2"/>
    </row>
    <row r="10268" spans="1:4">
      <c r="A10268" s="3"/>
      <c r="B10268" s="3"/>
      <c r="C10268" s="2"/>
      <c r="D10268" s="2"/>
    </row>
    <row r="10269" spans="1:4">
      <c r="A10269" s="3"/>
      <c r="B10269" s="3"/>
      <c r="C10269" s="2"/>
      <c r="D10269" s="2"/>
    </row>
    <row r="10270" spans="1:4">
      <c r="A10270" s="3"/>
      <c r="B10270" s="3"/>
      <c r="C10270" s="2"/>
      <c r="D10270" s="2"/>
    </row>
    <row r="10271" spans="1:4">
      <c r="A10271" s="3"/>
      <c r="B10271" s="3"/>
      <c r="C10271" s="2"/>
      <c r="D10271" s="2"/>
    </row>
    <row r="10272" spans="1:4">
      <c r="A10272" s="3"/>
      <c r="B10272" s="3"/>
      <c r="C10272" s="2"/>
      <c r="D10272" s="2"/>
    </row>
    <row r="10273" spans="1:4">
      <c r="A10273" s="3"/>
      <c r="B10273" s="3"/>
      <c r="C10273" s="2"/>
      <c r="D10273" s="2"/>
    </row>
    <row r="10274" spans="1:4">
      <c r="A10274" s="3"/>
      <c r="B10274" s="3"/>
      <c r="C10274" s="2"/>
      <c r="D10274" s="2"/>
    </row>
    <row r="10275" spans="1:4">
      <c r="A10275" s="3"/>
      <c r="B10275" s="3"/>
      <c r="C10275" s="2"/>
      <c r="D10275" s="2"/>
    </row>
    <row r="10276" spans="1:4">
      <c r="A10276" s="3"/>
      <c r="B10276" s="3"/>
      <c r="C10276" s="2"/>
      <c r="D10276" s="2"/>
    </row>
    <row r="10277" spans="1:4">
      <c r="A10277" s="3"/>
      <c r="B10277" s="3"/>
      <c r="C10277" s="2"/>
      <c r="D10277" s="2"/>
    </row>
    <row r="10278" spans="1:4">
      <c r="A10278" s="3"/>
      <c r="B10278" s="3"/>
      <c r="C10278" s="2"/>
      <c r="D10278" s="2"/>
    </row>
    <row r="10279" spans="1:4">
      <c r="A10279" s="3"/>
      <c r="B10279" s="3"/>
      <c r="C10279" s="2"/>
      <c r="D10279" s="2"/>
    </row>
    <row r="10280" spans="1:4">
      <c r="A10280" s="3"/>
      <c r="B10280" s="3"/>
      <c r="C10280" s="2"/>
      <c r="D10280" s="2"/>
    </row>
    <row r="10281" spans="1:4">
      <c r="A10281" s="3"/>
      <c r="B10281" s="3"/>
      <c r="C10281" s="2"/>
      <c r="D10281" s="2"/>
    </row>
    <row r="10282" spans="1:4">
      <c r="A10282" s="3"/>
      <c r="B10282" s="3"/>
      <c r="C10282" s="2"/>
      <c r="D10282" s="2"/>
    </row>
    <row r="10283" spans="1:4">
      <c r="A10283" s="3"/>
      <c r="B10283" s="3"/>
      <c r="C10283" s="2"/>
      <c r="D10283" s="2"/>
    </row>
    <row r="10284" spans="1:4">
      <c r="A10284" s="3"/>
      <c r="B10284" s="3"/>
      <c r="C10284" s="2"/>
      <c r="D10284" s="2"/>
    </row>
    <row r="10285" spans="1:4">
      <c r="A10285" s="3"/>
      <c r="B10285" s="3"/>
      <c r="C10285" s="2"/>
      <c r="D10285" s="2"/>
    </row>
    <row r="10286" spans="1:4">
      <c r="A10286" s="3"/>
      <c r="B10286" s="3"/>
      <c r="C10286" s="2"/>
      <c r="D10286" s="2"/>
    </row>
    <row r="10287" spans="1:4">
      <c r="A10287" s="3"/>
      <c r="B10287" s="3"/>
      <c r="C10287" s="2"/>
      <c r="D10287" s="2"/>
    </row>
    <row r="10288" spans="1:4">
      <c r="A10288" s="3"/>
      <c r="B10288" s="3"/>
      <c r="C10288" s="2"/>
      <c r="D10288" s="2"/>
    </row>
    <row r="10289" spans="1:4">
      <c r="A10289" s="3"/>
      <c r="B10289" s="3"/>
      <c r="C10289" s="2"/>
      <c r="D10289" s="2"/>
    </row>
    <row r="10290" spans="1:4">
      <c r="A10290" s="3"/>
      <c r="B10290" s="3"/>
      <c r="C10290" s="2"/>
      <c r="D10290" s="2"/>
    </row>
    <row r="10291" spans="1:4">
      <c r="A10291" s="3"/>
      <c r="B10291" s="3"/>
      <c r="C10291" s="2"/>
      <c r="D10291" s="2"/>
    </row>
    <row r="10292" spans="1:4">
      <c r="A10292" s="3"/>
      <c r="B10292" s="3"/>
      <c r="C10292" s="2"/>
      <c r="D10292" s="2"/>
    </row>
    <row r="10293" spans="1:4">
      <c r="A10293" s="3"/>
      <c r="B10293" s="3"/>
      <c r="C10293" s="2"/>
      <c r="D10293" s="2"/>
    </row>
    <row r="10294" spans="1:4">
      <c r="A10294" s="3"/>
      <c r="B10294" s="3"/>
      <c r="C10294" s="2"/>
      <c r="D10294" s="2"/>
    </row>
    <row r="10295" spans="1:4">
      <c r="A10295" s="3"/>
      <c r="B10295" s="3"/>
      <c r="C10295" s="2"/>
      <c r="D10295" s="2"/>
    </row>
    <row r="10296" spans="1:4">
      <c r="A10296" s="3"/>
      <c r="B10296" s="3"/>
      <c r="C10296" s="2"/>
      <c r="D10296" s="2"/>
    </row>
    <row r="10297" spans="1:4">
      <c r="A10297" s="3"/>
      <c r="B10297" s="3"/>
      <c r="C10297" s="2"/>
      <c r="D10297" s="2"/>
    </row>
    <row r="10298" spans="1:4">
      <c r="A10298" s="3"/>
      <c r="B10298" s="3"/>
      <c r="C10298" s="2"/>
      <c r="D10298" s="2"/>
    </row>
    <row r="10299" spans="1:4">
      <c r="A10299" s="3"/>
      <c r="B10299" s="3"/>
      <c r="C10299" s="2"/>
      <c r="D10299" s="2"/>
    </row>
    <row r="10300" spans="1:4">
      <c r="A10300" s="3"/>
      <c r="B10300" s="3"/>
      <c r="C10300" s="2"/>
      <c r="D10300" s="2"/>
    </row>
    <row r="10301" spans="1:4">
      <c r="A10301" s="3"/>
      <c r="B10301" s="3"/>
      <c r="C10301" s="2"/>
      <c r="D10301" s="2"/>
    </row>
    <row r="10302" spans="1:4">
      <c r="A10302" s="3"/>
      <c r="B10302" s="3"/>
      <c r="C10302" s="2"/>
      <c r="D10302" s="2"/>
    </row>
    <row r="10303" spans="1:4">
      <c r="A10303" s="3"/>
      <c r="B10303" s="3"/>
      <c r="C10303" s="2"/>
      <c r="D10303" s="2"/>
    </row>
    <row r="10304" spans="1:4">
      <c r="A10304" s="3"/>
      <c r="B10304" s="3"/>
      <c r="C10304" s="2"/>
      <c r="D10304" s="2"/>
    </row>
    <row r="10305" spans="1:4">
      <c r="A10305" s="3"/>
      <c r="B10305" s="3"/>
      <c r="C10305" s="2"/>
      <c r="D10305" s="2"/>
    </row>
    <row r="10306" spans="1:4">
      <c r="A10306" s="3"/>
      <c r="B10306" s="3"/>
      <c r="C10306" s="2"/>
      <c r="D10306" s="2"/>
    </row>
    <row r="10307" spans="1:4">
      <c r="A10307" s="3"/>
      <c r="B10307" s="3"/>
      <c r="C10307" s="2"/>
      <c r="D10307" s="2"/>
    </row>
    <row r="10308" spans="1:4">
      <c r="A10308" s="3"/>
      <c r="B10308" s="3"/>
      <c r="C10308" s="2"/>
      <c r="D10308" s="2"/>
    </row>
    <row r="10309" spans="1:4">
      <c r="A10309" s="3"/>
      <c r="B10309" s="3"/>
      <c r="C10309" s="2"/>
      <c r="D10309" s="2"/>
    </row>
    <row r="10310" spans="1:4">
      <c r="A10310" s="3"/>
      <c r="B10310" s="3"/>
      <c r="C10310" s="2"/>
      <c r="D10310" s="2"/>
    </row>
    <row r="10311" spans="1:4">
      <c r="A10311" s="3"/>
      <c r="B10311" s="3"/>
      <c r="C10311" s="2"/>
      <c r="D10311" s="2"/>
    </row>
    <row r="10312" spans="1:4">
      <c r="A10312" s="3"/>
      <c r="B10312" s="3"/>
      <c r="C10312" s="2"/>
      <c r="D10312" s="2"/>
    </row>
    <row r="10313" spans="1:4">
      <c r="A10313" s="3"/>
      <c r="B10313" s="3"/>
      <c r="C10313" s="2"/>
      <c r="D10313" s="2"/>
    </row>
    <row r="10314" spans="1:4">
      <c r="A10314" s="3"/>
      <c r="B10314" s="3"/>
      <c r="C10314" s="2"/>
      <c r="D10314" s="2"/>
    </row>
    <row r="10315" spans="1:4">
      <c r="A10315" s="3"/>
      <c r="B10315" s="3"/>
      <c r="C10315" s="2"/>
      <c r="D10315" s="2"/>
    </row>
    <row r="10316" spans="1:4">
      <c r="A10316" s="3"/>
      <c r="B10316" s="3"/>
      <c r="C10316" s="2"/>
      <c r="D10316" s="2"/>
    </row>
    <row r="10317" spans="1:4">
      <c r="A10317" s="3"/>
      <c r="B10317" s="3"/>
      <c r="C10317" s="2"/>
      <c r="D10317" s="2"/>
    </row>
    <row r="10318" spans="1:4">
      <c r="A10318" s="3"/>
      <c r="B10318" s="3"/>
      <c r="C10318" s="2"/>
      <c r="D10318" s="2"/>
    </row>
    <row r="10319" spans="1:4">
      <c r="A10319" s="3"/>
      <c r="B10319" s="3"/>
      <c r="C10319" s="2"/>
      <c r="D10319" s="2"/>
    </row>
    <row r="10320" spans="1:4">
      <c r="A10320" s="3"/>
      <c r="B10320" s="3"/>
      <c r="C10320" s="2"/>
      <c r="D10320" s="2"/>
    </row>
    <row r="10321" spans="1:4">
      <c r="A10321" s="3"/>
      <c r="B10321" s="3"/>
      <c r="C10321" s="2"/>
      <c r="D10321" s="2"/>
    </row>
    <row r="10322" spans="1:4">
      <c r="A10322" s="3"/>
      <c r="B10322" s="3"/>
      <c r="C10322" s="2"/>
      <c r="D10322" s="2"/>
    </row>
    <row r="10323" spans="1:4">
      <c r="A10323" s="3"/>
      <c r="B10323" s="3"/>
      <c r="C10323" s="2"/>
      <c r="D10323" s="2"/>
    </row>
    <row r="10324" spans="1:4">
      <c r="A10324" s="3"/>
      <c r="B10324" s="3"/>
      <c r="C10324" s="2"/>
      <c r="D10324" s="2"/>
    </row>
    <row r="10325" spans="1:4">
      <c r="A10325" s="3"/>
      <c r="B10325" s="3"/>
      <c r="C10325" s="2"/>
      <c r="D10325" s="2"/>
    </row>
    <row r="10326" spans="1:4">
      <c r="A10326" s="3"/>
      <c r="B10326" s="3"/>
      <c r="C10326" s="2"/>
      <c r="D10326" s="2"/>
    </row>
    <row r="10327" spans="1:4">
      <c r="A10327" s="3"/>
      <c r="B10327" s="3"/>
      <c r="C10327" s="2"/>
      <c r="D10327" s="2"/>
    </row>
    <row r="10328" spans="1:4">
      <c r="A10328" s="3"/>
      <c r="B10328" s="3"/>
      <c r="C10328" s="2"/>
      <c r="D10328" s="2"/>
    </row>
    <row r="10329" spans="1:4">
      <c r="A10329" s="3"/>
      <c r="B10329" s="3"/>
      <c r="C10329" s="2"/>
      <c r="D10329" s="2"/>
    </row>
    <row r="10330" spans="1:4">
      <c r="A10330" s="3"/>
      <c r="B10330" s="3"/>
      <c r="C10330" s="2"/>
      <c r="D10330" s="2"/>
    </row>
    <row r="10331" spans="1:4">
      <c r="A10331" s="3"/>
      <c r="B10331" s="3"/>
      <c r="C10331" s="2"/>
      <c r="D10331" s="2"/>
    </row>
    <row r="10332" spans="1:4">
      <c r="A10332" s="3"/>
      <c r="B10332" s="3"/>
      <c r="C10332" s="2"/>
      <c r="D10332" s="2"/>
    </row>
    <row r="10333" spans="1:4">
      <c r="A10333" s="3"/>
      <c r="B10333" s="3"/>
      <c r="C10333" s="2"/>
      <c r="D10333" s="2"/>
    </row>
    <row r="10334" spans="1:4">
      <c r="A10334" s="3"/>
      <c r="B10334" s="3"/>
      <c r="C10334" s="2"/>
      <c r="D10334" s="2"/>
    </row>
    <row r="10335" spans="1:4">
      <c r="A10335" s="3"/>
      <c r="B10335" s="3"/>
      <c r="C10335" s="2"/>
      <c r="D10335" s="2"/>
    </row>
    <row r="10336" spans="1:4">
      <c r="A10336" s="3"/>
      <c r="B10336" s="3"/>
      <c r="C10336" s="2"/>
      <c r="D10336" s="2"/>
    </row>
    <row r="10337" spans="1:4">
      <c r="A10337" s="3"/>
      <c r="B10337" s="3"/>
      <c r="C10337" s="2"/>
      <c r="D10337" s="2"/>
    </row>
    <row r="10338" spans="1:4">
      <c r="A10338" s="3"/>
      <c r="B10338" s="3"/>
      <c r="C10338" s="2"/>
      <c r="D10338" s="2"/>
    </row>
    <row r="10339" spans="1:4">
      <c r="A10339" s="3"/>
      <c r="B10339" s="3"/>
      <c r="C10339" s="2"/>
      <c r="D10339" s="2"/>
    </row>
    <row r="10340" spans="1:4">
      <c r="A10340" s="3"/>
      <c r="B10340" s="3"/>
      <c r="C10340" s="2"/>
      <c r="D10340" s="2"/>
    </row>
    <row r="10341" spans="1:4">
      <c r="A10341" s="3"/>
      <c r="B10341" s="3"/>
      <c r="C10341" s="2"/>
      <c r="D10341" s="2"/>
    </row>
    <row r="10342" spans="1:4">
      <c r="A10342" s="3"/>
      <c r="B10342" s="3"/>
      <c r="C10342" s="2"/>
      <c r="D10342" s="2"/>
    </row>
    <row r="10343" spans="1:4">
      <c r="A10343" s="3"/>
      <c r="B10343" s="3"/>
      <c r="C10343" s="2"/>
      <c r="D10343" s="2"/>
    </row>
    <row r="10344" spans="1:4">
      <c r="A10344" s="3"/>
      <c r="B10344" s="3"/>
      <c r="C10344" s="2"/>
      <c r="D10344" s="2"/>
    </row>
    <row r="10345" spans="1:4">
      <c r="A10345" s="3"/>
      <c r="B10345" s="3"/>
      <c r="C10345" s="2"/>
      <c r="D10345" s="2"/>
    </row>
    <row r="10346" spans="1:4">
      <c r="A10346" s="3"/>
      <c r="B10346" s="3"/>
      <c r="C10346" s="2"/>
      <c r="D10346" s="2"/>
    </row>
    <row r="10347" spans="1:4">
      <c r="A10347" s="3"/>
      <c r="B10347" s="3"/>
      <c r="C10347" s="2"/>
      <c r="D10347" s="2"/>
    </row>
    <row r="10348" spans="1:4">
      <c r="A10348" s="3"/>
      <c r="B10348" s="3"/>
      <c r="C10348" s="2"/>
      <c r="D10348" s="2"/>
    </row>
    <row r="10349" spans="1:4">
      <c r="A10349" s="3"/>
      <c r="B10349" s="3"/>
      <c r="C10349" s="2"/>
      <c r="D10349" s="2"/>
    </row>
    <row r="10350" spans="1:4">
      <c r="A10350" s="3"/>
      <c r="B10350" s="3"/>
      <c r="C10350" s="2"/>
      <c r="D10350" s="2"/>
    </row>
    <row r="10351" spans="1:4">
      <c r="A10351" s="3"/>
      <c r="B10351" s="3"/>
      <c r="C10351" s="2"/>
      <c r="D10351" s="2"/>
    </row>
    <row r="10352" spans="1:4">
      <c r="A10352" s="3"/>
      <c r="B10352" s="3"/>
      <c r="C10352" s="2"/>
      <c r="D10352" s="2"/>
    </row>
    <row r="10353" spans="1:4">
      <c r="A10353" s="3"/>
      <c r="B10353" s="3"/>
      <c r="C10353" s="2"/>
      <c r="D10353" s="2"/>
    </row>
    <row r="10354" spans="1:4">
      <c r="A10354" s="3"/>
      <c r="B10354" s="3"/>
      <c r="C10354" s="2"/>
      <c r="D10354" s="2"/>
    </row>
    <row r="10355" spans="1:4">
      <c r="A10355" s="3"/>
      <c r="B10355" s="3"/>
      <c r="C10355" s="2"/>
      <c r="D10355" s="2"/>
    </row>
    <row r="10356" spans="1:4">
      <c r="A10356" s="3"/>
      <c r="B10356" s="3"/>
      <c r="C10356" s="2"/>
      <c r="D10356" s="2"/>
    </row>
    <row r="10357" spans="1:4">
      <c r="A10357" s="3"/>
      <c r="B10357" s="3"/>
      <c r="C10357" s="2"/>
      <c r="D10357" s="2"/>
    </row>
    <row r="10358" spans="1:4">
      <c r="A10358" s="3"/>
      <c r="B10358" s="3"/>
      <c r="C10358" s="2"/>
      <c r="D10358" s="2"/>
    </row>
    <row r="10359" spans="1:4">
      <c r="A10359" s="3"/>
      <c r="B10359" s="3"/>
      <c r="C10359" s="2"/>
      <c r="D10359" s="2"/>
    </row>
    <row r="10360" spans="1:4">
      <c r="A10360" s="3"/>
      <c r="B10360" s="3"/>
      <c r="C10360" s="2"/>
      <c r="D10360" s="2"/>
    </row>
    <row r="10361" spans="1:4">
      <c r="A10361" s="3"/>
      <c r="B10361" s="3"/>
      <c r="C10361" s="2"/>
      <c r="D10361" s="2"/>
    </row>
    <row r="10362" spans="1:4">
      <c r="A10362" s="3"/>
      <c r="B10362" s="3"/>
      <c r="C10362" s="2"/>
      <c r="D10362" s="2"/>
    </row>
    <row r="10363" spans="1:4">
      <c r="A10363" s="3"/>
      <c r="B10363" s="3"/>
      <c r="C10363" s="2"/>
      <c r="D10363" s="2"/>
    </row>
    <row r="10364" spans="1:4">
      <c r="A10364" s="3"/>
      <c r="B10364" s="3"/>
      <c r="C10364" s="2"/>
      <c r="D10364" s="2"/>
    </row>
    <row r="10365" spans="1:4">
      <c r="A10365" s="3"/>
      <c r="B10365" s="3"/>
      <c r="C10365" s="2"/>
      <c r="D10365" s="2"/>
    </row>
    <row r="10366" spans="1:4">
      <c r="A10366" s="3"/>
      <c r="B10366" s="3"/>
      <c r="C10366" s="2"/>
      <c r="D10366" s="2"/>
    </row>
    <row r="10367" spans="1:4">
      <c r="A10367" s="3"/>
      <c r="B10367" s="3"/>
      <c r="C10367" s="2"/>
      <c r="D10367" s="2"/>
    </row>
    <row r="10368" spans="1:4">
      <c r="A10368" s="3"/>
      <c r="B10368" s="3"/>
      <c r="C10368" s="2"/>
      <c r="D10368" s="2"/>
    </row>
    <row r="10369" spans="1:4">
      <c r="A10369" s="3"/>
      <c r="B10369" s="3"/>
      <c r="C10369" s="2"/>
      <c r="D10369" s="2"/>
    </row>
    <row r="10370" spans="1:4">
      <c r="A10370" s="3"/>
      <c r="B10370" s="3"/>
      <c r="C10370" s="2"/>
      <c r="D10370" s="2"/>
    </row>
    <row r="10371" spans="1:4">
      <c r="A10371" s="3"/>
      <c r="B10371" s="3"/>
      <c r="C10371" s="2"/>
      <c r="D10371" s="2"/>
    </row>
    <row r="10372" spans="1:4">
      <c r="A10372" s="3"/>
      <c r="B10372" s="3"/>
      <c r="C10372" s="2"/>
      <c r="D10372" s="2"/>
    </row>
    <row r="10373" spans="1:4">
      <c r="A10373" s="3"/>
      <c r="B10373" s="3"/>
      <c r="C10373" s="2"/>
      <c r="D10373" s="2"/>
    </row>
    <row r="10374" spans="1:4">
      <c r="A10374" s="3"/>
      <c r="B10374" s="3"/>
      <c r="C10374" s="2"/>
      <c r="D10374" s="2"/>
    </row>
    <row r="10375" spans="1:4">
      <c r="A10375" s="3"/>
      <c r="B10375" s="3"/>
      <c r="C10375" s="2"/>
      <c r="D10375" s="2"/>
    </row>
    <row r="10376" spans="1:4">
      <c r="A10376" s="3"/>
      <c r="B10376" s="3"/>
      <c r="C10376" s="2"/>
      <c r="D10376" s="2"/>
    </row>
    <row r="10377" spans="1:4">
      <c r="A10377" s="3"/>
      <c r="B10377" s="3"/>
      <c r="C10377" s="2"/>
      <c r="D10377" s="2"/>
    </row>
    <row r="10378" spans="1:4">
      <c r="A10378" s="3"/>
      <c r="B10378" s="3"/>
      <c r="C10378" s="2"/>
      <c r="D10378" s="2"/>
    </row>
    <row r="10379" spans="1:4">
      <c r="A10379" s="3"/>
      <c r="B10379" s="3"/>
      <c r="C10379" s="2"/>
      <c r="D10379" s="2"/>
    </row>
    <row r="10380" spans="1:4">
      <c r="A10380" s="3"/>
      <c r="B10380" s="3"/>
      <c r="C10380" s="2"/>
      <c r="D10380" s="2"/>
    </row>
    <row r="10381" spans="1:4">
      <c r="A10381" s="3"/>
      <c r="B10381" s="3"/>
      <c r="C10381" s="2"/>
      <c r="D10381" s="2"/>
    </row>
    <row r="10382" spans="1:4">
      <c r="A10382" s="3"/>
      <c r="B10382" s="3"/>
      <c r="C10382" s="2"/>
      <c r="D10382" s="2"/>
    </row>
    <row r="10383" spans="1:4">
      <c r="A10383" s="3"/>
      <c r="B10383" s="3"/>
      <c r="C10383" s="2"/>
      <c r="D10383" s="2"/>
    </row>
    <row r="10384" spans="1:4">
      <c r="A10384" s="3"/>
      <c r="B10384" s="3"/>
      <c r="C10384" s="2"/>
      <c r="D10384" s="2"/>
    </row>
    <row r="10385" spans="1:4">
      <c r="A10385" s="3"/>
      <c r="B10385" s="3"/>
      <c r="C10385" s="2"/>
      <c r="D10385" s="2"/>
    </row>
    <row r="10386" spans="1:4">
      <c r="A10386" s="3"/>
      <c r="B10386" s="3"/>
      <c r="C10386" s="2"/>
      <c r="D10386" s="2"/>
    </row>
    <row r="10387" spans="1:4">
      <c r="A10387" s="3"/>
      <c r="B10387" s="3"/>
      <c r="C10387" s="2"/>
      <c r="D10387" s="2"/>
    </row>
    <row r="10388" spans="1:4">
      <c r="A10388" s="3"/>
      <c r="B10388" s="3"/>
      <c r="C10388" s="2"/>
      <c r="D10388" s="2"/>
    </row>
    <row r="10389" spans="1:4">
      <c r="A10389" s="3"/>
      <c r="B10389" s="3"/>
      <c r="C10389" s="2"/>
      <c r="D10389" s="2"/>
    </row>
    <row r="10390" spans="1:4">
      <c r="A10390" s="3"/>
      <c r="B10390" s="3"/>
      <c r="C10390" s="2"/>
      <c r="D10390" s="2"/>
    </row>
    <row r="10391" spans="1:4">
      <c r="A10391" s="3"/>
      <c r="B10391" s="3"/>
      <c r="C10391" s="2"/>
      <c r="D10391" s="2"/>
    </row>
    <row r="10392" spans="1:4">
      <c r="A10392" s="3"/>
      <c r="B10392" s="3"/>
      <c r="C10392" s="2"/>
      <c r="D10392" s="2"/>
    </row>
    <row r="10393" spans="1:4">
      <c r="A10393" s="3"/>
      <c r="B10393" s="3"/>
      <c r="C10393" s="2"/>
      <c r="D10393" s="2"/>
    </row>
    <row r="10394" spans="1:4">
      <c r="A10394" s="3"/>
      <c r="B10394" s="3"/>
      <c r="C10394" s="2"/>
      <c r="D10394" s="2"/>
    </row>
    <row r="10395" spans="1:4">
      <c r="A10395" s="3"/>
      <c r="B10395" s="3"/>
      <c r="C10395" s="2"/>
      <c r="D10395" s="2"/>
    </row>
    <row r="10396" spans="1:4">
      <c r="A10396" s="3"/>
      <c r="B10396" s="3"/>
      <c r="C10396" s="2"/>
      <c r="D10396" s="2"/>
    </row>
    <row r="10397" spans="1:4">
      <c r="A10397" s="3"/>
      <c r="B10397" s="3"/>
      <c r="C10397" s="2"/>
      <c r="D10397" s="2"/>
    </row>
    <row r="10398" spans="1:4">
      <c r="A10398" s="3"/>
      <c r="B10398" s="3"/>
      <c r="C10398" s="2"/>
      <c r="D10398" s="2"/>
    </row>
    <row r="10399" spans="1:4">
      <c r="A10399" s="3"/>
      <c r="B10399" s="3"/>
      <c r="C10399" s="2"/>
      <c r="D10399" s="2"/>
    </row>
    <row r="10400" spans="1:4">
      <c r="A10400" s="3"/>
      <c r="B10400" s="3"/>
      <c r="C10400" s="2"/>
      <c r="D10400" s="2"/>
    </row>
    <row r="10401" spans="1:4">
      <c r="A10401" s="3"/>
      <c r="B10401" s="3"/>
      <c r="C10401" s="2"/>
      <c r="D10401" s="2"/>
    </row>
    <row r="10402" spans="1:4">
      <c r="A10402" s="3"/>
      <c r="B10402" s="3"/>
      <c r="C10402" s="2"/>
      <c r="D10402" s="2"/>
    </row>
    <row r="10403" spans="1:4">
      <c r="A10403" s="3"/>
      <c r="B10403" s="3"/>
      <c r="C10403" s="2"/>
      <c r="D10403" s="2"/>
    </row>
    <row r="10404" spans="1:4">
      <c r="A10404" s="3"/>
      <c r="B10404" s="3"/>
      <c r="C10404" s="2"/>
      <c r="D10404" s="2"/>
    </row>
    <row r="10405" spans="1:4">
      <c r="A10405" s="3"/>
      <c r="B10405" s="3"/>
      <c r="C10405" s="2"/>
      <c r="D10405" s="2"/>
    </row>
    <row r="10406" spans="1:4">
      <c r="A10406" s="3"/>
      <c r="B10406" s="3"/>
      <c r="C10406" s="2"/>
      <c r="D10406" s="2"/>
    </row>
    <row r="10407" spans="1:4">
      <c r="A10407" s="3"/>
      <c r="B10407" s="3"/>
      <c r="C10407" s="2"/>
      <c r="D10407" s="2"/>
    </row>
    <row r="10408" spans="1:4">
      <c r="A10408" s="3"/>
      <c r="B10408" s="3"/>
      <c r="C10408" s="2"/>
      <c r="D10408" s="2"/>
    </row>
    <row r="10409" spans="1:4">
      <c r="A10409" s="3"/>
      <c r="B10409" s="3"/>
      <c r="C10409" s="2"/>
      <c r="D10409" s="2"/>
    </row>
    <row r="10410" spans="1:4">
      <c r="A10410" s="3"/>
      <c r="B10410" s="3"/>
      <c r="C10410" s="2"/>
      <c r="D10410" s="2"/>
    </row>
    <row r="10411" spans="1:4">
      <c r="A10411" s="3"/>
      <c r="B10411" s="3"/>
      <c r="C10411" s="2"/>
      <c r="D10411" s="2"/>
    </row>
    <row r="10412" spans="1:4">
      <c r="A10412" s="3"/>
      <c r="B10412" s="3"/>
      <c r="C10412" s="2"/>
      <c r="D10412" s="2"/>
    </row>
    <row r="10413" spans="1:4">
      <c r="A10413" s="3"/>
      <c r="B10413" s="3"/>
      <c r="C10413" s="2"/>
      <c r="D10413" s="2"/>
    </row>
    <row r="10414" spans="1:4">
      <c r="A10414" s="3"/>
      <c r="B10414" s="3"/>
      <c r="C10414" s="2"/>
      <c r="D10414" s="2"/>
    </row>
    <row r="10415" spans="1:4">
      <c r="A10415" s="3"/>
      <c r="B10415" s="3"/>
      <c r="C10415" s="2"/>
      <c r="D10415" s="2"/>
    </row>
    <row r="10416" spans="1:4">
      <c r="A10416" s="3"/>
      <c r="B10416" s="3"/>
      <c r="C10416" s="2"/>
      <c r="D10416" s="2"/>
    </row>
    <row r="10417" spans="1:4">
      <c r="A10417" s="3"/>
      <c r="B10417" s="3"/>
      <c r="C10417" s="2"/>
      <c r="D10417" s="2"/>
    </row>
    <row r="10418" spans="1:4">
      <c r="A10418" s="3"/>
      <c r="B10418" s="3"/>
      <c r="C10418" s="2"/>
      <c r="D10418" s="2"/>
    </row>
    <row r="10419" spans="1:4">
      <c r="A10419" s="3"/>
      <c r="B10419" s="3"/>
      <c r="C10419" s="2"/>
      <c r="D10419" s="2"/>
    </row>
    <row r="10420" spans="1:4">
      <c r="A10420" s="3"/>
      <c r="B10420" s="3"/>
      <c r="C10420" s="2"/>
      <c r="D10420" s="2"/>
    </row>
    <row r="10421" spans="1:4">
      <c r="A10421" s="3"/>
      <c r="B10421" s="3"/>
      <c r="C10421" s="2"/>
      <c r="D10421" s="2"/>
    </row>
    <row r="10422" spans="1:4">
      <c r="A10422" s="3"/>
      <c r="B10422" s="3"/>
      <c r="C10422" s="2"/>
      <c r="D10422" s="2"/>
    </row>
    <row r="10423" spans="1:4">
      <c r="A10423" s="3"/>
      <c r="B10423" s="3"/>
      <c r="C10423" s="2"/>
      <c r="D10423" s="2"/>
    </row>
    <row r="10424" spans="1:4">
      <c r="A10424" s="3"/>
      <c r="B10424" s="3"/>
      <c r="C10424" s="2"/>
      <c r="D10424" s="2"/>
    </row>
    <row r="10425" spans="1:4">
      <c r="A10425" s="3"/>
      <c r="B10425" s="3"/>
      <c r="C10425" s="2"/>
      <c r="D10425" s="2"/>
    </row>
    <row r="10426" spans="1:4">
      <c r="A10426" s="3"/>
      <c r="B10426" s="3"/>
      <c r="C10426" s="2"/>
      <c r="D10426" s="2"/>
    </row>
    <row r="10427" spans="1:4">
      <c r="A10427" s="3"/>
      <c r="B10427" s="3"/>
      <c r="C10427" s="2"/>
      <c r="D10427" s="2"/>
    </row>
    <row r="10428" spans="1:4">
      <c r="A10428" s="3"/>
      <c r="B10428" s="3"/>
      <c r="C10428" s="2"/>
      <c r="D10428" s="2"/>
    </row>
    <row r="10429" spans="1:4">
      <c r="A10429" s="3"/>
      <c r="B10429" s="3"/>
      <c r="C10429" s="2"/>
      <c r="D10429" s="2"/>
    </row>
    <row r="10430" spans="1:4">
      <c r="A10430" s="3"/>
      <c r="B10430" s="3"/>
      <c r="C10430" s="2"/>
      <c r="D10430" s="2"/>
    </row>
    <row r="10431" spans="1:4">
      <c r="A10431" s="3"/>
      <c r="B10431" s="3"/>
      <c r="C10431" s="2"/>
      <c r="D10431" s="2"/>
    </row>
    <row r="10432" spans="1:4">
      <c r="A10432" s="3"/>
      <c r="B10432" s="3"/>
      <c r="C10432" s="2"/>
      <c r="D10432" s="2"/>
    </row>
    <row r="10433" spans="1:4">
      <c r="A10433" s="3"/>
      <c r="B10433" s="3"/>
      <c r="C10433" s="2"/>
      <c r="D10433" s="2"/>
    </row>
    <row r="10434" spans="1:4">
      <c r="A10434" s="3"/>
      <c r="B10434" s="3"/>
      <c r="C10434" s="2"/>
      <c r="D10434" s="2"/>
    </row>
    <row r="10435" spans="1:4">
      <c r="A10435" s="3"/>
      <c r="B10435" s="3"/>
      <c r="C10435" s="2"/>
      <c r="D10435" s="2"/>
    </row>
    <row r="10436" spans="1:4">
      <c r="A10436" s="3"/>
      <c r="B10436" s="3"/>
      <c r="C10436" s="2"/>
      <c r="D10436" s="2"/>
    </row>
    <row r="10437" spans="1:4">
      <c r="A10437" s="3"/>
      <c r="B10437" s="3"/>
      <c r="C10437" s="2"/>
      <c r="D10437" s="2"/>
    </row>
    <row r="10438" spans="1:4">
      <c r="A10438" s="3"/>
      <c r="B10438" s="3"/>
      <c r="C10438" s="2"/>
      <c r="D10438" s="2"/>
    </row>
    <row r="10439" spans="1:4">
      <c r="A10439" s="3"/>
      <c r="B10439" s="3"/>
      <c r="C10439" s="2"/>
      <c r="D10439" s="2"/>
    </row>
    <row r="10440" spans="1:4">
      <c r="A10440" s="3"/>
      <c r="B10440" s="3"/>
      <c r="C10440" s="2"/>
      <c r="D10440" s="2"/>
    </row>
    <row r="10441" spans="1:4">
      <c r="A10441" s="3"/>
      <c r="B10441" s="3"/>
      <c r="C10441" s="2"/>
      <c r="D10441" s="2"/>
    </row>
    <row r="10442" spans="1:4">
      <c r="A10442" s="3"/>
      <c r="B10442" s="3"/>
      <c r="C10442" s="2"/>
      <c r="D10442" s="2"/>
    </row>
    <row r="10443" spans="1:4">
      <c r="A10443" s="3"/>
      <c r="B10443" s="3"/>
      <c r="C10443" s="2"/>
      <c r="D10443" s="2"/>
    </row>
    <row r="10444" spans="1:4">
      <c r="A10444" s="3"/>
      <c r="B10444" s="3"/>
      <c r="C10444" s="2"/>
      <c r="D10444" s="2"/>
    </row>
    <row r="10445" spans="1:4">
      <c r="A10445" s="3"/>
      <c r="B10445" s="3"/>
      <c r="C10445" s="2"/>
      <c r="D10445" s="2"/>
    </row>
    <row r="10446" spans="1:4">
      <c r="A10446" s="3"/>
      <c r="B10446" s="3"/>
      <c r="C10446" s="2"/>
      <c r="D10446" s="2"/>
    </row>
    <row r="10447" spans="1:4">
      <c r="A10447" s="3"/>
      <c r="B10447" s="3"/>
      <c r="C10447" s="2"/>
      <c r="D10447" s="2"/>
    </row>
    <row r="10448" spans="1:4">
      <c r="A10448" s="3"/>
      <c r="B10448" s="3"/>
      <c r="C10448" s="2"/>
      <c r="D10448" s="2"/>
    </row>
    <row r="10449" spans="1:4">
      <c r="A10449" s="3"/>
      <c r="B10449" s="3"/>
      <c r="C10449" s="2"/>
      <c r="D10449" s="2"/>
    </row>
    <row r="10450" spans="1:4">
      <c r="A10450" s="3"/>
      <c r="B10450" s="3"/>
      <c r="C10450" s="2"/>
      <c r="D10450" s="2"/>
    </row>
    <row r="10451" spans="1:4">
      <c r="A10451" s="3"/>
      <c r="B10451" s="3"/>
      <c r="C10451" s="2"/>
      <c r="D10451" s="2"/>
    </row>
    <row r="10452" spans="1:4">
      <c r="A10452" s="3"/>
      <c r="B10452" s="3"/>
      <c r="C10452" s="2"/>
      <c r="D10452" s="2"/>
    </row>
    <row r="10453" spans="1:4">
      <c r="A10453" s="3"/>
      <c r="B10453" s="3"/>
      <c r="C10453" s="2"/>
      <c r="D10453" s="2"/>
    </row>
    <row r="10454" spans="1:4">
      <c r="A10454" s="3"/>
      <c r="B10454" s="3"/>
      <c r="C10454" s="2"/>
      <c r="D10454" s="2"/>
    </row>
    <row r="10455" spans="1:4">
      <c r="A10455" s="3"/>
      <c r="B10455" s="3"/>
      <c r="C10455" s="2"/>
      <c r="D10455" s="2"/>
    </row>
    <row r="10456" spans="1:4">
      <c r="A10456" s="3"/>
      <c r="B10456" s="3"/>
      <c r="C10456" s="2"/>
      <c r="D10456" s="2"/>
    </row>
    <row r="10457" spans="1:4">
      <c r="A10457" s="3"/>
      <c r="B10457" s="3"/>
      <c r="C10457" s="2"/>
      <c r="D10457" s="2"/>
    </row>
    <row r="10458" spans="1:4">
      <c r="A10458" s="3"/>
      <c r="B10458" s="3"/>
      <c r="C10458" s="2"/>
      <c r="D10458" s="2"/>
    </row>
    <row r="10459" spans="1:4">
      <c r="A10459" s="3"/>
      <c r="B10459" s="3"/>
      <c r="C10459" s="2"/>
      <c r="D10459" s="2"/>
    </row>
    <row r="10460" spans="1:4">
      <c r="A10460" s="3"/>
      <c r="B10460" s="3"/>
      <c r="C10460" s="2"/>
      <c r="D10460" s="2"/>
    </row>
    <row r="10461" spans="1:4">
      <c r="A10461" s="3"/>
      <c r="B10461" s="3"/>
      <c r="C10461" s="2"/>
      <c r="D10461" s="2"/>
    </row>
    <row r="10462" spans="1:4">
      <c r="A10462" s="3"/>
      <c r="B10462" s="3"/>
      <c r="C10462" s="2"/>
      <c r="D10462" s="2"/>
    </row>
    <row r="10463" spans="1:4">
      <c r="A10463" s="3"/>
      <c r="B10463" s="3"/>
      <c r="C10463" s="2"/>
      <c r="D10463" s="2"/>
    </row>
    <row r="10464" spans="1:4">
      <c r="A10464" s="3"/>
      <c r="B10464" s="3"/>
      <c r="C10464" s="2"/>
      <c r="D10464" s="2"/>
    </row>
    <row r="10465" spans="1:4">
      <c r="A10465" s="3"/>
      <c r="B10465" s="3"/>
      <c r="C10465" s="2"/>
      <c r="D10465" s="2"/>
    </row>
    <row r="10466" spans="1:4">
      <c r="A10466" s="3"/>
      <c r="B10466" s="3"/>
      <c r="C10466" s="2"/>
      <c r="D10466" s="2"/>
    </row>
    <row r="10467" spans="1:4">
      <c r="A10467" s="3"/>
      <c r="B10467" s="3"/>
      <c r="C10467" s="2"/>
      <c r="D10467" s="2"/>
    </row>
    <row r="10468" spans="1:4">
      <c r="A10468" s="3"/>
      <c r="B10468" s="3"/>
      <c r="C10468" s="2"/>
      <c r="D10468" s="2"/>
    </row>
    <row r="10469" spans="1:4">
      <c r="A10469" s="3"/>
      <c r="B10469" s="3"/>
      <c r="C10469" s="2"/>
      <c r="D10469" s="2"/>
    </row>
    <row r="10470" spans="1:4">
      <c r="A10470" s="3"/>
      <c r="B10470" s="3"/>
      <c r="C10470" s="2"/>
      <c r="D10470" s="2"/>
    </row>
    <row r="10471" spans="1:4">
      <c r="A10471" s="3"/>
      <c r="B10471" s="3"/>
      <c r="C10471" s="2"/>
      <c r="D10471" s="2"/>
    </row>
    <row r="10472" spans="1:4">
      <c r="A10472" s="3"/>
      <c r="B10472" s="3"/>
      <c r="C10472" s="2"/>
      <c r="D10472" s="2"/>
    </row>
    <row r="10473" spans="1:4">
      <c r="A10473" s="3"/>
      <c r="B10473" s="3"/>
      <c r="C10473" s="2"/>
      <c r="D10473" s="2"/>
    </row>
    <row r="10474" spans="1:4">
      <c r="A10474" s="3"/>
      <c r="B10474" s="3"/>
      <c r="C10474" s="2"/>
      <c r="D10474" s="2"/>
    </row>
    <row r="10475" spans="1:4">
      <c r="A10475" s="3"/>
      <c r="B10475" s="3"/>
      <c r="C10475" s="2"/>
      <c r="D10475" s="2"/>
    </row>
    <row r="10476" spans="1:4">
      <c r="A10476" s="3"/>
      <c r="B10476" s="3"/>
      <c r="C10476" s="2"/>
      <c r="D10476" s="2"/>
    </row>
    <row r="10477" spans="1:4">
      <c r="A10477" s="3"/>
      <c r="B10477" s="3"/>
      <c r="C10477" s="2"/>
      <c r="D10477" s="2"/>
    </row>
    <row r="10478" spans="1:4">
      <c r="A10478" s="3"/>
      <c r="B10478" s="3"/>
      <c r="C10478" s="2"/>
      <c r="D10478" s="2"/>
    </row>
    <row r="10479" spans="1:4">
      <c r="A10479" s="3"/>
      <c r="B10479" s="3"/>
      <c r="C10479" s="2"/>
      <c r="D10479" s="2"/>
    </row>
    <row r="10480" spans="1:4">
      <c r="A10480" s="3"/>
      <c r="B10480" s="3"/>
      <c r="C10480" s="2"/>
      <c r="D10480" s="2"/>
    </row>
    <row r="10481" spans="1:4">
      <c r="A10481" s="3"/>
      <c r="B10481" s="3"/>
      <c r="C10481" s="2"/>
      <c r="D10481" s="2"/>
    </row>
    <row r="10482" spans="1:4">
      <c r="A10482" s="3"/>
      <c r="B10482" s="3"/>
      <c r="C10482" s="2"/>
      <c r="D10482" s="2"/>
    </row>
    <row r="10483" spans="1:4">
      <c r="A10483" s="3"/>
      <c r="B10483" s="3"/>
      <c r="C10483" s="2"/>
      <c r="D10483" s="2"/>
    </row>
    <row r="10484" spans="1:4">
      <c r="A10484" s="3"/>
      <c r="B10484" s="3"/>
      <c r="C10484" s="2"/>
      <c r="D10484" s="2"/>
    </row>
    <row r="10485" spans="1:4">
      <c r="A10485" s="3"/>
      <c r="B10485" s="3"/>
      <c r="C10485" s="2"/>
      <c r="D10485" s="2"/>
    </row>
    <row r="10486" spans="1:4">
      <c r="A10486" s="3"/>
      <c r="B10486" s="3"/>
      <c r="C10486" s="2"/>
      <c r="D10486" s="2"/>
    </row>
    <row r="10487" spans="1:4">
      <c r="A10487" s="3"/>
      <c r="B10487" s="3"/>
      <c r="C10487" s="2"/>
      <c r="D10487" s="2"/>
    </row>
    <row r="10488" spans="1:4">
      <c r="A10488" s="3"/>
      <c r="B10488" s="3"/>
      <c r="C10488" s="2"/>
      <c r="D10488" s="2"/>
    </row>
    <row r="10489" spans="1:4">
      <c r="A10489" s="3"/>
      <c r="B10489" s="3"/>
      <c r="C10489" s="2"/>
      <c r="D10489" s="2"/>
    </row>
    <row r="10490" spans="1:4">
      <c r="A10490" s="3"/>
      <c r="B10490" s="3"/>
      <c r="C10490" s="2"/>
      <c r="D10490" s="2"/>
    </row>
    <row r="10491" spans="1:4">
      <c r="A10491" s="3"/>
      <c r="B10491" s="3"/>
      <c r="C10491" s="2"/>
      <c r="D10491" s="2"/>
    </row>
    <row r="10492" spans="1:4">
      <c r="A10492" s="3"/>
      <c r="B10492" s="3"/>
      <c r="C10492" s="2"/>
      <c r="D10492" s="2"/>
    </row>
    <row r="10493" spans="1:4">
      <c r="A10493" s="3"/>
      <c r="B10493" s="3"/>
      <c r="C10493" s="2"/>
      <c r="D10493" s="2"/>
    </row>
    <row r="10494" spans="1:4">
      <c r="A10494" s="3"/>
      <c r="B10494" s="3"/>
      <c r="C10494" s="2"/>
      <c r="D10494" s="2"/>
    </row>
    <row r="10495" spans="1:4">
      <c r="A10495" s="3"/>
      <c r="B10495" s="3"/>
      <c r="C10495" s="2"/>
      <c r="D10495" s="2"/>
    </row>
    <row r="10496" spans="1:4">
      <c r="A10496" s="3"/>
      <c r="B10496" s="3"/>
      <c r="C10496" s="2"/>
      <c r="D10496" s="2"/>
    </row>
    <row r="10497" spans="1:4">
      <c r="A10497" s="3"/>
      <c r="B10497" s="3"/>
      <c r="C10497" s="2"/>
      <c r="D10497" s="2"/>
    </row>
    <row r="10498" spans="1:4">
      <c r="A10498" s="3"/>
      <c r="B10498" s="3"/>
      <c r="C10498" s="2"/>
      <c r="D10498" s="2"/>
    </row>
    <row r="10499" spans="1:4">
      <c r="A10499" s="3"/>
      <c r="B10499" s="3"/>
      <c r="C10499" s="2"/>
      <c r="D10499" s="2"/>
    </row>
    <row r="10500" spans="1:4">
      <c r="A10500" s="3"/>
      <c r="B10500" s="3"/>
      <c r="C10500" s="2"/>
      <c r="D10500" s="2"/>
    </row>
    <row r="10501" spans="1:4">
      <c r="A10501" s="3"/>
      <c r="B10501" s="3"/>
      <c r="C10501" s="2"/>
      <c r="D10501" s="2"/>
    </row>
    <row r="10502" spans="1:4">
      <c r="A10502" s="3"/>
      <c r="B10502" s="3"/>
      <c r="C10502" s="2"/>
      <c r="D10502" s="2"/>
    </row>
    <row r="10503" spans="1:4">
      <c r="A10503" s="3"/>
      <c r="B10503" s="3"/>
      <c r="C10503" s="2"/>
      <c r="D10503" s="2"/>
    </row>
    <row r="10504" spans="1:4">
      <c r="A10504" s="3"/>
      <c r="B10504" s="3"/>
      <c r="C10504" s="2"/>
      <c r="D10504" s="2"/>
    </row>
    <row r="10505" spans="1:4">
      <c r="A10505" s="3"/>
      <c r="B10505" s="3"/>
      <c r="C10505" s="2"/>
      <c r="D10505" s="2"/>
    </row>
    <row r="10506" spans="1:4">
      <c r="A10506" s="3"/>
      <c r="B10506" s="3"/>
      <c r="C10506" s="2"/>
      <c r="D10506" s="2"/>
    </row>
    <row r="10507" spans="1:4">
      <c r="A10507" s="3"/>
      <c r="B10507" s="3"/>
      <c r="C10507" s="2"/>
      <c r="D10507" s="2"/>
    </row>
    <row r="10508" spans="1:4">
      <c r="A10508" s="3"/>
      <c r="B10508" s="3"/>
      <c r="C10508" s="2"/>
      <c r="D10508" s="2"/>
    </row>
    <row r="10509" spans="1:4">
      <c r="A10509" s="3"/>
      <c r="B10509" s="3"/>
      <c r="C10509" s="2"/>
      <c r="D10509" s="2"/>
    </row>
    <row r="10510" spans="1:4">
      <c r="A10510" s="3"/>
      <c r="B10510" s="3"/>
      <c r="C10510" s="2"/>
      <c r="D10510" s="2"/>
    </row>
    <row r="10511" spans="1:4">
      <c r="A10511" s="3"/>
      <c r="B10511" s="3"/>
      <c r="C10511" s="2"/>
      <c r="D10511" s="2"/>
    </row>
    <row r="10512" spans="1:4">
      <c r="A10512" s="3"/>
      <c r="B10512" s="3"/>
      <c r="C10512" s="2"/>
      <c r="D10512" s="2"/>
    </row>
    <row r="10513" spans="1:4">
      <c r="A10513" s="3"/>
      <c r="B10513" s="3"/>
      <c r="C10513" s="2"/>
      <c r="D10513" s="2"/>
    </row>
    <row r="10514" spans="1:4">
      <c r="A10514" s="3"/>
      <c r="B10514" s="3"/>
      <c r="C10514" s="2"/>
      <c r="D10514" s="2"/>
    </row>
    <row r="10515" spans="1:4">
      <c r="A10515" s="3"/>
      <c r="B10515" s="3"/>
      <c r="C10515" s="2"/>
      <c r="D10515" s="2"/>
    </row>
    <row r="10516" spans="1:4">
      <c r="A10516" s="3"/>
      <c r="B10516" s="3"/>
      <c r="C10516" s="2"/>
      <c r="D10516" s="2"/>
    </row>
    <row r="10517" spans="1:4">
      <c r="A10517" s="3"/>
      <c r="B10517" s="3"/>
      <c r="C10517" s="2"/>
      <c r="D10517" s="2"/>
    </row>
    <row r="10518" spans="1:4">
      <c r="A10518" s="3"/>
      <c r="B10518" s="3"/>
      <c r="C10518" s="2"/>
      <c r="D10518" s="2"/>
    </row>
    <row r="10519" spans="1:4">
      <c r="A10519" s="3"/>
      <c r="B10519" s="3"/>
      <c r="C10519" s="2"/>
      <c r="D10519" s="2"/>
    </row>
    <row r="10520" spans="1:4">
      <c r="A10520" s="3"/>
      <c r="B10520" s="3"/>
      <c r="C10520" s="2"/>
      <c r="D10520" s="2"/>
    </row>
    <row r="10521" spans="1:4">
      <c r="A10521" s="3"/>
      <c r="B10521" s="3"/>
      <c r="C10521" s="2"/>
      <c r="D10521" s="2"/>
    </row>
    <row r="10522" spans="1:4">
      <c r="A10522" s="3"/>
      <c r="B10522" s="3"/>
      <c r="C10522" s="2"/>
      <c r="D10522" s="2"/>
    </row>
    <row r="10523" spans="1:4">
      <c r="A10523" s="3"/>
      <c r="B10523" s="3"/>
      <c r="C10523" s="2"/>
      <c r="D10523" s="2"/>
    </row>
    <row r="10524" spans="1:4">
      <c r="A10524" s="3"/>
      <c r="B10524" s="3"/>
      <c r="C10524" s="2"/>
      <c r="D10524" s="2"/>
    </row>
    <row r="10525" spans="1:4">
      <c r="A10525" s="3"/>
      <c r="B10525" s="3"/>
      <c r="C10525" s="2"/>
      <c r="D10525" s="2"/>
    </row>
    <row r="10526" spans="1:4">
      <c r="A10526" s="3"/>
      <c r="B10526" s="3"/>
      <c r="C10526" s="2"/>
      <c r="D10526" s="2"/>
    </row>
    <row r="10527" spans="1:4">
      <c r="A10527" s="3"/>
      <c r="B10527" s="3"/>
      <c r="C10527" s="2"/>
      <c r="D10527" s="2"/>
    </row>
    <row r="10528" spans="1:4">
      <c r="A10528" s="3"/>
      <c r="B10528" s="3"/>
      <c r="C10528" s="2"/>
      <c r="D10528" s="2"/>
    </row>
    <row r="10529" spans="1:4">
      <c r="A10529" s="3"/>
      <c r="B10529" s="3"/>
      <c r="C10529" s="2"/>
      <c r="D10529" s="2"/>
    </row>
    <row r="10530" spans="1:4">
      <c r="A10530" s="3"/>
      <c r="B10530" s="3"/>
      <c r="C10530" s="2"/>
      <c r="D10530" s="2"/>
    </row>
    <row r="10531" spans="1:4">
      <c r="A10531" s="3"/>
      <c r="B10531" s="3"/>
      <c r="C10531" s="2"/>
      <c r="D10531" s="2"/>
    </row>
    <row r="10532" spans="1:4">
      <c r="A10532" s="3"/>
      <c r="B10532" s="3"/>
      <c r="C10532" s="2"/>
      <c r="D10532" s="2"/>
    </row>
    <row r="10533" spans="1:4">
      <c r="A10533" s="3"/>
      <c r="B10533" s="3"/>
      <c r="C10533" s="2"/>
      <c r="D10533" s="2"/>
    </row>
    <row r="10534" spans="1:4">
      <c r="A10534" s="3"/>
      <c r="B10534" s="3"/>
      <c r="C10534" s="2"/>
      <c r="D10534" s="2"/>
    </row>
    <row r="10535" spans="1:4">
      <c r="A10535" s="3"/>
      <c r="B10535" s="3"/>
      <c r="C10535" s="2"/>
      <c r="D10535" s="2"/>
    </row>
    <row r="10536" spans="1:4">
      <c r="A10536" s="3"/>
      <c r="B10536" s="3"/>
      <c r="C10536" s="2"/>
      <c r="D10536" s="2"/>
    </row>
    <row r="10537" spans="1:4">
      <c r="A10537" s="3"/>
      <c r="B10537" s="3"/>
      <c r="C10537" s="2"/>
      <c r="D10537" s="2"/>
    </row>
    <row r="10538" spans="1:4">
      <c r="A10538" s="3"/>
      <c r="B10538" s="3"/>
      <c r="C10538" s="2"/>
      <c r="D10538" s="2"/>
    </row>
    <row r="10539" spans="1:4">
      <c r="A10539" s="3"/>
      <c r="B10539" s="3"/>
      <c r="C10539" s="2"/>
      <c r="D10539" s="2"/>
    </row>
    <row r="10540" spans="1:4">
      <c r="A10540" s="3"/>
      <c r="B10540" s="3"/>
      <c r="C10540" s="2"/>
      <c r="D10540" s="2"/>
    </row>
    <row r="10541" spans="1:4">
      <c r="A10541" s="3"/>
      <c r="B10541" s="3"/>
      <c r="C10541" s="2"/>
      <c r="D10541" s="2"/>
    </row>
    <row r="10542" spans="1:4">
      <c r="A10542" s="3"/>
      <c r="B10542" s="3"/>
      <c r="C10542" s="2"/>
      <c r="D10542" s="2"/>
    </row>
    <row r="10543" spans="1:4">
      <c r="A10543" s="3"/>
      <c r="B10543" s="3"/>
      <c r="C10543" s="2"/>
      <c r="D10543" s="2"/>
    </row>
    <row r="10544" spans="1:4">
      <c r="A10544" s="3"/>
      <c r="B10544" s="3"/>
      <c r="C10544" s="2"/>
      <c r="D10544" s="2"/>
    </row>
    <row r="10545" spans="1:4">
      <c r="A10545" s="3"/>
      <c r="B10545" s="3"/>
      <c r="C10545" s="2"/>
      <c r="D10545" s="2"/>
    </row>
    <row r="10546" spans="1:4">
      <c r="A10546" s="3"/>
      <c r="B10546" s="3"/>
      <c r="C10546" s="2"/>
      <c r="D10546" s="2"/>
    </row>
    <row r="10547" spans="1:4">
      <c r="A10547" s="3"/>
      <c r="B10547" s="3"/>
      <c r="C10547" s="2"/>
      <c r="D10547" s="2"/>
    </row>
    <row r="10548" spans="1:4">
      <c r="A10548" s="3"/>
      <c r="B10548" s="3"/>
      <c r="C10548" s="2"/>
      <c r="D10548" s="2"/>
    </row>
    <row r="10549" spans="1:4">
      <c r="A10549" s="3"/>
      <c r="B10549" s="3"/>
      <c r="C10549" s="2"/>
      <c r="D10549" s="2"/>
    </row>
    <row r="10550" spans="1:4">
      <c r="A10550" s="3"/>
      <c r="B10550" s="3"/>
      <c r="C10550" s="2"/>
      <c r="D10550" s="2"/>
    </row>
    <row r="10551" spans="1:4">
      <c r="A10551" s="3"/>
      <c r="B10551" s="3"/>
      <c r="C10551" s="2"/>
      <c r="D10551" s="2"/>
    </row>
    <row r="10552" spans="1:4">
      <c r="A10552" s="3"/>
      <c r="B10552" s="3"/>
      <c r="C10552" s="2"/>
      <c r="D10552" s="2"/>
    </row>
    <row r="10553" spans="1:4">
      <c r="A10553" s="3"/>
      <c r="B10553" s="3"/>
      <c r="C10553" s="2"/>
      <c r="D10553" s="2"/>
    </row>
    <row r="10554" spans="1:4">
      <c r="A10554" s="3"/>
      <c r="B10554" s="3"/>
      <c r="C10554" s="2"/>
      <c r="D10554" s="2"/>
    </row>
    <row r="10555" spans="1:4">
      <c r="A10555" s="3"/>
      <c r="B10555" s="3"/>
      <c r="C10555" s="2"/>
      <c r="D10555" s="2"/>
    </row>
    <row r="10556" spans="1:4">
      <c r="A10556" s="3"/>
      <c r="B10556" s="3"/>
      <c r="C10556" s="2"/>
      <c r="D10556" s="2"/>
    </row>
    <row r="10557" spans="1:4">
      <c r="A10557" s="3"/>
      <c r="B10557" s="3"/>
      <c r="C10557" s="2"/>
      <c r="D10557" s="2"/>
    </row>
    <row r="10558" spans="1:4">
      <c r="A10558" s="3"/>
      <c r="B10558" s="3"/>
      <c r="C10558" s="2"/>
      <c r="D10558" s="2"/>
    </row>
    <row r="10559" spans="1:4">
      <c r="A10559" s="3"/>
      <c r="B10559" s="3"/>
      <c r="C10559" s="2"/>
      <c r="D10559" s="2"/>
    </row>
    <row r="10560" spans="1:4">
      <c r="A10560" s="3"/>
      <c r="B10560" s="3"/>
      <c r="C10560" s="2"/>
      <c r="D10560" s="2"/>
    </row>
    <row r="10561" spans="1:4">
      <c r="A10561" s="3"/>
      <c r="B10561" s="3"/>
      <c r="C10561" s="2"/>
      <c r="D10561" s="2"/>
    </row>
    <row r="10562" spans="1:4">
      <c r="A10562" s="3"/>
      <c r="B10562" s="3"/>
      <c r="C10562" s="2"/>
      <c r="D10562" s="2"/>
    </row>
    <row r="10563" spans="1:4">
      <c r="A10563" s="3"/>
      <c r="B10563" s="3"/>
      <c r="C10563" s="2"/>
      <c r="D10563" s="2"/>
    </row>
    <row r="10564" spans="1:4">
      <c r="A10564" s="3"/>
      <c r="B10564" s="3"/>
      <c r="C10564" s="2"/>
      <c r="D10564" s="2"/>
    </row>
    <row r="10565" spans="1:4">
      <c r="A10565" s="3"/>
      <c r="B10565" s="3"/>
      <c r="C10565" s="2"/>
      <c r="D10565" s="2"/>
    </row>
    <row r="10566" spans="1:4">
      <c r="A10566" s="3"/>
      <c r="B10566" s="3"/>
      <c r="C10566" s="2"/>
      <c r="D10566" s="2"/>
    </row>
    <row r="10567" spans="1:4">
      <c r="A10567" s="3"/>
      <c r="B10567" s="3"/>
      <c r="C10567" s="2"/>
      <c r="D10567" s="2"/>
    </row>
    <row r="10568" spans="1:4">
      <c r="A10568" s="3"/>
      <c r="B10568" s="3"/>
      <c r="C10568" s="2"/>
      <c r="D10568" s="2"/>
    </row>
    <row r="10569" spans="1:4">
      <c r="A10569" s="3"/>
      <c r="B10569" s="3"/>
      <c r="C10569" s="2"/>
      <c r="D10569" s="2"/>
    </row>
    <row r="10570" spans="1:4">
      <c r="A10570" s="3"/>
      <c r="B10570" s="3"/>
      <c r="C10570" s="2"/>
      <c r="D10570" s="2"/>
    </row>
    <row r="10571" spans="1:4">
      <c r="A10571" s="3"/>
      <c r="B10571" s="3"/>
      <c r="C10571" s="2"/>
      <c r="D10571" s="2"/>
    </row>
    <row r="10572" spans="1:4">
      <c r="A10572" s="3"/>
      <c r="B10572" s="3"/>
      <c r="C10572" s="2"/>
      <c r="D10572" s="2"/>
    </row>
    <row r="10573" spans="1:4">
      <c r="A10573" s="3"/>
      <c r="B10573" s="3"/>
      <c r="C10573" s="2"/>
      <c r="D10573" s="2"/>
    </row>
    <row r="10574" spans="1:4">
      <c r="A10574" s="3"/>
      <c r="B10574" s="3"/>
      <c r="C10574" s="2"/>
      <c r="D10574" s="2"/>
    </row>
    <row r="10575" spans="1:4">
      <c r="A10575" s="3"/>
      <c r="B10575" s="3"/>
      <c r="C10575" s="2"/>
      <c r="D10575" s="2"/>
    </row>
    <row r="10576" spans="1:4">
      <c r="A10576" s="3"/>
      <c r="B10576" s="3"/>
      <c r="C10576" s="2"/>
      <c r="D10576" s="2"/>
    </row>
    <row r="10577" spans="1:4">
      <c r="A10577" s="3"/>
      <c r="B10577" s="3"/>
      <c r="C10577" s="2"/>
      <c r="D10577" s="2"/>
    </row>
    <row r="10578" spans="1:4">
      <c r="A10578" s="3"/>
      <c r="B10578" s="3"/>
      <c r="C10578" s="2"/>
      <c r="D10578" s="2"/>
    </row>
    <row r="10579" spans="1:4">
      <c r="A10579" s="3"/>
      <c r="B10579" s="3"/>
      <c r="C10579" s="2"/>
      <c r="D10579" s="2"/>
    </row>
    <row r="10580" spans="1:4">
      <c r="A10580" s="3"/>
      <c r="B10580" s="3"/>
      <c r="C10580" s="2"/>
      <c r="D10580" s="2"/>
    </row>
    <row r="10581" spans="1:4">
      <c r="A10581" s="3"/>
      <c r="B10581" s="3"/>
      <c r="C10581" s="2"/>
      <c r="D10581" s="2"/>
    </row>
    <row r="10582" spans="1:4">
      <c r="A10582" s="3"/>
      <c r="B10582" s="3"/>
      <c r="C10582" s="2"/>
      <c r="D10582" s="2"/>
    </row>
    <row r="10583" spans="1:4">
      <c r="A10583" s="3"/>
      <c r="B10583" s="3"/>
      <c r="C10583" s="2"/>
      <c r="D10583" s="2"/>
    </row>
    <row r="10584" spans="1:4">
      <c r="A10584" s="3"/>
      <c r="B10584" s="3"/>
      <c r="C10584" s="2"/>
      <c r="D10584" s="2"/>
    </row>
    <row r="10585" spans="1:4">
      <c r="A10585" s="3"/>
      <c r="B10585" s="3"/>
      <c r="C10585" s="2"/>
      <c r="D10585" s="2"/>
    </row>
    <row r="10586" spans="1:4">
      <c r="A10586" s="3"/>
      <c r="B10586" s="3"/>
      <c r="C10586" s="2"/>
      <c r="D10586" s="2"/>
    </row>
    <row r="10587" spans="1:4">
      <c r="A10587" s="3"/>
      <c r="B10587" s="3"/>
      <c r="C10587" s="2"/>
      <c r="D10587" s="2"/>
    </row>
    <row r="10588" spans="1:4">
      <c r="A10588" s="3"/>
      <c r="B10588" s="3"/>
      <c r="C10588" s="2"/>
      <c r="D10588" s="2"/>
    </row>
    <row r="10589" spans="1:4">
      <c r="A10589" s="3"/>
      <c r="B10589" s="3"/>
      <c r="C10589" s="2"/>
      <c r="D10589" s="2"/>
    </row>
    <row r="10590" spans="1:4">
      <c r="A10590" s="3"/>
      <c r="B10590" s="3"/>
      <c r="C10590" s="2"/>
      <c r="D10590" s="2"/>
    </row>
    <row r="10591" spans="1:4">
      <c r="A10591" s="3"/>
      <c r="B10591" s="3"/>
      <c r="C10591" s="2"/>
      <c r="D10591" s="2"/>
    </row>
    <row r="10592" spans="1:4">
      <c r="A10592" s="3"/>
      <c r="B10592" s="3"/>
      <c r="C10592" s="2"/>
      <c r="D10592" s="2"/>
    </row>
    <row r="10593" spans="1:4">
      <c r="A10593" s="3"/>
      <c r="B10593" s="3"/>
      <c r="C10593" s="2"/>
      <c r="D10593" s="2"/>
    </row>
    <row r="10594" spans="1:4">
      <c r="A10594" s="3"/>
      <c r="B10594" s="3"/>
      <c r="C10594" s="2"/>
      <c r="D10594" s="2"/>
    </row>
    <row r="10595" spans="1:4">
      <c r="A10595" s="3"/>
      <c r="B10595" s="3"/>
      <c r="C10595" s="2"/>
      <c r="D10595" s="2"/>
    </row>
    <row r="10596" spans="1:4">
      <c r="A10596" s="3"/>
      <c r="B10596" s="3"/>
      <c r="C10596" s="2"/>
      <c r="D10596" s="2"/>
    </row>
    <row r="10597" spans="1:4">
      <c r="A10597" s="3"/>
      <c r="B10597" s="3"/>
      <c r="C10597" s="2"/>
      <c r="D10597" s="2"/>
    </row>
    <row r="10598" spans="1:4">
      <c r="A10598" s="3"/>
      <c r="B10598" s="3"/>
      <c r="C10598" s="2"/>
      <c r="D10598" s="2"/>
    </row>
    <row r="10599" spans="1:4">
      <c r="A10599" s="3"/>
      <c r="B10599" s="3"/>
      <c r="C10599" s="2"/>
      <c r="D10599" s="2"/>
    </row>
    <row r="10600" spans="1:4">
      <c r="A10600" s="3"/>
      <c r="B10600" s="3"/>
      <c r="C10600" s="2"/>
      <c r="D10600" s="2"/>
    </row>
    <row r="10601" spans="1:4">
      <c r="A10601" s="3"/>
      <c r="B10601" s="3"/>
      <c r="C10601" s="2"/>
      <c r="D10601" s="2"/>
    </row>
    <row r="10602" spans="1:4">
      <c r="A10602" s="3"/>
      <c r="B10602" s="3"/>
      <c r="C10602" s="2"/>
      <c r="D10602" s="2"/>
    </row>
    <row r="10603" spans="1:4">
      <c r="A10603" s="3"/>
      <c r="B10603" s="3"/>
      <c r="C10603" s="2"/>
      <c r="D10603" s="2"/>
    </row>
    <row r="10604" spans="1:4">
      <c r="A10604" s="3"/>
      <c r="B10604" s="3"/>
      <c r="C10604" s="2"/>
      <c r="D10604" s="2"/>
    </row>
    <row r="10605" spans="1:4">
      <c r="A10605" s="3"/>
      <c r="B10605" s="3"/>
      <c r="C10605" s="2"/>
      <c r="D10605" s="2"/>
    </row>
    <row r="10606" spans="1:4">
      <c r="A10606" s="3"/>
      <c r="B10606" s="3"/>
      <c r="C10606" s="2"/>
      <c r="D10606" s="2"/>
    </row>
    <row r="10607" spans="1:4">
      <c r="A10607" s="3"/>
      <c r="B10607" s="3"/>
      <c r="C10607" s="2"/>
      <c r="D10607" s="2"/>
    </row>
    <row r="10608" spans="1:4">
      <c r="A10608" s="3"/>
      <c r="B10608" s="3"/>
      <c r="C10608" s="2"/>
      <c r="D10608" s="2"/>
    </row>
    <row r="10609" spans="1:4">
      <c r="A10609" s="3"/>
      <c r="B10609" s="3"/>
      <c r="C10609" s="2"/>
      <c r="D10609" s="2"/>
    </row>
    <row r="10610" spans="1:4">
      <c r="A10610" s="3"/>
      <c r="B10610" s="3"/>
      <c r="C10610" s="2"/>
      <c r="D10610" s="2"/>
    </row>
    <row r="10611" spans="1:4">
      <c r="A10611" s="3"/>
      <c r="B10611" s="3"/>
      <c r="C10611" s="2"/>
      <c r="D10611" s="2"/>
    </row>
    <row r="10612" spans="1:4">
      <c r="A10612" s="3"/>
      <c r="B10612" s="3"/>
      <c r="C10612" s="2"/>
      <c r="D10612" s="2"/>
    </row>
    <row r="10613" spans="1:4">
      <c r="A10613" s="3"/>
      <c r="B10613" s="3"/>
      <c r="C10613" s="2"/>
      <c r="D10613" s="2"/>
    </row>
    <row r="10614" spans="1:4">
      <c r="A10614" s="3"/>
      <c r="B10614" s="3"/>
      <c r="C10614" s="2"/>
      <c r="D10614" s="2"/>
    </row>
    <row r="10615" spans="1:4">
      <c r="A10615" s="3"/>
      <c r="B10615" s="3"/>
      <c r="C10615" s="2"/>
      <c r="D10615" s="2"/>
    </row>
    <row r="10616" spans="1:4">
      <c r="A10616" s="3"/>
      <c r="B10616" s="3"/>
      <c r="C10616" s="2"/>
      <c r="D10616" s="2"/>
    </row>
    <row r="10617" spans="1:4">
      <c r="A10617" s="3"/>
      <c r="B10617" s="3"/>
      <c r="C10617" s="2"/>
      <c r="D10617" s="2"/>
    </row>
    <row r="10618" spans="1:4">
      <c r="A10618" s="3"/>
      <c r="B10618" s="3"/>
      <c r="C10618" s="2"/>
      <c r="D10618" s="2"/>
    </row>
    <row r="10619" spans="1:4">
      <c r="A10619" s="3"/>
      <c r="B10619" s="3"/>
      <c r="C10619" s="2"/>
      <c r="D10619" s="2"/>
    </row>
    <row r="10620" spans="1:4">
      <c r="A10620" s="3"/>
      <c r="B10620" s="3"/>
      <c r="C10620" s="2"/>
      <c r="D10620" s="2"/>
    </row>
    <row r="10621" spans="1:4">
      <c r="A10621" s="3"/>
      <c r="B10621" s="3"/>
      <c r="C10621" s="2"/>
      <c r="D10621" s="2"/>
    </row>
    <row r="10622" spans="1:4">
      <c r="A10622" s="3"/>
      <c r="B10622" s="3"/>
      <c r="C10622" s="2"/>
      <c r="D10622" s="2"/>
    </row>
    <row r="10623" spans="1:4">
      <c r="A10623" s="3"/>
      <c r="B10623" s="3"/>
      <c r="C10623" s="2"/>
      <c r="D10623" s="2"/>
    </row>
    <row r="10624" spans="1:4">
      <c r="A10624" s="3"/>
      <c r="B10624" s="3"/>
      <c r="C10624" s="2"/>
      <c r="D10624" s="2"/>
    </row>
    <row r="10625" spans="1:4">
      <c r="A10625" s="3"/>
      <c r="B10625" s="3"/>
      <c r="C10625" s="2"/>
      <c r="D10625" s="2"/>
    </row>
    <row r="10626" spans="1:4">
      <c r="A10626" s="3"/>
      <c r="B10626" s="3"/>
      <c r="C10626" s="2"/>
      <c r="D10626" s="2"/>
    </row>
    <row r="10627" spans="1:4">
      <c r="A10627" s="3"/>
      <c r="B10627" s="3"/>
      <c r="C10627" s="2"/>
      <c r="D10627" s="2"/>
    </row>
    <row r="10628" spans="1:4">
      <c r="A10628" s="3"/>
      <c r="B10628" s="3"/>
      <c r="C10628" s="2"/>
      <c r="D10628" s="2"/>
    </row>
    <row r="10629" spans="1:4">
      <c r="A10629" s="3"/>
      <c r="B10629" s="3"/>
      <c r="C10629" s="2"/>
      <c r="D10629" s="2"/>
    </row>
    <row r="10630" spans="1:4">
      <c r="A10630" s="3"/>
      <c r="B10630" s="3"/>
      <c r="C10630" s="2"/>
      <c r="D10630" s="2"/>
    </row>
    <row r="10631" spans="1:4">
      <c r="A10631" s="3"/>
      <c r="B10631" s="3"/>
      <c r="C10631" s="2"/>
      <c r="D10631" s="2"/>
    </row>
    <row r="10632" spans="1:4">
      <c r="A10632" s="3"/>
      <c r="B10632" s="3"/>
      <c r="C10632" s="2"/>
      <c r="D10632" s="2"/>
    </row>
    <row r="10633" spans="1:4">
      <c r="A10633" s="3"/>
      <c r="B10633" s="3"/>
      <c r="C10633" s="2"/>
      <c r="D10633" s="2"/>
    </row>
    <row r="10634" spans="1:4">
      <c r="A10634" s="3"/>
      <c r="B10634" s="3"/>
      <c r="C10634" s="2"/>
      <c r="D10634" s="2"/>
    </row>
    <row r="10635" spans="1:4">
      <c r="A10635" s="3"/>
      <c r="B10635" s="3"/>
      <c r="C10635" s="2"/>
      <c r="D10635" s="2"/>
    </row>
    <row r="10636" spans="1:4">
      <c r="A10636" s="3"/>
      <c r="B10636" s="3"/>
      <c r="C10636" s="2"/>
      <c r="D10636" s="2"/>
    </row>
    <row r="10637" spans="1:4">
      <c r="A10637" s="3"/>
      <c r="B10637" s="3"/>
      <c r="C10637" s="2"/>
      <c r="D10637" s="2"/>
    </row>
    <row r="10638" spans="1:4">
      <c r="A10638" s="3"/>
      <c r="B10638" s="3"/>
      <c r="C10638" s="2"/>
      <c r="D10638" s="2"/>
    </row>
    <row r="10639" spans="1:4">
      <c r="A10639" s="3"/>
      <c r="B10639" s="3"/>
      <c r="C10639" s="2"/>
      <c r="D10639" s="2"/>
    </row>
    <row r="10640" spans="1:4">
      <c r="A10640" s="3"/>
      <c r="B10640" s="3"/>
      <c r="C10640" s="2"/>
      <c r="D10640" s="2"/>
    </row>
    <row r="10641" spans="1:4">
      <c r="A10641" s="3"/>
      <c r="B10641" s="3"/>
      <c r="C10641" s="2"/>
      <c r="D10641" s="2"/>
    </row>
    <row r="10642" spans="1:4">
      <c r="A10642" s="3"/>
      <c r="B10642" s="3"/>
      <c r="C10642" s="2"/>
      <c r="D10642" s="2"/>
    </row>
    <row r="10643" spans="1:4">
      <c r="A10643" s="3"/>
      <c r="B10643" s="3"/>
      <c r="C10643" s="2"/>
      <c r="D10643" s="2"/>
    </row>
    <row r="10644" spans="1:4">
      <c r="A10644" s="3"/>
      <c r="B10644" s="3"/>
      <c r="C10644" s="2"/>
      <c r="D10644" s="2"/>
    </row>
    <row r="10645" spans="1:4">
      <c r="A10645" s="3"/>
      <c r="B10645" s="3"/>
      <c r="C10645" s="2"/>
      <c r="D10645" s="2"/>
    </row>
    <row r="10646" spans="1:4">
      <c r="A10646" s="3"/>
      <c r="B10646" s="3"/>
      <c r="C10646" s="2"/>
      <c r="D10646" s="2"/>
    </row>
    <row r="10647" spans="1:4">
      <c r="A10647" s="3"/>
      <c r="B10647" s="3"/>
      <c r="C10647" s="2"/>
      <c r="D10647" s="2"/>
    </row>
    <row r="10648" spans="1:4">
      <c r="A10648" s="3"/>
      <c r="B10648" s="3"/>
      <c r="C10648" s="2"/>
      <c r="D10648" s="2"/>
    </row>
    <row r="10649" spans="1:4">
      <c r="A10649" s="3"/>
      <c r="B10649" s="3"/>
      <c r="C10649" s="2"/>
      <c r="D10649" s="2"/>
    </row>
    <row r="10650" spans="1:4">
      <c r="A10650" s="3"/>
      <c r="B10650" s="3"/>
      <c r="C10650" s="2"/>
      <c r="D10650" s="2"/>
    </row>
    <row r="10651" spans="1:4">
      <c r="A10651" s="3"/>
      <c r="B10651" s="3"/>
      <c r="C10651" s="2"/>
      <c r="D10651" s="2"/>
    </row>
    <row r="10652" spans="1:4">
      <c r="A10652" s="3"/>
      <c r="B10652" s="3"/>
      <c r="C10652" s="2"/>
      <c r="D10652" s="2"/>
    </row>
    <row r="10653" spans="1:4">
      <c r="A10653" s="3"/>
      <c r="B10653" s="3"/>
      <c r="C10653" s="2"/>
      <c r="D10653" s="2"/>
    </row>
    <row r="10654" spans="1:4">
      <c r="A10654" s="3"/>
      <c r="B10654" s="3"/>
      <c r="C10654" s="2"/>
      <c r="D10654" s="2"/>
    </row>
    <row r="10655" spans="1:4">
      <c r="A10655" s="3"/>
      <c r="B10655" s="3"/>
      <c r="C10655" s="2"/>
      <c r="D10655" s="2"/>
    </row>
    <row r="10656" spans="1:4">
      <c r="A10656" s="3"/>
      <c r="B10656" s="3"/>
      <c r="C10656" s="2"/>
      <c r="D10656" s="2"/>
    </row>
    <row r="10657" spans="1:4">
      <c r="A10657" s="3"/>
      <c r="B10657" s="3"/>
      <c r="C10657" s="2"/>
      <c r="D10657" s="2"/>
    </row>
    <row r="10658" spans="1:4">
      <c r="A10658" s="3"/>
      <c r="B10658" s="3"/>
      <c r="C10658" s="2"/>
      <c r="D10658" s="2"/>
    </row>
    <row r="10659" spans="1:4">
      <c r="A10659" s="3"/>
      <c r="B10659" s="3"/>
      <c r="C10659" s="2"/>
      <c r="D10659" s="2"/>
    </row>
    <row r="10660" spans="1:4">
      <c r="A10660" s="3"/>
      <c r="B10660" s="3"/>
      <c r="C10660" s="2"/>
      <c r="D10660" s="2"/>
    </row>
    <row r="10661" spans="1:4">
      <c r="A10661" s="3"/>
      <c r="B10661" s="3"/>
      <c r="C10661" s="2"/>
      <c r="D10661" s="2"/>
    </row>
    <row r="10662" spans="1:4">
      <c r="A10662" s="3"/>
      <c r="B10662" s="3"/>
      <c r="C10662" s="2"/>
      <c r="D10662" s="2"/>
    </row>
    <row r="10663" spans="1:4">
      <c r="A10663" s="3"/>
      <c r="B10663" s="3"/>
      <c r="C10663" s="2"/>
      <c r="D10663" s="2"/>
    </row>
    <row r="10664" spans="1:4">
      <c r="A10664" s="3"/>
      <c r="B10664" s="3"/>
      <c r="C10664" s="2"/>
      <c r="D10664" s="2"/>
    </row>
    <row r="10665" spans="1:4">
      <c r="A10665" s="3"/>
      <c r="B10665" s="3"/>
      <c r="C10665" s="2"/>
      <c r="D10665" s="2"/>
    </row>
    <row r="10666" spans="1:4">
      <c r="A10666" s="3"/>
      <c r="B10666" s="3"/>
      <c r="C10666" s="2"/>
      <c r="D10666" s="2"/>
    </row>
    <row r="10667" spans="1:4">
      <c r="A10667" s="3"/>
      <c r="B10667" s="3"/>
      <c r="C10667" s="2"/>
      <c r="D10667" s="2"/>
    </row>
    <row r="10668" spans="1:4">
      <c r="A10668" s="3"/>
      <c r="B10668" s="3"/>
      <c r="C10668" s="2"/>
      <c r="D10668" s="2"/>
    </row>
    <row r="10669" spans="1:4">
      <c r="A10669" s="3"/>
      <c r="B10669" s="3"/>
      <c r="C10669" s="2"/>
      <c r="D10669" s="2"/>
    </row>
    <row r="10670" spans="1:4">
      <c r="A10670" s="3"/>
      <c r="B10670" s="3"/>
      <c r="C10670" s="2"/>
      <c r="D10670" s="2"/>
    </row>
    <row r="10671" spans="1:4">
      <c r="A10671" s="3"/>
      <c r="B10671" s="3"/>
      <c r="C10671" s="2"/>
      <c r="D10671" s="2"/>
    </row>
    <row r="10672" spans="1:4">
      <c r="A10672" s="3"/>
      <c r="B10672" s="3"/>
      <c r="C10672" s="2"/>
      <c r="D10672" s="2"/>
    </row>
    <row r="10673" spans="1:4">
      <c r="A10673" s="3"/>
      <c r="B10673" s="3"/>
      <c r="C10673" s="2"/>
      <c r="D10673" s="2"/>
    </row>
    <row r="10674" spans="1:4">
      <c r="A10674" s="3"/>
      <c r="B10674" s="3"/>
      <c r="C10674" s="2"/>
      <c r="D10674" s="2"/>
    </row>
    <row r="10675" spans="1:4">
      <c r="A10675" s="3"/>
      <c r="B10675" s="3"/>
      <c r="C10675" s="2"/>
      <c r="D10675" s="2"/>
    </row>
    <row r="10676" spans="1:4">
      <c r="A10676" s="3"/>
      <c r="B10676" s="3"/>
      <c r="C10676" s="2"/>
      <c r="D10676" s="2"/>
    </row>
    <row r="10677" spans="1:4">
      <c r="A10677" s="3"/>
      <c r="B10677" s="3"/>
      <c r="C10677" s="2"/>
      <c r="D10677" s="2"/>
    </row>
    <row r="10678" spans="1:4">
      <c r="A10678" s="3"/>
      <c r="B10678" s="3"/>
      <c r="C10678" s="2"/>
      <c r="D10678" s="2"/>
    </row>
    <row r="10679" spans="1:4">
      <c r="A10679" s="3"/>
      <c r="B10679" s="3"/>
      <c r="C10679" s="2"/>
      <c r="D10679" s="2"/>
    </row>
    <row r="10680" spans="1:4">
      <c r="A10680" s="3"/>
      <c r="B10680" s="3"/>
      <c r="C10680" s="2"/>
      <c r="D10680" s="2"/>
    </row>
    <row r="10681" spans="1:4">
      <c r="A10681" s="3"/>
      <c r="B10681" s="3"/>
      <c r="C10681" s="2"/>
      <c r="D10681" s="2"/>
    </row>
    <row r="10682" spans="1:4">
      <c r="A10682" s="3"/>
      <c r="B10682" s="3"/>
      <c r="C10682" s="2"/>
      <c r="D10682" s="2"/>
    </row>
    <row r="10683" spans="1:4">
      <c r="A10683" s="3"/>
      <c r="B10683" s="3"/>
      <c r="C10683" s="2"/>
      <c r="D10683" s="2"/>
    </row>
    <row r="10684" spans="1:4">
      <c r="A10684" s="3"/>
      <c r="B10684" s="3"/>
      <c r="C10684" s="2"/>
      <c r="D10684" s="2"/>
    </row>
    <row r="10685" spans="1:4">
      <c r="A10685" s="3"/>
      <c r="B10685" s="3"/>
      <c r="C10685" s="2"/>
      <c r="D10685" s="2"/>
    </row>
    <row r="10686" spans="1:4">
      <c r="A10686" s="3"/>
      <c r="B10686" s="3"/>
      <c r="C10686" s="2"/>
      <c r="D10686" s="2"/>
    </row>
    <row r="10687" spans="1:4">
      <c r="A10687" s="3"/>
      <c r="B10687" s="3"/>
      <c r="C10687" s="2"/>
      <c r="D10687" s="2"/>
    </row>
    <row r="10688" spans="1:4">
      <c r="A10688" s="3"/>
      <c r="B10688" s="3"/>
      <c r="C10688" s="2"/>
      <c r="D10688" s="2"/>
    </row>
    <row r="10689" spans="1:4">
      <c r="A10689" s="3"/>
      <c r="B10689" s="3"/>
      <c r="C10689" s="2"/>
      <c r="D10689" s="2"/>
    </row>
    <row r="10690" spans="1:4">
      <c r="A10690" s="3"/>
      <c r="B10690" s="3"/>
      <c r="C10690" s="2"/>
      <c r="D10690" s="2"/>
    </row>
    <row r="10691" spans="1:4">
      <c r="A10691" s="3"/>
      <c r="B10691" s="3"/>
      <c r="C10691" s="2"/>
      <c r="D10691" s="2"/>
    </row>
    <row r="10692" spans="1:4">
      <c r="A10692" s="3"/>
      <c r="B10692" s="3"/>
      <c r="C10692" s="2"/>
      <c r="D10692" s="2"/>
    </row>
    <row r="10693" spans="1:4">
      <c r="A10693" s="3"/>
      <c r="B10693" s="3"/>
      <c r="C10693" s="2"/>
      <c r="D10693" s="2"/>
    </row>
    <row r="10694" spans="1:4">
      <c r="A10694" s="3"/>
      <c r="B10694" s="3"/>
      <c r="C10694" s="2"/>
      <c r="D10694" s="2"/>
    </row>
    <row r="10695" spans="1:4">
      <c r="A10695" s="3"/>
      <c r="B10695" s="3"/>
      <c r="C10695" s="2"/>
      <c r="D10695" s="2"/>
    </row>
    <row r="10696" spans="1:4">
      <c r="A10696" s="3"/>
      <c r="B10696" s="3"/>
      <c r="C10696" s="2"/>
      <c r="D10696" s="2"/>
    </row>
    <row r="10697" spans="1:4">
      <c r="A10697" s="3"/>
      <c r="B10697" s="3"/>
      <c r="C10697" s="2"/>
      <c r="D10697" s="2"/>
    </row>
    <row r="10698" spans="1:4">
      <c r="A10698" s="3"/>
      <c r="B10698" s="3"/>
      <c r="C10698" s="2"/>
      <c r="D10698" s="2"/>
    </row>
    <row r="10699" spans="1:4">
      <c r="A10699" s="3"/>
      <c r="B10699" s="3"/>
      <c r="C10699" s="2"/>
      <c r="D10699" s="2"/>
    </row>
    <row r="10700" spans="1:4">
      <c r="A10700" s="3"/>
      <c r="B10700" s="3"/>
      <c r="C10700" s="2"/>
      <c r="D10700" s="2"/>
    </row>
    <row r="10701" spans="1:4">
      <c r="A10701" s="3"/>
      <c r="B10701" s="3"/>
      <c r="C10701" s="2"/>
      <c r="D10701" s="2"/>
    </row>
    <row r="10702" spans="1:4">
      <c r="A10702" s="3"/>
      <c r="B10702" s="3"/>
      <c r="C10702" s="2"/>
      <c r="D10702" s="2"/>
    </row>
    <row r="10703" spans="1:4">
      <c r="A10703" s="3"/>
      <c r="B10703" s="3"/>
      <c r="C10703" s="2"/>
      <c r="D10703" s="2"/>
    </row>
    <row r="10704" spans="1:4">
      <c r="A10704" s="3"/>
      <c r="B10704" s="3"/>
      <c r="C10704" s="2"/>
      <c r="D10704" s="2"/>
    </row>
    <row r="10705" spans="1:4">
      <c r="A10705" s="3"/>
      <c r="B10705" s="3"/>
      <c r="C10705" s="2"/>
      <c r="D10705" s="2"/>
    </row>
    <row r="10706" spans="1:4">
      <c r="A10706" s="3"/>
      <c r="B10706" s="3"/>
      <c r="C10706" s="2"/>
      <c r="D10706" s="2"/>
    </row>
    <row r="10707" spans="1:4">
      <c r="A10707" s="3"/>
      <c r="B10707" s="3"/>
      <c r="C10707" s="2"/>
      <c r="D10707" s="2"/>
    </row>
    <row r="10708" spans="1:4">
      <c r="A10708" s="3"/>
      <c r="B10708" s="3"/>
      <c r="C10708" s="2"/>
      <c r="D10708" s="2"/>
    </row>
    <row r="10709" spans="1:4">
      <c r="A10709" s="3"/>
      <c r="B10709" s="3"/>
      <c r="C10709" s="2"/>
      <c r="D10709" s="2"/>
    </row>
    <row r="10710" spans="1:4">
      <c r="A10710" s="3"/>
      <c r="B10710" s="3"/>
      <c r="C10710" s="2"/>
      <c r="D10710" s="2"/>
    </row>
    <row r="10711" spans="1:4">
      <c r="A10711" s="3"/>
      <c r="B10711" s="3"/>
      <c r="C10711" s="2"/>
      <c r="D10711" s="2"/>
    </row>
    <row r="10712" spans="1:4">
      <c r="A10712" s="3"/>
      <c r="B10712" s="3"/>
      <c r="C10712" s="2"/>
      <c r="D10712" s="2"/>
    </row>
    <row r="10713" spans="1:4">
      <c r="A10713" s="3"/>
      <c r="B10713" s="3"/>
      <c r="C10713" s="2"/>
      <c r="D10713" s="2"/>
    </row>
    <row r="10714" spans="1:4">
      <c r="A10714" s="3"/>
      <c r="B10714" s="3"/>
      <c r="C10714" s="2"/>
      <c r="D10714" s="2"/>
    </row>
    <row r="10715" spans="1:4">
      <c r="A10715" s="3"/>
      <c r="B10715" s="3"/>
      <c r="C10715" s="2"/>
      <c r="D10715" s="2"/>
    </row>
    <row r="10716" spans="1:4">
      <c r="A10716" s="3"/>
      <c r="B10716" s="3"/>
      <c r="C10716" s="2"/>
      <c r="D10716" s="2"/>
    </row>
    <row r="10717" spans="1:4">
      <c r="A10717" s="3"/>
      <c r="B10717" s="3"/>
      <c r="C10717" s="2"/>
      <c r="D10717" s="2"/>
    </row>
    <row r="10718" spans="1:4">
      <c r="A10718" s="3"/>
      <c r="B10718" s="3"/>
      <c r="C10718" s="2"/>
      <c r="D10718" s="2"/>
    </row>
    <row r="10719" spans="1:4">
      <c r="A10719" s="3"/>
      <c r="B10719" s="3"/>
      <c r="C10719" s="2"/>
      <c r="D10719" s="2"/>
    </row>
    <row r="10720" spans="1:4">
      <c r="A10720" s="3"/>
      <c r="B10720" s="3"/>
      <c r="C10720" s="2"/>
      <c r="D10720" s="2"/>
    </row>
    <row r="10721" spans="1:4">
      <c r="A10721" s="3"/>
      <c r="B10721" s="3"/>
      <c r="C10721" s="2"/>
      <c r="D10721" s="2"/>
    </row>
    <row r="10722" spans="1:4">
      <c r="A10722" s="3"/>
      <c r="B10722" s="3"/>
      <c r="C10722" s="2"/>
      <c r="D10722" s="2"/>
    </row>
    <row r="10723" spans="1:4">
      <c r="A10723" s="3"/>
      <c r="B10723" s="3"/>
      <c r="C10723" s="2"/>
      <c r="D10723" s="2"/>
    </row>
    <row r="10724" spans="1:4">
      <c r="A10724" s="3"/>
      <c r="B10724" s="3"/>
      <c r="C10724" s="2"/>
      <c r="D10724" s="2"/>
    </row>
    <row r="10725" spans="1:4">
      <c r="A10725" s="3"/>
      <c r="B10725" s="3"/>
      <c r="C10725" s="2"/>
      <c r="D10725" s="2"/>
    </row>
    <row r="10726" spans="1:4">
      <c r="A10726" s="3"/>
      <c r="B10726" s="3"/>
      <c r="C10726" s="2"/>
      <c r="D10726" s="2"/>
    </row>
    <row r="10727" spans="1:4">
      <c r="A10727" s="3"/>
      <c r="B10727" s="3"/>
      <c r="C10727" s="2"/>
      <c r="D10727" s="2"/>
    </row>
    <row r="10728" spans="1:4">
      <c r="A10728" s="3"/>
      <c r="B10728" s="3"/>
      <c r="C10728" s="2"/>
      <c r="D10728" s="2"/>
    </row>
    <row r="10729" spans="1:4">
      <c r="A10729" s="3"/>
      <c r="B10729" s="3"/>
      <c r="C10729" s="2"/>
      <c r="D10729" s="2"/>
    </row>
    <row r="10730" spans="1:4">
      <c r="A10730" s="3"/>
      <c r="B10730" s="3"/>
      <c r="C10730" s="2"/>
      <c r="D10730" s="2"/>
    </row>
    <row r="10731" spans="1:4">
      <c r="A10731" s="3"/>
      <c r="B10731" s="3"/>
      <c r="C10731" s="2"/>
      <c r="D10731" s="2"/>
    </row>
    <row r="10732" spans="1:4">
      <c r="A10732" s="3"/>
      <c r="B10732" s="3"/>
      <c r="C10732" s="2"/>
      <c r="D10732" s="2"/>
    </row>
    <row r="10733" spans="1:4">
      <c r="A10733" s="3"/>
      <c r="B10733" s="3"/>
      <c r="C10733" s="2"/>
      <c r="D10733" s="2"/>
    </row>
    <row r="10734" spans="1:4">
      <c r="A10734" s="3"/>
      <c r="B10734" s="3"/>
      <c r="C10734" s="2"/>
      <c r="D10734" s="2"/>
    </row>
    <row r="10735" spans="1:4">
      <c r="A10735" s="3"/>
      <c r="B10735" s="3"/>
      <c r="C10735" s="2"/>
      <c r="D10735" s="2"/>
    </row>
    <row r="10736" spans="1:4">
      <c r="A10736" s="3"/>
      <c r="B10736" s="3"/>
      <c r="C10736" s="2"/>
      <c r="D10736" s="2"/>
    </row>
    <row r="10737" spans="1:4">
      <c r="A10737" s="3"/>
      <c r="B10737" s="3"/>
      <c r="C10737" s="2"/>
      <c r="D10737" s="2"/>
    </row>
    <row r="10738" spans="1:4">
      <c r="A10738" s="3"/>
      <c r="B10738" s="3"/>
      <c r="C10738" s="2"/>
      <c r="D10738" s="2"/>
    </row>
    <row r="10739" spans="1:4">
      <c r="A10739" s="3"/>
      <c r="B10739" s="3"/>
      <c r="C10739" s="2"/>
      <c r="D10739" s="2"/>
    </row>
    <row r="10740" spans="1:4">
      <c r="A10740" s="3"/>
      <c r="B10740" s="3"/>
      <c r="C10740" s="2"/>
      <c r="D10740" s="2"/>
    </row>
    <row r="10741" spans="1:4">
      <c r="A10741" s="3"/>
      <c r="B10741" s="3"/>
      <c r="C10741" s="2"/>
      <c r="D10741" s="2"/>
    </row>
    <row r="10742" spans="1:4">
      <c r="A10742" s="3"/>
      <c r="B10742" s="3"/>
      <c r="C10742" s="2"/>
      <c r="D10742" s="2"/>
    </row>
    <row r="10743" spans="1:4">
      <c r="A10743" s="3"/>
      <c r="B10743" s="3"/>
      <c r="C10743" s="2"/>
      <c r="D10743" s="2"/>
    </row>
    <row r="10744" spans="1:4">
      <c r="A10744" s="3"/>
      <c r="B10744" s="3"/>
      <c r="C10744" s="2"/>
      <c r="D10744" s="2"/>
    </row>
    <row r="10745" spans="1:4">
      <c r="A10745" s="3"/>
      <c r="B10745" s="3"/>
      <c r="C10745" s="2"/>
      <c r="D10745" s="2"/>
    </row>
    <row r="10746" spans="1:4">
      <c r="A10746" s="3"/>
      <c r="B10746" s="3"/>
      <c r="C10746" s="2"/>
      <c r="D10746" s="2"/>
    </row>
    <row r="10747" spans="1:4">
      <c r="A10747" s="3"/>
      <c r="B10747" s="3"/>
      <c r="C10747" s="2"/>
      <c r="D10747" s="2"/>
    </row>
    <row r="10748" spans="1:4">
      <c r="A10748" s="3"/>
      <c r="B10748" s="3"/>
      <c r="C10748" s="2"/>
      <c r="D10748" s="2"/>
    </row>
    <row r="10749" spans="1:4">
      <c r="A10749" s="3"/>
      <c r="B10749" s="3"/>
      <c r="C10749" s="2"/>
      <c r="D10749" s="2"/>
    </row>
    <row r="10750" spans="1:4">
      <c r="A10750" s="3"/>
      <c r="B10750" s="3"/>
      <c r="C10750" s="2"/>
      <c r="D10750" s="2"/>
    </row>
    <row r="10751" spans="1:4">
      <c r="A10751" s="3"/>
      <c r="B10751" s="3"/>
      <c r="C10751" s="2"/>
      <c r="D10751" s="2"/>
    </row>
    <row r="10752" spans="1:4">
      <c r="A10752" s="3"/>
      <c r="B10752" s="3"/>
      <c r="C10752" s="2"/>
      <c r="D10752" s="2"/>
    </row>
    <row r="10753" spans="1:4">
      <c r="A10753" s="3"/>
      <c r="B10753" s="3"/>
      <c r="C10753" s="2"/>
      <c r="D10753" s="2"/>
    </row>
    <row r="10754" spans="1:4">
      <c r="A10754" s="3"/>
      <c r="B10754" s="3"/>
      <c r="C10754" s="2"/>
      <c r="D10754" s="2"/>
    </row>
    <row r="10755" spans="1:4">
      <c r="A10755" s="3"/>
      <c r="B10755" s="3"/>
      <c r="C10755" s="2"/>
      <c r="D10755" s="2"/>
    </row>
    <row r="10756" spans="1:4">
      <c r="A10756" s="3"/>
      <c r="B10756" s="3"/>
      <c r="C10756" s="2"/>
      <c r="D10756" s="2"/>
    </row>
    <row r="10757" spans="1:4">
      <c r="A10757" s="3"/>
      <c r="B10757" s="3"/>
      <c r="C10757" s="2"/>
      <c r="D10757" s="2"/>
    </row>
    <row r="10758" spans="1:4">
      <c r="A10758" s="3"/>
      <c r="B10758" s="3"/>
      <c r="C10758" s="2"/>
      <c r="D10758" s="2"/>
    </row>
    <row r="10759" spans="1:4">
      <c r="A10759" s="3"/>
      <c r="B10759" s="3"/>
      <c r="C10759" s="2"/>
      <c r="D10759" s="2"/>
    </row>
    <row r="10760" spans="1:4">
      <c r="A10760" s="3"/>
      <c r="B10760" s="3"/>
      <c r="C10760" s="2"/>
      <c r="D10760" s="2"/>
    </row>
    <row r="10761" spans="1:4">
      <c r="A10761" s="3"/>
      <c r="B10761" s="3"/>
      <c r="C10761" s="2"/>
      <c r="D10761" s="2"/>
    </row>
    <row r="10762" spans="1:4">
      <c r="A10762" s="3"/>
      <c r="B10762" s="3"/>
      <c r="C10762" s="2"/>
      <c r="D10762" s="2"/>
    </row>
    <row r="10763" spans="1:4">
      <c r="A10763" s="3"/>
      <c r="B10763" s="3"/>
      <c r="C10763" s="2"/>
      <c r="D10763" s="2"/>
    </row>
    <row r="10764" spans="1:4">
      <c r="A10764" s="3"/>
      <c r="B10764" s="3"/>
      <c r="C10764" s="2"/>
      <c r="D10764" s="2"/>
    </row>
    <row r="10765" spans="1:4">
      <c r="A10765" s="3"/>
      <c r="B10765" s="3"/>
      <c r="C10765" s="2"/>
      <c r="D10765" s="2"/>
    </row>
    <row r="10766" spans="1:4">
      <c r="A10766" s="3"/>
      <c r="B10766" s="3"/>
      <c r="C10766" s="2"/>
      <c r="D10766" s="2"/>
    </row>
    <row r="10767" spans="1:4">
      <c r="A10767" s="3"/>
      <c r="B10767" s="3"/>
      <c r="C10767" s="2"/>
      <c r="D10767" s="2"/>
    </row>
    <row r="10768" spans="1:4">
      <c r="A10768" s="3"/>
      <c r="B10768" s="3"/>
      <c r="C10768" s="2"/>
      <c r="D10768" s="2"/>
    </row>
    <row r="10769" spans="1:4">
      <c r="A10769" s="3"/>
      <c r="B10769" s="3"/>
      <c r="C10769" s="2"/>
      <c r="D10769" s="2"/>
    </row>
    <row r="10770" spans="1:4">
      <c r="A10770" s="3"/>
      <c r="B10770" s="3"/>
      <c r="C10770" s="2"/>
      <c r="D10770" s="2"/>
    </row>
    <row r="10771" spans="1:4">
      <c r="A10771" s="3"/>
      <c r="B10771" s="3"/>
      <c r="C10771" s="2"/>
      <c r="D10771" s="2"/>
    </row>
    <row r="10772" spans="1:4">
      <c r="A10772" s="3"/>
      <c r="B10772" s="3"/>
      <c r="C10772" s="2"/>
      <c r="D10772" s="2"/>
    </row>
    <row r="10773" spans="1:4">
      <c r="A10773" s="3"/>
      <c r="B10773" s="3"/>
      <c r="C10773" s="2"/>
      <c r="D10773" s="2"/>
    </row>
    <row r="10774" spans="1:4">
      <c r="A10774" s="3"/>
      <c r="B10774" s="3"/>
      <c r="C10774" s="2"/>
      <c r="D10774" s="2"/>
    </row>
    <row r="10775" spans="1:4">
      <c r="A10775" s="3"/>
      <c r="B10775" s="3"/>
      <c r="C10775" s="2"/>
      <c r="D10775" s="2"/>
    </row>
    <row r="10776" spans="1:4">
      <c r="A10776" s="3"/>
      <c r="B10776" s="3"/>
      <c r="C10776" s="2"/>
      <c r="D10776" s="2"/>
    </row>
    <row r="10777" spans="1:4">
      <c r="A10777" s="3"/>
      <c r="B10777" s="3"/>
      <c r="C10777" s="2"/>
      <c r="D10777" s="2"/>
    </row>
    <row r="10778" spans="1:4">
      <c r="A10778" s="3"/>
      <c r="B10778" s="3"/>
      <c r="C10778" s="2"/>
      <c r="D10778" s="2"/>
    </row>
    <row r="10779" spans="1:4">
      <c r="A10779" s="3"/>
      <c r="B10779" s="3"/>
      <c r="C10779" s="2"/>
      <c r="D10779" s="2"/>
    </row>
    <row r="10780" spans="1:4">
      <c r="A10780" s="3"/>
      <c r="B10780" s="3"/>
      <c r="C10780" s="2"/>
      <c r="D10780" s="2"/>
    </row>
    <row r="10781" spans="1:4">
      <c r="A10781" s="3"/>
      <c r="B10781" s="3"/>
      <c r="C10781" s="2"/>
      <c r="D10781" s="2"/>
    </row>
    <row r="10782" spans="1:4">
      <c r="A10782" s="3"/>
      <c r="B10782" s="3"/>
      <c r="C10782" s="2"/>
      <c r="D10782" s="2"/>
    </row>
    <row r="10783" spans="1:4">
      <c r="A10783" s="3"/>
      <c r="B10783" s="3"/>
      <c r="C10783" s="2"/>
      <c r="D10783" s="2"/>
    </row>
    <row r="10784" spans="1:4">
      <c r="A10784" s="3"/>
      <c r="B10784" s="3"/>
      <c r="C10784" s="2"/>
      <c r="D10784" s="2"/>
    </row>
    <row r="10785" spans="1:4">
      <c r="A10785" s="3"/>
      <c r="B10785" s="3"/>
      <c r="C10785" s="2"/>
      <c r="D10785" s="2"/>
    </row>
    <row r="10786" spans="1:4">
      <c r="A10786" s="3"/>
      <c r="B10786" s="3"/>
      <c r="C10786" s="2"/>
      <c r="D10786" s="2"/>
    </row>
    <row r="10787" spans="1:4">
      <c r="A10787" s="3"/>
      <c r="B10787" s="3"/>
      <c r="C10787" s="2"/>
      <c r="D10787" s="2"/>
    </row>
    <row r="10788" spans="1:4">
      <c r="A10788" s="3"/>
      <c r="B10788" s="3"/>
      <c r="C10788" s="2"/>
      <c r="D10788" s="2"/>
    </row>
    <row r="10789" spans="1:4">
      <c r="A10789" s="3"/>
      <c r="B10789" s="3"/>
      <c r="C10789" s="2"/>
      <c r="D10789" s="2"/>
    </row>
    <row r="10790" spans="1:4">
      <c r="A10790" s="3"/>
      <c r="B10790" s="3"/>
      <c r="C10790" s="2"/>
      <c r="D10790" s="2"/>
    </row>
    <row r="10791" spans="1:4">
      <c r="A10791" s="3"/>
      <c r="B10791" s="3"/>
      <c r="C10791" s="2"/>
      <c r="D10791" s="2"/>
    </row>
    <row r="10792" spans="1:4">
      <c r="A10792" s="3"/>
      <c r="B10792" s="3"/>
      <c r="C10792" s="2"/>
      <c r="D10792" s="2"/>
    </row>
    <row r="10793" spans="1:4">
      <c r="A10793" s="3"/>
      <c r="B10793" s="3"/>
      <c r="C10793" s="2"/>
      <c r="D10793" s="2"/>
    </row>
    <row r="10794" spans="1:4">
      <c r="A10794" s="3"/>
      <c r="B10794" s="3"/>
      <c r="C10794" s="2"/>
      <c r="D10794" s="2"/>
    </row>
    <row r="10795" spans="1:4">
      <c r="A10795" s="3"/>
      <c r="B10795" s="3"/>
      <c r="C10795" s="2"/>
      <c r="D10795" s="2"/>
    </row>
    <row r="10796" spans="1:4">
      <c r="A10796" s="3"/>
      <c r="B10796" s="3"/>
      <c r="C10796" s="2"/>
      <c r="D10796" s="2"/>
    </row>
    <row r="10797" spans="1:4">
      <c r="A10797" s="3"/>
      <c r="B10797" s="3"/>
      <c r="C10797" s="2"/>
      <c r="D10797" s="2"/>
    </row>
    <row r="10798" spans="1:4">
      <c r="A10798" s="3"/>
      <c r="B10798" s="3"/>
      <c r="C10798" s="2"/>
      <c r="D10798" s="2"/>
    </row>
    <row r="10799" spans="1:4">
      <c r="A10799" s="3"/>
      <c r="B10799" s="3"/>
      <c r="C10799" s="2"/>
      <c r="D10799" s="2"/>
    </row>
    <row r="10800" spans="1:4">
      <c r="A10800" s="3"/>
      <c r="B10800" s="3"/>
      <c r="C10800" s="2"/>
      <c r="D10800" s="2"/>
    </row>
    <row r="10801" spans="1:4">
      <c r="A10801" s="3"/>
      <c r="B10801" s="3"/>
      <c r="C10801" s="2"/>
      <c r="D10801" s="2"/>
    </row>
    <row r="10802" spans="1:4">
      <c r="A10802" s="3"/>
      <c r="B10802" s="3"/>
      <c r="C10802" s="2"/>
      <c r="D10802" s="2"/>
    </row>
    <row r="10803" spans="1:4">
      <c r="A10803" s="3"/>
      <c r="B10803" s="3"/>
      <c r="C10803" s="2"/>
      <c r="D10803" s="2"/>
    </row>
    <row r="10804" spans="1:4">
      <c r="A10804" s="3"/>
      <c r="B10804" s="3"/>
      <c r="C10804" s="2"/>
      <c r="D10804" s="2"/>
    </row>
    <row r="10805" spans="1:4">
      <c r="A10805" s="3"/>
      <c r="B10805" s="3"/>
      <c r="C10805" s="2"/>
      <c r="D10805" s="2"/>
    </row>
    <row r="10806" spans="1:4">
      <c r="A10806" s="3"/>
      <c r="B10806" s="3"/>
      <c r="C10806" s="2"/>
      <c r="D10806" s="2"/>
    </row>
    <row r="10807" spans="1:4">
      <c r="A10807" s="3"/>
      <c r="B10807" s="3"/>
      <c r="C10807" s="2"/>
      <c r="D10807" s="2"/>
    </row>
    <row r="10808" spans="1:4">
      <c r="A10808" s="3"/>
      <c r="B10808" s="3"/>
      <c r="C10808" s="2"/>
      <c r="D10808" s="2"/>
    </row>
    <row r="10809" spans="1:4">
      <c r="A10809" s="3"/>
      <c r="B10809" s="3"/>
      <c r="C10809" s="2"/>
      <c r="D10809" s="2"/>
    </row>
    <row r="10810" spans="1:4">
      <c r="A10810" s="3"/>
      <c r="B10810" s="3"/>
      <c r="C10810" s="2"/>
      <c r="D10810" s="2"/>
    </row>
    <row r="10811" spans="1:4">
      <c r="A10811" s="3"/>
      <c r="B10811" s="3"/>
      <c r="C10811" s="2"/>
      <c r="D10811" s="2"/>
    </row>
    <row r="10812" spans="1:4">
      <c r="A10812" s="3"/>
      <c r="B10812" s="3"/>
      <c r="C10812" s="2"/>
      <c r="D10812" s="2"/>
    </row>
    <row r="10813" spans="1:4">
      <c r="A10813" s="3"/>
      <c r="B10813" s="3"/>
      <c r="C10813" s="2"/>
      <c r="D10813" s="2"/>
    </row>
    <row r="10814" spans="1:4">
      <c r="A10814" s="3"/>
      <c r="B10814" s="3"/>
      <c r="C10814" s="2"/>
      <c r="D10814" s="2"/>
    </row>
    <row r="10815" spans="1:4">
      <c r="A10815" s="3"/>
      <c r="B10815" s="3"/>
      <c r="C10815" s="2"/>
      <c r="D10815" s="2"/>
    </row>
    <row r="10816" spans="1:4">
      <c r="A10816" s="3"/>
      <c r="B10816" s="3"/>
      <c r="C10816" s="2"/>
      <c r="D10816" s="2"/>
    </row>
    <row r="10817" spans="1:4">
      <c r="A10817" s="3"/>
      <c r="B10817" s="3"/>
      <c r="C10817" s="2"/>
      <c r="D10817" s="2"/>
    </row>
    <row r="10818" spans="1:4">
      <c r="A10818" s="3"/>
      <c r="B10818" s="3"/>
      <c r="C10818" s="2"/>
      <c r="D10818" s="2"/>
    </row>
    <row r="10819" spans="1:4">
      <c r="A10819" s="3"/>
      <c r="B10819" s="3"/>
      <c r="C10819" s="2"/>
      <c r="D10819" s="2"/>
    </row>
    <row r="10820" spans="1:4">
      <c r="A10820" s="3"/>
      <c r="B10820" s="3"/>
      <c r="C10820" s="2"/>
      <c r="D10820" s="2"/>
    </row>
    <row r="10821" spans="1:4">
      <c r="A10821" s="3"/>
      <c r="B10821" s="3"/>
      <c r="C10821" s="2"/>
      <c r="D10821" s="2"/>
    </row>
    <row r="10822" spans="1:4">
      <c r="A10822" s="3"/>
      <c r="B10822" s="3"/>
      <c r="C10822" s="2"/>
      <c r="D10822" s="2"/>
    </row>
    <row r="10823" spans="1:4">
      <c r="A10823" s="3"/>
      <c r="B10823" s="3"/>
      <c r="C10823" s="2"/>
      <c r="D10823" s="2"/>
    </row>
    <row r="10824" spans="1:4">
      <c r="A10824" s="3"/>
      <c r="B10824" s="3"/>
      <c r="C10824" s="2"/>
      <c r="D10824" s="2"/>
    </row>
    <row r="10825" spans="1:4">
      <c r="A10825" s="3"/>
      <c r="B10825" s="3"/>
      <c r="C10825" s="2"/>
      <c r="D10825" s="2"/>
    </row>
    <row r="10826" spans="1:4">
      <c r="A10826" s="3"/>
      <c r="B10826" s="3"/>
      <c r="C10826" s="2"/>
      <c r="D10826" s="2"/>
    </row>
    <row r="10827" spans="1:4">
      <c r="A10827" s="3"/>
      <c r="B10827" s="3"/>
      <c r="C10827" s="2"/>
      <c r="D10827" s="2"/>
    </row>
    <row r="10828" spans="1:4">
      <c r="A10828" s="3"/>
      <c r="B10828" s="3"/>
      <c r="C10828" s="2"/>
      <c r="D10828" s="2"/>
    </row>
    <row r="10829" spans="1:4">
      <c r="A10829" s="3"/>
      <c r="B10829" s="3"/>
      <c r="C10829" s="2"/>
      <c r="D10829" s="2"/>
    </row>
    <row r="10830" spans="1:4">
      <c r="A10830" s="3"/>
      <c r="B10830" s="3"/>
      <c r="C10830" s="2"/>
      <c r="D10830" s="2"/>
    </row>
    <row r="10831" spans="1:4">
      <c r="A10831" s="3"/>
      <c r="B10831" s="3"/>
      <c r="C10831" s="2"/>
      <c r="D10831" s="2"/>
    </row>
    <row r="10832" spans="1:4">
      <c r="A10832" s="3"/>
      <c r="B10832" s="3"/>
      <c r="C10832" s="2"/>
      <c r="D10832" s="2"/>
    </row>
    <row r="10833" spans="1:4">
      <c r="A10833" s="3"/>
      <c r="B10833" s="3"/>
      <c r="C10833" s="2"/>
      <c r="D10833" s="2"/>
    </row>
    <row r="10834" spans="1:4">
      <c r="A10834" s="3"/>
      <c r="B10834" s="3"/>
      <c r="C10834" s="2"/>
      <c r="D10834" s="2"/>
    </row>
    <row r="10835" spans="1:4">
      <c r="A10835" s="3"/>
      <c r="B10835" s="3"/>
      <c r="C10835" s="2"/>
      <c r="D10835" s="2"/>
    </row>
    <row r="10836" spans="1:4">
      <c r="A10836" s="3"/>
      <c r="B10836" s="3"/>
      <c r="C10836" s="2"/>
      <c r="D10836" s="2"/>
    </row>
    <row r="10837" spans="1:4">
      <c r="A10837" s="3"/>
      <c r="B10837" s="3"/>
      <c r="C10837" s="2"/>
      <c r="D10837" s="2"/>
    </row>
    <row r="10838" spans="1:4">
      <c r="A10838" s="3"/>
      <c r="B10838" s="3"/>
      <c r="C10838" s="2"/>
      <c r="D10838" s="2"/>
    </row>
    <row r="10839" spans="1:4">
      <c r="A10839" s="3"/>
      <c r="B10839" s="3"/>
      <c r="C10839" s="2"/>
      <c r="D10839" s="2"/>
    </row>
    <row r="10840" spans="1:4">
      <c r="A10840" s="3"/>
      <c r="B10840" s="3"/>
      <c r="C10840" s="2"/>
      <c r="D10840" s="2"/>
    </row>
    <row r="10841" spans="1:4">
      <c r="A10841" s="3"/>
      <c r="B10841" s="3"/>
      <c r="C10841" s="2"/>
      <c r="D10841" s="2"/>
    </row>
    <row r="10842" spans="1:4">
      <c r="A10842" s="3"/>
      <c r="B10842" s="3"/>
      <c r="C10842" s="2"/>
      <c r="D10842" s="2"/>
    </row>
    <row r="10843" spans="1:4">
      <c r="A10843" s="3"/>
      <c r="B10843" s="3"/>
      <c r="C10843" s="2"/>
      <c r="D10843" s="2"/>
    </row>
    <row r="10844" spans="1:4">
      <c r="A10844" s="3"/>
      <c r="B10844" s="3"/>
      <c r="C10844" s="2"/>
      <c r="D10844" s="2"/>
    </row>
    <row r="10845" spans="1:4">
      <c r="A10845" s="3"/>
      <c r="B10845" s="3"/>
      <c r="C10845" s="2"/>
      <c r="D10845" s="2"/>
    </row>
    <row r="10846" spans="1:4">
      <c r="A10846" s="3"/>
      <c r="B10846" s="3"/>
      <c r="C10846" s="2"/>
      <c r="D10846" s="2"/>
    </row>
    <row r="10847" spans="1:4">
      <c r="A10847" s="3"/>
      <c r="B10847" s="3"/>
      <c r="C10847" s="2"/>
      <c r="D10847" s="2"/>
    </row>
    <row r="10848" spans="1:4">
      <c r="A10848" s="3"/>
      <c r="B10848" s="3"/>
      <c r="C10848" s="2"/>
      <c r="D10848" s="2"/>
    </row>
    <row r="10849" spans="1:4">
      <c r="A10849" s="3"/>
      <c r="B10849" s="3"/>
      <c r="C10849" s="2"/>
      <c r="D10849" s="2"/>
    </row>
    <row r="10850" spans="1:4">
      <c r="A10850" s="3"/>
      <c r="B10850" s="3"/>
      <c r="C10850" s="2"/>
      <c r="D10850" s="2"/>
    </row>
    <row r="10851" spans="1:4">
      <c r="A10851" s="3"/>
      <c r="B10851" s="3"/>
      <c r="C10851" s="2"/>
      <c r="D10851" s="2"/>
    </row>
    <row r="10852" spans="1:4">
      <c r="A10852" s="3"/>
      <c r="B10852" s="3"/>
      <c r="C10852" s="2"/>
      <c r="D10852" s="2"/>
    </row>
    <row r="10853" spans="1:4">
      <c r="A10853" s="3"/>
      <c r="B10853" s="3"/>
      <c r="C10853" s="2"/>
      <c r="D10853" s="2"/>
    </row>
    <row r="10854" spans="1:4">
      <c r="A10854" s="3"/>
      <c r="B10854" s="3"/>
      <c r="C10854" s="2"/>
      <c r="D10854" s="2"/>
    </row>
    <row r="10855" spans="1:4">
      <c r="A10855" s="3"/>
      <c r="B10855" s="3"/>
      <c r="C10855" s="2"/>
      <c r="D10855" s="2"/>
    </row>
    <row r="10856" spans="1:4">
      <c r="A10856" s="3"/>
      <c r="B10856" s="3"/>
      <c r="C10856" s="2"/>
      <c r="D10856" s="2"/>
    </row>
    <row r="10857" spans="1:4">
      <c r="A10857" s="3"/>
      <c r="B10857" s="3"/>
      <c r="C10857" s="2"/>
      <c r="D10857" s="2"/>
    </row>
    <row r="10858" spans="1:4">
      <c r="A10858" s="3"/>
      <c r="B10858" s="3"/>
      <c r="C10858" s="2"/>
      <c r="D10858" s="2"/>
    </row>
    <row r="10859" spans="1:4">
      <c r="A10859" s="3"/>
      <c r="B10859" s="3"/>
      <c r="C10859" s="2"/>
      <c r="D10859" s="2"/>
    </row>
    <row r="10860" spans="1:4">
      <c r="A10860" s="3"/>
      <c r="B10860" s="3"/>
      <c r="C10860" s="2"/>
      <c r="D10860" s="2"/>
    </row>
    <row r="10861" spans="1:4">
      <c r="A10861" s="3"/>
      <c r="B10861" s="3"/>
      <c r="C10861" s="2"/>
      <c r="D10861" s="2"/>
    </row>
    <row r="10862" spans="1:4">
      <c r="A10862" s="3"/>
      <c r="B10862" s="3"/>
      <c r="C10862" s="2"/>
      <c r="D10862" s="2"/>
    </row>
    <row r="10863" spans="1:4">
      <c r="A10863" s="3"/>
      <c r="B10863" s="3"/>
      <c r="C10863" s="2"/>
      <c r="D10863" s="2"/>
    </row>
    <row r="10864" spans="1:4">
      <c r="A10864" s="3"/>
      <c r="B10864" s="3"/>
      <c r="C10864" s="2"/>
      <c r="D10864" s="2"/>
    </row>
    <row r="10865" spans="1:4">
      <c r="A10865" s="3"/>
      <c r="B10865" s="3"/>
      <c r="C10865" s="2"/>
      <c r="D10865" s="2"/>
    </row>
    <row r="10866" spans="1:4">
      <c r="A10866" s="3"/>
      <c r="B10866" s="3"/>
      <c r="C10866" s="2"/>
      <c r="D10866" s="2"/>
    </row>
    <row r="10867" spans="1:4">
      <c r="A10867" s="3"/>
      <c r="B10867" s="3"/>
      <c r="C10867" s="2"/>
      <c r="D10867" s="2"/>
    </row>
    <row r="10868" spans="1:4">
      <c r="A10868" s="3"/>
      <c r="B10868" s="3"/>
      <c r="C10868" s="2"/>
      <c r="D10868" s="2"/>
    </row>
    <row r="10869" spans="1:4">
      <c r="A10869" s="3"/>
      <c r="B10869" s="3"/>
      <c r="C10869" s="2"/>
      <c r="D10869" s="2"/>
    </row>
    <row r="10870" spans="1:4">
      <c r="A10870" s="3"/>
      <c r="B10870" s="3"/>
      <c r="C10870" s="2"/>
      <c r="D10870" s="2"/>
    </row>
    <row r="10871" spans="1:4">
      <c r="A10871" s="3"/>
      <c r="B10871" s="3"/>
      <c r="C10871" s="2"/>
      <c r="D10871" s="2"/>
    </row>
    <row r="10872" spans="1:4">
      <c r="A10872" s="3"/>
      <c r="B10872" s="3"/>
      <c r="C10872" s="2"/>
      <c r="D10872" s="2"/>
    </row>
    <row r="10873" spans="1:4">
      <c r="A10873" s="3"/>
      <c r="B10873" s="3"/>
      <c r="C10873" s="2"/>
      <c r="D10873" s="2"/>
    </row>
    <row r="10874" spans="1:4">
      <c r="A10874" s="3"/>
      <c r="B10874" s="3"/>
      <c r="C10874" s="2"/>
      <c r="D10874" s="2"/>
    </row>
    <row r="10875" spans="1:4">
      <c r="A10875" s="3"/>
      <c r="B10875" s="3"/>
      <c r="C10875" s="2"/>
      <c r="D10875" s="2"/>
    </row>
    <row r="10876" spans="1:4">
      <c r="A10876" s="3"/>
      <c r="B10876" s="3"/>
      <c r="C10876" s="2"/>
      <c r="D10876" s="2"/>
    </row>
    <row r="10877" spans="1:4">
      <c r="A10877" s="3"/>
      <c r="B10877" s="3"/>
      <c r="C10877" s="2"/>
      <c r="D10877" s="2"/>
    </row>
    <row r="10878" spans="1:4">
      <c r="A10878" s="3"/>
      <c r="B10878" s="3"/>
      <c r="C10878" s="2"/>
      <c r="D10878" s="2"/>
    </row>
    <row r="10879" spans="1:4">
      <c r="A10879" s="3"/>
      <c r="B10879" s="3"/>
      <c r="C10879" s="2"/>
      <c r="D10879" s="2"/>
    </row>
    <row r="10880" spans="1:4">
      <c r="A10880" s="3"/>
      <c r="B10880" s="3"/>
      <c r="C10880" s="2"/>
      <c r="D10880" s="2"/>
    </row>
    <row r="10881" spans="1:4">
      <c r="A10881" s="3"/>
      <c r="B10881" s="3"/>
      <c r="C10881" s="2"/>
      <c r="D10881" s="2"/>
    </row>
    <row r="10882" spans="1:4">
      <c r="A10882" s="3"/>
      <c r="B10882" s="3"/>
      <c r="C10882" s="2"/>
      <c r="D10882" s="2"/>
    </row>
    <row r="10883" spans="1:4">
      <c r="A10883" s="3"/>
      <c r="B10883" s="3"/>
      <c r="C10883" s="2"/>
      <c r="D10883" s="2"/>
    </row>
    <row r="10884" spans="1:4">
      <c r="A10884" s="3"/>
      <c r="B10884" s="3"/>
      <c r="C10884" s="2"/>
      <c r="D10884" s="2"/>
    </row>
    <row r="10885" spans="1:4">
      <c r="A10885" s="3"/>
      <c r="B10885" s="3"/>
      <c r="C10885" s="2"/>
      <c r="D10885" s="2"/>
    </row>
    <row r="10886" spans="1:4">
      <c r="A10886" s="3"/>
      <c r="B10886" s="3"/>
      <c r="C10886" s="2"/>
      <c r="D10886" s="2"/>
    </row>
    <row r="10887" spans="1:4">
      <c r="A10887" s="3"/>
      <c r="B10887" s="3"/>
      <c r="C10887" s="2"/>
      <c r="D10887" s="2"/>
    </row>
    <row r="10888" spans="1:4">
      <c r="A10888" s="3"/>
      <c r="B10888" s="3"/>
      <c r="C10888" s="2"/>
      <c r="D10888" s="2"/>
    </row>
    <row r="10889" spans="1:4">
      <c r="A10889" s="3"/>
      <c r="B10889" s="3"/>
      <c r="C10889" s="2"/>
      <c r="D10889" s="2"/>
    </row>
    <row r="10890" spans="1:4">
      <c r="A10890" s="3"/>
      <c r="B10890" s="3"/>
      <c r="C10890" s="2"/>
      <c r="D10890" s="2"/>
    </row>
    <row r="10891" spans="1:4">
      <c r="A10891" s="3"/>
      <c r="B10891" s="3"/>
      <c r="C10891" s="2"/>
      <c r="D10891" s="2"/>
    </row>
    <row r="10892" spans="1:4">
      <c r="A10892" s="3"/>
      <c r="B10892" s="3"/>
      <c r="C10892" s="2"/>
      <c r="D10892" s="2"/>
    </row>
    <row r="10893" spans="1:4">
      <c r="A10893" s="3"/>
      <c r="B10893" s="3"/>
      <c r="C10893" s="2"/>
      <c r="D10893" s="2"/>
    </row>
    <row r="10894" spans="1:4">
      <c r="A10894" s="3"/>
      <c r="B10894" s="3"/>
      <c r="C10894" s="2"/>
      <c r="D10894" s="2"/>
    </row>
    <row r="10895" spans="1:4">
      <c r="A10895" s="3"/>
      <c r="B10895" s="3"/>
      <c r="C10895" s="2"/>
      <c r="D10895" s="2"/>
    </row>
    <row r="10896" spans="1:4">
      <c r="A10896" s="3"/>
      <c r="B10896" s="3"/>
      <c r="C10896" s="2"/>
      <c r="D10896" s="2"/>
    </row>
    <row r="10897" spans="1:4">
      <c r="A10897" s="3"/>
      <c r="B10897" s="3"/>
      <c r="C10897" s="2"/>
      <c r="D10897" s="2"/>
    </row>
    <row r="10898" spans="1:4">
      <c r="A10898" s="3"/>
      <c r="B10898" s="3"/>
      <c r="C10898" s="2"/>
      <c r="D10898" s="2"/>
    </row>
    <row r="10899" spans="1:4">
      <c r="A10899" s="3"/>
      <c r="B10899" s="3"/>
      <c r="C10899" s="2"/>
      <c r="D10899" s="2"/>
    </row>
    <row r="10900" spans="1:4">
      <c r="A10900" s="3"/>
      <c r="B10900" s="3"/>
      <c r="C10900" s="2"/>
      <c r="D10900" s="2"/>
    </row>
    <row r="10901" spans="1:4">
      <c r="A10901" s="3"/>
      <c r="B10901" s="3"/>
      <c r="C10901" s="2"/>
      <c r="D10901" s="2"/>
    </row>
    <row r="10902" spans="1:4">
      <c r="A10902" s="3"/>
      <c r="B10902" s="3"/>
      <c r="C10902" s="2"/>
      <c r="D10902" s="2"/>
    </row>
    <row r="10903" spans="1:4">
      <c r="A10903" s="3"/>
      <c r="B10903" s="3"/>
      <c r="C10903" s="2"/>
      <c r="D10903" s="2"/>
    </row>
    <row r="10904" spans="1:4">
      <c r="A10904" s="3"/>
      <c r="B10904" s="3"/>
      <c r="C10904" s="2"/>
      <c r="D10904" s="2"/>
    </row>
    <row r="10905" spans="1:4">
      <c r="A10905" s="3"/>
      <c r="B10905" s="3"/>
      <c r="C10905" s="2"/>
      <c r="D10905" s="2"/>
    </row>
    <row r="10906" spans="1:4">
      <c r="A10906" s="3"/>
      <c r="B10906" s="3"/>
      <c r="C10906" s="2"/>
      <c r="D10906" s="2"/>
    </row>
    <row r="10907" spans="1:4">
      <c r="A10907" s="3"/>
      <c r="B10907" s="3"/>
      <c r="C10907" s="2"/>
      <c r="D10907" s="2"/>
    </row>
    <row r="10908" spans="1:4">
      <c r="A10908" s="3"/>
      <c r="B10908" s="3"/>
      <c r="C10908" s="2"/>
      <c r="D10908" s="2"/>
    </row>
    <row r="10909" spans="1:4">
      <c r="A10909" s="3"/>
      <c r="B10909" s="3"/>
      <c r="C10909" s="2"/>
      <c r="D10909" s="2"/>
    </row>
    <row r="10910" spans="1:4">
      <c r="A10910" s="3"/>
      <c r="B10910" s="3"/>
      <c r="C10910" s="2"/>
      <c r="D10910" s="2"/>
    </row>
    <row r="10911" spans="1:4">
      <c r="A10911" s="3"/>
      <c r="B10911" s="3"/>
      <c r="C10911" s="2"/>
      <c r="D10911" s="2"/>
    </row>
    <row r="10912" spans="1:4">
      <c r="A10912" s="3"/>
      <c r="B10912" s="3"/>
      <c r="C10912" s="2"/>
      <c r="D10912" s="2"/>
    </row>
    <row r="10913" spans="1:4">
      <c r="A10913" s="3"/>
      <c r="B10913" s="3"/>
      <c r="C10913" s="2"/>
      <c r="D10913" s="2"/>
    </row>
    <row r="10914" spans="1:4">
      <c r="A10914" s="3"/>
      <c r="B10914" s="3"/>
      <c r="C10914" s="2"/>
      <c r="D10914" s="2"/>
    </row>
    <row r="10915" spans="1:4">
      <c r="A10915" s="3"/>
      <c r="B10915" s="3"/>
      <c r="C10915" s="2"/>
      <c r="D10915" s="2"/>
    </row>
    <row r="10916" spans="1:4">
      <c r="A10916" s="3"/>
      <c r="B10916" s="3"/>
      <c r="C10916" s="2"/>
      <c r="D10916" s="2"/>
    </row>
    <row r="10917" spans="1:4">
      <c r="A10917" s="3"/>
      <c r="B10917" s="3"/>
      <c r="C10917" s="2"/>
      <c r="D10917" s="2"/>
    </row>
    <row r="10918" spans="1:4">
      <c r="A10918" s="3"/>
      <c r="B10918" s="3"/>
      <c r="C10918" s="2"/>
      <c r="D10918" s="2"/>
    </row>
    <row r="10919" spans="1:4">
      <c r="A10919" s="3"/>
      <c r="B10919" s="3"/>
      <c r="C10919" s="2"/>
      <c r="D10919" s="2"/>
    </row>
    <row r="10920" spans="1:4">
      <c r="A10920" s="3"/>
      <c r="B10920" s="3"/>
      <c r="C10920" s="2"/>
      <c r="D10920" s="2"/>
    </row>
    <row r="10921" spans="1:4">
      <c r="A10921" s="3"/>
      <c r="B10921" s="3"/>
      <c r="C10921" s="2"/>
      <c r="D10921" s="2"/>
    </row>
    <row r="10922" spans="1:4">
      <c r="A10922" s="3"/>
      <c r="B10922" s="3"/>
      <c r="C10922" s="2"/>
      <c r="D10922" s="2"/>
    </row>
    <row r="10923" spans="1:4">
      <c r="A10923" s="3"/>
      <c r="B10923" s="3"/>
      <c r="C10923" s="2"/>
      <c r="D10923" s="2"/>
    </row>
    <row r="10924" spans="1:4">
      <c r="A10924" s="3"/>
      <c r="B10924" s="3"/>
      <c r="C10924" s="2"/>
      <c r="D10924" s="2"/>
    </row>
    <row r="10925" spans="1:4">
      <c r="A10925" s="3"/>
      <c r="B10925" s="3"/>
      <c r="C10925" s="2"/>
      <c r="D10925" s="2"/>
    </row>
    <row r="10926" spans="1:4">
      <c r="A10926" s="3"/>
      <c r="B10926" s="3"/>
      <c r="C10926" s="2"/>
      <c r="D10926" s="2"/>
    </row>
    <row r="10927" spans="1:4">
      <c r="A10927" s="3"/>
      <c r="B10927" s="3"/>
      <c r="C10927" s="2"/>
      <c r="D10927" s="2"/>
    </row>
    <row r="10928" spans="1:4">
      <c r="A10928" s="3"/>
      <c r="B10928" s="3"/>
      <c r="C10928" s="2"/>
      <c r="D10928" s="2"/>
    </row>
    <row r="10929" spans="1:4">
      <c r="A10929" s="3"/>
      <c r="B10929" s="3"/>
      <c r="C10929" s="2"/>
      <c r="D10929" s="2"/>
    </row>
    <row r="10930" spans="1:4">
      <c r="A10930" s="3"/>
      <c r="B10930" s="3"/>
      <c r="C10930" s="2"/>
      <c r="D10930" s="2"/>
    </row>
    <row r="10931" spans="1:4">
      <c r="A10931" s="3"/>
      <c r="B10931" s="3"/>
      <c r="C10931" s="2"/>
      <c r="D10931" s="2"/>
    </row>
    <row r="10932" spans="1:4">
      <c r="A10932" s="3"/>
      <c r="B10932" s="3"/>
      <c r="C10932" s="2"/>
      <c r="D10932" s="2"/>
    </row>
    <row r="10933" spans="1:4">
      <c r="A10933" s="3"/>
      <c r="B10933" s="3"/>
      <c r="C10933" s="2"/>
      <c r="D10933" s="2"/>
    </row>
    <row r="10934" spans="1:4">
      <c r="A10934" s="3"/>
      <c r="B10934" s="3"/>
      <c r="C10934" s="2"/>
      <c r="D10934" s="2"/>
    </row>
    <row r="10935" spans="1:4">
      <c r="A10935" s="3"/>
      <c r="B10935" s="3"/>
      <c r="C10935" s="2"/>
      <c r="D10935" s="2"/>
    </row>
    <row r="10936" spans="1:4">
      <c r="A10936" s="3"/>
      <c r="B10936" s="3"/>
      <c r="C10936" s="2"/>
      <c r="D10936" s="2"/>
    </row>
    <row r="10937" spans="1:4">
      <c r="A10937" s="3"/>
      <c r="B10937" s="3"/>
      <c r="C10937" s="2"/>
      <c r="D10937" s="2"/>
    </row>
    <row r="10938" spans="1:4">
      <c r="A10938" s="3"/>
      <c r="B10938" s="3"/>
      <c r="C10938" s="2"/>
      <c r="D10938" s="2"/>
    </row>
    <row r="10939" spans="1:4">
      <c r="A10939" s="3"/>
      <c r="B10939" s="3"/>
      <c r="C10939" s="2"/>
      <c r="D10939" s="2"/>
    </row>
    <row r="10940" spans="1:4">
      <c r="A10940" s="3"/>
      <c r="B10940" s="3"/>
      <c r="C10940" s="2"/>
      <c r="D10940" s="2"/>
    </row>
    <row r="10941" spans="1:4">
      <c r="A10941" s="3"/>
      <c r="B10941" s="3"/>
      <c r="C10941" s="2"/>
      <c r="D10941" s="2"/>
    </row>
    <row r="10942" spans="1:4">
      <c r="A10942" s="3"/>
      <c r="B10942" s="3"/>
      <c r="C10942" s="2"/>
      <c r="D10942" s="2"/>
    </row>
    <row r="10943" spans="1:4">
      <c r="A10943" s="3"/>
      <c r="B10943" s="3"/>
      <c r="C10943" s="2"/>
      <c r="D10943" s="2"/>
    </row>
    <row r="10944" spans="1:4">
      <c r="A10944" s="3"/>
      <c r="B10944" s="3"/>
      <c r="C10944" s="2"/>
      <c r="D10944" s="2"/>
    </row>
    <row r="10945" spans="1:4">
      <c r="A10945" s="3"/>
      <c r="B10945" s="3"/>
      <c r="C10945" s="2"/>
      <c r="D10945" s="2"/>
    </row>
    <row r="10946" spans="1:4">
      <c r="A10946" s="3"/>
      <c r="B10946" s="3"/>
      <c r="C10946" s="2"/>
      <c r="D10946" s="2"/>
    </row>
    <row r="10947" spans="1:4">
      <c r="A10947" s="3"/>
      <c r="B10947" s="3"/>
      <c r="C10947" s="2"/>
      <c r="D10947" s="2"/>
    </row>
    <row r="10948" spans="1:4">
      <c r="A10948" s="3"/>
      <c r="B10948" s="3"/>
      <c r="C10948" s="2"/>
      <c r="D10948" s="2"/>
    </row>
    <row r="10949" spans="1:4">
      <c r="A10949" s="3"/>
      <c r="B10949" s="3"/>
      <c r="C10949" s="2"/>
      <c r="D10949" s="2"/>
    </row>
    <row r="10950" spans="1:4">
      <c r="A10950" s="3"/>
      <c r="B10950" s="3"/>
      <c r="C10950" s="2"/>
      <c r="D10950" s="2"/>
    </row>
    <row r="10951" spans="1:4">
      <c r="A10951" s="3"/>
      <c r="B10951" s="3"/>
      <c r="C10951" s="2"/>
      <c r="D10951" s="2"/>
    </row>
    <row r="10952" spans="1:4">
      <c r="A10952" s="3"/>
      <c r="B10952" s="3"/>
      <c r="C10952" s="2"/>
      <c r="D10952" s="2"/>
    </row>
    <row r="10953" spans="1:4">
      <c r="A10953" s="3"/>
      <c r="B10953" s="3"/>
      <c r="C10953" s="2"/>
      <c r="D10953" s="2"/>
    </row>
    <row r="10954" spans="1:4">
      <c r="A10954" s="3"/>
      <c r="B10954" s="3"/>
      <c r="C10954" s="2"/>
      <c r="D10954" s="2"/>
    </row>
    <row r="10955" spans="1:4">
      <c r="A10955" s="3"/>
      <c r="B10955" s="3"/>
      <c r="C10955" s="2"/>
      <c r="D10955" s="2"/>
    </row>
    <row r="10956" spans="1:4">
      <c r="A10956" s="3"/>
      <c r="B10956" s="3"/>
      <c r="C10956" s="2"/>
      <c r="D10956" s="2"/>
    </row>
    <row r="10957" spans="1:4">
      <c r="A10957" s="3"/>
      <c r="B10957" s="3"/>
      <c r="C10957" s="2"/>
      <c r="D10957" s="2"/>
    </row>
    <row r="10958" spans="1:4">
      <c r="A10958" s="3"/>
      <c r="B10958" s="3"/>
      <c r="C10958" s="2"/>
      <c r="D10958" s="2"/>
    </row>
    <row r="10959" spans="1:4">
      <c r="A10959" s="3"/>
      <c r="B10959" s="3"/>
      <c r="C10959" s="2"/>
      <c r="D10959" s="2"/>
    </row>
    <row r="10960" spans="1:4">
      <c r="A10960" s="3"/>
      <c r="B10960" s="3"/>
      <c r="C10960" s="2"/>
      <c r="D10960" s="2"/>
    </row>
    <row r="10961" spans="1:4">
      <c r="A10961" s="3"/>
      <c r="B10961" s="3"/>
      <c r="C10961" s="2"/>
      <c r="D10961" s="2"/>
    </row>
    <row r="10962" spans="1:4">
      <c r="A10962" s="3"/>
      <c r="B10962" s="3"/>
      <c r="C10962" s="2"/>
      <c r="D10962" s="2"/>
    </row>
    <row r="10963" spans="1:4">
      <c r="A10963" s="3"/>
      <c r="B10963" s="3"/>
      <c r="C10963" s="2"/>
      <c r="D10963" s="2"/>
    </row>
    <row r="10964" spans="1:4">
      <c r="A10964" s="3"/>
      <c r="B10964" s="3"/>
      <c r="C10964" s="2"/>
      <c r="D10964" s="2"/>
    </row>
    <row r="10965" spans="1:4">
      <c r="A10965" s="3"/>
      <c r="B10965" s="3"/>
      <c r="C10965" s="2"/>
      <c r="D10965" s="2"/>
    </row>
    <row r="10966" spans="1:4">
      <c r="A10966" s="3"/>
      <c r="B10966" s="3"/>
      <c r="C10966" s="2"/>
      <c r="D10966" s="2"/>
    </row>
    <row r="10967" spans="1:4">
      <c r="A10967" s="3"/>
      <c r="B10967" s="3"/>
      <c r="C10967" s="2"/>
      <c r="D10967" s="2"/>
    </row>
    <row r="10968" spans="1:4">
      <c r="A10968" s="3"/>
      <c r="B10968" s="3"/>
      <c r="C10968" s="2"/>
      <c r="D10968" s="2"/>
    </row>
    <row r="10969" spans="1:4">
      <c r="A10969" s="3"/>
      <c r="B10969" s="3"/>
      <c r="C10969" s="2"/>
      <c r="D10969" s="2"/>
    </row>
    <row r="10970" spans="1:4">
      <c r="A10970" s="3"/>
      <c r="B10970" s="3"/>
      <c r="C10970" s="2"/>
      <c r="D10970" s="2"/>
    </row>
    <row r="10971" spans="1:4">
      <c r="A10971" s="3"/>
      <c r="B10971" s="3"/>
      <c r="C10971" s="2"/>
      <c r="D10971" s="2"/>
    </row>
    <row r="10972" spans="1:4">
      <c r="A10972" s="3"/>
      <c r="B10972" s="3"/>
      <c r="C10972" s="2"/>
      <c r="D10972" s="2"/>
    </row>
    <row r="10973" spans="1:4">
      <c r="A10973" s="3"/>
      <c r="B10973" s="3"/>
      <c r="C10973" s="2"/>
      <c r="D10973" s="2"/>
    </row>
    <row r="10974" spans="1:4">
      <c r="A10974" s="3"/>
      <c r="B10974" s="3"/>
      <c r="C10974" s="2"/>
      <c r="D10974" s="2"/>
    </row>
    <row r="10975" spans="1:4">
      <c r="A10975" s="3"/>
      <c r="B10975" s="3"/>
      <c r="C10975" s="2"/>
      <c r="D10975" s="2"/>
    </row>
    <row r="10976" spans="1:4">
      <c r="A10976" s="3"/>
      <c r="B10976" s="3"/>
      <c r="C10976" s="2"/>
      <c r="D10976" s="2"/>
    </row>
    <row r="10977" spans="1:4">
      <c r="A10977" s="3"/>
      <c r="B10977" s="3"/>
      <c r="C10977" s="2"/>
      <c r="D10977" s="2"/>
    </row>
    <row r="10978" spans="1:4">
      <c r="A10978" s="3"/>
      <c r="B10978" s="3"/>
      <c r="C10978" s="2"/>
      <c r="D10978" s="2"/>
    </row>
    <row r="10979" spans="1:4">
      <c r="A10979" s="3"/>
      <c r="B10979" s="3"/>
      <c r="C10979" s="2"/>
      <c r="D10979" s="2"/>
    </row>
    <row r="10980" spans="1:4">
      <c r="A10980" s="3"/>
      <c r="B10980" s="3"/>
      <c r="C10980" s="2"/>
      <c r="D10980" s="2"/>
    </row>
    <row r="10981" spans="1:4">
      <c r="A10981" s="3"/>
      <c r="B10981" s="3"/>
      <c r="C10981" s="2"/>
      <c r="D10981" s="2"/>
    </row>
    <row r="10982" spans="1:4">
      <c r="A10982" s="3"/>
      <c r="B10982" s="3"/>
      <c r="C10982" s="2"/>
      <c r="D10982" s="2"/>
    </row>
    <row r="10983" spans="1:4">
      <c r="A10983" s="3"/>
      <c r="B10983" s="3"/>
      <c r="C10983" s="2"/>
      <c r="D10983" s="2"/>
    </row>
    <row r="10984" spans="1:4">
      <c r="A10984" s="3"/>
      <c r="B10984" s="3"/>
      <c r="C10984" s="2"/>
      <c r="D10984" s="2"/>
    </row>
    <row r="10985" spans="1:4">
      <c r="A10985" s="3"/>
      <c r="B10985" s="3"/>
      <c r="C10985" s="2"/>
      <c r="D10985" s="2"/>
    </row>
    <row r="10986" spans="1:4">
      <c r="A10986" s="3"/>
      <c r="B10986" s="3"/>
      <c r="C10986" s="2"/>
      <c r="D10986" s="2"/>
    </row>
    <row r="10987" spans="1:4">
      <c r="A10987" s="3"/>
      <c r="B10987" s="3"/>
      <c r="C10987" s="2"/>
      <c r="D10987" s="2"/>
    </row>
    <row r="10988" spans="1:4">
      <c r="A10988" s="3"/>
      <c r="B10988" s="3"/>
      <c r="C10988" s="2"/>
      <c r="D10988" s="2"/>
    </row>
    <row r="10989" spans="1:4">
      <c r="A10989" s="3"/>
      <c r="B10989" s="3"/>
      <c r="C10989" s="2"/>
      <c r="D10989" s="2"/>
    </row>
    <row r="10990" spans="1:4">
      <c r="A10990" s="3"/>
      <c r="B10990" s="3"/>
      <c r="C10990" s="2"/>
      <c r="D10990" s="2"/>
    </row>
    <row r="10991" spans="1:4">
      <c r="A10991" s="3"/>
      <c r="B10991" s="3"/>
      <c r="C10991" s="2"/>
      <c r="D10991" s="2"/>
    </row>
    <row r="10992" spans="1:4">
      <c r="A10992" s="3"/>
      <c r="B10992" s="3"/>
      <c r="C10992" s="2"/>
      <c r="D10992" s="2"/>
    </row>
    <row r="10993" spans="1:4">
      <c r="A10993" s="3"/>
      <c r="B10993" s="3"/>
      <c r="C10993" s="2"/>
      <c r="D10993" s="2"/>
    </row>
    <row r="10994" spans="1:4">
      <c r="A10994" s="3"/>
      <c r="B10994" s="3"/>
      <c r="C10994" s="2"/>
      <c r="D10994" s="2"/>
    </row>
    <row r="10995" spans="1:4">
      <c r="A10995" s="3"/>
      <c r="B10995" s="3"/>
      <c r="C10995" s="2"/>
      <c r="D10995" s="2"/>
    </row>
    <row r="10996" spans="1:4">
      <c r="A10996" s="3"/>
      <c r="B10996" s="3"/>
      <c r="C10996" s="2"/>
      <c r="D10996" s="2"/>
    </row>
    <row r="10997" spans="1:4">
      <c r="A10997" s="3"/>
      <c r="B10997" s="3"/>
      <c r="C10997" s="2"/>
      <c r="D10997" s="2"/>
    </row>
    <row r="10998" spans="1:4">
      <c r="A10998" s="3"/>
      <c r="B10998" s="3"/>
      <c r="C10998" s="2"/>
      <c r="D10998" s="2"/>
    </row>
    <row r="10999" spans="1:4">
      <c r="A10999" s="3"/>
      <c r="B10999" s="3"/>
      <c r="C10999" s="2"/>
      <c r="D10999" s="2"/>
    </row>
    <row r="11000" spans="1:4">
      <c r="A11000" s="3"/>
      <c r="B11000" s="3"/>
      <c r="C11000" s="2"/>
      <c r="D11000" s="2"/>
    </row>
    <row r="11001" spans="1:4">
      <c r="A11001" s="3"/>
      <c r="B11001" s="3"/>
      <c r="C11001" s="2"/>
      <c r="D11001" s="2"/>
    </row>
    <row r="11002" spans="1:4">
      <c r="A11002" s="3"/>
      <c r="B11002" s="3"/>
      <c r="C11002" s="2"/>
      <c r="D11002" s="2"/>
    </row>
    <row r="11003" spans="1:4">
      <c r="A11003" s="3"/>
      <c r="B11003" s="3"/>
      <c r="C11003" s="2"/>
      <c r="D11003" s="2"/>
    </row>
    <row r="11004" spans="1:4">
      <c r="A11004" s="3"/>
      <c r="B11004" s="3"/>
      <c r="C11004" s="2"/>
      <c r="D11004" s="2"/>
    </row>
    <row r="11005" spans="1:4">
      <c r="A11005" s="3"/>
      <c r="B11005" s="3"/>
      <c r="C11005" s="2"/>
      <c r="D11005" s="2"/>
    </row>
    <row r="11006" spans="1:4">
      <c r="A11006" s="3"/>
      <c r="B11006" s="3"/>
      <c r="C11006" s="2"/>
      <c r="D11006" s="2"/>
    </row>
    <row r="11007" spans="1:4">
      <c r="A11007" s="3"/>
      <c r="B11007" s="3"/>
      <c r="C11007" s="2"/>
      <c r="D11007" s="2"/>
    </row>
    <row r="11008" spans="1:4">
      <c r="A11008" s="3"/>
      <c r="B11008" s="3"/>
      <c r="C11008" s="2"/>
      <c r="D11008" s="2"/>
    </row>
    <row r="11009" spans="1:4">
      <c r="A11009" s="3"/>
      <c r="B11009" s="3"/>
      <c r="C11009" s="2"/>
      <c r="D11009" s="2"/>
    </row>
    <row r="11010" spans="1:4">
      <c r="A11010" s="3"/>
      <c r="B11010" s="3"/>
      <c r="C11010" s="2"/>
      <c r="D11010" s="2"/>
    </row>
    <row r="11011" spans="1:4">
      <c r="A11011" s="3"/>
      <c r="B11011" s="3"/>
      <c r="C11011" s="2"/>
      <c r="D11011" s="2"/>
    </row>
    <row r="11012" spans="1:4">
      <c r="A11012" s="3"/>
      <c r="B11012" s="3"/>
      <c r="C11012" s="2"/>
      <c r="D11012" s="2"/>
    </row>
    <row r="11013" spans="1:4">
      <c r="A11013" s="3"/>
      <c r="B11013" s="3"/>
      <c r="C11013" s="2"/>
      <c r="D11013" s="2"/>
    </row>
    <row r="11014" spans="1:4">
      <c r="A11014" s="3"/>
      <c r="B11014" s="3"/>
      <c r="C11014" s="2"/>
      <c r="D11014" s="2"/>
    </row>
    <row r="11015" spans="1:4">
      <c r="A11015" s="3"/>
      <c r="B11015" s="3"/>
      <c r="C11015" s="2"/>
      <c r="D11015" s="2"/>
    </row>
    <row r="11016" spans="1:4">
      <c r="A11016" s="3"/>
      <c r="B11016" s="3"/>
      <c r="C11016" s="2"/>
      <c r="D11016" s="2"/>
    </row>
    <row r="11017" spans="1:4">
      <c r="A11017" s="3"/>
      <c r="B11017" s="3"/>
      <c r="C11017" s="2"/>
      <c r="D11017" s="2"/>
    </row>
    <row r="11018" spans="1:4">
      <c r="A11018" s="3"/>
      <c r="B11018" s="3"/>
      <c r="C11018" s="2"/>
      <c r="D11018" s="2"/>
    </row>
    <row r="11019" spans="1:4">
      <c r="A11019" s="3"/>
      <c r="B11019" s="3"/>
      <c r="C11019" s="2"/>
      <c r="D11019" s="2"/>
    </row>
    <row r="11020" spans="1:4">
      <c r="A11020" s="3"/>
      <c r="B11020" s="3"/>
      <c r="C11020" s="2"/>
      <c r="D11020" s="2"/>
    </row>
    <row r="11021" spans="1:4">
      <c r="A11021" s="3"/>
      <c r="B11021" s="3"/>
      <c r="C11021" s="2"/>
      <c r="D11021" s="2"/>
    </row>
    <row r="11022" spans="1:4">
      <c r="A11022" s="3"/>
      <c r="B11022" s="3"/>
      <c r="C11022" s="2"/>
      <c r="D11022" s="2"/>
    </row>
    <row r="11023" spans="1:4">
      <c r="A11023" s="3"/>
      <c r="B11023" s="3"/>
      <c r="C11023" s="2"/>
      <c r="D11023" s="2"/>
    </row>
    <row r="11024" spans="1:4">
      <c r="A11024" s="3"/>
      <c r="B11024" s="3"/>
      <c r="C11024" s="2"/>
      <c r="D11024" s="2"/>
    </row>
    <row r="11025" spans="1:4">
      <c r="A11025" s="3"/>
      <c r="B11025" s="3"/>
      <c r="C11025" s="2"/>
      <c r="D11025" s="2"/>
    </row>
    <row r="11026" spans="1:4">
      <c r="A11026" s="3"/>
      <c r="B11026" s="3"/>
      <c r="C11026" s="2"/>
      <c r="D11026" s="2"/>
    </row>
    <row r="11027" spans="1:4">
      <c r="A11027" s="3"/>
      <c r="B11027" s="3"/>
      <c r="C11027" s="2"/>
      <c r="D11027" s="2"/>
    </row>
    <row r="11028" spans="1:4">
      <c r="A11028" s="3"/>
      <c r="B11028" s="3"/>
      <c r="C11028" s="2"/>
      <c r="D11028" s="2"/>
    </row>
    <row r="11029" spans="1:4">
      <c r="A11029" s="3"/>
      <c r="B11029" s="3"/>
      <c r="C11029" s="2"/>
      <c r="D11029" s="2"/>
    </row>
    <row r="11030" spans="1:4">
      <c r="A11030" s="3"/>
      <c r="B11030" s="3"/>
      <c r="C11030" s="2"/>
      <c r="D11030" s="2"/>
    </row>
    <row r="11031" spans="1:4">
      <c r="A11031" s="3"/>
      <c r="B11031" s="3"/>
      <c r="C11031" s="2"/>
      <c r="D11031" s="2"/>
    </row>
    <row r="11032" spans="1:4">
      <c r="A11032" s="3"/>
      <c r="B11032" s="3"/>
      <c r="C11032" s="2"/>
      <c r="D11032" s="2"/>
    </row>
    <row r="11033" spans="1:4">
      <c r="A11033" s="3"/>
      <c r="B11033" s="3"/>
      <c r="C11033" s="2"/>
      <c r="D11033" s="2"/>
    </row>
    <row r="11034" spans="1:4">
      <c r="A11034" s="3"/>
      <c r="B11034" s="3"/>
      <c r="C11034" s="2"/>
      <c r="D11034" s="2"/>
    </row>
    <row r="11035" spans="1:4">
      <c r="A11035" s="3"/>
      <c r="B11035" s="3"/>
      <c r="C11035" s="2"/>
      <c r="D11035" s="2"/>
    </row>
    <row r="11036" spans="1:4">
      <c r="A11036" s="3"/>
      <c r="B11036" s="3"/>
      <c r="C11036" s="2"/>
      <c r="D11036" s="2"/>
    </row>
    <row r="11037" spans="1:4">
      <c r="A11037" s="3"/>
      <c r="B11037" s="3"/>
      <c r="C11037" s="2"/>
      <c r="D11037" s="2"/>
    </row>
    <row r="11038" spans="1:4">
      <c r="A11038" s="3"/>
      <c r="B11038" s="3"/>
      <c r="C11038" s="2"/>
      <c r="D11038" s="2"/>
    </row>
    <row r="11039" spans="1:4">
      <c r="A11039" s="3"/>
      <c r="B11039" s="3"/>
      <c r="C11039" s="2"/>
      <c r="D11039" s="2"/>
    </row>
    <row r="11040" spans="1:4">
      <c r="A11040" s="3"/>
      <c r="B11040" s="3"/>
      <c r="C11040" s="2"/>
      <c r="D11040" s="2"/>
    </row>
    <row r="11041" spans="1:4">
      <c r="A11041" s="3"/>
      <c r="B11041" s="3"/>
      <c r="C11041" s="2"/>
      <c r="D11041" s="2"/>
    </row>
    <row r="11042" spans="1:4">
      <c r="A11042" s="3"/>
      <c r="B11042" s="3"/>
      <c r="C11042" s="2"/>
      <c r="D11042" s="2"/>
    </row>
    <row r="11043" spans="1:4">
      <c r="A11043" s="3"/>
      <c r="B11043" s="3"/>
      <c r="C11043" s="2"/>
      <c r="D11043" s="2"/>
    </row>
    <row r="11044" spans="1:4">
      <c r="A11044" s="3"/>
      <c r="B11044" s="3"/>
      <c r="C11044" s="2"/>
      <c r="D11044" s="2"/>
    </row>
    <row r="11045" spans="1:4">
      <c r="A11045" s="3"/>
      <c r="B11045" s="3"/>
      <c r="C11045" s="2"/>
      <c r="D11045" s="2"/>
    </row>
    <row r="11046" spans="1:4">
      <c r="A11046" s="3"/>
      <c r="B11046" s="3"/>
      <c r="C11046" s="2"/>
      <c r="D11046" s="2"/>
    </row>
    <row r="11047" spans="1:4">
      <c r="A11047" s="3"/>
      <c r="B11047" s="3"/>
      <c r="C11047" s="2"/>
      <c r="D11047" s="2"/>
    </row>
    <row r="11048" spans="1:4">
      <c r="A11048" s="3"/>
      <c r="B11048" s="3"/>
      <c r="C11048" s="2"/>
      <c r="D11048" s="2"/>
    </row>
    <row r="11049" spans="1:4">
      <c r="A11049" s="3"/>
      <c r="B11049" s="3"/>
      <c r="C11049" s="2"/>
      <c r="D11049" s="2"/>
    </row>
    <row r="11050" spans="1:4">
      <c r="A11050" s="3"/>
      <c r="B11050" s="3"/>
      <c r="C11050" s="2"/>
      <c r="D11050" s="2"/>
    </row>
    <row r="11051" spans="1:4">
      <c r="A11051" s="3"/>
      <c r="B11051" s="3"/>
      <c r="C11051" s="2"/>
      <c r="D11051" s="2"/>
    </row>
    <row r="11052" spans="1:4">
      <c r="A11052" s="3"/>
      <c r="B11052" s="3"/>
      <c r="C11052" s="2"/>
      <c r="D11052" s="2"/>
    </row>
    <row r="11053" spans="1:4">
      <c r="A11053" s="3"/>
      <c r="B11053" s="3"/>
      <c r="C11053" s="2"/>
      <c r="D11053" s="2"/>
    </row>
    <row r="11054" spans="1:4">
      <c r="A11054" s="3"/>
      <c r="B11054" s="3"/>
      <c r="C11054" s="2"/>
      <c r="D11054" s="2"/>
    </row>
    <row r="11055" spans="1:4">
      <c r="A11055" s="3"/>
      <c r="B11055" s="3"/>
      <c r="C11055" s="2"/>
      <c r="D11055" s="2"/>
    </row>
    <row r="11056" spans="1:4">
      <c r="A11056" s="3"/>
      <c r="B11056" s="3"/>
      <c r="C11056" s="2"/>
      <c r="D11056" s="2"/>
    </row>
    <row r="11057" spans="1:4">
      <c r="A11057" s="3"/>
      <c r="B11057" s="3"/>
      <c r="C11057" s="2"/>
      <c r="D11057" s="2"/>
    </row>
    <row r="11058" spans="1:4">
      <c r="A11058" s="3"/>
      <c r="B11058" s="3"/>
      <c r="C11058" s="2"/>
      <c r="D11058" s="2"/>
    </row>
    <row r="11059" spans="1:4">
      <c r="A11059" s="3"/>
      <c r="B11059" s="3"/>
      <c r="C11059" s="2"/>
      <c r="D11059" s="2"/>
    </row>
    <row r="11060" spans="1:4">
      <c r="A11060" s="3"/>
      <c r="B11060" s="3"/>
      <c r="C11060" s="2"/>
      <c r="D11060" s="2"/>
    </row>
    <row r="11061" spans="1:4">
      <c r="A11061" s="3"/>
      <c r="B11061" s="3"/>
      <c r="C11061" s="2"/>
      <c r="D11061" s="2"/>
    </row>
    <row r="11062" spans="1:4">
      <c r="A11062" s="3"/>
      <c r="B11062" s="3"/>
      <c r="C11062" s="2"/>
      <c r="D11062" s="2"/>
    </row>
    <row r="11063" spans="1:4">
      <c r="A11063" s="3"/>
      <c r="B11063" s="3"/>
      <c r="C11063" s="2"/>
      <c r="D11063" s="2"/>
    </row>
    <row r="11064" spans="1:4">
      <c r="A11064" s="3"/>
      <c r="B11064" s="3"/>
      <c r="C11064" s="2"/>
      <c r="D11064" s="2"/>
    </row>
    <row r="11065" spans="1:4">
      <c r="A11065" s="3"/>
      <c r="B11065" s="3"/>
      <c r="C11065" s="2"/>
      <c r="D11065" s="2"/>
    </row>
    <row r="11066" spans="1:4">
      <c r="A11066" s="3"/>
      <c r="B11066" s="3"/>
      <c r="C11066" s="2"/>
      <c r="D11066" s="2"/>
    </row>
    <row r="11067" spans="1:4">
      <c r="A11067" s="3"/>
      <c r="B11067" s="3"/>
      <c r="C11067" s="2"/>
      <c r="D11067" s="2"/>
    </row>
    <row r="11068" spans="1:4">
      <c r="A11068" s="3"/>
      <c r="B11068" s="3"/>
      <c r="C11068" s="2"/>
      <c r="D11068" s="2"/>
    </row>
    <row r="11069" spans="1:4">
      <c r="A11069" s="3"/>
      <c r="B11069" s="3"/>
      <c r="C11069" s="2"/>
      <c r="D11069" s="2"/>
    </row>
    <row r="11070" spans="1:4">
      <c r="A11070" s="3"/>
      <c r="B11070" s="3"/>
      <c r="C11070" s="2"/>
      <c r="D11070" s="2"/>
    </row>
    <row r="11071" spans="1:4">
      <c r="A11071" s="3"/>
      <c r="B11071" s="3"/>
      <c r="C11071" s="2"/>
      <c r="D11071" s="2"/>
    </row>
    <row r="11072" spans="1:4">
      <c r="A11072" s="3"/>
      <c r="B11072" s="3"/>
      <c r="C11072" s="2"/>
      <c r="D11072" s="2"/>
    </row>
    <row r="11073" spans="1:4">
      <c r="A11073" s="3"/>
      <c r="B11073" s="3"/>
      <c r="C11073" s="2"/>
      <c r="D11073" s="2"/>
    </row>
    <row r="11074" spans="1:4">
      <c r="A11074" s="3"/>
      <c r="B11074" s="3"/>
      <c r="C11074" s="2"/>
      <c r="D11074" s="2"/>
    </row>
    <row r="11075" spans="1:4">
      <c r="A11075" s="3"/>
      <c r="B11075" s="3"/>
      <c r="C11075" s="2"/>
      <c r="D11075" s="2"/>
    </row>
    <row r="11076" spans="1:4">
      <c r="A11076" s="3"/>
      <c r="B11076" s="3"/>
      <c r="C11076" s="2"/>
      <c r="D11076" s="2"/>
    </row>
    <row r="11077" spans="1:4">
      <c r="A11077" s="3"/>
      <c r="B11077" s="3"/>
      <c r="C11077" s="2"/>
      <c r="D11077" s="2"/>
    </row>
    <row r="11078" spans="1:4">
      <c r="A11078" s="3"/>
      <c r="B11078" s="3"/>
      <c r="C11078" s="2"/>
      <c r="D11078" s="2"/>
    </row>
    <row r="11079" spans="1:4">
      <c r="A11079" s="3"/>
      <c r="B11079" s="3"/>
      <c r="C11079" s="2"/>
      <c r="D11079" s="2"/>
    </row>
    <row r="11080" spans="1:4">
      <c r="A11080" s="3"/>
      <c r="B11080" s="3"/>
      <c r="C11080" s="2"/>
      <c r="D11080" s="2"/>
    </row>
    <row r="11081" spans="1:4">
      <c r="A11081" s="3"/>
      <c r="B11081" s="3"/>
      <c r="C11081" s="2"/>
      <c r="D11081" s="2"/>
    </row>
    <row r="11082" spans="1:4">
      <c r="A11082" s="3"/>
      <c r="B11082" s="3"/>
      <c r="C11082" s="2"/>
      <c r="D11082" s="2"/>
    </row>
    <row r="11083" spans="1:4">
      <c r="A11083" s="3"/>
      <c r="B11083" s="3"/>
      <c r="C11083" s="2"/>
      <c r="D11083" s="2"/>
    </row>
    <row r="11084" spans="1:4">
      <c r="A11084" s="3"/>
      <c r="B11084" s="3"/>
      <c r="C11084" s="2"/>
      <c r="D11084" s="2"/>
    </row>
    <row r="11085" spans="1:4">
      <c r="A11085" s="3"/>
      <c r="B11085" s="3"/>
      <c r="C11085" s="2"/>
      <c r="D11085" s="2"/>
    </row>
    <row r="11086" spans="1:4">
      <c r="A11086" s="3"/>
      <c r="B11086" s="3"/>
      <c r="C11086" s="2"/>
      <c r="D11086" s="2"/>
    </row>
    <row r="11087" spans="1:4">
      <c r="A11087" s="3"/>
      <c r="B11087" s="3"/>
      <c r="C11087" s="2"/>
      <c r="D11087" s="2"/>
    </row>
    <row r="11088" spans="1:4">
      <c r="A11088" s="3"/>
      <c r="B11088" s="3"/>
      <c r="C11088" s="2"/>
      <c r="D11088" s="2"/>
    </row>
    <row r="11089" spans="1:4">
      <c r="A11089" s="3"/>
      <c r="B11089" s="3"/>
      <c r="C11089" s="2"/>
      <c r="D11089" s="2"/>
    </row>
    <row r="11090" spans="1:4">
      <c r="A11090" s="3"/>
      <c r="B11090" s="3"/>
      <c r="C11090" s="2"/>
      <c r="D11090" s="2"/>
    </row>
    <row r="11091" spans="1:4">
      <c r="A11091" s="3"/>
      <c r="B11091" s="3"/>
      <c r="C11091" s="2"/>
      <c r="D11091" s="2"/>
    </row>
    <row r="11092" spans="1:4">
      <c r="A11092" s="3"/>
      <c r="B11092" s="3"/>
      <c r="C11092" s="2"/>
      <c r="D11092" s="2"/>
    </row>
    <row r="11093" spans="1:4">
      <c r="A11093" s="3"/>
      <c r="B11093" s="3"/>
      <c r="C11093" s="2"/>
      <c r="D11093" s="2"/>
    </row>
    <row r="11094" spans="1:4">
      <c r="A11094" s="3"/>
      <c r="B11094" s="3"/>
      <c r="C11094" s="2"/>
      <c r="D11094" s="2"/>
    </row>
    <row r="11095" spans="1:4">
      <c r="A11095" s="3"/>
      <c r="B11095" s="3"/>
      <c r="C11095" s="2"/>
      <c r="D11095" s="2"/>
    </row>
    <row r="11096" spans="1:4">
      <c r="A11096" s="3"/>
      <c r="B11096" s="3"/>
      <c r="C11096" s="2"/>
      <c r="D11096" s="2"/>
    </row>
    <row r="11097" spans="1:4">
      <c r="A11097" s="3"/>
      <c r="B11097" s="3"/>
      <c r="C11097" s="2"/>
      <c r="D11097" s="2"/>
    </row>
    <row r="11098" spans="1:4">
      <c r="A11098" s="3"/>
      <c r="B11098" s="3"/>
      <c r="C11098" s="2"/>
      <c r="D11098" s="2"/>
    </row>
    <row r="11099" spans="1:4">
      <c r="A11099" s="3"/>
      <c r="B11099" s="3"/>
      <c r="C11099" s="2"/>
      <c r="D11099" s="2"/>
    </row>
    <row r="11100" spans="1:4">
      <c r="A11100" s="3"/>
      <c r="B11100" s="3"/>
      <c r="C11100" s="2"/>
      <c r="D11100" s="2"/>
    </row>
    <row r="11101" spans="1:4">
      <c r="A11101" s="3"/>
      <c r="B11101" s="3"/>
      <c r="C11101" s="2"/>
      <c r="D11101" s="2"/>
    </row>
    <row r="11102" spans="1:4">
      <c r="A11102" s="3"/>
      <c r="B11102" s="3"/>
      <c r="C11102" s="2"/>
      <c r="D11102" s="2"/>
    </row>
    <row r="11103" spans="1:4">
      <c r="A11103" s="3"/>
      <c r="B11103" s="3"/>
      <c r="C11103" s="2"/>
      <c r="D11103" s="2"/>
    </row>
    <row r="11104" spans="1:4">
      <c r="A11104" s="3"/>
      <c r="B11104" s="3"/>
      <c r="C11104" s="2"/>
      <c r="D11104" s="2"/>
    </row>
    <row r="11105" spans="1:4">
      <c r="A11105" s="3"/>
      <c r="B11105" s="3"/>
      <c r="C11105" s="2"/>
      <c r="D11105" s="2"/>
    </row>
    <row r="11106" spans="1:4">
      <c r="A11106" s="3"/>
      <c r="B11106" s="3"/>
      <c r="C11106" s="2"/>
      <c r="D11106" s="2"/>
    </row>
    <row r="11107" spans="1:4">
      <c r="A11107" s="3"/>
      <c r="B11107" s="3"/>
      <c r="C11107" s="2"/>
      <c r="D11107" s="2"/>
    </row>
    <row r="11108" spans="1:4">
      <c r="A11108" s="3"/>
      <c r="B11108" s="3"/>
      <c r="C11108" s="2"/>
      <c r="D11108" s="2"/>
    </row>
    <row r="11109" spans="1:4">
      <c r="A11109" s="3"/>
      <c r="B11109" s="3"/>
      <c r="C11109" s="2"/>
      <c r="D11109" s="2"/>
    </row>
    <row r="11110" spans="1:4">
      <c r="A11110" s="3"/>
      <c r="B11110" s="3"/>
      <c r="C11110" s="2"/>
      <c r="D11110" s="2"/>
    </row>
    <row r="11111" spans="1:4">
      <c r="A11111" s="3"/>
      <c r="B11111" s="3"/>
      <c r="C11111" s="2"/>
      <c r="D11111" s="2"/>
    </row>
    <row r="11112" spans="1:4">
      <c r="A11112" s="3"/>
      <c r="B11112" s="3"/>
      <c r="C11112" s="2"/>
      <c r="D11112" s="2"/>
    </row>
    <row r="11113" spans="1:4">
      <c r="A11113" s="3"/>
      <c r="B11113" s="3"/>
      <c r="C11113" s="2"/>
      <c r="D11113" s="2"/>
    </row>
    <row r="11114" spans="1:4">
      <c r="A11114" s="3"/>
      <c r="B11114" s="3"/>
      <c r="C11114" s="2"/>
      <c r="D11114" s="2"/>
    </row>
    <row r="11115" spans="1:4">
      <c r="A11115" s="3"/>
      <c r="B11115" s="3"/>
      <c r="C11115" s="2"/>
      <c r="D11115" s="2"/>
    </row>
    <row r="11116" spans="1:4">
      <c r="A11116" s="3"/>
      <c r="B11116" s="3"/>
      <c r="C11116" s="2"/>
      <c r="D11116" s="2"/>
    </row>
    <row r="11117" spans="1:4">
      <c r="A11117" s="3"/>
      <c r="B11117" s="3"/>
      <c r="C11117" s="2"/>
      <c r="D11117" s="2"/>
    </row>
    <row r="11118" spans="1:4">
      <c r="A11118" s="3"/>
      <c r="B11118" s="3"/>
      <c r="C11118" s="2"/>
      <c r="D11118" s="2"/>
    </row>
    <row r="11119" spans="1:4">
      <c r="A11119" s="3"/>
      <c r="B11119" s="3"/>
      <c r="C11119" s="2"/>
      <c r="D11119" s="2"/>
    </row>
    <row r="11120" spans="1:4">
      <c r="A11120" s="3"/>
      <c r="B11120" s="3"/>
      <c r="C11120" s="2"/>
      <c r="D11120" s="2"/>
    </row>
    <row r="11121" spans="1:4">
      <c r="A11121" s="3"/>
      <c r="B11121" s="3"/>
      <c r="C11121" s="2"/>
      <c r="D11121" s="2"/>
    </row>
    <row r="11122" spans="1:4">
      <c r="A11122" s="3"/>
      <c r="B11122" s="3"/>
      <c r="C11122" s="2"/>
      <c r="D11122" s="2"/>
    </row>
    <row r="11123" spans="1:4">
      <c r="A11123" s="3"/>
      <c r="B11123" s="3"/>
      <c r="C11123" s="2"/>
      <c r="D11123" s="2"/>
    </row>
    <row r="11124" spans="1:4">
      <c r="A11124" s="3"/>
      <c r="B11124" s="3"/>
      <c r="C11124" s="2"/>
      <c r="D11124" s="2"/>
    </row>
    <row r="11125" spans="1:4">
      <c r="A11125" s="3"/>
      <c r="B11125" s="3"/>
      <c r="C11125" s="2"/>
      <c r="D11125" s="2"/>
    </row>
    <row r="11126" spans="1:4">
      <c r="A11126" s="3"/>
      <c r="B11126" s="3"/>
      <c r="C11126" s="2"/>
      <c r="D11126" s="2"/>
    </row>
    <row r="11127" spans="1:4">
      <c r="A11127" s="3"/>
      <c r="B11127" s="3"/>
      <c r="C11127" s="2"/>
      <c r="D11127" s="2"/>
    </row>
    <row r="11128" spans="1:4">
      <c r="A11128" s="3"/>
      <c r="B11128" s="3"/>
      <c r="C11128" s="2"/>
      <c r="D11128" s="2"/>
    </row>
    <row r="11129" spans="1:4">
      <c r="A11129" s="3"/>
      <c r="B11129" s="3"/>
      <c r="C11129" s="2"/>
      <c r="D11129" s="2"/>
    </row>
    <row r="11130" spans="1:4">
      <c r="A11130" s="3"/>
      <c r="B11130" s="3"/>
      <c r="C11130" s="2"/>
      <c r="D11130" s="2"/>
    </row>
    <row r="11131" spans="1:4">
      <c r="A11131" s="3"/>
      <c r="B11131" s="3"/>
      <c r="C11131" s="2"/>
      <c r="D11131" s="2"/>
    </row>
    <row r="11132" spans="1:4">
      <c r="A11132" s="3"/>
      <c r="B11132" s="3"/>
      <c r="C11132" s="2"/>
      <c r="D11132" s="2"/>
    </row>
    <row r="11133" spans="1:4">
      <c r="A11133" s="3"/>
      <c r="B11133" s="3"/>
      <c r="C11133" s="2"/>
      <c r="D11133" s="2"/>
    </row>
    <row r="11134" spans="1:4">
      <c r="A11134" s="3"/>
      <c r="B11134" s="3"/>
      <c r="C11134" s="2"/>
      <c r="D11134" s="2"/>
    </row>
    <row r="11135" spans="1:4">
      <c r="A11135" s="3"/>
      <c r="B11135" s="3"/>
      <c r="C11135" s="2"/>
      <c r="D11135" s="2"/>
    </row>
    <row r="11136" spans="1:4">
      <c r="A11136" s="3"/>
      <c r="B11136" s="3"/>
      <c r="C11136" s="2"/>
      <c r="D11136" s="2"/>
    </row>
    <row r="11137" spans="1:4">
      <c r="A11137" s="3"/>
      <c r="B11137" s="3"/>
      <c r="C11137" s="2"/>
      <c r="D11137" s="2"/>
    </row>
    <row r="11138" spans="1:4">
      <c r="A11138" s="3"/>
      <c r="B11138" s="3"/>
      <c r="C11138" s="2"/>
      <c r="D11138" s="2"/>
    </row>
    <row r="11139" spans="1:4">
      <c r="A11139" s="3"/>
      <c r="B11139" s="3"/>
      <c r="C11139" s="2"/>
      <c r="D11139" s="2"/>
    </row>
    <row r="11140" spans="1:4">
      <c r="A11140" s="3"/>
      <c r="B11140" s="3"/>
      <c r="C11140" s="2"/>
      <c r="D11140" s="2"/>
    </row>
    <row r="11141" spans="1:4">
      <c r="A11141" s="3"/>
      <c r="B11141" s="3"/>
      <c r="C11141" s="2"/>
      <c r="D11141" s="2"/>
    </row>
    <row r="11142" spans="1:4">
      <c r="A11142" s="3"/>
      <c r="B11142" s="3"/>
      <c r="C11142" s="2"/>
      <c r="D11142" s="2"/>
    </row>
    <row r="11143" spans="1:4">
      <c r="A11143" s="3"/>
      <c r="B11143" s="3"/>
      <c r="C11143" s="2"/>
      <c r="D11143" s="2"/>
    </row>
    <row r="11144" spans="1:4">
      <c r="A11144" s="3"/>
      <c r="B11144" s="3"/>
      <c r="C11144" s="2"/>
      <c r="D11144" s="2"/>
    </row>
    <row r="11145" spans="1:4">
      <c r="A11145" s="3"/>
      <c r="B11145" s="3"/>
      <c r="C11145" s="2"/>
      <c r="D11145" s="2"/>
    </row>
    <row r="11146" spans="1:4">
      <c r="A11146" s="3"/>
      <c r="B11146" s="3"/>
      <c r="C11146" s="2"/>
      <c r="D11146" s="2"/>
    </row>
    <row r="11147" spans="1:4">
      <c r="A11147" s="3"/>
      <c r="B11147" s="3"/>
      <c r="C11147" s="2"/>
      <c r="D11147" s="2"/>
    </row>
    <row r="11148" spans="1:4">
      <c r="A11148" s="3"/>
      <c r="B11148" s="3"/>
      <c r="C11148" s="2"/>
      <c r="D11148" s="2"/>
    </row>
    <row r="11149" spans="1:4">
      <c r="A11149" s="3"/>
      <c r="B11149" s="3"/>
      <c r="C11149" s="2"/>
      <c r="D11149" s="2"/>
    </row>
    <row r="11150" spans="1:4">
      <c r="A11150" s="3"/>
      <c r="B11150" s="3"/>
      <c r="C11150" s="2"/>
      <c r="D11150" s="2"/>
    </row>
    <row r="11151" spans="1:4">
      <c r="A11151" s="3"/>
      <c r="B11151" s="3"/>
      <c r="C11151" s="2"/>
      <c r="D11151" s="2"/>
    </row>
    <row r="11152" spans="1:4">
      <c r="A11152" s="3"/>
      <c r="B11152" s="3"/>
      <c r="C11152" s="2"/>
      <c r="D11152" s="2"/>
    </row>
    <row r="11153" spans="1:4">
      <c r="A11153" s="3"/>
      <c r="B11153" s="3"/>
      <c r="C11153" s="2"/>
      <c r="D11153" s="2"/>
    </row>
    <row r="11154" spans="1:4">
      <c r="A11154" s="3"/>
      <c r="B11154" s="3"/>
      <c r="C11154" s="2"/>
      <c r="D11154" s="2"/>
    </row>
    <row r="11155" spans="1:4">
      <c r="A11155" s="3"/>
      <c r="B11155" s="3"/>
      <c r="C11155" s="2"/>
      <c r="D11155" s="2"/>
    </row>
    <row r="11156" spans="1:4">
      <c r="A11156" s="3"/>
      <c r="B11156" s="3"/>
      <c r="C11156" s="2"/>
      <c r="D11156" s="2"/>
    </row>
    <row r="11157" spans="1:4">
      <c r="A11157" s="3"/>
      <c r="B11157" s="3"/>
      <c r="C11157" s="2"/>
      <c r="D11157" s="2"/>
    </row>
    <row r="11158" spans="1:4">
      <c r="A11158" s="3"/>
      <c r="B11158" s="3"/>
      <c r="C11158" s="2"/>
      <c r="D11158" s="2"/>
    </row>
    <row r="11159" spans="1:4">
      <c r="A11159" s="3"/>
      <c r="B11159" s="3"/>
      <c r="C11159" s="2"/>
      <c r="D11159" s="2"/>
    </row>
    <row r="11160" spans="1:4">
      <c r="A11160" s="3"/>
      <c r="B11160" s="3"/>
      <c r="C11160" s="2"/>
      <c r="D11160" s="2"/>
    </row>
    <row r="11161" spans="1:4">
      <c r="A11161" s="3"/>
      <c r="B11161" s="3"/>
      <c r="C11161" s="2"/>
      <c r="D11161" s="2"/>
    </row>
    <row r="11162" spans="1:4">
      <c r="A11162" s="3"/>
      <c r="B11162" s="3"/>
      <c r="C11162" s="2"/>
      <c r="D11162" s="2"/>
    </row>
    <row r="11163" spans="1:4">
      <c r="A11163" s="3"/>
      <c r="B11163" s="3"/>
      <c r="C11163" s="2"/>
      <c r="D11163" s="2"/>
    </row>
    <row r="11164" spans="1:4">
      <c r="A11164" s="3"/>
      <c r="B11164" s="3"/>
      <c r="C11164" s="2"/>
      <c r="D11164" s="2"/>
    </row>
    <row r="11165" spans="1:4">
      <c r="A11165" s="3"/>
      <c r="B11165" s="3"/>
      <c r="C11165" s="2"/>
      <c r="D11165" s="2"/>
    </row>
    <row r="11166" spans="1:4">
      <c r="A11166" s="3"/>
      <c r="B11166" s="3"/>
      <c r="C11166" s="2"/>
      <c r="D11166" s="2"/>
    </row>
    <row r="11167" spans="1:4">
      <c r="A11167" s="3"/>
      <c r="B11167" s="3"/>
      <c r="C11167" s="2"/>
      <c r="D11167" s="2"/>
    </row>
    <row r="11168" spans="1:4">
      <c r="A11168" s="3"/>
      <c r="B11168" s="3"/>
      <c r="C11168" s="2"/>
      <c r="D11168" s="2"/>
    </row>
    <row r="11169" spans="1:4">
      <c r="A11169" s="3"/>
      <c r="B11169" s="3"/>
      <c r="C11169" s="2"/>
      <c r="D11169" s="2"/>
    </row>
    <row r="11170" spans="1:4">
      <c r="A11170" s="3"/>
      <c r="B11170" s="3"/>
      <c r="C11170" s="2"/>
      <c r="D11170" s="2"/>
    </row>
    <row r="11171" spans="1:4">
      <c r="A11171" s="3"/>
      <c r="B11171" s="3"/>
      <c r="C11171" s="2"/>
      <c r="D11171" s="2"/>
    </row>
    <row r="11172" spans="1:4">
      <c r="A11172" s="3"/>
      <c r="B11172" s="3"/>
      <c r="C11172" s="2"/>
      <c r="D11172" s="2"/>
    </row>
    <row r="11173" spans="1:4">
      <c r="A11173" s="3"/>
      <c r="B11173" s="3"/>
      <c r="C11173" s="2"/>
      <c r="D11173" s="2"/>
    </row>
    <row r="11174" spans="1:4">
      <c r="A11174" s="3"/>
      <c r="B11174" s="3"/>
      <c r="C11174" s="2"/>
      <c r="D11174" s="2"/>
    </row>
    <row r="11175" spans="1:4">
      <c r="A11175" s="3"/>
      <c r="B11175" s="3"/>
      <c r="C11175" s="2"/>
      <c r="D11175" s="2"/>
    </row>
    <row r="11176" spans="1:4">
      <c r="A11176" s="3"/>
      <c r="B11176" s="3"/>
      <c r="C11176" s="2"/>
      <c r="D11176" s="2"/>
    </row>
    <row r="11177" spans="1:4">
      <c r="A11177" s="3"/>
      <c r="B11177" s="3"/>
      <c r="C11177" s="2"/>
      <c r="D11177" s="2"/>
    </row>
    <row r="11178" spans="1:4">
      <c r="A11178" s="3"/>
      <c r="B11178" s="3"/>
      <c r="C11178" s="2"/>
      <c r="D11178" s="2"/>
    </row>
    <row r="11179" spans="1:4">
      <c r="A11179" s="3"/>
      <c r="B11179" s="3"/>
      <c r="C11179" s="2"/>
      <c r="D11179" s="2"/>
    </row>
    <row r="11180" spans="1:4">
      <c r="A11180" s="3"/>
      <c r="B11180" s="3"/>
      <c r="C11180" s="2"/>
      <c r="D11180" s="2"/>
    </row>
    <row r="11181" spans="1:4">
      <c r="A11181" s="3"/>
      <c r="B11181" s="3"/>
      <c r="C11181" s="2"/>
      <c r="D11181" s="2"/>
    </row>
    <row r="11182" spans="1:4">
      <c r="A11182" s="3"/>
      <c r="B11182" s="3"/>
      <c r="C11182" s="2"/>
      <c r="D11182" s="2"/>
    </row>
    <row r="11183" spans="1:4">
      <c r="A11183" s="3"/>
      <c r="B11183" s="3"/>
      <c r="C11183" s="2"/>
      <c r="D11183" s="2"/>
    </row>
    <row r="11184" spans="1:4">
      <c r="A11184" s="3"/>
      <c r="B11184" s="3"/>
      <c r="C11184" s="2"/>
      <c r="D11184" s="2"/>
    </row>
    <row r="11185" spans="1:4">
      <c r="A11185" s="3"/>
      <c r="B11185" s="3"/>
      <c r="C11185" s="2"/>
      <c r="D11185" s="2"/>
    </row>
    <row r="11186" spans="1:4">
      <c r="A11186" s="3"/>
      <c r="B11186" s="3"/>
      <c r="C11186" s="2"/>
      <c r="D11186" s="2"/>
    </row>
    <row r="11187" spans="1:4">
      <c r="A11187" s="3"/>
      <c r="B11187" s="3"/>
      <c r="C11187" s="2"/>
      <c r="D11187" s="2"/>
    </row>
    <row r="11188" spans="1:4">
      <c r="A11188" s="3"/>
      <c r="B11188" s="3"/>
      <c r="C11188" s="2"/>
      <c r="D11188" s="2"/>
    </row>
    <row r="11189" spans="1:4">
      <c r="A11189" s="3"/>
      <c r="B11189" s="3"/>
      <c r="C11189" s="2"/>
      <c r="D11189" s="2"/>
    </row>
    <row r="11190" spans="1:4">
      <c r="A11190" s="3"/>
      <c r="B11190" s="3"/>
      <c r="C11190" s="2"/>
      <c r="D11190" s="2"/>
    </row>
    <row r="11191" spans="1:4">
      <c r="A11191" s="3"/>
      <c r="B11191" s="3"/>
      <c r="C11191" s="2"/>
      <c r="D11191" s="2"/>
    </row>
    <row r="11192" spans="1:4">
      <c r="A11192" s="3"/>
      <c r="B11192" s="3"/>
      <c r="C11192" s="2"/>
      <c r="D11192" s="2"/>
    </row>
    <row r="11193" spans="1:4">
      <c r="A11193" s="3"/>
      <c r="B11193" s="3"/>
      <c r="C11193" s="2"/>
      <c r="D11193" s="2"/>
    </row>
    <row r="11194" spans="1:4">
      <c r="A11194" s="3"/>
      <c r="B11194" s="3"/>
      <c r="C11194" s="2"/>
      <c r="D11194" s="2"/>
    </row>
    <row r="11195" spans="1:4">
      <c r="A11195" s="3"/>
      <c r="B11195" s="3"/>
      <c r="C11195" s="2"/>
      <c r="D11195" s="2"/>
    </row>
    <row r="11196" spans="1:4">
      <c r="A11196" s="3"/>
      <c r="B11196" s="3"/>
      <c r="C11196" s="2"/>
      <c r="D11196" s="2"/>
    </row>
    <row r="11197" spans="1:4">
      <c r="A11197" s="3"/>
      <c r="B11197" s="3"/>
      <c r="C11197" s="2"/>
      <c r="D11197" s="2"/>
    </row>
    <row r="11198" spans="1:4">
      <c r="A11198" s="3"/>
      <c r="B11198" s="3"/>
      <c r="C11198" s="2"/>
      <c r="D11198" s="2"/>
    </row>
    <row r="11199" spans="1:4">
      <c r="A11199" s="3"/>
      <c r="B11199" s="3"/>
      <c r="C11199" s="2"/>
      <c r="D11199" s="2"/>
    </row>
    <row r="11200" spans="1:4">
      <c r="A11200" s="3"/>
      <c r="B11200" s="3"/>
      <c r="C11200" s="2"/>
      <c r="D11200" s="2"/>
    </row>
    <row r="11201" spans="1:4">
      <c r="A11201" s="3"/>
      <c r="B11201" s="3"/>
      <c r="C11201" s="2"/>
      <c r="D11201" s="2"/>
    </row>
    <row r="11202" spans="1:4">
      <c r="A11202" s="3"/>
      <c r="B11202" s="3"/>
      <c r="C11202" s="2"/>
      <c r="D11202" s="2"/>
    </row>
    <row r="11203" spans="1:4">
      <c r="A11203" s="3"/>
      <c r="B11203" s="3"/>
      <c r="C11203" s="2"/>
      <c r="D11203" s="2"/>
    </row>
    <row r="11204" spans="1:4">
      <c r="A11204" s="3"/>
      <c r="B11204" s="3"/>
      <c r="C11204" s="2"/>
      <c r="D11204" s="2"/>
    </row>
    <row r="11205" spans="1:4">
      <c r="A11205" s="3"/>
      <c r="B11205" s="3"/>
      <c r="C11205" s="2"/>
      <c r="D11205" s="2"/>
    </row>
    <row r="11206" spans="1:4">
      <c r="A11206" s="3"/>
      <c r="B11206" s="3"/>
      <c r="C11206" s="2"/>
      <c r="D11206" s="2"/>
    </row>
    <row r="11207" spans="1:4">
      <c r="A11207" s="3"/>
      <c r="B11207" s="3"/>
      <c r="C11207" s="2"/>
      <c r="D11207" s="2"/>
    </row>
    <row r="11208" spans="1:4">
      <c r="A11208" s="3"/>
      <c r="B11208" s="3"/>
      <c r="C11208" s="2"/>
      <c r="D11208" s="2"/>
    </row>
    <row r="11209" spans="1:4">
      <c r="A11209" s="3"/>
      <c r="B11209" s="3"/>
      <c r="C11209" s="2"/>
      <c r="D11209" s="2"/>
    </row>
    <row r="11210" spans="1:4">
      <c r="A11210" s="3"/>
      <c r="B11210" s="3"/>
      <c r="C11210" s="2"/>
      <c r="D11210" s="2"/>
    </row>
    <row r="11211" spans="1:4">
      <c r="A11211" s="3"/>
      <c r="B11211" s="3"/>
      <c r="C11211" s="2"/>
      <c r="D11211" s="2"/>
    </row>
    <row r="11212" spans="1:4">
      <c r="A11212" s="3"/>
      <c r="B11212" s="3"/>
      <c r="C11212" s="2"/>
      <c r="D11212" s="2"/>
    </row>
    <row r="11213" spans="1:4">
      <c r="A11213" s="3"/>
      <c r="B11213" s="3"/>
      <c r="C11213" s="2"/>
      <c r="D11213" s="2"/>
    </row>
    <row r="11214" spans="1:4">
      <c r="A11214" s="3"/>
      <c r="B11214" s="3"/>
      <c r="C11214" s="2"/>
      <c r="D11214" s="2"/>
    </row>
    <row r="11215" spans="1:4">
      <c r="A11215" s="3"/>
      <c r="B11215" s="3"/>
      <c r="C11215" s="2"/>
      <c r="D11215" s="2"/>
    </row>
    <row r="11216" spans="1:4">
      <c r="A11216" s="3"/>
      <c r="B11216" s="3"/>
      <c r="C11216" s="2"/>
      <c r="D11216" s="2"/>
    </row>
    <row r="11217" spans="1:4">
      <c r="A11217" s="3"/>
      <c r="B11217" s="3"/>
      <c r="C11217" s="2"/>
      <c r="D11217" s="2"/>
    </row>
    <row r="11218" spans="1:4">
      <c r="A11218" s="3"/>
      <c r="B11218" s="3"/>
      <c r="C11218" s="2"/>
      <c r="D11218" s="2"/>
    </row>
    <row r="11219" spans="1:4">
      <c r="A11219" s="3"/>
      <c r="B11219" s="3"/>
      <c r="C11219" s="2"/>
      <c r="D11219" s="2"/>
    </row>
    <row r="11220" spans="1:4">
      <c r="A11220" s="3"/>
      <c r="B11220" s="3"/>
      <c r="C11220" s="2"/>
      <c r="D11220" s="2"/>
    </row>
    <row r="11221" spans="1:4">
      <c r="A11221" s="3"/>
      <c r="B11221" s="3"/>
      <c r="C11221" s="2"/>
      <c r="D11221" s="2"/>
    </row>
    <row r="11222" spans="1:4">
      <c r="A11222" s="3"/>
      <c r="B11222" s="3"/>
      <c r="C11222" s="2"/>
      <c r="D11222" s="2"/>
    </row>
    <row r="11223" spans="1:4">
      <c r="A11223" s="3"/>
      <c r="B11223" s="3"/>
      <c r="C11223" s="2"/>
      <c r="D11223" s="2"/>
    </row>
    <row r="11224" spans="1:4">
      <c r="A11224" s="3"/>
      <c r="B11224" s="3"/>
      <c r="C11224" s="2"/>
      <c r="D11224" s="2"/>
    </row>
    <row r="11225" spans="1:4">
      <c r="A11225" s="3"/>
      <c r="B11225" s="3"/>
      <c r="C11225" s="2"/>
      <c r="D11225" s="2"/>
    </row>
    <row r="11226" spans="1:4">
      <c r="A11226" s="3"/>
      <c r="B11226" s="3"/>
      <c r="C11226" s="2"/>
      <c r="D11226" s="2"/>
    </row>
    <row r="11227" spans="1:4">
      <c r="A11227" s="3"/>
      <c r="B11227" s="3"/>
      <c r="C11227" s="2"/>
      <c r="D11227" s="2"/>
    </row>
    <row r="11228" spans="1:4">
      <c r="A11228" s="3"/>
      <c r="B11228" s="3"/>
      <c r="C11228" s="2"/>
      <c r="D11228" s="2"/>
    </row>
    <row r="11229" spans="1:4">
      <c r="A11229" s="3"/>
      <c r="B11229" s="3"/>
      <c r="C11229" s="2"/>
      <c r="D11229" s="2"/>
    </row>
    <row r="11230" spans="1:4">
      <c r="A11230" s="3"/>
      <c r="B11230" s="3"/>
      <c r="C11230" s="2"/>
      <c r="D11230" s="2"/>
    </row>
    <row r="11231" spans="1:4">
      <c r="A11231" s="3"/>
      <c r="B11231" s="3"/>
      <c r="C11231" s="2"/>
      <c r="D11231" s="2"/>
    </row>
    <row r="11232" spans="1:4">
      <c r="A11232" s="3"/>
      <c r="B11232" s="3"/>
      <c r="C11232" s="2"/>
      <c r="D11232" s="2"/>
    </row>
    <row r="11233" spans="1:4">
      <c r="A11233" s="3"/>
      <c r="B11233" s="3"/>
      <c r="C11233" s="2"/>
      <c r="D11233" s="2"/>
    </row>
    <row r="11234" spans="1:4">
      <c r="A11234" s="3"/>
      <c r="B11234" s="3"/>
      <c r="C11234" s="2"/>
      <c r="D11234" s="2"/>
    </row>
    <row r="11235" spans="1:4">
      <c r="A11235" s="3"/>
      <c r="B11235" s="3"/>
      <c r="C11235" s="2"/>
      <c r="D11235" s="2"/>
    </row>
    <row r="11236" spans="1:4">
      <c r="A11236" s="3"/>
      <c r="B11236" s="3"/>
      <c r="C11236" s="2"/>
      <c r="D11236" s="2"/>
    </row>
    <row r="11237" spans="1:4">
      <c r="A11237" s="3"/>
      <c r="B11237" s="3"/>
      <c r="C11237" s="2"/>
      <c r="D11237" s="2"/>
    </row>
    <row r="11238" spans="1:4">
      <c r="A11238" s="3"/>
      <c r="B11238" s="3"/>
      <c r="C11238" s="2"/>
      <c r="D11238" s="2"/>
    </row>
    <row r="11239" spans="1:4">
      <c r="A11239" s="3"/>
      <c r="B11239" s="3"/>
      <c r="C11239" s="2"/>
      <c r="D11239" s="2"/>
    </row>
    <row r="11240" spans="1:4">
      <c r="A11240" s="3"/>
      <c r="B11240" s="3"/>
      <c r="C11240" s="2"/>
      <c r="D11240" s="2"/>
    </row>
    <row r="11241" spans="1:4">
      <c r="A11241" s="3"/>
      <c r="B11241" s="3"/>
      <c r="C11241" s="2"/>
      <c r="D11241" s="2"/>
    </row>
    <row r="11242" spans="1:4">
      <c r="A11242" s="3"/>
      <c r="B11242" s="3"/>
      <c r="C11242" s="2"/>
      <c r="D11242" s="2"/>
    </row>
    <row r="11243" spans="1:4">
      <c r="A11243" s="3"/>
      <c r="B11243" s="3"/>
      <c r="C11243" s="2"/>
      <c r="D11243" s="2"/>
    </row>
    <row r="11244" spans="1:4">
      <c r="A11244" s="3"/>
      <c r="B11244" s="3"/>
      <c r="C11244" s="2"/>
      <c r="D11244" s="2"/>
    </row>
    <row r="11245" spans="1:4">
      <c r="A11245" s="3"/>
      <c r="B11245" s="3"/>
      <c r="C11245" s="2"/>
      <c r="D11245" s="2"/>
    </row>
    <row r="11246" spans="1:4">
      <c r="A11246" s="3"/>
      <c r="B11246" s="3"/>
      <c r="C11246" s="2"/>
      <c r="D11246" s="2"/>
    </row>
    <row r="11247" spans="1:4">
      <c r="A11247" s="3"/>
      <c r="B11247" s="3"/>
      <c r="C11247" s="2"/>
      <c r="D11247" s="2"/>
    </row>
    <row r="11248" spans="1:4">
      <c r="A11248" s="3"/>
      <c r="B11248" s="3"/>
      <c r="C11248" s="2"/>
      <c r="D11248" s="2"/>
    </row>
    <row r="11249" spans="1:4">
      <c r="A11249" s="3"/>
      <c r="B11249" s="3"/>
      <c r="C11249" s="2"/>
      <c r="D11249" s="2"/>
    </row>
    <row r="11250" spans="1:4">
      <c r="A11250" s="3"/>
      <c r="B11250" s="3"/>
      <c r="C11250" s="2"/>
      <c r="D11250" s="2"/>
    </row>
    <row r="11251" spans="1:4">
      <c r="A11251" s="3"/>
      <c r="B11251" s="3"/>
      <c r="C11251" s="2"/>
      <c r="D11251" s="2"/>
    </row>
    <row r="11252" spans="1:4">
      <c r="A11252" s="3"/>
      <c r="B11252" s="3"/>
      <c r="C11252" s="2"/>
      <c r="D11252" s="2"/>
    </row>
    <row r="11253" spans="1:4">
      <c r="A11253" s="3"/>
      <c r="B11253" s="3"/>
      <c r="C11253" s="2"/>
      <c r="D11253" s="2"/>
    </row>
    <row r="11254" spans="1:4">
      <c r="A11254" s="3"/>
      <c r="B11254" s="3"/>
      <c r="C11254" s="2"/>
      <c r="D11254" s="2"/>
    </row>
    <row r="11255" spans="1:4">
      <c r="A11255" s="3"/>
      <c r="B11255" s="3"/>
      <c r="C11255" s="2"/>
      <c r="D11255" s="2"/>
    </row>
    <row r="11256" spans="1:4">
      <c r="A11256" s="3"/>
      <c r="B11256" s="3"/>
      <c r="C11256" s="2"/>
      <c r="D11256" s="2"/>
    </row>
    <row r="11257" spans="1:4">
      <c r="A11257" s="3"/>
      <c r="B11257" s="3"/>
      <c r="C11257" s="2"/>
      <c r="D11257" s="2"/>
    </row>
    <row r="11258" spans="1:4">
      <c r="A11258" s="3"/>
      <c r="B11258" s="3"/>
      <c r="C11258" s="2"/>
      <c r="D11258" s="2"/>
    </row>
    <row r="11259" spans="1:4">
      <c r="A11259" s="3"/>
      <c r="B11259" s="3"/>
      <c r="C11259" s="2"/>
      <c r="D11259" s="2"/>
    </row>
    <row r="11260" spans="1:4">
      <c r="A11260" s="3"/>
      <c r="B11260" s="3"/>
      <c r="C11260" s="2"/>
      <c r="D11260" s="2"/>
    </row>
    <row r="11261" spans="1:4">
      <c r="A11261" s="3"/>
      <c r="B11261" s="3"/>
      <c r="C11261" s="2"/>
      <c r="D11261" s="2"/>
    </row>
    <row r="11262" spans="1:4">
      <c r="A11262" s="3"/>
      <c r="B11262" s="3"/>
      <c r="C11262" s="2"/>
      <c r="D11262" s="2"/>
    </row>
    <row r="11263" spans="1:4">
      <c r="A11263" s="3"/>
      <c r="B11263" s="3"/>
      <c r="C11263" s="2"/>
      <c r="D11263" s="2"/>
    </row>
    <row r="11264" spans="1:4">
      <c r="A11264" s="3"/>
      <c r="B11264" s="3"/>
      <c r="C11264" s="2"/>
      <c r="D11264" s="2"/>
    </row>
    <row r="11265" spans="1:4">
      <c r="A11265" s="3"/>
      <c r="B11265" s="3"/>
      <c r="C11265" s="2"/>
      <c r="D11265" s="2"/>
    </row>
    <row r="11266" spans="1:4">
      <c r="A11266" s="3"/>
      <c r="B11266" s="3"/>
      <c r="C11266" s="2"/>
      <c r="D11266" s="2"/>
    </row>
    <row r="11267" spans="1:4">
      <c r="A11267" s="3"/>
      <c r="B11267" s="3"/>
      <c r="C11267" s="2"/>
      <c r="D11267" s="2"/>
    </row>
    <row r="11268" spans="1:4">
      <c r="A11268" s="3"/>
      <c r="B11268" s="3"/>
      <c r="C11268" s="2"/>
      <c r="D11268" s="2"/>
    </row>
    <row r="11269" spans="1:4">
      <c r="A11269" s="3"/>
      <c r="B11269" s="3"/>
      <c r="C11269" s="2"/>
      <c r="D11269" s="2"/>
    </row>
    <row r="11270" spans="1:4">
      <c r="A11270" s="3"/>
      <c r="B11270" s="3"/>
      <c r="C11270" s="2"/>
      <c r="D11270" s="2"/>
    </row>
    <row r="11271" spans="1:4">
      <c r="A11271" s="3"/>
      <c r="B11271" s="3"/>
      <c r="C11271" s="2"/>
      <c r="D11271" s="2"/>
    </row>
    <row r="11272" spans="1:4">
      <c r="A11272" s="3"/>
      <c r="B11272" s="3"/>
      <c r="C11272" s="2"/>
      <c r="D11272" s="2"/>
    </row>
    <row r="11273" spans="1:4">
      <c r="A11273" s="3"/>
      <c r="B11273" s="3"/>
      <c r="C11273" s="2"/>
      <c r="D11273" s="2"/>
    </row>
    <row r="11274" spans="1:4">
      <c r="A11274" s="3"/>
      <c r="B11274" s="3"/>
      <c r="C11274" s="2"/>
      <c r="D11274" s="2"/>
    </row>
    <row r="11275" spans="1:4">
      <c r="A11275" s="3"/>
      <c r="B11275" s="3"/>
      <c r="C11275" s="2"/>
      <c r="D11275" s="2"/>
    </row>
    <row r="11276" spans="1:4">
      <c r="A11276" s="3"/>
      <c r="B11276" s="3"/>
      <c r="C11276" s="2"/>
      <c r="D11276" s="2"/>
    </row>
    <row r="11277" spans="1:4">
      <c r="A11277" s="3"/>
      <c r="B11277" s="3"/>
      <c r="C11277" s="2"/>
      <c r="D11277" s="2"/>
    </row>
    <row r="11278" spans="1:4">
      <c r="A11278" s="3"/>
      <c r="B11278" s="3"/>
      <c r="C11278" s="2"/>
      <c r="D11278" s="2"/>
    </row>
    <row r="11279" spans="1:4">
      <c r="A11279" s="3"/>
      <c r="B11279" s="3"/>
      <c r="C11279" s="2"/>
      <c r="D11279" s="2"/>
    </row>
    <row r="11280" spans="1:4">
      <c r="A11280" s="3"/>
      <c r="B11280" s="3"/>
      <c r="C11280" s="2"/>
      <c r="D11280" s="2"/>
    </row>
    <row r="11281" spans="1:4">
      <c r="A11281" s="3"/>
      <c r="B11281" s="3"/>
      <c r="C11281" s="2"/>
      <c r="D11281" s="2"/>
    </row>
    <row r="11282" spans="1:4">
      <c r="A11282" s="3"/>
      <c r="B11282" s="3"/>
      <c r="C11282" s="2"/>
      <c r="D11282" s="2"/>
    </row>
    <row r="11283" spans="1:4">
      <c r="A11283" s="3"/>
      <c r="B11283" s="3"/>
      <c r="C11283" s="2"/>
      <c r="D11283" s="2"/>
    </row>
    <row r="11284" spans="1:4">
      <c r="A11284" s="3"/>
      <c r="B11284" s="3"/>
      <c r="C11284" s="2"/>
      <c r="D11284" s="2"/>
    </row>
    <row r="11285" spans="1:4">
      <c r="A11285" s="3"/>
      <c r="B11285" s="3"/>
      <c r="C11285" s="2"/>
      <c r="D11285" s="2"/>
    </row>
    <row r="11286" spans="1:4">
      <c r="A11286" s="3"/>
      <c r="B11286" s="3"/>
      <c r="C11286" s="2"/>
      <c r="D11286" s="2"/>
    </row>
    <row r="11287" spans="1:4">
      <c r="A11287" s="3"/>
      <c r="B11287" s="3"/>
      <c r="C11287" s="2"/>
      <c r="D11287" s="2"/>
    </row>
    <row r="11288" spans="1:4">
      <c r="A11288" s="3"/>
      <c r="B11288" s="3"/>
      <c r="C11288" s="2"/>
      <c r="D11288" s="2"/>
    </row>
    <row r="11289" spans="1:4">
      <c r="A11289" s="3"/>
      <c r="B11289" s="3"/>
      <c r="C11289" s="2"/>
      <c r="D11289" s="2"/>
    </row>
    <row r="11290" spans="1:4">
      <c r="A11290" s="3"/>
      <c r="B11290" s="3"/>
      <c r="C11290" s="2"/>
      <c r="D11290" s="2"/>
    </row>
    <row r="11291" spans="1:4">
      <c r="A11291" s="3"/>
      <c r="B11291" s="3"/>
      <c r="C11291" s="2"/>
      <c r="D11291" s="2"/>
    </row>
    <row r="11292" spans="1:4">
      <c r="A11292" s="3"/>
      <c r="B11292" s="3"/>
      <c r="C11292" s="2"/>
      <c r="D11292" s="2"/>
    </row>
    <row r="11293" spans="1:4">
      <c r="A11293" s="3"/>
      <c r="B11293" s="3"/>
      <c r="C11293" s="2"/>
      <c r="D11293" s="2"/>
    </row>
    <row r="11294" spans="1:4">
      <c r="A11294" s="3"/>
      <c r="B11294" s="3"/>
      <c r="C11294" s="2"/>
      <c r="D11294" s="2"/>
    </row>
    <row r="11295" spans="1:4">
      <c r="A11295" s="3"/>
      <c r="B11295" s="3"/>
      <c r="C11295" s="2"/>
      <c r="D11295" s="2"/>
    </row>
    <row r="11296" spans="1:4">
      <c r="A11296" s="3"/>
      <c r="B11296" s="3"/>
      <c r="C11296" s="2"/>
      <c r="D11296" s="2"/>
    </row>
    <row r="11297" spans="1:4">
      <c r="A11297" s="3"/>
      <c r="B11297" s="3"/>
      <c r="C11297" s="2"/>
      <c r="D11297" s="2"/>
    </row>
    <row r="11298" spans="1:4">
      <c r="A11298" s="3"/>
      <c r="B11298" s="3"/>
      <c r="C11298" s="2"/>
      <c r="D11298" s="2"/>
    </row>
    <row r="11299" spans="1:4">
      <c r="A11299" s="3"/>
      <c r="B11299" s="3"/>
      <c r="C11299" s="2"/>
      <c r="D11299" s="2"/>
    </row>
    <row r="11300" spans="1:4">
      <c r="A11300" s="3"/>
      <c r="B11300" s="3"/>
      <c r="C11300" s="2"/>
      <c r="D11300" s="2"/>
    </row>
    <row r="11301" spans="1:4">
      <c r="A11301" s="3"/>
      <c r="B11301" s="3"/>
      <c r="C11301" s="2"/>
      <c r="D11301" s="2"/>
    </row>
    <row r="11302" spans="1:4">
      <c r="A11302" s="3"/>
      <c r="B11302" s="3"/>
      <c r="C11302" s="2"/>
      <c r="D11302" s="2"/>
    </row>
    <row r="11303" spans="1:4">
      <c r="A11303" s="3"/>
      <c r="B11303" s="3"/>
      <c r="C11303" s="2"/>
      <c r="D11303" s="2"/>
    </row>
    <row r="11304" spans="1:4">
      <c r="A11304" s="3"/>
      <c r="B11304" s="3"/>
      <c r="C11304" s="2"/>
      <c r="D11304" s="2"/>
    </row>
    <row r="11305" spans="1:4">
      <c r="A11305" s="3"/>
      <c r="B11305" s="3"/>
      <c r="C11305" s="2"/>
      <c r="D11305" s="2"/>
    </row>
    <row r="11306" spans="1:4">
      <c r="A11306" s="3"/>
      <c r="B11306" s="3"/>
      <c r="C11306" s="2"/>
      <c r="D11306" s="2"/>
    </row>
    <row r="11307" spans="1:4">
      <c r="A11307" s="3"/>
      <c r="B11307" s="3"/>
      <c r="C11307" s="2"/>
      <c r="D11307" s="2"/>
    </row>
    <row r="11308" spans="1:4">
      <c r="A11308" s="3"/>
      <c r="B11308" s="3"/>
      <c r="C11308" s="2"/>
      <c r="D11308" s="2"/>
    </row>
    <row r="11309" spans="1:4">
      <c r="A11309" s="3"/>
      <c r="B11309" s="3"/>
      <c r="C11309" s="2"/>
      <c r="D11309" s="2"/>
    </row>
    <row r="11310" spans="1:4">
      <c r="A11310" s="3"/>
      <c r="B11310" s="3"/>
      <c r="C11310" s="2"/>
      <c r="D11310" s="2"/>
    </row>
    <row r="11311" spans="1:4">
      <c r="A11311" s="3"/>
      <c r="B11311" s="3"/>
      <c r="C11311" s="2"/>
      <c r="D11311" s="2"/>
    </row>
    <row r="11312" spans="1:4">
      <c r="A11312" s="3"/>
      <c r="B11312" s="3"/>
      <c r="C11312" s="2"/>
      <c r="D11312" s="2"/>
    </row>
    <row r="11313" spans="1:4">
      <c r="A11313" s="3"/>
      <c r="B11313" s="3"/>
      <c r="C11313" s="2"/>
      <c r="D11313" s="2"/>
    </row>
    <row r="11314" spans="1:4">
      <c r="A11314" s="3"/>
      <c r="B11314" s="3"/>
      <c r="C11314" s="2"/>
      <c r="D11314" s="2"/>
    </row>
    <row r="11315" spans="1:4">
      <c r="A11315" s="3"/>
      <c r="B11315" s="3"/>
      <c r="C11315" s="2"/>
      <c r="D11315" s="2"/>
    </row>
    <row r="11316" spans="1:4">
      <c r="A11316" s="3"/>
      <c r="B11316" s="3"/>
      <c r="C11316" s="2"/>
      <c r="D11316" s="2"/>
    </row>
    <row r="11317" spans="1:4">
      <c r="A11317" s="3"/>
      <c r="B11317" s="3"/>
      <c r="C11317" s="2"/>
      <c r="D11317" s="2"/>
    </row>
    <row r="11318" spans="1:4">
      <c r="A11318" s="3"/>
      <c r="B11318" s="3"/>
      <c r="C11318" s="2"/>
      <c r="D11318" s="2"/>
    </row>
    <row r="11319" spans="1:4">
      <c r="A11319" s="3"/>
      <c r="B11319" s="3"/>
      <c r="C11319" s="2"/>
      <c r="D11319" s="2"/>
    </row>
    <row r="11320" spans="1:4">
      <c r="A11320" s="3"/>
      <c r="B11320" s="3"/>
      <c r="C11320" s="2"/>
      <c r="D11320" s="2"/>
    </row>
    <row r="11321" spans="1:4">
      <c r="A11321" s="3"/>
      <c r="B11321" s="3"/>
      <c r="C11321" s="2"/>
      <c r="D11321" s="2"/>
    </row>
    <row r="11322" spans="1:4">
      <c r="A11322" s="3"/>
      <c r="B11322" s="3"/>
      <c r="C11322" s="2"/>
      <c r="D11322" s="2"/>
    </row>
    <row r="11323" spans="1:4">
      <c r="A11323" s="3"/>
      <c r="B11323" s="3"/>
      <c r="C11323" s="2"/>
      <c r="D11323" s="2"/>
    </row>
    <row r="11324" spans="1:4">
      <c r="A11324" s="3"/>
      <c r="B11324" s="3"/>
      <c r="C11324" s="2"/>
      <c r="D11324" s="2"/>
    </row>
    <row r="11325" spans="1:4">
      <c r="A11325" s="3"/>
      <c r="B11325" s="3"/>
      <c r="C11325" s="2"/>
      <c r="D11325" s="2"/>
    </row>
    <row r="11326" spans="1:4">
      <c r="A11326" s="3"/>
      <c r="B11326" s="3"/>
      <c r="C11326" s="2"/>
      <c r="D11326" s="2"/>
    </row>
    <row r="11327" spans="1:4">
      <c r="A11327" s="3"/>
      <c r="B11327" s="3"/>
      <c r="C11327" s="2"/>
      <c r="D11327" s="2"/>
    </row>
    <row r="11328" spans="1:4">
      <c r="A11328" s="3"/>
      <c r="B11328" s="3"/>
      <c r="C11328" s="2"/>
      <c r="D11328" s="2"/>
    </row>
    <row r="11329" spans="1:4">
      <c r="A11329" s="3"/>
      <c r="B11329" s="3"/>
      <c r="C11329" s="2"/>
      <c r="D11329" s="2"/>
    </row>
    <row r="11330" spans="1:4">
      <c r="A11330" s="3"/>
      <c r="B11330" s="3"/>
      <c r="C11330" s="2"/>
      <c r="D11330" s="2"/>
    </row>
    <row r="11331" spans="1:4">
      <c r="A11331" s="3"/>
      <c r="B11331" s="3"/>
      <c r="C11331" s="2"/>
      <c r="D11331" s="2"/>
    </row>
    <row r="11332" spans="1:4">
      <c r="A11332" s="3"/>
      <c r="B11332" s="3"/>
      <c r="C11332" s="2"/>
      <c r="D11332" s="2"/>
    </row>
    <row r="11333" spans="1:4">
      <c r="A11333" s="3"/>
      <c r="B11333" s="3"/>
      <c r="C11333" s="2"/>
      <c r="D11333" s="2"/>
    </row>
    <row r="11334" spans="1:4">
      <c r="A11334" s="3"/>
      <c r="B11334" s="3"/>
      <c r="C11334" s="2"/>
      <c r="D11334" s="2"/>
    </row>
    <row r="11335" spans="1:4">
      <c r="A11335" s="3"/>
      <c r="B11335" s="3"/>
      <c r="C11335" s="2"/>
      <c r="D11335" s="2"/>
    </row>
    <row r="11336" spans="1:4">
      <c r="A11336" s="3"/>
      <c r="B11336" s="3"/>
      <c r="C11336" s="2"/>
      <c r="D11336" s="2"/>
    </row>
    <row r="11337" spans="1:4">
      <c r="A11337" s="3"/>
      <c r="B11337" s="3"/>
      <c r="C11337" s="2"/>
      <c r="D11337" s="2"/>
    </row>
    <row r="11338" spans="1:4">
      <c r="A11338" s="3"/>
      <c r="B11338" s="3"/>
      <c r="C11338" s="2"/>
      <c r="D11338" s="2"/>
    </row>
    <row r="11339" spans="1:4">
      <c r="A11339" s="3"/>
      <c r="B11339" s="3"/>
      <c r="C11339" s="2"/>
      <c r="D11339" s="2"/>
    </row>
    <row r="11340" spans="1:4">
      <c r="A11340" s="3"/>
      <c r="B11340" s="3"/>
      <c r="C11340" s="2"/>
      <c r="D11340" s="2"/>
    </row>
    <row r="11341" spans="1:4">
      <c r="A11341" s="3"/>
      <c r="B11341" s="3"/>
      <c r="C11341" s="2"/>
      <c r="D11341" s="2"/>
    </row>
    <row r="11342" spans="1:4">
      <c r="A11342" s="3"/>
      <c r="B11342" s="3"/>
      <c r="C11342" s="2"/>
      <c r="D11342" s="2"/>
    </row>
    <row r="11343" spans="1:4">
      <c r="A11343" s="3"/>
      <c r="B11343" s="3"/>
      <c r="C11343" s="2"/>
      <c r="D11343" s="2"/>
    </row>
    <row r="11344" spans="1:4">
      <c r="A11344" s="3"/>
      <c r="B11344" s="3"/>
      <c r="C11344" s="2"/>
      <c r="D11344" s="2"/>
    </row>
    <row r="11345" spans="1:4">
      <c r="A11345" s="3"/>
      <c r="B11345" s="3"/>
      <c r="C11345" s="2"/>
      <c r="D11345" s="2"/>
    </row>
    <row r="11346" spans="1:4">
      <c r="A11346" s="3"/>
      <c r="B11346" s="3"/>
      <c r="C11346" s="2"/>
      <c r="D11346" s="2"/>
    </row>
    <row r="11347" spans="1:4">
      <c r="A11347" s="3"/>
      <c r="B11347" s="3"/>
      <c r="C11347" s="2"/>
      <c r="D11347" s="2"/>
    </row>
    <row r="11348" spans="1:4">
      <c r="A11348" s="3"/>
      <c r="B11348" s="3"/>
      <c r="C11348" s="2"/>
      <c r="D11348" s="2"/>
    </row>
    <row r="11349" spans="1:4">
      <c r="A11349" s="3"/>
      <c r="B11349" s="3"/>
      <c r="C11349" s="2"/>
      <c r="D11349" s="2"/>
    </row>
    <row r="11350" spans="1:4">
      <c r="A11350" s="3"/>
      <c r="B11350" s="3"/>
      <c r="C11350" s="2"/>
      <c r="D11350" s="2"/>
    </row>
    <row r="11351" spans="1:4">
      <c r="A11351" s="3"/>
      <c r="B11351" s="3"/>
      <c r="C11351" s="2"/>
      <c r="D11351" s="2"/>
    </row>
    <row r="11352" spans="1:4">
      <c r="A11352" s="3"/>
      <c r="B11352" s="3"/>
      <c r="C11352" s="2"/>
      <c r="D11352" s="2"/>
    </row>
    <row r="11353" spans="1:4">
      <c r="A11353" s="3"/>
      <c r="B11353" s="3"/>
      <c r="C11353" s="2"/>
      <c r="D11353" s="2"/>
    </row>
    <row r="11354" spans="1:4">
      <c r="A11354" s="3"/>
      <c r="B11354" s="3"/>
      <c r="C11354" s="2"/>
      <c r="D11354" s="2"/>
    </row>
    <row r="11355" spans="1:4">
      <c r="A11355" s="3"/>
      <c r="B11355" s="3"/>
      <c r="C11355" s="2"/>
      <c r="D11355" s="2"/>
    </row>
    <row r="11356" spans="1:4">
      <c r="A11356" s="3"/>
      <c r="B11356" s="3"/>
      <c r="C11356" s="2"/>
      <c r="D11356" s="2"/>
    </row>
    <row r="11357" spans="1:4">
      <c r="A11357" s="3"/>
      <c r="B11357" s="3"/>
      <c r="C11357" s="2"/>
      <c r="D11357" s="2"/>
    </row>
    <row r="11358" spans="1:4">
      <c r="A11358" s="3"/>
      <c r="B11358" s="3"/>
      <c r="C11358" s="2"/>
      <c r="D11358" s="2"/>
    </row>
    <row r="11359" spans="1:4">
      <c r="A11359" s="3"/>
      <c r="B11359" s="3"/>
      <c r="C11359" s="2"/>
      <c r="D11359" s="2"/>
    </row>
    <row r="11360" spans="1:4">
      <c r="A11360" s="3"/>
      <c r="B11360" s="3"/>
      <c r="C11360" s="2"/>
      <c r="D11360" s="2"/>
    </row>
    <row r="11361" spans="1:4">
      <c r="A11361" s="3"/>
      <c r="B11361" s="3"/>
      <c r="C11361" s="2"/>
      <c r="D11361" s="2"/>
    </row>
    <row r="11362" spans="1:4">
      <c r="A11362" s="3"/>
      <c r="B11362" s="3"/>
      <c r="C11362" s="2"/>
      <c r="D11362" s="2"/>
    </row>
    <row r="11363" spans="1:4">
      <c r="A11363" s="3"/>
      <c r="B11363" s="3"/>
      <c r="C11363" s="2"/>
      <c r="D11363" s="2"/>
    </row>
    <row r="11364" spans="1:4">
      <c r="A11364" s="3"/>
      <c r="B11364" s="3"/>
      <c r="C11364" s="2"/>
      <c r="D11364" s="2"/>
    </row>
    <row r="11365" spans="1:4">
      <c r="A11365" s="3"/>
      <c r="B11365" s="3"/>
      <c r="C11365" s="2"/>
      <c r="D11365" s="2"/>
    </row>
    <row r="11366" spans="1:4">
      <c r="A11366" s="3"/>
      <c r="B11366" s="3"/>
      <c r="C11366" s="2"/>
      <c r="D11366" s="2"/>
    </row>
    <row r="11367" spans="1:4">
      <c r="A11367" s="3"/>
      <c r="B11367" s="3"/>
      <c r="C11367" s="2"/>
      <c r="D11367" s="2"/>
    </row>
    <row r="11368" spans="1:4">
      <c r="A11368" s="3"/>
      <c r="B11368" s="3"/>
      <c r="C11368" s="2"/>
      <c r="D11368" s="2"/>
    </row>
    <row r="11369" spans="1:4">
      <c r="A11369" s="3"/>
      <c r="B11369" s="3"/>
      <c r="C11369" s="2"/>
      <c r="D11369" s="2"/>
    </row>
    <row r="11370" spans="1:4">
      <c r="A11370" s="3"/>
      <c r="B11370" s="3"/>
      <c r="C11370" s="2"/>
      <c r="D11370" s="2"/>
    </row>
    <row r="11371" spans="1:4">
      <c r="A11371" s="3"/>
      <c r="B11371" s="3"/>
      <c r="C11371" s="2"/>
      <c r="D11371" s="2"/>
    </row>
    <row r="11372" spans="1:4">
      <c r="A11372" s="3"/>
      <c r="B11372" s="3"/>
      <c r="C11372" s="2"/>
      <c r="D11372" s="2"/>
    </row>
    <row r="11373" spans="1:4">
      <c r="A11373" s="3"/>
      <c r="B11373" s="3"/>
      <c r="C11373" s="2"/>
      <c r="D11373" s="2"/>
    </row>
    <row r="11374" spans="1:4">
      <c r="A11374" s="3"/>
      <c r="B11374" s="3"/>
      <c r="C11374" s="2"/>
      <c r="D11374" s="2"/>
    </row>
    <row r="11375" spans="1:4">
      <c r="A11375" s="3"/>
      <c r="B11375" s="3"/>
      <c r="C11375" s="2"/>
      <c r="D11375" s="2"/>
    </row>
    <row r="11376" spans="1:4">
      <c r="A11376" s="3"/>
      <c r="B11376" s="3"/>
      <c r="C11376" s="2"/>
      <c r="D11376" s="2"/>
    </row>
    <row r="11377" spans="1:4">
      <c r="A11377" s="3"/>
      <c r="B11377" s="3"/>
      <c r="C11377" s="2"/>
      <c r="D11377" s="2"/>
    </row>
    <row r="11378" spans="1:4">
      <c r="A11378" s="3"/>
      <c r="B11378" s="3"/>
      <c r="C11378" s="2"/>
      <c r="D11378" s="2"/>
    </row>
    <row r="11379" spans="1:4">
      <c r="A11379" s="3"/>
      <c r="B11379" s="3"/>
      <c r="C11379" s="2"/>
      <c r="D11379" s="2"/>
    </row>
    <row r="11380" spans="1:4">
      <c r="A11380" s="3"/>
      <c r="B11380" s="3"/>
      <c r="C11380" s="2"/>
      <c r="D11380" s="2"/>
    </row>
    <row r="11381" spans="1:4">
      <c r="A11381" s="3"/>
      <c r="B11381" s="3"/>
      <c r="C11381" s="2"/>
      <c r="D11381" s="2"/>
    </row>
    <row r="11382" spans="1:4">
      <c r="A11382" s="3"/>
      <c r="B11382" s="3"/>
      <c r="C11382" s="2"/>
      <c r="D11382" s="2"/>
    </row>
    <row r="11383" spans="1:4">
      <c r="A11383" s="3"/>
      <c r="B11383" s="3"/>
      <c r="C11383" s="2"/>
      <c r="D11383" s="2"/>
    </row>
    <row r="11384" spans="1:4">
      <c r="A11384" s="3"/>
      <c r="B11384" s="3"/>
      <c r="C11384" s="2"/>
      <c r="D11384" s="2"/>
    </row>
    <row r="11385" spans="1:4">
      <c r="A11385" s="3"/>
      <c r="B11385" s="3"/>
      <c r="C11385" s="2"/>
      <c r="D11385" s="2"/>
    </row>
    <row r="11386" spans="1:4">
      <c r="A11386" s="3"/>
      <c r="B11386" s="3"/>
      <c r="C11386" s="2"/>
      <c r="D11386" s="2"/>
    </row>
    <row r="11387" spans="1:4">
      <c r="A11387" s="3"/>
      <c r="B11387" s="3"/>
      <c r="C11387" s="2"/>
      <c r="D11387" s="2"/>
    </row>
    <row r="11388" spans="1:4">
      <c r="A11388" s="3"/>
      <c r="B11388" s="3"/>
      <c r="C11388" s="2"/>
      <c r="D11388" s="2"/>
    </row>
    <row r="11389" spans="1:4">
      <c r="A11389" s="3"/>
      <c r="B11389" s="3"/>
      <c r="C11389" s="2"/>
      <c r="D11389" s="2"/>
    </row>
    <row r="11390" spans="1:4">
      <c r="A11390" s="3"/>
      <c r="B11390" s="3"/>
      <c r="C11390" s="2"/>
      <c r="D11390" s="2"/>
    </row>
    <row r="11391" spans="1:4">
      <c r="A11391" s="3"/>
      <c r="B11391" s="3"/>
      <c r="C11391" s="2"/>
      <c r="D11391" s="2"/>
    </row>
    <row r="11392" spans="1:4">
      <c r="A11392" s="3"/>
      <c r="B11392" s="3"/>
      <c r="C11392" s="2"/>
      <c r="D11392" s="2"/>
    </row>
    <row r="11393" spans="1:4">
      <c r="A11393" s="3"/>
      <c r="B11393" s="3"/>
      <c r="C11393" s="2"/>
      <c r="D11393" s="2"/>
    </row>
    <row r="11394" spans="1:4">
      <c r="A11394" s="3"/>
      <c r="B11394" s="3"/>
      <c r="C11394" s="2"/>
      <c r="D11394" s="2"/>
    </row>
    <row r="11395" spans="1:4">
      <c r="A11395" s="3"/>
      <c r="B11395" s="3"/>
      <c r="C11395" s="2"/>
      <c r="D11395" s="2"/>
    </row>
    <row r="11396" spans="1:4">
      <c r="A11396" s="3"/>
      <c r="B11396" s="3"/>
      <c r="C11396" s="2"/>
      <c r="D11396" s="2"/>
    </row>
    <row r="11397" spans="1:4">
      <c r="A11397" s="3"/>
      <c r="B11397" s="3"/>
      <c r="C11397" s="2"/>
      <c r="D11397" s="2"/>
    </row>
    <row r="11398" spans="1:4">
      <c r="A11398" s="3"/>
      <c r="B11398" s="3"/>
      <c r="C11398" s="2"/>
      <c r="D11398" s="2"/>
    </row>
    <row r="11399" spans="1:4">
      <c r="A11399" s="3"/>
      <c r="B11399" s="3"/>
      <c r="C11399" s="2"/>
      <c r="D11399" s="2"/>
    </row>
    <row r="11400" spans="1:4">
      <c r="A11400" s="3"/>
      <c r="B11400" s="3"/>
      <c r="C11400" s="2"/>
      <c r="D11400" s="2"/>
    </row>
    <row r="11401" spans="1:4">
      <c r="A11401" s="3"/>
      <c r="B11401" s="3"/>
      <c r="C11401" s="2"/>
      <c r="D11401" s="2"/>
    </row>
    <row r="11402" spans="1:4">
      <c r="A11402" s="3"/>
      <c r="B11402" s="3"/>
      <c r="C11402" s="2"/>
      <c r="D11402" s="2"/>
    </row>
    <row r="11403" spans="1:4">
      <c r="A11403" s="3"/>
      <c r="B11403" s="3"/>
      <c r="C11403" s="2"/>
      <c r="D11403" s="2"/>
    </row>
    <row r="11404" spans="1:4">
      <c r="A11404" s="3"/>
      <c r="B11404" s="3"/>
      <c r="C11404" s="2"/>
      <c r="D11404" s="2"/>
    </row>
    <row r="11405" spans="1:4">
      <c r="A11405" s="3"/>
      <c r="B11405" s="3"/>
      <c r="C11405" s="2"/>
      <c r="D11405" s="2"/>
    </row>
    <row r="11406" spans="1:4">
      <c r="A11406" s="3"/>
      <c r="B11406" s="3"/>
      <c r="C11406" s="2"/>
      <c r="D11406" s="2"/>
    </row>
    <row r="11407" spans="1:4">
      <c r="A11407" s="3"/>
      <c r="B11407" s="3"/>
      <c r="C11407" s="2"/>
      <c r="D11407" s="2"/>
    </row>
    <row r="11408" spans="1:4">
      <c r="A11408" s="3"/>
      <c r="B11408" s="3"/>
      <c r="C11408" s="2"/>
      <c r="D11408" s="2"/>
    </row>
    <row r="11409" spans="1:4">
      <c r="A11409" s="3"/>
      <c r="B11409" s="3"/>
      <c r="C11409" s="2"/>
      <c r="D11409" s="2"/>
    </row>
    <row r="11410" spans="1:4">
      <c r="A11410" s="3"/>
      <c r="B11410" s="3"/>
      <c r="C11410" s="2"/>
      <c r="D11410" s="2"/>
    </row>
    <row r="11411" spans="1:4">
      <c r="A11411" s="3"/>
      <c r="B11411" s="3"/>
      <c r="C11411" s="2"/>
      <c r="D11411" s="2"/>
    </row>
    <row r="11412" spans="1:4">
      <c r="A11412" s="3"/>
      <c r="B11412" s="3"/>
      <c r="C11412" s="2"/>
      <c r="D11412" s="2"/>
    </row>
    <row r="11413" spans="1:4">
      <c r="A11413" s="3"/>
      <c r="B11413" s="3"/>
      <c r="C11413" s="2"/>
      <c r="D11413" s="2"/>
    </row>
    <row r="11414" spans="1:4">
      <c r="A11414" s="3"/>
      <c r="B11414" s="3"/>
      <c r="C11414" s="2"/>
      <c r="D11414" s="2"/>
    </row>
    <row r="11415" spans="1:4">
      <c r="A11415" s="3"/>
      <c r="B11415" s="3"/>
      <c r="C11415" s="2"/>
      <c r="D11415" s="2"/>
    </row>
    <row r="11416" spans="1:4">
      <c r="A11416" s="3"/>
      <c r="B11416" s="3"/>
      <c r="C11416" s="2"/>
      <c r="D11416" s="2"/>
    </row>
    <row r="11417" spans="1:4">
      <c r="A11417" s="3"/>
      <c r="B11417" s="3"/>
      <c r="C11417" s="2"/>
      <c r="D11417" s="2"/>
    </row>
    <row r="11418" spans="1:4">
      <c r="A11418" s="3"/>
      <c r="B11418" s="3"/>
      <c r="C11418" s="2"/>
      <c r="D11418" s="2"/>
    </row>
    <row r="11419" spans="1:4">
      <c r="A11419" s="3"/>
      <c r="B11419" s="3"/>
      <c r="C11419" s="2"/>
      <c r="D11419" s="2"/>
    </row>
    <row r="11420" spans="1:4">
      <c r="A11420" s="3"/>
      <c r="B11420" s="3"/>
      <c r="C11420" s="2"/>
      <c r="D11420" s="2"/>
    </row>
    <row r="11421" spans="1:4">
      <c r="A11421" s="3"/>
      <c r="B11421" s="3"/>
      <c r="C11421" s="2"/>
      <c r="D11421" s="2"/>
    </row>
    <row r="11422" spans="1:4">
      <c r="A11422" s="3"/>
      <c r="B11422" s="3"/>
      <c r="C11422" s="2"/>
      <c r="D11422" s="2"/>
    </row>
    <row r="11423" spans="1:4">
      <c r="A11423" s="3"/>
      <c r="B11423" s="3"/>
      <c r="C11423" s="2"/>
      <c r="D11423" s="2"/>
    </row>
    <row r="11424" spans="1:4">
      <c r="A11424" s="3"/>
      <c r="B11424" s="3"/>
      <c r="C11424" s="2"/>
      <c r="D11424" s="2"/>
    </row>
    <row r="11425" spans="1:4">
      <c r="A11425" s="3"/>
      <c r="B11425" s="3"/>
      <c r="C11425" s="2"/>
      <c r="D11425" s="2"/>
    </row>
    <row r="11426" spans="1:4">
      <c r="A11426" s="3"/>
      <c r="B11426" s="3"/>
      <c r="C11426" s="2"/>
      <c r="D11426" s="2"/>
    </row>
    <row r="11427" spans="1:4">
      <c r="A11427" s="3"/>
      <c r="B11427" s="3"/>
      <c r="C11427" s="2"/>
      <c r="D11427" s="2"/>
    </row>
    <row r="11428" spans="1:4">
      <c r="A11428" s="3"/>
      <c r="B11428" s="3"/>
      <c r="C11428" s="2"/>
      <c r="D11428" s="2"/>
    </row>
    <row r="11429" spans="1:4">
      <c r="A11429" s="3"/>
      <c r="B11429" s="3"/>
      <c r="C11429" s="2"/>
      <c r="D11429" s="2"/>
    </row>
    <row r="11430" spans="1:4">
      <c r="A11430" s="3"/>
      <c r="B11430" s="3"/>
      <c r="C11430" s="2"/>
      <c r="D11430" s="2"/>
    </row>
    <row r="11431" spans="1:4">
      <c r="A11431" s="3"/>
      <c r="B11431" s="3"/>
      <c r="C11431" s="2"/>
      <c r="D11431" s="2"/>
    </row>
    <row r="11432" spans="1:4">
      <c r="A11432" s="3"/>
      <c r="B11432" s="3"/>
      <c r="C11432" s="2"/>
      <c r="D11432" s="2"/>
    </row>
    <row r="11433" spans="1:4">
      <c r="A11433" s="3"/>
      <c r="B11433" s="3"/>
      <c r="C11433" s="2"/>
      <c r="D11433" s="2"/>
    </row>
    <row r="11434" spans="1:4">
      <c r="A11434" s="3"/>
      <c r="B11434" s="3"/>
      <c r="C11434" s="2"/>
      <c r="D11434" s="2"/>
    </row>
    <row r="11435" spans="1:4">
      <c r="A11435" s="3"/>
      <c r="B11435" s="3"/>
      <c r="C11435" s="2"/>
      <c r="D11435" s="2"/>
    </row>
    <row r="11436" spans="1:4">
      <c r="A11436" s="3"/>
      <c r="B11436" s="3"/>
      <c r="C11436" s="2"/>
      <c r="D11436" s="2"/>
    </row>
    <row r="11437" spans="1:4">
      <c r="A11437" s="3"/>
      <c r="B11437" s="3"/>
      <c r="C11437" s="2"/>
      <c r="D11437" s="2"/>
    </row>
    <row r="11438" spans="1:4">
      <c r="A11438" s="3"/>
      <c r="B11438" s="3"/>
      <c r="C11438" s="2"/>
      <c r="D11438" s="2"/>
    </row>
    <row r="11439" spans="1:4">
      <c r="A11439" s="3"/>
      <c r="B11439" s="3"/>
      <c r="C11439" s="2"/>
      <c r="D11439" s="2"/>
    </row>
    <row r="11440" spans="1:4">
      <c r="A11440" s="3"/>
      <c r="B11440" s="3"/>
      <c r="C11440" s="2"/>
      <c r="D11440" s="2"/>
    </row>
    <row r="11441" spans="1:4">
      <c r="A11441" s="3"/>
      <c r="B11441" s="3"/>
      <c r="C11441" s="2"/>
      <c r="D11441" s="2"/>
    </row>
    <row r="11442" spans="1:4">
      <c r="A11442" s="3"/>
      <c r="B11442" s="3"/>
      <c r="C11442" s="2"/>
      <c r="D11442" s="2"/>
    </row>
    <row r="11443" spans="1:4">
      <c r="A11443" s="3"/>
      <c r="B11443" s="3"/>
      <c r="C11443" s="2"/>
      <c r="D11443" s="2"/>
    </row>
    <row r="11444" spans="1:4">
      <c r="A11444" s="3"/>
      <c r="B11444" s="3"/>
      <c r="C11444" s="2"/>
      <c r="D11444" s="2"/>
    </row>
    <row r="11445" spans="1:4">
      <c r="A11445" s="3"/>
      <c r="B11445" s="3"/>
      <c r="C11445" s="2"/>
      <c r="D11445" s="2"/>
    </row>
    <row r="11446" spans="1:4">
      <c r="A11446" s="3"/>
      <c r="B11446" s="3"/>
      <c r="C11446" s="2"/>
      <c r="D11446" s="2"/>
    </row>
    <row r="11447" spans="1:4">
      <c r="A11447" s="3"/>
      <c r="B11447" s="3"/>
      <c r="C11447" s="2"/>
      <c r="D11447" s="2"/>
    </row>
    <row r="11448" spans="1:4">
      <c r="A11448" s="3"/>
      <c r="B11448" s="3"/>
      <c r="C11448" s="2"/>
      <c r="D11448" s="2"/>
    </row>
    <row r="11449" spans="1:4">
      <c r="A11449" s="3"/>
      <c r="B11449" s="3"/>
      <c r="C11449" s="2"/>
      <c r="D11449" s="2"/>
    </row>
    <row r="11450" spans="1:4">
      <c r="A11450" s="3"/>
      <c r="B11450" s="3"/>
      <c r="C11450" s="2"/>
      <c r="D11450" s="2"/>
    </row>
    <row r="11451" spans="1:4">
      <c r="A11451" s="3"/>
      <c r="B11451" s="3"/>
      <c r="C11451" s="2"/>
      <c r="D11451" s="2"/>
    </row>
    <row r="11452" spans="1:4">
      <c r="A11452" s="3"/>
      <c r="B11452" s="3"/>
      <c r="C11452" s="2"/>
      <c r="D11452" s="2"/>
    </row>
    <row r="11453" spans="1:4">
      <c r="A11453" s="3"/>
      <c r="B11453" s="3"/>
      <c r="C11453" s="2"/>
      <c r="D11453" s="2"/>
    </row>
    <row r="11454" spans="1:4">
      <c r="A11454" s="3"/>
      <c r="B11454" s="3"/>
      <c r="C11454" s="2"/>
      <c r="D11454" s="2"/>
    </row>
    <row r="11455" spans="1:4">
      <c r="A11455" s="3"/>
      <c r="B11455" s="3"/>
      <c r="C11455" s="2"/>
      <c r="D11455" s="2"/>
    </row>
    <row r="11456" spans="1:4">
      <c r="A11456" s="3"/>
      <c r="B11456" s="3"/>
      <c r="C11456" s="2"/>
      <c r="D11456" s="2"/>
    </row>
    <row r="11457" spans="1:4">
      <c r="A11457" s="3"/>
      <c r="B11457" s="3"/>
      <c r="C11457" s="2"/>
      <c r="D11457" s="2"/>
    </row>
    <row r="11458" spans="1:4">
      <c r="A11458" s="3"/>
      <c r="B11458" s="3"/>
      <c r="C11458" s="2"/>
      <c r="D11458" s="2"/>
    </row>
    <row r="11459" spans="1:4">
      <c r="A11459" s="3"/>
      <c r="B11459" s="3"/>
      <c r="C11459" s="2"/>
      <c r="D11459" s="2"/>
    </row>
    <row r="11460" spans="1:4">
      <c r="A11460" s="3"/>
      <c r="B11460" s="3"/>
      <c r="C11460" s="2"/>
      <c r="D11460" s="2"/>
    </row>
    <row r="11461" spans="1:4">
      <c r="A11461" s="3"/>
      <c r="B11461" s="3"/>
      <c r="C11461" s="2"/>
      <c r="D11461" s="2"/>
    </row>
    <row r="11462" spans="1:4">
      <c r="A11462" s="3"/>
      <c r="B11462" s="3"/>
      <c r="C11462" s="2"/>
      <c r="D11462" s="2"/>
    </row>
    <row r="11463" spans="1:4">
      <c r="A11463" s="3"/>
      <c r="B11463" s="3"/>
      <c r="C11463" s="2"/>
      <c r="D11463" s="2"/>
    </row>
    <row r="11464" spans="1:4">
      <c r="A11464" s="3"/>
      <c r="B11464" s="3"/>
      <c r="C11464" s="2"/>
      <c r="D11464" s="2"/>
    </row>
    <row r="11465" spans="1:4">
      <c r="A11465" s="3"/>
      <c r="B11465" s="3"/>
      <c r="C11465" s="2"/>
      <c r="D11465" s="2"/>
    </row>
    <row r="11466" spans="1:4">
      <c r="A11466" s="3"/>
      <c r="B11466" s="3"/>
      <c r="C11466" s="2"/>
      <c r="D11466" s="2"/>
    </row>
    <row r="11467" spans="1:4">
      <c r="A11467" s="3"/>
      <c r="B11467" s="3"/>
      <c r="C11467" s="2"/>
      <c r="D11467" s="2"/>
    </row>
    <row r="11468" spans="1:4">
      <c r="A11468" s="3"/>
      <c r="B11468" s="3"/>
      <c r="C11468" s="2"/>
      <c r="D11468" s="2"/>
    </row>
    <row r="11469" spans="1:4">
      <c r="A11469" s="3"/>
      <c r="B11469" s="3"/>
      <c r="C11469" s="2"/>
      <c r="D11469" s="2"/>
    </row>
    <row r="11470" spans="1:4">
      <c r="A11470" s="3"/>
      <c r="B11470" s="3"/>
      <c r="C11470" s="2"/>
      <c r="D11470" s="2"/>
    </row>
    <row r="11471" spans="1:4">
      <c r="A11471" s="3"/>
      <c r="B11471" s="3"/>
      <c r="C11471" s="2"/>
      <c r="D11471" s="2"/>
    </row>
    <row r="11472" spans="1:4">
      <c r="A11472" s="3"/>
      <c r="B11472" s="3"/>
      <c r="C11472" s="2"/>
      <c r="D11472" s="2"/>
    </row>
    <row r="11473" spans="1:4">
      <c r="A11473" s="3"/>
      <c r="B11473" s="3"/>
      <c r="C11473" s="2"/>
      <c r="D11473" s="2"/>
    </row>
    <row r="11474" spans="1:4">
      <c r="A11474" s="3"/>
      <c r="B11474" s="3"/>
      <c r="C11474" s="2"/>
      <c r="D11474" s="2"/>
    </row>
    <row r="11475" spans="1:4">
      <c r="A11475" s="3"/>
      <c r="B11475" s="3"/>
      <c r="C11475" s="2"/>
      <c r="D11475" s="2"/>
    </row>
    <row r="11476" spans="1:4">
      <c r="A11476" s="3"/>
      <c r="B11476" s="3"/>
      <c r="C11476" s="2"/>
      <c r="D11476" s="2"/>
    </row>
    <row r="11477" spans="1:4">
      <c r="A11477" s="3"/>
      <c r="B11477" s="3"/>
      <c r="C11477" s="2"/>
      <c r="D11477" s="2"/>
    </row>
    <row r="11478" spans="1:4">
      <c r="A11478" s="3"/>
      <c r="B11478" s="3"/>
      <c r="C11478" s="2"/>
      <c r="D11478" s="2"/>
    </row>
    <row r="11479" spans="1:4">
      <c r="A11479" s="3"/>
      <c r="B11479" s="3"/>
      <c r="C11479" s="2"/>
      <c r="D11479" s="2"/>
    </row>
    <row r="11480" spans="1:4">
      <c r="A11480" s="3"/>
      <c r="B11480" s="3"/>
      <c r="C11480" s="2"/>
      <c r="D11480" s="2"/>
    </row>
    <row r="11481" spans="1:4">
      <c r="A11481" s="3"/>
      <c r="B11481" s="3"/>
      <c r="C11481" s="2"/>
      <c r="D11481" s="2"/>
    </row>
    <row r="11482" spans="1:4">
      <c r="A11482" s="3"/>
      <c r="B11482" s="3"/>
      <c r="C11482" s="2"/>
      <c r="D11482" s="2"/>
    </row>
    <row r="11483" spans="1:4">
      <c r="A11483" s="3"/>
      <c r="B11483" s="3"/>
      <c r="C11483" s="2"/>
      <c r="D11483" s="2"/>
    </row>
    <row r="11484" spans="1:4">
      <c r="A11484" s="3"/>
      <c r="B11484" s="3"/>
      <c r="C11484" s="2"/>
      <c r="D11484" s="2"/>
    </row>
    <row r="11485" spans="1:4">
      <c r="A11485" s="3"/>
      <c r="B11485" s="3"/>
      <c r="C11485" s="2"/>
      <c r="D11485" s="2"/>
    </row>
    <row r="11486" spans="1:4">
      <c r="A11486" s="3"/>
      <c r="B11486" s="3"/>
      <c r="C11486" s="2"/>
      <c r="D11486" s="2"/>
    </row>
    <row r="11487" spans="1:4">
      <c r="A11487" s="3"/>
      <c r="B11487" s="3"/>
      <c r="C11487" s="2"/>
      <c r="D11487" s="2"/>
    </row>
    <row r="11488" spans="1:4">
      <c r="A11488" s="3"/>
      <c r="B11488" s="3"/>
      <c r="C11488" s="2"/>
      <c r="D11488" s="2"/>
    </row>
    <row r="11489" spans="1:4">
      <c r="A11489" s="3"/>
      <c r="B11489" s="3"/>
      <c r="C11489" s="2"/>
      <c r="D11489" s="2"/>
    </row>
    <row r="11490" spans="1:4">
      <c r="A11490" s="3"/>
      <c r="B11490" s="3"/>
      <c r="C11490" s="2"/>
      <c r="D11490" s="2"/>
    </row>
    <row r="11491" spans="1:4">
      <c r="A11491" s="3"/>
      <c r="B11491" s="3"/>
      <c r="C11491" s="2"/>
      <c r="D11491" s="2"/>
    </row>
    <row r="11492" spans="1:4">
      <c r="A11492" s="3"/>
      <c r="B11492" s="3"/>
      <c r="C11492" s="2"/>
      <c r="D11492" s="2"/>
    </row>
    <row r="11493" spans="1:4">
      <c r="A11493" s="3"/>
      <c r="B11493" s="3"/>
      <c r="C11493" s="2"/>
      <c r="D11493" s="2"/>
    </row>
    <row r="11494" spans="1:4">
      <c r="A11494" s="3"/>
      <c r="B11494" s="3"/>
      <c r="C11494" s="2"/>
      <c r="D11494" s="2"/>
    </row>
    <row r="11495" spans="1:4">
      <c r="A11495" s="3"/>
      <c r="B11495" s="3"/>
      <c r="C11495" s="2"/>
      <c r="D11495" s="2"/>
    </row>
    <row r="11496" spans="1:4">
      <c r="A11496" s="3"/>
      <c r="B11496" s="3"/>
      <c r="C11496" s="2"/>
      <c r="D11496" s="2"/>
    </row>
    <row r="11497" spans="1:4">
      <c r="A11497" s="3"/>
      <c r="B11497" s="3"/>
      <c r="C11497" s="2"/>
      <c r="D11497" s="2"/>
    </row>
    <row r="11498" spans="1:4">
      <c r="A11498" s="3"/>
      <c r="B11498" s="3"/>
      <c r="C11498" s="2"/>
      <c r="D11498" s="2"/>
    </row>
    <row r="11499" spans="1:4">
      <c r="A11499" s="3"/>
      <c r="B11499" s="3"/>
      <c r="C11499" s="2"/>
      <c r="D11499" s="2"/>
    </row>
    <row r="11500" spans="1:4">
      <c r="A11500" s="3"/>
      <c r="B11500" s="3"/>
      <c r="C11500" s="2"/>
      <c r="D11500" s="2"/>
    </row>
    <row r="11501" spans="1:4">
      <c r="A11501" s="3"/>
      <c r="B11501" s="3"/>
      <c r="C11501" s="2"/>
      <c r="D11501" s="2"/>
    </row>
    <row r="11502" spans="1:4">
      <c r="A11502" s="3"/>
      <c r="B11502" s="3"/>
      <c r="C11502" s="2"/>
      <c r="D11502" s="2"/>
    </row>
    <row r="11503" spans="1:4">
      <c r="A11503" s="3"/>
      <c r="B11503" s="3"/>
      <c r="C11503" s="2"/>
      <c r="D11503" s="2"/>
    </row>
    <row r="11504" spans="1:4">
      <c r="A11504" s="3"/>
      <c r="B11504" s="3"/>
      <c r="C11504" s="2"/>
      <c r="D11504" s="2"/>
    </row>
    <row r="11505" spans="1:4">
      <c r="A11505" s="3"/>
      <c r="B11505" s="3"/>
      <c r="C11505" s="2"/>
      <c r="D11505" s="2"/>
    </row>
    <row r="11506" spans="1:4">
      <c r="A11506" s="3"/>
      <c r="B11506" s="3"/>
      <c r="C11506" s="2"/>
      <c r="D11506" s="2"/>
    </row>
    <row r="11507" spans="1:4">
      <c r="A11507" s="3"/>
      <c r="B11507" s="3"/>
      <c r="C11507" s="2"/>
      <c r="D11507" s="2"/>
    </row>
    <row r="11508" spans="1:4">
      <c r="A11508" s="3"/>
      <c r="B11508" s="3"/>
      <c r="C11508" s="2"/>
      <c r="D11508" s="2"/>
    </row>
    <row r="11509" spans="1:4">
      <c r="A11509" s="3"/>
      <c r="B11509" s="3"/>
      <c r="C11509" s="2"/>
      <c r="D11509" s="2"/>
    </row>
    <row r="11510" spans="1:4">
      <c r="A11510" s="3"/>
      <c r="B11510" s="3"/>
      <c r="C11510" s="2"/>
      <c r="D11510" s="2"/>
    </row>
    <row r="11511" spans="1:4">
      <c r="A11511" s="3"/>
      <c r="B11511" s="3"/>
      <c r="C11511" s="2"/>
      <c r="D11511" s="2"/>
    </row>
    <row r="11512" spans="1:4">
      <c r="A11512" s="3"/>
      <c r="B11512" s="3"/>
      <c r="C11512" s="2"/>
      <c r="D11512" s="2"/>
    </row>
    <row r="11513" spans="1:4">
      <c r="A11513" s="3"/>
      <c r="B11513" s="3"/>
      <c r="C11513" s="2"/>
      <c r="D11513" s="2"/>
    </row>
    <row r="11514" spans="1:4">
      <c r="A11514" s="3"/>
      <c r="B11514" s="3"/>
      <c r="C11514" s="2"/>
      <c r="D11514" s="2"/>
    </row>
    <row r="11515" spans="1:4">
      <c r="A11515" s="3"/>
      <c r="B11515" s="3"/>
      <c r="C11515" s="2"/>
      <c r="D11515" s="2"/>
    </row>
    <row r="11516" spans="1:4">
      <c r="A11516" s="3"/>
      <c r="B11516" s="3"/>
      <c r="C11516" s="2"/>
      <c r="D11516" s="2"/>
    </row>
    <row r="11517" spans="1:4">
      <c r="A11517" s="3"/>
      <c r="B11517" s="3"/>
      <c r="C11517" s="2"/>
      <c r="D11517" s="2"/>
    </row>
    <row r="11518" spans="1:4">
      <c r="A11518" s="3"/>
      <c r="B11518" s="3"/>
      <c r="C11518" s="2"/>
      <c r="D11518" s="2"/>
    </row>
    <row r="11519" spans="1:4">
      <c r="A11519" s="3"/>
      <c r="B11519" s="3"/>
      <c r="C11519" s="2"/>
      <c r="D11519" s="2"/>
    </row>
    <row r="11520" spans="1:4">
      <c r="A11520" s="3"/>
      <c r="B11520" s="3"/>
      <c r="C11520" s="2"/>
      <c r="D11520" s="2"/>
    </row>
    <row r="11521" spans="1:4">
      <c r="A11521" s="3"/>
      <c r="B11521" s="3"/>
      <c r="C11521" s="2"/>
      <c r="D11521" s="2"/>
    </row>
    <row r="11522" spans="1:4">
      <c r="A11522" s="3"/>
      <c r="B11522" s="3"/>
      <c r="C11522" s="2"/>
      <c r="D11522" s="2"/>
    </row>
    <row r="11523" spans="1:4">
      <c r="A11523" s="3"/>
      <c r="B11523" s="3"/>
      <c r="C11523" s="2"/>
      <c r="D11523" s="2"/>
    </row>
    <row r="11524" spans="1:4">
      <c r="A11524" s="3"/>
      <c r="B11524" s="3"/>
      <c r="C11524" s="2"/>
      <c r="D11524" s="2"/>
    </row>
    <row r="11525" spans="1:4">
      <c r="A11525" s="3"/>
      <c r="B11525" s="3"/>
      <c r="C11525" s="2"/>
      <c r="D11525" s="2"/>
    </row>
    <row r="11526" spans="1:4">
      <c r="A11526" s="3"/>
      <c r="B11526" s="3"/>
      <c r="C11526" s="2"/>
      <c r="D11526" s="2"/>
    </row>
    <row r="11527" spans="1:4">
      <c r="A11527" s="3"/>
      <c r="B11527" s="3"/>
      <c r="C11527" s="2"/>
      <c r="D11527" s="2"/>
    </row>
    <row r="11528" spans="1:4">
      <c r="A11528" s="3"/>
      <c r="B11528" s="3"/>
      <c r="C11528" s="2"/>
      <c r="D11528" s="2"/>
    </row>
    <row r="11529" spans="1:4">
      <c r="A11529" s="3"/>
      <c r="B11529" s="3"/>
      <c r="C11529" s="2"/>
      <c r="D11529" s="2"/>
    </row>
    <row r="11530" spans="1:4">
      <c r="A11530" s="3"/>
      <c r="B11530" s="3"/>
      <c r="C11530" s="2"/>
      <c r="D11530" s="2"/>
    </row>
    <row r="11531" spans="1:4">
      <c r="A11531" s="3"/>
      <c r="B11531" s="3"/>
      <c r="C11531" s="2"/>
      <c r="D11531" s="2"/>
    </row>
    <row r="11532" spans="1:4">
      <c r="A11532" s="3"/>
      <c r="B11532" s="3"/>
      <c r="C11532" s="2"/>
      <c r="D11532" s="2"/>
    </row>
    <row r="11533" spans="1:4">
      <c r="A11533" s="3"/>
      <c r="B11533" s="3"/>
      <c r="C11533" s="2"/>
      <c r="D11533" s="2"/>
    </row>
    <row r="11534" spans="1:4">
      <c r="A11534" s="3"/>
      <c r="B11534" s="3"/>
      <c r="C11534" s="2"/>
      <c r="D11534" s="2"/>
    </row>
    <row r="11535" spans="1:4">
      <c r="A11535" s="3"/>
      <c r="B11535" s="3"/>
      <c r="C11535" s="2"/>
      <c r="D11535" s="2"/>
    </row>
    <row r="11536" spans="1:4">
      <c r="A11536" s="3"/>
      <c r="B11536" s="3"/>
      <c r="C11536" s="2"/>
      <c r="D11536" s="2"/>
    </row>
    <row r="11537" spans="1:4">
      <c r="A11537" s="3"/>
      <c r="B11537" s="3"/>
      <c r="C11537" s="2"/>
      <c r="D11537" s="2"/>
    </row>
    <row r="11538" spans="1:4">
      <c r="A11538" s="3"/>
      <c r="B11538" s="3"/>
      <c r="C11538" s="2"/>
      <c r="D11538" s="2"/>
    </row>
    <row r="11539" spans="1:4">
      <c r="A11539" s="3"/>
      <c r="B11539" s="3"/>
      <c r="C11539" s="2"/>
      <c r="D11539" s="2"/>
    </row>
    <row r="11540" spans="1:4">
      <c r="A11540" s="3"/>
      <c r="B11540" s="3"/>
      <c r="C11540" s="2"/>
      <c r="D11540" s="2"/>
    </row>
    <row r="11541" spans="1:4">
      <c r="A11541" s="3"/>
      <c r="B11541" s="3"/>
      <c r="C11541" s="2"/>
      <c r="D11541" s="2"/>
    </row>
    <row r="11542" spans="1:4">
      <c r="A11542" s="3"/>
      <c r="B11542" s="3"/>
      <c r="C11542" s="2"/>
      <c r="D11542" s="2"/>
    </row>
    <row r="11543" spans="1:4">
      <c r="A11543" s="3"/>
      <c r="B11543" s="3"/>
      <c r="C11543" s="2"/>
      <c r="D11543" s="2"/>
    </row>
    <row r="11544" spans="1:4">
      <c r="A11544" s="3"/>
      <c r="B11544" s="3"/>
      <c r="C11544" s="2"/>
      <c r="D11544" s="2"/>
    </row>
    <row r="11545" spans="1:4">
      <c r="A11545" s="3"/>
      <c r="B11545" s="3"/>
      <c r="C11545" s="2"/>
      <c r="D11545" s="2"/>
    </row>
    <row r="11546" spans="1:4">
      <c r="A11546" s="3"/>
      <c r="B11546" s="3"/>
      <c r="C11546" s="2"/>
      <c r="D11546" s="2"/>
    </row>
    <row r="11547" spans="1:4">
      <c r="A11547" s="3"/>
      <c r="B11547" s="3"/>
      <c r="C11547" s="2"/>
      <c r="D11547" s="2"/>
    </row>
    <row r="11548" spans="1:4">
      <c r="A11548" s="3"/>
      <c r="B11548" s="3"/>
      <c r="C11548" s="2"/>
      <c r="D11548" s="2"/>
    </row>
    <row r="11549" spans="1:4">
      <c r="A11549" s="3"/>
      <c r="B11549" s="3"/>
      <c r="C11549" s="2"/>
      <c r="D11549" s="2"/>
    </row>
    <row r="11550" spans="1:4">
      <c r="A11550" s="3"/>
      <c r="B11550" s="3"/>
      <c r="C11550" s="2"/>
      <c r="D11550" s="2"/>
    </row>
    <row r="11551" spans="1:4">
      <c r="A11551" s="3"/>
      <c r="B11551" s="3"/>
      <c r="C11551" s="2"/>
      <c r="D11551" s="2"/>
    </row>
    <row r="11552" spans="1:4">
      <c r="A11552" s="3"/>
      <c r="B11552" s="3"/>
      <c r="C11552" s="2"/>
      <c r="D11552" s="2"/>
    </row>
    <row r="11553" spans="1:4">
      <c r="A11553" s="3"/>
      <c r="B11553" s="3"/>
      <c r="C11553" s="2"/>
      <c r="D11553" s="2"/>
    </row>
    <row r="11554" spans="1:4">
      <c r="A11554" s="3"/>
      <c r="B11554" s="3"/>
      <c r="C11554" s="2"/>
      <c r="D11554" s="2"/>
    </row>
    <row r="11555" spans="1:4">
      <c r="A11555" s="3"/>
      <c r="B11555" s="3"/>
      <c r="C11555" s="2"/>
      <c r="D11555" s="2"/>
    </row>
    <row r="11556" spans="1:4">
      <c r="A11556" s="3"/>
      <c r="B11556" s="3"/>
      <c r="C11556" s="2"/>
      <c r="D11556" s="2"/>
    </row>
    <row r="11557" spans="1:4">
      <c r="A11557" s="3"/>
      <c r="B11557" s="3"/>
      <c r="C11557" s="2"/>
      <c r="D11557" s="2"/>
    </row>
    <row r="11558" spans="1:4">
      <c r="A11558" s="3"/>
      <c r="B11558" s="3"/>
      <c r="C11558" s="2"/>
      <c r="D11558" s="2"/>
    </row>
    <row r="11559" spans="1:4">
      <c r="A11559" s="3"/>
      <c r="B11559" s="3"/>
      <c r="C11559" s="2"/>
      <c r="D11559" s="2"/>
    </row>
    <row r="11560" spans="1:4">
      <c r="A11560" s="3"/>
      <c r="B11560" s="3"/>
      <c r="C11560" s="2"/>
      <c r="D11560" s="2"/>
    </row>
    <row r="11561" spans="1:4">
      <c r="A11561" s="3"/>
      <c r="B11561" s="3"/>
      <c r="C11561" s="2"/>
      <c r="D11561" s="2"/>
    </row>
    <row r="11562" spans="1:4">
      <c r="A11562" s="3"/>
      <c r="B11562" s="3"/>
      <c r="C11562" s="2"/>
      <c r="D11562" s="2"/>
    </row>
    <row r="11563" spans="1:4">
      <c r="A11563" s="3"/>
      <c r="B11563" s="3"/>
      <c r="C11563" s="2"/>
      <c r="D11563" s="2"/>
    </row>
    <row r="11564" spans="1:4">
      <c r="A11564" s="3"/>
      <c r="B11564" s="3"/>
      <c r="C11564" s="2"/>
      <c r="D11564" s="2"/>
    </row>
    <row r="11565" spans="1:4">
      <c r="A11565" s="3"/>
      <c r="B11565" s="3"/>
      <c r="C11565" s="2"/>
      <c r="D11565" s="2"/>
    </row>
    <row r="11566" spans="1:4">
      <c r="A11566" s="3"/>
      <c r="B11566" s="3"/>
      <c r="C11566" s="2"/>
      <c r="D11566" s="2"/>
    </row>
    <row r="11567" spans="1:4">
      <c r="A11567" s="3"/>
      <c r="B11567" s="3"/>
      <c r="C11567" s="2"/>
      <c r="D11567" s="2"/>
    </row>
    <row r="11568" spans="1:4">
      <c r="A11568" s="3"/>
      <c r="B11568" s="3"/>
      <c r="C11568" s="2"/>
      <c r="D11568" s="2"/>
    </row>
    <row r="11569" spans="1:4">
      <c r="A11569" s="3"/>
      <c r="B11569" s="3"/>
      <c r="C11569" s="2"/>
      <c r="D11569" s="2"/>
    </row>
    <row r="11570" spans="1:4">
      <c r="A11570" s="3"/>
      <c r="B11570" s="3"/>
      <c r="C11570" s="2"/>
      <c r="D11570" s="2"/>
    </row>
    <row r="11571" spans="1:4">
      <c r="A11571" s="3"/>
      <c r="B11571" s="3"/>
      <c r="C11571" s="2"/>
      <c r="D11571" s="2"/>
    </row>
    <row r="11572" spans="1:4">
      <c r="A11572" s="3"/>
      <c r="B11572" s="3"/>
      <c r="C11572" s="2"/>
      <c r="D11572" s="2"/>
    </row>
    <row r="11573" spans="1:4">
      <c r="A11573" s="3"/>
      <c r="B11573" s="3"/>
      <c r="C11573" s="2"/>
      <c r="D11573" s="2"/>
    </row>
    <row r="11574" spans="1:4">
      <c r="A11574" s="3"/>
      <c r="B11574" s="3"/>
      <c r="C11574" s="2"/>
      <c r="D11574" s="2"/>
    </row>
    <row r="11575" spans="1:4">
      <c r="A11575" s="3"/>
      <c r="B11575" s="3"/>
      <c r="C11575" s="2"/>
      <c r="D11575" s="2"/>
    </row>
    <row r="11576" spans="1:4">
      <c r="A11576" s="3"/>
      <c r="B11576" s="3"/>
      <c r="C11576" s="2"/>
      <c r="D11576" s="2"/>
    </row>
    <row r="11577" spans="1:4">
      <c r="A11577" s="3"/>
      <c r="B11577" s="3"/>
      <c r="C11577" s="2"/>
      <c r="D11577" s="2"/>
    </row>
    <row r="11578" spans="1:4">
      <c r="A11578" s="3"/>
      <c r="B11578" s="3"/>
      <c r="C11578" s="2"/>
      <c r="D11578" s="2"/>
    </row>
    <row r="11579" spans="1:4">
      <c r="A11579" s="3"/>
      <c r="B11579" s="3"/>
      <c r="C11579" s="2"/>
      <c r="D11579" s="2"/>
    </row>
    <row r="11580" spans="1:4">
      <c r="A11580" s="3"/>
      <c r="B11580" s="3"/>
      <c r="C11580" s="2"/>
      <c r="D11580" s="2"/>
    </row>
    <row r="11581" spans="1:4">
      <c r="A11581" s="3"/>
      <c r="B11581" s="3"/>
      <c r="C11581" s="2"/>
      <c r="D11581" s="2"/>
    </row>
    <row r="11582" spans="1:4">
      <c r="A11582" s="3"/>
      <c r="B11582" s="3"/>
      <c r="C11582" s="2"/>
      <c r="D11582" s="2"/>
    </row>
    <row r="11583" spans="1:4">
      <c r="A11583" s="3"/>
      <c r="B11583" s="3"/>
      <c r="C11583" s="2"/>
      <c r="D11583" s="2"/>
    </row>
    <row r="11584" spans="1:4">
      <c r="A11584" s="3"/>
      <c r="B11584" s="3"/>
      <c r="C11584" s="2"/>
      <c r="D11584" s="2"/>
    </row>
    <row r="11585" spans="1:4">
      <c r="A11585" s="3"/>
      <c r="B11585" s="3"/>
      <c r="C11585" s="2"/>
      <c r="D11585" s="2"/>
    </row>
    <row r="11586" spans="1:4">
      <c r="A11586" s="3"/>
      <c r="B11586" s="3"/>
      <c r="C11586" s="2"/>
      <c r="D11586" s="2"/>
    </row>
    <row r="11587" spans="1:4">
      <c r="A11587" s="3"/>
      <c r="B11587" s="3"/>
      <c r="C11587" s="2"/>
      <c r="D11587" s="2"/>
    </row>
    <row r="11588" spans="1:4">
      <c r="A11588" s="3"/>
      <c r="B11588" s="3"/>
      <c r="C11588" s="2"/>
      <c r="D11588" s="2"/>
    </row>
    <row r="11589" spans="1:4">
      <c r="A11589" s="3"/>
      <c r="B11589" s="3"/>
      <c r="C11589" s="2"/>
      <c r="D11589" s="2"/>
    </row>
    <row r="11590" spans="1:4">
      <c r="A11590" s="3"/>
      <c r="B11590" s="3"/>
      <c r="C11590" s="2"/>
      <c r="D11590" s="2"/>
    </row>
    <row r="11591" spans="1:4">
      <c r="A11591" s="3"/>
      <c r="B11591" s="3"/>
      <c r="C11591" s="2"/>
      <c r="D11591" s="2"/>
    </row>
    <row r="11592" spans="1:4">
      <c r="A11592" s="3"/>
      <c r="B11592" s="3"/>
      <c r="C11592" s="2"/>
      <c r="D11592" s="2"/>
    </row>
    <row r="11593" spans="1:4">
      <c r="A11593" s="3"/>
      <c r="B11593" s="3"/>
      <c r="C11593" s="2"/>
      <c r="D11593" s="2"/>
    </row>
    <row r="11594" spans="1:4">
      <c r="A11594" s="3"/>
      <c r="B11594" s="3"/>
      <c r="C11594" s="2"/>
      <c r="D11594" s="2"/>
    </row>
    <row r="11595" spans="1:4">
      <c r="A11595" s="3"/>
      <c r="B11595" s="3"/>
      <c r="C11595" s="2"/>
      <c r="D11595" s="2"/>
    </row>
    <row r="11596" spans="1:4">
      <c r="A11596" s="3"/>
      <c r="B11596" s="3"/>
      <c r="C11596" s="2"/>
      <c r="D11596" s="2"/>
    </row>
    <row r="11597" spans="1:4">
      <c r="A11597" s="3"/>
      <c r="B11597" s="3"/>
      <c r="C11597" s="2"/>
      <c r="D11597" s="2"/>
    </row>
    <row r="11598" spans="1:4">
      <c r="A11598" s="3"/>
      <c r="B11598" s="3"/>
      <c r="C11598" s="2"/>
      <c r="D11598" s="2"/>
    </row>
    <row r="11599" spans="1:4">
      <c r="A11599" s="3"/>
      <c r="B11599" s="3"/>
      <c r="C11599" s="2"/>
      <c r="D11599" s="2"/>
    </row>
    <row r="11600" spans="1:4">
      <c r="A11600" s="3"/>
      <c r="B11600" s="3"/>
      <c r="C11600" s="2"/>
      <c r="D11600" s="2"/>
    </row>
    <row r="11601" spans="1:4">
      <c r="A11601" s="3"/>
      <c r="B11601" s="3"/>
      <c r="C11601" s="2"/>
      <c r="D11601" s="2"/>
    </row>
    <row r="11602" spans="1:4">
      <c r="A11602" s="3"/>
      <c r="B11602" s="3"/>
      <c r="C11602" s="2"/>
      <c r="D11602" s="2"/>
    </row>
    <row r="11603" spans="1:4">
      <c r="A11603" s="3"/>
      <c r="B11603" s="3"/>
      <c r="C11603" s="2"/>
      <c r="D11603" s="2"/>
    </row>
    <row r="11604" spans="1:4">
      <c r="A11604" s="3"/>
      <c r="B11604" s="3"/>
      <c r="C11604" s="2"/>
      <c r="D11604" s="2"/>
    </row>
    <row r="11605" spans="1:4">
      <c r="A11605" s="3"/>
      <c r="B11605" s="3"/>
      <c r="C11605" s="2"/>
      <c r="D11605" s="2"/>
    </row>
    <row r="11606" spans="1:4">
      <c r="A11606" s="3"/>
      <c r="B11606" s="3"/>
      <c r="C11606" s="2"/>
      <c r="D11606" s="2"/>
    </row>
    <row r="11607" spans="1:4">
      <c r="A11607" s="3"/>
      <c r="B11607" s="3"/>
      <c r="C11607" s="2"/>
      <c r="D11607" s="2"/>
    </row>
    <row r="11608" spans="1:4">
      <c r="A11608" s="3"/>
      <c r="B11608" s="3"/>
      <c r="C11608" s="2"/>
      <c r="D11608" s="2"/>
    </row>
    <row r="11609" spans="1:4">
      <c r="A11609" s="3"/>
      <c r="B11609" s="3"/>
      <c r="C11609" s="2"/>
      <c r="D11609" s="2"/>
    </row>
    <row r="11610" spans="1:4">
      <c r="A11610" s="3"/>
      <c r="B11610" s="3"/>
      <c r="C11610" s="2"/>
      <c r="D11610" s="2"/>
    </row>
    <row r="11611" spans="1:4">
      <c r="A11611" s="3"/>
      <c r="B11611" s="3"/>
      <c r="C11611" s="2"/>
      <c r="D11611" s="2"/>
    </row>
    <row r="11612" spans="1:4">
      <c r="A11612" s="3"/>
      <c r="B11612" s="3"/>
      <c r="C11612" s="2"/>
      <c r="D11612" s="2"/>
    </row>
    <row r="11613" spans="1:4">
      <c r="A11613" s="3"/>
      <c r="B11613" s="3"/>
      <c r="C11613" s="2"/>
      <c r="D11613" s="2"/>
    </row>
    <row r="11614" spans="1:4">
      <c r="A11614" s="3"/>
      <c r="B11614" s="3"/>
      <c r="C11614" s="2"/>
      <c r="D11614" s="2"/>
    </row>
    <row r="11615" spans="1:4">
      <c r="A11615" s="3"/>
      <c r="B11615" s="3"/>
      <c r="C11615" s="2"/>
      <c r="D11615" s="2"/>
    </row>
    <row r="11616" spans="1:4">
      <c r="A11616" s="3"/>
      <c r="B11616" s="3"/>
      <c r="C11616" s="2"/>
      <c r="D11616" s="2"/>
    </row>
    <row r="11617" spans="1:4">
      <c r="A11617" s="3"/>
      <c r="B11617" s="3"/>
      <c r="C11617" s="2"/>
      <c r="D11617" s="2"/>
    </row>
    <row r="11618" spans="1:4">
      <c r="A11618" s="3"/>
      <c r="B11618" s="3"/>
      <c r="C11618" s="2"/>
      <c r="D11618" s="2"/>
    </row>
    <row r="11619" spans="1:4">
      <c r="A11619" s="3"/>
      <c r="B11619" s="3"/>
      <c r="C11619" s="2"/>
      <c r="D11619" s="2"/>
    </row>
    <row r="11620" spans="1:4">
      <c r="A11620" s="3"/>
      <c r="B11620" s="3"/>
      <c r="C11620" s="2"/>
      <c r="D11620" s="2"/>
    </row>
    <row r="11621" spans="1:4">
      <c r="A11621" s="3"/>
      <c r="B11621" s="3"/>
      <c r="C11621" s="2"/>
      <c r="D11621" s="2"/>
    </row>
    <row r="11622" spans="1:4">
      <c r="A11622" s="3"/>
      <c r="B11622" s="3"/>
      <c r="C11622" s="2"/>
      <c r="D11622" s="2"/>
    </row>
    <row r="11623" spans="1:4">
      <c r="A11623" s="3"/>
      <c r="B11623" s="3"/>
      <c r="C11623" s="2"/>
      <c r="D11623" s="2"/>
    </row>
    <row r="11624" spans="1:4">
      <c r="A11624" s="3"/>
      <c r="B11624" s="3"/>
      <c r="C11624" s="2"/>
      <c r="D11624" s="2"/>
    </row>
    <row r="11625" spans="1:4">
      <c r="A11625" s="3"/>
      <c r="B11625" s="3"/>
      <c r="C11625" s="2"/>
      <c r="D11625" s="2"/>
    </row>
    <row r="11626" spans="1:4">
      <c r="A11626" s="3"/>
      <c r="B11626" s="3"/>
      <c r="C11626" s="2"/>
      <c r="D11626" s="2"/>
    </row>
    <row r="11627" spans="1:4">
      <c r="A11627" s="3"/>
      <c r="B11627" s="3"/>
      <c r="C11627" s="2"/>
      <c r="D11627" s="2"/>
    </row>
    <row r="11628" spans="1:4">
      <c r="A11628" s="3"/>
      <c r="B11628" s="3"/>
      <c r="C11628" s="2"/>
      <c r="D11628" s="2"/>
    </row>
    <row r="11629" spans="1:4">
      <c r="A11629" s="3"/>
      <c r="B11629" s="3"/>
      <c r="C11629" s="2"/>
      <c r="D11629" s="2"/>
    </row>
    <row r="11630" spans="1:4">
      <c r="A11630" s="3"/>
      <c r="B11630" s="3"/>
      <c r="C11630" s="2"/>
      <c r="D11630" s="2"/>
    </row>
    <row r="11631" spans="1:4">
      <c r="A11631" s="3"/>
      <c r="B11631" s="3"/>
      <c r="C11631" s="2"/>
      <c r="D11631" s="2"/>
    </row>
    <row r="11632" spans="1:4">
      <c r="A11632" s="3"/>
      <c r="B11632" s="3"/>
      <c r="C11632" s="2"/>
      <c r="D11632" s="2"/>
    </row>
    <row r="11633" spans="1:4">
      <c r="A11633" s="3"/>
      <c r="B11633" s="3"/>
      <c r="C11633" s="2"/>
      <c r="D11633" s="2"/>
    </row>
    <row r="11634" spans="1:4">
      <c r="A11634" s="3"/>
      <c r="B11634" s="3"/>
      <c r="C11634" s="2"/>
      <c r="D11634" s="2"/>
    </row>
    <row r="11635" spans="1:4">
      <c r="A11635" s="3"/>
      <c r="B11635" s="3"/>
      <c r="C11635" s="2"/>
      <c r="D11635" s="2"/>
    </row>
    <row r="11636" spans="1:4">
      <c r="A11636" s="3"/>
      <c r="B11636" s="3"/>
      <c r="C11636" s="2"/>
      <c r="D11636" s="2"/>
    </row>
    <row r="11637" spans="1:4">
      <c r="A11637" s="3"/>
      <c r="B11637" s="3"/>
      <c r="C11637" s="2"/>
      <c r="D11637" s="2"/>
    </row>
    <row r="11638" spans="1:4">
      <c r="A11638" s="3"/>
      <c r="B11638" s="3"/>
      <c r="C11638" s="2"/>
      <c r="D11638" s="2"/>
    </row>
    <row r="11639" spans="1:4">
      <c r="A11639" s="3"/>
      <c r="B11639" s="3"/>
      <c r="C11639" s="2"/>
      <c r="D11639" s="2"/>
    </row>
    <row r="11640" spans="1:4">
      <c r="A11640" s="3"/>
      <c r="B11640" s="3"/>
      <c r="C11640" s="2"/>
      <c r="D11640" s="2"/>
    </row>
    <row r="11641" spans="1:4">
      <c r="A11641" s="3"/>
      <c r="B11641" s="3"/>
      <c r="C11641" s="2"/>
      <c r="D11641" s="2"/>
    </row>
    <row r="11642" spans="1:4">
      <c r="A11642" s="3"/>
      <c r="B11642" s="3"/>
      <c r="C11642" s="2"/>
      <c r="D11642" s="2"/>
    </row>
    <row r="11643" spans="1:4">
      <c r="A11643" s="3"/>
      <c r="B11643" s="3"/>
      <c r="C11643" s="2"/>
      <c r="D11643" s="2"/>
    </row>
    <row r="11644" spans="1:4">
      <c r="A11644" s="3"/>
      <c r="B11644" s="3"/>
      <c r="C11644" s="2"/>
      <c r="D11644" s="2"/>
    </row>
    <row r="11645" spans="1:4">
      <c r="A11645" s="3"/>
      <c r="B11645" s="3"/>
      <c r="C11645" s="2"/>
      <c r="D11645" s="2"/>
    </row>
    <row r="11646" spans="1:4">
      <c r="A11646" s="3"/>
      <c r="B11646" s="3"/>
      <c r="C11646" s="2"/>
      <c r="D11646" s="2"/>
    </row>
    <row r="11647" spans="1:4">
      <c r="A11647" s="3"/>
      <c r="B11647" s="3"/>
      <c r="C11647" s="2"/>
      <c r="D11647" s="2"/>
    </row>
    <row r="11648" spans="1:4">
      <c r="A11648" s="3"/>
      <c r="B11648" s="3"/>
      <c r="C11648" s="2"/>
      <c r="D11648" s="2"/>
    </row>
    <row r="11649" spans="1:4">
      <c r="A11649" s="3"/>
      <c r="B11649" s="3"/>
      <c r="C11649" s="2"/>
      <c r="D11649" s="2"/>
    </row>
    <row r="11650" spans="1:4">
      <c r="A11650" s="3"/>
      <c r="B11650" s="3"/>
      <c r="C11650" s="2"/>
      <c r="D11650" s="2"/>
    </row>
    <row r="11651" spans="1:4">
      <c r="A11651" s="3"/>
      <c r="B11651" s="3"/>
      <c r="C11651" s="2"/>
      <c r="D11651" s="2"/>
    </row>
    <row r="11652" spans="1:4">
      <c r="A11652" s="3"/>
      <c r="B11652" s="3"/>
      <c r="C11652" s="2"/>
      <c r="D11652" s="2"/>
    </row>
    <row r="11653" spans="1:4">
      <c r="A11653" s="3"/>
      <c r="B11653" s="3"/>
      <c r="C11653" s="2"/>
      <c r="D11653" s="2"/>
    </row>
    <row r="11654" spans="1:4">
      <c r="A11654" s="3"/>
      <c r="B11654" s="3"/>
      <c r="C11654" s="2"/>
      <c r="D11654" s="2"/>
    </row>
    <row r="11655" spans="1:4">
      <c r="A11655" s="3"/>
      <c r="B11655" s="3"/>
      <c r="C11655" s="2"/>
      <c r="D11655" s="2"/>
    </row>
    <row r="11656" spans="1:4">
      <c r="A11656" s="3"/>
      <c r="B11656" s="3"/>
      <c r="C11656" s="2"/>
      <c r="D11656" s="2"/>
    </row>
    <row r="11657" spans="1:4">
      <c r="A11657" s="3"/>
      <c r="B11657" s="3"/>
      <c r="C11657" s="2"/>
      <c r="D11657" s="2"/>
    </row>
    <row r="11658" spans="1:4">
      <c r="A11658" s="3"/>
      <c r="B11658" s="3"/>
      <c r="C11658" s="2"/>
      <c r="D11658" s="2"/>
    </row>
    <row r="11659" spans="1:4">
      <c r="A11659" s="3"/>
      <c r="B11659" s="3"/>
      <c r="C11659" s="2"/>
      <c r="D11659" s="2"/>
    </row>
    <row r="11660" spans="1:4">
      <c r="A11660" s="3"/>
      <c r="B11660" s="3"/>
      <c r="C11660" s="2"/>
      <c r="D11660" s="2"/>
    </row>
    <row r="11661" spans="1:4">
      <c r="A11661" s="3"/>
      <c r="B11661" s="3"/>
      <c r="C11661" s="2"/>
      <c r="D11661" s="2"/>
    </row>
    <row r="11662" spans="1:4">
      <c r="A11662" s="3"/>
      <c r="B11662" s="3"/>
      <c r="C11662" s="2"/>
      <c r="D11662" s="2"/>
    </row>
    <row r="11663" spans="1:4">
      <c r="A11663" s="3"/>
      <c r="B11663" s="3"/>
      <c r="C11663" s="2"/>
      <c r="D11663" s="2"/>
    </row>
    <row r="11664" spans="1:4">
      <c r="A11664" s="3"/>
      <c r="B11664" s="3"/>
      <c r="C11664" s="2"/>
      <c r="D11664" s="2"/>
    </row>
    <row r="11665" spans="1:4">
      <c r="A11665" s="3"/>
      <c r="B11665" s="3"/>
      <c r="C11665" s="2"/>
      <c r="D11665" s="2"/>
    </row>
    <row r="11666" spans="1:4">
      <c r="A11666" s="3"/>
      <c r="B11666" s="3"/>
      <c r="C11666" s="2"/>
      <c r="D11666" s="2"/>
    </row>
    <row r="11667" spans="1:4">
      <c r="A11667" s="3"/>
      <c r="B11667" s="3"/>
      <c r="C11667" s="2"/>
      <c r="D11667" s="2"/>
    </row>
    <row r="11668" spans="1:4">
      <c r="A11668" s="3"/>
      <c r="B11668" s="3"/>
      <c r="C11668" s="2"/>
      <c r="D11668" s="2"/>
    </row>
    <row r="11669" spans="1:4">
      <c r="A11669" s="3"/>
      <c r="B11669" s="3"/>
      <c r="C11669" s="2"/>
      <c r="D11669" s="2"/>
    </row>
    <row r="11670" spans="1:4">
      <c r="A11670" s="3"/>
      <c r="B11670" s="3"/>
      <c r="C11670" s="2"/>
      <c r="D11670" s="2"/>
    </row>
    <row r="11671" spans="1:4">
      <c r="A11671" s="3"/>
      <c r="B11671" s="3"/>
      <c r="C11671" s="2"/>
      <c r="D11671" s="2"/>
    </row>
    <row r="11672" spans="1:4">
      <c r="A11672" s="3"/>
      <c r="B11672" s="3"/>
      <c r="C11672" s="2"/>
      <c r="D11672" s="2"/>
    </row>
    <row r="11673" spans="1:4">
      <c r="A11673" s="3"/>
      <c r="B11673" s="3"/>
      <c r="C11673" s="2"/>
      <c r="D11673" s="2"/>
    </row>
    <row r="11674" spans="1:4">
      <c r="A11674" s="3"/>
      <c r="B11674" s="3"/>
      <c r="C11674" s="2"/>
      <c r="D11674" s="2"/>
    </row>
    <row r="11675" spans="1:4">
      <c r="A11675" s="3"/>
      <c r="B11675" s="3"/>
      <c r="C11675" s="2"/>
      <c r="D11675" s="2"/>
    </row>
    <row r="11676" spans="1:4">
      <c r="A11676" s="3"/>
      <c r="B11676" s="3"/>
      <c r="C11676" s="2"/>
      <c r="D11676" s="2"/>
    </row>
    <row r="11677" spans="1:4">
      <c r="A11677" s="3"/>
      <c r="B11677" s="3"/>
      <c r="C11677" s="2"/>
      <c r="D11677" s="2"/>
    </row>
    <row r="11678" spans="1:4">
      <c r="A11678" s="3"/>
      <c r="B11678" s="3"/>
      <c r="C11678" s="2"/>
      <c r="D11678" s="2"/>
    </row>
    <row r="11679" spans="1:4">
      <c r="A11679" s="3"/>
      <c r="B11679" s="3"/>
      <c r="C11679" s="2"/>
      <c r="D11679" s="2"/>
    </row>
    <row r="11680" spans="1:4">
      <c r="A11680" s="3"/>
      <c r="B11680" s="3"/>
      <c r="C11680" s="2"/>
      <c r="D11680" s="2"/>
    </row>
    <row r="11681" spans="1:4">
      <c r="A11681" s="3"/>
      <c r="B11681" s="3"/>
      <c r="C11681" s="2"/>
      <c r="D11681" s="2"/>
    </row>
    <row r="11682" spans="1:4">
      <c r="A11682" s="3"/>
      <c r="B11682" s="3"/>
      <c r="C11682" s="2"/>
      <c r="D11682" s="2"/>
    </row>
    <row r="11683" spans="1:4">
      <c r="A11683" s="3"/>
      <c r="B11683" s="3"/>
      <c r="C11683" s="2"/>
      <c r="D11683" s="2"/>
    </row>
    <row r="11684" spans="1:4">
      <c r="A11684" s="3"/>
      <c r="B11684" s="3"/>
      <c r="C11684" s="2"/>
      <c r="D11684" s="2"/>
    </row>
    <row r="11685" spans="1:4">
      <c r="A11685" s="3"/>
      <c r="B11685" s="3"/>
      <c r="C11685" s="2"/>
      <c r="D11685" s="2"/>
    </row>
    <row r="11686" spans="1:4">
      <c r="A11686" s="3"/>
      <c r="B11686" s="3"/>
      <c r="C11686" s="2"/>
      <c r="D11686" s="2"/>
    </row>
    <row r="11687" spans="1:4">
      <c r="A11687" s="3"/>
      <c r="B11687" s="3"/>
      <c r="C11687" s="2"/>
      <c r="D11687" s="2"/>
    </row>
    <row r="11688" spans="1:4">
      <c r="A11688" s="3"/>
      <c r="B11688" s="3"/>
      <c r="C11688" s="2"/>
      <c r="D11688" s="2"/>
    </row>
    <row r="11689" spans="1:4">
      <c r="A11689" s="3"/>
      <c r="B11689" s="3"/>
      <c r="C11689" s="2"/>
      <c r="D11689" s="2"/>
    </row>
    <row r="11690" spans="1:4">
      <c r="A11690" s="3"/>
      <c r="B11690" s="3"/>
      <c r="C11690" s="2"/>
      <c r="D11690" s="2"/>
    </row>
    <row r="11691" spans="1:4">
      <c r="A11691" s="3"/>
      <c r="B11691" s="3"/>
      <c r="C11691" s="2"/>
      <c r="D11691" s="2"/>
    </row>
    <row r="11692" spans="1:4">
      <c r="A11692" s="3"/>
      <c r="B11692" s="3"/>
      <c r="C11692" s="2"/>
      <c r="D11692" s="2"/>
    </row>
    <row r="11693" spans="1:4">
      <c r="A11693" s="3"/>
      <c r="B11693" s="3"/>
      <c r="C11693" s="2"/>
      <c r="D11693" s="2"/>
    </row>
    <row r="11694" spans="1:4">
      <c r="A11694" s="3"/>
      <c r="B11694" s="3"/>
      <c r="C11694" s="2"/>
      <c r="D11694" s="2"/>
    </row>
    <row r="11695" spans="1:4">
      <c r="A11695" s="3"/>
      <c r="B11695" s="3"/>
      <c r="C11695" s="2"/>
      <c r="D11695" s="2"/>
    </row>
    <row r="11696" spans="1:4">
      <c r="A11696" s="3"/>
      <c r="B11696" s="3"/>
      <c r="C11696" s="2"/>
      <c r="D11696" s="2"/>
    </row>
    <row r="11697" spans="1:4">
      <c r="A11697" s="3"/>
      <c r="B11697" s="3"/>
      <c r="C11697" s="2"/>
      <c r="D11697" s="2"/>
    </row>
    <row r="11698" spans="1:4">
      <c r="A11698" s="3"/>
      <c r="B11698" s="3"/>
      <c r="C11698" s="2"/>
      <c r="D11698" s="2"/>
    </row>
    <row r="11699" spans="1:4">
      <c r="A11699" s="3"/>
      <c r="B11699" s="3"/>
      <c r="C11699" s="2"/>
      <c r="D11699" s="2"/>
    </row>
    <row r="11700" spans="1:4">
      <c r="A11700" s="3"/>
      <c r="B11700" s="3"/>
      <c r="C11700" s="2"/>
      <c r="D11700" s="2"/>
    </row>
    <row r="11701" spans="1:4">
      <c r="A11701" s="3"/>
      <c r="B11701" s="3"/>
      <c r="C11701" s="2"/>
      <c r="D11701" s="2"/>
    </row>
    <row r="11702" spans="1:4">
      <c r="A11702" s="3"/>
      <c r="B11702" s="3"/>
      <c r="C11702" s="2"/>
      <c r="D11702" s="2"/>
    </row>
    <row r="11703" spans="1:4">
      <c r="A11703" s="3"/>
      <c r="B11703" s="3"/>
      <c r="C11703" s="2"/>
      <c r="D11703" s="2"/>
    </row>
    <row r="11704" spans="1:4">
      <c r="A11704" s="3"/>
      <c r="B11704" s="3"/>
      <c r="C11704" s="2"/>
      <c r="D11704" s="2"/>
    </row>
    <row r="11705" spans="1:4">
      <c r="A11705" s="3"/>
      <c r="B11705" s="3"/>
      <c r="C11705" s="2"/>
      <c r="D11705" s="2"/>
    </row>
    <row r="11706" spans="1:4">
      <c r="A11706" s="3"/>
      <c r="B11706" s="3"/>
      <c r="C11706" s="2"/>
      <c r="D11706" s="2"/>
    </row>
    <row r="11707" spans="1:4">
      <c r="A11707" s="3"/>
      <c r="B11707" s="3"/>
      <c r="C11707" s="2"/>
      <c r="D11707" s="2"/>
    </row>
    <row r="11708" spans="1:4">
      <c r="A11708" s="3"/>
      <c r="B11708" s="3"/>
      <c r="C11708" s="2"/>
      <c r="D11708" s="2"/>
    </row>
    <row r="11709" spans="1:4">
      <c r="A11709" s="3"/>
      <c r="B11709" s="3"/>
      <c r="C11709" s="2"/>
      <c r="D11709" s="2"/>
    </row>
    <row r="11710" spans="1:4">
      <c r="A11710" s="3"/>
      <c r="B11710" s="3"/>
      <c r="C11710" s="2"/>
      <c r="D11710" s="2"/>
    </row>
    <row r="11711" spans="1:4">
      <c r="A11711" s="3"/>
      <c r="B11711" s="3"/>
      <c r="C11711" s="2"/>
      <c r="D11711" s="2"/>
    </row>
    <row r="11712" spans="1:4">
      <c r="A11712" s="3"/>
      <c r="B11712" s="3"/>
      <c r="C11712" s="2"/>
      <c r="D11712" s="2"/>
    </row>
    <row r="11713" spans="1:4">
      <c r="A11713" s="3"/>
      <c r="B11713" s="3"/>
      <c r="C11713" s="2"/>
      <c r="D11713" s="2"/>
    </row>
    <row r="11714" spans="1:4">
      <c r="A11714" s="3"/>
      <c r="B11714" s="3"/>
      <c r="C11714" s="2"/>
      <c r="D11714" s="2"/>
    </row>
    <row r="11715" spans="1:4">
      <c r="A11715" s="3"/>
      <c r="B11715" s="3"/>
      <c r="C11715" s="2"/>
      <c r="D11715" s="2"/>
    </row>
    <row r="11716" spans="1:4">
      <c r="A11716" s="3"/>
      <c r="B11716" s="3"/>
      <c r="C11716" s="2"/>
      <c r="D11716" s="2"/>
    </row>
    <row r="11717" spans="1:4">
      <c r="A11717" s="3"/>
      <c r="B11717" s="3"/>
      <c r="C11717" s="2"/>
      <c r="D11717" s="2"/>
    </row>
    <row r="11718" spans="1:4">
      <c r="A11718" s="3"/>
      <c r="B11718" s="3"/>
      <c r="C11718" s="2"/>
      <c r="D11718" s="2"/>
    </row>
    <row r="11719" spans="1:4">
      <c r="A11719" s="3"/>
      <c r="B11719" s="3"/>
      <c r="C11719" s="2"/>
      <c r="D11719" s="2"/>
    </row>
    <row r="11720" spans="1:4">
      <c r="A11720" s="3"/>
      <c r="B11720" s="3"/>
      <c r="C11720" s="2"/>
      <c r="D11720" s="2"/>
    </row>
    <row r="11721" spans="1:4">
      <c r="A11721" s="3"/>
      <c r="B11721" s="3"/>
      <c r="C11721" s="2"/>
      <c r="D11721" s="2"/>
    </row>
    <row r="11722" spans="1:4">
      <c r="A11722" s="3"/>
      <c r="B11722" s="3"/>
      <c r="C11722" s="2"/>
      <c r="D11722" s="2"/>
    </row>
    <row r="11723" spans="1:4">
      <c r="A11723" s="3"/>
      <c r="B11723" s="3"/>
      <c r="C11723" s="2"/>
      <c r="D11723" s="2"/>
    </row>
    <row r="11724" spans="1:4">
      <c r="A11724" s="3"/>
      <c r="B11724" s="3"/>
      <c r="C11724" s="2"/>
      <c r="D11724" s="2"/>
    </row>
    <row r="11725" spans="1:4">
      <c r="A11725" s="3"/>
      <c r="B11725" s="3"/>
      <c r="C11725" s="2"/>
      <c r="D11725" s="2"/>
    </row>
    <row r="11726" spans="1:4">
      <c r="A11726" s="3"/>
      <c r="B11726" s="3"/>
      <c r="C11726" s="2"/>
      <c r="D11726" s="2"/>
    </row>
    <row r="11727" spans="1:4">
      <c r="A11727" s="3"/>
      <c r="B11727" s="3"/>
      <c r="C11727" s="2"/>
      <c r="D11727" s="2"/>
    </row>
    <row r="11728" spans="1:4">
      <c r="A11728" s="3"/>
      <c r="B11728" s="3"/>
      <c r="C11728" s="2"/>
      <c r="D11728" s="2"/>
    </row>
    <row r="11729" spans="1:4">
      <c r="A11729" s="3"/>
      <c r="B11729" s="3"/>
      <c r="C11729" s="2"/>
      <c r="D11729" s="2"/>
    </row>
    <row r="11730" spans="1:4">
      <c r="A11730" s="3"/>
      <c r="B11730" s="3"/>
      <c r="C11730" s="2"/>
      <c r="D11730" s="2"/>
    </row>
    <row r="11731" spans="1:4">
      <c r="A11731" s="3"/>
      <c r="B11731" s="3"/>
      <c r="C11731" s="2"/>
      <c r="D11731" s="2"/>
    </row>
    <row r="11732" spans="1:4">
      <c r="A11732" s="3"/>
      <c r="B11732" s="3"/>
      <c r="C11732" s="2"/>
      <c r="D11732" s="2"/>
    </row>
    <row r="11733" spans="1:4">
      <c r="A11733" s="3"/>
      <c r="B11733" s="3"/>
      <c r="C11733" s="2"/>
      <c r="D11733" s="2"/>
    </row>
    <row r="11734" spans="1:4">
      <c r="A11734" s="3"/>
      <c r="B11734" s="3"/>
      <c r="C11734" s="2"/>
      <c r="D11734" s="2"/>
    </row>
    <row r="11735" spans="1:4">
      <c r="A11735" s="3"/>
      <c r="B11735" s="3"/>
      <c r="C11735" s="2"/>
      <c r="D11735" s="2"/>
    </row>
    <row r="11736" spans="1:4">
      <c r="A11736" s="3"/>
      <c r="B11736" s="3"/>
      <c r="C11736" s="2"/>
      <c r="D11736" s="2"/>
    </row>
    <row r="11737" spans="1:4">
      <c r="A11737" s="3"/>
      <c r="B11737" s="3"/>
      <c r="C11737" s="2"/>
      <c r="D11737" s="2"/>
    </row>
    <row r="11738" spans="1:4">
      <c r="A11738" s="3"/>
      <c r="B11738" s="3"/>
      <c r="C11738" s="2"/>
      <c r="D11738" s="2"/>
    </row>
    <row r="11739" spans="1:4">
      <c r="A11739" s="3"/>
      <c r="B11739" s="3"/>
      <c r="C11739" s="2"/>
      <c r="D11739" s="2"/>
    </row>
    <row r="11740" spans="1:4">
      <c r="A11740" s="3"/>
      <c r="B11740" s="3"/>
      <c r="C11740" s="2"/>
      <c r="D11740" s="2"/>
    </row>
    <row r="11741" spans="1:4">
      <c r="A11741" s="3"/>
      <c r="B11741" s="3"/>
      <c r="C11741" s="2"/>
      <c r="D11741" s="2"/>
    </row>
    <row r="11742" spans="1:4">
      <c r="A11742" s="3"/>
      <c r="B11742" s="3"/>
      <c r="C11742" s="2"/>
      <c r="D11742" s="2"/>
    </row>
    <row r="11743" spans="1:4">
      <c r="A11743" s="3"/>
      <c r="B11743" s="3"/>
      <c r="C11743" s="2"/>
      <c r="D11743" s="2"/>
    </row>
    <row r="11744" spans="1:4">
      <c r="A11744" s="3"/>
      <c r="B11744" s="3"/>
      <c r="C11744" s="2"/>
      <c r="D11744" s="2"/>
    </row>
    <row r="11745" spans="1:4">
      <c r="A11745" s="3"/>
      <c r="B11745" s="3"/>
      <c r="C11745" s="2"/>
      <c r="D11745" s="2"/>
    </row>
    <row r="11746" spans="1:4">
      <c r="A11746" s="3"/>
      <c r="B11746" s="3"/>
      <c r="C11746" s="2"/>
      <c r="D11746" s="2"/>
    </row>
    <row r="11747" spans="1:4">
      <c r="A11747" s="3"/>
      <c r="B11747" s="3"/>
      <c r="C11747" s="2"/>
      <c r="D11747" s="2"/>
    </row>
    <row r="11748" spans="1:4">
      <c r="A11748" s="3"/>
      <c r="B11748" s="3"/>
      <c r="C11748" s="2"/>
      <c r="D11748" s="2"/>
    </row>
    <row r="11749" spans="1:4">
      <c r="A11749" s="3"/>
      <c r="B11749" s="3"/>
      <c r="C11749" s="2"/>
      <c r="D11749" s="2"/>
    </row>
    <row r="11750" spans="1:4">
      <c r="A11750" s="3"/>
      <c r="B11750" s="3"/>
      <c r="C11750" s="2"/>
      <c r="D11750" s="2"/>
    </row>
    <row r="11751" spans="1:4">
      <c r="A11751" s="3"/>
      <c r="B11751" s="3"/>
      <c r="C11751" s="2"/>
      <c r="D11751" s="2"/>
    </row>
    <row r="11752" spans="1:4">
      <c r="A11752" s="3"/>
      <c r="B11752" s="3"/>
      <c r="C11752" s="2"/>
      <c r="D11752" s="2"/>
    </row>
    <row r="11753" spans="1:4">
      <c r="A11753" s="3"/>
      <c r="B11753" s="3"/>
      <c r="C11753" s="2"/>
      <c r="D11753" s="2"/>
    </row>
    <row r="11754" spans="1:4">
      <c r="A11754" s="3"/>
      <c r="B11754" s="3"/>
      <c r="C11754" s="2"/>
      <c r="D11754" s="2"/>
    </row>
    <row r="11755" spans="1:4">
      <c r="A11755" s="3"/>
      <c r="B11755" s="3"/>
      <c r="C11755" s="2"/>
      <c r="D11755" s="2"/>
    </row>
    <row r="11756" spans="1:4">
      <c r="A11756" s="3"/>
      <c r="B11756" s="3"/>
      <c r="C11756" s="2"/>
      <c r="D11756" s="2"/>
    </row>
    <row r="11757" spans="1:4">
      <c r="A11757" s="3"/>
      <c r="B11757" s="3"/>
      <c r="C11757" s="2"/>
      <c r="D11757" s="2"/>
    </row>
    <row r="11758" spans="1:4">
      <c r="A11758" s="3"/>
      <c r="B11758" s="3"/>
      <c r="C11758" s="2"/>
      <c r="D11758" s="2"/>
    </row>
    <row r="11759" spans="1:4">
      <c r="A11759" s="3"/>
      <c r="B11759" s="3"/>
      <c r="C11759" s="2"/>
      <c r="D11759" s="2"/>
    </row>
    <row r="11760" spans="1:4">
      <c r="A11760" s="3"/>
      <c r="B11760" s="3"/>
      <c r="C11760" s="2"/>
      <c r="D11760" s="2"/>
    </row>
    <row r="11761" spans="1:4">
      <c r="A11761" s="3"/>
      <c r="B11761" s="3"/>
      <c r="C11761" s="2"/>
      <c r="D11761" s="2"/>
    </row>
    <row r="11762" spans="1:4">
      <c r="A11762" s="3"/>
      <c r="B11762" s="3"/>
      <c r="C11762" s="2"/>
      <c r="D11762" s="2"/>
    </row>
    <row r="11763" spans="1:4">
      <c r="A11763" s="3"/>
      <c r="B11763" s="3"/>
      <c r="C11763" s="2"/>
      <c r="D11763" s="2"/>
    </row>
    <row r="11764" spans="1:4">
      <c r="A11764" s="3"/>
      <c r="B11764" s="3"/>
      <c r="C11764" s="2"/>
      <c r="D11764" s="2"/>
    </row>
    <row r="11765" spans="1:4">
      <c r="A11765" s="3"/>
      <c r="B11765" s="3"/>
      <c r="C11765" s="2"/>
      <c r="D11765" s="2"/>
    </row>
    <row r="11766" spans="1:4">
      <c r="A11766" s="3"/>
      <c r="B11766" s="3"/>
      <c r="C11766" s="2"/>
      <c r="D11766" s="2"/>
    </row>
    <row r="11767" spans="1:4">
      <c r="A11767" s="3"/>
      <c r="B11767" s="3"/>
      <c r="C11767" s="2"/>
      <c r="D11767" s="2"/>
    </row>
    <row r="11768" spans="1:4">
      <c r="A11768" s="3"/>
      <c r="B11768" s="3"/>
      <c r="C11768" s="2"/>
      <c r="D11768" s="2"/>
    </row>
    <row r="11769" spans="1:4">
      <c r="A11769" s="3"/>
      <c r="B11769" s="3"/>
      <c r="C11769" s="2"/>
      <c r="D11769" s="2"/>
    </row>
    <row r="11770" spans="1:4">
      <c r="A11770" s="3"/>
      <c r="B11770" s="3"/>
      <c r="C11770" s="2"/>
      <c r="D11770" s="2"/>
    </row>
    <row r="11771" spans="1:4">
      <c r="A11771" s="3"/>
      <c r="B11771" s="3"/>
      <c r="C11771" s="2"/>
      <c r="D11771" s="2"/>
    </row>
    <row r="11772" spans="1:4">
      <c r="A11772" s="3"/>
      <c r="B11772" s="3"/>
      <c r="C11772" s="2"/>
      <c r="D11772" s="2"/>
    </row>
    <row r="11773" spans="1:4">
      <c r="A11773" s="3"/>
      <c r="B11773" s="3"/>
      <c r="C11773" s="2"/>
      <c r="D11773" s="2"/>
    </row>
    <row r="11774" spans="1:4">
      <c r="A11774" s="3"/>
      <c r="B11774" s="3"/>
      <c r="C11774" s="2"/>
      <c r="D11774" s="2"/>
    </row>
    <row r="11775" spans="1:4">
      <c r="A11775" s="3"/>
      <c r="B11775" s="3"/>
      <c r="C11775" s="2"/>
      <c r="D11775" s="2"/>
    </row>
    <row r="11776" spans="1:4">
      <c r="A11776" s="3"/>
      <c r="B11776" s="3"/>
      <c r="C11776" s="2"/>
      <c r="D11776" s="2"/>
    </row>
    <row r="11777" spans="1:4">
      <c r="A11777" s="3"/>
      <c r="B11777" s="3"/>
      <c r="C11777" s="2"/>
      <c r="D11777" s="2"/>
    </row>
    <row r="11778" spans="1:4">
      <c r="A11778" s="3"/>
      <c r="B11778" s="3"/>
      <c r="C11778" s="2"/>
      <c r="D11778" s="2"/>
    </row>
    <row r="11779" spans="1:4">
      <c r="A11779" s="3"/>
      <c r="B11779" s="3"/>
      <c r="C11779" s="2"/>
      <c r="D11779" s="2"/>
    </row>
    <row r="11780" spans="1:4">
      <c r="A11780" s="3"/>
      <c r="B11780" s="3"/>
      <c r="C11780" s="2"/>
      <c r="D11780" s="2"/>
    </row>
    <row r="11781" spans="1:4">
      <c r="A11781" s="3"/>
      <c r="B11781" s="3"/>
      <c r="C11781" s="2"/>
      <c r="D11781" s="2"/>
    </row>
    <row r="11782" spans="1:4">
      <c r="A11782" s="3"/>
      <c r="B11782" s="3"/>
      <c r="C11782" s="2"/>
      <c r="D11782" s="2"/>
    </row>
    <row r="11783" spans="1:4">
      <c r="A11783" s="3"/>
      <c r="B11783" s="3"/>
      <c r="C11783" s="2"/>
      <c r="D11783" s="2"/>
    </row>
    <row r="11784" spans="1:4">
      <c r="A11784" s="3"/>
      <c r="B11784" s="3"/>
      <c r="C11784" s="2"/>
      <c r="D11784" s="2"/>
    </row>
    <row r="11785" spans="1:4">
      <c r="A11785" s="3"/>
      <c r="B11785" s="3"/>
      <c r="C11785" s="2"/>
      <c r="D11785" s="2"/>
    </row>
    <row r="11786" spans="1:4">
      <c r="A11786" s="3"/>
      <c r="B11786" s="3"/>
      <c r="C11786" s="2"/>
      <c r="D11786" s="2"/>
    </row>
    <row r="11787" spans="1:4">
      <c r="A11787" s="3"/>
      <c r="B11787" s="3"/>
      <c r="C11787" s="2"/>
      <c r="D11787" s="2"/>
    </row>
    <row r="11788" spans="1:4">
      <c r="A11788" s="3"/>
      <c r="B11788" s="3"/>
      <c r="C11788" s="2"/>
      <c r="D11788" s="2"/>
    </row>
    <row r="11789" spans="1:4">
      <c r="A11789" s="3"/>
      <c r="B11789" s="3"/>
      <c r="C11789" s="2"/>
      <c r="D11789" s="2"/>
    </row>
    <row r="11790" spans="1:4">
      <c r="A11790" s="3"/>
      <c r="B11790" s="3"/>
      <c r="C11790" s="2"/>
      <c r="D11790" s="2"/>
    </row>
    <row r="11791" spans="1:4">
      <c r="A11791" s="3"/>
      <c r="B11791" s="3"/>
      <c r="C11791" s="2"/>
      <c r="D11791" s="2"/>
    </row>
    <row r="11792" spans="1:4">
      <c r="A11792" s="3"/>
      <c r="B11792" s="3"/>
      <c r="C11792" s="2"/>
      <c r="D11792" s="2"/>
    </row>
    <row r="11793" spans="1:4">
      <c r="A11793" s="3"/>
      <c r="B11793" s="3"/>
      <c r="C11793" s="2"/>
      <c r="D11793" s="2"/>
    </row>
    <row r="11794" spans="1:4">
      <c r="A11794" s="3"/>
      <c r="B11794" s="3"/>
      <c r="C11794" s="2"/>
      <c r="D11794" s="2"/>
    </row>
    <row r="11795" spans="1:4">
      <c r="A11795" s="3"/>
      <c r="B11795" s="3"/>
      <c r="C11795" s="2"/>
      <c r="D11795" s="2"/>
    </row>
    <row r="11796" spans="1:4">
      <c r="A11796" s="3"/>
      <c r="B11796" s="3"/>
      <c r="C11796" s="2"/>
      <c r="D11796" s="2"/>
    </row>
    <row r="11797" spans="1:4">
      <c r="A11797" s="3"/>
      <c r="B11797" s="3"/>
      <c r="C11797" s="2"/>
      <c r="D11797" s="2"/>
    </row>
    <row r="11798" spans="1:4">
      <c r="A11798" s="3"/>
      <c r="B11798" s="3"/>
      <c r="C11798" s="2"/>
      <c r="D11798" s="2"/>
    </row>
    <row r="11799" spans="1:4">
      <c r="A11799" s="3"/>
      <c r="B11799" s="3"/>
      <c r="C11799" s="2"/>
      <c r="D11799" s="2"/>
    </row>
    <row r="11800" spans="1:4">
      <c r="A11800" s="3"/>
      <c r="B11800" s="3"/>
      <c r="C11800" s="2"/>
      <c r="D11800" s="2"/>
    </row>
    <row r="11801" spans="1:4">
      <c r="A11801" s="3"/>
      <c r="B11801" s="3"/>
      <c r="C11801" s="2"/>
      <c r="D11801" s="2"/>
    </row>
    <row r="11802" spans="1:4">
      <c r="A11802" s="3"/>
      <c r="B11802" s="3"/>
      <c r="C11802" s="2"/>
      <c r="D11802" s="2"/>
    </row>
    <row r="11803" spans="1:4">
      <c r="A11803" s="3"/>
      <c r="B11803" s="3"/>
      <c r="C11803" s="2"/>
      <c r="D11803" s="2"/>
    </row>
    <row r="11804" spans="1:4">
      <c r="A11804" s="3"/>
      <c r="B11804" s="3"/>
      <c r="C11804" s="2"/>
      <c r="D11804" s="2"/>
    </row>
    <row r="11805" spans="1:4">
      <c r="A11805" s="3"/>
      <c r="B11805" s="3"/>
      <c r="C11805" s="2"/>
      <c r="D11805" s="2"/>
    </row>
    <row r="11806" spans="1:4">
      <c r="A11806" s="3"/>
      <c r="B11806" s="3"/>
      <c r="C11806" s="2"/>
      <c r="D11806" s="2"/>
    </row>
    <row r="11807" spans="1:4">
      <c r="A11807" s="3"/>
      <c r="B11807" s="3"/>
      <c r="C11807" s="2"/>
      <c r="D11807" s="2"/>
    </row>
    <row r="11808" spans="1:4">
      <c r="A11808" s="3"/>
      <c r="B11808" s="3"/>
      <c r="C11808" s="2"/>
      <c r="D11808" s="2"/>
    </row>
    <row r="11809" spans="1:4">
      <c r="A11809" s="3"/>
      <c r="B11809" s="3"/>
      <c r="C11809" s="2"/>
      <c r="D11809" s="2"/>
    </row>
    <row r="11810" spans="1:4">
      <c r="A11810" s="3"/>
      <c r="B11810" s="3"/>
      <c r="C11810" s="2"/>
      <c r="D11810" s="2"/>
    </row>
    <row r="11811" spans="1:4">
      <c r="A11811" s="3"/>
      <c r="B11811" s="3"/>
      <c r="C11811" s="2"/>
      <c r="D11811" s="2"/>
    </row>
    <row r="11812" spans="1:4">
      <c r="A11812" s="3"/>
      <c r="B11812" s="3"/>
      <c r="C11812" s="2"/>
      <c r="D11812" s="2"/>
    </row>
    <row r="11813" spans="1:4">
      <c r="A11813" s="3"/>
      <c r="B11813" s="3"/>
      <c r="C11813" s="2"/>
      <c r="D11813" s="2"/>
    </row>
    <row r="11814" spans="1:4">
      <c r="A11814" s="3"/>
      <c r="B11814" s="3"/>
      <c r="C11814" s="2"/>
      <c r="D11814" s="2"/>
    </row>
    <row r="11815" spans="1:4">
      <c r="A11815" s="3"/>
      <c r="B11815" s="3"/>
      <c r="C11815" s="2"/>
      <c r="D11815" s="2"/>
    </row>
    <row r="11816" spans="1:4">
      <c r="A11816" s="3"/>
      <c r="B11816" s="3"/>
      <c r="C11816" s="2"/>
      <c r="D11816" s="2"/>
    </row>
    <row r="11817" spans="1:4">
      <c r="A11817" s="3"/>
      <c r="B11817" s="3"/>
      <c r="C11817" s="2"/>
      <c r="D11817" s="2"/>
    </row>
    <row r="11818" spans="1:4">
      <c r="A11818" s="3"/>
      <c r="B11818" s="3"/>
      <c r="C11818" s="2"/>
      <c r="D11818" s="2"/>
    </row>
    <row r="11819" spans="1:4">
      <c r="A11819" s="3"/>
      <c r="B11819" s="3"/>
      <c r="C11819" s="2"/>
      <c r="D11819" s="2"/>
    </row>
    <row r="11820" spans="1:4">
      <c r="A11820" s="3"/>
      <c r="B11820" s="3"/>
      <c r="C11820" s="2"/>
      <c r="D11820" s="2"/>
    </row>
    <row r="11821" spans="1:4">
      <c r="A11821" s="3"/>
      <c r="B11821" s="3"/>
      <c r="C11821" s="2"/>
      <c r="D11821" s="2"/>
    </row>
    <row r="11822" spans="1:4">
      <c r="A11822" s="3"/>
      <c r="B11822" s="3"/>
      <c r="C11822" s="2"/>
      <c r="D11822" s="2"/>
    </row>
    <row r="11823" spans="1:4">
      <c r="A11823" s="3"/>
      <c r="B11823" s="3"/>
      <c r="C11823" s="2"/>
      <c r="D11823" s="2"/>
    </row>
    <row r="11824" spans="1:4">
      <c r="A11824" s="3"/>
      <c r="B11824" s="3"/>
      <c r="C11824" s="2"/>
      <c r="D11824" s="2"/>
    </row>
    <row r="11825" spans="1:4">
      <c r="A11825" s="3"/>
      <c r="B11825" s="3"/>
      <c r="C11825" s="2"/>
      <c r="D11825" s="2"/>
    </row>
    <row r="11826" spans="1:4">
      <c r="A11826" s="3"/>
      <c r="B11826" s="3"/>
      <c r="C11826" s="2"/>
      <c r="D11826" s="2"/>
    </row>
    <row r="11827" spans="1:4">
      <c r="A11827" s="3"/>
      <c r="B11827" s="3"/>
      <c r="C11827" s="2"/>
      <c r="D11827" s="2"/>
    </row>
    <row r="11828" spans="1:4">
      <c r="A11828" s="3"/>
      <c r="B11828" s="3"/>
      <c r="C11828" s="2"/>
      <c r="D11828" s="2"/>
    </row>
    <row r="11829" spans="1:4">
      <c r="A11829" s="3"/>
      <c r="B11829" s="3"/>
      <c r="C11829" s="2"/>
      <c r="D11829" s="2"/>
    </row>
    <row r="11830" spans="1:4">
      <c r="A11830" s="3"/>
      <c r="B11830" s="3"/>
      <c r="C11830" s="2"/>
      <c r="D11830" s="2"/>
    </row>
    <row r="11831" spans="1:4">
      <c r="A11831" s="3"/>
      <c r="B11831" s="3"/>
      <c r="C11831" s="2"/>
      <c r="D11831" s="2"/>
    </row>
    <row r="11832" spans="1:4">
      <c r="A11832" s="3"/>
      <c r="B11832" s="3"/>
      <c r="C11832" s="2"/>
      <c r="D11832" s="2"/>
    </row>
    <row r="11833" spans="1:4">
      <c r="A11833" s="3"/>
      <c r="B11833" s="3"/>
      <c r="C11833" s="2"/>
      <c r="D11833" s="2"/>
    </row>
    <row r="11834" spans="1:4">
      <c r="A11834" s="3"/>
      <c r="B11834" s="3"/>
      <c r="C11834" s="2"/>
      <c r="D11834" s="2"/>
    </row>
    <row r="11835" spans="1:4">
      <c r="A11835" s="3"/>
      <c r="B11835" s="3"/>
      <c r="C11835" s="2"/>
      <c r="D11835" s="2"/>
    </row>
    <row r="11836" spans="1:4">
      <c r="A11836" s="3"/>
      <c r="B11836" s="3"/>
      <c r="C11836" s="2"/>
      <c r="D11836" s="2"/>
    </row>
    <row r="11837" spans="1:4">
      <c r="A11837" s="3"/>
      <c r="B11837" s="3"/>
      <c r="C11837" s="2"/>
      <c r="D11837" s="2"/>
    </row>
    <row r="11838" spans="1:4">
      <c r="A11838" s="3"/>
      <c r="B11838" s="3"/>
      <c r="C11838" s="2"/>
      <c r="D11838" s="2"/>
    </row>
    <row r="11839" spans="1:4">
      <c r="A11839" s="3"/>
      <c r="B11839" s="3"/>
      <c r="C11839" s="2"/>
      <c r="D11839" s="2"/>
    </row>
    <row r="11840" spans="1:4">
      <c r="A11840" s="3"/>
      <c r="B11840" s="3"/>
      <c r="C11840" s="2"/>
      <c r="D11840" s="2"/>
    </row>
    <row r="11841" spans="1:4">
      <c r="A11841" s="3"/>
      <c r="B11841" s="3"/>
      <c r="C11841" s="2"/>
      <c r="D11841" s="2"/>
    </row>
    <row r="11842" spans="1:4">
      <c r="A11842" s="3"/>
      <c r="B11842" s="3"/>
      <c r="C11842" s="2"/>
      <c r="D11842" s="2"/>
    </row>
    <row r="11843" spans="1:4">
      <c r="A11843" s="3"/>
      <c r="B11843" s="3"/>
      <c r="C11843" s="2"/>
      <c r="D11843" s="2"/>
    </row>
    <row r="11844" spans="1:4">
      <c r="A11844" s="3"/>
      <c r="B11844" s="3"/>
      <c r="C11844" s="2"/>
      <c r="D11844" s="2"/>
    </row>
    <row r="11845" spans="1:4">
      <c r="A11845" s="3"/>
      <c r="B11845" s="3"/>
      <c r="C11845" s="2"/>
      <c r="D11845" s="2"/>
    </row>
    <row r="11846" spans="1:4">
      <c r="A11846" s="3"/>
      <c r="B11846" s="3"/>
      <c r="C11846" s="2"/>
      <c r="D11846" s="2"/>
    </row>
    <row r="11847" spans="1:4">
      <c r="A11847" s="3"/>
      <c r="B11847" s="3"/>
      <c r="C11847" s="2"/>
      <c r="D11847" s="2"/>
    </row>
    <row r="11848" spans="1:4">
      <c r="A11848" s="3"/>
      <c r="B11848" s="3"/>
      <c r="C11848" s="2"/>
      <c r="D11848" s="2"/>
    </row>
    <row r="11849" spans="1:4">
      <c r="A11849" s="3"/>
      <c r="B11849" s="3"/>
      <c r="C11849" s="2"/>
      <c r="D11849" s="2"/>
    </row>
    <row r="11850" spans="1:4">
      <c r="A11850" s="3"/>
      <c r="B11850" s="3"/>
      <c r="C11850" s="2"/>
      <c r="D11850" s="2"/>
    </row>
    <row r="11851" spans="1:4">
      <c r="A11851" s="3"/>
      <c r="B11851" s="3"/>
      <c r="C11851" s="2"/>
      <c r="D11851" s="2"/>
    </row>
    <row r="11852" spans="1:4">
      <c r="A11852" s="3"/>
      <c r="B11852" s="3"/>
      <c r="C11852" s="2"/>
      <c r="D11852" s="2"/>
    </row>
    <row r="11853" spans="1:4">
      <c r="A11853" s="3"/>
      <c r="B11853" s="3"/>
      <c r="C11853" s="2"/>
      <c r="D11853" s="2"/>
    </row>
    <row r="11854" spans="1:4">
      <c r="A11854" s="3"/>
      <c r="B11854" s="3"/>
      <c r="C11854" s="2"/>
      <c r="D11854" s="2"/>
    </row>
    <row r="11855" spans="1:4">
      <c r="A11855" s="3"/>
      <c r="B11855" s="3"/>
      <c r="C11855" s="2"/>
      <c r="D11855" s="2"/>
    </row>
    <row r="11856" spans="1:4">
      <c r="A11856" s="3"/>
      <c r="B11856" s="3"/>
      <c r="C11856" s="2"/>
      <c r="D11856" s="2"/>
    </row>
    <row r="11857" spans="1:4">
      <c r="A11857" s="3"/>
      <c r="B11857" s="3"/>
      <c r="C11857" s="2"/>
      <c r="D11857" s="2"/>
    </row>
    <row r="11858" spans="1:4">
      <c r="A11858" s="3"/>
      <c r="B11858" s="3"/>
      <c r="C11858" s="2"/>
      <c r="D11858" s="2"/>
    </row>
    <row r="11859" spans="1:4">
      <c r="A11859" s="3"/>
      <c r="B11859" s="3"/>
      <c r="C11859" s="2"/>
      <c r="D11859" s="2"/>
    </row>
    <row r="11860" spans="1:4">
      <c r="A11860" s="3"/>
      <c r="B11860" s="3"/>
      <c r="C11860" s="2"/>
      <c r="D11860" s="2"/>
    </row>
    <row r="11861" spans="1:4">
      <c r="A11861" s="3"/>
      <c r="B11861" s="3"/>
      <c r="C11861" s="2"/>
      <c r="D11861" s="2"/>
    </row>
    <row r="11862" spans="1:4">
      <c r="A11862" s="3"/>
      <c r="B11862" s="3"/>
      <c r="C11862" s="2"/>
      <c r="D11862" s="2"/>
    </row>
    <row r="11863" spans="1:4">
      <c r="A11863" s="3"/>
      <c r="B11863" s="3"/>
      <c r="C11863" s="2"/>
      <c r="D11863" s="2"/>
    </row>
    <row r="11864" spans="1:4">
      <c r="A11864" s="3"/>
      <c r="B11864" s="3"/>
      <c r="C11864" s="2"/>
      <c r="D11864" s="2"/>
    </row>
    <row r="11865" spans="1:4">
      <c r="A11865" s="3"/>
      <c r="B11865" s="3"/>
      <c r="C11865" s="2"/>
      <c r="D11865" s="2"/>
    </row>
    <row r="11866" spans="1:4">
      <c r="A11866" s="3"/>
      <c r="B11866" s="3"/>
      <c r="C11866" s="2"/>
      <c r="D11866" s="2"/>
    </row>
    <row r="11867" spans="1:4">
      <c r="A11867" s="3"/>
      <c r="B11867" s="3"/>
      <c r="C11867" s="2"/>
      <c r="D11867" s="2"/>
    </row>
    <row r="11868" spans="1:4">
      <c r="A11868" s="3"/>
      <c r="B11868" s="3"/>
      <c r="C11868" s="2"/>
      <c r="D11868" s="2"/>
    </row>
    <row r="11869" spans="1:4">
      <c r="A11869" s="3"/>
      <c r="B11869" s="3"/>
      <c r="C11869" s="2"/>
      <c r="D11869" s="2"/>
    </row>
    <row r="11870" spans="1:4">
      <c r="A11870" s="3"/>
      <c r="B11870" s="3"/>
      <c r="C11870" s="2"/>
      <c r="D11870" s="2"/>
    </row>
    <row r="11871" spans="1:4">
      <c r="A11871" s="3"/>
      <c r="B11871" s="3"/>
      <c r="C11871" s="2"/>
      <c r="D11871" s="2"/>
    </row>
    <row r="11872" spans="1:4">
      <c r="A11872" s="3"/>
      <c r="B11872" s="3"/>
      <c r="C11872" s="2"/>
      <c r="D11872" s="2"/>
    </row>
    <row r="11873" spans="1:4">
      <c r="A11873" s="3"/>
      <c r="B11873" s="3"/>
      <c r="C11873" s="2"/>
      <c r="D11873" s="2"/>
    </row>
    <row r="11874" spans="1:4">
      <c r="A11874" s="3"/>
      <c r="B11874" s="3"/>
      <c r="C11874" s="2"/>
      <c r="D11874" s="2"/>
    </row>
    <row r="11875" spans="1:4">
      <c r="A11875" s="3"/>
      <c r="B11875" s="3"/>
      <c r="C11875" s="2"/>
      <c r="D11875" s="2"/>
    </row>
    <row r="11876" spans="1:4">
      <c r="A11876" s="3"/>
      <c r="B11876" s="3"/>
      <c r="C11876" s="2"/>
      <c r="D11876" s="2"/>
    </row>
    <row r="11877" spans="1:4">
      <c r="A11877" s="3"/>
      <c r="B11877" s="3"/>
      <c r="C11877" s="2"/>
      <c r="D11877" s="2"/>
    </row>
    <row r="11878" spans="1:4">
      <c r="A11878" s="3"/>
      <c r="B11878" s="3"/>
      <c r="C11878" s="2"/>
      <c r="D11878" s="2"/>
    </row>
    <row r="11879" spans="1:4">
      <c r="A11879" s="3"/>
      <c r="B11879" s="3"/>
      <c r="C11879" s="2"/>
      <c r="D11879" s="2"/>
    </row>
    <row r="11880" spans="1:4">
      <c r="A11880" s="3"/>
      <c r="B11880" s="3"/>
      <c r="C11880" s="2"/>
      <c r="D11880" s="2"/>
    </row>
    <row r="11881" spans="1:4">
      <c r="A11881" s="3"/>
      <c r="B11881" s="3"/>
      <c r="C11881" s="2"/>
      <c r="D11881" s="2"/>
    </row>
    <row r="11882" spans="1:4">
      <c r="A11882" s="3"/>
      <c r="B11882" s="3"/>
      <c r="C11882" s="2"/>
      <c r="D11882" s="2"/>
    </row>
    <row r="11883" spans="1:4">
      <c r="A11883" s="3"/>
      <c r="B11883" s="3"/>
      <c r="C11883" s="2"/>
      <c r="D11883" s="2"/>
    </row>
    <row r="11884" spans="1:4">
      <c r="A11884" s="3"/>
      <c r="B11884" s="3"/>
      <c r="C11884" s="2"/>
      <c r="D11884" s="2"/>
    </row>
    <row r="11885" spans="1:4">
      <c r="A11885" s="3"/>
      <c r="B11885" s="3"/>
      <c r="C11885" s="2"/>
      <c r="D11885" s="2"/>
    </row>
    <row r="11886" spans="1:4">
      <c r="A11886" s="3"/>
      <c r="B11886" s="3"/>
      <c r="C11886" s="2"/>
      <c r="D11886" s="2"/>
    </row>
    <row r="11887" spans="1:4">
      <c r="A11887" s="3"/>
      <c r="B11887" s="3"/>
      <c r="C11887" s="2"/>
      <c r="D11887" s="2"/>
    </row>
    <row r="11888" spans="1:4">
      <c r="A11888" s="3"/>
      <c r="B11888" s="3"/>
      <c r="C11888" s="2"/>
      <c r="D11888" s="2"/>
    </row>
    <row r="11889" spans="1:4">
      <c r="A11889" s="3"/>
      <c r="B11889" s="3"/>
      <c r="C11889" s="2"/>
      <c r="D11889" s="2"/>
    </row>
    <row r="11890" spans="1:4">
      <c r="A11890" s="3"/>
      <c r="B11890" s="3"/>
      <c r="C11890" s="2"/>
      <c r="D11890" s="2"/>
    </row>
    <row r="11891" spans="1:4">
      <c r="A11891" s="3"/>
      <c r="B11891" s="3"/>
      <c r="C11891" s="2"/>
      <c r="D11891" s="2"/>
    </row>
    <row r="11892" spans="1:4">
      <c r="A11892" s="3"/>
      <c r="B11892" s="3"/>
      <c r="C11892" s="2"/>
      <c r="D11892" s="2"/>
    </row>
    <row r="11893" spans="1:4">
      <c r="A11893" s="3"/>
      <c r="B11893" s="3"/>
      <c r="C11893" s="2"/>
      <c r="D11893" s="2"/>
    </row>
    <row r="11894" spans="1:4">
      <c r="A11894" s="3"/>
      <c r="B11894" s="3"/>
      <c r="C11894" s="2"/>
      <c r="D11894" s="2"/>
    </row>
    <row r="11895" spans="1:4">
      <c r="A11895" s="3"/>
      <c r="B11895" s="3"/>
      <c r="C11895" s="2"/>
      <c r="D11895" s="2"/>
    </row>
    <row r="11896" spans="1:4">
      <c r="A11896" s="3"/>
      <c r="B11896" s="3"/>
      <c r="C11896" s="2"/>
      <c r="D11896" s="2"/>
    </row>
    <row r="11897" spans="1:4">
      <c r="A11897" s="3"/>
      <c r="B11897" s="3"/>
      <c r="C11897" s="2"/>
      <c r="D11897" s="2"/>
    </row>
    <row r="11898" spans="1:4">
      <c r="A11898" s="3"/>
      <c r="B11898" s="3"/>
      <c r="C11898" s="2"/>
      <c r="D11898" s="2"/>
    </row>
    <row r="11899" spans="1:4">
      <c r="A11899" s="3"/>
      <c r="B11899" s="3"/>
      <c r="C11899" s="2"/>
      <c r="D11899" s="2"/>
    </row>
    <row r="11900" spans="1:4">
      <c r="A11900" s="3"/>
      <c r="B11900" s="3"/>
      <c r="C11900" s="2"/>
      <c r="D11900" s="2"/>
    </row>
    <row r="11901" spans="1:4">
      <c r="A11901" s="3"/>
      <c r="B11901" s="3"/>
      <c r="C11901" s="2"/>
      <c r="D11901" s="2"/>
    </row>
    <row r="11902" spans="1:4">
      <c r="A11902" s="3"/>
      <c r="B11902" s="3"/>
      <c r="C11902" s="2"/>
      <c r="D11902" s="2"/>
    </row>
    <row r="11903" spans="1:4">
      <c r="A11903" s="3"/>
      <c r="B11903" s="3"/>
      <c r="C11903" s="2"/>
      <c r="D11903" s="2"/>
    </row>
    <row r="11904" spans="1:4">
      <c r="A11904" s="3"/>
      <c r="B11904" s="3"/>
      <c r="C11904" s="2"/>
      <c r="D11904" s="2"/>
    </row>
    <row r="11905" spans="1:4">
      <c r="A11905" s="3"/>
      <c r="B11905" s="3"/>
      <c r="C11905" s="2"/>
      <c r="D11905" s="2"/>
    </row>
    <row r="11906" spans="1:4">
      <c r="A11906" s="3"/>
      <c r="B11906" s="3"/>
      <c r="C11906" s="2"/>
      <c r="D11906" s="2"/>
    </row>
    <row r="11907" spans="1:4">
      <c r="A11907" s="3"/>
      <c r="B11907" s="3"/>
      <c r="C11907" s="2"/>
      <c r="D11907" s="2"/>
    </row>
    <row r="11908" spans="1:4">
      <c r="A11908" s="3"/>
      <c r="B11908" s="3"/>
      <c r="C11908" s="2"/>
      <c r="D11908" s="2"/>
    </row>
    <row r="11909" spans="1:4">
      <c r="A11909" s="3"/>
      <c r="B11909" s="3"/>
      <c r="C11909" s="2"/>
      <c r="D11909" s="2"/>
    </row>
    <row r="11910" spans="1:4">
      <c r="A11910" s="3"/>
      <c r="B11910" s="3"/>
      <c r="C11910" s="2"/>
      <c r="D11910" s="2"/>
    </row>
    <row r="11911" spans="1:4">
      <c r="A11911" s="3"/>
      <c r="B11911" s="3"/>
      <c r="C11911" s="2"/>
      <c r="D11911" s="2"/>
    </row>
    <row r="11912" spans="1:4">
      <c r="A11912" s="3"/>
      <c r="B11912" s="3"/>
      <c r="C11912" s="2"/>
      <c r="D11912" s="2"/>
    </row>
    <row r="11913" spans="1:4">
      <c r="A11913" s="3"/>
      <c r="B11913" s="3"/>
      <c r="C11913" s="2"/>
      <c r="D11913" s="2"/>
    </row>
    <row r="11914" spans="1:4">
      <c r="A11914" s="3"/>
      <c r="B11914" s="3"/>
      <c r="C11914" s="2"/>
      <c r="D11914" s="2"/>
    </row>
    <row r="11915" spans="1:4">
      <c r="A11915" s="3"/>
      <c r="B11915" s="3"/>
      <c r="C11915" s="2"/>
      <c r="D11915" s="2"/>
    </row>
    <row r="11916" spans="1:4">
      <c r="A11916" s="3"/>
      <c r="B11916" s="3"/>
      <c r="C11916" s="2"/>
      <c r="D11916" s="2"/>
    </row>
    <row r="11917" spans="1:4">
      <c r="A11917" s="3"/>
      <c r="B11917" s="3"/>
      <c r="C11917" s="2"/>
      <c r="D11917" s="2"/>
    </row>
    <row r="11918" spans="1:4">
      <c r="A11918" s="3"/>
      <c r="B11918" s="3"/>
      <c r="C11918" s="2"/>
      <c r="D11918" s="2"/>
    </row>
    <row r="11919" spans="1:4">
      <c r="A11919" s="3"/>
      <c r="B11919" s="3"/>
      <c r="C11919" s="2"/>
      <c r="D11919" s="2"/>
    </row>
    <row r="11920" spans="1:4">
      <c r="A11920" s="3"/>
      <c r="B11920" s="3"/>
      <c r="C11920" s="2"/>
      <c r="D11920" s="2"/>
    </row>
    <row r="11921" spans="1:4">
      <c r="A11921" s="3"/>
      <c r="B11921" s="3"/>
      <c r="C11921" s="2"/>
      <c r="D11921" s="2"/>
    </row>
    <row r="11922" spans="1:4">
      <c r="A11922" s="3"/>
      <c r="B11922" s="3"/>
      <c r="C11922" s="2"/>
      <c r="D11922" s="2"/>
    </row>
    <row r="11923" spans="1:4">
      <c r="A11923" s="3"/>
      <c r="B11923" s="3"/>
      <c r="C11923" s="2"/>
      <c r="D11923" s="2"/>
    </row>
    <row r="11924" spans="1:4">
      <c r="A11924" s="3"/>
      <c r="B11924" s="3"/>
      <c r="C11924" s="2"/>
      <c r="D11924" s="2"/>
    </row>
    <row r="11925" spans="1:4">
      <c r="A11925" s="3"/>
      <c r="B11925" s="3"/>
      <c r="C11925" s="2"/>
      <c r="D11925" s="2"/>
    </row>
    <row r="11926" spans="1:4">
      <c r="A11926" s="3"/>
      <c r="B11926" s="3"/>
      <c r="C11926" s="2"/>
      <c r="D11926" s="2"/>
    </row>
    <row r="11927" spans="1:4">
      <c r="A11927" s="3"/>
      <c r="B11927" s="3"/>
      <c r="C11927" s="2"/>
      <c r="D11927" s="2"/>
    </row>
    <row r="11928" spans="1:4">
      <c r="A11928" s="3"/>
      <c r="B11928" s="3"/>
      <c r="C11928" s="2"/>
      <c r="D11928" s="2"/>
    </row>
    <row r="11929" spans="1:4">
      <c r="A11929" s="3"/>
      <c r="B11929" s="3"/>
      <c r="C11929" s="2"/>
      <c r="D11929" s="2"/>
    </row>
    <row r="11930" spans="1:4">
      <c r="A11930" s="3"/>
      <c r="B11930" s="3"/>
      <c r="C11930" s="2"/>
      <c r="D11930" s="2"/>
    </row>
    <row r="11931" spans="1:4">
      <c r="A11931" s="3"/>
      <c r="B11931" s="3"/>
      <c r="C11931" s="2"/>
      <c r="D11931" s="2"/>
    </row>
    <row r="11932" spans="1:4">
      <c r="A11932" s="3"/>
      <c r="B11932" s="3"/>
      <c r="C11932" s="2"/>
      <c r="D11932" s="2"/>
    </row>
    <row r="11933" spans="1:4">
      <c r="A11933" s="3"/>
      <c r="B11933" s="3"/>
      <c r="C11933" s="2"/>
      <c r="D11933" s="2"/>
    </row>
    <row r="11934" spans="1:4">
      <c r="A11934" s="3"/>
      <c r="B11934" s="3"/>
      <c r="C11934" s="2"/>
      <c r="D11934" s="2"/>
    </row>
    <row r="11935" spans="1:4">
      <c r="A11935" s="3"/>
      <c r="B11935" s="3"/>
      <c r="C11935" s="2"/>
      <c r="D11935" s="2"/>
    </row>
    <row r="11936" spans="1:4">
      <c r="A11936" s="3"/>
      <c r="B11936" s="3"/>
      <c r="C11936" s="2"/>
      <c r="D11936" s="2"/>
    </row>
    <row r="11937" spans="1:4">
      <c r="A11937" s="3"/>
      <c r="B11937" s="3"/>
      <c r="C11937" s="2"/>
      <c r="D11937" s="2"/>
    </row>
    <row r="11938" spans="1:4">
      <c r="A11938" s="3"/>
      <c r="B11938" s="3"/>
      <c r="C11938" s="2"/>
      <c r="D11938" s="2"/>
    </row>
    <row r="11939" spans="1:4">
      <c r="A11939" s="3"/>
      <c r="B11939" s="3"/>
      <c r="C11939" s="2"/>
      <c r="D11939" s="2"/>
    </row>
    <row r="11940" spans="1:4">
      <c r="A11940" s="3"/>
      <c r="B11940" s="3"/>
      <c r="C11940" s="2"/>
      <c r="D11940" s="2"/>
    </row>
    <row r="11941" spans="1:4">
      <c r="A11941" s="3"/>
      <c r="B11941" s="3"/>
      <c r="C11941" s="2"/>
      <c r="D11941" s="2"/>
    </row>
    <row r="11942" spans="1:4">
      <c r="A11942" s="3"/>
      <c r="B11942" s="3"/>
      <c r="C11942" s="2"/>
      <c r="D11942" s="2"/>
    </row>
    <row r="11943" spans="1:4">
      <c r="A11943" s="3"/>
      <c r="B11943" s="3"/>
      <c r="C11943" s="2"/>
      <c r="D11943" s="2"/>
    </row>
    <row r="11944" spans="1:4">
      <c r="A11944" s="3"/>
      <c r="B11944" s="3"/>
      <c r="C11944" s="2"/>
      <c r="D11944" s="2"/>
    </row>
    <row r="11945" spans="1:4">
      <c r="A11945" s="3"/>
      <c r="B11945" s="3"/>
      <c r="C11945" s="2"/>
      <c r="D11945" s="2"/>
    </row>
    <row r="11946" spans="1:4">
      <c r="A11946" s="3"/>
      <c r="B11946" s="3"/>
      <c r="C11946" s="2"/>
      <c r="D11946" s="2"/>
    </row>
    <row r="11947" spans="1:4">
      <c r="A11947" s="3"/>
      <c r="B11947" s="3"/>
      <c r="C11947" s="2"/>
      <c r="D11947" s="2"/>
    </row>
    <row r="11948" spans="1:4">
      <c r="A11948" s="3"/>
      <c r="B11948" s="3"/>
      <c r="C11948" s="2"/>
      <c r="D11948" s="2"/>
    </row>
    <row r="11949" spans="1:4">
      <c r="A11949" s="3"/>
      <c r="B11949" s="3"/>
      <c r="C11949" s="2"/>
      <c r="D11949" s="2"/>
    </row>
    <row r="11950" spans="1:4">
      <c r="A11950" s="3"/>
      <c r="B11950" s="3"/>
      <c r="C11950" s="2"/>
      <c r="D11950" s="2"/>
    </row>
    <row r="11951" spans="1:4">
      <c r="A11951" s="3"/>
      <c r="B11951" s="3"/>
      <c r="C11951" s="2"/>
      <c r="D11951" s="2"/>
    </row>
    <row r="11952" spans="1:4">
      <c r="A11952" s="3"/>
      <c r="B11952" s="3"/>
      <c r="C11952" s="2"/>
      <c r="D11952" s="2"/>
    </row>
    <row r="11953" spans="1:4">
      <c r="A11953" s="3"/>
      <c r="B11953" s="3"/>
      <c r="C11953" s="2"/>
      <c r="D11953" s="2"/>
    </row>
    <row r="11954" spans="1:4">
      <c r="A11954" s="3"/>
      <c r="B11954" s="3"/>
      <c r="C11954" s="2"/>
      <c r="D11954" s="2"/>
    </row>
    <row r="11955" spans="1:4">
      <c r="A11955" s="3"/>
      <c r="B11955" s="3"/>
      <c r="C11955" s="2"/>
      <c r="D11955" s="2"/>
    </row>
    <row r="11956" spans="1:4">
      <c r="A11956" s="3"/>
      <c r="B11956" s="3"/>
      <c r="C11956" s="2"/>
      <c r="D11956" s="2"/>
    </row>
    <row r="11957" spans="1:4">
      <c r="A11957" s="3"/>
      <c r="B11957" s="3"/>
      <c r="C11957" s="2"/>
      <c r="D11957" s="2"/>
    </row>
    <row r="11958" spans="1:4">
      <c r="A11958" s="3"/>
      <c r="B11958" s="3"/>
      <c r="C11958" s="2"/>
      <c r="D11958" s="2"/>
    </row>
    <row r="11959" spans="1:4">
      <c r="A11959" s="3"/>
      <c r="B11959" s="3"/>
      <c r="C11959" s="2"/>
      <c r="D11959" s="2"/>
    </row>
    <row r="11960" spans="1:4">
      <c r="A11960" s="3"/>
      <c r="B11960" s="3"/>
      <c r="C11960" s="2"/>
      <c r="D11960" s="2"/>
    </row>
    <row r="11961" spans="1:4">
      <c r="A11961" s="3"/>
      <c r="B11961" s="3"/>
      <c r="C11961" s="2"/>
      <c r="D11961" s="2"/>
    </row>
    <row r="11962" spans="1:4">
      <c r="A11962" s="3"/>
      <c r="B11962" s="3"/>
      <c r="C11962" s="2"/>
      <c r="D11962" s="2"/>
    </row>
    <row r="11963" spans="1:4">
      <c r="A11963" s="3"/>
      <c r="B11963" s="3"/>
      <c r="C11963" s="2"/>
      <c r="D11963" s="2"/>
    </row>
    <row r="11964" spans="1:4">
      <c r="A11964" s="3"/>
      <c r="B11964" s="3"/>
      <c r="C11964" s="2"/>
      <c r="D11964" s="2"/>
    </row>
    <row r="11965" spans="1:4">
      <c r="A11965" s="3"/>
      <c r="B11965" s="3"/>
      <c r="C11965" s="2"/>
      <c r="D11965" s="2"/>
    </row>
    <row r="11966" spans="1:4">
      <c r="A11966" s="3"/>
      <c r="B11966" s="3"/>
      <c r="C11966" s="2"/>
      <c r="D11966" s="2"/>
    </row>
    <row r="11967" spans="1:4">
      <c r="A11967" s="3"/>
      <c r="B11967" s="3"/>
      <c r="C11967" s="2"/>
      <c r="D11967" s="2"/>
    </row>
    <row r="11968" spans="1:4">
      <c r="A11968" s="3"/>
      <c r="B11968" s="3"/>
      <c r="C11968" s="2"/>
      <c r="D11968" s="2"/>
    </row>
    <row r="11969" spans="1:4">
      <c r="A11969" s="3"/>
      <c r="B11969" s="3"/>
      <c r="C11969" s="2"/>
      <c r="D11969" s="2"/>
    </row>
    <row r="11970" spans="1:4">
      <c r="A11970" s="3"/>
      <c r="B11970" s="3"/>
      <c r="C11970" s="2"/>
      <c r="D11970" s="2"/>
    </row>
    <row r="11971" spans="1:4">
      <c r="A11971" s="3"/>
      <c r="B11971" s="3"/>
      <c r="C11971" s="2"/>
      <c r="D11971" s="2"/>
    </row>
    <row r="11972" spans="1:4">
      <c r="A11972" s="3"/>
      <c r="B11972" s="3"/>
      <c r="C11972" s="2"/>
      <c r="D11972" s="2"/>
    </row>
    <row r="11973" spans="1:4">
      <c r="A11973" s="3"/>
      <c r="B11973" s="3"/>
      <c r="C11973" s="2"/>
      <c r="D11973" s="2"/>
    </row>
    <row r="11974" spans="1:4">
      <c r="A11974" s="3"/>
      <c r="B11974" s="3"/>
      <c r="C11974" s="2"/>
      <c r="D11974" s="2"/>
    </row>
    <row r="11975" spans="1:4">
      <c r="A11975" s="3"/>
      <c r="B11975" s="3"/>
      <c r="C11975" s="2"/>
      <c r="D11975" s="2"/>
    </row>
    <row r="11976" spans="1:4">
      <c r="A11976" s="3"/>
      <c r="B11976" s="3"/>
      <c r="C11976" s="2"/>
      <c r="D11976" s="2"/>
    </row>
    <row r="11977" spans="1:4">
      <c r="A11977" s="3"/>
      <c r="B11977" s="3"/>
      <c r="C11977" s="2"/>
      <c r="D11977" s="2"/>
    </row>
    <row r="11978" spans="1:4">
      <c r="A11978" s="3"/>
      <c r="B11978" s="3"/>
      <c r="C11978" s="2"/>
      <c r="D11978" s="2"/>
    </row>
    <row r="11979" spans="1:4">
      <c r="A11979" s="3"/>
      <c r="B11979" s="3"/>
      <c r="C11979" s="2"/>
      <c r="D11979" s="2"/>
    </row>
    <row r="11980" spans="1:4">
      <c r="A11980" s="3"/>
      <c r="B11980" s="3"/>
      <c r="C11980" s="2"/>
      <c r="D11980" s="2"/>
    </row>
    <row r="11981" spans="1:4">
      <c r="A11981" s="3"/>
      <c r="B11981" s="3"/>
      <c r="C11981" s="2"/>
      <c r="D11981" s="2"/>
    </row>
    <row r="11982" spans="1:4">
      <c r="A11982" s="3"/>
      <c r="B11982" s="3"/>
      <c r="C11982" s="2"/>
      <c r="D11982" s="2"/>
    </row>
    <row r="11983" spans="1:4">
      <c r="A11983" s="3"/>
      <c r="B11983" s="3"/>
      <c r="C11983" s="2"/>
      <c r="D11983" s="2"/>
    </row>
    <row r="11984" spans="1:4">
      <c r="A11984" s="3"/>
      <c r="B11984" s="3"/>
      <c r="C11984" s="2"/>
      <c r="D11984" s="2"/>
    </row>
    <row r="11985" spans="1:4">
      <c r="A11985" s="3"/>
      <c r="B11985" s="3"/>
      <c r="C11985" s="2"/>
      <c r="D11985" s="2"/>
    </row>
    <row r="11986" spans="1:4">
      <c r="A11986" s="3"/>
      <c r="B11986" s="3"/>
      <c r="C11986" s="2"/>
      <c r="D11986" s="2"/>
    </row>
    <row r="11987" spans="1:4">
      <c r="A11987" s="3"/>
      <c r="B11987" s="3"/>
      <c r="C11987" s="2"/>
      <c r="D11987" s="2"/>
    </row>
    <row r="11988" spans="1:4">
      <c r="A11988" s="3"/>
      <c r="B11988" s="3"/>
      <c r="C11988" s="2"/>
      <c r="D11988" s="2"/>
    </row>
    <row r="11989" spans="1:4">
      <c r="A11989" s="3"/>
      <c r="B11989" s="3"/>
      <c r="C11989" s="2"/>
      <c r="D11989" s="2"/>
    </row>
    <row r="11990" spans="1:4">
      <c r="A11990" s="3"/>
      <c r="B11990" s="3"/>
      <c r="C11990" s="2"/>
      <c r="D11990" s="2"/>
    </row>
    <row r="11991" spans="1:4">
      <c r="A11991" s="3"/>
      <c r="B11991" s="3"/>
      <c r="C11991" s="2"/>
      <c r="D11991" s="2"/>
    </row>
    <row r="11992" spans="1:4">
      <c r="A11992" s="3"/>
      <c r="B11992" s="3"/>
      <c r="C11992" s="2"/>
      <c r="D11992" s="2"/>
    </row>
    <row r="11993" spans="1:4">
      <c r="A11993" s="3"/>
      <c r="B11993" s="3"/>
      <c r="C11993" s="2"/>
      <c r="D11993" s="2"/>
    </row>
    <row r="11994" spans="1:4">
      <c r="A11994" s="3"/>
      <c r="B11994" s="3"/>
      <c r="C11994" s="2"/>
      <c r="D11994" s="2"/>
    </row>
    <row r="11995" spans="1:4">
      <c r="A11995" s="3"/>
      <c r="B11995" s="3"/>
      <c r="C11995" s="2"/>
      <c r="D11995" s="2"/>
    </row>
    <row r="11996" spans="1:4">
      <c r="A11996" s="3"/>
      <c r="B11996" s="3"/>
      <c r="C11996" s="2"/>
      <c r="D11996" s="2"/>
    </row>
    <row r="11997" spans="1:4">
      <c r="A11997" s="3"/>
      <c r="B11997" s="3"/>
      <c r="C11997" s="2"/>
      <c r="D11997" s="2"/>
    </row>
    <row r="11998" spans="1:4">
      <c r="A11998" s="3"/>
      <c r="B11998" s="3"/>
      <c r="C11998" s="2"/>
      <c r="D11998" s="2"/>
    </row>
    <row r="11999" spans="1:4">
      <c r="A11999" s="3"/>
      <c r="B11999" s="3"/>
      <c r="C11999" s="2"/>
      <c r="D11999" s="2"/>
    </row>
    <row r="12000" spans="1:4">
      <c r="A12000" s="3"/>
      <c r="B12000" s="3"/>
      <c r="C12000" s="2"/>
      <c r="D12000" s="2"/>
    </row>
    <row r="12001" spans="1:4">
      <c r="A12001" s="3"/>
      <c r="B12001" s="3"/>
      <c r="C12001" s="2"/>
      <c r="D12001" s="2"/>
    </row>
    <row r="12002" spans="1:4">
      <c r="A12002" s="3"/>
      <c r="B12002" s="3"/>
      <c r="C12002" s="2"/>
      <c r="D12002" s="2"/>
    </row>
    <row r="12003" spans="1:4">
      <c r="A12003" s="3"/>
      <c r="B12003" s="3"/>
      <c r="C12003" s="2"/>
      <c r="D12003" s="2"/>
    </row>
    <row r="12004" spans="1:4">
      <c r="A12004" s="3"/>
      <c r="B12004" s="3"/>
      <c r="C12004" s="2"/>
      <c r="D12004" s="2"/>
    </row>
    <row r="12005" spans="1:4">
      <c r="A12005" s="3"/>
      <c r="B12005" s="3"/>
      <c r="C12005" s="2"/>
      <c r="D12005" s="2"/>
    </row>
    <row r="12006" spans="1:4">
      <c r="A12006" s="3"/>
      <c r="B12006" s="3"/>
      <c r="C12006" s="2"/>
      <c r="D12006" s="2"/>
    </row>
    <row r="12007" spans="1:4">
      <c r="A12007" s="3"/>
      <c r="B12007" s="3"/>
      <c r="C12007" s="2"/>
      <c r="D12007" s="2"/>
    </row>
    <row r="12008" spans="1:4">
      <c r="A12008" s="3"/>
      <c r="B12008" s="3"/>
      <c r="C12008" s="2"/>
      <c r="D12008" s="2"/>
    </row>
    <row r="12009" spans="1:4">
      <c r="A12009" s="3"/>
      <c r="B12009" s="3"/>
      <c r="C12009" s="2"/>
      <c r="D12009" s="2"/>
    </row>
    <row r="12010" spans="1:4">
      <c r="A12010" s="3"/>
      <c r="B12010" s="3"/>
      <c r="C12010" s="2"/>
      <c r="D12010" s="2"/>
    </row>
    <row r="12011" spans="1:4">
      <c r="A12011" s="3"/>
      <c r="B12011" s="3"/>
      <c r="C12011" s="2"/>
      <c r="D12011" s="2"/>
    </row>
    <row r="12012" spans="1:4">
      <c r="A12012" s="3"/>
      <c r="B12012" s="3"/>
      <c r="C12012" s="2"/>
      <c r="D12012" s="2"/>
    </row>
    <row r="12013" spans="1:4">
      <c r="A12013" s="3"/>
      <c r="B12013" s="3"/>
      <c r="C12013" s="2"/>
      <c r="D12013" s="2"/>
    </row>
    <row r="12014" spans="1:4">
      <c r="A12014" s="3"/>
      <c r="B12014" s="3"/>
      <c r="C12014" s="2"/>
      <c r="D12014" s="2"/>
    </row>
    <row r="12015" spans="1:4">
      <c r="A12015" s="3"/>
      <c r="B12015" s="3"/>
      <c r="C12015" s="2"/>
      <c r="D12015" s="2"/>
    </row>
    <row r="12016" spans="1:4">
      <c r="A12016" s="3"/>
      <c r="B12016" s="3"/>
      <c r="C12016" s="2"/>
      <c r="D12016" s="2"/>
    </row>
    <row r="12017" spans="1:4">
      <c r="A12017" s="3"/>
      <c r="B12017" s="3"/>
      <c r="C12017" s="2"/>
      <c r="D12017" s="2"/>
    </row>
    <row r="12018" spans="1:4">
      <c r="A12018" s="3"/>
      <c r="B12018" s="3"/>
      <c r="C12018" s="2"/>
      <c r="D12018" s="2"/>
    </row>
    <row r="12019" spans="1:4">
      <c r="A12019" s="3"/>
      <c r="B12019" s="3"/>
      <c r="C12019" s="2"/>
      <c r="D12019" s="2"/>
    </row>
    <row r="12020" spans="1:4">
      <c r="A12020" s="3"/>
      <c r="B12020" s="3"/>
      <c r="C12020" s="2"/>
      <c r="D12020" s="2"/>
    </row>
    <row r="12021" spans="1:4">
      <c r="A12021" s="3"/>
      <c r="B12021" s="3"/>
      <c r="C12021" s="2"/>
      <c r="D12021" s="2"/>
    </row>
    <row r="12022" spans="1:4">
      <c r="A12022" s="3"/>
      <c r="B12022" s="3"/>
      <c r="C12022" s="2"/>
      <c r="D12022" s="2"/>
    </row>
    <row r="12023" spans="1:4">
      <c r="A12023" s="3"/>
      <c r="B12023" s="3"/>
      <c r="C12023" s="2"/>
      <c r="D12023" s="2"/>
    </row>
    <row r="12024" spans="1:4">
      <c r="A12024" s="3"/>
      <c r="B12024" s="3"/>
      <c r="C12024" s="2"/>
      <c r="D12024" s="2"/>
    </row>
    <row r="12025" spans="1:4">
      <c r="A12025" s="3"/>
      <c r="B12025" s="3"/>
      <c r="C12025" s="2"/>
      <c r="D12025" s="2"/>
    </row>
    <row r="12026" spans="1:4">
      <c r="A12026" s="3"/>
      <c r="B12026" s="3"/>
      <c r="C12026" s="2"/>
      <c r="D12026" s="2"/>
    </row>
    <row r="12027" spans="1:4">
      <c r="A12027" s="3"/>
      <c r="B12027" s="3"/>
      <c r="C12027" s="2"/>
      <c r="D12027" s="2"/>
    </row>
    <row r="12028" spans="1:4">
      <c r="A12028" s="3"/>
      <c r="B12028" s="3"/>
      <c r="C12028" s="2"/>
      <c r="D12028" s="2"/>
    </row>
    <row r="12029" spans="1:4">
      <c r="A12029" s="3"/>
      <c r="B12029" s="3"/>
      <c r="C12029" s="2"/>
      <c r="D12029" s="2"/>
    </row>
    <row r="12030" spans="1:4">
      <c r="A12030" s="3"/>
      <c r="B12030" s="3"/>
      <c r="C12030" s="2"/>
      <c r="D12030" s="2"/>
    </row>
    <row r="12031" spans="1:4">
      <c r="A12031" s="3"/>
      <c r="B12031" s="3"/>
      <c r="C12031" s="2"/>
      <c r="D12031" s="2"/>
    </row>
    <row r="12032" spans="1:4">
      <c r="A12032" s="3"/>
      <c r="B12032" s="3"/>
      <c r="C12032" s="2"/>
      <c r="D12032" s="2"/>
    </row>
    <row r="12033" spans="1:4">
      <c r="A12033" s="3"/>
      <c r="B12033" s="3"/>
      <c r="C12033" s="2"/>
      <c r="D12033" s="2"/>
    </row>
    <row r="12034" spans="1:4">
      <c r="A12034" s="3"/>
      <c r="B12034" s="3"/>
      <c r="C12034" s="2"/>
      <c r="D12034" s="2"/>
    </row>
    <row r="12035" spans="1:4">
      <c r="A12035" s="3"/>
      <c r="B12035" s="3"/>
      <c r="C12035" s="2"/>
      <c r="D12035" s="2"/>
    </row>
    <row r="12036" spans="1:4">
      <c r="A12036" s="3"/>
      <c r="B12036" s="3"/>
      <c r="C12036" s="2"/>
      <c r="D12036" s="2"/>
    </row>
    <row r="12037" spans="1:4">
      <c r="A12037" s="3"/>
      <c r="B12037" s="3"/>
      <c r="C12037" s="2"/>
      <c r="D12037" s="2"/>
    </row>
    <row r="12038" spans="1:4">
      <c r="A12038" s="3"/>
      <c r="B12038" s="3"/>
      <c r="C12038" s="2"/>
      <c r="D12038" s="2"/>
    </row>
    <row r="12039" spans="1:4">
      <c r="A12039" s="3"/>
      <c r="B12039" s="3"/>
      <c r="C12039" s="2"/>
      <c r="D12039" s="2"/>
    </row>
    <row r="12040" spans="1:4">
      <c r="A12040" s="3"/>
      <c r="B12040" s="3"/>
      <c r="C12040" s="2"/>
      <c r="D12040" s="2"/>
    </row>
    <row r="12041" spans="1:4">
      <c r="A12041" s="3"/>
      <c r="B12041" s="3"/>
      <c r="C12041" s="2"/>
      <c r="D12041" s="2"/>
    </row>
    <row r="12042" spans="1:4">
      <c r="A12042" s="3"/>
      <c r="B12042" s="3"/>
      <c r="C12042" s="2"/>
      <c r="D12042" s="2"/>
    </row>
    <row r="12043" spans="1:4">
      <c r="A12043" s="3"/>
      <c r="B12043" s="3"/>
      <c r="C12043" s="2"/>
      <c r="D12043" s="2"/>
    </row>
    <row r="12044" spans="1:4">
      <c r="A12044" s="3"/>
      <c r="B12044" s="3"/>
      <c r="C12044" s="2"/>
      <c r="D12044" s="2"/>
    </row>
    <row r="12045" spans="1:4">
      <c r="A12045" s="3"/>
      <c r="B12045" s="3"/>
      <c r="C12045" s="2"/>
      <c r="D12045" s="2"/>
    </row>
    <row r="12046" spans="1:4">
      <c r="A12046" s="3"/>
      <c r="B12046" s="3"/>
      <c r="C12046" s="2"/>
      <c r="D12046" s="2"/>
    </row>
    <row r="12047" spans="1:4">
      <c r="A12047" s="3"/>
      <c r="B12047" s="3"/>
      <c r="C12047" s="2"/>
      <c r="D12047" s="2"/>
    </row>
    <row r="12048" spans="1:4">
      <c r="A12048" s="3"/>
      <c r="B12048" s="3"/>
      <c r="C12048" s="2"/>
      <c r="D12048" s="2"/>
    </row>
    <row r="12049" spans="1:4">
      <c r="A12049" s="3"/>
      <c r="B12049" s="3"/>
      <c r="C12049" s="2"/>
      <c r="D12049" s="2"/>
    </row>
    <row r="12050" spans="1:4">
      <c r="A12050" s="3"/>
      <c r="B12050" s="3"/>
      <c r="C12050" s="2"/>
      <c r="D12050" s="2"/>
    </row>
    <row r="12051" spans="1:4">
      <c r="A12051" s="3"/>
      <c r="B12051" s="3"/>
      <c r="C12051" s="2"/>
      <c r="D12051" s="2"/>
    </row>
    <row r="12052" spans="1:4">
      <c r="A12052" s="3"/>
      <c r="B12052" s="3"/>
      <c r="C12052" s="2"/>
      <c r="D12052" s="2"/>
    </row>
    <row r="12053" spans="1:4">
      <c r="A12053" s="3"/>
      <c r="B12053" s="3"/>
      <c r="C12053" s="2"/>
      <c r="D12053" s="2"/>
    </row>
    <row r="12054" spans="1:4">
      <c r="A12054" s="3"/>
      <c r="B12054" s="3"/>
      <c r="C12054" s="2"/>
      <c r="D12054" s="2"/>
    </row>
    <row r="12055" spans="1:4">
      <c r="A12055" s="3"/>
      <c r="B12055" s="3"/>
      <c r="C12055" s="2"/>
      <c r="D12055" s="2"/>
    </row>
    <row r="12056" spans="1:4">
      <c r="A12056" s="3"/>
      <c r="B12056" s="3"/>
      <c r="C12056" s="2"/>
      <c r="D12056" s="2"/>
    </row>
    <row r="12057" spans="1:4">
      <c r="A12057" s="3"/>
      <c r="B12057" s="3"/>
      <c r="C12057" s="2"/>
      <c r="D12057" s="2"/>
    </row>
    <row r="12058" spans="1:4">
      <c r="A12058" s="3"/>
      <c r="B12058" s="3"/>
      <c r="C12058" s="2"/>
      <c r="D12058" s="2"/>
    </row>
    <row r="12059" spans="1:4">
      <c r="A12059" s="3"/>
      <c r="B12059" s="3"/>
      <c r="C12059" s="2"/>
      <c r="D12059" s="2"/>
    </row>
    <row r="12060" spans="1:4">
      <c r="A12060" s="3"/>
      <c r="B12060" s="3"/>
      <c r="C12060" s="2"/>
      <c r="D12060" s="2"/>
    </row>
    <row r="12061" spans="1:4">
      <c r="A12061" s="3"/>
      <c r="B12061" s="3"/>
      <c r="C12061" s="2"/>
      <c r="D12061" s="2"/>
    </row>
    <row r="12062" spans="1:4">
      <c r="A12062" s="3"/>
      <c r="B12062" s="3"/>
      <c r="C12062" s="2"/>
      <c r="D12062" s="2"/>
    </row>
    <row r="12063" spans="1:4">
      <c r="A12063" s="3"/>
      <c r="B12063" s="3"/>
      <c r="C12063" s="2"/>
      <c r="D12063" s="2"/>
    </row>
    <row r="12064" spans="1:4">
      <c r="A12064" s="3"/>
      <c r="B12064" s="3"/>
      <c r="C12064" s="2"/>
      <c r="D12064" s="2"/>
    </row>
    <row r="12065" spans="1:4">
      <c r="A12065" s="3"/>
      <c r="B12065" s="3"/>
      <c r="C12065" s="2"/>
      <c r="D12065" s="2"/>
    </row>
    <row r="12066" spans="1:4">
      <c r="A12066" s="3"/>
      <c r="B12066" s="3"/>
      <c r="C12066" s="2"/>
      <c r="D12066" s="2"/>
    </row>
    <row r="12067" spans="1:4">
      <c r="A12067" s="3"/>
      <c r="B12067" s="3"/>
      <c r="C12067" s="2"/>
      <c r="D12067" s="2"/>
    </row>
    <row r="12068" spans="1:4">
      <c r="A12068" s="3"/>
      <c r="B12068" s="3"/>
      <c r="C12068" s="2"/>
      <c r="D12068" s="2"/>
    </row>
    <row r="12069" spans="1:4">
      <c r="A12069" s="3"/>
      <c r="B12069" s="3"/>
      <c r="C12069" s="2"/>
      <c r="D12069" s="2"/>
    </row>
    <row r="12070" spans="1:4">
      <c r="A12070" s="3"/>
      <c r="B12070" s="3"/>
      <c r="C12070" s="2"/>
      <c r="D12070" s="2"/>
    </row>
    <row r="12071" spans="1:4">
      <c r="A12071" s="3"/>
      <c r="B12071" s="3"/>
      <c r="C12071" s="2"/>
      <c r="D12071" s="2"/>
    </row>
    <row r="12072" spans="1:4">
      <c r="A12072" s="3"/>
      <c r="B12072" s="3"/>
      <c r="C12072" s="2"/>
      <c r="D12072" s="2"/>
    </row>
    <row r="12073" spans="1:4">
      <c r="A12073" s="3"/>
      <c r="B12073" s="3"/>
      <c r="C12073" s="2"/>
      <c r="D12073" s="2"/>
    </row>
    <row r="12074" spans="1:4">
      <c r="A12074" s="3"/>
      <c r="B12074" s="3"/>
      <c r="C12074" s="2"/>
      <c r="D12074" s="2"/>
    </row>
    <row r="12075" spans="1:4">
      <c r="A12075" s="3"/>
      <c r="B12075" s="3"/>
      <c r="C12075" s="2"/>
      <c r="D12075" s="2"/>
    </row>
    <row r="12076" spans="1:4">
      <c r="A12076" s="3"/>
      <c r="B12076" s="3"/>
      <c r="C12076" s="2"/>
      <c r="D12076" s="2"/>
    </row>
    <row r="12077" spans="1:4">
      <c r="A12077" s="3"/>
      <c r="B12077" s="3"/>
      <c r="C12077" s="2"/>
      <c r="D12077" s="2"/>
    </row>
    <row r="12078" spans="1:4">
      <c r="A12078" s="3"/>
      <c r="B12078" s="3"/>
      <c r="C12078" s="2"/>
      <c r="D12078" s="2"/>
    </row>
    <row r="12079" spans="1:4">
      <c r="A12079" s="3"/>
      <c r="B12079" s="3"/>
      <c r="C12079" s="2"/>
      <c r="D12079" s="2"/>
    </row>
    <row r="12080" spans="1:4">
      <c r="A12080" s="3"/>
      <c r="B12080" s="3"/>
      <c r="C12080" s="2"/>
      <c r="D12080" s="2"/>
    </row>
    <row r="12081" spans="1:4">
      <c r="A12081" s="3"/>
      <c r="B12081" s="3"/>
      <c r="C12081" s="2"/>
      <c r="D12081" s="2"/>
    </row>
    <row r="12082" spans="1:4">
      <c r="A12082" s="3"/>
      <c r="B12082" s="3"/>
      <c r="C12082" s="2"/>
      <c r="D12082" s="2"/>
    </row>
    <row r="12083" spans="1:4">
      <c r="A12083" s="3"/>
      <c r="B12083" s="3"/>
      <c r="C12083" s="2"/>
      <c r="D12083" s="2"/>
    </row>
    <row r="12084" spans="1:4">
      <c r="A12084" s="3"/>
      <c r="B12084" s="3"/>
      <c r="C12084" s="2"/>
      <c r="D12084" s="2"/>
    </row>
    <row r="12085" spans="1:4">
      <c r="A12085" s="3"/>
      <c r="B12085" s="3"/>
      <c r="C12085" s="2"/>
      <c r="D12085" s="2"/>
    </row>
    <row r="12086" spans="1:4">
      <c r="A12086" s="3"/>
      <c r="B12086" s="3"/>
      <c r="C12086" s="2"/>
      <c r="D12086" s="2"/>
    </row>
    <row r="12087" spans="1:4">
      <c r="A12087" s="3"/>
      <c r="B12087" s="3"/>
      <c r="C12087" s="2"/>
      <c r="D12087" s="2"/>
    </row>
    <row r="12088" spans="1:4">
      <c r="A12088" s="3"/>
      <c r="B12088" s="3"/>
      <c r="C12088" s="2"/>
      <c r="D12088" s="2"/>
    </row>
    <row r="12089" spans="1:4">
      <c r="A12089" s="3"/>
      <c r="B12089" s="3"/>
      <c r="C12089" s="2"/>
      <c r="D12089" s="2"/>
    </row>
    <row r="12090" spans="1:4">
      <c r="A12090" s="3"/>
      <c r="B12090" s="3"/>
      <c r="C12090" s="2"/>
      <c r="D12090" s="2"/>
    </row>
    <row r="12091" spans="1:4">
      <c r="A12091" s="3"/>
      <c r="B12091" s="3"/>
      <c r="C12091" s="2"/>
      <c r="D12091" s="2"/>
    </row>
    <row r="12092" spans="1:4">
      <c r="A12092" s="3"/>
      <c r="B12092" s="3"/>
      <c r="C12092" s="2"/>
      <c r="D12092" s="2"/>
    </row>
    <row r="12093" spans="1:4">
      <c r="A12093" s="3"/>
      <c r="B12093" s="3"/>
      <c r="C12093" s="2"/>
      <c r="D12093" s="2"/>
    </row>
    <row r="12094" spans="1:4">
      <c r="A12094" s="3"/>
      <c r="B12094" s="3"/>
      <c r="C12094" s="2"/>
      <c r="D12094" s="2"/>
    </row>
    <row r="12095" spans="1:4">
      <c r="A12095" s="3"/>
      <c r="B12095" s="3"/>
      <c r="C12095" s="2"/>
      <c r="D12095" s="2"/>
    </row>
    <row r="12096" spans="1:4">
      <c r="A12096" s="3"/>
      <c r="B12096" s="3"/>
      <c r="C12096" s="2"/>
      <c r="D12096" s="2"/>
    </row>
    <row r="12097" spans="1:4">
      <c r="A12097" s="3"/>
      <c r="B12097" s="3"/>
      <c r="C12097" s="2"/>
      <c r="D12097" s="2"/>
    </row>
    <row r="12098" spans="1:4">
      <c r="A12098" s="3"/>
      <c r="B12098" s="3"/>
      <c r="C12098" s="2"/>
      <c r="D12098" s="2"/>
    </row>
    <row r="12099" spans="1:4">
      <c r="A12099" s="3"/>
      <c r="B12099" s="3"/>
      <c r="C12099" s="2"/>
      <c r="D12099" s="2"/>
    </row>
    <row r="12100" spans="1:4">
      <c r="A12100" s="3"/>
      <c r="B12100" s="3"/>
      <c r="C12100" s="2"/>
      <c r="D12100" s="2"/>
    </row>
    <row r="12101" spans="1:4">
      <c r="A12101" s="3"/>
      <c r="B12101" s="3"/>
      <c r="C12101" s="2"/>
      <c r="D12101" s="2"/>
    </row>
    <row r="12102" spans="1:4">
      <c r="A12102" s="3"/>
      <c r="B12102" s="3"/>
      <c r="C12102" s="2"/>
      <c r="D12102" s="2"/>
    </row>
    <row r="12103" spans="1:4">
      <c r="A12103" s="3"/>
      <c r="B12103" s="3"/>
      <c r="C12103" s="2"/>
      <c r="D12103" s="2"/>
    </row>
    <row r="12104" spans="1:4">
      <c r="A12104" s="3"/>
      <c r="B12104" s="3"/>
      <c r="C12104" s="2"/>
      <c r="D12104" s="2"/>
    </row>
    <row r="12105" spans="1:4">
      <c r="A12105" s="3"/>
      <c r="B12105" s="3"/>
      <c r="C12105" s="2"/>
      <c r="D12105" s="2"/>
    </row>
    <row r="12106" spans="1:4">
      <c r="A12106" s="3"/>
      <c r="B12106" s="3"/>
      <c r="C12106" s="2"/>
      <c r="D12106" s="2"/>
    </row>
    <row r="12107" spans="1:4">
      <c r="A12107" s="3"/>
      <c r="B12107" s="3"/>
      <c r="C12107" s="2"/>
      <c r="D12107" s="2"/>
    </row>
    <row r="12108" spans="1:4">
      <c r="A12108" s="3"/>
      <c r="B12108" s="3"/>
      <c r="C12108" s="2"/>
      <c r="D12108" s="2"/>
    </row>
    <row r="12109" spans="1:4">
      <c r="A12109" s="3"/>
      <c r="B12109" s="3"/>
      <c r="C12109" s="2"/>
      <c r="D12109" s="2"/>
    </row>
    <row r="12110" spans="1:4">
      <c r="A12110" s="3"/>
      <c r="B12110" s="3"/>
      <c r="C12110" s="2"/>
      <c r="D12110" s="2"/>
    </row>
    <row r="12111" spans="1:4">
      <c r="A12111" s="3"/>
      <c r="B12111" s="3"/>
      <c r="C12111" s="2"/>
      <c r="D12111" s="2"/>
    </row>
    <row r="12112" spans="1:4">
      <c r="A12112" s="3"/>
      <c r="B12112" s="3"/>
      <c r="C12112" s="2"/>
      <c r="D12112" s="2"/>
    </row>
    <row r="12113" spans="1:4">
      <c r="A12113" s="3"/>
      <c r="B12113" s="3"/>
      <c r="C12113" s="2"/>
      <c r="D12113" s="2"/>
    </row>
    <row r="12114" spans="1:4">
      <c r="A12114" s="3"/>
      <c r="B12114" s="3"/>
      <c r="C12114" s="2"/>
      <c r="D12114" s="2"/>
    </row>
    <row r="12115" spans="1:4">
      <c r="A12115" s="3"/>
      <c r="B12115" s="3"/>
      <c r="C12115" s="2"/>
      <c r="D12115" s="2"/>
    </row>
    <row r="12116" spans="1:4">
      <c r="A12116" s="3"/>
      <c r="B12116" s="3"/>
      <c r="C12116" s="2"/>
      <c r="D12116" s="2"/>
    </row>
    <row r="12117" spans="1:4">
      <c r="A12117" s="3"/>
      <c r="B12117" s="3"/>
      <c r="C12117" s="2"/>
      <c r="D12117" s="2"/>
    </row>
    <row r="12118" spans="1:4">
      <c r="A12118" s="3"/>
      <c r="B12118" s="3"/>
      <c r="C12118" s="2"/>
      <c r="D12118" s="2"/>
    </row>
    <row r="12119" spans="1:4">
      <c r="A12119" s="3"/>
      <c r="B12119" s="3"/>
      <c r="C12119" s="2"/>
      <c r="D12119" s="2"/>
    </row>
    <row r="12120" spans="1:4">
      <c r="A12120" s="3"/>
      <c r="B12120" s="3"/>
      <c r="C12120" s="2"/>
      <c r="D12120" s="2"/>
    </row>
    <row r="12121" spans="1:4">
      <c r="A12121" s="3"/>
      <c r="B12121" s="3"/>
      <c r="C12121" s="2"/>
      <c r="D12121" s="2"/>
    </row>
    <row r="12122" spans="1:4">
      <c r="A12122" s="3"/>
      <c r="B12122" s="3"/>
      <c r="C12122" s="2"/>
      <c r="D12122" s="2"/>
    </row>
    <row r="12123" spans="1:4">
      <c r="A12123" s="3"/>
      <c r="B12123" s="3"/>
      <c r="C12123" s="2"/>
      <c r="D12123" s="2"/>
    </row>
    <row r="12124" spans="1:4">
      <c r="A12124" s="3"/>
      <c r="B12124" s="3"/>
      <c r="C12124" s="2"/>
      <c r="D12124" s="2"/>
    </row>
    <row r="12125" spans="1:4">
      <c r="A12125" s="3"/>
      <c r="B12125" s="3"/>
      <c r="C12125" s="2"/>
      <c r="D12125" s="2"/>
    </row>
    <row r="12126" spans="1:4">
      <c r="A12126" s="3"/>
      <c r="B12126" s="3"/>
      <c r="C12126" s="2"/>
      <c r="D12126" s="2"/>
    </row>
    <row r="12127" spans="1:4">
      <c r="A12127" s="3"/>
      <c r="B12127" s="3"/>
      <c r="C12127" s="2"/>
      <c r="D12127" s="2"/>
    </row>
    <row r="12128" spans="1:4">
      <c r="A12128" s="3"/>
      <c r="B12128" s="3"/>
      <c r="C12128" s="2"/>
      <c r="D12128" s="2"/>
    </row>
    <row r="12129" spans="1:4">
      <c r="A12129" s="3"/>
      <c r="B12129" s="3"/>
      <c r="C12129" s="2"/>
      <c r="D12129" s="2"/>
    </row>
    <row r="12130" spans="1:4">
      <c r="A12130" s="3"/>
      <c r="B12130" s="3"/>
      <c r="C12130" s="2"/>
      <c r="D12130" s="2"/>
    </row>
    <row r="12131" spans="1:4">
      <c r="A12131" s="3"/>
      <c r="B12131" s="3"/>
      <c r="C12131" s="2"/>
      <c r="D12131" s="2"/>
    </row>
    <row r="12132" spans="1:4">
      <c r="A12132" s="3"/>
      <c r="B12132" s="3"/>
      <c r="C12132" s="2"/>
      <c r="D12132" s="2"/>
    </row>
    <row r="12133" spans="1:4">
      <c r="A12133" s="3"/>
      <c r="B12133" s="3"/>
      <c r="C12133" s="2"/>
      <c r="D12133" s="2"/>
    </row>
    <row r="12134" spans="1:4">
      <c r="A12134" s="3"/>
      <c r="B12134" s="3"/>
      <c r="C12134" s="2"/>
      <c r="D12134" s="2"/>
    </row>
    <row r="12135" spans="1:4">
      <c r="A12135" s="3"/>
      <c r="B12135" s="3"/>
      <c r="C12135" s="2"/>
      <c r="D12135" s="2"/>
    </row>
    <row r="12136" spans="1:4">
      <c r="A12136" s="3"/>
      <c r="B12136" s="3"/>
      <c r="C12136" s="2"/>
      <c r="D12136" s="2"/>
    </row>
    <row r="12137" spans="1:4">
      <c r="A12137" s="3"/>
      <c r="B12137" s="3"/>
      <c r="C12137" s="2"/>
      <c r="D12137" s="2"/>
    </row>
    <row r="12138" spans="1:4">
      <c r="A12138" s="3"/>
      <c r="B12138" s="3"/>
      <c r="C12138" s="2"/>
      <c r="D12138" s="2"/>
    </row>
    <row r="12139" spans="1:4">
      <c r="A12139" s="3"/>
      <c r="B12139" s="3"/>
      <c r="C12139" s="2"/>
      <c r="D12139" s="2"/>
    </row>
    <row r="12140" spans="1:4">
      <c r="A12140" s="3"/>
      <c r="B12140" s="3"/>
      <c r="C12140" s="2"/>
      <c r="D12140" s="2"/>
    </row>
    <row r="12141" spans="1:4">
      <c r="A12141" s="3"/>
      <c r="B12141" s="3"/>
      <c r="C12141" s="2"/>
      <c r="D12141" s="2"/>
    </row>
    <row r="12142" spans="1:4">
      <c r="A12142" s="3"/>
      <c r="B12142" s="3"/>
      <c r="C12142" s="2"/>
      <c r="D12142" s="2"/>
    </row>
    <row r="12143" spans="1:4">
      <c r="A12143" s="3"/>
      <c r="B12143" s="3"/>
      <c r="C12143" s="2"/>
      <c r="D12143" s="2"/>
    </row>
    <row r="12144" spans="1:4">
      <c r="A12144" s="3"/>
      <c r="B12144" s="3"/>
      <c r="C12144" s="2"/>
      <c r="D12144" s="2"/>
    </row>
    <row r="12145" spans="1:4">
      <c r="A12145" s="3"/>
      <c r="B12145" s="3"/>
      <c r="C12145" s="2"/>
      <c r="D12145" s="2"/>
    </row>
    <row r="12146" spans="1:4">
      <c r="A12146" s="3"/>
      <c r="B12146" s="3"/>
      <c r="C12146" s="2"/>
      <c r="D12146" s="2"/>
    </row>
    <row r="12147" spans="1:4">
      <c r="A12147" s="3"/>
      <c r="B12147" s="3"/>
      <c r="C12147" s="2"/>
      <c r="D12147" s="2"/>
    </row>
    <row r="12148" spans="1:4">
      <c r="A12148" s="3"/>
      <c r="B12148" s="3"/>
      <c r="C12148" s="2"/>
      <c r="D12148" s="2"/>
    </row>
    <row r="12149" spans="1:4">
      <c r="A12149" s="3"/>
      <c r="B12149" s="3"/>
      <c r="C12149" s="2"/>
      <c r="D12149" s="2"/>
    </row>
    <row r="12150" spans="1:4">
      <c r="A12150" s="3"/>
      <c r="B12150" s="3"/>
      <c r="C12150" s="2"/>
      <c r="D12150" s="2"/>
    </row>
    <row r="12151" spans="1:4">
      <c r="A12151" s="3"/>
      <c r="B12151" s="3"/>
      <c r="C12151" s="2"/>
      <c r="D12151" s="2"/>
    </row>
    <row r="12152" spans="1:4">
      <c r="A12152" s="3"/>
      <c r="B12152" s="3"/>
      <c r="C12152" s="2"/>
      <c r="D12152" s="2"/>
    </row>
    <row r="12153" spans="1:4">
      <c r="A12153" s="3"/>
      <c r="B12153" s="3"/>
      <c r="C12153" s="2"/>
      <c r="D12153" s="2"/>
    </row>
    <row r="12154" spans="1:4">
      <c r="A12154" s="3"/>
      <c r="B12154" s="3"/>
      <c r="C12154" s="2"/>
      <c r="D12154" s="2"/>
    </row>
    <row r="12155" spans="1:4">
      <c r="A12155" s="3"/>
      <c r="B12155" s="3"/>
      <c r="C12155" s="2"/>
      <c r="D12155" s="2"/>
    </row>
    <row r="12156" spans="1:4">
      <c r="A12156" s="3"/>
      <c r="B12156" s="3"/>
      <c r="C12156" s="2"/>
      <c r="D12156" s="2"/>
    </row>
    <row r="12157" spans="1:4">
      <c r="A12157" s="3"/>
      <c r="B12157" s="3"/>
      <c r="C12157" s="2"/>
      <c r="D12157" s="2"/>
    </row>
    <row r="12158" spans="1:4">
      <c r="A12158" s="3"/>
      <c r="B12158" s="3"/>
      <c r="C12158" s="2"/>
      <c r="D12158" s="2"/>
    </row>
    <row r="12159" spans="1:4">
      <c r="A12159" s="3"/>
      <c r="B12159" s="3"/>
      <c r="C12159" s="2"/>
      <c r="D12159" s="2"/>
    </row>
    <row r="12160" spans="1:4">
      <c r="A12160" s="3"/>
      <c r="B12160" s="3"/>
      <c r="C12160" s="2"/>
      <c r="D12160" s="2"/>
    </row>
    <row r="12161" spans="1:4">
      <c r="A12161" s="3"/>
      <c r="B12161" s="3"/>
      <c r="C12161" s="2"/>
      <c r="D12161" s="2"/>
    </row>
    <row r="12162" spans="1:4">
      <c r="A12162" s="3"/>
      <c r="B12162" s="3"/>
      <c r="C12162" s="2"/>
      <c r="D12162" s="2"/>
    </row>
    <row r="12163" spans="1:4">
      <c r="A12163" s="3"/>
      <c r="B12163" s="3"/>
      <c r="C12163" s="2"/>
      <c r="D12163" s="2"/>
    </row>
    <row r="12164" spans="1:4">
      <c r="A12164" s="3"/>
      <c r="B12164" s="3"/>
      <c r="C12164" s="2"/>
      <c r="D12164" s="2"/>
    </row>
    <row r="12165" spans="1:4">
      <c r="A12165" s="3"/>
      <c r="B12165" s="3"/>
      <c r="C12165" s="2"/>
      <c r="D12165" s="2"/>
    </row>
    <row r="12166" spans="1:4">
      <c r="A12166" s="3"/>
      <c r="B12166" s="3"/>
      <c r="C12166" s="2"/>
      <c r="D12166" s="2"/>
    </row>
    <row r="12167" spans="1:4">
      <c r="A12167" s="3"/>
      <c r="B12167" s="3"/>
      <c r="C12167" s="2"/>
      <c r="D12167" s="2"/>
    </row>
    <row r="12168" spans="1:4">
      <c r="A12168" s="3"/>
      <c r="B12168" s="3"/>
      <c r="C12168" s="2"/>
      <c r="D12168" s="2"/>
    </row>
    <row r="12169" spans="1:4">
      <c r="A12169" s="3"/>
      <c r="B12169" s="3"/>
      <c r="C12169" s="2"/>
      <c r="D12169" s="2"/>
    </row>
    <row r="12170" spans="1:4">
      <c r="A12170" s="3"/>
      <c r="B12170" s="3"/>
      <c r="C12170" s="2"/>
      <c r="D12170" s="2"/>
    </row>
    <row r="12171" spans="1:4">
      <c r="A12171" s="3"/>
      <c r="B12171" s="3"/>
      <c r="C12171" s="2"/>
      <c r="D12171" s="2"/>
    </row>
    <row r="12172" spans="1:4">
      <c r="A12172" s="3"/>
      <c r="B12172" s="3"/>
      <c r="C12172" s="2"/>
      <c r="D12172" s="2"/>
    </row>
    <row r="12173" spans="1:4">
      <c r="A12173" s="3"/>
      <c r="B12173" s="3"/>
      <c r="C12173" s="2"/>
      <c r="D12173" s="2"/>
    </row>
    <row r="12174" spans="1:4">
      <c r="A12174" s="3"/>
      <c r="B12174" s="3"/>
      <c r="C12174" s="2"/>
      <c r="D12174" s="2"/>
    </row>
    <row r="12175" spans="1:4">
      <c r="A12175" s="3"/>
      <c r="B12175" s="3"/>
      <c r="C12175" s="2"/>
      <c r="D12175" s="2"/>
    </row>
    <row r="12176" spans="1:4">
      <c r="A12176" s="3"/>
      <c r="B12176" s="3"/>
      <c r="C12176" s="2"/>
      <c r="D12176" s="2"/>
    </row>
    <row r="12177" spans="1:4">
      <c r="A12177" s="3"/>
      <c r="B12177" s="3"/>
      <c r="C12177" s="2"/>
      <c r="D12177" s="2"/>
    </row>
    <row r="12178" spans="1:4">
      <c r="A12178" s="3"/>
      <c r="B12178" s="3"/>
      <c r="C12178" s="2"/>
      <c r="D12178" s="2"/>
    </row>
    <row r="12179" spans="1:4">
      <c r="A12179" s="3"/>
      <c r="B12179" s="3"/>
      <c r="C12179" s="2"/>
      <c r="D12179" s="2"/>
    </row>
    <row r="12180" spans="1:4">
      <c r="A12180" s="3"/>
      <c r="B12180" s="3"/>
      <c r="C12180" s="2"/>
      <c r="D12180" s="2"/>
    </row>
    <row r="12181" spans="1:4">
      <c r="A12181" s="3"/>
      <c r="B12181" s="3"/>
      <c r="C12181" s="2"/>
      <c r="D12181" s="2"/>
    </row>
    <row r="12182" spans="1:4">
      <c r="A12182" s="3"/>
      <c r="B12182" s="3"/>
      <c r="C12182" s="2"/>
      <c r="D12182" s="2"/>
    </row>
    <row r="12183" spans="1:4">
      <c r="A12183" s="3"/>
      <c r="B12183" s="3"/>
      <c r="C12183" s="2"/>
      <c r="D12183" s="2"/>
    </row>
    <row r="12184" spans="1:4">
      <c r="A12184" s="3"/>
      <c r="B12184" s="3"/>
      <c r="C12184" s="2"/>
      <c r="D12184" s="2"/>
    </row>
    <row r="12185" spans="1:4">
      <c r="A12185" s="3"/>
      <c r="B12185" s="3"/>
      <c r="C12185" s="2"/>
      <c r="D12185" s="2"/>
    </row>
    <row r="12186" spans="1:4">
      <c r="A12186" s="3"/>
      <c r="B12186" s="3"/>
      <c r="C12186" s="2"/>
      <c r="D12186" s="2"/>
    </row>
    <row r="12187" spans="1:4">
      <c r="A12187" s="3"/>
      <c r="B12187" s="3"/>
      <c r="C12187" s="2"/>
      <c r="D12187" s="2"/>
    </row>
    <row r="12188" spans="1:4">
      <c r="A12188" s="3"/>
      <c r="B12188" s="3"/>
      <c r="C12188" s="2"/>
      <c r="D12188" s="2"/>
    </row>
    <row r="12189" spans="1:4">
      <c r="A12189" s="3"/>
      <c r="B12189" s="3"/>
      <c r="C12189" s="2"/>
      <c r="D12189" s="2"/>
    </row>
    <row r="12190" spans="1:4">
      <c r="A12190" s="3"/>
      <c r="B12190" s="3"/>
      <c r="C12190" s="2"/>
      <c r="D12190" s="2"/>
    </row>
    <row r="12191" spans="1:4">
      <c r="A12191" s="3"/>
      <c r="B12191" s="3"/>
      <c r="C12191" s="2"/>
      <c r="D12191" s="2"/>
    </row>
    <row r="12192" spans="1:4">
      <c r="A12192" s="3"/>
      <c r="B12192" s="3"/>
      <c r="C12192" s="2"/>
      <c r="D12192" s="2"/>
    </row>
    <row r="12193" spans="1:4">
      <c r="A12193" s="3"/>
      <c r="B12193" s="3"/>
      <c r="C12193" s="2"/>
      <c r="D12193" s="2"/>
    </row>
    <row r="12194" spans="1:4">
      <c r="A12194" s="3"/>
      <c r="B12194" s="3"/>
      <c r="C12194" s="2"/>
      <c r="D12194" s="2"/>
    </row>
    <row r="12195" spans="1:4">
      <c r="A12195" s="3"/>
      <c r="B12195" s="3"/>
      <c r="C12195" s="2"/>
      <c r="D12195" s="2"/>
    </row>
    <row r="12196" spans="1:4">
      <c r="A12196" s="3"/>
      <c r="B12196" s="3"/>
      <c r="C12196" s="2"/>
      <c r="D12196" s="2"/>
    </row>
    <row r="12197" spans="1:4">
      <c r="A12197" s="3"/>
      <c r="B12197" s="3"/>
      <c r="C12197" s="2"/>
      <c r="D12197" s="2"/>
    </row>
    <row r="12198" spans="1:4">
      <c r="A12198" s="3"/>
      <c r="B12198" s="3"/>
      <c r="C12198" s="2"/>
      <c r="D12198" s="2"/>
    </row>
    <row r="12199" spans="1:4">
      <c r="A12199" s="3"/>
      <c r="B12199" s="3"/>
      <c r="C12199" s="2"/>
      <c r="D12199" s="2"/>
    </row>
    <row r="12200" spans="1:4">
      <c r="A12200" s="3"/>
      <c r="B12200" s="3"/>
      <c r="C12200" s="2"/>
      <c r="D12200" s="2"/>
    </row>
    <row r="12201" spans="1:4">
      <c r="A12201" s="3"/>
      <c r="B12201" s="3"/>
      <c r="C12201" s="2"/>
      <c r="D12201" s="2"/>
    </row>
    <row r="12202" spans="1:4">
      <c r="A12202" s="3"/>
      <c r="B12202" s="3"/>
      <c r="C12202" s="2"/>
      <c r="D12202" s="2"/>
    </row>
    <row r="12203" spans="1:4">
      <c r="A12203" s="3"/>
      <c r="B12203" s="3"/>
      <c r="C12203" s="2"/>
      <c r="D12203" s="2"/>
    </row>
    <row r="12204" spans="1:4">
      <c r="A12204" s="3"/>
      <c r="B12204" s="3"/>
      <c r="C12204" s="2"/>
      <c r="D12204" s="2"/>
    </row>
    <row r="12205" spans="1:4">
      <c r="A12205" s="3"/>
      <c r="B12205" s="3"/>
      <c r="C12205" s="2"/>
      <c r="D12205" s="2"/>
    </row>
    <row r="12206" spans="1:4">
      <c r="A12206" s="3"/>
      <c r="B12206" s="3"/>
      <c r="C12206" s="2"/>
      <c r="D12206" s="2"/>
    </row>
    <row r="12207" spans="1:4">
      <c r="A12207" s="3"/>
      <c r="B12207" s="3"/>
      <c r="C12207" s="2"/>
      <c r="D12207" s="2"/>
    </row>
    <row r="12208" spans="1:4">
      <c r="A12208" s="3"/>
      <c r="B12208" s="3"/>
      <c r="C12208" s="2"/>
      <c r="D12208" s="2"/>
    </row>
    <row r="12209" spans="1:4">
      <c r="A12209" s="3"/>
      <c r="B12209" s="3"/>
      <c r="C12209" s="2"/>
      <c r="D12209" s="2"/>
    </row>
    <row r="12210" spans="1:4">
      <c r="A12210" s="3"/>
      <c r="B12210" s="3"/>
      <c r="C12210" s="2"/>
      <c r="D12210" s="2"/>
    </row>
    <row r="12211" spans="1:4">
      <c r="A12211" s="3"/>
      <c r="B12211" s="3"/>
      <c r="C12211" s="2"/>
      <c r="D12211" s="2"/>
    </row>
    <row r="12212" spans="1:4">
      <c r="A12212" s="3"/>
      <c r="B12212" s="3"/>
      <c r="C12212" s="2"/>
      <c r="D12212" s="2"/>
    </row>
    <row r="12213" spans="1:4">
      <c r="A12213" s="3"/>
      <c r="B12213" s="3"/>
      <c r="C12213" s="2"/>
      <c r="D12213" s="2"/>
    </row>
    <row r="12214" spans="1:4">
      <c r="A12214" s="3"/>
      <c r="B12214" s="3"/>
      <c r="C12214" s="2"/>
      <c r="D12214" s="2"/>
    </row>
    <row r="12215" spans="1:4">
      <c r="A12215" s="3"/>
      <c r="B12215" s="3"/>
      <c r="C12215" s="2"/>
      <c r="D12215" s="2"/>
    </row>
    <row r="12216" spans="1:4">
      <c r="A12216" s="3"/>
      <c r="B12216" s="3"/>
      <c r="C12216" s="2"/>
      <c r="D12216" s="2"/>
    </row>
    <row r="12217" spans="1:4">
      <c r="A12217" s="3"/>
      <c r="B12217" s="3"/>
      <c r="C12217" s="2"/>
      <c r="D12217" s="2"/>
    </row>
    <row r="12218" spans="1:4">
      <c r="A12218" s="3"/>
      <c r="B12218" s="3"/>
      <c r="C12218" s="2"/>
      <c r="D12218" s="2"/>
    </row>
    <row r="12219" spans="1:4">
      <c r="A12219" s="3"/>
      <c r="B12219" s="3"/>
      <c r="C12219" s="2"/>
      <c r="D12219" s="2"/>
    </row>
    <row r="12220" spans="1:4">
      <c r="A12220" s="3"/>
      <c r="B12220" s="3"/>
      <c r="C12220" s="2"/>
      <c r="D12220" s="2"/>
    </row>
    <row r="12221" spans="1:4">
      <c r="A12221" s="3"/>
      <c r="B12221" s="3"/>
      <c r="C12221" s="2"/>
      <c r="D12221" s="2"/>
    </row>
    <row r="12222" spans="1:4">
      <c r="A12222" s="3"/>
      <c r="B12222" s="3"/>
      <c r="C12222" s="2"/>
      <c r="D12222" s="2"/>
    </row>
    <row r="12223" spans="1:4">
      <c r="A12223" s="3"/>
      <c r="B12223" s="3"/>
      <c r="C12223" s="2"/>
      <c r="D12223" s="2"/>
    </row>
    <row r="12224" spans="1:4">
      <c r="A12224" s="3"/>
      <c r="B12224" s="3"/>
      <c r="C12224" s="2"/>
      <c r="D12224" s="2"/>
    </row>
    <row r="12225" spans="1:4">
      <c r="A12225" s="3"/>
      <c r="B12225" s="3"/>
      <c r="C12225" s="2"/>
      <c r="D12225" s="2"/>
    </row>
    <row r="12226" spans="1:4">
      <c r="A12226" s="3"/>
      <c r="B12226" s="3"/>
      <c r="C12226" s="2"/>
      <c r="D12226" s="2"/>
    </row>
    <row r="12227" spans="1:4">
      <c r="A12227" s="3"/>
      <c r="B12227" s="3"/>
      <c r="C12227" s="2"/>
      <c r="D12227" s="2"/>
    </row>
    <row r="12228" spans="1:4">
      <c r="A12228" s="3"/>
      <c r="B12228" s="3"/>
      <c r="C12228" s="2"/>
      <c r="D12228" s="2"/>
    </row>
    <row r="12229" spans="1:4">
      <c r="A12229" s="3"/>
      <c r="B12229" s="3"/>
      <c r="C12229" s="2"/>
      <c r="D12229" s="2"/>
    </row>
    <row r="12230" spans="1:4">
      <c r="A12230" s="3"/>
      <c r="B12230" s="3"/>
      <c r="C12230" s="2"/>
      <c r="D12230" s="2"/>
    </row>
    <row r="12231" spans="1:4">
      <c r="A12231" s="3"/>
      <c r="B12231" s="3"/>
      <c r="C12231" s="2"/>
      <c r="D12231" s="2"/>
    </row>
    <row r="12232" spans="1:4">
      <c r="A12232" s="3"/>
      <c r="B12232" s="3"/>
      <c r="C12232" s="2"/>
      <c r="D12232" s="2"/>
    </row>
    <row r="12233" spans="1:4">
      <c r="A12233" s="3"/>
      <c r="B12233" s="3"/>
      <c r="C12233" s="2"/>
      <c r="D12233" s="2"/>
    </row>
    <row r="12234" spans="1:4">
      <c r="A12234" s="3"/>
      <c r="B12234" s="3"/>
      <c r="C12234" s="2"/>
      <c r="D12234" s="2"/>
    </row>
    <row r="12235" spans="1:4">
      <c r="A12235" s="3"/>
      <c r="B12235" s="3"/>
      <c r="C12235" s="2"/>
      <c r="D12235" s="2"/>
    </row>
    <row r="12236" spans="1:4">
      <c r="A12236" s="3"/>
      <c r="B12236" s="3"/>
      <c r="C12236" s="2"/>
      <c r="D12236" s="2"/>
    </row>
    <row r="12237" spans="1:4">
      <c r="A12237" s="3"/>
      <c r="B12237" s="3"/>
      <c r="C12237" s="2"/>
      <c r="D12237" s="2"/>
    </row>
    <row r="12238" spans="1:4">
      <c r="A12238" s="3"/>
      <c r="B12238" s="3"/>
      <c r="C12238" s="2"/>
      <c r="D12238" s="2"/>
    </row>
    <row r="12239" spans="1:4">
      <c r="A12239" s="3"/>
      <c r="B12239" s="3"/>
      <c r="C12239" s="2"/>
      <c r="D12239" s="2"/>
    </row>
    <row r="12240" spans="1:4">
      <c r="A12240" s="3"/>
      <c r="B12240" s="3"/>
      <c r="C12240" s="2"/>
      <c r="D12240" s="2"/>
    </row>
    <row r="12241" spans="1:4">
      <c r="A12241" s="3"/>
      <c r="B12241" s="3"/>
      <c r="C12241" s="2"/>
      <c r="D12241" s="2"/>
    </row>
    <row r="12242" spans="1:4">
      <c r="A12242" s="3"/>
      <c r="B12242" s="3"/>
      <c r="C12242" s="2"/>
      <c r="D12242" s="2"/>
    </row>
    <row r="12243" spans="1:4">
      <c r="A12243" s="3"/>
      <c r="B12243" s="3"/>
      <c r="C12243" s="2"/>
      <c r="D12243" s="2"/>
    </row>
    <row r="12244" spans="1:4">
      <c r="A12244" s="3"/>
      <c r="B12244" s="3"/>
      <c r="C12244" s="2"/>
      <c r="D12244" s="2"/>
    </row>
    <row r="12245" spans="1:4">
      <c r="A12245" s="3"/>
      <c r="B12245" s="3"/>
      <c r="C12245" s="2"/>
      <c r="D12245" s="2"/>
    </row>
    <row r="12246" spans="1:4">
      <c r="A12246" s="3"/>
      <c r="B12246" s="3"/>
      <c r="C12246" s="2"/>
      <c r="D12246" s="2"/>
    </row>
    <row r="12247" spans="1:4">
      <c r="A12247" s="3"/>
      <c r="B12247" s="3"/>
      <c r="C12247" s="2"/>
      <c r="D12247" s="2"/>
    </row>
    <row r="12248" spans="1:4">
      <c r="A12248" s="3"/>
      <c r="B12248" s="3"/>
      <c r="C12248" s="2"/>
      <c r="D12248" s="2"/>
    </row>
    <row r="12249" spans="1:4">
      <c r="A12249" s="3"/>
      <c r="B12249" s="3"/>
      <c r="C12249" s="2"/>
      <c r="D12249" s="2"/>
    </row>
    <row r="12250" spans="1:4">
      <c r="A12250" s="3"/>
      <c r="B12250" s="3"/>
      <c r="C12250" s="2"/>
      <c r="D12250" s="2"/>
    </row>
    <row r="12251" spans="1:4">
      <c r="A12251" s="3"/>
      <c r="B12251" s="3"/>
      <c r="C12251" s="2"/>
      <c r="D12251" s="2"/>
    </row>
    <row r="12252" spans="1:4">
      <c r="A12252" s="3"/>
      <c r="B12252" s="3"/>
      <c r="C12252" s="2"/>
      <c r="D12252" s="2"/>
    </row>
    <row r="12253" spans="1:4">
      <c r="A12253" s="3"/>
      <c r="B12253" s="3"/>
      <c r="C12253" s="2"/>
      <c r="D12253" s="2"/>
    </row>
    <row r="12254" spans="1:4">
      <c r="A12254" s="3"/>
      <c r="B12254" s="3"/>
      <c r="C12254" s="2"/>
      <c r="D12254" s="2"/>
    </row>
    <row r="12255" spans="1:4">
      <c r="A12255" s="3"/>
      <c r="B12255" s="3"/>
      <c r="C12255" s="2"/>
      <c r="D12255" s="2"/>
    </row>
    <row r="12256" spans="1:4">
      <c r="A12256" s="3"/>
      <c r="B12256" s="3"/>
      <c r="C12256" s="2"/>
      <c r="D12256" s="2"/>
    </row>
    <row r="12257" spans="1:4">
      <c r="A12257" s="3"/>
      <c r="B12257" s="3"/>
      <c r="C12257" s="2"/>
      <c r="D12257" s="2"/>
    </row>
    <row r="12258" spans="1:4">
      <c r="A12258" s="3"/>
      <c r="B12258" s="3"/>
      <c r="C12258" s="2"/>
      <c r="D12258" s="2"/>
    </row>
    <row r="12259" spans="1:4">
      <c r="A12259" s="3"/>
      <c r="B12259" s="3"/>
      <c r="C12259" s="2"/>
      <c r="D12259" s="2"/>
    </row>
    <row r="12260" spans="1:4">
      <c r="A12260" s="3"/>
      <c r="B12260" s="3"/>
      <c r="C12260" s="2"/>
      <c r="D12260" s="2"/>
    </row>
    <row r="12261" spans="1:4">
      <c r="A12261" s="3"/>
      <c r="B12261" s="3"/>
      <c r="C12261" s="2"/>
      <c r="D12261" s="2"/>
    </row>
    <row r="12262" spans="1:4">
      <c r="A12262" s="3"/>
      <c r="B12262" s="3"/>
      <c r="C12262" s="2"/>
      <c r="D12262" s="2"/>
    </row>
    <row r="12263" spans="1:4">
      <c r="A12263" s="3"/>
      <c r="B12263" s="3"/>
      <c r="C12263" s="2"/>
      <c r="D12263" s="2"/>
    </row>
    <row r="12264" spans="1:4">
      <c r="A12264" s="3"/>
      <c r="B12264" s="3"/>
      <c r="C12264" s="2"/>
      <c r="D12264" s="2"/>
    </row>
    <row r="12265" spans="1:4">
      <c r="A12265" s="3"/>
      <c r="B12265" s="3"/>
      <c r="C12265" s="2"/>
      <c r="D12265" s="2"/>
    </row>
    <row r="12266" spans="1:4">
      <c r="A12266" s="3"/>
      <c r="B12266" s="3"/>
      <c r="C12266" s="2"/>
      <c r="D12266" s="2"/>
    </row>
    <row r="12267" spans="1:4">
      <c r="A12267" s="3"/>
      <c r="B12267" s="3"/>
      <c r="C12267" s="2"/>
      <c r="D12267" s="2"/>
    </row>
    <row r="12268" spans="1:4">
      <c r="A12268" s="3"/>
      <c r="B12268" s="3"/>
      <c r="C12268" s="2"/>
      <c r="D12268" s="2"/>
    </row>
    <row r="12269" spans="1:4">
      <c r="A12269" s="3"/>
      <c r="B12269" s="3"/>
      <c r="C12269" s="2"/>
      <c r="D12269" s="2"/>
    </row>
    <row r="12270" spans="1:4">
      <c r="A12270" s="3"/>
      <c r="B12270" s="3"/>
      <c r="C12270" s="2"/>
      <c r="D12270" s="2"/>
    </row>
    <row r="12271" spans="1:4">
      <c r="A12271" s="3"/>
      <c r="B12271" s="3"/>
      <c r="C12271" s="2"/>
      <c r="D12271" s="2"/>
    </row>
    <row r="12272" spans="1:4">
      <c r="A12272" s="3"/>
      <c r="B12272" s="3"/>
      <c r="C12272" s="2"/>
      <c r="D12272" s="2"/>
    </row>
    <row r="12273" spans="1:4">
      <c r="A12273" s="3"/>
      <c r="B12273" s="3"/>
      <c r="C12273" s="2"/>
      <c r="D12273" s="2"/>
    </row>
    <row r="12274" spans="1:4">
      <c r="A12274" s="3"/>
      <c r="B12274" s="3"/>
      <c r="C12274" s="2"/>
      <c r="D12274" s="2"/>
    </row>
    <row r="12275" spans="1:4">
      <c r="A12275" s="3"/>
      <c r="B12275" s="3"/>
      <c r="C12275" s="2"/>
      <c r="D12275" s="2"/>
    </row>
    <row r="12276" spans="1:4">
      <c r="A12276" s="3"/>
      <c r="B12276" s="3"/>
      <c r="C12276" s="2"/>
      <c r="D12276" s="2"/>
    </row>
    <row r="12277" spans="1:4">
      <c r="A12277" s="3"/>
      <c r="B12277" s="3"/>
      <c r="C12277" s="2"/>
      <c r="D12277" s="2"/>
    </row>
    <row r="12278" spans="1:4">
      <c r="A12278" s="3"/>
      <c r="B12278" s="3"/>
      <c r="C12278" s="2"/>
      <c r="D12278" s="2"/>
    </row>
    <row r="12279" spans="1:4">
      <c r="A12279" s="3"/>
      <c r="B12279" s="3"/>
      <c r="C12279" s="2"/>
      <c r="D12279" s="2"/>
    </row>
    <row r="12280" spans="1:4">
      <c r="A12280" s="3"/>
      <c r="B12280" s="3"/>
      <c r="C12280" s="2"/>
      <c r="D12280" s="2"/>
    </row>
    <row r="12281" spans="1:4">
      <c r="A12281" s="3"/>
      <c r="B12281" s="3"/>
      <c r="C12281" s="2"/>
      <c r="D12281" s="2"/>
    </row>
    <row r="12282" spans="1:4">
      <c r="A12282" s="3"/>
      <c r="B12282" s="3"/>
      <c r="C12282" s="2"/>
      <c r="D12282" s="2"/>
    </row>
    <row r="12283" spans="1:4">
      <c r="A12283" s="3"/>
      <c r="B12283" s="3"/>
      <c r="C12283" s="2"/>
      <c r="D12283" s="2"/>
    </row>
    <row r="12284" spans="1:4">
      <c r="A12284" s="3"/>
      <c r="B12284" s="3"/>
      <c r="C12284" s="2"/>
      <c r="D12284" s="2"/>
    </row>
    <row r="12285" spans="1:4">
      <c r="A12285" s="3"/>
      <c r="B12285" s="3"/>
      <c r="C12285" s="2"/>
      <c r="D12285" s="2"/>
    </row>
    <row r="12286" spans="1:4">
      <c r="A12286" s="3"/>
      <c r="B12286" s="3"/>
      <c r="C12286" s="2"/>
      <c r="D12286" s="2"/>
    </row>
    <row r="12287" spans="1:4">
      <c r="A12287" s="3"/>
      <c r="B12287" s="3"/>
      <c r="C12287" s="2"/>
      <c r="D12287" s="2"/>
    </row>
    <row r="12288" spans="1:4">
      <c r="A12288" s="3"/>
      <c r="B12288" s="3"/>
      <c r="C12288" s="2"/>
      <c r="D12288" s="2"/>
    </row>
    <row r="12289" spans="1:4">
      <c r="A12289" s="3"/>
      <c r="B12289" s="3"/>
      <c r="C12289" s="2"/>
      <c r="D12289" s="2"/>
    </row>
    <row r="12290" spans="1:4">
      <c r="A12290" s="3"/>
      <c r="B12290" s="3"/>
      <c r="C12290" s="2"/>
      <c r="D12290" s="2"/>
    </row>
    <row r="12291" spans="1:4">
      <c r="A12291" s="3"/>
      <c r="B12291" s="3"/>
      <c r="C12291" s="2"/>
      <c r="D12291" s="2"/>
    </row>
    <row r="12292" spans="1:4">
      <c r="A12292" s="3"/>
      <c r="B12292" s="3"/>
      <c r="C12292" s="2"/>
      <c r="D12292" s="2"/>
    </row>
    <row r="12293" spans="1:4">
      <c r="A12293" s="3"/>
      <c r="B12293" s="3"/>
      <c r="C12293" s="2"/>
      <c r="D12293" s="2"/>
    </row>
    <row r="12294" spans="1:4">
      <c r="A12294" s="3"/>
      <c r="B12294" s="3"/>
      <c r="C12294" s="2"/>
      <c r="D12294" s="2"/>
    </row>
    <row r="12295" spans="1:4">
      <c r="A12295" s="3"/>
      <c r="B12295" s="3"/>
      <c r="C12295" s="2"/>
      <c r="D12295" s="2"/>
    </row>
    <row r="12296" spans="1:4">
      <c r="A12296" s="3"/>
      <c r="B12296" s="3"/>
      <c r="C12296" s="2"/>
      <c r="D12296" s="2"/>
    </row>
    <row r="12297" spans="1:4">
      <c r="A12297" s="3"/>
      <c r="B12297" s="3"/>
      <c r="C12297" s="2"/>
      <c r="D12297" s="2"/>
    </row>
    <row r="12298" spans="1:4">
      <c r="A12298" s="3"/>
      <c r="B12298" s="3"/>
      <c r="C12298" s="2"/>
      <c r="D12298" s="2"/>
    </row>
    <row r="12299" spans="1:4">
      <c r="A12299" s="3"/>
      <c r="B12299" s="3"/>
      <c r="C12299" s="2"/>
      <c r="D12299" s="2"/>
    </row>
    <row r="12300" spans="1:4">
      <c r="A12300" s="3"/>
      <c r="B12300" s="3"/>
      <c r="C12300" s="2"/>
      <c r="D12300" s="2"/>
    </row>
    <row r="12301" spans="1:4">
      <c r="A12301" s="3"/>
      <c r="B12301" s="3"/>
      <c r="C12301" s="2"/>
      <c r="D12301" s="2"/>
    </row>
    <row r="12302" spans="1:4">
      <c r="A12302" s="3"/>
      <c r="B12302" s="3"/>
      <c r="C12302" s="2"/>
      <c r="D12302" s="2"/>
    </row>
    <row r="12303" spans="1:4">
      <c r="A12303" s="3"/>
      <c r="B12303" s="3"/>
      <c r="C12303" s="2"/>
      <c r="D12303" s="2"/>
    </row>
    <row r="12304" spans="1:4">
      <c r="A12304" s="3"/>
      <c r="B12304" s="3"/>
      <c r="C12304" s="2"/>
      <c r="D12304" s="2"/>
    </row>
    <row r="12305" spans="1:4">
      <c r="A12305" s="3"/>
      <c r="B12305" s="3"/>
      <c r="C12305" s="2"/>
      <c r="D12305" s="2"/>
    </row>
    <row r="12306" spans="1:4">
      <c r="A12306" s="3"/>
      <c r="B12306" s="3"/>
      <c r="C12306" s="2"/>
      <c r="D12306" s="2"/>
    </row>
    <row r="12307" spans="1:4">
      <c r="A12307" s="3"/>
      <c r="B12307" s="3"/>
      <c r="C12307" s="2"/>
      <c r="D12307" s="2"/>
    </row>
    <row r="12308" spans="1:4">
      <c r="A12308" s="3"/>
      <c r="B12308" s="3"/>
      <c r="C12308" s="2"/>
      <c r="D12308" s="2"/>
    </row>
    <row r="12309" spans="1:4">
      <c r="A12309" s="3"/>
      <c r="B12309" s="3"/>
      <c r="C12309" s="2"/>
      <c r="D12309" s="2"/>
    </row>
    <row r="12310" spans="1:4">
      <c r="A12310" s="3"/>
      <c r="B12310" s="3"/>
      <c r="C12310" s="2"/>
      <c r="D12310" s="2"/>
    </row>
    <row r="12311" spans="1:4">
      <c r="A12311" s="3"/>
      <c r="B12311" s="3"/>
      <c r="C12311" s="2"/>
      <c r="D12311" s="2"/>
    </row>
    <row r="12312" spans="1:4">
      <c r="A12312" s="3"/>
      <c r="B12312" s="3"/>
      <c r="C12312" s="2"/>
      <c r="D12312" s="2"/>
    </row>
    <row r="12313" spans="1:4">
      <c r="A12313" s="3"/>
      <c r="B12313" s="3"/>
      <c r="C12313" s="2"/>
      <c r="D12313" s="2"/>
    </row>
    <row r="12314" spans="1:4">
      <c r="A12314" s="3"/>
      <c r="B12314" s="3"/>
      <c r="C12314" s="2"/>
      <c r="D12314" s="2"/>
    </row>
    <row r="12315" spans="1:4">
      <c r="A12315" s="3"/>
      <c r="B12315" s="3"/>
      <c r="C12315" s="2"/>
      <c r="D12315" s="2"/>
    </row>
    <row r="12316" spans="1:4">
      <c r="A12316" s="3"/>
      <c r="B12316" s="3"/>
      <c r="C12316" s="2"/>
      <c r="D12316" s="2"/>
    </row>
    <row r="12317" spans="1:4">
      <c r="A12317" s="3"/>
      <c r="B12317" s="3"/>
      <c r="C12317" s="2"/>
      <c r="D12317" s="2"/>
    </row>
    <row r="12318" spans="1:4">
      <c r="A12318" s="3"/>
      <c r="B12318" s="3"/>
      <c r="C12318" s="2"/>
      <c r="D12318" s="2"/>
    </row>
    <row r="12319" spans="1:4">
      <c r="A12319" s="3"/>
      <c r="B12319" s="3"/>
      <c r="C12319" s="2"/>
      <c r="D12319" s="2"/>
    </row>
    <row r="12320" spans="1:4">
      <c r="A12320" s="3"/>
      <c r="B12320" s="3"/>
      <c r="C12320" s="2"/>
      <c r="D12320" s="2"/>
    </row>
    <row r="12321" spans="1:4">
      <c r="A12321" s="3"/>
      <c r="B12321" s="3"/>
      <c r="C12321" s="2"/>
      <c r="D12321" s="2"/>
    </row>
    <row r="12322" spans="1:4">
      <c r="A12322" s="3"/>
      <c r="B12322" s="3"/>
      <c r="C12322" s="2"/>
      <c r="D12322" s="2"/>
    </row>
    <row r="12323" spans="1:4">
      <c r="A12323" s="3"/>
      <c r="B12323" s="3"/>
      <c r="C12323" s="2"/>
      <c r="D12323" s="2"/>
    </row>
    <row r="12324" spans="1:4">
      <c r="A12324" s="3"/>
      <c r="B12324" s="3"/>
      <c r="C12324" s="2"/>
      <c r="D12324" s="2"/>
    </row>
    <row r="12325" spans="1:4">
      <c r="A12325" s="3"/>
      <c r="B12325" s="3"/>
      <c r="C12325" s="2"/>
      <c r="D12325" s="2"/>
    </row>
    <row r="12326" spans="1:4">
      <c r="A12326" s="3"/>
      <c r="B12326" s="3"/>
      <c r="C12326" s="2"/>
      <c r="D12326" s="2"/>
    </row>
    <row r="12327" spans="1:4">
      <c r="A12327" s="3"/>
      <c r="B12327" s="3"/>
      <c r="C12327" s="2"/>
      <c r="D12327" s="2"/>
    </row>
    <row r="12328" spans="1:4">
      <c r="A12328" s="3"/>
      <c r="B12328" s="3"/>
      <c r="C12328" s="2"/>
      <c r="D12328" s="2"/>
    </row>
    <row r="12329" spans="1:4">
      <c r="A12329" s="3"/>
      <c r="B12329" s="3"/>
      <c r="C12329" s="2"/>
      <c r="D12329" s="2"/>
    </row>
    <row r="12330" spans="1:4">
      <c r="A12330" s="3"/>
      <c r="B12330" s="3"/>
      <c r="C12330" s="2"/>
      <c r="D12330" s="2"/>
    </row>
    <row r="12331" spans="1:4">
      <c r="A12331" s="3"/>
      <c r="B12331" s="3"/>
      <c r="C12331" s="2"/>
      <c r="D12331" s="2"/>
    </row>
    <row r="12332" spans="1:4">
      <c r="A12332" s="3"/>
      <c r="B12332" s="3"/>
      <c r="C12332" s="2"/>
      <c r="D12332" s="2"/>
    </row>
    <row r="12333" spans="1:4">
      <c r="A12333" s="3"/>
      <c r="B12333" s="3"/>
      <c r="C12333" s="2"/>
      <c r="D12333" s="2"/>
    </row>
    <row r="12334" spans="1:4">
      <c r="A12334" s="3"/>
      <c r="B12334" s="3"/>
      <c r="C12334" s="2"/>
      <c r="D12334" s="2"/>
    </row>
    <row r="12335" spans="1:4">
      <c r="A12335" s="3"/>
      <c r="B12335" s="3"/>
      <c r="C12335" s="2"/>
      <c r="D12335" s="2"/>
    </row>
    <row r="12336" spans="1:4">
      <c r="A12336" s="3"/>
      <c r="B12336" s="3"/>
      <c r="C12336" s="2"/>
      <c r="D12336" s="2"/>
    </row>
    <row r="12337" spans="1:4">
      <c r="A12337" s="3"/>
      <c r="B12337" s="3"/>
      <c r="C12337" s="2"/>
      <c r="D12337" s="2"/>
    </row>
    <row r="12338" spans="1:4">
      <c r="A12338" s="3"/>
      <c r="B12338" s="3"/>
      <c r="C12338" s="2"/>
      <c r="D12338" s="2"/>
    </row>
    <row r="12339" spans="1:4">
      <c r="A12339" s="3"/>
      <c r="B12339" s="3"/>
      <c r="C12339" s="2"/>
      <c r="D12339" s="2"/>
    </row>
    <row r="12340" spans="1:4">
      <c r="A12340" s="3"/>
      <c r="B12340" s="3"/>
      <c r="C12340" s="2"/>
      <c r="D12340" s="2"/>
    </row>
    <row r="12341" spans="1:4">
      <c r="A12341" s="3"/>
      <c r="B12341" s="3"/>
      <c r="C12341" s="2"/>
      <c r="D12341" s="2"/>
    </row>
    <row r="12342" spans="1:4">
      <c r="A12342" s="3"/>
      <c r="B12342" s="3"/>
      <c r="C12342" s="2"/>
      <c r="D12342" s="2"/>
    </row>
    <row r="12343" spans="1:4">
      <c r="A12343" s="3"/>
      <c r="B12343" s="3"/>
      <c r="C12343" s="2"/>
      <c r="D12343" s="2"/>
    </row>
    <row r="12344" spans="1:4">
      <c r="A12344" s="3"/>
      <c r="B12344" s="3"/>
      <c r="C12344" s="2"/>
      <c r="D12344" s="2"/>
    </row>
    <row r="12345" spans="1:4">
      <c r="A12345" s="3"/>
      <c r="B12345" s="3"/>
      <c r="C12345" s="2"/>
      <c r="D12345" s="2"/>
    </row>
    <row r="12346" spans="1:4">
      <c r="A12346" s="3"/>
      <c r="B12346" s="3"/>
      <c r="C12346" s="2"/>
      <c r="D12346" s="2"/>
    </row>
    <row r="12347" spans="1:4">
      <c r="A12347" s="3"/>
      <c r="B12347" s="3"/>
      <c r="C12347" s="2"/>
      <c r="D12347" s="2"/>
    </row>
    <row r="12348" spans="1:4">
      <c r="A12348" s="3"/>
      <c r="B12348" s="3"/>
      <c r="C12348" s="2"/>
      <c r="D12348" s="2"/>
    </row>
    <row r="12349" spans="1:4">
      <c r="A12349" s="3"/>
      <c r="B12349" s="3"/>
      <c r="C12349" s="2"/>
      <c r="D12349" s="2"/>
    </row>
    <row r="12350" spans="1:4">
      <c r="A12350" s="3"/>
      <c r="B12350" s="3"/>
      <c r="C12350" s="2"/>
      <c r="D12350" s="2"/>
    </row>
    <row r="12351" spans="1:4">
      <c r="A12351" s="3"/>
      <c r="B12351" s="3"/>
      <c r="C12351" s="2"/>
      <c r="D12351" s="2"/>
    </row>
    <row r="12352" spans="1:4">
      <c r="A12352" s="3"/>
      <c r="B12352" s="3"/>
      <c r="C12352" s="2"/>
      <c r="D12352" s="2"/>
    </row>
    <row r="12353" spans="1:4">
      <c r="A12353" s="3"/>
      <c r="B12353" s="3"/>
      <c r="C12353" s="2"/>
      <c r="D12353" s="2"/>
    </row>
    <row r="12354" spans="1:4">
      <c r="A12354" s="3"/>
      <c r="B12354" s="3"/>
      <c r="C12354" s="2"/>
      <c r="D12354" s="2"/>
    </row>
    <row r="12355" spans="1:4">
      <c r="A12355" s="3"/>
      <c r="B12355" s="3"/>
      <c r="C12355" s="2"/>
      <c r="D12355" s="2"/>
    </row>
    <row r="12356" spans="1:4">
      <c r="A12356" s="3"/>
      <c r="B12356" s="3"/>
      <c r="C12356" s="2"/>
      <c r="D12356" s="2"/>
    </row>
    <row r="12357" spans="1:4">
      <c r="A12357" s="3"/>
      <c r="B12357" s="3"/>
      <c r="C12357" s="2"/>
      <c r="D12357" s="2"/>
    </row>
    <row r="12358" spans="1:4">
      <c r="A12358" s="3"/>
      <c r="B12358" s="3"/>
      <c r="C12358" s="2"/>
      <c r="D12358" s="2"/>
    </row>
    <row r="12359" spans="1:4">
      <c r="A12359" s="3"/>
      <c r="B12359" s="3"/>
      <c r="C12359" s="2"/>
      <c r="D12359" s="2"/>
    </row>
    <row r="12360" spans="1:4">
      <c r="A12360" s="3"/>
      <c r="B12360" s="3"/>
      <c r="C12360" s="2"/>
      <c r="D12360" s="2"/>
    </row>
    <row r="12361" spans="1:4">
      <c r="A12361" s="3"/>
      <c r="B12361" s="3"/>
      <c r="C12361" s="2"/>
      <c r="D12361" s="2"/>
    </row>
    <row r="12362" spans="1:4">
      <c r="A12362" s="3"/>
      <c r="B12362" s="3"/>
      <c r="C12362" s="2"/>
      <c r="D12362" s="2"/>
    </row>
    <row r="12363" spans="1:4">
      <c r="A12363" s="3"/>
      <c r="B12363" s="3"/>
      <c r="C12363" s="2"/>
      <c r="D12363" s="2"/>
    </row>
    <row r="12364" spans="1:4">
      <c r="A12364" s="3"/>
      <c r="B12364" s="3"/>
      <c r="C12364" s="2"/>
      <c r="D12364" s="2"/>
    </row>
    <row r="12365" spans="1:4">
      <c r="A12365" s="3"/>
      <c r="B12365" s="3"/>
      <c r="C12365" s="2"/>
      <c r="D12365" s="2"/>
    </row>
    <row r="12366" spans="1:4">
      <c r="A12366" s="3"/>
      <c r="B12366" s="3"/>
      <c r="C12366" s="2"/>
      <c r="D12366" s="2"/>
    </row>
    <row r="12367" spans="1:4">
      <c r="A12367" s="3"/>
      <c r="B12367" s="3"/>
      <c r="C12367" s="2"/>
      <c r="D12367" s="2"/>
    </row>
    <row r="12368" spans="1:4">
      <c r="A12368" s="3"/>
      <c r="B12368" s="3"/>
      <c r="C12368" s="2"/>
      <c r="D12368" s="2"/>
    </row>
    <row r="12369" spans="1:4">
      <c r="A12369" s="3"/>
      <c r="B12369" s="3"/>
      <c r="C12369" s="2"/>
      <c r="D12369" s="2"/>
    </row>
    <row r="12370" spans="1:4">
      <c r="A12370" s="3"/>
      <c r="B12370" s="3"/>
      <c r="C12370" s="2"/>
      <c r="D12370" s="2"/>
    </row>
    <row r="12371" spans="1:4">
      <c r="A12371" s="3"/>
      <c r="B12371" s="3"/>
      <c r="C12371" s="2"/>
      <c r="D12371" s="2"/>
    </row>
    <row r="12372" spans="1:4">
      <c r="A12372" s="3"/>
      <c r="B12372" s="3"/>
      <c r="C12372" s="2"/>
      <c r="D12372" s="2"/>
    </row>
    <row r="12373" spans="1:4">
      <c r="A12373" s="3"/>
      <c r="B12373" s="3"/>
      <c r="C12373" s="2"/>
      <c r="D12373" s="2"/>
    </row>
    <row r="12374" spans="1:4">
      <c r="A12374" s="3"/>
      <c r="B12374" s="3"/>
      <c r="C12374" s="2"/>
      <c r="D12374" s="2"/>
    </row>
    <row r="12375" spans="1:4">
      <c r="A12375" s="3"/>
      <c r="B12375" s="3"/>
      <c r="C12375" s="2"/>
      <c r="D12375" s="2"/>
    </row>
    <row r="12376" spans="1:4">
      <c r="A12376" s="3"/>
      <c r="B12376" s="3"/>
      <c r="C12376" s="2"/>
      <c r="D12376" s="2"/>
    </row>
    <row r="12377" spans="1:4">
      <c r="A12377" s="3"/>
      <c r="B12377" s="3"/>
      <c r="C12377" s="2"/>
      <c r="D12377" s="2"/>
    </row>
    <row r="12378" spans="1:4">
      <c r="A12378" s="3"/>
      <c r="B12378" s="3"/>
      <c r="C12378" s="2"/>
      <c r="D12378" s="2"/>
    </row>
    <row r="12379" spans="1:4">
      <c r="A12379" s="3"/>
      <c r="B12379" s="3"/>
      <c r="C12379" s="2"/>
      <c r="D12379" s="2"/>
    </row>
    <row r="12380" spans="1:4">
      <c r="A12380" s="3"/>
      <c r="B12380" s="3"/>
      <c r="C12380" s="2"/>
      <c r="D12380" s="2"/>
    </row>
    <row r="12381" spans="1:4">
      <c r="A12381" s="3"/>
      <c r="B12381" s="3"/>
      <c r="C12381" s="2"/>
      <c r="D12381" s="2"/>
    </row>
    <row r="12382" spans="1:4">
      <c r="A12382" s="3"/>
      <c r="B12382" s="3"/>
      <c r="C12382" s="2"/>
      <c r="D12382" s="2"/>
    </row>
    <row r="12383" spans="1:4">
      <c r="A12383" s="3"/>
      <c r="B12383" s="3"/>
      <c r="C12383" s="2"/>
      <c r="D12383" s="2"/>
    </row>
    <row r="12384" spans="1:4">
      <c r="A12384" s="3"/>
      <c r="B12384" s="3"/>
      <c r="C12384" s="2"/>
      <c r="D12384" s="2"/>
    </row>
    <row r="12385" spans="1:4">
      <c r="A12385" s="3"/>
      <c r="B12385" s="3"/>
      <c r="C12385" s="2"/>
      <c r="D12385" s="2"/>
    </row>
    <row r="12386" spans="1:4">
      <c r="A12386" s="3"/>
      <c r="B12386" s="3"/>
      <c r="C12386" s="2"/>
      <c r="D12386" s="2"/>
    </row>
    <row r="12387" spans="1:4">
      <c r="A12387" s="3"/>
      <c r="B12387" s="3"/>
      <c r="C12387" s="2"/>
      <c r="D12387" s="2"/>
    </row>
    <row r="12388" spans="1:4">
      <c r="A12388" s="3"/>
      <c r="B12388" s="3"/>
      <c r="C12388" s="2"/>
      <c r="D12388" s="2"/>
    </row>
    <row r="12389" spans="1:4">
      <c r="A12389" s="3"/>
      <c r="B12389" s="3"/>
      <c r="C12389" s="2"/>
      <c r="D12389" s="2"/>
    </row>
    <row r="12390" spans="1:4">
      <c r="A12390" s="3"/>
      <c r="B12390" s="3"/>
      <c r="C12390" s="2"/>
      <c r="D12390" s="2"/>
    </row>
    <row r="12391" spans="1:4">
      <c r="A12391" s="3"/>
      <c r="B12391" s="3"/>
      <c r="C12391" s="2"/>
      <c r="D12391" s="2"/>
    </row>
    <row r="12392" spans="1:4">
      <c r="A12392" s="3"/>
      <c r="B12392" s="3"/>
      <c r="C12392" s="2"/>
      <c r="D12392" s="2"/>
    </row>
    <row r="12393" spans="1:4">
      <c r="A12393" s="3"/>
      <c r="B12393" s="3"/>
      <c r="C12393" s="2"/>
      <c r="D12393" s="2"/>
    </row>
    <row r="12394" spans="1:4">
      <c r="A12394" s="3"/>
      <c r="B12394" s="3"/>
      <c r="C12394" s="2"/>
      <c r="D12394" s="2"/>
    </row>
    <row r="12395" spans="1:4">
      <c r="A12395" s="3"/>
      <c r="B12395" s="3"/>
      <c r="C12395" s="2"/>
      <c r="D12395" s="2"/>
    </row>
    <row r="12396" spans="1:4">
      <c r="A12396" s="3"/>
      <c r="B12396" s="3"/>
      <c r="C12396" s="2"/>
      <c r="D12396" s="2"/>
    </row>
    <row r="12397" spans="1:4">
      <c r="A12397" s="3"/>
      <c r="B12397" s="3"/>
      <c r="C12397" s="2"/>
      <c r="D12397" s="2"/>
    </row>
    <row r="12398" spans="1:4">
      <c r="A12398" s="3"/>
      <c r="B12398" s="3"/>
      <c r="C12398" s="2"/>
      <c r="D12398" s="2"/>
    </row>
    <row r="12399" spans="1:4">
      <c r="A12399" s="3"/>
      <c r="B12399" s="3"/>
      <c r="C12399" s="2"/>
      <c r="D12399" s="2"/>
    </row>
    <row r="12400" spans="1:4">
      <c r="A12400" s="3"/>
      <c r="B12400" s="3"/>
      <c r="C12400" s="2"/>
      <c r="D12400" s="2"/>
    </row>
    <row r="12401" spans="1:4">
      <c r="A12401" s="3"/>
      <c r="B12401" s="3"/>
      <c r="C12401" s="2"/>
      <c r="D12401" s="2"/>
    </row>
    <row r="12402" spans="1:4">
      <c r="A12402" s="3"/>
      <c r="B12402" s="3"/>
      <c r="C12402" s="2"/>
      <c r="D12402" s="2"/>
    </row>
    <row r="12403" spans="1:4">
      <c r="A12403" s="3"/>
      <c r="B12403" s="3"/>
      <c r="C12403" s="2"/>
      <c r="D12403" s="2"/>
    </row>
    <row r="12404" spans="1:4">
      <c r="A12404" s="3"/>
      <c r="B12404" s="3"/>
      <c r="C12404" s="2"/>
      <c r="D12404" s="2"/>
    </row>
    <row r="12405" spans="1:4">
      <c r="A12405" s="3"/>
      <c r="B12405" s="3"/>
      <c r="C12405" s="2"/>
      <c r="D12405" s="2"/>
    </row>
    <row r="12406" spans="1:4">
      <c r="A12406" s="3"/>
      <c r="B12406" s="3"/>
      <c r="C12406" s="2"/>
      <c r="D12406" s="2"/>
    </row>
    <row r="12407" spans="1:4">
      <c r="A12407" s="3"/>
      <c r="B12407" s="3"/>
      <c r="C12407" s="2"/>
      <c r="D12407" s="2"/>
    </row>
    <row r="12408" spans="1:4">
      <c r="A12408" s="3"/>
      <c r="B12408" s="3"/>
      <c r="C12408" s="2"/>
      <c r="D12408" s="2"/>
    </row>
    <row r="12409" spans="1:4">
      <c r="A12409" s="3"/>
      <c r="B12409" s="3"/>
      <c r="C12409" s="2"/>
      <c r="D12409" s="2"/>
    </row>
    <row r="12410" spans="1:4">
      <c r="A12410" s="3"/>
      <c r="B12410" s="3"/>
      <c r="C12410" s="2"/>
      <c r="D12410" s="2"/>
    </row>
    <row r="12411" spans="1:4">
      <c r="A12411" s="3"/>
      <c r="B12411" s="3"/>
      <c r="C12411" s="2"/>
      <c r="D12411" s="2"/>
    </row>
    <row r="12412" spans="1:4">
      <c r="A12412" s="3"/>
      <c r="B12412" s="3"/>
      <c r="C12412" s="2"/>
      <c r="D12412" s="2"/>
    </row>
    <row r="12413" spans="1:4">
      <c r="A12413" s="3"/>
      <c r="B12413" s="3"/>
      <c r="C12413" s="2"/>
      <c r="D12413" s="2"/>
    </row>
    <row r="12414" spans="1:4">
      <c r="A12414" s="3"/>
      <c r="B12414" s="3"/>
      <c r="C12414" s="2"/>
      <c r="D12414" s="2"/>
    </row>
    <row r="12415" spans="1:4">
      <c r="A12415" s="3"/>
      <c r="B12415" s="3"/>
      <c r="C12415" s="2"/>
      <c r="D12415" s="2"/>
    </row>
    <row r="12416" spans="1:4">
      <c r="A12416" s="3"/>
      <c r="B12416" s="3"/>
      <c r="C12416" s="2"/>
      <c r="D12416" s="2"/>
    </row>
    <row r="12417" spans="1:4">
      <c r="A12417" s="3"/>
      <c r="B12417" s="3"/>
      <c r="C12417" s="2"/>
      <c r="D12417" s="2"/>
    </row>
    <row r="12418" spans="1:4">
      <c r="A12418" s="3"/>
      <c r="B12418" s="3"/>
      <c r="C12418" s="2"/>
      <c r="D12418" s="2"/>
    </row>
    <row r="12419" spans="1:4">
      <c r="A12419" s="3"/>
      <c r="B12419" s="3"/>
      <c r="C12419" s="2"/>
      <c r="D12419" s="2"/>
    </row>
    <row r="12420" spans="1:4">
      <c r="A12420" s="3"/>
      <c r="B12420" s="3"/>
      <c r="C12420" s="2"/>
      <c r="D12420" s="2"/>
    </row>
    <row r="12421" spans="1:4">
      <c r="A12421" s="3"/>
      <c r="B12421" s="3"/>
      <c r="C12421" s="2"/>
      <c r="D12421" s="2"/>
    </row>
    <row r="12422" spans="1:4">
      <c r="A12422" s="3"/>
      <c r="B12422" s="3"/>
      <c r="C12422" s="2"/>
      <c r="D12422" s="2"/>
    </row>
    <row r="12423" spans="1:4">
      <c r="A12423" s="3"/>
      <c r="B12423" s="3"/>
      <c r="C12423" s="2"/>
      <c r="D12423" s="2"/>
    </row>
    <row r="12424" spans="1:4">
      <c r="A12424" s="3"/>
      <c r="B12424" s="3"/>
      <c r="C12424" s="2"/>
      <c r="D12424" s="2"/>
    </row>
    <row r="12425" spans="1:4">
      <c r="A12425" s="3"/>
      <c r="B12425" s="3"/>
      <c r="C12425" s="2"/>
      <c r="D12425" s="2"/>
    </row>
    <row r="12426" spans="1:4">
      <c r="A12426" s="3"/>
      <c r="B12426" s="3"/>
      <c r="C12426" s="2"/>
      <c r="D12426" s="2"/>
    </row>
    <row r="12427" spans="1:4">
      <c r="A12427" s="3"/>
      <c r="B12427" s="3"/>
      <c r="C12427" s="2"/>
      <c r="D12427" s="2"/>
    </row>
    <row r="12428" spans="1:4">
      <c r="A12428" s="3"/>
      <c r="B12428" s="3"/>
      <c r="C12428" s="2"/>
      <c r="D12428" s="2"/>
    </row>
    <row r="12429" spans="1:4">
      <c r="A12429" s="3"/>
      <c r="B12429" s="3"/>
      <c r="C12429" s="2"/>
      <c r="D12429" s="2"/>
    </row>
    <row r="12430" spans="1:4">
      <c r="A12430" s="3"/>
      <c r="B12430" s="3"/>
      <c r="C12430" s="2"/>
      <c r="D12430" s="2"/>
    </row>
    <row r="12431" spans="1:4">
      <c r="A12431" s="3"/>
      <c r="B12431" s="3"/>
      <c r="C12431" s="2"/>
      <c r="D12431" s="2"/>
    </row>
    <row r="12432" spans="1:4">
      <c r="A12432" s="3"/>
      <c r="B12432" s="3"/>
      <c r="C12432" s="2"/>
      <c r="D12432" s="2"/>
    </row>
    <row r="12433" spans="1:4">
      <c r="A12433" s="3"/>
      <c r="B12433" s="3"/>
      <c r="C12433" s="2"/>
      <c r="D12433" s="2"/>
    </row>
    <row r="12434" spans="1:4">
      <c r="A12434" s="3"/>
      <c r="B12434" s="3"/>
      <c r="C12434" s="2"/>
      <c r="D12434" s="2"/>
    </row>
    <row r="12435" spans="1:4">
      <c r="A12435" s="3"/>
      <c r="B12435" s="3"/>
      <c r="C12435" s="2"/>
      <c r="D12435" s="2"/>
    </row>
    <row r="12436" spans="1:4">
      <c r="A12436" s="3"/>
      <c r="B12436" s="3"/>
      <c r="C12436" s="2"/>
      <c r="D12436" s="2"/>
    </row>
    <row r="12437" spans="1:4">
      <c r="A12437" s="3"/>
      <c r="B12437" s="3"/>
      <c r="C12437" s="2"/>
      <c r="D12437" s="2"/>
    </row>
    <row r="12438" spans="1:4">
      <c r="A12438" s="3"/>
      <c r="B12438" s="3"/>
      <c r="C12438" s="2"/>
      <c r="D12438" s="2"/>
    </row>
    <row r="12439" spans="1:4">
      <c r="A12439" s="3"/>
      <c r="B12439" s="3"/>
      <c r="C12439" s="2"/>
      <c r="D12439" s="2"/>
    </row>
    <row r="12440" spans="1:4">
      <c r="A12440" s="3"/>
      <c r="B12440" s="3"/>
      <c r="C12440" s="2"/>
      <c r="D12440" s="2"/>
    </row>
    <row r="12441" spans="1:4">
      <c r="A12441" s="3"/>
      <c r="B12441" s="3"/>
      <c r="C12441" s="2"/>
      <c r="D12441" s="2"/>
    </row>
    <row r="12442" spans="1:4">
      <c r="A12442" s="3"/>
      <c r="B12442" s="3"/>
      <c r="C12442" s="2"/>
      <c r="D12442" s="2"/>
    </row>
    <row r="12443" spans="1:4">
      <c r="A12443" s="3"/>
      <c r="B12443" s="3"/>
      <c r="C12443" s="2"/>
      <c r="D12443" s="2"/>
    </row>
    <row r="12444" spans="1:4">
      <c r="A12444" s="3"/>
      <c r="B12444" s="3"/>
      <c r="C12444" s="2"/>
      <c r="D12444" s="2"/>
    </row>
    <row r="12445" spans="1:4">
      <c r="A12445" s="3"/>
      <c r="B12445" s="3"/>
      <c r="C12445" s="2"/>
      <c r="D12445" s="2"/>
    </row>
    <row r="12446" spans="1:4">
      <c r="A12446" s="3"/>
      <c r="B12446" s="3"/>
      <c r="C12446" s="2"/>
      <c r="D12446" s="2"/>
    </row>
    <row r="12447" spans="1:4">
      <c r="A12447" s="3"/>
      <c r="B12447" s="3"/>
      <c r="C12447" s="2"/>
      <c r="D12447" s="2"/>
    </row>
    <row r="12448" spans="1:4">
      <c r="A12448" s="3"/>
      <c r="B12448" s="3"/>
      <c r="C12448" s="2"/>
      <c r="D12448" s="2"/>
    </row>
    <row r="12449" spans="1:4">
      <c r="A12449" s="3"/>
      <c r="B12449" s="3"/>
      <c r="C12449" s="2"/>
      <c r="D12449" s="2"/>
    </row>
    <row r="12450" spans="1:4">
      <c r="A12450" s="3"/>
      <c r="B12450" s="3"/>
      <c r="C12450" s="2"/>
      <c r="D12450" s="2"/>
    </row>
    <row r="12451" spans="1:4">
      <c r="A12451" s="3"/>
      <c r="B12451" s="3"/>
      <c r="C12451" s="2"/>
      <c r="D12451" s="2"/>
    </row>
    <row r="12452" spans="1:4">
      <c r="A12452" s="3"/>
      <c r="B12452" s="3"/>
      <c r="C12452" s="2"/>
      <c r="D12452" s="2"/>
    </row>
    <row r="12453" spans="1:4">
      <c r="A12453" s="3"/>
      <c r="B12453" s="3"/>
      <c r="C12453" s="2"/>
      <c r="D12453" s="2"/>
    </row>
    <row r="12454" spans="1:4">
      <c r="A12454" s="3"/>
      <c r="B12454" s="3"/>
      <c r="C12454" s="2"/>
      <c r="D12454" s="2"/>
    </row>
    <row r="12455" spans="1:4">
      <c r="A12455" s="3"/>
      <c r="B12455" s="3"/>
      <c r="C12455" s="2"/>
      <c r="D12455" s="2"/>
    </row>
    <row r="12456" spans="1:4">
      <c r="A12456" s="3"/>
      <c r="B12456" s="3"/>
      <c r="C12456" s="2"/>
      <c r="D12456" s="2"/>
    </row>
    <row r="12457" spans="1:4">
      <c r="A12457" s="3"/>
      <c r="B12457" s="3"/>
      <c r="C12457" s="2"/>
      <c r="D12457" s="2"/>
    </row>
    <row r="12458" spans="1:4">
      <c r="A12458" s="3"/>
      <c r="B12458" s="3"/>
      <c r="C12458" s="2"/>
      <c r="D12458" s="2"/>
    </row>
    <row r="12459" spans="1:4">
      <c r="A12459" s="3"/>
      <c r="B12459" s="3"/>
      <c r="C12459" s="2"/>
      <c r="D12459" s="2"/>
    </row>
    <row r="12460" spans="1:4">
      <c r="A12460" s="3"/>
      <c r="B12460" s="3"/>
      <c r="C12460" s="2"/>
      <c r="D12460" s="2"/>
    </row>
    <row r="12461" spans="1:4">
      <c r="A12461" s="3"/>
      <c r="B12461" s="3"/>
      <c r="C12461" s="2"/>
      <c r="D12461" s="2"/>
    </row>
    <row r="12462" spans="1:4">
      <c r="A12462" s="3"/>
      <c r="B12462" s="3"/>
      <c r="C12462" s="2"/>
      <c r="D12462" s="2"/>
    </row>
    <row r="12463" spans="1:4">
      <c r="A12463" s="3"/>
      <c r="B12463" s="3"/>
      <c r="C12463" s="2"/>
      <c r="D12463" s="2"/>
    </row>
    <row r="12464" spans="1:4">
      <c r="A12464" s="3"/>
      <c r="B12464" s="3"/>
      <c r="C12464" s="2"/>
      <c r="D12464" s="2"/>
    </row>
    <row r="12465" spans="1:4">
      <c r="A12465" s="3"/>
      <c r="B12465" s="3"/>
      <c r="C12465" s="2"/>
      <c r="D12465" s="2"/>
    </row>
    <row r="12466" spans="1:4">
      <c r="A12466" s="3"/>
      <c r="B12466" s="3"/>
      <c r="C12466" s="2"/>
      <c r="D12466" s="2"/>
    </row>
    <row r="12467" spans="1:4">
      <c r="A12467" s="3"/>
      <c r="B12467" s="3"/>
      <c r="C12467" s="2"/>
      <c r="D12467" s="2"/>
    </row>
    <row r="12468" spans="1:4">
      <c r="A12468" s="3"/>
      <c r="B12468" s="3"/>
      <c r="C12468" s="2"/>
      <c r="D12468" s="2"/>
    </row>
    <row r="12469" spans="1:4">
      <c r="A12469" s="3"/>
      <c r="B12469" s="3"/>
      <c r="C12469" s="2"/>
      <c r="D12469" s="2"/>
    </row>
    <row r="12470" spans="1:4">
      <c r="A12470" s="3"/>
      <c r="B12470" s="3"/>
      <c r="C12470" s="2"/>
      <c r="D12470" s="2"/>
    </row>
    <row r="12471" spans="1:4">
      <c r="A12471" s="3"/>
      <c r="B12471" s="3"/>
      <c r="C12471" s="2"/>
      <c r="D12471" s="2"/>
    </row>
    <row r="12472" spans="1:4">
      <c r="A12472" s="3"/>
      <c r="B12472" s="3"/>
      <c r="C12472" s="2"/>
      <c r="D12472" s="2"/>
    </row>
    <row r="12473" spans="1:4">
      <c r="A12473" s="3"/>
      <c r="B12473" s="3"/>
      <c r="C12473" s="2"/>
      <c r="D12473" s="2"/>
    </row>
    <row r="12474" spans="1:4">
      <c r="A12474" s="3"/>
      <c r="B12474" s="3"/>
      <c r="C12474" s="2"/>
      <c r="D12474" s="2"/>
    </row>
    <row r="12475" spans="1:4">
      <c r="A12475" s="3"/>
      <c r="B12475" s="3"/>
      <c r="C12475" s="2"/>
      <c r="D12475" s="2"/>
    </row>
    <row r="12476" spans="1:4">
      <c r="A12476" s="3"/>
      <c r="B12476" s="3"/>
      <c r="C12476" s="2"/>
      <c r="D12476" s="2"/>
    </row>
    <row r="12477" spans="1:4">
      <c r="A12477" s="3"/>
      <c r="B12477" s="3"/>
      <c r="C12477" s="2"/>
      <c r="D12477" s="2"/>
    </row>
    <row r="12478" spans="1:4">
      <c r="A12478" s="3"/>
      <c r="B12478" s="3"/>
      <c r="C12478" s="2"/>
      <c r="D12478" s="2"/>
    </row>
    <row r="12479" spans="1:4">
      <c r="A12479" s="3"/>
      <c r="B12479" s="3"/>
      <c r="C12479" s="2"/>
      <c r="D12479" s="2"/>
    </row>
    <row r="12480" spans="1:4">
      <c r="A12480" s="3"/>
      <c r="B12480" s="3"/>
      <c r="C12480" s="2"/>
      <c r="D12480" s="2"/>
    </row>
    <row r="12481" spans="1:4">
      <c r="A12481" s="3"/>
      <c r="B12481" s="3"/>
      <c r="C12481" s="2"/>
      <c r="D12481" s="2"/>
    </row>
    <row r="12482" spans="1:4">
      <c r="A12482" s="3"/>
      <c r="B12482" s="3"/>
      <c r="C12482" s="2"/>
      <c r="D12482" s="2"/>
    </row>
    <row r="12483" spans="1:4">
      <c r="A12483" s="3"/>
      <c r="B12483" s="3"/>
      <c r="C12483" s="2"/>
      <c r="D12483" s="2"/>
    </row>
    <row r="12484" spans="1:4">
      <c r="A12484" s="3"/>
      <c r="B12484" s="3"/>
      <c r="C12484" s="2"/>
      <c r="D12484" s="2"/>
    </row>
    <row r="12485" spans="1:4">
      <c r="A12485" s="3"/>
      <c r="B12485" s="3"/>
      <c r="C12485" s="2"/>
      <c r="D12485" s="2"/>
    </row>
    <row r="12486" spans="1:4">
      <c r="A12486" s="3"/>
      <c r="B12486" s="3"/>
      <c r="C12486" s="2"/>
      <c r="D12486" s="2"/>
    </row>
    <row r="12487" spans="1:4">
      <c r="A12487" s="3"/>
      <c r="B12487" s="3"/>
      <c r="C12487" s="2"/>
      <c r="D12487" s="2"/>
    </row>
    <row r="12488" spans="1:4">
      <c r="A12488" s="3"/>
      <c r="B12488" s="3"/>
      <c r="C12488" s="2"/>
      <c r="D12488" s="2"/>
    </row>
    <row r="12489" spans="1:4">
      <c r="A12489" s="3"/>
      <c r="B12489" s="3"/>
      <c r="C12489" s="2"/>
      <c r="D12489" s="2"/>
    </row>
    <row r="12490" spans="1:4">
      <c r="A12490" s="3"/>
      <c r="B12490" s="3"/>
      <c r="C12490" s="2"/>
      <c r="D12490" s="2"/>
    </row>
    <row r="12491" spans="1:4">
      <c r="A12491" s="3"/>
      <c r="B12491" s="3"/>
      <c r="C12491" s="2"/>
      <c r="D12491" s="2"/>
    </row>
    <row r="12492" spans="1:4">
      <c r="A12492" s="3"/>
      <c r="B12492" s="3"/>
      <c r="C12492" s="2"/>
      <c r="D12492" s="2"/>
    </row>
    <row r="12493" spans="1:4">
      <c r="A12493" s="3"/>
      <c r="B12493" s="3"/>
      <c r="C12493" s="2"/>
      <c r="D12493" s="2"/>
    </row>
    <row r="12494" spans="1:4">
      <c r="A12494" s="3"/>
      <c r="B12494" s="3"/>
      <c r="C12494" s="2"/>
      <c r="D12494" s="2"/>
    </row>
    <row r="12495" spans="1:4">
      <c r="A12495" s="3"/>
      <c r="B12495" s="3"/>
      <c r="C12495" s="2"/>
      <c r="D12495" s="2"/>
    </row>
    <row r="12496" spans="1:4">
      <c r="A12496" s="3"/>
      <c r="B12496" s="3"/>
      <c r="C12496" s="2"/>
      <c r="D12496" s="2"/>
    </row>
    <row r="12497" spans="1:4">
      <c r="A12497" s="3"/>
      <c r="B12497" s="3"/>
      <c r="C12497" s="2"/>
      <c r="D12497" s="2"/>
    </row>
    <row r="12498" spans="1:4">
      <c r="A12498" s="3"/>
      <c r="B12498" s="3"/>
      <c r="C12498" s="2"/>
      <c r="D12498" s="2"/>
    </row>
    <row r="12499" spans="1:4">
      <c r="A12499" s="3"/>
      <c r="B12499" s="3"/>
      <c r="C12499" s="2"/>
      <c r="D12499" s="2"/>
    </row>
    <row r="12500" spans="1:4">
      <c r="A12500" s="3"/>
      <c r="B12500" s="3"/>
      <c r="C12500" s="2"/>
      <c r="D12500" s="2"/>
    </row>
    <row r="12501" spans="1:4">
      <c r="A12501" s="3"/>
      <c r="B12501" s="3"/>
      <c r="C12501" s="2"/>
      <c r="D12501" s="2"/>
    </row>
    <row r="12502" spans="1:4">
      <c r="A12502" s="3"/>
      <c r="B12502" s="3"/>
      <c r="C12502" s="2"/>
      <c r="D12502" s="2"/>
    </row>
    <row r="12503" spans="1:4">
      <c r="A12503" s="3"/>
      <c r="B12503" s="3"/>
      <c r="C12503" s="2"/>
      <c r="D12503" s="2"/>
    </row>
    <row r="12504" spans="1:4">
      <c r="A12504" s="3"/>
      <c r="B12504" s="3"/>
      <c r="C12504" s="2"/>
      <c r="D12504" s="2"/>
    </row>
    <row r="12505" spans="1:4">
      <c r="A12505" s="3"/>
      <c r="B12505" s="3"/>
      <c r="C12505" s="2"/>
      <c r="D12505" s="2"/>
    </row>
    <row r="12506" spans="1:4">
      <c r="A12506" s="3"/>
      <c r="B12506" s="3"/>
      <c r="C12506" s="2"/>
      <c r="D12506" s="2"/>
    </row>
    <row r="12507" spans="1:4">
      <c r="A12507" s="3"/>
      <c r="B12507" s="3"/>
      <c r="C12507" s="2"/>
      <c r="D12507" s="2"/>
    </row>
    <row r="12508" spans="1:4">
      <c r="A12508" s="3"/>
      <c r="B12508" s="3"/>
      <c r="C12508" s="2"/>
      <c r="D12508" s="2"/>
    </row>
    <row r="12509" spans="1:4">
      <c r="A12509" s="3"/>
      <c r="B12509" s="3"/>
      <c r="C12509" s="2"/>
      <c r="D12509" s="2"/>
    </row>
    <row r="12510" spans="1:4">
      <c r="A12510" s="3"/>
      <c r="B12510" s="3"/>
      <c r="C12510" s="2"/>
      <c r="D12510" s="2"/>
    </row>
    <row r="12511" spans="1:4">
      <c r="A12511" s="3"/>
      <c r="B12511" s="3"/>
      <c r="C12511" s="2"/>
      <c r="D12511" s="2"/>
    </row>
    <row r="12512" spans="1:4">
      <c r="A12512" s="3"/>
      <c r="B12512" s="3"/>
      <c r="C12512" s="2"/>
      <c r="D12512" s="2"/>
    </row>
    <row r="12513" spans="1:4">
      <c r="A12513" s="3"/>
      <c r="B12513" s="3"/>
      <c r="C12513" s="2"/>
      <c r="D12513" s="2"/>
    </row>
    <row r="12514" spans="1:4">
      <c r="A12514" s="3"/>
      <c r="B12514" s="3"/>
      <c r="C12514" s="2"/>
      <c r="D12514" s="2"/>
    </row>
    <row r="12515" spans="1:4">
      <c r="A12515" s="3"/>
      <c r="B12515" s="3"/>
      <c r="C12515" s="2"/>
      <c r="D12515" s="2"/>
    </row>
    <row r="12516" spans="1:4">
      <c r="A12516" s="3"/>
      <c r="B12516" s="3"/>
      <c r="C12516" s="2"/>
      <c r="D12516" s="2"/>
    </row>
    <row r="12517" spans="1:4">
      <c r="A12517" s="3"/>
      <c r="B12517" s="3"/>
      <c r="C12517" s="2"/>
      <c r="D12517" s="2"/>
    </row>
    <row r="12518" spans="1:4">
      <c r="A12518" s="3"/>
      <c r="B12518" s="3"/>
      <c r="C12518" s="2"/>
      <c r="D12518" s="2"/>
    </row>
    <row r="12519" spans="1:4">
      <c r="A12519" s="3"/>
      <c r="B12519" s="3"/>
      <c r="C12519" s="2"/>
      <c r="D12519" s="2"/>
    </row>
    <row r="12520" spans="1:4">
      <c r="A12520" s="3"/>
      <c r="B12520" s="3"/>
      <c r="C12520" s="2"/>
      <c r="D12520" s="2"/>
    </row>
    <row r="12521" spans="1:4">
      <c r="A12521" s="3"/>
      <c r="B12521" s="3"/>
      <c r="C12521" s="2"/>
      <c r="D12521" s="2"/>
    </row>
    <row r="12522" spans="1:4">
      <c r="A12522" s="3"/>
      <c r="B12522" s="3"/>
      <c r="C12522" s="2"/>
      <c r="D12522" s="2"/>
    </row>
    <row r="12523" spans="1:4">
      <c r="A12523" s="3"/>
      <c r="B12523" s="3"/>
      <c r="C12523" s="2"/>
      <c r="D12523" s="2"/>
    </row>
    <row r="12524" spans="1:4">
      <c r="A12524" s="3"/>
      <c r="B12524" s="3"/>
      <c r="C12524" s="2"/>
      <c r="D12524" s="2"/>
    </row>
    <row r="12525" spans="1:4">
      <c r="A12525" s="3"/>
      <c r="B12525" s="3"/>
      <c r="C12525" s="2"/>
      <c r="D12525" s="2"/>
    </row>
    <row r="12526" spans="1:4">
      <c r="A12526" s="3"/>
      <c r="B12526" s="3"/>
      <c r="C12526" s="2"/>
      <c r="D12526" s="2"/>
    </row>
    <row r="12527" spans="1:4">
      <c r="A12527" s="3"/>
      <c r="B12527" s="3"/>
      <c r="C12527" s="2"/>
      <c r="D12527" s="2"/>
    </row>
    <row r="12528" spans="1:4">
      <c r="A12528" s="3"/>
      <c r="B12528" s="3"/>
      <c r="C12528" s="2"/>
      <c r="D12528" s="2"/>
    </row>
    <row r="12529" spans="1:4">
      <c r="A12529" s="3"/>
      <c r="B12529" s="3"/>
      <c r="C12529" s="2"/>
      <c r="D12529" s="2"/>
    </row>
    <row r="12530" spans="1:4">
      <c r="A12530" s="3"/>
      <c r="B12530" s="3"/>
      <c r="C12530" s="2"/>
      <c r="D12530" s="2"/>
    </row>
    <row r="12531" spans="1:4">
      <c r="A12531" s="3"/>
      <c r="B12531" s="3"/>
      <c r="C12531" s="2"/>
      <c r="D12531" s="2"/>
    </row>
    <row r="12532" spans="1:4">
      <c r="A12532" s="3"/>
      <c r="B12532" s="3"/>
      <c r="C12532" s="2"/>
      <c r="D12532" s="2"/>
    </row>
    <row r="12533" spans="1:4">
      <c r="A12533" s="3"/>
      <c r="B12533" s="3"/>
      <c r="C12533" s="2"/>
      <c r="D12533" s="2"/>
    </row>
    <row r="12534" spans="1:4">
      <c r="A12534" s="3"/>
      <c r="B12534" s="3"/>
      <c r="C12534" s="2"/>
      <c r="D12534" s="2"/>
    </row>
    <row r="12535" spans="1:4">
      <c r="A12535" s="3"/>
      <c r="B12535" s="3"/>
      <c r="C12535" s="2"/>
      <c r="D12535" s="2"/>
    </row>
    <row r="12536" spans="1:4">
      <c r="A12536" s="3"/>
      <c r="B12536" s="3"/>
      <c r="C12536" s="2"/>
      <c r="D12536" s="2"/>
    </row>
    <row r="12537" spans="1:4">
      <c r="A12537" s="3"/>
      <c r="B12537" s="3"/>
      <c r="C12537" s="2"/>
      <c r="D12537" s="2"/>
    </row>
    <row r="12538" spans="1:4">
      <c r="A12538" s="3"/>
      <c r="B12538" s="3"/>
      <c r="C12538" s="2"/>
      <c r="D12538" s="2"/>
    </row>
    <row r="12539" spans="1:4">
      <c r="A12539" s="3"/>
      <c r="B12539" s="3"/>
      <c r="C12539" s="2"/>
      <c r="D12539" s="2"/>
    </row>
    <row r="12540" spans="1:4">
      <c r="A12540" s="3"/>
      <c r="B12540" s="3"/>
      <c r="C12540" s="2"/>
      <c r="D12540" s="2"/>
    </row>
    <row r="12541" spans="1:4">
      <c r="A12541" s="3"/>
      <c r="B12541" s="3"/>
      <c r="C12541" s="2"/>
      <c r="D12541" s="2"/>
    </row>
    <row r="12542" spans="1:4">
      <c r="A12542" s="3"/>
      <c r="B12542" s="3"/>
      <c r="C12542" s="2"/>
      <c r="D12542" s="2"/>
    </row>
    <row r="12543" spans="1:4">
      <c r="A12543" s="3"/>
      <c r="B12543" s="3"/>
      <c r="C12543" s="2"/>
      <c r="D12543" s="2"/>
    </row>
    <row r="12544" spans="1:4">
      <c r="A12544" s="3"/>
      <c r="B12544" s="3"/>
      <c r="C12544" s="2"/>
      <c r="D12544" s="2"/>
    </row>
    <row r="12545" spans="1:4">
      <c r="A12545" s="3"/>
      <c r="B12545" s="3"/>
      <c r="C12545" s="2"/>
      <c r="D12545" s="2"/>
    </row>
    <row r="12546" spans="1:4">
      <c r="A12546" s="3"/>
      <c r="B12546" s="3"/>
      <c r="C12546" s="2"/>
      <c r="D12546" s="2"/>
    </row>
    <row r="12547" spans="1:4">
      <c r="A12547" s="3"/>
      <c r="B12547" s="3"/>
      <c r="C12547" s="2"/>
      <c r="D12547" s="2"/>
    </row>
    <row r="12548" spans="1:4">
      <c r="A12548" s="3"/>
      <c r="B12548" s="3"/>
      <c r="C12548" s="2"/>
      <c r="D12548" s="2"/>
    </row>
    <row r="12549" spans="1:4">
      <c r="A12549" s="3"/>
      <c r="B12549" s="3"/>
      <c r="C12549" s="2"/>
      <c r="D12549" s="2"/>
    </row>
    <row r="12550" spans="1:4">
      <c r="A12550" s="3"/>
      <c r="B12550" s="3"/>
      <c r="C12550" s="2"/>
      <c r="D12550" s="2"/>
    </row>
    <row r="12551" spans="1:4">
      <c r="A12551" s="3"/>
      <c r="B12551" s="3"/>
      <c r="C12551" s="2"/>
      <c r="D12551" s="2"/>
    </row>
    <row r="12552" spans="1:4">
      <c r="A12552" s="3"/>
      <c r="B12552" s="3"/>
      <c r="C12552" s="2"/>
      <c r="D12552" s="2"/>
    </row>
    <row r="12553" spans="1:4">
      <c r="A12553" s="3"/>
      <c r="B12553" s="3"/>
      <c r="C12553" s="2"/>
      <c r="D12553" s="2"/>
    </row>
    <row r="12554" spans="1:4">
      <c r="A12554" s="3"/>
      <c r="B12554" s="3"/>
      <c r="C12554" s="2"/>
      <c r="D12554" s="2"/>
    </row>
    <row r="12555" spans="1:4">
      <c r="A12555" s="3"/>
      <c r="B12555" s="3"/>
      <c r="C12555" s="2"/>
      <c r="D12555" s="2"/>
    </row>
    <row r="12556" spans="1:4">
      <c r="A12556" s="3"/>
      <c r="B12556" s="3"/>
      <c r="C12556" s="2"/>
      <c r="D12556" s="2"/>
    </row>
    <row r="12557" spans="1:4">
      <c r="A12557" s="3"/>
      <c r="B12557" s="3"/>
      <c r="C12557" s="2"/>
      <c r="D12557" s="2"/>
    </row>
    <row r="12558" spans="1:4">
      <c r="A12558" s="3"/>
      <c r="B12558" s="3"/>
      <c r="C12558" s="2"/>
      <c r="D12558" s="2"/>
    </row>
    <row r="12559" spans="1:4">
      <c r="A12559" s="3"/>
      <c r="B12559" s="3"/>
      <c r="C12559" s="2"/>
      <c r="D12559" s="2"/>
    </row>
    <row r="12560" spans="1:4">
      <c r="A12560" s="3"/>
      <c r="B12560" s="3"/>
      <c r="C12560" s="2"/>
      <c r="D12560" s="2"/>
    </row>
    <row r="12561" spans="1:4">
      <c r="A12561" s="3"/>
      <c r="B12561" s="3"/>
      <c r="C12561" s="2"/>
      <c r="D12561" s="2"/>
    </row>
    <row r="12562" spans="1:4">
      <c r="A12562" s="3"/>
      <c r="B12562" s="3"/>
      <c r="C12562" s="2"/>
      <c r="D12562" s="2"/>
    </row>
    <row r="12563" spans="1:4">
      <c r="A12563" s="3"/>
      <c r="B12563" s="3"/>
      <c r="C12563" s="2"/>
      <c r="D12563" s="2"/>
    </row>
    <row r="12564" spans="1:4">
      <c r="A12564" s="3"/>
      <c r="B12564" s="3"/>
      <c r="C12564" s="2"/>
      <c r="D12564" s="2"/>
    </row>
    <row r="12565" spans="1:4">
      <c r="A12565" s="3"/>
      <c r="B12565" s="3"/>
      <c r="C12565" s="2"/>
      <c r="D12565" s="2"/>
    </row>
    <row r="12566" spans="1:4">
      <c r="A12566" s="3"/>
      <c r="B12566" s="3"/>
      <c r="C12566" s="2"/>
      <c r="D12566" s="2"/>
    </row>
    <row r="12567" spans="1:4">
      <c r="A12567" s="3"/>
      <c r="B12567" s="3"/>
      <c r="C12567" s="2"/>
      <c r="D12567" s="2"/>
    </row>
    <row r="12568" spans="1:4">
      <c r="A12568" s="3"/>
      <c r="B12568" s="3"/>
      <c r="C12568" s="2"/>
      <c r="D12568" s="2"/>
    </row>
    <row r="12569" spans="1:4">
      <c r="A12569" s="3"/>
      <c r="B12569" s="3"/>
      <c r="C12569" s="2"/>
      <c r="D12569" s="2"/>
    </row>
    <row r="12570" spans="1:4">
      <c r="A12570" s="3"/>
      <c r="B12570" s="3"/>
      <c r="C12570" s="2"/>
      <c r="D12570" s="2"/>
    </row>
    <row r="12571" spans="1:4">
      <c r="A12571" s="3"/>
      <c r="B12571" s="3"/>
      <c r="C12571" s="2"/>
      <c r="D12571" s="2"/>
    </row>
    <row r="12572" spans="1:4">
      <c r="A12572" s="3"/>
      <c r="B12572" s="3"/>
      <c r="C12572" s="2"/>
      <c r="D12572" s="2"/>
    </row>
    <row r="12573" spans="1:4">
      <c r="A12573" s="3"/>
      <c r="B12573" s="3"/>
      <c r="C12573" s="2"/>
      <c r="D12573" s="2"/>
    </row>
    <row r="12574" spans="1:4">
      <c r="A12574" s="3"/>
      <c r="B12574" s="3"/>
      <c r="C12574" s="2"/>
      <c r="D12574" s="2"/>
    </row>
    <row r="12575" spans="1:4">
      <c r="A12575" s="3"/>
      <c r="B12575" s="3"/>
      <c r="C12575" s="2"/>
      <c r="D12575" s="2"/>
    </row>
    <row r="12576" spans="1:4">
      <c r="A12576" s="3"/>
      <c r="B12576" s="3"/>
      <c r="C12576" s="2"/>
      <c r="D12576" s="2"/>
    </row>
    <row r="12577" spans="1:4">
      <c r="A12577" s="3"/>
      <c r="B12577" s="3"/>
      <c r="C12577" s="2"/>
      <c r="D12577" s="2"/>
    </row>
    <row r="12578" spans="1:4">
      <c r="A12578" s="3"/>
      <c r="B12578" s="3"/>
      <c r="C12578" s="2"/>
      <c r="D12578" s="2"/>
    </row>
    <row r="12579" spans="1:4">
      <c r="A12579" s="3"/>
      <c r="B12579" s="3"/>
      <c r="C12579" s="2"/>
      <c r="D12579" s="2"/>
    </row>
    <row r="12580" spans="1:4">
      <c r="A12580" s="3"/>
      <c r="B12580" s="3"/>
      <c r="C12580" s="2"/>
      <c r="D12580" s="2"/>
    </row>
    <row r="12581" spans="1:4">
      <c r="A12581" s="3"/>
      <c r="B12581" s="3"/>
      <c r="C12581" s="2"/>
      <c r="D12581" s="2"/>
    </row>
    <row r="12582" spans="1:4">
      <c r="A12582" s="3"/>
      <c r="B12582" s="3"/>
      <c r="C12582" s="2"/>
      <c r="D12582" s="2"/>
    </row>
    <row r="12583" spans="1:4">
      <c r="A12583" s="3"/>
      <c r="B12583" s="3"/>
      <c r="C12583" s="2"/>
      <c r="D12583" s="2"/>
    </row>
    <row r="12584" spans="1:4">
      <c r="A12584" s="3"/>
      <c r="B12584" s="3"/>
      <c r="C12584" s="2"/>
      <c r="D12584" s="2"/>
    </row>
    <row r="12585" spans="1:4">
      <c r="A12585" s="3"/>
      <c r="B12585" s="3"/>
      <c r="C12585" s="2"/>
      <c r="D12585" s="2"/>
    </row>
    <row r="12586" spans="1:4">
      <c r="A12586" s="3"/>
      <c r="B12586" s="3"/>
      <c r="C12586" s="2"/>
      <c r="D12586" s="2"/>
    </row>
    <row r="12587" spans="1:4">
      <c r="A12587" s="3"/>
      <c r="B12587" s="3"/>
      <c r="C12587" s="2"/>
      <c r="D12587" s="2"/>
    </row>
    <row r="12588" spans="1:4">
      <c r="A12588" s="3"/>
      <c r="B12588" s="3"/>
      <c r="C12588" s="2"/>
      <c r="D12588" s="2"/>
    </row>
    <row r="12589" spans="1:4">
      <c r="A12589" s="3"/>
      <c r="B12589" s="3"/>
      <c r="C12589" s="2"/>
      <c r="D12589" s="2"/>
    </row>
    <row r="12590" spans="1:4">
      <c r="A12590" s="3"/>
      <c r="B12590" s="3"/>
      <c r="C12590" s="2"/>
      <c r="D12590" s="2"/>
    </row>
    <row r="12591" spans="1:4">
      <c r="A12591" s="3"/>
      <c r="B12591" s="3"/>
      <c r="C12591" s="2"/>
      <c r="D12591" s="2"/>
    </row>
    <row r="12592" spans="1:4">
      <c r="A12592" s="3"/>
      <c r="B12592" s="3"/>
      <c r="C12592" s="2"/>
      <c r="D12592" s="2"/>
    </row>
    <row r="12593" spans="1:4">
      <c r="A12593" s="3"/>
      <c r="B12593" s="3"/>
      <c r="C12593" s="2"/>
      <c r="D12593" s="2"/>
    </row>
    <row r="12594" spans="1:4">
      <c r="A12594" s="3"/>
      <c r="B12594" s="3"/>
      <c r="C12594" s="2"/>
      <c r="D12594" s="2"/>
    </row>
    <row r="12595" spans="1:4">
      <c r="A12595" s="3"/>
      <c r="B12595" s="3"/>
      <c r="C12595" s="2"/>
      <c r="D12595" s="2"/>
    </row>
    <row r="12596" spans="1:4">
      <c r="A12596" s="3"/>
      <c r="B12596" s="3"/>
      <c r="C12596" s="2"/>
      <c r="D12596" s="2"/>
    </row>
    <row r="12597" spans="1:4">
      <c r="A12597" s="3"/>
      <c r="B12597" s="3"/>
      <c r="C12597" s="2"/>
      <c r="D12597" s="2"/>
    </row>
    <row r="12598" spans="1:4">
      <c r="A12598" s="3"/>
      <c r="B12598" s="3"/>
      <c r="C12598" s="2"/>
      <c r="D12598" s="2"/>
    </row>
    <row r="12599" spans="1:4">
      <c r="A12599" s="3"/>
      <c r="B12599" s="3"/>
      <c r="C12599" s="2"/>
      <c r="D12599" s="2"/>
    </row>
    <row r="12600" spans="1:4">
      <c r="A12600" s="3"/>
      <c r="B12600" s="3"/>
      <c r="C12600" s="2"/>
      <c r="D12600" s="2"/>
    </row>
    <row r="12601" spans="1:4">
      <c r="A12601" s="3"/>
      <c r="B12601" s="3"/>
      <c r="C12601" s="2"/>
      <c r="D12601" s="2"/>
    </row>
    <row r="12602" spans="1:4">
      <c r="A12602" s="3"/>
      <c r="B12602" s="3"/>
      <c r="C12602" s="2"/>
      <c r="D12602" s="2"/>
    </row>
    <row r="12603" spans="1:4">
      <c r="A12603" s="3"/>
      <c r="B12603" s="3"/>
      <c r="C12603" s="2"/>
      <c r="D12603" s="2"/>
    </row>
    <row r="12604" spans="1:4">
      <c r="A12604" s="3"/>
      <c r="B12604" s="3"/>
      <c r="C12604" s="2"/>
      <c r="D12604" s="2"/>
    </row>
    <row r="12605" spans="1:4">
      <c r="A12605" s="3"/>
      <c r="B12605" s="3"/>
      <c r="C12605" s="2"/>
      <c r="D12605" s="2"/>
    </row>
    <row r="12606" spans="1:4">
      <c r="A12606" s="3"/>
      <c r="B12606" s="3"/>
      <c r="C12606" s="2"/>
      <c r="D12606" s="2"/>
    </row>
    <row r="12607" spans="1:4">
      <c r="A12607" s="3"/>
      <c r="B12607" s="3"/>
      <c r="C12607" s="2"/>
      <c r="D12607" s="2"/>
    </row>
    <row r="12608" spans="1:4">
      <c r="A12608" s="3"/>
      <c r="B12608" s="3"/>
      <c r="C12608" s="2"/>
      <c r="D12608" s="2"/>
    </row>
    <row r="12609" spans="1:4">
      <c r="A12609" s="3"/>
      <c r="B12609" s="3"/>
      <c r="C12609" s="2"/>
      <c r="D12609" s="2"/>
    </row>
    <row r="12610" spans="1:4">
      <c r="A12610" s="3"/>
      <c r="B12610" s="3"/>
      <c r="C12610" s="2"/>
      <c r="D12610" s="2"/>
    </row>
    <row r="12611" spans="1:4">
      <c r="A12611" s="3"/>
      <c r="B12611" s="3"/>
      <c r="C12611" s="2"/>
      <c r="D12611" s="2"/>
    </row>
    <row r="12612" spans="1:4">
      <c r="A12612" s="3"/>
      <c r="B12612" s="3"/>
      <c r="C12612" s="2"/>
      <c r="D12612" s="2"/>
    </row>
    <row r="12613" spans="1:4">
      <c r="A12613" s="3"/>
      <c r="B12613" s="3"/>
      <c r="C12613" s="2"/>
      <c r="D12613" s="2"/>
    </row>
    <row r="12614" spans="1:4">
      <c r="A12614" s="3"/>
      <c r="B12614" s="3"/>
      <c r="C12614" s="2"/>
      <c r="D12614" s="2"/>
    </row>
    <row r="12615" spans="1:4">
      <c r="A12615" s="3"/>
      <c r="B12615" s="3"/>
      <c r="C12615" s="2"/>
      <c r="D12615" s="2"/>
    </row>
    <row r="12616" spans="1:4">
      <c r="A12616" s="3"/>
      <c r="B12616" s="3"/>
      <c r="C12616" s="2"/>
      <c r="D12616" s="2"/>
    </row>
    <row r="12617" spans="1:4">
      <c r="A12617" s="3"/>
      <c r="B12617" s="3"/>
      <c r="C12617" s="2"/>
      <c r="D12617" s="2"/>
    </row>
    <row r="12618" spans="1:4">
      <c r="A12618" s="3"/>
      <c r="B12618" s="3"/>
      <c r="C12618" s="2"/>
      <c r="D12618" s="2"/>
    </row>
    <row r="12619" spans="1:4">
      <c r="A12619" s="3"/>
      <c r="B12619" s="3"/>
      <c r="C12619" s="2"/>
      <c r="D12619" s="2"/>
    </row>
    <row r="12620" spans="1:4">
      <c r="A12620" s="3"/>
      <c r="B12620" s="3"/>
      <c r="C12620" s="2"/>
      <c r="D12620" s="2"/>
    </row>
    <row r="12621" spans="1:4">
      <c r="A12621" s="3"/>
      <c r="B12621" s="3"/>
      <c r="C12621" s="2"/>
      <c r="D12621" s="2"/>
    </row>
    <row r="12622" spans="1:4">
      <c r="A12622" s="3"/>
      <c r="B12622" s="3"/>
      <c r="C12622" s="2"/>
      <c r="D12622" s="2"/>
    </row>
    <row r="12623" spans="1:4">
      <c r="A12623" s="3"/>
      <c r="B12623" s="3"/>
      <c r="C12623" s="2"/>
      <c r="D12623" s="2"/>
    </row>
    <row r="12624" spans="1:4">
      <c r="A12624" s="3"/>
      <c r="B12624" s="3"/>
      <c r="C12624" s="2"/>
      <c r="D12624" s="2"/>
    </row>
    <row r="12625" spans="1:4">
      <c r="A12625" s="3"/>
      <c r="B12625" s="3"/>
      <c r="C12625" s="2"/>
      <c r="D12625" s="2"/>
    </row>
    <row r="12626" spans="1:4">
      <c r="A12626" s="3"/>
      <c r="B12626" s="3"/>
      <c r="C12626" s="2"/>
      <c r="D12626" s="2"/>
    </row>
    <row r="12627" spans="1:4">
      <c r="A12627" s="3"/>
      <c r="B12627" s="3"/>
      <c r="C12627" s="2"/>
      <c r="D12627" s="2"/>
    </row>
    <row r="12628" spans="1:4">
      <c r="A12628" s="3"/>
      <c r="B12628" s="3"/>
      <c r="C12628" s="2"/>
      <c r="D12628" s="2"/>
    </row>
    <row r="12629" spans="1:4">
      <c r="A12629" s="3"/>
      <c r="B12629" s="3"/>
      <c r="C12629" s="2"/>
      <c r="D12629" s="2"/>
    </row>
    <row r="12630" spans="1:4">
      <c r="A12630" s="3"/>
      <c r="B12630" s="3"/>
      <c r="C12630" s="2"/>
      <c r="D12630" s="2"/>
    </row>
    <row r="12631" spans="1:4">
      <c r="A12631" s="3"/>
      <c r="B12631" s="3"/>
      <c r="C12631" s="2"/>
      <c r="D12631" s="2"/>
    </row>
    <row r="12632" spans="1:4">
      <c r="A12632" s="3"/>
      <c r="B12632" s="3"/>
      <c r="C12632" s="2"/>
      <c r="D12632" s="2"/>
    </row>
    <row r="12633" spans="1:4">
      <c r="A12633" s="3"/>
      <c r="B12633" s="3"/>
      <c r="C12633" s="2"/>
      <c r="D12633" s="2"/>
    </row>
    <row r="12634" spans="1:4">
      <c r="A12634" s="3"/>
      <c r="B12634" s="3"/>
      <c r="C12634" s="2"/>
      <c r="D12634" s="2"/>
    </row>
    <row r="12635" spans="1:4">
      <c r="A12635" s="3"/>
      <c r="B12635" s="3"/>
      <c r="C12635" s="2"/>
      <c r="D12635" s="2"/>
    </row>
    <row r="12636" spans="1:4">
      <c r="A12636" s="3"/>
      <c r="B12636" s="3"/>
      <c r="C12636" s="2"/>
      <c r="D12636" s="2"/>
    </row>
    <row r="12637" spans="1:4">
      <c r="A12637" s="3"/>
      <c r="B12637" s="3"/>
      <c r="C12637" s="2"/>
      <c r="D12637" s="2"/>
    </row>
    <row r="12638" spans="1:4">
      <c r="A12638" s="3"/>
      <c r="B12638" s="3"/>
      <c r="C12638" s="2"/>
      <c r="D12638" s="2"/>
    </row>
    <row r="12639" spans="1:4">
      <c r="A12639" s="3"/>
      <c r="B12639" s="3"/>
      <c r="C12639" s="2"/>
      <c r="D12639" s="2"/>
    </row>
    <row r="12640" spans="1:4">
      <c r="A12640" s="3"/>
      <c r="B12640" s="3"/>
      <c r="C12640" s="2"/>
      <c r="D12640" s="2"/>
    </row>
    <row r="12641" spans="1:4">
      <c r="A12641" s="3"/>
      <c r="B12641" s="3"/>
      <c r="C12641" s="2"/>
      <c r="D12641" s="2"/>
    </row>
    <row r="12642" spans="1:4">
      <c r="A12642" s="3"/>
      <c r="B12642" s="3"/>
      <c r="C12642" s="2"/>
      <c r="D12642" s="2"/>
    </row>
    <row r="12643" spans="1:4">
      <c r="A12643" s="3"/>
      <c r="B12643" s="3"/>
      <c r="C12643" s="2"/>
      <c r="D12643" s="2"/>
    </row>
    <row r="12644" spans="1:4">
      <c r="A12644" s="3"/>
      <c r="B12644" s="3"/>
      <c r="C12644" s="2"/>
      <c r="D12644" s="2"/>
    </row>
    <row r="12645" spans="1:4">
      <c r="A12645" s="3"/>
      <c r="B12645" s="3"/>
      <c r="C12645" s="2"/>
      <c r="D12645" s="2"/>
    </row>
    <row r="12646" spans="1:4">
      <c r="A12646" s="3"/>
      <c r="B12646" s="3"/>
      <c r="C12646" s="2"/>
      <c r="D12646" s="2"/>
    </row>
    <row r="12647" spans="1:4">
      <c r="A12647" s="3"/>
      <c r="B12647" s="3"/>
      <c r="C12647" s="2"/>
      <c r="D12647" s="2"/>
    </row>
    <row r="12648" spans="1:4">
      <c r="A12648" s="3"/>
      <c r="B12648" s="3"/>
      <c r="C12648" s="2"/>
      <c r="D12648" s="2"/>
    </row>
    <row r="12649" spans="1:4">
      <c r="A12649" s="3"/>
      <c r="B12649" s="3"/>
      <c r="C12649" s="2"/>
      <c r="D12649" s="2"/>
    </row>
    <row r="12650" spans="1:4">
      <c r="A12650" s="3"/>
      <c r="B12650" s="3"/>
      <c r="C12650" s="2"/>
      <c r="D12650" s="2"/>
    </row>
    <row r="12651" spans="1:4">
      <c r="A12651" s="3"/>
      <c r="B12651" s="3"/>
      <c r="C12651" s="2"/>
      <c r="D12651" s="2"/>
    </row>
    <row r="12652" spans="1:4">
      <c r="A12652" s="3"/>
      <c r="B12652" s="3"/>
      <c r="C12652" s="2"/>
      <c r="D12652" s="2"/>
    </row>
    <row r="12653" spans="1:4">
      <c r="A12653" s="3"/>
      <c r="B12653" s="3"/>
      <c r="C12653" s="2"/>
      <c r="D12653" s="2"/>
    </row>
    <row r="12654" spans="1:4">
      <c r="A12654" s="3"/>
      <c r="B12654" s="3"/>
      <c r="C12654" s="2"/>
      <c r="D12654" s="2"/>
    </row>
    <row r="12655" spans="1:4">
      <c r="A12655" s="3"/>
      <c r="B12655" s="3"/>
      <c r="C12655" s="2"/>
      <c r="D12655" s="2"/>
    </row>
    <row r="12656" spans="1:4">
      <c r="A12656" s="3"/>
      <c r="B12656" s="3"/>
      <c r="C12656" s="2"/>
      <c r="D12656" s="2"/>
    </row>
    <row r="12657" spans="1:4">
      <c r="A12657" s="3"/>
      <c r="B12657" s="3"/>
      <c r="C12657" s="2"/>
      <c r="D12657" s="2"/>
    </row>
    <row r="12658" spans="1:4">
      <c r="A12658" s="3"/>
      <c r="B12658" s="3"/>
      <c r="C12658" s="2"/>
      <c r="D12658" s="2"/>
    </row>
    <row r="12659" spans="1:4">
      <c r="A12659" s="3"/>
      <c r="B12659" s="3"/>
      <c r="C12659" s="2"/>
      <c r="D12659" s="2"/>
    </row>
    <row r="12660" spans="1:4">
      <c r="A12660" s="3"/>
      <c r="B12660" s="3"/>
      <c r="C12660" s="2"/>
      <c r="D12660" s="2"/>
    </row>
    <row r="12661" spans="1:4">
      <c r="A12661" s="3"/>
      <c r="B12661" s="3"/>
      <c r="C12661" s="2"/>
      <c r="D12661" s="2"/>
    </row>
    <row r="12662" spans="1:4">
      <c r="A12662" s="3"/>
      <c r="B12662" s="3"/>
      <c r="C12662" s="2"/>
      <c r="D12662" s="2"/>
    </row>
    <row r="12663" spans="1:4">
      <c r="A12663" s="3"/>
      <c r="B12663" s="3"/>
      <c r="C12663" s="2"/>
      <c r="D12663" s="2"/>
    </row>
    <row r="12664" spans="1:4">
      <c r="A12664" s="3"/>
      <c r="B12664" s="3"/>
      <c r="C12664" s="2"/>
      <c r="D12664" s="2"/>
    </row>
    <row r="12665" spans="1:4">
      <c r="A12665" s="3"/>
      <c r="B12665" s="3"/>
      <c r="C12665" s="2"/>
      <c r="D12665" s="2"/>
    </row>
    <row r="12666" spans="1:4">
      <c r="A12666" s="3"/>
      <c r="B12666" s="3"/>
      <c r="C12666" s="2"/>
      <c r="D12666" s="2"/>
    </row>
    <row r="12667" spans="1:4">
      <c r="A12667" s="3"/>
      <c r="B12667" s="3"/>
      <c r="C12667" s="2"/>
      <c r="D12667" s="2"/>
    </row>
    <row r="12668" spans="1:4">
      <c r="A12668" s="3"/>
      <c r="B12668" s="3"/>
      <c r="C12668" s="2"/>
      <c r="D12668" s="2"/>
    </row>
    <row r="12669" spans="1:4">
      <c r="A12669" s="3"/>
      <c r="B12669" s="3"/>
      <c r="C12669" s="2"/>
      <c r="D12669" s="2"/>
    </row>
    <row r="12670" spans="1:4">
      <c r="A12670" s="3"/>
      <c r="B12670" s="3"/>
      <c r="C12670" s="2"/>
      <c r="D12670" s="2"/>
    </row>
    <row r="12671" spans="1:4">
      <c r="A12671" s="3"/>
      <c r="B12671" s="3"/>
      <c r="C12671" s="2"/>
      <c r="D12671" s="2"/>
    </row>
    <row r="12672" spans="1:4">
      <c r="A12672" s="3"/>
      <c r="B12672" s="3"/>
      <c r="C12672" s="2"/>
      <c r="D12672" s="2"/>
    </row>
    <row r="12673" spans="1:4">
      <c r="A12673" s="3"/>
      <c r="B12673" s="3"/>
      <c r="C12673" s="2"/>
      <c r="D12673" s="2"/>
    </row>
    <row r="12674" spans="1:4">
      <c r="A12674" s="3"/>
      <c r="B12674" s="3"/>
      <c r="C12674" s="2"/>
      <c r="D12674" s="2"/>
    </row>
    <row r="12675" spans="1:4">
      <c r="A12675" s="3"/>
      <c r="B12675" s="3"/>
      <c r="C12675" s="2"/>
      <c r="D12675" s="2"/>
    </row>
    <row r="12676" spans="1:4">
      <c r="A12676" s="3"/>
      <c r="B12676" s="3"/>
      <c r="C12676" s="2"/>
      <c r="D12676" s="2"/>
    </row>
    <row r="12677" spans="1:4">
      <c r="A12677" s="3"/>
      <c r="B12677" s="3"/>
      <c r="C12677" s="2"/>
      <c r="D12677" s="2"/>
    </row>
    <row r="12678" spans="1:4">
      <c r="A12678" s="3"/>
      <c r="B12678" s="3"/>
      <c r="C12678" s="2"/>
      <c r="D12678" s="2"/>
    </row>
    <row r="12679" spans="1:4">
      <c r="A12679" s="3"/>
      <c r="B12679" s="3"/>
      <c r="C12679" s="2"/>
      <c r="D12679" s="2"/>
    </row>
    <row r="12680" spans="1:4">
      <c r="A12680" s="3"/>
      <c r="B12680" s="3"/>
      <c r="C12680" s="2"/>
      <c r="D12680" s="2"/>
    </row>
    <row r="12681" spans="1:4">
      <c r="A12681" s="3"/>
      <c r="B12681" s="3"/>
      <c r="C12681" s="2"/>
      <c r="D12681" s="2"/>
    </row>
    <row r="12682" spans="1:4">
      <c r="A12682" s="3"/>
      <c r="B12682" s="3"/>
      <c r="C12682" s="2"/>
      <c r="D12682" s="2"/>
    </row>
    <row r="12683" spans="1:4">
      <c r="A12683" s="3"/>
      <c r="B12683" s="3"/>
      <c r="C12683" s="2"/>
      <c r="D12683" s="2"/>
    </row>
    <row r="12684" spans="1:4">
      <c r="A12684" s="3"/>
      <c r="B12684" s="3"/>
      <c r="C12684" s="2"/>
      <c r="D12684" s="2"/>
    </row>
    <row r="12685" spans="1:4">
      <c r="A12685" s="3"/>
      <c r="B12685" s="3"/>
      <c r="C12685" s="2"/>
      <c r="D12685" s="2"/>
    </row>
    <row r="12686" spans="1:4">
      <c r="A12686" s="3"/>
      <c r="B12686" s="3"/>
      <c r="C12686" s="2"/>
      <c r="D12686" s="2"/>
    </row>
    <row r="12687" spans="1:4">
      <c r="A12687" s="3"/>
      <c r="B12687" s="3"/>
      <c r="C12687" s="2"/>
      <c r="D12687" s="2"/>
    </row>
    <row r="12688" spans="1:4">
      <c r="A12688" s="3"/>
      <c r="B12688" s="3"/>
      <c r="C12688" s="2"/>
      <c r="D12688" s="2"/>
    </row>
    <row r="12689" spans="1:4">
      <c r="A12689" s="3"/>
      <c r="B12689" s="3"/>
      <c r="C12689" s="2"/>
      <c r="D12689" s="2"/>
    </row>
    <row r="12690" spans="1:4">
      <c r="A12690" s="3"/>
      <c r="B12690" s="3"/>
      <c r="C12690" s="2"/>
      <c r="D12690" s="2"/>
    </row>
    <row r="12691" spans="1:4">
      <c r="A12691" s="3"/>
      <c r="B12691" s="3"/>
      <c r="C12691" s="2"/>
      <c r="D12691" s="2"/>
    </row>
    <row r="12692" spans="1:4">
      <c r="A12692" s="3"/>
      <c r="B12692" s="3"/>
      <c r="C12692" s="2"/>
      <c r="D12692" s="2"/>
    </row>
    <row r="12693" spans="1:4">
      <c r="A12693" s="3"/>
      <c r="B12693" s="3"/>
      <c r="C12693" s="2"/>
      <c r="D12693" s="2"/>
    </row>
    <row r="12694" spans="1:4">
      <c r="A12694" s="3"/>
      <c r="B12694" s="3"/>
      <c r="C12694" s="2"/>
      <c r="D12694" s="2"/>
    </row>
    <row r="12695" spans="1:4">
      <c r="A12695" s="3"/>
      <c r="B12695" s="3"/>
      <c r="C12695" s="2"/>
      <c r="D12695" s="2"/>
    </row>
    <row r="12696" spans="1:4">
      <c r="A12696" s="3"/>
      <c r="B12696" s="3"/>
      <c r="C12696" s="2"/>
      <c r="D12696" s="2"/>
    </row>
    <row r="12697" spans="1:4">
      <c r="A12697" s="3"/>
      <c r="B12697" s="3"/>
      <c r="C12697" s="2"/>
      <c r="D12697" s="2"/>
    </row>
    <row r="12698" spans="1:4">
      <c r="A12698" s="3"/>
      <c r="B12698" s="3"/>
      <c r="C12698" s="2"/>
      <c r="D12698" s="2"/>
    </row>
    <row r="12699" spans="1:4">
      <c r="A12699" s="3"/>
      <c r="B12699" s="3"/>
      <c r="C12699" s="2"/>
      <c r="D12699" s="2"/>
    </row>
    <row r="12700" spans="1:4">
      <c r="A12700" s="3"/>
      <c r="B12700" s="3"/>
      <c r="C12700" s="2"/>
      <c r="D12700" s="2"/>
    </row>
    <row r="12701" spans="1:4">
      <c r="A12701" s="3"/>
      <c r="B12701" s="3"/>
      <c r="C12701" s="2"/>
      <c r="D12701" s="2"/>
    </row>
    <row r="12702" spans="1:4">
      <c r="A12702" s="3"/>
      <c r="B12702" s="3"/>
      <c r="C12702" s="2"/>
      <c r="D12702" s="2"/>
    </row>
    <row r="12703" spans="1:4">
      <c r="A12703" s="3"/>
      <c r="B12703" s="3"/>
      <c r="C12703" s="2"/>
      <c r="D12703" s="2"/>
    </row>
    <row r="12704" spans="1:4">
      <c r="A12704" s="3"/>
      <c r="B12704" s="3"/>
      <c r="C12704" s="2"/>
      <c r="D12704" s="2"/>
    </row>
    <row r="12705" spans="1:4">
      <c r="A12705" s="3"/>
      <c r="B12705" s="3"/>
      <c r="C12705" s="2"/>
      <c r="D12705" s="2"/>
    </row>
    <row r="12706" spans="1:4">
      <c r="A12706" s="3"/>
      <c r="B12706" s="3"/>
      <c r="C12706" s="2"/>
      <c r="D12706" s="2"/>
    </row>
    <row r="12707" spans="1:4">
      <c r="A12707" s="3"/>
      <c r="B12707" s="3"/>
      <c r="C12707" s="2"/>
      <c r="D12707" s="2"/>
    </row>
    <row r="12708" spans="1:4">
      <c r="A12708" s="3"/>
      <c r="B12708" s="3"/>
      <c r="C12708" s="2"/>
      <c r="D12708" s="2"/>
    </row>
    <row r="12709" spans="1:4">
      <c r="A12709" s="3"/>
      <c r="B12709" s="3"/>
      <c r="C12709" s="2"/>
      <c r="D12709" s="2"/>
    </row>
    <row r="12710" spans="1:4">
      <c r="A12710" s="3"/>
      <c r="B12710" s="3"/>
      <c r="C12710" s="2"/>
      <c r="D12710" s="2"/>
    </row>
    <row r="12711" spans="1:4">
      <c r="A12711" s="3"/>
      <c r="B12711" s="3"/>
      <c r="C12711" s="2"/>
      <c r="D12711" s="2"/>
    </row>
    <row r="12712" spans="1:4">
      <c r="A12712" s="3"/>
      <c r="B12712" s="3"/>
      <c r="C12712" s="2"/>
      <c r="D12712" s="2"/>
    </row>
    <row r="12713" spans="1:4">
      <c r="A12713" s="3"/>
      <c r="B12713" s="3"/>
      <c r="C12713" s="2"/>
      <c r="D12713" s="2"/>
    </row>
    <row r="12714" spans="1:4">
      <c r="A12714" s="3"/>
      <c r="B12714" s="3"/>
      <c r="C12714" s="2"/>
      <c r="D12714" s="2"/>
    </row>
    <row r="12715" spans="1:4">
      <c r="A12715" s="3"/>
      <c r="B12715" s="3"/>
      <c r="C12715" s="2"/>
      <c r="D12715" s="2"/>
    </row>
    <row r="12716" spans="1:4">
      <c r="A12716" s="3"/>
      <c r="B12716" s="3"/>
      <c r="C12716" s="2"/>
      <c r="D12716" s="2"/>
    </row>
    <row r="12717" spans="1:4">
      <c r="A12717" s="3"/>
      <c r="B12717" s="3"/>
      <c r="C12717" s="2"/>
      <c r="D12717" s="2"/>
    </row>
    <row r="12718" spans="1:4">
      <c r="A12718" s="3"/>
      <c r="B12718" s="3"/>
      <c r="C12718" s="2"/>
      <c r="D12718" s="2"/>
    </row>
    <row r="12719" spans="1:4">
      <c r="A12719" s="3"/>
      <c r="B12719" s="3"/>
      <c r="C12719" s="2"/>
      <c r="D12719" s="2"/>
    </row>
    <row r="12720" spans="1:4">
      <c r="A12720" s="3"/>
      <c r="B12720" s="3"/>
      <c r="C12720" s="2"/>
      <c r="D12720" s="2"/>
    </row>
    <row r="12721" spans="1:4">
      <c r="A12721" s="3"/>
      <c r="B12721" s="3"/>
      <c r="C12721" s="2"/>
      <c r="D12721" s="2"/>
    </row>
    <row r="12722" spans="1:4">
      <c r="A12722" s="3"/>
      <c r="B12722" s="3"/>
      <c r="C12722" s="2"/>
      <c r="D12722" s="2"/>
    </row>
    <row r="12723" spans="1:4">
      <c r="A12723" s="3"/>
      <c r="B12723" s="3"/>
      <c r="C12723" s="2"/>
      <c r="D12723" s="2"/>
    </row>
    <row r="12724" spans="1:4">
      <c r="A12724" s="3"/>
      <c r="B12724" s="3"/>
      <c r="C12724" s="2"/>
      <c r="D12724" s="2"/>
    </row>
    <row r="12725" spans="1:4">
      <c r="A12725" s="3"/>
      <c r="B12725" s="3"/>
      <c r="C12725" s="2"/>
      <c r="D12725" s="2"/>
    </row>
    <row r="12726" spans="1:4">
      <c r="A12726" s="3"/>
      <c r="B12726" s="3"/>
      <c r="C12726" s="2"/>
      <c r="D12726" s="2"/>
    </row>
    <row r="12727" spans="1:4">
      <c r="A12727" s="3"/>
      <c r="B12727" s="3"/>
      <c r="C12727" s="2"/>
      <c r="D12727" s="2"/>
    </row>
    <row r="12728" spans="1:4">
      <c r="A12728" s="3"/>
      <c r="B12728" s="3"/>
      <c r="C12728" s="2"/>
      <c r="D12728" s="2"/>
    </row>
    <row r="12729" spans="1:4">
      <c r="A12729" s="3"/>
      <c r="B12729" s="3"/>
      <c r="C12729" s="2"/>
      <c r="D12729" s="2"/>
    </row>
    <row r="12730" spans="1:4">
      <c r="A12730" s="3"/>
      <c r="B12730" s="3"/>
      <c r="C12730" s="2"/>
      <c r="D12730" s="2"/>
    </row>
    <row r="12731" spans="1:4">
      <c r="A12731" s="3"/>
      <c r="B12731" s="3"/>
      <c r="C12731" s="2"/>
      <c r="D12731" s="2"/>
    </row>
    <row r="12732" spans="1:4">
      <c r="A12732" s="3"/>
      <c r="B12732" s="3"/>
      <c r="C12732" s="2"/>
      <c r="D12732" s="2"/>
    </row>
    <row r="12733" spans="1:4">
      <c r="A12733" s="3"/>
      <c r="B12733" s="3"/>
      <c r="C12733" s="2"/>
      <c r="D12733" s="2"/>
    </row>
    <row r="12734" spans="1:4">
      <c r="A12734" s="3"/>
      <c r="B12734" s="3"/>
      <c r="C12734" s="2"/>
      <c r="D12734" s="2"/>
    </row>
    <row r="12735" spans="1:4">
      <c r="A12735" s="3"/>
      <c r="B12735" s="3"/>
      <c r="C12735" s="2"/>
      <c r="D12735" s="2"/>
    </row>
    <row r="12736" spans="1:4">
      <c r="A12736" s="3"/>
      <c r="B12736" s="3"/>
      <c r="C12736" s="2"/>
      <c r="D12736" s="2"/>
    </row>
    <row r="12737" spans="1:4">
      <c r="A12737" s="3"/>
      <c r="B12737" s="3"/>
      <c r="C12737" s="2"/>
      <c r="D12737" s="2"/>
    </row>
    <row r="12738" spans="1:4">
      <c r="A12738" s="3"/>
      <c r="B12738" s="3"/>
      <c r="C12738" s="2"/>
      <c r="D12738" s="2"/>
    </row>
    <row r="12739" spans="1:4">
      <c r="A12739" s="3"/>
      <c r="B12739" s="3"/>
      <c r="C12739" s="2"/>
      <c r="D12739" s="2"/>
    </row>
    <row r="12740" spans="1:4">
      <c r="A12740" s="3"/>
      <c r="B12740" s="3"/>
      <c r="C12740" s="2"/>
      <c r="D12740" s="2"/>
    </row>
    <row r="12741" spans="1:4">
      <c r="A12741" s="3"/>
      <c r="B12741" s="3"/>
      <c r="C12741" s="2"/>
      <c r="D12741" s="2"/>
    </row>
    <row r="12742" spans="1:4">
      <c r="A12742" s="3"/>
      <c r="B12742" s="3"/>
      <c r="C12742" s="2"/>
      <c r="D12742" s="2"/>
    </row>
    <row r="12743" spans="1:4">
      <c r="A12743" s="3"/>
      <c r="B12743" s="3"/>
      <c r="C12743" s="2"/>
      <c r="D12743" s="2"/>
    </row>
    <row r="12744" spans="1:4">
      <c r="A12744" s="3"/>
      <c r="B12744" s="3"/>
      <c r="C12744" s="2"/>
      <c r="D12744" s="2"/>
    </row>
    <row r="12745" spans="1:4">
      <c r="A12745" s="3"/>
      <c r="B12745" s="3"/>
      <c r="C12745" s="2"/>
      <c r="D12745" s="2"/>
    </row>
    <row r="12746" spans="1:4">
      <c r="A12746" s="3"/>
      <c r="B12746" s="3"/>
      <c r="C12746" s="2"/>
      <c r="D12746" s="2"/>
    </row>
    <row r="12747" spans="1:4">
      <c r="A12747" s="3"/>
      <c r="B12747" s="3"/>
      <c r="C12747" s="2"/>
      <c r="D12747" s="2"/>
    </row>
    <row r="12748" spans="1:4">
      <c r="A12748" s="3"/>
      <c r="B12748" s="3"/>
      <c r="C12748" s="2"/>
      <c r="D12748" s="2"/>
    </row>
    <row r="12749" spans="1:4">
      <c r="A12749" s="3"/>
      <c r="B12749" s="3"/>
      <c r="C12749" s="2"/>
      <c r="D12749" s="2"/>
    </row>
    <row r="12750" spans="1:4">
      <c r="A12750" s="3"/>
      <c r="B12750" s="3"/>
      <c r="C12750" s="2"/>
      <c r="D12750" s="2"/>
    </row>
    <row r="12751" spans="1:4">
      <c r="A12751" s="3"/>
      <c r="B12751" s="3"/>
      <c r="C12751" s="2"/>
      <c r="D12751" s="2"/>
    </row>
    <row r="12752" spans="1:4">
      <c r="A12752" s="3"/>
      <c r="B12752" s="3"/>
      <c r="C12752" s="2"/>
      <c r="D12752" s="2"/>
    </row>
    <row r="12753" spans="1:4">
      <c r="A12753" s="3"/>
      <c r="B12753" s="3"/>
      <c r="C12753" s="2"/>
      <c r="D12753" s="2"/>
    </row>
    <row r="12754" spans="1:4">
      <c r="A12754" s="3"/>
      <c r="B12754" s="3"/>
      <c r="C12754" s="2"/>
      <c r="D12754" s="2"/>
    </row>
    <row r="12755" spans="1:4">
      <c r="A12755" s="3"/>
      <c r="B12755" s="3"/>
      <c r="C12755" s="2"/>
      <c r="D12755" s="2"/>
    </row>
    <row r="12756" spans="1:4">
      <c r="A12756" s="3"/>
      <c r="B12756" s="3"/>
      <c r="C12756" s="2"/>
      <c r="D12756" s="2"/>
    </row>
    <row r="12757" spans="1:4">
      <c r="A12757" s="3"/>
      <c r="B12757" s="3"/>
      <c r="C12757" s="2"/>
      <c r="D12757" s="2"/>
    </row>
    <row r="12758" spans="1:4">
      <c r="A12758" s="3"/>
      <c r="B12758" s="3"/>
      <c r="C12758" s="2"/>
      <c r="D12758" s="2"/>
    </row>
    <row r="12759" spans="1:4">
      <c r="A12759" s="3"/>
      <c r="B12759" s="3"/>
      <c r="C12759" s="2"/>
      <c r="D12759" s="2"/>
    </row>
    <row r="12760" spans="1:4">
      <c r="A12760" s="3"/>
      <c r="B12760" s="3"/>
      <c r="C12760" s="2"/>
      <c r="D12760" s="2"/>
    </row>
    <row r="12761" spans="1:4">
      <c r="A12761" s="3"/>
      <c r="B12761" s="3"/>
      <c r="C12761" s="2"/>
      <c r="D12761" s="2"/>
    </row>
    <row r="12762" spans="1:4">
      <c r="A12762" s="3"/>
      <c r="B12762" s="3"/>
      <c r="C12762" s="2"/>
      <c r="D12762" s="2"/>
    </row>
    <row r="12763" spans="1:4">
      <c r="A12763" s="3"/>
      <c r="B12763" s="3"/>
      <c r="C12763" s="2"/>
      <c r="D12763" s="2"/>
    </row>
    <row r="12764" spans="1:4">
      <c r="A12764" s="3"/>
      <c r="B12764" s="3"/>
      <c r="C12764" s="2"/>
      <c r="D12764" s="2"/>
    </row>
    <row r="12765" spans="1:4">
      <c r="A12765" s="3"/>
      <c r="B12765" s="3"/>
      <c r="C12765" s="2"/>
      <c r="D12765" s="2"/>
    </row>
    <row r="12766" spans="1:4">
      <c r="A12766" s="3"/>
      <c r="B12766" s="3"/>
      <c r="C12766" s="2"/>
      <c r="D12766" s="2"/>
    </row>
    <row r="12767" spans="1:4">
      <c r="A12767" s="3"/>
      <c r="B12767" s="3"/>
      <c r="C12767" s="2"/>
      <c r="D12767" s="2"/>
    </row>
    <row r="12768" spans="1:4">
      <c r="A12768" s="3"/>
      <c r="B12768" s="3"/>
      <c r="C12768" s="2"/>
      <c r="D12768" s="2"/>
    </row>
    <row r="12769" spans="1:4">
      <c r="A12769" s="3"/>
      <c r="B12769" s="3"/>
      <c r="C12769" s="2"/>
      <c r="D12769" s="2"/>
    </row>
    <row r="12770" spans="1:4">
      <c r="A12770" s="3"/>
      <c r="B12770" s="3"/>
      <c r="C12770" s="2"/>
      <c r="D12770" s="2"/>
    </row>
    <row r="12771" spans="1:4">
      <c r="A12771" s="3"/>
      <c r="B12771" s="3"/>
      <c r="C12771" s="2"/>
      <c r="D12771" s="2"/>
    </row>
    <row r="12772" spans="1:4">
      <c r="A12772" s="3"/>
      <c r="B12772" s="3"/>
      <c r="C12772" s="2"/>
      <c r="D12772" s="2"/>
    </row>
    <row r="12773" spans="1:4">
      <c r="A12773" s="3"/>
      <c r="B12773" s="3"/>
      <c r="C12773" s="2"/>
      <c r="D12773" s="2"/>
    </row>
    <row r="12774" spans="1:4">
      <c r="A12774" s="3"/>
      <c r="B12774" s="3"/>
      <c r="C12774" s="2"/>
      <c r="D12774" s="2"/>
    </row>
    <row r="12775" spans="1:4">
      <c r="A12775" s="3"/>
      <c r="B12775" s="3"/>
      <c r="C12775" s="2"/>
      <c r="D12775" s="2"/>
    </row>
    <row r="12776" spans="1:4">
      <c r="A12776" s="3"/>
      <c r="B12776" s="3"/>
      <c r="C12776" s="2"/>
      <c r="D12776" s="2"/>
    </row>
    <row r="12777" spans="1:4">
      <c r="A12777" s="3"/>
      <c r="B12777" s="3"/>
      <c r="C12777" s="2"/>
      <c r="D12777" s="2"/>
    </row>
    <row r="12778" spans="1:4">
      <c r="A12778" s="3"/>
      <c r="B12778" s="3"/>
      <c r="C12778" s="2"/>
      <c r="D12778" s="2"/>
    </row>
    <row r="12779" spans="1:4">
      <c r="A12779" s="3"/>
      <c r="B12779" s="3"/>
      <c r="C12779" s="2"/>
      <c r="D12779" s="2"/>
    </row>
    <row r="12780" spans="1:4">
      <c r="A12780" s="3"/>
      <c r="B12780" s="3"/>
      <c r="C12780" s="2"/>
      <c r="D12780" s="2"/>
    </row>
    <row r="12781" spans="1:4">
      <c r="A12781" s="3"/>
      <c r="B12781" s="3"/>
      <c r="C12781" s="2"/>
      <c r="D12781" s="2"/>
    </row>
    <row r="12782" spans="1:4">
      <c r="A12782" s="3"/>
      <c r="B12782" s="3"/>
      <c r="C12782" s="2"/>
      <c r="D12782" s="2"/>
    </row>
    <row r="12783" spans="1:4">
      <c r="A12783" s="3"/>
      <c r="B12783" s="3"/>
      <c r="C12783" s="2"/>
      <c r="D12783" s="2"/>
    </row>
    <row r="12784" spans="1:4">
      <c r="A12784" s="3"/>
      <c r="B12784" s="3"/>
      <c r="C12784" s="2"/>
      <c r="D12784" s="2"/>
    </row>
    <row r="12785" spans="1:4">
      <c r="A12785" s="3"/>
      <c r="B12785" s="3"/>
      <c r="C12785" s="2"/>
      <c r="D12785" s="2"/>
    </row>
    <row r="12786" spans="1:4">
      <c r="A12786" s="3"/>
      <c r="B12786" s="3"/>
      <c r="C12786" s="2"/>
      <c r="D12786" s="2"/>
    </row>
    <row r="12787" spans="1:4">
      <c r="A12787" s="3"/>
      <c r="B12787" s="3"/>
      <c r="C12787" s="2"/>
      <c r="D12787" s="2"/>
    </row>
    <row r="12788" spans="1:4">
      <c r="A12788" s="3"/>
      <c r="B12788" s="3"/>
      <c r="C12788" s="2"/>
      <c r="D12788" s="2"/>
    </row>
    <row r="12789" spans="1:4">
      <c r="A12789" s="3"/>
      <c r="B12789" s="3"/>
      <c r="C12789" s="2"/>
      <c r="D12789" s="2"/>
    </row>
    <row r="12790" spans="1:4">
      <c r="A12790" s="3"/>
      <c r="B12790" s="3"/>
      <c r="C12790" s="2"/>
      <c r="D12790" s="2"/>
    </row>
    <row r="12791" spans="1:4">
      <c r="A12791" s="3"/>
      <c r="B12791" s="3"/>
      <c r="C12791" s="2"/>
      <c r="D12791" s="2"/>
    </row>
    <row r="12792" spans="1:4">
      <c r="A12792" s="3"/>
      <c r="B12792" s="3"/>
      <c r="C12792" s="2"/>
      <c r="D12792" s="2"/>
    </row>
    <row r="12793" spans="1:4">
      <c r="A12793" s="3"/>
      <c r="B12793" s="3"/>
      <c r="C12793" s="2"/>
      <c r="D12793" s="2"/>
    </row>
    <row r="12794" spans="1:4">
      <c r="A12794" s="3"/>
      <c r="B12794" s="3"/>
      <c r="C12794" s="2"/>
      <c r="D12794" s="2"/>
    </row>
    <row r="12795" spans="1:4">
      <c r="A12795" s="3"/>
      <c r="B12795" s="3"/>
      <c r="C12795" s="2"/>
      <c r="D12795" s="2"/>
    </row>
    <row r="12796" spans="1:4">
      <c r="A12796" s="3"/>
      <c r="B12796" s="3"/>
      <c r="C12796" s="2"/>
      <c r="D12796" s="2"/>
    </row>
    <row r="12797" spans="1:4">
      <c r="A12797" s="3"/>
      <c r="B12797" s="3"/>
      <c r="C12797" s="2"/>
      <c r="D12797" s="2"/>
    </row>
    <row r="12798" spans="1:4">
      <c r="A12798" s="3"/>
      <c r="B12798" s="3"/>
      <c r="C12798" s="2"/>
      <c r="D12798" s="2"/>
    </row>
    <row r="12799" spans="1:4">
      <c r="A12799" s="3"/>
      <c r="B12799" s="3"/>
      <c r="C12799" s="2"/>
      <c r="D12799" s="2"/>
    </row>
    <row r="12800" spans="1:4">
      <c r="A12800" s="3"/>
      <c r="B12800" s="3"/>
      <c r="C12800" s="2"/>
      <c r="D12800" s="2"/>
    </row>
    <row r="12801" spans="1:4">
      <c r="A12801" s="3"/>
      <c r="B12801" s="3"/>
      <c r="C12801" s="2"/>
      <c r="D12801" s="2"/>
    </row>
    <row r="12802" spans="1:4">
      <c r="A12802" s="3"/>
      <c r="B12802" s="3"/>
      <c r="C12802" s="2"/>
      <c r="D12802" s="2"/>
    </row>
    <row r="12803" spans="1:4">
      <c r="A12803" s="3"/>
      <c r="B12803" s="3"/>
      <c r="C12803" s="2"/>
      <c r="D12803" s="2"/>
    </row>
    <row r="12804" spans="1:4">
      <c r="A12804" s="3"/>
      <c r="B12804" s="3"/>
      <c r="C12804" s="2"/>
      <c r="D12804" s="2"/>
    </row>
    <row r="12805" spans="1:4">
      <c r="A12805" s="3"/>
      <c r="B12805" s="3"/>
      <c r="C12805" s="2"/>
      <c r="D12805" s="2"/>
    </row>
    <row r="12806" spans="1:4">
      <c r="A12806" s="3"/>
      <c r="B12806" s="3"/>
      <c r="C12806" s="2"/>
      <c r="D12806" s="2"/>
    </row>
    <row r="12807" spans="1:4">
      <c r="A12807" s="3"/>
      <c r="B12807" s="3"/>
      <c r="C12807" s="2"/>
      <c r="D12807" s="2"/>
    </row>
    <row r="12808" spans="1:4">
      <c r="A12808" s="3"/>
      <c r="B12808" s="3"/>
      <c r="C12808" s="2"/>
      <c r="D12808" s="2"/>
    </row>
    <row r="12809" spans="1:4">
      <c r="A12809" s="3"/>
      <c r="B12809" s="3"/>
      <c r="C12809" s="2"/>
      <c r="D12809" s="2"/>
    </row>
    <row r="12810" spans="1:4">
      <c r="A12810" s="3"/>
      <c r="B12810" s="3"/>
      <c r="C12810" s="2"/>
      <c r="D12810" s="2"/>
    </row>
    <row r="12811" spans="1:4">
      <c r="A12811" s="3"/>
      <c r="B12811" s="3"/>
      <c r="C12811" s="2"/>
      <c r="D12811" s="2"/>
    </row>
    <row r="12812" spans="1:4">
      <c r="A12812" s="3"/>
      <c r="B12812" s="3"/>
      <c r="C12812" s="2"/>
      <c r="D12812" s="2"/>
    </row>
    <row r="12813" spans="1:4">
      <c r="A12813" s="3"/>
      <c r="B12813" s="3"/>
      <c r="C12813" s="2"/>
      <c r="D12813" s="2"/>
    </row>
    <row r="12814" spans="1:4">
      <c r="A12814" s="3"/>
      <c r="B12814" s="3"/>
      <c r="C12814" s="2"/>
      <c r="D12814" s="2"/>
    </row>
    <row r="12815" spans="1:4">
      <c r="A12815" s="3"/>
      <c r="B12815" s="3"/>
      <c r="C12815" s="2"/>
      <c r="D12815" s="2"/>
    </row>
    <row r="12816" spans="1:4">
      <c r="A12816" s="3"/>
      <c r="B12816" s="3"/>
      <c r="C12816" s="2"/>
      <c r="D12816" s="2"/>
    </row>
    <row r="12817" spans="1:4">
      <c r="A12817" s="3"/>
      <c r="B12817" s="3"/>
      <c r="C12817" s="2"/>
      <c r="D12817" s="2"/>
    </row>
    <row r="12818" spans="1:4">
      <c r="A12818" s="3"/>
      <c r="B12818" s="3"/>
      <c r="C12818" s="2"/>
      <c r="D12818" s="2"/>
    </row>
    <row r="12819" spans="1:4">
      <c r="A12819" s="3"/>
      <c r="B12819" s="3"/>
      <c r="C12819" s="2"/>
      <c r="D12819" s="2"/>
    </row>
    <row r="12820" spans="1:4">
      <c r="A12820" s="3"/>
      <c r="B12820" s="3"/>
      <c r="C12820" s="2"/>
      <c r="D12820" s="2"/>
    </row>
    <row r="12821" spans="1:4">
      <c r="A12821" s="3"/>
      <c r="B12821" s="3"/>
      <c r="C12821" s="2"/>
      <c r="D12821" s="2"/>
    </row>
    <row r="12822" spans="1:4">
      <c r="A12822" s="3"/>
      <c r="B12822" s="3"/>
      <c r="C12822" s="2"/>
      <c r="D12822" s="2"/>
    </row>
    <row r="12823" spans="1:4">
      <c r="A12823" s="3"/>
      <c r="B12823" s="3"/>
      <c r="C12823" s="2"/>
      <c r="D12823" s="2"/>
    </row>
    <row r="12824" spans="1:4">
      <c r="A12824" s="3"/>
      <c r="B12824" s="3"/>
      <c r="C12824" s="2"/>
      <c r="D12824" s="2"/>
    </row>
    <row r="12825" spans="1:4">
      <c r="A12825" s="3"/>
      <c r="B12825" s="3"/>
      <c r="C12825" s="2"/>
      <c r="D12825" s="2"/>
    </row>
    <row r="12826" spans="1:4">
      <c r="A12826" s="3"/>
      <c r="B12826" s="3"/>
      <c r="C12826" s="2"/>
      <c r="D12826" s="2"/>
    </row>
    <row r="12827" spans="1:4">
      <c r="A12827" s="3"/>
      <c r="B12827" s="3"/>
      <c r="C12827" s="2"/>
      <c r="D12827" s="2"/>
    </row>
    <row r="12828" spans="1:4">
      <c r="A12828" s="3"/>
      <c r="B12828" s="3"/>
      <c r="C12828" s="2"/>
      <c r="D12828" s="2"/>
    </row>
    <row r="12829" spans="1:4">
      <c r="A12829" s="3"/>
      <c r="B12829" s="3"/>
      <c r="C12829" s="2"/>
      <c r="D12829" s="2"/>
    </row>
    <row r="12830" spans="1:4">
      <c r="A12830" s="3"/>
      <c r="B12830" s="3"/>
      <c r="C12830" s="2"/>
      <c r="D12830" s="2"/>
    </row>
    <row r="12831" spans="1:4">
      <c r="A12831" s="3"/>
      <c r="B12831" s="3"/>
      <c r="C12831" s="2"/>
      <c r="D12831" s="2"/>
    </row>
    <row r="12832" spans="1:4">
      <c r="A12832" s="3"/>
      <c r="B12832" s="3"/>
      <c r="C12832" s="2"/>
      <c r="D12832" s="2"/>
    </row>
    <row r="12833" spans="1:4">
      <c r="A12833" s="3"/>
      <c r="B12833" s="3"/>
      <c r="C12833" s="2"/>
      <c r="D12833" s="2"/>
    </row>
    <row r="12834" spans="1:4">
      <c r="A12834" s="3"/>
      <c r="B12834" s="3"/>
      <c r="C12834" s="2"/>
      <c r="D12834" s="2"/>
    </row>
    <row r="12835" spans="1:4">
      <c r="A12835" s="3"/>
      <c r="B12835" s="3"/>
      <c r="C12835" s="2"/>
      <c r="D12835" s="2"/>
    </row>
    <row r="12836" spans="1:4">
      <c r="A12836" s="3"/>
      <c r="B12836" s="3"/>
      <c r="C12836" s="2"/>
      <c r="D12836" s="2"/>
    </row>
    <row r="12837" spans="1:4">
      <c r="A12837" s="3"/>
      <c r="B12837" s="3"/>
      <c r="C12837" s="2"/>
      <c r="D12837" s="2"/>
    </row>
    <row r="12838" spans="1:4">
      <c r="A12838" s="3"/>
      <c r="B12838" s="3"/>
      <c r="C12838" s="2"/>
      <c r="D12838" s="2"/>
    </row>
    <row r="12839" spans="1:4">
      <c r="A12839" s="3"/>
      <c r="B12839" s="3"/>
      <c r="C12839" s="2"/>
      <c r="D12839" s="2"/>
    </row>
    <row r="12840" spans="1:4">
      <c r="A12840" s="3"/>
      <c r="B12840" s="3"/>
      <c r="C12840" s="2"/>
      <c r="D12840" s="2"/>
    </row>
    <row r="12841" spans="1:4">
      <c r="A12841" s="3"/>
      <c r="B12841" s="3"/>
      <c r="C12841" s="2"/>
      <c r="D12841" s="2"/>
    </row>
    <row r="12842" spans="1:4">
      <c r="A12842" s="3"/>
      <c r="B12842" s="3"/>
      <c r="C12842" s="2"/>
      <c r="D12842" s="2"/>
    </row>
    <row r="12843" spans="1:4">
      <c r="A12843" s="3"/>
      <c r="B12843" s="3"/>
      <c r="C12843" s="2"/>
      <c r="D12843" s="2"/>
    </row>
    <row r="12844" spans="1:4">
      <c r="A12844" s="3"/>
      <c r="B12844" s="3"/>
      <c r="C12844" s="2"/>
      <c r="D12844" s="2"/>
    </row>
    <row r="12845" spans="1:4">
      <c r="A12845" s="3"/>
      <c r="B12845" s="3"/>
      <c r="C12845" s="2"/>
      <c r="D12845" s="2"/>
    </row>
    <row r="12846" spans="1:4">
      <c r="A12846" s="3"/>
      <c r="B12846" s="3"/>
      <c r="C12846" s="2"/>
      <c r="D12846" s="2"/>
    </row>
    <row r="12847" spans="1:4">
      <c r="A12847" s="3"/>
      <c r="B12847" s="3"/>
      <c r="C12847" s="2"/>
      <c r="D12847" s="2"/>
    </row>
    <row r="12848" spans="1:4">
      <c r="A12848" s="3"/>
      <c r="B12848" s="3"/>
      <c r="C12848" s="2"/>
      <c r="D12848" s="2"/>
    </row>
    <row r="12849" spans="1:4">
      <c r="A12849" s="3"/>
      <c r="B12849" s="3"/>
      <c r="C12849" s="2"/>
      <c r="D12849" s="2"/>
    </row>
    <row r="12850" spans="1:4">
      <c r="A12850" s="3"/>
      <c r="B12850" s="3"/>
      <c r="C12850" s="2"/>
      <c r="D12850" s="2"/>
    </row>
    <row r="12851" spans="1:4">
      <c r="A12851" s="3"/>
      <c r="B12851" s="3"/>
      <c r="C12851" s="2"/>
      <c r="D12851" s="2"/>
    </row>
    <row r="12852" spans="1:4">
      <c r="A12852" s="3"/>
      <c r="B12852" s="3"/>
      <c r="C12852" s="2"/>
      <c r="D12852" s="2"/>
    </row>
    <row r="12853" spans="1:4">
      <c r="A12853" s="3"/>
      <c r="B12853" s="3"/>
      <c r="C12853" s="2"/>
      <c r="D12853" s="2"/>
    </row>
    <row r="12854" spans="1:4">
      <c r="A12854" s="3"/>
      <c r="B12854" s="3"/>
      <c r="C12854" s="2"/>
      <c r="D12854" s="2"/>
    </row>
    <row r="12855" spans="1:4">
      <c r="A12855" s="3"/>
      <c r="B12855" s="3"/>
      <c r="C12855" s="2"/>
      <c r="D12855" s="2"/>
    </row>
    <row r="12856" spans="1:4">
      <c r="A12856" s="3"/>
      <c r="B12856" s="3"/>
      <c r="C12856" s="2"/>
      <c r="D12856" s="2"/>
    </row>
    <row r="12857" spans="1:4">
      <c r="A12857" s="3"/>
      <c r="B12857" s="3"/>
      <c r="C12857" s="2"/>
      <c r="D12857" s="2"/>
    </row>
    <row r="12858" spans="1:4">
      <c r="A12858" s="3"/>
      <c r="B12858" s="3"/>
      <c r="C12858" s="2"/>
      <c r="D12858" s="2"/>
    </row>
    <row r="12859" spans="1:4">
      <c r="A12859" s="3"/>
      <c r="B12859" s="3"/>
      <c r="C12859" s="2"/>
      <c r="D12859" s="2"/>
    </row>
    <row r="12860" spans="1:4">
      <c r="A12860" s="3"/>
      <c r="B12860" s="3"/>
      <c r="C12860" s="2"/>
      <c r="D12860" s="2"/>
    </row>
    <row r="12861" spans="1:4">
      <c r="A12861" s="3"/>
      <c r="B12861" s="3"/>
      <c r="C12861" s="2"/>
      <c r="D12861" s="2"/>
    </row>
    <row r="12862" spans="1:4">
      <c r="A12862" s="3"/>
      <c r="B12862" s="3"/>
      <c r="C12862" s="2"/>
      <c r="D12862" s="2"/>
    </row>
    <row r="12863" spans="1:4">
      <c r="A12863" s="3"/>
      <c r="B12863" s="3"/>
      <c r="C12863" s="2"/>
      <c r="D12863" s="2"/>
    </row>
    <row r="12864" spans="1:4">
      <c r="A12864" s="3"/>
      <c r="B12864" s="3"/>
      <c r="C12864" s="2"/>
      <c r="D12864" s="2"/>
    </row>
    <row r="12865" spans="1:4">
      <c r="A12865" s="3"/>
      <c r="B12865" s="3"/>
      <c r="C12865" s="2"/>
      <c r="D12865" s="2"/>
    </row>
    <row r="12866" spans="1:4">
      <c r="A12866" s="3"/>
      <c r="B12866" s="3"/>
      <c r="C12866" s="2"/>
      <c r="D12866" s="2"/>
    </row>
    <row r="12867" spans="1:4">
      <c r="A12867" s="3"/>
      <c r="B12867" s="3"/>
      <c r="C12867" s="2"/>
      <c r="D12867" s="2"/>
    </row>
    <row r="12868" spans="1:4">
      <c r="A12868" s="3"/>
      <c r="B12868" s="3"/>
      <c r="C12868" s="2"/>
      <c r="D12868" s="2"/>
    </row>
    <row r="12869" spans="1:4">
      <c r="A12869" s="3"/>
      <c r="B12869" s="3"/>
      <c r="C12869" s="2"/>
      <c r="D12869" s="2"/>
    </row>
    <row r="12870" spans="1:4">
      <c r="A12870" s="3"/>
      <c r="B12870" s="3"/>
      <c r="C12870" s="2"/>
      <c r="D12870" s="2"/>
    </row>
    <row r="12871" spans="1:4">
      <c r="A12871" s="3"/>
      <c r="B12871" s="3"/>
      <c r="C12871" s="2"/>
      <c r="D12871" s="2"/>
    </row>
    <row r="12872" spans="1:4">
      <c r="A12872" s="3"/>
      <c r="B12872" s="3"/>
      <c r="C12872" s="2"/>
      <c r="D12872" s="2"/>
    </row>
    <row r="12873" spans="1:4">
      <c r="A12873" s="3"/>
      <c r="B12873" s="3"/>
      <c r="C12873" s="2"/>
      <c r="D12873" s="2"/>
    </row>
    <row r="12874" spans="1:4">
      <c r="A12874" s="3"/>
      <c r="B12874" s="3"/>
      <c r="C12874" s="2"/>
      <c r="D12874" s="2"/>
    </row>
    <row r="12875" spans="1:4">
      <c r="A12875" s="3"/>
      <c r="B12875" s="3"/>
      <c r="C12875" s="2"/>
      <c r="D12875" s="2"/>
    </row>
    <row r="12876" spans="1:4">
      <c r="A12876" s="3"/>
      <c r="B12876" s="3"/>
      <c r="C12876" s="2"/>
      <c r="D12876" s="2"/>
    </row>
    <row r="12877" spans="1:4">
      <c r="A12877" s="3"/>
      <c r="B12877" s="3"/>
      <c r="C12877" s="2"/>
      <c r="D12877" s="2"/>
    </row>
    <row r="12878" spans="1:4">
      <c r="A12878" s="3"/>
      <c r="B12878" s="3"/>
      <c r="C12878" s="2"/>
      <c r="D12878" s="2"/>
    </row>
    <row r="12879" spans="1:4">
      <c r="A12879" s="3"/>
      <c r="B12879" s="3"/>
      <c r="C12879" s="2"/>
      <c r="D12879" s="2"/>
    </row>
    <row r="12880" spans="1:4">
      <c r="A12880" s="3"/>
      <c r="B12880" s="3"/>
      <c r="C12880" s="2"/>
      <c r="D12880" s="2"/>
    </row>
    <row r="12881" spans="1:4">
      <c r="A12881" s="3"/>
      <c r="B12881" s="3"/>
      <c r="C12881" s="2"/>
      <c r="D12881" s="2"/>
    </row>
    <row r="12882" spans="1:4">
      <c r="A12882" s="3"/>
      <c r="B12882" s="3"/>
      <c r="C12882" s="2"/>
      <c r="D12882" s="2"/>
    </row>
    <row r="12883" spans="1:4">
      <c r="A12883" s="3"/>
      <c r="B12883" s="3"/>
      <c r="C12883" s="2"/>
      <c r="D12883" s="2"/>
    </row>
    <row r="12884" spans="1:4">
      <c r="A12884" s="3"/>
      <c r="B12884" s="3"/>
      <c r="C12884" s="2"/>
      <c r="D12884" s="2"/>
    </row>
    <row r="12885" spans="1:4">
      <c r="A12885" s="3"/>
      <c r="B12885" s="3"/>
      <c r="C12885" s="2"/>
      <c r="D12885" s="2"/>
    </row>
    <row r="12886" spans="1:4">
      <c r="A12886" s="3"/>
      <c r="B12886" s="3"/>
      <c r="C12886" s="2"/>
      <c r="D12886" s="2"/>
    </row>
    <row r="12887" spans="1:4">
      <c r="A12887" s="3"/>
      <c r="B12887" s="3"/>
      <c r="C12887" s="2"/>
      <c r="D12887" s="2"/>
    </row>
    <row r="12888" spans="1:4">
      <c r="A12888" s="3"/>
      <c r="B12888" s="3"/>
      <c r="C12888" s="2"/>
      <c r="D12888" s="2"/>
    </row>
    <row r="12889" spans="1:4">
      <c r="A12889" s="3"/>
      <c r="B12889" s="3"/>
      <c r="C12889" s="2"/>
      <c r="D12889" s="2"/>
    </row>
    <row r="12890" spans="1:4">
      <c r="A12890" s="3"/>
      <c r="B12890" s="3"/>
      <c r="C12890" s="2"/>
      <c r="D12890" s="2"/>
    </row>
    <row r="12891" spans="1:4">
      <c r="A12891" s="3"/>
      <c r="B12891" s="3"/>
      <c r="C12891" s="2"/>
      <c r="D12891" s="2"/>
    </row>
    <row r="12892" spans="1:4">
      <c r="A12892" s="3"/>
      <c r="B12892" s="3"/>
      <c r="C12892" s="2"/>
      <c r="D12892" s="2"/>
    </row>
    <row r="12893" spans="1:4">
      <c r="A12893" s="3"/>
      <c r="B12893" s="3"/>
      <c r="C12893" s="2"/>
      <c r="D12893" s="2"/>
    </row>
    <row r="12894" spans="1:4">
      <c r="A12894" s="3"/>
      <c r="B12894" s="3"/>
      <c r="C12894" s="2"/>
      <c r="D12894" s="2"/>
    </row>
    <row r="12895" spans="1:4">
      <c r="A12895" s="3"/>
      <c r="B12895" s="3"/>
      <c r="C12895" s="2"/>
      <c r="D12895" s="2"/>
    </row>
    <row r="12896" spans="1:4">
      <c r="A12896" s="3"/>
      <c r="B12896" s="3"/>
      <c r="C12896" s="2"/>
      <c r="D12896" s="2"/>
    </row>
    <row r="12897" spans="1:4">
      <c r="A12897" s="3"/>
      <c r="B12897" s="3"/>
      <c r="C12897" s="2"/>
      <c r="D12897" s="2"/>
    </row>
    <row r="12898" spans="1:4">
      <c r="A12898" s="3"/>
      <c r="B12898" s="3"/>
      <c r="C12898" s="2"/>
      <c r="D12898" s="2"/>
    </row>
    <row r="12899" spans="1:4">
      <c r="A12899" s="3"/>
      <c r="B12899" s="3"/>
      <c r="C12899" s="2"/>
      <c r="D12899" s="2"/>
    </row>
    <row r="12900" spans="1:4">
      <c r="A12900" s="3"/>
      <c r="B12900" s="3"/>
      <c r="C12900" s="2"/>
      <c r="D12900" s="2"/>
    </row>
    <row r="12901" spans="1:4">
      <c r="A12901" s="3"/>
      <c r="B12901" s="3"/>
      <c r="C12901" s="2"/>
      <c r="D12901" s="2"/>
    </row>
    <row r="12902" spans="1:4">
      <c r="A12902" s="3"/>
      <c r="B12902" s="3"/>
      <c r="C12902" s="2"/>
      <c r="D12902" s="2"/>
    </row>
    <row r="12903" spans="1:4">
      <c r="A12903" s="3"/>
      <c r="B12903" s="3"/>
      <c r="C12903" s="2"/>
      <c r="D12903" s="2"/>
    </row>
    <row r="12904" spans="1:4">
      <c r="A12904" s="3"/>
      <c r="B12904" s="3"/>
      <c r="C12904" s="2"/>
      <c r="D12904" s="2"/>
    </row>
    <row r="12905" spans="1:4">
      <c r="A12905" s="3"/>
      <c r="B12905" s="3"/>
      <c r="C12905" s="2"/>
      <c r="D12905" s="2"/>
    </row>
    <row r="12906" spans="1:4">
      <c r="A12906" s="3"/>
      <c r="B12906" s="3"/>
      <c r="C12906" s="2"/>
      <c r="D12906" s="2"/>
    </row>
    <row r="12907" spans="1:4">
      <c r="A12907" s="3"/>
      <c r="B12907" s="3"/>
      <c r="C12907" s="2"/>
      <c r="D12907" s="2"/>
    </row>
    <row r="12908" spans="1:4">
      <c r="A12908" s="3"/>
      <c r="B12908" s="3"/>
      <c r="C12908" s="2"/>
      <c r="D12908" s="2"/>
    </row>
    <row r="12909" spans="1:4">
      <c r="A12909" s="3"/>
      <c r="B12909" s="3"/>
      <c r="C12909" s="2"/>
      <c r="D12909" s="2"/>
    </row>
    <row r="12910" spans="1:4">
      <c r="A12910" s="3"/>
      <c r="B12910" s="3"/>
      <c r="C12910" s="2"/>
      <c r="D12910" s="2"/>
    </row>
    <row r="12911" spans="1:4">
      <c r="A12911" s="3"/>
      <c r="B12911" s="3"/>
      <c r="C12911" s="2"/>
      <c r="D12911" s="2"/>
    </row>
    <row r="12912" spans="1:4">
      <c r="A12912" s="3"/>
      <c r="B12912" s="3"/>
      <c r="C12912" s="2"/>
      <c r="D12912" s="2"/>
    </row>
    <row r="12913" spans="1:4">
      <c r="A12913" s="3"/>
      <c r="B12913" s="3"/>
      <c r="C12913" s="2"/>
      <c r="D12913" s="2"/>
    </row>
    <row r="12914" spans="1:4">
      <c r="A12914" s="3"/>
      <c r="B12914" s="3"/>
      <c r="C12914" s="2"/>
      <c r="D12914" s="2"/>
    </row>
    <row r="12915" spans="1:4">
      <c r="A12915" s="3"/>
      <c r="B12915" s="3"/>
      <c r="C12915" s="2"/>
      <c r="D12915" s="2"/>
    </row>
    <row r="12916" spans="1:4">
      <c r="A12916" s="3"/>
      <c r="B12916" s="3"/>
      <c r="C12916" s="2"/>
      <c r="D12916" s="2"/>
    </row>
    <row r="12917" spans="1:4">
      <c r="A12917" s="3"/>
      <c r="B12917" s="3"/>
      <c r="C12917" s="2"/>
      <c r="D12917" s="2"/>
    </row>
    <row r="12918" spans="1:4">
      <c r="A12918" s="3"/>
      <c r="B12918" s="3"/>
      <c r="C12918" s="2"/>
      <c r="D12918" s="2"/>
    </row>
    <row r="12919" spans="1:4">
      <c r="A12919" s="3"/>
      <c r="B12919" s="3"/>
      <c r="C12919" s="2"/>
      <c r="D12919" s="2"/>
    </row>
    <row r="12920" spans="1:4">
      <c r="A12920" s="3"/>
      <c r="B12920" s="3"/>
      <c r="C12920" s="2"/>
      <c r="D12920" s="2"/>
    </row>
    <row r="12921" spans="1:4">
      <c r="A12921" s="3"/>
      <c r="B12921" s="3"/>
      <c r="C12921" s="2"/>
      <c r="D12921" s="2"/>
    </row>
    <row r="12922" spans="1:4">
      <c r="A12922" s="3"/>
      <c r="B12922" s="3"/>
      <c r="C12922" s="2"/>
      <c r="D12922" s="2"/>
    </row>
    <row r="12923" spans="1:4">
      <c r="A12923" s="3"/>
      <c r="B12923" s="3"/>
      <c r="C12923" s="2"/>
      <c r="D12923" s="2"/>
    </row>
    <row r="12924" spans="1:4">
      <c r="A12924" s="3"/>
      <c r="B12924" s="3"/>
      <c r="C12924" s="2"/>
      <c r="D12924" s="2"/>
    </row>
    <row r="12925" spans="1:4">
      <c r="A12925" s="3"/>
      <c r="B12925" s="3"/>
      <c r="C12925" s="2"/>
      <c r="D12925" s="2"/>
    </row>
    <row r="12926" spans="1:4">
      <c r="A12926" s="3"/>
      <c r="B12926" s="3"/>
      <c r="C12926" s="2"/>
      <c r="D12926" s="2"/>
    </row>
    <row r="12927" spans="1:4">
      <c r="A12927" s="3"/>
      <c r="B12927" s="3"/>
      <c r="C12927" s="2"/>
      <c r="D12927" s="2"/>
    </row>
    <row r="12928" spans="1:4">
      <c r="A12928" s="3"/>
      <c r="B12928" s="3"/>
      <c r="C12928" s="2"/>
      <c r="D12928" s="2"/>
    </row>
    <row r="12929" spans="1:4">
      <c r="A12929" s="3"/>
      <c r="B12929" s="3"/>
      <c r="C12929" s="2"/>
      <c r="D12929" s="2"/>
    </row>
    <row r="12930" spans="1:4">
      <c r="A12930" s="3"/>
      <c r="B12930" s="3"/>
      <c r="C12930" s="2"/>
      <c r="D12930" s="2"/>
    </row>
    <row r="12931" spans="1:4">
      <c r="A12931" s="3"/>
      <c r="B12931" s="3"/>
      <c r="C12931" s="2"/>
      <c r="D12931" s="2"/>
    </row>
    <row r="12932" spans="1:4">
      <c r="A12932" s="3"/>
      <c r="B12932" s="3"/>
      <c r="C12932" s="2"/>
      <c r="D12932" s="2"/>
    </row>
    <row r="12933" spans="1:4">
      <c r="A12933" s="3"/>
      <c r="B12933" s="3"/>
      <c r="C12933" s="2"/>
      <c r="D12933" s="2"/>
    </row>
    <row r="12934" spans="1:4">
      <c r="A12934" s="3"/>
      <c r="B12934" s="3"/>
      <c r="C12934" s="2"/>
      <c r="D12934" s="2"/>
    </row>
    <row r="12935" spans="1:4">
      <c r="A12935" s="3"/>
      <c r="B12935" s="3"/>
      <c r="C12935" s="2"/>
      <c r="D12935" s="2"/>
    </row>
    <row r="12936" spans="1:4">
      <c r="A12936" s="3"/>
      <c r="B12936" s="3"/>
      <c r="C12936" s="2"/>
      <c r="D12936" s="2"/>
    </row>
    <row r="12937" spans="1:4">
      <c r="A12937" s="3"/>
      <c r="B12937" s="3"/>
      <c r="C12937" s="2"/>
      <c r="D12937" s="2"/>
    </row>
    <row r="12938" spans="1:4">
      <c r="A12938" s="3"/>
      <c r="B12938" s="3"/>
      <c r="C12938" s="2"/>
      <c r="D12938" s="2"/>
    </row>
    <row r="12939" spans="1:4">
      <c r="A12939" s="3"/>
      <c r="B12939" s="3"/>
      <c r="C12939" s="2"/>
      <c r="D12939" s="2"/>
    </row>
    <row r="12940" spans="1:4">
      <c r="A12940" s="3"/>
      <c r="B12940" s="3"/>
      <c r="C12940" s="2"/>
      <c r="D12940" s="2"/>
    </row>
    <row r="12941" spans="1:4">
      <c r="A12941" s="3"/>
      <c r="B12941" s="3"/>
      <c r="C12941" s="2"/>
      <c r="D12941" s="2"/>
    </row>
    <row r="12942" spans="1:4">
      <c r="A12942" s="3"/>
      <c r="B12942" s="3"/>
      <c r="C12942" s="2"/>
      <c r="D12942" s="2"/>
    </row>
    <row r="12943" spans="1:4">
      <c r="A12943" s="3"/>
      <c r="B12943" s="3"/>
      <c r="C12943" s="2"/>
      <c r="D12943" s="2"/>
    </row>
    <row r="12944" spans="1:4">
      <c r="A12944" s="3"/>
      <c r="B12944" s="3"/>
      <c r="C12944" s="2"/>
      <c r="D12944" s="2"/>
    </row>
    <row r="12945" spans="1:4">
      <c r="A12945" s="3"/>
      <c r="B12945" s="3"/>
      <c r="C12945" s="2"/>
      <c r="D12945" s="2"/>
    </row>
    <row r="12946" spans="1:4">
      <c r="A12946" s="3"/>
      <c r="B12946" s="3"/>
      <c r="C12946" s="2"/>
      <c r="D12946" s="2"/>
    </row>
    <row r="12947" spans="1:4">
      <c r="A12947" s="3"/>
      <c r="B12947" s="3"/>
      <c r="C12947" s="2"/>
      <c r="D12947" s="2"/>
    </row>
    <row r="12948" spans="1:4">
      <c r="A12948" s="3"/>
      <c r="B12948" s="3"/>
      <c r="C12948" s="2"/>
      <c r="D12948" s="2"/>
    </row>
    <row r="12949" spans="1:4">
      <c r="A12949" s="3"/>
      <c r="B12949" s="3"/>
      <c r="C12949" s="2"/>
      <c r="D12949" s="2"/>
    </row>
    <row r="12950" spans="1:4">
      <c r="A12950" s="3"/>
      <c r="B12950" s="3"/>
      <c r="C12950" s="2"/>
      <c r="D12950" s="2"/>
    </row>
    <row r="12951" spans="1:4">
      <c r="A12951" s="3"/>
      <c r="B12951" s="3"/>
      <c r="C12951" s="2"/>
      <c r="D12951" s="2"/>
    </row>
    <row r="12952" spans="1:4">
      <c r="A12952" s="3"/>
      <c r="B12952" s="3"/>
      <c r="C12952" s="2"/>
      <c r="D12952" s="2"/>
    </row>
    <row r="12953" spans="1:4">
      <c r="A12953" s="3"/>
      <c r="B12953" s="3"/>
      <c r="C12953" s="2"/>
      <c r="D12953" s="2"/>
    </row>
    <row r="12954" spans="1:4">
      <c r="A12954" s="3"/>
      <c r="B12954" s="3"/>
      <c r="C12954" s="2"/>
      <c r="D12954" s="2"/>
    </row>
    <row r="12955" spans="1:4">
      <c r="A12955" s="3"/>
      <c r="B12955" s="3"/>
      <c r="C12955" s="2"/>
      <c r="D12955" s="2"/>
    </row>
    <row r="12956" spans="1:4">
      <c r="A12956" s="3"/>
      <c r="B12956" s="3"/>
      <c r="C12956" s="2"/>
      <c r="D12956" s="2"/>
    </row>
    <row r="12957" spans="1:4">
      <c r="A12957" s="3"/>
      <c r="B12957" s="3"/>
      <c r="C12957" s="2"/>
      <c r="D12957" s="2"/>
    </row>
    <row r="12958" spans="1:4">
      <c r="A12958" s="3"/>
      <c r="B12958" s="3"/>
      <c r="C12958" s="2"/>
      <c r="D12958" s="2"/>
    </row>
    <row r="12959" spans="1:4">
      <c r="A12959" s="3"/>
      <c r="B12959" s="3"/>
      <c r="C12959" s="2"/>
      <c r="D12959" s="2"/>
    </row>
    <row r="12960" spans="1:4">
      <c r="A12960" s="3"/>
      <c r="B12960" s="3"/>
      <c r="C12960" s="2"/>
      <c r="D12960" s="2"/>
    </row>
    <row r="12961" spans="1:4">
      <c r="A12961" s="3"/>
      <c r="B12961" s="3"/>
      <c r="C12961" s="2"/>
      <c r="D12961" s="2"/>
    </row>
    <row r="12962" spans="1:4">
      <c r="A12962" s="3"/>
      <c r="B12962" s="3"/>
      <c r="C12962" s="2"/>
      <c r="D12962" s="2"/>
    </row>
    <row r="12963" spans="1:4">
      <c r="A12963" s="3"/>
      <c r="B12963" s="3"/>
      <c r="C12963" s="2"/>
      <c r="D12963" s="2"/>
    </row>
    <row r="12964" spans="1:4">
      <c r="A12964" s="3"/>
      <c r="B12964" s="3"/>
      <c r="C12964" s="2"/>
      <c r="D12964" s="2"/>
    </row>
    <row r="12965" spans="1:4">
      <c r="A12965" s="3"/>
      <c r="B12965" s="3"/>
      <c r="C12965" s="2"/>
      <c r="D12965" s="2"/>
    </row>
    <row r="12966" spans="1:4">
      <c r="A12966" s="3"/>
      <c r="B12966" s="3"/>
      <c r="C12966" s="2"/>
      <c r="D12966" s="2"/>
    </row>
    <row r="12967" spans="1:4">
      <c r="A12967" s="3"/>
      <c r="B12967" s="3"/>
      <c r="C12967" s="2"/>
      <c r="D12967" s="2"/>
    </row>
    <row r="12968" spans="1:4">
      <c r="A12968" s="3"/>
      <c r="B12968" s="3"/>
      <c r="C12968" s="2"/>
      <c r="D12968" s="2"/>
    </row>
    <row r="12969" spans="1:4">
      <c r="A12969" s="3"/>
      <c r="B12969" s="3"/>
      <c r="C12969" s="2"/>
      <c r="D12969" s="2"/>
    </row>
    <row r="12970" spans="1:4">
      <c r="A12970" s="3"/>
      <c r="B12970" s="3"/>
      <c r="C12970" s="2"/>
      <c r="D12970" s="2"/>
    </row>
    <row r="12971" spans="1:4">
      <c r="A12971" s="3"/>
      <c r="B12971" s="3"/>
      <c r="C12971" s="2"/>
      <c r="D12971" s="2"/>
    </row>
    <row r="12972" spans="1:4">
      <c r="A12972" s="3"/>
      <c r="B12972" s="3"/>
      <c r="C12972" s="2"/>
      <c r="D12972" s="2"/>
    </row>
    <row r="12973" spans="1:4">
      <c r="A12973" s="3"/>
      <c r="B12973" s="3"/>
      <c r="C12973" s="2"/>
      <c r="D12973" s="2"/>
    </row>
    <row r="12974" spans="1:4">
      <c r="A12974" s="3"/>
      <c r="B12974" s="3"/>
      <c r="C12974" s="2"/>
      <c r="D12974" s="2"/>
    </row>
    <row r="12975" spans="1:4">
      <c r="A12975" s="3"/>
      <c r="B12975" s="3"/>
      <c r="C12975" s="2"/>
      <c r="D12975" s="2"/>
    </row>
    <row r="12976" spans="1:4">
      <c r="A12976" s="3"/>
      <c r="B12976" s="3"/>
      <c r="C12976" s="2"/>
      <c r="D12976" s="2"/>
    </row>
    <row r="12977" spans="1:4">
      <c r="A12977" s="3"/>
      <c r="B12977" s="3"/>
      <c r="C12977" s="2"/>
      <c r="D12977" s="2"/>
    </row>
    <row r="12978" spans="1:4">
      <c r="A12978" s="3"/>
      <c r="B12978" s="3"/>
      <c r="C12978" s="2"/>
      <c r="D12978" s="2"/>
    </row>
    <row r="12979" spans="1:4">
      <c r="A12979" s="3"/>
      <c r="B12979" s="3"/>
      <c r="C12979" s="2"/>
      <c r="D12979" s="2"/>
    </row>
    <row r="12980" spans="1:4">
      <c r="A12980" s="3"/>
      <c r="B12980" s="3"/>
      <c r="C12980" s="2"/>
      <c r="D12980" s="2"/>
    </row>
    <row r="12981" spans="1:4">
      <c r="A12981" s="3"/>
      <c r="B12981" s="3"/>
      <c r="C12981" s="2"/>
      <c r="D12981" s="2"/>
    </row>
    <row r="12982" spans="1:4">
      <c r="A12982" s="3"/>
      <c r="B12982" s="3"/>
      <c r="C12982" s="2"/>
      <c r="D12982" s="2"/>
    </row>
    <row r="12983" spans="1:4">
      <c r="A12983" s="3"/>
      <c r="B12983" s="3"/>
      <c r="C12983" s="2"/>
      <c r="D12983" s="2"/>
    </row>
    <row r="12984" spans="1:4">
      <c r="A12984" s="3"/>
      <c r="B12984" s="3"/>
      <c r="C12984" s="2"/>
      <c r="D12984" s="2"/>
    </row>
    <row r="12985" spans="1:4">
      <c r="A12985" s="3"/>
      <c r="B12985" s="3"/>
      <c r="C12985" s="2"/>
      <c r="D12985" s="2"/>
    </row>
    <row r="12986" spans="1:4">
      <c r="A12986" s="3"/>
      <c r="B12986" s="3"/>
      <c r="C12986" s="2"/>
      <c r="D12986" s="2"/>
    </row>
    <row r="12987" spans="1:4">
      <c r="A12987" s="3"/>
      <c r="B12987" s="3"/>
      <c r="C12987" s="2"/>
      <c r="D12987" s="2"/>
    </row>
    <row r="12988" spans="1:4">
      <c r="A12988" s="3"/>
      <c r="B12988" s="3"/>
      <c r="C12988" s="2"/>
      <c r="D12988" s="2"/>
    </row>
    <row r="12989" spans="1:4">
      <c r="A12989" s="3"/>
      <c r="B12989" s="3"/>
      <c r="C12989" s="2"/>
      <c r="D12989" s="2"/>
    </row>
    <row r="12990" spans="1:4">
      <c r="A12990" s="3"/>
      <c r="B12990" s="3"/>
      <c r="C12990" s="2"/>
      <c r="D12990" s="2"/>
    </row>
    <row r="12991" spans="1:4">
      <c r="A12991" s="3"/>
      <c r="B12991" s="3"/>
      <c r="C12991" s="2"/>
      <c r="D12991" s="2"/>
    </row>
    <row r="12992" spans="1:4">
      <c r="A12992" s="3"/>
      <c r="B12992" s="3"/>
      <c r="C12992" s="2"/>
      <c r="D12992" s="2"/>
    </row>
    <row r="12993" spans="1:4">
      <c r="A12993" s="3"/>
      <c r="B12993" s="3"/>
      <c r="C12993" s="2"/>
      <c r="D12993" s="2"/>
    </row>
    <row r="12994" spans="1:4">
      <c r="A12994" s="3"/>
      <c r="B12994" s="3"/>
      <c r="C12994" s="2"/>
      <c r="D12994" s="2"/>
    </row>
    <row r="12995" spans="1:4">
      <c r="A12995" s="3"/>
      <c r="B12995" s="3"/>
      <c r="C12995" s="2"/>
      <c r="D12995" s="2"/>
    </row>
    <row r="12996" spans="1:4">
      <c r="A12996" s="3"/>
      <c r="B12996" s="3"/>
      <c r="C12996" s="2"/>
      <c r="D12996" s="2"/>
    </row>
    <row r="12997" spans="1:4">
      <c r="A12997" s="3"/>
      <c r="B12997" s="3"/>
      <c r="C12997" s="2"/>
      <c r="D12997" s="2"/>
    </row>
    <row r="12998" spans="1:4">
      <c r="A12998" s="3"/>
      <c r="B12998" s="3"/>
      <c r="C12998" s="2"/>
      <c r="D12998" s="2"/>
    </row>
    <row r="12999" spans="1:4">
      <c r="A12999" s="3"/>
      <c r="B12999" s="3"/>
      <c r="C12999" s="2"/>
      <c r="D12999" s="2"/>
    </row>
    <row r="13000" spans="1:4">
      <c r="A13000" s="3"/>
      <c r="B13000" s="3"/>
      <c r="C13000" s="2"/>
      <c r="D13000" s="2"/>
    </row>
    <row r="13001" spans="1:4">
      <c r="A13001" s="3"/>
      <c r="B13001" s="3"/>
      <c r="C13001" s="2"/>
      <c r="D13001" s="2"/>
    </row>
    <row r="13002" spans="1:4">
      <c r="A13002" s="3"/>
      <c r="B13002" s="3"/>
      <c r="C13002" s="2"/>
      <c r="D13002" s="2"/>
    </row>
    <row r="13003" spans="1:4">
      <c r="A13003" s="3"/>
      <c r="B13003" s="3"/>
      <c r="C13003" s="2"/>
      <c r="D13003" s="2"/>
    </row>
    <row r="13004" spans="1:4">
      <c r="A13004" s="3"/>
      <c r="B13004" s="3"/>
      <c r="C13004" s="2"/>
      <c r="D13004" s="2"/>
    </row>
    <row r="13005" spans="1:4">
      <c r="A13005" s="3"/>
      <c r="B13005" s="3"/>
      <c r="C13005" s="2"/>
      <c r="D13005" s="2"/>
    </row>
    <row r="13006" spans="1:4">
      <c r="A13006" s="3"/>
      <c r="B13006" s="3"/>
      <c r="C13006" s="2"/>
      <c r="D13006" s="2"/>
    </row>
    <row r="13007" spans="1:4">
      <c r="A13007" s="3"/>
      <c r="B13007" s="3"/>
      <c r="C13007" s="2"/>
      <c r="D13007" s="2"/>
    </row>
    <row r="13008" spans="1:4">
      <c r="A13008" s="3"/>
      <c r="B13008" s="3"/>
      <c r="C13008" s="2"/>
      <c r="D13008" s="2"/>
    </row>
    <row r="13009" spans="1:4">
      <c r="A13009" s="3"/>
      <c r="B13009" s="3"/>
      <c r="C13009" s="2"/>
      <c r="D13009" s="2"/>
    </row>
    <row r="13010" spans="1:4">
      <c r="A13010" s="3"/>
      <c r="B13010" s="3"/>
      <c r="C13010" s="2"/>
      <c r="D13010" s="2"/>
    </row>
    <row r="13011" spans="1:4">
      <c r="A13011" s="3"/>
      <c r="B13011" s="3"/>
      <c r="C13011" s="2"/>
      <c r="D13011" s="2"/>
    </row>
    <row r="13012" spans="1:4">
      <c r="A13012" s="3"/>
      <c r="B13012" s="3"/>
      <c r="C13012" s="2"/>
      <c r="D13012" s="2"/>
    </row>
    <row r="13013" spans="1:4">
      <c r="A13013" s="3"/>
      <c r="B13013" s="3"/>
      <c r="C13013" s="2"/>
      <c r="D13013" s="2"/>
    </row>
    <row r="13014" spans="1:4">
      <c r="A13014" s="3"/>
      <c r="B13014" s="3"/>
      <c r="C13014" s="2"/>
      <c r="D13014" s="2"/>
    </row>
    <row r="13015" spans="1:4">
      <c r="A13015" s="3"/>
      <c r="B13015" s="3"/>
      <c r="C13015" s="2"/>
      <c r="D13015" s="2"/>
    </row>
    <row r="13016" spans="1:4">
      <c r="A13016" s="3"/>
      <c r="B13016" s="3"/>
      <c r="C13016" s="2"/>
      <c r="D13016" s="2"/>
    </row>
    <row r="13017" spans="1:4">
      <c r="A13017" s="3"/>
      <c r="B13017" s="3"/>
      <c r="C13017" s="2"/>
      <c r="D13017" s="2"/>
    </row>
    <row r="13018" spans="1:4">
      <c r="A13018" s="3"/>
      <c r="B13018" s="3"/>
      <c r="C13018" s="2"/>
      <c r="D13018" s="2"/>
    </row>
    <row r="13019" spans="1:4">
      <c r="A13019" s="3"/>
      <c r="B13019" s="3"/>
      <c r="C13019" s="2"/>
      <c r="D13019" s="2"/>
    </row>
    <row r="13020" spans="1:4">
      <c r="A13020" s="3"/>
      <c r="B13020" s="3"/>
      <c r="C13020" s="2"/>
      <c r="D13020" s="2"/>
    </row>
    <row r="13021" spans="1:4">
      <c r="A13021" s="3"/>
      <c r="B13021" s="3"/>
      <c r="C13021" s="2"/>
      <c r="D13021" s="2"/>
    </row>
    <row r="13022" spans="1:4">
      <c r="A13022" s="3"/>
      <c r="B13022" s="3"/>
      <c r="C13022" s="2"/>
      <c r="D13022" s="2"/>
    </row>
    <row r="13023" spans="1:4">
      <c r="A13023" s="3"/>
      <c r="B13023" s="3"/>
      <c r="C13023" s="2"/>
      <c r="D13023" s="2"/>
    </row>
    <row r="13024" spans="1:4">
      <c r="A13024" s="3"/>
      <c r="B13024" s="3"/>
      <c r="C13024" s="2"/>
      <c r="D13024" s="2"/>
    </row>
    <row r="13025" spans="1:4">
      <c r="A13025" s="3"/>
      <c r="B13025" s="3"/>
      <c r="C13025" s="2"/>
      <c r="D13025" s="2"/>
    </row>
    <row r="13026" spans="1:4">
      <c r="A13026" s="3"/>
      <c r="B13026" s="3"/>
      <c r="C13026" s="2"/>
      <c r="D13026" s="2"/>
    </row>
    <row r="13027" spans="1:4">
      <c r="A13027" s="3"/>
      <c r="B13027" s="3"/>
      <c r="C13027" s="2"/>
      <c r="D13027" s="2"/>
    </row>
    <row r="13028" spans="1:4">
      <c r="A13028" s="3"/>
      <c r="B13028" s="3"/>
      <c r="C13028" s="2"/>
      <c r="D13028" s="2"/>
    </row>
    <row r="13029" spans="1:4">
      <c r="A13029" s="3"/>
      <c r="B13029" s="3"/>
      <c r="C13029" s="2"/>
      <c r="D13029" s="2"/>
    </row>
    <row r="13030" spans="1:4">
      <c r="A13030" s="3"/>
      <c r="B13030" s="3"/>
      <c r="C13030" s="2"/>
      <c r="D13030" s="2"/>
    </row>
    <row r="13031" spans="1:4">
      <c r="A13031" s="3"/>
      <c r="B13031" s="3"/>
      <c r="C13031" s="2"/>
      <c r="D13031" s="2"/>
    </row>
    <row r="13032" spans="1:4">
      <c r="A13032" s="3"/>
      <c r="B13032" s="3"/>
      <c r="C13032" s="2"/>
      <c r="D13032" s="2"/>
    </row>
    <row r="13033" spans="1:4">
      <c r="A13033" s="3"/>
      <c r="B13033" s="3"/>
      <c r="C13033" s="2"/>
      <c r="D13033" s="2"/>
    </row>
    <row r="13034" spans="1:4">
      <c r="A13034" s="3"/>
      <c r="B13034" s="3"/>
      <c r="C13034" s="2"/>
      <c r="D13034" s="2"/>
    </row>
    <row r="13035" spans="1:4">
      <c r="A13035" s="3"/>
      <c r="B13035" s="3"/>
      <c r="C13035" s="2"/>
      <c r="D13035" s="2"/>
    </row>
    <row r="13036" spans="1:4">
      <c r="A13036" s="3"/>
      <c r="B13036" s="3"/>
      <c r="C13036" s="2"/>
      <c r="D13036" s="2"/>
    </row>
    <row r="13037" spans="1:4">
      <c r="A13037" s="3"/>
      <c r="B13037" s="3"/>
      <c r="C13037" s="2"/>
      <c r="D13037" s="2"/>
    </row>
    <row r="13038" spans="1:4">
      <c r="A13038" s="3"/>
      <c r="B13038" s="3"/>
      <c r="C13038" s="2"/>
      <c r="D13038" s="2"/>
    </row>
    <row r="13039" spans="1:4">
      <c r="A13039" s="3"/>
      <c r="B13039" s="3"/>
      <c r="C13039" s="2"/>
      <c r="D13039" s="2"/>
    </row>
    <row r="13040" spans="1:4">
      <c r="A13040" s="3"/>
      <c r="B13040" s="3"/>
      <c r="C13040" s="2"/>
      <c r="D13040" s="2"/>
    </row>
    <row r="13041" spans="1:4">
      <c r="A13041" s="3"/>
      <c r="B13041" s="3"/>
      <c r="C13041" s="2"/>
      <c r="D13041" s="2"/>
    </row>
    <row r="13042" spans="1:4">
      <c r="A13042" s="3"/>
      <c r="B13042" s="3"/>
      <c r="C13042" s="2"/>
      <c r="D13042" s="2"/>
    </row>
    <row r="13043" spans="1:4">
      <c r="A13043" s="3"/>
      <c r="B13043" s="3"/>
      <c r="C13043" s="2"/>
      <c r="D13043" s="2"/>
    </row>
    <row r="13044" spans="1:4">
      <c r="A13044" s="3"/>
      <c r="B13044" s="3"/>
      <c r="C13044" s="2"/>
      <c r="D13044" s="2"/>
    </row>
    <row r="13045" spans="1:4">
      <c r="A13045" s="3"/>
      <c r="B13045" s="3"/>
      <c r="C13045" s="2"/>
      <c r="D13045" s="2"/>
    </row>
    <row r="13046" spans="1:4">
      <c r="A13046" s="3"/>
      <c r="B13046" s="3"/>
      <c r="C13046" s="2"/>
      <c r="D13046" s="2"/>
    </row>
    <row r="13047" spans="1:4">
      <c r="A13047" s="3"/>
      <c r="B13047" s="3"/>
      <c r="C13047" s="2"/>
      <c r="D13047" s="2"/>
    </row>
    <row r="13048" spans="1:4">
      <c r="A13048" s="3"/>
      <c r="B13048" s="3"/>
      <c r="C13048" s="2"/>
      <c r="D13048" s="2"/>
    </row>
    <row r="13049" spans="1:4">
      <c r="A13049" s="3"/>
      <c r="B13049" s="3"/>
      <c r="C13049" s="2"/>
      <c r="D13049" s="2"/>
    </row>
    <row r="13050" spans="1:4">
      <c r="A13050" s="3"/>
      <c r="B13050" s="3"/>
      <c r="C13050" s="2"/>
      <c r="D13050" s="2"/>
    </row>
    <row r="13051" spans="1:4">
      <c r="A13051" s="3"/>
      <c r="B13051" s="3"/>
      <c r="C13051" s="2"/>
      <c r="D13051" s="2"/>
    </row>
    <row r="13052" spans="1:4">
      <c r="A13052" s="3"/>
      <c r="B13052" s="3"/>
      <c r="C13052" s="2"/>
      <c r="D13052" s="2"/>
    </row>
    <row r="13053" spans="1:4">
      <c r="A13053" s="3"/>
      <c r="B13053" s="3"/>
      <c r="C13053" s="2"/>
      <c r="D13053" s="2"/>
    </row>
    <row r="13054" spans="1:4">
      <c r="A13054" s="3"/>
      <c r="B13054" s="3"/>
      <c r="C13054" s="2"/>
      <c r="D13054" s="2"/>
    </row>
    <row r="13055" spans="1:4">
      <c r="A13055" s="3"/>
      <c r="B13055" s="3"/>
      <c r="C13055" s="2"/>
      <c r="D13055" s="2"/>
    </row>
    <row r="13056" spans="1:4">
      <c r="A13056" s="3"/>
      <c r="B13056" s="3"/>
      <c r="C13056" s="2"/>
      <c r="D13056" s="2"/>
    </row>
    <row r="13057" spans="1:4">
      <c r="A13057" s="3"/>
      <c r="B13057" s="3"/>
      <c r="C13057" s="2"/>
      <c r="D13057" s="2"/>
    </row>
    <row r="13058" spans="1:4">
      <c r="A13058" s="3"/>
      <c r="B13058" s="3"/>
      <c r="C13058" s="2"/>
      <c r="D13058" s="2"/>
    </row>
    <row r="13059" spans="1:4">
      <c r="A13059" s="3"/>
      <c r="B13059" s="3"/>
      <c r="C13059" s="2"/>
      <c r="D13059" s="2"/>
    </row>
    <row r="13060" spans="1:4">
      <c r="A13060" s="3"/>
      <c r="B13060" s="3"/>
      <c r="C13060" s="2"/>
      <c r="D13060" s="2"/>
    </row>
    <row r="13061" spans="1:4">
      <c r="A13061" s="3"/>
      <c r="B13061" s="3"/>
      <c r="C13061" s="2"/>
      <c r="D13061" s="2"/>
    </row>
    <row r="13062" spans="1:4">
      <c r="A13062" s="3"/>
      <c r="B13062" s="3"/>
      <c r="C13062" s="2"/>
      <c r="D13062" s="2"/>
    </row>
    <row r="13063" spans="1:4">
      <c r="A13063" s="3"/>
      <c r="B13063" s="3"/>
      <c r="C13063" s="2"/>
      <c r="D13063" s="2"/>
    </row>
    <row r="13064" spans="1:4">
      <c r="A13064" s="3"/>
      <c r="B13064" s="3"/>
      <c r="C13064" s="2"/>
      <c r="D13064" s="2"/>
    </row>
    <row r="13065" spans="1:4">
      <c r="A13065" s="3"/>
      <c r="B13065" s="3"/>
      <c r="C13065" s="2"/>
      <c r="D13065" s="2"/>
    </row>
    <row r="13066" spans="1:4">
      <c r="A13066" s="3"/>
      <c r="B13066" s="3"/>
      <c r="C13066" s="2"/>
      <c r="D13066" s="2"/>
    </row>
    <row r="13067" spans="1:4">
      <c r="A13067" s="3"/>
      <c r="B13067" s="3"/>
      <c r="C13067" s="2"/>
      <c r="D13067" s="2"/>
    </row>
    <row r="13068" spans="1:4">
      <c r="A13068" s="3"/>
      <c r="B13068" s="3"/>
      <c r="C13068" s="2"/>
      <c r="D13068" s="2"/>
    </row>
    <row r="13069" spans="1:4">
      <c r="A13069" s="3"/>
      <c r="B13069" s="3"/>
      <c r="C13069" s="2"/>
      <c r="D13069" s="2"/>
    </row>
    <row r="13070" spans="1:4">
      <c r="A13070" s="3"/>
      <c r="B13070" s="3"/>
      <c r="C13070" s="2"/>
      <c r="D13070" s="2"/>
    </row>
    <row r="13071" spans="1:4">
      <c r="A13071" s="3"/>
      <c r="B13071" s="3"/>
      <c r="C13071" s="2"/>
      <c r="D13071" s="2"/>
    </row>
    <row r="13072" spans="1:4">
      <c r="A13072" s="3"/>
      <c r="B13072" s="3"/>
      <c r="C13072" s="2"/>
      <c r="D13072" s="2"/>
    </row>
    <row r="13073" spans="1:4">
      <c r="A13073" s="3"/>
      <c r="B13073" s="3"/>
      <c r="C13073" s="2"/>
      <c r="D13073" s="2"/>
    </row>
    <row r="13074" spans="1:4">
      <c r="A13074" s="3"/>
      <c r="B13074" s="3"/>
      <c r="C13074" s="2"/>
      <c r="D13074" s="2"/>
    </row>
    <row r="13075" spans="1:4">
      <c r="A13075" s="3"/>
      <c r="B13075" s="3"/>
      <c r="C13075" s="2"/>
      <c r="D13075" s="2"/>
    </row>
    <row r="13076" spans="1:4">
      <c r="A13076" s="3"/>
      <c r="B13076" s="3"/>
      <c r="C13076" s="2"/>
      <c r="D13076" s="2"/>
    </row>
    <row r="13077" spans="1:4">
      <c r="A13077" s="3"/>
      <c r="B13077" s="3"/>
      <c r="C13077" s="2"/>
      <c r="D13077" s="2"/>
    </row>
    <row r="13078" spans="1:4">
      <c r="A13078" s="3"/>
      <c r="B13078" s="3"/>
      <c r="C13078" s="2"/>
      <c r="D13078" s="2"/>
    </row>
    <row r="13079" spans="1:4">
      <c r="A13079" s="3"/>
      <c r="B13079" s="3"/>
      <c r="C13079" s="2"/>
      <c r="D13079" s="2"/>
    </row>
    <row r="13080" spans="1:4">
      <c r="A13080" s="3"/>
      <c r="B13080" s="3"/>
      <c r="C13080" s="2"/>
      <c r="D13080" s="2"/>
    </row>
    <row r="13081" spans="1:4">
      <c r="A13081" s="3"/>
      <c r="B13081" s="3"/>
      <c r="C13081" s="2"/>
      <c r="D13081" s="2"/>
    </row>
    <row r="13082" spans="1:4">
      <c r="A13082" s="3"/>
      <c r="B13082" s="3"/>
      <c r="C13082" s="2"/>
      <c r="D13082" s="2"/>
    </row>
    <row r="13083" spans="1:4">
      <c r="A13083" s="3"/>
      <c r="B13083" s="3"/>
      <c r="C13083" s="2"/>
      <c r="D13083" s="2"/>
    </row>
    <row r="13084" spans="1:4">
      <c r="A13084" s="3"/>
      <c r="B13084" s="3"/>
      <c r="C13084" s="2"/>
      <c r="D13084" s="2"/>
    </row>
    <row r="13085" spans="1:4">
      <c r="A13085" s="3"/>
      <c r="B13085" s="3"/>
      <c r="C13085" s="2"/>
      <c r="D13085" s="2"/>
    </row>
    <row r="13086" spans="1:4">
      <c r="A13086" s="3"/>
      <c r="B13086" s="3"/>
      <c r="C13086" s="2"/>
      <c r="D13086" s="2"/>
    </row>
    <row r="13087" spans="1:4">
      <c r="A13087" s="3"/>
      <c r="B13087" s="3"/>
      <c r="C13087" s="2"/>
      <c r="D13087" s="2"/>
    </row>
    <row r="13088" spans="1:4">
      <c r="A13088" s="3"/>
      <c r="B13088" s="3"/>
      <c r="C13088" s="2"/>
      <c r="D13088" s="2"/>
    </row>
    <row r="13089" spans="1:4">
      <c r="A13089" s="3"/>
      <c r="B13089" s="3"/>
      <c r="C13089" s="2"/>
      <c r="D13089" s="2"/>
    </row>
    <row r="13090" spans="1:4">
      <c r="A13090" s="3"/>
      <c r="B13090" s="3"/>
      <c r="C13090" s="2"/>
      <c r="D13090" s="2"/>
    </row>
    <row r="13091" spans="1:4">
      <c r="A13091" s="3"/>
      <c r="B13091" s="3"/>
      <c r="C13091" s="2"/>
      <c r="D13091" s="2"/>
    </row>
    <row r="13092" spans="1:4">
      <c r="A13092" s="3"/>
      <c r="B13092" s="3"/>
      <c r="C13092" s="2"/>
      <c r="D13092" s="2"/>
    </row>
    <row r="13093" spans="1:4">
      <c r="A13093" s="3"/>
      <c r="B13093" s="3"/>
      <c r="C13093" s="2"/>
      <c r="D13093" s="2"/>
    </row>
    <row r="13094" spans="1:4">
      <c r="A13094" s="3"/>
      <c r="B13094" s="3"/>
      <c r="C13094" s="2"/>
      <c r="D13094" s="2"/>
    </row>
    <row r="13095" spans="1:4">
      <c r="A13095" s="3"/>
      <c r="B13095" s="3"/>
      <c r="C13095" s="2"/>
      <c r="D13095" s="2"/>
    </row>
    <row r="13096" spans="1:4">
      <c r="A13096" s="3"/>
      <c r="B13096" s="3"/>
      <c r="C13096" s="2"/>
      <c r="D13096" s="2"/>
    </row>
    <row r="13097" spans="1:4">
      <c r="A13097" s="3"/>
      <c r="B13097" s="3"/>
      <c r="C13097" s="2"/>
      <c r="D13097" s="2"/>
    </row>
    <row r="13098" spans="1:4">
      <c r="A13098" s="3"/>
      <c r="B13098" s="3"/>
      <c r="C13098" s="2"/>
      <c r="D13098" s="2"/>
    </row>
    <row r="13099" spans="1:4">
      <c r="A13099" s="3"/>
      <c r="B13099" s="3"/>
      <c r="C13099" s="2"/>
      <c r="D13099" s="2"/>
    </row>
    <row r="13100" spans="1:4">
      <c r="A13100" s="3"/>
      <c r="B13100" s="3"/>
      <c r="C13100" s="2"/>
      <c r="D13100" s="2"/>
    </row>
    <row r="13101" spans="1:4">
      <c r="A13101" s="3"/>
      <c r="B13101" s="3"/>
      <c r="C13101" s="2"/>
      <c r="D13101" s="2"/>
    </row>
    <row r="13102" spans="1:4">
      <c r="A13102" s="3"/>
      <c r="B13102" s="3"/>
      <c r="C13102" s="2"/>
      <c r="D13102" s="2"/>
    </row>
    <row r="13103" spans="1:4">
      <c r="A13103" s="3"/>
      <c r="B13103" s="3"/>
      <c r="C13103" s="2"/>
      <c r="D13103" s="2"/>
    </row>
    <row r="13104" spans="1:4">
      <c r="A13104" s="3"/>
      <c r="B13104" s="3"/>
      <c r="C13104" s="2"/>
      <c r="D13104" s="2"/>
    </row>
    <row r="13105" spans="1:4">
      <c r="A13105" s="3"/>
      <c r="B13105" s="3"/>
      <c r="C13105" s="2"/>
      <c r="D13105" s="2"/>
    </row>
    <row r="13106" spans="1:4">
      <c r="A13106" s="3"/>
      <c r="B13106" s="3"/>
      <c r="C13106" s="2"/>
      <c r="D13106" s="2"/>
    </row>
    <row r="13107" spans="1:4">
      <c r="A13107" s="3"/>
      <c r="B13107" s="3"/>
      <c r="C13107" s="2"/>
      <c r="D13107" s="2"/>
    </row>
    <row r="13108" spans="1:4">
      <c r="A13108" s="3"/>
      <c r="B13108" s="3"/>
      <c r="C13108" s="2"/>
      <c r="D13108" s="2"/>
    </row>
    <row r="13109" spans="1:4">
      <c r="A13109" s="3"/>
      <c r="B13109" s="3"/>
      <c r="C13109" s="2"/>
      <c r="D13109" s="2"/>
    </row>
    <row r="13110" spans="1:4">
      <c r="A13110" s="3"/>
      <c r="B13110" s="3"/>
      <c r="C13110" s="2"/>
      <c r="D13110" s="2"/>
    </row>
    <row r="13111" spans="1:4">
      <c r="A13111" s="3"/>
      <c r="B13111" s="3"/>
      <c r="C13111" s="2"/>
      <c r="D13111" s="2"/>
    </row>
    <row r="13112" spans="1:4">
      <c r="A13112" s="3"/>
      <c r="B13112" s="3"/>
      <c r="C13112" s="2"/>
      <c r="D13112" s="2"/>
    </row>
    <row r="13113" spans="1:4">
      <c r="A13113" s="3"/>
      <c r="B13113" s="3"/>
      <c r="C13113" s="2"/>
      <c r="D13113" s="2"/>
    </row>
    <row r="13114" spans="1:4">
      <c r="A13114" s="3"/>
      <c r="B13114" s="3"/>
      <c r="C13114" s="2"/>
      <c r="D13114" s="2"/>
    </row>
    <row r="13115" spans="1:4">
      <c r="A13115" s="3"/>
      <c r="B13115" s="3"/>
      <c r="C13115" s="2"/>
      <c r="D13115" s="2"/>
    </row>
    <row r="13116" spans="1:4">
      <c r="A13116" s="3"/>
      <c r="B13116" s="3"/>
      <c r="C13116" s="2"/>
      <c r="D13116" s="2"/>
    </row>
    <row r="13117" spans="1:4">
      <c r="A13117" s="3"/>
      <c r="B13117" s="3"/>
      <c r="C13117" s="2"/>
      <c r="D13117" s="2"/>
    </row>
    <row r="13118" spans="1:4">
      <c r="A13118" s="3"/>
      <c r="B13118" s="3"/>
      <c r="C13118" s="2"/>
      <c r="D13118" s="2"/>
    </row>
    <row r="13119" spans="1:4">
      <c r="A13119" s="3"/>
      <c r="B13119" s="3"/>
      <c r="C13119" s="2"/>
      <c r="D13119" s="2"/>
    </row>
    <row r="13120" spans="1:4">
      <c r="A13120" s="3"/>
      <c r="B13120" s="3"/>
      <c r="C13120" s="2"/>
      <c r="D13120" s="2"/>
    </row>
    <row r="13121" spans="1:4">
      <c r="A13121" s="3"/>
      <c r="B13121" s="3"/>
      <c r="C13121" s="2"/>
      <c r="D13121" s="2"/>
    </row>
    <row r="13122" spans="1:4">
      <c r="A13122" s="3"/>
      <c r="B13122" s="3"/>
      <c r="C13122" s="2"/>
      <c r="D13122" s="2"/>
    </row>
    <row r="13123" spans="1:4">
      <c r="A13123" s="3"/>
      <c r="B13123" s="3"/>
      <c r="C13123" s="2"/>
      <c r="D13123" s="2"/>
    </row>
    <row r="13124" spans="1:4">
      <c r="A13124" s="3"/>
      <c r="B13124" s="3"/>
      <c r="C13124" s="2"/>
      <c r="D13124" s="2"/>
    </row>
    <row r="13125" spans="1:4">
      <c r="A13125" s="3"/>
      <c r="B13125" s="3"/>
      <c r="C13125" s="2"/>
      <c r="D13125" s="2"/>
    </row>
    <row r="13126" spans="1:4">
      <c r="A13126" s="3"/>
      <c r="B13126" s="3"/>
      <c r="C13126" s="2"/>
      <c r="D13126" s="2"/>
    </row>
    <row r="13127" spans="1:4">
      <c r="A13127" s="3"/>
      <c r="B13127" s="3"/>
      <c r="C13127" s="2"/>
      <c r="D13127" s="2"/>
    </row>
    <row r="13128" spans="1:4">
      <c r="A13128" s="3"/>
      <c r="B13128" s="3"/>
      <c r="C13128" s="2"/>
      <c r="D13128" s="2"/>
    </row>
    <row r="13129" spans="1:4">
      <c r="A13129" s="3"/>
      <c r="B13129" s="3"/>
      <c r="C13129" s="2"/>
      <c r="D13129" s="2"/>
    </row>
    <row r="13130" spans="1:4">
      <c r="A13130" s="3"/>
      <c r="B13130" s="3"/>
      <c r="C13130" s="2"/>
      <c r="D13130" s="2"/>
    </row>
    <row r="13131" spans="1:4">
      <c r="A13131" s="3"/>
      <c r="B13131" s="3"/>
      <c r="C13131" s="2"/>
      <c r="D13131" s="2"/>
    </row>
    <row r="13132" spans="1:4">
      <c r="A13132" s="3"/>
      <c r="B13132" s="3"/>
      <c r="C13132" s="2"/>
      <c r="D13132" s="2"/>
    </row>
    <row r="13133" spans="1:4">
      <c r="A13133" s="3"/>
      <c r="B13133" s="3"/>
      <c r="C13133" s="2"/>
      <c r="D13133" s="2"/>
    </row>
    <row r="13134" spans="1:4">
      <c r="A13134" s="3"/>
      <c r="B13134" s="3"/>
      <c r="C13134" s="2"/>
      <c r="D13134" s="2"/>
    </row>
    <row r="13135" spans="1:4">
      <c r="A13135" s="3"/>
      <c r="B13135" s="3"/>
      <c r="C13135" s="2"/>
      <c r="D13135" s="2"/>
    </row>
    <row r="13136" spans="1:4">
      <c r="A13136" s="3"/>
      <c r="B13136" s="3"/>
      <c r="C13136" s="2"/>
      <c r="D13136" s="2"/>
    </row>
    <row r="13137" spans="1:4">
      <c r="A13137" s="3"/>
      <c r="B13137" s="3"/>
      <c r="C13137" s="2"/>
      <c r="D13137" s="2"/>
    </row>
    <row r="13138" spans="1:4">
      <c r="A13138" s="3"/>
      <c r="B13138" s="3"/>
      <c r="C13138" s="2"/>
      <c r="D13138" s="2"/>
    </row>
    <row r="13139" spans="1:4">
      <c r="A13139" s="3"/>
      <c r="B13139" s="3"/>
      <c r="C13139" s="2"/>
      <c r="D13139" s="2"/>
    </row>
    <row r="13140" spans="1:4">
      <c r="A13140" s="3"/>
      <c r="B13140" s="3"/>
      <c r="C13140" s="2"/>
      <c r="D13140" s="2"/>
    </row>
    <row r="13141" spans="1:4">
      <c r="A13141" s="3"/>
      <c r="B13141" s="3"/>
      <c r="C13141" s="2"/>
      <c r="D13141" s="2"/>
    </row>
    <row r="13142" spans="1:4">
      <c r="A13142" s="3"/>
      <c r="B13142" s="3"/>
      <c r="C13142" s="2"/>
      <c r="D13142" s="2"/>
    </row>
    <row r="13143" spans="1:4">
      <c r="A13143" s="3"/>
      <c r="B13143" s="3"/>
      <c r="C13143" s="2"/>
      <c r="D13143" s="2"/>
    </row>
    <row r="13144" spans="1:4">
      <c r="A13144" s="3"/>
      <c r="B13144" s="3"/>
      <c r="C13144" s="2"/>
      <c r="D13144" s="2"/>
    </row>
    <row r="13145" spans="1:4">
      <c r="A13145" s="3"/>
      <c r="B13145" s="3"/>
      <c r="C13145" s="2"/>
      <c r="D13145" s="2"/>
    </row>
    <row r="13146" spans="1:4">
      <c r="A13146" s="3"/>
      <c r="B13146" s="3"/>
      <c r="C13146" s="2"/>
      <c r="D13146" s="2"/>
    </row>
    <row r="13147" spans="1:4">
      <c r="A13147" s="3"/>
      <c r="B13147" s="3"/>
      <c r="C13147" s="2"/>
      <c r="D13147" s="2"/>
    </row>
    <row r="13148" spans="1:4">
      <c r="A13148" s="3"/>
      <c r="B13148" s="3"/>
      <c r="C13148" s="2"/>
      <c r="D13148" s="2"/>
    </row>
    <row r="13149" spans="1:4">
      <c r="A13149" s="3"/>
      <c r="B13149" s="3"/>
      <c r="C13149" s="2"/>
      <c r="D13149" s="2"/>
    </row>
    <row r="13150" spans="1:4">
      <c r="A13150" s="3"/>
      <c r="B13150" s="3"/>
      <c r="C13150" s="2"/>
      <c r="D13150" s="2"/>
    </row>
    <row r="13151" spans="1:4">
      <c r="A13151" s="3"/>
      <c r="B13151" s="3"/>
      <c r="C13151" s="2"/>
      <c r="D13151" s="2"/>
    </row>
    <row r="13152" spans="1:4">
      <c r="A13152" s="3"/>
      <c r="B13152" s="3"/>
      <c r="C13152" s="2"/>
      <c r="D13152" s="2"/>
    </row>
    <row r="13153" spans="1:4">
      <c r="A13153" s="3"/>
      <c r="B13153" s="3"/>
      <c r="C13153" s="2"/>
      <c r="D13153" s="2"/>
    </row>
    <row r="13154" spans="1:4">
      <c r="A13154" s="3"/>
      <c r="B13154" s="3"/>
      <c r="C13154" s="2"/>
      <c r="D13154" s="2"/>
    </row>
    <row r="13155" spans="1:4">
      <c r="A13155" s="3"/>
      <c r="B13155" s="3"/>
      <c r="C13155" s="2"/>
      <c r="D13155" s="2"/>
    </row>
    <row r="13156" spans="1:4">
      <c r="A13156" s="3"/>
      <c r="B13156" s="3"/>
      <c r="C13156" s="2"/>
      <c r="D13156" s="2"/>
    </row>
    <row r="13157" spans="1:4">
      <c r="A13157" s="3"/>
      <c r="B13157" s="3"/>
      <c r="C13157" s="2"/>
      <c r="D13157" s="2"/>
    </row>
    <row r="13158" spans="1:4">
      <c r="A13158" s="3"/>
      <c r="B13158" s="3"/>
      <c r="C13158" s="2"/>
      <c r="D13158" s="2"/>
    </row>
    <row r="13159" spans="1:4">
      <c r="A13159" s="3"/>
      <c r="B13159" s="3"/>
      <c r="C13159" s="2"/>
      <c r="D13159" s="2"/>
    </row>
    <row r="13160" spans="1:4">
      <c r="A13160" s="3"/>
      <c r="B13160" s="3"/>
      <c r="C13160" s="2"/>
      <c r="D13160" s="2"/>
    </row>
    <row r="13161" spans="1:4">
      <c r="A13161" s="3"/>
      <c r="B13161" s="3"/>
      <c r="C13161" s="2"/>
      <c r="D13161" s="2"/>
    </row>
    <row r="13162" spans="1:4">
      <c r="A13162" s="3"/>
      <c r="B13162" s="3"/>
      <c r="C13162" s="2"/>
      <c r="D13162" s="2"/>
    </row>
    <row r="13163" spans="1:4">
      <c r="A13163" s="3"/>
      <c r="B13163" s="3"/>
      <c r="C13163" s="2"/>
      <c r="D13163" s="2"/>
    </row>
    <row r="13164" spans="1:4">
      <c r="A13164" s="3"/>
      <c r="B13164" s="3"/>
      <c r="C13164" s="2"/>
      <c r="D13164" s="2"/>
    </row>
    <row r="13165" spans="1:4">
      <c r="A13165" s="3"/>
      <c r="B13165" s="3"/>
      <c r="C13165" s="2"/>
      <c r="D13165" s="2"/>
    </row>
    <row r="13166" spans="1:4">
      <c r="A13166" s="3"/>
      <c r="B13166" s="3"/>
      <c r="C13166" s="2"/>
      <c r="D13166" s="2"/>
    </row>
    <row r="13167" spans="1:4">
      <c r="A13167" s="3"/>
      <c r="B13167" s="3"/>
      <c r="C13167" s="2"/>
      <c r="D13167" s="2"/>
    </row>
    <row r="13168" spans="1:4">
      <c r="A13168" s="3"/>
      <c r="B13168" s="3"/>
      <c r="C13168" s="2"/>
      <c r="D13168" s="2"/>
    </row>
    <row r="13169" spans="1:4">
      <c r="A13169" s="3"/>
      <c r="B13169" s="3"/>
      <c r="C13169" s="2"/>
      <c r="D13169" s="2"/>
    </row>
    <row r="13170" spans="1:4">
      <c r="A13170" s="3"/>
      <c r="B13170" s="3"/>
      <c r="C13170" s="2"/>
      <c r="D13170" s="2"/>
    </row>
    <row r="13171" spans="1:4">
      <c r="A13171" s="3"/>
      <c r="B13171" s="3"/>
      <c r="C13171" s="2"/>
      <c r="D13171" s="2"/>
    </row>
    <row r="13172" spans="1:4">
      <c r="A13172" s="3"/>
      <c r="B13172" s="3"/>
      <c r="C13172" s="2"/>
      <c r="D13172" s="2"/>
    </row>
    <row r="13173" spans="1:4">
      <c r="A13173" s="3"/>
      <c r="B13173" s="3"/>
      <c r="C13173" s="2"/>
      <c r="D13173" s="2"/>
    </row>
    <row r="13174" spans="1:4">
      <c r="A13174" s="3"/>
      <c r="B13174" s="3"/>
      <c r="C13174" s="2"/>
      <c r="D13174" s="2"/>
    </row>
    <row r="13175" spans="1:4">
      <c r="A13175" s="3"/>
      <c r="B13175" s="3"/>
      <c r="C13175" s="2"/>
      <c r="D13175" s="2"/>
    </row>
    <row r="13176" spans="1:4">
      <c r="A13176" s="3"/>
      <c r="B13176" s="3"/>
      <c r="C13176" s="2"/>
      <c r="D13176" s="2"/>
    </row>
    <row r="13177" spans="1:4">
      <c r="A13177" s="3"/>
      <c r="B13177" s="3"/>
      <c r="C13177" s="2"/>
      <c r="D13177" s="2"/>
    </row>
    <row r="13178" spans="1:4">
      <c r="A13178" s="3"/>
      <c r="B13178" s="3"/>
      <c r="C13178" s="2"/>
      <c r="D13178" s="2"/>
    </row>
    <row r="13179" spans="1:4">
      <c r="A13179" s="3"/>
      <c r="B13179" s="3"/>
      <c r="C13179" s="2"/>
      <c r="D13179" s="2"/>
    </row>
    <row r="13180" spans="1:4">
      <c r="A13180" s="3"/>
      <c r="B13180" s="3"/>
      <c r="C13180" s="2"/>
      <c r="D13180" s="2"/>
    </row>
    <row r="13181" spans="1:4">
      <c r="A13181" s="3"/>
      <c r="B13181" s="3"/>
      <c r="C13181" s="2"/>
      <c r="D13181" s="2"/>
    </row>
    <row r="13182" spans="1:4">
      <c r="A13182" s="3"/>
      <c r="B13182" s="3"/>
      <c r="C13182" s="2"/>
      <c r="D13182" s="2"/>
    </row>
    <row r="13183" spans="1:4">
      <c r="A13183" s="3"/>
      <c r="B13183" s="3"/>
      <c r="C13183" s="2"/>
      <c r="D13183" s="2"/>
    </row>
    <row r="13184" spans="1:4">
      <c r="A13184" s="3"/>
      <c r="B13184" s="3"/>
      <c r="C13184" s="2"/>
      <c r="D13184" s="2"/>
    </row>
    <row r="13185" spans="1:4">
      <c r="A13185" s="3"/>
      <c r="B13185" s="3"/>
      <c r="C13185" s="2"/>
      <c r="D13185" s="2"/>
    </row>
    <row r="13186" spans="1:4">
      <c r="A13186" s="3"/>
      <c r="B13186" s="3"/>
      <c r="C13186" s="2"/>
      <c r="D13186" s="2"/>
    </row>
    <row r="13187" spans="1:4">
      <c r="A13187" s="3"/>
      <c r="B13187" s="3"/>
      <c r="C13187" s="2"/>
      <c r="D13187" s="2"/>
    </row>
    <row r="13188" spans="1:4">
      <c r="A13188" s="3"/>
      <c r="B13188" s="3"/>
      <c r="C13188" s="2"/>
      <c r="D13188" s="2"/>
    </row>
    <row r="13189" spans="1:4">
      <c r="A13189" s="3"/>
      <c r="B13189" s="3"/>
      <c r="C13189" s="2"/>
      <c r="D13189" s="2"/>
    </row>
    <row r="13190" spans="1:4">
      <c r="A13190" s="3"/>
      <c r="B13190" s="3"/>
      <c r="C13190" s="2"/>
      <c r="D13190" s="2"/>
    </row>
    <row r="13191" spans="1:4">
      <c r="A13191" s="3"/>
      <c r="B13191" s="3"/>
      <c r="C13191" s="2"/>
      <c r="D13191" s="2"/>
    </row>
    <row r="13192" spans="1:4">
      <c r="A13192" s="3"/>
      <c r="B13192" s="3"/>
      <c r="C13192" s="2"/>
      <c r="D13192" s="2"/>
    </row>
    <row r="13193" spans="1:4">
      <c r="A13193" s="3"/>
      <c r="B13193" s="3"/>
      <c r="C13193" s="2"/>
      <c r="D13193" s="2"/>
    </row>
    <row r="13194" spans="1:4">
      <c r="A13194" s="3"/>
      <c r="B13194" s="3"/>
      <c r="C13194" s="2"/>
      <c r="D13194" s="2"/>
    </row>
    <row r="13195" spans="1:4">
      <c r="A13195" s="3"/>
      <c r="B13195" s="3"/>
      <c r="C13195" s="2"/>
      <c r="D13195" s="2"/>
    </row>
    <row r="13196" spans="1:4">
      <c r="A13196" s="3"/>
      <c r="B13196" s="3"/>
      <c r="C13196" s="2"/>
      <c r="D13196" s="2"/>
    </row>
    <row r="13197" spans="1:4">
      <c r="A13197" s="3"/>
      <c r="B13197" s="3"/>
      <c r="C13197" s="2"/>
      <c r="D13197" s="2"/>
    </row>
    <row r="13198" spans="1:4">
      <c r="A13198" s="3"/>
      <c r="B13198" s="3"/>
      <c r="C13198" s="2"/>
      <c r="D13198" s="2"/>
    </row>
    <row r="13199" spans="1:4">
      <c r="A13199" s="3"/>
      <c r="B13199" s="3"/>
      <c r="C13199" s="2"/>
      <c r="D13199" s="2"/>
    </row>
    <row r="13200" spans="1:4">
      <c r="A13200" s="3"/>
      <c r="B13200" s="3"/>
      <c r="C13200" s="2"/>
      <c r="D13200" s="2"/>
    </row>
    <row r="13201" spans="1:4">
      <c r="A13201" s="3"/>
      <c r="B13201" s="3"/>
      <c r="C13201" s="2"/>
      <c r="D13201" s="2"/>
    </row>
    <row r="13202" spans="1:4">
      <c r="A13202" s="3"/>
      <c r="B13202" s="3"/>
      <c r="C13202" s="2"/>
      <c r="D13202" s="2"/>
    </row>
    <row r="13203" spans="1:4">
      <c r="A13203" s="3"/>
      <c r="B13203" s="3"/>
      <c r="C13203" s="2"/>
      <c r="D13203" s="2"/>
    </row>
    <row r="13204" spans="1:4">
      <c r="A13204" s="3"/>
      <c r="B13204" s="3"/>
      <c r="C13204" s="2"/>
      <c r="D13204" s="2"/>
    </row>
    <row r="13205" spans="1:4">
      <c r="A13205" s="3"/>
      <c r="B13205" s="3"/>
      <c r="C13205" s="2"/>
      <c r="D13205" s="2"/>
    </row>
    <row r="13206" spans="1:4">
      <c r="A13206" s="3"/>
      <c r="B13206" s="3"/>
      <c r="C13206" s="2"/>
      <c r="D13206" s="2"/>
    </row>
    <row r="13207" spans="1:4">
      <c r="A13207" s="3"/>
      <c r="B13207" s="3"/>
      <c r="C13207" s="2"/>
      <c r="D13207" s="2"/>
    </row>
    <row r="13208" spans="1:4">
      <c r="A13208" s="3"/>
      <c r="B13208" s="3"/>
      <c r="C13208" s="2"/>
      <c r="D13208" s="2"/>
    </row>
    <row r="13209" spans="1:4">
      <c r="A13209" s="3"/>
      <c r="B13209" s="3"/>
      <c r="C13209" s="2"/>
      <c r="D13209" s="2"/>
    </row>
    <row r="13210" spans="1:4">
      <c r="A13210" s="3"/>
      <c r="B13210" s="3"/>
      <c r="C13210" s="2"/>
      <c r="D13210" s="2"/>
    </row>
    <row r="13211" spans="1:4">
      <c r="A13211" s="3"/>
      <c r="B13211" s="3"/>
      <c r="C13211" s="2"/>
      <c r="D13211" s="2"/>
    </row>
    <row r="13212" spans="1:4">
      <c r="A13212" s="3"/>
      <c r="B13212" s="3"/>
      <c r="C13212" s="2"/>
      <c r="D13212" s="2"/>
    </row>
    <row r="13213" spans="1:4">
      <c r="A13213" s="3"/>
      <c r="B13213" s="3"/>
      <c r="C13213" s="2"/>
      <c r="D13213" s="2"/>
    </row>
    <row r="13214" spans="1:4">
      <c r="A13214" s="3"/>
      <c r="B13214" s="3"/>
      <c r="C13214" s="2"/>
      <c r="D13214" s="2"/>
    </row>
    <row r="13215" spans="1:4">
      <c r="A13215" s="3"/>
      <c r="B13215" s="3"/>
      <c r="C13215" s="2"/>
      <c r="D13215" s="2"/>
    </row>
    <row r="13216" spans="1:4">
      <c r="A13216" s="3"/>
      <c r="B13216" s="3"/>
      <c r="C13216" s="2"/>
      <c r="D13216" s="2"/>
    </row>
    <row r="13217" spans="1:4">
      <c r="A13217" s="3"/>
      <c r="B13217" s="3"/>
      <c r="C13217" s="2"/>
      <c r="D13217" s="2"/>
    </row>
    <row r="13218" spans="1:4">
      <c r="A13218" s="3"/>
      <c r="B13218" s="3"/>
      <c r="C13218" s="2"/>
      <c r="D13218" s="2"/>
    </row>
    <row r="13219" spans="1:4">
      <c r="A13219" s="3"/>
      <c r="B13219" s="3"/>
      <c r="C13219" s="2"/>
      <c r="D13219" s="2"/>
    </row>
    <row r="13220" spans="1:4">
      <c r="A13220" s="3"/>
      <c r="B13220" s="3"/>
      <c r="C13220" s="2"/>
      <c r="D13220" s="2"/>
    </row>
    <row r="13221" spans="1:4">
      <c r="A13221" s="3"/>
      <c r="B13221" s="3"/>
      <c r="C13221" s="2"/>
      <c r="D13221" s="2"/>
    </row>
    <row r="13222" spans="1:4">
      <c r="A13222" s="3"/>
      <c r="B13222" s="3"/>
      <c r="C13222" s="2"/>
      <c r="D13222" s="2"/>
    </row>
    <row r="13223" spans="1:4">
      <c r="A13223" s="3"/>
      <c r="B13223" s="3"/>
      <c r="C13223" s="2"/>
      <c r="D13223" s="2"/>
    </row>
    <row r="13224" spans="1:4">
      <c r="A13224" s="3"/>
      <c r="B13224" s="3"/>
      <c r="C13224" s="2"/>
      <c r="D13224" s="2"/>
    </row>
    <row r="13225" spans="1:4">
      <c r="A13225" s="3"/>
      <c r="B13225" s="3"/>
      <c r="C13225" s="2"/>
      <c r="D13225" s="2"/>
    </row>
    <row r="13226" spans="1:4">
      <c r="A13226" s="3"/>
      <c r="B13226" s="3"/>
      <c r="C13226" s="2"/>
      <c r="D13226" s="2"/>
    </row>
    <row r="13227" spans="1:4">
      <c r="A13227" s="3"/>
      <c r="B13227" s="3"/>
      <c r="C13227" s="2"/>
      <c r="D13227" s="2"/>
    </row>
    <row r="13228" spans="1:4">
      <c r="A13228" s="3"/>
      <c r="B13228" s="3"/>
      <c r="C13228" s="2"/>
      <c r="D13228" s="2"/>
    </row>
    <row r="13229" spans="1:4">
      <c r="A13229" s="3"/>
      <c r="B13229" s="3"/>
      <c r="C13229" s="2"/>
      <c r="D13229" s="2"/>
    </row>
    <row r="13230" spans="1:4">
      <c r="A13230" s="3"/>
      <c r="B13230" s="3"/>
      <c r="C13230" s="2"/>
      <c r="D13230" s="2"/>
    </row>
    <row r="13231" spans="1:4">
      <c r="A13231" s="3"/>
      <c r="B13231" s="3"/>
      <c r="C13231" s="2"/>
      <c r="D13231" s="2"/>
    </row>
    <row r="13232" spans="1:4">
      <c r="A13232" s="3"/>
      <c r="B13232" s="3"/>
      <c r="C13232" s="2"/>
      <c r="D13232" s="2"/>
    </row>
    <row r="13233" spans="1:4">
      <c r="A13233" s="3"/>
      <c r="B13233" s="3"/>
      <c r="C13233" s="2"/>
      <c r="D13233" s="2"/>
    </row>
    <row r="13234" spans="1:4">
      <c r="A13234" s="3"/>
      <c r="B13234" s="3"/>
      <c r="C13234" s="2"/>
      <c r="D13234" s="2"/>
    </row>
    <row r="13235" spans="1:4">
      <c r="A13235" s="3"/>
      <c r="B13235" s="3"/>
      <c r="C13235" s="2"/>
      <c r="D13235" s="2"/>
    </row>
    <row r="13236" spans="1:4">
      <c r="A13236" s="3"/>
      <c r="B13236" s="3"/>
      <c r="C13236" s="2"/>
      <c r="D13236" s="2"/>
    </row>
    <row r="13237" spans="1:4">
      <c r="A13237" s="3"/>
      <c r="B13237" s="3"/>
      <c r="C13237" s="2"/>
      <c r="D13237" s="2"/>
    </row>
    <row r="13238" spans="1:4">
      <c r="A13238" s="3"/>
      <c r="B13238" s="3"/>
      <c r="C13238" s="2"/>
      <c r="D13238" s="2"/>
    </row>
    <row r="13239" spans="1:4">
      <c r="A13239" s="3"/>
      <c r="B13239" s="3"/>
      <c r="C13239" s="2"/>
      <c r="D13239" s="2"/>
    </row>
    <row r="13240" spans="1:4">
      <c r="A13240" s="3"/>
      <c r="B13240" s="3"/>
      <c r="C13240" s="2"/>
      <c r="D13240" s="2"/>
    </row>
    <row r="13241" spans="1:4">
      <c r="A13241" s="3"/>
      <c r="B13241" s="3"/>
      <c r="C13241" s="2"/>
      <c r="D13241" s="2"/>
    </row>
    <row r="13242" spans="1:4">
      <c r="A13242" s="3"/>
      <c r="B13242" s="3"/>
      <c r="C13242" s="2"/>
      <c r="D13242" s="2"/>
    </row>
    <row r="13243" spans="1:4">
      <c r="A13243" s="3"/>
      <c r="B13243" s="3"/>
      <c r="C13243" s="2"/>
      <c r="D13243" s="2"/>
    </row>
    <row r="13244" spans="1:4">
      <c r="A13244" s="3"/>
      <c r="B13244" s="3"/>
      <c r="C13244" s="2"/>
      <c r="D13244" s="2"/>
    </row>
    <row r="13245" spans="1:4">
      <c r="A13245" s="3"/>
      <c r="B13245" s="3"/>
      <c r="C13245" s="2"/>
      <c r="D13245" s="2"/>
    </row>
    <row r="13246" spans="1:4">
      <c r="A13246" s="3"/>
      <c r="B13246" s="3"/>
      <c r="C13246" s="2"/>
      <c r="D13246" s="2"/>
    </row>
    <row r="13247" spans="1:4">
      <c r="A13247" s="3"/>
      <c r="B13247" s="3"/>
      <c r="C13247" s="2"/>
      <c r="D13247" s="2"/>
    </row>
    <row r="13248" spans="1:4">
      <c r="A13248" s="3"/>
      <c r="B13248" s="3"/>
      <c r="C13248" s="2"/>
      <c r="D13248" s="2"/>
    </row>
    <row r="13249" spans="1:4">
      <c r="A13249" s="3"/>
      <c r="B13249" s="3"/>
      <c r="C13249" s="2"/>
      <c r="D13249" s="2"/>
    </row>
    <row r="13250" spans="1:4">
      <c r="A13250" s="3"/>
      <c r="B13250" s="3"/>
      <c r="C13250" s="2"/>
      <c r="D13250" s="2"/>
    </row>
    <row r="13251" spans="1:4">
      <c r="A13251" s="3"/>
      <c r="B13251" s="3"/>
      <c r="C13251" s="2"/>
      <c r="D13251" s="2"/>
    </row>
    <row r="13252" spans="1:4">
      <c r="A13252" s="3"/>
      <c r="B13252" s="3"/>
      <c r="C13252" s="2"/>
      <c r="D13252" s="2"/>
    </row>
    <row r="13253" spans="1:4">
      <c r="A13253" s="3"/>
      <c r="B13253" s="3"/>
      <c r="C13253" s="2"/>
      <c r="D13253" s="2"/>
    </row>
    <row r="13254" spans="1:4">
      <c r="A13254" s="3"/>
      <c r="B13254" s="3"/>
      <c r="C13254" s="2"/>
      <c r="D13254" s="2"/>
    </row>
    <row r="13255" spans="1:4">
      <c r="A13255" s="3"/>
      <c r="B13255" s="3"/>
      <c r="C13255" s="2"/>
      <c r="D13255" s="2"/>
    </row>
    <row r="13256" spans="1:4">
      <c r="A13256" s="3"/>
      <c r="B13256" s="3"/>
      <c r="C13256" s="2"/>
      <c r="D13256" s="2"/>
    </row>
    <row r="13257" spans="1:4">
      <c r="A13257" s="3"/>
      <c r="B13257" s="3"/>
      <c r="C13257" s="2"/>
      <c r="D13257" s="2"/>
    </row>
    <row r="13258" spans="1:4">
      <c r="A13258" s="3"/>
      <c r="B13258" s="3"/>
      <c r="C13258" s="2"/>
      <c r="D13258" s="2"/>
    </row>
    <row r="13259" spans="1:4">
      <c r="A13259" s="3"/>
      <c r="B13259" s="3"/>
      <c r="C13259" s="2"/>
      <c r="D13259" s="2"/>
    </row>
    <row r="13260" spans="1:4">
      <c r="A13260" s="3"/>
      <c r="B13260" s="3"/>
      <c r="C13260" s="2"/>
      <c r="D13260" s="2"/>
    </row>
    <row r="13261" spans="1:4">
      <c r="A13261" s="3"/>
      <c r="B13261" s="3"/>
      <c r="C13261" s="2"/>
      <c r="D13261" s="2"/>
    </row>
    <row r="13262" spans="1:4">
      <c r="A13262" s="3"/>
      <c r="B13262" s="3"/>
      <c r="C13262" s="2"/>
      <c r="D13262" s="2"/>
    </row>
    <row r="13263" spans="1:4">
      <c r="A13263" s="3"/>
      <c r="B13263" s="3"/>
      <c r="C13263" s="2"/>
      <c r="D13263" s="2"/>
    </row>
    <row r="13264" spans="1:4">
      <c r="A13264" s="3"/>
      <c r="B13264" s="3"/>
      <c r="C13264" s="2"/>
      <c r="D13264" s="2"/>
    </row>
    <row r="13265" spans="1:4">
      <c r="A13265" s="3"/>
      <c r="B13265" s="3"/>
      <c r="C13265" s="2"/>
      <c r="D13265" s="2"/>
    </row>
    <row r="13266" spans="1:4">
      <c r="A13266" s="3"/>
      <c r="B13266" s="3"/>
      <c r="C13266" s="2"/>
      <c r="D13266" s="2"/>
    </row>
    <row r="13267" spans="1:4">
      <c r="A13267" s="3"/>
      <c r="B13267" s="3"/>
      <c r="C13267" s="2"/>
      <c r="D13267" s="2"/>
    </row>
    <row r="13268" spans="1:4">
      <c r="A13268" s="3"/>
      <c r="B13268" s="3"/>
      <c r="C13268" s="2"/>
      <c r="D13268" s="2"/>
    </row>
    <row r="13269" spans="1:4">
      <c r="A13269" s="3"/>
      <c r="B13269" s="3"/>
      <c r="C13269" s="2"/>
      <c r="D13269" s="2"/>
    </row>
    <row r="13270" spans="1:4">
      <c r="A13270" s="3"/>
      <c r="B13270" s="3"/>
      <c r="C13270" s="2"/>
      <c r="D13270" s="2"/>
    </row>
    <row r="13271" spans="1:4">
      <c r="A13271" s="3"/>
      <c r="B13271" s="3"/>
      <c r="C13271" s="2"/>
      <c r="D13271" s="2"/>
    </row>
    <row r="13272" spans="1:4">
      <c r="A13272" s="3"/>
      <c r="B13272" s="3"/>
      <c r="C13272" s="2"/>
      <c r="D13272" s="2"/>
    </row>
    <row r="13273" spans="1:4">
      <c r="A13273" s="3"/>
      <c r="B13273" s="3"/>
      <c r="C13273" s="2"/>
      <c r="D13273" s="2"/>
    </row>
    <row r="13274" spans="1:4">
      <c r="A13274" s="3"/>
      <c r="B13274" s="3"/>
      <c r="C13274" s="2"/>
      <c r="D13274" s="2"/>
    </row>
    <row r="13275" spans="1:4">
      <c r="A13275" s="3"/>
      <c r="B13275" s="3"/>
      <c r="C13275" s="2"/>
      <c r="D13275" s="2"/>
    </row>
    <row r="13276" spans="1:4">
      <c r="A13276" s="3"/>
      <c r="B13276" s="3"/>
      <c r="C13276" s="2"/>
      <c r="D13276" s="2"/>
    </row>
    <row r="13277" spans="1:4">
      <c r="A13277" s="3"/>
      <c r="B13277" s="3"/>
      <c r="C13277" s="2"/>
      <c r="D13277" s="2"/>
    </row>
    <row r="13278" spans="1:4">
      <c r="A13278" s="3"/>
      <c r="B13278" s="3"/>
      <c r="C13278" s="2"/>
      <c r="D13278" s="2"/>
    </row>
    <row r="13279" spans="1:4">
      <c r="A13279" s="3"/>
      <c r="B13279" s="3"/>
      <c r="C13279" s="2"/>
      <c r="D13279" s="2"/>
    </row>
    <row r="13280" spans="1:4">
      <c r="A13280" s="3"/>
      <c r="B13280" s="3"/>
      <c r="C13280" s="2"/>
      <c r="D13280" s="2"/>
    </row>
    <row r="13281" spans="1:4">
      <c r="A13281" s="3"/>
      <c r="B13281" s="3"/>
      <c r="C13281" s="2"/>
      <c r="D13281" s="2"/>
    </row>
    <row r="13282" spans="1:4">
      <c r="A13282" s="3"/>
      <c r="B13282" s="3"/>
      <c r="C13282" s="2"/>
      <c r="D13282" s="2"/>
    </row>
    <row r="13283" spans="1:4">
      <c r="A13283" s="3"/>
      <c r="B13283" s="3"/>
      <c r="C13283" s="2"/>
      <c r="D13283" s="2"/>
    </row>
    <row r="13284" spans="1:4">
      <c r="A13284" s="3"/>
      <c r="B13284" s="3"/>
      <c r="C13284" s="2"/>
      <c r="D13284" s="2"/>
    </row>
    <row r="13285" spans="1:4">
      <c r="A13285" s="3"/>
      <c r="B13285" s="3"/>
      <c r="C13285" s="2"/>
      <c r="D13285" s="2"/>
    </row>
    <row r="13286" spans="1:4">
      <c r="A13286" s="3"/>
      <c r="B13286" s="3"/>
      <c r="C13286" s="2"/>
      <c r="D13286" s="2"/>
    </row>
    <row r="13287" spans="1:4">
      <c r="A13287" s="3"/>
      <c r="B13287" s="3"/>
      <c r="C13287" s="2"/>
      <c r="D13287" s="2"/>
    </row>
    <row r="13288" spans="1:4">
      <c r="A13288" s="3"/>
      <c r="B13288" s="3"/>
      <c r="C13288" s="2"/>
      <c r="D13288" s="2"/>
    </row>
    <row r="13289" spans="1:4">
      <c r="A13289" s="3"/>
      <c r="B13289" s="3"/>
      <c r="C13289" s="2"/>
      <c r="D13289" s="2"/>
    </row>
    <row r="13290" spans="1:4">
      <c r="A13290" s="3"/>
      <c r="B13290" s="3"/>
      <c r="C13290" s="2"/>
      <c r="D13290" s="2"/>
    </row>
    <row r="13291" spans="1:4">
      <c r="A13291" s="3"/>
      <c r="B13291" s="3"/>
      <c r="C13291" s="2"/>
      <c r="D13291" s="2"/>
    </row>
    <row r="13292" spans="1:4">
      <c r="A13292" s="3"/>
      <c r="B13292" s="3"/>
      <c r="C13292" s="2"/>
      <c r="D13292" s="2"/>
    </row>
    <row r="13293" spans="1:4">
      <c r="A13293" s="3"/>
      <c r="B13293" s="3"/>
      <c r="C13293" s="2"/>
      <c r="D13293" s="2"/>
    </row>
    <row r="13294" spans="1:4">
      <c r="A13294" s="3"/>
      <c r="B13294" s="3"/>
      <c r="C13294" s="2"/>
      <c r="D13294" s="2"/>
    </row>
    <row r="13295" spans="1:4">
      <c r="A13295" s="3"/>
      <c r="B13295" s="3"/>
      <c r="C13295" s="2"/>
      <c r="D13295" s="2"/>
    </row>
    <row r="13296" spans="1:4">
      <c r="A13296" s="3"/>
      <c r="B13296" s="3"/>
      <c r="C13296" s="2"/>
      <c r="D13296" s="2"/>
    </row>
    <row r="13297" spans="1:4">
      <c r="A13297" s="3"/>
      <c r="B13297" s="3"/>
      <c r="C13297" s="2"/>
      <c r="D13297" s="2"/>
    </row>
    <row r="13298" spans="1:4">
      <c r="A13298" s="3"/>
      <c r="B13298" s="3"/>
      <c r="C13298" s="2"/>
      <c r="D13298" s="2"/>
    </row>
    <row r="13299" spans="1:4">
      <c r="A13299" s="3"/>
      <c r="B13299" s="3"/>
      <c r="C13299" s="2"/>
      <c r="D13299" s="2"/>
    </row>
    <row r="13300" spans="1:4">
      <c r="A13300" s="3"/>
      <c r="B13300" s="3"/>
      <c r="C13300" s="2"/>
      <c r="D13300" s="2"/>
    </row>
    <row r="13301" spans="1:4">
      <c r="A13301" s="3"/>
      <c r="B13301" s="3"/>
      <c r="C13301" s="2"/>
      <c r="D13301" s="2"/>
    </row>
    <row r="13302" spans="1:4">
      <c r="A13302" s="3"/>
      <c r="B13302" s="3"/>
      <c r="C13302" s="2"/>
      <c r="D13302" s="2"/>
    </row>
    <row r="13303" spans="1:4">
      <c r="A13303" s="3"/>
      <c r="B13303" s="3"/>
      <c r="C13303" s="2"/>
      <c r="D13303" s="2"/>
    </row>
    <row r="13304" spans="1:4">
      <c r="A13304" s="3"/>
      <c r="B13304" s="3"/>
      <c r="C13304" s="2"/>
      <c r="D13304" s="2"/>
    </row>
    <row r="13305" spans="1:4">
      <c r="A13305" s="3"/>
      <c r="B13305" s="3"/>
      <c r="C13305" s="2"/>
      <c r="D13305" s="2"/>
    </row>
    <row r="13306" spans="1:4">
      <c r="A13306" s="3"/>
      <c r="B13306" s="3"/>
      <c r="C13306" s="2"/>
      <c r="D13306" s="2"/>
    </row>
    <row r="13307" spans="1:4">
      <c r="A13307" s="3"/>
      <c r="B13307" s="3"/>
      <c r="C13307" s="2"/>
      <c r="D13307" s="2"/>
    </row>
    <row r="13308" spans="1:4">
      <c r="A13308" s="3"/>
      <c r="B13308" s="3"/>
      <c r="C13308" s="2"/>
      <c r="D13308" s="2"/>
    </row>
    <row r="13309" spans="1:4">
      <c r="A13309" s="3"/>
      <c r="B13309" s="3"/>
      <c r="C13309" s="2"/>
      <c r="D13309" s="2"/>
    </row>
    <row r="13310" spans="1:4">
      <c r="A13310" s="3"/>
      <c r="B13310" s="3"/>
      <c r="C13310" s="2"/>
      <c r="D13310" s="2"/>
    </row>
    <row r="13311" spans="1:4">
      <c r="A13311" s="3"/>
      <c r="B13311" s="3"/>
      <c r="C13311" s="2"/>
      <c r="D13311" s="2"/>
    </row>
    <row r="13312" spans="1:4">
      <c r="A13312" s="3"/>
      <c r="B13312" s="3"/>
      <c r="C13312" s="2"/>
      <c r="D13312" s="2"/>
    </row>
    <row r="13313" spans="1:4">
      <c r="A13313" s="3"/>
      <c r="B13313" s="3"/>
      <c r="C13313" s="2"/>
      <c r="D13313" s="2"/>
    </row>
    <row r="13314" spans="1:4">
      <c r="A13314" s="3"/>
      <c r="B13314" s="3"/>
      <c r="C13314" s="2"/>
      <c r="D13314" s="2"/>
    </row>
    <row r="13315" spans="1:4">
      <c r="A13315" s="3"/>
      <c r="B13315" s="3"/>
      <c r="C13315" s="2"/>
      <c r="D13315" s="2"/>
    </row>
    <row r="13316" spans="1:4">
      <c r="A13316" s="3"/>
      <c r="B13316" s="3"/>
      <c r="C13316" s="2"/>
      <c r="D13316" s="2"/>
    </row>
    <row r="13317" spans="1:4">
      <c r="A13317" s="3"/>
      <c r="B13317" s="3"/>
      <c r="C13317" s="2"/>
      <c r="D13317" s="2"/>
    </row>
    <row r="13318" spans="1:4">
      <c r="A13318" s="3"/>
      <c r="B13318" s="3"/>
      <c r="C13318" s="2"/>
      <c r="D13318" s="2"/>
    </row>
    <row r="13319" spans="1:4">
      <c r="A13319" s="3"/>
      <c r="B13319" s="3"/>
      <c r="C13319" s="2"/>
      <c r="D13319" s="2"/>
    </row>
    <row r="13320" spans="1:4">
      <c r="A13320" s="3"/>
      <c r="B13320" s="3"/>
      <c r="C13320" s="2"/>
      <c r="D13320" s="2"/>
    </row>
    <row r="13321" spans="1:4">
      <c r="A13321" s="3"/>
      <c r="B13321" s="3"/>
      <c r="C13321" s="2"/>
      <c r="D13321" s="2"/>
    </row>
    <row r="13322" spans="1:4">
      <c r="A13322" s="3"/>
      <c r="B13322" s="3"/>
      <c r="C13322" s="2"/>
      <c r="D13322" s="2"/>
    </row>
    <row r="13323" spans="1:4">
      <c r="A13323" s="3"/>
      <c r="B13323" s="3"/>
      <c r="C13323" s="2"/>
      <c r="D13323" s="2"/>
    </row>
    <row r="13324" spans="1:4">
      <c r="A13324" s="3"/>
      <c r="B13324" s="3"/>
      <c r="C13324" s="2"/>
      <c r="D13324" s="2"/>
    </row>
    <row r="13325" spans="1:4">
      <c r="A13325" s="3"/>
      <c r="B13325" s="3"/>
      <c r="C13325" s="2"/>
      <c r="D13325" s="2"/>
    </row>
    <row r="13326" spans="1:4">
      <c r="A13326" s="3"/>
      <c r="B13326" s="3"/>
      <c r="C13326" s="2"/>
      <c r="D13326" s="2"/>
    </row>
    <row r="13327" spans="1:4">
      <c r="A13327" s="3"/>
      <c r="B13327" s="3"/>
      <c r="C13327" s="2"/>
      <c r="D13327" s="2"/>
    </row>
    <row r="13328" spans="1:4">
      <c r="A13328" s="3"/>
      <c r="B13328" s="3"/>
      <c r="C13328" s="2"/>
      <c r="D13328" s="2"/>
    </row>
    <row r="13329" spans="1:4">
      <c r="A13329" s="3"/>
      <c r="B13329" s="3"/>
      <c r="C13329" s="2"/>
      <c r="D13329" s="2"/>
    </row>
    <row r="13330" spans="1:4">
      <c r="A13330" s="3"/>
      <c r="B13330" s="3"/>
      <c r="C13330" s="2"/>
      <c r="D13330" s="2"/>
    </row>
    <row r="13331" spans="1:4">
      <c r="A13331" s="3"/>
      <c r="B13331" s="3"/>
      <c r="C13331" s="2"/>
      <c r="D13331" s="2"/>
    </row>
    <row r="13332" spans="1:4">
      <c r="A13332" s="3"/>
      <c r="B13332" s="3"/>
      <c r="C13332" s="2"/>
      <c r="D13332" s="2"/>
    </row>
    <row r="13333" spans="1:4">
      <c r="A13333" s="3"/>
      <c r="B13333" s="3"/>
      <c r="C13333" s="2"/>
      <c r="D13333" s="2"/>
    </row>
    <row r="13334" spans="1:4">
      <c r="A13334" s="3"/>
      <c r="B13334" s="3"/>
      <c r="C13334" s="2"/>
      <c r="D13334" s="2"/>
    </row>
    <row r="13335" spans="1:4">
      <c r="A13335" s="3"/>
      <c r="B13335" s="3"/>
      <c r="C13335" s="2"/>
      <c r="D13335" s="2"/>
    </row>
    <row r="13336" spans="1:4">
      <c r="A13336" s="3"/>
      <c r="B13336" s="3"/>
      <c r="C13336" s="2"/>
      <c r="D13336" s="2"/>
    </row>
    <row r="13337" spans="1:4">
      <c r="A13337" s="3"/>
      <c r="B13337" s="3"/>
      <c r="C13337" s="2"/>
      <c r="D13337" s="2"/>
    </row>
    <row r="13338" spans="1:4">
      <c r="A13338" s="3"/>
      <c r="B13338" s="3"/>
      <c r="C13338" s="2"/>
      <c r="D13338" s="2"/>
    </row>
    <row r="13339" spans="1:4">
      <c r="A13339" s="3"/>
      <c r="B13339" s="3"/>
      <c r="C13339" s="2"/>
      <c r="D13339" s="2"/>
    </row>
    <row r="13340" spans="1:4">
      <c r="A13340" s="3"/>
      <c r="B13340" s="3"/>
      <c r="C13340" s="2"/>
      <c r="D13340" s="2"/>
    </row>
    <row r="13341" spans="1:4">
      <c r="A13341" s="3"/>
      <c r="B13341" s="3"/>
      <c r="C13341" s="2"/>
      <c r="D13341" s="2"/>
    </row>
    <row r="13342" spans="1:4">
      <c r="A13342" s="3"/>
      <c r="B13342" s="3"/>
      <c r="C13342" s="2"/>
      <c r="D13342" s="2"/>
    </row>
    <row r="13343" spans="1:4">
      <c r="A13343" s="3"/>
      <c r="B13343" s="3"/>
      <c r="C13343" s="2"/>
      <c r="D13343" s="2"/>
    </row>
    <row r="13344" spans="1:4">
      <c r="A13344" s="3"/>
      <c r="B13344" s="3"/>
      <c r="C13344" s="2"/>
      <c r="D13344" s="2"/>
    </row>
    <row r="13345" spans="1:4">
      <c r="A13345" s="3"/>
      <c r="B13345" s="3"/>
      <c r="C13345" s="2"/>
      <c r="D13345" s="2"/>
    </row>
    <row r="13346" spans="1:4">
      <c r="A13346" s="3"/>
      <c r="B13346" s="3"/>
      <c r="C13346" s="2"/>
      <c r="D13346" s="2"/>
    </row>
    <row r="13347" spans="1:4">
      <c r="A13347" s="3"/>
      <c r="B13347" s="3"/>
      <c r="C13347" s="2"/>
      <c r="D13347" s="2"/>
    </row>
    <row r="13348" spans="1:4">
      <c r="A13348" s="3"/>
      <c r="B13348" s="3"/>
      <c r="C13348" s="2"/>
      <c r="D13348" s="2"/>
    </row>
    <row r="13349" spans="1:4">
      <c r="A13349" s="3"/>
      <c r="B13349" s="3"/>
      <c r="C13349" s="2"/>
      <c r="D13349" s="2"/>
    </row>
    <row r="13350" spans="1:4">
      <c r="A13350" s="3"/>
      <c r="B13350" s="3"/>
      <c r="C13350" s="2"/>
      <c r="D13350" s="2"/>
    </row>
    <row r="13351" spans="1:4">
      <c r="A13351" s="3"/>
      <c r="B13351" s="3"/>
      <c r="C13351" s="2"/>
      <c r="D13351" s="2"/>
    </row>
    <row r="13352" spans="1:4">
      <c r="A13352" s="3"/>
      <c r="B13352" s="3"/>
      <c r="C13352" s="2"/>
      <c r="D13352" s="2"/>
    </row>
    <row r="13353" spans="1:4">
      <c r="A13353" s="3"/>
      <c r="B13353" s="3"/>
      <c r="C13353" s="2"/>
      <c r="D13353" s="2"/>
    </row>
    <row r="13354" spans="1:4">
      <c r="A13354" s="3"/>
      <c r="B13354" s="3"/>
      <c r="C13354" s="2"/>
      <c r="D13354" s="2"/>
    </row>
    <row r="13355" spans="1:4">
      <c r="A13355" s="3"/>
      <c r="B13355" s="3"/>
      <c r="C13355" s="2"/>
      <c r="D13355" s="2"/>
    </row>
    <row r="13356" spans="1:4">
      <c r="A13356" s="3"/>
      <c r="B13356" s="3"/>
      <c r="C13356" s="2"/>
      <c r="D13356" s="2"/>
    </row>
    <row r="13357" spans="1:4">
      <c r="A13357" s="3"/>
      <c r="B13357" s="3"/>
      <c r="C13357" s="2"/>
      <c r="D13357" s="2"/>
    </row>
    <row r="13358" spans="1:4">
      <c r="A13358" s="3"/>
      <c r="B13358" s="3"/>
      <c r="C13358" s="2"/>
      <c r="D13358" s="2"/>
    </row>
    <row r="13359" spans="1:4">
      <c r="A13359" s="3"/>
      <c r="B13359" s="3"/>
      <c r="C13359" s="2"/>
      <c r="D13359" s="2"/>
    </row>
    <row r="13360" spans="1:4">
      <c r="A13360" s="3"/>
      <c r="B13360" s="3"/>
      <c r="C13360" s="2"/>
      <c r="D13360" s="2"/>
    </row>
    <row r="13361" spans="1:4">
      <c r="A13361" s="3"/>
      <c r="B13361" s="3"/>
      <c r="C13361" s="2"/>
      <c r="D13361" s="2"/>
    </row>
    <row r="13362" spans="1:4">
      <c r="A13362" s="3"/>
      <c r="B13362" s="3"/>
      <c r="C13362" s="2"/>
      <c r="D13362" s="2"/>
    </row>
    <row r="13363" spans="1:4">
      <c r="A13363" s="3"/>
      <c r="B13363" s="3"/>
      <c r="C13363" s="2"/>
      <c r="D13363" s="2"/>
    </row>
    <row r="13364" spans="1:4">
      <c r="A13364" s="3"/>
      <c r="B13364" s="3"/>
      <c r="C13364" s="2"/>
      <c r="D13364" s="2"/>
    </row>
    <row r="13365" spans="1:4">
      <c r="A13365" s="3"/>
      <c r="B13365" s="3"/>
      <c r="C13365" s="2"/>
      <c r="D13365" s="2"/>
    </row>
    <row r="13366" spans="1:4">
      <c r="A13366" s="3"/>
      <c r="B13366" s="3"/>
      <c r="C13366" s="2"/>
      <c r="D13366" s="2"/>
    </row>
    <row r="13367" spans="1:4">
      <c r="A13367" s="3"/>
      <c r="B13367" s="3"/>
      <c r="C13367" s="2"/>
      <c r="D13367" s="2"/>
    </row>
    <row r="13368" spans="1:4">
      <c r="A13368" s="3"/>
      <c r="B13368" s="3"/>
      <c r="C13368" s="2"/>
      <c r="D13368" s="2"/>
    </row>
    <row r="13369" spans="1:4">
      <c r="A13369" s="3"/>
      <c r="B13369" s="3"/>
      <c r="C13369" s="2"/>
      <c r="D13369" s="2"/>
    </row>
    <row r="13370" spans="1:4">
      <c r="A13370" s="3"/>
      <c r="B13370" s="3"/>
      <c r="C13370" s="2"/>
      <c r="D13370" s="2"/>
    </row>
    <row r="13371" spans="1:4">
      <c r="A13371" s="3"/>
      <c r="B13371" s="3"/>
      <c r="C13371" s="2"/>
      <c r="D13371" s="2"/>
    </row>
    <row r="13372" spans="1:4">
      <c r="A13372" s="3"/>
      <c r="B13372" s="3"/>
      <c r="C13372" s="2"/>
      <c r="D13372" s="2"/>
    </row>
    <row r="13373" spans="1:4">
      <c r="A13373" s="3"/>
      <c r="B13373" s="3"/>
      <c r="C13373" s="2"/>
      <c r="D13373" s="2"/>
    </row>
    <row r="13374" spans="1:4">
      <c r="A13374" s="3"/>
      <c r="B13374" s="3"/>
      <c r="C13374" s="2"/>
      <c r="D13374" s="2"/>
    </row>
    <row r="13375" spans="1:4">
      <c r="A13375" s="3"/>
      <c r="B13375" s="3"/>
      <c r="C13375" s="2"/>
      <c r="D13375" s="2"/>
    </row>
    <row r="13376" spans="1:4">
      <c r="A13376" s="3"/>
      <c r="B13376" s="3"/>
      <c r="C13376" s="2"/>
      <c r="D13376" s="2"/>
    </row>
    <row r="13377" spans="1:4">
      <c r="A13377" s="3"/>
      <c r="B13377" s="3"/>
      <c r="C13377" s="2"/>
      <c r="D13377" s="2"/>
    </row>
    <row r="13378" spans="1:4">
      <c r="A13378" s="3"/>
      <c r="B13378" s="3"/>
      <c r="C13378" s="2"/>
      <c r="D13378" s="2"/>
    </row>
    <row r="13379" spans="1:4">
      <c r="A13379" s="3"/>
      <c r="B13379" s="3"/>
      <c r="C13379" s="2"/>
      <c r="D13379" s="2"/>
    </row>
    <row r="13380" spans="1:4">
      <c r="A13380" s="3"/>
      <c r="B13380" s="3"/>
      <c r="C13380" s="2"/>
      <c r="D13380" s="2"/>
    </row>
    <row r="13381" spans="1:4">
      <c r="A13381" s="3"/>
      <c r="B13381" s="3"/>
      <c r="C13381" s="2"/>
      <c r="D13381" s="2"/>
    </row>
    <row r="13382" spans="1:4">
      <c r="A13382" s="3"/>
      <c r="B13382" s="3"/>
      <c r="C13382" s="2"/>
      <c r="D13382" s="2"/>
    </row>
    <row r="13383" spans="1:4">
      <c r="A13383" s="3"/>
      <c r="B13383" s="3"/>
      <c r="C13383" s="2"/>
      <c r="D13383" s="2"/>
    </row>
    <row r="13384" spans="1:4">
      <c r="A13384" s="3"/>
      <c r="B13384" s="3"/>
      <c r="C13384" s="2"/>
      <c r="D13384" s="2"/>
    </row>
    <row r="13385" spans="1:4">
      <c r="A13385" s="3"/>
      <c r="B13385" s="3"/>
      <c r="C13385" s="2"/>
      <c r="D13385" s="2"/>
    </row>
    <row r="13386" spans="1:4">
      <c r="A13386" s="3"/>
      <c r="B13386" s="3"/>
      <c r="C13386" s="2"/>
      <c r="D13386" s="2"/>
    </row>
    <row r="13387" spans="1:4">
      <c r="A13387" s="3"/>
      <c r="B13387" s="3"/>
      <c r="C13387" s="2"/>
      <c r="D13387" s="2"/>
    </row>
    <row r="13388" spans="1:4">
      <c r="A13388" s="3"/>
      <c r="B13388" s="3"/>
      <c r="C13388" s="2"/>
      <c r="D13388" s="2"/>
    </row>
    <row r="13389" spans="1:4">
      <c r="A13389" s="3"/>
      <c r="B13389" s="3"/>
      <c r="C13389" s="2"/>
      <c r="D13389" s="2"/>
    </row>
    <row r="13390" spans="1:4">
      <c r="A13390" s="3"/>
      <c r="B13390" s="3"/>
      <c r="C13390" s="2"/>
      <c r="D13390" s="2"/>
    </row>
    <row r="13391" spans="1:4">
      <c r="A13391" s="3"/>
      <c r="B13391" s="3"/>
      <c r="C13391" s="2"/>
      <c r="D13391" s="2"/>
    </row>
    <row r="13392" spans="1:4">
      <c r="A13392" s="3"/>
      <c r="B13392" s="3"/>
      <c r="C13392" s="2"/>
      <c r="D13392" s="2"/>
    </row>
    <row r="13393" spans="1:4">
      <c r="A13393" s="3"/>
      <c r="B13393" s="3"/>
      <c r="C13393" s="2"/>
      <c r="D13393" s="2"/>
    </row>
    <row r="13394" spans="1:4">
      <c r="A13394" s="3"/>
      <c r="B13394" s="3"/>
      <c r="C13394" s="2"/>
      <c r="D13394" s="2"/>
    </row>
    <row r="13395" spans="1:4">
      <c r="A13395" s="3"/>
      <c r="B13395" s="3"/>
      <c r="C13395" s="2"/>
      <c r="D13395" s="2"/>
    </row>
    <row r="13396" spans="1:4">
      <c r="A13396" s="3"/>
      <c r="B13396" s="3"/>
      <c r="C13396" s="2"/>
      <c r="D13396" s="2"/>
    </row>
    <row r="13397" spans="1:4">
      <c r="A13397" s="3"/>
      <c r="B13397" s="3"/>
      <c r="C13397" s="2"/>
      <c r="D13397" s="2"/>
    </row>
    <row r="13398" spans="1:4">
      <c r="A13398" s="3"/>
      <c r="B13398" s="3"/>
      <c r="C13398" s="2"/>
      <c r="D13398" s="2"/>
    </row>
    <row r="13399" spans="1:4">
      <c r="A13399" s="3"/>
      <c r="B13399" s="3"/>
      <c r="C13399" s="2"/>
      <c r="D13399" s="2"/>
    </row>
    <row r="13400" spans="1:4">
      <c r="A13400" s="3"/>
      <c r="B13400" s="3"/>
      <c r="C13400" s="2"/>
      <c r="D13400" s="2"/>
    </row>
    <row r="13401" spans="1:4">
      <c r="A13401" s="3"/>
      <c r="B13401" s="3"/>
      <c r="C13401" s="2"/>
      <c r="D13401" s="2"/>
    </row>
    <row r="13402" spans="1:4">
      <c r="A13402" s="3"/>
      <c r="B13402" s="3"/>
      <c r="C13402" s="2"/>
      <c r="D13402" s="2"/>
    </row>
    <row r="13403" spans="1:4">
      <c r="A13403" s="3"/>
      <c r="B13403" s="3"/>
      <c r="C13403" s="2"/>
      <c r="D13403" s="2"/>
    </row>
    <row r="13404" spans="1:4">
      <c r="A13404" s="3"/>
      <c r="B13404" s="3"/>
      <c r="C13404" s="2"/>
      <c r="D13404" s="2"/>
    </row>
    <row r="13405" spans="1:4">
      <c r="A13405" s="3"/>
      <c r="B13405" s="3"/>
      <c r="C13405" s="2"/>
      <c r="D13405" s="2"/>
    </row>
    <row r="13406" spans="1:4">
      <c r="A13406" s="3"/>
      <c r="B13406" s="3"/>
      <c r="C13406" s="2"/>
      <c r="D13406" s="2"/>
    </row>
    <row r="13407" spans="1:4">
      <c r="A13407" s="3"/>
      <c r="B13407" s="3"/>
      <c r="C13407" s="2"/>
      <c r="D13407" s="2"/>
    </row>
    <row r="13408" spans="1:4">
      <c r="A13408" s="3"/>
      <c r="B13408" s="3"/>
      <c r="C13408" s="2"/>
      <c r="D13408" s="2"/>
    </row>
    <row r="13409" spans="1:4">
      <c r="A13409" s="3"/>
      <c r="B13409" s="3"/>
      <c r="C13409" s="2"/>
      <c r="D13409" s="2"/>
    </row>
    <row r="13410" spans="1:4">
      <c r="A13410" s="3"/>
      <c r="B13410" s="3"/>
      <c r="C13410" s="2"/>
      <c r="D13410" s="2"/>
    </row>
    <row r="13411" spans="1:4">
      <c r="A13411" s="3"/>
      <c r="B13411" s="3"/>
      <c r="C13411" s="2"/>
      <c r="D13411" s="2"/>
    </row>
    <row r="13412" spans="1:4">
      <c r="A13412" s="3"/>
      <c r="B13412" s="3"/>
      <c r="C13412" s="2"/>
      <c r="D13412" s="2"/>
    </row>
    <row r="13413" spans="1:4">
      <c r="A13413" s="3"/>
      <c r="B13413" s="3"/>
      <c r="C13413" s="2"/>
      <c r="D13413" s="2"/>
    </row>
    <row r="13414" spans="1:4">
      <c r="A13414" s="3"/>
      <c r="B13414" s="3"/>
      <c r="C13414" s="2"/>
      <c r="D13414" s="2"/>
    </row>
    <row r="13415" spans="1:4">
      <c r="A13415" s="3"/>
      <c r="B13415" s="3"/>
      <c r="C13415" s="2"/>
      <c r="D13415" s="2"/>
    </row>
    <row r="13416" spans="1:4">
      <c r="A13416" s="3"/>
      <c r="B13416" s="3"/>
      <c r="C13416" s="2"/>
      <c r="D13416" s="2"/>
    </row>
    <row r="13417" spans="1:4">
      <c r="A13417" s="3"/>
      <c r="B13417" s="3"/>
      <c r="C13417" s="2"/>
      <c r="D13417" s="2"/>
    </row>
    <row r="13418" spans="1:4">
      <c r="A13418" s="3"/>
      <c r="B13418" s="3"/>
      <c r="C13418" s="2"/>
      <c r="D13418" s="2"/>
    </row>
    <row r="13419" spans="1:4">
      <c r="A13419" s="3"/>
      <c r="B13419" s="3"/>
      <c r="C13419" s="2"/>
      <c r="D13419" s="2"/>
    </row>
    <row r="13420" spans="1:4">
      <c r="A13420" s="3"/>
      <c r="B13420" s="3"/>
      <c r="C13420" s="2"/>
      <c r="D13420" s="2"/>
    </row>
    <row r="13421" spans="1:4">
      <c r="A13421" s="3"/>
      <c r="B13421" s="3"/>
      <c r="C13421" s="2"/>
      <c r="D13421" s="2"/>
    </row>
    <row r="13422" spans="1:4">
      <c r="A13422" s="3"/>
      <c r="B13422" s="3"/>
      <c r="C13422" s="2"/>
      <c r="D13422" s="2"/>
    </row>
    <row r="13423" spans="1:4">
      <c r="A13423" s="3"/>
      <c r="B13423" s="3"/>
      <c r="C13423" s="2"/>
      <c r="D13423" s="2"/>
    </row>
    <row r="13424" spans="1:4">
      <c r="A13424" s="3"/>
      <c r="B13424" s="3"/>
      <c r="C13424" s="2"/>
      <c r="D13424" s="2"/>
    </row>
    <row r="13425" spans="1:4">
      <c r="A13425" s="3"/>
      <c r="B13425" s="3"/>
      <c r="C13425" s="2"/>
      <c r="D13425" s="2"/>
    </row>
    <row r="13426" spans="1:4">
      <c r="A13426" s="3"/>
      <c r="B13426" s="3"/>
      <c r="C13426" s="2"/>
      <c r="D13426" s="2"/>
    </row>
    <row r="13427" spans="1:4">
      <c r="A13427" s="3"/>
      <c r="B13427" s="3"/>
      <c r="C13427" s="2"/>
      <c r="D13427" s="2"/>
    </row>
    <row r="13428" spans="1:4">
      <c r="A13428" s="3"/>
      <c r="B13428" s="3"/>
      <c r="C13428" s="2"/>
      <c r="D13428" s="2"/>
    </row>
    <row r="13429" spans="1:4">
      <c r="A13429" s="3"/>
      <c r="B13429" s="3"/>
      <c r="C13429" s="2"/>
      <c r="D13429" s="2"/>
    </row>
    <row r="13430" spans="1:4">
      <c r="A13430" s="3"/>
      <c r="B13430" s="3"/>
      <c r="C13430" s="2"/>
      <c r="D13430" s="2"/>
    </row>
    <row r="13431" spans="1:4">
      <c r="A13431" s="3"/>
      <c r="B13431" s="3"/>
      <c r="C13431" s="2"/>
      <c r="D13431" s="2"/>
    </row>
    <row r="13432" spans="1:4">
      <c r="A13432" s="3"/>
      <c r="B13432" s="3"/>
      <c r="C13432" s="2"/>
      <c r="D13432" s="2"/>
    </row>
    <row r="13433" spans="1:4">
      <c r="A13433" s="3"/>
      <c r="B13433" s="3"/>
      <c r="C13433" s="2"/>
      <c r="D13433" s="2"/>
    </row>
    <row r="13434" spans="1:4">
      <c r="A13434" s="3"/>
      <c r="B13434" s="3"/>
      <c r="C13434" s="2"/>
      <c r="D13434" s="2"/>
    </row>
    <row r="13435" spans="1:4">
      <c r="A13435" s="3"/>
      <c r="B13435" s="3"/>
      <c r="C13435" s="2"/>
      <c r="D13435" s="2"/>
    </row>
    <row r="13436" spans="1:4">
      <c r="A13436" s="3"/>
      <c r="B13436" s="3"/>
      <c r="C13436" s="2"/>
      <c r="D13436" s="2"/>
    </row>
    <row r="13437" spans="1:4">
      <c r="A13437" s="3"/>
      <c r="B13437" s="3"/>
      <c r="C13437" s="2"/>
      <c r="D13437" s="2"/>
    </row>
    <row r="13438" spans="1:4">
      <c r="A13438" s="3"/>
      <c r="B13438" s="3"/>
      <c r="C13438" s="2"/>
      <c r="D13438" s="2"/>
    </row>
    <row r="13439" spans="1:4">
      <c r="A13439" s="3"/>
      <c r="B13439" s="3"/>
      <c r="C13439" s="2"/>
      <c r="D13439" s="2"/>
    </row>
    <row r="13440" spans="1:4">
      <c r="A13440" s="3"/>
      <c r="B13440" s="3"/>
      <c r="C13440" s="2"/>
      <c r="D13440" s="2"/>
    </row>
    <row r="13441" spans="1:4">
      <c r="A13441" s="3"/>
      <c r="B13441" s="3"/>
      <c r="C13441" s="2"/>
      <c r="D13441" s="2"/>
    </row>
    <row r="13442" spans="1:4">
      <c r="A13442" s="3"/>
      <c r="B13442" s="3"/>
      <c r="C13442" s="2"/>
      <c r="D13442" s="2"/>
    </row>
    <row r="13443" spans="1:4">
      <c r="A13443" s="3"/>
      <c r="B13443" s="3"/>
      <c r="C13443" s="2"/>
      <c r="D13443" s="2"/>
    </row>
    <row r="13444" spans="1:4">
      <c r="A13444" s="3"/>
      <c r="B13444" s="3"/>
      <c r="C13444" s="2"/>
      <c r="D13444" s="2"/>
    </row>
    <row r="13445" spans="1:4">
      <c r="A13445" s="3"/>
      <c r="B13445" s="3"/>
      <c r="C13445" s="2"/>
      <c r="D13445" s="2"/>
    </row>
    <row r="13446" spans="1:4">
      <c r="A13446" s="3"/>
      <c r="B13446" s="3"/>
      <c r="C13446" s="2"/>
      <c r="D13446" s="2"/>
    </row>
    <row r="13447" spans="1:4">
      <c r="A13447" s="3"/>
      <c r="B13447" s="3"/>
      <c r="C13447" s="2"/>
      <c r="D13447" s="2"/>
    </row>
    <row r="13448" spans="1:4">
      <c r="A13448" s="3"/>
      <c r="B13448" s="3"/>
      <c r="C13448" s="2"/>
      <c r="D13448" s="2"/>
    </row>
    <row r="13449" spans="1:4">
      <c r="A13449" s="3"/>
      <c r="B13449" s="3"/>
      <c r="C13449" s="2"/>
      <c r="D13449" s="2"/>
    </row>
    <row r="13450" spans="1:4">
      <c r="A13450" s="3"/>
      <c r="B13450" s="3"/>
      <c r="C13450" s="2"/>
      <c r="D13450" s="2"/>
    </row>
    <row r="13451" spans="1:4">
      <c r="A13451" s="3"/>
      <c r="B13451" s="3"/>
      <c r="C13451" s="2"/>
      <c r="D13451" s="2"/>
    </row>
    <row r="13452" spans="1:4">
      <c r="A13452" s="3"/>
      <c r="B13452" s="3"/>
      <c r="C13452" s="2"/>
      <c r="D13452" s="2"/>
    </row>
    <row r="13453" spans="1:4">
      <c r="A13453" s="3"/>
      <c r="B13453" s="3"/>
      <c r="C13453" s="2"/>
      <c r="D13453" s="2"/>
    </row>
    <row r="13454" spans="1:4">
      <c r="A13454" s="3"/>
      <c r="B13454" s="3"/>
      <c r="C13454" s="2"/>
      <c r="D13454" s="2"/>
    </row>
    <row r="13455" spans="1:4">
      <c r="A13455" s="3"/>
      <c r="B13455" s="3"/>
      <c r="C13455" s="2"/>
      <c r="D13455" s="2"/>
    </row>
    <row r="13456" spans="1:4">
      <c r="A13456" s="3"/>
      <c r="B13456" s="3"/>
      <c r="C13456" s="2"/>
      <c r="D13456" s="2"/>
    </row>
    <row r="13457" spans="1:4">
      <c r="A13457" s="3"/>
      <c r="B13457" s="3"/>
      <c r="C13457" s="2"/>
      <c r="D13457" s="2"/>
    </row>
    <row r="13458" spans="1:4">
      <c r="A13458" s="3"/>
      <c r="B13458" s="3"/>
      <c r="C13458" s="2"/>
      <c r="D13458" s="2"/>
    </row>
    <row r="13459" spans="1:4">
      <c r="A13459" s="3"/>
      <c r="B13459" s="3"/>
      <c r="C13459" s="2"/>
      <c r="D13459" s="2"/>
    </row>
    <row r="13460" spans="1:4">
      <c r="A13460" s="3"/>
      <c r="B13460" s="3"/>
      <c r="C13460" s="2"/>
      <c r="D13460" s="2"/>
    </row>
    <row r="13461" spans="1:4">
      <c r="A13461" s="3"/>
      <c r="B13461" s="3"/>
      <c r="C13461" s="2"/>
      <c r="D13461" s="2"/>
    </row>
    <row r="13462" spans="1:4">
      <c r="A13462" s="3"/>
      <c r="B13462" s="3"/>
      <c r="C13462" s="2"/>
      <c r="D13462" s="2"/>
    </row>
    <row r="13463" spans="1:4">
      <c r="A13463" s="3"/>
      <c r="B13463" s="3"/>
      <c r="C13463" s="2"/>
      <c r="D13463" s="2"/>
    </row>
    <row r="13464" spans="1:4">
      <c r="A13464" s="3"/>
      <c r="B13464" s="3"/>
      <c r="C13464" s="2"/>
      <c r="D13464" s="2"/>
    </row>
    <row r="13465" spans="1:4">
      <c r="A13465" s="3"/>
      <c r="B13465" s="3"/>
      <c r="C13465" s="2"/>
      <c r="D13465" s="2"/>
    </row>
    <row r="13466" spans="1:4">
      <c r="A13466" s="3"/>
      <c r="B13466" s="3"/>
      <c r="C13466" s="2"/>
      <c r="D13466" s="2"/>
    </row>
    <row r="13467" spans="1:4">
      <c r="A13467" s="3"/>
      <c r="B13467" s="3"/>
      <c r="C13467" s="2"/>
      <c r="D13467" s="2"/>
    </row>
    <row r="13468" spans="1:4">
      <c r="A13468" s="3"/>
      <c r="B13468" s="3"/>
      <c r="C13468" s="2"/>
      <c r="D13468" s="2"/>
    </row>
    <row r="13469" spans="1:4">
      <c r="A13469" s="3"/>
      <c r="B13469" s="3"/>
      <c r="C13469" s="2"/>
      <c r="D13469" s="2"/>
    </row>
    <row r="13470" spans="1:4">
      <c r="A13470" s="3"/>
      <c r="B13470" s="3"/>
      <c r="C13470" s="2"/>
      <c r="D13470" s="2"/>
    </row>
    <row r="13471" spans="1:4">
      <c r="A13471" s="3"/>
      <c r="B13471" s="3"/>
      <c r="C13471" s="2"/>
      <c r="D13471" s="2"/>
    </row>
    <row r="13472" spans="1:4">
      <c r="A13472" s="3"/>
      <c r="B13472" s="3"/>
      <c r="C13472" s="2"/>
      <c r="D13472" s="2"/>
    </row>
    <row r="13473" spans="1:4">
      <c r="A13473" s="3"/>
      <c r="B13473" s="3"/>
      <c r="C13473" s="2"/>
      <c r="D13473" s="2"/>
    </row>
    <row r="13474" spans="1:4">
      <c r="A13474" s="3"/>
      <c r="B13474" s="3"/>
      <c r="C13474" s="2"/>
      <c r="D13474" s="2"/>
    </row>
    <row r="13475" spans="1:4">
      <c r="A13475" s="3"/>
      <c r="B13475" s="3"/>
      <c r="C13475" s="2"/>
      <c r="D13475" s="2"/>
    </row>
    <row r="13476" spans="1:4">
      <c r="A13476" s="3"/>
      <c r="B13476" s="3"/>
      <c r="C13476" s="2"/>
      <c r="D13476" s="2"/>
    </row>
    <row r="13477" spans="1:4">
      <c r="A13477" s="3"/>
      <c r="B13477" s="3"/>
      <c r="C13477" s="2"/>
      <c r="D13477" s="2"/>
    </row>
    <row r="13478" spans="1:4">
      <c r="A13478" s="3"/>
      <c r="B13478" s="3"/>
      <c r="C13478" s="2"/>
      <c r="D13478" s="2"/>
    </row>
    <row r="13479" spans="1:4">
      <c r="A13479" s="3"/>
      <c r="B13479" s="3"/>
      <c r="C13479" s="2"/>
      <c r="D13479" s="2"/>
    </row>
    <row r="13480" spans="1:4">
      <c r="A13480" s="3"/>
      <c r="B13480" s="3"/>
      <c r="C13480" s="2"/>
      <c r="D13480" s="2"/>
    </row>
    <row r="13481" spans="1:4">
      <c r="A13481" s="3"/>
      <c r="B13481" s="3"/>
      <c r="C13481" s="2"/>
      <c r="D13481" s="2"/>
    </row>
    <row r="13482" spans="1:4">
      <c r="A13482" s="3"/>
      <c r="B13482" s="3"/>
      <c r="C13482" s="2"/>
      <c r="D13482" s="2"/>
    </row>
    <row r="13483" spans="1:4">
      <c r="A13483" s="3"/>
      <c r="B13483" s="3"/>
      <c r="C13483" s="2"/>
      <c r="D13483" s="2"/>
    </row>
    <row r="13484" spans="1:4">
      <c r="A13484" s="3"/>
      <c r="B13484" s="3"/>
      <c r="C13484" s="2"/>
      <c r="D13484" s="2"/>
    </row>
    <row r="13485" spans="1:4">
      <c r="A13485" s="3"/>
      <c r="B13485" s="3"/>
      <c r="C13485" s="2"/>
      <c r="D13485" s="2"/>
    </row>
    <row r="13486" spans="1:4">
      <c r="A13486" s="3"/>
      <c r="B13486" s="3"/>
      <c r="C13486" s="2"/>
      <c r="D13486" s="2"/>
    </row>
    <row r="13487" spans="1:4">
      <c r="A13487" s="3"/>
      <c r="B13487" s="3"/>
      <c r="C13487" s="2"/>
      <c r="D13487" s="2"/>
    </row>
    <row r="13488" spans="1:4">
      <c r="A13488" s="3"/>
      <c r="B13488" s="3"/>
      <c r="C13488" s="2"/>
      <c r="D13488" s="2"/>
    </row>
    <row r="13489" spans="1:4">
      <c r="A13489" s="3"/>
      <c r="B13489" s="3"/>
      <c r="C13489" s="2"/>
      <c r="D13489" s="2"/>
    </row>
    <row r="13490" spans="1:4">
      <c r="A13490" s="3"/>
      <c r="B13490" s="3"/>
      <c r="C13490" s="2"/>
      <c r="D13490" s="2"/>
    </row>
    <row r="13491" spans="1:4">
      <c r="A13491" s="3"/>
      <c r="B13491" s="3"/>
      <c r="C13491" s="2"/>
      <c r="D13491" s="2"/>
    </row>
    <row r="13492" spans="1:4">
      <c r="A13492" s="3"/>
      <c r="B13492" s="3"/>
      <c r="C13492" s="2"/>
      <c r="D13492" s="2"/>
    </row>
    <row r="13493" spans="1:4">
      <c r="A13493" s="3"/>
      <c r="B13493" s="3"/>
      <c r="C13493" s="2"/>
      <c r="D13493" s="2"/>
    </row>
    <row r="13494" spans="1:4">
      <c r="A13494" s="3"/>
      <c r="B13494" s="3"/>
      <c r="C13494" s="2"/>
      <c r="D13494" s="2"/>
    </row>
    <row r="13495" spans="1:4">
      <c r="A13495" s="3"/>
      <c r="B13495" s="3"/>
      <c r="C13495" s="2"/>
      <c r="D13495" s="2"/>
    </row>
    <row r="13496" spans="1:4">
      <c r="A13496" s="3"/>
      <c r="B13496" s="3"/>
      <c r="C13496" s="2"/>
      <c r="D13496" s="2"/>
    </row>
    <row r="13497" spans="1:4">
      <c r="A13497" s="3"/>
      <c r="B13497" s="3"/>
      <c r="C13497" s="2"/>
      <c r="D13497" s="2"/>
    </row>
    <row r="13498" spans="1:4">
      <c r="A13498" s="3"/>
      <c r="B13498" s="3"/>
      <c r="C13498" s="2"/>
      <c r="D13498" s="2"/>
    </row>
    <row r="13499" spans="1:4">
      <c r="A13499" s="3"/>
      <c r="B13499" s="3"/>
      <c r="C13499" s="2"/>
      <c r="D13499" s="2"/>
    </row>
    <row r="13500" spans="1:4">
      <c r="A13500" s="3"/>
      <c r="B13500" s="3"/>
      <c r="C13500" s="2"/>
      <c r="D13500" s="2"/>
    </row>
    <row r="13501" spans="1:4">
      <c r="A13501" s="3"/>
      <c r="B13501" s="3"/>
      <c r="C13501" s="2"/>
      <c r="D13501" s="2"/>
    </row>
    <row r="13502" spans="1:4">
      <c r="A13502" s="3"/>
      <c r="B13502" s="3"/>
      <c r="C13502" s="2"/>
      <c r="D13502" s="2"/>
    </row>
    <row r="13503" spans="1:4">
      <c r="A13503" s="3"/>
      <c r="B13503" s="3"/>
      <c r="C13503" s="2"/>
      <c r="D13503" s="2"/>
    </row>
    <row r="13504" spans="1:4">
      <c r="A13504" s="3"/>
      <c r="B13504" s="3"/>
      <c r="C13504" s="2"/>
      <c r="D13504" s="2"/>
    </row>
    <row r="13505" spans="1:4">
      <c r="A13505" s="3"/>
      <c r="B13505" s="3"/>
      <c r="C13505" s="2"/>
      <c r="D13505" s="2"/>
    </row>
    <row r="13506" spans="1:4">
      <c r="A13506" s="3"/>
      <c r="B13506" s="3"/>
      <c r="C13506" s="2"/>
      <c r="D13506" s="2"/>
    </row>
    <row r="13507" spans="1:4">
      <c r="A13507" s="3"/>
      <c r="B13507" s="3"/>
      <c r="C13507" s="2"/>
      <c r="D13507" s="2"/>
    </row>
    <row r="13508" spans="1:4">
      <c r="A13508" s="3"/>
      <c r="B13508" s="3"/>
      <c r="C13508" s="2"/>
      <c r="D13508" s="2"/>
    </row>
    <row r="13509" spans="1:4">
      <c r="A13509" s="3"/>
      <c r="B13509" s="3"/>
      <c r="C13509" s="2"/>
      <c r="D13509" s="2"/>
    </row>
    <row r="13510" spans="1:4">
      <c r="A13510" s="3"/>
      <c r="B13510" s="3"/>
      <c r="C13510" s="2"/>
      <c r="D13510" s="2"/>
    </row>
    <row r="13511" spans="1:4">
      <c r="A13511" s="3"/>
      <c r="B13511" s="3"/>
      <c r="C13511" s="2"/>
      <c r="D13511" s="2"/>
    </row>
    <row r="13512" spans="1:4">
      <c r="A13512" s="3"/>
      <c r="B13512" s="3"/>
      <c r="C13512" s="2"/>
      <c r="D13512" s="2"/>
    </row>
    <row r="13513" spans="1:4">
      <c r="A13513" s="3"/>
      <c r="B13513" s="3"/>
      <c r="C13513" s="2"/>
      <c r="D13513" s="2"/>
    </row>
    <row r="13514" spans="1:4">
      <c r="A13514" s="3"/>
      <c r="B13514" s="3"/>
      <c r="C13514" s="2"/>
      <c r="D13514" s="2"/>
    </row>
    <row r="13515" spans="1:4">
      <c r="A13515" s="3"/>
      <c r="B13515" s="3"/>
      <c r="C13515" s="2"/>
      <c r="D13515" s="2"/>
    </row>
    <row r="13516" spans="1:4">
      <c r="A13516" s="3"/>
      <c r="B13516" s="3"/>
      <c r="C13516" s="2"/>
      <c r="D13516" s="2"/>
    </row>
    <row r="13517" spans="1:4">
      <c r="A13517" s="3"/>
      <c r="B13517" s="3"/>
      <c r="C13517" s="2"/>
      <c r="D13517" s="2"/>
    </row>
    <row r="13518" spans="1:4">
      <c r="A13518" s="3"/>
      <c r="B13518" s="3"/>
      <c r="C13518" s="2"/>
      <c r="D13518" s="2"/>
    </row>
    <row r="13519" spans="1:4">
      <c r="A13519" s="3"/>
      <c r="B13519" s="3"/>
      <c r="C13519" s="2"/>
      <c r="D13519" s="2"/>
    </row>
    <row r="13520" spans="1:4">
      <c r="A13520" s="3"/>
      <c r="B13520" s="3"/>
      <c r="C13520" s="2"/>
      <c r="D13520" s="2"/>
    </row>
    <row r="13521" spans="1:4">
      <c r="A13521" s="3"/>
      <c r="B13521" s="3"/>
      <c r="C13521" s="2"/>
      <c r="D13521" s="2"/>
    </row>
    <row r="13522" spans="1:4">
      <c r="A13522" s="3"/>
      <c r="B13522" s="3"/>
      <c r="C13522" s="2"/>
      <c r="D13522" s="2"/>
    </row>
    <row r="13523" spans="1:4">
      <c r="A13523" s="3"/>
      <c r="B13523" s="3"/>
      <c r="C13523" s="2"/>
      <c r="D13523" s="2"/>
    </row>
    <row r="13524" spans="1:4">
      <c r="A13524" s="3"/>
      <c r="B13524" s="3"/>
      <c r="C13524" s="2"/>
      <c r="D13524" s="2"/>
    </row>
    <row r="13525" spans="1:4">
      <c r="A13525" s="3"/>
      <c r="B13525" s="3"/>
      <c r="C13525" s="2"/>
      <c r="D13525" s="2"/>
    </row>
    <row r="13526" spans="1:4">
      <c r="A13526" s="3"/>
      <c r="B13526" s="3"/>
      <c r="C13526" s="2"/>
      <c r="D13526" s="2"/>
    </row>
    <row r="13527" spans="1:4">
      <c r="A13527" s="3"/>
      <c r="B13527" s="3"/>
      <c r="C13527" s="2"/>
      <c r="D13527" s="2"/>
    </row>
    <row r="13528" spans="1:4">
      <c r="A13528" s="3"/>
      <c r="B13528" s="3"/>
      <c r="C13528" s="2"/>
      <c r="D13528" s="2"/>
    </row>
    <row r="13529" spans="1:4">
      <c r="A13529" s="3"/>
      <c r="B13529" s="3"/>
      <c r="C13529" s="2"/>
      <c r="D13529" s="2"/>
    </row>
    <row r="13530" spans="1:4">
      <c r="A13530" s="3"/>
      <c r="B13530" s="3"/>
      <c r="C13530" s="2"/>
      <c r="D13530" s="2"/>
    </row>
    <row r="13531" spans="1:4">
      <c r="A13531" s="3"/>
      <c r="B13531" s="3"/>
      <c r="C13531" s="2"/>
      <c r="D13531" s="2"/>
    </row>
    <row r="13532" spans="1:4">
      <c r="A13532" s="3"/>
      <c r="B13532" s="3"/>
      <c r="C13532" s="2"/>
      <c r="D13532" s="2"/>
    </row>
    <row r="13533" spans="1:4">
      <c r="A13533" s="3"/>
      <c r="B13533" s="3"/>
      <c r="C13533" s="2"/>
      <c r="D13533" s="2"/>
    </row>
    <row r="13534" spans="1:4">
      <c r="A13534" s="3"/>
      <c r="B13534" s="3"/>
      <c r="C13534" s="2"/>
      <c r="D13534" s="2"/>
    </row>
    <row r="13535" spans="1:4">
      <c r="A13535" s="3"/>
      <c r="B13535" s="3"/>
      <c r="C13535" s="2"/>
      <c r="D13535" s="2"/>
    </row>
    <row r="13536" spans="1:4">
      <c r="A13536" s="3"/>
      <c r="B13536" s="3"/>
      <c r="C13536" s="2"/>
      <c r="D13536" s="2"/>
    </row>
    <row r="13537" spans="1:4">
      <c r="A13537" s="3"/>
      <c r="B13537" s="3"/>
      <c r="C13537" s="2"/>
      <c r="D13537" s="2"/>
    </row>
    <row r="13538" spans="1:4">
      <c r="A13538" s="3"/>
      <c r="B13538" s="3"/>
      <c r="C13538" s="2"/>
      <c r="D13538" s="2"/>
    </row>
    <row r="13539" spans="1:4">
      <c r="A13539" s="3"/>
      <c r="B13539" s="3"/>
      <c r="C13539" s="2"/>
      <c r="D13539" s="2"/>
    </row>
    <row r="13540" spans="1:4">
      <c r="A13540" s="3"/>
      <c r="B13540" s="3"/>
      <c r="C13540" s="2"/>
      <c r="D13540" s="2"/>
    </row>
    <row r="13541" spans="1:4">
      <c r="A13541" s="3"/>
      <c r="B13541" s="3"/>
      <c r="C13541" s="2"/>
      <c r="D13541" s="2"/>
    </row>
    <row r="13542" spans="1:4">
      <c r="A13542" s="3"/>
      <c r="B13542" s="3"/>
      <c r="C13542" s="2"/>
      <c r="D13542" s="2"/>
    </row>
    <row r="13543" spans="1:4">
      <c r="A13543" s="3"/>
      <c r="B13543" s="3"/>
      <c r="C13543" s="2"/>
      <c r="D13543" s="2"/>
    </row>
    <row r="13544" spans="1:4">
      <c r="A13544" s="3"/>
      <c r="B13544" s="3"/>
      <c r="C13544" s="2"/>
      <c r="D13544" s="2"/>
    </row>
    <row r="13545" spans="1:4">
      <c r="A13545" s="3"/>
      <c r="B13545" s="3"/>
      <c r="C13545" s="2"/>
      <c r="D13545" s="2"/>
    </row>
    <row r="13546" spans="1:4">
      <c r="A13546" s="3"/>
      <c r="B13546" s="3"/>
      <c r="C13546" s="2"/>
      <c r="D13546" s="2"/>
    </row>
    <row r="13547" spans="1:4">
      <c r="A13547" s="3"/>
      <c r="B13547" s="3"/>
      <c r="C13547" s="2"/>
      <c r="D13547" s="2"/>
    </row>
    <row r="13548" spans="1:4">
      <c r="A13548" s="3"/>
      <c r="B13548" s="3"/>
      <c r="C13548" s="2"/>
      <c r="D13548" s="2"/>
    </row>
    <row r="13549" spans="1:4">
      <c r="A13549" s="3"/>
      <c r="B13549" s="3"/>
      <c r="C13549" s="2"/>
      <c r="D13549" s="2"/>
    </row>
    <row r="13550" spans="1:4">
      <c r="A13550" s="3"/>
      <c r="B13550" s="3"/>
      <c r="C13550" s="2"/>
      <c r="D13550" s="2"/>
    </row>
    <row r="13551" spans="1:4">
      <c r="A13551" s="3"/>
      <c r="B13551" s="3"/>
      <c r="C13551" s="2"/>
      <c r="D13551" s="2"/>
    </row>
    <row r="13552" spans="1:4">
      <c r="A13552" s="3"/>
      <c r="B13552" s="3"/>
      <c r="C13552" s="2"/>
      <c r="D13552" s="2"/>
    </row>
    <row r="13553" spans="1:4">
      <c r="A13553" s="3"/>
      <c r="B13553" s="3"/>
      <c r="C13553" s="2"/>
      <c r="D13553" s="2"/>
    </row>
    <row r="13554" spans="1:4">
      <c r="A13554" s="3"/>
      <c r="B13554" s="3"/>
      <c r="C13554" s="2"/>
      <c r="D13554" s="2"/>
    </row>
    <row r="13555" spans="1:4">
      <c r="A13555" s="3"/>
      <c r="B13555" s="3"/>
      <c r="C13555" s="2"/>
      <c r="D13555" s="2"/>
    </row>
    <row r="13556" spans="1:4">
      <c r="A13556" s="3"/>
      <c r="B13556" s="3"/>
      <c r="C13556" s="2"/>
      <c r="D13556" s="2"/>
    </row>
    <row r="13557" spans="1:4">
      <c r="A13557" s="3"/>
      <c r="B13557" s="3"/>
      <c r="C13557" s="2"/>
      <c r="D13557" s="2"/>
    </row>
    <row r="13558" spans="1:4">
      <c r="A13558" s="3"/>
      <c r="B13558" s="3"/>
      <c r="C13558" s="2"/>
      <c r="D13558" s="2"/>
    </row>
    <row r="13559" spans="1:4">
      <c r="A13559" s="3"/>
      <c r="B13559" s="3"/>
      <c r="C13559" s="2"/>
      <c r="D13559" s="2"/>
    </row>
    <row r="13560" spans="1:4">
      <c r="A13560" s="3"/>
      <c r="B13560" s="3"/>
      <c r="C13560" s="2"/>
      <c r="D13560" s="2"/>
    </row>
    <row r="13561" spans="1:4">
      <c r="A13561" s="3"/>
      <c r="B13561" s="3"/>
      <c r="C13561" s="2"/>
      <c r="D13561" s="2"/>
    </row>
    <row r="13562" spans="1:4">
      <c r="A13562" s="3"/>
      <c r="B13562" s="3"/>
      <c r="C13562" s="2"/>
      <c r="D13562" s="2"/>
    </row>
    <row r="13563" spans="1:4">
      <c r="A13563" s="3"/>
      <c r="B13563" s="3"/>
      <c r="C13563" s="2"/>
      <c r="D13563" s="2"/>
    </row>
    <row r="13564" spans="1:4">
      <c r="A13564" s="3"/>
      <c r="B13564" s="3"/>
      <c r="C13564" s="2"/>
      <c r="D13564" s="2"/>
    </row>
    <row r="13565" spans="1:4">
      <c r="A13565" s="3"/>
      <c r="B13565" s="3"/>
      <c r="C13565" s="2"/>
      <c r="D13565" s="2"/>
    </row>
    <row r="13566" spans="1:4">
      <c r="A13566" s="3"/>
      <c r="B13566" s="3"/>
      <c r="C13566" s="2"/>
      <c r="D13566" s="2"/>
    </row>
    <row r="13567" spans="1:4">
      <c r="A13567" s="3"/>
      <c r="B13567" s="3"/>
      <c r="C13567" s="2"/>
      <c r="D13567" s="2"/>
    </row>
    <row r="13568" spans="1:4">
      <c r="A13568" s="3"/>
      <c r="B13568" s="3"/>
      <c r="C13568" s="2"/>
      <c r="D13568" s="2"/>
    </row>
    <row r="13569" spans="1:4">
      <c r="A13569" s="3"/>
      <c r="B13569" s="3"/>
      <c r="C13569" s="2"/>
      <c r="D13569" s="2"/>
    </row>
    <row r="13570" spans="1:4">
      <c r="A13570" s="3"/>
      <c r="B13570" s="3"/>
      <c r="C13570" s="2"/>
      <c r="D13570" s="2"/>
    </row>
    <row r="13571" spans="1:4">
      <c r="A13571" s="3"/>
      <c r="B13571" s="3"/>
      <c r="C13571" s="2"/>
      <c r="D13571" s="2"/>
    </row>
    <row r="13572" spans="1:4">
      <c r="A13572" s="3"/>
      <c r="B13572" s="3"/>
      <c r="C13572" s="2"/>
      <c r="D13572" s="2"/>
    </row>
    <row r="13573" spans="1:4">
      <c r="A13573" s="3"/>
      <c r="B13573" s="3"/>
      <c r="C13573" s="2"/>
      <c r="D13573" s="2"/>
    </row>
    <row r="13574" spans="1:4">
      <c r="A13574" s="3"/>
      <c r="B13574" s="3"/>
      <c r="C13574" s="2"/>
      <c r="D13574" s="2"/>
    </row>
    <row r="13575" spans="1:4">
      <c r="A13575" s="3"/>
      <c r="B13575" s="3"/>
      <c r="C13575" s="2"/>
      <c r="D13575" s="2"/>
    </row>
    <row r="13576" spans="1:4">
      <c r="A13576" s="3"/>
      <c r="B13576" s="3"/>
      <c r="C13576" s="2"/>
      <c r="D13576" s="2"/>
    </row>
    <row r="13577" spans="1:4">
      <c r="A13577" s="3"/>
      <c r="B13577" s="3"/>
      <c r="C13577" s="2"/>
      <c r="D13577" s="2"/>
    </row>
    <row r="13578" spans="1:4">
      <c r="A13578" s="3"/>
      <c r="B13578" s="3"/>
      <c r="C13578" s="2"/>
      <c r="D13578" s="2"/>
    </row>
    <row r="13579" spans="1:4">
      <c r="A13579" s="3"/>
      <c r="B13579" s="3"/>
      <c r="C13579" s="2"/>
      <c r="D13579" s="2"/>
    </row>
    <row r="13580" spans="1:4">
      <c r="A13580" s="3"/>
      <c r="B13580" s="3"/>
      <c r="C13580" s="2"/>
      <c r="D13580" s="2"/>
    </row>
    <row r="13581" spans="1:4">
      <c r="A13581" s="3"/>
      <c r="B13581" s="3"/>
      <c r="C13581" s="2"/>
      <c r="D13581" s="2"/>
    </row>
    <row r="13582" spans="1:4">
      <c r="A13582" s="3"/>
      <c r="B13582" s="3"/>
      <c r="C13582" s="2"/>
      <c r="D13582" s="2"/>
    </row>
    <row r="13583" spans="1:4">
      <c r="A13583" s="3"/>
      <c r="B13583" s="3"/>
      <c r="C13583" s="2"/>
      <c r="D13583" s="2"/>
    </row>
    <row r="13584" spans="1:4">
      <c r="A13584" s="3"/>
      <c r="B13584" s="3"/>
      <c r="C13584" s="2"/>
      <c r="D13584" s="2"/>
    </row>
    <row r="13585" spans="1:4">
      <c r="A13585" s="3"/>
      <c r="B13585" s="3"/>
      <c r="C13585" s="2"/>
      <c r="D13585" s="2"/>
    </row>
    <row r="13586" spans="1:4">
      <c r="A13586" s="3"/>
      <c r="B13586" s="3"/>
      <c r="C13586" s="2"/>
      <c r="D13586" s="2"/>
    </row>
    <row r="13587" spans="1:4">
      <c r="A13587" s="3"/>
      <c r="B13587" s="3"/>
      <c r="C13587" s="2"/>
      <c r="D13587" s="2"/>
    </row>
    <row r="13588" spans="1:4">
      <c r="A13588" s="3"/>
      <c r="B13588" s="3"/>
      <c r="C13588" s="2"/>
      <c r="D13588" s="2"/>
    </row>
    <row r="13589" spans="1:4">
      <c r="A13589" s="3"/>
      <c r="B13589" s="3"/>
      <c r="C13589" s="2"/>
      <c r="D13589" s="2"/>
    </row>
    <row r="13590" spans="1:4">
      <c r="A13590" s="3"/>
      <c r="B13590" s="3"/>
      <c r="C13590" s="2"/>
      <c r="D13590" s="2"/>
    </row>
    <row r="13591" spans="1:4">
      <c r="A13591" s="3"/>
      <c r="B13591" s="3"/>
      <c r="C13591" s="2"/>
      <c r="D13591" s="2"/>
    </row>
    <row r="13592" spans="1:4">
      <c r="A13592" s="3"/>
      <c r="B13592" s="3"/>
      <c r="C13592" s="2"/>
      <c r="D13592" s="2"/>
    </row>
    <row r="13593" spans="1:4">
      <c r="A13593" s="3"/>
      <c r="B13593" s="3"/>
      <c r="C13593" s="2"/>
      <c r="D13593" s="2"/>
    </row>
    <row r="13594" spans="1:4">
      <c r="A13594" s="3"/>
      <c r="B13594" s="3"/>
      <c r="C13594" s="2"/>
      <c r="D13594" s="2"/>
    </row>
    <row r="13595" spans="1:4">
      <c r="A13595" s="3"/>
      <c r="B13595" s="3"/>
      <c r="C13595" s="2"/>
      <c r="D13595" s="2"/>
    </row>
    <row r="13596" spans="1:4">
      <c r="A13596" s="3"/>
      <c r="B13596" s="3"/>
      <c r="C13596" s="2"/>
      <c r="D13596" s="2"/>
    </row>
    <row r="13597" spans="1:4">
      <c r="A13597" s="3"/>
      <c r="B13597" s="3"/>
      <c r="C13597" s="2"/>
      <c r="D13597" s="2"/>
    </row>
    <row r="13598" spans="1:4">
      <c r="A13598" s="3"/>
      <c r="B13598" s="3"/>
      <c r="C13598" s="2"/>
      <c r="D13598" s="2"/>
    </row>
    <row r="13599" spans="1:4">
      <c r="A13599" s="3"/>
      <c r="B13599" s="3"/>
      <c r="C13599" s="2"/>
      <c r="D13599" s="2"/>
    </row>
    <row r="13600" spans="1:4">
      <c r="A13600" s="3"/>
      <c r="B13600" s="3"/>
      <c r="C13600" s="2"/>
      <c r="D13600" s="2"/>
    </row>
    <row r="13601" spans="1:4">
      <c r="A13601" s="3"/>
      <c r="B13601" s="3"/>
      <c r="C13601" s="2"/>
      <c r="D13601" s="2"/>
    </row>
    <row r="13602" spans="1:4">
      <c r="A13602" s="3"/>
      <c r="B13602" s="3"/>
      <c r="C13602" s="2"/>
      <c r="D13602" s="2"/>
    </row>
    <row r="13603" spans="1:4">
      <c r="A13603" s="3"/>
      <c r="B13603" s="3"/>
      <c r="C13603" s="2"/>
      <c r="D13603" s="2"/>
    </row>
    <row r="13604" spans="1:4">
      <c r="A13604" s="3"/>
      <c r="B13604" s="3"/>
      <c r="C13604" s="2"/>
      <c r="D13604" s="2"/>
    </row>
    <row r="13605" spans="1:4">
      <c r="A13605" s="3"/>
      <c r="B13605" s="3"/>
      <c r="C13605" s="2"/>
      <c r="D13605" s="2"/>
    </row>
    <row r="13606" spans="1:4">
      <c r="A13606" s="3"/>
      <c r="B13606" s="3"/>
      <c r="C13606" s="2"/>
      <c r="D13606" s="2"/>
    </row>
    <row r="13607" spans="1:4">
      <c r="A13607" s="3"/>
      <c r="B13607" s="3"/>
      <c r="C13607" s="2"/>
      <c r="D13607" s="2"/>
    </row>
    <row r="13608" spans="1:4">
      <c r="A13608" s="3"/>
      <c r="B13608" s="3"/>
      <c r="C13608" s="2"/>
      <c r="D13608" s="2"/>
    </row>
    <row r="13609" spans="1:4">
      <c r="A13609" s="3"/>
      <c r="B13609" s="3"/>
      <c r="C13609" s="2"/>
      <c r="D13609" s="2"/>
    </row>
    <row r="13610" spans="1:4">
      <c r="A13610" s="3"/>
      <c r="B13610" s="3"/>
      <c r="C13610" s="2"/>
      <c r="D13610" s="2"/>
    </row>
    <row r="13611" spans="1:4">
      <c r="A13611" s="3"/>
      <c r="B13611" s="3"/>
      <c r="C13611" s="2"/>
      <c r="D13611" s="2"/>
    </row>
    <row r="13612" spans="1:4">
      <c r="A13612" s="3"/>
      <c r="B13612" s="3"/>
      <c r="C13612" s="2"/>
      <c r="D13612" s="2"/>
    </row>
    <row r="13613" spans="1:4">
      <c r="A13613" s="3"/>
      <c r="B13613" s="3"/>
      <c r="C13613" s="2"/>
      <c r="D13613" s="2"/>
    </row>
    <row r="13614" spans="1:4">
      <c r="A13614" s="3"/>
      <c r="B13614" s="3"/>
      <c r="C13614" s="2"/>
      <c r="D13614" s="2"/>
    </row>
    <row r="13615" spans="1:4">
      <c r="A13615" s="3"/>
      <c r="B13615" s="3"/>
      <c r="C13615" s="2"/>
      <c r="D13615" s="2"/>
    </row>
    <row r="13616" spans="1:4">
      <c r="A13616" s="3"/>
      <c r="B13616" s="3"/>
      <c r="C13616" s="2"/>
      <c r="D13616" s="2"/>
    </row>
    <row r="13617" spans="1:4">
      <c r="A13617" s="3"/>
      <c r="B13617" s="3"/>
      <c r="C13617" s="2"/>
      <c r="D13617" s="2"/>
    </row>
    <row r="13618" spans="1:4">
      <c r="A13618" s="3"/>
      <c r="B13618" s="3"/>
      <c r="C13618" s="2"/>
      <c r="D13618" s="2"/>
    </row>
    <row r="13619" spans="1:4">
      <c r="A13619" s="3"/>
      <c r="B13619" s="3"/>
      <c r="C13619" s="2"/>
      <c r="D13619" s="2"/>
    </row>
    <row r="13620" spans="1:4">
      <c r="A13620" s="3"/>
      <c r="B13620" s="3"/>
      <c r="C13620" s="2"/>
      <c r="D13620" s="2"/>
    </row>
    <row r="13621" spans="1:4">
      <c r="A13621" s="3"/>
      <c r="B13621" s="3"/>
      <c r="C13621" s="2"/>
      <c r="D13621" s="2"/>
    </row>
    <row r="13622" spans="1:4">
      <c r="A13622" s="3"/>
      <c r="B13622" s="3"/>
      <c r="C13622" s="2"/>
      <c r="D13622" s="2"/>
    </row>
    <row r="13623" spans="1:4">
      <c r="A13623" s="3"/>
      <c r="B13623" s="3"/>
      <c r="C13623" s="2"/>
      <c r="D13623" s="2"/>
    </row>
    <row r="13624" spans="1:4">
      <c r="A13624" s="3"/>
      <c r="B13624" s="3"/>
      <c r="C13624" s="2"/>
      <c r="D13624" s="2"/>
    </row>
    <row r="13625" spans="1:4">
      <c r="A13625" s="3"/>
      <c r="B13625" s="3"/>
      <c r="C13625" s="2"/>
      <c r="D13625" s="2"/>
    </row>
    <row r="13626" spans="1:4">
      <c r="A13626" s="3"/>
      <c r="B13626" s="3"/>
      <c r="C13626" s="2"/>
      <c r="D13626" s="2"/>
    </row>
    <row r="13627" spans="1:4">
      <c r="A13627" s="3"/>
      <c r="B13627" s="3"/>
      <c r="C13627" s="2"/>
      <c r="D13627" s="2"/>
    </row>
    <row r="13628" spans="1:4">
      <c r="A13628" s="3"/>
      <c r="B13628" s="3"/>
      <c r="C13628" s="2"/>
      <c r="D13628" s="2"/>
    </row>
    <row r="13629" spans="1:4">
      <c r="A13629" s="3"/>
      <c r="B13629" s="3"/>
      <c r="C13629" s="2"/>
      <c r="D13629" s="2"/>
    </row>
    <row r="13630" spans="1:4">
      <c r="A13630" s="3"/>
      <c r="B13630" s="3"/>
      <c r="C13630" s="2"/>
      <c r="D13630" s="2"/>
    </row>
    <row r="13631" spans="1:4">
      <c r="A13631" s="3"/>
      <c r="B13631" s="3"/>
      <c r="C13631" s="2"/>
      <c r="D13631" s="2"/>
    </row>
    <row r="13632" spans="1:4">
      <c r="A13632" s="3"/>
      <c r="B13632" s="3"/>
      <c r="C13632" s="2"/>
      <c r="D13632" s="2"/>
    </row>
    <row r="13633" spans="1:4">
      <c r="A13633" s="3"/>
      <c r="B13633" s="3"/>
      <c r="C13633" s="2"/>
      <c r="D13633" s="2"/>
    </row>
    <row r="13634" spans="1:4">
      <c r="A13634" s="3"/>
      <c r="B13634" s="3"/>
      <c r="C13634" s="2"/>
      <c r="D13634" s="2"/>
    </row>
    <row r="13635" spans="1:4">
      <c r="A13635" s="3"/>
      <c r="B13635" s="3"/>
      <c r="C13635" s="2"/>
      <c r="D13635" s="2"/>
    </row>
    <row r="13636" spans="1:4">
      <c r="A13636" s="3"/>
      <c r="B13636" s="3"/>
      <c r="C13636" s="2"/>
      <c r="D13636" s="2"/>
    </row>
    <row r="13637" spans="1:4">
      <c r="A13637" s="3"/>
      <c r="B13637" s="3"/>
      <c r="C13637" s="2"/>
      <c r="D13637" s="2"/>
    </row>
    <row r="13638" spans="1:4">
      <c r="A13638" s="3"/>
      <c r="B13638" s="3"/>
      <c r="C13638" s="2"/>
      <c r="D13638" s="2"/>
    </row>
    <row r="13639" spans="1:4">
      <c r="A13639" s="3"/>
      <c r="B13639" s="3"/>
      <c r="C13639" s="2"/>
      <c r="D13639" s="2"/>
    </row>
    <row r="13640" spans="1:4">
      <c r="A13640" s="3"/>
      <c r="B13640" s="3"/>
      <c r="C13640" s="2"/>
      <c r="D13640" s="2"/>
    </row>
    <row r="13641" spans="1:4">
      <c r="A13641" s="3"/>
      <c r="B13641" s="3"/>
      <c r="C13641" s="2"/>
      <c r="D13641" s="2"/>
    </row>
    <row r="13642" spans="1:4">
      <c r="A13642" s="3"/>
      <c r="B13642" s="3"/>
      <c r="C13642" s="2"/>
      <c r="D13642" s="2"/>
    </row>
    <row r="13643" spans="1:4">
      <c r="A13643" s="3"/>
      <c r="B13643" s="3"/>
      <c r="C13643" s="2"/>
      <c r="D13643" s="2"/>
    </row>
    <row r="13644" spans="1:4">
      <c r="A13644" s="3"/>
      <c r="B13644" s="3"/>
      <c r="C13644" s="2"/>
      <c r="D13644" s="2"/>
    </row>
    <row r="13645" spans="1:4">
      <c r="A13645" s="3"/>
      <c r="B13645" s="3"/>
      <c r="C13645" s="2"/>
      <c r="D13645" s="2"/>
    </row>
    <row r="13646" spans="1:4">
      <c r="A13646" s="3"/>
      <c r="B13646" s="3"/>
      <c r="C13646" s="2"/>
      <c r="D13646" s="2"/>
    </row>
    <row r="13647" spans="1:4">
      <c r="A13647" s="3"/>
      <c r="B13647" s="3"/>
      <c r="C13647" s="2"/>
      <c r="D13647" s="2"/>
    </row>
    <row r="13648" spans="1:4">
      <c r="A13648" s="3"/>
      <c r="B13648" s="3"/>
      <c r="C13648" s="2"/>
      <c r="D13648" s="2"/>
    </row>
    <row r="13649" spans="1:4">
      <c r="A13649" s="3"/>
      <c r="B13649" s="3"/>
      <c r="C13649" s="2"/>
      <c r="D13649" s="2"/>
    </row>
    <row r="13650" spans="1:4">
      <c r="A13650" s="3"/>
      <c r="B13650" s="3"/>
      <c r="C13650" s="2"/>
      <c r="D13650" s="2"/>
    </row>
    <row r="13651" spans="1:4">
      <c r="A13651" s="3"/>
      <c r="B13651" s="3"/>
      <c r="C13651" s="2"/>
      <c r="D13651" s="2"/>
    </row>
    <row r="13652" spans="1:4">
      <c r="A13652" s="3"/>
      <c r="B13652" s="3"/>
      <c r="C13652" s="2"/>
      <c r="D13652" s="2"/>
    </row>
    <row r="13653" spans="1:4">
      <c r="A13653" s="3"/>
      <c r="B13653" s="3"/>
      <c r="C13653" s="2"/>
      <c r="D13653" s="2"/>
    </row>
    <row r="13654" spans="1:4">
      <c r="A13654" s="3"/>
      <c r="B13654" s="3"/>
      <c r="C13654" s="2"/>
      <c r="D13654" s="2"/>
    </row>
    <row r="13655" spans="1:4">
      <c r="A13655" s="3"/>
      <c r="B13655" s="3"/>
      <c r="C13655" s="2"/>
      <c r="D13655" s="2"/>
    </row>
    <row r="13656" spans="1:4">
      <c r="A13656" s="3"/>
      <c r="B13656" s="3"/>
      <c r="C13656" s="2"/>
      <c r="D13656" s="2"/>
    </row>
    <row r="13657" spans="1:4">
      <c r="A13657" s="3"/>
      <c r="B13657" s="3"/>
      <c r="C13657" s="2"/>
      <c r="D13657" s="2"/>
    </row>
    <row r="13658" spans="1:4">
      <c r="A13658" s="3"/>
      <c r="B13658" s="3"/>
      <c r="C13658" s="2"/>
      <c r="D13658" s="2"/>
    </row>
    <row r="13659" spans="1:4">
      <c r="A13659" s="3"/>
      <c r="B13659" s="3"/>
      <c r="C13659" s="2"/>
      <c r="D13659" s="2"/>
    </row>
    <row r="13660" spans="1:4">
      <c r="A13660" s="3"/>
      <c r="B13660" s="3"/>
      <c r="C13660" s="2"/>
      <c r="D13660" s="2"/>
    </row>
    <row r="13661" spans="1:4">
      <c r="A13661" s="3"/>
      <c r="B13661" s="3"/>
      <c r="C13661" s="2"/>
      <c r="D13661" s="2"/>
    </row>
    <row r="13662" spans="1:4">
      <c r="A13662" s="3"/>
      <c r="B13662" s="3"/>
      <c r="C13662" s="2"/>
      <c r="D13662" s="2"/>
    </row>
    <row r="13663" spans="1:4">
      <c r="A13663" s="3"/>
      <c r="B13663" s="3"/>
      <c r="C13663" s="2"/>
      <c r="D13663" s="2"/>
    </row>
    <row r="13664" spans="1:4">
      <c r="A13664" s="3"/>
      <c r="B13664" s="3"/>
      <c r="C13664" s="2"/>
      <c r="D13664" s="2"/>
    </row>
    <row r="13665" spans="1:4">
      <c r="A13665" s="3"/>
      <c r="B13665" s="3"/>
      <c r="C13665" s="2"/>
      <c r="D13665" s="2"/>
    </row>
    <row r="13666" spans="1:4">
      <c r="A13666" s="3"/>
      <c r="B13666" s="3"/>
      <c r="C13666" s="2"/>
      <c r="D13666" s="2"/>
    </row>
    <row r="13667" spans="1:4">
      <c r="A13667" s="3"/>
      <c r="B13667" s="3"/>
      <c r="C13667" s="2"/>
      <c r="D13667" s="2"/>
    </row>
    <row r="13668" spans="1:4">
      <c r="A13668" s="3"/>
      <c r="B13668" s="3"/>
      <c r="C13668" s="2"/>
      <c r="D13668" s="2"/>
    </row>
    <row r="13669" spans="1:4">
      <c r="A13669" s="3"/>
      <c r="B13669" s="3"/>
      <c r="C13669" s="2"/>
      <c r="D13669" s="2"/>
    </row>
    <row r="13670" spans="1:4">
      <c r="A13670" s="3"/>
      <c r="B13670" s="3"/>
      <c r="C13670" s="2"/>
      <c r="D13670" s="2"/>
    </row>
    <row r="13671" spans="1:4">
      <c r="A13671" s="3"/>
      <c r="B13671" s="3"/>
      <c r="C13671" s="2"/>
      <c r="D13671" s="2"/>
    </row>
    <row r="13672" spans="1:4">
      <c r="A13672" s="3"/>
      <c r="B13672" s="3"/>
      <c r="C13672" s="2"/>
      <c r="D13672" s="2"/>
    </row>
    <row r="13673" spans="1:4">
      <c r="A13673" s="3"/>
      <c r="B13673" s="3"/>
      <c r="C13673" s="2"/>
      <c r="D13673" s="2"/>
    </row>
    <row r="13674" spans="1:4">
      <c r="A13674" s="3"/>
      <c r="B13674" s="3"/>
      <c r="C13674" s="2"/>
      <c r="D13674" s="2"/>
    </row>
    <row r="13675" spans="1:4">
      <c r="A13675" s="3"/>
      <c r="B13675" s="3"/>
      <c r="C13675" s="2"/>
      <c r="D13675" s="2"/>
    </row>
    <row r="13676" spans="1:4">
      <c r="A13676" s="3"/>
      <c r="B13676" s="3"/>
      <c r="C13676" s="2"/>
      <c r="D13676" s="2"/>
    </row>
    <row r="13677" spans="1:4">
      <c r="A13677" s="3"/>
      <c r="B13677" s="3"/>
      <c r="C13677" s="2"/>
      <c r="D13677" s="2"/>
    </row>
    <row r="13678" spans="1:4">
      <c r="A13678" s="3"/>
      <c r="B13678" s="3"/>
      <c r="C13678" s="2"/>
      <c r="D13678" s="2"/>
    </row>
    <row r="13679" spans="1:4">
      <c r="A13679" s="3"/>
      <c r="B13679" s="3"/>
      <c r="C13679" s="2"/>
      <c r="D13679" s="2"/>
    </row>
    <row r="13680" spans="1:4">
      <c r="A13680" s="3"/>
      <c r="B13680" s="3"/>
      <c r="C13680" s="2"/>
      <c r="D13680" s="2"/>
    </row>
    <row r="13681" spans="1:4">
      <c r="A13681" s="3"/>
      <c r="B13681" s="3"/>
      <c r="C13681" s="2"/>
      <c r="D13681" s="2"/>
    </row>
    <row r="13682" spans="1:4">
      <c r="A13682" s="3"/>
      <c r="B13682" s="3"/>
      <c r="C13682" s="2"/>
      <c r="D13682" s="2"/>
    </row>
    <row r="13683" spans="1:4">
      <c r="A13683" s="3"/>
      <c r="B13683" s="3"/>
      <c r="C13683" s="2"/>
      <c r="D13683" s="2"/>
    </row>
    <row r="13684" spans="1:4">
      <c r="A13684" s="3"/>
      <c r="B13684" s="3"/>
      <c r="C13684" s="2"/>
      <c r="D13684" s="2"/>
    </row>
    <row r="13685" spans="1:4">
      <c r="A13685" s="3"/>
      <c r="B13685" s="3"/>
      <c r="C13685" s="2"/>
      <c r="D13685" s="2"/>
    </row>
    <row r="13686" spans="1:4">
      <c r="A13686" s="3"/>
      <c r="B13686" s="3"/>
      <c r="C13686" s="2"/>
      <c r="D13686" s="2"/>
    </row>
    <row r="13687" spans="1:4">
      <c r="A13687" s="3"/>
      <c r="B13687" s="3"/>
      <c r="C13687" s="2"/>
      <c r="D13687" s="2"/>
    </row>
    <row r="13688" spans="1:4">
      <c r="A13688" s="3"/>
      <c r="B13688" s="3"/>
      <c r="C13688" s="2"/>
      <c r="D13688" s="2"/>
    </row>
    <row r="13689" spans="1:4">
      <c r="A13689" s="3"/>
      <c r="B13689" s="3"/>
      <c r="C13689" s="2"/>
      <c r="D13689" s="2"/>
    </row>
    <row r="13690" spans="1:4">
      <c r="A13690" s="3"/>
      <c r="B13690" s="3"/>
      <c r="C13690" s="2"/>
      <c r="D13690" s="2"/>
    </row>
    <row r="13691" spans="1:4">
      <c r="A13691" s="3"/>
      <c r="B13691" s="3"/>
      <c r="C13691" s="2"/>
      <c r="D13691" s="2"/>
    </row>
    <row r="13692" spans="1:4">
      <c r="A13692" s="3"/>
      <c r="B13692" s="3"/>
      <c r="C13692" s="2"/>
      <c r="D13692" s="2"/>
    </row>
    <row r="13693" spans="1:4">
      <c r="A13693" s="3"/>
      <c r="B13693" s="3"/>
      <c r="C13693" s="2"/>
      <c r="D13693" s="2"/>
    </row>
    <row r="13694" spans="1:4">
      <c r="A13694" s="3"/>
      <c r="B13694" s="3"/>
      <c r="C13694" s="2"/>
      <c r="D13694" s="2"/>
    </row>
    <row r="13695" spans="1:4">
      <c r="A13695" s="3"/>
      <c r="B13695" s="3"/>
      <c r="C13695" s="2"/>
      <c r="D13695" s="2"/>
    </row>
    <row r="13696" spans="1:4">
      <c r="A13696" s="3"/>
      <c r="B13696" s="3"/>
      <c r="C13696" s="2"/>
      <c r="D13696" s="2"/>
    </row>
    <row r="13697" spans="1:4">
      <c r="A13697" s="3"/>
      <c r="B13697" s="3"/>
      <c r="C13697" s="2"/>
      <c r="D13697" s="2"/>
    </row>
    <row r="13698" spans="1:4">
      <c r="A13698" s="3"/>
      <c r="B13698" s="3"/>
      <c r="C13698" s="2"/>
      <c r="D13698" s="2"/>
    </row>
    <row r="13699" spans="1:4">
      <c r="A13699" s="3"/>
      <c r="B13699" s="3"/>
      <c r="C13699" s="2"/>
      <c r="D13699" s="2"/>
    </row>
    <row r="13700" spans="1:4">
      <c r="A13700" s="3"/>
      <c r="B13700" s="3"/>
      <c r="C13700" s="2"/>
      <c r="D13700" s="2"/>
    </row>
    <row r="13701" spans="1:4">
      <c r="A13701" s="3"/>
      <c r="B13701" s="3"/>
      <c r="C13701" s="2"/>
      <c r="D13701" s="2"/>
    </row>
    <row r="13702" spans="1:4">
      <c r="A13702" s="3"/>
      <c r="B13702" s="3"/>
      <c r="C13702" s="2"/>
      <c r="D13702" s="2"/>
    </row>
    <row r="13703" spans="1:4">
      <c r="A13703" s="3"/>
      <c r="B13703" s="3"/>
      <c r="C13703" s="2"/>
      <c r="D13703" s="2"/>
    </row>
    <row r="13704" spans="1:4">
      <c r="A13704" s="3"/>
      <c r="B13704" s="3"/>
      <c r="C13704" s="2"/>
      <c r="D13704" s="2"/>
    </row>
    <row r="13705" spans="1:4">
      <c r="A13705" s="3"/>
      <c r="B13705" s="3"/>
      <c r="C13705" s="2"/>
      <c r="D13705" s="2"/>
    </row>
    <row r="13706" spans="1:4">
      <c r="A13706" s="3"/>
      <c r="B13706" s="3"/>
      <c r="C13706" s="2"/>
      <c r="D13706" s="2"/>
    </row>
    <row r="13707" spans="1:4">
      <c r="A13707" s="3"/>
      <c r="B13707" s="3"/>
      <c r="C13707" s="2"/>
      <c r="D13707" s="2"/>
    </row>
    <row r="13708" spans="1:4">
      <c r="A13708" s="3"/>
      <c r="B13708" s="3"/>
      <c r="C13708" s="2"/>
      <c r="D13708" s="2"/>
    </row>
    <row r="13709" spans="1:4">
      <c r="A13709" s="3"/>
      <c r="B13709" s="3"/>
      <c r="C13709" s="2"/>
      <c r="D13709" s="2"/>
    </row>
    <row r="13710" spans="1:4">
      <c r="A13710" s="3"/>
      <c r="B13710" s="3"/>
      <c r="C13710" s="2"/>
      <c r="D13710" s="2"/>
    </row>
    <row r="13711" spans="1:4">
      <c r="A13711" s="3"/>
      <c r="B13711" s="3"/>
      <c r="C13711" s="2"/>
      <c r="D13711" s="2"/>
    </row>
    <row r="13712" spans="1:4">
      <c r="A13712" s="3"/>
      <c r="B13712" s="3"/>
      <c r="C13712" s="2"/>
      <c r="D13712" s="2"/>
    </row>
    <row r="13713" spans="1:4">
      <c r="A13713" s="3"/>
      <c r="B13713" s="3"/>
      <c r="C13713" s="2"/>
      <c r="D13713" s="2"/>
    </row>
    <row r="13714" spans="1:4">
      <c r="A13714" s="3"/>
      <c r="B13714" s="3"/>
      <c r="C13714" s="2"/>
      <c r="D13714" s="2"/>
    </row>
    <row r="13715" spans="1:4">
      <c r="A13715" s="3"/>
      <c r="B13715" s="3"/>
      <c r="C13715" s="2"/>
      <c r="D13715" s="2"/>
    </row>
    <row r="13716" spans="1:4">
      <c r="A13716" s="3"/>
      <c r="B13716" s="3"/>
      <c r="C13716" s="2"/>
      <c r="D13716" s="2"/>
    </row>
    <row r="13717" spans="1:4">
      <c r="A13717" s="3"/>
      <c r="B13717" s="3"/>
      <c r="C13717" s="2"/>
      <c r="D13717" s="2"/>
    </row>
    <row r="13718" spans="1:4">
      <c r="A13718" s="3"/>
      <c r="B13718" s="3"/>
      <c r="C13718" s="2"/>
      <c r="D13718" s="2"/>
    </row>
    <row r="13719" spans="1:4">
      <c r="A13719" s="3"/>
      <c r="B13719" s="3"/>
      <c r="C13719" s="2"/>
      <c r="D13719" s="2"/>
    </row>
    <row r="13720" spans="1:4">
      <c r="A13720" s="3"/>
      <c r="B13720" s="3"/>
      <c r="C13720" s="2"/>
      <c r="D13720" s="2"/>
    </row>
    <row r="13721" spans="1:4">
      <c r="A13721" s="3"/>
      <c r="B13721" s="3"/>
      <c r="C13721" s="2"/>
      <c r="D13721" s="2"/>
    </row>
    <row r="13722" spans="1:4">
      <c r="A13722" s="3"/>
      <c r="B13722" s="3"/>
      <c r="C13722" s="2"/>
      <c r="D13722" s="2"/>
    </row>
    <row r="13723" spans="1:4">
      <c r="A13723" s="3"/>
      <c r="B13723" s="3"/>
      <c r="C13723" s="2"/>
      <c r="D13723" s="2"/>
    </row>
    <row r="13724" spans="1:4">
      <c r="A13724" s="3"/>
      <c r="B13724" s="3"/>
      <c r="C13724" s="2"/>
      <c r="D13724" s="2"/>
    </row>
    <row r="13725" spans="1:4">
      <c r="A13725" s="3"/>
      <c r="B13725" s="3"/>
      <c r="C13725" s="2"/>
      <c r="D13725" s="2"/>
    </row>
    <row r="13726" spans="1:4">
      <c r="A13726" s="3"/>
      <c r="B13726" s="3"/>
      <c r="C13726" s="2"/>
      <c r="D13726" s="2"/>
    </row>
    <row r="13727" spans="1:4">
      <c r="A13727" s="3"/>
      <c r="B13727" s="3"/>
      <c r="C13727" s="2"/>
      <c r="D13727" s="2"/>
    </row>
    <row r="13728" spans="1:4">
      <c r="A13728" s="3"/>
      <c r="B13728" s="3"/>
      <c r="C13728" s="2"/>
      <c r="D13728" s="2"/>
    </row>
    <row r="13729" spans="1:4">
      <c r="A13729" s="3"/>
      <c r="B13729" s="3"/>
      <c r="C13729" s="2"/>
      <c r="D13729" s="2"/>
    </row>
    <row r="13730" spans="1:4">
      <c r="A13730" s="3"/>
      <c r="B13730" s="3"/>
      <c r="C13730" s="2"/>
      <c r="D13730" s="2"/>
    </row>
    <row r="13731" spans="1:4">
      <c r="A13731" s="3"/>
      <c r="B13731" s="3"/>
      <c r="C13731" s="2"/>
      <c r="D13731" s="2"/>
    </row>
    <row r="13732" spans="1:4">
      <c r="A13732" s="3"/>
      <c r="B13732" s="3"/>
      <c r="C13732" s="2"/>
      <c r="D13732" s="2"/>
    </row>
    <row r="13733" spans="1:4">
      <c r="A13733" s="3"/>
      <c r="B13733" s="3"/>
      <c r="C13733" s="2"/>
      <c r="D13733" s="2"/>
    </row>
    <row r="13734" spans="1:4">
      <c r="A13734" s="3"/>
      <c r="B13734" s="3"/>
      <c r="C13734" s="2"/>
      <c r="D13734" s="2"/>
    </row>
    <row r="13735" spans="1:4">
      <c r="A13735" s="3"/>
      <c r="B13735" s="3"/>
      <c r="C13735" s="2"/>
      <c r="D13735" s="2"/>
    </row>
    <row r="13736" spans="1:4">
      <c r="A13736" s="3"/>
      <c r="B13736" s="3"/>
      <c r="C13736" s="2"/>
      <c r="D13736" s="2"/>
    </row>
    <row r="13737" spans="1:4">
      <c r="A13737" s="3"/>
      <c r="B13737" s="3"/>
      <c r="C13737" s="2"/>
      <c r="D13737" s="2"/>
    </row>
    <row r="13738" spans="1:4">
      <c r="A13738" s="3"/>
      <c r="B13738" s="3"/>
      <c r="C13738" s="2"/>
      <c r="D13738" s="2"/>
    </row>
    <row r="13739" spans="1:4">
      <c r="A13739" s="3"/>
      <c r="B13739" s="3"/>
      <c r="C13739" s="2"/>
      <c r="D13739" s="2"/>
    </row>
    <row r="13740" spans="1:4">
      <c r="A13740" s="3"/>
      <c r="B13740" s="3"/>
      <c r="C13740" s="2"/>
      <c r="D13740" s="2"/>
    </row>
    <row r="13741" spans="1:4">
      <c r="A13741" s="3"/>
      <c r="B13741" s="3"/>
      <c r="C13741" s="2"/>
      <c r="D13741" s="2"/>
    </row>
    <row r="13742" spans="1:4">
      <c r="A13742" s="3"/>
      <c r="B13742" s="3"/>
      <c r="C13742" s="2"/>
      <c r="D13742" s="2"/>
    </row>
    <row r="13743" spans="1:4">
      <c r="A13743" s="3"/>
      <c r="B13743" s="3"/>
      <c r="C13743" s="2"/>
      <c r="D13743" s="2"/>
    </row>
    <row r="13744" spans="1:4">
      <c r="A13744" s="3"/>
      <c r="B13744" s="3"/>
      <c r="C13744" s="2"/>
      <c r="D13744" s="2"/>
    </row>
    <row r="13745" spans="1:4">
      <c r="A13745" s="3"/>
      <c r="B13745" s="3"/>
      <c r="C13745" s="2"/>
      <c r="D13745" s="2"/>
    </row>
    <row r="13746" spans="1:4">
      <c r="A13746" s="3"/>
      <c r="B13746" s="3"/>
      <c r="C13746" s="2"/>
      <c r="D13746" s="2"/>
    </row>
    <row r="13747" spans="1:4">
      <c r="A13747" s="3"/>
      <c r="B13747" s="3"/>
      <c r="C13747" s="2"/>
      <c r="D13747" s="2"/>
    </row>
    <row r="13748" spans="1:4">
      <c r="A13748" s="3"/>
      <c r="B13748" s="3"/>
      <c r="C13748" s="2"/>
      <c r="D13748" s="2"/>
    </row>
    <row r="13749" spans="1:4">
      <c r="A13749" s="3"/>
      <c r="B13749" s="3"/>
      <c r="C13749" s="2"/>
      <c r="D13749" s="2"/>
    </row>
    <row r="13750" spans="1:4">
      <c r="A13750" s="3"/>
      <c r="B13750" s="3"/>
      <c r="C13750" s="2"/>
      <c r="D13750" s="2"/>
    </row>
    <row r="13751" spans="1:4">
      <c r="A13751" s="3"/>
      <c r="B13751" s="3"/>
      <c r="C13751" s="2"/>
      <c r="D13751" s="2"/>
    </row>
    <row r="13752" spans="1:4">
      <c r="A13752" s="3"/>
      <c r="B13752" s="3"/>
      <c r="C13752" s="2"/>
      <c r="D13752" s="2"/>
    </row>
    <row r="13753" spans="1:4">
      <c r="A13753" s="3"/>
      <c r="B13753" s="3"/>
      <c r="C13753" s="2"/>
      <c r="D13753" s="2"/>
    </row>
    <row r="13754" spans="1:4">
      <c r="A13754" s="3"/>
      <c r="B13754" s="3"/>
      <c r="C13754" s="2"/>
      <c r="D13754" s="2"/>
    </row>
    <row r="13755" spans="1:4">
      <c r="A13755" s="3"/>
      <c r="B13755" s="3"/>
      <c r="C13755" s="2"/>
      <c r="D13755" s="2"/>
    </row>
    <row r="13756" spans="1:4">
      <c r="A13756" s="3"/>
      <c r="B13756" s="3"/>
      <c r="C13756" s="2"/>
      <c r="D13756" s="2"/>
    </row>
    <row r="13757" spans="1:4">
      <c r="A13757" s="3"/>
      <c r="B13757" s="3"/>
      <c r="C13757" s="2"/>
      <c r="D13757" s="2"/>
    </row>
    <row r="13758" spans="1:4">
      <c r="A13758" s="3"/>
      <c r="B13758" s="3"/>
      <c r="C13758" s="2"/>
      <c r="D13758" s="2"/>
    </row>
    <row r="13759" spans="1:4">
      <c r="A13759" s="3"/>
      <c r="B13759" s="3"/>
      <c r="C13759" s="2"/>
      <c r="D13759" s="2"/>
    </row>
    <row r="13760" spans="1:4">
      <c r="A13760" s="3"/>
      <c r="B13760" s="3"/>
      <c r="C13760" s="2"/>
      <c r="D13760" s="2"/>
    </row>
    <row r="13761" spans="1:4">
      <c r="A13761" s="3"/>
      <c r="B13761" s="3"/>
      <c r="C13761" s="2"/>
      <c r="D13761" s="2"/>
    </row>
    <row r="13762" spans="1:4">
      <c r="A13762" s="3"/>
      <c r="B13762" s="3"/>
      <c r="C13762" s="2"/>
      <c r="D13762" s="2"/>
    </row>
    <row r="13763" spans="1:4">
      <c r="A13763" s="3"/>
      <c r="B13763" s="3"/>
      <c r="C13763" s="2"/>
      <c r="D13763" s="2"/>
    </row>
    <row r="13764" spans="1:4">
      <c r="A13764" s="3"/>
      <c r="B13764" s="3"/>
      <c r="C13764" s="2"/>
      <c r="D13764" s="2"/>
    </row>
    <row r="13765" spans="1:4">
      <c r="A13765" s="3"/>
      <c r="B13765" s="3"/>
      <c r="C13765" s="2"/>
      <c r="D13765" s="2"/>
    </row>
    <row r="13766" spans="1:4">
      <c r="A13766" s="3"/>
      <c r="B13766" s="3"/>
      <c r="C13766" s="2"/>
      <c r="D13766" s="2"/>
    </row>
    <row r="13767" spans="1:4">
      <c r="A13767" s="3"/>
      <c r="B13767" s="3"/>
      <c r="C13767" s="2"/>
      <c r="D13767" s="2"/>
    </row>
    <row r="13768" spans="1:4">
      <c r="A13768" s="3"/>
      <c r="B13768" s="3"/>
      <c r="C13768" s="2"/>
      <c r="D13768" s="2"/>
    </row>
    <row r="13769" spans="1:4">
      <c r="A13769" s="3"/>
      <c r="B13769" s="3"/>
      <c r="C13769" s="2"/>
      <c r="D13769" s="2"/>
    </row>
    <row r="13770" spans="1:4">
      <c r="A13770" s="3"/>
      <c r="B13770" s="3"/>
      <c r="C13770" s="2"/>
      <c r="D13770" s="2"/>
    </row>
    <row r="13771" spans="1:4">
      <c r="A13771" s="3"/>
      <c r="B13771" s="3"/>
      <c r="C13771" s="2"/>
      <c r="D13771" s="2"/>
    </row>
    <row r="13772" spans="1:4">
      <c r="A13772" s="3"/>
      <c r="B13772" s="3"/>
      <c r="C13772" s="2"/>
      <c r="D13772" s="2"/>
    </row>
    <row r="13773" spans="1:4">
      <c r="A13773" s="3"/>
      <c r="B13773" s="3"/>
      <c r="C13773" s="2"/>
      <c r="D13773" s="2"/>
    </row>
    <row r="13774" spans="1:4">
      <c r="A13774" s="3"/>
      <c r="B13774" s="3"/>
      <c r="C13774" s="2"/>
      <c r="D13774" s="2"/>
    </row>
    <row r="13775" spans="1:4">
      <c r="A13775" s="3"/>
      <c r="B13775" s="3"/>
      <c r="C13775" s="2"/>
      <c r="D13775" s="2"/>
    </row>
    <row r="13776" spans="1:4">
      <c r="A13776" s="3"/>
      <c r="B13776" s="3"/>
      <c r="C13776" s="2"/>
      <c r="D13776" s="2"/>
    </row>
    <row r="13777" spans="1:4">
      <c r="A13777" s="3"/>
      <c r="B13777" s="3"/>
      <c r="C13777" s="2"/>
      <c r="D13777" s="2"/>
    </row>
    <row r="13778" spans="1:4">
      <c r="A13778" s="3"/>
      <c r="B13778" s="3"/>
      <c r="C13778" s="2"/>
      <c r="D13778" s="2"/>
    </row>
    <row r="13779" spans="1:4">
      <c r="A13779" s="3"/>
      <c r="B13779" s="3"/>
      <c r="C13779" s="2"/>
      <c r="D13779" s="2"/>
    </row>
    <row r="13780" spans="1:4">
      <c r="A13780" s="3"/>
      <c r="B13780" s="3"/>
      <c r="C13780" s="2"/>
      <c r="D13780" s="2"/>
    </row>
    <row r="13781" spans="1:4">
      <c r="A13781" s="3"/>
      <c r="B13781" s="3"/>
      <c r="C13781" s="2"/>
      <c r="D13781" s="2"/>
    </row>
    <row r="13782" spans="1:4">
      <c r="A13782" s="3"/>
      <c r="B13782" s="3"/>
      <c r="C13782" s="2"/>
      <c r="D13782" s="2"/>
    </row>
    <row r="13783" spans="1:4">
      <c r="A13783" s="3"/>
      <c r="B13783" s="3"/>
      <c r="C13783" s="2"/>
      <c r="D13783" s="2"/>
    </row>
    <row r="13784" spans="1:4">
      <c r="A13784" s="3"/>
      <c r="B13784" s="3"/>
      <c r="C13784" s="2"/>
      <c r="D13784" s="2"/>
    </row>
    <row r="13785" spans="1:4">
      <c r="A13785" s="3"/>
      <c r="B13785" s="3"/>
      <c r="C13785" s="2"/>
      <c r="D13785" s="2"/>
    </row>
    <row r="13786" spans="1:4">
      <c r="A13786" s="3"/>
      <c r="B13786" s="3"/>
      <c r="C13786" s="2"/>
      <c r="D13786" s="2"/>
    </row>
    <row r="13787" spans="1:4">
      <c r="A13787" s="3"/>
      <c r="B13787" s="3"/>
      <c r="C13787" s="2"/>
      <c r="D13787" s="2"/>
    </row>
    <row r="13788" spans="1:4">
      <c r="A13788" s="3"/>
      <c r="B13788" s="3"/>
      <c r="C13788" s="2"/>
      <c r="D13788" s="2"/>
    </row>
    <row r="13789" spans="1:4">
      <c r="A13789" s="3"/>
      <c r="B13789" s="3"/>
      <c r="C13789" s="2"/>
      <c r="D13789" s="2"/>
    </row>
    <row r="13790" spans="1:4">
      <c r="A13790" s="3"/>
      <c r="B13790" s="3"/>
      <c r="C13790" s="2"/>
      <c r="D13790" s="2"/>
    </row>
    <row r="13791" spans="1:4">
      <c r="A13791" s="3"/>
      <c r="B13791" s="3"/>
      <c r="C13791" s="2"/>
      <c r="D13791" s="2"/>
    </row>
    <row r="13792" spans="1:4">
      <c r="A13792" s="3"/>
      <c r="B13792" s="3"/>
      <c r="C13792" s="2"/>
      <c r="D13792" s="2"/>
    </row>
    <row r="13793" spans="1:4">
      <c r="A13793" s="3"/>
      <c r="B13793" s="3"/>
      <c r="C13793" s="2"/>
      <c r="D13793" s="2"/>
    </row>
    <row r="13794" spans="1:4">
      <c r="A13794" s="3"/>
      <c r="B13794" s="3"/>
      <c r="C13794" s="2"/>
      <c r="D13794" s="2"/>
    </row>
    <row r="13795" spans="1:4">
      <c r="A13795" s="3"/>
      <c r="B13795" s="3"/>
      <c r="C13795" s="2"/>
      <c r="D13795" s="2"/>
    </row>
    <row r="13796" spans="1:4">
      <c r="A13796" s="3"/>
      <c r="B13796" s="3"/>
      <c r="C13796" s="2"/>
      <c r="D13796" s="2"/>
    </row>
    <row r="13797" spans="1:4">
      <c r="A13797" s="3"/>
      <c r="B13797" s="3"/>
      <c r="C13797" s="2"/>
      <c r="D13797" s="2"/>
    </row>
    <row r="13798" spans="1:4">
      <c r="A13798" s="3"/>
      <c r="B13798" s="3"/>
      <c r="C13798" s="2"/>
      <c r="D13798" s="2"/>
    </row>
    <row r="13799" spans="1:4">
      <c r="A13799" s="3"/>
      <c r="B13799" s="3"/>
      <c r="C13799" s="2"/>
      <c r="D13799" s="2"/>
    </row>
    <row r="13800" spans="1:4">
      <c r="A13800" s="3"/>
      <c r="B13800" s="3"/>
      <c r="C13800" s="2"/>
      <c r="D13800" s="2"/>
    </row>
    <row r="13801" spans="1:4">
      <c r="A13801" s="3"/>
      <c r="B13801" s="3"/>
      <c r="C13801" s="2"/>
      <c r="D13801" s="2"/>
    </row>
    <row r="13802" spans="1:4">
      <c r="A13802" s="3"/>
      <c r="B13802" s="3"/>
      <c r="C13802" s="2"/>
      <c r="D13802" s="2"/>
    </row>
    <row r="13803" spans="1:4">
      <c r="A13803" s="3"/>
      <c r="B13803" s="3"/>
      <c r="C13803" s="2"/>
      <c r="D13803" s="2"/>
    </row>
    <row r="13804" spans="1:4">
      <c r="A13804" s="3"/>
      <c r="B13804" s="3"/>
      <c r="C13804" s="2"/>
      <c r="D13804" s="2"/>
    </row>
    <row r="13805" spans="1:4">
      <c r="A13805" s="3"/>
      <c r="B13805" s="3"/>
      <c r="C13805" s="2"/>
      <c r="D13805" s="2"/>
    </row>
    <row r="13806" spans="1:4">
      <c r="A13806" s="3"/>
      <c r="B13806" s="3"/>
      <c r="C13806" s="2"/>
      <c r="D13806" s="2"/>
    </row>
    <row r="13807" spans="1:4">
      <c r="A13807" s="3"/>
      <c r="B13807" s="3"/>
      <c r="C13807" s="2"/>
      <c r="D13807" s="2"/>
    </row>
    <row r="13808" spans="1:4">
      <c r="A13808" s="3"/>
      <c r="B13808" s="3"/>
      <c r="C13808" s="2"/>
      <c r="D13808" s="2"/>
    </row>
    <row r="13809" spans="1:4">
      <c r="A13809" s="3"/>
      <c r="B13809" s="3"/>
      <c r="C13809" s="2"/>
      <c r="D13809" s="2"/>
    </row>
    <row r="13810" spans="1:4">
      <c r="A13810" s="3"/>
      <c r="B13810" s="3"/>
      <c r="C13810" s="2"/>
      <c r="D13810" s="2"/>
    </row>
    <row r="13811" spans="1:4">
      <c r="A13811" s="3"/>
      <c r="B13811" s="3"/>
      <c r="C13811" s="2"/>
      <c r="D13811" s="2"/>
    </row>
    <row r="13812" spans="1:4">
      <c r="A13812" s="3"/>
      <c r="B13812" s="3"/>
      <c r="C13812" s="2"/>
      <c r="D13812" s="2"/>
    </row>
    <row r="13813" spans="1:4">
      <c r="A13813" s="3"/>
      <c r="B13813" s="3"/>
      <c r="C13813" s="2"/>
      <c r="D13813" s="2"/>
    </row>
    <row r="13814" spans="1:4">
      <c r="A13814" s="3"/>
      <c r="B13814" s="3"/>
      <c r="C13814" s="2"/>
      <c r="D13814" s="2"/>
    </row>
    <row r="13815" spans="1:4">
      <c r="A13815" s="3"/>
      <c r="B13815" s="3"/>
      <c r="C13815" s="2"/>
      <c r="D13815" s="2"/>
    </row>
    <row r="13816" spans="1:4">
      <c r="A13816" s="3"/>
      <c r="B13816" s="3"/>
      <c r="C13816" s="2"/>
      <c r="D13816" s="2"/>
    </row>
    <row r="13817" spans="1:4">
      <c r="A13817" s="3"/>
      <c r="B13817" s="3"/>
      <c r="C13817" s="2"/>
      <c r="D13817" s="2"/>
    </row>
    <row r="13818" spans="1:4">
      <c r="A13818" s="3"/>
      <c r="B13818" s="3"/>
      <c r="C13818" s="2"/>
      <c r="D13818" s="2"/>
    </row>
    <row r="13819" spans="1:4">
      <c r="A13819" s="3"/>
      <c r="B13819" s="3"/>
      <c r="C13819" s="2"/>
      <c r="D13819" s="2"/>
    </row>
    <row r="13820" spans="1:4">
      <c r="A13820" s="3"/>
      <c r="B13820" s="3"/>
      <c r="C13820" s="2"/>
      <c r="D13820" s="2"/>
    </row>
    <row r="13821" spans="1:4">
      <c r="A13821" s="3"/>
      <c r="B13821" s="3"/>
      <c r="C13821" s="2"/>
      <c r="D13821" s="2"/>
    </row>
    <row r="13822" spans="1:4">
      <c r="A13822" s="3"/>
      <c r="B13822" s="3"/>
      <c r="C13822" s="2"/>
      <c r="D13822" s="2"/>
    </row>
    <row r="13823" spans="1:4">
      <c r="A13823" s="3"/>
      <c r="B13823" s="3"/>
      <c r="C13823" s="2"/>
      <c r="D13823" s="2"/>
    </row>
    <row r="13824" spans="1:4">
      <c r="A13824" s="3"/>
      <c r="B13824" s="3"/>
      <c r="C13824" s="2"/>
      <c r="D13824" s="2"/>
    </row>
    <row r="13825" spans="1:4">
      <c r="A13825" s="3"/>
      <c r="B13825" s="3"/>
      <c r="C13825" s="2"/>
      <c r="D13825" s="2"/>
    </row>
    <row r="13826" spans="1:4">
      <c r="A13826" s="3"/>
      <c r="B13826" s="3"/>
      <c r="C13826" s="2"/>
      <c r="D13826" s="2"/>
    </row>
    <row r="13827" spans="1:4">
      <c r="A13827" s="3"/>
      <c r="B13827" s="3"/>
      <c r="C13827" s="2"/>
      <c r="D13827" s="2"/>
    </row>
    <row r="13828" spans="1:4">
      <c r="A13828" s="3"/>
      <c r="B13828" s="3"/>
      <c r="C13828" s="2"/>
      <c r="D13828" s="2"/>
    </row>
    <row r="13829" spans="1:4">
      <c r="A13829" s="3"/>
      <c r="B13829" s="3"/>
      <c r="C13829" s="2"/>
      <c r="D13829" s="2"/>
    </row>
    <row r="13830" spans="1:4">
      <c r="A13830" s="3"/>
      <c r="B13830" s="3"/>
      <c r="C13830" s="2"/>
      <c r="D13830" s="2"/>
    </row>
    <row r="13831" spans="1:4">
      <c r="A13831" s="3"/>
      <c r="B13831" s="3"/>
      <c r="C13831" s="2"/>
      <c r="D13831" s="2"/>
    </row>
    <row r="13832" spans="1:4">
      <c r="A13832" s="3"/>
      <c r="B13832" s="3"/>
      <c r="C13832" s="2"/>
      <c r="D13832" s="2"/>
    </row>
    <row r="13833" spans="1:4">
      <c r="A13833" s="3"/>
      <c r="B13833" s="3"/>
      <c r="C13833" s="2"/>
      <c r="D13833" s="2"/>
    </row>
    <row r="13834" spans="1:4">
      <c r="A13834" s="3"/>
      <c r="B13834" s="3"/>
      <c r="C13834" s="2"/>
      <c r="D13834" s="2"/>
    </row>
    <row r="13835" spans="1:4">
      <c r="A13835" s="3"/>
      <c r="B13835" s="3"/>
      <c r="C13835" s="2"/>
      <c r="D13835" s="2"/>
    </row>
    <row r="13836" spans="1:4">
      <c r="A13836" s="3"/>
      <c r="B13836" s="3"/>
      <c r="C13836" s="2"/>
      <c r="D13836" s="2"/>
    </row>
    <row r="13837" spans="1:4">
      <c r="A13837" s="3"/>
      <c r="B13837" s="3"/>
      <c r="C13837" s="2"/>
      <c r="D13837" s="2"/>
    </row>
    <row r="13838" spans="1:4">
      <c r="A13838" s="3"/>
      <c r="B13838" s="3"/>
      <c r="C13838" s="2"/>
      <c r="D13838" s="2"/>
    </row>
    <row r="13839" spans="1:4">
      <c r="A13839" s="3"/>
      <c r="B13839" s="3"/>
      <c r="C13839" s="2"/>
      <c r="D13839" s="2"/>
    </row>
    <row r="13840" spans="1:4">
      <c r="A13840" s="3"/>
      <c r="B13840" s="3"/>
      <c r="C13840" s="2"/>
      <c r="D13840" s="2"/>
    </row>
    <row r="13841" spans="1:4">
      <c r="A13841" s="3"/>
      <c r="B13841" s="3"/>
      <c r="C13841" s="2"/>
      <c r="D13841" s="2"/>
    </row>
    <row r="13842" spans="1:4">
      <c r="A13842" s="3"/>
      <c r="B13842" s="3"/>
      <c r="C13842" s="2"/>
      <c r="D13842" s="2"/>
    </row>
    <row r="13843" spans="1:4">
      <c r="A13843" s="3"/>
      <c r="B13843" s="3"/>
      <c r="C13843" s="2"/>
      <c r="D13843" s="2"/>
    </row>
    <row r="13844" spans="1:4">
      <c r="A13844" s="3"/>
      <c r="B13844" s="3"/>
      <c r="C13844" s="2"/>
      <c r="D13844" s="2"/>
    </row>
    <row r="13845" spans="1:4">
      <c r="A13845" s="3"/>
      <c r="B13845" s="3"/>
      <c r="C13845" s="2"/>
      <c r="D13845" s="2"/>
    </row>
    <row r="13846" spans="1:4">
      <c r="A13846" s="3"/>
      <c r="B13846" s="3"/>
      <c r="C13846" s="2"/>
      <c r="D13846" s="2"/>
    </row>
    <row r="13847" spans="1:4">
      <c r="A13847" s="3"/>
      <c r="B13847" s="3"/>
      <c r="C13847" s="2"/>
      <c r="D13847" s="2"/>
    </row>
    <row r="13848" spans="1:4">
      <c r="A13848" s="3"/>
      <c r="B13848" s="3"/>
      <c r="C13848" s="2"/>
      <c r="D13848" s="2"/>
    </row>
    <row r="13849" spans="1:4">
      <c r="A13849" s="3"/>
      <c r="B13849" s="3"/>
      <c r="C13849" s="2"/>
      <c r="D13849" s="2"/>
    </row>
    <row r="13850" spans="1:4">
      <c r="A13850" s="3"/>
      <c r="B13850" s="3"/>
      <c r="C13850" s="2"/>
      <c r="D13850" s="2"/>
    </row>
    <row r="13851" spans="1:4">
      <c r="A13851" s="3"/>
      <c r="B13851" s="3"/>
      <c r="C13851" s="2"/>
      <c r="D13851" s="2"/>
    </row>
    <row r="13852" spans="1:4">
      <c r="A13852" s="3"/>
      <c r="B13852" s="3"/>
      <c r="C13852" s="2"/>
      <c r="D13852" s="2"/>
    </row>
    <row r="13853" spans="1:4">
      <c r="A13853" s="3"/>
      <c r="B13853" s="3"/>
      <c r="C13853" s="2"/>
      <c r="D13853" s="2"/>
    </row>
    <row r="13854" spans="1:4">
      <c r="A13854" s="3"/>
      <c r="B13854" s="3"/>
      <c r="C13854" s="2"/>
      <c r="D13854" s="2"/>
    </row>
    <row r="13855" spans="1:4">
      <c r="A13855" s="3"/>
      <c r="B13855" s="3"/>
      <c r="C13855" s="2"/>
      <c r="D13855" s="2"/>
    </row>
    <row r="13856" spans="1:4">
      <c r="A13856" s="3"/>
      <c r="B13856" s="3"/>
      <c r="C13856" s="2"/>
      <c r="D13856" s="2"/>
    </row>
    <row r="13857" spans="1:4">
      <c r="A13857" s="3"/>
      <c r="B13857" s="3"/>
      <c r="C13857" s="2"/>
      <c r="D13857" s="2"/>
    </row>
    <row r="13858" spans="1:4">
      <c r="A13858" s="3"/>
      <c r="B13858" s="3"/>
      <c r="C13858" s="2"/>
      <c r="D13858" s="2"/>
    </row>
    <row r="13859" spans="1:4">
      <c r="A13859" s="3"/>
      <c r="B13859" s="3"/>
      <c r="C13859" s="2"/>
      <c r="D13859" s="2"/>
    </row>
    <row r="13860" spans="1:4">
      <c r="A13860" s="3"/>
      <c r="B13860" s="3"/>
      <c r="C13860" s="2"/>
      <c r="D13860" s="2"/>
    </row>
    <row r="13861" spans="1:4">
      <c r="A13861" s="3"/>
      <c r="B13861" s="3"/>
      <c r="C13861" s="2"/>
      <c r="D13861" s="2"/>
    </row>
    <row r="13862" spans="1:4">
      <c r="A13862" s="3"/>
      <c r="B13862" s="3"/>
      <c r="C13862" s="2"/>
      <c r="D13862" s="2"/>
    </row>
    <row r="13863" spans="1:4">
      <c r="A13863" s="3"/>
      <c r="B13863" s="3"/>
      <c r="C13863" s="2"/>
      <c r="D13863" s="2"/>
    </row>
    <row r="13864" spans="1:4">
      <c r="A13864" s="3"/>
      <c r="B13864" s="3"/>
      <c r="C13864" s="2"/>
      <c r="D13864" s="2"/>
    </row>
    <row r="13865" spans="1:4">
      <c r="A13865" s="3"/>
      <c r="B13865" s="3"/>
      <c r="C13865" s="2"/>
      <c r="D13865" s="2"/>
    </row>
    <row r="13866" spans="1:4">
      <c r="A13866" s="3"/>
      <c r="B13866" s="3"/>
      <c r="C13866" s="2"/>
      <c r="D13866" s="2"/>
    </row>
    <row r="13867" spans="1:4">
      <c r="A13867" s="3"/>
      <c r="B13867" s="3"/>
      <c r="C13867" s="2"/>
      <c r="D13867" s="2"/>
    </row>
    <row r="13868" spans="1:4">
      <c r="A13868" s="3"/>
      <c r="B13868" s="3"/>
      <c r="C13868" s="2"/>
      <c r="D13868" s="2"/>
    </row>
    <row r="13869" spans="1:4">
      <c r="A13869" s="3"/>
      <c r="B13869" s="3"/>
      <c r="C13869" s="2"/>
      <c r="D13869" s="2"/>
    </row>
    <row r="13870" spans="1:4">
      <c r="A13870" s="3"/>
      <c r="B13870" s="3"/>
      <c r="C13870" s="2"/>
      <c r="D13870" s="2"/>
    </row>
    <row r="13871" spans="1:4">
      <c r="A13871" s="3"/>
      <c r="B13871" s="3"/>
      <c r="C13871" s="2"/>
      <c r="D13871" s="2"/>
    </row>
    <row r="13872" spans="1:4">
      <c r="A13872" s="3"/>
      <c r="B13872" s="3"/>
      <c r="C13872" s="2"/>
      <c r="D13872" s="2"/>
    </row>
    <row r="13873" spans="1:4">
      <c r="A13873" s="3"/>
      <c r="B13873" s="3"/>
      <c r="C13873" s="2"/>
      <c r="D13873" s="2"/>
    </row>
    <row r="13874" spans="1:4">
      <c r="A13874" s="3"/>
      <c r="B13874" s="3"/>
      <c r="C13874" s="2"/>
      <c r="D13874" s="2"/>
    </row>
    <row r="13875" spans="1:4">
      <c r="A13875" s="3"/>
      <c r="B13875" s="3"/>
      <c r="C13875" s="2"/>
      <c r="D13875" s="2"/>
    </row>
    <row r="13876" spans="1:4">
      <c r="A13876" s="3"/>
      <c r="B13876" s="3"/>
      <c r="C13876" s="2"/>
      <c r="D13876" s="2"/>
    </row>
    <row r="13877" spans="1:4">
      <c r="A13877" s="3"/>
      <c r="B13877" s="3"/>
      <c r="C13877" s="2"/>
      <c r="D13877" s="2"/>
    </row>
    <row r="13878" spans="1:4">
      <c r="A13878" s="3"/>
      <c r="B13878" s="3"/>
      <c r="C13878" s="2"/>
      <c r="D13878" s="2"/>
    </row>
    <row r="13879" spans="1:4">
      <c r="A13879" s="3"/>
      <c r="B13879" s="3"/>
      <c r="C13879" s="2"/>
      <c r="D13879" s="2"/>
    </row>
    <row r="13880" spans="1:4">
      <c r="A13880" s="3"/>
      <c r="B13880" s="3"/>
      <c r="C13880" s="2"/>
      <c r="D13880" s="2"/>
    </row>
    <row r="13881" spans="1:4">
      <c r="A13881" s="3"/>
      <c r="B13881" s="3"/>
      <c r="C13881" s="2"/>
      <c r="D13881" s="2"/>
    </row>
    <row r="13882" spans="1:4">
      <c r="A13882" s="3"/>
      <c r="B13882" s="3"/>
      <c r="C13882" s="2"/>
      <c r="D13882" s="2"/>
    </row>
    <row r="13883" spans="1:4">
      <c r="A13883" s="3"/>
      <c r="B13883" s="3"/>
      <c r="C13883" s="2"/>
      <c r="D13883" s="2"/>
    </row>
    <row r="13884" spans="1:4">
      <c r="A13884" s="3"/>
      <c r="B13884" s="3"/>
      <c r="C13884" s="2"/>
      <c r="D13884" s="2"/>
    </row>
    <row r="13885" spans="1:4">
      <c r="A13885" s="3"/>
      <c r="B13885" s="3"/>
      <c r="C13885" s="2"/>
      <c r="D13885" s="2"/>
    </row>
    <row r="13886" spans="1:4">
      <c r="A13886" s="3"/>
      <c r="B13886" s="3"/>
      <c r="C13886" s="2"/>
      <c r="D13886" s="2"/>
    </row>
    <row r="13887" spans="1:4">
      <c r="A13887" s="3"/>
      <c r="B13887" s="3"/>
      <c r="C13887" s="2"/>
      <c r="D13887" s="2"/>
    </row>
    <row r="13888" spans="1:4">
      <c r="A13888" s="3"/>
      <c r="B13888" s="3"/>
      <c r="C13888" s="2"/>
      <c r="D13888" s="2"/>
    </row>
    <row r="13889" spans="1:4">
      <c r="A13889" s="3"/>
      <c r="B13889" s="3"/>
      <c r="C13889" s="2"/>
      <c r="D13889" s="2"/>
    </row>
    <row r="13890" spans="1:4">
      <c r="A13890" s="3"/>
      <c r="B13890" s="3"/>
      <c r="C13890" s="2"/>
      <c r="D13890" s="2"/>
    </row>
    <row r="13891" spans="1:4">
      <c r="A13891" s="3"/>
      <c r="B13891" s="3"/>
      <c r="C13891" s="2"/>
      <c r="D13891" s="2"/>
    </row>
    <row r="13892" spans="1:4">
      <c r="A13892" s="3"/>
      <c r="B13892" s="3"/>
      <c r="C13892" s="2"/>
      <c r="D13892" s="2"/>
    </row>
    <row r="13893" spans="1:4">
      <c r="A13893" s="3"/>
      <c r="B13893" s="3"/>
      <c r="C13893" s="2"/>
      <c r="D13893" s="2"/>
    </row>
    <row r="13894" spans="1:4">
      <c r="A13894" s="3"/>
      <c r="B13894" s="3"/>
      <c r="C13894" s="2"/>
      <c r="D13894" s="2"/>
    </row>
    <row r="13895" spans="1:4">
      <c r="A13895" s="3"/>
      <c r="B13895" s="3"/>
      <c r="C13895" s="2"/>
      <c r="D13895" s="2"/>
    </row>
    <row r="13896" spans="1:4">
      <c r="A13896" s="3"/>
      <c r="B13896" s="3"/>
      <c r="C13896" s="2"/>
      <c r="D13896" s="2"/>
    </row>
    <row r="13897" spans="1:4">
      <c r="A13897" s="3"/>
      <c r="B13897" s="3"/>
      <c r="C13897" s="2"/>
      <c r="D13897" s="2"/>
    </row>
    <row r="13898" spans="1:4">
      <c r="A13898" s="3"/>
      <c r="B13898" s="3"/>
      <c r="C13898" s="2"/>
      <c r="D13898" s="2"/>
    </row>
    <row r="13899" spans="1:4">
      <c r="A13899" s="3"/>
      <c r="B13899" s="3"/>
      <c r="C13899" s="2"/>
      <c r="D13899" s="2"/>
    </row>
    <row r="13900" spans="1:4">
      <c r="A13900" s="3"/>
      <c r="B13900" s="3"/>
      <c r="C13900" s="2"/>
      <c r="D13900" s="2"/>
    </row>
    <row r="13901" spans="1:4">
      <c r="A13901" s="3"/>
      <c r="B13901" s="3"/>
      <c r="C13901" s="2"/>
      <c r="D13901" s="2"/>
    </row>
    <row r="13902" spans="1:4">
      <c r="A13902" s="3"/>
      <c r="B13902" s="3"/>
      <c r="C13902" s="2"/>
      <c r="D13902" s="2"/>
    </row>
    <row r="13903" spans="1:4">
      <c r="A13903" s="3"/>
      <c r="B13903" s="3"/>
      <c r="C13903" s="2"/>
      <c r="D13903" s="2"/>
    </row>
    <row r="13904" spans="1:4">
      <c r="A13904" s="3"/>
      <c r="B13904" s="3"/>
      <c r="C13904" s="2"/>
      <c r="D13904" s="2"/>
    </row>
    <row r="13905" spans="1:4">
      <c r="A13905" s="3"/>
      <c r="B13905" s="3"/>
      <c r="C13905" s="2"/>
      <c r="D13905" s="2"/>
    </row>
    <row r="13906" spans="1:4">
      <c r="A13906" s="3"/>
      <c r="B13906" s="3"/>
      <c r="C13906" s="2"/>
      <c r="D13906" s="2"/>
    </row>
    <row r="13907" spans="1:4">
      <c r="A13907" s="3"/>
      <c r="B13907" s="3"/>
      <c r="C13907" s="2"/>
      <c r="D13907" s="2"/>
    </row>
    <row r="13908" spans="1:4">
      <c r="A13908" s="3"/>
      <c r="B13908" s="3"/>
      <c r="C13908" s="2"/>
      <c r="D13908" s="2"/>
    </row>
    <row r="13909" spans="1:4">
      <c r="A13909" s="3"/>
      <c r="B13909" s="3"/>
      <c r="C13909" s="2"/>
      <c r="D13909" s="2"/>
    </row>
    <row r="13910" spans="1:4">
      <c r="A13910" s="3"/>
      <c r="B13910" s="3"/>
      <c r="C13910" s="2"/>
      <c r="D13910" s="2"/>
    </row>
    <row r="13911" spans="1:4">
      <c r="A13911" s="3"/>
      <c r="B13911" s="3"/>
      <c r="C13911" s="2"/>
      <c r="D13911" s="2"/>
    </row>
    <row r="13912" spans="1:4">
      <c r="A13912" s="3"/>
      <c r="B13912" s="3"/>
      <c r="C13912" s="2"/>
      <c r="D13912" s="2"/>
    </row>
    <row r="13913" spans="1:4">
      <c r="A13913" s="3"/>
      <c r="B13913" s="3"/>
      <c r="C13913" s="2"/>
      <c r="D13913" s="2"/>
    </row>
    <row r="13914" spans="1:4">
      <c r="A13914" s="3"/>
      <c r="B13914" s="3"/>
      <c r="C13914" s="2"/>
      <c r="D13914" s="2"/>
    </row>
    <row r="13915" spans="1:4">
      <c r="A13915" s="3"/>
      <c r="B13915" s="3"/>
      <c r="C13915" s="2"/>
      <c r="D13915" s="2"/>
    </row>
    <row r="13916" spans="1:4">
      <c r="A13916" s="3"/>
      <c r="B13916" s="3"/>
      <c r="C13916" s="2"/>
      <c r="D13916" s="2"/>
    </row>
    <row r="13917" spans="1:4">
      <c r="A13917" s="3"/>
      <c r="B13917" s="3"/>
      <c r="C13917" s="2"/>
      <c r="D13917" s="2"/>
    </row>
    <row r="13918" spans="1:4">
      <c r="A13918" s="3"/>
      <c r="B13918" s="3"/>
      <c r="C13918" s="2"/>
      <c r="D13918" s="2"/>
    </row>
    <row r="13919" spans="1:4">
      <c r="A13919" s="3"/>
      <c r="B13919" s="3"/>
      <c r="C13919" s="2"/>
      <c r="D13919" s="2"/>
    </row>
    <row r="13920" spans="1:4">
      <c r="A13920" s="3"/>
      <c r="B13920" s="3"/>
      <c r="C13920" s="2"/>
      <c r="D13920" s="2"/>
    </row>
    <row r="13921" spans="1:4">
      <c r="A13921" s="3"/>
      <c r="B13921" s="3"/>
      <c r="C13921" s="2"/>
      <c r="D13921" s="2"/>
    </row>
    <row r="13922" spans="1:4">
      <c r="A13922" s="3"/>
      <c r="B13922" s="3"/>
      <c r="C13922" s="2"/>
      <c r="D13922" s="2"/>
    </row>
    <row r="13923" spans="1:4">
      <c r="A13923" s="3"/>
      <c r="B13923" s="3"/>
      <c r="C13923" s="2"/>
      <c r="D13923" s="2"/>
    </row>
    <row r="13924" spans="1:4">
      <c r="A13924" s="3"/>
      <c r="B13924" s="3"/>
      <c r="C13924" s="2"/>
      <c r="D13924" s="2"/>
    </row>
    <row r="13925" spans="1:4">
      <c r="A13925" s="3"/>
      <c r="B13925" s="3"/>
      <c r="C13925" s="2"/>
      <c r="D13925" s="2"/>
    </row>
    <row r="13926" spans="1:4">
      <c r="A13926" s="3"/>
      <c r="B13926" s="3"/>
      <c r="C13926" s="2"/>
      <c r="D13926" s="2"/>
    </row>
    <row r="13927" spans="1:4">
      <c r="A13927" s="3"/>
      <c r="B13927" s="3"/>
      <c r="C13927" s="2"/>
      <c r="D13927" s="2"/>
    </row>
    <row r="13928" spans="1:4">
      <c r="A13928" s="3"/>
      <c r="B13928" s="3"/>
      <c r="C13928" s="2"/>
      <c r="D13928" s="2"/>
    </row>
    <row r="13929" spans="1:4">
      <c r="A13929" s="3"/>
      <c r="B13929" s="3"/>
      <c r="C13929" s="2"/>
      <c r="D13929" s="2"/>
    </row>
    <row r="13930" spans="1:4">
      <c r="A13930" s="3"/>
      <c r="B13930" s="3"/>
      <c r="C13930" s="2"/>
      <c r="D13930" s="2"/>
    </row>
    <row r="13931" spans="1:4">
      <c r="A13931" s="3"/>
      <c r="B13931" s="3"/>
      <c r="C13931" s="2"/>
      <c r="D13931" s="2"/>
    </row>
    <row r="13932" spans="1:4">
      <c r="A13932" s="3"/>
      <c r="B13932" s="3"/>
      <c r="C13932" s="2"/>
      <c r="D13932" s="2"/>
    </row>
    <row r="13933" spans="1:4">
      <c r="A13933" s="3"/>
      <c r="B13933" s="3"/>
      <c r="C13933" s="2"/>
      <c r="D13933" s="2"/>
    </row>
    <row r="13934" spans="1:4">
      <c r="A13934" s="3"/>
      <c r="B13934" s="3"/>
      <c r="C13934" s="2"/>
      <c r="D13934" s="2"/>
    </row>
    <row r="13935" spans="1:4">
      <c r="A13935" s="3"/>
      <c r="B13935" s="3"/>
      <c r="C13935" s="2"/>
      <c r="D13935" s="2"/>
    </row>
    <row r="13936" spans="1:4">
      <c r="A13936" s="3"/>
      <c r="B13936" s="3"/>
      <c r="C13936" s="2"/>
      <c r="D13936" s="2"/>
    </row>
    <row r="13937" spans="1:4">
      <c r="A13937" s="3"/>
      <c r="B13937" s="3"/>
      <c r="C13937" s="2"/>
      <c r="D13937" s="2"/>
    </row>
    <row r="13938" spans="1:4">
      <c r="A13938" s="3"/>
      <c r="B13938" s="3"/>
      <c r="C13938" s="2"/>
      <c r="D13938" s="2"/>
    </row>
    <row r="13939" spans="1:4">
      <c r="A13939" s="3"/>
      <c r="B13939" s="3"/>
      <c r="C13939" s="2"/>
      <c r="D13939" s="2"/>
    </row>
    <row r="13940" spans="1:4">
      <c r="A13940" s="3"/>
      <c r="B13940" s="3"/>
      <c r="C13940" s="2"/>
      <c r="D13940" s="2"/>
    </row>
    <row r="13941" spans="1:4">
      <c r="A13941" s="3"/>
      <c r="B13941" s="3"/>
      <c r="C13941" s="2"/>
      <c r="D13941" s="2"/>
    </row>
    <row r="13942" spans="1:4">
      <c r="A13942" s="3"/>
      <c r="B13942" s="3"/>
      <c r="C13942" s="2"/>
      <c r="D13942" s="2"/>
    </row>
    <row r="13943" spans="1:4">
      <c r="A13943" s="3"/>
      <c r="B13943" s="3"/>
      <c r="C13943" s="2"/>
      <c r="D13943" s="2"/>
    </row>
    <row r="13944" spans="1:4">
      <c r="A13944" s="3"/>
      <c r="B13944" s="3"/>
      <c r="C13944" s="2"/>
      <c r="D13944" s="2"/>
    </row>
    <row r="13945" spans="1:4">
      <c r="A13945" s="3"/>
      <c r="B13945" s="3"/>
      <c r="C13945" s="2"/>
      <c r="D13945" s="2"/>
    </row>
    <row r="13946" spans="1:4">
      <c r="A13946" s="3"/>
      <c r="B13946" s="3"/>
      <c r="C13946" s="2"/>
      <c r="D13946" s="2"/>
    </row>
    <row r="13947" spans="1:4">
      <c r="A13947" s="3"/>
      <c r="B13947" s="3"/>
      <c r="C13947" s="2"/>
      <c r="D13947" s="2"/>
    </row>
    <row r="13948" spans="1:4">
      <c r="A13948" s="3"/>
      <c r="B13948" s="3"/>
      <c r="C13948" s="2"/>
      <c r="D13948" s="2"/>
    </row>
    <row r="13949" spans="1:4">
      <c r="A13949" s="3"/>
      <c r="B13949" s="3"/>
      <c r="C13949" s="2"/>
      <c r="D13949" s="2"/>
    </row>
    <row r="13950" spans="1:4">
      <c r="A13950" s="3"/>
      <c r="B13950" s="3"/>
      <c r="C13950" s="2"/>
      <c r="D13950" s="2"/>
    </row>
    <row r="13951" spans="1:4">
      <c r="A13951" s="3"/>
      <c r="B13951" s="3"/>
      <c r="C13951" s="2"/>
      <c r="D13951" s="2"/>
    </row>
    <row r="13952" spans="1:4">
      <c r="A13952" s="3"/>
      <c r="B13952" s="3"/>
      <c r="C13952" s="2"/>
      <c r="D13952" s="2"/>
    </row>
    <row r="13953" spans="1:4">
      <c r="A13953" s="3"/>
      <c r="B13953" s="3"/>
      <c r="C13953" s="2"/>
      <c r="D13953" s="2"/>
    </row>
    <row r="13954" spans="1:4">
      <c r="A13954" s="3"/>
      <c r="B13954" s="3"/>
      <c r="C13954" s="2"/>
      <c r="D13954" s="2"/>
    </row>
    <row r="13955" spans="1:4">
      <c r="A13955" s="3"/>
      <c r="B13955" s="3"/>
      <c r="C13955" s="2"/>
      <c r="D13955" s="2"/>
    </row>
    <row r="13956" spans="1:4">
      <c r="A13956" s="3"/>
      <c r="B13956" s="3"/>
      <c r="C13956" s="2"/>
      <c r="D13956" s="2"/>
    </row>
    <row r="13957" spans="1:4">
      <c r="A13957" s="3"/>
      <c r="B13957" s="3"/>
      <c r="C13957" s="2"/>
      <c r="D13957" s="2"/>
    </row>
    <row r="13958" spans="1:4">
      <c r="A13958" s="3"/>
      <c r="B13958" s="3"/>
      <c r="C13958" s="2"/>
      <c r="D13958" s="2"/>
    </row>
    <row r="13959" spans="1:4">
      <c r="A13959" s="3"/>
      <c r="B13959" s="3"/>
      <c r="C13959" s="2"/>
      <c r="D13959" s="2"/>
    </row>
    <row r="13960" spans="1:4">
      <c r="A13960" s="3"/>
      <c r="B13960" s="3"/>
      <c r="C13960" s="2"/>
      <c r="D13960" s="2"/>
    </row>
    <row r="13961" spans="1:4">
      <c r="A13961" s="3"/>
      <c r="B13961" s="3"/>
      <c r="C13961" s="2"/>
      <c r="D13961" s="2"/>
    </row>
    <row r="13962" spans="1:4">
      <c r="A13962" s="3"/>
      <c r="B13962" s="3"/>
      <c r="C13962" s="2"/>
      <c r="D13962" s="2"/>
    </row>
    <row r="13963" spans="1:4">
      <c r="A13963" s="3"/>
      <c r="B13963" s="3"/>
      <c r="C13963" s="2"/>
      <c r="D13963" s="2"/>
    </row>
    <row r="13964" spans="1:4">
      <c r="A13964" s="3"/>
      <c r="B13964" s="3"/>
      <c r="C13964" s="2"/>
      <c r="D13964" s="2"/>
    </row>
    <row r="13965" spans="1:4">
      <c r="A13965" s="3"/>
      <c r="B13965" s="3"/>
      <c r="C13965" s="2"/>
      <c r="D13965" s="2"/>
    </row>
    <row r="13966" spans="1:4">
      <c r="A13966" s="3"/>
      <c r="B13966" s="3"/>
      <c r="C13966" s="2"/>
      <c r="D13966" s="2"/>
    </row>
    <row r="13967" spans="1:4">
      <c r="A13967" s="3"/>
      <c r="B13967" s="3"/>
      <c r="C13967" s="2"/>
      <c r="D13967" s="2"/>
    </row>
    <row r="13968" spans="1:4">
      <c r="A13968" s="3"/>
      <c r="B13968" s="3"/>
      <c r="C13968" s="2"/>
      <c r="D13968" s="2"/>
    </row>
    <row r="13969" spans="1:4">
      <c r="A13969" s="3"/>
      <c r="B13969" s="3"/>
      <c r="C13969" s="2"/>
      <c r="D13969" s="2"/>
    </row>
    <row r="13970" spans="1:4">
      <c r="A13970" s="3"/>
      <c r="B13970" s="3"/>
      <c r="C13970" s="2"/>
      <c r="D13970" s="2"/>
    </row>
    <row r="13971" spans="1:4">
      <c r="A13971" s="3"/>
      <c r="B13971" s="3"/>
      <c r="C13971" s="2"/>
      <c r="D13971" s="2"/>
    </row>
    <row r="13972" spans="1:4">
      <c r="A13972" s="3"/>
      <c r="B13972" s="3"/>
      <c r="C13972" s="2"/>
      <c r="D13972" s="2"/>
    </row>
    <row r="13973" spans="1:4">
      <c r="A13973" s="3"/>
      <c r="B13973" s="3"/>
      <c r="C13973" s="2"/>
      <c r="D13973" s="2"/>
    </row>
    <row r="13974" spans="1:4">
      <c r="A13974" s="3"/>
      <c r="B13974" s="3"/>
      <c r="C13974" s="2"/>
      <c r="D13974" s="2"/>
    </row>
    <row r="13975" spans="1:4">
      <c r="A13975" s="3"/>
      <c r="B13975" s="3"/>
      <c r="C13975" s="2"/>
      <c r="D13975" s="2"/>
    </row>
    <row r="13976" spans="1:4">
      <c r="A13976" s="3"/>
      <c r="B13976" s="3"/>
      <c r="C13976" s="2"/>
      <c r="D13976" s="2"/>
    </row>
    <row r="13977" spans="1:4">
      <c r="A13977" s="3"/>
      <c r="B13977" s="3"/>
      <c r="C13977" s="2"/>
      <c r="D13977" s="2"/>
    </row>
    <row r="13978" spans="1:4">
      <c r="A13978" s="3"/>
      <c r="B13978" s="3"/>
      <c r="C13978" s="2"/>
      <c r="D13978" s="2"/>
    </row>
    <row r="13979" spans="1:4">
      <c r="A13979" s="3"/>
      <c r="B13979" s="3"/>
      <c r="C13979" s="2"/>
      <c r="D13979" s="2"/>
    </row>
    <row r="13980" spans="1:4">
      <c r="A13980" s="3"/>
      <c r="B13980" s="3"/>
      <c r="C13980" s="2"/>
      <c r="D13980" s="2"/>
    </row>
    <row r="13981" spans="1:4">
      <c r="A13981" s="3"/>
      <c r="B13981" s="3"/>
      <c r="C13981" s="2"/>
      <c r="D13981" s="2"/>
    </row>
    <row r="13982" spans="1:4">
      <c r="A13982" s="3"/>
      <c r="B13982" s="3"/>
      <c r="C13982" s="2"/>
      <c r="D13982" s="2"/>
    </row>
    <row r="13983" spans="1:4">
      <c r="A13983" s="3"/>
      <c r="B13983" s="3"/>
      <c r="C13983" s="2"/>
      <c r="D13983" s="2"/>
    </row>
    <row r="13984" spans="1:4">
      <c r="A13984" s="3"/>
      <c r="B13984" s="3"/>
      <c r="C13984" s="2"/>
      <c r="D13984" s="2"/>
    </row>
    <row r="13985" spans="1:4">
      <c r="A13985" s="3"/>
      <c r="B13985" s="3"/>
      <c r="C13985" s="2"/>
      <c r="D13985" s="2"/>
    </row>
    <row r="13986" spans="1:4">
      <c r="A13986" s="3"/>
      <c r="B13986" s="3"/>
      <c r="C13986" s="2"/>
      <c r="D13986" s="2"/>
    </row>
    <row r="13987" spans="1:4">
      <c r="A13987" s="3"/>
      <c r="B13987" s="3"/>
      <c r="C13987" s="2"/>
      <c r="D13987" s="2"/>
    </row>
    <row r="13988" spans="1:4">
      <c r="A13988" s="3"/>
      <c r="B13988" s="3"/>
      <c r="C13988" s="2"/>
      <c r="D13988" s="2"/>
    </row>
    <row r="13989" spans="1:4">
      <c r="A13989" s="3"/>
      <c r="B13989" s="3"/>
      <c r="C13989" s="2"/>
      <c r="D13989" s="2"/>
    </row>
    <row r="13990" spans="1:4">
      <c r="A13990" s="3"/>
      <c r="B13990" s="3"/>
      <c r="C13990" s="2"/>
      <c r="D13990" s="2"/>
    </row>
    <row r="13991" spans="1:4">
      <c r="A13991" s="3"/>
      <c r="B13991" s="3"/>
      <c r="C13991" s="2"/>
      <c r="D13991" s="2"/>
    </row>
    <row r="13992" spans="1:4">
      <c r="A13992" s="3"/>
      <c r="B13992" s="3"/>
      <c r="C13992" s="2"/>
      <c r="D13992" s="2"/>
    </row>
    <row r="13993" spans="1:4">
      <c r="A13993" s="3"/>
      <c r="B13993" s="3"/>
      <c r="C13993" s="2"/>
      <c r="D13993" s="2"/>
    </row>
    <row r="13994" spans="1:4">
      <c r="A13994" s="3"/>
      <c r="B13994" s="3"/>
      <c r="C13994" s="2"/>
      <c r="D13994" s="2"/>
    </row>
    <row r="13995" spans="1:4">
      <c r="A13995" s="3"/>
      <c r="B13995" s="3"/>
      <c r="C13995" s="2"/>
      <c r="D13995" s="2"/>
    </row>
    <row r="13996" spans="1:4">
      <c r="A13996" s="3"/>
      <c r="B13996" s="3"/>
      <c r="C13996" s="2"/>
      <c r="D13996" s="2"/>
    </row>
    <row r="13997" spans="1:4">
      <c r="A13997" s="3"/>
      <c r="B13997" s="3"/>
      <c r="C13997" s="2"/>
      <c r="D13997" s="2"/>
    </row>
    <row r="13998" spans="1:4">
      <c r="A13998" s="3"/>
      <c r="B13998" s="3"/>
      <c r="C13998" s="2"/>
      <c r="D13998" s="2"/>
    </row>
    <row r="13999" spans="1:4">
      <c r="A13999" s="3"/>
      <c r="B13999" s="3"/>
      <c r="C13999" s="2"/>
      <c r="D13999" s="2"/>
    </row>
    <row r="14000" spans="1:4">
      <c r="A14000" s="3"/>
      <c r="B14000" s="3"/>
      <c r="C14000" s="2"/>
      <c r="D14000" s="2"/>
    </row>
    <row r="14001" spans="1:4">
      <c r="A14001" s="3"/>
      <c r="B14001" s="3"/>
      <c r="C14001" s="2"/>
      <c r="D14001" s="2"/>
    </row>
    <row r="14002" spans="1:4">
      <c r="A14002" s="3"/>
      <c r="B14002" s="3"/>
      <c r="C14002" s="2"/>
      <c r="D14002" s="2"/>
    </row>
    <row r="14003" spans="1:4">
      <c r="A14003" s="3"/>
      <c r="B14003" s="3"/>
      <c r="C14003" s="2"/>
      <c r="D14003" s="2"/>
    </row>
    <row r="14004" spans="1:4">
      <c r="A14004" s="3"/>
      <c r="B14004" s="3"/>
      <c r="C14004" s="2"/>
      <c r="D14004" s="2"/>
    </row>
    <row r="14005" spans="1:4">
      <c r="A14005" s="3"/>
      <c r="B14005" s="3"/>
      <c r="C14005" s="2"/>
      <c r="D14005" s="2"/>
    </row>
    <row r="14006" spans="1:4">
      <c r="A14006" s="3"/>
      <c r="B14006" s="3"/>
      <c r="C14006" s="2"/>
      <c r="D14006" s="2"/>
    </row>
    <row r="14007" spans="1:4">
      <c r="A14007" s="3"/>
      <c r="B14007" s="3"/>
      <c r="C14007" s="2"/>
      <c r="D14007" s="2"/>
    </row>
    <row r="14008" spans="1:4">
      <c r="A14008" s="3"/>
      <c r="B14008" s="3"/>
      <c r="C14008" s="2"/>
      <c r="D14008" s="2"/>
    </row>
    <row r="14009" spans="1:4">
      <c r="A14009" s="3"/>
      <c r="B14009" s="3"/>
      <c r="C14009" s="2"/>
      <c r="D14009" s="2"/>
    </row>
    <row r="14010" spans="1:4">
      <c r="A14010" s="3"/>
      <c r="B14010" s="3"/>
      <c r="C14010" s="2"/>
      <c r="D14010" s="2"/>
    </row>
    <row r="14011" spans="1:4">
      <c r="A14011" s="3"/>
      <c r="B14011" s="3"/>
      <c r="C14011" s="2"/>
      <c r="D14011" s="2"/>
    </row>
    <row r="14012" spans="1:4">
      <c r="A14012" s="3"/>
      <c r="B14012" s="3"/>
      <c r="C14012" s="2"/>
      <c r="D14012" s="2"/>
    </row>
    <row r="14013" spans="1:4">
      <c r="A14013" s="3"/>
      <c r="B14013" s="3"/>
      <c r="C14013" s="2"/>
      <c r="D14013" s="2"/>
    </row>
    <row r="14014" spans="1:4">
      <c r="A14014" s="3"/>
      <c r="B14014" s="3"/>
      <c r="C14014" s="2"/>
      <c r="D14014" s="2"/>
    </row>
    <row r="14015" spans="1:4">
      <c r="A14015" s="3"/>
      <c r="B14015" s="3"/>
      <c r="C14015" s="2"/>
      <c r="D14015" s="2"/>
    </row>
    <row r="14016" spans="1:4">
      <c r="A14016" s="3"/>
      <c r="B14016" s="3"/>
      <c r="C14016" s="2"/>
      <c r="D14016" s="2"/>
    </row>
    <row r="14017" spans="1:4">
      <c r="A14017" s="3"/>
      <c r="B14017" s="3"/>
      <c r="C14017" s="2"/>
      <c r="D14017" s="2"/>
    </row>
    <row r="14018" spans="1:4">
      <c r="A14018" s="3"/>
      <c r="B14018" s="3"/>
      <c r="C14018" s="2"/>
      <c r="D14018" s="2"/>
    </row>
    <row r="14019" spans="1:4">
      <c r="A14019" s="3"/>
      <c r="B14019" s="3"/>
      <c r="C14019" s="2"/>
      <c r="D14019" s="2"/>
    </row>
    <row r="14020" spans="1:4">
      <c r="A14020" s="3"/>
      <c r="B14020" s="3"/>
      <c r="C14020" s="2"/>
      <c r="D14020" s="2"/>
    </row>
    <row r="14021" spans="1:4">
      <c r="A14021" s="3"/>
      <c r="B14021" s="3"/>
      <c r="C14021" s="2"/>
      <c r="D14021" s="2"/>
    </row>
    <row r="14022" spans="1:4">
      <c r="A14022" s="3"/>
      <c r="B14022" s="3"/>
      <c r="C14022" s="2"/>
      <c r="D14022" s="2"/>
    </row>
    <row r="14023" spans="1:4">
      <c r="A14023" s="3"/>
      <c r="B14023" s="3"/>
      <c r="C14023" s="2"/>
      <c r="D14023" s="2"/>
    </row>
    <row r="14024" spans="1:4">
      <c r="A14024" s="3"/>
      <c r="B14024" s="3"/>
      <c r="C14024" s="2"/>
      <c r="D14024" s="2"/>
    </row>
    <row r="14025" spans="1:4">
      <c r="A14025" s="3"/>
      <c r="B14025" s="3"/>
      <c r="C14025" s="2"/>
      <c r="D14025" s="2"/>
    </row>
    <row r="14026" spans="1:4">
      <c r="A14026" s="3"/>
      <c r="B14026" s="3"/>
      <c r="C14026" s="2"/>
      <c r="D14026" s="2"/>
    </row>
    <row r="14027" spans="1:4">
      <c r="A14027" s="3"/>
      <c r="B14027" s="3"/>
      <c r="C14027" s="2"/>
      <c r="D14027" s="2"/>
    </row>
    <row r="14028" spans="1:4">
      <c r="A14028" s="3"/>
      <c r="B14028" s="3"/>
      <c r="C14028" s="2"/>
      <c r="D14028" s="2"/>
    </row>
    <row r="14029" spans="1:4">
      <c r="A14029" s="3"/>
      <c r="B14029" s="3"/>
      <c r="C14029" s="2"/>
      <c r="D14029" s="2"/>
    </row>
    <row r="14030" spans="1:4">
      <c r="A14030" s="3"/>
      <c r="B14030" s="3"/>
      <c r="C14030" s="2"/>
      <c r="D14030" s="2"/>
    </row>
    <row r="14031" spans="1:4">
      <c r="A14031" s="3"/>
      <c r="B14031" s="3"/>
      <c r="C14031" s="2"/>
      <c r="D14031" s="2"/>
    </row>
    <row r="14032" spans="1:4">
      <c r="A14032" s="3"/>
      <c r="B14032" s="3"/>
      <c r="C14032" s="2"/>
      <c r="D14032" s="2"/>
    </row>
    <row r="14033" spans="1:4">
      <c r="A14033" s="3"/>
      <c r="B14033" s="3"/>
      <c r="C14033" s="2"/>
      <c r="D14033" s="2"/>
    </row>
    <row r="14034" spans="1:4">
      <c r="A14034" s="3"/>
      <c r="B14034" s="3"/>
      <c r="C14034" s="2"/>
      <c r="D14034" s="2"/>
    </row>
    <row r="14035" spans="1:4">
      <c r="A14035" s="3"/>
      <c r="B14035" s="3"/>
      <c r="C14035" s="2"/>
      <c r="D14035" s="2"/>
    </row>
    <row r="14036" spans="1:4">
      <c r="A14036" s="3"/>
      <c r="B14036" s="3"/>
      <c r="C14036" s="2"/>
      <c r="D14036" s="2"/>
    </row>
    <row r="14037" spans="1:4">
      <c r="A14037" s="3"/>
      <c r="B14037" s="3"/>
      <c r="C14037" s="2"/>
      <c r="D14037" s="2"/>
    </row>
    <row r="14038" spans="1:4">
      <c r="A14038" s="3"/>
      <c r="B14038" s="3"/>
      <c r="C14038" s="2"/>
      <c r="D14038" s="2"/>
    </row>
    <row r="14039" spans="1:4">
      <c r="A14039" s="3"/>
      <c r="B14039" s="3"/>
      <c r="C14039" s="2"/>
      <c r="D14039" s="2"/>
    </row>
    <row r="14040" spans="1:4">
      <c r="A14040" s="3"/>
      <c r="B14040" s="3"/>
      <c r="C14040" s="2"/>
      <c r="D14040" s="2"/>
    </row>
    <row r="14041" spans="1:4">
      <c r="A14041" s="3"/>
      <c r="B14041" s="3"/>
      <c r="C14041" s="2"/>
      <c r="D14041" s="2"/>
    </row>
    <row r="14042" spans="1:4">
      <c r="A14042" s="3"/>
      <c r="B14042" s="3"/>
      <c r="C14042" s="2"/>
      <c r="D14042" s="2"/>
    </row>
    <row r="14043" spans="1:4">
      <c r="A14043" s="3"/>
      <c r="B14043" s="3"/>
      <c r="C14043" s="2"/>
      <c r="D14043" s="2"/>
    </row>
    <row r="14044" spans="1:4">
      <c r="A14044" s="3"/>
      <c r="B14044" s="3"/>
      <c r="C14044" s="2"/>
      <c r="D14044" s="2"/>
    </row>
    <row r="14045" spans="1:4">
      <c r="A14045" s="3"/>
      <c r="B14045" s="3"/>
      <c r="C14045" s="2"/>
      <c r="D14045" s="2"/>
    </row>
    <row r="14046" spans="1:4">
      <c r="A14046" s="3"/>
      <c r="B14046" s="3"/>
      <c r="C14046" s="2"/>
      <c r="D14046" s="2"/>
    </row>
    <row r="14047" spans="1:4">
      <c r="A14047" s="3"/>
      <c r="B14047" s="3"/>
      <c r="C14047" s="2"/>
      <c r="D14047" s="2"/>
    </row>
    <row r="14048" spans="1:4">
      <c r="A14048" s="3"/>
      <c r="B14048" s="3"/>
      <c r="C14048" s="2"/>
      <c r="D14048" s="2"/>
    </row>
    <row r="14049" spans="1:4">
      <c r="A14049" s="3"/>
      <c r="B14049" s="3"/>
      <c r="C14049" s="2"/>
      <c r="D14049" s="2"/>
    </row>
    <row r="14050" spans="1:4">
      <c r="A14050" s="3"/>
      <c r="B14050" s="3"/>
      <c r="C14050" s="2"/>
      <c r="D14050" s="2"/>
    </row>
    <row r="14051" spans="1:4">
      <c r="A14051" s="3"/>
      <c r="B14051" s="3"/>
      <c r="C14051" s="2"/>
      <c r="D14051" s="2"/>
    </row>
    <row r="14052" spans="1:4">
      <c r="A14052" s="3"/>
      <c r="B14052" s="3"/>
      <c r="C14052" s="2"/>
      <c r="D14052" s="2"/>
    </row>
    <row r="14053" spans="1:4">
      <c r="A14053" s="3"/>
      <c r="B14053" s="3"/>
      <c r="C14053" s="2"/>
      <c r="D14053" s="2"/>
    </row>
    <row r="14054" spans="1:4">
      <c r="A14054" s="3"/>
      <c r="B14054" s="3"/>
      <c r="C14054" s="2"/>
      <c r="D14054" s="2"/>
    </row>
    <row r="14055" spans="1:4">
      <c r="A14055" s="3"/>
      <c r="B14055" s="3"/>
      <c r="C14055" s="2"/>
      <c r="D14055" s="2"/>
    </row>
    <row r="14056" spans="1:4">
      <c r="A14056" s="3"/>
      <c r="B14056" s="3"/>
      <c r="C14056" s="2"/>
      <c r="D14056" s="2"/>
    </row>
    <row r="14057" spans="1:4">
      <c r="A14057" s="3"/>
      <c r="B14057" s="3"/>
      <c r="C14057" s="2"/>
      <c r="D14057" s="2"/>
    </row>
    <row r="14058" spans="1:4">
      <c r="A14058" s="3"/>
      <c r="B14058" s="3"/>
      <c r="C14058" s="2"/>
      <c r="D14058" s="2"/>
    </row>
    <row r="14059" spans="1:4">
      <c r="A14059" s="3"/>
      <c r="B14059" s="3"/>
      <c r="C14059" s="2"/>
      <c r="D14059" s="2"/>
    </row>
    <row r="14060" spans="1:4">
      <c r="A14060" s="3"/>
      <c r="B14060" s="3"/>
      <c r="C14060" s="2"/>
      <c r="D14060" s="2"/>
    </row>
    <row r="14061" spans="1:4">
      <c r="A14061" s="3"/>
      <c r="B14061" s="3"/>
      <c r="C14061" s="2"/>
      <c r="D14061" s="2"/>
    </row>
    <row r="14062" spans="1:4">
      <c r="A14062" s="3"/>
      <c r="B14062" s="3"/>
      <c r="C14062" s="2"/>
      <c r="D14062" s="2"/>
    </row>
    <row r="14063" spans="1:4">
      <c r="A14063" s="3"/>
      <c r="B14063" s="3"/>
      <c r="C14063" s="2"/>
      <c r="D14063" s="2"/>
    </row>
    <row r="14064" spans="1:4">
      <c r="A14064" s="3"/>
      <c r="B14064" s="3"/>
      <c r="C14064" s="2"/>
      <c r="D14064" s="2"/>
    </row>
    <row r="14065" spans="1:4">
      <c r="A14065" s="3"/>
      <c r="B14065" s="3"/>
      <c r="C14065" s="2"/>
      <c r="D14065" s="2"/>
    </row>
    <row r="14066" spans="1:4">
      <c r="A14066" s="3"/>
      <c r="B14066" s="3"/>
      <c r="C14066" s="2"/>
      <c r="D14066" s="2"/>
    </row>
    <row r="14067" spans="1:4">
      <c r="A14067" s="3"/>
      <c r="B14067" s="3"/>
      <c r="C14067" s="2"/>
      <c r="D14067" s="2"/>
    </row>
    <row r="14068" spans="1:4">
      <c r="A14068" s="3"/>
      <c r="B14068" s="3"/>
      <c r="C14068" s="2"/>
      <c r="D14068" s="2"/>
    </row>
    <row r="14069" spans="1:4">
      <c r="A14069" s="3"/>
      <c r="B14069" s="3"/>
      <c r="C14069" s="2"/>
      <c r="D14069" s="2"/>
    </row>
    <row r="14070" spans="1:4">
      <c r="A14070" s="3"/>
      <c r="B14070" s="3"/>
      <c r="C14070" s="2"/>
      <c r="D14070" s="2"/>
    </row>
    <row r="14071" spans="1:4">
      <c r="A14071" s="3"/>
      <c r="B14071" s="3"/>
      <c r="C14071" s="2"/>
      <c r="D14071" s="2"/>
    </row>
    <row r="14072" spans="1:4">
      <c r="A14072" s="3"/>
      <c r="B14072" s="3"/>
      <c r="C14072" s="2"/>
      <c r="D14072" s="2"/>
    </row>
    <row r="14073" spans="1:4">
      <c r="A14073" s="3"/>
      <c r="B14073" s="3"/>
      <c r="C14073" s="2"/>
      <c r="D14073" s="2"/>
    </row>
    <row r="14074" spans="1:4">
      <c r="A14074" s="3"/>
      <c r="B14074" s="3"/>
      <c r="C14074" s="2"/>
      <c r="D14074" s="2"/>
    </row>
    <row r="14075" spans="1:4">
      <c r="A14075" s="3"/>
      <c r="B14075" s="3"/>
      <c r="C14075" s="2"/>
      <c r="D14075" s="2"/>
    </row>
    <row r="14076" spans="1:4">
      <c r="A14076" s="3"/>
      <c r="B14076" s="3"/>
      <c r="C14076" s="2"/>
      <c r="D14076" s="2"/>
    </row>
    <row r="14077" spans="1:4">
      <c r="A14077" s="3"/>
      <c r="B14077" s="3"/>
      <c r="C14077" s="2"/>
      <c r="D14077" s="2"/>
    </row>
    <row r="14078" spans="1:4">
      <c r="A14078" s="3"/>
      <c r="B14078" s="3"/>
      <c r="C14078" s="2"/>
      <c r="D14078" s="2"/>
    </row>
    <row r="14079" spans="1:4">
      <c r="A14079" s="3"/>
      <c r="B14079" s="3"/>
      <c r="C14079" s="2"/>
      <c r="D14079" s="2"/>
    </row>
    <row r="14080" spans="1:4">
      <c r="A14080" s="3"/>
      <c r="B14080" s="3"/>
      <c r="C14080" s="2"/>
      <c r="D14080" s="2"/>
    </row>
    <row r="14081" spans="1:4">
      <c r="A14081" s="3"/>
      <c r="B14081" s="3"/>
      <c r="C14081" s="2"/>
      <c r="D14081" s="2"/>
    </row>
    <row r="14082" spans="1:4">
      <c r="A14082" s="3"/>
      <c r="B14082" s="3"/>
      <c r="C14082" s="2"/>
      <c r="D14082" s="2"/>
    </row>
    <row r="14083" spans="1:4">
      <c r="A14083" s="3"/>
      <c r="B14083" s="3"/>
      <c r="C14083" s="2"/>
      <c r="D14083" s="2"/>
    </row>
    <row r="14084" spans="1:4">
      <c r="A14084" s="3"/>
      <c r="B14084" s="3"/>
      <c r="C14084" s="2"/>
      <c r="D14084" s="2"/>
    </row>
    <row r="14085" spans="1:4">
      <c r="A14085" s="3"/>
      <c r="B14085" s="3"/>
      <c r="C14085" s="2"/>
      <c r="D14085" s="2"/>
    </row>
    <row r="14086" spans="1:4">
      <c r="A14086" s="3"/>
      <c r="B14086" s="3"/>
      <c r="C14086" s="2"/>
      <c r="D14086" s="2"/>
    </row>
    <row r="14087" spans="1:4">
      <c r="A14087" s="3"/>
      <c r="B14087" s="3"/>
      <c r="C14087" s="2"/>
      <c r="D14087" s="2"/>
    </row>
    <row r="14088" spans="1:4">
      <c r="A14088" s="3"/>
      <c r="B14088" s="3"/>
      <c r="C14088" s="2"/>
      <c r="D14088" s="2"/>
    </row>
    <row r="14089" spans="1:4">
      <c r="A14089" s="3"/>
      <c r="B14089" s="3"/>
      <c r="C14089" s="2"/>
      <c r="D14089" s="2"/>
    </row>
    <row r="14090" spans="1:4">
      <c r="A14090" s="3"/>
      <c r="B14090" s="3"/>
      <c r="C14090" s="2"/>
      <c r="D14090" s="2"/>
    </row>
    <row r="14091" spans="1:4">
      <c r="A14091" s="3"/>
      <c r="B14091" s="3"/>
      <c r="C14091" s="2"/>
      <c r="D14091" s="2"/>
    </row>
    <row r="14092" spans="1:4">
      <c r="A14092" s="3"/>
      <c r="B14092" s="3"/>
      <c r="C14092" s="2"/>
      <c r="D14092" s="2"/>
    </row>
    <row r="14093" spans="1:4">
      <c r="A14093" s="3"/>
      <c r="B14093" s="3"/>
      <c r="C14093" s="2"/>
      <c r="D14093" s="2"/>
    </row>
    <row r="14094" spans="1:4">
      <c r="A14094" s="3"/>
      <c r="B14094" s="3"/>
      <c r="C14094" s="2"/>
      <c r="D14094" s="2"/>
    </row>
    <row r="14095" spans="1:4">
      <c r="A14095" s="3"/>
      <c r="B14095" s="3"/>
      <c r="C14095" s="2"/>
      <c r="D14095" s="2"/>
    </row>
    <row r="14096" spans="1:4">
      <c r="A14096" s="3"/>
      <c r="B14096" s="3"/>
      <c r="C14096" s="2"/>
      <c r="D14096" s="2"/>
    </row>
    <row r="14097" spans="1:4">
      <c r="A14097" s="3"/>
      <c r="B14097" s="3"/>
      <c r="C14097" s="2"/>
      <c r="D14097" s="2"/>
    </row>
    <row r="14098" spans="1:4">
      <c r="A14098" s="3"/>
      <c r="B14098" s="3"/>
      <c r="C14098" s="2"/>
      <c r="D14098" s="2"/>
    </row>
    <row r="14099" spans="1:4">
      <c r="A14099" s="3"/>
      <c r="B14099" s="3"/>
      <c r="C14099" s="2"/>
      <c r="D14099" s="2"/>
    </row>
    <row r="14100" spans="1:4">
      <c r="A14100" s="3"/>
      <c r="B14100" s="3"/>
      <c r="C14100" s="2"/>
      <c r="D14100" s="2"/>
    </row>
    <row r="14101" spans="1:4">
      <c r="A14101" s="3"/>
      <c r="B14101" s="3"/>
      <c r="C14101" s="2"/>
      <c r="D14101" s="2"/>
    </row>
    <row r="14102" spans="1:4">
      <c r="A14102" s="3"/>
      <c r="B14102" s="3"/>
      <c r="C14102" s="2"/>
      <c r="D14102" s="2"/>
    </row>
    <row r="14103" spans="1:4">
      <c r="A14103" s="3"/>
      <c r="B14103" s="3"/>
      <c r="C14103" s="2"/>
      <c r="D14103" s="2"/>
    </row>
    <row r="14104" spans="1:4">
      <c r="A14104" s="3"/>
      <c r="B14104" s="3"/>
      <c r="C14104" s="2"/>
      <c r="D14104" s="2"/>
    </row>
    <row r="14105" spans="1:4">
      <c r="A14105" s="3"/>
      <c r="B14105" s="3"/>
      <c r="C14105" s="2"/>
      <c r="D14105" s="2"/>
    </row>
    <row r="14106" spans="1:4">
      <c r="A14106" s="3"/>
      <c r="B14106" s="3"/>
      <c r="C14106" s="2"/>
      <c r="D14106" s="2"/>
    </row>
    <row r="14107" spans="1:4">
      <c r="A14107" s="3"/>
      <c r="B14107" s="3"/>
      <c r="C14107" s="2"/>
      <c r="D14107" s="2"/>
    </row>
    <row r="14108" spans="1:4">
      <c r="A14108" s="3"/>
      <c r="B14108" s="3"/>
      <c r="C14108" s="2"/>
      <c r="D14108" s="2"/>
    </row>
    <row r="14109" spans="1:4">
      <c r="A14109" s="3"/>
      <c r="B14109" s="3"/>
      <c r="C14109" s="2"/>
      <c r="D14109" s="2"/>
    </row>
    <row r="14110" spans="1:4">
      <c r="A14110" s="3"/>
      <c r="B14110" s="3"/>
      <c r="C14110" s="2"/>
      <c r="D14110" s="2"/>
    </row>
    <row r="14111" spans="1:4">
      <c r="A14111" s="3"/>
      <c r="B14111" s="3"/>
      <c r="C14111" s="2"/>
      <c r="D14111" s="2"/>
    </row>
    <row r="14112" spans="1:4">
      <c r="A14112" s="3"/>
      <c r="B14112" s="3"/>
      <c r="C14112" s="2"/>
      <c r="D14112" s="2"/>
    </row>
    <row r="14113" spans="1:4">
      <c r="A14113" s="3"/>
      <c r="B14113" s="3"/>
      <c r="C14113" s="2"/>
      <c r="D14113" s="2"/>
    </row>
    <row r="14114" spans="1:4">
      <c r="A14114" s="3"/>
      <c r="B14114" s="3"/>
      <c r="C14114" s="2"/>
      <c r="D14114" s="2"/>
    </row>
    <row r="14115" spans="1:4">
      <c r="A14115" s="3"/>
      <c r="B14115" s="3"/>
      <c r="C14115" s="2"/>
      <c r="D14115" s="2"/>
    </row>
    <row r="14116" spans="1:4">
      <c r="A14116" s="3"/>
      <c r="B14116" s="3"/>
      <c r="C14116" s="2"/>
      <c r="D14116" s="2"/>
    </row>
    <row r="14117" spans="1:4">
      <c r="A14117" s="3"/>
      <c r="B14117" s="3"/>
      <c r="C14117" s="2"/>
      <c r="D14117" s="2"/>
    </row>
    <row r="14118" spans="1:4">
      <c r="A14118" s="3"/>
      <c r="B14118" s="3"/>
      <c r="C14118" s="2"/>
      <c r="D14118" s="2"/>
    </row>
    <row r="14119" spans="1:4">
      <c r="A14119" s="3"/>
      <c r="B14119" s="3"/>
      <c r="C14119" s="2"/>
      <c r="D14119" s="2"/>
    </row>
    <row r="14120" spans="1:4">
      <c r="A14120" s="3"/>
      <c r="B14120" s="3"/>
      <c r="C14120" s="2"/>
      <c r="D14120" s="2"/>
    </row>
    <row r="14121" spans="1:4">
      <c r="A14121" s="3"/>
      <c r="B14121" s="3"/>
      <c r="C14121" s="2"/>
      <c r="D14121" s="2"/>
    </row>
    <row r="14122" spans="1:4">
      <c r="A14122" s="3"/>
      <c r="B14122" s="3"/>
      <c r="C14122" s="2"/>
      <c r="D14122" s="2"/>
    </row>
    <row r="14123" spans="1:4">
      <c r="A14123" s="3"/>
      <c r="B14123" s="3"/>
      <c r="C14123" s="2"/>
      <c r="D14123" s="2"/>
    </row>
    <row r="14124" spans="1:4">
      <c r="A14124" s="3"/>
      <c r="B14124" s="3"/>
      <c r="C14124" s="2"/>
      <c r="D14124" s="2"/>
    </row>
    <row r="14125" spans="1:4">
      <c r="A14125" s="3"/>
      <c r="B14125" s="3"/>
      <c r="C14125" s="2"/>
      <c r="D14125" s="2"/>
    </row>
    <row r="14126" spans="1:4">
      <c r="A14126" s="3"/>
      <c r="B14126" s="3"/>
      <c r="C14126" s="2"/>
      <c r="D14126" s="2"/>
    </row>
    <row r="14127" spans="1:4">
      <c r="A14127" s="3"/>
      <c r="B14127" s="3"/>
      <c r="C14127" s="2"/>
      <c r="D14127" s="2"/>
    </row>
    <row r="14128" spans="1:4">
      <c r="A14128" s="3"/>
      <c r="B14128" s="3"/>
      <c r="C14128" s="2"/>
      <c r="D14128" s="2"/>
    </row>
    <row r="14129" spans="1:4">
      <c r="A14129" s="3"/>
      <c r="B14129" s="3"/>
      <c r="C14129" s="2"/>
      <c r="D14129" s="2"/>
    </row>
    <row r="14130" spans="1:4">
      <c r="A14130" s="3"/>
      <c r="B14130" s="3"/>
      <c r="C14130" s="2"/>
      <c r="D14130" s="2"/>
    </row>
    <row r="14131" spans="1:4">
      <c r="A14131" s="3"/>
      <c r="B14131" s="3"/>
      <c r="C14131" s="2"/>
      <c r="D14131" s="2"/>
    </row>
    <row r="14132" spans="1:4">
      <c r="A14132" s="3"/>
      <c r="B14132" s="3"/>
      <c r="C14132" s="2"/>
      <c r="D14132" s="2"/>
    </row>
    <row r="14133" spans="1:4">
      <c r="A14133" s="3"/>
      <c r="B14133" s="3"/>
      <c r="C14133" s="2"/>
      <c r="D14133" s="2"/>
    </row>
    <row r="14134" spans="1:4">
      <c r="A14134" s="3"/>
      <c r="B14134" s="3"/>
      <c r="C14134" s="2"/>
      <c r="D14134" s="2"/>
    </row>
    <row r="14135" spans="1:4">
      <c r="A14135" s="3"/>
      <c r="B14135" s="3"/>
      <c r="C14135" s="2"/>
      <c r="D14135" s="2"/>
    </row>
    <row r="14136" spans="1:4">
      <c r="A14136" s="3"/>
      <c r="B14136" s="3"/>
      <c r="C14136" s="2"/>
      <c r="D14136" s="2"/>
    </row>
    <row r="14137" spans="1:4">
      <c r="A14137" s="3"/>
      <c r="B14137" s="3"/>
      <c r="C14137" s="2"/>
      <c r="D14137" s="2"/>
    </row>
    <row r="14138" spans="1:4">
      <c r="A14138" s="3"/>
      <c r="B14138" s="3"/>
      <c r="C14138" s="2"/>
      <c r="D14138" s="2"/>
    </row>
    <row r="14139" spans="1:4">
      <c r="A14139" s="3"/>
      <c r="B14139" s="3"/>
      <c r="C14139" s="2"/>
      <c r="D14139" s="2"/>
    </row>
    <row r="14140" spans="1:4">
      <c r="A14140" s="3"/>
      <c r="B14140" s="3"/>
      <c r="C14140" s="2"/>
      <c r="D14140" s="2"/>
    </row>
    <row r="14141" spans="1:4">
      <c r="A14141" s="3"/>
      <c r="B14141" s="3"/>
      <c r="C14141" s="2"/>
      <c r="D14141" s="2"/>
    </row>
    <row r="14142" spans="1:4">
      <c r="A14142" s="3"/>
      <c r="B14142" s="3"/>
      <c r="C14142" s="2"/>
      <c r="D14142" s="2"/>
    </row>
    <row r="14143" spans="1:4">
      <c r="A14143" s="3"/>
      <c r="B14143" s="3"/>
      <c r="C14143" s="2"/>
      <c r="D14143" s="2"/>
    </row>
    <row r="14144" spans="1:4">
      <c r="A14144" s="3"/>
      <c r="B14144" s="3"/>
      <c r="C14144" s="2"/>
      <c r="D14144" s="2"/>
    </row>
    <row r="14145" spans="1:4">
      <c r="A14145" s="3"/>
      <c r="B14145" s="3"/>
      <c r="C14145" s="2"/>
      <c r="D14145" s="2"/>
    </row>
    <row r="14146" spans="1:4">
      <c r="A14146" s="3"/>
      <c r="B14146" s="3"/>
      <c r="C14146" s="2"/>
      <c r="D14146" s="2"/>
    </row>
    <row r="14147" spans="1:4">
      <c r="A14147" s="3"/>
      <c r="B14147" s="3"/>
      <c r="C14147" s="2"/>
      <c r="D14147" s="2"/>
    </row>
    <row r="14148" spans="1:4">
      <c r="A14148" s="3"/>
      <c r="B14148" s="3"/>
      <c r="C14148" s="2"/>
      <c r="D14148" s="2"/>
    </row>
    <row r="14149" spans="1:4">
      <c r="A14149" s="3"/>
      <c r="B14149" s="3"/>
      <c r="C14149" s="2"/>
      <c r="D14149" s="2"/>
    </row>
    <row r="14150" spans="1:4">
      <c r="A14150" s="3"/>
      <c r="B14150" s="3"/>
      <c r="C14150" s="2"/>
      <c r="D14150" s="2"/>
    </row>
    <row r="14151" spans="1:4">
      <c r="A14151" s="3"/>
      <c r="B14151" s="3"/>
      <c r="C14151" s="2"/>
      <c r="D14151" s="2"/>
    </row>
    <row r="14152" spans="1:4">
      <c r="A14152" s="3"/>
      <c r="B14152" s="3"/>
      <c r="C14152" s="2"/>
      <c r="D14152" s="2"/>
    </row>
    <row r="14153" spans="1:4">
      <c r="A14153" s="3"/>
      <c r="B14153" s="3"/>
      <c r="C14153" s="2"/>
      <c r="D14153" s="2"/>
    </row>
    <row r="14154" spans="1:4">
      <c r="A14154" s="3"/>
      <c r="B14154" s="3"/>
      <c r="C14154" s="2"/>
      <c r="D14154" s="2"/>
    </row>
    <row r="14155" spans="1:4">
      <c r="A14155" s="3"/>
      <c r="B14155" s="3"/>
      <c r="C14155" s="2"/>
      <c r="D14155" s="2"/>
    </row>
    <row r="14156" spans="1:4">
      <c r="A14156" s="3"/>
      <c r="B14156" s="3"/>
      <c r="C14156" s="2"/>
      <c r="D14156" s="2"/>
    </row>
    <row r="14157" spans="1:4">
      <c r="A14157" s="3"/>
      <c r="B14157" s="3"/>
      <c r="C14157" s="2"/>
      <c r="D14157" s="2"/>
    </row>
    <row r="14158" spans="1:4">
      <c r="A14158" s="3"/>
      <c r="B14158" s="3"/>
      <c r="C14158" s="2"/>
      <c r="D14158" s="2"/>
    </row>
    <row r="14159" spans="1:4">
      <c r="A14159" s="3"/>
      <c r="B14159" s="3"/>
      <c r="C14159" s="2"/>
      <c r="D14159" s="2"/>
    </row>
    <row r="14160" spans="1:4">
      <c r="A14160" s="3"/>
      <c r="B14160" s="3"/>
      <c r="C14160" s="2"/>
      <c r="D14160" s="2"/>
    </row>
    <row r="14161" spans="1:4">
      <c r="A14161" s="3"/>
      <c r="B14161" s="3"/>
      <c r="C14161" s="2"/>
      <c r="D14161" s="2"/>
    </row>
    <row r="14162" spans="1:4">
      <c r="A14162" s="3"/>
      <c r="B14162" s="3"/>
      <c r="C14162" s="2"/>
      <c r="D14162" s="2"/>
    </row>
    <row r="14163" spans="1:4">
      <c r="A14163" s="3"/>
      <c r="B14163" s="3"/>
      <c r="C14163" s="2"/>
      <c r="D14163" s="2"/>
    </row>
    <row r="14164" spans="1:4">
      <c r="A14164" s="3"/>
      <c r="B14164" s="3"/>
      <c r="C14164" s="2"/>
      <c r="D14164" s="2"/>
    </row>
    <row r="14165" spans="1:4">
      <c r="A14165" s="3"/>
      <c r="B14165" s="3"/>
      <c r="C14165" s="2"/>
      <c r="D14165" s="2"/>
    </row>
    <row r="14166" spans="1:4">
      <c r="A14166" s="3"/>
      <c r="B14166" s="3"/>
      <c r="C14166" s="2"/>
      <c r="D14166" s="2"/>
    </row>
    <row r="14167" spans="1:4">
      <c r="A14167" s="3"/>
      <c r="B14167" s="3"/>
      <c r="C14167" s="2"/>
      <c r="D14167" s="2"/>
    </row>
    <row r="14168" spans="1:4">
      <c r="A14168" s="3"/>
      <c r="B14168" s="3"/>
      <c r="C14168" s="2"/>
      <c r="D14168" s="2"/>
    </row>
    <row r="14169" spans="1:4">
      <c r="A14169" s="3"/>
      <c r="B14169" s="3"/>
      <c r="C14169" s="2"/>
      <c r="D14169" s="2"/>
    </row>
    <row r="14170" spans="1:4">
      <c r="A14170" s="3"/>
      <c r="B14170" s="3"/>
      <c r="C14170" s="2"/>
      <c r="D14170" s="2"/>
    </row>
    <row r="14171" spans="1:4">
      <c r="A14171" s="3"/>
      <c r="B14171" s="3"/>
      <c r="C14171" s="2"/>
      <c r="D14171" s="2"/>
    </row>
    <row r="14172" spans="1:4">
      <c r="A14172" s="3"/>
      <c r="B14172" s="3"/>
      <c r="C14172" s="2"/>
      <c r="D14172" s="2"/>
    </row>
    <row r="14173" spans="1:4">
      <c r="A14173" s="3"/>
      <c r="B14173" s="3"/>
      <c r="C14173" s="2"/>
      <c r="D14173" s="2"/>
    </row>
    <row r="14174" spans="1:4">
      <c r="A14174" s="3"/>
      <c r="B14174" s="3"/>
      <c r="C14174" s="2"/>
      <c r="D14174" s="2"/>
    </row>
    <row r="14175" spans="1:4">
      <c r="A14175" s="3"/>
      <c r="B14175" s="3"/>
      <c r="C14175" s="2"/>
      <c r="D14175" s="2"/>
    </row>
    <row r="14176" spans="1:4">
      <c r="A14176" s="3"/>
      <c r="B14176" s="3"/>
      <c r="C14176" s="2"/>
      <c r="D14176" s="2"/>
    </row>
    <row r="14177" spans="1:4">
      <c r="A14177" s="3"/>
      <c r="B14177" s="3"/>
      <c r="C14177" s="2"/>
      <c r="D14177" s="2"/>
    </row>
    <row r="14178" spans="1:4">
      <c r="A14178" s="3"/>
      <c r="B14178" s="3"/>
      <c r="C14178" s="2"/>
      <c r="D14178" s="2"/>
    </row>
    <row r="14179" spans="1:4">
      <c r="A14179" s="3"/>
      <c r="B14179" s="3"/>
      <c r="C14179" s="2"/>
      <c r="D14179" s="2"/>
    </row>
    <row r="14180" spans="1:4">
      <c r="A14180" s="3"/>
      <c r="B14180" s="3"/>
      <c r="C14180" s="2"/>
      <c r="D14180" s="2"/>
    </row>
    <row r="14181" spans="1:4">
      <c r="A14181" s="3"/>
      <c r="B14181" s="3"/>
      <c r="C14181" s="2"/>
      <c r="D14181" s="2"/>
    </row>
    <row r="14182" spans="1:4">
      <c r="A14182" s="3"/>
      <c r="B14182" s="3"/>
      <c r="C14182" s="2"/>
      <c r="D14182" s="2"/>
    </row>
    <row r="14183" spans="1:4">
      <c r="A14183" s="3"/>
      <c r="B14183" s="3"/>
      <c r="C14183" s="2"/>
      <c r="D14183" s="2"/>
    </row>
    <row r="14184" spans="1:4">
      <c r="A14184" s="3"/>
      <c r="B14184" s="3"/>
      <c r="C14184" s="2"/>
      <c r="D14184" s="2"/>
    </row>
    <row r="14185" spans="1:4">
      <c r="A14185" s="3"/>
      <c r="B14185" s="3"/>
      <c r="C14185" s="2"/>
      <c r="D14185" s="2"/>
    </row>
    <row r="14186" spans="1:4">
      <c r="A14186" s="3"/>
      <c r="B14186" s="3"/>
      <c r="C14186" s="2"/>
      <c r="D14186" s="2"/>
    </row>
    <row r="14187" spans="1:4">
      <c r="A14187" s="3"/>
      <c r="B14187" s="3"/>
      <c r="C14187" s="2"/>
      <c r="D14187" s="2"/>
    </row>
    <row r="14188" spans="1:4">
      <c r="A14188" s="3"/>
      <c r="B14188" s="3"/>
      <c r="C14188" s="2"/>
      <c r="D14188" s="2"/>
    </row>
    <row r="14189" spans="1:4">
      <c r="A14189" s="3"/>
      <c r="B14189" s="3"/>
      <c r="C14189" s="2"/>
      <c r="D14189" s="2"/>
    </row>
    <row r="14190" spans="1:4">
      <c r="A14190" s="3"/>
      <c r="B14190" s="3"/>
      <c r="C14190" s="2"/>
      <c r="D14190" s="2"/>
    </row>
    <row r="14191" spans="1:4">
      <c r="A14191" s="3"/>
      <c r="B14191" s="3"/>
      <c r="C14191" s="2"/>
      <c r="D14191" s="2"/>
    </row>
    <row r="14192" spans="1:4">
      <c r="A14192" s="3"/>
      <c r="B14192" s="3"/>
      <c r="C14192" s="2"/>
      <c r="D14192" s="2"/>
    </row>
    <row r="14193" spans="1:4">
      <c r="A14193" s="3"/>
      <c r="B14193" s="3"/>
      <c r="C14193" s="2"/>
      <c r="D14193" s="2"/>
    </row>
    <row r="14194" spans="1:4">
      <c r="A14194" s="3"/>
      <c r="B14194" s="3"/>
      <c r="C14194" s="2"/>
      <c r="D14194" s="2"/>
    </row>
    <row r="14195" spans="1:4">
      <c r="A14195" s="3"/>
      <c r="B14195" s="3"/>
      <c r="C14195" s="2"/>
      <c r="D14195" s="2"/>
    </row>
    <row r="14196" spans="1:4">
      <c r="A14196" s="3"/>
      <c r="B14196" s="3"/>
      <c r="C14196" s="2"/>
      <c r="D14196" s="2"/>
    </row>
    <row r="14197" spans="1:4">
      <c r="A14197" s="3"/>
      <c r="B14197" s="3"/>
      <c r="C14197" s="2"/>
      <c r="D14197" s="2"/>
    </row>
    <row r="14198" spans="1:4">
      <c r="A14198" s="3"/>
      <c r="B14198" s="3"/>
      <c r="C14198" s="2"/>
      <c r="D14198" s="2"/>
    </row>
    <row r="14199" spans="1:4">
      <c r="A14199" s="3"/>
      <c r="B14199" s="3"/>
      <c r="C14199" s="2"/>
      <c r="D14199" s="2"/>
    </row>
    <row r="14200" spans="1:4">
      <c r="A14200" s="3"/>
      <c r="B14200" s="3"/>
      <c r="C14200" s="2"/>
      <c r="D14200" s="2"/>
    </row>
    <row r="14201" spans="1:4">
      <c r="A14201" s="3"/>
      <c r="B14201" s="3"/>
      <c r="C14201" s="2"/>
      <c r="D14201" s="2"/>
    </row>
    <row r="14202" spans="1:4">
      <c r="A14202" s="3"/>
      <c r="B14202" s="3"/>
      <c r="C14202" s="2"/>
      <c r="D14202" s="2"/>
    </row>
    <row r="14203" spans="1:4">
      <c r="A14203" s="3"/>
      <c r="B14203" s="3"/>
      <c r="C14203" s="2"/>
      <c r="D14203" s="2"/>
    </row>
    <row r="14204" spans="1:4">
      <c r="A14204" s="3"/>
      <c r="B14204" s="3"/>
      <c r="C14204" s="2"/>
      <c r="D14204" s="2"/>
    </row>
    <row r="14205" spans="1:4">
      <c r="A14205" s="3"/>
      <c r="B14205" s="3"/>
      <c r="C14205" s="2"/>
      <c r="D14205" s="2"/>
    </row>
    <row r="14206" spans="1:4">
      <c r="A14206" s="3"/>
      <c r="B14206" s="3"/>
      <c r="C14206" s="2"/>
      <c r="D14206" s="2"/>
    </row>
    <row r="14207" spans="1:4">
      <c r="A14207" s="3"/>
      <c r="B14207" s="3"/>
      <c r="C14207" s="2"/>
      <c r="D14207" s="2"/>
    </row>
    <row r="14208" spans="1:4">
      <c r="A14208" s="3"/>
      <c r="B14208" s="3"/>
      <c r="C14208" s="2"/>
      <c r="D14208" s="2"/>
    </row>
    <row r="14209" spans="1:4">
      <c r="A14209" s="3"/>
      <c r="B14209" s="3"/>
      <c r="C14209" s="2"/>
      <c r="D14209" s="2"/>
    </row>
    <row r="14210" spans="1:4">
      <c r="A14210" s="3"/>
      <c r="B14210" s="3"/>
      <c r="C14210" s="2"/>
      <c r="D14210" s="2"/>
    </row>
    <row r="14211" spans="1:4">
      <c r="A14211" s="3"/>
      <c r="B14211" s="3"/>
      <c r="C14211" s="2"/>
      <c r="D14211" s="2"/>
    </row>
    <row r="14212" spans="1:4">
      <c r="A14212" s="3"/>
      <c r="B14212" s="3"/>
      <c r="C14212" s="2"/>
      <c r="D14212" s="2"/>
    </row>
    <row r="14213" spans="1:4">
      <c r="A14213" s="3"/>
      <c r="B14213" s="3"/>
      <c r="C14213" s="2"/>
      <c r="D14213" s="2"/>
    </row>
    <row r="14214" spans="1:4">
      <c r="A14214" s="3"/>
      <c r="B14214" s="3"/>
      <c r="C14214" s="2"/>
      <c r="D14214" s="2"/>
    </row>
    <row r="14215" spans="1:4">
      <c r="A14215" s="3"/>
      <c r="B14215" s="3"/>
      <c r="C14215" s="2"/>
      <c r="D14215" s="2"/>
    </row>
    <row r="14216" spans="1:4">
      <c r="A14216" s="3"/>
      <c r="B14216" s="3"/>
      <c r="C14216" s="2"/>
      <c r="D14216" s="2"/>
    </row>
    <row r="14217" spans="1:4">
      <c r="A14217" s="3"/>
      <c r="B14217" s="3"/>
      <c r="C14217" s="2"/>
      <c r="D14217" s="2"/>
    </row>
    <row r="14218" spans="1:4">
      <c r="A14218" s="3"/>
      <c r="B14218" s="3"/>
      <c r="C14218" s="2"/>
      <c r="D14218" s="2"/>
    </row>
    <row r="14219" spans="1:4">
      <c r="A14219" s="3"/>
      <c r="B14219" s="3"/>
      <c r="C14219" s="2"/>
      <c r="D14219" s="2"/>
    </row>
    <row r="14220" spans="1:4">
      <c r="A14220" s="3"/>
      <c r="B14220" s="3"/>
      <c r="C14220" s="2"/>
      <c r="D14220" s="2"/>
    </row>
    <row r="14221" spans="1:4">
      <c r="A14221" s="3"/>
      <c r="B14221" s="3"/>
      <c r="C14221" s="2"/>
      <c r="D14221" s="2"/>
    </row>
    <row r="14222" spans="1:4">
      <c r="A14222" s="3"/>
      <c r="B14222" s="3"/>
      <c r="C14222" s="2"/>
      <c r="D14222" s="2"/>
    </row>
    <row r="14223" spans="1:4">
      <c r="A14223" s="3"/>
      <c r="B14223" s="3"/>
      <c r="C14223" s="2"/>
      <c r="D14223" s="2"/>
    </row>
    <row r="14224" spans="1:4">
      <c r="A14224" s="3"/>
      <c r="B14224" s="3"/>
      <c r="C14224" s="2"/>
      <c r="D14224" s="2"/>
    </row>
    <row r="14225" spans="1:4">
      <c r="A14225" s="3"/>
      <c r="B14225" s="3"/>
      <c r="C14225" s="2"/>
      <c r="D14225" s="2"/>
    </row>
    <row r="14226" spans="1:4">
      <c r="A14226" s="3"/>
      <c r="B14226" s="3"/>
      <c r="C14226" s="2"/>
      <c r="D14226" s="2"/>
    </row>
    <row r="14227" spans="1:4">
      <c r="A14227" s="3"/>
      <c r="B14227" s="3"/>
      <c r="C14227" s="2"/>
      <c r="D14227" s="2"/>
    </row>
    <row r="14228" spans="1:4">
      <c r="A14228" s="3"/>
      <c r="B14228" s="3"/>
      <c r="C14228" s="2"/>
      <c r="D14228" s="2"/>
    </row>
    <row r="14229" spans="1:4">
      <c r="A14229" s="3"/>
      <c r="B14229" s="3"/>
      <c r="C14229" s="2"/>
      <c r="D14229" s="2"/>
    </row>
    <row r="14230" spans="1:4">
      <c r="A14230" s="3"/>
      <c r="B14230" s="3"/>
      <c r="C14230" s="2"/>
      <c r="D14230" s="2"/>
    </row>
    <row r="14231" spans="1:4">
      <c r="A14231" s="3"/>
      <c r="B14231" s="3"/>
      <c r="C14231" s="2"/>
      <c r="D14231" s="2"/>
    </row>
    <row r="14232" spans="1:4">
      <c r="A14232" s="3"/>
      <c r="B14232" s="3"/>
      <c r="C14232" s="2"/>
      <c r="D14232" s="2"/>
    </row>
    <row r="14233" spans="1:4">
      <c r="A14233" s="3"/>
      <c r="B14233" s="3"/>
      <c r="C14233" s="2"/>
      <c r="D14233" s="2"/>
    </row>
    <row r="14234" spans="1:4">
      <c r="A14234" s="3"/>
      <c r="B14234" s="3"/>
      <c r="C14234" s="2"/>
      <c r="D14234" s="2"/>
    </row>
    <row r="14235" spans="1:4">
      <c r="A14235" s="3"/>
      <c r="B14235" s="3"/>
      <c r="C14235" s="2"/>
      <c r="D14235" s="2"/>
    </row>
    <row r="14236" spans="1:4">
      <c r="A14236" s="3"/>
      <c r="B14236" s="3"/>
      <c r="C14236" s="2"/>
      <c r="D14236" s="2"/>
    </row>
    <row r="14237" spans="1:4">
      <c r="A14237" s="3"/>
      <c r="B14237" s="3"/>
      <c r="C14237" s="2"/>
      <c r="D14237" s="2"/>
    </row>
    <row r="14238" spans="1:4">
      <c r="A14238" s="3"/>
      <c r="B14238" s="3"/>
      <c r="C14238" s="2"/>
      <c r="D14238" s="2"/>
    </row>
    <row r="14239" spans="1:4">
      <c r="A14239" s="3"/>
      <c r="B14239" s="3"/>
      <c r="C14239" s="2"/>
      <c r="D14239" s="2"/>
    </row>
    <row r="14240" spans="1:4">
      <c r="A14240" s="3"/>
      <c r="B14240" s="3"/>
      <c r="C14240" s="2"/>
      <c r="D14240" s="2"/>
    </row>
    <row r="14241" spans="1:4">
      <c r="A14241" s="3"/>
      <c r="B14241" s="3"/>
      <c r="C14241" s="2"/>
      <c r="D14241" s="2"/>
    </row>
    <row r="14242" spans="1:4">
      <c r="A14242" s="3"/>
      <c r="B14242" s="3"/>
      <c r="C14242" s="2"/>
      <c r="D14242" s="2"/>
    </row>
    <row r="14243" spans="1:4">
      <c r="A14243" s="3"/>
      <c r="B14243" s="3"/>
      <c r="C14243" s="2"/>
      <c r="D14243" s="2"/>
    </row>
    <row r="14244" spans="1:4">
      <c r="A14244" s="3"/>
      <c r="B14244" s="3"/>
      <c r="C14244" s="2"/>
      <c r="D14244" s="2"/>
    </row>
    <row r="14245" spans="1:4">
      <c r="A14245" s="3"/>
      <c r="B14245" s="3"/>
      <c r="C14245" s="2"/>
      <c r="D14245" s="2"/>
    </row>
    <row r="14246" spans="1:4">
      <c r="A14246" s="3"/>
      <c r="B14246" s="3"/>
      <c r="C14246" s="2"/>
      <c r="D14246" s="2"/>
    </row>
    <row r="14247" spans="1:4">
      <c r="A14247" s="3"/>
      <c r="B14247" s="3"/>
      <c r="C14247" s="2"/>
      <c r="D14247" s="2"/>
    </row>
    <row r="14248" spans="1:4">
      <c r="A14248" s="3"/>
      <c r="B14248" s="3"/>
      <c r="C14248" s="2"/>
      <c r="D14248" s="2"/>
    </row>
    <row r="14249" spans="1:4">
      <c r="A14249" s="3"/>
      <c r="B14249" s="3"/>
      <c r="C14249" s="2"/>
      <c r="D14249" s="2"/>
    </row>
    <row r="14250" spans="1:4">
      <c r="A14250" s="3"/>
      <c r="B14250" s="3"/>
      <c r="C14250" s="2"/>
      <c r="D14250" s="2"/>
    </row>
    <row r="14251" spans="1:4">
      <c r="A14251" s="3"/>
      <c r="B14251" s="3"/>
      <c r="C14251" s="2"/>
      <c r="D14251" s="2"/>
    </row>
    <row r="14252" spans="1:4">
      <c r="A14252" s="3"/>
      <c r="B14252" s="3"/>
      <c r="C14252" s="2"/>
      <c r="D14252" s="2"/>
    </row>
    <row r="14253" spans="1:4">
      <c r="A14253" s="3"/>
      <c r="B14253" s="3"/>
      <c r="C14253" s="2"/>
      <c r="D14253" s="2"/>
    </row>
    <row r="14254" spans="1:4">
      <c r="A14254" s="3"/>
      <c r="B14254" s="3"/>
      <c r="C14254" s="2"/>
      <c r="D14254" s="2"/>
    </row>
    <row r="14255" spans="1:4">
      <c r="A14255" s="3"/>
      <c r="B14255" s="3"/>
      <c r="C14255" s="2"/>
      <c r="D14255" s="2"/>
    </row>
    <row r="14256" spans="1:4">
      <c r="A14256" s="3"/>
      <c r="B14256" s="3"/>
      <c r="C14256" s="2"/>
      <c r="D14256" s="2"/>
    </row>
    <row r="14257" spans="1:4">
      <c r="A14257" s="3"/>
      <c r="B14257" s="3"/>
      <c r="C14257" s="2"/>
      <c r="D14257" s="2"/>
    </row>
    <row r="14258" spans="1:4">
      <c r="A14258" s="3"/>
      <c r="B14258" s="3"/>
      <c r="C14258" s="2"/>
      <c r="D14258" s="2"/>
    </row>
    <row r="14259" spans="1:4">
      <c r="A14259" s="3"/>
      <c r="B14259" s="3"/>
      <c r="C14259" s="2"/>
      <c r="D14259" s="2"/>
    </row>
    <row r="14260" spans="1:4">
      <c r="A14260" s="3"/>
      <c r="B14260" s="3"/>
      <c r="C14260" s="2"/>
      <c r="D14260" s="2"/>
    </row>
    <row r="14261" spans="1:4">
      <c r="A14261" s="3"/>
      <c r="B14261" s="3"/>
      <c r="C14261" s="2"/>
      <c r="D14261" s="2"/>
    </row>
    <row r="14262" spans="1:4">
      <c r="A14262" s="3"/>
      <c r="B14262" s="3"/>
      <c r="C14262" s="2"/>
      <c r="D14262" s="2"/>
    </row>
    <row r="14263" spans="1:4">
      <c r="A14263" s="3"/>
      <c r="B14263" s="3"/>
      <c r="C14263" s="2"/>
      <c r="D14263" s="2"/>
    </row>
    <row r="14264" spans="1:4">
      <c r="A14264" s="3"/>
      <c r="B14264" s="3"/>
      <c r="C14264" s="2"/>
      <c r="D14264" s="2"/>
    </row>
    <row r="14265" spans="1:4">
      <c r="A14265" s="3"/>
      <c r="B14265" s="3"/>
      <c r="C14265" s="2"/>
      <c r="D14265" s="2"/>
    </row>
    <row r="14266" spans="1:4">
      <c r="A14266" s="3"/>
      <c r="B14266" s="3"/>
      <c r="C14266" s="2"/>
      <c r="D14266" s="2"/>
    </row>
    <row r="14267" spans="1:4">
      <c r="A14267" s="3"/>
      <c r="B14267" s="3"/>
      <c r="C14267" s="2"/>
      <c r="D14267" s="2"/>
    </row>
    <row r="14268" spans="1:4">
      <c r="A14268" s="3"/>
      <c r="B14268" s="3"/>
      <c r="C14268" s="2"/>
      <c r="D14268" s="2"/>
    </row>
    <row r="14269" spans="1:4">
      <c r="A14269" s="3"/>
      <c r="B14269" s="3"/>
      <c r="C14269" s="2"/>
      <c r="D14269" s="2"/>
    </row>
    <row r="14270" spans="1:4">
      <c r="A14270" s="3"/>
      <c r="B14270" s="3"/>
      <c r="C14270" s="2"/>
      <c r="D14270" s="2"/>
    </row>
    <row r="14271" spans="1:4">
      <c r="A14271" s="3"/>
      <c r="B14271" s="3"/>
      <c r="C14271" s="2"/>
      <c r="D14271" s="2"/>
    </row>
    <row r="14272" spans="1:4">
      <c r="A14272" s="3"/>
      <c r="B14272" s="3"/>
      <c r="C14272" s="2"/>
      <c r="D14272" s="2"/>
    </row>
    <row r="14273" spans="1:4">
      <c r="A14273" s="3"/>
      <c r="B14273" s="3"/>
      <c r="C14273" s="2"/>
      <c r="D14273" s="2"/>
    </row>
    <row r="14274" spans="1:4">
      <c r="A14274" s="3"/>
      <c r="B14274" s="3"/>
      <c r="C14274" s="2"/>
      <c r="D14274" s="2"/>
    </row>
    <row r="14275" spans="1:4">
      <c r="A14275" s="3"/>
      <c r="B14275" s="3"/>
      <c r="C14275" s="2"/>
      <c r="D14275" s="2"/>
    </row>
    <row r="14276" spans="1:4">
      <c r="A14276" s="3"/>
      <c r="B14276" s="3"/>
      <c r="C14276" s="2"/>
      <c r="D14276" s="2"/>
    </row>
    <row r="14277" spans="1:4">
      <c r="A14277" s="3"/>
      <c r="B14277" s="3"/>
      <c r="C14277" s="2"/>
      <c r="D14277" s="2"/>
    </row>
    <row r="14278" spans="1:4">
      <c r="A14278" s="3"/>
      <c r="B14278" s="3"/>
      <c r="C14278" s="2"/>
      <c r="D14278" s="2"/>
    </row>
    <row r="14279" spans="1:4">
      <c r="A14279" s="3"/>
      <c r="B14279" s="3"/>
      <c r="C14279" s="2"/>
      <c r="D14279" s="2"/>
    </row>
    <row r="14280" spans="1:4">
      <c r="A14280" s="3"/>
      <c r="B14280" s="3"/>
      <c r="C14280" s="2"/>
      <c r="D14280" s="2"/>
    </row>
    <row r="14281" spans="1:4">
      <c r="A14281" s="3"/>
      <c r="B14281" s="3"/>
      <c r="C14281" s="2"/>
      <c r="D14281" s="2"/>
    </row>
    <row r="14282" spans="1:4">
      <c r="A14282" s="3"/>
      <c r="B14282" s="3"/>
      <c r="C14282" s="2"/>
      <c r="D14282" s="2"/>
    </row>
    <row r="14283" spans="1:4">
      <c r="A14283" s="3"/>
      <c r="B14283" s="3"/>
      <c r="C14283" s="2"/>
      <c r="D14283" s="2"/>
    </row>
    <row r="14284" spans="1:4">
      <c r="A14284" s="3"/>
      <c r="B14284" s="3"/>
      <c r="C14284" s="2"/>
      <c r="D14284" s="2"/>
    </row>
    <row r="14285" spans="1:4">
      <c r="A14285" s="3"/>
      <c r="B14285" s="3"/>
      <c r="C14285" s="2"/>
      <c r="D14285" s="2"/>
    </row>
    <row r="14286" spans="1:4">
      <c r="A14286" s="3"/>
      <c r="B14286" s="3"/>
      <c r="C14286" s="2"/>
      <c r="D14286" s="2"/>
    </row>
    <row r="14287" spans="1:4">
      <c r="A14287" s="3"/>
      <c r="B14287" s="3"/>
      <c r="C14287" s="2"/>
      <c r="D14287" s="2"/>
    </row>
    <row r="14288" spans="1:4">
      <c r="A14288" s="3"/>
      <c r="B14288" s="3"/>
      <c r="C14288" s="2"/>
      <c r="D14288" s="2"/>
    </row>
    <row r="14289" spans="1:4">
      <c r="A14289" s="3"/>
      <c r="B14289" s="3"/>
      <c r="C14289" s="2"/>
      <c r="D14289" s="2"/>
    </row>
    <row r="14290" spans="1:4">
      <c r="A14290" s="3"/>
      <c r="B14290" s="3"/>
      <c r="C14290" s="2"/>
      <c r="D14290" s="2"/>
    </row>
    <row r="14291" spans="1:4">
      <c r="A14291" s="3"/>
      <c r="B14291" s="3"/>
      <c r="C14291" s="2"/>
      <c r="D14291" s="2"/>
    </row>
    <row r="14292" spans="1:4">
      <c r="A14292" s="3"/>
      <c r="B14292" s="3"/>
      <c r="C14292" s="2"/>
      <c r="D14292" s="2"/>
    </row>
    <row r="14293" spans="1:4">
      <c r="A14293" s="3"/>
      <c r="B14293" s="3"/>
      <c r="C14293" s="2"/>
      <c r="D14293" s="2"/>
    </row>
    <row r="14294" spans="1:4">
      <c r="A14294" s="3"/>
      <c r="B14294" s="3"/>
      <c r="C14294" s="2"/>
      <c r="D14294" s="2"/>
    </row>
    <row r="14295" spans="1:4">
      <c r="A14295" s="3"/>
      <c r="B14295" s="3"/>
      <c r="C14295" s="2"/>
      <c r="D14295" s="2"/>
    </row>
    <row r="14296" spans="1:4">
      <c r="A14296" s="3"/>
      <c r="B14296" s="3"/>
      <c r="C14296" s="2"/>
      <c r="D14296" s="2"/>
    </row>
    <row r="14297" spans="1:4">
      <c r="A14297" s="3"/>
      <c r="B14297" s="3"/>
      <c r="C14297" s="2"/>
      <c r="D14297" s="2"/>
    </row>
    <row r="14298" spans="1:4">
      <c r="A14298" s="3"/>
      <c r="B14298" s="3"/>
      <c r="C14298" s="2"/>
      <c r="D14298" s="2"/>
    </row>
    <row r="14299" spans="1:4">
      <c r="A14299" s="3"/>
      <c r="B14299" s="3"/>
      <c r="C14299" s="2"/>
      <c r="D14299" s="2"/>
    </row>
    <row r="14300" spans="1:4">
      <c r="A14300" s="3"/>
      <c r="B14300" s="3"/>
      <c r="C14300" s="2"/>
      <c r="D14300" s="2"/>
    </row>
    <row r="14301" spans="1:4">
      <c r="A14301" s="3"/>
      <c r="B14301" s="3"/>
      <c r="C14301" s="2"/>
      <c r="D14301" s="2"/>
    </row>
    <row r="14302" spans="1:4">
      <c r="A14302" s="3"/>
      <c r="B14302" s="3"/>
      <c r="C14302" s="2"/>
      <c r="D14302" s="2"/>
    </row>
    <row r="14303" spans="1:4">
      <c r="A14303" s="3"/>
      <c r="B14303" s="3"/>
      <c r="C14303" s="2"/>
      <c r="D14303" s="2"/>
    </row>
    <row r="14304" spans="1:4">
      <c r="A14304" s="3"/>
      <c r="B14304" s="3"/>
      <c r="C14304" s="2"/>
      <c r="D14304" s="2"/>
    </row>
    <row r="14305" spans="1:4">
      <c r="A14305" s="3"/>
      <c r="B14305" s="3"/>
      <c r="C14305" s="2"/>
      <c r="D14305" s="2"/>
    </row>
    <row r="14306" spans="1:4">
      <c r="A14306" s="3"/>
      <c r="B14306" s="3"/>
      <c r="C14306" s="2"/>
      <c r="D14306" s="2"/>
    </row>
    <row r="14307" spans="1:4">
      <c r="A14307" s="3"/>
      <c r="B14307" s="3"/>
      <c r="C14307" s="2"/>
      <c r="D14307" s="2"/>
    </row>
    <row r="14308" spans="1:4">
      <c r="A14308" s="3"/>
      <c r="B14308" s="3"/>
      <c r="C14308" s="2"/>
      <c r="D14308" s="2"/>
    </row>
    <row r="14309" spans="1:4">
      <c r="A14309" s="3"/>
      <c r="B14309" s="3"/>
      <c r="C14309" s="2"/>
      <c r="D14309" s="2"/>
    </row>
    <row r="14310" spans="1:4">
      <c r="A14310" s="3"/>
      <c r="B14310" s="3"/>
      <c r="C14310" s="2"/>
      <c r="D14310" s="2"/>
    </row>
    <row r="14311" spans="1:4">
      <c r="A14311" s="3"/>
      <c r="B14311" s="3"/>
      <c r="C14311" s="2"/>
      <c r="D14311" s="2"/>
    </row>
    <row r="14312" spans="1:4">
      <c r="A14312" s="3"/>
      <c r="B14312" s="3"/>
      <c r="C14312" s="2"/>
      <c r="D14312" s="2"/>
    </row>
    <row r="14313" spans="1:4">
      <c r="A14313" s="3"/>
      <c r="B14313" s="3"/>
      <c r="C14313" s="2"/>
      <c r="D14313" s="2"/>
    </row>
    <row r="14314" spans="1:4">
      <c r="A14314" s="3"/>
      <c r="B14314" s="3"/>
      <c r="C14314" s="2"/>
      <c r="D14314" s="2"/>
    </row>
    <row r="14315" spans="1:4">
      <c r="A14315" s="3"/>
      <c r="B14315" s="3"/>
      <c r="C14315" s="2"/>
      <c r="D14315" s="2"/>
    </row>
    <row r="14316" spans="1:4">
      <c r="A14316" s="3"/>
      <c r="B14316" s="3"/>
      <c r="C14316" s="2"/>
      <c r="D14316" s="2"/>
    </row>
    <row r="14317" spans="1:4">
      <c r="A14317" s="3"/>
      <c r="B14317" s="3"/>
      <c r="C14317" s="2"/>
      <c r="D14317" s="2"/>
    </row>
    <row r="14318" spans="1:4">
      <c r="A14318" s="3"/>
      <c r="B14318" s="3"/>
      <c r="C14318" s="2"/>
      <c r="D14318" s="2"/>
    </row>
    <row r="14319" spans="1:4">
      <c r="A14319" s="3"/>
      <c r="B14319" s="3"/>
      <c r="C14319" s="2"/>
      <c r="D14319" s="2"/>
    </row>
    <row r="14320" spans="1:4">
      <c r="A14320" s="3"/>
      <c r="B14320" s="3"/>
      <c r="C14320" s="2"/>
      <c r="D14320" s="2"/>
    </row>
    <row r="14321" spans="1:4">
      <c r="A14321" s="3"/>
      <c r="B14321" s="3"/>
      <c r="C14321" s="2"/>
      <c r="D14321" s="2"/>
    </row>
    <row r="14322" spans="1:4">
      <c r="A14322" s="3"/>
      <c r="B14322" s="3"/>
      <c r="C14322" s="2"/>
      <c r="D14322" s="2"/>
    </row>
    <row r="14323" spans="1:4">
      <c r="A14323" s="3"/>
      <c r="B14323" s="3"/>
      <c r="C14323" s="2"/>
      <c r="D14323" s="2"/>
    </row>
    <row r="14324" spans="1:4">
      <c r="A14324" s="3"/>
      <c r="B14324" s="3"/>
      <c r="C14324" s="2"/>
      <c r="D14324" s="2"/>
    </row>
    <row r="14325" spans="1:4">
      <c r="A14325" s="3"/>
      <c r="B14325" s="3"/>
      <c r="C14325" s="2"/>
      <c r="D14325" s="2"/>
    </row>
    <row r="14326" spans="1:4">
      <c r="A14326" s="3"/>
      <c r="B14326" s="3"/>
      <c r="C14326" s="2"/>
      <c r="D14326" s="2"/>
    </row>
    <row r="14327" spans="1:4">
      <c r="A14327" s="3"/>
      <c r="B14327" s="3"/>
      <c r="C14327" s="2"/>
      <c r="D14327" s="2"/>
    </row>
    <row r="14328" spans="1:4">
      <c r="A14328" s="3"/>
      <c r="B14328" s="3"/>
      <c r="C14328" s="2"/>
      <c r="D14328" s="2"/>
    </row>
    <row r="14329" spans="1:4">
      <c r="A14329" s="3"/>
      <c r="B14329" s="3"/>
      <c r="C14329" s="2"/>
      <c r="D14329" s="2"/>
    </row>
    <row r="14330" spans="1:4">
      <c r="A14330" s="3"/>
      <c r="B14330" s="3"/>
      <c r="C14330" s="2"/>
      <c r="D14330" s="2"/>
    </row>
    <row r="14331" spans="1:4">
      <c r="A14331" s="3"/>
      <c r="B14331" s="3"/>
      <c r="C14331" s="2"/>
      <c r="D14331" s="2"/>
    </row>
    <row r="14332" spans="1:4">
      <c r="A14332" s="3"/>
      <c r="B14332" s="3"/>
      <c r="C14332" s="2"/>
      <c r="D14332" s="2"/>
    </row>
    <row r="14333" spans="1:4">
      <c r="A14333" s="3"/>
      <c r="B14333" s="3"/>
      <c r="C14333" s="2"/>
      <c r="D14333" s="2"/>
    </row>
    <row r="14334" spans="1:4">
      <c r="A14334" s="3"/>
      <c r="B14334" s="3"/>
      <c r="C14334" s="2"/>
      <c r="D14334" s="2"/>
    </row>
    <row r="14335" spans="1:4">
      <c r="A14335" s="3"/>
      <c r="B14335" s="3"/>
      <c r="C14335" s="2"/>
      <c r="D14335" s="2"/>
    </row>
    <row r="14336" spans="1:4">
      <c r="A14336" s="3"/>
      <c r="B14336" s="3"/>
      <c r="C14336" s="2"/>
      <c r="D14336" s="2"/>
    </row>
    <row r="14337" spans="1:4">
      <c r="A14337" s="3"/>
      <c r="B14337" s="3"/>
      <c r="C14337" s="2"/>
      <c r="D14337" s="2"/>
    </row>
    <row r="14338" spans="1:4">
      <c r="A14338" s="3"/>
      <c r="B14338" s="3"/>
      <c r="C14338" s="2"/>
      <c r="D14338" s="2"/>
    </row>
    <row r="14339" spans="1:4">
      <c r="A14339" s="3"/>
      <c r="B14339" s="3"/>
      <c r="C14339" s="2"/>
      <c r="D14339" s="2"/>
    </row>
    <row r="14340" spans="1:4">
      <c r="A14340" s="3"/>
      <c r="B14340" s="3"/>
      <c r="C14340" s="2"/>
      <c r="D14340" s="2"/>
    </row>
    <row r="14341" spans="1:4">
      <c r="A14341" s="3"/>
      <c r="B14341" s="3"/>
      <c r="C14341" s="2"/>
      <c r="D14341" s="2"/>
    </row>
    <row r="14342" spans="1:4">
      <c r="A14342" s="3"/>
      <c r="B14342" s="3"/>
      <c r="C14342" s="2"/>
      <c r="D14342" s="2"/>
    </row>
    <row r="14343" spans="1:4">
      <c r="A14343" s="3"/>
      <c r="B14343" s="3"/>
      <c r="C14343" s="2"/>
      <c r="D14343" s="2"/>
    </row>
    <row r="14344" spans="1:4">
      <c r="A14344" s="3"/>
      <c r="B14344" s="3"/>
      <c r="C14344" s="2"/>
      <c r="D14344" s="2"/>
    </row>
    <row r="14345" spans="1:4">
      <c r="A14345" s="3"/>
      <c r="B14345" s="3"/>
      <c r="C14345" s="2"/>
      <c r="D14345" s="2"/>
    </row>
    <row r="14346" spans="1:4">
      <c r="A14346" s="3"/>
      <c r="B14346" s="3"/>
      <c r="C14346" s="2"/>
      <c r="D14346" s="2"/>
    </row>
    <row r="14347" spans="1:4">
      <c r="A14347" s="3"/>
      <c r="B14347" s="3"/>
      <c r="C14347" s="2"/>
      <c r="D14347" s="2"/>
    </row>
    <row r="14348" spans="1:4">
      <c r="A14348" s="3"/>
      <c r="B14348" s="3"/>
      <c r="C14348" s="2"/>
      <c r="D14348" s="2"/>
    </row>
    <row r="14349" spans="1:4">
      <c r="A14349" s="3"/>
      <c r="B14349" s="3"/>
      <c r="C14349" s="2"/>
      <c r="D14349" s="2"/>
    </row>
    <row r="14350" spans="1:4">
      <c r="A14350" s="3"/>
      <c r="B14350" s="3"/>
      <c r="C14350" s="2"/>
      <c r="D14350" s="2"/>
    </row>
    <row r="14351" spans="1:4">
      <c r="A14351" s="3"/>
      <c r="B14351" s="3"/>
      <c r="C14351" s="2"/>
      <c r="D14351" s="2"/>
    </row>
    <row r="14352" spans="1:4">
      <c r="A14352" s="3"/>
      <c r="B14352" s="3"/>
      <c r="C14352" s="2"/>
      <c r="D14352" s="2"/>
    </row>
    <row r="14353" spans="1:4">
      <c r="A14353" s="3"/>
      <c r="B14353" s="3"/>
      <c r="C14353" s="2"/>
      <c r="D14353" s="2"/>
    </row>
    <row r="14354" spans="1:4">
      <c r="A14354" s="3"/>
      <c r="B14354" s="3"/>
      <c r="C14354" s="2"/>
      <c r="D14354" s="2"/>
    </row>
    <row r="14355" spans="1:4">
      <c r="A14355" s="3"/>
      <c r="B14355" s="3"/>
      <c r="C14355" s="2"/>
      <c r="D14355" s="2"/>
    </row>
    <row r="14356" spans="1:4">
      <c r="A14356" s="3"/>
      <c r="B14356" s="3"/>
      <c r="C14356" s="2"/>
      <c r="D14356" s="2"/>
    </row>
    <row r="14357" spans="1:4">
      <c r="A14357" s="3"/>
      <c r="B14357" s="3"/>
      <c r="C14357" s="2"/>
      <c r="D14357" s="2"/>
    </row>
    <row r="14358" spans="1:4">
      <c r="A14358" s="3"/>
      <c r="B14358" s="3"/>
      <c r="C14358" s="2"/>
      <c r="D14358" s="2"/>
    </row>
    <row r="14359" spans="1:4">
      <c r="A14359" s="3"/>
      <c r="B14359" s="3"/>
      <c r="C14359" s="2"/>
      <c r="D14359" s="2"/>
    </row>
    <row r="14360" spans="1:4">
      <c r="A14360" s="3"/>
      <c r="B14360" s="3"/>
      <c r="C14360" s="2"/>
      <c r="D14360" s="2"/>
    </row>
    <row r="14361" spans="1:4">
      <c r="A14361" s="3"/>
      <c r="B14361" s="3"/>
      <c r="C14361" s="2"/>
      <c r="D14361" s="2"/>
    </row>
    <row r="14362" spans="1:4">
      <c r="A14362" s="3"/>
      <c r="B14362" s="3"/>
      <c r="C14362" s="2"/>
      <c r="D14362" s="2"/>
    </row>
    <row r="14363" spans="1:4">
      <c r="A14363" s="3"/>
      <c r="B14363" s="3"/>
      <c r="C14363" s="2"/>
      <c r="D14363" s="2"/>
    </row>
    <row r="14364" spans="1:4">
      <c r="A14364" s="3"/>
      <c r="B14364" s="3"/>
      <c r="C14364" s="2"/>
      <c r="D14364" s="2"/>
    </row>
    <row r="14365" spans="1:4">
      <c r="A14365" s="3"/>
      <c r="B14365" s="3"/>
      <c r="C14365" s="2"/>
      <c r="D14365" s="2"/>
    </row>
    <row r="14366" spans="1:4">
      <c r="A14366" s="3"/>
      <c r="B14366" s="3"/>
      <c r="C14366" s="2"/>
      <c r="D14366" s="2"/>
    </row>
    <row r="14367" spans="1:4">
      <c r="A14367" s="3"/>
      <c r="B14367" s="3"/>
      <c r="C14367" s="2"/>
      <c r="D14367" s="2"/>
    </row>
    <row r="14368" spans="1:4">
      <c r="A14368" s="3"/>
      <c r="B14368" s="3"/>
      <c r="C14368" s="2"/>
      <c r="D14368" s="2"/>
    </row>
    <row r="14369" spans="1:4">
      <c r="A14369" s="3"/>
      <c r="B14369" s="3"/>
      <c r="C14369" s="2"/>
      <c r="D14369" s="2"/>
    </row>
    <row r="14370" spans="1:4">
      <c r="A14370" s="3"/>
      <c r="B14370" s="3"/>
      <c r="C14370" s="2"/>
      <c r="D14370" s="2"/>
    </row>
    <row r="14371" spans="1:4">
      <c r="A14371" s="3"/>
      <c r="B14371" s="3"/>
      <c r="C14371" s="2"/>
      <c r="D14371" s="2"/>
    </row>
    <row r="14372" spans="1:4">
      <c r="A14372" s="3"/>
      <c r="B14372" s="3"/>
      <c r="C14372" s="2"/>
      <c r="D14372" s="2"/>
    </row>
    <row r="14373" spans="1:4">
      <c r="A14373" s="3"/>
      <c r="B14373" s="3"/>
      <c r="C14373" s="2"/>
      <c r="D14373" s="2"/>
    </row>
    <row r="14374" spans="1:4">
      <c r="A14374" s="3"/>
      <c r="B14374" s="3"/>
      <c r="C14374" s="2"/>
      <c r="D14374" s="2"/>
    </row>
    <row r="14375" spans="1:4">
      <c r="A14375" s="3"/>
      <c r="B14375" s="3"/>
      <c r="C14375" s="2"/>
      <c r="D14375" s="2"/>
    </row>
    <row r="14376" spans="1:4">
      <c r="A14376" s="3"/>
      <c r="B14376" s="3"/>
      <c r="C14376" s="2"/>
      <c r="D14376" s="2"/>
    </row>
    <row r="14377" spans="1:4">
      <c r="A14377" s="3"/>
      <c r="B14377" s="3"/>
      <c r="C14377" s="2"/>
      <c r="D14377" s="2"/>
    </row>
    <row r="14378" spans="1:4">
      <c r="A14378" s="3"/>
      <c r="B14378" s="3"/>
      <c r="C14378" s="2"/>
      <c r="D14378" s="2"/>
    </row>
    <row r="14379" spans="1:4">
      <c r="A14379" s="3"/>
      <c r="B14379" s="3"/>
      <c r="C14379" s="2"/>
      <c r="D14379" s="2"/>
    </row>
    <row r="14380" spans="1:4">
      <c r="A14380" s="3"/>
      <c r="B14380" s="3"/>
      <c r="C14380" s="2"/>
      <c r="D14380" s="2"/>
    </row>
    <row r="14381" spans="1:4">
      <c r="A14381" s="3"/>
      <c r="B14381" s="3"/>
      <c r="C14381" s="2"/>
      <c r="D14381" s="2"/>
    </row>
    <row r="14382" spans="1:4">
      <c r="A14382" s="3"/>
      <c r="B14382" s="3"/>
      <c r="C14382" s="2"/>
      <c r="D14382" s="2"/>
    </row>
    <row r="14383" spans="1:4">
      <c r="A14383" s="3"/>
      <c r="B14383" s="3"/>
      <c r="C14383" s="2"/>
      <c r="D14383" s="2"/>
    </row>
    <row r="14384" spans="1:4">
      <c r="A14384" s="3"/>
      <c r="B14384" s="3"/>
      <c r="C14384" s="2"/>
      <c r="D14384" s="2"/>
    </row>
    <row r="14385" spans="1:4">
      <c r="A14385" s="3"/>
      <c r="B14385" s="3"/>
      <c r="C14385" s="2"/>
      <c r="D14385" s="2"/>
    </row>
    <row r="14386" spans="1:4">
      <c r="A14386" s="3"/>
      <c r="B14386" s="3"/>
      <c r="C14386" s="2"/>
      <c r="D14386" s="2"/>
    </row>
    <row r="14387" spans="1:4">
      <c r="A14387" s="3"/>
      <c r="B14387" s="3"/>
      <c r="C14387" s="2"/>
      <c r="D14387" s="2"/>
    </row>
    <row r="14388" spans="1:4">
      <c r="A14388" s="3"/>
      <c r="B14388" s="3"/>
      <c r="C14388" s="2"/>
      <c r="D14388" s="2"/>
    </row>
    <row r="14389" spans="1:4">
      <c r="A14389" s="3"/>
      <c r="B14389" s="3"/>
      <c r="C14389" s="2"/>
      <c r="D14389" s="2"/>
    </row>
    <row r="14390" spans="1:4">
      <c r="A14390" s="3"/>
      <c r="B14390" s="3"/>
      <c r="C14390" s="2"/>
      <c r="D14390" s="2"/>
    </row>
    <row r="14391" spans="1:4">
      <c r="A14391" s="3"/>
      <c r="B14391" s="3"/>
      <c r="C14391" s="2"/>
      <c r="D14391" s="2"/>
    </row>
    <row r="14392" spans="1:4">
      <c r="A14392" s="3"/>
      <c r="B14392" s="3"/>
      <c r="C14392" s="2"/>
      <c r="D14392" s="2"/>
    </row>
    <row r="14393" spans="1:4">
      <c r="A14393" s="3"/>
      <c r="B14393" s="3"/>
      <c r="C14393" s="2"/>
      <c r="D14393" s="2"/>
    </row>
    <row r="14394" spans="1:4">
      <c r="A14394" s="3"/>
      <c r="B14394" s="3"/>
      <c r="C14394" s="2"/>
      <c r="D14394" s="2"/>
    </row>
    <row r="14395" spans="1:4">
      <c r="A14395" s="3"/>
      <c r="B14395" s="3"/>
      <c r="C14395" s="2"/>
      <c r="D14395" s="2"/>
    </row>
    <row r="14396" spans="1:4">
      <c r="A14396" s="3"/>
      <c r="B14396" s="3"/>
      <c r="C14396" s="2"/>
      <c r="D14396" s="2"/>
    </row>
    <row r="14397" spans="1:4">
      <c r="A14397" s="3"/>
      <c r="B14397" s="3"/>
      <c r="C14397" s="2"/>
      <c r="D14397" s="2"/>
    </row>
    <row r="14398" spans="1:4">
      <c r="A14398" s="3"/>
      <c r="B14398" s="3"/>
      <c r="C14398" s="2"/>
      <c r="D14398" s="2"/>
    </row>
    <row r="14399" spans="1:4">
      <c r="A14399" s="3"/>
      <c r="B14399" s="3"/>
      <c r="C14399" s="2"/>
      <c r="D14399" s="2"/>
    </row>
    <row r="14400" spans="1:4">
      <c r="A14400" s="3"/>
      <c r="B14400" s="3"/>
      <c r="C14400" s="2"/>
      <c r="D14400" s="2"/>
    </row>
    <row r="14401" spans="1:4">
      <c r="A14401" s="3"/>
      <c r="B14401" s="3"/>
      <c r="C14401" s="2"/>
      <c r="D14401" s="2"/>
    </row>
    <row r="14402" spans="1:4">
      <c r="A14402" s="3"/>
      <c r="B14402" s="3"/>
      <c r="C14402" s="2"/>
      <c r="D14402" s="2"/>
    </row>
    <row r="14403" spans="1:4">
      <c r="A14403" s="3"/>
      <c r="B14403" s="3"/>
      <c r="C14403" s="2"/>
      <c r="D14403" s="2"/>
    </row>
    <row r="14404" spans="1:4">
      <c r="A14404" s="3"/>
      <c r="B14404" s="3"/>
      <c r="C14404" s="2"/>
      <c r="D14404" s="2"/>
    </row>
    <row r="14405" spans="1:4">
      <c r="A14405" s="3"/>
      <c r="B14405" s="3"/>
      <c r="C14405" s="2"/>
      <c r="D14405" s="2"/>
    </row>
    <row r="14406" spans="1:4">
      <c r="A14406" s="3"/>
      <c r="B14406" s="3"/>
      <c r="C14406" s="2"/>
      <c r="D14406" s="2"/>
    </row>
    <row r="14407" spans="1:4">
      <c r="A14407" s="3"/>
      <c r="B14407" s="3"/>
      <c r="C14407" s="2"/>
      <c r="D14407" s="2"/>
    </row>
    <row r="14408" spans="1:4">
      <c r="A14408" s="3"/>
      <c r="B14408" s="3"/>
      <c r="C14408" s="2"/>
      <c r="D14408" s="2"/>
    </row>
    <row r="14409" spans="1:4">
      <c r="A14409" s="3"/>
      <c r="B14409" s="3"/>
      <c r="C14409" s="2"/>
      <c r="D14409" s="2"/>
    </row>
    <row r="14410" spans="1:4">
      <c r="A14410" s="3"/>
      <c r="B14410" s="3"/>
      <c r="C14410" s="2"/>
      <c r="D14410" s="2"/>
    </row>
    <row r="14411" spans="1:4">
      <c r="A14411" s="3"/>
      <c r="B14411" s="3"/>
      <c r="C14411" s="2"/>
      <c r="D14411" s="2"/>
    </row>
    <row r="14412" spans="1:4">
      <c r="A14412" s="3"/>
      <c r="B14412" s="3"/>
      <c r="C14412" s="2"/>
      <c r="D14412" s="2"/>
    </row>
    <row r="14413" spans="1:4">
      <c r="A14413" s="3"/>
      <c r="B14413" s="3"/>
      <c r="C14413" s="2"/>
      <c r="D14413" s="2"/>
    </row>
    <row r="14414" spans="1:4">
      <c r="A14414" s="3"/>
      <c r="B14414" s="3"/>
      <c r="C14414" s="2"/>
      <c r="D14414" s="2"/>
    </row>
    <row r="14415" spans="1:4">
      <c r="A14415" s="3"/>
      <c r="B14415" s="3"/>
      <c r="C14415" s="2"/>
      <c r="D14415" s="2"/>
    </row>
    <row r="14416" spans="1:4">
      <c r="A14416" s="3"/>
      <c r="B14416" s="3"/>
      <c r="C14416" s="2"/>
      <c r="D14416" s="2"/>
    </row>
    <row r="14417" spans="1:4">
      <c r="A14417" s="3"/>
      <c r="B14417" s="3"/>
      <c r="C14417" s="2"/>
      <c r="D14417" s="2"/>
    </row>
    <row r="14418" spans="1:4">
      <c r="A14418" s="3"/>
      <c r="B14418" s="3"/>
      <c r="C14418" s="2"/>
      <c r="D14418" s="2"/>
    </row>
    <row r="14419" spans="1:4">
      <c r="A14419" s="3"/>
      <c r="B14419" s="3"/>
      <c r="C14419" s="2"/>
      <c r="D14419" s="2"/>
    </row>
    <row r="14420" spans="1:4">
      <c r="A14420" s="3"/>
      <c r="B14420" s="3"/>
      <c r="C14420" s="2"/>
      <c r="D14420" s="2"/>
    </row>
    <row r="14421" spans="1:4">
      <c r="A14421" s="3"/>
      <c r="B14421" s="3"/>
      <c r="C14421" s="2"/>
      <c r="D14421" s="2"/>
    </row>
    <row r="14422" spans="1:4">
      <c r="A14422" s="3"/>
      <c r="B14422" s="3"/>
      <c r="C14422" s="2"/>
      <c r="D14422" s="2"/>
    </row>
    <row r="14423" spans="1:4">
      <c r="A14423" s="3"/>
      <c r="B14423" s="3"/>
      <c r="C14423" s="2"/>
      <c r="D14423" s="2"/>
    </row>
    <row r="14424" spans="1:4">
      <c r="A14424" s="3"/>
      <c r="B14424" s="3"/>
      <c r="C14424" s="2"/>
      <c r="D14424" s="2"/>
    </row>
    <row r="14425" spans="1:4">
      <c r="A14425" s="3"/>
      <c r="B14425" s="3"/>
      <c r="C14425" s="2"/>
      <c r="D14425" s="2"/>
    </row>
    <row r="14426" spans="1:4">
      <c r="A14426" s="3"/>
      <c r="B14426" s="3"/>
      <c r="C14426" s="2"/>
      <c r="D14426" s="2"/>
    </row>
    <row r="14427" spans="1:4">
      <c r="A14427" s="3"/>
      <c r="B14427" s="3"/>
      <c r="C14427" s="2"/>
      <c r="D14427" s="2"/>
    </row>
    <row r="14428" spans="1:4">
      <c r="A14428" s="3"/>
      <c r="B14428" s="3"/>
      <c r="C14428" s="2"/>
      <c r="D14428" s="2"/>
    </row>
    <row r="14429" spans="1:4">
      <c r="A14429" s="3"/>
      <c r="B14429" s="3"/>
      <c r="C14429" s="2"/>
      <c r="D14429" s="2"/>
    </row>
    <row r="14430" spans="1:4">
      <c r="A14430" s="3"/>
      <c r="B14430" s="3"/>
      <c r="C14430" s="2"/>
      <c r="D14430" s="2"/>
    </row>
    <row r="14431" spans="1:4">
      <c r="A14431" s="3"/>
      <c r="B14431" s="3"/>
      <c r="C14431" s="2"/>
      <c r="D14431" s="2"/>
    </row>
    <row r="14432" spans="1:4">
      <c r="A14432" s="3"/>
      <c r="B14432" s="3"/>
      <c r="C14432" s="2"/>
      <c r="D14432" s="2"/>
    </row>
    <row r="14433" spans="1:4">
      <c r="A14433" s="3"/>
      <c r="B14433" s="3"/>
      <c r="C14433" s="2"/>
      <c r="D14433" s="2"/>
    </row>
    <row r="14434" spans="1:4">
      <c r="A14434" s="3"/>
      <c r="B14434" s="3"/>
      <c r="C14434" s="2"/>
      <c r="D14434" s="2"/>
    </row>
    <row r="14435" spans="1:4">
      <c r="A14435" s="3"/>
      <c r="B14435" s="3"/>
      <c r="C14435" s="2"/>
      <c r="D14435" s="2"/>
    </row>
    <row r="14436" spans="1:4">
      <c r="A14436" s="3"/>
      <c r="B14436" s="3"/>
      <c r="C14436" s="2"/>
      <c r="D14436" s="2"/>
    </row>
    <row r="14437" spans="1:4">
      <c r="A14437" s="3"/>
      <c r="B14437" s="3"/>
      <c r="C14437" s="2"/>
      <c r="D14437" s="2"/>
    </row>
    <row r="14438" spans="1:4">
      <c r="A14438" s="3"/>
      <c r="B14438" s="3"/>
      <c r="C14438" s="2"/>
      <c r="D14438" s="2"/>
    </row>
    <row r="14439" spans="1:4">
      <c r="A14439" s="3"/>
      <c r="B14439" s="3"/>
      <c r="C14439" s="2"/>
      <c r="D14439" s="2"/>
    </row>
    <row r="14440" spans="1:4">
      <c r="A14440" s="3"/>
      <c r="B14440" s="3"/>
      <c r="C14440" s="2"/>
      <c r="D14440" s="2"/>
    </row>
    <row r="14441" spans="1:4">
      <c r="A14441" s="3"/>
      <c r="B14441" s="3"/>
      <c r="C14441" s="2"/>
      <c r="D14441" s="2"/>
    </row>
    <row r="14442" spans="1:4">
      <c r="A14442" s="3"/>
      <c r="B14442" s="3"/>
      <c r="C14442" s="2"/>
      <c r="D14442" s="2"/>
    </row>
    <row r="14443" spans="1:4">
      <c r="A14443" s="3"/>
      <c r="B14443" s="3"/>
      <c r="C14443" s="2"/>
      <c r="D14443" s="2"/>
    </row>
    <row r="14444" spans="1:4">
      <c r="A14444" s="3"/>
      <c r="B14444" s="3"/>
      <c r="C14444" s="2"/>
      <c r="D14444" s="2"/>
    </row>
    <row r="14445" spans="1:4">
      <c r="A14445" s="3"/>
      <c r="B14445" s="3"/>
      <c r="C14445" s="2"/>
      <c r="D14445" s="2"/>
    </row>
    <row r="14446" spans="1:4">
      <c r="A14446" s="3"/>
      <c r="B14446" s="3"/>
      <c r="C14446" s="2"/>
      <c r="D14446" s="2"/>
    </row>
    <row r="14447" spans="1:4">
      <c r="A14447" s="3"/>
      <c r="B14447" s="3"/>
      <c r="C14447" s="2"/>
      <c r="D14447" s="2"/>
    </row>
    <row r="14448" spans="1:4">
      <c r="A14448" s="3"/>
      <c r="B14448" s="3"/>
      <c r="C14448" s="2"/>
      <c r="D14448" s="2"/>
    </row>
    <row r="14449" spans="1:4">
      <c r="A14449" s="3"/>
      <c r="B14449" s="3"/>
      <c r="C14449" s="2"/>
      <c r="D14449" s="2"/>
    </row>
    <row r="14450" spans="1:4">
      <c r="A14450" s="3"/>
      <c r="B14450" s="3"/>
      <c r="C14450" s="2"/>
      <c r="D14450" s="2"/>
    </row>
    <row r="14451" spans="1:4">
      <c r="A14451" s="3"/>
      <c r="B14451" s="3"/>
      <c r="C14451" s="2"/>
      <c r="D14451" s="2"/>
    </row>
    <row r="14452" spans="1:4">
      <c r="A14452" s="3"/>
      <c r="B14452" s="3"/>
      <c r="C14452" s="2"/>
      <c r="D14452" s="2"/>
    </row>
    <row r="14453" spans="1:4">
      <c r="A14453" s="3"/>
      <c r="B14453" s="3"/>
      <c r="C14453" s="2"/>
      <c r="D14453" s="2"/>
    </row>
    <row r="14454" spans="1:4">
      <c r="A14454" s="3"/>
      <c r="B14454" s="3"/>
      <c r="C14454" s="2"/>
      <c r="D14454" s="2"/>
    </row>
    <row r="14455" spans="1:4">
      <c r="A14455" s="3"/>
      <c r="B14455" s="3"/>
      <c r="C14455" s="2"/>
      <c r="D14455" s="2"/>
    </row>
    <row r="14456" spans="1:4">
      <c r="A14456" s="3"/>
      <c r="B14456" s="3"/>
      <c r="C14456" s="2"/>
      <c r="D14456" s="2"/>
    </row>
    <row r="14457" spans="1:4">
      <c r="A14457" s="3"/>
      <c r="B14457" s="3"/>
      <c r="C14457" s="2"/>
      <c r="D14457" s="2"/>
    </row>
    <row r="14458" spans="1:4">
      <c r="A14458" s="3"/>
      <c r="B14458" s="3"/>
      <c r="C14458" s="2"/>
      <c r="D14458" s="2"/>
    </row>
    <row r="14459" spans="1:4">
      <c r="A14459" s="3"/>
      <c r="B14459" s="3"/>
      <c r="C14459" s="2"/>
      <c r="D14459" s="2"/>
    </row>
    <row r="14460" spans="1:4">
      <c r="A14460" s="3"/>
      <c r="B14460" s="3"/>
      <c r="C14460" s="2"/>
      <c r="D14460" s="2"/>
    </row>
    <row r="14461" spans="1:4">
      <c r="A14461" s="3"/>
      <c r="B14461" s="3"/>
      <c r="C14461" s="2"/>
      <c r="D14461" s="2"/>
    </row>
    <row r="14462" spans="1:4">
      <c r="A14462" s="3"/>
      <c r="B14462" s="3"/>
      <c r="C14462" s="2"/>
      <c r="D14462" s="2"/>
    </row>
    <row r="14463" spans="1:4">
      <c r="A14463" s="3"/>
      <c r="B14463" s="3"/>
      <c r="C14463" s="2"/>
      <c r="D14463" s="2"/>
    </row>
    <row r="14464" spans="1:4">
      <c r="A14464" s="3"/>
      <c r="B14464" s="3"/>
      <c r="C14464" s="2"/>
      <c r="D14464" s="2"/>
    </row>
    <row r="14465" spans="1:4">
      <c r="A14465" s="3"/>
      <c r="B14465" s="3"/>
      <c r="C14465" s="2"/>
      <c r="D14465" s="2"/>
    </row>
    <row r="14466" spans="1:4">
      <c r="A14466" s="3"/>
      <c r="B14466" s="3"/>
      <c r="C14466" s="2"/>
      <c r="D14466" s="2"/>
    </row>
    <row r="14467" spans="1:4">
      <c r="A14467" s="3"/>
      <c r="B14467" s="3"/>
      <c r="C14467" s="2"/>
      <c r="D14467" s="2"/>
    </row>
    <row r="14468" spans="1:4">
      <c r="A14468" s="3"/>
      <c r="B14468" s="3"/>
      <c r="C14468" s="2"/>
      <c r="D14468" s="2"/>
    </row>
    <row r="14469" spans="1:4">
      <c r="A14469" s="3"/>
      <c r="B14469" s="3"/>
      <c r="C14469" s="2"/>
      <c r="D14469" s="2"/>
    </row>
    <row r="14470" spans="1:4">
      <c r="A14470" s="3"/>
      <c r="B14470" s="3"/>
      <c r="C14470" s="2"/>
      <c r="D14470" s="2"/>
    </row>
    <row r="14471" spans="1:4">
      <c r="A14471" s="3"/>
      <c r="B14471" s="3"/>
      <c r="C14471" s="2"/>
      <c r="D14471" s="2"/>
    </row>
    <row r="14472" spans="1:4">
      <c r="A14472" s="3"/>
      <c r="B14472" s="3"/>
      <c r="C14472" s="2"/>
      <c r="D14472" s="2"/>
    </row>
    <row r="14473" spans="1:4">
      <c r="A14473" s="3"/>
      <c r="B14473" s="3"/>
      <c r="C14473" s="2"/>
      <c r="D14473" s="2"/>
    </row>
    <row r="14474" spans="1:4">
      <c r="A14474" s="3"/>
      <c r="B14474" s="3"/>
      <c r="C14474" s="2"/>
      <c r="D14474" s="2"/>
    </row>
    <row r="14475" spans="1:4">
      <c r="A14475" s="3"/>
      <c r="B14475" s="3"/>
      <c r="C14475" s="2"/>
      <c r="D14475" s="2"/>
    </row>
    <row r="14476" spans="1:4">
      <c r="A14476" s="3"/>
      <c r="B14476" s="3"/>
      <c r="C14476" s="2"/>
      <c r="D14476" s="2"/>
    </row>
    <row r="14477" spans="1:4">
      <c r="A14477" s="3"/>
      <c r="B14477" s="3"/>
      <c r="C14477" s="2"/>
      <c r="D14477" s="2"/>
    </row>
    <row r="14478" spans="1:4">
      <c r="A14478" s="3"/>
      <c r="B14478" s="3"/>
      <c r="C14478" s="2"/>
      <c r="D14478" s="2"/>
    </row>
    <row r="14479" spans="1:4">
      <c r="A14479" s="3"/>
      <c r="B14479" s="3"/>
      <c r="C14479" s="2"/>
      <c r="D14479" s="2"/>
    </row>
    <row r="14480" spans="1:4">
      <c r="A14480" s="3"/>
      <c r="B14480" s="3"/>
      <c r="C14480" s="2"/>
      <c r="D14480" s="2"/>
    </row>
    <row r="14481" spans="1:4">
      <c r="A14481" s="3"/>
      <c r="B14481" s="3"/>
      <c r="C14481" s="2"/>
      <c r="D14481" s="2"/>
    </row>
    <row r="14482" spans="1:4">
      <c r="A14482" s="3"/>
      <c r="B14482" s="3"/>
      <c r="C14482" s="2"/>
      <c r="D14482" s="2"/>
    </row>
    <row r="14483" spans="1:4">
      <c r="A14483" s="3"/>
      <c r="B14483" s="3"/>
      <c r="C14483" s="2"/>
      <c r="D14483" s="2"/>
    </row>
    <row r="14484" spans="1:4">
      <c r="A14484" s="3"/>
      <c r="B14484" s="3"/>
      <c r="C14484" s="2"/>
      <c r="D14484" s="2"/>
    </row>
    <row r="14485" spans="1:4">
      <c r="A14485" s="3"/>
      <c r="B14485" s="3"/>
      <c r="C14485" s="2"/>
      <c r="D14485" s="2"/>
    </row>
    <row r="14486" spans="1:4">
      <c r="A14486" s="3"/>
      <c r="B14486" s="3"/>
      <c r="C14486" s="2"/>
      <c r="D14486" s="2"/>
    </row>
    <row r="14487" spans="1:4">
      <c r="A14487" s="3"/>
      <c r="B14487" s="3"/>
      <c r="C14487" s="2"/>
      <c r="D14487" s="2"/>
    </row>
    <row r="14488" spans="1:4">
      <c r="A14488" s="3"/>
      <c r="B14488" s="3"/>
      <c r="C14488" s="2"/>
      <c r="D14488" s="2"/>
    </row>
    <row r="14489" spans="1:4">
      <c r="A14489" s="3"/>
      <c r="B14489" s="3"/>
      <c r="C14489" s="2"/>
      <c r="D14489" s="2"/>
    </row>
    <row r="14490" spans="1:4">
      <c r="A14490" s="3"/>
      <c r="B14490" s="3"/>
      <c r="C14490" s="2"/>
      <c r="D14490" s="2"/>
    </row>
    <row r="14491" spans="1:4">
      <c r="A14491" s="3"/>
      <c r="B14491" s="3"/>
      <c r="C14491" s="2"/>
      <c r="D14491" s="2"/>
    </row>
    <row r="14492" spans="1:4">
      <c r="A14492" s="3"/>
      <c r="B14492" s="3"/>
      <c r="C14492" s="2"/>
      <c r="D14492" s="2"/>
    </row>
    <row r="14493" spans="1:4">
      <c r="A14493" s="3"/>
      <c r="B14493" s="3"/>
      <c r="C14493" s="2"/>
      <c r="D14493" s="2"/>
    </row>
    <row r="14494" spans="1:4">
      <c r="A14494" s="3"/>
      <c r="B14494" s="3"/>
      <c r="C14494" s="2"/>
      <c r="D14494" s="2"/>
    </row>
    <row r="14495" spans="1:4">
      <c r="A14495" s="3"/>
      <c r="B14495" s="3"/>
      <c r="C14495" s="2"/>
      <c r="D14495" s="2"/>
    </row>
    <row r="14496" spans="1:4">
      <c r="A14496" s="3"/>
      <c r="B14496" s="3"/>
      <c r="C14496" s="2"/>
      <c r="D14496" s="2"/>
    </row>
    <row r="14497" spans="1:4">
      <c r="A14497" s="3"/>
      <c r="B14497" s="3"/>
      <c r="C14497" s="2"/>
      <c r="D14497" s="2"/>
    </row>
    <row r="14498" spans="1:4">
      <c r="A14498" s="3"/>
      <c r="B14498" s="3"/>
      <c r="C14498" s="2"/>
      <c r="D14498" s="2"/>
    </row>
    <row r="14499" spans="1:4">
      <c r="A14499" s="3"/>
      <c r="B14499" s="3"/>
      <c r="C14499" s="2"/>
      <c r="D14499" s="2"/>
    </row>
    <row r="14500" spans="1:4">
      <c r="A14500" s="3"/>
      <c r="B14500" s="3"/>
      <c r="C14500" s="2"/>
      <c r="D14500" s="2"/>
    </row>
    <row r="14501" spans="1:4">
      <c r="A14501" s="3"/>
      <c r="B14501" s="3"/>
      <c r="C14501" s="2"/>
      <c r="D14501" s="2"/>
    </row>
    <row r="14502" spans="1:4">
      <c r="A14502" s="3"/>
      <c r="B14502" s="3"/>
      <c r="C14502" s="2"/>
      <c r="D14502" s="2"/>
    </row>
    <row r="14503" spans="1:4">
      <c r="A14503" s="3"/>
      <c r="B14503" s="3"/>
      <c r="C14503" s="2"/>
      <c r="D14503" s="2"/>
    </row>
    <row r="14504" spans="1:4">
      <c r="A14504" s="3"/>
      <c r="B14504" s="3"/>
      <c r="C14504" s="2"/>
      <c r="D14504" s="2"/>
    </row>
    <row r="14505" spans="1:4">
      <c r="A14505" s="3"/>
      <c r="B14505" s="3"/>
      <c r="C14505" s="2"/>
      <c r="D14505" s="2"/>
    </row>
    <row r="14506" spans="1:4">
      <c r="A14506" s="3"/>
      <c r="B14506" s="3"/>
      <c r="C14506" s="2"/>
      <c r="D14506" s="2"/>
    </row>
    <row r="14507" spans="1:4">
      <c r="A14507" s="3"/>
      <c r="B14507" s="3"/>
      <c r="C14507" s="2"/>
      <c r="D14507" s="2"/>
    </row>
    <row r="14508" spans="1:4">
      <c r="A14508" s="3"/>
      <c r="B14508" s="3"/>
      <c r="C14508" s="2"/>
      <c r="D14508" s="2"/>
    </row>
    <row r="14509" spans="1:4">
      <c r="A14509" s="3"/>
      <c r="B14509" s="3"/>
      <c r="C14509" s="2"/>
      <c r="D14509" s="2"/>
    </row>
    <row r="14510" spans="1:4">
      <c r="A14510" s="3"/>
      <c r="B14510" s="3"/>
      <c r="C14510" s="2"/>
      <c r="D14510" s="2"/>
    </row>
    <row r="14511" spans="1:4">
      <c r="A14511" s="3"/>
      <c r="B14511" s="3"/>
      <c r="C14511" s="2"/>
      <c r="D14511" s="2"/>
    </row>
    <row r="14512" spans="1:4">
      <c r="A14512" s="3"/>
      <c r="B14512" s="3"/>
      <c r="C14512" s="2"/>
      <c r="D14512" s="2"/>
    </row>
    <row r="14513" spans="1:4">
      <c r="A14513" s="3"/>
      <c r="B14513" s="3"/>
      <c r="C14513" s="2"/>
      <c r="D14513" s="2"/>
    </row>
    <row r="14514" spans="1:4">
      <c r="A14514" s="3"/>
      <c r="B14514" s="3"/>
      <c r="C14514" s="2"/>
      <c r="D14514" s="2"/>
    </row>
    <row r="14515" spans="1:4">
      <c r="A14515" s="3"/>
      <c r="B14515" s="3"/>
      <c r="C14515" s="2"/>
      <c r="D14515" s="2"/>
    </row>
    <row r="14516" spans="1:4">
      <c r="A14516" s="3"/>
      <c r="B14516" s="3"/>
      <c r="C14516" s="2"/>
      <c r="D14516" s="2"/>
    </row>
    <row r="14517" spans="1:4">
      <c r="A14517" s="3"/>
      <c r="B14517" s="3"/>
      <c r="C14517" s="2"/>
      <c r="D14517" s="2"/>
    </row>
    <row r="14518" spans="1:4">
      <c r="A14518" s="3"/>
      <c r="B14518" s="3"/>
      <c r="C14518" s="2"/>
      <c r="D14518" s="2"/>
    </row>
    <row r="14519" spans="1:4">
      <c r="A14519" s="3"/>
      <c r="B14519" s="3"/>
      <c r="C14519" s="2"/>
      <c r="D14519" s="2"/>
    </row>
    <row r="14520" spans="1:4">
      <c r="A14520" s="3"/>
      <c r="B14520" s="3"/>
      <c r="C14520" s="2"/>
      <c r="D14520" s="2"/>
    </row>
    <row r="14521" spans="1:4">
      <c r="A14521" s="3"/>
      <c r="B14521" s="3"/>
      <c r="C14521" s="2"/>
      <c r="D14521" s="2"/>
    </row>
    <row r="14522" spans="1:4">
      <c r="A14522" s="3"/>
      <c r="B14522" s="3"/>
      <c r="C14522" s="2"/>
      <c r="D14522" s="2"/>
    </row>
    <row r="14523" spans="1:4">
      <c r="A14523" s="3"/>
      <c r="B14523" s="3"/>
      <c r="C14523" s="2"/>
      <c r="D14523" s="2"/>
    </row>
    <row r="14524" spans="1:4">
      <c r="A14524" s="3"/>
      <c r="B14524" s="3"/>
      <c r="C14524" s="2"/>
      <c r="D14524" s="2"/>
    </row>
    <row r="14525" spans="1:4">
      <c r="A14525" s="3"/>
      <c r="B14525" s="3"/>
      <c r="C14525" s="2"/>
      <c r="D14525" s="2"/>
    </row>
    <row r="14526" spans="1:4">
      <c r="A14526" s="3"/>
      <c r="B14526" s="3"/>
      <c r="C14526" s="2"/>
      <c r="D14526" s="2"/>
    </row>
    <row r="14527" spans="1:4">
      <c r="A14527" s="3"/>
      <c r="B14527" s="3"/>
      <c r="C14527" s="2"/>
      <c r="D14527" s="2"/>
    </row>
    <row r="14528" spans="1:4">
      <c r="A14528" s="3"/>
      <c r="B14528" s="3"/>
      <c r="C14528" s="2"/>
      <c r="D14528" s="2"/>
    </row>
    <row r="14529" spans="1:4">
      <c r="A14529" s="3"/>
      <c r="B14529" s="3"/>
      <c r="C14529" s="2"/>
      <c r="D14529" s="2"/>
    </row>
    <row r="14530" spans="1:4">
      <c r="A14530" s="3"/>
      <c r="B14530" s="3"/>
      <c r="C14530" s="2"/>
      <c r="D14530" s="2"/>
    </row>
    <row r="14531" spans="1:4">
      <c r="A14531" s="3"/>
      <c r="B14531" s="3"/>
      <c r="C14531" s="2"/>
      <c r="D14531" s="2"/>
    </row>
    <row r="14532" spans="1:4">
      <c r="A14532" s="3"/>
      <c r="B14532" s="3"/>
      <c r="C14532" s="2"/>
      <c r="D14532" s="2"/>
    </row>
    <row r="14533" spans="1:4">
      <c r="A14533" s="3"/>
      <c r="B14533" s="3"/>
      <c r="C14533" s="2"/>
      <c r="D14533" s="2"/>
    </row>
    <row r="14534" spans="1:4">
      <c r="A14534" s="3"/>
      <c r="B14534" s="3"/>
      <c r="C14534" s="2"/>
      <c r="D14534" s="2"/>
    </row>
    <row r="14535" spans="1:4">
      <c r="A14535" s="3"/>
      <c r="B14535" s="3"/>
      <c r="C14535" s="2"/>
      <c r="D14535" s="2"/>
    </row>
    <row r="14536" spans="1:4">
      <c r="A14536" s="3"/>
      <c r="B14536" s="3"/>
      <c r="C14536" s="2"/>
      <c r="D14536" s="2"/>
    </row>
    <row r="14537" spans="1:4">
      <c r="A14537" s="3"/>
      <c r="B14537" s="3"/>
      <c r="C14537" s="2"/>
      <c r="D14537" s="2"/>
    </row>
    <row r="14538" spans="1:4">
      <c r="A14538" s="3"/>
      <c r="B14538" s="3"/>
      <c r="C14538" s="2"/>
      <c r="D14538" s="2"/>
    </row>
    <row r="14539" spans="1:4">
      <c r="A14539" s="3"/>
      <c r="B14539" s="3"/>
      <c r="C14539" s="2"/>
      <c r="D14539" s="2"/>
    </row>
    <row r="14540" spans="1:4">
      <c r="A14540" s="3"/>
      <c r="B14540" s="3"/>
      <c r="C14540" s="2"/>
      <c r="D14540" s="2"/>
    </row>
    <row r="14541" spans="1:4">
      <c r="A14541" s="3"/>
      <c r="B14541" s="3"/>
      <c r="C14541" s="2"/>
      <c r="D14541" s="2"/>
    </row>
    <row r="14542" spans="1:4">
      <c r="A14542" s="3"/>
      <c r="B14542" s="3"/>
      <c r="C14542" s="2"/>
      <c r="D14542" s="2"/>
    </row>
    <row r="14543" spans="1:4">
      <c r="A14543" s="3"/>
      <c r="B14543" s="3"/>
      <c r="C14543" s="2"/>
      <c r="D14543" s="2"/>
    </row>
    <row r="14544" spans="1:4">
      <c r="A14544" s="3"/>
      <c r="B14544" s="3"/>
      <c r="C14544" s="2"/>
      <c r="D14544" s="2"/>
    </row>
    <row r="14545" spans="1:4">
      <c r="A14545" s="3"/>
      <c r="B14545" s="3"/>
      <c r="C14545" s="2"/>
      <c r="D14545" s="2"/>
    </row>
    <row r="14546" spans="1:4">
      <c r="A14546" s="3"/>
      <c r="B14546" s="3"/>
      <c r="C14546" s="2"/>
      <c r="D14546" s="2"/>
    </row>
    <row r="14547" spans="1:4">
      <c r="A14547" s="3"/>
      <c r="B14547" s="3"/>
      <c r="C14547" s="2"/>
      <c r="D14547" s="2"/>
    </row>
    <row r="14548" spans="1:4">
      <c r="A14548" s="3"/>
      <c r="B14548" s="3"/>
      <c r="C14548" s="2"/>
      <c r="D14548" s="2"/>
    </row>
    <row r="14549" spans="1:4">
      <c r="A14549" s="3"/>
      <c r="B14549" s="3"/>
      <c r="C14549" s="2"/>
      <c r="D14549" s="2"/>
    </row>
    <row r="14550" spans="1:4">
      <c r="A14550" s="3"/>
      <c r="B14550" s="3"/>
      <c r="C14550" s="2"/>
      <c r="D14550" s="2"/>
    </row>
    <row r="14551" spans="1:4">
      <c r="A14551" s="3"/>
      <c r="B14551" s="3"/>
      <c r="C14551" s="2"/>
      <c r="D14551" s="2"/>
    </row>
    <row r="14552" spans="1:4">
      <c r="A14552" s="3"/>
      <c r="B14552" s="3"/>
      <c r="C14552" s="2"/>
      <c r="D14552" s="2"/>
    </row>
    <row r="14553" spans="1:4">
      <c r="A14553" s="3"/>
      <c r="B14553" s="3"/>
      <c r="C14553" s="2"/>
      <c r="D14553" s="2"/>
    </row>
    <row r="14554" spans="1:4">
      <c r="A14554" s="3"/>
      <c r="B14554" s="3"/>
      <c r="C14554" s="2"/>
      <c r="D14554" s="2"/>
    </row>
    <row r="14555" spans="1:4">
      <c r="A14555" s="3"/>
      <c r="B14555" s="3"/>
      <c r="C14555" s="2"/>
      <c r="D14555" s="2"/>
    </row>
    <row r="14556" spans="1:4">
      <c r="A14556" s="3"/>
      <c r="B14556" s="3"/>
      <c r="C14556" s="2"/>
      <c r="D14556" s="2"/>
    </row>
    <row r="14557" spans="1:4">
      <c r="A14557" s="3"/>
      <c r="B14557" s="3"/>
      <c r="C14557" s="2"/>
      <c r="D14557" s="2"/>
    </row>
    <row r="14558" spans="1:4">
      <c r="A14558" s="3"/>
      <c r="B14558" s="3"/>
      <c r="C14558" s="2"/>
      <c r="D14558" s="2"/>
    </row>
    <row r="14559" spans="1:4">
      <c r="A14559" s="3"/>
      <c r="B14559" s="3"/>
      <c r="C14559" s="2"/>
      <c r="D14559" s="2"/>
    </row>
    <row r="14560" spans="1:4">
      <c r="A14560" s="3"/>
      <c r="B14560" s="3"/>
      <c r="C14560" s="2"/>
      <c r="D14560" s="2"/>
    </row>
    <row r="14561" spans="1:4">
      <c r="A14561" s="3"/>
      <c r="B14561" s="3"/>
      <c r="C14561" s="2"/>
      <c r="D14561" s="2"/>
    </row>
    <row r="14562" spans="1:4">
      <c r="A14562" s="3"/>
      <c r="B14562" s="3"/>
      <c r="C14562" s="2"/>
      <c r="D14562" s="2"/>
    </row>
    <row r="14563" spans="1:4">
      <c r="A14563" s="3"/>
      <c r="B14563" s="3"/>
      <c r="C14563" s="2"/>
      <c r="D14563" s="2"/>
    </row>
    <row r="14564" spans="1:4">
      <c r="A14564" s="3"/>
      <c r="B14564" s="3"/>
      <c r="C14564" s="2"/>
      <c r="D14564" s="2"/>
    </row>
    <row r="14565" spans="1:4">
      <c r="A14565" s="3"/>
      <c r="B14565" s="3"/>
      <c r="C14565" s="2"/>
      <c r="D14565" s="2"/>
    </row>
    <row r="14566" spans="1:4">
      <c r="A14566" s="3"/>
      <c r="B14566" s="3"/>
      <c r="C14566" s="2"/>
      <c r="D14566" s="2"/>
    </row>
    <row r="14567" spans="1:4">
      <c r="A14567" s="3"/>
      <c r="B14567" s="3"/>
      <c r="C14567" s="2"/>
      <c r="D14567" s="2"/>
    </row>
    <row r="14568" spans="1:4">
      <c r="A14568" s="3"/>
      <c r="B14568" s="3"/>
      <c r="C14568" s="2"/>
      <c r="D14568" s="2"/>
    </row>
    <row r="14569" spans="1:4">
      <c r="A14569" s="3"/>
      <c r="B14569" s="3"/>
      <c r="C14569" s="2"/>
      <c r="D14569" s="2"/>
    </row>
    <row r="14570" spans="1:4">
      <c r="A14570" s="3"/>
      <c r="B14570" s="3"/>
      <c r="C14570" s="2"/>
      <c r="D14570" s="2"/>
    </row>
    <row r="14571" spans="1:4">
      <c r="A14571" s="3"/>
      <c r="B14571" s="3"/>
      <c r="C14571" s="2"/>
      <c r="D14571" s="2"/>
    </row>
    <row r="14572" spans="1:4">
      <c r="A14572" s="3"/>
      <c r="B14572" s="3"/>
      <c r="C14572" s="2"/>
      <c r="D14572" s="2"/>
    </row>
    <row r="14573" spans="1:4">
      <c r="A14573" s="3"/>
      <c r="B14573" s="3"/>
      <c r="C14573" s="2"/>
      <c r="D14573" s="2"/>
    </row>
    <row r="14574" spans="1:4">
      <c r="A14574" s="3"/>
      <c r="B14574" s="3"/>
      <c r="C14574" s="2"/>
      <c r="D14574" s="2"/>
    </row>
    <row r="14575" spans="1:4">
      <c r="A14575" s="3"/>
      <c r="B14575" s="3"/>
      <c r="C14575" s="2"/>
      <c r="D14575" s="2"/>
    </row>
    <row r="14576" spans="1:4">
      <c r="A14576" s="3"/>
      <c r="B14576" s="3"/>
      <c r="C14576" s="2"/>
      <c r="D14576" s="2"/>
    </row>
    <row r="14577" spans="1:4">
      <c r="A14577" s="3"/>
      <c r="B14577" s="3"/>
      <c r="C14577" s="2"/>
      <c r="D14577" s="2"/>
    </row>
    <row r="14578" spans="1:4">
      <c r="A14578" s="3"/>
      <c r="B14578" s="3"/>
      <c r="C14578" s="2"/>
      <c r="D14578" s="2"/>
    </row>
    <row r="14579" spans="1:4">
      <c r="A14579" s="3"/>
      <c r="B14579" s="3"/>
      <c r="C14579" s="2"/>
      <c r="D14579" s="2"/>
    </row>
    <row r="14580" spans="1:4">
      <c r="A14580" s="3"/>
      <c r="B14580" s="3"/>
      <c r="C14580" s="2"/>
      <c r="D14580" s="2"/>
    </row>
    <row r="14581" spans="1:4">
      <c r="A14581" s="3"/>
      <c r="B14581" s="3"/>
      <c r="C14581" s="2"/>
      <c r="D14581" s="2"/>
    </row>
    <row r="14582" spans="1:4">
      <c r="A14582" s="3"/>
      <c r="B14582" s="3"/>
      <c r="C14582" s="2"/>
      <c r="D14582" s="2"/>
    </row>
    <row r="14583" spans="1:4">
      <c r="A14583" s="3"/>
      <c r="B14583" s="3"/>
      <c r="C14583" s="2"/>
      <c r="D14583" s="2"/>
    </row>
    <row r="14584" spans="1:4">
      <c r="A14584" s="3"/>
      <c r="B14584" s="3"/>
      <c r="C14584" s="2"/>
      <c r="D14584" s="2"/>
    </row>
    <row r="14585" spans="1:4">
      <c r="A14585" s="3"/>
      <c r="B14585" s="3"/>
      <c r="C14585" s="2"/>
      <c r="D14585" s="2"/>
    </row>
    <row r="14586" spans="1:4">
      <c r="A14586" s="3"/>
      <c r="B14586" s="3"/>
      <c r="C14586" s="2"/>
      <c r="D14586" s="2"/>
    </row>
    <row r="14587" spans="1:4">
      <c r="A14587" s="3"/>
      <c r="B14587" s="3"/>
      <c r="C14587" s="2"/>
      <c r="D14587" s="2"/>
    </row>
    <row r="14588" spans="1:4">
      <c r="A14588" s="3"/>
      <c r="B14588" s="3"/>
      <c r="C14588" s="2"/>
      <c r="D14588" s="2"/>
    </row>
    <row r="14589" spans="1:4">
      <c r="A14589" s="3"/>
      <c r="B14589" s="3"/>
      <c r="C14589" s="2"/>
      <c r="D14589" s="2"/>
    </row>
    <row r="14590" spans="1:4">
      <c r="A14590" s="3"/>
      <c r="B14590" s="3"/>
      <c r="C14590" s="2"/>
      <c r="D14590" s="2"/>
    </row>
    <row r="14591" spans="1:4">
      <c r="A14591" s="3"/>
      <c r="B14591" s="3"/>
      <c r="C14591" s="2"/>
      <c r="D14591" s="2"/>
    </row>
    <row r="14592" spans="1:4">
      <c r="A14592" s="3"/>
      <c r="B14592" s="3"/>
      <c r="C14592" s="2"/>
      <c r="D14592" s="2"/>
    </row>
    <row r="14593" spans="1:4">
      <c r="A14593" s="3"/>
      <c r="B14593" s="3"/>
      <c r="C14593" s="2"/>
      <c r="D14593" s="2"/>
    </row>
    <row r="14594" spans="1:4">
      <c r="A14594" s="3"/>
      <c r="B14594" s="3"/>
      <c r="C14594" s="2"/>
      <c r="D14594" s="2"/>
    </row>
    <row r="14595" spans="1:4">
      <c r="A14595" s="3"/>
      <c r="B14595" s="3"/>
      <c r="C14595" s="2"/>
      <c r="D14595" s="2"/>
    </row>
    <row r="14596" spans="1:4">
      <c r="A14596" s="3"/>
      <c r="B14596" s="3"/>
      <c r="C14596" s="2"/>
      <c r="D14596" s="2"/>
    </row>
    <row r="14597" spans="1:4">
      <c r="A14597" s="3"/>
      <c r="B14597" s="3"/>
      <c r="C14597" s="2"/>
      <c r="D14597" s="2"/>
    </row>
    <row r="14598" spans="1:4">
      <c r="A14598" s="3"/>
      <c r="B14598" s="3"/>
      <c r="C14598" s="2"/>
      <c r="D14598" s="2"/>
    </row>
    <row r="14599" spans="1:4">
      <c r="A14599" s="3"/>
      <c r="B14599" s="3"/>
      <c r="C14599" s="2"/>
      <c r="D14599" s="2"/>
    </row>
    <row r="14600" spans="1:4">
      <c r="A14600" s="3"/>
      <c r="B14600" s="3"/>
      <c r="C14600" s="2"/>
      <c r="D14600" s="2"/>
    </row>
    <row r="14601" spans="1:4">
      <c r="A14601" s="3"/>
      <c r="B14601" s="3"/>
      <c r="C14601" s="2"/>
      <c r="D14601" s="2"/>
    </row>
    <row r="14602" spans="1:4">
      <c r="A14602" s="3"/>
      <c r="B14602" s="3"/>
      <c r="C14602" s="2"/>
      <c r="D14602" s="2"/>
    </row>
    <row r="14603" spans="1:4">
      <c r="A14603" s="3"/>
      <c r="B14603" s="3"/>
      <c r="C14603" s="2"/>
      <c r="D14603" s="2"/>
    </row>
    <row r="14604" spans="1:4">
      <c r="A14604" s="3"/>
      <c r="B14604" s="3"/>
      <c r="C14604" s="2"/>
      <c r="D14604" s="2"/>
    </row>
    <row r="14605" spans="1:4">
      <c r="A14605" s="3"/>
      <c r="B14605" s="3"/>
      <c r="C14605" s="2"/>
      <c r="D14605" s="2"/>
    </row>
    <row r="14606" spans="1:4">
      <c r="A14606" s="3"/>
      <c r="B14606" s="3"/>
      <c r="C14606" s="2"/>
      <c r="D14606" s="2"/>
    </row>
    <row r="14607" spans="1:4">
      <c r="A14607" s="3"/>
      <c r="B14607" s="3"/>
      <c r="C14607" s="2"/>
      <c r="D14607" s="2"/>
    </row>
    <row r="14608" spans="1:4">
      <c r="A14608" s="3"/>
      <c r="B14608" s="3"/>
      <c r="C14608" s="2"/>
      <c r="D14608" s="2"/>
    </row>
    <row r="14609" spans="1:4">
      <c r="A14609" s="3"/>
      <c r="B14609" s="3"/>
      <c r="C14609" s="2"/>
      <c r="D14609" s="2"/>
    </row>
    <row r="14610" spans="1:4">
      <c r="A14610" s="3"/>
      <c r="B14610" s="3"/>
      <c r="C14610" s="2"/>
      <c r="D14610" s="2"/>
    </row>
    <row r="14611" spans="1:4">
      <c r="A14611" s="3"/>
      <c r="B14611" s="3"/>
      <c r="C14611" s="2"/>
      <c r="D14611" s="2"/>
    </row>
    <row r="14612" spans="1:4">
      <c r="A14612" s="3"/>
      <c r="B14612" s="3"/>
      <c r="C14612" s="2"/>
      <c r="D14612" s="2"/>
    </row>
    <row r="14613" spans="1:4">
      <c r="A14613" s="3"/>
      <c r="B14613" s="3"/>
      <c r="C14613" s="2"/>
      <c r="D14613" s="2"/>
    </row>
    <row r="14614" spans="1:4">
      <c r="A14614" s="3"/>
      <c r="B14614" s="3"/>
      <c r="C14614" s="2"/>
      <c r="D14614" s="2"/>
    </row>
    <row r="14615" spans="1:4">
      <c r="A14615" s="3"/>
      <c r="B14615" s="3"/>
      <c r="C14615" s="2"/>
      <c r="D14615" s="2"/>
    </row>
    <row r="14616" spans="1:4">
      <c r="A14616" s="3"/>
      <c r="B14616" s="3"/>
      <c r="C14616" s="2"/>
      <c r="D14616" s="2"/>
    </row>
    <row r="14617" spans="1:4">
      <c r="A14617" s="3"/>
      <c r="B14617" s="3"/>
      <c r="C14617" s="2"/>
      <c r="D14617" s="2"/>
    </row>
    <row r="14618" spans="1:4">
      <c r="A14618" s="3"/>
      <c r="B14618" s="3"/>
      <c r="C14618" s="2"/>
      <c r="D14618" s="2"/>
    </row>
    <row r="14619" spans="1:4">
      <c r="A14619" s="3"/>
      <c r="B14619" s="3"/>
      <c r="C14619" s="2"/>
      <c r="D14619" s="2"/>
    </row>
    <row r="14620" spans="1:4">
      <c r="A14620" s="3"/>
      <c r="B14620" s="3"/>
      <c r="C14620" s="2"/>
      <c r="D14620" s="2"/>
    </row>
    <row r="14621" spans="1:4">
      <c r="A14621" s="3"/>
      <c r="B14621" s="3"/>
      <c r="C14621" s="2"/>
      <c r="D14621" s="2"/>
    </row>
    <row r="14622" spans="1:4">
      <c r="A14622" s="3"/>
      <c r="B14622" s="3"/>
      <c r="C14622" s="2"/>
      <c r="D14622" s="2"/>
    </row>
    <row r="14623" spans="1:4">
      <c r="A14623" s="3"/>
      <c r="B14623" s="3"/>
      <c r="C14623" s="2"/>
      <c r="D14623" s="2"/>
    </row>
    <row r="14624" spans="1:4">
      <c r="A14624" s="3"/>
      <c r="B14624" s="3"/>
      <c r="C14624" s="2"/>
      <c r="D14624" s="2"/>
    </row>
    <row r="14625" spans="1:4">
      <c r="A14625" s="3"/>
      <c r="B14625" s="3"/>
      <c r="C14625" s="2"/>
      <c r="D14625" s="2"/>
    </row>
    <row r="14626" spans="1:4">
      <c r="A14626" s="3"/>
      <c r="B14626" s="3"/>
      <c r="C14626" s="2"/>
      <c r="D14626" s="2"/>
    </row>
    <row r="14627" spans="1:4">
      <c r="A14627" s="3"/>
      <c r="B14627" s="3"/>
      <c r="C14627" s="2"/>
      <c r="D14627" s="2"/>
    </row>
    <row r="14628" spans="1:4">
      <c r="A14628" s="3"/>
      <c r="B14628" s="3"/>
      <c r="C14628" s="2"/>
      <c r="D14628" s="2"/>
    </row>
    <row r="14629" spans="1:4">
      <c r="A14629" s="3"/>
      <c r="B14629" s="3"/>
      <c r="C14629" s="2"/>
      <c r="D14629" s="2"/>
    </row>
    <row r="14630" spans="1:4">
      <c r="A14630" s="3"/>
      <c r="B14630" s="3"/>
      <c r="C14630" s="2"/>
      <c r="D14630" s="2"/>
    </row>
    <row r="14631" spans="1:4">
      <c r="A14631" s="3"/>
      <c r="B14631" s="3"/>
      <c r="C14631" s="2"/>
      <c r="D14631" s="2"/>
    </row>
    <row r="14632" spans="1:4">
      <c r="A14632" s="3"/>
      <c r="B14632" s="3"/>
      <c r="C14632" s="2"/>
      <c r="D14632" s="2"/>
    </row>
    <row r="14633" spans="1:4">
      <c r="A14633" s="3"/>
      <c r="B14633" s="3"/>
      <c r="C14633" s="2"/>
      <c r="D14633" s="2"/>
    </row>
    <row r="14634" spans="1:4">
      <c r="A14634" s="3"/>
      <c r="B14634" s="3"/>
      <c r="C14634" s="2"/>
      <c r="D14634" s="2"/>
    </row>
    <row r="14635" spans="1:4">
      <c r="A14635" s="3"/>
      <c r="B14635" s="3"/>
      <c r="C14635" s="2"/>
      <c r="D14635" s="2"/>
    </row>
    <row r="14636" spans="1:4">
      <c r="A14636" s="3"/>
      <c r="B14636" s="3"/>
      <c r="C14636" s="2"/>
      <c r="D14636" s="2"/>
    </row>
    <row r="14637" spans="1:4">
      <c r="A14637" s="3"/>
      <c r="B14637" s="3"/>
      <c r="C14637" s="2"/>
      <c r="D14637" s="2"/>
    </row>
    <row r="14638" spans="1:4">
      <c r="A14638" s="3"/>
      <c r="B14638" s="3"/>
      <c r="C14638" s="2"/>
      <c r="D14638" s="2"/>
    </row>
    <row r="14639" spans="1:4">
      <c r="A14639" s="3"/>
      <c r="B14639" s="3"/>
      <c r="C14639" s="2"/>
      <c r="D14639" s="2"/>
    </row>
    <row r="14640" spans="1:4">
      <c r="A14640" s="3"/>
      <c r="B14640" s="3"/>
      <c r="C14640" s="2"/>
      <c r="D14640" s="2"/>
    </row>
    <row r="14641" spans="1:4">
      <c r="A14641" s="3"/>
      <c r="B14641" s="3"/>
      <c r="C14641" s="2"/>
      <c r="D14641" s="2"/>
    </row>
    <row r="14642" spans="1:4">
      <c r="A14642" s="3"/>
      <c r="B14642" s="3"/>
      <c r="C14642" s="2"/>
      <c r="D14642" s="2"/>
    </row>
    <row r="14643" spans="1:4">
      <c r="A14643" s="3"/>
      <c r="B14643" s="3"/>
      <c r="C14643" s="2"/>
      <c r="D14643" s="2"/>
    </row>
    <row r="14644" spans="1:4">
      <c r="A14644" s="3"/>
      <c r="B14644" s="3"/>
      <c r="C14644" s="2"/>
      <c r="D14644" s="2"/>
    </row>
    <row r="14645" spans="1:4">
      <c r="A14645" s="3"/>
      <c r="B14645" s="3"/>
      <c r="C14645" s="2"/>
      <c r="D14645" s="2"/>
    </row>
    <row r="14646" spans="1:4">
      <c r="A14646" s="3"/>
      <c r="B14646" s="3"/>
      <c r="C14646" s="2"/>
      <c r="D14646" s="2"/>
    </row>
    <row r="14647" spans="1:4">
      <c r="A14647" s="3"/>
      <c r="B14647" s="3"/>
      <c r="C14647" s="2"/>
      <c r="D14647" s="2"/>
    </row>
    <row r="14648" spans="1:4">
      <c r="A14648" s="3"/>
      <c r="B14648" s="3"/>
      <c r="C14648" s="2"/>
      <c r="D14648" s="2"/>
    </row>
    <row r="14649" spans="1:4">
      <c r="A14649" s="3"/>
      <c r="B14649" s="3"/>
      <c r="C14649" s="2"/>
      <c r="D14649" s="2"/>
    </row>
    <row r="14650" spans="1:4">
      <c r="A14650" s="3"/>
      <c r="B14650" s="3"/>
      <c r="C14650" s="2"/>
      <c r="D14650" s="2"/>
    </row>
    <row r="14651" spans="1:4">
      <c r="A14651" s="3"/>
      <c r="B14651" s="3"/>
      <c r="C14651" s="2"/>
      <c r="D14651" s="2"/>
    </row>
    <row r="14652" spans="1:4">
      <c r="A14652" s="3"/>
      <c r="B14652" s="3"/>
      <c r="C14652" s="2"/>
      <c r="D14652" s="2"/>
    </row>
    <row r="14653" spans="1:4">
      <c r="A14653" s="3"/>
      <c r="B14653" s="3"/>
      <c r="C14653" s="2"/>
      <c r="D14653" s="2"/>
    </row>
    <row r="14654" spans="1:4">
      <c r="A14654" s="3"/>
      <c r="B14654" s="3"/>
      <c r="C14654" s="2"/>
      <c r="D14654" s="2"/>
    </row>
    <row r="14655" spans="1:4">
      <c r="A14655" s="3"/>
      <c r="B14655" s="3"/>
      <c r="C14655" s="2"/>
      <c r="D14655" s="2"/>
    </row>
    <row r="14656" spans="1:4">
      <c r="A14656" s="3"/>
      <c r="B14656" s="3"/>
      <c r="C14656" s="2"/>
      <c r="D14656" s="2"/>
    </row>
    <row r="14657" spans="1:4">
      <c r="A14657" s="3"/>
      <c r="B14657" s="3"/>
      <c r="C14657" s="2"/>
      <c r="D14657" s="2"/>
    </row>
    <row r="14658" spans="1:4">
      <c r="A14658" s="3"/>
      <c r="B14658" s="3"/>
      <c r="C14658" s="2"/>
      <c r="D14658" s="2"/>
    </row>
    <row r="14659" spans="1:4">
      <c r="A14659" s="3"/>
      <c r="B14659" s="3"/>
      <c r="C14659" s="2"/>
      <c r="D14659" s="2"/>
    </row>
    <row r="14660" spans="1:4">
      <c r="A14660" s="3"/>
      <c r="B14660" s="3"/>
      <c r="C14660" s="2"/>
      <c r="D14660" s="2"/>
    </row>
    <row r="14661" spans="1:4">
      <c r="A14661" s="3"/>
      <c r="B14661" s="3"/>
      <c r="C14661" s="2"/>
      <c r="D14661" s="2"/>
    </row>
    <row r="14662" spans="1:4">
      <c r="A14662" s="3"/>
      <c r="B14662" s="3"/>
      <c r="C14662" s="2"/>
      <c r="D14662" s="2"/>
    </row>
    <row r="14663" spans="1:4">
      <c r="A14663" s="3"/>
      <c r="B14663" s="3"/>
      <c r="C14663" s="2"/>
      <c r="D14663" s="2"/>
    </row>
    <row r="14664" spans="1:4">
      <c r="A14664" s="3"/>
      <c r="B14664" s="3"/>
      <c r="C14664" s="2"/>
      <c r="D14664" s="2"/>
    </row>
    <row r="14665" spans="1:4">
      <c r="A14665" s="3"/>
      <c r="B14665" s="3"/>
      <c r="C14665" s="2"/>
      <c r="D14665" s="2"/>
    </row>
    <row r="14666" spans="1:4">
      <c r="A14666" s="3"/>
      <c r="B14666" s="3"/>
      <c r="C14666" s="2"/>
      <c r="D14666" s="2"/>
    </row>
    <row r="14667" spans="1:4">
      <c r="A14667" s="3"/>
      <c r="B14667" s="3"/>
      <c r="C14667" s="2"/>
      <c r="D14667" s="2"/>
    </row>
    <row r="14668" spans="1:4">
      <c r="A14668" s="3"/>
      <c r="B14668" s="3"/>
      <c r="C14668" s="2"/>
      <c r="D14668" s="2"/>
    </row>
    <row r="14669" spans="1:4">
      <c r="A14669" s="3"/>
      <c r="B14669" s="3"/>
      <c r="C14669" s="2"/>
      <c r="D14669" s="2"/>
    </row>
    <row r="14670" spans="1:4">
      <c r="A14670" s="3"/>
      <c r="B14670" s="3"/>
      <c r="C14670" s="2"/>
      <c r="D14670" s="2"/>
    </row>
    <row r="14671" spans="1:4">
      <c r="A14671" s="3"/>
      <c r="B14671" s="3"/>
      <c r="C14671" s="2"/>
      <c r="D14671" s="2"/>
    </row>
    <row r="14672" spans="1:4">
      <c r="A14672" s="3"/>
      <c r="B14672" s="3"/>
      <c r="C14672" s="2"/>
      <c r="D14672" s="2"/>
    </row>
    <row r="14673" spans="1:4">
      <c r="A14673" s="3"/>
      <c r="B14673" s="3"/>
      <c r="C14673" s="2"/>
      <c r="D14673" s="2"/>
    </row>
    <row r="14674" spans="1:4">
      <c r="A14674" s="3"/>
      <c r="B14674" s="3"/>
      <c r="C14674" s="2"/>
      <c r="D14674" s="2"/>
    </row>
    <row r="14675" spans="1:4">
      <c r="A14675" s="3"/>
      <c r="B14675" s="3"/>
      <c r="C14675" s="2"/>
      <c r="D14675" s="2"/>
    </row>
    <row r="14676" spans="1:4">
      <c r="A14676" s="3"/>
      <c r="B14676" s="3"/>
      <c r="C14676" s="2"/>
      <c r="D14676" s="2"/>
    </row>
    <row r="14677" spans="1:4">
      <c r="A14677" s="3"/>
      <c r="B14677" s="3"/>
      <c r="C14677" s="2"/>
      <c r="D14677" s="2"/>
    </row>
    <row r="14678" spans="1:4">
      <c r="A14678" s="3"/>
      <c r="B14678" s="3"/>
      <c r="C14678" s="2"/>
      <c r="D14678" s="2"/>
    </row>
    <row r="14679" spans="1:4">
      <c r="A14679" s="3"/>
      <c r="B14679" s="3"/>
      <c r="C14679" s="2"/>
      <c r="D14679" s="2"/>
    </row>
    <row r="14680" spans="1:4">
      <c r="A14680" s="3"/>
      <c r="B14680" s="3"/>
      <c r="C14680" s="2"/>
      <c r="D14680" s="2"/>
    </row>
    <row r="14681" spans="1:4">
      <c r="A14681" s="3"/>
      <c r="B14681" s="3"/>
      <c r="C14681" s="2"/>
      <c r="D14681" s="2"/>
    </row>
    <row r="14682" spans="1:4">
      <c r="A14682" s="3"/>
      <c r="B14682" s="3"/>
      <c r="C14682" s="2"/>
      <c r="D14682" s="2"/>
    </row>
    <row r="14683" spans="1:4">
      <c r="A14683" s="3"/>
      <c r="B14683" s="3"/>
      <c r="C14683" s="2"/>
      <c r="D14683" s="2"/>
    </row>
    <row r="14684" spans="1:4">
      <c r="A14684" s="3"/>
      <c r="B14684" s="3"/>
      <c r="C14684" s="2"/>
      <c r="D14684" s="2"/>
    </row>
    <row r="14685" spans="1:4">
      <c r="A14685" s="3"/>
      <c r="B14685" s="3"/>
      <c r="C14685" s="2"/>
      <c r="D14685" s="2"/>
    </row>
    <row r="14686" spans="1:4">
      <c r="A14686" s="3"/>
      <c r="B14686" s="3"/>
      <c r="C14686" s="2"/>
      <c r="D14686" s="2"/>
    </row>
    <row r="14687" spans="1:4">
      <c r="A14687" s="3"/>
      <c r="B14687" s="3"/>
      <c r="C14687" s="2"/>
      <c r="D14687" s="2"/>
    </row>
    <row r="14688" spans="1:4">
      <c r="A14688" s="3"/>
      <c r="B14688" s="3"/>
      <c r="C14688" s="2"/>
      <c r="D14688" s="2"/>
    </row>
    <row r="14689" spans="1:4">
      <c r="A14689" s="3"/>
      <c r="B14689" s="3"/>
      <c r="C14689" s="2"/>
      <c r="D14689" s="2"/>
    </row>
    <row r="14690" spans="1:4">
      <c r="A14690" s="3"/>
      <c r="B14690" s="3"/>
      <c r="C14690" s="2"/>
      <c r="D14690" s="2"/>
    </row>
    <row r="14691" spans="1:4">
      <c r="A14691" s="3"/>
      <c r="B14691" s="3"/>
      <c r="C14691" s="2"/>
      <c r="D14691" s="2"/>
    </row>
    <row r="14692" spans="1:4">
      <c r="A14692" s="3"/>
      <c r="B14692" s="3"/>
      <c r="C14692" s="2"/>
      <c r="D14692" s="2"/>
    </row>
    <row r="14693" spans="1:4">
      <c r="A14693" s="3"/>
      <c r="B14693" s="3"/>
      <c r="C14693" s="2"/>
      <c r="D14693" s="2"/>
    </row>
    <row r="14694" spans="1:4">
      <c r="A14694" s="3"/>
      <c r="B14694" s="3"/>
      <c r="C14694" s="2"/>
      <c r="D14694" s="2"/>
    </row>
    <row r="14695" spans="1:4">
      <c r="A14695" s="3"/>
      <c r="B14695" s="3"/>
      <c r="C14695" s="2"/>
      <c r="D14695" s="2"/>
    </row>
    <row r="14696" spans="1:4">
      <c r="A14696" s="3"/>
      <c r="B14696" s="3"/>
      <c r="C14696" s="2"/>
      <c r="D14696" s="2"/>
    </row>
    <row r="14697" spans="1:4">
      <c r="A14697" s="3"/>
      <c r="B14697" s="3"/>
      <c r="C14697" s="2"/>
      <c r="D14697" s="2"/>
    </row>
    <row r="14698" spans="1:4">
      <c r="A14698" s="3"/>
      <c r="B14698" s="3"/>
      <c r="C14698" s="2"/>
      <c r="D14698" s="2"/>
    </row>
    <row r="14699" spans="1:4">
      <c r="A14699" s="3"/>
      <c r="B14699" s="3"/>
      <c r="C14699" s="2"/>
      <c r="D14699" s="2"/>
    </row>
    <row r="14700" spans="1:4">
      <c r="A14700" s="3"/>
      <c r="B14700" s="3"/>
      <c r="C14700" s="2"/>
      <c r="D14700" s="2"/>
    </row>
    <row r="14701" spans="1:4">
      <c r="A14701" s="3"/>
      <c r="B14701" s="3"/>
      <c r="C14701" s="2"/>
      <c r="D14701" s="2"/>
    </row>
    <row r="14702" spans="1:4">
      <c r="A14702" s="3"/>
      <c r="B14702" s="3"/>
      <c r="C14702" s="2"/>
      <c r="D14702" s="2"/>
    </row>
    <row r="14703" spans="1:4">
      <c r="A14703" s="3"/>
      <c r="B14703" s="3"/>
      <c r="C14703" s="2"/>
      <c r="D14703" s="2"/>
    </row>
    <row r="14704" spans="1:4">
      <c r="A14704" s="3"/>
      <c r="B14704" s="3"/>
      <c r="C14704" s="2"/>
      <c r="D14704" s="2"/>
    </row>
    <row r="14705" spans="1:4">
      <c r="A14705" s="3"/>
      <c r="B14705" s="3"/>
      <c r="C14705" s="2"/>
      <c r="D14705" s="2"/>
    </row>
    <row r="14706" spans="1:4">
      <c r="A14706" s="3"/>
      <c r="B14706" s="3"/>
      <c r="C14706" s="2"/>
      <c r="D14706" s="2"/>
    </row>
    <row r="14707" spans="1:4">
      <c r="A14707" s="3"/>
      <c r="B14707" s="3"/>
      <c r="C14707" s="2"/>
      <c r="D14707" s="2"/>
    </row>
    <row r="14708" spans="1:4">
      <c r="A14708" s="3"/>
      <c r="B14708" s="3"/>
      <c r="C14708" s="2"/>
      <c r="D14708" s="2"/>
    </row>
    <row r="14709" spans="1:4">
      <c r="A14709" s="3"/>
      <c r="B14709" s="3"/>
      <c r="C14709" s="2"/>
      <c r="D14709" s="2"/>
    </row>
    <row r="14710" spans="1:4">
      <c r="A14710" s="3"/>
      <c r="B14710" s="3"/>
      <c r="C14710" s="2"/>
      <c r="D14710" s="2"/>
    </row>
    <row r="14711" spans="1:4">
      <c r="A14711" s="3"/>
      <c r="B14711" s="3"/>
      <c r="C14711" s="2"/>
      <c r="D14711" s="2"/>
    </row>
    <row r="14712" spans="1:4">
      <c r="A14712" s="3"/>
      <c r="B14712" s="3"/>
      <c r="C14712" s="2"/>
      <c r="D14712" s="2"/>
    </row>
    <row r="14713" spans="1:4">
      <c r="A14713" s="3"/>
      <c r="B14713" s="3"/>
      <c r="C14713" s="2"/>
      <c r="D14713" s="2"/>
    </row>
    <row r="14714" spans="1:4">
      <c r="A14714" s="3"/>
      <c r="B14714" s="3"/>
      <c r="C14714" s="2"/>
      <c r="D14714" s="2"/>
    </row>
    <row r="14715" spans="1:4">
      <c r="A14715" s="3"/>
      <c r="B14715" s="3"/>
      <c r="C14715" s="2"/>
      <c r="D14715" s="2"/>
    </row>
    <row r="14716" spans="1:4">
      <c r="A14716" s="3"/>
      <c r="B14716" s="3"/>
      <c r="C14716" s="2"/>
      <c r="D14716" s="2"/>
    </row>
    <row r="14717" spans="1:4">
      <c r="A14717" s="3"/>
      <c r="B14717" s="3"/>
      <c r="C14717" s="2"/>
      <c r="D14717" s="2"/>
    </row>
    <row r="14718" spans="1:4">
      <c r="A14718" s="3"/>
      <c r="B14718" s="3"/>
      <c r="C14718" s="2"/>
      <c r="D14718" s="2"/>
    </row>
    <row r="14719" spans="1:4">
      <c r="A14719" s="3"/>
      <c r="B14719" s="3"/>
      <c r="C14719" s="2"/>
      <c r="D14719" s="2"/>
    </row>
    <row r="14720" spans="1:4">
      <c r="A14720" s="3"/>
      <c r="B14720" s="3"/>
      <c r="C14720" s="2"/>
      <c r="D14720" s="2"/>
    </row>
    <row r="14721" spans="1:4">
      <c r="A14721" s="3"/>
      <c r="B14721" s="3"/>
      <c r="C14721" s="2"/>
      <c r="D14721" s="2"/>
    </row>
    <row r="14722" spans="1:4">
      <c r="A14722" s="3"/>
      <c r="B14722" s="3"/>
      <c r="C14722" s="2"/>
      <c r="D14722" s="2"/>
    </row>
    <row r="14723" spans="1:4">
      <c r="A14723" s="3"/>
      <c r="B14723" s="3"/>
      <c r="C14723" s="2"/>
      <c r="D14723" s="2"/>
    </row>
    <row r="14724" spans="1:4">
      <c r="A14724" s="3"/>
      <c r="B14724" s="3"/>
      <c r="C14724" s="2"/>
      <c r="D14724" s="2"/>
    </row>
    <row r="14725" spans="1:4">
      <c r="A14725" s="3"/>
      <c r="B14725" s="3"/>
      <c r="C14725" s="2"/>
      <c r="D14725" s="2"/>
    </row>
    <row r="14726" spans="1:4">
      <c r="A14726" s="3"/>
      <c r="B14726" s="3"/>
      <c r="C14726" s="2"/>
      <c r="D14726" s="2"/>
    </row>
    <row r="14727" spans="1:4">
      <c r="A14727" s="3"/>
      <c r="B14727" s="3"/>
      <c r="C14727" s="2"/>
      <c r="D14727" s="2"/>
    </row>
    <row r="14728" spans="1:4">
      <c r="A14728" s="3"/>
      <c r="B14728" s="3"/>
      <c r="C14728" s="2"/>
      <c r="D14728" s="2"/>
    </row>
    <row r="14729" spans="1:4">
      <c r="A14729" s="3"/>
      <c r="B14729" s="3"/>
      <c r="C14729" s="2"/>
      <c r="D14729" s="2"/>
    </row>
    <row r="14730" spans="1:4">
      <c r="A14730" s="3"/>
      <c r="B14730" s="3"/>
      <c r="C14730" s="2"/>
      <c r="D14730" s="2"/>
    </row>
    <row r="14731" spans="1:4">
      <c r="A14731" s="3"/>
      <c r="B14731" s="3"/>
      <c r="C14731" s="2"/>
      <c r="D14731" s="2"/>
    </row>
    <row r="14732" spans="1:4">
      <c r="A14732" s="3"/>
      <c r="B14732" s="3"/>
      <c r="C14732" s="2"/>
      <c r="D14732" s="2"/>
    </row>
    <row r="14733" spans="1:4">
      <c r="A14733" s="3"/>
      <c r="B14733" s="3"/>
      <c r="C14733" s="2"/>
      <c r="D14733" s="2"/>
    </row>
    <row r="14734" spans="1:4">
      <c r="A14734" s="3"/>
      <c r="B14734" s="3"/>
      <c r="C14734" s="2"/>
      <c r="D14734" s="2"/>
    </row>
    <row r="14735" spans="1:4">
      <c r="A14735" s="3"/>
      <c r="B14735" s="3"/>
      <c r="C14735" s="2"/>
      <c r="D14735" s="2"/>
    </row>
    <row r="14736" spans="1:4">
      <c r="A14736" s="3"/>
      <c r="B14736" s="3"/>
      <c r="C14736" s="2"/>
      <c r="D14736" s="2"/>
    </row>
    <row r="14737" spans="1:4">
      <c r="A14737" s="3"/>
      <c r="B14737" s="3"/>
      <c r="C14737" s="2"/>
      <c r="D14737" s="2"/>
    </row>
    <row r="14738" spans="1:4">
      <c r="A14738" s="3"/>
      <c r="B14738" s="3"/>
      <c r="C14738" s="2"/>
      <c r="D14738" s="2"/>
    </row>
    <row r="14739" spans="1:4">
      <c r="A14739" s="3"/>
      <c r="B14739" s="3"/>
      <c r="C14739" s="2"/>
      <c r="D14739" s="2"/>
    </row>
    <row r="14740" spans="1:4">
      <c r="A14740" s="3"/>
      <c r="B14740" s="3"/>
      <c r="C14740" s="2"/>
      <c r="D14740" s="2"/>
    </row>
    <row r="14741" spans="1:4">
      <c r="A14741" s="3"/>
      <c r="B14741" s="3"/>
      <c r="C14741" s="2"/>
      <c r="D14741" s="2"/>
    </row>
    <row r="14742" spans="1:4">
      <c r="A14742" s="3"/>
      <c r="B14742" s="3"/>
      <c r="C14742" s="2"/>
      <c r="D14742" s="2"/>
    </row>
    <row r="14743" spans="1:4">
      <c r="A14743" s="3"/>
      <c r="B14743" s="3"/>
      <c r="C14743" s="2"/>
      <c r="D14743" s="2"/>
    </row>
    <row r="14744" spans="1:4">
      <c r="A14744" s="3"/>
      <c r="B14744" s="3"/>
      <c r="C14744" s="2"/>
      <c r="D14744" s="2"/>
    </row>
    <row r="14745" spans="1:4">
      <c r="A14745" s="3"/>
      <c r="B14745" s="3"/>
      <c r="C14745" s="2"/>
      <c r="D14745" s="2"/>
    </row>
    <row r="14746" spans="1:4">
      <c r="A14746" s="3"/>
      <c r="B14746" s="3"/>
      <c r="C14746" s="2"/>
      <c r="D14746" s="2"/>
    </row>
    <row r="14747" spans="1:4">
      <c r="A14747" s="3"/>
      <c r="B14747" s="3"/>
      <c r="C14747" s="2"/>
      <c r="D14747" s="2"/>
    </row>
    <row r="14748" spans="1:4">
      <c r="A14748" s="3"/>
      <c r="B14748" s="3"/>
      <c r="C14748" s="2"/>
      <c r="D14748" s="2"/>
    </row>
    <row r="14749" spans="1:4">
      <c r="A14749" s="3"/>
      <c r="B14749" s="3"/>
      <c r="C14749" s="2"/>
      <c r="D14749" s="2"/>
    </row>
    <row r="14750" spans="1:4">
      <c r="A14750" s="3"/>
      <c r="B14750" s="3"/>
      <c r="C14750" s="2"/>
      <c r="D14750" s="2"/>
    </row>
    <row r="14751" spans="1:4">
      <c r="A14751" s="3"/>
      <c r="B14751" s="3"/>
      <c r="C14751" s="2"/>
      <c r="D14751" s="2"/>
    </row>
    <row r="14752" spans="1:4">
      <c r="A14752" s="3"/>
      <c r="B14752" s="3"/>
      <c r="C14752" s="2"/>
      <c r="D14752" s="2"/>
    </row>
    <row r="14753" spans="1:4">
      <c r="A14753" s="3"/>
      <c r="B14753" s="3"/>
      <c r="C14753" s="2"/>
      <c r="D14753" s="2"/>
    </row>
    <row r="14754" spans="1:4">
      <c r="A14754" s="3"/>
      <c r="B14754" s="3"/>
      <c r="C14754" s="2"/>
      <c r="D14754" s="2"/>
    </row>
    <row r="14755" spans="1:4">
      <c r="A14755" s="3"/>
      <c r="B14755" s="3"/>
      <c r="C14755" s="2"/>
      <c r="D14755" s="2"/>
    </row>
    <row r="14756" spans="1:4">
      <c r="A14756" s="3"/>
      <c r="B14756" s="3"/>
      <c r="C14756" s="2"/>
      <c r="D14756" s="2"/>
    </row>
    <row r="14757" spans="1:4">
      <c r="A14757" s="3"/>
      <c r="B14757" s="3"/>
      <c r="C14757" s="2"/>
      <c r="D14757" s="2"/>
    </row>
    <row r="14758" spans="1:4">
      <c r="A14758" s="3"/>
      <c r="B14758" s="3"/>
      <c r="C14758" s="2"/>
      <c r="D14758" s="2"/>
    </row>
    <row r="14759" spans="1:4">
      <c r="A14759" s="3"/>
      <c r="B14759" s="3"/>
      <c r="C14759" s="2"/>
      <c r="D14759" s="2"/>
    </row>
    <row r="14760" spans="1:4">
      <c r="A14760" s="3"/>
      <c r="B14760" s="3"/>
      <c r="C14760" s="2"/>
      <c r="D14760" s="2"/>
    </row>
    <row r="14761" spans="1:4">
      <c r="A14761" s="3"/>
      <c r="B14761" s="3"/>
      <c r="C14761" s="2"/>
      <c r="D14761" s="2"/>
    </row>
    <row r="14762" spans="1:4">
      <c r="A14762" s="3"/>
      <c r="B14762" s="3"/>
      <c r="C14762" s="2"/>
      <c r="D14762" s="2"/>
    </row>
    <row r="14763" spans="1:4">
      <c r="A14763" s="3"/>
      <c r="B14763" s="3"/>
      <c r="C14763" s="2"/>
      <c r="D14763" s="2"/>
    </row>
    <row r="14764" spans="1:4">
      <c r="A14764" s="3"/>
      <c r="B14764" s="3"/>
      <c r="C14764" s="2"/>
      <c r="D14764" s="2"/>
    </row>
    <row r="14765" spans="1:4">
      <c r="A14765" s="3"/>
      <c r="B14765" s="3"/>
      <c r="C14765" s="2"/>
      <c r="D14765" s="2"/>
    </row>
    <row r="14766" spans="1:4">
      <c r="A14766" s="3"/>
      <c r="B14766" s="3"/>
      <c r="C14766" s="2"/>
      <c r="D14766" s="2"/>
    </row>
    <row r="14767" spans="1:4">
      <c r="A14767" s="3"/>
      <c r="B14767" s="3"/>
      <c r="C14767" s="2"/>
      <c r="D14767" s="2"/>
    </row>
    <row r="14768" spans="1:4">
      <c r="A14768" s="3"/>
      <c r="B14768" s="3"/>
      <c r="C14768" s="2"/>
      <c r="D14768" s="2"/>
    </row>
    <row r="14769" spans="1:4">
      <c r="A14769" s="3"/>
      <c r="B14769" s="3"/>
      <c r="C14769" s="2"/>
      <c r="D14769" s="2"/>
    </row>
    <row r="14770" spans="1:4">
      <c r="A14770" s="3"/>
      <c r="B14770" s="3"/>
      <c r="C14770" s="2"/>
      <c r="D14770" s="2"/>
    </row>
    <row r="14771" spans="1:4">
      <c r="A14771" s="3"/>
      <c r="B14771" s="3"/>
      <c r="C14771" s="2"/>
      <c r="D14771" s="2"/>
    </row>
    <row r="14772" spans="1:4">
      <c r="A14772" s="3"/>
      <c r="B14772" s="3"/>
      <c r="C14772" s="2"/>
      <c r="D14772" s="2"/>
    </row>
    <row r="14773" spans="1:4">
      <c r="A14773" s="3"/>
      <c r="B14773" s="3"/>
      <c r="C14773" s="2"/>
      <c r="D14773" s="2"/>
    </row>
    <row r="14774" spans="1:4">
      <c r="A14774" s="3"/>
      <c r="B14774" s="3"/>
      <c r="C14774" s="2"/>
      <c r="D14774" s="2"/>
    </row>
    <row r="14775" spans="1:4">
      <c r="A14775" s="3"/>
      <c r="B14775" s="3"/>
      <c r="C14775" s="2"/>
      <c r="D14775" s="2"/>
    </row>
    <row r="14776" spans="1:4">
      <c r="A14776" s="3"/>
      <c r="B14776" s="3"/>
      <c r="C14776" s="2"/>
      <c r="D14776" s="2"/>
    </row>
    <row r="14777" spans="1:4">
      <c r="A14777" s="3"/>
      <c r="B14777" s="3"/>
      <c r="C14777" s="2"/>
      <c r="D14777" s="2"/>
    </row>
    <row r="14778" spans="1:4">
      <c r="A14778" s="3"/>
      <c r="B14778" s="3"/>
      <c r="C14778" s="2"/>
      <c r="D14778" s="2"/>
    </row>
    <row r="14779" spans="1:4">
      <c r="A14779" s="3"/>
      <c r="B14779" s="3"/>
      <c r="C14779" s="2"/>
      <c r="D14779" s="2"/>
    </row>
    <row r="14780" spans="1:4">
      <c r="A14780" s="3"/>
      <c r="B14780" s="3"/>
      <c r="C14780" s="2"/>
      <c r="D14780" s="2"/>
    </row>
    <row r="14781" spans="1:4">
      <c r="A14781" s="3"/>
      <c r="B14781" s="3"/>
      <c r="C14781" s="2"/>
      <c r="D14781" s="2"/>
    </row>
    <row r="14782" spans="1:4">
      <c r="A14782" s="3"/>
      <c r="B14782" s="3"/>
      <c r="C14782" s="2"/>
      <c r="D14782" s="2"/>
    </row>
    <row r="14783" spans="1:4">
      <c r="A14783" s="3"/>
      <c r="B14783" s="3"/>
      <c r="C14783" s="2"/>
      <c r="D14783" s="2"/>
    </row>
    <row r="14784" spans="1:4">
      <c r="A14784" s="3"/>
      <c r="B14784" s="3"/>
      <c r="C14784" s="2"/>
      <c r="D14784" s="2"/>
    </row>
    <row r="14785" spans="1:4">
      <c r="A14785" s="3"/>
      <c r="B14785" s="3"/>
      <c r="C14785" s="2"/>
      <c r="D14785" s="2"/>
    </row>
    <row r="14786" spans="1:4">
      <c r="A14786" s="3"/>
      <c r="B14786" s="3"/>
      <c r="C14786" s="2"/>
      <c r="D14786" s="2"/>
    </row>
    <row r="14787" spans="1:4">
      <c r="A14787" s="3"/>
      <c r="B14787" s="3"/>
      <c r="C14787" s="2"/>
      <c r="D14787" s="2"/>
    </row>
    <row r="14788" spans="1:4">
      <c r="A14788" s="3"/>
      <c r="B14788" s="3"/>
      <c r="C14788" s="2"/>
      <c r="D14788" s="2"/>
    </row>
    <row r="14789" spans="1:4">
      <c r="A14789" s="3"/>
      <c r="B14789" s="3"/>
      <c r="C14789" s="2"/>
      <c r="D14789" s="2"/>
    </row>
    <row r="14790" spans="1:4">
      <c r="A14790" s="3"/>
      <c r="B14790" s="3"/>
      <c r="C14790" s="2"/>
      <c r="D14790" s="2"/>
    </row>
    <row r="14791" spans="1:4">
      <c r="A14791" s="3"/>
      <c r="B14791" s="3"/>
      <c r="C14791" s="2"/>
      <c r="D14791" s="2"/>
    </row>
    <row r="14792" spans="1:4">
      <c r="A14792" s="3"/>
      <c r="B14792" s="3"/>
      <c r="C14792" s="2"/>
      <c r="D14792" s="2"/>
    </row>
    <row r="14793" spans="1:4">
      <c r="A14793" s="3"/>
      <c r="B14793" s="3"/>
      <c r="C14793" s="2"/>
      <c r="D14793" s="2"/>
    </row>
    <row r="14794" spans="1:4">
      <c r="A14794" s="3"/>
      <c r="B14794" s="3"/>
      <c r="C14794" s="2"/>
      <c r="D14794" s="2"/>
    </row>
    <row r="14795" spans="1:4">
      <c r="A14795" s="3"/>
      <c r="B14795" s="3"/>
      <c r="C14795" s="2"/>
      <c r="D14795" s="2"/>
    </row>
    <row r="14796" spans="1:4">
      <c r="A14796" s="3"/>
      <c r="B14796" s="3"/>
      <c r="C14796" s="2"/>
      <c r="D14796" s="2"/>
    </row>
    <row r="14797" spans="1:4">
      <c r="A14797" s="3"/>
      <c r="B14797" s="3"/>
      <c r="C14797" s="2"/>
      <c r="D14797" s="2"/>
    </row>
    <row r="14798" spans="1:4">
      <c r="A14798" s="3"/>
      <c r="B14798" s="3"/>
      <c r="C14798" s="2"/>
      <c r="D14798" s="2"/>
    </row>
    <row r="14799" spans="1:4">
      <c r="A14799" s="3"/>
      <c r="B14799" s="3"/>
      <c r="C14799" s="2"/>
      <c r="D14799" s="2"/>
    </row>
    <row r="14800" spans="1:4">
      <c r="A14800" s="3"/>
      <c r="B14800" s="3"/>
      <c r="C14800" s="2"/>
      <c r="D14800" s="2"/>
    </row>
    <row r="14801" spans="1:4">
      <c r="A14801" s="3"/>
      <c r="B14801" s="3"/>
      <c r="C14801" s="2"/>
      <c r="D14801" s="2"/>
    </row>
    <row r="14802" spans="1:4">
      <c r="A14802" s="3"/>
      <c r="B14802" s="3"/>
      <c r="C14802" s="2"/>
      <c r="D14802" s="2"/>
    </row>
    <row r="14803" spans="1:4">
      <c r="A14803" s="3"/>
      <c r="B14803" s="3"/>
      <c r="C14803" s="2"/>
      <c r="D14803" s="2"/>
    </row>
    <row r="14804" spans="1:4">
      <c r="A14804" s="3"/>
      <c r="B14804" s="3"/>
      <c r="C14804" s="2"/>
      <c r="D14804" s="2"/>
    </row>
    <row r="14805" spans="1:4">
      <c r="A14805" s="3"/>
      <c r="B14805" s="3"/>
      <c r="C14805" s="2"/>
      <c r="D14805" s="2"/>
    </row>
    <row r="14806" spans="1:4">
      <c r="A14806" s="3"/>
      <c r="B14806" s="3"/>
      <c r="C14806" s="2"/>
      <c r="D14806" s="2"/>
    </row>
    <row r="14807" spans="1:4">
      <c r="A14807" s="3"/>
      <c r="B14807" s="3"/>
      <c r="C14807" s="2"/>
      <c r="D14807" s="2"/>
    </row>
    <row r="14808" spans="1:4">
      <c r="A14808" s="3"/>
      <c r="B14808" s="3"/>
      <c r="C14808" s="2"/>
      <c r="D14808" s="2"/>
    </row>
    <row r="14809" spans="1:4">
      <c r="A14809" s="3"/>
      <c r="B14809" s="3"/>
      <c r="C14809" s="2"/>
      <c r="D14809" s="2"/>
    </row>
    <row r="14810" spans="1:4">
      <c r="A14810" s="3"/>
      <c r="B14810" s="3"/>
      <c r="C14810" s="2"/>
      <c r="D14810" s="2"/>
    </row>
    <row r="14811" spans="1:4">
      <c r="A14811" s="3"/>
      <c r="B14811" s="3"/>
      <c r="C14811" s="2"/>
      <c r="D14811" s="2"/>
    </row>
    <row r="14812" spans="1:4">
      <c r="A14812" s="3"/>
      <c r="B14812" s="3"/>
      <c r="C14812" s="2"/>
      <c r="D14812" s="2"/>
    </row>
    <row r="14813" spans="1:4">
      <c r="A14813" s="3"/>
      <c r="B14813" s="3"/>
      <c r="C14813" s="2"/>
      <c r="D14813" s="2"/>
    </row>
    <row r="14814" spans="1:4">
      <c r="A14814" s="3"/>
      <c r="B14814" s="3"/>
      <c r="C14814" s="2"/>
      <c r="D14814" s="2"/>
    </row>
    <row r="14815" spans="1:4">
      <c r="A14815" s="3"/>
      <c r="B14815" s="3"/>
      <c r="C14815" s="2"/>
      <c r="D14815" s="2"/>
    </row>
    <row r="14816" spans="1:4">
      <c r="A14816" s="3"/>
      <c r="B14816" s="3"/>
      <c r="C14816" s="2"/>
      <c r="D14816" s="2"/>
    </row>
    <row r="14817" spans="1:4">
      <c r="A14817" s="3"/>
      <c r="B14817" s="3"/>
      <c r="C14817" s="2"/>
      <c r="D14817" s="2"/>
    </row>
    <row r="14818" spans="1:4">
      <c r="A14818" s="3"/>
      <c r="B14818" s="3"/>
      <c r="C14818" s="2"/>
      <c r="D14818" s="2"/>
    </row>
    <row r="14819" spans="1:4">
      <c r="A14819" s="3"/>
      <c r="B14819" s="3"/>
      <c r="C14819" s="2"/>
      <c r="D14819" s="2"/>
    </row>
    <row r="14820" spans="1:4">
      <c r="A14820" s="3"/>
      <c r="B14820" s="3"/>
      <c r="C14820" s="2"/>
      <c r="D14820" s="2"/>
    </row>
    <row r="14821" spans="1:4">
      <c r="A14821" s="3"/>
      <c r="B14821" s="3"/>
      <c r="C14821" s="2"/>
      <c r="D14821" s="2"/>
    </row>
    <row r="14822" spans="1:4">
      <c r="A14822" s="3"/>
      <c r="B14822" s="3"/>
      <c r="C14822" s="2"/>
      <c r="D14822" s="2"/>
    </row>
    <row r="14823" spans="1:4">
      <c r="A14823" s="3"/>
      <c r="B14823" s="3"/>
      <c r="C14823" s="2"/>
      <c r="D14823" s="2"/>
    </row>
    <row r="14824" spans="1:4">
      <c r="A14824" s="3"/>
      <c r="B14824" s="3"/>
      <c r="C14824" s="2"/>
      <c r="D14824" s="2"/>
    </row>
    <row r="14825" spans="1:4">
      <c r="A14825" s="3"/>
      <c r="B14825" s="3"/>
      <c r="C14825" s="2"/>
      <c r="D14825" s="2"/>
    </row>
    <row r="14826" spans="1:4">
      <c r="A14826" s="3"/>
      <c r="B14826" s="3"/>
      <c r="C14826" s="2"/>
      <c r="D14826" s="2"/>
    </row>
    <row r="14827" spans="1:4">
      <c r="A14827" s="3"/>
      <c r="B14827" s="3"/>
      <c r="C14827" s="2"/>
      <c r="D14827" s="2"/>
    </row>
    <row r="14828" spans="1:4">
      <c r="A14828" s="3"/>
      <c r="B14828" s="3"/>
      <c r="C14828" s="2"/>
      <c r="D14828" s="2"/>
    </row>
    <row r="14829" spans="1:4">
      <c r="A14829" s="3"/>
      <c r="B14829" s="3"/>
      <c r="C14829" s="2"/>
      <c r="D14829" s="2"/>
    </row>
    <row r="14830" spans="1:4">
      <c r="A14830" s="3"/>
      <c r="B14830" s="3"/>
      <c r="C14830" s="2"/>
      <c r="D14830" s="2"/>
    </row>
    <row r="14831" spans="1:4">
      <c r="A14831" s="3"/>
      <c r="B14831" s="3"/>
      <c r="C14831" s="2"/>
      <c r="D14831" s="2"/>
    </row>
    <row r="14832" spans="1:4">
      <c r="A14832" s="3"/>
      <c r="B14832" s="3"/>
      <c r="C14832" s="2"/>
      <c r="D14832" s="2"/>
    </row>
    <row r="14833" spans="1:4">
      <c r="A14833" s="3"/>
      <c r="B14833" s="3"/>
      <c r="C14833" s="2"/>
      <c r="D14833" s="2"/>
    </row>
    <row r="14834" spans="1:4">
      <c r="A14834" s="3"/>
      <c r="B14834" s="3"/>
      <c r="C14834" s="2"/>
      <c r="D14834" s="2"/>
    </row>
    <row r="14835" spans="1:4">
      <c r="A14835" s="3"/>
      <c r="B14835" s="3"/>
      <c r="C14835" s="2"/>
      <c r="D14835" s="2"/>
    </row>
    <row r="14836" spans="1:4">
      <c r="A14836" s="3"/>
      <c r="B14836" s="3"/>
      <c r="C14836" s="2"/>
      <c r="D14836" s="2"/>
    </row>
    <row r="14837" spans="1:4">
      <c r="A14837" s="3"/>
      <c r="B14837" s="3"/>
      <c r="C14837" s="2"/>
      <c r="D14837" s="2"/>
    </row>
    <row r="14838" spans="1:4">
      <c r="A14838" s="3"/>
      <c r="B14838" s="3"/>
      <c r="C14838" s="2"/>
      <c r="D14838" s="2"/>
    </row>
    <row r="14839" spans="1:4">
      <c r="A14839" s="3"/>
      <c r="B14839" s="3"/>
      <c r="C14839" s="2"/>
      <c r="D14839" s="2"/>
    </row>
    <row r="14840" spans="1:4">
      <c r="A14840" s="3"/>
      <c r="B14840" s="3"/>
      <c r="C14840" s="2"/>
      <c r="D14840" s="2"/>
    </row>
    <row r="14841" spans="1:4">
      <c r="A14841" s="3"/>
      <c r="B14841" s="3"/>
      <c r="C14841" s="2"/>
      <c r="D14841" s="2"/>
    </row>
    <row r="14842" spans="1:4">
      <c r="A14842" s="3"/>
      <c r="B14842" s="3"/>
      <c r="C14842" s="2"/>
      <c r="D14842" s="2"/>
    </row>
    <row r="14843" spans="1:4">
      <c r="A14843" s="3"/>
      <c r="B14843" s="3"/>
      <c r="C14843" s="2"/>
      <c r="D14843" s="2"/>
    </row>
    <row r="14844" spans="1:4">
      <c r="A14844" s="3"/>
      <c r="B14844" s="3"/>
      <c r="C14844" s="2"/>
      <c r="D14844" s="2"/>
    </row>
    <row r="14845" spans="1:4">
      <c r="A14845" s="3"/>
      <c r="B14845" s="3"/>
      <c r="C14845" s="2"/>
      <c r="D14845" s="2"/>
    </row>
    <row r="14846" spans="1:4">
      <c r="A14846" s="3"/>
      <c r="B14846" s="3"/>
      <c r="C14846" s="2"/>
      <c r="D14846" s="2"/>
    </row>
    <row r="14847" spans="1:4">
      <c r="A14847" s="3"/>
      <c r="B14847" s="3"/>
      <c r="C14847" s="2"/>
      <c r="D14847" s="2"/>
    </row>
    <row r="14848" spans="1:4">
      <c r="A14848" s="3"/>
      <c r="B14848" s="3"/>
      <c r="C14848" s="2"/>
      <c r="D14848" s="2"/>
    </row>
    <row r="14849" spans="1:4">
      <c r="A14849" s="3"/>
      <c r="B14849" s="3"/>
      <c r="C14849" s="2"/>
      <c r="D14849" s="2"/>
    </row>
    <row r="14850" spans="1:4">
      <c r="A14850" s="3"/>
      <c r="B14850" s="3"/>
      <c r="C14850" s="2"/>
      <c r="D14850" s="2"/>
    </row>
    <row r="14851" spans="1:4">
      <c r="A14851" s="3"/>
      <c r="B14851" s="3"/>
      <c r="C14851" s="2"/>
      <c r="D14851" s="2"/>
    </row>
    <row r="14852" spans="1:4">
      <c r="A14852" s="3"/>
      <c r="B14852" s="3"/>
      <c r="C14852" s="2"/>
      <c r="D14852" s="2"/>
    </row>
    <row r="14853" spans="1:4">
      <c r="A14853" s="3"/>
      <c r="B14853" s="3"/>
      <c r="C14853" s="2"/>
      <c r="D14853" s="2"/>
    </row>
    <row r="14854" spans="1:4">
      <c r="A14854" s="3"/>
      <c r="B14854" s="3"/>
      <c r="C14854" s="2"/>
      <c r="D14854" s="2"/>
    </row>
    <row r="14855" spans="1:4">
      <c r="A14855" s="3"/>
      <c r="B14855" s="3"/>
      <c r="C14855" s="2"/>
      <c r="D14855" s="2"/>
    </row>
    <row r="14856" spans="1:4">
      <c r="A14856" s="3"/>
      <c r="B14856" s="3"/>
      <c r="C14856" s="2"/>
      <c r="D14856" s="2"/>
    </row>
    <row r="14857" spans="1:4">
      <c r="A14857" s="3"/>
      <c r="B14857" s="3"/>
      <c r="C14857" s="2"/>
      <c r="D14857" s="2"/>
    </row>
    <row r="14858" spans="1:4">
      <c r="A14858" s="3"/>
      <c r="B14858" s="3"/>
      <c r="C14858" s="2"/>
      <c r="D14858" s="2"/>
    </row>
    <row r="14859" spans="1:4">
      <c r="A14859" s="3"/>
      <c r="B14859" s="3"/>
      <c r="C14859" s="2"/>
      <c r="D14859" s="2"/>
    </row>
    <row r="14860" spans="1:4">
      <c r="A14860" s="3"/>
      <c r="B14860" s="3"/>
      <c r="C14860" s="2"/>
      <c r="D14860" s="2"/>
    </row>
    <row r="14861" spans="1:4">
      <c r="A14861" s="3"/>
      <c r="B14861" s="3"/>
      <c r="C14861" s="2"/>
      <c r="D14861" s="2"/>
    </row>
    <row r="14862" spans="1:4">
      <c r="A14862" s="3"/>
      <c r="B14862" s="3"/>
      <c r="C14862" s="2"/>
      <c r="D14862" s="2"/>
    </row>
    <row r="14863" spans="1:4">
      <c r="A14863" s="3"/>
      <c r="B14863" s="3"/>
      <c r="C14863" s="2"/>
      <c r="D14863" s="2"/>
    </row>
    <row r="14864" spans="1:4">
      <c r="A14864" s="3"/>
      <c r="B14864" s="3"/>
      <c r="C14864" s="2"/>
      <c r="D14864" s="2"/>
    </row>
    <row r="14865" spans="1:4">
      <c r="A14865" s="3"/>
      <c r="B14865" s="3"/>
      <c r="C14865" s="2"/>
      <c r="D14865" s="2"/>
    </row>
    <row r="14866" spans="1:4">
      <c r="A14866" s="3"/>
      <c r="B14866" s="3"/>
      <c r="C14866" s="2"/>
      <c r="D14866" s="2"/>
    </row>
    <row r="14867" spans="1:4">
      <c r="A14867" s="3"/>
      <c r="B14867" s="3"/>
      <c r="C14867" s="2"/>
      <c r="D14867" s="2"/>
    </row>
    <row r="14868" spans="1:4">
      <c r="A14868" s="3"/>
      <c r="B14868" s="3"/>
      <c r="C14868" s="2"/>
      <c r="D14868" s="2"/>
    </row>
    <row r="14869" spans="1:4">
      <c r="A14869" s="3"/>
      <c r="B14869" s="3"/>
      <c r="C14869" s="2"/>
      <c r="D14869" s="2"/>
    </row>
    <row r="14870" spans="1:4">
      <c r="A14870" s="3"/>
      <c r="B14870" s="3"/>
      <c r="C14870" s="2"/>
      <c r="D14870" s="2"/>
    </row>
    <row r="14871" spans="1:4">
      <c r="A14871" s="3"/>
      <c r="B14871" s="3"/>
      <c r="C14871" s="2"/>
      <c r="D14871" s="2"/>
    </row>
    <row r="14872" spans="1:4">
      <c r="A14872" s="3"/>
      <c r="B14872" s="3"/>
      <c r="C14872" s="2"/>
      <c r="D14872" s="2"/>
    </row>
    <row r="14873" spans="1:4">
      <c r="A14873" s="3"/>
      <c r="B14873" s="3"/>
      <c r="C14873" s="2"/>
      <c r="D14873" s="2"/>
    </row>
    <row r="14874" spans="1:4">
      <c r="A14874" s="3"/>
      <c r="B14874" s="3"/>
      <c r="C14874" s="2"/>
      <c r="D14874" s="2"/>
    </row>
    <row r="14875" spans="1:4">
      <c r="A14875" s="3"/>
      <c r="B14875" s="3"/>
      <c r="C14875" s="2"/>
      <c r="D14875" s="2"/>
    </row>
    <row r="14876" spans="1:4">
      <c r="A14876" s="3"/>
      <c r="B14876" s="3"/>
      <c r="C14876" s="2"/>
      <c r="D14876" s="2"/>
    </row>
    <row r="14877" spans="1:4">
      <c r="A14877" s="3"/>
      <c r="B14877" s="3"/>
      <c r="C14877" s="2"/>
      <c r="D14877" s="2"/>
    </row>
    <row r="14878" spans="1:4">
      <c r="A14878" s="3"/>
      <c r="B14878" s="3"/>
      <c r="C14878" s="2"/>
      <c r="D14878" s="2"/>
    </row>
    <row r="14879" spans="1:4">
      <c r="A14879" s="3"/>
      <c r="B14879" s="3"/>
      <c r="C14879" s="2"/>
      <c r="D14879" s="2"/>
    </row>
    <row r="14880" spans="1:4">
      <c r="A14880" s="3"/>
      <c r="B14880" s="3"/>
      <c r="C14880" s="2"/>
      <c r="D14880" s="2"/>
    </row>
    <row r="14881" spans="1:4">
      <c r="A14881" s="3"/>
      <c r="B14881" s="3"/>
      <c r="C14881" s="2"/>
      <c r="D14881" s="2"/>
    </row>
    <row r="14882" spans="1:4">
      <c r="A14882" s="3"/>
      <c r="B14882" s="3"/>
      <c r="C14882" s="2"/>
      <c r="D14882" s="2"/>
    </row>
    <row r="14883" spans="1:4">
      <c r="A14883" s="3"/>
      <c r="B14883" s="3"/>
      <c r="C14883" s="2"/>
      <c r="D14883" s="2"/>
    </row>
    <row r="14884" spans="1:4">
      <c r="A14884" s="3"/>
      <c r="B14884" s="3"/>
      <c r="C14884" s="2"/>
      <c r="D14884" s="2"/>
    </row>
    <row r="14885" spans="1:4">
      <c r="A14885" s="3"/>
      <c r="B14885" s="3"/>
      <c r="C14885" s="2"/>
      <c r="D14885" s="2"/>
    </row>
    <row r="14886" spans="1:4">
      <c r="A14886" s="3"/>
      <c r="B14886" s="3"/>
      <c r="C14886" s="2"/>
      <c r="D14886" s="2"/>
    </row>
    <row r="14887" spans="1:4">
      <c r="A14887" s="3"/>
      <c r="B14887" s="3"/>
      <c r="C14887" s="2"/>
      <c r="D14887" s="2"/>
    </row>
    <row r="14888" spans="1:4">
      <c r="A14888" s="3"/>
      <c r="B14888" s="3"/>
      <c r="C14888" s="2"/>
      <c r="D14888" s="2"/>
    </row>
    <row r="14889" spans="1:4">
      <c r="A14889" s="3"/>
      <c r="B14889" s="3"/>
      <c r="C14889" s="2"/>
      <c r="D14889" s="2"/>
    </row>
    <row r="14890" spans="1:4">
      <c r="A14890" s="3"/>
      <c r="B14890" s="3"/>
      <c r="C14890" s="2"/>
      <c r="D14890" s="2"/>
    </row>
    <row r="14891" spans="1:4">
      <c r="A14891" s="3"/>
      <c r="B14891" s="3"/>
      <c r="C14891" s="2"/>
      <c r="D14891" s="2"/>
    </row>
    <row r="14892" spans="1:4">
      <c r="A14892" s="3"/>
      <c r="B14892" s="3"/>
      <c r="C14892" s="2"/>
      <c r="D14892" s="2"/>
    </row>
    <row r="14893" spans="1:4">
      <c r="A14893" s="3"/>
      <c r="B14893" s="3"/>
      <c r="C14893" s="2"/>
      <c r="D14893" s="2"/>
    </row>
    <row r="14894" spans="1:4">
      <c r="A14894" s="3"/>
      <c r="B14894" s="3"/>
      <c r="C14894" s="2"/>
      <c r="D14894" s="2"/>
    </row>
    <row r="14895" spans="1:4">
      <c r="A14895" s="3"/>
      <c r="B14895" s="3"/>
      <c r="C14895" s="2"/>
      <c r="D14895" s="2"/>
    </row>
    <row r="14896" spans="1:4">
      <c r="A14896" s="3"/>
      <c r="B14896" s="3"/>
      <c r="C14896" s="2"/>
      <c r="D14896" s="2"/>
    </row>
    <row r="14897" spans="1:4">
      <c r="A14897" s="3"/>
      <c r="B14897" s="3"/>
      <c r="C14897" s="2"/>
      <c r="D14897" s="2"/>
    </row>
    <row r="14898" spans="1:4">
      <c r="A14898" s="3"/>
      <c r="B14898" s="3"/>
      <c r="C14898" s="2"/>
      <c r="D14898" s="2"/>
    </row>
    <row r="14899" spans="1:4">
      <c r="A14899" s="3"/>
      <c r="B14899" s="3"/>
      <c r="C14899" s="2"/>
      <c r="D14899" s="2"/>
    </row>
    <row r="14900" spans="1:4">
      <c r="A14900" s="3"/>
      <c r="B14900" s="3"/>
      <c r="C14900" s="2"/>
      <c r="D14900" s="2"/>
    </row>
    <row r="14901" spans="1:4">
      <c r="A14901" s="3"/>
      <c r="B14901" s="3"/>
      <c r="C14901" s="2"/>
      <c r="D14901" s="2"/>
    </row>
    <row r="14902" spans="1:4">
      <c r="A14902" s="3"/>
      <c r="B14902" s="3"/>
      <c r="C14902" s="2"/>
      <c r="D14902" s="2"/>
    </row>
    <row r="14903" spans="1:4">
      <c r="A14903" s="3"/>
      <c r="B14903" s="3"/>
      <c r="C14903" s="2"/>
      <c r="D14903" s="2"/>
    </row>
    <row r="14904" spans="1:4">
      <c r="A14904" s="3"/>
      <c r="B14904" s="3"/>
      <c r="C14904" s="2"/>
      <c r="D14904" s="2"/>
    </row>
    <row r="14905" spans="1:4">
      <c r="A14905" s="3"/>
      <c r="B14905" s="3"/>
      <c r="C14905" s="2"/>
      <c r="D14905" s="2"/>
    </row>
    <row r="14906" spans="1:4">
      <c r="A14906" s="3"/>
      <c r="B14906" s="3"/>
      <c r="C14906" s="2"/>
      <c r="D14906" s="2"/>
    </row>
    <row r="14907" spans="1:4">
      <c r="A14907" s="3"/>
      <c r="B14907" s="3"/>
      <c r="C14907" s="2"/>
      <c r="D14907" s="2"/>
    </row>
    <row r="14908" spans="1:4">
      <c r="A14908" s="3"/>
      <c r="B14908" s="3"/>
      <c r="C14908" s="2"/>
      <c r="D14908" s="2"/>
    </row>
  </sheetData>
  <autoFilter ref="A13:J4383">
    <filterColumn colId="4" showButton="0"/>
    <filterColumn colId="6" showButton="0"/>
    <filterColumn colId="8" showButton="0"/>
    <sortState ref="A16:J4574">
      <sortCondition ref="C13:C4385"/>
    </sortState>
  </autoFilter>
  <mergeCells count="10">
    <mergeCell ref="A8:J8"/>
    <mergeCell ref="A10:J10"/>
    <mergeCell ref="A9:J9"/>
    <mergeCell ref="I13:J13"/>
    <mergeCell ref="D13:D14"/>
    <mergeCell ref="A13:A14"/>
    <mergeCell ref="B13:B14"/>
    <mergeCell ref="C13:C14"/>
    <mergeCell ref="E13:F13"/>
    <mergeCell ref="G13:H13"/>
  </mergeCells>
  <conditionalFormatting sqref="A4274:A4281">
    <cfRule type="duplicateValues" dxfId="5" priority="3"/>
  </conditionalFormatting>
  <conditionalFormatting sqref="A4300">
    <cfRule type="duplicateValues" dxfId="4" priority="2"/>
  </conditionalFormatting>
  <conditionalFormatting sqref="A4379:A4383">
    <cfRule type="duplicateValues" dxfId="3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01"/>
  <sheetViews>
    <sheetView workbookViewId="0">
      <selection activeCell="V5" sqref="V5"/>
    </sheetView>
  </sheetViews>
  <sheetFormatPr defaultRowHeight="15"/>
  <cols>
    <col min="1" max="1" width="9.140625" style="4"/>
    <col min="2" max="2" width="12" bestFit="1" customWidth="1"/>
    <col min="3" max="3" width="18.42578125" bestFit="1" customWidth="1"/>
    <col min="4" max="4" width="12" bestFit="1" customWidth="1"/>
    <col min="5" max="5" width="18.42578125" bestFit="1" customWidth="1"/>
    <col min="6" max="6" width="12" bestFit="1" customWidth="1"/>
    <col min="7" max="7" width="18.42578125" bestFit="1" customWidth="1"/>
    <col min="8" max="8" width="12" bestFit="1" customWidth="1"/>
    <col min="9" max="9" width="18.42578125" bestFit="1" customWidth="1"/>
    <col min="11" max="11" width="18.42578125" bestFit="1" customWidth="1"/>
    <col min="19" max="19" width="18.42578125" bestFit="1" customWidth="1"/>
    <col min="23" max="23" width="18.42578125" bestFit="1" customWidth="1"/>
    <col min="24" max="24" width="5.7109375" bestFit="1" customWidth="1"/>
    <col min="25" max="25" width="18.42578125" bestFit="1" customWidth="1"/>
  </cols>
  <sheetData>
    <row r="1" spans="1:25">
      <c r="A1" s="4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</row>
    <row r="2" spans="1:25">
      <c r="B2" s="40" t="s">
        <v>35</v>
      </c>
      <c r="C2" s="40"/>
      <c r="D2" s="40"/>
      <c r="E2" s="40"/>
      <c r="F2" s="40"/>
      <c r="G2" s="40"/>
      <c r="H2" s="40" t="s">
        <v>36</v>
      </c>
      <c r="I2" s="40"/>
      <c r="J2" s="40"/>
      <c r="K2" s="40"/>
      <c r="L2" s="40"/>
      <c r="M2" s="40"/>
      <c r="N2" s="40" t="s">
        <v>37</v>
      </c>
      <c r="O2" s="40"/>
      <c r="P2" s="40"/>
      <c r="Q2" s="40"/>
      <c r="R2" s="40"/>
      <c r="S2" s="40"/>
      <c r="T2" s="40" t="s">
        <v>38</v>
      </c>
      <c r="U2" s="40"/>
      <c r="V2" s="40"/>
      <c r="W2" s="40"/>
      <c r="X2" s="40"/>
      <c r="Y2" s="40"/>
    </row>
    <row r="3" spans="1:25">
      <c r="B3" s="40" t="s">
        <v>32</v>
      </c>
      <c r="C3" s="40"/>
      <c r="D3" s="40" t="s">
        <v>33</v>
      </c>
      <c r="E3" s="40"/>
      <c r="F3" s="40" t="s">
        <v>34</v>
      </c>
      <c r="G3" s="40"/>
      <c r="H3" s="40" t="s">
        <v>32</v>
      </c>
      <c r="I3" s="40"/>
      <c r="J3" s="40" t="s">
        <v>33</v>
      </c>
      <c r="K3" s="40"/>
      <c r="L3" s="40" t="s">
        <v>34</v>
      </c>
      <c r="M3" s="40"/>
      <c r="N3" s="40" t="s">
        <v>32</v>
      </c>
      <c r="O3" s="40"/>
      <c r="P3" s="40" t="s">
        <v>33</v>
      </c>
      <c r="Q3" s="40"/>
      <c r="R3" s="40" t="s">
        <v>34</v>
      </c>
      <c r="S3" s="40"/>
      <c r="T3" s="40" t="s">
        <v>32</v>
      </c>
      <c r="U3" s="40"/>
      <c r="V3" s="40" t="s">
        <v>33</v>
      </c>
      <c r="W3" s="40"/>
      <c r="X3" s="40" t="s">
        <v>34</v>
      </c>
      <c r="Y3" s="40"/>
    </row>
    <row r="4" spans="1:25">
      <c r="A4" s="13"/>
      <c r="B4" s="13" t="s">
        <v>4196</v>
      </c>
      <c r="C4" s="13" t="s">
        <v>29</v>
      </c>
      <c r="D4" s="13" t="s">
        <v>4196</v>
      </c>
      <c r="E4" s="13" t="s">
        <v>29</v>
      </c>
      <c r="F4" s="13" t="s">
        <v>4196</v>
      </c>
      <c r="G4" s="13" t="s">
        <v>29</v>
      </c>
      <c r="H4" s="13" t="s">
        <v>4196</v>
      </c>
      <c r="I4" s="13" t="s">
        <v>29</v>
      </c>
      <c r="J4" s="13" t="s">
        <v>4196</v>
      </c>
      <c r="K4" s="13" t="s">
        <v>29</v>
      </c>
      <c r="L4" s="13" t="s">
        <v>4196</v>
      </c>
      <c r="M4" s="13" t="s">
        <v>29</v>
      </c>
      <c r="N4" s="13" t="s">
        <v>4196</v>
      </c>
      <c r="O4" s="13" t="s">
        <v>29</v>
      </c>
      <c r="P4" s="13" t="s">
        <v>4196</v>
      </c>
      <c r="Q4" s="13" t="s">
        <v>29</v>
      </c>
      <c r="R4" s="13" t="s">
        <v>4196</v>
      </c>
      <c r="S4" s="13" t="s">
        <v>29</v>
      </c>
      <c r="T4" s="13" t="s">
        <v>4196</v>
      </c>
      <c r="U4" s="13" t="s">
        <v>29</v>
      </c>
      <c r="V4" s="13" t="s">
        <v>4196</v>
      </c>
      <c r="W4" s="13" t="s">
        <v>29</v>
      </c>
      <c r="X4" s="13" t="s">
        <v>4196</v>
      </c>
      <c r="Y4" s="13" t="s">
        <v>29</v>
      </c>
    </row>
    <row r="5" spans="1:25">
      <c r="A5" s="9">
        <v>120001</v>
      </c>
      <c r="B5" s="13">
        <f>IFERROR(VLOOKUP(A5,[1]Monitoramento_Base_somente_Said!$A:$J,5,FALSE),0)</f>
        <v>8241</v>
      </c>
      <c r="C5" s="13">
        <f>IFERROR(VLOOKUP(A5,[1]Monitoramento_Base_somente_Said!$A:$J,6,FALSE),0)</f>
        <v>35579728</v>
      </c>
      <c r="D5" s="13">
        <f>IFERROR(VLOOKUP(A5,[1]Monitoramento_Base_somente_Said!$A:$J,7,FALSE),0)</f>
        <v>0</v>
      </c>
      <c r="E5" s="13">
        <f>IFERROR(VLOOKUP(A5,[1]Monitoramento_Base_somente_Said!$A:$J,8,FALSE),0)</f>
        <v>37962419</v>
      </c>
      <c r="F5" s="13">
        <f>IFERROR(VLOOKUP(A5,[1]Monitoramento_Base_somente_Said!$A:$J,9,FALSE),0)</f>
        <v>0</v>
      </c>
      <c r="G5" s="13">
        <f>IFERROR(VLOOKUP(A5,[1]Monitoramento_Base_somente_Said!$A:$J,10,FALSE),0)</f>
        <v>17746104</v>
      </c>
      <c r="H5" s="13">
        <f>IFERROR(VLOOKUP(A5,[2]Sheet1!$A:$I,4,FALSE),0)</f>
        <v>0</v>
      </c>
      <c r="I5" s="13">
        <f>IFERROR(VLOOKUP(A5,[2]Sheet1!$A:$I,5,FALSE),0)</f>
        <v>0</v>
      </c>
      <c r="J5" s="13">
        <f>IFERROR(VLOOKUP(A5,[2]Sheet1!$A:$I,6,FALSE),0)</f>
        <v>0</v>
      </c>
      <c r="K5" s="13">
        <f>IFERROR(VLOOKUP(A5,[2]Sheet1!$A:$I,7,FALSE),0)</f>
        <v>0</v>
      </c>
      <c r="L5" s="13">
        <f>IFERROR(VLOOKUP(A5,[2]Sheet1!$A:$I,8,FALSE),0)</f>
        <v>0</v>
      </c>
      <c r="M5" s="13">
        <f>IFERROR(VLOOKUP(A5,[2]Sheet1!$A:$I,9,FALSE),0)</f>
        <v>0</v>
      </c>
      <c r="N5" s="13">
        <f>IFERROR(VLOOKUP(A5,[3]Sheet1!$A:$G,2,FALSE),0)</f>
        <v>0</v>
      </c>
      <c r="O5" s="13">
        <f>IFERROR(VLOOKUP(A5,[3]Sheet1!$A:$G,3,FALSE),0)</f>
        <v>0</v>
      </c>
      <c r="P5" s="13">
        <f>IFERROR(VLOOKUP(A5,[3]Sheet1!$A:$G,4,FALSE),0)</f>
        <v>0</v>
      </c>
      <c r="Q5" s="13">
        <f>IFERROR(VLOOKUP(A5,[3]Sheet1!$A:$G,5,FALSE),0)</f>
        <v>0</v>
      </c>
      <c r="R5" s="13">
        <f>IFERROR(VLOOKUP(A5,[3]Sheet1!$A:$H,6,FALSE),0)</f>
        <v>0</v>
      </c>
      <c r="S5" s="13">
        <f>IFERROR(VLOOKUP(A5,[3]Sheet1!$A:$I,7,FALSE),0)</f>
        <v>0</v>
      </c>
      <c r="T5" s="13" t="str">
        <f t="shared" ref="T5:Y5" si="0">IF(B5+H5+N5&gt;0,"Sim","Não")</f>
        <v>Sim</v>
      </c>
      <c r="U5" s="13" t="str">
        <f t="shared" si="0"/>
        <v>Sim</v>
      </c>
      <c r="V5" s="13" t="str">
        <f t="shared" si="0"/>
        <v>Não</v>
      </c>
      <c r="W5" s="13" t="str">
        <f t="shared" si="0"/>
        <v>Sim</v>
      </c>
      <c r="X5" s="13" t="str">
        <f>IF(F5+L5+R5&gt;0,"Sim","Não")</f>
        <v>Não</v>
      </c>
      <c r="Y5" s="13" t="str">
        <f t="shared" si="0"/>
        <v>Sim</v>
      </c>
    </row>
    <row r="6" spans="1:25">
      <c r="A6" s="9">
        <v>120005</v>
      </c>
      <c r="B6" s="13">
        <f>IFERROR(VLOOKUP(A6,[1]Monitoramento_Base_somente_Said!$A:$J,5,FALSE),0)</f>
        <v>53147</v>
      </c>
      <c r="C6" s="13">
        <f>IFERROR(VLOOKUP(A6,[1]Monitoramento_Base_somente_Said!$A:$J,6,FALSE),0)</f>
        <v>31291354</v>
      </c>
      <c r="D6" s="13">
        <f>IFERROR(VLOOKUP(A6,[1]Monitoramento_Base_somente_Said!$A:$J,7,FALSE),0)</f>
        <v>94635</v>
      </c>
      <c r="E6" s="13">
        <f>IFERROR(VLOOKUP(A6,[1]Monitoramento_Base_somente_Said!$A:$J,8,FALSE),0)</f>
        <v>32292109</v>
      </c>
      <c r="F6" s="13">
        <f>IFERROR(VLOOKUP(A6,[1]Monitoramento_Base_somente_Said!$A:$J,9,FALSE),0)</f>
        <v>65</v>
      </c>
      <c r="G6" s="13">
        <f>IFERROR(VLOOKUP(A6,[1]Monitoramento_Base_somente_Said!$A:$J,10,FALSE),0)</f>
        <v>12606211</v>
      </c>
      <c r="H6" s="13">
        <f>IFERROR(VLOOKUP(A6,[2]Sheet1!$A:$I,4,FALSE),0)</f>
        <v>0</v>
      </c>
      <c r="I6" s="13">
        <f>IFERROR(VLOOKUP(A6,[2]Sheet1!$A:$I,5,FALSE),0)</f>
        <v>0</v>
      </c>
      <c r="J6" s="13">
        <f>IFERROR(VLOOKUP(A6,[2]Sheet1!$A:$I,6,FALSE),0)</f>
        <v>0</v>
      </c>
      <c r="K6" s="13">
        <f>IFERROR(VLOOKUP(A6,[2]Sheet1!$A:$I,7,FALSE),0)</f>
        <v>0</v>
      </c>
      <c r="L6" s="13">
        <f>IFERROR(VLOOKUP(A6,[2]Sheet1!$A:$I,8,FALSE),0)</f>
        <v>0</v>
      </c>
      <c r="M6" s="13">
        <f>IFERROR(VLOOKUP(A6,[2]Sheet1!$A:$I,9,FALSE),0)</f>
        <v>0</v>
      </c>
      <c r="N6" s="13">
        <f>IFERROR(VLOOKUP(A6,[3]Sheet1!$A:$G,2,FALSE),0)</f>
        <v>0</v>
      </c>
      <c r="O6" s="13">
        <f>IFERROR(VLOOKUP(A6,[3]Sheet1!$A:$G,3,FALSE),0)</f>
        <v>0</v>
      </c>
      <c r="P6" s="13">
        <f>IFERROR(VLOOKUP(A6,[3]Sheet1!$A:$G,4,FALSE),0)</f>
        <v>0</v>
      </c>
      <c r="Q6" s="13">
        <f>IFERROR(VLOOKUP(A6,[3]Sheet1!$A:$G,5,FALSE),0)</f>
        <v>0</v>
      </c>
      <c r="R6" s="13">
        <f>IFERROR(VLOOKUP(A6,[3]Sheet1!$A:$H,6,FALSE),0)</f>
        <v>0</v>
      </c>
      <c r="S6" s="13">
        <f>IFERROR(VLOOKUP(A6,[3]Sheet1!$A:$I,7,FALSE),0)</f>
        <v>0</v>
      </c>
      <c r="T6" s="13" t="str">
        <f t="shared" ref="T6:T69" si="1">IF(B6+H6+N6&gt;0,"Sim","Não")</f>
        <v>Sim</v>
      </c>
      <c r="U6" s="13" t="str">
        <f t="shared" ref="U6:U69" si="2">IF(C6+I6+O6&gt;0,"Sim","Não")</f>
        <v>Sim</v>
      </c>
      <c r="V6" s="13" t="str">
        <f t="shared" ref="V6:V69" si="3">IF(D6+J6+P6&gt;0,"Sim","Não")</f>
        <v>Sim</v>
      </c>
      <c r="W6" s="13" t="str">
        <f t="shared" ref="W6:W69" si="4">IF(E6+K6+Q6&gt;0,"Sim","Não")</f>
        <v>Sim</v>
      </c>
      <c r="X6" s="13" t="str">
        <f t="shared" ref="X6:X69" si="5">IF(F6+L6+R6&gt;0,"Sim","Não")</f>
        <v>Sim</v>
      </c>
      <c r="Y6" s="13" t="str">
        <f t="shared" ref="Y6:Y69" si="6">IF(G6+M6+S6&gt;0,"Sim","Não")</f>
        <v>Sim</v>
      </c>
    </row>
    <row r="7" spans="1:25">
      <c r="A7" s="9">
        <v>120010</v>
      </c>
      <c r="B7" s="13">
        <f>IFERROR(VLOOKUP(A7,[1]Monitoramento_Base_somente_Said!$A:$J,5,FALSE),0)</f>
        <v>59269</v>
      </c>
      <c r="C7" s="13">
        <f>IFERROR(VLOOKUP(A7,[1]Monitoramento_Base_somente_Said!$A:$J,6,FALSE),0)</f>
        <v>64329728</v>
      </c>
      <c r="D7" s="13">
        <f>IFERROR(VLOOKUP(A7,[1]Monitoramento_Base_somente_Said!$A:$J,7,FALSE),0)</f>
        <v>31930</v>
      </c>
      <c r="E7" s="13">
        <f>IFERROR(VLOOKUP(A7,[1]Monitoramento_Base_somente_Said!$A:$J,8,FALSE),0)</f>
        <v>57216114</v>
      </c>
      <c r="F7" s="13">
        <f>IFERROR(VLOOKUP(A7,[1]Monitoramento_Base_somente_Said!$A:$J,9,FALSE),0)</f>
        <v>16549</v>
      </c>
      <c r="G7" s="13">
        <f>IFERROR(VLOOKUP(A7,[1]Monitoramento_Base_somente_Said!$A:$J,10,FALSE),0)</f>
        <v>22570360</v>
      </c>
      <c r="H7" s="13">
        <f>IFERROR(VLOOKUP(A7,[2]Sheet1!$A:$I,4,FALSE),0)</f>
        <v>0</v>
      </c>
      <c r="I7" s="13">
        <f>IFERROR(VLOOKUP(A7,[2]Sheet1!$A:$I,5,FALSE),0)</f>
        <v>0</v>
      </c>
      <c r="J7" s="13">
        <f>IFERROR(VLOOKUP(A7,[2]Sheet1!$A:$I,6,FALSE),0)</f>
        <v>0</v>
      </c>
      <c r="K7" s="13">
        <f>IFERROR(VLOOKUP(A7,[2]Sheet1!$A:$I,7,FALSE),0)</f>
        <v>0</v>
      </c>
      <c r="L7" s="13">
        <f>IFERROR(VLOOKUP(A7,[2]Sheet1!$A:$I,8,FALSE),0)</f>
        <v>0</v>
      </c>
      <c r="M7" s="13">
        <f>IFERROR(VLOOKUP(A7,[2]Sheet1!$A:$I,9,FALSE),0)</f>
        <v>0</v>
      </c>
      <c r="N7" s="13">
        <f>IFERROR(VLOOKUP(A7,[3]Sheet1!$A:$G,2,FALSE),0)</f>
        <v>0</v>
      </c>
      <c r="O7" s="13">
        <f>IFERROR(VLOOKUP(A7,[3]Sheet1!$A:$G,3,FALSE),0)</f>
        <v>0</v>
      </c>
      <c r="P7" s="13">
        <f>IFERROR(VLOOKUP(A7,[3]Sheet1!$A:$G,4,FALSE),0)</f>
        <v>0</v>
      </c>
      <c r="Q7" s="13">
        <f>IFERROR(VLOOKUP(A7,[3]Sheet1!$A:$G,5,FALSE),0)</f>
        <v>0</v>
      </c>
      <c r="R7" s="13">
        <f>IFERROR(VLOOKUP(A7,[3]Sheet1!$A:$H,6,FALSE),0)</f>
        <v>0</v>
      </c>
      <c r="S7" s="13">
        <f>IFERROR(VLOOKUP(A7,[3]Sheet1!$A:$I,7,FALSE),0)</f>
        <v>0</v>
      </c>
      <c r="T7" s="13" t="str">
        <f t="shared" si="1"/>
        <v>Sim</v>
      </c>
      <c r="U7" s="13" t="str">
        <f t="shared" si="2"/>
        <v>Sim</v>
      </c>
      <c r="V7" s="13" t="str">
        <f t="shared" si="3"/>
        <v>Sim</v>
      </c>
      <c r="W7" s="13" t="str">
        <f t="shared" si="4"/>
        <v>Sim</v>
      </c>
      <c r="X7" s="13" t="str">
        <f t="shared" si="5"/>
        <v>Sim</v>
      </c>
      <c r="Y7" s="13" t="str">
        <f t="shared" si="6"/>
        <v>Sim</v>
      </c>
    </row>
    <row r="8" spans="1:25">
      <c r="A8" s="9">
        <v>120013</v>
      </c>
      <c r="B8" s="13">
        <f>IFERROR(VLOOKUP(A8,[1]Monitoramento_Base_somente_Said!$A:$J,5,FALSE),0)</f>
        <v>184604</v>
      </c>
      <c r="C8" s="13">
        <f>IFERROR(VLOOKUP(A8,[1]Monitoramento_Base_somente_Said!$A:$J,6,FALSE),0)</f>
        <v>19254532</v>
      </c>
      <c r="D8" s="13">
        <f>IFERROR(VLOOKUP(A8,[1]Monitoramento_Base_somente_Said!$A:$J,7,FALSE),0)</f>
        <v>48890</v>
      </c>
      <c r="E8" s="13">
        <f>IFERROR(VLOOKUP(A8,[1]Monitoramento_Base_somente_Said!$A:$J,8,FALSE),0)</f>
        <v>17403968</v>
      </c>
      <c r="F8" s="13">
        <f>IFERROR(VLOOKUP(A8,[1]Monitoramento_Base_somente_Said!$A:$J,9,FALSE),0)</f>
        <v>41909</v>
      </c>
      <c r="G8" s="13">
        <f>IFERROR(VLOOKUP(A8,[1]Monitoramento_Base_somente_Said!$A:$J,10,FALSE),0)</f>
        <v>19379223</v>
      </c>
      <c r="H8" s="13">
        <f>IFERROR(VLOOKUP(A8,[2]Sheet1!$A:$I,4,FALSE),0)</f>
        <v>0</v>
      </c>
      <c r="I8" s="13">
        <f>IFERROR(VLOOKUP(A8,[2]Sheet1!$A:$I,5,FALSE),0)</f>
        <v>0</v>
      </c>
      <c r="J8" s="13">
        <f>IFERROR(VLOOKUP(A8,[2]Sheet1!$A:$I,6,FALSE),0)</f>
        <v>0</v>
      </c>
      <c r="K8" s="13">
        <f>IFERROR(VLOOKUP(A8,[2]Sheet1!$A:$I,7,FALSE),0)</f>
        <v>0</v>
      </c>
      <c r="L8" s="13">
        <f>IFERROR(VLOOKUP(A8,[2]Sheet1!$A:$I,8,FALSE),0)</f>
        <v>0</v>
      </c>
      <c r="M8" s="13">
        <f>IFERROR(VLOOKUP(A8,[2]Sheet1!$A:$I,9,FALSE),0)</f>
        <v>0</v>
      </c>
      <c r="N8" s="13">
        <f>IFERROR(VLOOKUP(A8,[3]Sheet1!$A:$G,2,FALSE),0)</f>
        <v>0</v>
      </c>
      <c r="O8" s="13">
        <f>IFERROR(VLOOKUP(A8,[3]Sheet1!$A:$G,3,FALSE),0)</f>
        <v>0</v>
      </c>
      <c r="P8" s="13">
        <f>IFERROR(VLOOKUP(A8,[3]Sheet1!$A:$G,4,FALSE),0)</f>
        <v>0</v>
      </c>
      <c r="Q8" s="13">
        <f>IFERROR(VLOOKUP(A8,[3]Sheet1!$A:$G,5,FALSE),0)</f>
        <v>0</v>
      </c>
      <c r="R8" s="13">
        <f>IFERROR(VLOOKUP(A8,[3]Sheet1!$A:$H,6,FALSE),0)</f>
        <v>0</v>
      </c>
      <c r="S8" s="13">
        <f>IFERROR(VLOOKUP(A8,[3]Sheet1!$A:$I,7,FALSE),0)</f>
        <v>0</v>
      </c>
      <c r="T8" s="13" t="str">
        <f t="shared" si="1"/>
        <v>Sim</v>
      </c>
      <c r="U8" s="13" t="str">
        <f t="shared" si="2"/>
        <v>Sim</v>
      </c>
      <c r="V8" s="13" t="str">
        <f t="shared" si="3"/>
        <v>Sim</v>
      </c>
      <c r="W8" s="13" t="str">
        <f t="shared" si="4"/>
        <v>Sim</v>
      </c>
      <c r="X8" s="13" t="str">
        <f t="shared" si="5"/>
        <v>Sim</v>
      </c>
      <c r="Y8" s="13" t="str">
        <f t="shared" si="6"/>
        <v>Sim</v>
      </c>
    </row>
    <row r="9" spans="1:25">
      <c r="A9" s="9">
        <v>120017</v>
      </c>
      <c r="B9" s="13">
        <f>IFERROR(VLOOKUP(A9,[1]Monitoramento_Base_somente_Said!$A:$J,5,FALSE),0)</f>
        <v>0</v>
      </c>
      <c r="C9" s="13">
        <f>IFERROR(VLOOKUP(A9,[1]Monitoramento_Base_somente_Said!$A:$J,6,FALSE),0)</f>
        <v>10385</v>
      </c>
      <c r="D9" s="13">
        <f>IFERROR(VLOOKUP(A9,[1]Monitoramento_Base_somente_Said!$A:$J,7,FALSE),0)</f>
        <v>0</v>
      </c>
      <c r="E9" s="13">
        <f>IFERROR(VLOOKUP(A9,[1]Monitoramento_Base_somente_Said!$A:$J,8,FALSE),0)</f>
        <v>9715</v>
      </c>
      <c r="F9" s="13">
        <f>IFERROR(VLOOKUP(A9,[1]Monitoramento_Base_somente_Said!$A:$J,9,FALSE),0)</f>
        <v>0</v>
      </c>
      <c r="G9" s="13">
        <f>IFERROR(VLOOKUP(A9,[1]Monitoramento_Base_somente_Said!$A:$J,10,FALSE),0)</f>
        <v>4020</v>
      </c>
      <c r="H9" s="13">
        <f>IFERROR(VLOOKUP(A9,[2]Sheet1!$A:$I,4,FALSE),0)</f>
        <v>0</v>
      </c>
      <c r="I9" s="13">
        <f>IFERROR(VLOOKUP(A9,[2]Sheet1!$A:$I,5,FALSE),0)</f>
        <v>0</v>
      </c>
      <c r="J9" s="13">
        <f>IFERROR(VLOOKUP(A9,[2]Sheet1!$A:$I,6,FALSE),0)</f>
        <v>0</v>
      </c>
      <c r="K9" s="13">
        <f>IFERROR(VLOOKUP(A9,[2]Sheet1!$A:$I,7,FALSE),0)</f>
        <v>0</v>
      </c>
      <c r="L9" s="13">
        <f>IFERROR(VLOOKUP(A9,[2]Sheet1!$A:$I,8,FALSE),0)</f>
        <v>0</v>
      </c>
      <c r="M9" s="13">
        <f>IFERROR(VLOOKUP(A9,[2]Sheet1!$A:$I,9,FALSE),0)</f>
        <v>0</v>
      </c>
      <c r="N9" s="13">
        <f>IFERROR(VLOOKUP(A9,[3]Sheet1!$A:$G,2,FALSE),0)</f>
        <v>0</v>
      </c>
      <c r="O9" s="13">
        <f>IFERROR(VLOOKUP(A9,[3]Sheet1!$A:$G,3,FALSE),0)</f>
        <v>0</v>
      </c>
      <c r="P9" s="13">
        <f>IFERROR(VLOOKUP(A9,[3]Sheet1!$A:$G,4,FALSE),0)</f>
        <v>0</v>
      </c>
      <c r="Q9" s="13">
        <f>IFERROR(VLOOKUP(A9,[3]Sheet1!$A:$G,5,FALSE),0)</f>
        <v>0</v>
      </c>
      <c r="R9" s="13">
        <f>IFERROR(VLOOKUP(A9,[3]Sheet1!$A:$H,6,FALSE),0)</f>
        <v>0</v>
      </c>
      <c r="S9" s="13">
        <f>IFERROR(VLOOKUP(A9,[3]Sheet1!$A:$I,7,FALSE),0)</f>
        <v>0</v>
      </c>
      <c r="T9" s="13" t="str">
        <f t="shared" si="1"/>
        <v>Não</v>
      </c>
      <c r="U9" s="13" t="str">
        <f t="shared" si="2"/>
        <v>Sim</v>
      </c>
      <c r="V9" s="13" t="str">
        <f t="shared" si="3"/>
        <v>Não</v>
      </c>
      <c r="W9" s="13" t="str">
        <f t="shared" si="4"/>
        <v>Sim</v>
      </c>
      <c r="X9" s="13" t="str">
        <f t="shared" si="5"/>
        <v>Não</v>
      </c>
      <c r="Y9" s="13" t="str">
        <f t="shared" si="6"/>
        <v>Sim</v>
      </c>
    </row>
    <row r="10" spans="1:25">
      <c r="A10" s="19">
        <v>120025</v>
      </c>
      <c r="B10" s="13">
        <f>IFERROR(VLOOKUP(A10,[1]Monitoramento_Base_somente_Said!$A:$J,5,FALSE),0)</f>
        <v>36272</v>
      </c>
      <c r="C10" s="13">
        <f>IFERROR(VLOOKUP(A10,[1]Monitoramento_Base_somente_Said!$A:$J,6,FALSE),0)</f>
        <v>21941112</v>
      </c>
      <c r="D10" s="13">
        <f>IFERROR(VLOOKUP(A10,[1]Monitoramento_Base_somente_Said!$A:$J,7,FALSE),0)</f>
        <v>82135</v>
      </c>
      <c r="E10" s="13">
        <f>IFERROR(VLOOKUP(A10,[1]Monitoramento_Base_somente_Said!$A:$J,8,FALSE),0)</f>
        <v>32486772</v>
      </c>
      <c r="F10" s="13">
        <f>IFERROR(VLOOKUP(A10,[1]Monitoramento_Base_somente_Said!$A:$J,9,FALSE),0)</f>
        <v>1200</v>
      </c>
      <c r="G10" s="13">
        <f>IFERROR(VLOOKUP(A10,[1]Monitoramento_Base_somente_Said!$A:$J,10,FALSE),0)</f>
        <v>18956712</v>
      </c>
      <c r="H10" s="13">
        <f>IFERROR(VLOOKUP(A10,[2]Sheet1!$A:$I,4,FALSE),0)</f>
        <v>0</v>
      </c>
      <c r="I10" s="13">
        <f>IFERROR(VLOOKUP(A10,[2]Sheet1!$A:$I,5,FALSE),0)</f>
        <v>0</v>
      </c>
      <c r="J10" s="13">
        <f>IFERROR(VLOOKUP(A10,[2]Sheet1!$A:$I,6,FALSE),0)</f>
        <v>0</v>
      </c>
      <c r="K10" s="13">
        <f>IFERROR(VLOOKUP(A10,[2]Sheet1!$A:$I,7,FALSE),0)</f>
        <v>0</v>
      </c>
      <c r="L10" s="13">
        <f>IFERROR(VLOOKUP(A10,[2]Sheet1!$A:$I,8,FALSE),0)</f>
        <v>0</v>
      </c>
      <c r="M10" s="13">
        <f>IFERROR(VLOOKUP(A10,[2]Sheet1!$A:$I,9,FALSE),0)</f>
        <v>0</v>
      </c>
      <c r="N10" s="13">
        <f>IFERROR(VLOOKUP(A10,[3]Sheet1!$A:$G,2,FALSE),0)</f>
        <v>0</v>
      </c>
      <c r="O10" s="13">
        <f>IFERROR(VLOOKUP(A10,[3]Sheet1!$A:$G,3,FALSE),0)</f>
        <v>0</v>
      </c>
      <c r="P10" s="13">
        <f>IFERROR(VLOOKUP(A10,[3]Sheet1!$A:$G,4,FALSE),0)</f>
        <v>0</v>
      </c>
      <c r="Q10" s="13">
        <f>IFERROR(VLOOKUP(A10,[3]Sheet1!$A:$G,5,FALSE),0)</f>
        <v>0</v>
      </c>
      <c r="R10" s="13">
        <f>IFERROR(VLOOKUP(A10,[3]Sheet1!$A:$H,6,FALSE),0)</f>
        <v>0</v>
      </c>
      <c r="S10" s="13">
        <f>IFERROR(VLOOKUP(A10,[3]Sheet1!$A:$I,7,FALSE),0)</f>
        <v>0</v>
      </c>
      <c r="T10" s="13" t="str">
        <f t="shared" si="1"/>
        <v>Sim</v>
      </c>
      <c r="U10" s="13" t="str">
        <f t="shared" si="2"/>
        <v>Sim</v>
      </c>
      <c r="V10" s="13" t="str">
        <f t="shared" si="3"/>
        <v>Sim</v>
      </c>
      <c r="W10" s="13" t="str">
        <f t="shared" si="4"/>
        <v>Sim</v>
      </c>
      <c r="X10" s="13" t="str">
        <f t="shared" si="5"/>
        <v>Sim</v>
      </c>
      <c r="Y10" s="13" t="str">
        <f t="shared" si="6"/>
        <v>Sim</v>
      </c>
    </row>
    <row r="11" spans="1:25">
      <c r="A11" s="9">
        <v>120030</v>
      </c>
      <c r="B11" s="13">
        <f>IFERROR(VLOOKUP(A11,[1]Monitoramento_Base_somente_Said!$A:$J,5,FALSE),0)</f>
        <v>0</v>
      </c>
      <c r="C11" s="13">
        <f>IFERROR(VLOOKUP(A11,[1]Monitoramento_Base_somente_Said!$A:$J,6,FALSE),0)</f>
        <v>0</v>
      </c>
      <c r="D11" s="13">
        <f>IFERROR(VLOOKUP(A11,[1]Monitoramento_Base_somente_Said!$A:$J,7,FALSE),0)</f>
        <v>0</v>
      </c>
      <c r="E11" s="13">
        <f>IFERROR(VLOOKUP(A11,[1]Monitoramento_Base_somente_Said!$A:$J,8,FALSE),0)</f>
        <v>0</v>
      </c>
      <c r="F11" s="13">
        <f>IFERROR(VLOOKUP(A11,[1]Monitoramento_Base_somente_Said!$A:$J,9,FALSE),0)</f>
        <v>0</v>
      </c>
      <c r="G11" s="13">
        <f>IFERROR(VLOOKUP(A11,[1]Monitoramento_Base_somente_Said!$A:$J,10,FALSE),0)</f>
        <v>0</v>
      </c>
      <c r="H11" s="13">
        <f>IFERROR(VLOOKUP(A11,[2]Sheet1!$A:$I,4,FALSE),0)</f>
        <v>0</v>
      </c>
      <c r="I11" s="13">
        <f>IFERROR(VLOOKUP(A11,[2]Sheet1!$A:$I,5,FALSE),0)</f>
        <v>0</v>
      </c>
      <c r="J11" s="13">
        <f>IFERROR(VLOOKUP(A11,[2]Sheet1!$A:$I,6,FALSE),0)</f>
        <v>0</v>
      </c>
      <c r="K11" s="13">
        <f>IFERROR(VLOOKUP(A11,[2]Sheet1!$A:$I,7,FALSE),0)</f>
        <v>0</v>
      </c>
      <c r="L11" s="13">
        <f>IFERROR(VLOOKUP(A11,[2]Sheet1!$A:$I,8,FALSE),0)</f>
        <v>0</v>
      </c>
      <c r="M11" s="13">
        <f>IFERROR(VLOOKUP(A11,[2]Sheet1!$A:$I,9,FALSE),0)</f>
        <v>0</v>
      </c>
      <c r="N11" s="13">
        <f>IFERROR(VLOOKUP(A11,[3]Sheet1!$A:$G,2,FALSE),0)</f>
        <v>0</v>
      </c>
      <c r="O11" s="13">
        <f>IFERROR(VLOOKUP(A11,[3]Sheet1!$A:$G,3,FALSE),0)</f>
        <v>0</v>
      </c>
      <c r="P11" s="13">
        <f>IFERROR(VLOOKUP(A11,[3]Sheet1!$A:$G,4,FALSE),0)</f>
        <v>0</v>
      </c>
      <c r="Q11" s="13">
        <f>IFERROR(VLOOKUP(A11,[3]Sheet1!$A:$G,5,FALSE),0)</f>
        <v>0</v>
      </c>
      <c r="R11" s="13">
        <f>IFERROR(VLOOKUP(A11,[3]Sheet1!$A:$H,6,FALSE),0)</f>
        <v>0</v>
      </c>
      <c r="S11" s="13">
        <f>IFERROR(VLOOKUP(A11,[3]Sheet1!$A:$I,7,FALSE),0)</f>
        <v>0</v>
      </c>
      <c r="T11" s="13" t="str">
        <f t="shared" si="1"/>
        <v>Não</v>
      </c>
      <c r="U11" s="13" t="str">
        <f t="shared" si="2"/>
        <v>Não</v>
      </c>
      <c r="V11" s="13" t="str">
        <f t="shared" si="3"/>
        <v>Não</v>
      </c>
      <c r="W11" s="13" t="str">
        <f t="shared" si="4"/>
        <v>Não</v>
      </c>
      <c r="X11" s="13" t="str">
        <f t="shared" si="5"/>
        <v>Não</v>
      </c>
      <c r="Y11" s="13" t="str">
        <f t="shared" si="6"/>
        <v>Não</v>
      </c>
    </row>
    <row r="12" spans="1:25">
      <c r="A12" s="9">
        <v>120032</v>
      </c>
      <c r="B12" s="13">
        <f>IFERROR(VLOOKUP(A12,[1]Monitoramento_Base_somente_Said!$A:$J,5,FALSE),0)</f>
        <v>0</v>
      </c>
      <c r="C12" s="13">
        <f>IFERROR(VLOOKUP(A12,[1]Monitoramento_Base_somente_Said!$A:$J,6,FALSE),0)</f>
        <v>0</v>
      </c>
      <c r="D12" s="13">
        <f>IFERROR(VLOOKUP(A12,[1]Monitoramento_Base_somente_Said!$A:$J,7,FALSE),0)</f>
        <v>0</v>
      </c>
      <c r="E12" s="13">
        <f>IFERROR(VLOOKUP(A12,[1]Monitoramento_Base_somente_Said!$A:$J,8,FALSE),0)</f>
        <v>0</v>
      </c>
      <c r="F12" s="13">
        <f>IFERROR(VLOOKUP(A12,[1]Monitoramento_Base_somente_Said!$A:$J,9,FALSE),0)</f>
        <v>0</v>
      </c>
      <c r="G12" s="13">
        <f>IFERROR(VLOOKUP(A12,[1]Monitoramento_Base_somente_Said!$A:$J,10,FALSE),0)</f>
        <v>0</v>
      </c>
      <c r="H12" s="13">
        <f>IFERROR(VLOOKUP(A12,[2]Sheet1!$A:$I,4,FALSE),0)</f>
        <v>0</v>
      </c>
      <c r="I12" s="13">
        <f>IFERROR(VLOOKUP(A12,[2]Sheet1!$A:$I,5,FALSE),0)</f>
        <v>0</v>
      </c>
      <c r="J12" s="13">
        <f>IFERROR(VLOOKUP(A12,[2]Sheet1!$A:$I,6,FALSE),0)</f>
        <v>0</v>
      </c>
      <c r="K12" s="13">
        <f>IFERROR(VLOOKUP(A12,[2]Sheet1!$A:$I,7,FALSE),0)</f>
        <v>0</v>
      </c>
      <c r="L12" s="13">
        <f>IFERROR(VLOOKUP(A12,[2]Sheet1!$A:$I,8,FALSE),0)</f>
        <v>0</v>
      </c>
      <c r="M12" s="13">
        <f>IFERROR(VLOOKUP(A12,[2]Sheet1!$A:$I,9,FALSE),0)</f>
        <v>0</v>
      </c>
      <c r="N12" s="13">
        <f>IFERROR(VLOOKUP(A12,[3]Sheet1!$A:$G,2,FALSE),0)</f>
        <v>0</v>
      </c>
      <c r="O12" s="13">
        <f>IFERROR(VLOOKUP(A12,[3]Sheet1!$A:$G,3,FALSE),0)</f>
        <v>0</v>
      </c>
      <c r="P12" s="13">
        <f>IFERROR(VLOOKUP(A12,[3]Sheet1!$A:$G,4,FALSE),0)</f>
        <v>0</v>
      </c>
      <c r="Q12" s="13">
        <f>IFERROR(VLOOKUP(A12,[3]Sheet1!$A:$G,5,FALSE),0)</f>
        <v>0</v>
      </c>
      <c r="R12" s="13">
        <f>IFERROR(VLOOKUP(A12,[3]Sheet1!$A:$H,6,FALSE),0)</f>
        <v>0</v>
      </c>
      <c r="S12" s="13">
        <f>IFERROR(VLOOKUP(A12,[3]Sheet1!$A:$I,7,FALSE),0)</f>
        <v>0</v>
      </c>
      <c r="T12" s="13" t="str">
        <f t="shared" si="1"/>
        <v>Não</v>
      </c>
      <c r="U12" s="13" t="str">
        <f t="shared" si="2"/>
        <v>Não</v>
      </c>
      <c r="V12" s="13" t="str">
        <f t="shared" si="3"/>
        <v>Não</v>
      </c>
      <c r="W12" s="13" t="str">
        <f t="shared" si="4"/>
        <v>Não</v>
      </c>
      <c r="X12" s="13" t="str">
        <f t="shared" si="5"/>
        <v>Não</v>
      </c>
      <c r="Y12" s="13" t="str">
        <f t="shared" si="6"/>
        <v>Não</v>
      </c>
    </row>
    <row r="13" spans="1:25">
      <c r="A13" s="9">
        <v>120033</v>
      </c>
      <c r="B13" s="13">
        <f>IFERROR(VLOOKUP(A13,[1]Monitoramento_Base_somente_Said!$A:$J,5,FALSE),0)</f>
        <v>310623</v>
      </c>
      <c r="C13" s="13">
        <f>IFERROR(VLOOKUP(A13,[1]Monitoramento_Base_somente_Said!$A:$J,6,FALSE),0)</f>
        <v>83402606</v>
      </c>
      <c r="D13" s="13">
        <f>IFERROR(VLOOKUP(A13,[1]Monitoramento_Base_somente_Said!$A:$J,7,FALSE),0)</f>
        <v>28000</v>
      </c>
      <c r="E13" s="13">
        <f>IFERROR(VLOOKUP(A13,[1]Monitoramento_Base_somente_Said!$A:$J,8,FALSE),0)</f>
        <v>97681750</v>
      </c>
      <c r="F13" s="13">
        <f>IFERROR(VLOOKUP(A13,[1]Monitoramento_Base_somente_Said!$A:$J,9,FALSE),0)</f>
        <v>75840</v>
      </c>
      <c r="G13" s="13">
        <f>IFERROR(VLOOKUP(A13,[1]Monitoramento_Base_somente_Said!$A:$J,10,FALSE),0)</f>
        <v>44292938</v>
      </c>
      <c r="H13" s="13">
        <f>IFERROR(VLOOKUP(A13,[2]Sheet1!$A:$I,4,FALSE),0)</f>
        <v>0</v>
      </c>
      <c r="I13" s="13">
        <f>IFERROR(VLOOKUP(A13,[2]Sheet1!$A:$I,5,FALSE),0)</f>
        <v>0</v>
      </c>
      <c r="J13" s="13">
        <f>IFERROR(VLOOKUP(A13,[2]Sheet1!$A:$I,6,FALSE),0)</f>
        <v>0</v>
      </c>
      <c r="K13" s="13">
        <f>IFERROR(VLOOKUP(A13,[2]Sheet1!$A:$I,7,FALSE),0)</f>
        <v>0</v>
      </c>
      <c r="L13" s="13">
        <f>IFERROR(VLOOKUP(A13,[2]Sheet1!$A:$I,8,FALSE),0)</f>
        <v>0</v>
      </c>
      <c r="M13" s="13">
        <f>IFERROR(VLOOKUP(A13,[2]Sheet1!$A:$I,9,FALSE),0)</f>
        <v>0</v>
      </c>
      <c r="N13" s="13">
        <f>IFERROR(VLOOKUP(A13,[3]Sheet1!$A:$G,2,FALSE),0)</f>
        <v>0</v>
      </c>
      <c r="O13" s="13">
        <f>IFERROR(VLOOKUP(A13,[3]Sheet1!$A:$G,3,FALSE),0)</f>
        <v>0</v>
      </c>
      <c r="P13" s="13">
        <f>IFERROR(VLOOKUP(A13,[3]Sheet1!$A:$G,4,FALSE),0)</f>
        <v>0</v>
      </c>
      <c r="Q13" s="13">
        <f>IFERROR(VLOOKUP(A13,[3]Sheet1!$A:$G,5,FALSE),0)</f>
        <v>0</v>
      </c>
      <c r="R13" s="13">
        <f>IFERROR(VLOOKUP(A13,[3]Sheet1!$A:$H,6,FALSE),0)</f>
        <v>0</v>
      </c>
      <c r="S13" s="13">
        <f>IFERROR(VLOOKUP(A13,[3]Sheet1!$A:$I,7,FALSE),0)</f>
        <v>0</v>
      </c>
      <c r="T13" s="13" t="str">
        <f t="shared" si="1"/>
        <v>Sim</v>
      </c>
      <c r="U13" s="13" t="str">
        <f t="shared" si="2"/>
        <v>Sim</v>
      </c>
      <c r="V13" s="13" t="str">
        <f t="shared" si="3"/>
        <v>Sim</v>
      </c>
      <c r="W13" s="13" t="str">
        <f t="shared" si="4"/>
        <v>Sim</v>
      </c>
      <c r="X13" s="13" t="str">
        <f t="shared" si="5"/>
        <v>Sim</v>
      </c>
      <c r="Y13" s="13" t="str">
        <f t="shared" si="6"/>
        <v>Sim</v>
      </c>
    </row>
    <row r="14" spans="1:25">
      <c r="A14" s="9">
        <v>120034</v>
      </c>
      <c r="B14" s="13">
        <f>IFERROR(VLOOKUP(A14,[1]Monitoramento_Base_somente_Said!$A:$J,5,FALSE),0)</f>
        <v>0</v>
      </c>
      <c r="C14" s="13">
        <f>IFERROR(VLOOKUP(A14,[1]Monitoramento_Base_somente_Said!$A:$J,6,FALSE),0)</f>
        <v>169518850</v>
      </c>
      <c r="D14" s="13">
        <f>IFERROR(VLOOKUP(A14,[1]Monitoramento_Base_somente_Said!$A:$J,7,FALSE),0)</f>
        <v>0</v>
      </c>
      <c r="E14" s="13">
        <f>IFERROR(VLOOKUP(A14,[1]Monitoramento_Base_somente_Said!$A:$J,8,FALSE),0)</f>
        <v>158582150</v>
      </c>
      <c r="F14" s="13">
        <f>IFERROR(VLOOKUP(A14,[1]Monitoramento_Base_somente_Said!$A:$J,9,FALSE),0)</f>
        <v>0</v>
      </c>
      <c r="G14" s="13">
        <f>IFERROR(VLOOKUP(A14,[1]Monitoramento_Base_somente_Said!$A:$J,10,FALSE),0)</f>
        <v>65620200</v>
      </c>
      <c r="H14" s="13">
        <f>IFERROR(VLOOKUP(A14,[2]Sheet1!$A:$I,4,FALSE),0)</f>
        <v>0</v>
      </c>
      <c r="I14" s="13">
        <f>IFERROR(VLOOKUP(A14,[2]Sheet1!$A:$I,5,FALSE),0)</f>
        <v>0</v>
      </c>
      <c r="J14" s="13">
        <f>IFERROR(VLOOKUP(A14,[2]Sheet1!$A:$I,6,FALSE),0)</f>
        <v>0</v>
      </c>
      <c r="K14" s="13">
        <f>IFERROR(VLOOKUP(A14,[2]Sheet1!$A:$I,7,FALSE),0)</f>
        <v>0</v>
      </c>
      <c r="L14" s="13">
        <f>IFERROR(VLOOKUP(A14,[2]Sheet1!$A:$I,8,FALSE),0)</f>
        <v>0</v>
      </c>
      <c r="M14" s="13">
        <f>IFERROR(VLOOKUP(A14,[2]Sheet1!$A:$I,9,FALSE),0)</f>
        <v>0</v>
      </c>
      <c r="N14" s="13">
        <f>IFERROR(VLOOKUP(A14,[3]Sheet1!$A:$G,2,FALSE),0)</f>
        <v>0</v>
      </c>
      <c r="O14" s="13">
        <f>IFERROR(VLOOKUP(A14,[3]Sheet1!$A:$G,3,FALSE),0)</f>
        <v>0</v>
      </c>
      <c r="P14" s="13">
        <f>IFERROR(VLOOKUP(A14,[3]Sheet1!$A:$G,4,FALSE),0)</f>
        <v>0</v>
      </c>
      <c r="Q14" s="13">
        <f>IFERROR(VLOOKUP(A14,[3]Sheet1!$A:$G,5,FALSE),0)</f>
        <v>0</v>
      </c>
      <c r="R14" s="13">
        <f>IFERROR(VLOOKUP(A14,[3]Sheet1!$A:$H,6,FALSE),0)</f>
        <v>0</v>
      </c>
      <c r="S14" s="13">
        <f>IFERROR(VLOOKUP(A14,[3]Sheet1!$A:$I,7,FALSE),0)</f>
        <v>0</v>
      </c>
      <c r="T14" s="13" t="str">
        <f t="shared" si="1"/>
        <v>Não</v>
      </c>
      <c r="U14" s="13" t="str">
        <f t="shared" si="2"/>
        <v>Sim</v>
      </c>
      <c r="V14" s="13" t="str">
        <f t="shared" si="3"/>
        <v>Não</v>
      </c>
      <c r="W14" s="13" t="str">
        <f t="shared" si="4"/>
        <v>Sim</v>
      </c>
      <c r="X14" s="13" t="str">
        <f t="shared" si="5"/>
        <v>Não</v>
      </c>
      <c r="Y14" s="13" t="str">
        <f t="shared" si="6"/>
        <v>Sim</v>
      </c>
    </row>
    <row r="15" spans="1:25">
      <c r="A15" s="9">
        <v>120035</v>
      </c>
      <c r="B15" s="13">
        <f>IFERROR(VLOOKUP(A15,[1]Monitoramento_Base_somente_Said!$A:$J,5,FALSE),0)</f>
        <v>26379</v>
      </c>
      <c r="C15" s="13">
        <f>IFERROR(VLOOKUP(A15,[1]Monitoramento_Base_somente_Said!$A:$J,6,FALSE),0)</f>
        <v>18851985</v>
      </c>
      <c r="D15" s="13">
        <f>IFERROR(VLOOKUP(A15,[1]Monitoramento_Base_somente_Said!$A:$J,7,FALSE),0)</f>
        <v>25755</v>
      </c>
      <c r="E15" s="13">
        <f>IFERROR(VLOOKUP(A15,[1]Monitoramento_Base_somente_Said!$A:$J,8,FALSE),0)</f>
        <v>16542415</v>
      </c>
      <c r="F15" s="13">
        <f>IFERROR(VLOOKUP(A15,[1]Monitoramento_Base_somente_Said!$A:$J,9,FALSE),0)</f>
        <v>41837</v>
      </c>
      <c r="G15" s="13">
        <f>IFERROR(VLOOKUP(A15,[1]Monitoramento_Base_somente_Said!$A:$J,10,FALSE),0)</f>
        <v>7910216</v>
      </c>
      <c r="H15" s="13">
        <f>IFERROR(VLOOKUP(A15,[2]Sheet1!$A:$I,4,FALSE),0)</f>
        <v>0</v>
      </c>
      <c r="I15" s="13">
        <f>IFERROR(VLOOKUP(A15,[2]Sheet1!$A:$I,5,FALSE),0)</f>
        <v>0</v>
      </c>
      <c r="J15" s="13">
        <f>IFERROR(VLOOKUP(A15,[2]Sheet1!$A:$I,6,FALSE),0)</f>
        <v>0</v>
      </c>
      <c r="K15" s="13">
        <f>IFERROR(VLOOKUP(A15,[2]Sheet1!$A:$I,7,FALSE),0)</f>
        <v>0</v>
      </c>
      <c r="L15" s="13">
        <f>IFERROR(VLOOKUP(A15,[2]Sheet1!$A:$I,8,FALSE),0)</f>
        <v>0</v>
      </c>
      <c r="M15" s="13">
        <f>IFERROR(VLOOKUP(A15,[2]Sheet1!$A:$I,9,FALSE),0)</f>
        <v>0</v>
      </c>
      <c r="N15" s="13">
        <f>IFERROR(VLOOKUP(A15,[3]Sheet1!$A:$G,2,FALSE),0)</f>
        <v>0</v>
      </c>
      <c r="O15" s="13">
        <f>IFERROR(VLOOKUP(A15,[3]Sheet1!$A:$G,3,FALSE),0)</f>
        <v>0</v>
      </c>
      <c r="P15" s="13">
        <f>IFERROR(VLOOKUP(A15,[3]Sheet1!$A:$G,4,FALSE),0)</f>
        <v>0</v>
      </c>
      <c r="Q15" s="13">
        <f>IFERROR(VLOOKUP(A15,[3]Sheet1!$A:$G,5,FALSE),0)</f>
        <v>0</v>
      </c>
      <c r="R15" s="13">
        <f>IFERROR(VLOOKUP(A15,[3]Sheet1!$A:$H,6,FALSE),0)</f>
        <v>0</v>
      </c>
      <c r="S15" s="13">
        <f>IFERROR(VLOOKUP(A15,[3]Sheet1!$A:$I,7,FALSE),0)</f>
        <v>0</v>
      </c>
      <c r="T15" s="13" t="str">
        <f t="shared" si="1"/>
        <v>Sim</v>
      </c>
      <c r="U15" s="13" t="str">
        <f t="shared" si="2"/>
        <v>Sim</v>
      </c>
      <c r="V15" s="13" t="str">
        <f t="shared" si="3"/>
        <v>Sim</v>
      </c>
      <c r="W15" s="13" t="str">
        <f t="shared" si="4"/>
        <v>Sim</v>
      </c>
      <c r="X15" s="13" t="str">
        <f t="shared" si="5"/>
        <v>Sim</v>
      </c>
      <c r="Y15" s="13" t="str">
        <f t="shared" si="6"/>
        <v>Sim</v>
      </c>
    </row>
    <row r="16" spans="1:25">
      <c r="A16" s="9">
        <v>120080</v>
      </c>
      <c r="B16" s="13">
        <f>IFERROR(VLOOKUP(A16,[1]Monitoramento_Base_somente_Said!$A:$J,5,FALSE),0)</f>
        <v>197331</v>
      </c>
      <c r="C16" s="13">
        <f>IFERROR(VLOOKUP(A16,[1]Monitoramento_Base_somente_Said!$A:$J,6,FALSE),0)</f>
        <v>42559476</v>
      </c>
      <c r="D16" s="13">
        <f>IFERROR(VLOOKUP(A16,[1]Monitoramento_Base_somente_Said!$A:$J,7,FALSE),0)</f>
        <v>119574</v>
      </c>
      <c r="E16" s="13">
        <f>IFERROR(VLOOKUP(A16,[1]Monitoramento_Base_somente_Said!$A:$J,8,FALSE),0)</f>
        <v>50460214</v>
      </c>
      <c r="F16" s="13">
        <f>IFERROR(VLOOKUP(A16,[1]Monitoramento_Base_somente_Said!$A:$J,9,FALSE),0)</f>
        <v>19318</v>
      </c>
      <c r="G16" s="13">
        <f>IFERROR(VLOOKUP(A16,[1]Monitoramento_Base_somente_Said!$A:$J,10,FALSE),0)</f>
        <v>19142744</v>
      </c>
      <c r="H16" s="13">
        <f>IFERROR(VLOOKUP(A16,[2]Sheet1!$A:$I,4,FALSE),0)</f>
        <v>0</v>
      </c>
      <c r="I16" s="13">
        <f>IFERROR(VLOOKUP(A16,[2]Sheet1!$A:$I,5,FALSE),0)</f>
        <v>0</v>
      </c>
      <c r="J16" s="13">
        <f>IFERROR(VLOOKUP(A16,[2]Sheet1!$A:$I,6,FALSE),0)</f>
        <v>0</v>
      </c>
      <c r="K16" s="13">
        <f>IFERROR(VLOOKUP(A16,[2]Sheet1!$A:$I,7,FALSE),0)</f>
        <v>0</v>
      </c>
      <c r="L16" s="13">
        <f>IFERROR(VLOOKUP(A16,[2]Sheet1!$A:$I,8,FALSE),0)</f>
        <v>0</v>
      </c>
      <c r="M16" s="13">
        <f>IFERROR(VLOOKUP(A16,[2]Sheet1!$A:$I,9,FALSE),0)</f>
        <v>0</v>
      </c>
      <c r="N16" s="13">
        <f>IFERROR(VLOOKUP(A16,[3]Sheet1!$A:$G,2,FALSE),0)</f>
        <v>0</v>
      </c>
      <c r="O16" s="13">
        <f>IFERROR(VLOOKUP(A16,[3]Sheet1!$A:$G,3,FALSE),0)</f>
        <v>0</v>
      </c>
      <c r="P16" s="13">
        <f>IFERROR(VLOOKUP(A16,[3]Sheet1!$A:$G,4,FALSE),0)</f>
        <v>0</v>
      </c>
      <c r="Q16" s="13">
        <f>IFERROR(VLOOKUP(A16,[3]Sheet1!$A:$G,5,FALSE),0)</f>
        <v>0</v>
      </c>
      <c r="R16" s="13">
        <f>IFERROR(VLOOKUP(A16,[3]Sheet1!$A:$H,6,FALSE),0)</f>
        <v>0</v>
      </c>
      <c r="S16" s="13">
        <f>IFERROR(VLOOKUP(A16,[3]Sheet1!$A:$I,7,FALSE),0)</f>
        <v>0</v>
      </c>
      <c r="T16" s="13" t="str">
        <f t="shared" si="1"/>
        <v>Sim</v>
      </c>
      <c r="U16" s="13" t="str">
        <f t="shared" si="2"/>
        <v>Sim</v>
      </c>
      <c r="V16" s="13" t="str">
        <f t="shared" si="3"/>
        <v>Sim</v>
      </c>
      <c r="W16" s="13" t="str">
        <f t="shared" si="4"/>
        <v>Sim</v>
      </c>
      <c r="X16" s="13" t="str">
        <f t="shared" si="5"/>
        <v>Sim</v>
      </c>
      <c r="Y16" s="13" t="str">
        <f t="shared" si="6"/>
        <v>Sim</v>
      </c>
    </row>
    <row r="17" spans="1:25">
      <c r="A17" s="19">
        <v>120039</v>
      </c>
      <c r="B17" s="13">
        <f>IFERROR(VLOOKUP(A17,[1]Monitoramento_Base_somente_Said!$A:$J,5,FALSE),0)</f>
        <v>0</v>
      </c>
      <c r="C17" s="13">
        <f>IFERROR(VLOOKUP(A17,[1]Monitoramento_Base_somente_Said!$A:$J,6,FALSE),0)</f>
        <v>44897959</v>
      </c>
      <c r="D17" s="13">
        <f>IFERROR(VLOOKUP(A17,[1]Monitoramento_Base_somente_Said!$A:$J,7,FALSE),0)</f>
        <v>0</v>
      </c>
      <c r="E17" s="13">
        <f>IFERROR(VLOOKUP(A17,[1]Monitoramento_Base_somente_Said!$A:$J,8,FALSE),0)</f>
        <v>42202180</v>
      </c>
      <c r="F17" s="13">
        <f>IFERROR(VLOOKUP(A17,[1]Monitoramento_Base_somente_Said!$A:$J,9,FALSE),0)</f>
        <v>7400</v>
      </c>
      <c r="G17" s="13">
        <f>IFERROR(VLOOKUP(A17,[1]Monitoramento_Base_somente_Said!$A:$J,10,FALSE),0)</f>
        <v>17238130</v>
      </c>
      <c r="H17" s="13">
        <f>IFERROR(VLOOKUP(A17,[2]Sheet1!$A:$I,4,FALSE),0)</f>
        <v>0</v>
      </c>
      <c r="I17" s="13">
        <f>IFERROR(VLOOKUP(A17,[2]Sheet1!$A:$I,5,FALSE),0)</f>
        <v>0</v>
      </c>
      <c r="J17" s="13">
        <f>IFERROR(VLOOKUP(A17,[2]Sheet1!$A:$I,6,FALSE),0)</f>
        <v>0</v>
      </c>
      <c r="K17" s="13">
        <f>IFERROR(VLOOKUP(A17,[2]Sheet1!$A:$I,7,FALSE),0)</f>
        <v>0</v>
      </c>
      <c r="L17" s="13">
        <f>IFERROR(VLOOKUP(A17,[2]Sheet1!$A:$I,8,FALSE),0)</f>
        <v>0</v>
      </c>
      <c r="M17" s="13">
        <f>IFERROR(VLOOKUP(A17,[2]Sheet1!$A:$I,9,FALSE),0)</f>
        <v>0</v>
      </c>
      <c r="N17" s="13">
        <f>IFERROR(VLOOKUP(A17,[3]Sheet1!$A:$G,2,FALSE),0)</f>
        <v>0</v>
      </c>
      <c r="O17" s="13">
        <f>IFERROR(VLOOKUP(A17,[3]Sheet1!$A:$G,3,FALSE),0)</f>
        <v>0</v>
      </c>
      <c r="P17" s="13">
        <f>IFERROR(VLOOKUP(A17,[3]Sheet1!$A:$G,4,FALSE),0)</f>
        <v>0</v>
      </c>
      <c r="Q17" s="13">
        <f>IFERROR(VLOOKUP(A17,[3]Sheet1!$A:$G,5,FALSE),0)</f>
        <v>0</v>
      </c>
      <c r="R17" s="13">
        <f>IFERROR(VLOOKUP(A17,[3]Sheet1!$A:$H,6,FALSE),0)</f>
        <v>0</v>
      </c>
      <c r="S17" s="13">
        <f>IFERROR(VLOOKUP(A17,[3]Sheet1!$A:$I,7,FALSE),0)</f>
        <v>0</v>
      </c>
      <c r="T17" s="13" t="str">
        <f t="shared" si="1"/>
        <v>Não</v>
      </c>
      <c r="U17" s="13" t="str">
        <f t="shared" si="2"/>
        <v>Sim</v>
      </c>
      <c r="V17" s="13" t="str">
        <f t="shared" si="3"/>
        <v>Não</v>
      </c>
      <c r="W17" s="13" t="str">
        <f t="shared" si="4"/>
        <v>Sim</v>
      </c>
      <c r="X17" s="13" t="str">
        <f t="shared" si="5"/>
        <v>Sim</v>
      </c>
      <c r="Y17" s="13" t="str">
        <f t="shared" si="6"/>
        <v>Sim</v>
      </c>
    </row>
    <row r="18" spans="1:25">
      <c r="A18" s="9">
        <v>120040</v>
      </c>
      <c r="B18" s="13">
        <f>IFERROR(VLOOKUP(A18,[1]Monitoramento_Base_somente_Said!$A:$J,5,FALSE),0)</f>
        <v>0</v>
      </c>
      <c r="C18" s="13">
        <f>IFERROR(VLOOKUP(A18,[1]Monitoramento_Base_somente_Said!$A:$J,6,FALSE),0)</f>
        <v>0</v>
      </c>
      <c r="D18" s="13">
        <f>IFERROR(VLOOKUP(A18,[1]Monitoramento_Base_somente_Said!$A:$J,7,FALSE),0)</f>
        <v>0</v>
      </c>
      <c r="E18" s="13">
        <f>IFERROR(VLOOKUP(A18,[1]Monitoramento_Base_somente_Said!$A:$J,8,FALSE),0)</f>
        <v>0</v>
      </c>
      <c r="F18" s="13">
        <f>IFERROR(VLOOKUP(A18,[1]Monitoramento_Base_somente_Said!$A:$J,9,FALSE),0)</f>
        <v>0</v>
      </c>
      <c r="G18" s="13">
        <f>IFERROR(VLOOKUP(A18,[1]Monitoramento_Base_somente_Said!$A:$J,10,FALSE),0)</f>
        <v>0</v>
      </c>
      <c r="H18" s="13">
        <f>IFERROR(VLOOKUP(A18,[2]Sheet1!$A:$I,4,FALSE),0)</f>
        <v>0</v>
      </c>
      <c r="I18" s="13">
        <f>IFERROR(VLOOKUP(A18,[2]Sheet1!$A:$I,5,FALSE),0)</f>
        <v>0</v>
      </c>
      <c r="J18" s="13">
        <f>IFERROR(VLOOKUP(A18,[2]Sheet1!$A:$I,6,FALSE),0)</f>
        <v>0</v>
      </c>
      <c r="K18" s="13">
        <f>IFERROR(VLOOKUP(A18,[2]Sheet1!$A:$I,7,FALSE),0)</f>
        <v>0</v>
      </c>
      <c r="L18" s="13">
        <f>IFERROR(VLOOKUP(A18,[2]Sheet1!$A:$I,8,FALSE),0)</f>
        <v>0</v>
      </c>
      <c r="M18" s="13">
        <f>IFERROR(VLOOKUP(A18,[2]Sheet1!$A:$I,9,FALSE),0)</f>
        <v>0</v>
      </c>
      <c r="N18" s="13">
        <f>IFERROR(VLOOKUP(A18,[3]Sheet1!$A:$G,2,FALSE),0)</f>
        <v>4906924</v>
      </c>
      <c r="O18" s="13">
        <f>IFERROR(VLOOKUP(A18,[3]Sheet1!$A:$G,3,FALSE),0)</f>
        <v>45894782</v>
      </c>
      <c r="P18" s="13">
        <f>IFERROR(VLOOKUP(A18,[3]Sheet1!$A:$G,4,FALSE),0)</f>
        <v>4334566</v>
      </c>
      <c r="Q18" s="13">
        <f>IFERROR(VLOOKUP(A18,[3]Sheet1!$A:$G,5,FALSE),0)</f>
        <v>11372853</v>
      </c>
      <c r="R18" s="13">
        <f>IFERROR(VLOOKUP(A18,[3]Sheet1!$A:$H,6,FALSE),0)</f>
        <v>2009319</v>
      </c>
      <c r="S18" s="13">
        <f>IFERROR(VLOOKUP(A18,[3]Sheet1!$A:$I,7,FALSE),0)</f>
        <v>17385053</v>
      </c>
      <c r="T18" s="13" t="str">
        <f t="shared" si="1"/>
        <v>Sim</v>
      </c>
      <c r="U18" s="13" t="str">
        <f t="shared" si="2"/>
        <v>Sim</v>
      </c>
      <c r="V18" s="13" t="str">
        <f t="shared" si="3"/>
        <v>Sim</v>
      </c>
      <c r="W18" s="13" t="str">
        <f t="shared" si="4"/>
        <v>Sim</v>
      </c>
      <c r="X18" s="13" t="str">
        <f t="shared" si="5"/>
        <v>Sim</v>
      </c>
      <c r="Y18" s="13" t="str">
        <f t="shared" si="6"/>
        <v>Sim</v>
      </c>
    </row>
    <row r="19" spans="1:25">
      <c r="A19" s="9">
        <v>120042</v>
      </c>
      <c r="B19" s="13">
        <f>IFERROR(VLOOKUP(A19,[1]Monitoramento_Base_somente_Said!$A:$J,5,FALSE),0)</f>
        <v>0</v>
      </c>
      <c r="C19" s="13">
        <f>IFERROR(VLOOKUP(A19,[1]Monitoramento_Base_somente_Said!$A:$J,6,FALSE),0)</f>
        <v>15265549852</v>
      </c>
      <c r="D19" s="13">
        <f>IFERROR(VLOOKUP(A19,[1]Monitoramento_Base_somente_Said!$A:$J,7,FALSE),0)</f>
        <v>0</v>
      </c>
      <c r="E19" s="13">
        <f>IFERROR(VLOOKUP(A19,[1]Monitoramento_Base_somente_Said!$A:$J,8,FALSE),0)</f>
        <v>14280675668</v>
      </c>
      <c r="F19" s="13">
        <f>IFERROR(VLOOKUP(A19,[1]Monitoramento_Base_somente_Said!$A:$J,9,FALSE),0)</f>
        <v>0</v>
      </c>
      <c r="G19" s="13">
        <f>IFERROR(VLOOKUP(A19,[1]Monitoramento_Base_somente_Said!$A:$J,10,FALSE),0)</f>
        <v>5909245104</v>
      </c>
      <c r="H19" s="13">
        <f>IFERROR(VLOOKUP(A19,[2]Sheet1!$A:$I,4,FALSE),0)</f>
        <v>0</v>
      </c>
      <c r="I19" s="13">
        <f>IFERROR(VLOOKUP(A19,[2]Sheet1!$A:$I,5,FALSE),0)</f>
        <v>0</v>
      </c>
      <c r="J19" s="13">
        <f>IFERROR(VLOOKUP(A19,[2]Sheet1!$A:$I,6,FALSE),0)</f>
        <v>0</v>
      </c>
      <c r="K19" s="13">
        <f>IFERROR(VLOOKUP(A19,[2]Sheet1!$A:$I,7,FALSE),0)</f>
        <v>0</v>
      </c>
      <c r="L19" s="13">
        <f>IFERROR(VLOOKUP(A19,[2]Sheet1!$A:$I,8,FALSE),0)</f>
        <v>0</v>
      </c>
      <c r="M19" s="13">
        <f>IFERROR(VLOOKUP(A19,[2]Sheet1!$A:$I,9,FALSE),0)</f>
        <v>0</v>
      </c>
      <c r="N19" s="13">
        <f>IFERROR(VLOOKUP(A19,[3]Sheet1!$A:$G,2,FALSE),0)</f>
        <v>0</v>
      </c>
      <c r="O19" s="13">
        <f>IFERROR(VLOOKUP(A19,[3]Sheet1!$A:$G,3,FALSE),0)</f>
        <v>0</v>
      </c>
      <c r="P19" s="13">
        <f>IFERROR(VLOOKUP(A19,[3]Sheet1!$A:$G,4,FALSE),0)</f>
        <v>0</v>
      </c>
      <c r="Q19" s="13">
        <f>IFERROR(VLOOKUP(A19,[3]Sheet1!$A:$G,5,FALSE),0)</f>
        <v>0</v>
      </c>
      <c r="R19" s="13">
        <f>IFERROR(VLOOKUP(A19,[3]Sheet1!$A:$H,6,FALSE),0)</f>
        <v>0</v>
      </c>
      <c r="S19" s="13">
        <f>IFERROR(VLOOKUP(A19,[3]Sheet1!$A:$I,7,FALSE),0)</f>
        <v>0</v>
      </c>
      <c r="T19" s="13" t="str">
        <f t="shared" si="1"/>
        <v>Não</v>
      </c>
      <c r="U19" s="13" t="str">
        <f t="shared" si="2"/>
        <v>Sim</v>
      </c>
      <c r="V19" s="13" t="str">
        <f t="shared" si="3"/>
        <v>Não</v>
      </c>
      <c r="W19" s="13" t="str">
        <f t="shared" si="4"/>
        <v>Sim</v>
      </c>
      <c r="X19" s="13" t="str">
        <f t="shared" si="5"/>
        <v>Não</v>
      </c>
      <c r="Y19" s="13" t="str">
        <f t="shared" si="6"/>
        <v>Sim</v>
      </c>
    </row>
    <row r="20" spans="1:25">
      <c r="A20" s="9">
        <v>120043</v>
      </c>
      <c r="B20" s="13">
        <f>IFERROR(VLOOKUP(A20,[1]Monitoramento_Base_somente_Said!$A:$J,5,FALSE),0)</f>
        <v>0</v>
      </c>
      <c r="C20" s="13">
        <f>IFERROR(VLOOKUP(A20,[1]Monitoramento_Base_somente_Said!$A:$J,6,FALSE),0)</f>
        <v>0</v>
      </c>
      <c r="D20" s="13">
        <f>IFERROR(VLOOKUP(A20,[1]Monitoramento_Base_somente_Said!$A:$J,7,FALSE),0)</f>
        <v>0</v>
      </c>
      <c r="E20" s="13">
        <f>IFERROR(VLOOKUP(A20,[1]Monitoramento_Base_somente_Said!$A:$J,8,FALSE),0)</f>
        <v>0</v>
      </c>
      <c r="F20" s="13">
        <f>IFERROR(VLOOKUP(A20,[1]Monitoramento_Base_somente_Said!$A:$J,9,FALSE),0)</f>
        <v>0</v>
      </c>
      <c r="G20" s="13">
        <f>IFERROR(VLOOKUP(A20,[1]Monitoramento_Base_somente_Said!$A:$J,10,FALSE),0)</f>
        <v>0</v>
      </c>
      <c r="H20" s="13">
        <f>IFERROR(VLOOKUP(A20,[2]Sheet1!$A:$I,4,FALSE),0)</f>
        <v>0</v>
      </c>
      <c r="I20" s="13">
        <f>IFERROR(VLOOKUP(A20,[2]Sheet1!$A:$I,5,FALSE),0)</f>
        <v>0</v>
      </c>
      <c r="J20" s="13">
        <f>IFERROR(VLOOKUP(A20,[2]Sheet1!$A:$I,6,FALSE),0)</f>
        <v>0</v>
      </c>
      <c r="K20" s="13">
        <f>IFERROR(VLOOKUP(A20,[2]Sheet1!$A:$I,7,FALSE),0)</f>
        <v>0</v>
      </c>
      <c r="L20" s="13">
        <f>IFERROR(VLOOKUP(A20,[2]Sheet1!$A:$I,8,FALSE),0)</f>
        <v>0</v>
      </c>
      <c r="M20" s="13">
        <f>IFERROR(VLOOKUP(A20,[2]Sheet1!$A:$I,9,FALSE),0)</f>
        <v>0</v>
      </c>
      <c r="N20" s="13">
        <f>IFERROR(VLOOKUP(A20,[3]Sheet1!$A:$G,2,FALSE),0)</f>
        <v>0</v>
      </c>
      <c r="O20" s="13">
        <f>IFERROR(VLOOKUP(A20,[3]Sheet1!$A:$G,3,FALSE),0)</f>
        <v>0</v>
      </c>
      <c r="P20" s="13">
        <f>IFERROR(VLOOKUP(A20,[3]Sheet1!$A:$G,4,FALSE),0)</f>
        <v>0</v>
      </c>
      <c r="Q20" s="13">
        <f>IFERROR(VLOOKUP(A20,[3]Sheet1!$A:$G,5,FALSE),0)</f>
        <v>0</v>
      </c>
      <c r="R20" s="13">
        <f>IFERROR(VLOOKUP(A20,[3]Sheet1!$A:$H,6,FALSE),0)</f>
        <v>0</v>
      </c>
      <c r="S20" s="13">
        <f>IFERROR(VLOOKUP(A20,[3]Sheet1!$A:$I,7,FALSE),0)</f>
        <v>0</v>
      </c>
      <c r="T20" s="13" t="str">
        <f t="shared" si="1"/>
        <v>Não</v>
      </c>
      <c r="U20" s="13" t="str">
        <f t="shared" si="2"/>
        <v>Não</v>
      </c>
      <c r="V20" s="13" t="str">
        <f t="shared" si="3"/>
        <v>Não</v>
      </c>
      <c r="W20" s="13" t="str">
        <f t="shared" si="4"/>
        <v>Não</v>
      </c>
      <c r="X20" s="13" t="str">
        <f t="shared" si="5"/>
        <v>Não</v>
      </c>
      <c r="Y20" s="13" t="str">
        <f t="shared" si="6"/>
        <v>Não</v>
      </c>
    </row>
    <row r="21" spans="1:25">
      <c r="A21" s="9">
        <v>120050</v>
      </c>
      <c r="B21" s="13">
        <f>IFERROR(VLOOKUP(A21,[1]Monitoramento_Base_somente_Said!$A:$J,5,FALSE),0)</f>
        <v>0</v>
      </c>
      <c r="C21" s="13">
        <f>IFERROR(VLOOKUP(A21,[1]Monitoramento_Base_somente_Said!$A:$J,6,FALSE),0)</f>
        <v>2847009</v>
      </c>
      <c r="D21" s="13">
        <f>IFERROR(VLOOKUP(A21,[1]Monitoramento_Base_somente_Said!$A:$J,7,FALSE),0)</f>
        <v>0</v>
      </c>
      <c r="E21" s="13">
        <f>IFERROR(VLOOKUP(A21,[1]Monitoramento_Base_somente_Said!$A:$J,8,FALSE),0)</f>
        <v>2663331</v>
      </c>
      <c r="F21" s="13">
        <f>IFERROR(VLOOKUP(A21,[1]Monitoramento_Base_somente_Said!$A:$J,9,FALSE),0)</f>
        <v>0</v>
      </c>
      <c r="G21" s="13">
        <f>IFERROR(VLOOKUP(A21,[1]Monitoramento_Base_somente_Said!$A:$J,10,FALSE),0)</f>
        <v>1102068</v>
      </c>
      <c r="H21" s="13">
        <f>IFERROR(VLOOKUP(A21,[2]Sheet1!$A:$I,4,FALSE),0)</f>
        <v>0</v>
      </c>
      <c r="I21" s="13">
        <f>IFERROR(VLOOKUP(A21,[2]Sheet1!$A:$I,5,FALSE),0)</f>
        <v>0</v>
      </c>
      <c r="J21" s="13">
        <f>IFERROR(VLOOKUP(A21,[2]Sheet1!$A:$I,6,FALSE),0)</f>
        <v>0</v>
      </c>
      <c r="K21" s="13">
        <f>IFERROR(VLOOKUP(A21,[2]Sheet1!$A:$I,7,FALSE),0)</f>
        <v>0</v>
      </c>
      <c r="L21" s="13">
        <f>IFERROR(VLOOKUP(A21,[2]Sheet1!$A:$I,8,FALSE),0)</f>
        <v>0</v>
      </c>
      <c r="M21" s="13">
        <f>IFERROR(VLOOKUP(A21,[2]Sheet1!$A:$I,9,FALSE),0)</f>
        <v>0</v>
      </c>
      <c r="N21" s="13">
        <f>IFERROR(VLOOKUP(A21,[3]Sheet1!$A:$G,2,FALSE),0)</f>
        <v>0</v>
      </c>
      <c r="O21" s="13">
        <f>IFERROR(VLOOKUP(A21,[3]Sheet1!$A:$G,3,FALSE),0)</f>
        <v>0</v>
      </c>
      <c r="P21" s="13">
        <f>IFERROR(VLOOKUP(A21,[3]Sheet1!$A:$G,4,FALSE),0)</f>
        <v>0</v>
      </c>
      <c r="Q21" s="13">
        <f>IFERROR(VLOOKUP(A21,[3]Sheet1!$A:$G,5,FALSE),0)</f>
        <v>0</v>
      </c>
      <c r="R21" s="13">
        <f>IFERROR(VLOOKUP(A21,[3]Sheet1!$A:$H,6,FALSE),0)</f>
        <v>0</v>
      </c>
      <c r="S21" s="13">
        <f>IFERROR(VLOOKUP(A21,[3]Sheet1!$A:$I,7,FALSE),0)</f>
        <v>0</v>
      </c>
      <c r="T21" s="13" t="str">
        <f t="shared" si="1"/>
        <v>Não</v>
      </c>
      <c r="U21" s="13" t="str">
        <f t="shared" si="2"/>
        <v>Sim</v>
      </c>
      <c r="V21" s="13" t="str">
        <f t="shared" si="3"/>
        <v>Não</v>
      </c>
      <c r="W21" s="13" t="str">
        <f t="shared" si="4"/>
        <v>Sim</v>
      </c>
      <c r="X21" s="13" t="str">
        <f t="shared" si="5"/>
        <v>Não</v>
      </c>
      <c r="Y21" s="13" t="str">
        <f t="shared" si="6"/>
        <v>Sim</v>
      </c>
    </row>
    <row r="22" spans="1:25">
      <c r="A22" s="9">
        <v>120060</v>
      </c>
      <c r="B22" s="13">
        <f>IFERROR(VLOOKUP(A22,[1]Monitoramento_Base_somente_Said!$A:$J,5,FALSE),0)</f>
        <v>0</v>
      </c>
      <c r="C22" s="13">
        <f>IFERROR(VLOOKUP(A22,[1]Monitoramento_Base_somente_Said!$A:$J,6,FALSE),0)</f>
        <v>0</v>
      </c>
      <c r="D22" s="13">
        <f>IFERROR(VLOOKUP(A22,[1]Monitoramento_Base_somente_Said!$A:$J,7,FALSE),0)</f>
        <v>0</v>
      </c>
      <c r="E22" s="13">
        <f>IFERROR(VLOOKUP(A22,[1]Monitoramento_Base_somente_Said!$A:$J,8,FALSE),0)</f>
        <v>0</v>
      </c>
      <c r="F22" s="13">
        <f>IFERROR(VLOOKUP(A22,[1]Monitoramento_Base_somente_Said!$A:$J,9,FALSE),0)</f>
        <v>0</v>
      </c>
      <c r="G22" s="13">
        <f>IFERROR(VLOOKUP(A22,[1]Monitoramento_Base_somente_Said!$A:$J,10,FALSE),0)</f>
        <v>0</v>
      </c>
      <c r="H22" s="13">
        <f>IFERROR(VLOOKUP(A22,[2]Sheet1!$A:$I,4,FALSE),0)</f>
        <v>0</v>
      </c>
      <c r="I22" s="13">
        <f>IFERROR(VLOOKUP(A22,[2]Sheet1!$A:$I,5,FALSE),0)</f>
        <v>0</v>
      </c>
      <c r="J22" s="13">
        <f>IFERROR(VLOOKUP(A22,[2]Sheet1!$A:$I,6,FALSE),0)</f>
        <v>0</v>
      </c>
      <c r="K22" s="13">
        <f>IFERROR(VLOOKUP(A22,[2]Sheet1!$A:$I,7,FALSE),0)</f>
        <v>0</v>
      </c>
      <c r="L22" s="13">
        <f>IFERROR(VLOOKUP(A22,[2]Sheet1!$A:$I,8,FALSE),0)</f>
        <v>0</v>
      </c>
      <c r="M22" s="13">
        <f>IFERROR(VLOOKUP(A22,[2]Sheet1!$A:$I,9,FALSE),0)</f>
        <v>0</v>
      </c>
      <c r="N22" s="13">
        <f>IFERROR(VLOOKUP(A22,[3]Sheet1!$A:$G,2,FALSE),0)</f>
        <v>0</v>
      </c>
      <c r="O22" s="13">
        <f>IFERROR(VLOOKUP(A22,[3]Sheet1!$A:$G,3,FALSE),0)</f>
        <v>0</v>
      </c>
      <c r="P22" s="13">
        <f>IFERROR(VLOOKUP(A22,[3]Sheet1!$A:$G,4,FALSE),0)</f>
        <v>0</v>
      </c>
      <c r="Q22" s="13">
        <f>IFERROR(VLOOKUP(A22,[3]Sheet1!$A:$G,5,FALSE),0)</f>
        <v>0</v>
      </c>
      <c r="R22" s="13">
        <f>IFERROR(VLOOKUP(A22,[3]Sheet1!$A:$H,6,FALSE),0)</f>
        <v>0</v>
      </c>
      <c r="S22" s="13">
        <f>IFERROR(VLOOKUP(A22,[3]Sheet1!$A:$I,7,FALSE),0)</f>
        <v>0</v>
      </c>
      <c r="T22" s="13" t="str">
        <f t="shared" si="1"/>
        <v>Não</v>
      </c>
      <c r="U22" s="13" t="str">
        <f t="shared" si="2"/>
        <v>Não</v>
      </c>
      <c r="V22" s="13" t="str">
        <f t="shared" si="3"/>
        <v>Não</v>
      </c>
      <c r="W22" s="13" t="str">
        <f t="shared" si="4"/>
        <v>Não</v>
      </c>
      <c r="X22" s="13" t="str">
        <f t="shared" si="5"/>
        <v>Não</v>
      </c>
      <c r="Y22" s="13" t="str">
        <f t="shared" si="6"/>
        <v>Não</v>
      </c>
    </row>
    <row r="23" spans="1:25">
      <c r="A23" s="9">
        <v>120070</v>
      </c>
      <c r="B23" s="13">
        <f>IFERROR(VLOOKUP(A23,[1]Monitoramento_Base_somente_Said!$A:$J,5,FALSE),0)</f>
        <v>0</v>
      </c>
      <c r="C23" s="13">
        <f>IFERROR(VLOOKUP(A23,[1]Monitoramento_Base_somente_Said!$A:$J,6,FALSE),0)</f>
        <v>27721378</v>
      </c>
      <c r="D23" s="13">
        <f>IFERROR(VLOOKUP(A23,[1]Monitoramento_Base_somente_Said!$A:$J,7,FALSE),0)</f>
        <v>0</v>
      </c>
      <c r="E23" s="13">
        <f>IFERROR(VLOOKUP(A23,[1]Monitoramento_Base_somente_Said!$A:$J,8,FALSE),0)</f>
        <v>25932902</v>
      </c>
      <c r="F23" s="13">
        <f>IFERROR(VLOOKUP(A23,[1]Monitoramento_Base_somente_Said!$A:$J,9,FALSE),0)</f>
        <v>0</v>
      </c>
      <c r="G23" s="13">
        <f>IFERROR(VLOOKUP(A23,[1]Monitoramento_Base_somente_Said!$A:$J,10,FALSE),0)</f>
        <v>10730856</v>
      </c>
      <c r="H23" s="13">
        <f>IFERROR(VLOOKUP(A23,[2]Sheet1!$A:$I,4,FALSE),0)</f>
        <v>0</v>
      </c>
      <c r="I23" s="13">
        <f>IFERROR(VLOOKUP(A23,[2]Sheet1!$A:$I,5,FALSE),0)</f>
        <v>0</v>
      </c>
      <c r="J23" s="13">
        <f>IFERROR(VLOOKUP(A23,[2]Sheet1!$A:$I,6,FALSE),0)</f>
        <v>0</v>
      </c>
      <c r="K23" s="13">
        <f>IFERROR(VLOOKUP(A23,[2]Sheet1!$A:$I,7,FALSE),0)</f>
        <v>0</v>
      </c>
      <c r="L23" s="13">
        <f>IFERROR(VLOOKUP(A23,[2]Sheet1!$A:$I,8,FALSE),0)</f>
        <v>0</v>
      </c>
      <c r="M23" s="13">
        <f>IFERROR(VLOOKUP(A23,[2]Sheet1!$A:$I,9,FALSE),0)</f>
        <v>0</v>
      </c>
      <c r="N23" s="13">
        <f>IFERROR(VLOOKUP(A23,[3]Sheet1!$A:$G,2,FALSE),0)</f>
        <v>0</v>
      </c>
      <c r="O23" s="13">
        <f>IFERROR(VLOOKUP(A23,[3]Sheet1!$A:$G,3,FALSE),0)</f>
        <v>0</v>
      </c>
      <c r="P23" s="13">
        <f>IFERROR(VLOOKUP(A23,[3]Sheet1!$A:$G,4,FALSE),0)</f>
        <v>0</v>
      </c>
      <c r="Q23" s="13">
        <f>IFERROR(VLOOKUP(A23,[3]Sheet1!$A:$G,5,FALSE),0)</f>
        <v>0</v>
      </c>
      <c r="R23" s="13">
        <f>IFERROR(VLOOKUP(A23,[3]Sheet1!$A:$H,6,FALSE),0)</f>
        <v>0</v>
      </c>
      <c r="S23" s="13">
        <f>IFERROR(VLOOKUP(A23,[3]Sheet1!$A:$I,7,FALSE),0)</f>
        <v>0</v>
      </c>
      <c r="T23" s="13" t="str">
        <f t="shared" si="1"/>
        <v>Não</v>
      </c>
      <c r="U23" s="13" t="str">
        <f t="shared" si="2"/>
        <v>Sim</v>
      </c>
      <c r="V23" s="13" t="str">
        <f t="shared" si="3"/>
        <v>Não</v>
      </c>
      <c r="W23" s="13" t="str">
        <f t="shared" si="4"/>
        <v>Sim</v>
      </c>
      <c r="X23" s="13" t="str">
        <f t="shared" si="5"/>
        <v>Não</v>
      </c>
      <c r="Y23" s="13" t="str">
        <f t="shared" si="6"/>
        <v>Sim</v>
      </c>
    </row>
    <row r="24" spans="1:25">
      <c r="A24" s="19">
        <v>120020</v>
      </c>
      <c r="B24" s="13">
        <f>IFERROR(VLOOKUP(A24,[1]Monitoramento_Base_somente_Said!$A:$J,5,FALSE),0)</f>
        <v>104658</v>
      </c>
      <c r="C24" s="13">
        <f>IFERROR(VLOOKUP(A24,[1]Monitoramento_Base_somente_Said!$A:$J,6,FALSE),0)</f>
        <v>129335897</v>
      </c>
      <c r="D24" s="13">
        <f>IFERROR(VLOOKUP(A24,[1]Monitoramento_Base_somente_Said!$A:$J,7,FALSE),0)</f>
        <v>123662</v>
      </c>
      <c r="E24" s="13">
        <f>IFERROR(VLOOKUP(A24,[1]Monitoramento_Base_somente_Said!$A:$J,8,FALSE),0)</f>
        <v>145902369</v>
      </c>
      <c r="F24" s="13">
        <f>IFERROR(VLOOKUP(A24,[1]Monitoramento_Base_somente_Said!$A:$J,9,FALSE),0)</f>
        <v>33786</v>
      </c>
      <c r="G24" s="13">
        <f>IFERROR(VLOOKUP(A24,[1]Monitoramento_Base_somente_Said!$A:$J,10,FALSE),0)</f>
        <v>69084434</v>
      </c>
      <c r="H24" s="13">
        <f>IFERROR(VLOOKUP(A24,[2]Sheet1!$A:$I,4,FALSE),0)</f>
        <v>0</v>
      </c>
      <c r="I24" s="13">
        <f>IFERROR(VLOOKUP(A24,[2]Sheet1!$A:$I,5,FALSE),0)</f>
        <v>0</v>
      </c>
      <c r="J24" s="13">
        <f>IFERROR(VLOOKUP(A24,[2]Sheet1!$A:$I,6,FALSE),0)</f>
        <v>0</v>
      </c>
      <c r="K24" s="13">
        <f>IFERROR(VLOOKUP(A24,[2]Sheet1!$A:$I,7,FALSE),0)</f>
        <v>0</v>
      </c>
      <c r="L24" s="13">
        <f>IFERROR(VLOOKUP(A24,[2]Sheet1!$A:$I,8,FALSE),0)</f>
        <v>0</v>
      </c>
      <c r="M24" s="13">
        <f>IFERROR(VLOOKUP(A24,[2]Sheet1!$A:$I,9,FALSE),0)</f>
        <v>0</v>
      </c>
      <c r="N24" s="13">
        <f>IFERROR(VLOOKUP(A24,[3]Sheet1!$A:$G,2,FALSE),0)</f>
        <v>0</v>
      </c>
      <c r="O24" s="13">
        <f>IFERROR(VLOOKUP(A24,[3]Sheet1!$A:$G,3,FALSE),0)</f>
        <v>0</v>
      </c>
      <c r="P24" s="13">
        <f>IFERROR(VLOOKUP(A24,[3]Sheet1!$A:$G,4,FALSE),0)</f>
        <v>0</v>
      </c>
      <c r="Q24" s="13">
        <f>IFERROR(VLOOKUP(A24,[3]Sheet1!$A:$G,5,FALSE),0)</f>
        <v>0</v>
      </c>
      <c r="R24" s="13">
        <f>IFERROR(VLOOKUP(A24,[3]Sheet1!$A:$H,6,FALSE),0)</f>
        <v>0</v>
      </c>
      <c r="S24" s="13">
        <f>IFERROR(VLOOKUP(A24,[3]Sheet1!$A:$I,7,FALSE),0)</f>
        <v>0</v>
      </c>
      <c r="T24" s="13" t="str">
        <f t="shared" si="1"/>
        <v>Sim</v>
      </c>
      <c r="U24" s="13" t="str">
        <f t="shared" si="2"/>
        <v>Sim</v>
      </c>
      <c r="V24" s="13" t="str">
        <f t="shared" si="3"/>
        <v>Sim</v>
      </c>
      <c r="W24" s="13" t="str">
        <f t="shared" si="4"/>
        <v>Sim</v>
      </c>
      <c r="X24" s="13" t="str">
        <f t="shared" si="5"/>
        <v>Sim</v>
      </c>
      <c r="Y24" s="13" t="str">
        <f t="shared" si="6"/>
        <v>Sim</v>
      </c>
    </row>
    <row r="25" spans="1:25">
      <c r="A25" s="9">
        <v>120038</v>
      </c>
      <c r="B25" s="13">
        <f>IFERROR(VLOOKUP(A25,[1]Monitoramento_Base_somente_Said!$A:$J,5,FALSE),0)</f>
        <v>12566</v>
      </c>
      <c r="C25" s="13">
        <f>IFERROR(VLOOKUP(A25,[1]Monitoramento_Base_somente_Said!$A:$J,6,FALSE),0)</f>
        <v>10665163</v>
      </c>
      <c r="D25" s="13">
        <f>IFERROR(VLOOKUP(A25,[1]Monitoramento_Base_somente_Said!$A:$J,7,FALSE),0)</f>
        <v>8681</v>
      </c>
      <c r="E25" s="13">
        <f>IFERROR(VLOOKUP(A25,[1]Monitoramento_Base_somente_Said!$A:$J,8,FALSE),0)</f>
        <v>9471250</v>
      </c>
      <c r="F25" s="13">
        <f>IFERROR(VLOOKUP(A25,[1]Monitoramento_Base_somente_Said!$A:$J,9,FALSE),0)</f>
        <v>2768</v>
      </c>
      <c r="G25" s="13">
        <f>IFERROR(VLOOKUP(A25,[1]Monitoramento_Base_somente_Said!$A:$J,10,FALSE),0)</f>
        <v>3903390</v>
      </c>
      <c r="H25" s="13">
        <f>IFERROR(VLOOKUP(A25,[2]Sheet1!$A:$I,4,FALSE),0)</f>
        <v>0</v>
      </c>
      <c r="I25" s="13">
        <f>IFERROR(VLOOKUP(A25,[2]Sheet1!$A:$I,5,FALSE),0)</f>
        <v>0</v>
      </c>
      <c r="J25" s="13">
        <f>IFERROR(VLOOKUP(A25,[2]Sheet1!$A:$I,6,FALSE),0)</f>
        <v>0</v>
      </c>
      <c r="K25" s="13">
        <f>IFERROR(VLOOKUP(A25,[2]Sheet1!$A:$I,7,FALSE),0)</f>
        <v>0</v>
      </c>
      <c r="L25" s="13">
        <f>IFERROR(VLOOKUP(A25,[2]Sheet1!$A:$I,8,FALSE),0)</f>
        <v>0</v>
      </c>
      <c r="M25" s="13">
        <f>IFERROR(VLOOKUP(A25,[2]Sheet1!$A:$I,9,FALSE),0)</f>
        <v>0</v>
      </c>
      <c r="N25" s="13">
        <f>IFERROR(VLOOKUP(A25,[3]Sheet1!$A:$G,2,FALSE),0)</f>
        <v>0</v>
      </c>
      <c r="O25" s="13">
        <f>IFERROR(VLOOKUP(A25,[3]Sheet1!$A:$G,3,FALSE),0)</f>
        <v>0</v>
      </c>
      <c r="P25" s="13">
        <f>IFERROR(VLOOKUP(A25,[3]Sheet1!$A:$G,4,FALSE),0)</f>
        <v>0</v>
      </c>
      <c r="Q25" s="13">
        <f>IFERROR(VLOOKUP(A25,[3]Sheet1!$A:$G,5,FALSE),0)</f>
        <v>0</v>
      </c>
      <c r="R25" s="13">
        <f>IFERROR(VLOOKUP(A25,[3]Sheet1!$A:$H,6,FALSE),0)</f>
        <v>0</v>
      </c>
      <c r="S25" s="13">
        <f>IFERROR(VLOOKUP(A25,[3]Sheet1!$A:$I,7,FALSE),0)</f>
        <v>0</v>
      </c>
      <c r="T25" s="13" t="str">
        <f t="shared" si="1"/>
        <v>Sim</v>
      </c>
      <c r="U25" s="13" t="str">
        <f t="shared" si="2"/>
        <v>Sim</v>
      </c>
      <c r="V25" s="13" t="str">
        <f t="shared" si="3"/>
        <v>Sim</v>
      </c>
      <c r="W25" s="13" t="str">
        <f t="shared" si="4"/>
        <v>Sim</v>
      </c>
      <c r="X25" s="13" t="str">
        <f t="shared" si="5"/>
        <v>Sim</v>
      </c>
      <c r="Y25" s="13" t="str">
        <f t="shared" si="6"/>
        <v>Sim</v>
      </c>
    </row>
    <row r="26" spans="1:25">
      <c r="A26" s="9">
        <v>120045</v>
      </c>
      <c r="B26" s="13">
        <f>IFERROR(VLOOKUP(A26,[1]Monitoramento_Base_somente_Said!$A:$J,5,FALSE),0)</f>
        <v>0</v>
      </c>
      <c r="C26" s="13">
        <f>IFERROR(VLOOKUP(A26,[1]Monitoramento_Base_somente_Said!$A:$J,6,FALSE),0)</f>
        <v>85985382</v>
      </c>
      <c r="D26" s="13">
        <f>IFERROR(VLOOKUP(A26,[1]Monitoramento_Base_somente_Said!$A:$J,7,FALSE),0)</f>
        <v>0</v>
      </c>
      <c r="E26" s="13">
        <f>IFERROR(VLOOKUP(A26,[1]Monitoramento_Base_somente_Said!$A:$J,8,FALSE),0)</f>
        <v>80437938</v>
      </c>
      <c r="F26" s="13">
        <f>IFERROR(VLOOKUP(A26,[1]Monitoramento_Base_somente_Said!$A:$J,9,FALSE),0)</f>
        <v>0</v>
      </c>
      <c r="G26" s="13">
        <f>IFERROR(VLOOKUP(A26,[1]Monitoramento_Base_somente_Said!$A:$J,10,FALSE),0)</f>
        <v>33284664</v>
      </c>
      <c r="H26" s="13">
        <f>IFERROR(VLOOKUP(A26,[2]Sheet1!$A:$I,4,FALSE),0)</f>
        <v>0</v>
      </c>
      <c r="I26" s="13">
        <f>IFERROR(VLOOKUP(A26,[2]Sheet1!$A:$I,5,FALSE),0)</f>
        <v>0</v>
      </c>
      <c r="J26" s="13">
        <f>IFERROR(VLOOKUP(A26,[2]Sheet1!$A:$I,6,FALSE),0)</f>
        <v>0</v>
      </c>
      <c r="K26" s="13">
        <f>IFERROR(VLOOKUP(A26,[2]Sheet1!$A:$I,7,FALSE),0)</f>
        <v>0</v>
      </c>
      <c r="L26" s="13">
        <f>IFERROR(VLOOKUP(A26,[2]Sheet1!$A:$I,8,FALSE),0)</f>
        <v>0</v>
      </c>
      <c r="M26" s="13">
        <f>IFERROR(VLOOKUP(A26,[2]Sheet1!$A:$I,9,FALSE),0)</f>
        <v>0</v>
      </c>
      <c r="N26" s="13">
        <f>IFERROR(VLOOKUP(A26,[3]Sheet1!$A:$G,2,FALSE),0)</f>
        <v>0</v>
      </c>
      <c r="O26" s="13">
        <f>IFERROR(VLOOKUP(A26,[3]Sheet1!$A:$G,3,FALSE),0)</f>
        <v>0</v>
      </c>
      <c r="P26" s="13">
        <f>IFERROR(VLOOKUP(A26,[3]Sheet1!$A:$G,4,FALSE),0)</f>
        <v>0</v>
      </c>
      <c r="Q26" s="13">
        <f>IFERROR(VLOOKUP(A26,[3]Sheet1!$A:$G,5,FALSE),0)</f>
        <v>0</v>
      </c>
      <c r="R26" s="13">
        <f>IFERROR(VLOOKUP(A26,[3]Sheet1!$A:$H,6,FALSE),0)</f>
        <v>0</v>
      </c>
      <c r="S26" s="13">
        <f>IFERROR(VLOOKUP(A26,[3]Sheet1!$A:$I,7,FALSE),0)</f>
        <v>0</v>
      </c>
      <c r="T26" s="13" t="str">
        <f t="shared" si="1"/>
        <v>Não</v>
      </c>
      <c r="U26" s="13" t="str">
        <f t="shared" si="2"/>
        <v>Sim</v>
      </c>
      <c r="V26" s="13" t="str">
        <f t="shared" si="3"/>
        <v>Não</v>
      </c>
      <c r="W26" s="13" t="str">
        <f t="shared" si="4"/>
        <v>Sim</v>
      </c>
      <c r="X26" s="13" t="str">
        <f t="shared" si="5"/>
        <v>Não</v>
      </c>
      <c r="Y26" s="13" t="str">
        <f t="shared" si="6"/>
        <v>Sim</v>
      </c>
    </row>
    <row r="27" spans="1:25">
      <c r="A27" s="9">
        <v>270010</v>
      </c>
      <c r="B27" s="13">
        <f>IFERROR(VLOOKUP(A27,[1]Monitoramento_Base_somente_Said!$A:$J,5,FALSE),0)</f>
        <v>216364</v>
      </c>
      <c r="C27" s="13">
        <f>IFERROR(VLOOKUP(A27,[1]Monitoramento_Base_somente_Said!$A:$J,6,FALSE),0)</f>
        <v>6656809</v>
      </c>
      <c r="D27" s="13">
        <f>IFERROR(VLOOKUP(A27,[1]Monitoramento_Base_somente_Said!$A:$J,7,FALSE),0)</f>
        <v>173399</v>
      </c>
      <c r="E27" s="13">
        <f>IFERROR(VLOOKUP(A27,[1]Monitoramento_Base_somente_Said!$A:$J,8,FALSE),0)</f>
        <v>8359030</v>
      </c>
      <c r="F27" s="13">
        <f>IFERROR(VLOOKUP(A27,[1]Monitoramento_Base_somente_Said!$A:$J,9,FALSE),0)</f>
        <v>17553</v>
      </c>
      <c r="G27" s="13">
        <f>IFERROR(VLOOKUP(A27,[1]Monitoramento_Base_somente_Said!$A:$J,10,FALSE),0)</f>
        <v>4680566</v>
      </c>
      <c r="H27" s="13">
        <f>IFERROR(VLOOKUP(A27,[2]Sheet1!$A:$I,4,FALSE),0)</f>
        <v>0</v>
      </c>
      <c r="I27" s="13">
        <f>IFERROR(VLOOKUP(A27,[2]Sheet1!$A:$I,5,FALSE),0)</f>
        <v>0</v>
      </c>
      <c r="J27" s="13">
        <f>IFERROR(VLOOKUP(A27,[2]Sheet1!$A:$I,6,FALSE),0)</f>
        <v>0</v>
      </c>
      <c r="K27" s="13">
        <f>IFERROR(VLOOKUP(A27,[2]Sheet1!$A:$I,7,FALSE),0)</f>
        <v>0</v>
      </c>
      <c r="L27" s="13">
        <f>IFERROR(VLOOKUP(A27,[2]Sheet1!$A:$I,8,FALSE),0)</f>
        <v>0</v>
      </c>
      <c r="M27" s="13">
        <f>IFERROR(VLOOKUP(A27,[2]Sheet1!$A:$I,9,FALSE),0)</f>
        <v>0</v>
      </c>
      <c r="N27" s="13">
        <f>IFERROR(VLOOKUP(A27,[3]Sheet1!$A:$G,2,FALSE),0)</f>
        <v>0</v>
      </c>
      <c r="O27" s="13">
        <f>IFERROR(VLOOKUP(A27,[3]Sheet1!$A:$G,3,FALSE),0)</f>
        <v>0</v>
      </c>
      <c r="P27" s="13">
        <f>IFERROR(VLOOKUP(A27,[3]Sheet1!$A:$G,4,FALSE),0)</f>
        <v>0</v>
      </c>
      <c r="Q27" s="13">
        <f>IFERROR(VLOOKUP(A27,[3]Sheet1!$A:$G,5,FALSE),0)</f>
        <v>0</v>
      </c>
      <c r="R27" s="13">
        <f>IFERROR(VLOOKUP(A27,[3]Sheet1!$A:$H,6,FALSE),0)</f>
        <v>0</v>
      </c>
      <c r="S27" s="13">
        <f>IFERROR(VLOOKUP(A27,[3]Sheet1!$A:$I,7,FALSE),0)</f>
        <v>0</v>
      </c>
      <c r="T27" s="13" t="str">
        <f t="shared" si="1"/>
        <v>Sim</v>
      </c>
      <c r="U27" s="13" t="str">
        <f t="shared" si="2"/>
        <v>Sim</v>
      </c>
      <c r="V27" s="13" t="str">
        <f t="shared" si="3"/>
        <v>Sim</v>
      </c>
      <c r="W27" s="13" t="str">
        <f t="shared" si="4"/>
        <v>Sim</v>
      </c>
      <c r="X27" s="13" t="str">
        <f t="shared" si="5"/>
        <v>Sim</v>
      </c>
      <c r="Y27" s="13" t="str">
        <f t="shared" si="6"/>
        <v>Sim</v>
      </c>
    </row>
    <row r="28" spans="1:25">
      <c r="A28" s="9">
        <v>270020</v>
      </c>
      <c r="B28" s="13">
        <f>IFERROR(VLOOKUP(A28,[1]Monitoramento_Base_somente_Said!$A:$J,5,FALSE),0)</f>
        <v>0</v>
      </c>
      <c r="C28" s="13">
        <f>IFERROR(VLOOKUP(A28,[1]Monitoramento_Base_somente_Said!$A:$J,6,FALSE),0)</f>
        <v>128526</v>
      </c>
      <c r="D28" s="13">
        <f>IFERROR(VLOOKUP(A28,[1]Monitoramento_Base_somente_Said!$A:$J,7,FALSE),0)</f>
        <v>0</v>
      </c>
      <c r="E28" s="13">
        <f>IFERROR(VLOOKUP(A28,[1]Monitoramento_Base_somente_Said!$A:$J,8,FALSE),0)</f>
        <v>120234</v>
      </c>
      <c r="F28" s="13">
        <f>IFERROR(VLOOKUP(A28,[1]Monitoramento_Base_somente_Said!$A:$J,9,FALSE),0)</f>
        <v>0</v>
      </c>
      <c r="G28" s="13">
        <f>IFERROR(VLOOKUP(A28,[1]Monitoramento_Base_somente_Said!$A:$J,10,FALSE),0)</f>
        <v>49752</v>
      </c>
      <c r="H28" s="13">
        <f>IFERROR(VLOOKUP(A28,[2]Sheet1!$A:$I,4,FALSE),0)</f>
        <v>0</v>
      </c>
      <c r="I28" s="13">
        <f>IFERROR(VLOOKUP(A28,[2]Sheet1!$A:$I,5,FALSE),0)</f>
        <v>0</v>
      </c>
      <c r="J28" s="13">
        <f>IFERROR(VLOOKUP(A28,[2]Sheet1!$A:$I,6,FALSE),0)</f>
        <v>0</v>
      </c>
      <c r="K28" s="13">
        <f>IFERROR(VLOOKUP(A28,[2]Sheet1!$A:$I,7,FALSE),0)</f>
        <v>0</v>
      </c>
      <c r="L28" s="13">
        <f>IFERROR(VLOOKUP(A28,[2]Sheet1!$A:$I,8,FALSE),0)</f>
        <v>0</v>
      </c>
      <c r="M28" s="13">
        <f>IFERROR(VLOOKUP(A28,[2]Sheet1!$A:$I,9,FALSE),0)</f>
        <v>0</v>
      </c>
      <c r="N28" s="13">
        <f>IFERROR(VLOOKUP(A28,[3]Sheet1!$A:$G,2,FALSE),0)</f>
        <v>0</v>
      </c>
      <c r="O28" s="13">
        <f>IFERROR(VLOOKUP(A28,[3]Sheet1!$A:$G,3,FALSE),0)</f>
        <v>0</v>
      </c>
      <c r="P28" s="13">
        <f>IFERROR(VLOOKUP(A28,[3]Sheet1!$A:$G,4,FALSE),0)</f>
        <v>0</v>
      </c>
      <c r="Q28" s="13">
        <f>IFERROR(VLOOKUP(A28,[3]Sheet1!$A:$G,5,FALSE),0)</f>
        <v>0</v>
      </c>
      <c r="R28" s="13">
        <f>IFERROR(VLOOKUP(A28,[3]Sheet1!$A:$H,6,FALSE),0)</f>
        <v>0</v>
      </c>
      <c r="S28" s="13">
        <f>IFERROR(VLOOKUP(A28,[3]Sheet1!$A:$I,7,FALSE),0)</f>
        <v>0</v>
      </c>
      <c r="T28" s="13" t="str">
        <f t="shared" si="1"/>
        <v>Não</v>
      </c>
      <c r="U28" s="13" t="str">
        <f t="shared" si="2"/>
        <v>Sim</v>
      </c>
      <c r="V28" s="13" t="str">
        <f t="shared" si="3"/>
        <v>Não</v>
      </c>
      <c r="W28" s="13" t="str">
        <f t="shared" si="4"/>
        <v>Sim</v>
      </c>
      <c r="X28" s="13" t="str">
        <f t="shared" si="5"/>
        <v>Não</v>
      </c>
      <c r="Y28" s="13" t="str">
        <f t="shared" si="6"/>
        <v>Sim</v>
      </c>
    </row>
    <row r="29" spans="1:25">
      <c r="A29" s="9">
        <v>270030</v>
      </c>
      <c r="B29" s="13">
        <f>IFERROR(VLOOKUP(A29,[1]Monitoramento_Base_somente_Said!$A:$J,5,FALSE),0)</f>
        <v>92862784</v>
      </c>
      <c r="C29" s="13">
        <f>IFERROR(VLOOKUP(A29,[1]Monitoramento_Base_somente_Said!$A:$J,6,FALSE),0)</f>
        <v>1364815393</v>
      </c>
      <c r="D29" s="13">
        <f>IFERROR(VLOOKUP(A29,[1]Monitoramento_Base_somente_Said!$A:$J,7,FALSE),0)</f>
        <v>214983651</v>
      </c>
      <c r="E29" s="13">
        <f>IFERROR(VLOOKUP(A29,[1]Monitoramento_Base_somente_Said!$A:$J,8,FALSE),0)</f>
        <v>652807604</v>
      </c>
      <c r="F29" s="13">
        <f>IFERROR(VLOOKUP(A29,[1]Monitoramento_Base_somente_Said!$A:$J,9,FALSE),0)</f>
        <v>1093299</v>
      </c>
      <c r="G29" s="13">
        <f>IFERROR(VLOOKUP(A29,[1]Monitoramento_Base_somente_Said!$A:$J,10,FALSE),0)</f>
        <v>264760162</v>
      </c>
      <c r="H29" s="13">
        <f>IFERROR(VLOOKUP(A29,[2]Sheet1!$A:$I,4,FALSE),0)</f>
        <v>0</v>
      </c>
      <c r="I29" s="13">
        <f>IFERROR(VLOOKUP(A29,[2]Sheet1!$A:$I,5,FALSE),0)</f>
        <v>0</v>
      </c>
      <c r="J29" s="13">
        <f>IFERROR(VLOOKUP(A29,[2]Sheet1!$A:$I,6,FALSE),0)</f>
        <v>0</v>
      </c>
      <c r="K29" s="13">
        <f>IFERROR(VLOOKUP(A29,[2]Sheet1!$A:$I,7,FALSE),0)</f>
        <v>0</v>
      </c>
      <c r="L29" s="13">
        <f>IFERROR(VLOOKUP(A29,[2]Sheet1!$A:$I,8,FALSE),0)</f>
        <v>0</v>
      </c>
      <c r="M29" s="13">
        <f>IFERROR(VLOOKUP(A29,[2]Sheet1!$A:$I,9,FALSE),0)</f>
        <v>0</v>
      </c>
      <c r="N29" s="13">
        <f>IFERROR(VLOOKUP(A29,[3]Sheet1!$A:$G,2,FALSE),0)</f>
        <v>0</v>
      </c>
      <c r="O29" s="13">
        <f>IFERROR(VLOOKUP(A29,[3]Sheet1!$A:$G,3,FALSE),0)</f>
        <v>0</v>
      </c>
      <c r="P29" s="13">
        <f>IFERROR(VLOOKUP(A29,[3]Sheet1!$A:$G,4,FALSE),0)</f>
        <v>0</v>
      </c>
      <c r="Q29" s="13">
        <f>IFERROR(VLOOKUP(A29,[3]Sheet1!$A:$G,5,FALSE),0)</f>
        <v>0</v>
      </c>
      <c r="R29" s="13">
        <f>IFERROR(VLOOKUP(A29,[3]Sheet1!$A:$H,6,FALSE),0)</f>
        <v>0</v>
      </c>
      <c r="S29" s="13">
        <f>IFERROR(VLOOKUP(A29,[3]Sheet1!$A:$I,7,FALSE),0)</f>
        <v>0</v>
      </c>
      <c r="T29" s="13" t="str">
        <f t="shared" si="1"/>
        <v>Sim</v>
      </c>
      <c r="U29" s="13" t="str">
        <f t="shared" si="2"/>
        <v>Sim</v>
      </c>
      <c r="V29" s="13" t="str">
        <f t="shared" si="3"/>
        <v>Sim</v>
      </c>
      <c r="W29" s="13" t="str">
        <f t="shared" si="4"/>
        <v>Sim</v>
      </c>
      <c r="X29" s="13" t="str">
        <f t="shared" si="5"/>
        <v>Sim</v>
      </c>
      <c r="Y29" s="13" t="str">
        <f t="shared" si="6"/>
        <v>Sim</v>
      </c>
    </row>
    <row r="30" spans="1:25">
      <c r="A30" s="9">
        <v>270040</v>
      </c>
      <c r="B30" s="13">
        <f>IFERROR(VLOOKUP(A30,[1]Monitoramento_Base_somente_Said!$A:$J,5,FALSE),0)</f>
        <v>447175</v>
      </c>
      <c r="C30" s="13">
        <f>IFERROR(VLOOKUP(A30,[1]Monitoramento_Base_somente_Said!$A:$J,6,FALSE),0)</f>
        <v>35770082</v>
      </c>
      <c r="D30" s="13">
        <f>IFERROR(VLOOKUP(A30,[1]Monitoramento_Base_somente_Said!$A:$J,7,FALSE),0)</f>
        <v>497233</v>
      </c>
      <c r="E30" s="13">
        <f>IFERROR(VLOOKUP(A30,[1]Monitoramento_Base_somente_Said!$A:$J,8,FALSE),0)</f>
        <v>46212940</v>
      </c>
      <c r="F30" s="13">
        <f>IFERROR(VLOOKUP(A30,[1]Monitoramento_Base_somente_Said!$A:$J,9,FALSE),0)</f>
        <v>342859</v>
      </c>
      <c r="G30" s="13">
        <f>IFERROR(VLOOKUP(A30,[1]Monitoramento_Base_somente_Said!$A:$J,10,FALSE),0)</f>
        <v>16401860</v>
      </c>
      <c r="H30" s="13">
        <f>IFERROR(VLOOKUP(A30,[2]Sheet1!$A:$I,4,FALSE),0)</f>
        <v>0</v>
      </c>
      <c r="I30" s="13">
        <f>IFERROR(VLOOKUP(A30,[2]Sheet1!$A:$I,5,FALSE),0)</f>
        <v>0</v>
      </c>
      <c r="J30" s="13">
        <f>IFERROR(VLOOKUP(A30,[2]Sheet1!$A:$I,6,FALSE),0)</f>
        <v>0</v>
      </c>
      <c r="K30" s="13">
        <f>IFERROR(VLOOKUP(A30,[2]Sheet1!$A:$I,7,FALSE),0)</f>
        <v>0</v>
      </c>
      <c r="L30" s="13">
        <f>IFERROR(VLOOKUP(A30,[2]Sheet1!$A:$I,8,FALSE),0)</f>
        <v>0</v>
      </c>
      <c r="M30" s="13">
        <f>IFERROR(VLOOKUP(A30,[2]Sheet1!$A:$I,9,FALSE),0)</f>
        <v>0</v>
      </c>
      <c r="N30" s="13">
        <f>IFERROR(VLOOKUP(A30,[3]Sheet1!$A:$G,2,FALSE),0)</f>
        <v>0</v>
      </c>
      <c r="O30" s="13">
        <f>IFERROR(VLOOKUP(A30,[3]Sheet1!$A:$G,3,FALSE),0)</f>
        <v>0</v>
      </c>
      <c r="P30" s="13">
        <f>IFERROR(VLOOKUP(A30,[3]Sheet1!$A:$G,4,FALSE),0)</f>
        <v>0</v>
      </c>
      <c r="Q30" s="13">
        <f>IFERROR(VLOOKUP(A30,[3]Sheet1!$A:$G,5,FALSE),0)</f>
        <v>0</v>
      </c>
      <c r="R30" s="13">
        <f>IFERROR(VLOOKUP(A30,[3]Sheet1!$A:$H,6,FALSE),0)</f>
        <v>0</v>
      </c>
      <c r="S30" s="13">
        <f>IFERROR(VLOOKUP(A30,[3]Sheet1!$A:$I,7,FALSE),0)</f>
        <v>0</v>
      </c>
      <c r="T30" s="13" t="str">
        <f t="shared" si="1"/>
        <v>Sim</v>
      </c>
      <c r="U30" s="13" t="str">
        <f t="shared" si="2"/>
        <v>Sim</v>
      </c>
      <c r="V30" s="13" t="str">
        <f t="shared" si="3"/>
        <v>Sim</v>
      </c>
      <c r="W30" s="13" t="str">
        <f t="shared" si="4"/>
        <v>Sim</v>
      </c>
      <c r="X30" s="13" t="str">
        <f t="shared" si="5"/>
        <v>Sim</v>
      </c>
      <c r="Y30" s="13" t="str">
        <f t="shared" si="6"/>
        <v>Sim</v>
      </c>
    </row>
    <row r="31" spans="1:25">
      <c r="A31" s="9">
        <v>270050</v>
      </c>
      <c r="B31" s="13">
        <f>IFERROR(VLOOKUP(A31,[1]Monitoramento_Base_somente_Said!$A:$J,5,FALSE),0)</f>
        <v>0</v>
      </c>
      <c r="C31" s="13">
        <f>IFERROR(VLOOKUP(A31,[1]Monitoramento_Base_somente_Said!$A:$J,6,FALSE),0)</f>
        <v>16610668</v>
      </c>
      <c r="D31" s="13">
        <f>IFERROR(VLOOKUP(A31,[1]Monitoramento_Base_somente_Said!$A:$J,7,FALSE),0)</f>
        <v>0</v>
      </c>
      <c r="E31" s="13">
        <f>IFERROR(VLOOKUP(A31,[1]Monitoramento_Base_somente_Said!$A:$J,8,FALSE),0)</f>
        <v>15539012</v>
      </c>
      <c r="F31" s="13">
        <f>IFERROR(VLOOKUP(A31,[1]Monitoramento_Base_somente_Said!$A:$J,9,FALSE),0)</f>
        <v>0</v>
      </c>
      <c r="G31" s="13">
        <f>IFERROR(VLOOKUP(A31,[1]Monitoramento_Base_somente_Said!$A:$J,10,FALSE),0)</f>
        <v>6429936</v>
      </c>
      <c r="H31" s="13">
        <f>IFERROR(VLOOKUP(A31,[2]Sheet1!$A:$I,4,FALSE),0)</f>
        <v>0</v>
      </c>
      <c r="I31" s="13">
        <f>IFERROR(VLOOKUP(A31,[2]Sheet1!$A:$I,5,FALSE),0)</f>
        <v>0</v>
      </c>
      <c r="J31" s="13">
        <f>IFERROR(VLOOKUP(A31,[2]Sheet1!$A:$I,6,FALSE),0)</f>
        <v>0</v>
      </c>
      <c r="K31" s="13">
        <f>IFERROR(VLOOKUP(A31,[2]Sheet1!$A:$I,7,FALSE),0)</f>
        <v>0</v>
      </c>
      <c r="L31" s="13">
        <f>IFERROR(VLOOKUP(A31,[2]Sheet1!$A:$I,8,FALSE),0)</f>
        <v>0</v>
      </c>
      <c r="M31" s="13">
        <f>IFERROR(VLOOKUP(A31,[2]Sheet1!$A:$I,9,FALSE),0)</f>
        <v>0</v>
      </c>
      <c r="N31" s="13">
        <f>IFERROR(VLOOKUP(A31,[3]Sheet1!$A:$G,2,FALSE),0)</f>
        <v>0</v>
      </c>
      <c r="O31" s="13">
        <f>IFERROR(VLOOKUP(A31,[3]Sheet1!$A:$G,3,FALSE),0)</f>
        <v>0</v>
      </c>
      <c r="P31" s="13">
        <f>IFERROR(VLOOKUP(A31,[3]Sheet1!$A:$G,4,FALSE),0)</f>
        <v>0</v>
      </c>
      <c r="Q31" s="13">
        <f>IFERROR(VLOOKUP(A31,[3]Sheet1!$A:$G,5,FALSE),0)</f>
        <v>0</v>
      </c>
      <c r="R31" s="13">
        <f>IFERROR(VLOOKUP(A31,[3]Sheet1!$A:$H,6,FALSE),0)</f>
        <v>0</v>
      </c>
      <c r="S31" s="13">
        <f>IFERROR(VLOOKUP(A31,[3]Sheet1!$A:$I,7,FALSE),0)</f>
        <v>0</v>
      </c>
      <c r="T31" s="13" t="str">
        <f t="shared" si="1"/>
        <v>Não</v>
      </c>
      <c r="U31" s="13" t="str">
        <f t="shared" si="2"/>
        <v>Sim</v>
      </c>
      <c r="V31" s="13" t="str">
        <f t="shared" si="3"/>
        <v>Não</v>
      </c>
      <c r="W31" s="13" t="str">
        <f t="shared" si="4"/>
        <v>Sim</v>
      </c>
      <c r="X31" s="13" t="str">
        <f t="shared" si="5"/>
        <v>Não</v>
      </c>
      <c r="Y31" s="13" t="str">
        <f t="shared" si="6"/>
        <v>Sim</v>
      </c>
    </row>
    <row r="32" spans="1:25">
      <c r="A32" s="9">
        <v>270060</v>
      </c>
      <c r="B32" s="13">
        <f>IFERROR(VLOOKUP(A32,[1]Monitoramento_Base_somente_Said!$A:$J,5,FALSE),0)</f>
        <v>179855</v>
      </c>
      <c r="C32" s="13">
        <f>IFERROR(VLOOKUP(A32,[1]Monitoramento_Base_somente_Said!$A:$J,6,FALSE),0)</f>
        <v>67697161</v>
      </c>
      <c r="D32" s="13">
        <f>IFERROR(VLOOKUP(A32,[1]Monitoramento_Base_somente_Said!$A:$J,7,FALSE),0)</f>
        <v>164446</v>
      </c>
      <c r="E32" s="13">
        <f>IFERROR(VLOOKUP(A32,[1]Monitoramento_Base_somente_Said!$A:$J,8,FALSE),0)</f>
        <v>68817768</v>
      </c>
      <c r="F32" s="13">
        <f>IFERROR(VLOOKUP(A32,[1]Monitoramento_Base_somente_Said!$A:$J,9,FALSE),0)</f>
        <v>67150</v>
      </c>
      <c r="G32" s="13">
        <f>IFERROR(VLOOKUP(A32,[1]Monitoramento_Base_somente_Said!$A:$J,10,FALSE),0)</f>
        <v>28501394</v>
      </c>
      <c r="H32" s="13">
        <f>IFERROR(VLOOKUP(A32,[2]Sheet1!$A:$I,4,FALSE),0)</f>
        <v>0</v>
      </c>
      <c r="I32" s="13">
        <f>IFERROR(VLOOKUP(A32,[2]Sheet1!$A:$I,5,FALSE),0)</f>
        <v>0</v>
      </c>
      <c r="J32" s="13">
        <f>IFERROR(VLOOKUP(A32,[2]Sheet1!$A:$I,6,FALSE),0)</f>
        <v>0</v>
      </c>
      <c r="K32" s="13">
        <f>IFERROR(VLOOKUP(A32,[2]Sheet1!$A:$I,7,FALSE),0)</f>
        <v>0</v>
      </c>
      <c r="L32" s="13">
        <f>IFERROR(VLOOKUP(A32,[2]Sheet1!$A:$I,8,FALSE),0)</f>
        <v>0</v>
      </c>
      <c r="M32" s="13">
        <f>IFERROR(VLOOKUP(A32,[2]Sheet1!$A:$I,9,FALSE),0)</f>
        <v>0</v>
      </c>
      <c r="N32" s="13">
        <f>IFERROR(VLOOKUP(A32,[3]Sheet1!$A:$G,2,FALSE),0)</f>
        <v>0</v>
      </c>
      <c r="O32" s="13">
        <f>IFERROR(VLOOKUP(A32,[3]Sheet1!$A:$G,3,FALSE),0)</f>
        <v>0</v>
      </c>
      <c r="P32" s="13">
        <f>IFERROR(VLOOKUP(A32,[3]Sheet1!$A:$G,4,FALSE),0)</f>
        <v>0</v>
      </c>
      <c r="Q32" s="13">
        <f>IFERROR(VLOOKUP(A32,[3]Sheet1!$A:$G,5,FALSE),0)</f>
        <v>0</v>
      </c>
      <c r="R32" s="13">
        <f>IFERROR(VLOOKUP(A32,[3]Sheet1!$A:$H,6,FALSE),0)</f>
        <v>0</v>
      </c>
      <c r="S32" s="13">
        <f>IFERROR(VLOOKUP(A32,[3]Sheet1!$A:$I,7,FALSE),0)</f>
        <v>0</v>
      </c>
      <c r="T32" s="13" t="str">
        <f t="shared" si="1"/>
        <v>Sim</v>
      </c>
      <c r="U32" s="13" t="str">
        <f t="shared" si="2"/>
        <v>Sim</v>
      </c>
      <c r="V32" s="13" t="str">
        <f t="shared" si="3"/>
        <v>Sim</v>
      </c>
      <c r="W32" s="13" t="str">
        <f t="shared" si="4"/>
        <v>Sim</v>
      </c>
      <c r="X32" s="13" t="str">
        <f t="shared" si="5"/>
        <v>Sim</v>
      </c>
      <c r="Y32" s="13" t="str">
        <f t="shared" si="6"/>
        <v>Sim</v>
      </c>
    </row>
    <row r="33" spans="1:25">
      <c r="A33" s="9">
        <v>270070</v>
      </c>
      <c r="B33" s="13">
        <f>IFERROR(VLOOKUP(A33,[1]Monitoramento_Base_somente_Said!$A:$J,5,FALSE),0)</f>
        <v>174886</v>
      </c>
      <c r="C33" s="13">
        <f>IFERROR(VLOOKUP(A33,[1]Monitoramento_Base_somente_Said!$A:$J,6,FALSE),0)</f>
        <v>46219623</v>
      </c>
      <c r="D33" s="13">
        <f>IFERROR(VLOOKUP(A33,[1]Monitoramento_Base_somente_Said!$A:$J,7,FALSE),0)</f>
        <v>176375</v>
      </c>
      <c r="E33" s="13">
        <f>IFERROR(VLOOKUP(A33,[1]Monitoramento_Base_somente_Said!$A:$J,8,FALSE),0)</f>
        <v>42253514</v>
      </c>
      <c r="F33" s="13">
        <f>IFERROR(VLOOKUP(A33,[1]Monitoramento_Base_somente_Said!$A:$J,9,FALSE),0)</f>
        <v>96295</v>
      </c>
      <c r="G33" s="13">
        <f>IFERROR(VLOOKUP(A33,[1]Monitoramento_Base_somente_Said!$A:$J,10,FALSE),0)</f>
        <v>16768285</v>
      </c>
      <c r="H33" s="13">
        <f>IFERROR(VLOOKUP(A33,[2]Sheet1!$A:$I,4,FALSE),0)</f>
        <v>0</v>
      </c>
      <c r="I33" s="13">
        <f>IFERROR(VLOOKUP(A33,[2]Sheet1!$A:$I,5,FALSE),0)</f>
        <v>0</v>
      </c>
      <c r="J33" s="13">
        <f>IFERROR(VLOOKUP(A33,[2]Sheet1!$A:$I,6,FALSE),0)</f>
        <v>0</v>
      </c>
      <c r="K33" s="13">
        <f>IFERROR(VLOOKUP(A33,[2]Sheet1!$A:$I,7,FALSE),0)</f>
        <v>0</v>
      </c>
      <c r="L33" s="13">
        <f>IFERROR(VLOOKUP(A33,[2]Sheet1!$A:$I,8,FALSE),0)</f>
        <v>0</v>
      </c>
      <c r="M33" s="13">
        <f>IFERROR(VLOOKUP(A33,[2]Sheet1!$A:$I,9,FALSE),0)</f>
        <v>0</v>
      </c>
      <c r="N33" s="13">
        <f>IFERROR(VLOOKUP(A33,[3]Sheet1!$A:$G,2,FALSE),0)</f>
        <v>0</v>
      </c>
      <c r="O33" s="13">
        <f>IFERROR(VLOOKUP(A33,[3]Sheet1!$A:$G,3,FALSE),0)</f>
        <v>0</v>
      </c>
      <c r="P33" s="13">
        <f>IFERROR(VLOOKUP(A33,[3]Sheet1!$A:$G,4,FALSE),0)</f>
        <v>0</v>
      </c>
      <c r="Q33" s="13">
        <f>IFERROR(VLOOKUP(A33,[3]Sheet1!$A:$G,5,FALSE),0)</f>
        <v>0</v>
      </c>
      <c r="R33" s="13">
        <f>IFERROR(VLOOKUP(A33,[3]Sheet1!$A:$H,6,FALSE),0)</f>
        <v>0</v>
      </c>
      <c r="S33" s="13">
        <f>IFERROR(VLOOKUP(A33,[3]Sheet1!$A:$I,7,FALSE),0)</f>
        <v>0</v>
      </c>
      <c r="T33" s="13" t="str">
        <f t="shared" si="1"/>
        <v>Sim</v>
      </c>
      <c r="U33" s="13" t="str">
        <f t="shared" si="2"/>
        <v>Sim</v>
      </c>
      <c r="V33" s="13" t="str">
        <f t="shared" si="3"/>
        <v>Sim</v>
      </c>
      <c r="W33" s="13" t="str">
        <f t="shared" si="4"/>
        <v>Sim</v>
      </c>
      <c r="X33" s="13" t="str">
        <f t="shared" si="5"/>
        <v>Sim</v>
      </c>
      <c r="Y33" s="13" t="str">
        <f t="shared" si="6"/>
        <v>Sim</v>
      </c>
    </row>
    <row r="34" spans="1:25">
      <c r="A34" s="9">
        <v>270080</v>
      </c>
      <c r="B34" s="13">
        <f>IFERROR(VLOOKUP(A34,[1]Monitoramento_Base_somente_Said!$A:$J,5,FALSE),0)</f>
        <v>145090</v>
      </c>
      <c r="C34" s="13">
        <f>IFERROR(VLOOKUP(A34,[1]Monitoramento_Base_somente_Said!$A:$J,6,FALSE),0)</f>
        <v>60284241</v>
      </c>
      <c r="D34" s="13">
        <f>IFERROR(VLOOKUP(A34,[1]Monitoramento_Base_somente_Said!$A:$J,7,FALSE),0)</f>
        <v>130318</v>
      </c>
      <c r="E34" s="13">
        <f>IFERROR(VLOOKUP(A34,[1]Monitoramento_Base_somente_Said!$A:$J,8,FALSE),0)</f>
        <v>55902527</v>
      </c>
      <c r="F34" s="13">
        <f>IFERROR(VLOOKUP(A34,[1]Monitoramento_Base_somente_Said!$A:$J,9,FALSE),0)</f>
        <v>46452</v>
      </c>
      <c r="G34" s="13">
        <f>IFERROR(VLOOKUP(A34,[1]Monitoramento_Base_somente_Said!$A:$J,10,FALSE),0)</f>
        <v>22354693</v>
      </c>
      <c r="H34" s="13">
        <f>IFERROR(VLOOKUP(A34,[2]Sheet1!$A:$I,4,FALSE),0)</f>
        <v>0</v>
      </c>
      <c r="I34" s="13">
        <f>IFERROR(VLOOKUP(A34,[2]Sheet1!$A:$I,5,FALSE),0)</f>
        <v>0</v>
      </c>
      <c r="J34" s="13">
        <f>IFERROR(VLOOKUP(A34,[2]Sheet1!$A:$I,6,FALSE),0)</f>
        <v>0</v>
      </c>
      <c r="K34" s="13">
        <f>IFERROR(VLOOKUP(A34,[2]Sheet1!$A:$I,7,FALSE),0)</f>
        <v>0</v>
      </c>
      <c r="L34" s="13">
        <f>IFERROR(VLOOKUP(A34,[2]Sheet1!$A:$I,8,FALSE),0)</f>
        <v>0</v>
      </c>
      <c r="M34" s="13">
        <f>IFERROR(VLOOKUP(A34,[2]Sheet1!$A:$I,9,FALSE),0)</f>
        <v>0</v>
      </c>
      <c r="N34" s="13">
        <f>IFERROR(VLOOKUP(A34,[3]Sheet1!$A:$G,2,FALSE),0)</f>
        <v>0</v>
      </c>
      <c r="O34" s="13">
        <f>IFERROR(VLOOKUP(A34,[3]Sheet1!$A:$G,3,FALSE),0)</f>
        <v>0</v>
      </c>
      <c r="P34" s="13">
        <f>IFERROR(VLOOKUP(A34,[3]Sheet1!$A:$G,4,FALSE),0)</f>
        <v>0</v>
      </c>
      <c r="Q34" s="13">
        <f>IFERROR(VLOOKUP(A34,[3]Sheet1!$A:$G,5,FALSE),0)</f>
        <v>0</v>
      </c>
      <c r="R34" s="13">
        <f>IFERROR(VLOOKUP(A34,[3]Sheet1!$A:$H,6,FALSE),0)</f>
        <v>0</v>
      </c>
      <c r="S34" s="13">
        <f>IFERROR(VLOOKUP(A34,[3]Sheet1!$A:$I,7,FALSE),0)</f>
        <v>0</v>
      </c>
      <c r="T34" s="13" t="str">
        <f t="shared" si="1"/>
        <v>Sim</v>
      </c>
      <c r="U34" s="13" t="str">
        <f t="shared" si="2"/>
        <v>Sim</v>
      </c>
      <c r="V34" s="13" t="str">
        <f t="shared" si="3"/>
        <v>Sim</v>
      </c>
      <c r="W34" s="13" t="str">
        <f t="shared" si="4"/>
        <v>Sim</v>
      </c>
      <c r="X34" s="13" t="str">
        <f t="shared" si="5"/>
        <v>Sim</v>
      </c>
      <c r="Y34" s="13" t="str">
        <f t="shared" si="6"/>
        <v>Sim</v>
      </c>
    </row>
    <row r="35" spans="1:25">
      <c r="A35" s="9">
        <v>270090</v>
      </c>
      <c r="B35" s="13">
        <f>IFERROR(VLOOKUP(A35,[1]Monitoramento_Base_somente_Said!$A:$J,5,FALSE),0)</f>
        <v>0</v>
      </c>
      <c r="C35" s="13">
        <f>IFERROR(VLOOKUP(A35,[1]Monitoramento_Base_somente_Said!$A:$J,6,FALSE),0)</f>
        <v>1911367</v>
      </c>
      <c r="D35" s="13">
        <f>IFERROR(VLOOKUP(A35,[1]Monitoramento_Base_somente_Said!$A:$J,7,FALSE),0)</f>
        <v>0</v>
      </c>
      <c r="E35" s="13">
        <f>IFERROR(VLOOKUP(A35,[1]Monitoramento_Base_somente_Said!$A:$J,8,FALSE),0)</f>
        <v>1788053</v>
      </c>
      <c r="F35" s="13">
        <f>IFERROR(VLOOKUP(A35,[1]Monitoramento_Base_somente_Said!$A:$J,9,FALSE),0)</f>
        <v>0</v>
      </c>
      <c r="G35" s="13">
        <f>IFERROR(VLOOKUP(A35,[1]Monitoramento_Base_somente_Said!$A:$J,10,FALSE),0)</f>
        <v>739884</v>
      </c>
      <c r="H35" s="13">
        <f>IFERROR(VLOOKUP(A35,[2]Sheet1!$A:$I,4,FALSE),0)</f>
        <v>0</v>
      </c>
      <c r="I35" s="13">
        <f>IFERROR(VLOOKUP(A35,[2]Sheet1!$A:$I,5,FALSE),0)</f>
        <v>0</v>
      </c>
      <c r="J35" s="13">
        <f>IFERROR(VLOOKUP(A35,[2]Sheet1!$A:$I,6,FALSE),0)</f>
        <v>0</v>
      </c>
      <c r="K35" s="13">
        <f>IFERROR(VLOOKUP(A35,[2]Sheet1!$A:$I,7,FALSE),0)</f>
        <v>0</v>
      </c>
      <c r="L35" s="13">
        <f>IFERROR(VLOOKUP(A35,[2]Sheet1!$A:$I,8,FALSE),0)</f>
        <v>0</v>
      </c>
      <c r="M35" s="13">
        <f>IFERROR(VLOOKUP(A35,[2]Sheet1!$A:$I,9,FALSE),0)</f>
        <v>0</v>
      </c>
      <c r="N35" s="13">
        <f>IFERROR(VLOOKUP(A35,[3]Sheet1!$A:$G,2,FALSE),0)</f>
        <v>0</v>
      </c>
      <c r="O35" s="13">
        <f>IFERROR(VLOOKUP(A35,[3]Sheet1!$A:$G,3,FALSE),0)</f>
        <v>0</v>
      </c>
      <c r="P35" s="13">
        <f>IFERROR(VLOOKUP(A35,[3]Sheet1!$A:$G,4,FALSE),0)</f>
        <v>0</v>
      </c>
      <c r="Q35" s="13">
        <f>IFERROR(VLOOKUP(A35,[3]Sheet1!$A:$G,5,FALSE),0)</f>
        <v>0</v>
      </c>
      <c r="R35" s="13">
        <f>IFERROR(VLOOKUP(A35,[3]Sheet1!$A:$H,6,FALSE),0)</f>
        <v>0</v>
      </c>
      <c r="S35" s="13">
        <f>IFERROR(VLOOKUP(A35,[3]Sheet1!$A:$I,7,FALSE),0)</f>
        <v>0</v>
      </c>
      <c r="T35" s="13" t="str">
        <f t="shared" si="1"/>
        <v>Não</v>
      </c>
      <c r="U35" s="13" t="str">
        <f t="shared" si="2"/>
        <v>Sim</v>
      </c>
      <c r="V35" s="13" t="str">
        <f t="shared" si="3"/>
        <v>Não</v>
      </c>
      <c r="W35" s="13" t="str">
        <f t="shared" si="4"/>
        <v>Sim</v>
      </c>
      <c r="X35" s="13" t="str">
        <f t="shared" si="5"/>
        <v>Não</v>
      </c>
      <c r="Y35" s="13" t="str">
        <f t="shared" si="6"/>
        <v>Sim</v>
      </c>
    </row>
    <row r="36" spans="1:25">
      <c r="A36" s="19">
        <v>270100</v>
      </c>
      <c r="B36" s="13">
        <f>IFERROR(VLOOKUP(A36,[1]Monitoramento_Base_somente_Said!$A:$J,5,FALSE),0)</f>
        <v>135905</v>
      </c>
      <c r="C36" s="13">
        <f>IFERROR(VLOOKUP(A36,[1]Monitoramento_Base_somente_Said!$A:$J,6,FALSE),0)</f>
        <v>118223890</v>
      </c>
      <c r="D36" s="13">
        <f>IFERROR(VLOOKUP(A36,[1]Monitoramento_Base_somente_Said!$A:$J,7,FALSE),0)</f>
        <v>147208</v>
      </c>
      <c r="E36" s="13">
        <f>IFERROR(VLOOKUP(A36,[1]Monitoramento_Base_somente_Said!$A:$J,8,FALSE),0)</f>
        <v>108757451</v>
      </c>
      <c r="F36" s="13">
        <f>IFERROR(VLOOKUP(A36,[1]Monitoramento_Base_somente_Said!$A:$J,9,FALSE),0)</f>
        <v>60529</v>
      </c>
      <c r="G36" s="13">
        <f>IFERROR(VLOOKUP(A36,[1]Monitoramento_Base_somente_Said!$A:$J,10,FALSE),0)</f>
        <v>43257222</v>
      </c>
      <c r="H36" s="13">
        <f>IFERROR(VLOOKUP(A36,[2]Sheet1!$A:$I,4,FALSE),0)</f>
        <v>0</v>
      </c>
      <c r="I36" s="13">
        <f>IFERROR(VLOOKUP(A36,[2]Sheet1!$A:$I,5,FALSE),0)</f>
        <v>0</v>
      </c>
      <c r="J36" s="13">
        <f>IFERROR(VLOOKUP(A36,[2]Sheet1!$A:$I,6,FALSE),0)</f>
        <v>0</v>
      </c>
      <c r="K36" s="13">
        <f>IFERROR(VLOOKUP(A36,[2]Sheet1!$A:$I,7,FALSE),0)</f>
        <v>0</v>
      </c>
      <c r="L36" s="13">
        <f>IFERROR(VLOOKUP(A36,[2]Sheet1!$A:$I,8,FALSE),0)</f>
        <v>0</v>
      </c>
      <c r="M36" s="13">
        <f>IFERROR(VLOOKUP(A36,[2]Sheet1!$A:$I,9,FALSE),0)</f>
        <v>0</v>
      </c>
      <c r="N36" s="13">
        <f>IFERROR(VLOOKUP(A36,[3]Sheet1!$A:$G,2,FALSE),0)</f>
        <v>0</v>
      </c>
      <c r="O36" s="13">
        <f>IFERROR(VLOOKUP(A36,[3]Sheet1!$A:$G,3,FALSE),0)</f>
        <v>0</v>
      </c>
      <c r="P36" s="13">
        <f>IFERROR(VLOOKUP(A36,[3]Sheet1!$A:$G,4,FALSE),0)</f>
        <v>0</v>
      </c>
      <c r="Q36" s="13">
        <f>IFERROR(VLOOKUP(A36,[3]Sheet1!$A:$G,5,FALSE),0)</f>
        <v>0</v>
      </c>
      <c r="R36" s="13">
        <f>IFERROR(VLOOKUP(A36,[3]Sheet1!$A:$H,6,FALSE),0)</f>
        <v>0</v>
      </c>
      <c r="S36" s="13">
        <f>IFERROR(VLOOKUP(A36,[3]Sheet1!$A:$I,7,FALSE),0)</f>
        <v>0</v>
      </c>
      <c r="T36" s="13" t="str">
        <f t="shared" si="1"/>
        <v>Sim</v>
      </c>
      <c r="U36" s="13" t="str">
        <f t="shared" si="2"/>
        <v>Sim</v>
      </c>
      <c r="V36" s="13" t="str">
        <f t="shared" si="3"/>
        <v>Sim</v>
      </c>
      <c r="W36" s="13" t="str">
        <f t="shared" si="4"/>
        <v>Sim</v>
      </c>
      <c r="X36" s="13" t="str">
        <f t="shared" si="5"/>
        <v>Sim</v>
      </c>
      <c r="Y36" s="13" t="str">
        <f t="shared" si="6"/>
        <v>Sim</v>
      </c>
    </row>
    <row r="37" spans="1:25">
      <c r="A37" s="9">
        <v>270110</v>
      </c>
      <c r="B37" s="13">
        <f>IFERROR(VLOOKUP(A37,[1]Monitoramento_Base_somente_Said!$A:$J,5,FALSE),0)</f>
        <v>42336</v>
      </c>
      <c r="C37" s="13">
        <f>IFERROR(VLOOKUP(A37,[1]Monitoramento_Base_somente_Said!$A:$J,6,FALSE),0)</f>
        <v>8735037</v>
      </c>
      <c r="D37" s="13">
        <f>IFERROR(VLOOKUP(A37,[1]Monitoramento_Base_somente_Said!$A:$J,7,FALSE),0)</f>
        <v>20408</v>
      </c>
      <c r="E37" s="13">
        <f>IFERROR(VLOOKUP(A37,[1]Monitoramento_Base_somente_Said!$A:$J,8,FALSE),0)</f>
        <v>6417772</v>
      </c>
      <c r="F37" s="13">
        <f>IFERROR(VLOOKUP(A37,[1]Monitoramento_Base_somente_Said!$A:$J,9,FALSE),0)</f>
        <v>7294</v>
      </c>
      <c r="G37" s="13">
        <f>IFERROR(VLOOKUP(A37,[1]Monitoramento_Base_somente_Said!$A:$J,10,FALSE),0)</f>
        <v>2414865</v>
      </c>
      <c r="H37" s="13">
        <f>IFERROR(VLOOKUP(A37,[2]Sheet1!$A:$I,4,FALSE),0)</f>
        <v>0</v>
      </c>
      <c r="I37" s="13">
        <f>IFERROR(VLOOKUP(A37,[2]Sheet1!$A:$I,5,FALSE),0)</f>
        <v>0</v>
      </c>
      <c r="J37" s="13">
        <f>IFERROR(VLOOKUP(A37,[2]Sheet1!$A:$I,6,FALSE),0)</f>
        <v>0</v>
      </c>
      <c r="K37" s="13">
        <f>IFERROR(VLOOKUP(A37,[2]Sheet1!$A:$I,7,FALSE),0)</f>
        <v>0</v>
      </c>
      <c r="L37" s="13">
        <f>IFERROR(VLOOKUP(A37,[2]Sheet1!$A:$I,8,FALSE),0)</f>
        <v>0</v>
      </c>
      <c r="M37" s="13">
        <f>IFERROR(VLOOKUP(A37,[2]Sheet1!$A:$I,9,FALSE),0)</f>
        <v>0</v>
      </c>
      <c r="N37" s="13">
        <f>IFERROR(VLOOKUP(A37,[3]Sheet1!$A:$G,2,FALSE),0)</f>
        <v>0</v>
      </c>
      <c r="O37" s="13">
        <f>IFERROR(VLOOKUP(A37,[3]Sheet1!$A:$G,3,FALSE),0)</f>
        <v>0</v>
      </c>
      <c r="P37" s="13">
        <f>IFERROR(VLOOKUP(A37,[3]Sheet1!$A:$G,4,FALSE),0)</f>
        <v>0</v>
      </c>
      <c r="Q37" s="13">
        <f>IFERROR(VLOOKUP(A37,[3]Sheet1!$A:$G,5,FALSE),0)</f>
        <v>0</v>
      </c>
      <c r="R37" s="13">
        <f>IFERROR(VLOOKUP(A37,[3]Sheet1!$A:$H,6,FALSE),0)</f>
        <v>0</v>
      </c>
      <c r="S37" s="13">
        <f>IFERROR(VLOOKUP(A37,[3]Sheet1!$A:$I,7,FALSE),0)</f>
        <v>0</v>
      </c>
      <c r="T37" s="13" t="str">
        <f t="shared" si="1"/>
        <v>Sim</v>
      </c>
      <c r="U37" s="13" t="str">
        <f t="shared" si="2"/>
        <v>Sim</v>
      </c>
      <c r="V37" s="13" t="str">
        <f t="shared" si="3"/>
        <v>Sim</v>
      </c>
      <c r="W37" s="13" t="str">
        <f t="shared" si="4"/>
        <v>Sim</v>
      </c>
      <c r="X37" s="13" t="str">
        <f t="shared" si="5"/>
        <v>Sim</v>
      </c>
      <c r="Y37" s="13" t="str">
        <f t="shared" si="6"/>
        <v>Sim</v>
      </c>
    </row>
    <row r="38" spans="1:25">
      <c r="A38" s="9">
        <v>270120</v>
      </c>
      <c r="B38" s="13">
        <f>IFERROR(VLOOKUP(A38,[1]Monitoramento_Base_somente_Said!$A:$J,5,FALSE),0)</f>
        <v>98292</v>
      </c>
      <c r="C38" s="13">
        <f>IFERROR(VLOOKUP(A38,[1]Monitoramento_Base_somente_Said!$A:$J,6,FALSE),0)</f>
        <v>16337891</v>
      </c>
      <c r="D38" s="13">
        <f>IFERROR(VLOOKUP(A38,[1]Monitoramento_Base_somente_Said!$A:$J,7,FALSE),0)</f>
        <v>10627</v>
      </c>
      <c r="E38" s="13">
        <f>IFERROR(VLOOKUP(A38,[1]Monitoramento_Base_somente_Said!$A:$J,8,FALSE),0)</f>
        <v>15070303</v>
      </c>
      <c r="F38" s="13">
        <f>IFERROR(VLOOKUP(A38,[1]Monitoramento_Base_somente_Said!$A:$J,9,FALSE),0)</f>
        <v>3762</v>
      </c>
      <c r="G38" s="13">
        <f>IFERROR(VLOOKUP(A38,[1]Monitoramento_Base_somente_Said!$A:$J,10,FALSE),0)</f>
        <v>6537276</v>
      </c>
      <c r="H38" s="13">
        <f>IFERROR(VLOOKUP(A38,[2]Sheet1!$A:$I,4,FALSE),0)</f>
        <v>0</v>
      </c>
      <c r="I38" s="13">
        <f>IFERROR(VLOOKUP(A38,[2]Sheet1!$A:$I,5,FALSE),0)</f>
        <v>0</v>
      </c>
      <c r="J38" s="13">
        <f>IFERROR(VLOOKUP(A38,[2]Sheet1!$A:$I,6,FALSE),0)</f>
        <v>0</v>
      </c>
      <c r="K38" s="13">
        <f>IFERROR(VLOOKUP(A38,[2]Sheet1!$A:$I,7,FALSE),0)</f>
        <v>0</v>
      </c>
      <c r="L38" s="13">
        <f>IFERROR(VLOOKUP(A38,[2]Sheet1!$A:$I,8,FALSE),0)</f>
        <v>0</v>
      </c>
      <c r="M38" s="13">
        <f>IFERROR(VLOOKUP(A38,[2]Sheet1!$A:$I,9,FALSE),0)</f>
        <v>0</v>
      </c>
      <c r="N38" s="13">
        <f>IFERROR(VLOOKUP(A38,[3]Sheet1!$A:$G,2,FALSE),0)</f>
        <v>0</v>
      </c>
      <c r="O38" s="13">
        <f>IFERROR(VLOOKUP(A38,[3]Sheet1!$A:$G,3,FALSE),0)</f>
        <v>0</v>
      </c>
      <c r="P38" s="13">
        <f>IFERROR(VLOOKUP(A38,[3]Sheet1!$A:$G,4,FALSE),0)</f>
        <v>0</v>
      </c>
      <c r="Q38" s="13">
        <f>IFERROR(VLOOKUP(A38,[3]Sheet1!$A:$G,5,FALSE),0)</f>
        <v>0</v>
      </c>
      <c r="R38" s="13">
        <f>IFERROR(VLOOKUP(A38,[3]Sheet1!$A:$H,6,FALSE),0)</f>
        <v>0</v>
      </c>
      <c r="S38" s="13">
        <f>IFERROR(VLOOKUP(A38,[3]Sheet1!$A:$I,7,FALSE),0)</f>
        <v>0</v>
      </c>
      <c r="T38" s="13" t="str">
        <f t="shared" si="1"/>
        <v>Sim</v>
      </c>
      <c r="U38" s="13" t="str">
        <f t="shared" si="2"/>
        <v>Sim</v>
      </c>
      <c r="V38" s="13" t="str">
        <f t="shared" si="3"/>
        <v>Sim</v>
      </c>
      <c r="W38" s="13" t="str">
        <f t="shared" si="4"/>
        <v>Sim</v>
      </c>
      <c r="X38" s="13" t="str">
        <f t="shared" si="5"/>
        <v>Sim</v>
      </c>
      <c r="Y38" s="13" t="str">
        <f t="shared" si="6"/>
        <v>Sim</v>
      </c>
    </row>
    <row r="39" spans="1:25">
      <c r="A39" s="9">
        <v>270130</v>
      </c>
      <c r="B39" s="13">
        <f>IFERROR(VLOOKUP(A39,[1]Monitoramento_Base_somente_Said!$A:$J,5,FALSE),0)</f>
        <v>77126</v>
      </c>
      <c r="C39" s="13">
        <f>IFERROR(VLOOKUP(A39,[1]Monitoramento_Base_somente_Said!$A:$J,6,FALSE),0)</f>
        <v>10804978</v>
      </c>
      <c r="D39" s="13">
        <f>IFERROR(VLOOKUP(A39,[1]Monitoramento_Base_somente_Said!$A:$J,7,FALSE),0)</f>
        <v>94867</v>
      </c>
      <c r="E39" s="13">
        <f>IFERROR(VLOOKUP(A39,[1]Monitoramento_Base_somente_Said!$A:$J,8,FALSE),0)</f>
        <v>7867069</v>
      </c>
      <c r="F39" s="13">
        <f>IFERROR(VLOOKUP(A39,[1]Monitoramento_Base_somente_Said!$A:$J,9,FALSE),0)</f>
        <v>149930</v>
      </c>
      <c r="G39" s="13">
        <f>IFERROR(VLOOKUP(A39,[1]Monitoramento_Base_somente_Said!$A:$J,10,FALSE),0)</f>
        <v>2992510</v>
      </c>
      <c r="H39" s="13">
        <f>IFERROR(VLOOKUP(A39,[2]Sheet1!$A:$I,4,FALSE),0)</f>
        <v>0</v>
      </c>
      <c r="I39" s="13">
        <f>IFERROR(VLOOKUP(A39,[2]Sheet1!$A:$I,5,FALSE),0)</f>
        <v>0</v>
      </c>
      <c r="J39" s="13">
        <f>IFERROR(VLOOKUP(A39,[2]Sheet1!$A:$I,6,FALSE),0)</f>
        <v>0</v>
      </c>
      <c r="K39" s="13">
        <f>IFERROR(VLOOKUP(A39,[2]Sheet1!$A:$I,7,FALSE),0)</f>
        <v>0</v>
      </c>
      <c r="L39" s="13">
        <f>IFERROR(VLOOKUP(A39,[2]Sheet1!$A:$I,8,FALSE),0)</f>
        <v>0</v>
      </c>
      <c r="M39" s="13">
        <f>IFERROR(VLOOKUP(A39,[2]Sheet1!$A:$I,9,FALSE),0)</f>
        <v>0</v>
      </c>
      <c r="N39" s="13">
        <f>IFERROR(VLOOKUP(A39,[3]Sheet1!$A:$G,2,FALSE),0)</f>
        <v>0</v>
      </c>
      <c r="O39" s="13">
        <f>IFERROR(VLOOKUP(A39,[3]Sheet1!$A:$G,3,FALSE),0)</f>
        <v>0</v>
      </c>
      <c r="P39" s="13">
        <f>IFERROR(VLOOKUP(A39,[3]Sheet1!$A:$G,4,FALSE),0)</f>
        <v>0</v>
      </c>
      <c r="Q39" s="13">
        <f>IFERROR(VLOOKUP(A39,[3]Sheet1!$A:$G,5,FALSE),0)</f>
        <v>0</v>
      </c>
      <c r="R39" s="13">
        <f>IFERROR(VLOOKUP(A39,[3]Sheet1!$A:$H,6,FALSE),0)</f>
        <v>0</v>
      </c>
      <c r="S39" s="13">
        <f>IFERROR(VLOOKUP(A39,[3]Sheet1!$A:$I,7,FALSE),0)</f>
        <v>0</v>
      </c>
      <c r="T39" s="13" t="str">
        <f t="shared" si="1"/>
        <v>Sim</v>
      </c>
      <c r="U39" s="13" t="str">
        <f t="shared" si="2"/>
        <v>Sim</v>
      </c>
      <c r="V39" s="13" t="str">
        <f t="shared" si="3"/>
        <v>Sim</v>
      </c>
      <c r="W39" s="13" t="str">
        <f t="shared" si="4"/>
        <v>Sim</v>
      </c>
      <c r="X39" s="13" t="str">
        <f t="shared" si="5"/>
        <v>Sim</v>
      </c>
      <c r="Y39" s="13" t="str">
        <f t="shared" si="6"/>
        <v>Sim</v>
      </c>
    </row>
    <row r="40" spans="1:25">
      <c r="A40" s="9">
        <v>270135</v>
      </c>
      <c r="B40" s="13">
        <f>IFERROR(VLOOKUP(A40,[1]Monitoramento_Base_somente_Said!$A:$J,5,FALSE),0)</f>
        <v>0</v>
      </c>
      <c r="C40" s="13">
        <f>IFERROR(VLOOKUP(A40,[1]Monitoramento_Base_somente_Said!$A:$J,6,FALSE),0)</f>
        <v>3926450</v>
      </c>
      <c r="D40" s="13">
        <f>IFERROR(VLOOKUP(A40,[1]Monitoramento_Base_somente_Said!$A:$J,7,FALSE),0)</f>
        <v>0</v>
      </c>
      <c r="E40" s="13">
        <f>IFERROR(VLOOKUP(A40,[1]Monitoramento_Base_somente_Said!$A:$J,8,FALSE),0)</f>
        <v>3149728</v>
      </c>
      <c r="F40" s="13">
        <f>IFERROR(VLOOKUP(A40,[1]Monitoramento_Base_somente_Said!$A:$J,9,FALSE),0)</f>
        <v>0</v>
      </c>
      <c r="G40" s="13">
        <f>IFERROR(VLOOKUP(A40,[1]Monitoramento_Base_somente_Said!$A:$J,10,FALSE),0)</f>
        <v>1172999</v>
      </c>
      <c r="H40" s="13">
        <f>IFERROR(VLOOKUP(A40,[2]Sheet1!$A:$I,4,FALSE),0)</f>
        <v>0</v>
      </c>
      <c r="I40" s="13">
        <f>IFERROR(VLOOKUP(A40,[2]Sheet1!$A:$I,5,FALSE),0)</f>
        <v>0</v>
      </c>
      <c r="J40" s="13">
        <f>IFERROR(VLOOKUP(A40,[2]Sheet1!$A:$I,6,FALSE),0)</f>
        <v>0</v>
      </c>
      <c r="K40" s="13">
        <f>IFERROR(VLOOKUP(A40,[2]Sheet1!$A:$I,7,FALSE),0)</f>
        <v>0</v>
      </c>
      <c r="L40" s="13">
        <f>IFERROR(VLOOKUP(A40,[2]Sheet1!$A:$I,8,FALSE),0)</f>
        <v>0</v>
      </c>
      <c r="M40" s="13">
        <f>IFERROR(VLOOKUP(A40,[2]Sheet1!$A:$I,9,FALSE),0)</f>
        <v>0</v>
      </c>
      <c r="N40" s="13">
        <f>IFERROR(VLOOKUP(A40,[3]Sheet1!$A:$G,2,FALSE),0)</f>
        <v>0</v>
      </c>
      <c r="O40" s="13">
        <f>IFERROR(VLOOKUP(A40,[3]Sheet1!$A:$G,3,FALSE),0)</f>
        <v>0</v>
      </c>
      <c r="P40" s="13">
        <f>IFERROR(VLOOKUP(A40,[3]Sheet1!$A:$G,4,FALSE),0)</f>
        <v>0</v>
      </c>
      <c r="Q40" s="13">
        <f>IFERROR(VLOOKUP(A40,[3]Sheet1!$A:$G,5,FALSE),0)</f>
        <v>0</v>
      </c>
      <c r="R40" s="13">
        <f>IFERROR(VLOOKUP(A40,[3]Sheet1!$A:$H,6,FALSE),0)</f>
        <v>0</v>
      </c>
      <c r="S40" s="13">
        <f>IFERROR(VLOOKUP(A40,[3]Sheet1!$A:$I,7,FALSE),0)</f>
        <v>0</v>
      </c>
      <c r="T40" s="13" t="str">
        <f t="shared" si="1"/>
        <v>Não</v>
      </c>
      <c r="U40" s="13" t="str">
        <f t="shared" si="2"/>
        <v>Sim</v>
      </c>
      <c r="V40" s="13" t="str">
        <f t="shared" si="3"/>
        <v>Não</v>
      </c>
      <c r="W40" s="13" t="str">
        <f t="shared" si="4"/>
        <v>Sim</v>
      </c>
      <c r="X40" s="13" t="str">
        <f t="shared" si="5"/>
        <v>Não</v>
      </c>
      <c r="Y40" s="13" t="str">
        <f t="shared" si="6"/>
        <v>Sim</v>
      </c>
    </row>
    <row r="41" spans="1:25">
      <c r="A41" s="9">
        <v>270140</v>
      </c>
      <c r="B41" s="13">
        <f>IFERROR(VLOOKUP(A41,[1]Monitoramento_Base_somente_Said!$A:$J,5,FALSE),0)</f>
        <v>626454</v>
      </c>
      <c r="C41" s="13">
        <f>IFERROR(VLOOKUP(A41,[1]Monitoramento_Base_somente_Said!$A:$J,6,FALSE),0)</f>
        <v>100935127</v>
      </c>
      <c r="D41" s="13">
        <f>IFERROR(VLOOKUP(A41,[1]Monitoramento_Base_somente_Said!$A:$J,7,FALSE),0)</f>
        <v>129783</v>
      </c>
      <c r="E41" s="13">
        <f>IFERROR(VLOOKUP(A41,[1]Monitoramento_Base_somente_Said!$A:$J,8,FALSE),0)</f>
        <v>98983841</v>
      </c>
      <c r="F41" s="13">
        <f>IFERROR(VLOOKUP(A41,[1]Monitoramento_Base_somente_Said!$A:$J,9,FALSE),0)</f>
        <v>39304</v>
      </c>
      <c r="G41" s="13">
        <f>IFERROR(VLOOKUP(A41,[1]Monitoramento_Base_somente_Said!$A:$J,10,FALSE),0)</f>
        <v>41160959</v>
      </c>
      <c r="H41" s="13">
        <f>IFERROR(VLOOKUP(A41,[2]Sheet1!$A:$I,4,FALSE),0)</f>
        <v>0</v>
      </c>
      <c r="I41" s="13">
        <f>IFERROR(VLOOKUP(A41,[2]Sheet1!$A:$I,5,FALSE),0)</f>
        <v>0</v>
      </c>
      <c r="J41" s="13">
        <f>IFERROR(VLOOKUP(A41,[2]Sheet1!$A:$I,6,FALSE),0)</f>
        <v>0</v>
      </c>
      <c r="K41" s="13">
        <f>IFERROR(VLOOKUP(A41,[2]Sheet1!$A:$I,7,FALSE),0)</f>
        <v>0</v>
      </c>
      <c r="L41" s="13">
        <f>IFERROR(VLOOKUP(A41,[2]Sheet1!$A:$I,8,FALSE),0)</f>
        <v>0</v>
      </c>
      <c r="M41" s="13">
        <f>IFERROR(VLOOKUP(A41,[2]Sheet1!$A:$I,9,FALSE),0)</f>
        <v>0</v>
      </c>
      <c r="N41" s="13">
        <f>IFERROR(VLOOKUP(A41,[3]Sheet1!$A:$G,2,FALSE),0)</f>
        <v>0</v>
      </c>
      <c r="O41" s="13">
        <f>IFERROR(VLOOKUP(A41,[3]Sheet1!$A:$G,3,FALSE),0)</f>
        <v>0</v>
      </c>
      <c r="P41" s="13">
        <f>IFERROR(VLOOKUP(A41,[3]Sheet1!$A:$G,4,FALSE),0)</f>
        <v>0</v>
      </c>
      <c r="Q41" s="13">
        <f>IFERROR(VLOOKUP(A41,[3]Sheet1!$A:$G,5,FALSE),0)</f>
        <v>0</v>
      </c>
      <c r="R41" s="13">
        <f>IFERROR(VLOOKUP(A41,[3]Sheet1!$A:$H,6,FALSE),0)</f>
        <v>0</v>
      </c>
      <c r="S41" s="13">
        <f>IFERROR(VLOOKUP(A41,[3]Sheet1!$A:$I,7,FALSE),0)</f>
        <v>0</v>
      </c>
      <c r="T41" s="13" t="str">
        <f t="shared" si="1"/>
        <v>Sim</v>
      </c>
      <c r="U41" s="13" t="str">
        <f t="shared" si="2"/>
        <v>Sim</v>
      </c>
      <c r="V41" s="13" t="str">
        <f t="shared" si="3"/>
        <v>Sim</v>
      </c>
      <c r="W41" s="13" t="str">
        <f t="shared" si="4"/>
        <v>Sim</v>
      </c>
      <c r="X41" s="13" t="str">
        <f t="shared" si="5"/>
        <v>Sim</v>
      </c>
      <c r="Y41" s="13" t="str">
        <f t="shared" si="6"/>
        <v>Sim</v>
      </c>
    </row>
    <row r="42" spans="1:25">
      <c r="A42" s="9">
        <v>270150</v>
      </c>
      <c r="B42" s="13">
        <f>IFERROR(VLOOKUP(A42,[1]Monitoramento_Base_somente_Said!$A:$J,5,FALSE),0)</f>
        <v>0</v>
      </c>
      <c r="C42" s="13">
        <f>IFERROR(VLOOKUP(A42,[1]Monitoramento_Base_somente_Said!$A:$J,6,FALSE),0)</f>
        <v>1290871</v>
      </c>
      <c r="D42" s="13">
        <f>IFERROR(VLOOKUP(A42,[1]Monitoramento_Base_somente_Said!$A:$J,7,FALSE),0)</f>
        <v>0</v>
      </c>
      <c r="E42" s="13">
        <f>IFERROR(VLOOKUP(A42,[1]Monitoramento_Base_somente_Said!$A:$J,8,FALSE),0)</f>
        <v>1207589</v>
      </c>
      <c r="F42" s="13">
        <f>IFERROR(VLOOKUP(A42,[1]Monitoramento_Base_somente_Said!$A:$J,9,FALSE),0)</f>
        <v>0</v>
      </c>
      <c r="G42" s="13">
        <f>IFERROR(VLOOKUP(A42,[1]Monitoramento_Base_somente_Said!$A:$J,10,FALSE),0)</f>
        <v>499692</v>
      </c>
      <c r="H42" s="13">
        <f>IFERROR(VLOOKUP(A42,[2]Sheet1!$A:$I,4,FALSE),0)</f>
        <v>0</v>
      </c>
      <c r="I42" s="13">
        <f>IFERROR(VLOOKUP(A42,[2]Sheet1!$A:$I,5,FALSE),0)</f>
        <v>0</v>
      </c>
      <c r="J42" s="13">
        <f>IFERROR(VLOOKUP(A42,[2]Sheet1!$A:$I,6,FALSE),0)</f>
        <v>0</v>
      </c>
      <c r="K42" s="13">
        <f>IFERROR(VLOOKUP(A42,[2]Sheet1!$A:$I,7,FALSE),0)</f>
        <v>0</v>
      </c>
      <c r="L42" s="13">
        <f>IFERROR(VLOOKUP(A42,[2]Sheet1!$A:$I,8,FALSE),0)</f>
        <v>0</v>
      </c>
      <c r="M42" s="13">
        <f>IFERROR(VLOOKUP(A42,[2]Sheet1!$A:$I,9,FALSE),0)</f>
        <v>0</v>
      </c>
      <c r="N42" s="13">
        <f>IFERROR(VLOOKUP(A42,[3]Sheet1!$A:$G,2,FALSE),0)</f>
        <v>0</v>
      </c>
      <c r="O42" s="13">
        <f>IFERROR(VLOOKUP(A42,[3]Sheet1!$A:$G,3,FALSE),0)</f>
        <v>0</v>
      </c>
      <c r="P42" s="13">
        <f>IFERROR(VLOOKUP(A42,[3]Sheet1!$A:$G,4,FALSE),0)</f>
        <v>0</v>
      </c>
      <c r="Q42" s="13">
        <f>IFERROR(VLOOKUP(A42,[3]Sheet1!$A:$G,5,FALSE),0)</f>
        <v>0</v>
      </c>
      <c r="R42" s="13">
        <f>IFERROR(VLOOKUP(A42,[3]Sheet1!$A:$H,6,FALSE),0)</f>
        <v>0</v>
      </c>
      <c r="S42" s="13">
        <f>IFERROR(VLOOKUP(A42,[3]Sheet1!$A:$I,7,FALSE),0)</f>
        <v>0</v>
      </c>
      <c r="T42" s="13" t="str">
        <f t="shared" si="1"/>
        <v>Não</v>
      </c>
      <c r="U42" s="13" t="str">
        <f t="shared" si="2"/>
        <v>Sim</v>
      </c>
      <c r="V42" s="13" t="str">
        <f t="shared" si="3"/>
        <v>Não</v>
      </c>
      <c r="W42" s="13" t="str">
        <f t="shared" si="4"/>
        <v>Sim</v>
      </c>
      <c r="X42" s="13" t="str">
        <f t="shared" si="5"/>
        <v>Não</v>
      </c>
      <c r="Y42" s="13" t="str">
        <f t="shared" si="6"/>
        <v>Sim</v>
      </c>
    </row>
    <row r="43" spans="1:25">
      <c r="A43" s="9">
        <v>270160</v>
      </c>
      <c r="B43" s="13">
        <f>IFERROR(VLOOKUP(A43,[1]Monitoramento_Base_somente_Said!$A:$J,5,FALSE),0)</f>
        <v>29510</v>
      </c>
      <c r="C43" s="13">
        <f>IFERROR(VLOOKUP(A43,[1]Monitoramento_Base_somente_Said!$A:$J,6,FALSE),0)</f>
        <v>11940740</v>
      </c>
      <c r="D43" s="13">
        <f>IFERROR(VLOOKUP(A43,[1]Monitoramento_Base_somente_Said!$A:$J,7,FALSE),0)</f>
        <v>35219</v>
      </c>
      <c r="E43" s="13">
        <f>IFERROR(VLOOKUP(A43,[1]Monitoramento_Base_somente_Said!$A:$J,8,FALSE),0)</f>
        <v>14211698</v>
      </c>
      <c r="F43" s="13">
        <f>IFERROR(VLOOKUP(A43,[1]Monitoramento_Base_somente_Said!$A:$J,9,FALSE),0)</f>
        <v>6235</v>
      </c>
      <c r="G43" s="13">
        <f>IFERROR(VLOOKUP(A43,[1]Monitoramento_Base_somente_Said!$A:$J,10,FALSE),0)</f>
        <v>6274228</v>
      </c>
      <c r="H43" s="13">
        <f>IFERROR(VLOOKUP(A43,[2]Sheet1!$A:$I,4,FALSE),0)</f>
        <v>0</v>
      </c>
      <c r="I43" s="13">
        <f>IFERROR(VLOOKUP(A43,[2]Sheet1!$A:$I,5,FALSE),0)</f>
        <v>0</v>
      </c>
      <c r="J43" s="13">
        <f>IFERROR(VLOOKUP(A43,[2]Sheet1!$A:$I,6,FALSE),0)</f>
        <v>0</v>
      </c>
      <c r="K43" s="13">
        <f>IFERROR(VLOOKUP(A43,[2]Sheet1!$A:$I,7,FALSE),0)</f>
        <v>0</v>
      </c>
      <c r="L43" s="13">
        <f>IFERROR(VLOOKUP(A43,[2]Sheet1!$A:$I,8,FALSE),0)</f>
        <v>0</v>
      </c>
      <c r="M43" s="13">
        <f>IFERROR(VLOOKUP(A43,[2]Sheet1!$A:$I,9,FALSE),0)</f>
        <v>0</v>
      </c>
      <c r="N43" s="13">
        <f>IFERROR(VLOOKUP(A43,[3]Sheet1!$A:$G,2,FALSE),0)</f>
        <v>0</v>
      </c>
      <c r="O43" s="13">
        <f>IFERROR(VLOOKUP(A43,[3]Sheet1!$A:$G,3,FALSE),0)</f>
        <v>0</v>
      </c>
      <c r="P43" s="13">
        <f>IFERROR(VLOOKUP(A43,[3]Sheet1!$A:$G,4,FALSE),0)</f>
        <v>0</v>
      </c>
      <c r="Q43" s="13">
        <f>IFERROR(VLOOKUP(A43,[3]Sheet1!$A:$G,5,FALSE),0)</f>
        <v>0</v>
      </c>
      <c r="R43" s="13">
        <f>IFERROR(VLOOKUP(A43,[3]Sheet1!$A:$H,6,FALSE),0)</f>
        <v>0</v>
      </c>
      <c r="S43" s="13">
        <f>IFERROR(VLOOKUP(A43,[3]Sheet1!$A:$I,7,FALSE),0)</f>
        <v>0</v>
      </c>
      <c r="T43" s="13" t="str">
        <f t="shared" si="1"/>
        <v>Sim</v>
      </c>
      <c r="U43" s="13" t="str">
        <f t="shared" si="2"/>
        <v>Sim</v>
      </c>
      <c r="V43" s="13" t="str">
        <f t="shared" si="3"/>
        <v>Sim</v>
      </c>
      <c r="W43" s="13" t="str">
        <f t="shared" si="4"/>
        <v>Sim</v>
      </c>
      <c r="X43" s="13" t="str">
        <f t="shared" si="5"/>
        <v>Sim</v>
      </c>
      <c r="Y43" s="13" t="str">
        <f t="shared" si="6"/>
        <v>Sim</v>
      </c>
    </row>
    <row r="44" spans="1:25">
      <c r="A44" s="9">
        <v>270170</v>
      </c>
      <c r="B44" s="13">
        <f>IFERROR(VLOOKUP(A44,[1]Monitoramento_Base_somente_Said!$A:$J,5,FALSE),0)</f>
        <v>101038</v>
      </c>
      <c r="C44" s="13">
        <f>IFERROR(VLOOKUP(A44,[1]Monitoramento_Base_somente_Said!$A:$J,6,FALSE),0)</f>
        <v>36714485</v>
      </c>
      <c r="D44" s="13">
        <f>IFERROR(VLOOKUP(A44,[1]Monitoramento_Base_somente_Said!$A:$J,7,FALSE),0)</f>
        <v>83041</v>
      </c>
      <c r="E44" s="13">
        <f>IFERROR(VLOOKUP(A44,[1]Monitoramento_Base_somente_Said!$A:$J,8,FALSE),0)</f>
        <v>34776137</v>
      </c>
      <c r="F44" s="13">
        <f>IFERROR(VLOOKUP(A44,[1]Monitoramento_Base_somente_Said!$A:$J,9,FALSE),0)</f>
        <v>163898</v>
      </c>
      <c r="G44" s="13">
        <f>IFERROR(VLOOKUP(A44,[1]Monitoramento_Base_somente_Said!$A:$J,10,FALSE),0)</f>
        <v>11340181</v>
      </c>
      <c r="H44" s="13">
        <f>IFERROR(VLOOKUP(A44,[2]Sheet1!$A:$I,4,FALSE),0)</f>
        <v>0</v>
      </c>
      <c r="I44" s="13">
        <f>IFERROR(VLOOKUP(A44,[2]Sheet1!$A:$I,5,FALSE),0)</f>
        <v>0</v>
      </c>
      <c r="J44" s="13">
        <f>IFERROR(VLOOKUP(A44,[2]Sheet1!$A:$I,6,FALSE),0)</f>
        <v>0</v>
      </c>
      <c r="K44" s="13">
        <f>IFERROR(VLOOKUP(A44,[2]Sheet1!$A:$I,7,FALSE),0)</f>
        <v>0</v>
      </c>
      <c r="L44" s="13">
        <f>IFERROR(VLOOKUP(A44,[2]Sheet1!$A:$I,8,FALSE),0)</f>
        <v>0</v>
      </c>
      <c r="M44" s="13">
        <f>IFERROR(VLOOKUP(A44,[2]Sheet1!$A:$I,9,FALSE),0)</f>
        <v>0</v>
      </c>
      <c r="N44" s="13">
        <f>IFERROR(VLOOKUP(A44,[3]Sheet1!$A:$G,2,FALSE),0)</f>
        <v>0</v>
      </c>
      <c r="O44" s="13">
        <f>IFERROR(VLOOKUP(A44,[3]Sheet1!$A:$G,3,FALSE),0)</f>
        <v>0</v>
      </c>
      <c r="P44" s="13">
        <f>IFERROR(VLOOKUP(A44,[3]Sheet1!$A:$G,4,FALSE),0)</f>
        <v>0</v>
      </c>
      <c r="Q44" s="13">
        <f>IFERROR(VLOOKUP(A44,[3]Sheet1!$A:$G,5,FALSE),0)</f>
        <v>0</v>
      </c>
      <c r="R44" s="13">
        <f>IFERROR(VLOOKUP(A44,[3]Sheet1!$A:$H,6,FALSE),0)</f>
        <v>0</v>
      </c>
      <c r="S44" s="13">
        <f>IFERROR(VLOOKUP(A44,[3]Sheet1!$A:$I,7,FALSE),0)</f>
        <v>0</v>
      </c>
      <c r="T44" s="13" t="str">
        <f t="shared" si="1"/>
        <v>Sim</v>
      </c>
      <c r="U44" s="13" t="str">
        <f t="shared" si="2"/>
        <v>Sim</v>
      </c>
      <c r="V44" s="13" t="str">
        <f t="shared" si="3"/>
        <v>Sim</v>
      </c>
      <c r="W44" s="13" t="str">
        <f t="shared" si="4"/>
        <v>Sim</v>
      </c>
      <c r="X44" s="13" t="str">
        <f t="shared" si="5"/>
        <v>Sim</v>
      </c>
      <c r="Y44" s="13" t="str">
        <f t="shared" si="6"/>
        <v>Sim</v>
      </c>
    </row>
    <row r="45" spans="1:25">
      <c r="A45" s="9">
        <v>270180</v>
      </c>
      <c r="B45" s="13">
        <f>IFERROR(VLOOKUP(A45,[1]Monitoramento_Base_somente_Said!$A:$J,5,FALSE),0)</f>
        <v>0</v>
      </c>
      <c r="C45" s="13">
        <f>IFERROR(VLOOKUP(A45,[1]Monitoramento_Base_somente_Said!$A:$J,6,FALSE),0)</f>
        <v>29125493</v>
      </c>
      <c r="D45" s="13">
        <f>IFERROR(VLOOKUP(A45,[1]Monitoramento_Base_somente_Said!$A:$J,7,FALSE),0)</f>
        <v>0</v>
      </c>
      <c r="E45" s="13">
        <f>IFERROR(VLOOKUP(A45,[1]Monitoramento_Base_somente_Said!$A:$J,8,FALSE),0)</f>
        <v>30525053</v>
      </c>
      <c r="F45" s="13">
        <f>IFERROR(VLOOKUP(A45,[1]Monitoramento_Base_somente_Said!$A:$J,9,FALSE),0)</f>
        <v>0</v>
      </c>
      <c r="G45" s="13">
        <f>IFERROR(VLOOKUP(A45,[1]Monitoramento_Base_somente_Said!$A:$J,10,FALSE),0)</f>
        <v>12633384</v>
      </c>
      <c r="H45" s="13">
        <f>IFERROR(VLOOKUP(A45,[2]Sheet1!$A:$I,4,FALSE),0)</f>
        <v>0</v>
      </c>
      <c r="I45" s="13">
        <f>IFERROR(VLOOKUP(A45,[2]Sheet1!$A:$I,5,FALSE),0)</f>
        <v>0</v>
      </c>
      <c r="J45" s="13">
        <f>IFERROR(VLOOKUP(A45,[2]Sheet1!$A:$I,6,FALSE),0)</f>
        <v>0</v>
      </c>
      <c r="K45" s="13">
        <f>IFERROR(VLOOKUP(A45,[2]Sheet1!$A:$I,7,FALSE),0)</f>
        <v>0</v>
      </c>
      <c r="L45" s="13">
        <f>IFERROR(VLOOKUP(A45,[2]Sheet1!$A:$I,8,FALSE),0)</f>
        <v>0</v>
      </c>
      <c r="M45" s="13">
        <f>IFERROR(VLOOKUP(A45,[2]Sheet1!$A:$I,9,FALSE),0)</f>
        <v>0</v>
      </c>
      <c r="N45" s="13">
        <f>IFERROR(VLOOKUP(A45,[3]Sheet1!$A:$G,2,FALSE),0)</f>
        <v>0</v>
      </c>
      <c r="O45" s="13">
        <f>IFERROR(VLOOKUP(A45,[3]Sheet1!$A:$G,3,FALSE),0)</f>
        <v>0</v>
      </c>
      <c r="P45" s="13">
        <f>IFERROR(VLOOKUP(A45,[3]Sheet1!$A:$G,4,FALSE),0)</f>
        <v>0</v>
      </c>
      <c r="Q45" s="13">
        <f>IFERROR(VLOOKUP(A45,[3]Sheet1!$A:$G,5,FALSE),0)</f>
        <v>0</v>
      </c>
      <c r="R45" s="13">
        <f>IFERROR(VLOOKUP(A45,[3]Sheet1!$A:$H,6,FALSE),0)</f>
        <v>0</v>
      </c>
      <c r="S45" s="13">
        <f>IFERROR(VLOOKUP(A45,[3]Sheet1!$A:$I,7,FALSE),0)</f>
        <v>0</v>
      </c>
      <c r="T45" s="13" t="str">
        <f t="shared" si="1"/>
        <v>Não</v>
      </c>
      <c r="U45" s="13" t="str">
        <f t="shared" si="2"/>
        <v>Sim</v>
      </c>
      <c r="V45" s="13" t="str">
        <f t="shared" si="3"/>
        <v>Não</v>
      </c>
      <c r="W45" s="13" t="str">
        <f t="shared" si="4"/>
        <v>Sim</v>
      </c>
      <c r="X45" s="13" t="str">
        <f t="shared" si="5"/>
        <v>Não</v>
      </c>
      <c r="Y45" s="13" t="str">
        <f t="shared" si="6"/>
        <v>Sim</v>
      </c>
    </row>
    <row r="46" spans="1:25">
      <c r="A46" s="9">
        <v>270190</v>
      </c>
      <c r="B46" s="13">
        <f>IFERROR(VLOOKUP(A46,[1]Monitoramento_Base_somente_Said!$A:$J,5,FALSE),0)</f>
        <v>137975</v>
      </c>
      <c r="C46" s="13">
        <f>IFERROR(VLOOKUP(A46,[1]Monitoramento_Base_somente_Said!$A:$J,6,FALSE),0)</f>
        <v>27192718</v>
      </c>
      <c r="D46" s="13">
        <f>IFERROR(VLOOKUP(A46,[1]Monitoramento_Base_somente_Said!$A:$J,7,FALSE),0)</f>
        <v>140323</v>
      </c>
      <c r="E46" s="13">
        <f>IFERROR(VLOOKUP(A46,[1]Monitoramento_Base_somente_Said!$A:$J,8,FALSE),0)</f>
        <v>25683064</v>
      </c>
      <c r="F46" s="13">
        <f>IFERROR(VLOOKUP(A46,[1]Monitoramento_Base_somente_Said!$A:$J,9,FALSE),0)</f>
        <v>25689</v>
      </c>
      <c r="G46" s="13">
        <f>IFERROR(VLOOKUP(A46,[1]Monitoramento_Base_somente_Said!$A:$J,10,FALSE),0)</f>
        <v>9289044</v>
      </c>
      <c r="H46" s="13">
        <f>IFERROR(VLOOKUP(A46,[2]Sheet1!$A:$I,4,FALSE),0)</f>
        <v>0</v>
      </c>
      <c r="I46" s="13">
        <f>IFERROR(VLOOKUP(A46,[2]Sheet1!$A:$I,5,FALSE),0)</f>
        <v>0</v>
      </c>
      <c r="J46" s="13">
        <f>IFERROR(VLOOKUP(A46,[2]Sheet1!$A:$I,6,FALSE),0)</f>
        <v>0</v>
      </c>
      <c r="K46" s="13">
        <f>IFERROR(VLOOKUP(A46,[2]Sheet1!$A:$I,7,FALSE),0)</f>
        <v>0</v>
      </c>
      <c r="L46" s="13">
        <f>IFERROR(VLOOKUP(A46,[2]Sheet1!$A:$I,8,FALSE),0)</f>
        <v>0</v>
      </c>
      <c r="M46" s="13">
        <f>IFERROR(VLOOKUP(A46,[2]Sheet1!$A:$I,9,FALSE),0)</f>
        <v>0</v>
      </c>
      <c r="N46" s="13">
        <f>IFERROR(VLOOKUP(A46,[3]Sheet1!$A:$G,2,FALSE),0)</f>
        <v>0</v>
      </c>
      <c r="O46" s="13">
        <f>IFERROR(VLOOKUP(A46,[3]Sheet1!$A:$G,3,FALSE),0)</f>
        <v>0</v>
      </c>
      <c r="P46" s="13">
        <f>IFERROR(VLOOKUP(A46,[3]Sheet1!$A:$G,4,FALSE),0)</f>
        <v>0</v>
      </c>
      <c r="Q46" s="13">
        <f>IFERROR(VLOOKUP(A46,[3]Sheet1!$A:$G,5,FALSE),0)</f>
        <v>0</v>
      </c>
      <c r="R46" s="13">
        <f>IFERROR(VLOOKUP(A46,[3]Sheet1!$A:$H,6,FALSE),0)</f>
        <v>0</v>
      </c>
      <c r="S46" s="13">
        <f>IFERROR(VLOOKUP(A46,[3]Sheet1!$A:$I,7,FALSE),0)</f>
        <v>0</v>
      </c>
      <c r="T46" s="13" t="str">
        <f t="shared" si="1"/>
        <v>Sim</v>
      </c>
      <c r="U46" s="13" t="str">
        <f t="shared" si="2"/>
        <v>Sim</v>
      </c>
      <c r="V46" s="13" t="str">
        <f t="shared" si="3"/>
        <v>Sim</v>
      </c>
      <c r="W46" s="13" t="str">
        <f t="shared" si="4"/>
        <v>Sim</v>
      </c>
      <c r="X46" s="13" t="str">
        <f t="shared" si="5"/>
        <v>Sim</v>
      </c>
      <c r="Y46" s="13" t="str">
        <f t="shared" si="6"/>
        <v>Sim</v>
      </c>
    </row>
    <row r="47" spans="1:25">
      <c r="A47" s="9">
        <v>270200</v>
      </c>
      <c r="B47" s="13">
        <f>IFERROR(VLOOKUP(A47,[1]Monitoramento_Base_somente_Said!$A:$J,5,FALSE),0)</f>
        <v>0</v>
      </c>
      <c r="C47" s="13">
        <f>IFERROR(VLOOKUP(A47,[1]Monitoramento_Base_somente_Said!$A:$J,6,FALSE),0)</f>
        <v>4168911</v>
      </c>
      <c r="D47" s="13">
        <f>IFERROR(VLOOKUP(A47,[1]Monitoramento_Base_somente_Said!$A:$J,7,FALSE),0)</f>
        <v>0</v>
      </c>
      <c r="E47" s="13">
        <f>IFERROR(VLOOKUP(A47,[1]Monitoramento_Base_somente_Said!$A:$J,8,FALSE),0)</f>
        <v>3899949</v>
      </c>
      <c r="F47" s="13">
        <f>IFERROR(VLOOKUP(A47,[1]Monitoramento_Base_somente_Said!$A:$J,9,FALSE),0)</f>
        <v>0</v>
      </c>
      <c r="G47" s="13">
        <f>IFERROR(VLOOKUP(A47,[1]Monitoramento_Base_somente_Said!$A:$J,10,FALSE),0)</f>
        <v>1613772</v>
      </c>
      <c r="H47" s="13">
        <f>IFERROR(VLOOKUP(A47,[2]Sheet1!$A:$I,4,FALSE),0)</f>
        <v>0</v>
      </c>
      <c r="I47" s="13">
        <f>IFERROR(VLOOKUP(A47,[2]Sheet1!$A:$I,5,FALSE),0)</f>
        <v>0</v>
      </c>
      <c r="J47" s="13">
        <f>IFERROR(VLOOKUP(A47,[2]Sheet1!$A:$I,6,FALSE),0)</f>
        <v>0</v>
      </c>
      <c r="K47" s="13">
        <f>IFERROR(VLOOKUP(A47,[2]Sheet1!$A:$I,7,FALSE),0)</f>
        <v>0</v>
      </c>
      <c r="L47" s="13">
        <f>IFERROR(VLOOKUP(A47,[2]Sheet1!$A:$I,8,FALSE),0)</f>
        <v>0</v>
      </c>
      <c r="M47" s="13">
        <f>IFERROR(VLOOKUP(A47,[2]Sheet1!$A:$I,9,FALSE),0)</f>
        <v>0</v>
      </c>
      <c r="N47" s="13">
        <f>IFERROR(VLOOKUP(A47,[3]Sheet1!$A:$G,2,FALSE),0)</f>
        <v>0</v>
      </c>
      <c r="O47" s="13">
        <f>IFERROR(VLOOKUP(A47,[3]Sheet1!$A:$G,3,FALSE),0)</f>
        <v>0</v>
      </c>
      <c r="P47" s="13">
        <f>IFERROR(VLOOKUP(A47,[3]Sheet1!$A:$G,4,FALSE),0)</f>
        <v>0</v>
      </c>
      <c r="Q47" s="13">
        <f>IFERROR(VLOOKUP(A47,[3]Sheet1!$A:$G,5,FALSE),0)</f>
        <v>0</v>
      </c>
      <c r="R47" s="13">
        <f>IFERROR(VLOOKUP(A47,[3]Sheet1!$A:$H,6,FALSE),0)</f>
        <v>0</v>
      </c>
      <c r="S47" s="13">
        <f>IFERROR(VLOOKUP(A47,[3]Sheet1!$A:$I,7,FALSE),0)</f>
        <v>0</v>
      </c>
      <c r="T47" s="13" t="str">
        <f t="shared" si="1"/>
        <v>Não</v>
      </c>
      <c r="U47" s="13" t="str">
        <f t="shared" si="2"/>
        <v>Sim</v>
      </c>
      <c r="V47" s="13" t="str">
        <f t="shared" si="3"/>
        <v>Não</v>
      </c>
      <c r="W47" s="13" t="str">
        <f t="shared" si="4"/>
        <v>Sim</v>
      </c>
      <c r="X47" s="13" t="str">
        <f t="shared" si="5"/>
        <v>Não</v>
      </c>
      <c r="Y47" s="13" t="str">
        <f t="shared" si="6"/>
        <v>Sim</v>
      </c>
    </row>
    <row r="48" spans="1:25">
      <c r="A48" s="9">
        <v>270210</v>
      </c>
      <c r="B48" s="13">
        <f>IFERROR(VLOOKUP(A48,[1]Monitoramento_Base_somente_Said!$A:$J,5,FALSE),0)</f>
        <v>0</v>
      </c>
      <c r="C48" s="13">
        <f>IFERROR(VLOOKUP(A48,[1]Monitoramento_Base_somente_Said!$A:$J,6,FALSE),0)</f>
        <v>326740</v>
      </c>
      <c r="D48" s="13">
        <f>IFERROR(VLOOKUP(A48,[1]Monitoramento_Base_somente_Said!$A:$J,7,FALSE),0)</f>
        <v>0</v>
      </c>
      <c r="E48" s="13">
        <f>IFERROR(VLOOKUP(A48,[1]Monitoramento_Base_somente_Said!$A:$J,8,FALSE),0)</f>
        <v>305660</v>
      </c>
      <c r="F48" s="13">
        <f>IFERROR(VLOOKUP(A48,[1]Monitoramento_Base_somente_Said!$A:$J,9,FALSE),0)</f>
        <v>0</v>
      </c>
      <c r="G48" s="13">
        <f>IFERROR(VLOOKUP(A48,[1]Monitoramento_Base_somente_Said!$A:$J,10,FALSE),0)</f>
        <v>1566480</v>
      </c>
      <c r="H48" s="13">
        <f>IFERROR(VLOOKUP(A48,[2]Sheet1!$A:$I,4,FALSE),0)</f>
        <v>0</v>
      </c>
      <c r="I48" s="13">
        <f>IFERROR(VLOOKUP(A48,[2]Sheet1!$A:$I,5,FALSE),0)</f>
        <v>0</v>
      </c>
      <c r="J48" s="13">
        <f>IFERROR(VLOOKUP(A48,[2]Sheet1!$A:$I,6,FALSE),0)</f>
        <v>0</v>
      </c>
      <c r="K48" s="13">
        <f>IFERROR(VLOOKUP(A48,[2]Sheet1!$A:$I,7,FALSE),0)</f>
        <v>0</v>
      </c>
      <c r="L48" s="13">
        <f>IFERROR(VLOOKUP(A48,[2]Sheet1!$A:$I,8,FALSE),0)</f>
        <v>0</v>
      </c>
      <c r="M48" s="13">
        <f>IFERROR(VLOOKUP(A48,[2]Sheet1!$A:$I,9,FALSE),0)</f>
        <v>0</v>
      </c>
      <c r="N48" s="13">
        <f>IFERROR(VLOOKUP(A48,[3]Sheet1!$A:$G,2,FALSE),0)</f>
        <v>0</v>
      </c>
      <c r="O48" s="13">
        <f>IFERROR(VLOOKUP(A48,[3]Sheet1!$A:$G,3,FALSE),0)</f>
        <v>0</v>
      </c>
      <c r="P48" s="13">
        <f>IFERROR(VLOOKUP(A48,[3]Sheet1!$A:$G,4,FALSE),0)</f>
        <v>0</v>
      </c>
      <c r="Q48" s="13">
        <f>IFERROR(VLOOKUP(A48,[3]Sheet1!$A:$G,5,FALSE),0)</f>
        <v>0</v>
      </c>
      <c r="R48" s="13">
        <f>IFERROR(VLOOKUP(A48,[3]Sheet1!$A:$H,6,FALSE),0)</f>
        <v>0</v>
      </c>
      <c r="S48" s="13">
        <f>IFERROR(VLOOKUP(A48,[3]Sheet1!$A:$I,7,FALSE),0)</f>
        <v>0</v>
      </c>
      <c r="T48" s="13" t="str">
        <f t="shared" si="1"/>
        <v>Não</v>
      </c>
      <c r="U48" s="13" t="str">
        <f t="shared" si="2"/>
        <v>Sim</v>
      </c>
      <c r="V48" s="13" t="str">
        <f t="shared" si="3"/>
        <v>Não</v>
      </c>
      <c r="W48" s="13" t="str">
        <f t="shared" si="4"/>
        <v>Sim</v>
      </c>
      <c r="X48" s="13" t="str">
        <f t="shared" si="5"/>
        <v>Não</v>
      </c>
      <c r="Y48" s="13" t="str">
        <f t="shared" si="6"/>
        <v>Sim</v>
      </c>
    </row>
    <row r="49" spans="1:25">
      <c r="A49" s="9">
        <v>270220</v>
      </c>
      <c r="B49" s="13">
        <f>IFERROR(VLOOKUP(A49,[1]Monitoramento_Base_somente_Said!$A:$J,5,FALSE),0)</f>
        <v>0</v>
      </c>
      <c r="C49" s="13">
        <f>IFERROR(VLOOKUP(A49,[1]Monitoramento_Base_somente_Said!$A:$J,6,FALSE),0)</f>
        <v>8312092</v>
      </c>
      <c r="D49" s="13">
        <f>IFERROR(VLOOKUP(A49,[1]Monitoramento_Base_somente_Said!$A:$J,7,FALSE),0)</f>
        <v>0</v>
      </c>
      <c r="E49" s="13">
        <f>IFERROR(VLOOKUP(A49,[1]Monitoramento_Base_somente_Said!$A:$J,8,FALSE),0)</f>
        <v>7775828</v>
      </c>
      <c r="F49" s="13">
        <f>IFERROR(VLOOKUP(A49,[1]Monitoramento_Base_somente_Said!$A:$J,9,FALSE),0)</f>
        <v>0</v>
      </c>
      <c r="G49" s="13">
        <f>IFERROR(VLOOKUP(A49,[1]Monitoramento_Base_somente_Said!$A:$J,10,FALSE),0)</f>
        <v>3217584</v>
      </c>
      <c r="H49" s="13">
        <f>IFERROR(VLOOKUP(A49,[2]Sheet1!$A:$I,4,FALSE),0)</f>
        <v>0</v>
      </c>
      <c r="I49" s="13">
        <f>IFERROR(VLOOKUP(A49,[2]Sheet1!$A:$I,5,FALSE),0)</f>
        <v>0</v>
      </c>
      <c r="J49" s="13">
        <f>IFERROR(VLOOKUP(A49,[2]Sheet1!$A:$I,6,FALSE),0)</f>
        <v>0</v>
      </c>
      <c r="K49" s="13">
        <f>IFERROR(VLOOKUP(A49,[2]Sheet1!$A:$I,7,FALSE),0)</f>
        <v>0</v>
      </c>
      <c r="L49" s="13">
        <f>IFERROR(VLOOKUP(A49,[2]Sheet1!$A:$I,8,FALSE),0)</f>
        <v>0</v>
      </c>
      <c r="M49" s="13">
        <f>IFERROR(VLOOKUP(A49,[2]Sheet1!$A:$I,9,FALSE),0)</f>
        <v>0</v>
      </c>
      <c r="N49" s="13">
        <f>IFERROR(VLOOKUP(A49,[3]Sheet1!$A:$G,2,FALSE),0)</f>
        <v>0</v>
      </c>
      <c r="O49" s="13">
        <f>IFERROR(VLOOKUP(A49,[3]Sheet1!$A:$G,3,FALSE),0)</f>
        <v>0</v>
      </c>
      <c r="P49" s="13">
        <f>IFERROR(VLOOKUP(A49,[3]Sheet1!$A:$G,4,FALSE),0)</f>
        <v>0</v>
      </c>
      <c r="Q49" s="13">
        <f>IFERROR(VLOOKUP(A49,[3]Sheet1!$A:$G,5,FALSE),0)</f>
        <v>0</v>
      </c>
      <c r="R49" s="13">
        <f>IFERROR(VLOOKUP(A49,[3]Sheet1!$A:$H,6,FALSE),0)</f>
        <v>0</v>
      </c>
      <c r="S49" s="13">
        <f>IFERROR(VLOOKUP(A49,[3]Sheet1!$A:$I,7,FALSE),0)</f>
        <v>0</v>
      </c>
      <c r="T49" s="13" t="str">
        <f t="shared" si="1"/>
        <v>Não</v>
      </c>
      <c r="U49" s="13" t="str">
        <f t="shared" si="2"/>
        <v>Sim</v>
      </c>
      <c r="V49" s="13" t="str">
        <f t="shared" si="3"/>
        <v>Não</v>
      </c>
      <c r="W49" s="13" t="str">
        <f t="shared" si="4"/>
        <v>Sim</v>
      </c>
      <c r="X49" s="13" t="str">
        <f t="shared" si="5"/>
        <v>Não</v>
      </c>
      <c r="Y49" s="13" t="str">
        <f t="shared" si="6"/>
        <v>Sim</v>
      </c>
    </row>
    <row r="50" spans="1:25">
      <c r="A50" s="19">
        <v>270230</v>
      </c>
      <c r="B50" s="13">
        <f>IFERROR(VLOOKUP(A50,[1]Monitoramento_Base_somente_Said!$A:$J,5,FALSE),0)</f>
        <v>776314</v>
      </c>
      <c r="C50" s="13">
        <f>IFERROR(VLOOKUP(A50,[1]Monitoramento_Base_somente_Said!$A:$J,6,FALSE),0)</f>
        <v>193784863</v>
      </c>
      <c r="D50" s="13">
        <f>IFERROR(VLOOKUP(A50,[1]Monitoramento_Base_somente_Said!$A:$J,7,FALSE),0)</f>
        <v>739841</v>
      </c>
      <c r="E50" s="13">
        <f>IFERROR(VLOOKUP(A50,[1]Monitoramento_Base_somente_Said!$A:$J,8,FALSE),0)</f>
        <v>165145517</v>
      </c>
      <c r="F50" s="13">
        <f>IFERROR(VLOOKUP(A50,[1]Monitoramento_Base_somente_Said!$A:$J,9,FALSE),0)</f>
        <v>164719</v>
      </c>
      <c r="G50" s="13">
        <f>IFERROR(VLOOKUP(A50,[1]Monitoramento_Base_somente_Said!$A:$J,10,FALSE),0)</f>
        <v>63975547</v>
      </c>
      <c r="H50" s="13">
        <f>IFERROR(VLOOKUP(A50,[2]Sheet1!$A:$I,4,FALSE),0)</f>
        <v>0</v>
      </c>
      <c r="I50" s="13">
        <f>IFERROR(VLOOKUP(A50,[2]Sheet1!$A:$I,5,FALSE),0)</f>
        <v>0</v>
      </c>
      <c r="J50" s="13">
        <f>IFERROR(VLOOKUP(A50,[2]Sheet1!$A:$I,6,FALSE),0)</f>
        <v>0</v>
      </c>
      <c r="K50" s="13">
        <f>IFERROR(VLOOKUP(A50,[2]Sheet1!$A:$I,7,FALSE),0)</f>
        <v>0</v>
      </c>
      <c r="L50" s="13">
        <f>IFERROR(VLOOKUP(A50,[2]Sheet1!$A:$I,8,FALSE),0)</f>
        <v>0</v>
      </c>
      <c r="M50" s="13">
        <f>IFERROR(VLOOKUP(A50,[2]Sheet1!$A:$I,9,FALSE),0)</f>
        <v>0</v>
      </c>
      <c r="N50" s="13">
        <f>IFERROR(VLOOKUP(A50,[3]Sheet1!$A:$G,2,FALSE),0)</f>
        <v>0</v>
      </c>
      <c r="O50" s="13">
        <f>IFERROR(VLOOKUP(A50,[3]Sheet1!$A:$G,3,FALSE),0)</f>
        <v>0</v>
      </c>
      <c r="P50" s="13">
        <f>IFERROR(VLOOKUP(A50,[3]Sheet1!$A:$G,4,FALSE),0)</f>
        <v>0</v>
      </c>
      <c r="Q50" s="13">
        <f>IFERROR(VLOOKUP(A50,[3]Sheet1!$A:$G,5,FALSE),0)</f>
        <v>0</v>
      </c>
      <c r="R50" s="13">
        <f>IFERROR(VLOOKUP(A50,[3]Sheet1!$A:$H,6,FALSE),0)</f>
        <v>0</v>
      </c>
      <c r="S50" s="13">
        <f>IFERROR(VLOOKUP(A50,[3]Sheet1!$A:$I,7,FALSE),0)</f>
        <v>0</v>
      </c>
      <c r="T50" s="13" t="str">
        <f t="shared" si="1"/>
        <v>Sim</v>
      </c>
      <c r="U50" s="13" t="str">
        <f t="shared" si="2"/>
        <v>Sim</v>
      </c>
      <c r="V50" s="13" t="str">
        <f t="shared" si="3"/>
        <v>Sim</v>
      </c>
      <c r="W50" s="13" t="str">
        <f t="shared" si="4"/>
        <v>Sim</v>
      </c>
      <c r="X50" s="13" t="str">
        <f t="shared" si="5"/>
        <v>Sim</v>
      </c>
      <c r="Y50" s="13" t="str">
        <f t="shared" si="6"/>
        <v>Sim</v>
      </c>
    </row>
    <row r="51" spans="1:25">
      <c r="A51" s="9">
        <v>270235</v>
      </c>
      <c r="B51" s="13">
        <f>IFERROR(VLOOKUP(A51,[1]Monitoramento_Base_somente_Said!$A:$J,5,FALSE),0)</f>
        <v>173534</v>
      </c>
      <c r="C51" s="13">
        <f>IFERROR(VLOOKUP(A51,[1]Monitoramento_Base_somente_Said!$A:$J,6,FALSE),0)</f>
        <v>44340386</v>
      </c>
      <c r="D51" s="13">
        <f>IFERROR(VLOOKUP(A51,[1]Monitoramento_Base_somente_Said!$A:$J,7,FALSE),0)</f>
        <v>261433</v>
      </c>
      <c r="E51" s="13">
        <f>IFERROR(VLOOKUP(A51,[1]Monitoramento_Base_somente_Said!$A:$J,8,FALSE),0)</f>
        <v>46133205</v>
      </c>
      <c r="F51" s="13">
        <f>IFERROR(VLOOKUP(A51,[1]Monitoramento_Base_somente_Said!$A:$J,9,FALSE),0)</f>
        <v>28189</v>
      </c>
      <c r="G51" s="13">
        <f>IFERROR(VLOOKUP(A51,[1]Monitoramento_Base_somente_Said!$A:$J,10,FALSE),0)</f>
        <v>22445369</v>
      </c>
      <c r="H51" s="13">
        <f>IFERROR(VLOOKUP(A51,[2]Sheet1!$A:$I,4,FALSE),0)</f>
        <v>0</v>
      </c>
      <c r="I51" s="13">
        <f>IFERROR(VLOOKUP(A51,[2]Sheet1!$A:$I,5,FALSE),0)</f>
        <v>0</v>
      </c>
      <c r="J51" s="13">
        <f>IFERROR(VLOOKUP(A51,[2]Sheet1!$A:$I,6,FALSE),0)</f>
        <v>0</v>
      </c>
      <c r="K51" s="13">
        <f>IFERROR(VLOOKUP(A51,[2]Sheet1!$A:$I,7,FALSE),0)</f>
        <v>0</v>
      </c>
      <c r="L51" s="13">
        <f>IFERROR(VLOOKUP(A51,[2]Sheet1!$A:$I,8,FALSE),0)</f>
        <v>0</v>
      </c>
      <c r="M51" s="13">
        <f>IFERROR(VLOOKUP(A51,[2]Sheet1!$A:$I,9,FALSE),0)</f>
        <v>0</v>
      </c>
      <c r="N51" s="13">
        <f>IFERROR(VLOOKUP(A51,[3]Sheet1!$A:$G,2,FALSE),0)</f>
        <v>0</v>
      </c>
      <c r="O51" s="13">
        <f>IFERROR(VLOOKUP(A51,[3]Sheet1!$A:$G,3,FALSE),0)</f>
        <v>0</v>
      </c>
      <c r="P51" s="13">
        <f>IFERROR(VLOOKUP(A51,[3]Sheet1!$A:$G,4,FALSE),0)</f>
        <v>0</v>
      </c>
      <c r="Q51" s="13">
        <f>IFERROR(VLOOKUP(A51,[3]Sheet1!$A:$G,5,FALSE),0)</f>
        <v>0</v>
      </c>
      <c r="R51" s="13">
        <f>IFERROR(VLOOKUP(A51,[3]Sheet1!$A:$H,6,FALSE),0)</f>
        <v>0</v>
      </c>
      <c r="S51" s="13">
        <f>IFERROR(VLOOKUP(A51,[3]Sheet1!$A:$I,7,FALSE),0)</f>
        <v>0</v>
      </c>
      <c r="T51" s="13" t="str">
        <f t="shared" si="1"/>
        <v>Sim</v>
      </c>
      <c r="U51" s="13" t="str">
        <f t="shared" si="2"/>
        <v>Sim</v>
      </c>
      <c r="V51" s="13" t="str">
        <f t="shared" si="3"/>
        <v>Sim</v>
      </c>
      <c r="W51" s="13" t="str">
        <f t="shared" si="4"/>
        <v>Sim</v>
      </c>
      <c r="X51" s="13" t="str">
        <f t="shared" si="5"/>
        <v>Sim</v>
      </c>
      <c r="Y51" s="13" t="str">
        <f t="shared" si="6"/>
        <v>Sim</v>
      </c>
    </row>
    <row r="52" spans="1:25">
      <c r="A52" s="9">
        <v>270240</v>
      </c>
      <c r="B52" s="13">
        <f>IFERROR(VLOOKUP(A52,[1]Monitoramento_Base_somente_Said!$A:$J,5,FALSE),0)</f>
        <v>0</v>
      </c>
      <c r="C52" s="13">
        <f>IFERROR(VLOOKUP(A52,[1]Monitoramento_Base_somente_Said!$A:$J,6,FALSE),0)</f>
        <v>24244635</v>
      </c>
      <c r="D52" s="13">
        <f>IFERROR(VLOOKUP(A52,[1]Monitoramento_Base_somente_Said!$A:$J,7,FALSE),0)</f>
        <v>0</v>
      </c>
      <c r="E52" s="13">
        <f>IFERROR(VLOOKUP(A52,[1]Monitoramento_Base_somente_Said!$A:$J,8,FALSE),0)</f>
        <v>22680465</v>
      </c>
      <c r="F52" s="13">
        <f>IFERROR(VLOOKUP(A52,[1]Monitoramento_Base_somente_Said!$A:$J,9,FALSE),0)</f>
        <v>0</v>
      </c>
      <c r="G52" s="13">
        <f>IFERROR(VLOOKUP(A52,[1]Monitoramento_Base_somente_Said!$A:$J,10,FALSE),0)</f>
        <v>9385020</v>
      </c>
      <c r="H52" s="13">
        <f>IFERROR(VLOOKUP(A52,[2]Sheet1!$A:$I,4,FALSE),0)</f>
        <v>0</v>
      </c>
      <c r="I52" s="13">
        <f>IFERROR(VLOOKUP(A52,[2]Sheet1!$A:$I,5,FALSE),0)</f>
        <v>0</v>
      </c>
      <c r="J52" s="13">
        <f>IFERROR(VLOOKUP(A52,[2]Sheet1!$A:$I,6,FALSE),0)</f>
        <v>0</v>
      </c>
      <c r="K52" s="13">
        <f>IFERROR(VLOOKUP(A52,[2]Sheet1!$A:$I,7,FALSE),0)</f>
        <v>0</v>
      </c>
      <c r="L52" s="13">
        <f>IFERROR(VLOOKUP(A52,[2]Sheet1!$A:$I,8,FALSE),0)</f>
        <v>0</v>
      </c>
      <c r="M52" s="13">
        <f>IFERROR(VLOOKUP(A52,[2]Sheet1!$A:$I,9,FALSE),0)</f>
        <v>0</v>
      </c>
      <c r="N52" s="13">
        <f>IFERROR(VLOOKUP(A52,[3]Sheet1!$A:$G,2,FALSE),0)</f>
        <v>138187</v>
      </c>
      <c r="O52" s="13">
        <f>IFERROR(VLOOKUP(A52,[3]Sheet1!$A:$G,3,FALSE),0)</f>
        <v>8982527</v>
      </c>
      <c r="P52" s="13">
        <f>IFERROR(VLOOKUP(A52,[3]Sheet1!$A:$G,4,FALSE),0)</f>
        <v>145421</v>
      </c>
      <c r="Q52" s="13">
        <f>IFERROR(VLOOKUP(A52,[3]Sheet1!$A:$G,5,FALSE),0)</f>
        <v>8539470</v>
      </c>
      <c r="R52" s="13">
        <f>IFERROR(VLOOKUP(A52,[3]Sheet1!$A:$H,6,FALSE),0)</f>
        <v>69319</v>
      </c>
      <c r="S52" s="13">
        <f>IFERROR(VLOOKUP(A52,[3]Sheet1!$A:$I,7,FALSE),0)</f>
        <v>3763249</v>
      </c>
      <c r="T52" s="13" t="str">
        <f t="shared" si="1"/>
        <v>Sim</v>
      </c>
      <c r="U52" s="13" t="str">
        <f t="shared" si="2"/>
        <v>Sim</v>
      </c>
      <c r="V52" s="13" t="str">
        <f t="shared" si="3"/>
        <v>Sim</v>
      </c>
      <c r="W52" s="13" t="str">
        <f t="shared" si="4"/>
        <v>Sim</v>
      </c>
      <c r="X52" s="13" t="str">
        <f t="shared" si="5"/>
        <v>Sim</v>
      </c>
      <c r="Y52" s="13" t="str">
        <f t="shared" si="6"/>
        <v>Sim</v>
      </c>
    </row>
    <row r="53" spans="1:25">
      <c r="A53" s="9">
        <v>270250</v>
      </c>
      <c r="B53" s="13">
        <f>IFERROR(VLOOKUP(A53,[1]Monitoramento_Base_somente_Said!$A:$J,5,FALSE),0)</f>
        <v>91268</v>
      </c>
      <c r="C53" s="13">
        <f>IFERROR(VLOOKUP(A53,[1]Monitoramento_Base_somente_Said!$A:$J,6,FALSE),0)</f>
        <v>63555049</v>
      </c>
      <c r="D53" s="13">
        <f>IFERROR(VLOOKUP(A53,[1]Monitoramento_Base_somente_Said!$A:$J,7,FALSE),0)</f>
        <v>73032</v>
      </c>
      <c r="E53" s="13">
        <f>IFERROR(VLOOKUP(A53,[1]Monitoramento_Base_somente_Said!$A:$J,8,FALSE),0)</f>
        <v>61680175</v>
      </c>
      <c r="F53" s="13">
        <f>IFERROR(VLOOKUP(A53,[1]Monitoramento_Base_somente_Said!$A:$J,9,FALSE),0)</f>
        <v>1637</v>
      </c>
      <c r="G53" s="13">
        <f>IFERROR(VLOOKUP(A53,[1]Monitoramento_Base_somente_Said!$A:$J,10,FALSE),0)</f>
        <v>25813053</v>
      </c>
      <c r="H53" s="13">
        <f>IFERROR(VLOOKUP(A53,[2]Sheet1!$A:$I,4,FALSE),0)</f>
        <v>0</v>
      </c>
      <c r="I53" s="13">
        <f>IFERROR(VLOOKUP(A53,[2]Sheet1!$A:$I,5,FALSE),0)</f>
        <v>0</v>
      </c>
      <c r="J53" s="13">
        <f>IFERROR(VLOOKUP(A53,[2]Sheet1!$A:$I,6,FALSE),0)</f>
        <v>0</v>
      </c>
      <c r="K53" s="13">
        <f>IFERROR(VLOOKUP(A53,[2]Sheet1!$A:$I,7,FALSE),0)</f>
        <v>0</v>
      </c>
      <c r="L53" s="13">
        <f>IFERROR(VLOOKUP(A53,[2]Sheet1!$A:$I,8,FALSE),0)</f>
        <v>0</v>
      </c>
      <c r="M53" s="13">
        <f>IFERROR(VLOOKUP(A53,[2]Sheet1!$A:$I,9,FALSE),0)</f>
        <v>0</v>
      </c>
      <c r="N53" s="13">
        <f>IFERROR(VLOOKUP(A53,[3]Sheet1!$A:$G,2,FALSE),0)</f>
        <v>0</v>
      </c>
      <c r="O53" s="13">
        <f>IFERROR(VLOOKUP(A53,[3]Sheet1!$A:$G,3,FALSE),0)</f>
        <v>0</v>
      </c>
      <c r="P53" s="13">
        <f>IFERROR(VLOOKUP(A53,[3]Sheet1!$A:$G,4,FALSE),0)</f>
        <v>0</v>
      </c>
      <c r="Q53" s="13">
        <f>IFERROR(VLOOKUP(A53,[3]Sheet1!$A:$G,5,FALSE),0)</f>
        <v>0</v>
      </c>
      <c r="R53" s="13">
        <f>IFERROR(VLOOKUP(A53,[3]Sheet1!$A:$H,6,FALSE),0)</f>
        <v>0</v>
      </c>
      <c r="S53" s="13">
        <f>IFERROR(VLOOKUP(A53,[3]Sheet1!$A:$I,7,FALSE),0)</f>
        <v>0</v>
      </c>
      <c r="T53" s="13" t="str">
        <f t="shared" si="1"/>
        <v>Sim</v>
      </c>
      <c r="U53" s="13" t="str">
        <f t="shared" si="2"/>
        <v>Sim</v>
      </c>
      <c r="V53" s="13" t="str">
        <f t="shared" si="3"/>
        <v>Sim</v>
      </c>
      <c r="W53" s="13" t="str">
        <f t="shared" si="4"/>
        <v>Sim</v>
      </c>
      <c r="X53" s="13" t="str">
        <f t="shared" si="5"/>
        <v>Sim</v>
      </c>
      <c r="Y53" s="13" t="str">
        <f t="shared" si="6"/>
        <v>Sim</v>
      </c>
    </row>
    <row r="54" spans="1:25">
      <c r="A54" s="9">
        <v>270255</v>
      </c>
      <c r="B54" s="13">
        <f>IFERROR(VLOOKUP(A54,[1]Monitoramento_Base_somente_Said!$A:$J,5,FALSE),0)</f>
        <v>0</v>
      </c>
      <c r="C54" s="13">
        <f>IFERROR(VLOOKUP(A54,[1]Monitoramento_Base_somente_Said!$A:$J,6,FALSE),0)</f>
        <v>21980085</v>
      </c>
      <c r="D54" s="13">
        <f>IFERROR(VLOOKUP(A54,[1]Monitoramento_Base_somente_Said!$A:$J,7,FALSE),0)</f>
        <v>0</v>
      </c>
      <c r="E54" s="13">
        <f>IFERROR(VLOOKUP(A54,[1]Monitoramento_Base_somente_Said!$A:$J,8,FALSE),0)</f>
        <v>20562015</v>
      </c>
      <c r="F54" s="13">
        <f>IFERROR(VLOOKUP(A54,[1]Monitoramento_Base_somente_Said!$A:$J,9,FALSE),0)</f>
        <v>0</v>
      </c>
      <c r="G54" s="13">
        <f>IFERROR(VLOOKUP(A54,[1]Monitoramento_Base_somente_Said!$A:$J,10,FALSE),0)</f>
        <v>8508420</v>
      </c>
      <c r="H54" s="13">
        <f>IFERROR(VLOOKUP(A54,[2]Sheet1!$A:$I,4,FALSE),0)</f>
        <v>0</v>
      </c>
      <c r="I54" s="13">
        <f>IFERROR(VLOOKUP(A54,[2]Sheet1!$A:$I,5,FALSE),0)</f>
        <v>0</v>
      </c>
      <c r="J54" s="13">
        <f>IFERROR(VLOOKUP(A54,[2]Sheet1!$A:$I,6,FALSE),0)</f>
        <v>0</v>
      </c>
      <c r="K54" s="13">
        <f>IFERROR(VLOOKUP(A54,[2]Sheet1!$A:$I,7,FALSE),0)</f>
        <v>0</v>
      </c>
      <c r="L54" s="13">
        <f>IFERROR(VLOOKUP(A54,[2]Sheet1!$A:$I,8,FALSE),0)</f>
        <v>0</v>
      </c>
      <c r="M54" s="13">
        <f>IFERROR(VLOOKUP(A54,[2]Sheet1!$A:$I,9,FALSE),0)</f>
        <v>0</v>
      </c>
      <c r="N54" s="13">
        <f>IFERROR(VLOOKUP(A54,[3]Sheet1!$A:$G,2,FALSE),0)</f>
        <v>0</v>
      </c>
      <c r="O54" s="13">
        <f>IFERROR(VLOOKUP(A54,[3]Sheet1!$A:$G,3,FALSE),0)</f>
        <v>0</v>
      </c>
      <c r="P54" s="13">
        <f>IFERROR(VLOOKUP(A54,[3]Sheet1!$A:$G,4,FALSE),0)</f>
        <v>0</v>
      </c>
      <c r="Q54" s="13">
        <f>IFERROR(VLOOKUP(A54,[3]Sheet1!$A:$G,5,FALSE),0)</f>
        <v>0</v>
      </c>
      <c r="R54" s="13">
        <f>IFERROR(VLOOKUP(A54,[3]Sheet1!$A:$H,6,FALSE),0)</f>
        <v>0</v>
      </c>
      <c r="S54" s="13">
        <f>IFERROR(VLOOKUP(A54,[3]Sheet1!$A:$I,7,FALSE),0)</f>
        <v>0</v>
      </c>
      <c r="T54" s="13" t="str">
        <f t="shared" si="1"/>
        <v>Não</v>
      </c>
      <c r="U54" s="13" t="str">
        <f t="shared" si="2"/>
        <v>Sim</v>
      </c>
      <c r="V54" s="13" t="str">
        <f t="shared" si="3"/>
        <v>Não</v>
      </c>
      <c r="W54" s="13" t="str">
        <f t="shared" si="4"/>
        <v>Sim</v>
      </c>
      <c r="X54" s="13" t="str">
        <f t="shared" si="5"/>
        <v>Não</v>
      </c>
      <c r="Y54" s="13" t="str">
        <f t="shared" si="6"/>
        <v>Sim</v>
      </c>
    </row>
    <row r="55" spans="1:25">
      <c r="A55" s="9">
        <v>270260</v>
      </c>
      <c r="B55" s="13">
        <f>IFERROR(VLOOKUP(A55,[1]Monitoramento_Base_somente_Said!$A:$J,5,FALSE),0)</f>
        <v>219250</v>
      </c>
      <c r="C55" s="13">
        <f>IFERROR(VLOOKUP(A55,[1]Monitoramento_Base_somente_Said!$A:$J,6,FALSE),0)</f>
        <v>27439337</v>
      </c>
      <c r="D55" s="13">
        <f>IFERROR(VLOOKUP(A55,[1]Monitoramento_Base_somente_Said!$A:$J,7,FALSE),0)</f>
        <v>177717</v>
      </c>
      <c r="E55" s="13">
        <f>IFERROR(VLOOKUP(A55,[1]Monitoramento_Base_somente_Said!$A:$J,8,FALSE),0)</f>
        <v>33925641</v>
      </c>
      <c r="F55" s="13">
        <f>IFERROR(VLOOKUP(A55,[1]Monitoramento_Base_somente_Said!$A:$J,9,FALSE),0)</f>
        <v>104293</v>
      </c>
      <c r="G55" s="13">
        <f>IFERROR(VLOOKUP(A55,[1]Monitoramento_Base_somente_Said!$A:$J,10,FALSE),0)</f>
        <v>13294256</v>
      </c>
      <c r="H55" s="13">
        <f>IFERROR(VLOOKUP(A55,[2]Sheet1!$A:$I,4,FALSE),0)</f>
        <v>0</v>
      </c>
      <c r="I55" s="13">
        <f>IFERROR(VLOOKUP(A55,[2]Sheet1!$A:$I,5,FALSE),0)</f>
        <v>0</v>
      </c>
      <c r="J55" s="13">
        <f>IFERROR(VLOOKUP(A55,[2]Sheet1!$A:$I,6,FALSE),0)</f>
        <v>0</v>
      </c>
      <c r="K55" s="13">
        <f>IFERROR(VLOOKUP(A55,[2]Sheet1!$A:$I,7,FALSE),0)</f>
        <v>0</v>
      </c>
      <c r="L55" s="13">
        <f>IFERROR(VLOOKUP(A55,[2]Sheet1!$A:$I,8,FALSE),0)</f>
        <v>0</v>
      </c>
      <c r="M55" s="13">
        <f>IFERROR(VLOOKUP(A55,[2]Sheet1!$A:$I,9,FALSE),0)</f>
        <v>0</v>
      </c>
      <c r="N55" s="13">
        <f>IFERROR(VLOOKUP(A55,[3]Sheet1!$A:$G,2,FALSE),0)</f>
        <v>0</v>
      </c>
      <c r="O55" s="13">
        <f>IFERROR(VLOOKUP(A55,[3]Sheet1!$A:$G,3,FALSE),0)</f>
        <v>0</v>
      </c>
      <c r="P55" s="13">
        <f>IFERROR(VLOOKUP(A55,[3]Sheet1!$A:$G,4,FALSE),0)</f>
        <v>0</v>
      </c>
      <c r="Q55" s="13">
        <f>IFERROR(VLOOKUP(A55,[3]Sheet1!$A:$G,5,FALSE),0)</f>
        <v>0</v>
      </c>
      <c r="R55" s="13">
        <f>IFERROR(VLOOKUP(A55,[3]Sheet1!$A:$H,6,FALSE),0)</f>
        <v>0</v>
      </c>
      <c r="S55" s="13">
        <f>IFERROR(VLOOKUP(A55,[3]Sheet1!$A:$I,7,FALSE),0)</f>
        <v>0</v>
      </c>
      <c r="T55" s="13" t="str">
        <f t="shared" si="1"/>
        <v>Sim</v>
      </c>
      <c r="U55" s="13" t="str">
        <f t="shared" si="2"/>
        <v>Sim</v>
      </c>
      <c r="V55" s="13" t="str">
        <f t="shared" si="3"/>
        <v>Sim</v>
      </c>
      <c r="W55" s="13" t="str">
        <f t="shared" si="4"/>
        <v>Sim</v>
      </c>
      <c r="X55" s="13" t="str">
        <f t="shared" si="5"/>
        <v>Sim</v>
      </c>
      <c r="Y55" s="13" t="str">
        <f t="shared" si="6"/>
        <v>Sim</v>
      </c>
    </row>
    <row r="56" spans="1:25">
      <c r="A56" s="9">
        <v>270270</v>
      </c>
      <c r="B56" s="13">
        <f>IFERROR(VLOOKUP(A56,[1]Monitoramento_Base_somente_Said!$A:$J,5,FALSE),0)</f>
        <v>7587</v>
      </c>
      <c r="C56" s="13">
        <f>IFERROR(VLOOKUP(A56,[1]Monitoramento_Base_somente_Said!$A:$J,6,FALSE),0)</f>
        <v>10336557</v>
      </c>
      <c r="D56" s="13">
        <f>IFERROR(VLOOKUP(A56,[1]Monitoramento_Base_somente_Said!$A:$J,7,FALSE),0)</f>
        <v>6318</v>
      </c>
      <c r="E56" s="13">
        <f>IFERROR(VLOOKUP(A56,[1]Monitoramento_Base_somente_Said!$A:$J,8,FALSE),0)</f>
        <v>9404626</v>
      </c>
      <c r="F56" s="13">
        <f>IFERROR(VLOOKUP(A56,[1]Monitoramento_Base_somente_Said!$A:$J,9,FALSE),0)</f>
        <v>2183</v>
      </c>
      <c r="G56" s="13">
        <f>IFERROR(VLOOKUP(A56,[1]Monitoramento_Base_somente_Said!$A:$J,10,FALSE),0)</f>
        <v>3786723</v>
      </c>
      <c r="H56" s="13">
        <f>IFERROR(VLOOKUP(A56,[2]Sheet1!$A:$I,4,FALSE),0)</f>
        <v>0</v>
      </c>
      <c r="I56" s="13">
        <f>IFERROR(VLOOKUP(A56,[2]Sheet1!$A:$I,5,FALSE),0)</f>
        <v>0</v>
      </c>
      <c r="J56" s="13">
        <f>IFERROR(VLOOKUP(A56,[2]Sheet1!$A:$I,6,FALSE),0)</f>
        <v>0</v>
      </c>
      <c r="K56" s="13">
        <f>IFERROR(VLOOKUP(A56,[2]Sheet1!$A:$I,7,FALSE),0)</f>
        <v>0</v>
      </c>
      <c r="L56" s="13">
        <f>IFERROR(VLOOKUP(A56,[2]Sheet1!$A:$I,8,FALSE),0)</f>
        <v>0</v>
      </c>
      <c r="M56" s="13">
        <f>IFERROR(VLOOKUP(A56,[2]Sheet1!$A:$I,9,FALSE),0)</f>
        <v>0</v>
      </c>
      <c r="N56" s="13">
        <f>IFERROR(VLOOKUP(A56,[3]Sheet1!$A:$G,2,FALSE),0)</f>
        <v>0</v>
      </c>
      <c r="O56" s="13">
        <f>IFERROR(VLOOKUP(A56,[3]Sheet1!$A:$G,3,FALSE),0)</f>
        <v>0</v>
      </c>
      <c r="P56" s="13">
        <f>IFERROR(VLOOKUP(A56,[3]Sheet1!$A:$G,4,FALSE),0)</f>
        <v>0</v>
      </c>
      <c r="Q56" s="13">
        <f>IFERROR(VLOOKUP(A56,[3]Sheet1!$A:$G,5,FALSE),0)</f>
        <v>0</v>
      </c>
      <c r="R56" s="13">
        <f>IFERROR(VLOOKUP(A56,[3]Sheet1!$A:$H,6,FALSE),0)</f>
        <v>0</v>
      </c>
      <c r="S56" s="13">
        <f>IFERROR(VLOOKUP(A56,[3]Sheet1!$A:$I,7,FALSE),0)</f>
        <v>0</v>
      </c>
      <c r="T56" s="13" t="str">
        <f t="shared" si="1"/>
        <v>Sim</v>
      </c>
      <c r="U56" s="13" t="str">
        <f t="shared" si="2"/>
        <v>Sim</v>
      </c>
      <c r="V56" s="13" t="str">
        <f t="shared" si="3"/>
        <v>Sim</v>
      </c>
      <c r="W56" s="13" t="str">
        <f t="shared" si="4"/>
        <v>Sim</v>
      </c>
      <c r="X56" s="13" t="str">
        <f t="shared" si="5"/>
        <v>Sim</v>
      </c>
      <c r="Y56" s="13" t="str">
        <f t="shared" si="6"/>
        <v>Sim</v>
      </c>
    </row>
    <row r="57" spans="1:25">
      <c r="A57" s="9">
        <v>270280</v>
      </c>
      <c r="B57" s="13">
        <f>IFERROR(VLOOKUP(A57,[1]Monitoramento_Base_somente_Said!$A:$J,5,FALSE),0)</f>
        <v>0</v>
      </c>
      <c r="C57" s="13">
        <f>IFERROR(VLOOKUP(A57,[1]Monitoramento_Base_somente_Said!$A:$J,6,FALSE),0)</f>
        <v>251131</v>
      </c>
      <c r="D57" s="13">
        <f>IFERROR(VLOOKUP(A57,[1]Monitoramento_Base_somente_Said!$A:$J,7,FALSE),0)</f>
        <v>0</v>
      </c>
      <c r="E57" s="13">
        <f>IFERROR(VLOOKUP(A57,[1]Monitoramento_Base_somente_Said!$A:$J,8,FALSE),0)</f>
        <v>234929</v>
      </c>
      <c r="F57" s="13">
        <f>IFERROR(VLOOKUP(A57,[1]Monitoramento_Base_somente_Said!$A:$J,9,FALSE),0)</f>
        <v>0</v>
      </c>
      <c r="G57" s="13">
        <f>IFERROR(VLOOKUP(A57,[1]Monitoramento_Base_somente_Said!$A:$J,10,FALSE),0)</f>
        <v>97212</v>
      </c>
      <c r="H57" s="13">
        <f>IFERROR(VLOOKUP(A57,[2]Sheet1!$A:$I,4,FALSE),0)</f>
        <v>0</v>
      </c>
      <c r="I57" s="13">
        <f>IFERROR(VLOOKUP(A57,[2]Sheet1!$A:$I,5,FALSE),0)</f>
        <v>0</v>
      </c>
      <c r="J57" s="13">
        <f>IFERROR(VLOOKUP(A57,[2]Sheet1!$A:$I,6,FALSE),0)</f>
        <v>0</v>
      </c>
      <c r="K57" s="13">
        <f>IFERROR(VLOOKUP(A57,[2]Sheet1!$A:$I,7,FALSE),0)</f>
        <v>0</v>
      </c>
      <c r="L57" s="13">
        <f>IFERROR(VLOOKUP(A57,[2]Sheet1!$A:$I,8,FALSE),0)</f>
        <v>0</v>
      </c>
      <c r="M57" s="13">
        <f>IFERROR(VLOOKUP(A57,[2]Sheet1!$A:$I,9,FALSE),0)</f>
        <v>0</v>
      </c>
      <c r="N57" s="13">
        <f>IFERROR(VLOOKUP(A57,[3]Sheet1!$A:$G,2,FALSE),0)</f>
        <v>0</v>
      </c>
      <c r="O57" s="13">
        <f>IFERROR(VLOOKUP(A57,[3]Sheet1!$A:$G,3,FALSE),0)</f>
        <v>0</v>
      </c>
      <c r="P57" s="13">
        <f>IFERROR(VLOOKUP(A57,[3]Sheet1!$A:$G,4,FALSE),0)</f>
        <v>0</v>
      </c>
      <c r="Q57" s="13">
        <f>IFERROR(VLOOKUP(A57,[3]Sheet1!$A:$G,5,FALSE),0)</f>
        <v>0</v>
      </c>
      <c r="R57" s="13">
        <f>IFERROR(VLOOKUP(A57,[3]Sheet1!$A:$H,6,FALSE),0)</f>
        <v>0</v>
      </c>
      <c r="S57" s="13">
        <f>IFERROR(VLOOKUP(A57,[3]Sheet1!$A:$I,7,FALSE),0)</f>
        <v>0</v>
      </c>
      <c r="T57" s="13" t="str">
        <f t="shared" si="1"/>
        <v>Não</v>
      </c>
      <c r="U57" s="13" t="str">
        <f t="shared" si="2"/>
        <v>Sim</v>
      </c>
      <c r="V57" s="13" t="str">
        <f t="shared" si="3"/>
        <v>Não</v>
      </c>
      <c r="W57" s="13" t="str">
        <f t="shared" si="4"/>
        <v>Sim</v>
      </c>
      <c r="X57" s="13" t="str">
        <f t="shared" si="5"/>
        <v>Não</v>
      </c>
      <c r="Y57" s="13" t="str">
        <f t="shared" si="6"/>
        <v>Sim</v>
      </c>
    </row>
    <row r="58" spans="1:25">
      <c r="A58" s="9">
        <v>270290</v>
      </c>
      <c r="B58" s="13">
        <f>IFERROR(VLOOKUP(A58,[1]Monitoramento_Base_somente_Said!$A:$J,5,FALSE),0)</f>
        <v>156074</v>
      </c>
      <c r="C58" s="13">
        <f>IFERROR(VLOOKUP(A58,[1]Monitoramento_Base_somente_Said!$A:$J,6,FALSE),0)</f>
        <v>120617372</v>
      </c>
      <c r="D58" s="13">
        <f>IFERROR(VLOOKUP(A58,[1]Monitoramento_Base_somente_Said!$A:$J,7,FALSE),0)</f>
        <v>364424</v>
      </c>
      <c r="E58" s="13">
        <f>IFERROR(VLOOKUP(A58,[1]Monitoramento_Base_somente_Said!$A:$J,8,FALSE),0)</f>
        <v>108015375</v>
      </c>
      <c r="F58" s="13">
        <f>IFERROR(VLOOKUP(A58,[1]Monitoramento_Base_somente_Said!$A:$J,9,FALSE),0)</f>
        <v>106830</v>
      </c>
      <c r="G58" s="13">
        <f>IFERROR(VLOOKUP(A58,[1]Monitoramento_Base_somente_Said!$A:$J,10,FALSE),0)</f>
        <v>44878164</v>
      </c>
      <c r="H58" s="13">
        <f>IFERROR(VLOOKUP(A58,[2]Sheet1!$A:$I,4,FALSE),0)</f>
        <v>0</v>
      </c>
      <c r="I58" s="13">
        <f>IFERROR(VLOOKUP(A58,[2]Sheet1!$A:$I,5,FALSE),0)</f>
        <v>0</v>
      </c>
      <c r="J58" s="13">
        <f>IFERROR(VLOOKUP(A58,[2]Sheet1!$A:$I,6,FALSE),0)</f>
        <v>0</v>
      </c>
      <c r="K58" s="13">
        <f>IFERROR(VLOOKUP(A58,[2]Sheet1!$A:$I,7,FALSE),0)</f>
        <v>0</v>
      </c>
      <c r="L58" s="13">
        <f>IFERROR(VLOOKUP(A58,[2]Sheet1!$A:$I,8,FALSE),0)</f>
        <v>0</v>
      </c>
      <c r="M58" s="13">
        <f>IFERROR(VLOOKUP(A58,[2]Sheet1!$A:$I,9,FALSE),0)</f>
        <v>0</v>
      </c>
      <c r="N58" s="13">
        <f>IFERROR(VLOOKUP(A58,[3]Sheet1!$A:$G,2,FALSE),0)</f>
        <v>0</v>
      </c>
      <c r="O58" s="13">
        <f>IFERROR(VLOOKUP(A58,[3]Sheet1!$A:$G,3,FALSE),0)</f>
        <v>0</v>
      </c>
      <c r="P58" s="13">
        <f>IFERROR(VLOOKUP(A58,[3]Sheet1!$A:$G,4,FALSE),0)</f>
        <v>0</v>
      </c>
      <c r="Q58" s="13">
        <f>IFERROR(VLOOKUP(A58,[3]Sheet1!$A:$G,5,FALSE),0)</f>
        <v>0</v>
      </c>
      <c r="R58" s="13">
        <f>IFERROR(VLOOKUP(A58,[3]Sheet1!$A:$H,6,FALSE),0)</f>
        <v>0</v>
      </c>
      <c r="S58" s="13">
        <f>IFERROR(VLOOKUP(A58,[3]Sheet1!$A:$I,7,FALSE),0)</f>
        <v>0</v>
      </c>
      <c r="T58" s="13" t="str">
        <f t="shared" si="1"/>
        <v>Sim</v>
      </c>
      <c r="U58" s="13" t="str">
        <f t="shared" si="2"/>
        <v>Sim</v>
      </c>
      <c r="V58" s="13" t="str">
        <f t="shared" si="3"/>
        <v>Sim</v>
      </c>
      <c r="W58" s="13" t="str">
        <f t="shared" si="4"/>
        <v>Sim</v>
      </c>
      <c r="X58" s="13" t="str">
        <f t="shared" si="5"/>
        <v>Sim</v>
      </c>
      <c r="Y58" s="13" t="str">
        <f t="shared" si="6"/>
        <v>Sim</v>
      </c>
    </row>
    <row r="59" spans="1:25">
      <c r="A59" s="9">
        <v>270300</v>
      </c>
      <c r="B59" s="13">
        <f>IFERROR(VLOOKUP(A59,[1]Monitoramento_Base_somente_Said!$A:$J,5,FALSE),0)</f>
        <v>0</v>
      </c>
      <c r="C59" s="13">
        <f>IFERROR(VLOOKUP(A59,[1]Monitoramento_Base_somente_Said!$A:$J,6,FALSE),0)</f>
        <v>122434438</v>
      </c>
      <c r="D59" s="13">
        <f>IFERROR(VLOOKUP(A59,[1]Monitoramento_Base_somente_Said!$A:$J,7,FALSE),0)</f>
        <v>0</v>
      </c>
      <c r="E59" s="13">
        <f>IFERROR(VLOOKUP(A59,[1]Monitoramento_Base_somente_Said!$A:$J,8,FALSE),0)</f>
        <v>114535442</v>
      </c>
      <c r="F59" s="13">
        <f>IFERROR(VLOOKUP(A59,[1]Monitoramento_Base_somente_Said!$A:$J,9,FALSE),0)</f>
        <v>0</v>
      </c>
      <c r="G59" s="13">
        <f>IFERROR(VLOOKUP(A59,[1]Monitoramento_Base_somente_Said!$A:$J,10,FALSE),0)</f>
        <v>47393976</v>
      </c>
      <c r="H59" s="13">
        <f>IFERROR(VLOOKUP(A59,[2]Sheet1!$A:$I,4,FALSE),0)</f>
        <v>0</v>
      </c>
      <c r="I59" s="13">
        <f>IFERROR(VLOOKUP(A59,[2]Sheet1!$A:$I,5,FALSE),0)</f>
        <v>0</v>
      </c>
      <c r="J59" s="13">
        <f>IFERROR(VLOOKUP(A59,[2]Sheet1!$A:$I,6,FALSE),0)</f>
        <v>0</v>
      </c>
      <c r="K59" s="13">
        <f>IFERROR(VLOOKUP(A59,[2]Sheet1!$A:$I,7,FALSE),0)</f>
        <v>0</v>
      </c>
      <c r="L59" s="13">
        <f>IFERROR(VLOOKUP(A59,[2]Sheet1!$A:$I,8,FALSE),0)</f>
        <v>0</v>
      </c>
      <c r="M59" s="13">
        <f>IFERROR(VLOOKUP(A59,[2]Sheet1!$A:$I,9,FALSE),0)</f>
        <v>0</v>
      </c>
      <c r="N59" s="13">
        <f>IFERROR(VLOOKUP(A59,[3]Sheet1!$A:$G,2,FALSE),0)</f>
        <v>0</v>
      </c>
      <c r="O59" s="13">
        <f>IFERROR(VLOOKUP(A59,[3]Sheet1!$A:$G,3,FALSE),0)</f>
        <v>0</v>
      </c>
      <c r="P59" s="13">
        <f>IFERROR(VLOOKUP(A59,[3]Sheet1!$A:$G,4,FALSE),0)</f>
        <v>0</v>
      </c>
      <c r="Q59" s="13">
        <f>IFERROR(VLOOKUP(A59,[3]Sheet1!$A:$G,5,FALSE),0)</f>
        <v>0</v>
      </c>
      <c r="R59" s="13">
        <f>IFERROR(VLOOKUP(A59,[3]Sheet1!$A:$H,6,FALSE),0)</f>
        <v>0</v>
      </c>
      <c r="S59" s="13">
        <f>IFERROR(VLOOKUP(A59,[3]Sheet1!$A:$I,7,FALSE),0)</f>
        <v>0</v>
      </c>
      <c r="T59" s="13" t="str">
        <f t="shared" si="1"/>
        <v>Não</v>
      </c>
      <c r="U59" s="13" t="str">
        <f t="shared" si="2"/>
        <v>Sim</v>
      </c>
      <c r="V59" s="13" t="str">
        <f t="shared" si="3"/>
        <v>Não</v>
      </c>
      <c r="W59" s="13" t="str">
        <f t="shared" si="4"/>
        <v>Sim</v>
      </c>
      <c r="X59" s="13" t="str">
        <f t="shared" si="5"/>
        <v>Não</v>
      </c>
      <c r="Y59" s="13" t="str">
        <f t="shared" si="6"/>
        <v>Sim</v>
      </c>
    </row>
    <row r="60" spans="1:25">
      <c r="A60" s="9">
        <v>270310</v>
      </c>
      <c r="B60" s="13">
        <f>IFERROR(VLOOKUP(A60,[1]Monitoramento_Base_somente_Said!$A:$J,5,FALSE),0)</f>
        <v>390066</v>
      </c>
      <c r="C60" s="13">
        <f>IFERROR(VLOOKUP(A60,[1]Monitoramento_Base_somente_Said!$A:$J,6,FALSE),0)</f>
        <v>90046416</v>
      </c>
      <c r="D60" s="13">
        <f>IFERROR(VLOOKUP(A60,[1]Monitoramento_Base_somente_Said!$A:$J,7,FALSE),0)</f>
        <v>288964</v>
      </c>
      <c r="E60" s="13">
        <f>IFERROR(VLOOKUP(A60,[1]Monitoramento_Base_somente_Said!$A:$J,8,FALSE),0)</f>
        <v>77609149</v>
      </c>
      <c r="F60" s="13">
        <f>IFERROR(VLOOKUP(A60,[1]Monitoramento_Base_somente_Said!$A:$J,9,FALSE),0)</f>
        <v>79057</v>
      </c>
      <c r="G60" s="13">
        <f>IFERROR(VLOOKUP(A60,[1]Monitoramento_Base_somente_Said!$A:$J,10,FALSE),0)</f>
        <v>30663548</v>
      </c>
      <c r="H60" s="13">
        <f>IFERROR(VLOOKUP(A60,[2]Sheet1!$A:$I,4,FALSE),0)</f>
        <v>0</v>
      </c>
      <c r="I60" s="13">
        <f>IFERROR(VLOOKUP(A60,[2]Sheet1!$A:$I,5,FALSE),0)</f>
        <v>0</v>
      </c>
      <c r="J60" s="13">
        <f>IFERROR(VLOOKUP(A60,[2]Sheet1!$A:$I,6,FALSE),0)</f>
        <v>0</v>
      </c>
      <c r="K60" s="13">
        <f>IFERROR(VLOOKUP(A60,[2]Sheet1!$A:$I,7,FALSE),0)</f>
        <v>0</v>
      </c>
      <c r="L60" s="13">
        <f>IFERROR(VLOOKUP(A60,[2]Sheet1!$A:$I,8,FALSE),0)</f>
        <v>0</v>
      </c>
      <c r="M60" s="13">
        <f>IFERROR(VLOOKUP(A60,[2]Sheet1!$A:$I,9,FALSE),0)</f>
        <v>0</v>
      </c>
      <c r="N60" s="13">
        <f>IFERROR(VLOOKUP(A60,[3]Sheet1!$A:$G,2,FALSE),0)</f>
        <v>0</v>
      </c>
      <c r="O60" s="13">
        <f>IFERROR(VLOOKUP(A60,[3]Sheet1!$A:$G,3,FALSE),0)</f>
        <v>0</v>
      </c>
      <c r="P60" s="13">
        <f>IFERROR(VLOOKUP(A60,[3]Sheet1!$A:$G,4,FALSE),0)</f>
        <v>0</v>
      </c>
      <c r="Q60" s="13">
        <f>IFERROR(VLOOKUP(A60,[3]Sheet1!$A:$G,5,FALSE),0)</f>
        <v>0</v>
      </c>
      <c r="R60" s="13">
        <f>IFERROR(VLOOKUP(A60,[3]Sheet1!$A:$H,6,FALSE),0)</f>
        <v>0</v>
      </c>
      <c r="S60" s="13">
        <f>IFERROR(VLOOKUP(A60,[3]Sheet1!$A:$I,7,FALSE),0)</f>
        <v>0</v>
      </c>
      <c r="T60" s="13" t="str">
        <f t="shared" si="1"/>
        <v>Sim</v>
      </c>
      <c r="U60" s="13" t="str">
        <f t="shared" si="2"/>
        <v>Sim</v>
      </c>
      <c r="V60" s="13" t="str">
        <f t="shared" si="3"/>
        <v>Sim</v>
      </c>
      <c r="W60" s="13" t="str">
        <f t="shared" si="4"/>
        <v>Sim</v>
      </c>
      <c r="X60" s="13" t="str">
        <f t="shared" si="5"/>
        <v>Sim</v>
      </c>
      <c r="Y60" s="13" t="str">
        <f t="shared" si="6"/>
        <v>Sim</v>
      </c>
    </row>
    <row r="61" spans="1:25">
      <c r="A61" s="9">
        <v>270320</v>
      </c>
      <c r="B61" s="13">
        <f>IFERROR(VLOOKUP(A61,[1]Monitoramento_Base_somente_Said!$A:$J,5,FALSE),0)</f>
        <v>21830</v>
      </c>
      <c r="C61" s="13">
        <f>IFERROR(VLOOKUP(A61,[1]Monitoramento_Base_somente_Said!$A:$J,6,FALSE),0)</f>
        <v>119541135</v>
      </c>
      <c r="D61" s="13">
        <f>IFERROR(VLOOKUP(A61,[1]Monitoramento_Base_somente_Said!$A:$J,7,FALSE),0)</f>
        <v>15075</v>
      </c>
      <c r="E61" s="13">
        <f>IFERROR(VLOOKUP(A61,[1]Monitoramento_Base_somente_Said!$A:$J,8,FALSE),0)</f>
        <v>118481321</v>
      </c>
      <c r="F61" s="13">
        <f>IFERROR(VLOOKUP(A61,[1]Monitoramento_Base_somente_Said!$A:$J,9,FALSE),0)</f>
        <v>1200</v>
      </c>
      <c r="G61" s="13">
        <f>IFERROR(VLOOKUP(A61,[1]Monitoramento_Base_somente_Said!$A:$J,10,FALSE),0)</f>
        <v>49020214</v>
      </c>
      <c r="H61" s="13">
        <f>IFERROR(VLOOKUP(A61,[2]Sheet1!$A:$I,4,FALSE),0)</f>
        <v>0</v>
      </c>
      <c r="I61" s="13">
        <f>IFERROR(VLOOKUP(A61,[2]Sheet1!$A:$I,5,FALSE),0)</f>
        <v>0</v>
      </c>
      <c r="J61" s="13">
        <f>IFERROR(VLOOKUP(A61,[2]Sheet1!$A:$I,6,FALSE),0)</f>
        <v>0</v>
      </c>
      <c r="K61" s="13">
        <f>IFERROR(VLOOKUP(A61,[2]Sheet1!$A:$I,7,FALSE),0)</f>
        <v>0</v>
      </c>
      <c r="L61" s="13">
        <f>IFERROR(VLOOKUP(A61,[2]Sheet1!$A:$I,8,FALSE),0)</f>
        <v>0</v>
      </c>
      <c r="M61" s="13">
        <f>IFERROR(VLOOKUP(A61,[2]Sheet1!$A:$I,9,FALSE),0)</f>
        <v>0</v>
      </c>
      <c r="N61" s="13">
        <f>IFERROR(VLOOKUP(A61,[3]Sheet1!$A:$G,2,FALSE),0)</f>
        <v>0</v>
      </c>
      <c r="O61" s="13">
        <f>IFERROR(VLOOKUP(A61,[3]Sheet1!$A:$G,3,FALSE),0)</f>
        <v>0</v>
      </c>
      <c r="P61" s="13">
        <f>IFERROR(VLOOKUP(A61,[3]Sheet1!$A:$G,4,FALSE),0)</f>
        <v>0</v>
      </c>
      <c r="Q61" s="13">
        <f>IFERROR(VLOOKUP(A61,[3]Sheet1!$A:$G,5,FALSE),0)</f>
        <v>0</v>
      </c>
      <c r="R61" s="13">
        <f>IFERROR(VLOOKUP(A61,[3]Sheet1!$A:$H,6,FALSE),0)</f>
        <v>0</v>
      </c>
      <c r="S61" s="13">
        <f>IFERROR(VLOOKUP(A61,[3]Sheet1!$A:$I,7,FALSE),0)</f>
        <v>0</v>
      </c>
      <c r="T61" s="13" t="str">
        <f t="shared" si="1"/>
        <v>Sim</v>
      </c>
      <c r="U61" s="13" t="str">
        <f t="shared" si="2"/>
        <v>Sim</v>
      </c>
      <c r="V61" s="13" t="str">
        <f t="shared" si="3"/>
        <v>Sim</v>
      </c>
      <c r="W61" s="13" t="str">
        <f t="shared" si="4"/>
        <v>Sim</v>
      </c>
      <c r="X61" s="13" t="str">
        <f t="shared" si="5"/>
        <v>Sim</v>
      </c>
      <c r="Y61" s="13" t="str">
        <f t="shared" si="6"/>
        <v>Sim</v>
      </c>
    </row>
    <row r="62" spans="1:25">
      <c r="A62" s="9">
        <v>270330</v>
      </c>
      <c r="B62" s="13">
        <f>IFERROR(VLOOKUP(A62,[1]Monitoramento_Base_somente_Said!$A:$J,5,FALSE),0)</f>
        <v>476</v>
      </c>
      <c r="C62" s="13">
        <f>IFERROR(VLOOKUP(A62,[1]Monitoramento_Base_somente_Said!$A:$J,6,FALSE),0)</f>
        <v>156308724</v>
      </c>
      <c r="D62" s="13">
        <f>IFERROR(VLOOKUP(A62,[1]Monitoramento_Base_somente_Said!$A:$J,7,FALSE),0)</f>
        <v>304</v>
      </c>
      <c r="E62" s="13">
        <f>IFERROR(VLOOKUP(A62,[1]Monitoramento_Base_somente_Said!$A:$J,8,FALSE),0)</f>
        <v>151286425</v>
      </c>
      <c r="F62" s="13">
        <f>IFERROR(VLOOKUP(A62,[1]Monitoramento_Base_somente_Said!$A:$J,9,FALSE),0)</f>
        <v>309107</v>
      </c>
      <c r="G62" s="13">
        <f>IFERROR(VLOOKUP(A62,[1]Monitoramento_Base_somente_Said!$A:$J,10,FALSE),0)</f>
        <v>64785695</v>
      </c>
      <c r="H62" s="13">
        <f>IFERROR(VLOOKUP(A62,[2]Sheet1!$A:$I,4,FALSE),0)</f>
        <v>0</v>
      </c>
      <c r="I62" s="13">
        <f>IFERROR(VLOOKUP(A62,[2]Sheet1!$A:$I,5,FALSE),0)</f>
        <v>0</v>
      </c>
      <c r="J62" s="13">
        <f>IFERROR(VLOOKUP(A62,[2]Sheet1!$A:$I,6,FALSE),0)</f>
        <v>0</v>
      </c>
      <c r="K62" s="13">
        <f>IFERROR(VLOOKUP(A62,[2]Sheet1!$A:$I,7,FALSE),0)</f>
        <v>0</v>
      </c>
      <c r="L62" s="13">
        <f>IFERROR(VLOOKUP(A62,[2]Sheet1!$A:$I,8,FALSE),0)</f>
        <v>0</v>
      </c>
      <c r="M62" s="13">
        <f>IFERROR(VLOOKUP(A62,[2]Sheet1!$A:$I,9,FALSE),0)</f>
        <v>0</v>
      </c>
      <c r="N62" s="13">
        <f>IFERROR(VLOOKUP(A62,[3]Sheet1!$A:$G,2,FALSE),0)</f>
        <v>0</v>
      </c>
      <c r="O62" s="13">
        <f>IFERROR(VLOOKUP(A62,[3]Sheet1!$A:$G,3,FALSE),0)</f>
        <v>0</v>
      </c>
      <c r="P62" s="13">
        <f>IFERROR(VLOOKUP(A62,[3]Sheet1!$A:$G,4,FALSE),0)</f>
        <v>0</v>
      </c>
      <c r="Q62" s="13">
        <f>IFERROR(VLOOKUP(A62,[3]Sheet1!$A:$G,5,FALSE),0)</f>
        <v>0</v>
      </c>
      <c r="R62" s="13">
        <f>IFERROR(VLOOKUP(A62,[3]Sheet1!$A:$H,6,FALSE),0)</f>
        <v>0</v>
      </c>
      <c r="S62" s="13">
        <f>IFERROR(VLOOKUP(A62,[3]Sheet1!$A:$I,7,FALSE),0)</f>
        <v>0</v>
      </c>
      <c r="T62" s="13" t="str">
        <f t="shared" si="1"/>
        <v>Sim</v>
      </c>
      <c r="U62" s="13" t="str">
        <f t="shared" si="2"/>
        <v>Sim</v>
      </c>
      <c r="V62" s="13" t="str">
        <f t="shared" si="3"/>
        <v>Sim</v>
      </c>
      <c r="W62" s="13" t="str">
        <f t="shared" si="4"/>
        <v>Sim</v>
      </c>
      <c r="X62" s="13" t="str">
        <f t="shared" si="5"/>
        <v>Sim</v>
      </c>
      <c r="Y62" s="13" t="str">
        <f t="shared" si="6"/>
        <v>Sim</v>
      </c>
    </row>
    <row r="63" spans="1:25">
      <c r="A63" s="9">
        <v>270340</v>
      </c>
      <c r="B63" s="13">
        <f>IFERROR(VLOOKUP(A63,[1]Monitoramento_Base_somente_Said!$A:$J,5,FALSE),0)</f>
        <v>37144</v>
      </c>
      <c r="C63" s="13">
        <f>IFERROR(VLOOKUP(A63,[1]Monitoramento_Base_somente_Said!$A:$J,6,FALSE),0)</f>
        <v>9393616</v>
      </c>
      <c r="D63" s="13">
        <f>IFERROR(VLOOKUP(A63,[1]Monitoramento_Base_somente_Said!$A:$J,7,FALSE),0)</f>
        <v>18108</v>
      </c>
      <c r="E63" s="13">
        <f>IFERROR(VLOOKUP(A63,[1]Monitoramento_Base_somente_Said!$A:$J,8,FALSE),0)</f>
        <v>9091798</v>
      </c>
      <c r="F63" s="13">
        <f>IFERROR(VLOOKUP(A63,[1]Monitoramento_Base_somente_Said!$A:$J,9,FALSE),0)</f>
        <v>11592</v>
      </c>
      <c r="G63" s="13">
        <f>IFERROR(VLOOKUP(A63,[1]Monitoramento_Base_somente_Said!$A:$J,10,FALSE),0)</f>
        <v>3646784</v>
      </c>
      <c r="H63" s="13">
        <f>IFERROR(VLOOKUP(A63,[2]Sheet1!$A:$I,4,FALSE),0)</f>
        <v>0</v>
      </c>
      <c r="I63" s="13">
        <f>IFERROR(VLOOKUP(A63,[2]Sheet1!$A:$I,5,FALSE),0)</f>
        <v>0</v>
      </c>
      <c r="J63" s="13">
        <f>IFERROR(VLOOKUP(A63,[2]Sheet1!$A:$I,6,FALSE),0)</f>
        <v>0</v>
      </c>
      <c r="K63" s="13">
        <f>IFERROR(VLOOKUP(A63,[2]Sheet1!$A:$I,7,FALSE),0)</f>
        <v>0</v>
      </c>
      <c r="L63" s="13">
        <f>IFERROR(VLOOKUP(A63,[2]Sheet1!$A:$I,8,FALSE),0)</f>
        <v>0</v>
      </c>
      <c r="M63" s="13">
        <f>IFERROR(VLOOKUP(A63,[2]Sheet1!$A:$I,9,FALSE),0)</f>
        <v>0</v>
      </c>
      <c r="N63" s="13">
        <f>IFERROR(VLOOKUP(A63,[3]Sheet1!$A:$G,2,FALSE),0)</f>
        <v>0</v>
      </c>
      <c r="O63" s="13">
        <f>IFERROR(VLOOKUP(A63,[3]Sheet1!$A:$G,3,FALSE),0)</f>
        <v>0</v>
      </c>
      <c r="P63" s="13">
        <f>IFERROR(VLOOKUP(A63,[3]Sheet1!$A:$G,4,FALSE),0)</f>
        <v>0</v>
      </c>
      <c r="Q63" s="13">
        <f>IFERROR(VLOOKUP(A63,[3]Sheet1!$A:$G,5,FALSE),0)</f>
        <v>0</v>
      </c>
      <c r="R63" s="13">
        <f>IFERROR(VLOOKUP(A63,[3]Sheet1!$A:$H,6,FALSE),0)</f>
        <v>0</v>
      </c>
      <c r="S63" s="13">
        <f>IFERROR(VLOOKUP(A63,[3]Sheet1!$A:$I,7,FALSE),0)</f>
        <v>0</v>
      </c>
      <c r="T63" s="13" t="str">
        <f t="shared" si="1"/>
        <v>Sim</v>
      </c>
      <c r="U63" s="13" t="str">
        <f t="shared" si="2"/>
        <v>Sim</v>
      </c>
      <c r="V63" s="13" t="str">
        <f t="shared" si="3"/>
        <v>Sim</v>
      </c>
      <c r="W63" s="13" t="str">
        <f t="shared" si="4"/>
        <v>Sim</v>
      </c>
      <c r="X63" s="13" t="str">
        <f t="shared" si="5"/>
        <v>Sim</v>
      </c>
      <c r="Y63" s="13" t="str">
        <f t="shared" si="6"/>
        <v>Sim</v>
      </c>
    </row>
    <row r="64" spans="1:25">
      <c r="A64" s="9">
        <v>270350</v>
      </c>
      <c r="B64" s="13">
        <f>IFERROR(VLOOKUP(A64,[1]Monitoramento_Base_somente_Said!$A:$J,5,FALSE),0)</f>
        <v>5450</v>
      </c>
      <c r="C64" s="13">
        <f>IFERROR(VLOOKUP(A64,[1]Monitoramento_Base_somente_Said!$A:$J,6,FALSE),0)</f>
        <v>3745342</v>
      </c>
      <c r="D64" s="13">
        <f>IFERROR(VLOOKUP(A64,[1]Monitoramento_Base_somente_Said!$A:$J,7,FALSE),0)</f>
        <v>0</v>
      </c>
      <c r="E64" s="13">
        <f>IFERROR(VLOOKUP(A64,[1]Monitoramento_Base_somente_Said!$A:$J,8,FALSE),0)</f>
        <v>3503838</v>
      </c>
      <c r="F64" s="13">
        <f>IFERROR(VLOOKUP(A64,[1]Monitoramento_Base_somente_Said!$A:$J,9,FALSE),0)</f>
        <v>0</v>
      </c>
      <c r="G64" s="13">
        <f>IFERROR(VLOOKUP(A64,[1]Monitoramento_Base_somente_Said!$A:$J,10,FALSE),0)</f>
        <v>1449864</v>
      </c>
      <c r="H64" s="13">
        <f>IFERROR(VLOOKUP(A64,[2]Sheet1!$A:$I,4,FALSE),0)</f>
        <v>0</v>
      </c>
      <c r="I64" s="13">
        <f>IFERROR(VLOOKUP(A64,[2]Sheet1!$A:$I,5,FALSE),0)</f>
        <v>0</v>
      </c>
      <c r="J64" s="13">
        <f>IFERROR(VLOOKUP(A64,[2]Sheet1!$A:$I,6,FALSE),0)</f>
        <v>0</v>
      </c>
      <c r="K64" s="13">
        <f>IFERROR(VLOOKUP(A64,[2]Sheet1!$A:$I,7,FALSE),0)</f>
        <v>0</v>
      </c>
      <c r="L64" s="13">
        <f>IFERROR(VLOOKUP(A64,[2]Sheet1!$A:$I,8,FALSE),0)</f>
        <v>0</v>
      </c>
      <c r="M64" s="13">
        <f>IFERROR(VLOOKUP(A64,[2]Sheet1!$A:$I,9,FALSE),0)</f>
        <v>0</v>
      </c>
      <c r="N64" s="13">
        <f>IFERROR(VLOOKUP(A64,[3]Sheet1!$A:$G,2,FALSE),0)</f>
        <v>0</v>
      </c>
      <c r="O64" s="13">
        <f>IFERROR(VLOOKUP(A64,[3]Sheet1!$A:$G,3,FALSE),0)</f>
        <v>0</v>
      </c>
      <c r="P64" s="13">
        <f>IFERROR(VLOOKUP(A64,[3]Sheet1!$A:$G,4,FALSE),0)</f>
        <v>0</v>
      </c>
      <c r="Q64" s="13">
        <f>IFERROR(VLOOKUP(A64,[3]Sheet1!$A:$G,5,FALSE),0)</f>
        <v>0</v>
      </c>
      <c r="R64" s="13">
        <f>IFERROR(VLOOKUP(A64,[3]Sheet1!$A:$H,6,FALSE),0)</f>
        <v>0</v>
      </c>
      <c r="S64" s="13">
        <f>IFERROR(VLOOKUP(A64,[3]Sheet1!$A:$I,7,FALSE),0)</f>
        <v>0</v>
      </c>
      <c r="T64" s="13" t="str">
        <f t="shared" si="1"/>
        <v>Sim</v>
      </c>
      <c r="U64" s="13" t="str">
        <f t="shared" si="2"/>
        <v>Sim</v>
      </c>
      <c r="V64" s="13" t="str">
        <f t="shared" si="3"/>
        <v>Não</v>
      </c>
      <c r="W64" s="13" t="str">
        <f t="shared" si="4"/>
        <v>Sim</v>
      </c>
      <c r="X64" s="13" t="str">
        <f t="shared" si="5"/>
        <v>Não</v>
      </c>
      <c r="Y64" s="13" t="str">
        <f t="shared" si="6"/>
        <v>Sim</v>
      </c>
    </row>
    <row r="65" spans="1:25">
      <c r="A65" s="9">
        <v>270360</v>
      </c>
      <c r="B65" s="13">
        <f>IFERROR(VLOOKUP(A65,[1]Monitoramento_Base_somente_Said!$A:$J,5,FALSE),0)</f>
        <v>0</v>
      </c>
      <c r="C65" s="13">
        <f>IFERROR(VLOOKUP(A65,[1]Monitoramento_Base_somente_Said!$A:$J,6,FALSE),0)</f>
        <v>12330957</v>
      </c>
      <c r="D65" s="13">
        <f>IFERROR(VLOOKUP(A65,[1]Monitoramento_Base_somente_Said!$A:$J,7,FALSE),0)</f>
        <v>0</v>
      </c>
      <c r="E65" s="13">
        <f>IFERROR(VLOOKUP(A65,[1]Monitoramento_Base_somente_Said!$A:$J,8,FALSE),0)</f>
        <v>11128117</v>
      </c>
      <c r="F65" s="13">
        <f>IFERROR(VLOOKUP(A65,[1]Monitoramento_Base_somente_Said!$A:$J,9,FALSE),0)</f>
        <v>0</v>
      </c>
      <c r="G65" s="13">
        <f>IFERROR(VLOOKUP(A65,[1]Monitoramento_Base_somente_Said!$A:$J,10,FALSE),0)</f>
        <v>4484292</v>
      </c>
      <c r="H65" s="13">
        <f>IFERROR(VLOOKUP(A65,[2]Sheet1!$A:$I,4,FALSE),0)</f>
        <v>0</v>
      </c>
      <c r="I65" s="13">
        <f>IFERROR(VLOOKUP(A65,[2]Sheet1!$A:$I,5,FALSE),0)</f>
        <v>0</v>
      </c>
      <c r="J65" s="13">
        <f>IFERROR(VLOOKUP(A65,[2]Sheet1!$A:$I,6,FALSE),0)</f>
        <v>0</v>
      </c>
      <c r="K65" s="13">
        <f>IFERROR(VLOOKUP(A65,[2]Sheet1!$A:$I,7,FALSE),0)</f>
        <v>0</v>
      </c>
      <c r="L65" s="13">
        <f>IFERROR(VLOOKUP(A65,[2]Sheet1!$A:$I,8,FALSE),0)</f>
        <v>0</v>
      </c>
      <c r="M65" s="13">
        <f>IFERROR(VLOOKUP(A65,[2]Sheet1!$A:$I,9,FALSE),0)</f>
        <v>0</v>
      </c>
      <c r="N65" s="13">
        <f>IFERROR(VLOOKUP(A65,[3]Sheet1!$A:$G,2,FALSE),0)</f>
        <v>0</v>
      </c>
      <c r="O65" s="13">
        <f>IFERROR(VLOOKUP(A65,[3]Sheet1!$A:$G,3,FALSE),0)</f>
        <v>0</v>
      </c>
      <c r="P65" s="13">
        <f>IFERROR(VLOOKUP(A65,[3]Sheet1!$A:$G,4,FALSE),0)</f>
        <v>0</v>
      </c>
      <c r="Q65" s="13">
        <f>IFERROR(VLOOKUP(A65,[3]Sheet1!$A:$G,5,FALSE),0)</f>
        <v>0</v>
      </c>
      <c r="R65" s="13">
        <f>IFERROR(VLOOKUP(A65,[3]Sheet1!$A:$H,6,FALSE),0)</f>
        <v>0</v>
      </c>
      <c r="S65" s="13">
        <f>IFERROR(VLOOKUP(A65,[3]Sheet1!$A:$I,7,FALSE),0)</f>
        <v>0</v>
      </c>
      <c r="T65" s="13" t="str">
        <f t="shared" si="1"/>
        <v>Não</v>
      </c>
      <c r="U65" s="13" t="str">
        <f t="shared" si="2"/>
        <v>Sim</v>
      </c>
      <c r="V65" s="13" t="str">
        <f t="shared" si="3"/>
        <v>Não</v>
      </c>
      <c r="W65" s="13" t="str">
        <f t="shared" si="4"/>
        <v>Sim</v>
      </c>
      <c r="X65" s="13" t="str">
        <f t="shared" si="5"/>
        <v>Não</v>
      </c>
      <c r="Y65" s="13" t="str">
        <f t="shared" si="6"/>
        <v>Sim</v>
      </c>
    </row>
    <row r="66" spans="1:25">
      <c r="A66" s="9">
        <v>270370</v>
      </c>
      <c r="B66" s="13">
        <f>IFERROR(VLOOKUP(A66,[1]Monitoramento_Base_somente_Said!$A:$J,5,FALSE),0)</f>
        <v>0</v>
      </c>
      <c r="C66" s="13">
        <f>IFERROR(VLOOKUP(A66,[1]Monitoramento_Base_somente_Said!$A:$J,6,FALSE),0)</f>
        <v>7436966</v>
      </c>
      <c r="D66" s="13">
        <f>IFERROR(VLOOKUP(A66,[1]Monitoramento_Base_somente_Said!$A:$J,7,FALSE),0)</f>
        <v>623</v>
      </c>
      <c r="E66" s="13">
        <f>IFERROR(VLOOKUP(A66,[1]Monitoramento_Base_somente_Said!$A:$J,8,FALSE),0)</f>
        <v>6959848</v>
      </c>
      <c r="F66" s="13">
        <f>IFERROR(VLOOKUP(A66,[1]Monitoramento_Base_somente_Said!$A:$J,9,FALSE),0)</f>
        <v>0</v>
      </c>
      <c r="G66" s="13">
        <f>IFERROR(VLOOKUP(A66,[1]Monitoramento_Base_somente_Said!$A:$J,10,FALSE),0)</f>
        <v>3102367</v>
      </c>
      <c r="H66" s="13">
        <f>IFERROR(VLOOKUP(A66,[2]Sheet1!$A:$I,4,FALSE),0)</f>
        <v>0</v>
      </c>
      <c r="I66" s="13">
        <f>IFERROR(VLOOKUP(A66,[2]Sheet1!$A:$I,5,FALSE),0)</f>
        <v>0</v>
      </c>
      <c r="J66" s="13">
        <f>IFERROR(VLOOKUP(A66,[2]Sheet1!$A:$I,6,FALSE),0)</f>
        <v>0</v>
      </c>
      <c r="K66" s="13">
        <f>IFERROR(VLOOKUP(A66,[2]Sheet1!$A:$I,7,FALSE),0)</f>
        <v>0</v>
      </c>
      <c r="L66" s="13">
        <f>IFERROR(VLOOKUP(A66,[2]Sheet1!$A:$I,8,FALSE),0)</f>
        <v>0</v>
      </c>
      <c r="M66" s="13">
        <f>IFERROR(VLOOKUP(A66,[2]Sheet1!$A:$I,9,FALSE),0)</f>
        <v>0</v>
      </c>
      <c r="N66" s="13">
        <f>IFERROR(VLOOKUP(A66,[3]Sheet1!$A:$G,2,FALSE),0)</f>
        <v>0</v>
      </c>
      <c r="O66" s="13">
        <f>IFERROR(VLOOKUP(A66,[3]Sheet1!$A:$G,3,FALSE),0)</f>
        <v>0</v>
      </c>
      <c r="P66" s="13">
        <f>IFERROR(VLOOKUP(A66,[3]Sheet1!$A:$G,4,FALSE),0)</f>
        <v>0</v>
      </c>
      <c r="Q66" s="13">
        <f>IFERROR(VLOOKUP(A66,[3]Sheet1!$A:$G,5,FALSE),0)</f>
        <v>0</v>
      </c>
      <c r="R66" s="13">
        <f>IFERROR(VLOOKUP(A66,[3]Sheet1!$A:$H,6,FALSE),0)</f>
        <v>0</v>
      </c>
      <c r="S66" s="13">
        <f>IFERROR(VLOOKUP(A66,[3]Sheet1!$A:$I,7,FALSE),0)</f>
        <v>0</v>
      </c>
      <c r="T66" s="13" t="str">
        <f t="shared" si="1"/>
        <v>Não</v>
      </c>
      <c r="U66" s="13" t="str">
        <f t="shared" si="2"/>
        <v>Sim</v>
      </c>
      <c r="V66" s="13" t="str">
        <f t="shared" si="3"/>
        <v>Sim</v>
      </c>
      <c r="W66" s="13" t="str">
        <f t="shared" si="4"/>
        <v>Sim</v>
      </c>
      <c r="X66" s="13" t="str">
        <f t="shared" si="5"/>
        <v>Não</v>
      </c>
      <c r="Y66" s="13" t="str">
        <f t="shared" si="6"/>
        <v>Sim</v>
      </c>
    </row>
    <row r="67" spans="1:25">
      <c r="A67" s="9">
        <v>270375</v>
      </c>
      <c r="B67" s="13">
        <f>IFERROR(VLOOKUP(A67,[1]Monitoramento_Base_somente_Said!$A:$J,5,FALSE),0)</f>
        <v>128065</v>
      </c>
      <c r="C67" s="13">
        <f>IFERROR(VLOOKUP(A67,[1]Monitoramento_Base_somente_Said!$A:$J,6,FALSE),0)</f>
        <v>41501986</v>
      </c>
      <c r="D67" s="13">
        <f>IFERROR(VLOOKUP(A67,[1]Monitoramento_Base_somente_Said!$A:$J,7,FALSE),0)</f>
        <v>7603</v>
      </c>
      <c r="E67" s="13">
        <f>IFERROR(VLOOKUP(A67,[1]Monitoramento_Base_somente_Said!$A:$J,8,FALSE),0)</f>
        <v>39609762</v>
      </c>
      <c r="F67" s="13">
        <f>IFERROR(VLOOKUP(A67,[1]Monitoramento_Base_somente_Said!$A:$J,9,FALSE),0)</f>
        <v>885</v>
      </c>
      <c r="G67" s="13">
        <f>IFERROR(VLOOKUP(A67,[1]Monitoramento_Base_somente_Said!$A:$J,10,FALSE),0)</f>
        <v>16033418</v>
      </c>
      <c r="H67" s="13">
        <f>IFERROR(VLOOKUP(A67,[2]Sheet1!$A:$I,4,FALSE),0)</f>
        <v>0</v>
      </c>
      <c r="I67" s="13">
        <f>IFERROR(VLOOKUP(A67,[2]Sheet1!$A:$I,5,FALSE),0)</f>
        <v>0</v>
      </c>
      <c r="J67" s="13">
        <f>IFERROR(VLOOKUP(A67,[2]Sheet1!$A:$I,6,FALSE),0)</f>
        <v>0</v>
      </c>
      <c r="K67" s="13">
        <f>IFERROR(VLOOKUP(A67,[2]Sheet1!$A:$I,7,FALSE),0)</f>
        <v>0</v>
      </c>
      <c r="L67" s="13">
        <f>IFERROR(VLOOKUP(A67,[2]Sheet1!$A:$I,8,FALSE),0)</f>
        <v>0</v>
      </c>
      <c r="M67" s="13">
        <f>IFERROR(VLOOKUP(A67,[2]Sheet1!$A:$I,9,FALSE),0)</f>
        <v>0</v>
      </c>
      <c r="N67" s="13">
        <f>IFERROR(VLOOKUP(A67,[3]Sheet1!$A:$G,2,FALSE),0)</f>
        <v>0</v>
      </c>
      <c r="O67" s="13">
        <f>IFERROR(VLOOKUP(A67,[3]Sheet1!$A:$G,3,FALSE),0)</f>
        <v>0</v>
      </c>
      <c r="P67" s="13">
        <f>IFERROR(VLOOKUP(A67,[3]Sheet1!$A:$G,4,FALSE),0)</f>
        <v>0</v>
      </c>
      <c r="Q67" s="13">
        <f>IFERROR(VLOOKUP(A67,[3]Sheet1!$A:$G,5,FALSE),0)</f>
        <v>0</v>
      </c>
      <c r="R67" s="13">
        <f>IFERROR(VLOOKUP(A67,[3]Sheet1!$A:$H,6,FALSE),0)</f>
        <v>0</v>
      </c>
      <c r="S67" s="13">
        <f>IFERROR(VLOOKUP(A67,[3]Sheet1!$A:$I,7,FALSE),0)</f>
        <v>0</v>
      </c>
      <c r="T67" s="13" t="str">
        <f t="shared" si="1"/>
        <v>Sim</v>
      </c>
      <c r="U67" s="13" t="str">
        <f t="shared" si="2"/>
        <v>Sim</v>
      </c>
      <c r="V67" s="13" t="str">
        <f t="shared" si="3"/>
        <v>Sim</v>
      </c>
      <c r="W67" s="13" t="str">
        <f t="shared" si="4"/>
        <v>Sim</v>
      </c>
      <c r="X67" s="13" t="str">
        <f t="shared" si="5"/>
        <v>Sim</v>
      </c>
      <c r="Y67" s="13" t="str">
        <f t="shared" si="6"/>
        <v>Sim</v>
      </c>
    </row>
    <row r="68" spans="1:25">
      <c r="A68" s="9">
        <v>270380</v>
      </c>
      <c r="B68" s="13">
        <f>IFERROR(VLOOKUP(A68,[1]Monitoramento_Base_somente_Said!$A:$J,5,FALSE),0)</f>
        <v>0</v>
      </c>
      <c r="C68" s="13">
        <f>IFERROR(VLOOKUP(A68,[1]Monitoramento_Base_somente_Said!$A:$J,6,FALSE),0)</f>
        <v>7523390</v>
      </c>
      <c r="D68" s="13">
        <f>IFERROR(VLOOKUP(A68,[1]Monitoramento_Base_somente_Said!$A:$J,7,FALSE),0)</f>
        <v>0</v>
      </c>
      <c r="E68" s="13">
        <f>IFERROR(VLOOKUP(A68,[1]Monitoramento_Base_somente_Said!$A:$J,8,FALSE),0)</f>
        <v>7038010</v>
      </c>
      <c r="F68" s="13">
        <f>IFERROR(VLOOKUP(A68,[1]Monitoramento_Base_somente_Said!$A:$J,9,FALSE),0)</f>
        <v>0</v>
      </c>
      <c r="G68" s="13">
        <f>IFERROR(VLOOKUP(A68,[1]Monitoramento_Base_somente_Said!$A:$J,10,FALSE),0)</f>
        <v>2912280</v>
      </c>
      <c r="H68" s="13">
        <f>IFERROR(VLOOKUP(A68,[2]Sheet1!$A:$I,4,FALSE),0)</f>
        <v>0</v>
      </c>
      <c r="I68" s="13">
        <f>IFERROR(VLOOKUP(A68,[2]Sheet1!$A:$I,5,FALSE),0)</f>
        <v>0</v>
      </c>
      <c r="J68" s="13">
        <f>IFERROR(VLOOKUP(A68,[2]Sheet1!$A:$I,6,FALSE),0)</f>
        <v>0</v>
      </c>
      <c r="K68" s="13">
        <f>IFERROR(VLOOKUP(A68,[2]Sheet1!$A:$I,7,FALSE),0)</f>
        <v>0</v>
      </c>
      <c r="L68" s="13">
        <f>IFERROR(VLOOKUP(A68,[2]Sheet1!$A:$I,8,FALSE),0)</f>
        <v>0</v>
      </c>
      <c r="M68" s="13">
        <f>IFERROR(VLOOKUP(A68,[2]Sheet1!$A:$I,9,FALSE),0)</f>
        <v>0</v>
      </c>
      <c r="N68" s="13">
        <f>IFERROR(VLOOKUP(A68,[3]Sheet1!$A:$G,2,FALSE),0)</f>
        <v>0</v>
      </c>
      <c r="O68" s="13">
        <f>IFERROR(VLOOKUP(A68,[3]Sheet1!$A:$G,3,FALSE),0)</f>
        <v>0</v>
      </c>
      <c r="P68" s="13">
        <f>IFERROR(VLOOKUP(A68,[3]Sheet1!$A:$G,4,FALSE),0)</f>
        <v>0</v>
      </c>
      <c r="Q68" s="13">
        <f>IFERROR(VLOOKUP(A68,[3]Sheet1!$A:$G,5,FALSE),0)</f>
        <v>0</v>
      </c>
      <c r="R68" s="13">
        <f>IFERROR(VLOOKUP(A68,[3]Sheet1!$A:$H,6,FALSE),0)</f>
        <v>0</v>
      </c>
      <c r="S68" s="13">
        <f>IFERROR(VLOOKUP(A68,[3]Sheet1!$A:$I,7,FALSE),0)</f>
        <v>0</v>
      </c>
      <c r="T68" s="13" t="str">
        <f t="shared" si="1"/>
        <v>Não</v>
      </c>
      <c r="U68" s="13" t="str">
        <f t="shared" si="2"/>
        <v>Sim</v>
      </c>
      <c r="V68" s="13" t="str">
        <f t="shared" si="3"/>
        <v>Não</v>
      </c>
      <c r="W68" s="13" t="str">
        <f t="shared" si="4"/>
        <v>Sim</v>
      </c>
      <c r="X68" s="13" t="str">
        <f t="shared" si="5"/>
        <v>Não</v>
      </c>
      <c r="Y68" s="13" t="str">
        <f t="shared" si="6"/>
        <v>Sim</v>
      </c>
    </row>
    <row r="69" spans="1:25">
      <c r="A69" s="9">
        <v>270390</v>
      </c>
      <c r="B69" s="13">
        <f>IFERROR(VLOOKUP(A69,[1]Monitoramento_Base_somente_Said!$A:$J,5,FALSE),0)</f>
        <v>77417</v>
      </c>
      <c r="C69" s="13">
        <f>IFERROR(VLOOKUP(A69,[1]Monitoramento_Base_somente_Said!$A:$J,6,FALSE),0)</f>
        <v>20687786</v>
      </c>
      <c r="D69" s="13">
        <f>IFERROR(VLOOKUP(A69,[1]Monitoramento_Base_somente_Said!$A:$J,7,FALSE),0)</f>
        <v>54687</v>
      </c>
      <c r="E69" s="13">
        <f>IFERROR(VLOOKUP(A69,[1]Monitoramento_Base_somente_Said!$A:$J,8,FALSE),0)</f>
        <v>18492289</v>
      </c>
      <c r="F69" s="13">
        <f>IFERROR(VLOOKUP(A69,[1]Monitoramento_Base_somente_Said!$A:$J,9,FALSE),0)</f>
        <v>48379</v>
      </c>
      <c r="G69" s="13">
        <f>IFERROR(VLOOKUP(A69,[1]Monitoramento_Base_somente_Said!$A:$J,10,FALSE),0)</f>
        <v>7464141</v>
      </c>
      <c r="H69" s="13">
        <f>IFERROR(VLOOKUP(A69,[2]Sheet1!$A:$I,4,FALSE),0)</f>
        <v>0</v>
      </c>
      <c r="I69" s="13">
        <f>IFERROR(VLOOKUP(A69,[2]Sheet1!$A:$I,5,FALSE),0)</f>
        <v>0</v>
      </c>
      <c r="J69" s="13">
        <f>IFERROR(VLOOKUP(A69,[2]Sheet1!$A:$I,6,FALSE),0)</f>
        <v>0</v>
      </c>
      <c r="K69" s="13">
        <f>IFERROR(VLOOKUP(A69,[2]Sheet1!$A:$I,7,FALSE),0)</f>
        <v>0</v>
      </c>
      <c r="L69" s="13">
        <f>IFERROR(VLOOKUP(A69,[2]Sheet1!$A:$I,8,FALSE),0)</f>
        <v>0</v>
      </c>
      <c r="M69" s="13">
        <f>IFERROR(VLOOKUP(A69,[2]Sheet1!$A:$I,9,FALSE),0)</f>
        <v>0</v>
      </c>
      <c r="N69" s="13">
        <f>IFERROR(VLOOKUP(A69,[3]Sheet1!$A:$G,2,FALSE),0)</f>
        <v>0</v>
      </c>
      <c r="O69" s="13">
        <f>IFERROR(VLOOKUP(A69,[3]Sheet1!$A:$G,3,FALSE),0)</f>
        <v>0</v>
      </c>
      <c r="P69" s="13">
        <f>IFERROR(VLOOKUP(A69,[3]Sheet1!$A:$G,4,FALSE),0)</f>
        <v>0</v>
      </c>
      <c r="Q69" s="13">
        <f>IFERROR(VLOOKUP(A69,[3]Sheet1!$A:$G,5,FALSE),0)</f>
        <v>0</v>
      </c>
      <c r="R69" s="13">
        <f>IFERROR(VLOOKUP(A69,[3]Sheet1!$A:$H,6,FALSE),0)</f>
        <v>0</v>
      </c>
      <c r="S69" s="13">
        <f>IFERROR(VLOOKUP(A69,[3]Sheet1!$A:$I,7,FALSE),0)</f>
        <v>0</v>
      </c>
      <c r="T69" s="13" t="str">
        <f t="shared" si="1"/>
        <v>Sim</v>
      </c>
      <c r="U69" s="13" t="str">
        <f t="shared" si="2"/>
        <v>Sim</v>
      </c>
      <c r="V69" s="13" t="str">
        <f t="shared" si="3"/>
        <v>Sim</v>
      </c>
      <c r="W69" s="13" t="str">
        <f t="shared" si="4"/>
        <v>Sim</v>
      </c>
      <c r="X69" s="13" t="str">
        <f t="shared" si="5"/>
        <v>Sim</v>
      </c>
      <c r="Y69" s="13" t="str">
        <f t="shared" si="6"/>
        <v>Sim</v>
      </c>
    </row>
    <row r="70" spans="1:25">
      <c r="A70" s="9">
        <v>270400</v>
      </c>
      <c r="B70" s="13">
        <f>IFERROR(VLOOKUP(A70,[1]Monitoramento_Base_somente_Said!$A:$J,5,FALSE),0)</f>
        <v>128184</v>
      </c>
      <c r="C70" s="13">
        <f>IFERROR(VLOOKUP(A70,[1]Monitoramento_Base_somente_Said!$A:$J,6,FALSE),0)</f>
        <v>19517466</v>
      </c>
      <c r="D70" s="13">
        <f>IFERROR(VLOOKUP(A70,[1]Monitoramento_Base_somente_Said!$A:$J,7,FALSE),0)</f>
        <v>93928</v>
      </c>
      <c r="E70" s="13">
        <f>IFERROR(VLOOKUP(A70,[1]Monitoramento_Base_somente_Said!$A:$J,8,FALSE),0)</f>
        <v>16570087</v>
      </c>
      <c r="F70" s="13">
        <f>IFERROR(VLOOKUP(A70,[1]Monitoramento_Base_somente_Said!$A:$J,9,FALSE),0)</f>
        <v>11078</v>
      </c>
      <c r="G70" s="13">
        <f>IFERROR(VLOOKUP(A70,[1]Monitoramento_Base_somente_Said!$A:$J,10,FALSE),0)</f>
        <v>6424424</v>
      </c>
      <c r="H70" s="13">
        <f>IFERROR(VLOOKUP(A70,[2]Sheet1!$A:$I,4,FALSE),0)</f>
        <v>0</v>
      </c>
      <c r="I70" s="13">
        <f>IFERROR(VLOOKUP(A70,[2]Sheet1!$A:$I,5,FALSE),0)</f>
        <v>0</v>
      </c>
      <c r="J70" s="13">
        <f>IFERROR(VLOOKUP(A70,[2]Sheet1!$A:$I,6,FALSE),0)</f>
        <v>0</v>
      </c>
      <c r="K70" s="13">
        <f>IFERROR(VLOOKUP(A70,[2]Sheet1!$A:$I,7,FALSE),0)</f>
        <v>0</v>
      </c>
      <c r="L70" s="13">
        <f>IFERROR(VLOOKUP(A70,[2]Sheet1!$A:$I,8,FALSE),0)</f>
        <v>0</v>
      </c>
      <c r="M70" s="13">
        <f>IFERROR(VLOOKUP(A70,[2]Sheet1!$A:$I,9,FALSE),0)</f>
        <v>0</v>
      </c>
      <c r="N70" s="13">
        <f>IFERROR(VLOOKUP(A70,[3]Sheet1!$A:$G,2,FALSE),0)</f>
        <v>0</v>
      </c>
      <c r="O70" s="13">
        <f>IFERROR(VLOOKUP(A70,[3]Sheet1!$A:$G,3,FALSE),0)</f>
        <v>0</v>
      </c>
      <c r="P70" s="13">
        <f>IFERROR(VLOOKUP(A70,[3]Sheet1!$A:$G,4,FALSE),0)</f>
        <v>0</v>
      </c>
      <c r="Q70" s="13">
        <f>IFERROR(VLOOKUP(A70,[3]Sheet1!$A:$G,5,FALSE),0)</f>
        <v>0</v>
      </c>
      <c r="R70" s="13">
        <f>IFERROR(VLOOKUP(A70,[3]Sheet1!$A:$H,6,FALSE),0)</f>
        <v>0</v>
      </c>
      <c r="S70" s="13">
        <f>IFERROR(VLOOKUP(A70,[3]Sheet1!$A:$I,7,FALSE),0)</f>
        <v>0</v>
      </c>
      <c r="T70" s="13" t="str">
        <f t="shared" ref="T70:T133" si="7">IF(B70+H70+N70&gt;0,"Sim","Não")</f>
        <v>Sim</v>
      </c>
      <c r="U70" s="13" t="str">
        <f t="shared" ref="U70:U133" si="8">IF(C70+I70+O70&gt;0,"Sim","Não")</f>
        <v>Sim</v>
      </c>
      <c r="V70" s="13" t="str">
        <f t="shared" ref="V70:V133" si="9">IF(D70+J70+P70&gt;0,"Sim","Não")</f>
        <v>Sim</v>
      </c>
      <c r="W70" s="13" t="str">
        <f t="shared" ref="W70:W133" si="10">IF(E70+K70+Q70&gt;0,"Sim","Não")</f>
        <v>Sim</v>
      </c>
      <c r="X70" s="13" t="str">
        <f t="shared" ref="X70:X133" si="11">IF(F70+L70+R70&gt;0,"Sim","Não")</f>
        <v>Sim</v>
      </c>
      <c r="Y70" s="13" t="str">
        <f t="shared" ref="Y70:Y133" si="12">IF(G70+M70+S70&gt;0,"Sim","Não")</f>
        <v>Sim</v>
      </c>
    </row>
    <row r="71" spans="1:25">
      <c r="A71" s="9">
        <v>270410</v>
      </c>
      <c r="B71" s="13">
        <f>IFERROR(VLOOKUP(A71,[1]Monitoramento_Base_somente_Said!$A:$J,5,FALSE),0)</f>
        <v>109037</v>
      </c>
      <c r="C71" s="13">
        <f>IFERROR(VLOOKUP(A71,[1]Monitoramento_Base_somente_Said!$A:$J,6,FALSE),0)</f>
        <v>58976643</v>
      </c>
      <c r="D71" s="13">
        <f>IFERROR(VLOOKUP(A71,[1]Monitoramento_Base_somente_Said!$A:$J,7,FALSE),0)</f>
        <v>442729</v>
      </c>
      <c r="E71" s="13">
        <f>IFERROR(VLOOKUP(A71,[1]Monitoramento_Base_somente_Said!$A:$J,8,FALSE),0)</f>
        <v>56536069</v>
      </c>
      <c r="F71" s="13">
        <f>IFERROR(VLOOKUP(A71,[1]Monitoramento_Base_somente_Said!$A:$J,9,FALSE),0)</f>
        <v>20583</v>
      </c>
      <c r="G71" s="13">
        <f>IFERROR(VLOOKUP(A71,[1]Monitoramento_Base_somente_Said!$A:$J,10,FALSE),0)</f>
        <v>23777150</v>
      </c>
      <c r="H71" s="13">
        <f>IFERROR(VLOOKUP(A71,[2]Sheet1!$A:$I,4,FALSE),0)</f>
        <v>0</v>
      </c>
      <c r="I71" s="13">
        <f>IFERROR(VLOOKUP(A71,[2]Sheet1!$A:$I,5,FALSE),0)</f>
        <v>0</v>
      </c>
      <c r="J71" s="13">
        <f>IFERROR(VLOOKUP(A71,[2]Sheet1!$A:$I,6,FALSE),0)</f>
        <v>0</v>
      </c>
      <c r="K71" s="13">
        <f>IFERROR(VLOOKUP(A71,[2]Sheet1!$A:$I,7,FALSE),0)</f>
        <v>0</v>
      </c>
      <c r="L71" s="13">
        <f>IFERROR(VLOOKUP(A71,[2]Sheet1!$A:$I,8,FALSE),0)</f>
        <v>0</v>
      </c>
      <c r="M71" s="13">
        <f>IFERROR(VLOOKUP(A71,[2]Sheet1!$A:$I,9,FALSE),0)</f>
        <v>0</v>
      </c>
      <c r="N71" s="13">
        <f>IFERROR(VLOOKUP(A71,[3]Sheet1!$A:$G,2,FALSE),0)</f>
        <v>0</v>
      </c>
      <c r="O71" s="13">
        <f>IFERROR(VLOOKUP(A71,[3]Sheet1!$A:$G,3,FALSE),0)</f>
        <v>0</v>
      </c>
      <c r="P71" s="13">
        <f>IFERROR(VLOOKUP(A71,[3]Sheet1!$A:$G,4,FALSE),0)</f>
        <v>0</v>
      </c>
      <c r="Q71" s="13">
        <f>IFERROR(VLOOKUP(A71,[3]Sheet1!$A:$G,5,FALSE),0)</f>
        <v>0</v>
      </c>
      <c r="R71" s="13">
        <f>IFERROR(VLOOKUP(A71,[3]Sheet1!$A:$H,6,FALSE),0)</f>
        <v>0</v>
      </c>
      <c r="S71" s="13">
        <f>IFERROR(VLOOKUP(A71,[3]Sheet1!$A:$I,7,FALSE),0)</f>
        <v>0</v>
      </c>
      <c r="T71" s="13" t="str">
        <f t="shared" si="7"/>
        <v>Sim</v>
      </c>
      <c r="U71" s="13" t="str">
        <f t="shared" si="8"/>
        <v>Sim</v>
      </c>
      <c r="V71" s="13" t="str">
        <f t="shared" si="9"/>
        <v>Sim</v>
      </c>
      <c r="W71" s="13" t="str">
        <f t="shared" si="10"/>
        <v>Sim</v>
      </c>
      <c r="X71" s="13" t="str">
        <f t="shared" si="11"/>
        <v>Sim</v>
      </c>
      <c r="Y71" s="13" t="str">
        <f t="shared" si="12"/>
        <v>Sim</v>
      </c>
    </row>
    <row r="72" spans="1:25">
      <c r="A72" s="9">
        <v>270420</v>
      </c>
      <c r="B72" s="13">
        <f>IFERROR(VLOOKUP(A72,[1]Monitoramento_Base_somente_Said!$A:$J,5,FALSE),0)</f>
        <v>2525</v>
      </c>
      <c r="C72" s="13">
        <f>IFERROR(VLOOKUP(A72,[1]Monitoramento_Base_somente_Said!$A:$J,6,FALSE),0)</f>
        <v>46400560</v>
      </c>
      <c r="D72" s="13">
        <f>IFERROR(VLOOKUP(A72,[1]Monitoramento_Base_somente_Said!$A:$J,7,FALSE),0)</f>
        <v>100</v>
      </c>
      <c r="E72" s="13">
        <f>IFERROR(VLOOKUP(A72,[1]Monitoramento_Base_somente_Said!$A:$J,8,FALSE),0)</f>
        <v>43392265</v>
      </c>
      <c r="F72" s="13">
        <f>IFERROR(VLOOKUP(A72,[1]Monitoramento_Base_somente_Said!$A:$J,9,FALSE),0)</f>
        <v>950</v>
      </c>
      <c r="G72" s="13">
        <f>IFERROR(VLOOKUP(A72,[1]Monitoramento_Base_somente_Said!$A:$J,10,FALSE),0)</f>
        <v>18002470</v>
      </c>
      <c r="H72" s="13">
        <f>IFERROR(VLOOKUP(A72,[2]Sheet1!$A:$I,4,FALSE),0)</f>
        <v>0</v>
      </c>
      <c r="I72" s="13">
        <f>IFERROR(VLOOKUP(A72,[2]Sheet1!$A:$I,5,FALSE),0)</f>
        <v>0</v>
      </c>
      <c r="J72" s="13">
        <f>IFERROR(VLOOKUP(A72,[2]Sheet1!$A:$I,6,FALSE),0)</f>
        <v>0</v>
      </c>
      <c r="K72" s="13">
        <f>IFERROR(VLOOKUP(A72,[2]Sheet1!$A:$I,7,FALSE),0)</f>
        <v>0</v>
      </c>
      <c r="L72" s="13">
        <f>IFERROR(VLOOKUP(A72,[2]Sheet1!$A:$I,8,FALSE),0)</f>
        <v>0</v>
      </c>
      <c r="M72" s="13">
        <f>IFERROR(VLOOKUP(A72,[2]Sheet1!$A:$I,9,FALSE),0)</f>
        <v>0</v>
      </c>
      <c r="N72" s="13">
        <f>IFERROR(VLOOKUP(A72,[3]Sheet1!$A:$G,2,FALSE),0)</f>
        <v>0</v>
      </c>
      <c r="O72" s="13">
        <f>IFERROR(VLOOKUP(A72,[3]Sheet1!$A:$G,3,FALSE),0)</f>
        <v>0</v>
      </c>
      <c r="P72" s="13">
        <f>IFERROR(VLOOKUP(A72,[3]Sheet1!$A:$G,4,FALSE),0)</f>
        <v>0</v>
      </c>
      <c r="Q72" s="13">
        <f>IFERROR(VLOOKUP(A72,[3]Sheet1!$A:$G,5,FALSE),0)</f>
        <v>0</v>
      </c>
      <c r="R72" s="13">
        <f>IFERROR(VLOOKUP(A72,[3]Sheet1!$A:$H,6,FALSE),0)</f>
        <v>0</v>
      </c>
      <c r="S72" s="13">
        <f>IFERROR(VLOOKUP(A72,[3]Sheet1!$A:$I,7,FALSE),0)</f>
        <v>0</v>
      </c>
      <c r="T72" s="13" t="str">
        <f t="shared" si="7"/>
        <v>Sim</v>
      </c>
      <c r="U72" s="13" t="str">
        <f t="shared" si="8"/>
        <v>Sim</v>
      </c>
      <c r="V72" s="13" t="str">
        <f t="shared" si="9"/>
        <v>Sim</v>
      </c>
      <c r="W72" s="13" t="str">
        <f t="shared" si="10"/>
        <v>Sim</v>
      </c>
      <c r="X72" s="13" t="str">
        <f t="shared" si="11"/>
        <v>Sim</v>
      </c>
      <c r="Y72" s="13" t="str">
        <f t="shared" si="12"/>
        <v>Sim</v>
      </c>
    </row>
    <row r="73" spans="1:25">
      <c r="A73" s="9">
        <v>270440</v>
      </c>
      <c r="B73" s="13">
        <f>IFERROR(VLOOKUP(A73,[1]Monitoramento_Base_somente_Said!$A:$J,5,FALSE),0)</f>
        <v>463</v>
      </c>
      <c r="C73" s="13">
        <f>IFERROR(VLOOKUP(A73,[1]Monitoramento_Base_somente_Said!$A:$J,6,FALSE),0)</f>
        <v>166853589</v>
      </c>
      <c r="D73" s="13">
        <f>IFERROR(VLOOKUP(A73,[1]Monitoramento_Base_somente_Said!$A:$J,7,FALSE),0)</f>
        <v>61199</v>
      </c>
      <c r="E73" s="13">
        <f>IFERROR(VLOOKUP(A73,[1]Monitoramento_Base_somente_Said!$A:$J,8,FALSE),0)</f>
        <v>165672073</v>
      </c>
      <c r="F73" s="13">
        <f>IFERROR(VLOOKUP(A73,[1]Monitoramento_Base_somente_Said!$A:$J,9,FALSE),0)</f>
        <v>77560</v>
      </c>
      <c r="G73" s="13">
        <f>IFERROR(VLOOKUP(A73,[1]Monitoramento_Base_somente_Said!$A:$J,10,FALSE),0)</f>
        <v>72374854</v>
      </c>
      <c r="H73" s="13">
        <f>IFERROR(VLOOKUP(A73,[2]Sheet1!$A:$I,4,FALSE),0)</f>
        <v>0</v>
      </c>
      <c r="I73" s="13">
        <f>IFERROR(VLOOKUP(A73,[2]Sheet1!$A:$I,5,FALSE),0)</f>
        <v>0</v>
      </c>
      <c r="J73" s="13">
        <f>IFERROR(VLOOKUP(A73,[2]Sheet1!$A:$I,6,FALSE),0)</f>
        <v>0</v>
      </c>
      <c r="K73" s="13">
        <f>IFERROR(VLOOKUP(A73,[2]Sheet1!$A:$I,7,FALSE),0)</f>
        <v>0</v>
      </c>
      <c r="L73" s="13">
        <f>IFERROR(VLOOKUP(A73,[2]Sheet1!$A:$I,8,FALSE),0)</f>
        <v>0</v>
      </c>
      <c r="M73" s="13">
        <f>IFERROR(VLOOKUP(A73,[2]Sheet1!$A:$I,9,FALSE),0)</f>
        <v>0</v>
      </c>
      <c r="N73" s="13">
        <f>IFERROR(VLOOKUP(A73,[3]Sheet1!$A:$G,2,FALSE),0)</f>
        <v>0</v>
      </c>
      <c r="O73" s="13">
        <f>IFERROR(VLOOKUP(A73,[3]Sheet1!$A:$G,3,FALSE),0)</f>
        <v>0</v>
      </c>
      <c r="P73" s="13">
        <f>IFERROR(VLOOKUP(A73,[3]Sheet1!$A:$G,4,FALSE),0)</f>
        <v>0</v>
      </c>
      <c r="Q73" s="13">
        <f>IFERROR(VLOOKUP(A73,[3]Sheet1!$A:$G,5,FALSE),0)</f>
        <v>0</v>
      </c>
      <c r="R73" s="13">
        <f>IFERROR(VLOOKUP(A73,[3]Sheet1!$A:$H,6,FALSE),0)</f>
        <v>0</v>
      </c>
      <c r="S73" s="13">
        <f>IFERROR(VLOOKUP(A73,[3]Sheet1!$A:$I,7,FALSE),0)</f>
        <v>0</v>
      </c>
      <c r="T73" s="13" t="str">
        <f t="shared" si="7"/>
        <v>Sim</v>
      </c>
      <c r="U73" s="13" t="str">
        <f t="shared" si="8"/>
        <v>Sim</v>
      </c>
      <c r="V73" s="13" t="str">
        <f t="shared" si="9"/>
        <v>Sim</v>
      </c>
      <c r="W73" s="13" t="str">
        <f t="shared" si="10"/>
        <v>Sim</v>
      </c>
      <c r="X73" s="13" t="str">
        <f t="shared" si="11"/>
        <v>Sim</v>
      </c>
      <c r="Y73" s="13" t="str">
        <f t="shared" si="12"/>
        <v>Sim</v>
      </c>
    </row>
    <row r="74" spans="1:25">
      <c r="A74" s="9">
        <v>270490</v>
      </c>
      <c r="B74" s="13">
        <f>IFERROR(VLOOKUP(A74,[1]Monitoramento_Base_somente_Said!$A:$J,5,FALSE),0)</f>
        <v>23082</v>
      </c>
      <c r="C74" s="13">
        <f>IFERROR(VLOOKUP(A74,[1]Monitoramento_Base_somente_Said!$A:$J,6,FALSE),0)</f>
        <v>30229079</v>
      </c>
      <c r="D74" s="13">
        <f>IFERROR(VLOOKUP(A74,[1]Monitoramento_Base_somente_Said!$A:$J,7,FALSE),0)</f>
        <v>3690</v>
      </c>
      <c r="E74" s="13">
        <f>IFERROR(VLOOKUP(A74,[1]Monitoramento_Base_somente_Said!$A:$J,8,FALSE),0)</f>
        <v>29752140</v>
      </c>
      <c r="F74" s="13">
        <f>IFERROR(VLOOKUP(A74,[1]Monitoramento_Base_somente_Said!$A:$J,9,FALSE),0)</f>
        <v>550</v>
      </c>
      <c r="G74" s="13">
        <f>IFERROR(VLOOKUP(A74,[1]Monitoramento_Base_somente_Said!$A:$J,10,FALSE),0)</f>
        <v>12899488</v>
      </c>
      <c r="H74" s="13">
        <f>IFERROR(VLOOKUP(A74,[2]Sheet1!$A:$I,4,FALSE),0)</f>
        <v>0</v>
      </c>
      <c r="I74" s="13">
        <f>IFERROR(VLOOKUP(A74,[2]Sheet1!$A:$I,5,FALSE),0)</f>
        <v>0</v>
      </c>
      <c r="J74" s="13">
        <f>IFERROR(VLOOKUP(A74,[2]Sheet1!$A:$I,6,FALSE),0)</f>
        <v>0</v>
      </c>
      <c r="K74" s="13">
        <f>IFERROR(VLOOKUP(A74,[2]Sheet1!$A:$I,7,FALSE),0)</f>
        <v>0</v>
      </c>
      <c r="L74" s="13">
        <f>IFERROR(VLOOKUP(A74,[2]Sheet1!$A:$I,8,FALSE),0)</f>
        <v>0</v>
      </c>
      <c r="M74" s="13">
        <f>IFERROR(VLOOKUP(A74,[2]Sheet1!$A:$I,9,FALSE),0)</f>
        <v>0</v>
      </c>
      <c r="N74" s="13">
        <f>IFERROR(VLOOKUP(A74,[3]Sheet1!$A:$G,2,FALSE),0)</f>
        <v>0</v>
      </c>
      <c r="O74" s="13">
        <f>IFERROR(VLOOKUP(A74,[3]Sheet1!$A:$G,3,FALSE),0)</f>
        <v>0</v>
      </c>
      <c r="P74" s="13">
        <f>IFERROR(VLOOKUP(A74,[3]Sheet1!$A:$G,4,FALSE),0)</f>
        <v>0</v>
      </c>
      <c r="Q74" s="13">
        <f>IFERROR(VLOOKUP(A74,[3]Sheet1!$A:$G,5,FALSE),0)</f>
        <v>0</v>
      </c>
      <c r="R74" s="13">
        <f>IFERROR(VLOOKUP(A74,[3]Sheet1!$A:$H,6,FALSE),0)</f>
        <v>0</v>
      </c>
      <c r="S74" s="13">
        <f>IFERROR(VLOOKUP(A74,[3]Sheet1!$A:$I,7,FALSE),0)</f>
        <v>0</v>
      </c>
      <c r="T74" s="13" t="str">
        <f t="shared" si="7"/>
        <v>Sim</v>
      </c>
      <c r="U74" s="13" t="str">
        <f t="shared" si="8"/>
        <v>Sim</v>
      </c>
      <c r="V74" s="13" t="str">
        <f t="shared" si="9"/>
        <v>Sim</v>
      </c>
      <c r="W74" s="13" t="str">
        <f t="shared" si="10"/>
        <v>Sim</v>
      </c>
      <c r="X74" s="13" t="str">
        <f t="shared" si="11"/>
        <v>Sim</v>
      </c>
      <c r="Y74" s="13" t="str">
        <f t="shared" si="12"/>
        <v>Sim</v>
      </c>
    </row>
    <row r="75" spans="1:25">
      <c r="A75" s="9">
        <v>270450</v>
      </c>
      <c r="B75" s="13">
        <f>IFERROR(VLOOKUP(A75,[1]Monitoramento_Base_somente_Said!$A:$J,5,FALSE),0)</f>
        <v>182198</v>
      </c>
      <c r="C75" s="13">
        <f>IFERROR(VLOOKUP(A75,[1]Monitoramento_Base_somente_Said!$A:$J,6,FALSE),0)</f>
        <v>18872644</v>
      </c>
      <c r="D75" s="13">
        <f>IFERROR(VLOOKUP(A75,[1]Monitoramento_Base_somente_Said!$A:$J,7,FALSE),0)</f>
        <v>0</v>
      </c>
      <c r="E75" s="13">
        <f>IFERROR(VLOOKUP(A75,[1]Monitoramento_Base_somente_Said!$A:$J,8,FALSE),0)</f>
        <v>18504084</v>
      </c>
      <c r="F75" s="13">
        <f>IFERROR(VLOOKUP(A75,[1]Monitoramento_Base_somente_Said!$A:$J,9,FALSE),0)</f>
        <v>0</v>
      </c>
      <c r="G75" s="13">
        <f>IFERROR(VLOOKUP(A75,[1]Monitoramento_Base_somente_Said!$A:$J,10,FALSE),0)</f>
        <v>7852982</v>
      </c>
      <c r="H75" s="13">
        <f>IFERROR(VLOOKUP(A75,[2]Sheet1!$A:$I,4,FALSE),0)</f>
        <v>0</v>
      </c>
      <c r="I75" s="13">
        <f>IFERROR(VLOOKUP(A75,[2]Sheet1!$A:$I,5,FALSE),0)</f>
        <v>0</v>
      </c>
      <c r="J75" s="13">
        <f>IFERROR(VLOOKUP(A75,[2]Sheet1!$A:$I,6,FALSE),0)</f>
        <v>0</v>
      </c>
      <c r="K75" s="13">
        <f>IFERROR(VLOOKUP(A75,[2]Sheet1!$A:$I,7,FALSE),0)</f>
        <v>0</v>
      </c>
      <c r="L75" s="13">
        <f>IFERROR(VLOOKUP(A75,[2]Sheet1!$A:$I,8,FALSE),0)</f>
        <v>0</v>
      </c>
      <c r="M75" s="13">
        <f>IFERROR(VLOOKUP(A75,[2]Sheet1!$A:$I,9,FALSE),0)</f>
        <v>0</v>
      </c>
      <c r="N75" s="13">
        <f>IFERROR(VLOOKUP(A75,[3]Sheet1!$A:$G,2,FALSE),0)</f>
        <v>0</v>
      </c>
      <c r="O75" s="13">
        <f>IFERROR(VLOOKUP(A75,[3]Sheet1!$A:$G,3,FALSE),0)</f>
        <v>0</v>
      </c>
      <c r="P75" s="13">
        <f>IFERROR(VLOOKUP(A75,[3]Sheet1!$A:$G,4,FALSE),0)</f>
        <v>0</v>
      </c>
      <c r="Q75" s="13">
        <f>IFERROR(VLOOKUP(A75,[3]Sheet1!$A:$G,5,FALSE),0)</f>
        <v>0</v>
      </c>
      <c r="R75" s="13">
        <f>IFERROR(VLOOKUP(A75,[3]Sheet1!$A:$H,6,FALSE),0)</f>
        <v>0</v>
      </c>
      <c r="S75" s="13">
        <f>IFERROR(VLOOKUP(A75,[3]Sheet1!$A:$I,7,FALSE),0)</f>
        <v>0</v>
      </c>
      <c r="T75" s="13" t="str">
        <f t="shared" si="7"/>
        <v>Sim</v>
      </c>
      <c r="U75" s="13" t="str">
        <f t="shared" si="8"/>
        <v>Sim</v>
      </c>
      <c r="V75" s="13" t="str">
        <f t="shared" si="9"/>
        <v>Não</v>
      </c>
      <c r="W75" s="13" t="str">
        <f t="shared" si="10"/>
        <v>Sim</v>
      </c>
      <c r="X75" s="13" t="str">
        <f t="shared" si="11"/>
        <v>Não</v>
      </c>
      <c r="Y75" s="13" t="str">
        <f t="shared" si="12"/>
        <v>Sim</v>
      </c>
    </row>
    <row r="76" spans="1:25">
      <c r="A76" s="9">
        <v>270460</v>
      </c>
      <c r="B76" s="13">
        <f>IFERROR(VLOOKUP(A76,[1]Monitoramento_Base_somente_Said!$A:$J,5,FALSE),0)</f>
        <v>20205</v>
      </c>
      <c r="C76" s="13">
        <f>IFERROR(VLOOKUP(A76,[1]Monitoramento_Base_somente_Said!$A:$J,6,FALSE),0)</f>
        <v>32457014</v>
      </c>
      <c r="D76" s="13">
        <f>IFERROR(VLOOKUP(A76,[1]Monitoramento_Base_somente_Said!$A:$J,7,FALSE),0)</f>
        <v>59000</v>
      </c>
      <c r="E76" s="13">
        <f>IFERROR(VLOOKUP(A76,[1]Monitoramento_Base_somente_Said!$A:$J,8,FALSE),0)</f>
        <v>31120196</v>
      </c>
      <c r="F76" s="13">
        <f>IFERROR(VLOOKUP(A76,[1]Monitoramento_Base_somente_Said!$A:$J,9,FALSE),0)</f>
        <v>96057</v>
      </c>
      <c r="G76" s="13">
        <f>IFERROR(VLOOKUP(A76,[1]Monitoramento_Base_somente_Said!$A:$J,10,FALSE),0)</f>
        <v>12172634</v>
      </c>
      <c r="H76" s="13">
        <f>IFERROR(VLOOKUP(A76,[2]Sheet1!$A:$I,4,FALSE),0)</f>
        <v>0</v>
      </c>
      <c r="I76" s="13">
        <f>IFERROR(VLOOKUP(A76,[2]Sheet1!$A:$I,5,FALSE),0)</f>
        <v>0</v>
      </c>
      <c r="J76" s="13">
        <f>IFERROR(VLOOKUP(A76,[2]Sheet1!$A:$I,6,FALSE),0)</f>
        <v>0</v>
      </c>
      <c r="K76" s="13">
        <f>IFERROR(VLOOKUP(A76,[2]Sheet1!$A:$I,7,FALSE),0)</f>
        <v>0</v>
      </c>
      <c r="L76" s="13">
        <f>IFERROR(VLOOKUP(A76,[2]Sheet1!$A:$I,8,FALSE),0)</f>
        <v>0</v>
      </c>
      <c r="M76" s="13">
        <f>IFERROR(VLOOKUP(A76,[2]Sheet1!$A:$I,9,FALSE),0)</f>
        <v>0</v>
      </c>
      <c r="N76" s="13">
        <f>IFERROR(VLOOKUP(A76,[3]Sheet1!$A:$G,2,FALSE),0)</f>
        <v>0</v>
      </c>
      <c r="O76" s="13">
        <f>IFERROR(VLOOKUP(A76,[3]Sheet1!$A:$G,3,FALSE),0)</f>
        <v>0</v>
      </c>
      <c r="P76" s="13">
        <f>IFERROR(VLOOKUP(A76,[3]Sheet1!$A:$G,4,FALSE),0)</f>
        <v>0</v>
      </c>
      <c r="Q76" s="13">
        <f>IFERROR(VLOOKUP(A76,[3]Sheet1!$A:$G,5,FALSE),0)</f>
        <v>0</v>
      </c>
      <c r="R76" s="13">
        <f>IFERROR(VLOOKUP(A76,[3]Sheet1!$A:$H,6,FALSE),0)</f>
        <v>0</v>
      </c>
      <c r="S76" s="13">
        <f>IFERROR(VLOOKUP(A76,[3]Sheet1!$A:$I,7,FALSE),0)</f>
        <v>0</v>
      </c>
      <c r="T76" s="13" t="str">
        <f t="shared" si="7"/>
        <v>Sim</v>
      </c>
      <c r="U76" s="13" t="str">
        <f t="shared" si="8"/>
        <v>Sim</v>
      </c>
      <c r="V76" s="13" t="str">
        <f t="shared" si="9"/>
        <v>Sim</v>
      </c>
      <c r="W76" s="13" t="str">
        <f t="shared" si="10"/>
        <v>Sim</v>
      </c>
      <c r="X76" s="13" t="str">
        <f t="shared" si="11"/>
        <v>Sim</v>
      </c>
      <c r="Y76" s="13" t="str">
        <f t="shared" si="12"/>
        <v>Sim</v>
      </c>
    </row>
    <row r="77" spans="1:25">
      <c r="A77" s="19">
        <v>270470</v>
      </c>
      <c r="B77" s="13">
        <f>IFERROR(VLOOKUP(A77,[1]Monitoramento_Base_somente_Said!$A:$J,5,FALSE),0)</f>
        <v>1391226</v>
      </c>
      <c r="C77" s="13">
        <f>IFERROR(VLOOKUP(A77,[1]Monitoramento_Base_somente_Said!$A:$J,6,FALSE),0)</f>
        <v>250105687</v>
      </c>
      <c r="D77" s="13">
        <f>IFERROR(VLOOKUP(A77,[1]Monitoramento_Base_somente_Said!$A:$J,7,FALSE),0)</f>
        <v>1360741</v>
      </c>
      <c r="E77" s="13">
        <f>IFERROR(VLOOKUP(A77,[1]Monitoramento_Base_somente_Said!$A:$J,8,FALSE),0)</f>
        <v>221971846</v>
      </c>
      <c r="F77" s="13">
        <f>IFERROR(VLOOKUP(A77,[1]Monitoramento_Base_somente_Said!$A:$J,9,FALSE),0)</f>
        <v>627640</v>
      </c>
      <c r="G77" s="13">
        <f>IFERROR(VLOOKUP(A77,[1]Monitoramento_Base_somente_Said!$A:$J,10,FALSE),0)</f>
        <v>86285188</v>
      </c>
      <c r="H77" s="13">
        <f>IFERROR(VLOOKUP(A77,[2]Sheet1!$A:$I,4,FALSE),0)</f>
        <v>0</v>
      </c>
      <c r="I77" s="13">
        <f>IFERROR(VLOOKUP(A77,[2]Sheet1!$A:$I,5,FALSE),0)</f>
        <v>0</v>
      </c>
      <c r="J77" s="13">
        <f>IFERROR(VLOOKUP(A77,[2]Sheet1!$A:$I,6,FALSE),0)</f>
        <v>0</v>
      </c>
      <c r="K77" s="13">
        <f>IFERROR(VLOOKUP(A77,[2]Sheet1!$A:$I,7,FALSE),0)</f>
        <v>0</v>
      </c>
      <c r="L77" s="13">
        <f>IFERROR(VLOOKUP(A77,[2]Sheet1!$A:$I,8,FALSE),0)</f>
        <v>0</v>
      </c>
      <c r="M77" s="13">
        <f>IFERROR(VLOOKUP(A77,[2]Sheet1!$A:$I,9,FALSE),0)</f>
        <v>0</v>
      </c>
      <c r="N77" s="13">
        <f>IFERROR(VLOOKUP(A77,[3]Sheet1!$A:$G,2,FALSE),0)</f>
        <v>0</v>
      </c>
      <c r="O77" s="13">
        <f>IFERROR(VLOOKUP(A77,[3]Sheet1!$A:$G,3,FALSE),0)</f>
        <v>0</v>
      </c>
      <c r="P77" s="13">
        <f>IFERROR(VLOOKUP(A77,[3]Sheet1!$A:$G,4,FALSE),0)</f>
        <v>0</v>
      </c>
      <c r="Q77" s="13">
        <f>IFERROR(VLOOKUP(A77,[3]Sheet1!$A:$G,5,FALSE),0)</f>
        <v>0</v>
      </c>
      <c r="R77" s="13">
        <f>IFERROR(VLOOKUP(A77,[3]Sheet1!$A:$H,6,FALSE),0)</f>
        <v>0</v>
      </c>
      <c r="S77" s="13">
        <f>IFERROR(VLOOKUP(A77,[3]Sheet1!$A:$I,7,FALSE),0)</f>
        <v>0</v>
      </c>
      <c r="T77" s="13" t="str">
        <f t="shared" si="7"/>
        <v>Sim</v>
      </c>
      <c r="U77" s="13" t="str">
        <f t="shared" si="8"/>
        <v>Sim</v>
      </c>
      <c r="V77" s="13" t="str">
        <f t="shared" si="9"/>
        <v>Sim</v>
      </c>
      <c r="W77" s="13" t="str">
        <f t="shared" si="10"/>
        <v>Sim</v>
      </c>
      <c r="X77" s="13" t="str">
        <f t="shared" si="11"/>
        <v>Sim</v>
      </c>
      <c r="Y77" s="13" t="str">
        <f t="shared" si="12"/>
        <v>Sim</v>
      </c>
    </row>
    <row r="78" spans="1:25">
      <c r="A78" s="9">
        <v>270480</v>
      </c>
      <c r="B78" s="13">
        <f>IFERROR(VLOOKUP(A78,[1]Monitoramento_Base_somente_Said!$A:$J,5,FALSE),0)</f>
        <v>22562</v>
      </c>
      <c r="C78" s="13">
        <f>IFERROR(VLOOKUP(A78,[1]Monitoramento_Base_somente_Said!$A:$J,6,FALSE),0)</f>
        <v>23091933</v>
      </c>
      <c r="D78" s="13">
        <f>IFERROR(VLOOKUP(A78,[1]Monitoramento_Base_somente_Said!$A:$J,7,FALSE),0)</f>
        <v>19120</v>
      </c>
      <c r="E78" s="13">
        <f>IFERROR(VLOOKUP(A78,[1]Monitoramento_Base_somente_Said!$A:$J,8,FALSE),0)</f>
        <v>23500190</v>
      </c>
      <c r="F78" s="13">
        <f>IFERROR(VLOOKUP(A78,[1]Monitoramento_Base_somente_Said!$A:$J,9,FALSE),0)</f>
        <v>11507</v>
      </c>
      <c r="G78" s="13">
        <f>IFERROR(VLOOKUP(A78,[1]Monitoramento_Base_somente_Said!$A:$J,10,FALSE),0)</f>
        <v>10043164</v>
      </c>
      <c r="H78" s="13">
        <f>IFERROR(VLOOKUP(A78,[2]Sheet1!$A:$I,4,FALSE),0)</f>
        <v>0</v>
      </c>
      <c r="I78" s="13">
        <f>IFERROR(VLOOKUP(A78,[2]Sheet1!$A:$I,5,FALSE),0)</f>
        <v>0</v>
      </c>
      <c r="J78" s="13">
        <f>IFERROR(VLOOKUP(A78,[2]Sheet1!$A:$I,6,FALSE),0)</f>
        <v>0</v>
      </c>
      <c r="K78" s="13">
        <f>IFERROR(VLOOKUP(A78,[2]Sheet1!$A:$I,7,FALSE),0)</f>
        <v>0</v>
      </c>
      <c r="L78" s="13">
        <f>IFERROR(VLOOKUP(A78,[2]Sheet1!$A:$I,8,FALSE),0)</f>
        <v>0</v>
      </c>
      <c r="M78" s="13">
        <f>IFERROR(VLOOKUP(A78,[2]Sheet1!$A:$I,9,FALSE),0)</f>
        <v>0</v>
      </c>
      <c r="N78" s="13">
        <f>IFERROR(VLOOKUP(A78,[3]Sheet1!$A:$G,2,FALSE),0)</f>
        <v>0</v>
      </c>
      <c r="O78" s="13">
        <f>IFERROR(VLOOKUP(A78,[3]Sheet1!$A:$G,3,FALSE),0)</f>
        <v>0</v>
      </c>
      <c r="P78" s="13">
        <f>IFERROR(VLOOKUP(A78,[3]Sheet1!$A:$G,4,FALSE),0)</f>
        <v>0</v>
      </c>
      <c r="Q78" s="13">
        <f>IFERROR(VLOOKUP(A78,[3]Sheet1!$A:$G,5,FALSE),0)</f>
        <v>0</v>
      </c>
      <c r="R78" s="13">
        <f>IFERROR(VLOOKUP(A78,[3]Sheet1!$A:$H,6,FALSE),0)</f>
        <v>0</v>
      </c>
      <c r="S78" s="13">
        <f>IFERROR(VLOOKUP(A78,[3]Sheet1!$A:$I,7,FALSE),0)</f>
        <v>0</v>
      </c>
      <c r="T78" s="13" t="str">
        <f t="shared" si="7"/>
        <v>Sim</v>
      </c>
      <c r="U78" s="13" t="str">
        <f t="shared" si="8"/>
        <v>Sim</v>
      </c>
      <c r="V78" s="13" t="str">
        <f t="shared" si="9"/>
        <v>Sim</v>
      </c>
      <c r="W78" s="13" t="str">
        <f t="shared" si="10"/>
        <v>Sim</v>
      </c>
      <c r="X78" s="13" t="str">
        <f t="shared" si="11"/>
        <v>Sim</v>
      </c>
      <c r="Y78" s="13" t="str">
        <f t="shared" si="12"/>
        <v>Sim</v>
      </c>
    </row>
    <row r="79" spans="1:25">
      <c r="A79" s="9">
        <v>270500</v>
      </c>
      <c r="B79" s="13">
        <f>IFERROR(VLOOKUP(A79,[1]Monitoramento_Base_somente_Said!$A:$J,5,FALSE),0)</f>
        <v>90051</v>
      </c>
      <c r="C79" s="13">
        <f>IFERROR(VLOOKUP(A79,[1]Monitoramento_Base_somente_Said!$A:$J,6,FALSE),0)</f>
        <v>24847732</v>
      </c>
      <c r="D79" s="13">
        <f>IFERROR(VLOOKUP(A79,[1]Monitoramento_Base_somente_Said!$A:$J,7,FALSE),0)</f>
        <v>57726</v>
      </c>
      <c r="E79" s="13">
        <f>IFERROR(VLOOKUP(A79,[1]Monitoramento_Base_somente_Said!$A:$J,8,FALSE),0)</f>
        <v>24433121</v>
      </c>
      <c r="F79" s="13">
        <f>IFERROR(VLOOKUP(A79,[1]Monitoramento_Base_somente_Said!$A:$J,9,FALSE),0)</f>
        <v>8824</v>
      </c>
      <c r="G79" s="13">
        <f>IFERROR(VLOOKUP(A79,[1]Monitoramento_Base_somente_Said!$A:$J,10,FALSE),0)</f>
        <v>9672565</v>
      </c>
      <c r="H79" s="13">
        <f>IFERROR(VLOOKUP(A79,[2]Sheet1!$A:$I,4,FALSE),0)</f>
        <v>0</v>
      </c>
      <c r="I79" s="13">
        <f>IFERROR(VLOOKUP(A79,[2]Sheet1!$A:$I,5,FALSE),0)</f>
        <v>0</v>
      </c>
      <c r="J79" s="13">
        <f>IFERROR(VLOOKUP(A79,[2]Sheet1!$A:$I,6,FALSE),0)</f>
        <v>0</v>
      </c>
      <c r="K79" s="13">
        <f>IFERROR(VLOOKUP(A79,[2]Sheet1!$A:$I,7,FALSE),0)</f>
        <v>0</v>
      </c>
      <c r="L79" s="13">
        <f>IFERROR(VLOOKUP(A79,[2]Sheet1!$A:$I,8,FALSE),0)</f>
        <v>0</v>
      </c>
      <c r="M79" s="13">
        <f>IFERROR(VLOOKUP(A79,[2]Sheet1!$A:$I,9,FALSE),0)</f>
        <v>0</v>
      </c>
      <c r="N79" s="13">
        <f>IFERROR(VLOOKUP(A79,[3]Sheet1!$A:$G,2,FALSE),0)</f>
        <v>0</v>
      </c>
      <c r="O79" s="13">
        <f>IFERROR(VLOOKUP(A79,[3]Sheet1!$A:$G,3,FALSE),0)</f>
        <v>0</v>
      </c>
      <c r="P79" s="13">
        <f>IFERROR(VLOOKUP(A79,[3]Sheet1!$A:$G,4,FALSE),0)</f>
        <v>0</v>
      </c>
      <c r="Q79" s="13">
        <f>IFERROR(VLOOKUP(A79,[3]Sheet1!$A:$G,5,FALSE),0)</f>
        <v>0</v>
      </c>
      <c r="R79" s="13">
        <f>IFERROR(VLOOKUP(A79,[3]Sheet1!$A:$H,6,FALSE),0)</f>
        <v>0</v>
      </c>
      <c r="S79" s="13">
        <f>IFERROR(VLOOKUP(A79,[3]Sheet1!$A:$I,7,FALSE),0)</f>
        <v>0</v>
      </c>
      <c r="T79" s="13" t="str">
        <f t="shared" si="7"/>
        <v>Sim</v>
      </c>
      <c r="U79" s="13" t="str">
        <f t="shared" si="8"/>
        <v>Sim</v>
      </c>
      <c r="V79" s="13" t="str">
        <f t="shared" si="9"/>
        <v>Sim</v>
      </c>
      <c r="W79" s="13" t="str">
        <f t="shared" si="10"/>
        <v>Sim</v>
      </c>
      <c r="X79" s="13" t="str">
        <f t="shared" si="11"/>
        <v>Sim</v>
      </c>
      <c r="Y79" s="13" t="str">
        <f t="shared" si="12"/>
        <v>Sim</v>
      </c>
    </row>
    <row r="80" spans="1:25">
      <c r="A80" s="9">
        <v>270510</v>
      </c>
      <c r="B80" s="13">
        <f>IFERROR(VLOOKUP(A80,[1]Monitoramento_Base_somente_Said!$A:$J,5,FALSE),0)</f>
        <v>0</v>
      </c>
      <c r="C80" s="13">
        <f>IFERROR(VLOOKUP(A80,[1]Monitoramento_Base_somente_Said!$A:$J,6,FALSE),0)</f>
        <v>110832532</v>
      </c>
      <c r="D80" s="13">
        <f>IFERROR(VLOOKUP(A80,[1]Monitoramento_Base_somente_Said!$A:$J,7,FALSE),0)</f>
        <v>0</v>
      </c>
      <c r="E80" s="13">
        <f>IFERROR(VLOOKUP(A80,[1]Monitoramento_Base_somente_Said!$A:$J,8,FALSE),0)</f>
        <v>102089690</v>
      </c>
      <c r="F80" s="13">
        <f>IFERROR(VLOOKUP(A80,[1]Monitoramento_Base_somente_Said!$A:$J,9,FALSE),0)</f>
        <v>0</v>
      </c>
      <c r="G80" s="13">
        <f>IFERROR(VLOOKUP(A80,[1]Monitoramento_Base_somente_Said!$A:$J,10,FALSE),0)</f>
        <v>47085484</v>
      </c>
      <c r="H80" s="13">
        <f>IFERROR(VLOOKUP(A80,[2]Sheet1!$A:$I,4,FALSE),0)</f>
        <v>0</v>
      </c>
      <c r="I80" s="13">
        <f>IFERROR(VLOOKUP(A80,[2]Sheet1!$A:$I,5,FALSE),0)</f>
        <v>0</v>
      </c>
      <c r="J80" s="13">
        <f>IFERROR(VLOOKUP(A80,[2]Sheet1!$A:$I,6,FALSE),0)</f>
        <v>0</v>
      </c>
      <c r="K80" s="13">
        <f>IFERROR(VLOOKUP(A80,[2]Sheet1!$A:$I,7,FALSE),0)</f>
        <v>0</v>
      </c>
      <c r="L80" s="13">
        <f>IFERROR(VLOOKUP(A80,[2]Sheet1!$A:$I,8,FALSE),0)</f>
        <v>0</v>
      </c>
      <c r="M80" s="13">
        <f>IFERROR(VLOOKUP(A80,[2]Sheet1!$A:$I,9,FALSE),0)</f>
        <v>0</v>
      </c>
      <c r="N80" s="13">
        <f>IFERROR(VLOOKUP(A80,[3]Sheet1!$A:$G,2,FALSE),0)</f>
        <v>0</v>
      </c>
      <c r="O80" s="13">
        <f>IFERROR(VLOOKUP(A80,[3]Sheet1!$A:$G,3,FALSE),0)</f>
        <v>0</v>
      </c>
      <c r="P80" s="13">
        <f>IFERROR(VLOOKUP(A80,[3]Sheet1!$A:$G,4,FALSE),0)</f>
        <v>0</v>
      </c>
      <c r="Q80" s="13">
        <f>IFERROR(VLOOKUP(A80,[3]Sheet1!$A:$G,5,FALSE),0)</f>
        <v>0</v>
      </c>
      <c r="R80" s="13">
        <f>IFERROR(VLOOKUP(A80,[3]Sheet1!$A:$H,6,FALSE),0)</f>
        <v>0</v>
      </c>
      <c r="S80" s="13">
        <f>IFERROR(VLOOKUP(A80,[3]Sheet1!$A:$I,7,FALSE),0)</f>
        <v>0</v>
      </c>
      <c r="T80" s="13" t="str">
        <f t="shared" si="7"/>
        <v>Não</v>
      </c>
      <c r="U80" s="13" t="str">
        <f t="shared" si="8"/>
        <v>Sim</v>
      </c>
      <c r="V80" s="13" t="str">
        <f t="shared" si="9"/>
        <v>Não</v>
      </c>
      <c r="W80" s="13" t="str">
        <f t="shared" si="10"/>
        <v>Sim</v>
      </c>
      <c r="X80" s="13" t="str">
        <f t="shared" si="11"/>
        <v>Não</v>
      </c>
      <c r="Y80" s="13" t="str">
        <f t="shared" si="12"/>
        <v>Sim</v>
      </c>
    </row>
    <row r="81" spans="1:25">
      <c r="A81" s="9">
        <v>270520</v>
      </c>
      <c r="B81" s="13">
        <f>IFERROR(VLOOKUP(A81,[1]Monitoramento_Base_somente_Said!$A:$J,5,FALSE),0)</f>
        <v>101228</v>
      </c>
      <c r="C81" s="13">
        <f>IFERROR(VLOOKUP(A81,[1]Monitoramento_Base_somente_Said!$A:$J,6,FALSE),0)</f>
        <v>14910637</v>
      </c>
      <c r="D81" s="13">
        <f>IFERROR(VLOOKUP(A81,[1]Monitoramento_Base_somente_Said!$A:$J,7,FALSE),0)</f>
        <v>61248</v>
      </c>
      <c r="E81" s="13">
        <f>IFERROR(VLOOKUP(A81,[1]Monitoramento_Base_somente_Said!$A:$J,8,FALSE),0)</f>
        <v>14698498</v>
      </c>
      <c r="F81" s="13">
        <f>IFERROR(VLOOKUP(A81,[1]Monitoramento_Base_somente_Said!$A:$J,9,FALSE),0)</f>
        <v>64895</v>
      </c>
      <c r="G81" s="13">
        <f>IFERROR(VLOOKUP(A81,[1]Monitoramento_Base_somente_Said!$A:$J,10,FALSE),0)</f>
        <v>5731724</v>
      </c>
      <c r="H81" s="13">
        <f>IFERROR(VLOOKUP(A81,[2]Sheet1!$A:$I,4,FALSE),0)</f>
        <v>0</v>
      </c>
      <c r="I81" s="13">
        <f>IFERROR(VLOOKUP(A81,[2]Sheet1!$A:$I,5,FALSE),0)</f>
        <v>0</v>
      </c>
      <c r="J81" s="13">
        <f>IFERROR(VLOOKUP(A81,[2]Sheet1!$A:$I,6,FALSE),0)</f>
        <v>0</v>
      </c>
      <c r="K81" s="13">
        <f>IFERROR(VLOOKUP(A81,[2]Sheet1!$A:$I,7,FALSE),0)</f>
        <v>0</v>
      </c>
      <c r="L81" s="13">
        <f>IFERROR(VLOOKUP(A81,[2]Sheet1!$A:$I,8,FALSE),0)</f>
        <v>0</v>
      </c>
      <c r="M81" s="13">
        <f>IFERROR(VLOOKUP(A81,[2]Sheet1!$A:$I,9,FALSE),0)</f>
        <v>0</v>
      </c>
      <c r="N81" s="13">
        <f>IFERROR(VLOOKUP(A81,[3]Sheet1!$A:$G,2,FALSE),0)</f>
        <v>0</v>
      </c>
      <c r="O81" s="13">
        <f>IFERROR(VLOOKUP(A81,[3]Sheet1!$A:$G,3,FALSE),0)</f>
        <v>0</v>
      </c>
      <c r="P81" s="13">
        <f>IFERROR(VLOOKUP(A81,[3]Sheet1!$A:$G,4,FALSE),0)</f>
        <v>0</v>
      </c>
      <c r="Q81" s="13">
        <f>IFERROR(VLOOKUP(A81,[3]Sheet1!$A:$G,5,FALSE),0)</f>
        <v>0</v>
      </c>
      <c r="R81" s="13">
        <f>IFERROR(VLOOKUP(A81,[3]Sheet1!$A:$H,6,FALSE),0)</f>
        <v>0</v>
      </c>
      <c r="S81" s="13">
        <f>IFERROR(VLOOKUP(A81,[3]Sheet1!$A:$I,7,FALSE),0)</f>
        <v>0</v>
      </c>
      <c r="T81" s="13" t="str">
        <f t="shared" si="7"/>
        <v>Sim</v>
      </c>
      <c r="U81" s="13" t="str">
        <f t="shared" si="8"/>
        <v>Sim</v>
      </c>
      <c r="V81" s="13" t="str">
        <f t="shared" si="9"/>
        <v>Sim</v>
      </c>
      <c r="W81" s="13" t="str">
        <f t="shared" si="10"/>
        <v>Sim</v>
      </c>
      <c r="X81" s="13" t="str">
        <f t="shared" si="11"/>
        <v>Sim</v>
      </c>
      <c r="Y81" s="13" t="str">
        <f t="shared" si="12"/>
        <v>Sim</v>
      </c>
    </row>
    <row r="82" spans="1:25">
      <c r="A82" s="9">
        <v>270530</v>
      </c>
      <c r="B82" s="13">
        <f>IFERROR(VLOOKUP(A82,[1]Monitoramento_Base_somente_Said!$A:$J,5,FALSE),0)</f>
        <v>16562</v>
      </c>
      <c r="C82" s="13">
        <f>IFERROR(VLOOKUP(A82,[1]Monitoramento_Base_somente_Said!$A:$J,6,FALSE),0)</f>
        <v>17875695</v>
      </c>
      <c r="D82" s="13">
        <f>IFERROR(VLOOKUP(A82,[1]Monitoramento_Base_somente_Said!$A:$J,7,FALSE),0)</f>
        <v>13271</v>
      </c>
      <c r="E82" s="13">
        <f>IFERROR(VLOOKUP(A82,[1]Monitoramento_Base_somente_Said!$A:$J,8,FALSE),0)</f>
        <v>17912775</v>
      </c>
      <c r="F82" s="13">
        <f>IFERROR(VLOOKUP(A82,[1]Monitoramento_Base_somente_Said!$A:$J,9,FALSE),0)</f>
        <v>8726</v>
      </c>
      <c r="G82" s="13">
        <f>IFERROR(VLOOKUP(A82,[1]Monitoramento_Base_somente_Said!$A:$J,10,FALSE),0)</f>
        <v>6746736</v>
      </c>
      <c r="H82" s="13">
        <f>IFERROR(VLOOKUP(A82,[2]Sheet1!$A:$I,4,FALSE),0)</f>
        <v>0</v>
      </c>
      <c r="I82" s="13">
        <f>IFERROR(VLOOKUP(A82,[2]Sheet1!$A:$I,5,FALSE),0)</f>
        <v>0</v>
      </c>
      <c r="J82" s="13">
        <f>IFERROR(VLOOKUP(A82,[2]Sheet1!$A:$I,6,FALSE),0)</f>
        <v>0</v>
      </c>
      <c r="K82" s="13">
        <f>IFERROR(VLOOKUP(A82,[2]Sheet1!$A:$I,7,FALSE),0)</f>
        <v>0</v>
      </c>
      <c r="L82" s="13">
        <f>IFERROR(VLOOKUP(A82,[2]Sheet1!$A:$I,8,FALSE),0)</f>
        <v>0</v>
      </c>
      <c r="M82" s="13">
        <f>IFERROR(VLOOKUP(A82,[2]Sheet1!$A:$I,9,FALSE),0)</f>
        <v>0</v>
      </c>
      <c r="N82" s="13">
        <f>IFERROR(VLOOKUP(A82,[3]Sheet1!$A:$G,2,FALSE),0)</f>
        <v>0</v>
      </c>
      <c r="O82" s="13">
        <f>IFERROR(VLOOKUP(A82,[3]Sheet1!$A:$G,3,FALSE),0)</f>
        <v>0</v>
      </c>
      <c r="P82" s="13">
        <f>IFERROR(VLOOKUP(A82,[3]Sheet1!$A:$G,4,FALSE),0)</f>
        <v>0</v>
      </c>
      <c r="Q82" s="13">
        <f>IFERROR(VLOOKUP(A82,[3]Sheet1!$A:$G,5,FALSE),0)</f>
        <v>0</v>
      </c>
      <c r="R82" s="13">
        <f>IFERROR(VLOOKUP(A82,[3]Sheet1!$A:$H,6,FALSE),0)</f>
        <v>0</v>
      </c>
      <c r="S82" s="13">
        <f>IFERROR(VLOOKUP(A82,[3]Sheet1!$A:$I,7,FALSE),0)</f>
        <v>0</v>
      </c>
      <c r="T82" s="13" t="str">
        <f t="shared" si="7"/>
        <v>Sim</v>
      </c>
      <c r="U82" s="13" t="str">
        <f t="shared" si="8"/>
        <v>Sim</v>
      </c>
      <c r="V82" s="13" t="str">
        <f t="shared" si="9"/>
        <v>Sim</v>
      </c>
      <c r="W82" s="13" t="str">
        <f t="shared" si="10"/>
        <v>Sim</v>
      </c>
      <c r="X82" s="13" t="str">
        <f t="shared" si="11"/>
        <v>Sim</v>
      </c>
      <c r="Y82" s="13" t="str">
        <f t="shared" si="12"/>
        <v>Sim</v>
      </c>
    </row>
    <row r="83" spans="1:25">
      <c r="A83" s="9">
        <v>270540</v>
      </c>
      <c r="B83" s="13">
        <f>IFERROR(VLOOKUP(A83,[1]Monitoramento_Base_somente_Said!$A:$J,5,FALSE),0)</f>
        <v>2043</v>
      </c>
      <c r="C83" s="13">
        <f>IFERROR(VLOOKUP(A83,[1]Monitoramento_Base_somente_Said!$A:$J,6,FALSE),0)</f>
        <v>7268783</v>
      </c>
      <c r="D83" s="13">
        <f>IFERROR(VLOOKUP(A83,[1]Monitoramento_Base_somente_Said!$A:$J,7,FALSE),0)</f>
        <v>6801</v>
      </c>
      <c r="E83" s="13">
        <f>IFERROR(VLOOKUP(A83,[1]Monitoramento_Base_somente_Said!$A:$J,8,FALSE),0)</f>
        <v>6439503</v>
      </c>
      <c r="F83" s="13">
        <f>IFERROR(VLOOKUP(A83,[1]Monitoramento_Base_somente_Said!$A:$J,9,FALSE),0)</f>
        <v>4661</v>
      </c>
      <c r="G83" s="13">
        <f>IFERROR(VLOOKUP(A83,[1]Monitoramento_Base_somente_Said!$A:$J,10,FALSE),0)</f>
        <v>2942556</v>
      </c>
      <c r="H83" s="13">
        <f>IFERROR(VLOOKUP(A83,[2]Sheet1!$A:$I,4,FALSE),0)</f>
        <v>0</v>
      </c>
      <c r="I83" s="13">
        <f>IFERROR(VLOOKUP(A83,[2]Sheet1!$A:$I,5,FALSE),0)</f>
        <v>0</v>
      </c>
      <c r="J83" s="13">
        <f>IFERROR(VLOOKUP(A83,[2]Sheet1!$A:$I,6,FALSE),0)</f>
        <v>0</v>
      </c>
      <c r="K83" s="13">
        <f>IFERROR(VLOOKUP(A83,[2]Sheet1!$A:$I,7,FALSE),0)</f>
        <v>0</v>
      </c>
      <c r="L83" s="13">
        <f>IFERROR(VLOOKUP(A83,[2]Sheet1!$A:$I,8,FALSE),0)</f>
        <v>0</v>
      </c>
      <c r="M83" s="13">
        <f>IFERROR(VLOOKUP(A83,[2]Sheet1!$A:$I,9,FALSE),0)</f>
        <v>0</v>
      </c>
      <c r="N83" s="13">
        <f>IFERROR(VLOOKUP(A83,[3]Sheet1!$A:$G,2,FALSE),0)</f>
        <v>0</v>
      </c>
      <c r="O83" s="13">
        <f>IFERROR(VLOOKUP(A83,[3]Sheet1!$A:$G,3,FALSE),0)</f>
        <v>0</v>
      </c>
      <c r="P83" s="13">
        <f>IFERROR(VLOOKUP(A83,[3]Sheet1!$A:$G,4,FALSE),0)</f>
        <v>0</v>
      </c>
      <c r="Q83" s="13">
        <f>IFERROR(VLOOKUP(A83,[3]Sheet1!$A:$G,5,FALSE),0)</f>
        <v>0</v>
      </c>
      <c r="R83" s="13">
        <f>IFERROR(VLOOKUP(A83,[3]Sheet1!$A:$H,6,FALSE),0)</f>
        <v>0</v>
      </c>
      <c r="S83" s="13">
        <f>IFERROR(VLOOKUP(A83,[3]Sheet1!$A:$I,7,FALSE),0)</f>
        <v>0</v>
      </c>
      <c r="T83" s="13" t="str">
        <f t="shared" si="7"/>
        <v>Sim</v>
      </c>
      <c r="U83" s="13" t="str">
        <f t="shared" si="8"/>
        <v>Sim</v>
      </c>
      <c r="V83" s="13" t="str">
        <f t="shared" si="9"/>
        <v>Sim</v>
      </c>
      <c r="W83" s="13" t="str">
        <f t="shared" si="10"/>
        <v>Sim</v>
      </c>
      <c r="X83" s="13" t="str">
        <f t="shared" si="11"/>
        <v>Sim</v>
      </c>
      <c r="Y83" s="13" t="str">
        <f t="shared" si="12"/>
        <v>Sim</v>
      </c>
    </row>
    <row r="84" spans="1:25">
      <c r="A84" s="9">
        <v>270550</v>
      </c>
      <c r="B84" s="13">
        <f>IFERROR(VLOOKUP(A84,[1]Monitoramento_Base_somente_Said!$A:$J,5,FALSE),0)</f>
        <v>306927</v>
      </c>
      <c r="C84" s="13">
        <f>IFERROR(VLOOKUP(A84,[1]Monitoramento_Base_somente_Said!$A:$J,6,FALSE),0)</f>
        <v>22506242</v>
      </c>
      <c r="D84" s="13">
        <f>IFERROR(VLOOKUP(A84,[1]Monitoramento_Base_somente_Said!$A:$J,7,FALSE),0)</f>
        <v>53215</v>
      </c>
      <c r="E84" s="13">
        <f>IFERROR(VLOOKUP(A84,[1]Monitoramento_Base_somente_Said!$A:$J,8,FALSE),0)</f>
        <v>17490965</v>
      </c>
      <c r="F84" s="13">
        <f>IFERROR(VLOOKUP(A84,[1]Monitoramento_Base_somente_Said!$A:$J,9,FALSE),0)</f>
        <v>374682</v>
      </c>
      <c r="G84" s="13">
        <f>IFERROR(VLOOKUP(A84,[1]Monitoramento_Base_somente_Said!$A:$J,10,FALSE),0)</f>
        <v>5348270</v>
      </c>
      <c r="H84" s="13">
        <f>IFERROR(VLOOKUP(A84,[2]Sheet1!$A:$I,4,FALSE),0)</f>
        <v>0</v>
      </c>
      <c r="I84" s="13">
        <f>IFERROR(VLOOKUP(A84,[2]Sheet1!$A:$I,5,FALSE),0)</f>
        <v>0</v>
      </c>
      <c r="J84" s="13">
        <f>IFERROR(VLOOKUP(A84,[2]Sheet1!$A:$I,6,FALSE),0)</f>
        <v>0</v>
      </c>
      <c r="K84" s="13">
        <f>IFERROR(VLOOKUP(A84,[2]Sheet1!$A:$I,7,FALSE),0)</f>
        <v>0</v>
      </c>
      <c r="L84" s="13">
        <f>IFERROR(VLOOKUP(A84,[2]Sheet1!$A:$I,8,FALSE),0)</f>
        <v>0</v>
      </c>
      <c r="M84" s="13">
        <f>IFERROR(VLOOKUP(A84,[2]Sheet1!$A:$I,9,FALSE),0)</f>
        <v>0</v>
      </c>
      <c r="N84" s="13">
        <f>IFERROR(VLOOKUP(A84,[3]Sheet1!$A:$G,2,FALSE),0)</f>
        <v>0</v>
      </c>
      <c r="O84" s="13">
        <f>IFERROR(VLOOKUP(A84,[3]Sheet1!$A:$G,3,FALSE),0)</f>
        <v>0</v>
      </c>
      <c r="P84" s="13">
        <f>IFERROR(VLOOKUP(A84,[3]Sheet1!$A:$G,4,FALSE),0)</f>
        <v>0</v>
      </c>
      <c r="Q84" s="13">
        <f>IFERROR(VLOOKUP(A84,[3]Sheet1!$A:$G,5,FALSE),0)</f>
        <v>0</v>
      </c>
      <c r="R84" s="13">
        <f>IFERROR(VLOOKUP(A84,[3]Sheet1!$A:$H,6,FALSE),0)</f>
        <v>0</v>
      </c>
      <c r="S84" s="13">
        <f>IFERROR(VLOOKUP(A84,[3]Sheet1!$A:$I,7,FALSE),0)</f>
        <v>0</v>
      </c>
      <c r="T84" s="13" t="str">
        <f t="shared" si="7"/>
        <v>Sim</v>
      </c>
      <c r="U84" s="13" t="str">
        <f t="shared" si="8"/>
        <v>Sim</v>
      </c>
      <c r="V84" s="13" t="str">
        <f t="shared" si="9"/>
        <v>Sim</v>
      </c>
      <c r="W84" s="13" t="str">
        <f t="shared" si="10"/>
        <v>Sim</v>
      </c>
      <c r="X84" s="13" t="str">
        <f t="shared" si="11"/>
        <v>Sim</v>
      </c>
      <c r="Y84" s="13" t="str">
        <f t="shared" si="12"/>
        <v>Sim</v>
      </c>
    </row>
    <row r="85" spans="1:25">
      <c r="A85" s="9">
        <v>270560</v>
      </c>
      <c r="B85" s="13">
        <f>IFERROR(VLOOKUP(A85,[1]Monitoramento_Base_somente_Said!$A:$J,5,FALSE),0)</f>
        <v>0</v>
      </c>
      <c r="C85" s="13">
        <f>IFERROR(VLOOKUP(A85,[1]Monitoramento_Base_somente_Said!$A:$J,6,FALSE),0)</f>
        <v>79124396</v>
      </c>
      <c r="D85" s="13">
        <f>IFERROR(VLOOKUP(A85,[1]Monitoramento_Base_somente_Said!$A:$J,7,FALSE),0)</f>
        <v>0</v>
      </c>
      <c r="E85" s="13">
        <f>IFERROR(VLOOKUP(A85,[1]Monitoramento_Base_somente_Said!$A:$J,8,FALSE),0)</f>
        <v>74019832</v>
      </c>
      <c r="F85" s="13">
        <f>IFERROR(VLOOKUP(A85,[1]Monitoramento_Base_somente_Said!$A:$J,9,FALSE),0)</f>
        <v>0</v>
      </c>
      <c r="G85" s="13">
        <f>IFERROR(VLOOKUP(A85,[1]Monitoramento_Base_somente_Said!$A:$J,10,FALSE),0)</f>
        <v>30628896</v>
      </c>
      <c r="H85" s="13">
        <f>IFERROR(VLOOKUP(A85,[2]Sheet1!$A:$I,4,FALSE),0)</f>
        <v>0</v>
      </c>
      <c r="I85" s="13">
        <f>IFERROR(VLOOKUP(A85,[2]Sheet1!$A:$I,5,FALSE),0)</f>
        <v>0</v>
      </c>
      <c r="J85" s="13">
        <f>IFERROR(VLOOKUP(A85,[2]Sheet1!$A:$I,6,FALSE),0)</f>
        <v>0</v>
      </c>
      <c r="K85" s="13">
        <f>IFERROR(VLOOKUP(A85,[2]Sheet1!$A:$I,7,FALSE),0)</f>
        <v>0</v>
      </c>
      <c r="L85" s="13">
        <f>IFERROR(VLOOKUP(A85,[2]Sheet1!$A:$I,8,FALSE),0)</f>
        <v>0</v>
      </c>
      <c r="M85" s="13">
        <f>IFERROR(VLOOKUP(A85,[2]Sheet1!$A:$I,9,FALSE),0)</f>
        <v>0</v>
      </c>
      <c r="N85" s="13">
        <f>IFERROR(VLOOKUP(A85,[3]Sheet1!$A:$G,2,FALSE),0)</f>
        <v>0</v>
      </c>
      <c r="O85" s="13">
        <f>IFERROR(VLOOKUP(A85,[3]Sheet1!$A:$G,3,FALSE),0)</f>
        <v>0</v>
      </c>
      <c r="P85" s="13">
        <f>IFERROR(VLOOKUP(A85,[3]Sheet1!$A:$G,4,FALSE),0)</f>
        <v>0</v>
      </c>
      <c r="Q85" s="13">
        <f>IFERROR(VLOOKUP(A85,[3]Sheet1!$A:$G,5,FALSE),0)</f>
        <v>0</v>
      </c>
      <c r="R85" s="13">
        <f>IFERROR(VLOOKUP(A85,[3]Sheet1!$A:$H,6,FALSE),0)</f>
        <v>0</v>
      </c>
      <c r="S85" s="13">
        <f>IFERROR(VLOOKUP(A85,[3]Sheet1!$A:$I,7,FALSE),0)</f>
        <v>0</v>
      </c>
      <c r="T85" s="13" t="str">
        <f t="shared" si="7"/>
        <v>Não</v>
      </c>
      <c r="U85" s="13" t="str">
        <f t="shared" si="8"/>
        <v>Sim</v>
      </c>
      <c r="V85" s="13" t="str">
        <f t="shared" si="9"/>
        <v>Não</v>
      </c>
      <c r="W85" s="13" t="str">
        <f t="shared" si="10"/>
        <v>Sim</v>
      </c>
      <c r="X85" s="13" t="str">
        <f t="shared" si="11"/>
        <v>Não</v>
      </c>
      <c r="Y85" s="13" t="str">
        <f t="shared" si="12"/>
        <v>Sim</v>
      </c>
    </row>
    <row r="86" spans="1:25">
      <c r="A86" s="9">
        <v>270570</v>
      </c>
      <c r="B86" s="13">
        <f>IFERROR(VLOOKUP(A86,[1]Monitoramento_Base_somente_Said!$A:$J,5,FALSE),0)</f>
        <v>427460</v>
      </c>
      <c r="C86" s="13">
        <f>IFERROR(VLOOKUP(A86,[1]Monitoramento_Base_somente_Said!$A:$J,6,FALSE),0)</f>
        <v>96786091</v>
      </c>
      <c r="D86" s="13">
        <f>IFERROR(VLOOKUP(A86,[1]Monitoramento_Base_somente_Said!$A:$J,7,FALSE),0)</f>
        <v>175325</v>
      </c>
      <c r="E86" s="13">
        <f>IFERROR(VLOOKUP(A86,[1]Monitoramento_Base_somente_Said!$A:$J,8,FALSE),0)</f>
        <v>90806337</v>
      </c>
      <c r="F86" s="13">
        <f>IFERROR(VLOOKUP(A86,[1]Monitoramento_Base_somente_Said!$A:$J,9,FALSE),0)</f>
        <v>128317</v>
      </c>
      <c r="G86" s="13">
        <f>IFERROR(VLOOKUP(A86,[1]Monitoramento_Base_somente_Said!$A:$J,10,FALSE),0)</f>
        <v>36778672</v>
      </c>
      <c r="H86" s="13">
        <f>IFERROR(VLOOKUP(A86,[2]Sheet1!$A:$I,4,FALSE),0)</f>
        <v>0</v>
      </c>
      <c r="I86" s="13">
        <f>IFERROR(VLOOKUP(A86,[2]Sheet1!$A:$I,5,FALSE),0)</f>
        <v>0</v>
      </c>
      <c r="J86" s="13">
        <f>IFERROR(VLOOKUP(A86,[2]Sheet1!$A:$I,6,FALSE),0)</f>
        <v>0</v>
      </c>
      <c r="K86" s="13">
        <f>IFERROR(VLOOKUP(A86,[2]Sheet1!$A:$I,7,FALSE),0)</f>
        <v>0</v>
      </c>
      <c r="L86" s="13">
        <f>IFERROR(VLOOKUP(A86,[2]Sheet1!$A:$I,8,FALSE),0)</f>
        <v>0</v>
      </c>
      <c r="M86" s="13">
        <f>IFERROR(VLOOKUP(A86,[2]Sheet1!$A:$I,9,FALSE),0)</f>
        <v>0</v>
      </c>
      <c r="N86" s="13">
        <f>IFERROR(VLOOKUP(A86,[3]Sheet1!$A:$G,2,FALSE),0)</f>
        <v>0</v>
      </c>
      <c r="O86" s="13">
        <f>IFERROR(VLOOKUP(A86,[3]Sheet1!$A:$G,3,FALSE),0)</f>
        <v>0</v>
      </c>
      <c r="P86" s="13">
        <f>IFERROR(VLOOKUP(A86,[3]Sheet1!$A:$G,4,FALSE),0)</f>
        <v>0</v>
      </c>
      <c r="Q86" s="13">
        <f>IFERROR(VLOOKUP(A86,[3]Sheet1!$A:$G,5,FALSE),0)</f>
        <v>0</v>
      </c>
      <c r="R86" s="13">
        <f>IFERROR(VLOOKUP(A86,[3]Sheet1!$A:$H,6,FALSE),0)</f>
        <v>0</v>
      </c>
      <c r="S86" s="13">
        <f>IFERROR(VLOOKUP(A86,[3]Sheet1!$A:$I,7,FALSE),0)</f>
        <v>0</v>
      </c>
      <c r="T86" s="13" t="str">
        <f t="shared" si="7"/>
        <v>Sim</v>
      </c>
      <c r="U86" s="13" t="str">
        <f t="shared" si="8"/>
        <v>Sim</v>
      </c>
      <c r="V86" s="13" t="str">
        <f t="shared" si="9"/>
        <v>Sim</v>
      </c>
      <c r="W86" s="13" t="str">
        <f t="shared" si="10"/>
        <v>Sim</v>
      </c>
      <c r="X86" s="13" t="str">
        <f t="shared" si="11"/>
        <v>Sim</v>
      </c>
      <c r="Y86" s="13" t="str">
        <f t="shared" si="12"/>
        <v>Sim</v>
      </c>
    </row>
    <row r="87" spans="1:25">
      <c r="A87" s="9">
        <v>270580</v>
      </c>
      <c r="B87" s="13">
        <f>IFERROR(VLOOKUP(A87,[1]Monitoramento_Base_somente_Said!$A:$J,5,FALSE),0)</f>
        <v>4930</v>
      </c>
      <c r="C87" s="13">
        <f>IFERROR(VLOOKUP(A87,[1]Monitoramento_Base_somente_Said!$A:$J,6,FALSE),0)</f>
        <v>52838901</v>
      </c>
      <c r="D87" s="13">
        <f>IFERROR(VLOOKUP(A87,[1]Monitoramento_Base_somente_Said!$A:$J,7,FALSE),0)</f>
        <v>27</v>
      </c>
      <c r="E87" s="13">
        <f>IFERROR(VLOOKUP(A87,[1]Monitoramento_Base_somente_Said!$A:$J,8,FALSE),0)</f>
        <v>53001856</v>
      </c>
      <c r="F87" s="13">
        <f>IFERROR(VLOOKUP(A87,[1]Monitoramento_Base_somente_Said!$A:$J,9,FALSE),0)</f>
        <v>0</v>
      </c>
      <c r="G87" s="13">
        <f>IFERROR(VLOOKUP(A87,[1]Monitoramento_Base_somente_Said!$A:$J,10,FALSE),0)</f>
        <v>22075354</v>
      </c>
      <c r="H87" s="13">
        <f>IFERROR(VLOOKUP(A87,[2]Sheet1!$A:$I,4,FALSE),0)</f>
        <v>0</v>
      </c>
      <c r="I87" s="13">
        <f>IFERROR(VLOOKUP(A87,[2]Sheet1!$A:$I,5,FALSE),0)</f>
        <v>0</v>
      </c>
      <c r="J87" s="13">
        <f>IFERROR(VLOOKUP(A87,[2]Sheet1!$A:$I,6,FALSE),0)</f>
        <v>0</v>
      </c>
      <c r="K87" s="13">
        <f>IFERROR(VLOOKUP(A87,[2]Sheet1!$A:$I,7,FALSE),0)</f>
        <v>0</v>
      </c>
      <c r="L87" s="13">
        <f>IFERROR(VLOOKUP(A87,[2]Sheet1!$A:$I,8,FALSE),0)</f>
        <v>0</v>
      </c>
      <c r="M87" s="13">
        <f>IFERROR(VLOOKUP(A87,[2]Sheet1!$A:$I,9,FALSE),0)</f>
        <v>0</v>
      </c>
      <c r="N87" s="13">
        <f>IFERROR(VLOOKUP(A87,[3]Sheet1!$A:$G,2,FALSE),0)</f>
        <v>0</v>
      </c>
      <c r="O87" s="13">
        <f>IFERROR(VLOOKUP(A87,[3]Sheet1!$A:$G,3,FALSE),0)</f>
        <v>0</v>
      </c>
      <c r="P87" s="13">
        <f>IFERROR(VLOOKUP(A87,[3]Sheet1!$A:$G,4,FALSE),0)</f>
        <v>0</v>
      </c>
      <c r="Q87" s="13">
        <f>IFERROR(VLOOKUP(A87,[3]Sheet1!$A:$G,5,FALSE),0)</f>
        <v>0</v>
      </c>
      <c r="R87" s="13">
        <f>IFERROR(VLOOKUP(A87,[3]Sheet1!$A:$H,6,FALSE),0)</f>
        <v>0</v>
      </c>
      <c r="S87" s="13">
        <f>IFERROR(VLOOKUP(A87,[3]Sheet1!$A:$I,7,FALSE),0)</f>
        <v>0</v>
      </c>
      <c r="T87" s="13" t="str">
        <f t="shared" si="7"/>
        <v>Sim</v>
      </c>
      <c r="U87" s="13" t="str">
        <f t="shared" si="8"/>
        <v>Sim</v>
      </c>
      <c r="V87" s="13" t="str">
        <f t="shared" si="9"/>
        <v>Sim</v>
      </c>
      <c r="W87" s="13" t="str">
        <f t="shared" si="10"/>
        <v>Sim</v>
      </c>
      <c r="X87" s="13" t="str">
        <f t="shared" si="11"/>
        <v>Não</v>
      </c>
      <c r="Y87" s="13" t="str">
        <f t="shared" si="12"/>
        <v>Sim</v>
      </c>
    </row>
    <row r="88" spans="1:25">
      <c r="A88" s="9">
        <v>270590</v>
      </c>
      <c r="B88" s="13">
        <f>IFERROR(VLOOKUP(A88,[1]Monitoramento_Base_somente_Said!$A:$J,5,FALSE),0)</f>
        <v>0</v>
      </c>
      <c r="C88" s="13">
        <f>IFERROR(VLOOKUP(A88,[1]Monitoramento_Base_somente_Said!$A:$J,6,FALSE),0)</f>
        <v>28332109</v>
      </c>
      <c r="D88" s="13">
        <f>IFERROR(VLOOKUP(A88,[1]Monitoramento_Base_somente_Said!$A:$J,7,FALSE),0)</f>
        <v>0</v>
      </c>
      <c r="E88" s="13">
        <f>IFERROR(VLOOKUP(A88,[1]Monitoramento_Base_somente_Said!$A:$J,8,FALSE),0)</f>
        <v>26504231</v>
      </c>
      <c r="F88" s="13">
        <f>IFERROR(VLOOKUP(A88,[1]Monitoramento_Base_somente_Said!$A:$J,9,FALSE),0)</f>
        <v>0</v>
      </c>
      <c r="G88" s="13">
        <f>IFERROR(VLOOKUP(A88,[1]Monitoramento_Base_somente_Said!$A:$J,10,FALSE),0)</f>
        <v>10967268</v>
      </c>
      <c r="H88" s="13">
        <f>IFERROR(VLOOKUP(A88,[2]Sheet1!$A:$I,4,FALSE),0)</f>
        <v>0</v>
      </c>
      <c r="I88" s="13">
        <f>IFERROR(VLOOKUP(A88,[2]Sheet1!$A:$I,5,FALSE),0)</f>
        <v>0</v>
      </c>
      <c r="J88" s="13">
        <f>IFERROR(VLOOKUP(A88,[2]Sheet1!$A:$I,6,FALSE),0)</f>
        <v>0</v>
      </c>
      <c r="K88" s="13">
        <f>IFERROR(VLOOKUP(A88,[2]Sheet1!$A:$I,7,FALSE),0)</f>
        <v>0</v>
      </c>
      <c r="L88" s="13">
        <f>IFERROR(VLOOKUP(A88,[2]Sheet1!$A:$I,8,FALSE),0)</f>
        <v>0</v>
      </c>
      <c r="M88" s="13">
        <f>IFERROR(VLOOKUP(A88,[2]Sheet1!$A:$I,9,FALSE),0)</f>
        <v>0</v>
      </c>
      <c r="N88" s="13">
        <f>IFERROR(VLOOKUP(A88,[3]Sheet1!$A:$G,2,FALSE),0)</f>
        <v>0</v>
      </c>
      <c r="O88" s="13">
        <f>IFERROR(VLOOKUP(A88,[3]Sheet1!$A:$G,3,FALSE),0)</f>
        <v>0</v>
      </c>
      <c r="P88" s="13">
        <f>IFERROR(VLOOKUP(A88,[3]Sheet1!$A:$G,4,FALSE),0)</f>
        <v>0</v>
      </c>
      <c r="Q88" s="13">
        <f>IFERROR(VLOOKUP(A88,[3]Sheet1!$A:$G,5,FALSE),0)</f>
        <v>0</v>
      </c>
      <c r="R88" s="13">
        <f>IFERROR(VLOOKUP(A88,[3]Sheet1!$A:$H,6,FALSE),0)</f>
        <v>0</v>
      </c>
      <c r="S88" s="13">
        <f>IFERROR(VLOOKUP(A88,[3]Sheet1!$A:$I,7,FALSE),0)</f>
        <v>0</v>
      </c>
      <c r="T88" s="13" t="str">
        <f t="shared" si="7"/>
        <v>Não</v>
      </c>
      <c r="U88" s="13" t="str">
        <f t="shared" si="8"/>
        <v>Sim</v>
      </c>
      <c r="V88" s="13" t="str">
        <f t="shared" si="9"/>
        <v>Não</v>
      </c>
      <c r="W88" s="13" t="str">
        <f t="shared" si="10"/>
        <v>Sim</v>
      </c>
      <c r="X88" s="13" t="str">
        <f t="shared" si="11"/>
        <v>Não</v>
      </c>
      <c r="Y88" s="13" t="str">
        <f t="shared" si="12"/>
        <v>Sim</v>
      </c>
    </row>
    <row r="89" spans="1:25">
      <c r="A89" s="9">
        <v>270600</v>
      </c>
      <c r="B89" s="13">
        <f>IFERROR(VLOOKUP(A89,[1]Monitoramento_Base_somente_Said!$A:$J,5,FALSE),0)</f>
        <v>122598</v>
      </c>
      <c r="C89" s="13">
        <f>IFERROR(VLOOKUP(A89,[1]Monitoramento_Base_somente_Said!$A:$J,6,FALSE),0)</f>
        <v>7801811</v>
      </c>
      <c r="D89" s="13">
        <f>IFERROR(VLOOKUP(A89,[1]Monitoramento_Base_somente_Said!$A:$J,7,FALSE),0)</f>
        <v>10</v>
      </c>
      <c r="E89" s="13">
        <f>IFERROR(VLOOKUP(A89,[1]Monitoramento_Base_somente_Said!$A:$J,8,FALSE),0)</f>
        <v>5327715</v>
      </c>
      <c r="F89" s="13">
        <f>IFERROR(VLOOKUP(A89,[1]Monitoramento_Base_somente_Said!$A:$J,9,FALSE),0)</f>
        <v>273</v>
      </c>
      <c r="G89" s="13">
        <f>IFERROR(VLOOKUP(A89,[1]Monitoramento_Base_somente_Said!$A:$J,10,FALSE),0)</f>
        <v>2243127</v>
      </c>
      <c r="H89" s="13">
        <f>IFERROR(VLOOKUP(A89,[2]Sheet1!$A:$I,4,FALSE),0)</f>
        <v>0</v>
      </c>
      <c r="I89" s="13">
        <f>IFERROR(VLOOKUP(A89,[2]Sheet1!$A:$I,5,FALSE),0)</f>
        <v>0</v>
      </c>
      <c r="J89" s="13">
        <f>IFERROR(VLOOKUP(A89,[2]Sheet1!$A:$I,6,FALSE),0)</f>
        <v>0</v>
      </c>
      <c r="K89" s="13">
        <f>IFERROR(VLOOKUP(A89,[2]Sheet1!$A:$I,7,FALSE),0)</f>
        <v>0</v>
      </c>
      <c r="L89" s="13">
        <f>IFERROR(VLOOKUP(A89,[2]Sheet1!$A:$I,8,FALSE),0)</f>
        <v>0</v>
      </c>
      <c r="M89" s="13">
        <f>IFERROR(VLOOKUP(A89,[2]Sheet1!$A:$I,9,FALSE),0)</f>
        <v>0</v>
      </c>
      <c r="N89" s="13">
        <f>IFERROR(VLOOKUP(A89,[3]Sheet1!$A:$G,2,FALSE),0)</f>
        <v>0</v>
      </c>
      <c r="O89" s="13">
        <f>IFERROR(VLOOKUP(A89,[3]Sheet1!$A:$G,3,FALSE),0)</f>
        <v>0</v>
      </c>
      <c r="P89" s="13">
        <f>IFERROR(VLOOKUP(A89,[3]Sheet1!$A:$G,4,FALSE),0)</f>
        <v>0</v>
      </c>
      <c r="Q89" s="13">
        <f>IFERROR(VLOOKUP(A89,[3]Sheet1!$A:$G,5,FALSE),0)</f>
        <v>0</v>
      </c>
      <c r="R89" s="13">
        <f>IFERROR(VLOOKUP(A89,[3]Sheet1!$A:$H,6,FALSE),0)</f>
        <v>0</v>
      </c>
      <c r="S89" s="13">
        <f>IFERROR(VLOOKUP(A89,[3]Sheet1!$A:$I,7,FALSE),0)</f>
        <v>0</v>
      </c>
      <c r="T89" s="13" t="str">
        <f t="shared" si="7"/>
        <v>Sim</v>
      </c>
      <c r="U89" s="13" t="str">
        <f t="shared" si="8"/>
        <v>Sim</v>
      </c>
      <c r="V89" s="13" t="str">
        <f t="shared" si="9"/>
        <v>Sim</v>
      </c>
      <c r="W89" s="13" t="str">
        <f t="shared" si="10"/>
        <v>Sim</v>
      </c>
      <c r="X89" s="13" t="str">
        <f t="shared" si="11"/>
        <v>Sim</v>
      </c>
      <c r="Y89" s="13" t="str">
        <f t="shared" si="12"/>
        <v>Sim</v>
      </c>
    </row>
    <row r="90" spans="1:25">
      <c r="A90" s="9">
        <v>270610</v>
      </c>
      <c r="B90" s="13">
        <f>IFERROR(VLOOKUP(A90,[1]Monitoramento_Base_somente_Said!$A:$J,5,FALSE),0)</f>
        <v>250024</v>
      </c>
      <c r="C90" s="13">
        <f>IFERROR(VLOOKUP(A90,[1]Monitoramento_Base_somente_Said!$A:$J,6,FALSE),0)</f>
        <v>12626886</v>
      </c>
      <c r="D90" s="13">
        <f>IFERROR(VLOOKUP(A90,[1]Monitoramento_Base_somente_Said!$A:$J,7,FALSE),0)</f>
        <v>471309</v>
      </c>
      <c r="E90" s="13">
        <f>IFERROR(VLOOKUP(A90,[1]Monitoramento_Base_somente_Said!$A:$J,8,FALSE),0)</f>
        <v>8597299</v>
      </c>
      <c r="F90" s="13">
        <f>IFERROR(VLOOKUP(A90,[1]Monitoramento_Base_somente_Said!$A:$J,9,FALSE),0)</f>
        <v>0</v>
      </c>
      <c r="G90" s="13">
        <f>IFERROR(VLOOKUP(A90,[1]Monitoramento_Base_somente_Said!$A:$J,10,FALSE),0)</f>
        <v>3545107</v>
      </c>
      <c r="H90" s="13">
        <f>IFERROR(VLOOKUP(A90,[2]Sheet1!$A:$I,4,FALSE),0)</f>
        <v>0</v>
      </c>
      <c r="I90" s="13">
        <f>IFERROR(VLOOKUP(A90,[2]Sheet1!$A:$I,5,FALSE),0)</f>
        <v>0</v>
      </c>
      <c r="J90" s="13">
        <f>IFERROR(VLOOKUP(A90,[2]Sheet1!$A:$I,6,FALSE),0)</f>
        <v>0</v>
      </c>
      <c r="K90" s="13">
        <f>IFERROR(VLOOKUP(A90,[2]Sheet1!$A:$I,7,FALSE),0)</f>
        <v>0</v>
      </c>
      <c r="L90" s="13">
        <f>IFERROR(VLOOKUP(A90,[2]Sheet1!$A:$I,8,FALSE),0)</f>
        <v>0</v>
      </c>
      <c r="M90" s="13">
        <f>IFERROR(VLOOKUP(A90,[2]Sheet1!$A:$I,9,FALSE),0)</f>
        <v>0</v>
      </c>
      <c r="N90" s="13">
        <f>IFERROR(VLOOKUP(A90,[3]Sheet1!$A:$G,2,FALSE),0)</f>
        <v>0</v>
      </c>
      <c r="O90" s="13">
        <f>IFERROR(VLOOKUP(A90,[3]Sheet1!$A:$G,3,FALSE),0)</f>
        <v>0</v>
      </c>
      <c r="P90" s="13">
        <f>IFERROR(VLOOKUP(A90,[3]Sheet1!$A:$G,4,FALSE),0)</f>
        <v>0</v>
      </c>
      <c r="Q90" s="13">
        <f>IFERROR(VLOOKUP(A90,[3]Sheet1!$A:$G,5,FALSE),0)</f>
        <v>0</v>
      </c>
      <c r="R90" s="13">
        <f>IFERROR(VLOOKUP(A90,[3]Sheet1!$A:$H,6,FALSE),0)</f>
        <v>0</v>
      </c>
      <c r="S90" s="13">
        <f>IFERROR(VLOOKUP(A90,[3]Sheet1!$A:$I,7,FALSE),0)</f>
        <v>0</v>
      </c>
      <c r="T90" s="13" t="str">
        <f t="shared" si="7"/>
        <v>Sim</v>
      </c>
      <c r="U90" s="13" t="str">
        <f t="shared" si="8"/>
        <v>Sim</v>
      </c>
      <c r="V90" s="13" t="str">
        <f t="shared" si="9"/>
        <v>Sim</v>
      </c>
      <c r="W90" s="13" t="str">
        <f t="shared" si="10"/>
        <v>Sim</v>
      </c>
      <c r="X90" s="13" t="str">
        <f t="shared" si="11"/>
        <v>Não</v>
      </c>
      <c r="Y90" s="13" t="str">
        <f t="shared" si="12"/>
        <v>Sim</v>
      </c>
    </row>
    <row r="91" spans="1:25">
      <c r="A91" s="9">
        <v>270620</v>
      </c>
      <c r="B91" s="13">
        <f>IFERROR(VLOOKUP(A91,[1]Monitoramento_Base_somente_Said!$A:$J,5,FALSE),0)</f>
        <v>0</v>
      </c>
      <c r="C91" s="13">
        <f>IFERROR(VLOOKUP(A91,[1]Monitoramento_Base_somente_Said!$A:$J,6,FALSE),0)</f>
        <v>1421071</v>
      </c>
      <c r="D91" s="13">
        <f>IFERROR(VLOOKUP(A91,[1]Monitoramento_Base_somente_Said!$A:$J,7,FALSE),0)</f>
        <v>0</v>
      </c>
      <c r="E91" s="13">
        <f>IFERROR(VLOOKUP(A91,[1]Monitoramento_Base_somente_Said!$A:$J,8,FALSE),0)</f>
        <v>1329389</v>
      </c>
      <c r="F91" s="13">
        <f>IFERROR(VLOOKUP(A91,[1]Monitoramento_Base_somente_Said!$A:$J,9,FALSE),0)</f>
        <v>0</v>
      </c>
      <c r="G91" s="13">
        <f>IFERROR(VLOOKUP(A91,[1]Monitoramento_Base_somente_Said!$A:$J,10,FALSE),0)</f>
        <v>550092</v>
      </c>
      <c r="H91" s="13">
        <f>IFERROR(VLOOKUP(A91,[2]Sheet1!$A:$I,4,FALSE),0)</f>
        <v>0</v>
      </c>
      <c r="I91" s="13">
        <f>IFERROR(VLOOKUP(A91,[2]Sheet1!$A:$I,5,FALSE),0)</f>
        <v>0</v>
      </c>
      <c r="J91" s="13">
        <f>IFERROR(VLOOKUP(A91,[2]Sheet1!$A:$I,6,FALSE),0)</f>
        <v>0</v>
      </c>
      <c r="K91" s="13">
        <f>IFERROR(VLOOKUP(A91,[2]Sheet1!$A:$I,7,FALSE),0)</f>
        <v>0</v>
      </c>
      <c r="L91" s="13">
        <f>IFERROR(VLOOKUP(A91,[2]Sheet1!$A:$I,8,FALSE),0)</f>
        <v>0</v>
      </c>
      <c r="M91" s="13">
        <f>IFERROR(VLOOKUP(A91,[2]Sheet1!$A:$I,9,FALSE),0)</f>
        <v>0</v>
      </c>
      <c r="N91" s="13">
        <f>IFERROR(VLOOKUP(A91,[3]Sheet1!$A:$G,2,FALSE),0)</f>
        <v>0</v>
      </c>
      <c r="O91" s="13">
        <f>IFERROR(VLOOKUP(A91,[3]Sheet1!$A:$G,3,FALSE),0)</f>
        <v>0</v>
      </c>
      <c r="P91" s="13">
        <f>IFERROR(VLOOKUP(A91,[3]Sheet1!$A:$G,4,FALSE),0)</f>
        <v>0</v>
      </c>
      <c r="Q91" s="13">
        <f>IFERROR(VLOOKUP(A91,[3]Sheet1!$A:$G,5,FALSE),0)</f>
        <v>0</v>
      </c>
      <c r="R91" s="13">
        <f>IFERROR(VLOOKUP(A91,[3]Sheet1!$A:$H,6,FALSE),0)</f>
        <v>0</v>
      </c>
      <c r="S91" s="13">
        <f>IFERROR(VLOOKUP(A91,[3]Sheet1!$A:$I,7,FALSE),0)</f>
        <v>0</v>
      </c>
      <c r="T91" s="13" t="str">
        <f t="shared" si="7"/>
        <v>Não</v>
      </c>
      <c r="U91" s="13" t="str">
        <f t="shared" si="8"/>
        <v>Sim</v>
      </c>
      <c r="V91" s="13" t="str">
        <f t="shared" si="9"/>
        <v>Não</v>
      </c>
      <c r="W91" s="13" t="str">
        <f t="shared" si="10"/>
        <v>Sim</v>
      </c>
      <c r="X91" s="13" t="str">
        <f t="shared" si="11"/>
        <v>Não</v>
      </c>
      <c r="Y91" s="13" t="str">
        <f t="shared" si="12"/>
        <v>Sim</v>
      </c>
    </row>
    <row r="92" spans="1:25">
      <c r="A92" s="9">
        <v>270630</v>
      </c>
      <c r="B92" s="13">
        <f>IFERROR(VLOOKUP(A92,[1]Monitoramento_Base_somente_Said!$A:$J,5,FALSE),0)</f>
        <v>350980</v>
      </c>
      <c r="C92" s="13">
        <f>IFERROR(VLOOKUP(A92,[1]Monitoramento_Base_somente_Said!$A:$J,6,FALSE),0)</f>
        <v>84374318</v>
      </c>
      <c r="D92" s="13">
        <f>IFERROR(VLOOKUP(A92,[1]Monitoramento_Base_somente_Said!$A:$J,7,FALSE),0)</f>
        <v>230634</v>
      </c>
      <c r="E92" s="13">
        <f>IFERROR(VLOOKUP(A92,[1]Monitoramento_Base_somente_Said!$A:$J,8,FALSE),0)</f>
        <v>68617475</v>
      </c>
      <c r="F92" s="13">
        <f>IFERROR(VLOOKUP(A92,[1]Monitoramento_Base_somente_Said!$A:$J,9,FALSE),0)</f>
        <v>143029</v>
      </c>
      <c r="G92" s="13">
        <f>IFERROR(VLOOKUP(A92,[1]Monitoramento_Base_somente_Said!$A:$J,10,FALSE),0)</f>
        <v>26901224</v>
      </c>
      <c r="H92" s="13">
        <f>IFERROR(VLOOKUP(A92,[2]Sheet1!$A:$I,4,FALSE),0)</f>
        <v>0</v>
      </c>
      <c r="I92" s="13">
        <f>IFERROR(VLOOKUP(A92,[2]Sheet1!$A:$I,5,FALSE),0)</f>
        <v>0</v>
      </c>
      <c r="J92" s="13">
        <f>IFERROR(VLOOKUP(A92,[2]Sheet1!$A:$I,6,FALSE),0)</f>
        <v>0</v>
      </c>
      <c r="K92" s="13">
        <f>IFERROR(VLOOKUP(A92,[2]Sheet1!$A:$I,7,FALSE),0)</f>
        <v>0</v>
      </c>
      <c r="L92" s="13">
        <f>IFERROR(VLOOKUP(A92,[2]Sheet1!$A:$I,8,FALSE),0)</f>
        <v>0</v>
      </c>
      <c r="M92" s="13">
        <f>IFERROR(VLOOKUP(A92,[2]Sheet1!$A:$I,9,FALSE),0)</f>
        <v>0</v>
      </c>
      <c r="N92" s="13">
        <f>IFERROR(VLOOKUP(A92,[3]Sheet1!$A:$G,2,FALSE),0)</f>
        <v>0</v>
      </c>
      <c r="O92" s="13">
        <f>IFERROR(VLOOKUP(A92,[3]Sheet1!$A:$G,3,FALSE),0)</f>
        <v>0</v>
      </c>
      <c r="P92" s="13">
        <f>IFERROR(VLOOKUP(A92,[3]Sheet1!$A:$G,4,FALSE),0)</f>
        <v>0</v>
      </c>
      <c r="Q92" s="13">
        <f>IFERROR(VLOOKUP(A92,[3]Sheet1!$A:$G,5,FALSE),0)</f>
        <v>0</v>
      </c>
      <c r="R92" s="13">
        <f>IFERROR(VLOOKUP(A92,[3]Sheet1!$A:$H,6,FALSE),0)</f>
        <v>0</v>
      </c>
      <c r="S92" s="13">
        <f>IFERROR(VLOOKUP(A92,[3]Sheet1!$A:$I,7,FALSE),0)</f>
        <v>0</v>
      </c>
      <c r="T92" s="13" t="str">
        <f t="shared" si="7"/>
        <v>Sim</v>
      </c>
      <c r="U92" s="13" t="str">
        <f t="shared" si="8"/>
        <v>Sim</v>
      </c>
      <c r="V92" s="13" t="str">
        <f t="shared" si="9"/>
        <v>Sim</v>
      </c>
      <c r="W92" s="13" t="str">
        <f t="shared" si="10"/>
        <v>Sim</v>
      </c>
      <c r="X92" s="13" t="str">
        <f t="shared" si="11"/>
        <v>Sim</v>
      </c>
      <c r="Y92" s="13" t="str">
        <f t="shared" si="12"/>
        <v>Sim</v>
      </c>
    </row>
    <row r="93" spans="1:25">
      <c r="A93" s="9">
        <v>270640</v>
      </c>
      <c r="B93" s="13">
        <f>IFERROR(VLOOKUP(A93,[1]Monitoramento_Base_somente_Said!$A:$J,5,FALSE),0)</f>
        <v>373166</v>
      </c>
      <c r="C93" s="13">
        <f>IFERROR(VLOOKUP(A93,[1]Monitoramento_Base_somente_Said!$A:$J,6,FALSE),0)</f>
        <v>111738155</v>
      </c>
      <c r="D93" s="13">
        <f>IFERROR(VLOOKUP(A93,[1]Monitoramento_Base_somente_Said!$A:$J,7,FALSE),0)</f>
        <v>289169</v>
      </c>
      <c r="E93" s="13">
        <f>IFERROR(VLOOKUP(A93,[1]Monitoramento_Base_somente_Said!$A:$J,8,FALSE),0)</f>
        <v>97416131</v>
      </c>
      <c r="F93" s="13">
        <f>IFERROR(VLOOKUP(A93,[1]Monitoramento_Base_somente_Said!$A:$J,9,FALSE),0)</f>
        <v>176659</v>
      </c>
      <c r="G93" s="13">
        <f>IFERROR(VLOOKUP(A93,[1]Monitoramento_Base_somente_Said!$A:$J,10,FALSE),0)</f>
        <v>38664494</v>
      </c>
      <c r="H93" s="13">
        <f>IFERROR(VLOOKUP(A93,[2]Sheet1!$A:$I,4,FALSE),0)</f>
        <v>0</v>
      </c>
      <c r="I93" s="13">
        <f>IFERROR(VLOOKUP(A93,[2]Sheet1!$A:$I,5,FALSE),0)</f>
        <v>0</v>
      </c>
      <c r="J93" s="13">
        <f>IFERROR(VLOOKUP(A93,[2]Sheet1!$A:$I,6,FALSE),0)</f>
        <v>0</v>
      </c>
      <c r="K93" s="13">
        <f>IFERROR(VLOOKUP(A93,[2]Sheet1!$A:$I,7,FALSE),0)</f>
        <v>0</v>
      </c>
      <c r="L93" s="13">
        <f>IFERROR(VLOOKUP(A93,[2]Sheet1!$A:$I,8,FALSE),0)</f>
        <v>0</v>
      </c>
      <c r="M93" s="13">
        <f>IFERROR(VLOOKUP(A93,[2]Sheet1!$A:$I,9,FALSE),0)</f>
        <v>0</v>
      </c>
      <c r="N93" s="13">
        <f>IFERROR(VLOOKUP(A93,[3]Sheet1!$A:$G,2,FALSE),0)</f>
        <v>0</v>
      </c>
      <c r="O93" s="13">
        <f>IFERROR(VLOOKUP(A93,[3]Sheet1!$A:$G,3,FALSE),0)</f>
        <v>0</v>
      </c>
      <c r="P93" s="13">
        <f>IFERROR(VLOOKUP(A93,[3]Sheet1!$A:$G,4,FALSE),0)</f>
        <v>0</v>
      </c>
      <c r="Q93" s="13">
        <f>IFERROR(VLOOKUP(A93,[3]Sheet1!$A:$G,5,FALSE),0)</f>
        <v>0</v>
      </c>
      <c r="R93" s="13">
        <f>IFERROR(VLOOKUP(A93,[3]Sheet1!$A:$H,6,FALSE),0)</f>
        <v>0</v>
      </c>
      <c r="S93" s="13">
        <f>IFERROR(VLOOKUP(A93,[3]Sheet1!$A:$I,7,FALSE),0)</f>
        <v>0</v>
      </c>
      <c r="T93" s="13" t="str">
        <f t="shared" si="7"/>
        <v>Sim</v>
      </c>
      <c r="U93" s="13" t="str">
        <f t="shared" si="8"/>
        <v>Sim</v>
      </c>
      <c r="V93" s="13" t="str">
        <f t="shared" si="9"/>
        <v>Sim</v>
      </c>
      <c r="W93" s="13" t="str">
        <f t="shared" si="10"/>
        <v>Sim</v>
      </c>
      <c r="X93" s="13" t="str">
        <f t="shared" si="11"/>
        <v>Sim</v>
      </c>
      <c r="Y93" s="13" t="str">
        <f t="shared" si="12"/>
        <v>Sim</v>
      </c>
    </row>
    <row r="94" spans="1:25">
      <c r="A94" s="9">
        <v>270642</v>
      </c>
      <c r="B94" s="13">
        <f>IFERROR(VLOOKUP(A94,[1]Monitoramento_Base_somente_Said!$A:$J,5,FALSE),0)</f>
        <v>0</v>
      </c>
      <c r="C94" s="13">
        <f>IFERROR(VLOOKUP(A94,[1]Monitoramento_Base_somente_Said!$A:$J,6,FALSE),0)</f>
        <v>10562079</v>
      </c>
      <c r="D94" s="13">
        <f>IFERROR(VLOOKUP(A94,[1]Monitoramento_Base_somente_Said!$A:$J,7,FALSE),0)</f>
        <v>0</v>
      </c>
      <c r="E94" s="13">
        <f>IFERROR(VLOOKUP(A94,[1]Monitoramento_Base_somente_Said!$A:$J,8,FALSE),0)</f>
        <v>9569187</v>
      </c>
      <c r="F94" s="13">
        <f>IFERROR(VLOOKUP(A94,[1]Monitoramento_Base_somente_Said!$A:$J,9,FALSE),0)</f>
        <v>0</v>
      </c>
      <c r="G94" s="13">
        <f>IFERROR(VLOOKUP(A94,[1]Monitoramento_Base_somente_Said!$A:$J,10,FALSE),0)</f>
        <v>4159095</v>
      </c>
      <c r="H94" s="13">
        <f>IFERROR(VLOOKUP(A94,[2]Sheet1!$A:$I,4,FALSE),0)</f>
        <v>0</v>
      </c>
      <c r="I94" s="13">
        <f>IFERROR(VLOOKUP(A94,[2]Sheet1!$A:$I,5,FALSE),0)</f>
        <v>0</v>
      </c>
      <c r="J94" s="13">
        <f>IFERROR(VLOOKUP(A94,[2]Sheet1!$A:$I,6,FALSE),0)</f>
        <v>0</v>
      </c>
      <c r="K94" s="13">
        <f>IFERROR(VLOOKUP(A94,[2]Sheet1!$A:$I,7,FALSE),0)</f>
        <v>0</v>
      </c>
      <c r="L94" s="13">
        <f>IFERROR(VLOOKUP(A94,[2]Sheet1!$A:$I,8,FALSE),0)</f>
        <v>0</v>
      </c>
      <c r="M94" s="13">
        <f>IFERROR(VLOOKUP(A94,[2]Sheet1!$A:$I,9,FALSE),0)</f>
        <v>0</v>
      </c>
      <c r="N94" s="13">
        <f>IFERROR(VLOOKUP(A94,[3]Sheet1!$A:$G,2,FALSE),0)</f>
        <v>0</v>
      </c>
      <c r="O94" s="13">
        <f>IFERROR(VLOOKUP(A94,[3]Sheet1!$A:$G,3,FALSE),0)</f>
        <v>0</v>
      </c>
      <c r="P94" s="13">
        <f>IFERROR(VLOOKUP(A94,[3]Sheet1!$A:$G,4,FALSE),0)</f>
        <v>0</v>
      </c>
      <c r="Q94" s="13">
        <f>IFERROR(VLOOKUP(A94,[3]Sheet1!$A:$G,5,FALSE),0)</f>
        <v>0</v>
      </c>
      <c r="R94" s="13">
        <f>IFERROR(VLOOKUP(A94,[3]Sheet1!$A:$H,6,FALSE),0)</f>
        <v>0</v>
      </c>
      <c r="S94" s="13">
        <f>IFERROR(VLOOKUP(A94,[3]Sheet1!$A:$I,7,FALSE),0)</f>
        <v>0</v>
      </c>
      <c r="T94" s="13" t="str">
        <f t="shared" si="7"/>
        <v>Não</v>
      </c>
      <c r="U94" s="13" t="str">
        <f t="shared" si="8"/>
        <v>Sim</v>
      </c>
      <c r="V94" s="13" t="str">
        <f t="shared" si="9"/>
        <v>Não</v>
      </c>
      <c r="W94" s="13" t="str">
        <f t="shared" si="10"/>
        <v>Sim</v>
      </c>
      <c r="X94" s="13" t="str">
        <f t="shared" si="11"/>
        <v>Não</v>
      </c>
      <c r="Y94" s="13" t="str">
        <f t="shared" si="12"/>
        <v>Sim</v>
      </c>
    </row>
    <row r="95" spans="1:25">
      <c r="A95" s="9">
        <v>270644</v>
      </c>
      <c r="B95" s="13">
        <f>IFERROR(VLOOKUP(A95,[1]Monitoramento_Base_somente_Said!$A:$J,5,FALSE),0)</f>
        <v>251493</v>
      </c>
      <c r="C95" s="13">
        <f>IFERROR(VLOOKUP(A95,[1]Monitoramento_Base_somente_Said!$A:$J,6,FALSE),0)</f>
        <v>36249206</v>
      </c>
      <c r="D95" s="13">
        <f>IFERROR(VLOOKUP(A95,[1]Monitoramento_Base_somente_Said!$A:$J,7,FALSE),0)</f>
        <v>188858</v>
      </c>
      <c r="E95" s="13">
        <f>IFERROR(VLOOKUP(A95,[1]Monitoramento_Base_somente_Said!$A:$J,8,FALSE),0)</f>
        <v>32380443</v>
      </c>
      <c r="F95" s="13">
        <f>IFERROR(VLOOKUP(A95,[1]Monitoramento_Base_somente_Said!$A:$J,9,FALSE),0)</f>
        <v>96546</v>
      </c>
      <c r="G95" s="13">
        <f>IFERROR(VLOOKUP(A95,[1]Monitoramento_Base_somente_Said!$A:$J,10,FALSE),0)</f>
        <v>12640881</v>
      </c>
      <c r="H95" s="13">
        <f>IFERROR(VLOOKUP(A95,[2]Sheet1!$A:$I,4,FALSE),0)</f>
        <v>0</v>
      </c>
      <c r="I95" s="13">
        <f>IFERROR(VLOOKUP(A95,[2]Sheet1!$A:$I,5,FALSE),0)</f>
        <v>0</v>
      </c>
      <c r="J95" s="13">
        <f>IFERROR(VLOOKUP(A95,[2]Sheet1!$A:$I,6,FALSE),0)</f>
        <v>0</v>
      </c>
      <c r="K95" s="13">
        <f>IFERROR(VLOOKUP(A95,[2]Sheet1!$A:$I,7,FALSE),0)</f>
        <v>0</v>
      </c>
      <c r="L95" s="13">
        <f>IFERROR(VLOOKUP(A95,[2]Sheet1!$A:$I,8,FALSE),0)</f>
        <v>0</v>
      </c>
      <c r="M95" s="13">
        <f>IFERROR(VLOOKUP(A95,[2]Sheet1!$A:$I,9,FALSE),0)</f>
        <v>0</v>
      </c>
      <c r="N95" s="13">
        <f>IFERROR(VLOOKUP(A95,[3]Sheet1!$A:$G,2,FALSE),0)</f>
        <v>0</v>
      </c>
      <c r="O95" s="13">
        <f>IFERROR(VLOOKUP(A95,[3]Sheet1!$A:$G,3,FALSE),0)</f>
        <v>0</v>
      </c>
      <c r="P95" s="13">
        <f>IFERROR(VLOOKUP(A95,[3]Sheet1!$A:$G,4,FALSE),0)</f>
        <v>0</v>
      </c>
      <c r="Q95" s="13">
        <f>IFERROR(VLOOKUP(A95,[3]Sheet1!$A:$G,5,FALSE),0)</f>
        <v>0</v>
      </c>
      <c r="R95" s="13">
        <f>IFERROR(VLOOKUP(A95,[3]Sheet1!$A:$H,6,FALSE),0)</f>
        <v>0</v>
      </c>
      <c r="S95" s="13">
        <f>IFERROR(VLOOKUP(A95,[3]Sheet1!$A:$I,7,FALSE),0)</f>
        <v>0</v>
      </c>
      <c r="T95" s="13" t="str">
        <f t="shared" si="7"/>
        <v>Sim</v>
      </c>
      <c r="U95" s="13" t="str">
        <f t="shared" si="8"/>
        <v>Sim</v>
      </c>
      <c r="V95" s="13" t="str">
        <f t="shared" si="9"/>
        <v>Sim</v>
      </c>
      <c r="W95" s="13" t="str">
        <f t="shared" si="10"/>
        <v>Sim</v>
      </c>
      <c r="X95" s="13" t="str">
        <f t="shared" si="11"/>
        <v>Sim</v>
      </c>
      <c r="Y95" s="13" t="str">
        <f t="shared" si="12"/>
        <v>Sim</v>
      </c>
    </row>
    <row r="96" spans="1:25">
      <c r="A96" s="9">
        <v>270650</v>
      </c>
      <c r="B96" s="13">
        <f>IFERROR(VLOOKUP(A96,[1]Monitoramento_Base_somente_Said!$A:$J,5,FALSE),0)</f>
        <v>0</v>
      </c>
      <c r="C96" s="13">
        <f>IFERROR(VLOOKUP(A96,[1]Monitoramento_Base_somente_Said!$A:$J,6,FALSE),0)</f>
        <v>1164749669</v>
      </c>
      <c r="D96" s="13">
        <f>IFERROR(VLOOKUP(A96,[1]Monitoramento_Base_somente_Said!$A:$J,7,FALSE),0)</f>
        <v>0</v>
      </c>
      <c r="E96" s="13">
        <f>IFERROR(VLOOKUP(A96,[1]Monitoramento_Base_somente_Said!$A:$J,8,FALSE),0)</f>
        <v>1089930577</v>
      </c>
      <c r="F96" s="13">
        <f>IFERROR(VLOOKUP(A96,[1]Monitoramento_Base_somente_Said!$A:$J,9,FALSE),0)</f>
        <v>0</v>
      </c>
      <c r="G96" s="13">
        <f>IFERROR(VLOOKUP(A96,[1]Monitoramento_Base_somente_Said!$A:$J,10,FALSE),0)</f>
        <v>451076196</v>
      </c>
      <c r="H96" s="13">
        <f>IFERROR(VLOOKUP(A96,[2]Sheet1!$A:$I,4,FALSE),0)</f>
        <v>0</v>
      </c>
      <c r="I96" s="13">
        <f>IFERROR(VLOOKUP(A96,[2]Sheet1!$A:$I,5,FALSE),0)</f>
        <v>0</v>
      </c>
      <c r="J96" s="13">
        <f>IFERROR(VLOOKUP(A96,[2]Sheet1!$A:$I,6,FALSE),0)</f>
        <v>0</v>
      </c>
      <c r="K96" s="13">
        <f>IFERROR(VLOOKUP(A96,[2]Sheet1!$A:$I,7,FALSE),0)</f>
        <v>0</v>
      </c>
      <c r="L96" s="13">
        <f>IFERROR(VLOOKUP(A96,[2]Sheet1!$A:$I,8,FALSE),0)</f>
        <v>0</v>
      </c>
      <c r="M96" s="13">
        <f>IFERROR(VLOOKUP(A96,[2]Sheet1!$A:$I,9,FALSE),0)</f>
        <v>0</v>
      </c>
      <c r="N96" s="13">
        <f>IFERROR(VLOOKUP(A96,[3]Sheet1!$A:$G,2,FALSE),0)</f>
        <v>0</v>
      </c>
      <c r="O96" s="13">
        <f>IFERROR(VLOOKUP(A96,[3]Sheet1!$A:$G,3,FALSE),0)</f>
        <v>0</v>
      </c>
      <c r="P96" s="13">
        <f>IFERROR(VLOOKUP(A96,[3]Sheet1!$A:$G,4,FALSE),0)</f>
        <v>0</v>
      </c>
      <c r="Q96" s="13">
        <f>IFERROR(VLOOKUP(A96,[3]Sheet1!$A:$G,5,FALSE),0)</f>
        <v>0</v>
      </c>
      <c r="R96" s="13">
        <f>IFERROR(VLOOKUP(A96,[3]Sheet1!$A:$H,6,FALSE),0)</f>
        <v>0</v>
      </c>
      <c r="S96" s="13">
        <f>IFERROR(VLOOKUP(A96,[3]Sheet1!$A:$I,7,FALSE),0)</f>
        <v>0</v>
      </c>
      <c r="T96" s="13" t="str">
        <f t="shared" si="7"/>
        <v>Não</v>
      </c>
      <c r="U96" s="13" t="str">
        <f t="shared" si="8"/>
        <v>Sim</v>
      </c>
      <c r="V96" s="13" t="str">
        <f t="shared" si="9"/>
        <v>Não</v>
      </c>
      <c r="W96" s="13" t="str">
        <f t="shared" si="10"/>
        <v>Sim</v>
      </c>
      <c r="X96" s="13" t="str">
        <f t="shared" si="11"/>
        <v>Não</v>
      </c>
      <c r="Y96" s="13" t="str">
        <f t="shared" si="12"/>
        <v>Sim</v>
      </c>
    </row>
    <row r="97" spans="1:25">
      <c r="A97" s="9">
        <v>270660</v>
      </c>
      <c r="B97" s="13">
        <f>IFERROR(VLOOKUP(A97,[1]Monitoramento_Base_somente_Said!$A:$J,5,FALSE),0)</f>
        <v>1616</v>
      </c>
      <c r="C97" s="13">
        <f>IFERROR(VLOOKUP(A97,[1]Monitoramento_Base_somente_Said!$A:$J,6,FALSE),0)</f>
        <v>22376650</v>
      </c>
      <c r="D97" s="13">
        <f>IFERROR(VLOOKUP(A97,[1]Monitoramento_Base_somente_Said!$A:$J,7,FALSE),0)</f>
        <v>86</v>
      </c>
      <c r="E97" s="13">
        <f>IFERROR(VLOOKUP(A97,[1]Monitoramento_Base_somente_Said!$A:$J,8,FALSE),0)</f>
        <v>19706175</v>
      </c>
      <c r="F97" s="13">
        <f>IFERROR(VLOOKUP(A97,[1]Monitoramento_Base_somente_Said!$A:$J,9,FALSE),0)</f>
        <v>424</v>
      </c>
      <c r="G97" s="13">
        <f>IFERROR(VLOOKUP(A97,[1]Monitoramento_Base_somente_Said!$A:$J,10,FALSE),0)</f>
        <v>7675716</v>
      </c>
      <c r="H97" s="13">
        <f>IFERROR(VLOOKUP(A97,[2]Sheet1!$A:$I,4,FALSE),0)</f>
        <v>0</v>
      </c>
      <c r="I97" s="13">
        <f>IFERROR(VLOOKUP(A97,[2]Sheet1!$A:$I,5,FALSE),0)</f>
        <v>0</v>
      </c>
      <c r="J97" s="13">
        <f>IFERROR(VLOOKUP(A97,[2]Sheet1!$A:$I,6,FALSE),0)</f>
        <v>0</v>
      </c>
      <c r="K97" s="13">
        <f>IFERROR(VLOOKUP(A97,[2]Sheet1!$A:$I,7,FALSE),0)</f>
        <v>0</v>
      </c>
      <c r="L97" s="13">
        <f>IFERROR(VLOOKUP(A97,[2]Sheet1!$A:$I,8,FALSE),0)</f>
        <v>0</v>
      </c>
      <c r="M97" s="13">
        <f>IFERROR(VLOOKUP(A97,[2]Sheet1!$A:$I,9,FALSE),0)</f>
        <v>0</v>
      </c>
      <c r="N97" s="13">
        <f>IFERROR(VLOOKUP(A97,[3]Sheet1!$A:$G,2,FALSE),0)</f>
        <v>0</v>
      </c>
      <c r="O97" s="13">
        <f>IFERROR(VLOOKUP(A97,[3]Sheet1!$A:$G,3,FALSE),0)</f>
        <v>0</v>
      </c>
      <c r="P97" s="13">
        <f>IFERROR(VLOOKUP(A97,[3]Sheet1!$A:$G,4,FALSE),0)</f>
        <v>0</v>
      </c>
      <c r="Q97" s="13">
        <f>IFERROR(VLOOKUP(A97,[3]Sheet1!$A:$G,5,FALSE),0)</f>
        <v>0</v>
      </c>
      <c r="R97" s="13">
        <f>IFERROR(VLOOKUP(A97,[3]Sheet1!$A:$H,6,FALSE),0)</f>
        <v>0</v>
      </c>
      <c r="S97" s="13">
        <f>IFERROR(VLOOKUP(A97,[3]Sheet1!$A:$I,7,FALSE),0)</f>
        <v>0</v>
      </c>
      <c r="T97" s="13" t="str">
        <f t="shared" si="7"/>
        <v>Sim</v>
      </c>
      <c r="U97" s="13" t="str">
        <f t="shared" si="8"/>
        <v>Sim</v>
      </c>
      <c r="V97" s="13" t="str">
        <f t="shared" si="9"/>
        <v>Sim</v>
      </c>
      <c r="W97" s="13" t="str">
        <f t="shared" si="10"/>
        <v>Sim</v>
      </c>
      <c r="X97" s="13" t="str">
        <f t="shared" si="11"/>
        <v>Sim</v>
      </c>
      <c r="Y97" s="13" t="str">
        <f t="shared" si="12"/>
        <v>Sim</v>
      </c>
    </row>
    <row r="98" spans="1:25">
      <c r="A98" s="19">
        <v>270670</v>
      </c>
      <c r="B98" s="13">
        <f>IFERROR(VLOOKUP(A98,[1]Monitoramento_Base_somente_Said!$A:$J,5,FALSE),0)</f>
        <v>1324599</v>
      </c>
      <c r="C98" s="13">
        <f>IFERROR(VLOOKUP(A98,[1]Monitoramento_Base_somente_Said!$A:$J,6,FALSE),0)</f>
        <v>272200669</v>
      </c>
      <c r="D98" s="13">
        <f>IFERROR(VLOOKUP(A98,[1]Monitoramento_Base_somente_Said!$A:$J,7,FALSE),0)</f>
        <v>1067990</v>
      </c>
      <c r="E98" s="13">
        <f>IFERROR(VLOOKUP(A98,[1]Monitoramento_Base_somente_Said!$A:$J,8,FALSE),0)</f>
        <v>242859173</v>
      </c>
      <c r="F98" s="13">
        <f>IFERROR(VLOOKUP(A98,[1]Monitoramento_Base_somente_Said!$A:$J,9,FALSE),0)</f>
        <v>931784</v>
      </c>
      <c r="G98" s="13">
        <f>IFERROR(VLOOKUP(A98,[1]Monitoramento_Base_somente_Said!$A:$J,10,FALSE),0)</f>
        <v>92467246</v>
      </c>
      <c r="H98" s="13">
        <f>IFERROR(VLOOKUP(A98,[2]Sheet1!$A:$I,4,FALSE),0)</f>
        <v>0</v>
      </c>
      <c r="I98" s="13">
        <f>IFERROR(VLOOKUP(A98,[2]Sheet1!$A:$I,5,FALSE),0)</f>
        <v>0</v>
      </c>
      <c r="J98" s="13">
        <f>IFERROR(VLOOKUP(A98,[2]Sheet1!$A:$I,6,FALSE),0)</f>
        <v>0</v>
      </c>
      <c r="K98" s="13">
        <f>IFERROR(VLOOKUP(A98,[2]Sheet1!$A:$I,7,FALSE),0)</f>
        <v>0</v>
      </c>
      <c r="L98" s="13">
        <f>IFERROR(VLOOKUP(A98,[2]Sheet1!$A:$I,8,FALSE),0)</f>
        <v>0</v>
      </c>
      <c r="M98" s="13">
        <f>IFERROR(VLOOKUP(A98,[2]Sheet1!$A:$I,9,FALSE),0)</f>
        <v>0</v>
      </c>
      <c r="N98" s="13">
        <f>IFERROR(VLOOKUP(A98,[3]Sheet1!$A:$G,2,FALSE),0)</f>
        <v>0</v>
      </c>
      <c r="O98" s="13">
        <f>IFERROR(VLOOKUP(A98,[3]Sheet1!$A:$G,3,FALSE),0)</f>
        <v>0</v>
      </c>
      <c r="P98" s="13">
        <f>IFERROR(VLOOKUP(A98,[3]Sheet1!$A:$G,4,FALSE),0)</f>
        <v>0</v>
      </c>
      <c r="Q98" s="13">
        <f>IFERROR(VLOOKUP(A98,[3]Sheet1!$A:$G,5,FALSE),0)</f>
        <v>0</v>
      </c>
      <c r="R98" s="13">
        <f>IFERROR(VLOOKUP(A98,[3]Sheet1!$A:$H,6,FALSE),0)</f>
        <v>0</v>
      </c>
      <c r="S98" s="13">
        <f>IFERROR(VLOOKUP(A98,[3]Sheet1!$A:$I,7,FALSE),0)</f>
        <v>0</v>
      </c>
      <c r="T98" s="13" t="str">
        <f t="shared" si="7"/>
        <v>Sim</v>
      </c>
      <c r="U98" s="13" t="str">
        <f t="shared" si="8"/>
        <v>Sim</v>
      </c>
      <c r="V98" s="13" t="str">
        <f t="shared" si="9"/>
        <v>Sim</v>
      </c>
      <c r="W98" s="13" t="str">
        <f t="shared" si="10"/>
        <v>Sim</v>
      </c>
      <c r="X98" s="13" t="str">
        <f t="shared" si="11"/>
        <v>Sim</v>
      </c>
      <c r="Y98" s="13" t="str">
        <f t="shared" si="12"/>
        <v>Sim</v>
      </c>
    </row>
    <row r="99" spans="1:25">
      <c r="A99" s="9">
        <v>270680</v>
      </c>
      <c r="B99" s="13">
        <f>IFERROR(VLOOKUP(A99,[1]Monitoramento_Base_somente_Said!$A:$J,5,FALSE),0)</f>
        <v>972681</v>
      </c>
      <c r="C99" s="13">
        <f>IFERROR(VLOOKUP(A99,[1]Monitoramento_Base_somente_Said!$A:$J,6,FALSE),0)</f>
        <v>53634129</v>
      </c>
      <c r="D99" s="13">
        <f>IFERROR(VLOOKUP(A99,[1]Monitoramento_Base_somente_Said!$A:$J,7,FALSE),0)</f>
        <v>5893</v>
      </c>
      <c r="E99" s="13">
        <f>IFERROR(VLOOKUP(A99,[1]Monitoramento_Base_somente_Said!$A:$J,8,FALSE),0)</f>
        <v>32180141</v>
      </c>
      <c r="F99" s="13">
        <f>IFERROR(VLOOKUP(A99,[1]Monitoramento_Base_somente_Said!$A:$J,9,FALSE),0)</f>
        <v>1173</v>
      </c>
      <c r="G99" s="13">
        <f>IFERROR(VLOOKUP(A99,[1]Monitoramento_Base_somente_Said!$A:$J,10,FALSE),0)</f>
        <v>13293167</v>
      </c>
      <c r="H99" s="13">
        <f>IFERROR(VLOOKUP(A99,[2]Sheet1!$A:$I,4,FALSE),0)</f>
        <v>0</v>
      </c>
      <c r="I99" s="13">
        <f>IFERROR(VLOOKUP(A99,[2]Sheet1!$A:$I,5,FALSE),0)</f>
        <v>0</v>
      </c>
      <c r="J99" s="13">
        <f>IFERROR(VLOOKUP(A99,[2]Sheet1!$A:$I,6,FALSE),0)</f>
        <v>0</v>
      </c>
      <c r="K99" s="13">
        <f>IFERROR(VLOOKUP(A99,[2]Sheet1!$A:$I,7,FALSE),0)</f>
        <v>0</v>
      </c>
      <c r="L99" s="13">
        <f>IFERROR(VLOOKUP(A99,[2]Sheet1!$A:$I,8,FALSE),0)</f>
        <v>0</v>
      </c>
      <c r="M99" s="13">
        <f>IFERROR(VLOOKUP(A99,[2]Sheet1!$A:$I,9,FALSE),0)</f>
        <v>0</v>
      </c>
      <c r="N99" s="13">
        <f>IFERROR(VLOOKUP(A99,[3]Sheet1!$A:$G,2,FALSE),0)</f>
        <v>0</v>
      </c>
      <c r="O99" s="13">
        <f>IFERROR(VLOOKUP(A99,[3]Sheet1!$A:$G,3,FALSE),0)</f>
        <v>0</v>
      </c>
      <c r="P99" s="13">
        <f>IFERROR(VLOOKUP(A99,[3]Sheet1!$A:$G,4,FALSE),0)</f>
        <v>0</v>
      </c>
      <c r="Q99" s="13">
        <f>IFERROR(VLOOKUP(A99,[3]Sheet1!$A:$G,5,FALSE),0)</f>
        <v>0</v>
      </c>
      <c r="R99" s="13">
        <f>IFERROR(VLOOKUP(A99,[3]Sheet1!$A:$H,6,FALSE),0)</f>
        <v>0</v>
      </c>
      <c r="S99" s="13">
        <f>IFERROR(VLOOKUP(A99,[3]Sheet1!$A:$I,7,FALSE),0)</f>
        <v>0</v>
      </c>
      <c r="T99" s="13" t="str">
        <f t="shared" si="7"/>
        <v>Sim</v>
      </c>
      <c r="U99" s="13" t="str">
        <f t="shared" si="8"/>
        <v>Sim</v>
      </c>
      <c r="V99" s="13" t="str">
        <f t="shared" si="9"/>
        <v>Sim</v>
      </c>
      <c r="W99" s="13" t="str">
        <f t="shared" si="10"/>
        <v>Sim</v>
      </c>
      <c r="X99" s="13" t="str">
        <f t="shared" si="11"/>
        <v>Sim</v>
      </c>
      <c r="Y99" s="13" t="str">
        <f t="shared" si="12"/>
        <v>Sim</v>
      </c>
    </row>
    <row r="100" spans="1:25">
      <c r="A100" s="19">
        <v>270690</v>
      </c>
      <c r="B100" s="13">
        <f>IFERROR(VLOOKUP(A100,[1]Monitoramento_Base_somente_Said!$A:$J,5,FALSE),0)</f>
        <v>0</v>
      </c>
      <c r="C100" s="13">
        <f>IFERROR(VLOOKUP(A100,[1]Monitoramento_Base_somente_Said!$A:$J,6,FALSE),0)</f>
        <v>90610632</v>
      </c>
      <c r="D100" s="13">
        <f>IFERROR(VLOOKUP(A100,[1]Monitoramento_Base_somente_Said!$A:$J,7,FALSE),0)</f>
        <v>9140</v>
      </c>
      <c r="E100" s="13">
        <f>IFERROR(VLOOKUP(A100,[1]Monitoramento_Base_somente_Said!$A:$J,8,FALSE),0)</f>
        <v>84930127</v>
      </c>
      <c r="F100" s="13">
        <f>IFERROR(VLOOKUP(A100,[1]Monitoramento_Base_somente_Said!$A:$J,9,FALSE),0)</f>
        <v>0</v>
      </c>
      <c r="G100" s="13">
        <f>IFERROR(VLOOKUP(A100,[1]Monitoramento_Base_somente_Said!$A:$J,10,FALSE),0)</f>
        <v>35227716</v>
      </c>
      <c r="H100" s="13">
        <f>IFERROR(VLOOKUP(A100,[2]Sheet1!$A:$I,4,FALSE),0)</f>
        <v>0</v>
      </c>
      <c r="I100" s="13">
        <f>IFERROR(VLOOKUP(A100,[2]Sheet1!$A:$I,5,FALSE),0)</f>
        <v>0</v>
      </c>
      <c r="J100" s="13">
        <f>IFERROR(VLOOKUP(A100,[2]Sheet1!$A:$I,6,FALSE),0)</f>
        <v>0</v>
      </c>
      <c r="K100" s="13">
        <f>IFERROR(VLOOKUP(A100,[2]Sheet1!$A:$I,7,FALSE),0)</f>
        <v>0</v>
      </c>
      <c r="L100" s="13">
        <f>IFERROR(VLOOKUP(A100,[2]Sheet1!$A:$I,8,FALSE),0)</f>
        <v>0</v>
      </c>
      <c r="M100" s="13">
        <f>IFERROR(VLOOKUP(A100,[2]Sheet1!$A:$I,9,FALSE),0)</f>
        <v>0</v>
      </c>
      <c r="N100" s="13">
        <f>IFERROR(VLOOKUP(A100,[3]Sheet1!$A:$G,2,FALSE),0)</f>
        <v>0</v>
      </c>
      <c r="O100" s="13">
        <f>IFERROR(VLOOKUP(A100,[3]Sheet1!$A:$G,3,FALSE),0)</f>
        <v>0</v>
      </c>
      <c r="P100" s="13">
        <f>IFERROR(VLOOKUP(A100,[3]Sheet1!$A:$G,4,FALSE),0)</f>
        <v>0</v>
      </c>
      <c r="Q100" s="13">
        <f>IFERROR(VLOOKUP(A100,[3]Sheet1!$A:$G,5,FALSE),0)</f>
        <v>0</v>
      </c>
      <c r="R100" s="13">
        <f>IFERROR(VLOOKUP(A100,[3]Sheet1!$A:$H,6,FALSE),0)</f>
        <v>0</v>
      </c>
      <c r="S100" s="13">
        <f>IFERROR(VLOOKUP(A100,[3]Sheet1!$A:$I,7,FALSE),0)</f>
        <v>0</v>
      </c>
      <c r="T100" s="13" t="str">
        <f t="shared" si="7"/>
        <v>Não</v>
      </c>
      <c r="U100" s="13" t="str">
        <f t="shared" si="8"/>
        <v>Sim</v>
      </c>
      <c r="V100" s="13" t="str">
        <f t="shared" si="9"/>
        <v>Sim</v>
      </c>
      <c r="W100" s="13" t="str">
        <f t="shared" si="10"/>
        <v>Sim</v>
      </c>
      <c r="X100" s="13" t="str">
        <f t="shared" si="11"/>
        <v>Não</v>
      </c>
      <c r="Y100" s="13" t="str">
        <f t="shared" si="12"/>
        <v>Sim</v>
      </c>
    </row>
    <row r="101" spans="1:25">
      <c r="A101" s="9">
        <v>270700</v>
      </c>
      <c r="B101" s="13">
        <f>IFERROR(VLOOKUP(A101,[1]Monitoramento_Base_somente_Said!$A:$J,5,FALSE),0)</f>
        <v>0</v>
      </c>
      <c r="C101" s="13">
        <f>IFERROR(VLOOKUP(A101,[1]Monitoramento_Base_somente_Said!$A:$J,6,FALSE),0)</f>
        <v>1637079</v>
      </c>
      <c r="D101" s="13">
        <f>IFERROR(VLOOKUP(A101,[1]Monitoramento_Base_somente_Said!$A:$J,7,FALSE),0)</f>
        <v>0</v>
      </c>
      <c r="E101" s="13">
        <f>IFERROR(VLOOKUP(A101,[1]Monitoramento_Base_somente_Said!$A:$J,8,FALSE),0)</f>
        <v>1531461</v>
      </c>
      <c r="F101" s="13">
        <f>IFERROR(VLOOKUP(A101,[1]Monitoramento_Base_somente_Said!$A:$J,9,FALSE),0)</f>
        <v>0</v>
      </c>
      <c r="G101" s="13">
        <f>IFERROR(VLOOKUP(A101,[1]Monitoramento_Base_somente_Said!$A:$J,10,FALSE),0)</f>
        <v>633708</v>
      </c>
      <c r="H101" s="13">
        <f>IFERROR(VLOOKUP(A101,[2]Sheet1!$A:$I,4,FALSE),0)</f>
        <v>0</v>
      </c>
      <c r="I101" s="13">
        <f>IFERROR(VLOOKUP(A101,[2]Sheet1!$A:$I,5,FALSE),0)</f>
        <v>0</v>
      </c>
      <c r="J101" s="13">
        <f>IFERROR(VLOOKUP(A101,[2]Sheet1!$A:$I,6,FALSE),0)</f>
        <v>0</v>
      </c>
      <c r="K101" s="13">
        <f>IFERROR(VLOOKUP(A101,[2]Sheet1!$A:$I,7,FALSE),0)</f>
        <v>0</v>
      </c>
      <c r="L101" s="13">
        <f>IFERROR(VLOOKUP(A101,[2]Sheet1!$A:$I,8,FALSE),0)</f>
        <v>0</v>
      </c>
      <c r="M101" s="13">
        <f>IFERROR(VLOOKUP(A101,[2]Sheet1!$A:$I,9,FALSE),0)</f>
        <v>0</v>
      </c>
      <c r="N101" s="13">
        <f>IFERROR(VLOOKUP(A101,[3]Sheet1!$A:$G,2,FALSE),0)</f>
        <v>0</v>
      </c>
      <c r="O101" s="13">
        <f>IFERROR(VLOOKUP(A101,[3]Sheet1!$A:$G,3,FALSE),0)</f>
        <v>0</v>
      </c>
      <c r="P101" s="13">
        <f>IFERROR(VLOOKUP(A101,[3]Sheet1!$A:$G,4,FALSE),0)</f>
        <v>0</v>
      </c>
      <c r="Q101" s="13">
        <f>IFERROR(VLOOKUP(A101,[3]Sheet1!$A:$G,5,FALSE),0)</f>
        <v>0</v>
      </c>
      <c r="R101" s="13">
        <f>IFERROR(VLOOKUP(A101,[3]Sheet1!$A:$H,6,FALSE),0)</f>
        <v>0</v>
      </c>
      <c r="S101" s="13">
        <f>IFERROR(VLOOKUP(A101,[3]Sheet1!$A:$I,7,FALSE),0)</f>
        <v>0</v>
      </c>
      <c r="T101" s="13" t="str">
        <f t="shared" si="7"/>
        <v>Não</v>
      </c>
      <c r="U101" s="13" t="str">
        <f t="shared" si="8"/>
        <v>Sim</v>
      </c>
      <c r="V101" s="13" t="str">
        <f t="shared" si="9"/>
        <v>Não</v>
      </c>
      <c r="W101" s="13" t="str">
        <f t="shared" si="10"/>
        <v>Sim</v>
      </c>
      <c r="X101" s="13" t="str">
        <f t="shared" si="11"/>
        <v>Não</v>
      </c>
      <c r="Y101" s="13" t="str">
        <f t="shared" si="12"/>
        <v>Sim</v>
      </c>
    </row>
    <row r="102" spans="1:25">
      <c r="A102" s="9">
        <v>270710</v>
      </c>
      <c r="B102" s="13">
        <f>IFERROR(VLOOKUP(A102,[1]Monitoramento_Base_somente_Said!$A:$J,5,FALSE),0)</f>
        <v>0</v>
      </c>
      <c r="C102" s="13">
        <f>IFERROR(VLOOKUP(A102,[1]Monitoramento_Base_somente_Said!$A:$J,6,FALSE),0)</f>
        <v>3818518</v>
      </c>
      <c r="D102" s="13">
        <f>IFERROR(VLOOKUP(A102,[1]Monitoramento_Base_somente_Said!$A:$J,7,FALSE),0)</f>
        <v>0</v>
      </c>
      <c r="E102" s="13">
        <f>IFERROR(VLOOKUP(A102,[1]Monitoramento_Base_somente_Said!$A:$J,8,FALSE),0)</f>
        <v>3572162</v>
      </c>
      <c r="F102" s="13">
        <f>IFERROR(VLOOKUP(A102,[1]Monitoramento_Base_somente_Said!$A:$J,9,FALSE),0)</f>
        <v>0</v>
      </c>
      <c r="G102" s="13">
        <f>IFERROR(VLOOKUP(A102,[1]Monitoramento_Base_somente_Said!$A:$J,10,FALSE),0)</f>
        <v>1478136</v>
      </c>
      <c r="H102" s="13">
        <f>IFERROR(VLOOKUP(A102,[2]Sheet1!$A:$I,4,FALSE),0)</f>
        <v>0</v>
      </c>
      <c r="I102" s="13">
        <f>IFERROR(VLOOKUP(A102,[2]Sheet1!$A:$I,5,FALSE),0)</f>
        <v>0</v>
      </c>
      <c r="J102" s="13">
        <f>IFERROR(VLOOKUP(A102,[2]Sheet1!$A:$I,6,FALSE),0)</f>
        <v>0</v>
      </c>
      <c r="K102" s="13">
        <f>IFERROR(VLOOKUP(A102,[2]Sheet1!$A:$I,7,FALSE),0)</f>
        <v>0</v>
      </c>
      <c r="L102" s="13">
        <f>IFERROR(VLOOKUP(A102,[2]Sheet1!$A:$I,8,FALSE),0)</f>
        <v>0</v>
      </c>
      <c r="M102" s="13">
        <f>IFERROR(VLOOKUP(A102,[2]Sheet1!$A:$I,9,FALSE),0)</f>
        <v>0</v>
      </c>
      <c r="N102" s="13">
        <f>IFERROR(VLOOKUP(A102,[3]Sheet1!$A:$G,2,FALSE),0)</f>
        <v>0</v>
      </c>
      <c r="O102" s="13">
        <f>IFERROR(VLOOKUP(A102,[3]Sheet1!$A:$G,3,FALSE),0)</f>
        <v>0</v>
      </c>
      <c r="P102" s="13">
        <f>IFERROR(VLOOKUP(A102,[3]Sheet1!$A:$G,4,FALSE),0)</f>
        <v>0</v>
      </c>
      <c r="Q102" s="13">
        <f>IFERROR(VLOOKUP(A102,[3]Sheet1!$A:$G,5,FALSE),0)</f>
        <v>0</v>
      </c>
      <c r="R102" s="13">
        <f>IFERROR(VLOOKUP(A102,[3]Sheet1!$A:$H,6,FALSE),0)</f>
        <v>0</v>
      </c>
      <c r="S102" s="13">
        <f>IFERROR(VLOOKUP(A102,[3]Sheet1!$A:$I,7,FALSE),0)</f>
        <v>0</v>
      </c>
      <c r="T102" s="13" t="str">
        <f t="shared" si="7"/>
        <v>Não</v>
      </c>
      <c r="U102" s="13" t="str">
        <f t="shared" si="8"/>
        <v>Sim</v>
      </c>
      <c r="V102" s="13" t="str">
        <f t="shared" si="9"/>
        <v>Não</v>
      </c>
      <c r="W102" s="13" t="str">
        <f t="shared" si="10"/>
        <v>Sim</v>
      </c>
      <c r="X102" s="13" t="str">
        <f t="shared" si="11"/>
        <v>Não</v>
      </c>
      <c r="Y102" s="13" t="str">
        <f t="shared" si="12"/>
        <v>Sim</v>
      </c>
    </row>
    <row r="103" spans="1:25">
      <c r="A103" s="9">
        <v>270720</v>
      </c>
      <c r="B103" s="13">
        <f>IFERROR(VLOOKUP(A103,[1]Monitoramento_Base_somente_Said!$A:$J,5,FALSE),0)</f>
        <v>12477</v>
      </c>
      <c r="C103" s="13">
        <f>IFERROR(VLOOKUP(A103,[1]Monitoramento_Base_somente_Said!$A:$J,6,FALSE),0)</f>
        <v>21443509</v>
      </c>
      <c r="D103" s="13">
        <f>IFERROR(VLOOKUP(A103,[1]Monitoramento_Base_somente_Said!$A:$J,7,FALSE),0)</f>
        <v>12109</v>
      </c>
      <c r="E103" s="13">
        <f>IFERROR(VLOOKUP(A103,[1]Monitoramento_Base_somente_Said!$A:$J,8,FALSE),0)</f>
        <v>19457110</v>
      </c>
      <c r="F103" s="13">
        <f>IFERROR(VLOOKUP(A103,[1]Monitoramento_Base_somente_Said!$A:$J,9,FALSE),0)</f>
        <v>10564</v>
      </c>
      <c r="G103" s="13">
        <f>IFERROR(VLOOKUP(A103,[1]Monitoramento_Base_somente_Said!$A:$J,10,FALSE),0)</f>
        <v>9247031</v>
      </c>
      <c r="H103" s="13">
        <f>IFERROR(VLOOKUP(A103,[2]Sheet1!$A:$I,4,FALSE),0)</f>
        <v>0</v>
      </c>
      <c r="I103" s="13">
        <f>IFERROR(VLOOKUP(A103,[2]Sheet1!$A:$I,5,FALSE),0)</f>
        <v>0</v>
      </c>
      <c r="J103" s="13">
        <f>IFERROR(VLOOKUP(A103,[2]Sheet1!$A:$I,6,FALSE),0)</f>
        <v>0</v>
      </c>
      <c r="K103" s="13">
        <f>IFERROR(VLOOKUP(A103,[2]Sheet1!$A:$I,7,FALSE),0)</f>
        <v>0</v>
      </c>
      <c r="L103" s="13">
        <f>IFERROR(VLOOKUP(A103,[2]Sheet1!$A:$I,8,FALSE),0)</f>
        <v>0</v>
      </c>
      <c r="M103" s="13">
        <f>IFERROR(VLOOKUP(A103,[2]Sheet1!$A:$I,9,FALSE),0)</f>
        <v>0</v>
      </c>
      <c r="N103" s="13">
        <f>IFERROR(VLOOKUP(A103,[3]Sheet1!$A:$G,2,FALSE),0)</f>
        <v>0</v>
      </c>
      <c r="O103" s="13">
        <f>IFERROR(VLOOKUP(A103,[3]Sheet1!$A:$G,3,FALSE),0)</f>
        <v>0</v>
      </c>
      <c r="P103" s="13">
        <f>IFERROR(VLOOKUP(A103,[3]Sheet1!$A:$G,4,FALSE),0)</f>
        <v>0</v>
      </c>
      <c r="Q103" s="13">
        <f>IFERROR(VLOOKUP(A103,[3]Sheet1!$A:$G,5,FALSE),0)</f>
        <v>0</v>
      </c>
      <c r="R103" s="13">
        <f>IFERROR(VLOOKUP(A103,[3]Sheet1!$A:$H,6,FALSE),0)</f>
        <v>0</v>
      </c>
      <c r="S103" s="13">
        <f>IFERROR(VLOOKUP(A103,[3]Sheet1!$A:$I,7,FALSE),0)</f>
        <v>0</v>
      </c>
      <c r="T103" s="13" t="str">
        <f t="shared" si="7"/>
        <v>Sim</v>
      </c>
      <c r="U103" s="13" t="str">
        <f t="shared" si="8"/>
        <v>Sim</v>
      </c>
      <c r="V103" s="13" t="str">
        <f t="shared" si="9"/>
        <v>Sim</v>
      </c>
      <c r="W103" s="13" t="str">
        <f t="shared" si="10"/>
        <v>Sim</v>
      </c>
      <c r="X103" s="13" t="str">
        <f t="shared" si="11"/>
        <v>Sim</v>
      </c>
      <c r="Y103" s="13" t="str">
        <f t="shared" si="12"/>
        <v>Sim</v>
      </c>
    </row>
    <row r="104" spans="1:25">
      <c r="A104" s="9">
        <v>270730</v>
      </c>
      <c r="B104" s="13">
        <f>IFERROR(VLOOKUP(A104,[1]Monitoramento_Base_somente_Said!$A:$J,5,FALSE),0)</f>
        <v>642177</v>
      </c>
      <c r="C104" s="13">
        <f>IFERROR(VLOOKUP(A104,[1]Monitoramento_Base_somente_Said!$A:$J,6,FALSE),0)</f>
        <v>51722460</v>
      </c>
      <c r="D104" s="13">
        <f>IFERROR(VLOOKUP(A104,[1]Monitoramento_Base_somente_Said!$A:$J,7,FALSE),0)</f>
        <v>334597</v>
      </c>
      <c r="E104" s="13">
        <f>IFERROR(VLOOKUP(A104,[1]Monitoramento_Base_somente_Said!$A:$J,8,FALSE),0)</f>
        <v>56508844</v>
      </c>
      <c r="F104" s="13">
        <f>IFERROR(VLOOKUP(A104,[1]Monitoramento_Base_somente_Said!$A:$J,9,FALSE),0)</f>
        <v>194020</v>
      </c>
      <c r="G104" s="13">
        <f>IFERROR(VLOOKUP(A104,[1]Monitoramento_Base_somente_Said!$A:$J,10,FALSE),0)</f>
        <v>23647944</v>
      </c>
      <c r="H104" s="13">
        <f>IFERROR(VLOOKUP(A104,[2]Sheet1!$A:$I,4,FALSE),0)</f>
        <v>0</v>
      </c>
      <c r="I104" s="13">
        <f>IFERROR(VLOOKUP(A104,[2]Sheet1!$A:$I,5,FALSE),0)</f>
        <v>0</v>
      </c>
      <c r="J104" s="13">
        <f>IFERROR(VLOOKUP(A104,[2]Sheet1!$A:$I,6,FALSE),0)</f>
        <v>0</v>
      </c>
      <c r="K104" s="13">
        <f>IFERROR(VLOOKUP(A104,[2]Sheet1!$A:$I,7,FALSE),0)</f>
        <v>0</v>
      </c>
      <c r="L104" s="13">
        <f>IFERROR(VLOOKUP(A104,[2]Sheet1!$A:$I,8,FALSE),0)</f>
        <v>0</v>
      </c>
      <c r="M104" s="13">
        <f>IFERROR(VLOOKUP(A104,[2]Sheet1!$A:$I,9,FALSE),0)</f>
        <v>0</v>
      </c>
      <c r="N104" s="13">
        <f>IFERROR(VLOOKUP(A104,[3]Sheet1!$A:$G,2,FALSE),0)</f>
        <v>0</v>
      </c>
      <c r="O104" s="13">
        <f>IFERROR(VLOOKUP(A104,[3]Sheet1!$A:$G,3,FALSE),0)</f>
        <v>0</v>
      </c>
      <c r="P104" s="13">
        <f>IFERROR(VLOOKUP(A104,[3]Sheet1!$A:$G,4,FALSE),0)</f>
        <v>0</v>
      </c>
      <c r="Q104" s="13">
        <f>IFERROR(VLOOKUP(A104,[3]Sheet1!$A:$G,5,FALSE),0)</f>
        <v>0</v>
      </c>
      <c r="R104" s="13">
        <f>IFERROR(VLOOKUP(A104,[3]Sheet1!$A:$H,6,FALSE),0)</f>
        <v>0</v>
      </c>
      <c r="S104" s="13">
        <f>IFERROR(VLOOKUP(A104,[3]Sheet1!$A:$I,7,FALSE),0)</f>
        <v>0</v>
      </c>
      <c r="T104" s="13" t="str">
        <f t="shared" si="7"/>
        <v>Sim</v>
      </c>
      <c r="U104" s="13" t="str">
        <f t="shared" si="8"/>
        <v>Sim</v>
      </c>
      <c r="V104" s="13" t="str">
        <f t="shared" si="9"/>
        <v>Sim</v>
      </c>
      <c r="W104" s="13" t="str">
        <f t="shared" si="10"/>
        <v>Sim</v>
      </c>
      <c r="X104" s="13" t="str">
        <f t="shared" si="11"/>
        <v>Sim</v>
      </c>
      <c r="Y104" s="13" t="str">
        <f t="shared" si="12"/>
        <v>Sim</v>
      </c>
    </row>
    <row r="105" spans="1:25">
      <c r="A105" s="9">
        <v>270740</v>
      </c>
      <c r="B105" s="13">
        <f>IFERROR(VLOOKUP(A105,[1]Monitoramento_Base_somente_Said!$A:$J,5,FALSE),0)</f>
        <v>0</v>
      </c>
      <c r="C105" s="13">
        <f>IFERROR(VLOOKUP(A105,[1]Monitoramento_Base_somente_Said!$A:$J,6,FALSE),0)</f>
        <v>28101942</v>
      </c>
      <c r="D105" s="13">
        <f>IFERROR(VLOOKUP(A105,[1]Monitoramento_Base_somente_Said!$A:$J,7,FALSE),0)</f>
        <v>0</v>
      </c>
      <c r="E105" s="13">
        <f>IFERROR(VLOOKUP(A105,[1]Monitoramento_Base_somente_Said!$A:$J,8,FALSE),0)</f>
        <v>26137133</v>
      </c>
      <c r="F105" s="13">
        <f>IFERROR(VLOOKUP(A105,[1]Monitoramento_Base_somente_Said!$A:$J,9,FALSE),0)</f>
        <v>0</v>
      </c>
      <c r="G105" s="13">
        <f>IFERROR(VLOOKUP(A105,[1]Monitoramento_Base_somente_Said!$A:$J,10,FALSE),0)</f>
        <v>10691285</v>
      </c>
      <c r="H105" s="13">
        <f>IFERROR(VLOOKUP(A105,[2]Sheet1!$A:$I,4,FALSE),0)</f>
        <v>0</v>
      </c>
      <c r="I105" s="13">
        <f>IFERROR(VLOOKUP(A105,[2]Sheet1!$A:$I,5,FALSE),0)</f>
        <v>0</v>
      </c>
      <c r="J105" s="13">
        <f>IFERROR(VLOOKUP(A105,[2]Sheet1!$A:$I,6,FALSE),0)</f>
        <v>0</v>
      </c>
      <c r="K105" s="13">
        <f>IFERROR(VLOOKUP(A105,[2]Sheet1!$A:$I,7,FALSE),0)</f>
        <v>0</v>
      </c>
      <c r="L105" s="13">
        <f>IFERROR(VLOOKUP(A105,[2]Sheet1!$A:$I,8,FALSE),0)</f>
        <v>0</v>
      </c>
      <c r="M105" s="13">
        <f>IFERROR(VLOOKUP(A105,[2]Sheet1!$A:$I,9,FALSE),0)</f>
        <v>0</v>
      </c>
      <c r="N105" s="13">
        <f>IFERROR(VLOOKUP(A105,[3]Sheet1!$A:$G,2,FALSE),0)</f>
        <v>0</v>
      </c>
      <c r="O105" s="13">
        <f>IFERROR(VLOOKUP(A105,[3]Sheet1!$A:$G,3,FALSE),0)</f>
        <v>0</v>
      </c>
      <c r="P105" s="13">
        <f>IFERROR(VLOOKUP(A105,[3]Sheet1!$A:$G,4,FALSE),0)</f>
        <v>0</v>
      </c>
      <c r="Q105" s="13">
        <f>IFERROR(VLOOKUP(A105,[3]Sheet1!$A:$G,5,FALSE),0)</f>
        <v>0</v>
      </c>
      <c r="R105" s="13">
        <f>IFERROR(VLOOKUP(A105,[3]Sheet1!$A:$H,6,FALSE),0)</f>
        <v>0</v>
      </c>
      <c r="S105" s="13">
        <f>IFERROR(VLOOKUP(A105,[3]Sheet1!$A:$I,7,FALSE),0)</f>
        <v>0</v>
      </c>
      <c r="T105" s="13" t="str">
        <f t="shared" si="7"/>
        <v>Não</v>
      </c>
      <c r="U105" s="13" t="str">
        <f t="shared" si="8"/>
        <v>Sim</v>
      </c>
      <c r="V105" s="13" t="str">
        <f t="shared" si="9"/>
        <v>Não</v>
      </c>
      <c r="W105" s="13" t="str">
        <f t="shared" si="10"/>
        <v>Sim</v>
      </c>
      <c r="X105" s="13" t="str">
        <f t="shared" si="11"/>
        <v>Não</v>
      </c>
      <c r="Y105" s="13" t="str">
        <f t="shared" si="12"/>
        <v>Sim</v>
      </c>
    </row>
    <row r="106" spans="1:25">
      <c r="A106" s="9">
        <v>270750</v>
      </c>
      <c r="B106" s="13">
        <f>IFERROR(VLOOKUP(A106,[1]Monitoramento_Base_somente_Said!$A:$J,5,FALSE),0)</f>
        <v>214705</v>
      </c>
      <c r="C106" s="13">
        <f>IFERROR(VLOOKUP(A106,[1]Monitoramento_Base_somente_Said!$A:$J,6,FALSE),0)</f>
        <v>105082792</v>
      </c>
      <c r="D106" s="13">
        <f>IFERROR(VLOOKUP(A106,[1]Monitoramento_Base_somente_Said!$A:$J,7,FALSE),0)</f>
        <v>233601</v>
      </c>
      <c r="E106" s="13">
        <f>IFERROR(VLOOKUP(A106,[1]Monitoramento_Base_somente_Said!$A:$J,8,FALSE),0)</f>
        <v>99438894</v>
      </c>
      <c r="F106" s="13">
        <f>IFERROR(VLOOKUP(A106,[1]Monitoramento_Base_somente_Said!$A:$J,9,FALSE),0)</f>
        <v>1950</v>
      </c>
      <c r="G106" s="13">
        <f>IFERROR(VLOOKUP(A106,[1]Monitoramento_Base_somente_Said!$A:$J,10,FALSE),0)</f>
        <v>41357778</v>
      </c>
      <c r="H106" s="13">
        <f>IFERROR(VLOOKUP(A106,[2]Sheet1!$A:$I,4,FALSE),0)</f>
        <v>0</v>
      </c>
      <c r="I106" s="13">
        <f>IFERROR(VLOOKUP(A106,[2]Sheet1!$A:$I,5,FALSE),0)</f>
        <v>0</v>
      </c>
      <c r="J106" s="13">
        <f>IFERROR(VLOOKUP(A106,[2]Sheet1!$A:$I,6,FALSE),0)</f>
        <v>0</v>
      </c>
      <c r="K106" s="13">
        <f>IFERROR(VLOOKUP(A106,[2]Sheet1!$A:$I,7,FALSE),0)</f>
        <v>0</v>
      </c>
      <c r="L106" s="13">
        <f>IFERROR(VLOOKUP(A106,[2]Sheet1!$A:$I,8,FALSE),0)</f>
        <v>0</v>
      </c>
      <c r="M106" s="13">
        <f>IFERROR(VLOOKUP(A106,[2]Sheet1!$A:$I,9,FALSE),0)</f>
        <v>0</v>
      </c>
      <c r="N106" s="13">
        <f>IFERROR(VLOOKUP(A106,[3]Sheet1!$A:$G,2,FALSE),0)</f>
        <v>0</v>
      </c>
      <c r="O106" s="13">
        <f>IFERROR(VLOOKUP(A106,[3]Sheet1!$A:$G,3,FALSE),0)</f>
        <v>0</v>
      </c>
      <c r="P106" s="13">
        <f>IFERROR(VLOOKUP(A106,[3]Sheet1!$A:$G,4,FALSE),0)</f>
        <v>0</v>
      </c>
      <c r="Q106" s="13">
        <f>IFERROR(VLOOKUP(A106,[3]Sheet1!$A:$G,5,FALSE),0)</f>
        <v>0</v>
      </c>
      <c r="R106" s="13">
        <f>IFERROR(VLOOKUP(A106,[3]Sheet1!$A:$H,6,FALSE),0)</f>
        <v>0</v>
      </c>
      <c r="S106" s="13">
        <f>IFERROR(VLOOKUP(A106,[3]Sheet1!$A:$I,7,FALSE),0)</f>
        <v>0</v>
      </c>
      <c r="T106" s="13" t="str">
        <f t="shared" si="7"/>
        <v>Sim</v>
      </c>
      <c r="U106" s="13" t="str">
        <f t="shared" si="8"/>
        <v>Sim</v>
      </c>
      <c r="V106" s="13" t="str">
        <f t="shared" si="9"/>
        <v>Sim</v>
      </c>
      <c r="W106" s="13" t="str">
        <f t="shared" si="10"/>
        <v>Sim</v>
      </c>
      <c r="X106" s="13" t="str">
        <f t="shared" si="11"/>
        <v>Sim</v>
      </c>
      <c r="Y106" s="13" t="str">
        <f t="shared" si="12"/>
        <v>Sim</v>
      </c>
    </row>
    <row r="107" spans="1:25">
      <c r="A107" s="9">
        <v>270760</v>
      </c>
      <c r="B107" s="13">
        <f>IFERROR(VLOOKUP(A107,[1]Monitoramento_Base_somente_Said!$A:$J,5,FALSE),0)</f>
        <v>139903</v>
      </c>
      <c r="C107" s="13">
        <f>IFERROR(VLOOKUP(A107,[1]Monitoramento_Base_somente_Said!$A:$J,6,FALSE),0)</f>
        <v>20922938</v>
      </c>
      <c r="D107" s="13">
        <f>IFERROR(VLOOKUP(A107,[1]Monitoramento_Base_somente_Said!$A:$J,7,FALSE),0)</f>
        <v>67592</v>
      </c>
      <c r="E107" s="13">
        <f>IFERROR(VLOOKUP(A107,[1]Monitoramento_Base_somente_Said!$A:$J,8,FALSE),0)</f>
        <v>16010500</v>
      </c>
      <c r="F107" s="13">
        <f>IFERROR(VLOOKUP(A107,[1]Monitoramento_Base_somente_Said!$A:$J,9,FALSE),0)</f>
        <v>37186</v>
      </c>
      <c r="G107" s="13">
        <f>IFERROR(VLOOKUP(A107,[1]Monitoramento_Base_somente_Said!$A:$J,10,FALSE),0)</f>
        <v>5946240</v>
      </c>
      <c r="H107" s="13">
        <f>IFERROR(VLOOKUP(A107,[2]Sheet1!$A:$I,4,FALSE),0)</f>
        <v>0</v>
      </c>
      <c r="I107" s="13">
        <f>IFERROR(VLOOKUP(A107,[2]Sheet1!$A:$I,5,FALSE),0)</f>
        <v>0</v>
      </c>
      <c r="J107" s="13">
        <f>IFERROR(VLOOKUP(A107,[2]Sheet1!$A:$I,6,FALSE),0)</f>
        <v>0</v>
      </c>
      <c r="K107" s="13">
        <f>IFERROR(VLOOKUP(A107,[2]Sheet1!$A:$I,7,FALSE),0)</f>
        <v>0</v>
      </c>
      <c r="L107" s="13">
        <f>IFERROR(VLOOKUP(A107,[2]Sheet1!$A:$I,8,FALSE),0)</f>
        <v>0</v>
      </c>
      <c r="M107" s="13">
        <f>IFERROR(VLOOKUP(A107,[2]Sheet1!$A:$I,9,FALSE),0)</f>
        <v>0</v>
      </c>
      <c r="N107" s="13">
        <f>IFERROR(VLOOKUP(A107,[3]Sheet1!$A:$G,2,FALSE),0)</f>
        <v>0</v>
      </c>
      <c r="O107" s="13">
        <f>IFERROR(VLOOKUP(A107,[3]Sheet1!$A:$G,3,FALSE),0)</f>
        <v>0</v>
      </c>
      <c r="P107" s="13">
        <f>IFERROR(VLOOKUP(A107,[3]Sheet1!$A:$G,4,FALSE),0)</f>
        <v>0</v>
      </c>
      <c r="Q107" s="13">
        <f>IFERROR(VLOOKUP(A107,[3]Sheet1!$A:$G,5,FALSE),0)</f>
        <v>0</v>
      </c>
      <c r="R107" s="13">
        <f>IFERROR(VLOOKUP(A107,[3]Sheet1!$A:$H,6,FALSE),0)</f>
        <v>0</v>
      </c>
      <c r="S107" s="13">
        <f>IFERROR(VLOOKUP(A107,[3]Sheet1!$A:$I,7,FALSE),0)</f>
        <v>0</v>
      </c>
      <c r="T107" s="13" t="str">
        <f t="shared" si="7"/>
        <v>Sim</v>
      </c>
      <c r="U107" s="13" t="str">
        <f t="shared" si="8"/>
        <v>Sim</v>
      </c>
      <c r="V107" s="13" t="str">
        <f t="shared" si="9"/>
        <v>Sim</v>
      </c>
      <c r="W107" s="13" t="str">
        <f t="shared" si="10"/>
        <v>Sim</v>
      </c>
      <c r="X107" s="13" t="str">
        <f t="shared" si="11"/>
        <v>Sim</v>
      </c>
      <c r="Y107" s="13" t="str">
        <f t="shared" si="12"/>
        <v>Sim</v>
      </c>
    </row>
    <row r="108" spans="1:25">
      <c r="A108" s="19">
        <v>270770</v>
      </c>
      <c r="B108" s="13">
        <f>IFERROR(VLOOKUP(A108,[1]Monitoramento_Base_somente_Said!$A:$J,5,FALSE),0)</f>
        <v>1183460</v>
      </c>
      <c r="C108" s="13">
        <f>IFERROR(VLOOKUP(A108,[1]Monitoramento_Base_somente_Said!$A:$J,6,FALSE),0)</f>
        <v>3050397614</v>
      </c>
      <c r="D108" s="13">
        <f>IFERROR(VLOOKUP(A108,[1]Monitoramento_Base_somente_Said!$A:$J,7,FALSE),0)</f>
        <v>1340915</v>
      </c>
      <c r="E108" s="13">
        <f>IFERROR(VLOOKUP(A108,[1]Monitoramento_Base_somente_Said!$A:$J,8,FALSE),0)</f>
        <v>2824418023</v>
      </c>
      <c r="F108" s="13">
        <f>IFERROR(VLOOKUP(A108,[1]Monitoramento_Base_somente_Said!$A:$J,9,FALSE),0)</f>
        <v>566623</v>
      </c>
      <c r="G108" s="13">
        <f>IFERROR(VLOOKUP(A108,[1]Monitoramento_Base_somente_Said!$A:$J,10,FALSE),0)</f>
        <v>1162665969</v>
      </c>
      <c r="H108" s="13">
        <f>IFERROR(VLOOKUP(A108,[2]Sheet1!$A:$I,4,FALSE),0)</f>
        <v>0</v>
      </c>
      <c r="I108" s="13">
        <f>IFERROR(VLOOKUP(A108,[2]Sheet1!$A:$I,5,FALSE),0)</f>
        <v>0</v>
      </c>
      <c r="J108" s="13">
        <f>IFERROR(VLOOKUP(A108,[2]Sheet1!$A:$I,6,FALSE),0)</f>
        <v>0</v>
      </c>
      <c r="K108" s="13">
        <f>IFERROR(VLOOKUP(A108,[2]Sheet1!$A:$I,7,FALSE),0)</f>
        <v>0</v>
      </c>
      <c r="L108" s="13">
        <f>IFERROR(VLOOKUP(A108,[2]Sheet1!$A:$I,8,FALSE),0)</f>
        <v>0</v>
      </c>
      <c r="M108" s="13">
        <f>IFERROR(VLOOKUP(A108,[2]Sheet1!$A:$I,9,FALSE),0)</f>
        <v>0</v>
      </c>
      <c r="N108" s="13">
        <f>IFERROR(VLOOKUP(A108,[3]Sheet1!$A:$G,2,FALSE),0)</f>
        <v>0</v>
      </c>
      <c r="O108" s="13">
        <f>IFERROR(VLOOKUP(A108,[3]Sheet1!$A:$G,3,FALSE),0)</f>
        <v>0</v>
      </c>
      <c r="P108" s="13">
        <f>IFERROR(VLOOKUP(A108,[3]Sheet1!$A:$G,4,FALSE),0)</f>
        <v>0</v>
      </c>
      <c r="Q108" s="13">
        <f>IFERROR(VLOOKUP(A108,[3]Sheet1!$A:$G,5,FALSE),0)</f>
        <v>0</v>
      </c>
      <c r="R108" s="13">
        <f>IFERROR(VLOOKUP(A108,[3]Sheet1!$A:$H,6,FALSE),0)</f>
        <v>0</v>
      </c>
      <c r="S108" s="13">
        <f>IFERROR(VLOOKUP(A108,[3]Sheet1!$A:$I,7,FALSE),0)</f>
        <v>0</v>
      </c>
      <c r="T108" s="13" t="str">
        <f t="shared" si="7"/>
        <v>Sim</v>
      </c>
      <c r="U108" s="13" t="str">
        <f t="shared" si="8"/>
        <v>Sim</v>
      </c>
      <c r="V108" s="13" t="str">
        <f t="shared" si="9"/>
        <v>Sim</v>
      </c>
      <c r="W108" s="13" t="str">
        <f t="shared" si="10"/>
        <v>Sim</v>
      </c>
      <c r="X108" s="13" t="str">
        <f t="shared" si="11"/>
        <v>Sim</v>
      </c>
      <c r="Y108" s="13" t="str">
        <f t="shared" si="12"/>
        <v>Sim</v>
      </c>
    </row>
    <row r="109" spans="1:25">
      <c r="A109" s="9">
        <v>270780</v>
      </c>
      <c r="B109" s="13">
        <f>IFERROR(VLOOKUP(A109,[1]Monitoramento_Base_somente_Said!$A:$J,5,FALSE),0)</f>
        <v>314087</v>
      </c>
      <c r="C109" s="13">
        <f>IFERROR(VLOOKUP(A109,[1]Monitoramento_Base_somente_Said!$A:$J,6,FALSE),0)</f>
        <v>22947152</v>
      </c>
      <c r="D109" s="13">
        <f>IFERROR(VLOOKUP(A109,[1]Monitoramento_Base_somente_Said!$A:$J,7,FALSE),0)</f>
        <v>147316</v>
      </c>
      <c r="E109" s="13">
        <f>IFERROR(VLOOKUP(A109,[1]Monitoramento_Base_somente_Said!$A:$J,8,FALSE),0)</f>
        <v>28259146</v>
      </c>
      <c r="F109" s="13">
        <f>IFERROR(VLOOKUP(A109,[1]Monitoramento_Base_somente_Said!$A:$J,9,FALSE),0)</f>
        <v>34128</v>
      </c>
      <c r="G109" s="13">
        <f>IFERROR(VLOOKUP(A109,[1]Monitoramento_Base_somente_Said!$A:$J,10,FALSE),0)</f>
        <v>12319167</v>
      </c>
      <c r="H109" s="13">
        <f>IFERROR(VLOOKUP(A109,[2]Sheet1!$A:$I,4,FALSE),0)</f>
        <v>0</v>
      </c>
      <c r="I109" s="13">
        <f>IFERROR(VLOOKUP(A109,[2]Sheet1!$A:$I,5,FALSE),0)</f>
        <v>0</v>
      </c>
      <c r="J109" s="13">
        <f>IFERROR(VLOOKUP(A109,[2]Sheet1!$A:$I,6,FALSE),0)</f>
        <v>0</v>
      </c>
      <c r="K109" s="13">
        <f>IFERROR(VLOOKUP(A109,[2]Sheet1!$A:$I,7,FALSE),0)</f>
        <v>0</v>
      </c>
      <c r="L109" s="13">
        <f>IFERROR(VLOOKUP(A109,[2]Sheet1!$A:$I,8,FALSE),0)</f>
        <v>0</v>
      </c>
      <c r="M109" s="13">
        <f>IFERROR(VLOOKUP(A109,[2]Sheet1!$A:$I,9,FALSE),0)</f>
        <v>0</v>
      </c>
      <c r="N109" s="13">
        <f>IFERROR(VLOOKUP(A109,[3]Sheet1!$A:$G,2,FALSE),0)</f>
        <v>0</v>
      </c>
      <c r="O109" s="13">
        <f>IFERROR(VLOOKUP(A109,[3]Sheet1!$A:$G,3,FALSE),0)</f>
        <v>0</v>
      </c>
      <c r="P109" s="13">
        <f>IFERROR(VLOOKUP(A109,[3]Sheet1!$A:$G,4,FALSE),0)</f>
        <v>0</v>
      </c>
      <c r="Q109" s="13">
        <f>IFERROR(VLOOKUP(A109,[3]Sheet1!$A:$G,5,FALSE),0)</f>
        <v>0</v>
      </c>
      <c r="R109" s="13">
        <f>IFERROR(VLOOKUP(A109,[3]Sheet1!$A:$H,6,FALSE),0)</f>
        <v>0</v>
      </c>
      <c r="S109" s="13">
        <f>IFERROR(VLOOKUP(A109,[3]Sheet1!$A:$I,7,FALSE),0)</f>
        <v>0</v>
      </c>
      <c r="T109" s="13" t="str">
        <f t="shared" si="7"/>
        <v>Sim</v>
      </c>
      <c r="U109" s="13" t="str">
        <f t="shared" si="8"/>
        <v>Sim</v>
      </c>
      <c r="V109" s="13" t="str">
        <f t="shared" si="9"/>
        <v>Sim</v>
      </c>
      <c r="W109" s="13" t="str">
        <f t="shared" si="10"/>
        <v>Sim</v>
      </c>
      <c r="X109" s="13" t="str">
        <f t="shared" si="11"/>
        <v>Sim</v>
      </c>
      <c r="Y109" s="13" t="str">
        <f t="shared" si="12"/>
        <v>Sim</v>
      </c>
    </row>
    <row r="110" spans="1:25">
      <c r="A110" s="9">
        <v>270790</v>
      </c>
      <c r="B110" s="13">
        <f>IFERROR(VLOOKUP(A110,[1]Monitoramento_Base_somente_Said!$A:$J,5,FALSE),0)</f>
        <v>8561</v>
      </c>
      <c r="C110" s="13">
        <f>IFERROR(VLOOKUP(A110,[1]Monitoramento_Base_somente_Said!$A:$J,6,FALSE),0)</f>
        <v>41513233</v>
      </c>
      <c r="D110" s="13">
        <f>IFERROR(VLOOKUP(A110,[1]Monitoramento_Base_somente_Said!$A:$J,7,FALSE),0)</f>
        <v>11062</v>
      </c>
      <c r="E110" s="13">
        <f>IFERROR(VLOOKUP(A110,[1]Monitoramento_Base_somente_Said!$A:$J,8,FALSE),0)</f>
        <v>38837383</v>
      </c>
      <c r="F110" s="13">
        <f>IFERROR(VLOOKUP(A110,[1]Monitoramento_Base_somente_Said!$A:$J,9,FALSE),0)</f>
        <v>2241</v>
      </c>
      <c r="G110" s="13">
        <f>IFERROR(VLOOKUP(A110,[1]Monitoramento_Base_somente_Said!$A:$J,10,FALSE),0)</f>
        <v>15765701</v>
      </c>
      <c r="H110" s="13">
        <f>IFERROR(VLOOKUP(A110,[2]Sheet1!$A:$I,4,FALSE),0)</f>
        <v>0</v>
      </c>
      <c r="I110" s="13">
        <f>IFERROR(VLOOKUP(A110,[2]Sheet1!$A:$I,5,FALSE),0)</f>
        <v>0</v>
      </c>
      <c r="J110" s="13">
        <f>IFERROR(VLOOKUP(A110,[2]Sheet1!$A:$I,6,FALSE),0)</f>
        <v>0</v>
      </c>
      <c r="K110" s="13">
        <f>IFERROR(VLOOKUP(A110,[2]Sheet1!$A:$I,7,FALSE),0)</f>
        <v>0</v>
      </c>
      <c r="L110" s="13">
        <f>IFERROR(VLOOKUP(A110,[2]Sheet1!$A:$I,8,FALSE),0)</f>
        <v>0</v>
      </c>
      <c r="M110" s="13">
        <f>IFERROR(VLOOKUP(A110,[2]Sheet1!$A:$I,9,FALSE),0)</f>
        <v>0</v>
      </c>
      <c r="N110" s="13">
        <f>IFERROR(VLOOKUP(A110,[3]Sheet1!$A:$G,2,FALSE),0)</f>
        <v>0</v>
      </c>
      <c r="O110" s="13">
        <f>IFERROR(VLOOKUP(A110,[3]Sheet1!$A:$G,3,FALSE),0)</f>
        <v>0</v>
      </c>
      <c r="P110" s="13">
        <f>IFERROR(VLOOKUP(A110,[3]Sheet1!$A:$G,4,FALSE),0)</f>
        <v>0</v>
      </c>
      <c r="Q110" s="13">
        <f>IFERROR(VLOOKUP(A110,[3]Sheet1!$A:$G,5,FALSE),0)</f>
        <v>0</v>
      </c>
      <c r="R110" s="13">
        <f>IFERROR(VLOOKUP(A110,[3]Sheet1!$A:$H,6,FALSE),0)</f>
        <v>0</v>
      </c>
      <c r="S110" s="13">
        <f>IFERROR(VLOOKUP(A110,[3]Sheet1!$A:$I,7,FALSE),0)</f>
        <v>0</v>
      </c>
      <c r="T110" s="13" t="str">
        <f t="shared" si="7"/>
        <v>Sim</v>
      </c>
      <c r="U110" s="13" t="str">
        <f t="shared" si="8"/>
        <v>Sim</v>
      </c>
      <c r="V110" s="13" t="str">
        <f t="shared" si="9"/>
        <v>Sim</v>
      </c>
      <c r="W110" s="13" t="str">
        <f t="shared" si="10"/>
        <v>Sim</v>
      </c>
      <c r="X110" s="13" t="str">
        <f t="shared" si="11"/>
        <v>Sim</v>
      </c>
      <c r="Y110" s="13" t="str">
        <f t="shared" si="12"/>
        <v>Sim</v>
      </c>
    </row>
    <row r="111" spans="1:25">
      <c r="A111" s="9">
        <v>270800</v>
      </c>
      <c r="B111" s="13">
        <f>IFERROR(VLOOKUP(A111,[1]Monitoramento_Base_somente_Said!$A:$J,5,FALSE),0)</f>
        <v>0</v>
      </c>
      <c r="C111" s="13">
        <f>IFERROR(VLOOKUP(A111,[1]Monitoramento_Base_somente_Said!$A:$J,6,FALSE),0)</f>
        <v>53924376</v>
      </c>
      <c r="D111" s="13">
        <f>IFERROR(VLOOKUP(A111,[1]Monitoramento_Base_somente_Said!$A:$J,7,FALSE),0)</f>
        <v>0</v>
      </c>
      <c r="E111" s="13">
        <f>IFERROR(VLOOKUP(A111,[1]Monitoramento_Base_somente_Said!$A:$J,8,FALSE),0)</f>
        <v>50445384</v>
      </c>
      <c r="F111" s="13">
        <f>IFERROR(VLOOKUP(A111,[1]Monitoramento_Base_somente_Said!$A:$J,9,FALSE),0)</f>
        <v>0</v>
      </c>
      <c r="G111" s="13">
        <f>IFERROR(VLOOKUP(A111,[1]Monitoramento_Base_somente_Said!$A:$J,10,FALSE),0)</f>
        <v>20873952</v>
      </c>
      <c r="H111" s="13">
        <f>IFERROR(VLOOKUP(A111,[2]Sheet1!$A:$I,4,FALSE),0)</f>
        <v>0</v>
      </c>
      <c r="I111" s="13">
        <f>IFERROR(VLOOKUP(A111,[2]Sheet1!$A:$I,5,FALSE),0)</f>
        <v>0</v>
      </c>
      <c r="J111" s="13">
        <f>IFERROR(VLOOKUP(A111,[2]Sheet1!$A:$I,6,FALSE),0)</f>
        <v>0</v>
      </c>
      <c r="K111" s="13">
        <f>IFERROR(VLOOKUP(A111,[2]Sheet1!$A:$I,7,FALSE),0)</f>
        <v>0</v>
      </c>
      <c r="L111" s="13">
        <f>IFERROR(VLOOKUP(A111,[2]Sheet1!$A:$I,8,FALSE),0)</f>
        <v>0</v>
      </c>
      <c r="M111" s="13">
        <f>IFERROR(VLOOKUP(A111,[2]Sheet1!$A:$I,9,FALSE),0)</f>
        <v>0</v>
      </c>
      <c r="N111" s="13">
        <f>IFERROR(VLOOKUP(A111,[3]Sheet1!$A:$G,2,FALSE),0)</f>
        <v>0</v>
      </c>
      <c r="O111" s="13">
        <f>IFERROR(VLOOKUP(A111,[3]Sheet1!$A:$G,3,FALSE),0)</f>
        <v>0</v>
      </c>
      <c r="P111" s="13">
        <f>IFERROR(VLOOKUP(A111,[3]Sheet1!$A:$G,4,FALSE),0)</f>
        <v>0</v>
      </c>
      <c r="Q111" s="13">
        <f>IFERROR(VLOOKUP(A111,[3]Sheet1!$A:$G,5,FALSE),0)</f>
        <v>0</v>
      </c>
      <c r="R111" s="13">
        <f>IFERROR(VLOOKUP(A111,[3]Sheet1!$A:$H,6,FALSE),0)</f>
        <v>0</v>
      </c>
      <c r="S111" s="13">
        <f>IFERROR(VLOOKUP(A111,[3]Sheet1!$A:$I,7,FALSE),0)</f>
        <v>0</v>
      </c>
      <c r="T111" s="13" t="str">
        <f t="shared" si="7"/>
        <v>Não</v>
      </c>
      <c r="U111" s="13" t="str">
        <f t="shared" si="8"/>
        <v>Sim</v>
      </c>
      <c r="V111" s="13" t="str">
        <f t="shared" si="9"/>
        <v>Não</v>
      </c>
      <c r="W111" s="13" t="str">
        <f t="shared" si="10"/>
        <v>Sim</v>
      </c>
      <c r="X111" s="13" t="str">
        <f t="shared" si="11"/>
        <v>Não</v>
      </c>
      <c r="Y111" s="13" t="str">
        <f t="shared" si="12"/>
        <v>Sim</v>
      </c>
    </row>
    <row r="112" spans="1:25">
      <c r="A112" s="9">
        <v>270810</v>
      </c>
      <c r="B112" s="13">
        <f>IFERROR(VLOOKUP(A112,[1]Monitoramento_Base_somente_Said!$A:$J,5,FALSE),0)</f>
        <v>67944</v>
      </c>
      <c r="C112" s="13">
        <f>IFERROR(VLOOKUP(A112,[1]Monitoramento_Base_somente_Said!$A:$J,6,FALSE),0)</f>
        <v>7789221</v>
      </c>
      <c r="D112" s="13">
        <f>IFERROR(VLOOKUP(A112,[1]Monitoramento_Base_somente_Said!$A:$J,7,FALSE),0)</f>
        <v>68806</v>
      </c>
      <c r="E112" s="13">
        <f>IFERROR(VLOOKUP(A112,[1]Monitoramento_Base_somente_Said!$A:$J,8,FALSE),0)</f>
        <v>7929490</v>
      </c>
      <c r="F112" s="13">
        <f>IFERROR(VLOOKUP(A112,[1]Monitoramento_Base_somente_Said!$A:$J,9,FALSE),0)</f>
        <v>30469</v>
      </c>
      <c r="G112" s="13">
        <f>IFERROR(VLOOKUP(A112,[1]Monitoramento_Base_somente_Said!$A:$J,10,FALSE),0)</f>
        <v>3028316</v>
      </c>
      <c r="H112" s="13">
        <f>IFERROR(VLOOKUP(A112,[2]Sheet1!$A:$I,4,FALSE),0)</f>
        <v>0</v>
      </c>
      <c r="I112" s="13">
        <f>IFERROR(VLOOKUP(A112,[2]Sheet1!$A:$I,5,FALSE),0)</f>
        <v>0</v>
      </c>
      <c r="J112" s="13">
        <f>IFERROR(VLOOKUP(A112,[2]Sheet1!$A:$I,6,FALSE),0)</f>
        <v>0</v>
      </c>
      <c r="K112" s="13">
        <f>IFERROR(VLOOKUP(A112,[2]Sheet1!$A:$I,7,FALSE),0)</f>
        <v>0</v>
      </c>
      <c r="L112" s="13">
        <f>IFERROR(VLOOKUP(A112,[2]Sheet1!$A:$I,8,FALSE),0)</f>
        <v>0</v>
      </c>
      <c r="M112" s="13">
        <f>IFERROR(VLOOKUP(A112,[2]Sheet1!$A:$I,9,FALSE),0)</f>
        <v>0</v>
      </c>
      <c r="N112" s="13">
        <f>IFERROR(VLOOKUP(A112,[3]Sheet1!$A:$G,2,FALSE),0)</f>
        <v>0</v>
      </c>
      <c r="O112" s="13">
        <f>IFERROR(VLOOKUP(A112,[3]Sheet1!$A:$G,3,FALSE),0)</f>
        <v>0</v>
      </c>
      <c r="P112" s="13">
        <f>IFERROR(VLOOKUP(A112,[3]Sheet1!$A:$G,4,FALSE),0)</f>
        <v>0</v>
      </c>
      <c r="Q112" s="13">
        <f>IFERROR(VLOOKUP(A112,[3]Sheet1!$A:$G,5,FALSE),0)</f>
        <v>0</v>
      </c>
      <c r="R112" s="13">
        <f>IFERROR(VLOOKUP(A112,[3]Sheet1!$A:$H,6,FALSE),0)</f>
        <v>0</v>
      </c>
      <c r="S112" s="13">
        <f>IFERROR(VLOOKUP(A112,[3]Sheet1!$A:$I,7,FALSE),0)</f>
        <v>0</v>
      </c>
      <c r="T112" s="13" t="str">
        <f t="shared" si="7"/>
        <v>Sim</v>
      </c>
      <c r="U112" s="13" t="str">
        <f t="shared" si="8"/>
        <v>Sim</v>
      </c>
      <c r="V112" s="13" t="str">
        <f t="shared" si="9"/>
        <v>Sim</v>
      </c>
      <c r="W112" s="13" t="str">
        <f t="shared" si="10"/>
        <v>Sim</v>
      </c>
      <c r="X112" s="13" t="str">
        <f t="shared" si="11"/>
        <v>Sim</v>
      </c>
      <c r="Y112" s="13" t="str">
        <f t="shared" si="12"/>
        <v>Sim</v>
      </c>
    </row>
    <row r="113" spans="1:25">
      <c r="A113" s="9">
        <v>270820</v>
      </c>
      <c r="B113" s="13">
        <f>IFERROR(VLOOKUP(A113,[1]Monitoramento_Base_somente_Said!$A:$J,5,FALSE),0)</f>
        <v>0</v>
      </c>
      <c r="C113" s="13">
        <f>IFERROR(VLOOKUP(A113,[1]Monitoramento_Base_somente_Said!$A:$J,6,FALSE),0)</f>
        <v>95517969</v>
      </c>
      <c r="D113" s="13">
        <f>IFERROR(VLOOKUP(A113,[1]Monitoramento_Base_somente_Said!$A:$J,7,FALSE),0)</f>
        <v>0</v>
      </c>
      <c r="E113" s="13">
        <f>IFERROR(VLOOKUP(A113,[1]Monitoramento_Base_somente_Said!$A:$J,8,FALSE),0)</f>
        <v>90724514</v>
      </c>
      <c r="F113" s="13">
        <f>IFERROR(VLOOKUP(A113,[1]Monitoramento_Base_somente_Said!$A:$J,9,FALSE),0)</f>
        <v>0</v>
      </c>
      <c r="G113" s="13">
        <f>IFERROR(VLOOKUP(A113,[1]Monitoramento_Base_somente_Said!$A:$J,10,FALSE),0)</f>
        <v>37814881</v>
      </c>
      <c r="H113" s="13">
        <f>IFERROR(VLOOKUP(A113,[2]Sheet1!$A:$I,4,FALSE),0)</f>
        <v>0</v>
      </c>
      <c r="I113" s="13">
        <f>IFERROR(VLOOKUP(A113,[2]Sheet1!$A:$I,5,FALSE),0)</f>
        <v>0</v>
      </c>
      <c r="J113" s="13">
        <f>IFERROR(VLOOKUP(A113,[2]Sheet1!$A:$I,6,FALSE),0)</f>
        <v>0</v>
      </c>
      <c r="K113" s="13">
        <f>IFERROR(VLOOKUP(A113,[2]Sheet1!$A:$I,7,FALSE),0)</f>
        <v>0</v>
      </c>
      <c r="L113" s="13">
        <f>IFERROR(VLOOKUP(A113,[2]Sheet1!$A:$I,8,FALSE),0)</f>
        <v>0</v>
      </c>
      <c r="M113" s="13">
        <f>IFERROR(VLOOKUP(A113,[2]Sheet1!$A:$I,9,FALSE),0)</f>
        <v>0</v>
      </c>
      <c r="N113" s="13">
        <f>IFERROR(VLOOKUP(A113,[3]Sheet1!$A:$G,2,FALSE),0)</f>
        <v>0</v>
      </c>
      <c r="O113" s="13">
        <f>IFERROR(VLOOKUP(A113,[3]Sheet1!$A:$G,3,FALSE),0)</f>
        <v>0</v>
      </c>
      <c r="P113" s="13">
        <f>IFERROR(VLOOKUP(A113,[3]Sheet1!$A:$G,4,FALSE),0)</f>
        <v>0</v>
      </c>
      <c r="Q113" s="13">
        <f>IFERROR(VLOOKUP(A113,[3]Sheet1!$A:$G,5,FALSE),0)</f>
        <v>0</v>
      </c>
      <c r="R113" s="13">
        <f>IFERROR(VLOOKUP(A113,[3]Sheet1!$A:$H,6,FALSE),0)</f>
        <v>0</v>
      </c>
      <c r="S113" s="13">
        <f>IFERROR(VLOOKUP(A113,[3]Sheet1!$A:$I,7,FALSE),0)</f>
        <v>0</v>
      </c>
      <c r="T113" s="13" t="str">
        <f t="shared" si="7"/>
        <v>Não</v>
      </c>
      <c r="U113" s="13" t="str">
        <f t="shared" si="8"/>
        <v>Sim</v>
      </c>
      <c r="V113" s="13" t="str">
        <f t="shared" si="9"/>
        <v>Não</v>
      </c>
      <c r="W113" s="13" t="str">
        <f t="shared" si="10"/>
        <v>Sim</v>
      </c>
      <c r="X113" s="13" t="str">
        <f t="shared" si="11"/>
        <v>Não</v>
      </c>
      <c r="Y113" s="13" t="str">
        <f t="shared" si="12"/>
        <v>Sim</v>
      </c>
    </row>
    <row r="114" spans="1:25">
      <c r="A114" s="9">
        <v>270830</v>
      </c>
      <c r="B114" s="13">
        <f>IFERROR(VLOOKUP(A114,[1]Monitoramento_Base_somente_Said!$A:$J,5,FALSE),0)</f>
        <v>0</v>
      </c>
      <c r="C114" s="13">
        <f>IFERROR(VLOOKUP(A114,[1]Monitoramento_Base_somente_Said!$A:$J,6,FALSE),0)</f>
        <v>115339652</v>
      </c>
      <c r="D114" s="13">
        <f>IFERROR(VLOOKUP(A114,[1]Monitoramento_Base_somente_Said!$A:$J,7,FALSE),0)</f>
        <v>42690</v>
      </c>
      <c r="E114" s="13">
        <f>IFERROR(VLOOKUP(A114,[1]Monitoramento_Base_somente_Said!$A:$J,8,FALSE),0)</f>
        <v>102614358</v>
      </c>
      <c r="F114" s="13">
        <f>IFERROR(VLOOKUP(A114,[1]Monitoramento_Base_somente_Said!$A:$J,9,FALSE),0)</f>
        <v>0</v>
      </c>
      <c r="G114" s="13">
        <f>IFERROR(VLOOKUP(A114,[1]Monitoramento_Base_somente_Said!$A:$J,10,FALSE),0)</f>
        <v>40144193</v>
      </c>
      <c r="H114" s="13">
        <f>IFERROR(VLOOKUP(A114,[2]Sheet1!$A:$I,4,FALSE),0)</f>
        <v>0</v>
      </c>
      <c r="I114" s="13">
        <f>IFERROR(VLOOKUP(A114,[2]Sheet1!$A:$I,5,FALSE),0)</f>
        <v>0</v>
      </c>
      <c r="J114" s="13">
        <f>IFERROR(VLOOKUP(A114,[2]Sheet1!$A:$I,6,FALSE),0)</f>
        <v>0</v>
      </c>
      <c r="K114" s="13">
        <f>IFERROR(VLOOKUP(A114,[2]Sheet1!$A:$I,7,FALSE),0)</f>
        <v>0</v>
      </c>
      <c r="L114" s="13">
        <f>IFERROR(VLOOKUP(A114,[2]Sheet1!$A:$I,8,FALSE),0)</f>
        <v>0</v>
      </c>
      <c r="M114" s="13">
        <f>IFERROR(VLOOKUP(A114,[2]Sheet1!$A:$I,9,FALSE),0)</f>
        <v>0</v>
      </c>
      <c r="N114" s="13">
        <f>IFERROR(VLOOKUP(A114,[3]Sheet1!$A:$G,2,FALSE),0)</f>
        <v>0</v>
      </c>
      <c r="O114" s="13">
        <f>IFERROR(VLOOKUP(A114,[3]Sheet1!$A:$G,3,FALSE),0)</f>
        <v>0</v>
      </c>
      <c r="P114" s="13">
        <f>IFERROR(VLOOKUP(A114,[3]Sheet1!$A:$G,4,FALSE),0)</f>
        <v>0</v>
      </c>
      <c r="Q114" s="13">
        <f>IFERROR(VLOOKUP(A114,[3]Sheet1!$A:$G,5,FALSE),0)</f>
        <v>0</v>
      </c>
      <c r="R114" s="13">
        <f>IFERROR(VLOOKUP(A114,[3]Sheet1!$A:$H,6,FALSE),0)</f>
        <v>0</v>
      </c>
      <c r="S114" s="13">
        <f>IFERROR(VLOOKUP(A114,[3]Sheet1!$A:$I,7,FALSE),0)</f>
        <v>0</v>
      </c>
      <c r="T114" s="13" t="str">
        <f t="shared" si="7"/>
        <v>Não</v>
      </c>
      <c r="U114" s="13" t="str">
        <f t="shared" si="8"/>
        <v>Sim</v>
      </c>
      <c r="V114" s="13" t="str">
        <f t="shared" si="9"/>
        <v>Sim</v>
      </c>
      <c r="W114" s="13" t="str">
        <f t="shared" si="10"/>
        <v>Sim</v>
      </c>
      <c r="X114" s="13" t="str">
        <f t="shared" si="11"/>
        <v>Não</v>
      </c>
      <c r="Y114" s="13" t="str">
        <f t="shared" si="12"/>
        <v>Sim</v>
      </c>
    </row>
    <row r="115" spans="1:25">
      <c r="A115" s="9">
        <v>270840</v>
      </c>
      <c r="B115" s="13">
        <f>IFERROR(VLOOKUP(A115,[1]Monitoramento_Base_somente_Said!$A:$J,5,FALSE),0)</f>
        <v>307440</v>
      </c>
      <c r="C115" s="13">
        <f>IFERROR(VLOOKUP(A115,[1]Monitoramento_Base_somente_Said!$A:$J,6,FALSE),0)</f>
        <v>64229379</v>
      </c>
      <c r="D115" s="13">
        <f>IFERROR(VLOOKUP(A115,[1]Monitoramento_Base_somente_Said!$A:$J,7,FALSE),0)</f>
        <v>246880</v>
      </c>
      <c r="E115" s="13">
        <f>IFERROR(VLOOKUP(A115,[1]Monitoramento_Base_somente_Said!$A:$J,8,FALSE),0)</f>
        <v>57699724</v>
      </c>
      <c r="F115" s="13">
        <f>IFERROR(VLOOKUP(A115,[1]Monitoramento_Base_somente_Said!$A:$J,9,FALSE),0)</f>
        <v>71786</v>
      </c>
      <c r="G115" s="13">
        <f>IFERROR(VLOOKUP(A115,[1]Monitoramento_Base_somente_Said!$A:$J,10,FALSE),0)</f>
        <v>21810708</v>
      </c>
      <c r="H115" s="13">
        <f>IFERROR(VLOOKUP(A115,[2]Sheet1!$A:$I,4,FALSE),0)</f>
        <v>0</v>
      </c>
      <c r="I115" s="13">
        <f>IFERROR(VLOOKUP(A115,[2]Sheet1!$A:$I,5,FALSE),0)</f>
        <v>0</v>
      </c>
      <c r="J115" s="13">
        <f>IFERROR(VLOOKUP(A115,[2]Sheet1!$A:$I,6,FALSE),0)</f>
        <v>0</v>
      </c>
      <c r="K115" s="13">
        <f>IFERROR(VLOOKUP(A115,[2]Sheet1!$A:$I,7,FALSE),0)</f>
        <v>0</v>
      </c>
      <c r="L115" s="13">
        <f>IFERROR(VLOOKUP(A115,[2]Sheet1!$A:$I,8,FALSE),0)</f>
        <v>0</v>
      </c>
      <c r="M115" s="13">
        <f>IFERROR(VLOOKUP(A115,[2]Sheet1!$A:$I,9,FALSE),0)</f>
        <v>0</v>
      </c>
      <c r="N115" s="13">
        <f>IFERROR(VLOOKUP(A115,[3]Sheet1!$A:$G,2,FALSE),0)</f>
        <v>0</v>
      </c>
      <c r="O115" s="13">
        <f>IFERROR(VLOOKUP(A115,[3]Sheet1!$A:$G,3,FALSE),0)</f>
        <v>0</v>
      </c>
      <c r="P115" s="13">
        <f>IFERROR(VLOOKUP(A115,[3]Sheet1!$A:$G,4,FALSE),0)</f>
        <v>0</v>
      </c>
      <c r="Q115" s="13">
        <f>IFERROR(VLOOKUP(A115,[3]Sheet1!$A:$G,5,FALSE),0)</f>
        <v>0</v>
      </c>
      <c r="R115" s="13">
        <f>IFERROR(VLOOKUP(A115,[3]Sheet1!$A:$H,6,FALSE),0)</f>
        <v>0</v>
      </c>
      <c r="S115" s="13">
        <f>IFERROR(VLOOKUP(A115,[3]Sheet1!$A:$I,7,FALSE),0)</f>
        <v>0</v>
      </c>
      <c r="T115" s="13" t="str">
        <f t="shared" si="7"/>
        <v>Sim</v>
      </c>
      <c r="U115" s="13" t="str">
        <f t="shared" si="8"/>
        <v>Sim</v>
      </c>
      <c r="V115" s="13" t="str">
        <f t="shared" si="9"/>
        <v>Sim</v>
      </c>
      <c r="W115" s="13" t="str">
        <f t="shared" si="10"/>
        <v>Sim</v>
      </c>
      <c r="X115" s="13" t="str">
        <f t="shared" si="11"/>
        <v>Sim</v>
      </c>
      <c r="Y115" s="13" t="str">
        <f t="shared" si="12"/>
        <v>Sim</v>
      </c>
    </row>
    <row r="116" spans="1:25">
      <c r="A116" s="9">
        <v>270850</v>
      </c>
      <c r="B116" s="13">
        <f>IFERROR(VLOOKUP(A116,[1]Monitoramento_Base_somente_Said!$A:$J,5,FALSE),0)</f>
        <v>236301</v>
      </c>
      <c r="C116" s="13">
        <f>IFERROR(VLOOKUP(A116,[1]Monitoramento_Base_somente_Said!$A:$J,6,FALSE),0)</f>
        <v>29141378</v>
      </c>
      <c r="D116" s="13">
        <f>IFERROR(VLOOKUP(A116,[1]Monitoramento_Base_somente_Said!$A:$J,7,FALSE),0)</f>
        <v>13056</v>
      </c>
      <c r="E116" s="13">
        <f>IFERROR(VLOOKUP(A116,[1]Monitoramento_Base_somente_Said!$A:$J,8,FALSE),0)</f>
        <v>35147333</v>
      </c>
      <c r="F116" s="13">
        <f>IFERROR(VLOOKUP(A116,[1]Monitoramento_Base_somente_Said!$A:$J,9,FALSE),0)</f>
        <v>4197</v>
      </c>
      <c r="G116" s="13">
        <f>IFERROR(VLOOKUP(A116,[1]Monitoramento_Base_somente_Said!$A:$J,10,FALSE),0)</f>
        <v>14468191</v>
      </c>
      <c r="H116" s="13">
        <f>IFERROR(VLOOKUP(A116,[2]Sheet1!$A:$I,4,FALSE),0)</f>
        <v>0</v>
      </c>
      <c r="I116" s="13">
        <f>IFERROR(VLOOKUP(A116,[2]Sheet1!$A:$I,5,FALSE),0)</f>
        <v>0</v>
      </c>
      <c r="J116" s="13">
        <f>IFERROR(VLOOKUP(A116,[2]Sheet1!$A:$I,6,FALSE),0)</f>
        <v>0</v>
      </c>
      <c r="K116" s="13">
        <f>IFERROR(VLOOKUP(A116,[2]Sheet1!$A:$I,7,FALSE),0)</f>
        <v>0</v>
      </c>
      <c r="L116" s="13">
        <f>IFERROR(VLOOKUP(A116,[2]Sheet1!$A:$I,8,FALSE),0)</f>
        <v>0</v>
      </c>
      <c r="M116" s="13">
        <f>IFERROR(VLOOKUP(A116,[2]Sheet1!$A:$I,9,FALSE),0)</f>
        <v>0</v>
      </c>
      <c r="N116" s="13">
        <f>IFERROR(VLOOKUP(A116,[3]Sheet1!$A:$G,2,FALSE),0)</f>
        <v>0</v>
      </c>
      <c r="O116" s="13">
        <f>IFERROR(VLOOKUP(A116,[3]Sheet1!$A:$G,3,FALSE),0)</f>
        <v>0</v>
      </c>
      <c r="P116" s="13">
        <f>IFERROR(VLOOKUP(A116,[3]Sheet1!$A:$G,4,FALSE),0)</f>
        <v>0</v>
      </c>
      <c r="Q116" s="13">
        <f>IFERROR(VLOOKUP(A116,[3]Sheet1!$A:$G,5,FALSE),0)</f>
        <v>0</v>
      </c>
      <c r="R116" s="13">
        <f>IFERROR(VLOOKUP(A116,[3]Sheet1!$A:$H,6,FALSE),0)</f>
        <v>0</v>
      </c>
      <c r="S116" s="13">
        <f>IFERROR(VLOOKUP(A116,[3]Sheet1!$A:$I,7,FALSE),0)</f>
        <v>0</v>
      </c>
      <c r="T116" s="13" t="str">
        <f t="shared" si="7"/>
        <v>Sim</v>
      </c>
      <c r="U116" s="13" t="str">
        <f t="shared" si="8"/>
        <v>Sim</v>
      </c>
      <c r="V116" s="13" t="str">
        <f t="shared" si="9"/>
        <v>Sim</v>
      </c>
      <c r="W116" s="13" t="str">
        <f t="shared" si="10"/>
        <v>Sim</v>
      </c>
      <c r="X116" s="13" t="str">
        <f t="shared" si="11"/>
        <v>Sim</v>
      </c>
      <c r="Y116" s="13" t="str">
        <f t="shared" si="12"/>
        <v>Sim</v>
      </c>
    </row>
    <row r="117" spans="1:25">
      <c r="A117" s="9">
        <v>270860</v>
      </c>
      <c r="B117" s="13">
        <f>IFERROR(VLOOKUP(A117,[1]Monitoramento_Base_somente_Said!$A:$J,5,FALSE),0)</f>
        <v>0</v>
      </c>
      <c r="C117" s="13">
        <f>IFERROR(VLOOKUP(A117,[1]Monitoramento_Base_somente_Said!$A:$J,6,FALSE),0)</f>
        <v>15605981095</v>
      </c>
      <c r="D117" s="13">
        <f>IFERROR(VLOOKUP(A117,[1]Monitoramento_Base_somente_Said!$A:$J,7,FALSE),0)</f>
        <v>0</v>
      </c>
      <c r="E117" s="13">
        <f>IFERROR(VLOOKUP(A117,[1]Monitoramento_Base_somente_Said!$A:$J,8,FALSE),0)</f>
        <v>14599143605</v>
      </c>
      <c r="F117" s="13">
        <f>IFERROR(VLOOKUP(A117,[1]Monitoramento_Base_somente_Said!$A:$J,9,FALSE),0)</f>
        <v>0</v>
      </c>
      <c r="G117" s="13">
        <f>IFERROR(VLOOKUP(A117,[1]Monitoramento_Base_somente_Said!$A:$J,10,FALSE),0)</f>
        <v>6041024940</v>
      </c>
      <c r="H117" s="13">
        <f>IFERROR(VLOOKUP(A117,[2]Sheet1!$A:$I,4,FALSE),0)</f>
        <v>0</v>
      </c>
      <c r="I117" s="13">
        <f>IFERROR(VLOOKUP(A117,[2]Sheet1!$A:$I,5,FALSE),0)</f>
        <v>0</v>
      </c>
      <c r="J117" s="13">
        <f>IFERROR(VLOOKUP(A117,[2]Sheet1!$A:$I,6,FALSE),0)</f>
        <v>0</v>
      </c>
      <c r="K117" s="13">
        <f>IFERROR(VLOOKUP(A117,[2]Sheet1!$A:$I,7,FALSE),0)</f>
        <v>0</v>
      </c>
      <c r="L117" s="13">
        <f>IFERROR(VLOOKUP(A117,[2]Sheet1!$A:$I,8,FALSE),0)</f>
        <v>0</v>
      </c>
      <c r="M117" s="13">
        <f>IFERROR(VLOOKUP(A117,[2]Sheet1!$A:$I,9,FALSE),0)</f>
        <v>0</v>
      </c>
      <c r="N117" s="13">
        <f>IFERROR(VLOOKUP(A117,[3]Sheet1!$A:$G,2,FALSE),0)</f>
        <v>0</v>
      </c>
      <c r="O117" s="13">
        <f>IFERROR(VLOOKUP(A117,[3]Sheet1!$A:$G,3,FALSE),0)</f>
        <v>0</v>
      </c>
      <c r="P117" s="13">
        <f>IFERROR(VLOOKUP(A117,[3]Sheet1!$A:$G,4,FALSE),0)</f>
        <v>0</v>
      </c>
      <c r="Q117" s="13">
        <f>IFERROR(VLOOKUP(A117,[3]Sheet1!$A:$G,5,FALSE),0)</f>
        <v>0</v>
      </c>
      <c r="R117" s="13">
        <f>IFERROR(VLOOKUP(A117,[3]Sheet1!$A:$H,6,FALSE),0)</f>
        <v>0</v>
      </c>
      <c r="S117" s="13">
        <f>IFERROR(VLOOKUP(A117,[3]Sheet1!$A:$I,7,FALSE),0)</f>
        <v>0</v>
      </c>
      <c r="T117" s="13" t="str">
        <f t="shared" si="7"/>
        <v>Não</v>
      </c>
      <c r="U117" s="13" t="str">
        <f t="shared" si="8"/>
        <v>Sim</v>
      </c>
      <c r="V117" s="13" t="str">
        <f t="shared" si="9"/>
        <v>Não</v>
      </c>
      <c r="W117" s="13" t="str">
        <f t="shared" si="10"/>
        <v>Sim</v>
      </c>
      <c r="X117" s="13" t="str">
        <f t="shared" si="11"/>
        <v>Não</v>
      </c>
      <c r="Y117" s="13" t="str">
        <f t="shared" si="12"/>
        <v>Sim</v>
      </c>
    </row>
    <row r="118" spans="1:25">
      <c r="A118" s="9">
        <v>270870</v>
      </c>
      <c r="B118" s="13">
        <f>IFERROR(VLOOKUP(A118,[1]Monitoramento_Base_somente_Said!$A:$J,5,FALSE),0)</f>
        <v>0</v>
      </c>
      <c r="C118" s="13">
        <f>IFERROR(VLOOKUP(A118,[1]Monitoramento_Base_somente_Said!$A:$J,6,FALSE),0)</f>
        <v>26708164</v>
      </c>
      <c r="D118" s="13">
        <f>IFERROR(VLOOKUP(A118,[1]Monitoramento_Base_somente_Said!$A:$J,7,FALSE),0)</f>
        <v>0</v>
      </c>
      <c r="E118" s="13">
        <f>IFERROR(VLOOKUP(A118,[1]Monitoramento_Base_somente_Said!$A:$J,8,FALSE),0)</f>
        <v>25026637</v>
      </c>
      <c r="F118" s="13">
        <f>IFERROR(VLOOKUP(A118,[1]Monitoramento_Base_somente_Said!$A:$J,9,FALSE),0)</f>
        <v>0</v>
      </c>
      <c r="G118" s="13">
        <f>IFERROR(VLOOKUP(A118,[1]Monitoramento_Base_somente_Said!$A:$J,10,FALSE),0)</f>
        <v>10451698</v>
      </c>
      <c r="H118" s="13">
        <f>IFERROR(VLOOKUP(A118,[2]Sheet1!$A:$I,4,FALSE),0)</f>
        <v>0</v>
      </c>
      <c r="I118" s="13">
        <f>IFERROR(VLOOKUP(A118,[2]Sheet1!$A:$I,5,FALSE),0)</f>
        <v>0</v>
      </c>
      <c r="J118" s="13">
        <f>IFERROR(VLOOKUP(A118,[2]Sheet1!$A:$I,6,FALSE),0)</f>
        <v>0</v>
      </c>
      <c r="K118" s="13">
        <f>IFERROR(VLOOKUP(A118,[2]Sheet1!$A:$I,7,FALSE),0)</f>
        <v>0</v>
      </c>
      <c r="L118" s="13">
        <f>IFERROR(VLOOKUP(A118,[2]Sheet1!$A:$I,8,FALSE),0)</f>
        <v>0</v>
      </c>
      <c r="M118" s="13">
        <f>IFERROR(VLOOKUP(A118,[2]Sheet1!$A:$I,9,FALSE),0)</f>
        <v>0</v>
      </c>
      <c r="N118" s="13">
        <f>IFERROR(VLOOKUP(A118,[3]Sheet1!$A:$G,2,FALSE),0)</f>
        <v>0</v>
      </c>
      <c r="O118" s="13">
        <f>IFERROR(VLOOKUP(A118,[3]Sheet1!$A:$G,3,FALSE),0)</f>
        <v>0</v>
      </c>
      <c r="P118" s="13">
        <f>IFERROR(VLOOKUP(A118,[3]Sheet1!$A:$G,4,FALSE),0)</f>
        <v>0</v>
      </c>
      <c r="Q118" s="13">
        <f>IFERROR(VLOOKUP(A118,[3]Sheet1!$A:$G,5,FALSE),0)</f>
        <v>0</v>
      </c>
      <c r="R118" s="13">
        <f>IFERROR(VLOOKUP(A118,[3]Sheet1!$A:$H,6,FALSE),0)</f>
        <v>0</v>
      </c>
      <c r="S118" s="13">
        <f>IFERROR(VLOOKUP(A118,[3]Sheet1!$A:$I,7,FALSE),0)</f>
        <v>0</v>
      </c>
      <c r="T118" s="13" t="str">
        <f t="shared" si="7"/>
        <v>Não</v>
      </c>
      <c r="U118" s="13" t="str">
        <f t="shared" si="8"/>
        <v>Sim</v>
      </c>
      <c r="V118" s="13" t="str">
        <f t="shared" si="9"/>
        <v>Não</v>
      </c>
      <c r="W118" s="13" t="str">
        <f t="shared" si="10"/>
        <v>Sim</v>
      </c>
      <c r="X118" s="13" t="str">
        <f t="shared" si="11"/>
        <v>Não</v>
      </c>
      <c r="Y118" s="13" t="str">
        <f t="shared" si="12"/>
        <v>Sim</v>
      </c>
    </row>
    <row r="119" spans="1:25">
      <c r="A119" s="9">
        <v>270880</v>
      </c>
      <c r="B119" s="13">
        <f>IFERROR(VLOOKUP(A119,[1]Monitoramento_Base_somente_Said!$A:$J,5,FALSE),0)</f>
        <v>680</v>
      </c>
      <c r="C119" s="13">
        <f>IFERROR(VLOOKUP(A119,[1]Monitoramento_Base_somente_Said!$A:$J,6,FALSE),0)</f>
        <v>51249092</v>
      </c>
      <c r="D119" s="13">
        <f>IFERROR(VLOOKUP(A119,[1]Monitoramento_Base_somente_Said!$A:$J,7,FALSE),0)</f>
        <v>1021664</v>
      </c>
      <c r="E119" s="13">
        <f>IFERROR(VLOOKUP(A119,[1]Monitoramento_Base_somente_Said!$A:$J,8,FALSE),0)</f>
        <v>28880657</v>
      </c>
      <c r="F119" s="13">
        <f>IFERROR(VLOOKUP(A119,[1]Monitoramento_Base_somente_Said!$A:$J,9,FALSE),0)</f>
        <v>119803</v>
      </c>
      <c r="G119" s="13">
        <f>IFERROR(VLOOKUP(A119,[1]Monitoramento_Base_somente_Said!$A:$J,10,FALSE),0)</f>
        <v>12070179</v>
      </c>
      <c r="H119" s="13">
        <f>IFERROR(VLOOKUP(A119,[2]Sheet1!$A:$I,4,FALSE),0)</f>
        <v>0</v>
      </c>
      <c r="I119" s="13">
        <f>IFERROR(VLOOKUP(A119,[2]Sheet1!$A:$I,5,FALSE),0)</f>
        <v>0</v>
      </c>
      <c r="J119" s="13">
        <f>IFERROR(VLOOKUP(A119,[2]Sheet1!$A:$I,6,FALSE),0)</f>
        <v>0</v>
      </c>
      <c r="K119" s="13">
        <f>IFERROR(VLOOKUP(A119,[2]Sheet1!$A:$I,7,FALSE),0)</f>
        <v>0</v>
      </c>
      <c r="L119" s="13">
        <f>IFERROR(VLOOKUP(A119,[2]Sheet1!$A:$I,8,FALSE),0)</f>
        <v>0</v>
      </c>
      <c r="M119" s="13">
        <f>IFERROR(VLOOKUP(A119,[2]Sheet1!$A:$I,9,FALSE),0)</f>
        <v>0</v>
      </c>
      <c r="N119" s="13">
        <f>IFERROR(VLOOKUP(A119,[3]Sheet1!$A:$G,2,FALSE),0)</f>
        <v>0</v>
      </c>
      <c r="O119" s="13">
        <f>IFERROR(VLOOKUP(A119,[3]Sheet1!$A:$G,3,FALSE),0)</f>
        <v>0</v>
      </c>
      <c r="P119" s="13">
        <f>IFERROR(VLOOKUP(A119,[3]Sheet1!$A:$G,4,FALSE),0)</f>
        <v>0</v>
      </c>
      <c r="Q119" s="13">
        <f>IFERROR(VLOOKUP(A119,[3]Sheet1!$A:$G,5,FALSE),0)</f>
        <v>0</v>
      </c>
      <c r="R119" s="13">
        <f>IFERROR(VLOOKUP(A119,[3]Sheet1!$A:$H,6,FALSE),0)</f>
        <v>0</v>
      </c>
      <c r="S119" s="13">
        <f>IFERROR(VLOOKUP(A119,[3]Sheet1!$A:$I,7,FALSE),0)</f>
        <v>0</v>
      </c>
      <c r="T119" s="13" t="str">
        <f t="shared" si="7"/>
        <v>Sim</v>
      </c>
      <c r="U119" s="13" t="str">
        <f t="shared" si="8"/>
        <v>Sim</v>
      </c>
      <c r="V119" s="13" t="str">
        <f t="shared" si="9"/>
        <v>Sim</v>
      </c>
      <c r="W119" s="13" t="str">
        <f t="shared" si="10"/>
        <v>Sim</v>
      </c>
      <c r="X119" s="13" t="str">
        <f t="shared" si="11"/>
        <v>Sim</v>
      </c>
      <c r="Y119" s="13" t="str">
        <f t="shared" si="12"/>
        <v>Sim</v>
      </c>
    </row>
    <row r="120" spans="1:25">
      <c r="A120" s="19">
        <v>270890</v>
      </c>
      <c r="B120" s="13">
        <f>IFERROR(VLOOKUP(A120,[1]Monitoramento_Base_somente_Said!$A:$J,5,FALSE),0)</f>
        <v>0</v>
      </c>
      <c r="C120" s="13">
        <f>IFERROR(VLOOKUP(A120,[1]Monitoramento_Base_somente_Said!$A:$J,6,FALSE),0)</f>
        <v>10257466</v>
      </c>
      <c r="D120" s="13">
        <f>IFERROR(VLOOKUP(A120,[1]Monitoramento_Base_somente_Said!$A:$J,7,FALSE),0)</f>
        <v>0</v>
      </c>
      <c r="E120" s="13">
        <f>IFERROR(VLOOKUP(A120,[1]Monitoramento_Base_somente_Said!$A:$J,8,FALSE),0)</f>
        <v>9595694</v>
      </c>
      <c r="F120" s="13">
        <f>IFERROR(VLOOKUP(A120,[1]Monitoramento_Base_somente_Said!$A:$J,9,FALSE),0)</f>
        <v>0</v>
      </c>
      <c r="G120" s="13">
        <f>IFERROR(VLOOKUP(A120,[1]Monitoramento_Base_somente_Said!$A:$J,10,FALSE),0)</f>
        <v>3970632</v>
      </c>
      <c r="H120" s="13">
        <f>IFERROR(VLOOKUP(A120,[2]Sheet1!$A:$I,4,FALSE),0)</f>
        <v>0</v>
      </c>
      <c r="I120" s="13">
        <f>IFERROR(VLOOKUP(A120,[2]Sheet1!$A:$I,5,FALSE),0)</f>
        <v>0</v>
      </c>
      <c r="J120" s="13">
        <f>IFERROR(VLOOKUP(A120,[2]Sheet1!$A:$I,6,FALSE),0)</f>
        <v>0</v>
      </c>
      <c r="K120" s="13">
        <f>IFERROR(VLOOKUP(A120,[2]Sheet1!$A:$I,7,FALSE),0)</f>
        <v>0</v>
      </c>
      <c r="L120" s="13">
        <f>IFERROR(VLOOKUP(A120,[2]Sheet1!$A:$I,8,FALSE),0)</f>
        <v>0</v>
      </c>
      <c r="M120" s="13">
        <f>IFERROR(VLOOKUP(A120,[2]Sheet1!$A:$I,9,FALSE),0)</f>
        <v>0</v>
      </c>
      <c r="N120" s="13">
        <f>IFERROR(VLOOKUP(A120,[3]Sheet1!$A:$G,2,FALSE),0)</f>
        <v>0</v>
      </c>
      <c r="O120" s="13">
        <f>IFERROR(VLOOKUP(A120,[3]Sheet1!$A:$G,3,FALSE),0)</f>
        <v>0</v>
      </c>
      <c r="P120" s="13">
        <f>IFERROR(VLOOKUP(A120,[3]Sheet1!$A:$G,4,FALSE),0)</f>
        <v>0</v>
      </c>
      <c r="Q120" s="13">
        <f>IFERROR(VLOOKUP(A120,[3]Sheet1!$A:$G,5,FALSE),0)</f>
        <v>0</v>
      </c>
      <c r="R120" s="13">
        <f>IFERROR(VLOOKUP(A120,[3]Sheet1!$A:$H,6,FALSE),0)</f>
        <v>0</v>
      </c>
      <c r="S120" s="13">
        <f>IFERROR(VLOOKUP(A120,[3]Sheet1!$A:$I,7,FALSE),0)</f>
        <v>0</v>
      </c>
      <c r="T120" s="13" t="str">
        <f t="shared" si="7"/>
        <v>Não</v>
      </c>
      <c r="U120" s="13" t="str">
        <f t="shared" si="8"/>
        <v>Sim</v>
      </c>
      <c r="V120" s="13" t="str">
        <f t="shared" si="9"/>
        <v>Não</v>
      </c>
      <c r="W120" s="13" t="str">
        <f t="shared" si="10"/>
        <v>Sim</v>
      </c>
      <c r="X120" s="13" t="str">
        <f t="shared" si="11"/>
        <v>Não</v>
      </c>
      <c r="Y120" s="13" t="str">
        <f t="shared" si="12"/>
        <v>Sim</v>
      </c>
    </row>
    <row r="121" spans="1:25">
      <c r="A121" s="9">
        <v>270895</v>
      </c>
      <c r="B121" s="13">
        <f>IFERROR(VLOOKUP(A121,[1]Monitoramento_Base_somente_Said!$A:$J,5,FALSE),0)</f>
        <v>137896</v>
      </c>
      <c r="C121" s="13">
        <f>IFERROR(VLOOKUP(A121,[1]Monitoramento_Base_somente_Said!$A:$J,6,FALSE),0)</f>
        <v>37026984</v>
      </c>
      <c r="D121" s="13">
        <f>IFERROR(VLOOKUP(A121,[1]Monitoramento_Base_somente_Said!$A:$J,7,FALSE),0)</f>
        <v>115350</v>
      </c>
      <c r="E121" s="13">
        <f>IFERROR(VLOOKUP(A121,[1]Monitoramento_Base_somente_Said!$A:$J,8,FALSE),0)</f>
        <v>38611330</v>
      </c>
      <c r="F121" s="13">
        <f>IFERROR(VLOOKUP(A121,[1]Monitoramento_Base_somente_Said!$A:$J,9,FALSE),0)</f>
        <v>37537</v>
      </c>
      <c r="G121" s="13">
        <f>IFERROR(VLOOKUP(A121,[1]Monitoramento_Base_somente_Said!$A:$J,10,FALSE),0)</f>
        <v>15685800</v>
      </c>
      <c r="H121" s="13">
        <f>IFERROR(VLOOKUP(A121,[2]Sheet1!$A:$I,4,FALSE),0)</f>
        <v>0</v>
      </c>
      <c r="I121" s="13">
        <f>IFERROR(VLOOKUP(A121,[2]Sheet1!$A:$I,5,FALSE),0)</f>
        <v>0</v>
      </c>
      <c r="J121" s="13">
        <f>IFERROR(VLOOKUP(A121,[2]Sheet1!$A:$I,6,FALSE),0)</f>
        <v>0</v>
      </c>
      <c r="K121" s="13">
        <f>IFERROR(VLOOKUP(A121,[2]Sheet1!$A:$I,7,FALSE),0)</f>
        <v>0</v>
      </c>
      <c r="L121" s="13">
        <f>IFERROR(VLOOKUP(A121,[2]Sheet1!$A:$I,8,FALSE),0)</f>
        <v>0</v>
      </c>
      <c r="M121" s="13">
        <f>IFERROR(VLOOKUP(A121,[2]Sheet1!$A:$I,9,FALSE),0)</f>
        <v>0</v>
      </c>
      <c r="N121" s="13">
        <f>IFERROR(VLOOKUP(A121,[3]Sheet1!$A:$G,2,FALSE),0)</f>
        <v>0</v>
      </c>
      <c r="O121" s="13">
        <f>IFERROR(VLOOKUP(A121,[3]Sheet1!$A:$G,3,FALSE),0)</f>
        <v>0</v>
      </c>
      <c r="P121" s="13">
        <f>IFERROR(VLOOKUP(A121,[3]Sheet1!$A:$G,4,FALSE),0)</f>
        <v>0</v>
      </c>
      <c r="Q121" s="13">
        <f>IFERROR(VLOOKUP(A121,[3]Sheet1!$A:$G,5,FALSE),0)</f>
        <v>0</v>
      </c>
      <c r="R121" s="13">
        <f>IFERROR(VLOOKUP(A121,[3]Sheet1!$A:$H,6,FALSE),0)</f>
        <v>0</v>
      </c>
      <c r="S121" s="13">
        <f>IFERROR(VLOOKUP(A121,[3]Sheet1!$A:$I,7,FALSE),0)</f>
        <v>0</v>
      </c>
      <c r="T121" s="13" t="str">
        <f t="shared" si="7"/>
        <v>Sim</v>
      </c>
      <c r="U121" s="13" t="str">
        <f t="shared" si="8"/>
        <v>Sim</v>
      </c>
      <c r="V121" s="13" t="str">
        <f t="shared" si="9"/>
        <v>Sim</v>
      </c>
      <c r="W121" s="13" t="str">
        <f t="shared" si="10"/>
        <v>Sim</v>
      </c>
      <c r="X121" s="13" t="str">
        <f t="shared" si="11"/>
        <v>Sim</v>
      </c>
      <c r="Y121" s="13" t="str">
        <f t="shared" si="12"/>
        <v>Sim</v>
      </c>
    </row>
    <row r="122" spans="1:25">
      <c r="A122" s="9">
        <v>270900</v>
      </c>
      <c r="B122" s="13">
        <f>IFERROR(VLOOKUP(A122,[1]Monitoramento_Base_somente_Said!$A:$J,5,FALSE),0)</f>
        <v>72680</v>
      </c>
      <c r="C122" s="13">
        <f>IFERROR(VLOOKUP(A122,[1]Monitoramento_Base_somente_Said!$A:$J,6,FALSE),0)</f>
        <v>33441647</v>
      </c>
      <c r="D122" s="13">
        <f>IFERROR(VLOOKUP(A122,[1]Monitoramento_Base_somente_Said!$A:$J,7,FALSE),0)</f>
        <v>105482</v>
      </c>
      <c r="E122" s="13">
        <f>IFERROR(VLOOKUP(A122,[1]Monitoramento_Base_somente_Said!$A:$J,8,FALSE),0)</f>
        <v>32912542</v>
      </c>
      <c r="F122" s="13">
        <f>IFERROR(VLOOKUP(A122,[1]Monitoramento_Base_somente_Said!$A:$J,9,FALSE),0)</f>
        <v>22799</v>
      </c>
      <c r="G122" s="13">
        <f>IFERROR(VLOOKUP(A122,[1]Monitoramento_Base_somente_Said!$A:$J,10,FALSE),0)</f>
        <v>12864698</v>
      </c>
      <c r="H122" s="13">
        <f>IFERROR(VLOOKUP(A122,[2]Sheet1!$A:$I,4,FALSE),0)</f>
        <v>0</v>
      </c>
      <c r="I122" s="13">
        <f>IFERROR(VLOOKUP(A122,[2]Sheet1!$A:$I,5,FALSE),0)</f>
        <v>0</v>
      </c>
      <c r="J122" s="13">
        <f>IFERROR(VLOOKUP(A122,[2]Sheet1!$A:$I,6,FALSE),0)</f>
        <v>0</v>
      </c>
      <c r="K122" s="13">
        <f>IFERROR(VLOOKUP(A122,[2]Sheet1!$A:$I,7,FALSE),0)</f>
        <v>0</v>
      </c>
      <c r="L122" s="13">
        <f>IFERROR(VLOOKUP(A122,[2]Sheet1!$A:$I,8,FALSE),0)</f>
        <v>0</v>
      </c>
      <c r="M122" s="13">
        <f>IFERROR(VLOOKUP(A122,[2]Sheet1!$A:$I,9,FALSE),0)</f>
        <v>0</v>
      </c>
      <c r="N122" s="13">
        <f>IFERROR(VLOOKUP(A122,[3]Sheet1!$A:$G,2,FALSE),0)</f>
        <v>0</v>
      </c>
      <c r="O122" s="13">
        <f>IFERROR(VLOOKUP(A122,[3]Sheet1!$A:$G,3,FALSE),0)</f>
        <v>0</v>
      </c>
      <c r="P122" s="13">
        <f>IFERROR(VLOOKUP(A122,[3]Sheet1!$A:$G,4,FALSE),0)</f>
        <v>0</v>
      </c>
      <c r="Q122" s="13">
        <f>IFERROR(VLOOKUP(A122,[3]Sheet1!$A:$G,5,FALSE),0)</f>
        <v>0</v>
      </c>
      <c r="R122" s="13">
        <f>IFERROR(VLOOKUP(A122,[3]Sheet1!$A:$H,6,FALSE),0)</f>
        <v>0</v>
      </c>
      <c r="S122" s="13">
        <f>IFERROR(VLOOKUP(A122,[3]Sheet1!$A:$I,7,FALSE),0)</f>
        <v>0</v>
      </c>
      <c r="T122" s="13" t="str">
        <f t="shared" si="7"/>
        <v>Sim</v>
      </c>
      <c r="U122" s="13" t="str">
        <f t="shared" si="8"/>
        <v>Sim</v>
      </c>
      <c r="V122" s="13" t="str">
        <f t="shared" si="9"/>
        <v>Sim</v>
      </c>
      <c r="W122" s="13" t="str">
        <f t="shared" si="10"/>
        <v>Sim</v>
      </c>
      <c r="X122" s="13" t="str">
        <f t="shared" si="11"/>
        <v>Sim</v>
      </c>
      <c r="Y122" s="13" t="str">
        <f t="shared" si="12"/>
        <v>Sim</v>
      </c>
    </row>
    <row r="123" spans="1:25">
      <c r="A123" s="9">
        <v>270910</v>
      </c>
      <c r="B123" s="13">
        <f>IFERROR(VLOOKUP(A123,[1]Monitoramento_Base_somente_Said!$A:$J,5,FALSE),0)</f>
        <v>0</v>
      </c>
      <c r="C123" s="13">
        <f>IFERROR(VLOOKUP(A123,[1]Monitoramento_Base_somente_Said!$A:$J,6,FALSE),0)</f>
        <v>84408571</v>
      </c>
      <c r="D123" s="13">
        <f>IFERROR(VLOOKUP(A123,[1]Monitoramento_Base_somente_Said!$A:$J,7,FALSE),0)</f>
        <v>400</v>
      </c>
      <c r="E123" s="13">
        <f>IFERROR(VLOOKUP(A123,[1]Monitoramento_Base_somente_Said!$A:$J,8,FALSE),0)</f>
        <v>78947688</v>
      </c>
      <c r="F123" s="13">
        <f>IFERROR(VLOOKUP(A123,[1]Monitoramento_Base_somente_Said!$A:$J,9,FALSE),0)</f>
        <v>0</v>
      </c>
      <c r="G123" s="13">
        <f>IFERROR(VLOOKUP(A123,[1]Monitoramento_Base_somente_Said!$A:$J,10,FALSE),0)</f>
        <v>32658211</v>
      </c>
      <c r="H123" s="13">
        <f>IFERROR(VLOOKUP(A123,[2]Sheet1!$A:$I,4,FALSE),0)</f>
        <v>0</v>
      </c>
      <c r="I123" s="13">
        <f>IFERROR(VLOOKUP(A123,[2]Sheet1!$A:$I,5,FALSE),0)</f>
        <v>0</v>
      </c>
      <c r="J123" s="13">
        <f>IFERROR(VLOOKUP(A123,[2]Sheet1!$A:$I,6,FALSE),0)</f>
        <v>0</v>
      </c>
      <c r="K123" s="13">
        <f>IFERROR(VLOOKUP(A123,[2]Sheet1!$A:$I,7,FALSE),0)</f>
        <v>0</v>
      </c>
      <c r="L123" s="13">
        <f>IFERROR(VLOOKUP(A123,[2]Sheet1!$A:$I,8,FALSE),0)</f>
        <v>0</v>
      </c>
      <c r="M123" s="13">
        <f>IFERROR(VLOOKUP(A123,[2]Sheet1!$A:$I,9,FALSE),0)</f>
        <v>0</v>
      </c>
      <c r="N123" s="13">
        <f>IFERROR(VLOOKUP(A123,[3]Sheet1!$A:$G,2,FALSE),0)</f>
        <v>0</v>
      </c>
      <c r="O123" s="13">
        <f>IFERROR(VLOOKUP(A123,[3]Sheet1!$A:$G,3,FALSE),0)</f>
        <v>0</v>
      </c>
      <c r="P123" s="13">
        <f>IFERROR(VLOOKUP(A123,[3]Sheet1!$A:$G,4,FALSE),0)</f>
        <v>0</v>
      </c>
      <c r="Q123" s="13">
        <f>IFERROR(VLOOKUP(A123,[3]Sheet1!$A:$G,5,FALSE),0)</f>
        <v>0</v>
      </c>
      <c r="R123" s="13">
        <f>IFERROR(VLOOKUP(A123,[3]Sheet1!$A:$H,6,FALSE),0)</f>
        <v>0</v>
      </c>
      <c r="S123" s="13">
        <f>IFERROR(VLOOKUP(A123,[3]Sheet1!$A:$I,7,FALSE),0)</f>
        <v>0</v>
      </c>
      <c r="T123" s="13" t="str">
        <f t="shared" si="7"/>
        <v>Não</v>
      </c>
      <c r="U123" s="13" t="str">
        <f t="shared" si="8"/>
        <v>Sim</v>
      </c>
      <c r="V123" s="13" t="str">
        <f t="shared" si="9"/>
        <v>Sim</v>
      </c>
      <c r="W123" s="13" t="str">
        <f t="shared" si="10"/>
        <v>Sim</v>
      </c>
      <c r="X123" s="13" t="str">
        <f t="shared" si="11"/>
        <v>Não</v>
      </c>
      <c r="Y123" s="13" t="str">
        <f t="shared" si="12"/>
        <v>Sim</v>
      </c>
    </row>
    <row r="124" spans="1:25">
      <c r="A124" s="9">
        <v>270915</v>
      </c>
      <c r="B124" s="13">
        <f>IFERROR(VLOOKUP(A124,[1]Monitoramento_Base_somente_Said!$A:$J,5,FALSE),0)</f>
        <v>1096520</v>
      </c>
      <c r="C124" s="13">
        <f>IFERROR(VLOOKUP(A124,[1]Monitoramento_Base_somente_Said!$A:$J,6,FALSE),0)</f>
        <v>317178514</v>
      </c>
      <c r="D124" s="13">
        <f>IFERROR(VLOOKUP(A124,[1]Monitoramento_Base_somente_Said!$A:$J,7,FALSE),0)</f>
        <v>1228840</v>
      </c>
      <c r="E124" s="13">
        <f>IFERROR(VLOOKUP(A124,[1]Monitoramento_Base_somente_Said!$A:$J,8,FALSE),0)</f>
        <v>285816097</v>
      </c>
      <c r="F124" s="13">
        <f>IFERROR(VLOOKUP(A124,[1]Monitoramento_Base_somente_Said!$A:$J,9,FALSE),0)</f>
        <v>184275</v>
      </c>
      <c r="G124" s="13">
        <f>IFERROR(VLOOKUP(A124,[1]Monitoramento_Base_somente_Said!$A:$J,10,FALSE),0)</f>
        <v>113671769</v>
      </c>
      <c r="H124" s="13">
        <f>IFERROR(VLOOKUP(A124,[2]Sheet1!$A:$I,4,FALSE),0)</f>
        <v>0</v>
      </c>
      <c r="I124" s="13">
        <f>IFERROR(VLOOKUP(A124,[2]Sheet1!$A:$I,5,FALSE),0)</f>
        <v>0</v>
      </c>
      <c r="J124" s="13">
        <f>IFERROR(VLOOKUP(A124,[2]Sheet1!$A:$I,6,FALSE),0)</f>
        <v>0</v>
      </c>
      <c r="K124" s="13">
        <f>IFERROR(VLOOKUP(A124,[2]Sheet1!$A:$I,7,FALSE),0)</f>
        <v>0</v>
      </c>
      <c r="L124" s="13">
        <f>IFERROR(VLOOKUP(A124,[2]Sheet1!$A:$I,8,FALSE),0)</f>
        <v>0</v>
      </c>
      <c r="M124" s="13">
        <f>IFERROR(VLOOKUP(A124,[2]Sheet1!$A:$I,9,FALSE),0)</f>
        <v>0</v>
      </c>
      <c r="N124" s="13">
        <f>IFERROR(VLOOKUP(A124,[3]Sheet1!$A:$G,2,FALSE),0)</f>
        <v>0</v>
      </c>
      <c r="O124" s="13">
        <f>IFERROR(VLOOKUP(A124,[3]Sheet1!$A:$G,3,FALSE),0)</f>
        <v>0</v>
      </c>
      <c r="P124" s="13">
        <f>IFERROR(VLOOKUP(A124,[3]Sheet1!$A:$G,4,FALSE),0)</f>
        <v>0</v>
      </c>
      <c r="Q124" s="13">
        <f>IFERROR(VLOOKUP(A124,[3]Sheet1!$A:$G,5,FALSE),0)</f>
        <v>0</v>
      </c>
      <c r="R124" s="13">
        <f>IFERROR(VLOOKUP(A124,[3]Sheet1!$A:$H,6,FALSE),0)</f>
        <v>0</v>
      </c>
      <c r="S124" s="13">
        <f>IFERROR(VLOOKUP(A124,[3]Sheet1!$A:$I,7,FALSE),0)</f>
        <v>0</v>
      </c>
      <c r="T124" s="13" t="str">
        <f t="shared" si="7"/>
        <v>Sim</v>
      </c>
      <c r="U124" s="13" t="str">
        <f t="shared" si="8"/>
        <v>Sim</v>
      </c>
      <c r="V124" s="13" t="str">
        <f t="shared" si="9"/>
        <v>Sim</v>
      </c>
      <c r="W124" s="13" t="str">
        <f t="shared" si="10"/>
        <v>Sim</v>
      </c>
      <c r="X124" s="13" t="str">
        <f t="shared" si="11"/>
        <v>Sim</v>
      </c>
      <c r="Y124" s="13" t="str">
        <f t="shared" si="12"/>
        <v>Sim</v>
      </c>
    </row>
    <row r="125" spans="1:25">
      <c r="A125" s="9">
        <v>270920</v>
      </c>
      <c r="B125" s="13">
        <f>IFERROR(VLOOKUP(A125,[1]Monitoramento_Base_somente_Said!$A:$J,5,FALSE),0)</f>
        <v>0</v>
      </c>
      <c r="C125" s="13">
        <f>IFERROR(VLOOKUP(A125,[1]Monitoramento_Base_somente_Said!$A:$J,6,FALSE),0)</f>
        <v>10958531</v>
      </c>
      <c r="D125" s="13">
        <f>IFERROR(VLOOKUP(A125,[1]Monitoramento_Base_somente_Said!$A:$J,7,FALSE),0)</f>
        <v>0</v>
      </c>
      <c r="E125" s="13">
        <f>IFERROR(VLOOKUP(A125,[1]Monitoramento_Base_somente_Said!$A:$J,8,FALSE),0)</f>
        <v>10251529</v>
      </c>
      <c r="F125" s="13">
        <f>IFERROR(VLOOKUP(A125,[1]Monitoramento_Base_somente_Said!$A:$J,9,FALSE),0)</f>
        <v>0</v>
      </c>
      <c r="G125" s="13">
        <f>IFERROR(VLOOKUP(A125,[1]Monitoramento_Base_somente_Said!$A:$J,10,FALSE),0)</f>
        <v>4242012</v>
      </c>
      <c r="H125" s="13">
        <f>IFERROR(VLOOKUP(A125,[2]Sheet1!$A:$I,4,FALSE),0)</f>
        <v>0</v>
      </c>
      <c r="I125" s="13">
        <f>IFERROR(VLOOKUP(A125,[2]Sheet1!$A:$I,5,FALSE),0)</f>
        <v>0</v>
      </c>
      <c r="J125" s="13">
        <f>IFERROR(VLOOKUP(A125,[2]Sheet1!$A:$I,6,FALSE),0)</f>
        <v>0</v>
      </c>
      <c r="K125" s="13">
        <f>IFERROR(VLOOKUP(A125,[2]Sheet1!$A:$I,7,FALSE),0)</f>
        <v>0</v>
      </c>
      <c r="L125" s="13">
        <f>IFERROR(VLOOKUP(A125,[2]Sheet1!$A:$I,8,FALSE),0)</f>
        <v>0</v>
      </c>
      <c r="M125" s="13">
        <f>IFERROR(VLOOKUP(A125,[2]Sheet1!$A:$I,9,FALSE),0)</f>
        <v>0</v>
      </c>
      <c r="N125" s="13">
        <f>IFERROR(VLOOKUP(A125,[3]Sheet1!$A:$G,2,FALSE),0)</f>
        <v>0</v>
      </c>
      <c r="O125" s="13">
        <f>IFERROR(VLOOKUP(A125,[3]Sheet1!$A:$G,3,FALSE),0)</f>
        <v>0</v>
      </c>
      <c r="P125" s="13">
        <f>IFERROR(VLOOKUP(A125,[3]Sheet1!$A:$G,4,FALSE),0)</f>
        <v>0</v>
      </c>
      <c r="Q125" s="13">
        <f>IFERROR(VLOOKUP(A125,[3]Sheet1!$A:$G,5,FALSE),0)</f>
        <v>0</v>
      </c>
      <c r="R125" s="13">
        <f>IFERROR(VLOOKUP(A125,[3]Sheet1!$A:$H,6,FALSE),0)</f>
        <v>0</v>
      </c>
      <c r="S125" s="13">
        <f>IFERROR(VLOOKUP(A125,[3]Sheet1!$A:$I,7,FALSE),0)</f>
        <v>0</v>
      </c>
      <c r="T125" s="13" t="str">
        <f t="shared" si="7"/>
        <v>Não</v>
      </c>
      <c r="U125" s="13" t="str">
        <f t="shared" si="8"/>
        <v>Sim</v>
      </c>
      <c r="V125" s="13" t="str">
        <f t="shared" si="9"/>
        <v>Não</v>
      </c>
      <c r="W125" s="13" t="str">
        <f t="shared" si="10"/>
        <v>Sim</v>
      </c>
      <c r="X125" s="13" t="str">
        <f t="shared" si="11"/>
        <v>Não</v>
      </c>
      <c r="Y125" s="13" t="str">
        <f t="shared" si="12"/>
        <v>Sim</v>
      </c>
    </row>
    <row r="126" spans="1:25">
      <c r="A126" s="9">
        <v>270930</v>
      </c>
      <c r="B126" s="13">
        <f>IFERROR(VLOOKUP(A126,[1]Monitoramento_Base_somente_Said!$A:$J,5,FALSE),0)</f>
        <v>763803</v>
      </c>
      <c r="C126" s="13">
        <f>IFERROR(VLOOKUP(A126,[1]Monitoramento_Base_somente_Said!$A:$J,6,FALSE),0)</f>
        <v>231008526</v>
      </c>
      <c r="D126" s="13">
        <f>IFERROR(VLOOKUP(A126,[1]Monitoramento_Base_somente_Said!$A:$J,7,FALSE),0)</f>
        <v>1227224</v>
      </c>
      <c r="E126" s="13">
        <f>IFERROR(VLOOKUP(A126,[1]Monitoramento_Base_somente_Said!$A:$J,8,FALSE),0)</f>
        <v>202613899</v>
      </c>
      <c r="F126" s="13">
        <f>IFERROR(VLOOKUP(A126,[1]Monitoramento_Base_somente_Said!$A:$J,9,FALSE),0)</f>
        <v>596369</v>
      </c>
      <c r="G126" s="13">
        <f>IFERROR(VLOOKUP(A126,[1]Monitoramento_Base_somente_Said!$A:$J,10,FALSE),0)</f>
        <v>79314725</v>
      </c>
      <c r="H126" s="13">
        <f>IFERROR(VLOOKUP(A126,[2]Sheet1!$A:$I,4,FALSE),0)</f>
        <v>0</v>
      </c>
      <c r="I126" s="13">
        <f>IFERROR(VLOOKUP(A126,[2]Sheet1!$A:$I,5,FALSE),0)</f>
        <v>0</v>
      </c>
      <c r="J126" s="13">
        <f>IFERROR(VLOOKUP(A126,[2]Sheet1!$A:$I,6,FALSE),0)</f>
        <v>0</v>
      </c>
      <c r="K126" s="13">
        <f>IFERROR(VLOOKUP(A126,[2]Sheet1!$A:$I,7,FALSE),0)</f>
        <v>0</v>
      </c>
      <c r="L126" s="13">
        <f>IFERROR(VLOOKUP(A126,[2]Sheet1!$A:$I,8,FALSE),0)</f>
        <v>0</v>
      </c>
      <c r="M126" s="13">
        <f>IFERROR(VLOOKUP(A126,[2]Sheet1!$A:$I,9,FALSE),0)</f>
        <v>0</v>
      </c>
      <c r="N126" s="13">
        <f>IFERROR(VLOOKUP(A126,[3]Sheet1!$A:$G,2,FALSE),0)</f>
        <v>0</v>
      </c>
      <c r="O126" s="13">
        <f>IFERROR(VLOOKUP(A126,[3]Sheet1!$A:$G,3,FALSE),0)</f>
        <v>0</v>
      </c>
      <c r="P126" s="13">
        <f>IFERROR(VLOOKUP(A126,[3]Sheet1!$A:$G,4,FALSE),0)</f>
        <v>0</v>
      </c>
      <c r="Q126" s="13">
        <f>IFERROR(VLOOKUP(A126,[3]Sheet1!$A:$G,5,FALSE),0)</f>
        <v>0</v>
      </c>
      <c r="R126" s="13">
        <f>IFERROR(VLOOKUP(A126,[3]Sheet1!$A:$H,6,FALSE),0)</f>
        <v>0</v>
      </c>
      <c r="S126" s="13">
        <f>IFERROR(VLOOKUP(A126,[3]Sheet1!$A:$I,7,FALSE),0)</f>
        <v>0</v>
      </c>
      <c r="T126" s="13" t="str">
        <f t="shared" si="7"/>
        <v>Sim</v>
      </c>
      <c r="U126" s="13" t="str">
        <f t="shared" si="8"/>
        <v>Sim</v>
      </c>
      <c r="V126" s="13" t="str">
        <f t="shared" si="9"/>
        <v>Sim</v>
      </c>
      <c r="W126" s="13" t="str">
        <f t="shared" si="10"/>
        <v>Sim</v>
      </c>
      <c r="X126" s="13" t="str">
        <f t="shared" si="11"/>
        <v>Sim</v>
      </c>
      <c r="Y126" s="13" t="str">
        <f t="shared" si="12"/>
        <v>Sim</v>
      </c>
    </row>
    <row r="127" spans="1:25">
      <c r="A127" s="9">
        <v>270940</v>
      </c>
      <c r="B127" s="13">
        <f>IFERROR(VLOOKUP(A127,[1]Monitoramento_Base_somente_Said!$A:$J,5,FALSE),0)</f>
        <v>241926</v>
      </c>
      <c r="C127" s="13">
        <f>IFERROR(VLOOKUP(A127,[1]Monitoramento_Base_somente_Said!$A:$J,6,FALSE),0)</f>
        <v>45505481</v>
      </c>
      <c r="D127" s="13">
        <f>IFERROR(VLOOKUP(A127,[1]Monitoramento_Base_somente_Said!$A:$J,7,FALSE),0)</f>
        <v>192899</v>
      </c>
      <c r="E127" s="13">
        <f>IFERROR(VLOOKUP(A127,[1]Monitoramento_Base_somente_Said!$A:$J,8,FALSE),0)</f>
        <v>39517517</v>
      </c>
      <c r="F127" s="13">
        <f>IFERROR(VLOOKUP(A127,[1]Monitoramento_Base_somente_Said!$A:$J,9,FALSE),0)</f>
        <v>70033</v>
      </c>
      <c r="G127" s="13">
        <f>IFERROR(VLOOKUP(A127,[1]Monitoramento_Base_somente_Said!$A:$J,10,FALSE),0)</f>
        <v>15149287</v>
      </c>
      <c r="H127" s="13">
        <f>IFERROR(VLOOKUP(A127,[2]Sheet1!$A:$I,4,FALSE),0)</f>
        <v>0</v>
      </c>
      <c r="I127" s="13">
        <f>IFERROR(VLOOKUP(A127,[2]Sheet1!$A:$I,5,FALSE),0)</f>
        <v>0</v>
      </c>
      <c r="J127" s="13">
        <f>IFERROR(VLOOKUP(A127,[2]Sheet1!$A:$I,6,FALSE),0)</f>
        <v>0</v>
      </c>
      <c r="K127" s="13">
        <f>IFERROR(VLOOKUP(A127,[2]Sheet1!$A:$I,7,FALSE),0)</f>
        <v>0</v>
      </c>
      <c r="L127" s="13">
        <f>IFERROR(VLOOKUP(A127,[2]Sheet1!$A:$I,8,FALSE),0)</f>
        <v>0</v>
      </c>
      <c r="M127" s="13">
        <f>IFERROR(VLOOKUP(A127,[2]Sheet1!$A:$I,9,FALSE),0)</f>
        <v>0</v>
      </c>
      <c r="N127" s="13">
        <f>IFERROR(VLOOKUP(A127,[3]Sheet1!$A:$G,2,FALSE),0)</f>
        <v>0</v>
      </c>
      <c r="O127" s="13">
        <f>IFERROR(VLOOKUP(A127,[3]Sheet1!$A:$G,3,FALSE),0)</f>
        <v>0</v>
      </c>
      <c r="P127" s="13">
        <f>IFERROR(VLOOKUP(A127,[3]Sheet1!$A:$G,4,FALSE),0)</f>
        <v>0</v>
      </c>
      <c r="Q127" s="13">
        <f>IFERROR(VLOOKUP(A127,[3]Sheet1!$A:$G,5,FALSE),0)</f>
        <v>0</v>
      </c>
      <c r="R127" s="13">
        <f>IFERROR(VLOOKUP(A127,[3]Sheet1!$A:$H,6,FALSE),0)</f>
        <v>0</v>
      </c>
      <c r="S127" s="13">
        <f>IFERROR(VLOOKUP(A127,[3]Sheet1!$A:$I,7,FALSE),0)</f>
        <v>0</v>
      </c>
      <c r="T127" s="13" t="str">
        <f t="shared" si="7"/>
        <v>Sim</v>
      </c>
      <c r="U127" s="13" t="str">
        <f t="shared" si="8"/>
        <v>Sim</v>
      </c>
      <c r="V127" s="13" t="str">
        <f t="shared" si="9"/>
        <v>Sim</v>
      </c>
      <c r="W127" s="13" t="str">
        <f t="shared" si="10"/>
        <v>Sim</v>
      </c>
      <c r="X127" s="13" t="str">
        <f t="shared" si="11"/>
        <v>Sim</v>
      </c>
      <c r="Y127" s="13" t="str">
        <f t="shared" si="12"/>
        <v>Sim</v>
      </c>
    </row>
    <row r="128" spans="1:25">
      <c r="A128" s="9">
        <v>130002</v>
      </c>
      <c r="B128" s="13">
        <f>IFERROR(VLOOKUP(A128,[1]Monitoramento_Base_somente_Said!$A:$J,5,FALSE),0)</f>
        <v>0</v>
      </c>
      <c r="C128" s="13">
        <f>IFERROR(VLOOKUP(A128,[1]Monitoramento_Base_somente_Said!$A:$J,6,FALSE),0)</f>
        <v>1041479</v>
      </c>
      <c r="D128" s="13">
        <f>IFERROR(VLOOKUP(A128,[1]Monitoramento_Base_somente_Said!$A:$J,7,FALSE),0)</f>
        <v>0</v>
      </c>
      <c r="E128" s="13">
        <f>IFERROR(VLOOKUP(A128,[1]Monitoramento_Base_somente_Said!$A:$J,8,FALSE),0)</f>
        <v>897230</v>
      </c>
      <c r="F128" s="13">
        <f>IFERROR(VLOOKUP(A128,[1]Monitoramento_Base_somente_Said!$A:$J,9,FALSE),0)</f>
        <v>0</v>
      </c>
      <c r="G128" s="13">
        <f>IFERROR(VLOOKUP(A128,[1]Monitoramento_Base_somente_Said!$A:$J,10,FALSE),0)</f>
        <v>347189</v>
      </c>
      <c r="H128" s="13">
        <f>IFERROR(VLOOKUP(A128,[2]Sheet1!$A:$I,4,FALSE),0)</f>
        <v>0</v>
      </c>
      <c r="I128" s="13">
        <f>IFERROR(VLOOKUP(A128,[2]Sheet1!$A:$I,5,FALSE),0)</f>
        <v>0</v>
      </c>
      <c r="J128" s="13">
        <f>IFERROR(VLOOKUP(A128,[2]Sheet1!$A:$I,6,FALSE),0)</f>
        <v>0</v>
      </c>
      <c r="K128" s="13">
        <f>IFERROR(VLOOKUP(A128,[2]Sheet1!$A:$I,7,FALSE),0)</f>
        <v>0</v>
      </c>
      <c r="L128" s="13">
        <f>IFERROR(VLOOKUP(A128,[2]Sheet1!$A:$I,8,FALSE),0)</f>
        <v>0</v>
      </c>
      <c r="M128" s="13">
        <f>IFERROR(VLOOKUP(A128,[2]Sheet1!$A:$I,9,FALSE),0)</f>
        <v>0</v>
      </c>
      <c r="N128" s="13">
        <f>IFERROR(VLOOKUP(A128,[3]Sheet1!$A:$G,2,FALSE),0)</f>
        <v>0</v>
      </c>
      <c r="O128" s="13">
        <f>IFERROR(VLOOKUP(A128,[3]Sheet1!$A:$G,3,FALSE),0)</f>
        <v>0</v>
      </c>
      <c r="P128" s="13">
        <f>IFERROR(VLOOKUP(A128,[3]Sheet1!$A:$G,4,FALSE),0)</f>
        <v>0</v>
      </c>
      <c r="Q128" s="13">
        <f>IFERROR(VLOOKUP(A128,[3]Sheet1!$A:$G,5,FALSE),0)</f>
        <v>0</v>
      </c>
      <c r="R128" s="13">
        <f>IFERROR(VLOOKUP(A128,[3]Sheet1!$A:$H,6,FALSE),0)</f>
        <v>0</v>
      </c>
      <c r="S128" s="13">
        <f>IFERROR(VLOOKUP(A128,[3]Sheet1!$A:$I,7,FALSE),0)</f>
        <v>0</v>
      </c>
      <c r="T128" s="13" t="str">
        <f t="shared" si="7"/>
        <v>Não</v>
      </c>
      <c r="U128" s="13" t="str">
        <f t="shared" si="8"/>
        <v>Sim</v>
      </c>
      <c r="V128" s="13" t="str">
        <f t="shared" si="9"/>
        <v>Não</v>
      </c>
      <c r="W128" s="13" t="str">
        <f t="shared" si="10"/>
        <v>Sim</v>
      </c>
      <c r="X128" s="13" t="str">
        <f t="shared" si="11"/>
        <v>Não</v>
      </c>
      <c r="Y128" s="13" t="str">
        <f t="shared" si="12"/>
        <v>Sim</v>
      </c>
    </row>
    <row r="129" spans="1:25">
      <c r="A129" s="9">
        <v>130006</v>
      </c>
      <c r="B129" s="13">
        <f>IFERROR(VLOOKUP(A129,[1]Monitoramento_Base_somente_Said!$A:$J,5,FALSE),0)</f>
        <v>0</v>
      </c>
      <c r="C129" s="13">
        <f>IFERROR(VLOOKUP(A129,[1]Monitoramento_Base_somente_Said!$A:$J,6,FALSE),0)</f>
        <v>459327</v>
      </c>
      <c r="D129" s="13">
        <f>IFERROR(VLOOKUP(A129,[1]Monitoramento_Base_somente_Said!$A:$J,7,FALSE),0)</f>
        <v>0</v>
      </c>
      <c r="E129" s="13">
        <f>IFERROR(VLOOKUP(A129,[1]Monitoramento_Base_somente_Said!$A:$J,8,FALSE),0)</f>
        <v>429693</v>
      </c>
      <c r="F129" s="13">
        <f>IFERROR(VLOOKUP(A129,[1]Monitoramento_Base_somente_Said!$A:$J,9,FALSE),0)</f>
        <v>0</v>
      </c>
      <c r="G129" s="13">
        <f>IFERROR(VLOOKUP(A129,[1]Monitoramento_Base_somente_Said!$A:$J,10,FALSE),0)</f>
        <v>177804</v>
      </c>
      <c r="H129" s="13">
        <f>IFERROR(VLOOKUP(A129,[2]Sheet1!$A:$I,4,FALSE),0)</f>
        <v>0</v>
      </c>
      <c r="I129" s="13">
        <f>IFERROR(VLOOKUP(A129,[2]Sheet1!$A:$I,5,FALSE),0)</f>
        <v>0</v>
      </c>
      <c r="J129" s="13">
        <f>IFERROR(VLOOKUP(A129,[2]Sheet1!$A:$I,6,FALSE),0)</f>
        <v>0</v>
      </c>
      <c r="K129" s="13">
        <f>IFERROR(VLOOKUP(A129,[2]Sheet1!$A:$I,7,FALSE),0)</f>
        <v>0</v>
      </c>
      <c r="L129" s="13">
        <f>IFERROR(VLOOKUP(A129,[2]Sheet1!$A:$I,8,FALSE),0)</f>
        <v>0</v>
      </c>
      <c r="M129" s="13">
        <f>IFERROR(VLOOKUP(A129,[2]Sheet1!$A:$I,9,FALSE),0)</f>
        <v>0</v>
      </c>
      <c r="N129" s="13">
        <f>IFERROR(VLOOKUP(A129,[3]Sheet1!$A:$G,2,FALSE),0)</f>
        <v>0</v>
      </c>
      <c r="O129" s="13">
        <f>IFERROR(VLOOKUP(A129,[3]Sheet1!$A:$G,3,FALSE),0)</f>
        <v>0</v>
      </c>
      <c r="P129" s="13">
        <f>IFERROR(VLOOKUP(A129,[3]Sheet1!$A:$G,4,FALSE),0)</f>
        <v>0</v>
      </c>
      <c r="Q129" s="13">
        <f>IFERROR(VLOOKUP(A129,[3]Sheet1!$A:$G,5,FALSE),0)</f>
        <v>0</v>
      </c>
      <c r="R129" s="13">
        <f>IFERROR(VLOOKUP(A129,[3]Sheet1!$A:$H,6,FALSE),0)</f>
        <v>0</v>
      </c>
      <c r="S129" s="13">
        <f>IFERROR(VLOOKUP(A129,[3]Sheet1!$A:$I,7,FALSE),0)</f>
        <v>0</v>
      </c>
      <c r="T129" s="13" t="str">
        <f t="shared" si="7"/>
        <v>Não</v>
      </c>
      <c r="U129" s="13" t="str">
        <f t="shared" si="8"/>
        <v>Sim</v>
      </c>
      <c r="V129" s="13" t="str">
        <f t="shared" si="9"/>
        <v>Não</v>
      </c>
      <c r="W129" s="13" t="str">
        <f t="shared" si="10"/>
        <v>Sim</v>
      </c>
      <c r="X129" s="13" t="str">
        <f t="shared" si="11"/>
        <v>Não</v>
      </c>
      <c r="Y129" s="13" t="str">
        <f t="shared" si="12"/>
        <v>Sim</v>
      </c>
    </row>
    <row r="130" spans="1:25">
      <c r="A130" s="9">
        <v>130008</v>
      </c>
      <c r="B130" s="13">
        <f>IFERROR(VLOOKUP(A130,[1]Monitoramento_Base_somente_Said!$A:$J,5,FALSE),0)</f>
        <v>0</v>
      </c>
      <c r="C130" s="13">
        <f>IFERROR(VLOOKUP(A130,[1]Monitoramento_Base_somente_Said!$A:$J,6,FALSE),0)</f>
        <v>16271993</v>
      </c>
      <c r="D130" s="13">
        <f>IFERROR(VLOOKUP(A130,[1]Monitoramento_Base_somente_Said!$A:$J,7,FALSE),0)</f>
        <v>0</v>
      </c>
      <c r="E130" s="13">
        <f>IFERROR(VLOOKUP(A130,[1]Monitoramento_Base_somente_Said!$A:$J,8,FALSE),0)</f>
        <v>15222187</v>
      </c>
      <c r="F130" s="13">
        <f>IFERROR(VLOOKUP(A130,[1]Monitoramento_Base_somente_Said!$A:$J,9,FALSE),0)</f>
        <v>0</v>
      </c>
      <c r="G130" s="13">
        <f>IFERROR(VLOOKUP(A130,[1]Monitoramento_Base_somente_Said!$A:$J,10,FALSE),0)</f>
        <v>6298836</v>
      </c>
      <c r="H130" s="13">
        <f>IFERROR(VLOOKUP(A130,[2]Sheet1!$A:$I,4,FALSE),0)</f>
        <v>0</v>
      </c>
      <c r="I130" s="13">
        <f>IFERROR(VLOOKUP(A130,[2]Sheet1!$A:$I,5,FALSE),0)</f>
        <v>0</v>
      </c>
      <c r="J130" s="13">
        <f>IFERROR(VLOOKUP(A130,[2]Sheet1!$A:$I,6,FALSE),0)</f>
        <v>0</v>
      </c>
      <c r="K130" s="13">
        <f>IFERROR(VLOOKUP(A130,[2]Sheet1!$A:$I,7,FALSE),0)</f>
        <v>0</v>
      </c>
      <c r="L130" s="13">
        <f>IFERROR(VLOOKUP(A130,[2]Sheet1!$A:$I,8,FALSE),0)</f>
        <v>0</v>
      </c>
      <c r="M130" s="13">
        <f>IFERROR(VLOOKUP(A130,[2]Sheet1!$A:$I,9,FALSE),0)</f>
        <v>0</v>
      </c>
      <c r="N130" s="13">
        <f>IFERROR(VLOOKUP(A130,[3]Sheet1!$A:$G,2,FALSE),0)</f>
        <v>0</v>
      </c>
      <c r="O130" s="13">
        <f>IFERROR(VLOOKUP(A130,[3]Sheet1!$A:$G,3,FALSE),0)</f>
        <v>0</v>
      </c>
      <c r="P130" s="13">
        <f>IFERROR(VLOOKUP(A130,[3]Sheet1!$A:$G,4,FALSE),0)</f>
        <v>0</v>
      </c>
      <c r="Q130" s="13">
        <f>IFERROR(VLOOKUP(A130,[3]Sheet1!$A:$G,5,FALSE),0)</f>
        <v>0</v>
      </c>
      <c r="R130" s="13">
        <f>IFERROR(VLOOKUP(A130,[3]Sheet1!$A:$H,6,FALSE),0)</f>
        <v>0</v>
      </c>
      <c r="S130" s="13">
        <f>IFERROR(VLOOKUP(A130,[3]Sheet1!$A:$I,7,FALSE),0)</f>
        <v>0</v>
      </c>
      <c r="T130" s="13" t="str">
        <f t="shared" si="7"/>
        <v>Não</v>
      </c>
      <c r="U130" s="13" t="str">
        <f t="shared" si="8"/>
        <v>Sim</v>
      </c>
      <c r="V130" s="13" t="str">
        <f t="shared" si="9"/>
        <v>Não</v>
      </c>
      <c r="W130" s="13" t="str">
        <f t="shared" si="10"/>
        <v>Sim</v>
      </c>
      <c r="X130" s="13" t="str">
        <f t="shared" si="11"/>
        <v>Não</v>
      </c>
      <c r="Y130" s="13" t="str">
        <f t="shared" si="12"/>
        <v>Sim</v>
      </c>
    </row>
    <row r="131" spans="1:25">
      <c r="A131" s="9">
        <v>130010</v>
      </c>
      <c r="B131" s="13">
        <f>IFERROR(VLOOKUP(A131,[1]Monitoramento_Base_somente_Said!$A:$J,5,FALSE),0)</f>
        <v>0</v>
      </c>
      <c r="C131" s="13">
        <f>IFERROR(VLOOKUP(A131,[1]Monitoramento_Base_somente_Said!$A:$J,6,FALSE),0)</f>
        <v>0</v>
      </c>
      <c r="D131" s="13">
        <f>IFERROR(VLOOKUP(A131,[1]Monitoramento_Base_somente_Said!$A:$J,7,FALSE),0)</f>
        <v>0</v>
      </c>
      <c r="E131" s="13">
        <f>IFERROR(VLOOKUP(A131,[1]Monitoramento_Base_somente_Said!$A:$J,8,FALSE),0)</f>
        <v>0</v>
      </c>
      <c r="F131" s="13">
        <f>IFERROR(VLOOKUP(A131,[1]Monitoramento_Base_somente_Said!$A:$J,9,FALSE),0)</f>
        <v>0</v>
      </c>
      <c r="G131" s="13">
        <f>IFERROR(VLOOKUP(A131,[1]Monitoramento_Base_somente_Said!$A:$J,10,FALSE),0)</f>
        <v>0</v>
      </c>
      <c r="H131" s="13">
        <f>IFERROR(VLOOKUP(A131,[2]Sheet1!$A:$I,4,FALSE),0)</f>
        <v>0</v>
      </c>
      <c r="I131" s="13">
        <f>IFERROR(VLOOKUP(A131,[2]Sheet1!$A:$I,5,FALSE),0)</f>
        <v>0</v>
      </c>
      <c r="J131" s="13">
        <f>IFERROR(VLOOKUP(A131,[2]Sheet1!$A:$I,6,FALSE),0)</f>
        <v>0</v>
      </c>
      <c r="K131" s="13">
        <f>IFERROR(VLOOKUP(A131,[2]Sheet1!$A:$I,7,FALSE),0)</f>
        <v>0</v>
      </c>
      <c r="L131" s="13">
        <f>IFERROR(VLOOKUP(A131,[2]Sheet1!$A:$I,8,FALSE),0)</f>
        <v>0</v>
      </c>
      <c r="M131" s="13">
        <f>IFERROR(VLOOKUP(A131,[2]Sheet1!$A:$I,9,FALSE),0)</f>
        <v>0</v>
      </c>
      <c r="N131" s="13">
        <f>IFERROR(VLOOKUP(A131,[3]Sheet1!$A:$G,2,FALSE),0)</f>
        <v>0</v>
      </c>
      <c r="O131" s="13">
        <f>IFERROR(VLOOKUP(A131,[3]Sheet1!$A:$G,3,FALSE),0)</f>
        <v>0</v>
      </c>
      <c r="P131" s="13">
        <f>IFERROR(VLOOKUP(A131,[3]Sheet1!$A:$G,4,FALSE),0)</f>
        <v>0</v>
      </c>
      <c r="Q131" s="13">
        <f>IFERROR(VLOOKUP(A131,[3]Sheet1!$A:$G,5,FALSE),0)</f>
        <v>0</v>
      </c>
      <c r="R131" s="13">
        <f>IFERROR(VLOOKUP(A131,[3]Sheet1!$A:$H,6,FALSE),0)</f>
        <v>0</v>
      </c>
      <c r="S131" s="13">
        <f>IFERROR(VLOOKUP(A131,[3]Sheet1!$A:$I,7,FALSE),0)</f>
        <v>0</v>
      </c>
      <c r="T131" s="13" t="str">
        <f t="shared" si="7"/>
        <v>Não</v>
      </c>
      <c r="U131" s="13" t="str">
        <f t="shared" si="8"/>
        <v>Não</v>
      </c>
      <c r="V131" s="13" t="str">
        <f t="shared" si="9"/>
        <v>Não</v>
      </c>
      <c r="W131" s="13" t="str">
        <f t="shared" si="10"/>
        <v>Não</v>
      </c>
      <c r="X131" s="13" t="str">
        <f t="shared" si="11"/>
        <v>Não</v>
      </c>
      <c r="Y131" s="13" t="str">
        <f t="shared" si="12"/>
        <v>Não</v>
      </c>
    </row>
    <row r="132" spans="1:25">
      <c r="A132" s="19">
        <v>130014</v>
      </c>
      <c r="B132" s="13">
        <f>IFERROR(VLOOKUP(A132,[1]Monitoramento_Base_somente_Said!$A:$J,5,FALSE),0)</f>
        <v>316376</v>
      </c>
      <c r="C132" s="13">
        <f>IFERROR(VLOOKUP(A132,[1]Monitoramento_Base_somente_Said!$A:$J,6,FALSE),0)</f>
        <v>29108861</v>
      </c>
      <c r="D132" s="13">
        <f>IFERROR(VLOOKUP(A132,[1]Monitoramento_Base_somente_Said!$A:$J,7,FALSE),0)</f>
        <v>185256</v>
      </c>
      <c r="E132" s="13">
        <f>IFERROR(VLOOKUP(A132,[1]Monitoramento_Base_somente_Said!$A:$J,8,FALSE),0)</f>
        <v>27196988</v>
      </c>
      <c r="F132" s="13">
        <f>IFERROR(VLOOKUP(A132,[1]Monitoramento_Base_somente_Said!$A:$J,9,FALSE),0)</f>
        <v>76352</v>
      </c>
      <c r="G132" s="13">
        <f>IFERROR(VLOOKUP(A132,[1]Monitoramento_Base_somente_Said!$A:$J,10,FALSE),0)</f>
        <v>10553539</v>
      </c>
      <c r="H132" s="13">
        <f>IFERROR(VLOOKUP(A132,[2]Sheet1!$A:$I,4,FALSE),0)</f>
        <v>0</v>
      </c>
      <c r="I132" s="13">
        <f>IFERROR(VLOOKUP(A132,[2]Sheet1!$A:$I,5,FALSE),0)</f>
        <v>0</v>
      </c>
      <c r="J132" s="13">
        <f>IFERROR(VLOOKUP(A132,[2]Sheet1!$A:$I,6,FALSE),0)</f>
        <v>0</v>
      </c>
      <c r="K132" s="13">
        <f>IFERROR(VLOOKUP(A132,[2]Sheet1!$A:$I,7,FALSE),0)</f>
        <v>0</v>
      </c>
      <c r="L132" s="13">
        <f>IFERROR(VLOOKUP(A132,[2]Sheet1!$A:$I,8,FALSE),0)</f>
        <v>0</v>
      </c>
      <c r="M132" s="13">
        <f>IFERROR(VLOOKUP(A132,[2]Sheet1!$A:$I,9,FALSE),0)</f>
        <v>0</v>
      </c>
      <c r="N132" s="13">
        <f>IFERROR(VLOOKUP(A132,[3]Sheet1!$A:$G,2,FALSE),0)</f>
        <v>0</v>
      </c>
      <c r="O132" s="13">
        <f>IFERROR(VLOOKUP(A132,[3]Sheet1!$A:$G,3,FALSE),0)</f>
        <v>0</v>
      </c>
      <c r="P132" s="13">
        <f>IFERROR(VLOOKUP(A132,[3]Sheet1!$A:$G,4,FALSE),0)</f>
        <v>0</v>
      </c>
      <c r="Q132" s="13">
        <f>IFERROR(VLOOKUP(A132,[3]Sheet1!$A:$G,5,FALSE),0)</f>
        <v>0</v>
      </c>
      <c r="R132" s="13">
        <f>IFERROR(VLOOKUP(A132,[3]Sheet1!$A:$H,6,FALSE),0)</f>
        <v>0</v>
      </c>
      <c r="S132" s="13">
        <f>IFERROR(VLOOKUP(A132,[3]Sheet1!$A:$I,7,FALSE),0)</f>
        <v>0</v>
      </c>
      <c r="T132" s="13" t="str">
        <f t="shared" si="7"/>
        <v>Sim</v>
      </c>
      <c r="U132" s="13" t="str">
        <f t="shared" si="8"/>
        <v>Sim</v>
      </c>
      <c r="V132" s="13" t="str">
        <f t="shared" si="9"/>
        <v>Sim</v>
      </c>
      <c r="W132" s="13" t="str">
        <f t="shared" si="10"/>
        <v>Sim</v>
      </c>
      <c r="X132" s="13" t="str">
        <f t="shared" si="11"/>
        <v>Sim</v>
      </c>
      <c r="Y132" s="13" t="str">
        <f t="shared" si="12"/>
        <v>Sim</v>
      </c>
    </row>
    <row r="133" spans="1:25">
      <c r="A133" s="9">
        <v>130020</v>
      </c>
      <c r="B133" s="13">
        <f>IFERROR(VLOOKUP(A133,[1]Monitoramento_Base_somente_Said!$A:$J,5,FALSE),0)</f>
        <v>89712</v>
      </c>
      <c r="C133" s="13">
        <f>IFERROR(VLOOKUP(A133,[1]Monitoramento_Base_somente_Said!$A:$J,6,FALSE),0)</f>
        <v>12928932</v>
      </c>
      <c r="D133" s="13">
        <f>IFERROR(VLOOKUP(A133,[1]Monitoramento_Base_somente_Said!$A:$J,7,FALSE),0)</f>
        <v>116386</v>
      </c>
      <c r="E133" s="13">
        <f>IFERROR(VLOOKUP(A133,[1]Monitoramento_Base_somente_Said!$A:$J,8,FALSE),0)</f>
        <v>19289475</v>
      </c>
      <c r="F133" s="13">
        <f>IFERROR(VLOOKUP(A133,[1]Monitoramento_Base_somente_Said!$A:$J,9,FALSE),0)</f>
        <v>30343</v>
      </c>
      <c r="G133" s="13">
        <f>IFERROR(VLOOKUP(A133,[1]Monitoramento_Base_somente_Said!$A:$J,10,FALSE),0)</f>
        <v>7493303</v>
      </c>
      <c r="H133" s="13">
        <f>IFERROR(VLOOKUP(A133,[2]Sheet1!$A:$I,4,FALSE),0)</f>
        <v>0</v>
      </c>
      <c r="I133" s="13">
        <f>IFERROR(VLOOKUP(A133,[2]Sheet1!$A:$I,5,FALSE),0)</f>
        <v>0</v>
      </c>
      <c r="J133" s="13">
        <f>IFERROR(VLOOKUP(A133,[2]Sheet1!$A:$I,6,FALSE),0)</f>
        <v>0</v>
      </c>
      <c r="K133" s="13">
        <f>IFERROR(VLOOKUP(A133,[2]Sheet1!$A:$I,7,FALSE),0)</f>
        <v>0</v>
      </c>
      <c r="L133" s="13">
        <f>IFERROR(VLOOKUP(A133,[2]Sheet1!$A:$I,8,FALSE),0)</f>
        <v>0</v>
      </c>
      <c r="M133" s="13">
        <f>IFERROR(VLOOKUP(A133,[2]Sheet1!$A:$I,9,FALSE),0)</f>
        <v>0</v>
      </c>
      <c r="N133" s="13">
        <f>IFERROR(VLOOKUP(A133,[3]Sheet1!$A:$G,2,FALSE),0)</f>
        <v>0</v>
      </c>
      <c r="O133" s="13">
        <f>IFERROR(VLOOKUP(A133,[3]Sheet1!$A:$G,3,FALSE),0)</f>
        <v>0</v>
      </c>
      <c r="P133" s="13">
        <f>IFERROR(VLOOKUP(A133,[3]Sheet1!$A:$G,4,FALSE),0)</f>
        <v>0</v>
      </c>
      <c r="Q133" s="13">
        <f>IFERROR(VLOOKUP(A133,[3]Sheet1!$A:$G,5,FALSE),0)</f>
        <v>0</v>
      </c>
      <c r="R133" s="13">
        <f>IFERROR(VLOOKUP(A133,[3]Sheet1!$A:$H,6,FALSE),0)</f>
        <v>0</v>
      </c>
      <c r="S133" s="13">
        <f>IFERROR(VLOOKUP(A133,[3]Sheet1!$A:$I,7,FALSE),0)</f>
        <v>0</v>
      </c>
      <c r="T133" s="13" t="str">
        <f t="shared" si="7"/>
        <v>Sim</v>
      </c>
      <c r="U133" s="13" t="str">
        <f t="shared" si="8"/>
        <v>Sim</v>
      </c>
      <c r="V133" s="13" t="str">
        <f t="shared" si="9"/>
        <v>Sim</v>
      </c>
      <c r="W133" s="13" t="str">
        <f t="shared" si="10"/>
        <v>Sim</v>
      </c>
      <c r="X133" s="13" t="str">
        <f t="shared" si="11"/>
        <v>Sim</v>
      </c>
      <c r="Y133" s="13" t="str">
        <f t="shared" si="12"/>
        <v>Sim</v>
      </c>
    </row>
    <row r="134" spans="1:25">
      <c r="A134" s="9">
        <v>130030</v>
      </c>
      <c r="B134" s="13">
        <f>IFERROR(VLOOKUP(A134,[1]Monitoramento_Base_somente_Said!$A:$J,5,FALSE),0)</f>
        <v>108845</v>
      </c>
      <c r="C134" s="13">
        <f>IFERROR(VLOOKUP(A134,[1]Monitoramento_Base_somente_Said!$A:$J,6,FALSE),0)</f>
        <v>27133697</v>
      </c>
      <c r="D134" s="13">
        <f>IFERROR(VLOOKUP(A134,[1]Monitoramento_Base_somente_Said!$A:$J,7,FALSE),0)</f>
        <v>524</v>
      </c>
      <c r="E134" s="13">
        <f>IFERROR(VLOOKUP(A134,[1]Monitoramento_Base_somente_Said!$A:$J,8,FALSE),0)</f>
        <v>25825857</v>
      </c>
      <c r="F134" s="13">
        <f>IFERROR(VLOOKUP(A134,[1]Monitoramento_Base_somente_Said!$A:$J,9,FALSE),0)</f>
        <v>0</v>
      </c>
      <c r="G134" s="13">
        <f>IFERROR(VLOOKUP(A134,[1]Monitoramento_Base_somente_Said!$A:$J,10,FALSE),0)</f>
        <v>10652756</v>
      </c>
      <c r="H134" s="13">
        <f>IFERROR(VLOOKUP(A134,[2]Sheet1!$A:$I,4,FALSE),0)</f>
        <v>0</v>
      </c>
      <c r="I134" s="13">
        <f>IFERROR(VLOOKUP(A134,[2]Sheet1!$A:$I,5,FALSE),0)</f>
        <v>0</v>
      </c>
      <c r="J134" s="13">
        <f>IFERROR(VLOOKUP(A134,[2]Sheet1!$A:$I,6,FALSE),0)</f>
        <v>0</v>
      </c>
      <c r="K134" s="13">
        <f>IFERROR(VLOOKUP(A134,[2]Sheet1!$A:$I,7,FALSE),0)</f>
        <v>0</v>
      </c>
      <c r="L134" s="13">
        <f>IFERROR(VLOOKUP(A134,[2]Sheet1!$A:$I,8,FALSE),0)</f>
        <v>0</v>
      </c>
      <c r="M134" s="13">
        <f>IFERROR(VLOOKUP(A134,[2]Sheet1!$A:$I,9,FALSE),0)</f>
        <v>0</v>
      </c>
      <c r="N134" s="13">
        <f>IFERROR(VLOOKUP(A134,[3]Sheet1!$A:$G,2,FALSE),0)</f>
        <v>0</v>
      </c>
      <c r="O134" s="13">
        <f>IFERROR(VLOOKUP(A134,[3]Sheet1!$A:$G,3,FALSE),0)</f>
        <v>0</v>
      </c>
      <c r="P134" s="13">
        <f>IFERROR(VLOOKUP(A134,[3]Sheet1!$A:$G,4,FALSE),0)</f>
        <v>0</v>
      </c>
      <c r="Q134" s="13">
        <f>IFERROR(VLOOKUP(A134,[3]Sheet1!$A:$G,5,FALSE),0)</f>
        <v>0</v>
      </c>
      <c r="R134" s="13">
        <f>IFERROR(VLOOKUP(A134,[3]Sheet1!$A:$H,6,FALSE),0)</f>
        <v>0</v>
      </c>
      <c r="S134" s="13">
        <f>IFERROR(VLOOKUP(A134,[3]Sheet1!$A:$I,7,FALSE),0)</f>
        <v>0</v>
      </c>
      <c r="T134" s="13" t="str">
        <f t="shared" ref="T134:T197" si="13">IF(B134+H134+N134&gt;0,"Sim","Não")</f>
        <v>Sim</v>
      </c>
      <c r="U134" s="13" t="str">
        <f t="shared" ref="U134:U197" si="14">IF(C134+I134+O134&gt;0,"Sim","Não")</f>
        <v>Sim</v>
      </c>
      <c r="V134" s="13" t="str">
        <f t="shared" ref="V134:V197" si="15">IF(D134+J134+P134&gt;0,"Sim","Não")</f>
        <v>Sim</v>
      </c>
      <c r="W134" s="13" t="str">
        <f t="shared" ref="W134:W197" si="16">IF(E134+K134+Q134&gt;0,"Sim","Não")</f>
        <v>Sim</v>
      </c>
      <c r="X134" s="13" t="str">
        <f t="shared" ref="X134:X197" si="17">IF(F134+L134+R134&gt;0,"Sim","Não")</f>
        <v>Não</v>
      </c>
      <c r="Y134" s="13" t="str">
        <f t="shared" ref="Y134:Y197" si="18">IF(G134+M134+S134&gt;0,"Sim","Não")</f>
        <v>Sim</v>
      </c>
    </row>
    <row r="135" spans="1:25">
      <c r="A135" s="9">
        <v>130040</v>
      </c>
      <c r="B135" s="13">
        <f>IFERROR(VLOOKUP(A135,[1]Monitoramento_Base_somente_Said!$A:$J,5,FALSE),0)</f>
        <v>0</v>
      </c>
      <c r="C135" s="13">
        <f>IFERROR(VLOOKUP(A135,[1]Monitoramento_Base_somente_Said!$A:$J,6,FALSE),0)</f>
        <v>13084139</v>
      </c>
      <c r="D135" s="13">
        <f>IFERROR(VLOOKUP(A135,[1]Monitoramento_Base_somente_Said!$A:$J,7,FALSE),0)</f>
        <v>0</v>
      </c>
      <c r="E135" s="13">
        <f>IFERROR(VLOOKUP(A135,[1]Monitoramento_Base_somente_Said!$A:$J,8,FALSE),0)</f>
        <v>12240001</v>
      </c>
      <c r="F135" s="13">
        <f>IFERROR(VLOOKUP(A135,[1]Monitoramento_Base_somente_Said!$A:$J,9,FALSE),0)</f>
        <v>0</v>
      </c>
      <c r="G135" s="13">
        <f>IFERROR(VLOOKUP(A135,[1]Monitoramento_Base_somente_Said!$A:$J,10,FALSE),0)</f>
        <v>5064828</v>
      </c>
      <c r="H135" s="13">
        <f>IFERROR(VLOOKUP(A135,[2]Sheet1!$A:$I,4,FALSE),0)</f>
        <v>0</v>
      </c>
      <c r="I135" s="13">
        <f>IFERROR(VLOOKUP(A135,[2]Sheet1!$A:$I,5,FALSE),0)</f>
        <v>0</v>
      </c>
      <c r="J135" s="13">
        <f>IFERROR(VLOOKUP(A135,[2]Sheet1!$A:$I,6,FALSE),0)</f>
        <v>0</v>
      </c>
      <c r="K135" s="13">
        <f>IFERROR(VLOOKUP(A135,[2]Sheet1!$A:$I,7,FALSE),0)</f>
        <v>0</v>
      </c>
      <c r="L135" s="13">
        <f>IFERROR(VLOOKUP(A135,[2]Sheet1!$A:$I,8,FALSE),0)</f>
        <v>0</v>
      </c>
      <c r="M135" s="13">
        <f>IFERROR(VLOOKUP(A135,[2]Sheet1!$A:$I,9,FALSE),0)</f>
        <v>0</v>
      </c>
      <c r="N135" s="13">
        <f>IFERROR(VLOOKUP(A135,[3]Sheet1!$A:$G,2,FALSE),0)</f>
        <v>0</v>
      </c>
      <c r="O135" s="13">
        <f>IFERROR(VLOOKUP(A135,[3]Sheet1!$A:$G,3,FALSE),0)</f>
        <v>0</v>
      </c>
      <c r="P135" s="13">
        <f>IFERROR(VLOOKUP(A135,[3]Sheet1!$A:$G,4,FALSE),0)</f>
        <v>0</v>
      </c>
      <c r="Q135" s="13">
        <f>IFERROR(VLOOKUP(A135,[3]Sheet1!$A:$G,5,FALSE),0)</f>
        <v>0</v>
      </c>
      <c r="R135" s="13">
        <f>IFERROR(VLOOKUP(A135,[3]Sheet1!$A:$H,6,FALSE),0)</f>
        <v>0</v>
      </c>
      <c r="S135" s="13">
        <f>IFERROR(VLOOKUP(A135,[3]Sheet1!$A:$I,7,FALSE),0)</f>
        <v>0</v>
      </c>
      <c r="T135" s="13" t="str">
        <f t="shared" si="13"/>
        <v>Não</v>
      </c>
      <c r="U135" s="13" t="str">
        <f t="shared" si="14"/>
        <v>Sim</v>
      </c>
      <c r="V135" s="13" t="str">
        <f t="shared" si="15"/>
        <v>Não</v>
      </c>
      <c r="W135" s="13" t="str">
        <f t="shared" si="16"/>
        <v>Sim</v>
      </c>
      <c r="X135" s="13" t="str">
        <f t="shared" si="17"/>
        <v>Não</v>
      </c>
      <c r="Y135" s="13" t="str">
        <f t="shared" si="18"/>
        <v>Sim</v>
      </c>
    </row>
    <row r="136" spans="1:25">
      <c r="A136" s="9">
        <v>130050</v>
      </c>
      <c r="B136" s="13">
        <f>IFERROR(VLOOKUP(A136,[1]Monitoramento_Base_somente_Said!$A:$J,5,FALSE),0)</f>
        <v>0</v>
      </c>
      <c r="C136" s="13">
        <f>IFERROR(VLOOKUP(A136,[1]Monitoramento_Base_somente_Said!$A:$J,6,FALSE),0)</f>
        <v>0</v>
      </c>
      <c r="D136" s="13">
        <f>IFERROR(VLOOKUP(A136,[1]Monitoramento_Base_somente_Said!$A:$J,7,FALSE),0)</f>
        <v>0</v>
      </c>
      <c r="E136" s="13">
        <f>IFERROR(VLOOKUP(A136,[1]Monitoramento_Base_somente_Said!$A:$J,8,FALSE),0)</f>
        <v>0</v>
      </c>
      <c r="F136" s="13">
        <f>IFERROR(VLOOKUP(A136,[1]Monitoramento_Base_somente_Said!$A:$J,9,FALSE),0)</f>
        <v>0</v>
      </c>
      <c r="G136" s="13">
        <f>IFERROR(VLOOKUP(A136,[1]Monitoramento_Base_somente_Said!$A:$J,10,FALSE),0)</f>
        <v>0</v>
      </c>
      <c r="H136" s="13">
        <f>IFERROR(VLOOKUP(A136,[2]Sheet1!$A:$I,4,FALSE),0)</f>
        <v>0</v>
      </c>
      <c r="I136" s="13">
        <f>IFERROR(VLOOKUP(A136,[2]Sheet1!$A:$I,5,FALSE),0)</f>
        <v>0</v>
      </c>
      <c r="J136" s="13">
        <f>IFERROR(VLOOKUP(A136,[2]Sheet1!$A:$I,6,FALSE),0)</f>
        <v>0</v>
      </c>
      <c r="K136" s="13">
        <f>IFERROR(VLOOKUP(A136,[2]Sheet1!$A:$I,7,FALSE),0)</f>
        <v>0</v>
      </c>
      <c r="L136" s="13">
        <f>IFERROR(VLOOKUP(A136,[2]Sheet1!$A:$I,8,FALSE),0)</f>
        <v>0</v>
      </c>
      <c r="M136" s="13">
        <f>IFERROR(VLOOKUP(A136,[2]Sheet1!$A:$I,9,FALSE),0)</f>
        <v>0</v>
      </c>
      <c r="N136" s="13">
        <f>IFERROR(VLOOKUP(A136,[3]Sheet1!$A:$G,2,FALSE),0)</f>
        <v>0</v>
      </c>
      <c r="O136" s="13">
        <f>IFERROR(VLOOKUP(A136,[3]Sheet1!$A:$G,3,FALSE),0)</f>
        <v>0</v>
      </c>
      <c r="P136" s="13">
        <f>IFERROR(VLOOKUP(A136,[3]Sheet1!$A:$G,4,FALSE),0)</f>
        <v>0</v>
      </c>
      <c r="Q136" s="13">
        <f>IFERROR(VLOOKUP(A136,[3]Sheet1!$A:$G,5,FALSE),0)</f>
        <v>0</v>
      </c>
      <c r="R136" s="13">
        <f>IFERROR(VLOOKUP(A136,[3]Sheet1!$A:$H,6,FALSE),0)</f>
        <v>0</v>
      </c>
      <c r="S136" s="13">
        <f>IFERROR(VLOOKUP(A136,[3]Sheet1!$A:$I,7,FALSE),0)</f>
        <v>0</v>
      </c>
      <c r="T136" s="13" t="str">
        <f t="shared" si="13"/>
        <v>Não</v>
      </c>
      <c r="U136" s="13" t="str">
        <f t="shared" si="14"/>
        <v>Não</v>
      </c>
      <c r="V136" s="13" t="str">
        <f t="shared" si="15"/>
        <v>Não</v>
      </c>
      <c r="W136" s="13" t="str">
        <f t="shared" si="16"/>
        <v>Não</v>
      </c>
      <c r="X136" s="13" t="str">
        <f t="shared" si="17"/>
        <v>Não</v>
      </c>
      <c r="Y136" s="13" t="str">
        <f t="shared" si="18"/>
        <v>Não</v>
      </c>
    </row>
    <row r="137" spans="1:25">
      <c r="A137" s="9">
        <v>130060</v>
      </c>
      <c r="B137" s="13">
        <f>IFERROR(VLOOKUP(A137,[1]Monitoramento_Base_somente_Said!$A:$J,5,FALSE),0)</f>
        <v>0</v>
      </c>
      <c r="C137" s="13">
        <f>IFERROR(VLOOKUP(A137,[1]Monitoramento_Base_somente_Said!$A:$J,6,FALSE),0)</f>
        <v>2224002</v>
      </c>
      <c r="D137" s="13">
        <f>IFERROR(VLOOKUP(A137,[1]Monitoramento_Base_somente_Said!$A:$J,7,FALSE),0)</f>
        <v>0</v>
      </c>
      <c r="E137" s="13">
        <f>IFERROR(VLOOKUP(A137,[1]Monitoramento_Base_somente_Said!$A:$J,8,FALSE),0)</f>
        <v>2080518</v>
      </c>
      <c r="F137" s="13">
        <f>IFERROR(VLOOKUP(A137,[1]Monitoramento_Base_somente_Said!$A:$J,9,FALSE),0)</f>
        <v>0</v>
      </c>
      <c r="G137" s="13">
        <f>IFERROR(VLOOKUP(A137,[1]Monitoramento_Base_somente_Said!$A:$J,10,FALSE),0)</f>
        <v>860904</v>
      </c>
      <c r="H137" s="13">
        <f>IFERROR(VLOOKUP(A137,[2]Sheet1!$A:$I,4,FALSE),0)</f>
        <v>0</v>
      </c>
      <c r="I137" s="13">
        <f>IFERROR(VLOOKUP(A137,[2]Sheet1!$A:$I,5,FALSE),0)</f>
        <v>0</v>
      </c>
      <c r="J137" s="13">
        <f>IFERROR(VLOOKUP(A137,[2]Sheet1!$A:$I,6,FALSE),0)</f>
        <v>0</v>
      </c>
      <c r="K137" s="13">
        <f>IFERROR(VLOOKUP(A137,[2]Sheet1!$A:$I,7,FALSE),0)</f>
        <v>0</v>
      </c>
      <c r="L137" s="13">
        <f>IFERROR(VLOOKUP(A137,[2]Sheet1!$A:$I,8,FALSE),0)</f>
        <v>0</v>
      </c>
      <c r="M137" s="13">
        <f>IFERROR(VLOOKUP(A137,[2]Sheet1!$A:$I,9,FALSE),0)</f>
        <v>0</v>
      </c>
      <c r="N137" s="13">
        <f>IFERROR(VLOOKUP(A137,[3]Sheet1!$A:$G,2,FALSE),0)</f>
        <v>0</v>
      </c>
      <c r="O137" s="13">
        <f>IFERROR(VLOOKUP(A137,[3]Sheet1!$A:$G,3,FALSE),0)</f>
        <v>0</v>
      </c>
      <c r="P137" s="13">
        <f>IFERROR(VLOOKUP(A137,[3]Sheet1!$A:$G,4,FALSE),0)</f>
        <v>0</v>
      </c>
      <c r="Q137" s="13">
        <f>IFERROR(VLOOKUP(A137,[3]Sheet1!$A:$G,5,FALSE),0)</f>
        <v>0</v>
      </c>
      <c r="R137" s="13">
        <f>IFERROR(VLOOKUP(A137,[3]Sheet1!$A:$H,6,FALSE),0)</f>
        <v>0</v>
      </c>
      <c r="S137" s="13">
        <f>IFERROR(VLOOKUP(A137,[3]Sheet1!$A:$I,7,FALSE),0)</f>
        <v>0</v>
      </c>
      <c r="T137" s="13" t="str">
        <f t="shared" si="13"/>
        <v>Não</v>
      </c>
      <c r="U137" s="13" t="str">
        <f t="shared" si="14"/>
        <v>Sim</v>
      </c>
      <c r="V137" s="13" t="str">
        <f t="shared" si="15"/>
        <v>Não</v>
      </c>
      <c r="W137" s="13" t="str">
        <f t="shared" si="16"/>
        <v>Sim</v>
      </c>
      <c r="X137" s="13" t="str">
        <f t="shared" si="17"/>
        <v>Não</v>
      </c>
      <c r="Y137" s="13" t="str">
        <f t="shared" si="18"/>
        <v>Sim</v>
      </c>
    </row>
    <row r="138" spans="1:25">
      <c r="A138" s="9">
        <v>130063</v>
      </c>
      <c r="B138" s="13">
        <f>IFERROR(VLOOKUP(A138,[1]Monitoramento_Base_somente_Said!$A:$J,5,FALSE),0)</f>
        <v>0</v>
      </c>
      <c r="C138" s="13">
        <f>IFERROR(VLOOKUP(A138,[1]Monitoramento_Base_somente_Said!$A:$J,6,FALSE),0)</f>
        <v>7437241</v>
      </c>
      <c r="D138" s="13">
        <f>IFERROR(VLOOKUP(A138,[1]Monitoramento_Base_somente_Said!$A:$J,7,FALSE),0)</f>
        <v>0</v>
      </c>
      <c r="E138" s="13">
        <f>IFERROR(VLOOKUP(A138,[1]Monitoramento_Base_somente_Said!$A:$J,8,FALSE),0)</f>
        <v>6957419</v>
      </c>
      <c r="F138" s="13">
        <f>IFERROR(VLOOKUP(A138,[1]Monitoramento_Base_somente_Said!$A:$J,9,FALSE),0)</f>
        <v>0</v>
      </c>
      <c r="G138" s="13">
        <f>IFERROR(VLOOKUP(A138,[1]Monitoramento_Base_somente_Said!$A:$J,10,FALSE),0)</f>
        <v>2878932</v>
      </c>
      <c r="H138" s="13">
        <f>IFERROR(VLOOKUP(A138,[2]Sheet1!$A:$I,4,FALSE),0)</f>
        <v>0</v>
      </c>
      <c r="I138" s="13">
        <f>IFERROR(VLOOKUP(A138,[2]Sheet1!$A:$I,5,FALSE),0)</f>
        <v>0</v>
      </c>
      <c r="J138" s="13">
        <f>IFERROR(VLOOKUP(A138,[2]Sheet1!$A:$I,6,FALSE),0)</f>
        <v>0</v>
      </c>
      <c r="K138" s="13">
        <f>IFERROR(VLOOKUP(A138,[2]Sheet1!$A:$I,7,FALSE),0)</f>
        <v>0</v>
      </c>
      <c r="L138" s="13">
        <f>IFERROR(VLOOKUP(A138,[2]Sheet1!$A:$I,8,FALSE),0)</f>
        <v>0</v>
      </c>
      <c r="M138" s="13">
        <f>IFERROR(VLOOKUP(A138,[2]Sheet1!$A:$I,9,FALSE),0)</f>
        <v>0</v>
      </c>
      <c r="N138" s="13">
        <f>IFERROR(VLOOKUP(A138,[3]Sheet1!$A:$G,2,FALSE),0)</f>
        <v>0</v>
      </c>
      <c r="O138" s="13">
        <f>IFERROR(VLOOKUP(A138,[3]Sheet1!$A:$G,3,FALSE),0)</f>
        <v>0</v>
      </c>
      <c r="P138" s="13">
        <f>IFERROR(VLOOKUP(A138,[3]Sheet1!$A:$G,4,FALSE),0)</f>
        <v>0</v>
      </c>
      <c r="Q138" s="13">
        <f>IFERROR(VLOOKUP(A138,[3]Sheet1!$A:$G,5,FALSE),0)</f>
        <v>0</v>
      </c>
      <c r="R138" s="13">
        <f>IFERROR(VLOOKUP(A138,[3]Sheet1!$A:$H,6,FALSE),0)</f>
        <v>0</v>
      </c>
      <c r="S138" s="13">
        <f>IFERROR(VLOOKUP(A138,[3]Sheet1!$A:$I,7,FALSE),0)</f>
        <v>0</v>
      </c>
      <c r="T138" s="13" t="str">
        <f t="shared" si="13"/>
        <v>Não</v>
      </c>
      <c r="U138" s="13" t="str">
        <f t="shared" si="14"/>
        <v>Sim</v>
      </c>
      <c r="V138" s="13" t="str">
        <f t="shared" si="15"/>
        <v>Não</v>
      </c>
      <c r="W138" s="13" t="str">
        <f t="shared" si="16"/>
        <v>Sim</v>
      </c>
      <c r="X138" s="13" t="str">
        <f t="shared" si="17"/>
        <v>Não</v>
      </c>
      <c r="Y138" s="13" t="str">
        <f t="shared" si="18"/>
        <v>Sim</v>
      </c>
    </row>
    <row r="139" spans="1:25">
      <c r="A139" s="9">
        <v>130068</v>
      </c>
      <c r="B139" s="13">
        <f>IFERROR(VLOOKUP(A139,[1]Monitoramento_Base_somente_Said!$A:$J,5,FALSE),0)</f>
        <v>0</v>
      </c>
      <c r="C139" s="13">
        <f>IFERROR(VLOOKUP(A139,[1]Monitoramento_Base_somente_Said!$A:$J,6,FALSE),0)</f>
        <v>1056294</v>
      </c>
      <c r="D139" s="13">
        <f>IFERROR(VLOOKUP(A139,[1]Monitoramento_Base_somente_Said!$A:$J,7,FALSE),0)</f>
        <v>0</v>
      </c>
      <c r="E139" s="13">
        <f>IFERROR(VLOOKUP(A139,[1]Monitoramento_Base_somente_Said!$A:$J,8,FALSE),0)</f>
        <v>988146</v>
      </c>
      <c r="F139" s="13">
        <f>IFERROR(VLOOKUP(A139,[1]Monitoramento_Base_somente_Said!$A:$J,9,FALSE),0)</f>
        <v>0</v>
      </c>
      <c r="G139" s="13">
        <f>IFERROR(VLOOKUP(A139,[1]Monitoramento_Base_somente_Said!$A:$J,10,FALSE),0)</f>
        <v>408888</v>
      </c>
      <c r="H139" s="13">
        <f>IFERROR(VLOOKUP(A139,[2]Sheet1!$A:$I,4,FALSE),0)</f>
        <v>0</v>
      </c>
      <c r="I139" s="13">
        <f>IFERROR(VLOOKUP(A139,[2]Sheet1!$A:$I,5,FALSE),0)</f>
        <v>0</v>
      </c>
      <c r="J139" s="13">
        <f>IFERROR(VLOOKUP(A139,[2]Sheet1!$A:$I,6,FALSE),0)</f>
        <v>0</v>
      </c>
      <c r="K139" s="13">
        <f>IFERROR(VLOOKUP(A139,[2]Sheet1!$A:$I,7,FALSE),0)</f>
        <v>0</v>
      </c>
      <c r="L139" s="13">
        <f>IFERROR(VLOOKUP(A139,[2]Sheet1!$A:$I,8,FALSE),0)</f>
        <v>0</v>
      </c>
      <c r="M139" s="13">
        <f>IFERROR(VLOOKUP(A139,[2]Sheet1!$A:$I,9,FALSE),0)</f>
        <v>0</v>
      </c>
      <c r="N139" s="13">
        <f>IFERROR(VLOOKUP(A139,[3]Sheet1!$A:$G,2,FALSE),0)</f>
        <v>0</v>
      </c>
      <c r="O139" s="13">
        <f>IFERROR(VLOOKUP(A139,[3]Sheet1!$A:$G,3,FALSE),0)</f>
        <v>0</v>
      </c>
      <c r="P139" s="13">
        <f>IFERROR(VLOOKUP(A139,[3]Sheet1!$A:$G,4,FALSE),0)</f>
        <v>0</v>
      </c>
      <c r="Q139" s="13">
        <f>IFERROR(VLOOKUP(A139,[3]Sheet1!$A:$G,5,FALSE),0)</f>
        <v>0</v>
      </c>
      <c r="R139" s="13">
        <f>IFERROR(VLOOKUP(A139,[3]Sheet1!$A:$H,6,FALSE),0)</f>
        <v>0</v>
      </c>
      <c r="S139" s="13">
        <f>IFERROR(VLOOKUP(A139,[3]Sheet1!$A:$I,7,FALSE),0)</f>
        <v>0</v>
      </c>
      <c r="T139" s="13" t="str">
        <f t="shared" si="13"/>
        <v>Não</v>
      </c>
      <c r="U139" s="13" t="str">
        <f t="shared" si="14"/>
        <v>Sim</v>
      </c>
      <c r="V139" s="13" t="str">
        <f t="shared" si="15"/>
        <v>Não</v>
      </c>
      <c r="W139" s="13" t="str">
        <f t="shared" si="16"/>
        <v>Sim</v>
      </c>
      <c r="X139" s="13" t="str">
        <f t="shared" si="17"/>
        <v>Não</v>
      </c>
      <c r="Y139" s="13" t="str">
        <f t="shared" si="18"/>
        <v>Sim</v>
      </c>
    </row>
    <row r="140" spans="1:25">
      <c r="A140" s="9">
        <v>130070</v>
      </c>
      <c r="B140" s="13">
        <f>IFERROR(VLOOKUP(A140,[1]Monitoramento_Base_somente_Said!$A:$J,5,FALSE),0)</f>
        <v>0</v>
      </c>
      <c r="C140" s="13">
        <f>IFERROR(VLOOKUP(A140,[1]Monitoramento_Base_somente_Said!$A:$J,6,FALSE),0)</f>
        <v>0</v>
      </c>
      <c r="D140" s="13">
        <f>IFERROR(VLOOKUP(A140,[1]Monitoramento_Base_somente_Said!$A:$J,7,FALSE),0)</f>
        <v>0</v>
      </c>
      <c r="E140" s="13">
        <f>IFERROR(VLOOKUP(A140,[1]Monitoramento_Base_somente_Said!$A:$J,8,FALSE),0)</f>
        <v>0</v>
      </c>
      <c r="F140" s="13">
        <f>IFERROR(VLOOKUP(A140,[1]Monitoramento_Base_somente_Said!$A:$J,9,FALSE),0)</f>
        <v>0</v>
      </c>
      <c r="G140" s="13">
        <f>IFERROR(VLOOKUP(A140,[1]Monitoramento_Base_somente_Said!$A:$J,10,FALSE),0)</f>
        <v>0</v>
      </c>
      <c r="H140" s="13">
        <f>IFERROR(VLOOKUP(A140,[2]Sheet1!$A:$I,4,FALSE),0)</f>
        <v>0</v>
      </c>
      <c r="I140" s="13">
        <f>IFERROR(VLOOKUP(A140,[2]Sheet1!$A:$I,5,FALSE),0)</f>
        <v>0</v>
      </c>
      <c r="J140" s="13">
        <f>IFERROR(VLOOKUP(A140,[2]Sheet1!$A:$I,6,FALSE),0)</f>
        <v>0</v>
      </c>
      <c r="K140" s="13">
        <f>IFERROR(VLOOKUP(A140,[2]Sheet1!$A:$I,7,FALSE),0)</f>
        <v>0</v>
      </c>
      <c r="L140" s="13">
        <f>IFERROR(VLOOKUP(A140,[2]Sheet1!$A:$I,8,FALSE),0)</f>
        <v>0</v>
      </c>
      <c r="M140" s="13">
        <f>IFERROR(VLOOKUP(A140,[2]Sheet1!$A:$I,9,FALSE),0)</f>
        <v>0</v>
      </c>
      <c r="N140" s="13">
        <f>IFERROR(VLOOKUP(A140,[3]Sheet1!$A:$G,2,FALSE),0)</f>
        <v>0</v>
      </c>
      <c r="O140" s="13">
        <f>IFERROR(VLOOKUP(A140,[3]Sheet1!$A:$G,3,FALSE),0)</f>
        <v>0</v>
      </c>
      <c r="P140" s="13">
        <f>IFERROR(VLOOKUP(A140,[3]Sheet1!$A:$G,4,FALSE),0)</f>
        <v>0</v>
      </c>
      <c r="Q140" s="13">
        <f>IFERROR(VLOOKUP(A140,[3]Sheet1!$A:$G,5,FALSE),0)</f>
        <v>0</v>
      </c>
      <c r="R140" s="13">
        <f>IFERROR(VLOOKUP(A140,[3]Sheet1!$A:$H,6,FALSE),0)</f>
        <v>0</v>
      </c>
      <c r="S140" s="13">
        <f>IFERROR(VLOOKUP(A140,[3]Sheet1!$A:$I,7,FALSE),0)</f>
        <v>0</v>
      </c>
      <c r="T140" s="13" t="str">
        <f t="shared" si="13"/>
        <v>Não</v>
      </c>
      <c r="U140" s="13" t="str">
        <f t="shared" si="14"/>
        <v>Não</v>
      </c>
      <c r="V140" s="13" t="str">
        <f t="shared" si="15"/>
        <v>Não</v>
      </c>
      <c r="W140" s="13" t="str">
        <f t="shared" si="16"/>
        <v>Não</v>
      </c>
      <c r="X140" s="13" t="str">
        <f t="shared" si="17"/>
        <v>Não</v>
      </c>
      <c r="Y140" s="13" t="str">
        <f t="shared" si="18"/>
        <v>Não</v>
      </c>
    </row>
    <row r="141" spans="1:25">
      <c r="A141" s="9">
        <v>130080</v>
      </c>
      <c r="B141" s="13">
        <f>IFERROR(VLOOKUP(A141,[1]Monitoramento_Base_somente_Said!$A:$J,5,FALSE),0)</f>
        <v>0</v>
      </c>
      <c r="C141" s="13">
        <f>IFERROR(VLOOKUP(A141,[1]Monitoramento_Base_somente_Said!$A:$J,6,FALSE),0)</f>
        <v>73411782</v>
      </c>
      <c r="D141" s="13">
        <f>IFERROR(VLOOKUP(A141,[1]Monitoramento_Base_somente_Said!$A:$J,7,FALSE),0)</f>
        <v>0</v>
      </c>
      <c r="E141" s="13">
        <f>IFERROR(VLOOKUP(A141,[1]Monitoramento_Base_somente_Said!$A:$J,8,FALSE),0)</f>
        <v>68675538</v>
      </c>
      <c r="F141" s="13">
        <f>IFERROR(VLOOKUP(A141,[1]Monitoramento_Base_somente_Said!$A:$J,9,FALSE),0)</f>
        <v>0</v>
      </c>
      <c r="G141" s="13">
        <f>IFERROR(VLOOKUP(A141,[1]Monitoramento_Base_somente_Said!$A:$J,10,FALSE),0)</f>
        <v>28417464</v>
      </c>
      <c r="H141" s="13">
        <f>IFERROR(VLOOKUP(A141,[2]Sheet1!$A:$I,4,FALSE),0)</f>
        <v>0</v>
      </c>
      <c r="I141" s="13">
        <f>IFERROR(VLOOKUP(A141,[2]Sheet1!$A:$I,5,FALSE),0)</f>
        <v>0</v>
      </c>
      <c r="J141" s="13">
        <f>IFERROR(VLOOKUP(A141,[2]Sheet1!$A:$I,6,FALSE),0)</f>
        <v>0</v>
      </c>
      <c r="K141" s="13">
        <f>IFERROR(VLOOKUP(A141,[2]Sheet1!$A:$I,7,FALSE),0)</f>
        <v>0</v>
      </c>
      <c r="L141" s="13">
        <f>IFERROR(VLOOKUP(A141,[2]Sheet1!$A:$I,8,FALSE),0)</f>
        <v>0</v>
      </c>
      <c r="M141" s="13">
        <f>IFERROR(VLOOKUP(A141,[2]Sheet1!$A:$I,9,FALSE),0)</f>
        <v>0</v>
      </c>
      <c r="N141" s="13">
        <f>IFERROR(VLOOKUP(A141,[3]Sheet1!$A:$G,2,FALSE),0)</f>
        <v>0</v>
      </c>
      <c r="O141" s="13">
        <f>IFERROR(VLOOKUP(A141,[3]Sheet1!$A:$G,3,FALSE),0)</f>
        <v>0</v>
      </c>
      <c r="P141" s="13">
        <f>IFERROR(VLOOKUP(A141,[3]Sheet1!$A:$G,4,FALSE),0)</f>
        <v>0</v>
      </c>
      <c r="Q141" s="13">
        <f>IFERROR(VLOOKUP(A141,[3]Sheet1!$A:$G,5,FALSE),0)</f>
        <v>0</v>
      </c>
      <c r="R141" s="13">
        <f>IFERROR(VLOOKUP(A141,[3]Sheet1!$A:$H,6,FALSE),0)</f>
        <v>0</v>
      </c>
      <c r="S141" s="13">
        <f>IFERROR(VLOOKUP(A141,[3]Sheet1!$A:$I,7,FALSE),0)</f>
        <v>0</v>
      </c>
      <c r="T141" s="13" t="str">
        <f t="shared" si="13"/>
        <v>Não</v>
      </c>
      <c r="U141" s="13" t="str">
        <f t="shared" si="14"/>
        <v>Sim</v>
      </c>
      <c r="V141" s="13" t="str">
        <f t="shared" si="15"/>
        <v>Não</v>
      </c>
      <c r="W141" s="13" t="str">
        <f t="shared" si="16"/>
        <v>Sim</v>
      </c>
      <c r="X141" s="13" t="str">
        <f t="shared" si="17"/>
        <v>Não</v>
      </c>
      <c r="Y141" s="13" t="str">
        <f t="shared" si="18"/>
        <v>Sim</v>
      </c>
    </row>
    <row r="142" spans="1:25">
      <c r="A142" s="9">
        <v>130083</v>
      </c>
      <c r="B142" s="13">
        <f>IFERROR(VLOOKUP(A142,[1]Monitoramento_Base_somente_Said!$A:$J,5,FALSE),0)</f>
        <v>0</v>
      </c>
      <c r="C142" s="13">
        <f>IFERROR(VLOOKUP(A142,[1]Monitoramento_Base_somente_Said!$A:$J,6,FALSE),0)</f>
        <v>427831</v>
      </c>
      <c r="D142" s="13">
        <f>IFERROR(VLOOKUP(A142,[1]Monitoramento_Base_somente_Said!$A:$J,7,FALSE),0)</f>
        <v>0</v>
      </c>
      <c r="E142" s="13">
        <f>IFERROR(VLOOKUP(A142,[1]Monitoramento_Base_somente_Said!$A:$J,8,FALSE),0)</f>
        <v>400229</v>
      </c>
      <c r="F142" s="13">
        <f>IFERROR(VLOOKUP(A142,[1]Monitoramento_Base_somente_Said!$A:$J,9,FALSE),0)</f>
        <v>0</v>
      </c>
      <c r="G142" s="13">
        <f>IFERROR(VLOOKUP(A142,[1]Monitoramento_Base_somente_Said!$A:$J,10,FALSE),0)</f>
        <v>165612</v>
      </c>
      <c r="H142" s="13">
        <f>IFERROR(VLOOKUP(A142,[2]Sheet1!$A:$I,4,FALSE),0)</f>
        <v>0</v>
      </c>
      <c r="I142" s="13">
        <f>IFERROR(VLOOKUP(A142,[2]Sheet1!$A:$I,5,FALSE),0)</f>
        <v>0</v>
      </c>
      <c r="J142" s="13">
        <f>IFERROR(VLOOKUP(A142,[2]Sheet1!$A:$I,6,FALSE),0)</f>
        <v>0</v>
      </c>
      <c r="K142" s="13">
        <f>IFERROR(VLOOKUP(A142,[2]Sheet1!$A:$I,7,FALSE),0)</f>
        <v>0</v>
      </c>
      <c r="L142" s="13">
        <f>IFERROR(VLOOKUP(A142,[2]Sheet1!$A:$I,8,FALSE),0)</f>
        <v>0</v>
      </c>
      <c r="M142" s="13">
        <f>IFERROR(VLOOKUP(A142,[2]Sheet1!$A:$I,9,FALSE),0)</f>
        <v>0</v>
      </c>
      <c r="N142" s="13">
        <f>IFERROR(VLOOKUP(A142,[3]Sheet1!$A:$G,2,FALSE),0)</f>
        <v>0</v>
      </c>
      <c r="O142" s="13">
        <f>IFERROR(VLOOKUP(A142,[3]Sheet1!$A:$G,3,FALSE),0)</f>
        <v>0</v>
      </c>
      <c r="P142" s="13">
        <f>IFERROR(VLOOKUP(A142,[3]Sheet1!$A:$G,4,FALSE),0)</f>
        <v>0</v>
      </c>
      <c r="Q142" s="13">
        <f>IFERROR(VLOOKUP(A142,[3]Sheet1!$A:$G,5,FALSE),0)</f>
        <v>0</v>
      </c>
      <c r="R142" s="13">
        <f>IFERROR(VLOOKUP(A142,[3]Sheet1!$A:$H,6,FALSE),0)</f>
        <v>0</v>
      </c>
      <c r="S142" s="13">
        <f>IFERROR(VLOOKUP(A142,[3]Sheet1!$A:$I,7,FALSE),0)</f>
        <v>0</v>
      </c>
      <c r="T142" s="13" t="str">
        <f t="shared" si="13"/>
        <v>Não</v>
      </c>
      <c r="U142" s="13" t="str">
        <f t="shared" si="14"/>
        <v>Sim</v>
      </c>
      <c r="V142" s="13" t="str">
        <f t="shared" si="15"/>
        <v>Não</v>
      </c>
      <c r="W142" s="13" t="str">
        <f t="shared" si="16"/>
        <v>Sim</v>
      </c>
      <c r="X142" s="13" t="str">
        <f t="shared" si="17"/>
        <v>Não</v>
      </c>
      <c r="Y142" s="13" t="str">
        <f t="shared" si="18"/>
        <v>Sim</v>
      </c>
    </row>
    <row r="143" spans="1:25">
      <c r="A143" s="9">
        <v>130090</v>
      </c>
      <c r="B143" s="13">
        <f>IFERROR(VLOOKUP(A143,[1]Monitoramento_Base_somente_Said!$A:$J,5,FALSE),0)</f>
        <v>0</v>
      </c>
      <c r="C143" s="13">
        <f>IFERROR(VLOOKUP(A143,[1]Monitoramento_Base_somente_Said!$A:$J,6,FALSE),0)</f>
        <v>1067516</v>
      </c>
      <c r="D143" s="13">
        <f>IFERROR(VLOOKUP(A143,[1]Monitoramento_Base_somente_Said!$A:$J,7,FALSE),0)</f>
        <v>0</v>
      </c>
      <c r="E143" s="13">
        <f>IFERROR(VLOOKUP(A143,[1]Monitoramento_Base_somente_Said!$A:$J,8,FALSE),0)</f>
        <v>998644</v>
      </c>
      <c r="F143" s="13">
        <f>IFERROR(VLOOKUP(A143,[1]Monitoramento_Base_somente_Said!$A:$J,9,FALSE),0)</f>
        <v>0</v>
      </c>
      <c r="G143" s="13">
        <f>IFERROR(VLOOKUP(A143,[1]Monitoramento_Base_somente_Said!$A:$J,10,FALSE),0)</f>
        <v>413232</v>
      </c>
      <c r="H143" s="13">
        <f>IFERROR(VLOOKUP(A143,[2]Sheet1!$A:$I,4,FALSE),0)</f>
        <v>0</v>
      </c>
      <c r="I143" s="13">
        <f>IFERROR(VLOOKUP(A143,[2]Sheet1!$A:$I,5,FALSE),0)</f>
        <v>0</v>
      </c>
      <c r="J143" s="13">
        <f>IFERROR(VLOOKUP(A143,[2]Sheet1!$A:$I,6,FALSE),0)</f>
        <v>0</v>
      </c>
      <c r="K143" s="13">
        <f>IFERROR(VLOOKUP(A143,[2]Sheet1!$A:$I,7,FALSE),0)</f>
        <v>0</v>
      </c>
      <c r="L143" s="13">
        <f>IFERROR(VLOOKUP(A143,[2]Sheet1!$A:$I,8,FALSE),0)</f>
        <v>0</v>
      </c>
      <c r="M143" s="13">
        <f>IFERROR(VLOOKUP(A143,[2]Sheet1!$A:$I,9,FALSE),0)</f>
        <v>0</v>
      </c>
      <c r="N143" s="13">
        <f>IFERROR(VLOOKUP(A143,[3]Sheet1!$A:$G,2,FALSE),0)</f>
        <v>0</v>
      </c>
      <c r="O143" s="13">
        <f>IFERROR(VLOOKUP(A143,[3]Sheet1!$A:$G,3,FALSE),0)</f>
        <v>0</v>
      </c>
      <c r="P143" s="13">
        <f>IFERROR(VLOOKUP(A143,[3]Sheet1!$A:$G,4,FALSE),0)</f>
        <v>0</v>
      </c>
      <c r="Q143" s="13">
        <f>IFERROR(VLOOKUP(A143,[3]Sheet1!$A:$G,5,FALSE),0)</f>
        <v>0</v>
      </c>
      <c r="R143" s="13">
        <f>IFERROR(VLOOKUP(A143,[3]Sheet1!$A:$H,6,FALSE),0)</f>
        <v>0</v>
      </c>
      <c r="S143" s="13">
        <f>IFERROR(VLOOKUP(A143,[3]Sheet1!$A:$I,7,FALSE),0)</f>
        <v>0</v>
      </c>
      <c r="T143" s="13" t="str">
        <f t="shared" si="13"/>
        <v>Não</v>
      </c>
      <c r="U143" s="13" t="str">
        <f t="shared" si="14"/>
        <v>Sim</v>
      </c>
      <c r="V143" s="13" t="str">
        <f t="shared" si="15"/>
        <v>Não</v>
      </c>
      <c r="W143" s="13" t="str">
        <f t="shared" si="16"/>
        <v>Sim</v>
      </c>
      <c r="X143" s="13" t="str">
        <f t="shared" si="17"/>
        <v>Não</v>
      </c>
      <c r="Y143" s="13" t="str">
        <f t="shared" si="18"/>
        <v>Sim</v>
      </c>
    </row>
    <row r="144" spans="1:25">
      <c r="A144" s="9">
        <v>130100</v>
      </c>
      <c r="B144" s="13">
        <f>IFERROR(VLOOKUP(A144,[1]Monitoramento_Base_somente_Said!$A:$J,5,FALSE),0)</f>
        <v>0</v>
      </c>
      <c r="C144" s="13">
        <f>IFERROR(VLOOKUP(A144,[1]Monitoramento_Base_somente_Said!$A:$J,6,FALSE),0)</f>
        <v>1071112</v>
      </c>
      <c r="D144" s="13">
        <f>IFERROR(VLOOKUP(A144,[1]Monitoramento_Base_somente_Said!$A:$J,7,FALSE),0)</f>
        <v>0</v>
      </c>
      <c r="E144" s="13">
        <f>IFERROR(VLOOKUP(A144,[1]Monitoramento_Base_somente_Said!$A:$J,8,FALSE),0)</f>
        <v>952673</v>
      </c>
      <c r="F144" s="13">
        <f>IFERROR(VLOOKUP(A144,[1]Monitoramento_Base_somente_Said!$A:$J,9,FALSE),0)</f>
        <v>0</v>
      </c>
      <c r="G144" s="13">
        <f>IFERROR(VLOOKUP(A144,[1]Monitoramento_Base_somente_Said!$A:$J,10,FALSE),0)</f>
        <v>362742</v>
      </c>
      <c r="H144" s="13">
        <f>IFERROR(VLOOKUP(A144,[2]Sheet1!$A:$I,4,FALSE),0)</f>
        <v>0</v>
      </c>
      <c r="I144" s="13">
        <f>IFERROR(VLOOKUP(A144,[2]Sheet1!$A:$I,5,FALSE),0)</f>
        <v>0</v>
      </c>
      <c r="J144" s="13">
        <f>IFERROR(VLOOKUP(A144,[2]Sheet1!$A:$I,6,FALSE),0)</f>
        <v>0</v>
      </c>
      <c r="K144" s="13">
        <f>IFERROR(VLOOKUP(A144,[2]Sheet1!$A:$I,7,FALSE),0)</f>
        <v>0</v>
      </c>
      <c r="L144" s="13">
        <f>IFERROR(VLOOKUP(A144,[2]Sheet1!$A:$I,8,FALSE),0)</f>
        <v>0</v>
      </c>
      <c r="M144" s="13">
        <f>IFERROR(VLOOKUP(A144,[2]Sheet1!$A:$I,9,FALSE),0)</f>
        <v>0</v>
      </c>
      <c r="N144" s="13">
        <f>IFERROR(VLOOKUP(A144,[3]Sheet1!$A:$G,2,FALSE),0)</f>
        <v>0</v>
      </c>
      <c r="O144" s="13">
        <f>IFERROR(VLOOKUP(A144,[3]Sheet1!$A:$G,3,FALSE),0)</f>
        <v>0</v>
      </c>
      <c r="P144" s="13">
        <f>IFERROR(VLOOKUP(A144,[3]Sheet1!$A:$G,4,FALSE),0)</f>
        <v>0</v>
      </c>
      <c r="Q144" s="13">
        <f>IFERROR(VLOOKUP(A144,[3]Sheet1!$A:$G,5,FALSE),0)</f>
        <v>0</v>
      </c>
      <c r="R144" s="13">
        <f>IFERROR(VLOOKUP(A144,[3]Sheet1!$A:$H,6,FALSE),0)</f>
        <v>0</v>
      </c>
      <c r="S144" s="13">
        <f>IFERROR(VLOOKUP(A144,[3]Sheet1!$A:$I,7,FALSE),0)</f>
        <v>0</v>
      </c>
      <c r="T144" s="13" t="str">
        <f t="shared" si="13"/>
        <v>Não</v>
      </c>
      <c r="U144" s="13" t="str">
        <f t="shared" si="14"/>
        <v>Sim</v>
      </c>
      <c r="V144" s="13" t="str">
        <f t="shared" si="15"/>
        <v>Não</v>
      </c>
      <c r="W144" s="13" t="str">
        <f t="shared" si="16"/>
        <v>Sim</v>
      </c>
      <c r="X144" s="13" t="str">
        <f t="shared" si="17"/>
        <v>Não</v>
      </c>
      <c r="Y144" s="13" t="str">
        <f t="shared" si="18"/>
        <v>Sim</v>
      </c>
    </row>
    <row r="145" spans="1:25">
      <c r="A145" s="9">
        <v>130110</v>
      </c>
      <c r="B145" s="13">
        <f>IFERROR(VLOOKUP(A145,[1]Monitoramento_Base_somente_Said!$A:$J,5,FALSE),0)</f>
        <v>296803</v>
      </c>
      <c r="C145" s="13">
        <f>IFERROR(VLOOKUP(A145,[1]Monitoramento_Base_somente_Said!$A:$J,6,FALSE),0)</f>
        <v>75157444</v>
      </c>
      <c r="D145" s="13">
        <f>IFERROR(VLOOKUP(A145,[1]Monitoramento_Base_somente_Said!$A:$J,7,FALSE),0)</f>
        <v>164998</v>
      </c>
      <c r="E145" s="13">
        <f>IFERROR(VLOOKUP(A145,[1]Monitoramento_Base_somente_Said!$A:$J,8,FALSE),0)</f>
        <v>60837413</v>
      </c>
      <c r="F145" s="13">
        <f>IFERROR(VLOOKUP(A145,[1]Monitoramento_Base_somente_Said!$A:$J,9,FALSE),0)</f>
        <v>156176</v>
      </c>
      <c r="G145" s="13">
        <f>IFERROR(VLOOKUP(A145,[1]Monitoramento_Base_somente_Said!$A:$J,10,FALSE),0)</f>
        <v>27778065</v>
      </c>
      <c r="H145" s="13">
        <f>IFERROR(VLOOKUP(A145,[2]Sheet1!$A:$I,4,FALSE),0)</f>
        <v>0</v>
      </c>
      <c r="I145" s="13">
        <f>IFERROR(VLOOKUP(A145,[2]Sheet1!$A:$I,5,FALSE),0)</f>
        <v>0</v>
      </c>
      <c r="J145" s="13">
        <f>IFERROR(VLOOKUP(A145,[2]Sheet1!$A:$I,6,FALSE),0)</f>
        <v>0</v>
      </c>
      <c r="K145" s="13">
        <f>IFERROR(VLOOKUP(A145,[2]Sheet1!$A:$I,7,FALSE),0)</f>
        <v>0</v>
      </c>
      <c r="L145" s="13">
        <f>IFERROR(VLOOKUP(A145,[2]Sheet1!$A:$I,8,FALSE),0)</f>
        <v>0</v>
      </c>
      <c r="M145" s="13">
        <f>IFERROR(VLOOKUP(A145,[2]Sheet1!$A:$I,9,FALSE),0)</f>
        <v>0</v>
      </c>
      <c r="N145" s="13">
        <f>IFERROR(VLOOKUP(A145,[3]Sheet1!$A:$G,2,FALSE),0)</f>
        <v>0</v>
      </c>
      <c r="O145" s="13">
        <f>IFERROR(VLOOKUP(A145,[3]Sheet1!$A:$G,3,FALSE),0)</f>
        <v>0</v>
      </c>
      <c r="P145" s="13">
        <f>IFERROR(VLOOKUP(A145,[3]Sheet1!$A:$G,4,FALSE),0)</f>
        <v>0</v>
      </c>
      <c r="Q145" s="13">
        <f>IFERROR(VLOOKUP(A145,[3]Sheet1!$A:$G,5,FALSE),0)</f>
        <v>0</v>
      </c>
      <c r="R145" s="13">
        <f>IFERROR(VLOOKUP(A145,[3]Sheet1!$A:$H,6,FALSE),0)</f>
        <v>0</v>
      </c>
      <c r="S145" s="13">
        <f>IFERROR(VLOOKUP(A145,[3]Sheet1!$A:$I,7,FALSE),0)</f>
        <v>0</v>
      </c>
      <c r="T145" s="13" t="str">
        <f t="shared" si="13"/>
        <v>Sim</v>
      </c>
      <c r="U145" s="13" t="str">
        <f t="shared" si="14"/>
        <v>Sim</v>
      </c>
      <c r="V145" s="13" t="str">
        <f t="shared" si="15"/>
        <v>Sim</v>
      </c>
      <c r="W145" s="13" t="str">
        <f t="shared" si="16"/>
        <v>Sim</v>
      </c>
      <c r="X145" s="13" t="str">
        <f t="shared" si="17"/>
        <v>Sim</v>
      </c>
      <c r="Y145" s="13" t="str">
        <f t="shared" si="18"/>
        <v>Sim</v>
      </c>
    </row>
    <row r="146" spans="1:25">
      <c r="A146" s="9">
        <v>130115</v>
      </c>
      <c r="B146" s="13">
        <f>IFERROR(VLOOKUP(A146,[1]Monitoramento_Base_somente_Said!$A:$J,5,FALSE),0)</f>
        <v>0</v>
      </c>
      <c r="C146" s="13">
        <f>IFERROR(VLOOKUP(A146,[1]Monitoramento_Base_somente_Said!$A:$J,6,FALSE),0)</f>
        <v>12400</v>
      </c>
      <c r="D146" s="13">
        <f>IFERROR(VLOOKUP(A146,[1]Monitoramento_Base_somente_Said!$A:$J,7,FALSE),0)</f>
        <v>0</v>
      </c>
      <c r="E146" s="13">
        <f>IFERROR(VLOOKUP(A146,[1]Monitoramento_Base_somente_Said!$A:$J,8,FALSE),0)</f>
        <v>11600</v>
      </c>
      <c r="F146" s="13">
        <f>IFERROR(VLOOKUP(A146,[1]Monitoramento_Base_somente_Said!$A:$J,9,FALSE),0)</f>
        <v>0</v>
      </c>
      <c r="G146" s="13">
        <f>IFERROR(VLOOKUP(A146,[1]Monitoramento_Base_somente_Said!$A:$J,10,FALSE),0)</f>
        <v>4800</v>
      </c>
      <c r="H146" s="13">
        <f>IFERROR(VLOOKUP(A146,[2]Sheet1!$A:$I,4,FALSE),0)</f>
        <v>0</v>
      </c>
      <c r="I146" s="13">
        <f>IFERROR(VLOOKUP(A146,[2]Sheet1!$A:$I,5,FALSE),0)</f>
        <v>0</v>
      </c>
      <c r="J146" s="13">
        <f>IFERROR(VLOOKUP(A146,[2]Sheet1!$A:$I,6,FALSE),0)</f>
        <v>0</v>
      </c>
      <c r="K146" s="13">
        <f>IFERROR(VLOOKUP(A146,[2]Sheet1!$A:$I,7,FALSE),0)</f>
        <v>0</v>
      </c>
      <c r="L146" s="13">
        <f>IFERROR(VLOOKUP(A146,[2]Sheet1!$A:$I,8,FALSE),0)</f>
        <v>0</v>
      </c>
      <c r="M146" s="13">
        <f>IFERROR(VLOOKUP(A146,[2]Sheet1!$A:$I,9,FALSE),0)</f>
        <v>0</v>
      </c>
      <c r="N146" s="13">
        <f>IFERROR(VLOOKUP(A146,[3]Sheet1!$A:$G,2,FALSE),0)</f>
        <v>0</v>
      </c>
      <c r="O146" s="13">
        <f>IFERROR(VLOOKUP(A146,[3]Sheet1!$A:$G,3,FALSE),0)</f>
        <v>0</v>
      </c>
      <c r="P146" s="13">
        <f>IFERROR(VLOOKUP(A146,[3]Sheet1!$A:$G,4,FALSE),0)</f>
        <v>0</v>
      </c>
      <c r="Q146" s="13">
        <f>IFERROR(VLOOKUP(A146,[3]Sheet1!$A:$G,5,FALSE),0)</f>
        <v>0</v>
      </c>
      <c r="R146" s="13">
        <f>IFERROR(VLOOKUP(A146,[3]Sheet1!$A:$H,6,FALSE),0)</f>
        <v>0</v>
      </c>
      <c r="S146" s="13">
        <f>IFERROR(VLOOKUP(A146,[3]Sheet1!$A:$I,7,FALSE),0)</f>
        <v>0</v>
      </c>
      <c r="T146" s="13" t="str">
        <f t="shared" si="13"/>
        <v>Não</v>
      </c>
      <c r="U146" s="13" t="str">
        <f t="shared" si="14"/>
        <v>Sim</v>
      </c>
      <c r="V146" s="13" t="str">
        <f t="shared" si="15"/>
        <v>Não</v>
      </c>
      <c r="W146" s="13" t="str">
        <f t="shared" si="16"/>
        <v>Sim</v>
      </c>
      <c r="X146" s="13" t="str">
        <f t="shared" si="17"/>
        <v>Não</v>
      </c>
      <c r="Y146" s="13" t="str">
        <f t="shared" si="18"/>
        <v>Sim</v>
      </c>
    </row>
    <row r="147" spans="1:25">
      <c r="A147" s="9">
        <v>130120</v>
      </c>
      <c r="B147" s="13">
        <f>IFERROR(VLOOKUP(A147,[1]Monitoramento_Base_somente_Said!$A:$J,5,FALSE),0)</f>
        <v>0</v>
      </c>
      <c r="C147" s="13">
        <f>IFERROR(VLOOKUP(A147,[1]Monitoramento_Base_somente_Said!$A:$J,6,FALSE),0)</f>
        <v>0</v>
      </c>
      <c r="D147" s="13">
        <f>IFERROR(VLOOKUP(A147,[1]Monitoramento_Base_somente_Said!$A:$J,7,FALSE),0)</f>
        <v>0</v>
      </c>
      <c r="E147" s="13">
        <f>IFERROR(VLOOKUP(A147,[1]Monitoramento_Base_somente_Said!$A:$J,8,FALSE),0)</f>
        <v>0</v>
      </c>
      <c r="F147" s="13">
        <f>IFERROR(VLOOKUP(A147,[1]Monitoramento_Base_somente_Said!$A:$J,9,FALSE),0)</f>
        <v>0</v>
      </c>
      <c r="G147" s="13">
        <f>IFERROR(VLOOKUP(A147,[1]Monitoramento_Base_somente_Said!$A:$J,10,FALSE),0)</f>
        <v>0</v>
      </c>
      <c r="H147" s="13">
        <f>IFERROR(VLOOKUP(A147,[2]Sheet1!$A:$I,4,FALSE),0)</f>
        <v>0</v>
      </c>
      <c r="I147" s="13">
        <f>IFERROR(VLOOKUP(A147,[2]Sheet1!$A:$I,5,FALSE),0)</f>
        <v>0</v>
      </c>
      <c r="J147" s="13">
        <f>IFERROR(VLOOKUP(A147,[2]Sheet1!$A:$I,6,FALSE),0)</f>
        <v>0</v>
      </c>
      <c r="K147" s="13">
        <f>IFERROR(VLOOKUP(A147,[2]Sheet1!$A:$I,7,FALSE),0)</f>
        <v>0</v>
      </c>
      <c r="L147" s="13">
        <f>IFERROR(VLOOKUP(A147,[2]Sheet1!$A:$I,8,FALSE),0)</f>
        <v>0</v>
      </c>
      <c r="M147" s="13">
        <f>IFERROR(VLOOKUP(A147,[2]Sheet1!$A:$I,9,FALSE),0)</f>
        <v>0</v>
      </c>
      <c r="N147" s="13">
        <f>IFERROR(VLOOKUP(A147,[3]Sheet1!$A:$G,2,FALSE),0)</f>
        <v>0</v>
      </c>
      <c r="O147" s="13">
        <f>IFERROR(VLOOKUP(A147,[3]Sheet1!$A:$G,3,FALSE),0)</f>
        <v>0</v>
      </c>
      <c r="P147" s="13">
        <f>IFERROR(VLOOKUP(A147,[3]Sheet1!$A:$G,4,FALSE),0)</f>
        <v>0</v>
      </c>
      <c r="Q147" s="13">
        <f>IFERROR(VLOOKUP(A147,[3]Sheet1!$A:$G,5,FALSE),0)</f>
        <v>0</v>
      </c>
      <c r="R147" s="13">
        <f>IFERROR(VLOOKUP(A147,[3]Sheet1!$A:$H,6,FALSE),0)</f>
        <v>0</v>
      </c>
      <c r="S147" s="13">
        <f>IFERROR(VLOOKUP(A147,[3]Sheet1!$A:$I,7,FALSE),0)</f>
        <v>0</v>
      </c>
      <c r="T147" s="13" t="str">
        <f t="shared" si="13"/>
        <v>Não</v>
      </c>
      <c r="U147" s="13" t="str">
        <f t="shared" si="14"/>
        <v>Não</v>
      </c>
      <c r="V147" s="13" t="str">
        <f t="shared" si="15"/>
        <v>Não</v>
      </c>
      <c r="W147" s="13" t="str">
        <f t="shared" si="16"/>
        <v>Não</v>
      </c>
      <c r="X147" s="13" t="str">
        <f t="shared" si="17"/>
        <v>Não</v>
      </c>
      <c r="Y147" s="13" t="str">
        <f t="shared" si="18"/>
        <v>Não</v>
      </c>
    </row>
    <row r="148" spans="1:25">
      <c r="A148" s="9">
        <v>130130</v>
      </c>
      <c r="B148" s="13">
        <f>IFERROR(VLOOKUP(A148,[1]Monitoramento_Base_somente_Said!$A:$J,5,FALSE),0)</f>
        <v>0</v>
      </c>
      <c r="C148" s="13">
        <f>IFERROR(VLOOKUP(A148,[1]Monitoramento_Base_somente_Said!$A:$J,6,FALSE),0)</f>
        <v>0</v>
      </c>
      <c r="D148" s="13">
        <f>IFERROR(VLOOKUP(A148,[1]Monitoramento_Base_somente_Said!$A:$J,7,FALSE),0)</f>
        <v>0</v>
      </c>
      <c r="E148" s="13">
        <f>IFERROR(VLOOKUP(A148,[1]Monitoramento_Base_somente_Said!$A:$J,8,FALSE),0)</f>
        <v>0</v>
      </c>
      <c r="F148" s="13">
        <f>IFERROR(VLOOKUP(A148,[1]Monitoramento_Base_somente_Said!$A:$J,9,FALSE),0)</f>
        <v>0</v>
      </c>
      <c r="G148" s="13">
        <f>IFERROR(VLOOKUP(A148,[1]Monitoramento_Base_somente_Said!$A:$J,10,FALSE),0)</f>
        <v>0</v>
      </c>
      <c r="H148" s="13">
        <f>IFERROR(VLOOKUP(A148,[2]Sheet1!$A:$I,4,FALSE),0)</f>
        <v>0</v>
      </c>
      <c r="I148" s="13">
        <f>IFERROR(VLOOKUP(A148,[2]Sheet1!$A:$I,5,FALSE),0)</f>
        <v>0</v>
      </c>
      <c r="J148" s="13">
        <f>IFERROR(VLOOKUP(A148,[2]Sheet1!$A:$I,6,FALSE),0)</f>
        <v>0</v>
      </c>
      <c r="K148" s="13">
        <f>IFERROR(VLOOKUP(A148,[2]Sheet1!$A:$I,7,FALSE),0)</f>
        <v>0</v>
      </c>
      <c r="L148" s="13">
        <f>IFERROR(VLOOKUP(A148,[2]Sheet1!$A:$I,8,FALSE),0)</f>
        <v>0</v>
      </c>
      <c r="M148" s="13">
        <f>IFERROR(VLOOKUP(A148,[2]Sheet1!$A:$I,9,FALSE),0)</f>
        <v>0</v>
      </c>
      <c r="N148" s="13">
        <f>IFERROR(VLOOKUP(A148,[3]Sheet1!$A:$G,2,FALSE),0)</f>
        <v>0</v>
      </c>
      <c r="O148" s="13">
        <f>IFERROR(VLOOKUP(A148,[3]Sheet1!$A:$G,3,FALSE),0)</f>
        <v>0</v>
      </c>
      <c r="P148" s="13">
        <f>IFERROR(VLOOKUP(A148,[3]Sheet1!$A:$G,4,FALSE),0)</f>
        <v>0</v>
      </c>
      <c r="Q148" s="13">
        <f>IFERROR(VLOOKUP(A148,[3]Sheet1!$A:$G,5,FALSE),0)</f>
        <v>0</v>
      </c>
      <c r="R148" s="13">
        <f>IFERROR(VLOOKUP(A148,[3]Sheet1!$A:$H,6,FALSE),0)</f>
        <v>0</v>
      </c>
      <c r="S148" s="13">
        <f>IFERROR(VLOOKUP(A148,[3]Sheet1!$A:$I,7,FALSE),0)</f>
        <v>0</v>
      </c>
      <c r="T148" s="13" t="str">
        <f t="shared" si="13"/>
        <v>Não</v>
      </c>
      <c r="U148" s="13" t="str">
        <f t="shared" si="14"/>
        <v>Não</v>
      </c>
      <c r="V148" s="13" t="str">
        <f t="shared" si="15"/>
        <v>Não</v>
      </c>
      <c r="W148" s="13" t="str">
        <f t="shared" si="16"/>
        <v>Não</v>
      </c>
      <c r="X148" s="13" t="str">
        <f t="shared" si="17"/>
        <v>Não</v>
      </c>
      <c r="Y148" s="13" t="str">
        <f t="shared" si="18"/>
        <v>Não</v>
      </c>
    </row>
    <row r="149" spans="1:25">
      <c r="A149" s="9">
        <v>130140</v>
      </c>
      <c r="B149" s="13">
        <f>IFERROR(VLOOKUP(A149,[1]Monitoramento_Base_somente_Said!$A:$J,5,FALSE),0)</f>
        <v>375725</v>
      </c>
      <c r="C149" s="13">
        <f>IFERROR(VLOOKUP(A149,[1]Monitoramento_Base_somente_Said!$A:$J,6,FALSE),0)</f>
        <v>44191407</v>
      </c>
      <c r="D149" s="13">
        <f>IFERROR(VLOOKUP(A149,[1]Monitoramento_Base_somente_Said!$A:$J,7,FALSE),0)</f>
        <v>414592</v>
      </c>
      <c r="E149" s="13">
        <f>IFERROR(VLOOKUP(A149,[1]Monitoramento_Base_somente_Said!$A:$J,8,FALSE),0)</f>
        <v>58687571</v>
      </c>
      <c r="F149" s="13">
        <f>IFERROR(VLOOKUP(A149,[1]Monitoramento_Base_somente_Said!$A:$J,9,FALSE),0)</f>
        <v>211552</v>
      </c>
      <c r="G149" s="13">
        <f>IFERROR(VLOOKUP(A149,[1]Monitoramento_Base_somente_Said!$A:$J,10,FALSE),0)</f>
        <v>31722147</v>
      </c>
      <c r="H149" s="13">
        <f>IFERROR(VLOOKUP(A149,[2]Sheet1!$A:$I,4,FALSE),0)</f>
        <v>0</v>
      </c>
      <c r="I149" s="13">
        <f>IFERROR(VLOOKUP(A149,[2]Sheet1!$A:$I,5,FALSE),0)</f>
        <v>0</v>
      </c>
      <c r="J149" s="13">
        <f>IFERROR(VLOOKUP(A149,[2]Sheet1!$A:$I,6,FALSE),0)</f>
        <v>0</v>
      </c>
      <c r="K149" s="13">
        <f>IFERROR(VLOOKUP(A149,[2]Sheet1!$A:$I,7,FALSE),0)</f>
        <v>0</v>
      </c>
      <c r="L149" s="13">
        <f>IFERROR(VLOOKUP(A149,[2]Sheet1!$A:$I,8,FALSE),0)</f>
        <v>0</v>
      </c>
      <c r="M149" s="13">
        <f>IFERROR(VLOOKUP(A149,[2]Sheet1!$A:$I,9,FALSE),0)</f>
        <v>0</v>
      </c>
      <c r="N149" s="13">
        <f>IFERROR(VLOOKUP(A149,[3]Sheet1!$A:$G,2,FALSE),0)</f>
        <v>0</v>
      </c>
      <c r="O149" s="13">
        <f>IFERROR(VLOOKUP(A149,[3]Sheet1!$A:$G,3,FALSE),0)</f>
        <v>0</v>
      </c>
      <c r="P149" s="13">
        <f>IFERROR(VLOOKUP(A149,[3]Sheet1!$A:$G,4,FALSE),0)</f>
        <v>0</v>
      </c>
      <c r="Q149" s="13">
        <f>IFERROR(VLOOKUP(A149,[3]Sheet1!$A:$G,5,FALSE),0)</f>
        <v>0</v>
      </c>
      <c r="R149" s="13">
        <f>IFERROR(VLOOKUP(A149,[3]Sheet1!$A:$H,6,FALSE),0)</f>
        <v>0</v>
      </c>
      <c r="S149" s="13">
        <f>IFERROR(VLOOKUP(A149,[3]Sheet1!$A:$I,7,FALSE),0)</f>
        <v>0</v>
      </c>
      <c r="T149" s="13" t="str">
        <f t="shared" si="13"/>
        <v>Sim</v>
      </c>
      <c r="U149" s="13" t="str">
        <f t="shared" si="14"/>
        <v>Sim</v>
      </c>
      <c r="V149" s="13" t="str">
        <f t="shared" si="15"/>
        <v>Sim</v>
      </c>
      <c r="W149" s="13" t="str">
        <f t="shared" si="16"/>
        <v>Sim</v>
      </c>
      <c r="X149" s="13" t="str">
        <f t="shared" si="17"/>
        <v>Sim</v>
      </c>
      <c r="Y149" s="13" t="str">
        <f t="shared" si="18"/>
        <v>Sim</v>
      </c>
    </row>
    <row r="150" spans="1:25">
      <c r="A150" s="9">
        <v>130150</v>
      </c>
      <c r="B150" s="13">
        <f>IFERROR(VLOOKUP(A150,[1]Monitoramento_Base_somente_Said!$A:$J,5,FALSE),0)</f>
        <v>0</v>
      </c>
      <c r="C150" s="13">
        <f>IFERROR(VLOOKUP(A150,[1]Monitoramento_Base_somente_Said!$A:$J,6,FALSE),0)</f>
        <v>5890</v>
      </c>
      <c r="D150" s="13">
        <f>IFERROR(VLOOKUP(A150,[1]Monitoramento_Base_somente_Said!$A:$J,7,FALSE),0)</f>
        <v>0</v>
      </c>
      <c r="E150" s="13">
        <f>IFERROR(VLOOKUP(A150,[1]Monitoramento_Base_somente_Said!$A:$J,8,FALSE),0)</f>
        <v>5510</v>
      </c>
      <c r="F150" s="13">
        <f>IFERROR(VLOOKUP(A150,[1]Monitoramento_Base_somente_Said!$A:$J,9,FALSE),0)</f>
        <v>0</v>
      </c>
      <c r="G150" s="13">
        <f>IFERROR(VLOOKUP(A150,[1]Monitoramento_Base_somente_Said!$A:$J,10,FALSE),0)</f>
        <v>2280</v>
      </c>
      <c r="H150" s="13">
        <f>IFERROR(VLOOKUP(A150,[2]Sheet1!$A:$I,4,FALSE),0)</f>
        <v>0</v>
      </c>
      <c r="I150" s="13">
        <f>IFERROR(VLOOKUP(A150,[2]Sheet1!$A:$I,5,FALSE),0)</f>
        <v>0</v>
      </c>
      <c r="J150" s="13">
        <f>IFERROR(VLOOKUP(A150,[2]Sheet1!$A:$I,6,FALSE),0)</f>
        <v>0</v>
      </c>
      <c r="K150" s="13">
        <f>IFERROR(VLOOKUP(A150,[2]Sheet1!$A:$I,7,FALSE),0)</f>
        <v>0</v>
      </c>
      <c r="L150" s="13">
        <f>IFERROR(VLOOKUP(A150,[2]Sheet1!$A:$I,8,FALSE),0)</f>
        <v>0</v>
      </c>
      <c r="M150" s="13">
        <f>IFERROR(VLOOKUP(A150,[2]Sheet1!$A:$I,9,FALSE),0)</f>
        <v>0</v>
      </c>
      <c r="N150" s="13">
        <f>IFERROR(VLOOKUP(A150,[3]Sheet1!$A:$G,2,FALSE),0)</f>
        <v>0</v>
      </c>
      <c r="O150" s="13">
        <f>IFERROR(VLOOKUP(A150,[3]Sheet1!$A:$G,3,FALSE),0)</f>
        <v>0</v>
      </c>
      <c r="P150" s="13">
        <f>IFERROR(VLOOKUP(A150,[3]Sheet1!$A:$G,4,FALSE),0)</f>
        <v>0</v>
      </c>
      <c r="Q150" s="13">
        <f>IFERROR(VLOOKUP(A150,[3]Sheet1!$A:$G,5,FALSE),0)</f>
        <v>0</v>
      </c>
      <c r="R150" s="13">
        <f>IFERROR(VLOOKUP(A150,[3]Sheet1!$A:$H,6,FALSE),0)</f>
        <v>0</v>
      </c>
      <c r="S150" s="13">
        <f>IFERROR(VLOOKUP(A150,[3]Sheet1!$A:$I,7,FALSE),0)</f>
        <v>0</v>
      </c>
      <c r="T150" s="13" t="str">
        <f t="shared" si="13"/>
        <v>Não</v>
      </c>
      <c r="U150" s="13" t="str">
        <f t="shared" si="14"/>
        <v>Sim</v>
      </c>
      <c r="V150" s="13" t="str">
        <f t="shared" si="15"/>
        <v>Não</v>
      </c>
      <c r="W150" s="13" t="str">
        <f t="shared" si="16"/>
        <v>Sim</v>
      </c>
      <c r="X150" s="13" t="str">
        <f t="shared" si="17"/>
        <v>Não</v>
      </c>
      <c r="Y150" s="13" t="str">
        <f t="shared" si="18"/>
        <v>Sim</v>
      </c>
    </row>
    <row r="151" spans="1:25">
      <c r="A151" s="9">
        <v>130160</v>
      </c>
      <c r="B151" s="13">
        <f>IFERROR(VLOOKUP(A151,[1]Monitoramento_Base_somente_Said!$A:$J,5,FALSE),0)</f>
        <v>12862</v>
      </c>
      <c r="C151" s="13">
        <f>IFERROR(VLOOKUP(A151,[1]Monitoramento_Base_somente_Said!$A:$J,6,FALSE),0)</f>
        <v>673080</v>
      </c>
      <c r="D151" s="13">
        <f>IFERROR(VLOOKUP(A151,[1]Monitoramento_Base_somente_Said!$A:$J,7,FALSE),0)</f>
        <v>8775</v>
      </c>
      <c r="E151" s="13">
        <f>IFERROR(VLOOKUP(A151,[1]Monitoramento_Base_somente_Said!$A:$J,8,FALSE),0)</f>
        <v>673508</v>
      </c>
      <c r="F151" s="13">
        <f>IFERROR(VLOOKUP(A151,[1]Monitoramento_Base_somente_Said!$A:$J,9,FALSE),0)</f>
        <v>8175</v>
      </c>
      <c r="G151" s="13">
        <f>IFERROR(VLOOKUP(A151,[1]Monitoramento_Base_somente_Said!$A:$J,10,FALSE),0)</f>
        <v>295038</v>
      </c>
      <c r="H151" s="13">
        <f>IFERROR(VLOOKUP(A151,[2]Sheet1!$A:$I,4,FALSE),0)</f>
        <v>0</v>
      </c>
      <c r="I151" s="13">
        <f>IFERROR(VLOOKUP(A151,[2]Sheet1!$A:$I,5,FALSE),0)</f>
        <v>0</v>
      </c>
      <c r="J151" s="13">
        <f>IFERROR(VLOOKUP(A151,[2]Sheet1!$A:$I,6,FALSE),0)</f>
        <v>0</v>
      </c>
      <c r="K151" s="13">
        <f>IFERROR(VLOOKUP(A151,[2]Sheet1!$A:$I,7,FALSE),0)</f>
        <v>0</v>
      </c>
      <c r="L151" s="13">
        <f>IFERROR(VLOOKUP(A151,[2]Sheet1!$A:$I,8,FALSE),0)</f>
        <v>0</v>
      </c>
      <c r="M151" s="13">
        <f>IFERROR(VLOOKUP(A151,[2]Sheet1!$A:$I,9,FALSE),0)</f>
        <v>0</v>
      </c>
      <c r="N151" s="13">
        <f>IFERROR(VLOOKUP(A151,[3]Sheet1!$A:$G,2,FALSE),0)</f>
        <v>0</v>
      </c>
      <c r="O151" s="13">
        <f>IFERROR(VLOOKUP(A151,[3]Sheet1!$A:$G,3,FALSE),0)</f>
        <v>0</v>
      </c>
      <c r="P151" s="13">
        <f>IFERROR(VLOOKUP(A151,[3]Sheet1!$A:$G,4,FALSE),0)</f>
        <v>0</v>
      </c>
      <c r="Q151" s="13">
        <f>IFERROR(VLOOKUP(A151,[3]Sheet1!$A:$G,5,FALSE),0)</f>
        <v>0</v>
      </c>
      <c r="R151" s="13">
        <f>IFERROR(VLOOKUP(A151,[3]Sheet1!$A:$H,6,FALSE),0)</f>
        <v>0</v>
      </c>
      <c r="S151" s="13">
        <f>IFERROR(VLOOKUP(A151,[3]Sheet1!$A:$I,7,FALSE),0)</f>
        <v>0</v>
      </c>
      <c r="T151" s="13" t="str">
        <f t="shared" si="13"/>
        <v>Sim</v>
      </c>
      <c r="U151" s="13" t="str">
        <f t="shared" si="14"/>
        <v>Sim</v>
      </c>
      <c r="V151" s="13" t="str">
        <f t="shared" si="15"/>
        <v>Sim</v>
      </c>
      <c r="W151" s="13" t="str">
        <f t="shared" si="16"/>
        <v>Sim</v>
      </c>
      <c r="X151" s="13" t="str">
        <f t="shared" si="17"/>
        <v>Sim</v>
      </c>
      <c r="Y151" s="13" t="str">
        <f t="shared" si="18"/>
        <v>Sim</v>
      </c>
    </row>
    <row r="152" spans="1:25">
      <c r="A152" s="9">
        <v>130165</v>
      </c>
      <c r="B152" s="13">
        <f>IFERROR(VLOOKUP(A152,[1]Monitoramento_Base_somente_Said!$A:$J,5,FALSE),0)</f>
        <v>67844</v>
      </c>
      <c r="C152" s="13">
        <f>IFERROR(VLOOKUP(A152,[1]Monitoramento_Base_somente_Said!$A:$J,6,FALSE),0)</f>
        <v>17395682</v>
      </c>
      <c r="D152" s="13">
        <f>IFERROR(VLOOKUP(A152,[1]Monitoramento_Base_somente_Said!$A:$J,7,FALSE),0)</f>
        <v>29576</v>
      </c>
      <c r="E152" s="13">
        <f>IFERROR(VLOOKUP(A152,[1]Monitoramento_Base_somente_Said!$A:$J,8,FALSE),0)</f>
        <v>21221053</v>
      </c>
      <c r="F152" s="13">
        <f>IFERROR(VLOOKUP(A152,[1]Monitoramento_Base_somente_Said!$A:$J,9,FALSE),0)</f>
        <v>9177</v>
      </c>
      <c r="G152" s="13">
        <f>IFERROR(VLOOKUP(A152,[1]Monitoramento_Base_somente_Said!$A:$J,10,FALSE),0)</f>
        <v>12046344</v>
      </c>
      <c r="H152" s="13">
        <f>IFERROR(VLOOKUP(A152,[2]Sheet1!$A:$I,4,FALSE),0)</f>
        <v>0</v>
      </c>
      <c r="I152" s="13">
        <f>IFERROR(VLOOKUP(A152,[2]Sheet1!$A:$I,5,FALSE),0)</f>
        <v>0</v>
      </c>
      <c r="J152" s="13">
        <f>IFERROR(VLOOKUP(A152,[2]Sheet1!$A:$I,6,FALSE),0)</f>
        <v>0</v>
      </c>
      <c r="K152" s="13">
        <f>IFERROR(VLOOKUP(A152,[2]Sheet1!$A:$I,7,FALSE),0)</f>
        <v>0</v>
      </c>
      <c r="L152" s="13">
        <f>IFERROR(VLOOKUP(A152,[2]Sheet1!$A:$I,8,FALSE),0)</f>
        <v>0</v>
      </c>
      <c r="M152" s="13">
        <f>IFERROR(VLOOKUP(A152,[2]Sheet1!$A:$I,9,FALSE),0)</f>
        <v>0</v>
      </c>
      <c r="N152" s="13">
        <f>IFERROR(VLOOKUP(A152,[3]Sheet1!$A:$G,2,FALSE),0)</f>
        <v>0</v>
      </c>
      <c r="O152" s="13">
        <f>IFERROR(VLOOKUP(A152,[3]Sheet1!$A:$G,3,FALSE),0)</f>
        <v>0</v>
      </c>
      <c r="P152" s="13">
        <f>IFERROR(VLOOKUP(A152,[3]Sheet1!$A:$G,4,FALSE),0)</f>
        <v>0</v>
      </c>
      <c r="Q152" s="13">
        <f>IFERROR(VLOOKUP(A152,[3]Sheet1!$A:$G,5,FALSE),0)</f>
        <v>0</v>
      </c>
      <c r="R152" s="13">
        <f>IFERROR(VLOOKUP(A152,[3]Sheet1!$A:$H,6,FALSE),0)</f>
        <v>0</v>
      </c>
      <c r="S152" s="13">
        <f>IFERROR(VLOOKUP(A152,[3]Sheet1!$A:$I,7,FALSE),0)</f>
        <v>0</v>
      </c>
      <c r="T152" s="13" t="str">
        <f t="shared" si="13"/>
        <v>Sim</v>
      </c>
      <c r="U152" s="13" t="str">
        <f t="shared" si="14"/>
        <v>Sim</v>
      </c>
      <c r="V152" s="13" t="str">
        <f t="shared" si="15"/>
        <v>Sim</v>
      </c>
      <c r="W152" s="13" t="str">
        <f t="shared" si="16"/>
        <v>Sim</v>
      </c>
      <c r="X152" s="13" t="str">
        <f t="shared" si="17"/>
        <v>Sim</v>
      </c>
      <c r="Y152" s="13" t="str">
        <f t="shared" si="18"/>
        <v>Sim</v>
      </c>
    </row>
    <row r="153" spans="1:25">
      <c r="A153" s="9">
        <v>130170</v>
      </c>
      <c r="B153" s="13">
        <f>IFERROR(VLOOKUP(A153,[1]Monitoramento_Base_somente_Said!$A:$J,5,FALSE),0)</f>
        <v>77874</v>
      </c>
      <c r="C153" s="13">
        <f>IFERROR(VLOOKUP(A153,[1]Monitoramento_Base_somente_Said!$A:$J,6,FALSE),0)</f>
        <v>1771535610</v>
      </c>
      <c r="D153" s="13">
        <f>IFERROR(VLOOKUP(A153,[1]Monitoramento_Base_somente_Said!$A:$J,7,FALSE),0)</f>
        <v>121216</v>
      </c>
      <c r="E153" s="13">
        <f>IFERROR(VLOOKUP(A153,[1]Monitoramento_Base_somente_Said!$A:$J,8,FALSE),0)</f>
        <v>1653938095</v>
      </c>
      <c r="F153" s="13">
        <f>IFERROR(VLOOKUP(A153,[1]Monitoramento_Base_somente_Said!$A:$J,9,FALSE),0)</f>
        <v>90003</v>
      </c>
      <c r="G153" s="13">
        <f>IFERROR(VLOOKUP(A153,[1]Monitoramento_Base_somente_Said!$A:$J,10,FALSE),0)</f>
        <v>684281650</v>
      </c>
      <c r="H153" s="13">
        <f>IFERROR(VLOOKUP(A153,[2]Sheet1!$A:$I,4,FALSE),0)</f>
        <v>0</v>
      </c>
      <c r="I153" s="13">
        <f>IFERROR(VLOOKUP(A153,[2]Sheet1!$A:$I,5,FALSE),0)</f>
        <v>0</v>
      </c>
      <c r="J153" s="13">
        <f>IFERROR(VLOOKUP(A153,[2]Sheet1!$A:$I,6,FALSE),0)</f>
        <v>0</v>
      </c>
      <c r="K153" s="13">
        <f>IFERROR(VLOOKUP(A153,[2]Sheet1!$A:$I,7,FALSE),0)</f>
        <v>0</v>
      </c>
      <c r="L153" s="13">
        <f>IFERROR(VLOOKUP(A153,[2]Sheet1!$A:$I,8,FALSE),0)</f>
        <v>0</v>
      </c>
      <c r="M153" s="13">
        <f>IFERROR(VLOOKUP(A153,[2]Sheet1!$A:$I,9,FALSE),0)</f>
        <v>0</v>
      </c>
      <c r="N153" s="13">
        <f>IFERROR(VLOOKUP(A153,[3]Sheet1!$A:$G,2,FALSE),0)</f>
        <v>0</v>
      </c>
      <c r="O153" s="13">
        <f>IFERROR(VLOOKUP(A153,[3]Sheet1!$A:$G,3,FALSE),0)</f>
        <v>0</v>
      </c>
      <c r="P153" s="13">
        <f>IFERROR(VLOOKUP(A153,[3]Sheet1!$A:$G,4,FALSE),0)</f>
        <v>0</v>
      </c>
      <c r="Q153" s="13">
        <f>IFERROR(VLOOKUP(A153,[3]Sheet1!$A:$G,5,FALSE),0)</f>
        <v>0</v>
      </c>
      <c r="R153" s="13">
        <f>IFERROR(VLOOKUP(A153,[3]Sheet1!$A:$H,6,FALSE),0)</f>
        <v>0</v>
      </c>
      <c r="S153" s="13">
        <f>IFERROR(VLOOKUP(A153,[3]Sheet1!$A:$I,7,FALSE),0)</f>
        <v>0</v>
      </c>
      <c r="T153" s="13" t="str">
        <f t="shared" si="13"/>
        <v>Sim</v>
      </c>
      <c r="U153" s="13" t="str">
        <f t="shared" si="14"/>
        <v>Sim</v>
      </c>
      <c r="V153" s="13" t="str">
        <f t="shared" si="15"/>
        <v>Sim</v>
      </c>
      <c r="W153" s="13" t="str">
        <f t="shared" si="16"/>
        <v>Sim</v>
      </c>
      <c r="X153" s="13" t="str">
        <f t="shared" si="17"/>
        <v>Sim</v>
      </c>
      <c r="Y153" s="13" t="str">
        <f t="shared" si="18"/>
        <v>Sim</v>
      </c>
    </row>
    <row r="154" spans="1:25">
      <c r="A154" s="9">
        <v>130180</v>
      </c>
      <c r="B154" s="13">
        <f>IFERROR(VLOOKUP(A154,[1]Monitoramento_Base_somente_Said!$A:$J,5,FALSE),0)</f>
        <v>97341</v>
      </c>
      <c r="C154" s="13">
        <f>IFERROR(VLOOKUP(A154,[1]Monitoramento_Base_somente_Said!$A:$J,6,FALSE),0)</f>
        <v>42746232</v>
      </c>
      <c r="D154" s="13">
        <f>IFERROR(VLOOKUP(A154,[1]Monitoramento_Base_somente_Said!$A:$J,7,FALSE),0)</f>
        <v>0</v>
      </c>
      <c r="E154" s="13">
        <f>IFERROR(VLOOKUP(A154,[1]Monitoramento_Base_somente_Said!$A:$J,8,FALSE),0)</f>
        <v>35654450</v>
      </c>
      <c r="F154" s="13">
        <f>IFERROR(VLOOKUP(A154,[1]Monitoramento_Base_somente_Said!$A:$J,9,FALSE),0)</f>
        <v>0</v>
      </c>
      <c r="G154" s="13">
        <f>IFERROR(VLOOKUP(A154,[1]Monitoramento_Base_somente_Said!$A:$J,10,FALSE),0)</f>
        <v>13979410</v>
      </c>
      <c r="H154" s="13">
        <f>IFERROR(VLOOKUP(A154,[2]Sheet1!$A:$I,4,FALSE),0)</f>
        <v>0</v>
      </c>
      <c r="I154" s="13">
        <f>IFERROR(VLOOKUP(A154,[2]Sheet1!$A:$I,5,FALSE),0)</f>
        <v>0</v>
      </c>
      <c r="J154" s="13">
        <f>IFERROR(VLOOKUP(A154,[2]Sheet1!$A:$I,6,FALSE),0)</f>
        <v>0</v>
      </c>
      <c r="K154" s="13">
        <f>IFERROR(VLOOKUP(A154,[2]Sheet1!$A:$I,7,FALSE),0)</f>
        <v>0</v>
      </c>
      <c r="L154" s="13">
        <f>IFERROR(VLOOKUP(A154,[2]Sheet1!$A:$I,8,FALSE),0)</f>
        <v>0</v>
      </c>
      <c r="M154" s="13">
        <f>IFERROR(VLOOKUP(A154,[2]Sheet1!$A:$I,9,FALSE),0)</f>
        <v>0</v>
      </c>
      <c r="N154" s="13">
        <f>IFERROR(VLOOKUP(A154,[3]Sheet1!$A:$G,2,FALSE),0)</f>
        <v>0</v>
      </c>
      <c r="O154" s="13">
        <f>IFERROR(VLOOKUP(A154,[3]Sheet1!$A:$G,3,FALSE),0)</f>
        <v>0</v>
      </c>
      <c r="P154" s="13">
        <f>IFERROR(VLOOKUP(A154,[3]Sheet1!$A:$G,4,FALSE),0)</f>
        <v>0</v>
      </c>
      <c r="Q154" s="13">
        <f>IFERROR(VLOOKUP(A154,[3]Sheet1!$A:$G,5,FALSE),0)</f>
        <v>0</v>
      </c>
      <c r="R154" s="13">
        <f>IFERROR(VLOOKUP(A154,[3]Sheet1!$A:$H,6,FALSE),0)</f>
        <v>0</v>
      </c>
      <c r="S154" s="13">
        <f>IFERROR(VLOOKUP(A154,[3]Sheet1!$A:$I,7,FALSE),0)</f>
        <v>0</v>
      </c>
      <c r="T154" s="13" t="str">
        <f t="shared" si="13"/>
        <v>Sim</v>
      </c>
      <c r="U154" s="13" t="str">
        <f t="shared" si="14"/>
        <v>Sim</v>
      </c>
      <c r="V154" s="13" t="str">
        <f t="shared" si="15"/>
        <v>Não</v>
      </c>
      <c r="W154" s="13" t="str">
        <f t="shared" si="16"/>
        <v>Sim</v>
      </c>
      <c r="X154" s="13" t="str">
        <f t="shared" si="17"/>
        <v>Não</v>
      </c>
      <c r="Y154" s="13" t="str">
        <f t="shared" si="18"/>
        <v>Sim</v>
      </c>
    </row>
    <row r="155" spans="1:25">
      <c r="A155" s="19">
        <v>130185</v>
      </c>
      <c r="B155" s="13">
        <f>IFERROR(VLOOKUP(A155,[1]Monitoramento_Base_somente_Said!$A:$J,5,FALSE),0)</f>
        <v>0</v>
      </c>
      <c r="C155" s="13">
        <f>IFERROR(VLOOKUP(A155,[1]Monitoramento_Base_somente_Said!$A:$J,6,FALSE),0)</f>
        <v>66668617</v>
      </c>
      <c r="D155" s="13">
        <f>IFERROR(VLOOKUP(A155,[1]Monitoramento_Base_somente_Said!$A:$J,7,FALSE),0)</f>
        <v>18</v>
      </c>
      <c r="E155" s="13">
        <f>IFERROR(VLOOKUP(A155,[1]Monitoramento_Base_somente_Said!$A:$J,8,FALSE),0)</f>
        <v>61926999</v>
      </c>
      <c r="F155" s="13">
        <f>IFERROR(VLOOKUP(A155,[1]Monitoramento_Base_somente_Said!$A:$J,9,FALSE),0)</f>
        <v>8</v>
      </c>
      <c r="G155" s="13">
        <f>IFERROR(VLOOKUP(A155,[1]Monitoramento_Base_somente_Said!$A:$J,10,FALSE),0)</f>
        <v>25551973</v>
      </c>
      <c r="H155" s="13">
        <f>IFERROR(VLOOKUP(A155,[2]Sheet1!$A:$I,4,FALSE),0)</f>
        <v>0</v>
      </c>
      <c r="I155" s="13">
        <f>IFERROR(VLOOKUP(A155,[2]Sheet1!$A:$I,5,FALSE),0)</f>
        <v>0</v>
      </c>
      <c r="J155" s="13">
        <f>IFERROR(VLOOKUP(A155,[2]Sheet1!$A:$I,6,FALSE),0)</f>
        <v>0</v>
      </c>
      <c r="K155" s="13">
        <f>IFERROR(VLOOKUP(A155,[2]Sheet1!$A:$I,7,FALSE),0)</f>
        <v>0</v>
      </c>
      <c r="L155" s="13">
        <f>IFERROR(VLOOKUP(A155,[2]Sheet1!$A:$I,8,FALSE),0)</f>
        <v>0</v>
      </c>
      <c r="M155" s="13">
        <f>IFERROR(VLOOKUP(A155,[2]Sheet1!$A:$I,9,FALSE),0)</f>
        <v>0</v>
      </c>
      <c r="N155" s="13">
        <f>IFERROR(VLOOKUP(A155,[3]Sheet1!$A:$G,2,FALSE),0)</f>
        <v>0</v>
      </c>
      <c r="O155" s="13">
        <f>IFERROR(VLOOKUP(A155,[3]Sheet1!$A:$G,3,FALSE),0)</f>
        <v>0</v>
      </c>
      <c r="P155" s="13">
        <f>IFERROR(VLOOKUP(A155,[3]Sheet1!$A:$G,4,FALSE),0)</f>
        <v>0</v>
      </c>
      <c r="Q155" s="13">
        <f>IFERROR(VLOOKUP(A155,[3]Sheet1!$A:$G,5,FALSE),0)</f>
        <v>0</v>
      </c>
      <c r="R155" s="13">
        <f>IFERROR(VLOOKUP(A155,[3]Sheet1!$A:$H,6,FALSE),0)</f>
        <v>0</v>
      </c>
      <c r="S155" s="13">
        <f>IFERROR(VLOOKUP(A155,[3]Sheet1!$A:$I,7,FALSE),0)</f>
        <v>0</v>
      </c>
      <c r="T155" s="13" t="str">
        <f t="shared" si="13"/>
        <v>Não</v>
      </c>
      <c r="U155" s="13" t="str">
        <f t="shared" si="14"/>
        <v>Sim</v>
      </c>
      <c r="V155" s="13" t="str">
        <f t="shared" si="15"/>
        <v>Sim</v>
      </c>
      <c r="W155" s="13" t="str">
        <f t="shared" si="16"/>
        <v>Sim</v>
      </c>
      <c r="X155" s="13" t="str">
        <f t="shared" si="17"/>
        <v>Sim</v>
      </c>
      <c r="Y155" s="13" t="str">
        <f t="shared" si="18"/>
        <v>Sim</v>
      </c>
    </row>
    <row r="156" spans="1:25">
      <c r="A156" s="19">
        <v>130190</v>
      </c>
      <c r="B156" s="13">
        <f>IFERROR(VLOOKUP(A156,[1]Monitoramento_Base_somente_Said!$A:$J,5,FALSE),0)</f>
        <v>23910</v>
      </c>
      <c r="C156" s="13">
        <f>IFERROR(VLOOKUP(A156,[1]Monitoramento_Base_somente_Said!$A:$J,6,FALSE),0)</f>
        <v>16426261</v>
      </c>
      <c r="D156" s="13">
        <f>IFERROR(VLOOKUP(A156,[1]Monitoramento_Base_somente_Said!$A:$J,7,FALSE),0)</f>
        <v>33800</v>
      </c>
      <c r="E156" s="13">
        <f>IFERROR(VLOOKUP(A156,[1]Monitoramento_Base_somente_Said!$A:$J,8,FALSE),0)</f>
        <v>14702325</v>
      </c>
      <c r="F156" s="13">
        <f>IFERROR(VLOOKUP(A156,[1]Monitoramento_Base_somente_Said!$A:$J,9,FALSE),0)</f>
        <v>46620</v>
      </c>
      <c r="G156" s="13">
        <f>IFERROR(VLOOKUP(A156,[1]Monitoramento_Base_somente_Said!$A:$J,10,FALSE),0)</f>
        <v>5765457</v>
      </c>
      <c r="H156" s="13">
        <f>IFERROR(VLOOKUP(A156,[2]Sheet1!$A:$I,4,FALSE),0)</f>
        <v>0</v>
      </c>
      <c r="I156" s="13">
        <f>IFERROR(VLOOKUP(A156,[2]Sheet1!$A:$I,5,FALSE),0)</f>
        <v>0</v>
      </c>
      <c r="J156" s="13">
        <f>IFERROR(VLOOKUP(A156,[2]Sheet1!$A:$I,6,FALSE),0)</f>
        <v>0</v>
      </c>
      <c r="K156" s="13">
        <f>IFERROR(VLOOKUP(A156,[2]Sheet1!$A:$I,7,FALSE),0)</f>
        <v>0</v>
      </c>
      <c r="L156" s="13">
        <f>IFERROR(VLOOKUP(A156,[2]Sheet1!$A:$I,8,FALSE),0)</f>
        <v>0</v>
      </c>
      <c r="M156" s="13">
        <f>IFERROR(VLOOKUP(A156,[2]Sheet1!$A:$I,9,FALSE),0)</f>
        <v>0</v>
      </c>
      <c r="N156" s="13">
        <f>IFERROR(VLOOKUP(A156,[3]Sheet1!$A:$G,2,FALSE),0)</f>
        <v>0</v>
      </c>
      <c r="O156" s="13">
        <f>IFERROR(VLOOKUP(A156,[3]Sheet1!$A:$G,3,FALSE),0)</f>
        <v>0</v>
      </c>
      <c r="P156" s="13">
        <f>IFERROR(VLOOKUP(A156,[3]Sheet1!$A:$G,4,FALSE),0)</f>
        <v>0</v>
      </c>
      <c r="Q156" s="13">
        <f>IFERROR(VLOOKUP(A156,[3]Sheet1!$A:$G,5,FALSE),0)</f>
        <v>0</v>
      </c>
      <c r="R156" s="13">
        <f>IFERROR(VLOOKUP(A156,[3]Sheet1!$A:$H,6,FALSE),0)</f>
        <v>0</v>
      </c>
      <c r="S156" s="13">
        <f>IFERROR(VLOOKUP(A156,[3]Sheet1!$A:$I,7,FALSE),0)</f>
        <v>0</v>
      </c>
      <c r="T156" s="13" t="str">
        <f t="shared" si="13"/>
        <v>Sim</v>
      </c>
      <c r="U156" s="13" t="str">
        <f t="shared" si="14"/>
        <v>Sim</v>
      </c>
      <c r="V156" s="13" t="str">
        <f t="shared" si="15"/>
        <v>Sim</v>
      </c>
      <c r="W156" s="13" t="str">
        <f t="shared" si="16"/>
        <v>Sim</v>
      </c>
      <c r="X156" s="13" t="str">
        <f t="shared" si="17"/>
        <v>Sim</v>
      </c>
      <c r="Y156" s="13" t="str">
        <f t="shared" si="18"/>
        <v>Sim</v>
      </c>
    </row>
    <row r="157" spans="1:25">
      <c r="A157" s="9">
        <v>130195</v>
      </c>
      <c r="B157" s="13">
        <f>IFERROR(VLOOKUP(A157,[1]Monitoramento_Base_somente_Said!$A:$J,5,FALSE),0)</f>
        <v>4905</v>
      </c>
      <c r="C157" s="13">
        <f>IFERROR(VLOOKUP(A157,[1]Monitoramento_Base_somente_Said!$A:$J,6,FALSE),0)</f>
        <v>3392553</v>
      </c>
      <c r="D157" s="13">
        <f>IFERROR(VLOOKUP(A157,[1]Monitoramento_Base_somente_Said!$A:$J,7,FALSE),0)</f>
        <v>0</v>
      </c>
      <c r="E157" s="13">
        <f>IFERROR(VLOOKUP(A157,[1]Monitoramento_Base_somente_Said!$A:$J,8,FALSE),0)</f>
        <v>2903925</v>
      </c>
      <c r="F157" s="13">
        <f>IFERROR(VLOOKUP(A157,[1]Monitoramento_Base_somente_Said!$A:$J,9,FALSE),0)</f>
        <v>0</v>
      </c>
      <c r="G157" s="13">
        <f>IFERROR(VLOOKUP(A157,[1]Monitoramento_Base_somente_Said!$A:$J,10,FALSE),0)</f>
        <v>1164012</v>
      </c>
      <c r="H157" s="13">
        <f>IFERROR(VLOOKUP(A157,[2]Sheet1!$A:$I,4,FALSE),0)</f>
        <v>0</v>
      </c>
      <c r="I157" s="13">
        <f>IFERROR(VLOOKUP(A157,[2]Sheet1!$A:$I,5,FALSE),0)</f>
        <v>0</v>
      </c>
      <c r="J157" s="13">
        <f>IFERROR(VLOOKUP(A157,[2]Sheet1!$A:$I,6,FALSE),0)</f>
        <v>0</v>
      </c>
      <c r="K157" s="13">
        <f>IFERROR(VLOOKUP(A157,[2]Sheet1!$A:$I,7,FALSE),0)</f>
        <v>0</v>
      </c>
      <c r="L157" s="13">
        <f>IFERROR(VLOOKUP(A157,[2]Sheet1!$A:$I,8,FALSE),0)</f>
        <v>0</v>
      </c>
      <c r="M157" s="13">
        <f>IFERROR(VLOOKUP(A157,[2]Sheet1!$A:$I,9,FALSE),0)</f>
        <v>0</v>
      </c>
      <c r="N157" s="13">
        <f>IFERROR(VLOOKUP(A157,[3]Sheet1!$A:$G,2,FALSE),0)</f>
        <v>0</v>
      </c>
      <c r="O157" s="13">
        <f>IFERROR(VLOOKUP(A157,[3]Sheet1!$A:$G,3,FALSE),0)</f>
        <v>0</v>
      </c>
      <c r="P157" s="13">
        <f>IFERROR(VLOOKUP(A157,[3]Sheet1!$A:$G,4,FALSE),0)</f>
        <v>0</v>
      </c>
      <c r="Q157" s="13">
        <f>IFERROR(VLOOKUP(A157,[3]Sheet1!$A:$G,5,FALSE),0)</f>
        <v>0</v>
      </c>
      <c r="R157" s="13">
        <f>IFERROR(VLOOKUP(A157,[3]Sheet1!$A:$H,6,FALSE),0)</f>
        <v>0</v>
      </c>
      <c r="S157" s="13">
        <f>IFERROR(VLOOKUP(A157,[3]Sheet1!$A:$I,7,FALSE),0)</f>
        <v>0</v>
      </c>
      <c r="T157" s="13" t="str">
        <f t="shared" si="13"/>
        <v>Sim</v>
      </c>
      <c r="U157" s="13" t="str">
        <f t="shared" si="14"/>
        <v>Sim</v>
      </c>
      <c r="V157" s="13" t="str">
        <f t="shared" si="15"/>
        <v>Não</v>
      </c>
      <c r="W157" s="13" t="str">
        <f t="shared" si="16"/>
        <v>Sim</v>
      </c>
      <c r="X157" s="13" t="str">
        <f t="shared" si="17"/>
        <v>Não</v>
      </c>
      <c r="Y157" s="13" t="str">
        <f t="shared" si="18"/>
        <v>Sim</v>
      </c>
    </row>
    <row r="158" spans="1:25">
      <c r="A158" s="9">
        <v>130200</v>
      </c>
      <c r="B158" s="13">
        <f>IFERROR(VLOOKUP(A158,[1]Monitoramento_Base_somente_Said!$A:$J,5,FALSE),0)</f>
        <v>97001</v>
      </c>
      <c r="C158" s="13">
        <f>IFERROR(VLOOKUP(A158,[1]Monitoramento_Base_somente_Said!$A:$J,6,FALSE),0)</f>
        <v>6426660</v>
      </c>
      <c r="D158" s="13">
        <f>IFERROR(VLOOKUP(A158,[1]Monitoramento_Base_somente_Said!$A:$J,7,FALSE),0)</f>
        <v>68792</v>
      </c>
      <c r="E158" s="13">
        <f>IFERROR(VLOOKUP(A158,[1]Monitoramento_Base_somente_Said!$A:$J,8,FALSE),0)</f>
        <v>6990640</v>
      </c>
      <c r="F158" s="13">
        <f>IFERROR(VLOOKUP(A158,[1]Monitoramento_Base_somente_Said!$A:$J,9,FALSE),0)</f>
        <v>36614</v>
      </c>
      <c r="G158" s="13">
        <f>IFERROR(VLOOKUP(A158,[1]Monitoramento_Base_somente_Said!$A:$J,10,FALSE),0)</f>
        <v>2514872</v>
      </c>
      <c r="H158" s="13">
        <f>IFERROR(VLOOKUP(A158,[2]Sheet1!$A:$I,4,FALSE),0)</f>
        <v>0</v>
      </c>
      <c r="I158" s="13">
        <f>IFERROR(VLOOKUP(A158,[2]Sheet1!$A:$I,5,FALSE),0)</f>
        <v>0</v>
      </c>
      <c r="J158" s="13">
        <f>IFERROR(VLOOKUP(A158,[2]Sheet1!$A:$I,6,FALSE),0)</f>
        <v>0</v>
      </c>
      <c r="K158" s="13">
        <f>IFERROR(VLOOKUP(A158,[2]Sheet1!$A:$I,7,FALSE),0)</f>
        <v>0</v>
      </c>
      <c r="L158" s="13">
        <f>IFERROR(VLOOKUP(A158,[2]Sheet1!$A:$I,8,FALSE),0)</f>
        <v>0</v>
      </c>
      <c r="M158" s="13">
        <f>IFERROR(VLOOKUP(A158,[2]Sheet1!$A:$I,9,FALSE),0)</f>
        <v>0</v>
      </c>
      <c r="N158" s="13">
        <f>IFERROR(VLOOKUP(A158,[3]Sheet1!$A:$G,2,FALSE),0)</f>
        <v>0</v>
      </c>
      <c r="O158" s="13">
        <f>IFERROR(VLOOKUP(A158,[3]Sheet1!$A:$G,3,FALSE),0)</f>
        <v>0</v>
      </c>
      <c r="P158" s="13">
        <f>IFERROR(VLOOKUP(A158,[3]Sheet1!$A:$G,4,FALSE),0)</f>
        <v>0</v>
      </c>
      <c r="Q158" s="13">
        <f>IFERROR(VLOOKUP(A158,[3]Sheet1!$A:$G,5,FALSE),0)</f>
        <v>0</v>
      </c>
      <c r="R158" s="13">
        <f>IFERROR(VLOOKUP(A158,[3]Sheet1!$A:$H,6,FALSE),0)</f>
        <v>0</v>
      </c>
      <c r="S158" s="13">
        <f>IFERROR(VLOOKUP(A158,[3]Sheet1!$A:$I,7,FALSE),0)</f>
        <v>0</v>
      </c>
      <c r="T158" s="13" t="str">
        <f t="shared" si="13"/>
        <v>Sim</v>
      </c>
      <c r="U158" s="13" t="str">
        <f t="shared" si="14"/>
        <v>Sim</v>
      </c>
      <c r="V158" s="13" t="str">
        <f t="shared" si="15"/>
        <v>Sim</v>
      </c>
      <c r="W158" s="13" t="str">
        <f t="shared" si="16"/>
        <v>Sim</v>
      </c>
      <c r="X158" s="13" t="str">
        <f t="shared" si="17"/>
        <v>Sim</v>
      </c>
      <c r="Y158" s="13" t="str">
        <f t="shared" si="18"/>
        <v>Sim</v>
      </c>
    </row>
    <row r="159" spans="1:25">
      <c r="A159" s="9">
        <v>130210</v>
      </c>
      <c r="B159" s="13">
        <f>IFERROR(VLOOKUP(A159,[1]Monitoramento_Base_somente_Said!$A:$J,5,FALSE),0)</f>
        <v>0</v>
      </c>
      <c r="C159" s="13">
        <f>IFERROR(VLOOKUP(A159,[1]Monitoramento_Base_somente_Said!$A:$J,6,FALSE),0)</f>
        <v>0</v>
      </c>
      <c r="D159" s="13">
        <f>IFERROR(VLOOKUP(A159,[1]Monitoramento_Base_somente_Said!$A:$J,7,FALSE),0)</f>
        <v>0</v>
      </c>
      <c r="E159" s="13">
        <f>IFERROR(VLOOKUP(A159,[1]Monitoramento_Base_somente_Said!$A:$J,8,FALSE),0)</f>
        <v>0</v>
      </c>
      <c r="F159" s="13">
        <f>IFERROR(VLOOKUP(A159,[1]Monitoramento_Base_somente_Said!$A:$J,9,FALSE),0)</f>
        <v>0</v>
      </c>
      <c r="G159" s="13">
        <f>IFERROR(VLOOKUP(A159,[1]Monitoramento_Base_somente_Said!$A:$J,10,FALSE),0)</f>
        <v>0</v>
      </c>
      <c r="H159" s="13">
        <f>IFERROR(VLOOKUP(A159,[2]Sheet1!$A:$I,4,FALSE),0)</f>
        <v>0</v>
      </c>
      <c r="I159" s="13">
        <f>IFERROR(VLOOKUP(A159,[2]Sheet1!$A:$I,5,FALSE),0)</f>
        <v>0</v>
      </c>
      <c r="J159" s="13">
        <f>IFERROR(VLOOKUP(A159,[2]Sheet1!$A:$I,6,FALSE),0)</f>
        <v>0</v>
      </c>
      <c r="K159" s="13">
        <f>IFERROR(VLOOKUP(A159,[2]Sheet1!$A:$I,7,FALSE),0)</f>
        <v>0</v>
      </c>
      <c r="L159" s="13">
        <f>IFERROR(VLOOKUP(A159,[2]Sheet1!$A:$I,8,FALSE),0)</f>
        <v>0</v>
      </c>
      <c r="M159" s="13">
        <f>IFERROR(VLOOKUP(A159,[2]Sheet1!$A:$I,9,FALSE),0)</f>
        <v>0</v>
      </c>
      <c r="N159" s="13">
        <f>IFERROR(VLOOKUP(A159,[3]Sheet1!$A:$G,2,FALSE),0)</f>
        <v>0</v>
      </c>
      <c r="O159" s="13">
        <f>IFERROR(VLOOKUP(A159,[3]Sheet1!$A:$G,3,FALSE),0)</f>
        <v>0</v>
      </c>
      <c r="P159" s="13">
        <f>IFERROR(VLOOKUP(A159,[3]Sheet1!$A:$G,4,FALSE),0)</f>
        <v>0</v>
      </c>
      <c r="Q159" s="13">
        <f>IFERROR(VLOOKUP(A159,[3]Sheet1!$A:$G,5,FALSE),0)</f>
        <v>0</v>
      </c>
      <c r="R159" s="13">
        <f>IFERROR(VLOOKUP(A159,[3]Sheet1!$A:$H,6,FALSE),0)</f>
        <v>0</v>
      </c>
      <c r="S159" s="13">
        <f>IFERROR(VLOOKUP(A159,[3]Sheet1!$A:$I,7,FALSE),0)</f>
        <v>0</v>
      </c>
      <c r="T159" s="13" t="str">
        <f t="shared" si="13"/>
        <v>Não</v>
      </c>
      <c r="U159" s="13" t="str">
        <f t="shared" si="14"/>
        <v>Não</v>
      </c>
      <c r="V159" s="13" t="str">
        <f t="shared" si="15"/>
        <v>Não</v>
      </c>
      <c r="W159" s="13" t="str">
        <f t="shared" si="16"/>
        <v>Não</v>
      </c>
      <c r="X159" s="13" t="str">
        <f t="shared" si="17"/>
        <v>Não</v>
      </c>
      <c r="Y159" s="13" t="str">
        <f t="shared" si="18"/>
        <v>Não</v>
      </c>
    </row>
    <row r="160" spans="1:25">
      <c r="A160" s="9">
        <v>130220</v>
      </c>
      <c r="B160" s="13">
        <f>IFERROR(VLOOKUP(A160,[1]Monitoramento_Base_somente_Said!$A:$J,5,FALSE),0)</f>
        <v>0</v>
      </c>
      <c r="C160" s="13">
        <f>IFERROR(VLOOKUP(A160,[1]Monitoramento_Base_somente_Said!$A:$J,6,FALSE),0)</f>
        <v>0</v>
      </c>
      <c r="D160" s="13">
        <f>IFERROR(VLOOKUP(A160,[1]Monitoramento_Base_somente_Said!$A:$J,7,FALSE),0)</f>
        <v>0</v>
      </c>
      <c r="E160" s="13">
        <f>IFERROR(VLOOKUP(A160,[1]Monitoramento_Base_somente_Said!$A:$J,8,FALSE),0)</f>
        <v>0</v>
      </c>
      <c r="F160" s="13">
        <f>IFERROR(VLOOKUP(A160,[1]Monitoramento_Base_somente_Said!$A:$J,9,FALSE),0)</f>
        <v>0</v>
      </c>
      <c r="G160" s="13">
        <f>IFERROR(VLOOKUP(A160,[1]Monitoramento_Base_somente_Said!$A:$J,10,FALSE),0)</f>
        <v>0</v>
      </c>
      <c r="H160" s="13">
        <f>IFERROR(VLOOKUP(A160,[2]Sheet1!$A:$I,4,FALSE),0)</f>
        <v>0</v>
      </c>
      <c r="I160" s="13">
        <f>IFERROR(VLOOKUP(A160,[2]Sheet1!$A:$I,5,FALSE),0)</f>
        <v>0</v>
      </c>
      <c r="J160" s="13">
        <f>IFERROR(VLOOKUP(A160,[2]Sheet1!$A:$I,6,FALSE),0)</f>
        <v>0</v>
      </c>
      <c r="K160" s="13">
        <f>IFERROR(VLOOKUP(A160,[2]Sheet1!$A:$I,7,FALSE),0)</f>
        <v>0</v>
      </c>
      <c r="L160" s="13">
        <f>IFERROR(VLOOKUP(A160,[2]Sheet1!$A:$I,8,FALSE),0)</f>
        <v>0</v>
      </c>
      <c r="M160" s="13">
        <f>IFERROR(VLOOKUP(A160,[2]Sheet1!$A:$I,9,FALSE),0)</f>
        <v>0</v>
      </c>
      <c r="N160" s="13">
        <f>IFERROR(VLOOKUP(A160,[3]Sheet1!$A:$G,2,FALSE),0)</f>
        <v>0</v>
      </c>
      <c r="O160" s="13">
        <f>IFERROR(VLOOKUP(A160,[3]Sheet1!$A:$G,3,FALSE),0)</f>
        <v>0</v>
      </c>
      <c r="P160" s="13">
        <f>IFERROR(VLOOKUP(A160,[3]Sheet1!$A:$G,4,FALSE),0)</f>
        <v>0</v>
      </c>
      <c r="Q160" s="13">
        <f>IFERROR(VLOOKUP(A160,[3]Sheet1!$A:$G,5,FALSE),0)</f>
        <v>0</v>
      </c>
      <c r="R160" s="13">
        <f>IFERROR(VLOOKUP(A160,[3]Sheet1!$A:$H,6,FALSE),0)</f>
        <v>0</v>
      </c>
      <c r="S160" s="13">
        <f>IFERROR(VLOOKUP(A160,[3]Sheet1!$A:$I,7,FALSE),0)</f>
        <v>0</v>
      </c>
      <c r="T160" s="13" t="str">
        <f t="shared" si="13"/>
        <v>Não</v>
      </c>
      <c r="U160" s="13" t="str">
        <f t="shared" si="14"/>
        <v>Não</v>
      </c>
      <c r="V160" s="13" t="str">
        <f t="shared" si="15"/>
        <v>Não</v>
      </c>
      <c r="W160" s="13" t="str">
        <f t="shared" si="16"/>
        <v>Não</v>
      </c>
      <c r="X160" s="13" t="str">
        <f t="shared" si="17"/>
        <v>Não</v>
      </c>
      <c r="Y160" s="13" t="str">
        <f t="shared" si="18"/>
        <v>Não</v>
      </c>
    </row>
    <row r="161" spans="1:25">
      <c r="A161" s="9">
        <v>130230</v>
      </c>
      <c r="B161" s="13">
        <f>IFERROR(VLOOKUP(A161,[1]Monitoramento_Base_somente_Said!$A:$J,5,FALSE),0)</f>
        <v>0</v>
      </c>
      <c r="C161" s="13">
        <f>IFERROR(VLOOKUP(A161,[1]Monitoramento_Base_somente_Said!$A:$J,6,FALSE),0)</f>
        <v>0</v>
      </c>
      <c r="D161" s="13">
        <f>IFERROR(VLOOKUP(A161,[1]Monitoramento_Base_somente_Said!$A:$J,7,FALSE),0)</f>
        <v>0</v>
      </c>
      <c r="E161" s="13">
        <f>IFERROR(VLOOKUP(A161,[1]Monitoramento_Base_somente_Said!$A:$J,8,FALSE),0)</f>
        <v>0</v>
      </c>
      <c r="F161" s="13">
        <f>IFERROR(VLOOKUP(A161,[1]Monitoramento_Base_somente_Said!$A:$J,9,FALSE),0)</f>
        <v>0</v>
      </c>
      <c r="G161" s="13">
        <f>IFERROR(VLOOKUP(A161,[1]Monitoramento_Base_somente_Said!$A:$J,10,FALSE),0)</f>
        <v>0</v>
      </c>
      <c r="H161" s="13">
        <f>IFERROR(VLOOKUP(A161,[2]Sheet1!$A:$I,4,FALSE),0)</f>
        <v>0</v>
      </c>
      <c r="I161" s="13">
        <f>IFERROR(VLOOKUP(A161,[2]Sheet1!$A:$I,5,FALSE),0)</f>
        <v>0</v>
      </c>
      <c r="J161" s="13">
        <f>IFERROR(VLOOKUP(A161,[2]Sheet1!$A:$I,6,FALSE),0)</f>
        <v>0</v>
      </c>
      <c r="K161" s="13">
        <f>IFERROR(VLOOKUP(A161,[2]Sheet1!$A:$I,7,FALSE),0)</f>
        <v>0</v>
      </c>
      <c r="L161" s="13">
        <f>IFERROR(VLOOKUP(A161,[2]Sheet1!$A:$I,8,FALSE),0)</f>
        <v>0</v>
      </c>
      <c r="M161" s="13">
        <f>IFERROR(VLOOKUP(A161,[2]Sheet1!$A:$I,9,FALSE),0)</f>
        <v>0</v>
      </c>
      <c r="N161" s="13">
        <f>IFERROR(VLOOKUP(A161,[3]Sheet1!$A:$G,2,FALSE),0)</f>
        <v>0</v>
      </c>
      <c r="O161" s="13">
        <f>IFERROR(VLOOKUP(A161,[3]Sheet1!$A:$G,3,FALSE),0)</f>
        <v>0</v>
      </c>
      <c r="P161" s="13">
        <f>IFERROR(VLOOKUP(A161,[3]Sheet1!$A:$G,4,FALSE),0)</f>
        <v>0</v>
      </c>
      <c r="Q161" s="13">
        <f>IFERROR(VLOOKUP(A161,[3]Sheet1!$A:$G,5,FALSE),0)</f>
        <v>0</v>
      </c>
      <c r="R161" s="13">
        <f>IFERROR(VLOOKUP(A161,[3]Sheet1!$A:$H,6,FALSE),0)</f>
        <v>0</v>
      </c>
      <c r="S161" s="13">
        <f>IFERROR(VLOOKUP(A161,[3]Sheet1!$A:$I,7,FALSE),0)</f>
        <v>0</v>
      </c>
      <c r="T161" s="13" t="str">
        <f t="shared" si="13"/>
        <v>Não</v>
      </c>
      <c r="U161" s="13" t="str">
        <f t="shared" si="14"/>
        <v>Não</v>
      </c>
      <c r="V161" s="13" t="str">
        <f t="shared" si="15"/>
        <v>Não</v>
      </c>
      <c r="W161" s="13" t="str">
        <f t="shared" si="16"/>
        <v>Não</v>
      </c>
      <c r="X161" s="13" t="str">
        <f t="shared" si="17"/>
        <v>Não</v>
      </c>
      <c r="Y161" s="13" t="str">
        <f t="shared" si="18"/>
        <v>Não</v>
      </c>
    </row>
    <row r="162" spans="1:25">
      <c r="A162" s="9">
        <v>130240</v>
      </c>
      <c r="B162" s="13">
        <f>IFERROR(VLOOKUP(A162,[1]Monitoramento_Base_somente_Said!$A:$J,5,FALSE),0)</f>
        <v>0</v>
      </c>
      <c r="C162" s="13">
        <f>IFERROR(VLOOKUP(A162,[1]Monitoramento_Base_somente_Said!$A:$J,6,FALSE),0)</f>
        <v>6509597</v>
      </c>
      <c r="D162" s="13">
        <f>IFERROR(VLOOKUP(A162,[1]Monitoramento_Base_somente_Said!$A:$J,7,FALSE),0)</f>
        <v>0</v>
      </c>
      <c r="E162" s="13">
        <f>IFERROR(VLOOKUP(A162,[1]Monitoramento_Base_somente_Said!$A:$J,8,FALSE),0)</f>
        <v>6089623</v>
      </c>
      <c r="F162" s="13">
        <f>IFERROR(VLOOKUP(A162,[1]Monitoramento_Base_somente_Said!$A:$J,9,FALSE),0)</f>
        <v>0</v>
      </c>
      <c r="G162" s="13">
        <f>IFERROR(VLOOKUP(A162,[1]Monitoramento_Base_somente_Said!$A:$J,10,FALSE),0)</f>
        <v>2519844</v>
      </c>
      <c r="H162" s="13">
        <f>IFERROR(VLOOKUP(A162,[2]Sheet1!$A:$I,4,FALSE),0)</f>
        <v>0</v>
      </c>
      <c r="I162" s="13">
        <f>IFERROR(VLOOKUP(A162,[2]Sheet1!$A:$I,5,FALSE),0)</f>
        <v>0</v>
      </c>
      <c r="J162" s="13">
        <f>IFERROR(VLOOKUP(A162,[2]Sheet1!$A:$I,6,FALSE),0)</f>
        <v>0</v>
      </c>
      <c r="K162" s="13">
        <f>IFERROR(VLOOKUP(A162,[2]Sheet1!$A:$I,7,FALSE),0)</f>
        <v>0</v>
      </c>
      <c r="L162" s="13">
        <f>IFERROR(VLOOKUP(A162,[2]Sheet1!$A:$I,8,FALSE),0)</f>
        <v>0</v>
      </c>
      <c r="M162" s="13">
        <f>IFERROR(VLOOKUP(A162,[2]Sheet1!$A:$I,9,FALSE),0)</f>
        <v>0</v>
      </c>
      <c r="N162" s="13">
        <f>IFERROR(VLOOKUP(A162,[3]Sheet1!$A:$G,2,FALSE),0)</f>
        <v>0</v>
      </c>
      <c r="O162" s="13">
        <f>IFERROR(VLOOKUP(A162,[3]Sheet1!$A:$G,3,FALSE),0)</f>
        <v>0</v>
      </c>
      <c r="P162" s="13">
        <f>IFERROR(VLOOKUP(A162,[3]Sheet1!$A:$G,4,FALSE),0)</f>
        <v>0</v>
      </c>
      <c r="Q162" s="13">
        <f>IFERROR(VLOOKUP(A162,[3]Sheet1!$A:$G,5,FALSE),0)</f>
        <v>0</v>
      </c>
      <c r="R162" s="13">
        <f>IFERROR(VLOOKUP(A162,[3]Sheet1!$A:$H,6,FALSE),0)</f>
        <v>0</v>
      </c>
      <c r="S162" s="13">
        <f>IFERROR(VLOOKUP(A162,[3]Sheet1!$A:$I,7,FALSE),0)</f>
        <v>0</v>
      </c>
      <c r="T162" s="13" t="str">
        <f t="shared" si="13"/>
        <v>Não</v>
      </c>
      <c r="U162" s="13" t="str">
        <f t="shared" si="14"/>
        <v>Sim</v>
      </c>
      <c r="V162" s="13" t="str">
        <f t="shared" si="15"/>
        <v>Não</v>
      </c>
      <c r="W162" s="13" t="str">
        <f t="shared" si="16"/>
        <v>Sim</v>
      </c>
      <c r="X162" s="13" t="str">
        <f t="shared" si="17"/>
        <v>Não</v>
      </c>
      <c r="Y162" s="13" t="str">
        <f t="shared" si="18"/>
        <v>Sim</v>
      </c>
    </row>
    <row r="163" spans="1:25">
      <c r="A163" s="9">
        <v>130250</v>
      </c>
      <c r="B163" s="13">
        <f>IFERROR(VLOOKUP(A163,[1]Monitoramento_Base_somente_Said!$A:$J,5,FALSE),0)</f>
        <v>0</v>
      </c>
      <c r="C163" s="13">
        <f>IFERROR(VLOOKUP(A163,[1]Monitoramento_Base_somente_Said!$A:$J,6,FALSE),0)</f>
        <v>1164990871</v>
      </c>
      <c r="D163" s="13">
        <f>IFERROR(VLOOKUP(A163,[1]Monitoramento_Base_somente_Said!$A:$J,7,FALSE),0)</f>
        <v>0</v>
      </c>
      <c r="E163" s="13">
        <f>IFERROR(VLOOKUP(A163,[1]Monitoramento_Base_somente_Said!$A:$J,8,FALSE),0)</f>
        <v>1098661685</v>
      </c>
      <c r="F163" s="13">
        <f>IFERROR(VLOOKUP(A163,[1]Monitoramento_Base_somente_Said!$A:$J,9,FALSE),0)</f>
        <v>0</v>
      </c>
      <c r="G163" s="13">
        <f>IFERROR(VLOOKUP(A163,[1]Monitoramento_Base_somente_Said!$A:$J,10,FALSE),0)</f>
        <v>455180196</v>
      </c>
      <c r="H163" s="13">
        <f>IFERROR(VLOOKUP(A163,[2]Sheet1!$A:$I,4,FALSE),0)</f>
        <v>0</v>
      </c>
      <c r="I163" s="13">
        <f>IFERROR(VLOOKUP(A163,[2]Sheet1!$A:$I,5,FALSE),0)</f>
        <v>0</v>
      </c>
      <c r="J163" s="13">
        <f>IFERROR(VLOOKUP(A163,[2]Sheet1!$A:$I,6,FALSE),0)</f>
        <v>0</v>
      </c>
      <c r="K163" s="13">
        <f>IFERROR(VLOOKUP(A163,[2]Sheet1!$A:$I,7,FALSE),0)</f>
        <v>0</v>
      </c>
      <c r="L163" s="13">
        <f>IFERROR(VLOOKUP(A163,[2]Sheet1!$A:$I,8,FALSE),0)</f>
        <v>0</v>
      </c>
      <c r="M163" s="13">
        <f>IFERROR(VLOOKUP(A163,[2]Sheet1!$A:$I,9,FALSE),0)</f>
        <v>0</v>
      </c>
      <c r="N163" s="13">
        <f>IFERROR(VLOOKUP(A163,[3]Sheet1!$A:$G,2,FALSE),0)</f>
        <v>0</v>
      </c>
      <c r="O163" s="13">
        <f>IFERROR(VLOOKUP(A163,[3]Sheet1!$A:$G,3,FALSE),0)</f>
        <v>0</v>
      </c>
      <c r="P163" s="13">
        <f>IFERROR(VLOOKUP(A163,[3]Sheet1!$A:$G,4,FALSE),0)</f>
        <v>0</v>
      </c>
      <c r="Q163" s="13">
        <f>IFERROR(VLOOKUP(A163,[3]Sheet1!$A:$G,5,FALSE),0)</f>
        <v>0</v>
      </c>
      <c r="R163" s="13">
        <f>IFERROR(VLOOKUP(A163,[3]Sheet1!$A:$H,6,FALSE),0)</f>
        <v>0</v>
      </c>
      <c r="S163" s="13">
        <f>IFERROR(VLOOKUP(A163,[3]Sheet1!$A:$I,7,FALSE),0)</f>
        <v>0</v>
      </c>
      <c r="T163" s="13" t="str">
        <f t="shared" si="13"/>
        <v>Não</v>
      </c>
      <c r="U163" s="13" t="str">
        <f t="shared" si="14"/>
        <v>Sim</v>
      </c>
      <c r="V163" s="13" t="str">
        <f t="shared" si="15"/>
        <v>Não</v>
      </c>
      <c r="W163" s="13" t="str">
        <f t="shared" si="16"/>
        <v>Sim</v>
      </c>
      <c r="X163" s="13" t="str">
        <f t="shared" si="17"/>
        <v>Não</v>
      </c>
      <c r="Y163" s="13" t="str">
        <f t="shared" si="18"/>
        <v>Sim</v>
      </c>
    </row>
    <row r="164" spans="1:25">
      <c r="A164" s="9">
        <v>130255</v>
      </c>
      <c r="B164" s="13">
        <f>IFERROR(VLOOKUP(A164,[1]Monitoramento_Base_somente_Said!$A:$J,5,FALSE),0)</f>
        <v>0</v>
      </c>
      <c r="C164" s="13">
        <f>IFERROR(VLOOKUP(A164,[1]Monitoramento_Base_somente_Said!$A:$J,6,FALSE),0)</f>
        <v>1144923</v>
      </c>
      <c r="D164" s="13">
        <f>IFERROR(VLOOKUP(A164,[1]Monitoramento_Base_somente_Said!$A:$J,7,FALSE),0)</f>
        <v>0</v>
      </c>
      <c r="E164" s="13">
        <f>IFERROR(VLOOKUP(A164,[1]Monitoramento_Base_somente_Said!$A:$J,8,FALSE),0)</f>
        <v>887117</v>
      </c>
      <c r="F164" s="13">
        <f>IFERROR(VLOOKUP(A164,[1]Monitoramento_Base_somente_Said!$A:$J,9,FALSE),0)</f>
        <v>0</v>
      </c>
      <c r="G164" s="13">
        <f>IFERROR(VLOOKUP(A164,[1]Monitoramento_Base_somente_Said!$A:$J,10,FALSE),0)</f>
        <v>345756</v>
      </c>
      <c r="H164" s="13">
        <f>IFERROR(VLOOKUP(A164,[2]Sheet1!$A:$I,4,FALSE),0)</f>
        <v>0</v>
      </c>
      <c r="I164" s="13">
        <f>IFERROR(VLOOKUP(A164,[2]Sheet1!$A:$I,5,FALSE),0)</f>
        <v>0</v>
      </c>
      <c r="J164" s="13">
        <f>IFERROR(VLOOKUP(A164,[2]Sheet1!$A:$I,6,FALSE),0)</f>
        <v>0</v>
      </c>
      <c r="K164" s="13">
        <f>IFERROR(VLOOKUP(A164,[2]Sheet1!$A:$I,7,FALSE),0)</f>
        <v>0</v>
      </c>
      <c r="L164" s="13">
        <f>IFERROR(VLOOKUP(A164,[2]Sheet1!$A:$I,8,FALSE),0)</f>
        <v>0</v>
      </c>
      <c r="M164" s="13">
        <f>IFERROR(VLOOKUP(A164,[2]Sheet1!$A:$I,9,FALSE),0)</f>
        <v>0</v>
      </c>
      <c r="N164" s="13">
        <f>IFERROR(VLOOKUP(A164,[3]Sheet1!$A:$G,2,FALSE),0)</f>
        <v>0</v>
      </c>
      <c r="O164" s="13">
        <f>IFERROR(VLOOKUP(A164,[3]Sheet1!$A:$G,3,FALSE),0)</f>
        <v>0</v>
      </c>
      <c r="P164" s="13">
        <f>IFERROR(VLOOKUP(A164,[3]Sheet1!$A:$G,4,FALSE),0)</f>
        <v>0</v>
      </c>
      <c r="Q164" s="13">
        <f>IFERROR(VLOOKUP(A164,[3]Sheet1!$A:$G,5,FALSE),0)</f>
        <v>0</v>
      </c>
      <c r="R164" s="13">
        <f>IFERROR(VLOOKUP(A164,[3]Sheet1!$A:$H,6,FALSE),0)</f>
        <v>0</v>
      </c>
      <c r="S164" s="13">
        <f>IFERROR(VLOOKUP(A164,[3]Sheet1!$A:$I,7,FALSE),0)</f>
        <v>0</v>
      </c>
      <c r="T164" s="13" t="str">
        <f t="shared" si="13"/>
        <v>Não</v>
      </c>
      <c r="U164" s="13" t="str">
        <f t="shared" si="14"/>
        <v>Sim</v>
      </c>
      <c r="V164" s="13" t="str">
        <f t="shared" si="15"/>
        <v>Não</v>
      </c>
      <c r="W164" s="13" t="str">
        <f t="shared" si="16"/>
        <v>Sim</v>
      </c>
      <c r="X164" s="13" t="str">
        <f t="shared" si="17"/>
        <v>Não</v>
      </c>
      <c r="Y164" s="13" t="str">
        <f t="shared" si="18"/>
        <v>Sim</v>
      </c>
    </row>
    <row r="165" spans="1:25">
      <c r="A165" s="9">
        <v>130270</v>
      </c>
      <c r="B165" s="13">
        <f>IFERROR(VLOOKUP(A165,[1]Monitoramento_Base_somente_Said!$A:$J,5,FALSE),0)</f>
        <v>36165</v>
      </c>
      <c r="C165" s="13">
        <f>IFERROR(VLOOKUP(A165,[1]Monitoramento_Base_somente_Said!$A:$J,6,FALSE),0)</f>
        <v>97078130</v>
      </c>
      <c r="D165" s="13">
        <f>IFERROR(VLOOKUP(A165,[1]Monitoramento_Base_somente_Said!$A:$J,7,FALSE),0)</f>
        <v>45159</v>
      </c>
      <c r="E165" s="13">
        <f>IFERROR(VLOOKUP(A165,[1]Monitoramento_Base_somente_Said!$A:$J,8,FALSE),0)</f>
        <v>88498656</v>
      </c>
      <c r="F165" s="13">
        <f>IFERROR(VLOOKUP(A165,[1]Monitoramento_Base_somente_Said!$A:$J,9,FALSE),0)</f>
        <v>1015</v>
      </c>
      <c r="G165" s="13">
        <f>IFERROR(VLOOKUP(A165,[1]Monitoramento_Base_somente_Said!$A:$J,10,FALSE),0)</f>
        <v>35992745</v>
      </c>
      <c r="H165" s="13">
        <f>IFERROR(VLOOKUP(A165,[2]Sheet1!$A:$I,4,FALSE),0)</f>
        <v>0</v>
      </c>
      <c r="I165" s="13">
        <f>IFERROR(VLOOKUP(A165,[2]Sheet1!$A:$I,5,FALSE),0)</f>
        <v>0</v>
      </c>
      <c r="J165" s="13">
        <f>IFERROR(VLOOKUP(A165,[2]Sheet1!$A:$I,6,FALSE),0)</f>
        <v>0</v>
      </c>
      <c r="K165" s="13">
        <f>IFERROR(VLOOKUP(A165,[2]Sheet1!$A:$I,7,FALSE),0)</f>
        <v>0</v>
      </c>
      <c r="L165" s="13">
        <f>IFERROR(VLOOKUP(A165,[2]Sheet1!$A:$I,8,FALSE),0)</f>
        <v>0</v>
      </c>
      <c r="M165" s="13">
        <f>IFERROR(VLOOKUP(A165,[2]Sheet1!$A:$I,9,FALSE),0)</f>
        <v>0</v>
      </c>
      <c r="N165" s="13">
        <f>IFERROR(VLOOKUP(A165,[3]Sheet1!$A:$G,2,FALSE),0)</f>
        <v>0</v>
      </c>
      <c r="O165" s="13">
        <f>IFERROR(VLOOKUP(A165,[3]Sheet1!$A:$G,3,FALSE),0)</f>
        <v>0</v>
      </c>
      <c r="P165" s="13">
        <f>IFERROR(VLOOKUP(A165,[3]Sheet1!$A:$G,4,FALSE),0)</f>
        <v>0</v>
      </c>
      <c r="Q165" s="13">
        <f>IFERROR(VLOOKUP(A165,[3]Sheet1!$A:$G,5,FALSE),0)</f>
        <v>0</v>
      </c>
      <c r="R165" s="13">
        <f>IFERROR(VLOOKUP(A165,[3]Sheet1!$A:$H,6,FALSE),0)</f>
        <v>0</v>
      </c>
      <c r="S165" s="13">
        <f>IFERROR(VLOOKUP(A165,[3]Sheet1!$A:$I,7,FALSE),0)</f>
        <v>0</v>
      </c>
      <c r="T165" s="13" t="str">
        <f t="shared" si="13"/>
        <v>Sim</v>
      </c>
      <c r="U165" s="13" t="str">
        <f t="shared" si="14"/>
        <v>Sim</v>
      </c>
      <c r="V165" s="13" t="str">
        <f t="shared" si="15"/>
        <v>Sim</v>
      </c>
      <c r="W165" s="13" t="str">
        <f t="shared" si="16"/>
        <v>Sim</v>
      </c>
      <c r="X165" s="13" t="str">
        <f t="shared" si="17"/>
        <v>Sim</v>
      </c>
      <c r="Y165" s="13" t="str">
        <f t="shared" si="18"/>
        <v>Sim</v>
      </c>
    </row>
    <row r="166" spans="1:25">
      <c r="A166" s="9">
        <v>130280</v>
      </c>
      <c r="B166" s="13">
        <f>IFERROR(VLOOKUP(A166,[1]Monitoramento_Base_somente_Said!$A:$J,5,FALSE),0)</f>
        <v>0</v>
      </c>
      <c r="C166" s="13">
        <f>IFERROR(VLOOKUP(A166,[1]Monitoramento_Base_somente_Said!$A:$J,6,FALSE),0)</f>
        <v>5361910</v>
      </c>
      <c r="D166" s="13">
        <f>IFERROR(VLOOKUP(A166,[1]Monitoramento_Base_somente_Said!$A:$J,7,FALSE),0)</f>
        <v>0</v>
      </c>
      <c r="E166" s="13">
        <f>IFERROR(VLOOKUP(A166,[1]Monitoramento_Base_somente_Said!$A:$J,8,FALSE),0)</f>
        <v>5011312</v>
      </c>
      <c r="F166" s="13">
        <f>IFERROR(VLOOKUP(A166,[1]Monitoramento_Base_somente_Said!$A:$J,9,FALSE),0)</f>
        <v>0</v>
      </c>
      <c r="G166" s="13">
        <f>IFERROR(VLOOKUP(A166,[1]Monitoramento_Base_somente_Said!$A:$J,10,FALSE),0)</f>
        <v>2072256</v>
      </c>
      <c r="H166" s="13">
        <f>IFERROR(VLOOKUP(A166,[2]Sheet1!$A:$I,4,FALSE),0)</f>
        <v>0</v>
      </c>
      <c r="I166" s="13">
        <f>IFERROR(VLOOKUP(A166,[2]Sheet1!$A:$I,5,FALSE),0)</f>
        <v>0</v>
      </c>
      <c r="J166" s="13">
        <f>IFERROR(VLOOKUP(A166,[2]Sheet1!$A:$I,6,FALSE),0)</f>
        <v>0</v>
      </c>
      <c r="K166" s="13">
        <f>IFERROR(VLOOKUP(A166,[2]Sheet1!$A:$I,7,FALSE),0)</f>
        <v>0</v>
      </c>
      <c r="L166" s="13">
        <f>IFERROR(VLOOKUP(A166,[2]Sheet1!$A:$I,8,FALSE),0)</f>
        <v>0</v>
      </c>
      <c r="M166" s="13">
        <f>IFERROR(VLOOKUP(A166,[2]Sheet1!$A:$I,9,FALSE),0)</f>
        <v>0</v>
      </c>
      <c r="N166" s="13">
        <f>IFERROR(VLOOKUP(A166,[3]Sheet1!$A:$G,2,FALSE),0)</f>
        <v>0</v>
      </c>
      <c r="O166" s="13">
        <f>IFERROR(VLOOKUP(A166,[3]Sheet1!$A:$G,3,FALSE),0)</f>
        <v>0</v>
      </c>
      <c r="P166" s="13">
        <f>IFERROR(VLOOKUP(A166,[3]Sheet1!$A:$G,4,FALSE),0)</f>
        <v>0</v>
      </c>
      <c r="Q166" s="13">
        <f>IFERROR(VLOOKUP(A166,[3]Sheet1!$A:$G,5,FALSE),0)</f>
        <v>0</v>
      </c>
      <c r="R166" s="13">
        <f>IFERROR(VLOOKUP(A166,[3]Sheet1!$A:$H,6,FALSE),0)</f>
        <v>0</v>
      </c>
      <c r="S166" s="13">
        <f>IFERROR(VLOOKUP(A166,[3]Sheet1!$A:$I,7,FALSE),0)</f>
        <v>0</v>
      </c>
      <c r="T166" s="13" t="str">
        <f t="shared" si="13"/>
        <v>Não</v>
      </c>
      <c r="U166" s="13" t="str">
        <f t="shared" si="14"/>
        <v>Sim</v>
      </c>
      <c r="V166" s="13" t="str">
        <f t="shared" si="15"/>
        <v>Não</v>
      </c>
      <c r="W166" s="13" t="str">
        <f t="shared" si="16"/>
        <v>Sim</v>
      </c>
      <c r="X166" s="13" t="str">
        <f t="shared" si="17"/>
        <v>Não</v>
      </c>
      <c r="Y166" s="13" t="str">
        <f t="shared" si="18"/>
        <v>Sim</v>
      </c>
    </row>
    <row r="167" spans="1:25">
      <c r="A167" s="9">
        <v>130290</v>
      </c>
      <c r="B167" s="13">
        <f>IFERROR(VLOOKUP(A167,[1]Monitoramento_Base_somente_Said!$A:$J,5,FALSE),0)</f>
        <v>0</v>
      </c>
      <c r="C167" s="13">
        <f>IFERROR(VLOOKUP(A167,[1]Monitoramento_Base_somente_Said!$A:$J,6,FALSE),0)</f>
        <v>1612333</v>
      </c>
      <c r="D167" s="13">
        <f>IFERROR(VLOOKUP(A167,[1]Monitoramento_Base_somente_Said!$A:$J,7,FALSE),0)</f>
        <v>0</v>
      </c>
      <c r="E167" s="13">
        <f>IFERROR(VLOOKUP(A167,[1]Monitoramento_Base_somente_Said!$A:$J,8,FALSE),0)</f>
        <v>1295805</v>
      </c>
      <c r="F167" s="13">
        <f>IFERROR(VLOOKUP(A167,[1]Monitoramento_Base_somente_Said!$A:$J,9,FALSE),0)</f>
        <v>0</v>
      </c>
      <c r="G167" s="13">
        <f>IFERROR(VLOOKUP(A167,[1]Monitoramento_Base_somente_Said!$A:$J,10,FALSE),0)</f>
        <v>522384</v>
      </c>
      <c r="H167" s="13">
        <f>IFERROR(VLOOKUP(A167,[2]Sheet1!$A:$I,4,FALSE),0)</f>
        <v>0</v>
      </c>
      <c r="I167" s="13">
        <f>IFERROR(VLOOKUP(A167,[2]Sheet1!$A:$I,5,FALSE),0)</f>
        <v>0</v>
      </c>
      <c r="J167" s="13">
        <f>IFERROR(VLOOKUP(A167,[2]Sheet1!$A:$I,6,FALSE),0)</f>
        <v>0</v>
      </c>
      <c r="K167" s="13">
        <f>IFERROR(VLOOKUP(A167,[2]Sheet1!$A:$I,7,FALSE),0)</f>
        <v>0</v>
      </c>
      <c r="L167" s="13">
        <f>IFERROR(VLOOKUP(A167,[2]Sheet1!$A:$I,8,FALSE),0)</f>
        <v>0</v>
      </c>
      <c r="M167" s="13">
        <f>IFERROR(VLOOKUP(A167,[2]Sheet1!$A:$I,9,FALSE),0)</f>
        <v>0</v>
      </c>
      <c r="N167" s="13">
        <f>IFERROR(VLOOKUP(A167,[3]Sheet1!$A:$G,2,FALSE),0)</f>
        <v>0</v>
      </c>
      <c r="O167" s="13">
        <f>IFERROR(VLOOKUP(A167,[3]Sheet1!$A:$G,3,FALSE),0)</f>
        <v>0</v>
      </c>
      <c r="P167" s="13">
        <f>IFERROR(VLOOKUP(A167,[3]Sheet1!$A:$G,4,FALSE),0)</f>
        <v>0</v>
      </c>
      <c r="Q167" s="13">
        <f>IFERROR(VLOOKUP(A167,[3]Sheet1!$A:$G,5,FALSE),0)</f>
        <v>0</v>
      </c>
      <c r="R167" s="13">
        <f>IFERROR(VLOOKUP(A167,[3]Sheet1!$A:$H,6,FALSE),0)</f>
        <v>0</v>
      </c>
      <c r="S167" s="13">
        <f>IFERROR(VLOOKUP(A167,[3]Sheet1!$A:$I,7,FALSE),0)</f>
        <v>0</v>
      </c>
      <c r="T167" s="13" t="str">
        <f t="shared" si="13"/>
        <v>Não</v>
      </c>
      <c r="U167" s="13" t="str">
        <f t="shared" si="14"/>
        <v>Sim</v>
      </c>
      <c r="V167" s="13" t="str">
        <f t="shared" si="15"/>
        <v>Não</v>
      </c>
      <c r="W167" s="13" t="str">
        <f t="shared" si="16"/>
        <v>Sim</v>
      </c>
      <c r="X167" s="13" t="str">
        <f t="shared" si="17"/>
        <v>Não</v>
      </c>
      <c r="Y167" s="13" t="str">
        <f t="shared" si="18"/>
        <v>Sim</v>
      </c>
    </row>
    <row r="168" spans="1:25">
      <c r="A168" s="9">
        <v>130300</v>
      </c>
      <c r="B168" s="13">
        <f>IFERROR(VLOOKUP(A168,[1]Monitoramento_Base_somente_Said!$A:$J,5,FALSE),0)</f>
        <v>23471</v>
      </c>
      <c r="C168" s="13">
        <f>IFERROR(VLOOKUP(A168,[1]Monitoramento_Base_somente_Said!$A:$J,6,FALSE),0)</f>
        <v>11335653</v>
      </c>
      <c r="D168" s="13">
        <f>IFERROR(VLOOKUP(A168,[1]Monitoramento_Base_somente_Said!$A:$J,7,FALSE),0)</f>
        <v>19666</v>
      </c>
      <c r="E168" s="13">
        <f>IFERROR(VLOOKUP(A168,[1]Monitoramento_Base_somente_Said!$A:$J,8,FALSE),0)</f>
        <v>11173755</v>
      </c>
      <c r="F168" s="13">
        <f>IFERROR(VLOOKUP(A168,[1]Monitoramento_Base_somente_Said!$A:$J,9,FALSE),0)</f>
        <v>1560</v>
      </c>
      <c r="G168" s="13">
        <f>IFERROR(VLOOKUP(A168,[1]Monitoramento_Base_somente_Said!$A:$J,10,FALSE),0)</f>
        <v>4576867</v>
      </c>
      <c r="H168" s="13">
        <f>IFERROR(VLOOKUP(A168,[2]Sheet1!$A:$I,4,FALSE),0)</f>
        <v>0</v>
      </c>
      <c r="I168" s="13">
        <f>IFERROR(VLOOKUP(A168,[2]Sheet1!$A:$I,5,FALSE),0)</f>
        <v>0</v>
      </c>
      <c r="J168" s="13">
        <f>IFERROR(VLOOKUP(A168,[2]Sheet1!$A:$I,6,FALSE),0)</f>
        <v>0</v>
      </c>
      <c r="K168" s="13">
        <f>IFERROR(VLOOKUP(A168,[2]Sheet1!$A:$I,7,FALSE),0)</f>
        <v>0</v>
      </c>
      <c r="L168" s="13">
        <f>IFERROR(VLOOKUP(A168,[2]Sheet1!$A:$I,8,FALSE),0)</f>
        <v>0</v>
      </c>
      <c r="M168" s="13">
        <f>IFERROR(VLOOKUP(A168,[2]Sheet1!$A:$I,9,FALSE),0)</f>
        <v>0</v>
      </c>
      <c r="N168" s="13">
        <f>IFERROR(VLOOKUP(A168,[3]Sheet1!$A:$G,2,FALSE),0)</f>
        <v>0</v>
      </c>
      <c r="O168" s="13">
        <f>IFERROR(VLOOKUP(A168,[3]Sheet1!$A:$G,3,FALSE),0)</f>
        <v>0</v>
      </c>
      <c r="P168" s="13">
        <f>IFERROR(VLOOKUP(A168,[3]Sheet1!$A:$G,4,FALSE),0)</f>
        <v>0</v>
      </c>
      <c r="Q168" s="13">
        <f>IFERROR(VLOOKUP(A168,[3]Sheet1!$A:$G,5,FALSE),0)</f>
        <v>0</v>
      </c>
      <c r="R168" s="13">
        <f>IFERROR(VLOOKUP(A168,[3]Sheet1!$A:$H,6,FALSE),0)</f>
        <v>0</v>
      </c>
      <c r="S168" s="13">
        <f>IFERROR(VLOOKUP(A168,[3]Sheet1!$A:$I,7,FALSE),0)</f>
        <v>0</v>
      </c>
      <c r="T168" s="13" t="str">
        <f t="shared" si="13"/>
        <v>Sim</v>
      </c>
      <c r="U168" s="13" t="str">
        <f t="shared" si="14"/>
        <v>Sim</v>
      </c>
      <c r="V168" s="13" t="str">
        <f t="shared" si="15"/>
        <v>Sim</v>
      </c>
      <c r="W168" s="13" t="str">
        <f t="shared" si="16"/>
        <v>Sim</v>
      </c>
      <c r="X168" s="13" t="str">
        <f t="shared" si="17"/>
        <v>Sim</v>
      </c>
      <c r="Y168" s="13" t="str">
        <f t="shared" si="18"/>
        <v>Sim</v>
      </c>
    </row>
    <row r="169" spans="1:25">
      <c r="A169" s="9">
        <v>130310</v>
      </c>
      <c r="B169" s="13">
        <f>IFERROR(VLOOKUP(A169,[1]Monitoramento_Base_somente_Said!$A:$J,5,FALSE),0)</f>
        <v>0</v>
      </c>
      <c r="C169" s="13">
        <f>IFERROR(VLOOKUP(A169,[1]Monitoramento_Base_somente_Said!$A:$J,6,FALSE),0)</f>
        <v>0</v>
      </c>
      <c r="D169" s="13">
        <f>IFERROR(VLOOKUP(A169,[1]Monitoramento_Base_somente_Said!$A:$J,7,FALSE),0)</f>
        <v>0</v>
      </c>
      <c r="E169" s="13">
        <f>IFERROR(VLOOKUP(A169,[1]Monitoramento_Base_somente_Said!$A:$J,8,FALSE),0)</f>
        <v>0</v>
      </c>
      <c r="F169" s="13">
        <f>IFERROR(VLOOKUP(A169,[1]Monitoramento_Base_somente_Said!$A:$J,9,FALSE),0)</f>
        <v>0</v>
      </c>
      <c r="G169" s="13">
        <f>IFERROR(VLOOKUP(A169,[1]Monitoramento_Base_somente_Said!$A:$J,10,FALSE),0)</f>
        <v>0</v>
      </c>
      <c r="H169" s="13">
        <f>IFERROR(VLOOKUP(A169,[2]Sheet1!$A:$I,4,FALSE),0)</f>
        <v>0</v>
      </c>
      <c r="I169" s="13">
        <f>IFERROR(VLOOKUP(A169,[2]Sheet1!$A:$I,5,FALSE),0)</f>
        <v>0</v>
      </c>
      <c r="J169" s="13">
        <f>IFERROR(VLOOKUP(A169,[2]Sheet1!$A:$I,6,FALSE),0)</f>
        <v>0</v>
      </c>
      <c r="K169" s="13">
        <f>IFERROR(VLOOKUP(A169,[2]Sheet1!$A:$I,7,FALSE),0)</f>
        <v>0</v>
      </c>
      <c r="L169" s="13">
        <f>IFERROR(VLOOKUP(A169,[2]Sheet1!$A:$I,8,FALSE),0)</f>
        <v>0</v>
      </c>
      <c r="M169" s="13">
        <f>IFERROR(VLOOKUP(A169,[2]Sheet1!$A:$I,9,FALSE),0)</f>
        <v>0</v>
      </c>
      <c r="N169" s="13">
        <f>IFERROR(VLOOKUP(A169,[3]Sheet1!$A:$G,2,FALSE),0)</f>
        <v>0</v>
      </c>
      <c r="O169" s="13">
        <f>IFERROR(VLOOKUP(A169,[3]Sheet1!$A:$G,3,FALSE),0)</f>
        <v>0</v>
      </c>
      <c r="P169" s="13">
        <f>IFERROR(VLOOKUP(A169,[3]Sheet1!$A:$G,4,FALSE),0)</f>
        <v>0</v>
      </c>
      <c r="Q169" s="13">
        <f>IFERROR(VLOOKUP(A169,[3]Sheet1!$A:$G,5,FALSE),0)</f>
        <v>0</v>
      </c>
      <c r="R169" s="13">
        <f>IFERROR(VLOOKUP(A169,[3]Sheet1!$A:$H,6,FALSE),0)</f>
        <v>0</v>
      </c>
      <c r="S169" s="13">
        <f>IFERROR(VLOOKUP(A169,[3]Sheet1!$A:$I,7,FALSE),0)</f>
        <v>0</v>
      </c>
      <c r="T169" s="13" t="str">
        <f t="shared" si="13"/>
        <v>Não</v>
      </c>
      <c r="U169" s="13" t="str">
        <f t="shared" si="14"/>
        <v>Não</v>
      </c>
      <c r="V169" s="13" t="str">
        <f t="shared" si="15"/>
        <v>Não</v>
      </c>
      <c r="W169" s="13" t="str">
        <f t="shared" si="16"/>
        <v>Não</v>
      </c>
      <c r="X169" s="13" t="str">
        <f t="shared" si="17"/>
        <v>Não</v>
      </c>
      <c r="Y169" s="13" t="str">
        <f t="shared" si="18"/>
        <v>Não</v>
      </c>
    </row>
    <row r="170" spans="1:25">
      <c r="A170" s="9">
        <v>130320</v>
      </c>
      <c r="B170" s="13">
        <f>IFERROR(VLOOKUP(A170,[1]Monitoramento_Base_somente_Said!$A:$J,5,FALSE),0)</f>
        <v>96238</v>
      </c>
      <c r="C170" s="13">
        <f>IFERROR(VLOOKUP(A170,[1]Monitoramento_Base_somente_Said!$A:$J,6,FALSE),0)</f>
        <v>68019084</v>
      </c>
      <c r="D170" s="13">
        <f>IFERROR(VLOOKUP(A170,[1]Monitoramento_Base_somente_Said!$A:$J,7,FALSE),0)</f>
        <v>100834</v>
      </c>
      <c r="E170" s="13">
        <f>IFERROR(VLOOKUP(A170,[1]Monitoramento_Base_somente_Said!$A:$J,8,FALSE),0)</f>
        <v>62955947</v>
      </c>
      <c r="F170" s="13">
        <f>IFERROR(VLOOKUP(A170,[1]Monitoramento_Base_somente_Said!$A:$J,9,FALSE),0)</f>
        <v>22006</v>
      </c>
      <c r="G170" s="13">
        <f>IFERROR(VLOOKUP(A170,[1]Monitoramento_Base_somente_Said!$A:$J,10,FALSE),0)</f>
        <v>26462333</v>
      </c>
      <c r="H170" s="13">
        <f>IFERROR(VLOOKUP(A170,[2]Sheet1!$A:$I,4,FALSE),0)</f>
        <v>0</v>
      </c>
      <c r="I170" s="13">
        <f>IFERROR(VLOOKUP(A170,[2]Sheet1!$A:$I,5,FALSE),0)</f>
        <v>0</v>
      </c>
      <c r="J170" s="13">
        <f>IFERROR(VLOOKUP(A170,[2]Sheet1!$A:$I,6,FALSE),0)</f>
        <v>0</v>
      </c>
      <c r="K170" s="13">
        <f>IFERROR(VLOOKUP(A170,[2]Sheet1!$A:$I,7,FALSE),0)</f>
        <v>0</v>
      </c>
      <c r="L170" s="13">
        <f>IFERROR(VLOOKUP(A170,[2]Sheet1!$A:$I,8,FALSE),0)</f>
        <v>0</v>
      </c>
      <c r="M170" s="13">
        <f>IFERROR(VLOOKUP(A170,[2]Sheet1!$A:$I,9,FALSE),0)</f>
        <v>0</v>
      </c>
      <c r="N170" s="13">
        <f>IFERROR(VLOOKUP(A170,[3]Sheet1!$A:$G,2,FALSE),0)</f>
        <v>0</v>
      </c>
      <c r="O170" s="13">
        <f>IFERROR(VLOOKUP(A170,[3]Sheet1!$A:$G,3,FALSE),0)</f>
        <v>0</v>
      </c>
      <c r="P170" s="13">
        <f>IFERROR(VLOOKUP(A170,[3]Sheet1!$A:$G,4,FALSE),0)</f>
        <v>0</v>
      </c>
      <c r="Q170" s="13">
        <f>IFERROR(VLOOKUP(A170,[3]Sheet1!$A:$G,5,FALSE),0)</f>
        <v>0</v>
      </c>
      <c r="R170" s="13">
        <f>IFERROR(VLOOKUP(A170,[3]Sheet1!$A:$H,6,FALSE),0)</f>
        <v>0</v>
      </c>
      <c r="S170" s="13">
        <f>IFERROR(VLOOKUP(A170,[3]Sheet1!$A:$I,7,FALSE),0)</f>
        <v>0</v>
      </c>
      <c r="T170" s="13" t="str">
        <f t="shared" si="13"/>
        <v>Sim</v>
      </c>
      <c r="U170" s="13" t="str">
        <f t="shared" si="14"/>
        <v>Sim</v>
      </c>
      <c r="V170" s="13" t="str">
        <f t="shared" si="15"/>
        <v>Sim</v>
      </c>
      <c r="W170" s="13" t="str">
        <f t="shared" si="16"/>
        <v>Sim</v>
      </c>
      <c r="X170" s="13" t="str">
        <f t="shared" si="17"/>
        <v>Sim</v>
      </c>
      <c r="Y170" s="13" t="str">
        <f t="shared" si="18"/>
        <v>Sim</v>
      </c>
    </row>
    <row r="171" spans="1:25">
      <c r="A171" s="9">
        <v>130330</v>
      </c>
      <c r="B171" s="13">
        <f>IFERROR(VLOOKUP(A171,[1]Monitoramento_Base_somente_Said!$A:$J,5,FALSE),0)</f>
        <v>0</v>
      </c>
      <c r="C171" s="13">
        <f>IFERROR(VLOOKUP(A171,[1]Monitoramento_Base_somente_Said!$A:$J,6,FALSE),0)</f>
        <v>1995219</v>
      </c>
      <c r="D171" s="13">
        <f>IFERROR(VLOOKUP(A171,[1]Monitoramento_Base_somente_Said!$A:$J,7,FALSE),0)</f>
        <v>0</v>
      </c>
      <c r="E171" s="13">
        <f>IFERROR(VLOOKUP(A171,[1]Monitoramento_Base_somente_Said!$A:$J,8,FALSE),0)</f>
        <v>1866469</v>
      </c>
      <c r="F171" s="13">
        <f>IFERROR(VLOOKUP(A171,[1]Monitoramento_Base_somente_Said!$A:$J,9,FALSE),0)</f>
        <v>0</v>
      </c>
      <c r="G171" s="13">
        <f>IFERROR(VLOOKUP(A171,[1]Monitoramento_Base_somente_Said!$A:$J,10,FALSE),0)</f>
        <v>772332</v>
      </c>
      <c r="H171" s="13">
        <f>IFERROR(VLOOKUP(A171,[2]Sheet1!$A:$I,4,FALSE),0)</f>
        <v>0</v>
      </c>
      <c r="I171" s="13">
        <f>IFERROR(VLOOKUP(A171,[2]Sheet1!$A:$I,5,FALSE),0)</f>
        <v>0</v>
      </c>
      <c r="J171" s="13">
        <f>IFERROR(VLOOKUP(A171,[2]Sheet1!$A:$I,6,FALSE),0)</f>
        <v>0</v>
      </c>
      <c r="K171" s="13">
        <f>IFERROR(VLOOKUP(A171,[2]Sheet1!$A:$I,7,FALSE),0)</f>
        <v>0</v>
      </c>
      <c r="L171" s="13">
        <f>IFERROR(VLOOKUP(A171,[2]Sheet1!$A:$I,8,FALSE),0)</f>
        <v>0</v>
      </c>
      <c r="M171" s="13">
        <f>IFERROR(VLOOKUP(A171,[2]Sheet1!$A:$I,9,FALSE),0)</f>
        <v>0</v>
      </c>
      <c r="N171" s="13">
        <f>IFERROR(VLOOKUP(A171,[3]Sheet1!$A:$G,2,FALSE),0)</f>
        <v>0</v>
      </c>
      <c r="O171" s="13">
        <f>IFERROR(VLOOKUP(A171,[3]Sheet1!$A:$G,3,FALSE),0)</f>
        <v>0</v>
      </c>
      <c r="P171" s="13">
        <f>IFERROR(VLOOKUP(A171,[3]Sheet1!$A:$G,4,FALSE),0)</f>
        <v>0</v>
      </c>
      <c r="Q171" s="13">
        <f>IFERROR(VLOOKUP(A171,[3]Sheet1!$A:$G,5,FALSE),0)</f>
        <v>0</v>
      </c>
      <c r="R171" s="13">
        <f>IFERROR(VLOOKUP(A171,[3]Sheet1!$A:$H,6,FALSE),0)</f>
        <v>0</v>
      </c>
      <c r="S171" s="13">
        <f>IFERROR(VLOOKUP(A171,[3]Sheet1!$A:$I,7,FALSE),0)</f>
        <v>0</v>
      </c>
      <c r="T171" s="13" t="str">
        <f t="shared" si="13"/>
        <v>Não</v>
      </c>
      <c r="U171" s="13" t="str">
        <f t="shared" si="14"/>
        <v>Sim</v>
      </c>
      <c r="V171" s="13" t="str">
        <f t="shared" si="15"/>
        <v>Não</v>
      </c>
      <c r="W171" s="13" t="str">
        <f t="shared" si="16"/>
        <v>Sim</v>
      </c>
      <c r="X171" s="13" t="str">
        <f t="shared" si="17"/>
        <v>Não</v>
      </c>
      <c r="Y171" s="13" t="str">
        <f t="shared" si="18"/>
        <v>Sim</v>
      </c>
    </row>
    <row r="172" spans="1:25">
      <c r="A172" s="9">
        <v>130340</v>
      </c>
      <c r="B172" s="13">
        <f>IFERROR(VLOOKUP(A172,[1]Monitoramento_Base_somente_Said!$A:$J,5,FALSE),0)</f>
        <v>0</v>
      </c>
      <c r="C172" s="13">
        <f>IFERROR(VLOOKUP(A172,[1]Monitoramento_Base_somente_Said!$A:$J,6,FALSE),0)</f>
        <v>9389419</v>
      </c>
      <c r="D172" s="13">
        <f>IFERROR(VLOOKUP(A172,[1]Monitoramento_Base_somente_Said!$A:$J,7,FALSE),0)</f>
        <v>0</v>
      </c>
      <c r="E172" s="13">
        <f>IFERROR(VLOOKUP(A172,[1]Monitoramento_Base_somente_Said!$A:$J,8,FALSE),0)</f>
        <v>8402785</v>
      </c>
      <c r="F172" s="13">
        <f>IFERROR(VLOOKUP(A172,[1]Monitoramento_Base_somente_Said!$A:$J,9,FALSE),0)</f>
        <v>0</v>
      </c>
      <c r="G172" s="13">
        <f>IFERROR(VLOOKUP(A172,[1]Monitoramento_Base_somente_Said!$A:$J,10,FALSE),0)</f>
        <v>3427368</v>
      </c>
      <c r="H172" s="13">
        <f>IFERROR(VLOOKUP(A172,[2]Sheet1!$A:$I,4,FALSE),0)</f>
        <v>0</v>
      </c>
      <c r="I172" s="13">
        <f>IFERROR(VLOOKUP(A172,[2]Sheet1!$A:$I,5,FALSE),0)</f>
        <v>0</v>
      </c>
      <c r="J172" s="13">
        <f>IFERROR(VLOOKUP(A172,[2]Sheet1!$A:$I,6,FALSE),0)</f>
        <v>0</v>
      </c>
      <c r="K172" s="13">
        <f>IFERROR(VLOOKUP(A172,[2]Sheet1!$A:$I,7,FALSE),0)</f>
        <v>0</v>
      </c>
      <c r="L172" s="13">
        <f>IFERROR(VLOOKUP(A172,[2]Sheet1!$A:$I,8,FALSE),0)</f>
        <v>0</v>
      </c>
      <c r="M172" s="13">
        <f>IFERROR(VLOOKUP(A172,[2]Sheet1!$A:$I,9,FALSE),0)</f>
        <v>0</v>
      </c>
      <c r="N172" s="13">
        <f>IFERROR(VLOOKUP(A172,[3]Sheet1!$A:$G,2,FALSE),0)</f>
        <v>0</v>
      </c>
      <c r="O172" s="13">
        <f>IFERROR(VLOOKUP(A172,[3]Sheet1!$A:$G,3,FALSE),0)</f>
        <v>0</v>
      </c>
      <c r="P172" s="13">
        <f>IFERROR(VLOOKUP(A172,[3]Sheet1!$A:$G,4,FALSE),0)</f>
        <v>0</v>
      </c>
      <c r="Q172" s="13">
        <f>IFERROR(VLOOKUP(A172,[3]Sheet1!$A:$G,5,FALSE),0)</f>
        <v>0</v>
      </c>
      <c r="R172" s="13">
        <f>IFERROR(VLOOKUP(A172,[3]Sheet1!$A:$H,6,FALSE),0)</f>
        <v>0</v>
      </c>
      <c r="S172" s="13">
        <f>IFERROR(VLOOKUP(A172,[3]Sheet1!$A:$I,7,FALSE),0)</f>
        <v>0</v>
      </c>
      <c r="T172" s="13" t="str">
        <f t="shared" si="13"/>
        <v>Não</v>
      </c>
      <c r="U172" s="13" t="str">
        <f t="shared" si="14"/>
        <v>Sim</v>
      </c>
      <c r="V172" s="13" t="str">
        <f t="shared" si="15"/>
        <v>Não</v>
      </c>
      <c r="W172" s="13" t="str">
        <f t="shared" si="16"/>
        <v>Sim</v>
      </c>
      <c r="X172" s="13" t="str">
        <f t="shared" si="17"/>
        <v>Não</v>
      </c>
      <c r="Y172" s="13" t="str">
        <f t="shared" si="18"/>
        <v>Sim</v>
      </c>
    </row>
    <row r="173" spans="1:25">
      <c r="A173" s="9">
        <v>130350</v>
      </c>
      <c r="B173" s="13">
        <f>IFERROR(VLOOKUP(A173,[1]Monitoramento_Base_somente_Said!$A:$J,5,FALSE),0)</f>
        <v>0</v>
      </c>
      <c r="C173" s="13">
        <f>IFERROR(VLOOKUP(A173,[1]Monitoramento_Base_somente_Said!$A:$J,6,FALSE),0)</f>
        <v>1673047</v>
      </c>
      <c r="D173" s="13">
        <f>IFERROR(VLOOKUP(A173,[1]Monitoramento_Base_somente_Said!$A:$J,7,FALSE),0)</f>
        <v>0</v>
      </c>
      <c r="E173" s="13">
        <f>IFERROR(VLOOKUP(A173,[1]Monitoramento_Base_somente_Said!$A:$J,8,FALSE),0)</f>
        <v>1552223</v>
      </c>
      <c r="F173" s="13">
        <f>IFERROR(VLOOKUP(A173,[1]Monitoramento_Base_somente_Said!$A:$J,9,FALSE),0)</f>
        <v>0</v>
      </c>
      <c r="G173" s="13">
        <f>IFERROR(VLOOKUP(A173,[1]Monitoramento_Base_somente_Said!$A:$J,10,FALSE),0)</f>
        <v>627804</v>
      </c>
      <c r="H173" s="13">
        <f>IFERROR(VLOOKUP(A173,[2]Sheet1!$A:$I,4,FALSE),0)</f>
        <v>0</v>
      </c>
      <c r="I173" s="13">
        <f>IFERROR(VLOOKUP(A173,[2]Sheet1!$A:$I,5,FALSE),0)</f>
        <v>0</v>
      </c>
      <c r="J173" s="13">
        <f>IFERROR(VLOOKUP(A173,[2]Sheet1!$A:$I,6,FALSE),0)</f>
        <v>0</v>
      </c>
      <c r="K173" s="13">
        <f>IFERROR(VLOOKUP(A173,[2]Sheet1!$A:$I,7,FALSE),0)</f>
        <v>0</v>
      </c>
      <c r="L173" s="13">
        <f>IFERROR(VLOOKUP(A173,[2]Sheet1!$A:$I,8,FALSE),0)</f>
        <v>0</v>
      </c>
      <c r="M173" s="13">
        <f>IFERROR(VLOOKUP(A173,[2]Sheet1!$A:$I,9,FALSE),0)</f>
        <v>0</v>
      </c>
      <c r="N173" s="13">
        <f>IFERROR(VLOOKUP(A173,[3]Sheet1!$A:$G,2,FALSE),0)</f>
        <v>0</v>
      </c>
      <c r="O173" s="13">
        <f>IFERROR(VLOOKUP(A173,[3]Sheet1!$A:$G,3,FALSE),0)</f>
        <v>0</v>
      </c>
      <c r="P173" s="13">
        <f>IFERROR(VLOOKUP(A173,[3]Sheet1!$A:$G,4,FALSE),0)</f>
        <v>0</v>
      </c>
      <c r="Q173" s="13">
        <f>IFERROR(VLOOKUP(A173,[3]Sheet1!$A:$G,5,FALSE),0)</f>
        <v>0</v>
      </c>
      <c r="R173" s="13">
        <f>IFERROR(VLOOKUP(A173,[3]Sheet1!$A:$H,6,FALSE),0)</f>
        <v>0</v>
      </c>
      <c r="S173" s="13">
        <f>IFERROR(VLOOKUP(A173,[3]Sheet1!$A:$I,7,FALSE),0)</f>
        <v>0</v>
      </c>
      <c r="T173" s="13" t="str">
        <f t="shared" si="13"/>
        <v>Não</v>
      </c>
      <c r="U173" s="13" t="str">
        <f t="shared" si="14"/>
        <v>Sim</v>
      </c>
      <c r="V173" s="13" t="str">
        <f t="shared" si="15"/>
        <v>Não</v>
      </c>
      <c r="W173" s="13" t="str">
        <f t="shared" si="16"/>
        <v>Sim</v>
      </c>
      <c r="X173" s="13" t="str">
        <f t="shared" si="17"/>
        <v>Não</v>
      </c>
      <c r="Y173" s="13" t="str">
        <f t="shared" si="18"/>
        <v>Sim</v>
      </c>
    </row>
    <row r="174" spans="1:25">
      <c r="A174" s="19">
        <v>130353</v>
      </c>
      <c r="B174" s="13">
        <f>IFERROR(VLOOKUP(A174,[1]Monitoramento_Base_somente_Said!$A:$J,5,FALSE),0)</f>
        <v>609846</v>
      </c>
      <c r="C174" s="13">
        <f>IFERROR(VLOOKUP(A174,[1]Monitoramento_Base_somente_Said!$A:$J,6,FALSE),0)</f>
        <v>47496775</v>
      </c>
      <c r="D174" s="13">
        <f>IFERROR(VLOOKUP(A174,[1]Monitoramento_Base_somente_Said!$A:$J,7,FALSE),0)</f>
        <v>607134</v>
      </c>
      <c r="E174" s="13">
        <f>IFERROR(VLOOKUP(A174,[1]Monitoramento_Base_somente_Said!$A:$J,8,FALSE),0)</f>
        <v>54601687</v>
      </c>
      <c r="F174" s="13">
        <f>IFERROR(VLOOKUP(A174,[1]Monitoramento_Base_somente_Said!$A:$J,9,FALSE),0)</f>
        <v>196266</v>
      </c>
      <c r="G174" s="13">
        <f>IFERROR(VLOOKUP(A174,[1]Monitoramento_Base_somente_Said!$A:$J,10,FALSE),0)</f>
        <v>17299262</v>
      </c>
      <c r="H174" s="13">
        <f>IFERROR(VLOOKUP(A174,[2]Sheet1!$A:$I,4,FALSE),0)</f>
        <v>0</v>
      </c>
      <c r="I174" s="13">
        <f>IFERROR(VLOOKUP(A174,[2]Sheet1!$A:$I,5,FALSE),0)</f>
        <v>0</v>
      </c>
      <c r="J174" s="13">
        <f>IFERROR(VLOOKUP(A174,[2]Sheet1!$A:$I,6,FALSE),0)</f>
        <v>0</v>
      </c>
      <c r="K174" s="13">
        <f>IFERROR(VLOOKUP(A174,[2]Sheet1!$A:$I,7,FALSE),0)</f>
        <v>0</v>
      </c>
      <c r="L174" s="13">
        <f>IFERROR(VLOOKUP(A174,[2]Sheet1!$A:$I,8,FALSE),0)</f>
        <v>0</v>
      </c>
      <c r="M174" s="13">
        <f>IFERROR(VLOOKUP(A174,[2]Sheet1!$A:$I,9,FALSE),0)</f>
        <v>0</v>
      </c>
      <c r="N174" s="13">
        <f>IFERROR(VLOOKUP(A174,[3]Sheet1!$A:$G,2,FALSE),0)</f>
        <v>0</v>
      </c>
      <c r="O174" s="13">
        <f>IFERROR(VLOOKUP(A174,[3]Sheet1!$A:$G,3,FALSE),0)</f>
        <v>0</v>
      </c>
      <c r="P174" s="13">
        <f>IFERROR(VLOOKUP(A174,[3]Sheet1!$A:$G,4,FALSE),0)</f>
        <v>0</v>
      </c>
      <c r="Q174" s="13">
        <f>IFERROR(VLOOKUP(A174,[3]Sheet1!$A:$G,5,FALSE),0)</f>
        <v>0</v>
      </c>
      <c r="R174" s="13">
        <f>IFERROR(VLOOKUP(A174,[3]Sheet1!$A:$H,6,FALSE),0)</f>
        <v>0</v>
      </c>
      <c r="S174" s="13">
        <f>IFERROR(VLOOKUP(A174,[3]Sheet1!$A:$I,7,FALSE),0)</f>
        <v>0</v>
      </c>
      <c r="T174" s="13" t="str">
        <f t="shared" si="13"/>
        <v>Sim</v>
      </c>
      <c r="U174" s="13" t="str">
        <f t="shared" si="14"/>
        <v>Sim</v>
      </c>
      <c r="V174" s="13" t="str">
        <f t="shared" si="15"/>
        <v>Sim</v>
      </c>
      <c r="W174" s="13" t="str">
        <f t="shared" si="16"/>
        <v>Sim</v>
      </c>
      <c r="X174" s="13" t="str">
        <f t="shared" si="17"/>
        <v>Sim</v>
      </c>
      <c r="Y174" s="13" t="str">
        <f t="shared" si="18"/>
        <v>Sim</v>
      </c>
    </row>
    <row r="175" spans="1:25">
      <c r="A175" s="19">
        <v>130356</v>
      </c>
      <c r="B175" s="13">
        <f>IFERROR(VLOOKUP(A175,[1]Monitoramento_Base_somente_Said!$A:$J,5,FALSE),0)</f>
        <v>0</v>
      </c>
      <c r="C175" s="13">
        <f>IFERROR(VLOOKUP(A175,[1]Monitoramento_Base_somente_Said!$A:$J,6,FALSE),0)</f>
        <v>61132</v>
      </c>
      <c r="D175" s="13">
        <f>IFERROR(VLOOKUP(A175,[1]Monitoramento_Base_somente_Said!$A:$J,7,FALSE),0)</f>
        <v>0</v>
      </c>
      <c r="E175" s="13">
        <f>IFERROR(VLOOKUP(A175,[1]Monitoramento_Base_somente_Said!$A:$J,8,FALSE),0)</f>
        <v>57188</v>
      </c>
      <c r="F175" s="13">
        <f>IFERROR(VLOOKUP(A175,[1]Monitoramento_Base_somente_Said!$A:$J,9,FALSE),0)</f>
        <v>0</v>
      </c>
      <c r="G175" s="13">
        <f>IFERROR(VLOOKUP(A175,[1]Monitoramento_Base_somente_Said!$A:$J,10,FALSE),0)</f>
        <v>23664</v>
      </c>
      <c r="H175" s="13">
        <f>IFERROR(VLOOKUP(A175,[2]Sheet1!$A:$I,4,FALSE),0)</f>
        <v>0</v>
      </c>
      <c r="I175" s="13">
        <f>IFERROR(VLOOKUP(A175,[2]Sheet1!$A:$I,5,FALSE),0)</f>
        <v>0</v>
      </c>
      <c r="J175" s="13">
        <f>IFERROR(VLOOKUP(A175,[2]Sheet1!$A:$I,6,FALSE),0)</f>
        <v>0</v>
      </c>
      <c r="K175" s="13">
        <f>IFERROR(VLOOKUP(A175,[2]Sheet1!$A:$I,7,FALSE),0)</f>
        <v>0</v>
      </c>
      <c r="L175" s="13">
        <f>IFERROR(VLOOKUP(A175,[2]Sheet1!$A:$I,8,FALSE),0)</f>
        <v>0</v>
      </c>
      <c r="M175" s="13">
        <f>IFERROR(VLOOKUP(A175,[2]Sheet1!$A:$I,9,FALSE),0)</f>
        <v>0</v>
      </c>
      <c r="N175" s="13">
        <f>IFERROR(VLOOKUP(A175,[3]Sheet1!$A:$G,2,FALSE),0)</f>
        <v>0</v>
      </c>
      <c r="O175" s="13">
        <f>IFERROR(VLOOKUP(A175,[3]Sheet1!$A:$G,3,FALSE),0)</f>
        <v>0</v>
      </c>
      <c r="P175" s="13">
        <f>IFERROR(VLOOKUP(A175,[3]Sheet1!$A:$G,4,FALSE),0)</f>
        <v>0</v>
      </c>
      <c r="Q175" s="13">
        <f>IFERROR(VLOOKUP(A175,[3]Sheet1!$A:$G,5,FALSE),0)</f>
        <v>0</v>
      </c>
      <c r="R175" s="13">
        <f>IFERROR(VLOOKUP(A175,[3]Sheet1!$A:$H,6,FALSE),0)</f>
        <v>0</v>
      </c>
      <c r="S175" s="13">
        <f>IFERROR(VLOOKUP(A175,[3]Sheet1!$A:$I,7,FALSE),0)</f>
        <v>0</v>
      </c>
      <c r="T175" s="13" t="str">
        <f t="shared" si="13"/>
        <v>Não</v>
      </c>
      <c r="U175" s="13" t="str">
        <f t="shared" si="14"/>
        <v>Sim</v>
      </c>
      <c r="V175" s="13" t="str">
        <f t="shared" si="15"/>
        <v>Não</v>
      </c>
      <c r="W175" s="13" t="str">
        <f t="shared" si="16"/>
        <v>Sim</v>
      </c>
      <c r="X175" s="13" t="str">
        <f t="shared" si="17"/>
        <v>Não</v>
      </c>
      <c r="Y175" s="13" t="str">
        <f t="shared" si="18"/>
        <v>Sim</v>
      </c>
    </row>
    <row r="176" spans="1:25">
      <c r="A176" s="9">
        <v>130360</v>
      </c>
      <c r="B176" s="13">
        <f>IFERROR(VLOOKUP(A176,[1]Monitoramento_Base_somente_Said!$A:$J,5,FALSE),0)</f>
        <v>220</v>
      </c>
      <c r="C176" s="13">
        <f>IFERROR(VLOOKUP(A176,[1]Monitoramento_Base_somente_Said!$A:$J,6,FALSE),0)</f>
        <v>163063</v>
      </c>
      <c r="D176" s="13">
        <f>IFERROR(VLOOKUP(A176,[1]Monitoramento_Base_somente_Said!$A:$J,7,FALSE),0)</f>
        <v>0</v>
      </c>
      <c r="E176" s="13">
        <f>IFERROR(VLOOKUP(A176,[1]Monitoramento_Base_somente_Said!$A:$J,8,FALSE),0)</f>
        <v>147349</v>
      </c>
      <c r="F176" s="13">
        <f>IFERROR(VLOOKUP(A176,[1]Monitoramento_Base_somente_Said!$A:$J,9,FALSE),0)</f>
        <v>0</v>
      </c>
      <c r="G176" s="13">
        <f>IFERROR(VLOOKUP(A176,[1]Monitoramento_Base_somente_Said!$A:$J,10,FALSE),0)</f>
        <v>60972</v>
      </c>
      <c r="H176" s="13">
        <f>IFERROR(VLOOKUP(A176,[2]Sheet1!$A:$I,4,FALSE),0)</f>
        <v>0</v>
      </c>
      <c r="I176" s="13">
        <f>IFERROR(VLOOKUP(A176,[2]Sheet1!$A:$I,5,FALSE),0)</f>
        <v>0</v>
      </c>
      <c r="J176" s="13">
        <f>IFERROR(VLOOKUP(A176,[2]Sheet1!$A:$I,6,FALSE),0)</f>
        <v>0</v>
      </c>
      <c r="K176" s="13">
        <f>IFERROR(VLOOKUP(A176,[2]Sheet1!$A:$I,7,FALSE),0)</f>
        <v>0</v>
      </c>
      <c r="L176" s="13">
        <f>IFERROR(VLOOKUP(A176,[2]Sheet1!$A:$I,8,FALSE),0)</f>
        <v>0</v>
      </c>
      <c r="M176" s="13">
        <f>IFERROR(VLOOKUP(A176,[2]Sheet1!$A:$I,9,FALSE),0)</f>
        <v>0</v>
      </c>
      <c r="N176" s="13">
        <f>IFERROR(VLOOKUP(A176,[3]Sheet1!$A:$G,2,FALSE),0)</f>
        <v>0</v>
      </c>
      <c r="O176" s="13">
        <f>IFERROR(VLOOKUP(A176,[3]Sheet1!$A:$G,3,FALSE),0)</f>
        <v>0</v>
      </c>
      <c r="P176" s="13">
        <f>IFERROR(VLOOKUP(A176,[3]Sheet1!$A:$G,4,FALSE),0)</f>
        <v>0</v>
      </c>
      <c r="Q176" s="13">
        <f>IFERROR(VLOOKUP(A176,[3]Sheet1!$A:$G,5,FALSE),0)</f>
        <v>0</v>
      </c>
      <c r="R176" s="13">
        <f>IFERROR(VLOOKUP(A176,[3]Sheet1!$A:$H,6,FALSE),0)</f>
        <v>0</v>
      </c>
      <c r="S176" s="13">
        <f>IFERROR(VLOOKUP(A176,[3]Sheet1!$A:$I,7,FALSE),0)</f>
        <v>0</v>
      </c>
      <c r="T176" s="13" t="str">
        <f t="shared" si="13"/>
        <v>Sim</v>
      </c>
      <c r="U176" s="13" t="str">
        <f t="shared" si="14"/>
        <v>Sim</v>
      </c>
      <c r="V176" s="13" t="str">
        <f t="shared" si="15"/>
        <v>Não</v>
      </c>
      <c r="W176" s="13" t="str">
        <f t="shared" si="16"/>
        <v>Sim</v>
      </c>
      <c r="X176" s="13" t="str">
        <f t="shared" si="17"/>
        <v>Não</v>
      </c>
      <c r="Y176" s="13" t="str">
        <f t="shared" si="18"/>
        <v>Sim</v>
      </c>
    </row>
    <row r="177" spans="1:25">
      <c r="A177" s="9">
        <v>130370</v>
      </c>
      <c r="B177" s="13">
        <f>IFERROR(VLOOKUP(A177,[1]Monitoramento_Base_somente_Said!$A:$J,5,FALSE),0)</f>
        <v>870</v>
      </c>
      <c r="C177" s="13">
        <f>IFERROR(VLOOKUP(A177,[1]Monitoramento_Base_somente_Said!$A:$J,6,FALSE),0)</f>
        <v>721074</v>
      </c>
      <c r="D177" s="13">
        <f>IFERROR(VLOOKUP(A177,[1]Monitoramento_Base_somente_Said!$A:$J,7,FALSE),0)</f>
        <v>13570</v>
      </c>
      <c r="E177" s="13">
        <f>IFERROR(VLOOKUP(A177,[1]Monitoramento_Base_somente_Said!$A:$J,8,FALSE),0)</f>
        <v>771010</v>
      </c>
      <c r="F177" s="13">
        <f>IFERROR(VLOOKUP(A177,[1]Monitoramento_Base_somente_Said!$A:$J,9,FALSE),0)</f>
        <v>0</v>
      </c>
      <c r="G177" s="13">
        <f>IFERROR(VLOOKUP(A177,[1]Monitoramento_Base_somente_Said!$A:$J,10,FALSE),0)</f>
        <v>329785</v>
      </c>
      <c r="H177" s="13">
        <f>IFERROR(VLOOKUP(A177,[2]Sheet1!$A:$I,4,FALSE),0)</f>
        <v>0</v>
      </c>
      <c r="I177" s="13">
        <f>IFERROR(VLOOKUP(A177,[2]Sheet1!$A:$I,5,FALSE),0)</f>
        <v>0</v>
      </c>
      <c r="J177" s="13">
        <f>IFERROR(VLOOKUP(A177,[2]Sheet1!$A:$I,6,FALSE),0)</f>
        <v>0</v>
      </c>
      <c r="K177" s="13">
        <f>IFERROR(VLOOKUP(A177,[2]Sheet1!$A:$I,7,FALSE),0)</f>
        <v>0</v>
      </c>
      <c r="L177" s="13">
        <f>IFERROR(VLOOKUP(A177,[2]Sheet1!$A:$I,8,FALSE),0)</f>
        <v>0</v>
      </c>
      <c r="M177" s="13">
        <f>IFERROR(VLOOKUP(A177,[2]Sheet1!$A:$I,9,FALSE),0)</f>
        <v>0</v>
      </c>
      <c r="N177" s="13">
        <f>IFERROR(VLOOKUP(A177,[3]Sheet1!$A:$G,2,FALSE),0)</f>
        <v>0</v>
      </c>
      <c r="O177" s="13">
        <f>IFERROR(VLOOKUP(A177,[3]Sheet1!$A:$G,3,FALSE),0)</f>
        <v>0</v>
      </c>
      <c r="P177" s="13">
        <f>IFERROR(VLOOKUP(A177,[3]Sheet1!$A:$G,4,FALSE),0)</f>
        <v>0</v>
      </c>
      <c r="Q177" s="13">
        <f>IFERROR(VLOOKUP(A177,[3]Sheet1!$A:$G,5,FALSE),0)</f>
        <v>0</v>
      </c>
      <c r="R177" s="13">
        <f>IFERROR(VLOOKUP(A177,[3]Sheet1!$A:$H,6,FALSE),0)</f>
        <v>0</v>
      </c>
      <c r="S177" s="13">
        <f>IFERROR(VLOOKUP(A177,[3]Sheet1!$A:$I,7,FALSE),0)</f>
        <v>0</v>
      </c>
      <c r="T177" s="13" t="str">
        <f t="shared" si="13"/>
        <v>Sim</v>
      </c>
      <c r="U177" s="13" t="str">
        <f t="shared" si="14"/>
        <v>Sim</v>
      </c>
      <c r="V177" s="13" t="str">
        <f t="shared" si="15"/>
        <v>Sim</v>
      </c>
      <c r="W177" s="13" t="str">
        <f t="shared" si="16"/>
        <v>Sim</v>
      </c>
      <c r="X177" s="13" t="str">
        <f t="shared" si="17"/>
        <v>Não</v>
      </c>
      <c r="Y177" s="13" t="str">
        <f t="shared" si="18"/>
        <v>Sim</v>
      </c>
    </row>
    <row r="178" spans="1:25">
      <c r="A178" s="9">
        <v>130380</v>
      </c>
      <c r="B178" s="13">
        <f>IFERROR(VLOOKUP(A178,[1]Monitoramento_Base_somente_Said!$A:$J,5,FALSE),0)</f>
        <v>0</v>
      </c>
      <c r="C178" s="13">
        <f>IFERROR(VLOOKUP(A178,[1]Monitoramento_Base_somente_Said!$A:$J,6,FALSE),0)</f>
        <v>43389832</v>
      </c>
      <c r="D178" s="13">
        <f>IFERROR(VLOOKUP(A178,[1]Monitoramento_Base_somente_Said!$A:$J,7,FALSE),0)</f>
        <v>0</v>
      </c>
      <c r="E178" s="13">
        <f>IFERROR(VLOOKUP(A178,[1]Monitoramento_Base_somente_Said!$A:$J,8,FALSE),0)</f>
        <v>40590488</v>
      </c>
      <c r="F178" s="13">
        <f>IFERROR(VLOOKUP(A178,[1]Monitoramento_Base_somente_Said!$A:$J,9,FALSE),0)</f>
        <v>0</v>
      </c>
      <c r="G178" s="13">
        <f>IFERROR(VLOOKUP(A178,[1]Monitoramento_Base_somente_Said!$A:$J,10,FALSE),0)</f>
        <v>16796064</v>
      </c>
      <c r="H178" s="13">
        <f>IFERROR(VLOOKUP(A178,[2]Sheet1!$A:$I,4,FALSE),0)</f>
        <v>0</v>
      </c>
      <c r="I178" s="13">
        <f>IFERROR(VLOOKUP(A178,[2]Sheet1!$A:$I,5,FALSE),0)</f>
        <v>0</v>
      </c>
      <c r="J178" s="13">
        <f>IFERROR(VLOOKUP(A178,[2]Sheet1!$A:$I,6,FALSE),0)</f>
        <v>0</v>
      </c>
      <c r="K178" s="13">
        <f>IFERROR(VLOOKUP(A178,[2]Sheet1!$A:$I,7,FALSE),0)</f>
        <v>0</v>
      </c>
      <c r="L178" s="13">
        <f>IFERROR(VLOOKUP(A178,[2]Sheet1!$A:$I,8,FALSE),0)</f>
        <v>0</v>
      </c>
      <c r="M178" s="13">
        <f>IFERROR(VLOOKUP(A178,[2]Sheet1!$A:$I,9,FALSE),0)</f>
        <v>0</v>
      </c>
      <c r="N178" s="13">
        <f>IFERROR(VLOOKUP(A178,[3]Sheet1!$A:$G,2,FALSE),0)</f>
        <v>0</v>
      </c>
      <c r="O178" s="13">
        <f>IFERROR(VLOOKUP(A178,[3]Sheet1!$A:$G,3,FALSE),0)</f>
        <v>0</v>
      </c>
      <c r="P178" s="13">
        <f>IFERROR(VLOOKUP(A178,[3]Sheet1!$A:$G,4,FALSE),0)</f>
        <v>0</v>
      </c>
      <c r="Q178" s="13">
        <f>IFERROR(VLOOKUP(A178,[3]Sheet1!$A:$G,5,FALSE),0)</f>
        <v>0</v>
      </c>
      <c r="R178" s="13">
        <f>IFERROR(VLOOKUP(A178,[3]Sheet1!$A:$H,6,FALSE),0)</f>
        <v>0</v>
      </c>
      <c r="S178" s="13">
        <f>IFERROR(VLOOKUP(A178,[3]Sheet1!$A:$I,7,FALSE),0)</f>
        <v>0</v>
      </c>
      <c r="T178" s="13" t="str">
        <f t="shared" si="13"/>
        <v>Não</v>
      </c>
      <c r="U178" s="13" t="str">
        <f t="shared" si="14"/>
        <v>Sim</v>
      </c>
      <c r="V178" s="13" t="str">
        <f t="shared" si="15"/>
        <v>Não</v>
      </c>
      <c r="W178" s="13" t="str">
        <f t="shared" si="16"/>
        <v>Sim</v>
      </c>
      <c r="X178" s="13" t="str">
        <f t="shared" si="17"/>
        <v>Não</v>
      </c>
      <c r="Y178" s="13" t="str">
        <f t="shared" si="18"/>
        <v>Sim</v>
      </c>
    </row>
    <row r="179" spans="1:25">
      <c r="A179" s="9">
        <v>130390</v>
      </c>
      <c r="B179" s="13">
        <f>IFERROR(VLOOKUP(A179,[1]Monitoramento_Base_somente_Said!$A:$J,5,FALSE),0)</f>
        <v>25635</v>
      </c>
      <c r="C179" s="13">
        <f>IFERROR(VLOOKUP(A179,[1]Monitoramento_Base_somente_Said!$A:$J,6,FALSE),0)</f>
        <v>27026121</v>
      </c>
      <c r="D179" s="13">
        <f>IFERROR(VLOOKUP(A179,[1]Monitoramento_Base_somente_Said!$A:$J,7,FALSE),0)</f>
        <v>35175</v>
      </c>
      <c r="E179" s="13">
        <f>IFERROR(VLOOKUP(A179,[1]Monitoramento_Base_somente_Said!$A:$J,8,FALSE),0)</f>
        <v>23197544</v>
      </c>
      <c r="F179" s="13">
        <f>IFERROR(VLOOKUP(A179,[1]Monitoramento_Base_somente_Said!$A:$J,9,FALSE),0)</f>
        <v>48107</v>
      </c>
      <c r="G179" s="13">
        <f>IFERROR(VLOOKUP(A179,[1]Monitoramento_Base_somente_Said!$A:$J,10,FALSE),0)</f>
        <v>8953641</v>
      </c>
      <c r="H179" s="13">
        <f>IFERROR(VLOOKUP(A179,[2]Sheet1!$A:$I,4,FALSE),0)</f>
        <v>0</v>
      </c>
      <c r="I179" s="13">
        <f>IFERROR(VLOOKUP(A179,[2]Sheet1!$A:$I,5,FALSE),0)</f>
        <v>0</v>
      </c>
      <c r="J179" s="13">
        <f>IFERROR(VLOOKUP(A179,[2]Sheet1!$A:$I,6,FALSE),0)</f>
        <v>0</v>
      </c>
      <c r="K179" s="13">
        <f>IFERROR(VLOOKUP(A179,[2]Sheet1!$A:$I,7,FALSE),0)</f>
        <v>0</v>
      </c>
      <c r="L179" s="13">
        <f>IFERROR(VLOOKUP(A179,[2]Sheet1!$A:$I,8,FALSE),0)</f>
        <v>0</v>
      </c>
      <c r="M179" s="13">
        <f>IFERROR(VLOOKUP(A179,[2]Sheet1!$A:$I,9,FALSE),0)</f>
        <v>0</v>
      </c>
      <c r="N179" s="13">
        <f>IFERROR(VLOOKUP(A179,[3]Sheet1!$A:$G,2,FALSE),0)</f>
        <v>0</v>
      </c>
      <c r="O179" s="13">
        <f>IFERROR(VLOOKUP(A179,[3]Sheet1!$A:$G,3,FALSE),0)</f>
        <v>0</v>
      </c>
      <c r="P179" s="13">
        <f>IFERROR(VLOOKUP(A179,[3]Sheet1!$A:$G,4,FALSE),0)</f>
        <v>0</v>
      </c>
      <c r="Q179" s="13">
        <f>IFERROR(VLOOKUP(A179,[3]Sheet1!$A:$G,5,FALSE),0)</f>
        <v>0</v>
      </c>
      <c r="R179" s="13">
        <f>IFERROR(VLOOKUP(A179,[3]Sheet1!$A:$H,6,FALSE),0)</f>
        <v>0</v>
      </c>
      <c r="S179" s="13">
        <f>IFERROR(VLOOKUP(A179,[3]Sheet1!$A:$I,7,FALSE),0)</f>
        <v>0</v>
      </c>
      <c r="T179" s="13" t="str">
        <f t="shared" si="13"/>
        <v>Sim</v>
      </c>
      <c r="U179" s="13" t="str">
        <f t="shared" si="14"/>
        <v>Sim</v>
      </c>
      <c r="V179" s="13" t="str">
        <f t="shared" si="15"/>
        <v>Sim</v>
      </c>
      <c r="W179" s="13" t="str">
        <f t="shared" si="16"/>
        <v>Sim</v>
      </c>
      <c r="X179" s="13" t="str">
        <f t="shared" si="17"/>
        <v>Sim</v>
      </c>
      <c r="Y179" s="13" t="str">
        <f t="shared" si="18"/>
        <v>Sim</v>
      </c>
    </row>
    <row r="180" spans="1:25">
      <c r="A180" s="9">
        <v>130395</v>
      </c>
      <c r="B180" s="13">
        <f>IFERROR(VLOOKUP(A180,[1]Monitoramento_Base_somente_Said!$A:$J,5,FALSE),0)</f>
        <v>0</v>
      </c>
      <c r="C180" s="13">
        <f>IFERROR(VLOOKUP(A180,[1]Monitoramento_Base_somente_Said!$A:$J,6,FALSE),0)</f>
        <v>19014129</v>
      </c>
      <c r="D180" s="13">
        <f>IFERROR(VLOOKUP(A180,[1]Monitoramento_Base_somente_Said!$A:$J,7,FALSE),0)</f>
        <v>0</v>
      </c>
      <c r="E180" s="13">
        <f>IFERROR(VLOOKUP(A180,[1]Monitoramento_Base_somente_Said!$A:$J,8,FALSE),0)</f>
        <v>17657741</v>
      </c>
      <c r="F180" s="13">
        <f>IFERROR(VLOOKUP(A180,[1]Monitoramento_Base_somente_Said!$A:$J,9,FALSE),0)</f>
        <v>0</v>
      </c>
      <c r="G180" s="13">
        <f>IFERROR(VLOOKUP(A180,[1]Monitoramento_Base_somente_Said!$A:$J,10,FALSE),0)</f>
        <v>7286046</v>
      </c>
      <c r="H180" s="13">
        <f>IFERROR(VLOOKUP(A180,[2]Sheet1!$A:$I,4,FALSE),0)</f>
        <v>0</v>
      </c>
      <c r="I180" s="13">
        <f>IFERROR(VLOOKUP(A180,[2]Sheet1!$A:$I,5,FALSE),0)</f>
        <v>0</v>
      </c>
      <c r="J180" s="13">
        <f>IFERROR(VLOOKUP(A180,[2]Sheet1!$A:$I,6,FALSE),0)</f>
        <v>0</v>
      </c>
      <c r="K180" s="13">
        <f>IFERROR(VLOOKUP(A180,[2]Sheet1!$A:$I,7,FALSE),0)</f>
        <v>0</v>
      </c>
      <c r="L180" s="13">
        <f>IFERROR(VLOOKUP(A180,[2]Sheet1!$A:$I,8,FALSE),0)</f>
        <v>0</v>
      </c>
      <c r="M180" s="13">
        <f>IFERROR(VLOOKUP(A180,[2]Sheet1!$A:$I,9,FALSE),0)</f>
        <v>0</v>
      </c>
      <c r="N180" s="13">
        <f>IFERROR(VLOOKUP(A180,[3]Sheet1!$A:$G,2,FALSE),0)</f>
        <v>0</v>
      </c>
      <c r="O180" s="13">
        <f>IFERROR(VLOOKUP(A180,[3]Sheet1!$A:$G,3,FALSE),0)</f>
        <v>0</v>
      </c>
      <c r="P180" s="13">
        <f>IFERROR(VLOOKUP(A180,[3]Sheet1!$A:$G,4,FALSE),0)</f>
        <v>0</v>
      </c>
      <c r="Q180" s="13">
        <f>IFERROR(VLOOKUP(A180,[3]Sheet1!$A:$G,5,FALSE),0)</f>
        <v>0</v>
      </c>
      <c r="R180" s="13">
        <f>IFERROR(VLOOKUP(A180,[3]Sheet1!$A:$H,6,FALSE),0)</f>
        <v>0</v>
      </c>
      <c r="S180" s="13">
        <f>IFERROR(VLOOKUP(A180,[3]Sheet1!$A:$I,7,FALSE),0)</f>
        <v>0</v>
      </c>
      <c r="T180" s="13" t="str">
        <f t="shared" si="13"/>
        <v>Não</v>
      </c>
      <c r="U180" s="13" t="str">
        <f t="shared" si="14"/>
        <v>Sim</v>
      </c>
      <c r="V180" s="13" t="str">
        <f t="shared" si="15"/>
        <v>Não</v>
      </c>
      <c r="W180" s="13" t="str">
        <f t="shared" si="16"/>
        <v>Sim</v>
      </c>
      <c r="X180" s="13" t="str">
        <f t="shared" si="17"/>
        <v>Não</v>
      </c>
      <c r="Y180" s="13" t="str">
        <f t="shared" si="18"/>
        <v>Sim</v>
      </c>
    </row>
    <row r="181" spans="1:25">
      <c r="A181" s="9">
        <v>130400</v>
      </c>
      <c r="B181" s="13">
        <f>IFERROR(VLOOKUP(A181,[1]Monitoramento_Base_somente_Said!$A:$J,5,FALSE),0)</f>
        <v>44108</v>
      </c>
      <c r="C181" s="13">
        <f>IFERROR(VLOOKUP(A181,[1]Monitoramento_Base_somente_Said!$A:$J,6,FALSE),0)</f>
        <v>16062186</v>
      </c>
      <c r="D181" s="13">
        <f>IFERROR(VLOOKUP(A181,[1]Monitoramento_Base_somente_Said!$A:$J,7,FALSE),0)</f>
        <v>47937</v>
      </c>
      <c r="E181" s="13">
        <f>IFERROR(VLOOKUP(A181,[1]Monitoramento_Base_somente_Said!$A:$J,8,FALSE),0)</f>
        <v>15860022</v>
      </c>
      <c r="F181" s="13">
        <f>IFERROR(VLOOKUP(A181,[1]Monitoramento_Base_somente_Said!$A:$J,9,FALSE),0)</f>
        <v>26751</v>
      </c>
      <c r="G181" s="13">
        <f>IFERROR(VLOOKUP(A181,[1]Monitoramento_Base_somente_Said!$A:$J,10,FALSE),0)</f>
        <v>6377692</v>
      </c>
      <c r="H181" s="13">
        <f>IFERROR(VLOOKUP(A181,[2]Sheet1!$A:$I,4,FALSE),0)</f>
        <v>0</v>
      </c>
      <c r="I181" s="13">
        <f>IFERROR(VLOOKUP(A181,[2]Sheet1!$A:$I,5,FALSE),0)</f>
        <v>0</v>
      </c>
      <c r="J181" s="13">
        <f>IFERROR(VLOOKUP(A181,[2]Sheet1!$A:$I,6,FALSE),0)</f>
        <v>0</v>
      </c>
      <c r="K181" s="13">
        <f>IFERROR(VLOOKUP(A181,[2]Sheet1!$A:$I,7,FALSE),0)</f>
        <v>0</v>
      </c>
      <c r="L181" s="13">
        <f>IFERROR(VLOOKUP(A181,[2]Sheet1!$A:$I,8,FALSE),0)</f>
        <v>0</v>
      </c>
      <c r="M181" s="13">
        <f>IFERROR(VLOOKUP(A181,[2]Sheet1!$A:$I,9,FALSE),0)</f>
        <v>0</v>
      </c>
      <c r="N181" s="13">
        <f>IFERROR(VLOOKUP(A181,[3]Sheet1!$A:$G,2,FALSE),0)</f>
        <v>0</v>
      </c>
      <c r="O181" s="13">
        <f>IFERROR(VLOOKUP(A181,[3]Sheet1!$A:$G,3,FALSE),0)</f>
        <v>0</v>
      </c>
      <c r="P181" s="13">
        <f>IFERROR(VLOOKUP(A181,[3]Sheet1!$A:$G,4,FALSE),0)</f>
        <v>0</v>
      </c>
      <c r="Q181" s="13">
        <f>IFERROR(VLOOKUP(A181,[3]Sheet1!$A:$G,5,FALSE),0)</f>
        <v>0</v>
      </c>
      <c r="R181" s="13">
        <f>IFERROR(VLOOKUP(A181,[3]Sheet1!$A:$H,6,FALSE),0)</f>
        <v>0</v>
      </c>
      <c r="S181" s="13">
        <f>IFERROR(VLOOKUP(A181,[3]Sheet1!$A:$I,7,FALSE),0)</f>
        <v>0</v>
      </c>
      <c r="T181" s="13" t="str">
        <f t="shared" si="13"/>
        <v>Sim</v>
      </c>
      <c r="U181" s="13" t="str">
        <f t="shared" si="14"/>
        <v>Sim</v>
      </c>
      <c r="V181" s="13" t="str">
        <f t="shared" si="15"/>
        <v>Sim</v>
      </c>
      <c r="W181" s="13" t="str">
        <f t="shared" si="16"/>
        <v>Sim</v>
      </c>
      <c r="X181" s="13" t="str">
        <f t="shared" si="17"/>
        <v>Sim</v>
      </c>
      <c r="Y181" s="13" t="str">
        <f t="shared" si="18"/>
        <v>Sim</v>
      </c>
    </row>
    <row r="182" spans="1:25">
      <c r="A182" s="19">
        <v>130406</v>
      </c>
      <c r="B182" s="13">
        <f>IFERROR(VLOOKUP(A182,[1]Monitoramento_Base_somente_Said!$A:$J,5,FALSE),0)</f>
        <v>335272</v>
      </c>
      <c r="C182" s="13">
        <f>IFERROR(VLOOKUP(A182,[1]Monitoramento_Base_somente_Said!$A:$J,6,FALSE),0)</f>
        <v>65860581</v>
      </c>
      <c r="D182" s="13">
        <f>IFERROR(VLOOKUP(A182,[1]Monitoramento_Base_somente_Said!$A:$J,7,FALSE),0)</f>
        <v>378411</v>
      </c>
      <c r="E182" s="13">
        <f>IFERROR(VLOOKUP(A182,[1]Monitoramento_Base_somente_Said!$A:$J,8,FALSE),0)</f>
        <v>53524171</v>
      </c>
      <c r="F182" s="13">
        <f>IFERROR(VLOOKUP(A182,[1]Monitoramento_Base_somente_Said!$A:$J,9,FALSE),0)</f>
        <v>134523</v>
      </c>
      <c r="G182" s="13">
        <f>IFERROR(VLOOKUP(A182,[1]Monitoramento_Base_somente_Said!$A:$J,10,FALSE),0)</f>
        <v>20236377</v>
      </c>
      <c r="H182" s="13">
        <f>IFERROR(VLOOKUP(A182,[2]Sheet1!$A:$I,4,FALSE),0)</f>
        <v>0</v>
      </c>
      <c r="I182" s="13">
        <f>IFERROR(VLOOKUP(A182,[2]Sheet1!$A:$I,5,FALSE),0)</f>
        <v>0</v>
      </c>
      <c r="J182" s="13">
        <f>IFERROR(VLOOKUP(A182,[2]Sheet1!$A:$I,6,FALSE),0)</f>
        <v>0</v>
      </c>
      <c r="K182" s="13">
        <f>IFERROR(VLOOKUP(A182,[2]Sheet1!$A:$I,7,FALSE),0)</f>
        <v>0</v>
      </c>
      <c r="L182" s="13">
        <f>IFERROR(VLOOKUP(A182,[2]Sheet1!$A:$I,8,FALSE),0)</f>
        <v>0</v>
      </c>
      <c r="M182" s="13">
        <f>IFERROR(VLOOKUP(A182,[2]Sheet1!$A:$I,9,FALSE),0)</f>
        <v>0</v>
      </c>
      <c r="N182" s="13">
        <f>IFERROR(VLOOKUP(A182,[3]Sheet1!$A:$G,2,FALSE),0)</f>
        <v>0</v>
      </c>
      <c r="O182" s="13">
        <f>IFERROR(VLOOKUP(A182,[3]Sheet1!$A:$G,3,FALSE),0)</f>
        <v>0</v>
      </c>
      <c r="P182" s="13">
        <f>IFERROR(VLOOKUP(A182,[3]Sheet1!$A:$G,4,FALSE),0)</f>
        <v>0</v>
      </c>
      <c r="Q182" s="13">
        <f>IFERROR(VLOOKUP(A182,[3]Sheet1!$A:$G,5,FALSE),0)</f>
        <v>0</v>
      </c>
      <c r="R182" s="13">
        <f>IFERROR(VLOOKUP(A182,[3]Sheet1!$A:$H,6,FALSE),0)</f>
        <v>0</v>
      </c>
      <c r="S182" s="13">
        <f>IFERROR(VLOOKUP(A182,[3]Sheet1!$A:$I,7,FALSE),0)</f>
        <v>0</v>
      </c>
      <c r="T182" s="13" t="str">
        <f t="shared" si="13"/>
        <v>Sim</v>
      </c>
      <c r="U182" s="13" t="str">
        <f t="shared" si="14"/>
        <v>Sim</v>
      </c>
      <c r="V182" s="13" t="str">
        <f t="shared" si="15"/>
        <v>Sim</v>
      </c>
      <c r="W182" s="13" t="str">
        <f t="shared" si="16"/>
        <v>Sim</v>
      </c>
      <c r="X182" s="13" t="str">
        <f t="shared" si="17"/>
        <v>Sim</v>
      </c>
      <c r="Y182" s="13" t="str">
        <f t="shared" si="18"/>
        <v>Sim</v>
      </c>
    </row>
    <row r="183" spans="1:25">
      <c r="A183" s="9">
        <v>130410</v>
      </c>
      <c r="B183" s="13">
        <f>IFERROR(VLOOKUP(A183,[1]Monitoramento_Base_somente_Said!$A:$J,5,FALSE),0)</f>
        <v>0</v>
      </c>
      <c r="C183" s="13">
        <f>IFERROR(VLOOKUP(A183,[1]Monitoramento_Base_somente_Said!$A:$J,6,FALSE),0)</f>
        <v>22423230</v>
      </c>
      <c r="D183" s="13">
        <f>IFERROR(VLOOKUP(A183,[1]Monitoramento_Base_somente_Said!$A:$J,7,FALSE),0)</f>
        <v>0</v>
      </c>
      <c r="E183" s="13">
        <f>IFERROR(VLOOKUP(A183,[1]Monitoramento_Base_somente_Said!$A:$J,8,FALSE),0)</f>
        <v>20976570</v>
      </c>
      <c r="F183" s="13">
        <f>IFERROR(VLOOKUP(A183,[1]Monitoramento_Base_somente_Said!$A:$J,9,FALSE),0)</f>
        <v>0</v>
      </c>
      <c r="G183" s="13">
        <f>IFERROR(VLOOKUP(A183,[1]Monitoramento_Base_somente_Said!$A:$J,10,FALSE),0)</f>
        <v>8679960</v>
      </c>
      <c r="H183" s="13">
        <f>IFERROR(VLOOKUP(A183,[2]Sheet1!$A:$I,4,FALSE),0)</f>
        <v>0</v>
      </c>
      <c r="I183" s="13">
        <f>IFERROR(VLOOKUP(A183,[2]Sheet1!$A:$I,5,FALSE),0)</f>
        <v>0</v>
      </c>
      <c r="J183" s="13">
        <f>IFERROR(VLOOKUP(A183,[2]Sheet1!$A:$I,6,FALSE),0)</f>
        <v>0</v>
      </c>
      <c r="K183" s="13">
        <f>IFERROR(VLOOKUP(A183,[2]Sheet1!$A:$I,7,FALSE),0)</f>
        <v>0</v>
      </c>
      <c r="L183" s="13">
        <f>IFERROR(VLOOKUP(A183,[2]Sheet1!$A:$I,8,FALSE),0)</f>
        <v>0</v>
      </c>
      <c r="M183" s="13">
        <f>IFERROR(VLOOKUP(A183,[2]Sheet1!$A:$I,9,FALSE),0)</f>
        <v>0</v>
      </c>
      <c r="N183" s="13">
        <f>IFERROR(VLOOKUP(A183,[3]Sheet1!$A:$G,2,FALSE),0)</f>
        <v>0</v>
      </c>
      <c r="O183" s="13">
        <f>IFERROR(VLOOKUP(A183,[3]Sheet1!$A:$G,3,FALSE),0)</f>
        <v>0</v>
      </c>
      <c r="P183" s="13">
        <f>IFERROR(VLOOKUP(A183,[3]Sheet1!$A:$G,4,FALSE),0)</f>
        <v>0</v>
      </c>
      <c r="Q183" s="13">
        <f>IFERROR(VLOOKUP(A183,[3]Sheet1!$A:$G,5,FALSE),0)</f>
        <v>0</v>
      </c>
      <c r="R183" s="13">
        <f>IFERROR(VLOOKUP(A183,[3]Sheet1!$A:$H,6,FALSE),0)</f>
        <v>0</v>
      </c>
      <c r="S183" s="13">
        <f>IFERROR(VLOOKUP(A183,[3]Sheet1!$A:$I,7,FALSE),0)</f>
        <v>0</v>
      </c>
      <c r="T183" s="13" t="str">
        <f t="shared" si="13"/>
        <v>Não</v>
      </c>
      <c r="U183" s="13" t="str">
        <f t="shared" si="14"/>
        <v>Sim</v>
      </c>
      <c r="V183" s="13" t="str">
        <f t="shared" si="15"/>
        <v>Não</v>
      </c>
      <c r="W183" s="13" t="str">
        <f t="shared" si="16"/>
        <v>Sim</v>
      </c>
      <c r="X183" s="13" t="str">
        <f t="shared" si="17"/>
        <v>Não</v>
      </c>
      <c r="Y183" s="13" t="str">
        <f t="shared" si="18"/>
        <v>Sim</v>
      </c>
    </row>
    <row r="184" spans="1:25">
      <c r="A184" s="19">
        <v>130420</v>
      </c>
      <c r="B184" s="13">
        <f>IFERROR(VLOOKUP(A184,[1]Monitoramento_Base_somente_Said!$A:$J,5,FALSE),0)</f>
        <v>0</v>
      </c>
      <c r="C184" s="13">
        <f>IFERROR(VLOOKUP(A184,[1]Monitoramento_Base_somente_Said!$A:$J,6,FALSE),0)</f>
        <v>159474323</v>
      </c>
      <c r="D184" s="13">
        <f>IFERROR(VLOOKUP(A184,[1]Monitoramento_Base_somente_Said!$A:$J,7,FALSE),0)</f>
        <v>0</v>
      </c>
      <c r="E184" s="13">
        <f>IFERROR(VLOOKUP(A184,[1]Monitoramento_Base_somente_Said!$A:$J,8,FALSE),0)</f>
        <v>149185657</v>
      </c>
      <c r="F184" s="13">
        <f>IFERROR(VLOOKUP(A184,[1]Monitoramento_Base_somente_Said!$A:$J,9,FALSE),0)</f>
        <v>0</v>
      </c>
      <c r="G184" s="13">
        <f>IFERROR(VLOOKUP(A184,[1]Monitoramento_Base_somente_Said!$A:$J,10,FALSE),0)</f>
        <v>61731996</v>
      </c>
      <c r="H184" s="13">
        <f>IFERROR(VLOOKUP(A184,[2]Sheet1!$A:$I,4,FALSE),0)</f>
        <v>0</v>
      </c>
      <c r="I184" s="13">
        <f>IFERROR(VLOOKUP(A184,[2]Sheet1!$A:$I,5,FALSE),0)</f>
        <v>0</v>
      </c>
      <c r="J184" s="13">
        <f>IFERROR(VLOOKUP(A184,[2]Sheet1!$A:$I,6,FALSE),0)</f>
        <v>0</v>
      </c>
      <c r="K184" s="13">
        <f>IFERROR(VLOOKUP(A184,[2]Sheet1!$A:$I,7,FALSE),0)</f>
        <v>0</v>
      </c>
      <c r="L184" s="13">
        <f>IFERROR(VLOOKUP(A184,[2]Sheet1!$A:$I,8,FALSE),0)</f>
        <v>0</v>
      </c>
      <c r="M184" s="13">
        <f>IFERROR(VLOOKUP(A184,[2]Sheet1!$A:$I,9,FALSE),0)</f>
        <v>0</v>
      </c>
      <c r="N184" s="13">
        <f>IFERROR(VLOOKUP(A184,[3]Sheet1!$A:$G,2,FALSE),0)</f>
        <v>0</v>
      </c>
      <c r="O184" s="13">
        <f>IFERROR(VLOOKUP(A184,[3]Sheet1!$A:$G,3,FALSE),0)</f>
        <v>0</v>
      </c>
      <c r="P184" s="13">
        <f>IFERROR(VLOOKUP(A184,[3]Sheet1!$A:$G,4,FALSE),0)</f>
        <v>0</v>
      </c>
      <c r="Q184" s="13">
        <f>IFERROR(VLOOKUP(A184,[3]Sheet1!$A:$G,5,FALSE),0)</f>
        <v>0</v>
      </c>
      <c r="R184" s="13">
        <f>IFERROR(VLOOKUP(A184,[3]Sheet1!$A:$H,6,FALSE),0)</f>
        <v>0</v>
      </c>
      <c r="S184" s="13">
        <f>IFERROR(VLOOKUP(A184,[3]Sheet1!$A:$I,7,FALSE),0)</f>
        <v>0</v>
      </c>
      <c r="T184" s="13" t="str">
        <f t="shared" si="13"/>
        <v>Não</v>
      </c>
      <c r="U184" s="13" t="str">
        <f t="shared" si="14"/>
        <v>Sim</v>
      </c>
      <c r="V184" s="13" t="str">
        <f t="shared" si="15"/>
        <v>Não</v>
      </c>
      <c r="W184" s="13" t="str">
        <f t="shared" si="16"/>
        <v>Sim</v>
      </c>
      <c r="X184" s="13" t="str">
        <f t="shared" si="17"/>
        <v>Não</v>
      </c>
      <c r="Y184" s="13" t="str">
        <f t="shared" si="18"/>
        <v>Sim</v>
      </c>
    </row>
    <row r="185" spans="1:25">
      <c r="A185" s="9">
        <v>130423</v>
      </c>
      <c r="B185" s="13">
        <f>IFERROR(VLOOKUP(A185,[1]Monitoramento_Base_somente_Said!$A:$J,5,FALSE),0)</f>
        <v>955</v>
      </c>
      <c r="C185" s="13">
        <f>IFERROR(VLOOKUP(A185,[1]Monitoramento_Base_somente_Said!$A:$J,6,FALSE),0)</f>
        <v>356995</v>
      </c>
      <c r="D185" s="13">
        <f>IFERROR(VLOOKUP(A185,[1]Monitoramento_Base_somente_Said!$A:$J,7,FALSE),0)</f>
        <v>0</v>
      </c>
      <c r="E185" s="13">
        <f>IFERROR(VLOOKUP(A185,[1]Monitoramento_Base_somente_Said!$A:$J,8,FALSE),0)</f>
        <v>315058</v>
      </c>
      <c r="F185" s="13">
        <f>IFERROR(VLOOKUP(A185,[1]Monitoramento_Base_somente_Said!$A:$J,9,FALSE),0)</f>
        <v>0</v>
      </c>
      <c r="G185" s="13">
        <f>IFERROR(VLOOKUP(A185,[1]Monitoramento_Base_somente_Said!$A:$J,10,FALSE),0)</f>
        <v>118345</v>
      </c>
      <c r="H185" s="13">
        <f>IFERROR(VLOOKUP(A185,[2]Sheet1!$A:$I,4,FALSE),0)</f>
        <v>0</v>
      </c>
      <c r="I185" s="13">
        <f>IFERROR(VLOOKUP(A185,[2]Sheet1!$A:$I,5,FALSE),0)</f>
        <v>0</v>
      </c>
      <c r="J185" s="13">
        <f>IFERROR(VLOOKUP(A185,[2]Sheet1!$A:$I,6,FALSE),0)</f>
        <v>0</v>
      </c>
      <c r="K185" s="13">
        <f>IFERROR(VLOOKUP(A185,[2]Sheet1!$A:$I,7,FALSE),0)</f>
        <v>0</v>
      </c>
      <c r="L185" s="13">
        <f>IFERROR(VLOOKUP(A185,[2]Sheet1!$A:$I,8,FALSE),0)</f>
        <v>0</v>
      </c>
      <c r="M185" s="13">
        <f>IFERROR(VLOOKUP(A185,[2]Sheet1!$A:$I,9,FALSE),0)</f>
        <v>0</v>
      </c>
      <c r="N185" s="13">
        <f>IFERROR(VLOOKUP(A185,[3]Sheet1!$A:$G,2,FALSE),0)</f>
        <v>0</v>
      </c>
      <c r="O185" s="13">
        <f>IFERROR(VLOOKUP(A185,[3]Sheet1!$A:$G,3,FALSE),0)</f>
        <v>0</v>
      </c>
      <c r="P185" s="13">
        <f>IFERROR(VLOOKUP(A185,[3]Sheet1!$A:$G,4,FALSE),0)</f>
        <v>0</v>
      </c>
      <c r="Q185" s="13">
        <f>IFERROR(VLOOKUP(A185,[3]Sheet1!$A:$G,5,FALSE),0)</f>
        <v>0</v>
      </c>
      <c r="R185" s="13">
        <f>IFERROR(VLOOKUP(A185,[3]Sheet1!$A:$H,6,FALSE),0)</f>
        <v>0</v>
      </c>
      <c r="S185" s="13">
        <f>IFERROR(VLOOKUP(A185,[3]Sheet1!$A:$I,7,FALSE),0)</f>
        <v>0</v>
      </c>
      <c r="T185" s="13" t="str">
        <f t="shared" si="13"/>
        <v>Sim</v>
      </c>
      <c r="U185" s="13" t="str">
        <f t="shared" si="14"/>
        <v>Sim</v>
      </c>
      <c r="V185" s="13" t="str">
        <f t="shared" si="15"/>
        <v>Não</v>
      </c>
      <c r="W185" s="13" t="str">
        <f t="shared" si="16"/>
        <v>Sim</v>
      </c>
      <c r="X185" s="13" t="str">
        <f t="shared" si="17"/>
        <v>Não</v>
      </c>
      <c r="Y185" s="13" t="str">
        <f t="shared" si="18"/>
        <v>Sim</v>
      </c>
    </row>
    <row r="186" spans="1:25">
      <c r="A186" s="9">
        <v>130426</v>
      </c>
      <c r="B186" s="13">
        <f>IFERROR(VLOOKUP(A186,[1]Monitoramento_Base_somente_Said!$A:$J,5,FALSE),0)</f>
        <v>0</v>
      </c>
      <c r="C186" s="13">
        <f>IFERROR(VLOOKUP(A186,[1]Monitoramento_Base_somente_Said!$A:$J,6,FALSE),0)</f>
        <v>2467870</v>
      </c>
      <c r="D186" s="13">
        <f>IFERROR(VLOOKUP(A186,[1]Monitoramento_Base_somente_Said!$A:$J,7,FALSE),0)</f>
        <v>0</v>
      </c>
      <c r="E186" s="13">
        <f>IFERROR(VLOOKUP(A186,[1]Monitoramento_Base_somente_Said!$A:$J,8,FALSE),0)</f>
        <v>2308571</v>
      </c>
      <c r="F186" s="13">
        <f>IFERROR(VLOOKUP(A186,[1]Monitoramento_Base_somente_Said!$A:$J,9,FALSE),0)</f>
        <v>0</v>
      </c>
      <c r="G186" s="13">
        <f>IFERROR(VLOOKUP(A186,[1]Monitoramento_Base_somente_Said!$A:$J,10,FALSE),0)</f>
        <v>955236</v>
      </c>
      <c r="H186" s="13">
        <f>IFERROR(VLOOKUP(A186,[2]Sheet1!$A:$I,4,FALSE),0)</f>
        <v>0</v>
      </c>
      <c r="I186" s="13">
        <f>IFERROR(VLOOKUP(A186,[2]Sheet1!$A:$I,5,FALSE),0)</f>
        <v>0</v>
      </c>
      <c r="J186" s="13">
        <f>IFERROR(VLOOKUP(A186,[2]Sheet1!$A:$I,6,FALSE),0)</f>
        <v>0</v>
      </c>
      <c r="K186" s="13">
        <f>IFERROR(VLOOKUP(A186,[2]Sheet1!$A:$I,7,FALSE),0)</f>
        <v>0</v>
      </c>
      <c r="L186" s="13">
        <f>IFERROR(VLOOKUP(A186,[2]Sheet1!$A:$I,8,FALSE),0)</f>
        <v>0</v>
      </c>
      <c r="M186" s="13">
        <f>IFERROR(VLOOKUP(A186,[2]Sheet1!$A:$I,9,FALSE),0)</f>
        <v>0</v>
      </c>
      <c r="N186" s="13">
        <f>IFERROR(VLOOKUP(A186,[3]Sheet1!$A:$G,2,FALSE),0)</f>
        <v>0</v>
      </c>
      <c r="O186" s="13">
        <f>IFERROR(VLOOKUP(A186,[3]Sheet1!$A:$G,3,FALSE),0)</f>
        <v>0</v>
      </c>
      <c r="P186" s="13">
        <f>IFERROR(VLOOKUP(A186,[3]Sheet1!$A:$G,4,FALSE),0)</f>
        <v>0</v>
      </c>
      <c r="Q186" s="13">
        <f>IFERROR(VLOOKUP(A186,[3]Sheet1!$A:$G,5,FALSE),0)</f>
        <v>0</v>
      </c>
      <c r="R186" s="13">
        <f>IFERROR(VLOOKUP(A186,[3]Sheet1!$A:$H,6,FALSE),0)</f>
        <v>0</v>
      </c>
      <c r="S186" s="13">
        <f>IFERROR(VLOOKUP(A186,[3]Sheet1!$A:$I,7,FALSE),0)</f>
        <v>0</v>
      </c>
      <c r="T186" s="13" t="str">
        <f t="shared" si="13"/>
        <v>Não</v>
      </c>
      <c r="U186" s="13" t="str">
        <f t="shared" si="14"/>
        <v>Sim</v>
      </c>
      <c r="V186" s="13" t="str">
        <f t="shared" si="15"/>
        <v>Não</v>
      </c>
      <c r="W186" s="13" t="str">
        <f t="shared" si="16"/>
        <v>Sim</v>
      </c>
      <c r="X186" s="13" t="str">
        <f t="shared" si="17"/>
        <v>Não</v>
      </c>
      <c r="Y186" s="13" t="str">
        <f t="shared" si="18"/>
        <v>Sim</v>
      </c>
    </row>
    <row r="187" spans="1:25">
      <c r="A187" s="9">
        <v>130430</v>
      </c>
      <c r="B187" s="13">
        <f>IFERROR(VLOOKUP(A187,[1]Monitoramento_Base_somente_Said!$A:$J,5,FALSE),0)</f>
        <v>0</v>
      </c>
      <c r="C187" s="13">
        <f>IFERROR(VLOOKUP(A187,[1]Monitoramento_Base_somente_Said!$A:$J,6,FALSE),0)</f>
        <v>16786420</v>
      </c>
      <c r="D187" s="13">
        <f>IFERROR(VLOOKUP(A187,[1]Monitoramento_Base_somente_Said!$A:$J,7,FALSE),0)</f>
        <v>0</v>
      </c>
      <c r="E187" s="13">
        <f>IFERROR(VLOOKUP(A187,[1]Monitoramento_Base_somente_Said!$A:$J,8,FALSE),0)</f>
        <v>14907045</v>
      </c>
      <c r="F187" s="13">
        <f>IFERROR(VLOOKUP(A187,[1]Monitoramento_Base_somente_Said!$A:$J,9,FALSE),0)</f>
        <v>0</v>
      </c>
      <c r="G187" s="13">
        <f>IFERROR(VLOOKUP(A187,[1]Monitoramento_Base_somente_Said!$A:$J,10,FALSE),0)</f>
        <v>6069155</v>
      </c>
      <c r="H187" s="13">
        <f>IFERROR(VLOOKUP(A187,[2]Sheet1!$A:$I,4,FALSE),0)</f>
        <v>0</v>
      </c>
      <c r="I187" s="13">
        <f>IFERROR(VLOOKUP(A187,[2]Sheet1!$A:$I,5,FALSE),0)</f>
        <v>0</v>
      </c>
      <c r="J187" s="13">
        <f>IFERROR(VLOOKUP(A187,[2]Sheet1!$A:$I,6,FALSE),0)</f>
        <v>0</v>
      </c>
      <c r="K187" s="13">
        <f>IFERROR(VLOOKUP(A187,[2]Sheet1!$A:$I,7,FALSE),0)</f>
        <v>0</v>
      </c>
      <c r="L187" s="13">
        <f>IFERROR(VLOOKUP(A187,[2]Sheet1!$A:$I,8,FALSE),0)</f>
        <v>0</v>
      </c>
      <c r="M187" s="13">
        <f>IFERROR(VLOOKUP(A187,[2]Sheet1!$A:$I,9,FALSE),0)</f>
        <v>0</v>
      </c>
      <c r="N187" s="13">
        <f>IFERROR(VLOOKUP(A187,[3]Sheet1!$A:$G,2,FALSE),0)</f>
        <v>0</v>
      </c>
      <c r="O187" s="13">
        <f>IFERROR(VLOOKUP(A187,[3]Sheet1!$A:$G,3,FALSE),0)</f>
        <v>0</v>
      </c>
      <c r="P187" s="13">
        <f>IFERROR(VLOOKUP(A187,[3]Sheet1!$A:$G,4,FALSE),0)</f>
        <v>0</v>
      </c>
      <c r="Q187" s="13">
        <f>IFERROR(VLOOKUP(A187,[3]Sheet1!$A:$G,5,FALSE),0)</f>
        <v>0</v>
      </c>
      <c r="R187" s="13">
        <f>IFERROR(VLOOKUP(A187,[3]Sheet1!$A:$H,6,FALSE),0)</f>
        <v>0</v>
      </c>
      <c r="S187" s="13">
        <f>IFERROR(VLOOKUP(A187,[3]Sheet1!$A:$I,7,FALSE),0)</f>
        <v>0</v>
      </c>
      <c r="T187" s="13" t="str">
        <f t="shared" si="13"/>
        <v>Não</v>
      </c>
      <c r="U187" s="13" t="str">
        <f t="shared" si="14"/>
        <v>Sim</v>
      </c>
      <c r="V187" s="13" t="str">
        <f t="shared" si="15"/>
        <v>Não</v>
      </c>
      <c r="W187" s="13" t="str">
        <f t="shared" si="16"/>
        <v>Sim</v>
      </c>
      <c r="X187" s="13" t="str">
        <f t="shared" si="17"/>
        <v>Não</v>
      </c>
      <c r="Y187" s="13" t="str">
        <f t="shared" si="18"/>
        <v>Sim</v>
      </c>
    </row>
    <row r="188" spans="1:25">
      <c r="A188" s="9">
        <v>130440</v>
      </c>
      <c r="B188" s="13">
        <f>IFERROR(VLOOKUP(A188,[1]Monitoramento_Base_somente_Said!$A:$J,5,FALSE),0)</f>
        <v>96774</v>
      </c>
      <c r="C188" s="13">
        <f>IFERROR(VLOOKUP(A188,[1]Monitoramento_Base_somente_Said!$A:$J,6,FALSE),0)</f>
        <v>5191152</v>
      </c>
      <c r="D188" s="13">
        <f>IFERROR(VLOOKUP(A188,[1]Monitoramento_Base_somente_Said!$A:$J,7,FALSE),0)</f>
        <v>123434</v>
      </c>
      <c r="E188" s="13">
        <f>IFERROR(VLOOKUP(A188,[1]Monitoramento_Base_somente_Said!$A:$J,8,FALSE),0)</f>
        <v>7390674</v>
      </c>
      <c r="F188" s="13">
        <f>IFERROR(VLOOKUP(A188,[1]Monitoramento_Base_somente_Said!$A:$J,9,FALSE),0)</f>
        <v>33023</v>
      </c>
      <c r="G188" s="13">
        <f>IFERROR(VLOOKUP(A188,[1]Monitoramento_Base_somente_Said!$A:$J,10,FALSE),0)</f>
        <v>2849028</v>
      </c>
      <c r="H188" s="13">
        <f>IFERROR(VLOOKUP(A188,[2]Sheet1!$A:$I,4,FALSE),0)</f>
        <v>0</v>
      </c>
      <c r="I188" s="13">
        <f>IFERROR(VLOOKUP(A188,[2]Sheet1!$A:$I,5,FALSE),0)</f>
        <v>0</v>
      </c>
      <c r="J188" s="13">
        <f>IFERROR(VLOOKUP(A188,[2]Sheet1!$A:$I,6,FALSE),0)</f>
        <v>0</v>
      </c>
      <c r="K188" s="13">
        <f>IFERROR(VLOOKUP(A188,[2]Sheet1!$A:$I,7,FALSE),0)</f>
        <v>0</v>
      </c>
      <c r="L188" s="13">
        <f>IFERROR(VLOOKUP(A188,[2]Sheet1!$A:$I,8,FALSE),0)</f>
        <v>0</v>
      </c>
      <c r="M188" s="13">
        <f>IFERROR(VLOOKUP(A188,[2]Sheet1!$A:$I,9,FALSE),0)</f>
        <v>0</v>
      </c>
      <c r="N188" s="13">
        <f>IFERROR(VLOOKUP(A188,[3]Sheet1!$A:$G,2,FALSE),0)</f>
        <v>0</v>
      </c>
      <c r="O188" s="13">
        <f>IFERROR(VLOOKUP(A188,[3]Sheet1!$A:$G,3,FALSE),0)</f>
        <v>0</v>
      </c>
      <c r="P188" s="13">
        <f>IFERROR(VLOOKUP(A188,[3]Sheet1!$A:$G,4,FALSE),0)</f>
        <v>0</v>
      </c>
      <c r="Q188" s="13">
        <f>IFERROR(VLOOKUP(A188,[3]Sheet1!$A:$G,5,FALSE),0)</f>
        <v>0</v>
      </c>
      <c r="R188" s="13">
        <f>IFERROR(VLOOKUP(A188,[3]Sheet1!$A:$H,6,FALSE),0)</f>
        <v>0</v>
      </c>
      <c r="S188" s="13">
        <f>IFERROR(VLOOKUP(A188,[3]Sheet1!$A:$I,7,FALSE),0)</f>
        <v>0</v>
      </c>
      <c r="T188" s="13" t="str">
        <f t="shared" si="13"/>
        <v>Sim</v>
      </c>
      <c r="U188" s="13" t="str">
        <f t="shared" si="14"/>
        <v>Sim</v>
      </c>
      <c r="V188" s="13" t="str">
        <f t="shared" si="15"/>
        <v>Sim</v>
      </c>
      <c r="W188" s="13" t="str">
        <f t="shared" si="16"/>
        <v>Sim</v>
      </c>
      <c r="X188" s="13" t="str">
        <f t="shared" si="17"/>
        <v>Sim</v>
      </c>
      <c r="Y188" s="13" t="str">
        <f t="shared" si="18"/>
        <v>Sim</v>
      </c>
    </row>
    <row r="189" spans="1:25">
      <c r="A189" s="9">
        <v>160010</v>
      </c>
      <c r="B189" s="13">
        <f>IFERROR(VLOOKUP(A189,[1]Monitoramento_Base_somente_Said!$A:$J,5,FALSE),0)</f>
        <v>0</v>
      </c>
      <c r="C189" s="13">
        <f>IFERROR(VLOOKUP(A189,[1]Monitoramento_Base_somente_Said!$A:$J,6,FALSE),0)</f>
        <v>0</v>
      </c>
      <c r="D189" s="13">
        <f>IFERROR(VLOOKUP(A189,[1]Monitoramento_Base_somente_Said!$A:$J,7,FALSE),0)</f>
        <v>0</v>
      </c>
      <c r="E189" s="13">
        <f>IFERROR(VLOOKUP(A189,[1]Monitoramento_Base_somente_Said!$A:$J,8,FALSE),0)</f>
        <v>0</v>
      </c>
      <c r="F189" s="13">
        <f>IFERROR(VLOOKUP(A189,[1]Monitoramento_Base_somente_Said!$A:$J,9,FALSE),0)</f>
        <v>0</v>
      </c>
      <c r="G189" s="13">
        <f>IFERROR(VLOOKUP(A189,[1]Monitoramento_Base_somente_Said!$A:$J,10,FALSE),0)</f>
        <v>0</v>
      </c>
      <c r="H189" s="13">
        <f>IFERROR(VLOOKUP(A189,[2]Sheet1!$A:$I,4,FALSE),0)</f>
        <v>0</v>
      </c>
      <c r="I189" s="13">
        <f>IFERROR(VLOOKUP(A189,[2]Sheet1!$A:$I,5,FALSE),0)</f>
        <v>0</v>
      </c>
      <c r="J189" s="13">
        <f>IFERROR(VLOOKUP(A189,[2]Sheet1!$A:$I,6,FALSE),0)</f>
        <v>0</v>
      </c>
      <c r="K189" s="13">
        <f>IFERROR(VLOOKUP(A189,[2]Sheet1!$A:$I,7,FALSE),0)</f>
        <v>0</v>
      </c>
      <c r="L189" s="13">
        <f>IFERROR(VLOOKUP(A189,[2]Sheet1!$A:$I,8,FALSE),0)</f>
        <v>0</v>
      </c>
      <c r="M189" s="13">
        <f>IFERROR(VLOOKUP(A189,[2]Sheet1!$A:$I,9,FALSE),0)</f>
        <v>0</v>
      </c>
      <c r="N189" s="13">
        <f>IFERROR(VLOOKUP(A189,[3]Sheet1!$A:$G,2,FALSE),0)</f>
        <v>0</v>
      </c>
      <c r="O189" s="13">
        <f>IFERROR(VLOOKUP(A189,[3]Sheet1!$A:$G,3,FALSE),0)</f>
        <v>0</v>
      </c>
      <c r="P189" s="13">
        <f>IFERROR(VLOOKUP(A189,[3]Sheet1!$A:$G,4,FALSE),0)</f>
        <v>0</v>
      </c>
      <c r="Q189" s="13">
        <f>IFERROR(VLOOKUP(A189,[3]Sheet1!$A:$G,5,FALSE),0)</f>
        <v>0</v>
      </c>
      <c r="R189" s="13">
        <f>IFERROR(VLOOKUP(A189,[3]Sheet1!$A:$H,6,FALSE),0)</f>
        <v>0</v>
      </c>
      <c r="S189" s="13">
        <f>IFERROR(VLOOKUP(A189,[3]Sheet1!$A:$I,7,FALSE),0)</f>
        <v>0</v>
      </c>
      <c r="T189" s="13" t="str">
        <f t="shared" si="13"/>
        <v>Não</v>
      </c>
      <c r="U189" s="13" t="str">
        <f t="shared" si="14"/>
        <v>Não</v>
      </c>
      <c r="V189" s="13" t="str">
        <f t="shared" si="15"/>
        <v>Não</v>
      </c>
      <c r="W189" s="13" t="str">
        <f t="shared" si="16"/>
        <v>Não</v>
      </c>
      <c r="X189" s="13" t="str">
        <f t="shared" si="17"/>
        <v>Não</v>
      </c>
      <c r="Y189" s="13" t="str">
        <f t="shared" si="18"/>
        <v>Não</v>
      </c>
    </row>
    <row r="190" spans="1:25">
      <c r="A190" s="9">
        <v>160020</v>
      </c>
      <c r="B190" s="13">
        <f>IFERROR(VLOOKUP(A190,[1]Monitoramento_Base_somente_Said!$A:$J,5,FALSE),0)</f>
        <v>0</v>
      </c>
      <c r="C190" s="13">
        <f>IFERROR(VLOOKUP(A190,[1]Monitoramento_Base_somente_Said!$A:$J,6,FALSE),0)</f>
        <v>23037247</v>
      </c>
      <c r="D190" s="13">
        <f>IFERROR(VLOOKUP(A190,[1]Monitoramento_Base_somente_Said!$A:$J,7,FALSE),0)</f>
        <v>0</v>
      </c>
      <c r="E190" s="13">
        <f>IFERROR(VLOOKUP(A190,[1]Monitoramento_Base_somente_Said!$A:$J,8,FALSE),0)</f>
        <v>21550973</v>
      </c>
      <c r="F190" s="13">
        <f>IFERROR(VLOOKUP(A190,[1]Monitoramento_Base_somente_Said!$A:$J,9,FALSE),0)</f>
        <v>0</v>
      </c>
      <c r="G190" s="13">
        <f>IFERROR(VLOOKUP(A190,[1]Monitoramento_Base_somente_Said!$A:$J,10,FALSE),0)</f>
        <v>8917644</v>
      </c>
      <c r="H190" s="13">
        <f>IFERROR(VLOOKUP(A190,[2]Sheet1!$A:$I,4,FALSE),0)</f>
        <v>0</v>
      </c>
      <c r="I190" s="13">
        <f>IFERROR(VLOOKUP(A190,[2]Sheet1!$A:$I,5,FALSE),0)</f>
        <v>0</v>
      </c>
      <c r="J190" s="13">
        <f>IFERROR(VLOOKUP(A190,[2]Sheet1!$A:$I,6,FALSE),0)</f>
        <v>0</v>
      </c>
      <c r="K190" s="13">
        <f>IFERROR(VLOOKUP(A190,[2]Sheet1!$A:$I,7,FALSE),0)</f>
        <v>0</v>
      </c>
      <c r="L190" s="13">
        <f>IFERROR(VLOOKUP(A190,[2]Sheet1!$A:$I,8,FALSE),0)</f>
        <v>0</v>
      </c>
      <c r="M190" s="13">
        <f>IFERROR(VLOOKUP(A190,[2]Sheet1!$A:$I,9,FALSE),0)</f>
        <v>0</v>
      </c>
      <c r="N190" s="13">
        <f>IFERROR(VLOOKUP(A190,[3]Sheet1!$A:$G,2,FALSE),0)</f>
        <v>0</v>
      </c>
      <c r="O190" s="13">
        <f>IFERROR(VLOOKUP(A190,[3]Sheet1!$A:$G,3,FALSE),0)</f>
        <v>0</v>
      </c>
      <c r="P190" s="13">
        <f>IFERROR(VLOOKUP(A190,[3]Sheet1!$A:$G,4,FALSE),0)</f>
        <v>0</v>
      </c>
      <c r="Q190" s="13">
        <f>IFERROR(VLOOKUP(A190,[3]Sheet1!$A:$G,5,FALSE),0)</f>
        <v>0</v>
      </c>
      <c r="R190" s="13">
        <f>IFERROR(VLOOKUP(A190,[3]Sheet1!$A:$H,6,FALSE),0)</f>
        <v>0</v>
      </c>
      <c r="S190" s="13">
        <f>IFERROR(VLOOKUP(A190,[3]Sheet1!$A:$I,7,FALSE),0)</f>
        <v>0</v>
      </c>
      <c r="T190" s="13" t="str">
        <f t="shared" si="13"/>
        <v>Não</v>
      </c>
      <c r="U190" s="13" t="str">
        <f t="shared" si="14"/>
        <v>Sim</v>
      </c>
      <c r="V190" s="13" t="str">
        <f t="shared" si="15"/>
        <v>Não</v>
      </c>
      <c r="W190" s="13" t="str">
        <f t="shared" si="16"/>
        <v>Sim</v>
      </c>
      <c r="X190" s="13" t="str">
        <f t="shared" si="17"/>
        <v>Não</v>
      </c>
      <c r="Y190" s="13" t="str">
        <f t="shared" si="18"/>
        <v>Sim</v>
      </c>
    </row>
    <row r="191" spans="1:25">
      <c r="A191" s="9">
        <v>160021</v>
      </c>
      <c r="B191" s="13">
        <f>IFERROR(VLOOKUP(A191,[1]Monitoramento_Base_somente_Said!$A:$J,5,FALSE),0)</f>
        <v>0</v>
      </c>
      <c r="C191" s="13">
        <f>IFERROR(VLOOKUP(A191,[1]Monitoramento_Base_somente_Said!$A:$J,6,FALSE),0)</f>
        <v>0</v>
      </c>
      <c r="D191" s="13">
        <f>IFERROR(VLOOKUP(A191,[1]Monitoramento_Base_somente_Said!$A:$J,7,FALSE),0)</f>
        <v>0</v>
      </c>
      <c r="E191" s="13">
        <f>IFERROR(VLOOKUP(A191,[1]Monitoramento_Base_somente_Said!$A:$J,8,FALSE),0)</f>
        <v>0</v>
      </c>
      <c r="F191" s="13">
        <f>IFERROR(VLOOKUP(A191,[1]Monitoramento_Base_somente_Said!$A:$J,9,FALSE),0)</f>
        <v>0</v>
      </c>
      <c r="G191" s="13">
        <f>IFERROR(VLOOKUP(A191,[1]Monitoramento_Base_somente_Said!$A:$J,10,FALSE),0)</f>
        <v>0</v>
      </c>
      <c r="H191" s="13">
        <f>IFERROR(VLOOKUP(A191,[2]Sheet1!$A:$I,4,FALSE),0)</f>
        <v>0</v>
      </c>
      <c r="I191" s="13">
        <f>IFERROR(VLOOKUP(A191,[2]Sheet1!$A:$I,5,FALSE),0)</f>
        <v>0</v>
      </c>
      <c r="J191" s="13">
        <f>IFERROR(VLOOKUP(A191,[2]Sheet1!$A:$I,6,FALSE),0)</f>
        <v>0</v>
      </c>
      <c r="K191" s="13">
        <f>IFERROR(VLOOKUP(A191,[2]Sheet1!$A:$I,7,FALSE),0)</f>
        <v>0</v>
      </c>
      <c r="L191" s="13">
        <f>IFERROR(VLOOKUP(A191,[2]Sheet1!$A:$I,8,FALSE),0)</f>
        <v>0</v>
      </c>
      <c r="M191" s="13">
        <f>IFERROR(VLOOKUP(A191,[2]Sheet1!$A:$I,9,FALSE),0)</f>
        <v>0</v>
      </c>
      <c r="N191" s="13">
        <f>IFERROR(VLOOKUP(A191,[3]Sheet1!$A:$G,2,FALSE),0)</f>
        <v>0</v>
      </c>
      <c r="O191" s="13">
        <f>IFERROR(VLOOKUP(A191,[3]Sheet1!$A:$G,3,FALSE),0)</f>
        <v>0</v>
      </c>
      <c r="P191" s="13">
        <f>IFERROR(VLOOKUP(A191,[3]Sheet1!$A:$G,4,FALSE),0)</f>
        <v>0</v>
      </c>
      <c r="Q191" s="13">
        <f>IFERROR(VLOOKUP(A191,[3]Sheet1!$A:$G,5,FALSE),0)</f>
        <v>0</v>
      </c>
      <c r="R191" s="13">
        <f>IFERROR(VLOOKUP(A191,[3]Sheet1!$A:$H,6,FALSE),0)</f>
        <v>0</v>
      </c>
      <c r="S191" s="13">
        <f>IFERROR(VLOOKUP(A191,[3]Sheet1!$A:$I,7,FALSE),0)</f>
        <v>0</v>
      </c>
      <c r="T191" s="13" t="str">
        <f t="shared" si="13"/>
        <v>Não</v>
      </c>
      <c r="U191" s="13" t="str">
        <f t="shared" si="14"/>
        <v>Não</v>
      </c>
      <c r="V191" s="13" t="str">
        <f t="shared" si="15"/>
        <v>Não</v>
      </c>
      <c r="W191" s="13" t="str">
        <f t="shared" si="16"/>
        <v>Não</v>
      </c>
      <c r="X191" s="13" t="str">
        <f t="shared" si="17"/>
        <v>Não</v>
      </c>
      <c r="Y191" s="13" t="str">
        <f t="shared" si="18"/>
        <v>Não</v>
      </c>
    </row>
    <row r="192" spans="1:25">
      <c r="A192" s="9">
        <v>160023</v>
      </c>
      <c r="B192" s="13">
        <f>IFERROR(VLOOKUP(A192,[1]Monitoramento_Base_somente_Said!$A:$J,5,FALSE),0)</f>
        <v>0</v>
      </c>
      <c r="C192" s="13">
        <f>IFERROR(VLOOKUP(A192,[1]Monitoramento_Base_somente_Said!$A:$J,6,FALSE),0)</f>
        <v>54401373</v>
      </c>
      <c r="D192" s="13">
        <f>IFERROR(VLOOKUP(A192,[1]Monitoramento_Base_somente_Said!$A:$J,7,FALSE),0)</f>
        <v>0</v>
      </c>
      <c r="E192" s="13">
        <f>IFERROR(VLOOKUP(A192,[1]Monitoramento_Base_somente_Said!$A:$J,8,FALSE),0)</f>
        <v>50891607</v>
      </c>
      <c r="F192" s="13">
        <f>IFERROR(VLOOKUP(A192,[1]Monitoramento_Base_somente_Said!$A:$J,9,FALSE),0)</f>
        <v>0</v>
      </c>
      <c r="G192" s="13">
        <f>IFERROR(VLOOKUP(A192,[1]Monitoramento_Base_somente_Said!$A:$J,10,FALSE),0)</f>
        <v>21058596</v>
      </c>
      <c r="H192" s="13">
        <f>IFERROR(VLOOKUP(A192,[2]Sheet1!$A:$I,4,FALSE),0)</f>
        <v>0</v>
      </c>
      <c r="I192" s="13">
        <f>IFERROR(VLOOKUP(A192,[2]Sheet1!$A:$I,5,FALSE),0)</f>
        <v>0</v>
      </c>
      <c r="J192" s="13">
        <f>IFERROR(VLOOKUP(A192,[2]Sheet1!$A:$I,6,FALSE),0)</f>
        <v>0</v>
      </c>
      <c r="K192" s="13">
        <f>IFERROR(VLOOKUP(A192,[2]Sheet1!$A:$I,7,FALSE),0)</f>
        <v>0</v>
      </c>
      <c r="L192" s="13">
        <f>IFERROR(VLOOKUP(A192,[2]Sheet1!$A:$I,8,FALSE),0)</f>
        <v>0</v>
      </c>
      <c r="M192" s="13">
        <f>IFERROR(VLOOKUP(A192,[2]Sheet1!$A:$I,9,FALSE),0)</f>
        <v>0</v>
      </c>
      <c r="N192" s="13">
        <f>IFERROR(VLOOKUP(A192,[3]Sheet1!$A:$G,2,FALSE),0)</f>
        <v>0</v>
      </c>
      <c r="O192" s="13">
        <f>IFERROR(VLOOKUP(A192,[3]Sheet1!$A:$G,3,FALSE),0)</f>
        <v>0</v>
      </c>
      <c r="P192" s="13">
        <f>IFERROR(VLOOKUP(A192,[3]Sheet1!$A:$G,4,FALSE),0)</f>
        <v>0</v>
      </c>
      <c r="Q192" s="13">
        <f>IFERROR(VLOOKUP(A192,[3]Sheet1!$A:$G,5,FALSE),0)</f>
        <v>0</v>
      </c>
      <c r="R192" s="13">
        <f>IFERROR(VLOOKUP(A192,[3]Sheet1!$A:$H,6,FALSE),0)</f>
        <v>0</v>
      </c>
      <c r="S192" s="13">
        <f>IFERROR(VLOOKUP(A192,[3]Sheet1!$A:$I,7,FALSE),0)</f>
        <v>0</v>
      </c>
      <c r="T192" s="13" t="str">
        <f t="shared" si="13"/>
        <v>Não</v>
      </c>
      <c r="U192" s="13" t="str">
        <f t="shared" si="14"/>
        <v>Sim</v>
      </c>
      <c r="V192" s="13" t="str">
        <f t="shared" si="15"/>
        <v>Não</v>
      </c>
      <c r="W192" s="13" t="str">
        <f t="shared" si="16"/>
        <v>Sim</v>
      </c>
      <c r="X192" s="13" t="str">
        <f t="shared" si="17"/>
        <v>Não</v>
      </c>
      <c r="Y192" s="13" t="str">
        <f t="shared" si="18"/>
        <v>Sim</v>
      </c>
    </row>
    <row r="193" spans="1:25">
      <c r="A193" s="9">
        <v>160025</v>
      </c>
      <c r="B193" s="13">
        <f>IFERROR(VLOOKUP(A193,[1]Monitoramento_Base_somente_Said!$A:$J,5,FALSE),0)</f>
        <v>0</v>
      </c>
      <c r="C193" s="13">
        <f>IFERROR(VLOOKUP(A193,[1]Monitoramento_Base_somente_Said!$A:$J,6,FALSE),0)</f>
        <v>7300500</v>
      </c>
      <c r="D193" s="13">
        <f>IFERROR(VLOOKUP(A193,[1]Monitoramento_Base_somente_Said!$A:$J,7,FALSE),0)</f>
        <v>0</v>
      </c>
      <c r="E193" s="13">
        <f>IFERROR(VLOOKUP(A193,[1]Monitoramento_Base_somente_Said!$A:$J,8,FALSE),0)</f>
        <v>6829500</v>
      </c>
      <c r="F193" s="13">
        <f>IFERROR(VLOOKUP(A193,[1]Monitoramento_Base_somente_Said!$A:$J,9,FALSE),0)</f>
        <v>0</v>
      </c>
      <c r="G193" s="13">
        <f>IFERROR(VLOOKUP(A193,[1]Monitoramento_Base_somente_Said!$A:$J,10,FALSE),0)</f>
        <v>2838370</v>
      </c>
      <c r="H193" s="13">
        <f>IFERROR(VLOOKUP(A193,[2]Sheet1!$A:$I,4,FALSE),0)</f>
        <v>0</v>
      </c>
      <c r="I193" s="13">
        <f>IFERROR(VLOOKUP(A193,[2]Sheet1!$A:$I,5,FALSE),0)</f>
        <v>0</v>
      </c>
      <c r="J193" s="13">
        <f>IFERROR(VLOOKUP(A193,[2]Sheet1!$A:$I,6,FALSE),0)</f>
        <v>0</v>
      </c>
      <c r="K193" s="13">
        <f>IFERROR(VLOOKUP(A193,[2]Sheet1!$A:$I,7,FALSE),0)</f>
        <v>0</v>
      </c>
      <c r="L193" s="13">
        <f>IFERROR(VLOOKUP(A193,[2]Sheet1!$A:$I,8,FALSE),0)</f>
        <v>0</v>
      </c>
      <c r="M193" s="13">
        <f>IFERROR(VLOOKUP(A193,[2]Sheet1!$A:$I,9,FALSE),0)</f>
        <v>0</v>
      </c>
      <c r="N193" s="13">
        <f>IFERROR(VLOOKUP(A193,[3]Sheet1!$A:$G,2,FALSE),0)</f>
        <v>0</v>
      </c>
      <c r="O193" s="13">
        <f>IFERROR(VLOOKUP(A193,[3]Sheet1!$A:$G,3,FALSE),0)</f>
        <v>0</v>
      </c>
      <c r="P193" s="13">
        <f>IFERROR(VLOOKUP(A193,[3]Sheet1!$A:$G,4,FALSE),0)</f>
        <v>0</v>
      </c>
      <c r="Q193" s="13">
        <f>IFERROR(VLOOKUP(A193,[3]Sheet1!$A:$G,5,FALSE),0)</f>
        <v>0</v>
      </c>
      <c r="R193" s="13">
        <f>IFERROR(VLOOKUP(A193,[3]Sheet1!$A:$H,6,FALSE),0)</f>
        <v>0</v>
      </c>
      <c r="S193" s="13">
        <f>IFERROR(VLOOKUP(A193,[3]Sheet1!$A:$I,7,FALSE),0)</f>
        <v>0</v>
      </c>
      <c r="T193" s="13" t="str">
        <f t="shared" si="13"/>
        <v>Não</v>
      </c>
      <c r="U193" s="13" t="str">
        <f t="shared" si="14"/>
        <v>Sim</v>
      </c>
      <c r="V193" s="13" t="str">
        <f t="shared" si="15"/>
        <v>Não</v>
      </c>
      <c r="W193" s="13" t="str">
        <f t="shared" si="16"/>
        <v>Sim</v>
      </c>
      <c r="X193" s="13" t="str">
        <f t="shared" si="17"/>
        <v>Não</v>
      </c>
      <c r="Y193" s="13" t="str">
        <f t="shared" si="18"/>
        <v>Sim</v>
      </c>
    </row>
    <row r="194" spans="1:25">
      <c r="A194" s="9">
        <v>160027</v>
      </c>
      <c r="B194" s="13">
        <f>IFERROR(VLOOKUP(A194,[1]Monitoramento_Base_somente_Said!$A:$J,5,FALSE),0)</f>
        <v>2525</v>
      </c>
      <c r="C194" s="13">
        <f>IFERROR(VLOOKUP(A194,[1]Monitoramento_Base_somente_Said!$A:$J,6,FALSE),0)</f>
        <v>4976549</v>
      </c>
      <c r="D194" s="13">
        <f>IFERROR(VLOOKUP(A194,[1]Monitoramento_Base_somente_Said!$A:$J,7,FALSE),0)</f>
        <v>161555</v>
      </c>
      <c r="E194" s="13">
        <f>IFERROR(VLOOKUP(A194,[1]Monitoramento_Base_somente_Said!$A:$J,8,FALSE),0)</f>
        <v>161555</v>
      </c>
      <c r="F194" s="13">
        <f>IFERROR(VLOOKUP(A194,[1]Monitoramento_Base_somente_Said!$A:$J,9,FALSE),0)</f>
        <v>0</v>
      </c>
      <c r="G194" s="13">
        <f>IFERROR(VLOOKUP(A194,[1]Monitoramento_Base_somente_Said!$A:$J,10,FALSE),0)</f>
        <v>0</v>
      </c>
      <c r="H194" s="13">
        <f>IFERROR(VLOOKUP(A194,[2]Sheet1!$A:$I,4,FALSE),0)</f>
        <v>0</v>
      </c>
      <c r="I194" s="13">
        <f>IFERROR(VLOOKUP(A194,[2]Sheet1!$A:$I,5,FALSE),0)</f>
        <v>0</v>
      </c>
      <c r="J194" s="13">
        <f>IFERROR(VLOOKUP(A194,[2]Sheet1!$A:$I,6,FALSE),0)</f>
        <v>0</v>
      </c>
      <c r="K194" s="13">
        <f>IFERROR(VLOOKUP(A194,[2]Sheet1!$A:$I,7,FALSE),0)</f>
        <v>0</v>
      </c>
      <c r="L194" s="13">
        <f>IFERROR(VLOOKUP(A194,[2]Sheet1!$A:$I,8,FALSE),0)</f>
        <v>0</v>
      </c>
      <c r="M194" s="13">
        <f>IFERROR(VLOOKUP(A194,[2]Sheet1!$A:$I,9,FALSE),0)</f>
        <v>0</v>
      </c>
      <c r="N194" s="13">
        <f>IFERROR(VLOOKUP(A194,[3]Sheet1!$A:$G,2,FALSE),0)</f>
        <v>0</v>
      </c>
      <c r="O194" s="13">
        <f>IFERROR(VLOOKUP(A194,[3]Sheet1!$A:$G,3,FALSE),0)</f>
        <v>0</v>
      </c>
      <c r="P194" s="13">
        <f>IFERROR(VLOOKUP(A194,[3]Sheet1!$A:$G,4,FALSE),0)</f>
        <v>0</v>
      </c>
      <c r="Q194" s="13">
        <f>IFERROR(VLOOKUP(A194,[3]Sheet1!$A:$G,5,FALSE),0)</f>
        <v>0</v>
      </c>
      <c r="R194" s="13">
        <f>IFERROR(VLOOKUP(A194,[3]Sheet1!$A:$H,6,FALSE),0)</f>
        <v>0</v>
      </c>
      <c r="S194" s="13">
        <f>IFERROR(VLOOKUP(A194,[3]Sheet1!$A:$I,7,FALSE),0)</f>
        <v>0</v>
      </c>
      <c r="T194" s="13" t="str">
        <f t="shared" si="13"/>
        <v>Sim</v>
      </c>
      <c r="U194" s="13" t="str">
        <f t="shared" si="14"/>
        <v>Sim</v>
      </c>
      <c r="V194" s="13" t="str">
        <f t="shared" si="15"/>
        <v>Sim</v>
      </c>
      <c r="W194" s="13" t="str">
        <f t="shared" si="16"/>
        <v>Sim</v>
      </c>
      <c r="X194" s="13" t="str">
        <f t="shared" si="17"/>
        <v>Não</v>
      </c>
      <c r="Y194" s="13" t="str">
        <f t="shared" si="18"/>
        <v>Não</v>
      </c>
    </row>
    <row r="195" spans="1:25">
      <c r="A195" s="9">
        <v>160040</v>
      </c>
      <c r="B195" s="13">
        <f>IFERROR(VLOOKUP(A195,[1]Monitoramento_Base_somente_Said!$A:$J,5,FALSE),0)</f>
        <v>0</v>
      </c>
      <c r="C195" s="13">
        <f>IFERROR(VLOOKUP(A195,[1]Monitoramento_Base_somente_Said!$A:$J,6,FALSE),0)</f>
        <v>0</v>
      </c>
      <c r="D195" s="13">
        <f>IFERROR(VLOOKUP(A195,[1]Monitoramento_Base_somente_Said!$A:$J,7,FALSE),0)</f>
        <v>0</v>
      </c>
      <c r="E195" s="13">
        <f>IFERROR(VLOOKUP(A195,[1]Monitoramento_Base_somente_Said!$A:$J,8,FALSE),0)</f>
        <v>0</v>
      </c>
      <c r="F195" s="13">
        <f>IFERROR(VLOOKUP(A195,[1]Monitoramento_Base_somente_Said!$A:$J,9,FALSE),0)</f>
        <v>0</v>
      </c>
      <c r="G195" s="13">
        <f>IFERROR(VLOOKUP(A195,[1]Monitoramento_Base_somente_Said!$A:$J,10,FALSE),0)</f>
        <v>0</v>
      </c>
      <c r="H195" s="13">
        <f>IFERROR(VLOOKUP(A195,[2]Sheet1!$A:$I,4,FALSE),0)</f>
        <v>0</v>
      </c>
      <c r="I195" s="13">
        <f>IFERROR(VLOOKUP(A195,[2]Sheet1!$A:$I,5,FALSE),0)</f>
        <v>0</v>
      </c>
      <c r="J195" s="13">
        <f>IFERROR(VLOOKUP(A195,[2]Sheet1!$A:$I,6,FALSE),0)</f>
        <v>0</v>
      </c>
      <c r="K195" s="13">
        <f>IFERROR(VLOOKUP(A195,[2]Sheet1!$A:$I,7,FALSE),0)</f>
        <v>0</v>
      </c>
      <c r="L195" s="13">
        <f>IFERROR(VLOOKUP(A195,[2]Sheet1!$A:$I,8,FALSE),0)</f>
        <v>0</v>
      </c>
      <c r="M195" s="13">
        <f>IFERROR(VLOOKUP(A195,[2]Sheet1!$A:$I,9,FALSE),0)</f>
        <v>0</v>
      </c>
      <c r="N195" s="13">
        <f>IFERROR(VLOOKUP(A195,[3]Sheet1!$A:$G,2,FALSE),0)</f>
        <v>0</v>
      </c>
      <c r="O195" s="13">
        <f>IFERROR(VLOOKUP(A195,[3]Sheet1!$A:$G,3,FALSE),0)</f>
        <v>0</v>
      </c>
      <c r="P195" s="13">
        <f>IFERROR(VLOOKUP(A195,[3]Sheet1!$A:$G,4,FALSE),0)</f>
        <v>0</v>
      </c>
      <c r="Q195" s="13">
        <f>IFERROR(VLOOKUP(A195,[3]Sheet1!$A:$G,5,FALSE),0)</f>
        <v>0</v>
      </c>
      <c r="R195" s="13">
        <f>IFERROR(VLOOKUP(A195,[3]Sheet1!$A:$H,6,FALSE),0)</f>
        <v>0</v>
      </c>
      <c r="S195" s="13">
        <f>IFERROR(VLOOKUP(A195,[3]Sheet1!$A:$I,7,FALSE),0)</f>
        <v>0</v>
      </c>
      <c r="T195" s="13" t="str">
        <f t="shared" si="13"/>
        <v>Não</v>
      </c>
      <c r="U195" s="13" t="str">
        <f t="shared" si="14"/>
        <v>Não</v>
      </c>
      <c r="V195" s="13" t="str">
        <f t="shared" si="15"/>
        <v>Não</v>
      </c>
      <c r="W195" s="13" t="str">
        <f t="shared" si="16"/>
        <v>Não</v>
      </c>
      <c r="X195" s="13" t="str">
        <f t="shared" si="17"/>
        <v>Não</v>
      </c>
      <c r="Y195" s="13" t="str">
        <f t="shared" si="18"/>
        <v>Não</v>
      </c>
    </row>
    <row r="196" spans="1:25">
      <c r="A196" s="19">
        <v>160015</v>
      </c>
      <c r="B196" s="13">
        <f>IFERROR(VLOOKUP(A196,[1]Monitoramento_Base_somente_Said!$A:$J,5,FALSE),0)</f>
        <v>0</v>
      </c>
      <c r="C196" s="13">
        <f>IFERROR(VLOOKUP(A196,[1]Monitoramento_Base_somente_Said!$A:$J,6,FALSE),0)</f>
        <v>18543394</v>
      </c>
      <c r="D196" s="13">
        <f>IFERROR(VLOOKUP(A196,[1]Monitoramento_Base_somente_Said!$A:$J,7,FALSE),0)</f>
        <v>0</v>
      </c>
      <c r="E196" s="13">
        <f>IFERROR(VLOOKUP(A196,[1]Monitoramento_Base_somente_Said!$A:$J,8,FALSE),0)</f>
        <v>17347046</v>
      </c>
      <c r="F196" s="13">
        <f>IFERROR(VLOOKUP(A196,[1]Monitoramento_Base_somente_Said!$A:$J,9,FALSE),0)</f>
        <v>0</v>
      </c>
      <c r="G196" s="13">
        <f>IFERROR(VLOOKUP(A196,[1]Monitoramento_Base_somente_Said!$A:$J,10,FALSE),0)</f>
        <v>7178088</v>
      </c>
      <c r="H196" s="13">
        <f>IFERROR(VLOOKUP(A196,[2]Sheet1!$A:$I,4,FALSE),0)</f>
        <v>0</v>
      </c>
      <c r="I196" s="13">
        <f>IFERROR(VLOOKUP(A196,[2]Sheet1!$A:$I,5,FALSE),0)</f>
        <v>0</v>
      </c>
      <c r="J196" s="13">
        <f>IFERROR(VLOOKUP(A196,[2]Sheet1!$A:$I,6,FALSE),0)</f>
        <v>0</v>
      </c>
      <c r="K196" s="13">
        <f>IFERROR(VLOOKUP(A196,[2]Sheet1!$A:$I,7,FALSE),0)</f>
        <v>0</v>
      </c>
      <c r="L196" s="13">
        <f>IFERROR(VLOOKUP(A196,[2]Sheet1!$A:$I,8,FALSE),0)</f>
        <v>0</v>
      </c>
      <c r="M196" s="13">
        <f>IFERROR(VLOOKUP(A196,[2]Sheet1!$A:$I,9,FALSE),0)</f>
        <v>0</v>
      </c>
      <c r="N196" s="13">
        <f>IFERROR(VLOOKUP(A196,[3]Sheet1!$A:$G,2,FALSE),0)</f>
        <v>0</v>
      </c>
      <c r="O196" s="13">
        <f>IFERROR(VLOOKUP(A196,[3]Sheet1!$A:$G,3,FALSE),0)</f>
        <v>0</v>
      </c>
      <c r="P196" s="13">
        <f>IFERROR(VLOOKUP(A196,[3]Sheet1!$A:$G,4,FALSE),0)</f>
        <v>0</v>
      </c>
      <c r="Q196" s="13">
        <f>IFERROR(VLOOKUP(A196,[3]Sheet1!$A:$G,5,FALSE),0)</f>
        <v>0</v>
      </c>
      <c r="R196" s="13">
        <f>IFERROR(VLOOKUP(A196,[3]Sheet1!$A:$H,6,FALSE),0)</f>
        <v>0</v>
      </c>
      <c r="S196" s="13">
        <f>IFERROR(VLOOKUP(A196,[3]Sheet1!$A:$I,7,FALSE),0)</f>
        <v>0</v>
      </c>
      <c r="T196" s="13" t="str">
        <f t="shared" si="13"/>
        <v>Não</v>
      </c>
      <c r="U196" s="13" t="str">
        <f t="shared" si="14"/>
        <v>Sim</v>
      </c>
      <c r="V196" s="13" t="str">
        <f t="shared" si="15"/>
        <v>Não</v>
      </c>
      <c r="W196" s="13" t="str">
        <f t="shared" si="16"/>
        <v>Sim</v>
      </c>
      <c r="X196" s="13" t="str">
        <f t="shared" si="17"/>
        <v>Não</v>
      </c>
      <c r="Y196" s="13" t="str">
        <f t="shared" si="18"/>
        <v>Sim</v>
      </c>
    </row>
    <row r="197" spans="1:25">
      <c r="A197" s="9">
        <v>160053</v>
      </c>
      <c r="B197" s="13">
        <f>IFERROR(VLOOKUP(A197,[1]Monitoramento_Base_somente_Said!$A:$J,5,FALSE),0)</f>
        <v>0</v>
      </c>
      <c r="C197" s="13">
        <f>IFERROR(VLOOKUP(A197,[1]Monitoramento_Base_somente_Said!$A:$J,6,FALSE),0)</f>
        <v>0</v>
      </c>
      <c r="D197" s="13">
        <f>IFERROR(VLOOKUP(A197,[1]Monitoramento_Base_somente_Said!$A:$J,7,FALSE),0)</f>
        <v>0</v>
      </c>
      <c r="E197" s="13">
        <f>IFERROR(VLOOKUP(A197,[1]Monitoramento_Base_somente_Said!$A:$J,8,FALSE),0)</f>
        <v>0</v>
      </c>
      <c r="F197" s="13">
        <f>IFERROR(VLOOKUP(A197,[1]Monitoramento_Base_somente_Said!$A:$J,9,FALSE),0)</f>
        <v>0</v>
      </c>
      <c r="G197" s="13">
        <f>IFERROR(VLOOKUP(A197,[1]Monitoramento_Base_somente_Said!$A:$J,10,FALSE),0)</f>
        <v>0</v>
      </c>
      <c r="H197" s="13">
        <f>IFERROR(VLOOKUP(A197,[2]Sheet1!$A:$I,4,FALSE),0)</f>
        <v>0</v>
      </c>
      <c r="I197" s="13">
        <f>IFERROR(VLOOKUP(A197,[2]Sheet1!$A:$I,5,FALSE),0)</f>
        <v>0</v>
      </c>
      <c r="J197" s="13">
        <f>IFERROR(VLOOKUP(A197,[2]Sheet1!$A:$I,6,FALSE),0)</f>
        <v>0</v>
      </c>
      <c r="K197" s="13">
        <f>IFERROR(VLOOKUP(A197,[2]Sheet1!$A:$I,7,FALSE),0)</f>
        <v>0</v>
      </c>
      <c r="L197" s="13">
        <f>IFERROR(VLOOKUP(A197,[2]Sheet1!$A:$I,8,FALSE),0)</f>
        <v>0</v>
      </c>
      <c r="M197" s="13">
        <f>IFERROR(VLOOKUP(A197,[2]Sheet1!$A:$I,9,FALSE),0)</f>
        <v>0</v>
      </c>
      <c r="N197" s="13">
        <f>IFERROR(VLOOKUP(A197,[3]Sheet1!$A:$G,2,FALSE),0)</f>
        <v>0</v>
      </c>
      <c r="O197" s="13">
        <f>IFERROR(VLOOKUP(A197,[3]Sheet1!$A:$G,3,FALSE),0)</f>
        <v>0</v>
      </c>
      <c r="P197" s="13">
        <f>IFERROR(VLOOKUP(A197,[3]Sheet1!$A:$G,4,FALSE),0)</f>
        <v>0</v>
      </c>
      <c r="Q197" s="13">
        <f>IFERROR(VLOOKUP(A197,[3]Sheet1!$A:$G,5,FALSE),0)</f>
        <v>0</v>
      </c>
      <c r="R197" s="13">
        <f>IFERROR(VLOOKUP(A197,[3]Sheet1!$A:$H,6,FALSE),0)</f>
        <v>0</v>
      </c>
      <c r="S197" s="13">
        <f>IFERROR(VLOOKUP(A197,[3]Sheet1!$A:$I,7,FALSE),0)</f>
        <v>0</v>
      </c>
      <c r="T197" s="13" t="str">
        <f t="shared" si="13"/>
        <v>Não</v>
      </c>
      <c r="U197" s="13" t="str">
        <f t="shared" si="14"/>
        <v>Não</v>
      </c>
      <c r="V197" s="13" t="str">
        <f t="shared" si="15"/>
        <v>Não</v>
      </c>
      <c r="W197" s="13" t="str">
        <f t="shared" si="16"/>
        <v>Não</v>
      </c>
      <c r="X197" s="13" t="str">
        <f t="shared" si="17"/>
        <v>Não</v>
      </c>
      <c r="Y197" s="13" t="str">
        <f t="shared" si="18"/>
        <v>Não</v>
      </c>
    </row>
    <row r="198" spans="1:25">
      <c r="A198" s="9">
        <v>160055</v>
      </c>
      <c r="B198" s="13">
        <f>IFERROR(VLOOKUP(A198,[1]Monitoramento_Base_somente_Said!$A:$J,5,FALSE),0)</f>
        <v>0</v>
      </c>
      <c r="C198" s="13">
        <f>IFERROR(VLOOKUP(A198,[1]Monitoramento_Base_somente_Said!$A:$J,6,FALSE),0)</f>
        <v>0</v>
      </c>
      <c r="D198" s="13">
        <f>IFERROR(VLOOKUP(A198,[1]Monitoramento_Base_somente_Said!$A:$J,7,FALSE),0)</f>
        <v>0</v>
      </c>
      <c r="E198" s="13">
        <f>IFERROR(VLOOKUP(A198,[1]Monitoramento_Base_somente_Said!$A:$J,8,FALSE),0)</f>
        <v>0</v>
      </c>
      <c r="F198" s="13">
        <f>IFERROR(VLOOKUP(A198,[1]Monitoramento_Base_somente_Said!$A:$J,9,FALSE),0)</f>
        <v>0</v>
      </c>
      <c r="G198" s="13">
        <f>IFERROR(VLOOKUP(A198,[1]Monitoramento_Base_somente_Said!$A:$J,10,FALSE),0)</f>
        <v>0</v>
      </c>
      <c r="H198" s="13">
        <f>IFERROR(VLOOKUP(A198,[2]Sheet1!$A:$I,4,FALSE),0)</f>
        <v>0</v>
      </c>
      <c r="I198" s="13">
        <f>IFERROR(VLOOKUP(A198,[2]Sheet1!$A:$I,5,FALSE),0)</f>
        <v>0</v>
      </c>
      <c r="J198" s="13">
        <f>IFERROR(VLOOKUP(A198,[2]Sheet1!$A:$I,6,FALSE),0)</f>
        <v>0</v>
      </c>
      <c r="K198" s="13">
        <f>IFERROR(VLOOKUP(A198,[2]Sheet1!$A:$I,7,FALSE),0)</f>
        <v>0</v>
      </c>
      <c r="L198" s="13">
        <f>IFERROR(VLOOKUP(A198,[2]Sheet1!$A:$I,8,FALSE),0)</f>
        <v>0</v>
      </c>
      <c r="M198" s="13">
        <f>IFERROR(VLOOKUP(A198,[2]Sheet1!$A:$I,9,FALSE),0)</f>
        <v>0</v>
      </c>
      <c r="N198" s="13">
        <f>IFERROR(VLOOKUP(A198,[3]Sheet1!$A:$G,2,FALSE),0)</f>
        <v>0</v>
      </c>
      <c r="O198" s="13">
        <f>IFERROR(VLOOKUP(A198,[3]Sheet1!$A:$G,3,FALSE),0)</f>
        <v>0</v>
      </c>
      <c r="P198" s="13">
        <f>IFERROR(VLOOKUP(A198,[3]Sheet1!$A:$G,4,FALSE),0)</f>
        <v>0</v>
      </c>
      <c r="Q198" s="13">
        <f>IFERROR(VLOOKUP(A198,[3]Sheet1!$A:$G,5,FALSE),0)</f>
        <v>0</v>
      </c>
      <c r="R198" s="13">
        <f>IFERROR(VLOOKUP(A198,[3]Sheet1!$A:$H,6,FALSE),0)</f>
        <v>0</v>
      </c>
      <c r="S198" s="13">
        <f>IFERROR(VLOOKUP(A198,[3]Sheet1!$A:$I,7,FALSE),0)</f>
        <v>0</v>
      </c>
      <c r="T198" s="13" t="str">
        <f t="shared" ref="T198:T261" si="19">IF(B198+H198+N198&gt;0,"Sim","Não")</f>
        <v>Não</v>
      </c>
      <c r="U198" s="13" t="str">
        <f t="shared" ref="U198:U261" si="20">IF(C198+I198+O198&gt;0,"Sim","Não")</f>
        <v>Não</v>
      </c>
      <c r="V198" s="13" t="str">
        <f t="shared" ref="V198:V261" si="21">IF(D198+J198+P198&gt;0,"Sim","Não")</f>
        <v>Não</v>
      </c>
      <c r="W198" s="13" t="str">
        <f t="shared" ref="W198:W261" si="22">IF(E198+K198+Q198&gt;0,"Sim","Não")</f>
        <v>Não</v>
      </c>
      <c r="X198" s="13" t="str">
        <f t="shared" ref="X198:X261" si="23">IF(F198+L198+R198&gt;0,"Sim","Não")</f>
        <v>Não</v>
      </c>
      <c r="Y198" s="13" t="str">
        <f t="shared" ref="Y198:Y261" si="24">IF(G198+M198+S198&gt;0,"Sim","Não")</f>
        <v>Não</v>
      </c>
    </row>
    <row r="199" spans="1:25">
      <c r="A199" s="9">
        <v>160060</v>
      </c>
      <c r="B199" s="13">
        <f>IFERROR(VLOOKUP(A199,[1]Monitoramento_Base_somente_Said!$A:$J,5,FALSE),0)</f>
        <v>300478</v>
      </c>
      <c r="C199" s="13">
        <f>IFERROR(VLOOKUP(A199,[1]Monitoramento_Base_somente_Said!$A:$J,6,FALSE),0)</f>
        <v>51985757</v>
      </c>
      <c r="D199" s="13">
        <f>IFERROR(VLOOKUP(A199,[1]Monitoramento_Base_somente_Said!$A:$J,7,FALSE),0)</f>
        <v>198806</v>
      </c>
      <c r="E199" s="13">
        <f>IFERROR(VLOOKUP(A199,[1]Monitoramento_Base_somente_Said!$A:$J,8,FALSE),0)</f>
        <v>45344469</v>
      </c>
      <c r="F199" s="13">
        <f>IFERROR(VLOOKUP(A199,[1]Monitoramento_Base_somente_Said!$A:$J,9,FALSE),0)</f>
        <v>172811</v>
      </c>
      <c r="G199" s="13">
        <f>IFERROR(VLOOKUP(A199,[1]Monitoramento_Base_somente_Said!$A:$J,10,FALSE),0)</f>
        <v>32486216</v>
      </c>
      <c r="H199" s="13">
        <f>IFERROR(VLOOKUP(A199,[2]Sheet1!$A:$I,4,FALSE),0)</f>
        <v>0</v>
      </c>
      <c r="I199" s="13">
        <f>IFERROR(VLOOKUP(A199,[2]Sheet1!$A:$I,5,FALSE),0)</f>
        <v>0</v>
      </c>
      <c r="J199" s="13">
        <f>IFERROR(VLOOKUP(A199,[2]Sheet1!$A:$I,6,FALSE),0)</f>
        <v>0</v>
      </c>
      <c r="K199" s="13">
        <f>IFERROR(VLOOKUP(A199,[2]Sheet1!$A:$I,7,FALSE),0)</f>
        <v>0</v>
      </c>
      <c r="L199" s="13">
        <f>IFERROR(VLOOKUP(A199,[2]Sheet1!$A:$I,8,FALSE),0)</f>
        <v>0</v>
      </c>
      <c r="M199" s="13">
        <f>IFERROR(VLOOKUP(A199,[2]Sheet1!$A:$I,9,FALSE),0)</f>
        <v>0</v>
      </c>
      <c r="N199" s="13">
        <f>IFERROR(VLOOKUP(A199,[3]Sheet1!$A:$G,2,FALSE),0)</f>
        <v>0</v>
      </c>
      <c r="O199" s="13">
        <f>IFERROR(VLOOKUP(A199,[3]Sheet1!$A:$G,3,FALSE),0)</f>
        <v>0</v>
      </c>
      <c r="P199" s="13">
        <f>IFERROR(VLOOKUP(A199,[3]Sheet1!$A:$G,4,FALSE),0)</f>
        <v>0</v>
      </c>
      <c r="Q199" s="13">
        <f>IFERROR(VLOOKUP(A199,[3]Sheet1!$A:$G,5,FALSE),0)</f>
        <v>0</v>
      </c>
      <c r="R199" s="13">
        <f>IFERROR(VLOOKUP(A199,[3]Sheet1!$A:$H,6,FALSE),0)</f>
        <v>0</v>
      </c>
      <c r="S199" s="13">
        <f>IFERROR(VLOOKUP(A199,[3]Sheet1!$A:$I,7,FALSE),0)</f>
        <v>0</v>
      </c>
      <c r="T199" s="13" t="str">
        <f t="shared" si="19"/>
        <v>Sim</v>
      </c>
      <c r="U199" s="13" t="str">
        <f t="shared" si="20"/>
        <v>Sim</v>
      </c>
      <c r="V199" s="13" t="str">
        <f t="shared" si="21"/>
        <v>Sim</v>
      </c>
      <c r="W199" s="13" t="str">
        <f t="shared" si="22"/>
        <v>Sim</v>
      </c>
      <c r="X199" s="13" t="str">
        <f t="shared" si="23"/>
        <v>Sim</v>
      </c>
      <c r="Y199" s="13" t="str">
        <f t="shared" si="24"/>
        <v>Sim</v>
      </c>
    </row>
    <row r="200" spans="1:25">
      <c r="A200" s="9">
        <v>160070</v>
      </c>
      <c r="B200" s="13">
        <f>IFERROR(VLOOKUP(A200,[1]Monitoramento_Base_somente_Said!$A:$J,5,FALSE),0)</f>
        <v>0</v>
      </c>
      <c r="C200" s="13">
        <f>IFERROR(VLOOKUP(A200,[1]Monitoramento_Base_somente_Said!$A:$J,6,FALSE),0)</f>
        <v>7779171</v>
      </c>
      <c r="D200" s="13">
        <f>IFERROR(VLOOKUP(A200,[1]Monitoramento_Base_somente_Said!$A:$J,7,FALSE),0)</f>
        <v>0</v>
      </c>
      <c r="E200" s="13">
        <f>IFERROR(VLOOKUP(A200,[1]Monitoramento_Base_somente_Said!$A:$J,8,FALSE),0)</f>
        <v>7277289</v>
      </c>
      <c r="F200" s="13">
        <f>IFERROR(VLOOKUP(A200,[1]Monitoramento_Base_somente_Said!$A:$J,9,FALSE),0)</f>
        <v>0</v>
      </c>
      <c r="G200" s="13">
        <f>IFERROR(VLOOKUP(A200,[1]Monitoramento_Base_somente_Said!$A:$J,10,FALSE),0)</f>
        <v>3011292</v>
      </c>
      <c r="H200" s="13">
        <f>IFERROR(VLOOKUP(A200,[2]Sheet1!$A:$I,4,FALSE),0)</f>
        <v>0</v>
      </c>
      <c r="I200" s="13">
        <f>IFERROR(VLOOKUP(A200,[2]Sheet1!$A:$I,5,FALSE),0)</f>
        <v>0</v>
      </c>
      <c r="J200" s="13">
        <f>IFERROR(VLOOKUP(A200,[2]Sheet1!$A:$I,6,FALSE),0)</f>
        <v>0</v>
      </c>
      <c r="K200" s="13">
        <f>IFERROR(VLOOKUP(A200,[2]Sheet1!$A:$I,7,FALSE),0)</f>
        <v>0</v>
      </c>
      <c r="L200" s="13">
        <f>IFERROR(VLOOKUP(A200,[2]Sheet1!$A:$I,8,FALSE),0)</f>
        <v>0</v>
      </c>
      <c r="M200" s="13">
        <f>IFERROR(VLOOKUP(A200,[2]Sheet1!$A:$I,9,FALSE),0)</f>
        <v>0</v>
      </c>
      <c r="N200" s="13">
        <f>IFERROR(VLOOKUP(A200,[3]Sheet1!$A:$G,2,FALSE),0)</f>
        <v>0</v>
      </c>
      <c r="O200" s="13">
        <f>IFERROR(VLOOKUP(A200,[3]Sheet1!$A:$G,3,FALSE),0)</f>
        <v>0</v>
      </c>
      <c r="P200" s="13">
        <f>IFERROR(VLOOKUP(A200,[3]Sheet1!$A:$G,4,FALSE),0)</f>
        <v>0</v>
      </c>
      <c r="Q200" s="13">
        <f>IFERROR(VLOOKUP(A200,[3]Sheet1!$A:$G,5,FALSE),0)</f>
        <v>0</v>
      </c>
      <c r="R200" s="13">
        <f>IFERROR(VLOOKUP(A200,[3]Sheet1!$A:$H,6,FALSE),0)</f>
        <v>0</v>
      </c>
      <c r="S200" s="13">
        <f>IFERROR(VLOOKUP(A200,[3]Sheet1!$A:$I,7,FALSE),0)</f>
        <v>0</v>
      </c>
      <c r="T200" s="13" t="str">
        <f t="shared" si="19"/>
        <v>Não</v>
      </c>
      <c r="U200" s="13" t="str">
        <f t="shared" si="20"/>
        <v>Sim</v>
      </c>
      <c r="V200" s="13" t="str">
        <f t="shared" si="21"/>
        <v>Não</v>
      </c>
      <c r="W200" s="13" t="str">
        <f t="shared" si="22"/>
        <v>Sim</v>
      </c>
      <c r="X200" s="13" t="str">
        <f t="shared" si="23"/>
        <v>Não</v>
      </c>
      <c r="Y200" s="13" t="str">
        <f t="shared" si="24"/>
        <v>Sim</v>
      </c>
    </row>
    <row r="201" spans="1:25">
      <c r="A201" s="9">
        <v>160080</v>
      </c>
      <c r="B201" s="13">
        <f>IFERROR(VLOOKUP(A201,[1]Monitoramento_Base_somente_Said!$A:$J,5,FALSE),0)</f>
        <v>0</v>
      </c>
      <c r="C201" s="13">
        <f>IFERROR(VLOOKUP(A201,[1]Monitoramento_Base_somente_Said!$A:$J,6,FALSE),0)</f>
        <v>8064929</v>
      </c>
      <c r="D201" s="13">
        <f>IFERROR(VLOOKUP(A201,[1]Monitoramento_Base_somente_Said!$A:$J,7,FALSE),0)</f>
        <v>0</v>
      </c>
      <c r="E201" s="13">
        <f>IFERROR(VLOOKUP(A201,[1]Monitoramento_Base_somente_Said!$A:$J,8,FALSE),0)</f>
        <v>7544611</v>
      </c>
      <c r="F201" s="13">
        <f>IFERROR(VLOOKUP(A201,[1]Monitoramento_Base_somente_Said!$A:$J,9,FALSE),0)</f>
        <v>0</v>
      </c>
      <c r="G201" s="13">
        <f>IFERROR(VLOOKUP(A201,[1]Monitoramento_Base_somente_Said!$A:$J,10,FALSE),0)</f>
        <v>3121908</v>
      </c>
      <c r="H201" s="13">
        <f>IFERROR(VLOOKUP(A201,[2]Sheet1!$A:$I,4,FALSE),0)</f>
        <v>0</v>
      </c>
      <c r="I201" s="13">
        <f>IFERROR(VLOOKUP(A201,[2]Sheet1!$A:$I,5,FALSE),0)</f>
        <v>0</v>
      </c>
      <c r="J201" s="13">
        <f>IFERROR(VLOOKUP(A201,[2]Sheet1!$A:$I,6,FALSE),0)</f>
        <v>0</v>
      </c>
      <c r="K201" s="13">
        <f>IFERROR(VLOOKUP(A201,[2]Sheet1!$A:$I,7,FALSE),0)</f>
        <v>0</v>
      </c>
      <c r="L201" s="13">
        <f>IFERROR(VLOOKUP(A201,[2]Sheet1!$A:$I,8,FALSE),0)</f>
        <v>0</v>
      </c>
      <c r="M201" s="13">
        <f>IFERROR(VLOOKUP(A201,[2]Sheet1!$A:$I,9,FALSE),0)</f>
        <v>0</v>
      </c>
      <c r="N201" s="13">
        <f>IFERROR(VLOOKUP(A201,[3]Sheet1!$A:$G,2,FALSE),0)</f>
        <v>0</v>
      </c>
      <c r="O201" s="13">
        <f>IFERROR(VLOOKUP(A201,[3]Sheet1!$A:$G,3,FALSE),0)</f>
        <v>0</v>
      </c>
      <c r="P201" s="13">
        <f>IFERROR(VLOOKUP(A201,[3]Sheet1!$A:$G,4,FALSE),0)</f>
        <v>0</v>
      </c>
      <c r="Q201" s="13">
        <f>IFERROR(VLOOKUP(A201,[3]Sheet1!$A:$G,5,FALSE),0)</f>
        <v>0</v>
      </c>
      <c r="R201" s="13">
        <f>IFERROR(VLOOKUP(A201,[3]Sheet1!$A:$H,6,FALSE),0)</f>
        <v>0</v>
      </c>
      <c r="S201" s="13">
        <f>IFERROR(VLOOKUP(A201,[3]Sheet1!$A:$I,7,FALSE),0)</f>
        <v>0</v>
      </c>
      <c r="T201" s="13" t="str">
        <f t="shared" si="19"/>
        <v>Não</v>
      </c>
      <c r="U201" s="13" t="str">
        <f t="shared" si="20"/>
        <v>Sim</v>
      </c>
      <c r="V201" s="13" t="str">
        <f t="shared" si="21"/>
        <v>Não</v>
      </c>
      <c r="W201" s="13" t="str">
        <f t="shared" si="22"/>
        <v>Sim</v>
      </c>
      <c r="X201" s="13" t="str">
        <f t="shared" si="23"/>
        <v>Não</v>
      </c>
      <c r="Y201" s="13" t="str">
        <f t="shared" si="24"/>
        <v>Sim</v>
      </c>
    </row>
    <row r="202" spans="1:25">
      <c r="A202" s="9">
        <v>160050</v>
      </c>
      <c r="B202" s="13">
        <f>IFERROR(VLOOKUP(A202,[1]Monitoramento_Base_somente_Said!$A:$J,5,FALSE),0)</f>
        <v>1550</v>
      </c>
      <c r="C202" s="13">
        <f>IFERROR(VLOOKUP(A202,[1]Monitoramento_Base_somente_Said!$A:$J,6,FALSE),0)</f>
        <v>9264159</v>
      </c>
      <c r="D202" s="13">
        <f>IFERROR(VLOOKUP(A202,[1]Monitoramento_Base_somente_Said!$A:$J,7,FALSE),0)</f>
        <v>51731</v>
      </c>
      <c r="E202" s="13">
        <f>IFERROR(VLOOKUP(A202,[1]Monitoramento_Base_somente_Said!$A:$J,8,FALSE),0)</f>
        <v>7557769</v>
      </c>
      <c r="F202" s="13">
        <f>IFERROR(VLOOKUP(A202,[1]Monitoramento_Base_somente_Said!$A:$J,9,FALSE),0)</f>
        <v>0</v>
      </c>
      <c r="G202" s="13">
        <f>IFERROR(VLOOKUP(A202,[1]Monitoramento_Base_somente_Said!$A:$J,10,FALSE),0)</f>
        <v>2969388</v>
      </c>
      <c r="H202" s="13">
        <f>IFERROR(VLOOKUP(A202,[2]Sheet1!$A:$I,4,FALSE),0)</f>
        <v>0</v>
      </c>
      <c r="I202" s="13">
        <f>IFERROR(VLOOKUP(A202,[2]Sheet1!$A:$I,5,FALSE),0)</f>
        <v>0</v>
      </c>
      <c r="J202" s="13">
        <f>IFERROR(VLOOKUP(A202,[2]Sheet1!$A:$I,6,FALSE),0)</f>
        <v>0</v>
      </c>
      <c r="K202" s="13">
        <f>IFERROR(VLOOKUP(A202,[2]Sheet1!$A:$I,7,FALSE),0)</f>
        <v>0</v>
      </c>
      <c r="L202" s="13">
        <f>IFERROR(VLOOKUP(A202,[2]Sheet1!$A:$I,8,FALSE),0)</f>
        <v>0</v>
      </c>
      <c r="M202" s="13">
        <f>IFERROR(VLOOKUP(A202,[2]Sheet1!$A:$I,9,FALSE),0)</f>
        <v>0</v>
      </c>
      <c r="N202" s="13">
        <f>IFERROR(VLOOKUP(A202,[3]Sheet1!$A:$G,2,FALSE),0)</f>
        <v>0</v>
      </c>
      <c r="O202" s="13">
        <f>IFERROR(VLOOKUP(A202,[3]Sheet1!$A:$G,3,FALSE),0)</f>
        <v>0</v>
      </c>
      <c r="P202" s="13">
        <f>IFERROR(VLOOKUP(A202,[3]Sheet1!$A:$G,4,FALSE),0)</f>
        <v>0</v>
      </c>
      <c r="Q202" s="13">
        <f>IFERROR(VLOOKUP(A202,[3]Sheet1!$A:$G,5,FALSE),0)</f>
        <v>0</v>
      </c>
      <c r="R202" s="13">
        <f>IFERROR(VLOOKUP(A202,[3]Sheet1!$A:$H,6,FALSE),0)</f>
        <v>0</v>
      </c>
      <c r="S202" s="13">
        <f>IFERROR(VLOOKUP(A202,[3]Sheet1!$A:$I,7,FALSE),0)</f>
        <v>0</v>
      </c>
      <c r="T202" s="13" t="str">
        <f t="shared" si="19"/>
        <v>Sim</v>
      </c>
      <c r="U202" s="13" t="str">
        <f t="shared" si="20"/>
        <v>Sim</v>
      </c>
      <c r="V202" s="13" t="str">
        <f t="shared" si="21"/>
        <v>Sim</v>
      </c>
      <c r="W202" s="13" t="str">
        <f t="shared" si="22"/>
        <v>Sim</v>
      </c>
      <c r="X202" s="13" t="str">
        <f t="shared" si="23"/>
        <v>Não</v>
      </c>
      <c r="Y202" s="13" t="str">
        <f t="shared" si="24"/>
        <v>Sim</v>
      </c>
    </row>
    <row r="203" spans="1:25">
      <c r="A203" s="9">
        <v>160005</v>
      </c>
      <c r="B203" s="13">
        <f>IFERROR(VLOOKUP(A203,[1]Monitoramento_Base_somente_Said!$A:$J,5,FALSE),0)</f>
        <v>0</v>
      </c>
      <c r="C203" s="13">
        <f>IFERROR(VLOOKUP(A203,[1]Monitoramento_Base_somente_Said!$A:$J,6,FALSE),0)</f>
        <v>0</v>
      </c>
      <c r="D203" s="13">
        <f>IFERROR(VLOOKUP(A203,[1]Monitoramento_Base_somente_Said!$A:$J,7,FALSE),0)</f>
        <v>0</v>
      </c>
      <c r="E203" s="13">
        <f>IFERROR(VLOOKUP(A203,[1]Monitoramento_Base_somente_Said!$A:$J,8,FALSE),0)</f>
        <v>0</v>
      </c>
      <c r="F203" s="13">
        <f>IFERROR(VLOOKUP(A203,[1]Monitoramento_Base_somente_Said!$A:$J,9,FALSE),0)</f>
        <v>0</v>
      </c>
      <c r="G203" s="13">
        <f>IFERROR(VLOOKUP(A203,[1]Monitoramento_Base_somente_Said!$A:$J,10,FALSE),0)</f>
        <v>0</v>
      </c>
      <c r="H203" s="13">
        <f>IFERROR(VLOOKUP(A203,[2]Sheet1!$A:$I,4,FALSE),0)</f>
        <v>0</v>
      </c>
      <c r="I203" s="13">
        <f>IFERROR(VLOOKUP(A203,[2]Sheet1!$A:$I,5,FALSE),0)</f>
        <v>0</v>
      </c>
      <c r="J203" s="13">
        <f>IFERROR(VLOOKUP(A203,[2]Sheet1!$A:$I,6,FALSE),0)</f>
        <v>0</v>
      </c>
      <c r="K203" s="13">
        <f>IFERROR(VLOOKUP(A203,[2]Sheet1!$A:$I,7,FALSE),0)</f>
        <v>0</v>
      </c>
      <c r="L203" s="13">
        <f>IFERROR(VLOOKUP(A203,[2]Sheet1!$A:$I,8,FALSE),0)</f>
        <v>0</v>
      </c>
      <c r="M203" s="13">
        <f>IFERROR(VLOOKUP(A203,[2]Sheet1!$A:$I,9,FALSE),0)</f>
        <v>0</v>
      </c>
      <c r="N203" s="13">
        <f>IFERROR(VLOOKUP(A203,[3]Sheet1!$A:$G,2,FALSE),0)</f>
        <v>0</v>
      </c>
      <c r="O203" s="13">
        <f>IFERROR(VLOOKUP(A203,[3]Sheet1!$A:$G,3,FALSE),0)</f>
        <v>0</v>
      </c>
      <c r="P203" s="13">
        <f>IFERROR(VLOOKUP(A203,[3]Sheet1!$A:$G,4,FALSE),0)</f>
        <v>0</v>
      </c>
      <c r="Q203" s="13">
        <f>IFERROR(VLOOKUP(A203,[3]Sheet1!$A:$G,5,FALSE),0)</f>
        <v>0</v>
      </c>
      <c r="R203" s="13">
        <f>IFERROR(VLOOKUP(A203,[3]Sheet1!$A:$H,6,FALSE),0)</f>
        <v>0</v>
      </c>
      <c r="S203" s="13">
        <f>IFERROR(VLOOKUP(A203,[3]Sheet1!$A:$I,7,FALSE),0)</f>
        <v>0</v>
      </c>
      <c r="T203" s="13" t="str">
        <f t="shared" si="19"/>
        <v>Não</v>
      </c>
      <c r="U203" s="13" t="str">
        <f t="shared" si="20"/>
        <v>Não</v>
      </c>
      <c r="V203" s="13" t="str">
        <f t="shared" si="21"/>
        <v>Não</v>
      </c>
      <c r="W203" s="13" t="str">
        <f t="shared" si="22"/>
        <v>Não</v>
      </c>
      <c r="X203" s="13" t="str">
        <f t="shared" si="23"/>
        <v>Não</v>
      </c>
      <c r="Y203" s="13" t="str">
        <f t="shared" si="24"/>
        <v>Não</v>
      </c>
    </row>
    <row r="204" spans="1:25">
      <c r="A204" s="9">
        <v>290010</v>
      </c>
      <c r="B204" s="13">
        <f>IFERROR(VLOOKUP(A204,[1]Monitoramento_Base_somente_Said!$A:$J,5,FALSE),0)</f>
        <v>0</v>
      </c>
      <c r="C204" s="13">
        <f>IFERROR(VLOOKUP(A204,[1]Monitoramento_Base_somente_Said!$A:$J,6,FALSE),0)</f>
        <v>3210484</v>
      </c>
      <c r="D204" s="13">
        <f>IFERROR(VLOOKUP(A204,[1]Monitoramento_Base_somente_Said!$A:$J,7,FALSE),0)</f>
        <v>0</v>
      </c>
      <c r="E204" s="13">
        <f>IFERROR(VLOOKUP(A204,[1]Monitoramento_Base_somente_Said!$A:$J,8,FALSE),0)</f>
        <v>3003356</v>
      </c>
      <c r="F204" s="13">
        <f>IFERROR(VLOOKUP(A204,[1]Monitoramento_Base_somente_Said!$A:$J,9,FALSE),0)</f>
        <v>0</v>
      </c>
      <c r="G204" s="13">
        <f>IFERROR(VLOOKUP(A204,[1]Monitoramento_Base_somente_Said!$A:$J,10,FALSE),0)</f>
        <v>1242768</v>
      </c>
      <c r="H204" s="13">
        <f>IFERROR(VLOOKUP(A204,[2]Sheet1!$A:$I,4,FALSE),0)</f>
        <v>0</v>
      </c>
      <c r="I204" s="13">
        <f>IFERROR(VLOOKUP(A204,[2]Sheet1!$A:$I,5,FALSE),0)</f>
        <v>0</v>
      </c>
      <c r="J204" s="13">
        <f>IFERROR(VLOOKUP(A204,[2]Sheet1!$A:$I,6,FALSE),0)</f>
        <v>0</v>
      </c>
      <c r="K204" s="13">
        <f>IFERROR(VLOOKUP(A204,[2]Sheet1!$A:$I,7,FALSE),0)</f>
        <v>0</v>
      </c>
      <c r="L204" s="13">
        <f>IFERROR(VLOOKUP(A204,[2]Sheet1!$A:$I,8,FALSE),0)</f>
        <v>0</v>
      </c>
      <c r="M204" s="13">
        <f>IFERROR(VLOOKUP(A204,[2]Sheet1!$A:$I,9,FALSE),0)</f>
        <v>0</v>
      </c>
      <c r="N204" s="13">
        <f>IFERROR(VLOOKUP(A204,[3]Sheet1!$A:$G,2,FALSE),0)</f>
        <v>0</v>
      </c>
      <c r="O204" s="13">
        <f>IFERROR(VLOOKUP(A204,[3]Sheet1!$A:$G,3,FALSE),0)</f>
        <v>0</v>
      </c>
      <c r="P204" s="13">
        <f>IFERROR(VLOOKUP(A204,[3]Sheet1!$A:$G,4,FALSE),0)</f>
        <v>0</v>
      </c>
      <c r="Q204" s="13">
        <f>IFERROR(VLOOKUP(A204,[3]Sheet1!$A:$G,5,FALSE),0)</f>
        <v>0</v>
      </c>
      <c r="R204" s="13">
        <f>IFERROR(VLOOKUP(A204,[3]Sheet1!$A:$H,6,FALSE),0)</f>
        <v>0</v>
      </c>
      <c r="S204" s="13">
        <f>IFERROR(VLOOKUP(A204,[3]Sheet1!$A:$I,7,FALSE),0)</f>
        <v>0</v>
      </c>
      <c r="T204" s="13" t="str">
        <f t="shared" si="19"/>
        <v>Não</v>
      </c>
      <c r="U204" s="13" t="str">
        <f t="shared" si="20"/>
        <v>Sim</v>
      </c>
      <c r="V204" s="13" t="str">
        <f t="shared" si="21"/>
        <v>Não</v>
      </c>
      <c r="W204" s="13" t="str">
        <f t="shared" si="22"/>
        <v>Sim</v>
      </c>
      <c r="X204" s="13" t="str">
        <f t="shared" si="23"/>
        <v>Não</v>
      </c>
      <c r="Y204" s="13" t="str">
        <f t="shared" si="24"/>
        <v>Sim</v>
      </c>
    </row>
    <row r="205" spans="1:25">
      <c r="A205" s="9">
        <v>290020</v>
      </c>
      <c r="B205" s="13">
        <f>IFERROR(VLOOKUP(A205,[1]Monitoramento_Base_somente_Said!$A:$J,5,FALSE),0)</f>
        <v>3152</v>
      </c>
      <c r="C205" s="13">
        <f>IFERROR(VLOOKUP(A205,[1]Monitoramento_Base_somente_Said!$A:$J,6,FALSE),0)</f>
        <v>12867289</v>
      </c>
      <c r="D205" s="13">
        <f>IFERROR(VLOOKUP(A205,[1]Monitoramento_Base_somente_Said!$A:$J,7,FALSE),0)</f>
        <v>2633</v>
      </c>
      <c r="E205" s="13">
        <f>IFERROR(VLOOKUP(A205,[1]Monitoramento_Base_somente_Said!$A:$J,8,FALSE),0)</f>
        <v>11516068</v>
      </c>
      <c r="F205" s="13">
        <f>IFERROR(VLOOKUP(A205,[1]Monitoramento_Base_somente_Said!$A:$J,9,FALSE),0)</f>
        <v>0</v>
      </c>
      <c r="G205" s="13">
        <f>IFERROR(VLOOKUP(A205,[1]Monitoramento_Base_somente_Said!$A:$J,10,FALSE),0)</f>
        <v>4602779</v>
      </c>
      <c r="H205" s="13">
        <f>IFERROR(VLOOKUP(A205,[2]Sheet1!$A:$I,4,FALSE),0)</f>
        <v>0</v>
      </c>
      <c r="I205" s="13">
        <f>IFERROR(VLOOKUP(A205,[2]Sheet1!$A:$I,5,FALSE),0)</f>
        <v>0</v>
      </c>
      <c r="J205" s="13">
        <f>IFERROR(VLOOKUP(A205,[2]Sheet1!$A:$I,6,FALSE),0)</f>
        <v>0</v>
      </c>
      <c r="K205" s="13">
        <f>IFERROR(VLOOKUP(A205,[2]Sheet1!$A:$I,7,FALSE),0)</f>
        <v>0</v>
      </c>
      <c r="L205" s="13">
        <f>IFERROR(VLOOKUP(A205,[2]Sheet1!$A:$I,8,FALSE),0)</f>
        <v>0</v>
      </c>
      <c r="M205" s="13">
        <f>IFERROR(VLOOKUP(A205,[2]Sheet1!$A:$I,9,FALSE),0)</f>
        <v>0</v>
      </c>
      <c r="N205" s="13">
        <f>IFERROR(VLOOKUP(A205,[3]Sheet1!$A:$G,2,FALSE),0)</f>
        <v>0</v>
      </c>
      <c r="O205" s="13">
        <f>IFERROR(VLOOKUP(A205,[3]Sheet1!$A:$G,3,FALSE),0)</f>
        <v>0</v>
      </c>
      <c r="P205" s="13">
        <f>IFERROR(VLOOKUP(A205,[3]Sheet1!$A:$G,4,FALSE),0)</f>
        <v>0</v>
      </c>
      <c r="Q205" s="13">
        <f>IFERROR(VLOOKUP(A205,[3]Sheet1!$A:$G,5,FALSE),0)</f>
        <v>0</v>
      </c>
      <c r="R205" s="13">
        <f>IFERROR(VLOOKUP(A205,[3]Sheet1!$A:$H,6,FALSE),0)</f>
        <v>0</v>
      </c>
      <c r="S205" s="13">
        <f>IFERROR(VLOOKUP(A205,[3]Sheet1!$A:$I,7,FALSE),0)</f>
        <v>0</v>
      </c>
      <c r="T205" s="13" t="str">
        <f t="shared" si="19"/>
        <v>Sim</v>
      </c>
      <c r="U205" s="13" t="str">
        <f t="shared" si="20"/>
        <v>Sim</v>
      </c>
      <c r="V205" s="13" t="str">
        <f t="shared" si="21"/>
        <v>Sim</v>
      </c>
      <c r="W205" s="13" t="str">
        <f t="shared" si="22"/>
        <v>Sim</v>
      </c>
      <c r="X205" s="13" t="str">
        <f t="shared" si="23"/>
        <v>Não</v>
      </c>
      <c r="Y205" s="13" t="str">
        <f t="shared" si="24"/>
        <v>Sim</v>
      </c>
    </row>
    <row r="206" spans="1:25">
      <c r="A206" s="9">
        <v>290030</v>
      </c>
      <c r="B206" s="13">
        <f>IFERROR(VLOOKUP(A206,[1]Monitoramento_Base_somente_Said!$A:$J,5,FALSE),0)</f>
        <v>0</v>
      </c>
      <c r="C206" s="13">
        <f>IFERROR(VLOOKUP(A206,[1]Monitoramento_Base_somente_Said!$A:$J,6,FALSE),0)</f>
        <v>308277851</v>
      </c>
      <c r="D206" s="13">
        <f>IFERROR(VLOOKUP(A206,[1]Monitoramento_Base_somente_Said!$A:$J,7,FALSE),0)</f>
        <v>0</v>
      </c>
      <c r="E206" s="13">
        <f>IFERROR(VLOOKUP(A206,[1]Monitoramento_Base_somente_Said!$A:$J,8,FALSE),0)</f>
        <v>288950385</v>
      </c>
      <c r="F206" s="13">
        <f>IFERROR(VLOOKUP(A206,[1]Monitoramento_Base_somente_Said!$A:$J,9,FALSE),0)</f>
        <v>0</v>
      </c>
      <c r="G206" s="13">
        <f>IFERROR(VLOOKUP(A206,[1]Monitoramento_Base_somente_Said!$A:$J,10,FALSE),0)</f>
        <v>119565180</v>
      </c>
      <c r="H206" s="13">
        <f>IFERROR(VLOOKUP(A206,[2]Sheet1!$A:$I,4,FALSE),0)</f>
        <v>0</v>
      </c>
      <c r="I206" s="13">
        <f>IFERROR(VLOOKUP(A206,[2]Sheet1!$A:$I,5,FALSE),0)</f>
        <v>0</v>
      </c>
      <c r="J206" s="13">
        <f>IFERROR(VLOOKUP(A206,[2]Sheet1!$A:$I,6,FALSE),0)</f>
        <v>0</v>
      </c>
      <c r="K206" s="13">
        <f>IFERROR(VLOOKUP(A206,[2]Sheet1!$A:$I,7,FALSE),0)</f>
        <v>0</v>
      </c>
      <c r="L206" s="13">
        <f>IFERROR(VLOOKUP(A206,[2]Sheet1!$A:$I,8,FALSE),0)</f>
        <v>0</v>
      </c>
      <c r="M206" s="13">
        <f>IFERROR(VLOOKUP(A206,[2]Sheet1!$A:$I,9,FALSE),0)</f>
        <v>0</v>
      </c>
      <c r="N206" s="13">
        <f>IFERROR(VLOOKUP(A206,[3]Sheet1!$A:$G,2,FALSE),0)</f>
        <v>0</v>
      </c>
      <c r="O206" s="13">
        <f>IFERROR(VLOOKUP(A206,[3]Sheet1!$A:$G,3,FALSE),0)</f>
        <v>0</v>
      </c>
      <c r="P206" s="13">
        <f>IFERROR(VLOOKUP(A206,[3]Sheet1!$A:$G,4,FALSE),0)</f>
        <v>0</v>
      </c>
      <c r="Q206" s="13">
        <f>IFERROR(VLOOKUP(A206,[3]Sheet1!$A:$G,5,FALSE),0)</f>
        <v>0</v>
      </c>
      <c r="R206" s="13">
        <f>IFERROR(VLOOKUP(A206,[3]Sheet1!$A:$H,6,FALSE),0)</f>
        <v>0</v>
      </c>
      <c r="S206" s="13">
        <f>IFERROR(VLOOKUP(A206,[3]Sheet1!$A:$I,7,FALSE),0)</f>
        <v>0</v>
      </c>
      <c r="T206" s="13" t="str">
        <f t="shared" si="19"/>
        <v>Não</v>
      </c>
      <c r="U206" s="13" t="str">
        <f t="shared" si="20"/>
        <v>Sim</v>
      </c>
      <c r="V206" s="13" t="str">
        <f t="shared" si="21"/>
        <v>Não</v>
      </c>
      <c r="W206" s="13" t="str">
        <f t="shared" si="22"/>
        <v>Sim</v>
      </c>
      <c r="X206" s="13" t="str">
        <f t="shared" si="23"/>
        <v>Não</v>
      </c>
      <c r="Y206" s="13" t="str">
        <f t="shared" si="24"/>
        <v>Sim</v>
      </c>
    </row>
    <row r="207" spans="1:25">
      <c r="A207" s="9">
        <v>290035</v>
      </c>
      <c r="B207" s="13">
        <f>IFERROR(VLOOKUP(A207,[1]Monitoramento_Base_somente_Said!$A:$J,5,FALSE),0)</f>
        <v>153074</v>
      </c>
      <c r="C207" s="13">
        <f>IFERROR(VLOOKUP(A207,[1]Monitoramento_Base_somente_Said!$A:$J,6,FALSE),0)</f>
        <v>39763301</v>
      </c>
      <c r="D207" s="13">
        <f>IFERROR(VLOOKUP(A207,[1]Monitoramento_Base_somente_Said!$A:$J,7,FALSE),0)</f>
        <v>105192</v>
      </c>
      <c r="E207" s="13">
        <f>IFERROR(VLOOKUP(A207,[1]Monitoramento_Base_somente_Said!$A:$J,8,FALSE),0)</f>
        <v>42460735</v>
      </c>
      <c r="F207" s="13">
        <f>IFERROR(VLOOKUP(A207,[1]Monitoramento_Base_somente_Said!$A:$J,9,FALSE),0)</f>
        <v>37493</v>
      </c>
      <c r="G207" s="13">
        <f>IFERROR(VLOOKUP(A207,[1]Monitoramento_Base_somente_Said!$A:$J,10,FALSE),0)</f>
        <v>17189854</v>
      </c>
      <c r="H207" s="13">
        <f>IFERROR(VLOOKUP(A207,[2]Sheet1!$A:$I,4,FALSE),0)</f>
        <v>0</v>
      </c>
      <c r="I207" s="13">
        <f>IFERROR(VLOOKUP(A207,[2]Sheet1!$A:$I,5,FALSE),0)</f>
        <v>0</v>
      </c>
      <c r="J207" s="13">
        <f>IFERROR(VLOOKUP(A207,[2]Sheet1!$A:$I,6,FALSE),0)</f>
        <v>0</v>
      </c>
      <c r="K207" s="13">
        <f>IFERROR(VLOOKUP(A207,[2]Sheet1!$A:$I,7,FALSE),0)</f>
        <v>0</v>
      </c>
      <c r="L207" s="13">
        <f>IFERROR(VLOOKUP(A207,[2]Sheet1!$A:$I,8,FALSE),0)</f>
        <v>0</v>
      </c>
      <c r="M207" s="13">
        <f>IFERROR(VLOOKUP(A207,[2]Sheet1!$A:$I,9,FALSE),0)</f>
        <v>0</v>
      </c>
      <c r="N207" s="13">
        <f>IFERROR(VLOOKUP(A207,[3]Sheet1!$A:$G,2,FALSE),0)</f>
        <v>0</v>
      </c>
      <c r="O207" s="13">
        <f>IFERROR(VLOOKUP(A207,[3]Sheet1!$A:$G,3,FALSE),0)</f>
        <v>0</v>
      </c>
      <c r="P207" s="13">
        <f>IFERROR(VLOOKUP(A207,[3]Sheet1!$A:$G,4,FALSE),0)</f>
        <v>0</v>
      </c>
      <c r="Q207" s="13">
        <f>IFERROR(VLOOKUP(A207,[3]Sheet1!$A:$G,5,FALSE),0)</f>
        <v>0</v>
      </c>
      <c r="R207" s="13">
        <f>IFERROR(VLOOKUP(A207,[3]Sheet1!$A:$H,6,FALSE),0)</f>
        <v>0</v>
      </c>
      <c r="S207" s="13">
        <f>IFERROR(VLOOKUP(A207,[3]Sheet1!$A:$I,7,FALSE),0)</f>
        <v>0</v>
      </c>
      <c r="T207" s="13" t="str">
        <f t="shared" si="19"/>
        <v>Sim</v>
      </c>
      <c r="U207" s="13" t="str">
        <f t="shared" si="20"/>
        <v>Sim</v>
      </c>
      <c r="V207" s="13" t="str">
        <f t="shared" si="21"/>
        <v>Sim</v>
      </c>
      <c r="W207" s="13" t="str">
        <f t="shared" si="22"/>
        <v>Sim</v>
      </c>
      <c r="X207" s="13" t="str">
        <f t="shared" si="23"/>
        <v>Sim</v>
      </c>
      <c r="Y207" s="13" t="str">
        <f t="shared" si="24"/>
        <v>Sim</v>
      </c>
    </row>
    <row r="208" spans="1:25">
      <c r="A208" s="9">
        <v>290040</v>
      </c>
      <c r="B208" s="13">
        <f>IFERROR(VLOOKUP(A208,[1]Monitoramento_Base_somente_Said!$A:$J,5,FALSE),0)</f>
        <v>0</v>
      </c>
      <c r="C208" s="13">
        <f>IFERROR(VLOOKUP(A208,[1]Monitoramento_Base_somente_Said!$A:$J,6,FALSE),0)</f>
        <v>46435117</v>
      </c>
      <c r="D208" s="13">
        <f>IFERROR(VLOOKUP(A208,[1]Monitoramento_Base_somente_Said!$A:$J,7,FALSE),0)</f>
        <v>0</v>
      </c>
      <c r="E208" s="13">
        <f>IFERROR(VLOOKUP(A208,[1]Monitoramento_Base_somente_Said!$A:$J,8,FALSE),0)</f>
        <v>43439303</v>
      </c>
      <c r="F208" s="13">
        <f>IFERROR(VLOOKUP(A208,[1]Monitoramento_Base_somente_Said!$A:$J,9,FALSE),0)</f>
        <v>0</v>
      </c>
      <c r="G208" s="13">
        <f>IFERROR(VLOOKUP(A208,[1]Monitoramento_Base_somente_Said!$A:$J,10,FALSE),0)</f>
        <v>17974884</v>
      </c>
      <c r="H208" s="13">
        <f>IFERROR(VLOOKUP(A208,[2]Sheet1!$A:$I,4,FALSE),0)</f>
        <v>0</v>
      </c>
      <c r="I208" s="13">
        <f>IFERROR(VLOOKUP(A208,[2]Sheet1!$A:$I,5,FALSE),0)</f>
        <v>0</v>
      </c>
      <c r="J208" s="13">
        <f>IFERROR(VLOOKUP(A208,[2]Sheet1!$A:$I,6,FALSE),0)</f>
        <v>0</v>
      </c>
      <c r="K208" s="13">
        <f>IFERROR(VLOOKUP(A208,[2]Sheet1!$A:$I,7,FALSE),0)</f>
        <v>0</v>
      </c>
      <c r="L208" s="13">
        <f>IFERROR(VLOOKUP(A208,[2]Sheet1!$A:$I,8,FALSE),0)</f>
        <v>0</v>
      </c>
      <c r="M208" s="13">
        <f>IFERROR(VLOOKUP(A208,[2]Sheet1!$A:$I,9,FALSE),0)</f>
        <v>0</v>
      </c>
      <c r="N208" s="13">
        <f>IFERROR(VLOOKUP(A208,[3]Sheet1!$A:$G,2,FALSE),0)</f>
        <v>0</v>
      </c>
      <c r="O208" s="13">
        <f>IFERROR(VLOOKUP(A208,[3]Sheet1!$A:$G,3,FALSE),0)</f>
        <v>0</v>
      </c>
      <c r="P208" s="13">
        <f>IFERROR(VLOOKUP(A208,[3]Sheet1!$A:$G,4,FALSE),0)</f>
        <v>0</v>
      </c>
      <c r="Q208" s="13">
        <f>IFERROR(VLOOKUP(A208,[3]Sheet1!$A:$G,5,FALSE),0)</f>
        <v>0</v>
      </c>
      <c r="R208" s="13">
        <f>IFERROR(VLOOKUP(A208,[3]Sheet1!$A:$H,6,FALSE),0)</f>
        <v>0</v>
      </c>
      <c r="S208" s="13">
        <f>IFERROR(VLOOKUP(A208,[3]Sheet1!$A:$I,7,FALSE),0)</f>
        <v>0</v>
      </c>
      <c r="T208" s="13" t="str">
        <f t="shared" si="19"/>
        <v>Não</v>
      </c>
      <c r="U208" s="13" t="str">
        <f t="shared" si="20"/>
        <v>Sim</v>
      </c>
      <c r="V208" s="13" t="str">
        <f t="shared" si="21"/>
        <v>Não</v>
      </c>
      <c r="W208" s="13" t="str">
        <f t="shared" si="22"/>
        <v>Sim</v>
      </c>
      <c r="X208" s="13" t="str">
        <f t="shared" si="23"/>
        <v>Não</v>
      </c>
      <c r="Y208" s="13" t="str">
        <f t="shared" si="24"/>
        <v>Sim</v>
      </c>
    </row>
    <row r="209" spans="1:25">
      <c r="A209" s="19">
        <v>290060</v>
      </c>
      <c r="B209" s="13">
        <f>IFERROR(VLOOKUP(A209,[1]Monitoramento_Base_somente_Said!$A:$J,5,FALSE),0)</f>
        <v>0</v>
      </c>
      <c r="C209" s="13">
        <f>IFERROR(VLOOKUP(A209,[1]Monitoramento_Base_somente_Said!$A:$J,6,FALSE),0)</f>
        <v>19232865</v>
      </c>
      <c r="D209" s="13">
        <f>IFERROR(VLOOKUP(A209,[1]Monitoramento_Base_somente_Said!$A:$J,7,FALSE),0)</f>
        <v>0</v>
      </c>
      <c r="E209" s="13">
        <f>IFERROR(VLOOKUP(A209,[1]Monitoramento_Base_somente_Said!$A:$J,8,FALSE),0)</f>
        <v>17992035</v>
      </c>
      <c r="F209" s="13">
        <f>IFERROR(VLOOKUP(A209,[1]Monitoramento_Base_somente_Said!$A:$J,9,FALSE),0)</f>
        <v>0</v>
      </c>
      <c r="G209" s="13">
        <f>IFERROR(VLOOKUP(A209,[1]Monitoramento_Base_somente_Said!$A:$J,10,FALSE),0)</f>
        <v>7444980</v>
      </c>
      <c r="H209" s="13">
        <f>IFERROR(VLOOKUP(A209,[2]Sheet1!$A:$I,4,FALSE),0)</f>
        <v>0</v>
      </c>
      <c r="I209" s="13">
        <f>IFERROR(VLOOKUP(A209,[2]Sheet1!$A:$I,5,FALSE),0)</f>
        <v>0</v>
      </c>
      <c r="J209" s="13">
        <f>IFERROR(VLOOKUP(A209,[2]Sheet1!$A:$I,6,FALSE),0)</f>
        <v>0</v>
      </c>
      <c r="K209" s="13">
        <f>IFERROR(VLOOKUP(A209,[2]Sheet1!$A:$I,7,FALSE),0)</f>
        <v>0</v>
      </c>
      <c r="L209" s="13">
        <f>IFERROR(VLOOKUP(A209,[2]Sheet1!$A:$I,8,FALSE),0)</f>
        <v>0</v>
      </c>
      <c r="M209" s="13">
        <f>IFERROR(VLOOKUP(A209,[2]Sheet1!$A:$I,9,FALSE),0)</f>
        <v>0</v>
      </c>
      <c r="N209" s="13">
        <f>IFERROR(VLOOKUP(A209,[3]Sheet1!$A:$G,2,FALSE),0)</f>
        <v>0</v>
      </c>
      <c r="O209" s="13">
        <f>IFERROR(VLOOKUP(A209,[3]Sheet1!$A:$G,3,FALSE),0)</f>
        <v>0</v>
      </c>
      <c r="P209" s="13">
        <f>IFERROR(VLOOKUP(A209,[3]Sheet1!$A:$G,4,FALSE),0)</f>
        <v>0</v>
      </c>
      <c r="Q209" s="13">
        <f>IFERROR(VLOOKUP(A209,[3]Sheet1!$A:$G,5,FALSE),0)</f>
        <v>0</v>
      </c>
      <c r="R209" s="13">
        <f>IFERROR(VLOOKUP(A209,[3]Sheet1!$A:$H,6,FALSE),0)</f>
        <v>0</v>
      </c>
      <c r="S209" s="13">
        <f>IFERROR(VLOOKUP(A209,[3]Sheet1!$A:$I,7,FALSE),0)</f>
        <v>0</v>
      </c>
      <c r="T209" s="13" t="str">
        <f t="shared" si="19"/>
        <v>Não</v>
      </c>
      <c r="U209" s="13" t="str">
        <f t="shared" si="20"/>
        <v>Sim</v>
      </c>
      <c r="V209" s="13" t="str">
        <f t="shared" si="21"/>
        <v>Não</v>
      </c>
      <c r="W209" s="13" t="str">
        <f t="shared" si="22"/>
        <v>Sim</v>
      </c>
      <c r="X209" s="13" t="str">
        <f t="shared" si="23"/>
        <v>Não</v>
      </c>
      <c r="Y209" s="13" t="str">
        <f t="shared" si="24"/>
        <v>Sim</v>
      </c>
    </row>
    <row r="210" spans="1:25">
      <c r="A210" s="9">
        <v>290070</v>
      </c>
      <c r="B210" s="13">
        <f>IFERROR(VLOOKUP(A210,[1]Monitoramento_Base_somente_Said!$A:$J,5,FALSE),0)</f>
        <v>0</v>
      </c>
      <c r="C210" s="13">
        <f>IFERROR(VLOOKUP(A210,[1]Monitoramento_Base_somente_Said!$A:$J,6,FALSE),0)</f>
        <v>217916880</v>
      </c>
      <c r="D210" s="13">
        <f>IFERROR(VLOOKUP(A210,[1]Monitoramento_Base_somente_Said!$A:$J,7,FALSE),0)</f>
        <v>0</v>
      </c>
      <c r="E210" s="13">
        <f>IFERROR(VLOOKUP(A210,[1]Monitoramento_Base_somente_Said!$A:$J,8,FALSE),0)</f>
        <v>204442094</v>
      </c>
      <c r="F210" s="13">
        <f>IFERROR(VLOOKUP(A210,[1]Monitoramento_Base_somente_Said!$A:$J,9,FALSE),0)</f>
        <v>0</v>
      </c>
      <c r="G210" s="13">
        <f>IFERROR(VLOOKUP(A210,[1]Monitoramento_Base_somente_Said!$A:$J,10,FALSE),0)</f>
        <v>84702648</v>
      </c>
      <c r="H210" s="13">
        <f>IFERROR(VLOOKUP(A210,[2]Sheet1!$A:$I,4,FALSE),0)</f>
        <v>0</v>
      </c>
      <c r="I210" s="13">
        <f>IFERROR(VLOOKUP(A210,[2]Sheet1!$A:$I,5,FALSE),0)</f>
        <v>0</v>
      </c>
      <c r="J210" s="13">
        <f>IFERROR(VLOOKUP(A210,[2]Sheet1!$A:$I,6,FALSE),0)</f>
        <v>0</v>
      </c>
      <c r="K210" s="13">
        <f>IFERROR(VLOOKUP(A210,[2]Sheet1!$A:$I,7,FALSE),0)</f>
        <v>0</v>
      </c>
      <c r="L210" s="13">
        <f>IFERROR(VLOOKUP(A210,[2]Sheet1!$A:$I,8,FALSE),0)</f>
        <v>0</v>
      </c>
      <c r="M210" s="13">
        <f>IFERROR(VLOOKUP(A210,[2]Sheet1!$A:$I,9,FALSE),0)</f>
        <v>0</v>
      </c>
      <c r="N210" s="13">
        <f>IFERROR(VLOOKUP(A210,[3]Sheet1!$A:$G,2,FALSE),0)</f>
        <v>0</v>
      </c>
      <c r="O210" s="13">
        <f>IFERROR(VLOOKUP(A210,[3]Sheet1!$A:$G,3,FALSE),0)</f>
        <v>0</v>
      </c>
      <c r="P210" s="13">
        <f>IFERROR(VLOOKUP(A210,[3]Sheet1!$A:$G,4,FALSE),0)</f>
        <v>0</v>
      </c>
      <c r="Q210" s="13">
        <f>IFERROR(VLOOKUP(A210,[3]Sheet1!$A:$G,5,FALSE),0)</f>
        <v>0</v>
      </c>
      <c r="R210" s="13">
        <f>IFERROR(VLOOKUP(A210,[3]Sheet1!$A:$H,6,FALSE),0)</f>
        <v>0</v>
      </c>
      <c r="S210" s="13">
        <f>IFERROR(VLOOKUP(A210,[3]Sheet1!$A:$I,7,FALSE),0)</f>
        <v>0</v>
      </c>
      <c r="T210" s="13" t="str">
        <f t="shared" si="19"/>
        <v>Não</v>
      </c>
      <c r="U210" s="13" t="str">
        <f t="shared" si="20"/>
        <v>Sim</v>
      </c>
      <c r="V210" s="13" t="str">
        <f t="shared" si="21"/>
        <v>Não</v>
      </c>
      <c r="W210" s="13" t="str">
        <f t="shared" si="22"/>
        <v>Sim</v>
      </c>
      <c r="X210" s="13" t="str">
        <f t="shared" si="23"/>
        <v>Não</v>
      </c>
      <c r="Y210" s="13" t="str">
        <f t="shared" si="24"/>
        <v>Sim</v>
      </c>
    </row>
    <row r="211" spans="1:25">
      <c r="A211" s="9">
        <v>290080</v>
      </c>
      <c r="B211" s="13">
        <f>IFERROR(VLOOKUP(A211,[1]Monitoramento_Base_somente_Said!$A:$J,5,FALSE),0)</f>
        <v>0</v>
      </c>
      <c r="C211" s="13">
        <f>IFERROR(VLOOKUP(A211,[1]Monitoramento_Base_somente_Said!$A:$J,6,FALSE),0)</f>
        <v>0</v>
      </c>
      <c r="D211" s="13">
        <f>IFERROR(VLOOKUP(A211,[1]Monitoramento_Base_somente_Said!$A:$J,7,FALSE),0)</f>
        <v>0</v>
      </c>
      <c r="E211" s="13">
        <f>IFERROR(VLOOKUP(A211,[1]Monitoramento_Base_somente_Said!$A:$J,8,FALSE),0)</f>
        <v>0</v>
      </c>
      <c r="F211" s="13">
        <f>IFERROR(VLOOKUP(A211,[1]Monitoramento_Base_somente_Said!$A:$J,9,FALSE),0)</f>
        <v>0</v>
      </c>
      <c r="G211" s="13">
        <f>IFERROR(VLOOKUP(A211,[1]Monitoramento_Base_somente_Said!$A:$J,10,FALSE),0)</f>
        <v>0</v>
      </c>
      <c r="H211" s="13">
        <f>IFERROR(VLOOKUP(A211,[2]Sheet1!$A:$I,4,FALSE),0)</f>
        <v>0</v>
      </c>
      <c r="I211" s="13">
        <f>IFERROR(VLOOKUP(A211,[2]Sheet1!$A:$I,5,FALSE),0)</f>
        <v>0</v>
      </c>
      <c r="J211" s="13">
        <f>IFERROR(VLOOKUP(A211,[2]Sheet1!$A:$I,6,FALSE),0)</f>
        <v>0</v>
      </c>
      <c r="K211" s="13">
        <f>IFERROR(VLOOKUP(A211,[2]Sheet1!$A:$I,7,FALSE),0)</f>
        <v>0</v>
      </c>
      <c r="L211" s="13">
        <f>IFERROR(VLOOKUP(A211,[2]Sheet1!$A:$I,8,FALSE),0)</f>
        <v>0</v>
      </c>
      <c r="M211" s="13">
        <f>IFERROR(VLOOKUP(A211,[2]Sheet1!$A:$I,9,FALSE),0)</f>
        <v>0</v>
      </c>
      <c r="N211" s="13">
        <f>IFERROR(VLOOKUP(A211,[3]Sheet1!$A:$G,2,FALSE),0)</f>
        <v>0</v>
      </c>
      <c r="O211" s="13">
        <f>IFERROR(VLOOKUP(A211,[3]Sheet1!$A:$G,3,FALSE),0)</f>
        <v>0</v>
      </c>
      <c r="P211" s="13">
        <f>IFERROR(VLOOKUP(A211,[3]Sheet1!$A:$G,4,FALSE),0)</f>
        <v>0</v>
      </c>
      <c r="Q211" s="13">
        <f>IFERROR(VLOOKUP(A211,[3]Sheet1!$A:$G,5,FALSE),0)</f>
        <v>0</v>
      </c>
      <c r="R211" s="13">
        <f>IFERROR(VLOOKUP(A211,[3]Sheet1!$A:$H,6,FALSE),0)</f>
        <v>0</v>
      </c>
      <c r="S211" s="13">
        <f>IFERROR(VLOOKUP(A211,[3]Sheet1!$A:$I,7,FALSE),0)</f>
        <v>0</v>
      </c>
      <c r="T211" s="13" t="str">
        <f t="shared" si="19"/>
        <v>Não</v>
      </c>
      <c r="U211" s="13" t="str">
        <f t="shared" si="20"/>
        <v>Não</v>
      </c>
      <c r="V211" s="13" t="str">
        <f t="shared" si="21"/>
        <v>Não</v>
      </c>
      <c r="W211" s="13" t="str">
        <f t="shared" si="22"/>
        <v>Não</v>
      </c>
      <c r="X211" s="13" t="str">
        <f t="shared" si="23"/>
        <v>Não</v>
      </c>
      <c r="Y211" s="13" t="str">
        <f t="shared" si="24"/>
        <v>Não</v>
      </c>
    </row>
    <row r="212" spans="1:25">
      <c r="A212" s="9">
        <v>290090</v>
      </c>
      <c r="B212" s="13">
        <f>IFERROR(VLOOKUP(A212,[1]Monitoramento_Base_somente_Said!$A:$J,5,FALSE),0)</f>
        <v>34212</v>
      </c>
      <c r="C212" s="13">
        <f>IFERROR(VLOOKUP(A212,[1]Monitoramento_Base_somente_Said!$A:$J,6,FALSE),0)</f>
        <v>2166459</v>
      </c>
      <c r="D212" s="13">
        <f>IFERROR(VLOOKUP(A212,[1]Monitoramento_Base_somente_Said!$A:$J,7,FALSE),0)</f>
        <v>29684</v>
      </c>
      <c r="E212" s="13">
        <f>IFERROR(VLOOKUP(A212,[1]Monitoramento_Base_somente_Said!$A:$J,8,FALSE),0)</f>
        <v>2076624</v>
      </c>
      <c r="F212" s="13">
        <f>IFERROR(VLOOKUP(A212,[1]Monitoramento_Base_somente_Said!$A:$J,9,FALSE),0)</f>
        <v>18322</v>
      </c>
      <c r="G212" s="13">
        <f>IFERROR(VLOOKUP(A212,[1]Monitoramento_Base_somente_Said!$A:$J,10,FALSE),0)</f>
        <v>507474</v>
      </c>
      <c r="H212" s="13">
        <f>IFERROR(VLOOKUP(A212,[2]Sheet1!$A:$I,4,FALSE),0)</f>
        <v>0</v>
      </c>
      <c r="I212" s="13">
        <f>IFERROR(VLOOKUP(A212,[2]Sheet1!$A:$I,5,FALSE),0)</f>
        <v>0</v>
      </c>
      <c r="J212" s="13">
        <f>IFERROR(VLOOKUP(A212,[2]Sheet1!$A:$I,6,FALSE),0)</f>
        <v>0</v>
      </c>
      <c r="K212" s="13">
        <f>IFERROR(VLOOKUP(A212,[2]Sheet1!$A:$I,7,FALSE),0)</f>
        <v>0</v>
      </c>
      <c r="L212" s="13">
        <f>IFERROR(VLOOKUP(A212,[2]Sheet1!$A:$I,8,FALSE),0)</f>
        <v>0</v>
      </c>
      <c r="M212" s="13">
        <f>IFERROR(VLOOKUP(A212,[2]Sheet1!$A:$I,9,FALSE),0)</f>
        <v>0</v>
      </c>
      <c r="N212" s="13">
        <f>IFERROR(VLOOKUP(A212,[3]Sheet1!$A:$G,2,FALSE),0)</f>
        <v>0</v>
      </c>
      <c r="O212" s="13">
        <f>IFERROR(VLOOKUP(A212,[3]Sheet1!$A:$G,3,FALSE),0)</f>
        <v>0</v>
      </c>
      <c r="P212" s="13">
        <f>IFERROR(VLOOKUP(A212,[3]Sheet1!$A:$G,4,FALSE),0)</f>
        <v>0</v>
      </c>
      <c r="Q212" s="13">
        <f>IFERROR(VLOOKUP(A212,[3]Sheet1!$A:$G,5,FALSE),0)</f>
        <v>0</v>
      </c>
      <c r="R212" s="13">
        <f>IFERROR(VLOOKUP(A212,[3]Sheet1!$A:$H,6,FALSE),0)</f>
        <v>0</v>
      </c>
      <c r="S212" s="13">
        <f>IFERROR(VLOOKUP(A212,[3]Sheet1!$A:$I,7,FALSE),0)</f>
        <v>0</v>
      </c>
      <c r="T212" s="13" t="str">
        <f t="shared" si="19"/>
        <v>Sim</v>
      </c>
      <c r="U212" s="13" t="str">
        <f t="shared" si="20"/>
        <v>Sim</v>
      </c>
      <c r="V212" s="13" t="str">
        <f t="shared" si="21"/>
        <v>Sim</v>
      </c>
      <c r="W212" s="13" t="str">
        <f t="shared" si="22"/>
        <v>Sim</v>
      </c>
      <c r="X212" s="13" t="str">
        <f t="shared" si="23"/>
        <v>Sim</v>
      </c>
      <c r="Y212" s="13" t="str">
        <f t="shared" si="24"/>
        <v>Sim</v>
      </c>
    </row>
    <row r="213" spans="1:25">
      <c r="A213" s="19">
        <v>290100</v>
      </c>
      <c r="B213" s="13">
        <f>IFERROR(VLOOKUP(A213,[1]Monitoramento_Base_somente_Said!$A:$J,5,FALSE),0)</f>
        <v>430516</v>
      </c>
      <c r="C213" s="13">
        <f>IFERROR(VLOOKUP(A213,[1]Monitoramento_Base_somente_Said!$A:$J,6,FALSE),0)</f>
        <v>42468588</v>
      </c>
      <c r="D213" s="13">
        <f>IFERROR(VLOOKUP(A213,[1]Monitoramento_Base_somente_Said!$A:$J,7,FALSE),0)</f>
        <v>203637</v>
      </c>
      <c r="E213" s="13">
        <f>IFERROR(VLOOKUP(A213,[1]Monitoramento_Base_somente_Said!$A:$J,8,FALSE),0)</f>
        <v>39851839</v>
      </c>
      <c r="F213" s="13">
        <f>IFERROR(VLOOKUP(A213,[1]Monitoramento_Base_somente_Said!$A:$J,9,FALSE),0)</f>
        <v>196030</v>
      </c>
      <c r="G213" s="13">
        <f>IFERROR(VLOOKUP(A213,[1]Monitoramento_Base_somente_Said!$A:$J,10,FALSE),0)</f>
        <v>16772021</v>
      </c>
      <c r="H213" s="13">
        <f>IFERROR(VLOOKUP(A213,[2]Sheet1!$A:$I,4,FALSE),0)</f>
        <v>0</v>
      </c>
      <c r="I213" s="13">
        <f>IFERROR(VLOOKUP(A213,[2]Sheet1!$A:$I,5,FALSE),0)</f>
        <v>0</v>
      </c>
      <c r="J213" s="13">
        <f>IFERROR(VLOOKUP(A213,[2]Sheet1!$A:$I,6,FALSE),0)</f>
        <v>0</v>
      </c>
      <c r="K213" s="13">
        <f>IFERROR(VLOOKUP(A213,[2]Sheet1!$A:$I,7,FALSE),0)</f>
        <v>0</v>
      </c>
      <c r="L213" s="13">
        <f>IFERROR(VLOOKUP(A213,[2]Sheet1!$A:$I,8,FALSE),0)</f>
        <v>0</v>
      </c>
      <c r="M213" s="13">
        <f>IFERROR(VLOOKUP(A213,[2]Sheet1!$A:$I,9,FALSE),0)</f>
        <v>0</v>
      </c>
      <c r="N213" s="13">
        <f>IFERROR(VLOOKUP(A213,[3]Sheet1!$A:$G,2,FALSE),0)</f>
        <v>0</v>
      </c>
      <c r="O213" s="13">
        <f>IFERROR(VLOOKUP(A213,[3]Sheet1!$A:$G,3,FALSE),0)</f>
        <v>18740380</v>
      </c>
      <c r="P213" s="13">
        <f>IFERROR(VLOOKUP(A213,[3]Sheet1!$A:$G,4,FALSE),0)</f>
        <v>0</v>
      </c>
      <c r="Q213" s="13">
        <f>IFERROR(VLOOKUP(A213,[3]Sheet1!$A:$G,5,FALSE),0)</f>
        <v>17447940</v>
      </c>
      <c r="R213" s="13">
        <f>IFERROR(VLOOKUP(A213,[3]Sheet1!$A:$H,6,FALSE),0)</f>
        <v>0</v>
      </c>
      <c r="S213" s="13">
        <f>IFERROR(VLOOKUP(A213,[3]Sheet1!$A:$I,7,FALSE),0)</f>
        <v>7108420</v>
      </c>
      <c r="T213" s="13" t="str">
        <f t="shared" si="19"/>
        <v>Sim</v>
      </c>
      <c r="U213" s="13" t="str">
        <f t="shared" si="20"/>
        <v>Sim</v>
      </c>
      <c r="V213" s="13" t="str">
        <f t="shared" si="21"/>
        <v>Sim</v>
      </c>
      <c r="W213" s="13" t="str">
        <f t="shared" si="22"/>
        <v>Sim</v>
      </c>
      <c r="X213" s="13" t="str">
        <f t="shared" si="23"/>
        <v>Sim</v>
      </c>
      <c r="Y213" s="13" t="str">
        <f t="shared" si="24"/>
        <v>Sim</v>
      </c>
    </row>
    <row r="214" spans="1:25">
      <c r="A214" s="9">
        <v>290110</v>
      </c>
      <c r="B214" s="13">
        <f>IFERROR(VLOOKUP(A214,[1]Monitoramento_Base_somente_Said!$A:$J,5,FALSE),0)</f>
        <v>357539</v>
      </c>
      <c r="C214" s="13">
        <f>IFERROR(VLOOKUP(A214,[1]Monitoramento_Base_somente_Said!$A:$J,6,FALSE),0)</f>
        <v>82689199</v>
      </c>
      <c r="D214" s="13">
        <f>IFERROR(VLOOKUP(A214,[1]Monitoramento_Base_somente_Said!$A:$J,7,FALSE),0)</f>
        <v>1481433</v>
      </c>
      <c r="E214" s="13">
        <f>IFERROR(VLOOKUP(A214,[1]Monitoramento_Base_somente_Said!$A:$J,8,FALSE),0)</f>
        <v>37453237</v>
      </c>
      <c r="F214" s="13">
        <f>IFERROR(VLOOKUP(A214,[1]Monitoramento_Base_somente_Said!$A:$J,9,FALSE),0)</f>
        <v>57604</v>
      </c>
      <c r="G214" s="13">
        <f>IFERROR(VLOOKUP(A214,[1]Monitoramento_Base_somente_Said!$A:$J,10,FALSE),0)</f>
        <v>14773418</v>
      </c>
      <c r="H214" s="13">
        <f>IFERROR(VLOOKUP(A214,[2]Sheet1!$A:$I,4,FALSE),0)</f>
        <v>0</v>
      </c>
      <c r="I214" s="13">
        <f>IFERROR(VLOOKUP(A214,[2]Sheet1!$A:$I,5,FALSE),0)</f>
        <v>0</v>
      </c>
      <c r="J214" s="13">
        <f>IFERROR(VLOOKUP(A214,[2]Sheet1!$A:$I,6,FALSE),0)</f>
        <v>0</v>
      </c>
      <c r="K214" s="13">
        <f>IFERROR(VLOOKUP(A214,[2]Sheet1!$A:$I,7,FALSE),0)</f>
        <v>0</v>
      </c>
      <c r="L214" s="13">
        <f>IFERROR(VLOOKUP(A214,[2]Sheet1!$A:$I,8,FALSE),0)</f>
        <v>0</v>
      </c>
      <c r="M214" s="13">
        <f>IFERROR(VLOOKUP(A214,[2]Sheet1!$A:$I,9,FALSE),0)</f>
        <v>0</v>
      </c>
      <c r="N214" s="13">
        <f>IFERROR(VLOOKUP(A214,[3]Sheet1!$A:$G,2,FALSE),0)</f>
        <v>0</v>
      </c>
      <c r="O214" s="13">
        <f>IFERROR(VLOOKUP(A214,[3]Sheet1!$A:$G,3,FALSE),0)</f>
        <v>0</v>
      </c>
      <c r="P214" s="13">
        <f>IFERROR(VLOOKUP(A214,[3]Sheet1!$A:$G,4,FALSE),0)</f>
        <v>0</v>
      </c>
      <c r="Q214" s="13">
        <f>IFERROR(VLOOKUP(A214,[3]Sheet1!$A:$G,5,FALSE),0)</f>
        <v>0</v>
      </c>
      <c r="R214" s="13">
        <f>IFERROR(VLOOKUP(A214,[3]Sheet1!$A:$H,6,FALSE),0)</f>
        <v>0</v>
      </c>
      <c r="S214" s="13">
        <f>IFERROR(VLOOKUP(A214,[3]Sheet1!$A:$I,7,FALSE),0)</f>
        <v>0</v>
      </c>
      <c r="T214" s="13" t="str">
        <f t="shared" si="19"/>
        <v>Sim</v>
      </c>
      <c r="U214" s="13" t="str">
        <f t="shared" si="20"/>
        <v>Sim</v>
      </c>
      <c r="V214" s="13" t="str">
        <f t="shared" si="21"/>
        <v>Sim</v>
      </c>
      <c r="W214" s="13" t="str">
        <f t="shared" si="22"/>
        <v>Sim</v>
      </c>
      <c r="X214" s="13" t="str">
        <f t="shared" si="23"/>
        <v>Sim</v>
      </c>
      <c r="Y214" s="13" t="str">
        <f t="shared" si="24"/>
        <v>Sim</v>
      </c>
    </row>
    <row r="215" spans="1:25">
      <c r="A215" s="9">
        <v>290115</v>
      </c>
      <c r="B215" s="13">
        <f>IFERROR(VLOOKUP(A215,[1]Monitoramento_Base_somente_Said!$A:$J,5,FALSE),0)</f>
        <v>0</v>
      </c>
      <c r="C215" s="13">
        <f>IFERROR(VLOOKUP(A215,[1]Monitoramento_Base_somente_Said!$A:$J,6,FALSE),0)</f>
        <v>29895407</v>
      </c>
      <c r="D215" s="13">
        <f>IFERROR(VLOOKUP(A215,[1]Monitoramento_Base_somente_Said!$A:$J,7,FALSE),0)</f>
        <v>0</v>
      </c>
      <c r="E215" s="13">
        <f>IFERROR(VLOOKUP(A215,[1]Monitoramento_Base_somente_Said!$A:$J,8,FALSE),0)</f>
        <v>27906687</v>
      </c>
      <c r="F215" s="13">
        <f>IFERROR(VLOOKUP(A215,[1]Monitoramento_Base_somente_Said!$A:$J,9,FALSE),0)</f>
        <v>0</v>
      </c>
      <c r="G215" s="13">
        <f>IFERROR(VLOOKUP(A215,[1]Monitoramento_Base_somente_Said!$A:$J,10,FALSE),0)</f>
        <v>11433179</v>
      </c>
      <c r="H215" s="13">
        <f>IFERROR(VLOOKUP(A215,[2]Sheet1!$A:$I,4,FALSE),0)</f>
        <v>0</v>
      </c>
      <c r="I215" s="13">
        <f>IFERROR(VLOOKUP(A215,[2]Sheet1!$A:$I,5,FALSE),0)</f>
        <v>0</v>
      </c>
      <c r="J215" s="13">
        <f>IFERROR(VLOOKUP(A215,[2]Sheet1!$A:$I,6,FALSE),0)</f>
        <v>0</v>
      </c>
      <c r="K215" s="13">
        <f>IFERROR(VLOOKUP(A215,[2]Sheet1!$A:$I,7,FALSE),0)</f>
        <v>0</v>
      </c>
      <c r="L215" s="13">
        <f>IFERROR(VLOOKUP(A215,[2]Sheet1!$A:$I,8,FALSE),0)</f>
        <v>0</v>
      </c>
      <c r="M215" s="13">
        <f>IFERROR(VLOOKUP(A215,[2]Sheet1!$A:$I,9,FALSE),0)</f>
        <v>0</v>
      </c>
      <c r="N215" s="13">
        <f>IFERROR(VLOOKUP(A215,[3]Sheet1!$A:$G,2,FALSE),0)</f>
        <v>0</v>
      </c>
      <c r="O215" s="13">
        <f>IFERROR(VLOOKUP(A215,[3]Sheet1!$A:$G,3,FALSE),0)</f>
        <v>0</v>
      </c>
      <c r="P215" s="13">
        <f>IFERROR(VLOOKUP(A215,[3]Sheet1!$A:$G,4,FALSE),0)</f>
        <v>0</v>
      </c>
      <c r="Q215" s="13">
        <f>IFERROR(VLOOKUP(A215,[3]Sheet1!$A:$G,5,FALSE),0)</f>
        <v>0</v>
      </c>
      <c r="R215" s="13">
        <f>IFERROR(VLOOKUP(A215,[3]Sheet1!$A:$H,6,FALSE),0)</f>
        <v>0</v>
      </c>
      <c r="S215" s="13">
        <f>IFERROR(VLOOKUP(A215,[3]Sheet1!$A:$I,7,FALSE),0)</f>
        <v>0</v>
      </c>
      <c r="T215" s="13" t="str">
        <f t="shared" si="19"/>
        <v>Não</v>
      </c>
      <c r="U215" s="13" t="str">
        <f t="shared" si="20"/>
        <v>Sim</v>
      </c>
      <c r="V215" s="13" t="str">
        <f t="shared" si="21"/>
        <v>Não</v>
      </c>
      <c r="W215" s="13" t="str">
        <f t="shared" si="22"/>
        <v>Sim</v>
      </c>
      <c r="X215" s="13" t="str">
        <f t="shared" si="23"/>
        <v>Não</v>
      </c>
      <c r="Y215" s="13" t="str">
        <f t="shared" si="24"/>
        <v>Sim</v>
      </c>
    </row>
    <row r="216" spans="1:25">
      <c r="A216" s="9">
        <v>290120</v>
      </c>
      <c r="B216" s="13">
        <f>IFERROR(VLOOKUP(A216,[1]Monitoramento_Base_somente_Said!$A:$J,5,FALSE),0)</f>
        <v>160022</v>
      </c>
      <c r="C216" s="13">
        <f>IFERROR(VLOOKUP(A216,[1]Monitoramento_Base_somente_Said!$A:$J,6,FALSE),0)</f>
        <v>60635405</v>
      </c>
      <c r="D216" s="13">
        <f>IFERROR(VLOOKUP(A216,[1]Monitoramento_Base_somente_Said!$A:$J,7,FALSE),0)</f>
        <v>95300</v>
      </c>
      <c r="E216" s="13">
        <f>IFERROR(VLOOKUP(A216,[1]Monitoramento_Base_somente_Said!$A:$J,8,FALSE),0)</f>
        <v>59733984</v>
      </c>
      <c r="F216" s="13">
        <f>IFERROR(VLOOKUP(A216,[1]Monitoramento_Base_somente_Said!$A:$J,9,FALSE),0)</f>
        <v>52337</v>
      </c>
      <c r="G216" s="13">
        <f>IFERROR(VLOOKUP(A216,[1]Monitoramento_Base_somente_Said!$A:$J,10,FALSE),0)</f>
        <v>26736393</v>
      </c>
      <c r="H216" s="13">
        <f>IFERROR(VLOOKUP(A216,[2]Sheet1!$A:$I,4,FALSE),0)</f>
        <v>0</v>
      </c>
      <c r="I216" s="13">
        <f>IFERROR(VLOOKUP(A216,[2]Sheet1!$A:$I,5,FALSE),0)</f>
        <v>0</v>
      </c>
      <c r="J216" s="13">
        <f>IFERROR(VLOOKUP(A216,[2]Sheet1!$A:$I,6,FALSE),0)</f>
        <v>0</v>
      </c>
      <c r="K216" s="13">
        <f>IFERROR(VLOOKUP(A216,[2]Sheet1!$A:$I,7,FALSE),0)</f>
        <v>0</v>
      </c>
      <c r="L216" s="13">
        <f>IFERROR(VLOOKUP(A216,[2]Sheet1!$A:$I,8,FALSE),0)</f>
        <v>0</v>
      </c>
      <c r="M216" s="13">
        <f>IFERROR(VLOOKUP(A216,[2]Sheet1!$A:$I,9,FALSE),0)</f>
        <v>0</v>
      </c>
      <c r="N216" s="13">
        <f>IFERROR(VLOOKUP(A216,[3]Sheet1!$A:$G,2,FALSE),0)</f>
        <v>0</v>
      </c>
      <c r="O216" s="13">
        <f>IFERROR(VLOOKUP(A216,[3]Sheet1!$A:$G,3,FALSE),0)</f>
        <v>0</v>
      </c>
      <c r="P216" s="13">
        <f>IFERROR(VLOOKUP(A216,[3]Sheet1!$A:$G,4,FALSE),0)</f>
        <v>0</v>
      </c>
      <c r="Q216" s="13">
        <f>IFERROR(VLOOKUP(A216,[3]Sheet1!$A:$G,5,FALSE),0)</f>
        <v>0</v>
      </c>
      <c r="R216" s="13">
        <f>IFERROR(VLOOKUP(A216,[3]Sheet1!$A:$H,6,FALSE),0)</f>
        <v>0</v>
      </c>
      <c r="S216" s="13">
        <f>IFERROR(VLOOKUP(A216,[3]Sheet1!$A:$I,7,FALSE),0)</f>
        <v>0</v>
      </c>
      <c r="T216" s="13" t="str">
        <f t="shared" si="19"/>
        <v>Sim</v>
      </c>
      <c r="U216" s="13" t="str">
        <f t="shared" si="20"/>
        <v>Sim</v>
      </c>
      <c r="V216" s="13" t="str">
        <f t="shared" si="21"/>
        <v>Sim</v>
      </c>
      <c r="W216" s="13" t="str">
        <f t="shared" si="22"/>
        <v>Sim</v>
      </c>
      <c r="X216" s="13" t="str">
        <f t="shared" si="23"/>
        <v>Sim</v>
      </c>
      <c r="Y216" s="13" t="str">
        <f t="shared" si="24"/>
        <v>Sim</v>
      </c>
    </row>
    <row r="217" spans="1:25">
      <c r="A217" s="9">
        <v>290130</v>
      </c>
      <c r="B217" s="13">
        <f>IFERROR(VLOOKUP(A217,[1]Monitoramento_Base_somente_Said!$A:$J,5,FALSE),0)</f>
        <v>0</v>
      </c>
      <c r="C217" s="13">
        <f>IFERROR(VLOOKUP(A217,[1]Monitoramento_Base_somente_Said!$A:$J,6,FALSE),0)</f>
        <v>102748691</v>
      </c>
      <c r="D217" s="13">
        <f>IFERROR(VLOOKUP(A217,[1]Monitoramento_Base_somente_Said!$A:$J,7,FALSE),0)</f>
        <v>0</v>
      </c>
      <c r="E217" s="13">
        <f>IFERROR(VLOOKUP(A217,[1]Monitoramento_Base_somente_Said!$A:$J,8,FALSE),0)</f>
        <v>96873949</v>
      </c>
      <c r="F217" s="13">
        <f>IFERROR(VLOOKUP(A217,[1]Monitoramento_Base_somente_Said!$A:$J,9,FALSE),0)</f>
        <v>0</v>
      </c>
      <c r="G217" s="13">
        <f>IFERROR(VLOOKUP(A217,[1]Monitoramento_Base_somente_Said!$A:$J,10,FALSE),0)</f>
        <v>40085772</v>
      </c>
      <c r="H217" s="13">
        <f>IFERROR(VLOOKUP(A217,[2]Sheet1!$A:$I,4,FALSE),0)</f>
        <v>0</v>
      </c>
      <c r="I217" s="13">
        <f>IFERROR(VLOOKUP(A217,[2]Sheet1!$A:$I,5,FALSE),0)</f>
        <v>0</v>
      </c>
      <c r="J217" s="13">
        <f>IFERROR(VLOOKUP(A217,[2]Sheet1!$A:$I,6,FALSE),0)</f>
        <v>0</v>
      </c>
      <c r="K217" s="13">
        <f>IFERROR(VLOOKUP(A217,[2]Sheet1!$A:$I,7,FALSE),0)</f>
        <v>0</v>
      </c>
      <c r="L217" s="13">
        <f>IFERROR(VLOOKUP(A217,[2]Sheet1!$A:$I,8,FALSE),0)</f>
        <v>0</v>
      </c>
      <c r="M217" s="13">
        <f>IFERROR(VLOOKUP(A217,[2]Sheet1!$A:$I,9,FALSE),0)</f>
        <v>0</v>
      </c>
      <c r="N217" s="13">
        <f>IFERROR(VLOOKUP(A217,[3]Sheet1!$A:$G,2,FALSE),0)</f>
        <v>0</v>
      </c>
      <c r="O217" s="13">
        <f>IFERROR(VLOOKUP(A217,[3]Sheet1!$A:$G,3,FALSE),0)</f>
        <v>0</v>
      </c>
      <c r="P217" s="13">
        <f>IFERROR(VLOOKUP(A217,[3]Sheet1!$A:$G,4,FALSE),0)</f>
        <v>0</v>
      </c>
      <c r="Q217" s="13">
        <f>IFERROR(VLOOKUP(A217,[3]Sheet1!$A:$G,5,FALSE),0)</f>
        <v>0</v>
      </c>
      <c r="R217" s="13">
        <f>IFERROR(VLOOKUP(A217,[3]Sheet1!$A:$H,6,FALSE),0)</f>
        <v>0</v>
      </c>
      <c r="S217" s="13">
        <f>IFERROR(VLOOKUP(A217,[3]Sheet1!$A:$I,7,FALSE),0)</f>
        <v>0</v>
      </c>
      <c r="T217" s="13" t="str">
        <f t="shared" si="19"/>
        <v>Não</v>
      </c>
      <c r="U217" s="13" t="str">
        <f t="shared" si="20"/>
        <v>Sim</v>
      </c>
      <c r="V217" s="13" t="str">
        <f t="shared" si="21"/>
        <v>Não</v>
      </c>
      <c r="W217" s="13" t="str">
        <f t="shared" si="22"/>
        <v>Sim</v>
      </c>
      <c r="X217" s="13" t="str">
        <f t="shared" si="23"/>
        <v>Não</v>
      </c>
      <c r="Y217" s="13" t="str">
        <f t="shared" si="24"/>
        <v>Sim</v>
      </c>
    </row>
    <row r="218" spans="1:25">
      <c r="A218" s="9">
        <v>290135</v>
      </c>
      <c r="B218" s="13">
        <f>IFERROR(VLOOKUP(A218,[1]Monitoramento_Base_somente_Said!$A:$J,5,FALSE),0)</f>
        <v>8325</v>
      </c>
      <c r="C218" s="13">
        <f>IFERROR(VLOOKUP(A218,[1]Monitoramento_Base_somente_Said!$A:$J,6,FALSE),0)</f>
        <v>50889278</v>
      </c>
      <c r="D218" s="13">
        <f>IFERROR(VLOOKUP(A218,[1]Monitoramento_Base_somente_Said!$A:$J,7,FALSE),0)</f>
        <v>0</v>
      </c>
      <c r="E218" s="13">
        <f>IFERROR(VLOOKUP(A218,[1]Monitoramento_Base_somente_Said!$A:$J,8,FALSE),0)</f>
        <v>46271864</v>
      </c>
      <c r="F218" s="13">
        <f>IFERROR(VLOOKUP(A218,[1]Monitoramento_Base_somente_Said!$A:$J,9,FALSE),0)</f>
        <v>0</v>
      </c>
      <c r="G218" s="13">
        <f>IFERROR(VLOOKUP(A218,[1]Monitoramento_Base_somente_Said!$A:$J,10,FALSE),0)</f>
        <v>18979536</v>
      </c>
      <c r="H218" s="13">
        <f>IFERROR(VLOOKUP(A218,[2]Sheet1!$A:$I,4,FALSE),0)</f>
        <v>0</v>
      </c>
      <c r="I218" s="13">
        <f>IFERROR(VLOOKUP(A218,[2]Sheet1!$A:$I,5,FALSE),0)</f>
        <v>0</v>
      </c>
      <c r="J218" s="13">
        <f>IFERROR(VLOOKUP(A218,[2]Sheet1!$A:$I,6,FALSE),0)</f>
        <v>0</v>
      </c>
      <c r="K218" s="13">
        <f>IFERROR(VLOOKUP(A218,[2]Sheet1!$A:$I,7,FALSE),0)</f>
        <v>0</v>
      </c>
      <c r="L218" s="13">
        <f>IFERROR(VLOOKUP(A218,[2]Sheet1!$A:$I,8,FALSE),0)</f>
        <v>0</v>
      </c>
      <c r="M218" s="13">
        <f>IFERROR(VLOOKUP(A218,[2]Sheet1!$A:$I,9,FALSE),0)</f>
        <v>0</v>
      </c>
      <c r="N218" s="13">
        <f>IFERROR(VLOOKUP(A218,[3]Sheet1!$A:$G,2,FALSE),0)</f>
        <v>0</v>
      </c>
      <c r="O218" s="13">
        <f>IFERROR(VLOOKUP(A218,[3]Sheet1!$A:$G,3,FALSE),0)</f>
        <v>0</v>
      </c>
      <c r="P218" s="13">
        <f>IFERROR(VLOOKUP(A218,[3]Sheet1!$A:$G,4,FALSE),0)</f>
        <v>0</v>
      </c>
      <c r="Q218" s="13">
        <f>IFERROR(VLOOKUP(A218,[3]Sheet1!$A:$G,5,FALSE),0)</f>
        <v>0</v>
      </c>
      <c r="R218" s="13">
        <f>IFERROR(VLOOKUP(A218,[3]Sheet1!$A:$H,6,FALSE),0)</f>
        <v>0</v>
      </c>
      <c r="S218" s="13">
        <f>IFERROR(VLOOKUP(A218,[3]Sheet1!$A:$I,7,FALSE),0)</f>
        <v>0</v>
      </c>
      <c r="T218" s="13" t="str">
        <f t="shared" si="19"/>
        <v>Sim</v>
      </c>
      <c r="U218" s="13" t="str">
        <f t="shared" si="20"/>
        <v>Sim</v>
      </c>
      <c r="V218" s="13" t="str">
        <f t="shared" si="21"/>
        <v>Não</v>
      </c>
      <c r="W218" s="13" t="str">
        <f t="shared" si="22"/>
        <v>Sim</v>
      </c>
      <c r="X218" s="13" t="str">
        <f t="shared" si="23"/>
        <v>Não</v>
      </c>
      <c r="Y218" s="13" t="str">
        <f t="shared" si="24"/>
        <v>Sim</v>
      </c>
    </row>
    <row r="219" spans="1:25">
      <c r="A219" s="9">
        <v>290140</v>
      </c>
      <c r="B219" s="13">
        <f>IFERROR(VLOOKUP(A219,[1]Monitoramento_Base_somente_Said!$A:$J,5,FALSE),0)</f>
        <v>37798</v>
      </c>
      <c r="C219" s="13">
        <f>IFERROR(VLOOKUP(A219,[1]Monitoramento_Base_somente_Said!$A:$J,6,FALSE),0)</f>
        <v>10160911</v>
      </c>
      <c r="D219" s="13">
        <f>IFERROR(VLOOKUP(A219,[1]Monitoramento_Base_somente_Said!$A:$J,7,FALSE),0)</f>
        <v>27945</v>
      </c>
      <c r="E219" s="13">
        <f>IFERROR(VLOOKUP(A219,[1]Monitoramento_Base_somente_Said!$A:$J,8,FALSE),0)</f>
        <v>14330783</v>
      </c>
      <c r="F219" s="13">
        <f>IFERROR(VLOOKUP(A219,[1]Monitoramento_Base_somente_Said!$A:$J,9,FALSE),0)</f>
        <v>8942</v>
      </c>
      <c r="G219" s="13">
        <f>IFERROR(VLOOKUP(A219,[1]Monitoramento_Base_somente_Said!$A:$J,10,FALSE),0)</f>
        <v>6437480</v>
      </c>
      <c r="H219" s="13">
        <f>IFERROR(VLOOKUP(A219,[2]Sheet1!$A:$I,4,FALSE),0)</f>
        <v>0</v>
      </c>
      <c r="I219" s="13">
        <f>IFERROR(VLOOKUP(A219,[2]Sheet1!$A:$I,5,FALSE),0)</f>
        <v>0</v>
      </c>
      <c r="J219" s="13">
        <f>IFERROR(VLOOKUP(A219,[2]Sheet1!$A:$I,6,FALSE),0)</f>
        <v>0</v>
      </c>
      <c r="K219" s="13">
        <f>IFERROR(VLOOKUP(A219,[2]Sheet1!$A:$I,7,FALSE),0)</f>
        <v>0</v>
      </c>
      <c r="L219" s="13">
        <f>IFERROR(VLOOKUP(A219,[2]Sheet1!$A:$I,8,FALSE),0)</f>
        <v>0</v>
      </c>
      <c r="M219" s="13">
        <f>IFERROR(VLOOKUP(A219,[2]Sheet1!$A:$I,9,FALSE),0)</f>
        <v>0</v>
      </c>
      <c r="N219" s="13">
        <f>IFERROR(VLOOKUP(A219,[3]Sheet1!$A:$G,2,FALSE),0)</f>
        <v>0</v>
      </c>
      <c r="O219" s="13">
        <f>IFERROR(VLOOKUP(A219,[3]Sheet1!$A:$G,3,FALSE),0)</f>
        <v>0</v>
      </c>
      <c r="P219" s="13">
        <f>IFERROR(VLOOKUP(A219,[3]Sheet1!$A:$G,4,FALSE),0)</f>
        <v>0</v>
      </c>
      <c r="Q219" s="13">
        <f>IFERROR(VLOOKUP(A219,[3]Sheet1!$A:$G,5,FALSE),0)</f>
        <v>0</v>
      </c>
      <c r="R219" s="13">
        <f>IFERROR(VLOOKUP(A219,[3]Sheet1!$A:$H,6,FALSE),0)</f>
        <v>0</v>
      </c>
      <c r="S219" s="13">
        <f>IFERROR(VLOOKUP(A219,[3]Sheet1!$A:$I,7,FALSE),0)</f>
        <v>0</v>
      </c>
      <c r="T219" s="13" t="str">
        <f t="shared" si="19"/>
        <v>Sim</v>
      </c>
      <c r="U219" s="13" t="str">
        <f t="shared" si="20"/>
        <v>Sim</v>
      </c>
      <c r="V219" s="13" t="str">
        <f t="shared" si="21"/>
        <v>Sim</v>
      </c>
      <c r="W219" s="13" t="str">
        <f t="shared" si="22"/>
        <v>Sim</v>
      </c>
      <c r="X219" s="13" t="str">
        <f t="shared" si="23"/>
        <v>Sim</v>
      </c>
      <c r="Y219" s="13" t="str">
        <f t="shared" si="24"/>
        <v>Sim</v>
      </c>
    </row>
    <row r="220" spans="1:25">
      <c r="A220" s="9">
        <v>290150</v>
      </c>
      <c r="B220" s="13">
        <f>IFERROR(VLOOKUP(A220,[1]Monitoramento_Base_somente_Said!$A:$J,5,FALSE),0)</f>
        <v>0</v>
      </c>
      <c r="C220" s="13">
        <f>IFERROR(VLOOKUP(A220,[1]Monitoramento_Base_somente_Said!$A:$J,6,FALSE),0)</f>
        <v>9908454</v>
      </c>
      <c r="D220" s="13">
        <f>IFERROR(VLOOKUP(A220,[1]Monitoramento_Base_somente_Said!$A:$J,7,FALSE),0)</f>
        <v>226318</v>
      </c>
      <c r="E220" s="13">
        <f>IFERROR(VLOOKUP(A220,[1]Monitoramento_Base_somente_Said!$A:$J,8,FALSE),0)</f>
        <v>5580822</v>
      </c>
      <c r="F220" s="13">
        <f>IFERROR(VLOOKUP(A220,[1]Monitoramento_Base_somente_Said!$A:$J,9,FALSE),0)</f>
        <v>177434</v>
      </c>
      <c r="G220" s="13">
        <f>IFERROR(VLOOKUP(A220,[1]Monitoramento_Base_somente_Said!$A:$J,10,FALSE),0)</f>
        <v>1601608</v>
      </c>
      <c r="H220" s="13">
        <f>IFERROR(VLOOKUP(A220,[2]Sheet1!$A:$I,4,FALSE),0)</f>
        <v>0</v>
      </c>
      <c r="I220" s="13">
        <f>IFERROR(VLOOKUP(A220,[2]Sheet1!$A:$I,5,FALSE),0)</f>
        <v>0</v>
      </c>
      <c r="J220" s="13">
        <f>IFERROR(VLOOKUP(A220,[2]Sheet1!$A:$I,6,FALSE),0)</f>
        <v>0</v>
      </c>
      <c r="K220" s="13">
        <f>IFERROR(VLOOKUP(A220,[2]Sheet1!$A:$I,7,FALSE),0)</f>
        <v>0</v>
      </c>
      <c r="L220" s="13">
        <f>IFERROR(VLOOKUP(A220,[2]Sheet1!$A:$I,8,FALSE),0)</f>
        <v>0</v>
      </c>
      <c r="M220" s="13">
        <f>IFERROR(VLOOKUP(A220,[2]Sheet1!$A:$I,9,FALSE),0)</f>
        <v>0</v>
      </c>
      <c r="N220" s="13">
        <f>IFERROR(VLOOKUP(A220,[3]Sheet1!$A:$G,2,FALSE),0)</f>
        <v>0</v>
      </c>
      <c r="O220" s="13">
        <f>IFERROR(VLOOKUP(A220,[3]Sheet1!$A:$G,3,FALSE),0)</f>
        <v>0</v>
      </c>
      <c r="P220" s="13">
        <f>IFERROR(VLOOKUP(A220,[3]Sheet1!$A:$G,4,FALSE),0)</f>
        <v>0</v>
      </c>
      <c r="Q220" s="13">
        <f>IFERROR(VLOOKUP(A220,[3]Sheet1!$A:$G,5,FALSE),0)</f>
        <v>0</v>
      </c>
      <c r="R220" s="13">
        <f>IFERROR(VLOOKUP(A220,[3]Sheet1!$A:$H,6,FALSE),0)</f>
        <v>0</v>
      </c>
      <c r="S220" s="13">
        <f>IFERROR(VLOOKUP(A220,[3]Sheet1!$A:$I,7,FALSE),0)</f>
        <v>0</v>
      </c>
      <c r="T220" s="13" t="str">
        <f t="shared" si="19"/>
        <v>Não</v>
      </c>
      <c r="U220" s="13" t="str">
        <f t="shared" si="20"/>
        <v>Sim</v>
      </c>
      <c r="V220" s="13" t="str">
        <f t="shared" si="21"/>
        <v>Sim</v>
      </c>
      <c r="W220" s="13" t="str">
        <f t="shared" si="22"/>
        <v>Sim</v>
      </c>
      <c r="X220" s="13" t="str">
        <f t="shared" si="23"/>
        <v>Sim</v>
      </c>
      <c r="Y220" s="13" t="str">
        <f t="shared" si="24"/>
        <v>Sim</v>
      </c>
    </row>
    <row r="221" spans="1:25">
      <c r="A221" s="9">
        <v>290160</v>
      </c>
      <c r="B221" s="13">
        <f>IFERROR(VLOOKUP(A221,[1]Monitoramento_Base_somente_Said!$A:$J,5,FALSE),0)</f>
        <v>0</v>
      </c>
      <c r="C221" s="13">
        <f>IFERROR(VLOOKUP(A221,[1]Monitoramento_Base_somente_Said!$A:$J,6,FALSE),0)</f>
        <v>0</v>
      </c>
      <c r="D221" s="13">
        <f>IFERROR(VLOOKUP(A221,[1]Monitoramento_Base_somente_Said!$A:$J,7,FALSE),0)</f>
        <v>0</v>
      </c>
      <c r="E221" s="13">
        <f>IFERROR(VLOOKUP(A221,[1]Monitoramento_Base_somente_Said!$A:$J,8,FALSE),0)</f>
        <v>0</v>
      </c>
      <c r="F221" s="13">
        <f>IFERROR(VLOOKUP(A221,[1]Monitoramento_Base_somente_Said!$A:$J,9,FALSE),0)</f>
        <v>0</v>
      </c>
      <c r="G221" s="13">
        <f>IFERROR(VLOOKUP(A221,[1]Monitoramento_Base_somente_Said!$A:$J,10,FALSE),0)</f>
        <v>0</v>
      </c>
      <c r="H221" s="13">
        <f>IFERROR(VLOOKUP(A221,[2]Sheet1!$A:$I,4,FALSE),0)</f>
        <v>0</v>
      </c>
      <c r="I221" s="13">
        <f>IFERROR(VLOOKUP(A221,[2]Sheet1!$A:$I,5,FALSE),0)</f>
        <v>0</v>
      </c>
      <c r="J221" s="13">
        <f>IFERROR(VLOOKUP(A221,[2]Sheet1!$A:$I,6,FALSE),0)</f>
        <v>0</v>
      </c>
      <c r="K221" s="13">
        <f>IFERROR(VLOOKUP(A221,[2]Sheet1!$A:$I,7,FALSE),0)</f>
        <v>0</v>
      </c>
      <c r="L221" s="13">
        <f>IFERROR(VLOOKUP(A221,[2]Sheet1!$A:$I,8,FALSE),0)</f>
        <v>0</v>
      </c>
      <c r="M221" s="13">
        <f>IFERROR(VLOOKUP(A221,[2]Sheet1!$A:$I,9,FALSE),0)</f>
        <v>0</v>
      </c>
      <c r="N221" s="13">
        <f>IFERROR(VLOOKUP(A221,[3]Sheet1!$A:$G,2,FALSE),0)</f>
        <v>0</v>
      </c>
      <c r="O221" s="13">
        <f>IFERROR(VLOOKUP(A221,[3]Sheet1!$A:$G,3,FALSE),0)</f>
        <v>0</v>
      </c>
      <c r="P221" s="13">
        <f>IFERROR(VLOOKUP(A221,[3]Sheet1!$A:$G,4,FALSE),0)</f>
        <v>0</v>
      </c>
      <c r="Q221" s="13">
        <f>IFERROR(VLOOKUP(A221,[3]Sheet1!$A:$G,5,FALSE),0)</f>
        <v>0</v>
      </c>
      <c r="R221" s="13">
        <f>IFERROR(VLOOKUP(A221,[3]Sheet1!$A:$H,6,FALSE),0)</f>
        <v>0</v>
      </c>
      <c r="S221" s="13">
        <f>IFERROR(VLOOKUP(A221,[3]Sheet1!$A:$I,7,FALSE),0)</f>
        <v>0</v>
      </c>
      <c r="T221" s="13" t="str">
        <f t="shared" si="19"/>
        <v>Não</v>
      </c>
      <c r="U221" s="13" t="str">
        <f t="shared" si="20"/>
        <v>Não</v>
      </c>
      <c r="V221" s="13" t="str">
        <f t="shared" si="21"/>
        <v>Não</v>
      </c>
      <c r="W221" s="13" t="str">
        <f t="shared" si="22"/>
        <v>Não</v>
      </c>
      <c r="X221" s="13" t="str">
        <f t="shared" si="23"/>
        <v>Não</v>
      </c>
      <c r="Y221" s="13" t="str">
        <f t="shared" si="24"/>
        <v>Não</v>
      </c>
    </row>
    <row r="222" spans="1:25">
      <c r="A222" s="9">
        <v>290170</v>
      </c>
      <c r="B222" s="13">
        <f>IFERROR(VLOOKUP(A222,[1]Monitoramento_Base_somente_Said!$A:$J,5,FALSE),0)</f>
        <v>12650</v>
      </c>
      <c r="C222" s="13">
        <f>IFERROR(VLOOKUP(A222,[1]Monitoramento_Base_somente_Said!$A:$J,6,FALSE),0)</f>
        <v>14787721</v>
      </c>
      <c r="D222" s="13">
        <f>IFERROR(VLOOKUP(A222,[1]Monitoramento_Base_somente_Said!$A:$J,7,FALSE),0)</f>
        <v>18600</v>
      </c>
      <c r="E222" s="13">
        <f>IFERROR(VLOOKUP(A222,[1]Monitoramento_Base_somente_Said!$A:$J,8,FALSE),0)</f>
        <v>13586939</v>
      </c>
      <c r="F222" s="13">
        <f>IFERROR(VLOOKUP(A222,[1]Monitoramento_Base_somente_Said!$A:$J,9,FALSE),0)</f>
        <v>0</v>
      </c>
      <c r="G222" s="13">
        <f>IFERROR(VLOOKUP(A222,[1]Monitoramento_Base_somente_Said!$A:$J,10,FALSE),0)</f>
        <v>5620692</v>
      </c>
      <c r="H222" s="13">
        <f>IFERROR(VLOOKUP(A222,[2]Sheet1!$A:$I,4,FALSE),0)</f>
        <v>0</v>
      </c>
      <c r="I222" s="13">
        <f>IFERROR(VLOOKUP(A222,[2]Sheet1!$A:$I,5,FALSE),0)</f>
        <v>0</v>
      </c>
      <c r="J222" s="13">
        <f>IFERROR(VLOOKUP(A222,[2]Sheet1!$A:$I,6,FALSE),0)</f>
        <v>0</v>
      </c>
      <c r="K222" s="13">
        <f>IFERROR(VLOOKUP(A222,[2]Sheet1!$A:$I,7,FALSE),0)</f>
        <v>0</v>
      </c>
      <c r="L222" s="13">
        <f>IFERROR(VLOOKUP(A222,[2]Sheet1!$A:$I,8,FALSE),0)</f>
        <v>0</v>
      </c>
      <c r="M222" s="13">
        <f>IFERROR(VLOOKUP(A222,[2]Sheet1!$A:$I,9,FALSE),0)</f>
        <v>0</v>
      </c>
      <c r="N222" s="13">
        <f>IFERROR(VLOOKUP(A222,[3]Sheet1!$A:$G,2,FALSE),0)</f>
        <v>0</v>
      </c>
      <c r="O222" s="13">
        <f>IFERROR(VLOOKUP(A222,[3]Sheet1!$A:$G,3,FALSE),0)</f>
        <v>11650</v>
      </c>
      <c r="P222" s="13">
        <f>IFERROR(VLOOKUP(A222,[3]Sheet1!$A:$G,4,FALSE),0)</f>
        <v>0</v>
      </c>
      <c r="Q222" s="13">
        <f>IFERROR(VLOOKUP(A222,[3]Sheet1!$A:$G,5,FALSE),0)</f>
        <v>8710</v>
      </c>
      <c r="R222" s="13">
        <f>IFERROR(VLOOKUP(A222,[3]Sheet1!$A:$H,6,FALSE),0)</f>
        <v>0</v>
      </c>
      <c r="S222" s="13">
        <f>IFERROR(VLOOKUP(A222,[3]Sheet1!$A:$I,7,FALSE),0)</f>
        <v>3720</v>
      </c>
      <c r="T222" s="13" t="str">
        <f t="shared" si="19"/>
        <v>Sim</v>
      </c>
      <c r="U222" s="13" t="str">
        <f t="shared" si="20"/>
        <v>Sim</v>
      </c>
      <c r="V222" s="13" t="str">
        <f t="shared" si="21"/>
        <v>Sim</v>
      </c>
      <c r="W222" s="13" t="str">
        <f t="shared" si="22"/>
        <v>Sim</v>
      </c>
      <c r="X222" s="13" t="str">
        <f t="shared" si="23"/>
        <v>Não</v>
      </c>
      <c r="Y222" s="13" t="str">
        <f t="shared" si="24"/>
        <v>Sim</v>
      </c>
    </row>
    <row r="223" spans="1:25">
      <c r="A223" s="9">
        <v>290180</v>
      </c>
      <c r="B223" s="13">
        <f>IFERROR(VLOOKUP(A223,[1]Monitoramento_Base_somente_Said!$A:$J,5,FALSE),0)</f>
        <v>87910</v>
      </c>
      <c r="C223" s="13">
        <f>IFERROR(VLOOKUP(A223,[1]Monitoramento_Base_somente_Said!$A:$J,6,FALSE),0)</f>
        <v>25461737</v>
      </c>
      <c r="D223" s="13">
        <f>IFERROR(VLOOKUP(A223,[1]Monitoramento_Base_somente_Said!$A:$J,7,FALSE),0)</f>
        <v>17200</v>
      </c>
      <c r="E223" s="13">
        <f>IFERROR(VLOOKUP(A223,[1]Monitoramento_Base_somente_Said!$A:$J,8,FALSE),0)</f>
        <v>22571029</v>
      </c>
      <c r="F223" s="13">
        <f>IFERROR(VLOOKUP(A223,[1]Monitoramento_Base_somente_Said!$A:$J,9,FALSE),0)</f>
        <v>18153</v>
      </c>
      <c r="G223" s="13">
        <f>IFERROR(VLOOKUP(A223,[1]Monitoramento_Base_somente_Said!$A:$J,10,FALSE),0)</f>
        <v>9006206</v>
      </c>
      <c r="H223" s="13">
        <f>IFERROR(VLOOKUP(A223,[2]Sheet1!$A:$I,4,FALSE),0)</f>
        <v>0</v>
      </c>
      <c r="I223" s="13">
        <f>IFERROR(VLOOKUP(A223,[2]Sheet1!$A:$I,5,FALSE),0)</f>
        <v>0</v>
      </c>
      <c r="J223" s="13">
        <f>IFERROR(VLOOKUP(A223,[2]Sheet1!$A:$I,6,FALSE),0)</f>
        <v>0</v>
      </c>
      <c r="K223" s="13">
        <f>IFERROR(VLOOKUP(A223,[2]Sheet1!$A:$I,7,FALSE),0)</f>
        <v>0</v>
      </c>
      <c r="L223" s="13">
        <f>IFERROR(VLOOKUP(A223,[2]Sheet1!$A:$I,8,FALSE),0)</f>
        <v>0</v>
      </c>
      <c r="M223" s="13">
        <f>IFERROR(VLOOKUP(A223,[2]Sheet1!$A:$I,9,FALSE),0)</f>
        <v>0</v>
      </c>
      <c r="N223" s="13">
        <f>IFERROR(VLOOKUP(A223,[3]Sheet1!$A:$G,2,FALSE),0)</f>
        <v>0</v>
      </c>
      <c r="O223" s="13">
        <f>IFERROR(VLOOKUP(A223,[3]Sheet1!$A:$G,3,FALSE),0)</f>
        <v>0</v>
      </c>
      <c r="P223" s="13">
        <f>IFERROR(VLOOKUP(A223,[3]Sheet1!$A:$G,4,FALSE),0)</f>
        <v>0</v>
      </c>
      <c r="Q223" s="13">
        <f>IFERROR(VLOOKUP(A223,[3]Sheet1!$A:$G,5,FALSE),0)</f>
        <v>0</v>
      </c>
      <c r="R223" s="13">
        <f>IFERROR(VLOOKUP(A223,[3]Sheet1!$A:$H,6,FALSE),0)</f>
        <v>0</v>
      </c>
      <c r="S223" s="13">
        <f>IFERROR(VLOOKUP(A223,[3]Sheet1!$A:$I,7,FALSE),0)</f>
        <v>0</v>
      </c>
      <c r="T223" s="13" t="str">
        <f t="shared" si="19"/>
        <v>Sim</v>
      </c>
      <c r="U223" s="13" t="str">
        <f t="shared" si="20"/>
        <v>Sim</v>
      </c>
      <c r="V223" s="13" t="str">
        <f t="shared" si="21"/>
        <v>Sim</v>
      </c>
      <c r="W223" s="13" t="str">
        <f t="shared" si="22"/>
        <v>Sim</v>
      </c>
      <c r="X223" s="13" t="str">
        <f t="shared" si="23"/>
        <v>Sim</v>
      </c>
      <c r="Y223" s="13" t="str">
        <f t="shared" si="24"/>
        <v>Sim</v>
      </c>
    </row>
    <row r="224" spans="1:25">
      <c r="A224" s="9">
        <v>290190</v>
      </c>
      <c r="B224" s="13">
        <f>IFERROR(VLOOKUP(A224,[1]Monitoramento_Base_somente_Said!$A:$J,5,FALSE),0)</f>
        <v>0</v>
      </c>
      <c r="C224" s="13">
        <f>IFERROR(VLOOKUP(A224,[1]Monitoramento_Base_somente_Said!$A:$J,6,FALSE),0)</f>
        <v>180420</v>
      </c>
      <c r="D224" s="13">
        <f>IFERROR(VLOOKUP(A224,[1]Monitoramento_Base_somente_Said!$A:$J,7,FALSE),0)</f>
        <v>0</v>
      </c>
      <c r="E224" s="13">
        <f>IFERROR(VLOOKUP(A224,[1]Monitoramento_Base_somente_Said!$A:$J,8,FALSE),0)</f>
        <v>168780</v>
      </c>
      <c r="F224" s="13">
        <f>IFERROR(VLOOKUP(A224,[1]Monitoramento_Base_somente_Said!$A:$J,9,FALSE),0)</f>
        <v>0</v>
      </c>
      <c r="G224" s="13">
        <f>IFERROR(VLOOKUP(A224,[1]Monitoramento_Base_somente_Said!$A:$J,10,FALSE),0)</f>
        <v>69840</v>
      </c>
      <c r="H224" s="13">
        <f>IFERROR(VLOOKUP(A224,[2]Sheet1!$A:$I,4,FALSE),0)</f>
        <v>0</v>
      </c>
      <c r="I224" s="13">
        <f>IFERROR(VLOOKUP(A224,[2]Sheet1!$A:$I,5,FALSE),0)</f>
        <v>0</v>
      </c>
      <c r="J224" s="13">
        <f>IFERROR(VLOOKUP(A224,[2]Sheet1!$A:$I,6,FALSE),0)</f>
        <v>0</v>
      </c>
      <c r="K224" s="13">
        <f>IFERROR(VLOOKUP(A224,[2]Sheet1!$A:$I,7,FALSE),0)</f>
        <v>0</v>
      </c>
      <c r="L224" s="13">
        <f>IFERROR(VLOOKUP(A224,[2]Sheet1!$A:$I,8,FALSE),0)</f>
        <v>0</v>
      </c>
      <c r="M224" s="13">
        <f>IFERROR(VLOOKUP(A224,[2]Sheet1!$A:$I,9,FALSE),0)</f>
        <v>0</v>
      </c>
      <c r="N224" s="13">
        <f>IFERROR(VLOOKUP(A224,[3]Sheet1!$A:$G,2,FALSE),0)</f>
        <v>0</v>
      </c>
      <c r="O224" s="13">
        <f>IFERROR(VLOOKUP(A224,[3]Sheet1!$A:$G,3,FALSE),0)</f>
        <v>0</v>
      </c>
      <c r="P224" s="13">
        <f>IFERROR(VLOOKUP(A224,[3]Sheet1!$A:$G,4,FALSE),0)</f>
        <v>0</v>
      </c>
      <c r="Q224" s="13">
        <f>IFERROR(VLOOKUP(A224,[3]Sheet1!$A:$G,5,FALSE),0)</f>
        <v>0</v>
      </c>
      <c r="R224" s="13">
        <f>IFERROR(VLOOKUP(A224,[3]Sheet1!$A:$H,6,FALSE),0)</f>
        <v>0</v>
      </c>
      <c r="S224" s="13">
        <f>IFERROR(VLOOKUP(A224,[3]Sheet1!$A:$I,7,FALSE),0)</f>
        <v>0</v>
      </c>
      <c r="T224" s="13" t="str">
        <f t="shared" si="19"/>
        <v>Não</v>
      </c>
      <c r="U224" s="13" t="str">
        <f t="shared" si="20"/>
        <v>Sim</v>
      </c>
      <c r="V224" s="13" t="str">
        <f t="shared" si="21"/>
        <v>Não</v>
      </c>
      <c r="W224" s="13" t="str">
        <f t="shared" si="22"/>
        <v>Sim</v>
      </c>
      <c r="X224" s="13" t="str">
        <f t="shared" si="23"/>
        <v>Não</v>
      </c>
      <c r="Y224" s="13" t="str">
        <f t="shared" si="24"/>
        <v>Sim</v>
      </c>
    </row>
    <row r="225" spans="1:25">
      <c r="A225" s="9">
        <v>290195</v>
      </c>
      <c r="B225" s="13">
        <f>IFERROR(VLOOKUP(A225,[1]Monitoramento_Base_somente_Said!$A:$J,5,FALSE),0)</f>
        <v>12786</v>
      </c>
      <c r="C225" s="13">
        <f>IFERROR(VLOOKUP(A225,[1]Monitoramento_Base_somente_Said!$A:$J,6,FALSE),0)</f>
        <v>11041500</v>
      </c>
      <c r="D225" s="13">
        <f>IFERROR(VLOOKUP(A225,[1]Monitoramento_Base_somente_Said!$A:$J,7,FALSE),0)</f>
        <v>1691</v>
      </c>
      <c r="E225" s="13">
        <f>IFERROR(VLOOKUP(A225,[1]Monitoramento_Base_somente_Said!$A:$J,8,FALSE),0)</f>
        <v>10200396</v>
      </c>
      <c r="F225" s="13">
        <f>IFERROR(VLOOKUP(A225,[1]Monitoramento_Base_somente_Said!$A:$J,9,FALSE),0)</f>
        <v>2999</v>
      </c>
      <c r="G225" s="13">
        <f>IFERROR(VLOOKUP(A225,[1]Monitoramento_Base_somente_Said!$A:$J,10,FALSE),0)</f>
        <v>4319764</v>
      </c>
      <c r="H225" s="13">
        <f>IFERROR(VLOOKUP(A225,[2]Sheet1!$A:$I,4,FALSE),0)</f>
        <v>0</v>
      </c>
      <c r="I225" s="13">
        <f>IFERROR(VLOOKUP(A225,[2]Sheet1!$A:$I,5,FALSE),0)</f>
        <v>0</v>
      </c>
      <c r="J225" s="13">
        <f>IFERROR(VLOOKUP(A225,[2]Sheet1!$A:$I,6,FALSE),0)</f>
        <v>0</v>
      </c>
      <c r="K225" s="13">
        <f>IFERROR(VLOOKUP(A225,[2]Sheet1!$A:$I,7,FALSE),0)</f>
        <v>0</v>
      </c>
      <c r="L225" s="13">
        <f>IFERROR(VLOOKUP(A225,[2]Sheet1!$A:$I,8,FALSE),0)</f>
        <v>0</v>
      </c>
      <c r="M225" s="13">
        <f>IFERROR(VLOOKUP(A225,[2]Sheet1!$A:$I,9,FALSE),0)</f>
        <v>0</v>
      </c>
      <c r="N225" s="13">
        <f>IFERROR(VLOOKUP(A225,[3]Sheet1!$A:$G,2,FALSE),0)</f>
        <v>0</v>
      </c>
      <c r="O225" s="13">
        <f>IFERROR(VLOOKUP(A225,[3]Sheet1!$A:$G,3,FALSE),0)</f>
        <v>0</v>
      </c>
      <c r="P225" s="13">
        <f>IFERROR(VLOOKUP(A225,[3]Sheet1!$A:$G,4,FALSE),0)</f>
        <v>0</v>
      </c>
      <c r="Q225" s="13">
        <f>IFERROR(VLOOKUP(A225,[3]Sheet1!$A:$G,5,FALSE),0)</f>
        <v>0</v>
      </c>
      <c r="R225" s="13">
        <f>IFERROR(VLOOKUP(A225,[3]Sheet1!$A:$H,6,FALSE),0)</f>
        <v>0</v>
      </c>
      <c r="S225" s="13">
        <f>IFERROR(VLOOKUP(A225,[3]Sheet1!$A:$I,7,FALSE),0)</f>
        <v>0</v>
      </c>
      <c r="T225" s="13" t="str">
        <f t="shared" si="19"/>
        <v>Sim</v>
      </c>
      <c r="U225" s="13" t="str">
        <f t="shared" si="20"/>
        <v>Sim</v>
      </c>
      <c r="V225" s="13" t="str">
        <f t="shared" si="21"/>
        <v>Sim</v>
      </c>
      <c r="W225" s="13" t="str">
        <f t="shared" si="22"/>
        <v>Sim</v>
      </c>
      <c r="X225" s="13" t="str">
        <f t="shared" si="23"/>
        <v>Sim</v>
      </c>
      <c r="Y225" s="13" t="str">
        <f t="shared" si="24"/>
        <v>Sim</v>
      </c>
    </row>
    <row r="226" spans="1:25">
      <c r="A226" s="9">
        <v>290205</v>
      </c>
      <c r="B226" s="13">
        <f>IFERROR(VLOOKUP(A226,[1]Monitoramento_Base_somente_Said!$A:$J,5,FALSE),0)</f>
        <v>3784</v>
      </c>
      <c r="C226" s="13">
        <f>IFERROR(VLOOKUP(A226,[1]Monitoramento_Base_somente_Said!$A:$J,6,FALSE),0)</f>
        <v>21201265</v>
      </c>
      <c r="D226" s="13">
        <f>IFERROR(VLOOKUP(A226,[1]Monitoramento_Base_somente_Said!$A:$J,7,FALSE),0)</f>
        <v>167</v>
      </c>
      <c r="E226" s="13">
        <f>IFERROR(VLOOKUP(A226,[1]Monitoramento_Base_somente_Said!$A:$J,8,FALSE),0)</f>
        <v>18502774</v>
      </c>
      <c r="F226" s="13">
        <f>IFERROR(VLOOKUP(A226,[1]Monitoramento_Base_somente_Said!$A:$J,9,FALSE),0)</f>
        <v>53</v>
      </c>
      <c r="G226" s="13">
        <f>IFERROR(VLOOKUP(A226,[1]Monitoramento_Base_somente_Said!$A:$J,10,FALSE),0)</f>
        <v>8083831</v>
      </c>
      <c r="H226" s="13">
        <f>IFERROR(VLOOKUP(A226,[2]Sheet1!$A:$I,4,FALSE),0)</f>
        <v>0</v>
      </c>
      <c r="I226" s="13">
        <f>IFERROR(VLOOKUP(A226,[2]Sheet1!$A:$I,5,FALSE),0)</f>
        <v>0</v>
      </c>
      <c r="J226" s="13">
        <f>IFERROR(VLOOKUP(A226,[2]Sheet1!$A:$I,6,FALSE),0)</f>
        <v>0</v>
      </c>
      <c r="K226" s="13">
        <f>IFERROR(VLOOKUP(A226,[2]Sheet1!$A:$I,7,FALSE),0)</f>
        <v>0</v>
      </c>
      <c r="L226" s="13">
        <f>IFERROR(VLOOKUP(A226,[2]Sheet1!$A:$I,8,FALSE),0)</f>
        <v>0</v>
      </c>
      <c r="M226" s="13">
        <f>IFERROR(VLOOKUP(A226,[2]Sheet1!$A:$I,9,FALSE),0)</f>
        <v>0</v>
      </c>
      <c r="N226" s="13">
        <f>IFERROR(VLOOKUP(A226,[3]Sheet1!$A:$G,2,FALSE),0)</f>
        <v>0</v>
      </c>
      <c r="O226" s="13">
        <f>IFERROR(VLOOKUP(A226,[3]Sheet1!$A:$G,3,FALSE),0)</f>
        <v>0</v>
      </c>
      <c r="P226" s="13">
        <f>IFERROR(VLOOKUP(A226,[3]Sheet1!$A:$G,4,FALSE),0)</f>
        <v>0</v>
      </c>
      <c r="Q226" s="13">
        <f>IFERROR(VLOOKUP(A226,[3]Sheet1!$A:$G,5,FALSE),0)</f>
        <v>0</v>
      </c>
      <c r="R226" s="13">
        <f>IFERROR(VLOOKUP(A226,[3]Sheet1!$A:$H,6,FALSE),0)</f>
        <v>0</v>
      </c>
      <c r="S226" s="13">
        <f>IFERROR(VLOOKUP(A226,[3]Sheet1!$A:$I,7,FALSE),0)</f>
        <v>0</v>
      </c>
      <c r="T226" s="13" t="str">
        <f t="shared" si="19"/>
        <v>Sim</v>
      </c>
      <c r="U226" s="13" t="str">
        <f t="shared" si="20"/>
        <v>Sim</v>
      </c>
      <c r="V226" s="13" t="str">
        <f t="shared" si="21"/>
        <v>Sim</v>
      </c>
      <c r="W226" s="13" t="str">
        <f t="shared" si="22"/>
        <v>Sim</v>
      </c>
      <c r="X226" s="13" t="str">
        <f t="shared" si="23"/>
        <v>Sim</v>
      </c>
      <c r="Y226" s="13" t="str">
        <f t="shared" si="24"/>
        <v>Sim</v>
      </c>
    </row>
    <row r="227" spans="1:25">
      <c r="A227" s="9">
        <v>290200</v>
      </c>
      <c r="B227" s="13">
        <f>IFERROR(VLOOKUP(A227,[1]Monitoramento_Base_somente_Said!$A:$J,5,FALSE),0)</f>
        <v>0</v>
      </c>
      <c r="C227" s="13">
        <f>IFERROR(VLOOKUP(A227,[1]Monitoramento_Base_somente_Said!$A:$J,6,FALSE),0)</f>
        <v>310</v>
      </c>
      <c r="D227" s="13">
        <f>IFERROR(VLOOKUP(A227,[1]Monitoramento_Base_somente_Said!$A:$J,7,FALSE),0)</f>
        <v>0</v>
      </c>
      <c r="E227" s="13">
        <f>IFERROR(VLOOKUP(A227,[1]Monitoramento_Base_somente_Said!$A:$J,8,FALSE),0)</f>
        <v>290</v>
      </c>
      <c r="F227" s="13">
        <f>IFERROR(VLOOKUP(A227,[1]Monitoramento_Base_somente_Said!$A:$J,9,FALSE),0)</f>
        <v>0</v>
      </c>
      <c r="G227" s="13">
        <f>IFERROR(VLOOKUP(A227,[1]Monitoramento_Base_somente_Said!$A:$J,10,FALSE),0)</f>
        <v>120</v>
      </c>
      <c r="H227" s="13">
        <f>IFERROR(VLOOKUP(A227,[2]Sheet1!$A:$I,4,FALSE),0)</f>
        <v>0</v>
      </c>
      <c r="I227" s="13">
        <f>IFERROR(VLOOKUP(A227,[2]Sheet1!$A:$I,5,FALSE),0)</f>
        <v>0</v>
      </c>
      <c r="J227" s="13">
        <f>IFERROR(VLOOKUP(A227,[2]Sheet1!$A:$I,6,FALSE),0)</f>
        <v>0</v>
      </c>
      <c r="K227" s="13">
        <f>IFERROR(VLOOKUP(A227,[2]Sheet1!$A:$I,7,FALSE),0)</f>
        <v>0</v>
      </c>
      <c r="L227" s="13">
        <f>IFERROR(VLOOKUP(A227,[2]Sheet1!$A:$I,8,FALSE),0)</f>
        <v>0</v>
      </c>
      <c r="M227" s="13">
        <f>IFERROR(VLOOKUP(A227,[2]Sheet1!$A:$I,9,FALSE),0)</f>
        <v>0</v>
      </c>
      <c r="N227" s="13">
        <f>IFERROR(VLOOKUP(A227,[3]Sheet1!$A:$G,2,FALSE),0)</f>
        <v>0</v>
      </c>
      <c r="O227" s="13">
        <f>IFERROR(VLOOKUP(A227,[3]Sheet1!$A:$G,3,FALSE),0)</f>
        <v>0</v>
      </c>
      <c r="P227" s="13">
        <f>IFERROR(VLOOKUP(A227,[3]Sheet1!$A:$G,4,FALSE),0)</f>
        <v>0</v>
      </c>
      <c r="Q227" s="13">
        <f>IFERROR(VLOOKUP(A227,[3]Sheet1!$A:$G,5,FALSE),0)</f>
        <v>0</v>
      </c>
      <c r="R227" s="13">
        <f>IFERROR(VLOOKUP(A227,[3]Sheet1!$A:$H,6,FALSE),0)</f>
        <v>0</v>
      </c>
      <c r="S227" s="13">
        <f>IFERROR(VLOOKUP(A227,[3]Sheet1!$A:$I,7,FALSE),0)</f>
        <v>0</v>
      </c>
      <c r="T227" s="13" t="str">
        <f t="shared" si="19"/>
        <v>Não</v>
      </c>
      <c r="U227" s="13" t="str">
        <f t="shared" si="20"/>
        <v>Sim</v>
      </c>
      <c r="V227" s="13" t="str">
        <f t="shared" si="21"/>
        <v>Não</v>
      </c>
      <c r="W227" s="13" t="str">
        <f t="shared" si="22"/>
        <v>Sim</v>
      </c>
      <c r="X227" s="13" t="str">
        <f t="shared" si="23"/>
        <v>Não</v>
      </c>
      <c r="Y227" s="13" t="str">
        <f t="shared" si="24"/>
        <v>Sim</v>
      </c>
    </row>
    <row r="228" spans="1:25">
      <c r="A228" s="9">
        <v>290210</v>
      </c>
      <c r="B228" s="13">
        <f>IFERROR(VLOOKUP(A228,[1]Monitoramento_Base_somente_Said!$A:$J,5,FALSE),0)</f>
        <v>0</v>
      </c>
      <c r="C228" s="13">
        <f>IFERROR(VLOOKUP(A228,[1]Monitoramento_Base_somente_Said!$A:$J,6,FALSE),0)</f>
        <v>48869981</v>
      </c>
      <c r="D228" s="13">
        <f>IFERROR(VLOOKUP(A228,[1]Monitoramento_Base_somente_Said!$A:$J,7,FALSE),0)</f>
        <v>0</v>
      </c>
      <c r="E228" s="13">
        <f>IFERROR(VLOOKUP(A228,[1]Monitoramento_Base_somente_Said!$A:$J,8,FALSE),0)</f>
        <v>45717079</v>
      </c>
      <c r="F228" s="13">
        <f>IFERROR(VLOOKUP(A228,[1]Monitoramento_Base_somente_Said!$A:$J,9,FALSE),0)</f>
        <v>0</v>
      </c>
      <c r="G228" s="13">
        <f>IFERROR(VLOOKUP(A228,[1]Monitoramento_Base_somente_Said!$A:$J,10,FALSE),0)</f>
        <v>18917412</v>
      </c>
      <c r="H228" s="13">
        <f>IFERROR(VLOOKUP(A228,[2]Sheet1!$A:$I,4,FALSE),0)</f>
        <v>0</v>
      </c>
      <c r="I228" s="13">
        <f>IFERROR(VLOOKUP(A228,[2]Sheet1!$A:$I,5,FALSE),0)</f>
        <v>0</v>
      </c>
      <c r="J228" s="13">
        <f>IFERROR(VLOOKUP(A228,[2]Sheet1!$A:$I,6,FALSE),0)</f>
        <v>0</v>
      </c>
      <c r="K228" s="13">
        <f>IFERROR(VLOOKUP(A228,[2]Sheet1!$A:$I,7,FALSE),0)</f>
        <v>0</v>
      </c>
      <c r="L228" s="13">
        <f>IFERROR(VLOOKUP(A228,[2]Sheet1!$A:$I,8,FALSE),0)</f>
        <v>0</v>
      </c>
      <c r="M228" s="13">
        <f>IFERROR(VLOOKUP(A228,[2]Sheet1!$A:$I,9,FALSE),0)</f>
        <v>0</v>
      </c>
      <c r="N228" s="13">
        <f>IFERROR(VLOOKUP(A228,[3]Sheet1!$A:$G,2,FALSE),0)</f>
        <v>0</v>
      </c>
      <c r="O228" s="13">
        <f>IFERROR(VLOOKUP(A228,[3]Sheet1!$A:$G,3,FALSE),0)</f>
        <v>10738167</v>
      </c>
      <c r="P228" s="13">
        <f>IFERROR(VLOOKUP(A228,[3]Sheet1!$A:$G,4,FALSE),0)</f>
        <v>0</v>
      </c>
      <c r="Q228" s="13">
        <f>IFERROR(VLOOKUP(A228,[3]Sheet1!$A:$G,5,FALSE),0)</f>
        <v>8820950</v>
      </c>
      <c r="R228" s="13">
        <f>IFERROR(VLOOKUP(A228,[3]Sheet1!$A:$H,6,FALSE),0)</f>
        <v>0</v>
      </c>
      <c r="S228" s="13">
        <f>IFERROR(VLOOKUP(A228,[3]Sheet1!$A:$I,7,FALSE),0)</f>
        <v>3597088</v>
      </c>
      <c r="T228" s="13" t="str">
        <f t="shared" si="19"/>
        <v>Não</v>
      </c>
      <c r="U228" s="13" t="str">
        <f t="shared" si="20"/>
        <v>Sim</v>
      </c>
      <c r="V228" s="13" t="str">
        <f t="shared" si="21"/>
        <v>Não</v>
      </c>
      <c r="W228" s="13" t="str">
        <f t="shared" si="22"/>
        <v>Sim</v>
      </c>
      <c r="X228" s="13" t="str">
        <f t="shared" si="23"/>
        <v>Não</v>
      </c>
      <c r="Y228" s="13" t="str">
        <f t="shared" si="24"/>
        <v>Sim</v>
      </c>
    </row>
    <row r="229" spans="1:25">
      <c r="A229" s="9">
        <v>290220</v>
      </c>
      <c r="B229" s="13">
        <f>IFERROR(VLOOKUP(A229,[1]Monitoramento_Base_somente_Said!$A:$J,5,FALSE),0)</f>
        <v>0</v>
      </c>
      <c r="C229" s="13">
        <f>IFERROR(VLOOKUP(A229,[1]Monitoramento_Base_somente_Said!$A:$J,6,FALSE),0)</f>
        <v>10583995</v>
      </c>
      <c r="D229" s="13">
        <f>IFERROR(VLOOKUP(A229,[1]Monitoramento_Base_somente_Said!$A:$J,7,FALSE),0)</f>
        <v>942</v>
      </c>
      <c r="E229" s="13">
        <f>IFERROR(VLOOKUP(A229,[1]Monitoramento_Base_somente_Said!$A:$J,8,FALSE),0)</f>
        <v>9484784</v>
      </c>
      <c r="F229" s="13">
        <f>IFERROR(VLOOKUP(A229,[1]Monitoramento_Base_somente_Said!$A:$J,9,FALSE),0)</f>
        <v>0</v>
      </c>
      <c r="G229" s="13">
        <f>IFERROR(VLOOKUP(A229,[1]Monitoramento_Base_somente_Said!$A:$J,10,FALSE),0)</f>
        <v>3891661</v>
      </c>
      <c r="H229" s="13">
        <f>IFERROR(VLOOKUP(A229,[2]Sheet1!$A:$I,4,FALSE),0)</f>
        <v>0</v>
      </c>
      <c r="I229" s="13">
        <f>IFERROR(VLOOKUP(A229,[2]Sheet1!$A:$I,5,FALSE),0)</f>
        <v>0</v>
      </c>
      <c r="J229" s="13">
        <f>IFERROR(VLOOKUP(A229,[2]Sheet1!$A:$I,6,FALSE),0)</f>
        <v>0</v>
      </c>
      <c r="K229" s="13">
        <f>IFERROR(VLOOKUP(A229,[2]Sheet1!$A:$I,7,FALSE),0)</f>
        <v>0</v>
      </c>
      <c r="L229" s="13">
        <f>IFERROR(VLOOKUP(A229,[2]Sheet1!$A:$I,8,FALSE),0)</f>
        <v>0</v>
      </c>
      <c r="M229" s="13">
        <f>IFERROR(VLOOKUP(A229,[2]Sheet1!$A:$I,9,FALSE),0)</f>
        <v>0</v>
      </c>
      <c r="N229" s="13">
        <f>IFERROR(VLOOKUP(A229,[3]Sheet1!$A:$G,2,FALSE),0)</f>
        <v>0</v>
      </c>
      <c r="O229" s="13">
        <f>IFERROR(VLOOKUP(A229,[3]Sheet1!$A:$G,3,FALSE),0)</f>
        <v>0</v>
      </c>
      <c r="P229" s="13">
        <f>IFERROR(VLOOKUP(A229,[3]Sheet1!$A:$G,4,FALSE),0)</f>
        <v>0</v>
      </c>
      <c r="Q229" s="13">
        <f>IFERROR(VLOOKUP(A229,[3]Sheet1!$A:$G,5,FALSE),0)</f>
        <v>0</v>
      </c>
      <c r="R229" s="13">
        <f>IFERROR(VLOOKUP(A229,[3]Sheet1!$A:$H,6,FALSE),0)</f>
        <v>0</v>
      </c>
      <c r="S229" s="13">
        <f>IFERROR(VLOOKUP(A229,[3]Sheet1!$A:$I,7,FALSE),0)</f>
        <v>0</v>
      </c>
      <c r="T229" s="13" t="str">
        <f t="shared" si="19"/>
        <v>Não</v>
      </c>
      <c r="U229" s="13" t="str">
        <f t="shared" si="20"/>
        <v>Sim</v>
      </c>
      <c r="V229" s="13" t="str">
        <f t="shared" si="21"/>
        <v>Sim</v>
      </c>
      <c r="W229" s="13" t="str">
        <f t="shared" si="22"/>
        <v>Sim</v>
      </c>
      <c r="X229" s="13" t="str">
        <f t="shared" si="23"/>
        <v>Não</v>
      </c>
      <c r="Y229" s="13" t="str">
        <f t="shared" si="24"/>
        <v>Sim</v>
      </c>
    </row>
    <row r="230" spans="1:25">
      <c r="A230" s="9">
        <v>290225</v>
      </c>
      <c r="B230" s="13">
        <f>IFERROR(VLOOKUP(A230,[1]Monitoramento_Base_somente_Said!$A:$J,5,FALSE),0)</f>
        <v>0</v>
      </c>
      <c r="C230" s="13">
        <f>IFERROR(VLOOKUP(A230,[1]Monitoramento_Base_somente_Said!$A:$J,6,FALSE),0)</f>
        <v>16908392</v>
      </c>
      <c r="D230" s="13">
        <f>IFERROR(VLOOKUP(A230,[1]Monitoramento_Base_somente_Said!$A:$J,7,FALSE),0)</f>
        <v>0</v>
      </c>
      <c r="E230" s="13">
        <f>IFERROR(VLOOKUP(A230,[1]Monitoramento_Base_somente_Said!$A:$J,8,FALSE),0)</f>
        <v>15817528</v>
      </c>
      <c r="F230" s="13">
        <f>IFERROR(VLOOKUP(A230,[1]Monitoramento_Base_somente_Said!$A:$J,9,FALSE),0)</f>
        <v>0</v>
      </c>
      <c r="G230" s="13">
        <f>IFERROR(VLOOKUP(A230,[1]Monitoramento_Base_somente_Said!$A:$J,10,FALSE),0)</f>
        <v>6545184</v>
      </c>
      <c r="H230" s="13">
        <f>IFERROR(VLOOKUP(A230,[2]Sheet1!$A:$I,4,FALSE),0)</f>
        <v>0</v>
      </c>
      <c r="I230" s="13">
        <f>IFERROR(VLOOKUP(A230,[2]Sheet1!$A:$I,5,FALSE),0)</f>
        <v>0</v>
      </c>
      <c r="J230" s="13">
        <f>IFERROR(VLOOKUP(A230,[2]Sheet1!$A:$I,6,FALSE),0)</f>
        <v>0</v>
      </c>
      <c r="K230" s="13">
        <f>IFERROR(VLOOKUP(A230,[2]Sheet1!$A:$I,7,FALSE),0)</f>
        <v>0</v>
      </c>
      <c r="L230" s="13">
        <f>IFERROR(VLOOKUP(A230,[2]Sheet1!$A:$I,8,FALSE),0)</f>
        <v>0</v>
      </c>
      <c r="M230" s="13">
        <f>IFERROR(VLOOKUP(A230,[2]Sheet1!$A:$I,9,FALSE),0)</f>
        <v>0</v>
      </c>
      <c r="N230" s="13">
        <f>IFERROR(VLOOKUP(A230,[3]Sheet1!$A:$G,2,FALSE),0)</f>
        <v>0</v>
      </c>
      <c r="O230" s="13">
        <f>IFERROR(VLOOKUP(A230,[3]Sheet1!$A:$G,3,FALSE),0)</f>
        <v>0</v>
      </c>
      <c r="P230" s="13">
        <f>IFERROR(VLOOKUP(A230,[3]Sheet1!$A:$G,4,FALSE),0)</f>
        <v>0</v>
      </c>
      <c r="Q230" s="13">
        <f>IFERROR(VLOOKUP(A230,[3]Sheet1!$A:$G,5,FALSE),0)</f>
        <v>0</v>
      </c>
      <c r="R230" s="13">
        <f>IFERROR(VLOOKUP(A230,[3]Sheet1!$A:$H,6,FALSE),0)</f>
        <v>0</v>
      </c>
      <c r="S230" s="13">
        <f>IFERROR(VLOOKUP(A230,[3]Sheet1!$A:$I,7,FALSE),0)</f>
        <v>0</v>
      </c>
      <c r="T230" s="13" t="str">
        <f t="shared" si="19"/>
        <v>Não</v>
      </c>
      <c r="U230" s="13" t="str">
        <f t="shared" si="20"/>
        <v>Sim</v>
      </c>
      <c r="V230" s="13" t="str">
        <f t="shared" si="21"/>
        <v>Não</v>
      </c>
      <c r="W230" s="13" t="str">
        <f t="shared" si="22"/>
        <v>Sim</v>
      </c>
      <c r="X230" s="13" t="str">
        <f t="shared" si="23"/>
        <v>Não</v>
      </c>
      <c r="Y230" s="13" t="str">
        <f t="shared" si="24"/>
        <v>Sim</v>
      </c>
    </row>
    <row r="231" spans="1:25">
      <c r="A231" s="9">
        <v>290230</v>
      </c>
      <c r="B231" s="13">
        <f>IFERROR(VLOOKUP(A231,[1]Monitoramento_Base_somente_Said!$A:$J,5,FALSE),0)</f>
        <v>13200</v>
      </c>
      <c r="C231" s="13">
        <f>IFERROR(VLOOKUP(A231,[1]Monitoramento_Base_somente_Said!$A:$J,6,FALSE),0)</f>
        <v>10019623</v>
      </c>
      <c r="D231" s="13">
        <f>IFERROR(VLOOKUP(A231,[1]Monitoramento_Base_somente_Said!$A:$J,7,FALSE),0)</f>
        <v>10000</v>
      </c>
      <c r="E231" s="13">
        <f>IFERROR(VLOOKUP(A231,[1]Monitoramento_Base_somente_Said!$A:$J,8,FALSE),0)</f>
        <v>9456555</v>
      </c>
      <c r="F231" s="13">
        <f>IFERROR(VLOOKUP(A231,[1]Monitoramento_Base_somente_Said!$A:$J,9,FALSE),0)</f>
        <v>0</v>
      </c>
      <c r="G231" s="13">
        <f>IFERROR(VLOOKUP(A231,[1]Monitoramento_Base_somente_Said!$A:$J,10,FALSE),0)</f>
        <v>3957325</v>
      </c>
      <c r="H231" s="13">
        <f>IFERROR(VLOOKUP(A231,[2]Sheet1!$A:$I,4,FALSE),0)</f>
        <v>0</v>
      </c>
      <c r="I231" s="13">
        <f>IFERROR(VLOOKUP(A231,[2]Sheet1!$A:$I,5,FALSE),0)</f>
        <v>0</v>
      </c>
      <c r="J231" s="13">
        <f>IFERROR(VLOOKUP(A231,[2]Sheet1!$A:$I,6,FALSE),0)</f>
        <v>0</v>
      </c>
      <c r="K231" s="13">
        <f>IFERROR(VLOOKUP(A231,[2]Sheet1!$A:$I,7,FALSE),0)</f>
        <v>0</v>
      </c>
      <c r="L231" s="13">
        <f>IFERROR(VLOOKUP(A231,[2]Sheet1!$A:$I,8,FALSE),0)</f>
        <v>0</v>
      </c>
      <c r="M231" s="13">
        <f>IFERROR(VLOOKUP(A231,[2]Sheet1!$A:$I,9,FALSE),0)</f>
        <v>0</v>
      </c>
      <c r="N231" s="13">
        <f>IFERROR(VLOOKUP(A231,[3]Sheet1!$A:$G,2,FALSE),0)</f>
        <v>0</v>
      </c>
      <c r="O231" s="13">
        <f>IFERROR(VLOOKUP(A231,[3]Sheet1!$A:$G,3,FALSE),0)</f>
        <v>0</v>
      </c>
      <c r="P231" s="13">
        <f>IFERROR(VLOOKUP(A231,[3]Sheet1!$A:$G,4,FALSE),0)</f>
        <v>0</v>
      </c>
      <c r="Q231" s="13">
        <f>IFERROR(VLOOKUP(A231,[3]Sheet1!$A:$G,5,FALSE),0)</f>
        <v>0</v>
      </c>
      <c r="R231" s="13">
        <f>IFERROR(VLOOKUP(A231,[3]Sheet1!$A:$H,6,FALSE),0)</f>
        <v>0</v>
      </c>
      <c r="S231" s="13">
        <f>IFERROR(VLOOKUP(A231,[3]Sheet1!$A:$I,7,FALSE),0)</f>
        <v>0</v>
      </c>
      <c r="T231" s="13" t="str">
        <f t="shared" si="19"/>
        <v>Sim</v>
      </c>
      <c r="U231" s="13" t="str">
        <f t="shared" si="20"/>
        <v>Sim</v>
      </c>
      <c r="V231" s="13" t="str">
        <f t="shared" si="21"/>
        <v>Sim</v>
      </c>
      <c r="W231" s="13" t="str">
        <f t="shared" si="22"/>
        <v>Sim</v>
      </c>
      <c r="X231" s="13" t="str">
        <f t="shared" si="23"/>
        <v>Não</v>
      </c>
      <c r="Y231" s="13" t="str">
        <f t="shared" si="24"/>
        <v>Sim</v>
      </c>
    </row>
    <row r="232" spans="1:25">
      <c r="A232" s="9">
        <v>290240</v>
      </c>
      <c r="B232" s="13">
        <f>IFERROR(VLOOKUP(A232,[1]Monitoramento_Base_somente_Said!$A:$J,5,FALSE),0)</f>
        <v>0</v>
      </c>
      <c r="C232" s="13">
        <f>IFERROR(VLOOKUP(A232,[1]Monitoramento_Base_somente_Said!$A:$J,6,FALSE),0)</f>
        <v>140286907</v>
      </c>
      <c r="D232" s="13">
        <f>IFERROR(VLOOKUP(A232,[1]Monitoramento_Base_somente_Said!$A:$J,7,FALSE),0)</f>
        <v>0</v>
      </c>
      <c r="E232" s="13">
        <f>IFERROR(VLOOKUP(A232,[1]Monitoramento_Base_somente_Said!$A:$J,8,FALSE),0)</f>
        <v>131124206</v>
      </c>
      <c r="F232" s="13">
        <f>IFERROR(VLOOKUP(A232,[1]Monitoramento_Base_somente_Said!$A:$J,9,FALSE),0)</f>
        <v>0</v>
      </c>
      <c r="G232" s="13">
        <f>IFERROR(VLOOKUP(A232,[1]Monitoramento_Base_somente_Said!$A:$J,10,FALSE),0)</f>
        <v>54246588</v>
      </c>
      <c r="H232" s="13">
        <f>IFERROR(VLOOKUP(A232,[2]Sheet1!$A:$I,4,FALSE),0)</f>
        <v>0</v>
      </c>
      <c r="I232" s="13">
        <f>IFERROR(VLOOKUP(A232,[2]Sheet1!$A:$I,5,FALSE),0)</f>
        <v>0</v>
      </c>
      <c r="J232" s="13">
        <f>IFERROR(VLOOKUP(A232,[2]Sheet1!$A:$I,6,FALSE),0)</f>
        <v>0</v>
      </c>
      <c r="K232" s="13">
        <f>IFERROR(VLOOKUP(A232,[2]Sheet1!$A:$I,7,FALSE),0)</f>
        <v>0</v>
      </c>
      <c r="L232" s="13">
        <f>IFERROR(VLOOKUP(A232,[2]Sheet1!$A:$I,8,FALSE),0)</f>
        <v>0</v>
      </c>
      <c r="M232" s="13">
        <f>IFERROR(VLOOKUP(A232,[2]Sheet1!$A:$I,9,FALSE),0)</f>
        <v>0</v>
      </c>
      <c r="N232" s="13">
        <f>IFERROR(VLOOKUP(A232,[3]Sheet1!$A:$G,2,FALSE),0)</f>
        <v>0</v>
      </c>
      <c r="O232" s="13">
        <f>IFERROR(VLOOKUP(A232,[3]Sheet1!$A:$G,3,FALSE),0)</f>
        <v>0</v>
      </c>
      <c r="P232" s="13">
        <f>IFERROR(VLOOKUP(A232,[3]Sheet1!$A:$G,4,FALSE),0)</f>
        <v>0</v>
      </c>
      <c r="Q232" s="13">
        <f>IFERROR(VLOOKUP(A232,[3]Sheet1!$A:$G,5,FALSE),0)</f>
        <v>0</v>
      </c>
      <c r="R232" s="13">
        <f>IFERROR(VLOOKUP(A232,[3]Sheet1!$A:$H,6,FALSE),0)</f>
        <v>0</v>
      </c>
      <c r="S232" s="13">
        <f>IFERROR(VLOOKUP(A232,[3]Sheet1!$A:$I,7,FALSE),0)</f>
        <v>0</v>
      </c>
      <c r="T232" s="13" t="str">
        <f t="shared" si="19"/>
        <v>Não</v>
      </c>
      <c r="U232" s="13" t="str">
        <f t="shared" si="20"/>
        <v>Sim</v>
      </c>
      <c r="V232" s="13" t="str">
        <f t="shared" si="21"/>
        <v>Não</v>
      </c>
      <c r="W232" s="13" t="str">
        <f t="shared" si="22"/>
        <v>Sim</v>
      </c>
      <c r="X232" s="13" t="str">
        <f t="shared" si="23"/>
        <v>Não</v>
      </c>
      <c r="Y232" s="13" t="str">
        <f t="shared" si="24"/>
        <v>Sim</v>
      </c>
    </row>
    <row r="233" spans="1:25">
      <c r="A233" s="9">
        <v>290250</v>
      </c>
      <c r="B233" s="13">
        <f>IFERROR(VLOOKUP(A233,[1]Monitoramento_Base_somente_Said!$A:$J,5,FALSE),0)</f>
        <v>0</v>
      </c>
      <c r="C233" s="13">
        <f>IFERROR(VLOOKUP(A233,[1]Monitoramento_Base_somente_Said!$A:$J,6,FALSE),0)</f>
        <v>2248771</v>
      </c>
      <c r="D233" s="13">
        <f>IFERROR(VLOOKUP(A233,[1]Monitoramento_Base_somente_Said!$A:$J,7,FALSE),0)</f>
        <v>0</v>
      </c>
      <c r="E233" s="13">
        <f>IFERROR(VLOOKUP(A233,[1]Monitoramento_Base_somente_Said!$A:$J,8,FALSE),0)</f>
        <v>2103689</v>
      </c>
      <c r="F233" s="13">
        <f>IFERROR(VLOOKUP(A233,[1]Monitoramento_Base_somente_Said!$A:$J,9,FALSE),0)</f>
        <v>0</v>
      </c>
      <c r="G233" s="13">
        <f>IFERROR(VLOOKUP(A233,[1]Monitoramento_Base_somente_Said!$A:$J,10,FALSE),0)</f>
        <v>870492</v>
      </c>
      <c r="H233" s="13">
        <f>IFERROR(VLOOKUP(A233,[2]Sheet1!$A:$I,4,FALSE),0)</f>
        <v>0</v>
      </c>
      <c r="I233" s="13">
        <f>IFERROR(VLOOKUP(A233,[2]Sheet1!$A:$I,5,FALSE),0)</f>
        <v>0</v>
      </c>
      <c r="J233" s="13">
        <f>IFERROR(VLOOKUP(A233,[2]Sheet1!$A:$I,6,FALSE),0)</f>
        <v>0</v>
      </c>
      <c r="K233" s="13">
        <f>IFERROR(VLOOKUP(A233,[2]Sheet1!$A:$I,7,FALSE),0)</f>
        <v>0</v>
      </c>
      <c r="L233" s="13">
        <f>IFERROR(VLOOKUP(A233,[2]Sheet1!$A:$I,8,FALSE),0)</f>
        <v>0</v>
      </c>
      <c r="M233" s="13">
        <f>IFERROR(VLOOKUP(A233,[2]Sheet1!$A:$I,9,FALSE),0)</f>
        <v>0</v>
      </c>
      <c r="N233" s="13">
        <f>IFERROR(VLOOKUP(A233,[3]Sheet1!$A:$G,2,FALSE),0)</f>
        <v>0</v>
      </c>
      <c r="O233" s="13">
        <f>IFERROR(VLOOKUP(A233,[3]Sheet1!$A:$G,3,FALSE),0)</f>
        <v>0</v>
      </c>
      <c r="P233" s="13">
        <f>IFERROR(VLOOKUP(A233,[3]Sheet1!$A:$G,4,FALSE),0)</f>
        <v>0</v>
      </c>
      <c r="Q233" s="13">
        <f>IFERROR(VLOOKUP(A233,[3]Sheet1!$A:$G,5,FALSE),0)</f>
        <v>0</v>
      </c>
      <c r="R233" s="13">
        <f>IFERROR(VLOOKUP(A233,[3]Sheet1!$A:$H,6,FALSE),0)</f>
        <v>0</v>
      </c>
      <c r="S233" s="13">
        <f>IFERROR(VLOOKUP(A233,[3]Sheet1!$A:$I,7,FALSE),0)</f>
        <v>0</v>
      </c>
      <c r="T233" s="13" t="str">
        <f t="shared" si="19"/>
        <v>Não</v>
      </c>
      <c r="U233" s="13" t="str">
        <f t="shared" si="20"/>
        <v>Sim</v>
      </c>
      <c r="V233" s="13" t="str">
        <f t="shared" si="21"/>
        <v>Não</v>
      </c>
      <c r="W233" s="13" t="str">
        <f t="shared" si="22"/>
        <v>Sim</v>
      </c>
      <c r="X233" s="13" t="str">
        <f t="shared" si="23"/>
        <v>Não</v>
      </c>
      <c r="Y233" s="13" t="str">
        <f t="shared" si="24"/>
        <v>Sim</v>
      </c>
    </row>
    <row r="234" spans="1:25">
      <c r="A234" s="9">
        <v>290260</v>
      </c>
      <c r="B234" s="13">
        <f>IFERROR(VLOOKUP(A234,[1]Monitoramento_Base_somente_Said!$A:$J,5,FALSE),0)</f>
        <v>0</v>
      </c>
      <c r="C234" s="13">
        <f>IFERROR(VLOOKUP(A234,[1]Monitoramento_Base_somente_Said!$A:$J,6,FALSE),0)</f>
        <v>75339765</v>
      </c>
      <c r="D234" s="13">
        <f>IFERROR(VLOOKUP(A234,[1]Monitoramento_Base_somente_Said!$A:$J,7,FALSE),0)</f>
        <v>3920</v>
      </c>
      <c r="E234" s="13">
        <f>IFERROR(VLOOKUP(A234,[1]Monitoramento_Base_somente_Said!$A:$J,8,FALSE),0)</f>
        <v>71382075</v>
      </c>
      <c r="F234" s="13">
        <f>IFERROR(VLOOKUP(A234,[1]Monitoramento_Base_somente_Said!$A:$J,9,FALSE),0)</f>
        <v>0</v>
      </c>
      <c r="G234" s="13">
        <f>IFERROR(VLOOKUP(A234,[1]Monitoramento_Base_somente_Said!$A:$J,10,FALSE),0)</f>
        <v>31330836</v>
      </c>
      <c r="H234" s="13">
        <f>IFERROR(VLOOKUP(A234,[2]Sheet1!$A:$I,4,FALSE),0)</f>
        <v>0</v>
      </c>
      <c r="I234" s="13">
        <f>IFERROR(VLOOKUP(A234,[2]Sheet1!$A:$I,5,FALSE),0)</f>
        <v>0</v>
      </c>
      <c r="J234" s="13">
        <f>IFERROR(VLOOKUP(A234,[2]Sheet1!$A:$I,6,FALSE),0)</f>
        <v>0</v>
      </c>
      <c r="K234" s="13">
        <f>IFERROR(VLOOKUP(A234,[2]Sheet1!$A:$I,7,FALSE),0)</f>
        <v>0</v>
      </c>
      <c r="L234" s="13">
        <f>IFERROR(VLOOKUP(A234,[2]Sheet1!$A:$I,8,FALSE),0)</f>
        <v>0</v>
      </c>
      <c r="M234" s="13">
        <f>IFERROR(VLOOKUP(A234,[2]Sheet1!$A:$I,9,FALSE),0)</f>
        <v>0</v>
      </c>
      <c r="N234" s="13">
        <f>IFERROR(VLOOKUP(A234,[3]Sheet1!$A:$G,2,FALSE),0)</f>
        <v>0</v>
      </c>
      <c r="O234" s="13">
        <f>IFERROR(VLOOKUP(A234,[3]Sheet1!$A:$G,3,FALSE),0)</f>
        <v>0</v>
      </c>
      <c r="P234" s="13">
        <f>IFERROR(VLOOKUP(A234,[3]Sheet1!$A:$G,4,FALSE),0)</f>
        <v>0</v>
      </c>
      <c r="Q234" s="13">
        <f>IFERROR(VLOOKUP(A234,[3]Sheet1!$A:$G,5,FALSE),0)</f>
        <v>0</v>
      </c>
      <c r="R234" s="13">
        <f>IFERROR(VLOOKUP(A234,[3]Sheet1!$A:$H,6,FALSE),0)</f>
        <v>0</v>
      </c>
      <c r="S234" s="13">
        <f>IFERROR(VLOOKUP(A234,[3]Sheet1!$A:$I,7,FALSE),0)</f>
        <v>0</v>
      </c>
      <c r="T234" s="13" t="str">
        <f t="shared" si="19"/>
        <v>Não</v>
      </c>
      <c r="U234" s="13" t="str">
        <f t="shared" si="20"/>
        <v>Sim</v>
      </c>
      <c r="V234" s="13" t="str">
        <f t="shared" si="21"/>
        <v>Sim</v>
      </c>
      <c r="W234" s="13" t="str">
        <f t="shared" si="22"/>
        <v>Sim</v>
      </c>
      <c r="X234" s="13" t="str">
        <f t="shared" si="23"/>
        <v>Não</v>
      </c>
      <c r="Y234" s="13" t="str">
        <f t="shared" si="24"/>
        <v>Sim</v>
      </c>
    </row>
    <row r="235" spans="1:25">
      <c r="A235" s="9">
        <v>290265</v>
      </c>
      <c r="B235" s="13">
        <f>IFERROR(VLOOKUP(A235,[1]Monitoramento_Base_somente_Said!$A:$J,5,FALSE),0)</f>
        <v>0</v>
      </c>
      <c r="C235" s="13">
        <f>IFERROR(VLOOKUP(A235,[1]Monitoramento_Base_somente_Said!$A:$J,6,FALSE),0)</f>
        <v>85799563</v>
      </c>
      <c r="D235" s="13">
        <f>IFERROR(VLOOKUP(A235,[1]Monitoramento_Base_somente_Said!$A:$J,7,FALSE),0)</f>
        <v>0</v>
      </c>
      <c r="E235" s="13">
        <f>IFERROR(VLOOKUP(A235,[1]Monitoramento_Base_somente_Said!$A:$J,8,FALSE),0)</f>
        <v>80286387</v>
      </c>
      <c r="F235" s="13">
        <f>IFERROR(VLOOKUP(A235,[1]Monitoramento_Base_somente_Said!$A:$J,9,FALSE),0)</f>
        <v>0</v>
      </c>
      <c r="G235" s="13">
        <f>IFERROR(VLOOKUP(A235,[1]Monitoramento_Base_somente_Said!$A:$J,10,FALSE),0)</f>
        <v>33210900</v>
      </c>
      <c r="H235" s="13">
        <f>IFERROR(VLOOKUP(A235,[2]Sheet1!$A:$I,4,FALSE),0)</f>
        <v>0</v>
      </c>
      <c r="I235" s="13">
        <f>IFERROR(VLOOKUP(A235,[2]Sheet1!$A:$I,5,FALSE),0)</f>
        <v>0</v>
      </c>
      <c r="J235" s="13">
        <f>IFERROR(VLOOKUP(A235,[2]Sheet1!$A:$I,6,FALSE),0)</f>
        <v>0</v>
      </c>
      <c r="K235" s="13">
        <f>IFERROR(VLOOKUP(A235,[2]Sheet1!$A:$I,7,FALSE),0)</f>
        <v>0</v>
      </c>
      <c r="L235" s="13">
        <f>IFERROR(VLOOKUP(A235,[2]Sheet1!$A:$I,8,FALSE),0)</f>
        <v>0</v>
      </c>
      <c r="M235" s="13">
        <f>IFERROR(VLOOKUP(A235,[2]Sheet1!$A:$I,9,FALSE),0)</f>
        <v>0</v>
      </c>
      <c r="N235" s="13">
        <f>IFERROR(VLOOKUP(A235,[3]Sheet1!$A:$G,2,FALSE),0)</f>
        <v>0</v>
      </c>
      <c r="O235" s="13">
        <f>IFERROR(VLOOKUP(A235,[3]Sheet1!$A:$G,3,FALSE),0)</f>
        <v>0</v>
      </c>
      <c r="P235" s="13">
        <f>IFERROR(VLOOKUP(A235,[3]Sheet1!$A:$G,4,FALSE),0)</f>
        <v>0</v>
      </c>
      <c r="Q235" s="13">
        <f>IFERROR(VLOOKUP(A235,[3]Sheet1!$A:$G,5,FALSE),0)</f>
        <v>0</v>
      </c>
      <c r="R235" s="13">
        <f>IFERROR(VLOOKUP(A235,[3]Sheet1!$A:$H,6,FALSE),0)</f>
        <v>0</v>
      </c>
      <c r="S235" s="13">
        <f>IFERROR(VLOOKUP(A235,[3]Sheet1!$A:$I,7,FALSE),0)</f>
        <v>0</v>
      </c>
      <c r="T235" s="13" t="str">
        <f t="shared" si="19"/>
        <v>Não</v>
      </c>
      <c r="U235" s="13" t="str">
        <f t="shared" si="20"/>
        <v>Sim</v>
      </c>
      <c r="V235" s="13" t="str">
        <f t="shared" si="21"/>
        <v>Não</v>
      </c>
      <c r="W235" s="13" t="str">
        <f t="shared" si="22"/>
        <v>Sim</v>
      </c>
      <c r="X235" s="13" t="str">
        <f t="shared" si="23"/>
        <v>Não</v>
      </c>
      <c r="Y235" s="13" t="str">
        <f t="shared" si="24"/>
        <v>Sim</v>
      </c>
    </row>
    <row r="236" spans="1:25">
      <c r="A236" s="9">
        <v>290270</v>
      </c>
      <c r="B236" s="13">
        <f>IFERROR(VLOOKUP(A236,[1]Monitoramento_Base_somente_Said!$A:$J,5,FALSE),0)</f>
        <v>1642</v>
      </c>
      <c r="C236" s="13">
        <f>IFERROR(VLOOKUP(A236,[1]Monitoramento_Base_somente_Said!$A:$J,6,FALSE),0)</f>
        <v>92218787</v>
      </c>
      <c r="D236" s="13">
        <f>IFERROR(VLOOKUP(A236,[1]Monitoramento_Base_somente_Said!$A:$J,7,FALSE),0)</f>
        <v>0</v>
      </c>
      <c r="E236" s="13">
        <f>IFERROR(VLOOKUP(A236,[1]Monitoramento_Base_somente_Said!$A:$J,8,FALSE),0)</f>
        <v>116483723</v>
      </c>
      <c r="F236" s="13">
        <f>IFERROR(VLOOKUP(A236,[1]Monitoramento_Base_somente_Said!$A:$J,9,FALSE),0)</f>
        <v>0</v>
      </c>
      <c r="G236" s="13">
        <f>IFERROR(VLOOKUP(A236,[1]Monitoramento_Base_somente_Said!$A:$J,10,FALSE),0)</f>
        <v>47629240</v>
      </c>
      <c r="H236" s="13">
        <f>IFERROR(VLOOKUP(A236,[2]Sheet1!$A:$I,4,FALSE),0)</f>
        <v>0</v>
      </c>
      <c r="I236" s="13">
        <f>IFERROR(VLOOKUP(A236,[2]Sheet1!$A:$I,5,FALSE),0)</f>
        <v>0</v>
      </c>
      <c r="J236" s="13">
        <f>IFERROR(VLOOKUP(A236,[2]Sheet1!$A:$I,6,FALSE),0)</f>
        <v>0</v>
      </c>
      <c r="K236" s="13">
        <f>IFERROR(VLOOKUP(A236,[2]Sheet1!$A:$I,7,FALSE),0)</f>
        <v>0</v>
      </c>
      <c r="L236" s="13">
        <f>IFERROR(VLOOKUP(A236,[2]Sheet1!$A:$I,8,FALSE),0)</f>
        <v>0</v>
      </c>
      <c r="M236" s="13">
        <f>IFERROR(VLOOKUP(A236,[2]Sheet1!$A:$I,9,FALSE),0)</f>
        <v>0</v>
      </c>
      <c r="N236" s="13">
        <f>IFERROR(VLOOKUP(A236,[3]Sheet1!$A:$G,2,FALSE),0)</f>
        <v>0</v>
      </c>
      <c r="O236" s="13">
        <f>IFERROR(VLOOKUP(A236,[3]Sheet1!$A:$G,3,FALSE),0)</f>
        <v>0</v>
      </c>
      <c r="P236" s="13">
        <f>IFERROR(VLOOKUP(A236,[3]Sheet1!$A:$G,4,FALSE),0)</f>
        <v>0</v>
      </c>
      <c r="Q236" s="13">
        <f>IFERROR(VLOOKUP(A236,[3]Sheet1!$A:$G,5,FALSE),0)</f>
        <v>0</v>
      </c>
      <c r="R236" s="13">
        <f>IFERROR(VLOOKUP(A236,[3]Sheet1!$A:$H,6,FALSE),0)</f>
        <v>0</v>
      </c>
      <c r="S236" s="13">
        <f>IFERROR(VLOOKUP(A236,[3]Sheet1!$A:$I,7,FALSE),0)</f>
        <v>0</v>
      </c>
      <c r="T236" s="13" t="str">
        <f t="shared" si="19"/>
        <v>Sim</v>
      </c>
      <c r="U236" s="13" t="str">
        <f t="shared" si="20"/>
        <v>Sim</v>
      </c>
      <c r="V236" s="13" t="str">
        <f t="shared" si="21"/>
        <v>Não</v>
      </c>
      <c r="W236" s="13" t="str">
        <f t="shared" si="22"/>
        <v>Sim</v>
      </c>
      <c r="X236" s="13" t="str">
        <f t="shared" si="23"/>
        <v>Não</v>
      </c>
      <c r="Y236" s="13" t="str">
        <f t="shared" si="24"/>
        <v>Sim</v>
      </c>
    </row>
    <row r="237" spans="1:25">
      <c r="A237" s="9">
        <v>290280</v>
      </c>
      <c r="B237" s="13">
        <f>IFERROR(VLOOKUP(A237,[1]Monitoramento_Base_somente_Said!$A:$J,5,FALSE),0)</f>
        <v>74795</v>
      </c>
      <c r="C237" s="13">
        <f>IFERROR(VLOOKUP(A237,[1]Monitoramento_Base_somente_Said!$A:$J,6,FALSE),0)</f>
        <v>21951167</v>
      </c>
      <c r="D237" s="13">
        <f>IFERROR(VLOOKUP(A237,[1]Monitoramento_Base_somente_Said!$A:$J,7,FALSE),0)</f>
        <v>66487</v>
      </c>
      <c r="E237" s="13">
        <f>IFERROR(VLOOKUP(A237,[1]Monitoramento_Base_somente_Said!$A:$J,8,FALSE),0)</f>
        <v>26582551</v>
      </c>
      <c r="F237" s="13">
        <f>IFERROR(VLOOKUP(A237,[1]Monitoramento_Base_somente_Said!$A:$J,9,FALSE),0)</f>
        <v>54469</v>
      </c>
      <c r="G237" s="13">
        <f>IFERROR(VLOOKUP(A237,[1]Monitoramento_Base_somente_Said!$A:$J,10,FALSE),0)</f>
        <v>11722602</v>
      </c>
      <c r="H237" s="13">
        <f>IFERROR(VLOOKUP(A237,[2]Sheet1!$A:$I,4,FALSE),0)</f>
        <v>0</v>
      </c>
      <c r="I237" s="13">
        <f>IFERROR(VLOOKUP(A237,[2]Sheet1!$A:$I,5,FALSE),0)</f>
        <v>0</v>
      </c>
      <c r="J237" s="13">
        <f>IFERROR(VLOOKUP(A237,[2]Sheet1!$A:$I,6,FALSE),0)</f>
        <v>0</v>
      </c>
      <c r="K237" s="13">
        <f>IFERROR(VLOOKUP(A237,[2]Sheet1!$A:$I,7,FALSE),0)</f>
        <v>0</v>
      </c>
      <c r="L237" s="13">
        <f>IFERROR(VLOOKUP(A237,[2]Sheet1!$A:$I,8,FALSE),0)</f>
        <v>0</v>
      </c>
      <c r="M237" s="13">
        <f>IFERROR(VLOOKUP(A237,[2]Sheet1!$A:$I,9,FALSE),0)</f>
        <v>0</v>
      </c>
      <c r="N237" s="13">
        <f>IFERROR(VLOOKUP(A237,[3]Sheet1!$A:$G,2,FALSE),0)</f>
        <v>0</v>
      </c>
      <c r="O237" s="13">
        <f>IFERROR(VLOOKUP(A237,[3]Sheet1!$A:$G,3,FALSE),0)</f>
        <v>0</v>
      </c>
      <c r="P237" s="13">
        <f>IFERROR(VLOOKUP(A237,[3]Sheet1!$A:$G,4,FALSE),0)</f>
        <v>0</v>
      </c>
      <c r="Q237" s="13">
        <f>IFERROR(VLOOKUP(A237,[3]Sheet1!$A:$G,5,FALSE),0)</f>
        <v>0</v>
      </c>
      <c r="R237" s="13">
        <f>IFERROR(VLOOKUP(A237,[3]Sheet1!$A:$H,6,FALSE),0)</f>
        <v>0</v>
      </c>
      <c r="S237" s="13">
        <f>IFERROR(VLOOKUP(A237,[3]Sheet1!$A:$I,7,FALSE),0)</f>
        <v>0</v>
      </c>
      <c r="T237" s="13" t="str">
        <f t="shared" si="19"/>
        <v>Sim</v>
      </c>
      <c r="U237" s="13" t="str">
        <f t="shared" si="20"/>
        <v>Sim</v>
      </c>
      <c r="V237" s="13" t="str">
        <f t="shared" si="21"/>
        <v>Sim</v>
      </c>
      <c r="W237" s="13" t="str">
        <f t="shared" si="22"/>
        <v>Sim</v>
      </c>
      <c r="X237" s="13" t="str">
        <f t="shared" si="23"/>
        <v>Sim</v>
      </c>
      <c r="Y237" s="13" t="str">
        <f t="shared" si="24"/>
        <v>Sim</v>
      </c>
    </row>
    <row r="238" spans="1:25">
      <c r="A238" s="9">
        <v>290290</v>
      </c>
      <c r="B238" s="13">
        <f>IFERROR(VLOOKUP(A238,[1]Monitoramento_Base_somente_Said!$A:$J,5,FALSE),0)</f>
        <v>498313</v>
      </c>
      <c r="C238" s="13">
        <f>IFERROR(VLOOKUP(A238,[1]Monitoramento_Base_somente_Said!$A:$J,6,FALSE),0)</f>
        <v>55502762</v>
      </c>
      <c r="D238" s="13">
        <f>IFERROR(VLOOKUP(A238,[1]Monitoramento_Base_somente_Said!$A:$J,7,FALSE),0)</f>
        <v>169391</v>
      </c>
      <c r="E238" s="13">
        <f>IFERROR(VLOOKUP(A238,[1]Monitoramento_Base_somente_Said!$A:$J,8,FALSE),0)</f>
        <v>53116911</v>
      </c>
      <c r="F238" s="13">
        <f>IFERROR(VLOOKUP(A238,[1]Monitoramento_Base_somente_Said!$A:$J,9,FALSE),0)</f>
        <v>252798</v>
      </c>
      <c r="G238" s="13">
        <f>IFERROR(VLOOKUP(A238,[1]Monitoramento_Base_somente_Said!$A:$J,10,FALSE),0)</f>
        <v>25660081</v>
      </c>
      <c r="H238" s="13">
        <f>IFERROR(VLOOKUP(A238,[2]Sheet1!$A:$I,4,FALSE),0)</f>
        <v>0</v>
      </c>
      <c r="I238" s="13">
        <f>IFERROR(VLOOKUP(A238,[2]Sheet1!$A:$I,5,FALSE),0)</f>
        <v>0</v>
      </c>
      <c r="J238" s="13">
        <f>IFERROR(VLOOKUP(A238,[2]Sheet1!$A:$I,6,FALSE),0)</f>
        <v>0</v>
      </c>
      <c r="K238" s="13">
        <f>IFERROR(VLOOKUP(A238,[2]Sheet1!$A:$I,7,FALSE),0)</f>
        <v>0</v>
      </c>
      <c r="L238" s="13">
        <f>IFERROR(VLOOKUP(A238,[2]Sheet1!$A:$I,8,FALSE),0)</f>
        <v>0</v>
      </c>
      <c r="M238" s="13">
        <f>IFERROR(VLOOKUP(A238,[2]Sheet1!$A:$I,9,FALSE),0)</f>
        <v>0</v>
      </c>
      <c r="N238" s="13">
        <f>IFERROR(VLOOKUP(A238,[3]Sheet1!$A:$G,2,FALSE),0)</f>
        <v>0</v>
      </c>
      <c r="O238" s="13">
        <f>IFERROR(VLOOKUP(A238,[3]Sheet1!$A:$G,3,FALSE),0)</f>
        <v>0</v>
      </c>
      <c r="P238" s="13">
        <f>IFERROR(VLOOKUP(A238,[3]Sheet1!$A:$G,4,FALSE),0)</f>
        <v>0</v>
      </c>
      <c r="Q238" s="13">
        <f>IFERROR(VLOOKUP(A238,[3]Sheet1!$A:$G,5,FALSE),0)</f>
        <v>0</v>
      </c>
      <c r="R238" s="13">
        <f>IFERROR(VLOOKUP(A238,[3]Sheet1!$A:$H,6,FALSE),0)</f>
        <v>0</v>
      </c>
      <c r="S238" s="13">
        <f>IFERROR(VLOOKUP(A238,[3]Sheet1!$A:$I,7,FALSE),0)</f>
        <v>0</v>
      </c>
      <c r="T238" s="13" t="str">
        <f t="shared" si="19"/>
        <v>Sim</v>
      </c>
      <c r="U238" s="13" t="str">
        <f t="shared" si="20"/>
        <v>Sim</v>
      </c>
      <c r="V238" s="13" t="str">
        <f t="shared" si="21"/>
        <v>Sim</v>
      </c>
      <c r="W238" s="13" t="str">
        <f t="shared" si="22"/>
        <v>Sim</v>
      </c>
      <c r="X238" s="13" t="str">
        <f t="shared" si="23"/>
        <v>Sim</v>
      </c>
      <c r="Y238" s="13" t="str">
        <f t="shared" si="24"/>
        <v>Sim</v>
      </c>
    </row>
    <row r="239" spans="1:25">
      <c r="A239" s="9">
        <v>290300</v>
      </c>
      <c r="B239" s="13">
        <f>IFERROR(VLOOKUP(A239,[1]Monitoramento_Base_somente_Said!$A:$J,5,FALSE),0)</f>
        <v>2088</v>
      </c>
      <c r="C239" s="13">
        <f>IFERROR(VLOOKUP(A239,[1]Monitoramento_Base_somente_Said!$A:$J,6,FALSE),0)</f>
        <v>938640439</v>
      </c>
      <c r="D239" s="13">
        <f>IFERROR(VLOOKUP(A239,[1]Monitoramento_Base_somente_Said!$A:$J,7,FALSE),0)</f>
        <v>0</v>
      </c>
      <c r="E239" s="13">
        <f>IFERROR(VLOOKUP(A239,[1]Monitoramento_Base_somente_Said!$A:$J,8,FALSE),0)</f>
        <v>879510242</v>
      </c>
      <c r="F239" s="13">
        <f>IFERROR(VLOOKUP(A239,[1]Monitoramento_Base_somente_Said!$A:$J,9,FALSE),0)</f>
        <v>0</v>
      </c>
      <c r="G239" s="13">
        <f>IFERROR(VLOOKUP(A239,[1]Monitoramento_Base_somente_Said!$A:$J,10,FALSE),0)</f>
        <v>363991798</v>
      </c>
      <c r="H239" s="13">
        <f>IFERROR(VLOOKUP(A239,[2]Sheet1!$A:$I,4,FALSE),0)</f>
        <v>0</v>
      </c>
      <c r="I239" s="13">
        <f>IFERROR(VLOOKUP(A239,[2]Sheet1!$A:$I,5,FALSE),0)</f>
        <v>0</v>
      </c>
      <c r="J239" s="13">
        <f>IFERROR(VLOOKUP(A239,[2]Sheet1!$A:$I,6,FALSE),0)</f>
        <v>0</v>
      </c>
      <c r="K239" s="13">
        <f>IFERROR(VLOOKUP(A239,[2]Sheet1!$A:$I,7,FALSE),0)</f>
        <v>0</v>
      </c>
      <c r="L239" s="13">
        <f>IFERROR(VLOOKUP(A239,[2]Sheet1!$A:$I,8,FALSE),0)</f>
        <v>0</v>
      </c>
      <c r="M239" s="13">
        <f>IFERROR(VLOOKUP(A239,[2]Sheet1!$A:$I,9,FALSE),0)</f>
        <v>0</v>
      </c>
      <c r="N239" s="13">
        <f>IFERROR(VLOOKUP(A239,[3]Sheet1!$A:$G,2,FALSE),0)</f>
        <v>0</v>
      </c>
      <c r="O239" s="13">
        <f>IFERROR(VLOOKUP(A239,[3]Sheet1!$A:$G,3,FALSE),0)</f>
        <v>0</v>
      </c>
      <c r="P239" s="13">
        <f>IFERROR(VLOOKUP(A239,[3]Sheet1!$A:$G,4,FALSE),0)</f>
        <v>0</v>
      </c>
      <c r="Q239" s="13">
        <f>IFERROR(VLOOKUP(A239,[3]Sheet1!$A:$G,5,FALSE),0)</f>
        <v>0</v>
      </c>
      <c r="R239" s="13">
        <f>IFERROR(VLOOKUP(A239,[3]Sheet1!$A:$H,6,FALSE),0)</f>
        <v>0</v>
      </c>
      <c r="S239" s="13">
        <f>IFERROR(VLOOKUP(A239,[3]Sheet1!$A:$I,7,FALSE),0)</f>
        <v>0</v>
      </c>
      <c r="T239" s="13" t="str">
        <f t="shared" si="19"/>
        <v>Sim</v>
      </c>
      <c r="U239" s="13" t="str">
        <f t="shared" si="20"/>
        <v>Sim</v>
      </c>
      <c r="V239" s="13" t="str">
        <f t="shared" si="21"/>
        <v>Não</v>
      </c>
      <c r="W239" s="13" t="str">
        <f t="shared" si="22"/>
        <v>Sim</v>
      </c>
      <c r="X239" s="13" t="str">
        <f t="shared" si="23"/>
        <v>Não</v>
      </c>
      <c r="Y239" s="13" t="str">
        <f t="shared" si="24"/>
        <v>Sim</v>
      </c>
    </row>
    <row r="240" spans="1:25">
      <c r="A240" s="9">
        <v>290310</v>
      </c>
      <c r="B240" s="13">
        <f>IFERROR(VLOOKUP(A240,[1]Monitoramento_Base_somente_Said!$A:$J,5,FALSE),0)</f>
        <v>0</v>
      </c>
      <c r="C240" s="13">
        <f>IFERROR(VLOOKUP(A240,[1]Monitoramento_Base_somente_Said!$A:$J,6,FALSE),0)</f>
        <v>28609217</v>
      </c>
      <c r="D240" s="13">
        <f>IFERROR(VLOOKUP(A240,[1]Monitoramento_Base_somente_Said!$A:$J,7,FALSE),0)</f>
        <v>0</v>
      </c>
      <c r="E240" s="13">
        <f>IFERROR(VLOOKUP(A240,[1]Monitoramento_Base_somente_Said!$A:$J,8,FALSE),0)</f>
        <v>26737739</v>
      </c>
      <c r="F240" s="13">
        <f>IFERROR(VLOOKUP(A240,[1]Monitoramento_Base_somente_Said!$A:$J,9,FALSE),0)</f>
        <v>0</v>
      </c>
      <c r="G240" s="13">
        <f>IFERROR(VLOOKUP(A240,[1]Monitoramento_Base_somente_Said!$A:$J,10,FALSE),0)</f>
        <v>11063354</v>
      </c>
      <c r="H240" s="13">
        <f>IFERROR(VLOOKUP(A240,[2]Sheet1!$A:$I,4,FALSE),0)</f>
        <v>0</v>
      </c>
      <c r="I240" s="13">
        <f>IFERROR(VLOOKUP(A240,[2]Sheet1!$A:$I,5,FALSE),0)</f>
        <v>0</v>
      </c>
      <c r="J240" s="13">
        <f>IFERROR(VLOOKUP(A240,[2]Sheet1!$A:$I,6,FALSE),0)</f>
        <v>0</v>
      </c>
      <c r="K240" s="13">
        <f>IFERROR(VLOOKUP(A240,[2]Sheet1!$A:$I,7,FALSE),0)</f>
        <v>0</v>
      </c>
      <c r="L240" s="13">
        <f>IFERROR(VLOOKUP(A240,[2]Sheet1!$A:$I,8,FALSE),0)</f>
        <v>0</v>
      </c>
      <c r="M240" s="13">
        <f>IFERROR(VLOOKUP(A240,[2]Sheet1!$A:$I,9,FALSE),0)</f>
        <v>0</v>
      </c>
      <c r="N240" s="13">
        <f>IFERROR(VLOOKUP(A240,[3]Sheet1!$A:$G,2,FALSE),0)</f>
        <v>0</v>
      </c>
      <c r="O240" s="13">
        <f>IFERROR(VLOOKUP(A240,[3]Sheet1!$A:$G,3,FALSE),0)</f>
        <v>0</v>
      </c>
      <c r="P240" s="13">
        <f>IFERROR(VLOOKUP(A240,[3]Sheet1!$A:$G,4,FALSE),0)</f>
        <v>0</v>
      </c>
      <c r="Q240" s="13">
        <f>IFERROR(VLOOKUP(A240,[3]Sheet1!$A:$G,5,FALSE),0)</f>
        <v>0</v>
      </c>
      <c r="R240" s="13">
        <f>IFERROR(VLOOKUP(A240,[3]Sheet1!$A:$H,6,FALSE),0)</f>
        <v>0</v>
      </c>
      <c r="S240" s="13">
        <f>IFERROR(VLOOKUP(A240,[3]Sheet1!$A:$I,7,FALSE),0)</f>
        <v>0</v>
      </c>
      <c r="T240" s="13" t="str">
        <f t="shared" si="19"/>
        <v>Não</v>
      </c>
      <c r="U240" s="13" t="str">
        <f t="shared" si="20"/>
        <v>Sim</v>
      </c>
      <c r="V240" s="13" t="str">
        <f t="shared" si="21"/>
        <v>Não</v>
      </c>
      <c r="W240" s="13" t="str">
        <f t="shared" si="22"/>
        <v>Sim</v>
      </c>
      <c r="X240" s="13" t="str">
        <f t="shared" si="23"/>
        <v>Não</v>
      </c>
      <c r="Y240" s="13" t="str">
        <f t="shared" si="24"/>
        <v>Sim</v>
      </c>
    </row>
    <row r="241" spans="1:25">
      <c r="A241" s="19">
        <v>290320</v>
      </c>
      <c r="B241" s="13">
        <f>IFERROR(VLOOKUP(A241,[1]Monitoramento_Base_somente_Said!$A:$J,5,FALSE),0)</f>
        <v>1438872</v>
      </c>
      <c r="C241" s="13">
        <f>IFERROR(VLOOKUP(A241,[1]Monitoramento_Base_somente_Said!$A:$J,6,FALSE),0)</f>
        <v>332058794</v>
      </c>
      <c r="D241" s="13">
        <f>IFERROR(VLOOKUP(A241,[1]Monitoramento_Base_somente_Said!$A:$J,7,FALSE),0)</f>
        <v>1497330</v>
      </c>
      <c r="E241" s="13">
        <f>IFERROR(VLOOKUP(A241,[1]Monitoramento_Base_somente_Said!$A:$J,8,FALSE),0)</f>
        <v>311986417</v>
      </c>
      <c r="F241" s="13">
        <f>IFERROR(VLOOKUP(A241,[1]Monitoramento_Base_somente_Said!$A:$J,9,FALSE),0)</f>
        <v>310447</v>
      </c>
      <c r="G241" s="13">
        <f>IFERROR(VLOOKUP(A241,[1]Monitoramento_Base_somente_Said!$A:$J,10,FALSE),0)</f>
        <v>138714337</v>
      </c>
      <c r="H241" s="13">
        <f>IFERROR(VLOOKUP(A241,[2]Sheet1!$A:$I,4,FALSE),0)</f>
        <v>0</v>
      </c>
      <c r="I241" s="13">
        <f>IFERROR(VLOOKUP(A241,[2]Sheet1!$A:$I,5,FALSE),0)</f>
        <v>0</v>
      </c>
      <c r="J241" s="13">
        <f>IFERROR(VLOOKUP(A241,[2]Sheet1!$A:$I,6,FALSE),0)</f>
        <v>0</v>
      </c>
      <c r="K241" s="13">
        <f>IFERROR(VLOOKUP(A241,[2]Sheet1!$A:$I,7,FALSE),0)</f>
        <v>0</v>
      </c>
      <c r="L241" s="13">
        <f>IFERROR(VLOOKUP(A241,[2]Sheet1!$A:$I,8,FALSE),0)</f>
        <v>0</v>
      </c>
      <c r="M241" s="13">
        <f>IFERROR(VLOOKUP(A241,[2]Sheet1!$A:$I,9,FALSE),0)</f>
        <v>0</v>
      </c>
      <c r="N241" s="13">
        <f>IFERROR(VLOOKUP(A241,[3]Sheet1!$A:$G,2,FALSE),0)</f>
        <v>0</v>
      </c>
      <c r="O241" s="13">
        <f>IFERROR(VLOOKUP(A241,[3]Sheet1!$A:$G,3,FALSE),0)</f>
        <v>0</v>
      </c>
      <c r="P241" s="13">
        <f>IFERROR(VLOOKUP(A241,[3]Sheet1!$A:$G,4,FALSE),0)</f>
        <v>0</v>
      </c>
      <c r="Q241" s="13">
        <f>IFERROR(VLOOKUP(A241,[3]Sheet1!$A:$G,5,FALSE),0)</f>
        <v>0</v>
      </c>
      <c r="R241" s="13">
        <f>IFERROR(VLOOKUP(A241,[3]Sheet1!$A:$H,6,FALSE),0)</f>
        <v>0</v>
      </c>
      <c r="S241" s="13">
        <f>IFERROR(VLOOKUP(A241,[3]Sheet1!$A:$I,7,FALSE),0)</f>
        <v>0</v>
      </c>
      <c r="T241" s="13" t="str">
        <f t="shared" si="19"/>
        <v>Sim</v>
      </c>
      <c r="U241" s="13" t="str">
        <f t="shared" si="20"/>
        <v>Sim</v>
      </c>
      <c r="V241" s="13" t="str">
        <f t="shared" si="21"/>
        <v>Sim</v>
      </c>
      <c r="W241" s="13" t="str">
        <f t="shared" si="22"/>
        <v>Sim</v>
      </c>
      <c r="X241" s="13" t="str">
        <f t="shared" si="23"/>
        <v>Sim</v>
      </c>
      <c r="Y241" s="13" t="str">
        <f t="shared" si="24"/>
        <v>Sim</v>
      </c>
    </row>
    <row r="242" spans="1:25">
      <c r="A242" s="19">
        <v>290323</v>
      </c>
      <c r="B242" s="13">
        <f>IFERROR(VLOOKUP(A242,[1]Monitoramento_Base_somente_Said!$A:$J,5,FALSE),0)</f>
        <v>0</v>
      </c>
      <c r="C242" s="13">
        <f>IFERROR(VLOOKUP(A242,[1]Monitoramento_Base_somente_Said!$A:$J,6,FALSE),0)</f>
        <v>1981210</v>
      </c>
      <c r="D242" s="13">
        <f>IFERROR(VLOOKUP(A242,[1]Monitoramento_Base_somente_Said!$A:$J,7,FALSE),0)</f>
        <v>0</v>
      </c>
      <c r="E242" s="13">
        <f>IFERROR(VLOOKUP(A242,[1]Monitoramento_Base_somente_Said!$A:$J,8,FALSE),0)</f>
        <v>1853390</v>
      </c>
      <c r="F242" s="13">
        <f>IFERROR(VLOOKUP(A242,[1]Monitoramento_Base_somente_Said!$A:$J,9,FALSE),0)</f>
        <v>0</v>
      </c>
      <c r="G242" s="13">
        <f>IFERROR(VLOOKUP(A242,[1]Monitoramento_Base_somente_Said!$A:$J,10,FALSE),0)</f>
        <v>766920</v>
      </c>
      <c r="H242" s="13">
        <f>IFERROR(VLOOKUP(A242,[2]Sheet1!$A:$I,4,FALSE),0)</f>
        <v>0</v>
      </c>
      <c r="I242" s="13">
        <f>IFERROR(VLOOKUP(A242,[2]Sheet1!$A:$I,5,FALSE),0)</f>
        <v>0</v>
      </c>
      <c r="J242" s="13">
        <f>IFERROR(VLOOKUP(A242,[2]Sheet1!$A:$I,6,FALSE),0)</f>
        <v>0</v>
      </c>
      <c r="K242" s="13">
        <f>IFERROR(VLOOKUP(A242,[2]Sheet1!$A:$I,7,FALSE),0)</f>
        <v>0</v>
      </c>
      <c r="L242" s="13">
        <f>IFERROR(VLOOKUP(A242,[2]Sheet1!$A:$I,8,FALSE),0)</f>
        <v>0</v>
      </c>
      <c r="M242" s="13">
        <f>IFERROR(VLOOKUP(A242,[2]Sheet1!$A:$I,9,FALSE),0)</f>
        <v>0</v>
      </c>
      <c r="N242" s="13">
        <f>IFERROR(VLOOKUP(A242,[3]Sheet1!$A:$G,2,FALSE),0)</f>
        <v>0</v>
      </c>
      <c r="O242" s="13">
        <f>IFERROR(VLOOKUP(A242,[3]Sheet1!$A:$G,3,FALSE),0)</f>
        <v>0</v>
      </c>
      <c r="P242" s="13">
        <f>IFERROR(VLOOKUP(A242,[3]Sheet1!$A:$G,4,FALSE),0)</f>
        <v>0</v>
      </c>
      <c r="Q242" s="13">
        <f>IFERROR(VLOOKUP(A242,[3]Sheet1!$A:$G,5,FALSE),0)</f>
        <v>0</v>
      </c>
      <c r="R242" s="13">
        <f>IFERROR(VLOOKUP(A242,[3]Sheet1!$A:$H,6,FALSE),0)</f>
        <v>0</v>
      </c>
      <c r="S242" s="13">
        <f>IFERROR(VLOOKUP(A242,[3]Sheet1!$A:$I,7,FALSE),0)</f>
        <v>0</v>
      </c>
      <c r="T242" s="13" t="str">
        <f t="shared" si="19"/>
        <v>Não</v>
      </c>
      <c r="U242" s="13" t="str">
        <f t="shared" si="20"/>
        <v>Sim</v>
      </c>
      <c r="V242" s="13" t="str">
        <f t="shared" si="21"/>
        <v>Não</v>
      </c>
      <c r="W242" s="13" t="str">
        <f t="shared" si="22"/>
        <v>Sim</v>
      </c>
      <c r="X242" s="13" t="str">
        <f t="shared" si="23"/>
        <v>Não</v>
      </c>
      <c r="Y242" s="13" t="str">
        <f t="shared" si="24"/>
        <v>Sim</v>
      </c>
    </row>
    <row r="243" spans="1:25">
      <c r="A243" s="9">
        <v>290330</v>
      </c>
      <c r="B243" s="13">
        <f>IFERROR(VLOOKUP(A243,[1]Monitoramento_Base_somente_Said!$A:$J,5,FALSE),0)</f>
        <v>0</v>
      </c>
      <c r="C243" s="13">
        <f>IFERROR(VLOOKUP(A243,[1]Monitoramento_Base_somente_Said!$A:$J,6,FALSE),0)</f>
        <v>0</v>
      </c>
      <c r="D243" s="13">
        <f>IFERROR(VLOOKUP(A243,[1]Monitoramento_Base_somente_Said!$A:$J,7,FALSE),0)</f>
        <v>0</v>
      </c>
      <c r="E243" s="13">
        <f>IFERROR(VLOOKUP(A243,[1]Monitoramento_Base_somente_Said!$A:$J,8,FALSE),0)</f>
        <v>0</v>
      </c>
      <c r="F243" s="13">
        <f>IFERROR(VLOOKUP(A243,[1]Monitoramento_Base_somente_Said!$A:$J,9,FALSE),0)</f>
        <v>0</v>
      </c>
      <c r="G243" s="13">
        <f>IFERROR(VLOOKUP(A243,[1]Monitoramento_Base_somente_Said!$A:$J,10,FALSE),0)</f>
        <v>0</v>
      </c>
      <c r="H243" s="13">
        <f>IFERROR(VLOOKUP(A243,[2]Sheet1!$A:$I,4,FALSE),0)</f>
        <v>0</v>
      </c>
      <c r="I243" s="13">
        <f>IFERROR(VLOOKUP(A243,[2]Sheet1!$A:$I,5,FALSE),0)</f>
        <v>0</v>
      </c>
      <c r="J243" s="13">
        <f>IFERROR(VLOOKUP(A243,[2]Sheet1!$A:$I,6,FALSE),0)</f>
        <v>0</v>
      </c>
      <c r="K243" s="13">
        <f>IFERROR(VLOOKUP(A243,[2]Sheet1!$A:$I,7,FALSE),0)</f>
        <v>0</v>
      </c>
      <c r="L243" s="13">
        <f>IFERROR(VLOOKUP(A243,[2]Sheet1!$A:$I,8,FALSE),0)</f>
        <v>0</v>
      </c>
      <c r="M243" s="13">
        <f>IFERROR(VLOOKUP(A243,[2]Sheet1!$A:$I,9,FALSE),0)</f>
        <v>0</v>
      </c>
      <c r="N243" s="13">
        <f>IFERROR(VLOOKUP(A243,[3]Sheet1!$A:$G,2,FALSE),0)</f>
        <v>0</v>
      </c>
      <c r="O243" s="13">
        <f>IFERROR(VLOOKUP(A243,[3]Sheet1!$A:$G,3,FALSE),0)</f>
        <v>0</v>
      </c>
      <c r="P243" s="13">
        <f>IFERROR(VLOOKUP(A243,[3]Sheet1!$A:$G,4,FALSE),0)</f>
        <v>0</v>
      </c>
      <c r="Q243" s="13">
        <f>IFERROR(VLOOKUP(A243,[3]Sheet1!$A:$G,5,FALSE),0)</f>
        <v>0</v>
      </c>
      <c r="R243" s="13">
        <f>IFERROR(VLOOKUP(A243,[3]Sheet1!$A:$H,6,FALSE),0)</f>
        <v>0</v>
      </c>
      <c r="S243" s="13">
        <f>IFERROR(VLOOKUP(A243,[3]Sheet1!$A:$I,7,FALSE),0)</f>
        <v>0</v>
      </c>
      <c r="T243" s="13" t="str">
        <f t="shared" si="19"/>
        <v>Não</v>
      </c>
      <c r="U243" s="13" t="str">
        <f t="shared" si="20"/>
        <v>Não</v>
      </c>
      <c r="V243" s="13" t="str">
        <f t="shared" si="21"/>
        <v>Não</v>
      </c>
      <c r="W243" s="13" t="str">
        <f t="shared" si="22"/>
        <v>Não</v>
      </c>
      <c r="X243" s="13" t="str">
        <f t="shared" si="23"/>
        <v>Não</v>
      </c>
      <c r="Y243" s="13" t="str">
        <f t="shared" si="24"/>
        <v>Não</v>
      </c>
    </row>
    <row r="244" spans="1:25">
      <c r="A244" s="9">
        <v>290327</v>
      </c>
      <c r="B244" s="13">
        <f>IFERROR(VLOOKUP(A244,[1]Monitoramento_Base_somente_Said!$A:$J,5,FALSE),0)</f>
        <v>15411</v>
      </c>
      <c r="C244" s="13">
        <f>IFERROR(VLOOKUP(A244,[1]Monitoramento_Base_somente_Said!$A:$J,6,FALSE),0)</f>
        <v>111214914</v>
      </c>
      <c r="D244" s="13">
        <f>IFERROR(VLOOKUP(A244,[1]Monitoramento_Base_somente_Said!$A:$J,7,FALSE),0)</f>
        <v>3317</v>
      </c>
      <c r="E244" s="13">
        <f>IFERROR(VLOOKUP(A244,[1]Monitoramento_Base_somente_Said!$A:$J,8,FALSE),0)</f>
        <v>106846308</v>
      </c>
      <c r="F244" s="13">
        <f>IFERROR(VLOOKUP(A244,[1]Monitoramento_Base_somente_Said!$A:$J,9,FALSE),0)</f>
        <v>0</v>
      </c>
      <c r="G244" s="13">
        <f>IFERROR(VLOOKUP(A244,[1]Monitoramento_Base_somente_Said!$A:$J,10,FALSE),0)</f>
        <v>43866810</v>
      </c>
      <c r="H244" s="13">
        <f>IFERROR(VLOOKUP(A244,[2]Sheet1!$A:$I,4,FALSE),0)</f>
        <v>0</v>
      </c>
      <c r="I244" s="13">
        <f>IFERROR(VLOOKUP(A244,[2]Sheet1!$A:$I,5,FALSE),0)</f>
        <v>0</v>
      </c>
      <c r="J244" s="13">
        <f>IFERROR(VLOOKUP(A244,[2]Sheet1!$A:$I,6,FALSE),0)</f>
        <v>0</v>
      </c>
      <c r="K244" s="13">
        <f>IFERROR(VLOOKUP(A244,[2]Sheet1!$A:$I,7,FALSE),0)</f>
        <v>0</v>
      </c>
      <c r="L244" s="13">
        <f>IFERROR(VLOOKUP(A244,[2]Sheet1!$A:$I,8,FALSE),0)</f>
        <v>0</v>
      </c>
      <c r="M244" s="13">
        <f>IFERROR(VLOOKUP(A244,[2]Sheet1!$A:$I,9,FALSE),0)</f>
        <v>0</v>
      </c>
      <c r="N244" s="13">
        <f>IFERROR(VLOOKUP(A244,[3]Sheet1!$A:$G,2,FALSE),0)</f>
        <v>0</v>
      </c>
      <c r="O244" s="13">
        <f>IFERROR(VLOOKUP(A244,[3]Sheet1!$A:$G,3,FALSE),0)</f>
        <v>0</v>
      </c>
      <c r="P244" s="13">
        <f>IFERROR(VLOOKUP(A244,[3]Sheet1!$A:$G,4,FALSE),0)</f>
        <v>0</v>
      </c>
      <c r="Q244" s="13">
        <f>IFERROR(VLOOKUP(A244,[3]Sheet1!$A:$G,5,FALSE),0)</f>
        <v>0</v>
      </c>
      <c r="R244" s="13">
        <f>IFERROR(VLOOKUP(A244,[3]Sheet1!$A:$H,6,FALSE),0)</f>
        <v>0</v>
      </c>
      <c r="S244" s="13">
        <f>IFERROR(VLOOKUP(A244,[3]Sheet1!$A:$I,7,FALSE),0)</f>
        <v>0</v>
      </c>
      <c r="T244" s="13" t="str">
        <f t="shared" si="19"/>
        <v>Sim</v>
      </c>
      <c r="U244" s="13" t="str">
        <f t="shared" si="20"/>
        <v>Sim</v>
      </c>
      <c r="V244" s="13" t="str">
        <f t="shared" si="21"/>
        <v>Sim</v>
      </c>
      <c r="W244" s="13" t="str">
        <f t="shared" si="22"/>
        <v>Sim</v>
      </c>
      <c r="X244" s="13" t="str">
        <f t="shared" si="23"/>
        <v>Não</v>
      </c>
      <c r="Y244" s="13" t="str">
        <f t="shared" si="24"/>
        <v>Sim</v>
      </c>
    </row>
    <row r="245" spans="1:25">
      <c r="A245" s="9">
        <v>290340</v>
      </c>
      <c r="B245" s="13">
        <f>IFERROR(VLOOKUP(A245,[1]Monitoramento_Base_somente_Said!$A:$J,5,FALSE),0)</f>
        <v>252924</v>
      </c>
      <c r="C245" s="13">
        <f>IFERROR(VLOOKUP(A245,[1]Monitoramento_Base_somente_Said!$A:$J,6,FALSE),0)</f>
        <v>31409610</v>
      </c>
      <c r="D245" s="13">
        <f>IFERROR(VLOOKUP(A245,[1]Monitoramento_Base_somente_Said!$A:$J,7,FALSE),0)</f>
        <v>57347</v>
      </c>
      <c r="E245" s="13">
        <f>IFERROR(VLOOKUP(A245,[1]Monitoramento_Base_somente_Said!$A:$J,8,FALSE),0)</f>
        <v>29588445</v>
      </c>
      <c r="F245" s="13">
        <f>IFERROR(VLOOKUP(A245,[1]Monitoramento_Base_somente_Said!$A:$J,9,FALSE),0)</f>
        <v>34092</v>
      </c>
      <c r="G245" s="13">
        <f>IFERROR(VLOOKUP(A245,[1]Monitoramento_Base_somente_Said!$A:$J,10,FALSE),0)</f>
        <v>13207155</v>
      </c>
      <c r="H245" s="13">
        <f>IFERROR(VLOOKUP(A245,[2]Sheet1!$A:$I,4,FALSE),0)</f>
        <v>0</v>
      </c>
      <c r="I245" s="13">
        <f>IFERROR(VLOOKUP(A245,[2]Sheet1!$A:$I,5,FALSE),0)</f>
        <v>0</v>
      </c>
      <c r="J245" s="13">
        <f>IFERROR(VLOOKUP(A245,[2]Sheet1!$A:$I,6,FALSE),0)</f>
        <v>0</v>
      </c>
      <c r="K245" s="13">
        <f>IFERROR(VLOOKUP(A245,[2]Sheet1!$A:$I,7,FALSE),0)</f>
        <v>0</v>
      </c>
      <c r="L245" s="13">
        <f>IFERROR(VLOOKUP(A245,[2]Sheet1!$A:$I,8,FALSE),0)</f>
        <v>0</v>
      </c>
      <c r="M245" s="13">
        <f>IFERROR(VLOOKUP(A245,[2]Sheet1!$A:$I,9,FALSE),0)</f>
        <v>0</v>
      </c>
      <c r="N245" s="13">
        <f>IFERROR(VLOOKUP(A245,[3]Sheet1!$A:$G,2,FALSE),0)</f>
        <v>0</v>
      </c>
      <c r="O245" s="13">
        <f>IFERROR(VLOOKUP(A245,[3]Sheet1!$A:$G,3,FALSE),0)</f>
        <v>0</v>
      </c>
      <c r="P245" s="13">
        <f>IFERROR(VLOOKUP(A245,[3]Sheet1!$A:$G,4,FALSE),0)</f>
        <v>0</v>
      </c>
      <c r="Q245" s="13">
        <f>IFERROR(VLOOKUP(A245,[3]Sheet1!$A:$G,5,FALSE),0)</f>
        <v>0</v>
      </c>
      <c r="R245" s="13">
        <f>IFERROR(VLOOKUP(A245,[3]Sheet1!$A:$H,6,FALSE),0)</f>
        <v>0</v>
      </c>
      <c r="S245" s="13">
        <f>IFERROR(VLOOKUP(A245,[3]Sheet1!$A:$I,7,FALSE),0)</f>
        <v>0</v>
      </c>
      <c r="T245" s="13" t="str">
        <f t="shared" si="19"/>
        <v>Sim</v>
      </c>
      <c r="U245" s="13" t="str">
        <f t="shared" si="20"/>
        <v>Sim</v>
      </c>
      <c r="V245" s="13" t="str">
        <f t="shared" si="21"/>
        <v>Sim</v>
      </c>
      <c r="W245" s="13" t="str">
        <f t="shared" si="22"/>
        <v>Sim</v>
      </c>
      <c r="X245" s="13" t="str">
        <f t="shared" si="23"/>
        <v>Sim</v>
      </c>
      <c r="Y245" s="13" t="str">
        <f t="shared" si="24"/>
        <v>Sim</v>
      </c>
    </row>
    <row r="246" spans="1:25">
      <c r="A246" s="9">
        <v>290350</v>
      </c>
      <c r="B246" s="13">
        <f>IFERROR(VLOOKUP(A246,[1]Monitoramento_Base_somente_Said!$A:$J,5,FALSE),0)</f>
        <v>17146</v>
      </c>
      <c r="C246" s="13">
        <f>IFERROR(VLOOKUP(A246,[1]Monitoramento_Base_somente_Said!$A:$J,6,FALSE),0)</f>
        <v>64267765</v>
      </c>
      <c r="D246" s="13">
        <f>IFERROR(VLOOKUP(A246,[1]Monitoramento_Base_somente_Said!$A:$J,7,FALSE),0)</f>
        <v>9824</v>
      </c>
      <c r="E246" s="13">
        <f>IFERROR(VLOOKUP(A246,[1]Monitoramento_Base_somente_Said!$A:$J,8,FALSE),0)</f>
        <v>57994067</v>
      </c>
      <c r="F246" s="13">
        <f>IFERROR(VLOOKUP(A246,[1]Monitoramento_Base_somente_Said!$A:$J,9,FALSE),0)</f>
        <v>8169</v>
      </c>
      <c r="G246" s="13">
        <f>IFERROR(VLOOKUP(A246,[1]Monitoramento_Base_somente_Said!$A:$J,10,FALSE),0)</f>
        <v>23334465</v>
      </c>
      <c r="H246" s="13">
        <f>IFERROR(VLOOKUP(A246,[2]Sheet1!$A:$I,4,FALSE),0)</f>
        <v>0</v>
      </c>
      <c r="I246" s="13">
        <f>IFERROR(VLOOKUP(A246,[2]Sheet1!$A:$I,5,FALSE),0)</f>
        <v>0</v>
      </c>
      <c r="J246" s="13">
        <f>IFERROR(VLOOKUP(A246,[2]Sheet1!$A:$I,6,FALSE),0)</f>
        <v>0</v>
      </c>
      <c r="K246" s="13">
        <f>IFERROR(VLOOKUP(A246,[2]Sheet1!$A:$I,7,FALSE),0)</f>
        <v>0</v>
      </c>
      <c r="L246" s="13">
        <f>IFERROR(VLOOKUP(A246,[2]Sheet1!$A:$I,8,FALSE),0)</f>
        <v>0</v>
      </c>
      <c r="M246" s="13">
        <f>IFERROR(VLOOKUP(A246,[2]Sheet1!$A:$I,9,FALSE),0)</f>
        <v>0</v>
      </c>
      <c r="N246" s="13">
        <f>IFERROR(VLOOKUP(A246,[3]Sheet1!$A:$G,2,FALSE),0)</f>
        <v>0</v>
      </c>
      <c r="O246" s="13">
        <f>IFERROR(VLOOKUP(A246,[3]Sheet1!$A:$G,3,FALSE),0)</f>
        <v>0</v>
      </c>
      <c r="P246" s="13">
        <f>IFERROR(VLOOKUP(A246,[3]Sheet1!$A:$G,4,FALSE),0)</f>
        <v>0</v>
      </c>
      <c r="Q246" s="13">
        <f>IFERROR(VLOOKUP(A246,[3]Sheet1!$A:$G,5,FALSE),0)</f>
        <v>0</v>
      </c>
      <c r="R246" s="13">
        <f>IFERROR(VLOOKUP(A246,[3]Sheet1!$A:$H,6,FALSE),0)</f>
        <v>0</v>
      </c>
      <c r="S246" s="13">
        <f>IFERROR(VLOOKUP(A246,[3]Sheet1!$A:$I,7,FALSE),0)</f>
        <v>0</v>
      </c>
      <c r="T246" s="13" t="str">
        <f t="shared" si="19"/>
        <v>Sim</v>
      </c>
      <c r="U246" s="13" t="str">
        <f t="shared" si="20"/>
        <v>Sim</v>
      </c>
      <c r="V246" s="13" t="str">
        <f t="shared" si="21"/>
        <v>Sim</v>
      </c>
      <c r="W246" s="13" t="str">
        <f t="shared" si="22"/>
        <v>Sim</v>
      </c>
      <c r="X246" s="13" t="str">
        <f t="shared" si="23"/>
        <v>Sim</v>
      </c>
      <c r="Y246" s="13" t="str">
        <f t="shared" si="24"/>
        <v>Sim</v>
      </c>
    </row>
    <row r="247" spans="1:25">
      <c r="A247" s="9">
        <v>290360</v>
      </c>
      <c r="B247" s="13">
        <f>IFERROR(VLOOKUP(A247,[1]Monitoramento_Base_somente_Said!$A:$J,5,FALSE),0)</f>
        <v>0</v>
      </c>
      <c r="C247" s="13">
        <f>IFERROR(VLOOKUP(A247,[1]Monitoramento_Base_somente_Said!$A:$J,6,FALSE),0)</f>
        <v>1972871</v>
      </c>
      <c r="D247" s="13">
        <f>IFERROR(VLOOKUP(A247,[1]Monitoramento_Base_somente_Said!$A:$J,7,FALSE),0)</f>
        <v>0</v>
      </c>
      <c r="E247" s="13">
        <f>IFERROR(VLOOKUP(A247,[1]Monitoramento_Base_somente_Said!$A:$J,8,FALSE),0)</f>
        <v>1845589</v>
      </c>
      <c r="F247" s="13">
        <f>IFERROR(VLOOKUP(A247,[1]Monitoramento_Base_somente_Said!$A:$J,9,FALSE),0)</f>
        <v>0</v>
      </c>
      <c r="G247" s="13">
        <f>IFERROR(VLOOKUP(A247,[1]Monitoramento_Base_somente_Said!$A:$J,10,FALSE),0)</f>
        <v>763692</v>
      </c>
      <c r="H247" s="13">
        <f>IFERROR(VLOOKUP(A247,[2]Sheet1!$A:$I,4,FALSE),0)</f>
        <v>0</v>
      </c>
      <c r="I247" s="13">
        <f>IFERROR(VLOOKUP(A247,[2]Sheet1!$A:$I,5,FALSE),0)</f>
        <v>0</v>
      </c>
      <c r="J247" s="13">
        <f>IFERROR(VLOOKUP(A247,[2]Sheet1!$A:$I,6,FALSE),0)</f>
        <v>0</v>
      </c>
      <c r="K247" s="13">
        <f>IFERROR(VLOOKUP(A247,[2]Sheet1!$A:$I,7,FALSE),0)</f>
        <v>0</v>
      </c>
      <c r="L247" s="13">
        <f>IFERROR(VLOOKUP(A247,[2]Sheet1!$A:$I,8,FALSE),0)</f>
        <v>0</v>
      </c>
      <c r="M247" s="13">
        <f>IFERROR(VLOOKUP(A247,[2]Sheet1!$A:$I,9,FALSE),0)</f>
        <v>0</v>
      </c>
      <c r="N247" s="13">
        <f>IFERROR(VLOOKUP(A247,[3]Sheet1!$A:$G,2,FALSE),0)</f>
        <v>0</v>
      </c>
      <c r="O247" s="13">
        <f>IFERROR(VLOOKUP(A247,[3]Sheet1!$A:$G,3,FALSE),0)</f>
        <v>0</v>
      </c>
      <c r="P247" s="13">
        <f>IFERROR(VLOOKUP(A247,[3]Sheet1!$A:$G,4,FALSE),0)</f>
        <v>0</v>
      </c>
      <c r="Q247" s="13">
        <f>IFERROR(VLOOKUP(A247,[3]Sheet1!$A:$G,5,FALSE),0)</f>
        <v>0</v>
      </c>
      <c r="R247" s="13">
        <f>IFERROR(VLOOKUP(A247,[3]Sheet1!$A:$H,6,FALSE),0)</f>
        <v>0</v>
      </c>
      <c r="S247" s="13">
        <f>IFERROR(VLOOKUP(A247,[3]Sheet1!$A:$I,7,FALSE),0)</f>
        <v>0</v>
      </c>
      <c r="T247" s="13" t="str">
        <f t="shared" si="19"/>
        <v>Não</v>
      </c>
      <c r="U247" s="13" t="str">
        <f t="shared" si="20"/>
        <v>Sim</v>
      </c>
      <c r="V247" s="13" t="str">
        <f t="shared" si="21"/>
        <v>Não</v>
      </c>
      <c r="W247" s="13" t="str">
        <f t="shared" si="22"/>
        <v>Sim</v>
      </c>
      <c r="X247" s="13" t="str">
        <f t="shared" si="23"/>
        <v>Não</v>
      </c>
      <c r="Y247" s="13" t="str">
        <f t="shared" si="24"/>
        <v>Sim</v>
      </c>
    </row>
    <row r="248" spans="1:25">
      <c r="A248" s="9">
        <v>290370</v>
      </c>
      <c r="B248" s="13">
        <f>IFERROR(VLOOKUP(A248,[1]Monitoramento_Base_somente_Said!$A:$J,5,FALSE),0)</f>
        <v>0</v>
      </c>
      <c r="C248" s="13">
        <f>IFERROR(VLOOKUP(A248,[1]Monitoramento_Base_somente_Said!$A:$J,6,FALSE),0)</f>
        <v>42305111</v>
      </c>
      <c r="D248" s="13">
        <f>IFERROR(VLOOKUP(A248,[1]Monitoramento_Base_somente_Said!$A:$J,7,FALSE),0)</f>
        <v>0</v>
      </c>
      <c r="E248" s="13">
        <f>IFERROR(VLOOKUP(A248,[1]Monitoramento_Base_somente_Said!$A:$J,8,FALSE),0)</f>
        <v>39575749</v>
      </c>
      <c r="F248" s="13">
        <f>IFERROR(VLOOKUP(A248,[1]Monitoramento_Base_somente_Said!$A:$J,9,FALSE),0)</f>
        <v>0</v>
      </c>
      <c r="G248" s="13">
        <f>IFERROR(VLOOKUP(A248,[1]Monitoramento_Base_somente_Said!$A:$J,10,FALSE),0)</f>
        <v>16376172</v>
      </c>
      <c r="H248" s="13">
        <f>IFERROR(VLOOKUP(A248,[2]Sheet1!$A:$I,4,FALSE),0)</f>
        <v>0</v>
      </c>
      <c r="I248" s="13">
        <f>IFERROR(VLOOKUP(A248,[2]Sheet1!$A:$I,5,FALSE),0)</f>
        <v>0</v>
      </c>
      <c r="J248" s="13">
        <f>IFERROR(VLOOKUP(A248,[2]Sheet1!$A:$I,6,FALSE),0)</f>
        <v>0</v>
      </c>
      <c r="K248" s="13">
        <f>IFERROR(VLOOKUP(A248,[2]Sheet1!$A:$I,7,FALSE),0)</f>
        <v>0</v>
      </c>
      <c r="L248" s="13">
        <f>IFERROR(VLOOKUP(A248,[2]Sheet1!$A:$I,8,FALSE),0)</f>
        <v>0</v>
      </c>
      <c r="M248" s="13">
        <f>IFERROR(VLOOKUP(A248,[2]Sheet1!$A:$I,9,FALSE),0)</f>
        <v>0</v>
      </c>
      <c r="N248" s="13">
        <f>IFERROR(VLOOKUP(A248,[3]Sheet1!$A:$G,2,FALSE),0)</f>
        <v>0</v>
      </c>
      <c r="O248" s="13">
        <f>IFERROR(VLOOKUP(A248,[3]Sheet1!$A:$G,3,FALSE),0)</f>
        <v>0</v>
      </c>
      <c r="P248" s="13">
        <f>IFERROR(VLOOKUP(A248,[3]Sheet1!$A:$G,4,FALSE),0)</f>
        <v>0</v>
      </c>
      <c r="Q248" s="13">
        <f>IFERROR(VLOOKUP(A248,[3]Sheet1!$A:$G,5,FALSE),0)</f>
        <v>0</v>
      </c>
      <c r="R248" s="13">
        <f>IFERROR(VLOOKUP(A248,[3]Sheet1!$A:$H,6,FALSE),0)</f>
        <v>0</v>
      </c>
      <c r="S248" s="13">
        <f>IFERROR(VLOOKUP(A248,[3]Sheet1!$A:$I,7,FALSE),0)</f>
        <v>0</v>
      </c>
      <c r="T248" s="13" t="str">
        <f t="shared" si="19"/>
        <v>Não</v>
      </c>
      <c r="U248" s="13" t="str">
        <f t="shared" si="20"/>
        <v>Sim</v>
      </c>
      <c r="V248" s="13" t="str">
        <f t="shared" si="21"/>
        <v>Não</v>
      </c>
      <c r="W248" s="13" t="str">
        <f t="shared" si="22"/>
        <v>Sim</v>
      </c>
      <c r="X248" s="13" t="str">
        <f t="shared" si="23"/>
        <v>Não</v>
      </c>
      <c r="Y248" s="13" t="str">
        <f t="shared" si="24"/>
        <v>Sim</v>
      </c>
    </row>
    <row r="249" spans="1:25">
      <c r="A249" s="9">
        <v>290380</v>
      </c>
      <c r="B249" s="13">
        <f>IFERROR(VLOOKUP(A249,[1]Monitoramento_Base_somente_Said!$A:$J,5,FALSE),0)</f>
        <v>0</v>
      </c>
      <c r="C249" s="13">
        <f>IFERROR(VLOOKUP(A249,[1]Monitoramento_Base_somente_Said!$A:$J,6,FALSE),0)</f>
        <v>10529894</v>
      </c>
      <c r="D249" s="13">
        <f>IFERROR(VLOOKUP(A249,[1]Monitoramento_Base_somente_Said!$A:$J,7,FALSE),0)</f>
        <v>0</v>
      </c>
      <c r="E249" s="13">
        <f>IFERROR(VLOOKUP(A249,[1]Monitoramento_Base_somente_Said!$A:$J,8,FALSE),0)</f>
        <v>9850546</v>
      </c>
      <c r="F249" s="13">
        <f>IFERROR(VLOOKUP(A249,[1]Monitoramento_Base_somente_Said!$A:$J,9,FALSE),0)</f>
        <v>0</v>
      </c>
      <c r="G249" s="13">
        <f>IFERROR(VLOOKUP(A249,[1]Monitoramento_Base_somente_Said!$A:$J,10,FALSE),0)</f>
        <v>4076088</v>
      </c>
      <c r="H249" s="13">
        <f>IFERROR(VLOOKUP(A249,[2]Sheet1!$A:$I,4,FALSE),0)</f>
        <v>0</v>
      </c>
      <c r="I249" s="13">
        <f>IFERROR(VLOOKUP(A249,[2]Sheet1!$A:$I,5,FALSE),0)</f>
        <v>0</v>
      </c>
      <c r="J249" s="13">
        <f>IFERROR(VLOOKUP(A249,[2]Sheet1!$A:$I,6,FALSE),0)</f>
        <v>0</v>
      </c>
      <c r="K249" s="13">
        <f>IFERROR(VLOOKUP(A249,[2]Sheet1!$A:$I,7,FALSE),0)</f>
        <v>0</v>
      </c>
      <c r="L249" s="13">
        <f>IFERROR(VLOOKUP(A249,[2]Sheet1!$A:$I,8,FALSE),0)</f>
        <v>0</v>
      </c>
      <c r="M249" s="13">
        <f>IFERROR(VLOOKUP(A249,[2]Sheet1!$A:$I,9,FALSE),0)</f>
        <v>0</v>
      </c>
      <c r="N249" s="13">
        <f>IFERROR(VLOOKUP(A249,[3]Sheet1!$A:$G,2,FALSE),0)</f>
        <v>0</v>
      </c>
      <c r="O249" s="13">
        <f>IFERROR(VLOOKUP(A249,[3]Sheet1!$A:$G,3,FALSE),0)</f>
        <v>0</v>
      </c>
      <c r="P249" s="13">
        <f>IFERROR(VLOOKUP(A249,[3]Sheet1!$A:$G,4,FALSE),0)</f>
        <v>0</v>
      </c>
      <c r="Q249" s="13">
        <f>IFERROR(VLOOKUP(A249,[3]Sheet1!$A:$G,5,FALSE),0)</f>
        <v>0</v>
      </c>
      <c r="R249" s="13">
        <f>IFERROR(VLOOKUP(A249,[3]Sheet1!$A:$H,6,FALSE),0)</f>
        <v>0</v>
      </c>
      <c r="S249" s="13">
        <f>IFERROR(VLOOKUP(A249,[3]Sheet1!$A:$I,7,FALSE),0)</f>
        <v>0</v>
      </c>
      <c r="T249" s="13" t="str">
        <f t="shared" si="19"/>
        <v>Não</v>
      </c>
      <c r="U249" s="13" t="str">
        <f t="shared" si="20"/>
        <v>Sim</v>
      </c>
      <c r="V249" s="13" t="str">
        <f t="shared" si="21"/>
        <v>Não</v>
      </c>
      <c r="W249" s="13" t="str">
        <f t="shared" si="22"/>
        <v>Sim</v>
      </c>
      <c r="X249" s="13" t="str">
        <f t="shared" si="23"/>
        <v>Não</v>
      </c>
      <c r="Y249" s="13" t="str">
        <f t="shared" si="24"/>
        <v>Sim</v>
      </c>
    </row>
    <row r="250" spans="1:25">
      <c r="A250" s="9">
        <v>290390</v>
      </c>
      <c r="B250" s="13">
        <f>IFERROR(VLOOKUP(A250,[1]Monitoramento_Base_somente_Said!$A:$J,5,FALSE),0)</f>
        <v>22830</v>
      </c>
      <c r="C250" s="13">
        <f>IFERROR(VLOOKUP(A250,[1]Monitoramento_Base_somente_Said!$A:$J,6,FALSE),0)</f>
        <v>74414774</v>
      </c>
      <c r="D250" s="13">
        <f>IFERROR(VLOOKUP(A250,[1]Monitoramento_Base_somente_Said!$A:$J,7,FALSE),0)</f>
        <v>0</v>
      </c>
      <c r="E250" s="13">
        <f>IFERROR(VLOOKUP(A250,[1]Monitoramento_Base_somente_Said!$A:$J,8,FALSE),0)</f>
        <v>69539506</v>
      </c>
      <c r="F250" s="13">
        <f>IFERROR(VLOOKUP(A250,[1]Monitoramento_Base_somente_Said!$A:$J,9,FALSE),0)</f>
        <v>0</v>
      </c>
      <c r="G250" s="13">
        <f>IFERROR(VLOOKUP(A250,[1]Monitoramento_Base_somente_Said!$A:$J,10,FALSE),0)</f>
        <v>28774968</v>
      </c>
      <c r="H250" s="13">
        <f>IFERROR(VLOOKUP(A250,[2]Sheet1!$A:$I,4,FALSE),0)</f>
        <v>0</v>
      </c>
      <c r="I250" s="13">
        <f>IFERROR(VLOOKUP(A250,[2]Sheet1!$A:$I,5,FALSE),0)</f>
        <v>0</v>
      </c>
      <c r="J250" s="13">
        <f>IFERROR(VLOOKUP(A250,[2]Sheet1!$A:$I,6,FALSE),0)</f>
        <v>0</v>
      </c>
      <c r="K250" s="13">
        <f>IFERROR(VLOOKUP(A250,[2]Sheet1!$A:$I,7,FALSE),0)</f>
        <v>0</v>
      </c>
      <c r="L250" s="13">
        <f>IFERROR(VLOOKUP(A250,[2]Sheet1!$A:$I,8,FALSE),0)</f>
        <v>0</v>
      </c>
      <c r="M250" s="13">
        <f>IFERROR(VLOOKUP(A250,[2]Sheet1!$A:$I,9,FALSE),0)</f>
        <v>0</v>
      </c>
      <c r="N250" s="13">
        <f>IFERROR(VLOOKUP(A250,[3]Sheet1!$A:$G,2,FALSE),0)</f>
        <v>0</v>
      </c>
      <c r="O250" s="13">
        <f>IFERROR(VLOOKUP(A250,[3]Sheet1!$A:$G,3,FALSE),0)</f>
        <v>0</v>
      </c>
      <c r="P250" s="13">
        <f>IFERROR(VLOOKUP(A250,[3]Sheet1!$A:$G,4,FALSE),0)</f>
        <v>0</v>
      </c>
      <c r="Q250" s="13">
        <f>IFERROR(VLOOKUP(A250,[3]Sheet1!$A:$G,5,FALSE),0)</f>
        <v>0</v>
      </c>
      <c r="R250" s="13">
        <f>IFERROR(VLOOKUP(A250,[3]Sheet1!$A:$H,6,FALSE),0)</f>
        <v>0</v>
      </c>
      <c r="S250" s="13">
        <f>IFERROR(VLOOKUP(A250,[3]Sheet1!$A:$I,7,FALSE),0)</f>
        <v>0</v>
      </c>
      <c r="T250" s="13" t="str">
        <f t="shared" si="19"/>
        <v>Sim</v>
      </c>
      <c r="U250" s="13" t="str">
        <f t="shared" si="20"/>
        <v>Sim</v>
      </c>
      <c r="V250" s="13" t="str">
        <f t="shared" si="21"/>
        <v>Não</v>
      </c>
      <c r="W250" s="13" t="str">
        <f t="shared" si="22"/>
        <v>Sim</v>
      </c>
      <c r="X250" s="13" t="str">
        <f t="shared" si="23"/>
        <v>Não</v>
      </c>
      <c r="Y250" s="13" t="str">
        <f t="shared" si="24"/>
        <v>Sim</v>
      </c>
    </row>
    <row r="251" spans="1:25">
      <c r="A251" s="9">
        <v>290395</v>
      </c>
      <c r="B251" s="13">
        <f>IFERROR(VLOOKUP(A251,[1]Monitoramento_Base_somente_Said!$A:$J,5,FALSE),0)</f>
        <v>15572</v>
      </c>
      <c r="C251" s="13">
        <f>IFERROR(VLOOKUP(A251,[1]Monitoramento_Base_somente_Said!$A:$J,6,FALSE),0)</f>
        <v>14182009</v>
      </c>
      <c r="D251" s="13">
        <f>IFERROR(VLOOKUP(A251,[1]Monitoramento_Base_somente_Said!$A:$J,7,FALSE),0)</f>
        <v>135</v>
      </c>
      <c r="E251" s="13">
        <f>IFERROR(VLOOKUP(A251,[1]Monitoramento_Base_somente_Said!$A:$J,8,FALSE),0)</f>
        <v>14338628</v>
      </c>
      <c r="F251" s="13">
        <f>IFERROR(VLOOKUP(A251,[1]Monitoramento_Base_somente_Said!$A:$J,9,FALSE),0)</f>
        <v>30255</v>
      </c>
      <c r="G251" s="13">
        <f>IFERROR(VLOOKUP(A251,[1]Monitoramento_Base_somente_Said!$A:$J,10,FALSE),0)</f>
        <v>6483039</v>
      </c>
      <c r="H251" s="13">
        <f>IFERROR(VLOOKUP(A251,[2]Sheet1!$A:$I,4,FALSE),0)</f>
        <v>0</v>
      </c>
      <c r="I251" s="13">
        <f>IFERROR(VLOOKUP(A251,[2]Sheet1!$A:$I,5,FALSE),0)</f>
        <v>0</v>
      </c>
      <c r="J251" s="13">
        <f>IFERROR(VLOOKUP(A251,[2]Sheet1!$A:$I,6,FALSE),0)</f>
        <v>0</v>
      </c>
      <c r="K251" s="13">
        <f>IFERROR(VLOOKUP(A251,[2]Sheet1!$A:$I,7,FALSE),0)</f>
        <v>0</v>
      </c>
      <c r="L251" s="13">
        <f>IFERROR(VLOOKUP(A251,[2]Sheet1!$A:$I,8,FALSE),0)</f>
        <v>0</v>
      </c>
      <c r="M251" s="13">
        <f>IFERROR(VLOOKUP(A251,[2]Sheet1!$A:$I,9,FALSE),0)</f>
        <v>0</v>
      </c>
      <c r="N251" s="13">
        <f>IFERROR(VLOOKUP(A251,[3]Sheet1!$A:$G,2,FALSE),0)</f>
        <v>0</v>
      </c>
      <c r="O251" s="13">
        <f>IFERROR(VLOOKUP(A251,[3]Sheet1!$A:$G,3,FALSE),0)</f>
        <v>0</v>
      </c>
      <c r="P251" s="13">
        <f>IFERROR(VLOOKUP(A251,[3]Sheet1!$A:$G,4,FALSE),0)</f>
        <v>0</v>
      </c>
      <c r="Q251" s="13">
        <f>IFERROR(VLOOKUP(A251,[3]Sheet1!$A:$G,5,FALSE),0)</f>
        <v>0</v>
      </c>
      <c r="R251" s="13">
        <f>IFERROR(VLOOKUP(A251,[3]Sheet1!$A:$H,6,FALSE),0)</f>
        <v>0</v>
      </c>
      <c r="S251" s="13">
        <f>IFERROR(VLOOKUP(A251,[3]Sheet1!$A:$I,7,FALSE),0)</f>
        <v>0</v>
      </c>
      <c r="T251" s="13" t="str">
        <f t="shared" si="19"/>
        <v>Sim</v>
      </c>
      <c r="U251" s="13" t="str">
        <f t="shared" si="20"/>
        <v>Sim</v>
      </c>
      <c r="V251" s="13" t="str">
        <f t="shared" si="21"/>
        <v>Sim</v>
      </c>
      <c r="W251" s="13" t="str">
        <f t="shared" si="22"/>
        <v>Sim</v>
      </c>
      <c r="X251" s="13" t="str">
        <f t="shared" si="23"/>
        <v>Sim</v>
      </c>
      <c r="Y251" s="13" t="str">
        <f t="shared" si="24"/>
        <v>Sim</v>
      </c>
    </row>
    <row r="252" spans="1:25">
      <c r="A252" s="9">
        <v>290400</v>
      </c>
      <c r="B252" s="13">
        <f>IFERROR(VLOOKUP(A252,[1]Monitoramento_Base_somente_Said!$A:$J,5,FALSE),0)</f>
        <v>48886</v>
      </c>
      <c r="C252" s="13">
        <f>IFERROR(VLOOKUP(A252,[1]Monitoramento_Base_somente_Said!$A:$J,6,FALSE),0)</f>
        <v>19211163</v>
      </c>
      <c r="D252" s="13">
        <f>IFERROR(VLOOKUP(A252,[1]Monitoramento_Base_somente_Said!$A:$J,7,FALSE),0)</f>
        <v>45563</v>
      </c>
      <c r="E252" s="13">
        <f>IFERROR(VLOOKUP(A252,[1]Monitoramento_Base_somente_Said!$A:$J,8,FALSE),0)</f>
        <v>18191827</v>
      </c>
      <c r="F252" s="13">
        <f>IFERROR(VLOOKUP(A252,[1]Monitoramento_Base_somente_Said!$A:$J,9,FALSE),0)</f>
        <v>225</v>
      </c>
      <c r="G252" s="13">
        <f>IFERROR(VLOOKUP(A252,[1]Monitoramento_Base_somente_Said!$A:$J,10,FALSE),0)</f>
        <v>7809230</v>
      </c>
      <c r="H252" s="13">
        <f>IFERROR(VLOOKUP(A252,[2]Sheet1!$A:$I,4,FALSE),0)</f>
        <v>0</v>
      </c>
      <c r="I252" s="13">
        <f>IFERROR(VLOOKUP(A252,[2]Sheet1!$A:$I,5,FALSE),0)</f>
        <v>0</v>
      </c>
      <c r="J252" s="13">
        <f>IFERROR(VLOOKUP(A252,[2]Sheet1!$A:$I,6,FALSE),0)</f>
        <v>0</v>
      </c>
      <c r="K252" s="13">
        <f>IFERROR(VLOOKUP(A252,[2]Sheet1!$A:$I,7,FALSE),0)</f>
        <v>0</v>
      </c>
      <c r="L252" s="13">
        <f>IFERROR(VLOOKUP(A252,[2]Sheet1!$A:$I,8,FALSE),0)</f>
        <v>0</v>
      </c>
      <c r="M252" s="13">
        <f>IFERROR(VLOOKUP(A252,[2]Sheet1!$A:$I,9,FALSE),0)</f>
        <v>0</v>
      </c>
      <c r="N252" s="13">
        <f>IFERROR(VLOOKUP(A252,[3]Sheet1!$A:$G,2,FALSE),0)</f>
        <v>0</v>
      </c>
      <c r="O252" s="13">
        <f>IFERROR(VLOOKUP(A252,[3]Sheet1!$A:$G,3,FALSE),0)</f>
        <v>0</v>
      </c>
      <c r="P252" s="13">
        <f>IFERROR(VLOOKUP(A252,[3]Sheet1!$A:$G,4,FALSE),0)</f>
        <v>0</v>
      </c>
      <c r="Q252" s="13">
        <f>IFERROR(VLOOKUP(A252,[3]Sheet1!$A:$G,5,FALSE),0)</f>
        <v>0</v>
      </c>
      <c r="R252" s="13">
        <f>IFERROR(VLOOKUP(A252,[3]Sheet1!$A:$H,6,FALSE),0)</f>
        <v>0</v>
      </c>
      <c r="S252" s="13">
        <f>IFERROR(VLOOKUP(A252,[3]Sheet1!$A:$I,7,FALSE),0)</f>
        <v>0</v>
      </c>
      <c r="T252" s="13" t="str">
        <f t="shared" si="19"/>
        <v>Sim</v>
      </c>
      <c r="U252" s="13" t="str">
        <f t="shared" si="20"/>
        <v>Sim</v>
      </c>
      <c r="V252" s="13" t="str">
        <f t="shared" si="21"/>
        <v>Sim</v>
      </c>
      <c r="W252" s="13" t="str">
        <f t="shared" si="22"/>
        <v>Sim</v>
      </c>
      <c r="X252" s="13" t="str">
        <f t="shared" si="23"/>
        <v>Sim</v>
      </c>
      <c r="Y252" s="13" t="str">
        <f t="shared" si="24"/>
        <v>Sim</v>
      </c>
    </row>
    <row r="253" spans="1:25">
      <c r="A253" s="9">
        <v>290405</v>
      </c>
      <c r="B253" s="13">
        <f>IFERROR(VLOOKUP(A253,[1]Monitoramento_Base_somente_Said!$A:$J,5,FALSE),0)</f>
        <v>22829</v>
      </c>
      <c r="C253" s="13">
        <f>IFERROR(VLOOKUP(A253,[1]Monitoramento_Base_somente_Said!$A:$J,6,FALSE),0)</f>
        <v>10330098</v>
      </c>
      <c r="D253" s="13">
        <f>IFERROR(VLOOKUP(A253,[1]Monitoramento_Base_somente_Said!$A:$J,7,FALSE),0)</f>
        <v>0</v>
      </c>
      <c r="E253" s="13">
        <f>IFERROR(VLOOKUP(A253,[1]Monitoramento_Base_somente_Said!$A:$J,8,FALSE),0)</f>
        <v>11227486</v>
      </c>
      <c r="F253" s="13">
        <f>IFERROR(VLOOKUP(A253,[1]Monitoramento_Base_somente_Said!$A:$J,9,FALSE),0)</f>
        <v>0</v>
      </c>
      <c r="G253" s="13">
        <f>IFERROR(VLOOKUP(A253,[1]Monitoramento_Base_somente_Said!$A:$J,10,FALSE),0)</f>
        <v>4753260</v>
      </c>
      <c r="H253" s="13">
        <f>IFERROR(VLOOKUP(A253,[2]Sheet1!$A:$I,4,FALSE),0)</f>
        <v>0</v>
      </c>
      <c r="I253" s="13">
        <f>IFERROR(VLOOKUP(A253,[2]Sheet1!$A:$I,5,FALSE),0)</f>
        <v>0</v>
      </c>
      <c r="J253" s="13">
        <f>IFERROR(VLOOKUP(A253,[2]Sheet1!$A:$I,6,FALSE),0)</f>
        <v>0</v>
      </c>
      <c r="K253" s="13">
        <f>IFERROR(VLOOKUP(A253,[2]Sheet1!$A:$I,7,FALSE),0)</f>
        <v>0</v>
      </c>
      <c r="L253" s="13">
        <f>IFERROR(VLOOKUP(A253,[2]Sheet1!$A:$I,8,FALSE),0)</f>
        <v>0</v>
      </c>
      <c r="M253" s="13">
        <f>IFERROR(VLOOKUP(A253,[2]Sheet1!$A:$I,9,FALSE),0)</f>
        <v>0</v>
      </c>
      <c r="N253" s="13">
        <f>IFERROR(VLOOKUP(A253,[3]Sheet1!$A:$G,2,FALSE),0)</f>
        <v>0</v>
      </c>
      <c r="O253" s="13">
        <f>IFERROR(VLOOKUP(A253,[3]Sheet1!$A:$G,3,FALSE),0)</f>
        <v>0</v>
      </c>
      <c r="P253" s="13">
        <f>IFERROR(VLOOKUP(A253,[3]Sheet1!$A:$G,4,FALSE),0)</f>
        <v>0</v>
      </c>
      <c r="Q253" s="13">
        <f>IFERROR(VLOOKUP(A253,[3]Sheet1!$A:$G,5,FALSE),0)</f>
        <v>0</v>
      </c>
      <c r="R253" s="13">
        <f>IFERROR(VLOOKUP(A253,[3]Sheet1!$A:$H,6,FALSE),0)</f>
        <v>0</v>
      </c>
      <c r="S253" s="13">
        <f>IFERROR(VLOOKUP(A253,[3]Sheet1!$A:$I,7,FALSE),0)</f>
        <v>0</v>
      </c>
      <c r="T253" s="13" t="str">
        <f t="shared" si="19"/>
        <v>Sim</v>
      </c>
      <c r="U253" s="13" t="str">
        <f t="shared" si="20"/>
        <v>Sim</v>
      </c>
      <c r="V253" s="13" t="str">
        <f t="shared" si="21"/>
        <v>Não</v>
      </c>
      <c r="W253" s="13" t="str">
        <f t="shared" si="22"/>
        <v>Sim</v>
      </c>
      <c r="X253" s="13" t="str">
        <f t="shared" si="23"/>
        <v>Não</v>
      </c>
      <c r="Y253" s="13" t="str">
        <f t="shared" si="24"/>
        <v>Sim</v>
      </c>
    </row>
    <row r="254" spans="1:25">
      <c r="A254" s="9">
        <v>290410</v>
      </c>
      <c r="B254" s="13">
        <f>IFERROR(VLOOKUP(A254,[1]Monitoramento_Base_somente_Said!$A:$J,5,FALSE),0)</f>
        <v>11650</v>
      </c>
      <c r="C254" s="13">
        <f>IFERROR(VLOOKUP(A254,[1]Monitoramento_Base_somente_Said!$A:$J,6,FALSE),0)</f>
        <v>22774698</v>
      </c>
      <c r="D254" s="13">
        <f>IFERROR(VLOOKUP(A254,[1]Monitoramento_Base_somente_Said!$A:$J,7,FALSE),0)</f>
        <v>3540</v>
      </c>
      <c r="E254" s="13">
        <f>IFERROR(VLOOKUP(A254,[1]Monitoramento_Base_somente_Said!$A:$J,8,FALSE),0)</f>
        <v>43982897</v>
      </c>
      <c r="F254" s="13">
        <f>IFERROR(VLOOKUP(A254,[1]Monitoramento_Base_somente_Said!$A:$J,9,FALSE),0)</f>
        <v>0</v>
      </c>
      <c r="G254" s="13">
        <f>IFERROR(VLOOKUP(A254,[1]Monitoramento_Base_somente_Said!$A:$J,10,FALSE),0)</f>
        <v>19438236</v>
      </c>
      <c r="H254" s="13">
        <f>IFERROR(VLOOKUP(A254,[2]Sheet1!$A:$I,4,FALSE),0)</f>
        <v>0</v>
      </c>
      <c r="I254" s="13">
        <f>IFERROR(VLOOKUP(A254,[2]Sheet1!$A:$I,5,FALSE),0)</f>
        <v>0</v>
      </c>
      <c r="J254" s="13">
        <f>IFERROR(VLOOKUP(A254,[2]Sheet1!$A:$I,6,FALSE),0)</f>
        <v>0</v>
      </c>
      <c r="K254" s="13">
        <f>IFERROR(VLOOKUP(A254,[2]Sheet1!$A:$I,7,FALSE),0)</f>
        <v>0</v>
      </c>
      <c r="L254" s="13">
        <f>IFERROR(VLOOKUP(A254,[2]Sheet1!$A:$I,8,FALSE),0)</f>
        <v>0</v>
      </c>
      <c r="M254" s="13">
        <f>IFERROR(VLOOKUP(A254,[2]Sheet1!$A:$I,9,FALSE),0)</f>
        <v>0</v>
      </c>
      <c r="N254" s="13">
        <f>IFERROR(VLOOKUP(A254,[3]Sheet1!$A:$G,2,FALSE),0)</f>
        <v>0</v>
      </c>
      <c r="O254" s="13">
        <f>IFERROR(VLOOKUP(A254,[3]Sheet1!$A:$G,3,FALSE),0)</f>
        <v>0</v>
      </c>
      <c r="P254" s="13">
        <f>IFERROR(VLOOKUP(A254,[3]Sheet1!$A:$G,4,FALSE),0)</f>
        <v>0</v>
      </c>
      <c r="Q254" s="13">
        <f>IFERROR(VLOOKUP(A254,[3]Sheet1!$A:$G,5,FALSE),0)</f>
        <v>0</v>
      </c>
      <c r="R254" s="13">
        <f>IFERROR(VLOOKUP(A254,[3]Sheet1!$A:$H,6,FALSE),0)</f>
        <v>0</v>
      </c>
      <c r="S254" s="13">
        <f>IFERROR(VLOOKUP(A254,[3]Sheet1!$A:$I,7,FALSE),0)</f>
        <v>0</v>
      </c>
      <c r="T254" s="13" t="str">
        <f t="shared" si="19"/>
        <v>Sim</v>
      </c>
      <c r="U254" s="13" t="str">
        <f t="shared" si="20"/>
        <v>Sim</v>
      </c>
      <c r="V254" s="13" t="str">
        <f t="shared" si="21"/>
        <v>Sim</v>
      </c>
      <c r="W254" s="13" t="str">
        <f t="shared" si="22"/>
        <v>Sim</v>
      </c>
      <c r="X254" s="13" t="str">
        <f t="shared" si="23"/>
        <v>Não</v>
      </c>
      <c r="Y254" s="13" t="str">
        <f t="shared" si="24"/>
        <v>Sim</v>
      </c>
    </row>
    <row r="255" spans="1:25">
      <c r="A255" s="9">
        <v>290420</v>
      </c>
      <c r="B255" s="13">
        <f>IFERROR(VLOOKUP(A255,[1]Monitoramento_Base_somente_Said!$A:$J,5,FALSE),0)</f>
        <v>300</v>
      </c>
      <c r="C255" s="13">
        <f>IFERROR(VLOOKUP(A255,[1]Monitoramento_Base_somente_Said!$A:$J,6,FALSE),0)</f>
        <v>4875843</v>
      </c>
      <c r="D255" s="13">
        <f>IFERROR(VLOOKUP(A255,[1]Monitoramento_Base_somente_Said!$A:$J,7,FALSE),0)</f>
        <v>0</v>
      </c>
      <c r="E255" s="13">
        <f>IFERROR(VLOOKUP(A255,[1]Monitoramento_Base_somente_Said!$A:$J,8,FALSE),0)</f>
        <v>4595672</v>
      </c>
      <c r="F255" s="13">
        <f>IFERROR(VLOOKUP(A255,[1]Monitoramento_Base_somente_Said!$A:$J,9,FALSE),0)</f>
        <v>0</v>
      </c>
      <c r="G255" s="13">
        <f>IFERROR(VLOOKUP(A255,[1]Monitoramento_Base_somente_Said!$A:$J,10,FALSE),0)</f>
        <v>1894190</v>
      </c>
      <c r="H255" s="13">
        <f>IFERROR(VLOOKUP(A255,[2]Sheet1!$A:$I,4,FALSE),0)</f>
        <v>0</v>
      </c>
      <c r="I255" s="13">
        <f>IFERROR(VLOOKUP(A255,[2]Sheet1!$A:$I,5,FALSE),0)</f>
        <v>0</v>
      </c>
      <c r="J255" s="13">
        <f>IFERROR(VLOOKUP(A255,[2]Sheet1!$A:$I,6,FALSE),0)</f>
        <v>0</v>
      </c>
      <c r="K255" s="13">
        <f>IFERROR(VLOOKUP(A255,[2]Sheet1!$A:$I,7,FALSE),0)</f>
        <v>0</v>
      </c>
      <c r="L255" s="13">
        <f>IFERROR(VLOOKUP(A255,[2]Sheet1!$A:$I,8,FALSE),0)</f>
        <v>0</v>
      </c>
      <c r="M255" s="13">
        <f>IFERROR(VLOOKUP(A255,[2]Sheet1!$A:$I,9,FALSE),0)</f>
        <v>0</v>
      </c>
      <c r="N255" s="13">
        <f>IFERROR(VLOOKUP(A255,[3]Sheet1!$A:$G,2,FALSE),0)</f>
        <v>0</v>
      </c>
      <c r="O255" s="13">
        <f>IFERROR(VLOOKUP(A255,[3]Sheet1!$A:$G,3,FALSE),0)</f>
        <v>0</v>
      </c>
      <c r="P255" s="13">
        <f>IFERROR(VLOOKUP(A255,[3]Sheet1!$A:$G,4,FALSE),0)</f>
        <v>0</v>
      </c>
      <c r="Q255" s="13">
        <f>IFERROR(VLOOKUP(A255,[3]Sheet1!$A:$G,5,FALSE),0)</f>
        <v>0</v>
      </c>
      <c r="R255" s="13">
        <f>IFERROR(VLOOKUP(A255,[3]Sheet1!$A:$H,6,FALSE),0)</f>
        <v>0</v>
      </c>
      <c r="S255" s="13">
        <f>IFERROR(VLOOKUP(A255,[3]Sheet1!$A:$I,7,FALSE),0)</f>
        <v>0</v>
      </c>
      <c r="T255" s="13" t="str">
        <f t="shared" si="19"/>
        <v>Sim</v>
      </c>
      <c r="U255" s="13" t="str">
        <f t="shared" si="20"/>
        <v>Sim</v>
      </c>
      <c r="V255" s="13" t="str">
        <f t="shared" si="21"/>
        <v>Não</v>
      </c>
      <c r="W255" s="13" t="str">
        <f t="shared" si="22"/>
        <v>Sim</v>
      </c>
      <c r="X255" s="13" t="str">
        <f t="shared" si="23"/>
        <v>Não</v>
      </c>
      <c r="Y255" s="13" t="str">
        <f t="shared" si="24"/>
        <v>Sim</v>
      </c>
    </row>
    <row r="256" spans="1:25">
      <c r="A256" s="9">
        <v>290430</v>
      </c>
      <c r="B256" s="13">
        <f>IFERROR(VLOOKUP(A256,[1]Monitoramento_Base_somente_Said!$A:$J,5,FALSE),0)</f>
        <v>0</v>
      </c>
      <c r="C256" s="13">
        <f>IFERROR(VLOOKUP(A256,[1]Monitoramento_Base_somente_Said!$A:$J,6,FALSE),0)</f>
        <v>71280594</v>
      </c>
      <c r="D256" s="13">
        <f>IFERROR(VLOOKUP(A256,[1]Monitoramento_Base_somente_Said!$A:$J,7,FALSE),0)</f>
        <v>0</v>
      </c>
      <c r="E256" s="13">
        <f>IFERROR(VLOOKUP(A256,[1]Monitoramento_Base_somente_Said!$A:$J,8,FALSE),0)</f>
        <v>66681846</v>
      </c>
      <c r="F256" s="13">
        <f>IFERROR(VLOOKUP(A256,[1]Monitoramento_Base_somente_Said!$A:$J,9,FALSE),0)</f>
        <v>0</v>
      </c>
      <c r="G256" s="13">
        <f>IFERROR(VLOOKUP(A256,[1]Monitoramento_Base_somente_Said!$A:$J,10,FALSE),0)</f>
        <v>27592488</v>
      </c>
      <c r="H256" s="13">
        <f>IFERROR(VLOOKUP(A256,[2]Sheet1!$A:$I,4,FALSE),0)</f>
        <v>0</v>
      </c>
      <c r="I256" s="13">
        <f>IFERROR(VLOOKUP(A256,[2]Sheet1!$A:$I,5,FALSE),0)</f>
        <v>0</v>
      </c>
      <c r="J256" s="13">
        <f>IFERROR(VLOOKUP(A256,[2]Sheet1!$A:$I,6,FALSE),0)</f>
        <v>0</v>
      </c>
      <c r="K256" s="13">
        <f>IFERROR(VLOOKUP(A256,[2]Sheet1!$A:$I,7,FALSE),0)</f>
        <v>0</v>
      </c>
      <c r="L256" s="13">
        <f>IFERROR(VLOOKUP(A256,[2]Sheet1!$A:$I,8,FALSE),0)</f>
        <v>0</v>
      </c>
      <c r="M256" s="13">
        <f>IFERROR(VLOOKUP(A256,[2]Sheet1!$A:$I,9,FALSE),0)</f>
        <v>0</v>
      </c>
      <c r="N256" s="13">
        <f>IFERROR(VLOOKUP(A256,[3]Sheet1!$A:$G,2,FALSE),0)</f>
        <v>0</v>
      </c>
      <c r="O256" s="13">
        <f>IFERROR(VLOOKUP(A256,[3]Sheet1!$A:$G,3,FALSE),0)</f>
        <v>0</v>
      </c>
      <c r="P256" s="13">
        <f>IFERROR(VLOOKUP(A256,[3]Sheet1!$A:$G,4,FALSE),0)</f>
        <v>0</v>
      </c>
      <c r="Q256" s="13">
        <f>IFERROR(VLOOKUP(A256,[3]Sheet1!$A:$G,5,FALSE),0)</f>
        <v>0</v>
      </c>
      <c r="R256" s="13">
        <f>IFERROR(VLOOKUP(A256,[3]Sheet1!$A:$H,6,FALSE),0)</f>
        <v>0</v>
      </c>
      <c r="S256" s="13">
        <f>IFERROR(VLOOKUP(A256,[3]Sheet1!$A:$I,7,FALSE),0)</f>
        <v>0</v>
      </c>
      <c r="T256" s="13" t="str">
        <f t="shared" si="19"/>
        <v>Não</v>
      </c>
      <c r="U256" s="13" t="str">
        <f t="shared" si="20"/>
        <v>Sim</v>
      </c>
      <c r="V256" s="13" t="str">
        <f t="shared" si="21"/>
        <v>Não</v>
      </c>
      <c r="W256" s="13" t="str">
        <f t="shared" si="22"/>
        <v>Sim</v>
      </c>
      <c r="X256" s="13" t="str">
        <f t="shared" si="23"/>
        <v>Não</v>
      </c>
      <c r="Y256" s="13" t="str">
        <f t="shared" si="24"/>
        <v>Sim</v>
      </c>
    </row>
    <row r="257" spans="1:25">
      <c r="A257" s="9">
        <v>290440</v>
      </c>
      <c r="B257" s="13">
        <f>IFERROR(VLOOKUP(A257,[1]Monitoramento_Base_somente_Said!$A:$J,5,FALSE),0)</f>
        <v>800</v>
      </c>
      <c r="C257" s="13">
        <f>IFERROR(VLOOKUP(A257,[1]Monitoramento_Base_somente_Said!$A:$J,6,FALSE),0)</f>
        <v>15100928</v>
      </c>
      <c r="D257" s="13">
        <f>IFERROR(VLOOKUP(A257,[1]Monitoramento_Base_somente_Said!$A:$J,7,FALSE),0)</f>
        <v>26395</v>
      </c>
      <c r="E257" s="13">
        <f>IFERROR(VLOOKUP(A257,[1]Monitoramento_Base_somente_Said!$A:$J,8,FALSE),0)</f>
        <v>14612163</v>
      </c>
      <c r="F257" s="13">
        <f>IFERROR(VLOOKUP(A257,[1]Monitoramento_Base_somente_Said!$A:$J,9,FALSE),0)</f>
        <v>540</v>
      </c>
      <c r="G257" s="13">
        <f>IFERROR(VLOOKUP(A257,[1]Monitoramento_Base_somente_Said!$A:$J,10,FALSE),0)</f>
        <v>5891024</v>
      </c>
      <c r="H257" s="13">
        <f>IFERROR(VLOOKUP(A257,[2]Sheet1!$A:$I,4,FALSE),0)</f>
        <v>0</v>
      </c>
      <c r="I257" s="13">
        <f>IFERROR(VLOOKUP(A257,[2]Sheet1!$A:$I,5,FALSE),0)</f>
        <v>0</v>
      </c>
      <c r="J257" s="13">
        <f>IFERROR(VLOOKUP(A257,[2]Sheet1!$A:$I,6,FALSE),0)</f>
        <v>0</v>
      </c>
      <c r="K257" s="13">
        <f>IFERROR(VLOOKUP(A257,[2]Sheet1!$A:$I,7,FALSE),0)</f>
        <v>0</v>
      </c>
      <c r="L257" s="13">
        <f>IFERROR(VLOOKUP(A257,[2]Sheet1!$A:$I,8,FALSE),0)</f>
        <v>0</v>
      </c>
      <c r="M257" s="13">
        <f>IFERROR(VLOOKUP(A257,[2]Sheet1!$A:$I,9,FALSE),0)</f>
        <v>0</v>
      </c>
      <c r="N257" s="13">
        <f>IFERROR(VLOOKUP(A257,[3]Sheet1!$A:$G,2,FALSE),0)</f>
        <v>0</v>
      </c>
      <c r="O257" s="13">
        <f>IFERROR(VLOOKUP(A257,[3]Sheet1!$A:$G,3,FALSE),0)</f>
        <v>0</v>
      </c>
      <c r="P257" s="13">
        <f>IFERROR(VLOOKUP(A257,[3]Sheet1!$A:$G,4,FALSE),0)</f>
        <v>0</v>
      </c>
      <c r="Q257" s="13">
        <f>IFERROR(VLOOKUP(A257,[3]Sheet1!$A:$G,5,FALSE),0)</f>
        <v>0</v>
      </c>
      <c r="R257" s="13">
        <f>IFERROR(VLOOKUP(A257,[3]Sheet1!$A:$H,6,FALSE),0)</f>
        <v>0</v>
      </c>
      <c r="S257" s="13">
        <f>IFERROR(VLOOKUP(A257,[3]Sheet1!$A:$I,7,FALSE),0)</f>
        <v>0</v>
      </c>
      <c r="T257" s="13" t="str">
        <f t="shared" si="19"/>
        <v>Sim</v>
      </c>
      <c r="U257" s="13" t="str">
        <f t="shared" si="20"/>
        <v>Sim</v>
      </c>
      <c r="V257" s="13" t="str">
        <f t="shared" si="21"/>
        <v>Sim</v>
      </c>
      <c r="W257" s="13" t="str">
        <f t="shared" si="22"/>
        <v>Sim</v>
      </c>
      <c r="X257" s="13" t="str">
        <f t="shared" si="23"/>
        <v>Sim</v>
      </c>
      <c r="Y257" s="13" t="str">
        <f t="shared" si="24"/>
        <v>Sim</v>
      </c>
    </row>
    <row r="258" spans="1:25">
      <c r="A258" s="19">
        <v>290450</v>
      </c>
      <c r="B258" s="13">
        <f>IFERROR(VLOOKUP(A258,[1]Monitoramento_Base_somente_Said!$A:$J,5,FALSE),0)</f>
        <v>0</v>
      </c>
      <c r="C258" s="13">
        <f>IFERROR(VLOOKUP(A258,[1]Monitoramento_Base_somente_Said!$A:$J,6,FALSE),0)</f>
        <v>17120339</v>
      </c>
      <c r="D258" s="13">
        <f>IFERROR(VLOOKUP(A258,[1]Monitoramento_Base_somente_Said!$A:$J,7,FALSE),0)</f>
        <v>0</v>
      </c>
      <c r="E258" s="13">
        <f>IFERROR(VLOOKUP(A258,[1]Monitoramento_Base_somente_Said!$A:$J,8,FALSE),0)</f>
        <v>16015801</v>
      </c>
      <c r="F258" s="13">
        <f>IFERROR(VLOOKUP(A258,[1]Monitoramento_Base_somente_Said!$A:$J,9,FALSE),0)</f>
        <v>0</v>
      </c>
      <c r="G258" s="13">
        <f>IFERROR(VLOOKUP(A258,[1]Monitoramento_Base_somente_Said!$A:$J,10,FALSE),0)</f>
        <v>6627228</v>
      </c>
      <c r="H258" s="13">
        <f>IFERROR(VLOOKUP(A258,[2]Sheet1!$A:$I,4,FALSE),0)</f>
        <v>0</v>
      </c>
      <c r="I258" s="13">
        <f>IFERROR(VLOOKUP(A258,[2]Sheet1!$A:$I,5,FALSE),0)</f>
        <v>0</v>
      </c>
      <c r="J258" s="13">
        <f>IFERROR(VLOOKUP(A258,[2]Sheet1!$A:$I,6,FALSE),0)</f>
        <v>0</v>
      </c>
      <c r="K258" s="13">
        <f>IFERROR(VLOOKUP(A258,[2]Sheet1!$A:$I,7,FALSE),0)</f>
        <v>0</v>
      </c>
      <c r="L258" s="13">
        <f>IFERROR(VLOOKUP(A258,[2]Sheet1!$A:$I,8,FALSE),0)</f>
        <v>0</v>
      </c>
      <c r="M258" s="13">
        <f>IFERROR(VLOOKUP(A258,[2]Sheet1!$A:$I,9,FALSE),0)</f>
        <v>0</v>
      </c>
      <c r="N258" s="13">
        <f>IFERROR(VLOOKUP(A258,[3]Sheet1!$A:$G,2,FALSE),0)</f>
        <v>0</v>
      </c>
      <c r="O258" s="13">
        <f>IFERROR(VLOOKUP(A258,[3]Sheet1!$A:$G,3,FALSE),0)</f>
        <v>0</v>
      </c>
      <c r="P258" s="13">
        <f>IFERROR(VLOOKUP(A258,[3]Sheet1!$A:$G,4,FALSE),0)</f>
        <v>0</v>
      </c>
      <c r="Q258" s="13">
        <f>IFERROR(VLOOKUP(A258,[3]Sheet1!$A:$G,5,FALSE),0)</f>
        <v>0</v>
      </c>
      <c r="R258" s="13">
        <f>IFERROR(VLOOKUP(A258,[3]Sheet1!$A:$H,6,FALSE),0)</f>
        <v>0</v>
      </c>
      <c r="S258" s="13">
        <f>IFERROR(VLOOKUP(A258,[3]Sheet1!$A:$I,7,FALSE),0)</f>
        <v>0</v>
      </c>
      <c r="T258" s="13" t="str">
        <f t="shared" si="19"/>
        <v>Não</v>
      </c>
      <c r="U258" s="13" t="str">
        <f t="shared" si="20"/>
        <v>Sim</v>
      </c>
      <c r="V258" s="13" t="str">
        <f t="shared" si="21"/>
        <v>Não</v>
      </c>
      <c r="W258" s="13" t="str">
        <f t="shared" si="22"/>
        <v>Sim</v>
      </c>
      <c r="X258" s="13" t="str">
        <f t="shared" si="23"/>
        <v>Não</v>
      </c>
      <c r="Y258" s="13" t="str">
        <f t="shared" si="24"/>
        <v>Sim</v>
      </c>
    </row>
    <row r="259" spans="1:25">
      <c r="A259" s="9">
        <v>290460</v>
      </c>
      <c r="B259" s="13">
        <f>IFERROR(VLOOKUP(A259,[1]Monitoramento_Base_somente_Said!$A:$J,5,FALSE),0)</f>
        <v>912247</v>
      </c>
      <c r="C259" s="13">
        <f>IFERROR(VLOOKUP(A259,[1]Monitoramento_Base_somente_Said!$A:$J,6,FALSE),0)</f>
        <v>102208330</v>
      </c>
      <c r="D259" s="13">
        <f>IFERROR(VLOOKUP(A259,[1]Monitoramento_Base_somente_Said!$A:$J,7,FALSE),0)</f>
        <v>945080</v>
      </c>
      <c r="E259" s="13">
        <f>IFERROR(VLOOKUP(A259,[1]Monitoramento_Base_somente_Said!$A:$J,8,FALSE),0)</f>
        <v>107210441</v>
      </c>
      <c r="F259" s="13">
        <f>IFERROR(VLOOKUP(A259,[1]Monitoramento_Base_somente_Said!$A:$J,9,FALSE),0)</f>
        <v>331673</v>
      </c>
      <c r="G259" s="13">
        <f>IFERROR(VLOOKUP(A259,[1]Monitoramento_Base_somente_Said!$A:$J,10,FALSE),0)</f>
        <v>50483451</v>
      </c>
      <c r="H259" s="13">
        <f>IFERROR(VLOOKUP(A259,[2]Sheet1!$A:$I,4,FALSE),0)</f>
        <v>0</v>
      </c>
      <c r="I259" s="13">
        <f>IFERROR(VLOOKUP(A259,[2]Sheet1!$A:$I,5,FALSE),0)</f>
        <v>0</v>
      </c>
      <c r="J259" s="13">
        <f>IFERROR(VLOOKUP(A259,[2]Sheet1!$A:$I,6,FALSE),0)</f>
        <v>0</v>
      </c>
      <c r="K259" s="13">
        <f>IFERROR(VLOOKUP(A259,[2]Sheet1!$A:$I,7,FALSE),0)</f>
        <v>0</v>
      </c>
      <c r="L259" s="13">
        <f>IFERROR(VLOOKUP(A259,[2]Sheet1!$A:$I,8,FALSE),0)</f>
        <v>0</v>
      </c>
      <c r="M259" s="13">
        <f>IFERROR(VLOOKUP(A259,[2]Sheet1!$A:$I,9,FALSE),0)</f>
        <v>0</v>
      </c>
      <c r="N259" s="13">
        <f>IFERROR(VLOOKUP(A259,[3]Sheet1!$A:$G,2,FALSE),0)</f>
        <v>0</v>
      </c>
      <c r="O259" s="13">
        <f>IFERROR(VLOOKUP(A259,[3]Sheet1!$A:$G,3,FALSE),0)</f>
        <v>0</v>
      </c>
      <c r="P259" s="13">
        <f>IFERROR(VLOOKUP(A259,[3]Sheet1!$A:$G,4,FALSE),0)</f>
        <v>0</v>
      </c>
      <c r="Q259" s="13">
        <f>IFERROR(VLOOKUP(A259,[3]Sheet1!$A:$G,5,FALSE),0)</f>
        <v>0</v>
      </c>
      <c r="R259" s="13">
        <f>IFERROR(VLOOKUP(A259,[3]Sheet1!$A:$H,6,FALSE),0)</f>
        <v>0</v>
      </c>
      <c r="S259" s="13">
        <f>IFERROR(VLOOKUP(A259,[3]Sheet1!$A:$I,7,FALSE),0)</f>
        <v>0</v>
      </c>
      <c r="T259" s="13" t="str">
        <f t="shared" si="19"/>
        <v>Sim</v>
      </c>
      <c r="U259" s="13" t="str">
        <f t="shared" si="20"/>
        <v>Sim</v>
      </c>
      <c r="V259" s="13" t="str">
        <f t="shared" si="21"/>
        <v>Sim</v>
      </c>
      <c r="W259" s="13" t="str">
        <f t="shared" si="22"/>
        <v>Sim</v>
      </c>
      <c r="X259" s="13" t="str">
        <f t="shared" si="23"/>
        <v>Sim</v>
      </c>
      <c r="Y259" s="13" t="str">
        <f t="shared" si="24"/>
        <v>Sim</v>
      </c>
    </row>
    <row r="260" spans="1:25">
      <c r="A260" s="9">
        <v>290470</v>
      </c>
      <c r="B260" s="13">
        <f>IFERROR(VLOOKUP(A260,[1]Monitoramento_Base_somente_Said!$A:$J,5,FALSE),0)</f>
        <v>0</v>
      </c>
      <c r="C260" s="13">
        <f>IFERROR(VLOOKUP(A260,[1]Monitoramento_Base_somente_Said!$A:$J,6,FALSE),0)</f>
        <v>5943103</v>
      </c>
      <c r="D260" s="13">
        <f>IFERROR(VLOOKUP(A260,[1]Monitoramento_Base_somente_Said!$A:$J,7,FALSE),0)</f>
        <v>0</v>
      </c>
      <c r="E260" s="13">
        <f>IFERROR(VLOOKUP(A260,[1]Monitoramento_Base_somente_Said!$A:$J,8,FALSE),0)</f>
        <v>5559677</v>
      </c>
      <c r="F260" s="13">
        <f>IFERROR(VLOOKUP(A260,[1]Monitoramento_Base_somente_Said!$A:$J,9,FALSE),0)</f>
        <v>0</v>
      </c>
      <c r="G260" s="13">
        <f>IFERROR(VLOOKUP(A260,[1]Monitoramento_Base_somente_Said!$A:$J,10,FALSE),0)</f>
        <v>2300556</v>
      </c>
      <c r="H260" s="13">
        <f>IFERROR(VLOOKUP(A260,[2]Sheet1!$A:$I,4,FALSE),0)</f>
        <v>0</v>
      </c>
      <c r="I260" s="13">
        <f>IFERROR(VLOOKUP(A260,[2]Sheet1!$A:$I,5,FALSE),0)</f>
        <v>0</v>
      </c>
      <c r="J260" s="13">
        <f>IFERROR(VLOOKUP(A260,[2]Sheet1!$A:$I,6,FALSE),0)</f>
        <v>0</v>
      </c>
      <c r="K260" s="13">
        <f>IFERROR(VLOOKUP(A260,[2]Sheet1!$A:$I,7,FALSE),0)</f>
        <v>0</v>
      </c>
      <c r="L260" s="13">
        <f>IFERROR(VLOOKUP(A260,[2]Sheet1!$A:$I,8,FALSE),0)</f>
        <v>0</v>
      </c>
      <c r="M260" s="13">
        <f>IFERROR(VLOOKUP(A260,[2]Sheet1!$A:$I,9,FALSE),0)</f>
        <v>0</v>
      </c>
      <c r="N260" s="13">
        <f>IFERROR(VLOOKUP(A260,[3]Sheet1!$A:$G,2,FALSE),0)</f>
        <v>0</v>
      </c>
      <c r="O260" s="13">
        <f>IFERROR(VLOOKUP(A260,[3]Sheet1!$A:$G,3,FALSE),0)</f>
        <v>0</v>
      </c>
      <c r="P260" s="13">
        <f>IFERROR(VLOOKUP(A260,[3]Sheet1!$A:$G,4,FALSE),0)</f>
        <v>0</v>
      </c>
      <c r="Q260" s="13">
        <f>IFERROR(VLOOKUP(A260,[3]Sheet1!$A:$G,5,FALSE),0)</f>
        <v>0</v>
      </c>
      <c r="R260" s="13">
        <f>IFERROR(VLOOKUP(A260,[3]Sheet1!$A:$H,6,FALSE),0)</f>
        <v>0</v>
      </c>
      <c r="S260" s="13">
        <f>IFERROR(VLOOKUP(A260,[3]Sheet1!$A:$I,7,FALSE),0)</f>
        <v>0</v>
      </c>
      <c r="T260" s="13" t="str">
        <f t="shared" si="19"/>
        <v>Não</v>
      </c>
      <c r="U260" s="13" t="str">
        <f t="shared" si="20"/>
        <v>Sim</v>
      </c>
      <c r="V260" s="13" t="str">
        <f t="shared" si="21"/>
        <v>Não</v>
      </c>
      <c r="W260" s="13" t="str">
        <f t="shared" si="22"/>
        <v>Sim</v>
      </c>
      <c r="X260" s="13" t="str">
        <f t="shared" si="23"/>
        <v>Não</v>
      </c>
      <c r="Y260" s="13" t="str">
        <f t="shared" si="24"/>
        <v>Sim</v>
      </c>
    </row>
    <row r="261" spans="1:25">
      <c r="A261" s="9">
        <v>290475</v>
      </c>
      <c r="B261" s="13">
        <f>IFERROR(VLOOKUP(A261,[1]Monitoramento_Base_somente_Said!$A:$J,5,FALSE),0)</f>
        <v>42092</v>
      </c>
      <c r="C261" s="13">
        <f>IFERROR(VLOOKUP(A261,[1]Monitoramento_Base_somente_Said!$A:$J,6,FALSE),0)</f>
        <v>90774116</v>
      </c>
      <c r="D261" s="13">
        <f>IFERROR(VLOOKUP(A261,[1]Monitoramento_Base_somente_Said!$A:$J,7,FALSE),0)</f>
        <v>0</v>
      </c>
      <c r="E261" s="13">
        <f>IFERROR(VLOOKUP(A261,[1]Monitoramento_Base_somente_Said!$A:$J,8,FALSE),0)</f>
        <v>86490644</v>
      </c>
      <c r="F261" s="13">
        <f>IFERROR(VLOOKUP(A261,[1]Monitoramento_Base_somente_Said!$A:$J,9,FALSE),0)</f>
        <v>0</v>
      </c>
      <c r="G261" s="13">
        <f>IFERROR(VLOOKUP(A261,[1]Monitoramento_Base_somente_Said!$A:$J,10,FALSE),0)</f>
        <v>35789232</v>
      </c>
      <c r="H261" s="13">
        <f>IFERROR(VLOOKUP(A261,[2]Sheet1!$A:$I,4,FALSE),0)</f>
        <v>0</v>
      </c>
      <c r="I261" s="13">
        <f>IFERROR(VLOOKUP(A261,[2]Sheet1!$A:$I,5,FALSE),0)</f>
        <v>0</v>
      </c>
      <c r="J261" s="13">
        <f>IFERROR(VLOOKUP(A261,[2]Sheet1!$A:$I,6,FALSE),0)</f>
        <v>0</v>
      </c>
      <c r="K261" s="13">
        <f>IFERROR(VLOOKUP(A261,[2]Sheet1!$A:$I,7,FALSE),0)</f>
        <v>0</v>
      </c>
      <c r="L261" s="13">
        <f>IFERROR(VLOOKUP(A261,[2]Sheet1!$A:$I,8,FALSE),0)</f>
        <v>0</v>
      </c>
      <c r="M261" s="13">
        <f>IFERROR(VLOOKUP(A261,[2]Sheet1!$A:$I,9,FALSE),0)</f>
        <v>0</v>
      </c>
      <c r="N261" s="13">
        <f>IFERROR(VLOOKUP(A261,[3]Sheet1!$A:$G,2,FALSE),0)</f>
        <v>0</v>
      </c>
      <c r="O261" s="13">
        <f>IFERROR(VLOOKUP(A261,[3]Sheet1!$A:$G,3,FALSE),0)</f>
        <v>0</v>
      </c>
      <c r="P261" s="13">
        <f>IFERROR(VLOOKUP(A261,[3]Sheet1!$A:$G,4,FALSE),0)</f>
        <v>0</v>
      </c>
      <c r="Q261" s="13">
        <f>IFERROR(VLOOKUP(A261,[3]Sheet1!$A:$G,5,FALSE),0)</f>
        <v>0</v>
      </c>
      <c r="R261" s="13">
        <f>IFERROR(VLOOKUP(A261,[3]Sheet1!$A:$H,6,FALSE),0)</f>
        <v>0</v>
      </c>
      <c r="S261" s="13">
        <f>IFERROR(VLOOKUP(A261,[3]Sheet1!$A:$I,7,FALSE),0)</f>
        <v>0</v>
      </c>
      <c r="T261" s="13" t="str">
        <f t="shared" si="19"/>
        <v>Sim</v>
      </c>
      <c r="U261" s="13" t="str">
        <f t="shared" si="20"/>
        <v>Sim</v>
      </c>
      <c r="V261" s="13" t="str">
        <f t="shared" si="21"/>
        <v>Não</v>
      </c>
      <c r="W261" s="13" t="str">
        <f t="shared" si="22"/>
        <v>Sim</v>
      </c>
      <c r="X261" s="13" t="str">
        <f t="shared" si="23"/>
        <v>Não</v>
      </c>
      <c r="Y261" s="13" t="str">
        <f t="shared" si="24"/>
        <v>Sim</v>
      </c>
    </row>
    <row r="262" spans="1:25">
      <c r="A262" s="9">
        <v>290480</v>
      </c>
      <c r="B262" s="13">
        <f>IFERROR(VLOOKUP(A262,[1]Monitoramento_Base_somente_Said!$A:$J,5,FALSE),0)</f>
        <v>0</v>
      </c>
      <c r="C262" s="13">
        <f>IFERROR(VLOOKUP(A262,[1]Monitoramento_Base_somente_Said!$A:$J,6,FALSE),0)</f>
        <v>0</v>
      </c>
      <c r="D262" s="13">
        <f>IFERROR(VLOOKUP(A262,[1]Monitoramento_Base_somente_Said!$A:$J,7,FALSE),0)</f>
        <v>0</v>
      </c>
      <c r="E262" s="13">
        <f>IFERROR(VLOOKUP(A262,[1]Monitoramento_Base_somente_Said!$A:$J,8,FALSE),0)</f>
        <v>0</v>
      </c>
      <c r="F262" s="13">
        <f>IFERROR(VLOOKUP(A262,[1]Monitoramento_Base_somente_Said!$A:$J,9,FALSE),0)</f>
        <v>0</v>
      </c>
      <c r="G262" s="13">
        <f>IFERROR(VLOOKUP(A262,[1]Monitoramento_Base_somente_Said!$A:$J,10,FALSE),0)</f>
        <v>0</v>
      </c>
      <c r="H262" s="13">
        <f>IFERROR(VLOOKUP(A262,[2]Sheet1!$A:$I,4,FALSE),0)</f>
        <v>0</v>
      </c>
      <c r="I262" s="13">
        <f>IFERROR(VLOOKUP(A262,[2]Sheet1!$A:$I,5,FALSE),0)</f>
        <v>0</v>
      </c>
      <c r="J262" s="13">
        <f>IFERROR(VLOOKUP(A262,[2]Sheet1!$A:$I,6,FALSE),0)</f>
        <v>0</v>
      </c>
      <c r="K262" s="13">
        <f>IFERROR(VLOOKUP(A262,[2]Sheet1!$A:$I,7,FALSE),0)</f>
        <v>0</v>
      </c>
      <c r="L262" s="13">
        <f>IFERROR(VLOOKUP(A262,[2]Sheet1!$A:$I,8,FALSE),0)</f>
        <v>0</v>
      </c>
      <c r="M262" s="13">
        <f>IFERROR(VLOOKUP(A262,[2]Sheet1!$A:$I,9,FALSE),0)</f>
        <v>0</v>
      </c>
      <c r="N262" s="13">
        <f>IFERROR(VLOOKUP(A262,[3]Sheet1!$A:$G,2,FALSE),0)</f>
        <v>0</v>
      </c>
      <c r="O262" s="13">
        <f>IFERROR(VLOOKUP(A262,[3]Sheet1!$A:$G,3,FALSE),0)</f>
        <v>0</v>
      </c>
      <c r="P262" s="13">
        <f>IFERROR(VLOOKUP(A262,[3]Sheet1!$A:$G,4,FALSE),0)</f>
        <v>0</v>
      </c>
      <c r="Q262" s="13">
        <f>IFERROR(VLOOKUP(A262,[3]Sheet1!$A:$G,5,FALSE),0)</f>
        <v>0</v>
      </c>
      <c r="R262" s="13">
        <f>IFERROR(VLOOKUP(A262,[3]Sheet1!$A:$H,6,FALSE),0)</f>
        <v>0</v>
      </c>
      <c r="S262" s="13">
        <f>IFERROR(VLOOKUP(A262,[3]Sheet1!$A:$I,7,FALSE),0)</f>
        <v>0</v>
      </c>
      <c r="T262" s="13" t="str">
        <f t="shared" ref="T262:T325" si="25">IF(B262+H262+N262&gt;0,"Sim","Não")</f>
        <v>Não</v>
      </c>
      <c r="U262" s="13" t="str">
        <f t="shared" ref="U262:U325" si="26">IF(C262+I262+O262&gt;0,"Sim","Não")</f>
        <v>Não</v>
      </c>
      <c r="V262" s="13" t="str">
        <f t="shared" ref="V262:V325" si="27">IF(D262+J262+P262&gt;0,"Sim","Não")</f>
        <v>Não</v>
      </c>
      <c r="W262" s="13" t="str">
        <f t="shared" ref="W262:W325" si="28">IF(E262+K262+Q262&gt;0,"Sim","Não")</f>
        <v>Não</v>
      </c>
      <c r="X262" s="13" t="str">
        <f t="shared" ref="X262:X325" si="29">IF(F262+L262+R262&gt;0,"Sim","Não")</f>
        <v>Não</v>
      </c>
      <c r="Y262" s="13" t="str">
        <f t="shared" ref="Y262:Y325" si="30">IF(G262+M262+S262&gt;0,"Sim","Não")</f>
        <v>Não</v>
      </c>
    </row>
    <row r="263" spans="1:25">
      <c r="A263" s="9">
        <v>290485</v>
      </c>
      <c r="B263" s="13">
        <f>IFERROR(VLOOKUP(A263,[1]Monitoramento_Base_somente_Said!$A:$J,5,FALSE),0)</f>
        <v>0</v>
      </c>
      <c r="C263" s="13">
        <f>IFERROR(VLOOKUP(A263,[1]Monitoramento_Base_somente_Said!$A:$J,6,FALSE),0)</f>
        <v>42754549</v>
      </c>
      <c r="D263" s="13">
        <f>IFERROR(VLOOKUP(A263,[1]Monitoramento_Base_somente_Said!$A:$J,7,FALSE),0)</f>
        <v>0</v>
      </c>
      <c r="E263" s="13">
        <f>IFERROR(VLOOKUP(A263,[1]Monitoramento_Base_somente_Said!$A:$J,8,FALSE),0)</f>
        <v>39996191</v>
      </c>
      <c r="F263" s="13">
        <f>IFERROR(VLOOKUP(A263,[1]Monitoramento_Base_somente_Said!$A:$J,9,FALSE),0)</f>
        <v>0</v>
      </c>
      <c r="G263" s="13">
        <f>IFERROR(VLOOKUP(A263,[1]Monitoramento_Base_somente_Said!$A:$J,10,FALSE),0)</f>
        <v>16550148</v>
      </c>
      <c r="H263" s="13">
        <f>IFERROR(VLOOKUP(A263,[2]Sheet1!$A:$I,4,FALSE),0)</f>
        <v>0</v>
      </c>
      <c r="I263" s="13">
        <f>IFERROR(VLOOKUP(A263,[2]Sheet1!$A:$I,5,FALSE),0)</f>
        <v>0</v>
      </c>
      <c r="J263" s="13">
        <f>IFERROR(VLOOKUP(A263,[2]Sheet1!$A:$I,6,FALSE),0)</f>
        <v>0</v>
      </c>
      <c r="K263" s="13">
        <f>IFERROR(VLOOKUP(A263,[2]Sheet1!$A:$I,7,FALSE),0)</f>
        <v>0</v>
      </c>
      <c r="L263" s="13">
        <f>IFERROR(VLOOKUP(A263,[2]Sheet1!$A:$I,8,FALSE),0)</f>
        <v>0</v>
      </c>
      <c r="M263" s="13">
        <f>IFERROR(VLOOKUP(A263,[2]Sheet1!$A:$I,9,FALSE),0)</f>
        <v>0</v>
      </c>
      <c r="N263" s="13">
        <f>IFERROR(VLOOKUP(A263,[3]Sheet1!$A:$G,2,FALSE),0)</f>
        <v>0</v>
      </c>
      <c r="O263" s="13">
        <f>IFERROR(VLOOKUP(A263,[3]Sheet1!$A:$G,3,FALSE),0)</f>
        <v>239712</v>
      </c>
      <c r="P263" s="13">
        <f>IFERROR(VLOOKUP(A263,[3]Sheet1!$A:$G,4,FALSE),0)</f>
        <v>0</v>
      </c>
      <c r="Q263" s="13">
        <f>IFERROR(VLOOKUP(A263,[3]Sheet1!$A:$G,5,FALSE),0)</f>
        <v>225150</v>
      </c>
      <c r="R263" s="13">
        <f>IFERROR(VLOOKUP(A263,[3]Sheet1!$A:$H,6,FALSE),0)</f>
        <v>0</v>
      </c>
      <c r="S263" s="13">
        <f>IFERROR(VLOOKUP(A263,[3]Sheet1!$A:$I,7,FALSE),0)</f>
        <v>0</v>
      </c>
      <c r="T263" s="13" t="str">
        <f t="shared" si="25"/>
        <v>Não</v>
      </c>
      <c r="U263" s="13" t="str">
        <f t="shared" si="26"/>
        <v>Sim</v>
      </c>
      <c r="V263" s="13" t="str">
        <f t="shared" si="27"/>
        <v>Não</v>
      </c>
      <c r="W263" s="13" t="str">
        <f t="shared" si="28"/>
        <v>Sim</v>
      </c>
      <c r="X263" s="13" t="str">
        <f t="shared" si="29"/>
        <v>Não</v>
      </c>
      <c r="Y263" s="13" t="str">
        <f t="shared" si="30"/>
        <v>Sim</v>
      </c>
    </row>
    <row r="264" spans="1:25">
      <c r="A264" s="9">
        <v>290490</v>
      </c>
      <c r="B264" s="13">
        <f>IFERROR(VLOOKUP(A264,[1]Monitoramento_Base_somente_Said!$A:$J,5,FALSE),0)</f>
        <v>0</v>
      </c>
      <c r="C264" s="13">
        <f>IFERROR(VLOOKUP(A264,[1]Monitoramento_Base_somente_Said!$A:$J,6,FALSE),0)</f>
        <v>0</v>
      </c>
      <c r="D264" s="13">
        <f>IFERROR(VLOOKUP(A264,[1]Monitoramento_Base_somente_Said!$A:$J,7,FALSE),0)</f>
        <v>0</v>
      </c>
      <c r="E264" s="13">
        <f>IFERROR(VLOOKUP(A264,[1]Monitoramento_Base_somente_Said!$A:$J,8,FALSE),0)</f>
        <v>0</v>
      </c>
      <c r="F264" s="13">
        <f>IFERROR(VLOOKUP(A264,[1]Monitoramento_Base_somente_Said!$A:$J,9,FALSE),0)</f>
        <v>0</v>
      </c>
      <c r="G264" s="13">
        <f>IFERROR(VLOOKUP(A264,[1]Monitoramento_Base_somente_Said!$A:$J,10,FALSE),0)</f>
        <v>0</v>
      </c>
      <c r="H264" s="13">
        <f>IFERROR(VLOOKUP(A264,[2]Sheet1!$A:$I,4,FALSE),0)</f>
        <v>0</v>
      </c>
      <c r="I264" s="13">
        <f>IFERROR(VLOOKUP(A264,[2]Sheet1!$A:$I,5,FALSE),0)</f>
        <v>0</v>
      </c>
      <c r="J264" s="13">
        <f>IFERROR(VLOOKUP(A264,[2]Sheet1!$A:$I,6,FALSE),0)</f>
        <v>0</v>
      </c>
      <c r="K264" s="13">
        <f>IFERROR(VLOOKUP(A264,[2]Sheet1!$A:$I,7,FALSE),0)</f>
        <v>0</v>
      </c>
      <c r="L264" s="13">
        <f>IFERROR(VLOOKUP(A264,[2]Sheet1!$A:$I,8,FALSE),0)</f>
        <v>0</v>
      </c>
      <c r="M264" s="13">
        <f>IFERROR(VLOOKUP(A264,[2]Sheet1!$A:$I,9,FALSE),0)</f>
        <v>0</v>
      </c>
      <c r="N264" s="13">
        <f>IFERROR(VLOOKUP(A264,[3]Sheet1!$A:$G,2,FALSE),0)</f>
        <v>0</v>
      </c>
      <c r="O264" s="13">
        <f>IFERROR(VLOOKUP(A264,[3]Sheet1!$A:$G,3,FALSE),0)</f>
        <v>35624581</v>
      </c>
      <c r="P264" s="13">
        <f>IFERROR(VLOOKUP(A264,[3]Sheet1!$A:$G,4,FALSE),0)</f>
        <v>0</v>
      </c>
      <c r="Q264" s="13">
        <f>IFERROR(VLOOKUP(A264,[3]Sheet1!$A:$G,5,FALSE),0)</f>
        <v>37090041</v>
      </c>
      <c r="R264" s="13">
        <f>IFERROR(VLOOKUP(A264,[3]Sheet1!$A:$H,6,FALSE),0)</f>
        <v>0</v>
      </c>
      <c r="S264" s="13">
        <f>IFERROR(VLOOKUP(A264,[3]Sheet1!$A:$I,7,FALSE),0)</f>
        <v>15604402</v>
      </c>
      <c r="T264" s="13" t="str">
        <f t="shared" si="25"/>
        <v>Não</v>
      </c>
      <c r="U264" s="13" t="str">
        <f t="shared" si="26"/>
        <v>Sim</v>
      </c>
      <c r="V264" s="13" t="str">
        <f t="shared" si="27"/>
        <v>Não</v>
      </c>
      <c r="W264" s="13" t="str">
        <f t="shared" si="28"/>
        <v>Sim</v>
      </c>
      <c r="X264" s="13" t="str">
        <f t="shared" si="29"/>
        <v>Não</v>
      </c>
      <c r="Y264" s="13" t="str">
        <f t="shared" si="30"/>
        <v>Sim</v>
      </c>
    </row>
    <row r="265" spans="1:25">
      <c r="A265" s="9">
        <v>290500</v>
      </c>
      <c r="B265" s="13">
        <f>IFERROR(VLOOKUP(A265,[1]Monitoramento_Base_somente_Said!$A:$J,5,FALSE),0)</f>
        <v>132409</v>
      </c>
      <c r="C265" s="13">
        <f>IFERROR(VLOOKUP(A265,[1]Monitoramento_Base_somente_Said!$A:$J,6,FALSE),0)</f>
        <v>31963589</v>
      </c>
      <c r="D265" s="13">
        <f>IFERROR(VLOOKUP(A265,[1]Monitoramento_Base_somente_Said!$A:$J,7,FALSE),0)</f>
        <v>122325</v>
      </c>
      <c r="E265" s="13">
        <f>IFERROR(VLOOKUP(A265,[1]Monitoramento_Base_somente_Said!$A:$J,8,FALSE),0)</f>
        <v>30137523</v>
      </c>
      <c r="F265" s="13">
        <f>IFERROR(VLOOKUP(A265,[1]Monitoramento_Base_somente_Said!$A:$J,9,FALSE),0)</f>
        <v>39231</v>
      </c>
      <c r="G265" s="13">
        <f>IFERROR(VLOOKUP(A265,[1]Monitoramento_Base_somente_Said!$A:$J,10,FALSE),0)</f>
        <v>12205100</v>
      </c>
      <c r="H265" s="13">
        <f>IFERROR(VLOOKUP(A265,[2]Sheet1!$A:$I,4,FALSE),0)</f>
        <v>0</v>
      </c>
      <c r="I265" s="13">
        <f>IFERROR(VLOOKUP(A265,[2]Sheet1!$A:$I,5,FALSE),0)</f>
        <v>0</v>
      </c>
      <c r="J265" s="13">
        <f>IFERROR(VLOOKUP(A265,[2]Sheet1!$A:$I,6,FALSE),0)</f>
        <v>0</v>
      </c>
      <c r="K265" s="13">
        <f>IFERROR(VLOOKUP(A265,[2]Sheet1!$A:$I,7,FALSE),0)</f>
        <v>0</v>
      </c>
      <c r="L265" s="13">
        <f>IFERROR(VLOOKUP(A265,[2]Sheet1!$A:$I,8,FALSE),0)</f>
        <v>0</v>
      </c>
      <c r="M265" s="13">
        <f>IFERROR(VLOOKUP(A265,[2]Sheet1!$A:$I,9,FALSE),0)</f>
        <v>0</v>
      </c>
      <c r="N265" s="13">
        <f>IFERROR(VLOOKUP(A265,[3]Sheet1!$A:$G,2,FALSE),0)</f>
        <v>0</v>
      </c>
      <c r="O265" s="13">
        <f>IFERROR(VLOOKUP(A265,[3]Sheet1!$A:$G,3,FALSE),0)</f>
        <v>0</v>
      </c>
      <c r="P265" s="13">
        <f>IFERROR(VLOOKUP(A265,[3]Sheet1!$A:$G,4,FALSE),0)</f>
        <v>0</v>
      </c>
      <c r="Q265" s="13">
        <f>IFERROR(VLOOKUP(A265,[3]Sheet1!$A:$G,5,FALSE),0)</f>
        <v>0</v>
      </c>
      <c r="R265" s="13">
        <f>IFERROR(VLOOKUP(A265,[3]Sheet1!$A:$H,6,FALSE),0)</f>
        <v>0</v>
      </c>
      <c r="S265" s="13">
        <f>IFERROR(VLOOKUP(A265,[3]Sheet1!$A:$I,7,FALSE),0)</f>
        <v>0</v>
      </c>
      <c r="T265" s="13" t="str">
        <f t="shared" si="25"/>
        <v>Sim</v>
      </c>
      <c r="U265" s="13" t="str">
        <f t="shared" si="26"/>
        <v>Sim</v>
      </c>
      <c r="V265" s="13" t="str">
        <f t="shared" si="27"/>
        <v>Sim</v>
      </c>
      <c r="W265" s="13" t="str">
        <f t="shared" si="28"/>
        <v>Sim</v>
      </c>
      <c r="X265" s="13" t="str">
        <f t="shared" si="29"/>
        <v>Sim</v>
      </c>
      <c r="Y265" s="13" t="str">
        <f t="shared" si="30"/>
        <v>Sim</v>
      </c>
    </row>
    <row r="266" spans="1:25">
      <c r="A266" s="19">
        <v>290510</v>
      </c>
      <c r="B266" s="13">
        <f>IFERROR(VLOOKUP(A266,[1]Monitoramento_Base_somente_Said!$A:$J,5,FALSE),0)</f>
        <v>7561</v>
      </c>
      <c r="C266" s="13">
        <f>IFERROR(VLOOKUP(A266,[1]Monitoramento_Base_somente_Said!$A:$J,6,FALSE),0)</f>
        <v>28659753</v>
      </c>
      <c r="D266" s="13">
        <f>IFERROR(VLOOKUP(A266,[1]Monitoramento_Base_somente_Said!$A:$J,7,FALSE),0)</f>
        <v>9810</v>
      </c>
      <c r="E266" s="13">
        <f>IFERROR(VLOOKUP(A266,[1]Monitoramento_Base_somente_Said!$A:$J,8,FALSE),0)</f>
        <v>28392268</v>
      </c>
      <c r="F266" s="13">
        <f>IFERROR(VLOOKUP(A266,[1]Monitoramento_Base_somente_Said!$A:$J,9,FALSE),0)</f>
        <v>0</v>
      </c>
      <c r="G266" s="13">
        <f>IFERROR(VLOOKUP(A266,[1]Monitoramento_Base_somente_Said!$A:$J,10,FALSE),0)</f>
        <v>12616920</v>
      </c>
      <c r="H266" s="13">
        <f>IFERROR(VLOOKUP(A266,[2]Sheet1!$A:$I,4,FALSE),0)</f>
        <v>0</v>
      </c>
      <c r="I266" s="13">
        <f>IFERROR(VLOOKUP(A266,[2]Sheet1!$A:$I,5,FALSE),0)</f>
        <v>0</v>
      </c>
      <c r="J266" s="13">
        <f>IFERROR(VLOOKUP(A266,[2]Sheet1!$A:$I,6,FALSE),0)</f>
        <v>0</v>
      </c>
      <c r="K266" s="13">
        <f>IFERROR(VLOOKUP(A266,[2]Sheet1!$A:$I,7,FALSE),0)</f>
        <v>0</v>
      </c>
      <c r="L266" s="13">
        <f>IFERROR(VLOOKUP(A266,[2]Sheet1!$A:$I,8,FALSE),0)</f>
        <v>0</v>
      </c>
      <c r="M266" s="13">
        <f>IFERROR(VLOOKUP(A266,[2]Sheet1!$A:$I,9,FALSE),0)</f>
        <v>0</v>
      </c>
      <c r="N266" s="13">
        <f>IFERROR(VLOOKUP(A266,[3]Sheet1!$A:$G,2,FALSE),0)</f>
        <v>0</v>
      </c>
      <c r="O266" s="13">
        <f>IFERROR(VLOOKUP(A266,[3]Sheet1!$A:$G,3,FALSE),0)</f>
        <v>0</v>
      </c>
      <c r="P266" s="13">
        <f>IFERROR(VLOOKUP(A266,[3]Sheet1!$A:$G,4,FALSE),0)</f>
        <v>0</v>
      </c>
      <c r="Q266" s="13">
        <f>IFERROR(VLOOKUP(A266,[3]Sheet1!$A:$G,5,FALSE),0)</f>
        <v>0</v>
      </c>
      <c r="R266" s="13">
        <f>IFERROR(VLOOKUP(A266,[3]Sheet1!$A:$H,6,FALSE),0)</f>
        <v>0</v>
      </c>
      <c r="S266" s="13">
        <f>IFERROR(VLOOKUP(A266,[3]Sheet1!$A:$I,7,FALSE),0)</f>
        <v>0</v>
      </c>
      <c r="T266" s="13" t="str">
        <f t="shared" si="25"/>
        <v>Sim</v>
      </c>
      <c r="U266" s="13" t="str">
        <f t="shared" si="26"/>
        <v>Sim</v>
      </c>
      <c r="V266" s="13" t="str">
        <f t="shared" si="27"/>
        <v>Sim</v>
      </c>
      <c r="W266" s="13" t="str">
        <f t="shared" si="28"/>
        <v>Sim</v>
      </c>
      <c r="X266" s="13" t="str">
        <f t="shared" si="29"/>
        <v>Não</v>
      </c>
      <c r="Y266" s="13" t="str">
        <f t="shared" si="30"/>
        <v>Sim</v>
      </c>
    </row>
    <row r="267" spans="1:25">
      <c r="A267" s="9">
        <v>290515</v>
      </c>
      <c r="B267" s="13">
        <f>IFERROR(VLOOKUP(A267,[1]Monitoramento_Base_somente_Said!$A:$J,5,FALSE),0)</f>
        <v>18686</v>
      </c>
      <c r="C267" s="13">
        <f>IFERROR(VLOOKUP(A267,[1]Monitoramento_Base_somente_Said!$A:$J,6,FALSE),0)</f>
        <v>63884246</v>
      </c>
      <c r="D267" s="13">
        <f>IFERROR(VLOOKUP(A267,[1]Monitoramento_Base_somente_Said!$A:$J,7,FALSE),0)</f>
        <v>1135</v>
      </c>
      <c r="E267" s="13">
        <f>IFERROR(VLOOKUP(A267,[1]Monitoramento_Base_somente_Said!$A:$J,8,FALSE),0)</f>
        <v>58656399</v>
      </c>
      <c r="F267" s="13">
        <f>IFERROR(VLOOKUP(A267,[1]Monitoramento_Base_somente_Said!$A:$J,9,FALSE),0)</f>
        <v>0</v>
      </c>
      <c r="G267" s="13">
        <f>IFERROR(VLOOKUP(A267,[1]Monitoramento_Base_somente_Said!$A:$J,10,FALSE),0)</f>
        <v>24179664</v>
      </c>
      <c r="H267" s="13">
        <f>IFERROR(VLOOKUP(A267,[2]Sheet1!$A:$I,4,FALSE),0)</f>
        <v>0</v>
      </c>
      <c r="I267" s="13">
        <f>IFERROR(VLOOKUP(A267,[2]Sheet1!$A:$I,5,FALSE),0)</f>
        <v>0</v>
      </c>
      <c r="J267" s="13">
        <f>IFERROR(VLOOKUP(A267,[2]Sheet1!$A:$I,6,FALSE),0)</f>
        <v>0</v>
      </c>
      <c r="K267" s="13">
        <f>IFERROR(VLOOKUP(A267,[2]Sheet1!$A:$I,7,FALSE),0)</f>
        <v>0</v>
      </c>
      <c r="L267" s="13">
        <f>IFERROR(VLOOKUP(A267,[2]Sheet1!$A:$I,8,FALSE),0)</f>
        <v>0</v>
      </c>
      <c r="M267" s="13">
        <f>IFERROR(VLOOKUP(A267,[2]Sheet1!$A:$I,9,FALSE),0)</f>
        <v>0</v>
      </c>
      <c r="N267" s="13">
        <f>IFERROR(VLOOKUP(A267,[3]Sheet1!$A:$G,2,FALSE),0)</f>
        <v>0</v>
      </c>
      <c r="O267" s="13">
        <f>IFERROR(VLOOKUP(A267,[3]Sheet1!$A:$G,3,FALSE),0)</f>
        <v>0</v>
      </c>
      <c r="P267" s="13">
        <f>IFERROR(VLOOKUP(A267,[3]Sheet1!$A:$G,4,FALSE),0)</f>
        <v>0</v>
      </c>
      <c r="Q267" s="13">
        <f>IFERROR(VLOOKUP(A267,[3]Sheet1!$A:$G,5,FALSE),0)</f>
        <v>0</v>
      </c>
      <c r="R267" s="13">
        <f>IFERROR(VLOOKUP(A267,[3]Sheet1!$A:$H,6,FALSE),0)</f>
        <v>0</v>
      </c>
      <c r="S267" s="13">
        <f>IFERROR(VLOOKUP(A267,[3]Sheet1!$A:$I,7,FALSE),0)</f>
        <v>0</v>
      </c>
      <c r="T267" s="13" t="str">
        <f t="shared" si="25"/>
        <v>Sim</v>
      </c>
      <c r="U267" s="13" t="str">
        <f t="shared" si="26"/>
        <v>Sim</v>
      </c>
      <c r="V267" s="13" t="str">
        <f t="shared" si="27"/>
        <v>Sim</v>
      </c>
      <c r="W267" s="13" t="str">
        <f t="shared" si="28"/>
        <v>Sim</v>
      </c>
      <c r="X267" s="13" t="str">
        <f t="shared" si="29"/>
        <v>Não</v>
      </c>
      <c r="Y267" s="13" t="str">
        <f t="shared" si="30"/>
        <v>Sim</v>
      </c>
    </row>
    <row r="268" spans="1:25">
      <c r="A268" s="19">
        <v>290520</v>
      </c>
      <c r="B268" s="13">
        <f>IFERROR(VLOOKUP(A268,[1]Monitoramento_Base_somente_Said!$A:$J,5,FALSE),0)</f>
        <v>185403</v>
      </c>
      <c r="C268" s="13">
        <f>IFERROR(VLOOKUP(A268,[1]Monitoramento_Base_somente_Said!$A:$J,6,FALSE),0)</f>
        <v>102998396</v>
      </c>
      <c r="D268" s="13">
        <f>IFERROR(VLOOKUP(A268,[1]Monitoramento_Base_somente_Said!$A:$J,7,FALSE),0)</f>
        <v>245349</v>
      </c>
      <c r="E268" s="13">
        <f>IFERROR(VLOOKUP(A268,[1]Monitoramento_Base_somente_Said!$A:$J,8,FALSE),0)</f>
        <v>134218026</v>
      </c>
      <c r="F268" s="13">
        <f>IFERROR(VLOOKUP(A268,[1]Monitoramento_Base_somente_Said!$A:$J,9,FALSE),0)</f>
        <v>71546</v>
      </c>
      <c r="G268" s="13">
        <f>IFERROR(VLOOKUP(A268,[1]Monitoramento_Base_somente_Said!$A:$J,10,FALSE),0)</f>
        <v>57307502</v>
      </c>
      <c r="H268" s="13">
        <f>IFERROR(VLOOKUP(A268,[2]Sheet1!$A:$I,4,FALSE),0)</f>
        <v>0</v>
      </c>
      <c r="I268" s="13">
        <f>IFERROR(VLOOKUP(A268,[2]Sheet1!$A:$I,5,FALSE),0)</f>
        <v>0</v>
      </c>
      <c r="J268" s="13">
        <f>IFERROR(VLOOKUP(A268,[2]Sheet1!$A:$I,6,FALSE),0)</f>
        <v>0</v>
      </c>
      <c r="K268" s="13">
        <f>IFERROR(VLOOKUP(A268,[2]Sheet1!$A:$I,7,FALSE),0)</f>
        <v>0</v>
      </c>
      <c r="L268" s="13">
        <f>IFERROR(VLOOKUP(A268,[2]Sheet1!$A:$I,8,FALSE),0)</f>
        <v>0</v>
      </c>
      <c r="M268" s="13">
        <f>IFERROR(VLOOKUP(A268,[2]Sheet1!$A:$I,9,FALSE),0)</f>
        <v>0</v>
      </c>
      <c r="N268" s="13">
        <f>IFERROR(VLOOKUP(A268,[3]Sheet1!$A:$G,2,FALSE),0)</f>
        <v>0</v>
      </c>
      <c r="O268" s="13">
        <f>IFERROR(VLOOKUP(A268,[3]Sheet1!$A:$G,3,FALSE),0)</f>
        <v>0</v>
      </c>
      <c r="P268" s="13">
        <f>IFERROR(VLOOKUP(A268,[3]Sheet1!$A:$G,4,FALSE),0)</f>
        <v>0</v>
      </c>
      <c r="Q268" s="13">
        <f>IFERROR(VLOOKUP(A268,[3]Sheet1!$A:$G,5,FALSE),0)</f>
        <v>0</v>
      </c>
      <c r="R268" s="13">
        <f>IFERROR(VLOOKUP(A268,[3]Sheet1!$A:$H,6,FALSE),0)</f>
        <v>0</v>
      </c>
      <c r="S268" s="13">
        <f>IFERROR(VLOOKUP(A268,[3]Sheet1!$A:$I,7,FALSE),0)</f>
        <v>0</v>
      </c>
      <c r="T268" s="13" t="str">
        <f t="shared" si="25"/>
        <v>Sim</v>
      </c>
      <c r="U268" s="13" t="str">
        <f t="shared" si="26"/>
        <v>Sim</v>
      </c>
      <c r="V268" s="13" t="str">
        <f t="shared" si="27"/>
        <v>Sim</v>
      </c>
      <c r="W268" s="13" t="str">
        <f t="shared" si="28"/>
        <v>Sim</v>
      </c>
      <c r="X268" s="13" t="str">
        <f t="shared" si="29"/>
        <v>Sim</v>
      </c>
      <c r="Y268" s="13" t="str">
        <f t="shared" si="30"/>
        <v>Sim</v>
      </c>
    </row>
    <row r="269" spans="1:25">
      <c r="A269" s="9">
        <v>290530</v>
      </c>
      <c r="B269" s="13">
        <f>IFERROR(VLOOKUP(A269,[1]Monitoramento_Base_somente_Said!$A:$J,5,FALSE),0)</f>
        <v>0</v>
      </c>
      <c r="C269" s="13">
        <f>IFERROR(VLOOKUP(A269,[1]Monitoramento_Base_somente_Said!$A:$J,6,FALSE),0)</f>
        <v>40134385</v>
      </c>
      <c r="D269" s="13">
        <f>IFERROR(VLOOKUP(A269,[1]Monitoramento_Base_somente_Said!$A:$J,7,FALSE),0)</f>
        <v>0</v>
      </c>
      <c r="E269" s="13">
        <f>IFERROR(VLOOKUP(A269,[1]Monitoramento_Base_somente_Said!$A:$J,8,FALSE),0)</f>
        <v>37495356</v>
      </c>
      <c r="F269" s="13">
        <f>IFERROR(VLOOKUP(A269,[1]Monitoramento_Base_somente_Said!$A:$J,9,FALSE),0)</f>
        <v>0</v>
      </c>
      <c r="G269" s="13">
        <f>IFERROR(VLOOKUP(A269,[1]Monitoramento_Base_somente_Said!$A:$J,10,FALSE),0)</f>
        <v>15573940</v>
      </c>
      <c r="H269" s="13">
        <f>IFERROR(VLOOKUP(A269,[2]Sheet1!$A:$I,4,FALSE),0)</f>
        <v>0</v>
      </c>
      <c r="I269" s="13">
        <f>IFERROR(VLOOKUP(A269,[2]Sheet1!$A:$I,5,FALSE),0)</f>
        <v>0</v>
      </c>
      <c r="J269" s="13">
        <f>IFERROR(VLOOKUP(A269,[2]Sheet1!$A:$I,6,FALSE),0)</f>
        <v>0</v>
      </c>
      <c r="K269" s="13">
        <f>IFERROR(VLOOKUP(A269,[2]Sheet1!$A:$I,7,FALSE),0)</f>
        <v>0</v>
      </c>
      <c r="L269" s="13">
        <f>IFERROR(VLOOKUP(A269,[2]Sheet1!$A:$I,8,FALSE),0)</f>
        <v>0</v>
      </c>
      <c r="M269" s="13">
        <f>IFERROR(VLOOKUP(A269,[2]Sheet1!$A:$I,9,FALSE),0)</f>
        <v>0</v>
      </c>
      <c r="N269" s="13">
        <f>IFERROR(VLOOKUP(A269,[3]Sheet1!$A:$G,2,FALSE),0)</f>
        <v>0</v>
      </c>
      <c r="O269" s="13">
        <f>IFERROR(VLOOKUP(A269,[3]Sheet1!$A:$G,3,FALSE),0)</f>
        <v>0</v>
      </c>
      <c r="P269" s="13">
        <f>IFERROR(VLOOKUP(A269,[3]Sheet1!$A:$G,4,FALSE),0)</f>
        <v>0</v>
      </c>
      <c r="Q269" s="13">
        <f>IFERROR(VLOOKUP(A269,[3]Sheet1!$A:$G,5,FALSE),0)</f>
        <v>0</v>
      </c>
      <c r="R269" s="13">
        <f>IFERROR(VLOOKUP(A269,[3]Sheet1!$A:$H,6,FALSE),0)</f>
        <v>0</v>
      </c>
      <c r="S269" s="13">
        <f>IFERROR(VLOOKUP(A269,[3]Sheet1!$A:$I,7,FALSE),0)</f>
        <v>0</v>
      </c>
      <c r="T269" s="13" t="str">
        <f t="shared" si="25"/>
        <v>Não</v>
      </c>
      <c r="U269" s="13" t="str">
        <f t="shared" si="26"/>
        <v>Sim</v>
      </c>
      <c r="V269" s="13" t="str">
        <f t="shared" si="27"/>
        <v>Não</v>
      </c>
      <c r="W269" s="13" t="str">
        <f t="shared" si="28"/>
        <v>Sim</v>
      </c>
      <c r="X269" s="13" t="str">
        <f t="shared" si="29"/>
        <v>Não</v>
      </c>
      <c r="Y269" s="13" t="str">
        <f t="shared" si="30"/>
        <v>Sim</v>
      </c>
    </row>
    <row r="270" spans="1:25">
      <c r="A270" s="9">
        <v>290540</v>
      </c>
      <c r="B270" s="13">
        <f>IFERROR(VLOOKUP(A270,[1]Monitoramento_Base_somente_Said!$A:$J,5,FALSE),0)</f>
        <v>0</v>
      </c>
      <c r="C270" s="13">
        <f>IFERROR(VLOOKUP(A270,[1]Monitoramento_Base_somente_Said!$A:$J,6,FALSE),0)</f>
        <v>161192957</v>
      </c>
      <c r="D270" s="13">
        <f>IFERROR(VLOOKUP(A270,[1]Monitoramento_Base_somente_Said!$A:$J,7,FALSE),0)</f>
        <v>0</v>
      </c>
      <c r="E270" s="13">
        <f>IFERROR(VLOOKUP(A270,[1]Monitoramento_Base_somente_Said!$A:$J,8,FALSE),0)</f>
        <v>150551363</v>
      </c>
      <c r="F270" s="13">
        <f>IFERROR(VLOOKUP(A270,[1]Monitoramento_Base_somente_Said!$A:$J,9,FALSE),0)</f>
        <v>0</v>
      </c>
      <c r="G270" s="13">
        <f>IFERROR(VLOOKUP(A270,[1]Monitoramento_Base_somente_Said!$A:$J,10,FALSE),0)</f>
        <v>62291604</v>
      </c>
      <c r="H270" s="13">
        <f>IFERROR(VLOOKUP(A270,[2]Sheet1!$A:$I,4,FALSE),0)</f>
        <v>0</v>
      </c>
      <c r="I270" s="13">
        <f>IFERROR(VLOOKUP(A270,[2]Sheet1!$A:$I,5,FALSE),0)</f>
        <v>0</v>
      </c>
      <c r="J270" s="13">
        <f>IFERROR(VLOOKUP(A270,[2]Sheet1!$A:$I,6,FALSE),0)</f>
        <v>0</v>
      </c>
      <c r="K270" s="13">
        <f>IFERROR(VLOOKUP(A270,[2]Sheet1!$A:$I,7,FALSE),0)</f>
        <v>0</v>
      </c>
      <c r="L270" s="13">
        <f>IFERROR(VLOOKUP(A270,[2]Sheet1!$A:$I,8,FALSE),0)</f>
        <v>0</v>
      </c>
      <c r="M270" s="13">
        <f>IFERROR(VLOOKUP(A270,[2]Sheet1!$A:$I,9,FALSE),0)</f>
        <v>0</v>
      </c>
      <c r="N270" s="13">
        <f>IFERROR(VLOOKUP(A270,[3]Sheet1!$A:$G,2,FALSE),0)</f>
        <v>0</v>
      </c>
      <c r="O270" s="13">
        <f>IFERROR(VLOOKUP(A270,[3]Sheet1!$A:$G,3,FALSE),0)</f>
        <v>0</v>
      </c>
      <c r="P270" s="13">
        <f>IFERROR(VLOOKUP(A270,[3]Sheet1!$A:$G,4,FALSE),0)</f>
        <v>0</v>
      </c>
      <c r="Q270" s="13">
        <f>IFERROR(VLOOKUP(A270,[3]Sheet1!$A:$G,5,FALSE),0)</f>
        <v>0</v>
      </c>
      <c r="R270" s="13">
        <f>IFERROR(VLOOKUP(A270,[3]Sheet1!$A:$H,6,FALSE),0)</f>
        <v>0</v>
      </c>
      <c r="S270" s="13">
        <f>IFERROR(VLOOKUP(A270,[3]Sheet1!$A:$I,7,FALSE),0)</f>
        <v>0</v>
      </c>
      <c r="T270" s="13" t="str">
        <f t="shared" si="25"/>
        <v>Não</v>
      </c>
      <c r="U270" s="13" t="str">
        <f t="shared" si="26"/>
        <v>Sim</v>
      </c>
      <c r="V270" s="13" t="str">
        <f t="shared" si="27"/>
        <v>Não</v>
      </c>
      <c r="W270" s="13" t="str">
        <f t="shared" si="28"/>
        <v>Sim</v>
      </c>
      <c r="X270" s="13" t="str">
        <f t="shared" si="29"/>
        <v>Não</v>
      </c>
      <c r="Y270" s="13" t="str">
        <f t="shared" si="30"/>
        <v>Sim</v>
      </c>
    </row>
    <row r="271" spans="1:25">
      <c r="A271" s="19">
        <v>290550</v>
      </c>
      <c r="B271" s="13">
        <f>IFERROR(VLOOKUP(A271,[1]Monitoramento_Base_somente_Said!$A:$J,5,FALSE),0)</f>
        <v>35520</v>
      </c>
      <c r="C271" s="13">
        <f>IFERROR(VLOOKUP(A271,[1]Monitoramento_Base_somente_Said!$A:$J,6,FALSE),0)</f>
        <v>82288230</v>
      </c>
      <c r="D271" s="13">
        <f>IFERROR(VLOOKUP(A271,[1]Monitoramento_Base_somente_Said!$A:$J,7,FALSE),0)</f>
        <v>15000</v>
      </c>
      <c r="E271" s="13">
        <f>IFERROR(VLOOKUP(A271,[1]Monitoramento_Base_somente_Said!$A:$J,8,FALSE),0)</f>
        <v>76610029</v>
      </c>
      <c r="F271" s="13">
        <f>IFERROR(VLOOKUP(A271,[1]Monitoramento_Base_somente_Said!$A:$J,9,FALSE),0)</f>
        <v>5100</v>
      </c>
      <c r="G271" s="13">
        <f>IFERROR(VLOOKUP(A271,[1]Monitoramento_Base_somente_Said!$A:$J,10,FALSE),0)</f>
        <v>31586401</v>
      </c>
      <c r="H271" s="13">
        <f>IFERROR(VLOOKUP(A271,[2]Sheet1!$A:$I,4,FALSE),0)</f>
        <v>0</v>
      </c>
      <c r="I271" s="13">
        <f>IFERROR(VLOOKUP(A271,[2]Sheet1!$A:$I,5,FALSE),0)</f>
        <v>0</v>
      </c>
      <c r="J271" s="13">
        <f>IFERROR(VLOOKUP(A271,[2]Sheet1!$A:$I,6,FALSE),0)</f>
        <v>0</v>
      </c>
      <c r="K271" s="13">
        <f>IFERROR(VLOOKUP(A271,[2]Sheet1!$A:$I,7,FALSE),0)</f>
        <v>0</v>
      </c>
      <c r="L271" s="13">
        <f>IFERROR(VLOOKUP(A271,[2]Sheet1!$A:$I,8,FALSE),0)</f>
        <v>0</v>
      </c>
      <c r="M271" s="13">
        <f>IFERROR(VLOOKUP(A271,[2]Sheet1!$A:$I,9,FALSE),0)</f>
        <v>0</v>
      </c>
      <c r="N271" s="13">
        <f>IFERROR(VLOOKUP(A271,[3]Sheet1!$A:$G,2,FALSE),0)</f>
        <v>0</v>
      </c>
      <c r="O271" s="13">
        <f>IFERROR(VLOOKUP(A271,[3]Sheet1!$A:$G,3,FALSE),0)</f>
        <v>0</v>
      </c>
      <c r="P271" s="13">
        <f>IFERROR(VLOOKUP(A271,[3]Sheet1!$A:$G,4,FALSE),0)</f>
        <v>0</v>
      </c>
      <c r="Q271" s="13">
        <f>IFERROR(VLOOKUP(A271,[3]Sheet1!$A:$G,5,FALSE),0)</f>
        <v>0</v>
      </c>
      <c r="R271" s="13">
        <f>IFERROR(VLOOKUP(A271,[3]Sheet1!$A:$H,6,FALSE),0)</f>
        <v>0</v>
      </c>
      <c r="S271" s="13">
        <f>IFERROR(VLOOKUP(A271,[3]Sheet1!$A:$I,7,FALSE),0)</f>
        <v>0</v>
      </c>
      <c r="T271" s="13" t="str">
        <f t="shared" si="25"/>
        <v>Sim</v>
      </c>
      <c r="U271" s="13" t="str">
        <f t="shared" si="26"/>
        <v>Sim</v>
      </c>
      <c r="V271" s="13" t="str">
        <f t="shared" si="27"/>
        <v>Sim</v>
      </c>
      <c r="W271" s="13" t="str">
        <f t="shared" si="28"/>
        <v>Sim</v>
      </c>
      <c r="X271" s="13" t="str">
        <f t="shared" si="29"/>
        <v>Sim</v>
      </c>
      <c r="Y271" s="13" t="str">
        <f t="shared" si="30"/>
        <v>Sim</v>
      </c>
    </row>
    <row r="272" spans="1:25">
      <c r="A272" s="9">
        <v>290560</v>
      </c>
      <c r="B272" s="13">
        <f>IFERROR(VLOOKUP(A272,[1]Monitoramento_Base_somente_Said!$A:$J,5,FALSE),0)</f>
        <v>360101</v>
      </c>
      <c r="C272" s="13">
        <f>IFERROR(VLOOKUP(A272,[1]Monitoramento_Base_somente_Said!$A:$J,6,FALSE),0)</f>
        <v>147397895</v>
      </c>
      <c r="D272" s="13">
        <f>IFERROR(VLOOKUP(A272,[1]Monitoramento_Base_somente_Said!$A:$J,7,FALSE),0)</f>
        <v>6212</v>
      </c>
      <c r="E272" s="13">
        <f>IFERROR(VLOOKUP(A272,[1]Monitoramento_Base_somente_Said!$A:$J,8,FALSE),0)</f>
        <v>135358805</v>
      </c>
      <c r="F272" s="13">
        <f>IFERROR(VLOOKUP(A272,[1]Monitoramento_Base_somente_Said!$A:$J,9,FALSE),0)</f>
        <v>4021</v>
      </c>
      <c r="G272" s="13">
        <f>IFERROR(VLOOKUP(A272,[1]Monitoramento_Base_somente_Said!$A:$J,10,FALSE),0)</f>
        <v>55468576</v>
      </c>
      <c r="H272" s="13">
        <f>IFERROR(VLOOKUP(A272,[2]Sheet1!$A:$I,4,FALSE),0)</f>
        <v>0</v>
      </c>
      <c r="I272" s="13">
        <f>IFERROR(VLOOKUP(A272,[2]Sheet1!$A:$I,5,FALSE),0)</f>
        <v>0</v>
      </c>
      <c r="J272" s="13">
        <f>IFERROR(VLOOKUP(A272,[2]Sheet1!$A:$I,6,FALSE),0)</f>
        <v>0</v>
      </c>
      <c r="K272" s="13">
        <f>IFERROR(VLOOKUP(A272,[2]Sheet1!$A:$I,7,FALSE),0)</f>
        <v>0</v>
      </c>
      <c r="L272" s="13">
        <f>IFERROR(VLOOKUP(A272,[2]Sheet1!$A:$I,8,FALSE),0)</f>
        <v>0</v>
      </c>
      <c r="M272" s="13">
        <f>IFERROR(VLOOKUP(A272,[2]Sheet1!$A:$I,9,FALSE),0)</f>
        <v>0</v>
      </c>
      <c r="N272" s="13">
        <f>IFERROR(VLOOKUP(A272,[3]Sheet1!$A:$G,2,FALSE),0)</f>
        <v>0</v>
      </c>
      <c r="O272" s="13">
        <f>IFERROR(VLOOKUP(A272,[3]Sheet1!$A:$G,3,FALSE),0)</f>
        <v>0</v>
      </c>
      <c r="P272" s="13">
        <f>IFERROR(VLOOKUP(A272,[3]Sheet1!$A:$G,4,FALSE),0)</f>
        <v>0</v>
      </c>
      <c r="Q272" s="13">
        <f>IFERROR(VLOOKUP(A272,[3]Sheet1!$A:$G,5,FALSE),0)</f>
        <v>0</v>
      </c>
      <c r="R272" s="13">
        <f>IFERROR(VLOOKUP(A272,[3]Sheet1!$A:$H,6,FALSE),0)</f>
        <v>0</v>
      </c>
      <c r="S272" s="13">
        <f>IFERROR(VLOOKUP(A272,[3]Sheet1!$A:$I,7,FALSE),0)</f>
        <v>0</v>
      </c>
      <c r="T272" s="13" t="str">
        <f t="shared" si="25"/>
        <v>Sim</v>
      </c>
      <c r="U272" s="13" t="str">
        <f t="shared" si="26"/>
        <v>Sim</v>
      </c>
      <c r="V272" s="13" t="str">
        <f t="shared" si="27"/>
        <v>Sim</v>
      </c>
      <c r="W272" s="13" t="str">
        <f t="shared" si="28"/>
        <v>Sim</v>
      </c>
      <c r="X272" s="13" t="str">
        <f t="shared" si="29"/>
        <v>Sim</v>
      </c>
      <c r="Y272" s="13" t="str">
        <f t="shared" si="30"/>
        <v>Sim</v>
      </c>
    </row>
    <row r="273" spans="1:25">
      <c r="A273" s="9">
        <v>290570</v>
      </c>
      <c r="B273" s="13">
        <f>IFERROR(VLOOKUP(A273,[1]Monitoramento_Base_somente_Said!$A:$J,5,FALSE),0)</f>
        <v>55</v>
      </c>
      <c r="C273" s="13">
        <f>IFERROR(VLOOKUP(A273,[1]Monitoramento_Base_somente_Said!$A:$J,6,FALSE),0)</f>
        <v>23036133</v>
      </c>
      <c r="D273" s="13">
        <f>IFERROR(VLOOKUP(A273,[1]Monitoramento_Base_somente_Said!$A:$J,7,FALSE),0)</f>
        <v>106</v>
      </c>
      <c r="E273" s="13">
        <f>IFERROR(VLOOKUP(A273,[1]Monitoramento_Base_somente_Said!$A:$J,8,FALSE),0)</f>
        <v>21683875</v>
      </c>
      <c r="F273" s="13">
        <f>IFERROR(VLOOKUP(A273,[1]Monitoramento_Base_somente_Said!$A:$J,9,FALSE),0)</f>
        <v>0</v>
      </c>
      <c r="G273" s="13">
        <f>IFERROR(VLOOKUP(A273,[1]Monitoramento_Base_somente_Said!$A:$J,10,FALSE),0)</f>
        <v>9033446</v>
      </c>
      <c r="H273" s="13">
        <f>IFERROR(VLOOKUP(A273,[2]Sheet1!$A:$I,4,FALSE),0)</f>
        <v>0</v>
      </c>
      <c r="I273" s="13">
        <f>IFERROR(VLOOKUP(A273,[2]Sheet1!$A:$I,5,FALSE),0)</f>
        <v>0</v>
      </c>
      <c r="J273" s="13">
        <f>IFERROR(VLOOKUP(A273,[2]Sheet1!$A:$I,6,FALSE),0)</f>
        <v>0</v>
      </c>
      <c r="K273" s="13">
        <f>IFERROR(VLOOKUP(A273,[2]Sheet1!$A:$I,7,FALSE),0)</f>
        <v>0</v>
      </c>
      <c r="L273" s="13">
        <f>IFERROR(VLOOKUP(A273,[2]Sheet1!$A:$I,8,FALSE),0)</f>
        <v>0</v>
      </c>
      <c r="M273" s="13">
        <f>IFERROR(VLOOKUP(A273,[2]Sheet1!$A:$I,9,FALSE),0)</f>
        <v>0</v>
      </c>
      <c r="N273" s="13">
        <f>IFERROR(VLOOKUP(A273,[3]Sheet1!$A:$G,2,FALSE),0)</f>
        <v>0</v>
      </c>
      <c r="O273" s="13">
        <f>IFERROR(VLOOKUP(A273,[3]Sheet1!$A:$G,3,FALSE),0)</f>
        <v>0</v>
      </c>
      <c r="P273" s="13">
        <f>IFERROR(VLOOKUP(A273,[3]Sheet1!$A:$G,4,FALSE),0)</f>
        <v>0</v>
      </c>
      <c r="Q273" s="13">
        <f>IFERROR(VLOOKUP(A273,[3]Sheet1!$A:$G,5,FALSE),0)</f>
        <v>0</v>
      </c>
      <c r="R273" s="13">
        <f>IFERROR(VLOOKUP(A273,[3]Sheet1!$A:$H,6,FALSE),0)</f>
        <v>0</v>
      </c>
      <c r="S273" s="13">
        <f>IFERROR(VLOOKUP(A273,[3]Sheet1!$A:$I,7,FALSE),0)</f>
        <v>0</v>
      </c>
      <c r="T273" s="13" t="str">
        <f t="shared" si="25"/>
        <v>Sim</v>
      </c>
      <c r="U273" s="13" t="str">
        <f t="shared" si="26"/>
        <v>Sim</v>
      </c>
      <c r="V273" s="13" t="str">
        <f t="shared" si="27"/>
        <v>Sim</v>
      </c>
      <c r="W273" s="13" t="str">
        <f t="shared" si="28"/>
        <v>Sim</v>
      </c>
      <c r="X273" s="13" t="str">
        <f t="shared" si="29"/>
        <v>Não</v>
      </c>
      <c r="Y273" s="13" t="str">
        <f t="shared" si="30"/>
        <v>Sim</v>
      </c>
    </row>
    <row r="274" spans="1:25">
      <c r="A274" s="9">
        <v>290580</v>
      </c>
      <c r="B274" s="13">
        <f>IFERROR(VLOOKUP(A274,[1]Monitoramento_Base_somente_Said!$A:$J,5,FALSE),0)</f>
        <v>0</v>
      </c>
      <c r="C274" s="13">
        <f>IFERROR(VLOOKUP(A274,[1]Monitoramento_Base_somente_Said!$A:$J,6,FALSE),0)</f>
        <v>43961596</v>
      </c>
      <c r="D274" s="13">
        <f>IFERROR(VLOOKUP(A274,[1]Monitoramento_Base_somente_Said!$A:$J,7,FALSE),0)</f>
        <v>0</v>
      </c>
      <c r="E274" s="13">
        <f>IFERROR(VLOOKUP(A274,[1]Monitoramento_Base_somente_Said!$A:$J,8,FALSE),0)</f>
        <v>41125364</v>
      </c>
      <c r="F274" s="13">
        <f>IFERROR(VLOOKUP(A274,[1]Monitoramento_Base_somente_Said!$A:$J,9,FALSE),0)</f>
        <v>0</v>
      </c>
      <c r="G274" s="13">
        <f>IFERROR(VLOOKUP(A274,[1]Monitoramento_Base_somente_Said!$A:$J,10,FALSE),0)</f>
        <v>17017392</v>
      </c>
      <c r="H274" s="13">
        <f>IFERROR(VLOOKUP(A274,[2]Sheet1!$A:$I,4,FALSE),0)</f>
        <v>0</v>
      </c>
      <c r="I274" s="13">
        <f>IFERROR(VLOOKUP(A274,[2]Sheet1!$A:$I,5,FALSE),0)</f>
        <v>0</v>
      </c>
      <c r="J274" s="13">
        <f>IFERROR(VLOOKUP(A274,[2]Sheet1!$A:$I,6,FALSE),0)</f>
        <v>0</v>
      </c>
      <c r="K274" s="13">
        <f>IFERROR(VLOOKUP(A274,[2]Sheet1!$A:$I,7,FALSE),0)</f>
        <v>0</v>
      </c>
      <c r="L274" s="13">
        <f>IFERROR(VLOOKUP(A274,[2]Sheet1!$A:$I,8,FALSE),0)</f>
        <v>0</v>
      </c>
      <c r="M274" s="13">
        <f>IFERROR(VLOOKUP(A274,[2]Sheet1!$A:$I,9,FALSE),0)</f>
        <v>0</v>
      </c>
      <c r="N274" s="13">
        <f>IFERROR(VLOOKUP(A274,[3]Sheet1!$A:$G,2,FALSE),0)</f>
        <v>0</v>
      </c>
      <c r="O274" s="13">
        <f>IFERROR(VLOOKUP(A274,[3]Sheet1!$A:$G,3,FALSE),0)</f>
        <v>0</v>
      </c>
      <c r="P274" s="13">
        <f>IFERROR(VLOOKUP(A274,[3]Sheet1!$A:$G,4,FALSE),0)</f>
        <v>0</v>
      </c>
      <c r="Q274" s="13">
        <f>IFERROR(VLOOKUP(A274,[3]Sheet1!$A:$G,5,FALSE),0)</f>
        <v>0</v>
      </c>
      <c r="R274" s="13">
        <f>IFERROR(VLOOKUP(A274,[3]Sheet1!$A:$H,6,FALSE),0)</f>
        <v>0</v>
      </c>
      <c r="S274" s="13">
        <f>IFERROR(VLOOKUP(A274,[3]Sheet1!$A:$I,7,FALSE),0)</f>
        <v>0</v>
      </c>
      <c r="T274" s="13" t="str">
        <f t="shared" si="25"/>
        <v>Não</v>
      </c>
      <c r="U274" s="13" t="str">
        <f t="shared" si="26"/>
        <v>Sim</v>
      </c>
      <c r="V274" s="13" t="str">
        <f t="shared" si="27"/>
        <v>Não</v>
      </c>
      <c r="W274" s="13" t="str">
        <f t="shared" si="28"/>
        <v>Sim</v>
      </c>
      <c r="X274" s="13" t="str">
        <f t="shared" si="29"/>
        <v>Não</v>
      </c>
      <c r="Y274" s="13" t="str">
        <f t="shared" si="30"/>
        <v>Sim</v>
      </c>
    </row>
    <row r="275" spans="1:25">
      <c r="A275" s="9">
        <v>290590</v>
      </c>
      <c r="B275" s="13">
        <f>IFERROR(VLOOKUP(A275,[1]Monitoramento_Base_somente_Said!$A:$J,5,FALSE),0)</f>
        <v>0</v>
      </c>
      <c r="C275" s="13">
        <f>IFERROR(VLOOKUP(A275,[1]Monitoramento_Base_somente_Said!$A:$J,6,FALSE),0)</f>
        <v>9143357</v>
      </c>
      <c r="D275" s="13">
        <f>IFERROR(VLOOKUP(A275,[1]Monitoramento_Base_somente_Said!$A:$J,7,FALSE),0)</f>
        <v>0</v>
      </c>
      <c r="E275" s="13">
        <f>IFERROR(VLOOKUP(A275,[1]Monitoramento_Base_somente_Said!$A:$J,8,FALSE),0)</f>
        <v>8553463</v>
      </c>
      <c r="F275" s="13">
        <f>IFERROR(VLOOKUP(A275,[1]Monitoramento_Base_somente_Said!$A:$J,9,FALSE),0)</f>
        <v>0</v>
      </c>
      <c r="G275" s="13">
        <f>IFERROR(VLOOKUP(A275,[1]Monitoramento_Base_somente_Said!$A:$J,10,FALSE),0)</f>
        <v>3539364</v>
      </c>
      <c r="H275" s="13">
        <f>IFERROR(VLOOKUP(A275,[2]Sheet1!$A:$I,4,FALSE),0)</f>
        <v>0</v>
      </c>
      <c r="I275" s="13">
        <f>IFERROR(VLOOKUP(A275,[2]Sheet1!$A:$I,5,FALSE),0)</f>
        <v>0</v>
      </c>
      <c r="J275" s="13">
        <f>IFERROR(VLOOKUP(A275,[2]Sheet1!$A:$I,6,FALSE),0)</f>
        <v>0</v>
      </c>
      <c r="K275" s="13">
        <f>IFERROR(VLOOKUP(A275,[2]Sheet1!$A:$I,7,FALSE),0)</f>
        <v>0</v>
      </c>
      <c r="L275" s="13">
        <f>IFERROR(VLOOKUP(A275,[2]Sheet1!$A:$I,8,FALSE),0)</f>
        <v>0</v>
      </c>
      <c r="M275" s="13">
        <f>IFERROR(VLOOKUP(A275,[2]Sheet1!$A:$I,9,FALSE),0)</f>
        <v>0</v>
      </c>
      <c r="N275" s="13">
        <f>IFERROR(VLOOKUP(A275,[3]Sheet1!$A:$G,2,FALSE),0)</f>
        <v>0</v>
      </c>
      <c r="O275" s="13">
        <f>IFERROR(VLOOKUP(A275,[3]Sheet1!$A:$G,3,FALSE),0)</f>
        <v>0</v>
      </c>
      <c r="P275" s="13">
        <f>IFERROR(VLOOKUP(A275,[3]Sheet1!$A:$G,4,FALSE),0)</f>
        <v>0</v>
      </c>
      <c r="Q275" s="13">
        <f>IFERROR(VLOOKUP(A275,[3]Sheet1!$A:$G,5,FALSE),0)</f>
        <v>0</v>
      </c>
      <c r="R275" s="13">
        <f>IFERROR(VLOOKUP(A275,[3]Sheet1!$A:$H,6,FALSE),0)</f>
        <v>0</v>
      </c>
      <c r="S275" s="13">
        <f>IFERROR(VLOOKUP(A275,[3]Sheet1!$A:$I,7,FALSE),0)</f>
        <v>0</v>
      </c>
      <c r="T275" s="13" t="str">
        <f t="shared" si="25"/>
        <v>Não</v>
      </c>
      <c r="U275" s="13" t="str">
        <f t="shared" si="26"/>
        <v>Sim</v>
      </c>
      <c r="V275" s="13" t="str">
        <f t="shared" si="27"/>
        <v>Não</v>
      </c>
      <c r="W275" s="13" t="str">
        <f t="shared" si="28"/>
        <v>Sim</v>
      </c>
      <c r="X275" s="13" t="str">
        <f t="shared" si="29"/>
        <v>Não</v>
      </c>
      <c r="Y275" s="13" t="str">
        <f t="shared" si="30"/>
        <v>Sim</v>
      </c>
    </row>
    <row r="276" spans="1:25">
      <c r="A276" s="9">
        <v>290600</v>
      </c>
      <c r="B276" s="13">
        <f>IFERROR(VLOOKUP(A276,[1]Monitoramento_Base_somente_Said!$A:$J,5,FALSE),0)</f>
        <v>872078</v>
      </c>
      <c r="C276" s="13">
        <f>IFERROR(VLOOKUP(A276,[1]Monitoramento_Base_somente_Said!$A:$J,6,FALSE),0)</f>
        <v>78961146</v>
      </c>
      <c r="D276" s="13">
        <f>IFERROR(VLOOKUP(A276,[1]Monitoramento_Base_somente_Said!$A:$J,7,FALSE),0)</f>
        <v>650618</v>
      </c>
      <c r="E276" s="13">
        <f>IFERROR(VLOOKUP(A276,[1]Monitoramento_Base_somente_Said!$A:$J,8,FALSE),0)</f>
        <v>75396692</v>
      </c>
      <c r="F276" s="13">
        <f>IFERROR(VLOOKUP(A276,[1]Monitoramento_Base_somente_Said!$A:$J,9,FALSE),0)</f>
        <v>271593</v>
      </c>
      <c r="G276" s="13">
        <f>IFERROR(VLOOKUP(A276,[1]Monitoramento_Base_somente_Said!$A:$J,10,FALSE),0)</f>
        <v>29496356</v>
      </c>
      <c r="H276" s="13">
        <f>IFERROR(VLOOKUP(A276,[2]Sheet1!$A:$I,4,FALSE),0)</f>
        <v>0</v>
      </c>
      <c r="I276" s="13">
        <f>IFERROR(VLOOKUP(A276,[2]Sheet1!$A:$I,5,FALSE),0)</f>
        <v>0</v>
      </c>
      <c r="J276" s="13">
        <f>IFERROR(VLOOKUP(A276,[2]Sheet1!$A:$I,6,FALSE),0)</f>
        <v>0</v>
      </c>
      <c r="K276" s="13">
        <f>IFERROR(VLOOKUP(A276,[2]Sheet1!$A:$I,7,FALSE),0)</f>
        <v>0</v>
      </c>
      <c r="L276" s="13">
        <f>IFERROR(VLOOKUP(A276,[2]Sheet1!$A:$I,8,FALSE),0)</f>
        <v>0</v>
      </c>
      <c r="M276" s="13">
        <f>IFERROR(VLOOKUP(A276,[2]Sheet1!$A:$I,9,FALSE),0)</f>
        <v>0</v>
      </c>
      <c r="N276" s="13">
        <f>IFERROR(VLOOKUP(A276,[3]Sheet1!$A:$G,2,FALSE),0)</f>
        <v>0</v>
      </c>
      <c r="O276" s="13">
        <f>IFERROR(VLOOKUP(A276,[3]Sheet1!$A:$G,3,FALSE),0)</f>
        <v>0</v>
      </c>
      <c r="P276" s="13">
        <f>IFERROR(VLOOKUP(A276,[3]Sheet1!$A:$G,4,FALSE),0)</f>
        <v>0</v>
      </c>
      <c r="Q276" s="13">
        <f>IFERROR(VLOOKUP(A276,[3]Sheet1!$A:$G,5,FALSE),0)</f>
        <v>0</v>
      </c>
      <c r="R276" s="13">
        <f>IFERROR(VLOOKUP(A276,[3]Sheet1!$A:$H,6,FALSE),0)</f>
        <v>0</v>
      </c>
      <c r="S276" s="13">
        <f>IFERROR(VLOOKUP(A276,[3]Sheet1!$A:$I,7,FALSE),0)</f>
        <v>0</v>
      </c>
      <c r="T276" s="13" t="str">
        <f t="shared" si="25"/>
        <v>Sim</v>
      </c>
      <c r="U276" s="13" t="str">
        <f t="shared" si="26"/>
        <v>Sim</v>
      </c>
      <c r="V276" s="13" t="str">
        <f t="shared" si="27"/>
        <v>Sim</v>
      </c>
      <c r="W276" s="13" t="str">
        <f t="shared" si="28"/>
        <v>Sim</v>
      </c>
      <c r="X276" s="13" t="str">
        <f t="shared" si="29"/>
        <v>Sim</v>
      </c>
      <c r="Y276" s="13" t="str">
        <f t="shared" si="30"/>
        <v>Sim</v>
      </c>
    </row>
    <row r="277" spans="1:25">
      <c r="A277" s="9">
        <v>290610</v>
      </c>
      <c r="B277" s="13">
        <f>IFERROR(VLOOKUP(A277,[1]Monitoramento_Base_somente_Said!$A:$J,5,FALSE),0)</f>
        <v>0</v>
      </c>
      <c r="C277" s="13">
        <f>IFERROR(VLOOKUP(A277,[1]Monitoramento_Base_somente_Said!$A:$J,6,FALSE),0)</f>
        <v>35411238</v>
      </c>
      <c r="D277" s="13">
        <f>IFERROR(VLOOKUP(A277,[1]Monitoramento_Base_somente_Said!$A:$J,7,FALSE),0)</f>
        <v>0</v>
      </c>
      <c r="E277" s="13">
        <f>IFERROR(VLOOKUP(A277,[1]Monitoramento_Base_somente_Said!$A:$J,8,FALSE),0)</f>
        <v>33126642</v>
      </c>
      <c r="F277" s="13">
        <f>IFERROR(VLOOKUP(A277,[1]Monitoramento_Base_somente_Said!$A:$J,9,FALSE),0)</f>
        <v>0</v>
      </c>
      <c r="G277" s="13">
        <f>IFERROR(VLOOKUP(A277,[1]Monitoramento_Base_somente_Said!$A:$J,10,FALSE),0)</f>
        <v>13707576</v>
      </c>
      <c r="H277" s="13">
        <f>IFERROR(VLOOKUP(A277,[2]Sheet1!$A:$I,4,FALSE),0)</f>
        <v>0</v>
      </c>
      <c r="I277" s="13">
        <f>IFERROR(VLOOKUP(A277,[2]Sheet1!$A:$I,5,FALSE),0)</f>
        <v>0</v>
      </c>
      <c r="J277" s="13">
        <f>IFERROR(VLOOKUP(A277,[2]Sheet1!$A:$I,6,FALSE),0)</f>
        <v>0</v>
      </c>
      <c r="K277" s="13">
        <f>IFERROR(VLOOKUP(A277,[2]Sheet1!$A:$I,7,FALSE),0)</f>
        <v>0</v>
      </c>
      <c r="L277" s="13">
        <f>IFERROR(VLOOKUP(A277,[2]Sheet1!$A:$I,8,FALSE),0)</f>
        <v>0</v>
      </c>
      <c r="M277" s="13">
        <f>IFERROR(VLOOKUP(A277,[2]Sheet1!$A:$I,9,FALSE),0)</f>
        <v>0</v>
      </c>
      <c r="N277" s="13">
        <f>IFERROR(VLOOKUP(A277,[3]Sheet1!$A:$G,2,FALSE),0)</f>
        <v>0</v>
      </c>
      <c r="O277" s="13">
        <f>IFERROR(VLOOKUP(A277,[3]Sheet1!$A:$G,3,FALSE),0)</f>
        <v>0</v>
      </c>
      <c r="P277" s="13">
        <f>IFERROR(VLOOKUP(A277,[3]Sheet1!$A:$G,4,FALSE),0)</f>
        <v>0</v>
      </c>
      <c r="Q277" s="13">
        <f>IFERROR(VLOOKUP(A277,[3]Sheet1!$A:$G,5,FALSE),0)</f>
        <v>0</v>
      </c>
      <c r="R277" s="13">
        <f>IFERROR(VLOOKUP(A277,[3]Sheet1!$A:$H,6,FALSE),0)</f>
        <v>0</v>
      </c>
      <c r="S277" s="13">
        <f>IFERROR(VLOOKUP(A277,[3]Sheet1!$A:$I,7,FALSE),0)</f>
        <v>0</v>
      </c>
      <c r="T277" s="13" t="str">
        <f t="shared" si="25"/>
        <v>Não</v>
      </c>
      <c r="U277" s="13" t="str">
        <f t="shared" si="26"/>
        <v>Sim</v>
      </c>
      <c r="V277" s="13" t="str">
        <f t="shared" si="27"/>
        <v>Não</v>
      </c>
      <c r="W277" s="13" t="str">
        <f t="shared" si="28"/>
        <v>Sim</v>
      </c>
      <c r="X277" s="13" t="str">
        <f t="shared" si="29"/>
        <v>Não</v>
      </c>
      <c r="Y277" s="13" t="str">
        <f t="shared" si="30"/>
        <v>Sim</v>
      </c>
    </row>
    <row r="278" spans="1:25">
      <c r="A278" s="9">
        <v>290620</v>
      </c>
      <c r="B278" s="13">
        <f>IFERROR(VLOOKUP(A278,[1]Monitoramento_Base_somente_Said!$A:$J,5,FALSE),0)</f>
        <v>1050</v>
      </c>
      <c r="C278" s="13">
        <f>IFERROR(VLOOKUP(A278,[1]Monitoramento_Base_somente_Said!$A:$J,6,FALSE),0)</f>
        <v>16585609</v>
      </c>
      <c r="D278" s="13">
        <f>IFERROR(VLOOKUP(A278,[1]Monitoramento_Base_somente_Said!$A:$J,7,FALSE),0)</f>
        <v>0</v>
      </c>
      <c r="E278" s="13">
        <f>IFERROR(VLOOKUP(A278,[1]Monitoramento_Base_somente_Said!$A:$J,8,FALSE),0)</f>
        <v>15490031</v>
      </c>
      <c r="F278" s="13">
        <f>IFERROR(VLOOKUP(A278,[1]Monitoramento_Base_somente_Said!$A:$J,9,FALSE),0)</f>
        <v>0</v>
      </c>
      <c r="G278" s="13">
        <f>IFERROR(VLOOKUP(A278,[1]Monitoramento_Base_somente_Said!$A:$J,10,FALSE),0)</f>
        <v>6409668</v>
      </c>
      <c r="H278" s="13">
        <f>IFERROR(VLOOKUP(A278,[2]Sheet1!$A:$I,4,FALSE),0)</f>
        <v>0</v>
      </c>
      <c r="I278" s="13">
        <f>IFERROR(VLOOKUP(A278,[2]Sheet1!$A:$I,5,FALSE),0)</f>
        <v>0</v>
      </c>
      <c r="J278" s="13">
        <f>IFERROR(VLOOKUP(A278,[2]Sheet1!$A:$I,6,FALSE),0)</f>
        <v>0</v>
      </c>
      <c r="K278" s="13">
        <f>IFERROR(VLOOKUP(A278,[2]Sheet1!$A:$I,7,FALSE),0)</f>
        <v>0</v>
      </c>
      <c r="L278" s="13">
        <f>IFERROR(VLOOKUP(A278,[2]Sheet1!$A:$I,8,FALSE),0)</f>
        <v>0</v>
      </c>
      <c r="M278" s="13">
        <f>IFERROR(VLOOKUP(A278,[2]Sheet1!$A:$I,9,FALSE),0)</f>
        <v>0</v>
      </c>
      <c r="N278" s="13">
        <f>IFERROR(VLOOKUP(A278,[3]Sheet1!$A:$G,2,FALSE),0)</f>
        <v>0</v>
      </c>
      <c r="O278" s="13">
        <f>IFERROR(VLOOKUP(A278,[3]Sheet1!$A:$G,3,FALSE),0)</f>
        <v>0</v>
      </c>
      <c r="P278" s="13">
        <f>IFERROR(VLOOKUP(A278,[3]Sheet1!$A:$G,4,FALSE),0)</f>
        <v>0</v>
      </c>
      <c r="Q278" s="13">
        <f>IFERROR(VLOOKUP(A278,[3]Sheet1!$A:$G,5,FALSE),0)</f>
        <v>0</v>
      </c>
      <c r="R278" s="13">
        <f>IFERROR(VLOOKUP(A278,[3]Sheet1!$A:$H,6,FALSE),0)</f>
        <v>0</v>
      </c>
      <c r="S278" s="13">
        <f>IFERROR(VLOOKUP(A278,[3]Sheet1!$A:$I,7,FALSE),0)</f>
        <v>0</v>
      </c>
      <c r="T278" s="13" t="str">
        <f t="shared" si="25"/>
        <v>Sim</v>
      </c>
      <c r="U278" s="13" t="str">
        <f t="shared" si="26"/>
        <v>Sim</v>
      </c>
      <c r="V278" s="13" t="str">
        <f t="shared" si="27"/>
        <v>Não</v>
      </c>
      <c r="W278" s="13" t="str">
        <f t="shared" si="28"/>
        <v>Sim</v>
      </c>
      <c r="X278" s="13" t="str">
        <f t="shared" si="29"/>
        <v>Não</v>
      </c>
      <c r="Y278" s="13" t="str">
        <f t="shared" si="30"/>
        <v>Sim</v>
      </c>
    </row>
    <row r="279" spans="1:25">
      <c r="A279" s="19">
        <v>290630</v>
      </c>
      <c r="B279" s="13">
        <f>IFERROR(VLOOKUP(A279,[1]Monitoramento_Base_somente_Said!$A:$J,5,FALSE),0)</f>
        <v>0</v>
      </c>
      <c r="C279" s="13">
        <f>IFERROR(VLOOKUP(A279,[1]Monitoramento_Base_somente_Said!$A:$J,6,FALSE),0)</f>
        <v>139247379</v>
      </c>
      <c r="D279" s="13">
        <f>IFERROR(VLOOKUP(A279,[1]Monitoramento_Base_somente_Said!$A:$J,7,FALSE),0)</f>
        <v>0</v>
      </c>
      <c r="E279" s="13">
        <f>IFERROR(VLOOKUP(A279,[1]Monitoramento_Base_somente_Said!$A:$J,8,FALSE),0)</f>
        <v>130162976</v>
      </c>
      <c r="F279" s="13">
        <f>IFERROR(VLOOKUP(A279,[1]Monitoramento_Base_somente_Said!$A:$J,9,FALSE),0)</f>
        <v>0</v>
      </c>
      <c r="G279" s="13">
        <f>IFERROR(VLOOKUP(A279,[1]Monitoramento_Base_somente_Said!$A:$J,10,FALSE),0)</f>
        <v>53851728</v>
      </c>
      <c r="H279" s="13">
        <f>IFERROR(VLOOKUP(A279,[2]Sheet1!$A:$I,4,FALSE),0)</f>
        <v>0</v>
      </c>
      <c r="I279" s="13">
        <f>IFERROR(VLOOKUP(A279,[2]Sheet1!$A:$I,5,FALSE),0)</f>
        <v>0</v>
      </c>
      <c r="J279" s="13">
        <f>IFERROR(VLOOKUP(A279,[2]Sheet1!$A:$I,6,FALSE),0)</f>
        <v>0</v>
      </c>
      <c r="K279" s="13">
        <f>IFERROR(VLOOKUP(A279,[2]Sheet1!$A:$I,7,FALSE),0)</f>
        <v>0</v>
      </c>
      <c r="L279" s="13">
        <f>IFERROR(VLOOKUP(A279,[2]Sheet1!$A:$I,8,FALSE),0)</f>
        <v>0</v>
      </c>
      <c r="M279" s="13">
        <f>IFERROR(VLOOKUP(A279,[2]Sheet1!$A:$I,9,FALSE),0)</f>
        <v>0</v>
      </c>
      <c r="N279" s="13">
        <f>IFERROR(VLOOKUP(A279,[3]Sheet1!$A:$G,2,FALSE),0)</f>
        <v>0</v>
      </c>
      <c r="O279" s="13">
        <f>IFERROR(VLOOKUP(A279,[3]Sheet1!$A:$G,3,FALSE),0)</f>
        <v>0</v>
      </c>
      <c r="P279" s="13">
        <f>IFERROR(VLOOKUP(A279,[3]Sheet1!$A:$G,4,FALSE),0)</f>
        <v>0</v>
      </c>
      <c r="Q279" s="13">
        <f>IFERROR(VLOOKUP(A279,[3]Sheet1!$A:$G,5,FALSE),0)</f>
        <v>0</v>
      </c>
      <c r="R279" s="13">
        <f>IFERROR(VLOOKUP(A279,[3]Sheet1!$A:$H,6,FALSE),0)</f>
        <v>0</v>
      </c>
      <c r="S279" s="13">
        <f>IFERROR(VLOOKUP(A279,[3]Sheet1!$A:$I,7,FALSE),0)</f>
        <v>0</v>
      </c>
      <c r="T279" s="13" t="str">
        <f t="shared" si="25"/>
        <v>Não</v>
      </c>
      <c r="U279" s="13" t="str">
        <f t="shared" si="26"/>
        <v>Sim</v>
      </c>
      <c r="V279" s="13" t="str">
        <f t="shared" si="27"/>
        <v>Não</v>
      </c>
      <c r="W279" s="13" t="str">
        <f t="shared" si="28"/>
        <v>Sim</v>
      </c>
      <c r="X279" s="13" t="str">
        <f t="shared" si="29"/>
        <v>Não</v>
      </c>
      <c r="Y279" s="13" t="str">
        <f t="shared" si="30"/>
        <v>Sim</v>
      </c>
    </row>
    <row r="280" spans="1:25">
      <c r="A280" s="9">
        <v>290640</v>
      </c>
      <c r="B280" s="13">
        <f>IFERROR(VLOOKUP(A280,[1]Monitoramento_Base_somente_Said!$A:$J,5,FALSE),0)</f>
        <v>0</v>
      </c>
      <c r="C280" s="13">
        <f>IFERROR(VLOOKUP(A280,[1]Monitoramento_Base_somente_Said!$A:$J,6,FALSE),0)</f>
        <v>15422779</v>
      </c>
      <c r="D280" s="13">
        <f>IFERROR(VLOOKUP(A280,[1]Monitoramento_Base_somente_Said!$A:$J,7,FALSE),0)</f>
        <v>0</v>
      </c>
      <c r="E280" s="13">
        <f>IFERROR(VLOOKUP(A280,[1]Monitoramento_Base_somente_Said!$A:$J,8,FALSE),0)</f>
        <v>14427761</v>
      </c>
      <c r="F280" s="13">
        <f>IFERROR(VLOOKUP(A280,[1]Monitoramento_Base_somente_Said!$A:$J,9,FALSE),0)</f>
        <v>0</v>
      </c>
      <c r="G280" s="13">
        <f>IFERROR(VLOOKUP(A280,[1]Monitoramento_Base_somente_Said!$A:$J,10,FALSE),0)</f>
        <v>5970108</v>
      </c>
      <c r="H280" s="13">
        <f>IFERROR(VLOOKUP(A280,[2]Sheet1!$A:$I,4,FALSE),0)</f>
        <v>0</v>
      </c>
      <c r="I280" s="13">
        <f>IFERROR(VLOOKUP(A280,[2]Sheet1!$A:$I,5,FALSE),0)</f>
        <v>0</v>
      </c>
      <c r="J280" s="13">
        <f>IFERROR(VLOOKUP(A280,[2]Sheet1!$A:$I,6,FALSE),0)</f>
        <v>0</v>
      </c>
      <c r="K280" s="13">
        <f>IFERROR(VLOOKUP(A280,[2]Sheet1!$A:$I,7,FALSE),0)</f>
        <v>0</v>
      </c>
      <c r="L280" s="13">
        <f>IFERROR(VLOOKUP(A280,[2]Sheet1!$A:$I,8,FALSE),0)</f>
        <v>0</v>
      </c>
      <c r="M280" s="13">
        <f>IFERROR(VLOOKUP(A280,[2]Sheet1!$A:$I,9,FALSE),0)</f>
        <v>0</v>
      </c>
      <c r="N280" s="13">
        <f>IFERROR(VLOOKUP(A280,[3]Sheet1!$A:$G,2,FALSE),0)</f>
        <v>0</v>
      </c>
      <c r="O280" s="13">
        <f>IFERROR(VLOOKUP(A280,[3]Sheet1!$A:$G,3,FALSE),0)</f>
        <v>0</v>
      </c>
      <c r="P280" s="13">
        <f>IFERROR(VLOOKUP(A280,[3]Sheet1!$A:$G,4,FALSE),0)</f>
        <v>0</v>
      </c>
      <c r="Q280" s="13">
        <f>IFERROR(VLOOKUP(A280,[3]Sheet1!$A:$G,5,FALSE),0)</f>
        <v>0</v>
      </c>
      <c r="R280" s="13">
        <f>IFERROR(VLOOKUP(A280,[3]Sheet1!$A:$H,6,FALSE),0)</f>
        <v>0</v>
      </c>
      <c r="S280" s="13">
        <f>IFERROR(VLOOKUP(A280,[3]Sheet1!$A:$I,7,FALSE),0)</f>
        <v>0</v>
      </c>
      <c r="T280" s="13" t="str">
        <f t="shared" si="25"/>
        <v>Não</v>
      </c>
      <c r="U280" s="13" t="str">
        <f t="shared" si="26"/>
        <v>Sim</v>
      </c>
      <c r="V280" s="13" t="str">
        <f t="shared" si="27"/>
        <v>Não</v>
      </c>
      <c r="W280" s="13" t="str">
        <f t="shared" si="28"/>
        <v>Sim</v>
      </c>
      <c r="X280" s="13" t="str">
        <f t="shared" si="29"/>
        <v>Não</v>
      </c>
      <c r="Y280" s="13" t="str">
        <f t="shared" si="30"/>
        <v>Sim</v>
      </c>
    </row>
    <row r="281" spans="1:25">
      <c r="A281" s="9">
        <v>290650</v>
      </c>
      <c r="B281" s="13">
        <f>IFERROR(VLOOKUP(A281,[1]Monitoramento_Base_somente_Said!$A:$J,5,FALSE),0)</f>
        <v>0</v>
      </c>
      <c r="C281" s="13">
        <f>IFERROR(VLOOKUP(A281,[1]Monitoramento_Base_somente_Said!$A:$J,6,FALSE),0)</f>
        <v>0</v>
      </c>
      <c r="D281" s="13">
        <f>IFERROR(VLOOKUP(A281,[1]Monitoramento_Base_somente_Said!$A:$J,7,FALSE),0)</f>
        <v>0</v>
      </c>
      <c r="E281" s="13">
        <f>IFERROR(VLOOKUP(A281,[1]Monitoramento_Base_somente_Said!$A:$J,8,FALSE),0)</f>
        <v>0</v>
      </c>
      <c r="F281" s="13">
        <f>IFERROR(VLOOKUP(A281,[1]Monitoramento_Base_somente_Said!$A:$J,9,FALSE),0)</f>
        <v>0</v>
      </c>
      <c r="G281" s="13">
        <f>IFERROR(VLOOKUP(A281,[1]Monitoramento_Base_somente_Said!$A:$J,10,FALSE),0)</f>
        <v>0</v>
      </c>
      <c r="H281" s="13">
        <f>IFERROR(VLOOKUP(A281,[2]Sheet1!$A:$I,4,FALSE),0)</f>
        <v>0</v>
      </c>
      <c r="I281" s="13">
        <f>IFERROR(VLOOKUP(A281,[2]Sheet1!$A:$I,5,FALSE),0)</f>
        <v>0</v>
      </c>
      <c r="J281" s="13">
        <f>IFERROR(VLOOKUP(A281,[2]Sheet1!$A:$I,6,FALSE),0)</f>
        <v>0</v>
      </c>
      <c r="K281" s="13">
        <f>IFERROR(VLOOKUP(A281,[2]Sheet1!$A:$I,7,FALSE),0)</f>
        <v>0</v>
      </c>
      <c r="L281" s="13">
        <f>IFERROR(VLOOKUP(A281,[2]Sheet1!$A:$I,8,FALSE),0)</f>
        <v>0</v>
      </c>
      <c r="M281" s="13">
        <f>IFERROR(VLOOKUP(A281,[2]Sheet1!$A:$I,9,FALSE),0)</f>
        <v>0</v>
      </c>
      <c r="N281" s="13">
        <f>IFERROR(VLOOKUP(A281,[3]Sheet1!$A:$G,2,FALSE),0)</f>
        <v>0</v>
      </c>
      <c r="O281" s="13">
        <f>IFERROR(VLOOKUP(A281,[3]Sheet1!$A:$G,3,FALSE),0)</f>
        <v>0</v>
      </c>
      <c r="P281" s="13">
        <f>IFERROR(VLOOKUP(A281,[3]Sheet1!$A:$G,4,FALSE),0)</f>
        <v>0</v>
      </c>
      <c r="Q281" s="13">
        <f>IFERROR(VLOOKUP(A281,[3]Sheet1!$A:$G,5,FALSE),0)</f>
        <v>0</v>
      </c>
      <c r="R281" s="13">
        <f>IFERROR(VLOOKUP(A281,[3]Sheet1!$A:$H,6,FALSE),0)</f>
        <v>0</v>
      </c>
      <c r="S281" s="13">
        <f>IFERROR(VLOOKUP(A281,[3]Sheet1!$A:$I,7,FALSE),0)</f>
        <v>0</v>
      </c>
      <c r="T281" s="13" t="str">
        <f t="shared" si="25"/>
        <v>Não</v>
      </c>
      <c r="U281" s="13" t="str">
        <f t="shared" si="26"/>
        <v>Não</v>
      </c>
      <c r="V281" s="13" t="str">
        <f t="shared" si="27"/>
        <v>Não</v>
      </c>
      <c r="W281" s="13" t="str">
        <f t="shared" si="28"/>
        <v>Não</v>
      </c>
      <c r="X281" s="13" t="str">
        <f t="shared" si="29"/>
        <v>Não</v>
      </c>
      <c r="Y281" s="13" t="str">
        <f t="shared" si="30"/>
        <v>Não</v>
      </c>
    </row>
    <row r="282" spans="1:25">
      <c r="A282" s="9">
        <v>290660</v>
      </c>
      <c r="B282" s="13">
        <f>IFERROR(VLOOKUP(A282,[1]Monitoramento_Base_somente_Said!$A:$J,5,FALSE),0)</f>
        <v>0</v>
      </c>
      <c r="C282" s="13">
        <f>IFERROR(VLOOKUP(A282,[1]Monitoramento_Base_somente_Said!$A:$J,6,FALSE),0)</f>
        <v>0</v>
      </c>
      <c r="D282" s="13">
        <f>IFERROR(VLOOKUP(A282,[1]Monitoramento_Base_somente_Said!$A:$J,7,FALSE),0)</f>
        <v>0</v>
      </c>
      <c r="E282" s="13">
        <f>IFERROR(VLOOKUP(A282,[1]Monitoramento_Base_somente_Said!$A:$J,8,FALSE),0)</f>
        <v>0</v>
      </c>
      <c r="F282" s="13">
        <f>IFERROR(VLOOKUP(A282,[1]Monitoramento_Base_somente_Said!$A:$J,9,FALSE),0)</f>
        <v>0</v>
      </c>
      <c r="G282" s="13">
        <f>IFERROR(VLOOKUP(A282,[1]Monitoramento_Base_somente_Said!$A:$J,10,FALSE),0)</f>
        <v>0</v>
      </c>
      <c r="H282" s="13">
        <f>IFERROR(VLOOKUP(A282,[2]Sheet1!$A:$I,4,FALSE),0)</f>
        <v>0</v>
      </c>
      <c r="I282" s="13">
        <f>IFERROR(VLOOKUP(A282,[2]Sheet1!$A:$I,5,FALSE),0)</f>
        <v>0</v>
      </c>
      <c r="J282" s="13">
        <f>IFERROR(VLOOKUP(A282,[2]Sheet1!$A:$I,6,FALSE),0)</f>
        <v>0</v>
      </c>
      <c r="K282" s="13">
        <f>IFERROR(VLOOKUP(A282,[2]Sheet1!$A:$I,7,FALSE),0)</f>
        <v>0</v>
      </c>
      <c r="L282" s="13">
        <f>IFERROR(VLOOKUP(A282,[2]Sheet1!$A:$I,8,FALSE),0)</f>
        <v>0</v>
      </c>
      <c r="M282" s="13">
        <f>IFERROR(VLOOKUP(A282,[2]Sheet1!$A:$I,9,FALSE),0)</f>
        <v>0</v>
      </c>
      <c r="N282" s="13">
        <f>IFERROR(VLOOKUP(A282,[3]Sheet1!$A:$G,2,FALSE),0)</f>
        <v>0</v>
      </c>
      <c r="O282" s="13">
        <f>IFERROR(VLOOKUP(A282,[3]Sheet1!$A:$G,3,FALSE),0)</f>
        <v>0</v>
      </c>
      <c r="P282" s="13">
        <f>IFERROR(VLOOKUP(A282,[3]Sheet1!$A:$G,4,FALSE),0)</f>
        <v>0</v>
      </c>
      <c r="Q282" s="13">
        <f>IFERROR(VLOOKUP(A282,[3]Sheet1!$A:$G,5,FALSE),0)</f>
        <v>0</v>
      </c>
      <c r="R282" s="13">
        <f>IFERROR(VLOOKUP(A282,[3]Sheet1!$A:$H,6,FALSE),0)</f>
        <v>0</v>
      </c>
      <c r="S282" s="13">
        <f>IFERROR(VLOOKUP(A282,[3]Sheet1!$A:$I,7,FALSE),0)</f>
        <v>0</v>
      </c>
      <c r="T282" s="13" t="str">
        <f t="shared" si="25"/>
        <v>Não</v>
      </c>
      <c r="U282" s="13" t="str">
        <f t="shared" si="26"/>
        <v>Não</v>
      </c>
      <c r="V282" s="13" t="str">
        <f t="shared" si="27"/>
        <v>Não</v>
      </c>
      <c r="W282" s="13" t="str">
        <f t="shared" si="28"/>
        <v>Não</v>
      </c>
      <c r="X282" s="13" t="str">
        <f t="shared" si="29"/>
        <v>Não</v>
      </c>
      <c r="Y282" s="13" t="str">
        <f t="shared" si="30"/>
        <v>Não</v>
      </c>
    </row>
    <row r="283" spans="1:25">
      <c r="A283" s="9">
        <v>290670</v>
      </c>
      <c r="B283" s="13">
        <f>IFERROR(VLOOKUP(A283,[1]Monitoramento_Base_somente_Said!$A:$J,5,FALSE),0)</f>
        <v>328511</v>
      </c>
      <c r="C283" s="13">
        <f>IFERROR(VLOOKUP(A283,[1]Monitoramento_Base_somente_Said!$A:$J,6,FALSE),0)</f>
        <v>82005180</v>
      </c>
      <c r="D283" s="13">
        <f>IFERROR(VLOOKUP(A283,[1]Monitoramento_Base_somente_Said!$A:$J,7,FALSE),0)</f>
        <v>537830</v>
      </c>
      <c r="E283" s="13">
        <f>IFERROR(VLOOKUP(A283,[1]Monitoramento_Base_somente_Said!$A:$J,8,FALSE),0)</f>
        <v>71473085</v>
      </c>
      <c r="F283" s="13">
        <f>IFERROR(VLOOKUP(A283,[1]Monitoramento_Base_somente_Said!$A:$J,9,FALSE),0)</f>
        <v>139832</v>
      </c>
      <c r="G283" s="13">
        <f>IFERROR(VLOOKUP(A283,[1]Monitoramento_Base_somente_Said!$A:$J,10,FALSE),0)</f>
        <v>28842658</v>
      </c>
      <c r="H283" s="13">
        <f>IFERROR(VLOOKUP(A283,[2]Sheet1!$A:$I,4,FALSE),0)</f>
        <v>0</v>
      </c>
      <c r="I283" s="13">
        <f>IFERROR(VLOOKUP(A283,[2]Sheet1!$A:$I,5,FALSE),0)</f>
        <v>0</v>
      </c>
      <c r="J283" s="13">
        <f>IFERROR(VLOOKUP(A283,[2]Sheet1!$A:$I,6,FALSE),0)</f>
        <v>0</v>
      </c>
      <c r="K283" s="13">
        <f>IFERROR(VLOOKUP(A283,[2]Sheet1!$A:$I,7,FALSE),0)</f>
        <v>0</v>
      </c>
      <c r="L283" s="13">
        <f>IFERROR(VLOOKUP(A283,[2]Sheet1!$A:$I,8,FALSE),0)</f>
        <v>0</v>
      </c>
      <c r="M283" s="13">
        <f>IFERROR(VLOOKUP(A283,[2]Sheet1!$A:$I,9,FALSE),0)</f>
        <v>0</v>
      </c>
      <c r="N283" s="13">
        <f>IFERROR(VLOOKUP(A283,[3]Sheet1!$A:$G,2,FALSE),0)</f>
        <v>0</v>
      </c>
      <c r="O283" s="13">
        <f>IFERROR(VLOOKUP(A283,[3]Sheet1!$A:$G,3,FALSE),0)</f>
        <v>0</v>
      </c>
      <c r="P283" s="13">
        <f>IFERROR(VLOOKUP(A283,[3]Sheet1!$A:$G,4,FALSE),0)</f>
        <v>0</v>
      </c>
      <c r="Q283" s="13">
        <f>IFERROR(VLOOKUP(A283,[3]Sheet1!$A:$G,5,FALSE),0)</f>
        <v>0</v>
      </c>
      <c r="R283" s="13">
        <f>IFERROR(VLOOKUP(A283,[3]Sheet1!$A:$H,6,FALSE),0)</f>
        <v>0</v>
      </c>
      <c r="S283" s="13">
        <f>IFERROR(VLOOKUP(A283,[3]Sheet1!$A:$I,7,FALSE),0)</f>
        <v>0</v>
      </c>
      <c r="T283" s="13" t="str">
        <f t="shared" si="25"/>
        <v>Sim</v>
      </c>
      <c r="U283" s="13" t="str">
        <f t="shared" si="26"/>
        <v>Sim</v>
      </c>
      <c r="V283" s="13" t="str">
        <f t="shared" si="27"/>
        <v>Sim</v>
      </c>
      <c r="W283" s="13" t="str">
        <f t="shared" si="28"/>
        <v>Sim</v>
      </c>
      <c r="X283" s="13" t="str">
        <f t="shared" si="29"/>
        <v>Sim</v>
      </c>
      <c r="Y283" s="13" t="str">
        <f t="shared" si="30"/>
        <v>Sim</v>
      </c>
    </row>
    <row r="284" spans="1:25">
      <c r="A284" s="9">
        <v>290680</v>
      </c>
      <c r="B284" s="13">
        <f>IFERROR(VLOOKUP(A284,[1]Monitoramento_Base_somente_Said!$A:$J,5,FALSE),0)</f>
        <v>0</v>
      </c>
      <c r="C284" s="13">
        <f>IFERROR(VLOOKUP(A284,[1]Monitoramento_Base_somente_Said!$A:$J,6,FALSE),0)</f>
        <v>0</v>
      </c>
      <c r="D284" s="13">
        <f>IFERROR(VLOOKUP(A284,[1]Monitoramento_Base_somente_Said!$A:$J,7,FALSE),0)</f>
        <v>0</v>
      </c>
      <c r="E284" s="13">
        <f>IFERROR(VLOOKUP(A284,[1]Monitoramento_Base_somente_Said!$A:$J,8,FALSE),0)</f>
        <v>0</v>
      </c>
      <c r="F284" s="13">
        <f>IFERROR(VLOOKUP(A284,[1]Monitoramento_Base_somente_Said!$A:$J,9,FALSE),0)</f>
        <v>0</v>
      </c>
      <c r="G284" s="13">
        <f>IFERROR(VLOOKUP(A284,[1]Monitoramento_Base_somente_Said!$A:$J,10,FALSE),0)</f>
        <v>0</v>
      </c>
      <c r="H284" s="13">
        <f>IFERROR(VLOOKUP(A284,[2]Sheet1!$A:$I,4,FALSE),0)</f>
        <v>0</v>
      </c>
      <c r="I284" s="13">
        <f>IFERROR(VLOOKUP(A284,[2]Sheet1!$A:$I,5,FALSE),0)</f>
        <v>0</v>
      </c>
      <c r="J284" s="13">
        <f>IFERROR(VLOOKUP(A284,[2]Sheet1!$A:$I,6,FALSE),0)</f>
        <v>0</v>
      </c>
      <c r="K284" s="13">
        <f>IFERROR(VLOOKUP(A284,[2]Sheet1!$A:$I,7,FALSE),0)</f>
        <v>0</v>
      </c>
      <c r="L284" s="13">
        <f>IFERROR(VLOOKUP(A284,[2]Sheet1!$A:$I,8,FALSE),0)</f>
        <v>0</v>
      </c>
      <c r="M284" s="13">
        <f>IFERROR(VLOOKUP(A284,[2]Sheet1!$A:$I,9,FALSE),0)</f>
        <v>0</v>
      </c>
      <c r="N284" s="13">
        <f>IFERROR(VLOOKUP(A284,[3]Sheet1!$A:$G,2,FALSE),0)</f>
        <v>511505</v>
      </c>
      <c r="O284" s="13">
        <f>IFERROR(VLOOKUP(A284,[3]Sheet1!$A:$G,3,FALSE),0)</f>
        <v>41706503</v>
      </c>
      <c r="P284" s="13">
        <f>IFERROR(VLOOKUP(A284,[3]Sheet1!$A:$G,4,FALSE),0)</f>
        <v>854</v>
      </c>
      <c r="Q284" s="13">
        <f>IFERROR(VLOOKUP(A284,[3]Sheet1!$A:$G,5,FALSE),0)</f>
        <v>24153635</v>
      </c>
      <c r="R284" s="13">
        <f>IFERROR(VLOOKUP(A284,[3]Sheet1!$A:$H,6,FALSE),0)</f>
        <v>0</v>
      </c>
      <c r="S284" s="13">
        <f>IFERROR(VLOOKUP(A284,[3]Sheet1!$A:$I,7,FALSE),0)</f>
        <v>12767243</v>
      </c>
      <c r="T284" s="13" t="str">
        <f t="shared" si="25"/>
        <v>Sim</v>
      </c>
      <c r="U284" s="13" t="str">
        <f t="shared" si="26"/>
        <v>Sim</v>
      </c>
      <c r="V284" s="13" t="str">
        <f t="shared" si="27"/>
        <v>Sim</v>
      </c>
      <c r="W284" s="13" t="str">
        <f t="shared" si="28"/>
        <v>Sim</v>
      </c>
      <c r="X284" s="13" t="str">
        <f t="shared" si="29"/>
        <v>Não</v>
      </c>
      <c r="Y284" s="13" t="str">
        <f t="shared" si="30"/>
        <v>Sim</v>
      </c>
    </row>
    <row r="285" spans="1:25">
      <c r="A285" s="9">
        <v>290682</v>
      </c>
      <c r="B285" s="13">
        <f>IFERROR(VLOOKUP(A285,[1]Monitoramento_Base_somente_Said!$A:$J,5,FALSE),0)</f>
        <v>0</v>
      </c>
      <c r="C285" s="13">
        <f>IFERROR(VLOOKUP(A285,[1]Monitoramento_Base_somente_Said!$A:$J,6,FALSE),0)</f>
        <v>14484967</v>
      </c>
      <c r="D285" s="13">
        <f>IFERROR(VLOOKUP(A285,[1]Monitoramento_Base_somente_Said!$A:$J,7,FALSE),0)</f>
        <v>0</v>
      </c>
      <c r="E285" s="13">
        <f>IFERROR(VLOOKUP(A285,[1]Monitoramento_Base_somente_Said!$A:$J,8,FALSE),0)</f>
        <v>13550453</v>
      </c>
      <c r="F285" s="13">
        <f>IFERROR(VLOOKUP(A285,[1]Monitoramento_Base_somente_Said!$A:$J,9,FALSE),0)</f>
        <v>0</v>
      </c>
      <c r="G285" s="13">
        <f>IFERROR(VLOOKUP(A285,[1]Monitoramento_Base_somente_Said!$A:$J,10,FALSE),0)</f>
        <v>5607084</v>
      </c>
      <c r="H285" s="13">
        <f>IFERROR(VLOOKUP(A285,[2]Sheet1!$A:$I,4,FALSE),0)</f>
        <v>0</v>
      </c>
      <c r="I285" s="13">
        <f>IFERROR(VLOOKUP(A285,[2]Sheet1!$A:$I,5,FALSE),0)</f>
        <v>0</v>
      </c>
      <c r="J285" s="13">
        <f>IFERROR(VLOOKUP(A285,[2]Sheet1!$A:$I,6,FALSE),0)</f>
        <v>0</v>
      </c>
      <c r="K285" s="13">
        <f>IFERROR(VLOOKUP(A285,[2]Sheet1!$A:$I,7,FALSE),0)</f>
        <v>0</v>
      </c>
      <c r="L285" s="13">
        <f>IFERROR(VLOOKUP(A285,[2]Sheet1!$A:$I,8,FALSE),0)</f>
        <v>0</v>
      </c>
      <c r="M285" s="13">
        <f>IFERROR(VLOOKUP(A285,[2]Sheet1!$A:$I,9,FALSE),0)</f>
        <v>0</v>
      </c>
      <c r="N285" s="13">
        <f>IFERROR(VLOOKUP(A285,[3]Sheet1!$A:$G,2,FALSE),0)</f>
        <v>0</v>
      </c>
      <c r="O285" s="13">
        <f>IFERROR(VLOOKUP(A285,[3]Sheet1!$A:$G,3,FALSE),0)</f>
        <v>0</v>
      </c>
      <c r="P285" s="13">
        <f>IFERROR(VLOOKUP(A285,[3]Sheet1!$A:$G,4,FALSE),0)</f>
        <v>0</v>
      </c>
      <c r="Q285" s="13">
        <f>IFERROR(VLOOKUP(A285,[3]Sheet1!$A:$G,5,FALSE),0)</f>
        <v>0</v>
      </c>
      <c r="R285" s="13">
        <f>IFERROR(VLOOKUP(A285,[3]Sheet1!$A:$H,6,FALSE),0)</f>
        <v>0</v>
      </c>
      <c r="S285" s="13">
        <f>IFERROR(VLOOKUP(A285,[3]Sheet1!$A:$I,7,FALSE),0)</f>
        <v>0</v>
      </c>
      <c r="T285" s="13" t="str">
        <f t="shared" si="25"/>
        <v>Não</v>
      </c>
      <c r="U285" s="13" t="str">
        <f t="shared" si="26"/>
        <v>Sim</v>
      </c>
      <c r="V285" s="13" t="str">
        <f t="shared" si="27"/>
        <v>Não</v>
      </c>
      <c r="W285" s="13" t="str">
        <f t="shared" si="28"/>
        <v>Sim</v>
      </c>
      <c r="X285" s="13" t="str">
        <f t="shared" si="29"/>
        <v>Não</v>
      </c>
      <c r="Y285" s="13" t="str">
        <f t="shared" si="30"/>
        <v>Sim</v>
      </c>
    </row>
    <row r="286" spans="1:25">
      <c r="A286" s="9">
        <v>290685</v>
      </c>
      <c r="B286" s="13">
        <f>IFERROR(VLOOKUP(A286,[1]Monitoramento_Base_somente_Said!$A:$J,5,FALSE),0)</f>
        <v>19880</v>
      </c>
      <c r="C286" s="13">
        <f>IFERROR(VLOOKUP(A286,[1]Monitoramento_Base_somente_Said!$A:$J,6,FALSE),0)</f>
        <v>62304975</v>
      </c>
      <c r="D286" s="13">
        <f>IFERROR(VLOOKUP(A286,[1]Monitoramento_Base_somente_Said!$A:$J,7,FALSE),0)</f>
        <v>29080</v>
      </c>
      <c r="E286" s="13">
        <f>IFERROR(VLOOKUP(A286,[1]Monitoramento_Base_somente_Said!$A:$J,8,FALSE),0)</f>
        <v>57120802</v>
      </c>
      <c r="F286" s="13">
        <f>IFERROR(VLOOKUP(A286,[1]Monitoramento_Base_somente_Said!$A:$J,9,FALSE),0)</f>
        <v>6540</v>
      </c>
      <c r="G286" s="13">
        <f>IFERROR(VLOOKUP(A286,[1]Monitoramento_Base_somente_Said!$A:$J,10,FALSE),0)</f>
        <v>23161231</v>
      </c>
      <c r="H286" s="13">
        <f>IFERROR(VLOOKUP(A286,[2]Sheet1!$A:$I,4,FALSE),0)</f>
        <v>0</v>
      </c>
      <c r="I286" s="13">
        <f>IFERROR(VLOOKUP(A286,[2]Sheet1!$A:$I,5,FALSE),0)</f>
        <v>0</v>
      </c>
      <c r="J286" s="13">
        <f>IFERROR(VLOOKUP(A286,[2]Sheet1!$A:$I,6,FALSE),0)</f>
        <v>0</v>
      </c>
      <c r="K286" s="13">
        <f>IFERROR(VLOOKUP(A286,[2]Sheet1!$A:$I,7,FALSE),0)</f>
        <v>0</v>
      </c>
      <c r="L286" s="13">
        <f>IFERROR(VLOOKUP(A286,[2]Sheet1!$A:$I,8,FALSE),0)</f>
        <v>0</v>
      </c>
      <c r="M286" s="13">
        <f>IFERROR(VLOOKUP(A286,[2]Sheet1!$A:$I,9,FALSE),0)</f>
        <v>0</v>
      </c>
      <c r="N286" s="13">
        <f>IFERROR(VLOOKUP(A286,[3]Sheet1!$A:$G,2,FALSE),0)</f>
        <v>0</v>
      </c>
      <c r="O286" s="13">
        <f>IFERROR(VLOOKUP(A286,[3]Sheet1!$A:$G,3,FALSE),0)</f>
        <v>0</v>
      </c>
      <c r="P286" s="13">
        <f>IFERROR(VLOOKUP(A286,[3]Sheet1!$A:$G,4,FALSE),0)</f>
        <v>0</v>
      </c>
      <c r="Q286" s="13">
        <f>IFERROR(VLOOKUP(A286,[3]Sheet1!$A:$G,5,FALSE),0)</f>
        <v>0</v>
      </c>
      <c r="R286" s="13">
        <f>IFERROR(VLOOKUP(A286,[3]Sheet1!$A:$H,6,FALSE),0)</f>
        <v>0</v>
      </c>
      <c r="S286" s="13">
        <f>IFERROR(VLOOKUP(A286,[3]Sheet1!$A:$I,7,FALSE),0)</f>
        <v>0</v>
      </c>
      <c r="T286" s="13" t="str">
        <f t="shared" si="25"/>
        <v>Sim</v>
      </c>
      <c r="U286" s="13" t="str">
        <f t="shared" si="26"/>
        <v>Sim</v>
      </c>
      <c r="V286" s="13" t="str">
        <f t="shared" si="27"/>
        <v>Sim</v>
      </c>
      <c r="W286" s="13" t="str">
        <f t="shared" si="28"/>
        <v>Sim</v>
      </c>
      <c r="X286" s="13" t="str">
        <f t="shared" si="29"/>
        <v>Sim</v>
      </c>
      <c r="Y286" s="13" t="str">
        <f t="shared" si="30"/>
        <v>Sim</v>
      </c>
    </row>
    <row r="287" spans="1:25">
      <c r="A287" s="9">
        <v>290687</v>
      </c>
      <c r="B287" s="13">
        <f>IFERROR(VLOOKUP(A287,[1]Monitoramento_Base_somente_Said!$A:$J,5,FALSE),0)</f>
        <v>313294</v>
      </c>
      <c r="C287" s="13">
        <f>IFERROR(VLOOKUP(A287,[1]Monitoramento_Base_somente_Said!$A:$J,6,FALSE),0)</f>
        <v>36908149</v>
      </c>
      <c r="D287" s="13">
        <f>IFERROR(VLOOKUP(A287,[1]Monitoramento_Base_somente_Said!$A:$J,7,FALSE),0)</f>
        <v>0</v>
      </c>
      <c r="E287" s="13">
        <f>IFERROR(VLOOKUP(A287,[1]Monitoramento_Base_somente_Said!$A:$J,8,FALSE),0)</f>
        <v>33117198</v>
      </c>
      <c r="F287" s="13">
        <f>IFERROR(VLOOKUP(A287,[1]Monitoramento_Base_somente_Said!$A:$J,9,FALSE),0)</f>
        <v>0</v>
      </c>
      <c r="G287" s="13">
        <f>IFERROR(VLOOKUP(A287,[1]Monitoramento_Base_somente_Said!$A:$J,10,FALSE),0)</f>
        <v>13703124</v>
      </c>
      <c r="H287" s="13">
        <f>IFERROR(VLOOKUP(A287,[2]Sheet1!$A:$I,4,FALSE),0)</f>
        <v>0</v>
      </c>
      <c r="I287" s="13">
        <f>IFERROR(VLOOKUP(A287,[2]Sheet1!$A:$I,5,FALSE),0)</f>
        <v>0</v>
      </c>
      <c r="J287" s="13">
        <f>IFERROR(VLOOKUP(A287,[2]Sheet1!$A:$I,6,FALSE),0)</f>
        <v>0</v>
      </c>
      <c r="K287" s="13">
        <f>IFERROR(VLOOKUP(A287,[2]Sheet1!$A:$I,7,FALSE),0)</f>
        <v>0</v>
      </c>
      <c r="L287" s="13">
        <f>IFERROR(VLOOKUP(A287,[2]Sheet1!$A:$I,8,FALSE),0)</f>
        <v>0</v>
      </c>
      <c r="M287" s="13">
        <f>IFERROR(VLOOKUP(A287,[2]Sheet1!$A:$I,9,FALSE),0)</f>
        <v>0</v>
      </c>
      <c r="N287" s="13">
        <f>IFERROR(VLOOKUP(A287,[3]Sheet1!$A:$G,2,FALSE),0)</f>
        <v>0</v>
      </c>
      <c r="O287" s="13">
        <f>IFERROR(VLOOKUP(A287,[3]Sheet1!$A:$G,3,FALSE),0)</f>
        <v>0</v>
      </c>
      <c r="P287" s="13">
        <f>IFERROR(VLOOKUP(A287,[3]Sheet1!$A:$G,4,FALSE),0)</f>
        <v>0</v>
      </c>
      <c r="Q287" s="13">
        <f>IFERROR(VLOOKUP(A287,[3]Sheet1!$A:$G,5,FALSE),0)</f>
        <v>0</v>
      </c>
      <c r="R287" s="13">
        <f>IFERROR(VLOOKUP(A287,[3]Sheet1!$A:$H,6,FALSE),0)</f>
        <v>0</v>
      </c>
      <c r="S287" s="13">
        <f>IFERROR(VLOOKUP(A287,[3]Sheet1!$A:$I,7,FALSE),0)</f>
        <v>0</v>
      </c>
      <c r="T287" s="13" t="str">
        <f t="shared" si="25"/>
        <v>Sim</v>
      </c>
      <c r="U287" s="13" t="str">
        <f t="shared" si="26"/>
        <v>Sim</v>
      </c>
      <c r="V287" s="13" t="str">
        <f t="shared" si="27"/>
        <v>Não</v>
      </c>
      <c r="W287" s="13" t="str">
        <f t="shared" si="28"/>
        <v>Sim</v>
      </c>
      <c r="X287" s="13" t="str">
        <f t="shared" si="29"/>
        <v>Não</v>
      </c>
      <c r="Y287" s="13" t="str">
        <f t="shared" si="30"/>
        <v>Sim</v>
      </c>
    </row>
    <row r="288" spans="1:25">
      <c r="A288" s="9">
        <v>290689</v>
      </c>
      <c r="B288" s="13">
        <f>IFERROR(VLOOKUP(A288,[1]Monitoramento_Base_somente_Said!$A:$J,5,FALSE),0)</f>
        <v>47613</v>
      </c>
      <c r="C288" s="13">
        <f>IFERROR(VLOOKUP(A288,[1]Monitoramento_Base_somente_Said!$A:$J,6,FALSE),0)</f>
        <v>5565564</v>
      </c>
      <c r="D288" s="13">
        <f>IFERROR(VLOOKUP(A288,[1]Monitoramento_Base_somente_Said!$A:$J,7,FALSE),0)</f>
        <v>210</v>
      </c>
      <c r="E288" s="13">
        <f>IFERROR(VLOOKUP(A288,[1]Monitoramento_Base_somente_Said!$A:$J,8,FALSE),0)</f>
        <v>7552080</v>
      </c>
      <c r="F288" s="13">
        <f>IFERROR(VLOOKUP(A288,[1]Monitoramento_Base_somente_Said!$A:$J,9,FALSE),0)</f>
        <v>0</v>
      </c>
      <c r="G288" s="13">
        <f>IFERROR(VLOOKUP(A288,[1]Monitoramento_Base_somente_Said!$A:$J,10,FALSE),0)</f>
        <v>3105648</v>
      </c>
      <c r="H288" s="13">
        <f>IFERROR(VLOOKUP(A288,[2]Sheet1!$A:$I,4,FALSE),0)</f>
        <v>0</v>
      </c>
      <c r="I288" s="13">
        <f>IFERROR(VLOOKUP(A288,[2]Sheet1!$A:$I,5,FALSE),0)</f>
        <v>0</v>
      </c>
      <c r="J288" s="13">
        <f>IFERROR(VLOOKUP(A288,[2]Sheet1!$A:$I,6,FALSE),0)</f>
        <v>0</v>
      </c>
      <c r="K288" s="13">
        <f>IFERROR(VLOOKUP(A288,[2]Sheet1!$A:$I,7,FALSE),0)</f>
        <v>0</v>
      </c>
      <c r="L288" s="13">
        <f>IFERROR(VLOOKUP(A288,[2]Sheet1!$A:$I,8,FALSE),0)</f>
        <v>0</v>
      </c>
      <c r="M288" s="13">
        <f>IFERROR(VLOOKUP(A288,[2]Sheet1!$A:$I,9,FALSE),0)</f>
        <v>0</v>
      </c>
      <c r="N288" s="13">
        <f>IFERROR(VLOOKUP(A288,[3]Sheet1!$A:$G,2,FALSE),0)</f>
        <v>0</v>
      </c>
      <c r="O288" s="13">
        <f>IFERROR(VLOOKUP(A288,[3]Sheet1!$A:$G,3,FALSE),0)</f>
        <v>0</v>
      </c>
      <c r="P288" s="13">
        <f>IFERROR(VLOOKUP(A288,[3]Sheet1!$A:$G,4,FALSE),0)</f>
        <v>0</v>
      </c>
      <c r="Q288" s="13">
        <f>IFERROR(VLOOKUP(A288,[3]Sheet1!$A:$G,5,FALSE),0)</f>
        <v>0</v>
      </c>
      <c r="R288" s="13">
        <f>IFERROR(VLOOKUP(A288,[3]Sheet1!$A:$H,6,FALSE),0)</f>
        <v>0</v>
      </c>
      <c r="S288" s="13">
        <f>IFERROR(VLOOKUP(A288,[3]Sheet1!$A:$I,7,FALSE),0)</f>
        <v>0</v>
      </c>
      <c r="T288" s="13" t="str">
        <f t="shared" si="25"/>
        <v>Sim</v>
      </c>
      <c r="U288" s="13" t="str">
        <f t="shared" si="26"/>
        <v>Sim</v>
      </c>
      <c r="V288" s="13" t="str">
        <f t="shared" si="27"/>
        <v>Sim</v>
      </c>
      <c r="W288" s="13" t="str">
        <f t="shared" si="28"/>
        <v>Sim</v>
      </c>
      <c r="X288" s="13" t="str">
        <f t="shared" si="29"/>
        <v>Não</v>
      </c>
      <c r="Y288" s="13" t="str">
        <f t="shared" si="30"/>
        <v>Sim</v>
      </c>
    </row>
    <row r="289" spans="1:25">
      <c r="A289" s="9">
        <v>290690</v>
      </c>
      <c r="B289" s="13">
        <f>IFERROR(VLOOKUP(A289,[1]Monitoramento_Base_somente_Said!$A:$J,5,FALSE),0)</f>
        <v>0</v>
      </c>
      <c r="C289" s="13">
        <f>IFERROR(VLOOKUP(A289,[1]Monitoramento_Base_somente_Said!$A:$J,6,FALSE),0)</f>
        <v>136123356</v>
      </c>
      <c r="D289" s="13">
        <f>IFERROR(VLOOKUP(A289,[1]Monitoramento_Base_somente_Said!$A:$J,7,FALSE),0)</f>
        <v>0</v>
      </c>
      <c r="E289" s="13">
        <f>IFERROR(VLOOKUP(A289,[1]Monitoramento_Base_somente_Said!$A:$J,8,FALSE),0)</f>
        <v>127341204</v>
      </c>
      <c r="F289" s="13">
        <f>IFERROR(VLOOKUP(A289,[1]Monitoramento_Base_somente_Said!$A:$J,9,FALSE),0)</f>
        <v>0</v>
      </c>
      <c r="G289" s="13">
        <f>IFERROR(VLOOKUP(A289,[1]Monitoramento_Base_somente_Said!$A:$J,10,FALSE),0)</f>
        <v>52692912</v>
      </c>
      <c r="H289" s="13">
        <f>IFERROR(VLOOKUP(A289,[2]Sheet1!$A:$I,4,FALSE),0)</f>
        <v>0</v>
      </c>
      <c r="I289" s="13">
        <f>IFERROR(VLOOKUP(A289,[2]Sheet1!$A:$I,5,FALSE),0)</f>
        <v>0</v>
      </c>
      <c r="J289" s="13">
        <f>IFERROR(VLOOKUP(A289,[2]Sheet1!$A:$I,6,FALSE),0)</f>
        <v>0</v>
      </c>
      <c r="K289" s="13">
        <f>IFERROR(VLOOKUP(A289,[2]Sheet1!$A:$I,7,FALSE),0)</f>
        <v>0</v>
      </c>
      <c r="L289" s="13">
        <f>IFERROR(VLOOKUP(A289,[2]Sheet1!$A:$I,8,FALSE),0)</f>
        <v>0</v>
      </c>
      <c r="M289" s="13">
        <f>IFERROR(VLOOKUP(A289,[2]Sheet1!$A:$I,9,FALSE),0)</f>
        <v>0</v>
      </c>
      <c r="N289" s="13">
        <f>IFERROR(VLOOKUP(A289,[3]Sheet1!$A:$G,2,FALSE),0)</f>
        <v>0</v>
      </c>
      <c r="O289" s="13">
        <f>IFERROR(VLOOKUP(A289,[3]Sheet1!$A:$G,3,FALSE),0)</f>
        <v>0</v>
      </c>
      <c r="P289" s="13">
        <f>IFERROR(VLOOKUP(A289,[3]Sheet1!$A:$G,4,FALSE),0)</f>
        <v>0</v>
      </c>
      <c r="Q289" s="13">
        <f>IFERROR(VLOOKUP(A289,[3]Sheet1!$A:$G,5,FALSE),0)</f>
        <v>0</v>
      </c>
      <c r="R289" s="13">
        <f>IFERROR(VLOOKUP(A289,[3]Sheet1!$A:$H,6,FALSE),0)</f>
        <v>0</v>
      </c>
      <c r="S289" s="13">
        <f>IFERROR(VLOOKUP(A289,[3]Sheet1!$A:$I,7,FALSE),0)</f>
        <v>0</v>
      </c>
      <c r="T289" s="13" t="str">
        <f t="shared" si="25"/>
        <v>Não</v>
      </c>
      <c r="U289" s="13" t="str">
        <f t="shared" si="26"/>
        <v>Sim</v>
      </c>
      <c r="V289" s="13" t="str">
        <f t="shared" si="27"/>
        <v>Não</v>
      </c>
      <c r="W289" s="13" t="str">
        <f t="shared" si="28"/>
        <v>Sim</v>
      </c>
      <c r="X289" s="13" t="str">
        <f t="shared" si="29"/>
        <v>Não</v>
      </c>
      <c r="Y289" s="13" t="str">
        <f t="shared" si="30"/>
        <v>Sim</v>
      </c>
    </row>
    <row r="290" spans="1:25">
      <c r="A290" s="9">
        <v>290700</v>
      </c>
      <c r="B290" s="13">
        <f>IFERROR(VLOOKUP(A290,[1]Monitoramento_Base_somente_Said!$A:$J,5,FALSE),0)</f>
        <v>0</v>
      </c>
      <c r="C290" s="13">
        <f>IFERROR(VLOOKUP(A290,[1]Monitoramento_Base_somente_Said!$A:$J,6,FALSE),0)</f>
        <v>48183610</v>
      </c>
      <c r="D290" s="13">
        <f>IFERROR(VLOOKUP(A290,[1]Monitoramento_Base_somente_Said!$A:$J,7,FALSE),0)</f>
        <v>0</v>
      </c>
      <c r="E290" s="13">
        <f>IFERROR(VLOOKUP(A290,[1]Monitoramento_Base_somente_Said!$A:$J,8,FALSE),0)</f>
        <v>45074990</v>
      </c>
      <c r="F290" s="13">
        <f>IFERROR(VLOOKUP(A290,[1]Monitoramento_Base_somente_Said!$A:$J,9,FALSE),0)</f>
        <v>0</v>
      </c>
      <c r="G290" s="13">
        <f>IFERROR(VLOOKUP(A290,[1]Monitoramento_Base_somente_Said!$A:$J,10,FALSE),0)</f>
        <v>18651720</v>
      </c>
      <c r="H290" s="13">
        <f>IFERROR(VLOOKUP(A290,[2]Sheet1!$A:$I,4,FALSE),0)</f>
        <v>0</v>
      </c>
      <c r="I290" s="13">
        <f>IFERROR(VLOOKUP(A290,[2]Sheet1!$A:$I,5,FALSE),0)</f>
        <v>0</v>
      </c>
      <c r="J290" s="13">
        <f>IFERROR(VLOOKUP(A290,[2]Sheet1!$A:$I,6,FALSE),0)</f>
        <v>0</v>
      </c>
      <c r="K290" s="13">
        <f>IFERROR(VLOOKUP(A290,[2]Sheet1!$A:$I,7,FALSE),0)</f>
        <v>0</v>
      </c>
      <c r="L290" s="13">
        <f>IFERROR(VLOOKUP(A290,[2]Sheet1!$A:$I,8,FALSE),0)</f>
        <v>0</v>
      </c>
      <c r="M290" s="13">
        <f>IFERROR(VLOOKUP(A290,[2]Sheet1!$A:$I,9,FALSE),0)</f>
        <v>0</v>
      </c>
      <c r="N290" s="13">
        <f>IFERROR(VLOOKUP(A290,[3]Sheet1!$A:$G,2,FALSE),0)</f>
        <v>0</v>
      </c>
      <c r="O290" s="13">
        <f>IFERROR(VLOOKUP(A290,[3]Sheet1!$A:$G,3,FALSE),0)</f>
        <v>1421198</v>
      </c>
      <c r="P290" s="13">
        <f>IFERROR(VLOOKUP(A290,[3]Sheet1!$A:$G,4,FALSE),0)</f>
        <v>0</v>
      </c>
      <c r="Q290" s="13">
        <f>IFERROR(VLOOKUP(A290,[3]Sheet1!$A:$G,5,FALSE),0)</f>
        <v>1489343</v>
      </c>
      <c r="R290" s="13">
        <f>IFERROR(VLOOKUP(A290,[3]Sheet1!$A:$H,6,FALSE),0)</f>
        <v>0</v>
      </c>
      <c r="S290" s="13">
        <f>IFERROR(VLOOKUP(A290,[3]Sheet1!$A:$I,7,FALSE),0)</f>
        <v>581220</v>
      </c>
      <c r="T290" s="13" t="str">
        <f t="shared" si="25"/>
        <v>Não</v>
      </c>
      <c r="U290" s="13" t="str">
        <f t="shared" si="26"/>
        <v>Sim</v>
      </c>
      <c r="V290" s="13" t="str">
        <f t="shared" si="27"/>
        <v>Não</v>
      </c>
      <c r="W290" s="13" t="str">
        <f t="shared" si="28"/>
        <v>Sim</v>
      </c>
      <c r="X290" s="13" t="str">
        <f t="shared" si="29"/>
        <v>Não</v>
      </c>
      <c r="Y290" s="13" t="str">
        <f t="shared" si="30"/>
        <v>Sim</v>
      </c>
    </row>
    <row r="291" spans="1:25">
      <c r="A291" s="9">
        <v>290710</v>
      </c>
      <c r="B291" s="13">
        <f>IFERROR(VLOOKUP(A291,[1]Monitoramento_Base_somente_Said!$A:$J,5,FALSE),0)</f>
        <v>57130</v>
      </c>
      <c r="C291" s="13">
        <f>IFERROR(VLOOKUP(A291,[1]Monitoramento_Base_somente_Said!$A:$J,6,FALSE),0)</f>
        <v>84037565</v>
      </c>
      <c r="D291" s="13">
        <f>IFERROR(VLOOKUP(A291,[1]Monitoramento_Base_somente_Said!$A:$J,7,FALSE),0)</f>
        <v>537</v>
      </c>
      <c r="E291" s="13">
        <f>IFERROR(VLOOKUP(A291,[1]Monitoramento_Base_somente_Said!$A:$J,8,FALSE),0)</f>
        <v>78259584</v>
      </c>
      <c r="F291" s="13">
        <f>IFERROR(VLOOKUP(A291,[1]Monitoramento_Base_somente_Said!$A:$J,9,FALSE),0)</f>
        <v>0</v>
      </c>
      <c r="G291" s="13">
        <f>IFERROR(VLOOKUP(A291,[1]Monitoramento_Base_somente_Said!$A:$J,10,FALSE),0)</f>
        <v>32370576</v>
      </c>
      <c r="H291" s="13">
        <f>IFERROR(VLOOKUP(A291,[2]Sheet1!$A:$I,4,FALSE),0)</f>
        <v>0</v>
      </c>
      <c r="I291" s="13">
        <f>IFERROR(VLOOKUP(A291,[2]Sheet1!$A:$I,5,FALSE),0)</f>
        <v>0</v>
      </c>
      <c r="J291" s="13">
        <f>IFERROR(VLOOKUP(A291,[2]Sheet1!$A:$I,6,FALSE),0)</f>
        <v>0</v>
      </c>
      <c r="K291" s="13">
        <f>IFERROR(VLOOKUP(A291,[2]Sheet1!$A:$I,7,FALSE),0)</f>
        <v>0</v>
      </c>
      <c r="L291" s="13">
        <f>IFERROR(VLOOKUP(A291,[2]Sheet1!$A:$I,8,FALSE),0)</f>
        <v>0</v>
      </c>
      <c r="M291" s="13">
        <f>IFERROR(VLOOKUP(A291,[2]Sheet1!$A:$I,9,FALSE),0)</f>
        <v>0</v>
      </c>
      <c r="N291" s="13">
        <f>IFERROR(VLOOKUP(A291,[3]Sheet1!$A:$G,2,FALSE),0)</f>
        <v>0</v>
      </c>
      <c r="O291" s="13">
        <f>IFERROR(VLOOKUP(A291,[3]Sheet1!$A:$G,3,FALSE),0)</f>
        <v>0</v>
      </c>
      <c r="P291" s="13">
        <f>IFERROR(VLOOKUP(A291,[3]Sheet1!$A:$G,4,FALSE),0)</f>
        <v>0</v>
      </c>
      <c r="Q291" s="13">
        <f>IFERROR(VLOOKUP(A291,[3]Sheet1!$A:$G,5,FALSE),0)</f>
        <v>0</v>
      </c>
      <c r="R291" s="13">
        <f>IFERROR(VLOOKUP(A291,[3]Sheet1!$A:$H,6,FALSE),0)</f>
        <v>0</v>
      </c>
      <c r="S291" s="13">
        <f>IFERROR(VLOOKUP(A291,[3]Sheet1!$A:$I,7,FALSE),0)</f>
        <v>0</v>
      </c>
      <c r="T291" s="13" t="str">
        <f t="shared" si="25"/>
        <v>Sim</v>
      </c>
      <c r="U291" s="13" t="str">
        <f t="shared" si="26"/>
        <v>Sim</v>
      </c>
      <c r="V291" s="13" t="str">
        <f t="shared" si="27"/>
        <v>Sim</v>
      </c>
      <c r="W291" s="13" t="str">
        <f t="shared" si="28"/>
        <v>Sim</v>
      </c>
      <c r="X291" s="13" t="str">
        <f t="shared" si="29"/>
        <v>Não</v>
      </c>
      <c r="Y291" s="13" t="str">
        <f t="shared" si="30"/>
        <v>Sim</v>
      </c>
    </row>
    <row r="292" spans="1:25">
      <c r="A292" s="9">
        <v>290720</v>
      </c>
      <c r="B292" s="13">
        <f>IFERROR(VLOOKUP(A292,[1]Monitoramento_Base_somente_Said!$A:$J,5,FALSE),0)</f>
        <v>153059</v>
      </c>
      <c r="C292" s="13">
        <f>IFERROR(VLOOKUP(A292,[1]Monitoramento_Base_somente_Said!$A:$J,6,FALSE),0)</f>
        <v>1020359502</v>
      </c>
      <c r="D292" s="13">
        <f>IFERROR(VLOOKUP(A292,[1]Monitoramento_Base_somente_Said!$A:$J,7,FALSE),0)</f>
        <v>46396</v>
      </c>
      <c r="E292" s="13">
        <f>IFERROR(VLOOKUP(A292,[1]Monitoramento_Base_somente_Said!$A:$J,8,FALSE),0)</f>
        <v>950257887</v>
      </c>
      <c r="F292" s="13">
        <f>IFERROR(VLOOKUP(A292,[1]Monitoramento_Base_somente_Said!$A:$J,9,FALSE),0)</f>
        <v>0</v>
      </c>
      <c r="G292" s="13">
        <f>IFERROR(VLOOKUP(A292,[1]Monitoramento_Base_somente_Said!$A:$J,10,FALSE),0)</f>
        <v>392946155</v>
      </c>
      <c r="H292" s="13">
        <f>IFERROR(VLOOKUP(A292,[2]Sheet1!$A:$I,4,FALSE),0)</f>
        <v>0</v>
      </c>
      <c r="I292" s="13">
        <f>IFERROR(VLOOKUP(A292,[2]Sheet1!$A:$I,5,FALSE),0)</f>
        <v>0</v>
      </c>
      <c r="J292" s="13">
        <f>IFERROR(VLOOKUP(A292,[2]Sheet1!$A:$I,6,FALSE),0)</f>
        <v>0</v>
      </c>
      <c r="K292" s="13">
        <f>IFERROR(VLOOKUP(A292,[2]Sheet1!$A:$I,7,FALSE),0)</f>
        <v>0</v>
      </c>
      <c r="L292" s="13">
        <f>IFERROR(VLOOKUP(A292,[2]Sheet1!$A:$I,8,FALSE),0)</f>
        <v>0</v>
      </c>
      <c r="M292" s="13">
        <f>IFERROR(VLOOKUP(A292,[2]Sheet1!$A:$I,9,FALSE),0)</f>
        <v>0</v>
      </c>
      <c r="N292" s="13">
        <f>IFERROR(VLOOKUP(A292,[3]Sheet1!$A:$G,2,FALSE),0)</f>
        <v>0</v>
      </c>
      <c r="O292" s="13">
        <f>IFERROR(VLOOKUP(A292,[3]Sheet1!$A:$G,3,FALSE),0)</f>
        <v>0</v>
      </c>
      <c r="P292" s="13">
        <f>IFERROR(VLOOKUP(A292,[3]Sheet1!$A:$G,4,FALSE),0)</f>
        <v>0</v>
      </c>
      <c r="Q292" s="13">
        <f>IFERROR(VLOOKUP(A292,[3]Sheet1!$A:$G,5,FALSE),0)</f>
        <v>0</v>
      </c>
      <c r="R292" s="13">
        <f>IFERROR(VLOOKUP(A292,[3]Sheet1!$A:$H,6,FALSE),0)</f>
        <v>0</v>
      </c>
      <c r="S292" s="13">
        <f>IFERROR(VLOOKUP(A292,[3]Sheet1!$A:$I,7,FALSE),0)</f>
        <v>0</v>
      </c>
      <c r="T292" s="13" t="str">
        <f t="shared" si="25"/>
        <v>Sim</v>
      </c>
      <c r="U292" s="13" t="str">
        <f t="shared" si="26"/>
        <v>Sim</v>
      </c>
      <c r="V292" s="13" t="str">
        <f t="shared" si="27"/>
        <v>Sim</v>
      </c>
      <c r="W292" s="13" t="str">
        <f t="shared" si="28"/>
        <v>Sim</v>
      </c>
      <c r="X292" s="13" t="str">
        <f t="shared" si="29"/>
        <v>Não</v>
      </c>
      <c r="Y292" s="13" t="str">
        <f t="shared" si="30"/>
        <v>Sim</v>
      </c>
    </row>
    <row r="293" spans="1:25">
      <c r="A293" s="19">
        <v>290730</v>
      </c>
      <c r="B293" s="13">
        <f>IFERROR(VLOOKUP(A293,[1]Monitoramento_Base_somente_Said!$A:$J,5,FALSE),0)</f>
        <v>0</v>
      </c>
      <c r="C293" s="13">
        <f>IFERROR(VLOOKUP(A293,[1]Monitoramento_Base_somente_Said!$A:$J,6,FALSE),0)</f>
        <v>174433063</v>
      </c>
      <c r="D293" s="13">
        <f>IFERROR(VLOOKUP(A293,[1]Monitoramento_Base_somente_Said!$A:$J,7,FALSE),0)</f>
        <v>0</v>
      </c>
      <c r="E293" s="13">
        <f>IFERROR(VLOOKUP(A293,[1]Monitoramento_Base_somente_Said!$A:$J,8,FALSE),0)</f>
        <v>163179317</v>
      </c>
      <c r="F293" s="13">
        <f>IFERROR(VLOOKUP(A293,[1]Monitoramento_Base_somente_Said!$A:$J,9,FALSE),0)</f>
        <v>0</v>
      </c>
      <c r="G293" s="13">
        <f>IFERROR(VLOOKUP(A293,[1]Monitoramento_Base_somente_Said!$A:$J,10,FALSE),0)</f>
        <v>67522476</v>
      </c>
      <c r="H293" s="13">
        <f>IFERROR(VLOOKUP(A293,[2]Sheet1!$A:$I,4,FALSE),0)</f>
        <v>0</v>
      </c>
      <c r="I293" s="13">
        <f>IFERROR(VLOOKUP(A293,[2]Sheet1!$A:$I,5,FALSE),0)</f>
        <v>0</v>
      </c>
      <c r="J293" s="13">
        <f>IFERROR(VLOOKUP(A293,[2]Sheet1!$A:$I,6,FALSE),0)</f>
        <v>0</v>
      </c>
      <c r="K293" s="13">
        <f>IFERROR(VLOOKUP(A293,[2]Sheet1!$A:$I,7,FALSE),0)</f>
        <v>0</v>
      </c>
      <c r="L293" s="13">
        <f>IFERROR(VLOOKUP(A293,[2]Sheet1!$A:$I,8,FALSE),0)</f>
        <v>0</v>
      </c>
      <c r="M293" s="13">
        <f>IFERROR(VLOOKUP(A293,[2]Sheet1!$A:$I,9,FALSE),0)</f>
        <v>0</v>
      </c>
      <c r="N293" s="13">
        <f>IFERROR(VLOOKUP(A293,[3]Sheet1!$A:$G,2,FALSE),0)</f>
        <v>3216</v>
      </c>
      <c r="O293" s="13">
        <f>IFERROR(VLOOKUP(A293,[3]Sheet1!$A:$G,3,FALSE),0)</f>
        <v>18064542</v>
      </c>
      <c r="P293" s="13">
        <f>IFERROR(VLOOKUP(A293,[3]Sheet1!$A:$G,4,FALSE),0)</f>
        <v>6303</v>
      </c>
      <c r="Q293" s="13">
        <f>IFERROR(VLOOKUP(A293,[3]Sheet1!$A:$G,5,FALSE),0)</f>
        <v>19622366</v>
      </c>
      <c r="R293" s="13">
        <f>IFERROR(VLOOKUP(A293,[3]Sheet1!$A:$H,6,FALSE),0)</f>
        <v>5040</v>
      </c>
      <c r="S293" s="13">
        <f>IFERROR(VLOOKUP(A293,[3]Sheet1!$A:$I,7,FALSE),0)</f>
        <v>10044384</v>
      </c>
      <c r="T293" s="13" t="str">
        <f t="shared" si="25"/>
        <v>Sim</v>
      </c>
      <c r="U293" s="13" t="str">
        <f t="shared" si="26"/>
        <v>Sim</v>
      </c>
      <c r="V293" s="13" t="str">
        <f t="shared" si="27"/>
        <v>Sim</v>
      </c>
      <c r="W293" s="13" t="str">
        <f t="shared" si="28"/>
        <v>Sim</v>
      </c>
      <c r="X293" s="13" t="str">
        <f t="shared" si="29"/>
        <v>Sim</v>
      </c>
      <c r="Y293" s="13" t="str">
        <f t="shared" si="30"/>
        <v>Sim</v>
      </c>
    </row>
    <row r="294" spans="1:25">
      <c r="A294" s="9">
        <v>290740</v>
      </c>
      <c r="B294" s="13">
        <f>IFERROR(VLOOKUP(A294,[1]Monitoramento_Base_somente_Said!$A:$J,5,FALSE),0)</f>
        <v>0</v>
      </c>
      <c r="C294" s="13">
        <f>IFERROR(VLOOKUP(A294,[1]Monitoramento_Base_somente_Said!$A:$J,6,FALSE),0)</f>
        <v>264368</v>
      </c>
      <c r="D294" s="13">
        <f>IFERROR(VLOOKUP(A294,[1]Monitoramento_Base_somente_Said!$A:$J,7,FALSE),0)</f>
        <v>0</v>
      </c>
      <c r="E294" s="13">
        <f>IFERROR(VLOOKUP(A294,[1]Monitoramento_Base_somente_Said!$A:$J,8,FALSE),0)</f>
        <v>247312</v>
      </c>
      <c r="F294" s="13">
        <f>IFERROR(VLOOKUP(A294,[1]Monitoramento_Base_somente_Said!$A:$J,9,FALSE),0)</f>
        <v>0</v>
      </c>
      <c r="G294" s="13">
        <f>IFERROR(VLOOKUP(A294,[1]Monitoramento_Base_somente_Said!$A:$J,10,FALSE),0)</f>
        <v>102336</v>
      </c>
      <c r="H294" s="13">
        <f>IFERROR(VLOOKUP(A294,[2]Sheet1!$A:$I,4,FALSE),0)</f>
        <v>0</v>
      </c>
      <c r="I294" s="13">
        <f>IFERROR(VLOOKUP(A294,[2]Sheet1!$A:$I,5,FALSE),0)</f>
        <v>0</v>
      </c>
      <c r="J294" s="13">
        <f>IFERROR(VLOOKUP(A294,[2]Sheet1!$A:$I,6,FALSE),0)</f>
        <v>0</v>
      </c>
      <c r="K294" s="13">
        <f>IFERROR(VLOOKUP(A294,[2]Sheet1!$A:$I,7,FALSE),0)</f>
        <v>0</v>
      </c>
      <c r="L294" s="13">
        <f>IFERROR(VLOOKUP(A294,[2]Sheet1!$A:$I,8,FALSE),0)</f>
        <v>0</v>
      </c>
      <c r="M294" s="13">
        <f>IFERROR(VLOOKUP(A294,[2]Sheet1!$A:$I,9,FALSE),0)</f>
        <v>0</v>
      </c>
      <c r="N294" s="13">
        <f>IFERROR(VLOOKUP(A294,[3]Sheet1!$A:$G,2,FALSE),0)</f>
        <v>0</v>
      </c>
      <c r="O294" s="13">
        <f>IFERROR(VLOOKUP(A294,[3]Sheet1!$A:$G,3,FALSE),0)</f>
        <v>0</v>
      </c>
      <c r="P294" s="13">
        <f>IFERROR(VLOOKUP(A294,[3]Sheet1!$A:$G,4,FALSE),0)</f>
        <v>0</v>
      </c>
      <c r="Q294" s="13">
        <f>IFERROR(VLOOKUP(A294,[3]Sheet1!$A:$G,5,FALSE),0)</f>
        <v>0</v>
      </c>
      <c r="R294" s="13">
        <f>IFERROR(VLOOKUP(A294,[3]Sheet1!$A:$H,6,FALSE),0)</f>
        <v>0</v>
      </c>
      <c r="S294" s="13">
        <f>IFERROR(VLOOKUP(A294,[3]Sheet1!$A:$I,7,FALSE),0)</f>
        <v>0</v>
      </c>
      <c r="T294" s="13" t="str">
        <f t="shared" si="25"/>
        <v>Não</v>
      </c>
      <c r="U294" s="13" t="str">
        <f t="shared" si="26"/>
        <v>Sim</v>
      </c>
      <c r="V294" s="13" t="str">
        <f t="shared" si="27"/>
        <v>Não</v>
      </c>
      <c r="W294" s="13" t="str">
        <f t="shared" si="28"/>
        <v>Sim</v>
      </c>
      <c r="X294" s="13" t="str">
        <f t="shared" si="29"/>
        <v>Não</v>
      </c>
      <c r="Y294" s="13" t="str">
        <f t="shared" si="30"/>
        <v>Sim</v>
      </c>
    </row>
    <row r="295" spans="1:25">
      <c r="A295" s="9">
        <v>290750</v>
      </c>
      <c r="B295" s="13">
        <f>IFERROR(VLOOKUP(A295,[1]Monitoramento_Base_somente_Said!$A:$J,5,FALSE),0)</f>
        <v>581327</v>
      </c>
      <c r="C295" s="13">
        <f>IFERROR(VLOOKUP(A295,[1]Monitoramento_Base_somente_Said!$A:$J,6,FALSE),0)</f>
        <v>115687906</v>
      </c>
      <c r="D295" s="13">
        <f>IFERROR(VLOOKUP(A295,[1]Monitoramento_Base_somente_Said!$A:$J,7,FALSE),0)</f>
        <v>279581</v>
      </c>
      <c r="E295" s="13">
        <f>IFERROR(VLOOKUP(A295,[1]Monitoramento_Base_somente_Said!$A:$J,8,FALSE),0)</f>
        <v>109685222</v>
      </c>
      <c r="F295" s="13">
        <f>IFERROR(VLOOKUP(A295,[1]Monitoramento_Base_somente_Said!$A:$J,9,FALSE),0)</f>
        <v>144576</v>
      </c>
      <c r="G295" s="13">
        <f>IFERROR(VLOOKUP(A295,[1]Monitoramento_Base_somente_Said!$A:$J,10,FALSE),0)</f>
        <v>43124942</v>
      </c>
      <c r="H295" s="13">
        <f>IFERROR(VLOOKUP(A295,[2]Sheet1!$A:$I,4,FALSE),0)</f>
        <v>0</v>
      </c>
      <c r="I295" s="13">
        <f>IFERROR(VLOOKUP(A295,[2]Sheet1!$A:$I,5,FALSE),0)</f>
        <v>0</v>
      </c>
      <c r="J295" s="13">
        <f>IFERROR(VLOOKUP(A295,[2]Sheet1!$A:$I,6,FALSE),0)</f>
        <v>0</v>
      </c>
      <c r="K295" s="13">
        <f>IFERROR(VLOOKUP(A295,[2]Sheet1!$A:$I,7,FALSE),0)</f>
        <v>0</v>
      </c>
      <c r="L295" s="13">
        <f>IFERROR(VLOOKUP(A295,[2]Sheet1!$A:$I,8,FALSE),0)</f>
        <v>0</v>
      </c>
      <c r="M295" s="13">
        <f>IFERROR(VLOOKUP(A295,[2]Sheet1!$A:$I,9,FALSE),0)</f>
        <v>0</v>
      </c>
      <c r="N295" s="13">
        <f>IFERROR(VLOOKUP(A295,[3]Sheet1!$A:$G,2,FALSE),0)</f>
        <v>0</v>
      </c>
      <c r="O295" s="13">
        <f>IFERROR(VLOOKUP(A295,[3]Sheet1!$A:$G,3,FALSE),0)</f>
        <v>0</v>
      </c>
      <c r="P295" s="13">
        <f>IFERROR(VLOOKUP(A295,[3]Sheet1!$A:$G,4,FALSE),0)</f>
        <v>0</v>
      </c>
      <c r="Q295" s="13">
        <f>IFERROR(VLOOKUP(A295,[3]Sheet1!$A:$G,5,FALSE),0)</f>
        <v>0</v>
      </c>
      <c r="R295" s="13">
        <f>IFERROR(VLOOKUP(A295,[3]Sheet1!$A:$H,6,FALSE),0)</f>
        <v>0</v>
      </c>
      <c r="S295" s="13">
        <f>IFERROR(VLOOKUP(A295,[3]Sheet1!$A:$I,7,FALSE),0)</f>
        <v>0</v>
      </c>
      <c r="T295" s="13" t="str">
        <f t="shared" si="25"/>
        <v>Sim</v>
      </c>
      <c r="U295" s="13" t="str">
        <f t="shared" si="26"/>
        <v>Sim</v>
      </c>
      <c r="V295" s="13" t="str">
        <f t="shared" si="27"/>
        <v>Sim</v>
      </c>
      <c r="W295" s="13" t="str">
        <f t="shared" si="28"/>
        <v>Sim</v>
      </c>
      <c r="X295" s="13" t="str">
        <f t="shared" si="29"/>
        <v>Sim</v>
      </c>
      <c r="Y295" s="13" t="str">
        <f t="shared" si="30"/>
        <v>Sim</v>
      </c>
    </row>
    <row r="296" spans="1:25">
      <c r="A296" s="9">
        <v>290755</v>
      </c>
      <c r="B296" s="13">
        <f>IFERROR(VLOOKUP(A296,[1]Monitoramento_Base_somente_Said!$A:$J,5,FALSE),0)</f>
        <v>200</v>
      </c>
      <c r="C296" s="13">
        <f>IFERROR(VLOOKUP(A296,[1]Monitoramento_Base_somente_Said!$A:$J,6,FALSE),0)</f>
        <v>13966582</v>
      </c>
      <c r="D296" s="13">
        <f>IFERROR(VLOOKUP(A296,[1]Monitoramento_Base_somente_Said!$A:$J,7,FALSE),0)</f>
        <v>0</v>
      </c>
      <c r="E296" s="13">
        <f>IFERROR(VLOOKUP(A296,[1]Monitoramento_Base_somente_Said!$A:$J,8,FALSE),0)</f>
        <v>12857036</v>
      </c>
      <c r="F296" s="13">
        <f>IFERROR(VLOOKUP(A296,[1]Monitoramento_Base_somente_Said!$A:$J,9,FALSE),0)</f>
        <v>0</v>
      </c>
      <c r="G296" s="13">
        <f>IFERROR(VLOOKUP(A296,[1]Monitoramento_Base_somente_Said!$A:$J,10,FALSE),0)</f>
        <v>5282556</v>
      </c>
      <c r="H296" s="13">
        <f>IFERROR(VLOOKUP(A296,[2]Sheet1!$A:$I,4,FALSE),0)</f>
        <v>0</v>
      </c>
      <c r="I296" s="13">
        <f>IFERROR(VLOOKUP(A296,[2]Sheet1!$A:$I,5,FALSE),0)</f>
        <v>0</v>
      </c>
      <c r="J296" s="13">
        <f>IFERROR(VLOOKUP(A296,[2]Sheet1!$A:$I,6,FALSE),0)</f>
        <v>0</v>
      </c>
      <c r="K296" s="13">
        <f>IFERROR(VLOOKUP(A296,[2]Sheet1!$A:$I,7,FALSE),0)</f>
        <v>0</v>
      </c>
      <c r="L296" s="13">
        <f>IFERROR(VLOOKUP(A296,[2]Sheet1!$A:$I,8,FALSE),0)</f>
        <v>0</v>
      </c>
      <c r="M296" s="13">
        <f>IFERROR(VLOOKUP(A296,[2]Sheet1!$A:$I,9,FALSE),0)</f>
        <v>0</v>
      </c>
      <c r="N296" s="13">
        <f>IFERROR(VLOOKUP(A296,[3]Sheet1!$A:$G,2,FALSE),0)</f>
        <v>0</v>
      </c>
      <c r="O296" s="13">
        <f>IFERROR(VLOOKUP(A296,[3]Sheet1!$A:$G,3,FALSE),0)</f>
        <v>0</v>
      </c>
      <c r="P296" s="13">
        <f>IFERROR(VLOOKUP(A296,[3]Sheet1!$A:$G,4,FALSE),0)</f>
        <v>0</v>
      </c>
      <c r="Q296" s="13">
        <f>IFERROR(VLOOKUP(A296,[3]Sheet1!$A:$G,5,FALSE),0)</f>
        <v>0</v>
      </c>
      <c r="R296" s="13">
        <f>IFERROR(VLOOKUP(A296,[3]Sheet1!$A:$H,6,FALSE),0)</f>
        <v>0</v>
      </c>
      <c r="S296" s="13">
        <f>IFERROR(VLOOKUP(A296,[3]Sheet1!$A:$I,7,FALSE),0)</f>
        <v>0</v>
      </c>
      <c r="T296" s="13" t="str">
        <f t="shared" si="25"/>
        <v>Sim</v>
      </c>
      <c r="U296" s="13" t="str">
        <f t="shared" si="26"/>
        <v>Sim</v>
      </c>
      <c r="V296" s="13" t="str">
        <f t="shared" si="27"/>
        <v>Não</v>
      </c>
      <c r="W296" s="13" t="str">
        <f t="shared" si="28"/>
        <v>Sim</v>
      </c>
      <c r="X296" s="13" t="str">
        <f t="shared" si="29"/>
        <v>Não</v>
      </c>
      <c r="Y296" s="13" t="str">
        <f t="shared" si="30"/>
        <v>Sim</v>
      </c>
    </row>
    <row r="297" spans="1:25">
      <c r="A297" s="9">
        <v>290760</v>
      </c>
      <c r="B297" s="13">
        <f>IFERROR(VLOOKUP(A297,[1]Monitoramento_Base_somente_Said!$A:$J,5,FALSE),0)</f>
        <v>62987</v>
      </c>
      <c r="C297" s="13">
        <f>IFERROR(VLOOKUP(A297,[1]Monitoramento_Base_somente_Said!$A:$J,6,FALSE),0)</f>
        <v>91572325</v>
      </c>
      <c r="D297" s="13">
        <f>IFERROR(VLOOKUP(A297,[1]Monitoramento_Base_somente_Said!$A:$J,7,FALSE),0)</f>
        <v>26550</v>
      </c>
      <c r="E297" s="13">
        <f>IFERROR(VLOOKUP(A297,[1]Monitoramento_Base_somente_Said!$A:$J,8,FALSE),0)</f>
        <v>87451844</v>
      </c>
      <c r="F297" s="13">
        <f>IFERROR(VLOOKUP(A297,[1]Monitoramento_Base_somente_Said!$A:$J,9,FALSE),0)</f>
        <v>900</v>
      </c>
      <c r="G297" s="13">
        <f>IFERROR(VLOOKUP(A297,[1]Monitoramento_Base_somente_Said!$A:$J,10,FALSE),0)</f>
        <v>35955840</v>
      </c>
      <c r="H297" s="13">
        <f>IFERROR(VLOOKUP(A297,[2]Sheet1!$A:$I,4,FALSE),0)</f>
        <v>0</v>
      </c>
      <c r="I297" s="13">
        <f>IFERROR(VLOOKUP(A297,[2]Sheet1!$A:$I,5,FALSE),0)</f>
        <v>0</v>
      </c>
      <c r="J297" s="13">
        <f>IFERROR(VLOOKUP(A297,[2]Sheet1!$A:$I,6,FALSE),0)</f>
        <v>0</v>
      </c>
      <c r="K297" s="13">
        <f>IFERROR(VLOOKUP(A297,[2]Sheet1!$A:$I,7,FALSE),0)</f>
        <v>0</v>
      </c>
      <c r="L297" s="13">
        <f>IFERROR(VLOOKUP(A297,[2]Sheet1!$A:$I,8,FALSE),0)</f>
        <v>0</v>
      </c>
      <c r="M297" s="13">
        <f>IFERROR(VLOOKUP(A297,[2]Sheet1!$A:$I,9,FALSE),0)</f>
        <v>0</v>
      </c>
      <c r="N297" s="13">
        <f>IFERROR(VLOOKUP(A297,[3]Sheet1!$A:$G,2,FALSE),0)</f>
        <v>0</v>
      </c>
      <c r="O297" s="13">
        <f>IFERROR(VLOOKUP(A297,[3]Sheet1!$A:$G,3,FALSE),0)</f>
        <v>0</v>
      </c>
      <c r="P297" s="13">
        <f>IFERROR(VLOOKUP(A297,[3]Sheet1!$A:$G,4,FALSE),0)</f>
        <v>0</v>
      </c>
      <c r="Q297" s="13">
        <f>IFERROR(VLOOKUP(A297,[3]Sheet1!$A:$G,5,FALSE),0)</f>
        <v>0</v>
      </c>
      <c r="R297" s="13">
        <f>IFERROR(VLOOKUP(A297,[3]Sheet1!$A:$H,6,FALSE),0)</f>
        <v>0</v>
      </c>
      <c r="S297" s="13">
        <f>IFERROR(VLOOKUP(A297,[3]Sheet1!$A:$I,7,FALSE),0)</f>
        <v>0</v>
      </c>
      <c r="T297" s="13" t="str">
        <f t="shared" si="25"/>
        <v>Sim</v>
      </c>
      <c r="U297" s="13" t="str">
        <f t="shared" si="26"/>
        <v>Sim</v>
      </c>
      <c r="V297" s="13" t="str">
        <f t="shared" si="27"/>
        <v>Sim</v>
      </c>
      <c r="W297" s="13" t="str">
        <f t="shared" si="28"/>
        <v>Sim</v>
      </c>
      <c r="X297" s="13" t="str">
        <f t="shared" si="29"/>
        <v>Sim</v>
      </c>
      <c r="Y297" s="13" t="str">
        <f t="shared" si="30"/>
        <v>Sim</v>
      </c>
    </row>
    <row r="298" spans="1:25">
      <c r="A298" s="9">
        <v>290770</v>
      </c>
      <c r="B298" s="13">
        <f>IFERROR(VLOOKUP(A298,[1]Monitoramento_Base_somente_Said!$A:$J,5,FALSE),0)</f>
        <v>0</v>
      </c>
      <c r="C298" s="13">
        <f>IFERROR(VLOOKUP(A298,[1]Monitoramento_Base_somente_Said!$A:$J,6,FALSE),0)</f>
        <v>439487</v>
      </c>
      <c r="D298" s="13">
        <f>IFERROR(VLOOKUP(A298,[1]Monitoramento_Base_somente_Said!$A:$J,7,FALSE),0)</f>
        <v>0</v>
      </c>
      <c r="E298" s="13">
        <f>IFERROR(VLOOKUP(A298,[1]Monitoramento_Base_somente_Said!$A:$J,8,FALSE),0)</f>
        <v>411133</v>
      </c>
      <c r="F298" s="13">
        <f>IFERROR(VLOOKUP(A298,[1]Monitoramento_Base_somente_Said!$A:$J,9,FALSE),0)</f>
        <v>0</v>
      </c>
      <c r="G298" s="13">
        <f>IFERROR(VLOOKUP(A298,[1]Monitoramento_Base_somente_Said!$A:$J,10,FALSE),0)</f>
        <v>170124</v>
      </c>
      <c r="H298" s="13">
        <f>IFERROR(VLOOKUP(A298,[2]Sheet1!$A:$I,4,FALSE),0)</f>
        <v>0</v>
      </c>
      <c r="I298" s="13">
        <f>IFERROR(VLOOKUP(A298,[2]Sheet1!$A:$I,5,FALSE),0)</f>
        <v>0</v>
      </c>
      <c r="J298" s="13">
        <f>IFERROR(VLOOKUP(A298,[2]Sheet1!$A:$I,6,FALSE),0)</f>
        <v>0</v>
      </c>
      <c r="K298" s="13">
        <f>IFERROR(VLOOKUP(A298,[2]Sheet1!$A:$I,7,FALSE),0)</f>
        <v>0</v>
      </c>
      <c r="L298" s="13">
        <f>IFERROR(VLOOKUP(A298,[2]Sheet1!$A:$I,8,FALSE),0)</f>
        <v>0</v>
      </c>
      <c r="M298" s="13">
        <f>IFERROR(VLOOKUP(A298,[2]Sheet1!$A:$I,9,FALSE),0)</f>
        <v>0</v>
      </c>
      <c r="N298" s="13">
        <f>IFERROR(VLOOKUP(A298,[3]Sheet1!$A:$G,2,FALSE),0)</f>
        <v>0</v>
      </c>
      <c r="O298" s="13">
        <f>IFERROR(VLOOKUP(A298,[3]Sheet1!$A:$G,3,FALSE),0)</f>
        <v>0</v>
      </c>
      <c r="P298" s="13">
        <f>IFERROR(VLOOKUP(A298,[3]Sheet1!$A:$G,4,FALSE),0)</f>
        <v>0</v>
      </c>
      <c r="Q298" s="13">
        <f>IFERROR(VLOOKUP(A298,[3]Sheet1!$A:$G,5,FALSE),0)</f>
        <v>0</v>
      </c>
      <c r="R298" s="13">
        <f>IFERROR(VLOOKUP(A298,[3]Sheet1!$A:$H,6,FALSE),0)</f>
        <v>0</v>
      </c>
      <c r="S298" s="13">
        <f>IFERROR(VLOOKUP(A298,[3]Sheet1!$A:$I,7,FALSE),0)</f>
        <v>0</v>
      </c>
      <c r="T298" s="13" t="str">
        <f t="shared" si="25"/>
        <v>Não</v>
      </c>
      <c r="U298" s="13" t="str">
        <f t="shared" si="26"/>
        <v>Sim</v>
      </c>
      <c r="V298" s="13" t="str">
        <f t="shared" si="27"/>
        <v>Não</v>
      </c>
      <c r="W298" s="13" t="str">
        <f t="shared" si="28"/>
        <v>Sim</v>
      </c>
      <c r="X298" s="13" t="str">
        <f t="shared" si="29"/>
        <v>Não</v>
      </c>
      <c r="Y298" s="13" t="str">
        <f t="shared" si="30"/>
        <v>Sim</v>
      </c>
    </row>
    <row r="299" spans="1:25">
      <c r="A299" s="19">
        <v>290780</v>
      </c>
      <c r="B299" s="13">
        <f>IFERROR(VLOOKUP(A299,[1]Monitoramento_Base_somente_Said!$A:$J,5,FALSE),0)</f>
        <v>0</v>
      </c>
      <c r="C299" s="13">
        <f>IFERROR(VLOOKUP(A299,[1]Monitoramento_Base_somente_Said!$A:$J,6,FALSE),0)</f>
        <v>78262166</v>
      </c>
      <c r="D299" s="13">
        <f>IFERROR(VLOOKUP(A299,[1]Monitoramento_Base_somente_Said!$A:$J,7,FALSE),0)</f>
        <v>0</v>
      </c>
      <c r="E299" s="13">
        <f>IFERROR(VLOOKUP(A299,[1]Monitoramento_Base_somente_Said!$A:$J,8,FALSE),0)</f>
        <v>73212994</v>
      </c>
      <c r="F299" s="13">
        <f>IFERROR(VLOOKUP(A299,[1]Monitoramento_Base_somente_Said!$A:$J,9,FALSE),0)</f>
        <v>0</v>
      </c>
      <c r="G299" s="13">
        <f>IFERROR(VLOOKUP(A299,[1]Monitoramento_Base_somente_Said!$A:$J,10,FALSE),0)</f>
        <v>30295032</v>
      </c>
      <c r="H299" s="13">
        <f>IFERROR(VLOOKUP(A299,[2]Sheet1!$A:$I,4,FALSE),0)</f>
        <v>0</v>
      </c>
      <c r="I299" s="13">
        <f>IFERROR(VLOOKUP(A299,[2]Sheet1!$A:$I,5,FALSE),0)</f>
        <v>0</v>
      </c>
      <c r="J299" s="13">
        <f>IFERROR(VLOOKUP(A299,[2]Sheet1!$A:$I,6,FALSE),0)</f>
        <v>0</v>
      </c>
      <c r="K299" s="13">
        <f>IFERROR(VLOOKUP(A299,[2]Sheet1!$A:$I,7,FALSE),0)</f>
        <v>0</v>
      </c>
      <c r="L299" s="13">
        <f>IFERROR(VLOOKUP(A299,[2]Sheet1!$A:$I,8,FALSE),0)</f>
        <v>0</v>
      </c>
      <c r="M299" s="13">
        <f>IFERROR(VLOOKUP(A299,[2]Sheet1!$A:$I,9,FALSE),0)</f>
        <v>0</v>
      </c>
      <c r="N299" s="13">
        <f>IFERROR(VLOOKUP(A299,[3]Sheet1!$A:$G,2,FALSE),0)</f>
        <v>0</v>
      </c>
      <c r="O299" s="13">
        <f>IFERROR(VLOOKUP(A299,[3]Sheet1!$A:$G,3,FALSE),0)</f>
        <v>0</v>
      </c>
      <c r="P299" s="13">
        <f>IFERROR(VLOOKUP(A299,[3]Sheet1!$A:$G,4,FALSE),0)</f>
        <v>0</v>
      </c>
      <c r="Q299" s="13">
        <f>IFERROR(VLOOKUP(A299,[3]Sheet1!$A:$G,5,FALSE),0)</f>
        <v>0</v>
      </c>
      <c r="R299" s="13">
        <f>IFERROR(VLOOKUP(A299,[3]Sheet1!$A:$H,6,FALSE),0)</f>
        <v>0</v>
      </c>
      <c r="S299" s="13">
        <f>IFERROR(VLOOKUP(A299,[3]Sheet1!$A:$I,7,FALSE),0)</f>
        <v>0</v>
      </c>
      <c r="T299" s="13" t="str">
        <f t="shared" si="25"/>
        <v>Não</v>
      </c>
      <c r="U299" s="13" t="str">
        <f t="shared" si="26"/>
        <v>Sim</v>
      </c>
      <c r="V299" s="13" t="str">
        <f t="shared" si="27"/>
        <v>Não</v>
      </c>
      <c r="W299" s="13" t="str">
        <f t="shared" si="28"/>
        <v>Sim</v>
      </c>
      <c r="X299" s="13" t="str">
        <f t="shared" si="29"/>
        <v>Não</v>
      </c>
      <c r="Y299" s="13" t="str">
        <f t="shared" si="30"/>
        <v>Sim</v>
      </c>
    </row>
    <row r="300" spans="1:25">
      <c r="A300" s="9">
        <v>290790</v>
      </c>
      <c r="B300" s="13">
        <f>IFERROR(VLOOKUP(A300,[1]Monitoramento_Base_somente_Said!$A:$J,5,FALSE),0)</f>
        <v>0</v>
      </c>
      <c r="C300" s="13">
        <f>IFERROR(VLOOKUP(A300,[1]Monitoramento_Base_somente_Said!$A:$J,6,FALSE),0)</f>
        <v>72222632</v>
      </c>
      <c r="D300" s="13">
        <f>IFERROR(VLOOKUP(A300,[1]Monitoramento_Base_somente_Said!$A:$J,7,FALSE),0)</f>
        <v>0</v>
      </c>
      <c r="E300" s="13">
        <f>IFERROR(VLOOKUP(A300,[1]Monitoramento_Base_somente_Said!$A:$J,8,FALSE),0)</f>
        <v>67320361</v>
      </c>
      <c r="F300" s="13">
        <f>IFERROR(VLOOKUP(A300,[1]Monitoramento_Base_somente_Said!$A:$J,9,FALSE),0)</f>
        <v>0</v>
      </c>
      <c r="G300" s="13">
        <f>IFERROR(VLOOKUP(A300,[1]Monitoramento_Base_somente_Said!$A:$J,10,FALSE),0)</f>
        <v>27838884</v>
      </c>
      <c r="H300" s="13">
        <f>IFERROR(VLOOKUP(A300,[2]Sheet1!$A:$I,4,FALSE),0)</f>
        <v>0</v>
      </c>
      <c r="I300" s="13">
        <f>IFERROR(VLOOKUP(A300,[2]Sheet1!$A:$I,5,FALSE),0)</f>
        <v>0</v>
      </c>
      <c r="J300" s="13">
        <f>IFERROR(VLOOKUP(A300,[2]Sheet1!$A:$I,6,FALSE),0)</f>
        <v>0</v>
      </c>
      <c r="K300" s="13">
        <f>IFERROR(VLOOKUP(A300,[2]Sheet1!$A:$I,7,FALSE),0)</f>
        <v>0</v>
      </c>
      <c r="L300" s="13">
        <f>IFERROR(VLOOKUP(A300,[2]Sheet1!$A:$I,8,FALSE),0)</f>
        <v>0</v>
      </c>
      <c r="M300" s="13">
        <f>IFERROR(VLOOKUP(A300,[2]Sheet1!$A:$I,9,FALSE),0)</f>
        <v>0</v>
      </c>
      <c r="N300" s="13">
        <f>IFERROR(VLOOKUP(A300,[3]Sheet1!$A:$G,2,FALSE),0)</f>
        <v>0</v>
      </c>
      <c r="O300" s="13">
        <f>IFERROR(VLOOKUP(A300,[3]Sheet1!$A:$G,3,FALSE),0)</f>
        <v>0</v>
      </c>
      <c r="P300" s="13">
        <f>IFERROR(VLOOKUP(A300,[3]Sheet1!$A:$G,4,FALSE),0)</f>
        <v>0</v>
      </c>
      <c r="Q300" s="13">
        <f>IFERROR(VLOOKUP(A300,[3]Sheet1!$A:$G,5,FALSE),0)</f>
        <v>0</v>
      </c>
      <c r="R300" s="13">
        <f>IFERROR(VLOOKUP(A300,[3]Sheet1!$A:$H,6,FALSE),0)</f>
        <v>0</v>
      </c>
      <c r="S300" s="13">
        <f>IFERROR(VLOOKUP(A300,[3]Sheet1!$A:$I,7,FALSE),0)</f>
        <v>0</v>
      </c>
      <c r="T300" s="13" t="str">
        <f t="shared" si="25"/>
        <v>Não</v>
      </c>
      <c r="U300" s="13" t="str">
        <f t="shared" si="26"/>
        <v>Sim</v>
      </c>
      <c r="V300" s="13" t="str">
        <f t="shared" si="27"/>
        <v>Não</v>
      </c>
      <c r="W300" s="13" t="str">
        <f t="shared" si="28"/>
        <v>Sim</v>
      </c>
      <c r="X300" s="13" t="str">
        <f t="shared" si="29"/>
        <v>Não</v>
      </c>
      <c r="Y300" s="13" t="str">
        <f t="shared" si="30"/>
        <v>Sim</v>
      </c>
    </row>
    <row r="301" spans="1:25">
      <c r="A301" s="19">
        <v>290800</v>
      </c>
      <c r="B301" s="13">
        <f>IFERROR(VLOOKUP(A301,[1]Monitoramento_Base_somente_Said!$A:$J,5,FALSE),0)</f>
        <v>0</v>
      </c>
      <c r="C301" s="13">
        <f>IFERROR(VLOOKUP(A301,[1]Monitoramento_Base_somente_Said!$A:$J,6,FALSE),0)</f>
        <v>35077531</v>
      </c>
      <c r="D301" s="13">
        <f>IFERROR(VLOOKUP(A301,[1]Monitoramento_Base_somente_Said!$A:$J,7,FALSE),0)</f>
        <v>0</v>
      </c>
      <c r="E301" s="13">
        <f>IFERROR(VLOOKUP(A301,[1]Monitoramento_Base_somente_Said!$A:$J,8,FALSE),0)</f>
        <v>32580609</v>
      </c>
      <c r="F301" s="13">
        <f>IFERROR(VLOOKUP(A301,[1]Monitoramento_Base_somente_Said!$A:$J,9,FALSE),0)</f>
        <v>45447</v>
      </c>
      <c r="G301" s="13">
        <f>IFERROR(VLOOKUP(A301,[1]Monitoramento_Base_somente_Said!$A:$J,10,FALSE),0)</f>
        <v>12769611</v>
      </c>
      <c r="H301" s="13">
        <f>IFERROR(VLOOKUP(A301,[2]Sheet1!$A:$I,4,FALSE),0)</f>
        <v>0</v>
      </c>
      <c r="I301" s="13">
        <f>IFERROR(VLOOKUP(A301,[2]Sheet1!$A:$I,5,FALSE),0)</f>
        <v>0</v>
      </c>
      <c r="J301" s="13">
        <f>IFERROR(VLOOKUP(A301,[2]Sheet1!$A:$I,6,FALSE),0)</f>
        <v>0</v>
      </c>
      <c r="K301" s="13">
        <f>IFERROR(VLOOKUP(A301,[2]Sheet1!$A:$I,7,FALSE),0)</f>
        <v>0</v>
      </c>
      <c r="L301" s="13">
        <f>IFERROR(VLOOKUP(A301,[2]Sheet1!$A:$I,8,FALSE),0)</f>
        <v>0</v>
      </c>
      <c r="M301" s="13">
        <f>IFERROR(VLOOKUP(A301,[2]Sheet1!$A:$I,9,FALSE),0)</f>
        <v>0</v>
      </c>
      <c r="N301" s="13">
        <f>IFERROR(VLOOKUP(A301,[3]Sheet1!$A:$G,2,FALSE),0)</f>
        <v>0</v>
      </c>
      <c r="O301" s="13">
        <f>IFERROR(VLOOKUP(A301,[3]Sheet1!$A:$G,3,FALSE),0)</f>
        <v>0</v>
      </c>
      <c r="P301" s="13">
        <f>IFERROR(VLOOKUP(A301,[3]Sheet1!$A:$G,4,FALSE),0)</f>
        <v>0</v>
      </c>
      <c r="Q301" s="13">
        <f>IFERROR(VLOOKUP(A301,[3]Sheet1!$A:$G,5,FALSE),0)</f>
        <v>0</v>
      </c>
      <c r="R301" s="13">
        <f>IFERROR(VLOOKUP(A301,[3]Sheet1!$A:$H,6,FALSE),0)</f>
        <v>0</v>
      </c>
      <c r="S301" s="13">
        <f>IFERROR(VLOOKUP(A301,[3]Sheet1!$A:$I,7,FALSE),0)</f>
        <v>0</v>
      </c>
      <c r="T301" s="13" t="str">
        <f t="shared" si="25"/>
        <v>Não</v>
      </c>
      <c r="U301" s="13" t="str">
        <f t="shared" si="26"/>
        <v>Sim</v>
      </c>
      <c r="V301" s="13" t="str">
        <f t="shared" si="27"/>
        <v>Não</v>
      </c>
      <c r="W301" s="13" t="str">
        <f t="shared" si="28"/>
        <v>Sim</v>
      </c>
      <c r="X301" s="13" t="str">
        <f t="shared" si="29"/>
        <v>Sim</v>
      </c>
      <c r="Y301" s="13" t="str">
        <f t="shared" si="30"/>
        <v>Sim</v>
      </c>
    </row>
    <row r="302" spans="1:25">
      <c r="A302" s="9">
        <v>290810</v>
      </c>
      <c r="B302" s="13">
        <f>IFERROR(VLOOKUP(A302,[1]Monitoramento_Base_somente_Said!$A:$J,5,FALSE),0)</f>
        <v>15627</v>
      </c>
      <c r="C302" s="13">
        <f>IFERROR(VLOOKUP(A302,[1]Monitoramento_Base_somente_Said!$A:$J,6,FALSE),0)</f>
        <v>24702613</v>
      </c>
      <c r="D302" s="13">
        <f>IFERROR(VLOOKUP(A302,[1]Monitoramento_Base_somente_Said!$A:$J,7,FALSE),0)</f>
        <v>36970</v>
      </c>
      <c r="E302" s="13">
        <f>IFERROR(VLOOKUP(A302,[1]Monitoramento_Base_somente_Said!$A:$J,8,FALSE),0)</f>
        <v>22237864</v>
      </c>
      <c r="F302" s="13">
        <f>IFERROR(VLOOKUP(A302,[1]Monitoramento_Base_somente_Said!$A:$J,9,FALSE),0)</f>
        <v>546</v>
      </c>
      <c r="G302" s="13">
        <f>IFERROR(VLOOKUP(A302,[1]Monitoramento_Base_somente_Said!$A:$J,10,FALSE),0)</f>
        <v>9016158</v>
      </c>
      <c r="H302" s="13">
        <f>IFERROR(VLOOKUP(A302,[2]Sheet1!$A:$I,4,FALSE),0)</f>
        <v>0</v>
      </c>
      <c r="I302" s="13">
        <f>IFERROR(VLOOKUP(A302,[2]Sheet1!$A:$I,5,FALSE),0)</f>
        <v>0</v>
      </c>
      <c r="J302" s="13">
        <f>IFERROR(VLOOKUP(A302,[2]Sheet1!$A:$I,6,FALSE),0)</f>
        <v>0</v>
      </c>
      <c r="K302" s="13">
        <f>IFERROR(VLOOKUP(A302,[2]Sheet1!$A:$I,7,FALSE),0)</f>
        <v>0</v>
      </c>
      <c r="L302" s="13">
        <f>IFERROR(VLOOKUP(A302,[2]Sheet1!$A:$I,8,FALSE),0)</f>
        <v>0</v>
      </c>
      <c r="M302" s="13">
        <f>IFERROR(VLOOKUP(A302,[2]Sheet1!$A:$I,9,FALSE),0)</f>
        <v>0</v>
      </c>
      <c r="N302" s="13">
        <f>IFERROR(VLOOKUP(A302,[3]Sheet1!$A:$G,2,FALSE),0)</f>
        <v>0</v>
      </c>
      <c r="O302" s="13">
        <f>IFERROR(VLOOKUP(A302,[3]Sheet1!$A:$G,3,FALSE),0)</f>
        <v>0</v>
      </c>
      <c r="P302" s="13">
        <f>IFERROR(VLOOKUP(A302,[3]Sheet1!$A:$G,4,FALSE),0)</f>
        <v>0</v>
      </c>
      <c r="Q302" s="13">
        <f>IFERROR(VLOOKUP(A302,[3]Sheet1!$A:$G,5,FALSE),0)</f>
        <v>0</v>
      </c>
      <c r="R302" s="13">
        <f>IFERROR(VLOOKUP(A302,[3]Sheet1!$A:$H,6,FALSE),0)</f>
        <v>0</v>
      </c>
      <c r="S302" s="13">
        <f>IFERROR(VLOOKUP(A302,[3]Sheet1!$A:$I,7,FALSE),0)</f>
        <v>0</v>
      </c>
      <c r="T302" s="13" t="str">
        <f t="shared" si="25"/>
        <v>Sim</v>
      </c>
      <c r="U302" s="13" t="str">
        <f t="shared" si="26"/>
        <v>Sim</v>
      </c>
      <c r="V302" s="13" t="str">
        <f t="shared" si="27"/>
        <v>Sim</v>
      </c>
      <c r="W302" s="13" t="str">
        <f t="shared" si="28"/>
        <v>Sim</v>
      </c>
      <c r="X302" s="13" t="str">
        <f t="shared" si="29"/>
        <v>Sim</v>
      </c>
      <c r="Y302" s="13" t="str">
        <f t="shared" si="30"/>
        <v>Sim</v>
      </c>
    </row>
    <row r="303" spans="1:25">
      <c r="A303" s="9">
        <v>290820</v>
      </c>
      <c r="B303" s="13">
        <f>IFERROR(VLOOKUP(A303,[1]Monitoramento_Base_somente_Said!$A:$J,5,FALSE),0)</f>
        <v>0</v>
      </c>
      <c r="C303" s="13">
        <f>IFERROR(VLOOKUP(A303,[1]Monitoramento_Base_somente_Said!$A:$J,6,FALSE),0)</f>
        <v>1352713</v>
      </c>
      <c r="D303" s="13">
        <f>IFERROR(VLOOKUP(A303,[1]Monitoramento_Base_somente_Said!$A:$J,7,FALSE),0)</f>
        <v>0</v>
      </c>
      <c r="E303" s="13">
        <f>IFERROR(VLOOKUP(A303,[1]Monitoramento_Base_somente_Said!$A:$J,8,FALSE),0)</f>
        <v>1396147</v>
      </c>
      <c r="F303" s="13">
        <f>IFERROR(VLOOKUP(A303,[1]Monitoramento_Base_somente_Said!$A:$J,9,FALSE),0)</f>
        <v>0</v>
      </c>
      <c r="G303" s="13">
        <f>IFERROR(VLOOKUP(A303,[1]Monitoramento_Base_somente_Said!$A:$J,10,FALSE),0)</f>
        <v>577716</v>
      </c>
      <c r="H303" s="13">
        <f>IFERROR(VLOOKUP(A303,[2]Sheet1!$A:$I,4,FALSE),0)</f>
        <v>0</v>
      </c>
      <c r="I303" s="13">
        <f>IFERROR(VLOOKUP(A303,[2]Sheet1!$A:$I,5,FALSE),0)</f>
        <v>0</v>
      </c>
      <c r="J303" s="13">
        <f>IFERROR(VLOOKUP(A303,[2]Sheet1!$A:$I,6,FALSE),0)</f>
        <v>0</v>
      </c>
      <c r="K303" s="13">
        <f>IFERROR(VLOOKUP(A303,[2]Sheet1!$A:$I,7,FALSE),0)</f>
        <v>0</v>
      </c>
      <c r="L303" s="13">
        <f>IFERROR(VLOOKUP(A303,[2]Sheet1!$A:$I,8,FALSE),0)</f>
        <v>0</v>
      </c>
      <c r="M303" s="13">
        <f>IFERROR(VLOOKUP(A303,[2]Sheet1!$A:$I,9,FALSE),0)</f>
        <v>0</v>
      </c>
      <c r="N303" s="13">
        <f>IFERROR(VLOOKUP(A303,[3]Sheet1!$A:$G,2,FALSE),0)</f>
        <v>0</v>
      </c>
      <c r="O303" s="13">
        <f>IFERROR(VLOOKUP(A303,[3]Sheet1!$A:$G,3,FALSE),0)</f>
        <v>0</v>
      </c>
      <c r="P303" s="13">
        <f>IFERROR(VLOOKUP(A303,[3]Sheet1!$A:$G,4,FALSE),0)</f>
        <v>0</v>
      </c>
      <c r="Q303" s="13">
        <f>IFERROR(VLOOKUP(A303,[3]Sheet1!$A:$G,5,FALSE),0)</f>
        <v>0</v>
      </c>
      <c r="R303" s="13">
        <f>IFERROR(VLOOKUP(A303,[3]Sheet1!$A:$H,6,FALSE),0)</f>
        <v>0</v>
      </c>
      <c r="S303" s="13">
        <f>IFERROR(VLOOKUP(A303,[3]Sheet1!$A:$I,7,FALSE),0)</f>
        <v>0</v>
      </c>
      <c r="T303" s="13" t="str">
        <f t="shared" si="25"/>
        <v>Não</v>
      </c>
      <c r="U303" s="13" t="str">
        <f t="shared" si="26"/>
        <v>Sim</v>
      </c>
      <c r="V303" s="13" t="str">
        <f t="shared" si="27"/>
        <v>Não</v>
      </c>
      <c r="W303" s="13" t="str">
        <f t="shared" si="28"/>
        <v>Sim</v>
      </c>
      <c r="X303" s="13" t="str">
        <f t="shared" si="29"/>
        <v>Não</v>
      </c>
      <c r="Y303" s="13" t="str">
        <f t="shared" si="30"/>
        <v>Sim</v>
      </c>
    </row>
    <row r="304" spans="1:25">
      <c r="A304" s="19">
        <v>290830</v>
      </c>
      <c r="B304" s="13">
        <f>IFERROR(VLOOKUP(A304,[1]Monitoramento_Base_somente_Said!$A:$J,5,FALSE),0)</f>
        <v>22658</v>
      </c>
      <c r="C304" s="13">
        <f>IFERROR(VLOOKUP(A304,[1]Monitoramento_Base_somente_Said!$A:$J,6,FALSE),0)</f>
        <v>62772152</v>
      </c>
      <c r="D304" s="13">
        <f>IFERROR(VLOOKUP(A304,[1]Monitoramento_Base_somente_Said!$A:$J,7,FALSE),0)</f>
        <v>10273</v>
      </c>
      <c r="E304" s="13">
        <f>IFERROR(VLOOKUP(A304,[1]Monitoramento_Base_somente_Said!$A:$J,8,FALSE),0)</f>
        <v>58143643</v>
      </c>
      <c r="F304" s="13">
        <f>IFERROR(VLOOKUP(A304,[1]Monitoramento_Base_somente_Said!$A:$J,9,FALSE),0)</f>
        <v>0</v>
      </c>
      <c r="G304" s="13">
        <f>IFERROR(VLOOKUP(A304,[1]Monitoramento_Base_somente_Said!$A:$J,10,FALSE),0)</f>
        <v>23967726</v>
      </c>
      <c r="H304" s="13">
        <f>IFERROR(VLOOKUP(A304,[2]Sheet1!$A:$I,4,FALSE),0)</f>
        <v>0</v>
      </c>
      <c r="I304" s="13">
        <f>IFERROR(VLOOKUP(A304,[2]Sheet1!$A:$I,5,FALSE),0)</f>
        <v>0</v>
      </c>
      <c r="J304" s="13">
        <f>IFERROR(VLOOKUP(A304,[2]Sheet1!$A:$I,6,FALSE),0)</f>
        <v>0</v>
      </c>
      <c r="K304" s="13">
        <f>IFERROR(VLOOKUP(A304,[2]Sheet1!$A:$I,7,FALSE),0)</f>
        <v>0</v>
      </c>
      <c r="L304" s="13">
        <f>IFERROR(VLOOKUP(A304,[2]Sheet1!$A:$I,8,FALSE),0)</f>
        <v>0</v>
      </c>
      <c r="M304" s="13">
        <f>IFERROR(VLOOKUP(A304,[2]Sheet1!$A:$I,9,FALSE),0)</f>
        <v>0</v>
      </c>
      <c r="N304" s="13">
        <f>IFERROR(VLOOKUP(A304,[3]Sheet1!$A:$G,2,FALSE),0)</f>
        <v>0</v>
      </c>
      <c r="O304" s="13">
        <f>IFERROR(VLOOKUP(A304,[3]Sheet1!$A:$G,3,FALSE),0)</f>
        <v>0</v>
      </c>
      <c r="P304" s="13">
        <f>IFERROR(VLOOKUP(A304,[3]Sheet1!$A:$G,4,FALSE),0)</f>
        <v>0</v>
      </c>
      <c r="Q304" s="13">
        <f>IFERROR(VLOOKUP(A304,[3]Sheet1!$A:$G,5,FALSE),0)</f>
        <v>0</v>
      </c>
      <c r="R304" s="13">
        <f>IFERROR(VLOOKUP(A304,[3]Sheet1!$A:$H,6,FALSE),0)</f>
        <v>0</v>
      </c>
      <c r="S304" s="13">
        <f>IFERROR(VLOOKUP(A304,[3]Sheet1!$A:$I,7,FALSE),0)</f>
        <v>0</v>
      </c>
      <c r="T304" s="13" t="str">
        <f t="shared" si="25"/>
        <v>Sim</v>
      </c>
      <c r="U304" s="13" t="str">
        <f t="shared" si="26"/>
        <v>Sim</v>
      </c>
      <c r="V304" s="13" t="str">
        <f t="shared" si="27"/>
        <v>Sim</v>
      </c>
      <c r="W304" s="13" t="str">
        <f t="shared" si="28"/>
        <v>Sim</v>
      </c>
      <c r="X304" s="13" t="str">
        <f t="shared" si="29"/>
        <v>Não</v>
      </c>
      <c r="Y304" s="13" t="str">
        <f t="shared" si="30"/>
        <v>Sim</v>
      </c>
    </row>
    <row r="305" spans="1:25">
      <c r="A305" s="9">
        <v>290840</v>
      </c>
      <c r="B305" s="13">
        <f>IFERROR(VLOOKUP(A305,[1]Monitoramento_Base_somente_Said!$A:$J,5,FALSE),0)</f>
        <v>0</v>
      </c>
      <c r="C305" s="13">
        <f>IFERROR(VLOOKUP(A305,[1]Monitoramento_Base_somente_Said!$A:$J,6,FALSE),0)</f>
        <v>49402530</v>
      </c>
      <c r="D305" s="13">
        <f>IFERROR(VLOOKUP(A305,[1]Monitoramento_Base_somente_Said!$A:$J,7,FALSE),0)</f>
        <v>0</v>
      </c>
      <c r="E305" s="13">
        <f>IFERROR(VLOOKUP(A305,[1]Monitoramento_Base_somente_Said!$A:$J,8,FALSE),0)</f>
        <v>46215270</v>
      </c>
      <c r="F305" s="13">
        <f>IFERROR(VLOOKUP(A305,[1]Monitoramento_Base_somente_Said!$A:$J,9,FALSE),0)</f>
        <v>0</v>
      </c>
      <c r="G305" s="13">
        <f>IFERROR(VLOOKUP(A305,[1]Monitoramento_Base_somente_Said!$A:$J,10,FALSE),0)</f>
        <v>19123560</v>
      </c>
      <c r="H305" s="13">
        <f>IFERROR(VLOOKUP(A305,[2]Sheet1!$A:$I,4,FALSE),0)</f>
        <v>0</v>
      </c>
      <c r="I305" s="13">
        <f>IFERROR(VLOOKUP(A305,[2]Sheet1!$A:$I,5,FALSE),0)</f>
        <v>0</v>
      </c>
      <c r="J305" s="13">
        <f>IFERROR(VLOOKUP(A305,[2]Sheet1!$A:$I,6,FALSE),0)</f>
        <v>0</v>
      </c>
      <c r="K305" s="13">
        <f>IFERROR(VLOOKUP(A305,[2]Sheet1!$A:$I,7,FALSE),0)</f>
        <v>0</v>
      </c>
      <c r="L305" s="13">
        <f>IFERROR(VLOOKUP(A305,[2]Sheet1!$A:$I,8,FALSE),0)</f>
        <v>0</v>
      </c>
      <c r="M305" s="13">
        <f>IFERROR(VLOOKUP(A305,[2]Sheet1!$A:$I,9,FALSE),0)</f>
        <v>0</v>
      </c>
      <c r="N305" s="13">
        <f>IFERROR(VLOOKUP(A305,[3]Sheet1!$A:$G,2,FALSE),0)</f>
        <v>0</v>
      </c>
      <c r="O305" s="13">
        <f>IFERROR(VLOOKUP(A305,[3]Sheet1!$A:$G,3,FALSE),0)</f>
        <v>41073300</v>
      </c>
      <c r="P305" s="13">
        <f>IFERROR(VLOOKUP(A305,[3]Sheet1!$A:$G,4,FALSE),0)</f>
        <v>0</v>
      </c>
      <c r="Q305" s="13">
        <f>IFERROR(VLOOKUP(A305,[3]Sheet1!$A:$G,5,FALSE),0)</f>
        <v>34289483</v>
      </c>
      <c r="R305" s="13">
        <f>IFERROR(VLOOKUP(A305,[3]Sheet1!$A:$H,6,FALSE),0)</f>
        <v>0</v>
      </c>
      <c r="S305" s="13">
        <f>IFERROR(VLOOKUP(A305,[3]Sheet1!$A:$I,7,FALSE),0)</f>
        <v>12281979</v>
      </c>
      <c r="T305" s="13" t="str">
        <f t="shared" si="25"/>
        <v>Não</v>
      </c>
      <c r="U305" s="13" t="str">
        <f t="shared" si="26"/>
        <v>Sim</v>
      </c>
      <c r="V305" s="13" t="str">
        <f t="shared" si="27"/>
        <v>Não</v>
      </c>
      <c r="W305" s="13" t="str">
        <f t="shared" si="28"/>
        <v>Sim</v>
      </c>
      <c r="X305" s="13" t="str">
        <f t="shared" si="29"/>
        <v>Não</v>
      </c>
      <c r="Y305" s="13" t="str">
        <f t="shared" si="30"/>
        <v>Sim</v>
      </c>
    </row>
    <row r="306" spans="1:25">
      <c r="A306" s="9">
        <v>290850</v>
      </c>
      <c r="B306" s="13">
        <f>IFERROR(VLOOKUP(A306,[1]Monitoramento_Base_somente_Said!$A:$J,5,FALSE),0)</f>
        <v>208023</v>
      </c>
      <c r="C306" s="13">
        <f>IFERROR(VLOOKUP(A306,[1]Monitoramento_Base_somente_Said!$A:$J,6,FALSE),0)</f>
        <v>21057490</v>
      </c>
      <c r="D306" s="13">
        <f>IFERROR(VLOOKUP(A306,[1]Monitoramento_Base_somente_Said!$A:$J,7,FALSE),0)</f>
        <v>80868</v>
      </c>
      <c r="E306" s="13">
        <f>IFERROR(VLOOKUP(A306,[1]Monitoramento_Base_somente_Said!$A:$J,8,FALSE),0)</f>
        <v>18258772</v>
      </c>
      <c r="F306" s="13">
        <f>IFERROR(VLOOKUP(A306,[1]Monitoramento_Base_somente_Said!$A:$J,9,FALSE),0)</f>
        <v>100725</v>
      </c>
      <c r="G306" s="13">
        <f>IFERROR(VLOOKUP(A306,[1]Monitoramento_Base_somente_Said!$A:$J,10,FALSE),0)</f>
        <v>7732348</v>
      </c>
      <c r="H306" s="13">
        <f>IFERROR(VLOOKUP(A306,[2]Sheet1!$A:$I,4,FALSE),0)</f>
        <v>0</v>
      </c>
      <c r="I306" s="13">
        <f>IFERROR(VLOOKUP(A306,[2]Sheet1!$A:$I,5,FALSE),0)</f>
        <v>0</v>
      </c>
      <c r="J306" s="13">
        <f>IFERROR(VLOOKUP(A306,[2]Sheet1!$A:$I,6,FALSE),0)</f>
        <v>0</v>
      </c>
      <c r="K306" s="13">
        <f>IFERROR(VLOOKUP(A306,[2]Sheet1!$A:$I,7,FALSE),0)</f>
        <v>0</v>
      </c>
      <c r="L306" s="13">
        <f>IFERROR(VLOOKUP(A306,[2]Sheet1!$A:$I,8,FALSE),0)</f>
        <v>0</v>
      </c>
      <c r="M306" s="13">
        <f>IFERROR(VLOOKUP(A306,[2]Sheet1!$A:$I,9,FALSE),0)</f>
        <v>0</v>
      </c>
      <c r="N306" s="13">
        <f>IFERROR(VLOOKUP(A306,[3]Sheet1!$A:$G,2,FALSE),0)</f>
        <v>0</v>
      </c>
      <c r="O306" s="13">
        <f>IFERROR(VLOOKUP(A306,[3]Sheet1!$A:$G,3,FALSE),0)</f>
        <v>0</v>
      </c>
      <c r="P306" s="13">
        <f>IFERROR(VLOOKUP(A306,[3]Sheet1!$A:$G,4,FALSE),0)</f>
        <v>0</v>
      </c>
      <c r="Q306" s="13">
        <f>IFERROR(VLOOKUP(A306,[3]Sheet1!$A:$G,5,FALSE),0)</f>
        <v>0</v>
      </c>
      <c r="R306" s="13">
        <f>IFERROR(VLOOKUP(A306,[3]Sheet1!$A:$H,6,FALSE),0)</f>
        <v>0</v>
      </c>
      <c r="S306" s="13">
        <f>IFERROR(VLOOKUP(A306,[3]Sheet1!$A:$I,7,FALSE),0)</f>
        <v>0</v>
      </c>
      <c r="T306" s="13" t="str">
        <f t="shared" si="25"/>
        <v>Sim</v>
      </c>
      <c r="U306" s="13" t="str">
        <f t="shared" si="26"/>
        <v>Sim</v>
      </c>
      <c r="V306" s="13" t="str">
        <f t="shared" si="27"/>
        <v>Sim</v>
      </c>
      <c r="W306" s="13" t="str">
        <f t="shared" si="28"/>
        <v>Sim</v>
      </c>
      <c r="X306" s="13" t="str">
        <f t="shared" si="29"/>
        <v>Sim</v>
      </c>
      <c r="Y306" s="13" t="str">
        <f t="shared" si="30"/>
        <v>Sim</v>
      </c>
    </row>
    <row r="307" spans="1:25">
      <c r="A307" s="9">
        <v>290860</v>
      </c>
      <c r="B307" s="13">
        <f>IFERROR(VLOOKUP(A307,[1]Monitoramento_Base_somente_Said!$A:$J,5,FALSE),0)</f>
        <v>0</v>
      </c>
      <c r="C307" s="13">
        <f>IFERROR(VLOOKUP(A307,[1]Monitoramento_Base_somente_Said!$A:$J,6,FALSE),0)</f>
        <v>111635247</v>
      </c>
      <c r="D307" s="13">
        <f>IFERROR(VLOOKUP(A307,[1]Monitoramento_Base_somente_Said!$A:$J,7,FALSE),0)</f>
        <v>0</v>
      </c>
      <c r="E307" s="13">
        <f>IFERROR(VLOOKUP(A307,[1]Monitoramento_Base_somente_Said!$A:$J,8,FALSE),0)</f>
        <v>104432973</v>
      </c>
      <c r="F307" s="13">
        <f>IFERROR(VLOOKUP(A307,[1]Monitoramento_Base_somente_Said!$A:$J,9,FALSE),0)</f>
        <v>0</v>
      </c>
      <c r="G307" s="13">
        <f>IFERROR(VLOOKUP(A307,[1]Monitoramento_Base_somente_Said!$A:$J,10,FALSE),0)</f>
        <v>43213644</v>
      </c>
      <c r="H307" s="13">
        <f>IFERROR(VLOOKUP(A307,[2]Sheet1!$A:$I,4,FALSE),0)</f>
        <v>0</v>
      </c>
      <c r="I307" s="13">
        <f>IFERROR(VLOOKUP(A307,[2]Sheet1!$A:$I,5,FALSE),0)</f>
        <v>0</v>
      </c>
      <c r="J307" s="13">
        <f>IFERROR(VLOOKUP(A307,[2]Sheet1!$A:$I,6,FALSE),0)</f>
        <v>0</v>
      </c>
      <c r="K307" s="13">
        <f>IFERROR(VLOOKUP(A307,[2]Sheet1!$A:$I,7,FALSE),0)</f>
        <v>0</v>
      </c>
      <c r="L307" s="13">
        <f>IFERROR(VLOOKUP(A307,[2]Sheet1!$A:$I,8,FALSE),0)</f>
        <v>0</v>
      </c>
      <c r="M307" s="13">
        <f>IFERROR(VLOOKUP(A307,[2]Sheet1!$A:$I,9,FALSE),0)</f>
        <v>0</v>
      </c>
      <c r="N307" s="13">
        <f>IFERROR(VLOOKUP(A307,[3]Sheet1!$A:$G,2,FALSE),0)</f>
        <v>0</v>
      </c>
      <c r="O307" s="13">
        <f>IFERROR(VLOOKUP(A307,[3]Sheet1!$A:$G,3,FALSE),0)</f>
        <v>0</v>
      </c>
      <c r="P307" s="13">
        <f>IFERROR(VLOOKUP(A307,[3]Sheet1!$A:$G,4,FALSE),0)</f>
        <v>0</v>
      </c>
      <c r="Q307" s="13">
        <f>IFERROR(VLOOKUP(A307,[3]Sheet1!$A:$G,5,FALSE),0)</f>
        <v>0</v>
      </c>
      <c r="R307" s="13">
        <f>IFERROR(VLOOKUP(A307,[3]Sheet1!$A:$H,6,FALSE),0)</f>
        <v>0</v>
      </c>
      <c r="S307" s="13">
        <f>IFERROR(VLOOKUP(A307,[3]Sheet1!$A:$I,7,FALSE),0)</f>
        <v>0</v>
      </c>
      <c r="T307" s="13" t="str">
        <f t="shared" si="25"/>
        <v>Não</v>
      </c>
      <c r="U307" s="13" t="str">
        <f t="shared" si="26"/>
        <v>Sim</v>
      </c>
      <c r="V307" s="13" t="str">
        <f t="shared" si="27"/>
        <v>Não</v>
      </c>
      <c r="W307" s="13" t="str">
        <f t="shared" si="28"/>
        <v>Sim</v>
      </c>
      <c r="X307" s="13" t="str">
        <f t="shared" si="29"/>
        <v>Não</v>
      </c>
      <c r="Y307" s="13" t="str">
        <f t="shared" si="30"/>
        <v>Sim</v>
      </c>
    </row>
    <row r="308" spans="1:25">
      <c r="A308" s="9">
        <v>290870</v>
      </c>
      <c r="B308" s="13">
        <f>IFERROR(VLOOKUP(A308,[1]Monitoramento_Base_somente_Said!$A:$J,5,FALSE),0)</f>
        <v>0</v>
      </c>
      <c r="C308" s="13">
        <f>IFERROR(VLOOKUP(A308,[1]Monitoramento_Base_somente_Said!$A:$J,6,FALSE),0)</f>
        <v>23828963</v>
      </c>
      <c r="D308" s="13">
        <f>IFERROR(VLOOKUP(A308,[1]Monitoramento_Base_somente_Said!$A:$J,7,FALSE),0)</f>
        <v>60</v>
      </c>
      <c r="E308" s="13">
        <f>IFERROR(VLOOKUP(A308,[1]Monitoramento_Base_somente_Said!$A:$J,8,FALSE),0)</f>
        <v>21729828</v>
      </c>
      <c r="F308" s="13">
        <f>IFERROR(VLOOKUP(A308,[1]Monitoramento_Base_somente_Said!$A:$J,9,FALSE),0)</f>
        <v>101</v>
      </c>
      <c r="G308" s="13">
        <f>IFERROR(VLOOKUP(A308,[1]Monitoramento_Base_somente_Said!$A:$J,10,FALSE),0)</f>
        <v>8830778</v>
      </c>
      <c r="H308" s="13">
        <f>IFERROR(VLOOKUP(A308,[2]Sheet1!$A:$I,4,FALSE),0)</f>
        <v>0</v>
      </c>
      <c r="I308" s="13">
        <f>IFERROR(VLOOKUP(A308,[2]Sheet1!$A:$I,5,FALSE),0)</f>
        <v>0</v>
      </c>
      <c r="J308" s="13">
        <f>IFERROR(VLOOKUP(A308,[2]Sheet1!$A:$I,6,FALSE),0)</f>
        <v>0</v>
      </c>
      <c r="K308" s="13">
        <f>IFERROR(VLOOKUP(A308,[2]Sheet1!$A:$I,7,FALSE),0)</f>
        <v>0</v>
      </c>
      <c r="L308" s="13">
        <f>IFERROR(VLOOKUP(A308,[2]Sheet1!$A:$I,8,FALSE),0)</f>
        <v>0</v>
      </c>
      <c r="M308" s="13">
        <f>IFERROR(VLOOKUP(A308,[2]Sheet1!$A:$I,9,FALSE),0)</f>
        <v>0</v>
      </c>
      <c r="N308" s="13">
        <f>IFERROR(VLOOKUP(A308,[3]Sheet1!$A:$G,2,FALSE),0)</f>
        <v>0</v>
      </c>
      <c r="O308" s="13">
        <f>IFERROR(VLOOKUP(A308,[3]Sheet1!$A:$G,3,FALSE),0)</f>
        <v>0</v>
      </c>
      <c r="P308" s="13">
        <f>IFERROR(VLOOKUP(A308,[3]Sheet1!$A:$G,4,FALSE),0)</f>
        <v>0</v>
      </c>
      <c r="Q308" s="13">
        <f>IFERROR(VLOOKUP(A308,[3]Sheet1!$A:$G,5,FALSE),0)</f>
        <v>0</v>
      </c>
      <c r="R308" s="13">
        <f>IFERROR(VLOOKUP(A308,[3]Sheet1!$A:$H,6,FALSE),0)</f>
        <v>0</v>
      </c>
      <c r="S308" s="13">
        <f>IFERROR(VLOOKUP(A308,[3]Sheet1!$A:$I,7,FALSE),0)</f>
        <v>0</v>
      </c>
      <c r="T308" s="13" t="str">
        <f t="shared" si="25"/>
        <v>Não</v>
      </c>
      <c r="U308" s="13" t="str">
        <f t="shared" si="26"/>
        <v>Sim</v>
      </c>
      <c r="V308" s="13" t="str">
        <f t="shared" si="27"/>
        <v>Sim</v>
      </c>
      <c r="W308" s="13" t="str">
        <f t="shared" si="28"/>
        <v>Sim</v>
      </c>
      <c r="X308" s="13" t="str">
        <f t="shared" si="29"/>
        <v>Sim</v>
      </c>
      <c r="Y308" s="13" t="str">
        <f t="shared" si="30"/>
        <v>Sim</v>
      </c>
    </row>
    <row r="309" spans="1:25">
      <c r="A309" s="9">
        <v>290880</v>
      </c>
      <c r="B309" s="13">
        <f>IFERROR(VLOOKUP(A309,[1]Monitoramento_Base_somente_Said!$A:$J,5,FALSE),0)</f>
        <v>0</v>
      </c>
      <c r="C309" s="13">
        <f>IFERROR(VLOOKUP(A309,[1]Monitoramento_Base_somente_Said!$A:$J,6,FALSE),0)</f>
        <v>195331</v>
      </c>
      <c r="D309" s="13">
        <f>IFERROR(VLOOKUP(A309,[1]Monitoramento_Base_somente_Said!$A:$J,7,FALSE),0)</f>
        <v>0</v>
      </c>
      <c r="E309" s="13">
        <f>IFERROR(VLOOKUP(A309,[1]Monitoramento_Base_somente_Said!$A:$J,8,FALSE),0)</f>
        <v>182729</v>
      </c>
      <c r="F309" s="13">
        <f>IFERROR(VLOOKUP(A309,[1]Monitoramento_Base_somente_Said!$A:$J,9,FALSE),0)</f>
        <v>0</v>
      </c>
      <c r="G309" s="13">
        <f>IFERROR(VLOOKUP(A309,[1]Monitoramento_Base_somente_Said!$A:$J,10,FALSE),0)</f>
        <v>75612</v>
      </c>
      <c r="H309" s="13">
        <f>IFERROR(VLOOKUP(A309,[2]Sheet1!$A:$I,4,FALSE),0)</f>
        <v>0</v>
      </c>
      <c r="I309" s="13">
        <f>IFERROR(VLOOKUP(A309,[2]Sheet1!$A:$I,5,FALSE),0)</f>
        <v>0</v>
      </c>
      <c r="J309" s="13">
        <f>IFERROR(VLOOKUP(A309,[2]Sheet1!$A:$I,6,FALSE),0)</f>
        <v>0</v>
      </c>
      <c r="K309" s="13">
        <f>IFERROR(VLOOKUP(A309,[2]Sheet1!$A:$I,7,FALSE),0)</f>
        <v>0</v>
      </c>
      <c r="L309" s="13">
        <f>IFERROR(VLOOKUP(A309,[2]Sheet1!$A:$I,8,FALSE),0)</f>
        <v>0</v>
      </c>
      <c r="M309" s="13">
        <f>IFERROR(VLOOKUP(A309,[2]Sheet1!$A:$I,9,FALSE),0)</f>
        <v>0</v>
      </c>
      <c r="N309" s="13">
        <f>IFERROR(VLOOKUP(A309,[3]Sheet1!$A:$G,2,FALSE),0)</f>
        <v>0</v>
      </c>
      <c r="O309" s="13">
        <f>IFERROR(VLOOKUP(A309,[3]Sheet1!$A:$G,3,FALSE),0)</f>
        <v>0</v>
      </c>
      <c r="P309" s="13">
        <f>IFERROR(VLOOKUP(A309,[3]Sheet1!$A:$G,4,FALSE),0)</f>
        <v>0</v>
      </c>
      <c r="Q309" s="13">
        <f>IFERROR(VLOOKUP(A309,[3]Sheet1!$A:$G,5,FALSE),0)</f>
        <v>0</v>
      </c>
      <c r="R309" s="13">
        <f>IFERROR(VLOOKUP(A309,[3]Sheet1!$A:$H,6,FALSE),0)</f>
        <v>0</v>
      </c>
      <c r="S309" s="13">
        <f>IFERROR(VLOOKUP(A309,[3]Sheet1!$A:$I,7,FALSE),0)</f>
        <v>0</v>
      </c>
      <c r="T309" s="13" t="str">
        <f t="shared" si="25"/>
        <v>Não</v>
      </c>
      <c r="U309" s="13" t="str">
        <f t="shared" si="26"/>
        <v>Sim</v>
      </c>
      <c r="V309" s="13" t="str">
        <f t="shared" si="27"/>
        <v>Não</v>
      </c>
      <c r="W309" s="13" t="str">
        <f t="shared" si="28"/>
        <v>Sim</v>
      </c>
      <c r="X309" s="13" t="str">
        <f t="shared" si="29"/>
        <v>Não</v>
      </c>
      <c r="Y309" s="13" t="str">
        <f t="shared" si="30"/>
        <v>Sim</v>
      </c>
    </row>
    <row r="310" spans="1:25">
      <c r="A310" s="9">
        <v>290890</v>
      </c>
      <c r="B310" s="13">
        <f>IFERROR(VLOOKUP(A310,[1]Monitoramento_Base_somente_Said!$A:$J,5,FALSE),0)</f>
        <v>0</v>
      </c>
      <c r="C310" s="13">
        <f>IFERROR(VLOOKUP(A310,[1]Monitoramento_Base_somente_Said!$A:$J,6,FALSE),0)</f>
        <v>49298587</v>
      </c>
      <c r="D310" s="13">
        <f>IFERROR(VLOOKUP(A310,[1]Monitoramento_Base_somente_Said!$A:$J,7,FALSE),0)</f>
        <v>0</v>
      </c>
      <c r="E310" s="13">
        <f>IFERROR(VLOOKUP(A310,[1]Monitoramento_Base_somente_Said!$A:$J,8,FALSE),0)</f>
        <v>46118033</v>
      </c>
      <c r="F310" s="13">
        <f>IFERROR(VLOOKUP(A310,[1]Monitoramento_Base_somente_Said!$A:$J,9,FALSE),0)</f>
        <v>0</v>
      </c>
      <c r="G310" s="13">
        <f>IFERROR(VLOOKUP(A310,[1]Monitoramento_Base_somente_Said!$A:$J,10,FALSE),0)</f>
        <v>19083324</v>
      </c>
      <c r="H310" s="13">
        <f>IFERROR(VLOOKUP(A310,[2]Sheet1!$A:$I,4,FALSE),0)</f>
        <v>0</v>
      </c>
      <c r="I310" s="13">
        <f>IFERROR(VLOOKUP(A310,[2]Sheet1!$A:$I,5,FALSE),0)</f>
        <v>0</v>
      </c>
      <c r="J310" s="13">
        <f>IFERROR(VLOOKUP(A310,[2]Sheet1!$A:$I,6,FALSE),0)</f>
        <v>0</v>
      </c>
      <c r="K310" s="13">
        <f>IFERROR(VLOOKUP(A310,[2]Sheet1!$A:$I,7,FALSE),0)</f>
        <v>0</v>
      </c>
      <c r="L310" s="13">
        <f>IFERROR(VLOOKUP(A310,[2]Sheet1!$A:$I,8,FALSE),0)</f>
        <v>0</v>
      </c>
      <c r="M310" s="13">
        <f>IFERROR(VLOOKUP(A310,[2]Sheet1!$A:$I,9,FALSE),0)</f>
        <v>0</v>
      </c>
      <c r="N310" s="13">
        <f>IFERROR(VLOOKUP(A310,[3]Sheet1!$A:$G,2,FALSE),0)</f>
        <v>0</v>
      </c>
      <c r="O310" s="13">
        <f>IFERROR(VLOOKUP(A310,[3]Sheet1!$A:$G,3,FALSE),0)</f>
        <v>0</v>
      </c>
      <c r="P310" s="13">
        <f>IFERROR(VLOOKUP(A310,[3]Sheet1!$A:$G,4,FALSE),0)</f>
        <v>0</v>
      </c>
      <c r="Q310" s="13">
        <f>IFERROR(VLOOKUP(A310,[3]Sheet1!$A:$G,5,FALSE),0)</f>
        <v>0</v>
      </c>
      <c r="R310" s="13">
        <f>IFERROR(VLOOKUP(A310,[3]Sheet1!$A:$H,6,FALSE),0)</f>
        <v>0</v>
      </c>
      <c r="S310" s="13">
        <f>IFERROR(VLOOKUP(A310,[3]Sheet1!$A:$I,7,FALSE),0)</f>
        <v>0</v>
      </c>
      <c r="T310" s="13" t="str">
        <f t="shared" si="25"/>
        <v>Não</v>
      </c>
      <c r="U310" s="13" t="str">
        <f t="shared" si="26"/>
        <v>Sim</v>
      </c>
      <c r="V310" s="13" t="str">
        <f t="shared" si="27"/>
        <v>Não</v>
      </c>
      <c r="W310" s="13" t="str">
        <f t="shared" si="28"/>
        <v>Sim</v>
      </c>
      <c r="X310" s="13" t="str">
        <f t="shared" si="29"/>
        <v>Não</v>
      </c>
      <c r="Y310" s="13" t="str">
        <f t="shared" si="30"/>
        <v>Sim</v>
      </c>
    </row>
    <row r="311" spans="1:25">
      <c r="A311" s="9">
        <v>290900</v>
      </c>
      <c r="B311" s="13">
        <f>IFERROR(VLOOKUP(A311,[1]Monitoramento_Base_somente_Said!$A:$J,5,FALSE),0)</f>
        <v>0</v>
      </c>
      <c r="C311" s="13">
        <f>IFERROR(VLOOKUP(A311,[1]Monitoramento_Base_somente_Said!$A:$J,6,FALSE),0)</f>
        <v>121310310</v>
      </c>
      <c r="D311" s="13">
        <f>IFERROR(VLOOKUP(A311,[1]Monitoramento_Base_somente_Said!$A:$J,7,FALSE),0)</f>
        <v>0</v>
      </c>
      <c r="E311" s="13">
        <f>IFERROR(VLOOKUP(A311,[1]Monitoramento_Base_somente_Said!$A:$J,8,FALSE),0)</f>
        <v>112943063</v>
      </c>
      <c r="F311" s="13">
        <f>IFERROR(VLOOKUP(A311,[1]Monitoramento_Base_somente_Said!$A:$J,9,FALSE),0)</f>
        <v>0</v>
      </c>
      <c r="G311" s="13">
        <f>IFERROR(VLOOKUP(A311,[1]Monitoramento_Base_somente_Said!$A:$J,10,FALSE),0)</f>
        <v>46653716</v>
      </c>
      <c r="H311" s="13">
        <f>IFERROR(VLOOKUP(A311,[2]Sheet1!$A:$I,4,FALSE),0)</f>
        <v>0</v>
      </c>
      <c r="I311" s="13">
        <f>IFERROR(VLOOKUP(A311,[2]Sheet1!$A:$I,5,FALSE),0)</f>
        <v>0</v>
      </c>
      <c r="J311" s="13">
        <f>IFERROR(VLOOKUP(A311,[2]Sheet1!$A:$I,6,FALSE),0)</f>
        <v>0</v>
      </c>
      <c r="K311" s="13">
        <f>IFERROR(VLOOKUP(A311,[2]Sheet1!$A:$I,7,FALSE),0)</f>
        <v>0</v>
      </c>
      <c r="L311" s="13">
        <f>IFERROR(VLOOKUP(A311,[2]Sheet1!$A:$I,8,FALSE),0)</f>
        <v>0</v>
      </c>
      <c r="M311" s="13">
        <f>IFERROR(VLOOKUP(A311,[2]Sheet1!$A:$I,9,FALSE),0)</f>
        <v>0</v>
      </c>
      <c r="N311" s="13">
        <f>IFERROR(VLOOKUP(A311,[3]Sheet1!$A:$G,2,FALSE),0)</f>
        <v>0</v>
      </c>
      <c r="O311" s="13">
        <f>IFERROR(VLOOKUP(A311,[3]Sheet1!$A:$G,3,FALSE),0)</f>
        <v>0</v>
      </c>
      <c r="P311" s="13">
        <f>IFERROR(VLOOKUP(A311,[3]Sheet1!$A:$G,4,FALSE),0)</f>
        <v>0</v>
      </c>
      <c r="Q311" s="13">
        <f>IFERROR(VLOOKUP(A311,[3]Sheet1!$A:$G,5,FALSE),0)</f>
        <v>0</v>
      </c>
      <c r="R311" s="13">
        <f>IFERROR(VLOOKUP(A311,[3]Sheet1!$A:$H,6,FALSE),0)</f>
        <v>0</v>
      </c>
      <c r="S311" s="13">
        <f>IFERROR(VLOOKUP(A311,[3]Sheet1!$A:$I,7,FALSE),0)</f>
        <v>0</v>
      </c>
      <c r="T311" s="13" t="str">
        <f t="shared" si="25"/>
        <v>Não</v>
      </c>
      <c r="U311" s="13" t="str">
        <f t="shared" si="26"/>
        <v>Sim</v>
      </c>
      <c r="V311" s="13" t="str">
        <f t="shared" si="27"/>
        <v>Não</v>
      </c>
      <c r="W311" s="13" t="str">
        <f t="shared" si="28"/>
        <v>Sim</v>
      </c>
      <c r="X311" s="13" t="str">
        <f t="shared" si="29"/>
        <v>Não</v>
      </c>
      <c r="Y311" s="13" t="str">
        <f t="shared" si="30"/>
        <v>Sim</v>
      </c>
    </row>
    <row r="312" spans="1:25">
      <c r="A312" s="9">
        <v>290910</v>
      </c>
      <c r="B312" s="13">
        <f>IFERROR(VLOOKUP(A312,[1]Monitoramento_Base_somente_Said!$A:$J,5,FALSE),0)</f>
        <v>0</v>
      </c>
      <c r="C312" s="13">
        <f>IFERROR(VLOOKUP(A312,[1]Monitoramento_Base_somente_Said!$A:$J,6,FALSE),0)</f>
        <v>3841737</v>
      </c>
      <c r="D312" s="13">
        <f>IFERROR(VLOOKUP(A312,[1]Monitoramento_Base_somente_Said!$A:$J,7,FALSE),0)</f>
        <v>0</v>
      </c>
      <c r="E312" s="13">
        <f>IFERROR(VLOOKUP(A312,[1]Monitoramento_Base_somente_Said!$A:$J,8,FALSE),0)</f>
        <v>3593883</v>
      </c>
      <c r="F312" s="13">
        <f>IFERROR(VLOOKUP(A312,[1]Monitoramento_Base_somente_Said!$A:$J,9,FALSE),0)</f>
        <v>0</v>
      </c>
      <c r="G312" s="13">
        <f>IFERROR(VLOOKUP(A312,[1]Monitoramento_Base_somente_Said!$A:$J,10,FALSE),0)</f>
        <v>1487124</v>
      </c>
      <c r="H312" s="13">
        <f>IFERROR(VLOOKUP(A312,[2]Sheet1!$A:$I,4,FALSE),0)</f>
        <v>0</v>
      </c>
      <c r="I312" s="13">
        <f>IFERROR(VLOOKUP(A312,[2]Sheet1!$A:$I,5,FALSE),0)</f>
        <v>0</v>
      </c>
      <c r="J312" s="13">
        <f>IFERROR(VLOOKUP(A312,[2]Sheet1!$A:$I,6,FALSE),0)</f>
        <v>0</v>
      </c>
      <c r="K312" s="13">
        <f>IFERROR(VLOOKUP(A312,[2]Sheet1!$A:$I,7,FALSE),0)</f>
        <v>0</v>
      </c>
      <c r="L312" s="13">
        <f>IFERROR(VLOOKUP(A312,[2]Sheet1!$A:$I,8,FALSE),0)</f>
        <v>0</v>
      </c>
      <c r="M312" s="13">
        <f>IFERROR(VLOOKUP(A312,[2]Sheet1!$A:$I,9,FALSE),0)</f>
        <v>0</v>
      </c>
      <c r="N312" s="13">
        <f>IFERROR(VLOOKUP(A312,[3]Sheet1!$A:$G,2,FALSE),0)</f>
        <v>0</v>
      </c>
      <c r="O312" s="13">
        <f>IFERROR(VLOOKUP(A312,[3]Sheet1!$A:$G,3,FALSE),0)</f>
        <v>0</v>
      </c>
      <c r="P312" s="13">
        <f>IFERROR(VLOOKUP(A312,[3]Sheet1!$A:$G,4,FALSE),0)</f>
        <v>0</v>
      </c>
      <c r="Q312" s="13">
        <f>IFERROR(VLOOKUP(A312,[3]Sheet1!$A:$G,5,FALSE),0)</f>
        <v>0</v>
      </c>
      <c r="R312" s="13">
        <f>IFERROR(VLOOKUP(A312,[3]Sheet1!$A:$H,6,FALSE),0)</f>
        <v>0</v>
      </c>
      <c r="S312" s="13">
        <f>IFERROR(VLOOKUP(A312,[3]Sheet1!$A:$I,7,FALSE),0)</f>
        <v>0</v>
      </c>
      <c r="T312" s="13" t="str">
        <f t="shared" si="25"/>
        <v>Não</v>
      </c>
      <c r="U312" s="13" t="str">
        <f t="shared" si="26"/>
        <v>Sim</v>
      </c>
      <c r="V312" s="13" t="str">
        <f t="shared" si="27"/>
        <v>Não</v>
      </c>
      <c r="W312" s="13" t="str">
        <f t="shared" si="28"/>
        <v>Sim</v>
      </c>
      <c r="X312" s="13" t="str">
        <f t="shared" si="29"/>
        <v>Não</v>
      </c>
      <c r="Y312" s="13" t="str">
        <f t="shared" si="30"/>
        <v>Sim</v>
      </c>
    </row>
    <row r="313" spans="1:25">
      <c r="A313" s="9">
        <v>290920</v>
      </c>
      <c r="B313" s="13">
        <f>IFERROR(VLOOKUP(A313,[1]Monitoramento_Base_somente_Said!$A:$J,5,FALSE),0)</f>
        <v>4880</v>
      </c>
      <c r="C313" s="13">
        <f>IFERROR(VLOOKUP(A313,[1]Monitoramento_Base_somente_Said!$A:$J,6,FALSE),0)</f>
        <v>17634658</v>
      </c>
      <c r="D313" s="13">
        <f>IFERROR(VLOOKUP(A313,[1]Monitoramento_Base_somente_Said!$A:$J,7,FALSE),0)</f>
        <v>415469</v>
      </c>
      <c r="E313" s="13">
        <f>IFERROR(VLOOKUP(A313,[1]Monitoramento_Base_somente_Said!$A:$J,8,FALSE),0)</f>
        <v>9053222</v>
      </c>
      <c r="F313" s="13">
        <f>IFERROR(VLOOKUP(A313,[1]Monitoramento_Base_somente_Said!$A:$J,9,FALSE),0)</f>
        <v>0</v>
      </c>
      <c r="G313" s="13">
        <f>IFERROR(VLOOKUP(A313,[1]Monitoramento_Base_somente_Said!$A:$J,10,FALSE),0)</f>
        <v>5364250</v>
      </c>
      <c r="H313" s="13">
        <f>IFERROR(VLOOKUP(A313,[2]Sheet1!$A:$I,4,FALSE),0)</f>
        <v>0</v>
      </c>
      <c r="I313" s="13">
        <f>IFERROR(VLOOKUP(A313,[2]Sheet1!$A:$I,5,FALSE),0)</f>
        <v>0</v>
      </c>
      <c r="J313" s="13">
        <f>IFERROR(VLOOKUP(A313,[2]Sheet1!$A:$I,6,FALSE),0)</f>
        <v>0</v>
      </c>
      <c r="K313" s="13">
        <f>IFERROR(VLOOKUP(A313,[2]Sheet1!$A:$I,7,FALSE),0)</f>
        <v>0</v>
      </c>
      <c r="L313" s="13">
        <f>IFERROR(VLOOKUP(A313,[2]Sheet1!$A:$I,8,FALSE),0)</f>
        <v>0</v>
      </c>
      <c r="M313" s="13">
        <f>IFERROR(VLOOKUP(A313,[2]Sheet1!$A:$I,9,FALSE),0)</f>
        <v>0</v>
      </c>
      <c r="N313" s="13">
        <f>IFERROR(VLOOKUP(A313,[3]Sheet1!$A:$G,2,FALSE),0)</f>
        <v>0</v>
      </c>
      <c r="O313" s="13">
        <f>IFERROR(VLOOKUP(A313,[3]Sheet1!$A:$G,3,FALSE),0)</f>
        <v>0</v>
      </c>
      <c r="P313" s="13">
        <f>IFERROR(VLOOKUP(A313,[3]Sheet1!$A:$G,4,FALSE),0)</f>
        <v>0</v>
      </c>
      <c r="Q313" s="13">
        <f>IFERROR(VLOOKUP(A313,[3]Sheet1!$A:$G,5,FALSE),0)</f>
        <v>0</v>
      </c>
      <c r="R313" s="13">
        <f>IFERROR(VLOOKUP(A313,[3]Sheet1!$A:$H,6,FALSE),0)</f>
        <v>0</v>
      </c>
      <c r="S313" s="13">
        <f>IFERROR(VLOOKUP(A313,[3]Sheet1!$A:$I,7,FALSE),0)</f>
        <v>0</v>
      </c>
      <c r="T313" s="13" t="str">
        <f t="shared" si="25"/>
        <v>Sim</v>
      </c>
      <c r="U313" s="13" t="str">
        <f t="shared" si="26"/>
        <v>Sim</v>
      </c>
      <c r="V313" s="13" t="str">
        <f t="shared" si="27"/>
        <v>Sim</v>
      </c>
      <c r="W313" s="13" t="str">
        <f t="shared" si="28"/>
        <v>Sim</v>
      </c>
      <c r="X313" s="13" t="str">
        <f t="shared" si="29"/>
        <v>Não</v>
      </c>
      <c r="Y313" s="13" t="str">
        <f t="shared" si="30"/>
        <v>Sim</v>
      </c>
    </row>
    <row r="314" spans="1:25">
      <c r="A314" s="9">
        <v>290930</v>
      </c>
      <c r="B314" s="13">
        <f>IFERROR(VLOOKUP(A314,[1]Monitoramento_Base_somente_Said!$A:$J,5,FALSE),0)</f>
        <v>0</v>
      </c>
      <c r="C314" s="13">
        <f>IFERROR(VLOOKUP(A314,[1]Monitoramento_Base_somente_Said!$A:$J,6,FALSE),0)</f>
        <v>48166374</v>
      </c>
      <c r="D314" s="13">
        <f>IFERROR(VLOOKUP(A314,[1]Monitoramento_Base_somente_Said!$A:$J,7,FALSE),0)</f>
        <v>0</v>
      </c>
      <c r="E314" s="13">
        <f>IFERROR(VLOOKUP(A314,[1]Monitoramento_Base_somente_Said!$A:$J,8,FALSE),0)</f>
        <v>45058866</v>
      </c>
      <c r="F314" s="13">
        <f>IFERROR(VLOOKUP(A314,[1]Monitoramento_Base_somente_Said!$A:$J,9,FALSE),0)</f>
        <v>0</v>
      </c>
      <c r="G314" s="13">
        <f>IFERROR(VLOOKUP(A314,[1]Monitoramento_Base_somente_Said!$A:$J,10,FALSE),0)</f>
        <v>18645048</v>
      </c>
      <c r="H314" s="13">
        <f>IFERROR(VLOOKUP(A314,[2]Sheet1!$A:$I,4,FALSE),0)</f>
        <v>0</v>
      </c>
      <c r="I314" s="13">
        <f>IFERROR(VLOOKUP(A314,[2]Sheet1!$A:$I,5,FALSE),0)</f>
        <v>0</v>
      </c>
      <c r="J314" s="13">
        <f>IFERROR(VLOOKUP(A314,[2]Sheet1!$A:$I,6,FALSE),0)</f>
        <v>0</v>
      </c>
      <c r="K314" s="13">
        <f>IFERROR(VLOOKUP(A314,[2]Sheet1!$A:$I,7,FALSE),0)</f>
        <v>0</v>
      </c>
      <c r="L314" s="13">
        <f>IFERROR(VLOOKUP(A314,[2]Sheet1!$A:$I,8,FALSE),0)</f>
        <v>0</v>
      </c>
      <c r="M314" s="13">
        <f>IFERROR(VLOOKUP(A314,[2]Sheet1!$A:$I,9,FALSE),0)</f>
        <v>0</v>
      </c>
      <c r="N314" s="13">
        <f>IFERROR(VLOOKUP(A314,[3]Sheet1!$A:$G,2,FALSE),0)</f>
        <v>0</v>
      </c>
      <c r="O314" s="13">
        <f>IFERROR(VLOOKUP(A314,[3]Sheet1!$A:$G,3,FALSE),0)</f>
        <v>0</v>
      </c>
      <c r="P314" s="13">
        <f>IFERROR(VLOOKUP(A314,[3]Sheet1!$A:$G,4,FALSE),0)</f>
        <v>0</v>
      </c>
      <c r="Q314" s="13">
        <f>IFERROR(VLOOKUP(A314,[3]Sheet1!$A:$G,5,FALSE),0)</f>
        <v>0</v>
      </c>
      <c r="R314" s="13">
        <f>IFERROR(VLOOKUP(A314,[3]Sheet1!$A:$H,6,FALSE),0)</f>
        <v>0</v>
      </c>
      <c r="S314" s="13">
        <f>IFERROR(VLOOKUP(A314,[3]Sheet1!$A:$I,7,FALSE),0)</f>
        <v>0</v>
      </c>
      <c r="T314" s="13" t="str">
        <f t="shared" si="25"/>
        <v>Não</v>
      </c>
      <c r="U314" s="13" t="str">
        <f t="shared" si="26"/>
        <v>Sim</v>
      </c>
      <c r="V314" s="13" t="str">
        <f t="shared" si="27"/>
        <v>Não</v>
      </c>
      <c r="W314" s="13" t="str">
        <f t="shared" si="28"/>
        <v>Sim</v>
      </c>
      <c r="X314" s="13" t="str">
        <f t="shared" si="29"/>
        <v>Não</v>
      </c>
      <c r="Y314" s="13" t="str">
        <f t="shared" si="30"/>
        <v>Sim</v>
      </c>
    </row>
    <row r="315" spans="1:25">
      <c r="A315" s="9">
        <v>290940</v>
      </c>
      <c r="B315" s="13">
        <f>IFERROR(VLOOKUP(A315,[1]Monitoramento_Base_somente_Said!$A:$J,5,FALSE),0)</f>
        <v>25484</v>
      </c>
      <c r="C315" s="13">
        <f>IFERROR(VLOOKUP(A315,[1]Monitoramento_Base_somente_Said!$A:$J,6,FALSE),0)</f>
        <v>41001716</v>
      </c>
      <c r="D315" s="13">
        <f>IFERROR(VLOOKUP(A315,[1]Monitoramento_Base_somente_Said!$A:$J,7,FALSE),0)</f>
        <v>24376</v>
      </c>
      <c r="E315" s="13">
        <f>IFERROR(VLOOKUP(A315,[1]Monitoramento_Base_somente_Said!$A:$J,8,FALSE),0)</f>
        <v>40235368</v>
      </c>
      <c r="F315" s="13">
        <f>IFERROR(VLOOKUP(A315,[1]Monitoramento_Base_somente_Said!$A:$J,9,FALSE),0)</f>
        <v>0</v>
      </c>
      <c r="G315" s="13">
        <f>IFERROR(VLOOKUP(A315,[1]Monitoramento_Base_somente_Said!$A:$J,10,FALSE),0)</f>
        <v>16468840</v>
      </c>
      <c r="H315" s="13">
        <f>IFERROR(VLOOKUP(A315,[2]Sheet1!$A:$I,4,FALSE),0)</f>
        <v>0</v>
      </c>
      <c r="I315" s="13">
        <f>IFERROR(VLOOKUP(A315,[2]Sheet1!$A:$I,5,FALSE),0)</f>
        <v>0</v>
      </c>
      <c r="J315" s="13">
        <f>IFERROR(VLOOKUP(A315,[2]Sheet1!$A:$I,6,FALSE),0)</f>
        <v>0</v>
      </c>
      <c r="K315" s="13">
        <f>IFERROR(VLOOKUP(A315,[2]Sheet1!$A:$I,7,FALSE),0)</f>
        <v>0</v>
      </c>
      <c r="L315" s="13">
        <f>IFERROR(VLOOKUP(A315,[2]Sheet1!$A:$I,8,FALSE),0)</f>
        <v>0</v>
      </c>
      <c r="M315" s="13">
        <f>IFERROR(VLOOKUP(A315,[2]Sheet1!$A:$I,9,FALSE),0)</f>
        <v>0</v>
      </c>
      <c r="N315" s="13">
        <f>IFERROR(VLOOKUP(A315,[3]Sheet1!$A:$G,2,FALSE),0)</f>
        <v>0</v>
      </c>
      <c r="O315" s="13">
        <f>IFERROR(VLOOKUP(A315,[3]Sheet1!$A:$G,3,FALSE),0)</f>
        <v>0</v>
      </c>
      <c r="P315" s="13">
        <f>IFERROR(VLOOKUP(A315,[3]Sheet1!$A:$G,4,FALSE),0)</f>
        <v>0</v>
      </c>
      <c r="Q315" s="13">
        <f>IFERROR(VLOOKUP(A315,[3]Sheet1!$A:$G,5,FALSE),0)</f>
        <v>0</v>
      </c>
      <c r="R315" s="13">
        <f>IFERROR(VLOOKUP(A315,[3]Sheet1!$A:$H,6,FALSE),0)</f>
        <v>0</v>
      </c>
      <c r="S315" s="13">
        <f>IFERROR(VLOOKUP(A315,[3]Sheet1!$A:$I,7,FALSE),0)</f>
        <v>0</v>
      </c>
      <c r="T315" s="13" t="str">
        <f t="shared" si="25"/>
        <v>Sim</v>
      </c>
      <c r="U315" s="13" t="str">
        <f t="shared" si="26"/>
        <v>Sim</v>
      </c>
      <c r="V315" s="13" t="str">
        <f t="shared" si="27"/>
        <v>Sim</v>
      </c>
      <c r="W315" s="13" t="str">
        <f t="shared" si="28"/>
        <v>Sim</v>
      </c>
      <c r="X315" s="13" t="str">
        <f t="shared" si="29"/>
        <v>Não</v>
      </c>
      <c r="Y315" s="13" t="str">
        <f t="shared" si="30"/>
        <v>Sim</v>
      </c>
    </row>
    <row r="316" spans="1:25">
      <c r="A316" s="9">
        <v>290950</v>
      </c>
      <c r="B316" s="13">
        <f>IFERROR(VLOOKUP(A316,[1]Monitoramento_Base_somente_Said!$A:$J,5,FALSE),0)</f>
        <v>0</v>
      </c>
      <c r="C316" s="13">
        <f>IFERROR(VLOOKUP(A316,[1]Monitoramento_Base_somente_Said!$A:$J,6,FALSE),0)</f>
        <v>12492282</v>
      </c>
      <c r="D316" s="13">
        <f>IFERROR(VLOOKUP(A316,[1]Monitoramento_Base_somente_Said!$A:$J,7,FALSE),0)</f>
        <v>79382</v>
      </c>
      <c r="E316" s="13">
        <f>IFERROR(VLOOKUP(A316,[1]Monitoramento_Base_somente_Said!$A:$J,8,FALSE),0)</f>
        <v>11403937</v>
      </c>
      <c r="F316" s="13">
        <f>IFERROR(VLOOKUP(A316,[1]Monitoramento_Base_somente_Said!$A:$J,9,FALSE),0)</f>
        <v>0</v>
      </c>
      <c r="G316" s="13">
        <f>IFERROR(VLOOKUP(A316,[1]Monitoramento_Base_somente_Said!$A:$J,10,FALSE),0)</f>
        <v>5075118</v>
      </c>
      <c r="H316" s="13">
        <f>IFERROR(VLOOKUP(A316,[2]Sheet1!$A:$I,4,FALSE),0)</f>
        <v>0</v>
      </c>
      <c r="I316" s="13">
        <f>IFERROR(VLOOKUP(A316,[2]Sheet1!$A:$I,5,FALSE),0)</f>
        <v>0</v>
      </c>
      <c r="J316" s="13">
        <f>IFERROR(VLOOKUP(A316,[2]Sheet1!$A:$I,6,FALSE),0)</f>
        <v>0</v>
      </c>
      <c r="K316" s="13">
        <f>IFERROR(VLOOKUP(A316,[2]Sheet1!$A:$I,7,FALSE),0)</f>
        <v>0</v>
      </c>
      <c r="L316" s="13">
        <f>IFERROR(VLOOKUP(A316,[2]Sheet1!$A:$I,8,FALSE),0)</f>
        <v>0</v>
      </c>
      <c r="M316" s="13">
        <f>IFERROR(VLOOKUP(A316,[2]Sheet1!$A:$I,9,FALSE),0)</f>
        <v>0</v>
      </c>
      <c r="N316" s="13">
        <f>IFERROR(VLOOKUP(A316,[3]Sheet1!$A:$G,2,FALSE),0)</f>
        <v>0</v>
      </c>
      <c r="O316" s="13">
        <f>IFERROR(VLOOKUP(A316,[3]Sheet1!$A:$G,3,FALSE),0)</f>
        <v>0</v>
      </c>
      <c r="P316" s="13">
        <f>IFERROR(VLOOKUP(A316,[3]Sheet1!$A:$G,4,FALSE),0)</f>
        <v>0</v>
      </c>
      <c r="Q316" s="13">
        <f>IFERROR(VLOOKUP(A316,[3]Sheet1!$A:$G,5,FALSE),0)</f>
        <v>0</v>
      </c>
      <c r="R316" s="13">
        <f>IFERROR(VLOOKUP(A316,[3]Sheet1!$A:$H,6,FALSE),0)</f>
        <v>0</v>
      </c>
      <c r="S316" s="13">
        <f>IFERROR(VLOOKUP(A316,[3]Sheet1!$A:$I,7,FALSE),0)</f>
        <v>0</v>
      </c>
      <c r="T316" s="13" t="str">
        <f t="shared" si="25"/>
        <v>Não</v>
      </c>
      <c r="U316" s="13" t="str">
        <f t="shared" si="26"/>
        <v>Sim</v>
      </c>
      <c r="V316" s="13" t="str">
        <f t="shared" si="27"/>
        <v>Sim</v>
      </c>
      <c r="W316" s="13" t="str">
        <f t="shared" si="28"/>
        <v>Sim</v>
      </c>
      <c r="X316" s="13" t="str">
        <f t="shared" si="29"/>
        <v>Não</v>
      </c>
      <c r="Y316" s="13" t="str">
        <f t="shared" si="30"/>
        <v>Sim</v>
      </c>
    </row>
    <row r="317" spans="1:25">
      <c r="A317" s="21">
        <v>290960</v>
      </c>
      <c r="B317" s="13">
        <f>IFERROR(VLOOKUP(A317,[1]Monitoramento_Base_somente_Said!$A:$J,5,FALSE),0)</f>
        <v>35596</v>
      </c>
      <c r="C317" s="13">
        <f>IFERROR(VLOOKUP(A317,[1]Monitoramento_Base_somente_Said!$A:$J,6,FALSE),0)</f>
        <v>33809296</v>
      </c>
      <c r="D317" s="13">
        <f>IFERROR(VLOOKUP(A317,[1]Monitoramento_Base_somente_Said!$A:$J,7,FALSE),0)</f>
        <v>66416</v>
      </c>
      <c r="E317" s="13">
        <f>IFERROR(VLOOKUP(A317,[1]Monitoramento_Base_somente_Said!$A:$J,8,FALSE),0)</f>
        <v>40301416</v>
      </c>
      <c r="F317" s="13">
        <f>IFERROR(VLOOKUP(A317,[1]Monitoramento_Base_somente_Said!$A:$J,9,FALSE),0)</f>
        <v>688</v>
      </c>
      <c r="G317" s="13">
        <f>IFERROR(VLOOKUP(A317,[1]Monitoramento_Base_somente_Said!$A:$J,10,FALSE),0)</f>
        <v>16109107</v>
      </c>
      <c r="H317" s="13">
        <f>IFERROR(VLOOKUP(A317,[2]Sheet1!$A:$I,4,FALSE),0)</f>
        <v>0</v>
      </c>
      <c r="I317" s="13">
        <f>IFERROR(VLOOKUP(A317,[2]Sheet1!$A:$I,5,FALSE),0)</f>
        <v>0</v>
      </c>
      <c r="J317" s="13">
        <f>IFERROR(VLOOKUP(A317,[2]Sheet1!$A:$I,6,FALSE),0)</f>
        <v>0</v>
      </c>
      <c r="K317" s="13">
        <f>IFERROR(VLOOKUP(A317,[2]Sheet1!$A:$I,7,FALSE),0)</f>
        <v>0</v>
      </c>
      <c r="L317" s="13">
        <f>IFERROR(VLOOKUP(A317,[2]Sheet1!$A:$I,8,FALSE),0)</f>
        <v>0</v>
      </c>
      <c r="M317" s="13">
        <f>IFERROR(VLOOKUP(A317,[2]Sheet1!$A:$I,9,FALSE),0)</f>
        <v>0</v>
      </c>
      <c r="N317" s="13">
        <f>IFERROR(VLOOKUP(A317,[3]Sheet1!$A:$G,2,FALSE),0)</f>
        <v>0</v>
      </c>
      <c r="O317" s="13">
        <f>IFERROR(VLOOKUP(A317,[3]Sheet1!$A:$G,3,FALSE),0)</f>
        <v>0</v>
      </c>
      <c r="P317" s="13">
        <f>IFERROR(VLOOKUP(A317,[3]Sheet1!$A:$G,4,FALSE),0)</f>
        <v>0</v>
      </c>
      <c r="Q317" s="13">
        <f>IFERROR(VLOOKUP(A317,[3]Sheet1!$A:$G,5,FALSE),0)</f>
        <v>0</v>
      </c>
      <c r="R317" s="13">
        <f>IFERROR(VLOOKUP(A317,[3]Sheet1!$A:$H,6,FALSE),0)</f>
        <v>0</v>
      </c>
      <c r="S317" s="13">
        <f>IFERROR(VLOOKUP(A317,[3]Sheet1!$A:$I,7,FALSE),0)</f>
        <v>0</v>
      </c>
      <c r="T317" s="13" t="str">
        <f t="shared" si="25"/>
        <v>Sim</v>
      </c>
      <c r="U317" s="13" t="str">
        <f t="shared" si="26"/>
        <v>Sim</v>
      </c>
      <c r="V317" s="13" t="str">
        <f t="shared" si="27"/>
        <v>Sim</v>
      </c>
      <c r="W317" s="13" t="str">
        <f t="shared" si="28"/>
        <v>Sim</v>
      </c>
      <c r="X317" s="13" t="str">
        <f t="shared" si="29"/>
        <v>Sim</v>
      </c>
      <c r="Y317" s="13" t="str">
        <f t="shared" si="30"/>
        <v>Sim</v>
      </c>
    </row>
    <row r="318" spans="1:25">
      <c r="A318" s="9">
        <v>290970</v>
      </c>
      <c r="B318" s="13">
        <f>IFERROR(VLOOKUP(A318,[1]Monitoramento_Base_somente_Said!$A:$J,5,FALSE),0)</f>
        <v>0</v>
      </c>
      <c r="C318" s="13">
        <f>IFERROR(VLOOKUP(A318,[1]Monitoramento_Base_somente_Said!$A:$J,6,FALSE),0)</f>
        <v>52452683</v>
      </c>
      <c r="D318" s="13">
        <f>IFERROR(VLOOKUP(A318,[1]Monitoramento_Base_somente_Said!$A:$J,7,FALSE),0)</f>
        <v>3480</v>
      </c>
      <c r="E318" s="13">
        <f>IFERROR(VLOOKUP(A318,[1]Monitoramento_Base_somente_Said!$A:$J,8,FALSE),0)</f>
        <v>48660008</v>
      </c>
      <c r="F318" s="13">
        <f>IFERROR(VLOOKUP(A318,[1]Monitoramento_Base_somente_Said!$A:$J,9,FALSE),0)</f>
        <v>150</v>
      </c>
      <c r="G318" s="13">
        <f>IFERROR(VLOOKUP(A318,[1]Monitoramento_Base_somente_Said!$A:$J,10,FALSE),0)</f>
        <v>20651589</v>
      </c>
      <c r="H318" s="13">
        <f>IFERROR(VLOOKUP(A318,[2]Sheet1!$A:$I,4,FALSE),0)</f>
        <v>0</v>
      </c>
      <c r="I318" s="13">
        <f>IFERROR(VLOOKUP(A318,[2]Sheet1!$A:$I,5,FALSE),0)</f>
        <v>0</v>
      </c>
      <c r="J318" s="13">
        <f>IFERROR(VLOOKUP(A318,[2]Sheet1!$A:$I,6,FALSE),0)</f>
        <v>0</v>
      </c>
      <c r="K318" s="13">
        <f>IFERROR(VLOOKUP(A318,[2]Sheet1!$A:$I,7,FALSE),0)</f>
        <v>0</v>
      </c>
      <c r="L318" s="13">
        <f>IFERROR(VLOOKUP(A318,[2]Sheet1!$A:$I,8,FALSE),0)</f>
        <v>0</v>
      </c>
      <c r="M318" s="13">
        <f>IFERROR(VLOOKUP(A318,[2]Sheet1!$A:$I,9,FALSE),0)</f>
        <v>0</v>
      </c>
      <c r="N318" s="13">
        <f>IFERROR(VLOOKUP(A318,[3]Sheet1!$A:$G,2,FALSE),0)</f>
        <v>0</v>
      </c>
      <c r="O318" s="13">
        <f>IFERROR(VLOOKUP(A318,[3]Sheet1!$A:$G,3,FALSE),0)</f>
        <v>0</v>
      </c>
      <c r="P318" s="13">
        <f>IFERROR(VLOOKUP(A318,[3]Sheet1!$A:$G,4,FALSE),0)</f>
        <v>0</v>
      </c>
      <c r="Q318" s="13">
        <f>IFERROR(VLOOKUP(A318,[3]Sheet1!$A:$G,5,FALSE),0)</f>
        <v>0</v>
      </c>
      <c r="R318" s="13">
        <f>IFERROR(VLOOKUP(A318,[3]Sheet1!$A:$H,6,FALSE),0)</f>
        <v>0</v>
      </c>
      <c r="S318" s="13">
        <f>IFERROR(VLOOKUP(A318,[3]Sheet1!$A:$I,7,FALSE),0)</f>
        <v>0</v>
      </c>
      <c r="T318" s="13" t="str">
        <f t="shared" si="25"/>
        <v>Não</v>
      </c>
      <c r="U318" s="13" t="str">
        <f t="shared" si="26"/>
        <v>Sim</v>
      </c>
      <c r="V318" s="13" t="str">
        <f t="shared" si="27"/>
        <v>Sim</v>
      </c>
      <c r="W318" s="13" t="str">
        <f t="shared" si="28"/>
        <v>Sim</v>
      </c>
      <c r="X318" s="13" t="str">
        <f t="shared" si="29"/>
        <v>Sim</v>
      </c>
      <c r="Y318" s="13" t="str">
        <f t="shared" si="30"/>
        <v>Sim</v>
      </c>
    </row>
    <row r="319" spans="1:25">
      <c r="A319" s="9">
        <v>290980</v>
      </c>
      <c r="B319" s="13">
        <f>IFERROR(VLOOKUP(A319,[1]Monitoramento_Base_somente_Said!$A:$J,5,FALSE),0)</f>
        <v>0</v>
      </c>
      <c r="C319" s="13">
        <f>IFERROR(VLOOKUP(A319,[1]Monitoramento_Base_somente_Said!$A:$J,6,FALSE),0)</f>
        <v>60644587</v>
      </c>
      <c r="D319" s="13">
        <f>IFERROR(VLOOKUP(A319,[1]Monitoramento_Base_somente_Said!$A:$J,7,FALSE),0)</f>
        <v>0</v>
      </c>
      <c r="E319" s="13">
        <f>IFERROR(VLOOKUP(A319,[1]Monitoramento_Base_somente_Said!$A:$J,8,FALSE),0)</f>
        <v>56732033</v>
      </c>
      <c r="F319" s="13">
        <f>IFERROR(VLOOKUP(A319,[1]Monitoramento_Base_somente_Said!$A:$J,9,FALSE),0)</f>
        <v>0</v>
      </c>
      <c r="G319" s="13">
        <f>IFERROR(VLOOKUP(A319,[1]Monitoramento_Base_somente_Said!$A:$J,10,FALSE),0)</f>
        <v>23475324</v>
      </c>
      <c r="H319" s="13">
        <f>IFERROR(VLOOKUP(A319,[2]Sheet1!$A:$I,4,FALSE),0)</f>
        <v>0</v>
      </c>
      <c r="I319" s="13">
        <f>IFERROR(VLOOKUP(A319,[2]Sheet1!$A:$I,5,FALSE),0)</f>
        <v>0</v>
      </c>
      <c r="J319" s="13">
        <f>IFERROR(VLOOKUP(A319,[2]Sheet1!$A:$I,6,FALSE),0)</f>
        <v>0</v>
      </c>
      <c r="K319" s="13">
        <f>IFERROR(VLOOKUP(A319,[2]Sheet1!$A:$I,7,FALSE),0)</f>
        <v>0</v>
      </c>
      <c r="L319" s="13">
        <f>IFERROR(VLOOKUP(A319,[2]Sheet1!$A:$I,8,FALSE),0)</f>
        <v>0</v>
      </c>
      <c r="M319" s="13">
        <f>IFERROR(VLOOKUP(A319,[2]Sheet1!$A:$I,9,FALSE),0)</f>
        <v>0</v>
      </c>
      <c r="N319" s="13">
        <f>IFERROR(VLOOKUP(A319,[3]Sheet1!$A:$G,2,FALSE),0)</f>
        <v>0</v>
      </c>
      <c r="O319" s="13">
        <f>IFERROR(VLOOKUP(A319,[3]Sheet1!$A:$G,3,FALSE),0)</f>
        <v>0</v>
      </c>
      <c r="P319" s="13">
        <f>IFERROR(VLOOKUP(A319,[3]Sheet1!$A:$G,4,FALSE),0)</f>
        <v>0</v>
      </c>
      <c r="Q319" s="13">
        <f>IFERROR(VLOOKUP(A319,[3]Sheet1!$A:$G,5,FALSE),0)</f>
        <v>0</v>
      </c>
      <c r="R319" s="13">
        <f>IFERROR(VLOOKUP(A319,[3]Sheet1!$A:$H,6,FALSE),0)</f>
        <v>0</v>
      </c>
      <c r="S319" s="13">
        <f>IFERROR(VLOOKUP(A319,[3]Sheet1!$A:$I,7,FALSE),0)</f>
        <v>0</v>
      </c>
      <c r="T319" s="13" t="str">
        <f t="shared" si="25"/>
        <v>Não</v>
      </c>
      <c r="U319" s="13" t="str">
        <f t="shared" si="26"/>
        <v>Sim</v>
      </c>
      <c r="V319" s="13" t="str">
        <f t="shared" si="27"/>
        <v>Não</v>
      </c>
      <c r="W319" s="13" t="str">
        <f t="shared" si="28"/>
        <v>Sim</v>
      </c>
      <c r="X319" s="13" t="str">
        <f t="shared" si="29"/>
        <v>Não</v>
      </c>
      <c r="Y319" s="13" t="str">
        <f t="shared" si="30"/>
        <v>Sim</v>
      </c>
    </row>
    <row r="320" spans="1:25">
      <c r="A320" s="19">
        <v>290990</v>
      </c>
      <c r="B320" s="13">
        <f>IFERROR(VLOOKUP(A320,[1]Monitoramento_Base_somente_Said!$A:$J,5,FALSE),0)</f>
        <v>81390</v>
      </c>
      <c r="C320" s="13">
        <f>IFERROR(VLOOKUP(A320,[1]Monitoramento_Base_somente_Said!$A:$J,6,FALSE),0)</f>
        <v>938826509</v>
      </c>
      <c r="D320" s="13">
        <f>IFERROR(VLOOKUP(A320,[1]Monitoramento_Base_somente_Said!$A:$J,7,FALSE),0)</f>
        <v>140230</v>
      </c>
      <c r="E320" s="13">
        <f>IFERROR(VLOOKUP(A320,[1]Monitoramento_Base_somente_Said!$A:$J,8,FALSE),0)</f>
        <v>877519166</v>
      </c>
      <c r="F320" s="13">
        <f>IFERROR(VLOOKUP(A320,[1]Monitoramento_Base_somente_Said!$A:$J,9,FALSE),0)</f>
        <v>14100</v>
      </c>
      <c r="G320" s="13">
        <f>IFERROR(VLOOKUP(A320,[1]Monitoramento_Base_somente_Said!$A:$J,10,FALSE),0)</f>
        <v>363313185</v>
      </c>
      <c r="H320" s="13">
        <f>IFERROR(VLOOKUP(A320,[2]Sheet1!$A:$I,4,FALSE),0)</f>
        <v>0</v>
      </c>
      <c r="I320" s="13">
        <f>IFERROR(VLOOKUP(A320,[2]Sheet1!$A:$I,5,FALSE),0)</f>
        <v>0</v>
      </c>
      <c r="J320" s="13">
        <f>IFERROR(VLOOKUP(A320,[2]Sheet1!$A:$I,6,FALSE),0)</f>
        <v>0</v>
      </c>
      <c r="K320" s="13">
        <f>IFERROR(VLOOKUP(A320,[2]Sheet1!$A:$I,7,FALSE),0)</f>
        <v>0</v>
      </c>
      <c r="L320" s="13">
        <f>IFERROR(VLOOKUP(A320,[2]Sheet1!$A:$I,8,FALSE),0)</f>
        <v>0</v>
      </c>
      <c r="M320" s="13">
        <f>IFERROR(VLOOKUP(A320,[2]Sheet1!$A:$I,9,FALSE),0)</f>
        <v>0</v>
      </c>
      <c r="N320" s="13">
        <f>IFERROR(VLOOKUP(A320,[3]Sheet1!$A:$G,2,FALSE),0)</f>
        <v>0</v>
      </c>
      <c r="O320" s="13">
        <f>IFERROR(VLOOKUP(A320,[3]Sheet1!$A:$G,3,FALSE),0)</f>
        <v>0</v>
      </c>
      <c r="P320" s="13">
        <f>IFERROR(VLOOKUP(A320,[3]Sheet1!$A:$G,4,FALSE),0)</f>
        <v>0</v>
      </c>
      <c r="Q320" s="13">
        <f>IFERROR(VLOOKUP(A320,[3]Sheet1!$A:$G,5,FALSE),0)</f>
        <v>0</v>
      </c>
      <c r="R320" s="13">
        <f>IFERROR(VLOOKUP(A320,[3]Sheet1!$A:$H,6,FALSE),0)</f>
        <v>0</v>
      </c>
      <c r="S320" s="13">
        <f>IFERROR(VLOOKUP(A320,[3]Sheet1!$A:$I,7,FALSE),0)</f>
        <v>0</v>
      </c>
      <c r="T320" s="13" t="str">
        <f t="shared" si="25"/>
        <v>Sim</v>
      </c>
      <c r="U320" s="13" t="str">
        <f t="shared" si="26"/>
        <v>Sim</v>
      </c>
      <c r="V320" s="13" t="str">
        <f t="shared" si="27"/>
        <v>Sim</v>
      </c>
      <c r="W320" s="13" t="str">
        <f t="shared" si="28"/>
        <v>Sim</v>
      </c>
      <c r="X320" s="13" t="str">
        <f t="shared" si="29"/>
        <v>Sim</v>
      </c>
      <c r="Y320" s="13" t="str">
        <f t="shared" si="30"/>
        <v>Sim</v>
      </c>
    </row>
    <row r="321" spans="1:25">
      <c r="A321" s="9">
        <v>291000</v>
      </c>
      <c r="B321" s="13">
        <f>IFERROR(VLOOKUP(A321,[1]Monitoramento_Base_somente_Said!$A:$J,5,FALSE),0)</f>
        <v>0</v>
      </c>
      <c r="C321" s="13">
        <f>IFERROR(VLOOKUP(A321,[1]Monitoramento_Base_somente_Said!$A:$J,6,FALSE),0)</f>
        <v>2651058</v>
      </c>
      <c r="D321" s="13">
        <f>IFERROR(VLOOKUP(A321,[1]Monitoramento_Base_somente_Said!$A:$J,7,FALSE),0)</f>
        <v>0</v>
      </c>
      <c r="E321" s="13">
        <f>IFERROR(VLOOKUP(A321,[1]Monitoramento_Base_somente_Said!$A:$J,8,FALSE),0)</f>
        <v>2480022</v>
      </c>
      <c r="F321" s="13">
        <f>IFERROR(VLOOKUP(A321,[1]Monitoramento_Base_somente_Said!$A:$J,9,FALSE),0)</f>
        <v>0</v>
      </c>
      <c r="G321" s="13">
        <f>IFERROR(VLOOKUP(A321,[1]Monitoramento_Base_somente_Said!$A:$J,10,FALSE),0)</f>
        <v>1026216</v>
      </c>
      <c r="H321" s="13">
        <f>IFERROR(VLOOKUP(A321,[2]Sheet1!$A:$I,4,FALSE),0)</f>
        <v>0</v>
      </c>
      <c r="I321" s="13">
        <f>IFERROR(VLOOKUP(A321,[2]Sheet1!$A:$I,5,FALSE),0)</f>
        <v>0</v>
      </c>
      <c r="J321" s="13">
        <f>IFERROR(VLOOKUP(A321,[2]Sheet1!$A:$I,6,FALSE),0)</f>
        <v>0</v>
      </c>
      <c r="K321" s="13">
        <f>IFERROR(VLOOKUP(A321,[2]Sheet1!$A:$I,7,FALSE),0)</f>
        <v>0</v>
      </c>
      <c r="L321" s="13">
        <f>IFERROR(VLOOKUP(A321,[2]Sheet1!$A:$I,8,FALSE),0)</f>
        <v>0</v>
      </c>
      <c r="M321" s="13">
        <f>IFERROR(VLOOKUP(A321,[2]Sheet1!$A:$I,9,FALSE),0)</f>
        <v>0</v>
      </c>
      <c r="N321" s="13">
        <f>IFERROR(VLOOKUP(A321,[3]Sheet1!$A:$G,2,FALSE),0)</f>
        <v>0</v>
      </c>
      <c r="O321" s="13">
        <f>IFERROR(VLOOKUP(A321,[3]Sheet1!$A:$G,3,FALSE),0)</f>
        <v>0</v>
      </c>
      <c r="P321" s="13">
        <f>IFERROR(VLOOKUP(A321,[3]Sheet1!$A:$G,4,FALSE),0)</f>
        <v>0</v>
      </c>
      <c r="Q321" s="13">
        <f>IFERROR(VLOOKUP(A321,[3]Sheet1!$A:$G,5,FALSE),0)</f>
        <v>0</v>
      </c>
      <c r="R321" s="13">
        <f>IFERROR(VLOOKUP(A321,[3]Sheet1!$A:$H,6,FALSE),0)</f>
        <v>0</v>
      </c>
      <c r="S321" s="13">
        <f>IFERROR(VLOOKUP(A321,[3]Sheet1!$A:$I,7,FALSE),0)</f>
        <v>0</v>
      </c>
      <c r="T321" s="13" t="str">
        <f t="shared" si="25"/>
        <v>Não</v>
      </c>
      <c r="U321" s="13" t="str">
        <f t="shared" si="26"/>
        <v>Sim</v>
      </c>
      <c r="V321" s="13" t="str">
        <f t="shared" si="27"/>
        <v>Não</v>
      </c>
      <c r="W321" s="13" t="str">
        <f t="shared" si="28"/>
        <v>Sim</v>
      </c>
      <c r="X321" s="13" t="str">
        <f t="shared" si="29"/>
        <v>Não</v>
      </c>
      <c r="Y321" s="13" t="str">
        <f t="shared" si="30"/>
        <v>Sim</v>
      </c>
    </row>
    <row r="322" spans="1:25">
      <c r="A322" s="9">
        <v>291005</v>
      </c>
      <c r="B322" s="13">
        <f>IFERROR(VLOOKUP(A322,[1]Monitoramento_Base_somente_Said!$A:$J,5,FALSE),0)</f>
        <v>878905</v>
      </c>
      <c r="C322" s="13">
        <f>IFERROR(VLOOKUP(A322,[1]Monitoramento_Base_somente_Said!$A:$J,6,FALSE),0)</f>
        <v>198987519</v>
      </c>
      <c r="D322" s="13">
        <f>IFERROR(VLOOKUP(A322,[1]Monitoramento_Base_somente_Said!$A:$J,7,FALSE),0)</f>
        <v>814045</v>
      </c>
      <c r="E322" s="13">
        <f>IFERROR(VLOOKUP(A322,[1]Monitoramento_Base_somente_Said!$A:$J,8,FALSE),0)</f>
        <v>183529277</v>
      </c>
      <c r="F322" s="13">
        <f>IFERROR(VLOOKUP(A322,[1]Monitoramento_Base_somente_Said!$A:$J,9,FALSE),0)</f>
        <v>375638</v>
      </c>
      <c r="G322" s="13">
        <f>IFERROR(VLOOKUP(A322,[1]Monitoramento_Base_somente_Said!$A:$J,10,FALSE),0)</f>
        <v>71973067</v>
      </c>
      <c r="H322" s="13">
        <f>IFERROR(VLOOKUP(A322,[2]Sheet1!$A:$I,4,FALSE),0)</f>
        <v>0</v>
      </c>
      <c r="I322" s="13">
        <f>IFERROR(VLOOKUP(A322,[2]Sheet1!$A:$I,5,FALSE),0)</f>
        <v>0</v>
      </c>
      <c r="J322" s="13">
        <f>IFERROR(VLOOKUP(A322,[2]Sheet1!$A:$I,6,FALSE),0)</f>
        <v>0</v>
      </c>
      <c r="K322" s="13">
        <f>IFERROR(VLOOKUP(A322,[2]Sheet1!$A:$I,7,FALSE),0)</f>
        <v>0</v>
      </c>
      <c r="L322" s="13">
        <f>IFERROR(VLOOKUP(A322,[2]Sheet1!$A:$I,8,FALSE),0)</f>
        <v>0</v>
      </c>
      <c r="M322" s="13">
        <f>IFERROR(VLOOKUP(A322,[2]Sheet1!$A:$I,9,FALSE),0)</f>
        <v>0</v>
      </c>
      <c r="N322" s="13">
        <f>IFERROR(VLOOKUP(A322,[3]Sheet1!$A:$G,2,FALSE),0)</f>
        <v>0</v>
      </c>
      <c r="O322" s="13">
        <f>IFERROR(VLOOKUP(A322,[3]Sheet1!$A:$G,3,FALSE),0)</f>
        <v>0</v>
      </c>
      <c r="P322" s="13">
        <f>IFERROR(VLOOKUP(A322,[3]Sheet1!$A:$G,4,FALSE),0)</f>
        <v>0</v>
      </c>
      <c r="Q322" s="13">
        <f>IFERROR(VLOOKUP(A322,[3]Sheet1!$A:$G,5,FALSE),0)</f>
        <v>0</v>
      </c>
      <c r="R322" s="13">
        <f>IFERROR(VLOOKUP(A322,[3]Sheet1!$A:$H,6,FALSE),0)</f>
        <v>0</v>
      </c>
      <c r="S322" s="13">
        <f>IFERROR(VLOOKUP(A322,[3]Sheet1!$A:$I,7,FALSE),0)</f>
        <v>0</v>
      </c>
      <c r="T322" s="13" t="str">
        <f t="shared" si="25"/>
        <v>Sim</v>
      </c>
      <c r="U322" s="13" t="str">
        <f t="shared" si="26"/>
        <v>Sim</v>
      </c>
      <c r="V322" s="13" t="str">
        <f t="shared" si="27"/>
        <v>Sim</v>
      </c>
      <c r="W322" s="13" t="str">
        <f t="shared" si="28"/>
        <v>Sim</v>
      </c>
      <c r="X322" s="13" t="str">
        <f t="shared" si="29"/>
        <v>Sim</v>
      </c>
      <c r="Y322" s="13" t="str">
        <f t="shared" si="30"/>
        <v>Sim</v>
      </c>
    </row>
    <row r="323" spans="1:25">
      <c r="A323" s="9">
        <v>291010</v>
      </c>
      <c r="B323" s="13">
        <f>IFERROR(VLOOKUP(A323,[1]Monitoramento_Base_somente_Said!$A:$J,5,FALSE),0)</f>
        <v>46380</v>
      </c>
      <c r="C323" s="13">
        <f>IFERROR(VLOOKUP(A323,[1]Monitoramento_Base_somente_Said!$A:$J,6,FALSE),0)</f>
        <v>18723196</v>
      </c>
      <c r="D323" s="13">
        <f>IFERROR(VLOOKUP(A323,[1]Monitoramento_Base_somente_Said!$A:$J,7,FALSE),0)</f>
        <v>75112</v>
      </c>
      <c r="E323" s="13">
        <f>IFERROR(VLOOKUP(A323,[1]Monitoramento_Base_somente_Said!$A:$J,8,FALSE),0)</f>
        <v>16576452</v>
      </c>
      <c r="F323" s="13">
        <f>IFERROR(VLOOKUP(A323,[1]Monitoramento_Base_somente_Said!$A:$J,9,FALSE),0)</f>
        <v>25965</v>
      </c>
      <c r="G323" s="13">
        <f>IFERROR(VLOOKUP(A323,[1]Monitoramento_Base_somente_Said!$A:$J,10,FALSE),0)</f>
        <v>6980590</v>
      </c>
      <c r="H323" s="13">
        <f>IFERROR(VLOOKUP(A323,[2]Sheet1!$A:$I,4,FALSE),0)</f>
        <v>0</v>
      </c>
      <c r="I323" s="13">
        <f>IFERROR(VLOOKUP(A323,[2]Sheet1!$A:$I,5,FALSE),0)</f>
        <v>0</v>
      </c>
      <c r="J323" s="13">
        <f>IFERROR(VLOOKUP(A323,[2]Sheet1!$A:$I,6,FALSE),0)</f>
        <v>0</v>
      </c>
      <c r="K323" s="13">
        <f>IFERROR(VLOOKUP(A323,[2]Sheet1!$A:$I,7,FALSE),0)</f>
        <v>0</v>
      </c>
      <c r="L323" s="13">
        <f>IFERROR(VLOOKUP(A323,[2]Sheet1!$A:$I,8,FALSE),0)</f>
        <v>0</v>
      </c>
      <c r="M323" s="13">
        <f>IFERROR(VLOOKUP(A323,[2]Sheet1!$A:$I,9,FALSE),0)</f>
        <v>0</v>
      </c>
      <c r="N323" s="13">
        <f>IFERROR(VLOOKUP(A323,[3]Sheet1!$A:$G,2,FALSE),0)</f>
        <v>0</v>
      </c>
      <c r="O323" s="13">
        <f>IFERROR(VLOOKUP(A323,[3]Sheet1!$A:$G,3,FALSE),0)</f>
        <v>0</v>
      </c>
      <c r="P323" s="13">
        <f>IFERROR(VLOOKUP(A323,[3]Sheet1!$A:$G,4,FALSE),0)</f>
        <v>0</v>
      </c>
      <c r="Q323" s="13">
        <f>IFERROR(VLOOKUP(A323,[3]Sheet1!$A:$G,5,FALSE),0)</f>
        <v>0</v>
      </c>
      <c r="R323" s="13">
        <f>IFERROR(VLOOKUP(A323,[3]Sheet1!$A:$H,6,FALSE),0)</f>
        <v>0</v>
      </c>
      <c r="S323" s="13">
        <f>IFERROR(VLOOKUP(A323,[3]Sheet1!$A:$I,7,FALSE),0)</f>
        <v>0</v>
      </c>
      <c r="T323" s="13" t="str">
        <f t="shared" si="25"/>
        <v>Sim</v>
      </c>
      <c r="U323" s="13" t="str">
        <f t="shared" si="26"/>
        <v>Sim</v>
      </c>
      <c r="V323" s="13" t="str">
        <f t="shared" si="27"/>
        <v>Sim</v>
      </c>
      <c r="W323" s="13" t="str">
        <f t="shared" si="28"/>
        <v>Sim</v>
      </c>
      <c r="X323" s="13" t="str">
        <f t="shared" si="29"/>
        <v>Sim</v>
      </c>
      <c r="Y323" s="13" t="str">
        <f t="shared" si="30"/>
        <v>Sim</v>
      </c>
    </row>
    <row r="324" spans="1:25">
      <c r="A324" s="9">
        <v>291020</v>
      </c>
      <c r="B324" s="13">
        <f>IFERROR(VLOOKUP(A324,[1]Monitoramento_Base_somente_Said!$A:$J,5,FALSE),0)</f>
        <v>7785</v>
      </c>
      <c r="C324" s="13">
        <f>IFERROR(VLOOKUP(A324,[1]Monitoramento_Base_somente_Said!$A:$J,6,FALSE),0)</f>
        <v>24020807</v>
      </c>
      <c r="D324" s="13">
        <f>IFERROR(VLOOKUP(A324,[1]Monitoramento_Base_somente_Said!$A:$J,7,FALSE),0)</f>
        <v>3118</v>
      </c>
      <c r="E324" s="13">
        <f>IFERROR(VLOOKUP(A324,[1]Monitoramento_Base_somente_Said!$A:$J,8,FALSE),0)</f>
        <v>21388919</v>
      </c>
      <c r="F324" s="13">
        <f>IFERROR(VLOOKUP(A324,[1]Monitoramento_Base_somente_Said!$A:$J,9,FALSE),0)</f>
        <v>99</v>
      </c>
      <c r="G324" s="13">
        <f>IFERROR(VLOOKUP(A324,[1]Monitoramento_Base_somente_Said!$A:$J,10,FALSE),0)</f>
        <v>9813090</v>
      </c>
      <c r="H324" s="13">
        <f>IFERROR(VLOOKUP(A324,[2]Sheet1!$A:$I,4,FALSE),0)</f>
        <v>0</v>
      </c>
      <c r="I324" s="13">
        <f>IFERROR(VLOOKUP(A324,[2]Sheet1!$A:$I,5,FALSE),0)</f>
        <v>0</v>
      </c>
      <c r="J324" s="13">
        <f>IFERROR(VLOOKUP(A324,[2]Sheet1!$A:$I,6,FALSE),0)</f>
        <v>0</v>
      </c>
      <c r="K324" s="13">
        <f>IFERROR(VLOOKUP(A324,[2]Sheet1!$A:$I,7,FALSE),0)</f>
        <v>0</v>
      </c>
      <c r="L324" s="13">
        <f>IFERROR(VLOOKUP(A324,[2]Sheet1!$A:$I,8,FALSE),0)</f>
        <v>0</v>
      </c>
      <c r="M324" s="13">
        <f>IFERROR(VLOOKUP(A324,[2]Sheet1!$A:$I,9,FALSE),0)</f>
        <v>0</v>
      </c>
      <c r="N324" s="13">
        <f>IFERROR(VLOOKUP(A324,[3]Sheet1!$A:$G,2,FALSE),0)</f>
        <v>0</v>
      </c>
      <c r="O324" s="13">
        <f>IFERROR(VLOOKUP(A324,[3]Sheet1!$A:$G,3,FALSE),0)</f>
        <v>0</v>
      </c>
      <c r="P324" s="13">
        <f>IFERROR(VLOOKUP(A324,[3]Sheet1!$A:$G,4,FALSE),0)</f>
        <v>0</v>
      </c>
      <c r="Q324" s="13">
        <f>IFERROR(VLOOKUP(A324,[3]Sheet1!$A:$G,5,FALSE),0)</f>
        <v>0</v>
      </c>
      <c r="R324" s="13">
        <f>IFERROR(VLOOKUP(A324,[3]Sheet1!$A:$H,6,FALSE),0)</f>
        <v>0</v>
      </c>
      <c r="S324" s="13">
        <f>IFERROR(VLOOKUP(A324,[3]Sheet1!$A:$I,7,FALSE),0)</f>
        <v>0</v>
      </c>
      <c r="T324" s="13" t="str">
        <f t="shared" si="25"/>
        <v>Sim</v>
      </c>
      <c r="U324" s="13" t="str">
        <f t="shared" si="26"/>
        <v>Sim</v>
      </c>
      <c r="V324" s="13" t="str">
        <f t="shared" si="27"/>
        <v>Sim</v>
      </c>
      <c r="W324" s="13" t="str">
        <f t="shared" si="28"/>
        <v>Sim</v>
      </c>
      <c r="X324" s="13" t="str">
        <f t="shared" si="29"/>
        <v>Sim</v>
      </c>
      <c r="Y324" s="13" t="str">
        <f t="shared" si="30"/>
        <v>Sim</v>
      </c>
    </row>
    <row r="325" spans="1:25">
      <c r="A325" s="9">
        <v>291030</v>
      </c>
      <c r="B325" s="13">
        <f>IFERROR(VLOOKUP(A325,[1]Monitoramento_Base_somente_Said!$A:$J,5,FALSE),0)</f>
        <v>7424</v>
      </c>
      <c r="C325" s="13">
        <f>IFERROR(VLOOKUP(A325,[1]Monitoramento_Base_somente_Said!$A:$J,6,FALSE),0)</f>
        <v>18333480</v>
      </c>
      <c r="D325" s="13">
        <f>IFERROR(VLOOKUP(A325,[1]Monitoramento_Base_somente_Said!$A:$J,7,FALSE),0)</f>
        <v>15863</v>
      </c>
      <c r="E325" s="13">
        <f>IFERROR(VLOOKUP(A325,[1]Monitoramento_Base_somente_Said!$A:$J,8,FALSE),0)</f>
        <v>17545875</v>
      </c>
      <c r="F325" s="13">
        <f>IFERROR(VLOOKUP(A325,[1]Monitoramento_Base_somente_Said!$A:$J,9,FALSE),0)</f>
        <v>20</v>
      </c>
      <c r="G325" s="13">
        <f>IFERROR(VLOOKUP(A325,[1]Monitoramento_Base_somente_Said!$A:$J,10,FALSE),0)</f>
        <v>7766335</v>
      </c>
      <c r="H325" s="13">
        <f>IFERROR(VLOOKUP(A325,[2]Sheet1!$A:$I,4,FALSE),0)</f>
        <v>0</v>
      </c>
      <c r="I325" s="13">
        <f>IFERROR(VLOOKUP(A325,[2]Sheet1!$A:$I,5,FALSE),0)</f>
        <v>0</v>
      </c>
      <c r="J325" s="13">
        <f>IFERROR(VLOOKUP(A325,[2]Sheet1!$A:$I,6,FALSE),0)</f>
        <v>0</v>
      </c>
      <c r="K325" s="13">
        <f>IFERROR(VLOOKUP(A325,[2]Sheet1!$A:$I,7,FALSE),0)</f>
        <v>0</v>
      </c>
      <c r="L325" s="13">
        <f>IFERROR(VLOOKUP(A325,[2]Sheet1!$A:$I,8,FALSE),0)</f>
        <v>0</v>
      </c>
      <c r="M325" s="13">
        <f>IFERROR(VLOOKUP(A325,[2]Sheet1!$A:$I,9,FALSE),0)</f>
        <v>0</v>
      </c>
      <c r="N325" s="13">
        <f>IFERROR(VLOOKUP(A325,[3]Sheet1!$A:$G,2,FALSE),0)</f>
        <v>0</v>
      </c>
      <c r="O325" s="13">
        <f>IFERROR(VLOOKUP(A325,[3]Sheet1!$A:$G,3,FALSE),0)</f>
        <v>0</v>
      </c>
      <c r="P325" s="13">
        <f>IFERROR(VLOOKUP(A325,[3]Sheet1!$A:$G,4,FALSE),0)</f>
        <v>0</v>
      </c>
      <c r="Q325" s="13">
        <f>IFERROR(VLOOKUP(A325,[3]Sheet1!$A:$G,5,FALSE),0)</f>
        <v>0</v>
      </c>
      <c r="R325" s="13">
        <f>IFERROR(VLOOKUP(A325,[3]Sheet1!$A:$H,6,FALSE),0)</f>
        <v>0</v>
      </c>
      <c r="S325" s="13">
        <f>IFERROR(VLOOKUP(A325,[3]Sheet1!$A:$I,7,FALSE),0)</f>
        <v>0</v>
      </c>
      <c r="T325" s="13" t="str">
        <f t="shared" si="25"/>
        <v>Sim</v>
      </c>
      <c r="U325" s="13" t="str">
        <f t="shared" si="26"/>
        <v>Sim</v>
      </c>
      <c r="V325" s="13" t="str">
        <f t="shared" si="27"/>
        <v>Sim</v>
      </c>
      <c r="W325" s="13" t="str">
        <f t="shared" si="28"/>
        <v>Sim</v>
      </c>
      <c r="X325" s="13" t="str">
        <f t="shared" si="29"/>
        <v>Sim</v>
      </c>
      <c r="Y325" s="13" t="str">
        <f t="shared" si="30"/>
        <v>Sim</v>
      </c>
    </row>
    <row r="326" spans="1:25">
      <c r="A326" s="9">
        <v>291040</v>
      </c>
      <c r="B326" s="13">
        <f>IFERROR(VLOOKUP(A326,[1]Monitoramento_Base_somente_Said!$A:$J,5,FALSE),0)</f>
        <v>11200</v>
      </c>
      <c r="C326" s="13">
        <f>IFERROR(VLOOKUP(A326,[1]Monitoramento_Base_somente_Said!$A:$J,6,FALSE),0)</f>
        <v>49022110</v>
      </c>
      <c r="D326" s="13">
        <f>IFERROR(VLOOKUP(A326,[1]Monitoramento_Base_somente_Said!$A:$J,7,FALSE),0)</f>
        <v>0</v>
      </c>
      <c r="E326" s="13">
        <f>IFERROR(VLOOKUP(A326,[1]Monitoramento_Base_somente_Said!$A:$J,8,FALSE),0)</f>
        <v>45408226</v>
      </c>
      <c r="F326" s="13">
        <f>IFERROR(VLOOKUP(A326,[1]Monitoramento_Base_somente_Said!$A:$J,9,FALSE),0)</f>
        <v>3756</v>
      </c>
      <c r="G326" s="13">
        <f>IFERROR(VLOOKUP(A326,[1]Monitoramento_Base_somente_Said!$A:$J,10,FALSE),0)</f>
        <v>18732321</v>
      </c>
      <c r="H326" s="13">
        <f>IFERROR(VLOOKUP(A326,[2]Sheet1!$A:$I,4,FALSE),0)</f>
        <v>0</v>
      </c>
      <c r="I326" s="13">
        <f>IFERROR(VLOOKUP(A326,[2]Sheet1!$A:$I,5,FALSE),0)</f>
        <v>0</v>
      </c>
      <c r="J326" s="13">
        <f>IFERROR(VLOOKUP(A326,[2]Sheet1!$A:$I,6,FALSE),0)</f>
        <v>0</v>
      </c>
      <c r="K326" s="13">
        <f>IFERROR(VLOOKUP(A326,[2]Sheet1!$A:$I,7,FALSE),0)</f>
        <v>0</v>
      </c>
      <c r="L326" s="13">
        <f>IFERROR(VLOOKUP(A326,[2]Sheet1!$A:$I,8,FALSE),0)</f>
        <v>0</v>
      </c>
      <c r="M326" s="13">
        <f>IFERROR(VLOOKUP(A326,[2]Sheet1!$A:$I,9,FALSE),0)</f>
        <v>0</v>
      </c>
      <c r="N326" s="13">
        <f>IFERROR(VLOOKUP(A326,[3]Sheet1!$A:$G,2,FALSE),0)</f>
        <v>0</v>
      </c>
      <c r="O326" s="13">
        <f>IFERROR(VLOOKUP(A326,[3]Sheet1!$A:$G,3,FALSE),0)</f>
        <v>0</v>
      </c>
      <c r="P326" s="13">
        <f>IFERROR(VLOOKUP(A326,[3]Sheet1!$A:$G,4,FALSE),0)</f>
        <v>0</v>
      </c>
      <c r="Q326" s="13">
        <f>IFERROR(VLOOKUP(A326,[3]Sheet1!$A:$G,5,FALSE),0)</f>
        <v>0</v>
      </c>
      <c r="R326" s="13">
        <f>IFERROR(VLOOKUP(A326,[3]Sheet1!$A:$H,6,FALSE),0)</f>
        <v>0</v>
      </c>
      <c r="S326" s="13">
        <f>IFERROR(VLOOKUP(A326,[3]Sheet1!$A:$I,7,FALSE),0)</f>
        <v>0</v>
      </c>
      <c r="T326" s="13" t="str">
        <f t="shared" ref="T326:T389" si="31">IF(B326+H326+N326&gt;0,"Sim","Não")</f>
        <v>Sim</v>
      </c>
      <c r="U326" s="13" t="str">
        <f t="shared" ref="U326:U389" si="32">IF(C326+I326+O326&gt;0,"Sim","Não")</f>
        <v>Sim</v>
      </c>
      <c r="V326" s="13" t="str">
        <f t="shared" ref="V326:V389" si="33">IF(D326+J326+P326&gt;0,"Sim","Não")</f>
        <v>Não</v>
      </c>
      <c r="W326" s="13" t="str">
        <f t="shared" ref="W326:W389" si="34">IF(E326+K326+Q326&gt;0,"Sim","Não")</f>
        <v>Sim</v>
      </c>
      <c r="X326" s="13" t="str">
        <f t="shared" ref="X326:X389" si="35">IF(F326+L326+R326&gt;0,"Sim","Não")</f>
        <v>Sim</v>
      </c>
      <c r="Y326" s="13" t="str">
        <f t="shared" ref="Y326:Y389" si="36">IF(G326+M326+S326&gt;0,"Sim","Não")</f>
        <v>Sim</v>
      </c>
    </row>
    <row r="327" spans="1:25">
      <c r="A327" s="9">
        <v>291050</v>
      </c>
      <c r="B327" s="13">
        <f>IFERROR(VLOOKUP(A327,[1]Monitoramento_Base_somente_Said!$A:$J,5,FALSE),0)</f>
        <v>0</v>
      </c>
      <c r="C327" s="13">
        <f>IFERROR(VLOOKUP(A327,[1]Monitoramento_Base_somente_Said!$A:$J,6,FALSE),0)</f>
        <v>242388373</v>
      </c>
      <c r="D327" s="13">
        <f>IFERROR(VLOOKUP(A327,[1]Monitoramento_Base_somente_Said!$A:$J,7,FALSE),0)</f>
        <v>0</v>
      </c>
      <c r="E327" s="13">
        <f>IFERROR(VLOOKUP(A327,[1]Monitoramento_Base_somente_Said!$A:$J,8,FALSE),0)</f>
        <v>226405547</v>
      </c>
      <c r="F327" s="13">
        <f>IFERROR(VLOOKUP(A327,[1]Monitoramento_Base_somente_Said!$A:$J,9,FALSE),0)</f>
        <v>0</v>
      </c>
      <c r="G327" s="13">
        <f>IFERROR(VLOOKUP(A327,[1]Monitoramento_Base_somente_Said!$A:$J,10,FALSE),0)</f>
        <v>93657036</v>
      </c>
      <c r="H327" s="13">
        <f>IFERROR(VLOOKUP(A327,[2]Sheet1!$A:$I,4,FALSE),0)</f>
        <v>0</v>
      </c>
      <c r="I327" s="13">
        <f>IFERROR(VLOOKUP(A327,[2]Sheet1!$A:$I,5,FALSE),0)</f>
        <v>0</v>
      </c>
      <c r="J327" s="13">
        <f>IFERROR(VLOOKUP(A327,[2]Sheet1!$A:$I,6,FALSE),0)</f>
        <v>0</v>
      </c>
      <c r="K327" s="13">
        <f>IFERROR(VLOOKUP(A327,[2]Sheet1!$A:$I,7,FALSE),0)</f>
        <v>0</v>
      </c>
      <c r="L327" s="13">
        <f>IFERROR(VLOOKUP(A327,[2]Sheet1!$A:$I,8,FALSE),0)</f>
        <v>0</v>
      </c>
      <c r="M327" s="13">
        <f>IFERROR(VLOOKUP(A327,[2]Sheet1!$A:$I,9,FALSE),0)</f>
        <v>0</v>
      </c>
      <c r="N327" s="13">
        <f>IFERROR(VLOOKUP(A327,[3]Sheet1!$A:$G,2,FALSE),0)</f>
        <v>0</v>
      </c>
      <c r="O327" s="13">
        <f>IFERROR(VLOOKUP(A327,[3]Sheet1!$A:$G,3,FALSE),0)</f>
        <v>0</v>
      </c>
      <c r="P327" s="13">
        <f>IFERROR(VLOOKUP(A327,[3]Sheet1!$A:$G,4,FALSE),0)</f>
        <v>0</v>
      </c>
      <c r="Q327" s="13">
        <f>IFERROR(VLOOKUP(A327,[3]Sheet1!$A:$G,5,FALSE),0)</f>
        <v>0</v>
      </c>
      <c r="R327" s="13">
        <f>IFERROR(VLOOKUP(A327,[3]Sheet1!$A:$H,6,FALSE),0)</f>
        <v>0</v>
      </c>
      <c r="S327" s="13">
        <f>IFERROR(VLOOKUP(A327,[3]Sheet1!$A:$I,7,FALSE),0)</f>
        <v>0</v>
      </c>
      <c r="T327" s="13" t="str">
        <f t="shared" si="31"/>
        <v>Não</v>
      </c>
      <c r="U327" s="13" t="str">
        <f t="shared" si="32"/>
        <v>Sim</v>
      </c>
      <c r="V327" s="13" t="str">
        <f t="shared" si="33"/>
        <v>Não</v>
      </c>
      <c r="W327" s="13" t="str">
        <f t="shared" si="34"/>
        <v>Sim</v>
      </c>
      <c r="X327" s="13" t="str">
        <f t="shared" si="35"/>
        <v>Não</v>
      </c>
      <c r="Y327" s="13" t="str">
        <f t="shared" si="36"/>
        <v>Sim</v>
      </c>
    </row>
    <row r="328" spans="1:25">
      <c r="A328" s="9">
        <v>290050</v>
      </c>
      <c r="B328" s="13">
        <f>IFERROR(VLOOKUP(A328,[1]Monitoramento_Base_somente_Said!$A:$J,5,FALSE),0)</f>
        <v>3855</v>
      </c>
      <c r="C328" s="13">
        <f>IFERROR(VLOOKUP(A328,[1]Monitoramento_Base_somente_Said!$A:$J,6,FALSE),0)</f>
        <v>6908681</v>
      </c>
      <c r="D328" s="13">
        <f>IFERROR(VLOOKUP(A328,[1]Monitoramento_Base_somente_Said!$A:$J,7,FALSE),0)</f>
        <v>1959</v>
      </c>
      <c r="E328" s="13">
        <f>IFERROR(VLOOKUP(A328,[1]Monitoramento_Base_somente_Said!$A:$J,8,FALSE),0)</f>
        <v>7668559</v>
      </c>
      <c r="F328" s="13">
        <f>IFERROR(VLOOKUP(A328,[1]Monitoramento_Base_somente_Said!$A:$J,9,FALSE),0)</f>
        <v>0</v>
      </c>
      <c r="G328" s="13">
        <f>IFERROR(VLOOKUP(A328,[1]Monitoramento_Base_somente_Said!$A:$J,10,FALSE),0)</f>
        <v>2990530</v>
      </c>
      <c r="H328" s="13">
        <f>IFERROR(VLOOKUP(A328,[2]Sheet1!$A:$I,4,FALSE),0)</f>
        <v>0</v>
      </c>
      <c r="I328" s="13">
        <f>IFERROR(VLOOKUP(A328,[2]Sheet1!$A:$I,5,FALSE),0)</f>
        <v>0</v>
      </c>
      <c r="J328" s="13">
        <f>IFERROR(VLOOKUP(A328,[2]Sheet1!$A:$I,6,FALSE),0)</f>
        <v>0</v>
      </c>
      <c r="K328" s="13">
        <f>IFERROR(VLOOKUP(A328,[2]Sheet1!$A:$I,7,FALSE),0)</f>
        <v>0</v>
      </c>
      <c r="L328" s="13">
        <f>IFERROR(VLOOKUP(A328,[2]Sheet1!$A:$I,8,FALSE),0)</f>
        <v>0</v>
      </c>
      <c r="M328" s="13">
        <f>IFERROR(VLOOKUP(A328,[2]Sheet1!$A:$I,9,FALSE),0)</f>
        <v>0</v>
      </c>
      <c r="N328" s="13">
        <f>IFERROR(VLOOKUP(A328,[3]Sheet1!$A:$G,2,FALSE),0)</f>
        <v>0</v>
      </c>
      <c r="O328" s="13">
        <f>IFERROR(VLOOKUP(A328,[3]Sheet1!$A:$G,3,FALSE),0)</f>
        <v>0</v>
      </c>
      <c r="P328" s="13">
        <f>IFERROR(VLOOKUP(A328,[3]Sheet1!$A:$G,4,FALSE),0)</f>
        <v>0</v>
      </c>
      <c r="Q328" s="13">
        <f>IFERROR(VLOOKUP(A328,[3]Sheet1!$A:$G,5,FALSE),0)</f>
        <v>0</v>
      </c>
      <c r="R328" s="13">
        <f>IFERROR(VLOOKUP(A328,[3]Sheet1!$A:$H,6,FALSE),0)</f>
        <v>0</v>
      </c>
      <c r="S328" s="13">
        <f>IFERROR(VLOOKUP(A328,[3]Sheet1!$A:$I,7,FALSE),0)</f>
        <v>0</v>
      </c>
      <c r="T328" s="13" t="str">
        <f t="shared" si="31"/>
        <v>Sim</v>
      </c>
      <c r="U328" s="13" t="str">
        <f t="shared" si="32"/>
        <v>Sim</v>
      </c>
      <c r="V328" s="13" t="str">
        <f t="shared" si="33"/>
        <v>Sim</v>
      </c>
      <c r="W328" s="13" t="str">
        <f t="shared" si="34"/>
        <v>Sim</v>
      </c>
      <c r="X328" s="13" t="str">
        <f t="shared" si="35"/>
        <v>Não</v>
      </c>
      <c r="Y328" s="13" t="str">
        <f t="shared" si="36"/>
        <v>Sim</v>
      </c>
    </row>
    <row r="329" spans="1:25">
      <c r="A329" s="9">
        <v>291060</v>
      </c>
      <c r="B329" s="13">
        <f>IFERROR(VLOOKUP(A329,[1]Monitoramento_Base_somente_Said!$A:$J,5,FALSE),0)</f>
        <v>0</v>
      </c>
      <c r="C329" s="13">
        <f>IFERROR(VLOOKUP(A329,[1]Monitoramento_Base_somente_Said!$A:$J,6,FALSE),0)</f>
        <v>0</v>
      </c>
      <c r="D329" s="13">
        <f>IFERROR(VLOOKUP(A329,[1]Monitoramento_Base_somente_Said!$A:$J,7,FALSE),0)</f>
        <v>0</v>
      </c>
      <c r="E329" s="13">
        <f>IFERROR(VLOOKUP(A329,[1]Monitoramento_Base_somente_Said!$A:$J,8,FALSE),0)</f>
        <v>0</v>
      </c>
      <c r="F329" s="13">
        <f>IFERROR(VLOOKUP(A329,[1]Monitoramento_Base_somente_Said!$A:$J,9,FALSE),0)</f>
        <v>0</v>
      </c>
      <c r="G329" s="13">
        <f>IFERROR(VLOOKUP(A329,[1]Monitoramento_Base_somente_Said!$A:$J,10,FALSE),0)</f>
        <v>0</v>
      </c>
      <c r="H329" s="13">
        <f>IFERROR(VLOOKUP(A329,[2]Sheet1!$A:$I,4,FALSE),0)</f>
        <v>0</v>
      </c>
      <c r="I329" s="13">
        <f>IFERROR(VLOOKUP(A329,[2]Sheet1!$A:$I,5,FALSE),0)</f>
        <v>0</v>
      </c>
      <c r="J329" s="13">
        <f>IFERROR(VLOOKUP(A329,[2]Sheet1!$A:$I,6,FALSE),0)</f>
        <v>0</v>
      </c>
      <c r="K329" s="13">
        <f>IFERROR(VLOOKUP(A329,[2]Sheet1!$A:$I,7,FALSE),0)</f>
        <v>0</v>
      </c>
      <c r="L329" s="13">
        <f>IFERROR(VLOOKUP(A329,[2]Sheet1!$A:$I,8,FALSE),0)</f>
        <v>0</v>
      </c>
      <c r="M329" s="13">
        <f>IFERROR(VLOOKUP(A329,[2]Sheet1!$A:$I,9,FALSE),0)</f>
        <v>0</v>
      </c>
      <c r="N329" s="13">
        <f>IFERROR(VLOOKUP(A329,[3]Sheet1!$A:$G,2,FALSE),0)</f>
        <v>0</v>
      </c>
      <c r="O329" s="13">
        <f>IFERROR(VLOOKUP(A329,[3]Sheet1!$A:$G,3,FALSE),0)</f>
        <v>0</v>
      </c>
      <c r="P329" s="13">
        <f>IFERROR(VLOOKUP(A329,[3]Sheet1!$A:$G,4,FALSE),0)</f>
        <v>0</v>
      </c>
      <c r="Q329" s="13">
        <f>IFERROR(VLOOKUP(A329,[3]Sheet1!$A:$G,5,FALSE),0)</f>
        <v>0</v>
      </c>
      <c r="R329" s="13">
        <f>IFERROR(VLOOKUP(A329,[3]Sheet1!$A:$H,6,FALSE),0)</f>
        <v>0</v>
      </c>
      <c r="S329" s="13">
        <f>IFERROR(VLOOKUP(A329,[3]Sheet1!$A:$I,7,FALSE),0)</f>
        <v>0</v>
      </c>
      <c r="T329" s="13" t="str">
        <f t="shared" si="31"/>
        <v>Não</v>
      </c>
      <c r="U329" s="13" t="str">
        <f t="shared" si="32"/>
        <v>Não</v>
      </c>
      <c r="V329" s="13" t="str">
        <f t="shared" si="33"/>
        <v>Não</v>
      </c>
      <c r="W329" s="13" t="str">
        <f t="shared" si="34"/>
        <v>Não</v>
      </c>
      <c r="X329" s="13" t="str">
        <f t="shared" si="35"/>
        <v>Não</v>
      </c>
      <c r="Y329" s="13" t="str">
        <f t="shared" si="36"/>
        <v>Não</v>
      </c>
    </row>
    <row r="330" spans="1:25">
      <c r="A330" s="9">
        <v>291070</v>
      </c>
      <c r="B330" s="13">
        <f>IFERROR(VLOOKUP(A330,[1]Monitoramento_Base_somente_Said!$A:$J,5,FALSE),0)</f>
        <v>1028055</v>
      </c>
      <c r="C330" s="13">
        <f>IFERROR(VLOOKUP(A330,[1]Monitoramento_Base_somente_Said!$A:$J,6,FALSE),0)</f>
        <v>198162005</v>
      </c>
      <c r="D330" s="13">
        <f>IFERROR(VLOOKUP(A330,[1]Monitoramento_Base_somente_Said!$A:$J,7,FALSE),0)</f>
        <v>0</v>
      </c>
      <c r="E330" s="13">
        <f>IFERROR(VLOOKUP(A330,[1]Monitoramento_Base_somente_Said!$A:$J,8,FALSE),0)</f>
        <v>184656273</v>
      </c>
      <c r="F330" s="13">
        <f>IFERROR(VLOOKUP(A330,[1]Monitoramento_Base_somente_Said!$A:$J,9,FALSE),0)</f>
        <v>0</v>
      </c>
      <c r="G330" s="13">
        <f>IFERROR(VLOOKUP(A330,[1]Monitoramento_Base_somente_Said!$A:$J,10,FALSE),0)</f>
        <v>76347770</v>
      </c>
      <c r="H330" s="13">
        <f>IFERROR(VLOOKUP(A330,[2]Sheet1!$A:$I,4,FALSE),0)</f>
        <v>0</v>
      </c>
      <c r="I330" s="13">
        <f>IFERROR(VLOOKUP(A330,[2]Sheet1!$A:$I,5,FALSE),0)</f>
        <v>0</v>
      </c>
      <c r="J330" s="13">
        <f>IFERROR(VLOOKUP(A330,[2]Sheet1!$A:$I,6,FALSE),0)</f>
        <v>0</v>
      </c>
      <c r="K330" s="13">
        <f>IFERROR(VLOOKUP(A330,[2]Sheet1!$A:$I,7,FALSE),0)</f>
        <v>0</v>
      </c>
      <c r="L330" s="13">
        <f>IFERROR(VLOOKUP(A330,[2]Sheet1!$A:$I,8,FALSE),0)</f>
        <v>0</v>
      </c>
      <c r="M330" s="13">
        <f>IFERROR(VLOOKUP(A330,[2]Sheet1!$A:$I,9,FALSE),0)</f>
        <v>0</v>
      </c>
      <c r="N330" s="13">
        <f>IFERROR(VLOOKUP(A330,[3]Sheet1!$A:$G,2,FALSE),0)</f>
        <v>0</v>
      </c>
      <c r="O330" s="13">
        <f>IFERROR(VLOOKUP(A330,[3]Sheet1!$A:$G,3,FALSE),0)</f>
        <v>0</v>
      </c>
      <c r="P330" s="13">
        <f>IFERROR(VLOOKUP(A330,[3]Sheet1!$A:$G,4,FALSE),0)</f>
        <v>0</v>
      </c>
      <c r="Q330" s="13">
        <f>IFERROR(VLOOKUP(A330,[3]Sheet1!$A:$G,5,FALSE),0)</f>
        <v>0</v>
      </c>
      <c r="R330" s="13">
        <f>IFERROR(VLOOKUP(A330,[3]Sheet1!$A:$H,6,FALSE),0)</f>
        <v>0</v>
      </c>
      <c r="S330" s="13">
        <f>IFERROR(VLOOKUP(A330,[3]Sheet1!$A:$I,7,FALSE),0)</f>
        <v>0</v>
      </c>
      <c r="T330" s="13" t="str">
        <f t="shared" si="31"/>
        <v>Sim</v>
      </c>
      <c r="U330" s="13" t="str">
        <f t="shared" si="32"/>
        <v>Sim</v>
      </c>
      <c r="V330" s="13" t="str">
        <f t="shared" si="33"/>
        <v>Não</v>
      </c>
      <c r="W330" s="13" t="str">
        <f t="shared" si="34"/>
        <v>Sim</v>
      </c>
      <c r="X330" s="13" t="str">
        <f t="shared" si="35"/>
        <v>Não</v>
      </c>
      <c r="Y330" s="13" t="str">
        <f t="shared" si="36"/>
        <v>Sim</v>
      </c>
    </row>
    <row r="331" spans="1:25">
      <c r="A331" s="9">
        <v>291072</v>
      </c>
      <c r="B331" s="13">
        <f>IFERROR(VLOOKUP(A331,[1]Monitoramento_Base_somente_Said!$A:$J,5,FALSE),0)</f>
        <v>716573</v>
      </c>
      <c r="C331" s="13">
        <f>IFERROR(VLOOKUP(A331,[1]Monitoramento_Base_somente_Said!$A:$J,6,FALSE),0)</f>
        <v>183619545</v>
      </c>
      <c r="D331" s="13">
        <f>IFERROR(VLOOKUP(A331,[1]Monitoramento_Base_somente_Said!$A:$J,7,FALSE),0)</f>
        <v>851220</v>
      </c>
      <c r="E331" s="13">
        <f>IFERROR(VLOOKUP(A331,[1]Monitoramento_Base_somente_Said!$A:$J,8,FALSE),0)</f>
        <v>189497911</v>
      </c>
      <c r="F331" s="13">
        <f>IFERROR(VLOOKUP(A331,[1]Monitoramento_Base_somente_Said!$A:$J,9,FALSE),0)</f>
        <v>283956</v>
      </c>
      <c r="G331" s="13">
        <f>IFERROR(VLOOKUP(A331,[1]Monitoramento_Base_somente_Said!$A:$J,10,FALSE),0)</f>
        <v>75737065</v>
      </c>
      <c r="H331" s="13">
        <f>IFERROR(VLOOKUP(A331,[2]Sheet1!$A:$I,4,FALSE),0)</f>
        <v>0</v>
      </c>
      <c r="I331" s="13">
        <f>IFERROR(VLOOKUP(A331,[2]Sheet1!$A:$I,5,FALSE),0)</f>
        <v>0</v>
      </c>
      <c r="J331" s="13">
        <f>IFERROR(VLOOKUP(A331,[2]Sheet1!$A:$I,6,FALSE),0)</f>
        <v>0</v>
      </c>
      <c r="K331" s="13">
        <f>IFERROR(VLOOKUP(A331,[2]Sheet1!$A:$I,7,FALSE),0)</f>
        <v>0</v>
      </c>
      <c r="L331" s="13">
        <f>IFERROR(VLOOKUP(A331,[2]Sheet1!$A:$I,8,FALSE),0)</f>
        <v>0</v>
      </c>
      <c r="M331" s="13">
        <f>IFERROR(VLOOKUP(A331,[2]Sheet1!$A:$I,9,FALSE),0)</f>
        <v>0</v>
      </c>
      <c r="N331" s="13">
        <f>IFERROR(VLOOKUP(A331,[3]Sheet1!$A:$G,2,FALSE),0)</f>
        <v>0</v>
      </c>
      <c r="O331" s="13">
        <f>IFERROR(VLOOKUP(A331,[3]Sheet1!$A:$G,3,FALSE),0)</f>
        <v>0</v>
      </c>
      <c r="P331" s="13">
        <f>IFERROR(VLOOKUP(A331,[3]Sheet1!$A:$G,4,FALSE),0)</f>
        <v>0</v>
      </c>
      <c r="Q331" s="13">
        <f>IFERROR(VLOOKUP(A331,[3]Sheet1!$A:$G,5,FALSE),0)</f>
        <v>0</v>
      </c>
      <c r="R331" s="13">
        <f>IFERROR(VLOOKUP(A331,[3]Sheet1!$A:$H,6,FALSE),0)</f>
        <v>0</v>
      </c>
      <c r="S331" s="13">
        <f>IFERROR(VLOOKUP(A331,[3]Sheet1!$A:$I,7,FALSE),0)</f>
        <v>0</v>
      </c>
      <c r="T331" s="13" t="str">
        <f t="shared" si="31"/>
        <v>Sim</v>
      </c>
      <c r="U331" s="13" t="str">
        <f t="shared" si="32"/>
        <v>Sim</v>
      </c>
      <c r="V331" s="13" t="str">
        <f t="shared" si="33"/>
        <v>Sim</v>
      </c>
      <c r="W331" s="13" t="str">
        <f t="shared" si="34"/>
        <v>Sim</v>
      </c>
      <c r="X331" s="13" t="str">
        <f t="shared" si="35"/>
        <v>Sim</v>
      </c>
      <c r="Y331" s="13" t="str">
        <f t="shared" si="36"/>
        <v>Sim</v>
      </c>
    </row>
    <row r="332" spans="1:25">
      <c r="A332" s="9">
        <v>291075</v>
      </c>
      <c r="B332" s="13">
        <f>IFERROR(VLOOKUP(A332,[1]Monitoramento_Base_somente_Said!$A:$J,5,FALSE),0)</f>
        <v>103676</v>
      </c>
      <c r="C332" s="13">
        <f>IFERROR(VLOOKUP(A332,[1]Monitoramento_Base_somente_Said!$A:$J,6,FALSE),0)</f>
        <v>17937864</v>
      </c>
      <c r="D332" s="13">
        <f>IFERROR(VLOOKUP(A332,[1]Monitoramento_Base_somente_Said!$A:$J,7,FALSE),0)</f>
        <v>78784</v>
      </c>
      <c r="E332" s="13">
        <f>IFERROR(VLOOKUP(A332,[1]Monitoramento_Base_somente_Said!$A:$J,8,FALSE),0)</f>
        <v>13506604</v>
      </c>
      <c r="F332" s="13">
        <f>IFERROR(VLOOKUP(A332,[1]Monitoramento_Base_somente_Said!$A:$J,9,FALSE),0)</f>
        <v>57052</v>
      </c>
      <c r="G332" s="13">
        <f>IFERROR(VLOOKUP(A332,[1]Monitoramento_Base_somente_Said!$A:$J,10,FALSE),0)</f>
        <v>6299366</v>
      </c>
      <c r="H332" s="13">
        <f>IFERROR(VLOOKUP(A332,[2]Sheet1!$A:$I,4,FALSE),0)</f>
        <v>0</v>
      </c>
      <c r="I332" s="13">
        <f>IFERROR(VLOOKUP(A332,[2]Sheet1!$A:$I,5,FALSE),0)</f>
        <v>0</v>
      </c>
      <c r="J332" s="13">
        <f>IFERROR(VLOOKUP(A332,[2]Sheet1!$A:$I,6,FALSE),0)</f>
        <v>0</v>
      </c>
      <c r="K332" s="13">
        <f>IFERROR(VLOOKUP(A332,[2]Sheet1!$A:$I,7,FALSE),0)</f>
        <v>0</v>
      </c>
      <c r="L332" s="13">
        <f>IFERROR(VLOOKUP(A332,[2]Sheet1!$A:$I,8,FALSE),0)</f>
        <v>0</v>
      </c>
      <c r="M332" s="13">
        <f>IFERROR(VLOOKUP(A332,[2]Sheet1!$A:$I,9,FALSE),0)</f>
        <v>0</v>
      </c>
      <c r="N332" s="13">
        <f>IFERROR(VLOOKUP(A332,[3]Sheet1!$A:$G,2,FALSE),0)</f>
        <v>0</v>
      </c>
      <c r="O332" s="13">
        <f>IFERROR(VLOOKUP(A332,[3]Sheet1!$A:$G,3,FALSE),0)</f>
        <v>0</v>
      </c>
      <c r="P332" s="13">
        <f>IFERROR(VLOOKUP(A332,[3]Sheet1!$A:$G,4,FALSE),0)</f>
        <v>0</v>
      </c>
      <c r="Q332" s="13">
        <f>IFERROR(VLOOKUP(A332,[3]Sheet1!$A:$G,5,FALSE),0)</f>
        <v>0</v>
      </c>
      <c r="R332" s="13">
        <f>IFERROR(VLOOKUP(A332,[3]Sheet1!$A:$H,6,FALSE),0)</f>
        <v>0</v>
      </c>
      <c r="S332" s="13">
        <f>IFERROR(VLOOKUP(A332,[3]Sheet1!$A:$I,7,FALSE),0)</f>
        <v>0</v>
      </c>
      <c r="T332" s="13" t="str">
        <f t="shared" si="31"/>
        <v>Sim</v>
      </c>
      <c r="U332" s="13" t="str">
        <f t="shared" si="32"/>
        <v>Sim</v>
      </c>
      <c r="V332" s="13" t="str">
        <f t="shared" si="33"/>
        <v>Sim</v>
      </c>
      <c r="W332" s="13" t="str">
        <f t="shared" si="34"/>
        <v>Sim</v>
      </c>
      <c r="X332" s="13" t="str">
        <f t="shared" si="35"/>
        <v>Sim</v>
      </c>
      <c r="Y332" s="13" t="str">
        <f t="shared" si="36"/>
        <v>Sim</v>
      </c>
    </row>
    <row r="333" spans="1:25">
      <c r="A333" s="9">
        <v>291077</v>
      </c>
      <c r="B333" s="13">
        <f>IFERROR(VLOOKUP(A333,[1]Monitoramento_Base_somente_Said!$A:$J,5,FALSE),0)</f>
        <v>4424</v>
      </c>
      <c r="C333" s="13">
        <f>IFERROR(VLOOKUP(A333,[1]Monitoramento_Base_somente_Said!$A:$J,6,FALSE),0)</f>
        <v>68761234</v>
      </c>
      <c r="D333" s="13">
        <f>IFERROR(VLOOKUP(A333,[1]Monitoramento_Base_somente_Said!$A:$J,7,FALSE),0)</f>
        <v>19273</v>
      </c>
      <c r="E333" s="13">
        <f>IFERROR(VLOOKUP(A333,[1]Monitoramento_Base_somente_Said!$A:$J,8,FALSE),0)</f>
        <v>65223769</v>
      </c>
      <c r="F333" s="13">
        <f>IFERROR(VLOOKUP(A333,[1]Monitoramento_Base_somente_Said!$A:$J,9,FALSE),0)</f>
        <v>21706</v>
      </c>
      <c r="G333" s="13">
        <f>IFERROR(VLOOKUP(A333,[1]Monitoramento_Base_somente_Said!$A:$J,10,FALSE),0)</f>
        <v>26953804</v>
      </c>
      <c r="H333" s="13">
        <f>IFERROR(VLOOKUP(A333,[2]Sheet1!$A:$I,4,FALSE),0)</f>
        <v>0</v>
      </c>
      <c r="I333" s="13">
        <f>IFERROR(VLOOKUP(A333,[2]Sheet1!$A:$I,5,FALSE),0)</f>
        <v>0</v>
      </c>
      <c r="J333" s="13">
        <f>IFERROR(VLOOKUP(A333,[2]Sheet1!$A:$I,6,FALSE),0)</f>
        <v>0</v>
      </c>
      <c r="K333" s="13">
        <f>IFERROR(VLOOKUP(A333,[2]Sheet1!$A:$I,7,FALSE),0)</f>
        <v>0</v>
      </c>
      <c r="L333" s="13">
        <f>IFERROR(VLOOKUP(A333,[2]Sheet1!$A:$I,8,FALSE),0)</f>
        <v>0</v>
      </c>
      <c r="M333" s="13">
        <f>IFERROR(VLOOKUP(A333,[2]Sheet1!$A:$I,9,FALSE),0)</f>
        <v>0</v>
      </c>
      <c r="N333" s="13">
        <f>IFERROR(VLOOKUP(A333,[3]Sheet1!$A:$G,2,FALSE),0)</f>
        <v>0</v>
      </c>
      <c r="O333" s="13">
        <f>IFERROR(VLOOKUP(A333,[3]Sheet1!$A:$G,3,FALSE),0)</f>
        <v>0</v>
      </c>
      <c r="P333" s="13">
        <f>IFERROR(VLOOKUP(A333,[3]Sheet1!$A:$G,4,FALSE),0)</f>
        <v>0</v>
      </c>
      <c r="Q333" s="13">
        <f>IFERROR(VLOOKUP(A333,[3]Sheet1!$A:$G,5,FALSE),0)</f>
        <v>0</v>
      </c>
      <c r="R333" s="13">
        <f>IFERROR(VLOOKUP(A333,[3]Sheet1!$A:$H,6,FALSE),0)</f>
        <v>0</v>
      </c>
      <c r="S333" s="13">
        <f>IFERROR(VLOOKUP(A333,[3]Sheet1!$A:$I,7,FALSE),0)</f>
        <v>0</v>
      </c>
      <c r="T333" s="13" t="str">
        <f t="shared" si="31"/>
        <v>Sim</v>
      </c>
      <c r="U333" s="13" t="str">
        <f t="shared" si="32"/>
        <v>Sim</v>
      </c>
      <c r="V333" s="13" t="str">
        <f t="shared" si="33"/>
        <v>Sim</v>
      </c>
      <c r="W333" s="13" t="str">
        <f t="shared" si="34"/>
        <v>Sim</v>
      </c>
      <c r="X333" s="13" t="str">
        <f t="shared" si="35"/>
        <v>Sim</v>
      </c>
      <c r="Y333" s="13" t="str">
        <f t="shared" si="36"/>
        <v>Sim</v>
      </c>
    </row>
    <row r="334" spans="1:25">
      <c r="A334" s="9">
        <v>291085</v>
      </c>
      <c r="B334" s="13">
        <f>IFERROR(VLOOKUP(A334,[1]Monitoramento_Base_somente_Said!$A:$J,5,FALSE),0)</f>
        <v>44379</v>
      </c>
      <c r="C334" s="13">
        <f>IFERROR(VLOOKUP(A334,[1]Monitoramento_Base_somente_Said!$A:$J,6,FALSE),0)</f>
        <v>30019071</v>
      </c>
      <c r="D334" s="13">
        <f>IFERROR(VLOOKUP(A334,[1]Monitoramento_Base_somente_Said!$A:$J,7,FALSE),0)</f>
        <v>23380</v>
      </c>
      <c r="E334" s="13">
        <f>IFERROR(VLOOKUP(A334,[1]Monitoramento_Base_somente_Said!$A:$J,8,FALSE),0)</f>
        <v>27023554</v>
      </c>
      <c r="F334" s="13">
        <f>IFERROR(VLOOKUP(A334,[1]Monitoramento_Base_somente_Said!$A:$J,9,FALSE),0)</f>
        <v>5018</v>
      </c>
      <c r="G334" s="13">
        <f>IFERROR(VLOOKUP(A334,[1]Monitoramento_Base_somente_Said!$A:$J,10,FALSE),0)</f>
        <v>10924492</v>
      </c>
      <c r="H334" s="13">
        <f>IFERROR(VLOOKUP(A334,[2]Sheet1!$A:$I,4,FALSE),0)</f>
        <v>0</v>
      </c>
      <c r="I334" s="13">
        <f>IFERROR(VLOOKUP(A334,[2]Sheet1!$A:$I,5,FALSE),0)</f>
        <v>0</v>
      </c>
      <c r="J334" s="13">
        <f>IFERROR(VLOOKUP(A334,[2]Sheet1!$A:$I,6,FALSE),0)</f>
        <v>0</v>
      </c>
      <c r="K334" s="13">
        <f>IFERROR(VLOOKUP(A334,[2]Sheet1!$A:$I,7,FALSE),0)</f>
        <v>0</v>
      </c>
      <c r="L334" s="13">
        <f>IFERROR(VLOOKUP(A334,[2]Sheet1!$A:$I,8,FALSE),0)</f>
        <v>0</v>
      </c>
      <c r="M334" s="13">
        <f>IFERROR(VLOOKUP(A334,[2]Sheet1!$A:$I,9,FALSE),0)</f>
        <v>0</v>
      </c>
      <c r="N334" s="13">
        <f>IFERROR(VLOOKUP(A334,[3]Sheet1!$A:$G,2,FALSE),0)</f>
        <v>0</v>
      </c>
      <c r="O334" s="13">
        <f>IFERROR(VLOOKUP(A334,[3]Sheet1!$A:$G,3,FALSE),0)</f>
        <v>0</v>
      </c>
      <c r="P334" s="13">
        <f>IFERROR(VLOOKUP(A334,[3]Sheet1!$A:$G,4,FALSE),0)</f>
        <v>0</v>
      </c>
      <c r="Q334" s="13">
        <f>IFERROR(VLOOKUP(A334,[3]Sheet1!$A:$G,5,FALSE),0)</f>
        <v>0</v>
      </c>
      <c r="R334" s="13">
        <f>IFERROR(VLOOKUP(A334,[3]Sheet1!$A:$H,6,FALSE),0)</f>
        <v>0</v>
      </c>
      <c r="S334" s="13">
        <f>IFERROR(VLOOKUP(A334,[3]Sheet1!$A:$I,7,FALSE),0)</f>
        <v>0</v>
      </c>
      <c r="T334" s="13" t="str">
        <f t="shared" si="31"/>
        <v>Sim</v>
      </c>
      <c r="U334" s="13" t="str">
        <f t="shared" si="32"/>
        <v>Sim</v>
      </c>
      <c r="V334" s="13" t="str">
        <f t="shared" si="33"/>
        <v>Sim</v>
      </c>
      <c r="W334" s="13" t="str">
        <f t="shared" si="34"/>
        <v>Sim</v>
      </c>
      <c r="X334" s="13" t="str">
        <f t="shared" si="35"/>
        <v>Sim</v>
      </c>
      <c r="Y334" s="13" t="str">
        <f t="shared" si="36"/>
        <v>Sim</v>
      </c>
    </row>
    <row r="335" spans="1:25">
      <c r="A335" s="9">
        <v>291090</v>
      </c>
      <c r="B335" s="13">
        <f>IFERROR(VLOOKUP(A335,[1]Monitoramento_Base_somente_Said!$A:$J,5,FALSE),0)</f>
        <v>0</v>
      </c>
      <c r="C335" s="13">
        <f>IFERROR(VLOOKUP(A335,[1]Monitoramento_Base_somente_Said!$A:$J,6,FALSE),0)</f>
        <v>23051644</v>
      </c>
      <c r="D335" s="13">
        <f>IFERROR(VLOOKUP(A335,[1]Monitoramento_Base_somente_Said!$A:$J,7,FALSE),0)</f>
        <v>0</v>
      </c>
      <c r="E335" s="13">
        <f>IFERROR(VLOOKUP(A335,[1]Monitoramento_Base_somente_Said!$A:$J,8,FALSE),0)</f>
        <v>21604043</v>
      </c>
      <c r="F335" s="13">
        <f>IFERROR(VLOOKUP(A335,[1]Monitoramento_Base_somente_Said!$A:$J,9,FALSE),0)</f>
        <v>0</v>
      </c>
      <c r="G335" s="13">
        <f>IFERROR(VLOOKUP(A335,[1]Monitoramento_Base_somente_Said!$A:$J,10,FALSE),0)</f>
        <v>8910444</v>
      </c>
      <c r="H335" s="13">
        <f>IFERROR(VLOOKUP(A335,[2]Sheet1!$A:$I,4,FALSE),0)</f>
        <v>0</v>
      </c>
      <c r="I335" s="13">
        <f>IFERROR(VLOOKUP(A335,[2]Sheet1!$A:$I,5,FALSE),0)</f>
        <v>0</v>
      </c>
      <c r="J335" s="13">
        <f>IFERROR(VLOOKUP(A335,[2]Sheet1!$A:$I,6,FALSE),0)</f>
        <v>0</v>
      </c>
      <c r="K335" s="13">
        <f>IFERROR(VLOOKUP(A335,[2]Sheet1!$A:$I,7,FALSE),0)</f>
        <v>0</v>
      </c>
      <c r="L335" s="13">
        <f>IFERROR(VLOOKUP(A335,[2]Sheet1!$A:$I,8,FALSE),0)</f>
        <v>0</v>
      </c>
      <c r="M335" s="13">
        <f>IFERROR(VLOOKUP(A335,[2]Sheet1!$A:$I,9,FALSE),0)</f>
        <v>0</v>
      </c>
      <c r="N335" s="13">
        <f>IFERROR(VLOOKUP(A335,[3]Sheet1!$A:$G,2,FALSE),0)</f>
        <v>0</v>
      </c>
      <c r="O335" s="13">
        <f>IFERROR(VLOOKUP(A335,[3]Sheet1!$A:$G,3,FALSE),0)</f>
        <v>0</v>
      </c>
      <c r="P335" s="13">
        <f>IFERROR(VLOOKUP(A335,[3]Sheet1!$A:$G,4,FALSE),0)</f>
        <v>0</v>
      </c>
      <c r="Q335" s="13">
        <f>IFERROR(VLOOKUP(A335,[3]Sheet1!$A:$G,5,FALSE),0)</f>
        <v>0</v>
      </c>
      <c r="R335" s="13">
        <f>IFERROR(VLOOKUP(A335,[3]Sheet1!$A:$H,6,FALSE),0)</f>
        <v>0</v>
      </c>
      <c r="S335" s="13">
        <f>IFERROR(VLOOKUP(A335,[3]Sheet1!$A:$I,7,FALSE),0)</f>
        <v>0</v>
      </c>
      <c r="T335" s="13" t="str">
        <f t="shared" si="31"/>
        <v>Não</v>
      </c>
      <c r="U335" s="13" t="str">
        <f t="shared" si="32"/>
        <v>Sim</v>
      </c>
      <c r="V335" s="13" t="str">
        <f t="shared" si="33"/>
        <v>Não</v>
      </c>
      <c r="W335" s="13" t="str">
        <f t="shared" si="34"/>
        <v>Sim</v>
      </c>
      <c r="X335" s="13" t="str">
        <f t="shared" si="35"/>
        <v>Não</v>
      </c>
      <c r="Y335" s="13" t="str">
        <f t="shared" si="36"/>
        <v>Sim</v>
      </c>
    </row>
    <row r="336" spans="1:25">
      <c r="A336" s="19">
        <v>291100</v>
      </c>
      <c r="B336" s="13">
        <f>IFERROR(VLOOKUP(A336,[1]Monitoramento_Base_somente_Said!$A:$J,5,FALSE),0)</f>
        <v>0</v>
      </c>
      <c r="C336" s="13">
        <f>IFERROR(VLOOKUP(A336,[1]Monitoramento_Base_somente_Said!$A:$J,6,FALSE),0)</f>
        <v>8237630</v>
      </c>
      <c r="D336" s="13">
        <f>IFERROR(VLOOKUP(A336,[1]Monitoramento_Base_somente_Said!$A:$J,7,FALSE),0)</f>
        <v>0</v>
      </c>
      <c r="E336" s="13">
        <f>IFERROR(VLOOKUP(A336,[1]Monitoramento_Base_somente_Said!$A:$J,8,FALSE),0)</f>
        <v>7706170</v>
      </c>
      <c r="F336" s="13">
        <f>IFERROR(VLOOKUP(A336,[1]Monitoramento_Base_somente_Said!$A:$J,9,FALSE),0)</f>
        <v>0</v>
      </c>
      <c r="G336" s="13">
        <f>IFERROR(VLOOKUP(A336,[1]Monitoramento_Base_somente_Said!$A:$J,10,FALSE),0)</f>
        <v>3188760</v>
      </c>
      <c r="H336" s="13">
        <f>IFERROR(VLOOKUP(A336,[2]Sheet1!$A:$I,4,FALSE),0)</f>
        <v>0</v>
      </c>
      <c r="I336" s="13">
        <f>IFERROR(VLOOKUP(A336,[2]Sheet1!$A:$I,5,FALSE),0)</f>
        <v>0</v>
      </c>
      <c r="J336" s="13">
        <f>IFERROR(VLOOKUP(A336,[2]Sheet1!$A:$I,6,FALSE),0)</f>
        <v>0</v>
      </c>
      <c r="K336" s="13">
        <f>IFERROR(VLOOKUP(A336,[2]Sheet1!$A:$I,7,FALSE),0)</f>
        <v>0</v>
      </c>
      <c r="L336" s="13">
        <f>IFERROR(VLOOKUP(A336,[2]Sheet1!$A:$I,8,FALSE),0)</f>
        <v>0</v>
      </c>
      <c r="M336" s="13">
        <f>IFERROR(VLOOKUP(A336,[2]Sheet1!$A:$I,9,FALSE),0)</f>
        <v>0</v>
      </c>
      <c r="N336" s="13">
        <f>IFERROR(VLOOKUP(A336,[3]Sheet1!$A:$G,2,FALSE),0)</f>
        <v>0</v>
      </c>
      <c r="O336" s="13">
        <f>IFERROR(VLOOKUP(A336,[3]Sheet1!$A:$G,3,FALSE),0)</f>
        <v>0</v>
      </c>
      <c r="P336" s="13">
        <f>IFERROR(VLOOKUP(A336,[3]Sheet1!$A:$G,4,FALSE),0)</f>
        <v>0</v>
      </c>
      <c r="Q336" s="13">
        <f>IFERROR(VLOOKUP(A336,[3]Sheet1!$A:$G,5,FALSE),0)</f>
        <v>0</v>
      </c>
      <c r="R336" s="13">
        <f>IFERROR(VLOOKUP(A336,[3]Sheet1!$A:$H,6,FALSE),0)</f>
        <v>0</v>
      </c>
      <c r="S336" s="13">
        <f>IFERROR(VLOOKUP(A336,[3]Sheet1!$A:$I,7,FALSE),0)</f>
        <v>0</v>
      </c>
      <c r="T336" s="13" t="str">
        <f t="shared" si="31"/>
        <v>Não</v>
      </c>
      <c r="U336" s="13" t="str">
        <f t="shared" si="32"/>
        <v>Sim</v>
      </c>
      <c r="V336" s="13" t="str">
        <f t="shared" si="33"/>
        <v>Não</v>
      </c>
      <c r="W336" s="13" t="str">
        <f t="shared" si="34"/>
        <v>Sim</v>
      </c>
      <c r="X336" s="13" t="str">
        <f t="shared" si="35"/>
        <v>Não</v>
      </c>
      <c r="Y336" s="13" t="str">
        <f t="shared" si="36"/>
        <v>Sim</v>
      </c>
    </row>
    <row r="337" spans="1:25">
      <c r="A337" s="9">
        <v>291110</v>
      </c>
      <c r="B337" s="13">
        <f>IFERROR(VLOOKUP(A337,[1]Monitoramento_Base_somente_Said!$A:$J,5,FALSE),0)</f>
        <v>0</v>
      </c>
      <c r="C337" s="13">
        <f>IFERROR(VLOOKUP(A337,[1]Monitoramento_Base_somente_Said!$A:$J,6,FALSE),0)</f>
        <v>70516161</v>
      </c>
      <c r="D337" s="13">
        <f>IFERROR(VLOOKUP(A337,[1]Monitoramento_Base_somente_Said!$A:$J,7,FALSE),0)</f>
        <v>0</v>
      </c>
      <c r="E337" s="13">
        <f>IFERROR(VLOOKUP(A337,[1]Monitoramento_Base_somente_Said!$A:$J,8,FALSE),0)</f>
        <v>65739027</v>
      </c>
      <c r="F337" s="13">
        <f>IFERROR(VLOOKUP(A337,[1]Monitoramento_Base_somente_Said!$A:$J,9,FALSE),0)</f>
        <v>925347</v>
      </c>
      <c r="G337" s="13">
        <f>IFERROR(VLOOKUP(A337,[1]Monitoramento_Base_somente_Said!$A:$J,10,FALSE),0)</f>
        <v>23466888</v>
      </c>
      <c r="H337" s="13">
        <f>IFERROR(VLOOKUP(A337,[2]Sheet1!$A:$I,4,FALSE),0)</f>
        <v>0</v>
      </c>
      <c r="I337" s="13">
        <f>IFERROR(VLOOKUP(A337,[2]Sheet1!$A:$I,5,FALSE),0)</f>
        <v>0</v>
      </c>
      <c r="J337" s="13">
        <f>IFERROR(VLOOKUP(A337,[2]Sheet1!$A:$I,6,FALSE),0)</f>
        <v>0</v>
      </c>
      <c r="K337" s="13">
        <f>IFERROR(VLOOKUP(A337,[2]Sheet1!$A:$I,7,FALSE),0)</f>
        <v>0</v>
      </c>
      <c r="L337" s="13">
        <f>IFERROR(VLOOKUP(A337,[2]Sheet1!$A:$I,8,FALSE),0)</f>
        <v>0</v>
      </c>
      <c r="M337" s="13">
        <f>IFERROR(VLOOKUP(A337,[2]Sheet1!$A:$I,9,FALSE),0)</f>
        <v>0</v>
      </c>
      <c r="N337" s="13">
        <f>IFERROR(VLOOKUP(A337,[3]Sheet1!$A:$G,2,FALSE),0)</f>
        <v>0</v>
      </c>
      <c r="O337" s="13">
        <f>IFERROR(VLOOKUP(A337,[3]Sheet1!$A:$G,3,FALSE),0)</f>
        <v>0</v>
      </c>
      <c r="P337" s="13">
        <f>IFERROR(VLOOKUP(A337,[3]Sheet1!$A:$G,4,FALSE),0)</f>
        <v>0</v>
      </c>
      <c r="Q337" s="13">
        <f>IFERROR(VLOOKUP(A337,[3]Sheet1!$A:$G,5,FALSE),0)</f>
        <v>0</v>
      </c>
      <c r="R337" s="13">
        <f>IFERROR(VLOOKUP(A337,[3]Sheet1!$A:$H,6,FALSE),0)</f>
        <v>0</v>
      </c>
      <c r="S337" s="13">
        <f>IFERROR(VLOOKUP(A337,[3]Sheet1!$A:$I,7,FALSE),0)</f>
        <v>0</v>
      </c>
      <c r="T337" s="13" t="str">
        <f t="shared" si="31"/>
        <v>Não</v>
      </c>
      <c r="U337" s="13" t="str">
        <f t="shared" si="32"/>
        <v>Sim</v>
      </c>
      <c r="V337" s="13" t="str">
        <f t="shared" si="33"/>
        <v>Não</v>
      </c>
      <c r="W337" s="13" t="str">
        <f t="shared" si="34"/>
        <v>Sim</v>
      </c>
      <c r="X337" s="13" t="str">
        <f t="shared" si="35"/>
        <v>Sim</v>
      </c>
      <c r="Y337" s="13" t="str">
        <f t="shared" si="36"/>
        <v>Sim</v>
      </c>
    </row>
    <row r="338" spans="1:25">
      <c r="A338" s="9">
        <v>291120</v>
      </c>
      <c r="B338" s="13">
        <f>IFERROR(VLOOKUP(A338,[1]Monitoramento_Base_somente_Said!$A:$J,5,FALSE),0)</f>
        <v>0</v>
      </c>
      <c r="C338" s="13">
        <f>IFERROR(VLOOKUP(A338,[1]Monitoramento_Base_somente_Said!$A:$J,6,FALSE),0)</f>
        <v>36279765</v>
      </c>
      <c r="D338" s="13">
        <f>IFERROR(VLOOKUP(A338,[1]Monitoramento_Base_somente_Said!$A:$J,7,FALSE),0)</f>
        <v>0</v>
      </c>
      <c r="E338" s="13">
        <f>IFERROR(VLOOKUP(A338,[1]Monitoramento_Base_somente_Said!$A:$J,8,FALSE),0)</f>
        <v>33939135</v>
      </c>
      <c r="F338" s="13">
        <f>IFERROR(VLOOKUP(A338,[1]Monitoramento_Base_somente_Said!$A:$J,9,FALSE),0)</f>
        <v>0</v>
      </c>
      <c r="G338" s="13">
        <f>IFERROR(VLOOKUP(A338,[1]Monitoramento_Base_somente_Said!$A:$J,10,FALSE),0)</f>
        <v>14043780</v>
      </c>
      <c r="H338" s="13">
        <f>IFERROR(VLOOKUP(A338,[2]Sheet1!$A:$I,4,FALSE),0)</f>
        <v>0</v>
      </c>
      <c r="I338" s="13">
        <f>IFERROR(VLOOKUP(A338,[2]Sheet1!$A:$I,5,FALSE),0)</f>
        <v>0</v>
      </c>
      <c r="J338" s="13">
        <f>IFERROR(VLOOKUP(A338,[2]Sheet1!$A:$I,6,FALSE),0)</f>
        <v>0</v>
      </c>
      <c r="K338" s="13">
        <f>IFERROR(VLOOKUP(A338,[2]Sheet1!$A:$I,7,FALSE),0)</f>
        <v>0</v>
      </c>
      <c r="L338" s="13">
        <f>IFERROR(VLOOKUP(A338,[2]Sheet1!$A:$I,8,FALSE),0)</f>
        <v>0</v>
      </c>
      <c r="M338" s="13">
        <f>IFERROR(VLOOKUP(A338,[2]Sheet1!$A:$I,9,FALSE),0)</f>
        <v>0</v>
      </c>
      <c r="N338" s="13">
        <f>IFERROR(VLOOKUP(A338,[3]Sheet1!$A:$G,2,FALSE),0)</f>
        <v>0</v>
      </c>
      <c r="O338" s="13">
        <f>IFERROR(VLOOKUP(A338,[3]Sheet1!$A:$G,3,FALSE),0)</f>
        <v>0</v>
      </c>
      <c r="P338" s="13">
        <f>IFERROR(VLOOKUP(A338,[3]Sheet1!$A:$G,4,FALSE),0)</f>
        <v>0</v>
      </c>
      <c r="Q338" s="13">
        <f>IFERROR(VLOOKUP(A338,[3]Sheet1!$A:$G,5,FALSE),0)</f>
        <v>0</v>
      </c>
      <c r="R338" s="13">
        <f>IFERROR(VLOOKUP(A338,[3]Sheet1!$A:$H,6,FALSE),0)</f>
        <v>0</v>
      </c>
      <c r="S338" s="13">
        <f>IFERROR(VLOOKUP(A338,[3]Sheet1!$A:$I,7,FALSE),0)</f>
        <v>0</v>
      </c>
      <c r="T338" s="13" t="str">
        <f t="shared" si="31"/>
        <v>Não</v>
      </c>
      <c r="U338" s="13" t="str">
        <f t="shared" si="32"/>
        <v>Sim</v>
      </c>
      <c r="V338" s="13" t="str">
        <f t="shared" si="33"/>
        <v>Não</v>
      </c>
      <c r="W338" s="13" t="str">
        <f t="shared" si="34"/>
        <v>Sim</v>
      </c>
      <c r="X338" s="13" t="str">
        <f t="shared" si="35"/>
        <v>Não</v>
      </c>
      <c r="Y338" s="13" t="str">
        <f t="shared" si="36"/>
        <v>Sim</v>
      </c>
    </row>
    <row r="339" spans="1:25">
      <c r="A339" s="9">
        <v>291125</v>
      </c>
      <c r="B339" s="13">
        <f>IFERROR(VLOOKUP(A339,[1]Monitoramento_Base_somente_Said!$A:$J,5,FALSE),0)</f>
        <v>0</v>
      </c>
      <c r="C339" s="13">
        <f>IFERROR(VLOOKUP(A339,[1]Monitoramento_Base_somente_Said!$A:$J,6,FALSE),0)</f>
        <v>22996234</v>
      </c>
      <c r="D339" s="13">
        <f>IFERROR(VLOOKUP(A339,[1]Monitoramento_Base_somente_Said!$A:$J,7,FALSE),0)</f>
        <v>0</v>
      </c>
      <c r="E339" s="13">
        <f>IFERROR(VLOOKUP(A339,[1]Monitoramento_Base_somente_Said!$A:$J,8,FALSE),0)</f>
        <v>21083983</v>
      </c>
      <c r="F339" s="13">
        <f>IFERROR(VLOOKUP(A339,[1]Monitoramento_Base_somente_Said!$A:$J,9,FALSE),0)</f>
        <v>0</v>
      </c>
      <c r="G339" s="13">
        <f>IFERROR(VLOOKUP(A339,[1]Monitoramento_Base_somente_Said!$A:$J,10,FALSE),0)</f>
        <v>8651252</v>
      </c>
      <c r="H339" s="13">
        <f>IFERROR(VLOOKUP(A339,[2]Sheet1!$A:$I,4,FALSE),0)</f>
        <v>0</v>
      </c>
      <c r="I339" s="13">
        <f>IFERROR(VLOOKUP(A339,[2]Sheet1!$A:$I,5,FALSE),0)</f>
        <v>0</v>
      </c>
      <c r="J339" s="13">
        <f>IFERROR(VLOOKUP(A339,[2]Sheet1!$A:$I,6,FALSE),0)</f>
        <v>0</v>
      </c>
      <c r="K339" s="13">
        <f>IFERROR(VLOOKUP(A339,[2]Sheet1!$A:$I,7,FALSE),0)</f>
        <v>0</v>
      </c>
      <c r="L339" s="13">
        <f>IFERROR(VLOOKUP(A339,[2]Sheet1!$A:$I,8,FALSE),0)</f>
        <v>0</v>
      </c>
      <c r="M339" s="13">
        <f>IFERROR(VLOOKUP(A339,[2]Sheet1!$A:$I,9,FALSE),0)</f>
        <v>0</v>
      </c>
      <c r="N339" s="13">
        <f>IFERROR(VLOOKUP(A339,[3]Sheet1!$A:$G,2,FALSE),0)</f>
        <v>0</v>
      </c>
      <c r="O339" s="13">
        <f>IFERROR(VLOOKUP(A339,[3]Sheet1!$A:$G,3,FALSE),0)</f>
        <v>0</v>
      </c>
      <c r="P339" s="13">
        <f>IFERROR(VLOOKUP(A339,[3]Sheet1!$A:$G,4,FALSE),0)</f>
        <v>0</v>
      </c>
      <c r="Q339" s="13">
        <f>IFERROR(VLOOKUP(A339,[3]Sheet1!$A:$G,5,FALSE),0)</f>
        <v>0</v>
      </c>
      <c r="R339" s="13">
        <f>IFERROR(VLOOKUP(A339,[3]Sheet1!$A:$H,6,FALSE),0)</f>
        <v>0</v>
      </c>
      <c r="S339" s="13">
        <f>IFERROR(VLOOKUP(A339,[3]Sheet1!$A:$I,7,FALSE),0)</f>
        <v>0</v>
      </c>
      <c r="T339" s="13" t="str">
        <f t="shared" si="31"/>
        <v>Não</v>
      </c>
      <c r="U339" s="13" t="str">
        <f t="shared" si="32"/>
        <v>Sim</v>
      </c>
      <c r="V339" s="13" t="str">
        <f t="shared" si="33"/>
        <v>Não</v>
      </c>
      <c r="W339" s="13" t="str">
        <f t="shared" si="34"/>
        <v>Sim</v>
      </c>
      <c r="X339" s="13" t="str">
        <f t="shared" si="35"/>
        <v>Não</v>
      </c>
      <c r="Y339" s="13" t="str">
        <f t="shared" si="36"/>
        <v>Sim</v>
      </c>
    </row>
    <row r="340" spans="1:25">
      <c r="A340" s="9">
        <v>291130</v>
      </c>
      <c r="B340" s="13">
        <f>IFERROR(VLOOKUP(A340,[1]Monitoramento_Base_somente_Said!$A:$J,5,FALSE),0)</f>
        <v>8984</v>
      </c>
      <c r="C340" s="13">
        <f>IFERROR(VLOOKUP(A340,[1]Monitoramento_Base_somente_Said!$A:$J,6,FALSE),0)</f>
        <v>16466336</v>
      </c>
      <c r="D340" s="13">
        <f>IFERROR(VLOOKUP(A340,[1]Monitoramento_Base_somente_Said!$A:$J,7,FALSE),0)</f>
        <v>71628</v>
      </c>
      <c r="E340" s="13">
        <f>IFERROR(VLOOKUP(A340,[1]Monitoramento_Base_somente_Said!$A:$J,8,FALSE),0)</f>
        <v>13054067</v>
      </c>
      <c r="F340" s="13">
        <f>IFERROR(VLOOKUP(A340,[1]Monitoramento_Base_somente_Said!$A:$J,9,FALSE),0)</f>
        <v>41</v>
      </c>
      <c r="G340" s="13">
        <f>IFERROR(VLOOKUP(A340,[1]Monitoramento_Base_somente_Said!$A:$J,10,FALSE),0)</f>
        <v>6656269</v>
      </c>
      <c r="H340" s="13">
        <f>IFERROR(VLOOKUP(A340,[2]Sheet1!$A:$I,4,FALSE),0)</f>
        <v>0</v>
      </c>
      <c r="I340" s="13">
        <f>IFERROR(VLOOKUP(A340,[2]Sheet1!$A:$I,5,FALSE),0)</f>
        <v>0</v>
      </c>
      <c r="J340" s="13">
        <f>IFERROR(VLOOKUP(A340,[2]Sheet1!$A:$I,6,FALSE),0)</f>
        <v>0</v>
      </c>
      <c r="K340" s="13">
        <f>IFERROR(VLOOKUP(A340,[2]Sheet1!$A:$I,7,FALSE),0)</f>
        <v>0</v>
      </c>
      <c r="L340" s="13">
        <f>IFERROR(VLOOKUP(A340,[2]Sheet1!$A:$I,8,FALSE),0)</f>
        <v>0</v>
      </c>
      <c r="M340" s="13">
        <f>IFERROR(VLOOKUP(A340,[2]Sheet1!$A:$I,9,FALSE),0)</f>
        <v>0</v>
      </c>
      <c r="N340" s="13">
        <f>IFERROR(VLOOKUP(A340,[3]Sheet1!$A:$G,2,FALSE),0)</f>
        <v>0</v>
      </c>
      <c r="O340" s="13">
        <f>IFERROR(VLOOKUP(A340,[3]Sheet1!$A:$G,3,FALSE),0)</f>
        <v>0</v>
      </c>
      <c r="P340" s="13">
        <f>IFERROR(VLOOKUP(A340,[3]Sheet1!$A:$G,4,FALSE),0)</f>
        <v>0</v>
      </c>
      <c r="Q340" s="13">
        <f>IFERROR(VLOOKUP(A340,[3]Sheet1!$A:$G,5,FALSE),0)</f>
        <v>0</v>
      </c>
      <c r="R340" s="13">
        <f>IFERROR(VLOOKUP(A340,[3]Sheet1!$A:$H,6,FALSE),0)</f>
        <v>0</v>
      </c>
      <c r="S340" s="13">
        <f>IFERROR(VLOOKUP(A340,[3]Sheet1!$A:$I,7,FALSE),0)</f>
        <v>0</v>
      </c>
      <c r="T340" s="13" t="str">
        <f t="shared" si="31"/>
        <v>Sim</v>
      </c>
      <c r="U340" s="13" t="str">
        <f t="shared" si="32"/>
        <v>Sim</v>
      </c>
      <c r="V340" s="13" t="str">
        <f t="shared" si="33"/>
        <v>Sim</v>
      </c>
      <c r="W340" s="13" t="str">
        <f t="shared" si="34"/>
        <v>Sim</v>
      </c>
      <c r="X340" s="13" t="str">
        <f t="shared" si="35"/>
        <v>Sim</v>
      </c>
      <c r="Y340" s="13" t="str">
        <f t="shared" si="36"/>
        <v>Sim</v>
      </c>
    </row>
    <row r="341" spans="1:25">
      <c r="A341" s="9">
        <v>291140</v>
      </c>
      <c r="B341" s="13">
        <f>IFERROR(VLOOKUP(A341,[1]Monitoramento_Base_somente_Said!$A:$J,5,FALSE),0)</f>
        <v>11690</v>
      </c>
      <c r="C341" s="13">
        <f>IFERROR(VLOOKUP(A341,[1]Monitoramento_Base_somente_Said!$A:$J,6,FALSE),0)</f>
        <v>24132743</v>
      </c>
      <c r="D341" s="13">
        <f>IFERROR(VLOOKUP(A341,[1]Monitoramento_Base_somente_Said!$A:$J,7,FALSE),0)</f>
        <v>0</v>
      </c>
      <c r="E341" s="13">
        <f>IFERROR(VLOOKUP(A341,[1]Monitoramento_Base_somente_Said!$A:$J,8,FALSE),0)</f>
        <v>25944937</v>
      </c>
      <c r="F341" s="13">
        <f>IFERROR(VLOOKUP(A341,[1]Monitoramento_Base_somente_Said!$A:$J,9,FALSE),0)</f>
        <v>0</v>
      </c>
      <c r="G341" s="13">
        <f>IFERROR(VLOOKUP(A341,[1]Monitoramento_Base_somente_Said!$A:$J,10,FALSE),0)</f>
        <v>10735836</v>
      </c>
      <c r="H341" s="13">
        <f>IFERROR(VLOOKUP(A341,[2]Sheet1!$A:$I,4,FALSE),0)</f>
        <v>0</v>
      </c>
      <c r="I341" s="13">
        <f>IFERROR(VLOOKUP(A341,[2]Sheet1!$A:$I,5,FALSE),0)</f>
        <v>0</v>
      </c>
      <c r="J341" s="13">
        <f>IFERROR(VLOOKUP(A341,[2]Sheet1!$A:$I,6,FALSE),0)</f>
        <v>0</v>
      </c>
      <c r="K341" s="13">
        <f>IFERROR(VLOOKUP(A341,[2]Sheet1!$A:$I,7,FALSE),0)</f>
        <v>0</v>
      </c>
      <c r="L341" s="13">
        <f>IFERROR(VLOOKUP(A341,[2]Sheet1!$A:$I,8,FALSE),0)</f>
        <v>0</v>
      </c>
      <c r="M341" s="13">
        <f>IFERROR(VLOOKUP(A341,[2]Sheet1!$A:$I,9,FALSE),0)</f>
        <v>0</v>
      </c>
      <c r="N341" s="13">
        <f>IFERROR(VLOOKUP(A341,[3]Sheet1!$A:$G,2,FALSE),0)</f>
        <v>0</v>
      </c>
      <c r="O341" s="13">
        <f>IFERROR(VLOOKUP(A341,[3]Sheet1!$A:$G,3,FALSE),0)</f>
        <v>0</v>
      </c>
      <c r="P341" s="13">
        <f>IFERROR(VLOOKUP(A341,[3]Sheet1!$A:$G,4,FALSE),0)</f>
        <v>0</v>
      </c>
      <c r="Q341" s="13">
        <f>IFERROR(VLOOKUP(A341,[3]Sheet1!$A:$G,5,FALSE),0)</f>
        <v>0</v>
      </c>
      <c r="R341" s="13">
        <f>IFERROR(VLOOKUP(A341,[3]Sheet1!$A:$H,6,FALSE),0)</f>
        <v>0</v>
      </c>
      <c r="S341" s="13">
        <f>IFERROR(VLOOKUP(A341,[3]Sheet1!$A:$I,7,FALSE),0)</f>
        <v>0</v>
      </c>
      <c r="T341" s="13" t="str">
        <f t="shared" si="31"/>
        <v>Sim</v>
      </c>
      <c r="U341" s="13" t="str">
        <f t="shared" si="32"/>
        <v>Sim</v>
      </c>
      <c r="V341" s="13" t="str">
        <f t="shared" si="33"/>
        <v>Não</v>
      </c>
      <c r="W341" s="13" t="str">
        <f t="shared" si="34"/>
        <v>Sim</v>
      </c>
      <c r="X341" s="13" t="str">
        <f t="shared" si="35"/>
        <v>Não</v>
      </c>
      <c r="Y341" s="13" t="str">
        <f t="shared" si="36"/>
        <v>Sim</v>
      </c>
    </row>
    <row r="342" spans="1:25">
      <c r="A342" s="9">
        <v>291150</v>
      </c>
      <c r="B342" s="13">
        <f>IFERROR(VLOOKUP(A342,[1]Monitoramento_Base_somente_Said!$A:$J,5,FALSE),0)</f>
        <v>0</v>
      </c>
      <c r="C342" s="13">
        <f>IFERROR(VLOOKUP(A342,[1]Monitoramento_Base_somente_Said!$A:$J,6,FALSE),0)</f>
        <v>19654682</v>
      </c>
      <c r="D342" s="13">
        <f>IFERROR(VLOOKUP(A342,[1]Monitoramento_Base_somente_Said!$A:$J,7,FALSE),0)</f>
        <v>0</v>
      </c>
      <c r="E342" s="13">
        <f>IFERROR(VLOOKUP(A342,[1]Monitoramento_Base_somente_Said!$A:$J,8,FALSE),0)</f>
        <v>18362257</v>
      </c>
      <c r="F342" s="13">
        <f>IFERROR(VLOOKUP(A342,[1]Monitoramento_Base_somente_Said!$A:$J,9,FALSE),0)</f>
        <v>0</v>
      </c>
      <c r="G342" s="13">
        <f>IFERROR(VLOOKUP(A342,[1]Monitoramento_Base_somente_Said!$A:$J,10,FALSE),0)</f>
        <v>7597428</v>
      </c>
      <c r="H342" s="13">
        <f>IFERROR(VLOOKUP(A342,[2]Sheet1!$A:$I,4,FALSE),0)</f>
        <v>0</v>
      </c>
      <c r="I342" s="13">
        <f>IFERROR(VLOOKUP(A342,[2]Sheet1!$A:$I,5,FALSE),0)</f>
        <v>0</v>
      </c>
      <c r="J342" s="13">
        <f>IFERROR(VLOOKUP(A342,[2]Sheet1!$A:$I,6,FALSE),0)</f>
        <v>0</v>
      </c>
      <c r="K342" s="13">
        <f>IFERROR(VLOOKUP(A342,[2]Sheet1!$A:$I,7,FALSE),0)</f>
        <v>0</v>
      </c>
      <c r="L342" s="13">
        <f>IFERROR(VLOOKUP(A342,[2]Sheet1!$A:$I,8,FALSE),0)</f>
        <v>0</v>
      </c>
      <c r="M342" s="13">
        <f>IFERROR(VLOOKUP(A342,[2]Sheet1!$A:$I,9,FALSE),0)</f>
        <v>0</v>
      </c>
      <c r="N342" s="13">
        <f>IFERROR(VLOOKUP(A342,[3]Sheet1!$A:$G,2,FALSE),0)</f>
        <v>0</v>
      </c>
      <c r="O342" s="13">
        <f>IFERROR(VLOOKUP(A342,[3]Sheet1!$A:$G,3,FALSE),0)</f>
        <v>0</v>
      </c>
      <c r="P342" s="13">
        <f>IFERROR(VLOOKUP(A342,[3]Sheet1!$A:$G,4,FALSE),0)</f>
        <v>0</v>
      </c>
      <c r="Q342" s="13">
        <f>IFERROR(VLOOKUP(A342,[3]Sheet1!$A:$G,5,FALSE),0)</f>
        <v>0</v>
      </c>
      <c r="R342" s="13">
        <f>IFERROR(VLOOKUP(A342,[3]Sheet1!$A:$H,6,FALSE),0)</f>
        <v>0</v>
      </c>
      <c r="S342" s="13">
        <f>IFERROR(VLOOKUP(A342,[3]Sheet1!$A:$I,7,FALSE),0)</f>
        <v>0</v>
      </c>
      <c r="T342" s="13" t="str">
        <f t="shared" si="31"/>
        <v>Não</v>
      </c>
      <c r="U342" s="13" t="str">
        <f t="shared" si="32"/>
        <v>Sim</v>
      </c>
      <c r="V342" s="13" t="str">
        <f t="shared" si="33"/>
        <v>Não</v>
      </c>
      <c r="W342" s="13" t="str">
        <f t="shared" si="34"/>
        <v>Sim</v>
      </c>
      <c r="X342" s="13" t="str">
        <f t="shared" si="35"/>
        <v>Não</v>
      </c>
      <c r="Y342" s="13" t="str">
        <f t="shared" si="36"/>
        <v>Sim</v>
      </c>
    </row>
    <row r="343" spans="1:25">
      <c r="A343" s="9">
        <v>291160</v>
      </c>
      <c r="B343" s="13">
        <f>IFERROR(VLOOKUP(A343,[1]Monitoramento_Base_somente_Said!$A:$J,5,FALSE),0)</f>
        <v>0</v>
      </c>
      <c r="C343" s="13">
        <f>IFERROR(VLOOKUP(A343,[1]Monitoramento_Base_somente_Said!$A:$J,6,FALSE),0)</f>
        <v>0</v>
      </c>
      <c r="D343" s="13">
        <f>IFERROR(VLOOKUP(A343,[1]Monitoramento_Base_somente_Said!$A:$J,7,FALSE),0)</f>
        <v>0</v>
      </c>
      <c r="E343" s="13">
        <f>IFERROR(VLOOKUP(A343,[1]Monitoramento_Base_somente_Said!$A:$J,8,FALSE),0)</f>
        <v>0</v>
      </c>
      <c r="F343" s="13">
        <f>IFERROR(VLOOKUP(A343,[1]Monitoramento_Base_somente_Said!$A:$J,9,FALSE),0)</f>
        <v>0</v>
      </c>
      <c r="G343" s="13">
        <f>IFERROR(VLOOKUP(A343,[1]Monitoramento_Base_somente_Said!$A:$J,10,FALSE),0)</f>
        <v>0</v>
      </c>
      <c r="H343" s="13">
        <f>IFERROR(VLOOKUP(A343,[2]Sheet1!$A:$I,4,FALSE),0)</f>
        <v>0</v>
      </c>
      <c r="I343" s="13">
        <f>IFERROR(VLOOKUP(A343,[2]Sheet1!$A:$I,5,FALSE),0)</f>
        <v>0</v>
      </c>
      <c r="J343" s="13">
        <f>IFERROR(VLOOKUP(A343,[2]Sheet1!$A:$I,6,FALSE),0)</f>
        <v>0</v>
      </c>
      <c r="K343" s="13">
        <f>IFERROR(VLOOKUP(A343,[2]Sheet1!$A:$I,7,FALSE),0)</f>
        <v>0</v>
      </c>
      <c r="L343" s="13">
        <f>IFERROR(VLOOKUP(A343,[2]Sheet1!$A:$I,8,FALSE),0)</f>
        <v>0</v>
      </c>
      <c r="M343" s="13">
        <f>IFERROR(VLOOKUP(A343,[2]Sheet1!$A:$I,9,FALSE),0)</f>
        <v>0</v>
      </c>
      <c r="N343" s="13">
        <f>IFERROR(VLOOKUP(A343,[3]Sheet1!$A:$G,2,FALSE),0)</f>
        <v>0</v>
      </c>
      <c r="O343" s="13">
        <f>IFERROR(VLOOKUP(A343,[3]Sheet1!$A:$G,3,FALSE),0)</f>
        <v>0</v>
      </c>
      <c r="P343" s="13">
        <f>IFERROR(VLOOKUP(A343,[3]Sheet1!$A:$G,4,FALSE),0)</f>
        <v>0</v>
      </c>
      <c r="Q343" s="13">
        <f>IFERROR(VLOOKUP(A343,[3]Sheet1!$A:$G,5,FALSE),0)</f>
        <v>0</v>
      </c>
      <c r="R343" s="13">
        <f>IFERROR(VLOOKUP(A343,[3]Sheet1!$A:$H,6,FALSE),0)</f>
        <v>0</v>
      </c>
      <c r="S343" s="13">
        <f>IFERROR(VLOOKUP(A343,[3]Sheet1!$A:$I,7,FALSE),0)</f>
        <v>0</v>
      </c>
      <c r="T343" s="13" t="str">
        <f t="shared" si="31"/>
        <v>Não</v>
      </c>
      <c r="U343" s="13" t="str">
        <f t="shared" si="32"/>
        <v>Não</v>
      </c>
      <c r="V343" s="13" t="str">
        <f t="shared" si="33"/>
        <v>Não</v>
      </c>
      <c r="W343" s="13" t="str">
        <f t="shared" si="34"/>
        <v>Não</v>
      </c>
      <c r="X343" s="13" t="str">
        <f t="shared" si="35"/>
        <v>Não</v>
      </c>
      <c r="Y343" s="13" t="str">
        <f t="shared" si="36"/>
        <v>Não</v>
      </c>
    </row>
    <row r="344" spans="1:25">
      <c r="A344" s="9">
        <v>291165</v>
      </c>
      <c r="B344" s="13">
        <f>IFERROR(VLOOKUP(A344,[1]Monitoramento_Base_somente_Said!$A:$J,5,FALSE),0)</f>
        <v>19295</v>
      </c>
      <c r="C344" s="13">
        <f>IFERROR(VLOOKUP(A344,[1]Monitoramento_Base_somente_Said!$A:$J,6,FALSE),0)</f>
        <v>40205299</v>
      </c>
      <c r="D344" s="13">
        <f>IFERROR(VLOOKUP(A344,[1]Monitoramento_Base_somente_Said!$A:$J,7,FALSE),0)</f>
        <v>32780</v>
      </c>
      <c r="E344" s="13">
        <f>IFERROR(VLOOKUP(A344,[1]Monitoramento_Base_somente_Said!$A:$J,8,FALSE),0)</f>
        <v>36886681</v>
      </c>
      <c r="F344" s="13">
        <f>IFERROR(VLOOKUP(A344,[1]Monitoramento_Base_somente_Said!$A:$J,9,FALSE),0)</f>
        <v>0</v>
      </c>
      <c r="G344" s="13">
        <f>IFERROR(VLOOKUP(A344,[1]Monitoramento_Base_somente_Said!$A:$J,10,FALSE),0)</f>
        <v>15045228</v>
      </c>
      <c r="H344" s="13">
        <f>IFERROR(VLOOKUP(A344,[2]Sheet1!$A:$I,4,FALSE),0)</f>
        <v>0</v>
      </c>
      <c r="I344" s="13">
        <f>IFERROR(VLOOKUP(A344,[2]Sheet1!$A:$I,5,FALSE),0)</f>
        <v>0</v>
      </c>
      <c r="J344" s="13">
        <f>IFERROR(VLOOKUP(A344,[2]Sheet1!$A:$I,6,FALSE),0)</f>
        <v>0</v>
      </c>
      <c r="K344" s="13">
        <f>IFERROR(VLOOKUP(A344,[2]Sheet1!$A:$I,7,FALSE),0)</f>
        <v>0</v>
      </c>
      <c r="L344" s="13">
        <f>IFERROR(VLOOKUP(A344,[2]Sheet1!$A:$I,8,FALSE),0)</f>
        <v>0</v>
      </c>
      <c r="M344" s="13">
        <f>IFERROR(VLOOKUP(A344,[2]Sheet1!$A:$I,9,FALSE),0)</f>
        <v>0</v>
      </c>
      <c r="N344" s="13">
        <f>IFERROR(VLOOKUP(A344,[3]Sheet1!$A:$G,2,FALSE),0)</f>
        <v>0</v>
      </c>
      <c r="O344" s="13">
        <f>IFERROR(VLOOKUP(A344,[3]Sheet1!$A:$G,3,FALSE),0)</f>
        <v>0</v>
      </c>
      <c r="P344" s="13">
        <f>IFERROR(VLOOKUP(A344,[3]Sheet1!$A:$G,4,FALSE),0)</f>
        <v>0</v>
      </c>
      <c r="Q344" s="13">
        <f>IFERROR(VLOOKUP(A344,[3]Sheet1!$A:$G,5,FALSE),0)</f>
        <v>0</v>
      </c>
      <c r="R344" s="13">
        <f>IFERROR(VLOOKUP(A344,[3]Sheet1!$A:$H,6,FALSE),0)</f>
        <v>0</v>
      </c>
      <c r="S344" s="13">
        <f>IFERROR(VLOOKUP(A344,[3]Sheet1!$A:$I,7,FALSE),0)</f>
        <v>0</v>
      </c>
      <c r="T344" s="13" t="str">
        <f t="shared" si="31"/>
        <v>Sim</v>
      </c>
      <c r="U344" s="13" t="str">
        <f t="shared" si="32"/>
        <v>Sim</v>
      </c>
      <c r="V344" s="13" t="str">
        <f t="shared" si="33"/>
        <v>Sim</v>
      </c>
      <c r="W344" s="13" t="str">
        <f t="shared" si="34"/>
        <v>Sim</v>
      </c>
      <c r="X344" s="13" t="str">
        <f t="shared" si="35"/>
        <v>Não</v>
      </c>
      <c r="Y344" s="13" t="str">
        <f t="shared" si="36"/>
        <v>Sim</v>
      </c>
    </row>
    <row r="345" spans="1:25">
      <c r="A345" s="9">
        <v>291170</v>
      </c>
      <c r="B345" s="13">
        <f>IFERROR(VLOOKUP(A345,[1]Monitoramento_Base_somente_Said!$A:$J,5,FALSE),0)</f>
        <v>0</v>
      </c>
      <c r="C345" s="13">
        <f>IFERROR(VLOOKUP(A345,[1]Monitoramento_Base_somente_Said!$A:$J,6,FALSE),0)</f>
        <v>80407056</v>
      </c>
      <c r="D345" s="13">
        <f>IFERROR(VLOOKUP(A345,[1]Monitoramento_Base_somente_Said!$A:$J,7,FALSE),0)</f>
        <v>0</v>
      </c>
      <c r="E345" s="13">
        <f>IFERROR(VLOOKUP(A345,[1]Monitoramento_Base_somente_Said!$A:$J,8,FALSE),0)</f>
        <v>75219504</v>
      </c>
      <c r="F345" s="13">
        <f>IFERROR(VLOOKUP(A345,[1]Monitoramento_Base_somente_Said!$A:$J,9,FALSE),0)</f>
        <v>0</v>
      </c>
      <c r="G345" s="13">
        <f>IFERROR(VLOOKUP(A345,[1]Monitoramento_Base_somente_Said!$A:$J,10,FALSE),0)</f>
        <v>31125312</v>
      </c>
      <c r="H345" s="13">
        <f>IFERROR(VLOOKUP(A345,[2]Sheet1!$A:$I,4,FALSE),0)</f>
        <v>0</v>
      </c>
      <c r="I345" s="13">
        <f>IFERROR(VLOOKUP(A345,[2]Sheet1!$A:$I,5,FALSE),0)</f>
        <v>0</v>
      </c>
      <c r="J345" s="13">
        <f>IFERROR(VLOOKUP(A345,[2]Sheet1!$A:$I,6,FALSE),0)</f>
        <v>0</v>
      </c>
      <c r="K345" s="13">
        <f>IFERROR(VLOOKUP(A345,[2]Sheet1!$A:$I,7,FALSE),0)</f>
        <v>0</v>
      </c>
      <c r="L345" s="13">
        <f>IFERROR(VLOOKUP(A345,[2]Sheet1!$A:$I,8,FALSE),0)</f>
        <v>0</v>
      </c>
      <c r="M345" s="13">
        <f>IFERROR(VLOOKUP(A345,[2]Sheet1!$A:$I,9,FALSE),0)</f>
        <v>0</v>
      </c>
      <c r="N345" s="13">
        <f>IFERROR(VLOOKUP(A345,[3]Sheet1!$A:$G,2,FALSE),0)</f>
        <v>0</v>
      </c>
      <c r="O345" s="13">
        <f>IFERROR(VLOOKUP(A345,[3]Sheet1!$A:$G,3,FALSE),0)</f>
        <v>0</v>
      </c>
      <c r="P345" s="13">
        <f>IFERROR(VLOOKUP(A345,[3]Sheet1!$A:$G,4,FALSE),0)</f>
        <v>0</v>
      </c>
      <c r="Q345" s="13">
        <f>IFERROR(VLOOKUP(A345,[3]Sheet1!$A:$G,5,FALSE),0)</f>
        <v>0</v>
      </c>
      <c r="R345" s="13">
        <f>IFERROR(VLOOKUP(A345,[3]Sheet1!$A:$H,6,FALSE),0)</f>
        <v>0</v>
      </c>
      <c r="S345" s="13">
        <f>IFERROR(VLOOKUP(A345,[3]Sheet1!$A:$I,7,FALSE),0)</f>
        <v>0</v>
      </c>
      <c r="T345" s="13" t="str">
        <f t="shared" si="31"/>
        <v>Não</v>
      </c>
      <c r="U345" s="13" t="str">
        <f t="shared" si="32"/>
        <v>Sim</v>
      </c>
      <c r="V345" s="13" t="str">
        <f t="shared" si="33"/>
        <v>Não</v>
      </c>
      <c r="W345" s="13" t="str">
        <f t="shared" si="34"/>
        <v>Sim</v>
      </c>
      <c r="X345" s="13" t="str">
        <f t="shared" si="35"/>
        <v>Não</v>
      </c>
      <c r="Y345" s="13" t="str">
        <f t="shared" si="36"/>
        <v>Sim</v>
      </c>
    </row>
    <row r="346" spans="1:25">
      <c r="A346" s="9">
        <v>291180</v>
      </c>
      <c r="B346" s="13">
        <f>IFERROR(VLOOKUP(A346,[1]Monitoramento_Base_somente_Said!$A:$J,5,FALSE),0)</f>
        <v>0</v>
      </c>
      <c r="C346" s="13">
        <f>IFERROR(VLOOKUP(A346,[1]Monitoramento_Base_somente_Said!$A:$J,6,FALSE),0)</f>
        <v>1473430</v>
      </c>
      <c r="D346" s="13">
        <f>IFERROR(VLOOKUP(A346,[1]Monitoramento_Base_somente_Said!$A:$J,7,FALSE),0)</f>
        <v>0</v>
      </c>
      <c r="E346" s="13">
        <f>IFERROR(VLOOKUP(A346,[1]Monitoramento_Base_somente_Said!$A:$J,8,FALSE),0)</f>
        <v>1378370</v>
      </c>
      <c r="F346" s="13">
        <f>IFERROR(VLOOKUP(A346,[1]Monitoramento_Base_somente_Said!$A:$J,9,FALSE),0)</f>
        <v>0</v>
      </c>
      <c r="G346" s="13">
        <f>IFERROR(VLOOKUP(A346,[1]Monitoramento_Base_somente_Said!$A:$J,10,FALSE),0)</f>
        <v>570360</v>
      </c>
      <c r="H346" s="13">
        <f>IFERROR(VLOOKUP(A346,[2]Sheet1!$A:$I,4,FALSE),0)</f>
        <v>0</v>
      </c>
      <c r="I346" s="13">
        <f>IFERROR(VLOOKUP(A346,[2]Sheet1!$A:$I,5,FALSE),0)</f>
        <v>0</v>
      </c>
      <c r="J346" s="13">
        <f>IFERROR(VLOOKUP(A346,[2]Sheet1!$A:$I,6,FALSE),0)</f>
        <v>0</v>
      </c>
      <c r="K346" s="13">
        <f>IFERROR(VLOOKUP(A346,[2]Sheet1!$A:$I,7,FALSE),0)</f>
        <v>0</v>
      </c>
      <c r="L346" s="13">
        <f>IFERROR(VLOOKUP(A346,[2]Sheet1!$A:$I,8,FALSE),0)</f>
        <v>0</v>
      </c>
      <c r="M346" s="13">
        <f>IFERROR(VLOOKUP(A346,[2]Sheet1!$A:$I,9,FALSE),0)</f>
        <v>0</v>
      </c>
      <c r="N346" s="13">
        <f>IFERROR(VLOOKUP(A346,[3]Sheet1!$A:$G,2,FALSE),0)</f>
        <v>0</v>
      </c>
      <c r="O346" s="13">
        <f>IFERROR(VLOOKUP(A346,[3]Sheet1!$A:$G,3,FALSE),0)</f>
        <v>0</v>
      </c>
      <c r="P346" s="13">
        <f>IFERROR(VLOOKUP(A346,[3]Sheet1!$A:$G,4,FALSE),0)</f>
        <v>0</v>
      </c>
      <c r="Q346" s="13">
        <f>IFERROR(VLOOKUP(A346,[3]Sheet1!$A:$G,5,FALSE),0)</f>
        <v>0</v>
      </c>
      <c r="R346" s="13">
        <f>IFERROR(VLOOKUP(A346,[3]Sheet1!$A:$H,6,FALSE),0)</f>
        <v>0</v>
      </c>
      <c r="S346" s="13">
        <f>IFERROR(VLOOKUP(A346,[3]Sheet1!$A:$I,7,FALSE),0)</f>
        <v>0</v>
      </c>
      <c r="T346" s="13" t="str">
        <f t="shared" si="31"/>
        <v>Não</v>
      </c>
      <c r="U346" s="13" t="str">
        <f t="shared" si="32"/>
        <v>Sim</v>
      </c>
      <c r="V346" s="13" t="str">
        <f t="shared" si="33"/>
        <v>Não</v>
      </c>
      <c r="W346" s="13" t="str">
        <f t="shared" si="34"/>
        <v>Sim</v>
      </c>
      <c r="X346" s="13" t="str">
        <f t="shared" si="35"/>
        <v>Não</v>
      </c>
      <c r="Y346" s="13" t="str">
        <f t="shared" si="36"/>
        <v>Sim</v>
      </c>
    </row>
    <row r="347" spans="1:25">
      <c r="A347" s="9">
        <v>291185</v>
      </c>
      <c r="B347" s="13">
        <f>IFERROR(VLOOKUP(A347,[1]Monitoramento_Base_somente_Said!$A:$J,5,FALSE),0)</f>
        <v>0</v>
      </c>
      <c r="C347" s="13">
        <f>IFERROR(VLOOKUP(A347,[1]Monitoramento_Base_somente_Said!$A:$J,6,FALSE),0)</f>
        <v>39489815</v>
      </c>
      <c r="D347" s="13">
        <f>IFERROR(VLOOKUP(A347,[1]Monitoramento_Base_somente_Said!$A:$J,7,FALSE),0)</f>
        <v>0</v>
      </c>
      <c r="E347" s="13">
        <f>IFERROR(VLOOKUP(A347,[1]Monitoramento_Base_somente_Said!$A:$J,8,FALSE),0)</f>
        <v>36942085</v>
      </c>
      <c r="F347" s="13">
        <f>IFERROR(VLOOKUP(A347,[1]Monitoramento_Base_somente_Said!$A:$J,9,FALSE),0)</f>
        <v>0</v>
      </c>
      <c r="G347" s="13">
        <f>IFERROR(VLOOKUP(A347,[1]Monitoramento_Base_somente_Said!$A:$J,10,FALSE),0)</f>
        <v>15286380</v>
      </c>
      <c r="H347" s="13">
        <f>IFERROR(VLOOKUP(A347,[2]Sheet1!$A:$I,4,FALSE),0)</f>
        <v>0</v>
      </c>
      <c r="I347" s="13">
        <f>IFERROR(VLOOKUP(A347,[2]Sheet1!$A:$I,5,FALSE),0)</f>
        <v>0</v>
      </c>
      <c r="J347" s="13">
        <f>IFERROR(VLOOKUP(A347,[2]Sheet1!$A:$I,6,FALSE),0)</f>
        <v>0</v>
      </c>
      <c r="K347" s="13">
        <f>IFERROR(VLOOKUP(A347,[2]Sheet1!$A:$I,7,FALSE),0)</f>
        <v>0</v>
      </c>
      <c r="L347" s="13">
        <f>IFERROR(VLOOKUP(A347,[2]Sheet1!$A:$I,8,FALSE),0)</f>
        <v>0</v>
      </c>
      <c r="M347" s="13">
        <f>IFERROR(VLOOKUP(A347,[2]Sheet1!$A:$I,9,FALSE),0)</f>
        <v>0</v>
      </c>
      <c r="N347" s="13">
        <f>IFERROR(VLOOKUP(A347,[3]Sheet1!$A:$G,2,FALSE),0)</f>
        <v>0</v>
      </c>
      <c r="O347" s="13">
        <f>IFERROR(VLOOKUP(A347,[3]Sheet1!$A:$G,3,FALSE),0)</f>
        <v>0</v>
      </c>
      <c r="P347" s="13">
        <f>IFERROR(VLOOKUP(A347,[3]Sheet1!$A:$G,4,FALSE),0)</f>
        <v>0</v>
      </c>
      <c r="Q347" s="13">
        <f>IFERROR(VLOOKUP(A347,[3]Sheet1!$A:$G,5,FALSE),0)</f>
        <v>0</v>
      </c>
      <c r="R347" s="13">
        <f>IFERROR(VLOOKUP(A347,[3]Sheet1!$A:$H,6,FALSE),0)</f>
        <v>0</v>
      </c>
      <c r="S347" s="13">
        <f>IFERROR(VLOOKUP(A347,[3]Sheet1!$A:$I,7,FALSE),0)</f>
        <v>0</v>
      </c>
      <c r="T347" s="13" t="str">
        <f t="shared" si="31"/>
        <v>Não</v>
      </c>
      <c r="U347" s="13" t="str">
        <f t="shared" si="32"/>
        <v>Sim</v>
      </c>
      <c r="V347" s="13" t="str">
        <f t="shared" si="33"/>
        <v>Não</v>
      </c>
      <c r="W347" s="13" t="str">
        <f t="shared" si="34"/>
        <v>Sim</v>
      </c>
      <c r="X347" s="13" t="str">
        <f t="shared" si="35"/>
        <v>Não</v>
      </c>
      <c r="Y347" s="13" t="str">
        <f t="shared" si="36"/>
        <v>Sim</v>
      </c>
    </row>
    <row r="348" spans="1:25">
      <c r="A348" s="19">
        <v>291190</v>
      </c>
      <c r="B348" s="13">
        <f>IFERROR(VLOOKUP(A348,[1]Monitoramento_Base_somente_Said!$A:$J,5,FALSE),0)</f>
        <v>0</v>
      </c>
      <c r="C348" s="13">
        <f>IFERROR(VLOOKUP(A348,[1]Monitoramento_Base_somente_Said!$A:$J,6,FALSE),0)</f>
        <v>22427322</v>
      </c>
      <c r="D348" s="13">
        <f>IFERROR(VLOOKUP(A348,[1]Monitoramento_Base_somente_Said!$A:$J,7,FALSE),0)</f>
        <v>0</v>
      </c>
      <c r="E348" s="13">
        <f>IFERROR(VLOOKUP(A348,[1]Monitoramento_Base_somente_Said!$A:$J,8,FALSE),0)</f>
        <v>20980398</v>
      </c>
      <c r="F348" s="13">
        <f>IFERROR(VLOOKUP(A348,[1]Monitoramento_Base_somente_Said!$A:$J,9,FALSE),0)</f>
        <v>0</v>
      </c>
      <c r="G348" s="13">
        <f>IFERROR(VLOOKUP(A348,[1]Monitoramento_Base_somente_Said!$A:$J,10,FALSE),0)</f>
        <v>8681544</v>
      </c>
      <c r="H348" s="13">
        <f>IFERROR(VLOOKUP(A348,[2]Sheet1!$A:$I,4,FALSE),0)</f>
        <v>0</v>
      </c>
      <c r="I348" s="13">
        <f>IFERROR(VLOOKUP(A348,[2]Sheet1!$A:$I,5,FALSE),0)</f>
        <v>0</v>
      </c>
      <c r="J348" s="13">
        <f>IFERROR(VLOOKUP(A348,[2]Sheet1!$A:$I,6,FALSE),0)</f>
        <v>0</v>
      </c>
      <c r="K348" s="13">
        <f>IFERROR(VLOOKUP(A348,[2]Sheet1!$A:$I,7,FALSE),0)</f>
        <v>0</v>
      </c>
      <c r="L348" s="13">
        <f>IFERROR(VLOOKUP(A348,[2]Sheet1!$A:$I,8,FALSE),0)</f>
        <v>0</v>
      </c>
      <c r="M348" s="13">
        <f>IFERROR(VLOOKUP(A348,[2]Sheet1!$A:$I,9,FALSE),0)</f>
        <v>0</v>
      </c>
      <c r="N348" s="13">
        <f>IFERROR(VLOOKUP(A348,[3]Sheet1!$A:$G,2,FALSE),0)</f>
        <v>0</v>
      </c>
      <c r="O348" s="13">
        <f>IFERROR(VLOOKUP(A348,[3]Sheet1!$A:$G,3,FALSE),0)</f>
        <v>0</v>
      </c>
      <c r="P348" s="13">
        <f>IFERROR(VLOOKUP(A348,[3]Sheet1!$A:$G,4,FALSE),0)</f>
        <v>0</v>
      </c>
      <c r="Q348" s="13">
        <f>IFERROR(VLOOKUP(A348,[3]Sheet1!$A:$G,5,FALSE),0)</f>
        <v>0</v>
      </c>
      <c r="R348" s="13">
        <f>IFERROR(VLOOKUP(A348,[3]Sheet1!$A:$H,6,FALSE),0)</f>
        <v>0</v>
      </c>
      <c r="S348" s="13">
        <f>IFERROR(VLOOKUP(A348,[3]Sheet1!$A:$I,7,FALSE),0)</f>
        <v>0</v>
      </c>
      <c r="T348" s="13" t="str">
        <f t="shared" si="31"/>
        <v>Não</v>
      </c>
      <c r="U348" s="13" t="str">
        <f t="shared" si="32"/>
        <v>Sim</v>
      </c>
      <c r="V348" s="13" t="str">
        <f t="shared" si="33"/>
        <v>Não</v>
      </c>
      <c r="W348" s="13" t="str">
        <f t="shared" si="34"/>
        <v>Sim</v>
      </c>
      <c r="X348" s="13" t="str">
        <f t="shared" si="35"/>
        <v>Não</v>
      </c>
      <c r="Y348" s="13" t="str">
        <f t="shared" si="36"/>
        <v>Sim</v>
      </c>
    </row>
    <row r="349" spans="1:25">
      <c r="A349" s="9">
        <v>291200</v>
      </c>
      <c r="B349" s="13">
        <f>IFERROR(VLOOKUP(A349,[1]Monitoramento_Base_somente_Said!$A:$J,5,FALSE),0)</f>
        <v>24812</v>
      </c>
      <c r="C349" s="13">
        <f>IFERROR(VLOOKUP(A349,[1]Monitoramento_Base_somente_Said!$A:$J,6,FALSE),0)</f>
        <v>9352826</v>
      </c>
      <c r="D349" s="13">
        <f>IFERROR(VLOOKUP(A349,[1]Monitoramento_Base_somente_Said!$A:$J,7,FALSE),0)</f>
        <v>45</v>
      </c>
      <c r="E349" s="13">
        <f>IFERROR(VLOOKUP(A349,[1]Monitoramento_Base_somente_Said!$A:$J,8,FALSE),0)</f>
        <v>8313317</v>
      </c>
      <c r="F349" s="13">
        <f>IFERROR(VLOOKUP(A349,[1]Monitoramento_Base_somente_Said!$A:$J,9,FALSE),0)</f>
        <v>0</v>
      </c>
      <c r="G349" s="13">
        <f>IFERROR(VLOOKUP(A349,[1]Monitoramento_Base_somente_Said!$A:$J,10,FALSE),0)</f>
        <v>3451476</v>
      </c>
      <c r="H349" s="13">
        <f>IFERROR(VLOOKUP(A349,[2]Sheet1!$A:$I,4,FALSE),0)</f>
        <v>0</v>
      </c>
      <c r="I349" s="13">
        <f>IFERROR(VLOOKUP(A349,[2]Sheet1!$A:$I,5,FALSE),0)</f>
        <v>0</v>
      </c>
      <c r="J349" s="13">
        <f>IFERROR(VLOOKUP(A349,[2]Sheet1!$A:$I,6,FALSE),0)</f>
        <v>0</v>
      </c>
      <c r="K349" s="13">
        <f>IFERROR(VLOOKUP(A349,[2]Sheet1!$A:$I,7,FALSE),0)</f>
        <v>0</v>
      </c>
      <c r="L349" s="13">
        <f>IFERROR(VLOOKUP(A349,[2]Sheet1!$A:$I,8,FALSE),0)</f>
        <v>0</v>
      </c>
      <c r="M349" s="13">
        <f>IFERROR(VLOOKUP(A349,[2]Sheet1!$A:$I,9,FALSE),0)</f>
        <v>0</v>
      </c>
      <c r="N349" s="13">
        <f>IFERROR(VLOOKUP(A349,[3]Sheet1!$A:$G,2,FALSE),0)</f>
        <v>0</v>
      </c>
      <c r="O349" s="13">
        <f>IFERROR(VLOOKUP(A349,[3]Sheet1!$A:$G,3,FALSE),0)</f>
        <v>0</v>
      </c>
      <c r="P349" s="13">
        <f>IFERROR(VLOOKUP(A349,[3]Sheet1!$A:$G,4,FALSE),0)</f>
        <v>0</v>
      </c>
      <c r="Q349" s="13">
        <f>IFERROR(VLOOKUP(A349,[3]Sheet1!$A:$G,5,FALSE),0)</f>
        <v>0</v>
      </c>
      <c r="R349" s="13">
        <f>IFERROR(VLOOKUP(A349,[3]Sheet1!$A:$H,6,FALSE),0)</f>
        <v>0</v>
      </c>
      <c r="S349" s="13">
        <f>IFERROR(VLOOKUP(A349,[3]Sheet1!$A:$I,7,FALSE),0)</f>
        <v>0</v>
      </c>
      <c r="T349" s="13" t="str">
        <f t="shared" si="31"/>
        <v>Sim</v>
      </c>
      <c r="U349" s="13" t="str">
        <f t="shared" si="32"/>
        <v>Sim</v>
      </c>
      <c r="V349" s="13" t="str">
        <f t="shared" si="33"/>
        <v>Sim</v>
      </c>
      <c r="W349" s="13" t="str">
        <f t="shared" si="34"/>
        <v>Sim</v>
      </c>
      <c r="X349" s="13" t="str">
        <f t="shared" si="35"/>
        <v>Não</v>
      </c>
      <c r="Y349" s="13" t="str">
        <f t="shared" si="36"/>
        <v>Sim</v>
      </c>
    </row>
    <row r="350" spans="1:25">
      <c r="A350" s="9">
        <v>291210</v>
      </c>
      <c r="B350" s="13">
        <f>IFERROR(VLOOKUP(A350,[1]Monitoramento_Base_somente_Said!$A:$J,5,FALSE),0)</f>
        <v>0</v>
      </c>
      <c r="C350" s="13">
        <f>IFERROR(VLOOKUP(A350,[1]Monitoramento_Base_somente_Said!$A:$J,6,FALSE),0)</f>
        <v>18968373</v>
      </c>
      <c r="D350" s="13">
        <f>IFERROR(VLOOKUP(A350,[1]Monitoramento_Base_somente_Said!$A:$J,7,FALSE),0)</f>
        <v>0</v>
      </c>
      <c r="E350" s="13">
        <f>IFERROR(VLOOKUP(A350,[1]Monitoramento_Base_somente_Said!$A:$J,8,FALSE),0)</f>
        <v>17744607</v>
      </c>
      <c r="F350" s="13">
        <f>IFERROR(VLOOKUP(A350,[1]Monitoramento_Base_somente_Said!$A:$J,9,FALSE),0)</f>
        <v>0</v>
      </c>
      <c r="G350" s="13">
        <f>IFERROR(VLOOKUP(A350,[1]Monitoramento_Base_somente_Said!$A:$J,10,FALSE),0)</f>
        <v>7342596</v>
      </c>
      <c r="H350" s="13">
        <f>IFERROR(VLOOKUP(A350,[2]Sheet1!$A:$I,4,FALSE),0)</f>
        <v>0</v>
      </c>
      <c r="I350" s="13">
        <f>IFERROR(VLOOKUP(A350,[2]Sheet1!$A:$I,5,FALSE),0)</f>
        <v>0</v>
      </c>
      <c r="J350" s="13">
        <f>IFERROR(VLOOKUP(A350,[2]Sheet1!$A:$I,6,FALSE),0)</f>
        <v>0</v>
      </c>
      <c r="K350" s="13">
        <f>IFERROR(VLOOKUP(A350,[2]Sheet1!$A:$I,7,FALSE),0)</f>
        <v>0</v>
      </c>
      <c r="L350" s="13">
        <f>IFERROR(VLOOKUP(A350,[2]Sheet1!$A:$I,8,FALSE),0)</f>
        <v>0</v>
      </c>
      <c r="M350" s="13">
        <f>IFERROR(VLOOKUP(A350,[2]Sheet1!$A:$I,9,FALSE),0)</f>
        <v>0</v>
      </c>
      <c r="N350" s="13">
        <f>IFERROR(VLOOKUP(A350,[3]Sheet1!$A:$G,2,FALSE),0)</f>
        <v>0</v>
      </c>
      <c r="O350" s="13">
        <f>IFERROR(VLOOKUP(A350,[3]Sheet1!$A:$G,3,FALSE),0)</f>
        <v>0</v>
      </c>
      <c r="P350" s="13">
        <f>IFERROR(VLOOKUP(A350,[3]Sheet1!$A:$G,4,FALSE),0)</f>
        <v>0</v>
      </c>
      <c r="Q350" s="13">
        <f>IFERROR(VLOOKUP(A350,[3]Sheet1!$A:$G,5,FALSE),0)</f>
        <v>0</v>
      </c>
      <c r="R350" s="13">
        <f>IFERROR(VLOOKUP(A350,[3]Sheet1!$A:$H,6,FALSE),0)</f>
        <v>0</v>
      </c>
      <c r="S350" s="13">
        <f>IFERROR(VLOOKUP(A350,[3]Sheet1!$A:$I,7,FALSE),0)</f>
        <v>0</v>
      </c>
      <c r="T350" s="13" t="str">
        <f t="shared" si="31"/>
        <v>Não</v>
      </c>
      <c r="U350" s="13" t="str">
        <f t="shared" si="32"/>
        <v>Sim</v>
      </c>
      <c r="V350" s="13" t="str">
        <f t="shared" si="33"/>
        <v>Não</v>
      </c>
      <c r="W350" s="13" t="str">
        <f t="shared" si="34"/>
        <v>Sim</v>
      </c>
      <c r="X350" s="13" t="str">
        <f t="shared" si="35"/>
        <v>Não</v>
      </c>
      <c r="Y350" s="13" t="str">
        <f t="shared" si="36"/>
        <v>Sim</v>
      </c>
    </row>
    <row r="351" spans="1:25">
      <c r="A351" s="9">
        <v>291220</v>
      </c>
      <c r="B351" s="13">
        <f>IFERROR(VLOOKUP(A351,[1]Monitoramento_Base_somente_Said!$A:$J,5,FALSE),0)</f>
        <v>197110</v>
      </c>
      <c r="C351" s="13">
        <f>IFERROR(VLOOKUP(A351,[1]Monitoramento_Base_somente_Said!$A:$J,6,FALSE),0)</f>
        <v>29174602</v>
      </c>
      <c r="D351" s="13">
        <f>IFERROR(VLOOKUP(A351,[1]Monitoramento_Base_somente_Said!$A:$J,7,FALSE),0)</f>
        <v>0</v>
      </c>
      <c r="E351" s="13">
        <f>IFERROR(VLOOKUP(A351,[1]Monitoramento_Base_somente_Said!$A:$J,8,FALSE),0)</f>
        <v>26516788</v>
      </c>
      <c r="F351" s="13">
        <f>IFERROR(VLOOKUP(A351,[1]Monitoramento_Base_somente_Said!$A:$J,9,FALSE),0)</f>
        <v>0</v>
      </c>
      <c r="G351" s="13">
        <f>IFERROR(VLOOKUP(A351,[1]Monitoramento_Base_somente_Said!$A:$J,10,FALSE),0)</f>
        <v>10972458</v>
      </c>
      <c r="H351" s="13">
        <f>IFERROR(VLOOKUP(A351,[2]Sheet1!$A:$I,4,FALSE),0)</f>
        <v>0</v>
      </c>
      <c r="I351" s="13">
        <f>IFERROR(VLOOKUP(A351,[2]Sheet1!$A:$I,5,FALSE),0)</f>
        <v>0</v>
      </c>
      <c r="J351" s="13">
        <f>IFERROR(VLOOKUP(A351,[2]Sheet1!$A:$I,6,FALSE),0)</f>
        <v>0</v>
      </c>
      <c r="K351" s="13">
        <f>IFERROR(VLOOKUP(A351,[2]Sheet1!$A:$I,7,FALSE),0)</f>
        <v>0</v>
      </c>
      <c r="L351" s="13">
        <f>IFERROR(VLOOKUP(A351,[2]Sheet1!$A:$I,8,FALSE),0)</f>
        <v>0</v>
      </c>
      <c r="M351" s="13">
        <f>IFERROR(VLOOKUP(A351,[2]Sheet1!$A:$I,9,FALSE),0)</f>
        <v>0</v>
      </c>
      <c r="N351" s="13">
        <f>IFERROR(VLOOKUP(A351,[3]Sheet1!$A:$G,2,FALSE),0)</f>
        <v>0</v>
      </c>
      <c r="O351" s="13">
        <f>IFERROR(VLOOKUP(A351,[3]Sheet1!$A:$G,3,FALSE),0)</f>
        <v>0</v>
      </c>
      <c r="P351" s="13">
        <f>IFERROR(VLOOKUP(A351,[3]Sheet1!$A:$G,4,FALSE),0)</f>
        <v>0</v>
      </c>
      <c r="Q351" s="13">
        <f>IFERROR(VLOOKUP(A351,[3]Sheet1!$A:$G,5,FALSE),0)</f>
        <v>0</v>
      </c>
      <c r="R351" s="13">
        <f>IFERROR(VLOOKUP(A351,[3]Sheet1!$A:$H,6,FALSE),0)</f>
        <v>0</v>
      </c>
      <c r="S351" s="13">
        <f>IFERROR(VLOOKUP(A351,[3]Sheet1!$A:$I,7,FALSE),0)</f>
        <v>0</v>
      </c>
      <c r="T351" s="13" t="str">
        <f t="shared" si="31"/>
        <v>Sim</v>
      </c>
      <c r="U351" s="13" t="str">
        <f t="shared" si="32"/>
        <v>Sim</v>
      </c>
      <c r="V351" s="13" t="str">
        <f t="shared" si="33"/>
        <v>Não</v>
      </c>
      <c r="W351" s="13" t="str">
        <f t="shared" si="34"/>
        <v>Sim</v>
      </c>
      <c r="X351" s="13" t="str">
        <f t="shared" si="35"/>
        <v>Não</v>
      </c>
      <c r="Y351" s="13" t="str">
        <f t="shared" si="36"/>
        <v>Sim</v>
      </c>
    </row>
    <row r="352" spans="1:25">
      <c r="A352" s="9">
        <v>291230</v>
      </c>
      <c r="B352" s="13">
        <f>IFERROR(VLOOKUP(A352,[1]Monitoramento_Base_somente_Said!$A:$J,5,FALSE),0)</f>
        <v>0</v>
      </c>
      <c r="C352" s="13">
        <f>IFERROR(VLOOKUP(A352,[1]Monitoramento_Base_somente_Said!$A:$J,6,FALSE),0)</f>
        <v>2046000</v>
      </c>
      <c r="D352" s="13">
        <f>IFERROR(VLOOKUP(A352,[1]Monitoramento_Base_somente_Said!$A:$J,7,FALSE),0)</f>
        <v>0</v>
      </c>
      <c r="E352" s="13">
        <f>IFERROR(VLOOKUP(A352,[1]Monitoramento_Base_somente_Said!$A:$J,8,FALSE),0)</f>
        <v>1914000</v>
      </c>
      <c r="F352" s="13">
        <f>IFERROR(VLOOKUP(A352,[1]Monitoramento_Base_somente_Said!$A:$J,9,FALSE),0)</f>
        <v>0</v>
      </c>
      <c r="G352" s="13">
        <f>IFERROR(VLOOKUP(A352,[1]Monitoramento_Base_somente_Said!$A:$J,10,FALSE),0)</f>
        <v>792000</v>
      </c>
      <c r="H352" s="13">
        <f>IFERROR(VLOOKUP(A352,[2]Sheet1!$A:$I,4,FALSE),0)</f>
        <v>0</v>
      </c>
      <c r="I352" s="13">
        <f>IFERROR(VLOOKUP(A352,[2]Sheet1!$A:$I,5,FALSE),0)</f>
        <v>0</v>
      </c>
      <c r="J352" s="13">
        <f>IFERROR(VLOOKUP(A352,[2]Sheet1!$A:$I,6,FALSE),0)</f>
        <v>0</v>
      </c>
      <c r="K352" s="13">
        <f>IFERROR(VLOOKUP(A352,[2]Sheet1!$A:$I,7,FALSE),0)</f>
        <v>0</v>
      </c>
      <c r="L352" s="13">
        <f>IFERROR(VLOOKUP(A352,[2]Sheet1!$A:$I,8,FALSE),0)</f>
        <v>0</v>
      </c>
      <c r="M352" s="13">
        <f>IFERROR(VLOOKUP(A352,[2]Sheet1!$A:$I,9,FALSE),0)</f>
        <v>0</v>
      </c>
      <c r="N352" s="13">
        <f>IFERROR(VLOOKUP(A352,[3]Sheet1!$A:$G,2,FALSE),0)</f>
        <v>0</v>
      </c>
      <c r="O352" s="13">
        <f>IFERROR(VLOOKUP(A352,[3]Sheet1!$A:$G,3,FALSE),0)</f>
        <v>0</v>
      </c>
      <c r="P352" s="13">
        <f>IFERROR(VLOOKUP(A352,[3]Sheet1!$A:$G,4,FALSE),0)</f>
        <v>0</v>
      </c>
      <c r="Q352" s="13">
        <f>IFERROR(VLOOKUP(A352,[3]Sheet1!$A:$G,5,FALSE),0)</f>
        <v>0</v>
      </c>
      <c r="R352" s="13">
        <f>IFERROR(VLOOKUP(A352,[3]Sheet1!$A:$H,6,FALSE),0)</f>
        <v>0</v>
      </c>
      <c r="S352" s="13">
        <f>IFERROR(VLOOKUP(A352,[3]Sheet1!$A:$I,7,FALSE),0)</f>
        <v>0</v>
      </c>
      <c r="T352" s="13" t="str">
        <f t="shared" si="31"/>
        <v>Não</v>
      </c>
      <c r="U352" s="13" t="str">
        <f t="shared" si="32"/>
        <v>Sim</v>
      </c>
      <c r="V352" s="13" t="str">
        <f t="shared" si="33"/>
        <v>Não</v>
      </c>
      <c r="W352" s="13" t="str">
        <f t="shared" si="34"/>
        <v>Sim</v>
      </c>
      <c r="X352" s="13" t="str">
        <f t="shared" si="35"/>
        <v>Não</v>
      </c>
      <c r="Y352" s="13" t="str">
        <f t="shared" si="36"/>
        <v>Sim</v>
      </c>
    </row>
    <row r="353" spans="1:25">
      <c r="A353" s="9">
        <v>291240</v>
      </c>
      <c r="B353" s="13">
        <f>IFERROR(VLOOKUP(A353,[1]Monitoramento_Base_somente_Said!$A:$J,5,FALSE),0)</f>
        <v>0</v>
      </c>
      <c r="C353" s="13">
        <f>IFERROR(VLOOKUP(A353,[1]Monitoramento_Base_somente_Said!$A:$J,6,FALSE),0)</f>
        <v>41050694</v>
      </c>
      <c r="D353" s="13">
        <f>IFERROR(VLOOKUP(A353,[1]Monitoramento_Base_somente_Said!$A:$J,7,FALSE),0)</f>
        <v>0</v>
      </c>
      <c r="E353" s="13">
        <f>IFERROR(VLOOKUP(A353,[1]Monitoramento_Base_somente_Said!$A:$J,8,FALSE),0)</f>
        <v>38618111</v>
      </c>
      <c r="F353" s="13">
        <f>IFERROR(VLOOKUP(A353,[1]Monitoramento_Base_somente_Said!$A:$J,9,FALSE),0)</f>
        <v>0</v>
      </c>
      <c r="G353" s="13">
        <f>IFERROR(VLOOKUP(A353,[1]Monitoramento_Base_somente_Said!$A:$J,10,FALSE),0)</f>
        <v>15979908</v>
      </c>
      <c r="H353" s="13">
        <f>IFERROR(VLOOKUP(A353,[2]Sheet1!$A:$I,4,FALSE),0)</f>
        <v>0</v>
      </c>
      <c r="I353" s="13">
        <f>IFERROR(VLOOKUP(A353,[2]Sheet1!$A:$I,5,FALSE),0)</f>
        <v>0</v>
      </c>
      <c r="J353" s="13">
        <f>IFERROR(VLOOKUP(A353,[2]Sheet1!$A:$I,6,FALSE),0)</f>
        <v>0</v>
      </c>
      <c r="K353" s="13">
        <f>IFERROR(VLOOKUP(A353,[2]Sheet1!$A:$I,7,FALSE),0)</f>
        <v>0</v>
      </c>
      <c r="L353" s="13">
        <f>IFERROR(VLOOKUP(A353,[2]Sheet1!$A:$I,8,FALSE),0)</f>
        <v>0</v>
      </c>
      <c r="M353" s="13">
        <f>IFERROR(VLOOKUP(A353,[2]Sheet1!$A:$I,9,FALSE),0)</f>
        <v>0</v>
      </c>
      <c r="N353" s="13">
        <f>IFERROR(VLOOKUP(A353,[3]Sheet1!$A:$G,2,FALSE),0)</f>
        <v>0</v>
      </c>
      <c r="O353" s="13">
        <f>IFERROR(VLOOKUP(A353,[3]Sheet1!$A:$G,3,FALSE),0)</f>
        <v>0</v>
      </c>
      <c r="P353" s="13">
        <f>IFERROR(VLOOKUP(A353,[3]Sheet1!$A:$G,4,FALSE),0)</f>
        <v>0</v>
      </c>
      <c r="Q353" s="13">
        <f>IFERROR(VLOOKUP(A353,[3]Sheet1!$A:$G,5,FALSE),0)</f>
        <v>0</v>
      </c>
      <c r="R353" s="13">
        <f>IFERROR(VLOOKUP(A353,[3]Sheet1!$A:$H,6,FALSE),0)</f>
        <v>0</v>
      </c>
      <c r="S353" s="13">
        <f>IFERROR(VLOOKUP(A353,[3]Sheet1!$A:$I,7,FALSE),0)</f>
        <v>0</v>
      </c>
      <c r="T353" s="13" t="str">
        <f t="shared" si="31"/>
        <v>Não</v>
      </c>
      <c r="U353" s="13" t="str">
        <f t="shared" si="32"/>
        <v>Sim</v>
      </c>
      <c r="V353" s="13" t="str">
        <f t="shared" si="33"/>
        <v>Não</v>
      </c>
      <c r="W353" s="13" t="str">
        <f t="shared" si="34"/>
        <v>Sim</v>
      </c>
      <c r="X353" s="13" t="str">
        <f t="shared" si="35"/>
        <v>Não</v>
      </c>
      <c r="Y353" s="13" t="str">
        <f t="shared" si="36"/>
        <v>Sim</v>
      </c>
    </row>
    <row r="354" spans="1:25">
      <c r="A354" s="9">
        <v>291250</v>
      </c>
      <c r="B354" s="13">
        <f>IFERROR(VLOOKUP(A354,[1]Monitoramento_Base_somente_Said!$A:$J,5,FALSE),0)</f>
        <v>133229</v>
      </c>
      <c r="C354" s="13">
        <f>IFERROR(VLOOKUP(A354,[1]Monitoramento_Base_somente_Said!$A:$J,6,FALSE),0)</f>
        <v>11291879</v>
      </c>
      <c r="D354" s="13">
        <f>IFERROR(VLOOKUP(A354,[1]Monitoramento_Base_somente_Said!$A:$J,7,FALSE),0)</f>
        <v>96391</v>
      </c>
      <c r="E354" s="13">
        <f>IFERROR(VLOOKUP(A354,[1]Monitoramento_Base_somente_Said!$A:$J,8,FALSE),0)</f>
        <v>11462053</v>
      </c>
      <c r="F354" s="13">
        <f>IFERROR(VLOOKUP(A354,[1]Monitoramento_Base_somente_Said!$A:$J,9,FALSE),0)</f>
        <v>19366</v>
      </c>
      <c r="G354" s="13">
        <f>IFERROR(VLOOKUP(A354,[1]Monitoramento_Base_somente_Said!$A:$J,10,FALSE),0)</f>
        <v>4898290</v>
      </c>
      <c r="H354" s="13">
        <f>IFERROR(VLOOKUP(A354,[2]Sheet1!$A:$I,4,FALSE),0)</f>
        <v>0</v>
      </c>
      <c r="I354" s="13">
        <f>IFERROR(VLOOKUP(A354,[2]Sheet1!$A:$I,5,FALSE),0)</f>
        <v>0</v>
      </c>
      <c r="J354" s="13">
        <f>IFERROR(VLOOKUP(A354,[2]Sheet1!$A:$I,6,FALSE),0)</f>
        <v>0</v>
      </c>
      <c r="K354" s="13">
        <f>IFERROR(VLOOKUP(A354,[2]Sheet1!$A:$I,7,FALSE),0)</f>
        <v>0</v>
      </c>
      <c r="L354" s="13">
        <f>IFERROR(VLOOKUP(A354,[2]Sheet1!$A:$I,8,FALSE),0)</f>
        <v>0</v>
      </c>
      <c r="M354" s="13">
        <f>IFERROR(VLOOKUP(A354,[2]Sheet1!$A:$I,9,FALSE),0)</f>
        <v>0</v>
      </c>
      <c r="N354" s="13">
        <f>IFERROR(VLOOKUP(A354,[3]Sheet1!$A:$G,2,FALSE),0)</f>
        <v>0</v>
      </c>
      <c r="O354" s="13">
        <f>IFERROR(VLOOKUP(A354,[3]Sheet1!$A:$G,3,FALSE),0)</f>
        <v>0</v>
      </c>
      <c r="P354" s="13">
        <f>IFERROR(VLOOKUP(A354,[3]Sheet1!$A:$G,4,FALSE),0)</f>
        <v>0</v>
      </c>
      <c r="Q354" s="13">
        <f>IFERROR(VLOOKUP(A354,[3]Sheet1!$A:$G,5,FALSE),0)</f>
        <v>0</v>
      </c>
      <c r="R354" s="13">
        <f>IFERROR(VLOOKUP(A354,[3]Sheet1!$A:$H,6,FALSE),0)</f>
        <v>0</v>
      </c>
      <c r="S354" s="13">
        <f>IFERROR(VLOOKUP(A354,[3]Sheet1!$A:$I,7,FALSE),0)</f>
        <v>0</v>
      </c>
      <c r="T354" s="13" t="str">
        <f t="shared" si="31"/>
        <v>Sim</v>
      </c>
      <c r="U354" s="13" t="str">
        <f t="shared" si="32"/>
        <v>Sim</v>
      </c>
      <c r="V354" s="13" t="str">
        <f t="shared" si="33"/>
        <v>Sim</v>
      </c>
      <c r="W354" s="13" t="str">
        <f t="shared" si="34"/>
        <v>Sim</v>
      </c>
      <c r="X354" s="13" t="str">
        <f t="shared" si="35"/>
        <v>Sim</v>
      </c>
      <c r="Y354" s="13" t="str">
        <f t="shared" si="36"/>
        <v>Sim</v>
      </c>
    </row>
    <row r="355" spans="1:25">
      <c r="A355" s="9">
        <v>291260</v>
      </c>
      <c r="B355" s="13">
        <f>IFERROR(VLOOKUP(A355,[1]Monitoramento_Base_somente_Said!$A:$J,5,FALSE),0)</f>
        <v>0</v>
      </c>
      <c r="C355" s="13">
        <f>IFERROR(VLOOKUP(A355,[1]Monitoramento_Base_somente_Said!$A:$J,6,FALSE),0)</f>
        <v>1991223</v>
      </c>
      <c r="D355" s="13">
        <f>IFERROR(VLOOKUP(A355,[1]Monitoramento_Base_somente_Said!$A:$J,7,FALSE),0)</f>
        <v>0</v>
      </c>
      <c r="E355" s="13">
        <f>IFERROR(VLOOKUP(A355,[1]Monitoramento_Base_somente_Said!$A:$J,8,FALSE),0)</f>
        <v>1862757</v>
      </c>
      <c r="F355" s="13">
        <f>IFERROR(VLOOKUP(A355,[1]Monitoramento_Base_somente_Said!$A:$J,9,FALSE),0)</f>
        <v>0</v>
      </c>
      <c r="G355" s="13">
        <f>IFERROR(VLOOKUP(A355,[1]Monitoramento_Base_somente_Said!$A:$J,10,FALSE),0)</f>
        <v>770796</v>
      </c>
      <c r="H355" s="13">
        <f>IFERROR(VLOOKUP(A355,[2]Sheet1!$A:$I,4,FALSE),0)</f>
        <v>0</v>
      </c>
      <c r="I355" s="13">
        <f>IFERROR(VLOOKUP(A355,[2]Sheet1!$A:$I,5,FALSE),0)</f>
        <v>0</v>
      </c>
      <c r="J355" s="13">
        <f>IFERROR(VLOOKUP(A355,[2]Sheet1!$A:$I,6,FALSE),0)</f>
        <v>0</v>
      </c>
      <c r="K355" s="13">
        <f>IFERROR(VLOOKUP(A355,[2]Sheet1!$A:$I,7,FALSE),0)</f>
        <v>0</v>
      </c>
      <c r="L355" s="13">
        <f>IFERROR(VLOOKUP(A355,[2]Sheet1!$A:$I,8,FALSE),0)</f>
        <v>0</v>
      </c>
      <c r="M355" s="13">
        <f>IFERROR(VLOOKUP(A355,[2]Sheet1!$A:$I,9,FALSE),0)</f>
        <v>0</v>
      </c>
      <c r="N355" s="13">
        <f>IFERROR(VLOOKUP(A355,[3]Sheet1!$A:$G,2,FALSE),0)</f>
        <v>0</v>
      </c>
      <c r="O355" s="13">
        <f>IFERROR(VLOOKUP(A355,[3]Sheet1!$A:$G,3,FALSE),0)</f>
        <v>0</v>
      </c>
      <c r="P355" s="13">
        <f>IFERROR(VLOOKUP(A355,[3]Sheet1!$A:$G,4,FALSE),0)</f>
        <v>0</v>
      </c>
      <c r="Q355" s="13">
        <f>IFERROR(VLOOKUP(A355,[3]Sheet1!$A:$G,5,FALSE),0)</f>
        <v>0</v>
      </c>
      <c r="R355" s="13">
        <f>IFERROR(VLOOKUP(A355,[3]Sheet1!$A:$H,6,FALSE),0)</f>
        <v>0</v>
      </c>
      <c r="S355" s="13">
        <f>IFERROR(VLOOKUP(A355,[3]Sheet1!$A:$I,7,FALSE),0)</f>
        <v>0</v>
      </c>
      <c r="T355" s="13" t="str">
        <f t="shared" si="31"/>
        <v>Não</v>
      </c>
      <c r="U355" s="13" t="str">
        <f t="shared" si="32"/>
        <v>Sim</v>
      </c>
      <c r="V355" s="13" t="str">
        <f t="shared" si="33"/>
        <v>Não</v>
      </c>
      <c r="W355" s="13" t="str">
        <f t="shared" si="34"/>
        <v>Sim</v>
      </c>
      <c r="X355" s="13" t="str">
        <f t="shared" si="35"/>
        <v>Não</v>
      </c>
      <c r="Y355" s="13" t="str">
        <f t="shared" si="36"/>
        <v>Sim</v>
      </c>
    </row>
    <row r="356" spans="1:25">
      <c r="A356" s="9">
        <v>291270</v>
      </c>
      <c r="B356" s="13">
        <f>IFERROR(VLOOKUP(A356,[1]Monitoramento_Base_somente_Said!$A:$J,5,FALSE),0)</f>
        <v>0</v>
      </c>
      <c r="C356" s="13">
        <f>IFERROR(VLOOKUP(A356,[1]Monitoramento_Base_somente_Said!$A:$J,6,FALSE),0)</f>
        <v>14569752</v>
      </c>
      <c r="D356" s="13">
        <f>IFERROR(VLOOKUP(A356,[1]Monitoramento_Base_somente_Said!$A:$J,7,FALSE),0)</f>
        <v>0</v>
      </c>
      <c r="E356" s="13">
        <f>IFERROR(VLOOKUP(A356,[1]Monitoramento_Base_somente_Said!$A:$J,8,FALSE),0)</f>
        <v>13544276</v>
      </c>
      <c r="F356" s="13">
        <f>IFERROR(VLOOKUP(A356,[1]Monitoramento_Base_somente_Said!$A:$J,9,FALSE),0)</f>
        <v>0</v>
      </c>
      <c r="G356" s="13">
        <f>IFERROR(VLOOKUP(A356,[1]Monitoramento_Base_somente_Said!$A:$J,10,FALSE),0)</f>
        <v>5604528</v>
      </c>
      <c r="H356" s="13">
        <f>IFERROR(VLOOKUP(A356,[2]Sheet1!$A:$I,4,FALSE),0)</f>
        <v>0</v>
      </c>
      <c r="I356" s="13">
        <f>IFERROR(VLOOKUP(A356,[2]Sheet1!$A:$I,5,FALSE),0)</f>
        <v>0</v>
      </c>
      <c r="J356" s="13">
        <f>IFERROR(VLOOKUP(A356,[2]Sheet1!$A:$I,6,FALSE),0)</f>
        <v>0</v>
      </c>
      <c r="K356" s="13">
        <f>IFERROR(VLOOKUP(A356,[2]Sheet1!$A:$I,7,FALSE),0)</f>
        <v>0</v>
      </c>
      <c r="L356" s="13">
        <f>IFERROR(VLOOKUP(A356,[2]Sheet1!$A:$I,8,FALSE),0)</f>
        <v>0</v>
      </c>
      <c r="M356" s="13">
        <f>IFERROR(VLOOKUP(A356,[2]Sheet1!$A:$I,9,FALSE),0)</f>
        <v>0</v>
      </c>
      <c r="N356" s="13">
        <f>IFERROR(VLOOKUP(A356,[3]Sheet1!$A:$G,2,FALSE),0)</f>
        <v>0</v>
      </c>
      <c r="O356" s="13">
        <f>IFERROR(VLOOKUP(A356,[3]Sheet1!$A:$G,3,FALSE),0)</f>
        <v>0</v>
      </c>
      <c r="P356" s="13">
        <f>IFERROR(VLOOKUP(A356,[3]Sheet1!$A:$G,4,FALSE),0)</f>
        <v>0</v>
      </c>
      <c r="Q356" s="13">
        <f>IFERROR(VLOOKUP(A356,[3]Sheet1!$A:$G,5,FALSE),0)</f>
        <v>0</v>
      </c>
      <c r="R356" s="13">
        <f>IFERROR(VLOOKUP(A356,[3]Sheet1!$A:$H,6,FALSE),0)</f>
        <v>0</v>
      </c>
      <c r="S356" s="13">
        <f>IFERROR(VLOOKUP(A356,[3]Sheet1!$A:$I,7,FALSE),0)</f>
        <v>0</v>
      </c>
      <c r="T356" s="13" t="str">
        <f t="shared" si="31"/>
        <v>Não</v>
      </c>
      <c r="U356" s="13" t="str">
        <f t="shared" si="32"/>
        <v>Sim</v>
      </c>
      <c r="V356" s="13" t="str">
        <f t="shared" si="33"/>
        <v>Não</v>
      </c>
      <c r="W356" s="13" t="str">
        <f t="shared" si="34"/>
        <v>Sim</v>
      </c>
      <c r="X356" s="13" t="str">
        <f t="shared" si="35"/>
        <v>Não</v>
      </c>
      <c r="Y356" s="13" t="str">
        <f t="shared" si="36"/>
        <v>Sim</v>
      </c>
    </row>
    <row r="357" spans="1:25">
      <c r="A357" s="9">
        <v>291280</v>
      </c>
      <c r="B357" s="13">
        <f>IFERROR(VLOOKUP(A357,[1]Monitoramento_Base_somente_Said!$A:$J,5,FALSE),0)</f>
        <v>0</v>
      </c>
      <c r="C357" s="13">
        <f>IFERROR(VLOOKUP(A357,[1]Monitoramento_Base_somente_Said!$A:$J,6,FALSE),0)</f>
        <v>8928</v>
      </c>
      <c r="D357" s="13">
        <f>IFERROR(VLOOKUP(A357,[1]Monitoramento_Base_somente_Said!$A:$J,7,FALSE),0)</f>
        <v>0</v>
      </c>
      <c r="E357" s="13">
        <f>IFERROR(VLOOKUP(A357,[1]Monitoramento_Base_somente_Said!$A:$J,8,FALSE),0)</f>
        <v>8352</v>
      </c>
      <c r="F357" s="13">
        <f>IFERROR(VLOOKUP(A357,[1]Monitoramento_Base_somente_Said!$A:$J,9,FALSE),0)</f>
        <v>0</v>
      </c>
      <c r="G357" s="13">
        <f>IFERROR(VLOOKUP(A357,[1]Monitoramento_Base_somente_Said!$A:$J,10,FALSE),0)</f>
        <v>3456</v>
      </c>
      <c r="H357" s="13">
        <f>IFERROR(VLOOKUP(A357,[2]Sheet1!$A:$I,4,FALSE),0)</f>
        <v>0</v>
      </c>
      <c r="I357" s="13">
        <f>IFERROR(VLOOKUP(A357,[2]Sheet1!$A:$I,5,FALSE),0)</f>
        <v>0</v>
      </c>
      <c r="J357" s="13">
        <f>IFERROR(VLOOKUP(A357,[2]Sheet1!$A:$I,6,FALSE),0)</f>
        <v>0</v>
      </c>
      <c r="K357" s="13">
        <f>IFERROR(VLOOKUP(A357,[2]Sheet1!$A:$I,7,FALSE),0)</f>
        <v>0</v>
      </c>
      <c r="L357" s="13">
        <f>IFERROR(VLOOKUP(A357,[2]Sheet1!$A:$I,8,FALSE),0)</f>
        <v>0</v>
      </c>
      <c r="M357" s="13">
        <f>IFERROR(VLOOKUP(A357,[2]Sheet1!$A:$I,9,FALSE),0)</f>
        <v>0</v>
      </c>
      <c r="N357" s="13">
        <f>IFERROR(VLOOKUP(A357,[3]Sheet1!$A:$G,2,FALSE),0)</f>
        <v>0</v>
      </c>
      <c r="O357" s="13">
        <f>IFERROR(VLOOKUP(A357,[3]Sheet1!$A:$G,3,FALSE),0)</f>
        <v>0</v>
      </c>
      <c r="P357" s="13">
        <f>IFERROR(VLOOKUP(A357,[3]Sheet1!$A:$G,4,FALSE),0)</f>
        <v>0</v>
      </c>
      <c r="Q357" s="13">
        <f>IFERROR(VLOOKUP(A357,[3]Sheet1!$A:$G,5,FALSE),0)</f>
        <v>0</v>
      </c>
      <c r="R357" s="13">
        <f>IFERROR(VLOOKUP(A357,[3]Sheet1!$A:$H,6,FALSE),0)</f>
        <v>0</v>
      </c>
      <c r="S357" s="13">
        <f>IFERROR(VLOOKUP(A357,[3]Sheet1!$A:$I,7,FALSE),0)</f>
        <v>0</v>
      </c>
      <c r="T357" s="13" t="str">
        <f t="shared" si="31"/>
        <v>Não</v>
      </c>
      <c r="U357" s="13" t="str">
        <f t="shared" si="32"/>
        <v>Sim</v>
      </c>
      <c r="V357" s="13" t="str">
        <f t="shared" si="33"/>
        <v>Não</v>
      </c>
      <c r="W357" s="13" t="str">
        <f t="shared" si="34"/>
        <v>Sim</v>
      </c>
      <c r="X357" s="13" t="str">
        <f t="shared" si="35"/>
        <v>Não</v>
      </c>
      <c r="Y357" s="13" t="str">
        <f t="shared" si="36"/>
        <v>Sim</v>
      </c>
    </row>
    <row r="358" spans="1:25">
      <c r="A358" s="9">
        <v>291290</v>
      </c>
      <c r="B358" s="13">
        <f>IFERROR(VLOOKUP(A358,[1]Monitoramento_Base_somente_Said!$A:$J,5,FALSE),0)</f>
        <v>0</v>
      </c>
      <c r="C358" s="13">
        <f>IFERROR(VLOOKUP(A358,[1]Monitoramento_Base_somente_Said!$A:$J,6,FALSE),0)</f>
        <v>26742212</v>
      </c>
      <c r="D358" s="13">
        <f>IFERROR(VLOOKUP(A358,[1]Monitoramento_Base_somente_Said!$A:$J,7,FALSE),0)</f>
        <v>0</v>
      </c>
      <c r="E358" s="13">
        <f>IFERROR(VLOOKUP(A358,[1]Monitoramento_Base_somente_Said!$A:$J,8,FALSE),0)</f>
        <v>25016908</v>
      </c>
      <c r="F358" s="13">
        <f>IFERROR(VLOOKUP(A358,[1]Monitoramento_Base_somente_Said!$A:$J,9,FALSE),0)</f>
        <v>0</v>
      </c>
      <c r="G358" s="13">
        <f>IFERROR(VLOOKUP(A358,[1]Monitoramento_Base_somente_Said!$A:$J,10,FALSE),0)</f>
        <v>10351824</v>
      </c>
      <c r="H358" s="13">
        <f>IFERROR(VLOOKUP(A358,[2]Sheet1!$A:$I,4,FALSE),0)</f>
        <v>0</v>
      </c>
      <c r="I358" s="13">
        <f>IFERROR(VLOOKUP(A358,[2]Sheet1!$A:$I,5,FALSE),0)</f>
        <v>0</v>
      </c>
      <c r="J358" s="13">
        <f>IFERROR(VLOOKUP(A358,[2]Sheet1!$A:$I,6,FALSE),0)</f>
        <v>0</v>
      </c>
      <c r="K358" s="13">
        <f>IFERROR(VLOOKUP(A358,[2]Sheet1!$A:$I,7,FALSE),0)</f>
        <v>0</v>
      </c>
      <c r="L358" s="13">
        <f>IFERROR(VLOOKUP(A358,[2]Sheet1!$A:$I,8,FALSE),0)</f>
        <v>0</v>
      </c>
      <c r="M358" s="13">
        <f>IFERROR(VLOOKUP(A358,[2]Sheet1!$A:$I,9,FALSE),0)</f>
        <v>0</v>
      </c>
      <c r="N358" s="13">
        <f>IFERROR(VLOOKUP(A358,[3]Sheet1!$A:$G,2,FALSE),0)</f>
        <v>0</v>
      </c>
      <c r="O358" s="13">
        <f>IFERROR(VLOOKUP(A358,[3]Sheet1!$A:$G,3,FALSE),0)</f>
        <v>0</v>
      </c>
      <c r="P358" s="13">
        <f>IFERROR(VLOOKUP(A358,[3]Sheet1!$A:$G,4,FALSE),0)</f>
        <v>0</v>
      </c>
      <c r="Q358" s="13">
        <f>IFERROR(VLOOKUP(A358,[3]Sheet1!$A:$G,5,FALSE),0)</f>
        <v>0</v>
      </c>
      <c r="R358" s="13">
        <f>IFERROR(VLOOKUP(A358,[3]Sheet1!$A:$H,6,FALSE),0)</f>
        <v>0</v>
      </c>
      <c r="S358" s="13">
        <f>IFERROR(VLOOKUP(A358,[3]Sheet1!$A:$I,7,FALSE),0)</f>
        <v>0</v>
      </c>
      <c r="T358" s="13" t="str">
        <f t="shared" si="31"/>
        <v>Não</v>
      </c>
      <c r="U358" s="13" t="str">
        <f t="shared" si="32"/>
        <v>Sim</v>
      </c>
      <c r="V358" s="13" t="str">
        <f t="shared" si="33"/>
        <v>Não</v>
      </c>
      <c r="W358" s="13" t="str">
        <f t="shared" si="34"/>
        <v>Sim</v>
      </c>
      <c r="X358" s="13" t="str">
        <f t="shared" si="35"/>
        <v>Não</v>
      </c>
      <c r="Y358" s="13" t="str">
        <f t="shared" si="36"/>
        <v>Sim</v>
      </c>
    </row>
    <row r="359" spans="1:25">
      <c r="A359" s="19">
        <v>291300</v>
      </c>
      <c r="B359" s="13">
        <f>IFERROR(VLOOKUP(A359,[1]Monitoramento_Base_somente_Said!$A:$J,5,FALSE),0)</f>
        <v>0</v>
      </c>
      <c r="C359" s="13">
        <f>IFERROR(VLOOKUP(A359,[1]Monitoramento_Base_somente_Said!$A:$J,6,FALSE),0)</f>
        <v>156593338</v>
      </c>
      <c r="D359" s="13">
        <f>IFERROR(VLOOKUP(A359,[1]Monitoramento_Base_somente_Said!$A:$J,7,FALSE),0)</f>
        <v>0</v>
      </c>
      <c r="E359" s="13">
        <f>IFERROR(VLOOKUP(A359,[1]Monitoramento_Base_somente_Said!$A:$J,8,FALSE),0)</f>
        <v>146490542</v>
      </c>
      <c r="F359" s="13">
        <f>IFERROR(VLOOKUP(A359,[1]Monitoramento_Base_somente_Said!$A:$J,9,FALSE),0)</f>
        <v>0</v>
      </c>
      <c r="G359" s="13">
        <f>IFERROR(VLOOKUP(A359,[1]Monitoramento_Base_somente_Said!$A:$J,10,FALSE),0)</f>
        <v>60616776</v>
      </c>
      <c r="H359" s="13">
        <f>IFERROR(VLOOKUP(A359,[2]Sheet1!$A:$I,4,FALSE),0)</f>
        <v>0</v>
      </c>
      <c r="I359" s="13">
        <f>IFERROR(VLOOKUP(A359,[2]Sheet1!$A:$I,5,FALSE),0)</f>
        <v>0</v>
      </c>
      <c r="J359" s="13">
        <f>IFERROR(VLOOKUP(A359,[2]Sheet1!$A:$I,6,FALSE),0)</f>
        <v>0</v>
      </c>
      <c r="K359" s="13">
        <f>IFERROR(VLOOKUP(A359,[2]Sheet1!$A:$I,7,FALSE),0)</f>
        <v>0</v>
      </c>
      <c r="L359" s="13">
        <f>IFERROR(VLOOKUP(A359,[2]Sheet1!$A:$I,8,FALSE),0)</f>
        <v>0</v>
      </c>
      <c r="M359" s="13">
        <f>IFERROR(VLOOKUP(A359,[2]Sheet1!$A:$I,9,FALSE),0)</f>
        <v>0</v>
      </c>
      <c r="N359" s="13">
        <f>IFERROR(VLOOKUP(A359,[3]Sheet1!$A:$G,2,FALSE),0)</f>
        <v>0</v>
      </c>
      <c r="O359" s="13">
        <f>IFERROR(VLOOKUP(A359,[3]Sheet1!$A:$G,3,FALSE),0)</f>
        <v>0</v>
      </c>
      <c r="P359" s="13">
        <f>IFERROR(VLOOKUP(A359,[3]Sheet1!$A:$G,4,FALSE),0)</f>
        <v>0</v>
      </c>
      <c r="Q359" s="13">
        <f>IFERROR(VLOOKUP(A359,[3]Sheet1!$A:$G,5,FALSE),0)</f>
        <v>0</v>
      </c>
      <c r="R359" s="13">
        <f>IFERROR(VLOOKUP(A359,[3]Sheet1!$A:$H,6,FALSE),0)</f>
        <v>0</v>
      </c>
      <c r="S359" s="13">
        <f>IFERROR(VLOOKUP(A359,[3]Sheet1!$A:$I,7,FALSE),0)</f>
        <v>0</v>
      </c>
      <c r="T359" s="13" t="str">
        <f t="shared" si="31"/>
        <v>Não</v>
      </c>
      <c r="U359" s="13" t="str">
        <f t="shared" si="32"/>
        <v>Sim</v>
      </c>
      <c r="V359" s="13" t="str">
        <f t="shared" si="33"/>
        <v>Não</v>
      </c>
      <c r="W359" s="13" t="str">
        <f t="shared" si="34"/>
        <v>Sim</v>
      </c>
      <c r="X359" s="13" t="str">
        <f t="shared" si="35"/>
        <v>Não</v>
      </c>
      <c r="Y359" s="13" t="str">
        <f t="shared" si="36"/>
        <v>Sim</v>
      </c>
    </row>
    <row r="360" spans="1:25">
      <c r="A360" s="9">
        <v>291310</v>
      </c>
      <c r="B360" s="13">
        <f>IFERROR(VLOOKUP(A360,[1]Monitoramento_Base_somente_Said!$A:$J,5,FALSE),0)</f>
        <v>0</v>
      </c>
      <c r="C360" s="13">
        <f>IFERROR(VLOOKUP(A360,[1]Monitoramento_Base_somente_Said!$A:$J,6,FALSE),0)</f>
        <v>76196007</v>
      </c>
      <c r="D360" s="13">
        <f>IFERROR(VLOOKUP(A360,[1]Monitoramento_Base_somente_Said!$A:$J,7,FALSE),0)</f>
        <v>0</v>
      </c>
      <c r="E360" s="13">
        <f>IFERROR(VLOOKUP(A360,[1]Monitoramento_Base_somente_Said!$A:$J,8,FALSE),0)</f>
        <v>71279013</v>
      </c>
      <c r="F360" s="13">
        <f>IFERROR(VLOOKUP(A360,[1]Monitoramento_Base_somente_Said!$A:$J,9,FALSE),0)</f>
        <v>0</v>
      </c>
      <c r="G360" s="13">
        <f>IFERROR(VLOOKUP(A360,[1]Monitoramento_Base_somente_Said!$A:$J,10,FALSE),0)</f>
        <v>29494764</v>
      </c>
      <c r="H360" s="13">
        <f>IFERROR(VLOOKUP(A360,[2]Sheet1!$A:$I,4,FALSE),0)</f>
        <v>0</v>
      </c>
      <c r="I360" s="13">
        <f>IFERROR(VLOOKUP(A360,[2]Sheet1!$A:$I,5,FALSE),0)</f>
        <v>0</v>
      </c>
      <c r="J360" s="13">
        <f>IFERROR(VLOOKUP(A360,[2]Sheet1!$A:$I,6,FALSE),0)</f>
        <v>0</v>
      </c>
      <c r="K360" s="13">
        <f>IFERROR(VLOOKUP(A360,[2]Sheet1!$A:$I,7,FALSE),0)</f>
        <v>0</v>
      </c>
      <c r="L360" s="13">
        <f>IFERROR(VLOOKUP(A360,[2]Sheet1!$A:$I,8,FALSE),0)</f>
        <v>0</v>
      </c>
      <c r="M360" s="13">
        <f>IFERROR(VLOOKUP(A360,[2]Sheet1!$A:$I,9,FALSE),0)</f>
        <v>0</v>
      </c>
      <c r="N360" s="13">
        <f>IFERROR(VLOOKUP(A360,[3]Sheet1!$A:$G,2,FALSE),0)</f>
        <v>0</v>
      </c>
      <c r="O360" s="13">
        <f>IFERROR(VLOOKUP(A360,[3]Sheet1!$A:$G,3,FALSE),0)</f>
        <v>0</v>
      </c>
      <c r="P360" s="13">
        <f>IFERROR(VLOOKUP(A360,[3]Sheet1!$A:$G,4,FALSE),0)</f>
        <v>0</v>
      </c>
      <c r="Q360" s="13">
        <f>IFERROR(VLOOKUP(A360,[3]Sheet1!$A:$G,5,FALSE),0)</f>
        <v>0</v>
      </c>
      <c r="R360" s="13">
        <f>IFERROR(VLOOKUP(A360,[3]Sheet1!$A:$H,6,FALSE),0)</f>
        <v>0</v>
      </c>
      <c r="S360" s="13">
        <f>IFERROR(VLOOKUP(A360,[3]Sheet1!$A:$I,7,FALSE),0)</f>
        <v>0</v>
      </c>
      <c r="T360" s="13" t="str">
        <f t="shared" si="31"/>
        <v>Não</v>
      </c>
      <c r="U360" s="13" t="str">
        <f t="shared" si="32"/>
        <v>Sim</v>
      </c>
      <c r="V360" s="13" t="str">
        <f t="shared" si="33"/>
        <v>Não</v>
      </c>
      <c r="W360" s="13" t="str">
        <f t="shared" si="34"/>
        <v>Sim</v>
      </c>
      <c r="X360" s="13" t="str">
        <f t="shared" si="35"/>
        <v>Não</v>
      </c>
      <c r="Y360" s="13" t="str">
        <f t="shared" si="36"/>
        <v>Sim</v>
      </c>
    </row>
    <row r="361" spans="1:25">
      <c r="A361" s="9">
        <v>291320</v>
      </c>
      <c r="B361" s="13">
        <f>IFERROR(VLOOKUP(A361,[1]Monitoramento_Base_somente_Said!$A:$J,5,FALSE),0)</f>
        <v>219000</v>
      </c>
      <c r="C361" s="13">
        <f>IFERROR(VLOOKUP(A361,[1]Monitoramento_Base_somente_Said!$A:$J,6,FALSE),0)</f>
        <v>53980316</v>
      </c>
      <c r="D361" s="13">
        <f>IFERROR(VLOOKUP(A361,[1]Monitoramento_Base_somente_Said!$A:$J,7,FALSE),0)</f>
        <v>102992</v>
      </c>
      <c r="E361" s="13">
        <f>IFERROR(VLOOKUP(A361,[1]Monitoramento_Base_somente_Said!$A:$J,8,FALSE),0)</f>
        <v>51010226</v>
      </c>
      <c r="F361" s="13">
        <f>IFERROR(VLOOKUP(A361,[1]Monitoramento_Base_somente_Said!$A:$J,9,FALSE),0)</f>
        <v>58992</v>
      </c>
      <c r="G361" s="13">
        <f>IFERROR(VLOOKUP(A361,[1]Monitoramento_Base_somente_Said!$A:$J,10,FALSE),0)</f>
        <v>19425768</v>
      </c>
      <c r="H361" s="13">
        <f>IFERROR(VLOOKUP(A361,[2]Sheet1!$A:$I,4,FALSE),0)</f>
        <v>0</v>
      </c>
      <c r="I361" s="13">
        <f>IFERROR(VLOOKUP(A361,[2]Sheet1!$A:$I,5,FALSE),0)</f>
        <v>0</v>
      </c>
      <c r="J361" s="13">
        <f>IFERROR(VLOOKUP(A361,[2]Sheet1!$A:$I,6,FALSE),0)</f>
        <v>0</v>
      </c>
      <c r="K361" s="13">
        <f>IFERROR(VLOOKUP(A361,[2]Sheet1!$A:$I,7,FALSE),0)</f>
        <v>0</v>
      </c>
      <c r="L361" s="13">
        <f>IFERROR(VLOOKUP(A361,[2]Sheet1!$A:$I,8,FALSE),0)</f>
        <v>0</v>
      </c>
      <c r="M361" s="13">
        <f>IFERROR(VLOOKUP(A361,[2]Sheet1!$A:$I,9,FALSE),0)</f>
        <v>0</v>
      </c>
      <c r="N361" s="13">
        <f>IFERROR(VLOOKUP(A361,[3]Sheet1!$A:$G,2,FALSE),0)</f>
        <v>0</v>
      </c>
      <c r="O361" s="13">
        <f>IFERROR(VLOOKUP(A361,[3]Sheet1!$A:$G,3,FALSE),0)</f>
        <v>0</v>
      </c>
      <c r="P361" s="13">
        <f>IFERROR(VLOOKUP(A361,[3]Sheet1!$A:$G,4,FALSE),0)</f>
        <v>0</v>
      </c>
      <c r="Q361" s="13">
        <f>IFERROR(VLOOKUP(A361,[3]Sheet1!$A:$G,5,FALSE),0)</f>
        <v>0</v>
      </c>
      <c r="R361" s="13">
        <f>IFERROR(VLOOKUP(A361,[3]Sheet1!$A:$H,6,FALSE),0)</f>
        <v>0</v>
      </c>
      <c r="S361" s="13">
        <f>IFERROR(VLOOKUP(A361,[3]Sheet1!$A:$I,7,FALSE),0)</f>
        <v>0</v>
      </c>
      <c r="T361" s="13" t="str">
        <f t="shared" si="31"/>
        <v>Sim</v>
      </c>
      <c r="U361" s="13" t="str">
        <f t="shared" si="32"/>
        <v>Sim</v>
      </c>
      <c r="V361" s="13" t="str">
        <f t="shared" si="33"/>
        <v>Sim</v>
      </c>
      <c r="W361" s="13" t="str">
        <f t="shared" si="34"/>
        <v>Sim</v>
      </c>
      <c r="X361" s="13" t="str">
        <f t="shared" si="35"/>
        <v>Sim</v>
      </c>
      <c r="Y361" s="13" t="str">
        <f t="shared" si="36"/>
        <v>Sim</v>
      </c>
    </row>
    <row r="362" spans="1:25">
      <c r="A362" s="9">
        <v>291330</v>
      </c>
      <c r="B362" s="13">
        <f>IFERROR(VLOOKUP(A362,[1]Monitoramento_Base_somente_Said!$A:$J,5,FALSE),0)</f>
        <v>0</v>
      </c>
      <c r="C362" s="13">
        <f>IFERROR(VLOOKUP(A362,[1]Monitoramento_Base_somente_Said!$A:$J,6,FALSE),0)</f>
        <v>10694287</v>
      </c>
      <c r="D362" s="13">
        <f>IFERROR(VLOOKUP(A362,[1]Monitoramento_Base_somente_Said!$A:$J,7,FALSE),0)</f>
        <v>0</v>
      </c>
      <c r="E362" s="13">
        <f>IFERROR(VLOOKUP(A362,[1]Monitoramento_Base_somente_Said!$A:$J,8,FALSE),0)</f>
        <v>10004333</v>
      </c>
      <c r="F362" s="13">
        <f>IFERROR(VLOOKUP(A362,[1]Monitoramento_Base_somente_Said!$A:$J,9,FALSE),0)</f>
        <v>0</v>
      </c>
      <c r="G362" s="13">
        <f>IFERROR(VLOOKUP(A362,[1]Monitoramento_Base_somente_Said!$A:$J,10,FALSE),0)</f>
        <v>4139724</v>
      </c>
      <c r="H362" s="13">
        <f>IFERROR(VLOOKUP(A362,[2]Sheet1!$A:$I,4,FALSE),0)</f>
        <v>0</v>
      </c>
      <c r="I362" s="13">
        <f>IFERROR(VLOOKUP(A362,[2]Sheet1!$A:$I,5,FALSE),0)</f>
        <v>0</v>
      </c>
      <c r="J362" s="13">
        <f>IFERROR(VLOOKUP(A362,[2]Sheet1!$A:$I,6,FALSE),0)</f>
        <v>0</v>
      </c>
      <c r="K362" s="13">
        <f>IFERROR(VLOOKUP(A362,[2]Sheet1!$A:$I,7,FALSE),0)</f>
        <v>0</v>
      </c>
      <c r="L362" s="13">
        <f>IFERROR(VLOOKUP(A362,[2]Sheet1!$A:$I,8,FALSE),0)</f>
        <v>0</v>
      </c>
      <c r="M362" s="13">
        <f>IFERROR(VLOOKUP(A362,[2]Sheet1!$A:$I,9,FALSE),0)</f>
        <v>0</v>
      </c>
      <c r="N362" s="13">
        <f>IFERROR(VLOOKUP(A362,[3]Sheet1!$A:$G,2,FALSE),0)</f>
        <v>0</v>
      </c>
      <c r="O362" s="13">
        <f>IFERROR(VLOOKUP(A362,[3]Sheet1!$A:$G,3,FALSE),0)</f>
        <v>0</v>
      </c>
      <c r="P362" s="13">
        <f>IFERROR(VLOOKUP(A362,[3]Sheet1!$A:$G,4,FALSE),0)</f>
        <v>0</v>
      </c>
      <c r="Q362" s="13">
        <f>IFERROR(VLOOKUP(A362,[3]Sheet1!$A:$G,5,FALSE),0)</f>
        <v>0</v>
      </c>
      <c r="R362" s="13">
        <f>IFERROR(VLOOKUP(A362,[3]Sheet1!$A:$H,6,FALSE),0)</f>
        <v>0</v>
      </c>
      <c r="S362" s="13">
        <f>IFERROR(VLOOKUP(A362,[3]Sheet1!$A:$I,7,FALSE),0)</f>
        <v>0</v>
      </c>
      <c r="T362" s="13" t="str">
        <f t="shared" si="31"/>
        <v>Não</v>
      </c>
      <c r="U362" s="13" t="str">
        <f t="shared" si="32"/>
        <v>Sim</v>
      </c>
      <c r="V362" s="13" t="str">
        <f t="shared" si="33"/>
        <v>Não</v>
      </c>
      <c r="W362" s="13" t="str">
        <f t="shared" si="34"/>
        <v>Sim</v>
      </c>
      <c r="X362" s="13" t="str">
        <f t="shared" si="35"/>
        <v>Não</v>
      </c>
      <c r="Y362" s="13" t="str">
        <f t="shared" si="36"/>
        <v>Sim</v>
      </c>
    </row>
    <row r="363" spans="1:25">
      <c r="A363" s="9">
        <v>291340</v>
      </c>
      <c r="B363" s="13">
        <f>IFERROR(VLOOKUP(A363,[1]Monitoramento_Base_somente_Said!$A:$J,5,FALSE),0)</f>
        <v>48895</v>
      </c>
      <c r="C363" s="13">
        <f>IFERROR(VLOOKUP(A363,[1]Monitoramento_Base_somente_Said!$A:$J,6,FALSE),0)</f>
        <v>6956567</v>
      </c>
      <c r="D363" s="13">
        <f>IFERROR(VLOOKUP(A363,[1]Monitoramento_Base_somente_Said!$A:$J,7,FALSE),0)</f>
        <v>37659</v>
      </c>
      <c r="E363" s="13">
        <f>IFERROR(VLOOKUP(A363,[1]Monitoramento_Base_somente_Said!$A:$J,8,FALSE),0)</f>
        <v>9201464</v>
      </c>
      <c r="F363" s="13">
        <f>IFERROR(VLOOKUP(A363,[1]Monitoramento_Base_somente_Said!$A:$J,9,FALSE),0)</f>
        <v>19683</v>
      </c>
      <c r="G363" s="13">
        <f>IFERROR(VLOOKUP(A363,[1]Monitoramento_Base_somente_Said!$A:$J,10,FALSE),0)</f>
        <v>4450215</v>
      </c>
      <c r="H363" s="13">
        <f>IFERROR(VLOOKUP(A363,[2]Sheet1!$A:$I,4,FALSE),0)</f>
        <v>0</v>
      </c>
      <c r="I363" s="13">
        <f>IFERROR(VLOOKUP(A363,[2]Sheet1!$A:$I,5,FALSE),0)</f>
        <v>0</v>
      </c>
      <c r="J363" s="13">
        <f>IFERROR(VLOOKUP(A363,[2]Sheet1!$A:$I,6,FALSE),0)</f>
        <v>0</v>
      </c>
      <c r="K363" s="13">
        <f>IFERROR(VLOOKUP(A363,[2]Sheet1!$A:$I,7,FALSE),0)</f>
        <v>0</v>
      </c>
      <c r="L363" s="13">
        <f>IFERROR(VLOOKUP(A363,[2]Sheet1!$A:$I,8,FALSE),0)</f>
        <v>0</v>
      </c>
      <c r="M363" s="13">
        <f>IFERROR(VLOOKUP(A363,[2]Sheet1!$A:$I,9,FALSE),0)</f>
        <v>0</v>
      </c>
      <c r="N363" s="13">
        <f>IFERROR(VLOOKUP(A363,[3]Sheet1!$A:$G,2,FALSE),0)</f>
        <v>0</v>
      </c>
      <c r="O363" s="13">
        <f>IFERROR(VLOOKUP(A363,[3]Sheet1!$A:$G,3,FALSE),0)</f>
        <v>0</v>
      </c>
      <c r="P363" s="13">
        <f>IFERROR(VLOOKUP(A363,[3]Sheet1!$A:$G,4,FALSE),0)</f>
        <v>0</v>
      </c>
      <c r="Q363" s="13">
        <f>IFERROR(VLOOKUP(A363,[3]Sheet1!$A:$G,5,FALSE),0)</f>
        <v>0</v>
      </c>
      <c r="R363" s="13">
        <f>IFERROR(VLOOKUP(A363,[3]Sheet1!$A:$H,6,FALSE),0)</f>
        <v>0</v>
      </c>
      <c r="S363" s="13">
        <f>IFERROR(VLOOKUP(A363,[3]Sheet1!$A:$I,7,FALSE),0)</f>
        <v>0</v>
      </c>
      <c r="T363" s="13" t="str">
        <f t="shared" si="31"/>
        <v>Sim</v>
      </c>
      <c r="U363" s="13" t="str">
        <f t="shared" si="32"/>
        <v>Sim</v>
      </c>
      <c r="V363" s="13" t="str">
        <f t="shared" si="33"/>
        <v>Sim</v>
      </c>
      <c r="W363" s="13" t="str">
        <f t="shared" si="34"/>
        <v>Sim</v>
      </c>
      <c r="X363" s="13" t="str">
        <f t="shared" si="35"/>
        <v>Sim</v>
      </c>
      <c r="Y363" s="13" t="str">
        <f t="shared" si="36"/>
        <v>Sim</v>
      </c>
    </row>
    <row r="364" spans="1:25">
      <c r="A364" s="19">
        <v>291345</v>
      </c>
      <c r="B364" s="13">
        <f>IFERROR(VLOOKUP(A364,[1]Monitoramento_Base_somente_Said!$A:$J,5,FALSE),0)</f>
        <v>0</v>
      </c>
      <c r="C364" s="13">
        <f>IFERROR(VLOOKUP(A364,[1]Monitoramento_Base_somente_Said!$A:$J,6,FALSE),0)</f>
        <v>58653612</v>
      </c>
      <c r="D364" s="13">
        <f>IFERROR(VLOOKUP(A364,[1]Monitoramento_Base_somente_Said!$A:$J,7,FALSE),0)</f>
        <v>0</v>
      </c>
      <c r="E364" s="13">
        <f>IFERROR(VLOOKUP(A364,[1]Monitoramento_Base_somente_Said!$A:$J,8,FALSE),0)</f>
        <v>54869508</v>
      </c>
      <c r="F364" s="13">
        <f>IFERROR(VLOOKUP(A364,[1]Monitoramento_Base_somente_Said!$A:$J,9,FALSE),0)</f>
        <v>0</v>
      </c>
      <c r="G364" s="13">
        <f>IFERROR(VLOOKUP(A364,[1]Monitoramento_Base_somente_Said!$A:$J,10,FALSE),0)</f>
        <v>22704624</v>
      </c>
      <c r="H364" s="13">
        <f>IFERROR(VLOOKUP(A364,[2]Sheet1!$A:$I,4,FALSE),0)</f>
        <v>0</v>
      </c>
      <c r="I364" s="13">
        <f>IFERROR(VLOOKUP(A364,[2]Sheet1!$A:$I,5,FALSE),0)</f>
        <v>0</v>
      </c>
      <c r="J364" s="13">
        <f>IFERROR(VLOOKUP(A364,[2]Sheet1!$A:$I,6,FALSE),0)</f>
        <v>0</v>
      </c>
      <c r="K364" s="13">
        <f>IFERROR(VLOOKUP(A364,[2]Sheet1!$A:$I,7,FALSE),0)</f>
        <v>0</v>
      </c>
      <c r="L364" s="13">
        <f>IFERROR(VLOOKUP(A364,[2]Sheet1!$A:$I,8,FALSE),0)</f>
        <v>0</v>
      </c>
      <c r="M364" s="13">
        <f>IFERROR(VLOOKUP(A364,[2]Sheet1!$A:$I,9,FALSE),0)</f>
        <v>0</v>
      </c>
      <c r="N364" s="13">
        <f>IFERROR(VLOOKUP(A364,[3]Sheet1!$A:$G,2,FALSE),0)</f>
        <v>0</v>
      </c>
      <c r="O364" s="13">
        <f>IFERROR(VLOOKUP(A364,[3]Sheet1!$A:$G,3,FALSE),0)</f>
        <v>0</v>
      </c>
      <c r="P364" s="13">
        <f>IFERROR(VLOOKUP(A364,[3]Sheet1!$A:$G,4,FALSE),0)</f>
        <v>0</v>
      </c>
      <c r="Q364" s="13">
        <f>IFERROR(VLOOKUP(A364,[3]Sheet1!$A:$G,5,FALSE),0)</f>
        <v>0</v>
      </c>
      <c r="R364" s="13">
        <f>IFERROR(VLOOKUP(A364,[3]Sheet1!$A:$H,6,FALSE),0)</f>
        <v>0</v>
      </c>
      <c r="S364" s="13">
        <f>IFERROR(VLOOKUP(A364,[3]Sheet1!$A:$I,7,FALSE),0)</f>
        <v>0</v>
      </c>
      <c r="T364" s="13" t="str">
        <f t="shared" si="31"/>
        <v>Não</v>
      </c>
      <c r="U364" s="13" t="str">
        <f t="shared" si="32"/>
        <v>Sim</v>
      </c>
      <c r="V364" s="13" t="str">
        <f t="shared" si="33"/>
        <v>Não</v>
      </c>
      <c r="W364" s="13" t="str">
        <f t="shared" si="34"/>
        <v>Sim</v>
      </c>
      <c r="X364" s="13" t="str">
        <f t="shared" si="35"/>
        <v>Não</v>
      </c>
      <c r="Y364" s="13" t="str">
        <f t="shared" si="36"/>
        <v>Sim</v>
      </c>
    </row>
    <row r="365" spans="1:25">
      <c r="A365" s="9">
        <v>291350</v>
      </c>
      <c r="B365" s="13">
        <f>IFERROR(VLOOKUP(A365,[1]Monitoramento_Base_somente_Said!$A:$J,5,FALSE),0)</f>
        <v>0</v>
      </c>
      <c r="C365" s="13">
        <f>IFERROR(VLOOKUP(A365,[1]Monitoramento_Base_somente_Said!$A:$J,6,FALSE),0)</f>
        <v>0</v>
      </c>
      <c r="D365" s="13">
        <f>IFERROR(VLOOKUP(A365,[1]Monitoramento_Base_somente_Said!$A:$J,7,FALSE),0)</f>
        <v>0</v>
      </c>
      <c r="E365" s="13">
        <f>IFERROR(VLOOKUP(A365,[1]Monitoramento_Base_somente_Said!$A:$J,8,FALSE),0)</f>
        <v>0</v>
      </c>
      <c r="F365" s="13">
        <f>IFERROR(VLOOKUP(A365,[1]Monitoramento_Base_somente_Said!$A:$J,9,FALSE),0)</f>
        <v>0</v>
      </c>
      <c r="G365" s="13">
        <f>IFERROR(VLOOKUP(A365,[1]Monitoramento_Base_somente_Said!$A:$J,10,FALSE),0)</f>
        <v>0</v>
      </c>
      <c r="H365" s="13">
        <f>IFERROR(VLOOKUP(A365,[2]Sheet1!$A:$I,4,FALSE),0)</f>
        <v>0</v>
      </c>
      <c r="I365" s="13">
        <f>IFERROR(VLOOKUP(A365,[2]Sheet1!$A:$I,5,FALSE),0)</f>
        <v>0</v>
      </c>
      <c r="J365" s="13">
        <f>IFERROR(VLOOKUP(A365,[2]Sheet1!$A:$I,6,FALSE),0)</f>
        <v>0</v>
      </c>
      <c r="K365" s="13">
        <f>IFERROR(VLOOKUP(A365,[2]Sheet1!$A:$I,7,FALSE),0)</f>
        <v>0</v>
      </c>
      <c r="L365" s="13">
        <f>IFERROR(VLOOKUP(A365,[2]Sheet1!$A:$I,8,FALSE),0)</f>
        <v>0</v>
      </c>
      <c r="M365" s="13">
        <f>IFERROR(VLOOKUP(A365,[2]Sheet1!$A:$I,9,FALSE),0)</f>
        <v>0</v>
      </c>
      <c r="N365" s="13">
        <f>IFERROR(VLOOKUP(A365,[3]Sheet1!$A:$G,2,FALSE),0)</f>
        <v>0</v>
      </c>
      <c r="O365" s="13">
        <f>IFERROR(VLOOKUP(A365,[3]Sheet1!$A:$G,3,FALSE),0)</f>
        <v>0</v>
      </c>
      <c r="P365" s="13">
        <f>IFERROR(VLOOKUP(A365,[3]Sheet1!$A:$G,4,FALSE),0)</f>
        <v>0</v>
      </c>
      <c r="Q365" s="13">
        <f>IFERROR(VLOOKUP(A365,[3]Sheet1!$A:$G,5,FALSE),0)</f>
        <v>0</v>
      </c>
      <c r="R365" s="13">
        <f>IFERROR(VLOOKUP(A365,[3]Sheet1!$A:$H,6,FALSE),0)</f>
        <v>0</v>
      </c>
      <c r="S365" s="13">
        <f>IFERROR(VLOOKUP(A365,[3]Sheet1!$A:$I,7,FALSE),0)</f>
        <v>0</v>
      </c>
      <c r="T365" s="13" t="str">
        <f t="shared" si="31"/>
        <v>Não</v>
      </c>
      <c r="U365" s="13" t="str">
        <f t="shared" si="32"/>
        <v>Não</v>
      </c>
      <c r="V365" s="13" t="str">
        <f t="shared" si="33"/>
        <v>Não</v>
      </c>
      <c r="W365" s="13" t="str">
        <f t="shared" si="34"/>
        <v>Não</v>
      </c>
      <c r="X365" s="13" t="str">
        <f t="shared" si="35"/>
        <v>Não</v>
      </c>
      <c r="Y365" s="13" t="str">
        <f t="shared" si="36"/>
        <v>Não</v>
      </c>
    </row>
    <row r="366" spans="1:25">
      <c r="A366" s="9">
        <v>291360</v>
      </c>
      <c r="B366" s="13">
        <f>IFERROR(VLOOKUP(A366,[1]Monitoramento_Base_somente_Said!$A:$J,5,FALSE),0)</f>
        <v>791698</v>
      </c>
      <c r="C366" s="13">
        <f>IFERROR(VLOOKUP(A366,[1]Monitoramento_Base_somente_Said!$A:$J,6,FALSE),0)</f>
        <v>245406851</v>
      </c>
      <c r="D366" s="13">
        <f>IFERROR(VLOOKUP(A366,[1]Monitoramento_Base_somente_Said!$A:$J,7,FALSE),0)</f>
        <v>989062</v>
      </c>
      <c r="E366" s="13">
        <f>IFERROR(VLOOKUP(A366,[1]Monitoramento_Base_somente_Said!$A:$J,8,FALSE),0)</f>
        <v>220396545</v>
      </c>
      <c r="F366" s="13">
        <f>IFERROR(VLOOKUP(A366,[1]Monitoramento_Base_somente_Said!$A:$J,9,FALSE),0)</f>
        <v>275675</v>
      </c>
      <c r="G366" s="13">
        <f>IFERROR(VLOOKUP(A366,[1]Monitoramento_Base_somente_Said!$A:$J,10,FALSE),0)</f>
        <v>90891454</v>
      </c>
      <c r="H366" s="13">
        <f>IFERROR(VLOOKUP(A366,[2]Sheet1!$A:$I,4,FALSE),0)</f>
        <v>0</v>
      </c>
      <c r="I366" s="13">
        <f>IFERROR(VLOOKUP(A366,[2]Sheet1!$A:$I,5,FALSE),0)</f>
        <v>0</v>
      </c>
      <c r="J366" s="13">
        <f>IFERROR(VLOOKUP(A366,[2]Sheet1!$A:$I,6,FALSE),0)</f>
        <v>0</v>
      </c>
      <c r="K366" s="13">
        <f>IFERROR(VLOOKUP(A366,[2]Sheet1!$A:$I,7,FALSE),0)</f>
        <v>0</v>
      </c>
      <c r="L366" s="13">
        <f>IFERROR(VLOOKUP(A366,[2]Sheet1!$A:$I,8,FALSE),0)</f>
        <v>0</v>
      </c>
      <c r="M366" s="13">
        <f>IFERROR(VLOOKUP(A366,[2]Sheet1!$A:$I,9,FALSE),0)</f>
        <v>0</v>
      </c>
      <c r="N366" s="13">
        <f>IFERROR(VLOOKUP(A366,[3]Sheet1!$A:$G,2,FALSE),0)</f>
        <v>0</v>
      </c>
      <c r="O366" s="13">
        <f>IFERROR(VLOOKUP(A366,[3]Sheet1!$A:$G,3,FALSE),0)</f>
        <v>0</v>
      </c>
      <c r="P366" s="13">
        <f>IFERROR(VLOOKUP(A366,[3]Sheet1!$A:$G,4,FALSE),0)</f>
        <v>0</v>
      </c>
      <c r="Q366" s="13">
        <f>IFERROR(VLOOKUP(A366,[3]Sheet1!$A:$G,5,FALSE),0)</f>
        <v>0</v>
      </c>
      <c r="R366" s="13">
        <f>IFERROR(VLOOKUP(A366,[3]Sheet1!$A:$H,6,FALSE),0)</f>
        <v>0</v>
      </c>
      <c r="S366" s="13">
        <f>IFERROR(VLOOKUP(A366,[3]Sheet1!$A:$I,7,FALSE),0)</f>
        <v>0</v>
      </c>
      <c r="T366" s="13" t="str">
        <f t="shared" si="31"/>
        <v>Sim</v>
      </c>
      <c r="U366" s="13" t="str">
        <f t="shared" si="32"/>
        <v>Sim</v>
      </c>
      <c r="V366" s="13" t="str">
        <f t="shared" si="33"/>
        <v>Sim</v>
      </c>
      <c r="W366" s="13" t="str">
        <f t="shared" si="34"/>
        <v>Sim</v>
      </c>
      <c r="X366" s="13" t="str">
        <f t="shared" si="35"/>
        <v>Sim</v>
      </c>
      <c r="Y366" s="13" t="str">
        <f t="shared" si="36"/>
        <v>Sim</v>
      </c>
    </row>
    <row r="367" spans="1:25">
      <c r="A367" s="19">
        <v>291370</v>
      </c>
      <c r="B367" s="13">
        <f>IFERROR(VLOOKUP(A367,[1]Monitoramento_Base_somente_Said!$A:$J,5,FALSE),0)</f>
        <v>0</v>
      </c>
      <c r="C367" s="13">
        <f>IFERROR(VLOOKUP(A367,[1]Monitoramento_Base_somente_Said!$A:$J,6,FALSE),0)</f>
        <v>0</v>
      </c>
      <c r="D367" s="13">
        <f>IFERROR(VLOOKUP(A367,[1]Monitoramento_Base_somente_Said!$A:$J,7,FALSE),0)</f>
        <v>0</v>
      </c>
      <c r="E367" s="13">
        <f>IFERROR(VLOOKUP(A367,[1]Monitoramento_Base_somente_Said!$A:$J,8,FALSE),0)</f>
        <v>0</v>
      </c>
      <c r="F367" s="13">
        <f>IFERROR(VLOOKUP(A367,[1]Monitoramento_Base_somente_Said!$A:$J,9,FALSE),0)</f>
        <v>0</v>
      </c>
      <c r="G367" s="13">
        <f>IFERROR(VLOOKUP(A367,[1]Monitoramento_Base_somente_Said!$A:$J,10,FALSE),0)</f>
        <v>0</v>
      </c>
      <c r="H367" s="13">
        <f>IFERROR(VLOOKUP(A367,[2]Sheet1!$A:$I,4,FALSE),0)</f>
        <v>0</v>
      </c>
      <c r="I367" s="13">
        <f>IFERROR(VLOOKUP(A367,[2]Sheet1!$A:$I,5,FALSE),0)</f>
        <v>0</v>
      </c>
      <c r="J367" s="13">
        <f>IFERROR(VLOOKUP(A367,[2]Sheet1!$A:$I,6,FALSE),0)</f>
        <v>0</v>
      </c>
      <c r="K367" s="13">
        <f>IFERROR(VLOOKUP(A367,[2]Sheet1!$A:$I,7,FALSE),0)</f>
        <v>0</v>
      </c>
      <c r="L367" s="13">
        <f>IFERROR(VLOOKUP(A367,[2]Sheet1!$A:$I,8,FALSE),0)</f>
        <v>0</v>
      </c>
      <c r="M367" s="13">
        <f>IFERROR(VLOOKUP(A367,[2]Sheet1!$A:$I,9,FALSE),0)</f>
        <v>0</v>
      </c>
      <c r="N367" s="13">
        <f>IFERROR(VLOOKUP(A367,[3]Sheet1!$A:$G,2,FALSE),0)</f>
        <v>0</v>
      </c>
      <c r="O367" s="13">
        <f>IFERROR(VLOOKUP(A367,[3]Sheet1!$A:$G,3,FALSE),0)</f>
        <v>0</v>
      </c>
      <c r="P367" s="13">
        <f>IFERROR(VLOOKUP(A367,[3]Sheet1!$A:$G,4,FALSE),0)</f>
        <v>0</v>
      </c>
      <c r="Q367" s="13">
        <f>IFERROR(VLOOKUP(A367,[3]Sheet1!$A:$G,5,FALSE),0)</f>
        <v>0</v>
      </c>
      <c r="R367" s="13">
        <f>IFERROR(VLOOKUP(A367,[3]Sheet1!$A:$H,6,FALSE),0)</f>
        <v>0</v>
      </c>
      <c r="S367" s="13">
        <f>IFERROR(VLOOKUP(A367,[3]Sheet1!$A:$I,7,FALSE),0)</f>
        <v>0</v>
      </c>
      <c r="T367" s="13" t="str">
        <f t="shared" si="31"/>
        <v>Não</v>
      </c>
      <c r="U367" s="13" t="str">
        <f t="shared" si="32"/>
        <v>Não</v>
      </c>
      <c r="V367" s="13" t="str">
        <f t="shared" si="33"/>
        <v>Não</v>
      </c>
      <c r="W367" s="13" t="str">
        <f t="shared" si="34"/>
        <v>Não</v>
      </c>
      <c r="X367" s="13" t="str">
        <f t="shared" si="35"/>
        <v>Não</v>
      </c>
      <c r="Y367" s="13" t="str">
        <f t="shared" si="36"/>
        <v>Não</v>
      </c>
    </row>
    <row r="368" spans="1:25">
      <c r="A368" s="9">
        <v>291380</v>
      </c>
      <c r="B368" s="13">
        <f>IFERROR(VLOOKUP(A368,[1]Monitoramento_Base_somente_Said!$A:$J,5,FALSE),0)</f>
        <v>0</v>
      </c>
      <c r="C368" s="13">
        <f>IFERROR(VLOOKUP(A368,[1]Monitoramento_Base_somente_Said!$A:$J,6,FALSE),0)</f>
        <v>4940691</v>
      </c>
      <c r="D368" s="13">
        <f>IFERROR(VLOOKUP(A368,[1]Monitoramento_Base_somente_Said!$A:$J,7,FALSE),0)</f>
        <v>2300</v>
      </c>
      <c r="E368" s="13">
        <f>IFERROR(VLOOKUP(A368,[1]Monitoramento_Base_somente_Said!$A:$J,8,FALSE),0)</f>
        <v>4840719</v>
      </c>
      <c r="F368" s="13">
        <f>IFERROR(VLOOKUP(A368,[1]Monitoramento_Base_somente_Said!$A:$J,9,FALSE),0)</f>
        <v>0</v>
      </c>
      <c r="G368" s="13">
        <f>IFERROR(VLOOKUP(A368,[1]Monitoramento_Base_somente_Said!$A:$J,10,FALSE),0)</f>
        <v>2107332</v>
      </c>
      <c r="H368" s="13">
        <f>IFERROR(VLOOKUP(A368,[2]Sheet1!$A:$I,4,FALSE),0)</f>
        <v>0</v>
      </c>
      <c r="I368" s="13">
        <f>IFERROR(VLOOKUP(A368,[2]Sheet1!$A:$I,5,FALSE),0)</f>
        <v>0</v>
      </c>
      <c r="J368" s="13">
        <f>IFERROR(VLOOKUP(A368,[2]Sheet1!$A:$I,6,FALSE),0)</f>
        <v>0</v>
      </c>
      <c r="K368" s="13">
        <f>IFERROR(VLOOKUP(A368,[2]Sheet1!$A:$I,7,FALSE),0)</f>
        <v>0</v>
      </c>
      <c r="L368" s="13">
        <f>IFERROR(VLOOKUP(A368,[2]Sheet1!$A:$I,8,FALSE),0)</f>
        <v>0</v>
      </c>
      <c r="M368" s="13">
        <f>IFERROR(VLOOKUP(A368,[2]Sheet1!$A:$I,9,FALSE),0)</f>
        <v>0</v>
      </c>
      <c r="N368" s="13">
        <f>IFERROR(VLOOKUP(A368,[3]Sheet1!$A:$G,2,FALSE),0)</f>
        <v>0</v>
      </c>
      <c r="O368" s="13">
        <f>IFERROR(VLOOKUP(A368,[3]Sheet1!$A:$G,3,FALSE),0)</f>
        <v>202255</v>
      </c>
      <c r="P368" s="13">
        <f>IFERROR(VLOOKUP(A368,[3]Sheet1!$A:$G,4,FALSE),0)</f>
        <v>0</v>
      </c>
      <c r="Q368" s="13">
        <f>IFERROR(VLOOKUP(A368,[3]Sheet1!$A:$G,5,FALSE),0)</f>
        <v>0</v>
      </c>
      <c r="R368" s="13">
        <f>IFERROR(VLOOKUP(A368,[3]Sheet1!$A:$H,6,FALSE),0)</f>
        <v>0</v>
      </c>
      <c r="S368" s="13">
        <f>IFERROR(VLOOKUP(A368,[3]Sheet1!$A:$I,7,FALSE),0)</f>
        <v>495799</v>
      </c>
      <c r="T368" s="13" t="str">
        <f t="shared" si="31"/>
        <v>Não</v>
      </c>
      <c r="U368" s="13" t="str">
        <f t="shared" si="32"/>
        <v>Sim</v>
      </c>
      <c r="V368" s="13" t="str">
        <f t="shared" si="33"/>
        <v>Sim</v>
      </c>
      <c r="W368" s="13" t="str">
        <f t="shared" si="34"/>
        <v>Sim</v>
      </c>
      <c r="X368" s="13" t="str">
        <f t="shared" si="35"/>
        <v>Não</v>
      </c>
      <c r="Y368" s="13" t="str">
        <f t="shared" si="36"/>
        <v>Sim</v>
      </c>
    </row>
    <row r="369" spans="1:25">
      <c r="A369" s="9">
        <v>291390</v>
      </c>
      <c r="B369" s="13">
        <f>IFERROR(VLOOKUP(A369,[1]Monitoramento_Base_somente_Said!$A:$J,5,FALSE),0)</f>
        <v>164606</v>
      </c>
      <c r="C369" s="13">
        <f>IFERROR(VLOOKUP(A369,[1]Monitoramento_Base_somente_Said!$A:$J,6,FALSE),0)</f>
        <v>36468339</v>
      </c>
      <c r="D369" s="13">
        <f>IFERROR(VLOOKUP(A369,[1]Monitoramento_Base_somente_Said!$A:$J,7,FALSE),0)</f>
        <v>206433</v>
      </c>
      <c r="E369" s="13">
        <f>IFERROR(VLOOKUP(A369,[1]Monitoramento_Base_somente_Said!$A:$J,8,FALSE),0)</f>
        <v>36355522</v>
      </c>
      <c r="F369" s="13">
        <f>IFERROR(VLOOKUP(A369,[1]Monitoramento_Base_somente_Said!$A:$J,9,FALSE),0)</f>
        <v>73469</v>
      </c>
      <c r="G369" s="13">
        <f>IFERROR(VLOOKUP(A369,[1]Monitoramento_Base_somente_Said!$A:$J,10,FALSE),0)</f>
        <v>14535666</v>
      </c>
      <c r="H369" s="13">
        <f>IFERROR(VLOOKUP(A369,[2]Sheet1!$A:$I,4,FALSE),0)</f>
        <v>0</v>
      </c>
      <c r="I369" s="13">
        <f>IFERROR(VLOOKUP(A369,[2]Sheet1!$A:$I,5,FALSE),0)</f>
        <v>0</v>
      </c>
      <c r="J369" s="13">
        <f>IFERROR(VLOOKUP(A369,[2]Sheet1!$A:$I,6,FALSE),0)</f>
        <v>0</v>
      </c>
      <c r="K369" s="13">
        <f>IFERROR(VLOOKUP(A369,[2]Sheet1!$A:$I,7,FALSE),0)</f>
        <v>0</v>
      </c>
      <c r="L369" s="13">
        <f>IFERROR(VLOOKUP(A369,[2]Sheet1!$A:$I,8,FALSE),0)</f>
        <v>0</v>
      </c>
      <c r="M369" s="13">
        <f>IFERROR(VLOOKUP(A369,[2]Sheet1!$A:$I,9,FALSE),0)</f>
        <v>0</v>
      </c>
      <c r="N369" s="13">
        <f>IFERROR(VLOOKUP(A369,[3]Sheet1!$A:$G,2,FALSE),0)</f>
        <v>0</v>
      </c>
      <c r="O369" s="13">
        <f>IFERROR(VLOOKUP(A369,[3]Sheet1!$A:$G,3,FALSE),0)</f>
        <v>0</v>
      </c>
      <c r="P369" s="13">
        <f>IFERROR(VLOOKUP(A369,[3]Sheet1!$A:$G,4,FALSE),0)</f>
        <v>0</v>
      </c>
      <c r="Q369" s="13">
        <f>IFERROR(VLOOKUP(A369,[3]Sheet1!$A:$G,5,FALSE),0)</f>
        <v>0</v>
      </c>
      <c r="R369" s="13">
        <f>IFERROR(VLOOKUP(A369,[3]Sheet1!$A:$H,6,FALSE),0)</f>
        <v>0</v>
      </c>
      <c r="S369" s="13">
        <f>IFERROR(VLOOKUP(A369,[3]Sheet1!$A:$I,7,FALSE),0)</f>
        <v>0</v>
      </c>
      <c r="T369" s="13" t="str">
        <f t="shared" si="31"/>
        <v>Sim</v>
      </c>
      <c r="U369" s="13" t="str">
        <f t="shared" si="32"/>
        <v>Sim</v>
      </c>
      <c r="V369" s="13" t="str">
        <f t="shared" si="33"/>
        <v>Sim</v>
      </c>
      <c r="W369" s="13" t="str">
        <f t="shared" si="34"/>
        <v>Sim</v>
      </c>
      <c r="X369" s="13" t="str">
        <f t="shared" si="35"/>
        <v>Sim</v>
      </c>
      <c r="Y369" s="13" t="str">
        <f t="shared" si="36"/>
        <v>Sim</v>
      </c>
    </row>
    <row r="370" spans="1:25">
      <c r="A370" s="9">
        <v>291400</v>
      </c>
      <c r="B370" s="13">
        <f>IFERROR(VLOOKUP(A370,[1]Monitoramento_Base_somente_Said!$A:$J,5,FALSE),0)</f>
        <v>0</v>
      </c>
      <c r="C370" s="13">
        <f>IFERROR(VLOOKUP(A370,[1]Monitoramento_Base_somente_Said!$A:$J,6,FALSE),0)</f>
        <v>27862707</v>
      </c>
      <c r="D370" s="13">
        <f>IFERROR(VLOOKUP(A370,[1]Monitoramento_Base_somente_Said!$A:$J,7,FALSE),0)</f>
        <v>0</v>
      </c>
      <c r="E370" s="13">
        <f>IFERROR(VLOOKUP(A370,[1]Monitoramento_Base_somente_Said!$A:$J,8,FALSE),0)</f>
        <v>26065113</v>
      </c>
      <c r="F370" s="13">
        <f>IFERROR(VLOOKUP(A370,[1]Monitoramento_Base_somente_Said!$A:$J,9,FALSE),0)</f>
        <v>0</v>
      </c>
      <c r="G370" s="13">
        <f>IFERROR(VLOOKUP(A370,[1]Monitoramento_Base_somente_Said!$A:$J,10,FALSE),0)</f>
        <v>10785564</v>
      </c>
      <c r="H370" s="13">
        <f>IFERROR(VLOOKUP(A370,[2]Sheet1!$A:$I,4,FALSE),0)</f>
        <v>0</v>
      </c>
      <c r="I370" s="13">
        <f>IFERROR(VLOOKUP(A370,[2]Sheet1!$A:$I,5,FALSE),0)</f>
        <v>0</v>
      </c>
      <c r="J370" s="13">
        <f>IFERROR(VLOOKUP(A370,[2]Sheet1!$A:$I,6,FALSE),0)</f>
        <v>0</v>
      </c>
      <c r="K370" s="13">
        <f>IFERROR(VLOOKUP(A370,[2]Sheet1!$A:$I,7,FALSE),0)</f>
        <v>0</v>
      </c>
      <c r="L370" s="13">
        <f>IFERROR(VLOOKUP(A370,[2]Sheet1!$A:$I,8,FALSE),0)</f>
        <v>0</v>
      </c>
      <c r="M370" s="13">
        <f>IFERROR(VLOOKUP(A370,[2]Sheet1!$A:$I,9,FALSE),0)</f>
        <v>0</v>
      </c>
      <c r="N370" s="13">
        <f>IFERROR(VLOOKUP(A370,[3]Sheet1!$A:$G,2,FALSE),0)</f>
        <v>0</v>
      </c>
      <c r="O370" s="13">
        <f>IFERROR(VLOOKUP(A370,[3]Sheet1!$A:$G,3,FALSE),0)</f>
        <v>0</v>
      </c>
      <c r="P370" s="13">
        <f>IFERROR(VLOOKUP(A370,[3]Sheet1!$A:$G,4,FALSE),0)</f>
        <v>0</v>
      </c>
      <c r="Q370" s="13">
        <f>IFERROR(VLOOKUP(A370,[3]Sheet1!$A:$G,5,FALSE),0)</f>
        <v>0</v>
      </c>
      <c r="R370" s="13">
        <f>IFERROR(VLOOKUP(A370,[3]Sheet1!$A:$H,6,FALSE),0)</f>
        <v>0</v>
      </c>
      <c r="S370" s="13">
        <f>IFERROR(VLOOKUP(A370,[3]Sheet1!$A:$I,7,FALSE),0)</f>
        <v>0</v>
      </c>
      <c r="T370" s="13" t="str">
        <f t="shared" si="31"/>
        <v>Não</v>
      </c>
      <c r="U370" s="13" t="str">
        <f t="shared" si="32"/>
        <v>Sim</v>
      </c>
      <c r="V370" s="13" t="str">
        <f t="shared" si="33"/>
        <v>Não</v>
      </c>
      <c r="W370" s="13" t="str">
        <f t="shared" si="34"/>
        <v>Sim</v>
      </c>
      <c r="X370" s="13" t="str">
        <f t="shared" si="35"/>
        <v>Não</v>
      </c>
      <c r="Y370" s="13" t="str">
        <f t="shared" si="36"/>
        <v>Sim</v>
      </c>
    </row>
    <row r="371" spans="1:25">
      <c r="A371" s="9">
        <v>291410</v>
      </c>
      <c r="B371" s="13">
        <f>IFERROR(VLOOKUP(A371,[1]Monitoramento_Base_somente_Said!$A:$J,5,FALSE),0)</f>
        <v>0</v>
      </c>
      <c r="C371" s="13">
        <f>IFERROR(VLOOKUP(A371,[1]Monitoramento_Base_somente_Said!$A:$J,6,FALSE),0)</f>
        <v>28347104</v>
      </c>
      <c r="D371" s="13">
        <f>IFERROR(VLOOKUP(A371,[1]Monitoramento_Base_somente_Said!$A:$J,7,FALSE),0)</f>
        <v>0</v>
      </c>
      <c r="E371" s="13">
        <f>IFERROR(VLOOKUP(A371,[1]Monitoramento_Base_somente_Said!$A:$J,8,FALSE),0)</f>
        <v>26515048</v>
      </c>
      <c r="F371" s="13">
        <f>IFERROR(VLOOKUP(A371,[1]Monitoramento_Base_somente_Said!$A:$J,9,FALSE),0)</f>
        <v>0</v>
      </c>
      <c r="G371" s="13">
        <f>IFERROR(VLOOKUP(A371,[1]Monitoramento_Base_somente_Said!$A:$J,10,FALSE),0)</f>
        <v>10971744</v>
      </c>
      <c r="H371" s="13">
        <f>IFERROR(VLOOKUP(A371,[2]Sheet1!$A:$I,4,FALSE),0)</f>
        <v>0</v>
      </c>
      <c r="I371" s="13">
        <f>IFERROR(VLOOKUP(A371,[2]Sheet1!$A:$I,5,FALSE),0)</f>
        <v>0</v>
      </c>
      <c r="J371" s="13">
        <f>IFERROR(VLOOKUP(A371,[2]Sheet1!$A:$I,6,FALSE),0)</f>
        <v>0</v>
      </c>
      <c r="K371" s="13">
        <f>IFERROR(VLOOKUP(A371,[2]Sheet1!$A:$I,7,FALSE),0)</f>
        <v>0</v>
      </c>
      <c r="L371" s="13">
        <f>IFERROR(VLOOKUP(A371,[2]Sheet1!$A:$I,8,FALSE),0)</f>
        <v>0</v>
      </c>
      <c r="M371" s="13">
        <f>IFERROR(VLOOKUP(A371,[2]Sheet1!$A:$I,9,FALSE),0)</f>
        <v>0</v>
      </c>
      <c r="N371" s="13">
        <f>IFERROR(VLOOKUP(A371,[3]Sheet1!$A:$G,2,FALSE),0)</f>
        <v>0</v>
      </c>
      <c r="O371" s="13">
        <f>IFERROR(VLOOKUP(A371,[3]Sheet1!$A:$G,3,FALSE),0)</f>
        <v>0</v>
      </c>
      <c r="P371" s="13">
        <f>IFERROR(VLOOKUP(A371,[3]Sheet1!$A:$G,4,FALSE),0)</f>
        <v>0</v>
      </c>
      <c r="Q371" s="13">
        <f>IFERROR(VLOOKUP(A371,[3]Sheet1!$A:$G,5,FALSE),0)</f>
        <v>0</v>
      </c>
      <c r="R371" s="13">
        <f>IFERROR(VLOOKUP(A371,[3]Sheet1!$A:$H,6,FALSE),0)</f>
        <v>0</v>
      </c>
      <c r="S371" s="13">
        <f>IFERROR(VLOOKUP(A371,[3]Sheet1!$A:$I,7,FALSE),0)</f>
        <v>0</v>
      </c>
      <c r="T371" s="13" t="str">
        <f t="shared" si="31"/>
        <v>Não</v>
      </c>
      <c r="U371" s="13" t="str">
        <f t="shared" si="32"/>
        <v>Sim</v>
      </c>
      <c r="V371" s="13" t="str">
        <f t="shared" si="33"/>
        <v>Não</v>
      </c>
      <c r="W371" s="13" t="str">
        <f t="shared" si="34"/>
        <v>Sim</v>
      </c>
      <c r="X371" s="13" t="str">
        <f t="shared" si="35"/>
        <v>Não</v>
      </c>
      <c r="Y371" s="13" t="str">
        <f t="shared" si="36"/>
        <v>Sim</v>
      </c>
    </row>
    <row r="372" spans="1:25">
      <c r="A372" s="9">
        <v>291420</v>
      </c>
      <c r="B372" s="13">
        <f>IFERROR(VLOOKUP(A372,[1]Monitoramento_Base_somente_Said!$A:$J,5,FALSE),0)</f>
        <v>24118</v>
      </c>
      <c r="C372" s="13">
        <f>IFERROR(VLOOKUP(A372,[1]Monitoramento_Base_somente_Said!$A:$J,6,FALSE),0)</f>
        <v>17127532</v>
      </c>
      <c r="D372" s="13">
        <f>IFERROR(VLOOKUP(A372,[1]Monitoramento_Base_somente_Said!$A:$J,7,FALSE),0)</f>
        <v>43830</v>
      </c>
      <c r="E372" s="13">
        <f>IFERROR(VLOOKUP(A372,[1]Monitoramento_Base_somente_Said!$A:$J,8,FALSE),0)</f>
        <v>16769751</v>
      </c>
      <c r="F372" s="13">
        <f>IFERROR(VLOOKUP(A372,[1]Monitoramento_Base_somente_Said!$A:$J,9,FALSE),0)</f>
        <v>10835</v>
      </c>
      <c r="G372" s="13">
        <f>IFERROR(VLOOKUP(A372,[1]Monitoramento_Base_somente_Said!$A:$J,10,FALSE),0)</f>
        <v>6728644</v>
      </c>
      <c r="H372" s="13">
        <f>IFERROR(VLOOKUP(A372,[2]Sheet1!$A:$I,4,FALSE),0)</f>
        <v>0</v>
      </c>
      <c r="I372" s="13">
        <f>IFERROR(VLOOKUP(A372,[2]Sheet1!$A:$I,5,FALSE),0)</f>
        <v>0</v>
      </c>
      <c r="J372" s="13">
        <f>IFERROR(VLOOKUP(A372,[2]Sheet1!$A:$I,6,FALSE),0)</f>
        <v>0</v>
      </c>
      <c r="K372" s="13">
        <f>IFERROR(VLOOKUP(A372,[2]Sheet1!$A:$I,7,FALSE),0)</f>
        <v>0</v>
      </c>
      <c r="L372" s="13">
        <f>IFERROR(VLOOKUP(A372,[2]Sheet1!$A:$I,8,FALSE),0)</f>
        <v>0</v>
      </c>
      <c r="M372" s="13">
        <f>IFERROR(VLOOKUP(A372,[2]Sheet1!$A:$I,9,FALSE),0)</f>
        <v>0</v>
      </c>
      <c r="N372" s="13">
        <f>IFERROR(VLOOKUP(A372,[3]Sheet1!$A:$G,2,FALSE),0)</f>
        <v>0</v>
      </c>
      <c r="O372" s="13">
        <f>IFERROR(VLOOKUP(A372,[3]Sheet1!$A:$G,3,FALSE),0)</f>
        <v>0</v>
      </c>
      <c r="P372" s="13">
        <f>IFERROR(VLOOKUP(A372,[3]Sheet1!$A:$G,4,FALSE),0)</f>
        <v>0</v>
      </c>
      <c r="Q372" s="13">
        <f>IFERROR(VLOOKUP(A372,[3]Sheet1!$A:$G,5,FALSE),0)</f>
        <v>0</v>
      </c>
      <c r="R372" s="13">
        <f>IFERROR(VLOOKUP(A372,[3]Sheet1!$A:$H,6,FALSE),0)</f>
        <v>0</v>
      </c>
      <c r="S372" s="13">
        <f>IFERROR(VLOOKUP(A372,[3]Sheet1!$A:$I,7,FALSE),0)</f>
        <v>0</v>
      </c>
      <c r="T372" s="13" t="str">
        <f t="shared" si="31"/>
        <v>Sim</v>
      </c>
      <c r="U372" s="13" t="str">
        <f t="shared" si="32"/>
        <v>Sim</v>
      </c>
      <c r="V372" s="13" t="str">
        <f t="shared" si="33"/>
        <v>Sim</v>
      </c>
      <c r="W372" s="13" t="str">
        <f t="shared" si="34"/>
        <v>Sim</v>
      </c>
      <c r="X372" s="13" t="str">
        <f t="shared" si="35"/>
        <v>Sim</v>
      </c>
      <c r="Y372" s="13" t="str">
        <f t="shared" si="36"/>
        <v>Sim</v>
      </c>
    </row>
    <row r="373" spans="1:25">
      <c r="A373" s="9">
        <v>291430</v>
      </c>
      <c r="B373" s="13">
        <f>IFERROR(VLOOKUP(A373,[1]Monitoramento_Base_somente_Said!$A:$J,5,FALSE),0)</f>
        <v>0</v>
      </c>
      <c r="C373" s="13">
        <f>IFERROR(VLOOKUP(A373,[1]Monitoramento_Base_somente_Said!$A:$J,6,FALSE),0)</f>
        <v>17536622</v>
      </c>
      <c r="D373" s="13">
        <f>IFERROR(VLOOKUP(A373,[1]Monitoramento_Base_somente_Said!$A:$J,7,FALSE),0)</f>
        <v>0</v>
      </c>
      <c r="E373" s="13">
        <f>IFERROR(VLOOKUP(A373,[1]Monitoramento_Base_somente_Said!$A:$J,8,FALSE),0)</f>
        <v>17810303</v>
      </c>
      <c r="F373" s="13">
        <f>IFERROR(VLOOKUP(A373,[1]Monitoramento_Base_somente_Said!$A:$J,9,FALSE),0)</f>
        <v>0</v>
      </c>
      <c r="G373" s="13">
        <f>IFERROR(VLOOKUP(A373,[1]Monitoramento_Base_somente_Said!$A:$J,10,FALSE),0)</f>
        <v>7053866</v>
      </c>
      <c r="H373" s="13">
        <f>IFERROR(VLOOKUP(A373,[2]Sheet1!$A:$I,4,FALSE),0)</f>
        <v>0</v>
      </c>
      <c r="I373" s="13">
        <f>IFERROR(VLOOKUP(A373,[2]Sheet1!$A:$I,5,FALSE),0)</f>
        <v>0</v>
      </c>
      <c r="J373" s="13">
        <f>IFERROR(VLOOKUP(A373,[2]Sheet1!$A:$I,6,FALSE),0)</f>
        <v>0</v>
      </c>
      <c r="K373" s="13">
        <f>IFERROR(VLOOKUP(A373,[2]Sheet1!$A:$I,7,FALSE),0)</f>
        <v>0</v>
      </c>
      <c r="L373" s="13">
        <f>IFERROR(VLOOKUP(A373,[2]Sheet1!$A:$I,8,FALSE),0)</f>
        <v>0</v>
      </c>
      <c r="M373" s="13">
        <f>IFERROR(VLOOKUP(A373,[2]Sheet1!$A:$I,9,FALSE),0)</f>
        <v>0</v>
      </c>
      <c r="N373" s="13">
        <f>IFERROR(VLOOKUP(A373,[3]Sheet1!$A:$G,2,FALSE),0)</f>
        <v>0</v>
      </c>
      <c r="O373" s="13">
        <f>IFERROR(VLOOKUP(A373,[3]Sheet1!$A:$G,3,FALSE),0)</f>
        <v>0</v>
      </c>
      <c r="P373" s="13">
        <f>IFERROR(VLOOKUP(A373,[3]Sheet1!$A:$G,4,FALSE),0)</f>
        <v>0</v>
      </c>
      <c r="Q373" s="13">
        <f>IFERROR(VLOOKUP(A373,[3]Sheet1!$A:$G,5,FALSE),0)</f>
        <v>0</v>
      </c>
      <c r="R373" s="13">
        <f>IFERROR(VLOOKUP(A373,[3]Sheet1!$A:$H,6,FALSE),0)</f>
        <v>0</v>
      </c>
      <c r="S373" s="13">
        <f>IFERROR(VLOOKUP(A373,[3]Sheet1!$A:$I,7,FALSE),0)</f>
        <v>0</v>
      </c>
      <c r="T373" s="13" t="str">
        <f t="shared" si="31"/>
        <v>Não</v>
      </c>
      <c r="U373" s="13" t="str">
        <f t="shared" si="32"/>
        <v>Sim</v>
      </c>
      <c r="V373" s="13" t="str">
        <f t="shared" si="33"/>
        <v>Não</v>
      </c>
      <c r="W373" s="13" t="str">
        <f t="shared" si="34"/>
        <v>Sim</v>
      </c>
      <c r="X373" s="13" t="str">
        <f t="shared" si="35"/>
        <v>Não</v>
      </c>
      <c r="Y373" s="13" t="str">
        <f t="shared" si="36"/>
        <v>Sim</v>
      </c>
    </row>
    <row r="374" spans="1:25">
      <c r="A374" s="19">
        <v>291440</v>
      </c>
      <c r="B374" s="13">
        <f>IFERROR(VLOOKUP(A374,[1]Monitoramento_Base_somente_Said!$A:$J,5,FALSE),0)</f>
        <v>771022</v>
      </c>
      <c r="C374" s="13">
        <f>IFERROR(VLOOKUP(A374,[1]Monitoramento_Base_somente_Said!$A:$J,6,FALSE),0)</f>
        <v>73376956</v>
      </c>
      <c r="D374" s="13">
        <f>IFERROR(VLOOKUP(A374,[1]Monitoramento_Base_somente_Said!$A:$J,7,FALSE),0)</f>
        <v>623195</v>
      </c>
      <c r="E374" s="13">
        <f>IFERROR(VLOOKUP(A374,[1]Monitoramento_Base_somente_Said!$A:$J,8,FALSE),0)</f>
        <v>58198811</v>
      </c>
      <c r="F374" s="13">
        <f>IFERROR(VLOOKUP(A374,[1]Monitoramento_Base_somente_Said!$A:$J,9,FALSE),0)</f>
        <v>5503</v>
      </c>
      <c r="G374" s="13">
        <f>IFERROR(VLOOKUP(A374,[1]Monitoramento_Base_somente_Said!$A:$J,10,FALSE),0)</f>
        <v>18927669</v>
      </c>
      <c r="H374" s="13">
        <f>IFERROR(VLOOKUP(A374,[2]Sheet1!$A:$I,4,FALSE),0)</f>
        <v>0</v>
      </c>
      <c r="I374" s="13">
        <f>IFERROR(VLOOKUP(A374,[2]Sheet1!$A:$I,5,FALSE),0)</f>
        <v>0</v>
      </c>
      <c r="J374" s="13">
        <f>IFERROR(VLOOKUP(A374,[2]Sheet1!$A:$I,6,FALSE),0)</f>
        <v>0</v>
      </c>
      <c r="K374" s="13">
        <f>IFERROR(VLOOKUP(A374,[2]Sheet1!$A:$I,7,FALSE),0)</f>
        <v>0</v>
      </c>
      <c r="L374" s="13">
        <f>IFERROR(VLOOKUP(A374,[2]Sheet1!$A:$I,8,FALSE),0)</f>
        <v>0</v>
      </c>
      <c r="M374" s="13">
        <f>IFERROR(VLOOKUP(A374,[2]Sheet1!$A:$I,9,FALSE),0)</f>
        <v>0</v>
      </c>
      <c r="N374" s="13">
        <f>IFERROR(VLOOKUP(A374,[3]Sheet1!$A:$G,2,FALSE),0)</f>
        <v>0</v>
      </c>
      <c r="O374" s="13">
        <f>IFERROR(VLOOKUP(A374,[3]Sheet1!$A:$G,3,FALSE),0)</f>
        <v>0</v>
      </c>
      <c r="P374" s="13">
        <f>IFERROR(VLOOKUP(A374,[3]Sheet1!$A:$G,4,FALSE),0)</f>
        <v>0</v>
      </c>
      <c r="Q374" s="13">
        <f>IFERROR(VLOOKUP(A374,[3]Sheet1!$A:$G,5,FALSE),0)</f>
        <v>0</v>
      </c>
      <c r="R374" s="13">
        <f>IFERROR(VLOOKUP(A374,[3]Sheet1!$A:$H,6,FALSE),0)</f>
        <v>0</v>
      </c>
      <c r="S374" s="13">
        <f>IFERROR(VLOOKUP(A374,[3]Sheet1!$A:$I,7,FALSE),0)</f>
        <v>0</v>
      </c>
      <c r="T374" s="13" t="str">
        <f t="shared" si="31"/>
        <v>Sim</v>
      </c>
      <c r="U374" s="13" t="str">
        <f t="shared" si="32"/>
        <v>Sim</v>
      </c>
      <c r="V374" s="13" t="str">
        <f t="shared" si="33"/>
        <v>Sim</v>
      </c>
      <c r="W374" s="13" t="str">
        <f t="shared" si="34"/>
        <v>Sim</v>
      </c>
      <c r="X374" s="13" t="str">
        <f t="shared" si="35"/>
        <v>Sim</v>
      </c>
      <c r="Y374" s="13" t="str">
        <f t="shared" si="36"/>
        <v>Sim</v>
      </c>
    </row>
    <row r="375" spans="1:25">
      <c r="A375" s="9">
        <v>291450</v>
      </c>
      <c r="B375" s="13">
        <f>IFERROR(VLOOKUP(A375,[1]Monitoramento_Base_somente_Said!$A:$J,5,FALSE),0)</f>
        <v>107668</v>
      </c>
      <c r="C375" s="13">
        <f>IFERROR(VLOOKUP(A375,[1]Monitoramento_Base_somente_Said!$A:$J,6,FALSE),0)</f>
        <v>173093634</v>
      </c>
      <c r="D375" s="13">
        <f>IFERROR(VLOOKUP(A375,[1]Monitoramento_Base_somente_Said!$A:$J,7,FALSE),0)</f>
        <v>144284</v>
      </c>
      <c r="E375" s="13">
        <f>IFERROR(VLOOKUP(A375,[1]Monitoramento_Base_somente_Said!$A:$J,8,FALSE),0)</f>
        <v>165778406</v>
      </c>
      <c r="F375" s="13">
        <f>IFERROR(VLOOKUP(A375,[1]Monitoramento_Base_somente_Said!$A:$J,9,FALSE),0)</f>
        <v>46961</v>
      </c>
      <c r="G375" s="13">
        <f>IFERROR(VLOOKUP(A375,[1]Monitoramento_Base_somente_Said!$A:$J,10,FALSE),0)</f>
        <v>68952414</v>
      </c>
      <c r="H375" s="13">
        <f>IFERROR(VLOOKUP(A375,[2]Sheet1!$A:$I,4,FALSE),0)</f>
        <v>0</v>
      </c>
      <c r="I375" s="13">
        <f>IFERROR(VLOOKUP(A375,[2]Sheet1!$A:$I,5,FALSE),0)</f>
        <v>0</v>
      </c>
      <c r="J375" s="13">
        <f>IFERROR(VLOOKUP(A375,[2]Sheet1!$A:$I,6,FALSE),0)</f>
        <v>0</v>
      </c>
      <c r="K375" s="13">
        <f>IFERROR(VLOOKUP(A375,[2]Sheet1!$A:$I,7,FALSE),0)</f>
        <v>0</v>
      </c>
      <c r="L375" s="13">
        <f>IFERROR(VLOOKUP(A375,[2]Sheet1!$A:$I,8,FALSE),0)</f>
        <v>0</v>
      </c>
      <c r="M375" s="13">
        <f>IFERROR(VLOOKUP(A375,[2]Sheet1!$A:$I,9,FALSE),0)</f>
        <v>0</v>
      </c>
      <c r="N375" s="13">
        <f>IFERROR(VLOOKUP(A375,[3]Sheet1!$A:$G,2,FALSE),0)</f>
        <v>0</v>
      </c>
      <c r="O375" s="13">
        <f>IFERROR(VLOOKUP(A375,[3]Sheet1!$A:$G,3,FALSE),0)</f>
        <v>0</v>
      </c>
      <c r="P375" s="13">
        <f>IFERROR(VLOOKUP(A375,[3]Sheet1!$A:$G,4,FALSE),0)</f>
        <v>0</v>
      </c>
      <c r="Q375" s="13">
        <f>IFERROR(VLOOKUP(A375,[3]Sheet1!$A:$G,5,FALSE),0)</f>
        <v>0</v>
      </c>
      <c r="R375" s="13">
        <f>IFERROR(VLOOKUP(A375,[3]Sheet1!$A:$H,6,FALSE),0)</f>
        <v>0</v>
      </c>
      <c r="S375" s="13">
        <f>IFERROR(VLOOKUP(A375,[3]Sheet1!$A:$I,7,FALSE),0)</f>
        <v>0</v>
      </c>
      <c r="T375" s="13" t="str">
        <f t="shared" si="31"/>
        <v>Sim</v>
      </c>
      <c r="U375" s="13" t="str">
        <f t="shared" si="32"/>
        <v>Sim</v>
      </c>
      <c r="V375" s="13" t="str">
        <f t="shared" si="33"/>
        <v>Sim</v>
      </c>
      <c r="W375" s="13" t="str">
        <f t="shared" si="34"/>
        <v>Sim</v>
      </c>
      <c r="X375" s="13" t="str">
        <f t="shared" si="35"/>
        <v>Sim</v>
      </c>
      <c r="Y375" s="13" t="str">
        <f t="shared" si="36"/>
        <v>Sim</v>
      </c>
    </row>
    <row r="376" spans="1:25">
      <c r="A376" s="9">
        <v>291460</v>
      </c>
      <c r="B376" s="13">
        <f>IFERROR(VLOOKUP(A376,[1]Monitoramento_Base_somente_Said!$A:$J,5,FALSE),0)</f>
        <v>0</v>
      </c>
      <c r="C376" s="13">
        <f>IFERROR(VLOOKUP(A376,[1]Monitoramento_Base_somente_Said!$A:$J,6,FALSE),0)</f>
        <v>4114568</v>
      </c>
      <c r="D376" s="13">
        <f>IFERROR(VLOOKUP(A376,[1]Monitoramento_Base_somente_Said!$A:$J,7,FALSE),0)</f>
        <v>0</v>
      </c>
      <c r="E376" s="13">
        <f>IFERROR(VLOOKUP(A376,[1]Monitoramento_Base_somente_Said!$A:$J,8,FALSE),0)</f>
        <v>3849112</v>
      </c>
      <c r="F376" s="13">
        <f>IFERROR(VLOOKUP(A376,[1]Monitoramento_Base_somente_Said!$A:$J,9,FALSE),0)</f>
        <v>0</v>
      </c>
      <c r="G376" s="13">
        <f>IFERROR(VLOOKUP(A376,[1]Monitoramento_Base_somente_Said!$A:$J,10,FALSE),0)</f>
        <v>1592736</v>
      </c>
      <c r="H376" s="13">
        <f>IFERROR(VLOOKUP(A376,[2]Sheet1!$A:$I,4,FALSE),0)</f>
        <v>0</v>
      </c>
      <c r="I376" s="13">
        <f>IFERROR(VLOOKUP(A376,[2]Sheet1!$A:$I,5,FALSE),0)</f>
        <v>0</v>
      </c>
      <c r="J376" s="13">
        <f>IFERROR(VLOOKUP(A376,[2]Sheet1!$A:$I,6,FALSE),0)</f>
        <v>0</v>
      </c>
      <c r="K376" s="13">
        <f>IFERROR(VLOOKUP(A376,[2]Sheet1!$A:$I,7,FALSE),0)</f>
        <v>0</v>
      </c>
      <c r="L376" s="13">
        <f>IFERROR(VLOOKUP(A376,[2]Sheet1!$A:$I,8,FALSE),0)</f>
        <v>0</v>
      </c>
      <c r="M376" s="13">
        <f>IFERROR(VLOOKUP(A376,[2]Sheet1!$A:$I,9,FALSE),0)</f>
        <v>0</v>
      </c>
      <c r="N376" s="13">
        <f>IFERROR(VLOOKUP(A376,[3]Sheet1!$A:$G,2,FALSE),0)</f>
        <v>20353</v>
      </c>
      <c r="O376" s="13">
        <f>IFERROR(VLOOKUP(A376,[3]Sheet1!$A:$G,3,FALSE),0)</f>
        <v>128167027</v>
      </c>
      <c r="P376" s="13">
        <f>IFERROR(VLOOKUP(A376,[3]Sheet1!$A:$G,4,FALSE),0)</f>
        <v>10870</v>
      </c>
      <c r="Q376" s="13">
        <f>IFERROR(VLOOKUP(A376,[3]Sheet1!$A:$G,5,FALSE),0)</f>
        <v>106141844</v>
      </c>
      <c r="R376" s="13">
        <f>IFERROR(VLOOKUP(A376,[3]Sheet1!$A:$H,6,FALSE),0)</f>
        <v>44762</v>
      </c>
      <c r="S376" s="13">
        <f>IFERROR(VLOOKUP(A376,[3]Sheet1!$A:$I,7,FALSE),0)</f>
        <v>37038963</v>
      </c>
      <c r="T376" s="13" t="str">
        <f t="shared" si="31"/>
        <v>Sim</v>
      </c>
      <c r="U376" s="13" t="str">
        <f t="shared" si="32"/>
        <v>Sim</v>
      </c>
      <c r="V376" s="13" t="str">
        <f t="shared" si="33"/>
        <v>Sim</v>
      </c>
      <c r="W376" s="13" t="str">
        <f t="shared" si="34"/>
        <v>Sim</v>
      </c>
      <c r="X376" s="13" t="str">
        <f t="shared" si="35"/>
        <v>Sim</v>
      </c>
      <c r="Y376" s="13" t="str">
        <f t="shared" si="36"/>
        <v>Sim</v>
      </c>
    </row>
    <row r="377" spans="1:25">
      <c r="A377" s="9">
        <v>291465</v>
      </c>
      <c r="B377" s="13">
        <f>IFERROR(VLOOKUP(A377,[1]Monitoramento_Base_somente_Said!$A:$J,5,FALSE),0)</f>
        <v>245698</v>
      </c>
      <c r="C377" s="13">
        <f>IFERROR(VLOOKUP(A377,[1]Monitoramento_Base_somente_Said!$A:$J,6,FALSE),0)</f>
        <v>13829758</v>
      </c>
      <c r="D377" s="13">
        <f>IFERROR(VLOOKUP(A377,[1]Monitoramento_Base_somente_Said!$A:$J,7,FALSE),0)</f>
        <v>0</v>
      </c>
      <c r="E377" s="13">
        <f>IFERROR(VLOOKUP(A377,[1]Monitoramento_Base_somente_Said!$A:$J,8,FALSE),0)</f>
        <v>10829915</v>
      </c>
      <c r="F377" s="13">
        <f>IFERROR(VLOOKUP(A377,[1]Monitoramento_Base_somente_Said!$A:$J,9,FALSE),0)</f>
        <v>0</v>
      </c>
      <c r="G377" s="13">
        <f>IFERROR(VLOOKUP(A377,[1]Monitoramento_Base_somente_Said!$A:$J,10,FALSE),0)</f>
        <v>3980028</v>
      </c>
      <c r="H377" s="13">
        <f>IFERROR(VLOOKUP(A377,[2]Sheet1!$A:$I,4,FALSE),0)</f>
        <v>0</v>
      </c>
      <c r="I377" s="13">
        <f>IFERROR(VLOOKUP(A377,[2]Sheet1!$A:$I,5,FALSE),0)</f>
        <v>0</v>
      </c>
      <c r="J377" s="13">
        <f>IFERROR(VLOOKUP(A377,[2]Sheet1!$A:$I,6,FALSE),0)</f>
        <v>0</v>
      </c>
      <c r="K377" s="13">
        <f>IFERROR(VLOOKUP(A377,[2]Sheet1!$A:$I,7,FALSE),0)</f>
        <v>0</v>
      </c>
      <c r="L377" s="13">
        <f>IFERROR(VLOOKUP(A377,[2]Sheet1!$A:$I,8,FALSE),0)</f>
        <v>0</v>
      </c>
      <c r="M377" s="13">
        <f>IFERROR(VLOOKUP(A377,[2]Sheet1!$A:$I,9,FALSE),0)</f>
        <v>0</v>
      </c>
      <c r="N377" s="13">
        <f>IFERROR(VLOOKUP(A377,[3]Sheet1!$A:$G,2,FALSE),0)</f>
        <v>0</v>
      </c>
      <c r="O377" s="13">
        <f>IFERROR(VLOOKUP(A377,[3]Sheet1!$A:$G,3,FALSE),0)</f>
        <v>0</v>
      </c>
      <c r="P377" s="13">
        <f>IFERROR(VLOOKUP(A377,[3]Sheet1!$A:$G,4,FALSE),0)</f>
        <v>0</v>
      </c>
      <c r="Q377" s="13">
        <f>IFERROR(VLOOKUP(A377,[3]Sheet1!$A:$G,5,FALSE),0)</f>
        <v>0</v>
      </c>
      <c r="R377" s="13">
        <f>IFERROR(VLOOKUP(A377,[3]Sheet1!$A:$H,6,FALSE),0)</f>
        <v>0</v>
      </c>
      <c r="S377" s="13">
        <f>IFERROR(VLOOKUP(A377,[3]Sheet1!$A:$I,7,FALSE),0)</f>
        <v>0</v>
      </c>
      <c r="T377" s="13" t="str">
        <f t="shared" si="31"/>
        <v>Sim</v>
      </c>
      <c r="U377" s="13" t="str">
        <f t="shared" si="32"/>
        <v>Sim</v>
      </c>
      <c r="V377" s="13" t="str">
        <f t="shared" si="33"/>
        <v>Não</v>
      </c>
      <c r="W377" s="13" t="str">
        <f t="shared" si="34"/>
        <v>Sim</v>
      </c>
      <c r="X377" s="13" t="str">
        <f t="shared" si="35"/>
        <v>Não</v>
      </c>
      <c r="Y377" s="13" t="str">
        <f t="shared" si="36"/>
        <v>Sim</v>
      </c>
    </row>
    <row r="378" spans="1:25">
      <c r="A378" s="9">
        <v>291470</v>
      </c>
      <c r="B378" s="13">
        <f>IFERROR(VLOOKUP(A378,[1]Monitoramento_Base_somente_Said!$A:$J,5,FALSE),0)</f>
        <v>5570</v>
      </c>
      <c r="C378" s="13">
        <f>IFERROR(VLOOKUP(A378,[1]Monitoramento_Base_somente_Said!$A:$J,6,FALSE),0)</f>
        <v>39645764</v>
      </c>
      <c r="D378" s="13">
        <f>IFERROR(VLOOKUP(A378,[1]Monitoramento_Base_somente_Said!$A:$J,7,FALSE),0)</f>
        <v>17625</v>
      </c>
      <c r="E378" s="13">
        <f>IFERROR(VLOOKUP(A378,[1]Monitoramento_Base_somente_Said!$A:$J,8,FALSE),0)</f>
        <v>37615141</v>
      </c>
      <c r="F378" s="13">
        <f>IFERROR(VLOOKUP(A378,[1]Monitoramento_Base_somente_Said!$A:$J,9,FALSE),0)</f>
        <v>33</v>
      </c>
      <c r="G378" s="13">
        <f>IFERROR(VLOOKUP(A378,[1]Monitoramento_Base_somente_Said!$A:$J,10,FALSE),0)</f>
        <v>15308786</v>
      </c>
      <c r="H378" s="13">
        <f>IFERROR(VLOOKUP(A378,[2]Sheet1!$A:$I,4,FALSE),0)</f>
        <v>0</v>
      </c>
      <c r="I378" s="13">
        <f>IFERROR(VLOOKUP(A378,[2]Sheet1!$A:$I,5,FALSE),0)</f>
        <v>0</v>
      </c>
      <c r="J378" s="13">
        <f>IFERROR(VLOOKUP(A378,[2]Sheet1!$A:$I,6,FALSE),0)</f>
        <v>0</v>
      </c>
      <c r="K378" s="13">
        <f>IFERROR(VLOOKUP(A378,[2]Sheet1!$A:$I,7,FALSE),0)</f>
        <v>0</v>
      </c>
      <c r="L378" s="13">
        <f>IFERROR(VLOOKUP(A378,[2]Sheet1!$A:$I,8,FALSE),0)</f>
        <v>0</v>
      </c>
      <c r="M378" s="13">
        <f>IFERROR(VLOOKUP(A378,[2]Sheet1!$A:$I,9,FALSE),0)</f>
        <v>0</v>
      </c>
      <c r="N378" s="13">
        <f>IFERROR(VLOOKUP(A378,[3]Sheet1!$A:$G,2,FALSE),0)</f>
        <v>0</v>
      </c>
      <c r="O378" s="13">
        <f>IFERROR(VLOOKUP(A378,[3]Sheet1!$A:$G,3,FALSE),0)</f>
        <v>0</v>
      </c>
      <c r="P378" s="13">
        <f>IFERROR(VLOOKUP(A378,[3]Sheet1!$A:$G,4,FALSE),0)</f>
        <v>0</v>
      </c>
      <c r="Q378" s="13">
        <f>IFERROR(VLOOKUP(A378,[3]Sheet1!$A:$G,5,FALSE),0)</f>
        <v>0</v>
      </c>
      <c r="R378" s="13">
        <f>IFERROR(VLOOKUP(A378,[3]Sheet1!$A:$H,6,FALSE),0)</f>
        <v>0</v>
      </c>
      <c r="S378" s="13">
        <f>IFERROR(VLOOKUP(A378,[3]Sheet1!$A:$I,7,FALSE),0)</f>
        <v>0</v>
      </c>
      <c r="T378" s="13" t="str">
        <f t="shared" si="31"/>
        <v>Sim</v>
      </c>
      <c r="U378" s="13" t="str">
        <f t="shared" si="32"/>
        <v>Sim</v>
      </c>
      <c r="V378" s="13" t="str">
        <f t="shared" si="33"/>
        <v>Sim</v>
      </c>
      <c r="W378" s="13" t="str">
        <f t="shared" si="34"/>
        <v>Sim</v>
      </c>
      <c r="X378" s="13" t="str">
        <f t="shared" si="35"/>
        <v>Sim</v>
      </c>
      <c r="Y378" s="13" t="str">
        <f t="shared" si="36"/>
        <v>Sim</v>
      </c>
    </row>
    <row r="379" spans="1:25">
      <c r="A379" s="9">
        <v>291480</v>
      </c>
      <c r="B379" s="13">
        <f>IFERROR(VLOOKUP(A379,[1]Monitoramento_Base_somente_Said!$A:$J,5,FALSE),0)</f>
        <v>1660792</v>
      </c>
      <c r="C379" s="13">
        <f>IFERROR(VLOOKUP(A379,[1]Monitoramento_Base_somente_Said!$A:$J,6,FALSE),0)</f>
        <v>138280043</v>
      </c>
      <c r="D379" s="13">
        <f>IFERROR(VLOOKUP(A379,[1]Monitoramento_Base_somente_Said!$A:$J,7,FALSE),0)</f>
        <v>1905110</v>
      </c>
      <c r="E379" s="13">
        <f>IFERROR(VLOOKUP(A379,[1]Monitoramento_Base_somente_Said!$A:$J,8,FALSE),0)</f>
        <v>160690203</v>
      </c>
      <c r="F379" s="13">
        <f>IFERROR(VLOOKUP(A379,[1]Monitoramento_Base_somente_Said!$A:$J,9,FALSE),0)</f>
        <v>913258</v>
      </c>
      <c r="G379" s="13">
        <f>IFERROR(VLOOKUP(A379,[1]Monitoramento_Base_somente_Said!$A:$J,10,FALSE),0)</f>
        <v>70317200</v>
      </c>
      <c r="H379" s="13">
        <f>IFERROR(VLOOKUP(A379,[2]Sheet1!$A:$I,4,FALSE),0)</f>
        <v>0</v>
      </c>
      <c r="I379" s="13">
        <f>IFERROR(VLOOKUP(A379,[2]Sheet1!$A:$I,5,FALSE),0)</f>
        <v>0</v>
      </c>
      <c r="J379" s="13">
        <f>IFERROR(VLOOKUP(A379,[2]Sheet1!$A:$I,6,FALSE),0)</f>
        <v>0</v>
      </c>
      <c r="K379" s="13">
        <f>IFERROR(VLOOKUP(A379,[2]Sheet1!$A:$I,7,FALSE),0)</f>
        <v>0</v>
      </c>
      <c r="L379" s="13">
        <f>IFERROR(VLOOKUP(A379,[2]Sheet1!$A:$I,8,FALSE),0)</f>
        <v>0</v>
      </c>
      <c r="M379" s="13">
        <f>IFERROR(VLOOKUP(A379,[2]Sheet1!$A:$I,9,FALSE),0)</f>
        <v>0</v>
      </c>
      <c r="N379" s="13">
        <f>IFERROR(VLOOKUP(A379,[3]Sheet1!$A:$G,2,FALSE),0)</f>
        <v>0</v>
      </c>
      <c r="O379" s="13">
        <f>IFERROR(VLOOKUP(A379,[3]Sheet1!$A:$G,3,FALSE),0)</f>
        <v>0</v>
      </c>
      <c r="P379" s="13">
        <f>IFERROR(VLOOKUP(A379,[3]Sheet1!$A:$G,4,FALSE),0)</f>
        <v>0</v>
      </c>
      <c r="Q379" s="13">
        <f>IFERROR(VLOOKUP(A379,[3]Sheet1!$A:$G,5,FALSE),0)</f>
        <v>0</v>
      </c>
      <c r="R379" s="13">
        <f>IFERROR(VLOOKUP(A379,[3]Sheet1!$A:$H,6,FALSE),0)</f>
        <v>0</v>
      </c>
      <c r="S379" s="13">
        <f>IFERROR(VLOOKUP(A379,[3]Sheet1!$A:$I,7,FALSE),0)</f>
        <v>0</v>
      </c>
      <c r="T379" s="13" t="str">
        <f t="shared" si="31"/>
        <v>Sim</v>
      </c>
      <c r="U379" s="13" t="str">
        <f t="shared" si="32"/>
        <v>Sim</v>
      </c>
      <c r="V379" s="13" t="str">
        <f t="shared" si="33"/>
        <v>Sim</v>
      </c>
      <c r="W379" s="13" t="str">
        <f t="shared" si="34"/>
        <v>Sim</v>
      </c>
      <c r="X379" s="13" t="str">
        <f t="shared" si="35"/>
        <v>Sim</v>
      </c>
      <c r="Y379" s="13" t="str">
        <f t="shared" si="36"/>
        <v>Sim</v>
      </c>
    </row>
    <row r="380" spans="1:25">
      <c r="A380" s="9">
        <v>291490</v>
      </c>
      <c r="B380" s="13">
        <f>IFERROR(VLOOKUP(A380,[1]Monitoramento_Base_somente_Said!$A:$J,5,FALSE),0)</f>
        <v>0</v>
      </c>
      <c r="C380" s="13">
        <f>IFERROR(VLOOKUP(A380,[1]Monitoramento_Base_somente_Said!$A:$J,6,FALSE),0)</f>
        <v>14800203</v>
      </c>
      <c r="D380" s="13">
        <f>IFERROR(VLOOKUP(A380,[1]Monitoramento_Base_somente_Said!$A:$J,7,FALSE),0)</f>
        <v>0</v>
      </c>
      <c r="E380" s="13">
        <f>IFERROR(VLOOKUP(A380,[1]Monitoramento_Base_somente_Said!$A:$J,8,FALSE),0)</f>
        <v>13842657</v>
      </c>
      <c r="F380" s="13">
        <f>IFERROR(VLOOKUP(A380,[1]Monitoramento_Base_somente_Said!$A:$J,9,FALSE),0)</f>
        <v>0</v>
      </c>
      <c r="G380" s="13">
        <f>IFERROR(VLOOKUP(A380,[1]Monitoramento_Base_somente_Said!$A:$J,10,FALSE),0)</f>
        <v>5727996</v>
      </c>
      <c r="H380" s="13">
        <f>IFERROR(VLOOKUP(A380,[2]Sheet1!$A:$I,4,FALSE),0)</f>
        <v>0</v>
      </c>
      <c r="I380" s="13">
        <f>IFERROR(VLOOKUP(A380,[2]Sheet1!$A:$I,5,FALSE),0)</f>
        <v>0</v>
      </c>
      <c r="J380" s="13">
        <f>IFERROR(VLOOKUP(A380,[2]Sheet1!$A:$I,6,FALSE),0)</f>
        <v>0</v>
      </c>
      <c r="K380" s="13">
        <f>IFERROR(VLOOKUP(A380,[2]Sheet1!$A:$I,7,FALSE),0)</f>
        <v>0</v>
      </c>
      <c r="L380" s="13">
        <f>IFERROR(VLOOKUP(A380,[2]Sheet1!$A:$I,8,FALSE),0)</f>
        <v>0</v>
      </c>
      <c r="M380" s="13">
        <f>IFERROR(VLOOKUP(A380,[2]Sheet1!$A:$I,9,FALSE),0)</f>
        <v>0</v>
      </c>
      <c r="N380" s="13">
        <f>IFERROR(VLOOKUP(A380,[3]Sheet1!$A:$G,2,FALSE),0)</f>
        <v>0</v>
      </c>
      <c r="O380" s="13">
        <f>IFERROR(VLOOKUP(A380,[3]Sheet1!$A:$G,3,FALSE),0)</f>
        <v>0</v>
      </c>
      <c r="P380" s="13">
        <f>IFERROR(VLOOKUP(A380,[3]Sheet1!$A:$G,4,FALSE),0)</f>
        <v>0</v>
      </c>
      <c r="Q380" s="13">
        <f>IFERROR(VLOOKUP(A380,[3]Sheet1!$A:$G,5,FALSE),0)</f>
        <v>0</v>
      </c>
      <c r="R380" s="13">
        <f>IFERROR(VLOOKUP(A380,[3]Sheet1!$A:$H,6,FALSE),0)</f>
        <v>0</v>
      </c>
      <c r="S380" s="13">
        <f>IFERROR(VLOOKUP(A380,[3]Sheet1!$A:$I,7,FALSE),0)</f>
        <v>0</v>
      </c>
      <c r="T380" s="13" t="str">
        <f t="shared" si="31"/>
        <v>Não</v>
      </c>
      <c r="U380" s="13" t="str">
        <f t="shared" si="32"/>
        <v>Sim</v>
      </c>
      <c r="V380" s="13" t="str">
        <f t="shared" si="33"/>
        <v>Não</v>
      </c>
      <c r="W380" s="13" t="str">
        <f t="shared" si="34"/>
        <v>Sim</v>
      </c>
      <c r="X380" s="13" t="str">
        <f t="shared" si="35"/>
        <v>Não</v>
      </c>
      <c r="Y380" s="13" t="str">
        <f t="shared" si="36"/>
        <v>Sim</v>
      </c>
    </row>
    <row r="381" spans="1:25">
      <c r="A381" s="19">
        <v>291500</v>
      </c>
      <c r="B381" s="13">
        <f>IFERROR(VLOOKUP(A381,[1]Monitoramento_Base_somente_Said!$A:$J,5,FALSE),0)</f>
        <v>0</v>
      </c>
      <c r="C381" s="13">
        <f>IFERROR(VLOOKUP(A381,[1]Monitoramento_Base_somente_Said!$A:$J,6,FALSE),0)</f>
        <v>56527861</v>
      </c>
      <c r="D381" s="13">
        <f>IFERROR(VLOOKUP(A381,[1]Monitoramento_Base_somente_Said!$A:$J,7,FALSE),0)</f>
        <v>0</v>
      </c>
      <c r="E381" s="13">
        <f>IFERROR(VLOOKUP(A381,[1]Monitoramento_Base_somente_Said!$A:$J,8,FALSE),0)</f>
        <v>53751710</v>
      </c>
      <c r="F381" s="13">
        <f>IFERROR(VLOOKUP(A381,[1]Monitoramento_Base_somente_Said!$A:$J,9,FALSE),0)</f>
        <v>0</v>
      </c>
      <c r="G381" s="13">
        <f>IFERROR(VLOOKUP(A381,[1]Monitoramento_Base_somente_Said!$A:$J,10,FALSE),0)</f>
        <v>22073830</v>
      </c>
      <c r="H381" s="13">
        <f>IFERROR(VLOOKUP(A381,[2]Sheet1!$A:$I,4,FALSE),0)</f>
        <v>0</v>
      </c>
      <c r="I381" s="13">
        <f>IFERROR(VLOOKUP(A381,[2]Sheet1!$A:$I,5,FALSE),0)</f>
        <v>0</v>
      </c>
      <c r="J381" s="13">
        <f>IFERROR(VLOOKUP(A381,[2]Sheet1!$A:$I,6,FALSE),0)</f>
        <v>0</v>
      </c>
      <c r="K381" s="13">
        <f>IFERROR(VLOOKUP(A381,[2]Sheet1!$A:$I,7,FALSE),0)</f>
        <v>0</v>
      </c>
      <c r="L381" s="13">
        <f>IFERROR(VLOOKUP(A381,[2]Sheet1!$A:$I,8,FALSE),0)</f>
        <v>0</v>
      </c>
      <c r="M381" s="13">
        <f>IFERROR(VLOOKUP(A381,[2]Sheet1!$A:$I,9,FALSE),0)</f>
        <v>0</v>
      </c>
      <c r="N381" s="13">
        <f>IFERROR(VLOOKUP(A381,[3]Sheet1!$A:$G,2,FALSE),0)</f>
        <v>0</v>
      </c>
      <c r="O381" s="13">
        <f>IFERROR(VLOOKUP(A381,[3]Sheet1!$A:$G,3,FALSE),0)</f>
        <v>0</v>
      </c>
      <c r="P381" s="13">
        <f>IFERROR(VLOOKUP(A381,[3]Sheet1!$A:$G,4,FALSE),0)</f>
        <v>0</v>
      </c>
      <c r="Q381" s="13">
        <f>IFERROR(VLOOKUP(A381,[3]Sheet1!$A:$G,5,FALSE),0)</f>
        <v>0</v>
      </c>
      <c r="R381" s="13">
        <f>IFERROR(VLOOKUP(A381,[3]Sheet1!$A:$H,6,FALSE),0)</f>
        <v>0</v>
      </c>
      <c r="S381" s="13">
        <f>IFERROR(VLOOKUP(A381,[3]Sheet1!$A:$I,7,FALSE),0)</f>
        <v>0</v>
      </c>
      <c r="T381" s="13" t="str">
        <f t="shared" si="31"/>
        <v>Não</v>
      </c>
      <c r="U381" s="13" t="str">
        <f t="shared" si="32"/>
        <v>Sim</v>
      </c>
      <c r="V381" s="13" t="str">
        <f t="shared" si="33"/>
        <v>Não</v>
      </c>
      <c r="W381" s="13" t="str">
        <f t="shared" si="34"/>
        <v>Sim</v>
      </c>
      <c r="X381" s="13" t="str">
        <f t="shared" si="35"/>
        <v>Não</v>
      </c>
      <c r="Y381" s="13" t="str">
        <f t="shared" si="36"/>
        <v>Sim</v>
      </c>
    </row>
    <row r="382" spans="1:25">
      <c r="A382" s="9">
        <v>291510</v>
      </c>
      <c r="B382" s="13">
        <f>IFERROR(VLOOKUP(A382,[1]Monitoramento_Base_somente_Said!$A:$J,5,FALSE),0)</f>
        <v>0</v>
      </c>
      <c r="C382" s="13">
        <f>IFERROR(VLOOKUP(A382,[1]Monitoramento_Base_somente_Said!$A:$J,6,FALSE),0)</f>
        <v>19127639</v>
      </c>
      <c r="D382" s="13">
        <f>IFERROR(VLOOKUP(A382,[1]Monitoramento_Base_somente_Said!$A:$J,7,FALSE),0)</f>
        <v>0</v>
      </c>
      <c r="E382" s="13">
        <f>IFERROR(VLOOKUP(A382,[1]Monitoramento_Base_somente_Said!$A:$J,8,FALSE),0)</f>
        <v>17856931</v>
      </c>
      <c r="F382" s="13">
        <f>IFERROR(VLOOKUP(A382,[1]Monitoramento_Base_somente_Said!$A:$J,9,FALSE),0)</f>
        <v>0</v>
      </c>
      <c r="G382" s="13">
        <f>IFERROR(VLOOKUP(A382,[1]Monitoramento_Base_somente_Said!$A:$J,10,FALSE),0)</f>
        <v>7531718</v>
      </c>
      <c r="H382" s="13">
        <f>IFERROR(VLOOKUP(A382,[2]Sheet1!$A:$I,4,FALSE),0)</f>
        <v>0</v>
      </c>
      <c r="I382" s="13">
        <f>IFERROR(VLOOKUP(A382,[2]Sheet1!$A:$I,5,FALSE),0)</f>
        <v>0</v>
      </c>
      <c r="J382" s="13">
        <f>IFERROR(VLOOKUP(A382,[2]Sheet1!$A:$I,6,FALSE),0)</f>
        <v>0</v>
      </c>
      <c r="K382" s="13">
        <f>IFERROR(VLOOKUP(A382,[2]Sheet1!$A:$I,7,FALSE),0)</f>
        <v>0</v>
      </c>
      <c r="L382" s="13">
        <f>IFERROR(VLOOKUP(A382,[2]Sheet1!$A:$I,8,FALSE),0)</f>
        <v>0</v>
      </c>
      <c r="M382" s="13">
        <f>IFERROR(VLOOKUP(A382,[2]Sheet1!$A:$I,9,FALSE),0)</f>
        <v>0</v>
      </c>
      <c r="N382" s="13">
        <f>IFERROR(VLOOKUP(A382,[3]Sheet1!$A:$G,2,FALSE),0)</f>
        <v>0</v>
      </c>
      <c r="O382" s="13">
        <f>IFERROR(VLOOKUP(A382,[3]Sheet1!$A:$G,3,FALSE),0)</f>
        <v>0</v>
      </c>
      <c r="P382" s="13">
        <f>IFERROR(VLOOKUP(A382,[3]Sheet1!$A:$G,4,FALSE),0)</f>
        <v>0</v>
      </c>
      <c r="Q382" s="13">
        <f>IFERROR(VLOOKUP(A382,[3]Sheet1!$A:$G,5,FALSE),0)</f>
        <v>0</v>
      </c>
      <c r="R382" s="13">
        <f>IFERROR(VLOOKUP(A382,[3]Sheet1!$A:$H,6,FALSE),0)</f>
        <v>0</v>
      </c>
      <c r="S382" s="13">
        <f>IFERROR(VLOOKUP(A382,[3]Sheet1!$A:$I,7,FALSE),0)</f>
        <v>0</v>
      </c>
      <c r="T382" s="13" t="str">
        <f t="shared" si="31"/>
        <v>Não</v>
      </c>
      <c r="U382" s="13" t="str">
        <f t="shared" si="32"/>
        <v>Sim</v>
      </c>
      <c r="V382" s="13" t="str">
        <f t="shared" si="33"/>
        <v>Não</v>
      </c>
      <c r="W382" s="13" t="str">
        <f t="shared" si="34"/>
        <v>Sim</v>
      </c>
      <c r="X382" s="13" t="str">
        <f t="shared" si="35"/>
        <v>Não</v>
      </c>
      <c r="Y382" s="13" t="str">
        <f t="shared" si="36"/>
        <v>Sim</v>
      </c>
    </row>
    <row r="383" spans="1:25">
      <c r="A383" s="9">
        <v>291520</v>
      </c>
      <c r="B383" s="13">
        <f>IFERROR(VLOOKUP(A383,[1]Monitoramento_Base_somente_Said!$A:$J,5,FALSE),0)</f>
        <v>0</v>
      </c>
      <c r="C383" s="13">
        <f>IFERROR(VLOOKUP(A383,[1]Monitoramento_Base_somente_Said!$A:$J,6,FALSE),0)</f>
        <v>80111409</v>
      </c>
      <c r="D383" s="13">
        <f>IFERROR(VLOOKUP(A383,[1]Monitoramento_Base_somente_Said!$A:$J,7,FALSE),0)</f>
        <v>0</v>
      </c>
      <c r="E383" s="13">
        <f>IFERROR(VLOOKUP(A383,[1]Monitoramento_Base_somente_Said!$A:$J,8,FALSE),0)</f>
        <v>74942931</v>
      </c>
      <c r="F383" s="13">
        <f>IFERROR(VLOOKUP(A383,[1]Monitoramento_Base_somente_Said!$A:$J,9,FALSE),0)</f>
        <v>0</v>
      </c>
      <c r="G383" s="13">
        <f>IFERROR(VLOOKUP(A383,[1]Monitoramento_Base_somente_Said!$A:$J,10,FALSE),0)</f>
        <v>31010868</v>
      </c>
      <c r="H383" s="13">
        <f>IFERROR(VLOOKUP(A383,[2]Sheet1!$A:$I,4,FALSE),0)</f>
        <v>0</v>
      </c>
      <c r="I383" s="13">
        <f>IFERROR(VLOOKUP(A383,[2]Sheet1!$A:$I,5,FALSE),0)</f>
        <v>0</v>
      </c>
      <c r="J383" s="13">
        <f>IFERROR(VLOOKUP(A383,[2]Sheet1!$A:$I,6,FALSE),0)</f>
        <v>0</v>
      </c>
      <c r="K383" s="13">
        <f>IFERROR(VLOOKUP(A383,[2]Sheet1!$A:$I,7,FALSE),0)</f>
        <v>0</v>
      </c>
      <c r="L383" s="13">
        <f>IFERROR(VLOOKUP(A383,[2]Sheet1!$A:$I,8,FALSE),0)</f>
        <v>0</v>
      </c>
      <c r="M383" s="13">
        <f>IFERROR(VLOOKUP(A383,[2]Sheet1!$A:$I,9,FALSE),0)</f>
        <v>0</v>
      </c>
      <c r="N383" s="13">
        <f>IFERROR(VLOOKUP(A383,[3]Sheet1!$A:$G,2,FALSE),0)</f>
        <v>0</v>
      </c>
      <c r="O383" s="13">
        <f>IFERROR(VLOOKUP(A383,[3]Sheet1!$A:$G,3,FALSE),0)</f>
        <v>0</v>
      </c>
      <c r="P383" s="13">
        <f>IFERROR(VLOOKUP(A383,[3]Sheet1!$A:$G,4,FALSE),0)</f>
        <v>0</v>
      </c>
      <c r="Q383" s="13">
        <f>IFERROR(VLOOKUP(A383,[3]Sheet1!$A:$G,5,FALSE),0)</f>
        <v>0</v>
      </c>
      <c r="R383" s="13">
        <f>IFERROR(VLOOKUP(A383,[3]Sheet1!$A:$H,6,FALSE),0)</f>
        <v>0</v>
      </c>
      <c r="S383" s="13">
        <f>IFERROR(VLOOKUP(A383,[3]Sheet1!$A:$I,7,FALSE),0)</f>
        <v>0</v>
      </c>
      <c r="T383" s="13" t="str">
        <f t="shared" si="31"/>
        <v>Não</v>
      </c>
      <c r="U383" s="13" t="str">
        <f t="shared" si="32"/>
        <v>Sim</v>
      </c>
      <c r="V383" s="13" t="str">
        <f t="shared" si="33"/>
        <v>Não</v>
      </c>
      <c r="W383" s="13" t="str">
        <f t="shared" si="34"/>
        <v>Sim</v>
      </c>
      <c r="X383" s="13" t="str">
        <f t="shared" si="35"/>
        <v>Não</v>
      </c>
      <c r="Y383" s="13" t="str">
        <f t="shared" si="36"/>
        <v>Sim</v>
      </c>
    </row>
    <row r="384" spans="1:25">
      <c r="A384" s="9">
        <v>291530</v>
      </c>
      <c r="B384" s="13">
        <f>IFERROR(VLOOKUP(A384,[1]Monitoramento_Base_somente_Said!$A:$J,5,FALSE),0)</f>
        <v>0</v>
      </c>
      <c r="C384" s="13">
        <f>IFERROR(VLOOKUP(A384,[1]Monitoramento_Base_somente_Said!$A:$J,6,FALSE),0)</f>
        <v>0</v>
      </c>
      <c r="D384" s="13">
        <f>IFERROR(VLOOKUP(A384,[1]Monitoramento_Base_somente_Said!$A:$J,7,FALSE),0)</f>
        <v>0</v>
      </c>
      <c r="E384" s="13">
        <f>IFERROR(VLOOKUP(A384,[1]Monitoramento_Base_somente_Said!$A:$J,8,FALSE),0)</f>
        <v>0</v>
      </c>
      <c r="F384" s="13">
        <f>IFERROR(VLOOKUP(A384,[1]Monitoramento_Base_somente_Said!$A:$J,9,FALSE),0)</f>
        <v>0</v>
      </c>
      <c r="G384" s="13">
        <f>IFERROR(VLOOKUP(A384,[1]Monitoramento_Base_somente_Said!$A:$J,10,FALSE),0)</f>
        <v>0</v>
      </c>
      <c r="H384" s="13">
        <f>IFERROR(VLOOKUP(A384,[2]Sheet1!$A:$I,4,FALSE),0)</f>
        <v>0</v>
      </c>
      <c r="I384" s="13">
        <f>IFERROR(VLOOKUP(A384,[2]Sheet1!$A:$I,5,FALSE),0)</f>
        <v>0</v>
      </c>
      <c r="J384" s="13">
        <f>IFERROR(VLOOKUP(A384,[2]Sheet1!$A:$I,6,FALSE),0)</f>
        <v>0</v>
      </c>
      <c r="K384" s="13">
        <f>IFERROR(VLOOKUP(A384,[2]Sheet1!$A:$I,7,FALSE),0)</f>
        <v>0</v>
      </c>
      <c r="L384" s="13">
        <f>IFERROR(VLOOKUP(A384,[2]Sheet1!$A:$I,8,FALSE),0)</f>
        <v>0</v>
      </c>
      <c r="M384" s="13">
        <f>IFERROR(VLOOKUP(A384,[2]Sheet1!$A:$I,9,FALSE),0)</f>
        <v>0</v>
      </c>
      <c r="N384" s="13">
        <f>IFERROR(VLOOKUP(A384,[3]Sheet1!$A:$G,2,FALSE),0)</f>
        <v>0</v>
      </c>
      <c r="O384" s="13">
        <f>IFERROR(VLOOKUP(A384,[3]Sheet1!$A:$G,3,FALSE),0)</f>
        <v>0</v>
      </c>
      <c r="P384" s="13">
        <f>IFERROR(VLOOKUP(A384,[3]Sheet1!$A:$G,4,FALSE),0)</f>
        <v>0</v>
      </c>
      <c r="Q384" s="13">
        <f>IFERROR(VLOOKUP(A384,[3]Sheet1!$A:$G,5,FALSE),0)</f>
        <v>0</v>
      </c>
      <c r="R384" s="13">
        <f>IFERROR(VLOOKUP(A384,[3]Sheet1!$A:$H,6,FALSE),0)</f>
        <v>0</v>
      </c>
      <c r="S384" s="13">
        <f>IFERROR(VLOOKUP(A384,[3]Sheet1!$A:$I,7,FALSE),0)</f>
        <v>0</v>
      </c>
      <c r="T384" s="13" t="str">
        <f t="shared" si="31"/>
        <v>Não</v>
      </c>
      <c r="U384" s="13" t="str">
        <f t="shared" si="32"/>
        <v>Não</v>
      </c>
      <c r="V384" s="13" t="str">
        <f t="shared" si="33"/>
        <v>Não</v>
      </c>
      <c r="W384" s="13" t="str">
        <f t="shared" si="34"/>
        <v>Não</v>
      </c>
      <c r="X384" s="13" t="str">
        <f t="shared" si="35"/>
        <v>Não</v>
      </c>
      <c r="Y384" s="13" t="str">
        <f t="shared" si="36"/>
        <v>Não</v>
      </c>
    </row>
    <row r="385" spans="1:25">
      <c r="A385" s="19">
        <v>291535</v>
      </c>
      <c r="B385" s="13">
        <f>IFERROR(VLOOKUP(A385,[1]Monitoramento_Base_somente_Said!$A:$J,5,FALSE),0)</f>
        <v>44666</v>
      </c>
      <c r="C385" s="13">
        <f>IFERROR(VLOOKUP(A385,[1]Monitoramento_Base_somente_Said!$A:$J,6,FALSE),0)</f>
        <v>22156121</v>
      </c>
      <c r="D385" s="13">
        <f>IFERROR(VLOOKUP(A385,[1]Monitoramento_Base_somente_Said!$A:$J,7,FALSE),0)</f>
        <v>11327</v>
      </c>
      <c r="E385" s="13">
        <f>IFERROR(VLOOKUP(A385,[1]Monitoramento_Base_somente_Said!$A:$J,8,FALSE),0)</f>
        <v>20133474</v>
      </c>
      <c r="F385" s="13">
        <f>IFERROR(VLOOKUP(A385,[1]Monitoramento_Base_somente_Said!$A:$J,9,FALSE),0)</f>
        <v>13140</v>
      </c>
      <c r="G385" s="13">
        <f>IFERROR(VLOOKUP(A385,[1]Monitoramento_Base_somente_Said!$A:$J,10,FALSE),0)</f>
        <v>8296149</v>
      </c>
      <c r="H385" s="13">
        <f>IFERROR(VLOOKUP(A385,[2]Sheet1!$A:$I,4,FALSE),0)</f>
        <v>0</v>
      </c>
      <c r="I385" s="13">
        <f>IFERROR(VLOOKUP(A385,[2]Sheet1!$A:$I,5,FALSE),0)</f>
        <v>0</v>
      </c>
      <c r="J385" s="13">
        <f>IFERROR(VLOOKUP(A385,[2]Sheet1!$A:$I,6,FALSE),0)</f>
        <v>0</v>
      </c>
      <c r="K385" s="13">
        <f>IFERROR(VLOOKUP(A385,[2]Sheet1!$A:$I,7,FALSE),0)</f>
        <v>0</v>
      </c>
      <c r="L385" s="13">
        <f>IFERROR(VLOOKUP(A385,[2]Sheet1!$A:$I,8,FALSE),0)</f>
        <v>0</v>
      </c>
      <c r="M385" s="13">
        <f>IFERROR(VLOOKUP(A385,[2]Sheet1!$A:$I,9,FALSE),0)</f>
        <v>0</v>
      </c>
      <c r="N385" s="13">
        <f>IFERROR(VLOOKUP(A385,[3]Sheet1!$A:$G,2,FALSE),0)</f>
        <v>0</v>
      </c>
      <c r="O385" s="13">
        <f>IFERROR(VLOOKUP(A385,[3]Sheet1!$A:$G,3,FALSE),0)</f>
        <v>0</v>
      </c>
      <c r="P385" s="13">
        <f>IFERROR(VLOOKUP(A385,[3]Sheet1!$A:$G,4,FALSE),0)</f>
        <v>0</v>
      </c>
      <c r="Q385" s="13">
        <f>IFERROR(VLOOKUP(A385,[3]Sheet1!$A:$G,5,FALSE),0)</f>
        <v>0</v>
      </c>
      <c r="R385" s="13">
        <f>IFERROR(VLOOKUP(A385,[3]Sheet1!$A:$H,6,FALSE),0)</f>
        <v>0</v>
      </c>
      <c r="S385" s="13">
        <f>IFERROR(VLOOKUP(A385,[3]Sheet1!$A:$I,7,FALSE),0)</f>
        <v>0</v>
      </c>
      <c r="T385" s="13" t="str">
        <f t="shared" si="31"/>
        <v>Sim</v>
      </c>
      <c r="U385" s="13" t="str">
        <f t="shared" si="32"/>
        <v>Sim</v>
      </c>
      <c r="V385" s="13" t="str">
        <f t="shared" si="33"/>
        <v>Sim</v>
      </c>
      <c r="W385" s="13" t="str">
        <f t="shared" si="34"/>
        <v>Sim</v>
      </c>
      <c r="X385" s="13" t="str">
        <f t="shared" si="35"/>
        <v>Sim</v>
      </c>
      <c r="Y385" s="13" t="str">
        <f t="shared" si="36"/>
        <v>Sim</v>
      </c>
    </row>
    <row r="386" spans="1:25">
      <c r="A386" s="9">
        <v>291540</v>
      </c>
      <c r="B386" s="13">
        <f>IFERROR(VLOOKUP(A386,[1]Monitoramento_Base_somente_Said!$A:$J,5,FALSE),0)</f>
        <v>0</v>
      </c>
      <c r="C386" s="13">
        <f>IFERROR(VLOOKUP(A386,[1]Monitoramento_Base_somente_Said!$A:$J,6,FALSE),0)</f>
        <v>0</v>
      </c>
      <c r="D386" s="13">
        <f>IFERROR(VLOOKUP(A386,[1]Monitoramento_Base_somente_Said!$A:$J,7,FALSE),0)</f>
        <v>0</v>
      </c>
      <c r="E386" s="13">
        <f>IFERROR(VLOOKUP(A386,[1]Monitoramento_Base_somente_Said!$A:$J,8,FALSE),0)</f>
        <v>0</v>
      </c>
      <c r="F386" s="13">
        <f>IFERROR(VLOOKUP(A386,[1]Monitoramento_Base_somente_Said!$A:$J,9,FALSE),0)</f>
        <v>0</v>
      </c>
      <c r="G386" s="13">
        <f>IFERROR(VLOOKUP(A386,[1]Monitoramento_Base_somente_Said!$A:$J,10,FALSE),0)</f>
        <v>0</v>
      </c>
      <c r="H386" s="13">
        <f>IFERROR(VLOOKUP(A386,[2]Sheet1!$A:$I,4,FALSE),0)</f>
        <v>0</v>
      </c>
      <c r="I386" s="13">
        <f>IFERROR(VLOOKUP(A386,[2]Sheet1!$A:$I,5,FALSE),0)</f>
        <v>0</v>
      </c>
      <c r="J386" s="13">
        <f>IFERROR(VLOOKUP(A386,[2]Sheet1!$A:$I,6,FALSE),0)</f>
        <v>0</v>
      </c>
      <c r="K386" s="13">
        <f>IFERROR(VLOOKUP(A386,[2]Sheet1!$A:$I,7,FALSE),0)</f>
        <v>0</v>
      </c>
      <c r="L386" s="13">
        <f>IFERROR(VLOOKUP(A386,[2]Sheet1!$A:$I,8,FALSE),0)</f>
        <v>0</v>
      </c>
      <c r="M386" s="13">
        <f>IFERROR(VLOOKUP(A386,[2]Sheet1!$A:$I,9,FALSE),0)</f>
        <v>0</v>
      </c>
      <c r="N386" s="13">
        <f>IFERROR(VLOOKUP(A386,[3]Sheet1!$A:$G,2,FALSE),0)</f>
        <v>0</v>
      </c>
      <c r="O386" s="13">
        <f>IFERROR(VLOOKUP(A386,[3]Sheet1!$A:$G,3,FALSE),0)</f>
        <v>0</v>
      </c>
      <c r="P386" s="13">
        <f>IFERROR(VLOOKUP(A386,[3]Sheet1!$A:$G,4,FALSE),0)</f>
        <v>0</v>
      </c>
      <c r="Q386" s="13">
        <f>IFERROR(VLOOKUP(A386,[3]Sheet1!$A:$G,5,FALSE),0)</f>
        <v>0</v>
      </c>
      <c r="R386" s="13">
        <f>IFERROR(VLOOKUP(A386,[3]Sheet1!$A:$H,6,FALSE),0)</f>
        <v>0</v>
      </c>
      <c r="S386" s="13">
        <f>IFERROR(VLOOKUP(A386,[3]Sheet1!$A:$I,7,FALSE),0)</f>
        <v>0</v>
      </c>
      <c r="T386" s="13" t="str">
        <f t="shared" si="31"/>
        <v>Não</v>
      </c>
      <c r="U386" s="13" t="str">
        <f t="shared" si="32"/>
        <v>Não</v>
      </c>
      <c r="V386" s="13" t="str">
        <f t="shared" si="33"/>
        <v>Não</v>
      </c>
      <c r="W386" s="13" t="str">
        <f t="shared" si="34"/>
        <v>Não</v>
      </c>
      <c r="X386" s="13" t="str">
        <f t="shared" si="35"/>
        <v>Não</v>
      </c>
      <c r="Y386" s="13" t="str">
        <f t="shared" si="36"/>
        <v>Não</v>
      </c>
    </row>
    <row r="387" spans="1:25">
      <c r="A387" s="9">
        <v>291550</v>
      </c>
      <c r="B387" s="13">
        <f>IFERROR(VLOOKUP(A387,[1]Monitoramento_Base_somente_Said!$A:$J,5,FALSE),0)</f>
        <v>236116</v>
      </c>
      <c r="C387" s="13">
        <f>IFERROR(VLOOKUP(A387,[1]Monitoramento_Base_somente_Said!$A:$J,6,FALSE),0)</f>
        <v>109221580</v>
      </c>
      <c r="D387" s="13">
        <f>IFERROR(VLOOKUP(A387,[1]Monitoramento_Base_somente_Said!$A:$J,7,FALSE),0)</f>
        <v>199591</v>
      </c>
      <c r="E387" s="13">
        <f>IFERROR(VLOOKUP(A387,[1]Monitoramento_Base_somente_Said!$A:$J,8,FALSE),0)</f>
        <v>100758470</v>
      </c>
      <c r="F387" s="13">
        <f>IFERROR(VLOOKUP(A387,[1]Monitoramento_Base_somente_Said!$A:$J,9,FALSE),0)</f>
        <v>44717</v>
      </c>
      <c r="G387" s="13">
        <f>IFERROR(VLOOKUP(A387,[1]Monitoramento_Base_somente_Said!$A:$J,10,FALSE),0)</f>
        <v>41643744</v>
      </c>
      <c r="H387" s="13">
        <f>IFERROR(VLOOKUP(A387,[2]Sheet1!$A:$I,4,FALSE),0)</f>
        <v>0</v>
      </c>
      <c r="I387" s="13">
        <f>IFERROR(VLOOKUP(A387,[2]Sheet1!$A:$I,5,FALSE),0)</f>
        <v>0</v>
      </c>
      <c r="J387" s="13">
        <f>IFERROR(VLOOKUP(A387,[2]Sheet1!$A:$I,6,FALSE),0)</f>
        <v>0</v>
      </c>
      <c r="K387" s="13">
        <f>IFERROR(VLOOKUP(A387,[2]Sheet1!$A:$I,7,FALSE),0)</f>
        <v>0</v>
      </c>
      <c r="L387" s="13">
        <f>IFERROR(VLOOKUP(A387,[2]Sheet1!$A:$I,8,FALSE),0)</f>
        <v>0</v>
      </c>
      <c r="M387" s="13">
        <f>IFERROR(VLOOKUP(A387,[2]Sheet1!$A:$I,9,FALSE),0)</f>
        <v>0</v>
      </c>
      <c r="N387" s="13">
        <f>IFERROR(VLOOKUP(A387,[3]Sheet1!$A:$G,2,FALSE),0)</f>
        <v>0</v>
      </c>
      <c r="O387" s="13">
        <f>IFERROR(VLOOKUP(A387,[3]Sheet1!$A:$G,3,FALSE),0)</f>
        <v>0</v>
      </c>
      <c r="P387" s="13">
        <f>IFERROR(VLOOKUP(A387,[3]Sheet1!$A:$G,4,FALSE),0)</f>
        <v>0</v>
      </c>
      <c r="Q387" s="13">
        <f>IFERROR(VLOOKUP(A387,[3]Sheet1!$A:$G,5,FALSE),0)</f>
        <v>0</v>
      </c>
      <c r="R387" s="13">
        <f>IFERROR(VLOOKUP(A387,[3]Sheet1!$A:$H,6,FALSE),0)</f>
        <v>0</v>
      </c>
      <c r="S387" s="13">
        <f>IFERROR(VLOOKUP(A387,[3]Sheet1!$A:$I,7,FALSE),0)</f>
        <v>0</v>
      </c>
      <c r="T387" s="13" t="str">
        <f t="shared" si="31"/>
        <v>Sim</v>
      </c>
      <c r="U387" s="13" t="str">
        <f t="shared" si="32"/>
        <v>Sim</v>
      </c>
      <c r="V387" s="13" t="str">
        <f t="shared" si="33"/>
        <v>Sim</v>
      </c>
      <c r="W387" s="13" t="str">
        <f t="shared" si="34"/>
        <v>Sim</v>
      </c>
      <c r="X387" s="13" t="str">
        <f t="shared" si="35"/>
        <v>Sim</v>
      </c>
      <c r="Y387" s="13" t="str">
        <f t="shared" si="36"/>
        <v>Sim</v>
      </c>
    </row>
    <row r="388" spans="1:25">
      <c r="A388" s="9">
        <v>291560</v>
      </c>
      <c r="B388" s="13">
        <f>IFERROR(VLOOKUP(A388,[1]Monitoramento_Base_somente_Said!$A:$J,5,FALSE),0)</f>
        <v>0</v>
      </c>
      <c r="C388" s="13">
        <f>IFERROR(VLOOKUP(A388,[1]Monitoramento_Base_somente_Said!$A:$J,6,FALSE),0)</f>
        <v>0</v>
      </c>
      <c r="D388" s="13">
        <f>IFERROR(VLOOKUP(A388,[1]Monitoramento_Base_somente_Said!$A:$J,7,FALSE),0)</f>
        <v>0</v>
      </c>
      <c r="E388" s="13">
        <f>IFERROR(VLOOKUP(A388,[1]Monitoramento_Base_somente_Said!$A:$J,8,FALSE),0)</f>
        <v>0</v>
      </c>
      <c r="F388" s="13">
        <f>IFERROR(VLOOKUP(A388,[1]Monitoramento_Base_somente_Said!$A:$J,9,FALSE),0)</f>
        <v>0</v>
      </c>
      <c r="G388" s="13">
        <f>IFERROR(VLOOKUP(A388,[1]Monitoramento_Base_somente_Said!$A:$J,10,FALSE),0)</f>
        <v>0</v>
      </c>
      <c r="H388" s="13">
        <f>IFERROR(VLOOKUP(A388,[2]Sheet1!$A:$I,4,FALSE),0)</f>
        <v>0</v>
      </c>
      <c r="I388" s="13">
        <f>IFERROR(VLOOKUP(A388,[2]Sheet1!$A:$I,5,FALSE),0)</f>
        <v>0</v>
      </c>
      <c r="J388" s="13">
        <f>IFERROR(VLOOKUP(A388,[2]Sheet1!$A:$I,6,FALSE),0)</f>
        <v>0</v>
      </c>
      <c r="K388" s="13">
        <f>IFERROR(VLOOKUP(A388,[2]Sheet1!$A:$I,7,FALSE),0)</f>
        <v>0</v>
      </c>
      <c r="L388" s="13">
        <f>IFERROR(VLOOKUP(A388,[2]Sheet1!$A:$I,8,FALSE),0)</f>
        <v>0</v>
      </c>
      <c r="M388" s="13">
        <f>IFERROR(VLOOKUP(A388,[2]Sheet1!$A:$I,9,FALSE),0)</f>
        <v>0</v>
      </c>
      <c r="N388" s="13">
        <f>IFERROR(VLOOKUP(A388,[3]Sheet1!$A:$G,2,FALSE),0)</f>
        <v>0</v>
      </c>
      <c r="O388" s="13">
        <f>IFERROR(VLOOKUP(A388,[3]Sheet1!$A:$G,3,FALSE),0)</f>
        <v>0</v>
      </c>
      <c r="P388" s="13">
        <f>IFERROR(VLOOKUP(A388,[3]Sheet1!$A:$G,4,FALSE),0)</f>
        <v>0</v>
      </c>
      <c r="Q388" s="13">
        <f>IFERROR(VLOOKUP(A388,[3]Sheet1!$A:$G,5,FALSE),0)</f>
        <v>0</v>
      </c>
      <c r="R388" s="13">
        <f>IFERROR(VLOOKUP(A388,[3]Sheet1!$A:$H,6,FALSE),0)</f>
        <v>0</v>
      </c>
      <c r="S388" s="13">
        <f>IFERROR(VLOOKUP(A388,[3]Sheet1!$A:$I,7,FALSE),0)</f>
        <v>0</v>
      </c>
      <c r="T388" s="13" t="str">
        <f t="shared" si="31"/>
        <v>Não</v>
      </c>
      <c r="U388" s="13" t="str">
        <f t="shared" si="32"/>
        <v>Não</v>
      </c>
      <c r="V388" s="13" t="str">
        <f t="shared" si="33"/>
        <v>Não</v>
      </c>
      <c r="W388" s="13" t="str">
        <f t="shared" si="34"/>
        <v>Não</v>
      </c>
      <c r="X388" s="13" t="str">
        <f t="shared" si="35"/>
        <v>Não</v>
      </c>
      <c r="Y388" s="13" t="str">
        <f t="shared" si="36"/>
        <v>Não</v>
      </c>
    </row>
    <row r="389" spans="1:25">
      <c r="A389" s="19">
        <v>291570</v>
      </c>
      <c r="B389" s="13">
        <f>IFERROR(VLOOKUP(A389,[1]Monitoramento_Base_somente_Said!$A:$J,5,FALSE),0)</f>
        <v>0</v>
      </c>
      <c r="C389" s="13">
        <f>IFERROR(VLOOKUP(A389,[1]Monitoramento_Base_somente_Said!$A:$J,6,FALSE),0)</f>
        <v>4855809</v>
      </c>
      <c r="D389" s="13">
        <f>IFERROR(VLOOKUP(A389,[1]Monitoramento_Base_somente_Said!$A:$J,7,FALSE),0)</f>
        <v>0</v>
      </c>
      <c r="E389" s="13">
        <f>IFERROR(VLOOKUP(A389,[1]Monitoramento_Base_somente_Said!$A:$J,8,FALSE),0)</f>
        <v>4542531</v>
      </c>
      <c r="F389" s="13">
        <f>IFERROR(VLOOKUP(A389,[1]Monitoramento_Base_somente_Said!$A:$J,9,FALSE),0)</f>
        <v>0</v>
      </c>
      <c r="G389" s="13">
        <f>IFERROR(VLOOKUP(A389,[1]Monitoramento_Base_somente_Said!$A:$J,10,FALSE),0)</f>
        <v>1879668</v>
      </c>
      <c r="H389" s="13">
        <f>IFERROR(VLOOKUP(A389,[2]Sheet1!$A:$I,4,FALSE),0)</f>
        <v>0</v>
      </c>
      <c r="I389" s="13">
        <f>IFERROR(VLOOKUP(A389,[2]Sheet1!$A:$I,5,FALSE),0)</f>
        <v>0</v>
      </c>
      <c r="J389" s="13">
        <f>IFERROR(VLOOKUP(A389,[2]Sheet1!$A:$I,6,FALSE),0)</f>
        <v>0</v>
      </c>
      <c r="K389" s="13">
        <f>IFERROR(VLOOKUP(A389,[2]Sheet1!$A:$I,7,FALSE),0)</f>
        <v>0</v>
      </c>
      <c r="L389" s="13">
        <f>IFERROR(VLOOKUP(A389,[2]Sheet1!$A:$I,8,FALSE),0)</f>
        <v>0</v>
      </c>
      <c r="M389" s="13">
        <f>IFERROR(VLOOKUP(A389,[2]Sheet1!$A:$I,9,FALSE),0)</f>
        <v>0</v>
      </c>
      <c r="N389" s="13">
        <f>IFERROR(VLOOKUP(A389,[3]Sheet1!$A:$G,2,FALSE),0)</f>
        <v>0</v>
      </c>
      <c r="O389" s="13">
        <f>IFERROR(VLOOKUP(A389,[3]Sheet1!$A:$G,3,FALSE),0)</f>
        <v>0</v>
      </c>
      <c r="P389" s="13">
        <f>IFERROR(VLOOKUP(A389,[3]Sheet1!$A:$G,4,FALSE),0)</f>
        <v>0</v>
      </c>
      <c r="Q389" s="13">
        <f>IFERROR(VLOOKUP(A389,[3]Sheet1!$A:$G,5,FALSE),0)</f>
        <v>0</v>
      </c>
      <c r="R389" s="13">
        <f>IFERROR(VLOOKUP(A389,[3]Sheet1!$A:$H,6,FALSE),0)</f>
        <v>0</v>
      </c>
      <c r="S389" s="13">
        <f>IFERROR(VLOOKUP(A389,[3]Sheet1!$A:$I,7,FALSE),0)</f>
        <v>0</v>
      </c>
      <c r="T389" s="13" t="str">
        <f t="shared" si="31"/>
        <v>Não</v>
      </c>
      <c r="U389" s="13" t="str">
        <f t="shared" si="32"/>
        <v>Sim</v>
      </c>
      <c r="V389" s="13" t="str">
        <f t="shared" si="33"/>
        <v>Não</v>
      </c>
      <c r="W389" s="13" t="str">
        <f t="shared" si="34"/>
        <v>Sim</v>
      </c>
      <c r="X389" s="13" t="str">
        <f t="shared" si="35"/>
        <v>Não</v>
      </c>
      <c r="Y389" s="13" t="str">
        <f t="shared" si="36"/>
        <v>Sim</v>
      </c>
    </row>
    <row r="390" spans="1:25">
      <c r="A390" s="9">
        <v>291580</v>
      </c>
      <c r="B390" s="13">
        <f>IFERROR(VLOOKUP(A390,[1]Monitoramento_Base_somente_Said!$A:$J,5,FALSE),0)</f>
        <v>111465</v>
      </c>
      <c r="C390" s="13">
        <f>IFERROR(VLOOKUP(A390,[1]Monitoramento_Base_somente_Said!$A:$J,6,FALSE),0)</f>
        <v>300639543</v>
      </c>
      <c r="D390" s="13">
        <f>IFERROR(VLOOKUP(A390,[1]Monitoramento_Base_somente_Said!$A:$J,7,FALSE),0)</f>
        <v>144923</v>
      </c>
      <c r="E390" s="13">
        <f>IFERROR(VLOOKUP(A390,[1]Monitoramento_Base_somente_Said!$A:$J,8,FALSE),0)</f>
        <v>281811150</v>
      </c>
      <c r="F390" s="13">
        <f>IFERROR(VLOOKUP(A390,[1]Monitoramento_Base_somente_Said!$A:$J,9,FALSE),0)</f>
        <v>41000</v>
      </c>
      <c r="G390" s="13">
        <f>IFERROR(VLOOKUP(A390,[1]Monitoramento_Base_somente_Said!$A:$J,10,FALSE),0)</f>
        <v>116843196</v>
      </c>
      <c r="H390" s="13">
        <f>IFERROR(VLOOKUP(A390,[2]Sheet1!$A:$I,4,FALSE),0)</f>
        <v>0</v>
      </c>
      <c r="I390" s="13">
        <f>IFERROR(VLOOKUP(A390,[2]Sheet1!$A:$I,5,FALSE),0)</f>
        <v>0</v>
      </c>
      <c r="J390" s="13">
        <f>IFERROR(VLOOKUP(A390,[2]Sheet1!$A:$I,6,FALSE),0)</f>
        <v>0</v>
      </c>
      <c r="K390" s="13">
        <f>IFERROR(VLOOKUP(A390,[2]Sheet1!$A:$I,7,FALSE),0)</f>
        <v>0</v>
      </c>
      <c r="L390" s="13">
        <f>IFERROR(VLOOKUP(A390,[2]Sheet1!$A:$I,8,FALSE),0)</f>
        <v>0</v>
      </c>
      <c r="M390" s="13">
        <f>IFERROR(VLOOKUP(A390,[2]Sheet1!$A:$I,9,FALSE),0)</f>
        <v>0</v>
      </c>
      <c r="N390" s="13">
        <f>IFERROR(VLOOKUP(A390,[3]Sheet1!$A:$G,2,FALSE),0)</f>
        <v>0</v>
      </c>
      <c r="O390" s="13">
        <f>IFERROR(VLOOKUP(A390,[3]Sheet1!$A:$G,3,FALSE),0)</f>
        <v>0</v>
      </c>
      <c r="P390" s="13">
        <f>IFERROR(VLOOKUP(A390,[3]Sheet1!$A:$G,4,FALSE),0)</f>
        <v>0</v>
      </c>
      <c r="Q390" s="13">
        <f>IFERROR(VLOOKUP(A390,[3]Sheet1!$A:$G,5,FALSE),0)</f>
        <v>0</v>
      </c>
      <c r="R390" s="13">
        <f>IFERROR(VLOOKUP(A390,[3]Sheet1!$A:$H,6,FALSE),0)</f>
        <v>0</v>
      </c>
      <c r="S390" s="13">
        <f>IFERROR(VLOOKUP(A390,[3]Sheet1!$A:$I,7,FALSE),0)</f>
        <v>0</v>
      </c>
      <c r="T390" s="13" t="str">
        <f t="shared" ref="T390:T453" si="37">IF(B390+H390+N390&gt;0,"Sim","Não")</f>
        <v>Sim</v>
      </c>
      <c r="U390" s="13" t="str">
        <f t="shared" ref="U390:U453" si="38">IF(C390+I390+O390&gt;0,"Sim","Não")</f>
        <v>Sim</v>
      </c>
      <c r="V390" s="13" t="str">
        <f t="shared" ref="V390:V453" si="39">IF(D390+J390+P390&gt;0,"Sim","Não")</f>
        <v>Sim</v>
      </c>
      <c r="W390" s="13" t="str">
        <f t="shared" ref="W390:W453" si="40">IF(E390+K390+Q390&gt;0,"Sim","Não")</f>
        <v>Sim</v>
      </c>
      <c r="X390" s="13" t="str">
        <f t="shared" ref="X390:X453" si="41">IF(F390+L390+R390&gt;0,"Sim","Não")</f>
        <v>Sim</v>
      </c>
      <c r="Y390" s="13" t="str">
        <f t="shared" ref="Y390:Y453" si="42">IF(G390+M390+S390&gt;0,"Sim","Não")</f>
        <v>Sim</v>
      </c>
    </row>
    <row r="391" spans="1:25">
      <c r="A391" s="9">
        <v>291590</v>
      </c>
      <c r="B391" s="13">
        <f>IFERROR(VLOOKUP(A391,[1]Monitoramento_Base_somente_Said!$A:$J,5,FALSE),0)</f>
        <v>0</v>
      </c>
      <c r="C391" s="13">
        <f>IFERROR(VLOOKUP(A391,[1]Monitoramento_Base_somente_Said!$A:$J,6,FALSE),0)</f>
        <v>37469452</v>
      </c>
      <c r="D391" s="13">
        <f>IFERROR(VLOOKUP(A391,[1]Monitoramento_Base_somente_Said!$A:$J,7,FALSE),0)</f>
        <v>0</v>
      </c>
      <c r="E391" s="13">
        <f>IFERROR(VLOOKUP(A391,[1]Monitoramento_Base_somente_Said!$A:$J,8,FALSE),0)</f>
        <v>35052068</v>
      </c>
      <c r="F391" s="13">
        <f>IFERROR(VLOOKUP(A391,[1]Monitoramento_Base_somente_Said!$A:$J,9,FALSE),0)</f>
        <v>0</v>
      </c>
      <c r="G391" s="13">
        <f>IFERROR(VLOOKUP(A391,[1]Monitoramento_Base_somente_Said!$A:$J,10,FALSE),0)</f>
        <v>14504304</v>
      </c>
      <c r="H391" s="13">
        <f>IFERROR(VLOOKUP(A391,[2]Sheet1!$A:$I,4,FALSE),0)</f>
        <v>0</v>
      </c>
      <c r="I391" s="13">
        <f>IFERROR(VLOOKUP(A391,[2]Sheet1!$A:$I,5,FALSE),0)</f>
        <v>0</v>
      </c>
      <c r="J391" s="13">
        <f>IFERROR(VLOOKUP(A391,[2]Sheet1!$A:$I,6,FALSE),0)</f>
        <v>0</v>
      </c>
      <c r="K391" s="13">
        <f>IFERROR(VLOOKUP(A391,[2]Sheet1!$A:$I,7,FALSE),0)</f>
        <v>0</v>
      </c>
      <c r="L391" s="13">
        <f>IFERROR(VLOOKUP(A391,[2]Sheet1!$A:$I,8,FALSE),0)</f>
        <v>0</v>
      </c>
      <c r="M391" s="13">
        <f>IFERROR(VLOOKUP(A391,[2]Sheet1!$A:$I,9,FALSE),0)</f>
        <v>0</v>
      </c>
      <c r="N391" s="13">
        <f>IFERROR(VLOOKUP(A391,[3]Sheet1!$A:$G,2,FALSE),0)</f>
        <v>0</v>
      </c>
      <c r="O391" s="13">
        <f>IFERROR(VLOOKUP(A391,[3]Sheet1!$A:$G,3,FALSE),0)</f>
        <v>0</v>
      </c>
      <c r="P391" s="13">
        <f>IFERROR(VLOOKUP(A391,[3]Sheet1!$A:$G,4,FALSE),0)</f>
        <v>0</v>
      </c>
      <c r="Q391" s="13">
        <f>IFERROR(VLOOKUP(A391,[3]Sheet1!$A:$G,5,FALSE),0)</f>
        <v>0</v>
      </c>
      <c r="R391" s="13">
        <f>IFERROR(VLOOKUP(A391,[3]Sheet1!$A:$H,6,FALSE),0)</f>
        <v>0</v>
      </c>
      <c r="S391" s="13">
        <f>IFERROR(VLOOKUP(A391,[3]Sheet1!$A:$I,7,FALSE),0)</f>
        <v>0</v>
      </c>
      <c r="T391" s="13" t="str">
        <f t="shared" si="37"/>
        <v>Não</v>
      </c>
      <c r="U391" s="13" t="str">
        <f t="shared" si="38"/>
        <v>Sim</v>
      </c>
      <c r="V391" s="13" t="str">
        <f t="shared" si="39"/>
        <v>Não</v>
      </c>
      <c r="W391" s="13" t="str">
        <f t="shared" si="40"/>
        <v>Sim</v>
      </c>
      <c r="X391" s="13" t="str">
        <f t="shared" si="41"/>
        <v>Não</v>
      </c>
      <c r="Y391" s="13" t="str">
        <f t="shared" si="42"/>
        <v>Sim</v>
      </c>
    </row>
    <row r="392" spans="1:25">
      <c r="A392" s="9">
        <v>291600</v>
      </c>
      <c r="B392" s="13">
        <f>IFERROR(VLOOKUP(A392,[1]Monitoramento_Base_somente_Said!$A:$J,5,FALSE),0)</f>
        <v>0</v>
      </c>
      <c r="C392" s="13">
        <f>IFERROR(VLOOKUP(A392,[1]Monitoramento_Base_somente_Said!$A:$J,6,FALSE),0)</f>
        <v>0</v>
      </c>
      <c r="D392" s="13">
        <f>IFERROR(VLOOKUP(A392,[1]Monitoramento_Base_somente_Said!$A:$J,7,FALSE),0)</f>
        <v>0</v>
      </c>
      <c r="E392" s="13">
        <f>IFERROR(VLOOKUP(A392,[1]Monitoramento_Base_somente_Said!$A:$J,8,FALSE),0)</f>
        <v>0</v>
      </c>
      <c r="F392" s="13">
        <f>IFERROR(VLOOKUP(A392,[1]Monitoramento_Base_somente_Said!$A:$J,9,FALSE),0)</f>
        <v>0</v>
      </c>
      <c r="G392" s="13">
        <f>IFERROR(VLOOKUP(A392,[1]Monitoramento_Base_somente_Said!$A:$J,10,FALSE),0)</f>
        <v>0</v>
      </c>
      <c r="H392" s="13">
        <f>IFERROR(VLOOKUP(A392,[2]Sheet1!$A:$I,4,FALSE),0)</f>
        <v>0</v>
      </c>
      <c r="I392" s="13">
        <f>IFERROR(VLOOKUP(A392,[2]Sheet1!$A:$I,5,FALSE),0)</f>
        <v>0</v>
      </c>
      <c r="J392" s="13">
        <f>IFERROR(VLOOKUP(A392,[2]Sheet1!$A:$I,6,FALSE),0)</f>
        <v>0</v>
      </c>
      <c r="K392" s="13">
        <f>IFERROR(VLOOKUP(A392,[2]Sheet1!$A:$I,7,FALSE),0)</f>
        <v>0</v>
      </c>
      <c r="L392" s="13">
        <f>IFERROR(VLOOKUP(A392,[2]Sheet1!$A:$I,8,FALSE),0)</f>
        <v>0</v>
      </c>
      <c r="M392" s="13">
        <f>IFERROR(VLOOKUP(A392,[2]Sheet1!$A:$I,9,FALSE),0)</f>
        <v>0</v>
      </c>
      <c r="N392" s="13">
        <f>IFERROR(VLOOKUP(A392,[3]Sheet1!$A:$G,2,FALSE),0)</f>
        <v>0</v>
      </c>
      <c r="O392" s="13">
        <f>IFERROR(VLOOKUP(A392,[3]Sheet1!$A:$G,3,FALSE),0)</f>
        <v>0</v>
      </c>
      <c r="P392" s="13">
        <f>IFERROR(VLOOKUP(A392,[3]Sheet1!$A:$G,4,FALSE),0)</f>
        <v>0</v>
      </c>
      <c r="Q392" s="13">
        <f>IFERROR(VLOOKUP(A392,[3]Sheet1!$A:$G,5,FALSE),0)</f>
        <v>0</v>
      </c>
      <c r="R392" s="13">
        <f>IFERROR(VLOOKUP(A392,[3]Sheet1!$A:$H,6,FALSE),0)</f>
        <v>0</v>
      </c>
      <c r="S392" s="13">
        <f>IFERROR(VLOOKUP(A392,[3]Sheet1!$A:$I,7,FALSE),0)</f>
        <v>0</v>
      </c>
      <c r="T392" s="13" t="str">
        <f t="shared" si="37"/>
        <v>Não</v>
      </c>
      <c r="U392" s="13" t="str">
        <f t="shared" si="38"/>
        <v>Não</v>
      </c>
      <c r="V392" s="13" t="str">
        <f t="shared" si="39"/>
        <v>Não</v>
      </c>
      <c r="W392" s="13" t="str">
        <f t="shared" si="40"/>
        <v>Não</v>
      </c>
      <c r="X392" s="13" t="str">
        <f t="shared" si="41"/>
        <v>Não</v>
      </c>
      <c r="Y392" s="13" t="str">
        <f t="shared" si="42"/>
        <v>Não</v>
      </c>
    </row>
    <row r="393" spans="1:25">
      <c r="A393" s="9">
        <v>291610</v>
      </c>
      <c r="B393" s="13">
        <f>IFERROR(VLOOKUP(A393,[1]Monitoramento_Base_somente_Said!$A:$J,5,FALSE),0)</f>
        <v>320624</v>
      </c>
      <c r="C393" s="13">
        <f>IFERROR(VLOOKUP(A393,[1]Monitoramento_Base_somente_Said!$A:$J,6,FALSE),0)</f>
        <v>29897886</v>
      </c>
      <c r="D393" s="13">
        <f>IFERROR(VLOOKUP(A393,[1]Monitoramento_Base_somente_Said!$A:$J,7,FALSE),0)</f>
        <v>292750</v>
      </c>
      <c r="E393" s="13">
        <f>IFERROR(VLOOKUP(A393,[1]Monitoramento_Base_somente_Said!$A:$J,8,FALSE),0)</f>
        <v>29635956</v>
      </c>
      <c r="F393" s="13">
        <f>IFERROR(VLOOKUP(A393,[1]Monitoramento_Base_somente_Said!$A:$J,9,FALSE),0)</f>
        <v>155590</v>
      </c>
      <c r="G393" s="13">
        <f>IFERROR(VLOOKUP(A393,[1]Monitoramento_Base_somente_Said!$A:$J,10,FALSE),0)</f>
        <v>13636769</v>
      </c>
      <c r="H393" s="13">
        <f>IFERROR(VLOOKUP(A393,[2]Sheet1!$A:$I,4,FALSE),0)</f>
        <v>0</v>
      </c>
      <c r="I393" s="13">
        <f>IFERROR(VLOOKUP(A393,[2]Sheet1!$A:$I,5,FALSE),0)</f>
        <v>0</v>
      </c>
      <c r="J393" s="13">
        <f>IFERROR(VLOOKUP(A393,[2]Sheet1!$A:$I,6,FALSE),0)</f>
        <v>0</v>
      </c>
      <c r="K393" s="13">
        <f>IFERROR(VLOOKUP(A393,[2]Sheet1!$A:$I,7,FALSE),0)</f>
        <v>0</v>
      </c>
      <c r="L393" s="13">
        <f>IFERROR(VLOOKUP(A393,[2]Sheet1!$A:$I,8,FALSE),0)</f>
        <v>0</v>
      </c>
      <c r="M393" s="13">
        <f>IFERROR(VLOOKUP(A393,[2]Sheet1!$A:$I,9,FALSE),0)</f>
        <v>0</v>
      </c>
      <c r="N393" s="13">
        <f>IFERROR(VLOOKUP(A393,[3]Sheet1!$A:$G,2,FALSE),0)</f>
        <v>0</v>
      </c>
      <c r="O393" s="13">
        <f>IFERROR(VLOOKUP(A393,[3]Sheet1!$A:$G,3,FALSE),0)</f>
        <v>0</v>
      </c>
      <c r="P393" s="13">
        <f>IFERROR(VLOOKUP(A393,[3]Sheet1!$A:$G,4,FALSE),0)</f>
        <v>0</v>
      </c>
      <c r="Q393" s="13">
        <f>IFERROR(VLOOKUP(A393,[3]Sheet1!$A:$G,5,FALSE),0)</f>
        <v>0</v>
      </c>
      <c r="R393" s="13">
        <f>IFERROR(VLOOKUP(A393,[3]Sheet1!$A:$H,6,FALSE),0)</f>
        <v>0</v>
      </c>
      <c r="S393" s="13">
        <f>IFERROR(VLOOKUP(A393,[3]Sheet1!$A:$I,7,FALSE),0)</f>
        <v>0</v>
      </c>
      <c r="T393" s="13" t="str">
        <f t="shared" si="37"/>
        <v>Sim</v>
      </c>
      <c r="U393" s="13" t="str">
        <f t="shared" si="38"/>
        <v>Sim</v>
      </c>
      <c r="V393" s="13" t="str">
        <f t="shared" si="39"/>
        <v>Sim</v>
      </c>
      <c r="W393" s="13" t="str">
        <f t="shared" si="40"/>
        <v>Sim</v>
      </c>
      <c r="X393" s="13" t="str">
        <f t="shared" si="41"/>
        <v>Sim</v>
      </c>
      <c r="Y393" s="13" t="str">
        <f t="shared" si="42"/>
        <v>Sim</v>
      </c>
    </row>
    <row r="394" spans="1:25">
      <c r="A394" s="9">
        <v>291620</v>
      </c>
      <c r="B394" s="13">
        <f>IFERROR(VLOOKUP(A394,[1]Monitoramento_Base_somente_Said!$A:$J,5,FALSE),0)</f>
        <v>0</v>
      </c>
      <c r="C394" s="13">
        <f>IFERROR(VLOOKUP(A394,[1]Monitoramento_Base_somente_Said!$A:$J,6,FALSE),0)</f>
        <v>0</v>
      </c>
      <c r="D394" s="13">
        <f>IFERROR(VLOOKUP(A394,[1]Monitoramento_Base_somente_Said!$A:$J,7,FALSE),0)</f>
        <v>0</v>
      </c>
      <c r="E394" s="13">
        <f>IFERROR(VLOOKUP(A394,[1]Monitoramento_Base_somente_Said!$A:$J,8,FALSE),0)</f>
        <v>0</v>
      </c>
      <c r="F394" s="13">
        <f>IFERROR(VLOOKUP(A394,[1]Monitoramento_Base_somente_Said!$A:$J,9,FALSE),0)</f>
        <v>0</v>
      </c>
      <c r="G394" s="13">
        <f>IFERROR(VLOOKUP(A394,[1]Monitoramento_Base_somente_Said!$A:$J,10,FALSE),0)</f>
        <v>0</v>
      </c>
      <c r="H394" s="13">
        <f>IFERROR(VLOOKUP(A394,[2]Sheet1!$A:$I,4,FALSE),0)</f>
        <v>0</v>
      </c>
      <c r="I394" s="13">
        <f>IFERROR(VLOOKUP(A394,[2]Sheet1!$A:$I,5,FALSE),0)</f>
        <v>0</v>
      </c>
      <c r="J394" s="13">
        <f>IFERROR(VLOOKUP(A394,[2]Sheet1!$A:$I,6,FALSE),0)</f>
        <v>0</v>
      </c>
      <c r="K394" s="13">
        <f>IFERROR(VLOOKUP(A394,[2]Sheet1!$A:$I,7,FALSE),0)</f>
        <v>0</v>
      </c>
      <c r="L394" s="13">
        <f>IFERROR(VLOOKUP(A394,[2]Sheet1!$A:$I,8,FALSE),0)</f>
        <v>0</v>
      </c>
      <c r="M394" s="13">
        <f>IFERROR(VLOOKUP(A394,[2]Sheet1!$A:$I,9,FALSE),0)</f>
        <v>0</v>
      </c>
      <c r="N394" s="13">
        <f>IFERROR(VLOOKUP(A394,[3]Sheet1!$A:$G,2,FALSE),0)</f>
        <v>0</v>
      </c>
      <c r="O394" s="13">
        <f>IFERROR(VLOOKUP(A394,[3]Sheet1!$A:$G,3,FALSE),0)</f>
        <v>0</v>
      </c>
      <c r="P394" s="13">
        <f>IFERROR(VLOOKUP(A394,[3]Sheet1!$A:$G,4,FALSE),0)</f>
        <v>0</v>
      </c>
      <c r="Q394" s="13">
        <f>IFERROR(VLOOKUP(A394,[3]Sheet1!$A:$G,5,FALSE),0)</f>
        <v>0</v>
      </c>
      <c r="R394" s="13">
        <f>IFERROR(VLOOKUP(A394,[3]Sheet1!$A:$H,6,FALSE),0)</f>
        <v>0</v>
      </c>
      <c r="S394" s="13">
        <f>IFERROR(VLOOKUP(A394,[3]Sheet1!$A:$I,7,FALSE),0)</f>
        <v>0</v>
      </c>
      <c r="T394" s="13" t="str">
        <f t="shared" si="37"/>
        <v>Não</v>
      </c>
      <c r="U394" s="13" t="str">
        <f t="shared" si="38"/>
        <v>Não</v>
      </c>
      <c r="V394" s="13" t="str">
        <f t="shared" si="39"/>
        <v>Não</v>
      </c>
      <c r="W394" s="13" t="str">
        <f t="shared" si="40"/>
        <v>Não</v>
      </c>
      <c r="X394" s="13" t="str">
        <f t="shared" si="41"/>
        <v>Não</v>
      </c>
      <c r="Y394" s="13" t="str">
        <f t="shared" si="42"/>
        <v>Não</v>
      </c>
    </row>
    <row r="395" spans="1:25">
      <c r="A395" s="9">
        <v>291630</v>
      </c>
      <c r="B395" s="13">
        <f>IFERROR(VLOOKUP(A395,[1]Monitoramento_Base_somente_Said!$A:$J,5,FALSE),0)</f>
        <v>0</v>
      </c>
      <c r="C395" s="13">
        <f>IFERROR(VLOOKUP(A395,[1]Monitoramento_Base_somente_Said!$A:$J,6,FALSE),0)</f>
        <v>8432217</v>
      </c>
      <c r="D395" s="13">
        <f>IFERROR(VLOOKUP(A395,[1]Monitoramento_Base_somente_Said!$A:$J,7,FALSE),0)</f>
        <v>0</v>
      </c>
      <c r="E395" s="13">
        <f>IFERROR(VLOOKUP(A395,[1]Monitoramento_Base_somente_Said!$A:$J,8,FALSE),0)</f>
        <v>7888203</v>
      </c>
      <c r="F395" s="13">
        <f>IFERROR(VLOOKUP(A395,[1]Monitoramento_Base_somente_Said!$A:$J,9,FALSE),0)</f>
        <v>0</v>
      </c>
      <c r="G395" s="13">
        <f>IFERROR(VLOOKUP(A395,[1]Monitoramento_Base_somente_Said!$A:$J,10,FALSE),0)</f>
        <v>3264084</v>
      </c>
      <c r="H395" s="13">
        <f>IFERROR(VLOOKUP(A395,[2]Sheet1!$A:$I,4,FALSE),0)</f>
        <v>0</v>
      </c>
      <c r="I395" s="13">
        <f>IFERROR(VLOOKUP(A395,[2]Sheet1!$A:$I,5,FALSE),0)</f>
        <v>0</v>
      </c>
      <c r="J395" s="13">
        <f>IFERROR(VLOOKUP(A395,[2]Sheet1!$A:$I,6,FALSE),0)</f>
        <v>0</v>
      </c>
      <c r="K395" s="13">
        <f>IFERROR(VLOOKUP(A395,[2]Sheet1!$A:$I,7,FALSE),0)</f>
        <v>0</v>
      </c>
      <c r="L395" s="13">
        <f>IFERROR(VLOOKUP(A395,[2]Sheet1!$A:$I,8,FALSE),0)</f>
        <v>0</v>
      </c>
      <c r="M395" s="13">
        <f>IFERROR(VLOOKUP(A395,[2]Sheet1!$A:$I,9,FALSE),0)</f>
        <v>0</v>
      </c>
      <c r="N395" s="13">
        <f>IFERROR(VLOOKUP(A395,[3]Sheet1!$A:$G,2,FALSE),0)</f>
        <v>0</v>
      </c>
      <c r="O395" s="13">
        <f>IFERROR(VLOOKUP(A395,[3]Sheet1!$A:$G,3,FALSE),0)</f>
        <v>0</v>
      </c>
      <c r="P395" s="13">
        <f>IFERROR(VLOOKUP(A395,[3]Sheet1!$A:$G,4,FALSE),0)</f>
        <v>0</v>
      </c>
      <c r="Q395" s="13">
        <f>IFERROR(VLOOKUP(A395,[3]Sheet1!$A:$G,5,FALSE),0)</f>
        <v>0</v>
      </c>
      <c r="R395" s="13">
        <f>IFERROR(VLOOKUP(A395,[3]Sheet1!$A:$H,6,FALSE),0)</f>
        <v>0</v>
      </c>
      <c r="S395" s="13">
        <f>IFERROR(VLOOKUP(A395,[3]Sheet1!$A:$I,7,FALSE),0)</f>
        <v>0</v>
      </c>
      <c r="T395" s="13" t="str">
        <f t="shared" si="37"/>
        <v>Não</v>
      </c>
      <c r="U395" s="13" t="str">
        <f t="shared" si="38"/>
        <v>Sim</v>
      </c>
      <c r="V395" s="13" t="str">
        <f t="shared" si="39"/>
        <v>Não</v>
      </c>
      <c r="W395" s="13" t="str">
        <f t="shared" si="40"/>
        <v>Sim</v>
      </c>
      <c r="X395" s="13" t="str">
        <f t="shared" si="41"/>
        <v>Não</v>
      </c>
      <c r="Y395" s="13" t="str">
        <f t="shared" si="42"/>
        <v>Sim</v>
      </c>
    </row>
    <row r="396" spans="1:25">
      <c r="A396" s="9">
        <v>291640</v>
      </c>
      <c r="B396" s="13">
        <f>IFERROR(VLOOKUP(A396,[1]Monitoramento_Base_somente_Said!$A:$J,5,FALSE),0)</f>
        <v>1008229</v>
      </c>
      <c r="C396" s="13">
        <f>IFERROR(VLOOKUP(A396,[1]Monitoramento_Base_somente_Said!$A:$J,6,FALSE),0)</f>
        <v>203631878</v>
      </c>
      <c r="D396" s="13">
        <f>IFERROR(VLOOKUP(A396,[1]Monitoramento_Base_somente_Said!$A:$J,7,FALSE),0)</f>
        <v>296887</v>
      </c>
      <c r="E396" s="13">
        <f>IFERROR(VLOOKUP(A396,[1]Monitoramento_Base_somente_Said!$A:$J,8,FALSE),0)</f>
        <v>188090423</v>
      </c>
      <c r="F396" s="13">
        <f>IFERROR(VLOOKUP(A396,[1]Monitoramento_Base_somente_Said!$A:$J,9,FALSE),0)</f>
        <v>89410</v>
      </c>
      <c r="G396" s="13">
        <f>IFERROR(VLOOKUP(A396,[1]Monitoramento_Base_somente_Said!$A:$J,10,FALSE),0)</f>
        <v>75261629</v>
      </c>
      <c r="H396" s="13">
        <f>IFERROR(VLOOKUP(A396,[2]Sheet1!$A:$I,4,FALSE),0)</f>
        <v>0</v>
      </c>
      <c r="I396" s="13">
        <f>IFERROR(VLOOKUP(A396,[2]Sheet1!$A:$I,5,FALSE),0)</f>
        <v>0</v>
      </c>
      <c r="J396" s="13">
        <f>IFERROR(VLOOKUP(A396,[2]Sheet1!$A:$I,6,FALSE),0)</f>
        <v>0</v>
      </c>
      <c r="K396" s="13">
        <f>IFERROR(VLOOKUP(A396,[2]Sheet1!$A:$I,7,FALSE),0)</f>
        <v>0</v>
      </c>
      <c r="L396" s="13">
        <f>IFERROR(VLOOKUP(A396,[2]Sheet1!$A:$I,8,FALSE),0)</f>
        <v>0</v>
      </c>
      <c r="M396" s="13">
        <f>IFERROR(VLOOKUP(A396,[2]Sheet1!$A:$I,9,FALSE),0)</f>
        <v>0</v>
      </c>
      <c r="N396" s="13">
        <f>IFERROR(VLOOKUP(A396,[3]Sheet1!$A:$G,2,FALSE),0)</f>
        <v>0</v>
      </c>
      <c r="O396" s="13">
        <f>IFERROR(VLOOKUP(A396,[3]Sheet1!$A:$G,3,FALSE),0)</f>
        <v>0</v>
      </c>
      <c r="P396" s="13">
        <f>IFERROR(VLOOKUP(A396,[3]Sheet1!$A:$G,4,FALSE),0)</f>
        <v>0</v>
      </c>
      <c r="Q396" s="13">
        <f>IFERROR(VLOOKUP(A396,[3]Sheet1!$A:$G,5,FALSE),0)</f>
        <v>0</v>
      </c>
      <c r="R396" s="13">
        <f>IFERROR(VLOOKUP(A396,[3]Sheet1!$A:$H,6,FALSE),0)</f>
        <v>0</v>
      </c>
      <c r="S396" s="13">
        <f>IFERROR(VLOOKUP(A396,[3]Sheet1!$A:$I,7,FALSE),0)</f>
        <v>0</v>
      </c>
      <c r="T396" s="13" t="str">
        <f t="shared" si="37"/>
        <v>Sim</v>
      </c>
      <c r="U396" s="13" t="str">
        <f t="shared" si="38"/>
        <v>Sim</v>
      </c>
      <c r="V396" s="13" t="str">
        <f t="shared" si="39"/>
        <v>Sim</v>
      </c>
      <c r="W396" s="13" t="str">
        <f t="shared" si="40"/>
        <v>Sim</v>
      </c>
      <c r="X396" s="13" t="str">
        <f t="shared" si="41"/>
        <v>Sim</v>
      </c>
      <c r="Y396" s="13" t="str">
        <f t="shared" si="42"/>
        <v>Sim</v>
      </c>
    </row>
    <row r="397" spans="1:25">
      <c r="A397" s="9">
        <v>291650</v>
      </c>
      <c r="B397" s="13">
        <f>IFERROR(VLOOKUP(A397,[1]Monitoramento_Base_somente_Said!$A:$J,5,FALSE),0)</f>
        <v>9479</v>
      </c>
      <c r="C397" s="13">
        <f>IFERROR(VLOOKUP(A397,[1]Monitoramento_Base_somente_Said!$A:$J,6,FALSE),0)</f>
        <v>106158858</v>
      </c>
      <c r="D397" s="13">
        <f>IFERROR(VLOOKUP(A397,[1]Monitoramento_Base_somente_Said!$A:$J,7,FALSE),0)</f>
        <v>0</v>
      </c>
      <c r="E397" s="13">
        <f>IFERROR(VLOOKUP(A397,[1]Monitoramento_Base_somente_Said!$A:$J,8,FALSE),0)</f>
        <v>102808742</v>
      </c>
      <c r="F397" s="13">
        <f>IFERROR(VLOOKUP(A397,[1]Monitoramento_Base_somente_Said!$A:$J,9,FALSE),0)</f>
        <v>0</v>
      </c>
      <c r="G397" s="13">
        <f>IFERROR(VLOOKUP(A397,[1]Monitoramento_Base_somente_Said!$A:$J,10,FALSE),0)</f>
        <v>44213076</v>
      </c>
      <c r="H397" s="13">
        <f>IFERROR(VLOOKUP(A397,[2]Sheet1!$A:$I,4,FALSE),0)</f>
        <v>0</v>
      </c>
      <c r="I397" s="13">
        <f>IFERROR(VLOOKUP(A397,[2]Sheet1!$A:$I,5,FALSE),0)</f>
        <v>0</v>
      </c>
      <c r="J397" s="13">
        <f>IFERROR(VLOOKUP(A397,[2]Sheet1!$A:$I,6,FALSE),0)</f>
        <v>0</v>
      </c>
      <c r="K397" s="13">
        <f>IFERROR(VLOOKUP(A397,[2]Sheet1!$A:$I,7,FALSE),0)</f>
        <v>0</v>
      </c>
      <c r="L397" s="13">
        <f>IFERROR(VLOOKUP(A397,[2]Sheet1!$A:$I,8,FALSE),0)</f>
        <v>0</v>
      </c>
      <c r="M397" s="13">
        <f>IFERROR(VLOOKUP(A397,[2]Sheet1!$A:$I,9,FALSE),0)</f>
        <v>0</v>
      </c>
      <c r="N397" s="13">
        <f>IFERROR(VLOOKUP(A397,[3]Sheet1!$A:$G,2,FALSE),0)</f>
        <v>0</v>
      </c>
      <c r="O397" s="13">
        <f>IFERROR(VLOOKUP(A397,[3]Sheet1!$A:$G,3,FALSE),0)</f>
        <v>0</v>
      </c>
      <c r="P397" s="13">
        <f>IFERROR(VLOOKUP(A397,[3]Sheet1!$A:$G,4,FALSE),0)</f>
        <v>0</v>
      </c>
      <c r="Q397" s="13">
        <f>IFERROR(VLOOKUP(A397,[3]Sheet1!$A:$G,5,FALSE),0)</f>
        <v>0</v>
      </c>
      <c r="R397" s="13">
        <f>IFERROR(VLOOKUP(A397,[3]Sheet1!$A:$H,6,FALSE),0)</f>
        <v>0</v>
      </c>
      <c r="S397" s="13">
        <f>IFERROR(VLOOKUP(A397,[3]Sheet1!$A:$I,7,FALSE),0)</f>
        <v>0</v>
      </c>
      <c r="T397" s="13" t="str">
        <f t="shared" si="37"/>
        <v>Sim</v>
      </c>
      <c r="U397" s="13" t="str">
        <f t="shared" si="38"/>
        <v>Sim</v>
      </c>
      <c r="V397" s="13" t="str">
        <f t="shared" si="39"/>
        <v>Não</v>
      </c>
      <c r="W397" s="13" t="str">
        <f t="shared" si="40"/>
        <v>Sim</v>
      </c>
      <c r="X397" s="13" t="str">
        <f t="shared" si="41"/>
        <v>Não</v>
      </c>
      <c r="Y397" s="13" t="str">
        <f t="shared" si="42"/>
        <v>Sim</v>
      </c>
    </row>
    <row r="398" spans="1:25">
      <c r="A398" s="9">
        <v>291660</v>
      </c>
      <c r="B398" s="13">
        <f>IFERROR(VLOOKUP(A398,[1]Monitoramento_Base_somente_Said!$A:$J,5,FALSE),0)</f>
        <v>0</v>
      </c>
      <c r="C398" s="13">
        <f>IFERROR(VLOOKUP(A398,[1]Monitoramento_Base_somente_Said!$A:$J,6,FALSE),0)</f>
        <v>0</v>
      </c>
      <c r="D398" s="13">
        <f>IFERROR(VLOOKUP(A398,[1]Monitoramento_Base_somente_Said!$A:$J,7,FALSE),0)</f>
        <v>0</v>
      </c>
      <c r="E398" s="13">
        <f>IFERROR(VLOOKUP(A398,[1]Monitoramento_Base_somente_Said!$A:$J,8,FALSE),0)</f>
        <v>0</v>
      </c>
      <c r="F398" s="13">
        <f>IFERROR(VLOOKUP(A398,[1]Monitoramento_Base_somente_Said!$A:$J,9,FALSE),0)</f>
        <v>0</v>
      </c>
      <c r="G398" s="13">
        <f>IFERROR(VLOOKUP(A398,[1]Monitoramento_Base_somente_Said!$A:$J,10,FALSE),0)</f>
        <v>0</v>
      </c>
      <c r="H398" s="13">
        <f>IFERROR(VLOOKUP(A398,[2]Sheet1!$A:$I,4,FALSE),0)</f>
        <v>0</v>
      </c>
      <c r="I398" s="13">
        <f>IFERROR(VLOOKUP(A398,[2]Sheet1!$A:$I,5,FALSE),0)</f>
        <v>0</v>
      </c>
      <c r="J398" s="13">
        <f>IFERROR(VLOOKUP(A398,[2]Sheet1!$A:$I,6,FALSE),0)</f>
        <v>0</v>
      </c>
      <c r="K398" s="13">
        <f>IFERROR(VLOOKUP(A398,[2]Sheet1!$A:$I,7,FALSE),0)</f>
        <v>0</v>
      </c>
      <c r="L398" s="13">
        <f>IFERROR(VLOOKUP(A398,[2]Sheet1!$A:$I,8,FALSE),0)</f>
        <v>0</v>
      </c>
      <c r="M398" s="13">
        <f>IFERROR(VLOOKUP(A398,[2]Sheet1!$A:$I,9,FALSE),0)</f>
        <v>0</v>
      </c>
      <c r="N398" s="13">
        <f>IFERROR(VLOOKUP(A398,[3]Sheet1!$A:$G,2,FALSE),0)</f>
        <v>0</v>
      </c>
      <c r="O398" s="13">
        <f>IFERROR(VLOOKUP(A398,[3]Sheet1!$A:$G,3,FALSE),0)</f>
        <v>0</v>
      </c>
      <c r="P398" s="13">
        <f>IFERROR(VLOOKUP(A398,[3]Sheet1!$A:$G,4,FALSE),0)</f>
        <v>0</v>
      </c>
      <c r="Q398" s="13">
        <f>IFERROR(VLOOKUP(A398,[3]Sheet1!$A:$G,5,FALSE),0)</f>
        <v>0</v>
      </c>
      <c r="R398" s="13">
        <f>IFERROR(VLOOKUP(A398,[3]Sheet1!$A:$H,6,FALSE),0)</f>
        <v>0</v>
      </c>
      <c r="S398" s="13">
        <f>IFERROR(VLOOKUP(A398,[3]Sheet1!$A:$I,7,FALSE),0)</f>
        <v>0</v>
      </c>
      <c r="T398" s="13" t="str">
        <f t="shared" si="37"/>
        <v>Não</v>
      </c>
      <c r="U398" s="13" t="str">
        <f t="shared" si="38"/>
        <v>Não</v>
      </c>
      <c r="V398" s="13" t="str">
        <f t="shared" si="39"/>
        <v>Não</v>
      </c>
      <c r="W398" s="13" t="str">
        <f t="shared" si="40"/>
        <v>Não</v>
      </c>
      <c r="X398" s="13" t="str">
        <f t="shared" si="41"/>
        <v>Não</v>
      </c>
      <c r="Y398" s="13" t="str">
        <f t="shared" si="42"/>
        <v>Não</v>
      </c>
    </row>
    <row r="399" spans="1:25">
      <c r="A399" s="9">
        <v>291670</v>
      </c>
      <c r="B399" s="13">
        <f>IFERROR(VLOOKUP(A399,[1]Monitoramento_Base_somente_Said!$A:$J,5,FALSE),0)</f>
        <v>0</v>
      </c>
      <c r="C399" s="13">
        <f>IFERROR(VLOOKUP(A399,[1]Monitoramento_Base_somente_Said!$A:$J,6,FALSE),0)</f>
        <v>8386988</v>
      </c>
      <c r="D399" s="13">
        <f>IFERROR(VLOOKUP(A399,[1]Monitoramento_Base_somente_Said!$A:$J,7,FALSE),0)</f>
        <v>0</v>
      </c>
      <c r="E399" s="13">
        <f>IFERROR(VLOOKUP(A399,[1]Monitoramento_Base_somente_Said!$A:$J,8,FALSE),0)</f>
        <v>7845892</v>
      </c>
      <c r="F399" s="13">
        <f>IFERROR(VLOOKUP(A399,[1]Monitoramento_Base_somente_Said!$A:$J,9,FALSE),0)</f>
        <v>0</v>
      </c>
      <c r="G399" s="13">
        <f>IFERROR(VLOOKUP(A399,[1]Monitoramento_Base_somente_Said!$A:$J,10,FALSE),0)</f>
        <v>3246576</v>
      </c>
      <c r="H399" s="13">
        <f>IFERROR(VLOOKUP(A399,[2]Sheet1!$A:$I,4,FALSE),0)</f>
        <v>0</v>
      </c>
      <c r="I399" s="13">
        <f>IFERROR(VLOOKUP(A399,[2]Sheet1!$A:$I,5,FALSE),0)</f>
        <v>0</v>
      </c>
      <c r="J399" s="13">
        <f>IFERROR(VLOOKUP(A399,[2]Sheet1!$A:$I,6,FALSE),0)</f>
        <v>0</v>
      </c>
      <c r="K399" s="13">
        <f>IFERROR(VLOOKUP(A399,[2]Sheet1!$A:$I,7,FALSE),0)</f>
        <v>0</v>
      </c>
      <c r="L399" s="13">
        <f>IFERROR(VLOOKUP(A399,[2]Sheet1!$A:$I,8,FALSE),0)</f>
        <v>0</v>
      </c>
      <c r="M399" s="13">
        <f>IFERROR(VLOOKUP(A399,[2]Sheet1!$A:$I,9,FALSE),0)</f>
        <v>0</v>
      </c>
      <c r="N399" s="13">
        <f>IFERROR(VLOOKUP(A399,[3]Sheet1!$A:$G,2,FALSE),0)</f>
        <v>0</v>
      </c>
      <c r="O399" s="13">
        <f>IFERROR(VLOOKUP(A399,[3]Sheet1!$A:$G,3,FALSE),0)</f>
        <v>0</v>
      </c>
      <c r="P399" s="13">
        <f>IFERROR(VLOOKUP(A399,[3]Sheet1!$A:$G,4,FALSE),0)</f>
        <v>0</v>
      </c>
      <c r="Q399" s="13">
        <f>IFERROR(VLOOKUP(A399,[3]Sheet1!$A:$G,5,FALSE),0)</f>
        <v>0</v>
      </c>
      <c r="R399" s="13">
        <f>IFERROR(VLOOKUP(A399,[3]Sheet1!$A:$H,6,FALSE),0)</f>
        <v>0</v>
      </c>
      <c r="S399" s="13">
        <f>IFERROR(VLOOKUP(A399,[3]Sheet1!$A:$I,7,FALSE),0)</f>
        <v>0</v>
      </c>
      <c r="T399" s="13" t="str">
        <f t="shared" si="37"/>
        <v>Não</v>
      </c>
      <c r="U399" s="13" t="str">
        <f t="shared" si="38"/>
        <v>Sim</v>
      </c>
      <c r="V399" s="13" t="str">
        <f t="shared" si="39"/>
        <v>Não</v>
      </c>
      <c r="W399" s="13" t="str">
        <f t="shared" si="40"/>
        <v>Sim</v>
      </c>
      <c r="X399" s="13" t="str">
        <f t="shared" si="41"/>
        <v>Não</v>
      </c>
      <c r="Y399" s="13" t="str">
        <f t="shared" si="42"/>
        <v>Sim</v>
      </c>
    </row>
    <row r="400" spans="1:25">
      <c r="A400" s="9">
        <v>291680</v>
      </c>
      <c r="B400" s="13">
        <f>IFERROR(VLOOKUP(A400,[1]Monitoramento_Base_somente_Said!$A:$J,5,FALSE),0)</f>
        <v>0</v>
      </c>
      <c r="C400" s="13">
        <f>IFERROR(VLOOKUP(A400,[1]Monitoramento_Base_somente_Said!$A:$J,6,FALSE),0)</f>
        <v>0</v>
      </c>
      <c r="D400" s="13">
        <f>IFERROR(VLOOKUP(A400,[1]Monitoramento_Base_somente_Said!$A:$J,7,FALSE),0)</f>
        <v>0</v>
      </c>
      <c r="E400" s="13">
        <f>IFERROR(VLOOKUP(A400,[1]Monitoramento_Base_somente_Said!$A:$J,8,FALSE),0)</f>
        <v>0</v>
      </c>
      <c r="F400" s="13">
        <f>IFERROR(VLOOKUP(A400,[1]Monitoramento_Base_somente_Said!$A:$J,9,FALSE),0)</f>
        <v>0</v>
      </c>
      <c r="G400" s="13">
        <f>IFERROR(VLOOKUP(A400,[1]Monitoramento_Base_somente_Said!$A:$J,10,FALSE),0)</f>
        <v>0</v>
      </c>
      <c r="H400" s="13">
        <f>IFERROR(VLOOKUP(A400,[2]Sheet1!$A:$I,4,FALSE),0)</f>
        <v>0</v>
      </c>
      <c r="I400" s="13">
        <f>IFERROR(VLOOKUP(A400,[2]Sheet1!$A:$I,5,FALSE),0)</f>
        <v>0</v>
      </c>
      <c r="J400" s="13">
        <f>IFERROR(VLOOKUP(A400,[2]Sheet1!$A:$I,6,FALSE),0)</f>
        <v>0</v>
      </c>
      <c r="K400" s="13">
        <f>IFERROR(VLOOKUP(A400,[2]Sheet1!$A:$I,7,FALSE),0)</f>
        <v>0</v>
      </c>
      <c r="L400" s="13">
        <f>IFERROR(VLOOKUP(A400,[2]Sheet1!$A:$I,8,FALSE),0)</f>
        <v>0</v>
      </c>
      <c r="M400" s="13">
        <f>IFERROR(VLOOKUP(A400,[2]Sheet1!$A:$I,9,FALSE),0)</f>
        <v>0</v>
      </c>
      <c r="N400" s="13">
        <f>IFERROR(VLOOKUP(A400,[3]Sheet1!$A:$G,2,FALSE),0)</f>
        <v>0</v>
      </c>
      <c r="O400" s="13">
        <f>IFERROR(VLOOKUP(A400,[3]Sheet1!$A:$G,3,FALSE),0)</f>
        <v>0</v>
      </c>
      <c r="P400" s="13">
        <f>IFERROR(VLOOKUP(A400,[3]Sheet1!$A:$G,4,FALSE),0)</f>
        <v>0</v>
      </c>
      <c r="Q400" s="13">
        <f>IFERROR(VLOOKUP(A400,[3]Sheet1!$A:$G,5,FALSE),0)</f>
        <v>0</v>
      </c>
      <c r="R400" s="13">
        <f>IFERROR(VLOOKUP(A400,[3]Sheet1!$A:$H,6,FALSE),0)</f>
        <v>0</v>
      </c>
      <c r="S400" s="13">
        <f>IFERROR(VLOOKUP(A400,[3]Sheet1!$A:$I,7,FALSE),0)</f>
        <v>0</v>
      </c>
      <c r="T400" s="13" t="str">
        <f t="shared" si="37"/>
        <v>Não</v>
      </c>
      <c r="U400" s="13" t="str">
        <f t="shared" si="38"/>
        <v>Não</v>
      </c>
      <c r="V400" s="13" t="str">
        <f t="shared" si="39"/>
        <v>Não</v>
      </c>
      <c r="W400" s="13" t="str">
        <f t="shared" si="40"/>
        <v>Não</v>
      </c>
      <c r="X400" s="13" t="str">
        <f t="shared" si="41"/>
        <v>Não</v>
      </c>
      <c r="Y400" s="13" t="str">
        <f t="shared" si="42"/>
        <v>Não</v>
      </c>
    </row>
    <row r="401" spans="1:25">
      <c r="A401" s="9">
        <v>291685</v>
      </c>
      <c r="B401" s="13">
        <f>IFERROR(VLOOKUP(A401,[1]Monitoramento_Base_somente_Said!$A:$J,5,FALSE),0)</f>
        <v>0</v>
      </c>
      <c r="C401" s="13">
        <f>IFERROR(VLOOKUP(A401,[1]Monitoramento_Base_somente_Said!$A:$J,6,FALSE),0)</f>
        <v>31196168</v>
      </c>
      <c r="D401" s="13">
        <f>IFERROR(VLOOKUP(A401,[1]Monitoramento_Base_somente_Said!$A:$J,7,FALSE),0)</f>
        <v>0</v>
      </c>
      <c r="E401" s="13">
        <f>IFERROR(VLOOKUP(A401,[1]Monitoramento_Base_somente_Said!$A:$J,8,FALSE),0)</f>
        <v>29183512</v>
      </c>
      <c r="F401" s="13">
        <f>IFERROR(VLOOKUP(A401,[1]Monitoramento_Base_somente_Said!$A:$J,9,FALSE),0)</f>
        <v>0</v>
      </c>
      <c r="G401" s="13">
        <f>IFERROR(VLOOKUP(A401,[1]Monitoramento_Base_somente_Said!$A:$J,10,FALSE),0)</f>
        <v>12075936</v>
      </c>
      <c r="H401" s="13">
        <f>IFERROR(VLOOKUP(A401,[2]Sheet1!$A:$I,4,FALSE),0)</f>
        <v>0</v>
      </c>
      <c r="I401" s="13">
        <f>IFERROR(VLOOKUP(A401,[2]Sheet1!$A:$I,5,FALSE),0)</f>
        <v>0</v>
      </c>
      <c r="J401" s="13">
        <f>IFERROR(VLOOKUP(A401,[2]Sheet1!$A:$I,6,FALSE),0)</f>
        <v>0</v>
      </c>
      <c r="K401" s="13">
        <f>IFERROR(VLOOKUP(A401,[2]Sheet1!$A:$I,7,FALSE),0)</f>
        <v>0</v>
      </c>
      <c r="L401" s="13">
        <f>IFERROR(VLOOKUP(A401,[2]Sheet1!$A:$I,8,FALSE),0)</f>
        <v>0</v>
      </c>
      <c r="M401" s="13">
        <f>IFERROR(VLOOKUP(A401,[2]Sheet1!$A:$I,9,FALSE),0)</f>
        <v>0</v>
      </c>
      <c r="N401" s="13">
        <f>IFERROR(VLOOKUP(A401,[3]Sheet1!$A:$G,2,FALSE),0)</f>
        <v>138749</v>
      </c>
      <c r="O401" s="13">
        <f>IFERROR(VLOOKUP(A401,[3]Sheet1!$A:$G,3,FALSE),0)</f>
        <v>12917218</v>
      </c>
      <c r="P401" s="13">
        <f>IFERROR(VLOOKUP(A401,[3]Sheet1!$A:$G,4,FALSE),0)</f>
        <v>97676</v>
      </c>
      <c r="Q401" s="13">
        <f>IFERROR(VLOOKUP(A401,[3]Sheet1!$A:$G,5,FALSE),0)</f>
        <v>9352439</v>
      </c>
      <c r="R401" s="13">
        <f>IFERROR(VLOOKUP(A401,[3]Sheet1!$A:$H,6,FALSE),0)</f>
        <v>45048</v>
      </c>
      <c r="S401" s="13">
        <f>IFERROR(VLOOKUP(A401,[3]Sheet1!$A:$I,7,FALSE),0)</f>
        <v>3319439</v>
      </c>
      <c r="T401" s="13" t="str">
        <f t="shared" si="37"/>
        <v>Sim</v>
      </c>
      <c r="U401" s="13" t="str">
        <f t="shared" si="38"/>
        <v>Sim</v>
      </c>
      <c r="V401" s="13" t="str">
        <f t="shared" si="39"/>
        <v>Sim</v>
      </c>
      <c r="W401" s="13" t="str">
        <f t="shared" si="40"/>
        <v>Sim</v>
      </c>
      <c r="X401" s="13" t="str">
        <f t="shared" si="41"/>
        <v>Sim</v>
      </c>
      <c r="Y401" s="13" t="str">
        <f t="shared" si="42"/>
        <v>Sim</v>
      </c>
    </row>
    <row r="402" spans="1:25">
      <c r="A402" s="9">
        <v>291690</v>
      </c>
      <c r="B402" s="13">
        <f>IFERROR(VLOOKUP(A402,[1]Monitoramento_Base_somente_Said!$A:$J,5,FALSE),0)</f>
        <v>0</v>
      </c>
      <c r="C402" s="13">
        <f>IFERROR(VLOOKUP(A402,[1]Monitoramento_Base_somente_Said!$A:$J,6,FALSE),0)</f>
        <v>68102319</v>
      </c>
      <c r="D402" s="13">
        <f>IFERROR(VLOOKUP(A402,[1]Monitoramento_Base_somente_Said!$A:$J,7,FALSE),0)</f>
        <v>0</v>
      </c>
      <c r="E402" s="13">
        <f>IFERROR(VLOOKUP(A402,[1]Monitoramento_Base_somente_Said!$A:$J,8,FALSE),0)</f>
        <v>63708621</v>
      </c>
      <c r="F402" s="13">
        <f>IFERROR(VLOOKUP(A402,[1]Monitoramento_Base_somente_Said!$A:$J,9,FALSE),0)</f>
        <v>0</v>
      </c>
      <c r="G402" s="13">
        <f>IFERROR(VLOOKUP(A402,[1]Monitoramento_Base_somente_Said!$A:$J,10,FALSE),0)</f>
        <v>26362188</v>
      </c>
      <c r="H402" s="13">
        <f>IFERROR(VLOOKUP(A402,[2]Sheet1!$A:$I,4,FALSE),0)</f>
        <v>0</v>
      </c>
      <c r="I402" s="13">
        <f>IFERROR(VLOOKUP(A402,[2]Sheet1!$A:$I,5,FALSE),0)</f>
        <v>0</v>
      </c>
      <c r="J402" s="13">
        <f>IFERROR(VLOOKUP(A402,[2]Sheet1!$A:$I,6,FALSE),0)</f>
        <v>0</v>
      </c>
      <c r="K402" s="13">
        <f>IFERROR(VLOOKUP(A402,[2]Sheet1!$A:$I,7,FALSE),0)</f>
        <v>0</v>
      </c>
      <c r="L402" s="13">
        <f>IFERROR(VLOOKUP(A402,[2]Sheet1!$A:$I,8,FALSE),0)</f>
        <v>0</v>
      </c>
      <c r="M402" s="13">
        <f>IFERROR(VLOOKUP(A402,[2]Sheet1!$A:$I,9,FALSE),0)</f>
        <v>0</v>
      </c>
      <c r="N402" s="13">
        <f>IFERROR(VLOOKUP(A402,[3]Sheet1!$A:$G,2,FALSE),0)</f>
        <v>0</v>
      </c>
      <c r="O402" s="13">
        <f>IFERROR(VLOOKUP(A402,[3]Sheet1!$A:$G,3,FALSE),0)</f>
        <v>0</v>
      </c>
      <c r="P402" s="13">
        <f>IFERROR(VLOOKUP(A402,[3]Sheet1!$A:$G,4,FALSE),0)</f>
        <v>0</v>
      </c>
      <c r="Q402" s="13">
        <f>IFERROR(VLOOKUP(A402,[3]Sheet1!$A:$G,5,FALSE),0)</f>
        <v>0</v>
      </c>
      <c r="R402" s="13">
        <f>IFERROR(VLOOKUP(A402,[3]Sheet1!$A:$H,6,FALSE),0)</f>
        <v>0</v>
      </c>
      <c r="S402" s="13">
        <f>IFERROR(VLOOKUP(A402,[3]Sheet1!$A:$I,7,FALSE),0)</f>
        <v>0</v>
      </c>
      <c r="T402" s="13" t="str">
        <f t="shared" si="37"/>
        <v>Não</v>
      </c>
      <c r="U402" s="13" t="str">
        <f t="shared" si="38"/>
        <v>Sim</v>
      </c>
      <c r="V402" s="13" t="str">
        <f t="shared" si="39"/>
        <v>Não</v>
      </c>
      <c r="W402" s="13" t="str">
        <f t="shared" si="40"/>
        <v>Sim</v>
      </c>
      <c r="X402" s="13" t="str">
        <f t="shared" si="41"/>
        <v>Não</v>
      </c>
      <c r="Y402" s="13" t="str">
        <f t="shared" si="42"/>
        <v>Sim</v>
      </c>
    </row>
    <row r="403" spans="1:25">
      <c r="A403" s="9">
        <v>291700</v>
      </c>
      <c r="B403" s="13">
        <f>IFERROR(VLOOKUP(A403,[1]Monitoramento_Base_somente_Said!$A:$J,5,FALSE),0)</f>
        <v>9</v>
      </c>
      <c r="C403" s="13">
        <f>IFERROR(VLOOKUP(A403,[1]Monitoramento_Base_somente_Said!$A:$J,6,FALSE),0)</f>
        <v>7570820</v>
      </c>
      <c r="D403" s="13">
        <f>IFERROR(VLOOKUP(A403,[1]Monitoramento_Base_somente_Said!$A:$J,7,FALSE),0)</f>
        <v>4</v>
      </c>
      <c r="E403" s="13">
        <f>IFERROR(VLOOKUP(A403,[1]Monitoramento_Base_somente_Said!$A:$J,8,FALSE),0)</f>
        <v>7085123</v>
      </c>
      <c r="F403" s="13">
        <f>IFERROR(VLOOKUP(A403,[1]Monitoramento_Base_somente_Said!$A:$J,9,FALSE),0)</f>
        <v>0</v>
      </c>
      <c r="G403" s="13">
        <f>IFERROR(VLOOKUP(A403,[1]Monitoramento_Base_somente_Said!$A:$J,10,FALSE),0)</f>
        <v>2930828</v>
      </c>
      <c r="H403" s="13">
        <f>IFERROR(VLOOKUP(A403,[2]Sheet1!$A:$I,4,FALSE),0)</f>
        <v>0</v>
      </c>
      <c r="I403" s="13">
        <f>IFERROR(VLOOKUP(A403,[2]Sheet1!$A:$I,5,FALSE),0)</f>
        <v>0</v>
      </c>
      <c r="J403" s="13">
        <f>IFERROR(VLOOKUP(A403,[2]Sheet1!$A:$I,6,FALSE),0)</f>
        <v>0</v>
      </c>
      <c r="K403" s="13">
        <f>IFERROR(VLOOKUP(A403,[2]Sheet1!$A:$I,7,FALSE),0)</f>
        <v>0</v>
      </c>
      <c r="L403" s="13">
        <f>IFERROR(VLOOKUP(A403,[2]Sheet1!$A:$I,8,FALSE),0)</f>
        <v>0</v>
      </c>
      <c r="M403" s="13">
        <f>IFERROR(VLOOKUP(A403,[2]Sheet1!$A:$I,9,FALSE),0)</f>
        <v>0</v>
      </c>
      <c r="N403" s="13">
        <f>IFERROR(VLOOKUP(A403,[3]Sheet1!$A:$G,2,FALSE),0)</f>
        <v>0</v>
      </c>
      <c r="O403" s="13">
        <f>IFERROR(VLOOKUP(A403,[3]Sheet1!$A:$G,3,FALSE),0)</f>
        <v>0</v>
      </c>
      <c r="P403" s="13">
        <f>IFERROR(VLOOKUP(A403,[3]Sheet1!$A:$G,4,FALSE),0)</f>
        <v>0</v>
      </c>
      <c r="Q403" s="13">
        <f>IFERROR(VLOOKUP(A403,[3]Sheet1!$A:$G,5,FALSE),0)</f>
        <v>0</v>
      </c>
      <c r="R403" s="13">
        <f>IFERROR(VLOOKUP(A403,[3]Sheet1!$A:$H,6,FALSE),0)</f>
        <v>0</v>
      </c>
      <c r="S403" s="13">
        <f>IFERROR(VLOOKUP(A403,[3]Sheet1!$A:$I,7,FALSE),0)</f>
        <v>0</v>
      </c>
      <c r="T403" s="13" t="str">
        <f t="shared" si="37"/>
        <v>Sim</v>
      </c>
      <c r="U403" s="13" t="str">
        <f t="shared" si="38"/>
        <v>Sim</v>
      </c>
      <c r="V403" s="13" t="str">
        <f t="shared" si="39"/>
        <v>Sim</v>
      </c>
      <c r="W403" s="13" t="str">
        <f t="shared" si="40"/>
        <v>Sim</v>
      </c>
      <c r="X403" s="13" t="str">
        <f t="shared" si="41"/>
        <v>Não</v>
      </c>
      <c r="Y403" s="13" t="str">
        <f t="shared" si="42"/>
        <v>Sim</v>
      </c>
    </row>
    <row r="404" spans="1:25">
      <c r="A404" s="9">
        <v>291710</v>
      </c>
      <c r="B404" s="13">
        <f>IFERROR(VLOOKUP(A404,[1]Monitoramento_Base_somente_Said!$A:$J,5,FALSE),0)</f>
        <v>0</v>
      </c>
      <c r="C404" s="13">
        <f>IFERROR(VLOOKUP(A404,[1]Monitoramento_Base_somente_Said!$A:$J,6,FALSE),0)</f>
        <v>48217586</v>
      </c>
      <c r="D404" s="13">
        <f>IFERROR(VLOOKUP(A404,[1]Monitoramento_Base_somente_Said!$A:$J,7,FALSE),0)</f>
        <v>0</v>
      </c>
      <c r="E404" s="13">
        <f>IFERROR(VLOOKUP(A404,[1]Monitoramento_Base_somente_Said!$A:$J,8,FALSE),0)</f>
        <v>45106774</v>
      </c>
      <c r="F404" s="13">
        <f>IFERROR(VLOOKUP(A404,[1]Monitoramento_Base_somente_Said!$A:$J,9,FALSE),0)</f>
        <v>0</v>
      </c>
      <c r="G404" s="13">
        <f>IFERROR(VLOOKUP(A404,[1]Monitoramento_Base_somente_Said!$A:$J,10,FALSE),0)</f>
        <v>18664872</v>
      </c>
      <c r="H404" s="13">
        <f>IFERROR(VLOOKUP(A404,[2]Sheet1!$A:$I,4,FALSE),0)</f>
        <v>0</v>
      </c>
      <c r="I404" s="13">
        <f>IFERROR(VLOOKUP(A404,[2]Sheet1!$A:$I,5,FALSE),0)</f>
        <v>0</v>
      </c>
      <c r="J404" s="13">
        <f>IFERROR(VLOOKUP(A404,[2]Sheet1!$A:$I,6,FALSE),0)</f>
        <v>0</v>
      </c>
      <c r="K404" s="13">
        <f>IFERROR(VLOOKUP(A404,[2]Sheet1!$A:$I,7,FALSE),0)</f>
        <v>0</v>
      </c>
      <c r="L404" s="13">
        <f>IFERROR(VLOOKUP(A404,[2]Sheet1!$A:$I,8,FALSE),0)</f>
        <v>0</v>
      </c>
      <c r="M404" s="13">
        <f>IFERROR(VLOOKUP(A404,[2]Sheet1!$A:$I,9,FALSE),0)</f>
        <v>0</v>
      </c>
      <c r="N404" s="13">
        <f>IFERROR(VLOOKUP(A404,[3]Sheet1!$A:$G,2,FALSE),0)</f>
        <v>0</v>
      </c>
      <c r="O404" s="13">
        <f>IFERROR(VLOOKUP(A404,[3]Sheet1!$A:$G,3,FALSE),0)</f>
        <v>0</v>
      </c>
      <c r="P404" s="13">
        <f>IFERROR(VLOOKUP(A404,[3]Sheet1!$A:$G,4,FALSE),0)</f>
        <v>0</v>
      </c>
      <c r="Q404" s="13">
        <f>IFERROR(VLOOKUP(A404,[3]Sheet1!$A:$G,5,FALSE),0)</f>
        <v>0</v>
      </c>
      <c r="R404" s="13">
        <f>IFERROR(VLOOKUP(A404,[3]Sheet1!$A:$H,6,FALSE),0)</f>
        <v>0</v>
      </c>
      <c r="S404" s="13">
        <f>IFERROR(VLOOKUP(A404,[3]Sheet1!$A:$I,7,FALSE),0)</f>
        <v>0</v>
      </c>
      <c r="T404" s="13" t="str">
        <f t="shared" si="37"/>
        <v>Não</v>
      </c>
      <c r="U404" s="13" t="str">
        <f t="shared" si="38"/>
        <v>Sim</v>
      </c>
      <c r="V404" s="13" t="str">
        <f t="shared" si="39"/>
        <v>Não</v>
      </c>
      <c r="W404" s="13" t="str">
        <f t="shared" si="40"/>
        <v>Sim</v>
      </c>
      <c r="X404" s="13" t="str">
        <f t="shared" si="41"/>
        <v>Não</v>
      </c>
      <c r="Y404" s="13" t="str">
        <f t="shared" si="42"/>
        <v>Sim</v>
      </c>
    </row>
    <row r="405" spans="1:25">
      <c r="A405" s="9">
        <v>291720</v>
      </c>
      <c r="B405" s="13">
        <f>IFERROR(VLOOKUP(A405,[1]Monitoramento_Base_somente_Said!$A:$J,5,FALSE),0)</f>
        <v>151488</v>
      </c>
      <c r="C405" s="13">
        <f>IFERROR(VLOOKUP(A405,[1]Monitoramento_Base_somente_Said!$A:$J,6,FALSE),0)</f>
        <v>21436920</v>
      </c>
      <c r="D405" s="13">
        <f>IFERROR(VLOOKUP(A405,[1]Monitoramento_Base_somente_Said!$A:$J,7,FALSE),0)</f>
        <v>193100</v>
      </c>
      <c r="E405" s="13">
        <f>IFERROR(VLOOKUP(A405,[1]Monitoramento_Base_somente_Said!$A:$J,8,FALSE),0)</f>
        <v>17175791</v>
      </c>
      <c r="F405" s="13">
        <f>IFERROR(VLOOKUP(A405,[1]Monitoramento_Base_somente_Said!$A:$J,9,FALSE),0)</f>
        <v>102330</v>
      </c>
      <c r="G405" s="13">
        <f>IFERROR(VLOOKUP(A405,[1]Monitoramento_Base_somente_Said!$A:$J,10,FALSE),0)</f>
        <v>8094747</v>
      </c>
      <c r="H405" s="13">
        <f>IFERROR(VLOOKUP(A405,[2]Sheet1!$A:$I,4,FALSE),0)</f>
        <v>0</v>
      </c>
      <c r="I405" s="13">
        <f>IFERROR(VLOOKUP(A405,[2]Sheet1!$A:$I,5,FALSE),0)</f>
        <v>0</v>
      </c>
      <c r="J405" s="13">
        <f>IFERROR(VLOOKUP(A405,[2]Sheet1!$A:$I,6,FALSE),0)</f>
        <v>0</v>
      </c>
      <c r="K405" s="13">
        <f>IFERROR(VLOOKUP(A405,[2]Sheet1!$A:$I,7,FALSE),0)</f>
        <v>0</v>
      </c>
      <c r="L405" s="13">
        <f>IFERROR(VLOOKUP(A405,[2]Sheet1!$A:$I,8,FALSE),0)</f>
        <v>0</v>
      </c>
      <c r="M405" s="13">
        <f>IFERROR(VLOOKUP(A405,[2]Sheet1!$A:$I,9,FALSE),0)</f>
        <v>0</v>
      </c>
      <c r="N405" s="13">
        <f>IFERROR(VLOOKUP(A405,[3]Sheet1!$A:$G,2,FALSE),0)</f>
        <v>0</v>
      </c>
      <c r="O405" s="13">
        <f>IFERROR(VLOOKUP(A405,[3]Sheet1!$A:$G,3,FALSE),0)</f>
        <v>0</v>
      </c>
      <c r="P405" s="13">
        <f>IFERROR(VLOOKUP(A405,[3]Sheet1!$A:$G,4,FALSE),0)</f>
        <v>0</v>
      </c>
      <c r="Q405" s="13">
        <f>IFERROR(VLOOKUP(A405,[3]Sheet1!$A:$G,5,FALSE),0)</f>
        <v>0</v>
      </c>
      <c r="R405" s="13">
        <f>IFERROR(VLOOKUP(A405,[3]Sheet1!$A:$H,6,FALSE),0)</f>
        <v>0</v>
      </c>
      <c r="S405" s="13">
        <f>IFERROR(VLOOKUP(A405,[3]Sheet1!$A:$I,7,FALSE),0)</f>
        <v>0</v>
      </c>
      <c r="T405" s="13" t="str">
        <f t="shared" si="37"/>
        <v>Sim</v>
      </c>
      <c r="U405" s="13" t="str">
        <f t="shared" si="38"/>
        <v>Sim</v>
      </c>
      <c r="V405" s="13" t="str">
        <f t="shared" si="39"/>
        <v>Sim</v>
      </c>
      <c r="W405" s="13" t="str">
        <f t="shared" si="40"/>
        <v>Sim</v>
      </c>
      <c r="X405" s="13" t="str">
        <f t="shared" si="41"/>
        <v>Sim</v>
      </c>
      <c r="Y405" s="13" t="str">
        <f t="shared" si="42"/>
        <v>Sim</v>
      </c>
    </row>
    <row r="406" spans="1:25">
      <c r="A406" s="9">
        <v>291730</v>
      </c>
      <c r="B406" s="13">
        <f>IFERROR(VLOOKUP(A406,[1]Monitoramento_Base_somente_Said!$A:$J,5,FALSE),0)</f>
        <v>0</v>
      </c>
      <c r="C406" s="13">
        <f>IFERROR(VLOOKUP(A406,[1]Monitoramento_Base_somente_Said!$A:$J,6,FALSE),0)</f>
        <v>961449934</v>
      </c>
      <c r="D406" s="13">
        <f>IFERROR(VLOOKUP(A406,[1]Monitoramento_Base_somente_Said!$A:$J,7,FALSE),0)</f>
        <v>0</v>
      </c>
      <c r="E406" s="13">
        <f>IFERROR(VLOOKUP(A406,[1]Monitoramento_Base_somente_Said!$A:$J,8,FALSE),0)</f>
        <v>899420906</v>
      </c>
      <c r="F406" s="13">
        <f>IFERROR(VLOOKUP(A406,[1]Monitoramento_Base_somente_Said!$A:$J,9,FALSE),0)</f>
        <v>0</v>
      </c>
      <c r="G406" s="13">
        <f>IFERROR(VLOOKUP(A406,[1]Monitoramento_Base_somente_Said!$A:$J,10,FALSE),0)</f>
        <v>372174168</v>
      </c>
      <c r="H406" s="13">
        <f>IFERROR(VLOOKUP(A406,[2]Sheet1!$A:$I,4,FALSE),0)</f>
        <v>0</v>
      </c>
      <c r="I406" s="13">
        <f>IFERROR(VLOOKUP(A406,[2]Sheet1!$A:$I,5,FALSE),0)</f>
        <v>0</v>
      </c>
      <c r="J406" s="13">
        <f>IFERROR(VLOOKUP(A406,[2]Sheet1!$A:$I,6,FALSE),0)</f>
        <v>0</v>
      </c>
      <c r="K406" s="13">
        <f>IFERROR(VLOOKUP(A406,[2]Sheet1!$A:$I,7,FALSE),0)</f>
        <v>0</v>
      </c>
      <c r="L406" s="13">
        <f>IFERROR(VLOOKUP(A406,[2]Sheet1!$A:$I,8,FALSE),0)</f>
        <v>0</v>
      </c>
      <c r="M406" s="13">
        <f>IFERROR(VLOOKUP(A406,[2]Sheet1!$A:$I,9,FALSE),0)</f>
        <v>0</v>
      </c>
      <c r="N406" s="13">
        <f>IFERROR(VLOOKUP(A406,[3]Sheet1!$A:$G,2,FALSE),0)</f>
        <v>0</v>
      </c>
      <c r="O406" s="13">
        <f>IFERROR(VLOOKUP(A406,[3]Sheet1!$A:$G,3,FALSE),0)</f>
        <v>0</v>
      </c>
      <c r="P406" s="13">
        <f>IFERROR(VLOOKUP(A406,[3]Sheet1!$A:$G,4,FALSE),0)</f>
        <v>0</v>
      </c>
      <c r="Q406" s="13">
        <f>IFERROR(VLOOKUP(A406,[3]Sheet1!$A:$G,5,FALSE),0)</f>
        <v>0</v>
      </c>
      <c r="R406" s="13">
        <f>IFERROR(VLOOKUP(A406,[3]Sheet1!$A:$H,6,FALSE),0)</f>
        <v>0</v>
      </c>
      <c r="S406" s="13">
        <f>IFERROR(VLOOKUP(A406,[3]Sheet1!$A:$I,7,FALSE),0)</f>
        <v>0</v>
      </c>
      <c r="T406" s="13" t="str">
        <f t="shared" si="37"/>
        <v>Não</v>
      </c>
      <c r="U406" s="13" t="str">
        <f t="shared" si="38"/>
        <v>Sim</v>
      </c>
      <c r="V406" s="13" t="str">
        <f t="shared" si="39"/>
        <v>Não</v>
      </c>
      <c r="W406" s="13" t="str">
        <f t="shared" si="40"/>
        <v>Sim</v>
      </c>
      <c r="X406" s="13" t="str">
        <f t="shared" si="41"/>
        <v>Não</v>
      </c>
      <c r="Y406" s="13" t="str">
        <f t="shared" si="42"/>
        <v>Sim</v>
      </c>
    </row>
    <row r="407" spans="1:25">
      <c r="A407" s="9">
        <v>291733</v>
      </c>
      <c r="B407" s="13">
        <f>IFERROR(VLOOKUP(A407,[1]Monitoramento_Base_somente_Said!$A:$J,5,FALSE),0)</f>
        <v>78072</v>
      </c>
      <c r="C407" s="13">
        <f>IFERROR(VLOOKUP(A407,[1]Monitoramento_Base_somente_Said!$A:$J,6,FALSE),0)</f>
        <v>32506190</v>
      </c>
      <c r="D407" s="13">
        <f>IFERROR(VLOOKUP(A407,[1]Monitoramento_Base_somente_Said!$A:$J,7,FALSE),0)</f>
        <v>81520</v>
      </c>
      <c r="E407" s="13">
        <f>IFERROR(VLOOKUP(A407,[1]Monitoramento_Base_somente_Said!$A:$J,8,FALSE),0)</f>
        <v>29549392</v>
      </c>
      <c r="F407" s="13">
        <f>IFERROR(VLOOKUP(A407,[1]Monitoramento_Base_somente_Said!$A:$J,9,FALSE),0)</f>
        <v>55869</v>
      </c>
      <c r="G407" s="13">
        <f>IFERROR(VLOOKUP(A407,[1]Monitoramento_Base_somente_Said!$A:$J,10,FALSE),0)</f>
        <v>12244966</v>
      </c>
      <c r="H407" s="13">
        <f>IFERROR(VLOOKUP(A407,[2]Sheet1!$A:$I,4,FALSE),0)</f>
        <v>0</v>
      </c>
      <c r="I407" s="13">
        <f>IFERROR(VLOOKUP(A407,[2]Sheet1!$A:$I,5,FALSE),0)</f>
        <v>0</v>
      </c>
      <c r="J407" s="13">
        <f>IFERROR(VLOOKUP(A407,[2]Sheet1!$A:$I,6,FALSE),0)</f>
        <v>0</v>
      </c>
      <c r="K407" s="13">
        <f>IFERROR(VLOOKUP(A407,[2]Sheet1!$A:$I,7,FALSE),0)</f>
        <v>0</v>
      </c>
      <c r="L407" s="13">
        <f>IFERROR(VLOOKUP(A407,[2]Sheet1!$A:$I,8,FALSE),0)</f>
        <v>0</v>
      </c>
      <c r="M407" s="13">
        <f>IFERROR(VLOOKUP(A407,[2]Sheet1!$A:$I,9,FALSE),0)</f>
        <v>0</v>
      </c>
      <c r="N407" s="13">
        <f>IFERROR(VLOOKUP(A407,[3]Sheet1!$A:$G,2,FALSE),0)</f>
        <v>0</v>
      </c>
      <c r="O407" s="13">
        <f>IFERROR(VLOOKUP(A407,[3]Sheet1!$A:$G,3,FALSE),0)</f>
        <v>0</v>
      </c>
      <c r="P407" s="13">
        <f>IFERROR(VLOOKUP(A407,[3]Sheet1!$A:$G,4,FALSE),0)</f>
        <v>0</v>
      </c>
      <c r="Q407" s="13">
        <f>IFERROR(VLOOKUP(A407,[3]Sheet1!$A:$G,5,FALSE),0)</f>
        <v>0</v>
      </c>
      <c r="R407" s="13">
        <f>IFERROR(VLOOKUP(A407,[3]Sheet1!$A:$H,6,FALSE),0)</f>
        <v>0</v>
      </c>
      <c r="S407" s="13">
        <f>IFERROR(VLOOKUP(A407,[3]Sheet1!$A:$I,7,FALSE),0)</f>
        <v>0</v>
      </c>
      <c r="T407" s="13" t="str">
        <f t="shared" si="37"/>
        <v>Sim</v>
      </c>
      <c r="U407" s="13" t="str">
        <f t="shared" si="38"/>
        <v>Sim</v>
      </c>
      <c r="V407" s="13" t="str">
        <f t="shared" si="39"/>
        <v>Sim</v>
      </c>
      <c r="W407" s="13" t="str">
        <f t="shared" si="40"/>
        <v>Sim</v>
      </c>
      <c r="X407" s="13" t="str">
        <f t="shared" si="41"/>
        <v>Sim</v>
      </c>
      <c r="Y407" s="13" t="str">
        <f t="shared" si="42"/>
        <v>Sim</v>
      </c>
    </row>
    <row r="408" spans="1:25">
      <c r="A408" s="9">
        <v>291735</v>
      </c>
      <c r="B408" s="13">
        <f>IFERROR(VLOOKUP(A408,[1]Monitoramento_Base_somente_Said!$A:$J,5,FALSE),0)</f>
        <v>148966</v>
      </c>
      <c r="C408" s="13">
        <f>IFERROR(VLOOKUP(A408,[1]Monitoramento_Base_somente_Said!$A:$J,6,FALSE),0)</f>
        <v>31275122</v>
      </c>
      <c r="D408" s="13">
        <f>IFERROR(VLOOKUP(A408,[1]Monitoramento_Base_somente_Said!$A:$J,7,FALSE),0)</f>
        <v>133715</v>
      </c>
      <c r="E408" s="13">
        <f>IFERROR(VLOOKUP(A408,[1]Monitoramento_Base_somente_Said!$A:$J,8,FALSE),0)</f>
        <v>34641638</v>
      </c>
      <c r="F408" s="13">
        <f>IFERROR(VLOOKUP(A408,[1]Monitoramento_Base_somente_Said!$A:$J,9,FALSE),0)</f>
        <v>82295</v>
      </c>
      <c r="G408" s="13">
        <f>IFERROR(VLOOKUP(A408,[1]Monitoramento_Base_somente_Said!$A:$J,10,FALSE),0)</f>
        <v>14673545</v>
      </c>
      <c r="H408" s="13">
        <f>IFERROR(VLOOKUP(A408,[2]Sheet1!$A:$I,4,FALSE),0)</f>
        <v>0</v>
      </c>
      <c r="I408" s="13">
        <f>IFERROR(VLOOKUP(A408,[2]Sheet1!$A:$I,5,FALSE),0)</f>
        <v>0</v>
      </c>
      <c r="J408" s="13">
        <f>IFERROR(VLOOKUP(A408,[2]Sheet1!$A:$I,6,FALSE),0)</f>
        <v>0</v>
      </c>
      <c r="K408" s="13">
        <f>IFERROR(VLOOKUP(A408,[2]Sheet1!$A:$I,7,FALSE),0)</f>
        <v>0</v>
      </c>
      <c r="L408" s="13">
        <f>IFERROR(VLOOKUP(A408,[2]Sheet1!$A:$I,8,FALSE),0)</f>
        <v>0</v>
      </c>
      <c r="M408" s="13">
        <f>IFERROR(VLOOKUP(A408,[2]Sheet1!$A:$I,9,FALSE),0)</f>
        <v>0</v>
      </c>
      <c r="N408" s="13">
        <f>IFERROR(VLOOKUP(A408,[3]Sheet1!$A:$G,2,FALSE),0)</f>
        <v>0</v>
      </c>
      <c r="O408" s="13">
        <f>IFERROR(VLOOKUP(A408,[3]Sheet1!$A:$G,3,FALSE),0)</f>
        <v>0</v>
      </c>
      <c r="P408" s="13">
        <f>IFERROR(VLOOKUP(A408,[3]Sheet1!$A:$G,4,FALSE),0)</f>
        <v>0</v>
      </c>
      <c r="Q408" s="13">
        <f>IFERROR(VLOOKUP(A408,[3]Sheet1!$A:$G,5,FALSE),0)</f>
        <v>0</v>
      </c>
      <c r="R408" s="13">
        <f>IFERROR(VLOOKUP(A408,[3]Sheet1!$A:$H,6,FALSE),0)</f>
        <v>0</v>
      </c>
      <c r="S408" s="13">
        <f>IFERROR(VLOOKUP(A408,[3]Sheet1!$A:$I,7,FALSE),0)</f>
        <v>0</v>
      </c>
      <c r="T408" s="13" t="str">
        <f t="shared" si="37"/>
        <v>Sim</v>
      </c>
      <c r="U408" s="13" t="str">
        <f t="shared" si="38"/>
        <v>Sim</v>
      </c>
      <c r="V408" s="13" t="str">
        <f t="shared" si="39"/>
        <v>Sim</v>
      </c>
      <c r="W408" s="13" t="str">
        <f t="shared" si="40"/>
        <v>Sim</v>
      </c>
      <c r="X408" s="13" t="str">
        <f t="shared" si="41"/>
        <v>Sim</v>
      </c>
      <c r="Y408" s="13" t="str">
        <f t="shared" si="42"/>
        <v>Sim</v>
      </c>
    </row>
    <row r="409" spans="1:25">
      <c r="A409" s="9">
        <v>291740</v>
      </c>
      <c r="B409" s="13">
        <f>IFERROR(VLOOKUP(A409,[1]Monitoramento_Base_somente_Said!$A:$J,5,FALSE),0)</f>
        <v>30095</v>
      </c>
      <c r="C409" s="13">
        <f>IFERROR(VLOOKUP(A409,[1]Monitoramento_Base_somente_Said!$A:$J,6,FALSE),0)</f>
        <v>29957472</v>
      </c>
      <c r="D409" s="13">
        <f>IFERROR(VLOOKUP(A409,[1]Monitoramento_Base_somente_Said!$A:$J,7,FALSE),0)</f>
        <v>48593</v>
      </c>
      <c r="E409" s="13">
        <f>IFERROR(VLOOKUP(A409,[1]Monitoramento_Base_somente_Said!$A:$J,8,FALSE),0)</f>
        <v>27587094</v>
      </c>
      <c r="F409" s="13">
        <f>IFERROR(VLOOKUP(A409,[1]Monitoramento_Base_somente_Said!$A:$J,9,FALSE),0)</f>
        <v>10576</v>
      </c>
      <c r="G409" s="13">
        <f>IFERROR(VLOOKUP(A409,[1]Monitoramento_Base_somente_Said!$A:$J,10,FALSE),0)</f>
        <v>11390488</v>
      </c>
      <c r="H409" s="13">
        <f>IFERROR(VLOOKUP(A409,[2]Sheet1!$A:$I,4,FALSE),0)</f>
        <v>0</v>
      </c>
      <c r="I409" s="13">
        <f>IFERROR(VLOOKUP(A409,[2]Sheet1!$A:$I,5,FALSE),0)</f>
        <v>0</v>
      </c>
      <c r="J409" s="13">
        <f>IFERROR(VLOOKUP(A409,[2]Sheet1!$A:$I,6,FALSE),0)</f>
        <v>0</v>
      </c>
      <c r="K409" s="13">
        <f>IFERROR(VLOOKUP(A409,[2]Sheet1!$A:$I,7,FALSE),0)</f>
        <v>0</v>
      </c>
      <c r="L409" s="13">
        <f>IFERROR(VLOOKUP(A409,[2]Sheet1!$A:$I,8,FALSE),0)</f>
        <v>0</v>
      </c>
      <c r="M409" s="13">
        <f>IFERROR(VLOOKUP(A409,[2]Sheet1!$A:$I,9,FALSE),0)</f>
        <v>0</v>
      </c>
      <c r="N409" s="13">
        <f>IFERROR(VLOOKUP(A409,[3]Sheet1!$A:$G,2,FALSE),0)</f>
        <v>0</v>
      </c>
      <c r="O409" s="13">
        <f>IFERROR(VLOOKUP(A409,[3]Sheet1!$A:$G,3,FALSE),0)</f>
        <v>0</v>
      </c>
      <c r="P409" s="13">
        <f>IFERROR(VLOOKUP(A409,[3]Sheet1!$A:$G,4,FALSE),0)</f>
        <v>0</v>
      </c>
      <c r="Q409" s="13">
        <f>IFERROR(VLOOKUP(A409,[3]Sheet1!$A:$G,5,FALSE),0)</f>
        <v>0</v>
      </c>
      <c r="R409" s="13">
        <f>IFERROR(VLOOKUP(A409,[3]Sheet1!$A:$H,6,FALSE),0)</f>
        <v>0</v>
      </c>
      <c r="S409" s="13">
        <f>IFERROR(VLOOKUP(A409,[3]Sheet1!$A:$I,7,FALSE),0)</f>
        <v>0</v>
      </c>
      <c r="T409" s="13" t="str">
        <f t="shared" si="37"/>
        <v>Sim</v>
      </c>
      <c r="U409" s="13" t="str">
        <f t="shared" si="38"/>
        <v>Sim</v>
      </c>
      <c r="V409" s="13" t="str">
        <f t="shared" si="39"/>
        <v>Sim</v>
      </c>
      <c r="W409" s="13" t="str">
        <f t="shared" si="40"/>
        <v>Sim</v>
      </c>
      <c r="X409" s="13" t="str">
        <f t="shared" si="41"/>
        <v>Sim</v>
      </c>
      <c r="Y409" s="13" t="str">
        <f t="shared" si="42"/>
        <v>Sim</v>
      </c>
    </row>
    <row r="410" spans="1:25">
      <c r="A410" s="9">
        <v>291750</v>
      </c>
      <c r="B410" s="13">
        <f>IFERROR(VLOOKUP(A410,[1]Monitoramento_Base_somente_Said!$A:$J,5,FALSE),0)</f>
        <v>0</v>
      </c>
      <c r="C410" s="13">
        <f>IFERROR(VLOOKUP(A410,[1]Monitoramento_Base_somente_Said!$A:$J,6,FALSE),0)</f>
        <v>62784377</v>
      </c>
      <c r="D410" s="13">
        <f>IFERROR(VLOOKUP(A410,[1]Monitoramento_Base_somente_Said!$A:$J,7,FALSE),0)</f>
        <v>0</v>
      </c>
      <c r="E410" s="13">
        <f>IFERROR(VLOOKUP(A410,[1]Monitoramento_Base_somente_Said!$A:$J,8,FALSE),0)</f>
        <v>58073950</v>
      </c>
      <c r="F410" s="13">
        <f>IFERROR(VLOOKUP(A410,[1]Monitoramento_Base_somente_Said!$A:$J,9,FALSE),0)</f>
        <v>0</v>
      </c>
      <c r="G410" s="13">
        <f>IFERROR(VLOOKUP(A410,[1]Monitoramento_Base_somente_Said!$A:$J,10,FALSE),0)</f>
        <v>24030600</v>
      </c>
      <c r="H410" s="13">
        <f>IFERROR(VLOOKUP(A410,[2]Sheet1!$A:$I,4,FALSE),0)</f>
        <v>0</v>
      </c>
      <c r="I410" s="13">
        <f>IFERROR(VLOOKUP(A410,[2]Sheet1!$A:$I,5,FALSE),0)</f>
        <v>0</v>
      </c>
      <c r="J410" s="13">
        <f>IFERROR(VLOOKUP(A410,[2]Sheet1!$A:$I,6,FALSE),0)</f>
        <v>0</v>
      </c>
      <c r="K410" s="13">
        <f>IFERROR(VLOOKUP(A410,[2]Sheet1!$A:$I,7,FALSE),0)</f>
        <v>0</v>
      </c>
      <c r="L410" s="13">
        <f>IFERROR(VLOOKUP(A410,[2]Sheet1!$A:$I,8,FALSE),0)</f>
        <v>0</v>
      </c>
      <c r="M410" s="13">
        <f>IFERROR(VLOOKUP(A410,[2]Sheet1!$A:$I,9,FALSE),0)</f>
        <v>0</v>
      </c>
      <c r="N410" s="13">
        <f>IFERROR(VLOOKUP(A410,[3]Sheet1!$A:$G,2,FALSE),0)</f>
        <v>0</v>
      </c>
      <c r="O410" s="13">
        <f>IFERROR(VLOOKUP(A410,[3]Sheet1!$A:$G,3,FALSE),0)</f>
        <v>0</v>
      </c>
      <c r="P410" s="13">
        <f>IFERROR(VLOOKUP(A410,[3]Sheet1!$A:$G,4,FALSE),0)</f>
        <v>0</v>
      </c>
      <c r="Q410" s="13">
        <f>IFERROR(VLOOKUP(A410,[3]Sheet1!$A:$G,5,FALSE),0)</f>
        <v>0</v>
      </c>
      <c r="R410" s="13">
        <f>IFERROR(VLOOKUP(A410,[3]Sheet1!$A:$H,6,FALSE),0)</f>
        <v>0</v>
      </c>
      <c r="S410" s="13">
        <f>IFERROR(VLOOKUP(A410,[3]Sheet1!$A:$I,7,FALSE),0)</f>
        <v>0</v>
      </c>
      <c r="T410" s="13" t="str">
        <f t="shared" si="37"/>
        <v>Não</v>
      </c>
      <c r="U410" s="13" t="str">
        <f t="shared" si="38"/>
        <v>Sim</v>
      </c>
      <c r="V410" s="13" t="str">
        <f t="shared" si="39"/>
        <v>Não</v>
      </c>
      <c r="W410" s="13" t="str">
        <f t="shared" si="40"/>
        <v>Sim</v>
      </c>
      <c r="X410" s="13" t="str">
        <f t="shared" si="41"/>
        <v>Não</v>
      </c>
      <c r="Y410" s="13" t="str">
        <f t="shared" si="42"/>
        <v>Sim</v>
      </c>
    </row>
    <row r="411" spans="1:25">
      <c r="A411" s="9">
        <v>291760</v>
      </c>
      <c r="B411" s="13">
        <f>IFERROR(VLOOKUP(A411,[1]Monitoramento_Base_somente_Said!$A:$J,5,FALSE),0)</f>
        <v>33500</v>
      </c>
      <c r="C411" s="13">
        <f>IFERROR(VLOOKUP(A411,[1]Monitoramento_Base_somente_Said!$A:$J,6,FALSE),0)</f>
        <v>142201409</v>
      </c>
      <c r="D411" s="13">
        <f>IFERROR(VLOOKUP(A411,[1]Monitoramento_Base_somente_Said!$A:$J,7,FALSE),0)</f>
        <v>74810</v>
      </c>
      <c r="E411" s="13">
        <f>IFERROR(VLOOKUP(A411,[1]Monitoramento_Base_somente_Said!$A:$J,8,FALSE),0)</f>
        <v>131847408</v>
      </c>
      <c r="F411" s="13">
        <f>IFERROR(VLOOKUP(A411,[1]Monitoramento_Base_somente_Said!$A:$J,9,FALSE),0)</f>
        <v>12000</v>
      </c>
      <c r="G411" s="13">
        <f>IFERROR(VLOOKUP(A411,[1]Monitoramento_Base_somente_Said!$A:$J,10,FALSE),0)</f>
        <v>55582060</v>
      </c>
      <c r="H411" s="13">
        <f>IFERROR(VLOOKUP(A411,[2]Sheet1!$A:$I,4,FALSE),0)</f>
        <v>0</v>
      </c>
      <c r="I411" s="13">
        <f>IFERROR(VLOOKUP(A411,[2]Sheet1!$A:$I,5,FALSE),0)</f>
        <v>0</v>
      </c>
      <c r="J411" s="13">
        <f>IFERROR(VLOOKUP(A411,[2]Sheet1!$A:$I,6,FALSE),0)</f>
        <v>0</v>
      </c>
      <c r="K411" s="13">
        <f>IFERROR(VLOOKUP(A411,[2]Sheet1!$A:$I,7,FALSE),0)</f>
        <v>0</v>
      </c>
      <c r="L411" s="13">
        <f>IFERROR(VLOOKUP(A411,[2]Sheet1!$A:$I,8,FALSE),0)</f>
        <v>0</v>
      </c>
      <c r="M411" s="13">
        <f>IFERROR(VLOOKUP(A411,[2]Sheet1!$A:$I,9,FALSE),0)</f>
        <v>0</v>
      </c>
      <c r="N411" s="13">
        <f>IFERROR(VLOOKUP(A411,[3]Sheet1!$A:$G,2,FALSE),0)</f>
        <v>0</v>
      </c>
      <c r="O411" s="13">
        <f>IFERROR(VLOOKUP(A411,[3]Sheet1!$A:$G,3,FALSE),0)</f>
        <v>0</v>
      </c>
      <c r="P411" s="13">
        <f>IFERROR(VLOOKUP(A411,[3]Sheet1!$A:$G,4,FALSE),0)</f>
        <v>0</v>
      </c>
      <c r="Q411" s="13">
        <f>IFERROR(VLOOKUP(A411,[3]Sheet1!$A:$G,5,FALSE),0)</f>
        <v>0</v>
      </c>
      <c r="R411" s="13">
        <f>IFERROR(VLOOKUP(A411,[3]Sheet1!$A:$H,6,FALSE),0)</f>
        <v>0</v>
      </c>
      <c r="S411" s="13">
        <f>IFERROR(VLOOKUP(A411,[3]Sheet1!$A:$I,7,FALSE),0)</f>
        <v>0</v>
      </c>
      <c r="T411" s="13" t="str">
        <f t="shared" si="37"/>
        <v>Sim</v>
      </c>
      <c r="U411" s="13" t="str">
        <f t="shared" si="38"/>
        <v>Sim</v>
      </c>
      <c r="V411" s="13" t="str">
        <f t="shared" si="39"/>
        <v>Sim</v>
      </c>
      <c r="W411" s="13" t="str">
        <f t="shared" si="40"/>
        <v>Sim</v>
      </c>
      <c r="X411" s="13" t="str">
        <f t="shared" si="41"/>
        <v>Sim</v>
      </c>
      <c r="Y411" s="13" t="str">
        <f t="shared" si="42"/>
        <v>Sim</v>
      </c>
    </row>
    <row r="412" spans="1:25">
      <c r="A412" s="9">
        <v>291770</v>
      </c>
      <c r="B412" s="13">
        <f>IFERROR(VLOOKUP(A412,[1]Monitoramento_Base_somente_Said!$A:$J,5,FALSE),0)</f>
        <v>53817</v>
      </c>
      <c r="C412" s="13">
        <f>IFERROR(VLOOKUP(A412,[1]Monitoramento_Base_somente_Said!$A:$J,6,FALSE),0)</f>
        <v>365211607</v>
      </c>
      <c r="D412" s="13">
        <f>IFERROR(VLOOKUP(A412,[1]Monitoramento_Base_somente_Said!$A:$J,7,FALSE),0)</f>
        <v>8170</v>
      </c>
      <c r="E412" s="13">
        <f>IFERROR(VLOOKUP(A412,[1]Monitoramento_Base_somente_Said!$A:$J,8,FALSE),0)</f>
        <v>341516806</v>
      </c>
      <c r="F412" s="13">
        <f>IFERROR(VLOOKUP(A412,[1]Monitoramento_Base_somente_Said!$A:$J,9,FALSE),0)</f>
        <v>0</v>
      </c>
      <c r="G412" s="13">
        <f>IFERROR(VLOOKUP(A412,[1]Monitoramento_Base_somente_Said!$A:$J,10,FALSE),0)</f>
        <v>141285228</v>
      </c>
      <c r="H412" s="13">
        <f>IFERROR(VLOOKUP(A412,[2]Sheet1!$A:$I,4,FALSE),0)</f>
        <v>0</v>
      </c>
      <c r="I412" s="13">
        <f>IFERROR(VLOOKUP(A412,[2]Sheet1!$A:$I,5,FALSE),0)</f>
        <v>0</v>
      </c>
      <c r="J412" s="13">
        <f>IFERROR(VLOOKUP(A412,[2]Sheet1!$A:$I,6,FALSE),0)</f>
        <v>0</v>
      </c>
      <c r="K412" s="13">
        <f>IFERROR(VLOOKUP(A412,[2]Sheet1!$A:$I,7,FALSE),0)</f>
        <v>0</v>
      </c>
      <c r="L412" s="13">
        <f>IFERROR(VLOOKUP(A412,[2]Sheet1!$A:$I,8,FALSE),0)</f>
        <v>0</v>
      </c>
      <c r="M412" s="13">
        <f>IFERROR(VLOOKUP(A412,[2]Sheet1!$A:$I,9,FALSE),0)</f>
        <v>0</v>
      </c>
      <c r="N412" s="13">
        <f>IFERROR(VLOOKUP(A412,[3]Sheet1!$A:$G,2,FALSE),0)</f>
        <v>0</v>
      </c>
      <c r="O412" s="13">
        <f>IFERROR(VLOOKUP(A412,[3]Sheet1!$A:$G,3,FALSE),0)</f>
        <v>0</v>
      </c>
      <c r="P412" s="13">
        <f>IFERROR(VLOOKUP(A412,[3]Sheet1!$A:$G,4,FALSE),0)</f>
        <v>0</v>
      </c>
      <c r="Q412" s="13">
        <f>IFERROR(VLOOKUP(A412,[3]Sheet1!$A:$G,5,FALSE),0)</f>
        <v>0</v>
      </c>
      <c r="R412" s="13">
        <f>IFERROR(VLOOKUP(A412,[3]Sheet1!$A:$H,6,FALSE),0)</f>
        <v>0</v>
      </c>
      <c r="S412" s="13">
        <f>IFERROR(VLOOKUP(A412,[3]Sheet1!$A:$I,7,FALSE),0)</f>
        <v>0</v>
      </c>
      <c r="T412" s="13" t="str">
        <f t="shared" si="37"/>
        <v>Sim</v>
      </c>
      <c r="U412" s="13" t="str">
        <f t="shared" si="38"/>
        <v>Sim</v>
      </c>
      <c r="V412" s="13" t="str">
        <f t="shared" si="39"/>
        <v>Sim</v>
      </c>
      <c r="W412" s="13" t="str">
        <f t="shared" si="40"/>
        <v>Sim</v>
      </c>
      <c r="X412" s="13" t="str">
        <f t="shared" si="41"/>
        <v>Não</v>
      </c>
      <c r="Y412" s="13" t="str">
        <f t="shared" si="42"/>
        <v>Sim</v>
      </c>
    </row>
    <row r="413" spans="1:25">
      <c r="A413" s="9">
        <v>291780</v>
      </c>
      <c r="B413" s="13">
        <f>IFERROR(VLOOKUP(A413,[1]Monitoramento_Base_somente_Said!$A:$J,5,FALSE),0)</f>
        <v>39447</v>
      </c>
      <c r="C413" s="13">
        <f>IFERROR(VLOOKUP(A413,[1]Monitoramento_Base_somente_Said!$A:$J,6,FALSE),0)</f>
        <v>18117750</v>
      </c>
      <c r="D413" s="13">
        <f>IFERROR(VLOOKUP(A413,[1]Monitoramento_Base_somente_Said!$A:$J,7,FALSE),0)</f>
        <v>3327</v>
      </c>
      <c r="E413" s="13">
        <f>IFERROR(VLOOKUP(A413,[1]Monitoramento_Base_somente_Said!$A:$J,8,FALSE),0)</f>
        <v>16454892</v>
      </c>
      <c r="F413" s="13">
        <f>IFERROR(VLOOKUP(A413,[1]Monitoramento_Base_somente_Said!$A:$J,9,FALSE),0)</f>
        <v>137</v>
      </c>
      <c r="G413" s="13">
        <f>IFERROR(VLOOKUP(A413,[1]Monitoramento_Base_somente_Said!$A:$J,10,FALSE),0)</f>
        <v>6888545</v>
      </c>
      <c r="H413" s="13">
        <f>IFERROR(VLOOKUP(A413,[2]Sheet1!$A:$I,4,FALSE),0)</f>
        <v>0</v>
      </c>
      <c r="I413" s="13">
        <f>IFERROR(VLOOKUP(A413,[2]Sheet1!$A:$I,5,FALSE),0)</f>
        <v>0</v>
      </c>
      <c r="J413" s="13">
        <f>IFERROR(VLOOKUP(A413,[2]Sheet1!$A:$I,6,FALSE),0)</f>
        <v>0</v>
      </c>
      <c r="K413" s="13">
        <f>IFERROR(VLOOKUP(A413,[2]Sheet1!$A:$I,7,FALSE),0)</f>
        <v>0</v>
      </c>
      <c r="L413" s="13">
        <f>IFERROR(VLOOKUP(A413,[2]Sheet1!$A:$I,8,FALSE),0)</f>
        <v>0</v>
      </c>
      <c r="M413" s="13">
        <f>IFERROR(VLOOKUP(A413,[2]Sheet1!$A:$I,9,FALSE),0)</f>
        <v>0</v>
      </c>
      <c r="N413" s="13">
        <f>IFERROR(VLOOKUP(A413,[3]Sheet1!$A:$G,2,FALSE),0)</f>
        <v>0</v>
      </c>
      <c r="O413" s="13">
        <f>IFERROR(VLOOKUP(A413,[3]Sheet1!$A:$G,3,FALSE),0)</f>
        <v>0</v>
      </c>
      <c r="P413" s="13">
        <f>IFERROR(VLOOKUP(A413,[3]Sheet1!$A:$G,4,FALSE),0)</f>
        <v>0</v>
      </c>
      <c r="Q413" s="13">
        <f>IFERROR(VLOOKUP(A413,[3]Sheet1!$A:$G,5,FALSE),0)</f>
        <v>0</v>
      </c>
      <c r="R413" s="13">
        <f>IFERROR(VLOOKUP(A413,[3]Sheet1!$A:$H,6,FALSE),0)</f>
        <v>0</v>
      </c>
      <c r="S413" s="13">
        <f>IFERROR(VLOOKUP(A413,[3]Sheet1!$A:$I,7,FALSE),0)</f>
        <v>0</v>
      </c>
      <c r="T413" s="13" t="str">
        <f t="shared" si="37"/>
        <v>Sim</v>
      </c>
      <c r="U413" s="13" t="str">
        <f t="shared" si="38"/>
        <v>Sim</v>
      </c>
      <c r="V413" s="13" t="str">
        <f t="shared" si="39"/>
        <v>Sim</v>
      </c>
      <c r="W413" s="13" t="str">
        <f t="shared" si="40"/>
        <v>Sim</v>
      </c>
      <c r="X413" s="13" t="str">
        <f t="shared" si="41"/>
        <v>Sim</v>
      </c>
      <c r="Y413" s="13" t="str">
        <f t="shared" si="42"/>
        <v>Sim</v>
      </c>
    </row>
    <row r="414" spans="1:25">
      <c r="A414" s="9">
        <v>291790</v>
      </c>
      <c r="B414" s="13">
        <f>IFERROR(VLOOKUP(A414,[1]Monitoramento_Base_somente_Said!$A:$J,5,FALSE),0)</f>
        <v>0</v>
      </c>
      <c r="C414" s="13">
        <f>IFERROR(VLOOKUP(A414,[1]Monitoramento_Base_somente_Said!$A:$J,6,FALSE),0)</f>
        <v>2400578</v>
      </c>
      <c r="D414" s="13">
        <f>IFERROR(VLOOKUP(A414,[1]Monitoramento_Base_somente_Said!$A:$J,7,FALSE),0)</f>
        <v>0</v>
      </c>
      <c r="E414" s="13">
        <f>IFERROR(VLOOKUP(A414,[1]Monitoramento_Base_somente_Said!$A:$J,8,FALSE),0)</f>
        <v>2245702</v>
      </c>
      <c r="F414" s="13">
        <f>IFERROR(VLOOKUP(A414,[1]Monitoramento_Base_somente_Said!$A:$J,9,FALSE),0)</f>
        <v>0</v>
      </c>
      <c r="G414" s="13">
        <f>IFERROR(VLOOKUP(A414,[1]Monitoramento_Base_somente_Said!$A:$J,10,FALSE),0)</f>
        <v>929256</v>
      </c>
      <c r="H414" s="13">
        <f>IFERROR(VLOOKUP(A414,[2]Sheet1!$A:$I,4,FALSE),0)</f>
        <v>0</v>
      </c>
      <c r="I414" s="13">
        <f>IFERROR(VLOOKUP(A414,[2]Sheet1!$A:$I,5,FALSE),0)</f>
        <v>0</v>
      </c>
      <c r="J414" s="13">
        <f>IFERROR(VLOOKUP(A414,[2]Sheet1!$A:$I,6,FALSE),0)</f>
        <v>0</v>
      </c>
      <c r="K414" s="13">
        <f>IFERROR(VLOOKUP(A414,[2]Sheet1!$A:$I,7,FALSE),0)</f>
        <v>0</v>
      </c>
      <c r="L414" s="13">
        <f>IFERROR(VLOOKUP(A414,[2]Sheet1!$A:$I,8,FALSE),0)</f>
        <v>0</v>
      </c>
      <c r="M414" s="13">
        <f>IFERROR(VLOOKUP(A414,[2]Sheet1!$A:$I,9,FALSE),0)</f>
        <v>0</v>
      </c>
      <c r="N414" s="13">
        <f>IFERROR(VLOOKUP(A414,[3]Sheet1!$A:$G,2,FALSE),0)</f>
        <v>0</v>
      </c>
      <c r="O414" s="13">
        <f>IFERROR(VLOOKUP(A414,[3]Sheet1!$A:$G,3,FALSE),0)</f>
        <v>0</v>
      </c>
      <c r="P414" s="13">
        <f>IFERROR(VLOOKUP(A414,[3]Sheet1!$A:$G,4,FALSE),0)</f>
        <v>0</v>
      </c>
      <c r="Q414" s="13">
        <f>IFERROR(VLOOKUP(A414,[3]Sheet1!$A:$G,5,FALSE),0)</f>
        <v>0</v>
      </c>
      <c r="R414" s="13">
        <f>IFERROR(VLOOKUP(A414,[3]Sheet1!$A:$H,6,FALSE),0)</f>
        <v>0</v>
      </c>
      <c r="S414" s="13">
        <f>IFERROR(VLOOKUP(A414,[3]Sheet1!$A:$I,7,FALSE),0)</f>
        <v>0</v>
      </c>
      <c r="T414" s="13" t="str">
        <f t="shared" si="37"/>
        <v>Não</v>
      </c>
      <c r="U414" s="13" t="str">
        <f t="shared" si="38"/>
        <v>Sim</v>
      </c>
      <c r="V414" s="13" t="str">
        <f t="shared" si="39"/>
        <v>Não</v>
      </c>
      <c r="W414" s="13" t="str">
        <f t="shared" si="40"/>
        <v>Sim</v>
      </c>
      <c r="X414" s="13" t="str">
        <f t="shared" si="41"/>
        <v>Não</v>
      </c>
      <c r="Y414" s="13" t="str">
        <f t="shared" si="42"/>
        <v>Sim</v>
      </c>
    </row>
    <row r="415" spans="1:25">
      <c r="A415" s="9">
        <v>291800</v>
      </c>
      <c r="B415" s="13">
        <f>IFERROR(VLOOKUP(A415,[1]Monitoramento_Base_somente_Said!$A:$J,5,FALSE),0)</f>
        <v>2568374</v>
      </c>
      <c r="C415" s="13">
        <f>IFERROR(VLOOKUP(A415,[1]Monitoramento_Base_somente_Said!$A:$J,6,FALSE),0)</f>
        <v>264010348</v>
      </c>
      <c r="D415" s="13">
        <f>IFERROR(VLOOKUP(A415,[1]Monitoramento_Base_somente_Said!$A:$J,7,FALSE),0)</f>
        <v>972063</v>
      </c>
      <c r="E415" s="13">
        <f>IFERROR(VLOOKUP(A415,[1]Monitoramento_Base_somente_Said!$A:$J,8,FALSE),0)</f>
        <v>248320032</v>
      </c>
      <c r="F415" s="13">
        <f>IFERROR(VLOOKUP(A415,[1]Monitoramento_Base_somente_Said!$A:$J,9,FALSE),0)</f>
        <v>779059</v>
      </c>
      <c r="G415" s="13">
        <f>IFERROR(VLOOKUP(A415,[1]Monitoramento_Base_somente_Said!$A:$J,10,FALSE),0)</f>
        <v>108917672</v>
      </c>
      <c r="H415" s="13">
        <f>IFERROR(VLOOKUP(A415,[2]Sheet1!$A:$I,4,FALSE),0)</f>
        <v>0</v>
      </c>
      <c r="I415" s="13">
        <f>IFERROR(VLOOKUP(A415,[2]Sheet1!$A:$I,5,FALSE),0)</f>
        <v>0</v>
      </c>
      <c r="J415" s="13">
        <f>IFERROR(VLOOKUP(A415,[2]Sheet1!$A:$I,6,FALSE),0)</f>
        <v>0</v>
      </c>
      <c r="K415" s="13">
        <f>IFERROR(VLOOKUP(A415,[2]Sheet1!$A:$I,7,FALSE),0)</f>
        <v>0</v>
      </c>
      <c r="L415" s="13">
        <f>IFERROR(VLOOKUP(A415,[2]Sheet1!$A:$I,8,FALSE),0)</f>
        <v>0</v>
      </c>
      <c r="M415" s="13">
        <f>IFERROR(VLOOKUP(A415,[2]Sheet1!$A:$I,9,FALSE),0)</f>
        <v>0</v>
      </c>
      <c r="N415" s="13">
        <f>IFERROR(VLOOKUP(A415,[3]Sheet1!$A:$G,2,FALSE),0)</f>
        <v>0</v>
      </c>
      <c r="O415" s="13">
        <f>IFERROR(VLOOKUP(A415,[3]Sheet1!$A:$G,3,FALSE),0)</f>
        <v>0</v>
      </c>
      <c r="P415" s="13">
        <f>IFERROR(VLOOKUP(A415,[3]Sheet1!$A:$G,4,FALSE),0)</f>
        <v>0</v>
      </c>
      <c r="Q415" s="13">
        <f>IFERROR(VLOOKUP(A415,[3]Sheet1!$A:$G,5,FALSE),0)</f>
        <v>0</v>
      </c>
      <c r="R415" s="13">
        <f>IFERROR(VLOOKUP(A415,[3]Sheet1!$A:$H,6,FALSE),0)</f>
        <v>0</v>
      </c>
      <c r="S415" s="13">
        <f>IFERROR(VLOOKUP(A415,[3]Sheet1!$A:$I,7,FALSE),0)</f>
        <v>0</v>
      </c>
      <c r="T415" s="13" t="str">
        <f t="shared" si="37"/>
        <v>Sim</v>
      </c>
      <c r="U415" s="13" t="str">
        <f t="shared" si="38"/>
        <v>Sim</v>
      </c>
      <c r="V415" s="13" t="str">
        <f t="shared" si="39"/>
        <v>Sim</v>
      </c>
      <c r="W415" s="13" t="str">
        <f t="shared" si="40"/>
        <v>Sim</v>
      </c>
      <c r="X415" s="13" t="str">
        <f t="shared" si="41"/>
        <v>Sim</v>
      </c>
      <c r="Y415" s="13" t="str">
        <f t="shared" si="42"/>
        <v>Sim</v>
      </c>
    </row>
    <row r="416" spans="1:25">
      <c r="A416" s="9">
        <v>291810</v>
      </c>
      <c r="B416" s="13">
        <f>IFERROR(VLOOKUP(A416,[1]Monitoramento_Base_somente_Said!$A:$J,5,FALSE),0)</f>
        <v>0</v>
      </c>
      <c r="C416" s="13">
        <f>IFERROR(VLOOKUP(A416,[1]Monitoramento_Base_somente_Said!$A:$J,6,FALSE),0)</f>
        <v>122572614</v>
      </c>
      <c r="D416" s="13">
        <f>IFERROR(VLOOKUP(A416,[1]Monitoramento_Base_somente_Said!$A:$J,7,FALSE),0)</f>
        <v>0</v>
      </c>
      <c r="E416" s="13">
        <f>IFERROR(VLOOKUP(A416,[1]Monitoramento_Base_somente_Said!$A:$J,8,FALSE),0)</f>
        <v>123306426</v>
      </c>
      <c r="F416" s="13">
        <f>IFERROR(VLOOKUP(A416,[1]Monitoramento_Base_somente_Said!$A:$J,9,FALSE),0)</f>
        <v>0</v>
      </c>
      <c r="G416" s="13">
        <f>IFERROR(VLOOKUP(A416,[1]Monitoramento_Base_somente_Said!$A:$J,10,FALSE),0)</f>
        <v>51166728</v>
      </c>
      <c r="H416" s="13">
        <f>IFERROR(VLOOKUP(A416,[2]Sheet1!$A:$I,4,FALSE),0)</f>
        <v>0</v>
      </c>
      <c r="I416" s="13">
        <f>IFERROR(VLOOKUP(A416,[2]Sheet1!$A:$I,5,FALSE),0)</f>
        <v>0</v>
      </c>
      <c r="J416" s="13">
        <f>IFERROR(VLOOKUP(A416,[2]Sheet1!$A:$I,6,FALSE),0)</f>
        <v>0</v>
      </c>
      <c r="K416" s="13">
        <f>IFERROR(VLOOKUP(A416,[2]Sheet1!$A:$I,7,FALSE),0)</f>
        <v>0</v>
      </c>
      <c r="L416" s="13">
        <f>IFERROR(VLOOKUP(A416,[2]Sheet1!$A:$I,8,FALSE),0)</f>
        <v>0</v>
      </c>
      <c r="M416" s="13">
        <f>IFERROR(VLOOKUP(A416,[2]Sheet1!$A:$I,9,FALSE),0)</f>
        <v>0</v>
      </c>
      <c r="N416" s="13">
        <f>IFERROR(VLOOKUP(A416,[3]Sheet1!$A:$G,2,FALSE),0)</f>
        <v>0</v>
      </c>
      <c r="O416" s="13">
        <f>IFERROR(VLOOKUP(A416,[3]Sheet1!$A:$G,3,FALSE),0)</f>
        <v>0</v>
      </c>
      <c r="P416" s="13">
        <f>IFERROR(VLOOKUP(A416,[3]Sheet1!$A:$G,4,FALSE),0)</f>
        <v>0</v>
      </c>
      <c r="Q416" s="13">
        <f>IFERROR(VLOOKUP(A416,[3]Sheet1!$A:$G,5,FALSE),0)</f>
        <v>0</v>
      </c>
      <c r="R416" s="13">
        <f>IFERROR(VLOOKUP(A416,[3]Sheet1!$A:$H,6,FALSE),0)</f>
        <v>0</v>
      </c>
      <c r="S416" s="13">
        <f>IFERROR(VLOOKUP(A416,[3]Sheet1!$A:$I,7,FALSE),0)</f>
        <v>0</v>
      </c>
      <c r="T416" s="13" t="str">
        <f t="shared" si="37"/>
        <v>Não</v>
      </c>
      <c r="U416" s="13" t="str">
        <f t="shared" si="38"/>
        <v>Sim</v>
      </c>
      <c r="V416" s="13" t="str">
        <f t="shared" si="39"/>
        <v>Não</v>
      </c>
      <c r="W416" s="13" t="str">
        <f t="shared" si="40"/>
        <v>Sim</v>
      </c>
      <c r="X416" s="13" t="str">
        <f t="shared" si="41"/>
        <v>Não</v>
      </c>
      <c r="Y416" s="13" t="str">
        <f t="shared" si="42"/>
        <v>Sim</v>
      </c>
    </row>
    <row r="417" spans="1:25">
      <c r="A417" s="9">
        <v>291820</v>
      </c>
      <c r="B417" s="13">
        <f>IFERROR(VLOOKUP(A417,[1]Monitoramento_Base_somente_Said!$A:$J,5,FALSE),0)</f>
        <v>66089</v>
      </c>
      <c r="C417" s="13">
        <f>IFERROR(VLOOKUP(A417,[1]Monitoramento_Base_somente_Said!$A:$J,6,FALSE),0)</f>
        <v>8238052</v>
      </c>
      <c r="D417" s="13">
        <f>IFERROR(VLOOKUP(A417,[1]Monitoramento_Base_somente_Said!$A:$J,7,FALSE),0)</f>
        <v>3266</v>
      </c>
      <c r="E417" s="13">
        <f>IFERROR(VLOOKUP(A417,[1]Monitoramento_Base_somente_Said!$A:$J,8,FALSE),0)</f>
        <v>8686644</v>
      </c>
      <c r="F417" s="13">
        <f>IFERROR(VLOOKUP(A417,[1]Monitoramento_Base_somente_Said!$A:$J,9,FALSE),0)</f>
        <v>18946</v>
      </c>
      <c r="G417" s="13">
        <f>IFERROR(VLOOKUP(A417,[1]Monitoramento_Base_somente_Said!$A:$J,10,FALSE),0)</f>
        <v>3651918</v>
      </c>
      <c r="H417" s="13">
        <f>IFERROR(VLOOKUP(A417,[2]Sheet1!$A:$I,4,FALSE),0)</f>
        <v>0</v>
      </c>
      <c r="I417" s="13">
        <f>IFERROR(VLOOKUP(A417,[2]Sheet1!$A:$I,5,FALSE),0)</f>
        <v>0</v>
      </c>
      <c r="J417" s="13">
        <f>IFERROR(VLOOKUP(A417,[2]Sheet1!$A:$I,6,FALSE),0)</f>
        <v>0</v>
      </c>
      <c r="K417" s="13">
        <f>IFERROR(VLOOKUP(A417,[2]Sheet1!$A:$I,7,FALSE),0)</f>
        <v>0</v>
      </c>
      <c r="L417" s="13">
        <f>IFERROR(VLOOKUP(A417,[2]Sheet1!$A:$I,8,FALSE),0)</f>
        <v>0</v>
      </c>
      <c r="M417" s="13">
        <f>IFERROR(VLOOKUP(A417,[2]Sheet1!$A:$I,9,FALSE),0)</f>
        <v>0</v>
      </c>
      <c r="N417" s="13">
        <f>IFERROR(VLOOKUP(A417,[3]Sheet1!$A:$G,2,FALSE),0)</f>
        <v>0</v>
      </c>
      <c r="O417" s="13">
        <f>IFERROR(VLOOKUP(A417,[3]Sheet1!$A:$G,3,FALSE),0)</f>
        <v>0</v>
      </c>
      <c r="P417" s="13">
        <f>IFERROR(VLOOKUP(A417,[3]Sheet1!$A:$G,4,FALSE),0)</f>
        <v>0</v>
      </c>
      <c r="Q417" s="13">
        <f>IFERROR(VLOOKUP(A417,[3]Sheet1!$A:$G,5,FALSE),0)</f>
        <v>0</v>
      </c>
      <c r="R417" s="13">
        <f>IFERROR(VLOOKUP(A417,[3]Sheet1!$A:$H,6,FALSE),0)</f>
        <v>0</v>
      </c>
      <c r="S417" s="13">
        <f>IFERROR(VLOOKUP(A417,[3]Sheet1!$A:$I,7,FALSE),0)</f>
        <v>0</v>
      </c>
      <c r="T417" s="13" t="str">
        <f t="shared" si="37"/>
        <v>Sim</v>
      </c>
      <c r="U417" s="13" t="str">
        <f t="shared" si="38"/>
        <v>Sim</v>
      </c>
      <c r="V417" s="13" t="str">
        <f t="shared" si="39"/>
        <v>Sim</v>
      </c>
      <c r="W417" s="13" t="str">
        <f t="shared" si="40"/>
        <v>Sim</v>
      </c>
      <c r="X417" s="13" t="str">
        <f t="shared" si="41"/>
        <v>Sim</v>
      </c>
      <c r="Y417" s="13" t="str">
        <f t="shared" si="42"/>
        <v>Sim</v>
      </c>
    </row>
    <row r="418" spans="1:25">
      <c r="A418" s="9">
        <v>291830</v>
      </c>
      <c r="B418" s="13">
        <f>IFERROR(VLOOKUP(A418,[1]Monitoramento_Base_somente_Said!$A:$J,5,FALSE),0)</f>
        <v>162620</v>
      </c>
      <c r="C418" s="13">
        <f>IFERROR(VLOOKUP(A418,[1]Monitoramento_Base_somente_Said!$A:$J,6,FALSE),0)</f>
        <v>23882433</v>
      </c>
      <c r="D418" s="13">
        <f>IFERROR(VLOOKUP(A418,[1]Monitoramento_Base_somente_Said!$A:$J,7,FALSE),0)</f>
        <v>68482</v>
      </c>
      <c r="E418" s="13">
        <f>IFERROR(VLOOKUP(A418,[1]Monitoramento_Base_somente_Said!$A:$J,8,FALSE),0)</f>
        <v>24514108</v>
      </c>
      <c r="F418" s="13">
        <f>IFERROR(VLOOKUP(A418,[1]Monitoramento_Base_somente_Said!$A:$J,9,FALSE),0)</f>
        <v>45523</v>
      </c>
      <c r="G418" s="13">
        <f>IFERROR(VLOOKUP(A418,[1]Monitoramento_Base_somente_Said!$A:$J,10,FALSE),0)</f>
        <v>10492823</v>
      </c>
      <c r="H418" s="13">
        <f>IFERROR(VLOOKUP(A418,[2]Sheet1!$A:$I,4,FALSE),0)</f>
        <v>0</v>
      </c>
      <c r="I418" s="13">
        <f>IFERROR(VLOOKUP(A418,[2]Sheet1!$A:$I,5,FALSE),0)</f>
        <v>0</v>
      </c>
      <c r="J418" s="13">
        <f>IFERROR(VLOOKUP(A418,[2]Sheet1!$A:$I,6,FALSE),0)</f>
        <v>0</v>
      </c>
      <c r="K418" s="13">
        <f>IFERROR(VLOOKUP(A418,[2]Sheet1!$A:$I,7,FALSE),0)</f>
        <v>0</v>
      </c>
      <c r="L418" s="13">
        <f>IFERROR(VLOOKUP(A418,[2]Sheet1!$A:$I,8,FALSE),0)</f>
        <v>0</v>
      </c>
      <c r="M418" s="13">
        <f>IFERROR(VLOOKUP(A418,[2]Sheet1!$A:$I,9,FALSE),0)</f>
        <v>0</v>
      </c>
      <c r="N418" s="13">
        <f>IFERROR(VLOOKUP(A418,[3]Sheet1!$A:$G,2,FALSE),0)</f>
        <v>0</v>
      </c>
      <c r="O418" s="13">
        <f>IFERROR(VLOOKUP(A418,[3]Sheet1!$A:$G,3,FALSE),0)</f>
        <v>0</v>
      </c>
      <c r="P418" s="13">
        <f>IFERROR(VLOOKUP(A418,[3]Sheet1!$A:$G,4,FALSE),0)</f>
        <v>0</v>
      </c>
      <c r="Q418" s="13">
        <f>IFERROR(VLOOKUP(A418,[3]Sheet1!$A:$G,5,FALSE),0)</f>
        <v>0</v>
      </c>
      <c r="R418" s="13">
        <f>IFERROR(VLOOKUP(A418,[3]Sheet1!$A:$H,6,FALSE),0)</f>
        <v>0</v>
      </c>
      <c r="S418" s="13">
        <f>IFERROR(VLOOKUP(A418,[3]Sheet1!$A:$I,7,FALSE),0)</f>
        <v>0</v>
      </c>
      <c r="T418" s="13" t="str">
        <f t="shared" si="37"/>
        <v>Sim</v>
      </c>
      <c r="U418" s="13" t="str">
        <f t="shared" si="38"/>
        <v>Sim</v>
      </c>
      <c r="V418" s="13" t="str">
        <f t="shared" si="39"/>
        <v>Sim</v>
      </c>
      <c r="W418" s="13" t="str">
        <f t="shared" si="40"/>
        <v>Sim</v>
      </c>
      <c r="X418" s="13" t="str">
        <f t="shared" si="41"/>
        <v>Sim</v>
      </c>
      <c r="Y418" s="13" t="str">
        <f t="shared" si="42"/>
        <v>Sim</v>
      </c>
    </row>
    <row r="419" spans="1:25">
      <c r="A419" s="9">
        <v>291835</v>
      </c>
      <c r="B419" s="13">
        <f>IFERROR(VLOOKUP(A419,[1]Monitoramento_Base_somente_Said!$A:$J,5,FALSE),0)</f>
        <v>0</v>
      </c>
      <c r="C419" s="13">
        <f>IFERROR(VLOOKUP(A419,[1]Monitoramento_Base_somente_Said!$A:$J,6,FALSE),0)</f>
        <v>308886209</v>
      </c>
      <c r="D419" s="13">
        <f>IFERROR(VLOOKUP(A419,[1]Monitoramento_Base_somente_Said!$A:$J,7,FALSE),0)</f>
        <v>0</v>
      </c>
      <c r="E419" s="13">
        <f>IFERROR(VLOOKUP(A419,[1]Monitoramento_Base_somente_Said!$A:$J,8,FALSE),0)</f>
        <v>291628400</v>
      </c>
      <c r="F419" s="13">
        <f>IFERROR(VLOOKUP(A419,[1]Monitoramento_Base_somente_Said!$A:$J,9,FALSE),0)</f>
        <v>0</v>
      </c>
      <c r="G419" s="13">
        <f>IFERROR(VLOOKUP(A419,[1]Monitoramento_Base_somente_Said!$A:$J,10,FALSE),0)</f>
        <v>120607057</v>
      </c>
      <c r="H419" s="13">
        <f>IFERROR(VLOOKUP(A419,[2]Sheet1!$A:$I,4,FALSE),0)</f>
        <v>0</v>
      </c>
      <c r="I419" s="13">
        <f>IFERROR(VLOOKUP(A419,[2]Sheet1!$A:$I,5,FALSE),0)</f>
        <v>0</v>
      </c>
      <c r="J419" s="13">
        <f>IFERROR(VLOOKUP(A419,[2]Sheet1!$A:$I,6,FALSE),0)</f>
        <v>0</v>
      </c>
      <c r="K419" s="13">
        <f>IFERROR(VLOOKUP(A419,[2]Sheet1!$A:$I,7,FALSE),0)</f>
        <v>0</v>
      </c>
      <c r="L419" s="13">
        <f>IFERROR(VLOOKUP(A419,[2]Sheet1!$A:$I,8,FALSE),0)</f>
        <v>0</v>
      </c>
      <c r="M419" s="13">
        <f>IFERROR(VLOOKUP(A419,[2]Sheet1!$A:$I,9,FALSE),0)</f>
        <v>0</v>
      </c>
      <c r="N419" s="13">
        <f>IFERROR(VLOOKUP(A419,[3]Sheet1!$A:$G,2,FALSE),0)</f>
        <v>0</v>
      </c>
      <c r="O419" s="13">
        <f>IFERROR(VLOOKUP(A419,[3]Sheet1!$A:$G,3,FALSE),0)</f>
        <v>0</v>
      </c>
      <c r="P419" s="13">
        <f>IFERROR(VLOOKUP(A419,[3]Sheet1!$A:$G,4,FALSE),0)</f>
        <v>0</v>
      </c>
      <c r="Q419" s="13">
        <f>IFERROR(VLOOKUP(A419,[3]Sheet1!$A:$G,5,FALSE),0)</f>
        <v>0</v>
      </c>
      <c r="R419" s="13">
        <f>IFERROR(VLOOKUP(A419,[3]Sheet1!$A:$H,6,FALSE),0)</f>
        <v>0</v>
      </c>
      <c r="S419" s="13">
        <f>IFERROR(VLOOKUP(A419,[3]Sheet1!$A:$I,7,FALSE),0)</f>
        <v>0</v>
      </c>
      <c r="T419" s="13" t="str">
        <f t="shared" si="37"/>
        <v>Não</v>
      </c>
      <c r="U419" s="13" t="str">
        <f t="shared" si="38"/>
        <v>Sim</v>
      </c>
      <c r="V419" s="13" t="str">
        <f t="shared" si="39"/>
        <v>Não</v>
      </c>
      <c r="W419" s="13" t="str">
        <f t="shared" si="40"/>
        <v>Sim</v>
      </c>
      <c r="X419" s="13" t="str">
        <f t="shared" si="41"/>
        <v>Não</v>
      </c>
      <c r="Y419" s="13" t="str">
        <f t="shared" si="42"/>
        <v>Sim</v>
      </c>
    </row>
    <row r="420" spans="1:25">
      <c r="A420" s="9">
        <v>291840</v>
      </c>
      <c r="B420" s="13">
        <f>IFERROR(VLOOKUP(A420,[1]Monitoramento_Base_somente_Said!$A:$J,5,FALSE),0)</f>
        <v>2306618</v>
      </c>
      <c r="C420" s="13">
        <f>IFERROR(VLOOKUP(A420,[1]Monitoramento_Base_somente_Said!$A:$J,6,FALSE),0)</f>
        <v>425173484</v>
      </c>
      <c r="D420" s="13">
        <f>IFERROR(VLOOKUP(A420,[1]Monitoramento_Base_somente_Said!$A:$J,7,FALSE),0)</f>
        <v>12163305</v>
      </c>
      <c r="E420" s="13">
        <f>IFERROR(VLOOKUP(A420,[1]Monitoramento_Base_somente_Said!$A:$J,8,FALSE),0)</f>
        <v>472874918</v>
      </c>
      <c r="F420" s="13">
        <f>IFERROR(VLOOKUP(A420,[1]Monitoramento_Base_somente_Said!$A:$J,9,FALSE),0)</f>
        <v>313196</v>
      </c>
      <c r="G420" s="13">
        <f>IFERROR(VLOOKUP(A420,[1]Monitoramento_Base_somente_Said!$A:$J,10,FALSE),0)</f>
        <v>222612700</v>
      </c>
      <c r="H420" s="13">
        <f>IFERROR(VLOOKUP(A420,[2]Sheet1!$A:$I,4,FALSE),0)</f>
        <v>0</v>
      </c>
      <c r="I420" s="13">
        <f>IFERROR(VLOOKUP(A420,[2]Sheet1!$A:$I,5,FALSE),0)</f>
        <v>0</v>
      </c>
      <c r="J420" s="13">
        <f>IFERROR(VLOOKUP(A420,[2]Sheet1!$A:$I,6,FALSE),0)</f>
        <v>0</v>
      </c>
      <c r="K420" s="13">
        <f>IFERROR(VLOOKUP(A420,[2]Sheet1!$A:$I,7,FALSE),0)</f>
        <v>0</v>
      </c>
      <c r="L420" s="13">
        <f>IFERROR(VLOOKUP(A420,[2]Sheet1!$A:$I,8,FALSE),0)</f>
        <v>0</v>
      </c>
      <c r="M420" s="13">
        <f>IFERROR(VLOOKUP(A420,[2]Sheet1!$A:$I,9,FALSE),0)</f>
        <v>0</v>
      </c>
      <c r="N420" s="13">
        <f>IFERROR(VLOOKUP(A420,[3]Sheet1!$A:$G,2,FALSE),0)</f>
        <v>0</v>
      </c>
      <c r="O420" s="13">
        <f>IFERROR(VLOOKUP(A420,[3]Sheet1!$A:$G,3,FALSE),0)</f>
        <v>0</v>
      </c>
      <c r="P420" s="13">
        <f>IFERROR(VLOOKUP(A420,[3]Sheet1!$A:$G,4,FALSE),0)</f>
        <v>0</v>
      </c>
      <c r="Q420" s="13">
        <f>IFERROR(VLOOKUP(A420,[3]Sheet1!$A:$G,5,FALSE),0)</f>
        <v>0</v>
      </c>
      <c r="R420" s="13">
        <f>IFERROR(VLOOKUP(A420,[3]Sheet1!$A:$H,6,FALSE),0)</f>
        <v>0</v>
      </c>
      <c r="S420" s="13">
        <f>IFERROR(VLOOKUP(A420,[3]Sheet1!$A:$I,7,FALSE),0)</f>
        <v>0</v>
      </c>
      <c r="T420" s="13" t="str">
        <f t="shared" si="37"/>
        <v>Sim</v>
      </c>
      <c r="U420" s="13" t="str">
        <f t="shared" si="38"/>
        <v>Sim</v>
      </c>
      <c r="V420" s="13" t="str">
        <f t="shared" si="39"/>
        <v>Sim</v>
      </c>
      <c r="W420" s="13" t="str">
        <f t="shared" si="40"/>
        <v>Sim</v>
      </c>
      <c r="X420" s="13" t="str">
        <f t="shared" si="41"/>
        <v>Sim</v>
      </c>
      <c r="Y420" s="13" t="str">
        <f t="shared" si="42"/>
        <v>Sim</v>
      </c>
    </row>
    <row r="421" spans="1:25">
      <c r="A421" s="9">
        <v>291845</v>
      </c>
      <c r="B421" s="13">
        <f>IFERROR(VLOOKUP(A421,[1]Monitoramento_Base_somente_Said!$A:$J,5,FALSE),0)</f>
        <v>0</v>
      </c>
      <c r="C421" s="13">
        <f>IFERROR(VLOOKUP(A421,[1]Monitoramento_Base_somente_Said!$A:$J,6,FALSE),0)</f>
        <v>0</v>
      </c>
      <c r="D421" s="13">
        <f>IFERROR(VLOOKUP(A421,[1]Monitoramento_Base_somente_Said!$A:$J,7,FALSE),0)</f>
        <v>0</v>
      </c>
      <c r="E421" s="13">
        <f>IFERROR(VLOOKUP(A421,[1]Monitoramento_Base_somente_Said!$A:$J,8,FALSE),0)</f>
        <v>0</v>
      </c>
      <c r="F421" s="13">
        <f>IFERROR(VLOOKUP(A421,[1]Monitoramento_Base_somente_Said!$A:$J,9,FALSE),0)</f>
        <v>0</v>
      </c>
      <c r="G421" s="13">
        <f>IFERROR(VLOOKUP(A421,[1]Monitoramento_Base_somente_Said!$A:$J,10,FALSE),0)</f>
        <v>0</v>
      </c>
      <c r="H421" s="13">
        <f>IFERROR(VLOOKUP(A421,[2]Sheet1!$A:$I,4,FALSE),0)</f>
        <v>0</v>
      </c>
      <c r="I421" s="13">
        <f>IFERROR(VLOOKUP(A421,[2]Sheet1!$A:$I,5,FALSE),0)</f>
        <v>0</v>
      </c>
      <c r="J421" s="13">
        <f>IFERROR(VLOOKUP(A421,[2]Sheet1!$A:$I,6,FALSE),0)</f>
        <v>0</v>
      </c>
      <c r="K421" s="13">
        <f>IFERROR(VLOOKUP(A421,[2]Sheet1!$A:$I,7,FALSE),0)</f>
        <v>0</v>
      </c>
      <c r="L421" s="13">
        <f>IFERROR(VLOOKUP(A421,[2]Sheet1!$A:$I,8,FALSE),0)</f>
        <v>0</v>
      </c>
      <c r="M421" s="13">
        <f>IFERROR(VLOOKUP(A421,[2]Sheet1!$A:$I,9,FALSE),0)</f>
        <v>0</v>
      </c>
      <c r="N421" s="13">
        <f>IFERROR(VLOOKUP(A421,[3]Sheet1!$A:$G,2,FALSE),0)</f>
        <v>0</v>
      </c>
      <c r="O421" s="13">
        <f>IFERROR(VLOOKUP(A421,[3]Sheet1!$A:$G,3,FALSE),0)</f>
        <v>0</v>
      </c>
      <c r="P421" s="13">
        <f>IFERROR(VLOOKUP(A421,[3]Sheet1!$A:$G,4,FALSE),0)</f>
        <v>0</v>
      </c>
      <c r="Q421" s="13">
        <f>IFERROR(VLOOKUP(A421,[3]Sheet1!$A:$G,5,FALSE),0)</f>
        <v>0</v>
      </c>
      <c r="R421" s="13">
        <f>IFERROR(VLOOKUP(A421,[3]Sheet1!$A:$H,6,FALSE),0)</f>
        <v>0</v>
      </c>
      <c r="S421" s="13">
        <f>IFERROR(VLOOKUP(A421,[3]Sheet1!$A:$I,7,FALSE),0)</f>
        <v>0</v>
      </c>
      <c r="T421" s="13" t="str">
        <f t="shared" si="37"/>
        <v>Não</v>
      </c>
      <c r="U421" s="13" t="str">
        <f t="shared" si="38"/>
        <v>Não</v>
      </c>
      <c r="V421" s="13" t="str">
        <f t="shared" si="39"/>
        <v>Não</v>
      </c>
      <c r="W421" s="13" t="str">
        <f t="shared" si="40"/>
        <v>Não</v>
      </c>
      <c r="X421" s="13" t="str">
        <f t="shared" si="41"/>
        <v>Não</v>
      </c>
      <c r="Y421" s="13" t="str">
        <f t="shared" si="42"/>
        <v>Não</v>
      </c>
    </row>
    <row r="422" spans="1:25">
      <c r="A422" s="9">
        <v>291850</v>
      </c>
      <c r="B422" s="13">
        <f>IFERROR(VLOOKUP(A422,[1]Monitoramento_Base_somente_Said!$A:$J,5,FALSE),0)</f>
        <v>65</v>
      </c>
      <c r="C422" s="13">
        <f>IFERROR(VLOOKUP(A422,[1]Monitoramento_Base_somente_Said!$A:$J,6,FALSE),0)</f>
        <v>21514077</v>
      </c>
      <c r="D422" s="13">
        <f>IFERROR(VLOOKUP(A422,[1]Monitoramento_Base_somente_Said!$A:$J,7,FALSE),0)</f>
        <v>0</v>
      </c>
      <c r="E422" s="13">
        <f>IFERROR(VLOOKUP(A422,[1]Monitoramento_Base_somente_Said!$A:$J,8,FALSE),0)</f>
        <v>19927553</v>
      </c>
      <c r="F422" s="13">
        <f>IFERROR(VLOOKUP(A422,[1]Monitoramento_Base_somente_Said!$A:$J,9,FALSE),0)</f>
        <v>0</v>
      </c>
      <c r="G422" s="13">
        <f>IFERROR(VLOOKUP(A422,[1]Monitoramento_Base_somente_Said!$A:$J,10,FALSE),0)</f>
        <v>8245884</v>
      </c>
      <c r="H422" s="13">
        <f>IFERROR(VLOOKUP(A422,[2]Sheet1!$A:$I,4,FALSE),0)</f>
        <v>0</v>
      </c>
      <c r="I422" s="13">
        <f>IFERROR(VLOOKUP(A422,[2]Sheet1!$A:$I,5,FALSE),0)</f>
        <v>0</v>
      </c>
      <c r="J422" s="13">
        <f>IFERROR(VLOOKUP(A422,[2]Sheet1!$A:$I,6,FALSE),0)</f>
        <v>0</v>
      </c>
      <c r="K422" s="13">
        <f>IFERROR(VLOOKUP(A422,[2]Sheet1!$A:$I,7,FALSE),0)</f>
        <v>0</v>
      </c>
      <c r="L422" s="13">
        <f>IFERROR(VLOOKUP(A422,[2]Sheet1!$A:$I,8,FALSE),0)</f>
        <v>0</v>
      </c>
      <c r="M422" s="13">
        <f>IFERROR(VLOOKUP(A422,[2]Sheet1!$A:$I,9,FALSE),0)</f>
        <v>0</v>
      </c>
      <c r="N422" s="13">
        <f>IFERROR(VLOOKUP(A422,[3]Sheet1!$A:$G,2,FALSE),0)</f>
        <v>0</v>
      </c>
      <c r="O422" s="13">
        <f>IFERROR(VLOOKUP(A422,[3]Sheet1!$A:$G,3,FALSE),0)</f>
        <v>0</v>
      </c>
      <c r="P422" s="13">
        <f>IFERROR(VLOOKUP(A422,[3]Sheet1!$A:$G,4,FALSE),0)</f>
        <v>0</v>
      </c>
      <c r="Q422" s="13">
        <f>IFERROR(VLOOKUP(A422,[3]Sheet1!$A:$G,5,FALSE),0)</f>
        <v>0</v>
      </c>
      <c r="R422" s="13">
        <f>IFERROR(VLOOKUP(A422,[3]Sheet1!$A:$H,6,FALSE),0)</f>
        <v>0</v>
      </c>
      <c r="S422" s="13">
        <f>IFERROR(VLOOKUP(A422,[3]Sheet1!$A:$I,7,FALSE),0)</f>
        <v>0</v>
      </c>
      <c r="T422" s="13" t="str">
        <f t="shared" si="37"/>
        <v>Sim</v>
      </c>
      <c r="U422" s="13" t="str">
        <f t="shared" si="38"/>
        <v>Sim</v>
      </c>
      <c r="V422" s="13" t="str">
        <f t="shared" si="39"/>
        <v>Não</v>
      </c>
      <c r="W422" s="13" t="str">
        <f t="shared" si="40"/>
        <v>Sim</v>
      </c>
      <c r="X422" s="13" t="str">
        <f t="shared" si="41"/>
        <v>Não</v>
      </c>
      <c r="Y422" s="13" t="str">
        <f t="shared" si="42"/>
        <v>Sim</v>
      </c>
    </row>
    <row r="423" spans="1:25">
      <c r="A423" s="9">
        <v>291855</v>
      </c>
      <c r="B423" s="13">
        <f>IFERROR(VLOOKUP(A423,[1]Monitoramento_Base_somente_Said!$A:$J,5,FALSE),0)</f>
        <v>13923</v>
      </c>
      <c r="C423" s="13">
        <f>IFERROR(VLOOKUP(A423,[1]Monitoramento_Base_somente_Said!$A:$J,6,FALSE),0)</f>
        <v>12319604</v>
      </c>
      <c r="D423" s="13">
        <f>IFERROR(VLOOKUP(A423,[1]Monitoramento_Base_somente_Said!$A:$J,7,FALSE),0)</f>
        <v>538131</v>
      </c>
      <c r="E423" s="13">
        <f>IFERROR(VLOOKUP(A423,[1]Monitoramento_Base_somente_Said!$A:$J,8,FALSE),0)</f>
        <v>17142336</v>
      </c>
      <c r="F423" s="13">
        <f>IFERROR(VLOOKUP(A423,[1]Monitoramento_Base_somente_Said!$A:$J,9,FALSE),0)</f>
        <v>44</v>
      </c>
      <c r="G423" s="13">
        <f>IFERROR(VLOOKUP(A423,[1]Monitoramento_Base_somente_Said!$A:$J,10,FALSE),0)</f>
        <v>7282703</v>
      </c>
      <c r="H423" s="13">
        <f>IFERROR(VLOOKUP(A423,[2]Sheet1!$A:$I,4,FALSE),0)</f>
        <v>0</v>
      </c>
      <c r="I423" s="13">
        <f>IFERROR(VLOOKUP(A423,[2]Sheet1!$A:$I,5,FALSE),0)</f>
        <v>0</v>
      </c>
      <c r="J423" s="13">
        <f>IFERROR(VLOOKUP(A423,[2]Sheet1!$A:$I,6,FALSE),0)</f>
        <v>0</v>
      </c>
      <c r="K423" s="13">
        <f>IFERROR(VLOOKUP(A423,[2]Sheet1!$A:$I,7,FALSE),0)</f>
        <v>0</v>
      </c>
      <c r="L423" s="13">
        <f>IFERROR(VLOOKUP(A423,[2]Sheet1!$A:$I,8,FALSE),0)</f>
        <v>0</v>
      </c>
      <c r="M423" s="13">
        <f>IFERROR(VLOOKUP(A423,[2]Sheet1!$A:$I,9,FALSE),0)</f>
        <v>0</v>
      </c>
      <c r="N423" s="13">
        <f>IFERROR(VLOOKUP(A423,[3]Sheet1!$A:$G,2,FALSE),0)</f>
        <v>0</v>
      </c>
      <c r="O423" s="13">
        <f>IFERROR(VLOOKUP(A423,[3]Sheet1!$A:$G,3,FALSE),0)</f>
        <v>0</v>
      </c>
      <c r="P423" s="13">
        <f>IFERROR(VLOOKUP(A423,[3]Sheet1!$A:$G,4,FALSE),0)</f>
        <v>0</v>
      </c>
      <c r="Q423" s="13">
        <f>IFERROR(VLOOKUP(A423,[3]Sheet1!$A:$G,5,FALSE),0)</f>
        <v>0</v>
      </c>
      <c r="R423" s="13">
        <f>IFERROR(VLOOKUP(A423,[3]Sheet1!$A:$H,6,FALSE),0)</f>
        <v>0</v>
      </c>
      <c r="S423" s="13">
        <f>IFERROR(VLOOKUP(A423,[3]Sheet1!$A:$I,7,FALSE),0)</f>
        <v>0</v>
      </c>
      <c r="T423" s="13" t="str">
        <f t="shared" si="37"/>
        <v>Sim</v>
      </c>
      <c r="U423" s="13" t="str">
        <f t="shared" si="38"/>
        <v>Sim</v>
      </c>
      <c r="V423" s="13" t="str">
        <f t="shared" si="39"/>
        <v>Sim</v>
      </c>
      <c r="W423" s="13" t="str">
        <f t="shared" si="40"/>
        <v>Sim</v>
      </c>
      <c r="X423" s="13" t="str">
        <f t="shared" si="41"/>
        <v>Sim</v>
      </c>
      <c r="Y423" s="13" t="str">
        <f t="shared" si="42"/>
        <v>Sim</v>
      </c>
    </row>
    <row r="424" spans="1:25">
      <c r="A424" s="9">
        <v>291860</v>
      </c>
      <c r="B424" s="13">
        <f>IFERROR(VLOOKUP(A424,[1]Monitoramento_Base_somente_Said!$A:$J,5,FALSE),0)</f>
        <v>0</v>
      </c>
      <c r="C424" s="13">
        <f>IFERROR(VLOOKUP(A424,[1]Monitoramento_Base_somente_Said!$A:$J,6,FALSE),0)</f>
        <v>12463209</v>
      </c>
      <c r="D424" s="13">
        <f>IFERROR(VLOOKUP(A424,[1]Monitoramento_Base_somente_Said!$A:$J,7,FALSE),0)</f>
        <v>0</v>
      </c>
      <c r="E424" s="13">
        <f>IFERROR(VLOOKUP(A424,[1]Monitoramento_Base_somente_Said!$A:$J,8,FALSE),0)</f>
        <v>11659131</v>
      </c>
      <c r="F424" s="13">
        <f>IFERROR(VLOOKUP(A424,[1]Monitoramento_Base_somente_Said!$A:$J,9,FALSE),0)</f>
        <v>0</v>
      </c>
      <c r="G424" s="13">
        <f>IFERROR(VLOOKUP(A424,[1]Monitoramento_Base_somente_Said!$A:$J,10,FALSE),0)</f>
        <v>4824468</v>
      </c>
      <c r="H424" s="13">
        <f>IFERROR(VLOOKUP(A424,[2]Sheet1!$A:$I,4,FALSE),0)</f>
        <v>0</v>
      </c>
      <c r="I424" s="13">
        <f>IFERROR(VLOOKUP(A424,[2]Sheet1!$A:$I,5,FALSE),0)</f>
        <v>0</v>
      </c>
      <c r="J424" s="13">
        <f>IFERROR(VLOOKUP(A424,[2]Sheet1!$A:$I,6,FALSE),0)</f>
        <v>0</v>
      </c>
      <c r="K424" s="13">
        <f>IFERROR(VLOOKUP(A424,[2]Sheet1!$A:$I,7,FALSE),0)</f>
        <v>0</v>
      </c>
      <c r="L424" s="13">
        <f>IFERROR(VLOOKUP(A424,[2]Sheet1!$A:$I,8,FALSE),0)</f>
        <v>0</v>
      </c>
      <c r="M424" s="13">
        <f>IFERROR(VLOOKUP(A424,[2]Sheet1!$A:$I,9,FALSE),0)</f>
        <v>0</v>
      </c>
      <c r="N424" s="13">
        <f>IFERROR(VLOOKUP(A424,[3]Sheet1!$A:$G,2,FALSE),0)</f>
        <v>0</v>
      </c>
      <c r="O424" s="13">
        <f>IFERROR(VLOOKUP(A424,[3]Sheet1!$A:$G,3,FALSE),0)</f>
        <v>0</v>
      </c>
      <c r="P424" s="13">
        <f>IFERROR(VLOOKUP(A424,[3]Sheet1!$A:$G,4,FALSE),0)</f>
        <v>0</v>
      </c>
      <c r="Q424" s="13">
        <f>IFERROR(VLOOKUP(A424,[3]Sheet1!$A:$G,5,FALSE),0)</f>
        <v>0</v>
      </c>
      <c r="R424" s="13">
        <f>IFERROR(VLOOKUP(A424,[3]Sheet1!$A:$H,6,FALSE),0)</f>
        <v>0</v>
      </c>
      <c r="S424" s="13">
        <f>IFERROR(VLOOKUP(A424,[3]Sheet1!$A:$I,7,FALSE),0)</f>
        <v>0</v>
      </c>
      <c r="T424" s="13" t="str">
        <f t="shared" si="37"/>
        <v>Não</v>
      </c>
      <c r="U424" s="13" t="str">
        <f t="shared" si="38"/>
        <v>Sim</v>
      </c>
      <c r="V424" s="13" t="str">
        <f t="shared" si="39"/>
        <v>Não</v>
      </c>
      <c r="W424" s="13" t="str">
        <f t="shared" si="40"/>
        <v>Sim</v>
      </c>
      <c r="X424" s="13" t="str">
        <f t="shared" si="41"/>
        <v>Não</v>
      </c>
      <c r="Y424" s="13" t="str">
        <f t="shared" si="42"/>
        <v>Sim</v>
      </c>
    </row>
    <row r="425" spans="1:25">
      <c r="A425" s="9">
        <v>291870</v>
      </c>
      <c r="B425" s="13">
        <f>IFERROR(VLOOKUP(A425,[1]Monitoramento_Base_somente_Said!$A:$J,5,FALSE),0)</f>
        <v>86983</v>
      </c>
      <c r="C425" s="13">
        <f>IFERROR(VLOOKUP(A425,[1]Monitoramento_Base_somente_Said!$A:$J,6,FALSE),0)</f>
        <v>8348307</v>
      </c>
      <c r="D425" s="13">
        <f>IFERROR(VLOOKUP(A425,[1]Monitoramento_Base_somente_Said!$A:$J,7,FALSE),0)</f>
        <v>60876</v>
      </c>
      <c r="E425" s="13">
        <f>IFERROR(VLOOKUP(A425,[1]Monitoramento_Base_somente_Said!$A:$J,8,FALSE),0)</f>
        <v>8439397</v>
      </c>
      <c r="F425" s="13">
        <f>IFERROR(VLOOKUP(A425,[1]Monitoramento_Base_somente_Said!$A:$J,9,FALSE),0)</f>
        <v>44654</v>
      </c>
      <c r="G425" s="13">
        <f>IFERROR(VLOOKUP(A425,[1]Monitoramento_Base_somente_Said!$A:$J,10,FALSE),0)</f>
        <v>3744661</v>
      </c>
      <c r="H425" s="13">
        <f>IFERROR(VLOOKUP(A425,[2]Sheet1!$A:$I,4,FALSE),0)</f>
        <v>0</v>
      </c>
      <c r="I425" s="13">
        <f>IFERROR(VLOOKUP(A425,[2]Sheet1!$A:$I,5,FALSE),0)</f>
        <v>0</v>
      </c>
      <c r="J425" s="13">
        <f>IFERROR(VLOOKUP(A425,[2]Sheet1!$A:$I,6,FALSE),0)</f>
        <v>0</v>
      </c>
      <c r="K425" s="13">
        <f>IFERROR(VLOOKUP(A425,[2]Sheet1!$A:$I,7,FALSE),0)</f>
        <v>0</v>
      </c>
      <c r="L425" s="13">
        <f>IFERROR(VLOOKUP(A425,[2]Sheet1!$A:$I,8,FALSE),0)</f>
        <v>0</v>
      </c>
      <c r="M425" s="13">
        <f>IFERROR(VLOOKUP(A425,[2]Sheet1!$A:$I,9,FALSE),0)</f>
        <v>0</v>
      </c>
      <c r="N425" s="13">
        <f>IFERROR(VLOOKUP(A425,[3]Sheet1!$A:$G,2,FALSE),0)</f>
        <v>0</v>
      </c>
      <c r="O425" s="13">
        <f>IFERROR(VLOOKUP(A425,[3]Sheet1!$A:$G,3,FALSE),0)</f>
        <v>0</v>
      </c>
      <c r="P425" s="13">
        <f>IFERROR(VLOOKUP(A425,[3]Sheet1!$A:$G,4,FALSE),0)</f>
        <v>0</v>
      </c>
      <c r="Q425" s="13">
        <f>IFERROR(VLOOKUP(A425,[3]Sheet1!$A:$G,5,FALSE),0)</f>
        <v>0</v>
      </c>
      <c r="R425" s="13">
        <f>IFERROR(VLOOKUP(A425,[3]Sheet1!$A:$H,6,FALSE),0)</f>
        <v>0</v>
      </c>
      <c r="S425" s="13">
        <f>IFERROR(VLOOKUP(A425,[3]Sheet1!$A:$I,7,FALSE),0)</f>
        <v>0</v>
      </c>
      <c r="T425" s="13" t="str">
        <f t="shared" si="37"/>
        <v>Sim</v>
      </c>
      <c r="U425" s="13" t="str">
        <f t="shared" si="38"/>
        <v>Sim</v>
      </c>
      <c r="V425" s="13" t="str">
        <f t="shared" si="39"/>
        <v>Sim</v>
      </c>
      <c r="W425" s="13" t="str">
        <f t="shared" si="40"/>
        <v>Sim</v>
      </c>
      <c r="X425" s="13" t="str">
        <f t="shared" si="41"/>
        <v>Sim</v>
      </c>
      <c r="Y425" s="13" t="str">
        <f t="shared" si="42"/>
        <v>Sim</v>
      </c>
    </row>
    <row r="426" spans="1:25">
      <c r="A426" s="9">
        <v>291875</v>
      </c>
      <c r="B426" s="13">
        <f>IFERROR(VLOOKUP(A426,[1]Monitoramento_Base_somente_Said!$A:$J,5,FALSE),0)</f>
        <v>0</v>
      </c>
      <c r="C426" s="13">
        <f>IFERROR(VLOOKUP(A426,[1]Monitoramento_Base_somente_Said!$A:$J,6,FALSE),0)</f>
        <v>17305732</v>
      </c>
      <c r="D426" s="13">
        <f>IFERROR(VLOOKUP(A426,[1]Monitoramento_Base_somente_Said!$A:$J,7,FALSE),0)</f>
        <v>0</v>
      </c>
      <c r="E426" s="13">
        <f>IFERROR(VLOOKUP(A426,[1]Monitoramento_Base_somente_Said!$A:$J,8,FALSE),0)</f>
        <v>16181565</v>
      </c>
      <c r="F426" s="13">
        <f>IFERROR(VLOOKUP(A426,[1]Monitoramento_Base_somente_Said!$A:$J,9,FALSE),0)</f>
        <v>0</v>
      </c>
      <c r="G426" s="13">
        <f>IFERROR(VLOOKUP(A426,[1]Monitoramento_Base_somente_Said!$A:$J,10,FALSE),0)</f>
        <v>6695820</v>
      </c>
      <c r="H426" s="13">
        <f>IFERROR(VLOOKUP(A426,[2]Sheet1!$A:$I,4,FALSE),0)</f>
        <v>0</v>
      </c>
      <c r="I426" s="13">
        <f>IFERROR(VLOOKUP(A426,[2]Sheet1!$A:$I,5,FALSE),0)</f>
        <v>0</v>
      </c>
      <c r="J426" s="13">
        <f>IFERROR(VLOOKUP(A426,[2]Sheet1!$A:$I,6,FALSE),0)</f>
        <v>0</v>
      </c>
      <c r="K426" s="13">
        <f>IFERROR(VLOOKUP(A426,[2]Sheet1!$A:$I,7,FALSE),0)</f>
        <v>0</v>
      </c>
      <c r="L426" s="13">
        <f>IFERROR(VLOOKUP(A426,[2]Sheet1!$A:$I,8,FALSE),0)</f>
        <v>0</v>
      </c>
      <c r="M426" s="13">
        <f>IFERROR(VLOOKUP(A426,[2]Sheet1!$A:$I,9,FALSE),0)</f>
        <v>0</v>
      </c>
      <c r="N426" s="13">
        <f>IFERROR(VLOOKUP(A426,[3]Sheet1!$A:$G,2,FALSE),0)</f>
        <v>0</v>
      </c>
      <c r="O426" s="13">
        <f>IFERROR(VLOOKUP(A426,[3]Sheet1!$A:$G,3,FALSE),0)</f>
        <v>0</v>
      </c>
      <c r="P426" s="13">
        <f>IFERROR(VLOOKUP(A426,[3]Sheet1!$A:$G,4,FALSE),0)</f>
        <v>0</v>
      </c>
      <c r="Q426" s="13">
        <f>IFERROR(VLOOKUP(A426,[3]Sheet1!$A:$G,5,FALSE),0)</f>
        <v>0</v>
      </c>
      <c r="R426" s="13">
        <f>IFERROR(VLOOKUP(A426,[3]Sheet1!$A:$H,6,FALSE),0)</f>
        <v>0</v>
      </c>
      <c r="S426" s="13">
        <f>IFERROR(VLOOKUP(A426,[3]Sheet1!$A:$I,7,FALSE),0)</f>
        <v>0</v>
      </c>
      <c r="T426" s="13" t="str">
        <f t="shared" si="37"/>
        <v>Não</v>
      </c>
      <c r="U426" s="13" t="str">
        <f t="shared" si="38"/>
        <v>Sim</v>
      </c>
      <c r="V426" s="13" t="str">
        <f t="shared" si="39"/>
        <v>Não</v>
      </c>
      <c r="W426" s="13" t="str">
        <f t="shared" si="40"/>
        <v>Sim</v>
      </c>
      <c r="X426" s="13" t="str">
        <f t="shared" si="41"/>
        <v>Não</v>
      </c>
      <c r="Y426" s="13" t="str">
        <f t="shared" si="42"/>
        <v>Sim</v>
      </c>
    </row>
    <row r="427" spans="1:25">
      <c r="A427" s="9">
        <v>291880</v>
      </c>
      <c r="B427" s="13">
        <f>IFERROR(VLOOKUP(A427,[1]Monitoramento_Base_somente_Said!$A:$J,5,FALSE),0)</f>
        <v>0</v>
      </c>
      <c r="C427" s="13">
        <f>IFERROR(VLOOKUP(A427,[1]Monitoramento_Base_somente_Said!$A:$J,6,FALSE),0)</f>
        <v>9145</v>
      </c>
      <c r="D427" s="13">
        <f>IFERROR(VLOOKUP(A427,[1]Monitoramento_Base_somente_Said!$A:$J,7,FALSE),0)</f>
        <v>0</v>
      </c>
      <c r="E427" s="13">
        <f>IFERROR(VLOOKUP(A427,[1]Monitoramento_Base_somente_Said!$A:$J,8,FALSE),0)</f>
        <v>8555</v>
      </c>
      <c r="F427" s="13">
        <f>IFERROR(VLOOKUP(A427,[1]Monitoramento_Base_somente_Said!$A:$J,9,FALSE),0)</f>
        <v>0</v>
      </c>
      <c r="G427" s="13">
        <f>IFERROR(VLOOKUP(A427,[1]Monitoramento_Base_somente_Said!$A:$J,10,FALSE),0)</f>
        <v>3540</v>
      </c>
      <c r="H427" s="13">
        <f>IFERROR(VLOOKUP(A427,[2]Sheet1!$A:$I,4,FALSE),0)</f>
        <v>0</v>
      </c>
      <c r="I427" s="13">
        <f>IFERROR(VLOOKUP(A427,[2]Sheet1!$A:$I,5,FALSE),0)</f>
        <v>0</v>
      </c>
      <c r="J427" s="13">
        <f>IFERROR(VLOOKUP(A427,[2]Sheet1!$A:$I,6,FALSE),0)</f>
        <v>0</v>
      </c>
      <c r="K427" s="13">
        <f>IFERROR(VLOOKUP(A427,[2]Sheet1!$A:$I,7,FALSE),0)</f>
        <v>0</v>
      </c>
      <c r="L427" s="13">
        <f>IFERROR(VLOOKUP(A427,[2]Sheet1!$A:$I,8,FALSE),0)</f>
        <v>0</v>
      </c>
      <c r="M427" s="13">
        <f>IFERROR(VLOOKUP(A427,[2]Sheet1!$A:$I,9,FALSE),0)</f>
        <v>0</v>
      </c>
      <c r="N427" s="13">
        <f>IFERROR(VLOOKUP(A427,[3]Sheet1!$A:$G,2,FALSE),0)</f>
        <v>0</v>
      </c>
      <c r="O427" s="13">
        <f>IFERROR(VLOOKUP(A427,[3]Sheet1!$A:$G,3,FALSE),0)</f>
        <v>0</v>
      </c>
      <c r="P427" s="13">
        <f>IFERROR(VLOOKUP(A427,[3]Sheet1!$A:$G,4,FALSE),0)</f>
        <v>0</v>
      </c>
      <c r="Q427" s="13">
        <f>IFERROR(VLOOKUP(A427,[3]Sheet1!$A:$G,5,FALSE),0)</f>
        <v>0</v>
      </c>
      <c r="R427" s="13">
        <f>IFERROR(VLOOKUP(A427,[3]Sheet1!$A:$H,6,FALSE),0)</f>
        <v>0</v>
      </c>
      <c r="S427" s="13">
        <f>IFERROR(VLOOKUP(A427,[3]Sheet1!$A:$I,7,FALSE),0)</f>
        <v>0</v>
      </c>
      <c r="T427" s="13" t="str">
        <f t="shared" si="37"/>
        <v>Não</v>
      </c>
      <c r="U427" s="13" t="str">
        <f t="shared" si="38"/>
        <v>Sim</v>
      </c>
      <c r="V427" s="13" t="str">
        <f t="shared" si="39"/>
        <v>Não</v>
      </c>
      <c r="W427" s="13" t="str">
        <f t="shared" si="40"/>
        <v>Sim</v>
      </c>
      <c r="X427" s="13" t="str">
        <f t="shared" si="41"/>
        <v>Não</v>
      </c>
      <c r="Y427" s="13" t="str">
        <f t="shared" si="42"/>
        <v>Sim</v>
      </c>
    </row>
    <row r="428" spans="1:25">
      <c r="A428" s="9">
        <v>291890</v>
      </c>
      <c r="B428" s="13">
        <f>IFERROR(VLOOKUP(A428,[1]Monitoramento_Base_somente_Said!$A:$J,5,FALSE),0)</f>
        <v>0</v>
      </c>
      <c r="C428" s="13">
        <f>IFERROR(VLOOKUP(A428,[1]Monitoramento_Base_somente_Said!$A:$J,6,FALSE),0)</f>
        <v>0</v>
      </c>
      <c r="D428" s="13">
        <f>IFERROR(VLOOKUP(A428,[1]Monitoramento_Base_somente_Said!$A:$J,7,FALSE),0)</f>
        <v>0</v>
      </c>
      <c r="E428" s="13">
        <f>IFERROR(VLOOKUP(A428,[1]Monitoramento_Base_somente_Said!$A:$J,8,FALSE),0)</f>
        <v>0</v>
      </c>
      <c r="F428" s="13">
        <f>IFERROR(VLOOKUP(A428,[1]Monitoramento_Base_somente_Said!$A:$J,9,FALSE),0)</f>
        <v>0</v>
      </c>
      <c r="G428" s="13">
        <f>IFERROR(VLOOKUP(A428,[1]Monitoramento_Base_somente_Said!$A:$J,10,FALSE),0)</f>
        <v>0</v>
      </c>
      <c r="H428" s="13">
        <f>IFERROR(VLOOKUP(A428,[2]Sheet1!$A:$I,4,FALSE),0)</f>
        <v>0</v>
      </c>
      <c r="I428" s="13">
        <f>IFERROR(VLOOKUP(A428,[2]Sheet1!$A:$I,5,FALSE),0)</f>
        <v>0</v>
      </c>
      <c r="J428" s="13">
        <f>IFERROR(VLOOKUP(A428,[2]Sheet1!$A:$I,6,FALSE),0)</f>
        <v>0</v>
      </c>
      <c r="K428" s="13">
        <f>IFERROR(VLOOKUP(A428,[2]Sheet1!$A:$I,7,FALSE),0)</f>
        <v>0</v>
      </c>
      <c r="L428" s="13">
        <f>IFERROR(VLOOKUP(A428,[2]Sheet1!$A:$I,8,FALSE),0)</f>
        <v>0</v>
      </c>
      <c r="M428" s="13">
        <f>IFERROR(VLOOKUP(A428,[2]Sheet1!$A:$I,9,FALSE),0)</f>
        <v>0</v>
      </c>
      <c r="N428" s="13">
        <f>IFERROR(VLOOKUP(A428,[3]Sheet1!$A:$G,2,FALSE),0)</f>
        <v>0</v>
      </c>
      <c r="O428" s="13">
        <f>IFERROR(VLOOKUP(A428,[3]Sheet1!$A:$G,3,FALSE),0)</f>
        <v>0</v>
      </c>
      <c r="P428" s="13">
        <f>IFERROR(VLOOKUP(A428,[3]Sheet1!$A:$G,4,FALSE),0)</f>
        <v>0</v>
      </c>
      <c r="Q428" s="13">
        <f>IFERROR(VLOOKUP(A428,[3]Sheet1!$A:$G,5,FALSE),0)</f>
        <v>0</v>
      </c>
      <c r="R428" s="13">
        <f>IFERROR(VLOOKUP(A428,[3]Sheet1!$A:$H,6,FALSE),0)</f>
        <v>0</v>
      </c>
      <c r="S428" s="13">
        <f>IFERROR(VLOOKUP(A428,[3]Sheet1!$A:$I,7,FALSE),0)</f>
        <v>0</v>
      </c>
      <c r="T428" s="13" t="str">
        <f t="shared" si="37"/>
        <v>Não</v>
      </c>
      <c r="U428" s="13" t="str">
        <f t="shared" si="38"/>
        <v>Não</v>
      </c>
      <c r="V428" s="13" t="str">
        <f t="shared" si="39"/>
        <v>Não</v>
      </c>
      <c r="W428" s="13" t="str">
        <f t="shared" si="40"/>
        <v>Não</v>
      </c>
      <c r="X428" s="13" t="str">
        <f t="shared" si="41"/>
        <v>Não</v>
      </c>
      <c r="Y428" s="13" t="str">
        <f t="shared" si="42"/>
        <v>Não</v>
      </c>
    </row>
    <row r="429" spans="1:25">
      <c r="A429" s="9">
        <v>291900</v>
      </c>
      <c r="B429" s="13">
        <f>IFERROR(VLOOKUP(A429,[1]Monitoramento_Base_somente_Said!$A:$J,5,FALSE),0)</f>
        <v>0</v>
      </c>
      <c r="C429" s="13">
        <f>IFERROR(VLOOKUP(A429,[1]Monitoramento_Base_somente_Said!$A:$J,6,FALSE),0)</f>
        <v>4467131</v>
      </c>
      <c r="D429" s="13">
        <f>IFERROR(VLOOKUP(A429,[1]Monitoramento_Base_somente_Said!$A:$J,7,FALSE),0)</f>
        <v>0</v>
      </c>
      <c r="E429" s="13">
        <f>IFERROR(VLOOKUP(A429,[1]Monitoramento_Base_somente_Said!$A:$J,8,FALSE),0)</f>
        <v>4178929</v>
      </c>
      <c r="F429" s="13">
        <f>IFERROR(VLOOKUP(A429,[1]Monitoramento_Base_somente_Said!$A:$J,9,FALSE),0)</f>
        <v>0</v>
      </c>
      <c r="G429" s="13">
        <f>IFERROR(VLOOKUP(A429,[1]Monitoramento_Base_somente_Said!$A:$J,10,FALSE),0)</f>
        <v>1729212</v>
      </c>
      <c r="H429" s="13">
        <f>IFERROR(VLOOKUP(A429,[2]Sheet1!$A:$I,4,FALSE),0)</f>
        <v>0</v>
      </c>
      <c r="I429" s="13">
        <f>IFERROR(VLOOKUP(A429,[2]Sheet1!$A:$I,5,FALSE),0)</f>
        <v>0</v>
      </c>
      <c r="J429" s="13">
        <f>IFERROR(VLOOKUP(A429,[2]Sheet1!$A:$I,6,FALSE),0)</f>
        <v>0</v>
      </c>
      <c r="K429" s="13">
        <f>IFERROR(VLOOKUP(A429,[2]Sheet1!$A:$I,7,FALSE),0)</f>
        <v>0</v>
      </c>
      <c r="L429" s="13">
        <f>IFERROR(VLOOKUP(A429,[2]Sheet1!$A:$I,8,FALSE),0)</f>
        <v>0</v>
      </c>
      <c r="M429" s="13">
        <f>IFERROR(VLOOKUP(A429,[2]Sheet1!$A:$I,9,FALSE),0)</f>
        <v>0</v>
      </c>
      <c r="N429" s="13">
        <f>IFERROR(VLOOKUP(A429,[3]Sheet1!$A:$G,2,FALSE),0)</f>
        <v>0</v>
      </c>
      <c r="O429" s="13">
        <f>IFERROR(VLOOKUP(A429,[3]Sheet1!$A:$G,3,FALSE),0)</f>
        <v>0</v>
      </c>
      <c r="P429" s="13">
        <f>IFERROR(VLOOKUP(A429,[3]Sheet1!$A:$G,4,FALSE),0)</f>
        <v>0</v>
      </c>
      <c r="Q429" s="13">
        <f>IFERROR(VLOOKUP(A429,[3]Sheet1!$A:$G,5,FALSE),0)</f>
        <v>0</v>
      </c>
      <c r="R429" s="13">
        <f>IFERROR(VLOOKUP(A429,[3]Sheet1!$A:$H,6,FALSE),0)</f>
        <v>0</v>
      </c>
      <c r="S429" s="13">
        <f>IFERROR(VLOOKUP(A429,[3]Sheet1!$A:$I,7,FALSE),0)</f>
        <v>0</v>
      </c>
      <c r="T429" s="13" t="str">
        <f t="shared" si="37"/>
        <v>Não</v>
      </c>
      <c r="U429" s="13" t="str">
        <f t="shared" si="38"/>
        <v>Sim</v>
      </c>
      <c r="V429" s="13" t="str">
        <f t="shared" si="39"/>
        <v>Não</v>
      </c>
      <c r="W429" s="13" t="str">
        <f t="shared" si="40"/>
        <v>Sim</v>
      </c>
      <c r="X429" s="13" t="str">
        <f t="shared" si="41"/>
        <v>Não</v>
      </c>
      <c r="Y429" s="13" t="str">
        <f t="shared" si="42"/>
        <v>Sim</v>
      </c>
    </row>
    <row r="430" spans="1:25">
      <c r="A430" s="19">
        <v>291905</v>
      </c>
      <c r="B430" s="13">
        <f>IFERROR(VLOOKUP(A430,[1]Monitoramento_Base_somente_Said!$A:$J,5,FALSE),0)</f>
        <v>0</v>
      </c>
      <c r="C430" s="13">
        <f>IFERROR(VLOOKUP(A430,[1]Monitoramento_Base_somente_Said!$A:$J,6,FALSE),0)</f>
        <v>23667212</v>
      </c>
      <c r="D430" s="13">
        <f>IFERROR(VLOOKUP(A430,[1]Monitoramento_Base_somente_Said!$A:$J,7,FALSE),0)</f>
        <v>0</v>
      </c>
      <c r="E430" s="13">
        <f>IFERROR(VLOOKUP(A430,[1]Monitoramento_Base_somente_Said!$A:$J,8,FALSE),0)</f>
        <v>22073647</v>
      </c>
      <c r="F430" s="13">
        <f>IFERROR(VLOOKUP(A430,[1]Monitoramento_Base_somente_Said!$A:$J,9,FALSE),0)</f>
        <v>0</v>
      </c>
      <c r="G430" s="13">
        <f>IFERROR(VLOOKUP(A430,[1]Monitoramento_Base_somente_Said!$A:$J,10,FALSE),0)</f>
        <v>9191891</v>
      </c>
      <c r="H430" s="13">
        <f>IFERROR(VLOOKUP(A430,[2]Sheet1!$A:$I,4,FALSE),0)</f>
        <v>0</v>
      </c>
      <c r="I430" s="13">
        <f>IFERROR(VLOOKUP(A430,[2]Sheet1!$A:$I,5,FALSE),0)</f>
        <v>0</v>
      </c>
      <c r="J430" s="13">
        <f>IFERROR(VLOOKUP(A430,[2]Sheet1!$A:$I,6,FALSE),0)</f>
        <v>0</v>
      </c>
      <c r="K430" s="13">
        <f>IFERROR(VLOOKUP(A430,[2]Sheet1!$A:$I,7,FALSE),0)</f>
        <v>0</v>
      </c>
      <c r="L430" s="13">
        <f>IFERROR(VLOOKUP(A430,[2]Sheet1!$A:$I,8,FALSE),0)</f>
        <v>0</v>
      </c>
      <c r="M430" s="13">
        <f>IFERROR(VLOOKUP(A430,[2]Sheet1!$A:$I,9,FALSE),0)</f>
        <v>0</v>
      </c>
      <c r="N430" s="13">
        <f>IFERROR(VLOOKUP(A430,[3]Sheet1!$A:$G,2,FALSE),0)</f>
        <v>0</v>
      </c>
      <c r="O430" s="13">
        <f>IFERROR(VLOOKUP(A430,[3]Sheet1!$A:$G,3,FALSE),0)</f>
        <v>0</v>
      </c>
      <c r="P430" s="13">
        <f>IFERROR(VLOOKUP(A430,[3]Sheet1!$A:$G,4,FALSE),0)</f>
        <v>0</v>
      </c>
      <c r="Q430" s="13">
        <f>IFERROR(VLOOKUP(A430,[3]Sheet1!$A:$G,5,FALSE),0)</f>
        <v>0</v>
      </c>
      <c r="R430" s="13">
        <f>IFERROR(VLOOKUP(A430,[3]Sheet1!$A:$H,6,FALSE),0)</f>
        <v>0</v>
      </c>
      <c r="S430" s="13">
        <f>IFERROR(VLOOKUP(A430,[3]Sheet1!$A:$I,7,FALSE),0)</f>
        <v>0</v>
      </c>
      <c r="T430" s="13" t="str">
        <f t="shared" si="37"/>
        <v>Não</v>
      </c>
      <c r="U430" s="13" t="str">
        <f t="shared" si="38"/>
        <v>Sim</v>
      </c>
      <c r="V430" s="13" t="str">
        <f t="shared" si="39"/>
        <v>Não</v>
      </c>
      <c r="W430" s="13" t="str">
        <f t="shared" si="40"/>
        <v>Sim</v>
      </c>
      <c r="X430" s="13" t="str">
        <f t="shared" si="41"/>
        <v>Não</v>
      </c>
      <c r="Y430" s="13" t="str">
        <f t="shared" si="42"/>
        <v>Sim</v>
      </c>
    </row>
    <row r="431" spans="1:25">
      <c r="A431" s="9">
        <v>291910</v>
      </c>
      <c r="B431" s="13">
        <f>IFERROR(VLOOKUP(A431,[1]Monitoramento_Base_somente_Said!$A:$J,5,FALSE),0)</f>
        <v>1522</v>
      </c>
      <c r="C431" s="13">
        <f>IFERROR(VLOOKUP(A431,[1]Monitoramento_Base_somente_Said!$A:$J,6,FALSE),0)</f>
        <v>2532150</v>
      </c>
      <c r="D431" s="13">
        <f>IFERROR(VLOOKUP(A431,[1]Monitoramento_Base_somente_Said!$A:$J,7,FALSE),0)</f>
        <v>0</v>
      </c>
      <c r="E431" s="13">
        <f>IFERROR(VLOOKUP(A431,[1]Monitoramento_Base_somente_Said!$A:$J,8,FALSE),0)</f>
        <v>2237826</v>
      </c>
      <c r="F431" s="13">
        <f>IFERROR(VLOOKUP(A431,[1]Monitoramento_Base_somente_Said!$A:$J,9,FALSE),0)</f>
        <v>52</v>
      </c>
      <c r="G431" s="13">
        <f>IFERROR(VLOOKUP(A431,[1]Monitoramento_Base_somente_Said!$A:$J,10,FALSE),0)</f>
        <v>900876</v>
      </c>
      <c r="H431" s="13">
        <f>IFERROR(VLOOKUP(A431,[2]Sheet1!$A:$I,4,FALSE),0)</f>
        <v>0</v>
      </c>
      <c r="I431" s="13">
        <f>IFERROR(VLOOKUP(A431,[2]Sheet1!$A:$I,5,FALSE),0)</f>
        <v>0</v>
      </c>
      <c r="J431" s="13">
        <f>IFERROR(VLOOKUP(A431,[2]Sheet1!$A:$I,6,FALSE),0)</f>
        <v>0</v>
      </c>
      <c r="K431" s="13">
        <f>IFERROR(VLOOKUP(A431,[2]Sheet1!$A:$I,7,FALSE),0)</f>
        <v>0</v>
      </c>
      <c r="L431" s="13">
        <f>IFERROR(VLOOKUP(A431,[2]Sheet1!$A:$I,8,FALSE),0)</f>
        <v>0</v>
      </c>
      <c r="M431" s="13">
        <f>IFERROR(VLOOKUP(A431,[2]Sheet1!$A:$I,9,FALSE),0)</f>
        <v>0</v>
      </c>
      <c r="N431" s="13">
        <f>IFERROR(VLOOKUP(A431,[3]Sheet1!$A:$G,2,FALSE),0)</f>
        <v>0</v>
      </c>
      <c r="O431" s="13">
        <f>IFERROR(VLOOKUP(A431,[3]Sheet1!$A:$G,3,FALSE),0)</f>
        <v>0</v>
      </c>
      <c r="P431" s="13">
        <f>IFERROR(VLOOKUP(A431,[3]Sheet1!$A:$G,4,FALSE),0)</f>
        <v>0</v>
      </c>
      <c r="Q431" s="13">
        <f>IFERROR(VLOOKUP(A431,[3]Sheet1!$A:$G,5,FALSE),0)</f>
        <v>0</v>
      </c>
      <c r="R431" s="13">
        <f>IFERROR(VLOOKUP(A431,[3]Sheet1!$A:$H,6,FALSE),0)</f>
        <v>0</v>
      </c>
      <c r="S431" s="13">
        <f>IFERROR(VLOOKUP(A431,[3]Sheet1!$A:$I,7,FALSE),0)</f>
        <v>0</v>
      </c>
      <c r="T431" s="13" t="str">
        <f t="shared" si="37"/>
        <v>Sim</v>
      </c>
      <c r="U431" s="13" t="str">
        <f t="shared" si="38"/>
        <v>Sim</v>
      </c>
      <c r="V431" s="13" t="str">
        <f t="shared" si="39"/>
        <v>Não</v>
      </c>
      <c r="W431" s="13" t="str">
        <f t="shared" si="40"/>
        <v>Sim</v>
      </c>
      <c r="X431" s="13" t="str">
        <f t="shared" si="41"/>
        <v>Sim</v>
      </c>
      <c r="Y431" s="13" t="str">
        <f t="shared" si="42"/>
        <v>Sim</v>
      </c>
    </row>
    <row r="432" spans="1:25">
      <c r="A432" s="9">
        <v>291915</v>
      </c>
      <c r="B432" s="13">
        <f>IFERROR(VLOOKUP(A432,[1]Monitoramento_Base_somente_Said!$A:$J,5,FALSE),0)</f>
        <v>0</v>
      </c>
      <c r="C432" s="13">
        <f>IFERROR(VLOOKUP(A432,[1]Monitoramento_Base_somente_Said!$A:$J,6,FALSE),0)</f>
        <v>35680287</v>
      </c>
      <c r="D432" s="13">
        <f>IFERROR(VLOOKUP(A432,[1]Monitoramento_Base_somente_Said!$A:$J,7,FALSE),0)</f>
        <v>0</v>
      </c>
      <c r="E432" s="13">
        <f>IFERROR(VLOOKUP(A432,[1]Monitoramento_Base_somente_Said!$A:$J,8,FALSE),0)</f>
        <v>33378333</v>
      </c>
      <c r="F432" s="13">
        <f>IFERROR(VLOOKUP(A432,[1]Monitoramento_Base_somente_Said!$A:$J,9,FALSE),0)</f>
        <v>77640</v>
      </c>
      <c r="G432" s="13">
        <f>IFERROR(VLOOKUP(A432,[1]Monitoramento_Base_somente_Said!$A:$J,10,FALSE),0)</f>
        <v>12880044</v>
      </c>
      <c r="H432" s="13">
        <f>IFERROR(VLOOKUP(A432,[2]Sheet1!$A:$I,4,FALSE),0)</f>
        <v>0</v>
      </c>
      <c r="I432" s="13">
        <f>IFERROR(VLOOKUP(A432,[2]Sheet1!$A:$I,5,FALSE),0)</f>
        <v>0</v>
      </c>
      <c r="J432" s="13">
        <f>IFERROR(VLOOKUP(A432,[2]Sheet1!$A:$I,6,FALSE),0)</f>
        <v>0</v>
      </c>
      <c r="K432" s="13">
        <f>IFERROR(VLOOKUP(A432,[2]Sheet1!$A:$I,7,FALSE),0)</f>
        <v>0</v>
      </c>
      <c r="L432" s="13">
        <f>IFERROR(VLOOKUP(A432,[2]Sheet1!$A:$I,8,FALSE),0)</f>
        <v>0</v>
      </c>
      <c r="M432" s="13">
        <f>IFERROR(VLOOKUP(A432,[2]Sheet1!$A:$I,9,FALSE),0)</f>
        <v>0</v>
      </c>
      <c r="N432" s="13">
        <f>IFERROR(VLOOKUP(A432,[3]Sheet1!$A:$G,2,FALSE),0)</f>
        <v>0</v>
      </c>
      <c r="O432" s="13">
        <f>IFERROR(VLOOKUP(A432,[3]Sheet1!$A:$G,3,FALSE),0)</f>
        <v>0</v>
      </c>
      <c r="P432" s="13">
        <f>IFERROR(VLOOKUP(A432,[3]Sheet1!$A:$G,4,FALSE),0)</f>
        <v>0</v>
      </c>
      <c r="Q432" s="13">
        <f>IFERROR(VLOOKUP(A432,[3]Sheet1!$A:$G,5,FALSE),0)</f>
        <v>0</v>
      </c>
      <c r="R432" s="13">
        <f>IFERROR(VLOOKUP(A432,[3]Sheet1!$A:$H,6,FALSE),0)</f>
        <v>0</v>
      </c>
      <c r="S432" s="13">
        <f>IFERROR(VLOOKUP(A432,[3]Sheet1!$A:$I,7,FALSE),0)</f>
        <v>0</v>
      </c>
      <c r="T432" s="13" t="str">
        <f t="shared" si="37"/>
        <v>Não</v>
      </c>
      <c r="U432" s="13" t="str">
        <f t="shared" si="38"/>
        <v>Sim</v>
      </c>
      <c r="V432" s="13" t="str">
        <f t="shared" si="39"/>
        <v>Não</v>
      </c>
      <c r="W432" s="13" t="str">
        <f t="shared" si="40"/>
        <v>Sim</v>
      </c>
      <c r="X432" s="13" t="str">
        <f t="shared" si="41"/>
        <v>Sim</v>
      </c>
      <c r="Y432" s="13" t="str">
        <f t="shared" si="42"/>
        <v>Sim</v>
      </c>
    </row>
    <row r="433" spans="1:25">
      <c r="A433" s="9">
        <v>291930</v>
      </c>
      <c r="B433" s="13">
        <f>IFERROR(VLOOKUP(A433,[1]Monitoramento_Base_somente_Said!$A:$J,5,FALSE),0)</f>
        <v>0</v>
      </c>
      <c r="C433" s="13">
        <f>IFERROR(VLOOKUP(A433,[1]Monitoramento_Base_somente_Said!$A:$J,6,FALSE),0)</f>
        <v>15054654</v>
      </c>
      <c r="D433" s="13">
        <f>IFERROR(VLOOKUP(A433,[1]Monitoramento_Base_somente_Said!$A:$J,7,FALSE),0)</f>
        <v>0</v>
      </c>
      <c r="E433" s="13">
        <f>IFERROR(VLOOKUP(A433,[1]Monitoramento_Base_somente_Said!$A:$J,8,FALSE),0)</f>
        <v>14083386</v>
      </c>
      <c r="F433" s="13">
        <f>IFERROR(VLOOKUP(A433,[1]Monitoramento_Base_somente_Said!$A:$J,9,FALSE),0)</f>
        <v>0</v>
      </c>
      <c r="G433" s="13">
        <f>IFERROR(VLOOKUP(A433,[1]Monitoramento_Base_somente_Said!$A:$J,10,FALSE),0)</f>
        <v>5827608</v>
      </c>
      <c r="H433" s="13">
        <f>IFERROR(VLOOKUP(A433,[2]Sheet1!$A:$I,4,FALSE),0)</f>
        <v>0</v>
      </c>
      <c r="I433" s="13">
        <f>IFERROR(VLOOKUP(A433,[2]Sheet1!$A:$I,5,FALSE),0)</f>
        <v>0</v>
      </c>
      <c r="J433" s="13">
        <f>IFERROR(VLOOKUP(A433,[2]Sheet1!$A:$I,6,FALSE),0)</f>
        <v>0</v>
      </c>
      <c r="K433" s="13">
        <f>IFERROR(VLOOKUP(A433,[2]Sheet1!$A:$I,7,FALSE),0)</f>
        <v>0</v>
      </c>
      <c r="L433" s="13">
        <f>IFERROR(VLOOKUP(A433,[2]Sheet1!$A:$I,8,FALSE),0)</f>
        <v>0</v>
      </c>
      <c r="M433" s="13">
        <f>IFERROR(VLOOKUP(A433,[2]Sheet1!$A:$I,9,FALSE),0)</f>
        <v>0</v>
      </c>
      <c r="N433" s="13">
        <f>IFERROR(VLOOKUP(A433,[3]Sheet1!$A:$G,2,FALSE),0)</f>
        <v>0</v>
      </c>
      <c r="O433" s="13">
        <f>IFERROR(VLOOKUP(A433,[3]Sheet1!$A:$G,3,FALSE),0)</f>
        <v>0</v>
      </c>
      <c r="P433" s="13">
        <f>IFERROR(VLOOKUP(A433,[3]Sheet1!$A:$G,4,FALSE),0)</f>
        <v>0</v>
      </c>
      <c r="Q433" s="13">
        <f>IFERROR(VLOOKUP(A433,[3]Sheet1!$A:$G,5,FALSE),0)</f>
        <v>0</v>
      </c>
      <c r="R433" s="13">
        <f>IFERROR(VLOOKUP(A433,[3]Sheet1!$A:$H,6,FALSE),0)</f>
        <v>0</v>
      </c>
      <c r="S433" s="13">
        <f>IFERROR(VLOOKUP(A433,[3]Sheet1!$A:$I,7,FALSE),0)</f>
        <v>0</v>
      </c>
      <c r="T433" s="13" t="str">
        <f t="shared" si="37"/>
        <v>Não</v>
      </c>
      <c r="U433" s="13" t="str">
        <f t="shared" si="38"/>
        <v>Sim</v>
      </c>
      <c r="V433" s="13" t="str">
        <f t="shared" si="39"/>
        <v>Não</v>
      </c>
      <c r="W433" s="13" t="str">
        <f t="shared" si="40"/>
        <v>Sim</v>
      </c>
      <c r="X433" s="13" t="str">
        <f t="shared" si="41"/>
        <v>Não</v>
      </c>
      <c r="Y433" s="13" t="str">
        <f t="shared" si="42"/>
        <v>Sim</v>
      </c>
    </row>
    <row r="434" spans="1:25">
      <c r="A434" s="9">
        <v>291940</v>
      </c>
      <c r="B434" s="13">
        <f>IFERROR(VLOOKUP(A434,[1]Monitoramento_Base_somente_Said!$A:$J,5,FALSE),0)</f>
        <v>162641</v>
      </c>
      <c r="C434" s="13">
        <f>IFERROR(VLOOKUP(A434,[1]Monitoramento_Base_somente_Said!$A:$J,6,FALSE),0)</f>
        <v>24124274</v>
      </c>
      <c r="D434" s="13">
        <f>IFERROR(VLOOKUP(A434,[1]Monitoramento_Base_somente_Said!$A:$J,7,FALSE),0)</f>
        <v>64340</v>
      </c>
      <c r="E434" s="13">
        <f>IFERROR(VLOOKUP(A434,[1]Monitoramento_Base_somente_Said!$A:$J,8,FALSE),0)</f>
        <v>20453323</v>
      </c>
      <c r="F434" s="13">
        <f>IFERROR(VLOOKUP(A434,[1]Monitoramento_Base_somente_Said!$A:$J,9,FALSE),0)</f>
        <v>40990</v>
      </c>
      <c r="G434" s="13">
        <f>IFERROR(VLOOKUP(A434,[1]Monitoramento_Base_somente_Said!$A:$J,10,FALSE),0)</f>
        <v>7573516</v>
      </c>
      <c r="H434" s="13">
        <f>IFERROR(VLOOKUP(A434,[2]Sheet1!$A:$I,4,FALSE),0)</f>
        <v>0</v>
      </c>
      <c r="I434" s="13">
        <f>IFERROR(VLOOKUP(A434,[2]Sheet1!$A:$I,5,FALSE),0)</f>
        <v>0</v>
      </c>
      <c r="J434" s="13">
        <f>IFERROR(VLOOKUP(A434,[2]Sheet1!$A:$I,6,FALSE),0)</f>
        <v>0</v>
      </c>
      <c r="K434" s="13">
        <f>IFERROR(VLOOKUP(A434,[2]Sheet1!$A:$I,7,FALSE),0)</f>
        <v>0</v>
      </c>
      <c r="L434" s="13">
        <f>IFERROR(VLOOKUP(A434,[2]Sheet1!$A:$I,8,FALSE),0)</f>
        <v>0</v>
      </c>
      <c r="M434" s="13">
        <f>IFERROR(VLOOKUP(A434,[2]Sheet1!$A:$I,9,FALSE),0)</f>
        <v>0</v>
      </c>
      <c r="N434" s="13">
        <f>IFERROR(VLOOKUP(A434,[3]Sheet1!$A:$G,2,FALSE),0)</f>
        <v>0</v>
      </c>
      <c r="O434" s="13">
        <f>IFERROR(VLOOKUP(A434,[3]Sheet1!$A:$G,3,FALSE),0)</f>
        <v>0</v>
      </c>
      <c r="P434" s="13">
        <f>IFERROR(VLOOKUP(A434,[3]Sheet1!$A:$G,4,FALSE),0)</f>
        <v>0</v>
      </c>
      <c r="Q434" s="13">
        <f>IFERROR(VLOOKUP(A434,[3]Sheet1!$A:$G,5,FALSE),0)</f>
        <v>0</v>
      </c>
      <c r="R434" s="13">
        <f>IFERROR(VLOOKUP(A434,[3]Sheet1!$A:$H,6,FALSE),0)</f>
        <v>0</v>
      </c>
      <c r="S434" s="13">
        <f>IFERROR(VLOOKUP(A434,[3]Sheet1!$A:$I,7,FALSE),0)</f>
        <v>0</v>
      </c>
      <c r="T434" s="13" t="str">
        <f t="shared" si="37"/>
        <v>Sim</v>
      </c>
      <c r="U434" s="13" t="str">
        <f t="shared" si="38"/>
        <v>Sim</v>
      </c>
      <c r="V434" s="13" t="str">
        <f t="shared" si="39"/>
        <v>Sim</v>
      </c>
      <c r="W434" s="13" t="str">
        <f t="shared" si="40"/>
        <v>Sim</v>
      </c>
      <c r="X434" s="13" t="str">
        <f t="shared" si="41"/>
        <v>Sim</v>
      </c>
      <c r="Y434" s="13" t="str">
        <f t="shared" si="42"/>
        <v>Sim</v>
      </c>
    </row>
    <row r="435" spans="1:25">
      <c r="A435" s="9">
        <v>291950</v>
      </c>
      <c r="B435" s="13">
        <f>IFERROR(VLOOKUP(A435,[1]Monitoramento_Base_somente_Said!$A:$J,5,FALSE),0)</f>
        <v>316391</v>
      </c>
      <c r="C435" s="13">
        <f>IFERROR(VLOOKUP(A435,[1]Monitoramento_Base_somente_Said!$A:$J,6,FALSE),0)</f>
        <v>57993967</v>
      </c>
      <c r="D435" s="13">
        <f>IFERROR(VLOOKUP(A435,[1]Monitoramento_Base_somente_Said!$A:$J,7,FALSE),0)</f>
        <v>221234</v>
      </c>
      <c r="E435" s="13">
        <f>IFERROR(VLOOKUP(A435,[1]Monitoramento_Base_somente_Said!$A:$J,8,FALSE),0)</f>
        <v>56512205</v>
      </c>
      <c r="F435" s="13">
        <f>IFERROR(VLOOKUP(A435,[1]Monitoramento_Base_somente_Said!$A:$J,9,FALSE),0)</f>
        <v>103550</v>
      </c>
      <c r="G435" s="13">
        <f>IFERROR(VLOOKUP(A435,[1]Monitoramento_Base_somente_Said!$A:$J,10,FALSE),0)</f>
        <v>26532392</v>
      </c>
      <c r="H435" s="13">
        <f>IFERROR(VLOOKUP(A435,[2]Sheet1!$A:$I,4,FALSE),0)</f>
        <v>0</v>
      </c>
      <c r="I435" s="13">
        <f>IFERROR(VLOOKUP(A435,[2]Sheet1!$A:$I,5,FALSE),0)</f>
        <v>0</v>
      </c>
      <c r="J435" s="13">
        <f>IFERROR(VLOOKUP(A435,[2]Sheet1!$A:$I,6,FALSE),0)</f>
        <v>0</v>
      </c>
      <c r="K435" s="13">
        <f>IFERROR(VLOOKUP(A435,[2]Sheet1!$A:$I,7,FALSE),0)</f>
        <v>0</v>
      </c>
      <c r="L435" s="13">
        <f>IFERROR(VLOOKUP(A435,[2]Sheet1!$A:$I,8,FALSE),0)</f>
        <v>0</v>
      </c>
      <c r="M435" s="13">
        <f>IFERROR(VLOOKUP(A435,[2]Sheet1!$A:$I,9,FALSE),0)</f>
        <v>0</v>
      </c>
      <c r="N435" s="13">
        <f>IFERROR(VLOOKUP(A435,[3]Sheet1!$A:$G,2,FALSE),0)</f>
        <v>0</v>
      </c>
      <c r="O435" s="13">
        <f>IFERROR(VLOOKUP(A435,[3]Sheet1!$A:$G,3,FALSE),0)</f>
        <v>0</v>
      </c>
      <c r="P435" s="13">
        <f>IFERROR(VLOOKUP(A435,[3]Sheet1!$A:$G,4,FALSE),0)</f>
        <v>0</v>
      </c>
      <c r="Q435" s="13">
        <f>IFERROR(VLOOKUP(A435,[3]Sheet1!$A:$G,5,FALSE),0)</f>
        <v>0</v>
      </c>
      <c r="R435" s="13">
        <f>IFERROR(VLOOKUP(A435,[3]Sheet1!$A:$H,6,FALSE),0)</f>
        <v>0</v>
      </c>
      <c r="S435" s="13">
        <f>IFERROR(VLOOKUP(A435,[3]Sheet1!$A:$I,7,FALSE),0)</f>
        <v>0</v>
      </c>
      <c r="T435" s="13" t="str">
        <f t="shared" si="37"/>
        <v>Sim</v>
      </c>
      <c r="U435" s="13" t="str">
        <f t="shared" si="38"/>
        <v>Sim</v>
      </c>
      <c r="V435" s="13" t="str">
        <f t="shared" si="39"/>
        <v>Sim</v>
      </c>
      <c r="W435" s="13" t="str">
        <f t="shared" si="40"/>
        <v>Sim</v>
      </c>
      <c r="X435" s="13" t="str">
        <f t="shared" si="41"/>
        <v>Sim</v>
      </c>
      <c r="Y435" s="13" t="str">
        <f t="shared" si="42"/>
        <v>Sim</v>
      </c>
    </row>
    <row r="436" spans="1:25">
      <c r="A436" s="9">
        <v>291955</v>
      </c>
      <c r="B436" s="13">
        <f>IFERROR(VLOOKUP(A436,[1]Monitoramento_Base_somente_Said!$A:$J,5,FALSE),0)</f>
        <v>899696</v>
      </c>
      <c r="C436" s="13">
        <f>IFERROR(VLOOKUP(A436,[1]Monitoramento_Base_somente_Said!$A:$J,6,FALSE),0)</f>
        <v>89549462</v>
      </c>
      <c r="D436" s="13">
        <f>IFERROR(VLOOKUP(A436,[1]Monitoramento_Base_somente_Said!$A:$J,7,FALSE),0)</f>
        <v>786461</v>
      </c>
      <c r="E436" s="13">
        <f>IFERROR(VLOOKUP(A436,[1]Monitoramento_Base_somente_Said!$A:$J,8,FALSE),0)</f>
        <v>109167001</v>
      </c>
      <c r="F436" s="13">
        <f>IFERROR(VLOOKUP(A436,[1]Monitoramento_Base_somente_Said!$A:$J,9,FALSE),0)</f>
        <v>261866</v>
      </c>
      <c r="G436" s="13">
        <f>IFERROR(VLOOKUP(A436,[1]Monitoramento_Base_somente_Said!$A:$J,10,FALSE),0)</f>
        <v>54686084</v>
      </c>
      <c r="H436" s="13">
        <f>IFERROR(VLOOKUP(A436,[2]Sheet1!$A:$I,4,FALSE),0)</f>
        <v>0</v>
      </c>
      <c r="I436" s="13">
        <f>IFERROR(VLOOKUP(A436,[2]Sheet1!$A:$I,5,FALSE),0)</f>
        <v>0</v>
      </c>
      <c r="J436" s="13">
        <f>IFERROR(VLOOKUP(A436,[2]Sheet1!$A:$I,6,FALSE),0)</f>
        <v>0</v>
      </c>
      <c r="K436" s="13">
        <f>IFERROR(VLOOKUP(A436,[2]Sheet1!$A:$I,7,FALSE),0)</f>
        <v>0</v>
      </c>
      <c r="L436" s="13">
        <f>IFERROR(VLOOKUP(A436,[2]Sheet1!$A:$I,8,FALSE),0)</f>
        <v>0</v>
      </c>
      <c r="M436" s="13">
        <f>IFERROR(VLOOKUP(A436,[2]Sheet1!$A:$I,9,FALSE),0)</f>
        <v>0</v>
      </c>
      <c r="N436" s="13">
        <f>IFERROR(VLOOKUP(A436,[3]Sheet1!$A:$G,2,FALSE),0)</f>
        <v>0</v>
      </c>
      <c r="O436" s="13">
        <f>IFERROR(VLOOKUP(A436,[3]Sheet1!$A:$G,3,FALSE),0)</f>
        <v>0</v>
      </c>
      <c r="P436" s="13">
        <f>IFERROR(VLOOKUP(A436,[3]Sheet1!$A:$G,4,FALSE),0)</f>
        <v>0</v>
      </c>
      <c r="Q436" s="13">
        <f>IFERROR(VLOOKUP(A436,[3]Sheet1!$A:$G,5,FALSE),0)</f>
        <v>0</v>
      </c>
      <c r="R436" s="13">
        <f>IFERROR(VLOOKUP(A436,[3]Sheet1!$A:$H,6,FALSE),0)</f>
        <v>0</v>
      </c>
      <c r="S436" s="13">
        <f>IFERROR(VLOOKUP(A436,[3]Sheet1!$A:$I,7,FALSE),0)</f>
        <v>0</v>
      </c>
      <c r="T436" s="13" t="str">
        <f t="shared" si="37"/>
        <v>Sim</v>
      </c>
      <c r="U436" s="13" t="str">
        <f t="shared" si="38"/>
        <v>Sim</v>
      </c>
      <c r="V436" s="13" t="str">
        <f t="shared" si="39"/>
        <v>Sim</v>
      </c>
      <c r="W436" s="13" t="str">
        <f t="shared" si="40"/>
        <v>Sim</v>
      </c>
      <c r="X436" s="13" t="str">
        <f t="shared" si="41"/>
        <v>Sim</v>
      </c>
      <c r="Y436" s="13" t="str">
        <f t="shared" si="42"/>
        <v>Sim</v>
      </c>
    </row>
    <row r="437" spans="1:25">
      <c r="A437" s="9">
        <v>291960</v>
      </c>
      <c r="B437" s="13">
        <f>IFERROR(VLOOKUP(A437,[1]Monitoramento_Base_somente_Said!$A:$J,5,FALSE),0)</f>
        <v>41177</v>
      </c>
      <c r="C437" s="13">
        <f>IFERROR(VLOOKUP(A437,[1]Monitoramento_Base_somente_Said!$A:$J,6,FALSE),0)</f>
        <v>26269343</v>
      </c>
      <c r="D437" s="13">
        <f>IFERROR(VLOOKUP(A437,[1]Monitoramento_Base_somente_Said!$A:$J,7,FALSE),0)</f>
        <v>0</v>
      </c>
      <c r="E437" s="13">
        <f>IFERROR(VLOOKUP(A437,[1]Monitoramento_Base_somente_Said!$A:$J,8,FALSE),0)</f>
        <v>23955728</v>
      </c>
      <c r="F437" s="13">
        <f>IFERROR(VLOOKUP(A437,[1]Monitoramento_Base_somente_Said!$A:$J,9,FALSE),0)</f>
        <v>0</v>
      </c>
      <c r="G437" s="13">
        <f>IFERROR(VLOOKUP(A437,[1]Monitoramento_Base_somente_Said!$A:$J,10,FALSE),0)</f>
        <v>9890892</v>
      </c>
      <c r="H437" s="13">
        <f>IFERROR(VLOOKUP(A437,[2]Sheet1!$A:$I,4,FALSE),0)</f>
        <v>0</v>
      </c>
      <c r="I437" s="13">
        <f>IFERROR(VLOOKUP(A437,[2]Sheet1!$A:$I,5,FALSE),0)</f>
        <v>0</v>
      </c>
      <c r="J437" s="13">
        <f>IFERROR(VLOOKUP(A437,[2]Sheet1!$A:$I,6,FALSE),0)</f>
        <v>0</v>
      </c>
      <c r="K437" s="13">
        <f>IFERROR(VLOOKUP(A437,[2]Sheet1!$A:$I,7,FALSE),0)</f>
        <v>0</v>
      </c>
      <c r="L437" s="13">
        <f>IFERROR(VLOOKUP(A437,[2]Sheet1!$A:$I,8,FALSE),0)</f>
        <v>0</v>
      </c>
      <c r="M437" s="13">
        <f>IFERROR(VLOOKUP(A437,[2]Sheet1!$A:$I,9,FALSE),0)</f>
        <v>0</v>
      </c>
      <c r="N437" s="13">
        <f>IFERROR(VLOOKUP(A437,[3]Sheet1!$A:$G,2,FALSE),0)</f>
        <v>0</v>
      </c>
      <c r="O437" s="13">
        <f>IFERROR(VLOOKUP(A437,[3]Sheet1!$A:$G,3,FALSE),0)</f>
        <v>0</v>
      </c>
      <c r="P437" s="13">
        <f>IFERROR(VLOOKUP(A437,[3]Sheet1!$A:$G,4,FALSE),0)</f>
        <v>0</v>
      </c>
      <c r="Q437" s="13">
        <f>IFERROR(VLOOKUP(A437,[3]Sheet1!$A:$G,5,FALSE),0)</f>
        <v>0</v>
      </c>
      <c r="R437" s="13">
        <f>IFERROR(VLOOKUP(A437,[3]Sheet1!$A:$H,6,FALSE),0)</f>
        <v>0</v>
      </c>
      <c r="S437" s="13">
        <f>IFERROR(VLOOKUP(A437,[3]Sheet1!$A:$I,7,FALSE),0)</f>
        <v>0</v>
      </c>
      <c r="T437" s="13" t="str">
        <f t="shared" si="37"/>
        <v>Sim</v>
      </c>
      <c r="U437" s="13" t="str">
        <f t="shared" si="38"/>
        <v>Sim</v>
      </c>
      <c r="V437" s="13" t="str">
        <f t="shared" si="39"/>
        <v>Não</v>
      </c>
      <c r="W437" s="13" t="str">
        <f t="shared" si="40"/>
        <v>Sim</v>
      </c>
      <c r="X437" s="13" t="str">
        <f t="shared" si="41"/>
        <v>Não</v>
      </c>
      <c r="Y437" s="13" t="str">
        <f t="shared" si="42"/>
        <v>Sim</v>
      </c>
    </row>
    <row r="438" spans="1:25">
      <c r="A438" s="9">
        <v>291970</v>
      </c>
      <c r="B438" s="13">
        <f>IFERROR(VLOOKUP(A438,[1]Monitoramento_Base_somente_Said!$A:$J,5,FALSE),0)</f>
        <v>0</v>
      </c>
      <c r="C438" s="13">
        <f>IFERROR(VLOOKUP(A438,[1]Monitoramento_Base_somente_Said!$A:$J,6,FALSE),0)</f>
        <v>541043</v>
      </c>
      <c r="D438" s="13">
        <f>IFERROR(VLOOKUP(A438,[1]Monitoramento_Base_somente_Said!$A:$J,7,FALSE),0)</f>
        <v>0</v>
      </c>
      <c r="E438" s="13">
        <f>IFERROR(VLOOKUP(A438,[1]Monitoramento_Base_somente_Said!$A:$J,8,FALSE),0)</f>
        <v>506137</v>
      </c>
      <c r="F438" s="13">
        <f>IFERROR(VLOOKUP(A438,[1]Monitoramento_Base_somente_Said!$A:$J,9,FALSE),0)</f>
        <v>0</v>
      </c>
      <c r="G438" s="13">
        <f>IFERROR(VLOOKUP(A438,[1]Monitoramento_Base_somente_Said!$A:$J,10,FALSE),0)</f>
        <v>209436</v>
      </c>
      <c r="H438" s="13">
        <f>IFERROR(VLOOKUP(A438,[2]Sheet1!$A:$I,4,FALSE),0)</f>
        <v>0</v>
      </c>
      <c r="I438" s="13">
        <f>IFERROR(VLOOKUP(A438,[2]Sheet1!$A:$I,5,FALSE),0)</f>
        <v>0</v>
      </c>
      <c r="J438" s="13">
        <f>IFERROR(VLOOKUP(A438,[2]Sheet1!$A:$I,6,FALSE),0)</f>
        <v>0</v>
      </c>
      <c r="K438" s="13">
        <f>IFERROR(VLOOKUP(A438,[2]Sheet1!$A:$I,7,FALSE),0)</f>
        <v>0</v>
      </c>
      <c r="L438" s="13">
        <f>IFERROR(VLOOKUP(A438,[2]Sheet1!$A:$I,8,FALSE),0)</f>
        <v>0</v>
      </c>
      <c r="M438" s="13">
        <f>IFERROR(VLOOKUP(A438,[2]Sheet1!$A:$I,9,FALSE),0)</f>
        <v>0</v>
      </c>
      <c r="N438" s="13">
        <f>IFERROR(VLOOKUP(A438,[3]Sheet1!$A:$G,2,FALSE),0)</f>
        <v>0</v>
      </c>
      <c r="O438" s="13">
        <f>IFERROR(VLOOKUP(A438,[3]Sheet1!$A:$G,3,FALSE),0)</f>
        <v>0</v>
      </c>
      <c r="P438" s="13">
        <f>IFERROR(VLOOKUP(A438,[3]Sheet1!$A:$G,4,FALSE),0)</f>
        <v>0</v>
      </c>
      <c r="Q438" s="13">
        <f>IFERROR(VLOOKUP(A438,[3]Sheet1!$A:$G,5,FALSE),0)</f>
        <v>0</v>
      </c>
      <c r="R438" s="13">
        <f>IFERROR(VLOOKUP(A438,[3]Sheet1!$A:$H,6,FALSE),0)</f>
        <v>0</v>
      </c>
      <c r="S438" s="13">
        <f>IFERROR(VLOOKUP(A438,[3]Sheet1!$A:$I,7,FALSE),0)</f>
        <v>0</v>
      </c>
      <c r="T438" s="13" t="str">
        <f t="shared" si="37"/>
        <v>Não</v>
      </c>
      <c r="U438" s="13" t="str">
        <f t="shared" si="38"/>
        <v>Sim</v>
      </c>
      <c r="V438" s="13" t="str">
        <f t="shared" si="39"/>
        <v>Não</v>
      </c>
      <c r="W438" s="13" t="str">
        <f t="shared" si="40"/>
        <v>Sim</v>
      </c>
      <c r="X438" s="13" t="str">
        <f t="shared" si="41"/>
        <v>Não</v>
      </c>
      <c r="Y438" s="13" t="str">
        <f t="shared" si="42"/>
        <v>Sim</v>
      </c>
    </row>
    <row r="439" spans="1:25">
      <c r="A439" s="9">
        <v>291980</v>
      </c>
      <c r="B439" s="13">
        <f>IFERROR(VLOOKUP(A439,[1]Monitoramento_Base_somente_Said!$A:$J,5,FALSE),0)</f>
        <v>0</v>
      </c>
      <c r="C439" s="13">
        <f>IFERROR(VLOOKUP(A439,[1]Monitoramento_Base_somente_Said!$A:$J,6,FALSE),0)</f>
        <v>16813188</v>
      </c>
      <c r="D439" s="13">
        <f>IFERROR(VLOOKUP(A439,[1]Monitoramento_Base_somente_Said!$A:$J,7,FALSE),0)</f>
        <v>0</v>
      </c>
      <c r="E439" s="13">
        <f>IFERROR(VLOOKUP(A439,[1]Monitoramento_Base_somente_Said!$A:$J,8,FALSE),0)</f>
        <v>15202668</v>
      </c>
      <c r="F439" s="13">
        <f>IFERROR(VLOOKUP(A439,[1]Monitoramento_Base_somente_Said!$A:$J,9,FALSE),0)</f>
        <v>0</v>
      </c>
      <c r="G439" s="13">
        <f>IFERROR(VLOOKUP(A439,[1]Monitoramento_Base_somente_Said!$A:$J,10,FALSE),0)</f>
        <v>6188821</v>
      </c>
      <c r="H439" s="13">
        <f>IFERROR(VLOOKUP(A439,[2]Sheet1!$A:$I,4,FALSE),0)</f>
        <v>0</v>
      </c>
      <c r="I439" s="13">
        <f>IFERROR(VLOOKUP(A439,[2]Sheet1!$A:$I,5,FALSE),0)</f>
        <v>0</v>
      </c>
      <c r="J439" s="13">
        <f>IFERROR(VLOOKUP(A439,[2]Sheet1!$A:$I,6,FALSE),0)</f>
        <v>0</v>
      </c>
      <c r="K439" s="13">
        <f>IFERROR(VLOOKUP(A439,[2]Sheet1!$A:$I,7,FALSE),0)</f>
        <v>0</v>
      </c>
      <c r="L439" s="13">
        <f>IFERROR(VLOOKUP(A439,[2]Sheet1!$A:$I,8,FALSE),0)</f>
        <v>0</v>
      </c>
      <c r="M439" s="13">
        <f>IFERROR(VLOOKUP(A439,[2]Sheet1!$A:$I,9,FALSE),0)</f>
        <v>0</v>
      </c>
      <c r="N439" s="13">
        <f>IFERROR(VLOOKUP(A439,[3]Sheet1!$A:$G,2,FALSE),0)</f>
        <v>0</v>
      </c>
      <c r="O439" s="13">
        <f>IFERROR(VLOOKUP(A439,[3]Sheet1!$A:$G,3,FALSE),0)</f>
        <v>0</v>
      </c>
      <c r="P439" s="13">
        <f>IFERROR(VLOOKUP(A439,[3]Sheet1!$A:$G,4,FALSE),0)</f>
        <v>0</v>
      </c>
      <c r="Q439" s="13">
        <f>IFERROR(VLOOKUP(A439,[3]Sheet1!$A:$G,5,FALSE),0)</f>
        <v>0</v>
      </c>
      <c r="R439" s="13">
        <f>IFERROR(VLOOKUP(A439,[3]Sheet1!$A:$H,6,FALSE),0)</f>
        <v>0</v>
      </c>
      <c r="S439" s="13">
        <f>IFERROR(VLOOKUP(A439,[3]Sheet1!$A:$I,7,FALSE),0)</f>
        <v>0</v>
      </c>
      <c r="T439" s="13" t="str">
        <f t="shared" si="37"/>
        <v>Não</v>
      </c>
      <c r="U439" s="13" t="str">
        <f t="shared" si="38"/>
        <v>Sim</v>
      </c>
      <c r="V439" s="13" t="str">
        <f t="shared" si="39"/>
        <v>Não</v>
      </c>
      <c r="W439" s="13" t="str">
        <f t="shared" si="40"/>
        <v>Sim</v>
      </c>
      <c r="X439" s="13" t="str">
        <f t="shared" si="41"/>
        <v>Não</v>
      </c>
      <c r="Y439" s="13" t="str">
        <f t="shared" si="42"/>
        <v>Sim</v>
      </c>
    </row>
    <row r="440" spans="1:25">
      <c r="A440" s="9">
        <v>291990</v>
      </c>
      <c r="B440" s="13">
        <f>IFERROR(VLOOKUP(A440,[1]Monitoramento_Base_somente_Said!$A:$J,5,FALSE),0)</f>
        <v>25238</v>
      </c>
      <c r="C440" s="13">
        <f>IFERROR(VLOOKUP(A440,[1]Monitoramento_Base_somente_Said!$A:$J,6,FALSE),0)</f>
        <v>19605887</v>
      </c>
      <c r="D440" s="13">
        <f>IFERROR(VLOOKUP(A440,[1]Monitoramento_Base_somente_Said!$A:$J,7,FALSE),0)</f>
        <v>14482</v>
      </c>
      <c r="E440" s="13">
        <f>IFERROR(VLOOKUP(A440,[1]Monitoramento_Base_somente_Said!$A:$J,8,FALSE),0)</f>
        <v>17654604</v>
      </c>
      <c r="F440" s="13">
        <f>IFERROR(VLOOKUP(A440,[1]Monitoramento_Base_somente_Said!$A:$J,9,FALSE),0)</f>
        <v>0</v>
      </c>
      <c r="G440" s="13">
        <f>IFERROR(VLOOKUP(A440,[1]Monitoramento_Base_somente_Said!$A:$J,10,FALSE),0)</f>
        <v>7216493</v>
      </c>
      <c r="H440" s="13">
        <f>IFERROR(VLOOKUP(A440,[2]Sheet1!$A:$I,4,FALSE),0)</f>
        <v>0</v>
      </c>
      <c r="I440" s="13">
        <f>IFERROR(VLOOKUP(A440,[2]Sheet1!$A:$I,5,FALSE),0)</f>
        <v>0</v>
      </c>
      <c r="J440" s="13">
        <f>IFERROR(VLOOKUP(A440,[2]Sheet1!$A:$I,6,FALSE),0)</f>
        <v>0</v>
      </c>
      <c r="K440" s="13">
        <f>IFERROR(VLOOKUP(A440,[2]Sheet1!$A:$I,7,FALSE),0)</f>
        <v>0</v>
      </c>
      <c r="L440" s="13">
        <f>IFERROR(VLOOKUP(A440,[2]Sheet1!$A:$I,8,FALSE),0)</f>
        <v>0</v>
      </c>
      <c r="M440" s="13">
        <f>IFERROR(VLOOKUP(A440,[2]Sheet1!$A:$I,9,FALSE),0)</f>
        <v>0</v>
      </c>
      <c r="N440" s="13">
        <f>IFERROR(VLOOKUP(A440,[3]Sheet1!$A:$G,2,FALSE),0)</f>
        <v>0</v>
      </c>
      <c r="O440" s="13">
        <f>IFERROR(VLOOKUP(A440,[3]Sheet1!$A:$G,3,FALSE),0)</f>
        <v>0</v>
      </c>
      <c r="P440" s="13">
        <f>IFERROR(VLOOKUP(A440,[3]Sheet1!$A:$G,4,FALSE),0)</f>
        <v>0</v>
      </c>
      <c r="Q440" s="13">
        <f>IFERROR(VLOOKUP(A440,[3]Sheet1!$A:$G,5,FALSE),0)</f>
        <v>0</v>
      </c>
      <c r="R440" s="13">
        <f>IFERROR(VLOOKUP(A440,[3]Sheet1!$A:$H,6,FALSE),0)</f>
        <v>0</v>
      </c>
      <c r="S440" s="13">
        <f>IFERROR(VLOOKUP(A440,[3]Sheet1!$A:$I,7,FALSE),0)</f>
        <v>0</v>
      </c>
      <c r="T440" s="13" t="str">
        <f t="shared" si="37"/>
        <v>Sim</v>
      </c>
      <c r="U440" s="13" t="str">
        <f t="shared" si="38"/>
        <v>Sim</v>
      </c>
      <c r="V440" s="13" t="str">
        <f t="shared" si="39"/>
        <v>Sim</v>
      </c>
      <c r="W440" s="13" t="str">
        <f t="shared" si="40"/>
        <v>Sim</v>
      </c>
      <c r="X440" s="13" t="str">
        <f t="shared" si="41"/>
        <v>Não</v>
      </c>
      <c r="Y440" s="13" t="str">
        <f t="shared" si="42"/>
        <v>Sim</v>
      </c>
    </row>
    <row r="441" spans="1:25">
      <c r="A441" s="9">
        <v>291992</v>
      </c>
      <c r="B441" s="13">
        <f>IFERROR(VLOOKUP(A441,[1]Monitoramento_Base_somente_Said!$A:$J,5,FALSE),0)</f>
        <v>267280</v>
      </c>
      <c r="C441" s="13">
        <f>IFERROR(VLOOKUP(A441,[1]Monitoramento_Base_somente_Said!$A:$J,6,FALSE),0)</f>
        <v>55282062</v>
      </c>
      <c r="D441" s="13">
        <f>IFERROR(VLOOKUP(A441,[1]Monitoramento_Base_somente_Said!$A:$J,7,FALSE),0)</f>
        <v>166232</v>
      </c>
      <c r="E441" s="13">
        <f>IFERROR(VLOOKUP(A441,[1]Monitoramento_Base_somente_Said!$A:$J,8,FALSE),0)</f>
        <v>49807468</v>
      </c>
      <c r="F441" s="13">
        <f>IFERROR(VLOOKUP(A441,[1]Monitoramento_Base_somente_Said!$A:$J,9,FALSE),0)</f>
        <v>282514</v>
      </c>
      <c r="G441" s="13">
        <f>IFERROR(VLOOKUP(A441,[1]Monitoramento_Base_somente_Said!$A:$J,10,FALSE),0)</f>
        <v>21261265</v>
      </c>
      <c r="H441" s="13">
        <f>IFERROR(VLOOKUP(A441,[2]Sheet1!$A:$I,4,FALSE),0)</f>
        <v>0</v>
      </c>
      <c r="I441" s="13">
        <f>IFERROR(VLOOKUP(A441,[2]Sheet1!$A:$I,5,FALSE),0)</f>
        <v>0</v>
      </c>
      <c r="J441" s="13">
        <f>IFERROR(VLOOKUP(A441,[2]Sheet1!$A:$I,6,FALSE),0)</f>
        <v>0</v>
      </c>
      <c r="K441" s="13">
        <f>IFERROR(VLOOKUP(A441,[2]Sheet1!$A:$I,7,FALSE),0)</f>
        <v>0</v>
      </c>
      <c r="L441" s="13">
        <f>IFERROR(VLOOKUP(A441,[2]Sheet1!$A:$I,8,FALSE),0)</f>
        <v>0</v>
      </c>
      <c r="M441" s="13">
        <f>IFERROR(VLOOKUP(A441,[2]Sheet1!$A:$I,9,FALSE),0)</f>
        <v>0</v>
      </c>
      <c r="N441" s="13">
        <f>IFERROR(VLOOKUP(A441,[3]Sheet1!$A:$G,2,FALSE),0)</f>
        <v>0</v>
      </c>
      <c r="O441" s="13">
        <f>IFERROR(VLOOKUP(A441,[3]Sheet1!$A:$G,3,FALSE),0)</f>
        <v>0</v>
      </c>
      <c r="P441" s="13">
        <f>IFERROR(VLOOKUP(A441,[3]Sheet1!$A:$G,4,FALSE),0)</f>
        <v>0</v>
      </c>
      <c r="Q441" s="13">
        <f>IFERROR(VLOOKUP(A441,[3]Sheet1!$A:$G,5,FALSE),0)</f>
        <v>0</v>
      </c>
      <c r="R441" s="13">
        <f>IFERROR(VLOOKUP(A441,[3]Sheet1!$A:$H,6,FALSE),0)</f>
        <v>0</v>
      </c>
      <c r="S441" s="13">
        <f>IFERROR(VLOOKUP(A441,[3]Sheet1!$A:$I,7,FALSE),0)</f>
        <v>0</v>
      </c>
      <c r="T441" s="13" t="str">
        <f t="shared" si="37"/>
        <v>Sim</v>
      </c>
      <c r="U441" s="13" t="str">
        <f t="shared" si="38"/>
        <v>Sim</v>
      </c>
      <c r="V441" s="13" t="str">
        <f t="shared" si="39"/>
        <v>Sim</v>
      </c>
      <c r="W441" s="13" t="str">
        <f t="shared" si="40"/>
        <v>Sim</v>
      </c>
      <c r="X441" s="13" t="str">
        <f t="shared" si="41"/>
        <v>Sim</v>
      </c>
      <c r="Y441" s="13" t="str">
        <f t="shared" si="42"/>
        <v>Sim</v>
      </c>
    </row>
    <row r="442" spans="1:25">
      <c r="A442" s="9">
        <v>291995</v>
      </c>
      <c r="B442" s="13">
        <f>IFERROR(VLOOKUP(A442,[1]Monitoramento_Base_somente_Said!$A:$J,5,FALSE),0)</f>
        <v>0</v>
      </c>
      <c r="C442" s="13">
        <f>IFERROR(VLOOKUP(A442,[1]Monitoramento_Base_somente_Said!$A:$J,6,FALSE),0)</f>
        <v>9152957</v>
      </c>
      <c r="D442" s="13">
        <f>IFERROR(VLOOKUP(A442,[1]Monitoramento_Base_somente_Said!$A:$J,7,FALSE),0)</f>
        <v>0</v>
      </c>
      <c r="E442" s="13">
        <f>IFERROR(VLOOKUP(A442,[1]Monitoramento_Base_somente_Said!$A:$J,8,FALSE),0)</f>
        <v>10934887</v>
      </c>
      <c r="F442" s="13">
        <f>IFERROR(VLOOKUP(A442,[1]Monitoramento_Base_somente_Said!$A:$J,9,FALSE),0)</f>
        <v>0</v>
      </c>
      <c r="G442" s="13">
        <f>IFERROR(VLOOKUP(A442,[1]Monitoramento_Base_somente_Said!$A:$J,10,FALSE),0)</f>
        <v>4493211</v>
      </c>
      <c r="H442" s="13">
        <f>IFERROR(VLOOKUP(A442,[2]Sheet1!$A:$I,4,FALSE),0)</f>
        <v>0</v>
      </c>
      <c r="I442" s="13">
        <f>IFERROR(VLOOKUP(A442,[2]Sheet1!$A:$I,5,FALSE),0)</f>
        <v>0</v>
      </c>
      <c r="J442" s="13">
        <f>IFERROR(VLOOKUP(A442,[2]Sheet1!$A:$I,6,FALSE),0)</f>
        <v>0</v>
      </c>
      <c r="K442" s="13">
        <f>IFERROR(VLOOKUP(A442,[2]Sheet1!$A:$I,7,FALSE),0)</f>
        <v>0</v>
      </c>
      <c r="L442" s="13">
        <f>IFERROR(VLOOKUP(A442,[2]Sheet1!$A:$I,8,FALSE),0)</f>
        <v>0</v>
      </c>
      <c r="M442" s="13">
        <f>IFERROR(VLOOKUP(A442,[2]Sheet1!$A:$I,9,FALSE),0)</f>
        <v>0</v>
      </c>
      <c r="N442" s="13">
        <f>IFERROR(VLOOKUP(A442,[3]Sheet1!$A:$G,2,FALSE),0)</f>
        <v>0</v>
      </c>
      <c r="O442" s="13">
        <f>IFERROR(VLOOKUP(A442,[3]Sheet1!$A:$G,3,FALSE),0)</f>
        <v>0</v>
      </c>
      <c r="P442" s="13">
        <f>IFERROR(VLOOKUP(A442,[3]Sheet1!$A:$G,4,FALSE),0)</f>
        <v>0</v>
      </c>
      <c r="Q442" s="13">
        <f>IFERROR(VLOOKUP(A442,[3]Sheet1!$A:$G,5,FALSE),0)</f>
        <v>0</v>
      </c>
      <c r="R442" s="13">
        <f>IFERROR(VLOOKUP(A442,[3]Sheet1!$A:$H,6,FALSE),0)</f>
        <v>0</v>
      </c>
      <c r="S442" s="13">
        <f>IFERROR(VLOOKUP(A442,[3]Sheet1!$A:$I,7,FALSE),0)</f>
        <v>0</v>
      </c>
      <c r="T442" s="13" t="str">
        <f t="shared" si="37"/>
        <v>Não</v>
      </c>
      <c r="U442" s="13" t="str">
        <f t="shared" si="38"/>
        <v>Sim</v>
      </c>
      <c r="V442" s="13" t="str">
        <f t="shared" si="39"/>
        <v>Não</v>
      </c>
      <c r="W442" s="13" t="str">
        <f t="shared" si="40"/>
        <v>Sim</v>
      </c>
      <c r="X442" s="13" t="str">
        <f t="shared" si="41"/>
        <v>Não</v>
      </c>
      <c r="Y442" s="13" t="str">
        <f t="shared" si="42"/>
        <v>Sim</v>
      </c>
    </row>
    <row r="443" spans="1:25">
      <c r="A443" s="9">
        <v>292000</v>
      </c>
      <c r="B443" s="13">
        <f>IFERROR(VLOOKUP(A443,[1]Monitoramento_Base_somente_Said!$A:$J,5,FALSE),0)</f>
        <v>0</v>
      </c>
      <c r="C443" s="13">
        <f>IFERROR(VLOOKUP(A443,[1]Monitoramento_Base_somente_Said!$A:$J,6,FALSE),0)</f>
        <v>1642039</v>
      </c>
      <c r="D443" s="13">
        <f>IFERROR(VLOOKUP(A443,[1]Monitoramento_Base_somente_Said!$A:$J,7,FALSE),0)</f>
        <v>0</v>
      </c>
      <c r="E443" s="13">
        <f>IFERROR(VLOOKUP(A443,[1]Monitoramento_Base_somente_Said!$A:$J,8,FALSE),0)</f>
        <v>1536101</v>
      </c>
      <c r="F443" s="13">
        <f>IFERROR(VLOOKUP(A443,[1]Monitoramento_Base_somente_Said!$A:$J,9,FALSE),0)</f>
        <v>0</v>
      </c>
      <c r="G443" s="13">
        <f>IFERROR(VLOOKUP(A443,[1]Monitoramento_Base_somente_Said!$A:$J,10,FALSE),0)</f>
        <v>635628</v>
      </c>
      <c r="H443" s="13">
        <f>IFERROR(VLOOKUP(A443,[2]Sheet1!$A:$I,4,FALSE),0)</f>
        <v>0</v>
      </c>
      <c r="I443" s="13">
        <f>IFERROR(VLOOKUP(A443,[2]Sheet1!$A:$I,5,FALSE),0)</f>
        <v>0</v>
      </c>
      <c r="J443" s="13">
        <f>IFERROR(VLOOKUP(A443,[2]Sheet1!$A:$I,6,FALSE),0)</f>
        <v>0</v>
      </c>
      <c r="K443" s="13">
        <f>IFERROR(VLOOKUP(A443,[2]Sheet1!$A:$I,7,FALSE),0)</f>
        <v>0</v>
      </c>
      <c r="L443" s="13">
        <f>IFERROR(VLOOKUP(A443,[2]Sheet1!$A:$I,8,FALSE),0)</f>
        <v>0</v>
      </c>
      <c r="M443" s="13">
        <f>IFERROR(VLOOKUP(A443,[2]Sheet1!$A:$I,9,FALSE),0)</f>
        <v>0</v>
      </c>
      <c r="N443" s="13">
        <f>IFERROR(VLOOKUP(A443,[3]Sheet1!$A:$G,2,FALSE),0)</f>
        <v>0</v>
      </c>
      <c r="O443" s="13">
        <f>IFERROR(VLOOKUP(A443,[3]Sheet1!$A:$G,3,FALSE),0)</f>
        <v>0</v>
      </c>
      <c r="P443" s="13">
        <f>IFERROR(VLOOKUP(A443,[3]Sheet1!$A:$G,4,FALSE),0)</f>
        <v>0</v>
      </c>
      <c r="Q443" s="13">
        <f>IFERROR(VLOOKUP(A443,[3]Sheet1!$A:$G,5,FALSE),0)</f>
        <v>0</v>
      </c>
      <c r="R443" s="13">
        <f>IFERROR(VLOOKUP(A443,[3]Sheet1!$A:$H,6,FALSE),0)</f>
        <v>0</v>
      </c>
      <c r="S443" s="13">
        <f>IFERROR(VLOOKUP(A443,[3]Sheet1!$A:$I,7,FALSE),0)</f>
        <v>0</v>
      </c>
      <c r="T443" s="13" t="str">
        <f t="shared" si="37"/>
        <v>Não</v>
      </c>
      <c r="U443" s="13" t="str">
        <f t="shared" si="38"/>
        <v>Sim</v>
      </c>
      <c r="V443" s="13" t="str">
        <f t="shared" si="39"/>
        <v>Não</v>
      </c>
      <c r="W443" s="13" t="str">
        <f t="shared" si="40"/>
        <v>Sim</v>
      </c>
      <c r="X443" s="13" t="str">
        <f t="shared" si="41"/>
        <v>Não</v>
      </c>
      <c r="Y443" s="13" t="str">
        <f t="shared" si="42"/>
        <v>Sim</v>
      </c>
    </row>
    <row r="444" spans="1:25">
      <c r="A444" s="9">
        <v>292010</v>
      </c>
      <c r="B444" s="13">
        <f>IFERROR(VLOOKUP(A444,[1]Monitoramento_Base_somente_Said!$A:$J,5,FALSE),0)</f>
        <v>34124</v>
      </c>
      <c r="C444" s="13">
        <f>IFERROR(VLOOKUP(A444,[1]Monitoramento_Base_somente_Said!$A:$J,6,FALSE),0)</f>
        <v>122758968</v>
      </c>
      <c r="D444" s="13">
        <f>IFERROR(VLOOKUP(A444,[1]Monitoramento_Base_somente_Said!$A:$J,7,FALSE),0)</f>
        <v>67206</v>
      </c>
      <c r="E444" s="13">
        <f>IFERROR(VLOOKUP(A444,[1]Monitoramento_Base_somente_Said!$A:$J,8,FALSE),0)</f>
        <v>118933137</v>
      </c>
      <c r="F444" s="13">
        <f>IFERROR(VLOOKUP(A444,[1]Monitoramento_Base_somente_Said!$A:$J,9,FALSE),0)</f>
        <v>0</v>
      </c>
      <c r="G444" s="13">
        <f>IFERROR(VLOOKUP(A444,[1]Monitoramento_Base_somente_Said!$A:$J,10,FALSE),0)</f>
        <v>54859601</v>
      </c>
      <c r="H444" s="13">
        <f>IFERROR(VLOOKUP(A444,[2]Sheet1!$A:$I,4,FALSE),0)</f>
        <v>0</v>
      </c>
      <c r="I444" s="13">
        <f>IFERROR(VLOOKUP(A444,[2]Sheet1!$A:$I,5,FALSE),0)</f>
        <v>0</v>
      </c>
      <c r="J444" s="13">
        <f>IFERROR(VLOOKUP(A444,[2]Sheet1!$A:$I,6,FALSE),0)</f>
        <v>0</v>
      </c>
      <c r="K444" s="13">
        <f>IFERROR(VLOOKUP(A444,[2]Sheet1!$A:$I,7,FALSE),0)</f>
        <v>0</v>
      </c>
      <c r="L444" s="13">
        <f>IFERROR(VLOOKUP(A444,[2]Sheet1!$A:$I,8,FALSE),0)</f>
        <v>0</v>
      </c>
      <c r="M444" s="13">
        <f>IFERROR(VLOOKUP(A444,[2]Sheet1!$A:$I,9,FALSE),0)</f>
        <v>0</v>
      </c>
      <c r="N444" s="13">
        <f>IFERROR(VLOOKUP(A444,[3]Sheet1!$A:$G,2,FALSE),0)</f>
        <v>0</v>
      </c>
      <c r="O444" s="13">
        <f>IFERROR(VLOOKUP(A444,[3]Sheet1!$A:$G,3,FALSE),0)</f>
        <v>0</v>
      </c>
      <c r="P444" s="13">
        <f>IFERROR(VLOOKUP(A444,[3]Sheet1!$A:$G,4,FALSE),0)</f>
        <v>0</v>
      </c>
      <c r="Q444" s="13">
        <f>IFERROR(VLOOKUP(A444,[3]Sheet1!$A:$G,5,FALSE),0)</f>
        <v>0</v>
      </c>
      <c r="R444" s="13">
        <f>IFERROR(VLOOKUP(A444,[3]Sheet1!$A:$H,6,FALSE),0)</f>
        <v>0</v>
      </c>
      <c r="S444" s="13">
        <f>IFERROR(VLOOKUP(A444,[3]Sheet1!$A:$I,7,FALSE),0)</f>
        <v>0</v>
      </c>
      <c r="T444" s="13" t="str">
        <f t="shared" si="37"/>
        <v>Sim</v>
      </c>
      <c r="U444" s="13" t="str">
        <f t="shared" si="38"/>
        <v>Sim</v>
      </c>
      <c r="V444" s="13" t="str">
        <f t="shared" si="39"/>
        <v>Sim</v>
      </c>
      <c r="W444" s="13" t="str">
        <f t="shared" si="40"/>
        <v>Sim</v>
      </c>
      <c r="X444" s="13" t="str">
        <f t="shared" si="41"/>
        <v>Não</v>
      </c>
      <c r="Y444" s="13" t="str">
        <f t="shared" si="42"/>
        <v>Sim</v>
      </c>
    </row>
    <row r="445" spans="1:25">
      <c r="A445" s="9">
        <v>292020</v>
      </c>
      <c r="B445" s="13">
        <f>IFERROR(VLOOKUP(A445,[1]Monitoramento_Base_somente_Said!$A:$J,5,FALSE),0)</f>
        <v>0</v>
      </c>
      <c r="C445" s="13">
        <f>IFERROR(VLOOKUP(A445,[1]Monitoramento_Base_somente_Said!$A:$J,6,FALSE),0)</f>
        <v>2381823</v>
      </c>
      <c r="D445" s="13">
        <f>IFERROR(VLOOKUP(A445,[1]Monitoramento_Base_somente_Said!$A:$J,7,FALSE),0)</f>
        <v>0</v>
      </c>
      <c r="E445" s="13">
        <f>IFERROR(VLOOKUP(A445,[1]Monitoramento_Base_somente_Said!$A:$J,8,FALSE),0)</f>
        <v>2228157</v>
      </c>
      <c r="F445" s="13">
        <f>IFERROR(VLOOKUP(A445,[1]Monitoramento_Base_somente_Said!$A:$J,9,FALSE),0)</f>
        <v>0</v>
      </c>
      <c r="G445" s="13">
        <f>IFERROR(VLOOKUP(A445,[1]Monitoramento_Base_somente_Said!$A:$J,10,FALSE),0)</f>
        <v>921996</v>
      </c>
      <c r="H445" s="13">
        <f>IFERROR(VLOOKUP(A445,[2]Sheet1!$A:$I,4,FALSE),0)</f>
        <v>0</v>
      </c>
      <c r="I445" s="13">
        <f>IFERROR(VLOOKUP(A445,[2]Sheet1!$A:$I,5,FALSE),0)</f>
        <v>0</v>
      </c>
      <c r="J445" s="13">
        <f>IFERROR(VLOOKUP(A445,[2]Sheet1!$A:$I,6,FALSE),0)</f>
        <v>0</v>
      </c>
      <c r="K445" s="13">
        <f>IFERROR(VLOOKUP(A445,[2]Sheet1!$A:$I,7,FALSE),0)</f>
        <v>0</v>
      </c>
      <c r="L445" s="13">
        <f>IFERROR(VLOOKUP(A445,[2]Sheet1!$A:$I,8,FALSE),0)</f>
        <v>0</v>
      </c>
      <c r="M445" s="13">
        <f>IFERROR(VLOOKUP(A445,[2]Sheet1!$A:$I,9,FALSE),0)</f>
        <v>0</v>
      </c>
      <c r="N445" s="13">
        <f>IFERROR(VLOOKUP(A445,[3]Sheet1!$A:$G,2,FALSE),0)</f>
        <v>0</v>
      </c>
      <c r="O445" s="13">
        <f>IFERROR(VLOOKUP(A445,[3]Sheet1!$A:$G,3,FALSE),0)</f>
        <v>0</v>
      </c>
      <c r="P445" s="13">
        <f>IFERROR(VLOOKUP(A445,[3]Sheet1!$A:$G,4,FALSE),0)</f>
        <v>0</v>
      </c>
      <c r="Q445" s="13">
        <f>IFERROR(VLOOKUP(A445,[3]Sheet1!$A:$G,5,FALSE),0)</f>
        <v>0</v>
      </c>
      <c r="R445" s="13">
        <f>IFERROR(VLOOKUP(A445,[3]Sheet1!$A:$H,6,FALSE),0)</f>
        <v>0</v>
      </c>
      <c r="S445" s="13">
        <f>IFERROR(VLOOKUP(A445,[3]Sheet1!$A:$I,7,FALSE),0)</f>
        <v>0</v>
      </c>
      <c r="T445" s="13" t="str">
        <f t="shared" si="37"/>
        <v>Não</v>
      </c>
      <c r="U445" s="13" t="str">
        <f t="shared" si="38"/>
        <v>Sim</v>
      </c>
      <c r="V445" s="13" t="str">
        <f t="shared" si="39"/>
        <v>Não</v>
      </c>
      <c r="W445" s="13" t="str">
        <f t="shared" si="40"/>
        <v>Sim</v>
      </c>
      <c r="X445" s="13" t="str">
        <f t="shared" si="41"/>
        <v>Não</v>
      </c>
      <c r="Y445" s="13" t="str">
        <f t="shared" si="42"/>
        <v>Sim</v>
      </c>
    </row>
    <row r="446" spans="1:25">
      <c r="A446" s="9">
        <v>292030</v>
      </c>
      <c r="B446" s="13">
        <f>IFERROR(VLOOKUP(A446,[1]Monitoramento_Base_somente_Said!$A:$J,5,FALSE),0)</f>
        <v>595637</v>
      </c>
      <c r="C446" s="13">
        <f>IFERROR(VLOOKUP(A446,[1]Monitoramento_Base_somente_Said!$A:$J,6,FALSE),0)</f>
        <v>16803389</v>
      </c>
      <c r="D446" s="13">
        <f>IFERROR(VLOOKUP(A446,[1]Monitoramento_Base_somente_Said!$A:$J,7,FALSE),0)</f>
        <v>6130</v>
      </c>
      <c r="E446" s="13">
        <f>IFERROR(VLOOKUP(A446,[1]Monitoramento_Base_somente_Said!$A:$J,8,FALSE),0)</f>
        <v>6512153</v>
      </c>
      <c r="F446" s="13">
        <f>IFERROR(VLOOKUP(A446,[1]Monitoramento_Base_somente_Said!$A:$J,9,FALSE),0)</f>
        <v>0</v>
      </c>
      <c r="G446" s="13">
        <f>IFERROR(VLOOKUP(A446,[1]Monitoramento_Base_somente_Said!$A:$J,10,FALSE),0)</f>
        <v>2607133</v>
      </c>
      <c r="H446" s="13">
        <f>IFERROR(VLOOKUP(A446,[2]Sheet1!$A:$I,4,FALSE),0)</f>
        <v>0</v>
      </c>
      <c r="I446" s="13">
        <f>IFERROR(VLOOKUP(A446,[2]Sheet1!$A:$I,5,FALSE),0)</f>
        <v>0</v>
      </c>
      <c r="J446" s="13">
        <f>IFERROR(VLOOKUP(A446,[2]Sheet1!$A:$I,6,FALSE),0)</f>
        <v>0</v>
      </c>
      <c r="K446" s="13">
        <f>IFERROR(VLOOKUP(A446,[2]Sheet1!$A:$I,7,FALSE),0)</f>
        <v>0</v>
      </c>
      <c r="L446" s="13">
        <f>IFERROR(VLOOKUP(A446,[2]Sheet1!$A:$I,8,FALSE),0)</f>
        <v>0</v>
      </c>
      <c r="M446" s="13">
        <f>IFERROR(VLOOKUP(A446,[2]Sheet1!$A:$I,9,FALSE),0)</f>
        <v>0</v>
      </c>
      <c r="N446" s="13">
        <f>IFERROR(VLOOKUP(A446,[3]Sheet1!$A:$G,2,FALSE),0)</f>
        <v>0</v>
      </c>
      <c r="O446" s="13">
        <f>IFERROR(VLOOKUP(A446,[3]Sheet1!$A:$G,3,FALSE),0)</f>
        <v>0</v>
      </c>
      <c r="P446" s="13">
        <f>IFERROR(VLOOKUP(A446,[3]Sheet1!$A:$G,4,FALSE),0)</f>
        <v>0</v>
      </c>
      <c r="Q446" s="13">
        <f>IFERROR(VLOOKUP(A446,[3]Sheet1!$A:$G,5,FALSE),0)</f>
        <v>0</v>
      </c>
      <c r="R446" s="13">
        <f>IFERROR(VLOOKUP(A446,[3]Sheet1!$A:$H,6,FALSE),0)</f>
        <v>0</v>
      </c>
      <c r="S446" s="13">
        <f>IFERROR(VLOOKUP(A446,[3]Sheet1!$A:$I,7,FALSE),0)</f>
        <v>0</v>
      </c>
      <c r="T446" s="13" t="str">
        <f t="shared" si="37"/>
        <v>Sim</v>
      </c>
      <c r="U446" s="13" t="str">
        <f t="shared" si="38"/>
        <v>Sim</v>
      </c>
      <c r="V446" s="13" t="str">
        <f t="shared" si="39"/>
        <v>Sim</v>
      </c>
      <c r="W446" s="13" t="str">
        <f t="shared" si="40"/>
        <v>Sim</v>
      </c>
      <c r="X446" s="13" t="str">
        <f t="shared" si="41"/>
        <v>Não</v>
      </c>
      <c r="Y446" s="13" t="str">
        <f t="shared" si="42"/>
        <v>Sim</v>
      </c>
    </row>
    <row r="447" spans="1:25">
      <c r="A447" s="9">
        <v>292040</v>
      </c>
      <c r="B447" s="13">
        <f>IFERROR(VLOOKUP(A447,[1]Monitoramento_Base_somente_Said!$A:$J,5,FALSE),0)</f>
        <v>0</v>
      </c>
      <c r="C447" s="13">
        <f>IFERROR(VLOOKUP(A447,[1]Monitoramento_Base_somente_Said!$A:$J,6,FALSE),0)</f>
        <v>48144829</v>
      </c>
      <c r="D447" s="13">
        <f>IFERROR(VLOOKUP(A447,[1]Monitoramento_Base_somente_Said!$A:$J,7,FALSE),0)</f>
        <v>0</v>
      </c>
      <c r="E447" s="13">
        <f>IFERROR(VLOOKUP(A447,[1]Monitoramento_Base_somente_Said!$A:$J,8,FALSE),0)</f>
        <v>45038711</v>
      </c>
      <c r="F447" s="13">
        <f>IFERROR(VLOOKUP(A447,[1]Monitoramento_Base_somente_Said!$A:$J,9,FALSE),0)</f>
        <v>0</v>
      </c>
      <c r="G447" s="13">
        <f>IFERROR(VLOOKUP(A447,[1]Monitoramento_Base_somente_Said!$A:$J,10,FALSE),0)</f>
        <v>18636708</v>
      </c>
      <c r="H447" s="13">
        <f>IFERROR(VLOOKUP(A447,[2]Sheet1!$A:$I,4,FALSE),0)</f>
        <v>0</v>
      </c>
      <c r="I447" s="13">
        <f>IFERROR(VLOOKUP(A447,[2]Sheet1!$A:$I,5,FALSE),0)</f>
        <v>0</v>
      </c>
      <c r="J447" s="13">
        <f>IFERROR(VLOOKUP(A447,[2]Sheet1!$A:$I,6,FALSE),0)</f>
        <v>0</v>
      </c>
      <c r="K447" s="13">
        <f>IFERROR(VLOOKUP(A447,[2]Sheet1!$A:$I,7,FALSE),0)</f>
        <v>0</v>
      </c>
      <c r="L447" s="13">
        <f>IFERROR(VLOOKUP(A447,[2]Sheet1!$A:$I,8,FALSE),0)</f>
        <v>0</v>
      </c>
      <c r="M447" s="13">
        <f>IFERROR(VLOOKUP(A447,[2]Sheet1!$A:$I,9,FALSE),0)</f>
        <v>0</v>
      </c>
      <c r="N447" s="13">
        <f>IFERROR(VLOOKUP(A447,[3]Sheet1!$A:$G,2,FALSE),0)</f>
        <v>0</v>
      </c>
      <c r="O447" s="13">
        <f>IFERROR(VLOOKUP(A447,[3]Sheet1!$A:$G,3,FALSE),0)</f>
        <v>0</v>
      </c>
      <c r="P447" s="13">
        <f>IFERROR(VLOOKUP(A447,[3]Sheet1!$A:$G,4,FALSE),0)</f>
        <v>0</v>
      </c>
      <c r="Q447" s="13">
        <f>IFERROR(VLOOKUP(A447,[3]Sheet1!$A:$G,5,FALSE),0)</f>
        <v>0</v>
      </c>
      <c r="R447" s="13">
        <f>IFERROR(VLOOKUP(A447,[3]Sheet1!$A:$H,6,FALSE),0)</f>
        <v>0</v>
      </c>
      <c r="S447" s="13">
        <f>IFERROR(VLOOKUP(A447,[3]Sheet1!$A:$I,7,FALSE),0)</f>
        <v>0</v>
      </c>
      <c r="T447" s="13" t="str">
        <f t="shared" si="37"/>
        <v>Não</v>
      </c>
      <c r="U447" s="13" t="str">
        <f t="shared" si="38"/>
        <v>Sim</v>
      </c>
      <c r="V447" s="13" t="str">
        <f t="shared" si="39"/>
        <v>Não</v>
      </c>
      <c r="W447" s="13" t="str">
        <f t="shared" si="40"/>
        <v>Sim</v>
      </c>
      <c r="X447" s="13" t="str">
        <f t="shared" si="41"/>
        <v>Não</v>
      </c>
      <c r="Y447" s="13" t="str">
        <f t="shared" si="42"/>
        <v>Sim</v>
      </c>
    </row>
    <row r="448" spans="1:25">
      <c r="A448" s="9">
        <v>292045</v>
      </c>
      <c r="B448" s="13">
        <f>IFERROR(VLOOKUP(A448,[1]Monitoramento_Base_somente_Said!$A:$J,5,FALSE),0)</f>
        <v>0</v>
      </c>
      <c r="C448" s="13">
        <f>IFERROR(VLOOKUP(A448,[1]Monitoramento_Base_somente_Said!$A:$J,6,FALSE),0)</f>
        <v>0</v>
      </c>
      <c r="D448" s="13">
        <f>IFERROR(VLOOKUP(A448,[1]Monitoramento_Base_somente_Said!$A:$J,7,FALSE),0)</f>
        <v>0</v>
      </c>
      <c r="E448" s="13">
        <f>IFERROR(VLOOKUP(A448,[1]Monitoramento_Base_somente_Said!$A:$J,8,FALSE),0)</f>
        <v>0</v>
      </c>
      <c r="F448" s="13">
        <f>IFERROR(VLOOKUP(A448,[1]Monitoramento_Base_somente_Said!$A:$J,9,FALSE),0)</f>
        <v>0</v>
      </c>
      <c r="G448" s="13">
        <f>IFERROR(VLOOKUP(A448,[1]Monitoramento_Base_somente_Said!$A:$J,10,FALSE),0)</f>
        <v>0</v>
      </c>
      <c r="H448" s="13">
        <f>IFERROR(VLOOKUP(A448,[2]Sheet1!$A:$I,4,FALSE),0)</f>
        <v>0</v>
      </c>
      <c r="I448" s="13">
        <f>IFERROR(VLOOKUP(A448,[2]Sheet1!$A:$I,5,FALSE),0)</f>
        <v>0</v>
      </c>
      <c r="J448" s="13">
        <f>IFERROR(VLOOKUP(A448,[2]Sheet1!$A:$I,6,FALSE),0)</f>
        <v>0</v>
      </c>
      <c r="K448" s="13">
        <f>IFERROR(VLOOKUP(A448,[2]Sheet1!$A:$I,7,FALSE),0)</f>
        <v>0</v>
      </c>
      <c r="L448" s="13">
        <f>IFERROR(VLOOKUP(A448,[2]Sheet1!$A:$I,8,FALSE),0)</f>
        <v>0</v>
      </c>
      <c r="M448" s="13">
        <f>IFERROR(VLOOKUP(A448,[2]Sheet1!$A:$I,9,FALSE),0)</f>
        <v>0</v>
      </c>
      <c r="N448" s="13">
        <f>IFERROR(VLOOKUP(A448,[3]Sheet1!$A:$G,2,FALSE),0)</f>
        <v>0</v>
      </c>
      <c r="O448" s="13">
        <f>IFERROR(VLOOKUP(A448,[3]Sheet1!$A:$G,3,FALSE),0)</f>
        <v>0</v>
      </c>
      <c r="P448" s="13">
        <f>IFERROR(VLOOKUP(A448,[3]Sheet1!$A:$G,4,FALSE),0)</f>
        <v>0</v>
      </c>
      <c r="Q448" s="13">
        <f>IFERROR(VLOOKUP(A448,[3]Sheet1!$A:$G,5,FALSE),0)</f>
        <v>0</v>
      </c>
      <c r="R448" s="13">
        <f>IFERROR(VLOOKUP(A448,[3]Sheet1!$A:$H,6,FALSE),0)</f>
        <v>0</v>
      </c>
      <c r="S448" s="13">
        <f>IFERROR(VLOOKUP(A448,[3]Sheet1!$A:$I,7,FALSE),0)</f>
        <v>0</v>
      </c>
      <c r="T448" s="13" t="str">
        <f t="shared" si="37"/>
        <v>Não</v>
      </c>
      <c r="U448" s="13" t="str">
        <f t="shared" si="38"/>
        <v>Não</v>
      </c>
      <c r="V448" s="13" t="str">
        <f t="shared" si="39"/>
        <v>Não</v>
      </c>
      <c r="W448" s="13" t="str">
        <f t="shared" si="40"/>
        <v>Não</v>
      </c>
      <c r="X448" s="13" t="str">
        <f t="shared" si="41"/>
        <v>Não</v>
      </c>
      <c r="Y448" s="13" t="str">
        <f t="shared" si="42"/>
        <v>Não</v>
      </c>
    </row>
    <row r="449" spans="1:25">
      <c r="A449" s="19">
        <v>292050</v>
      </c>
      <c r="B449" s="13">
        <f>IFERROR(VLOOKUP(A449,[1]Monitoramento_Base_somente_Said!$A:$J,5,FALSE),0)</f>
        <v>147898</v>
      </c>
      <c r="C449" s="13">
        <f>IFERROR(VLOOKUP(A449,[1]Monitoramento_Base_somente_Said!$A:$J,6,FALSE),0)</f>
        <v>21147305</v>
      </c>
      <c r="D449" s="13">
        <f>IFERROR(VLOOKUP(A449,[1]Monitoramento_Base_somente_Said!$A:$J,7,FALSE),0)</f>
        <v>229750</v>
      </c>
      <c r="E449" s="13">
        <f>IFERROR(VLOOKUP(A449,[1]Monitoramento_Base_somente_Said!$A:$J,8,FALSE),0)</f>
        <v>19084380</v>
      </c>
      <c r="F449" s="13">
        <f>IFERROR(VLOOKUP(A449,[1]Monitoramento_Base_somente_Said!$A:$J,9,FALSE),0)</f>
        <v>110861</v>
      </c>
      <c r="G449" s="13">
        <f>IFERROR(VLOOKUP(A449,[1]Monitoramento_Base_somente_Said!$A:$J,10,FALSE),0)</f>
        <v>7348727</v>
      </c>
      <c r="H449" s="13">
        <f>IFERROR(VLOOKUP(A449,[2]Sheet1!$A:$I,4,FALSE),0)</f>
        <v>0</v>
      </c>
      <c r="I449" s="13">
        <f>IFERROR(VLOOKUP(A449,[2]Sheet1!$A:$I,5,FALSE),0)</f>
        <v>0</v>
      </c>
      <c r="J449" s="13">
        <f>IFERROR(VLOOKUP(A449,[2]Sheet1!$A:$I,6,FALSE),0)</f>
        <v>0</v>
      </c>
      <c r="K449" s="13">
        <f>IFERROR(VLOOKUP(A449,[2]Sheet1!$A:$I,7,FALSE),0)</f>
        <v>0</v>
      </c>
      <c r="L449" s="13">
        <f>IFERROR(VLOOKUP(A449,[2]Sheet1!$A:$I,8,FALSE),0)</f>
        <v>0</v>
      </c>
      <c r="M449" s="13">
        <f>IFERROR(VLOOKUP(A449,[2]Sheet1!$A:$I,9,FALSE),0)</f>
        <v>0</v>
      </c>
      <c r="N449" s="13">
        <f>IFERROR(VLOOKUP(A449,[3]Sheet1!$A:$G,2,FALSE),0)</f>
        <v>0</v>
      </c>
      <c r="O449" s="13">
        <f>IFERROR(VLOOKUP(A449,[3]Sheet1!$A:$G,3,FALSE),0)</f>
        <v>0</v>
      </c>
      <c r="P449" s="13">
        <f>IFERROR(VLOOKUP(A449,[3]Sheet1!$A:$G,4,FALSE),0)</f>
        <v>0</v>
      </c>
      <c r="Q449" s="13">
        <f>IFERROR(VLOOKUP(A449,[3]Sheet1!$A:$G,5,FALSE),0)</f>
        <v>0</v>
      </c>
      <c r="R449" s="13">
        <f>IFERROR(VLOOKUP(A449,[3]Sheet1!$A:$H,6,FALSE),0)</f>
        <v>0</v>
      </c>
      <c r="S449" s="13">
        <f>IFERROR(VLOOKUP(A449,[3]Sheet1!$A:$I,7,FALSE),0)</f>
        <v>0</v>
      </c>
      <c r="T449" s="13" t="str">
        <f t="shared" si="37"/>
        <v>Sim</v>
      </c>
      <c r="U449" s="13" t="str">
        <f t="shared" si="38"/>
        <v>Sim</v>
      </c>
      <c r="V449" s="13" t="str">
        <f t="shared" si="39"/>
        <v>Sim</v>
      </c>
      <c r="W449" s="13" t="str">
        <f t="shared" si="40"/>
        <v>Sim</v>
      </c>
      <c r="X449" s="13" t="str">
        <f t="shared" si="41"/>
        <v>Sim</v>
      </c>
      <c r="Y449" s="13" t="str">
        <f t="shared" si="42"/>
        <v>Sim</v>
      </c>
    </row>
    <row r="450" spans="1:25">
      <c r="A450" s="9">
        <v>292060</v>
      </c>
      <c r="B450" s="13">
        <f>IFERROR(VLOOKUP(A450,[1]Monitoramento_Base_somente_Said!$A:$J,5,FALSE),0)</f>
        <v>0</v>
      </c>
      <c r="C450" s="13">
        <f>IFERROR(VLOOKUP(A450,[1]Monitoramento_Base_somente_Said!$A:$J,6,FALSE),0)</f>
        <v>51856180</v>
      </c>
      <c r="D450" s="13">
        <f>IFERROR(VLOOKUP(A450,[1]Monitoramento_Base_somente_Said!$A:$J,7,FALSE),0)</f>
        <v>0</v>
      </c>
      <c r="E450" s="13">
        <f>IFERROR(VLOOKUP(A450,[1]Monitoramento_Base_somente_Said!$A:$J,8,FALSE),0)</f>
        <v>48510620</v>
      </c>
      <c r="F450" s="13">
        <f>IFERROR(VLOOKUP(A450,[1]Monitoramento_Base_somente_Said!$A:$J,9,FALSE),0)</f>
        <v>0</v>
      </c>
      <c r="G450" s="13">
        <f>IFERROR(VLOOKUP(A450,[1]Monitoramento_Base_somente_Said!$A:$J,10,FALSE),0)</f>
        <v>20073360</v>
      </c>
      <c r="H450" s="13">
        <f>IFERROR(VLOOKUP(A450,[2]Sheet1!$A:$I,4,FALSE),0)</f>
        <v>0</v>
      </c>
      <c r="I450" s="13">
        <f>IFERROR(VLOOKUP(A450,[2]Sheet1!$A:$I,5,FALSE),0)</f>
        <v>0</v>
      </c>
      <c r="J450" s="13">
        <f>IFERROR(VLOOKUP(A450,[2]Sheet1!$A:$I,6,FALSE),0)</f>
        <v>0</v>
      </c>
      <c r="K450" s="13">
        <f>IFERROR(VLOOKUP(A450,[2]Sheet1!$A:$I,7,FALSE),0)</f>
        <v>0</v>
      </c>
      <c r="L450" s="13">
        <f>IFERROR(VLOOKUP(A450,[2]Sheet1!$A:$I,8,FALSE),0)</f>
        <v>0</v>
      </c>
      <c r="M450" s="13">
        <f>IFERROR(VLOOKUP(A450,[2]Sheet1!$A:$I,9,FALSE),0)</f>
        <v>0</v>
      </c>
      <c r="N450" s="13">
        <f>IFERROR(VLOOKUP(A450,[3]Sheet1!$A:$G,2,FALSE),0)</f>
        <v>0</v>
      </c>
      <c r="O450" s="13">
        <f>IFERROR(VLOOKUP(A450,[3]Sheet1!$A:$G,3,FALSE),0)</f>
        <v>0</v>
      </c>
      <c r="P450" s="13">
        <f>IFERROR(VLOOKUP(A450,[3]Sheet1!$A:$G,4,FALSE),0)</f>
        <v>0</v>
      </c>
      <c r="Q450" s="13">
        <f>IFERROR(VLOOKUP(A450,[3]Sheet1!$A:$G,5,FALSE),0)</f>
        <v>0</v>
      </c>
      <c r="R450" s="13">
        <f>IFERROR(VLOOKUP(A450,[3]Sheet1!$A:$H,6,FALSE),0)</f>
        <v>0</v>
      </c>
      <c r="S450" s="13">
        <f>IFERROR(VLOOKUP(A450,[3]Sheet1!$A:$I,7,FALSE),0)</f>
        <v>0</v>
      </c>
      <c r="T450" s="13" t="str">
        <f t="shared" si="37"/>
        <v>Não</v>
      </c>
      <c r="U450" s="13" t="str">
        <f t="shared" si="38"/>
        <v>Sim</v>
      </c>
      <c r="V450" s="13" t="str">
        <f t="shared" si="39"/>
        <v>Não</v>
      </c>
      <c r="W450" s="13" t="str">
        <f t="shared" si="40"/>
        <v>Sim</v>
      </c>
      <c r="X450" s="13" t="str">
        <f t="shared" si="41"/>
        <v>Não</v>
      </c>
      <c r="Y450" s="13" t="str">
        <f t="shared" si="42"/>
        <v>Sim</v>
      </c>
    </row>
    <row r="451" spans="1:25">
      <c r="A451" s="19">
        <v>292070</v>
      </c>
      <c r="B451" s="13">
        <f>IFERROR(VLOOKUP(A451,[1]Monitoramento_Base_somente_Said!$A:$J,5,FALSE),0)</f>
        <v>0</v>
      </c>
      <c r="C451" s="13">
        <f>IFERROR(VLOOKUP(A451,[1]Monitoramento_Base_somente_Said!$A:$J,6,FALSE),0)</f>
        <v>5632173</v>
      </c>
      <c r="D451" s="13">
        <f>IFERROR(VLOOKUP(A451,[1]Monitoramento_Base_somente_Said!$A:$J,7,FALSE),0)</f>
        <v>0</v>
      </c>
      <c r="E451" s="13">
        <f>IFERROR(VLOOKUP(A451,[1]Monitoramento_Base_somente_Said!$A:$J,8,FALSE),0)</f>
        <v>5268807</v>
      </c>
      <c r="F451" s="13">
        <f>IFERROR(VLOOKUP(A451,[1]Monitoramento_Base_somente_Said!$A:$J,9,FALSE),0)</f>
        <v>0</v>
      </c>
      <c r="G451" s="13">
        <f>IFERROR(VLOOKUP(A451,[1]Monitoramento_Base_somente_Said!$A:$J,10,FALSE),0)</f>
        <v>2180196</v>
      </c>
      <c r="H451" s="13">
        <f>IFERROR(VLOOKUP(A451,[2]Sheet1!$A:$I,4,FALSE),0)</f>
        <v>0</v>
      </c>
      <c r="I451" s="13">
        <f>IFERROR(VLOOKUP(A451,[2]Sheet1!$A:$I,5,FALSE),0)</f>
        <v>0</v>
      </c>
      <c r="J451" s="13">
        <f>IFERROR(VLOOKUP(A451,[2]Sheet1!$A:$I,6,FALSE),0)</f>
        <v>0</v>
      </c>
      <c r="K451" s="13">
        <f>IFERROR(VLOOKUP(A451,[2]Sheet1!$A:$I,7,FALSE),0)</f>
        <v>0</v>
      </c>
      <c r="L451" s="13">
        <f>IFERROR(VLOOKUP(A451,[2]Sheet1!$A:$I,8,FALSE),0)</f>
        <v>0</v>
      </c>
      <c r="M451" s="13">
        <f>IFERROR(VLOOKUP(A451,[2]Sheet1!$A:$I,9,FALSE),0)</f>
        <v>0</v>
      </c>
      <c r="N451" s="13">
        <f>IFERROR(VLOOKUP(A451,[3]Sheet1!$A:$G,2,FALSE),0)</f>
        <v>0</v>
      </c>
      <c r="O451" s="13">
        <f>IFERROR(VLOOKUP(A451,[3]Sheet1!$A:$G,3,FALSE),0)</f>
        <v>0</v>
      </c>
      <c r="P451" s="13">
        <f>IFERROR(VLOOKUP(A451,[3]Sheet1!$A:$G,4,FALSE),0)</f>
        <v>0</v>
      </c>
      <c r="Q451" s="13">
        <f>IFERROR(VLOOKUP(A451,[3]Sheet1!$A:$G,5,FALSE),0)</f>
        <v>0</v>
      </c>
      <c r="R451" s="13">
        <f>IFERROR(VLOOKUP(A451,[3]Sheet1!$A:$H,6,FALSE),0)</f>
        <v>0</v>
      </c>
      <c r="S451" s="13">
        <f>IFERROR(VLOOKUP(A451,[3]Sheet1!$A:$I,7,FALSE),0)</f>
        <v>0</v>
      </c>
      <c r="T451" s="13" t="str">
        <f t="shared" si="37"/>
        <v>Não</v>
      </c>
      <c r="U451" s="13" t="str">
        <f t="shared" si="38"/>
        <v>Sim</v>
      </c>
      <c r="V451" s="13" t="str">
        <f t="shared" si="39"/>
        <v>Não</v>
      </c>
      <c r="W451" s="13" t="str">
        <f t="shared" si="40"/>
        <v>Sim</v>
      </c>
      <c r="X451" s="13" t="str">
        <f t="shared" si="41"/>
        <v>Não</v>
      </c>
      <c r="Y451" s="13" t="str">
        <f t="shared" si="42"/>
        <v>Sim</v>
      </c>
    </row>
    <row r="452" spans="1:25">
      <c r="A452" s="9">
        <v>292080</v>
      </c>
      <c r="B452" s="13">
        <f>IFERROR(VLOOKUP(A452,[1]Monitoramento_Base_somente_Said!$A:$J,5,FALSE),0)</f>
        <v>47215</v>
      </c>
      <c r="C452" s="13">
        <f>IFERROR(VLOOKUP(A452,[1]Monitoramento_Base_somente_Said!$A:$J,6,FALSE),0)</f>
        <v>60749560</v>
      </c>
      <c r="D452" s="13">
        <f>IFERROR(VLOOKUP(A452,[1]Monitoramento_Base_somente_Said!$A:$J,7,FALSE),0)</f>
        <v>2149</v>
      </c>
      <c r="E452" s="13">
        <f>IFERROR(VLOOKUP(A452,[1]Monitoramento_Base_somente_Said!$A:$J,8,FALSE),0)</f>
        <v>57852993</v>
      </c>
      <c r="F452" s="13">
        <f>IFERROR(VLOOKUP(A452,[1]Monitoramento_Base_somente_Said!$A:$J,9,FALSE),0)</f>
        <v>178</v>
      </c>
      <c r="G452" s="13">
        <f>IFERROR(VLOOKUP(A452,[1]Monitoramento_Base_somente_Said!$A:$J,10,FALSE),0)</f>
        <v>23961208</v>
      </c>
      <c r="H452" s="13">
        <f>IFERROR(VLOOKUP(A452,[2]Sheet1!$A:$I,4,FALSE),0)</f>
        <v>0</v>
      </c>
      <c r="I452" s="13">
        <f>IFERROR(VLOOKUP(A452,[2]Sheet1!$A:$I,5,FALSE),0)</f>
        <v>0</v>
      </c>
      <c r="J452" s="13">
        <f>IFERROR(VLOOKUP(A452,[2]Sheet1!$A:$I,6,FALSE),0)</f>
        <v>0</v>
      </c>
      <c r="K452" s="13">
        <f>IFERROR(VLOOKUP(A452,[2]Sheet1!$A:$I,7,FALSE),0)</f>
        <v>0</v>
      </c>
      <c r="L452" s="13">
        <f>IFERROR(VLOOKUP(A452,[2]Sheet1!$A:$I,8,FALSE),0)</f>
        <v>0</v>
      </c>
      <c r="M452" s="13">
        <f>IFERROR(VLOOKUP(A452,[2]Sheet1!$A:$I,9,FALSE),0)</f>
        <v>0</v>
      </c>
      <c r="N452" s="13">
        <f>IFERROR(VLOOKUP(A452,[3]Sheet1!$A:$G,2,FALSE),0)</f>
        <v>0</v>
      </c>
      <c r="O452" s="13">
        <f>IFERROR(VLOOKUP(A452,[3]Sheet1!$A:$G,3,FALSE),0)</f>
        <v>0</v>
      </c>
      <c r="P452" s="13">
        <f>IFERROR(VLOOKUP(A452,[3]Sheet1!$A:$G,4,FALSE),0)</f>
        <v>0</v>
      </c>
      <c r="Q452" s="13">
        <f>IFERROR(VLOOKUP(A452,[3]Sheet1!$A:$G,5,FALSE),0)</f>
        <v>0</v>
      </c>
      <c r="R452" s="13">
        <f>IFERROR(VLOOKUP(A452,[3]Sheet1!$A:$H,6,FALSE),0)</f>
        <v>0</v>
      </c>
      <c r="S452" s="13">
        <f>IFERROR(VLOOKUP(A452,[3]Sheet1!$A:$I,7,FALSE),0)</f>
        <v>0</v>
      </c>
      <c r="T452" s="13" t="str">
        <f t="shared" si="37"/>
        <v>Sim</v>
      </c>
      <c r="U452" s="13" t="str">
        <f t="shared" si="38"/>
        <v>Sim</v>
      </c>
      <c r="V452" s="13" t="str">
        <f t="shared" si="39"/>
        <v>Sim</v>
      </c>
      <c r="W452" s="13" t="str">
        <f t="shared" si="40"/>
        <v>Sim</v>
      </c>
      <c r="X452" s="13" t="str">
        <f t="shared" si="41"/>
        <v>Sim</v>
      </c>
      <c r="Y452" s="13" t="str">
        <f t="shared" si="42"/>
        <v>Sim</v>
      </c>
    </row>
    <row r="453" spans="1:25">
      <c r="A453" s="19">
        <v>292090</v>
      </c>
      <c r="B453" s="13">
        <f>IFERROR(VLOOKUP(A453,[1]Monitoramento_Base_somente_Said!$A:$J,5,FALSE),0)</f>
        <v>38371</v>
      </c>
      <c r="C453" s="13">
        <f>IFERROR(VLOOKUP(A453,[1]Monitoramento_Base_somente_Said!$A:$J,6,FALSE),0)</f>
        <v>13113422</v>
      </c>
      <c r="D453" s="13">
        <f>IFERROR(VLOOKUP(A453,[1]Monitoramento_Base_somente_Said!$A:$J,7,FALSE),0)</f>
        <v>17603</v>
      </c>
      <c r="E453" s="13">
        <f>IFERROR(VLOOKUP(A453,[1]Monitoramento_Base_somente_Said!$A:$J,8,FALSE),0)</f>
        <v>14791263</v>
      </c>
      <c r="F453" s="13">
        <f>IFERROR(VLOOKUP(A453,[1]Monitoramento_Base_somente_Said!$A:$J,9,FALSE),0)</f>
        <v>0</v>
      </c>
      <c r="G453" s="13">
        <f>IFERROR(VLOOKUP(A453,[1]Monitoramento_Base_somente_Said!$A:$J,10,FALSE),0)</f>
        <v>7610752</v>
      </c>
      <c r="H453" s="13">
        <f>IFERROR(VLOOKUP(A453,[2]Sheet1!$A:$I,4,FALSE),0)</f>
        <v>0</v>
      </c>
      <c r="I453" s="13">
        <f>IFERROR(VLOOKUP(A453,[2]Sheet1!$A:$I,5,FALSE),0)</f>
        <v>0</v>
      </c>
      <c r="J453" s="13">
        <f>IFERROR(VLOOKUP(A453,[2]Sheet1!$A:$I,6,FALSE),0)</f>
        <v>0</v>
      </c>
      <c r="K453" s="13">
        <f>IFERROR(VLOOKUP(A453,[2]Sheet1!$A:$I,7,FALSE),0)</f>
        <v>0</v>
      </c>
      <c r="L453" s="13">
        <f>IFERROR(VLOOKUP(A453,[2]Sheet1!$A:$I,8,FALSE),0)</f>
        <v>0</v>
      </c>
      <c r="M453" s="13">
        <f>IFERROR(VLOOKUP(A453,[2]Sheet1!$A:$I,9,FALSE),0)</f>
        <v>0</v>
      </c>
      <c r="N453" s="13">
        <f>IFERROR(VLOOKUP(A453,[3]Sheet1!$A:$G,2,FALSE),0)</f>
        <v>0</v>
      </c>
      <c r="O453" s="13">
        <f>IFERROR(VLOOKUP(A453,[3]Sheet1!$A:$G,3,FALSE),0)</f>
        <v>0</v>
      </c>
      <c r="P453" s="13">
        <f>IFERROR(VLOOKUP(A453,[3]Sheet1!$A:$G,4,FALSE),0)</f>
        <v>0</v>
      </c>
      <c r="Q453" s="13">
        <f>IFERROR(VLOOKUP(A453,[3]Sheet1!$A:$G,5,FALSE),0)</f>
        <v>0</v>
      </c>
      <c r="R453" s="13">
        <f>IFERROR(VLOOKUP(A453,[3]Sheet1!$A:$H,6,FALSE),0)</f>
        <v>0</v>
      </c>
      <c r="S453" s="13">
        <f>IFERROR(VLOOKUP(A453,[3]Sheet1!$A:$I,7,FALSE),0)</f>
        <v>0</v>
      </c>
      <c r="T453" s="13" t="str">
        <f t="shared" si="37"/>
        <v>Sim</v>
      </c>
      <c r="U453" s="13" t="str">
        <f t="shared" si="38"/>
        <v>Sim</v>
      </c>
      <c r="V453" s="13" t="str">
        <f t="shared" si="39"/>
        <v>Sim</v>
      </c>
      <c r="W453" s="13" t="str">
        <f t="shared" si="40"/>
        <v>Sim</v>
      </c>
      <c r="X453" s="13" t="str">
        <f t="shared" si="41"/>
        <v>Não</v>
      </c>
      <c r="Y453" s="13" t="str">
        <f t="shared" si="42"/>
        <v>Sim</v>
      </c>
    </row>
    <row r="454" spans="1:25">
      <c r="A454" s="9">
        <v>292100</v>
      </c>
      <c r="B454" s="13">
        <f>IFERROR(VLOOKUP(A454,[1]Monitoramento_Base_somente_Said!$A:$J,5,FALSE),0)</f>
        <v>0</v>
      </c>
      <c r="C454" s="13">
        <f>IFERROR(VLOOKUP(A454,[1]Monitoramento_Base_somente_Said!$A:$J,6,FALSE),0)</f>
        <v>0</v>
      </c>
      <c r="D454" s="13">
        <f>IFERROR(VLOOKUP(A454,[1]Monitoramento_Base_somente_Said!$A:$J,7,FALSE),0)</f>
        <v>0</v>
      </c>
      <c r="E454" s="13">
        <f>IFERROR(VLOOKUP(A454,[1]Monitoramento_Base_somente_Said!$A:$J,8,FALSE),0)</f>
        <v>0</v>
      </c>
      <c r="F454" s="13">
        <f>IFERROR(VLOOKUP(A454,[1]Monitoramento_Base_somente_Said!$A:$J,9,FALSE),0)</f>
        <v>0</v>
      </c>
      <c r="G454" s="13">
        <f>IFERROR(VLOOKUP(A454,[1]Monitoramento_Base_somente_Said!$A:$J,10,FALSE),0)</f>
        <v>0</v>
      </c>
      <c r="H454" s="13">
        <f>IFERROR(VLOOKUP(A454,[2]Sheet1!$A:$I,4,FALSE),0)</f>
        <v>0</v>
      </c>
      <c r="I454" s="13">
        <f>IFERROR(VLOOKUP(A454,[2]Sheet1!$A:$I,5,FALSE),0)</f>
        <v>0</v>
      </c>
      <c r="J454" s="13">
        <f>IFERROR(VLOOKUP(A454,[2]Sheet1!$A:$I,6,FALSE),0)</f>
        <v>0</v>
      </c>
      <c r="K454" s="13">
        <f>IFERROR(VLOOKUP(A454,[2]Sheet1!$A:$I,7,FALSE),0)</f>
        <v>0</v>
      </c>
      <c r="L454" s="13">
        <f>IFERROR(VLOOKUP(A454,[2]Sheet1!$A:$I,8,FALSE),0)</f>
        <v>0</v>
      </c>
      <c r="M454" s="13">
        <f>IFERROR(VLOOKUP(A454,[2]Sheet1!$A:$I,9,FALSE),0)</f>
        <v>0</v>
      </c>
      <c r="N454" s="13">
        <f>IFERROR(VLOOKUP(A454,[3]Sheet1!$A:$G,2,FALSE),0)</f>
        <v>73525</v>
      </c>
      <c r="O454" s="13">
        <f>IFERROR(VLOOKUP(A454,[3]Sheet1!$A:$G,3,FALSE),0)</f>
        <v>82309753</v>
      </c>
      <c r="P454" s="13">
        <f>IFERROR(VLOOKUP(A454,[3]Sheet1!$A:$G,4,FALSE),0)</f>
        <v>28754</v>
      </c>
      <c r="Q454" s="13">
        <f>IFERROR(VLOOKUP(A454,[3]Sheet1!$A:$G,5,FALSE),0)</f>
        <v>84034103</v>
      </c>
      <c r="R454" s="13">
        <f>IFERROR(VLOOKUP(A454,[3]Sheet1!$A:$H,6,FALSE),0)</f>
        <v>15929</v>
      </c>
      <c r="S454" s="13">
        <f>IFERROR(VLOOKUP(A454,[3]Sheet1!$A:$I,7,FALSE),0)</f>
        <v>32157051</v>
      </c>
      <c r="T454" s="13" t="str">
        <f t="shared" ref="T454:T517" si="43">IF(B454+H454+N454&gt;0,"Sim","Não")</f>
        <v>Sim</v>
      </c>
      <c r="U454" s="13" t="str">
        <f t="shared" ref="U454:U517" si="44">IF(C454+I454+O454&gt;0,"Sim","Não")</f>
        <v>Sim</v>
      </c>
      <c r="V454" s="13" t="str">
        <f t="shared" ref="V454:V517" si="45">IF(D454+J454+P454&gt;0,"Sim","Não")</f>
        <v>Sim</v>
      </c>
      <c r="W454" s="13" t="str">
        <f t="shared" ref="W454:W517" si="46">IF(E454+K454+Q454&gt;0,"Sim","Não")</f>
        <v>Sim</v>
      </c>
      <c r="X454" s="13" t="str">
        <f t="shared" ref="X454:X517" si="47">IF(F454+L454+R454&gt;0,"Sim","Não")</f>
        <v>Sim</v>
      </c>
      <c r="Y454" s="13" t="str">
        <f t="shared" ref="Y454:Y517" si="48">IF(G454+M454+S454&gt;0,"Sim","Não")</f>
        <v>Sim</v>
      </c>
    </row>
    <row r="455" spans="1:25">
      <c r="A455" s="9">
        <v>292105</v>
      </c>
      <c r="B455" s="13">
        <f>IFERROR(VLOOKUP(A455,[1]Monitoramento_Base_somente_Said!$A:$J,5,FALSE),0)</f>
        <v>0</v>
      </c>
      <c r="C455" s="13">
        <f>IFERROR(VLOOKUP(A455,[1]Monitoramento_Base_somente_Said!$A:$J,6,FALSE),0)</f>
        <v>14239788</v>
      </c>
      <c r="D455" s="13">
        <f>IFERROR(VLOOKUP(A455,[1]Monitoramento_Base_somente_Said!$A:$J,7,FALSE),0)</f>
        <v>0</v>
      </c>
      <c r="E455" s="13">
        <f>IFERROR(VLOOKUP(A455,[1]Monitoramento_Base_somente_Said!$A:$J,8,FALSE),0)</f>
        <v>13321092</v>
      </c>
      <c r="F455" s="13">
        <f>IFERROR(VLOOKUP(A455,[1]Monitoramento_Base_somente_Said!$A:$J,9,FALSE),0)</f>
        <v>0</v>
      </c>
      <c r="G455" s="13">
        <f>IFERROR(VLOOKUP(A455,[1]Monitoramento_Base_somente_Said!$A:$J,10,FALSE),0)</f>
        <v>5512176</v>
      </c>
      <c r="H455" s="13">
        <f>IFERROR(VLOOKUP(A455,[2]Sheet1!$A:$I,4,FALSE),0)</f>
        <v>0</v>
      </c>
      <c r="I455" s="13">
        <f>IFERROR(VLOOKUP(A455,[2]Sheet1!$A:$I,5,FALSE),0)</f>
        <v>0</v>
      </c>
      <c r="J455" s="13">
        <f>IFERROR(VLOOKUP(A455,[2]Sheet1!$A:$I,6,FALSE),0)</f>
        <v>0</v>
      </c>
      <c r="K455" s="13">
        <f>IFERROR(VLOOKUP(A455,[2]Sheet1!$A:$I,7,FALSE),0)</f>
        <v>0</v>
      </c>
      <c r="L455" s="13">
        <f>IFERROR(VLOOKUP(A455,[2]Sheet1!$A:$I,8,FALSE),0)</f>
        <v>0</v>
      </c>
      <c r="M455" s="13">
        <f>IFERROR(VLOOKUP(A455,[2]Sheet1!$A:$I,9,FALSE),0)</f>
        <v>0</v>
      </c>
      <c r="N455" s="13">
        <f>IFERROR(VLOOKUP(A455,[3]Sheet1!$A:$G,2,FALSE),0)</f>
        <v>0</v>
      </c>
      <c r="O455" s="13">
        <f>IFERROR(VLOOKUP(A455,[3]Sheet1!$A:$G,3,FALSE),0)</f>
        <v>0</v>
      </c>
      <c r="P455" s="13">
        <f>IFERROR(VLOOKUP(A455,[3]Sheet1!$A:$G,4,FALSE),0)</f>
        <v>0</v>
      </c>
      <c r="Q455" s="13">
        <f>IFERROR(VLOOKUP(A455,[3]Sheet1!$A:$G,5,FALSE),0)</f>
        <v>0</v>
      </c>
      <c r="R455" s="13">
        <f>IFERROR(VLOOKUP(A455,[3]Sheet1!$A:$H,6,FALSE),0)</f>
        <v>0</v>
      </c>
      <c r="S455" s="13">
        <f>IFERROR(VLOOKUP(A455,[3]Sheet1!$A:$I,7,FALSE),0)</f>
        <v>0</v>
      </c>
      <c r="T455" s="13" t="str">
        <f t="shared" si="43"/>
        <v>Não</v>
      </c>
      <c r="U455" s="13" t="str">
        <f t="shared" si="44"/>
        <v>Sim</v>
      </c>
      <c r="V455" s="13" t="str">
        <f t="shared" si="45"/>
        <v>Não</v>
      </c>
      <c r="W455" s="13" t="str">
        <f t="shared" si="46"/>
        <v>Sim</v>
      </c>
      <c r="X455" s="13" t="str">
        <f t="shared" si="47"/>
        <v>Não</v>
      </c>
      <c r="Y455" s="13" t="str">
        <f t="shared" si="48"/>
        <v>Sim</v>
      </c>
    </row>
    <row r="456" spans="1:25">
      <c r="A456" s="9">
        <v>292110</v>
      </c>
      <c r="B456" s="13">
        <f>IFERROR(VLOOKUP(A456,[1]Monitoramento_Base_somente_Said!$A:$J,5,FALSE),0)</f>
        <v>0</v>
      </c>
      <c r="C456" s="13">
        <f>IFERROR(VLOOKUP(A456,[1]Monitoramento_Base_somente_Said!$A:$J,6,FALSE),0)</f>
        <v>73325261</v>
      </c>
      <c r="D456" s="13">
        <f>IFERROR(VLOOKUP(A456,[1]Monitoramento_Base_somente_Said!$A:$J,7,FALSE),0)</f>
        <v>0</v>
      </c>
      <c r="E456" s="13">
        <f>IFERROR(VLOOKUP(A456,[1]Monitoramento_Base_somente_Said!$A:$J,8,FALSE),0)</f>
        <v>68594599</v>
      </c>
      <c r="F456" s="13">
        <f>IFERROR(VLOOKUP(A456,[1]Monitoramento_Base_somente_Said!$A:$J,9,FALSE),0)</f>
        <v>0</v>
      </c>
      <c r="G456" s="13">
        <f>IFERROR(VLOOKUP(A456,[1]Monitoramento_Base_somente_Said!$A:$J,10,FALSE),0)</f>
        <v>28383972</v>
      </c>
      <c r="H456" s="13">
        <f>IFERROR(VLOOKUP(A456,[2]Sheet1!$A:$I,4,FALSE),0)</f>
        <v>0</v>
      </c>
      <c r="I456" s="13">
        <f>IFERROR(VLOOKUP(A456,[2]Sheet1!$A:$I,5,FALSE),0)</f>
        <v>0</v>
      </c>
      <c r="J456" s="13">
        <f>IFERROR(VLOOKUP(A456,[2]Sheet1!$A:$I,6,FALSE),0)</f>
        <v>0</v>
      </c>
      <c r="K456" s="13">
        <f>IFERROR(VLOOKUP(A456,[2]Sheet1!$A:$I,7,FALSE),0)</f>
        <v>0</v>
      </c>
      <c r="L456" s="13">
        <f>IFERROR(VLOOKUP(A456,[2]Sheet1!$A:$I,8,FALSE),0)</f>
        <v>0</v>
      </c>
      <c r="M456" s="13">
        <f>IFERROR(VLOOKUP(A456,[2]Sheet1!$A:$I,9,FALSE),0)</f>
        <v>0</v>
      </c>
      <c r="N456" s="13">
        <f>IFERROR(VLOOKUP(A456,[3]Sheet1!$A:$G,2,FALSE),0)</f>
        <v>0</v>
      </c>
      <c r="O456" s="13">
        <f>IFERROR(VLOOKUP(A456,[3]Sheet1!$A:$G,3,FALSE),0)</f>
        <v>0</v>
      </c>
      <c r="P456" s="13">
        <f>IFERROR(VLOOKUP(A456,[3]Sheet1!$A:$G,4,FALSE),0)</f>
        <v>0</v>
      </c>
      <c r="Q456" s="13">
        <f>IFERROR(VLOOKUP(A456,[3]Sheet1!$A:$G,5,FALSE),0)</f>
        <v>0</v>
      </c>
      <c r="R456" s="13">
        <f>IFERROR(VLOOKUP(A456,[3]Sheet1!$A:$H,6,FALSE),0)</f>
        <v>0</v>
      </c>
      <c r="S456" s="13">
        <f>IFERROR(VLOOKUP(A456,[3]Sheet1!$A:$I,7,FALSE),0)</f>
        <v>0</v>
      </c>
      <c r="T456" s="13" t="str">
        <f t="shared" si="43"/>
        <v>Não</v>
      </c>
      <c r="U456" s="13" t="str">
        <f t="shared" si="44"/>
        <v>Sim</v>
      </c>
      <c r="V456" s="13" t="str">
        <f t="shared" si="45"/>
        <v>Não</v>
      </c>
      <c r="W456" s="13" t="str">
        <f t="shared" si="46"/>
        <v>Sim</v>
      </c>
      <c r="X456" s="13" t="str">
        <f t="shared" si="47"/>
        <v>Não</v>
      </c>
      <c r="Y456" s="13" t="str">
        <f t="shared" si="48"/>
        <v>Sim</v>
      </c>
    </row>
    <row r="457" spans="1:25">
      <c r="A457" s="9">
        <v>292120</v>
      </c>
      <c r="B457" s="13">
        <f>IFERROR(VLOOKUP(A457,[1]Monitoramento_Base_somente_Said!$A:$J,5,FALSE),0)</f>
        <v>162553</v>
      </c>
      <c r="C457" s="13">
        <f>IFERROR(VLOOKUP(A457,[1]Monitoramento_Base_somente_Said!$A:$J,6,FALSE),0)</f>
        <v>17111176</v>
      </c>
      <c r="D457" s="13">
        <f>IFERROR(VLOOKUP(A457,[1]Monitoramento_Base_somente_Said!$A:$J,7,FALSE),0)</f>
        <v>277378</v>
      </c>
      <c r="E457" s="13">
        <f>IFERROR(VLOOKUP(A457,[1]Monitoramento_Base_somente_Said!$A:$J,8,FALSE),0)</f>
        <v>23741786</v>
      </c>
      <c r="F457" s="13">
        <f>IFERROR(VLOOKUP(A457,[1]Monitoramento_Base_somente_Said!$A:$J,9,FALSE),0)</f>
        <v>33189</v>
      </c>
      <c r="G457" s="13">
        <f>IFERROR(VLOOKUP(A457,[1]Monitoramento_Base_somente_Said!$A:$J,10,FALSE),0)</f>
        <v>9822339</v>
      </c>
      <c r="H457" s="13">
        <f>IFERROR(VLOOKUP(A457,[2]Sheet1!$A:$I,4,FALSE),0)</f>
        <v>0</v>
      </c>
      <c r="I457" s="13">
        <f>IFERROR(VLOOKUP(A457,[2]Sheet1!$A:$I,5,FALSE),0)</f>
        <v>0</v>
      </c>
      <c r="J457" s="13">
        <f>IFERROR(VLOOKUP(A457,[2]Sheet1!$A:$I,6,FALSE),0)</f>
        <v>0</v>
      </c>
      <c r="K457" s="13">
        <f>IFERROR(VLOOKUP(A457,[2]Sheet1!$A:$I,7,FALSE),0)</f>
        <v>0</v>
      </c>
      <c r="L457" s="13">
        <f>IFERROR(VLOOKUP(A457,[2]Sheet1!$A:$I,8,FALSE),0)</f>
        <v>0</v>
      </c>
      <c r="M457" s="13">
        <f>IFERROR(VLOOKUP(A457,[2]Sheet1!$A:$I,9,FALSE),0)</f>
        <v>0</v>
      </c>
      <c r="N457" s="13">
        <f>IFERROR(VLOOKUP(A457,[3]Sheet1!$A:$G,2,FALSE),0)</f>
        <v>0</v>
      </c>
      <c r="O457" s="13">
        <f>IFERROR(VLOOKUP(A457,[3]Sheet1!$A:$G,3,FALSE),0)</f>
        <v>0</v>
      </c>
      <c r="P457" s="13">
        <f>IFERROR(VLOOKUP(A457,[3]Sheet1!$A:$G,4,FALSE),0)</f>
        <v>0</v>
      </c>
      <c r="Q457" s="13">
        <f>IFERROR(VLOOKUP(A457,[3]Sheet1!$A:$G,5,FALSE),0)</f>
        <v>0</v>
      </c>
      <c r="R457" s="13">
        <f>IFERROR(VLOOKUP(A457,[3]Sheet1!$A:$H,6,FALSE),0)</f>
        <v>0</v>
      </c>
      <c r="S457" s="13">
        <f>IFERROR(VLOOKUP(A457,[3]Sheet1!$A:$I,7,FALSE),0)</f>
        <v>0</v>
      </c>
      <c r="T457" s="13" t="str">
        <f t="shared" si="43"/>
        <v>Sim</v>
      </c>
      <c r="U457" s="13" t="str">
        <f t="shared" si="44"/>
        <v>Sim</v>
      </c>
      <c r="V457" s="13" t="str">
        <f t="shared" si="45"/>
        <v>Sim</v>
      </c>
      <c r="W457" s="13" t="str">
        <f t="shared" si="46"/>
        <v>Sim</v>
      </c>
      <c r="X457" s="13" t="str">
        <f t="shared" si="47"/>
        <v>Sim</v>
      </c>
      <c r="Y457" s="13" t="str">
        <f t="shared" si="48"/>
        <v>Sim</v>
      </c>
    </row>
    <row r="458" spans="1:25">
      <c r="A458" s="9">
        <v>292130</v>
      </c>
      <c r="B458" s="13">
        <f>IFERROR(VLOOKUP(A458,[1]Monitoramento_Base_somente_Said!$A:$J,5,FALSE),0)</f>
        <v>0</v>
      </c>
      <c r="C458" s="13">
        <f>IFERROR(VLOOKUP(A458,[1]Monitoramento_Base_somente_Said!$A:$J,6,FALSE),0)</f>
        <v>1505019</v>
      </c>
      <c r="D458" s="13">
        <f>IFERROR(VLOOKUP(A458,[1]Monitoramento_Base_somente_Said!$A:$J,7,FALSE),0)</f>
        <v>0</v>
      </c>
      <c r="E458" s="13">
        <f>IFERROR(VLOOKUP(A458,[1]Monitoramento_Base_somente_Said!$A:$J,8,FALSE),0)</f>
        <v>1407921</v>
      </c>
      <c r="F458" s="13">
        <f>IFERROR(VLOOKUP(A458,[1]Monitoramento_Base_somente_Said!$A:$J,9,FALSE),0)</f>
        <v>0</v>
      </c>
      <c r="G458" s="13">
        <f>IFERROR(VLOOKUP(A458,[1]Monitoramento_Base_somente_Said!$A:$J,10,FALSE),0)</f>
        <v>582588</v>
      </c>
      <c r="H458" s="13">
        <f>IFERROR(VLOOKUP(A458,[2]Sheet1!$A:$I,4,FALSE),0)</f>
        <v>0</v>
      </c>
      <c r="I458" s="13">
        <f>IFERROR(VLOOKUP(A458,[2]Sheet1!$A:$I,5,FALSE),0)</f>
        <v>0</v>
      </c>
      <c r="J458" s="13">
        <f>IFERROR(VLOOKUP(A458,[2]Sheet1!$A:$I,6,FALSE),0)</f>
        <v>0</v>
      </c>
      <c r="K458" s="13">
        <f>IFERROR(VLOOKUP(A458,[2]Sheet1!$A:$I,7,FALSE),0)</f>
        <v>0</v>
      </c>
      <c r="L458" s="13">
        <f>IFERROR(VLOOKUP(A458,[2]Sheet1!$A:$I,8,FALSE),0)</f>
        <v>0</v>
      </c>
      <c r="M458" s="13">
        <f>IFERROR(VLOOKUP(A458,[2]Sheet1!$A:$I,9,FALSE),0)</f>
        <v>0</v>
      </c>
      <c r="N458" s="13">
        <f>IFERROR(VLOOKUP(A458,[3]Sheet1!$A:$G,2,FALSE),0)</f>
        <v>0</v>
      </c>
      <c r="O458" s="13">
        <f>IFERROR(VLOOKUP(A458,[3]Sheet1!$A:$G,3,FALSE),0)</f>
        <v>0</v>
      </c>
      <c r="P458" s="13">
        <f>IFERROR(VLOOKUP(A458,[3]Sheet1!$A:$G,4,FALSE),0)</f>
        <v>0</v>
      </c>
      <c r="Q458" s="13">
        <f>IFERROR(VLOOKUP(A458,[3]Sheet1!$A:$G,5,FALSE),0)</f>
        <v>0</v>
      </c>
      <c r="R458" s="13">
        <f>IFERROR(VLOOKUP(A458,[3]Sheet1!$A:$H,6,FALSE),0)</f>
        <v>0</v>
      </c>
      <c r="S458" s="13">
        <f>IFERROR(VLOOKUP(A458,[3]Sheet1!$A:$I,7,FALSE),0)</f>
        <v>0</v>
      </c>
      <c r="T458" s="13" t="str">
        <f t="shared" si="43"/>
        <v>Não</v>
      </c>
      <c r="U458" s="13" t="str">
        <f t="shared" si="44"/>
        <v>Sim</v>
      </c>
      <c r="V458" s="13" t="str">
        <f t="shared" si="45"/>
        <v>Não</v>
      </c>
      <c r="W458" s="13" t="str">
        <f t="shared" si="46"/>
        <v>Sim</v>
      </c>
      <c r="X458" s="13" t="str">
        <f t="shared" si="47"/>
        <v>Não</v>
      </c>
      <c r="Y458" s="13" t="str">
        <f t="shared" si="48"/>
        <v>Sim</v>
      </c>
    </row>
    <row r="459" spans="1:25">
      <c r="A459" s="9">
        <v>292140</v>
      </c>
      <c r="B459" s="13">
        <f>IFERROR(VLOOKUP(A459,[1]Monitoramento_Base_somente_Said!$A:$J,5,FALSE),0)</f>
        <v>168800</v>
      </c>
      <c r="C459" s="13">
        <f>IFERROR(VLOOKUP(A459,[1]Monitoramento_Base_somente_Said!$A:$J,6,FALSE),0)</f>
        <v>18244298</v>
      </c>
      <c r="D459" s="13">
        <f>IFERROR(VLOOKUP(A459,[1]Monitoramento_Base_somente_Said!$A:$J,7,FALSE),0)</f>
        <v>0</v>
      </c>
      <c r="E459" s="13">
        <f>IFERROR(VLOOKUP(A459,[1]Monitoramento_Base_somente_Said!$A:$J,8,FALSE),0)</f>
        <v>17126331</v>
      </c>
      <c r="F459" s="13">
        <f>IFERROR(VLOOKUP(A459,[1]Monitoramento_Base_somente_Said!$A:$J,9,FALSE),0)</f>
        <v>0</v>
      </c>
      <c r="G459" s="13">
        <f>IFERROR(VLOOKUP(A459,[1]Monitoramento_Base_somente_Said!$A:$J,10,FALSE),0)</f>
        <v>7062072</v>
      </c>
      <c r="H459" s="13">
        <f>IFERROR(VLOOKUP(A459,[2]Sheet1!$A:$I,4,FALSE),0)</f>
        <v>0</v>
      </c>
      <c r="I459" s="13">
        <f>IFERROR(VLOOKUP(A459,[2]Sheet1!$A:$I,5,FALSE),0)</f>
        <v>0</v>
      </c>
      <c r="J459" s="13">
        <f>IFERROR(VLOOKUP(A459,[2]Sheet1!$A:$I,6,FALSE),0)</f>
        <v>0</v>
      </c>
      <c r="K459" s="13">
        <f>IFERROR(VLOOKUP(A459,[2]Sheet1!$A:$I,7,FALSE),0)</f>
        <v>0</v>
      </c>
      <c r="L459" s="13">
        <f>IFERROR(VLOOKUP(A459,[2]Sheet1!$A:$I,8,FALSE),0)</f>
        <v>0</v>
      </c>
      <c r="M459" s="13">
        <f>IFERROR(VLOOKUP(A459,[2]Sheet1!$A:$I,9,FALSE),0)</f>
        <v>0</v>
      </c>
      <c r="N459" s="13">
        <f>IFERROR(VLOOKUP(A459,[3]Sheet1!$A:$G,2,FALSE),0)</f>
        <v>0</v>
      </c>
      <c r="O459" s="13">
        <f>IFERROR(VLOOKUP(A459,[3]Sheet1!$A:$G,3,FALSE),0)</f>
        <v>0</v>
      </c>
      <c r="P459" s="13">
        <f>IFERROR(VLOOKUP(A459,[3]Sheet1!$A:$G,4,FALSE),0)</f>
        <v>0</v>
      </c>
      <c r="Q459" s="13">
        <f>IFERROR(VLOOKUP(A459,[3]Sheet1!$A:$G,5,FALSE),0)</f>
        <v>0</v>
      </c>
      <c r="R459" s="13">
        <f>IFERROR(VLOOKUP(A459,[3]Sheet1!$A:$H,6,FALSE),0)</f>
        <v>0</v>
      </c>
      <c r="S459" s="13">
        <f>IFERROR(VLOOKUP(A459,[3]Sheet1!$A:$I,7,FALSE),0)</f>
        <v>0</v>
      </c>
      <c r="T459" s="13" t="str">
        <f t="shared" si="43"/>
        <v>Sim</v>
      </c>
      <c r="U459" s="13" t="str">
        <f t="shared" si="44"/>
        <v>Sim</v>
      </c>
      <c r="V459" s="13" t="str">
        <f t="shared" si="45"/>
        <v>Não</v>
      </c>
      <c r="W459" s="13" t="str">
        <f t="shared" si="46"/>
        <v>Sim</v>
      </c>
      <c r="X459" s="13" t="str">
        <f t="shared" si="47"/>
        <v>Não</v>
      </c>
      <c r="Y459" s="13" t="str">
        <f t="shared" si="48"/>
        <v>Sim</v>
      </c>
    </row>
    <row r="460" spans="1:25">
      <c r="A460" s="9">
        <v>292145</v>
      </c>
      <c r="B460" s="13">
        <f>IFERROR(VLOOKUP(A460,[1]Monitoramento_Base_somente_Said!$A:$J,5,FALSE),0)</f>
        <v>152903</v>
      </c>
      <c r="C460" s="13">
        <f>IFERROR(VLOOKUP(A460,[1]Monitoramento_Base_somente_Said!$A:$J,6,FALSE),0)</f>
        <v>38999455</v>
      </c>
      <c r="D460" s="13">
        <f>IFERROR(VLOOKUP(A460,[1]Monitoramento_Base_somente_Said!$A:$J,7,FALSE),0)</f>
        <v>161126</v>
      </c>
      <c r="E460" s="13">
        <f>IFERROR(VLOOKUP(A460,[1]Monitoramento_Base_somente_Said!$A:$J,8,FALSE),0)</f>
        <v>36712053</v>
      </c>
      <c r="F460" s="13">
        <f>IFERROR(VLOOKUP(A460,[1]Monitoramento_Base_somente_Said!$A:$J,9,FALSE),0)</f>
        <v>4994</v>
      </c>
      <c r="G460" s="13">
        <f>IFERROR(VLOOKUP(A460,[1]Monitoramento_Base_somente_Said!$A:$J,10,FALSE),0)</f>
        <v>15829359</v>
      </c>
      <c r="H460" s="13">
        <f>IFERROR(VLOOKUP(A460,[2]Sheet1!$A:$I,4,FALSE),0)</f>
        <v>0</v>
      </c>
      <c r="I460" s="13">
        <f>IFERROR(VLOOKUP(A460,[2]Sheet1!$A:$I,5,FALSE),0)</f>
        <v>0</v>
      </c>
      <c r="J460" s="13">
        <f>IFERROR(VLOOKUP(A460,[2]Sheet1!$A:$I,6,FALSE),0)</f>
        <v>0</v>
      </c>
      <c r="K460" s="13">
        <f>IFERROR(VLOOKUP(A460,[2]Sheet1!$A:$I,7,FALSE),0)</f>
        <v>0</v>
      </c>
      <c r="L460" s="13">
        <f>IFERROR(VLOOKUP(A460,[2]Sheet1!$A:$I,8,FALSE),0)</f>
        <v>0</v>
      </c>
      <c r="M460" s="13">
        <f>IFERROR(VLOOKUP(A460,[2]Sheet1!$A:$I,9,FALSE),0)</f>
        <v>0</v>
      </c>
      <c r="N460" s="13">
        <f>IFERROR(VLOOKUP(A460,[3]Sheet1!$A:$G,2,FALSE),0)</f>
        <v>0</v>
      </c>
      <c r="O460" s="13">
        <f>IFERROR(VLOOKUP(A460,[3]Sheet1!$A:$G,3,FALSE),0)</f>
        <v>0</v>
      </c>
      <c r="P460" s="13">
        <f>IFERROR(VLOOKUP(A460,[3]Sheet1!$A:$G,4,FALSE),0)</f>
        <v>0</v>
      </c>
      <c r="Q460" s="13">
        <f>IFERROR(VLOOKUP(A460,[3]Sheet1!$A:$G,5,FALSE),0)</f>
        <v>0</v>
      </c>
      <c r="R460" s="13">
        <f>IFERROR(VLOOKUP(A460,[3]Sheet1!$A:$H,6,FALSE),0)</f>
        <v>0</v>
      </c>
      <c r="S460" s="13">
        <f>IFERROR(VLOOKUP(A460,[3]Sheet1!$A:$I,7,FALSE),0)</f>
        <v>0</v>
      </c>
      <c r="T460" s="13" t="str">
        <f t="shared" si="43"/>
        <v>Sim</v>
      </c>
      <c r="U460" s="13" t="str">
        <f t="shared" si="44"/>
        <v>Sim</v>
      </c>
      <c r="V460" s="13" t="str">
        <f t="shared" si="45"/>
        <v>Sim</v>
      </c>
      <c r="W460" s="13" t="str">
        <f t="shared" si="46"/>
        <v>Sim</v>
      </c>
      <c r="X460" s="13" t="str">
        <f t="shared" si="47"/>
        <v>Sim</v>
      </c>
      <c r="Y460" s="13" t="str">
        <f t="shared" si="48"/>
        <v>Sim</v>
      </c>
    </row>
    <row r="461" spans="1:25">
      <c r="A461" s="19">
        <v>292150</v>
      </c>
      <c r="B461" s="13">
        <f>IFERROR(VLOOKUP(A461,[1]Monitoramento_Base_somente_Said!$A:$J,5,FALSE),0)</f>
        <v>105049</v>
      </c>
      <c r="C461" s="13">
        <f>IFERROR(VLOOKUP(A461,[1]Monitoramento_Base_somente_Said!$A:$J,6,FALSE),0)</f>
        <v>696923125</v>
      </c>
      <c r="D461" s="13">
        <f>IFERROR(VLOOKUP(A461,[1]Monitoramento_Base_somente_Said!$A:$J,7,FALSE),0)</f>
        <v>59038</v>
      </c>
      <c r="E461" s="13">
        <f>IFERROR(VLOOKUP(A461,[1]Monitoramento_Base_somente_Said!$A:$J,8,FALSE),0)</f>
        <v>655079703</v>
      </c>
      <c r="F461" s="13">
        <f>IFERROR(VLOOKUP(A461,[1]Monitoramento_Base_somente_Said!$A:$J,9,FALSE),0)</f>
        <v>5100</v>
      </c>
      <c r="G461" s="13">
        <f>IFERROR(VLOOKUP(A461,[1]Monitoramento_Base_somente_Said!$A:$J,10,FALSE),0)</f>
        <v>271109541</v>
      </c>
      <c r="H461" s="13">
        <f>IFERROR(VLOOKUP(A461,[2]Sheet1!$A:$I,4,FALSE),0)</f>
        <v>0</v>
      </c>
      <c r="I461" s="13">
        <f>IFERROR(VLOOKUP(A461,[2]Sheet1!$A:$I,5,FALSE),0)</f>
        <v>0</v>
      </c>
      <c r="J461" s="13">
        <f>IFERROR(VLOOKUP(A461,[2]Sheet1!$A:$I,6,FALSE),0)</f>
        <v>0</v>
      </c>
      <c r="K461" s="13">
        <f>IFERROR(VLOOKUP(A461,[2]Sheet1!$A:$I,7,FALSE),0)</f>
        <v>0</v>
      </c>
      <c r="L461" s="13">
        <f>IFERROR(VLOOKUP(A461,[2]Sheet1!$A:$I,8,FALSE),0)</f>
        <v>0</v>
      </c>
      <c r="M461" s="13">
        <f>IFERROR(VLOOKUP(A461,[2]Sheet1!$A:$I,9,FALSE),0)</f>
        <v>0</v>
      </c>
      <c r="N461" s="13">
        <f>IFERROR(VLOOKUP(A461,[3]Sheet1!$A:$G,2,FALSE),0)</f>
        <v>0</v>
      </c>
      <c r="O461" s="13">
        <f>IFERROR(VLOOKUP(A461,[3]Sheet1!$A:$G,3,FALSE),0)</f>
        <v>0</v>
      </c>
      <c r="P461" s="13">
        <f>IFERROR(VLOOKUP(A461,[3]Sheet1!$A:$G,4,FALSE),0)</f>
        <v>0</v>
      </c>
      <c r="Q461" s="13">
        <f>IFERROR(VLOOKUP(A461,[3]Sheet1!$A:$G,5,FALSE),0)</f>
        <v>0</v>
      </c>
      <c r="R461" s="13">
        <f>IFERROR(VLOOKUP(A461,[3]Sheet1!$A:$H,6,FALSE),0)</f>
        <v>0</v>
      </c>
      <c r="S461" s="13">
        <f>IFERROR(VLOOKUP(A461,[3]Sheet1!$A:$I,7,FALSE),0)</f>
        <v>0</v>
      </c>
      <c r="T461" s="13" t="str">
        <f t="shared" si="43"/>
        <v>Sim</v>
      </c>
      <c r="U461" s="13" t="str">
        <f t="shared" si="44"/>
        <v>Sim</v>
      </c>
      <c r="V461" s="13" t="str">
        <f t="shared" si="45"/>
        <v>Sim</v>
      </c>
      <c r="W461" s="13" t="str">
        <f t="shared" si="46"/>
        <v>Sim</v>
      </c>
      <c r="X461" s="13" t="str">
        <f t="shared" si="47"/>
        <v>Sim</v>
      </c>
      <c r="Y461" s="13" t="str">
        <f t="shared" si="48"/>
        <v>Sim</v>
      </c>
    </row>
    <row r="462" spans="1:25">
      <c r="A462" s="9">
        <v>292160</v>
      </c>
      <c r="B462" s="13">
        <f>IFERROR(VLOOKUP(A462,[1]Monitoramento_Base_somente_Said!$A:$J,5,FALSE),0)</f>
        <v>0</v>
      </c>
      <c r="C462" s="13">
        <f>IFERROR(VLOOKUP(A462,[1]Monitoramento_Base_somente_Said!$A:$J,6,FALSE),0)</f>
        <v>4326918</v>
      </c>
      <c r="D462" s="13">
        <f>IFERROR(VLOOKUP(A462,[1]Monitoramento_Base_somente_Said!$A:$J,7,FALSE),0)</f>
        <v>0</v>
      </c>
      <c r="E462" s="13">
        <f>IFERROR(VLOOKUP(A462,[1]Monitoramento_Base_somente_Said!$A:$J,8,FALSE),0)</f>
        <v>4047762</v>
      </c>
      <c r="F462" s="13">
        <f>IFERROR(VLOOKUP(A462,[1]Monitoramento_Base_somente_Said!$A:$J,9,FALSE),0)</f>
        <v>0</v>
      </c>
      <c r="G462" s="13">
        <f>IFERROR(VLOOKUP(A462,[1]Monitoramento_Base_somente_Said!$A:$J,10,FALSE),0)</f>
        <v>1674936</v>
      </c>
      <c r="H462" s="13">
        <f>IFERROR(VLOOKUP(A462,[2]Sheet1!$A:$I,4,FALSE),0)</f>
        <v>0</v>
      </c>
      <c r="I462" s="13">
        <f>IFERROR(VLOOKUP(A462,[2]Sheet1!$A:$I,5,FALSE),0)</f>
        <v>0</v>
      </c>
      <c r="J462" s="13">
        <f>IFERROR(VLOOKUP(A462,[2]Sheet1!$A:$I,6,FALSE),0)</f>
        <v>0</v>
      </c>
      <c r="K462" s="13">
        <f>IFERROR(VLOOKUP(A462,[2]Sheet1!$A:$I,7,FALSE),0)</f>
        <v>0</v>
      </c>
      <c r="L462" s="13">
        <f>IFERROR(VLOOKUP(A462,[2]Sheet1!$A:$I,8,FALSE),0)</f>
        <v>0</v>
      </c>
      <c r="M462" s="13">
        <f>IFERROR(VLOOKUP(A462,[2]Sheet1!$A:$I,9,FALSE),0)</f>
        <v>0</v>
      </c>
      <c r="N462" s="13">
        <f>IFERROR(VLOOKUP(A462,[3]Sheet1!$A:$G,2,FALSE),0)</f>
        <v>0</v>
      </c>
      <c r="O462" s="13">
        <f>IFERROR(VLOOKUP(A462,[3]Sheet1!$A:$G,3,FALSE),0)</f>
        <v>0</v>
      </c>
      <c r="P462" s="13">
        <f>IFERROR(VLOOKUP(A462,[3]Sheet1!$A:$G,4,FALSE),0)</f>
        <v>0</v>
      </c>
      <c r="Q462" s="13">
        <f>IFERROR(VLOOKUP(A462,[3]Sheet1!$A:$G,5,FALSE),0)</f>
        <v>0</v>
      </c>
      <c r="R462" s="13">
        <f>IFERROR(VLOOKUP(A462,[3]Sheet1!$A:$H,6,FALSE),0)</f>
        <v>0</v>
      </c>
      <c r="S462" s="13">
        <f>IFERROR(VLOOKUP(A462,[3]Sheet1!$A:$I,7,FALSE),0)</f>
        <v>0</v>
      </c>
      <c r="T462" s="13" t="str">
        <f t="shared" si="43"/>
        <v>Não</v>
      </c>
      <c r="U462" s="13" t="str">
        <f t="shared" si="44"/>
        <v>Sim</v>
      </c>
      <c r="V462" s="13" t="str">
        <f t="shared" si="45"/>
        <v>Não</v>
      </c>
      <c r="W462" s="13" t="str">
        <f t="shared" si="46"/>
        <v>Sim</v>
      </c>
      <c r="X462" s="13" t="str">
        <f t="shared" si="47"/>
        <v>Não</v>
      </c>
      <c r="Y462" s="13" t="str">
        <f t="shared" si="48"/>
        <v>Sim</v>
      </c>
    </row>
    <row r="463" spans="1:25">
      <c r="A463" s="9">
        <v>292170</v>
      </c>
      <c r="B463" s="13">
        <f>IFERROR(VLOOKUP(A463,[1]Monitoramento_Base_somente_Said!$A:$J,5,FALSE),0)</f>
        <v>30</v>
      </c>
      <c r="C463" s="13">
        <f>IFERROR(VLOOKUP(A463,[1]Monitoramento_Base_somente_Said!$A:$J,6,FALSE),0)</f>
        <v>11762639</v>
      </c>
      <c r="D463" s="13">
        <f>IFERROR(VLOOKUP(A463,[1]Monitoramento_Base_somente_Said!$A:$J,7,FALSE),0)</f>
        <v>0</v>
      </c>
      <c r="E463" s="13">
        <f>IFERROR(VLOOKUP(A463,[1]Monitoramento_Base_somente_Said!$A:$J,8,FALSE),0)</f>
        <v>10956026</v>
      </c>
      <c r="F463" s="13">
        <f>IFERROR(VLOOKUP(A463,[1]Monitoramento_Base_somente_Said!$A:$J,9,FALSE),0)</f>
        <v>0</v>
      </c>
      <c r="G463" s="13">
        <f>IFERROR(VLOOKUP(A463,[1]Monitoramento_Base_somente_Said!$A:$J,10,FALSE),0)</f>
        <v>4533528</v>
      </c>
      <c r="H463" s="13">
        <f>IFERROR(VLOOKUP(A463,[2]Sheet1!$A:$I,4,FALSE),0)</f>
        <v>0</v>
      </c>
      <c r="I463" s="13">
        <f>IFERROR(VLOOKUP(A463,[2]Sheet1!$A:$I,5,FALSE),0)</f>
        <v>0</v>
      </c>
      <c r="J463" s="13">
        <f>IFERROR(VLOOKUP(A463,[2]Sheet1!$A:$I,6,FALSE),0)</f>
        <v>0</v>
      </c>
      <c r="K463" s="13">
        <f>IFERROR(VLOOKUP(A463,[2]Sheet1!$A:$I,7,FALSE),0)</f>
        <v>0</v>
      </c>
      <c r="L463" s="13">
        <f>IFERROR(VLOOKUP(A463,[2]Sheet1!$A:$I,8,FALSE),0)</f>
        <v>0</v>
      </c>
      <c r="M463" s="13">
        <f>IFERROR(VLOOKUP(A463,[2]Sheet1!$A:$I,9,FALSE),0)</f>
        <v>0</v>
      </c>
      <c r="N463" s="13">
        <f>IFERROR(VLOOKUP(A463,[3]Sheet1!$A:$G,2,FALSE),0)</f>
        <v>0</v>
      </c>
      <c r="O463" s="13">
        <f>IFERROR(VLOOKUP(A463,[3]Sheet1!$A:$G,3,FALSE),0)</f>
        <v>0</v>
      </c>
      <c r="P463" s="13">
        <f>IFERROR(VLOOKUP(A463,[3]Sheet1!$A:$G,4,FALSE),0)</f>
        <v>0</v>
      </c>
      <c r="Q463" s="13">
        <f>IFERROR(VLOOKUP(A463,[3]Sheet1!$A:$G,5,FALSE),0)</f>
        <v>0</v>
      </c>
      <c r="R463" s="13">
        <f>IFERROR(VLOOKUP(A463,[3]Sheet1!$A:$H,6,FALSE),0)</f>
        <v>0</v>
      </c>
      <c r="S463" s="13">
        <f>IFERROR(VLOOKUP(A463,[3]Sheet1!$A:$I,7,FALSE),0)</f>
        <v>0</v>
      </c>
      <c r="T463" s="13" t="str">
        <f t="shared" si="43"/>
        <v>Sim</v>
      </c>
      <c r="U463" s="13" t="str">
        <f t="shared" si="44"/>
        <v>Sim</v>
      </c>
      <c r="V463" s="13" t="str">
        <f t="shared" si="45"/>
        <v>Não</v>
      </c>
      <c r="W463" s="13" t="str">
        <f t="shared" si="46"/>
        <v>Sim</v>
      </c>
      <c r="X463" s="13" t="str">
        <f t="shared" si="47"/>
        <v>Não</v>
      </c>
      <c r="Y463" s="13" t="str">
        <f t="shared" si="48"/>
        <v>Sim</v>
      </c>
    </row>
    <row r="464" spans="1:25">
      <c r="A464" s="19">
        <v>292180</v>
      </c>
      <c r="B464" s="13">
        <f>IFERROR(VLOOKUP(A464,[1]Monitoramento_Base_somente_Said!$A:$J,5,FALSE),0)</f>
        <v>71131</v>
      </c>
      <c r="C464" s="13">
        <f>IFERROR(VLOOKUP(A464,[1]Monitoramento_Base_somente_Said!$A:$J,6,FALSE),0)</f>
        <v>51838246</v>
      </c>
      <c r="D464" s="13">
        <f>IFERROR(VLOOKUP(A464,[1]Monitoramento_Base_somente_Said!$A:$J,7,FALSE),0)</f>
        <v>0</v>
      </c>
      <c r="E464" s="13">
        <f>IFERROR(VLOOKUP(A464,[1]Monitoramento_Base_somente_Said!$A:$J,8,FALSE),0)</f>
        <v>50162551</v>
      </c>
      <c r="F464" s="13">
        <f>IFERROR(VLOOKUP(A464,[1]Monitoramento_Base_somente_Said!$A:$J,9,FALSE),0)</f>
        <v>178882</v>
      </c>
      <c r="G464" s="13">
        <f>IFERROR(VLOOKUP(A464,[1]Monitoramento_Base_somente_Said!$A:$J,10,FALSE),0)</f>
        <v>23238319</v>
      </c>
      <c r="H464" s="13">
        <f>IFERROR(VLOOKUP(A464,[2]Sheet1!$A:$I,4,FALSE),0)</f>
        <v>0</v>
      </c>
      <c r="I464" s="13">
        <f>IFERROR(VLOOKUP(A464,[2]Sheet1!$A:$I,5,FALSE),0)</f>
        <v>0</v>
      </c>
      <c r="J464" s="13">
        <f>IFERROR(VLOOKUP(A464,[2]Sheet1!$A:$I,6,FALSE),0)</f>
        <v>0</v>
      </c>
      <c r="K464" s="13">
        <f>IFERROR(VLOOKUP(A464,[2]Sheet1!$A:$I,7,FALSE),0)</f>
        <v>0</v>
      </c>
      <c r="L464" s="13">
        <f>IFERROR(VLOOKUP(A464,[2]Sheet1!$A:$I,8,FALSE),0)</f>
        <v>0</v>
      </c>
      <c r="M464" s="13">
        <f>IFERROR(VLOOKUP(A464,[2]Sheet1!$A:$I,9,FALSE),0)</f>
        <v>0</v>
      </c>
      <c r="N464" s="13">
        <f>IFERROR(VLOOKUP(A464,[3]Sheet1!$A:$G,2,FALSE),0)</f>
        <v>0</v>
      </c>
      <c r="O464" s="13">
        <f>IFERROR(VLOOKUP(A464,[3]Sheet1!$A:$G,3,FALSE),0)</f>
        <v>0</v>
      </c>
      <c r="P464" s="13">
        <f>IFERROR(VLOOKUP(A464,[3]Sheet1!$A:$G,4,FALSE),0)</f>
        <v>0</v>
      </c>
      <c r="Q464" s="13">
        <f>IFERROR(VLOOKUP(A464,[3]Sheet1!$A:$G,5,FALSE),0)</f>
        <v>0</v>
      </c>
      <c r="R464" s="13">
        <f>IFERROR(VLOOKUP(A464,[3]Sheet1!$A:$H,6,FALSE),0)</f>
        <v>0</v>
      </c>
      <c r="S464" s="13">
        <f>IFERROR(VLOOKUP(A464,[3]Sheet1!$A:$I,7,FALSE),0)</f>
        <v>0</v>
      </c>
      <c r="T464" s="13" t="str">
        <f t="shared" si="43"/>
        <v>Sim</v>
      </c>
      <c r="U464" s="13" t="str">
        <f t="shared" si="44"/>
        <v>Sim</v>
      </c>
      <c r="V464" s="13" t="str">
        <f t="shared" si="45"/>
        <v>Não</v>
      </c>
      <c r="W464" s="13" t="str">
        <f t="shared" si="46"/>
        <v>Sim</v>
      </c>
      <c r="X464" s="13" t="str">
        <f t="shared" si="47"/>
        <v>Sim</v>
      </c>
      <c r="Y464" s="13" t="str">
        <f t="shared" si="48"/>
        <v>Sim</v>
      </c>
    </row>
    <row r="465" spans="1:25">
      <c r="A465" s="9">
        <v>292190</v>
      </c>
      <c r="B465" s="13">
        <f>IFERROR(VLOOKUP(A465,[1]Monitoramento_Base_somente_Said!$A:$J,5,FALSE),0)</f>
        <v>0</v>
      </c>
      <c r="C465" s="13">
        <f>IFERROR(VLOOKUP(A465,[1]Monitoramento_Base_somente_Said!$A:$J,6,FALSE),0)</f>
        <v>13792086</v>
      </c>
      <c r="D465" s="13">
        <f>IFERROR(VLOOKUP(A465,[1]Monitoramento_Base_somente_Said!$A:$J,7,FALSE),0)</f>
        <v>0</v>
      </c>
      <c r="E465" s="13">
        <f>IFERROR(VLOOKUP(A465,[1]Monitoramento_Base_somente_Said!$A:$J,8,FALSE),0)</f>
        <v>12902274</v>
      </c>
      <c r="F465" s="13">
        <f>IFERROR(VLOOKUP(A465,[1]Monitoramento_Base_somente_Said!$A:$J,9,FALSE),0)</f>
        <v>0</v>
      </c>
      <c r="G465" s="13">
        <f>IFERROR(VLOOKUP(A465,[1]Monitoramento_Base_somente_Said!$A:$J,10,FALSE),0)</f>
        <v>5338872</v>
      </c>
      <c r="H465" s="13">
        <f>IFERROR(VLOOKUP(A465,[2]Sheet1!$A:$I,4,FALSE),0)</f>
        <v>0</v>
      </c>
      <c r="I465" s="13">
        <f>IFERROR(VLOOKUP(A465,[2]Sheet1!$A:$I,5,FALSE),0)</f>
        <v>0</v>
      </c>
      <c r="J465" s="13">
        <f>IFERROR(VLOOKUP(A465,[2]Sheet1!$A:$I,6,FALSE),0)</f>
        <v>0</v>
      </c>
      <c r="K465" s="13">
        <f>IFERROR(VLOOKUP(A465,[2]Sheet1!$A:$I,7,FALSE),0)</f>
        <v>0</v>
      </c>
      <c r="L465" s="13">
        <f>IFERROR(VLOOKUP(A465,[2]Sheet1!$A:$I,8,FALSE),0)</f>
        <v>0</v>
      </c>
      <c r="M465" s="13">
        <f>IFERROR(VLOOKUP(A465,[2]Sheet1!$A:$I,9,FALSE),0)</f>
        <v>0</v>
      </c>
      <c r="N465" s="13">
        <f>IFERROR(VLOOKUP(A465,[3]Sheet1!$A:$G,2,FALSE),0)</f>
        <v>0</v>
      </c>
      <c r="O465" s="13">
        <f>IFERROR(VLOOKUP(A465,[3]Sheet1!$A:$G,3,FALSE),0)</f>
        <v>0</v>
      </c>
      <c r="P465" s="13">
        <f>IFERROR(VLOOKUP(A465,[3]Sheet1!$A:$G,4,FALSE),0)</f>
        <v>0</v>
      </c>
      <c r="Q465" s="13">
        <f>IFERROR(VLOOKUP(A465,[3]Sheet1!$A:$G,5,FALSE),0)</f>
        <v>0</v>
      </c>
      <c r="R465" s="13">
        <f>IFERROR(VLOOKUP(A465,[3]Sheet1!$A:$H,6,FALSE),0)</f>
        <v>0</v>
      </c>
      <c r="S465" s="13">
        <f>IFERROR(VLOOKUP(A465,[3]Sheet1!$A:$I,7,FALSE),0)</f>
        <v>0</v>
      </c>
      <c r="T465" s="13" t="str">
        <f t="shared" si="43"/>
        <v>Não</v>
      </c>
      <c r="U465" s="13" t="str">
        <f t="shared" si="44"/>
        <v>Sim</v>
      </c>
      <c r="V465" s="13" t="str">
        <f t="shared" si="45"/>
        <v>Não</v>
      </c>
      <c r="W465" s="13" t="str">
        <f t="shared" si="46"/>
        <v>Sim</v>
      </c>
      <c r="X465" s="13" t="str">
        <f t="shared" si="47"/>
        <v>Não</v>
      </c>
      <c r="Y465" s="13" t="str">
        <f t="shared" si="48"/>
        <v>Sim</v>
      </c>
    </row>
    <row r="466" spans="1:25">
      <c r="A466" s="19">
        <v>292200</v>
      </c>
      <c r="B466" s="13">
        <f>IFERROR(VLOOKUP(A466,[1]Monitoramento_Base_somente_Said!$A:$J,5,FALSE),0)</f>
        <v>437997</v>
      </c>
      <c r="C466" s="13">
        <f>IFERROR(VLOOKUP(A466,[1]Monitoramento_Base_somente_Said!$A:$J,6,FALSE),0)</f>
        <v>32263478</v>
      </c>
      <c r="D466" s="13">
        <f>IFERROR(VLOOKUP(A466,[1]Monitoramento_Base_somente_Said!$A:$J,7,FALSE),0)</f>
        <v>362468</v>
      </c>
      <c r="E466" s="13">
        <f>IFERROR(VLOOKUP(A466,[1]Monitoramento_Base_somente_Said!$A:$J,8,FALSE),0)</f>
        <v>28819010</v>
      </c>
      <c r="F466" s="13">
        <f>IFERROR(VLOOKUP(A466,[1]Monitoramento_Base_somente_Said!$A:$J,9,FALSE),0)</f>
        <v>74010</v>
      </c>
      <c r="G466" s="13">
        <f>IFERROR(VLOOKUP(A466,[1]Monitoramento_Base_somente_Said!$A:$J,10,FALSE),0)</f>
        <v>17783597</v>
      </c>
      <c r="H466" s="13">
        <f>IFERROR(VLOOKUP(A466,[2]Sheet1!$A:$I,4,FALSE),0)</f>
        <v>0</v>
      </c>
      <c r="I466" s="13">
        <f>IFERROR(VLOOKUP(A466,[2]Sheet1!$A:$I,5,FALSE),0)</f>
        <v>0</v>
      </c>
      <c r="J466" s="13">
        <f>IFERROR(VLOOKUP(A466,[2]Sheet1!$A:$I,6,FALSE),0)</f>
        <v>0</v>
      </c>
      <c r="K466" s="13">
        <f>IFERROR(VLOOKUP(A466,[2]Sheet1!$A:$I,7,FALSE),0)</f>
        <v>0</v>
      </c>
      <c r="L466" s="13">
        <f>IFERROR(VLOOKUP(A466,[2]Sheet1!$A:$I,8,FALSE),0)</f>
        <v>0</v>
      </c>
      <c r="M466" s="13">
        <f>IFERROR(VLOOKUP(A466,[2]Sheet1!$A:$I,9,FALSE),0)</f>
        <v>0</v>
      </c>
      <c r="N466" s="13">
        <f>IFERROR(VLOOKUP(A466,[3]Sheet1!$A:$G,2,FALSE),0)</f>
        <v>0</v>
      </c>
      <c r="O466" s="13">
        <f>IFERROR(VLOOKUP(A466,[3]Sheet1!$A:$G,3,FALSE),0)</f>
        <v>0</v>
      </c>
      <c r="P466" s="13">
        <f>IFERROR(VLOOKUP(A466,[3]Sheet1!$A:$G,4,FALSE),0)</f>
        <v>0</v>
      </c>
      <c r="Q466" s="13">
        <f>IFERROR(VLOOKUP(A466,[3]Sheet1!$A:$G,5,FALSE),0)</f>
        <v>0</v>
      </c>
      <c r="R466" s="13">
        <f>IFERROR(VLOOKUP(A466,[3]Sheet1!$A:$H,6,FALSE),0)</f>
        <v>0</v>
      </c>
      <c r="S466" s="13">
        <f>IFERROR(VLOOKUP(A466,[3]Sheet1!$A:$I,7,FALSE),0)</f>
        <v>0</v>
      </c>
      <c r="T466" s="13" t="str">
        <f t="shared" si="43"/>
        <v>Sim</v>
      </c>
      <c r="U466" s="13" t="str">
        <f t="shared" si="44"/>
        <v>Sim</v>
      </c>
      <c r="V466" s="13" t="str">
        <f t="shared" si="45"/>
        <v>Sim</v>
      </c>
      <c r="W466" s="13" t="str">
        <f t="shared" si="46"/>
        <v>Sim</v>
      </c>
      <c r="X466" s="13" t="str">
        <f t="shared" si="47"/>
        <v>Sim</v>
      </c>
      <c r="Y466" s="13" t="str">
        <f t="shared" si="48"/>
        <v>Sim</v>
      </c>
    </row>
    <row r="467" spans="1:25">
      <c r="A467" s="9">
        <v>292205</v>
      </c>
      <c r="B467" s="13">
        <f>IFERROR(VLOOKUP(A467,[1]Monitoramento_Base_somente_Said!$A:$J,5,FALSE),0)</f>
        <v>57947</v>
      </c>
      <c r="C467" s="13">
        <f>IFERROR(VLOOKUP(A467,[1]Monitoramento_Base_somente_Said!$A:$J,6,FALSE),0)</f>
        <v>36004421</v>
      </c>
      <c r="D467" s="13">
        <f>IFERROR(VLOOKUP(A467,[1]Monitoramento_Base_somente_Said!$A:$J,7,FALSE),0)</f>
        <v>3970</v>
      </c>
      <c r="E467" s="13">
        <f>IFERROR(VLOOKUP(A467,[1]Monitoramento_Base_somente_Said!$A:$J,8,FALSE),0)</f>
        <v>32745244</v>
      </c>
      <c r="F467" s="13">
        <f>IFERROR(VLOOKUP(A467,[1]Monitoramento_Base_somente_Said!$A:$J,9,FALSE),0)</f>
        <v>0</v>
      </c>
      <c r="G467" s="13">
        <f>IFERROR(VLOOKUP(A467,[1]Monitoramento_Base_somente_Said!$A:$J,10,FALSE),0)</f>
        <v>13125298</v>
      </c>
      <c r="H467" s="13">
        <f>IFERROR(VLOOKUP(A467,[2]Sheet1!$A:$I,4,FALSE),0)</f>
        <v>0</v>
      </c>
      <c r="I467" s="13">
        <f>IFERROR(VLOOKUP(A467,[2]Sheet1!$A:$I,5,FALSE),0)</f>
        <v>0</v>
      </c>
      <c r="J467" s="13">
        <f>IFERROR(VLOOKUP(A467,[2]Sheet1!$A:$I,6,FALSE),0)</f>
        <v>0</v>
      </c>
      <c r="K467" s="13">
        <f>IFERROR(VLOOKUP(A467,[2]Sheet1!$A:$I,7,FALSE),0)</f>
        <v>0</v>
      </c>
      <c r="L467" s="13">
        <f>IFERROR(VLOOKUP(A467,[2]Sheet1!$A:$I,8,FALSE),0)</f>
        <v>0</v>
      </c>
      <c r="M467" s="13">
        <f>IFERROR(VLOOKUP(A467,[2]Sheet1!$A:$I,9,FALSE),0)</f>
        <v>0</v>
      </c>
      <c r="N467" s="13">
        <f>IFERROR(VLOOKUP(A467,[3]Sheet1!$A:$G,2,FALSE),0)</f>
        <v>0</v>
      </c>
      <c r="O467" s="13">
        <f>IFERROR(VLOOKUP(A467,[3]Sheet1!$A:$G,3,FALSE),0)</f>
        <v>0</v>
      </c>
      <c r="P467" s="13">
        <f>IFERROR(VLOOKUP(A467,[3]Sheet1!$A:$G,4,FALSE),0)</f>
        <v>0</v>
      </c>
      <c r="Q467" s="13">
        <f>IFERROR(VLOOKUP(A467,[3]Sheet1!$A:$G,5,FALSE),0)</f>
        <v>0</v>
      </c>
      <c r="R467" s="13">
        <f>IFERROR(VLOOKUP(A467,[3]Sheet1!$A:$H,6,FALSE),0)</f>
        <v>0</v>
      </c>
      <c r="S467" s="13">
        <f>IFERROR(VLOOKUP(A467,[3]Sheet1!$A:$I,7,FALSE),0)</f>
        <v>0</v>
      </c>
      <c r="T467" s="13" t="str">
        <f t="shared" si="43"/>
        <v>Sim</v>
      </c>
      <c r="U467" s="13" t="str">
        <f t="shared" si="44"/>
        <v>Sim</v>
      </c>
      <c r="V467" s="13" t="str">
        <f t="shared" si="45"/>
        <v>Sim</v>
      </c>
      <c r="W467" s="13" t="str">
        <f t="shared" si="46"/>
        <v>Sim</v>
      </c>
      <c r="X467" s="13" t="str">
        <f t="shared" si="47"/>
        <v>Não</v>
      </c>
      <c r="Y467" s="13" t="str">
        <f t="shared" si="48"/>
        <v>Sim</v>
      </c>
    </row>
    <row r="468" spans="1:25">
      <c r="A468" s="9">
        <v>292210</v>
      </c>
      <c r="B468" s="13">
        <f>IFERROR(VLOOKUP(A468,[1]Monitoramento_Base_somente_Said!$A:$J,5,FALSE),0)</f>
        <v>0</v>
      </c>
      <c r="C468" s="13">
        <f>IFERROR(VLOOKUP(A468,[1]Monitoramento_Base_somente_Said!$A:$J,6,FALSE),0)</f>
        <v>133056532</v>
      </c>
      <c r="D468" s="13">
        <f>IFERROR(VLOOKUP(A468,[1]Monitoramento_Base_somente_Said!$A:$J,7,FALSE),0)</f>
        <v>2600</v>
      </c>
      <c r="E468" s="13">
        <f>IFERROR(VLOOKUP(A468,[1]Monitoramento_Base_somente_Said!$A:$J,8,FALSE),0)</f>
        <v>127762712</v>
      </c>
      <c r="F468" s="13">
        <f>IFERROR(VLOOKUP(A468,[1]Monitoramento_Base_somente_Said!$A:$J,9,FALSE),0)</f>
        <v>0</v>
      </c>
      <c r="G468" s="13">
        <f>IFERROR(VLOOKUP(A468,[1]Monitoramento_Base_somente_Said!$A:$J,10,FALSE),0)</f>
        <v>52723462</v>
      </c>
      <c r="H468" s="13">
        <f>IFERROR(VLOOKUP(A468,[2]Sheet1!$A:$I,4,FALSE),0)</f>
        <v>0</v>
      </c>
      <c r="I468" s="13">
        <f>IFERROR(VLOOKUP(A468,[2]Sheet1!$A:$I,5,FALSE),0)</f>
        <v>0</v>
      </c>
      <c r="J468" s="13">
        <f>IFERROR(VLOOKUP(A468,[2]Sheet1!$A:$I,6,FALSE),0)</f>
        <v>0</v>
      </c>
      <c r="K468" s="13">
        <f>IFERROR(VLOOKUP(A468,[2]Sheet1!$A:$I,7,FALSE),0)</f>
        <v>0</v>
      </c>
      <c r="L468" s="13">
        <f>IFERROR(VLOOKUP(A468,[2]Sheet1!$A:$I,8,FALSE),0)</f>
        <v>0</v>
      </c>
      <c r="M468" s="13">
        <f>IFERROR(VLOOKUP(A468,[2]Sheet1!$A:$I,9,FALSE),0)</f>
        <v>0</v>
      </c>
      <c r="N468" s="13">
        <f>IFERROR(VLOOKUP(A468,[3]Sheet1!$A:$G,2,FALSE),0)</f>
        <v>0</v>
      </c>
      <c r="O468" s="13">
        <f>IFERROR(VLOOKUP(A468,[3]Sheet1!$A:$G,3,FALSE),0)</f>
        <v>0</v>
      </c>
      <c r="P468" s="13">
        <f>IFERROR(VLOOKUP(A468,[3]Sheet1!$A:$G,4,FALSE),0)</f>
        <v>0</v>
      </c>
      <c r="Q468" s="13">
        <f>IFERROR(VLOOKUP(A468,[3]Sheet1!$A:$G,5,FALSE),0)</f>
        <v>0</v>
      </c>
      <c r="R468" s="13">
        <f>IFERROR(VLOOKUP(A468,[3]Sheet1!$A:$H,6,FALSE),0)</f>
        <v>0</v>
      </c>
      <c r="S468" s="13">
        <f>IFERROR(VLOOKUP(A468,[3]Sheet1!$A:$I,7,FALSE),0)</f>
        <v>0</v>
      </c>
      <c r="T468" s="13" t="str">
        <f t="shared" si="43"/>
        <v>Não</v>
      </c>
      <c r="U468" s="13" t="str">
        <f t="shared" si="44"/>
        <v>Sim</v>
      </c>
      <c r="V468" s="13" t="str">
        <f t="shared" si="45"/>
        <v>Sim</v>
      </c>
      <c r="W468" s="13" t="str">
        <f t="shared" si="46"/>
        <v>Sim</v>
      </c>
      <c r="X468" s="13" t="str">
        <f t="shared" si="47"/>
        <v>Não</v>
      </c>
      <c r="Y468" s="13" t="str">
        <f t="shared" si="48"/>
        <v>Sim</v>
      </c>
    </row>
    <row r="469" spans="1:25">
      <c r="A469" s="9">
        <v>292220</v>
      </c>
      <c r="B469" s="13">
        <f>IFERROR(VLOOKUP(A469,[1]Monitoramento_Base_somente_Said!$A:$J,5,FALSE),0)</f>
        <v>0</v>
      </c>
      <c r="C469" s="13">
        <f>IFERROR(VLOOKUP(A469,[1]Monitoramento_Base_somente_Said!$A:$J,6,FALSE),0)</f>
        <v>18378666</v>
      </c>
      <c r="D469" s="13">
        <f>IFERROR(VLOOKUP(A469,[1]Monitoramento_Base_somente_Said!$A:$J,7,FALSE),0)</f>
        <v>0</v>
      </c>
      <c r="E469" s="13">
        <f>IFERROR(VLOOKUP(A469,[1]Monitoramento_Base_somente_Said!$A:$J,8,FALSE),0)</f>
        <v>17038163</v>
      </c>
      <c r="F469" s="13">
        <f>IFERROR(VLOOKUP(A469,[1]Monitoramento_Base_somente_Said!$A:$J,9,FALSE),0)</f>
        <v>0</v>
      </c>
      <c r="G469" s="13">
        <f>IFERROR(VLOOKUP(A469,[1]Monitoramento_Base_somente_Said!$A:$J,10,FALSE),0)</f>
        <v>6964184</v>
      </c>
      <c r="H469" s="13">
        <f>IFERROR(VLOOKUP(A469,[2]Sheet1!$A:$I,4,FALSE),0)</f>
        <v>0</v>
      </c>
      <c r="I469" s="13">
        <f>IFERROR(VLOOKUP(A469,[2]Sheet1!$A:$I,5,FALSE),0)</f>
        <v>0</v>
      </c>
      <c r="J469" s="13">
        <f>IFERROR(VLOOKUP(A469,[2]Sheet1!$A:$I,6,FALSE),0)</f>
        <v>0</v>
      </c>
      <c r="K469" s="13">
        <f>IFERROR(VLOOKUP(A469,[2]Sheet1!$A:$I,7,FALSE),0)</f>
        <v>0</v>
      </c>
      <c r="L469" s="13">
        <f>IFERROR(VLOOKUP(A469,[2]Sheet1!$A:$I,8,FALSE),0)</f>
        <v>0</v>
      </c>
      <c r="M469" s="13">
        <f>IFERROR(VLOOKUP(A469,[2]Sheet1!$A:$I,9,FALSE),0)</f>
        <v>0</v>
      </c>
      <c r="N469" s="13">
        <f>IFERROR(VLOOKUP(A469,[3]Sheet1!$A:$G,2,FALSE),0)</f>
        <v>0</v>
      </c>
      <c r="O469" s="13">
        <f>IFERROR(VLOOKUP(A469,[3]Sheet1!$A:$G,3,FALSE),0)</f>
        <v>0</v>
      </c>
      <c r="P469" s="13">
        <f>IFERROR(VLOOKUP(A469,[3]Sheet1!$A:$G,4,FALSE),0)</f>
        <v>0</v>
      </c>
      <c r="Q469" s="13">
        <f>IFERROR(VLOOKUP(A469,[3]Sheet1!$A:$G,5,FALSE),0)</f>
        <v>0</v>
      </c>
      <c r="R469" s="13">
        <f>IFERROR(VLOOKUP(A469,[3]Sheet1!$A:$H,6,FALSE),0)</f>
        <v>0</v>
      </c>
      <c r="S469" s="13">
        <f>IFERROR(VLOOKUP(A469,[3]Sheet1!$A:$I,7,FALSE),0)</f>
        <v>0</v>
      </c>
      <c r="T469" s="13" t="str">
        <f t="shared" si="43"/>
        <v>Não</v>
      </c>
      <c r="U469" s="13" t="str">
        <f t="shared" si="44"/>
        <v>Sim</v>
      </c>
      <c r="V469" s="13" t="str">
        <f t="shared" si="45"/>
        <v>Não</v>
      </c>
      <c r="W469" s="13" t="str">
        <f t="shared" si="46"/>
        <v>Sim</v>
      </c>
      <c r="X469" s="13" t="str">
        <f t="shared" si="47"/>
        <v>Não</v>
      </c>
      <c r="Y469" s="13" t="str">
        <f t="shared" si="48"/>
        <v>Sim</v>
      </c>
    </row>
    <row r="470" spans="1:25">
      <c r="A470" s="9">
        <v>292225</v>
      </c>
      <c r="B470" s="13">
        <f>IFERROR(VLOOKUP(A470,[1]Monitoramento_Base_somente_Said!$A:$J,5,FALSE),0)</f>
        <v>12480</v>
      </c>
      <c r="C470" s="13">
        <f>IFERROR(VLOOKUP(A470,[1]Monitoramento_Base_somente_Said!$A:$J,6,FALSE),0)</f>
        <v>12592601</v>
      </c>
      <c r="D470" s="13">
        <f>IFERROR(VLOOKUP(A470,[1]Monitoramento_Base_somente_Said!$A:$J,7,FALSE),0)</f>
        <v>0</v>
      </c>
      <c r="E470" s="13">
        <f>IFERROR(VLOOKUP(A470,[1]Monitoramento_Base_somente_Said!$A:$J,8,FALSE),0)</f>
        <v>11726817</v>
      </c>
      <c r="F470" s="13">
        <f>IFERROR(VLOOKUP(A470,[1]Monitoramento_Base_somente_Said!$A:$J,9,FALSE),0)</f>
        <v>0</v>
      </c>
      <c r="G470" s="13">
        <f>IFERROR(VLOOKUP(A470,[1]Monitoramento_Base_somente_Said!$A:$J,10,FALSE),0)</f>
        <v>4852476</v>
      </c>
      <c r="H470" s="13">
        <f>IFERROR(VLOOKUP(A470,[2]Sheet1!$A:$I,4,FALSE),0)</f>
        <v>0</v>
      </c>
      <c r="I470" s="13">
        <f>IFERROR(VLOOKUP(A470,[2]Sheet1!$A:$I,5,FALSE),0)</f>
        <v>0</v>
      </c>
      <c r="J470" s="13">
        <f>IFERROR(VLOOKUP(A470,[2]Sheet1!$A:$I,6,FALSE),0)</f>
        <v>0</v>
      </c>
      <c r="K470" s="13">
        <f>IFERROR(VLOOKUP(A470,[2]Sheet1!$A:$I,7,FALSE),0)</f>
        <v>0</v>
      </c>
      <c r="L470" s="13">
        <f>IFERROR(VLOOKUP(A470,[2]Sheet1!$A:$I,8,FALSE),0)</f>
        <v>0</v>
      </c>
      <c r="M470" s="13">
        <f>IFERROR(VLOOKUP(A470,[2]Sheet1!$A:$I,9,FALSE),0)</f>
        <v>0</v>
      </c>
      <c r="N470" s="13">
        <f>IFERROR(VLOOKUP(A470,[3]Sheet1!$A:$G,2,FALSE),0)</f>
        <v>0</v>
      </c>
      <c r="O470" s="13">
        <f>IFERROR(VLOOKUP(A470,[3]Sheet1!$A:$G,3,FALSE),0)</f>
        <v>0</v>
      </c>
      <c r="P470" s="13">
        <f>IFERROR(VLOOKUP(A470,[3]Sheet1!$A:$G,4,FALSE),0)</f>
        <v>0</v>
      </c>
      <c r="Q470" s="13">
        <f>IFERROR(VLOOKUP(A470,[3]Sheet1!$A:$G,5,FALSE),0)</f>
        <v>0</v>
      </c>
      <c r="R470" s="13">
        <f>IFERROR(VLOOKUP(A470,[3]Sheet1!$A:$H,6,FALSE),0)</f>
        <v>0</v>
      </c>
      <c r="S470" s="13">
        <f>IFERROR(VLOOKUP(A470,[3]Sheet1!$A:$I,7,FALSE),0)</f>
        <v>0</v>
      </c>
      <c r="T470" s="13" t="str">
        <f t="shared" si="43"/>
        <v>Sim</v>
      </c>
      <c r="U470" s="13" t="str">
        <f t="shared" si="44"/>
        <v>Sim</v>
      </c>
      <c r="V470" s="13" t="str">
        <f t="shared" si="45"/>
        <v>Não</v>
      </c>
      <c r="W470" s="13" t="str">
        <f t="shared" si="46"/>
        <v>Sim</v>
      </c>
      <c r="X470" s="13" t="str">
        <f t="shared" si="47"/>
        <v>Não</v>
      </c>
      <c r="Y470" s="13" t="str">
        <f t="shared" si="48"/>
        <v>Sim</v>
      </c>
    </row>
    <row r="471" spans="1:25">
      <c r="A471" s="9">
        <v>292230</v>
      </c>
      <c r="B471" s="13">
        <f>IFERROR(VLOOKUP(A471,[1]Monitoramento_Base_somente_Said!$A:$J,5,FALSE),0)</f>
        <v>86561</v>
      </c>
      <c r="C471" s="13">
        <f>IFERROR(VLOOKUP(A471,[1]Monitoramento_Base_somente_Said!$A:$J,6,FALSE),0)</f>
        <v>14679732</v>
      </c>
      <c r="D471" s="13">
        <f>IFERROR(VLOOKUP(A471,[1]Monitoramento_Base_somente_Said!$A:$J,7,FALSE),0)</f>
        <v>95705</v>
      </c>
      <c r="E471" s="13">
        <f>IFERROR(VLOOKUP(A471,[1]Monitoramento_Base_somente_Said!$A:$J,8,FALSE),0)</f>
        <v>11675846</v>
      </c>
      <c r="F471" s="13">
        <f>IFERROR(VLOOKUP(A471,[1]Monitoramento_Base_somente_Said!$A:$J,9,FALSE),0)</f>
        <v>34604</v>
      </c>
      <c r="G471" s="13">
        <f>IFERROR(VLOOKUP(A471,[1]Monitoramento_Base_somente_Said!$A:$J,10,FALSE),0)</f>
        <v>4215630</v>
      </c>
      <c r="H471" s="13">
        <f>IFERROR(VLOOKUP(A471,[2]Sheet1!$A:$I,4,FALSE),0)</f>
        <v>0</v>
      </c>
      <c r="I471" s="13">
        <f>IFERROR(VLOOKUP(A471,[2]Sheet1!$A:$I,5,FALSE),0)</f>
        <v>0</v>
      </c>
      <c r="J471" s="13">
        <f>IFERROR(VLOOKUP(A471,[2]Sheet1!$A:$I,6,FALSE),0)</f>
        <v>0</v>
      </c>
      <c r="K471" s="13">
        <f>IFERROR(VLOOKUP(A471,[2]Sheet1!$A:$I,7,FALSE),0)</f>
        <v>0</v>
      </c>
      <c r="L471" s="13">
        <f>IFERROR(VLOOKUP(A471,[2]Sheet1!$A:$I,8,FALSE),0)</f>
        <v>0</v>
      </c>
      <c r="M471" s="13">
        <f>IFERROR(VLOOKUP(A471,[2]Sheet1!$A:$I,9,FALSE),0)</f>
        <v>0</v>
      </c>
      <c r="N471" s="13">
        <f>IFERROR(VLOOKUP(A471,[3]Sheet1!$A:$G,2,FALSE),0)</f>
        <v>0</v>
      </c>
      <c r="O471" s="13">
        <f>IFERROR(VLOOKUP(A471,[3]Sheet1!$A:$G,3,FALSE),0)</f>
        <v>0</v>
      </c>
      <c r="P471" s="13">
        <f>IFERROR(VLOOKUP(A471,[3]Sheet1!$A:$G,4,FALSE),0)</f>
        <v>0</v>
      </c>
      <c r="Q471" s="13">
        <f>IFERROR(VLOOKUP(A471,[3]Sheet1!$A:$G,5,FALSE),0)</f>
        <v>0</v>
      </c>
      <c r="R471" s="13">
        <f>IFERROR(VLOOKUP(A471,[3]Sheet1!$A:$H,6,FALSE),0)</f>
        <v>0</v>
      </c>
      <c r="S471" s="13">
        <f>IFERROR(VLOOKUP(A471,[3]Sheet1!$A:$I,7,FALSE),0)</f>
        <v>0</v>
      </c>
      <c r="T471" s="13" t="str">
        <f t="shared" si="43"/>
        <v>Sim</v>
      </c>
      <c r="U471" s="13" t="str">
        <f t="shared" si="44"/>
        <v>Sim</v>
      </c>
      <c r="V471" s="13" t="str">
        <f t="shared" si="45"/>
        <v>Sim</v>
      </c>
      <c r="W471" s="13" t="str">
        <f t="shared" si="46"/>
        <v>Sim</v>
      </c>
      <c r="X471" s="13" t="str">
        <f t="shared" si="47"/>
        <v>Sim</v>
      </c>
      <c r="Y471" s="13" t="str">
        <f t="shared" si="48"/>
        <v>Sim</v>
      </c>
    </row>
    <row r="472" spans="1:25">
      <c r="A472" s="9">
        <v>292240</v>
      </c>
      <c r="B472" s="13">
        <f>IFERROR(VLOOKUP(A472,[1]Monitoramento_Base_somente_Said!$A:$J,5,FALSE),0)</f>
        <v>0</v>
      </c>
      <c r="C472" s="13">
        <f>IFERROR(VLOOKUP(A472,[1]Monitoramento_Base_somente_Said!$A:$J,6,FALSE),0)</f>
        <v>26138643</v>
      </c>
      <c r="D472" s="13">
        <f>IFERROR(VLOOKUP(A472,[1]Monitoramento_Base_somente_Said!$A:$J,7,FALSE),0)</f>
        <v>0</v>
      </c>
      <c r="E472" s="13">
        <f>IFERROR(VLOOKUP(A472,[1]Monitoramento_Base_somente_Said!$A:$J,8,FALSE),0)</f>
        <v>26524705</v>
      </c>
      <c r="F472" s="13">
        <f>IFERROR(VLOOKUP(A472,[1]Monitoramento_Base_somente_Said!$A:$J,9,FALSE),0)</f>
        <v>0</v>
      </c>
      <c r="G472" s="13">
        <f>IFERROR(VLOOKUP(A472,[1]Monitoramento_Base_somente_Said!$A:$J,10,FALSE),0)</f>
        <v>10975740</v>
      </c>
      <c r="H472" s="13">
        <f>IFERROR(VLOOKUP(A472,[2]Sheet1!$A:$I,4,FALSE),0)</f>
        <v>0</v>
      </c>
      <c r="I472" s="13">
        <f>IFERROR(VLOOKUP(A472,[2]Sheet1!$A:$I,5,FALSE),0)</f>
        <v>0</v>
      </c>
      <c r="J472" s="13">
        <f>IFERROR(VLOOKUP(A472,[2]Sheet1!$A:$I,6,FALSE),0)</f>
        <v>0</v>
      </c>
      <c r="K472" s="13">
        <f>IFERROR(VLOOKUP(A472,[2]Sheet1!$A:$I,7,FALSE),0)</f>
        <v>0</v>
      </c>
      <c r="L472" s="13">
        <f>IFERROR(VLOOKUP(A472,[2]Sheet1!$A:$I,8,FALSE),0)</f>
        <v>0</v>
      </c>
      <c r="M472" s="13">
        <f>IFERROR(VLOOKUP(A472,[2]Sheet1!$A:$I,9,FALSE),0)</f>
        <v>0</v>
      </c>
      <c r="N472" s="13">
        <f>IFERROR(VLOOKUP(A472,[3]Sheet1!$A:$G,2,FALSE),0)</f>
        <v>0</v>
      </c>
      <c r="O472" s="13">
        <f>IFERROR(VLOOKUP(A472,[3]Sheet1!$A:$G,3,FALSE),0)</f>
        <v>0</v>
      </c>
      <c r="P472" s="13">
        <f>IFERROR(VLOOKUP(A472,[3]Sheet1!$A:$G,4,FALSE),0)</f>
        <v>0</v>
      </c>
      <c r="Q472" s="13">
        <f>IFERROR(VLOOKUP(A472,[3]Sheet1!$A:$G,5,FALSE),0)</f>
        <v>0</v>
      </c>
      <c r="R472" s="13">
        <f>IFERROR(VLOOKUP(A472,[3]Sheet1!$A:$H,6,FALSE),0)</f>
        <v>0</v>
      </c>
      <c r="S472" s="13">
        <f>IFERROR(VLOOKUP(A472,[3]Sheet1!$A:$I,7,FALSE),0)</f>
        <v>0</v>
      </c>
      <c r="T472" s="13" t="str">
        <f t="shared" si="43"/>
        <v>Não</v>
      </c>
      <c r="U472" s="13" t="str">
        <f t="shared" si="44"/>
        <v>Sim</v>
      </c>
      <c r="V472" s="13" t="str">
        <f t="shared" si="45"/>
        <v>Não</v>
      </c>
      <c r="W472" s="13" t="str">
        <f t="shared" si="46"/>
        <v>Sim</v>
      </c>
      <c r="X472" s="13" t="str">
        <f t="shared" si="47"/>
        <v>Não</v>
      </c>
      <c r="Y472" s="13" t="str">
        <f t="shared" si="48"/>
        <v>Sim</v>
      </c>
    </row>
    <row r="473" spans="1:25">
      <c r="A473" s="9">
        <v>292250</v>
      </c>
      <c r="B473" s="13">
        <f>IFERROR(VLOOKUP(A473,[1]Monitoramento_Base_somente_Said!$A:$J,5,FALSE),0)</f>
        <v>90252</v>
      </c>
      <c r="C473" s="13">
        <f>IFERROR(VLOOKUP(A473,[1]Monitoramento_Base_somente_Said!$A:$J,6,FALSE),0)</f>
        <v>61148857</v>
      </c>
      <c r="D473" s="13">
        <f>IFERROR(VLOOKUP(A473,[1]Monitoramento_Base_somente_Said!$A:$J,7,FALSE),0)</f>
        <v>37297</v>
      </c>
      <c r="E473" s="13">
        <f>IFERROR(VLOOKUP(A473,[1]Monitoramento_Base_somente_Said!$A:$J,8,FALSE),0)</f>
        <v>55421653</v>
      </c>
      <c r="F473" s="13">
        <f>IFERROR(VLOOKUP(A473,[1]Monitoramento_Base_somente_Said!$A:$J,9,FALSE),0)</f>
        <v>0</v>
      </c>
      <c r="G473" s="13">
        <f>IFERROR(VLOOKUP(A473,[1]Monitoramento_Base_somente_Said!$A:$J,10,FALSE),0)</f>
        <v>22654038</v>
      </c>
      <c r="H473" s="13">
        <f>IFERROR(VLOOKUP(A473,[2]Sheet1!$A:$I,4,FALSE),0)</f>
        <v>0</v>
      </c>
      <c r="I473" s="13">
        <f>IFERROR(VLOOKUP(A473,[2]Sheet1!$A:$I,5,FALSE),0)</f>
        <v>0</v>
      </c>
      <c r="J473" s="13">
        <f>IFERROR(VLOOKUP(A473,[2]Sheet1!$A:$I,6,FALSE),0)</f>
        <v>0</v>
      </c>
      <c r="K473" s="13">
        <f>IFERROR(VLOOKUP(A473,[2]Sheet1!$A:$I,7,FALSE),0)</f>
        <v>0</v>
      </c>
      <c r="L473" s="13">
        <f>IFERROR(VLOOKUP(A473,[2]Sheet1!$A:$I,8,FALSE),0)</f>
        <v>0</v>
      </c>
      <c r="M473" s="13">
        <f>IFERROR(VLOOKUP(A473,[2]Sheet1!$A:$I,9,FALSE),0)</f>
        <v>0</v>
      </c>
      <c r="N473" s="13">
        <f>IFERROR(VLOOKUP(A473,[3]Sheet1!$A:$G,2,FALSE),0)</f>
        <v>0</v>
      </c>
      <c r="O473" s="13">
        <f>IFERROR(VLOOKUP(A473,[3]Sheet1!$A:$G,3,FALSE),0)</f>
        <v>0</v>
      </c>
      <c r="P473" s="13">
        <f>IFERROR(VLOOKUP(A473,[3]Sheet1!$A:$G,4,FALSE),0)</f>
        <v>0</v>
      </c>
      <c r="Q473" s="13">
        <f>IFERROR(VLOOKUP(A473,[3]Sheet1!$A:$G,5,FALSE),0)</f>
        <v>0</v>
      </c>
      <c r="R473" s="13">
        <f>IFERROR(VLOOKUP(A473,[3]Sheet1!$A:$H,6,FALSE),0)</f>
        <v>0</v>
      </c>
      <c r="S473" s="13">
        <f>IFERROR(VLOOKUP(A473,[3]Sheet1!$A:$I,7,FALSE),0)</f>
        <v>0</v>
      </c>
      <c r="T473" s="13" t="str">
        <f t="shared" si="43"/>
        <v>Sim</v>
      </c>
      <c r="U473" s="13" t="str">
        <f t="shared" si="44"/>
        <v>Sim</v>
      </c>
      <c r="V473" s="13" t="str">
        <f t="shared" si="45"/>
        <v>Sim</v>
      </c>
      <c r="W473" s="13" t="str">
        <f t="shared" si="46"/>
        <v>Sim</v>
      </c>
      <c r="X473" s="13" t="str">
        <f t="shared" si="47"/>
        <v>Não</v>
      </c>
      <c r="Y473" s="13" t="str">
        <f t="shared" si="48"/>
        <v>Sim</v>
      </c>
    </row>
    <row r="474" spans="1:25">
      <c r="A474" s="9">
        <v>292260</v>
      </c>
      <c r="B474" s="13">
        <f>IFERROR(VLOOKUP(A474,[1]Monitoramento_Base_somente_Said!$A:$J,5,FALSE),0)</f>
        <v>0</v>
      </c>
      <c r="C474" s="13">
        <f>IFERROR(VLOOKUP(A474,[1]Monitoramento_Base_somente_Said!$A:$J,6,FALSE),0)</f>
        <v>14396586</v>
      </c>
      <c r="D474" s="13">
        <f>IFERROR(VLOOKUP(A474,[1]Monitoramento_Base_somente_Said!$A:$J,7,FALSE),0)</f>
        <v>0</v>
      </c>
      <c r="E474" s="13">
        <f>IFERROR(VLOOKUP(A474,[1]Monitoramento_Base_somente_Said!$A:$J,8,FALSE),0)</f>
        <v>13467774</v>
      </c>
      <c r="F474" s="13">
        <f>IFERROR(VLOOKUP(A474,[1]Monitoramento_Base_somente_Said!$A:$J,9,FALSE),0)</f>
        <v>0</v>
      </c>
      <c r="G474" s="13">
        <f>IFERROR(VLOOKUP(A474,[1]Monitoramento_Base_somente_Said!$A:$J,10,FALSE),0)</f>
        <v>5572872</v>
      </c>
      <c r="H474" s="13">
        <f>IFERROR(VLOOKUP(A474,[2]Sheet1!$A:$I,4,FALSE),0)</f>
        <v>0</v>
      </c>
      <c r="I474" s="13">
        <f>IFERROR(VLOOKUP(A474,[2]Sheet1!$A:$I,5,FALSE),0)</f>
        <v>0</v>
      </c>
      <c r="J474" s="13">
        <f>IFERROR(VLOOKUP(A474,[2]Sheet1!$A:$I,6,FALSE),0)</f>
        <v>0</v>
      </c>
      <c r="K474" s="13">
        <f>IFERROR(VLOOKUP(A474,[2]Sheet1!$A:$I,7,FALSE),0)</f>
        <v>0</v>
      </c>
      <c r="L474" s="13">
        <f>IFERROR(VLOOKUP(A474,[2]Sheet1!$A:$I,8,FALSE),0)</f>
        <v>0</v>
      </c>
      <c r="M474" s="13">
        <f>IFERROR(VLOOKUP(A474,[2]Sheet1!$A:$I,9,FALSE),0)</f>
        <v>0</v>
      </c>
      <c r="N474" s="13">
        <f>IFERROR(VLOOKUP(A474,[3]Sheet1!$A:$G,2,FALSE),0)</f>
        <v>0</v>
      </c>
      <c r="O474" s="13">
        <f>IFERROR(VLOOKUP(A474,[3]Sheet1!$A:$G,3,FALSE),0)</f>
        <v>0</v>
      </c>
      <c r="P474" s="13">
        <f>IFERROR(VLOOKUP(A474,[3]Sheet1!$A:$G,4,FALSE),0)</f>
        <v>0</v>
      </c>
      <c r="Q474" s="13">
        <f>IFERROR(VLOOKUP(A474,[3]Sheet1!$A:$G,5,FALSE),0)</f>
        <v>0</v>
      </c>
      <c r="R474" s="13">
        <f>IFERROR(VLOOKUP(A474,[3]Sheet1!$A:$H,6,FALSE),0)</f>
        <v>0</v>
      </c>
      <c r="S474" s="13">
        <f>IFERROR(VLOOKUP(A474,[3]Sheet1!$A:$I,7,FALSE),0)</f>
        <v>0</v>
      </c>
      <c r="T474" s="13" t="str">
        <f t="shared" si="43"/>
        <v>Não</v>
      </c>
      <c r="U474" s="13" t="str">
        <f t="shared" si="44"/>
        <v>Sim</v>
      </c>
      <c r="V474" s="13" t="str">
        <f t="shared" si="45"/>
        <v>Não</v>
      </c>
      <c r="W474" s="13" t="str">
        <f t="shared" si="46"/>
        <v>Sim</v>
      </c>
      <c r="X474" s="13" t="str">
        <f t="shared" si="47"/>
        <v>Não</v>
      </c>
      <c r="Y474" s="13" t="str">
        <f t="shared" si="48"/>
        <v>Sim</v>
      </c>
    </row>
    <row r="475" spans="1:25">
      <c r="A475" s="9">
        <v>292265</v>
      </c>
      <c r="B475" s="13">
        <f>IFERROR(VLOOKUP(A475,[1]Monitoramento_Base_somente_Said!$A:$J,5,FALSE),0)</f>
        <v>0</v>
      </c>
      <c r="C475" s="13">
        <f>IFERROR(VLOOKUP(A475,[1]Monitoramento_Base_somente_Said!$A:$J,6,FALSE),0)</f>
        <v>25234124</v>
      </c>
      <c r="D475" s="13">
        <f>IFERROR(VLOOKUP(A475,[1]Monitoramento_Base_somente_Said!$A:$J,7,FALSE),0)</f>
        <v>0</v>
      </c>
      <c r="E475" s="13">
        <f>IFERROR(VLOOKUP(A475,[1]Monitoramento_Base_somente_Said!$A:$J,8,FALSE),0)</f>
        <v>23606116</v>
      </c>
      <c r="F475" s="13">
        <f>IFERROR(VLOOKUP(A475,[1]Monitoramento_Base_somente_Said!$A:$J,9,FALSE),0)</f>
        <v>0</v>
      </c>
      <c r="G475" s="13">
        <f>IFERROR(VLOOKUP(A475,[1]Monitoramento_Base_somente_Said!$A:$J,10,FALSE),0)</f>
        <v>9768048</v>
      </c>
      <c r="H475" s="13">
        <f>IFERROR(VLOOKUP(A475,[2]Sheet1!$A:$I,4,FALSE),0)</f>
        <v>0</v>
      </c>
      <c r="I475" s="13">
        <f>IFERROR(VLOOKUP(A475,[2]Sheet1!$A:$I,5,FALSE),0)</f>
        <v>0</v>
      </c>
      <c r="J475" s="13">
        <f>IFERROR(VLOOKUP(A475,[2]Sheet1!$A:$I,6,FALSE),0)</f>
        <v>0</v>
      </c>
      <c r="K475" s="13">
        <f>IFERROR(VLOOKUP(A475,[2]Sheet1!$A:$I,7,FALSE),0)</f>
        <v>0</v>
      </c>
      <c r="L475" s="13">
        <f>IFERROR(VLOOKUP(A475,[2]Sheet1!$A:$I,8,FALSE),0)</f>
        <v>0</v>
      </c>
      <c r="M475" s="13">
        <f>IFERROR(VLOOKUP(A475,[2]Sheet1!$A:$I,9,FALSE),0)</f>
        <v>0</v>
      </c>
      <c r="N475" s="13">
        <f>IFERROR(VLOOKUP(A475,[3]Sheet1!$A:$G,2,FALSE),0)</f>
        <v>0</v>
      </c>
      <c r="O475" s="13">
        <f>IFERROR(VLOOKUP(A475,[3]Sheet1!$A:$G,3,FALSE),0)</f>
        <v>1120526</v>
      </c>
      <c r="P475" s="13">
        <f>IFERROR(VLOOKUP(A475,[3]Sheet1!$A:$G,4,FALSE),0)</f>
        <v>0</v>
      </c>
      <c r="Q475" s="13">
        <f>IFERROR(VLOOKUP(A475,[3]Sheet1!$A:$G,5,FALSE),0)</f>
        <v>985379</v>
      </c>
      <c r="R475" s="13">
        <f>IFERROR(VLOOKUP(A475,[3]Sheet1!$A:$H,6,FALSE),0)</f>
        <v>0</v>
      </c>
      <c r="S475" s="13">
        <f>IFERROR(VLOOKUP(A475,[3]Sheet1!$A:$I,7,FALSE),0)</f>
        <v>103807</v>
      </c>
      <c r="T475" s="13" t="str">
        <f t="shared" si="43"/>
        <v>Não</v>
      </c>
      <c r="U475" s="13" t="str">
        <f t="shared" si="44"/>
        <v>Sim</v>
      </c>
      <c r="V475" s="13" t="str">
        <f t="shared" si="45"/>
        <v>Não</v>
      </c>
      <c r="W475" s="13" t="str">
        <f t="shared" si="46"/>
        <v>Sim</v>
      </c>
      <c r="X475" s="13" t="str">
        <f t="shared" si="47"/>
        <v>Não</v>
      </c>
      <c r="Y475" s="13" t="str">
        <f t="shared" si="48"/>
        <v>Sim</v>
      </c>
    </row>
    <row r="476" spans="1:25">
      <c r="A476" s="9">
        <v>292270</v>
      </c>
      <c r="B476" s="13">
        <f>IFERROR(VLOOKUP(A476,[1]Monitoramento_Base_somente_Said!$A:$J,5,FALSE),0)</f>
        <v>84249</v>
      </c>
      <c r="C476" s="13">
        <f>IFERROR(VLOOKUP(A476,[1]Monitoramento_Base_somente_Said!$A:$J,6,FALSE),0)</f>
        <v>62981688</v>
      </c>
      <c r="D476" s="13">
        <f>IFERROR(VLOOKUP(A476,[1]Monitoramento_Base_somente_Said!$A:$J,7,FALSE),0)</f>
        <v>57894</v>
      </c>
      <c r="E476" s="13">
        <f>IFERROR(VLOOKUP(A476,[1]Monitoramento_Base_somente_Said!$A:$J,8,FALSE),0)</f>
        <v>59470149</v>
      </c>
      <c r="F476" s="13">
        <f>IFERROR(VLOOKUP(A476,[1]Monitoramento_Base_somente_Said!$A:$J,9,FALSE),0)</f>
        <v>10099</v>
      </c>
      <c r="G476" s="13">
        <f>IFERROR(VLOOKUP(A476,[1]Monitoramento_Base_somente_Said!$A:$J,10,FALSE),0)</f>
        <v>25218253</v>
      </c>
      <c r="H476" s="13">
        <f>IFERROR(VLOOKUP(A476,[2]Sheet1!$A:$I,4,FALSE),0)</f>
        <v>0</v>
      </c>
      <c r="I476" s="13">
        <f>IFERROR(VLOOKUP(A476,[2]Sheet1!$A:$I,5,FALSE),0)</f>
        <v>0</v>
      </c>
      <c r="J476" s="13">
        <f>IFERROR(VLOOKUP(A476,[2]Sheet1!$A:$I,6,FALSE),0)</f>
        <v>0</v>
      </c>
      <c r="K476" s="13">
        <f>IFERROR(VLOOKUP(A476,[2]Sheet1!$A:$I,7,FALSE),0)</f>
        <v>0</v>
      </c>
      <c r="L476" s="13">
        <f>IFERROR(VLOOKUP(A476,[2]Sheet1!$A:$I,8,FALSE),0)</f>
        <v>0</v>
      </c>
      <c r="M476" s="13">
        <f>IFERROR(VLOOKUP(A476,[2]Sheet1!$A:$I,9,FALSE),0)</f>
        <v>0</v>
      </c>
      <c r="N476" s="13">
        <f>IFERROR(VLOOKUP(A476,[3]Sheet1!$A:$G,2,FALSE),0)</f>
        <v>0</v>
      </c>
      <c r="O476" s="13">
        <f>IFERROR(VLOOKUP(A476,[3]Sheet1!$A:$G,3,FALSE),0)</f>
        <v>0</v>
      </c>
      <c r="P476" s="13">
        <f>IFERROR(VLOOKUP(A476,[3]Sheet1!$A:$G,4,FALSE),0)</f>
        <v>0</v>
      </c>
      <c r="Q476" s="13">
        <f>IFERROR(VLOOKUP(A476,[3]Sheet1!$A:$G,5,FALSE),0)</f>
        <v>0</v>
      </c>
      <c r="R476" s="13">
        <f>IFERROR(VLOOKUP(A476,[3]Sheet1!$A:$H,6,FALSE),0)</f>
        <v>0</v>
      </c>
      <c r="S476" s="13">
        <f>IFERROR(VLOOKUP(A476,[3]Sheet1!$A:$I,7,FALSE),0)</f>
        <v>0</v>
      </c>
      <c r="T476" s="13" t="str">
        <f t="shared" si="43"/>
        <v>Sim</v>
      </c>
      <c r="U476" s="13" t="str">
        <f t="shared" si="44"/>
        <v>Sim</v>
      </c>
      <c r="V476" s="13" t="str">
        <f t="shared" si="45"/>
        <v>Sim</v>
      </c>
      <c r="W476" s="13" t="str">
        <f t="shared" si="46"/>
        <v>Sim</v>
      </c>
      <c r="X476" s="13" t="str">
        <f t="shared" si="47"/>
        <v>Sim</v>
      </c>
      <c r="Y476" s="13" t="str">
        <f t="shared" si="48"/>
        <v>Sim</v>
      </c>
    </row>
    <row r="477" spans="1:25">
      <c r="A477" s="19">
        <v>292273</v>
      </c>
      <c r="B477" s="13">
        <f>IFERROR(VLOOKUP(A477,[1]Monitoramento_Base_somente_Said!$A:$J,5,FALSE),0)</f>
        <v>0</v>
      </c>
      <c r="C477" s="13">
        <f>IFERROR(VLOOKUP(A477,[1]Monitoramento_Base_somente_Said!$A:$J,6,FALSE),0)</f>
        <v>3759804</v>
      </c>
      <c r="D477" s="13">
        <f>IFERROR(VLOOKUP(A477,[1]Monitoramento_Base_somente_Said!$A:$J,7,FALSE),0)</f>
        <v>0</v>
      </c>
      <c r="E477" s="13">
        <f>IFERROR(VLOOKUP(A477,[1]Monitoramento_Base_somente_Said!$A:$J,8,FALSE),0)</f>
        <v>3517236</v>
      </c>
      <c r="F477" s="13">
        <f>IFERROR(VLOOKUP(A477,[1]Monitoramento_Base_somente_Said!$A:$J,9,FALSE),0)</f>
        <v>0</v>
      </c>
      <c r="G477" s="13">
        <f>IFERROR(VLOOKUP(A477,[1]Monitoramento_Base_somente_Said!$A:$J,10,FALSE),0)</f>
        <v>1455408</v>
      </c>
      <c r="H477" s="13">
        <f>IFERROR(VLOOKUP(A477,[2]Sheet1!$A:$I,4,FALSE),0)</f>
        <v>0</v>
      </c>
      <c r="I477" s="13">
        <f>IFERROR(VLOOKUP(A477,[2]Sheet1!$A:$I,5,FALSE),0)</f>
        <v>0</v>
      </c>
      <c r="J477" s="13">
        <f>IFERROR(VLOOKUP(A477,[2]Sheet1!$A:$I,6,FALSE),0)</f>
        <v>0</v>
      </c>
      <c r="K477" s="13">
        <f>IFERROR(VLOOKUP(A477,[2]Sheet1!$A:$I,7,FALSE),0)</f>
        <v>0</v>
      </c>
      <c r="L477" s="13">
        <f>IFERROR(VLOOKUP(A477,[2]Sheet1!$A:$I,8,FALSE),0)</f>
        <v>0</v>
      </c>
      <c r="M477" s="13">
        <f>IFERROR(VLOOKUP(A477,[2]Sheet1!$A:$I,9,FALSE),0)</f>
        <v>0</v>
      </c>
      <c r="N477" s="13">
        <f>IFERROR(VLOOKUP(A477,[3]Sheet1!$A:$G,2,FALSE),0)</f>
        <v>0</v>
      </c>
      <c r="O477" s="13">
        <f>IFERROR(VLOOKUP(A477,[3]Sheet1!$A:$G,3,FALSE),0)</f>
        <v>0</v>
      </c>
      <c r="P477" s="13">
        <f>IFERROR(VLOOKUP(A477,[3]Sheet1!$A:$G,4,FALSE),0)</f>
        <v>0</v>
      </c>
      <c r="Q477" s="13">
        <f>IFERROR(VLOOKUP(A477,[3]Sheet1!$A:$G,5,FALSE),0)</f>
        <v>0</v>
      </c>
      <c r="R477" s="13">
        <f>IFERROR(VLOOKUP(A477,[3]Sheet1!$A:$H,6,FALSE),0)</f>
        <v>0</v>
      </c>
      <c r="S477" s="13">
        <f>IFERROR(VLOOKUP(A477,[3]Sheet1!$A:$I,7,FALSE),0)</f>
        <v>0</v>
      </c>
      <c r="T477" s="13" t="str">
        <f t="shared" si="43"/>
        <v>Não</v>
      </c>
      <c r="U477" s="13" t="str">
        <f t="shared" si="44"/>
        <v>Sim</v>
      </c>
      <c r="V477" s="13" t="str">
        <f t="shared" si="45"/>
        <v>Não</v>
      </c>
      <c r="W477" s="13" t="str">
        <f t="shared" si="46"/>
        <v>Sim</v>
      </c>
      <c r="X477" s="13" t="str">
        <f t="shared" si="47"/>
        <v>Não</v>
      </c>
      <c r="Y477" s="13" t="str">
        <f t="shared" si="48"/>
        <v>Sim</v>
      </c>
    </row>
    <row r="478" spans="1:25">
      <c r="A478" s="9">
        <v>292275</v>
      </c>
      <c r="B478" s="13">
        <f>IFERROR(VLOOKUP(A478,[1]Monitoramento_Base_somente_Said!$A:$J,5,FALSE),0)</f>
        <v>88043</v>
      </c>
      <c r="C478" s="13">
        <f>IFERROR(VLOOKUP(A478,[1]Monitoramento_Base_somente_Said!$A:$J,6,FALSE),0)</f>
        <v>6618605</v>
      </c>
      <c r="D478" s="13">
        <f>IFERROR(VLOOKUP(A478,[1]Monitoramento_Base_somente_Said!$A:$J,7,FALSE),0)</f>
        <v>37951</v>
      </c>
      <c r="E478" s="13">
        <f>IFERROR(VLOOKUP(A478,[1]Monitoramento_Base_somente_Said!$A:$J,8,FALSE),0)</f>
        <v>4800770</v>
      </c>
      <c r="F478" s="13">
        <f>IFERROR(VLOOKUP(A478,[1]Monitoramento_Base_somente_Said!$A:$J,9,FALSE),0)</f>
        <v>129515</v>
      </c>
      <c r="G478" s="13">
        <f>IFERROR(VLOOKUP(A478,[1]Monitoramento_Base_somente_Said!$A:$J,10,FALSE),0)</f>
        <v>227075</v>
      </c>
      <c r="H478" s="13">
        <f>IFERROR(VLOOKUP(A478,[2]Sheet1!$A:$I,4,FALSE),0)</f>
        <v>0</v>
      </c>
      <c r="I478" s="13">
        <f>IFERROR(VLOOKUP(A478,[2]Sheet1!$A:$I,5,FALSE),0)</f>
        <v>0</v>
      </c>
      <c r="J478" s="13">
        <f>IFERROR(VLOOKUP(A478,[2]Sheet1!$A:$I,6,FALSE),0)</f>
        <v>0</v>
      </c>
      <c r="K478" s="13">
        <f>IFERROR(VLOOKUP(A478,[2]Sheet1!$A:$I,7,FALSE),0)</f>
        <v>0</v>
      </c>
      <c r="L478" s="13">
        <f>IFERROR(VLOOKUP(A478,[2]Sheet1!$A:$I,8,FALSE),0)</f>
        <v>0</v>
      </c>
      <c r="M478" s="13">
        <f>IFERROR(VLOOKUP(A478,[2]Sheet1!$A:$I,9,FALSE),0)</f>
        <v>0</v>
      </c>
      <c r="N478" s="13">
        <f>IFERROR(VLOOKUP(A478,[3]Sheet1!$A:$G,2,FALSE),0)</f>
        <v>0</v>
      </c>
      <c r="O478" s="13">
        <f>IFERROR(VLOOKUP(A478,[3]Sheet1!$A:$G,3,FALSE),0)</f>
        <v>0</v>
      </c>
      <c r="P478" s="13">
        <f>IFERROR(VLOOKUP(A478,[3]Sheet1!$A:$G,4,FALSE),0)</f>
        <v>0</v>
      </c>
      <c r="Q478" s="13">
        <f>IFERROR(VLOOKUP(A478,[3]Sheet1!$A:$G,5,FALSE),0)</f>
        <v>0</v>
      </c>
      <c r="R478" s="13">
        <f>IFERROR(VLOOKUP(A478,[3]Sheet1!$A:$H,6,FALSE),0)</f>
        <v>0</v>
      </c>
      <c r="S478" s="13">
        <f>IFERROR(VLOOKUP(A478,[3]Sheet1!$A:$I,7,FALSE),0)</f>
        <v>0</v>
      </c>
      <c r="T478" s="13" t="str">
        <f t="shared" si="43"/>
        <v>Sim</v>
      </c>
      <c r="U478" s="13" t="str">
        <f t="shared" si="44"/>
        <v>Sim</v>
      </c>
      <c r="V478" s="13" t="str">
        <f t="shared" si="45"/>
        <v>Sim</v>
      </c>
      <c r="W478" s="13" t="str">
        <f t="shared" si="46"/>
        <v>Sim</v>
      </c>
      <c r="X478" s="13" t="str">
        <f t="shared" si="47"/>
        <v>Sim</v>
      </c>
      <c r="Y478" s="13" t="str">
        <f t="shared" si="48"/>
        <v>Sim</v>
      </c>
    </row>
    <row r="479" spans="1:25">
      <c r="A479" s="9">
        <v>292280</v>
      </c>
      <c r="B479" s="13">
        <f>IFERROR(VLOOKUP(A479,[1]Monitoramento_Base_somente_Said!$A:$J,5,FALSE),0)</f>
        <v>12198</v>
      </c>
      <c r="C479" s="13">
        <f>IFERROR(VLOOKUP(A479,[1]Monitoramento_Base_somente_Said!$A:$J,6,FALSE),0)</f>
        <v>11141468</v>
      </c>
      <c r="D479" s="13">
        <f>IFERROR(VLOOKUP(A479,[1]Monitoramento_Base_somente_Said!$A:$J,7,FALSE),0)</f>
        <v>2665</v>
      </c>
      <c r="E479" s="13">
        <f>IFERROR(VLOOKUP(A479,[1]Monitoramento_Base_somente_Said!$A:$J,8,FALSE),0)</f>
        <v>10545760</v>
      </c>
      <c r="F479" s="13">
        <f>IFERROR(VLOOKUP(A479,[1]Monitoramento_Base_somente_Said!$A:$J,9,FALSE),0)</f>
        <v>0</v>
      </c>
      <c r="G479" s="13">
        <f>IFERROR(VLOOKUP(A479,[1]Monitoramento_Base_somente_Said!$A:$J,10,FALSE),0)</f>
        <v>4346028</v>
      </c>
      <c r="H479" s="13">
        <f>IFERROR(VLOOKUP(A479,[2]Sheet1!$A:$I,4,FALSE),0)</f>
        <v>0</v>
      </c>
      <c r="I479" s="13">
        <f>IFERROR(VLOOKUP(A479,[2]Sheet1!$A:$I,5,FALSE),0)</f>
        <v>0</v>
      </c>
      <c r="J479" s="13">
        <f>IFERROR(VLOOKUP(A479,[2]Sheet1!$A:$I,6,FALSE),0)</f>
        <v>0</v>
      </c>
      <c r="K479" s="13">
        <f>IFERROR(VLOOKUP(A479,[2]Sheet1!$A:$I,7,FALSE),0)</f>
        <v>0</v>
      </c>
      <c r="L479" s="13">
        <f>IFERROR(VLOOKUP(A479,[2]Sheet1!$A:$I,8,FALSE),0)</f>
        <v>0</v>
      </c>
      <c r="M479" s="13">
        <f>IFERROR(VLOOKUP(A479,[2]Sheet1!$A:$I,9,FALSE),0)</f>
        <v>0</v>
      </c>
      <c r="N479" s="13">
        <f>IFERROR(VLOOKUP(A479,[3]Sheet1!$A:$G,2,FALSE),0)</f>
        <v>0</v>
      </c>
      <c r="O479" s="13">
        <f>IFERROR(VLOOKUP(A479,[3]Sheet1!$A:$G,3,FALSE),0)</f>
        <v>0</v>
      </c>
      <c r="P479" s="13">
        <f>IFERROR(VLOOKUP(A479,[3]Sheet1!$A:$G,4,FALSE),0)</f>
        <v>0</v>
      </c>
      <c r="Q479" s="13">
        <f>IFERROR(VLOOKUP(A479,[3]Sheet1!$A:$G,5,FALSE),0)</f>
        <v>0</v>
      </c>
      <c r="R479" s="13">
        <f>IFERROR(VLOOKUP(A479,[3]Sheet1!$A:$H,6,FALSE),0)</f>
        <v>0</v>
      </c>
      <c r="S479" s="13">
        <f>IFERROR(VLOOKUP(A479,[3]Sheet1!$A:$I,7,FALSE),0)</f>
        <v>0</v>
      </c>
      <c r="T479" s="13" t="str">
        <f t="shared" si="43"/>
        <v>Sim</v>
      </c>
      <c r="U479" s="13" t="str">
        <f t="shared" si="44"/>
        <v>Sim</v>
      </c>
      <c r="V479" s="13" t="str">
        <f t="shared" si="45"/>
        <v>Sim</v>
      </c>
      <c r="W479" s="13" t="str">
        <f t="shared" si="46"/>
        <v>Sim</v>
      </c>
      <c r="X479" s="13" t="str">
        <f t="shared" si="47"/>
        <v>Não</v>
      </c>
      <c r="Y479" s="13" t="str">
        <f t="shared" si="48"/>
        <v>Sim</v>
      </c>
    </row>
    <row r="480" spans="1:25">
      <c r="A480" s="9">
        <v>292285</v>
      </c>
      <c r="B480" s="13">
        <f>IFERROR(VLOOKUP(A480,[1]Monitoramento_Base_somente_Said!$A:$J,5,FALSE),0)</f>
        <v>0</v>
      </c>
      <c r="C480" s="13">
        <f>IFERROR(VLOOKUP(A480,[1]Monitoramento_Base_somente_Said!$A:$J,6,FALSE),0)</f>
        <v>0</v>
      </c>
      <c r="D480" s="13">
        <f>IFERROR(VLOOKUP(A480,[1]Monitoramento_Base_somente_Said!$A:$J,7,FALSE),0)</f>
        <v>0</v>
      </c>
      <c r="E480" s="13">
        <f>IFERROR(VLOOKUP(A480,[1]Monitoramento_Base_somente_Said!$A:$J,8,FALSE),0)</f>
        <v>0</v>
      </c>
      <c r="F480" s="13">
        <f>IFERROR(VLOOKUP(A480,[1]Monitoramento_Base_somente_Said!$A:$J,9,FALSE),0)</f>
        <v>0</v>
      </c>
      <c r="G480" s="13">
        <f>IFERROR(VLOOKUP(A480,[1]Monitoramento_Base_somente_Said!$A:$J,10,FALSE),0)</f>
        <v>0</v>
      </c>
      <c r="H480" s="13">
        <f>IFERROR(VLOOKUP(A480,[2]Sheet1!$A:$I,4,FALSE),0)</f>
        <v>0</v>
      </c>
      <c r="I480" s="13">
        <f>IFERROR(VLOOKUP(A480,[2]Sheet1!$A:$I,5,FALSE),0)</f>
        <v>0</v>
      </c>
      <c r="J480" s="13">
        <f>IFERROR(VLOOKUP(A480,[2]Sheet1!$A:$I,6,FALSE),0)</f>
        <v>0</v>
      </c>
      <c r="K480" s="13">
        <f>IFERROR(VLOOKUP(A480,[2]Sheet1!$A:$I,7,FALSE),0)</f>
        <v>0</v>
      </c>
      <c r="L480" s="13">
        <f>IFERROR(VLOOKUP(A480,[2]Sheet1!$A:$I,8,FALSE),0)</f>
        <v>0</v>
      </c>
      <c r="M480" s="13">
        <f>IFERROR(VLOOKUP(A480,[2]Sheet1!$A:$I,9,FALSE),0)</f>
        <v>0</v>
      </c>
      <c r="N480" s="13">
        <f>IFERROR(VLOOKUP(A480,[3]Sheet1!$A:$G,2,FALSE),0)</f>
        <v>0</v>
      </c>
      <c r="O480" s="13">
        <f>IFERROR(VLOOKUP(A480,[3]Sheet1!$A:$G,3,FALSE),0)</f>
        <v>0</v>
      </c>
      <c r="P480" s="13">
        <f>IFERROR(VLOOKUP(A480,[3]Sheet1!$A:$G,4,FALSE),0)</f>
        <v>0</v>
      </c>
      <c r="Q480" s="13">
        <f>IFERROR(VLOOKUP(A480,[3]Sheet1!$A:$G,5,FALSE),0)</f>
        <v>0</v>
      </c>
      <c r="R480" s="13">
        <f>IFERROR(VLOOKUP(A480,[3]Sheet1!$A:$H,6,FALSE),0)</f>
        <v>0</v>
      </c>
      <c r="S480" s="13">
        <f>IFERROR(VLOOKUP(A480,[3]Sheet1!$A:$I,7,FALSE),0)</f>
        <v>0</v>
      </c>
      <c r="T480" s="13" t="str">
        <f t="shared" si="43"/>
        <v>Não</v>
      </c>
      <c r="U480" s="13" t="str">
        <f t="shared" si="44"/>
        <v>Não</v>
      </c>
      <c r="V480" s="13" t="str">
        <f t="shared" si="45"/>
        <v>Não</v>
      </c>
      <c r="W480" s="13" t="str">
        <f t="shared" si="46"/>
        <v>Não</v>
      </c>
      <c r="X480" s="13" t="str">
        <f t="shared" si="47"/>
        <v>Não</v>
      </c>
      <c r="Y480" s="13" t="str">
        <f t="shared" si="48"/>
        <v>Não</v>
      </c>
    </row>
    <row r="481" spans="1:25">
      <c r="A481" s="9">
        <v>292290</v>
      </c>
      <c r="B481" s="13">
        <f>IFERROR(VLOOKUP(A481,[1]Monitoramento_Base_somente_Said!$A:$J,5,FALSE),0)</f>
        <v>0</v>
      </c>
      <c r="C481" s="13">
        <f>IFERROR(VLOOKUP(A481,[1]Monitoramento_Base_somente_Said!$A:$J,6,FALSE),0)</f>
        <v>2657878</v>
      </c>
      <c r="D481" s="13">
        <f>IFERROR(VLOOKUP(A481,[1]Monitoramento_Base_somente_Said!$A:$J,7,FALSE),0)</f>
        <v>0</v>
      </c>
      <c r="E481" s="13">
        <f>IFERROR(VLOOKUP(A481,[1]Monitoramento_Base_somente_Said!$A:$J,8,FALSE),0)</f>
        <v>2486402</v>
      </c>
      <c r="F481" s="13">
        <f>IFERROR(VLOOKUP(A481,[1]Monitoramento_Base_somente_Said!$A:$J,9,FALSE),0)</f>
        <v>0</v>
      </c>
      <c r="G481" s="13">
        <f>IFERROR(VLOOKUP(A481,[1]Monitoramento_Base_somente_Said!$A:$J,10,FALSE),0)</f>
        <v>1028856</v>
      </c>
      <c r="H481" s="13">
        <f>IFERROR(VLOOKUP(A481,[2]Sheet1!$A:$I,4,FALSE),0)</f>
        <v>0</v>
      </c>
      <c r="I481" s="13">
        <f>IFERROR(VLOOKUP(A481,[2]Sheet1!$A:$I,5,FALSE),0)</f>
        <v>0</v>
      </c>
      <c r="J481" s="13">
        <f>IFERROR(VLOOKUP(A481,[2]Sheet1!$A:$I,6,FALSE),0)</f>
        <v>0</v>
      </c>
      <c r="K481" s="13">
        <f>IFERROR(VLOOKUP(A481,[2]Sheet1!$A:$I,7,FALSE),0)</f>
        <v>0</v>
      </c>
      <c r="L481" s="13">
        <f>IFERROR(VLOOKUP(A481,[2]Sheet1!$A:$I,8,FALSE),0)</f>
        <v>0</v>
      </c>
      <c r="M481" s="13">
        <f>IFERROR(VLOOKUP(A481,[2]Sheet1!$A:$I,9,FALSE),0)</f>
        <v>0</v>
      </c>
      <c r="N481" s="13">
        <f>IFERROR(VLOOKUP(A481,[3]Sheet1!$A:$G,2,FALSE),0)</f>
        <v>0</v>
      </c>
      <c r="O481" s="13">
        <f>IFERROR(VLOOKUP(A481,[3]Sheet1!$A:$G,3,FALSE),0)</f>
        <v>21961339</v>
      </c>
      <c r="P481" s="13">
        <f>IFERROR(VLOOKUP(A481,[3]Sheet1!$A:$G,4,FALSE),0)</f>
        <v>0</v>
      </c>
      <c r="Q481" s="13">
        <f>IFERROR(VLOOKUP(A481,[3]Sheet1!$A:$G,5,FALSE),0)</f>
        <v>23455560</v>
      </c>
      <c r="R481" s="13">
        <f>IFERROR(VLOOKUP(A481,[3]Sheet1!$A:$H,6,FALSE),0)</f>
        <v>0</v>
      </c>
      <c r="S481" s="13">
        <f>IFERROR(VLOOKUP(A481,[3]Sheet1!$A:$I,7,FALSE),0)</f>
        <v>9015302</v>
      </c>
      <c r="T481" s="13" t="str">
        <f t="shared" si="43"/>
        <v>Não</v>
      </c>
      <c r="U481" s="13" t="str">
        <f t="shared" si="44"/>
        <v>Sim</v>
      </c>
      <c r="V481" s="13" t="str">
        <f t="shared" si="45"/>
        <v>Não</v>
      </c>
      <c r="W481" s="13" t="str">
        <f t="shared" si="46"/>
        <v>Sim</v>
      </c>
      <c r="X481" s="13" t="str">
        <f t="shared" si="47"/>
        <v>Não</v>
      </c>
      <c r="Y481" s="13" t="str">
        <f t="shared" si="48"/>
        <v>Sim</v>
      </c>
    </row>
    <row r="482" spans="1:25">
      <c r="A482" s="19">
        <v>292300</v>
      </c>
      <c r="B482" s="13">
        <f>IFERROR(VLOOKUP(A482,[1]Monitoramento_Base_somente_Said!$A:$J,5,FALSE),0)</f>
        <v>0</v>
      </c>
      <c r="C482" s="13">
        <f>IFERROR(VLOOKUP(A482,[1]Monitoramento_Base_somente_Said!$A:$J,6,FALSE),0)</f>
        <v>758463706</v>
      </c>
      <c r="D482" s="13">
        <f>IFERROR(VLOOKUP(A482,[1]Monitoramento_Base_somente_Said!$A:$J,7,FALSE),0)</f>
        <v>876893</v>
      </c>
      <c r="E482" s="13">
        <f>IFERROR(VLOOKUP(A482,[1]Monitoramento_Base_somente_Said!$A:$J,8,FALSE),0)</f>
        <v>702134023</v>
      </c>
      <c r="F482" s="13">
        <f>IFERROR(VLOOKUP(A482,[1]Monitoramento_Base_somente_Said!$A:$J,9,FALSE),0)</f>
        <v>0</v>
      </c>
      <c r="G482" s="13">
        <f>IFERROR(VLOOKUP(A482,[1]Monitoramento_Base_somente_Said!$A:$J,10,FALSE),0)</f>
        <v>286316826</v>
      </c>
      <c r="H482" s="13">
        <f>IFERROR(VLOOKUP(A482,[2]Sheet1!$A:$I,4,FALSE),0)</f>
        <v>0</v>
      </c>
      <c r="I482" s="13">
        <f>IFERROR(VLOOKUP(A482,[2]Sheet1!$A:$I,5,FALSE),0)</f>
        <v>0</v>
      </c>
      <c r="J482" s="13">
        <f>IFERROR(VLOOKUP(A482,[2]Sheet1!$A:$I,6,FALSE),0)</f>
        <v>0</v>
      </c>
      <c r="K482" s="13">
        <f>IFERROR(VLOOKUP(A482,[2]Sheet1!$A:$I,7,FALSE),0)</f>
        <v>0</v>
      </c>
      <c r="L482" s="13">
        <f>IFERROR(VLOOKUP(A482,[2]Sheet1!$A:$I,8,FALSE),0)</f>
        <v>0</v>
      </c>
      <c r="M482" s="13">
        <f>IFERROR(VLOOKUP(A482,[2]Sheet1!$A:$I,9,FALSE),0)</f>
        <v>0</v>
      </c>
      <c r="N482" s="13">
        <f>IFERROR(VLOOKUP(A482,[3]Sheet1!$A:$G,2,FALSE),0)</f>
        <v>0</v>
      </c>
      <c r="O482" s="13">
        <f>IFERROR(VLOOKUP(A482,[3]Sheet1!$A:$G,3,FALSE),0)</f>
        <v>0</v>
      </c>
      <c r="P482" s="13">
        <f>IFERROR(VLOOKUP(A482,[3]Sheet1!$A:$G,4,FALSE),0)</f>
        <v>0</v>
      </c>
      <c r="Q482" s="13">
        <f>IFERROR(VLOOKUP(A482,[3]Sheet1!$A:$G,5,FALSE),0)</f>
        <v>0</v>
      </c>
      <c r="R482" s="13">
        <f>IFERROR(VLOOKUP(A482,[3]Sheet1!$A:$H,6,FALSE),0)</f>
        <v>0</v>
      </c>
      <c r="S482" s="13">
        <f>IFERROR(VLOOKUP(A482,[3]Sheet1!$A:$I,7,FALSE),0)</f>
        <v>0</v>
      </c>
      <c r="T482" s="13" t="str">
        <f t="shared" si="43"/>
        <v>Não</v>
      </c>
      <c r="U482" s="13" t="str">
        <f t="shared" si="44"/>
        <v>Sim</v>
      </c>
      <c r="V482" s="13" t="str">
        <f t="shared" si="45"/>
        <v>Sim</v>
      </c>
      <c r="W482" s="13" t="str">
        <f t="shared" si="46"/>
        <v>Sim</v>
      </c>
      <c r="X482" s="13" t="str">
        <f t="shared" si="47"/>
        <v>Não</v>
      </c>
      <c r="Y482" s="13" t="str">
        <f t="shared" si="48"/>
        <v>Sim</v>
      </c>
    </row>
    <row r="483" spans="1:25">
      <c r="A483" s="9">
        <v>292303</v>
      </c>
      <c r="B483" s="13">
        <f>IFERROR(VLOOKUP(A483,[1]Monitoramento_Base_somente_Said!$A:$J,5,FALSE),0)</f>
        <v>0</v>
      </c>
      <c r="C483" s="13">
        <f>IFERROR(VLOOKUP(A483,[1]Monitoramento_Base_somente_Said!$A:$J,6,FALSE),0)</f>
        <v>51650867</v>
      </c>
      <c r="D483" s="13">
        <f>IFERROR(VLOOKUP(A483,[1]Monitoramento_Base_somente_Said!$A:$J,7,FALSE),0)</f>
        <v>0</v>
      </c>
      <c r="E483" s="13">
        <f>IFERROR(VLOOKUP(A483,[1]Monitoramento_Base_somente_Said!$A:$J,8,FALSE),0)</f>
        <v>48318553</v>
      </c>
      <c r="F483" s="13">
        <f>IFERROR(VLOOKUP(A483,[1]Monitoramento_Base_somente_Said!$A:$J,9,FALSE),0)</f>
        <v>0</v>
      </c>
      <c r="G483" s="13">
        <f>IFERROR(VLOOKUP(A483,[1]Monitoramento_Base_somente_Said!$A:$J,10,FALSE),0)</f>
        <v>19993884</v>
      </c>
      <c r="H483" s="13">
        <f>IFERROR(VLOOKUP(A483,[2]Sheet1!$A:$I,4,FALSE),0)</f>
        <v>0</v>
      </c>
      <c r="I483" s="13">
        <f>IFERROR(VLOOKUP(A483,[2]Sheet1!$A:$I,5,FALSE),0)</f>
        <v>0</v>
      </c>
      <c r="J483" s="13">
        <f>IFERROR(VLOOKUP(A483,[2]Sheet1!$A:$I,6,FALSE),0)</f>
        <v>0</v>
      </c>
      <c r="K483" s="13">
        <f>IFERROR(VLOOKUP(A483,[2]Sheet1!$A:$I,7,FALSE),0)</f>
        <v>0</v>
      </c>
      <c r="L483" s="13">
        <f>IFERROR(VLOOKUP(A483,[2]Sheet1!$A:$I,8,FALSE),0)</f>
        <v>0</v>
      </c>
      <c r="M483" s="13">
        <f>IFERROR(VLOOKUP(A483,[2]Sheet1!$A:$I,9,FALSE),0)</f>
        <v>0</v>
      </c>
      <c r="N483" s="13">
        <f>IFERROR(VLOOKUP(A483,[3]Sheet1!$A:$G,2,FALSE),0)</f>
        <v>0</v>
      </c>
      <c r="O483" s="13">
        <f>IFERROR(VLOOKUP(A483,[3]Sheet1!$A:$G,3,FALSE),0)</f>
        <v>0</v>
      </c>
      <c r="P483" s="13">
        <f>IFERROR(VLOOKUP(A483,[3]Sheet1!$A:$G,4,FALSE),0)</f>
        <v>0</v>
      </c>
      <c r="Q483" s="13">
        <f>IFERROR(VLOOKUP(A483,[3]Sheet1!$A:$G,5,FALSE),0)</f>
        <v>0</v>
      </c>
      <c r="R483" s="13">
        <f>IFERROR(VLOOKUP(A483,[3]Sheet1!$A:$H,6,FALSE),0)</f>
        <v>0</v>
      </c>
      <c r="S483" s="13">
        <f>IFERROR(VLOOKUP(A483,[3]Sheet1!$A:$I,7,FALSE),0)</f>
        <v>0</v>
      </c>
      <c r="T483" s="13" t="str">
        <f t="shared" si="43"/>
        <v>Não</v>
      </c>
      <c r="U483" s="13" t="str">
        <f t="shared" si="44"/>
        <v>Sim</v>
      </c>
      <c r="V483" s="13" t="str">
        <f t="shared" si="45"/>
        <v>Não</v>
      </c>
      <c r="W483" s="13" t="str">
        <f t="shared" si="46"/>
        <v>Sim</v>
      </c>
      <c r="X483" s="13" t="str">
        <f t="shared" si="47"/>
        <v>Não</v>
      </c>
      <c r="Y483" s="13" t="str">
        <f t="shared" si="48"/>
        <v>Sim</v>
      </c>
    </row>
    <row r="484" spans="1:25">
      <c r="A484" s="9">
        <v>292305</v>
      </c>
      <c r="B484" s="13">
        <f>IFERROR(VLOOKUP(A484,[1]Monitoramento_Base_somente_Said!$A:$J,5,FALSE),0)</f>
        <v>0</v>
      </c>
      <c r="C484" s="13">
        <f>IFERROR(VLOOKUP(A484,[1]Monitoramento_Base_somente_Said!$A:$J,6,FALSE),0)</f>
        <v>0</v>
      </c>
      <c r="D484" s="13">
        <f>IFERROR(VLOOKUP(A484,[1]Monitoramento_Base_somente_Said!$A:$J,7,FALSE),0)</f>
        <v>0</v>
      </c>
      <c r="E484" s="13">
        <f>IFERROR(VLOOKUP(A484,[1]Monitoramento_Base_somente_Said!$A:$J,8,FALSE),0)</f>
        <v>0</v>
      </c>
      <c r="F484" s="13">
        <f>IFERROR(VLOOKUP(A484,[1]Monitoramento_Base_somente_Said!$A:$J,9,FALSE),0)</f>
        <v>0</v>
      </c>
      <c r="G484" s="13">
        <f>IFERROR(VLOOKUP(A484,[1]Monitoramento_Base_somente_Said!$A:$J,10,FALSE),0)</f>
        <v>0</v>
      </c>
      <c r="H484" s="13">
        <f>IFERROR(VLOOKUP(A484,[2]Sheet1!$A:$I,4,FALSE),0)</f>
        <v>0</v>
      </c>
      <c r="I484" s="13">
        <f>IFERROR(VLOOKUP(A484,[2]Sheet1!$A:$I,5,FALSE),0)</f>
        <v>0</v>
      </c>
      <c r="J484" s="13">
        <f>IFERROR(VLOOKUP(A484,[2]Sheet1!$A:$I,6,FALSE),0)</f>
        <v>0</v>
      </c>
      <c r="K484" s="13">
        <f>IFERROR(VLOOKUP(A484,[2]Sheet1!$A:$I,7,FALSE),0)</f>
        <v>0</v>
      </c>
      <c r="L484" s="13">
        <f>IFERROR(VLOOKUP(A484,[2]Sheet1!$A:$I,8,FALSE),0)</f>
        <v>0</v>
      </c>
      <c r="M484" s="13">
        <f>IFERROR(VLOOKUP(A484,[2]Sheet1!$A:$I,9,FALSE),0)</f>
        <v>0</v>
      </c>
      <c r="N484" s="13">
        <f>IFERROR(VLOOKUP(A484,[3]Sheet1!$A:$G,2,FALSE),0)</f>
        <v>0</v>
      </c>
      <c r="O484" s="13">
        <f>IFERROR(VLOOKUP(A484,[3]Sheet1!$A:$G,3,FALSE),0)</f>
        <v>0</v>
      </c>
      <c r="P484" s="13">
        <f>IFERROR(VLOOKUP(A484,[3]Sheet1!$A:$G,4,FALSE),0)</f>
        <v>0</v>
      </c>
      <c r="Q484" s="13">
        <f>IFERROR(VLOOKUP(A484,[3]Sheet1!$A:$G,5,FALSE),0)</f>
        <v>0</v>
      </c>
      <c r="R484" s="13">
        <f>IFERROR(VLOOKUP(A484,[3]Sheet1!$A:$H,6,FALSE),0)</f>
        <v>0</v>
      </c>
      <c r="S484" s="13">
        <f>IFERROR(VLOOKUP(A484,[3]Sheet1!$A:$I,7,FALSE),0)</f>
        <v>0</v>
      </c>
      <c r="T484" s="13" t="str">
        <f t="shared" si="43"/>
        <v>Não</v>
      </c>
      <c r="U484" s="13" t="str">
        <f t="shared" si="44"/>
        <v>Não</v>
      </c>
      <c r="V484" s="13" t="str">
        <f t="shared" si="45"/>
        <v>Não</v>
      </c>
      <c r="W484" s="13" t="str">
        <f t="shared" si="46"/>
        <v>Não</v>
      </c>
      <c r="X484" s="13" t="str">
        <f t="shared" si="47"/>
        <v>Não</v>
      </c>
      <c r="Y484" s="13" t="str">
        <f t="shared" si="48"/>
        <v>Não</v>
      </c>
    </row>
    <row r="485" spans="1:25">
      <c r="A485" s="9">
        <v>292310</v>
      </c>
      <c r="B485" s="13">
        <f>IFERROR(VLOOKUP(A485,[1]Monitoramento_Base_somente_Said!$A:$J,5,FALSE),0)</f>
        <v>0</v>
      </c>
      <c r="C485" s="13">
        <f>IFERROR(VLOOKUP(A485,[1]Monitoramento_Base_somente_Said!$A:$J,6,FALSE),0)</f>
        <v>31831637</v>
      </c>
      <c r="D485" s="13">
        <f>IFERROR(VLOOKUP(A485,[1]Monitoramento_Base_somente_Said!$A:$J,7,FALSE),0)</f>
        <v>0</v>
      </c>
      <c r="E485" s="13">
        <f>IFERROR(VLOOKUP(A485,[1]Monitoramento_Base_somente_Said!$A:$J,8,FALSE),0)</f>
        <v>29777983</v>
      </c>
      <c r="F485" s="13">
        <f>IFERROR(VLOOKUP(A485,[1]Monitoramento_Base_somente_Said!$A:$J,9,FALSE),0)</f>
        <v>0</v>
      </c>
      <c r="G485" s="13">
        <f>IFERROR(VLOOKUP(A485,[1]Monitoramento_Base_somente_Said!$A:$J,10,FALSE),0)</f>
        <v>12321924</v>
      </c>
      <c r="H485" s="13">
        <f>IFERROR(VLOOKUP(A485,[2]Sheet1!$A:$I,4,FALSE),0)</f>
        <v>0</v>
      </c>
      <c r="I485" s="13">
        <f>IFERROR(VLOOKUP(A485,[2]Sheet1!$A:$I,5,FALSE),0)</f>
        <v>0</v>
      </c>
      <c r="J485" s="13">
        <f>IFERROR(VLOOKUP(A485,[2]Sheet1!$A:$I,6,FALSE),0)</f>
        <v>0</v>
      </c>
      <c r="K485" s="13">
        <f>IFERROR(VLOOKUP(A485,[2]Sheet1!$A:$I,7,FALSE),0)</f>
        <v>0</v>
      </c>
      <c r="L485" s="13">
        <f>IFERROR(VLOOKUP(A485,[2]Sheet1!$A:$I,8,FALSE),0)</f>
        <v>0</v>
      </c>
      <c r="M485" s="13">
        <f>IFERROR(VLOOKUP(A485,[2]Sheet1!$A:$I,9,FALSE),0)</f>
        <v>0</v>
      </c>
      <c r="N485" s="13">
        <f>IFERROR(VLOOKUP(A485,[3]Sheet1!$A:$G,2,FALSE),0)</f>
        <v>0</v>
      </c>
      <c r="O485" s="13">
        <f>IFERROR(VLOOKUP(A485,[3]Sheet1!$A:$G,3,FALSE),0)</f>
        <v>0</v>
      </c>
      <c r="P485" s="13">
        <f>IFERROR(VLOOKUP(A485,[3]Sheet1!$A:$G,4,FALSE),0)</f>
        <v>0</v>
      </c>
      <c r="Q485" s="13">
        <f>IFERROR(VLOOKUP(A485,[3]Sheet1!$A:$G,5,FALSE),0)</f>
        <v>0</v>
      </c>
      <c r="R485" s="13">
        <f>IFERROR(VLOOKUP(A485,[3]Sheet1!$A:$H,6,FALSE),0)</f>
        <v>0</v>
      </c>
      <c r="S485" s="13">
        <f>IFERROR(VLOOKUP(A485,[3]Sheet1!$A:$I,7,FALSE),0)</f>
        <v>0</v>
      </c>
      <c r="T485" s="13" t="str">
        <f t="shared" si="43"/>
        <v>Não</v>
      </c>
      <c r="U485" s="13" t="str">
        <f t="shared" si="44"/>
        <v>Sim</v>
      </c>
      <c r="V485" s="13" t="str">
        <f t="shared" si="45"/>
        <v>Não</v>
      </c>
      <c r="W485" s="13" t="str">
        <f t="shared" si="46"/>
        <v>Sim</v>
      </c>
      <c r="X485" s="13" t="str">
        <f t="shared" si="47"/>
        <v>Não</v>
      </c>
      <c r="Y485" s="13" t="str">
        <f t="shared" si="48"/>
        <v>Sim</v>
      </c>
    </row>
    <row r="486" spans="1:25">
      <c r="A486" s="9">
        <v>292320</v>
      </c>
      <c r="B486" s="13">
        <f>IFERROR(VLOOKUP(A486,[1]Monitoramento_Base_somente_Said!$A:$J,5,FALSE),0)</f>
        <v>3540</v>
      </c>
      <c r="C486" s="13">
        <f>IFERROR(VLOOKUP(A486,[1]Monitoramento_Base_somente_Said!$A:$J,6,FALSE),0)</f>
        <v>18659252</v>
      </c>
      <c r="D486" s="13">
        <f>IFERROR(VLOOKUP(A486,[1]Monitoramento_Base_somente_Said!$A:$J,7,FALSE),0)</f>
        <v>185205</v>
      </c>
      <c r="E486" s="13">
        <f>IFERROR(VLOOKUP(A486,[1]Monitoramento_Base_somente_Said!$A:$J,8,FALSE),0)</f>
        <v>24018042</v>
      </c>
      <c r="F486" s="13">
        <f>IFERROR(VLOOKUP(A486,[1]Monitoramento_Base_somente_Said!$A:$J,9,FALSE),0)</f>
        <v>0</v>
      </c>
      <c r="G486" s="13">
        <f>IFERROR(VLOOKUP(A486,[1]Monitoramento_Base_somente_Said!$A:$J,10,FALSE),0)</f>
        <v>8919252</v>
      </c>
      <c r="H486" s="13">
        <f>IFERROR(VLOOKUP(A486,[2]Sheet1!$A:$I,4,FALSE),0)</f>
        <v>0</v>
      </c>
      <c r="I486" s="13">
        <f>IFERROR(VLOOKUP(A486,[2]Sheet1!$A:$I,5,FALSE),0)</f>
        <v>0</v>
      </c>
      <c r="J486" s="13">
        <f>IFERROR(VLOOKUP(A486,[2]Sheet1!$A:$I,6,FALSE),0)</f>
        <v>0</v>
      </c>
      <c r="K486" s="13">
        <f>IFERROR(VLOOKUP(A486,[2]Sheet1!$A:$I,7,FALSE),0)</f>
        <v>0</v>
      </c>
      <c r="L486" s="13">
        <f>IFERROR(VLOOKUP(A486,[2]Sheet1!$A:$I,8,FALSE),0)</f>
        <v>0</v>
      </c>
      <c r="M486" s="13">
        <f>IFERROR(VLOOKUP(A486,[2]Sheet1!$A:$I,9,FALSE),0)</f>
        <v>0</v>
      </c>
      <c r="N486" s="13">
        <f>IFERROR(VLOOKUP(A486,[3]Sheet1!$A:$G,2,FALSE),0)</f>
        <v>0</v>
      </c>
      <c r="O486" s="13">
        <f>IFERROR(VLOOKUP(A486,[3]Sheet1!$A:$G,3,FALSE),0)</f>
        <v>0</v>
      </c>
      <c r="P486" s="13">
        <f>IFERROR(VLOOKUP(A486,[3]Sheet1!$A:$G,4,FALSE),0)</f>
        <v>0</v>
      </c>
      <c r="Q486" s="13">
        <f>IFERROR(VLOOKUP(A486,[3]Sheet1!$A:$G,5,FALSE),0)</f>
        <v>0</v>
      </c>
      <c r="R486" s="13">
        <f>IFERROR(VLOOKUP(A486,[3]Sheet1!$A:$H,6,FALSE),0)</f>
        <v>0</v>
      </c>
      <c r="S486" s="13">
        <f>IFERROR(VLOOKUP(A486,[3]Sheet1!$A:$I,7,FALSE),0)</f>
        <v>0</v>
      </c>
      <c r="T486" s="13" t="str">
        <f t="shared" si="43"/>
        <v>Sim</v>
      </c>
      <c r="U486" s="13" t="str">
        <f t="shared" si="44"/>
        <v>Sim</v>
      </c>
      <c r="V486" s="13" t="str">
        <f t="shared" si="45"/>
        <v>Sim</v>
      </c>
      <c r="W486" s="13" t="str">
        <f t="shared" si="46"/>
        <v>Sim</v>
      </c>
      <c r="X486" s="13" t="str">
        <f t="shared" si="47"/>
        <v>Não</v>
      </c>
      <c r="Y486" s="13" t="str">
        <f t="shared" si="48"/>
        <v>Sim</v>
      </c>
    </row>
    <row r="487" spans="1:25">
      <c r="A487" s="9">
        <v>292330</v>
      </c>
      <c r="B487" s="13">
        <f>IFERROR(VLOOKUP(A487,[1]Monitoramento_Base_somente_Said!$A:$J,5,FALSE),0)</f>
        <v>0</v>
      </c>
      <c r="C487" s="13">
        <f>IFERROR(VLOOKUP(A487,[1]Monitoramento_Base_somente_Said!$A:$J,6,FALSE),0)</f>
        <v>5479684</v>
      </c>
      <c r="D487" s="13">
        <f>IFERROR(VLOOKUP(A487,[1]Monitoramento_Base_somente_Said!$A:$J,7,FALSE),0)</f>
        <v>0</v>
      </c>
      <c r="E487" s="13">
        <f>IFERROR(VLOOKUP(A487,[1]Monitoramento_Base_somente_Said!$A:$J,8,FALSE),0)</f>
        <v>5126156</v>
      </c>
      <c r="F487" s="13">
        <f>IFERROR(VLOOKUP(A487,[1]Monitoramento_Base_somente_Said!$A:$J,9,FALSE),0)</f>
        <v>0</v>
      </c>
      <c r="G487" s="13">
        <f>IFERROR(VLOOKUP(A487,[1]Monitoramento_Base_somente_Said!$A:$J,10,FALSE),0)</f>
        <v>2121168</v>
      </c>
      <c r="H487" s="13">
        <f>IFERROR(VLOOKUP(A487,[2]Sheet1!$A:$I,4,FALSE),0)</f>
        <v>0</v>
      </c>
      <c r="I487" s="13">
        <f>IFERROR(VLOOKUP(A487,[2]Sheet1!$A:$I,5,FALSE),0)</f>
        <v>0</v>
      </c>
      <c r="J487" s="13">
        <f>IFERROR(VLOOKUP(A487,[2]Sheet1!$A:$I,6,FALSE),0)</f>
        <v>0</v>
      </c>
      <c r="K487" s="13">
        <f>IFERROR(VLOOKUP(A487,[2]Sheet1!$A:$I,7,FALSE),0)</f>
        <v>0</v>
      </c>
      <c r="L487" s="13">
        <f>IFERROR(VLOOKUP(A487,[2]Sheet1!$A:$I,8,FALSE),0)</f>
        <v>0</v>
      </c>
      <c r="M487" s="13">
        <f>IFERROR(VLOOKUP(A487,[2]Sheet1!$A:$I,9,FALSE),0)</f>
        <v>0</v>
      </c>
      <c r="N487" s="13">
        <f>IFERROR(VLOOKUP(A487,[3]Sheet1!$A:$G,2,FALSE),0)</f>
        <v>0</v>
      </c>
      <c r="O487" s="13">
        <f>IFERROR(VLOOKUP(A487,[3]Sheet1!$A:$G,3,FALSE),0)</f>
        <v>0</v>
      </c>
      <c r="P487" s="13">
        <f>IFERROR(VLOOKUP(A487,[3]Sheet1!$A:$G,4,FALSE),0)</f>
        <v>0</v>
      </c>
      <c r="Q487" s="13">
        <f>IFERROR(VLOOKUP(A487,[3]Sheet1!$A:$G,5,FALSE),0)</f>
        <v>0</v>
      </c>
      <c r="R487" s="13">
        <f>IFERROR(VLOOKUP(A487,[3]Sheet1!$A:$H,6,FALSE),0)</f>
        <v>0</v>
      </c>
      <c r="S487" s="13">
        <f>IFERROR(VLOOKUP(A487,[3]Sheet1!$A:$I,7,FALSE),0)</f>
        <v>0</v>
      </c>
      <c r="T487" s="13" t="str">
        <f t="shared" si="43"/>
        <v>Não</v>
      </c>
      <c r="U487" s="13" t="str">
        <f t="shared" si="44"/>
        <v>Sim</v>
      </c>
      <c r="V487" s="13" t="str">
        <f t="shared" si="45"/>
        <v>Não</v>
      </c>
      <c r="W487" s="13" t="str">
        <f t="shared" si="46"/>
        <v>Sim</v>
      </c>
      <c r="X487" s="13" t="str">
        <f t="shared" si="47"/>
        <v>Não</v>
      </c>
      <c r="Y487" s="13" t="str">
        <f t="shared" si="48"/>
        <v>Sim</v>
      </c>
    </row>
    <row r="488" spans="1:25">
      <c r="A488" s="9">
        <v>292335</v>
      </c>
      <c r="B488" s="13">
        <f>IFERROR(VLOOKUP(A488,[1]Monitoramento_Base_somente_Said!$A:$J,5,FALSE),0)</f>
        <v>0</v>
      </c>
      <c r="C488" s="13">
        <f>IFERROR(VLOOKUP(A488,[1]Monitoramento_Base_somente_Said!$A:$J,6,FALSE),0)</f>
        <v>46952569</v>
      </c>
      <c r="D488" s="13">
        <f>IFERROR(VLOOKUP(A488,[1]Monitoramento_Base_somente_Said!$A:$J,7,FALSE),0)</f>
        <v>0</v>
      </c>
      <c r="E488" s="13">
        <f>IFERROR(VLOOKUP(A488,[1]Monitoramento_Base_somente_Said!$A:$J,8,FALSE),0)</f>
        <v>43923371</v>
      </c>
      <c r="F488" s="13">
        <f>IFERROR(VLOOKUP(A488,[1]Monitoramento_Base_somente_Said!$A:$J,9,FALSE),0)</f>
        <v>0</v>
      </c>
      <c r="G488" s="13">
        <f>IFERROR(VLOOKUP(A488,[1]Monitoramento_Base_somente_Said!$A:$J,10,FALSE),0)</f>
        <v>18175188</v>
      </c>
      <c r="H488" s="13">
        <f>IFERROR(VLOOKUP(A488,[2]Sheet1!$A:$I,4,FALSE),0)</f>
        <v>0</v>
      </c>
      <c r="I488" s="13">
        <f>IFERROR(VLOOKUP(A488,[2]Sheet1!$A:$I,5,FALSE),0)</f>
        <v>0</v>
      </c>
      <c r="J488" s="13">
        <f>IFERROR(VLOOKUP(A488,[2]Sheet1!$A:$I,6,FALSE),0)</f>
        <v>0</v>
      </c>
      <c r="K488" s="13">
        <f>IFERROR(VLOOKUP(A488,[2]Sheet1!$A:$I,7,FALSE),0)</f>
        <v>0</v>
      </c>
      <c r="L488" s="13">
        <f>IFERROR(VLOOKUP(A488,[2]Sheet1!$A:$I,8,FALSE),0)</f>
        <v>0</v>
      </c>
      <c r="M488" s="13">
        <f>IFERROR(VLOOKUP(A488,[2]Sheet1!$A:$I,9,FALSE),0)</f>
        <v>0</v>
      </c>
      <c r="N488" s="13">
        <f>IFERROR(VLOOKUP(A488,[3]Sheet1!$A:$G,2,FALSE),0)</f>
        <v>0</v>
      </c>
      <c r="O488" s="13">
        <f>IFERROR(VLOOKUP(A488,[3]Sheet1!$A:$G,3,FALSE),0)</f>
        <v>0</v>
      </c>
      <c r="P488" s="13">
        <f>IFERROR(VLOOKUP(A488,[3]Sheet1!$A:$G,4,FALSE),0)</f>
        <v>0</v>
      </c>
      <c r="Q488" s="13">
        <f>IFERROR(VLOOKUP(A488,[3]Sheet1!$A:$G,5,FALSE),0)</f>
        <v>0</v>
      </c>
      <c r="R488" s="13">
        <f>IFERROR(VLOOKUP(A488,[3]Sheet1!$A:$H,6,FALSE),0)</f>
        <v>0</v>
      </c>
      <c r="S488" s="13">
        <f>IFERROR(VLOOKUP(A488,[3]Sheet1!$A:$I,7,FALSE),0)</f>
        <v>0</v>
      </c>
      <c r="T488" s="13" t="str">
        <f t="shared" si="43"/>
        <v>Não</v>
      </c>
      <c r="U488" s="13" t="str">
        <f t="shared" si="44"/>
        <v>Sim</v>
      </c>
      <c r="V488" s="13" t="str">
        <f t="shared" si="45"/>
        <v>Não</v>
      </c>
      <c r="W488" s="13" t="str">
        <f t="shared" si="46"/>
        <v>Sim</v>
      </c>
      <c r="X488" s="13" t="str">
        <f t="shared" si="47"/>
        <v>Não</v>
      </c>
      <c r="Y488" s="13" t="str">
        <f t="shared" si="48"/>
        <v>Sim</v>
      </c>
    </row>
    <row r="489" spans="1:25">
      <c r="A489" s="9">
        <v>292340</v>
      </c>
      <c r="B489" s="13">
        <f>IFERROR(VLOOKUP(A489,[1]Monitoramento_Base_somente_Said!$A:$J,5,FALSE),0)</f>
        <v>0</v>
      </c>
      <c r="C489" s="13">
        <f>IFERROR(VLOOKUP(A489,[1]Monitoramento_Base_somente_Said!$A:$J,6,FALSE),0)</f>
        <v>14456815</v>
      </c>
      <c r="D489" s="13">
        <f>IFERROR(VLOOKUP(A489,[1]Monitoramento_Base_somente_Said!$A:$J,7,FALSE),0)</f>
        <v>0</v>
      </c>
      <c r="E489" s="13">
        <f>IFERROR(VLOOKUP(A489,[1]Monitoramento_Base_somente_Said!$A:$J,8,FALSE),0)</f>
        <v>12648420</v>
      </c>
      <c r="F489" s="13">
        <f>IFERROR(VLOOKUP(A489,[1]Monitoramento_Base_somente_Said!$A:$J,9,FALSE),0)</f>
        <v>0</v>
      </c>
      <c r="G489" s="13">
        <f>IFERROR(VLOOKUP(A489,[1]Monitoramento_Base_somente_Said!$A:$J,10,FALSE),0)</f>
        <v>5137092</v>
      </c>
      <c r="H489" s="13">
        <f>IFERROR(VLOOKUP(A489,[2]Sheet1!$A:$I,4,FALSE),0)</f>
        <v>0</v>
      </c>
      <c r="I489" s="13">
        <f>IFERROR(VLOOKUP(A489,[2]Sheet1!$A:$I,5,FALSE),0)</f>
        <v>0</v>
      </c>
      <c r="J489" s="13">
        <f>IFERROR(VLOOKUP(A489,[2]Sheet1!$A:$I,6,FALSE),0)</f>
        <v>0</v>
      </c>
      <c r="K489" s="13">
        <f>IFERROR(VLOOKUP(A489,[2]Sheet1!$A:$I,7,FALSE),0)</f>
        <v>0</v>
      </c>
      <c r="L489" s="13">
        <f>IFERROR(VLOOKUP(A489,[2]Sheet1!$A:$I,8,FALSE),0)</f>
        <v>0</v>
      </c>
      <c r="M489" s="13">
        <f>IFERROR(VLOOKUP(A489,[2]Sheet1!$A:$I,9,FALSE),0)</f>
        <v>0</v>
      </c>
      <c r="N489" s="13">
        <f>IFERROR(VLOOKUP(A489,[3]Sheet1!$A:$G,2,FALSE),0)</f>
        <v>0</v>
      </c>
      <c r="O489" s="13">
        <f>IFERROR(VLOOKUP(A489,[3]Sheet1!$A:$G,3,FALSE),0)</f>
        <v>0</v>
      </c>
      <c r="P489" s="13">
        <f>IFERROR(VLOOKUP(A489,[3]Sheet1!$A:$G,4,FALSE),0)</f>
        <v>0</v>
      </c>
      <c r="Q489" s="13">
        <f>IFERROR(VLOOKUP(A489,[3]Sheet1!$A:$G,5,FALSE),0)</f>
        <v>0</v>
      </c>
      <c r="R489" s="13">
        <f>IFERROR(VLOOKUP(A489,[3]Sheet1!$A:$H,6,FALSE),0)</f>
        <v>0</v>
      </c>
      <c r="S489" s="13">
        <f>IFERROR(VLOOKUP(A489,[3]Sheet1!$A:$I,7,FALSE),0)</f>
        <v>0</v>
      </c>
      <c r="T489" s="13" t="str">
        <f t="shared" si="43"/>
        <v>Não</v>
      </c>
      <c r="U489" s="13" t="str">
        <f t="shared" si="44"/>
        <v>Sim</v>
      </c>
      <c r="V489" s="13" t="str">
        <f t="shared" si="45"/>
        <v>Não</v>
      </c>
      <c r="W489" s="13" t="str">
        <f t="shared" si="46"/>
        <v>Sim</v>
      </c>
      <c r="X489" s="13" t="str">
        <f t="shared" si="47"/>
        <v>Não</v>
      </c>
      <c r="Y489" s="13" t="str">
        <f t="shared" si="48"/>
        <v>Sim</v>
      </c>
    </row>
    <row r="490" spans="1:25">
      <c r="A490" s="9">
        <v>292350</v>
      </c>
      <c r="B490" s="13">
        <f>IFERROR(VLOOKUP(A490,[1]Monitoramento_Base_somente_Said!$A:$J,5,FALSE),0)</f>
        <v>0</v>
      </c>
      <c r="C490" s="13">
        <f>IFERROR(VLOOKUP(A490,[1]Monitoramento_Base_somente_Said!$A:$J,6,FALSE),0)</f>
        <v>8370</v>
      </c>
      <c r="D490" s="13">
        <f>IFERROR(VLOOKUP(A490,[1]Monitoramento_Base_somente_Said!$A:$J,7,FALSE),0)</f>
        <v>0</v>
      </c>
      <c r="E490" s="13">
        <f>IFERROR(VLOOKUP(A490,[1]Monitoramento_Base_somente_Said!$A:$J,8,FALSE),0)</f>
        <v>7830</v>
      </c>
      <c r="F490" s="13">
        <f>IFERROR(VLOOKUP(A490,[1]Monitoramento_Base_somente_Said!$A:$J,9,FALSE),0)</f>
        <v>0</v>
      </c>
      <c r="G490" s="13">
        <f>IFERROR(VLOOKUP(A490,[1]Monitoramento_Base_somente_Said!$A:$J,10,FALSE),0)</f>
        <v>3240</v>
      </c>
      <c r="H490" s="13">
        <f>IFERROR(VLOOKUP(A490,[2]Sheet1!$A:$I,4,FALSE),0)</f>
        <v>0</v>
      </c>
      <c r="I490" s="13">
        <f>IFERROR(VLOOKUP(A490,[2]Sheet1!$A:$I,5,FALSE),0)</f>
        <v>0</v>
      </c>
      <c r="J490" s="13">
        <f>IFERROR(VLOOKUP(A490,[2]Sheet1!$A:$I,6,FALSE),0)</f>
        <v>0</v>
      </c>
      <c r="K490" s="13">
        <f>IFERROR(VLOOKUP(A490,[2]Sheet1!$A:$I,7,FALSE),0)</f>
        <v>0</v>
      </c>
      <c r="L490" s="13">
        <f>IFERROR(VLOOKUP(A490,[2]Sheet1!$A:$I,8,FALSE),0)</f>
        <v>0</v>
      </c>
      <c r="M490" s="13">
        <f>IFERROR(VLOOKUP(A490,[2]Sheet1!$A:$I,9,FALSE),0)</f>
        <v>0</v>
      </c>
      <c r="N490" s="13">
        <f>IFERROR(VLOOKUP(A490,[3]Sheet1!$A:$G,2,FALSE),0)</f>
        <v>0</v>
      </c>
      <c r="O490" s="13">
        <f>IFERROR(VLOOKUP(A490,[3]Sheet1!$A:$G,3,FALSE),0)</f>
        <v>0</v>
      </c>
      <c r="P490" s="13">
        <f>IFERROR(VLOOKUP(A490,[3]Sheet1!$A:$G,4,FALSE),0)</f>
        <v>0</v>
      </c>
      <c r="Q490" s="13">
        <f>IFERROR(VLOOKUP(A490,[3]Sheet1!$A:$G,5,FALSE),0)</f>
        <v>0</v>
      </c>
      <c r="R490" s="13">
        <f>IFERROR(VLOOKUP(A490,[3]Sheet1!$A:$H,6,FALSE),0)</f>
        <v>0</v>
      </c>
      <c r="S490" s="13">
        <f>IFERROR(VLOOKUP(A490,[3]Sheet1!$A:$I,7,FALSE),0)</f>
        <v>0</v>
      </c>
      <c r="T490" s="13" t="str">
        <f t="shared" si="43"/>
        <v>Não</v>
      </c>
      <c r="U490" s="13" t="str">
        <f t="shared" si="44"/>
        <v>Sim</v>
      </c>
      <c r="V490" s="13" t="str">
        <f t="shared" si="45"/>
        <v>Não</v>
      </c>
      <c r="W490" s="13" t="str">
        <f t="shared" si="46"/>
        <v>Sim</v>
      </c>
      <c r="X490" s="13" t="str">
        <f t="shared" si="47"/>
        <v>Não</v>
      </c>
      <c r="Y490" s="13" t="str">
        <f t="shared" si="48"/>
        <v>Sim</v>
      </c>
    </row>
    <row r="491" spans="1:25">
      <c r="A491" s="9">
        <v>292360</v>
      </c>
      <c r="B491" s="13">
        <f>IFERROR(VLOOKUP(A491,[1]Monitoramento_Base_somente_Said!$A:$J,5,FALSE),0)</f>
        <v>5188</v>
      </c>
      <c r="C491" s="13">
        <f>IFERROR(VLOOKUP(A491,[1]Monitoramento_Base_somente_Said!$A:$J,6,FALSE),0)</f>
        <v>5919826</v>
      </c>
      <c r="D491" s="13">
        <f>IFERROR(VLOOKUP(A491,[1]Monitoramento_Base_somente_Said!$A:$J,7,FALSE),0)</f>
        <v>3738</v>
      </c>
      <c r="E491" s="13">
        <f>IFERROR(VLOOKUP(A491,[1]Monitoramento_Base_somente_Said!$A:$J,8,FALSE),0)</f>
        <v>5435193</v>
      </c>
      <c r="F491" s="13">
        <f>IFERROR(VLOOKUP(A491,[1]Monitoramento_Base_somente_Said!$A:$J,9,FALSE),0)</f>
        <v>969</v>
      </c>
      <c r="G491" s="13">
        <f>IFERROR(VLOOKUP(A491,[1]Monitoramento_Base_somente_Said!$A:$J,10,FALSE),0)</f>
        <v>2323167</v>
      </c>
      <c r="H491" s="13">
        <f>IFERROR(VLOOKUP(A491,[2]Sheet1!$A:$I,4,FALSE),0)</f>
        <v>0</v>
      </c>
      <c r="I491" s="13">
        <f>IFERROR(VLOOKUP(A491,[2]Sheet1!$A:$I,5,FALSE),0)</f>
        <v>0</v>
      </c>
      <c r="J491" s="13">
        <f>IFERROR(VLOOKUP(A491,[2]Sheet1!$A:$I,6,FALSE),0)</f>
        <v>0</v>
      </c>
      <c r="K491" s="13">
        <f>IFERROR(VLOOKUP(A491,[2]Sheet1!$A:$I,7,FALSE),0)</f>
        <v>0</v>
      </c>
      <c r="L491" s="13">
        <f>IFERROR(VLOOKUP(A491,[2]Sheet1!$A:$I,8,FALSE),0)</f>
        <v>0</v>
      </c>
      <c r="M491" s="13">
        <f>IFERROR(VLOOKUP(A491,[2]Sheet1!$A:$I,9,FALSE),0)</f>
        <v>0</v>
      </c>
      <c r="N491" s="13">
        <f>IFERROR(VLOOKUP(A491,[3]Sheet1!$A:$G,2,FALSE),0)</f>
        <v>0</v>
      </c>
      <c r="O491" s="13">
        <f>IFERROR(VLOOKUP(A491,[3]Sheet1!$A:$G,3,FALSE),0)</f>
        <v>0</v>
      </c>
      <c r="P491" s="13">
        <f>IFERROR(VLOOKUP(A491,[3]Sheet1!$A:$G,4,FALSE),0)</f>
        <v>0</v>
      </c>
      <c r="Q491" s="13">
        <f>IFERROR(VLOOKUP(A491,[3]Sheet1!$A:$G,5,FALSE),0)</f>
        <v>0</v>
      </c>
      <c r="R491" s="13">
        <f>IFERROR(VLOOKUP(A491,[3]Sheet1!$A:$H,6,FALSE),0)</f>
        <v>0</v>
      </c>
      <c r="S491" s="13">
        <f>IFERROR(VLOOKUP(A491,[3]Sheet1!$A:$I,7,FALSE),0)</f>
        <v>0</v>
      </c>
      <c r="T491" s="13" t="str">
        <f t="shared" si="43"/>
        <v>Sim</v>
      </c>
      <c r="U491" s="13" t="str">
        <f t="shared" si="44"/>
        <v>Sim</v>
      </c>
      <c r="V491" s="13" t="str">
        <f t="shared" si="45"/>
        <v>Sim</v>
      </c>
      <c r="W491" s="13" t="str">
        <f t="shared" si="46"/>
        <v>Sim</v>
      </c>
      <c r="X491" s="13" t="str">
        <f t="shared" si="47"/>
        <v>Sim</v>
      </c>
      <c r="Y491" s="13" t="str">
        <f t="shared" si="48"/>
        <v>Sim</v>
      </c>
    </row>
    <row r="492" spans="1:25">
      <c r="A492" s="9">
        <v>292370</v>
      </c>
      <c r="B492" s="13">
        <f>IFERROR(VLOOKUP(A492,[1]Monitoramento_Base_somente_Said!$A:$J,5,FALSE),0)</f>
        <v>0</v>
      </c>
      <c r="C492" s="13">
        <f>IFERROR(VLOOKUP(A492,[1]Monitoramento_Base_somente_Said!$A:$J,6,FALSE),0)</f>
        <v>30219389</v>
      </c>
      <c r="D492" s="13">
        <f>IFERROR(VLOOKUP(A492,[1]Monitoramento_Base_somente_Said!$A:$J,7,FALSE),0)</f>
        <v>0</v>
      </c>
      <c r="E492" s="13">
        <f>IFERROR(VLOOKUP(A492,[1]Monitoramento_Base_somente_Said!$A:$J,8,FALSE),0)</f>
        <v>28269751</v>
      </c>
      <c r="F492" s="13">
        <f>IFERROR(VLOOKUP(A492,[1]Monitoramento_Base_somente_Said!$A:$J,9,FALSE),0)</f>
        <v>0</v>
      </c>
      <c r="G492" s="13">
        <f>IFERROR(VLOOKUP(A492,[1]Monitoramento_Base_somente_Said!$A:$J,10,FALSE),0)</f>
        <v>11697828</v>
      </c>
      <c r="H492" s="13">
        <f>IFERROR(VLOOKUP(A492,[2]Sheet1!$A:$I,4,FALSE),0)</f>
        <v>0</v>
      </c>
      <c r="I492" s="13">
        <f>IFERROR(VLOOKUP(A492,[2]Sheet1!$A:$I,5,FALSE),0)</f>
        <v>0</v>
      </c>
      <c r="J492" s="13">
        <f>IFERROR(VLOOKUP(A492,[2]Sheet1!$A:$I,6,FALSE),0)</f>
        <v>0</v>
      </c>
      <c r="K492" s="13">
        <f>IFERROR(VLOOKUP(A492,[2]Sheet1!$A:$I,7,FALSE),0)</f>
        <v>0</v>
      </c>
      <c r="L492" s="13">
        <f>IFERROR(VLOOKUP(A492,[2]Sheet1!$A:$I,8,FALSE),0)</f>
        <v>0</v>
      </c>
      <c r="M492" s="13">
        <f>IFERROR(VLOOKUP(A492,[2]Sheet1!$A:$I,9,FALSE),0)</f>
        <v>0</v>
      </c>
      <c r="N492" s="13">
        <f>IFERROR(VLOOKUP(A492,[3]Sheet1!$A:$G,2,FALSE),0)</f>
        <v>0</v>
      </c>
      <c r="O492" s="13">
        <f>IFERROR(VLOOKUP(A492,[3]Sheet1!$A:$G,3,FALSE),0)</f>
        <v>0</v>
      </c>
      <c r="P492" s="13">
        <f>IFERROR(VLOOKUP(A492,[3]Sheet1!$A:$G,4,FALSE),0)</f>
        <v>0</v>
      </c>
      <c r="Q492" s="13">
        <f>IFERROR(VLOOKUP(A492,[3]Sheet1!$A:$G,5,FALSE),0)</f>
        <v>0</v>
      </c>
      <c r="R492" s="13">
        <f>IFERROR(VLOOKUP(A492,[3]Sheet1!$A:$H,6,FALSE),0)</f>
        <v>0</v>
      </c>
      <c r="S492" s="13">
        <f>IFERROR(VLOOKUP(A492,[3]Sheet1!$A:$I,7,FALSE),0)</f>
        <v>0</v>
      </c>
      <c r="T492" s="13" t="str">
        <f t="shared" si="43"/>
        <v>Não</v>
      </c>
      <c r="U492" s="13" t="str">
        <f t="shared" si="44"/>
        <v>Sim</v>
      </c>
      <c r="V492" s="13" t="str">
        <f t="shared" si="45"/>
        <v>Não</v>
      </c>
      <c r="W492" s="13" t="str">
        <f t="shared" si="46"/>
        <v>Sim</v>
      </c>
      <c r="X492" s="13" t="str">
        <f t="shared" si="47"/>
        <v>Não</v>
      </c>
      <c r="Y492" s="13" t="str">
        <f t="shared" si="48"/>
        <v>Sim</v>
      </c>
    </row>
    <row r="493" spans="1:25">
      <c r="A493" s="9">
        <v>292380</v>
      </c>
      <c r="B493" s="13">
        <f>IFERROR(VLOOKUP(A493,[1]Monitoramento_Base_somente_Said!$A:$J,5,FALSE),0)</f>
        <v>264937</v>
      </c>
      <c r="C493" s="13">
        <f>IFERROR(VLOOKUP(A493,[1]Monitoramento_Base_somente_Said!$A:$J,6,FALSE),0)</f>
        <v>24812046</v>
      </c>
      <c r="D493" s="13">
        <f>IFERROR(VLOOKUP(A493,[1]Monitoramento_Base_somente_Said!$A:$J,7,FALSE),0)</f>
        <v>169511</v>
      </c>
      <c r="E493" s="13">
        <f>IFERROR(VLOOKUP(A493,[1]Monitoramento_Base_somente_Said!$A:$J,8,FALSE),0)</f>
        <v>24184942</v>
      </c>
      <c r="F493" s="13">
        <f>IFERROR(VLOOKUP(A493,[1]Monitoramento_Base_somente_Said!$A:$J,9,FALSE),0)</f>
        <v>100007</v>
      </c>
      <c r="G493" s="13">
        <f>IFERROR(VLOOKUP(A493,[1]Monitoramento_Base_somente_Said!$A:$J,10,FALSE),0)</f>
        <v>8940054</v>
      </c>
      <c r="H493" s="13">
        <f>IFERROR(VLOOKUP(A493,[2]Sheet1!$A:$I,4,FALSE),0)</f>
        <v>0</v>
      </c>
      <c r="I493" s="13">
        <f>IFERROR(VLOOKUP(A493,[2]Sheet1!$A:$I,5,FALSE),0)</f>
        <v>0</v>
      </c>
      <c r="J493" s="13">
        <f>IFERROR(VLOOKUP(A493,[2]Sheet1!$A:$I,6,FALSE),0)</f>
        <v>0</v>
      </c>
      <c r="K493" s="13">
        <f>IFERROR(VLOOKUP(A493,[2]Sheet1!$A:$I,7,FALSE),0)</f>
        <v>0</v>
      </c>
      <c r="L493" s="13">
        <f>IFERROR(VLOOKUP(A493,[2]Sheet1!$A:$I,8,FALSE),0)</f>
        <v>0</v>
      </c>
      <c r="M493" s="13">
        <f>IFERROR(VLOOKUP(A493,[2]Sheet1!$A:$I,9,FALSE),0)</f>
        <v>0</v>
      </c>
      <c r="N493" s="13">
        <f>IFERROR(VLOOKUP(A493,[3]Sheet1!$A:$G,2,FALSE),0)</f>
        <v>0</v>
      </c>
      <c r="O493" s="13">
        <f>IFERROR(VLOOKUP(A493,[3]Sheet1!$A:$G,3,FALSE),0)</f>
        <v>0</v>
      </c>
      <c r="P493" s="13">
        <f>IFERROR(VLOOKUP(A493,[3]Sheet1!$A:$G,4,FALSE),0)</f>
        <v>0</v>
      </c>
      <c r="Q493" s="13">
        <f>IFERROR(VLOOKUP(A493,[3]Sheet1!$A:$G,5,FALSE),0)</f>
        <v>0</v>
      </c>
      <c r="R493" s="13">
        <f>IFERROR(VLOOKUP(A493,[3]Sheet1!$A:$H,6,FALSE),0)</f>
        <v>0</v>
      </c>
      <c r="S493" s="13">
        <f>IFERROR(VLOOKUP(A493,[3]Sheet1!$A:$I,7,FALSE),0)</f>
        <v>0</v>
      </c>
      <c r="T493" s="13" t="str">
        <f t="shared" si="43"/>
        <v>Sim</v>
      </c>
      <c r="U493" s="13" t="str">
        <f t="shared" si="44"/>
        <v>Sim</v>
      </c>
      <c r="V493" s="13" t="str">
        <f t="shared" si="45"/>
        <v>Sim</v>
      </c>
      <c r="W493" s="13" t="str">
        <f t="shared" si="46"/>
        <v>Sim</v>
      </c>
      <c r="X493" s="13" t="str">
        <f t="shared" si="47"/>
        <v>Sim</v>
      </c>
      <c r="Y493" s="13" t="str">
        <f t="shared" si="48"/>
        <v>Sim</v>
      </c>
    </row>
    <row r="494" spans="1:25">
      <c r="A494" s="9">
        <v>292390</v>
      </c>
      <c r="B494" s="13">
        <f>IFERROR(VLOOKUP(A494,[1]Monitoramento_Base_somente_Said!$A:$J,5,FALSE),0)</f>
        <v>103220</v>
      </c>
      <c r="C494" s="13">
        <f>IFERROR(VLOOKUP(A494,[1]Monitoramento_Base_somente_Said!$A:$J,6,FALSE),0)</f>
        <v>17000810</v>
      </c>
      <c r="D494" s="13">
        <f>IFERROR(VLOOKUP(A494,[1]Monitoramento_Base_somente_Said!$A:$J,7,FALSE),0)</f>
        <v>50230</v>
      </c>
      <c r="E494" s="13">
        <f>IFERROR(VLOOKUP(A494,[1]Monitoramento_Base_somente_Said!$A:$J,8,FALSE),0)</f>
        <v>15335664</v>
      </c>
      <c r="F494" s="13">
        <f>IFERROR(VLOOKUP(A494,[1]Monitoramento_Base_somente_Said!$A:$J,9,FALSE),0)</f>
        <v>23994</v>
      </c>
      <c r="G494" s="13">
        <f>IFERROR(VLOOKUP(A494,[1]Monitoramento_Base_somente_Said!$A:$J,10,FALSE),0)</f>
        <v>6303834</v>
      </c>
      <c r="H494" s="13">
        <f>IFERROR(VLOOKUP(A494,[2]Sheet1!$A:$I,4,FALSE),0)</f>
        <v>0</v>
      </c>
      <c r="I494" s="13">
        <f>IFERROR(VLOOKUP(A494,[2]Sheet1!$A:$I,5,FALSE),0)</f>
        <v>0</v>
      </c>
      <c r="J494" s="13">
        <f>IFERROR(VLOOKUP(A494,[2]Sheet1!$A:$I,6,FALSE),0)</f>
        <v>0</v>
      </c>
      <c r="K494" s="13">
        <f>IFERROR(VLOOKUP(A494,[2]Sheet1!$A:$I,7,FALSE),0)</f>
        <v>0</v>
      </c>
      <c r="L494" s="13">
        <f>IFERROR(VLOOKUP(A494,[2]Sheet1!$A:$I,8,FALSE),0)</f>
        <v>0</v>
      </c>
      <c r="M494" s="13">
        <f>IFERROR(VLOOKUP(A494,[2]Sheet1!$A:$I,9,FALSE),0)</f>
        <v>0</v>
      </c>
      <c r="N494" s="13">
        <f>IFERROR(VLOOKUP(A494,[3]Sheet1!$A:$G,2,FALSE),0)</f>
        <v>0</v>
      </c>
      <c r="O494" s="13">
        <f>IFERROR(VLOOKUP(A494,[3]Sheet1!$A:$G,3,FALSE),0)</f>
        <v>0</v>
      </c>
      <c r="P494" s="13">
        <f>IFERROR(VLOOKUP(A494,[3]Sheet1!$A:$G,4,FALSE),0)</f>
        <v>0</v>
      </c>
      <c r="Q494" s="13">
        <f>IFERROR(VLOOKUP(A494,[3]Sheet1!$A:$G,5,FALSE),0)</f>
        <v>0</v>
      </c>
      <c r="R494" s="13">
        <f>IFERROR(VLOOKUP(A494,[3]Sheet1!$A:$H,6,FALSE),0)</f>
        <v>0</v>
      </c>
      <c r="S494" s="13">
        <f>IFERROR(VLOOKUP(A494,[3]Sheet1!$A:$I,7,FALSE),0)</f>
        <v>0</v>
      </c>
      <c r="T494" s="13" t="str">
        <f t="shared" si="43"/>
        <v>Sim</v>
      </c>
      <c r="U494" s="13" t="str">
        <f t="shared" si="44"/>
        <v>Sim</v>
      </c>
      <c r="V494" s="13" t="str">
        <f t="shared" si="45"/>
        <v>Sim</v>
      </c>
      <c r="W494" s="13" t="str">
        <f t="shared" si="46"/>
        <v>Sim</v>
      </c>
      <c r="X494" s="13" t="str">
        <f t="shared" si="47"/>
        <v>Sim</v>
      </c>
      <c r="Y494" s="13" t="str">
        <f t="shared" si="48"/>
        <v>Sim</v>
      </c>
    </row>
    <row r="495" spans="1:25">
      <c r="A495" s="9">
        <v>292400</v>
      </c>
      <c r="B495" s="13">
        <f>IFERROR(VLOOKUP(A495,[1]Monitoramento_Base_somente_Said!$A:$J,5,FALSE),0)</f>
        <v>1030</v>
      </c>
      <c r="C495" s="13">
        <f>IFERROR(VLOOKUP(A495,[1]Monitoramento_Base_somente_Said!$A:$J,6,FALSE),0)</f>
        <v>1812049292</v>
      </c>
      <c r="D495" s="13">
        <f>IFERROR(VLOOKUP(A495,[1]Monitoramento_Base_somente_Said!$A:$J,7,FALSE),0)</f>
        <v>500</v>
      </c>
      <c r="E495" s="13">
        <f>IFERROR(VLOOKUP(A495,[1]Monitoramento_Base_somente_Said!$A:$J,8,FALSE),0)</f>
        <v>1699065488</v>
      </c>
      <c r="F495" s="13">
        <f>IFERROR(VLOOKUP(A495,[1]Monitoramento_Base_somente_Said!$A:$J,9,FALSE),0)</f>
        <v>0</v>
      </c>
      <c r="G495" s="13">
        <f>IFERROR(VLOOKUP(A495,[1]Monitoramento_Base_somente_Said!$A:$J,10,FALSE),0)</f>
        <v>705604344</v>
      </c>
      <c r="H495" s="13">
        <f>IFERROR(VLOOKUP(A495,[2]Sheet1!$A:$I,4,FALSE),0)</f>
        <v>0</v>
      </c>
      <c r="I495" s="13">
        <f>IFERROR(VLOOKUP(A495,[2]Sheet1!$A:$I,5,FALSE),0)</f>
        <v>0</v>
      </c>
      <c r="J495" s="13">
        <f>IFERROR(VLOOKUP(A495,[2]Sheet1!$A:$I,6,FALSE),0)</f>
        <v>0</v>
      </c>
      <c r="K495" s="13">
        <f>IFERROR(VLOOKUP(A495,[2]Sheet1!$A:$I,7,FALSE),0)</f>
        <v>0</v>
      </c>
      <c r="L495" s="13">
        <f>IFERROR(VLOOKUP(A495,[2]Sheet1!$A:$I,8,FALSE),0)</f>
        <v>0</v>
      </c>
      <c r="M495" s="13">
        <f>IFERROR(VLOOKUP(A495,[2]Sheet1!$A:$I,9,FALSE),0)</f>
        <v>0</v>
      </c>
      <c r="N495" s="13">
        <f>IFERROR(VLOOKUP(A495,[3]Sheet1!$A:$G,2,FALSE),0)</f>
        <v>0</v>
      </c>
      <c r="O495" s="13">
        <f>IFERROR(VLOOKUP(A495,[3]Sheet1!$A:$G,3,FALSE),0)</f>
        <v>0</v>
      </c>
      <c r="P495" s="13">
        <f>IFERROR(VLOOKUP(A495,[3]Sheet1!$A:$G,4,FALSE),0)</f>
        <v>0</v>
      </c>
      <c r="Q495" s="13">
        <f>IFERROR(VLOOKUP(A495,[3]Sheet1!$A:$G,5,FALSE),0)</f>
        <v>0</v>
      </c>
      <c r="R495" s="13">
        <f>IFERROR(VLOOKUP(A495,[3]Sheet1!$A:$H,6,FALSE),0)</f>
        <v>0</v>
      </c>
      <c r="S495" s="13">
        <f>IFERROR(VLOOKUP(A495,[3]Sheet1!$A:$I,7,FALSE),0)</f>
        <v>0</v>
      </c>
      <c r="T495" s="13" t="str">
        <f t="shared" si="43"/>
        <v>Sim</v>
      </c>
      <c r="U495" s="13" t="str">
        <f t="shared" si="44"/>
        <v>Sim</v>
      </c>
      <c r="V495" s="13" t="str">
        <f t="shared" si="45"/>
        <v>Sim</v>
      </c>
      <c r="W495" s="13" t="str">
        <f t="shared" si="46"/>
        <v>Sim</v>
      </c>
      <c r="X495" s="13" t="str">
        <f t="shared" si="47"/>
        <v>Não</v>
      </c>
      <c r="Y495" s="13" t="str">
        <f t="shared" si="48"/>
        <v>Sim</v>
      </c>
    </row>
    <row r="496" spans="1:25">
      <c r="A496" s="9">
        <v>292405</v>
      </c>
      <c r="B496" s="13">
        <f>IFERROR(VLOOKUP(A496,[1]Monitoramento_Base_somente_Said!$A:$J,5,FALSE),0)</f>
        <v>0</v>
      </c>
      <c r="C496" s="13">
        <f>IFERROR(VLOOKUP(A496,[1]Monitoramento_Base_somente_Said!$A:$J,6,FALSE),0)</f>
        <v>16806089</v>
      </c>
      <c r="D496" s="13">
        <f>IFERROR(VLOOKUP(A496,[1]Monitoramento_Base_somente_Said!$A:$J,7,FALSE),0)</f>
        <v>0</v>
      </c>
      <c r="E496" s="13">
        <f>IFERROR(VLOOKUP(A496,[1]Monitoramento_Base_somente_Said!$A:$J,8,FALSE),0)</f>
        <v>16378199</v>
      </c>
      <c r="F496" s="13">
        <f>IFERROR(VLOOKUP(A496,[1]Monitoramento_Base_somente_Said!$A:$J,9,FALSE),0)</f>
        <v>0</v>
      </c>
      <c r="G496" s="13">
        <f>IFERROR(VLOOKUP(A496,[1]Monitoramento_Base_somente_Said!$A:$J,10,FALSE),0)</f>
        <v>6664401</v>
      </c>
      <c r="H496" s="13">
        <f>IFERROR(VLOOKUP(A496,[2]Sheet1!$A:$I,4,FALSE),0)</f>
        <v>0</v>
      </c>
      <c r="I496" s="13">
        <f>IFERROR(VLOOKUP(A496,[2]Sheet1!$A:$I,5,FALSE),0)</f>
        <v>0</v>
      </c>
      <c r="J496" s="13">
        <f>IFERROR(VLOOKUP(A496,[2]Sheet1!$A:$I,6,FALSE),0)</f>
        <v>0</v>
      </c>
      <c r="K496" s="13">
        <f>IFERROR(VLOOKUP(A496,[2]Sheet1!$A:$I,7,FALSE),0)</f>
        <v>0</v>
      </c>
      <c r="L496" s="13">
        <f>IFERROR(VLOOKUP(A496,[2]Sheet1!$A:$I,8,FALSE),0)</f>
        <v>0</v>
      </c>
      <c r="M496" s="13">
        <f>IFERROR(VLOOKUP(A496,[2]Sheet1!$A:$I,9,FALSE),0)</f>
        <v>0</v>
      </c>
      <c r="N496" s="13">
        <f>IFERROR(VLOOKUP(A496,[3]Sheet1!$A:$G,2,FALSE),0)</f>
        <v>0</v>
      </c>
      <c r="O496" s="13">
        <f>IFERROR(VLOOKUP(A496,[3]Sheet1!$A:$G,3,FALSE),0)</f>
        <v>0</v>
      </c>
      <c r="P496" s="13">
        <f>IFERROR(VLOOKUP(A496,[3]Sheet1!$A:$G,4,FALSE),0)</f>
        <v>0</v>
      </c>
      <c r="Q496" s="13">
        <f>IFERROR(VLOOKUP(A496,[3]Sheet1!$A:$G,5,FALSE),0)</f>
        <v>0</v>
      </c>
      <c r="R496" s="13">
        <f>IFERROR(VLOOKUP(A496,[3]Sheet1!$A:$H,6,FALSE),0)</f>
        <v>0</v>
      </c>
      <c r="S496" s="13">
        <f>IFERROR(VLOOKUP(A496,[3]Sheet1!$A:$I,7,FALSE),0)</f>
        <v>0</v>
      </c>
      <c r="T496" s="13" t="str">
        <f t="shared" si="43"/>
        <v>Não</v>
      </c>
      <c r="U496" s="13" t="str">
        <f t="shared" si="44"/>
        <v>Sim</v>
      </c>
      <c r="V496" s="13" t="str">
        <f t="shared" si="45"/>
        <v>Não</v>
      </c>
      <c r="W496" s="13" t="str">
        <f t="shared" si="46"/>
        <v>Sim</v>
      </c>
      <c r="X496" s="13" t="str">
        <f t="shared" si="47"/>
        <v>Não</v>
      </c>
      <c r="Y496" s="13" t="str">
        <f t="shared" si="48"/>
        <v>Sim</v>
      </c>
    </row>
    <row r="497" spans="1:25">
      <c r="A497" s="9">
        <v>292410</v>
      </c>
      <c r="B497" s="13">
        <f>IFERROR(VLOOKUP(A497,[1]Monitoramento_Base_somente_Said!$A:$J,5,FALSE),0)</f>
        <v>79504</v>
      </c>
      <c r="C497" s="13">
        <f>IFERROR(VLOOKUP(A497,[1]Monitoramento_Base_somente_Said!$A:$J,6,FALSE),0)</f>
        <v>7694737</v>
      </c>
      <c r="D497" s="13">
        <f>IFERROR(VLOOKUP(A497,[1]Monitoramento_Base_somente_Said!$A:$J,7,FALSE),0)</f>
        <v>23069</v>
      </c>
      <c r="E497" s="13">
        <f>IFERROR(VLOOKUP(A497,[1]Monitoramento_Base_somente_Said!$A:$J,8,FALSE),0)</f>
        <v>8024835</v>
      </c>
      <c r="F497" s="13">
        <f>IFERROR(VLOOKUP(A497,[1]Monitoramento_Base_somente_Said!$A:$J,9,FALSE),0)</f>
        <v>18223</v>
      </c>
      <c r="G497" s="13">
        <f>IFERROR(VLOOKUP(A497,[1]Monitoramento_Base_somente_Said!$A:$J,10,FALSE),0)</f>
        <v>3622511</v>
      </c>
      <c r="H497" s="13">
        <f>IFERROR(VLOOKUP(A497,[2]Sheet1!$A:$I,4,FALSE),0)</f>
        <v>0</v>
      </c>
      <c r="I497" s="13">
        <f>IFERROR(VLOOKUP(A497,[2]Sheet1!$A:$I,5,FALSE),0)</f>
        <v>0</v>
      </c>
      <c r="J497" s="13">
        <f>IFERROR(VLOOKUP(A497,[2]Sheet1!$A:$I,6,FALSE),0)</f>
        <v>0</v>
      </c>
      <c r="K497" s="13">
        <f>IFERROR(VLOOKUP(A497,[2]Sheet1!$A:$I,7,FALSE),0)</f>
        <v>0</v>
      </c>
      <c r="L497" s="13">
        <f>IFERROR(VLOOKUP(A497,[2]Sheet1!$A:$I,8,FALSE),0)</f>
        <v>0</v>
      </c>
      <c r="M497" s="13">
        <f>IFERROR(VLOOKUP(A497,[2]Sheet1!$A:$I,9,FALSE),0)</f>
        <v>0</v>
      </c>
      <c r="N497" s="13">
        <f>IFERROR(VLOOKUP(A497,[3]Sheet1!$A:$G,2,FALSE),0)</f>
        <v>0</v>
      </c>
      <c r="O497" s="13">
        <f>IFERROR(VLOOKUP(A497,[3]Sheet1!$A:$G,3,FALSE),0)</f>
        <v>0</v>
      </c>
      <c r="P497" s="13">
        <f>IFERROR(VLOOKUP(A497,[3]Sheet1!$A:$G,4,FALSE),0)</f>
        <v>0</v>
      </c>
      <c r="Q497" s="13">
        <f>IFERROR(VLOOKUP(A497,[3]Sheet1!$A:$G,5,FALSE),0)</f>
        <v>0</v>
      </c>
      <c r="R497" s="13">
        <f>IFERROR(VLOOKUP(A497,[3]Sheet1!$A:$H,6,FALSE),0)</f>
        <v>0</v>
      </c>
      <c r="S497" s="13">
        <f>IFERROR(VLOOKUP(A497,[3]Sheet1!$A:$I,7,FALSE),0)</f>
        <v>0</v>
      </c>
      <c r="T497" s="13" t="str">
        <f t="shared" si="43"/>
        <v>Sim</v>
      </c>
      <c r="U497" s="13" t="str">
        <f t="shared" si="44"/>
        <v>Sim</v>
      </c>
      <c r="V497" s="13" t="str">
        <f t="shared" si="45"/>
        <v>Sim</v>
      </c>
      <c r="W497" s="13" t="str">
        <f t="shared" si="46"/>
        <v>Sim</v>
      </c>
      <c r="X497" s="13" t="str">
        <f t="shared" si="47"/>
        <v>Sim</v>
      </c>
      <c r="Y497" s="13" t="str">
        <f t="shared" si="48"/>
        <v>Sim</v>
      </c>
    </row>
    <row r="498" spans="1:25">
      <c r="A498" s="9">
        <v>292420</v>
      </c>
      <c r="B498" s="13">
        <f>IFERROR(VLOOKUP(A498,[1]Monitoramento_Base_somente_Said!$A:$J,5,FALSE),0)</f>
        <v>0</v>
      </c>
      <c r="C498" s="13">
        <f>IFERROR(VLOOKUP(A498,[1]Monitoramento_Base_somente_Said!$A:$J,6,FALSE),0)</f>
        <v>0</v>
      </c>
      <c r="D498" s="13">
        <f>IFERROR(VLOOKUP(A498,[1]Monitoramento_Base_somente_Said!$A:$J,7,FALSE),0)</f>
        <v>0</v>
      </c>
      <c r="E498" s="13">
        <f>IFERROR(VLOOKUP(A498,[1]Monitoramento_Base_somente_Said!$A:$J,8,FALSE),0)</f>
        <v>0</v>
      </c>
      <c r="F498" s="13">
        <f>IFERROR(VLOOKUP(A498,[1]Monitoramento_Base_somente_Said!$A:$J,9,FALSE),0)</f>
        <v>0</v>
      </c>
      <c r="G498" s="13">
        <f>IFERROR(VLOOKUP(A498,[1]Monitoramento_Base_somente_Said!$A:$J,10,FALSE),0)</f>
        <v>0</v>
      </c>
      <c r="H498" s="13">
        <f>IFERROR(VLOOKUP(A498,[2]Sheet1!$A:$I,4,FALSE),0)</f>
        <v>0</v>
      </c>
      <c r="I498" s="13">
        <f>IFERROR(VLOOKUP(A498,[2]Sheet1!$A:$I,5,FALSE),0)</f>
        <v>0</v>
      </c>
      <c r="J498" s="13">
        <f>IFERROR(VLOOKUP(A498,[2]Sheet1!$A:$I,6,FALSE),0)</f>
        <v>0</v>
      </c>
      <c r="K498" s="13">
        <f>IFERROR(VLOOKUP(A498,[2]Sheet1!$A:$I,7,FALSE),0)</f>
        <v>0</v>
      </c>
      <c r="L498" s="13">
        <f>IFERROR(VLOOKUP(A498,[2]Sheet1!$A:$I,8,FALSE),0)</f>
        <v>0</v>
      </c>
      <c r="M498" s="13">
        <f>IFERROR(VLOOKUP(A498,[2]Sheet1!$A:$I,9,FALSE),0)</f>
        <v>0</v>
      </c>
      <c r="N498" s="13">
        <f>IFERROR(VLOOKUP(A498,[3]Sheet1!$A:$G,2,FALSE),0)</f>
        <v>0</v>
      </c>
      <c r="O498" s="13">
        <f>IFERROR(VLOOKUP(A498,[3]Sheet1!$A:$G,3,FALSE),0)</f>
        <v>0</v>
      </c>
      <c r="P498" s="13">
        <f>IFERROR(VLOOKUP(A498,[3]Sheet1!$A:$G,4,FALSE),0)</f>
        <v>0</v>
      </c>
      <c r="Q498" s="13">
        <f>IFERROR(VLOOKUP(A498,[3]Sheet1!$A:$G,5,FALSE),0)</f>
        <v>0</v>
      </c>
      <c r="R498" s="13">
        <f>IFERROR(VLOOKUP(A498,[3]Sheet1!$A:$H,6,FALSE),0)</f>
        <v>0</v>
      </c>
      <c r="S498" s="13">
        <f>IFERROR(VLOOKUP(A498,[3]Sheet1!$A:$I,7,FALSE),0)</f>
        <v>0</v>
      </c>
      <c r="T498" s="13" t="str">
        <f t="shared" si="43"/>
        <v>Não</v>
      </c>
      <c r="U498" s="13" t="str">
        <f t="shared" si="44"/>
        <v>Não</v>
      </c>
      <c r="V498" s="13" t="str">
        <f t="shared" si="45"/>
        <v>Não</v>
      </c>
      <c r="W498" s="13" t="str">
        <f t="shared" si="46"/>
        <v>Não</v>
      </c>
      <c r="X498" s="13" t="str">
        <f t="shared" si="47"/>
        <v>Não</v>
      </c>
      <c r="Y498" s="13" t="str">
        <f t="shared" si="48"/>
        <v>Não</v>
      </c>
    </row>
    <row r="499" spans="1:25">
      <c r="A499" s="9">
        <v>292430</v>
      </c>
      <c r="B499" s="13">
        <f>IFERROR(VLOOKUP(A499,[1]Monitoramento_Base_somente_Said!$A:$J,5,FALSE),0)</f>
        <v>0</v>
      </c>
      <c r="C499" s="13">
        <f>IFERROR(VLOOKUP(A499,[1]Monitoramento_Base_somente_Said!$A:$J,6,FALSE),0)</f>
        <v>40327156</v>
      </c>
      <c r="D499" s="13">
        <f>IFERROR(VLOOKUP(A499,[1]Monitoramento_Base_somente_Said!$A:$J,7,FALSE),0)</f>
        <v>0</v>
      </c>
      <c r="E499" s="13">
        <f>IFERROR(VLOOKUP(A499,[1]Monitoramento_Base_somente_Said!$A:$J,8,FALSE),0)</f>
        <v>37725404</v>
      </c>
      <c r="F499" s="13">
        <f>IFERROR(VLOOKUP(A499,[1]Monitoramento_Base_somente_Said!$A:$J,9,FALSE),0)</f>
        <v>0</v>
      </c>
      <c r="G499" s="13">
        <f>IFERROR(VLOOKUP(A499,[1]Monitoramento_Base_somente_Said!$A:$J,10,FALSE),0)</f>
        <v>15610512</v>
      </c>
      <c r="H499" s="13">
        <f>IFERROR(VLOOKUP(A499,[2]Sheet1!$A:$I,4,FALSE),0)</f>
        <v>0</v>
      </c>
      <c r="I499" s="13">
        <f>IFERROR(VLOOKUP(A499,[2]Sheet1!$A:$I,5,FALSE),0)</f>
        <v>0</v>
      </c>
      <c r="J499" s="13">
        <f>IFERROR(VLOOKUP(A499,[2]Sheet1!$A:$I,6,FALSE),0)</f>
        <v>0</v>
      </c>
      <c r="K499" s="13">
        <f>IFERROR(VLOOKUP(A499,[2]Sheet1!$A:$I,7,FALSE),0)</f>
        <v>0</v>
      </c>
      <c r="L499" s="13">
        <f>IFERROR(VLOOKUP(A499,[2]Sheet1!$A:$I,8,FALSE),0)</f>
        <v>0</v>
      </c>
      <c r="M499" s="13">
        <f>IFERROR(VLOOKUP(A499,[2]Sheet1!$A:$I,9,FALSE),0)</f>
        <v>0</v>
      </c>
      <c r="N499" s="13">
        <f>IFERROR(VLOOKUP(A499,[3]Sheet1!$A:$G,2,FALSE),0)</f>
        <v>0</v>
      </c>
      <c r="O499" s="13">
        <f>IFERROR(VLOOKUP(A499,[3]Sheet1!$A:$G,3,FALSE),0)</f>
        <v>0</v>
      </c>
      <c r="P499" s="13">
        <f>IFERROR(VLOOKUP(A499,[3]Sheet1!$A:$G,4,FALSE),0)</f>
        <v>0</v>
      </c>
      <c r="Q499" s="13">
        <f>IFERROR(VLOOKUP(A499,[3]Sheet1!$A:$G,5,FALSE),0)</f>
        <v>0</v>
      </c>
      <c r="R499" s="13">
        <f>IFERROR(VLOOKUP(A499,[3]Sheet1!$A:$H,6,FALSE),0)</f>
        <v>0</v>
      </c>
      <c r="S499" s="13">
        <f>IFERROR(VLOOKUP(A499,[3]Sheet1!$A:$I,7,FALSE),0)</f>
        <v>0</v>
      </c>
      <c r="T499" s="13" t="str">
        <f t="shared" si="43"/>
        <v>Não</v>
      </c>
      <c r="U499" s="13" t="str">
        <f t="shared" si="44"/>
        <v>Sim</v>
      </c>
      <c r="V499" s="13" t="str">
        <f t="shared" si="45"/>
        <v>Não</v>
      </c>
      <c r="W499" s="13" t="str">
        <f t="shared" si="46"/>
        <v>Sim</v>
      </c>
      <c r="X499" s="13" t="str">
        <f t="shared" si="47"/>
        <v>Não</v>
      </c>
      <c r="Y499" s="13" t="str">
        <f t="shared" si="48"/>
        <v>Sim</v>
      </c>
    </row>
    <row r="500" spans="1:25">
      <c r="A500" s="9">
        <v>292440</v>
      </c>
      <c r="B500" s="13">
        <f>IFERROR(VLOOKUP(A500,[1]Monitoramento_Base_somente_Said!$A:$J,5,FALSE),0)</f>
        <v>0</v>
      </c>
      <c r="C500" s="13">
        <f>IFERROR(VLOOKUP(A500,[1]Monitoramento_Base_somente_Said!$A:$J,6,FALSE),0)</f>
        <v>302708558</v>
      </c>
      <c r="D500" s="13">
        <f>IFERROR(VLOOKUP(A500,[1]Monitoramento_Base_somente_Said!$A:$J,7,FALSE),0)</f>
        <v>6115</v>
      </c>
      <c r="E500" s="13">
        <f>IFERROR(VLOOKUP(A500,[1]Monitoramento_Base_somente_Said!$A:$J,8,FALSE),0)</f>
        <v>282754196</v>
      </c>
      <c r="F500" s="13">
        <f>IFERROR(VLOOKUP(A500,[1]Monitoramento_Base_somente_Said!$A:$J,9,FALSE),0)</f>
        <v>0</v>
      </c>
      <c r="G500" s="13">
        <f>IFERROR(VLOOKUP(A500,[1]Monitoramento_Base_somente_Said!$A:$J,10,FALSE),0)</f>
        <v>116931236</v>
      </c>
      <c r="H500" s="13">
        <f>IFERROR(VLOOKUP(A500,[2]Sheet1!$A:$I,4,FALSE),0)</f>
        <v>0</v>
      </c>
      <c r="I500" s="13">
        <f>IFERROR(VLOOKUP(A500,[2]Sheet1!$A:$I,5,FALSE),0)</f>
        <v>0</v>
      </c>
      <c r="J500" s="13">
        <f>IFERROR(VLOOKUP(A500,[2]Sheet1!$A:$I,6,FALSE),0)</f>
        <v>0</v>
      </c>
      <c r="K500" s="13">
        <f>IFERROR(VLOOKUP(A500,[2]Sheet1!$A:$I,7,FALSE),0)</f>
        <v>0</v>
      </c>
      <c r="L500" s="13">
        <f>IFERROR(VLOOKUP(A500,[2]Sheet1!$A:$I,8,FALSE),0)</f>
        <v>0</v>
      </c>
      <c r="M500" s="13">
        <f>IFERROR(VLOOKUP(A500,[2]Sheet1!$A:$I,9,FALSE),0)</f>
        <v>0</v>
      </c>
      <c r="N500" s="13">
        <f>IFERROR(VLOOKUP(A500,[3]Sheet1!$A:$G,2,FALSE),0)</f>
        <v>0</v>
      </c>
      <c r="O500" s="13">
        <f>IFERROR(VLOOKUP(A500,[3]Sheet1!$A:$G,3,FALSE),0)</f>
        <v>0</v>
      </c>
      <c r="P500" s="13">
        <f>IFERROR(VLOOKUP(A500,[3]Sheet1!$A:$G,4,FALSE),0)</f>
        <v>0</v>
      </c>
      <c r="Q500" s="13">
        <f>IFERROR(VLOOKUP(A500,[3]Sheet1!$A:$G,5,FALSE),0)</f>
        <v>0</v>
      </c>
      <c r="R500" s="13">
        <f>IFERROR(VLOOKUP(A500,[3]Sheet1!$A:$H,6,FALSE),0)</f>
        <v>0</v>
      </c>
      <c r="S500" s="13">
        <f>IFERROR(VLOOKUP(A500,[3]Sheet1!$A:$I,7,FALSE),0)</f>
        <v>0</v>
      </c>
      <c r="T500" s="13" t="str">
        <f t="shared" si="43"/>
        <v>Não</v>
      </c>
      <c r="U500" s="13" t="str">
        <f t="shared" si="44"/>
        <v>Sim</v>
      </c>
      <c r="V500" s="13" t="str">
        <f t="shared" si="45"/>
        <v>Sim</v>
      </c>
      <c r="W500" s="13" t="str">
        <f t="shared" si="46"/>
        <v>Sim</v>
      </c>
      <c r="X500" s="13" t="str">
        <f t="shared" si="47"/>
        <v>Não</v>
      </c>
      <c r="Y500" s="13" t="str">
        <f t="shared" si="48"/>
        <v>Sim</v>
      </c>
    </row>
    <row r="501" spans="1:25">
      <c r="A501" s="9">
        <v>292450</v>
      </c>
      <c r="B501" s="13">
        <f>IFERROR(VLOOKUP(A501,[1]Monitoramento_Base_somente_Said!$A:$J,5,FALSE),0)</f>
        <v>0</v>
      </c>
      <c r="C501" s="13">
        <f>IFERROR(VLOOKUP(A501,[1]Monitoramento_Base_somente_Said!$A:$J,6,FALSE),0)</f>
        <v>0</v>
      </c>
      <c r="D501" s="13">
        <f>IFERROR(VLOOKUP(A501,[1]Monitoramento_Base_somente_Said!$A:$J,7,FALSE),0)</f>
        <v>0</v>
      </c>
      <c r="E501" s="13">
        <f>IFERROR(VLOOKUP(A501,[1]Monitoramento_Base_somente_Said!$A:$J,8,FALSE),0)</f>
        <v>0</v>
      </c>
      <c r="F501" s="13">
        <f>IFERROR(VLOOKUP(A501,[1]Monitoramento_Base_somente_Said!$A:$J,9,FALSE),0)</f>
        <v>0</v>
      </c>
      <c r="G501" s="13">
        <f>IFERROR(VLOOKUP(A501,[1]Monitoramento_Base_somente_Said!$A:$J,10,FALSE),0)</f>
        <v>0</v>
      </c>
      <c r="H501" s="13">
        <f>IFERROR(VLOOKUP(A501,[2]Sheet1!$A:$I,4,FALSE),0)</f>
        <v>0</v>
      </c>
      <c r="I501" s="13">
        <f>IFERROR(VLOOKUP(A501,[2]Sheet1!$A:$I,5,FALSE),0)</f>
        <v>0</v>
      </c>
      <c r="J501" s="13">
        <f>IFERROR(VLOOKUP(A501,[2]Sheet1!$A:$I,6,FALSE),0)</f>
        <v>0</v>
      </c>
      <c r="K501" s="13">
        <f>IFERROR(VLOOKUP(A501,[2]Sheet1!$A:$I,7,FALSE),0)</f>
        <v>0</v>
      </c>
      <c r="L501" s="13">
        <f>IFERROR(VLOOKUP(A501,[2]Sheet1!$A:$I,8,FALSE),0)</f>
        <v>0</v>
      </c>
      <c r="M501" s="13">
        <f>IFERROR(VLOOKUP(A501,[2]Sheet1!$A:$I,9,FALSE),0)</f>
        <v>0</v>
      </c>
      <c r="N501" s="13">
        <f>IFERROR(VLOOKUP(A501,[3]Sheet1!$A:$G,2,FALSE),0)</f>
        <v>0</v>
      </c>
      <c r="O501" s="13">
        <f>IFERROR(VLOOKUP(A501,[3]Sheet1!$A:$G,3,FALSE),0)</f>
        <v>0</v>
      </c>
      <c r="P501" s="13">
        <f>IFERROR(VLOOKUP(A501,[3]Sheet1!$A:$G,4,FALSE),0)</f>
        <v>0</v>
      </c>
      <c r="Q501" s="13">
        <f>IFERROR(VLOOKUP(A501,[3]Sheet1!$A:$G,5,FALSE),0)</f>
        <v>0</v>
      </c>
      <c r="R501" s="13">
        <f>IFERROR(VLOOKUP(A501,[3]Sheet1!$A:$H,6,FALSE),0)</f>
        <v>0</v>
      </c>
      <c r="S501" s="13">
        <f>IFERROR(VLOOKUP(A501,[3]Sheet1!$A:$I,7,FALSE),0)</f>
        <v>0</v>
      </c>
      <c r="T501" s="13" t="str">
        <f t="shared" si="43"/>
        <v>Não</v>
      </c>
      <c r="U501" s="13" t="str">
        <f t="shared" si="44"/>
        <v>Não</v>
      </c>
      <c r="V501" s="13" t="str">
        <f t="shared" si="45"/>
        <v>Não</v>
      </c>
      <c r="W501" s="13" t="str">
        <f t="shared" si="46"/>
        <v>Não</v>
      </c>
      <c r="X501" s="13" t="str">
        <f t="shared" si="47"/>
        <v>Não</v>
      </c>
      <c r="Y501" s="13" t="str">
        <f t="shared" si="48"/>
        <v>Não</v>
      </c>
    </row>
    <row r="502" spans="1:25">
      <c r="A502" s="9">
        <v>292460</v>
      </c>
      <c r="B502" s="13">
        <f>IFERROR(VLOOKUP(A502,[1]Monitoramento_Base_somente_Said!$A:$J,5,FALSE),0)</f>
        <v>3068</v>
      </c>
      <c r="C502" s="13">
        <f>IFERROR(VLOOKUP(A502,[1]Monitoramento_Base_somente_Said!$A:$J,6,FALSE),0)</f>
        <v>77523102</v>
      </c>
      <c r="D502" s="13">
        <f>IFERROR(VLOOKUP(A502,[1]Monitoramento_Base_somente_Said!$A:$J,7,FALSE),0)</f>
        <v>0</v>
      </c>
      <c r="E502" s="13">
        <f>IFERROR(VLOOKUP(A502,[1]Monitoramento_Base_somente_Said!$A:$J,8,FALSE),0)</f>
        <v>74771150</v>
      </c>
      <c r="F502" s="13">
        <f>IFERROR(VLOOKUP(A502,[1]Monitoramento_Base_somente_Said!$A:$J,9,FALSE),0)</f>
        <v>0</v>
      </c>
      <c r="G502" s="13">
        <f>IFERROR(VLOOKUP(A502,[1]Monitoramento_Base_somente_Said!$A:$J,10,FALSE),0)</f>
        <v>31187883</v>
      </c>
      <c r="H502" s="13">
        <f>IFERROR(VLOOKUP(A502,[2]Sheet1!$A:$I,4,FALSE),0)</f>
        <v>0</v>
      </c>
      <c r="I502" s="13">
        <f>IFERROR(VLOOKUP(A502,[2]Sheet1!$A:$I,5,FALSE),0)</f>
        <v>0</v>
      </c>
      <c r="J502" s="13">
        <f>IFERROR(VLOOKUP(A502,[2]Sheet1!$A:$I,6,FALSE),0)</f>
        <v>0</v>
      </c>
      <c r="K502" s="13">
        <f>IFERROR(VLOOKUP(A502,[2]Sheet1!$A:$I,7,FALSE),0)</f>
        <v>0</v>
      </c>
      <c r="L502" s="13">
        <f>IFERROR(VLOOKUP(A502,[2]Sheet1!$A:$I,8,FALSE),0)</f>
        <v>0</v>
      </c>
      <c r="M502" s="13">
        <f>IFERROR(VLOOKUP(A502,[2]Sheet1!$A:$I,9,FALSE),0)</f>
        <v>0</v>
      </c>
      <c r="N502" s="13">
        <f>IFERROR(VLOOKUP(A502,[3]Sheet1!$A:$G,2,FALSE),0)</f>
        <v>0</v>
      </c>
      <c r="O502" s="13">
        <f>IFERROR(VLOOKUP(A502,[3]Sheet1!$A:$G,3,FALSE),0)</f>
        <v>0</v>
      </c>
      <c r="P502" s="13">
        <f>IFERROR(VLOOKUP(A502,[3]Sheet1!$A:$G,4,FALSE),0)</f>
        <v>0</v>
      </c>
      <c r="Q502" s="13">
        <f>IFERROR(VLOOKUP(A502,[3]Sheet1!$A:$G,5,FALSE),0)</f>
        <v>0</v>
      </c>
      <c r="R502" s="13">
        <f>IFERROR(VLOOKUP(A502,[3]Sheet1!$A:$H,6,FALSE),0)</f>
        <v>0</v>
      </c>
      <c r="S502" s="13">
        <f>IFERROR(VLOOKUP(A502,[3]Sheet1!$A:$I,7,FALSE),0)</f>
        <v>0</v>
      </c>
      <c r="T502" s="13" t="str">
        <f t="shared" si="43"/>
        <v>Sim</v>
      </c>
      <c r="U502" s="13" t="str">
        <f t="shared" si="44"/>
        <v>Sim</v>
      </c>
      <c r="V502" s="13" t="str">
        <f t="shared" si="45"/>
        <v>Não</v>
      </c>
      <c r="W502" s="13" t="str">
        <f t="shared" si="46"/>
        <v>Sim</v>
      </c>
      <c r="X502" s="13" t="str">
        <f t="shared" si="47"/>
        <v>Não</v>
      </c>
      <c r="Y502" s="13" t="str">
        <f t="shared" si="48"/>
        <v>Sim</v>
      </c>
    </row>
    <row r="503" spans="1:25">
      <c r="A503" s="9">
        <v>292465</v>
      </c>
      <c r="B503" s="13">
        <f>IFERROR(VLOOKUP(A503,[1]Monitoramento_Base_somente_Said!$A:$J,5,FALSE),0)</f>
        <v>3000</v>
      </c>
      <c r="C503" s="13">
        <f>IFERROR(VLOOKUP(A503,[1]Monitoramento_Base_somente_Said!$A:$J,6,FALSE),0)</f>
        <v>18140223</v>
      </c>
      <c r="D503" s="13">
        <f>IFERROR(VLOOKUP(A503,[1]Monitoramento_Base_somente_Said!$A:$J,7,FALSE),0)</f>
        <v>0</v>
      </c>
      <c r="E503" s="13">
        <f>IFERROR(VLOOKUP(A503,[1]Monitoramento_Base_somente_Said!$A:$J,8,FALSE),0)</f>
        <v>16350573</v>
      </c>
      <c r="F503" s="13">
        <f>IFERROR(VLOOKUP(A503,[1]Monitoramento_Base_somente_Said!$A:$J,9,FALSE),0)</f>
        <v>0</v>
      </c>
      <c r="G503" s="13">
        <f>IFERROR(VLOOKUP(A503,[1]Monitoramento_Base_somente_Said!$A:$J,10,FALSE),0)</f>
        <v>6479287</v>
      </c>
      <c r="H503" s="13">
        <f>IFERROR(VLOOKUP(A503,[2]Sheet1!$A:$I,4,FALSE),0)</f>
        <v>0</v>
      </c>
      <c r="I503" s="13">
        <f>IFERROR(VLOOKUP(A503,[2]Sheet1!$A:$I,5,FALSE),0)</f>
        <v>0</v>
      </c>
      <c r="J503" s="13">
        <f>IFERROR(VLOOKUP(A503,[2]Sheet1!$A:$I,6,FALSE),0)</f>
        <v>0</v>
      </c>
      <c r="K503" s="13">
        <f>IFERROR(VLOOKUP(A503,[2]Sheet1!$A:$I,7,FALSE),0)</f>
        <v>0</v>
      </c>
      <c r="L503" s="13">
        <f>IFERROR(VLOOKUP(A503,[2]Sheet1!$A:$I,8,FALSE),0)</f>
        <v>0</v>
      </c>
      <c r="M503" s="13">
        <f>IFERROR(VLOOKUP(A503,[2]Sheet1!$A:$I,9,FALSE),0)</f>
        <v>0</v>
      </c>
      <c r="N503" s="13">
        <f>IFERROR(VLOOKUP(A503,[3]Sheet1!$A:$G,2,FALSE),0)</f>
        <v>0</v>
      </c>
      <c r="O503" s="13">
        <f>IFERROR(VLOOKUP(A503,[3]Sheet1!$A:$G,3,FALSE),0)</f>
        <v>0</v>
      </c>
      <c r="P503" s="13">
        <f>IFERROR(VLOOKUP(A503,[3]Sheet1!$A:$G,4,FALSE),0)</f>
        <v>0</v>
      </c>
      <c r="Q503" s="13">
        <f>IFERROR(VLOOKUP(A503,[3]Sheet1!$A:$G,5,FALSE),0)</f>
        <v>0</v>
      </c>
      <c r="R503" s="13">
        <f>IFERROR(VLOOKUP(A503,[3]Sheet1!$A:$H,6,FALSE),0)</f>
        <v>0</v>
      </c>
      <c r="S503" s="13">
        <f>IFERROR(VLOOKUP(A503,[3]Sheet1!$A:$I,7,FALSE),0)</f>
        <v>0</v>
      </c>
      <c r="T503" s="13" t="str">
        <f t="shared" si="43"/>
        <v>Sim</v>
      </c>
      <c r="U503" s="13" t="str">
        <f t="shared" si="44"/>
        <v>Sim</v>
      </c>
      <c r="V503" s="13" t="str">
        <f t="shared" si="45"/>
        <v>Não</v>
      </c>
      <c r="W503" s="13" t="str">
        <f t="shared" si="46"/>
        <v>Sim</v>
      </c>
      <c r="X503" s="13" t="str">
        <f t="shared" si="47"/>
        <v>Não</v>
      </c>
      <c r="Y503" s="13" t="str">
        <f t="shared" si="48"/>
        <v>Sim</v>
      </c>
    </row>
    <row r="504" spans="1:25">
      <c r="A504" s="9">
        <v>292467</v>
      </c>
      <c r="B504" s="13">
        <f>IFERROR(VLOOKUP(A504,[1]Monitoramento_Base_somente_Said!$A:$J,5,FALSE),0)</f>
        <v>0</v>
      </c>
      <c r="C504" s="13">
        <f>IFERROR(VLOOKUP(A504,[1]Monitoramento_Base_somente_Said!$A:$J,6,FALSE),0)</f>
        <v>0</v>
      </c>
      <c r="D504" s="13">
        <f>IFERROR(VLOOKUP(A504,[1]Monitoramento_Base_somente_Said!$A:$J,7,FALSE),0)</f>
        <v>0</v>
      </c>
      <c r="E504" s="13">
        <f>IFERROR(VLOOKUP(A504,[1]Monitoramento_Base_somente_Said!$A:$J,8,FALSE),0)</f>
        <v>0</v>
      </c>
      <c r="F504" s="13">
        <f>IFERROR(VLOOKUP(A504,[1]Monitoramento_Base_somente_Said!$A:$J,9,FALSE),0)</f>
        <v>0</v>
      </c>
      <c r="G504" s="13">
        <f>IFERROR(VLOOKUP(A504,[1]Monitoramento_Base_somente_Said!$A:$J,10,FALSE),0)</f>
        <v>0</v>
      </c>
      <c r="H504" s="13">
        <f>IFERROR(VLOOKUP(A504,[2]Sheet1!$A:$I,4,FALSE),0)</f>
        <v>0</v>
      </c>
      <c r="I504" s="13">
        <f>IFERROR(VLOOKUP(A504,[2]Sheet1!$A:$I,5,FALSE),0)</f>
        <v>0</v>
      </c>
      <c r="J504" s="13">
        <f>IFERROR(VLOOKUP(A504,[2]Sheet1!$A:$I,6,FALSE),0)</f>
        <v>0</v>
      </c>
      <c r="K504" s="13">
        <f>IFERROR(VLOOKUP(A504,[2]Sheet1!$A:$I,7,FALSE),0)</f>
        <v>0</v>
      </c>
      <c r="L504" s="13">
        <f>IFERROR(VLOOKUP(A504,[2]Sheet1!$A:$I,8,FALSE),0)</f>
        <v>0</v>
      </c>
      <c r="M504" s="13">
        <f>IFERROR(VLOOKUP(A504,[2]Sheet1!$A:$I,9,FALSE),0)</f>
        <v>0</v>
      </c>
      <c r="N504" s="13">
        <f>IFERROR(VLOOKUP(A504,[3]Sheet1!$A:$G,2,FALSE),0)</f>
        <v>0</v>
      </c>
      <c r="O504" s="13">
        <f>IFERROR(VLOOKUP(A504,[3]Sheet1!$A:$G,3,FALSE),0)</f>
        <v>0</v>
      </c>
      <c r="P504" s="13">
        <f>IFERROR(VLOOKUP(A504,[3]Sheet1!$A:$G,4,FALSE),0)</f>
        <v>0</v>
      </c>
      <c r="Q504" s="13">
        <f>IFERROR(VLOOKUP(A504,[3]Sheet1!$A:$G,5,FALSE),0)</f>
        <v>0</v>
      </c>
      <c r="R504" s="13">
        <f>IFERROR(VLOOKUP(A504,[3]Sheet1!$A:$H,6,FALSE),0)</f>
        <v>0</v>
      </c>
      <c r="S504" s="13">
        <f>IFERROR(VLOOKUP(A504,[3]Sheet1!$A:$I,7,FALSE),0)</f>
        <v>0</v>
      </c>
      <c r="T504" s="13" t="str">
        <f t="shared" si="43"/>
        <v>Não</v>
      </c>
      <c r="U504" s="13" t="str">
        <f t="shared" si="44"/>
        <v>Não</v>
      </c>
      <c r="V504" s="13" t="str">
        <f t="shared" si="45"/>
        <v>Não</v>
      </c>
      <c r="W504" s="13" t="str">
        <f t="shared" si="46"/>
        <v>Não</v>
      </c>
      <c r="X504" s="13" t="str">
        <f t="shared" si="47"/>
        <v>Não</v>
      </c>
      <c r="Y504" s="13" t="str">
        <f t="shared" si="48"/>
        <v>Não</v>
      </c>
    </row>
    <row r="505" spans="1:25">
      <c r="A505" s="19">
        <v>292470</v>
      </c>
      <c r="B505" s="13">
        <f>IFERROR(VLOOKUP(A505,[1]Monitoramento_Base_somente_Said!$A:$J,5,FALSE),0)</f>
        <v>0</v>
      </c>
      <c r="C505" s="13">
        <f>IFERROR(VLOOKUP(A505,[1]Monitoramento_Base_somente_Said!$A:$J,6,FALSE),0)</f>
        <v>29729748</v>
      </c>
      <c r="D505" s="13">
        <f>IFERROR(VLOOKUP(A505,[1]Monitoramento_Base_somente_Said!$A:$J,7,FALSE),0)</f>
        <v>0</v>
      </c>
      <c r="E505" s="13">
        <f>IFERROR(VLOOKUP(A505,[1]Monitoramento_Base_somente_Said!$A:$J,8,FALSE),0)</f>
        <v>28223753</v>
      </c>
      <c r="F505" s="13">
        <f>IFERROR(VLOOKUP(A505,[1]Monitoramento_Base_somente_Said!$A:$J,9,FALSE),0)</f>
        <v>0</v>
      </c>
      <c r="G505" s="13">
        <f>IFERROR(VLOOKUP(A505,[1]Monitoramento_Base_somente_Said!$A:$J,10,FALSE),0)</f>
        <v>11570673</v>
      </c>
      <c r="H505" s="13">
        <f>IFERROR(VLOOKUP(A505,[2]Sheet1!$A:$I,4,FALSE),0)</f>
        <v>0</v>
      </c>
      <c r="I505" s="13">
        <f>IFERROR(VLOOKUP(A505,[2]Sheet1!$A:$I,5,FALSE),0)</f>
        <v>0</v>
      </c>
      <c r="J505" s="13">
        <f>IFERROR(VLOOKUP(A505,[2]Sheet1!$A:$I,6,FALSE),0)</f>
        <v>0</v>
      </c>
      <c r="K505" s="13">
        <f>IFERROR(VLOOKUP(A505,[2]Sheet1!$A:$I,7,FALSE),0)</f>
        <v>0</v>
      </c>
      <c r="L505" s="13">
        <f>IFERROR(VLOOKUP(A505,[2]Sheet1!$A:$I,8,FALSE),0)</f>
        <v>0</v>
      </c>
      <c r="M505" s="13">
        <f>IFERROR(VLOOKUP(A505,[2]Sheet1!$A:$I,9,FALSE),0)</f>
        <v>0</v>
      </c>
      <c r="N505" s="13">
        <f>IFERROR(VLOOKUP(A505,[3]Sheet1!$A:$G,2,FALSE),0)</f>
        <v>0</v>
      </c>
      <c r="O505" s="13">
        <f>IFERROR(VLOOKUP(A505,[3]Sheet1!$A:$G,3,FALSE),0)</f>
        <v>0</v>
      </c>
      <c r="P505" s="13">
        <f>IFERROR(VLOOKUP(A505,[3]Sheet1!$A:$G,4,FALSE),0)</f>
        <v>0</v>
      </c>
      <c r="Q505" s="13">
        <f>IFERROR(VLOOKUP(A505,[3]Sheet1!$A:$G,5,FALSE),0)</f>
        <v>0</v>
      </c>
      <c r="R505" s="13">
        <f>IFERROR(VLOOKUP(A505,[3]Sheet1!$A:$H,6,FALSE),0)</f>
        <v>0</v>
      </c>
      <c r="S505" s="13">
        <f>IFERROR(VLOOKUP(A505,[3]Sheet1!$A:$I,7,FALSE),0)</f>
        <v>0</v>
      </c>
      <c r="T505" s="13" t="str">
        <f t="shared" si="43"/>
        <v>Não</v>
      </c>
      <c r="U505" s="13" t="str">
        <f t="shared" si="44"/>
        <v>Sim</v>
      </c>
      <c r="V505" s="13" t="str">
        <f t="shared" si="45"/>
        <v>Não</v>
      </c>
      <c r="W505" s="13" t="str">
        <f t="shared" si="46"/>
        <v>Sim</v>
      </c>
      <c r="X505" s="13" t="str">
        <f t="shared" si="47"/>
        <v>Não</v>
      </c>
      <c r="Y505" s="13" t="str">
        <f t="shared" si="48"/>
        <v>Sim</v>
      </c>
    </row>
    <row r="506" spans="1:25">
      <c r="A506" s="9">
        <v>292480</v>
      </c>
      <c r="B506" s="13">
        <f>IFERROR(VLOOKUP(A506,[1]Monitoramento_Base_somente_Said!$A:$J,5,FALSE),0)</f>
        <v>146337</v>
      </c>
      <c r="C506" s="13">
        <f>IFERROR(VLOOKUP(A506,[1]Monitoramento_Base_somente_Said!$A:$J,6,FALSE),0)</f>
        <v>25958598</v>
      </c>
      <c r="D506" s="13">
        <f>IFERROR(VLOOKUP(A506,[1]Monitoramento_Base_somente_Said!$A:$J,7,FALSE),0)</f>
        <v>84169</v>
      </c>
      <c r="E506" s="13">
        <f>IFERROR(VLOOKUP(A506,[1]Monitoramento_Base_somente_Said!$A:$J,8,FALSE),0)</f>
        <v>22297305</v>
      </c>
      <c r="F506" s="13">
        <f>IFERROR(VLOOKUP(A506,[1]Monitoramento_Base_somente_Said!$A:$J,9,FALSE),0)</f>
        <v>89558</v>
      </c>
      <c r="G506" s="13">
        <f>IFERROR(VLOOKUP(A506,[1]Monitoramento_Base_somente_Said!$A:$J,10,FALSE),0)</f>
        <v>10280135</v>
      </c>
      <c r="H506" s="13">
        <f>IFERROR(VLOOKUP(A506,[2]Sheet1!$A:$I,4,FALSE),0)</f>
        <v>0</v>
      </c>
      <c r="I506" s="13">
        <f>IFERROR(VLOOKUP(A506,[2]Sheet1!$A:$I,5,FALSE),0)</f>
        <v>0</v>
      </c>
      <c r="J506" s="13">
        <f>IFERROR(VLOOKUP(A506,[2]Sheet1!$A:$I,6,FALSE),0)</f>
        <v>0</v>
      </c>
      <c r="K506" s="13">
        <f>IFERROR(VLOOKUP(A506,[2]Sheet1!$A:$I,7,FALSE),0)</f>
        <v>0</v>
      </c>
      <c r="L506" s="13">
        <f>IFERROR(VLOOKUP(A506,[2]Sheet1!$A:$I,8,FALSE),0)</f>
        <v>0</v>
      </c>
      <c r="M506" s="13">
        <f>IFERROR(VLOOKUP(A506,[2]Sheet1!$A:$I,9,FALSE),0)</f>
        <v>0</v>
      </c>
      <c r="N506" s="13">
        <f>IFERROR(VLOOKUP(A506,[3]Sheet1!$A:$G,2,FALSE),0)</f>
        <v>0</v>
      </c>
      <c r="O506" s="13">
        <f>IFERROR(VLOOKUP(A506,[3]Sheet1!$A:$G,3,FALSE),0)</f>
        <v>0</v>
      </c>
      <c r="P506" s="13">
        <f>IFERROR(VLOOKUP(A506,[3]Sheet1!$A:$G,4,FALSE),0)</f>
        <v>0</v>
      </c>
      <c r="Q506" s="13">
        <f>IFERROR(VLOOKUP(A506,[3]Sheet1!$A:$G,5,FALSE),0)</f>
        <v>0</v>
      </c>
      <c r="R506" s="13">
        <f>IFERROR(VLOOKUP(A506,[3]Sheet1!$A:$H,6,FALSE),0)</f>
        <v>0</v>
      </c>
      <c r="S506" s="13">
        <f>IFERROR(VLOOKUP(A506,[3]Sheet1!$A:$I,7,FALSE),0)</f>
        <v>0</v>
      </c>
      <c r="T506" s="13" t="str">
        <f t="shared" si="43"/>
        <v>Sim</v>
      </c>
      <c r="U506" s="13" t="str">
        <f t="shared" si="44"/>
        <v>Sim</v>
      </c>
      <c r="V506" s="13" t="str">
        <f t="shared" si="45"/>
        <v>Sim</v>
      </c>
      <c r="W506" s="13" t="str">
        <f t="shared" si="46"/>
        <v>Sim</v>
      </c>
      <c r="X506" s="13" t="str">
        <f t="shared" si="47"/>
        <v>Sim</v>
      </c>
      <c r="Y506" s="13" t="str">
        <f t="shared" si="48"/>
        <v>Sim</v>
      </c>
    </row>
    <row r="507" spans="1:25">
      <c r="A507" s="9">
        <v>292490</v>
      </c>
      <c r="B507" s="13">
        <f>IFERROR(VLOOKUP(A507,[1]Monitoramento_Base_somente_Said!$A:$J,5,FALSE),0)</f>
        <v>0</v>
      </c>
      <c r="C507" s="13">
        <f>IFERROR(VLOOKUP(A507,[1]Monitoramento_Base_somente_Said!$A:$J,6,FALSE),0)</f>
        <v>39543290</v>
      </c>
      <c r="D507" s="13">
        <f>IFERROR(VLOOKUP(A507,[1]Monitoramento_Base_somente_Said!$A:$J,7,FALSE),0)</f>
        <v>0</v>
      </c>
      <c r="E507" s="13">
        <f>IFERROR(VLOOKUP(A507,[1]Monitoramento_Base_somente_Said!$A:$J,8,FALSE),0)</f>
        <v>36992110</v>
      </c>
      <c r="F507" s="13">
        <f>IFERROR(VLOOKUP(A507,[1]Monitoramento_Base_somente_Said!$A:$J,9,FALSE),0)</f>
        <v>0</v>
      </c>
      <c r="G507" s="13">
        <f>IFERROR(VLOOKUP(A507,[1]Monitoramento_Base_somente_Said!$A:$J,10,FALSE),0)</f>
        <v>15307080</v>
      </c>
      <c r="H507" s="13">
        <f>IFERROR(VLOOKUP(A507,[2]Sheet1!$A:$I,4,FALSE),0)</f>
        <v>0</v>
      </c>
      <c r="I507" s="13">
        <f>IFERROR(VLOOKUP(A507,[2]Sheet1!$A:$I,5,FALSE),0)</f>
        <v>0</v>
      </c>
      <c r="J507" s="13">
        <f>IFERROR(VLOOKUP(A507,[2]Sheet1!$A:$I,6,FALSE),0)</f>
        <v>0</v>
      </c>
      <c r="K507" s="13">
        <f>IFERROR(VLOOKUP(A507,[2]Sheet1!$A:$I,7,FALSE),0)</f>
        <v>0</v>
      </c>
      <c r="L507" s="13">
        <f>IFERROR(VLOOKUP(A507,[2]Sheet1!$A:$I,8,FALSE),0)</f>
        <v>0</v>
      </c>
      <c r="M507" s="13">
        <f>IFERROR(VLOOKUP(A507,[2]Sheet1!$A:$I,9,FALSE),0)</f>
        <v>0</v>
      </c>
      <c r="N507" s="13">
        <f>IFERROR(VLOOKUP(A507,[3]Sheet1!$A:$G,2,FALSE),0)</f>
        <v>0</v>
      </c>
      <c r="O507" s="13">
        <f>IFERROR(VLOOKUP(A507,[3]Sheet1!$A:$G,3,FALSE),0)</f>
        <v>0</v>
      </c>
      <c r="P507" s="13">
        <f>IFERROR(VLOOKUP(A507,[3]Sheet1!$A:$G,4,FALSE),0)</f>
        <v>0</v>
      </c>
      <c r="Q507" s="13">
        <f>IFERROR(VLOOKUP(A507,[3]Sheet1!$A:$G,5,FALSE),0)</f>
        <v>0</v>
      </c>
      <c r="R507" s="13">
        <f>IFERROR(VLOOKUP(A507,[3]Sheet1!$A:$H,6,FALSE),0)</f>
        <v>0</v>
      </c>
      <c r="S507" s="13">
        <f>IFERROR(VLOOKUP(A507,[3]Sheet1!$A:$I,7,FALSE),0)</f>
        <v>0</v>
      </c>
      <c r="T507" s="13" t="str">
        <f t="shared" si="43"/>
        <v>Não</v>
      </c>
      <c r="U507" s="13" t="str">
        <f t="shared" si="44"/>
        <v>Sim</v>
      </c>
      <c r="V507" s="13" t="str">
        <f t="shared" si="45"/>
        <v>Não</v>
      </c>
      <c r="W507" s="13" t="str">
        <f t="shared" si="46"/>
        <v>Sim</v>
      </c>
      <c r="X507" s="13" t="str">
        <f t="shared" si="47"/>
        <v>Não</v>
      </c>
      <c r="Y507" s="13" t="str">
        <f t="shared" si="48"/>
        <v>Sim</v>
      </c>
    </row>
    <row r="508" spans="1:25">
      <c r="A508" s="9">
        <v>292500</v>
      </c>
      <c r="B508" s="13">
        <f>IFERROR(VLOOKUP(A508,[1]Monitoramento_Base_somente_Said!$A:$J,5,FALSE),0)</f>
        <v>190712</v>
      </c>
      <c r="C508" s="13">
        <f>IFERROR(VLOOKUP(A508,[1]Monitoramento_Base_somente_Said!$A:$J,6,FALSE),0)</f>
        <v>29628754</v>
      </c>
      <c r="D508" s="13">
        <f>IFERROR(VLOOKUP(A508,[1]Monitoramento_Base_somente_Said!$A:$J,7,FALSE),0)</f>
        <v>193707</v>
      </c>
      <c r="E508" s="13">
        <f>IFERROR(VLOOKUP(A508,[1]Monitoramento_Base_somente_Said!$A:$J,8,FALSE),0)</f>
        <v>25182167</v>
      </c>
      <c r="F508" s="13">
        <f>IFERROR(VLOOKUP(A508,[1]Monitoramento_Base_somente_Said!$A:$J,9,FALSE),0)</f>
        <v>48180</v>
      </c>
      <c r="G508" s="13">
        <f>IFERROR(VLOOKUP(A508,[1]Monitoramento_Base_somente_Said!$A:$J,10,FALSE),0)</f>
        <v>9632471</v>
      </c>
      <c r="H508" s="13">
        <f>IFERROR(VLOOKUP(A508,[2]Sheet1!$A:$I,4,FALSE),0)</f>
        <v>0</v>
      </c>
      <c r="I508" s="13">
        <f>IFERROR(VLOOKUP(A508,[2]Sheet1!$A:$I,5,FALSE),0)</f>
        <v>0</v>
      </c>
      <c r="J508" s="13">
        <f>IFERROR(VLOOKUP(A508,[2]Sheet1!$A:$I,6,FALSE),0)</f>
        <v>0</v>
      </c>
      <c r="K508" s="13">
        <f>IFERROR(VLOOKUP(A508,[2]Sheet1!$A:$I,7,FALSE),0)</f>
        <v>0</v>
      </c>
      <c r="L508" s="13">
        <f>IFERROR(VLOOKUP(A508,[2]Sheet1!$A:$I,8,FALSE),0)</f>
        <v>0</v>
      </c>
      <c r="M508" s="13">
        <f>IFERROR(VLOOKUP(A508,[2]Sheet1!$A:$I,9,FALSE),0)</f>
        <v>0</v>
      </c>
      <c r="N508" s="13">
        <f>IFERROR(VLOOKUP(A508,[3]Sheet1!$A:$G,2,FALSE),0)</f>
        <v>0</v>
      </c>
      <c r="O508" s="13">
        <f>IFERROR(VLOOKUP(A508,[3]Sheet1!$A:$G,3,FALSE),0)</f>
        <v>0</v>
      </c>
      <c r="P508" s="13">
        <f>IFERROR(VLOOKUP(A508,[3]Sheet1!$A:$G,4,FALSE),0)</f>
        <v>0</v>
      </c>
      <c r="Q508" s="13">
        <f>IFERROR(VLOOKUP(A508,[3]Sheet1!$A:$G,5,FALSE),0)</f>
        <v>0</v>
      </c>
      <c r="R508" s="13">
        <f>IFERROR(VLOOKUP(A508,[3]Sheet1!$A:$H,6,FALSE),0)</f>
        <v>0</v>
      </c>
      <c r="S508" s="13">
        <f>IFERROR(VLOOKUP(A508,[3]Sheet1!$A:$I,7,FALSE),0)</f>
        <v>0</v>
      </c>
      <c r="T508" s="13" t="str">
        <f t="shared" si="43"/>
        <v>Sim</v>
      </c>
      <c r="U508" s="13" t="str">
        <f t="shared" si="44"/>
        <v>Sim</v>
      </c>
      <c r="V508" s="13" t="str">
        <f t="shared" si="45"/>
        <v>Sim</v>
      </c>
      <c r="W508" s="13" t="str">
        <f t="shared" si="46"/>
        <v>Sim</v>
      </c>
      <c r="X508" s="13" t="str">
        <f t="shared" si="47"/>
        <v>Sim</v>
      </c>
      <c r="Y508" s="13" t="str">
        <f t="shared" si="48"/>
        <v>Sim</v>
      </c>
    </row>
    <row r="509" spans="1:25">
      <c r="A509" s="19">
        <v>292510</v>
      </c>
      <c r="B509" s="13">
        <f>IFERROR(VLOOKUP(A509,[1]Monitoramento_Base_somente_Said!$A:$J,5,FALSE),0)</f>
        <v>225775</v>
      </c>
      <c r="C509" s="13">
        <f>IFERROR(VLOOKUP(A509,[1]Monitoramento_Base_somente_Said!$A:$J,6,FALSE),0)</f>
        <v>61539225</v>
      </c>
      <c r="D509" s="13">
        <f>IFERROR(VLOOKUP(A509,[1]Monitoramento_Base_somente_Said!$A:$J,7,FALSE),0)</f>
        <v>191103</v>
      </c>
      <c r="E509" s="13">
        <f>IFERROR(VLOOKUP(A509,[1]Monitoramento_Base_somente_Said!$A:$J,8,FALSE),0)</f>
        <v>58955641</v>
      </c>
      <c r="F509" s="13">
        <f>IFERROR(VLOOKUP(A509,[1]Monitoramento_Base_somente_Said!$A:$J,9,FALSE),0)</f>
        <v>73184</v>
      </c>
      <c r="G509" s="13">
        <f>IFERROR(VLOOKUP(A509,[1]Monitoramento_Base_somente_Said!$A:$J,10,FALSE),0)</f>
        <v>25046523</v>
      </c>
      <c r="H509" s="13">
        <f>IFERROR(VLOOKUP(A509,[2]Sheet1!$A:$I,4,FALSE),0)</f>
        <v>0</v>
      </c>
      <c r="I509" s="13">
        <f>IFERROR(VLOOKUP(A509,[2]Sheet1!$A:$I,5,FALSE),0)</f>
        <v>0</v>
      </c>
      <c r="J509" s="13">
        <f>IFERROR(VLOOKUP(A509,[2]Sheet1!$A:$I,6,FALSE),0)</f>
        <v>0</v>
      </c>
      <c r="K509" s="13">
        <f>IFERROR(VLOOKUP(A509,[2]Sheet1!$A:$I,7,FALSE),0)</f>
        <v>0</v>
      </c>
      <c r="L509" s="13">
        <f>IFERROR(VLOOKUP(A509,[2]Sheet1!$A:$I,8,FALSE),0)</f>
        <v>0</v>
      </c>
      <c r="M509" s="13">
        <f>IFERROR(VLOOKUP(A509,[2]Sheet1!$A:$I,9,FALSE),0)</f>
        <v>0</v>
      </c>
      <c r="N509" s="13">
        <f>IFERROR(VLOOKUP(A509,[3]Sheet1!$A:$G,2,FALSE),0)</f>
        <v>0</v>
      </c>
      <c r="O509" s="13">
        <f>IFERROR(VLOOKUP(A509,[3]Sheet1!$A:$G,3,FALSE),0)</f>
        <v>0</v>
      </c>
      <c r="P509" s="13">
        <f>IFERROR(VLOOKUP(A509,[3]Sheet1!$A:$G,4,FALSE),0)</f>
        <v>0</v>
      </c>
      <c r="Q509" s="13">
        <f>IFERROR(VLOOKUP(A509,[3]Sheet1!$A:$G,5,FALSE),0)</f>
        <v>0</v>
      </c>
      <c r="R509" s="13">
        <f>IFERROR(VLOOKUP(A509,[3]Sheet1!$A:$H,6,FALSE),0)</f>
        <v>0</v>
      </c>
      <c r="S509" s="13">
        <f>IFERROR(VLOOKUP(A509,[3]Sheet1!$A:$I,7,FALSE),0)</f>
        <v>0</v>
      </c>
      <c r="T509" s="13" t="str">
        <f t="shared" si="43"/>
        <v>Sim</v>
      </c>
      <c r="U509" s="13" t="str">
        <f t="shared" si="44"/>
        <v>Sim</v>
      </c>
      <c r="V509" s="13" t="str">
        <f t="shared" si="45"/>
        <v>Sim</v>
      </c>
      <c r="W509" s="13" t="str">
        <f t="shared" si="46"/>
        <v>Sim</v>
      </c>
      <c r="X509" s="13" t="str">
        <f t="shared" si="47"/>
        <v>Sim</v>
      </c>
      <c r="Y509" s="13" t="str">
        <f t="shared" si="48"/>
        <v>Sim</v>
      </c>
    </row>
    <row r="510" spans="1:25">
      <c r="A510" s="9">
        <v>292520</v>
      </c>
      <c r="B510" s="13">
        <f>IFERROR(VLOOKUP(A510,[1]Monitoramento_Base_somente_Said!$A:$J,5,FALSE),0)</f>
        <v>0</v>
      </c>
      <c r="C510" s="13">
        <f>IFERROR(VLOOKUP(A510,[1]Monitoramento_Base_somente_Said!$A:$J,6,FALSE),0)</f>
        <v>58760252</v>
      </c>
      <c r="D510" s="13">
        <f>IFERROR(VLOOKUP(A510,[1]Monitoramento_Base_somente_Said!$A:$J,7,FALSE),0)</f>
        <v>0</v>
      </c>
      <c r="E510" s="13">
        <f>IFERROR(VLOOKUP(A510,[1]Monitoramento_Base_somente_Said!$A:$J,8,FALSE),0)</f>
        <v>54969268</v>
      </c>
      <c r="F510" s="13">
        <f>IFERROR(VLOOKUP(A510,[1]Monitoramento_Base_somente_Said!$A:$J,9,FALSE),0)</f>
        <v>0</v>
      </c>
      <c r="G510" s="13">
        <f>IFERROR(VLOOKUP(A510,[1]Monitoramento_Base_somente_Said!$A:$J,10,FALSE),0)</f>
        <v>22745904</v>
      </c>
      <c r="H510" s="13">
        <f>IFERROR(VLOOKUP(A510,[2]Sheet1!$A:$I,4,FALSE),0)</f>
        <v>0</v>
      </c>
      <c r="I510" s="13">
        <f>IFERROR(VLOOKUP(A510,[2]Sheet1!$A:$I,5,FALSE),0)</f>
        <v>0</v>
      </c>
      <c r="J510" s="13">
        <f>IFERROR(VLOOKUP(A510,[2]Sheet1!$A:$I,6,FALSE),0)</f>
        <v>0</v>
      </c>
      <c r="K510" s="13">
        <f>IFERROR(VLOOKUP(A510,[2]Sheet1!$A:$I,7,FALSE),0)</f>
        <v>0</v>
      </c>
      <c r="L510" s="13">
        <f>IFERROR(VLOOKUP(A510,[2]Sheet1!$A:$I,8,FALSE),0)</f>
        <v>0</v>
      </c>
      <c r="M510" s="13">
        <f>IFERROR(VLOOKUP(A510,[2]Sheet1!$A:$I,9,FALSE),0)</f>
        <v>0</v>
      </c>
      <c r="N510" s="13">
        <f>IFERROR(VLOOKUP(A510,[3]Sheet1!$A:$G,2,FALSE),0)</f>
        <v>0</v>
      </c>
      <c r="O510" s="13">
        <f>IFERROR(VLOOKUP(A510,[3]Sheet1!$A:$G,3,FALSE),0)</f>
        <v>0</v>
      </c>
      <c r="P510" s="13">
        <f>IFERROR(VLOOKUP(A510,[3]Sheet1!$A:$G,4,FALSE),0)</f>
        <v>0</v>
      </c>
      <c r="Q510" s="13">
        <f>IFERROR(VLOOKUP(A510,[3]Sheet1!$A:$G,5,FALSE),0)</f>
        <v>0</v>
      </c>
      <c r="R510" s="13">
        <f>IFERROR(VLOOKUP(A510,[3]Sheet1!$A:$H,6,FALSE),0)</f>
        <v>0</v>
      </c>
      <c r="S510" s="13">
        <f>IFERROR(VLOOKUP(A510,[3]Sheet1!$A:$I,7,FALSE),0)</f>
        <v>0</v>
      </c>
      <c r="T510" s="13" t="str">
        <f t="shared" si="43"/>
        <v>Não</v>
      </c>
      <c r="U510" s="13" t="str">
        <f t="shared" si="44"/>
        <v>Sim</v>
      </c>
      <c r="V510" s="13" t="str">
        <f t="shared" si="45"/>
        <v>Não</v>
      </c>
      <c r="W510" s="13" t="str">
        <f t="shared" si="46"/>
        <v>Sim</v>
      </c>
      <c r="X510" s="13" t="str">
        <f t="shared" si="47"/>
        <v>Não</v>
      </c>
      <c r="Y510" s="13" t="str">
        <f t="shared" si="48"/>
        <v>Sim</v>
      </c>
    </row>
    <row r="511" spans="1:25">
      <c r="A511" s="9">
        <v>292525</v>
      </c>
      <c r="B511" s="13">
        <f>IFERROR(VLOOKUP(A511,[1]Monitoramento_Base_somente_Said!$A:$J,5,FALSE),0)</f>
        <v>442936</v>
      </c>
      <c r="C511" s="13">
        <f>IFERROR(VLOOKUP(A511,[1]Monitoramento_Base_somente_Said!$A:$J,6,FALSE),0)</f>
        <v>37986218</v>
      </c>
      <c r="D511" s="13">
        <f>IFERROR(VLOOKUP(A511,[1]Monitoramento_Base_somente_Said!$A:$J,7,FALSE),0)</f>
        <v>27949</v>
      </c>
      <c r="E511" s="13">
        <f>IFERROR(VLOOKUP(A511,[1]Monitoramento_Base_somente_Said!$A:$J,8,FALSE),0)</f>
        <v>33085734</v>
      </c>
      <c r="F511" s="13">
        <f>IFERROR(VLOOKUP(A511,[1]Monitoramento_Base_somente_Said!$A:$J,9,FALSE),0)</f>
        <v>550</v>
      </c>
      <c r="G511" s="13">
        <f>IFERROR(VLOOKUP(A511,[1]Monitoramento_Base_somente_Said!$A:$J,10,FALSE),0)</f>
        <v>13680087</v>
      </c>
      <c r="H511" s="13">
        <f>IFERROR(VLOOKUP(A511,[2]Sheet1!$A:$I,4,FALSE),0)</f>
        <v>0</v>
      </c>
      <c r="I511" s="13">
        <f>IFERROR(VLOOKUP(A511,[2]Sheet1!$A:$I,5,FALSE),0)</f>
        <v>0</v>
      </c>
      <c r="J511" s="13">
        <f>IFERROR(VLOOKUP(A511,[2]Sheet1!$A:$I,6,FALSE),0)</f>
        <v>0</v>
      </c>
      <c r="K511" s="13">
        <f>IFERROR(VLOOKUP(A511,[2]Sheet1!$A:$I,7,FALSE),0)</f>
        <v>0</v>
      </c>
      <c r="L511" s="13">
        <f>IFERROR(VLOOKUP(A511,[2]Sheet1!$A:$I,8,FALSE),0)</f>
        <v>0</v>
      </c>
      <c r="M511" s="13">
        <f>IFERROR(VLOOKUP(A511,[2]Sheet1!$A:$I,9,FALSE),0)</f>
        <v>0</v>
      </c>
      <c r="N511" s="13">
        <f>IFERROR(VLOOKUP(A511,[3]Sheet1!$A:$G,2,FALSE),0)</f>
        <v>0</v>
      </c>
      <c r="O511" s="13">
        <f>IFERROR(VLOOKUP(A511,[3]Sheet1!$A:$G,3,FALSE),0)</f>
        <v>0</v>
      </c>
      <c r="P511" s="13">
        <f>IFERROR(VLOOKUP(A511,[3]Sheet1!$A:$G,4,FALSE),0)</f>
        <v>0</v>
      </c>
      <c r="Q511" s="13">
        <f>IFERROR(VLOOKUP(A511,[3]Sheet1!$A:$G,5,FALSE),0)</f>
        <v>0</v>
      </c>
      <c r="R511" s="13">
        <f>IFERROR(VLOOKUP(A511,[3]Sheet1!$A:$H,6,FALSE),0)</f>
        <v>0</v>
      </c>
      <c r="S511" s="13">
        <f>IFERROR(VLOOKUP(A511,[3]Sheet1!$A:$I,7,FALSE),0)</f>
        <v>0</v>
      </c>
      <c r="T511" s="13" t="str">
        <f t="shared" si="43"/>
        <v>Sim</v>
      </c>
      <c r="U511" s="13" t="str">
        <f t="shared" si="44"/>
        <v>Sim</v>
      </c>
      <c r="V511" s="13" t="str">
        <f t="shared" si="45"/>
        <v>Sim</v>
      </c>
      <c r="W511" s="13" t="str">
        <f t="shared" si="46"/>
        <v>Sim</v>
      </c>
      <c r="X511" s="13" t="str">
        <f t="shared" si="47"/>
        <v>Sim</v>
      </c>
      <c r="Y511" s="13" t="str">
        <f t="shared" si="48"/>
        <v>Sim</v>
      </c>
    </row>
    <row r="512" spans="1:25">
      <c r="A512" s="9">
        <v>292530</v>
      </c>
      <c r="B512" s="13">
        <f>IFERROR(VLOOKUP(A512,[1]Monitoramento_Base_somente_Said!$A:$J,5,FALSE),0)</f>
        <v>482832</v>
      </c>
      <c r="C512" s="13">
        <f>IFERROR(VLOOKUP(A512,[1]Monitoramento_Base_somente_Said!$A:$J,6,FALSE),0)</f>
        <v>187434379</v>
      </c>
      <c r="D512" s="13">
        <f>IFERROR(VLOOKUP(A512,[1]Monitoramento_Base_somente_Said!$A:$J,7,FALSE),0)</f>
        <v>591012</v>
      </c>
      <c r="E512" s="13">
        <f>IFERROR(VLOOKUP(A512,[1]Monitoramento_Base_somente_Said!$A:$J,8,FALSE),0)</f>
        <v>179256399</v>
      </c>
      <c r="F512" s="13">
        <f>IFERROR(VLOOKUP(A512,[1]Monitoramento_Base_somente_Said!$A:$J,9,FALSE),0)</f>
        <v>239259</v>
      </c>
      <c r="G512" s="13">
        <f>IFERROR(VLOOKUP(A512,[1]Monitoramento_Base_somente_Said!$A:$J,10,FALSE),0)</f>
        <v>73133909</v>
      </c>
      <c r="H512" s="13">
        <f>IFERROR(VLOOKUP(A512,[2]Sheet1!$A:$I,4,FALSE),0)</f>
        <v>0</v>
      </c>
      <c r="I512" s="13">
        <f>IFERROR(VLOOKUP(A512,[2]Sheet1!$A:$I,5,FALSE),0)</f>
        <v>0</v>
      </c>
      <c r="J512" s="13">
        <f>IFERROR(VLOOKUP(A512,[2]Sheet1!$A:$I,6,FALSE),0)</f>
        <v>0</v>
      </c>
      <c r="K512" s="13">
        <f>IFERROR(VLOOKUP(A512,[2]Sheet1!$A:$I,7,FALSE),0)</f>
        <v>0</v>
      </c>
      <c r="L512" s="13">
        <f>IFERROR(VLOOKUP(A512,[2]Sheet1!$A:$I,8,FALSE),0)</f>
        <v>0</v>
      </c>
      <c r="M512" s="13">
        <f>IFERROR(VLOOKUP(A512,[2]Sheet1!$A:$I,9,FALSE),0)</f>
        <v>0</v>
      </c>
      <c r="N512" s="13">
        <f>IFERROR(VLOOKUP(A512,[3]Sheet1!$A:$G,2,FALSE),0)</f>
        <v>0</v>
      </c>
      <c r="O512" s="13">
        <f>IFERROR(VLOOKUP(A512,[3]Sheet1!$A:$G,3,FALSE),0)</f>
        <v>0</v>
      </c>
      <c r="P512" s="13">
        <f>IFERROR(VLOOKUP(A512,[3]Sheet1!$A:$G,4,FALSE),0)</f>
        <v>0</v>
      </c>
      <c r="Q512" s="13">
        <f>IFERROR(VLOOKUP(A512,[3]Sheet1!$A:$G,5,FALSE),0)</f>
        <v>0</v>
      </c>
      <c r="R512" s="13">
        <f>IFERROR(VLOOKUP(A512,[3]Sheet1!$A:$H,6,FALSE),0)</f>
        <v>0</v>
      </c>
      <c r="S512" s="13">
        <f>IFERROR(VLOOKUP(A512,[3]Sheet1!$A:$I,7,FALSE),0)</f>
        <v>0</v>
      </c>
      <c r="T512" s="13" t="str">
        <f t="shared" si="43"/>
        <v>Sim</v>
      </c>
      <c r="U512" s="13" t="str">
        <f t="shared" si="44"/>
        <v>Sim</v>
      </c>
      <c r="V512" s="13" t="str">
        <f t="shared" si="45"/>
        <v>Sim</v>
      </c>
      <c r="W512" s="13" t="str">
        <f t="shared" si="46"/>
        <v>Sim</v>
      </c>
      <c r="X512" s="13" t="str">
        <f t="shared" si="47"/>
        <v>Sim</v>
      </c>
      <c r="Y512" s="13" t="str">
        <f t="shared" si="48"/>
        <v>Sim</v>
      </c>
    </row>
    <row r="513" spans="1:25">
      <c r="A513" s="9">
        <v>292540</v>
      </c>
      <c r="B513" s="13">
        <f>IFERROR(VLOOKUP(A513,[1]Monitoramento_Base_somente_Said!$A:$J,5,FALSE),0)</f>
        <v>0</v>
      </c>
      <c r="C513" s="13">
        <f>IFERROR(VLOOKUP(A513,[1]Monitoramento_Base_somente_Said!$A:$J,6,FALSE),0)</f>
        <v>21973884</v>
      </c>
      <c r="D513" s="13">
        <f>IFERROR(VLOOKUP(A513,[1]Monitoramento_Base_somente_Said!$A:$J,7,FALSE),0)</f>
        <v>0</v>
      </c>
      <c r="E513" s="13">
        <f>IFERROR(VLOOKUP(A513,[1]Monitoramento_Base_somente_Said!$A:$J,8,FALSE),0)</f>
        <v>20525436</v>
      </c>
      <c r="F513" s="13">
        <f>IFERROR(VLOOKUP(A513,[1]Monitoramento_Base_somente_Said!$A:$J,9,FALSE),0)</f>
        <v>0</v>
      </c>
      <c r="G513" s="13">
        <f>IFERROR(VLOOKUP(A513,[1]Monitoramento_Base_somente_Said!$A:$J,10,FALSE),0)</f>
        <v>8491428</v>
      </c>
      <c r="H513" s="13">
        <f>IFERROR(VLOOKUP(A513,[2]Sheet1!$A:$I,4,FALSE),0)</f>
        <v>0</v>
      </c>
      <c r="I513" s="13">
        <f>IFERROR(VLOOKUP(A513,[2]Sheet1!$A:$I,5,FALSE),0)</f>
        <v>0</v>
      </c>
      <c r="J513" s="13">
        <f>IFERROR(VLOOKUP(A513,[2]Sheet1!$A:$I,6,FALSE),0)</f>
        <v>0</v>
      </c>
      <c r="K513" s="13">
        <f>IFERROR(VLOOKUP(A513,[2]Sheet1!$A:$I,7,FALSE),0)</f>
        <v>0</v>
      </c>
      <c r="L513" s="13">
        <f>IFERROR(VLOOKUP(A513,[2]Sheet1!$A:$I,8,FALSE),0)</f>
        <v>0</v>
      </c>
      <c r="M513" s="13">
        <f>IFERROR(VLOOKUP(A513,[2]Sheet1!$A:$I,9,FALSE),0)</f>
        <v>0</v>
      </c>
      <c r="N513" s="13">
        <f>IFERROR(VLOOKUP(A513,[3]Sheet1!$A:$G,2,FALSE),0)</f>
        <v>0</v>
      </c>
      <c r="O513" s="13">
        <f>IFERROR(VLOOKUP(A513,[3]Sheet1!$A:$G,3,FALSE),0)</f>
        <v>0</v>
      </c>
      <c r="P513" s="13">
        <f>IFERROR(VLOOKUP(A513,[3]Sheet1!$A:$G,4,FALSE),0)</f>
        <v>0</v>
      </c>
      <c r="Q513" s="13">
        <f>IFERROR(VLOOKUP(A513,[3]Sheet1!$A:$G,5,FALSE),0)</f>
        <v>0</v>
      </c>
      <c r="R513" s="13">
        <f>IFERROR(VLOOKUP(A513,[3]Sheet1!$A:$H,6,FALSE),0)</f>
        <v>0</v>
      </c>
      <c r="S513" s="13">
        <f>IFERROR(VLOOKUP(A513,[3]Sheet1!$A:$I,7,FALSE),0)</f>
        <v>0</v>
      </c>
      <c r="T513" s="13" t="str">
        <f t="shared" si="43"/>
        <v>Não</v>
      </c>
      <c r="U513" s="13" t="str">
        <f t="shared" si="44"/>
        <v>Sim</v>
      </c>
      <c r="V513" s="13" t="str">
        <f t="shared" si="45"/>
        <v>Não</v>
      </c>
      <c r="W513" s="13" t="str">
        <f t="shared" si="46"/>
        <v>Sim</v>
      </c>
      <c r="X513" s="13" t="str">
        <f t="shared" si="47"/>
        <v>Não</v>
      </c>
      <c r="Y513" s="13" t="str">
        <f t="shared" si="48"/>
        <v>Sim</v>
      </c>
    </row>
    <row r="514" spans="1:25">
      <c r="A514" s="9">
        <v>292550</v>
      </c>
      <c r="B514" s="13">
        <f>IFERROR(VLOOKUP(A514,[1]Monitoramento_Base_somente_Said!$A:$J,5,FALSE),0)</f>
        <v>0</v>
      </c>
      <c r="C514" s="13">
        <f>IFERROR(VLOOKUP(A514,[1]Monitoramento_Base_somente_Said!$A:$J,6,FALSE),0)</f>
        <v>2392518</v>
      </c>
      <c r="D514" s="13">
        <f>IFERROR(VLOOKUP(A514,[1]Monitoramento_Base_somente_Said!$A:$J,7,FALSE),0)</f>
        <v>0</v>
      </c>
      <c r="E514" s="13">
        <f>IFERROR(VLOOKUP(A514,[1]Monitoramento_Base_somente_Said!$A:$J,8,FALSE),0)</f>
        <v>2238162</v>
      </c>
      <c r="F514" s="13">
        <f>IFERROR(VLOOKUP(A514,[1]Monitoramento_Base_somente_Said!$A:$J,9,FALSE),0)</f>
        <v>0</v>
      </c>
      <c r="G514" s="13">
        <f>IFERROR(VLOOKUP(A514,[1]Monitoramento_Base_somente_Said!$A:$J,10,FALSE),0)</f>
        <v>926136</v>
      </c>
      <c r="H514" s="13">
        <f>IFERROR(VLOOKUP(A514,[2]Sheet1!$A:$I,4,FALSE),0)</f>
        <v>0</v>
      </c>
      <c r="I514" s="13">
        <f>IFERROR(VLOOKUP(A514,[2]Sheet1!$A:$I,5,FALSE),0)</f>
        <v>0</v>
      </c>
      <c r="J514" s="13">
        <f>IFERROR(VLOOKUP(A514,[2]Sheet1!$A:$I,6,FALSE),0)</f>
        <v>0</v>
      </c>
      <c r="K514" s="13">
        <f>IFERROR(VLOOKUP(A514,[2]Sheet1!$A:$I,7,FALSE),0)</f>
        <v>0</v>
      </c>
      <c r="L514" s="13">
        <f>IFERROR(VLOOKUP(A514,[2]Sheet1!$A:$I,8,FALSE),0)</f>
        <v>0</v>
      </c>
      <c r="M514" s="13">
        <f>IFERROR(VLOOKUP(A514,[2]Sheet1!$A:$I,9,FALSE),0)</f>
        <v>0</v>
      </c>
      <c r="N514" s="13">
        <f>IFERROR(VLOOKUP(A514,[3]Sheet1!$A:$G,2,FALSE),0)</f>
        <v>0</v>
      </c>
      <c r="O514" s="13">
        <f>IFERROR(VLOOKUP(A514,[3]Sheet1!$A:$G,3,FALSE),0)</f>
        <v>0</v>
      </c>
      <c r="P514" s="13">
        <f>IFERROR(VLOOKUP(A514,[3]Sheet1!$A:$G,4,FALSE),0)</f>
        <v>0</v>
      </c>
      <c r="Q514" s="13">
        <f>IFERROR(VLOOKUP(A514,[3]Sheet1!$A:$G,5,FALSE),0)</f>
        <v>0</v>
      </c>
      <c r="R514" s="13">
        <f>IFERROR(VLOOKUP(A514,[3]Sheet1!$A:$H,6,FALSE),0)</f>
        <v>0</v>
      </c>
      <c r="S514" s="13">
        <f>IFERROR(VLOOKUP(A514,[3]Sheet1!$A:$I,7,FALSE),0)</f>
        <v>0</v>
      </c>
      <c r="T514" s="13" t="str">
        <f t="shared" si="43"/>
        <v>Não</v>
      </c>
      <c r="U514" s="13" t="str">
        <f t="shared" si="44"/>
        <v>Sim</v>
      </c>
      <c r="V514" s="13" t="str">
        <f t="shared" si="45"/>
        <v>Não</v>
      </c>
      <c r="W514" s="13" t="str">
        <f t="shared" si="46"/>
        <v>Sim</v>
      </c>
      <c r="X514" s="13" t="str">
        <f t="shared" si="47"/>
        <v>Não</v>
      </c>
      <c r="Y514" s="13" t="str">
        <f t="shared" si="48"/>
        <v>Sim</v>
      </c>
    </row>
    <row r="515" spans="1:25">
      <c r="A515" s="9">
        <v>292560</v>
      </c>
      <c r="B515" s="13">
        <f>IFERROR(VLOOKUP(A515,[1]Monitoramento_Base_somente_Said!$A:$J,5,FALSE),0)</f>
        <v>0</v>
      </c>
      <c r="C515" s="13">
        <f>IFERROR(VLOOKUP(A515,[1]Monitoramento_Base_somente_Said!$A:$J,6,FALSE),0)</f>
        <v>5567600</v>
      </c>
      <c r="D515" s="13">
        <f>IFERROR(VLOOKUP(A515,[1]Monitoramento_Base_somente_Said!$A:$J,7,FALSE),0)</f>
        <v>0</v>
      </c>
      <c r="E515" s="13">
        <f>IFERROR(VLOOKUP(A515,[1]Monitoramento_Base_somente_Said!$A:$J,8,FALSE),0)</f>
        <v>5208400</v>
      </c>
      <c r="F515" s="13">
        <f>IFERROR(VLOOKUP(A515,[1]Monitoramento_Base_somente_Said!$A:$J,9,FALSE),0)</f>
        <v>0</v>
      </c>
      <c r="G515" s="13">
        <f>IFERROR(VLOOKUP(A515,[1]Monitoramento_Base_somente_Said!$A:$J,10,FALSE),0)</f>
        <v>2155200</v>
      </c>
      <c r="H515" s="13">
        <f>IFERROR(VLOOKUP(A515,[2]Sheet1!$A:$I,4,FALSE),0)</f>
        <v>0</v>
      </c>
      <c r="I515" s="13">
        <f>IFERROR(VLOOKUP(A515,[2]Sheet1!$A:$I,5,FALSE),0)</f>
        <v>0</v>
      </c>
      <c r="J515" s="13">
        <f>IFERROR(VLOOKUP(A515,[2]Sheet1!$A:$I,6,FALSE),0)</f>
        <v>0</v>
      </c>
      <c r="K515" s="13">
        <f>IFERROR(VLOOKUP(A515,[2]Sheet1!$A:$I,7,FALSE),0)</f>
        <v>0</v>
      </c>
      <c r="L515" s="13">
        <f>IFERROR(VLOOKUP(A515,[2]Sheet1!$A:$I,8,FALSE),0)</f>
        <v>0</v>
      </c>
      <c r="M515" s="13">
        <f>IFERROR(VLOOKUP(A515,[2]Sheet1!$A:$I,9,FALSE),0)</f>
        <v>0</v>
      </c>
      <c r="N515" s="13">
        <f>IFERROR(VLOOKUP(A515,[3]Sheet1!$A:$G,2,FALSE),0)</f>
        <v>0</v>
      </c>
      <c r="O515" s="13">
        <f>IFERROR(VLOOKUP(A515,[3]Sheet1!$A:$G,3,FALSE),0)</f>
        <v>0</v>
      </c>
      <c r="P515" s="13">
        <f>IFERROR(VLOOKUP(A515,[3]Sheet1!$A:$G,4,FALSE),0)</f>
        <v>0</v>
      </c>
      <c r="Q515" s="13">
        <f>IFERROR(VLOOKUP(A515,[3]Sheet1!$A:$G,5,FALSE),0)</f>
        <v>0</v>
      </c>
      <c r="R515" s="13">
        <f>IFERROR(VLOOKUP(A515,[3]Sheet1!$A:$H,6,FALSE),0)</f>
        <v>0</v>
      </c>
      <c r="S515" s="13">
        <f>IFERROR(VLOOKUP(A515,[3]Sheet1!$A:$I,7,FALSE),0)</f>
        <v>0</v>
      </c>
      <c r="T515" s="13" t="str">
        <f t="shared" si="43"/>
        <v>Não</v>
      </c>
      <c r="U515" s="13" t="str">
        <f t="shared" si="44"/>
        <v>Sim</v>
      </c>
      <c r="V515" s="13" t="str">
        <f t="shared" si="45"/>
        <v>Não</v>
      </c>
      <c r="W515" s="13" t="str">
        <f t="shared" si="46"/>
        <v>Sim</v>
      </c>
      <c r="X515" s="13" t="str">
        <f t="shared" si="47"/>
        <v>Não</v>
      </c>
      <c r="Y515" s="13" t="str">
        <f t="shared" si="48"/>
        <v>Sim</v>
      </c>
    </row>
    <row r="516" spans="1:25">
      <c r="A516" s="9">
        <v>292570</v>
      </c>
      <c r="B516" s="13">
        <f>IFERROR(VLOOKUP(A516,[1]Monitoramento_Base_somente_Said!$A:$J,5,FALSE),0)</f>
        <v>19724</v>
      </c>
      <c r="C516" s="13">
        <f>IFERROR(VLOOKUP(A516,[1]Monitoramento_Base_somente_Said!$A:$J,6,FALSE),0)</f>
        <v>59855842</v>
      </c>
      <c r="D516" s="13">
        <f>IFERROR(VLOOKUP(A516,[1]Monitoramento_Base_somente_Said!$A:$J,7,FALSE),0)</f>
        <v>0</v>
      </c>
      <c r="E516" s="13">
        <f>IFERROR(VLOOKUP(A516,[1]Monitoramento_Base_somente_Said!$A:$J,8,FALSE),0)</f>
        <v>55456104</v>
      </c>
      <c r="F516" s="13">
        <f>IFERROR(VLOOKUP(A516,[1]Monitoramento_Base_somente_Said!$A:$J,9,FALSE),0)</f>
        <v>11000</v>
      </c>
      <c r="G516" s="13">
        <f>IFERROR(VLOOKUP(A516,[1]Monitoramento_Base_somente_Said!$A:$J,10,FALSE),0)</f>
        <v>22891002</v>
      </c>
      <c r="H516" s="13">
        <f>IFERROR(VLOOKUP(A516,[2]Sheet1!$A:$I,4,FALSE),0)</f>
        <v>0</v>
      </c>
      <c r="I516" s="13">
        <f>IFERROR(VLOOKUP(A516,[2]Sheet1!$A:$I,5,FALSE),0)</f>
        <v>0</v>
      </c>
      <c r="J516" s="13">
        <f>IFERROR(VLOOKUP(A516,[2]Sheet1!$A:$I,6,FALSE),0)</f>
        <v>0</v>
      </c>
      <c r="K516" s="13">
        <f>IFERROR(VLOOKUP(A516,[2]Sheet1!$A:$I,7,FALSE),0)</f>
        <v>0</v>
      </c>
      <c r="L516" s="13">
        <f>IFERROR(VLOOKUP(A516,[2]Sheet1!$A:$I,8,FALSE),0)</f>
        <v>0</v>
      </c>
      <c r="M516" s="13">
        <f>IFERROR(VLOOKUP(A516,[2]Sheet1!$A:$I,9,FALSE),0)</f>
        <v>0</v>
      </c>
      <c r="N516" s="13">
        <f>IFERROR(VLOOKUP(A516,[3]Sheet1!$A:$G,2,FALSE),0)</f>
        <v>0</v>
      </c>
      <c r="O516" s="13">
        <f>IFERROR(VLOOKUP(A516,[3]Sheet1!$A:$G,3,FALSE),0)</f>
        <v>0</v>
      </c>
      <c r="P516" s="13">
        <f>IFERROR(VLOOKUP(A516,[3]Sheet1!$A:$G,4,FALSE),0)</f>
        <v>0</v>
      </c>
      <c r="Q516" s="13">
        <f>IFERROR(VLOOKUP(A516,[3]Sheet1!$A:$G,5,FALSE),0)</f>
        <v>0</v>
      </c>
      <c r="R516" s="13">
        <f>IFERROR(VLOOKUP(A516,[3]Sheet1!$A:$H,6,FALSE),0)</f>
        <v>0</v>
      </c>
      <c r="S516" s="13">
        <f>IFERROR(VLOOKUP(A516,[3]Sheet1!$A:$I,7,FALSE),0)</f>
        <v>0</v>
      </c>
      <c r="T516" s="13" t="str">
        <f t="shared" si="43"/>
        <v>Sim</v>
      </c>
      <c r="U516" s="13" t="str">
        <f t="shared" si="44"/>
        <v>Sim</v>
      </c>
      <c r="V516" s="13" t="str">
        <f t="shared" si="45"/>
        <v>Não</v>
      </c>
      <c r="W516" s="13" t="str">
        <f t="shared" si="46"/>
        <v>Sim</v>
      </c>
      <c r="X516" s="13" t="str">
        <f t="shared" si="47"/>
        <v>Sim</v>
      </c>
      <c r="Y516" s="13" t="str">
        <f t="shared" si="48"/>
        <v>Sim</v>
      </c>
    </row>
    <row r="517" spans="1:25">
      <c r="A517" s="9">
        <v>292575</v>
      </c>
      <c r="B517" s="13">
        <f>IFERROR(VLOOKUP(A517,[1]Monitoramento_Base_somente_Said!$A:$J,5,FALSE),0)</f>
        <v>0</v>
      </c>
      <c r="C517" s="13">
        <f>IFERROR(VLOOKUP(A517,[1]Monitoramento_Base_somente_Said!$A:$J,6,FALSE),0)</f>
        <v>14460322</v>
      </c>
      <c r="D517" s="13">
        <f>IFERROR(VLOOKUP(A517,[1]Monitoramento_Base_somente_Said!$A:$J,7,FALSE),0)</f>
        <v>0</v>
      </c>
      <c r="E517" s="13">
        <f>IFERROR(VLOOKUP(A517,[1]Monitoramento_Base_somente_Said!$A:$J,8,FALSE),0)</f>
        <v>13527398</v>
      </c>
      <c r="F517" s="13">
        <f>IFERROR(VLOOKUP(A517,[1]Monitoramento_Base_somente_Said!$A:$J,9,FALSE),0)</f>
        <v>0</v>
      </c>
      <c r="G517" s="13">
        <f>IFERROR(VLOOKUP(A517,[1]Monitoramento_Base_somente_Said!$A:$J,10,FALSE),0)</f>
        <v>5597544</v>
      </c>
      <c r="H517" s="13">
        <f>IFERROR(VLOOKUP(A517,[2]Sheet1!$A:$I,4,FALSE),0)</f>
        <v>0</v>
      </c>
      <c r="I517" s="13">
        <f>IFERROR(VLOOKUP(A517,[2]Sheet1!$A:$I,5,FALSE),0)</f>
        <v>0</v>
      </c>
      <c r="J517" s="13">
        <f>IFERROR(VLOOKUP(A517,[2]Sheet1!$A:$I,6,FALSE),0)</f>
        <v>0</v>
      </c>
      <c r="K517" s="13">
        <f>IFERROR(VLOOKUP(A517,[2]Sheet1!$A:$I,7,FALSE),0)</f>
        <v>0</v>
      </c>
      <c r="L517" s="13">
        <f>IFERROR(VLOOKUP(A517,[2]Sheet1!$A:$I,8,FALSE),0)</f>
        <v>0</v>
      </c>
      <c r="M517" s="13">
        <f>IFERROR(VLOOKUP(A517,[2]Sheet1!$A:$I,9,FALSE),0)</f>
        <v>0</v>
      </c>
      <c r="N517" s="13">
        <f>IFERROR(VLOOKUP(A517,[3]Sheet1!$A:$G,2,FALSE),0)</f>
        <v>0</v>
      </c>
      <c r="O517" s="13">
        <f>IFERROR(VLOOKUP(A517,[3]Sheet1!$A:$G,3,FALSE),0)</f>
        <v>0</v>
      </c>
      <c r="P517" s="13">
        <f>IFERROR(VLOOKUP(A517,[3]Sheet1!$A:$G,4,FALSE),0)</f>
        <v>0</v>
      </c>
      <c r="Q517" s="13">
        <f>IFERROR(VLOOKUP(A517,[3]Sheet1!$A:$G,5,FALSE),0)</f>
        <v>0</v>
      </c>
      <c r="R517" s="13">
        <f>IFERROR(VLOOKUP(A517,[3]Sheet1!$A:$H,6,FALSE),0)</f>
        <v>0</v>
      </c>
      <c r="S517" s="13">
        <f>IFERROR(VLOOKUP(A517,[3]Sheet1!$A:$I,7,FALSE),0)</f>
        <v>0</v>
      </c>
      <c r="T517" s="13" t="str">
        <f t="shared" si="43"/>
        <v>Não</v>
      </c>
      <c r="U517" s="13" t="str">
        <f t="shared" si="44"/>
        <v>Sim</v>
      </c>
      <c r="V517" s="13" t="str">
        <f t="shared" si="45"/>
        <v>Não</v>
      </c>
      <c r="W517" s="13" t="str">
        <f t="shared" si="46"/>
        <v>Sim</v>
      </c>
      <c r="X517" s="13" t="str">
        <f t="shared" si="47"/>
        <v>Não</v>
      </c>
      <c r="Y517" s="13" t="str">
        <f t="shared" si="48"/>
        <v>Sim</v>
      </c>
    </row>
    <row r="518" spans="1:25">
      <c r="A518" s="19">
        <v>292580</v>
      </c>
      <c r="B518" s="13">
        <f>IFERROR(VLOOKUP(A518,[1]Monitoramento_Base_somente_Said!$A:$J,5,FALSE),0)</f>
        <v>3605</v>
      </c>
      <c r="C518" s="13">
        <f>IFERROR(VLOOKUP(A518,[1]Monitoramento_Base_somente_Said!$A:$J,6,FALSE),0)</f>
        <v>21841440</v>
      </c>
      <c r="D518" s="13">
        <f>IFERROR(VLOOKUP(A518,[1]Monitoramento_Base_somente_Said!$A:$J,7,FALSE),0)</f>
        <v>0</v>
      </c>
      <c r="E518" s="13">
        <f>IFERROR(VLOOKUP(A518,[1]Monitoramento_Base_somente_Said!$A:$J,8,FALSE),0)</f>
        <v>19687770</v>
      </c>
      <c r="F518" s="13">
        <f>IFERROR(VLOOKUP(A518,[1]Monitoramento_Base_somente_Said!$A:$J,9,FALSE),0)</f>
        <v>0</v>
      </c>
      <c r="G518" s="13">
        <f>IFERROR(VLOOKUP(A518,[1]Monitoramento_Base_somente_Said!$A:$J,10,FALSE),0)</f>
        <v>8110416</v>
      </c>
      <c r="H518" s="13">
        <f>IFERROR(VLOOKUP(A518,[2]Sheet1!$A:$I,4,FALSE),0)</f>
        <v>0</v>
      </c>
      <c r="I518" s="13">
        <f>IFERROR(VLOOKUP(A518,[2]Sheet1!$A:$I,5,FALSE),0)</f>
        <v>0</v>
      </c>
      <c r="J518" s="13">
        <f>IFERROR(VLOOKUP(A518,[2]Sheet1!$A:$I,6,FALSE),0)</f>
        <v>0</v>
      </c>
      <c r="K518" s="13">
        <f>IFERROR(VLOOKUP(A518,[2]Sheet1!$A:$I,7,FALSE),0)</f>
        <v>0</v>
      </c>
      <c r="L518" s="13">
        <f>IFERROR(VLOOKUP(A518,[2]Sheet1!$A:$I,8,FALSE),0)</f>
        <v>0</v>
      </c>
      <c r="M518" s="13">
        <f>IFERROR(VLOOKUP(A518,[2]Sheet1!$A:$I,9,FALSE),0)</f>
        <v>0</v>
      </c>
      <c r="N518" s="13">
        <f>IFERROR(VLOOKUP(A518,[3]Sheet1!$A:$G,2,FALSE),0)</f>
        <v>0</v>
      </c>
      <c r="O518" s="13">
        <f>IFERROR(VLOOKUP(A518,[3]Sheet1!$A:$G,3,FALSE),0)</f>
        <v>0</v>
      </c>
      <c r="P518" s="13">
        <f>IFERROR(VLOOKUP(A518,[3]Sheet1!$A:$G,4,FALSE),0)</f>
        <v>0</v>
      </c>
      <c r="Q518" s="13">
        <f>IFERROR(VLOOKUP(A518,[3]Sheet1!$A:$G,5,FALSE),0)</f>
        <v>0</v>
      </c>
      <c r="R518" s="13">
        <f>IFERROR(VLOOKUP(A518,[3]Sheet1!$A:$H,6,FALSE),0)</f>
        <v>0</v>
      </c>
      <c r="S518" s="13">
        <f>IFERROR(VLOOKUP(A518,[3]Sheet1!$A:$I,7,FALSE),0)</f>
        <v>0</v>
      </c>
      <c r="T518" s="13" t="str">
        <f t="shared" ref="T518:T581" si="49">IF(B518+H518+N518&gt;0,"Sim","Não")</f>
        <v>Sim</v>
      </c>
      <c r="U518" s="13" t="str">
        <f t="shared" ref="U518:U581" si="50">IF(C518+I518+O518&gt;0,"Sim","Não")</f>
        <v>Sim</v>
      </c>
      <c r="V518" s="13" t="str">
        <f t="shared" ref="V518:V581" si="51">IF(D518+J518+P518&gt;0,"Sim","Não")</f>
        <v>Não</v>
      </c>
      <c r="W518" s="13" t="str">
        <f t="shared" ref="W518:W581" si="52">IF(E518+K518+Q518&gt;0,"Sim","Não")</f>
        <v>Sim</v>
      </c>
      <c r="X518" s="13" t="str">
        <f t="shared" ref="X518:X581" si="53">IF(F518+L518+R518&gt;0,"Sim","Não")</f>
        <v>Não</v>
      </c>
      <c r="Y518" s="13" t="str">
        <f t="shared" ref="Y518:Y581" si="54">IF(G518+M518+S518&gt;0,"Sim","Não")</f>
        <v>Sim</v>
      </c>
    </row>
    <row r="519" spans="1:25">
      <c r="A519" s="9">
        <v>292590</v>
      </c>
      <c r="B519" s="13">
        <f>IFERROR(VLOOKUP(A519,[1]Monitoramento_Base_somente_Said!$A:$J,5,FALSE),0)</f>
        <v>0</v>
      </c>
      <c r="C519" s="13">
        <f>IFERROR(VLOOKUP(A519,[1]Monitoramento_Base_somente_Said!$A:$J,6,FALSE),0)</f>
        <v>155358300</v>
      </c>
      <c r="D519" s="13">
        <f>IFERROR(VLOOKUP(A519,[1]Monitoramento_Base_somente_Said!$A:$J,7,FALSE),0)</f>
        <v>1905</v>
      </c>
      <c r="E519" s="13">
        <f>IFERROR(VLOOKUP(A519,[1]Monitoramento_Base_somente_Said!$A:$J,8,FALSE),0)</f>
        <v>145435551</v>
      </c>
      <c r="F519" s="13">
        <f>IFERROR(VLOOKUP(A519,[1]Monitoramento_Base_somente_Said!$A:$J,9,FALSE),0)</f>
        <v>0</v>
      </c>
      <c r="G519" s="13">
        <f>IFERROR(VLOOKUP(A519,[1]Monitoramento_Base_somente_Said!$A:$J,10,FALSE),0)</f>
        <v>60180228</v>
      </c>
      <c r="H519" s="13">
        <f>IFERROR(VLOOKUP(A519,[2]Sheet1!$A:$I,4,FALSE),0)</f>
        <v>0</v>
      </c>
      <c r="I519" s="13">
        <f>IFERROR(VLOOKUP(A519,[2]Sheet1!$A:$I,5,FALSE),0)</f>
        <v>0</v>
      </c>
      <c r="J519" s="13">
        <f>IFERROR(VLOOKUP(A519,[2]Sheet1!$A:$I,6,FALSE),0)</f>
        <v>0</v>
      </c>
      <c r="K519" s="13">
        <f>IFERROR(VLOOKUP(A519,[2]Sheet1!$A:$I,7,FALSE),0)</f>
        <v>0</v>
      </c>
      <c r="L519" s="13">
        <f>IFERROR(VLOOKUP(A519,[2]Sheet1!$A:$I,8,FALSE),0)</f>
        <v>0</v>
      </c>
      <c r="M519" s="13">
        <f>IFERROR(VLOOKUP(A519,[2]Sheet1!$A:$I,9,FALSE),0)</f>
        <v>0</v>
      </c>
      <c r="N519" s="13">
        <f>IFERROR(VLOOKUP(A519,[3]Sheet1!$A:$G,2,FALSE),0)</f>
        <v>0</v>
      </c>
      <c r="O519" s="13">
        <f>IFERROR(VLOOKUP(A519,[3]Sheet1!$A:$G,3,FALSE),0)</f>
        <v>0</v>
      </c>
      <c r="P519" s="13">
        <f>IFERROR(VLOOKUP(A519,[3]Sheet1!$A:$G,4,FALSE),0)</f>
        <v>0</v>
      </c>
      <c r="Q519" s="13">
        <f>IFERROR(VLOOKUP(A519,[3]Sheet1!$A:$G,5,FALSE),0)</f>
        <v>0</v>
      </c>
      <c r="R519" s="13">
        <f>IFERROR(VLOOKUP(A519,[3]Sheet1!$A:$H,6,FALSE),0)</f>
        <v>0</v>
      </c>
      <c r="S519" s="13">
        <f>IFERROR(VLOOKUP(A519,[3]Sheet1!$A:$I,7,FALSE),0)</f>
        <v>0</v>
      </c>
      <c r="T519" s="13" t="str">
        <f t="shared" si="49"/>
        <v>Não</v>
      </c>
      <c r="U519" s="13" t="str">
        <f t="shared" si="50"/>
        <v>Sim</v>
      </c>
      <c r="V519" s="13" t="str">
        <f t="shared" si="51"/>
        <v>Sim</v>
      </c>
      <c r="W519" s="13" t="str">
        <f t="shared" si="52"/>
        <v>Sim</v>
      </c>
      <c r="X519" s="13" t="str">
        <f t="shared" si="53"/>
        <v>Não</v>
      </c>
      <c r="Y519" s="13" t="str">
        <f t="shared" si="54"/>
        <v>Sim</v>
      </c>
    </row>
    <row r="520" spans="1:25">
      <c r="A520" s="19">
        <v>292593</v>
      </c>
      <c r="B520" s="13">
        <f>IFERROR(VLOOKUP(A520,[1]Monitoramento_Base_somente_Said!$A:$J,5,FALSE),0)</f>
        <v>143199</v>
      </c>
      <c r="C520" s="13">
        <f>IFERROR(VLOOKUP(A520,[1]Monitoramento_Base_somente_Said!$A:$J,6,FALSE),0)</f>
        <v>26070199</v>
      </c>
      <c r="D520" s="13">
        <f>IFERROR(VLOOKUP(A520,[1]Monitoramento_Base_somente_Said!$A:$J,7,FALSE),0)</f>
        <v>59984</v>
      </c>
      <c r="E520" s="13">
        <f>IFERROR(VLOOKUP(A520,[1]Monitoramento_Base_somente_Said!$A:$J,8,FALSE),0)</f>
        <v>26842111</v>
      </c>
      <c r="F520" s="13">
        <f>IFERROR(VLOOKUP(A520,[1]Monitoramento_Base_somente_Said!$A:$J,9,FALSE),0)</f>
        <v>81571</v>
      </c>
      <c r="G520" s="13">
        <f>IFERROR(VLOOKUP(A520,[1]Monitoramento_Base_somente_Said!$A:$J,10,FALSE),0)</f>
        <v>11292948</v>
      </c>
      <c r="H520" s="13">
        <f>IFERROR(VLOOKUP(A520,[2]Sheet1!$A:$I,4,FALSE),0)</f>
        <v>0</v>
      </c>
      <c r="I520" s="13">
        <f>IFERROR(VLOOKUP(A520,[2]Sheet1!$A:$I,5,FALSE),0)</f>
        <v>0</v>
      </c>
      <c r="J520" s="13">
        <f>IFERROR(VLOOKUP(A520,[2]Sheet1!$A:$I,6,FALSE),0)</f>
        <v>0</v>
      </c>
      <c r="K520" s="13">
        <f>IFERROR(VLOOKUP(A520,[2]Sheet1!$A:$I,7,FALSE),0)</f>
        <v>0</v>
      </c>
      <c r="L520" s="13">
        <f>IFERROR(VLOOKUP(A520,[2]Sheet1!$A:$I,8,FALSE),0)</f>
        <v>0</v>
      </c>
      <c r="M520" s="13">
        <f>IFERROR(VLOOKUP(A520,[2]Sheet1!$A:$I,9,FALSE),0)</f>
        <v>0</v>
      </c>
      <c r="N520" s="13">
        <f>IFERROR(VLOOKUP(A520,[3]Sheet1!$A:$G,2,FALSE),0)</f>
        <v>0</v>
      </c>
      <c r="O520" s="13">
        <f>IFERROR(VLOOKUP(A520,[3]Sheet1!$A:$G,3,FALSE),0)</f>
        <v>0</v>
      </c>
      <c r="P520" s="13">
        <f>IFERROR(VLOOKUP(A520,[3]Sheet1!$A:$G,4,FALSE),0)</f>
        <v>0</v>
      </c>
      <c r="Q520" s="13">
        <f>IFERROR(VLOOKUP(A520,[3]Sheet1!$A:$G,5,FALSE),0)</f>
        <v>0</v>
      </c>
      <c r="R520" s="13">
        <f>IFERROR(VLOOKUP(A520,[3]Sheet1!$A:$H,6,FALSE),0)</f>
        <v>0</v>
      </c>
      <c r="S520" s="13">
        <f>IFERROR(VLOOKUP(A520,[3]Sheet1!$A:$I,7,FALSE),0)</f>
        <v>0</v>
      </c>
      <c r="T520" s="13" t="str">
        <f t="shared" si="49"/>
        <v>Sim</v>
      </c>
      <c r="U520" s="13" t="str">
        <f t="shared" si="50"/>
        <v>Sim</v>
      </c>
      <c r="V520" s="13" t="str">
        <f t="shared" si="51"/>
        <v>Sim</v>
      </c>
      <c r="W520" s="13" t="str">
        <f t="shared" si="52"/>
        <v>Sim</v>
      </c>
      <c r="X520" s="13" t="str">
        <f t="shared" si="53"/>
        <v>Sim</v>
      </c>
      <c r="Y520" s="13" t="str">
        <f t="shared" si="54"/>
        <v>Sim</v>
      </c>
    </row>
    <row r="521" spans="1:25">
      <c r="A521" s="9">
        <v>292595</v>
      </c>
      <c r="B521" s="13">
        <f>IFERROR(VLOOKUP(A521,[1]Monitoramento_Base_somente_Said!$A:$J,5,FALSE),0)</f>
        <v>0</v>
      </c>
      <c r="C521" s="13">
        <f>IFERROR(VLOOKUP(A521,[1]Monitoramento_Base_somente_Said!$A:$J,6,FALSE),0)</f>
        <v>79333092</v>
      </c>
      <c r="D521" s="13">
        <f>IFERROR(VLOOKUP(A521,[1]Monitoramento_Base_somente_Said!$A:$J,7,FALSE),0)</f>
        <v>0</v>
      </c>
      <c r="E521" s="13">
        <f>IFERROR(VLOOKUP(A521,[1]Monitoramento_Base_somente_Said!$A:$J,8,FALSE),0)</f>
        <v>74214828</v>
      </c>
      <c r="F521" s="13">
        <f>IFERROR(VLOOKUP(A521,[1]Monitoramento_Base_somente_Said!$A:$J,9,FALSE),0)</f>
        <v>0</v>
      </c>
      <c r="G521" s="13">
        <f>IFERROR(VLOOKUP(A521,[1]Monitoramento_Base_somente_Said!$A:$J,10,FALSE),0)</f>
        <v>30709584</v>
      </c>
      <c r="H521" s="13">
        <f>IFERROR(VLOOKUP(A521,[2]Sheet1!$A:$I,4,FALSE),0)</f>
        <v>0</v>
      </c>
      <c r="I521" s="13">
        <f>IFERROR(VLOOKUP(A521,[2]Sheet1!$A:$I,5,FALSE),0)</f>
        <v>0</v>
      </c>
      <c r="J521" s="13">
        <f>IFERROR(VLOOKUP(A521,[2]Sheet1!$A:$I,6,FALSE),0)</f>
        <v>0</v>
      </c>
      <c r="K521" s="13">
        <f>IFERROR(VLOOKUP(A521,[2]Sheet1!$A:$I,7,FALSE),0)</f>
        <v>0</v>
      </c>
      <c r="L521" s="13">
        <f>IFERROR(VLOOKUP(A521,[2]Sheet1!$A:$I,8,FALSE),0)</f>
        <v>0</v>
      </c>
      <c r="M521" s="13">
        <f>IFERROR(VLOOKUP(A521,[2]Sheet1!$A:$I,9,FALSE),0)</f>
        <v>0</v>
      </c>
      <c r="N521" s="13">
        <f>IFERROR(VLOOKUP(A521,[3]Sheet1!$A:$G,2,FALSE),0)</f>
        <v>0</v>
      </c>
      <c r="O521" s="13">
        <f>IFERROR(VLOOKUP(A521,[3]Sheet1!$A:$G,3,FALSE),0)</f>
        <v>989879</v>
      </c>
      <c r="P521" s="13">
        <f>IFERROR(VLOOKUP(A521,[3]Sheet1!$A:$G,4,FALSE),0)</f>
        <v>0</v>
      </c>
      <c r="Q521" s="13">
        <f>IFERROR(VLOOKUP(A521,[3]Sheet1!$A:$G,5,FALSE),0)</f>
        <v>1087261</v>
      </c>
      <c r="R521" s="13">
        <f>IFERROR(VLOOKUP(A521,[3]Sheet1!$A:$H,6,FALSE),0)</f>
        <v>0</v>
      </c>
      <c r="S521" s="13">
        <f>IFERROR(VLOOKUP(A521,[3]Sheet1!$A:$I,7,FALSE),0)</f>
        <v>385090</v>
      </c>
      <c r="T521" s="13" t="str">
        <f t="shared" si="49"/>
        <v>Não</v>
      </c>
      <c r="U521" s="13" t="str">
        <f t="shared" si="50"/>
        <v>Sim</v>
      </c>
      <c r="V521" s="13" t="str">
        <f t="shared" si="51"/>
        <v>Não</v>
      </c>
      <c r="W521" s="13" t="str">
        <f t="shared" si="52"/>
        <v>Sim</v>
      </c>
      <c r="X521" s="13" t="str">
        <f t="shared" si="53"/>
        <v>Não</v>
      </c>
      <c r="Y521" s="13" t="str">
        <f t="shared" si="54"/>
        <v>Sim</v>
      </c>
    </row>
    <row r="522" spans="1:25">
      <c r="A522" s="9">
        <v>292600</v>
      </c>
      <c r="B522" s="13">
        <f>IFERROR(VLOOKUP(A522,[1]Monitoramento_Base_somente_Said!$A:$J,5,FALSE),0)</f>
        <v>581071</v>
      </c>
      <c r="C522" s="13">
        <f>IFERROR(VLOOKUP(A522,[1]Monitoramento_Base_somente_Said!$A:$J,6,FALSE),0)</f>
        <v>4035317266</v>
      </c>
      <c r="D522" s="13">
        <f>IFERROR(VLOOKUP(A522,[1]Monitoramento_Base_somente_Said!$A:$J,7,FALSE),0)</f>
        <v>246079</v>
      </c>
      <c r="E522" s="13">
        <f>IFERROR(VLOOKUP(A522,[1]Monitoramento_Base_somente_Said!$A:$J,8,FALSE),0)</f>
        <v>3774945084</v>
      </c>
      <c r="F522" s="13">
        <f>IFERROR(VLOOKUP(A522,[1]Monitoramento_Base_somente_Said!$A:$J,9,FALSE),0)</f>
        <v>69933</v>
      </c>
      <c r="G522" s="13">
        <f>IFERROR(VLOOKUP(A522,[1]Monitoramento_Base_somente_Said!$A:$J,10,FALSE),0)</f>
        <v>1563458990</v>
      </c>
      <c r="H522" s="13">
        <f>IFERROR(VLOOKUP(A522,[2]Sheet1!$A:$I,4,FALSE),0)</f>
        <v>0</v>
      </c>
      <c r="I522" s="13">
        <f>IFERROR(VLOOKUP(A522,[2]Sheet1!$A:$I,5,FALSE),0)</f>
        <v>0</v>
      </c>
      <c r="J522" s="13">
        <f>IFERROR(VLOOKUP(A522,[2]Sheet1!$A:$I,6,FALSE),0)</f>
        <v>0</v>
      </c>
      <c r="K522" s="13">
        <f>IFERROR(VLOOKUP(A522,[2]Sheet1!$A:$I,7,FALSE),0)</f>
        <v>0</v>
      </c>
      <c r="L522" s="13">
        <f>IFERROR(VLOOKUP(A522,[2]Sheet1!$A:$I,8,FALSE),0)</f>
        <v>0</v>
      </c>
      <c r="M522" s="13">
        <f>IFERROR(VLOOKUP(A522,[2]Sheet1!$A:$I,9,FALSE),0)</f>
        <v>0</v>
      </c>
      <c r="N522" s="13">
        <f>IFERROR(VLOOKUP(A522,[3]Sheet1!$A:$G,2,FALSE),0)</f>
        <v>0</v>
      </c>
      <c r="O522" s="13">
        <f>IFERROR(VLOOKUP(A522,[3]Sheet1!$A:$G,3,FALSE),0)</f>
        <v>0</v>
      </c>
      <c r="P522" s="13">
        <f>IFERROR(VLOOKUP(A522,[3]Sheet1!$A:$G,4,FALSE),0)</f>
        <v>0</v>
      </c>
      <c r="Q522" s="13">
        <f>IFERROR(VLOOKUP(A522,[3]Sheet1!$A:$G,5,FALSE),0)</f>
        <v>0</v>
      </c>
      <c r="R522" s="13">
        <f>IFERROR(VLOOKUP(A522,[3]Sheet1!$A:$H,6,FALSE),0)</f>
        <v>0</v>
      </c>
      <c r="S522" s="13">
        <f>IFERROR(VLOOKUP(A522,[3]Sheet1!$A:$I,7,FALSE),0)</f>
        <v>0</v>
      </c>
      <c r="T522" s="13" t="str">
        <f t="shared" si="49"/>
        <v>Sim</v>
      </c>
      <c r="U522" s="13" t="str">
        <f t="shared" si="50"/>
        <v>Sim</v>
      </c>
      <c r="V522" s="13" t="str">
        <f t="shared" si="51"/>
        <v>Sim</v>
      </c>
      <c r="W522" s="13" t="str">
        <f t="shared" si="52"/>
        <v>Sim</v>
      </c>
      <c r="X522" s="13" t="str">
        <f t="shared" si="53"/>
        <v>Sim</v>
      </c>
      <c r="Y522" s="13" t="str">
        <f t="shared" si="54"/>
        <v>Sim</v>
      </c>
    </row>
    <row r="523" spans="1:25">
      <c r="A523" s="9">
        <v>292610</v>
      </c>
      <c r="B523" s="13">
        <f>IFERROR(VLOOKUP(A523,[1]Monitoramento_Base_somente_Said!$A:$J,5,FALSE),0)</f>
        <v>830</v>
      </c>
      <c r="C523" s="13">
        <f>IFERROR(VLOOKUP(A523,[1]Monitoramento_Base_somente_Said!$A:$J,6,FALSE),0)</f>
        <v>18519351</v>
      </c>
      <c r="D523" s="13">
        <f>IFERROR(VLOOKUP(A523,[1]Monitoramento_Base_somente_Said!$A:$J,7,FALSE),0)</f>
        <v>112614</v>
      </c>
      <c r="E523" s="13">
        <f>IFERROR(VLOOKUP(A523,[1]Monitoramento_Base_somente_Said!$A:$J,8,FALSE),0)</f>
        <v>15653014</v>
      </c>
      <c r="F523" s="13">
        <f>IFERROR(VLOOKUP(A523,[1]Monitoramento_Base_somente_Said!$A:$J,9,FALSE),0)</f>
        <v>0</v>
      </c>
      <c r="G523" s="13">
        <f>IFERROR(VLOOKUP(A523,[1]Monitoramento_Base_somente_Said!$A:$J,10,FALSE),0)</f>
        <v>5038580</v>
      </c>
      <c r="H523" s="13">
        <f>IFERROR(VLOOKUP(A523,[2]Sheet1!$A:$I,4,FALSE),0)</f>
        <v>0</v>
      </c>
      <c r="I523" s="13">
        <f>IFERROR(VLOOKUP(A523,[2]Sheet1!$A:$I,5,FALSE),0)</f>
        <v>0</v>
      </c>
      <c r="J523" s="13">
        <f>IFERROR(VLOOKUP(A523,[2]Sheet1!$A:$I,6,FALSE),0)</f>
        <v>0</v>
      </c>
      <c r="K523" s="13">
        <f>IFERROR(VLOOKUP(A523,[2]Sheet1!$A:$I,7,FALSE),0)</f>
        <v>0</v>
      </c>
      <c r="L523" s="13">
        <f>IFERROR(VLOOKUP(A523,[2]Sheet1!$A:$I,8,FALSE),0)</f>
        <v>0</v>
      </c>
      <c r="M523" s="13">
        <f>IFERROR(VLOOKUP(A523,[2]Sheet1!$A:$I,9,FALSE),0)</f>
        <v>0</v>
      </c>
      <c r="N523" s="13">
        <f>IFERROR(VLOOKUP(A523,[3]Sheet1!$A:$G,2,FALSE),0)</f>
        <v>0</v>
      </c>
      <c r="O523" s="13">
        <f>IFERROR(VLOOKUP(A523,[3]Sheet1!$A:$G,3,FALSE),0)</f>
        <v>0</v>
      </c>
      <c r="P523" s="13">
        <f>IFERROR(VLOOKUP(A523,[3]Sheet1!$A:$G,4,FALSE),0)</f>
        <v>0</v>
      </c>
      <c r="Q523" s="13">
        <f>IFERROR(VLOOKUP(A523,[3]Sheet1!$A:$G,5,FALSE),0)</f>
        <v>0</v>
      </c>
      <c r="R523" s="13">
        <f>IFERROR(VLOOKUP(A523,[3]Sheet1!$A:$H,6,FALSE),0)</f>
        <v>0</v>
      </c>
      <c r="S523" s="13">
        <f>IFERROR(VLOOKUP(A523,[3]Sheet1!$A:$I,7,FALSE),0)</f>
        <v>0</v>
      </c>
      <c r="T523" s="13" t="str">
        <f t="shared" si="49"/>
        <v>Sim</v>
      </c>
      <c r="U523" s="13" t="str">
        <f t="shared" si="50"/>
        <v>Sim</v>
      </c>
      <c r="V523" s="13" t="str">
        <f t="shared" si="51"/>
        <v>Sim</v>
      </c>
      <c r="W523" s="13" t="str">
        <f t="shared" si="52"/>
        <v>Sim</v>
      </c>
      <c r="X523" s="13" t="str">
        <f t="shared" si="53"/>
        <v>Não</v>
      </c>
      <c r="Y523" s="13" t="str">
        <f t="shared" si="54"/>
        <v>Sim</v>
      </c>
    </row>
    <row r="524" spans="1:25">
      <c r="A524" s="9">
        <v>292620</v>
      </c>
      <c r="B524" s="13">
        <f>IFERROR(VLOOKUP(A524,[1]Monitoramento_Base_somente_Said!$A:$J,5,FALSE),0)</f>
        <v>0</v>
      </c>
      <c r="C524" s="13">
        <f>IFERROR(VLOOKUP(A524,[1]Monitoramento_Base_somente_Said!$A:$J,6,FALSE),0)</f>
        <v>12619251</v>
      </c>
      <c r="D524" s="13">
        <f>IFERROR(VLOOKUP(A524,[1]Monitoramento_Base_somente_Said!$A:$J,7,FALSE),0)</f>
        <v>0</v>
      </c>
      <c r="E524" s="13">
        <f>IFERROR(VLOOKUP(A524,[1]Monitoramento_Base_somente_Said!$A:$J,8,FALSE),0)</f>
        <v>11793053</v>
      </c>
      <c r="F524" s="13">
        <f>IFERROR(VLOOKUP(A524,[1]Monitoramento_Base_somente_Said!$A:$J,9,FALSE),0)</f>
        <v>0</v>
      </c>
      <c r="G524" s="13">
        <f>IFERROR(VLOOKUP(A524,[1]Monitoramento_Base_somente_Said!$A:$J,10,FALSE),0)</f>
        <v>4879884</v>
      </c>
      <c r="H524" s="13">
        <f>IFERROR(VLOOKUP(A524,[2]Sheet1!$A:$I,4,FALSE),0)</f>
        <v>0</v>
      </c>
      <c r="I524" s="13">
        <f>IFERROR(VLOOKUP(A524,[2]Sheet1!$A:$I,5,FALSE),0)</f>
        <v>0</v>
      </c>
      <c r="J524" s="13">
        <f>IFERROR(VLOOKUP(A524,[2]Sheet1!$A:$I,6,FALSE),0)</f>
        <v>0</v>
      </c>
      <c r="K524" s="13">
        <f>IFERROR(VLOOKUP(A524,[2]Sheet1!$A:$I,7,FALSE),0)</f>
        <v>0</v>
      </c>
      <c r="L524" s="13">
        <f>IFERROR(VLOOKUP(A524,[2]Sheet1!$A:$I,8,FALSE),0)</f>
        <v>0</v>
      </c>
      <c r="M524" s="13">
        <f>IFERROR(VLOOKUP(A524,[2]Sheet1!$A:$I,9,FALSE),0)</f>
        <v>0</v>
      </c>
      <c r="N524" s="13">
        <f>IFERROR(VLOOKUP(A524,[3]Sheet1!$A:$G,2,FALSE),0)</f>
        <v>0</v>
      </c>
      <c r="O524" s="13">
        <f>IFERROR(VLOOKUP(A524,[3]Sheet1!$A:$G,3,FALSE),0)</f>
        <v>0</v>
      </c>
      <c r="P524" s="13">
        <f>IFERROR(VLOOKUP(A524,[3]Sheet1!$A:$G,4,FALSE),0)</f>
        <v>0</v>
      </c>
      <c r="Q524" s="13">
        <f>IFERROR(VLOOKUP(A524,[3]Sheet1!$A:$G,5,FALSE),0)</f>
        <v>0</v>
      </c>
      <c r="R524" s="13">
        <f>IFERROR(VLOOKUP(A524,[3]Sheet1!$A:$H,6,FALSE),0)</f>
        <v>0</v>
      </c>
      <c r="S524" s="13">
        <f>IFERROR(VLOOKUP(A524,[3]Sheet1!$A:$I,7,FALSE),0)</f>
        <v>0</v>
      </c>
      <c r="T524" s="13" t="str">
        <f t="shared" si="49"/>
        <v>Não</v>
      </c>
      <c r="U524" s="13" t="str">
        <f t="shared" si="50"/>
        <v>Sim</v>
      </c>
      <c r="V524" s="13" t="str">
        <f t="shared" si="51"/>
        <v>Não</v>
      </c>
      <c r="W524" s="13" t="str">
        <f t="shared" si="52"/>
        <v>Sim</v>
      </c>
      <c r="X524" s="13" t="str">
        <f t="shared" si="53"/>
        <v>Não</v>
      </c>
      <c r="Y524" s="13" t="str">
        <f t="shared" si="54"/>
        <v>Sim</v>
      </c>
    </row>
    <row r="525" spans="1:25">
      <c r="A525" s="9">
        <v>292630</v>
      </c>
      <c r="B525" s="13">
        <f>IFERROR(VLOOKUP(A525,[1]Monitoramento_Base_somente_Said!$A:$J,5,FALSE),0)</f>
        <v>0</v>
      </c>
      <c r="C525" s="13">
        <f>IFERROR(VLOOKUP(A525,[1]Monitoramento_Base_somente_Said!$A:$J,6,FALSE),0)</f>
        <v>104533860</v>
      </c>
      <c r="D525" s="13">
        <f>IFERROR(VLOOKUP(A525,[1]Monitoramento_Base_somente_Said!$A:$J,7,FALSE),0)</f>
        <v>0</v>
      </c>
      <c r="E525" s="13">
        <f>IFERROR(VLOOKUP(A525,[1]Monitoramento_Base_somente_Said!$A:$J,8,FALSE),0)</f>
        <v>97789740</v>
      </c>
      <c r="F525" s="13">
        <f>IFERROR(VLOOKUP(A525,[1]Monitoramento_Base_somente_Said!$A:$J,9,FALSE),0)</f>
        <v>0</v>
      </c>
      <c r="G525" s="13">
        <f>IFERROR(VLOOKUP(A525,[1]Monitoramento_Base_somente_Said!$A:$J,10,FALSE),0)</f>
        <v>40464720</v>
      </c>
      <c r="H525" s="13">
        <f>IFERROR(VLOOKUP(A525,[2]Sheet1!$A:$I,4,FALSE),0)</f>
        <v>0</v>
      </c>
      <c r="I525" s="13">
        <f>IFERROR(VLOOKUP(A525,[2]Sheet1!$A:$I,5,FALSE),0)</f>
        <v>0</v>
      </c>
      <c r="J525" s="13">
        <f>IFERROR(VLOOKUP(A525,[2]Sheet1!$A:$I,6,FALSE),0)</f>
        <v>0</v>
      </c>
      <c r="K525" s="13">
        <f>IFERROR(VLOOKUP(A525,[2]Sheet1!$A:$I,7,FALSE),0)</f>
        <v>0</v>
      </c>
      <c r="L525" s="13">
        <f>IFERROR(VLOOKUP(A525,[2]Sheet1!$A:$I,8,FALSE),0)</f>
        <v>0</v>
      </c>
      <c r="M525" s="13">
        <f>IFERROR(VLOOKUP(A525,[2]Sheet1!$A:$I,9,FALSE),0)</f>
        <v>0</v>
      </c>
      <c r="N525" s="13">
        <f>IFERROR(VLOOKUP(A525,[3]Sheet1!$A:$G,2,FALSE),0)</f>
        <v>0</v>
      </c>
      <c r="O525" s="13">
        <f>IFERROR(VLOOKUP(A525,[3]Sheet1!$A:$G,3,FALSE),0)</f>
        <v>0</v>
      </c>
      <c r="P525" s="13">
        <f>IFERROR(VLOOKUP(A525,[3]Sheet1!$A:$G,4,FALSE),0)</f>
        <v>0</v>
      </c>
      <c r="Q525" s="13">
        <f>IFERROR(VLOOKUP(A525,[3]Sheet1!$A:$G,5,FALSE),0)</f>
        <v>0</v>
      </c>
      <c r="R525" s="13">
        <f>IFERROR(VLOOKUP(A525,[3]Sheet1!$A:$H,6,FALSE),0)</f>
        <v>0</v>
      </c>
      <c r="S525" s="13">
        <f>IFERROR(VLOOKUP(A525,[3]Sheet1!$A:$I,7,FALSE),0)</f>
        <v>0</v>
      </c>
      <c r="T525" s="13" t="str">
        <f t="shared" si="49"/>
        <v>Não</v>
      </c>
      <c r="U525" s="13" t="str">
        <f t="shared" si="50"/>
        <v>Sim</v>
      </c>
      <c r="V525" s="13" t="str">
        <f t="shared" si="51"/>
        <v>Não</v>
      </c>
      <c r="W525" s="13" t="str">
        <f t="shared" si="52"/>
        <v>Sim</v>
      </c>
      <c r="X525" s="13" t="str">
        <f t="shared" si="53"/>
        <v>Não</v>
      </c>
      <c r="Y525" s="13" t="str">
        <f t="shared" si="54"/>
        <v>Sim</v>
      </c>
    </row>
    <row r="526" spans="1:25">
      <c r="A526" s="9">
        <v>292640</v>
      </c>
      <c r="B526" s="13">
        <f>IFERROR(VLOOKUP(A526,[1]Monitoramento_Base_somente_Said!$A:$J,5,FALSE),0)</f>
        <v>0</v>
      </c>
      <c r="C526" s="13">
        <f>IFERROR(VLOOKUP(A526,[1]Monitoramento_Base_somente_Said!$A:$J,6,FALSE),0)</f>
        <v>179842098</v>
      </c>
      <c r="D526" s="13">
        <f>IFERROR(VLOOKUP(A526,[1]Monitoramento_Base_somente_Said!$A:$J,7,FALSE),0)</f>
        <v>0</v>
      </c>
      <c r="E526" s="13">
        <f>IFERROR(VLOOKUP(A526,[1]Monitoramento_Base_somente_Said!$A:$J,8,FALSE),0)</f>
        <v>168239382</v>
      </c>
      <c r="F526" s="13">
        <f>IFERROR(VLOOKUP(A526,[1]Monitoramento_Base_somente_Said!$A:$J,9,FALSE),0)</f>
        <v>0</v>
      </c>
      <c r="G526" s="13">
        <f>IFERROR(VLOOKUP(A526,[1]Monitoramento_Base_somente_Said!$A:$J,10,FALSE),0)</f>
        <v>69616296</v>
      </c>
      <c r="H526" s="13">
        <f>IFERROR(VLOOKUP(A526,[2]Sheet1!$A:$I,4,FALSE),0)</f>
        <v>0</v>
      </c>
      <c r="I526" s="13">
        <f>IFERROR(VLOOKUP(A526,[2]Sheet1!$A:$I,5,FALSE),0)</f>
        <v>0</v>
      </c>
      <c r="J526" s="13">
        <f>IFERROR(VLOOKUP(A526,[2]Sheet1!$A:$I,6,FALSE),0)</f>
        <v>0</v>
      </c>
      <c r="K526" s="13">
        <f>IFERROR(VLOOKUP(A526,[2]Sheet1!$A:$I,7,FALSE),0)</f>
        <v>0</v>
      </c>
      <c r="L526" s="13">
        <f>IFERROR(VLOOKUP(A526,[2]Sheet1!$A:$I,8,FALSE),0)</f>
        <v>0</v>
      </c>
      <c r="M526" s="13">
        <f>IFERROR(VLOOKUP(A526,[2]Sheet1!$A:$I,9,FALSE),0)</f>
        <v>0</v>
      </c>
      <c r="N526" s="13">
        <f>IFERROR(VLOOKUP(A526,[3]Sheet1!$A:$G,2,FALSE),0)</f>
        <v>0</v>
      </c>
      <c r="O526" s="13">
        <f>IFERROR(VLOOKUP(A526,[3]Sheet1!$A:$G,3,FALSE),0)</f>
        <v>0</v>
      </c>
      <c r="P526" s="13">
        <f>IFERROR(VLOOKUP(A526,[3]Sheet1!$A:$G,4,FALSE),0)</f>
        <v>0</v>
      </c>
      <c r="Q526" s="13">
        <f>IFERROR(VLOOKUP(A526,[3]Sheet1!$A:$G,5,FALSE),0)</f>
        <v>0</v>
      </c>
      <c r="R526" s="13">
        <f>IFERROR(VLOOKUP(A526,[3]Sheet1!$A:$H,6,FALSE),0)</f>
        <v>0</v>
      </c>
      <c r="S526" s="13">
        <f>IFERROR(VLOOKUP(A526,[3]Sheet1!$A:$I,7,FALSE),0)</f>
        <v>0</v>
      </c>
      <c r="T526" s="13" t="str">
        <f t="shared" si="49"/>
        <v>Não</v>
      </c>
      <c r="U526" s="13" t="str">
        <f t="shared" si="50"/>
        <v>Sim</v>
      </c>
      <c r="V526" s="13" t="str">
        <f t="shared" si="51"/>
        <v>Não</v>
      </c>
      <c r="W526" s="13" t="str">
        <f t="shared" si="52"/>
        <v>Sim</v>
      </c>
      <c r="X526" s="13" t="str">
        <f t="shared" si="53"/>
        <v>Não</v>
      </c>
      <c r="Y526" s="13" t="str">
        <f t="shared" si="54"/>
        <v>Sim</v>
      </c>
    </row>
    <row r="527" spans="1:25">
      <c r="A527" s="9">
        <v>292650</v>
      </c>
      <c r="B527" s="13">
        <f>IFERROR(VLOOKUP(A527,[1]Monitoramento_Base_somente_Said!$A:$J,5,FALSE),0)</f>
        <v>0</v>
      </c>
      <c r="C527" s="13">
        <f>IFERROR(VLOOKUP(A527,[1]Monitoramento_Base_somente_Said!$A:$J,6,FALSE),0)</f>
        <v>2877110</v>
      </c>
      <c r="D527" s="13">
        <f>IFERROR(VLOOKUP(A527,[1]Monitoramento_Base_somente_Said!$A:$J,7,FALSE),0)</f>
        <v>0</v>
      </c>
      <c r="E527" s="13">
        <f>IFERROR(VLOOKUP(A527,[1]Monitoramento_Base_somente_Said!$A:$J,8,FALSE),0)</f>
        <v>2691490</v>
      </c>
      <c r="F527" s="13">
        <f>IFERROR(VLOOKUP(A527,[1]Monitoramento_Base_somente_Said!$A:$J,9,FALSE),0)</f>
        <v>0</v>
      </c>
      <c r="G527" s="13">
        <f>IFERROR(VLOOKUP(A527,[1]Monitoramento_Base_somente_Said!$A:$J,10,FALSE),0)</f>
        <v>1113720</v>
      </c>
      <c r="H527" s="13">
        <f>IFERROR(VLOOKUP(A527,[2]Sheet1!$A:$I,4,FALSE),0)</f>
        <v>0</v>
      </c>
      <c r="I527" s="13">
        <f>IFERROR(VLOOKUP(A527,[2]Sheet1!$A:$I,5,FALSE),0)</f>
        <v>0</v>
      </c>
      <c r="J527" s="13">
        <f>IFERROR(VLOOKUP(A527,[2]Sheet1!$A:$I,6,FALSE),0)</f>
        <v>0</v>
      </c>
      <c r="K527" s="13">
        <f>IFERROR(VLOOKUP(A527,[2]Sheet1!$A:$I,7,FALSE),0)</f>
        <v>0</v>
      </c>
      <c r="L527" s="13">
        <f>IFERROR(VLOOKUP(A527,[2]Sheet1!$A:$I,8,FALSE),0)</f>
        <v>0</v>
      </c>
      <c r="M527" s="13">
        <f>IFERROR(VLOOKUP(A527,[2]Sheet1!$A:$I,9,FALSE),0)</f>
        <v>0</v>
      </c>
      <c r="N527" s="13">
        <f>IFERROR(VLOOKUP(A527,[3]Sheet1!$A:$G,2,FALSE),0)</f>
        <v>0</v>
      </c>
      <c r="O527" s="13">
        <f>IFERROR(VLOOKUP(A527,[3]Sheet1!$A:$G,3,FALSE),0)</f>
        <v>0</v>
      </c>
      <c r="P527" s="13">
        <f>IFERROR(VLOOKUP(A527,[3]Sheet1!$A:$G,4,FALSE),0)</f>
        <v>0</v>
      </c>
      <c r="Q527" s="13">
        <f>IFERROR(VLOOKUP(A527,[3]Sheet1!$A:$G,5,FALSE),0)</f>
        <v>0</v>
      </c>
      <c r="R527" s="13">
        <f>IFERROR(VLOOKUP(A527,[3]Sheet1!$A:$H,6,FALSE),0)</f>
        <v>0</v>
      </c>
      <c r="S527" s="13">
        <f>IFERROR(VLOOKUP(A527,[3]Sheet1!$A:$I,7,FALSE),0)</f>
        <v>0</v>
      </c>
      <c r="T527" s="13" t="str">
        <f t="shared" si="49"/>
        <v>Não</v>
      </c>
      <c r="U527" s="13" t="str">
        <f t="shared" si="50"/>
        <v>Sim</v>
      </c>
      <c r="V527" s="13" t="str">
        <f t="shared" si="51"/>
        <v>Não</v>
      </c>
      <c r="W527" s="13" t="str">
        <f t="shared" si="52"/>
        <v>Sim</v>
      </c>
      <c r="X527" s="13" t="str">
        <f t="shared" si="53"/>
        <v>Não</v>
      </c>
      <c r="Y527" s="13" t="str">
        <f t="shared" si="54"/>
        <v>Sim</v>
      </c>
    </row>
    <row r="528" spans="1:25">
      <c r="A528" s="9">
        <v>292660</v>
      </c>
      <c r="B528" s="13">
        <f>IFERROR(VLOOKUP(A528,[1]Monitoramento_Base_somente_Said!$A:$J,5,FALSE),0)</f>
        <v>0</v>
      </c>
      <c r="C528" s="13">
        <f>IFERROR(VLOOKUP(A528,[1]Monitoramento_Base_somente_Said!$A:$J,6,FALSE),0)</f>
        <v>0</v>
      </c>
      <c r="D528" s="13">
        <f>IFERROR(VLOOKUP(A528,[1]Monitoramento_Base_somente_Said!$A:$J,7,FALSE),0)</f>
        <v>0</v>
      </c>
      <c r="E528" s="13">
        <f>IFERROR(VLOOKUP(A528,[1]Monitoramento_Base_somente_Said!$A:$J,8,FALSE),0)</f>
        <v>0</v>
      </c>
      <c r="F528" s="13">
        <f>IFERROR(VLOOKUP(A528,[1]Monitoramento_Base_somente_Said!$A:$J,9,FALSE),0)</f>
        <v>0</v>
      </c>
      <c r="G528" s="13">
        <f>IFERROR(VLOOKUP(A528,[1]Monitoramento_Base_somente_Said!$A:$J,10,FALSE),0)</f>
        <v>0</v>
      </c>
      <c r="H528" s="13">
        <f>IFERROR(VLOOKUP(A528,[2]Sheet1!$A:$I,4,FALSE),0)</f>
        <v>0</v>
      </c>
      <c r="I528" s="13">
        <f>IFERROR(VLOOKUP(A528,[2]Sheet1!$A:$I,5,FALSE),0)</f>
        <v>0</v>
      </c>
      <c r="J528" s="13">
        <f>IFERROR(VLOOKUP(A528,[2]Sheet1!$A:$I,6,FALSE),0)</f>
        <v>0</v>
      </c>
      <c r="K528" s="13">
        <f>IFERROR(VLOOKUP(A528,[2]Sheet1!$A:$I,7,FALSE),0)</f>
        <v>0</v>
      </c>
      <c r="L528" s="13">
        <f>IFERROR(VLOOKUP(A528,[2]Sheet1!$A:$I,8,FALSE),0)</f>
        <v>0</v>
      </c>
      <c r="M528" s="13">
        <f>IFERROR(VLOOKUP(A528,[2]Sheet1!$A:$I,9,FALSE),0)</f>
        <v>0</v>
      </c>
      <c r="N528" s="13">
        <f>IFERROR(VLOOKUP(A528,[3]Sheet1!$A:$G,2,FALSE),0)</f>
        <v>0</v>
      </c>
      <c r="O528" s="13">
        <f>IFERROR(VLOOKUP(A528,[3]Sheet1!$A:$G,3,FALSE),0)</f>
        <v>82484461</v>
      </c>
      <c r="P528" s="13">
        <f>IFERROR(VLOOKUP(A528,[3]Sheet1!$A:$G,4,FALSE),0)</f>
        <v>0</v>
      </c>
      <c r="Q528" s="13">
        <f>IFERROR(VLOOKUP(A528,[3]Sheet1!$A:$G,5,FALSE),0)</f>
        <v>64014185</v>
      </c>
      <c r="R528" s="13">
        <f>IFERROR(VLOOKUP(A528,[3]Sheet1!$A:$H,6,FALSE),0)</f>
        <v>0</v>
      </c>
      <c r="S528" s="13">
        <f>IFERROR(VLOOKUP(A528,[3]Sheet1!$A:$I,7,FALSE),0)</f>
        <v>24014399</v>
      </c>
      <c r="T528" s="13" t="str">
        <f t="shared" si="49"/>
        <v>Não</v>
      </c>
      <c r="U528" s="13" t="str">
        <f t="shared" si="50"/>
        <v>Sim</v>
      </c>
      <c r="V528" s="13" t="str">
        <f t="shared" si="51"/>
        <v>Não</v>
      </c>
      <c r="W528" s="13" t="str">
        <f t="shared" si="52"/>
        <v>Sim</v>
      </c>
      <c r="X528" s="13" t="str">
        <f t="shared" si="53"/>
        <v>Não</v>
      </c>
      <c r="Y528" s="13" t="str">
        <f t="shared" si="54"/>
        <v>Sim</v>
      </c>
    </row>
    <row r="529" spans="1:25">
      <c r="A529" s="9">
        <v>292665</v>
      </c>
      <c r="B529" s="13">
        <f>IFERROR(VLOOKUP(A529,[1]Monitoramento_Base_somente_Said!$A:$J,5,FALSE),0)</f>
        <v>0</v>
      </c>
      <c r="C529" s="13">
        <f>IFERROR(VLOOKUP(A529,[1]Monitoramento_Base_somente_Said!$A:$J,6,FALSE),0)</f>
        <v>18616635</v>
      </c>
      <c r="D529" s="13">
        <f>IFERROR(VLOOKUP(A529,[1]Monitoramento_Base_somente_Said!$A:$J,7,FALSE),0)</f>
        <v>0</v>
      </c>
      <c r="E529" s="13">
        <f>IFERROR(VLOOKUP(A529,[1]Monitoramento_Base_somente_Said!$A:$J,8,FALSE),0)</f>
        <v>17415225</v>
      </c>
      <c r="F529" s="13">
        <f>IFERROR(VLOOKUP(A529,[1]Monitoramento_Base_somente_Said!$A:$J,9,FALSE),0)</f>
        <v>0</v>
      </c>
      <c r="G529" s="13">
        <f>IFERROR(VLOOKUP(A529,[1]Monitoramento_Base_somente_Said!$A:$J,10,FALSE),0)</f>
        <v>7206300</v>
      </c>
      <c r="H529" s="13">
        <f>IFERROR(VLOOKUP(A529,[2]Sheet1!$A:$I,4,FALSE),0)</f>
        <v>0</v>
      </c>
      <c r="I529" s="13">
        <f>IFERROR(VLOOKUP(A529,[2]Sheet1!$A:$I,5,FALSE),0)</f>
        <v>0</v>
      </c>
      <c r="J529" s="13">
        <f>IFERROR(VLOOKUP(A529,[2]Sheet1!$A:$I,6,FALSE),0)</f>
        <v>0</v>
      </c>
      <c r="K529" s="13">
        <f>IFERROR(VLOOKUP(A529,[2]Sheet1!$A:$I,7,FALSE),0)</f>
        <v>0</v>
      </c>
      <c r="L529" s="13">
        <f>IFERROR(VLOOKUP(A529,[2]Sheet1!$A:$I,8,FALSE),0)</f>
        <v>0</v>
      </c>
      <c r="M529" s="13">
        <f>IFERROR(VLOOKUP(A529,[2]Sheet1!$A:$I,9,FALSE),0)</f>
        <v>0</v>
      </c>
      <c r="N529" s="13">
        <f>IFERROR(VLOOKUP(A529,[3]Sheet1!$A:$G,2,FALSE),0)</f>
        <v>0</v>
      </c>
      <c r="O529" s="13">
        <f>IFERROR(VLOOKUP(A529,[3]Sheet1!$A:$G,3,FALSE),0)</f>
        <v>0</v>
      </c>
      <c r="P529" s="13">
        <f>IFERROR(VLOOKUP(A529,[3]Sheet1!$A:$G,4,FALSE),0)</f>
        <v>0</v>
      </c>
      <c r="Q529" s="13">
        <f>IFERROR(VLOOKUP(A529,[3]Sheet1!$A:$G,5,FALSE),0)</f>
        <v>0</v>
      </c>
      <c r="R529" s="13">
        <f>IFERROR(VLOOKUP(A529,[3]Sheet1!$A:$H,6,FALSE),0)</f>
        <v>0</v>
      </c>
      <c r="S529" s="13">
        <f>IFERROR(VLOOKUP(A529,[3]Sheet1!$A:$I,7,FALSE),0)</f>
        <v>0</v>
      </c>
      <c r="T529" s="13" t="str">
        <f t="shared" si="49"/>
        <v>Não</v>
      </c>
      <c r="U529" s="13" t="str">
        <f t="shared" si="50"/>
        <v>Sim</v>
      </c>
      <c r="V529" s="13" t="str">
        <f t="shared" si="51"/>
        <v>Não</v>
      </c>
      <c r="W529" s="13" t="str">
        <f t="shared" si="52"/>
        <v>Sim</v>
      </c>
      <c r="X529" s="13" t="str">
        <f t="shared" si="53"/>
        <v>Não</v>
      </c>
      <c r="Y529" s="13" t="str">
        <f t="shared" si="54"/>
        <v>Sim</v>
      </c>
    </row>
    <row r="530" spans="1:25">
      <c r="A530" s="9">
        <v>292670</v>
      </c>
      <c r="B530" s="13">
        <f>IFERROR(VLOOKUP(A530,[1]Monitoramento_Base_somente_Said!$A:$J,5,FALSE),0)</f>
        <v>0</v>
      </c>
      <c r="C530" s="13">
        <f>IFERROR(VLOOKUP(A530,[1]Monitoramento_Base_somente_Said!$A:$J,6,FALSE),0)</f>
        <v>19969735</v>
      </c>
      <c r="D530" s="13">
        <f>IFERROR(VLOOKUP(A530,[1]Monitoramento_Base_somente_Said!$A:$J,7,FALSE),0)</f>
        <v>0</v>
      </c>
      <c r="E530" s="13">
        <f>IFERROR(VLOOKUP(A530,[1]Monitoramento_Base_somente_Said!$A:$J,8,FALSE),0)</f>
        <v>18681365</v>
      </c>
      <c r="F530" s="13">
        <f>IFERROR(VLOOKUP(A530,[1]Monitoramento_Base_somente_Said!$A:$J,9,FALSE),0)</f>
        <v>0</v>
      </c>
      <c r="G530" s="13">
        <f>IFERROR(VLOOKUP(A530,[1]Monitoramento_Base_somente_Said!$A:$J,10,FALSE),0)</f>
        <v>7730220</v>
      </c>
      <c r="H530" s="13">
        <f>IFERROR(VLOOKUP(A530,[2]Sheet1!$A:$I,4,FALSE),0)</f>
        <v>0</v>
      </c>
      <c r="I530" s="13">
        <f>IFERROR(VLOOKUP(A530,[2]Sheet1!$A:$I,5,FALSE),0)</f>
        <v>0</v>
      </c>
      <c r="J530" s="13">
        <f>IFERROR(VLOOKUP(A530,[2]Sheet1!$A:$I,6,FALSE),0)</f>
        <v>0</v>
      </c>
      <c r="K530" s="13">
        <f>IFERROR(VLOOKUP(A530,[2]Sheet1!$A:$I,7,FALSE),0)</f>
        <v>0</v>
      </c>
      <c r="L530" s="13">
        <f>IFERROR(VLOOKUP(A530,[2]Sheet1!$A:$I,8,FALSE),0)</f>
        <v>0</v>
      </c>
      <c r="M530" s="13">
        <f>IFERROR(VLOOKUP(A530,[2]Sheet1!$A:$I,9,FALSE),0)</f>
        <v>0</v>
      </c>
      <c r="N530" s="13">
        <f>IFERROR(VLOOKUP(A530,[3]Sheet1!$A:$G,2,FALSE),0)</f>
        <v>0</v>
      </c>
      <c r="O530" s="13">
        <f>IFERROR(VLOOKUP(A530,[3]Sheet1!$A:$G,3,FALSE),0)</f>
        <v>0</v>
      </c>
      <c r="P530" s="13">
        <f>IFERROR(VLOOKUP(A530,[3]Sheet1!$A:$G,4,FALSE),0)</f>
        <v>0</v>
      </c>
      <c r="Q530" s="13">
        <f>IFERROR(VLOOKUP(A530,[3]Sheet1!$A:$G,5,FALSE),0)</f>
        <v>0</v>
      </c>
      <c r="R530" s="13">
        <f>IFERROR(VLOOKUP(A530,[3]Sheet1!$A:$H,6,FALSE),0)</f>
        <v>0</v>
      </c>
      <c r="S530" s="13">
        <f>IFERROR(VLOOKUP(A530,[3]Sheet1!$A:$I,7,FALSE),0)</f>
        <v>0</v>
      </c>
      <c r="T530" s="13" t="str">
        <f t="shared" si="49"/>
        <v>Não</v>
      </c>
      <c r="U530" s="13" t="str">
        <f t="shared" si="50"/>
        <v>Sim</v>
      </c>
      <c r="V530" s="13" t="str">
        <f t="shared" si="51"/>
        <v>Não</v>
      </c>
      <c r="W530" s="13" t="str">
        <f t="shared" si="52"/>
        <v>Sim</v>
      </c>
      <c r="X530" s="13" t="str">
        <f t="shared" si="53"/>
        <v>Não</v>
      </c>
      <c r="Y530" s="13" t="str">
        <f t="shared" si="54"/>
        <v>Sim</v>
      </c>
    </row>
    <row r="531" spans="1:25">
      <c r="A531" s="19">
        <v>292680</v>
      </c>
      <c r="B531" s="13">
        <f>IFERROR(VLOOKUP(A531,[1]Monitoramento_Base_somente_Said!$A:$J,5,FALSE),0)</f>
        <v>89556</v>
      </c>
      <c r="C531" s="13">
        <f>IFERROR(VLOOKUP(A531,[1]Monitoramento_Base_somente_Said!$A:$J,6,FALSE),0)</f>
        <v>18140756</v>
      </c>
      <c r="D531" s="13">
        <f>IFERROR(VLOOKUP(A531,[1]Monitoramento_Base_somente_Said!$A:$J,7,FALSE),0)</f>
        <v>54212</v>
      </c>
      <c r="E531" s="13">
        <f>IFERROR(VLOOKUP(A531,[1]Monitoramento_Base_somente_Said!$A:$J,8,FALSE),0)</f>
        <v>16453587</v>
      </c>
      <c r="F531" s="13">
        <f>IFERROR(VLOOKUP(A531,[1]Monitoramento_Base_somente_Said!$A:$J,9,FALSE),0)</f>
        <v>27544</v>
      </c>
      <c r="G531" s="13">
        <f>IFERROR(VLOOKUP(A531,[1]Monitoramento_Base_somente_Said!$A:$J,10,FALSE),0)</f>
        <v>7072452</v>
      </c>
      <c r="H531" s="13">
        <f>IFERROR(VLOOKUP(A531,[2]Sheet1!$A:$I,4,FALSE),0)</f>
        <v>0</v>
      </c>
      <c r="I531" s="13">
        <f>IFERROR(VLOOKUP(A531,[2]Sheet1!$A:$I,5,FALSE),0)</f>
        <v>0</v>
      </c>
      <c r="J531" s="13">
        <f>IFERROR(VLOOKUP(A531,[2]Sheet1!$A:$I,6,FALSE),0)</f>
        <v>0</v>
      </c>
      <c r="K531" s="13">
        <f>IFERROR(VLOOKUP(A531,[2]Sheet1!$A:$I,7,FALSE),0)</f>
        <v>0</v>
      </c>
      <c r="L531" s="13">
        <f>IFERROR(VLOOKUP(A531,[2]Sheet1!$A:$I,8,FALSE),0)</f>
        <v>0</v>
      </c>
      <c r="M531" s="13">
        <f>IFERROR(VLOOKUP(A531,[2]Sheet1!$A:$I,9,FALSE),0)</f>
        <v>0</v>
      </c>
      <c r="N531" s="13">
        <f>IFERROR(VLOOKUP(A531,[3]Sheet1!$A:$G,2,FALSE),0)</f>
        <v>0</v>
      </c>
      <c r="O531" s="13">
        <f>IFERROR(VLOOKUP(A531,[3]Sheet1!$A:$G,3,FALSE),0)</f>
        <v>0</v>
      </c>
      <c r="P531" s="13">
        <f>IFERROR(VLOOKUP(A531,[3]Sheet1!$A:$G,4,FALSE),0)</f>
        <v>0</v>
      </c>
      <c r="Q531" s="13">
        <f>IFERROR(VLOOKUP(A531,[3]Sheet1!$A:$G,5,FALSE),0)</f>
        <v>0</v>
      </c>
      <c r="R531" s="13">
        <f>IFERROR(VLOOKUP(A531,[3]Sheet1!$A:$H,6,FALSE),0)</f>
        <v>0</v>
      </c>
      <c r="S531" s="13">
        <f>IFERROR(VLOOKUP(A531,[3]Sheet1!$A:$I,7,FALSE),0)</f>
        <v>0</v>
      </c>
      <c r="T531" s="13" t="str">
        <f t="shared" si="49"/>
        <v>Sim</v>
      </c>
      <c r="U531" s="13" t="str">
        <f t="shared" si="50"/>
        <v>Sim</v>
      </c>
      <c r="V531" s="13" t="str">
        <f t="shared" si="51"/>
        <v>Sim</v>
      </c>
      <c r="W531" s="13" t="str">
        <f t="shared" si="52"/>
        <v>Sim</v>
      </c>
      <c r="X531" s="13" t="str">
        <f t="shared" si="53"/>
        <v>Sim</v>
      </c>
      <c r="Y531" s="13" t="str">
        <f t="shared" si="54"/>
        <v>Sim</v>
      </c>
    </row>
    <row r="532" spans="1:25">
      <c r="A532" s="9">
        <v>292690</v>
      </c>
      <c r="B532" s="13">
        <f>IFERROR(VLOOKUP(A532,[1]Monitoramento_Base_somente_Said!$A:$J,5,FALSE),0)</f>
        <v>0</v>
      </c>
      <c r="C532" s="13">
        <f>IFERROR(VLOOKUP(A532,[1]Monitoramento_Base_somente_Said!$A:$J,6,FALSE),0)</f>
        <v>3901288</v>
      </c>
      <c r="D532" s="13">
        <f>IFERROR(VLOOKUP(A532,[1]Monitoramento_Base_somente_Said!$A:$J,7,FALSE),0)</f>
        <v>0</v>
      </c>
      <c r="E532" s="13">
        <f>IFERROR(VLOOKUP(A532,[1]Monitoramento_Base_somente_Said!$A:$J,8,FALSE),0)</f>
        <v>3649592</v>
      </c>
      <c r="F532" s="13">
        <f>IFERROR(VLOOKUP(A532,[1]Monitoramento_Base_somente_Said!$A:$J,9,FALSE),0)</f>
        <v>0</v>
      </c>
      <c r="G532" s="13">
        <f>IFERROR(VLOOKUP(A532,[1]Monitoramento_Base_somente_Said!$A:$J,10,FALSE),0)</f>
        <v>1510176</v>
      </c>
      <c r="H532" s="13">
        <f>IFERROR(VLOOKUP(A532,[2]Sheet1!$A:$I,4,FALSE),0)</f>
        <v>0</v>
      </c>
      <c r="I532" s="13">
        <f>IFERROR(VLOOKUP(A532,[2]Sheet1!$A:$I,5,FALSE),0)</f>
        <v>0</v>
      </c>
      <c r="J532" s="13">
        <f>IFERROR(VLOOKUP(A532,[2]Sheet1!$A:$I,6,FALSE),0)</f>
        <v>0</v>
      </c>
      <c r="K532" s="13">
        <f>IFERROR(VLOOKUP(A532,[2]Sheet1!$A:$I,7,FALSE),0)</f>
        <v>0</v>
      </c>
      <c r="L532" s="13">
        <f>IFERROR(VLOOKUP(A532,[2]Sheet1!$A:$I,8,FALSE),0)</f>
        <v>0</v>
      </c>
      <c r="M532" s="13">
        <f>IFERROR(VLOOKUP(A532,[2]Sheet1!$A:$I,9,FALSE),0)</f>
        <v>0</v>
      </c>
      <c r="N532" s="13">
        <f>IFERROR(VLOOKUP(A532,[3]Sheet1!$A:$G,2,FALSE),0)</f>
        <v>0</v>
      </c>
      <c r="O532" s="13">
        <f>IFERROR(VLOOKUP(A532,[3]Sheet1!$A:$G,3,FALSE),0)</f>
        <v>0</v>
      </c>
      <c r="P532" s="13">
        <f>IFERROR(VLOOKUP(A532,[3]Sheet1!$A:$G,4,FALSE),0)</f>
        <v>0</v>
      </c>
      <c r="Q532" s="13">
        <f>IFERROR(VLOOKUP(A532,[3]Sheet1!$A:$G,5,FALSE),0)</f>
        <v>0</v>
      </c>
      <c r="R532" s="13">
        <f>IFERROR(VLOOKUP(A532,[3]Sheet1!$A:$H,6,FALSE),0)</f>
        <v>0</v>
      </c>
      <c r="S532" s="13">
        <f>IFERROR(VLOOKUP(A532,[3]Sheet1!$A:$I,7,FALSE),0)</f>
        <v>0</v>
      </c>
      <c r="T532" s="13" t="str">
        <f t="shared" si="49"/>
        <v>Não</v>
      </c>
      <c r="U532" s="13" t="str">
        <f t="shared" si="50"/>
        <v>Sim</v>
      </c>
      <c r="V532" s="13" t="str">
        <f t="shared" si="51"/>
        <v>Não</v>
      </c>
      <c r="W532" s="13" t="str">
        <f t="shared" si="52"/>
        <v>Sim</v>
      </c>
      <c r="X532" s="13" t="str">
        <f t="shared" si="53"/>
        <v>Não</v>
      </c>
      <c r="Y532" s="13" t="str">
        <f t="shared" si="54"/>
        <v>Sim</v>
      </c>
    </row>
    <row r="533" spans="1:25">
      <c r="A533" s="9">
        <v>292700</v>
      </c>
      <c r="B533" s="13">
        <f>IFERROR(VLOOKUP(A533,[1]Monitoramento_Base_somente_Said!$A:$J,5,FALSE),0)</f>
        <v>0</v>
      </c>
      <c r="C533" s="13">
        <f>IFERROR(VLOOKUP(A533,[1]Monitoramento_Base_somente_Said!$A:$J,6,FALSE),0)</f>
        <v>27129585</v>
      </c>
      <c r="D533" s="13">
        <f>IFERROR(VLOOKUP(A533,[1]Monitoramento_Base_somente_Said!$A:$J,7,FALSE),0)</f>
        <v>0</v>
      </c>
      <c r="E533" s="13">
        <f>IFERROR(VLOOKUP(A533,[1]Monitoramento_Base_somente_Said!$A:$J,8,FALSE),0)</f>
        <v>25729367</v>
      </c>
      <c r="F533" s="13">
        <f>IFERROR(VLOOKUP(A533,[1]Monitoramento_Base_somente_Said!$A:$J,9,FALSE),0)</f>
        <v>0</v>
      </c>
      <c r="G533" s="13">
        <f>IFERROR(VLOOKUP(A533,[1]Monitoramento_Base_somente_Said!$A:$J,10,FALSE),0)</f>
        <v>10841593</v>
      </c>
      <c r="H533" s="13">
        <f>IFERROR(VLOOKUP(A533,[2]Sheet1!$A:$I,4,FALSE),0)</f>
        <v>0</v>
      </c>
      <c r="I533" s="13">
        <f>IFERROR(VLOOKUP(A533,[2]Sheet1!$A:$I,5,FALSE),0)</f>
        <v>0</v>
      </c>
      <c r="J533" s="13">
        <f>IFERROR(VLOOKUP(A533,[2]Sheet1!$A:$I,6,FALSE),0)</f>
        <v>0</v>
      </c>
      <c r="K533" s="13">
        <f>IFERROR(VLOOKUP(A533,[2]Sheet1!$A:$I,7,FALSE),0)</f>
        <v>0</v>
      </c>
      <c r="L533" s="13">
        <f>IFERROR(VLOOKUP(A533,[2]Sheet1!$A:$I,8,FALSE),0)</f>
        <v>0</v>
      </c>
      <c r="M533" s="13">
        <f>IFERROR(VLOOKUP(A533,[2]Sheet1!$A:$I,9,FALSE),0)</f>
        <v>0</v>
      </c>
      <c r="N533" s="13">
        <f>IFERROR(VLOOKUP(A533,[3]Sheet1!$A:$G,2,FALSE),0)</f>
        <v>0</v>
      </c>
      <c r="O533" s="13">
        <f>IFERROR(VLOOKUP(A533,[3]Sheet1!$A:$G,3,FALSE),0)</f>
        <v>0</v>
      </c>
      <c r="P533" s="13">
        <f>IFERROR(VLOOKUP(A533,[3]Sheet1!$A:$G,4,FALSE),0)</f>
        <v>0</v>
      </c>
      <c r="Q533" s="13">
        <f>IFERROR(VLOOKUP(A533,[3]Sheet1!$A:$G,5,FALSE),0)</f>
        <v>0</v>
      </c>
      <c r="R533" s="13">
        <f>IFERROR(VLOOKUP(A533,[3]Sheet1!$A:$H,6,FALSE),0)</f>
        <v>0</v>
      </c>
      <c r="S533" s="13">
        <f>IFERROR(VLOOKUP(A533,[3]Sheet1!$A:$I,7,FALSE),0)</f>
        <v>0</v>
      </c>
      <c r="T533" s="13" t="str">
        <f t="shared" si="49"/>
        <v>Não</v>
      </c>
      <c r="U533" s="13" t="str">
        <f t="shared" si="50"/>
        <v>Sim</v>
      </c>
      <c r="V533" s="13" t="str">
        <f t="shared" si="51"/>
        <v>Não</v>
      </c>
      <c r="W533" s="13" t="str">
        <f t="shared" si="52"/>
        <v>Sim</v>
      </c>
      <c r="X533" s="13" t="str">
        <f t="shared" si="53"/>
        <v>Não</v>
      </c>
      <c r="Y533" s="13" t="str">
        <f t="shared" si="54"/>
        <v>Sim</v>
      </c>
    </row>
    <row r="534" spans="1:25">
      <c r="A534" s="9">
        <v>292710</v>
      </c>
      <c r="B534" s="13">
        <f>IFERROR(VLOOKUP(A534,[1]Monitoramento_Base_somente_Said!$A:$J,5,FALSE),0)</f>
        <v>0</v>
      </c>
      <c r="C534" s="13">
        <f>IFERROR(VLOOKUP(A534,[1]Monitoramento_Base_somente_Said!$A:$J,6,FALSE),0)</f>
        <v>28462658</v>
      </c>
      <c r="D534" s="13">
        <f>IFERROR(VLOOKUP(A534,[1]Monitoramento_Base_somente_Said!$A:$J,7,FALSE),0)</f>
        <v>0</v>
      </c>
      <c r="E534" s="13">
        <f>IFERROR(VLOOKUP(A534,[1]Monitoramento_Base_somente_Said!$A:$J,8,FALSE),0)</f>
        <v>26699140</v>
      </c>
      <c r="F534" s="13">
        <f>IFERROR(VLOOKUP(A534,[1]Monitoramento_Base_somente_Said!$A:$J,9,FALSE),0)</f>
        <v>0</v>
      </c>
      <c r="G534" s="13">
        <f>IFERROR(VLOOKUP(A534,[1]Monitoramento_Base_somente_Said!$A:$J,10,FALSE),0)</f>
        <v>11047920</v>
      </c>
      <c r="H534" s="13">
        <f>IFERROR(VLOOKUP(A534,[2]Sheet1!$A:$I,4,FALSE),0)</f>
        <v>0</v>
      </c>
      <c r="I534" s="13">
        <f>IFERROR(VLOOKUP(A534,[2]Sheet1!$A:$I,5,FALSE),0)</f>
        <v>0</v>
      </c>
      <c r="J534" s="13">
        <f>IFERROR(VLOOKUP(A534,[2]Sheet1!$A:$I,6,FALSE),0)</f>
        <v>0</v>
      </c>
      <c r="K534" s="13">
        <f>IFERROR(VLOOKUP(A534,[2]Sheet1!$A:$I,7,FALSE),0)</f>
        <v>0</v>
      </c>
      <c r="L534" s="13">
        <f>IFERROR(VLOOKUP(A534,[2]Sheet1!$A:$I,8,FALSE),0)</f>
        <v>0</v>
      </c>
      <c r="M534" s="13">
        <f>IFERROR(VLOOKUP(A534,[2]Sheet1!$A:$I,9,FALSE),0)</f>
        <v>0</v>
      </c>
      <c r="N534" s="13">
        <f>IFERROR(VLOOKUP(A534,[3]Sheet1!$A:$G,2,FALSE),0)</f>
        <v>0</v>
      </c>
      <c r="O534" s="13">
        <f>IFERROR(VLOOKUP(A534,[3]Sheet1!$A:$G,3,FALSE),0)</f>
        <v>0</v>
      </c>
      <c r="P534" s="13">
        <f>IFERROR(VLOOKUP(A534,[3]Sheet1!$A:$G,4,FALSE),0)</f>
        <v>0</v>
      </c>
      <c r="Q534" s="13">
        <f>IFERROR(VLOOKUP(A534,[3]Sheet1!$A:$G,5,FALSE),0)</f>
        <v>0</v>
      </c>
      <c r="R534" s="13">
        <f>IFERROR(VLOOKUP(A534,[3]Sheet1!$A:$H,6,FALSE),0)</f>
        <v>0</v>
      </c>
      <c r="S534" s="13">
        <f>IFERROR(VLOOKUP(A534,[3]Sheet1!$A:$I,7,FALSE),0)</f>
        <v>0</v>
      </c>
      <c r="T534" s="13" t="str">
        <f t="shared" si="49"/>
        <v>Não</v>
      </c>
      <c r="U534" s="13" t="str">
        <f t="shared" si="50"/>
        <v>Sim</v>
      </c>
      <c r="V534" s="13" t="str">
        <f t="shared" si="51"/>
        <v>Não</v>
      </c>
      <c r="W534" s="13" t="str">
        <f t="shared" si="52"/>
        <v>Sim</v>
      </c>
      <c r="X534" s="13" t="str">
        <f t="shared" si="53"/>
        <v>Não</v>
      </c>
      <c r="Y534" s="13" t="str">
        <f t="shared" si="54"/>
        <v>Sim</v>
      </c>
    </row>
    <row r="535" spans="1:25">
      <c r="A535" s="19">
        <v>292720</v>
      </c>
      <c r="B535" s="13">
        <f>IFERROR(VLOOKUP(A535,[1]Monitoramento_Base_somente_Said!$A:$J,5,FALSE),0)</f>
        <v>0</v>
      </c>
      <c r="C535" s="13">
        <f>IFERROR(VLOOKUP(A535,[1]Monitoramento_Base_somente_Said!$A:$J,6,FALSE),0)</f>
        <v>45530723</v>
      </c>
      <c r="D535" s="13">
        <f>IFERROR(VLOOKUP(A535,[1]Monitoramento_Base_somente_Said!$A:$J,7,FALSE),0)</f>
        <v>0</v>
      </c>
      <c r="E535" s="13">
        <f>IFERROR(VLOOKUP(A535,[1]Monitoramento_Base_somente_Said!$A:$J,8,FALSE),0)</f>
        <v>43705262</v>
      </c>
      <c r="F535" s="13">
        <f>IFERROR(VLOOKUP(A535,[1]Monitoramento_Base_somente_Said!$A:$J,9,FALSE),0)</f>
        <v>0</v>
      </c>
      <c r="G535" s="13">
        <f>IFERROR(VLOOKUP(A535,[1]Monitoramento_Base_somente_Said!$A:$J,10,FALSE),0)</f>
        <v>18442224</v>
      </c>
      <c r="H535" s="13">
        <f>IFERROR(VLOOKUP(A535,[2]Sheet1!$A:$I,4,FALSE),0)</f>
        <v>0</v>
      </c>
      <c r="I535" s="13">
        <f>IFERROR(VLOOKUP(A535,[2]Sheet1!$A:$I,5,FALSE),0)</f>
        <v>0</v>
      </c>
      <c r="J535" s="13">
        <f>IFERROR(VLOOKUP(A535,[2]Sheet1!$A:$I,6,FALSE),0)</f>
        <v>0</v>
      </c>
      <c r="K535" s="13">
        <f>IFERROR(VLOOKUP(A535,[2]Sheet1!$A:$I,7,FALSE),0)</f>
        <v>0</v>
      </c>
      <c r="L535" s="13">
        <f>IFERROR(VLOOKUP(A535,[2]Sheet1!$A:$I,8,FALSE),0)</f>
        <v>0</v>
      </c>
      <c r="M535" s="13">
        <f>IFERROR(VLOOKUP(A535,[2]Sheet1!$A:$I,9,FALSE),0)</f>
        <v>0</v>
      </c>
      <c r="N535" s="13">
        <f>IFERROR(VLOOKUP(A535,[3]Sheet1!$A:$G,2,FALSE),0)</f>
        <v>0</v>
      </c>
      <c r="O535" s="13">
        <f>IFERROR(VLOOKUP(A535,[3]Sheet1!$A:$G,3,FALSE),0)</f>
        <v>0</v>
      </c>
      <c r="P535" s="13">
        <f>IFERROR(VLOOKUP(A535,[3]Sheet1!$A:$G,4,FALSE),0)</f>
        <v>0</v>
      </c>
      <c r="Q535" s="13">
        <f>IFERROR(VLOOKUP(A535,[3]Sheet1!$A:$G,5,FALSE),0)</f>
        <v>0</v>
      </c>
      <c r="R535" s="13">
        <f>IFERROR(VLOOKUP(A535,[3]Sheet1!$A:$H,6,FALSE),0)</f>
        <v>0</v>
      </c>
      <c r="S535" s="13">
        <f>IFERROR(VLOOKUP(A535,[3]Sheet1!$A:$I,7,FALSE),0)</f>
        <v>0</v>
      </c>
      <c r="T535" s="13" t="str">
        <f t="shared" si="49"/>
        <v>Não</v>
      </c>
      <c r="U535" s="13" t="str">
        <f t="shared" si="50"/>
        <v>Sim</v>
      </c>
      <c r="V535" s="13" t="str">
        <f t="shared" si="51"/>
        <v>Não</v>
      </c>
      <c r="W535" s="13" t="str">
        <f t="shared" si="52"/>
        <v>Sim</v>
      </c>
      <c r="X535" s="13" t="str">
        <f t="shared" si="53"/>
        <v>Não</v>
      </c>
      <c r="Y535" s="13" t="str">
        <f t="shared" si="54"/>
        <v>Sim</v>
      </c>
    </row>
    <row r="536" spans="1:25">
      <c r="A536" s="9">
        <v>292730</v>
      </c>
      <c r="B536" s="13">
        <f>IFERROR(VLOOKUP(A536,[1]Monitoramento_Base_somente_Said!$A:$J,5,FALSE),0)</f>
        <v>0</v>
      </c>
      <c r="C536" s="13">
        <f>IFERROR(VLOOKUP(A536,[1]Monitoramento_Base_somente_Said!$A:$J,6,FALSE),0)</f>
        <v>8405402</v>
      </c>
      <c r="D536" s="13">
        <f>IFERROR(VLOOKUP(A536,[1]Monitoramento_Base_somente_Said!$A:$J,7,FALSE),0)</f>
        <v>0</v>
      </c>
      <c r="E536" s="13">
        <f>IFERROR(VLOOKUP(A536,[1]Monitoramento_Base_somente_Said!$A:$J,8,FALSE),0)</f>
        <v>7863118</v>
      </c>
      <c r="F536" s="13">
        <f>IFERROR(VLOOKUP(A536,[1]Monitoramento_Base_somente_Said!$A:$J,9,FALSE),0)</f>
        <v>0</v>
      </c>
      <c r="G536" s="13">
        <f>IFERROR(VLOOKUP(A536,[1]Monitoramento_Base_somente_Said!$A:$J,10,FALSE),0)</f>
        <v>3253704</v>
      </c>
      <c r="H536" s="13">
        <f>IFERROR(VLOOKUP(A536,[2]Sheet1!$A:$I,4,FALSE),0)</f>
        <v>0</v>
      </c>
      <c r="I536" s="13">
        <f>IFERROR(VLOOKUP(A536,[2]Sheet1!$A:$I,5,FALSE),0)</f>
        <v>0</v>
      </c>
      <c r="J536" s="13">
        <f>IFERROR(VLOOKUP(A536,[2]Sheet1!$A:$I,6,FALSE),0)</f>
        <v>0</v>
      </c>
      <c r="K536" s="13">
        <f>IFERROR(VLOOKUP(A536,[2]Sheet1!$A:$I,7,FALSE),0)</f>
        <v>0</v>
      </c>
      <c r="L536" s="13">
        <f>IFERROR(VLOOKUP(A536,[2]Sheet1!$A:$I,8,FALSE),0)</f>
        <v>0</v>
      </c>
      <c r="M536" s="13">
        <f>IFERROR(VLOOKUP(A536,[2]Sheet1!$A:$I,9,FALSE),0)</f>
        <v>0</v>
      </c>
      <c r="N536" s="13">
        <f>IFERROR(VLOOKUP(A536,[3]Sheet1!$A:$G,2,FALSE),0)</f>
        <v>0</v>
      </c>
      <c r="O536" s="13">
        <f>IFERROR(VLOOKUP(A536,[3]Sheet1!$A:$G,3,FALSE),0)</f>
        <v>0</v>
      </c>
      <c r="P536" s="13">
        <f>IFERROR(VLOOKUP(A536,[3]Sheet1!$A:$G,4,FALSE),0)</f>
        <v>0</v>
      </c>
      <c r="Q536" s="13">
        <f>IFERROR(VLOOKUP(A536,[3]Sheet1!$A:$G,5,FALSE),0)</f>
        <v>0</v>
      </c>
      <c r="R536" s="13">
        <f>IFERROR(VLOOKUP(A536,[3]Sheet1!$A:$H,6,FALSE),0)</f>
        <v>0</v>
      </c>
      <c r="S536" s="13">
        <f>IFERROR(VLOOKUP(A536,[3]Sheet1!$A:$I,7,FALSE),0)</f>
        <v>0</v>
      </c>
      <c r="T536" s="13" t="str">
        <f t="shared" si="49"/>
        <v>Não</v>
      </c>
      <c r="U536" s="13" t="str">
        <f t="shared" si="50"/>
        <v>Sim</v>
      </c>
      <c r="V536" s="13" t="str">
        <f t="shared" si="51"/>
        <v>Não</v>
      </c>
      <c r="W536" s="13" t="str">
        <f t="shared" si="52"/>
        <v>Sim</v>
      </c>
      <c r="X536" s="13" t="str">
        <f t="shared" si="53"/>
        <v>Não</v>
      </c>
      <c r="Y536" s="13" t="str">
        <f t="shared" si="54"/>
        <v>Sim</v>
      </c>
    </row>
    <row r="537" spans="1:25">
      <c r="A537" s="9">
        <v>292750</v>
      </c>
      <c r="B537" s="13">
        <f>IFERROR(VLOOKUP(A537,[1]Monitoramento_Base_somente_Said!$A:$J,5,FALSE),0)</f>
        <v>0</v>
      </c>
      <c r="C537" s="13">
        <f>IFERROR(VLOOKUP(A537,[1]Monitoramento_Base_somente_Said!$A:$J,6,FALSE),0)</f>
        <v>4696004</v>
      </c>
      <c r="D537" s="13">
        <f>IFERROR(VLOOKUP(A537,[1]Monitoramento_Base_somente_Said!$A:$J,7,FALSE),0)</f>
        <v>0</v>
      </c>
      <c r="E537" s="13">
        <f>IFERROR(VLOOKUP(A537,[1]Monitoramento_Base_somente_Said!$A:$J,8,FALSE),0)</f>
        <v>4393036</v>
      </c>
      <c r="F537" s="13">
        <f>IFERROR(VLOOKUP(A537,[1]Monitoramento_Base_somente_Said!$A:$J,9,FALSE),0)</f>
        <v>0</v>
      </c>
      <c r="G537" s="13">
        <f>IFERROR(VLOOKUP(A537,[1]Monitoramento_Base_somente_Said!$A:$J,10,FALSE),0)</f>
        <v>1817808</v>
      </c>
      <c r="H537" s="13">
        <f>IFERROR(VLOOKUP(A537,[2]Sheet1!$A:$I,4,FALSE),0)</f>
        <v>0</v>
      </c>
      <c r="I537" s="13">
        <f>IFERROR(VLOOKUP(A537,[2]Sheet1!$A:$I,5,FALSE),0)</f>
        <v>0</v>
      </c>
      <c r="J537" s="13">
        <f>IFERROR(VLOOKUP(A537,[2]Sheet1!$A:$I,6,FALSE),0)</f>
        <v>0</v>
      </c>
      <c r="K537" s="13">
        <f>IFERROR(VLOOKUP(A537,[2]Sheet1!$A:$I,7,FALSE),0)</f>
        <v>0</v>
      </c>
      <c r="L537" s="13">
        <f>IFERROR(VLOOKUP(A537,[2]Sheet1!$A:$I,8,FALSE),0)</f>
        <v>0</v>
      </c>
      <c r="M537" s="13">
        <f>IFERROR(VLOOKUP(A537,[2]Sheet1!$A:$I,9,FALSE),0)</f>
        <v>0</v>
      </c>
      <c r="N537" s="13">
        <f>IFERROR(VLOOKUP(A537,[3]Sheet1!$A:$G,2,FALSE),0)</f>
        <v>0</v>
      </c>
      <c r="O537" s="13">
        <f>IFERROR(VLOOKUP(A537,[3]Sheet1!$A:$G,3,FALSE),0)</f>
        <v>2269158</v>
      </c>
      <c r="P537" s="13">
        <f>IFERROR(VLOOKUP(A537,[3]Sheet1!$A:$G,4,FALSE),0)</f>
        <v>0</v>
      </c>
      <c r="Q537" s="13">
        <f>IFERROR(VLOOKUP(A537,[3]Sheet1!$A:$G,5,FALSE),0)</f>
        <v>3594404</v>
      </c>
      <c r="R537" s="13">
        <f>IFERROR(VLOOKUP(A537,[3]Sheet1!$A:$H,6,FALSE),0)</f>
        <v>0</v>
      </c>
      <c r="S537" s="13">
        <f>IFERROR(VLOOKUP(A537,[3]Sheet1!$A:$I,7,FALSE),0)</f>
        <v>1516670</v>
      </c>
      <c r="T537" s="13" t="str">
        <f t="shared" si="49"/>
        <v>Não</v>
      </c>
      <c r="U537" s="13" t="str">
        <f t="shared" si="50"/>
        <v>Sim</v>
      </c>
      <c r="V537" s="13" t="str">
        <f t="shared" si="51"/>
        <v>Não</v>
      </c>
      <c r="W537" s="13" t="str">
        <f t="shared" si="52"/>
        <v>Sim</v>
      </c>
      <c r="X537" s="13" t="str">
        <f t="shared" si="53"/>
        <v>Não</v>
      </c>
      <c r="Y537" s="13" t="str">
        <f t="shared" si="54"/>
        <v>Sim</v>
      </c>
    </row>
    <row r="538" spans="1:25">
      <c r="A538" s="9">
        <v>292760</v>
      </c>
      <c r="B538" s="13">
        <f>IFERROR(VLOOKUP(A538,[1]Monitoramento_Base_somente_Said!$A:$J,5,FALSE),0)</f>
        <v>123813</v>
      </c>
      <c r="C538" s="13">
        <f>IFERROR(VLOOKUP(A538,[1]Monitoramento_Base_somente_Said!$A:$J,6,FALSE),0)</f>
        <v>67481394</v>
      </c>
      <c r="D538" s="13">
        <f>IFERROR(VLOOKUP(A538,[1]Monitoramento_Base_somente_Said!$A:$J,7,FALSE),0)</f>
        <v>0</v>
      </c>
      <c r="E538" s="13">
        <f>IFERROR(VLOOKUP(A538,[1]Monitoramento_Base_somente_Said!$A:$J,8,FALSE),0)</f>
        <v>63716683</v>
      </c>
      <c r="F538" s="13">
        <f>IFERROR(VLOOKUP(A538,[1]Monitoramento_Base_somente_Said!$A:$J,9,FALSE),0)</f>
        <v>0</v>
      </c>
      <c r="G538" s="13">
        <f>IFERROR(VLOOKUP(A538,[1]Monitoramento_Base_somente_Said!$A:$J,10,FALSE),0)</f>
        <v>26365524</v>
      </c>
      <c r="H538" s="13">
        <f>IFERROR(VLOOKUP(A538,[2]Sheet1!$A:$I,4,FALSE),0)</f>
        <v>0</v>
      </c>
      <c r="I538" s="13">
        <f>IFERROR(VLOOKUP(A538,[2]Sheet1!$A:$I,5,FALSE),0)</f>
        <v>0</v>
      </c>
      <c r="J538" s="13">
        <f>IFERROR(VLOOKUP(A538,[2]Sheet1!$A:$I,6,FALSE),0)</f>
        <v>0</v>
      </c>
      <c r="K538" s="13">
        <f>IFERROR(VLOOKUP(A538,[2]Sheet1!$A:$I,7,FALSE),0)</f>
        <v>0</v>
      </c>
      <c r="L538" s="13">
        <f>IFERROR(VLOOKUP(A538,[2]Sheet1!$A:$I,8,FALSE),0)</f>
        <v>0</v>
      </c>
      <c r="M538" s="13">
        <f>IFERROR(VLOOKUP(A538,[2]Sheet1!$A:$I,9,FALSE),0)</f>
        <v>0</v>
      </c>
      <c r="N538" s="13">
        <f>IFERROR(VLOOKUP(A538,[3]Sheet1!$A:$G,2,FALSE),0)</f>
        <v>0</v>
      </c>
      <c r="O538" s="13">
        <f>IFERROR(VLOOKUP(A538,[3]Sheet1!$A:$G,3,FALSE),0)</f>
        <v>0</v>
      </c>
      <c r="P538" s="13">
        <f>IFERROR(VLOOKUP(A538,[3]Sheet1!$A:$G,4,FALSE),0)</f>
        <v>0</v>
      </c>
      <c r="Q538" s="13">
        <f>IFERROR(VLOOKUP(A538,[3]Sheet1!$A:$G,5,FALSE),0)</f>
        <v>0</v>
      </c>
      <c r="R538" s="13">
        <f>IFERROR(VLOOKUP(A538,[3]Sheet1!$A:$H,6,FALSE),0)</f>
        <v>0</v>
      </c>
      <c r="S538" s="13">
        <f>IFERROR(VLOOKUP(A538,[3]Sheet1!$A:$I,7,FALSE),0)</f>
        <v>0</v>
      </c>
      <c r="T538" s="13" t="str">
        <f t="shared" si="49"/>
        <v>Sim</v>
      </c>
      <c r="U538" s="13" t="str">
        <f t="shared" si="50"/>
        <v>Sim</v>
      </c>
      <c r="V538" s="13" t="str">
        <f t="shared" si="51"/>
        <v>Não</v>
      </c>
      <c r="W538" s="13" t="str">
        <f t="shared" si="52"/>
        <v>Sim</v>
      </c>
      <c r="X538" s="13" t="str">
        <f t="shared" si="53"/>
        <v>Não</v>
      </c>
      <c r="Y538" s="13" t="str">
        <f t="shared" si="54"/>
        <v>Sim</v>
      </c>
    </row>
    <row r="539" spans="1:25">
      <c r="A539" s="9">
        <v>292770</v>
      </c>
      <c r="B539" s="13">
        <f>IFERROR(VLOOKUP(A539,[1]Monitoramento_Base_somente_Said!$A:$J,5,FALSE),0)</f>
        <v>162678</v>
      </c>
      <c r="C539" s="13">
        <f>IFERROR(VLOOKUP(A539,[1]Monitoramento_Base_somente_Said!$A:$J,6,FALSE),0)</f>
        <v>33821925</v>
      </c>
      <c r="D539" s="13">
        <f>IFERROR(VLOOKUP(A539,[1]Monitoramento_Base_somente_Said!$A:$J,7,FALSE),0)</f>
        <v>122304</v>
      </c>
      <c r="E539" s="13">
        <f>IFERROR(VLOOKUP(A539,[1]Monitoramento_Base_somente_Said!$A:$J,8,FALSE),0)</f>
        <v>29784028</v>
      </c>
      <c r="F539" s="13">
        <f>IFERROR(VLOOKUP(A539,[1]Monitoramento_Base_somente_Said!$A:$J,9,FALSE),0)</f>
        <v>76859</v>
      </c>
      <c r="G539" s="13">
        <f>IFERROR(VLOOKUP(A539,[1]Monitoramento_Base_somente_Said!$A:$J,10,FALSE),0)</f>
        <v>12660697</v>
      </c>
      <c r="H539" s="13">
        <f>IFERROR(VLOOKUP(A539,[2]Sheet1!$A:$I,4,FALSE),0)</f>
        <v>0</v>
      </c>
      <c r="I539" s="13">
        <f>IFERROR(VLOOKUP(A539,[2]Sheet1!$A:$I,5,FALSE),0)</f>
        <v>0</v>
      </c>
      <c r="J539" s="13">
        <f>IFERROR(VLOOKUP(A539,[2]Sheet1!$A:$I,6,FALSE),0)</f>
        <v>0</v>
      </c>
      <c r="K539" s="13">
        <f>IFERROR(VLOOKUP(A539,[2]Sheet1!$A:$I,7,FALSE),0)</f>
        <v>0</v>
      </c>
      <c r="L539" s="13">
        <f>IFERROR(VLOOKUP(A539,[2]Sheet1!$A:$I,8,FALSE),0)</f>
        <v>0</v>
      </c>
      <c r="M539" s="13">
        <f>IFERROR(VLOOKUP(A539,[2]Sheet1!$A:$I,9,FALSE),0)</f>
        <v>0</v>
      </c>
      <c r="N539" s="13">
        <f>IFERROR(VLOOKUP(A539,[3]Sheet1!$A:$G,2,FALSE),0)</f>
        <v>0</v>
      </c>
      <c r="O539" s="13">
        <f>IFERROR(VLOOKUP(A539,[3]Sheet1!$A:$G,3,FALSE),0)</f>
        <v>0</v>
      </c>
      <c r="P539" s="13">
        <f>IFERROR(VLOOKUP(A539,[3]Sheet1!$A:$G,4,FALSE),0)</f>
        <v>0</v>
      </c>
      <c r="Q539" s="13">
        <f>IFERROR(VLOOKUP(A539,[3]Sheet1!$A:$G,5,FALSE),0)</f>
        <v>0</v>
      </c>
      <c r="R539" s="13">
        <f>IFERROR(VLOOKUP(A539,[3]Sheet1!$A:$H,6,FALSE),0)</f>
        <v>0</v>
      </c>
      <c r="S539" s="13">
        <f>IFERROR(VLOOKUP(A539,[3]Sheet1!$A:$I,7,FALSE),0)</f>
        <v>0</v>
      </c>
      <c r="T539" s="13" t="str">
        <f t="shared" si="49"/>
        <v>Sim</v>
      </c>
      <c r="U539" s="13" t="str">
        <f t="shared" si="50"/>
        <v>Sim</v>
      </c>
      <c r="V539" s="13" t="str">
        <f t="shared" si="51"/>
        <v>Sim</v>
      </c>
      <c r="W539" s="13" t="str">
        <f t="shared" si="52"/>
        <v>Sim</v>
      </c>
      <c r="X539" s="13" t="str">
        <f t="shared" si="53"/>
        <v>Sim</v>
      </c>
      <c r="Y539" s="13" t="str">
        <f t="shared" si="54"/>
        <v>Sim</v>
      </c>
    </row>
    <row r="540" spans="1:25">
      <c r="A540" s="9">
        <v>292780</v>
      </c>
      <c r="B540" s="13">
        <f>IFERROR(VLOOKUP(A540,[1]Monitoramento_Base_somente_Said!$A:$J,5,FALSE),0)</f>
        <v>76035</v>
      </c>
      <c r="C540" s="13">
        <f>IFERROR(VLOOKUP(A540,[1]Monitoramento_Base_somente_Said!$A:$J,6,FALSE),0)</f>
        <v>7315962</v>
      </c>
      <c r="D540" s="13">
        <f>IFERROR(VLOOKUP(A540,[1]Monitoramento_Base_somente_Said!$A:$J,7,FALSE),0)</f>
        <v>64823</v>
      </c>
      <c r="E540" s="13">
        <f>IFERROR(VLOOKUP(A540,[1]Monitoramento_Base_somente_Said!$A:$J,8,FALSE),0)</f>
        <v>7557695</v>
      </c>
      <c r="F540" s="13">
        <f>IFERROR(VLOOKUP(A540,[1]Monitoramento_Base_somente_Said!$A:$J,9,FALSE),0)</f>
        <v>26121</v>
      </c>
      <c r="G540" s="13">
        <f>IFERROR(VLOOKUP(A540,[1]Monitoramento_Base_somente_Said!$A:$J,10,FALSE),0)</f>
        <v>3112895</v>
      </c>
      <c r="H540" s="13">
        <f>IFERROR(VLOOKUP(A540,[2]Sheet1!$A:$I,4,FALSE),0)</f>
        <v>0</v>
      </c>
      <c r="I540" s="13">
        <f>IFERROR(VLOOKUP(A540,[2]Sheet1!$A:$I,5,FALSE),0)</f>
        <v>0</v>
      </c>
      <c r="J540" s="13">
        <f>IFERROR(VLOOKUP(A540,[2]Sheet1!$A:$I,6,FALSE),0)</f>
        <v>0</v>
      </c>
      <c r="K540" s="13">
        <f>IFERROR(VLOOKUP(A540,[2]Sheet1!$A:$I,7,FALSE),0)</f>
        <v>0</v>
      </c>
      <c r="L540" s="13">
        <f>IFERROR(VLOOKUP(A540,[2]Sheet1!$A:$I,8,FALSE),0)</f>
        <v>0</v>
      </c>
      <c r="M540" s="13">
        <f>IFERROR(VLOOKUP(A540,[2]Sheet1!$A:$I,9,FALSE),0)</f>
        <v>0</v>
      </c>
      <c r="N540" s="13">
        <f>IFERROR(VLOOKUP(A540,[3]Sheet1!$A:$G,2,FALSE),0)</f>
        <v>0</v>
      </c>
      <c r="O540" s="13">
        <f>IFERROR(VLOOKUP(A540,[3]Sheet1!$A:$G,3,FALSE),0)</f>
        <v>0</v>
      </c>
      <c r="P540" s="13">
        <f>IFERROR(VLOOKUP(A540,[3]Sheet1!$A:$G,4,FALSE),0)</f>
        <v>0</v>
      </c>
      <c r="Q540" s="13">
        <f>IFERROR(VLOOKUP(A540,[3]Sheet1!$A:$G,5,FALSE),0)</f>
        <v>0</v>
      </c>
      <c r="R540" s="13">
        <f>IFERROR(VLOOKUP(A540,[3]Sheet1!$A:$H,6,FALSE),0)</f>
        <v>0</v>
      </c>
      <c r="S540" s="13">
        <f>IFERROR(VLOOKUP(A540,[3]Sheet1!$A:$I,7,FALSE),0)</f>
        <v>0</v>
      </c>
      <c r="T540" s="13" t="str">
        <f t="shared" si="49"/>
        <v>Sim</v>
      </c>
      <c r="U540" s="13" t="str">
        <f t="shared" si="50"/>
        <v>Sim</v>
      </c>
      <c r="V540" s="13" t="str">
        <f t="shared" si="51"/>
        <v>Sim</v>
      </c>
      <c r="W540" s="13" t="str">
        <f t="shared" si="52"/>
        <v>Sim</v>
      </c>
      <c r="X540" s="13" t="str">
        <f t="shared" si="53"/>
        <v>Sim</v>
      </c>
      <c r="Y540" s="13" t="str">
        <f t="shared" si="54"/>
        <v>Sim</v>
      </c>
    </row>
    <row r="541" spans="1:25">
      <c r="A541" s="9">
        <v>292790</v>
      </c>
      <c r="B541" s="13">
        <f>IFERROR(VLOOKUP(A541,[1]Monitoramento_Base_somente_Said!$A:$J,5,FALSE),0)</f>
        <v>0</v>
      </c>
      <c r="C541" s="13">
        <f>IFERROR(VLOOKUP(A541,[1]Monitoramento_Base_somente_Said!$A:$J,6,FALSE),0)</f>
        <v>11515906</v>
      </c>
      <c r="D541" s="13">
        <f>IFERROR(VLOOKUP(A541,[1]Monitoramento_Base_somente_Said!$A:$J,7,FALSE),0)</f>
        <v>0</v>
      </c>
      <c r="E541" s="13">
        <f>IFERROR(VLOOKUP(A541,[1]Monitoramento_Base_somente_Said!$A:$J,8,FALSE),0)</f>
        <v>9863084</v>
      </c>
      <c r="F541" s="13">
        <f>IFERROR(VLOOKUP(A541,[1]Monitoramento_Base_somente_Said!$A:$J,9,FALSE),0)</f>
        <v>0</v>
      </c>
      <c r="G541" s="13">
        <f>IFERROR(VLOOKUP(A541,[1]Monitoramento_Base_somente_Said!$A:$J,10,FALSE),0)</f>
        <v>4174122</v>
      </c>
      <c r="H541" s="13">
        <f>IFERROR(VLOOKUP(A541,[2]Sheet1!$A:$I,4,FALSE),0)</f>
        <v>0</v>
      </c>
      <c r="I541" s="13">
        <f>IFERROR(VLOOKUP(A541,[2]Sheet1!$A:$I,5,FALSE),0)</f>
        <v>0</v>
      </c>
      <c r="J541" s="13">
        <f>IFERROR(VLOOKUP(A541,[2]Sheet1!$A:$I,6,FALSE),0)</f>
        <v>0</v>
      </c>
      <c r="K541" s="13">
        <f>IFERROR(VLOOKUP(A541,[2]Sheet1!$A:$I,7,FALSE),0)</f>
        <v>0</v>
      </c>
      <c r="L541" s="13">
        <f>IFERROR(VLOOKUP(A541,[2]Sheet1!$A:$I,8,FALSE),0)</f>
        <v>0</v>
      </c>
      <c r="M541" s="13">
        <f>IFERROR(VLOOKUP(A541,[2]Sheet1!$A:$I,9,FALSE),0)</f>
        <v>0</v>
      </c>
      <c r="N541" s="13">
        <f>IFERROR(VLOOKUP(A541,[3]Sheet1!$A:$G,2,FALSE),0)</f>
        <v>0</v>
      </c>
      <c r="O541" s="13">
        <f>IFERROR(VLOOKUP(A541,[3]Sheet1!$A:$G,3,FALSE),0)</f>
        <v>0</v>
      </c>
      <c r="P541" s="13">
        <f>IFERROR(VLOOKUP(A541,[3]Sheet1!$A:$G,4,FALSE),0)</f>
        <v>0</v>
      </c>
      <c r="Q541" s="13">
        <f>IFERROR(VLOOKUP(A541,[3]Sheet1!$A:$G,5,FALSE),0)</f>
        <v>0</v>
      </c>
      <c r="R541" s="13">
        <f>IFERROR(VLOOKUP(A541,[3]Sheet1!$A:$H,6,FALSE),0)</f>
        <v>0</v>
      </c>
      <c r="S541" s="13">
        <f>IFERROR(VLOOKUP(A541,[3]Sheet1!$A:$I,7,FALSE),0)</f>
        <v>0</v>
      </c>
      <c r="T541" s="13" t="str">
        <f t="shared" si="49"/>
        <v>Não</v>
      </c>
      <c r="U541" s="13" t="str">
        <f t="shared" si="50"/>
        <v>Sim</v>
      </c>
      <c r="V541" s="13" t="str">
        <f t="shared" si="51"/>
        <v>Não</v>
      </c>
      <c r="W541" s="13" t="str">
        <f t="shared" si="52"/>
        <v>Sim</v>
      </c>
      <c r="X541" s="13" t="str">
        <f t="shared" si="53"/>
        <v>Não</v>
      </c>
      <c r="Y541" s="13" t="str">
        <f t="shared" si="54"/>
        <v>Sim</v>
      </c>
    </row>
    <row r="542" spans="1:25">
      <c r="A542" s="9">
        <v>292805</v>
      </c>
      <c r="B542" s="13">
        <f>IFERROR(VLOOKUP(A542,[1]Monitoramento_Base_somente_Said!$A:$J,5,FALSE),0)</f>
        <v>23984</v>
      </c>
      <c r="C542" s="13">
        <f>IFERROR(VLOOKUP(A542,[1]Monitoramento_Base_somente_Said!$A:$J,6,FALSE),0)</f>
        <v>19483832</v>
      </c>
      <c r="D542" s="13">
        <f>IFERROR(VLOOKUP(A542,[1]Monitoramento_Base_somente_Said!$A:$J,7,FALSE),0)</f>
        <v>68144</v>
      </c>
      <c r="E542" s="13">
        <f>IFERROR(VLOOKUP(A542,[1]Monitoramento_Base_somente_Said!$A:$J,8,FALSE),0)</f>
        <v>18840671</v>
      </c>
      <c r="F542" s="13">
        <f>IFERROR(VLOOKUP(A542,[1]Monitoramento_Base_somente_Said!$A:$J,9,FALSE),0)</f>
        <v>30069</v>
      </c>
      <c r="G542" s="13">
        <f>IFERROR(VLOOKUP(A542,[1]Monitoramento_Base_somente_Said!$A:$J,10,FALSE),0)</f>
        <v>7319262</v>
      </c>
      <c r="H542" s="13">
        <f>IFERROR(VLOOKUP(A542,[2]Sheet1!$A:$I,4,FALSE),0)</f>
        <v>0</v>
      </c>
      <c r="I542" s="13">
        <f>IFERROR(VLOOKUP(A542,[2]Sheet1!$A:$I,5,FALSE),0)</f>
        <v>0</v>
      </c>
      <c r="J542" s="13">
        <f>IFERROR(VLOOKUP(A542,[2]Sheet1!$A:$I,6,FALSE),0)</f>
        <v>0</v>
      </c>
      <c r="K542" s="13">
        <f>IFERROR(VLOOKUP(A542,[2]Sheet1!$A:$I,7,FALSE),0)</f>
        <v>0</v>
      </c>
      <c r="L542" s="13">
        <f>IFERROR(VLOOKUP(A542,[2]Sheet1!$A:$I,8,FALSE),0)</f>
        <v>0</v>
      </c>
      <c r="M542" s="13">
        <f>IFERROR(VLOOKUP(A542,[2]Sheet1!$A:$I,9,FALSE),0)</f>
        <v>0</v>
      </c>
      <c r="N542" s="13">
        <f>IFERROR(VLOOKUP(A542,[3]Sheet1!$A:$G,2,FALSE),0)</f>
        <v>0</v>
      </c>
      <c r="O542" s="13">
        <f>IFERROR(VLOOKUP(A542,[3]Sheet1!$A:$G,3,FALSE),0)</f>
        <v>0</v>
      </c>
      <c r="P542" s="13">
        <f>IFERROR(VLOOKUP(A542,[3]Sheet1!$A:$G,4,FALSE),0)</f>
        <v>0</v>
      </c>
      <c r="Q542" s="13">
        <f>IFERROR(VLOOKUP(A542,[3]Sheet1!$A:$G,5,FALSE),0)</f>
        <v>0</v>
      </c>
      <c r="R542" s="13">
        <f>IFERROR(VLOOKUP(A542,[3]Sheet1!$A:$H,6,FALSE),0)</f>
        <v>0</v>
      </c>
      <c r="S542" s="13">
        <f>IFERROR(VLOOKUP(A542,[3]Sheet1!$A:$I,7,FALSE),0)</f>
        <v>0</v>
      </c>
      <c r="T542" s="13" t="str">
        <f t="shared" si="49"/>
        <v>Sim</v>
      </c>
      <c r="U542" s="13" t="str">
        <f t="shared" si="50"/>
        <v>Sim</v>
      </c>
      <c r="V542" s="13" t="str">
        <f t="shared" si="51"/>
        <v>Sim</v>
      </c>
      <c r="W542" s="13" t="str">
        <f t="shared" si="52"/>
        <v>Sim</v>
      </c>
      <c r="X542" s="13" t="str">
        <f t="shared" si="53"/>
        <v>Sim</v>
      </c>
      <c r="Y542" s="13" t="str">
        <f t="shared" si="54"/>
        <v>Sim</v>
      </c>
    </row>
    <row r="543" spans="1:25">
      <c r="A543" s="9">
        <v>292810</v>
      </c>
      <c r="B543" s="13">
        <f>IFERROR(VLOOKUP(A543,[1]Monitoramento_Base_somente_Said!$A:$J,5,FALSE),0)</f>
        <v>15290</v>
      </c>
      <c r="C543" s="13">
        <f>IFERROR(VLOOKUP(A543,[1]Monitoramento_Base_somente_Said!$A:$J,6,FALSE),0)</f>
        <v>114291488</v>
      </c>
      <c r="D543" s="13">
        <f>IFERROR(VLOOKUP(A543,[1]Monitoramento_Base_somente_Said!$A:$J,7,FALSE),0)</f>
        <v>17200</v>
      </c>
      <c r="E543" s="13">
        <f>IFERROR(VLOOKUP(A543,[1]Monitoramento_Base_somente_Said!$A:$J,8,FALSE),0)</f>
        <v>105676241</v>
      </c>
      <c r="F543" s="13">
        <f>IFERROR(VLOOKUP(A543,[1]Monitoramento_Base_somente_Said!$A:$J,9,FALSE),0)</f>
        <v>0</v>
      </c>
      <c r="G543" s="13">
        <f>IFERROR(VLOOKUP(A543,[1]Monitoramento_Base_somente_Said!$A:$J,10,FALSE),0)</f>
        <v>43522337</v>
      </c>
      <c r="H543" s="13">
        <f>IFERROR(VLOOKUP(A543,[2]Sheet1!$A:$I,4,FALSE),0)</f>
        <v>0</v>
      </c>
      <c r="I543" s="13">
        <f>IFERROR(VLOOKUP(A543,[2]Sheet1!$A:$I,5,FALSE),0)</f>
        <v>0</v>
      </c>
      <c r="J543" s="13">
        <f>IFERROR(VLOOKUP(A543,[2]Sheet1!$A:$I,6,FALSE),0)</f>
        <v>0</v>
      </c>
      <c r="K543" s="13">
        <f>IFERROR(VLOOKUP(A543,[2]Sheet1!$A:$I,7,FALSE),0)</f>
        <v>0</v>
      </c>
      <c r="L543" s="13">
        <f>IFERROR(VLOOKUP(A543,[2]Sheet1!$A:$I,8,FALSE),0)</f>
        <v>0</v>
      </c>
      <c r="M543" s="13">
        <f>IFERROR(VLOOKUP(A543,[2]Sheet1!$A:$I,9,FALSE),0)</f>
        <v>0</v>
      </c>
      <c r="N543" s="13">
        <f>IFERROR(VLOOKUP(A543,[3]Sheet1!$A:$G,2,FALSE),0)</f>
        <v>0</v>
      </c>
      <c r="O543" s="13">
        <f>IFERROR(VLOOKUP(A543,[3]Sheet1!$A:$G,3,FALSE),0)</f>
        <v>0</v>
      </c>
      <c r="P543" s="13">
        <f>IFERROR(VLOOKUP(A543,[3]Sheet1!$A:$G,4,FALSE),0)</f>
        <v>0</v>
      </c>
      <c r="Q543" s="13">
        <f>IFERROR(VLOOKUP(A543,[3]Sheet1!$A:$G,5,FALSE),0)</f>
        <v>0</v>
      </c>
      <c r="R543" s="13">
        <f>IFERROR(VLOOKUP(A543,[3]Sheet1!$A:$H,6,FALSE),0)</f>
        <v>0</v>
      </c>
      <c r="S543" s="13">
        <f>IFERROR(VLOOKUP(A543,[3]Sheet1!$A:$I,7,FALSE),0)</f>
        <v>0</v>
      </c>
      <c r="T543" s="13" t="str">
        <f t="shared" si="49"/>
        <v>Sim</v>
      </c>
      <c r="U543" s="13" t="str">
        <f t="shared" si="50"/>
        <v>Sim</v>
      </c>
      <c r="V543" s="13" t="str">
        <f t="shared" si="51"/>
        <v>Sim</v>
      </c>
      <c r="W543" s="13" t="str">
        <f t="shared" si="52"/>
        <v>Sim</v>
      </c>
      <c r="X543" s="13" t="str">
        <f t="shared" si="53"/>
        <v>Não</v>
      </c>
      <c r="Y543" s="13" t="str">
        <f t="shared" si="54"/>
        <v>Sim</v>
      </c>
    </row>
    <row r="544" spans="1:25">
      <c r="A544" s="9">
        <v>292840</v>
      </c>
      <c r="B544" s="13">
        <f>IFERROR(VLOOKUP(A544,[1]Monitoramento_Base_somente_Said!$A:$J,5,FALSE),0)</f>
        <v>0</v>
      </c>
      <c r="C544" s="13">
        <f>IFERROR(VLOOKUP(A544,[1]Monitoramento_Base_somente_Said!$A:$J,6,FALSE),0)</f>
        <v>2334734</v>
      </c>
      <c r="D544" s="13">
        <f>IFERROR(VLOOKUP(A544,[1]Monitoramento_Base_somente_Said!$A:$J,7,FALSE),0)</f>
        <v>0</v>
      </c>
      <c r="E544" s="13">
        <f>IFERROR(VLOOKUP(A544,[1]Monitoramento_Base_somente_Said!$A:$J,8,FALSE),0)</f>
        <v>2184106</v>
      </c>
      <c r="F544" s="13">
        <f>IFERROR(VLOOKUP(A544,[1]Monitoramento_Base_somente_Said!$A:$J,9,FALSE),0)</f>
        <v>0</v>
      </c>
      <c r="G544" s="13">
        <f>IFERROR(VLOOKUP(A544,[1]Monitoramento_Base_somente_Said!$A:$J,10,FALSE),0)</f>
        <v>903768</v>
      </c>
      <c r="H544" s="13">
        <f>IFERROR(VLOOKUP(A544,[2]Sheet1!$A:$I,4,FALSE),0)</f>
        <v>0</v>
      </c>
      <c r="I544" s="13">
        <f>IFERROR(VLOOKUP(A544,[2]Sheet1!$A:$I,5,FALSE),0)</f>
        <v>0</v>
      </c>
      <c r="J544" s="13">
        <f>IFERROR(VLOOKUP(A544,[2]Sheet1!$A:$I,6,FALSE),0)</f>
        <v>0</v>
      </c>
      <c r="K544" s="13">
        <f>IFERROR(VLOOKUP(A544,[2]Sheet1!$A:$I,7,FALSE),0)</f>
        <v>0</v>
      </c>
      <c r="L544" s="13">
        <f>IFERROR(VLOOKUP(A544,[2]Sheet1!$A:$I,8,FALSE),0)</f>
        <v>0</v>
      </c>
      <c r="M544" s="13">
        <f>IFERROR(VLOOKUP(A544,[2]Sheet1!$A:$I,9,FALSE),0)</f>
        <v>0</v>
      </c>
      <c r="N544" s="13">
        <f>IFERROR(VLOOKUP(A544,[3]Sheet1!$A:$G,2,FALSE),0)</f>
        <v>0</v>
      </c>
      <c r="O544" s="13">
        <f>IFERROR(VLOOKUP(A544,[3]Sheet1!$A:$G,3,FALSE),0)</f>
        <v>0</v>
      </c>
      <c r="P544" s="13">
        <f>IFERROR(VLOOKUP(A544,[3]Sheet1!$A:$G,4,FALSE),0)</f>
        <v>0</v>
      </c>
      <c r="Q544" s="13">
        <f>IFERROR(VLOOKUP(A544,[3]Sheet1!$A:$G,5,FALSE),0)</f>
        <v>0</v>
      </c>
      <c r="R544" s="13">
        <f>IFERROR(VLOOKUP(A544,[3]Sheet1!$A:$H,6,FALSE),0)</f>
        <v>0</v>
      </c>
      <c r="S544" s="13">
        <f>IFERROR(VLOOKUP(A544,[3]Sheet1!$A:$I,7,FALSE),0)</f>
        <v>0</v>
      </c>
      <c r="T544" s="13" t="str">
        <f t="shared" si="49"/>
        <v>Não</v>
      </c>
      <c r="U544" s="13" t="str">
        <f t="shared" si="50"/>
        <v>Sim</v>
      </c>
      <c r="V544" s="13" t="str">
        <f t="shared" si="51"/>
        <v>Não</v>
      </c>
      <c r="W544" s="13" t="str">
        <f t="shared" si="52"/>
        <v>Sim</v>
      </c>
      <c r="X544" s="13" t="str">
        <f t="shared" si="53"/>
        <v>Não</v>
      </c>
      <c r="Y544" s="13" t="str">
        <f t="shared" si="54"/>
        <v>Sim</v>
      </c>
    </row>
    <row r="545" spans="1:25">
      <c r="A545" s="21">
        <v>292850</v>
      </c>
      <c r="B545" s="13">
        <f>IFERROR(VLOOKUP(A545,[1]Monitoramento_Base_somente_Said!$A:$J,5,FALSE),0)</f>
        <v>0</v>
      </c>
      <c r="C545" s="13">
        <f>IFERROR(VLOOKUP(A545,[1]Monitoramento_Base_somente_Said!$A:$J,6,FALSE),0)</f>
        <v>9262490</v>
      </c>
      <c r="D545" s="13">
        <f>IFERROR(VLOOKUP(A545,[1]Monitoramento_Base_somente_Said!$A:$J,7,FALSE),0)</f>
        <v>0</v>
      </c>
      <c r="E545" s="13">
        <f>IFERROR(VLOOKUP(A545,[1]Monitoramento_Base_somente_Said!$A:$J,8,FALSE),0)</f>
        <v>8664910</v>
      </c>
      <c r="F545" s="13">
        <f>IFERROR(VLOOKUP(A545,[1]Monitoramento_Base_somente_Said!$A:$J,9,FALSE),0)</f>
        <v>0</v>
      </c>
      <c r="G545" s="13">
        <f>IFERROR(VLOOKUP(A545,[1]Monitoramento_Base_somente_Said!$A:$J,10,FALSE),0)</f>
        <v>3585480</v>
      </c>
      <c r="H545" s="13">
        <f>IFERROR(VLOOKUP(A545,[2]Sheet1!$A:$I,4,FALSE),0)</f>
        <v>0</v>
      </c>
      <c r="I545" s="13">
        <f>IFERROR(VLOOKUP(A545,[2]Sheet1!$A:$I,5,FALSE),0)</f>
        <v>0</v>
      </c>
      <c r="J545" s="13">
        <f>IFERROR(VLOOKUP(A545,[2]Sheet1!$A:$I,6,FALSE),0)</f>
        <v>0</v>
      </c>
      <c r="K545" s="13">
        <f>IFERROR(VLOOKUP(A545,[2]Sheet1!$A:$I,7,FALSE),0)</f>
        <v>0</v>
      </c>
      <c r="L545" s="13">
        <f>IFERROR(VLOOKUP(A545,[2]Sheet1!$A:$I,8,FALSE),0)</f>
        <v>0</v>
      </c>
      <c r="M545" s="13">
        <f>IFERROR(VLOOKUP(A545,[2]Sheet1!$A:$I,9,FALSE),0)</f>
        <v>0</v>
      </c>
      <c r="N545" s="13">
        <f>IFERROR(VLOOKUP(A545,[3]Sheet1!$A:$G,2,FALSE),0)</f>
        <v>0</v>
      </c>
      <c r="O545" s="13">
        <f>IFERROR(VLOOKUP(A545,[3]Sheet1!$A:$G,3,FALSE),0)</f>
        <v>0</v>
      </c>
      <c r="P545" s="13">
        <f>IFERROR(VLOOKUP(A545,[3]Sheet1!$A:$G,4,FALSE),0)</f>
        <v>0</v>
      </c>
      <c r="Q545" s="13">
        <f>IFERROR(VLOOKUP(A545,[3]Sheet1!$A:$G,5,FALSE),0)</f>
        <v>0</v>
      </c>
      <c r="R545" s="13">
        <f>IFERROR(VLOOKUP(A545,[3]Sheet1!$A:$H,6,FALSE),0)</f>
        <v>0</v>
      </c>
      <c r="S545" s="13">
        <f>IFERROR(VLOOKUP(A545,[3]Sheet1!$A:$I,7,FALSE),0)</f>
        <v>0</v>
      </c>
      <c r="T545" s="13" t="str">
        <f t="shared" si="49"/>
        <v>Não</v>
      </c>
      <c r="U545" s="13" t="str">
        <f t="shared" si="50"/>
        <v>Sim</v>
      </c>
      <c r="V545" s="13" t="str">
        <f t="shared" si="51"/>
        <v>Não</v>
      </c>
      <c r="W545" s="13" t="str">
        <f t="shared" si="52"/>
        <v>Sim</v>
      </c>
      <c r="X545" s="13" t="str">
        <f t="shared" si="53"/>
        <v>Não</v>
      </c>
      <c r="Y545" s="13" t="str">
        <f t="shared" si="54"/>
        <v>Sim</v>
      </c>
    </row>
    <row r="546" spans="1:25">
      <c r="A546" s="9">
        <v>292800</v>
      </c>
      <c r="B546" s="13">
        <f>IFERROR(VLOOKUP(A546,[1]Monitoramento_Base_somente_Said!$A:$J,5,FALSE),0)</f>
        <v>330970</v>
      </c>
      <c r="C546" s="13">
        <f>IFERROR(VLOOKUP(A546,[1]Monitoramento_Base_somente_Said!$A:$J,6,FALSE),0)</f>
        <v>88143085</v>
      </c>
      <c r="D546" s="13">
        <f>IFERROR(VLOOKUP(A546,[1]Monitoramento_Base_somente_Said!$A:$J,7,FALSE),0)</f>
        <v>7427</v>
      </c>
      <c r="E546" s="13">
        <f>IFERROR(VLOOKUP(A546,[1]Monitoramento_Base_somente_Said!$A:$J,8,FALSE),0)</f>
        <v>103695216</v>
      </c>
      <c r="F546" s="13">
        <f>IFERROR(VLOOKUP(A546,[1]Monitoramento_Base_somente_Said!$A:$J,9,FALSE),0)</f>
        <v>20000</v>
      </c>
      <c r="G546" s="13">
        <f>IFERROR(VLOOKUP(A546,[1]Monitoramento_Base_somente_Said!$A:$J,10,FALSE),0)</f>
        <v>42622981</v>
      </c>
      <c r="H546" s="13">
        <f>IFERROR(VLOOKUP(A546,[2]Sheet1!$A:$I,4,FALSE),0)</f>
        <v>0</v>
      </c>
      <c r="I546" s="13">
        <f>IFERROR(VLOOKUP(A546,[2]Sheet1!$A:$I,5,FALSE),0)</f>
        <v>0</v>
      </c>
      <c r="J546" s="13">
        <f>IFERROR(VLOOKUP(A546,[2]Sheet1!$A:$I,6,FALSE),0)</f>
        <v>0</v>
      </c>
      <c r="K546" s="13">
        <f>IFERROR(VLOOKUP(A546,[2]Sheet1!$A:$I,7,FALSE),0)</f>
        <v>0</v>
      </c>
      <c r="L546" s="13">
        <f>IFERROR(VLOOKUP(A546,[2]Sheet1!$A:$I,8,FALSE),0)</f>
        <v>0</v>
      </c>
      <c r="M546" s="13">
        <f>IFERROR(VLOOKUP(A546,[2]Sheet1!$A:$I,9,FALSE),0)</f>
        <v>0</v>
      </c>
      <c r="N546" s="13">
        <f>IFERROR(VLOOKUP(A546,[3]Sheet1!$A:$G,2,FALSE),0)</f>
        <v>0</v>
      </c>
      <c r="O546" s="13">
        <f>IFERROR(VLOOKUP(A546,[3]Sheet1!$A:$G,3,FALSE),0)</f>
        <v>0</v>
      </c>
      <c r="P546" s="13">
        <f>IFERROR(VLOOKUP(A546,[3]Sheet1!$A:$G,4,FALSE),0)</f>
        <v>0</v>
      </c>
      <c r="Q546" s="13">
        <f>IFERROR(VLOOKUP(A546,[3]Sheet1!$A:$G,5,FALSE),0)</f>
        <v>0</v>
      </c>
      <c r="R546" s="13">
        <f>IFERROR(VLOOKUP(A546,[3]Sheet1!$A:$H,6,FALSE),0)</f>
        <v>0</v>
      </c>
      <c r="S546" s="13">
        <f>IFERROR(VLOOKUP(A546,[3]Sheet1!$A:$I,7,FALSE),0)</f>
        <v>0</v>
      </c>
      <c r="T546" s="13" t="str">
        <f t="shared" si="49"/>
        <v>Sim</v>
      </c>
      <c r="U546" s="13" t="str">
        <f t="shared" si="50"/>
        <v>Sim</v>
      </c>
      <c r="V546" s="13" t="str">
        <f t="shared" si="51"/>
        <v>Sim</v>
      </c>
      <c r="W546" s="13" t="str">
        <f t="shared" si="52"/>
        <v>Sim</v>
      </c>
      <c r="X546" s="13" t="str">
        <f t="shared" si="53"/>
        <v>Sim</v>
      </c>
      <c r="Y546" s="13" t="str">
        <f t="shared" si="54"/>
        <v>Sim</v>
      </c>
    </row>
    <row r="547" spans="1:25">
      <c r="A547" s="9">
        <v>292820</v>
      </c>
      <c r="B547" s="13">
        <f>IFERROR(VLOOKUP(A547,[1]Monitoramento_Base_somente_Said!$A:$J,5,FALSE),0)</f>
        <v>0</v>
      </c>
      <c r="C547" s="13">
        <f>IFERROR(VLOOKUP(A547,[1]Monitoramento_Base_somente_Said!$A:$J,6,FALSE),0)</f>
        <v>18113982</v>
      </c>
      <c r="D547" s="13">
        <f>IFERROR(VLOOKUP(A547,[1]Monitoramento_Base_somente_Said!$A:$J,7,FALSE),0)</f>
        <v>0</v>
      </c>
      <c r="E547" s="13">
        <f>IFERROR(VLOOKUP(A547,[1]Monitoramento_Base_somente_Said!$A:$J,8,FALSE),0)</f>
        <v>16945338</v>
      </c>
      <c r="F547" s="13">
        <f>IFERROR(VLOOKUP(A547,[1]Monitoramento_Base_somente_Said!$A:$J,9,FALSE),0)</f>
        <v>0</v>
      </c>
      <c r="G547" s="13">
        <f>IFERROR(VLOOKUP(A547,[1]Monitoramento_Base_somente_Said!$A:$J,10,FALSE),0)</f>
        <v>7011864</v>
      </c>
      <c r="H547" s="13">
        <f>IFERROR(VLOOKUP(A547,[2]Sheet1!$A:$I,4,FALSE),0)</f>
        <v>0</v>
      </c>
      <c r="I547" s="13">
        <f>IFERROR(VLOOKUP(A547,[2]Sheet1!$A:$I,5,FALSE),0)</f>
        <v>0</v>
      </c>
      <c r="J547" s="13">
        <f>IFERROR(VLOOKUP(A547,[2]Sheet1!$A:$I,6,FALSE),0)</f>
        <v>0</v>
      </c>
      <c r="K547" s="13">
        <f>IFERROR(VLOOKUP(A547,[2]Sheet1!$A:$I,7,FALSE),0)</f>
        <v>0</v>
      </c>
      <c r="L547" s="13">
        <f>IFERROR(VLOOKUP(A547,[2]Sheet1!$A:$I,8,FALSE),0)</f>
        <v>0</v>
      </c>
      <c r="M547" s="13">
        <f>IFERROR(VLOOKUP(A547,[2]Sheet1!$A:$I,9,FALSE),0)</f>
        <v>0</v>
      </c>
      <c r="N547" s="13">
        <f>IFERROR(VLOOKUP(A547,[3]Sheet1!$A:$G,2,FALSE),0)</f>
        <v>0</v>
      </c>
      <c r="O547" s="13">
        <f>IFERROR(VLOOKUP(A547,[3]Sheet1!$A:$G,3,FALSE),0)</f>
        <v>0</v>
      </c>
      <c r="P547" s="13">
        <f>IFERROR(VLOOKUP(A547,[3]Sheet1!$A:$G,4,FALSE),0)</f>
        <v>0</v>
      </c>
      <c r="Q547" s="13">
        <f>IFERROR(VLOOKUP(A547,[3]Sheet1!$A:$G,5,FALSE),0)</f>
        <v>0</v>
      </c>
      <c r="R547" s="13">
        <f>IFERROR(VLOOKUP(A547,[3]Sheet1!$A:$H,6,FALSE),0)</f>
        <v>0</v>
      </c>
      <c r="S547" s="13">
        <f>IFERROR(VLOOKUP(A547,[3]Sheet1!$A:$I,7,FALSE),0)</f>
        <v>0</v>
      </c>
      <c r="T547" s="13" t="str">
        <f t="shared" si="49"/>
        <v>Não</v>
      </c>
      <c r="U547" s="13" t="str">
        <f t="shared" si="50"/>
        <v>Sim</v>
      </c>
      <c r="V547" s="13" t="str">
        <f t="shared" si="51"/>
        <v>Não</v>
      </c>
      <c r="W547" s="13" t="str">
        <f t="shared" si="52"/>
        <v>Sim</v>
      </c>
      <c r="X547" s="13" t="str">
        <f t="shared" si="53"/>
        <v>Não</v>
      </c>
      <c r="Y547" s="13" t="str">
        <f t="shared" si="54"/>
        <v>Sim</v>
      </c>
    </row>
    <row r="548" spans="1:25">
      <c r="A548" s="9">
        <v>292830</v>
      </c>
      <c r="B548" s="13">
        <f>IFERROR(VLOOKUP(A548,[1]Monitoramento_Base_somente_Said!$A:$J,5,FALSE),0)</f>
        <v>0</v>
      </c>
      <c r="C548" s="13">
        <f>IFERROR(VLOOKUP(A548,[1]Monitoramento_Base_somente_Said!$A:$J,6,FALSE),0)</f>
        <v>12065776</v>
      </c>
      <c r="D548" s="13">
        <f>IFERROR(VLOOKUP(A548,[1]Monitoramento_Base_somente_Said!$A:$J,7,FALSE),0)</f>
        <v>0</v>
      </c>
      <c r="E548" s="13">
        <f>IFERROR(VLOOKUP(A548,[1]Monitoramento_Base_somente_Said!$A:$J,8,FALSE),0)</f>
        <v>11192905</v>
      </c>
      <c r="F548" s="13">
        <f>IFERROR(VLOOKUP(A548,[1]Monitoramento_Base_somente_Said!$A:$J,9,FALSE),0)</f>
        <v>0</v>
      </c>
      <c r="G548" s="13">
        <f>IFERROR(VLOOKUP(A548,[1]Monitoramento_Base_somente_Said!$A:$J,10,FALSE),0)</f>
        <v>4613010</v>
      </c>
      <c r="H548" s="13">
        <f>IFERROR(VLOOKUP(A548,[2]Sheet1!$A:$I,4,FALSE),0)</f>
        <v>0</v>
      </c>
      <c r="I548" s="13">
        <f>IFERROR(VLOOKUP(A548,[2]Sheet1!$A:$I,5,FALSE),0)</f>
        <v>0</v>
      </c>
      <c r="J548" s="13">
        <f>IFERROR(VLOOKUP(A548,[2]Sheet1!$A:$I,6,FALSE),0)</f>
        <v>0</v>
      </c>
      <c r="K548" s="13">
        <f>IFERROR(VLOOKUP(A548,[2]Sheet1!$A:$I,7,FALSE),0)</f>
        <v>0</v>
      </c>
      <c r="L548" s="13">
        <f>IFERROR(VLOOKUP(A548,[2]Sheet1!$A:$I,8,FALSE),0)</f>
        <v>0</v>
      </c>
      <c r="M548" s="13">
        <f>IFERROR(VLOOKUP(A548,[2]Sheet1!$A:$I,9,FALSE),0)</f>
        <v>0</v>
      </c>
      <c r="N548" s="13">
        <f>IFERROR(VLOOKUP(A548,[3]Sheet1!$A:$G,2,FALSE),0)</f>
        <v>0</v>
      </c>
      <c r="O548" s="13">
        <f>IFERROR(VLOOKUP(A548,[3]Sheet1!$A:$G,3,FALSE),0)</f>
        <v>0</v>
      </c>
      <c r="P548" s="13">
        <f>IFERROR(VLOOKUP(A548,[3]Sheet1!$A:$G,4,FALSE),0)</f>
        <v>0</v>
      </c>
      <c r="Q548" s="13">
        <f>IFERROR(VLOOKUP(A548,[3]Sheet1!$A:$G,5,FALSE),0)</f>
        <v>0</v>
      </c>
      <c r="R548" s="13">
        <f>IFERROR(VLOOKUP(A548,[3]Sheet1!$A:$H,6,FALSE),0)</f>
        <v>0</v>
      </c>
      <c r="S548" s="13">
        <f>IFERROR(VLOOKUP(A548,[3]Sheet1!$A:$I,7,FALSE),0)</f>
        <v>0</v>
      </c>
      <c r="T548" s="13" t="str">
        <f t="shared" si="49"/>
        <v>Não</v>
      </c>
      <c r="U548" s="13" t="str">
        <f t="shared" si="50"/>
        <v>Sim</v>
      </c>
      <c r="V548" s="13" t="str">
        <f t="shared" si="51"/>
        <v>Não</v>
      </c>
      <c r="W548" s="13" t="str">
        <f t="shared" si="52"/>
        <v>Sim</v>
      </c>
      <c r="X548" s="13" t="str">
        <f t="shared" si="53"/>
        <v>Não</v>
      </c>
      <c r="Y548" s="13" t="str">
        <f t="shared" si="54"/>
        <v>Sim</v>
      </c>
    </row>
    <row r="549" spans="1:25">
      <c r="A549" s="9">
        <v>292860</v>
      </c>
      <c r="B549" s="13">
        <f>IFERROR(VLOOKUP(A549,[1]Monitoramento_Base_somente_Said!$A:$J,5,FALSE),0)</f>
        <v>0</v>
      </c>
      <c r="C549" s="13">
        <f>IFERROR(VLOOKUP(A549,[1]Monitoramento_Base_somente_Said!$A:$J,6,FALSE),0)</f>
        <v>14473528</v>
      </c>
      <c r="D549" s="13">
        <f>IFERROR(VLOOKUP(A549,[1]Monitoramento_Base_somente_Said!$A:$J,7,FALSE),0)</f>
        <v>0</v>
      </c>
      <c r="E549" s="13">
        <f>IFERROR(VLOOKUP(A549,[1]Monitoramento_Base_somente_Said!$A:$J,8,FALSE),0)</f>
        <v>13539752</v>
      </c>
      <c r="F549" s="13">
        <f>IFERROR(VLOOKUP(A549,[1]Monitoramento_Base_somente_Said!$A:$J,9,FALSE),0)</f>
        <v>0</v>
      </c>
      <c r="G549" s="13">
        <f>IFERROR(VLOOKUP(A549,[1]Monitoramento_Base_somente_Said!$A:$J,10,FALSE),0)</f>
        <v>5602656</v>
      </c>
      <c r="H549" s="13">
        <f>IFERROR(VLOOKUP(A549,[2]Sheet1!$A:$I,4,FALSE),0)</f>
        <v>0</v>
      </c>
      <c r="I549" s="13">
        <f>IFERROR(VLOOKUP(A549,[2]Sheet1!$A:$I,5,FALSE),0)</f>
        <v>0</v>
      </c>
      <c r="J549" s="13">
        <f>IFERROR(VLOOKUP(A549,[2]Sheet1!$A:$I,6,FALSE),0)</f>
        <v>0</v>
      </c>
      <c r="K549" s="13">
        <f>IFERROR(VLOOKUP(A549,[2]Sheet1!$A:$I,7,FALSE),0)</f>
        <v>0</v>
      </c>
      <c r="L549" s="13">
        <f>IFERROR(VLOOKUP(A549,[2]Sheet1!$A:$I,8,FALSE),0)</f>
        <v>0</v>
      </c>
      <c r="M549" s="13">
        <f>IFERROR(VLOOKUP(A549,[2]Sheet1!$A:$I,9,FALSE),0)</f>
        <v>0</v>
      </c>
      <c r="N549" s="13">
        <f>IFERROR(VLOOKUP(A549,[3]Sheet1!$A:$G,2,FALSE),0)</f>
        <v>0</v>
      </c>
      <c r="O549" s="13">
        <f>IFERROR(VLOOKUP(A549,[3]Sheet1!$A:$G,3,FALSE),0)</f>
        <v>0</v>
      </c>
      <c r="P549" s="13">
        <f>IFERROR(VLOOKUP(A549,[3]Sheet1!$A:$G,4,FALSE),0)</f>
        <v>0</v>
      </c>
      <c r="Q549" s="13">
        <f>IFERROR(VLOOKUP(A549,[3]Sheet1!$A:$G,5,FALSE),0)</f>
        <v>0</v>
      </c>
      <c r="R549" s="13">
        <f>IFERROR(VLOOKUP(A549,[3]Sheet1!$A:$H,6,FALSE),0)</f>
        <v>0</v>
      </c>
      <c r="S549" s="13">
        <f>IFERROR(VLOOKUP(A549,[3]Sheet1!$A:$I,7,FALSE),0)</f>
        <v>0</v>
      </c>
      <c r="T549" s="13" t="str">
        <f t="shared" si="49"/>
        <v>Não</v>
      </c>
      <c r="U549" s="13" t="str">
        <f t="shared" si="50"/>
        <v>Sim</v>
      </c>
      <c r="V549" s="13" t="str">
        <f t="shared" si="51"/>
        <v>Não</v>
      </c>
      <c r="W549" s="13" t="str">
        <f t="shared" si="52"/>
        <v>Sim</v>
      </c>
      <c r="X549" s="13" t="str">
        <f t="shared" si="53"/>
        <v>Não</v>
      </c>
      <c r="Y549" s="13" t="str">
        <f t="shared" si="54"/>
        <v>Sim</v>
      </c>
    </row>
    <row r="550" spans="1:25">
      <c r="A550" s="9">
        <v>292870</v>
      </c>
      <c r="B550" s="13">
        <f>IFERROR(VLOOKUP(A550,[1]Monitoramento_Base_somente_Said!$A:$J,5,FALSE),0)</f>
        <v>173250</v>
      </c>
      <c r="C550" s="13">
        <f>IFERROR(VLOOKUP(A550,[1]Monitoramento_Base_somente_Said!$A:$J,6,FALSE),0)</f>
        <v>157324568</v>
      </c>
      <c r="D550" s="13">
        <f>IFERROR(VLOOKUP(A550,[1]Monitoramento_Base_somente_Said!$A:$J,7,FALSE),0)</f>
        <v>0</v>
      </c>
      <c r="E550" s="13">
        <f>IFERROR(VLOOKUP(A550,[1]Monitoramento_Base_somente_Said!$A:$J,8,FALSE),0)</f>
        <v>148313713</v>
      </c>
      <c r="F550" s="13">
        <f>IFERROR(VLOOKUP(A550,[1]Monitoramento_Base_somente_Said!$A:$J,9,FALSE),0)</f>
        <v>0</v>
      </c>
      <c r="G550" s="13">
        <f>IFERROR(VLOOKUP(A550,[1]Monitoramento_Base_somente_Said!$A:$J,10,FALSE),0)</f>
        <v>63115344</v>
      </c>
      <c r="H550" s="13">
        <f>IFERROR(VLOOKUP(A550,[2]Sheet1!$A:$I,4,FALSE),0)</f>
        <v>0</v>
      </c>
      <c r="I550" s="13">
        <f>IFERROR(VLOOKUP(A550,[2]Sheet1!$A:$I,5,FALSE),0)</f>
        <v>0</v>
      </c>
      <c r="J550" s="13">
        <f>IFERROR(VLOOKUP(A550,[2]Sheet1!$A:$I,6,FALSE),0)</f>
        <v>0</v>
      </c>
      <c r="K550" s="13">
        <f>IFERROR(VLOOKUP(A550,[2]Sheet1!$A:$I,7,FALSE),0)</f>
        <v>0</v>
      </c>
      <c r="L550" s="13">
        <f>IFERROR(VLOOKUP(A550,[2]Sheet1!$A:$I,8,FALSE),0)</f>
        <v>0</v>
      </c>
      <c r="M550" s="13">
        <f>IFERROR(VLOOKUP(A550,[2]Sheet1!$A:$I,9,FALSE),0)</f>
        <v>0</v>
      </c>
      <c r="N550" s="13">
        <f>IFERROR(VLOOKUP(A550,[3]Sheet1!$A:$G,2,FALSE),0)</f>
        <v>1787</v>
      </c>
      <c r="O550" s="13">
        <f>IFERROR(VLOOKUP(A550,[3]Sheet1!$A:$G,3,FALSE),0)</f>
        <v>49310847</v>
      </c>
      <c r="P550" s="13">
        <f>IFERROR(VLOOKUP(A550,[3]Sheet1!$A:$G,4,FALSE),0)</f>
        <v>2808</v>
      </c>
      <c r="Q550" s="13">
        <f>IFERROR(VLOOKUP(A550,[3]Sheet1!$A:$G,5,FALSE),0)</f>
        <v>36503508</v>
      </c>
      <c r="R550" s="13">
        <f>IFERROR(VLOOKUP(A550,[3]Sheet1!$A:$H,6,FALSE),0)</f>
        <v>1334</v>
      </c>
      <c r="S550" s="13">
        <f>IFERROR(VLOOKUP(A550,[3]Sheet1!$A:$I,7,FALSE),0)</f>
        <v>15271571</v>
      </c>
      <c r="T550" s="13" t="str">
        <f t="shared" si="49"/>
        <v>Sim</v>
      </c>
      <c r="U550" s="13" t="str">
        <f t="shared" si="50"/>
        <v>Sim</v>
      </c>
      <c r="V550" s="13" t="str">
        <f t="shared" si="51"/>
        <v>Sim</v>
      </c>
      <c r="W550" s="13" t="str">
        <f t="shared" si="52"/>
        <v>Sim</v>
      </c>
      <c r="X550" s="13" t="str">
        <f t="shared" si="53"/>
        <v>Sim</v>
      </c>
      <c r="Y550" s="13" t="str">
        <f t="shared" si="54"/>
        <v>Sim</v>
      </c>
    </row>
    <row r="551" spans="1:25">
      <c r="A551" s="9">
        <v>292880</v>
      </c>
      <c r="B551" s="13">
        <f>IFERROR(VLOOKUP(A551,[1]Monitoramento_Base_somente_Said!$A:$J,5,FALSE),0)</f>
        <v>535849</v>
      </c>
      <c r="C551" s="13">
        <f>IFERROR(VLOOKUP(A551,[1]Monitoramento_Base_somente_Said!$A:$J,6,FALSE),0)</f>
        <v>101786990</v>
      </c>
      <c r="D551" s="13">
        <f>IFERROR(VLOOKUP(A551,[1]Monitoramento_Base_somente_Said!$A:$J,7,FALSE),0)</f>
        <v>176380</v>
      </c>
      <c r="E551" s="13">
        <f>IFERROR(VLOOKUP(A551,[1]Monitoramento_Base_somente_Said!$A:$J,8,FALSE),0)</f>
        <v>90629064</v>
      </c>
      <c r="F551" s="13">
        <f>IFERROR(VLOOKUP(A551,[1]Monitoramento_Base_somente_Said!$A:$J,9,FALSE),0)</f>
        <v>0</v>
      </c>
      <c r="G551" s="13">
        <f>IFERROR(VLOOKUP(A551,[1]Monitoramento_Base_somente_Said!$A:$J,10,FALSE),0)</f>
        <v>43996998</v>
      </c>
      <c r="H551" s="13">
        <f>IFERROR(VLOOKUP(A551,[2]Sheet1!$A:$I,4,FALSE),0)</f>
        <v>0</v>
      </c>
      <c r="I551" s="13">
        <f>IFERROR(VLOOKUP(A551,[2]Sheet1!$A:$I,5,FALSE),0)</f>
        <v>0</v>
      </c>
      <c r="J551" s="13">
        <f>IFERROR(VLOOKUP(A551,[2]Sheet1!$A:$I,6,FALSE),0)</f>
        <v>0</v>
      </c>
      <c r="K551" s="13">
        <f>IFERROR(VLOOKUP(A551,[2]Sheet1!$A:$I,7,FALSE),0)</f>
        <v>0</v>
      </c>
      <c r="L551" s="13">
        <f>IFERROR(VLOOKUP(A551,[2]Sheet1!$A:$I,8,FALSE),0)</f>
        <v>0</v>
      </c>
      <c r="M551" s="13">
        <f>IFERROR(VLOOKUP(A551,[2]Sheet1!$A:$I,9,FALSE),0)</f>
        <v>0</v>
      </c>
      <c r="N551" s="13">
        <f>IFERROR(VLOOKUP(A551,[3]Sheet1!$A:$G,2,FALSE),0)</f>
        <v>0</v>
      </c>
      <c r="O551" s="13">
        <f>IFERROR(VLOOKUP(A551,[3]Sheet1!$A:$G,3,FALSE),0)</f>
        <v>0</v>
      </c>
      <c r="P551" s="13">
        <f>IFERROR(VLOOKUP(A551,[3]Sheet1!$A:$G,4,FALSE),0)</f>
        <v>0</v>
      </c>
      <c r="Q551" s="13">
        <f>IFERROR(VLOOKUP(A551,[3]Sheet1!$A:$G,5,FALSE),0)</f>
        <v>0</v>
      </c>
      <c r="R551" s="13">
        <f>IFERROR(VLOOKUP(A551,[3]Sheet1!$A:$H,6,FALSE),0)</f>
        <v>0</v>
      </c>
      <c r="S551" s="13">
        <f>IFERROR(VLOOKUP(A551,[3]Sheet1!$A:$I,7,FALSE),0)</f>
        <v>0</v>
      </c>
      <c r="T551" s="13" t="str">
        <f t="shared" si="49"/>
        <v>Sim</v>
      </c>
      <c r="U551" s="13" t="str">
        <f t="shared" si="50"/>
        <v>Sim</v>
      </c>
      <c r="V551" s="13" t="str">
        <f t="shared" si="51"/>
        <v>Sim</v>
      </c>
      <c r="W551" s="13" t="str">
        <f t="shared" si="52"/>
        <v>Sim</v>
      </c>
      <c r="X551" s="13" t="str">
        <f t="shared" si="53"/>
        <v>Não</v>
      </c>
      <c r="Y551" s="13" t="str">
        <f t="shared" si="54"/>
        <v>Sim</v>
      </c>
    </row>
    <row r="552" spans="1:25">
      <c r="A552" s="19">
        <v>292890</v>
      </c>
      <c r="B552" s="13">
        <f>IFERROR(VLOOKUP(A552,[1]Monitoramento_Base_somente_Said!$A:$J,5,FALSE),0)</f>
        <v>149890</v>
      </c>
      <c r="C552" s="13">
        <f>IFERROR(VLOOKUP(A552,[1]Monitoramento_Base_somente_Said!$A:$J,6,FALSE),0)</f>
        <v>36894430</v>
      </c>
      <c r="D552" s="13">
        <f>IFERROR(VLOOKUP(A552,[1]Monitoramento_Base_somente_Said!$A:$J,7,FALSE),0)</f>
        <v>274857</v>
      </c>
      <c r="E552" s="13">
        <f>IFERROR(VLOOKUP(A552,[1]Monitoramento_Base_somente_Said!$A:$J,8,FALSE),0)</f>
        <v>46022845</v>
      </c>
      <c r="F552" s="13">
        <f>IFERROR(VLOOKUP(A552,[1]Monitoramento_Base_somente_Said!$A:$J,9,FALSE),0)</f>
        <v>58648</v>
      </c>
      <c r="G552" s="13">
        <f>IFERROR(VLOOKUP(A552,[1]Monitoramento_Base_somente_Said!$A:$J,10,FALSE),0)</f>
        <v>20987804</v>
      </c>
      <c r="H552" s="13">
        <f>IFERROR(VLOOKUP(A552,[2]Sheet1!$A:$I,4,FALSE),0)</f>
        <v>0</v>
      </c>
      <c r="I552" s="13">
        <f>IFERROR(VLOOKUP(A552,[2]Sheet1!$A:$I,5,FALSE),0)</f>
        <v>0</v>
      </c>
      <c r="J552" s="13">
        <f>IFERROR(VLOOKUP(A552,[2]Sheet1!$A:$I,6,FALSE),0)</f>
        <v>0</v>
      </c>
      <c r="K552" s="13">
        <f>IFERROR(VLOOKUP(A552,[2]Sheet1!$A:$I,7,FALSE),0)</f>
        <v>0</v>
      </c>
      <c r="L552" s="13">
        <f>IFERROR(VLOOKUP(A552,[2]Sheet1!$A:$I,8,FALSE),0)</f>
        <v>0</v>
      </c>
      <c r="M552" s="13">
        <f>IFERROR(VLOOKUP(A552,[2]Sheet1!$A:$I,9,FALSE),0)</f>
        <v>0</v>
      </c>
      <c r="N552" s="13">
        <f>IFERROR(VLOOKUP(A552,[3]Sheet1!$A:$G,2,FALSE),0)</f>
        <v>0</v>
      </c>
      <c r="O552" s="13">
        <f>IFERROR(VLOOKUP(A552,[3]Sheet1!$A:$G,3,FALSE),0)</f>
        <v>0</v>
      </c>
      <c r="P552" s="13">
        <f>IFERROR(VLOOKUP(A552,[3]Sheet1!$A:$G,4,FALSE),0)</f>
        <v>0</v>
      </c>
      <c r="Q552" s="13">
        <f>IFERROR(VLOOKUP(A552,[3]Sheet1!$A:$G,5,FALSE),0)</f>
        <v>0</v>
      </c>
      <c r="R552" s="13">
        <f>IFERROR(VLOOKUP(A552,[3]Sheet1!$A:$H,6,FALSE),0)</f>
        <v>0</v>
      </c>
      <c r="S552" s="13">
        <f>IFERROR(VLOOKUP(A552,[3]Sheet1!$A:$I,7,FALSE),0)</f>
        <v>0</v>
      </c>
      <c r="T552" s="13" t="str">
        <f t="shared" si="49"/>
        <v>Sim</v>
      </c>
      <c r="U552" s="13" t="str">
        <f t="shared" si="50"/>
        <v>Sim</v>
      </c>
      <c r="V552" s="13" t="str">
        <f t="shared" si="51"/>
        <v>Sim</v>
      </c>
      <c r="W552" s="13" t="str">
        <f t="shared" si="52"/>
        <v>Sim</v>
      </c>
      <c r="X552" s="13" t="str">
        <f t="shared" si="53"/>
        <v>Sim</v>
      </c>
      <c r="Y552" s="13" t="str">
        <f t="shared" si="54"/>
        <v>Sim</v>
      </c>
    </row>
    <row r="553" spans="1:25">
      <c r="A553" s="9">
        <v>292895</v>
      </c>
      <c r="B553" s="13">
        <f>IFERROR(VLOOKUP(A553,[1]Monitoramento_Base_somente_Said!$A:$J,5,FALSE),0)</f>
        <v>0</v>
      </c>
      <c r="C553" s="13">
        <f>IFERROR(VLOOKUP(A553,[1]Monitoramento_Base_somente_Said!$A:$J,6,FALSE),0)</f>
        <v>19604771</v>
      </c>
      <c r="D553" s="13">
        <f>IFERROR(VLOOKUP(A553,[1]Monitoramento_Base_somente_Said!$A:$J,7,FALSE),0)</f>
        <v>0</v>
      </c>
      <c r="E553" s="13">
        <f>IFERROR(VLOOKUP(A553,[1]Monitoramento_Base_somente_Said!$A:$J,8,FALSE),0)</f>
        <v>17720042</v>
      </c>
      <c r="F553" s="13">
        <f>IFERROR(VLOOKUP(A553,[1]Monitoramento_Base_somente_Said!$A:$J,9,FALSE),0)</f>
        <v>0</v>
      </c>
      <c r="G553" s="13">
        <f>IFERROR(VLOOKUP(A553,[1]Monitoramento_Base_somente_Said!$A:$J,10,FALSE),0)</f>
        <v>7150261</v>
      </c>
      <c r="H553" s="13">
        <f>IFERROR(VLOOKUP(A553,[2]Sheet1!$A:$I,4,FALSE),0)</f>
        <v>0</v>
      </c>
      <c r="I553" s="13">
        <f>IFERROR(VLOOKUP(A553,[2]Sheet1!$A:$I,5,FALSE),0)</f>
        <v>0</v>
      </c>
      <c r="J553" s="13">
        <f>IFERROR(VLOOKUP(A553,[2]Sheet1!$A:$I,6,FALSE),0)</f>
        <v>0</v>
      </c>
      <c r="K553" s="13">
        <f>IFERROR(VLOOKUP(A553,[2]Sheet1!$A:$I,7,FALSE),0)</f>
        <v>0</v>
      </c>
      <c r="L553" s="13">
        <f>IFERROR(VLOOKUP(A553,[2]Sheet1!$A:$I,8,FALSE),0)</f>
        <v>0</v>
      </c>
      <c r="M553" s="13">
        <f>IFERROR(VLOOKUP(A553,[2]Sheet1!$A:$I,9,FALSE),0)</f>
        <v>0</v>
      </c>
      <c r="N553" s="13">
        <f>IFERROR(VLOOKUP(A553,[3]Sheet1!$A:$G,2,FALSE),0)</f>
        <v>0</v>
      </c>
      <c r="O553" s="13">
        <f>IFERROR(VLOOKUP(A553,[3]Sheet1!$A:$G,3,FALSE),0)</f>
        <v>0</v>
      </c>
      <c r="P553" s="13">
        <f>IFERROR(VLOOKUP(A553,[3]Sheet1!$A:$G,4,FALSE),0)</f>
        <v>0</v>
      </c>
      <c r="Q553" s="13">
        <f>IFERROR(VLOOKUP(A553,[3]Sheet1!$A:$G,5,FALSE),0)</f>
        <v>0</v>
      </c>
      <c r="R553" s="13">
        <f>IFERROR(VLOOKUP(A553,[3]Sheet1!$A:$H,6,FALSE),0)</f>
        <v>0</v>
      </c>
      <c r="S553" s="13">
        <f>IFERROR(VLOOKUP(A553,[3]Sheet1!$A:$I,7,FALSE),0)</f>
        <v>0</v>
      </c>
      <c r="T553" s="13" t="str">
        <f t="shared" si="49"/>
        <v>Não</v>
      </c>
      <c r="U553" s="13" t="str">
        <f t="shared" si="50"/>
        <v>Sim</v>
      </c>
      <c r="V553" s="13" t="str">
        <f t="shared" si="51"/>
        <v>Não</v>
      </c>
      <c r="W553" s="13" t="str">
        <f t="shared" si="52"/>
        <v>Sim</v>
      </c>
      <c r="X553" s="13" t="str">
        <f t="shared" si="53"/>
        <v>Não</v>
      </c>
      <c r="Y553" s="13" t="str">
        <f t="shared" si="54"/>
        <v>Sim</v>
      </c>
    </row>
    <row r="554" spans="1:25">
      <c r="A554" s="19">
        <v>292910</v>
      </c>
      <c r="B554" s="13">
        <f>IFERROR(VLOOKUP(A554,[1]Monitoramento_Base_somente_Said!$A:$J,5,FALSE),0)</f>
        <v>65150</v>
      </c>
      <c r="C554" s="13">
        <f>IFERROR(VLOOKUP(A554,[1]Monitoramento_Base_somente_Said!$A:$J,6,FALSE),0)</f>
        <v>331940939</v>
      </c>
      <c r="D554" s="13">
        <f>IFERROR(VLOOKUP(A554,[1]Monitoramento_Base_somente_Said!$A:$J,7,FALSE),0)</f>
        <v>66880</v>
      </c>
      <c r="E554" s="13">
        <f>IFERROR(VLOOKUP(A554,[1]Monitoramento_Base_somente_Said!$A:$J,8,FALSE),0)</f>
        <v>310708750</v>
      </c>
      <c r="F554" s="13">
        <f>IFERROR(VLOOKUP(A554,[1]Monitoramento_Base_somente_Said!$A:$J,9,FALSE),0)</f>
        <v>64030</v>
      </c>
      <c r="G554" s="13">
        <f>IFERROR(VLOOKUP(A554,[1]Monitoramento_Base_somente_Said!$A:$J,10,FALSE),0)</f>
        <v>128636760</v>
      </c>
      <c r="H554" s="13">
        <f>IFERROR(VLOOKUP(A554,[2]Sheet1!$A:$I,4,FALSE),0)</f>
        <v>0</v>
      </c>
      <c r="I554" s="13">
        <f>IFERROR(VLOOKUP(A554,[2]Sheet1!$A:$I,5,FALSE),0)</f>
        <v>0</v>
      </c>
      <c r="J554" s="13">
        <f>IFERROR(VLOOKUP(A554,[2]Sheet1!$A:$I,6,FALSE),0)</f>
        <v>0</v>
      </c>
      <c r="K554" s="13">
        <f>IFERROR(VLOOKUP(A554,[2]Sheet1!$A:$I,7,FALSE),0)</f>
        <v>0</v>
      </c>
      <c r="L554" s="13">
        <f>IFERROR(VLOOKUP(A554,[2]Sheet1!$A:$I,8,FALSE),0)</f>
        <v>0</v>
      </c>
      <c r="M554" s="13">
        <f>IFERROR(VLOOKUP(A554,[2]Sheet1!$A:$I,9,FALSE),0)</f>
        <v>0</v>
      </c>
      <c r="N554" s="13">
        <f>IFERROR(VLOOKUP(A554,[3]Sheet1!$A:$G,2,FALSE),0)</f>
        <v>0</v>
      </c>
      <c r="O554" s="13">
        <f>IFERROR(VLOOKUP(A554,[3]Sheet1!$A:$G,3,FALSE),0)</f>
        <v>0</v>
      </c>
      <c r="P554" s="13">
        <f>IFERROR(VLOOKUP(A554,[3]Sheet1!$A:$G,4,FALSE),0)</f>
        <v>0</v>
      </c>
      <c r="Q554" s="13">
        <f>IFERROR(VLOOKUP(A554,[3]Sheet1!$A:$G,5,FALSE),0)</f>
        <v>0</v>
      </c>
      <c r="R554" s="13">
        <f>IFERROR(VLOOKUP(A554,[3]Sheet1!$A:$H,6,FALSE),0)</f>
        <v>0</v>
      </c>
      <c r="S554" s="13">
        <f>IFERROR(VLOOKUP(A554,[3]Sheet1!$A:$I,7,FALSE),0)</f>
        <v>0</v>
      </c>
      <c r="T554" s="13" t="str">
        <f t="shared" si="49"/>
        <v>Sim</v>
      </c>
      <c r="U554" s="13" t="str">
        <f t="shared" si="50"/>
        <v>Sim</v>
      </c>
      <c r="V554" s="13" t="str">
        <f t="shared" si="51"/>
        <v>Sim</v>
      </c>
      <c r="W554" s="13" t="str">
        <f t="shared" si="52"/>
        <v>Sim</v>
      </c>
      <c r="X554" s="13" t="str">
        <f t="shared" si="53"/>
        <v>Sim</v>
      </c>
      <c r="Y554" s="13" t="str">
        <f t="shared" si="54"/>
        <v>Sim</v>
      </c>
    </row>
    <row r="555" spans="1:25">
      <c r="A555" s="9">
        <v>292900</v>
      </c>
      <c r="B555" s="13">
        <f>IFERROR(VLOOKUP(A555,[1]Monitoramento_Base_somente_Said!$A:$J,5,FALSE),0)</f>
        <v>49802</v>
      </c>
      <c r="C555" s="13">
        <f>IFERROR(VLOOKUP(A555,[1]Monitoramento_Base_somente_Said!$A:$J,6,FALSE),0)</f>
        <v>30185359</v>
      </c>
      <c r="D555" s="13">
        <f>IFERROR(VLOOKUP(A555,[1]Monitoramento_Base_somente_Said!$A:$J,7,FALSE),0)</f>
        <v>46763</v>
      </c>
      <c r="E555" s="13">
        <f>IFERROR(VLOOKUP(A555,[1]Monitoramento_Base_somente_Said!$A:$J,8,FALSE),0)</f>
        <v>28045932</v>
      </c>
      <c r="F555" s="13">
        <f>IFERROR(VLOOKUP(A555,[1]Monitoramento_Base_somente_Said!$A:$J,9,FALSE),0)</f>
        <v>18749</v>
      </c>
      <c r="G555" s="13">
        <f>IFERROR(VLOOKUP(A555,[1]Monitoramento_Base_somente_Said!$A:$J,10,FALSE),0)</f>
        <v>11304851</v>
      </c>
      <c r="H555" s="13">
        <f>IFERROR(VLOOKUP(A555,[2]Sheet1!$A:$I,4,FALSE),0)</f>
        <v>0</v>
      </c>
      <c r="I555" s="13">
        <f>IFERROR(VLOOKUP(A555,[2]Sheet1!$A:$I,5,FALSE),0)</f>
        <v>0</v>
      </c>
      <c r="J555" s="13">
        <f>IFERROR(VLOOKUP(A555,[2]Sheet1!$A:$I,6,FALSE),0)</f>
        <v>0</v>
      </c>
      <c r="K555" s="13">
        <f>IFERROR(VLOOKUP(A555,[2]Sheet1!$A:$I,7,FALSE),0)</f>
        <v>0</v>
      </c>
      <c r="L555" s="13">
        <f>IFERROR(VLOOKUP(A555,[2]Sheet1!$A:$I,8,FALSE),0)</f>
        <v>0</v>
      </c>
      <c r="M555" s="13">
        <f>IFERROR(VLOOKUP(A555,[2]Sheet1!$A:$I,9,FALSE),0)</f>
        <v>0</v>
      </c>
      <c r="N555" s="13">
        <f>IFERROR(VLOOKUP(A555,[3]Sheet1!$A:$G,2,FALSE),0)</f>
        <v>0</v>
      </c>
      <c r="O555" s="13">
        <f>IFERROR(VLOOKUP(A555,[3]Sheet1!$A:$G,3,FALSE),0)</f>
        <v>0</v>
      </c>
      <c r="P555" s="13">
        <f>IFERROR(VLOOKUP(A555,[3]Sheet1!$A:$G,4,FALSE),0)</f>
        <v>0</v>
      </c>
      <c r="Q555" s="13">
        <f>IFERROR(VLOOKUP(A555,[3]Sheet1!$A:$G,5,FALSE),0)</f>
        <v>0</v>
      </c>
      <c r="R555" s="13">
        <f>IFERROR(VLOOKUP(A555,[3]Sheet1!$A:$H,6,FALSE),0)</f>
        <v>0</v>
      </c>
      <c r="S555" s="13">
        <f>IFERROR(VLOOKUP(A555,[3]Sheet1!$A:$I,7,FALSE),0)</f>
        <v>0</v>
      </c>
      <c r="T555" s="13" t="str">
        <f t="shared" si="49"/>
        <v>Sim</v>
      </c>
      <c r="U555" s="13" t="str">
        <f t="shared" si="50"/>
        <v>Sim</v>
      </c>
      <c r="V555" s="13" t="str">
        <f t="shared" si="51"/>
        <v>Sim</v>
      </c>
      <c r="W555" s="13" t="str">
        <f t="shared" si="52"/>
        <v>Sim</v>
      </c>
      <c r="X555" s="13" t="str">
        <f t="shared" si="53"/>
        <v>Sim</v>
      </c>
      <c r="Y555" s="13" t="str">
        <f t="shared" si="54"/>
        <v>Sim</v>
      </c>
    </row>
    <row r="556" spans="1:25">
      <c r="A556" s="9">
        <v>292905</v>
      </c>
      <c r="B556" s="13">
        <f>IFERROR(VLOOKUP(A556,[1]Monitoramento_Base_somente_Said!$A:$J,5,FALSE),0)</f>
        <v>0</v>
      </c>
      <c r="C556" s="13">
        <f>IFERROR(VLOOKUP(A556,[1]Monitoramento_Base_somente_Said!$A:$J,6,FALSE),0)</f>
        <v>34209370</v>
      </c>
      <c r="D556" s="13">
        <f>IFERROR(VLOOKUP(A556,[1]Monitoramento_Base_somente_Said!$A:$J,7,FALSE),0)</f>
        <v>500</v>
      </c>
      <c r="E556" s="13">
        <f>IFERROR(VLOOKUP(A556,[1]Monitoramento_Base_somente_Said!$A:$J,8,FALSE),0)</f>
        <v>31982708</v>
      </c>
      <c r="F556" s="13">
        <f>IFERROR(VLOOKUP(A556,[1]Monitoramento_Base_somente_Said!$A:$J,9,FALSE),0)</f>
        <v>0</v>
      </c>
      <c r="G556" s="13">
        <f>IFERROR(VLOOKUP(A556,[1]Monitoramento_Base_somente_Said!$A:$J,10,FALSE),0)</f>
        <v>13229184</v>
      </c>
      <c r="H556" s="13">
        <f>IFERROR(VLOOKUP(A556,[2]Sheet1!$A:$I,4,FALSE),0)</f>
        <v>0</v>
      </c>
      <c r="I556" s="13">
        <f>IFERROR(VLOOKUP(A556,[2]Sheet1!$A:$I,5,FALSE),0)</f>
        <v>0</v>
      </c>
      <c r="J556" s="13">
        <f>IFERROR(VLOOKUP(A556,[2]Sheet1!$A:$I,6,FALSE),0)</f>
        <v>0</v>
      </c>
      <c r="K556" s="13">
        <f>IFERROR(VLOOKUP(A556,[2]Sheet1!$A:$I,7,FALSE),0)</f>
        <v>0</v>
      </c>
      <c r="L556" s="13">
        <f>IFERROR(VLOOKUP(A556,[2]Sheet1!$A:$I,8,FALSE),0)</f>
        <v>0</v>
      </c>
      <c r="M556" s="13">
        <f>IFERROR(VLOOKUP(A556,[2]Sheet1!$A:$I,9,FALSE),0)</f>
        <v>0</v>
      </c>
      <c r="N556" s="13">
        <f>IFERROR(VLOOKUP(A556,[3]Sheet1!$A:$G,2,FALSE),0)</f>
        <v>0</v>
      </c>
      <c r="O556" s="13">
        <f>IFERROR(VLOOKUP(A556,[3]Sheet1!$A:$G,3,FALSE),0)</f>
        <v>0</v>
      </c>
      <c r="P556" s="13">
        <f>IFERROR(VLOOKUP(A556,[3]Sheet1!$A:$G,4,FALSE),0)</f>
        <v>0</v>
      </c>
      <c r="Q556" s="13">
        <f>IFERROR(VLOOKUP(A556,[3]Sheet1!$A:$G,5,FALSE),0)</f>
        <v>0</v>
      </c>
      <c r="R556" s="13">
        <f>IFERROR(VLOOKUP(A556,[3]Sheet1!$A:$H,6,FALSE),0)</f>
        <v>0</v>
      </c>
      <c r="S556" s="13">
        <f>IFERROR(VLOOKUP(A556,[3]Sheet1!$A:$I,7,FALSE),0)</f>
        <v>0</v>
      </c>
      <c r="T556" s="13" t="str">
        <f t="shared" si="49"/>
        <v>Não</v>
      </c>
      <c r="U556" s="13" t="str">
        <f t="shared" si="50"/>
        <v>Sim</v>
      </c>
      <c r="V556" s="13" t="str">
        <f t="shared" si="51"/>
        <v>Sim</v>
      </c>
      <c r="W556" s="13" t="str">
        <f t="shared" si="52"/>
        <v>Sim</v>
      </c>
      <c r="X556" s="13" t="str">
        <f t="shared" si="53"/>
        <v>Não</v>
      </c>
      <c r="Y556" s="13" t="str">
        <f t="shared" si="54"/>
        <v>Sim</v>
      </c>
    </row>
    <row r="557" spans="1:25">
      <c r="A557" s="9">
        <v>292920</v>
      </c>
      <c r="B557" s="13">
        <f>IFERROR(VLOOKUP(A557,[1]Monitoramento_Base_somente_Said!$A:$J,5,FALSE),0)</f>
        <v>576460</v>
      </c>
      <c r="C557" s="13">
        <f>IFERROR(VLOOKUP(A557,[1]Monitoramento_Base_somente_Said!$A:$J,6,FALSE),0)</f>
        <v>170987082</v>
      </c>
      <c r="D557" s="13">
        <f>IFERROR(VLOOKUP(A557,[1]Monitoramento_Base_somente_Said!$A:$J,7,FALSE),0)</f>
        <v>298957</v>
      </c>
      <c r="E557" s="13">
        <f>IFERROR(VLOOKUP(A557,[1]Monitoramento_Base_somente_Said!$A:$J,8,FALSE),0)</f>
        <v>152592157</v>
      </c>
      <c r="F557" s="13">
        <f>IFERROR(VLOOKUP(A557,[1]Monitoramento_Base_somente_Said!$A:$J,9,FALSE),0)</f>
        <v>23050</v>
      </c>
      <c r="G557" s="13">
        <f>IFERROR(VLOOKUP(A557,[1]Monitoramento_Base_somente_Said!$A:$J,10,FALSE),0)</f>
        <v>60496568</v>
      </c>
      <c r="H557" s="13">
        <f>IFERROR(VLOOKUP(A557,[2]Sheet1!$A:$I,4,FALSE),0)</f>
        <v>0</v>
      </c>
      <c r="I557" s="13">
        <f>IFERROR(VLOOKUP(A557,[2]Sheet1!$A:$I,5,FALSE),0)</f>
        <v>0</v>
      </c>
      <c r="J557" s="13">
        <f>IFERROR(VLOOKUP(A557,[2]Sheet1!$A:$I,6,FALSE),0)</f>
        <v>0</v>
      </c>
      <c r="K557" s="13">
        <f>IFERROR(VLOOKUP(A557,[2]Sheet1!$A:$I,7,FALSE),0)</f>
        <v>0</v>
      </c>
      <c r="L557" s="13">
        <f>IFERROR(VLOOKUP(A557,[2]Sheet1!$A:$I,8,FALSE),0)</f>
        <v>0</v>
      </c>
      <c r="M557" s="13">
        <f>IFERROR(VLOOKUP(A557,[2]Sheet1!$A:$I,9,FALSE),0)</f>
        <v>0</v>
      </c>
      <c r="N557" s="13">
        <f>IFERROR(VLOOKUP(A557,[3]Sheet1!$A:$G,2,FALSE),0)</f>
        <v>0</v>
      </c>
      <c r="O557" s="13">
        <f>IFERROR(VLOOKUP(A557,[3]Sheet1!$A:$G,3,FALSE),0)</f>
        <v>0</v>
      </c>
      <c r="P557" s="13">
        <f>IFERROR(VLOOKUP(A557,[3]Sheet1!$A:$G,4,FALSE),0)</f>
        <v>0</v>
      </c>
      <c r="Q557" s="13">
        <f>IFERROR(VLOOKUP(A557,[3]Sheet1!$A:$G,5,FALSE),0)</f>
        <v>0</v>
      </c>
      <c r="R557" s="13">
        <f>IFERROR(VLOOKUP(A557,[3]Sheet1!$A:$H,6,FALSE),0)</f>
        <v>0</v>
      </c>
      <c r="S557" s="13">
        <f>IFERROR(VLOOKUP(A557,[3]Sheet1!$A:$I,7,FALSE),0)</f>
        <v>0</v>
      </c>
      <c r="T557" s="13" t="str">
        <f t="shared" si="49"/>
        <v>Sim</v>
      </c>
      <c r="U557" s="13" t="str">
        <f t="shared" si="50"/>
        <v>Sim</v>
      </c>
      <c r="V557" s="13" t="str">
        <f t="shared" si="51"/>
        <v>Sim</v>
      </c>
      <c r="W557" s="13" t="str">
        <f t="shared" si="52"/>
        <v>Sim</v>
      </c>
      <c r="X557" s="13" t="str">
        <f t="shared" si="53"/>
        <v>Sim</v>
      </c>
      <c r="Y557" s="13" t="str">
        <f t="shared" si="54"/>
        <v>Sim</v>
      </c>
    </row>
    <row r="558" spans="1:25">
      <c r="A558" s="9">
        <v>292925</v>
      </c>
      <c r="B558" s="13">
        <f>IFERROR(VLOOKUP(A558,[1]Monitoramento_Base_somente_Said!$A:$J,5,FALSE),0)</f>
        <v>2525</v>
      </c>
      <c r="C558" s="13">
        <f>IFERROR(VLOOKUP(A558,[1]Monitoramento_Base_somente_Said!$A:$J,6,FALSE),0)</f>
        <v>60558355</v>
      </c>
      <c r="D558" s="13">
        <f>IFERROR(VLOOKUP(A558,[1]Monitoramento_Base_somente_Said!$A:$J,7,FALSE),0)</f>
        <v>40</v>
      </c>
      <c r="E558" s="13">
        <f>IFERROR(VLOOKUP(A558,[1]Monitoramento_Base_somente_Said!$A:$J,8,FALSE),0)</f>
        <v>56548985</v>
      </c>
      <c r="F558" s="13">
        <f>IFERROR(VLOOKUP(A558,[1]Monitoramento_Base_somente_Said!$A:$J,9,FALSE),0)</f>
        <v>0</v>
      </c>
      <c r="G558" s="13">
        <f>IFERROR(VLOOKUP(A558,[1]Monitoramento_Base_somente_Said!$A:$J,10,FALSE),0)</f>
        <v>23399580</v>
      </c>
      <c r="H558" s="13">
        <f>IFERROR(VLOOKUP(A558,[2]Sheet1!$A:$I,4,FALSE),0)</f>
        <v>0</v>
      </c>
      <c r="I558" s="13">
        <f>IFERROR(VLOOKUP(A558,[2]Sheet1!$A:$I,5,FALSE),0)</f>
        <v>0</v>
      </c>
      <c r="J558" s="13">
        <f>IFERROR(VLOOKUP(A558,[2]Sheet1!$A:$I,6,FALSE),0)</f>
        <v>0</v>
      </c>
      <c r="K558" s="13">
        <f>IFERROR(VLOOKUP(A558,[2]Sheet1!$A:$I,7,FALSE),0)</f>
        <v>0</v>
      </c>
      <c r="L558" s="13">
        <f>IFERROR(VLOOKUP(A558,[2]Sheet1!$A:$I,8,FALSE),0)</f>
        <v>0</v>
      </c>
      <c r="M558" s="13">
        <f>IFERROR(VLOOKUP(A558,[2]Sheet1!$A:$I,9,FALSE),0)</f>
        <v>0</v>
      </c>
      <c r="N558" s="13">
        <f>IFERROR(VLOOKUP(A558,[3]Sheet1!$A:$G,2,FALSE),0)</f>
        <v>0</v>
      </c>
      <c r="O558" s="13">
        <f>IFERROR(VLOOKUP(A558,[3]Sheet1!$A:$G,3,FALSE),0)</f>
        <v>0</v>
      </c>
      <c r="P558" s="13">
        <f>IFERROR(VLOOKUP(A558,[3]Sheet1!$A:$G,4,FALSE),0)</f>
        <v>0</v>
      </c>
      <c r="Q558" s="13">
        <f>IFERROR(VLOOKUP(A558,[3]Sheet1!$A:$G,5,FALSE),0)</f>
        <v>0</v>
      </c>
      <c r="R558" s="13">
        <f>IFERROR(VLOOKUP(A558,[3]Sheet1!$A:$H,6,FALSE),0)</f>
        <v>0</v>
      </c>
      <c r="S558" s="13">
        <f>IFERROR(VLOOKUP(A558,[3]Sheet1!$A:$I,7,FALSE),0)</f>
        <v>0</v>
      </c>
      <c r="T558" s="13" t="str">
        <f t="shared" si="49"/>
        <v>Sim</v>
      </c>
      <c r="U558" s="13" t="str">
        <f t="shared" si="50"/>
        <v>Sim</v>
      </c>
      <c r="V558" s="13" t="str">
        <f t="shared" si="51"/>
        <v>Sim</v>
      </c>
      <c r="W558" s="13" t="str">
        <f t="shared" si="52"/>
        <v>Sim</v>
      </c>
      <c r="X558" s="13" t="str">
        <f t="shared" si="53"/>
        <v>Não</v>
      </c>
      <c r="Y558" s="13" t="str">
        <f t="shared" si="54"/>
        <v>Sim</v>
      </c>
    </row>
    <row r="559" spans="1:25">
      <c r="A559" s="19">
        <v>292930</v>
      </c>
      <c r="B559" s="13">
        <f>IFERROR(VLOOKUP(A559,[1]Monitoramento_Base_somente_Said!$A:$J,5,FALSE),0)</f>
        <v>0</v>
      </c>
      <c r="C559" s="13">
        <f>IFERROR(VLOOKUP(A559,[1]Monitoramento_Base_somente_Said!$A:$J,6,FALSE),0)</f>
        <v>0</v>
      </c>
      <c r="D559" s="13">
        <f>IFERROR(VLOOKUP(A559,[1]Monitoramento_Base_somente_Said!$A:$J,7,FALSE),0)</f>
        <v>0</v>
      </c>
      <c r="E559" s="13">
        <f>IFERROR(VLOOKUP(A559,[1]Monitoramento_Base_somente_Said!$A:$J,8,FALSE),0)</f>
        <v>0</v>
      </c>
      <c r="F559" s="13">
        <f>IFERROR(VLOOKUP(A559,[1]Monitoramento_Base_somente_Said!$A:$J,9,FALSE),0)</f>
        <v>0</v>
      </c>
      <c r="G559" s="13">
        <f>IFERROR(VLOOKUP(A559,[1]Monitoramento_Base_somente_Said!$A:$J,10,FALSE),0)</f>
        <v>0</v>
      </c>
      <c r="H559" s="13">
        <f>IFERROR(VLOOKUP(A559,[2]Sheet1!$A:$I,4,FALSE),0)</f>
        <v>0</v>
      </c>
      <c r="I559" s="13">
        <f>IFERROR(VLOOKUP(A559,[2]Sheet1!$A:$I,5,FALSE),0)</f>
        <v>0</v>
      </c>
      <c r="J559" s="13">
        <f>IFERROR(VLOOKUP(A559,[2]Sheet1!$A:$I,6,FALSE),0)</f>
        <v>0</v>
      </c>
      <c r="K559" s="13">
        <f>IFERROR(VLOOKUP(A559,[2]Sheet1!$A:$I,7,FALSE),0)</f>
        <v>0</v>
      </c>
      <c r="L559" s="13">
        <f>IFERROR(VLOOKUP(A559,[2]Sheet1!$A:$I,8,FALSE),0)</f>
        <v>0</v>
      </c>
      <c r="M559" s="13">
        <f>IFERROR(VLOOKUP(A559,[2]Sheet1!$A:$I,9,FALSE),0)</f>
        <v>0</v>
      </c>
      <c r="N559" s="13">
        <f>IFERROR(VLOOKUP(A559,[3]Sheet1!$A:$G,2,FALSE),0)</f>
        <v>0</v>
      </c>
      <c r="O559" s="13">
        <f>IFERROR(VLOOKUP(A559,[3]Sheet1!$A:$G,3,FALSE),0)</f>
        <v>0</v>
      </c>
      <c r="P559" s="13">
        <f>IFERROR(VLOOKUP(A559,[3]Sheet1!$A:$G,4,FALSE),0)</f>
        <v>0</v>
      </c>
      <c r="Q559" s="13">
        <f>IFERROR(VLOOKUP(A559,[3]Sheet1!$A:$G,5,FALSE),0)</f>
        <v>0</v>
      </c>
      <c r="R559" s="13">
        <f>IFERROR(VLOOKUP(A559,[3]Sheet1!$A:$H,6,FALSE),0)</f>
        <v>0</v>
      </c>
      <c r="S559" s="13">
        <f>IFERROR(VLOOKUP(A559,[3]Sheet1!$A:$I,7,FALSE),0)</f>
        <v>0</v>
      </c>
      <c r="T559" s="13" t="str">
        <f t="shared" si="49"/>
        <v>Não</v>
      </c>
      <c r="U559" s="13" t="str">
        <f t="shared" si="50"/>
        <v>Não</v>
      </c>
      <c r="V559" s="13" t="str">
        <f t="shared" si="51"/>
        <v>Não</v>
      </c>
      <c r="W559" s="13" t="str">
        <f t="shared" si="52"/>
        <v>Não</v>
      </c>
      <c r="X559" s="13" t="str">
        <f t="shared" si="53"/>
        <v>Não</v>
      </c>
      <c r="Y559" s="13" t="str">
        <f t="shared" si="54"/>
        <v>Não</v>
      </c>
    </row>
    <row r="560" spans="1:25">
      <c r="A560" s="9">
        <v>292935</v>
      </c>
      <c r="B560" s="13">
        <f>IFERROR(VLOOKUP(A560,[1]Monitoramento_Base_somente_Said!$A:$J,5,FALSE),0)</f>
        <v>0</v>
      </c>
      <c r="C560" s="13">
        <f>IFERROR(VLOOKUP(A560,[1]Monitoramento_Base_somente_Said!$A:$J,6,FALSE),0)</f>
        <v>0</v>
      </c>
      <c r="D560" s="13">
        <f>IFERROR(VLOOKUP(A560,[1]Monitoramento_Base_somente_Said!$A:$J,7,FALSE),0)</f>
        <v>0</v>
      </c>
      <c r="E560" s="13">
        <f>IFERROR(VLOOKUP(A560,[1]Monitoramento_Base_somente_Said!$A:$J,8,FALSE),0)</f>
        <v>0</v>
      </c>
      <c r="F560" s="13">
        <f>IFERROR(VLOOKUP(A560,[1]Monitoramento_Base_somente_Said!$A:$J,9,FALSE),0)</f>
        <v>0</v>
      </c>
      <c r="G560" s="13">
        <f>IFERROR(VLOOKUP(A560,[1]Monitoramento_Base_somente_Said!$A:$J,10,FALSE),0)</f>
        <v>0</v>
      </c>
      <c r="H560" s="13">
        <f>IFERROR(VLOOKUP(A560,[2]Sheet1!$A:$I,4,FALSE),0)</f>
        <v>0</v>
      </c>
      <c r="I560" s="13">
        <f>IFERROR(VLOOKUP(A560,[2]Sheet1!$A:$I,5,FALSE),0)</f>
        <v>0</v>
      </c>
      <c r="J560" s="13">
        <f>IFERROR(VLOOKUP(A560,[2]Sheet1!$A:$I,6,FALSE),0)</f>
        <v>0</v>
      </c>
      <c r="K560" s="13">
        <f>IFERROR(VLOOKUP(A560,[2]Sheet1!$A:$I,7,FALSE),0)</f>
        <v>0</v>
      </c>
      <c r="L560" s="13">
        <f>IFERROR(VLOOKUP(A560,[2]Sheet1!$A:$I,8,FALSE),0)</f>
        <v>0</v>
      </c>
      <c r="M560" s="13">
        <f>IFERROR(VLOOKUP(A560,[2]Sheet1!$A:$I,9,FALSE),0)</f>
        <v>0</v>
      </c>
      <c r="N560" s="13">
        <f>IFERROR(VLOOKUP(A560,[3]Sheet1!$A:$G,2,FALSE),0)</f>
        <v>0</v>
      </c>
      <c r="O560" s="13">
        <f>IFERROR(VLOOKUP(A560,[3]Sheet1!$A:$G,3,FALSE),0)</f>
        <v>0</v>
      </c>
      <c r="P560" s="13">
        <f>IFERROR(VLOOKUP(A560,[3]Sheet1!$A:$G,4,FALSE),0)</f>
        <v>0</v>
      </c>
      <c r="Q560" s="13">
        <f>IFERROR(VLOOKUP(A560,[3]Sheet1!$A:$G,5,FALSE),0)</f>
        <v>0</v>
      </c>
      <c r="R560" s="13">
        <f>IFERROR(VLOOKUP(A560,[3]Sheet1!$A:$H,6,FALSE),0)</f>
        <v>0</v>
      </c>
      <c r="S560" s="13">
        <f>IFERROR(VLOOKUP(A560,[3]Sheet1!$A:$I,7,FALSE),0)</f>
        <v>0</v>
      </c>
      <c r="T560" s="13" t="str">
        <f t="shared" si="49"/>
        <v>Não</v>
      </c>
      <c r="U560" s="13" t="str">
        <f t="shared" si="50"/>
        <v>Não</v>
      </c>
      <c r="V560" s="13" t="str">
        <f t="shared" si="51"/>
        <v>Não</v>
      </c>
      <c r="W560" s="13" t="str">
        <f t="shared" si="52"/>
        <v>Não</v>
      </c>
      <c r="X560" s="13" t="str">
        <f t="shared" si="53"/>
        <v>Não</v>
      </c>
      <c r="Y560" s="13" t="str">
        <f t="shared" si="54"/>
        <v>Não</v>
      </c>
    </row>
    <row r="561" spans="1:25">
      <c r="A561" s="9">
        <v>292937</v>
      </c>
      <c r="B561" s="13">
        <f>IFERROR(VLOOKUP(A561,[1]Monitoramento_Base_somente_Said!$A:$J,5,FALSE),0)</f>
        <v>62706</v>
      </c>
      <c r="C561" s="13">
        <f>IFERROR(VLOOKUP(A561,[1]Monitoramento_Base_somente_Said!$A:$J,6,FALSE),0)</f>
        <v>72246140</v>
      </c>
      <c r="D561" s="13">
        <f>IFERROR(VLOOKUP(A561,[1]Monitoramento_Base_somente_Said!$A:$J,7,FALSE),0)</f>
        <v>103208</v>
      </c>
      <c r="E561" s="13">
        <f>IFERROR(VLOOKUP(A561,[1]Monitoramento_Base_somente_Said!$A:$J,8,FALSE),0)</f>
        <v>66808587</v>
      </c>
      <c r="F561" s="13">
        <f>IFERROR(VLOOKUP(A561,[1]Monitoramento_Base_somente_Said!$A:$J,9,FALSE),0)</f>
        <v>0</v>
      </c>
      <c r="G561" s="13">
        <f>IFERROR(VLOOKUP(A561,[1]Monitoramento_Base_somente_Said!$A:$J,10,FALSE),0)</f>
        <v>27341437</v>
      </c>
      <c r="H561" s="13">
        <f>IFERROR(VLOOKUP(A561,[2]Sheet1!$A:$I,4,FALSE),0)</f>
        <v>0</v>
      </c>
      <c r="I561" s="13">
        <f>IFERROR(VLOOKUP(A561,[2]Sheet1!$A:$I,5,FALSE),0)</f>
        <v>0</v>
      </c>
      <c r="J561" s="13">
        <f>IFERROR(VLOOKUP(A561,[2]Sheet1!$A:$I,6,FALSE),0)</f>
        <v>0</v>
      </c>
      <c r="K561" s="13">
        <f>IFERROR(VLOOKUP(A561,[2]Sheet1!$A:$I,7,FALSE),0)</f>
        <v>0</v>
      </c>
      <c r="L561" s="13">
        <f>IFERROR(VLOOKUP(A561,[2]Sheet1!$A:$I,8,FALSE),0)</f>
        <v>0</v>
      </c>
      <c r="M561" s="13">
        <f>IFERROR(VLOOKUP(A561,[2]Sheet1!$A:$I,9,FALSE),0)</f>
        <v>0</v>
      </c>
      <c r="N561" s="13">
        <f>IFERROR(VLOOKUP(A561,[3]Sheet1!$A:$G,2,FALSE),0)</f>
        <v>0</v>
      </c>
      <c r="O561" s="13">
        <f>IFERROR(VLOOKUP(A561,[3]Sheet1!$A:$G,3,FALSE),0)</f>
        <v>0</v>
      </c>
      <c r="P561" s="13">
        <f>IFERROR(VLOOKUP(A561,[3]Sheet1!$A:$G,4,FALSE),0)</f>
        <v>0</v>
      </c>
      <c r="Q561" s="13">
        <f>IFERROR(VLOOKUP(A561,[3]Sheet1!$A:$G,5,FALSE),0)</f>
        <v>0</v>
      </c>
      <c r="R561" s="13">
        <f>IFERROR(VLOOKUP(A561,[3]Sheet1!$A:$H,6,FALSE),0)</f>
        <v>0</v>
      </c>
      <c r="S561" s="13">
        <f>IFERROR(VLOOKUP(A561,[3]Sheet1!$A:$I,7,FALSE),0)</f>
        <v>0</v>
      </c>
      <c r="T561" s="13" t="str">
        <f t="shared" si="49"/>
        <v>Sim</v>
      </c>
      <c r="U561" s="13" t="str">
        <f t="shared" si="50"/>
        <v>Sim</v>
      </c>
      <c r="V561" s="13" t="str">
        <f t="shared" si="51"/>
        <v>Sim</v>
      </c>
      <c r="W561" s="13" t="str">
        <f t="shared" si="52"/>
        <v>Sim</v>
      </c>
      <c r="X561" s="13" t="str">
        <f t="shared" si="53"/>
        <v>Não</v>
      </c>
      <c r="Y561" s="13" t="str">
        <f t="shared" si="54"/>
        <v>Sim</v>
      </c>
    </row>
    <row r="562" spans="1:25">
      <c r="A562" s="9">
        <v>292940</v>
      </c>
      <c r="B562" s="13">
        <f>IFERROR(VLOOKUP(A562,[1]Monitoramento_Base_somente_Said!$A:$J,5,FALSE),0)</f>
        <v>0</v>
      </c>
      <c r="C562" s="13">
        <f>IFERROR(VLOOKUP(A562,[1]Monitoramento_Base_somente_Said!$A:$J,6,FALSE),0)</f>
        <v>28479514</v>
      </c>
      <c r="D562" s="13">
        <f>IFERROR(VLOOKUP(A562,[1]Monitoramento_Base_somente_Said!$A:$J,7,FALSE),0)</f>
        <v>0</v>
      </c>
      <c r="E562" s="13">
        <f>IFERROR(VLOOKUP(A562,[1]Monitoramento_Base_somente_Said!$A:$J,8,FALSE),0)</f>
        <v>26642126</v>
      </c>
      <c r="F562" s="13">
        <f>IFERROR(VLOOKUP(A562,[1]Monitoramento_Base_somente_Said!$A:$J,9,FALSE),0)</f>
        <v>0</v>
      </c>
      <c r="G562" s="13">
        <f>IFERROR(VLOOKUP(A562,[1]Monitoramento_Base_somente_Said!$A:$J,10,FALSE),0)</f>
        <v>11024328</v>
      </c>
      <c r="H562" s="13">
        <f>IFERROR(VLOOKUP(A562,[2]Sheet1!$A:$I,4,FALSE),0)</f>
        <v>0</v>
      </c>
      <c r="I562" s="13">
        <f>IFERROR(VLOOKUP(A562,[2]Sheet1!$A:$I,5,FALSE),0)</f>
        <v>0</v>
      </c>
      <c r="J562" s="13">
        <f>IFERROR(VLOOKUP(A562,[2]Sheet1!$A:$I,6,FALSE),0)</f>
        <v>0</v>
      </c>
      <c r="K562" s="13">
        <f>IFERROR(VLOOKUP(A562,[2]Sheet1!$A:$I,7,FALSE),0)</f>
        <v>0</v>
      </c>
      <c r="L562" s="13">
        <f>IFERROR(VLOOKUP(A562,[2]Sheet1!$A:$I,8,FALSE),0)</f>
        <v>0</v>
      </c>
      <c r="M562" s="13">
        <f>IFERROR(VLOOKUP(A562,[2]Sheet1!$A:$I,9,FALSE),0)</f>
        <v>0</v>
      </c>
      <c r="N562" s="13">
        <f>IFERROR(VLOOKUP(A562,[3]Sheet1!$A:$G,2,FALSE),0)</f>
        <v>0</v>
      </c>
      <c r="O562" s="13">
        <f>IFERROR(VLOOKUP(A562,[3]Sheet1!$A:$G,3,FALSE),0)</f>
        <v>0</v>
      </c>
      <c r="P562" s="13">
        <f>IFERROR(VLOOKUP(A562,[3]Sheet1!$A:$G,4,FALSE),0)</f>
        <v>0</v>
      </c>
      <c r="Q562" s="13">
        <f>IFERROR(VLOOKUP(A562,[3]Sheet1!$A:$G,5,FALSE),0)</f>
        <v>0</v>
      </c>
      <c r="R562" s="13">
        <f>IFERROR(VLOOKUP(A562,[3]Sheet1!$A:$H,6,FALSE),0)</f>
        <v>0</v>
      </c>
      <c r="S562" s="13">
        <f>IFERROR(VLOOKUP(A562,[3]Sheet1!$A:$I,7,FALSE),0)</f>
        <v>0</v>
      </c>
      <c r="T562" s="13" t="str">
        <f t="shared" si="49"/>
        <v>Não</v>
      </c>
      <c r="U562" s="13" t="str">
        <f t="shared" si="50"/>
        <v>Sim</v>
      </c>
      <c r="V562" s="13" t="str">
        <f t="shared" si="51"/>
        <v>Não</v>
      </c>
      <c r="W562" s="13" t="str">
        <f t="shared" si="52"/>
        <v>Sim</v>
      </c>
      <c r="X562" s="13" t="str">
        <f t="shared" si="53"/>
        <v>Não</v>
      </c>
      <c r="Y562" s="13" t="str">
        <f t="shared" si="54"/>
        <v>Sim</v>
      </c>
    </row>
    <row r="563" spans="1:25">
      <c r="A563" s="9">
        <v>292950</v>
      </c>
      <c r="B563" s="13">
        <f>IFERROR(VLOOKUP(A563,[1]Monitoramento_Base_somente_Said!$A:$J,5,FALSE),0)</f>
        <v>0</v>
      </c>
      <c r="C563" s="13">
        <f>IFERROR(VLOOKUP(A563,[1]Monitoramento_Base_somente_Said!$A:$J,6,FALSE),0)</f>
        <v>0</v>
      </c>
      <c r="D563" s="13">
        <f>IFERROR(VLOOKUP(A563,[1]Monitoramento_Base_somente_Said!$A:$J,7,FALSE),0)</f>
        <v>0</v>
      </c>
      <c r="E563" s="13">
        <f>IFERROR(VLOOKUP(A563,[1]Monitoramento_Base_somente_Said!$A:$J,8,FALSE),0)</f>
        <v>0</v>
      </c>
      <c r="F563" s="13">
        <f>IFERROR(VLOOKUP(A563,[1]Monitoramento_Base_somente_Said!$A:$J,9,FALSE),0)</f>
        <v>0</v>
      </c>
      <c r="G563" s="13">
        <f>IFERROR(VLOOKUP(A563,[1]Monitoramento_Base_somente_Said!$A:$J,10,FALSE),0)</f>
        <v>0</v>
      </c>
      <c r="H563" s="13">
        <f>IFERROR(VLOOKUP(A563,[2]Sheet1!$A:$I,4,FALSE),0)</f>
        <v>0</v>
      </c>
      <c r="I563" s="13">
        <f>IFERROR(VLOOKUP(A563,[2]Sheet1!$A:$I,5,FALSE),0)</f>
        <v>0</v>
      </c>
      <c r="J563" s="13">
        <f>IFERROR(VLOOKUP(A563,[2]Sheet1!$A:$I,6,FALSE),0)</f>
        <v>0</v>
      </c>
      <c r="K563" s="13">
        <f>IFERROR(VLOOKUP(A563,[2]Sheet1!$A:$I,7,FALSE),0)</f>
        <v>0</v>
      </c>
      <c r="L563" s="13">
        <f>IFERROR(VLOOKUP(A563,[2]Sheet1!$A:$I,8,FALSE),0)</f>
        <v>0</v>
      </c>
      <c r="M563" s="13">
        <f>IFERROR(VLOOKUP(A563,[2]Sheet1!$A:$I,9,FALSE),0)</f>
        <v>0</v>
      </c>
      <c r="N563" s="13">
        <f>IFERROR(VLOOKUP(A563,[3]Sheet1!$A:$G,2,FALSE),0)</f>
        <v>0</v>
      </c>
      <c r="O563" s="13">
        <f>IFERROR(VLOOKUP(A563,[3]Sheet1!$A:$G,3,FALSE),0)</f>
        <v>0</v>
      </c>
      <c r="P563" s="13">
        <f>IFERROR(VLOOKUP(A563,[3]Sheet1!$A:$G,4,FALSE),0)</f>
        <v>0</v>
      </c>
      <c r="Q563" s="13">
        <f>IFERROR(VLOOKUP(A563,[3]Sheet1!$A:$G,5,FALSE),0)</f>
        <v>0</v>
      </c>
      <c r="R563" s="13">
        <f>IFERROR(VLOOKUP(A563,[3]Sheet1!$A:$H,6,FALSE),0)</f>
        <v>0</v>
      </c>
      <c r="S563" s="13">
        <f>IFERROR(VLOOKUP(A563,[3]Sheet1!$A:$I,7,FALSE),0)</f>
        <v>0</v>
      </c>
      <c r="T563" s="13" t="str">
        <f t="shared" si="49"/>
        <v>Não</v>
      </c>
      <c r="U563" s="13" t="str">
        <f t="shared" si="50"/>
        <v>Não</v>
      </c>
      <c r="V563" s="13" t="str">
        <f t="shared" si="51"/>
        <v>Não</v>
      </c>
      <c r="W563" s="13" t="str">
        <f t="shared" si="52"/>
        <v>Não</v>
      </c>
      <c r="X563" s="13" t="str">
        <f t="shared" si="53"/>
        <v>Não</v>
      </c>
      <c r="Y563" s="13" t="str">
        <f t="shared" si="54"/>
        <v>Não</v>
      </c>
    </row>
    <row r="564" spans="1:25">
      <c r="A564" s="9">
        <v>292960</v>
      </c>
      <c r="B564" s="13">
        <f>IFERROR(VLOOKUP(A564,[1]Monitoramento_Base_somente_Said!$A:$J,5,FALSE),0)</f>
        <v>0</v>
      </c>
      <c r="C564" s="13">
        <f>IFERROR(VLOOKUP(A564,[1]Monitoramento_Base_somente_Said!$A:$J,6,FALSE),0)</f>
        <v>32042540</v>
      </c>
      <c r="D564" s="13">
        <f>IFERROR(VLOOKUP(A564,[1]Monitoramento_Base_somente_Said!$A:$J,7,FALSE),0)</f>
        <v>0</v>
      </c>
      <c r="E564" s="13">
        <f>IFERROR(VLOOKUP(A564,[1]Monitoramento_Base_somente_Said!$A:$J,8,FALSE),0)</f>
        <v>29667822</v>
      </c>
      <c r="F564" s="13">
        <f>IFERROR(VLOOKUP(A564,[1]Monitoramento_Base_somente_Said!$A:$J,9,FALSE),0)</f>
        <v>0</v>
      </c>
      <c r="G564" s="13">
        <f>IFERROR(VLOOKUP(A564,[1]Monitoramento_Base_somente_Said!$A:$J,10,FALSE),0)</f>
        <v>12235452</v>
      </c>
      <c r="H564" s="13">
        <f>IFERROR(VLOOKUP(A564,[2]Sheet1!$A:$I,4,FALSE),0)</f>
        <v>0</v>
      </c>
      <c r="I564" s="13">
        <f>IFERROR(VLOOKUP(A564,[2]Sheet1!$A:$I,5,FALSE),0)</f>
        <v>0</v>
      </c>
      <c r="J564" s="13">
        <f>IFERROR(VLOOKUP(A564,[2]Sheet1!$A:$I,6,FALSE),0)</f>
        <v>0</v>
      </c>
      <c r="K564" s="13">
        <f>IFERROR(VLOOKUP(A564,[2]Sheet1!$A:$I,7,FALSE),0)</f>
        <v>0</v>
      </c>
      <c r="L564" s="13">
        <f>IFERROR(VLOOKUP(A564,[2]Sheet1!$A:$I,8,FALSE),0)</f>
        <v>0</v>
      </c>
      <c r="M564" s="13">
        <f>IFERROR(VLOOKUP(A564,[2]Sheet1!$A:$I,9,FALSE),0)</f>
        <v>0</v>
      </c>
      <c r="N564" s="13">
        <f>IFERROR(VLOOKUP(A564,[3]Sheet1!$A:$G,2,FALSE),0)</f>
        <v>0</v>
      </c>
      <c r="O564" s="13">
        <f>IFERROR(VLOOKUP(A564,[3]Sheet1!$A:$G,3,FALSE),0)</f>
        <v>0</v>
      </c>
      <c r="P564" s="13">
        <f>IFERROR(VLOOKUP(A564,[3]Sheet1!$A:$G,4,FALSE),0)</f>
        <v>0</v>
      </c>
      <c r="Q564" s="13">
        <f>IFERROR(VLOOKUP(A564,[3]Sheet1!$A:$G,5,FALSE),0)</f>
        <v>0</v>
      </c>
      <c r="R564" s="13">
        <f>IFERROR(VLOOKUP(A564,[3]Sheet1!$A:$H,6,FALSE),0)</f>
        <v>0</v>
      </c>
      <c r="S564" s="13">
        <f>IFERROR(VLOOKUP(A564,[3]Sheet1!$A:$I,7,FALSE),0)</f>
        <v>0</v>
      </c>
      <c r="T564" s="13" t="str">
        <f t="shared" si="49"/>
        <v>Não</v>
      </c>
      <c r="U564" s="13" t="str">
        <f t="shared" si="50"/>
        <v>Sim</v>
      </c>
      <c r="V564" s="13" t="str">
        <f t="shared" si="51"/>
        <v>Não</v>
      </c>
      <c r="W564" s="13" t="str">
        <f t="shared" si="52"/>
        <v>Sim</v>
      </c>
      <c r="X564" s="13" t="str">
        <f t="shared" si="53"/>
        <v>Não</v>
      </c>
      <c r="Y564" s="13" t="str">
        <f t="shared" si="54"/>
        <v>Sim</v>
      </c>
    </row>
    <row r="565" spans="1:25">
      <c r="A565" s="9">
        <v>292970</v>
      </c>
      <c r="B565" s="13">
        <f>IFERROR(VLOOKUP(A565,[1]Monitoramento_Base_somente_Said!$A:$J,5,FALSE),0)</f>
        <v>792</v>
      </c>
      <c r="C565" s="13">
        <f>IFERROR(VLOOKUP(A565,[1]Monitoramento_Base_somente_Said!$A:$J,6,FALSE),0)</f>
        <v>8591211</v>
      </c>
      <c r="D565" s="13">
        <f>IFERROR(VLOOKUP(A565,[1]Monitoramento_Base_somente_Said!$A:$J,7,FALSE),0)</f>
        <v>2068</v>
      </c>
      <c r="E565" s="13">
        <f>IFERROR(VLOOKUP(A565,[1]Monitoramento_Base_somente_Said!$A:$J,8,FALSE),0)</f>
        <v>8154075</v>
      </c>
      <c r="F565" s="13">
        <f>IFERROR(VLOOKUP(A565,[1]Monitoramento_Base_somente_Said!$A:$J,9,FALSE),0)</f>
        <v>56</v>
      </c>
      <c r="G565" s="13">
        <f>IFERROR(VLOOKUP(A565,[1]Monitoramento_Base_somente_Said!$A:$J,10,FALSE),0)</f>
        <v>3425026</v>
      </c>
      <c r="H565" s="13">
        <f>IFERROR(VLOOKUP(A565,[2]Sheet1!$A:$I,4,FALSE),0)</f>
        <v>0</v>
      </c>
      <c r="I565" s="13">
        <f>IFERROR(VLOOKUP(A565,[2]Sheet1!$A:$I,5,FALSE),0)</f>
        <v>0</v>
      </c>
      <c r="J565" s="13">
        <f>IFERROR(VLOOKUP(A565,[2]Sheet1!$A:$I,6,FALSE),0)</f>
        <v>0</v>
      </c>
      <c r="K565" s="13">
        <f>IFERROR(VLOOKUP(A565,[2]Sheet1!$A:$I,7,FALSE),0)</f>
        <v>0</v>
      </c>
      <c r="L565" s="13">
        <f>IFERROR(VLOOKUP(A565,[2]Sheet1!$A:$I,8,FALSE),0)</f>
        <v>0</v>
      </c>
      <c r="M565" s="13">
        <f>IFERROR(VLOOKUP(A565,[2]Sheet1!$A:$I,9,FALSE),0)</f>
        <v>0</v>
      </c>
      <c r="N565" s="13">
        <f>IFERROR(VLOOKUP(A565,[3]Sheet1!$A:$G,2,FALSE),0)</f>
        <v>0</v>
      </c>
      <c r="O565" s="13">
        <f>IFERROR(VLOOKUP(A565,[3]Sheet1!$A:$G,3,FALSE),0)</f>
        <v>0</v>
      </c>
      <c r="P565" s="13">
        <f>IFERROR(VLOOKUP(A565,[3]Sheet1!$A:$G,4,FALSE),0)</f>
        <v>0</v>
      </c>
      <c r="Q565" s="13">
        <f>IFERROR(VLOOKUP(A565,[3]Sheet1!$A:$G,5,FALSE),0)</f>
        <v>0</v>
      </c>
      <c r="R565" s="13">
        <f>IFERROR(VLOOKUP(A565,[3]Sheet1!$A:$H,6,FALSE),0)</f>
        <v>0</v>
      </c>
      <c r="S565" s="13">
        <f>IFERROR(VLOOKUP(A565,[3]Sheet1!$A:$I,7,FALSE),0)</f>
        <v>0</v>
      </c>
      <c r="T565" s="13" t="str">
        <f t="shared" si="49"/>
        <v>Sim</v>
      </c>
      <c r="U565" s="13" t="str">
        <f t="shared" si="50"/>
        <v>Sim</v>
      </c>
      <c r="V565" s="13" t="str">
        <f t="shared" si="51"/>
        <v>Sim</v>
      </c>
      <c r="W565" s="13" t="str">
        <f t="shared" si="52"/>
        <v>Sim</v>
      </c>
      <c r="X565" s="13" t="str">
        <f t="shared" si="53"/>
        <v>Sim</v>
      </c>
      <c r="Y565" s="13" t="str">
        <f t="shared" si="54"/>
        <v>Sim</v>
      </c>
    </row>
    <row r="566" spans="1:25">
      <c r="A566" s="9">
        <v>292975</v>
      </c>
      <c r="B566" s="13">
        <f>IFERROR(VLOOKUP(A566,[1]Monitoramento_Base_somente_Said!$A:$J,5,FALSE),0)</f>
        <v>0</v>
      </c>
      <c r="C566" s="13">
        <f>IFERROR(VLOOKUP(A566,[1]Monitoramento_Base_somente_Said!$A:$J,6,FALSE),0)</f>
        <v>6623212</v>
      </c>
      <c r="D566" s="13">
        <f>IFERROR(VLOOKUP(A566,[1]Monitoramento_Base_somente_Said!$A:$J,7,FALSE),0)</f>
        <v>0</v>
      </c>
      <c r="E566" s="13">
        <f>IFERROR(VLOOKUP(A566,[1]Monitoramento_Base_somente_Said!$A:$J,8,FALSE),0)</f>
        <v>6195908</v>
      </c>
      <c r="F566" s="13">
        <f>IFERROR(VLOOKUP(A566,[1]Monitoramento_Base_somente_Said!$A:$J,9,FALSE),0)</f>
        <v>0</v>
      </c>
      <c r="G566" s="13">
        <f>IFERROR(VLOOKUP(A566,[1]Monitoramento_Base_somente_Said!$A:$J,10,FALSE),0)</f>
        <v>2563824</v>
      </c>
      <c r="H566" s="13">
        <f>IFERROR(VLOOKUP(A566,[2]Sheet1!$A:$I,4,FALSE),0)</f>
        <v>0</v>
      </c>
      <c r="I566" s="13">
        <f>IFERROR(VLOOKUP(A566,[2]Sheet1!$A:$I,5,FALSE),0)</f>
        <v>0</v>
      </c>
      <c r="J566" s="13">
        <f>IFERROR(VLOOKUP(A566,[2]Sheet1!$A:$I,6,FALSE),0)</f>
        <v>0</v>
      </c>
      <c r="K566" s="13">
        <f>IFERROR(VLOOKUP(A566,[2]Sheet1!$A:$I,7,FALSE),0)</f>
        <v>0</v>
      </c>
      <c r="L566" s="13">
        <f>IFERROR(VLOOKUP(A566,[2]Sheet1!$A:$I,8,FALSE),0)</f>
        <v>0</v>
      </c>
      <c r="M566" s="13">
        <f>IFERROR(VLOOKUP(A566,[2]Sheet1!$A:$I,9,FALSE),0)</f>
        <v>0</v>
      </c>
      <c r="N566" s="13">
        <f>IFERROR(VLOOKUP(A566,[3]Sheet1!$A:$G,2,FALSE),0)</f>
        <v>0</v>
      </c>
      <c r="O566" s="13">
        <f>IFERROR(VLOOKUP(A566,[3]Sheet1!$A:$G,3,FALSE),0)</f>
        <v>0</v>
      </c>
      <c r="P566" s="13">
        <f>IFERROR(VLOOKUP(A566,[3]Sheet1!$A:$G,4,FALSE),0)</f>
        <v>0</v>
      </c>
      <c r="Q566" s="13">
        <f>IFERROR(VLOOKUP(A566,[3]Sheet1!$A:$G,5,FALSE),0)</f>
        <v>0</v>
      </c>
      <c r="R566" s="13">
        <f>IFERROR(VLOOKUP(A566,[3]Sheet1!$A:$H,6,FALSE),0)</f>
        <v>0</v>
      </c>
      <c r="S566" s="13">
        <f>IFERROR(VLOOKUP(A566,[3]Sheet1!$A:$I,7,FALSE),0)</f>
        <v>0</v>
      </c>
      <c r="T566" s="13" t="str">
        <f t="shared" si="49"/>
        <v>Não</v>
      </c>
      <c r="U566" s="13" t="str">
        <f t="shared" si="50"/>
        <v>Sim</v>
      </c>
      <c r="V566" s="13" t="str">
        <f t="shared" si="51"/>
        <v>Não</v>
      </c>
      <c r="W566" s="13" t="str">
        <f t="shared" si="52"/>
        <v>Sim</v>
      </c>
      <c r="X566" s="13" t="str">
        <f t="shared" si="53"/>
        <v>Não</v>
      </c>
      <c r="Y566" s="13" t="str">
        <f t="shared" si="54"/>
        <v>Sim</v>
      </c>
    </row>
    <row r="567" spans="1:25">
      <c r="A567" s="9">
        <v>292980</v>
      </c>
      <c r="B567" s="13">
        <f>IFERROR(VLOOKUP(A567,[1]Monitoramento_Base_somente_Said!$A:$J,5,FALSE),0)</f>
        <v>39155</v>
      </c>
      <c r="C567" s="13">
        <f>IFERROR(VLOOKUP(A567,[1]Monitoramento_Base_somente_Said!$A:$J,6,FALSE),0)</f>
        <v>818638559</v>
      </c>
      <c r="D567" s="13">
        <f>IFERROR(VLOOKUP(A567,[1]Monitoramento_Base_somente_Said!$A:$J,7,FALSE),0)</f>
        <v>7730</v>
      </c>
      <c r="E567" s="13">
        <f>IFERROR(VLOOKUP(A567,[1]Monitoramento_Base_somente_Said!$A:$J,8,FALSE),0)</f>
        <v>765773929</v>
      </c>
      <c r="F567" s="13">
        <f>IFERROR(VLOOKUP(A567,[1]Monitoramento_Base_somente_Said!$A:$J,9,FALSE),0)</f>
        <v>2070</v>
      </c>
      <c r="G567" s="13">
        <f>IFERROR(VLOOKUP(A567,[1]Monitoramento_Base_somente_Said!$A:$J,10,FALSE),0)</f>
        <v>318307125</v>
      </c>
      <c r="H567" s="13">
        <f>IFERROR(VLOOKUP(A567,[2]Sheet1!$A:$I,4,FALSE),0)</f>
        <v>0</v>
      </c>
      <c r="I567" s="13">
        <f>IFERROR(VLOOKUP(A567,[2]Sheet1!$A:$I,5,FALSE),0)</f>
        <v>0</v>
      </c>
      <c r="J567" s="13">
        <f>IFERROR(VLOOKUP(A567,[2]Sheet1!$A:$I,6,FALSE),0)</f>
        <v>0</v>
      </c>
      <c r="K567" s="13">
        <f>IFERROR(VLOOKUP(A567,[2]Sheet1!$A:$I,7,FALSE),0)</f>
        <v>0</v>
      </c>
      <c r="L567" s="13">
        <f>IFERROR(VLOOKUP(A567,[2]Sheet1!$A:$I,8,FALSE),0)</f>
        <v>0</v>
      </c>
      <c r="M567" s="13">
        <f>IFERROR(VLOOKUP(A567,[2]Sheet1!$A:$I,9,FALSE),0)</f>
        <v>0</v>
      </c>
      <c r="N567" s="13">
        <f>IFERROR(VLOOKUP(A567,[3]Sheet1!$A:$G,2,FALSE),0)</f>
        <v>0</v>
      </c>
      <c r="O567" s="13">
        <f>IFERROR(VLOOKUP(A567,[3]Sheet1!$A:$G,3,FALSE),0)</f>
        <v>0</v>
      </c>
      <c r="P567" s="13">
        <f>IFERROR(VLOOKUP(A567,[3]Sheet1!$A:$G,4,FALSE),0)</f>
        <v>0</v>
      </c>
      <c r="Q567" s="13">
        <f>IFERROR(VLOOKUP(A567,[3]Sheet1!$A:$G,5,FALSE),0)</f>
        <v>0</v>
      </c>
      <c r="R567" s="13">
        <f>IFERROR(VLOOKUP(A567,[3]Sheet1!$A:$H,6,FALSE),0)</f>
        <v>0</v>
      </c>
      <c r="S567" s="13">
        <f>IFERROR(VLOOKUP(A567,[3]Sheet1!$A:$I,7,FALSE),0)</f>
        <v>0</v>
      </c>
      <c r="T567" s="13" t="str">
        <f t="shared" si="49"/>
        <v>Sim</v>
      </c>
      <c r="U567" s="13" t="str">
        <f t="shared" si="50"/>
        <v>Sim</v>
      </c>
      <c r="V567" s="13" t="str">
        <f t="shared" si="51"/>
        <v>Sim</v>
      </c>
      <c r="W567" s="13" t="str">
        <f t="shared" si="52"/>
        <v>Sim</v>
      </c>
      <c r="X567" s="13" t="str">
        <f t="shared" si="53"/>
        <v>Sim</v>
      </c>
      <c r="Y567" s="13" t="str">
        <f t="shared" si="54"/>
        <v>Sim</v>
      </c>
    </row>
    <row r="568" spans="1:25">
      <c r="A568" s="9">
        <v>292990</v>
      </c>
      <c r="B568" s="13">
        <f>IFERROR(VLOOKUP(A568,[1]Monitoramento_Base_somente_Said!$A:$J,5,FALSE),0)</f>
        <v>371040</v>
      </c>
      <c r="C568" s="13">
        <f>IFERROR(VLOOKUP(A568,[1]Monitoramento_Base_somente_Said!$A:$J,6,FALSE),0)</f>
        <v>51285152</v>
      </c>
      <c r="D568" s="13">
        <f>IFERROR(VLOOKUP(A568,[1]Monitoramento_Base_somente_Said!$A:$J,7,FALSE),0)</f>
        <v>228964</v>
      </c>
      <c r="E568" s="13">
        <f>IFERROR(VLOOKUP(A568,[1]Monitoramento_Base_somente_Said!$A:$J,8,FALSE),0)</f>
        <v>43165634</v>
      </c>
      <c r="F568" s="13">
        <f>IFERROR(VLOOKUP(A568,[1]Monitoramento_Base_somente_Said!$A:$J,9,FALSE),0)</f>
        <v>191544</v>
      </c>
      <c r="G568" s="13">
        <f>IFERROR(VLOOKUP(A568,[1]Monitoramento_Base_somente_Said!$A:$J,10,FALSE),0)</f>
        <v>20635941</v>
      </c>
      <c r="H568" s="13">
        <f>IFERROR(VLOOKUP(A568,[2]Sheet1!$A:$I,4,FALSE),0)</f>
        <v>0</v>
      </c>
      <c r="I568" s="13">
        <f>IFERROR(VLOOKUP(A568,[2]Sheet1!$A:$I,5,FALSE),0)</f>
        <v>0</v>
      </c>
      <c r="J568" s="13">
        <f>IFERROR(VLOOKUP(A568,[2]Sheet1!$A:$I,6,FALSE),0)</f>
        <v>0</v>
      </c>
      <c r="K568" s="13">
        <f>IFERROR(VLOOKUP(A568,[2]Sheet1!$A:$I,7,FALSE),0)</f>
        <v>0</v>
      </c>
      <c r="L568" s="13">
        <f>IFERROR(VLOOKUP(A568,[2]Sheet1!$A:$I,8,FALSE),0)</f>
        <v>0</v>
      </c>
      <c r="M568" s="13">
        <f>IFERROR(VLOOKUP(A568,[2]Sheet1!$A:$I,9,FALSE),0)</f>
        <v>0</v>
      </c>
      <c r="N568" s="13">
        <f>IFERROR(VLOOKUP(A568,[3]Sheet1!$A:$G,2,FALSE),0)</f>
        <v>0</v>
      </c>
      <c r="O568" s="13">
        <f>IFERROR(VLOOKUP(A568,[3]Sheet1!$A:$G,3,FALSE),0)</f>
        <v>0</v>
      </c>
      <c r="P568" s="13">
        <f>IFERROR(VLOOKUP(A568,[3]Sheet1!$A:$G,4,FALSE),0)</f>
        <v>0</v>
      </c>
      <c r="Q568" s="13">
        <f>IFERROR(VLOOKUP(A568,[3]Sheet1!$A:$G,5,FALSE),0)</f>
        <v>0</v>
      </c>
      <c r="R568" s="13">
        <f>IFERROR(VLOOKUP(A568,[3]Sheet1!$A:$H,6,FALSE),0)</f>
        <v>0</v>
      </c>
      <c r="S568" s="13">
        <f>IFERROR(VLOOKUP(A568,[3]Sheet1!$A:$I,7,FALSE),0)</f>
        <v>0</v>
      </c>
      <c r="T568" s="13" t="str">
        <f t="shared" si="49"/>
        <v>Sim</v>
      </c>
      <c r="U568" s="13" t="str">
        <f t="shared" si="50"/>
        <v>Sim</v>
      </c>
      <c r="V568" s="13" t="str">
        <f t="shared" si="51"/>
        <v>Sim</v>
      </c>
      <c r="W568" s="13" t="str">
        <f t="shared" si="52"/>
        <v>Sim</v>
      </c>
      <c r="X568" s="13" t="str">
        <f t="shared" si="53"/>
        <v>Sim</v>
      </c>
      <c r="Y568" s="13" t="str">
        <f t="shared" si="54"/>
        <v>Sim</v>
      </c>
    </row>
    <row r="569" spans="1:25">
      <c r="A569" s="9">
        <v>293000</v>
      </c>
      <c r="B569" s="13">
        <f>IFERROR(VLOOKUP(A569,[1]Monitoramento_Base_somente_Said!$A:$J,5,FALSE),0)</f>
        <v>50083</v>
      </c>
      <c r="C569" s="13">
        <f>IFERROR(VLOOKUP(A569,[1]Monitoramento_Base_somente_Said!$A:$J,6,FALSE),0)</f>
        <v>23816066</v>
      </c>
      <c r="D569" s="13">
        <f>IFERROR(VLOOKUP(A569,[1]Monitoramento_Base_somente_Said!$A:$J,7,FALSE),0)</f>
        <v>0</v>
      </c>
      <c r="E569" s="13">
        <f>IFERROR(VLOOKUP(A569,[1]Monitoramento_Base_somente_Said!$A:$J,8,FALSE),0)</f>
        <v>22134293</v>
      </c>
      <c r="F569" s="13">
        <f>IFERROR(VLOOKUP(A569,[1]Monitoramento_Base_somente_Said!$A:$J,9,FALSE),0)</f>
        <v>0</v>
      </c>
      <c r="G569" s="13">
        <f>IFERROR(VLOOKUP(A569,[1]Monitoramento_Base_somente_Said!$A:$J,10,FALSE),0)</f>
        <v>9148680</v>
      </c>
      <c r="H569" s="13">
        <f>IFERROR(VLOOKUP(A569,[2]Sheet1!$A:$I,4,FALSE),0)</f>
        <v>0</v>
      </c>
      <c r="I569" s="13">
        <f>IFERROR(VLOOKUP(A569,[2]Sheet1!$A:$I,5,FALSE),0)</f>
        <v>0</v>
      </c>
      <c r="J569" s="13">
        <f>IFERROR(VLOOKUP(A569,[2]Sheet1!$A:$I,6,FALSE),0)</f>
        <v>0</v>
      </c>
      <c r="K569" s="13">
        <f>IFERROR(VLOOKUP(A569,[2]Sheet1!$A:$I,7,FALSE),0)</f>
        <v>0</v>
      </c>
      <c r="L569" s="13">
        <f>IFERROR(VLOOKUP(A569,[2]Sheet1!$A:$I,8,FALSE),0)</f>
        <v>0</v>
      </c>
      <c r="M569" s="13">
        <f>IFERROR(VLOOKUP(A569,[2]Sheet1!$A:$I,9,FALSE),0)</f>
        <v>0</v>
      </c>
      <c r="N569" s="13">
        <f>IFERROR(VLOOKUP(A569,[3]Sheet1!$A:$G,2,FALSE),0)</f>
        <v>0</v>
      </c>
      <c r="O569" s="13">
        <f>IFERROR(VLOOKUP(A569,[3]Sheet1!$A:$G,3,FALSE),0)</f>
        <v>0</v>
      </c>
      <c r="P569" s="13">
        <f>IFERROR(VLOOKUP(A569,[3]Sheet1!$A:$G,4,FALSE),0)</f>
        <v>0</v>
      </c>
      <c r="Q569" s="13">
        <f>IFERROR(VLOOKUP(A569,[3]Sheet1!$A:$G,5,FALSE),0)</f>
        <v>0</v>
      </c>
      <c r="R569" s="13">
        <f>IFERROR(VLOOKUP(A569,[3]Sheet1!$A:$H,6,FALSE),0)</f>
        <v>0</v>
      </c>
      <c r="S569" s="13">
        <f>IFERROR(VLOOKUP(A569,[3]Sheet1!$A:$I,7,FALSE),0)</f>
        <v>0</v>
      </c>
      <c r="T569" s="13" t="str">
        <f t="shared" si="49"/>
        <v>Sim</v>
      </c>
      <c r="U569" s="13" t="str">
        <f t="shared" si="50"/>
        <v>Sim</v>
      </c>
      <c r="V569" s="13" t="str">
        <f t="shared" si="51"/>
        <v>Não</v>
      </c>
      <c r="W569" s="13" t="str">
        <f t="shared" si="52"/>
        <v>Sim</v>
      </c>
      <c r="X569" s="13" t="str">
        <f t="shared" si="53"/>
        <v>Não</v>
      </c>
      <c r="Y569" s="13" t="str">
        <f t="shared" si="54"/>
        <v>Sim</v>
      </c>
    </row>
    <row r="570" spans="1:25">
      <c r="A570" s="9">
        <v>293010</v>
      </c>
      <c r="B570" s="13">
        <f>IFERROR(VLOOKUP(A570,[1]Monitoramento_Base_somente_Said!$A:$J,5,FALSE),0)</f>
        <v>707173</v>
      </c>
      <c r="C570" s="13">
        <f>IFERROR(VLOOKUP(A570,[1]Monitoramento_Base_somente_Said!$A:$J,6,FALSE),0)</f>
        <v>120053081</v>
      </c>
      <c r="D570" s="13">
        <f>IFERROR(VLOOKUP(A570,[1]Monitoramento_Base_somente_Said!$A:$J,7,FALSE),0)</f>
        <v>469211</v>
      </c>
      <c r="E570" s="13">
        <f>IFERROR(VLOOKUP(A570,[1]Monitoramento_Base_somente_Said!$A:$J,8,FALSE),0)</f>
        <v>127084591</v>
      </c>
      <c r="F570" s="13">
        <f>IFERROR(VLOOKUP(A570,[1]Monitoramento_Base_somente_Said!$A:$J,9,FALSE),0)</f>
        <v>245314</v>
      </c>
      <c r="G570" s="13">
        <f>IFERROR(VLOOKUP(A570,[1]Monitoramento_Base_somente_Said!$A:$J,10,FALSE),0)</f>
        <v>56597924</v>
      </c>
      <c r="H570" s="13">
        <f>IFERROR(VLOOKUP(A570,[2]Sheet1!$A:$I,4,FALSE),0)</f>
        <v>0</v>
      </c>
      <c r="I570" s="13">
        <f>IFERROR(VLOOKUP(A570,[2]Sheet1!$A:$I,5,FALSE),0)</f>
        <v>0</v>
      </c>
      <c r="J570" s="13">
        <f>IFERROR(VLOOKUP(A570,[2]Sheet1!$A:$I,6,FALSE),0)</f>
        <v>0</v>
      </c>
      <c r="K570" s="13">
        <f>IFERROR(VLOOKUP(A570,[2]Sheet1!$A:$I,7,FALSE),0)</f>
        <v>0</v>
      </c>
      <c r="L570" s="13">
        <f>IFERROR(VLOOKUP(A570,[2]Sheet1!$A:$I,8,FALSE),0)</f>
        <v>0</v>
      </c>
      <c r="M570" s="13">
        <f>IFERROR(VLOOKUP(A570,[2]Sheet1!$A:$I,9,FALSE),0)</f>
        <v>0</v>
      </c>
      <c r="N570" s="13">
        <f>IFERROR(VLOOKUP(A570,[3]Sheet1!$A:$G,2,FALSE),0)</f>
        <v>0</v>
      </c>
      <c r="O570" s="13">
        <f>IFERROR(VLOOKUP(A570,[3]Sheet1!$A:$G,3,FALSE),0)</f>
        <v>0</v>
      </c>
      <c r="P570" s="13">
        <f>IFERROR(VLOOKUP(A570,[3]Sheet1!$A:$G,4,FALSE),0)</f>
        <v>0</v>
      </c>
      <c r="Q570" s="13">
        <f>IFERROR(VLOOKUP(A570,[3]Sheet1!$A:$G,5,FALSE),0)</f>
        <v>0</v>
      </c>
      <c r="R570" s="13">
        <f>IFERROR(VLOOKUP(A570,[3]Sheet1!$A:$H,6,FALSE),0)</f>
        <v>0</v>
      </c>
      <c r="S570" s="13">
        <f>IFERROR(VLOOKUP(A570,[3]Sheet1!$A:$I,7,FALSE),0)</f>
        <v>0</v>
      </c>
      <c r="T570" s="13" t="str">
        <f t="shared" si="49"/>
        <v>Sim</v>
      </c>
      <c r="U570" s="13" t="str">
        <f t="shared" si="50"/>
        <v>Sim</v>
      </c>
      <c r="V570" s="13" t="str">
        <f t="shared" si="51"/>
        <v>Sim</v>
      </c>
      <c r="W570" s="13" t="str">
        <f t="shared" si="52"/>
        <v>Sim</v>
      </c>
      <c r="X570" s="13" t="str">
        <f t="shared" si="53"/>
        <v>Sim</v>
      </c>
      <c r="Y570" s="13" t="str">
        <f t="shared" si="54"/>
        <v>Sim</v>
      </c>
    </row>
    <row r="571" spans="1:25">
      <c r="A571" s="9">
        <v>293020</v>
      </c>
      <c r="B571" s="13">
        <f>IFERROR(VLOOKUP(A571,[1]Monitoramento_Base_somente_Said!$A:$J,5,FALSE),0)</f>
        <v>102</v>
      </c>
      <c r="C571" s="13">
        <f>IFERROR(VLOOKUP(A571,[1]Monitoramento_Base_somente_Said!$A:$J,6,FALSE),0)</f>
        <v>13370487</v>
      </c>
      <c r="D571" s="13">
        <f>IFERROR(VLOOKUP(A571,[1]Monitoramento_Base_somente_Said!$A:$J,7,FALSE),0)</f>
        <v>55916</v>
      </c>
      <c r="E571" s="13">
        <f>IFERROR(VLOOKUP(A571,[1]Monitoramento_Base_somente_Said!$A:$J,8,FALSE),0)</f>
        <v>13093656</v>
      </c>
      <c r="F571" s="13">
        <f>IFERROR(VLOOKUP(A571,[1]Monitoramento_Base_somente_Said!$A:$J,9,FALSE),0)</f>
        <v>73</v>
      </c>
      <c r="G571" s="13">
        <f>IFERROR(VLOOKUP(A571,[1]Monitoramento_Base_somente_Said!$A:$J,10,FALSE),0)</f>
        <v>5168876</v>
      </c>
      <c r="H571" s="13">
        <f>IFERROR(VLOOKUP(A571,[2]Sheet1!$A:$I,4,FALSE),0)</f>
        <v>0</v>
      </c>
      <c r="I571" s="13">
        <f>IFERROR(VLOOKUP(A571,[2]Sheet1!$A:$I,5,FALSE),0)</f>
        <v>0</v>
      </c>
      <c r="J571" s="13">
        <f>IFERROR(VLOOKUP(A571,[2]Sheet1!$A:$I,6,FALSE),0)</f>
        <v>0</v>
      </c>
      <c r="K571" s="13">
        <f>IFERROR(VLOOKUP(A571,[2]Sheet1!$A:$I,7,FALSE),0)</f>
        <v>0</v>
      </c>
      <c r="L571" s="13">
        <f>IFERROR(VLOOKUP(A571,[2]Sheet1!$A:$I,8,FALSE),0)</f>
        <v>0</v>
      </c>
      <c r="M571" s="13">
        <f>IFERROR(VLOOKUP(A571,[2]Sheet1!$A:$I,9,FALSE),0)</f>
        <v>0</v>
      </c>
      <c r="N571" s="13">
        <f>IFERROR(VLOOKUP(A571,[3]Sheet1!$A:$G,2,FALSE),0)</f>
        <v>0</v>
      </c>
      <c r="O571" s="13">
        <f>IFERROR(VLOOKUP(A571,[3]Sheet1!$A:$G,3,FALSE),0)</f>
        <v>0</v>
      </c>
      <c r="P571" s="13">
        <f>IFERROR(VLOOKUP(A571,[3]Sheet1!$A:$G,4,FALSE),0)</f>
        <v>0</v>
      </c>
      <c r="Q571" s="13">
        <f>IFERROR(VLOOKUP(A571,[3]Sheet1!$A:$G,5,FALSE),0)</f>
        <v>0</v>
      </c>
      <c r="R571" s="13">
        <f>IFERROR(VLOOKUP(A571,[3]Sheet1!$A:$H,6,FALSE),0)</f>
        <v>0</v>
      </c>
      <c r="S571" s="13">
        <f>IFERROR(VLOOKUP(A571,[3]Sheet1!$A:$I,7,FALSE),0)</f>
        <v>0</v>
      </c>
      <c r="T571" s="13" t="str">
        <f t="shared" si="49"/>
        <v>Sim</v>
      </c>
      <c r="U571" s="13" t="str">
        <f t="shared" si="50"/>
        <v>Sim</v>
      </c>
      <c r="V571" s="13" t="str">
        <f t="shared" si="51"/>
        <v>Sim</v>
      </c>
      <c r="W571" s="13" t="str">
        <f t="shared" si="52"/>
        <v>Sim</v>
      </c>
      <c r="X571" s="13" t="str">
        <f t="shared" si="53"/>
        <v>Sim</v>
      </c>
      <c r="Y571" s="13" t="str">
        <f t="shared" si="54"/>
        <v>Sim</v>
      </c>
    </row>
    <row r="572" spans="1:25">
      <c r="A572" s="9">
        <v>293015</v>
      </c>
      <c r="B572" s="13">
        <f>IFERROR(VLOOKUP(A572,[1]Monitoramento_Base_somente_Said!$A:$J,5,FALSE),0)</f>
        <v>0</v>
      </c>
      <c r="C572" s="13">
        <f>IFERROR(VLOOKUP(A572,[1]Monitoramento_Base_somente_Said!$A:$J,6,FALSE),0)</f>
        <v>16494511</v>
      </c>
      <c r="D572" s="13">
        <f>IFERROR(VLOOKUP(A572,[1]Monitoramento_Base_somente_Said!$A:$J,7,FALSE),0)</f>
        <v>0</v>
      </c>
      <c r="E572" s="13">
        <f>IFERROR(VLOOKUP(A572,[1]Monitoramento_Base_somente_Said!$A:$J,8,FALSE),0)</f>
        <v>15430349</v>
      </c>
      <c r="F572" s="13">
        <f>IFERROR(VLOOKUP(A572,[1]Monitoramento_Base_somente_Said!$A:$J,9,FALSE),0)</f>
        <v>0</v>
      </c>
      <c r="G572" s="13">
        <f>IFERROR(VLOOKUP(A572,[1]Monitoramento_Base_somente_Said!$A:$J,10,FALSE),0)</f>
        <v>6384972</v>
      </c>
      <c r="H572" s="13">
        <f>IFERROR(VLOOKUP(A572,[2]Sheet1!$A:$I,4,FALSE),0)</f>
        <v>0</v>
      </c>
      <c r="I572" s="13">
        <f>IFERROR(VLOOKUP(A572,[2]Sheet1!$A:$I,5,FALSE),0)</f>
        <v>0</v>
      </c>
      <c r="J572" s="13">
        <f>IFERROR(VLOOKUP(A572,[2]Sheet1!$A:$I,6,FALSE),0)</f>
        <v>0</v>
      </c>
      <c r="K572" s="13">
        <f>IFERROR(VLOOKUP(A572,[2]Sheet1!$A:$I,7,FALSE),0)</f>
        <v>0</v>
      </c>
      <c r="L572" s="13">
        <f>IFERROR(VLOOKUP(A572,[2]Sheet1!$A:$I,8,FALSE),0)</f>
        <v>0</v>
      </c>
      <c r="M572" s="13">
        <f>IFERROR(VLOOKUP(A572,[2]Sheet1!$A:$I,9,FALSE),0)</f>
        <v>0</v>
      </c>
      <c r="N572" s="13">
        <f>IFERROR(VLOOKUP(A572,[3]Sheet1!$A:$G,2,FALSE),0)</f>
        <v>0</v>
      </c>
      <c r="O572" s="13">
        <f>IFERROR(VLOOKUP(A572,[3]Sheet1!$A:$G,3,FALSE),0)</f>
        <v>0</v>
      </c>
      <c r="P572" s="13">
        <f>IFERROR(VLOOKUP(A572,[3]Sheet1!$A:$G,4,FALSE),0)</f>
        <v>0</v>
      </c>
      <c r="Q572" s="13">
        <f>IFERROR(VLOOKUP(A572,[3]Sheet1!$A:$G,5,FALSE),0)</f>
        <v>0</v>
      </c>
      <c r="R572" s="13">
        <f>IFERROR(VLOOKUP(A572,[3]Sheet1!$A:$H,6,FALSE),0)</f>
        <v>0</v>
      </c>
      <c r="S572" s="13">
        <f>IFERROR(VLOOKUP(A572,[3]Sheet1!$A:$I,7,FALSE),0)</f>
        <v>0</v>
      </c>
      <c r="T572" s="13" t="str">
        <f t="shared" si="49"/>
        <v>Não</v>
      </c>
      <c r="U572" s="13" t="str">
        <f t="shared" si="50"/>
        <v>Sim</v>
      </c>
      <c r="V572" s="13" t="str">
        <f t="shared" si="51"/>
        <v>Não</v>
      </c>
      <c r="W572" s="13" t="str">
        <f t="shared" si="52"/>
        <v>Sim</v>
      </c>
      <c r="X572" s="13" t="str">
        <f t="shared" si="53"/>
        <v>Não</v>
      </c>
      <c r="Y572" s="13" t="str">
        <f t="shared" si="54"/>
        <v>Sim</v>
      </c>
    </row>
    <row r="573" spans="1:25">
      <c r="A573" s="9">
        <v>293030</v>
      </c>
      <c r="B573" s="13">
        <f>IFERROR(VLOOKUP(A573,[1]Monitoramento_Base_somente_Said!$A:$J,5,FALSE),0)</f>
        <v>0</v>
      </c>
      <c r="C573" s="13">
        <f>IFERROR(VLOOKUP(A573,[1]Monitoramento_Base_somente_Said!$A:$J,6,FALSE),0)</f>
        <v>284352615</v>
      </c>
      <c r="D573" s="13">
        <f>IFERROR(VLOOKUP(A573,[1]Monitoramento_Base_somente_Said!$A:$J,7,FALSE),0)</f>
        <v>0</v>
      </c>
      <c r="E573" s="13">
        <f>IFERROR(VLOOKUP(A573,[1]Monitoramento_Base_somente_Said!$A:$J,8,FALSE),0)</f>
        <v>266175285</v>
      </c>
      <c r="F573" s="13">
        <f>IFERROR(VLOOKUP(A573,[1]Monitoramento_Base_somente_Said!$A:$J,9,FALSE),0)</f>
        <v>0</v>
      </c>
      <c r="G573" s="13">
        <f>IFERROR(VLOOKUP(A573,[1]Monitoramento_Base_somente_Said!$A:$J,10,FALSE),0)</f>
        <v>110172780</v>
      </c>
      <c r="H573" s="13">
        <f>IFERROR(VLOOKUP(A573,[2]Sheet1!$A:$I,4,FALSE),0)</f>
        <v>0</v>
      </c>
      <c r="I573" s="13">
        <f>IFERROR(VLOOKUP(A573,[2]Sheet1!$A:$I,5,FALSE),0)</f>
        <v>0</v>
      </c>
      <c r="J573" s="13">
        <f>IFERROR(VLOOKUP(A573,[2]Sheet1!$A:$I,6,FALSE),0)</f>
        <v>0</v>
      </c>
      <c r="K573" s="13">
        <f>IFERROR(VLOOKUP(A573,[2]Sheet1!$A:$I,7,FALSE),0)</f>
        <v>0</v>
      </c>
      <c r="L573" s="13">
        <f>IFERROR(VLOOKUP(A573,[2]Sheet1!$A:$I,8,FALSE),0)</f>
        <v>0</v>
      </c>
      <c r="M573" s="13">
        <f>IFERROR(VLOOKUP(A573,[2]Sheet1!$A:$I,9,FALSE),0)</f>
        <v>0</v>
      </c>
      <c r="N573" s="13">
        <f>IFERROR(VLOOKUP(A573,[3]Sheet1!$A:$G,2,FALSE),0)</f>
        <v>0</v>
      </c>
      <c r="O573" s="13">
        <f>IFERROR(VLOOKUP(A573,[3]Sheet1!$A:$G,3,FALSE),0)</f>
        <v>0</v>
      </c>
      <c r="P573" s="13">
        <f>IFERROR(VLOOKUP(A573,[3]Sheet1!$A:$G,4,FALSE),0)</f>
        <v>0</v>
      </c>
      <c r="Q573" s="13">
        <f>IFERROR(VLOOKUP(A573,[3]Sheet1!$A:$G,5,FALSE),0)</f>
        <v>0</v>
      </c>
      <c r="R573" s="13">
        <f>IFERROR(VLOOKUP(A573,[3]Sheet1!$A:$H,6,FALSE),0)</f>
        <v>0</v>
      </c>
      <c r="S573" s="13">
        <f>IFERROR(VLOOKUP(A573,[3]Sheet1!$A:$I,7,FALSE),0)</f>
        <v>0</v>
      </c>
      <c r="T573" s="13" t="str">
        <f t="shared" si="49"/>
        <v>Não</v>
      </c>
      <c r="U573" s="13" t="str">
        <f t="shared" si="50"/>
        <v>Sim</v>
      </c>
      <c r="V573" s="13" t="str">
        <f t="shared" si="51"/>
        <v>Não</v>
      </c>
      <c r="W573" s="13" t="str">
        <f t="shared" si="52"/>
        <v>Sim</v>
      </c>
      <c r="X573" s="13" t="str">
        <f t="shared" si="53"/>
        <v>Não</v>
      </c>
      <c r="Y573" s="13" t="str">
        <f t="shared" si="54"/>
        <v>Sim</v>
      </c>
    </row>
    <row r="574" spans="1:25">
      <c r="A574" s="9">
        <v>293040</v>
      </c>
      <c r="B574" s="13">
        <f>IFERROR(VLOOKUP(A574,[1]Monitoramento_Base_somente_Said!$A:$J,5,FALSE),0)</f>
        <v>0</v>
      </c>
      <c r="C574" s="13">
        <f>IFERROR(VLOOKUP(A574,[1]Monitoramento_Base_somente_Said!$A:$J,6,FALSE),0)</f>
        <v>19110694</v>
      </c>
      <c r="D574" s="13">
        <f>IFERROR(VLOOKUP(A574,[1]Monitoramento_Base_somente_Said!$A:$J,7,FALSE),0)</f>
        <v>0</v>
      </c>
      <c r="E574" s="13">
        <f>IFERROR(VLOOKUP(A574,[1]Monitoramento_Base_somente_Said!$A:$J,8,FALSE),0)</f>
        <v>17877746</v>
      </c>
      <c r="F574" s="13">
        <f>IFERROR(VLOOKUP(A574,[1]Monitoramento_Base_somente_Said!$A:$J,9,FALSE),0)</f>
        <v>0</v>
      </c>
      <c r="G574" s="13">
        <f>IFERROR(VLOOKUP(A574,[1]Monitoramento_Base_somente_Said!$A:$J,10,FALSE),0)</f>
        <v>7397688</v>
      </c>
      <c r="H574" s="13">
        <f>IFERROR(VLOOKUP(A574,[2]Sheet1!$A:$I,4,FALSE),0)</f>
        <v>0</v>
      </c>
      <c r="I574" s="13">
        <f>IFERROR(VLOOKUP(A574,[2]Sheet1!$A:$I,5,FALSE),0)</f>
        <v>0</v>
      </c>
      <c r="J574" s="13">
        <f>IFERROR(VLOOKUP(A574,[2]Sheet1!$A:$I,6,FALSE),0)</f>
        <v>0</v>
      </c>
      <c r="K574" s="13">
        <f>IFERROR(VLOOKUP(A574,[2]Sheet1!$A:$I,7,FALSE),0)</f>
        <v>0</v>
      </c>
      <c r="L574" s="13">
        <f>IFERROR(VLOOKUP(A574,[2]Sheet1!$A:$I,8,FALSE),0)</f>
        <v>0</v>
      </c>
      <c r="M574" s="13">
        <f>IFERROR(VLOOKUP(A574,[2]Sheet1!$A:$I,9,FALSE),0)</f>
        <v>0</v>
      </c>
      <c r="N574" s="13">
        <f>IFERROR(VLOOKUP(A574,[3]Sheet1!$A:$G,2,FALSE),0)</f>
        <v>0</v>
      </c>
      <c r="O574" s="13">
        <f>IFERROR(VLOOKUP(A574,[3]Sheet1!$A:$G,3,FALSE),0)</f>
        <v>0</v>
      </c>
      <c r="P574" s="13">
        <f>IFERROR(VLOOKUP(A574,[3]Sheet1!$A:$G,4,FALSE),0)</f>
        <v>0</v>
      </c>
      <c r="Q574" s="13">
        <f>IFERROR(VLOOKUP(A574,[3]Sheet1!$A:$G,5,FALSE),0)</f>
        <v>0</v>
      </c>
      <c r="R574" s="13">
        <f>IFERROR(VLOOKUP(A574,[3]Sheet1!$A:$H,6,FALSE),0)</f>
        <v>0</v>
      </c>
      <c r="S574" s="13">
        <f>IFERROR(VLOOKUP(A574,[3]Sheet1!$A:$I,7,FALSE),0)</f>
        <v>0</v>
      </c>
      <c r="T574" s="13" t="str">
        <f t="shared" si="49"/>
        <v>Não</v>
      </c>
      <c r="U574" s="13" t="str">
        <f t="shared" si="50"/>
        <v>Sim</v>
      </c>
      <c r="V574" s="13" t="str">
        <f t="shared" si="51"/>
        <v>Não</v>
      </c>
      <c r="W574" s="13" t="str">
        <f t="shared" si="52"/>
        <v>Sim</v>
      </c>
      <c r="X574" s="13" t="str">
        <f t="shared" si="53"/>
        <v>Não</v>
      </c>
      <c r="Y574" s="13" t="str">
        <f t="shared" si="54"/>
        <v>Sim</v>
      </c>
    </row>
    <row r="575" spans="1:25">
      <c r="A575" s="9">
        <v>293050</v>
      </c>
      <c r="B575" s="13">
        <f>IFERROR(VLOOKUP(A575,[1]Monitoramento_Base_somente_Said!$A:$J,5,FALSE),0)</f>
        <v>0</v>
      </c>
      <c r="C575" s="13">
        <f>IFERROR(VLOOKUP(A575,[1]Monitoramento_Base_somente_Said!$A:$J,6,FALSE),0)</f>
        <v>62487087</v>
      </c>
      <c r="D575" s="13">
        <f>IFERROR(VLOOKUP(A575,[1]Monitoramento_Base_somente_Said!$A:$J,7,FALSE),0)</f>
        <v>0</v>
      </c>
      <c r="E575" s="13">
        <f>IFERROR(VLOOKUP(A575,[1]Monitoramento_Base_somente_Said!$A:$J,8,FALSE),0)</f>
        <v>58434154</v>
      </c>
      <c r="F575" s="13">
        <f>IFERROR(VLOOKUP(A575,[1]Monitoramento_Base_somente_Said!$A:$J,9,FALSE),0)</f>
        <v>0</v>
      </c>
      <c r="G575" s="13">
        <f>IFERROR(VLOOKUP(A575,[1]Monitoramento_Base_somente_Said!$A:$J,10,FALSE),0)</f>
        <v>24175901</v>
      </c>
      <c r="H575" s="13">
        <f>IFERROR(VLOOKUP(A575,[2]Sheet1!$A:$I,4,FALSE),0)</f>
        <v>0</v>
      </c>
      <c r="I575" s="13">
        <f>IFERROR(VLOOKUP(A575,[2]Sheet1!$A:$I,5,FALSE),0)</f>
        <v>0</v>
      </c>
      <c r="J575" s="13">
        <f>IFERROR(VLOOKUP(A575,[2]Sheet1!$A:$I,6,FALSE),0)</f>
        <v>0</v>
      </c>
      <c r="K575" s="13">
        <f>IFERROR(VLOOKUP(A575,[2]Sheet1!$A:$I,7,FALSE),0)</f>
        <v>0</v>
      </c>
      <c r="L575" s="13">
        <f>IFERROR(VLOOKUP(A575,[2]Sheet1!$A:$I,8,FALSE),0)</f>
        <v>0</v>
      </c>
      <c r="M575" s="13">
        <f>IFERROR(VLOOKUP(A575,[2]Sheet1!$A:$I,9,FALSE),0)</f>
        <v>0</v>
      </c>
      <c r="N575" s="13">
        <f>IFERROR(VLOOKUP(A575,[3]Sheet1!$A:$G,2,FALSE),0)</f>
        <v>0</v>
      </c>
      <c r="O575" s="13">
        <f>IFERROR(VLOOKUP(A575,[3]Sheet1!$A:$G,3,FALSE),0)</f>
        <v>0</v>
      </c>
      <c r="P575" s="13">
        <f>IFERROR(VLOOKUP(A575,[3]Sheet1!$A:$G,4,FALSE),0)</f>
        <v>0</v>
      </c>
      <c r="Q575" s="13">
        <f>IFERROR(VLOOKUP(A575,[3]Sheet1!$A:$G,5,FALSE),0)</f>
        <v>0</v>
      </c>
      <c r="R575" s="13">
        <f>IFERROR(VLOOKUP(A575,[3]Sheet1!$A:$H,6,FALSE),0)</f>
        <v>0</v>
      </c>
      <c r="S575" s="13">
        <f>IFERROR(VLOOKUP(A575,[3]Sheet1!$A:$I,7,FALSE),0)</f>
        <v>0</v>
      </c>
      <c r="T575" s="13" t="str">
        <f t="shared" si="49"/>
        <v>Não</v>
      </c>
      <c r="U575" s="13" t="str">
        <f t="shared" si="50"/>
        <v>Sim</v>
      </c>
      <c r="V575" s="13" t="str">
        <f t="shared" si="51"/>
        <v>Não</v>
      </c>
      <c r="W575" s="13" t="str">
        <f t="shared" si="52"/>
        <v>Sim</v>
      </c>
      <c r="X575" s="13" t="str">
        <f t="shared" si="53"/>
        <v>Não</v>
      </c>
      <c r="Y575" s="13" t="str">
        <f t="shared" si="54"/>
        <v>Sim</v>
      </c>
    </row>
    <row r="576" spans="1:25">
      <c r="A576" s="9">
        <v>293060</v>
      </c>
      <c r="B576" s="13">
        <f>IFERROR(VLOOKUP(A576,[1]Monitoramento_Base_somente_Said!$A:$J,5,FALSE),0)</f>
        <v>0</v>
      </c>
      <c r="C576" s="13">
        <f>IFERROR(VLOOKUP(A576,[1]Monitoramento_Base_somente_Said!$A:$J,6,FALSE),0)</f>
        <v>15817606</v>
      </c>
      <c r="D576" s="13">
        <f>IFERROR(VLOOKUP(A576,[1]Monitoramento_Base_somente_Said!$A:$J,7,FALSE),0)</f>
        <v>0</v>
      </c>
      <c r="E576" s="13">
        <f>IFERROR(VLOOKUP(A576,[1]Monitoramento_Base_somente_Said!$A:$J,8,FALSE),0)</f>
        <v>14152945</v>
      </c>
      <c r="F576" s="13">
        <f>IFERROR(VLOOKUP(A576,[1]Monitoramento_Base_somente_Said!$A:$J,9,FALSE),0)</f>
        <v>0</v>
      </c>
      <c r="G576" s="13">
        <f>IFERROR(VLOOKUP(A576,[1]Monitoramento_Base_somente_Said!$A:$J,10,FALSE),0)</f>
        <v>5735347</v>
      </c>
      <c r="H576" s="13">
        <f>IFERROR(VLOOKUP(A576,[2]Sheet1!$A:$I,4,FALSE),0)</f>
        <v>0</v>
      </c>
      <c r="I576" s="13">
        <f>IFERROR(VLOOKUP(A576,[2]Sheet1!$A:$I,5,FALSE),0)</f>
        <v>0</v>
      </c>
      <c r="J576" s="13">
        <f>IFERROR(VLOOKUP(A576,[2]Sheet1!$A:$I,6,FALSE),0)</f>
        <v>0</v>
      </c>
      <c r="K576" s="13">
        <f>IFERROR(VLOOKUP(A576,[2]Sheet1!$A:$I,7,FALSE),0)</f>
        <v>0</v>
      </c>
      <c r="L576" s="13">
        <f>IFERROR(VLOOKUP(A576,[2]Sheet1!$A:$I,8,FALSE),0)</f>
        <v>0</v>
      </c>
      <c r="M576" s="13">
        <f>IFERROR(VLOOKUP(A576,[2]Sheet1!$A:$I,9,FALSE),0)</f>
        <v>0</v>
      </c>
      <c r="N576" s="13">
        <f>IFERROR(VLOOKUP(A576,[3]Sheet1!$A:$G,2,FALSE),0)</f>
        <v>0</v>
      </c>
      <c r="O576" s="13">
        <f>IFERROR(VLOOKUP(A576,[3]Sheet1!$A:$G,3,FALSE),0)</f>
        <v>0</v>
      </c>
      <c r="P576" s="13">
        <f>IFERROR(VLOOKUP(A576,[3]Sheet1!$A:$G,4,FALSE),0)</f>
        <v>0</v>
      </c>
      <c r="Q576" s="13">
        <f>IFERROR(VLOOKUP(A576,[3]Sheet1!$A:$G,5,FALSE),0)</f>
        <v>0</v>
      </c>
      <c r="R576" s="13">
        <f>IFERROR(VLOOKUP(A576,[3]Sheet1!$A:$H,6,FALSE),0)</f>
        <v>0</v>
      </c>
      <c r="S576" s="13">
        <f>IFERROR(VLOOKUP(A576,[3]Sheet1!$A:$I,7,FALSE),0)</f>
        <v>0</v>
      </c>
      <c r="T576" s="13" t="str">
        <f t="shared" si="49"/>
        <v>Não</v>
      </c>
      <c r="U576" s="13" t="str">
        <f t="shared" si="50"/>
        <v>Sim</v>
      </c>
      <c r="V576" s="13" t="str">
        <f t="shared" si="51"/>
        <v>Não</v>
      </c>
      <c r="W576" s="13" t="str">
        <f t="shared" si="52"/>
        <v>Sim</v>
      </c>
      <c r="X576" s="13" t="str">
        <f t="shared" si="53"/>
        <v>Não</v>
      </c>
      <c r="Y576" s="13" t="str">
        <f t="shared" si="54"/>
        <v>Sim</v>
      </c>
    </row>
    <row r="577" spans="1:25">
      <c r="A577" s="9">
        <v>293070</v>
      </c>
      <c r="B577" s="13">
        <f>IFERROR(VLOOKUP(A577,[1]Monitoramento_Base_somente_Said!$A:$J,5,FALSE),0)</f>
        <v>0</v>
      </c>
      <c r="C577" s="13">
        <f>IFERROR(VLOOKUP(A577,[1]Monitoramento_Base_somente_Said!$A:$J,6,FALSE),0)</f>
        <v>64273912</v>
      </c>
      <c r="D577" s="13">
        <f>IFERROR(VLOOKUP(A577,[1]Monitoramento_Base_somente_Said!$A:$J,7,FALSE),0)</f>
        <v>0</v>
      </c>
      <c r="E577" s="13">
        <f>IFERROR(VLOOKUP(A577,[1]Monitoramento_Base_somente_Said!$A:$J,8,FALSE),0)</f>
        <v>60127208</v>
      </c>
      <c r="F577" s="13">
        <f>IFERROR(VLOOKUP(A577,[1]Monitoramento_Base_somente_Said!$A:$J,9,FALSE),0)</f>
        <v>0</v>
      </c>
      <c r="G577" s="13">
        <f>IFERROR(VLOOKUP(A577,[1]Monitoramento_Base_somente_Said!$A:$J,10,FALSE),0)</f>
        <v>24880224</v>
      </c>
      <c r="H577" s="13">
        <f>IFERROR(VLOOKUP(A577,[2]Sheet1!$A:$I,4,FALSE),0)</f>
        <v>0</v>
      </c>
      <c r="I577" s="13">
        <f>IFERROR(VLOOKUP(A577,[2]Sheet1!$A:$I,5,FALSE),0)</f>
        <v>0</v>
      </c>
      <c r="J577" s="13">
        <f>IFERROR(VLOOKUP(A577,[2]Sheet1!$A:$I,6,FALSE),0)</f>
        <v>0</v>
      </c>
      <c r="K577" s="13">
        <f>IFERROR(VLOOKUP(A577,[2]Sheet1!$A:$I,7,FALSE),0)</f>
        <v>0</v>
      </c>
      <c r="L577" s="13">
        <f>IFERROR(VLOOKUP(A577,[2]Sheet1!$A:$I,8,FALSE),0)</f>
        <v>0</v>
      </c>
      <c r="M577" s="13">
        <f>IFERROR(VLOOKUP(A577,[2]Sheet1!$A:$I,9,FALSE),0)</f>
        <v>0</v>
      </c>
      <c r="N577" s="13">
        <f>IFERROR(VLOOKUP(A577,[3]Sheet1!$A:$G,2,FALSE),0)</f>
        <v>0</v>
      </c>
      <c r="O577" s="13">
        <f>IFERROR(VLOOKUP(A577,[3]Sheet1!$A:$G,3,FALSE),0)</f>
        <v>0</v>
      </c>
      <c r="P577" s="13">
        <f>IFERROR(VLOOKUP(A577,[3]Sheet1!$A:$G,4,FALSE),0)</f>
        <v>0</v>
      </c>
      <c r="Q577" s="13">
        <f>IFERROR(VLOOKUP(A577,[3]Sheet1!$A:$G,5,FALSE),0)</f>
        <v>0</v>
      </c>
      <c r="R577" s="13">
        <f>IFERROR(VLOOKUP(A577,[3]Sheet1!$A:$H,6,FALSE),0)</f>
        <v>0</v>
      </c>
      <c r="S577" s="13">
        <f>IFERROR(VLOOKUP(A577,[3]Sheet1!$A:$I,7,FALSE),0)</f>
        <v>0</v>
      </c>
      <c r="T577" s="13" t="str">
        <f t="shared" si="49"/>
        <v>Não</v>
      </c>
      <c r="U577" s="13" t="str">
        <f t="shared" si="50"/>
        <v>Sim</v>
      </c>
      <c r="V577" s="13" t="str">
        <f t="shared" si="51"/>
        <v>Não</v>
      </c>
      <c r="W577" s="13" t="str">
        <f t="shared" si="52"/>
        <v>Sim</v>
      </c>
      <c r="X577" s="13" t="str">
        <f t="shared" si="53"/>
        <v>Não</v>
      </c>
      <c r="Y577" s="13" t="str">
        <f t="shared" si="54"/>
        <v>Sim</v>
      </c>
    </row>
    <row r="578" spans="1:25">
      <c r="A578" s="9">
        <v>293075</v>
      </c>
      <c r="B578" s="13">
        <f>IFERROR(VLOOKUP(A578,[1]Monitoramento_Base_somente_Said!$A:$J,5,FALSE),0)</f>
        <v>0</v>
      </c>
      <c r="C578" s="13">
        <f>IFERROR(VLOOKUP(A578,[1]Monitoramento_Base_somente_Said!$A:$J,6,FALSE),0)</f>
        <v>4064038</v>
      </c>
      <c r="D578" s="13">
        <f>IFERROR(VLOOKUP(A578,[1]Monitoramento_Base_somente_Said!$A:$J,7,FALSE),0)</f>
        <v>0</v>
      </c>
      <c r="E578" s="13">
        <f>IFERROR(VLOOKUP(A578,[1]Monitoramento_Base_somente_Said!$A:$J,8,FALSE),0)</f>
        <v>3801842</v>
      </c>
      <c r="F578" s="13">
        <f>IFERROR(VLOOKUP(A578,[1]Monitoramento_Base_somente_Said!$A:$J,9,FALSE),0)</f>
        <v>0</v>
      </c>
      <c r="G578" s="13">
        <f>IFERROR(VLOOKUP(A578,[1]Monitoramento_Base_somente_Said!$A:$J,10,FALSE),0)</f>
        <v>1573176</v>
      </c>
      <c r="H578" s="13">
        <f>IFERROR(VLOOKUP(A578,[2]Sheet1!$A:$I,4,FALSE),0)</f>
        <v>0</v>
      </c>
      <c r="I578" s="13">
        <f>IFERROR(VLOOKUP(A578,[2]Sheet1!$A:$I,5,FALSE),0)</f>
        <v>0</v>
      </c>
      <c r="J578" s="13">
        <f>IFERROR(VLOOKUP(A578,[2]Sheet1!$A:$I,6,FALSE),0)</f>
        <v>0</v>
      </c>
      <c r="K578" s="13">
        <f>IFERROR(VLOOKUP(A578,[2]Sheet1!$A:$I,7,FALSE),0)</f>
        <v>0</v>
      </c>
      <c r="L578" s="13">
        <f>IFERROR(VLOOKUP(A578,[2]Sheet1!$A:$I,8,FALSE),0)</f>
        <v>0</v>
      </c>
      <c r="M578" s="13">
        <f>IFERROR(VLOOKUP(A578,[2]Sheet1!$A:$I,9,FALSE),0)</f>
        <v>0</v>
      </c>
      <c r="N578" s="13">
        <f>IFERROR(VLOOKUP(A578,[3]Sheet1!$A:$G,2,FALSE),0)</f>
        <v>0</v>
      </c>
      <c r="O578" s="13">
        <f>IFERROR(VLOOKUP(A578,[3]Sheet1!$A:$G,3,FALSE),0)</f>
        <v>0</v>
      </c>
      <c r="P578" s="13">
        <f>IFERROR(VLOOKUP(A578,[3]Sheet1!$A:$G,4,FALSE),0)</f>
        <v>0</v>
      </c>
      <c r="Q578" s="13">
        <f>IFERROR(VLOOKUP(A578,[3]Sheet1!$A:$G,5,FALSE),0)</f>
        <v>0</v>
      </c>
      <c r="R578" s="13">
        <f>IFERROR(VLOOKUP(A578,[3]Sheet1!$A:$H,6,FALSE),0)</f>
        <v>0</v>
      </c>
      <c r="S578" s="13">
        <f>IFERROR(VLOOKUP(A578,[3]Sheet1!$A:$I,7,FALSE),0)</f>
        <v>0</v>
      </c>
      <c r="T578" s="13" t="str">
        <f t="shared" si="49"/>
        <v>Não</v>
      </c>
      <c r="U578" s="13" t="str">
        <f t="shared" si="50"/>
        <v>Sim</v>
      </c>
      <c r="V578" s="13" t="str">
        <f t="shared" si="51"/>
        <v>Não</v>
      </c>
      <c r="W578" s="13" t="str">
        <f t="shared" si="52"/>
        <v>Sim</v>
      </c>
      <c r="X578" s="13" t="str">
        <f t="shared" si="53"/>
        <v>Não</v>
      </c>
      <c r="Y578" s="13" t="str">
        <f t="shared" si="54"/>
        <v>Sim</v>
      </c>
    </row>
    <row r="579" spans="1:25">
      <c r="A579" s="9">
        <v>293076</v>
      </c>
      <c r="B579" s="13">
        <f>IFERROR(VLOOKUP(A579,[1]Monitoramento_Base_somente_Said!$A:$J,5,FALSE),0)</f>
        <v>72223</v>
      </c>
      <c r="C579" s="13">
        <f>IFERROR(VLOOKUP(A579,[1]Monitoramento_Base_somente_Said!$A:$J,6,FALSE),0)</f>
        <v>57161354</v>
      </c>
      <c r="D579" s="13">
        <f>IFERROR(VLOOKUP(A579,[1]Monitoramento_Base_somente_Said!$A:$J,7,FALSE),0)</f>
        <v>74466</v>
      </c>
      <c r="E579" s="13">
        <f>IFERROR(VLOOKUP(A579,[1]Monitoramento_Base_somente_Said!$A:$J,8,FALSE),0)</f>
        <v>56458864</v>
      </c>
      <c r="F579" s="13">
        <f>IFERROR(VLOOKUP(A579,[1]Monitoramento_Base_somente_Said!$A:$J,9,FALSE),0)</f>
        <v>3293</v>
      </c>
      <c r="G579" s="13">
        <f>IFERROR(VLOOKUP(A579,[1]Monitoramento_Base_somente_Said!$A:$J,10,FALSE),0)</f>
        <v>22880017</v>
      </c>
      <c r="H579" s="13">
        <f>IFERROR(VLOOKUP(A579,[2]Sheet1!$A:$I,4,FALSE),0)</f>
        <v>0</v>
      </c>
      <c r="I579" s="13">
        <f>IFERROR(VLOOKUP(A579,[2]Sheet1!$A:$I,5,FALSE),0)</f>
        <v>0</v>
      </c>
      <c r="J579" s="13">
        <f>IFERROR(VLOOKUP(A579,[2]Sheet1!$A:$I,6,FALSE),0)</f>
        <v>0</v>
      </c>
      <c r="K579" s="13">
        <f>IFERROR(VLOOKUP(A579,[2]Sheet1!$A:$I,7,FALSE),0)</f>
        <v>0</v>
      </c>
      <c r="L579" s="13">
        <f>IFERROR(VLOOKUP(A579,[2]Sheet1!$A:$I,8,FALSE),0)</f>
        <v>0</v>
      </c>
      <c r="M579" s="13">
        <f>IFERROR(VLOOKUP(A579,[2]Sheet1!$A:$I,9,FALSE),0)</f>
        <v>0</v>
      </c>
      <c r="N579" s="13">
        <f>IFERROR(VLOOKUP(A579,[3]Sheet1!$A:$G,2,FALSE),0)</f>
        <v>0</v>
      </c>
      <c r="O579" s="13">
        <f>IFERROR(VLOOKUP(A579,[3]Sheet1!$A:$G,3,FALSE),0)</f>
        <v>0</v>
      </c>
      <c r="P579" s="13">
        <f>IFERROR(VLOOKUP(A579,[3]Sheet1!$A:$G,4,FALSE),0)</f>
        <v>0</v>
      </c>
      <c r="Q579" s="13">
        <f>IFERROR(VLOOKUP(A579,[3]Sheet1!$A:$G,5,FALSE),0)</f>
        <v>0</v>
      </c>
      <c r="R579" s="13">
        <f>IFERROR(VLOOKUP(A579,[3]Sheet1!$A:$H,6,FALSE),0)</f>
        <v>0</v>
      </c>
      <c r="S579" s="13">
        <f>IFERROR(VLOOKUP(A579,[3]Sheet1!$A:$I,7,FALSE),0)</f>
        <v>0</v>
      </c>
      <c r="T579" s="13" t="str">
        <f t="shared" si="49"/>
        <v>Sim</v>
      </c>
      <c r="U579" s="13" t="str">
        <f t="shared" si="50"/>
        <v>Sim</v>
      </c>
      <c r="V579" s="13" t="str">
        <f t="shared" si="51"/>
        <v>Sim</v>
      </c>
      <c r="W579" s="13" t="str">
        <f t="shared" si="52"/>
        <v>Sim</v>
      </c>
      <c r="X579" s="13" t="str">
        <f t="shared" si="53"/>
        <v>Sim</v>
      </c>
      <c r="Y579" s="13" t="str">
        <f t="shared" si="54"/>
        <v>Sim</v>
      </c>
    </row>
    <row r="580" spans="1:25">
      <c r="A580" s="9">
        <v>293077</v>
      </c>
      <c r="B580" s="13">
        <f>IFERROR(VLOOKUP(A580,[1]Monitoramento_Base_somente_Said!$A:$J,5,FALSE),0)</f>
        <v>841492</v>
      </c>
      <c r="C580" s="13">
        <f>IFERROR(VLOOKUP(A580,[1]Monitoramento_Base_somente_Said!$A:$J,6,FALSE),0)</f>
        <v>63042341</v>
      </c>
      <c r="D580" s="13">
        <f>IFERROR(VLOOKUP(A580,[1]Monitoramento_Base_somente_Said!$A:$J,7,FALSE),0)</f>
        <v>242677</v>
      </c>
      <c r="E580" s="13">
        <f>IFERROR(VLOOKUP(A580,[1]Monitoramento_Base_somente_Said!$A:$J,8,FALSE),0)</f>
        <v>57182239</v>
      </c>
      <c r="F580" s="13">
        <f>IFERROR(VLOOKUP(A580,[1]Monitoramento_Base_somente_Said!$A:$J,9,FALSE),0)</f>
        <v>100381</v>
      </c>
      <c r="G580" s="13">
        <f>IFERROR(VLOOKUP(A580,[1]Monitoramento_Base_somente_Said!$A:$J,10,FALSE),0)</f>
        <v>25544094</v>
      </c>
      <c r="H580" s="13">
        <f>IFERROR(VLOOKUP(A580,[2]Sheet1!$A:$I,4,FALSE),0)</f>
        <v>0</v>
      </c>
      <c r="I580" s="13">
        <f>IFERROR(VLOOKUP(A580,[2]Sheet1!$A:$I,5,FALSE),0)</f>
        <v>0</v>
      </c>
      <c r="J580" s="13">
        <f>IFERROR(VLOOKUP(A580,[2]Sheet1!$A:$I,6,FALSE),0)</f>
        <v>0</v>
      </c>
      <c r="K580" s="13">
        <f>IFERROR(VLOOKUP(A580,[2]Sheet1!$A:$I,7,FALSE),0)</f>
        <v>0</v>
      </c>
      <c r="L580" s="13">
        <f>IFERROR(VLOOKUP(A580,[2]Sheet1!$A:$I,8,FALSE),0)</f>
        <v>0</v>
      </c>
      <c r="M580" s="13">
        <f>IFERROR(VLOOKUP(A580,[2]Sheet1!$A:$I,9,FALSE),0)</f>
        <v>0</v>
      </c>
      <c r="N580" s="13">
        <f>IFERROR(VLOOKUP(A580,[3]Sheet1!$A:$G,2,FALSE),0)</f>
        <v>0</v>
      </c>
      <c r="O580" s="13">
        <f>IFERROR(VLOOKUP(A580,[3]Sheet1!$A:$G,3,FALSE),0)</f>
        <v>0</v>
      </c>
      <c r="P580" s="13">
        <f>IFERROR(VLOOKUP(A580,[3]Sheet1!$A:$G,4,FALSE),0)</f>
        <v>0</v>
      </c>
      <c r="Q580" s="13">
        <f>IFERROR(VLOOKUP(A580,[3]Sheet1!$A:$G,5,FALSE),0)</f>
        <v>0</v>
      </c>
      <c r="R580" s="13">
        <f>IFERROR(VLOOKUP(A580,[3]Sheet1!$A:$H,6,FALSE),0)</f>
        <v>0</v>
      </c>
      <c r="S580" s="13">
        <f>IFERROR(VLOOKUP(A580,[3]Sheet1!$A:$I,7,FALSE),0)</f>
        <v>0</v>
      </c>
      <c r="T580" s="13" t="str">
        <f t="shared" si="49"/>
        <v>Sim</v>
      </c>
      <c r="U580" s="13" t="str">
        <f t="shared" si="50"/>
        <v>Sim</v>
      </c>
      <c r="V580" s="13" t="str">
        <f t="shared" si="51"/>
        <v>Sim</v>
      </c>
      <c r="W580" s="13" t="str">
        <f t="shared" si="52"/>
        <v>Sim</v>
      </c>
      <c r="X580" s="13" t="str">
        <f t="shared" si="53"/>
        <v>Sim</v>
      </c>
      <c r="Y580" s="13" t="str">
        <f t="shared" si="54"/>
        <v>Sim</v>
      </c>
    </row>
    <row r="581" spans="1:25">
      <c r="A581" s="9">
        <v>293080</v>
      </c>
      <c r="B581" s="13">
        <f>IFERROR(VLOOKUP(A581,[1]Monitoramento_Base_somente_Said!$A:$J,5,FALSE),0)</f>
        <v>87587</v>
      </c>
      <c r="C581" s="13">
        <f>IFERROR(VLOOKUP(A581,[1]Monitoramento_Base_somente_Said!$A:$J,6,FALSE),0)</f>
        <v>62603181</v>
      </c>
      <c r="D581" s="13">
        <f>IFERROR(VLOOKUP(A581,[1]Monitoramento_Base_somente_Said!$A:$J,7,FALSE),0)</f>
        <v>231619</v>
      </c>
      <c r="E581" s="13">
        <f>IFERROR(VLOOKUP(A581,[1]Monitoramento_Base_somente_Said!$A:$J,8,FALSE),0)</f>
        <v>62964684</v>
      </c>
      <c r="F581" s="13">
        <f>IFERROR(VLOOKUP(A581,[1]Monitoramento_Base_somente_Said!$A:$J,9,FALSE),0)</f>
        <v>0</v>
      </c>
      <c r="G581" s="13">
        <f>IFERROR(VLOOKUP(A581,[1]Monitoramento_Base_somente_Said!$A:$J,10,FALSE),0)</f>
        <v>25675621</v>
      </c>
      <c r="H581" s="13">
        <f>IFERROR(VLOOKUP(A581,[2]Sheet1!$A:$I,4,FALSE),0)</f>
        <v>0</v>
      </c>
      <c r="I581" s="13">
        <f>IFERROR(VLOOKUP(A581,[2]Sheet1!$A:$I,5,FALSE),0)</f>
        <v>0</v>
      </c>
      <c r="J581" s="13">
        <f>IFERROR(VLOOKUP(A581,[2]Sheet1!$A:$I,6,FALSE),0)</f>
        <v>0</v>
      </c>
      <c r="K581" s="13">
        <f>IFERROR(VLOOKUP(A581,[2]Sheet1!$A:$I,7,FALSE),0)</f>
        <v>0</v>
      </c>
      <c r="L581" s="13">
        <f>IFERROR(VLOOKUP(A581,[2]Sheet1!$A:$I,8,FALSE),0)</f>
        <v>0</v>
      </c>
      <c r="M581" s="13">
        <f>IFERROR(VLOOKUP(A581,[2]Sheet1!$A:$I,9,FALSE),0)</f>
        <v>0</v>
      </c>
      <c r="N581" s="13">
        <f>IFERROR(VLOOKUP(A581,[3]Sheet1!$A:$G,2,FALSE),0)</f>
        <v>0</v>
      </c>
      <c r="O581" s="13">
        <f>IFERROR(VLOOKUP(A581,[3]Sheet1!$A:$G,3,FALSE),0)</f>
        <v>0</v>
      </c>
      <c r="P581" s="13">
        <f>IFERROR(VLOOKUP(A581,[3]Sheet1!$A:$G,4,FALSE),0)</f>
        <v>0</v>
      </c>
      <c r="Q581" s="13">
        <f>IFERROR(VLOOKUP(A581,[3]Sheet1!$A:$G,5,FALSE),0)</f>
        <v>0</v>
      </c>
      <c r="R581" s="13">
        <f>IFERROR(VLOOKUP(A581,[3]Sheet1!$A:$H,6,FALSE),0)</f>
        <v>0</v>
      </c>
      <c r="S581" s="13">
        <f>IFERROR(VLOOKUP(A581,[3]Sheet1!$A:$I,7,FALSE),0)</f>
        <v>0</v>
      </c>
      <c r="T581" s="13" t="str">
        <f t="shared" si="49"/>
        <v>Sim</v>
      </c>
      <c r="U581" s="13" t="str">
        <f t="shared" si="50"/>
        <v>Sim</v>
      </c>
      <c r="V581" s="13" t="str">
        <f t="shared" si="51"/>
        <v>Sim</v>
      </c>
      <c r="W581" s="13" t="str">
        <f t="shared" si="52"/>
        <v>Sim</v>
      </c>
      <c r="X581" s="13" t="str">
        <f t="shared" si="53"/>
        <v>Não</v>
      </c>
      <c r="Y581" s="13" t="str">
        <f t="shared" si="54"/>
        <v>Sim</v>
      </c>
    </row>
    <row r="582" spans="1:25">
      <c r="A582" s="9">
        <v>293090</v>
      </c>
      <c r="B582" s="13">
        <f>IFERROR(VLOOKUP(A582,[1]Monitoramento_Base_somente_Said!$A:$J,5,FALSE),0)</f>
        <v>8998</v>
      </c>
      <c r="C582" s="13">
        <f>IFERROR(VLOOKUP(A582,[1]Monitoramento_Base_somente_Said!$A:$J,6,FALSE),0)</f>
        <v>179623622</v>
      </c>
      <c r="D582" s="13">
        <f>IFERROR(VLOOKUP(A582,[1]Monitoramento_Base_somente_Said!$A:$J,7,FALSE),0)</f>
        <v>4550</v>
      </c>
      <c r="E582" s="13">
        <f>IFERROR(VLOOKUP(A582,[1]Monitoramento_Base_somente_Said!$A:$J,8,FALSE),0)</f>
        <v>169277765</v>
      </c>
      <c r="F582" s="13">
        <f>IFERROR(VLOOKUP(A582,[1]Monitoramento_Base_somente_Said!$A:$J,9,FALSE),0)</f>
        <v>0</v>
      </c>
      <c r="G582" s="13">
        <f>IFERROR(VLOOKUP(A582,[1]Monitoramento_Base_somente_Said!$A:$J,10,FALSE),0)</f>
        <v>70004541</v>
      </c>
      <c r="H582" s="13">
        <f>IFERROR(VLOOKUP(A582,[2]Sheet1!$A:$I,4,FALSE),0)</f>
        <v>0</v>
      </c>
      <c r="I582" s="13">
        <f>IFERROR(VLOOKUP(A582,[2]Sheet1!$A:$I,5,FALSE),0)</f>
        <v>0</v>
      </c>
      <c r="J582" s="13">
        <f>IFERROR(VLOOKUP(A582,[2]Sheet1!$A:$I,6,FALSE),0)</f>
        <v>0</v>
      </c>
      <c r="K582" s="13">
        <f>IFERROR(VLOOKUP(A582,[2]Sheet1!$A:$I,7,FALSE),0)</f>
        <v>0</v>
      </c>
      <c r="L582" s="13">
        <f>IFERROR(VLOOKUP(A582,[2]Sheet1!$A:$I,8,FALSE),0)</f>
        <v>0</v>
      </c>
      <c r="M582" s="13">
        <f>IFERROR(VLOOKUP(A582,[2]Sheet1!$A:$I,9,FALSE),0)</f>
        <v>0</v>
      </c>
      <c r="N582" s="13">
        <f>IFERROR(VLOOKUP(A582,[3]Sheet1!$A:$G,2,FALSE),0)</f>
        <v>0</v>
      </c>
      <c r="O582" s="13">
        <f>IFERROR(VLOOKUP(A582,[3]Sheet1!$A:$G,3,FALSE),0)</f>
        <v>0</v>
      </c>
      <c r="P582" s="13">
        <f>IFERROR(VLOOKUP(A582,[3]Sheet1!$A:$G,4,FALSE),0)</f>
        <v>0</v>
      </c>
      <c r="Q582" s="13">
        <f>IFERROR(VLOOKUP(A582,[3]Sheet1!$A:$G,5,FALSE),0)</f>
        <v>0</v>
      </c>
      <c r="R582" s="13">
        <f>IFERROR(VLOOKUP(A582,[3]Sheet1!$A:$H,6,FALSE),0)</f>
        <v>0</v>
      </c>
      <c r="S582" s="13">
        <f>IFERROR(VLOOKUP(A582,[3]Sheet1!$A:$I,7,FALSE),0)</f>
        <v>0</v>
      </c>
      <c r="T582" s="13" t="str">
        <f t="shared" ref="T582:T645" si="55">IF(B582+H582+N582&gt;0,"Sim","Não")</f>
        <v>Sim</v>
      </c>
      <c r="U582" s="13" t="str">
        <f t="shared" ref="U582:U645" si="56">IF(C582+I582+O582&gt;0,"Sim","Não")</f>
        <v>Sim</v>
      </c>
      <c r="V582" s="13" t="str">
        <f t="shared" ref="V582:V645" si="57">IF(D582+J582+P582&gt;0,"Sim","Não")</f>
        <v>Sim</v>
      </c>
      <c r="W582" s="13" t="str">
        <f t="shared" ref="W582:W645" si="58">IF(E582+K582+Q582&gt;0,"Sim","Não")</f>
        <v>Sim</v>
      </c>
      <c r="X582" s="13" t="str">
        <f t="shared" ref="X582:X645" si="59">IF(F582+L582+R582&gt;0,"Sim","Não")</f>
        <v>Não</v>
      </c>
      <c r="Y582" s="13" t="str">
        <f t="shared" ref="Y582:Y645" si="60">IF(G582+M582+S582&gt;0,"Sim","Não")</f>
        <v>Sim</v>
      </c>
    </row>
    <row r="583" spans="1:25">
      <c r="A583" s="9">
        <v>293100</v>
      </c>
      <c r="B583" s="13">
        <f>IFERROR(VLOOKUP(A583,[1]Monitoramento_Base_somente_Said!$A:$J,5,FALSE),0)</f>
        <v>61010</v>
      </c>
      <c r="C583" s="13">
        <f>IFERROR(VLOOKUP(A583,[1]Monitoramento_Base_somente_Said!$A:$J,6,FALSE),0)</f>
        <v>8612781</v>
      </c>
      <c r="D583" s="13">
        <f>IFERROR(VLOOKUP(A583,[1]Monitoramento_Base_somente_Said!$A:$J,7,FALSE),0)</f>
        <v>39120</v>
      </c>
      <c r="E583" s="13">
        <f>IFERROR(VLOOKUP(A583,[1]Monitoramento_Base_somente_Said!$A:$J,8,FALSE),0)</f>
        <v>6340550</v>
      </c>
      <c r="F583" s="13">
        <f>IFERROR(VLOOKUP(A583,[1]Monitoramento_Base_somente_Said!$A:$J,9,FALSE),0)</f>
        <v>84242</v>
      </c>
      <c r="G583" s="13">
        <f>IFERROR(VLOOKUP(A583,[1]Monitoramento_Base_somente_Said!$A:$J,10,FALSE),0)</f>
        <v>4682982</v>
      </c>
      <c r="H583" s="13">
        <f>IFERROR(VLOOKUP(A583,[2]Sheet1!$A:$I,4,FALSE),0)</f>
        <v>0</v>
      </c>
      <c r="I583" s="13">
        <f>IFERROR(VLOOKUP(A583,[2]Sheet1!$A:$I,5,FALSE),0)</f>
        <v>0</v>
      </c>
      <c r="J583" s="13">
        <f>IFERROR(VLOOKUP(A583,[2]Sheet1!$A:$I,6,FALSE),0)</f>
        <v>0</v>
      </c>
      <c r="K583" s="13">
        <f>IFERROR(VLOOKUP(A583,[2]Sheet1!$A:$I,7,FALSE),0)</f>
        <v>0</v>
      </c>
      <c r="L583" s="13">
        <f>IFERROR(VLOOKUP(A583,[2]Sheet1!$A:$I,8,FALSE),0)</f>
        <v>0</v>
      </c>
      <c r="M583" s="13">
        <f>IFERROR(VLOOKUP(A583,[2]Sheet1!$A:$I,9,FALSE),0)</f>
        <v>0</v>
      </c>
      <c r="N583" s="13">
        <f>IFERROR(VLOOKUP(A583,[3]Sheet1!$A:$G,2,FALSE),0)</f>
        <v>0</v>
      </c>
      <c r="O583" s="13">
        <f>IFERROR(VLOOKUP(A583,[3]Sheet1!$A:$G,3,FALSE),0)</f>
        <v>0</v>
      </c>
      <c r="P583" s="13">
        <f>IFERROR(VLOOKUP(A583,[3]Sheet1!$A:$G,4,FALSE),0)</f>
        <v>0</v>
      </c>
      <c r="Q583" s="13">
        <f>IFERROR(VLOOKUP(A583,[3]Sheet1!$A:$G,5,FALSE),0)</f>
        <v>0</v>
      </c>
      <c r="R583" s="13">
        <f>IFERROR(VLOOKUP(A583,[3]Sheet1!$A:$H,6,FALSE),0)</f>
        <v>0</v>
      </c>
      <c r="S583" s="13">
        <f>IFERROR(VLOOKUP(A583,[3]Sheet1!$A:$I,7,FALSE),0)</f>
        <v>0</v>
      </c>
      <c r="T583" s="13" t="str">
        <f t="shared" si="55"/>
        <v>Sim</v>
      </c>
      <c r="U583" s="13" t="str">
        <f t="shared" si="56"/>
        <v>Sim</v>
      </c>
      <c r="V583" s="13" t="str">
        <f t="shared" si="57"/>
        <v>Sim</v>
      </c>
      <c r="W583" s="13" t="str">
        <f t="shared" si="58"/>
        <v>Sim</v>
      </c>
      <c r="X583" s="13" t="str">
        <f t="shared" si="59"/>
        <v>Sim</v>
      </c>
      <c r="Y583" s="13" t="str">
        <f t="shared" si="60"/>
        <v>Sim</v>
      </c>
    </row>
    <row r="584" spans="1:25">
      <c r="A584" s="9">
        <v>293105</v>
      </c>
      <c r="B584" s="13">
        <f>IFERROR(VLOOKUP(A584,[1]Monitoramento_Base_somente_Said!$A:$J,5,FALSE),0)</f>
        <v>0</v>
      </c>
      <c r="C584" s="13">
        <f>IFERROR(VLOOKUP(A584,[1]Monitoramento_Base_somente_Said!$A:$J,6,FALSE),0)</f>
        <v>0</v>
      </c>
      <c r="D584" s="13">
        <f>IFERROR(VLOOKUP(A584,[1]Monitoramento_Base_somente_Said!$A:$J,7,FALSE),0)</f>
        <v>0</v>
      </c>
      <c r="E584" s="13">
        <f>IFERROR(VLOOKUP(A584,[1]Monitoramento_Base_somente_Said!$A:$J,8,FALSE),0)</f>
        <v>0</v>
      </c>
      <c r="F584" s="13">
        <f>IFERROR(VLOOKUP(A584,[1]Monitoramento_Base_somente_Said!$A:$J,9,FALSE),0)</f>
        <v>0</v>
      </c>
      <c r="G584" s="13">
        <f>IFERROR(VLOOKUP(A584,[1]Monitoramento_Base_somente_Said!$A:$J,10,FALSE),0)</f>
        <v>0</v>
      </c>
      <c r="H584" s="13">
        <f>IFERROR(VLOOKUP(A584,[2]Sheet1!$A:$I,4,FALSE),0)</f>
        <v>0</v>
      </c>
      <c r="I584" s="13">
        <f>IFERROR(VLOOKUP(A584,[2]Sheet1!$A:$I,5,FALSE),0)</f>
        <v>0</v>
      </c>
      <c r="J584" s="13">
        <f>IFERROR(VLOOKUP(A584,[2]Sheet1!$A:$I,6,FALSE),0)</f>
        <v>0</v>
      </c>
      <c r="K584" s="13">
        <f>IFERROR(VLOOKUP(A584,[2]Sheet1!$A:$I,7,FALSE),0)</f>
        <v>0</v>
      </c>
      <c r="L584" s="13">
        <f>IFERROR(VLOOKUP(A584,[2]Sheet1!$A:$I,8,FALSE),0)</f>
        <v>0</v>
      </c>
      <c r="M584" s="13">
        <f>IFERROR(VLOOKUP(A584,[2]Sheet1!$A:$I,9,FALSE),0)</f>
        <v>0</v>
      </c>
      <c r="N584" s="13">
        <f>IFERROR(VLOOKUP(A584,[3]Sheet1!$A:$G,2,FALSE),0)</f>
        <v>0</v>
      </c>
      <c r="O584" s="13">
        <f>IFERROR(VLOOKUP(A584,[3]Sheet1!$A:$G,3,FALSE),0)</f>
        <v>0</v>
      </c>
      <c r="P584" s="13">
        <f>IFERROR(VLOOKUP(A584,[3]Sheet1!$A:$G,4,FALSE),0)</f>
        <v>0</v>
      </c>
      <c r="Q584" s="13">
        <f>IFERROR(VLOOKUP(A584,[3]Sheet1!$A:$G,5,FALSE),0)</f>
        <v>0</v>
      </c>
      <c r="R584" s="13">
        <f>IFERROR(VLOOKUP(A584,[3]Sheet1!$A:$H,6,FALSE),0)</f>
        <v>0</v>
      </c>
      <c r="S584" s="13">
        <f>IFERROR(VLOOKUP(A584,[3]Sheet1!$A:$I,7,FALSE),0)</f>
        <v>0</v>
      </c>
      <c r="T584" s="13" t="str">
        <f t="shared" si="55"/>
        <v>Não</v>
      </c>
      <c r="U584" s="13" t="str">
        <f t="shared" si="56"/>
        <v>Não</v>
      </c>
      <c r="V584" s="13" t="str">
        <f t="shared" si="57"/>
        <v>Não</v>
      </c>
      <c r="W584" s="13" t="str">
        <f t="shared" si="58"/>
        <v>Não</v>
      </c>
      <c r="X584" s="13" t="str">
        <f t="shared" si="59"/>
        <v>Não</v>
      </c>
      <c r="Y584" s="13" t="str">
        <f t="shared" si="60"/>
        <v>Não</v>
      </c>
    </row>
    <row r="585" spans="1:25">
      <c r="A585" s="9">
        <v>293110</v>
      </c>
      <c r="B585" s="13">
        <f>IFERROR(VLOOKUP(A585,[1]Monitoramento_Base_somente_Said!$A:$J,5,FALSE),0)</f>
        <v>0</v>
      </c>
      <c r="C585" s="13">
        <f>IFERROR(VLOOKUP(A585,[1]Monitoramento_Base_somente_Said!$A:$J,6,FALSE),0)</f>
        <v>9254678</v>
      </c>
      <c r="D585" s="13">
        <f>IFERROR(VLOOKUP(A585,[1]Monitoramento_Base_somente_Said!$A:$J,7,FALSE),0)</f>
        <v>0</v>
      </c>
      <c r="E585" s="13">
        <f>IFERROR(VLOOKUP(A585,[1]Monitoramento_Base_somente_Said!$A:$J,8,FALSE),0)</f>
        <v>8657602</v>
      </c>
      <c r="F585" s="13">
        <f>IFERROR(VLOOKUP(A585,[1]Monitoramento_Base_somente_Said!$A:$J,9,FALSE),0)</f>
        <v>0</v>
      </c>
      <c r="G585" s="13">
        <f>IFERROR(VLOOKUP(A585,[1]Monitoramento_Base_somente_Said!$A:$J,10,FALSE),0)</f>
        <v>3582456</v>
      </c>
      <c r="H585" s="13">
        <f>IFERROR(VLOOKUP(A585,[2]Sheet1!$A:$I,4,FALSE),0)</f>
        <v>0</v>
      </c>
      <c r="I585" s="13">
        <f>IFERROR(VLOOKUP(A585,[2]Sheet1!$A:$I,5,FALSE),0)</f>
        <v>0</v>
      </c>
      <c r="J585" s="13">
        <f>IFERROR(VLOOKUP(A585,[2]Sheet1!$A:$I,6,FALSE),0)</f>
        <v>0</v>
      </c>
      <c r="K585" s="13">
        <f>IFERROR(VLOOKUP(A585,[2]Sheet1!$A:$I,7,FALSE),0)</f>
        <v>0</v>
      </c>
      <c r="L585" s="13">
        <f>IFERROR(VLOOKUP(A585,[2]Sheet1!$A:$I,8,FALSE),0)</f>
        <v>0</v>
      </c>
      <c r="M585" s="13">
        <f>IFERROR(VLOOKUP(A585,[2]Sheet1!$A:$I,9,FALSE),0)</f>
        <v>0</v>
      </c>
      <c r="N585" s="13">
        <f>IFERROR(VLOOKUP(A585,[3]Sheet1!$A:$G,2,FALSE),0)</f>
        <v>0</v>
      </c>
      <c r="O585" s="13">
        <f>IFERROR(VLOOKUP(A585,[3]Sheet1!$A:$G,3,FALSE),0)</f>
        <v>0</v>
      </c>
      <c r="P585" s="13">
        <f>IFERROR(VLOOKUP(A585,[3]Sheet1!$A:$G,4,FALSE),0)</f>
        <v>0</v>
      </c>
      <c r="Q585" s="13">
        <f>IFERROR(VLOOKUP(A585,[3]Sheet1!$A:$G,5,FALSE),0)</f>
        <v>0</v>
      </c>
      <c r="R585" s="13">
        <f>IFERROR(VLOOKUP(A585,[3]Sheet1!$A:$H,6,FALSE),0)</f>
        <v>0</v>
      </c>
      <c r="S585" s="13">
        <f>IFERROR(VLOOKUP(A585,[3]Sheet1!$A:$I,7,FALSE),0)</f>
        <v>0</v>
      </c>
      <c r="T585" s="13" t="str">
        <f t="shared" si="55"/>
        <v>Não</v>
      </c>
      <c r="U585" s="13" t="str">
        <f t="shared" si="56"/>
        <v>Sim</v>
      </c>
      <c r="V585" s="13" t="str">
        <f t="shared" si="57"/>
        <v>Não</v>
      </c>
      <c r="W585" s="13" t="str">
        <f t="shared" si="58"/>
        <v>Sim</v>
      </c>
      <c r="X585" s="13" t="str">
        <f t="shared" si="59"/>
        <v>Não</v>
      </c>
      <c r="Y585" s="13" t="str">
        <f t="shared" si="60"/>
        <v>Sim</v>
      </c>
    </row>
    <row r="586" spans="1:25">
      <c r="A586" s="9">
        <v>293120</v>
      </c>
      <c r="B586" s="13">
        <f>IFERROR(VLOOKUP(A586,[1]Monitoramento_Base_somente_Said!$A:$J,5,FALSE),0)</f>
        <v>0</v>
      </c>
      <c r="C586" s="13">
        <f>IFERROR(VLOOKUP(A586,[1]Monitoramento_Base_somente_Said!$A:$J,6,FALSE),0)</f>
        <v>9446196</v>
      </c>
      <c r="D586" s="13">
        <f>IFERROR(VLOOKUP(A586,[1]Monitoramento_Base_somente_Said!$A:$J,7,FALSE),0)</f>
        <v>0</v>
      </c>
      <c r="E586" s="13">
        <f>IFERROR(VLOOKUP(A586,[1]Monitoramento_Base_somente_Said!$A:$J,8,FALSE),0)</f>
        <v>8836764</v>
      </c>
      <c r="F586" s="13">
        <f>IFERROR(VLOOKUP(A586,[1]Monitoramento_Base_somente_Said!$A:$J,9,FALSE),0)</f>
        <v>0</v>
      </c>
      <c r="G586" s="13">
        <f>IFERROR(VLOOKUP(A586,[1]Monitoramento_Base_somente_Said!$A:$J,10,FALSE),0)</f>
        <v>3656592</v>
      </c>
      <c r="H586" s="13">
        <f>IFERROR(VLOOKUP(A586,[2]Sheet1!$A:$I,4,FALSE),0)</f>
        <v>0</v>
      </c>
      <c r="I586" s="13">
        <f>IFERROR(VLOOKUP(A586,[2]Sheet1!$A:$I,5,FALSE),0)</f>
        <v>0</v>
      </c>
      <c r="J586" s="13">
        <f>IFERROR(VLOOKUP(A586,[2]Sheet1!$A:$I,6,FALSE),0)</f>
        <v>0</v>
      </c>
      <c r="K586" s="13">
        <f>IFERROR(VLOOKUP(A586,[2]Sheet1!$A:$I,7,FALSE),0)</f>
        <v>0</v>
      </c>
      <c r="L586" s="13">
        <f>IFERROR(VLOOKUP(A586,[2]Sheet1!$A:$I,8,FALSE),0)</f>
        <v>0</v>
      </c>
      <c r="M586" s="13">
        <f>IFERROR(VLOOKUP(A586,[2]Sheet1!$A:$I,9,FALSE),0)</f>
        <v>0</v>
      </c>
      <c r="N586" s="13">
        <f>IFERROR(VLOOKUP(A586,[3]Sheet1!$A:$G,2,FALSE),0)</f>
        <v>0</v>
      </c>
      <c r="O586" s="13">
        <f>IFERROR(VLOOKUP(A586,[3]Sheet1!$A:$G,3,FALSE),0)</f>
        <v>0</v>
      </c>
      <c r="P586" s="13">
        <f>IFERROR(VLOOKUP(A586,[3]Sheet1!$A:$G,4,FALSE),0)</f>
        <v>0</v>
      </c>
      <c r="Q586" s="13">
        <f>IFERROR(VLOOKUP(A586,[3]Sheet1!$A:$G,5,FALSE),0)</f>
        <v>0</v>
      </c>
      <c r="R586" s="13">
        <f>IFERROR(VLOOKUP(A586,[3]Sheet1!$A:$H,6,FALSE),0)</f>
        <v>0</v>
      </c>
      <c r="S586" s="13">
        <f>IFERROR(VLOOKUP(A586,[3]Sheet1!$A:$I,7,FALSE),0)</f>
        <v>0</v>
      </c>
      <c r="T586" s="13" t="str">
        <f t="shared" si="55"/>
        <v>Não</v>
      </c>
      <c r="U586" s="13" t="str">
        <f t="shared" si="56"/>
        <v>Sim</v>
      </c>
      <c r="V586" s="13" t="str">
        <f t="shared" si="57"/>
        <v>Não</v>
      </c>
      <c r="W586" s="13" t="str">
        <f t="shared" si="58"/>
        <v>Sim</v>
      </c>
      <c r="X586" s="13" t="str">
        <f t="shared" si="59"/>
        <v>Não</v>
      </c>
      <c r="Y586" s="13" t="str">
        <f t="shared" si="60"/>
        <v>Sim</v>
      </c>
    </row>
    <row r="587" spans="1:25">
      <c r="A587" s="9">
        <v>293130</v>
      </c>
      <c r="B587" s="13">
        <f>IFERROR(VLOOKUP(A587,[1]Monitoramento_Base_somente_Said!$A:$J,5,FALSE),0)</f>
        <v>16561</v>
      </c>
      <c r="C587" s="13">
        <f>IFERROR(VLOOKUP(A587,[1]Monitoramento_Base_somente_Said!$A:$J,6,FALSE),0)</f>
        <v>37549867</v>
      </c>
      <c r="D587" s="13">
        <f>IFERROR(VLOOKUP(A587,[1]Monitoramento_Base_somente_Said!$A:$J,7,FALSE),0)</f>
        <v>2378</v>
      </c>
      <c r="E587" s="13">
        <f>IFERROR(VLOOKUP(A587,[1]Monitoramento_Base_somente_Said!$A:$J,8,FALSE),0)</f>
        <v>32954213</v>
      </c>
      <c r="F587" s="13">
        <f>IFERROR(VLOOKUP(A587,[1]Monitoramento_Base_somente_Said!$A:$J,9,FALSE),0)</f>
        <v>0</v>
      </c>
      <c r="G587" s="13">
        <f>IFERROR(VLOOKUP(A587,[1]Monitoramento_Base_somente_Said!$A:$J,10,FALSE),0)</f>
        <v>13200292</v>
      </c>
      <c r="H587" s="13">
        <f>IFERROR(VLOOKUP(A587,[2]Sheet1!$A:$I,4,FALSE),0)</f>
        <v>0</v>
      </c>
      <c r="I587" s="13">
        <f>IFERROR(VLOOKUP(A587,[2]Sheet1!$A:$I,5,FALSE),0)</f>
        <v>0</v>
      </c>
      <c r="J587" s="13">
        <f>IFERROR(VLOOKUP(A587,[2]Sheet1!$A:$I,6,FALSE),0)</f>
        <v>0</v>
      </c>
      <c r="K587" s="13">
        <f>IFERROR(VLOOKUP(A587,[2]Sheet1!$A:$I,7,FALSE),0)</f>
        <v>0</v>
      </c>
      <c r="L587" s="13">
        <f>IFERROR(VLOOKUP(A587,[2]Sheet1!$A:$I,8,FALSE),0)</f>
        <v>0</v>
      </c>
      <c r="M587" s="13">
        <f>IFERROR(VLOOKUP(A587,[2]Sheet1!$A:$I,9,FALSE),0)</f>
        <v>0</v>
      </c>
      <c r="N587" s="13">
        <f>IFERROR(VLOOKUP(A587,[3]Sheet1!$A:$G,2,FALSE),0)</f>
        <v>0</v>
      </c>
      <c r="O587" s="13">
        <f>IFERROR(VLOOKUP(A587,[3]Sheet1!$A:$G,3,FALSE),0)</f>
        <v>0</v>
      </c>
      <c r="P587" s="13">
        <f>IFERROR(VLOOKUP(A587,[3]Sheet1!$A:$G,4,FALSE),0)</f>
        <v>0</v>
      </c>
      <c r="Q587" s="13">
        <f>IFERROR(VLOOKUP(A587,[3]Sheet1!$A:$G,5,FALSE),0)</f>
        <v>0</v>
      </c>
      <c r="R587" s="13">
        <f>IFERROR(VLOOKUP(A587,[3]Sheet1!$A:$H,6,FALSE),0)</f>
        <v>0</v>
      </c>
      <c r="S587" s="13">
        <f>IFERROR(VLOOKUP(A587,[3]Sheet1!$A:$I,7,FALSE),0)</f>
        <v>0</v>
      </c>
      <c r="T587" s="13" t="str">
        <f t="shared" si="55"/>
        <v>Sim</v>
      </c>
      <c r="U587" s="13" t="str">
        <f t="shared" si="56"/>
        <v>Sim</v>
      </c>
      <c r="V587" s="13" t="str">
        <f t="shared" si="57"/>
        <v>Sim</v>
      </c>
      <c r="W587" s="13" t="str">
        <f t="shared" si="58"/>
        <v>Sim</v>
      </c>
      <c r="X587" s="13" t="str">
        <f t="shared" si="59"/>
        <v>Não</v>
      </c>
      <c r="Y587" s="13" t="str">
        <f t="shared" si="60"/>
        <v>Sim</v>
      </c>
    </row>
    <row r="588" spans="1:25">
      <c r="A588" s="9">
        <v>293135</v>
      </c>
      <c r="B588" s="13">
        <f>IFERROR(VLOOKUP(A588,[1]Monitoramento_Base_somente_Said!$A:$J,5,FALSE),0)</f>
        <v>0</v>
      </c>
      <c r="C588" s="13">
        <f>IFERROR(VLOOKUP(A588,[1]Monitoramento_Base_somente_Said!$A:$J,6,FALSE),0)</f>
        <v>283259989</v>
      </c>
      <c r="D588" s="13">
        <f>IFERROR(VLOOKUP(A588,[1]Monitoramento_Base_somente_Said!$A:$J,7,FALSE),0)</f>
        <v>0</v>
      </c>
      <c r="E588" s="13">
        <f>IFERROR(VLOOKUP(A588,[1]Monitoramento_Base_somente_Said!$A:$J,8,FALSE),0)</f>
        <v>264985151</v>
      </c>
      <c r="F588" s="13">
        <f>IFERROR(VLOOKUP(A588,[1]Monitoramento_Base_somente_Said!$A:$J,9,FALSE),0)</f>
        <v>0</v>
      </c>
      <c r="G588" s="13">
        <f>IFERROR(VLOOKUP(A588,[1]Monitoramento_Base_somente_Said!$A:$J,10,FALSE),0)</f>
        <v>109649028</v>
      </c>
      <c r="H588" s="13">
        <f>IFERROR(VLOOKUP(A588,[2]Sheet1!$A:$I,4,FALSE),0)</f>
        <v>0</v>
      </c>
      <c r="I588" s="13">
        <f>IFERROR(VLOOKUP(A588,[2]Sheet1!$A:$I,5,FALSE),0)</f>
        <v>0</v>
      </c>
      <c r="J588" s="13">
        <f>IFERROR(VLOOKUP(A588,[2]Sheet1!$A:$I,6,FALSE),0)</f>
        <v>0</v>
      </c>
      <c r="K588" s="13">
        <f>IFERROR(VLOOKUP(A588,[2]Sheet1!$A:$I,7,FALSE),0)</f>
        <v>0</v>
      </c>
      <c r="L588" s="13">
        <f>IFERROR(VLOOKUP(A588,[2]Sheet1!$A:$I,8,FALSE),0)</f>
        <v>0</v>
      </c>
      <c r="M588" s="13">
        <f>IFERROR(VLOOKUP(A588,[2]Sheet1!$A:$I,9,FALSE),0)</f>
        <v>0</v>
      </c>
      <c r="N588" s="13">
        <f>IFERROR(VLOOKUP(A588,[3]Sheet1!$A:$G,2,FALSE),0)</f>
        <v>0</v>
      </c>
      <c r="O588" s="13">
        <f>IFERROR(VLOOKUP(A588,[3]Sheet1!$A:$G,3,FALSE),0)</f>
        <v>0</v>
      </c>
      <c r="P588" s="13">
        <f>IFERROR(VLOOKUP(A588,[3]Sheet1!$A:$G,4,FALSE),0)</f>
        <v>0</v>
      </c>
      <c r="Q588" s="13">
        <f>IFERROR(VLOOKUP(A588,[3]Sheet1!$A:$G,5,FALSE),0)</f>
        <v>0</v>
      </c>
      <c r="R588" s="13">
        <f>IFERROR(VLOOKUP(A588,[3]Sheet1!$A:$H,6,FALSE),0)</f>
        <v>0</v>
      </c>
      <c r="S588" s="13">
        <f>IFERROR(VLOOKUP(A588,[3]Sheet1!$A:$I,7,FALSE),0)</f>
        <v>0</v>
      </c>
      <c r="T588" s="13" t="str">
        <f t="shared" si="55"/>
        <v>Não</v>
      </c>
      <c r="U588" s="13" t="str">
        <f t="shared" si="56"/>
        <v>Sim</v>
      </c>
      <c r="V588" s="13" t="str">
        <f t="shared" si="57"/>
        <v>Não</v>
      </c>
      <c r="W588" s="13" t="str">
        <f t="shared" si="58"/>
        <v>Sim</v>
      </c>
      <c r="X588" s="13" t="str">
        <f t="shared" si="59"/>
        <v>Não</v>
      </c>
      <c r="Y588" s="13" t="str">
        <f t="shared" si="60"/>
        <v>Sim</v>
      </c>
    </row>
    <row r="589" spans="1:25">
      <c r="A589" s="9">
        <v>293140</v>
      </c>
      <c r="B589" s="13">
        <f>IFERROR(VLOOKUP(A589,[1]Monitoramento_Base_somente_Said!$A:$J,5,FALSE),0)</f>
        <v>49221</v>
      </c>
      <c r="C589" s="13">
        <f>IFERROR(VLOOKUP(A589,[1]Monitoramento_Base_somente_Said!$A:$J,6,FALSE),0)</f>
        <v>11215262</v>
      </c>
      <c r="D589" s="13">
        <f>IFERROR(VLOOKUP(A589,[1]Monitoramento_Base_somente_Said!$A:$J,7,FALSE),0)</f>
        <v>9398</v>
      </c>
      <c r="E589" s="13">
        <f>IFERROR(VLOOKUP(A589,[1]Monitoramento_Base_somente_Said!$A:$J,8,FALSE),0)</f>
        <v>10262939</v>
      </c>
      <c r="F589" s="13">
        <f>IFERROR(VLOOKUP(A589,[1]Monitoramento_Base_somente_Said!$A:$J,9,FALSE),0)</f>
        <v>19671</v>
      </c>
      <c r="G589" s="13">
        <f>IFERROR(VLOOKUP(A589,[1]Monitoramento_Base_somente_Said!$A:$J,10,FALSE),0)</f>
        <v>4186606</v>
      </c>
      <c r="H589" s="13">
        <f>IFERROR(VLOOKUP(A589,[2]Sheet1!$A:$I,4,FALSE),0)</f>
        <v>0</v>
      </c>
      <c r="I589" s="13">
        <f>IFERROR(VLOOKUP(A589,[2]Sheet1!$A:$I,5,FALSE),0)</f>
        <v>0</v>
      </c>
      <c r="J589" s="13">
        <f>IFERROR(VLOOKUP(A589,[2]Sheet1!$A:$I,6,FALSE),0)</f>
        <v>0</v>
      </c>
      <c r="K589" s="13">
        <f>IFERROR(VLOOKUP(A589,[2]Sheet1!$A:$I,7,FALSE),0)</f>
        <v>0</v>
      </c>
      <c r="L589" s="13">
        <f>IFERROR(VLOOKUP(A589,[2]Sheet1!$A:$I,8,FALSE),0)</f>
        <v>0</v>
      </c>
      <c r="M589" s="13">
        <f>IFERROR(VLOOKUP(A589,[2]Sheet1!$A:$I,9,FALSE),0)</f>
        <v>0</v>
      </c>
      <c r="N589" s="13">
        <f>IFERROR(VLOOKUP(A589,[3]Sheet1!$A:$G,2,FALSE),0)</f>
        <v>0</v>
      </c>
      <c r="O589" s="13">
        <f>IFERROR(VLOOKUP(A589,[3]Sheet1!$A:$G,3,FALSE),0)</f>
        <v>0</v>
      </c>
      <c r="P589" s="13">
        <f>IFERROR(VLOOKUP(A589,[3]Sheet1!$A:$G,4,FALSE),0)</f>
        <v>0</v>
      </c>
      <c r="Q589" s="13">
        <f>IFERROR(VLOOKUP(A589,[3]Sheet1!$A:$G,5,FALSE),0)</f>
        <v>0</v>
      </c>
      <c r="R589" s="13">
        <f>IFERROR(VLOOKUP(A589,[3]Sheet1!$A:$H,6,FALSE),0)</f>
        <v>0</v>
      </c>
      <c r="S589" s="13">
        <f>IFERROR(VLOOKUP(A589,[3]Sheet1!$A:$I,7,FALSE),0)</f>
        <v>0</v>
      </c>
      <c r="T589" s="13" t="str">
        <f t="shared" si="55"/>
        <v>Sim</v>
      </c>
      <c r="U589" s="13" t="str">
        <f t="shared" si="56"/>
        <v>Sim</v>
      </c>
      <c r="V589" s="13" t="str">
        <f t="shared" si="57"/>
        <v>Sim</v>
      </c>
      <c r="W589" s="13" t="str">
        <f t="shared" si="58"/>
        <v>Sim</v>
      </c>
      <c r="X589" s="13" t="str">
        <f t="shared" si="59"/>
        <v>Sim</v>
      </c>
      <c r="Y589" s="13" t="str">
        <f t="shared" si="60"/>
        <v>Sim</v>
      </c>
    </row>
    <row r="590" spans="1:25">
      <c r="A590" s="9">
        <v>293150</v>
      </c>
      <c r="B590" s="13">
        <f>IFERROR(VLOOKUP(A590,[1]Monitoramento_Base_somente_Said!$A:$J,5,FALSE),0)</f>
        <v>0</v>
      </c>
      <c r="C590" s="13">
        <f>IFERROR(VLOOKUP(A590,[1]Monitoramento_Base_somente_Said!$A:$J,6,FALSE),0)</f>
        <v>5269411</v>
      </c>
      <c r="D590" s="13">
        <f>IFERROR(VLOOKUP(A590,[1]Monitoramento_Base_somente_Said!$A:$J,7,FALSE),0)</f>
        <v>0</v>
      </c>
      <c r="E590" s="13">
        <f>IFERROR(VLOOKUP(A590,[1]Monitoramento_Base_somente_Said!$A:$J,8,FALSE),0)</f>
        <v>4929449</v>
      </c>
      <c r="F590" s="13">
        <f>IFERROR(VLOOKUP(A590,[1]Monitoramento_Base_somente_Said!$A:$J,9,FALSE),0)</f>
        <v>0</v>
      </c>
      <c r="G590" s="13">
        <f>IFERROR(VLOOKUP(A590,[1]Monitoramento_Base_somente_Said!$A:$J,10,FALSE),0)</f>
        <v>2039772</v>
      </c>
      <c r="H590" s="13">
        <f>IFERROR(VLOOKUP(A590,[2]Sheet1!$A:$I,4,FALSE),0)</f>
        <v>0</v>
      </c>
      <c r="I590" s="13">
        <f>IFERROR(VLOOKUP(A590,[2]Sheet1!$A:$I,5,FALSE),0)</f>
        <v>0</v>
      </c>
      <c r="J590" s="13">
        <f>IFERROR(VLOOKUP(A590,[2]Sheet1!$A:$I,6,FALSE),0)</f>
        <v>0</v>
      </c>
      <c r="K590" s="13">
        <f>IFERROR(VLOOKUP(A590,[2]Sheet1!$A:$I,7,FALSE),0)</f>
        <v>0</v>
      </c>
      <c r="L590" s="13">
        <f>IFERROR(VLOOKUP(A590,[2]Sheet1!$A:$I,8,FALSE),0)</f>
        <v>0</v>
      </c>
      <c r="M590" s="13">
        <f>IFERROR(VLOOKUP(A590,[2]Sheet1!$A:$I,9,FALSE),0)</f>
        <v>0</v>
      </c>
      <c r="N590" s="13">
        <f>IFERROR(VLOOKUP(A590,[3]Sheet1!$A:$G,2,FALSE),0)</f>
        <v>0</v>
      </c>
      <c r="O590" s="13">
        <f>IFERROR(VLOOKUP(A590,[3]Sheet1!$A:$G,3,FALSE),0)</f>
        <v>0</v>
      </c>
      <c r="P590" s="13">
        <f>IFERROR(VLOOKUP(A590,[3]Sheet1!$A:$G,4,FALSE),0)</f>
        <v>0</v>
      </c>
      <c r="Q590" s="13">
        <f>IFERROR(VLOOKUP(A590,[3]Sheet1!$A:$G,5,FALSE),0)</f>
        <v>0</v>
      </c>
      <c r="R590" s="13">
        <f>IFERROR(VLOOKUP(A590,[3]Sheet1!$A:$H,6,FALSE),0)</f>
        <v>0</v>
      </c>
      <c r="S590" s="13">
        <f>IFERROR(VLOOKUP(A590,[3]Sheet1!$A:$I,7,FALSE),0)</f>
        <v>0</v>
      </c>
      <c r="T590" s="13" t="str">
        <f t="shared" si="55"/>
        <v>Não</v>
      </c>
      <c r="U590" s="13" t="str">
        <f t="shared" si="56"/>
        <v>Sim</v>
      </c>
      <c r="V590" s="13" t="str">
        <f t="shared" si="57"/>
        <v>Não</v>
      </c>
      <c r="W590" s="13" t="str">
        <f t="shared" si="58"/>
        <v>Sim</v>
      </c>
      <c r="X590" s="13" t="str">
        <f t="shared" si="59"/>
        <v>Não</v>
      </c>
      <c r="Y590" s="13" t="str">
        <f t="shared" si="60"/>
        <v>Sim</v>
      </c>
    </row>
    <row r="591" spans="1:25">
      <c r="A591" s="9">
        <v>293160</v>
      </c>
      <c r="B591" s="13">
        <f>IFERROR(VLOOKUP(A591,[1]Monitoramento_Base_somente_Said!$A:$J,5,FALSE),0)</f>
        <v>0</v>
      </c>
      <c r="C591" s="13">
        <f>IFERROR(VLOOKUP(A591,[1]Monitoramento_Base_somente_Said!$A:$J,6,FALSE),0)</f>
        <v>35228555</v>
      </c>
      <c r="D591" s="13">
        <f>IFERROR(VLOOKUP(A591,[1]Monitoramento_Base_somente_Said!$A:$J,7,FALSE),0)</f>
        <v>0</v>
      </c>
      <c r="E591" s="13">
        <f>IFERROR(VLOOKUP(A591,[1]Monitoramento_Base_somente_Said!$A:$J,8,FALSE),0)</f>
        <v>32923701</v>
      </c>
      <c r="F591" s="13">
        <f>IFERROR(VLOOKUP(A591,[1]Monitoramento_Base_somente_Said!$A:$J,9,FALSE),0)</f>
        <v>0</v>
      </c>
      <c r="G591" s="13">
        <f>IFERROR(VLOOKUP(A591,[1]Monitoramento_Base_somente_Said!$A:$J,10,FALSE),0)</f>
        <v>13620276</v>
      </c>
      <c r="H591" s="13">
        <f>IFERROR(VLOOKUP(A591,[2]Sheet1!$A:$I,4,FALSE),0)</f>
        <v>0</v>
      </c>
      <c r="I591" s="13">
        <f>IFERROR(VLOOKUP(A591,[2]Sheet1!$A:$I,5,FALSE),0)</f>
        <v>0</v>
      </c>
      <c r="J591" s="13">
        <f>IFERROR(VLOOKUP(A591,[2]Sheet1!$A:$I,6,FALSE),0)</f>
        <v>0</v>
      </c>
      <c r="K591" s="13">
        <f>IFERROR(VLOOKUP(A591,[2]Sheet1!$A:$I,7,FALSE),0)</f>
        <v>0</v>
      </c>
      <c r="L591" s="13">
        <f>IFERROR(VLOOKUP(A591,[2]Sheet1!$A:$I,8,FALSE),0)</f>
        <v>0</v>
      </c>
      <c r="M591" s="13">
        <f>IFERROR(VLOOKUP(A591,[2]Sheet1!$A:$I,9,FALSE),0)</f>
        <v>0</v>
      </c>
      <c r="N591" s="13">
        <f>IFERROR(VLOOKUP(A591,[3]Sheet1!$A:$G,2,FALSE),0)</f>
        <v>0</v>
      </c>
      <c r="O591" s="13">
        <f>IFERROR(VLOOKUP(A591,[3]Sheet1!$A:$G,3,FALSE),0)</f>
        <v>0</v>
      </c>
      <c r="P591" s="13">
        <f>IFERROR(VLOOKUP(A591,[3]Sheet1!$A:$G,4,FALSE),0)</f>
        <v>0</v>
      </c>
      <c r="Q591" s="13">
        <f>IFERROR(VLOOKUP(A591,[3]Sheet1!$A:$G,5,FALSE),0)</f>
        <v>0</v>
      </c>
      <c r="R591" s="13">
        <f>IFERROR(VLOOKUP(A591,[3]Sheet1!$A:$H,6,FALSE),0)</f>
        <v>0</v>
      </c>
      <c r="S591" s="13">
        <f>IFERROR(VLOOKUP(A591,[3]Sheet1!$A:$I,7,FALSE),0)</f>
        <v>0</v>
      </c>
      <c r="T591" s="13" t="str">
        <f t="shared" si="55"/>
        <v>Não</v>
      </c>
      <c r="U591" s="13" t="str">
        <f t="shared" si="56"/>
        <v>Sim</v>
      </c>
      <c r="V591" s="13" t="str">
        <f t="shared" si="57"/>
        <v>Não</v>
      </c>
      <c r="W591" s="13" t="str">
        <f t="shared" si="58"/>
        <v>Sim</v>
      </c>
      <c r="X591" s="13" t="str">
        <f t="shared" si="59"/>
        <v>Não</v>
      </c>
      <c r="Y591" s="13" t="str">
        <f t="shared" si="60"/>
        <v>Sim</v>
      </c>
    </row>
    <row r="592" spans="1:25">
      <c r="A592" s="19">
        <v>293170</v>
      </c>
      <c r="B592" s="13">
        <f>IFERROR(VLOOKUP(A592,[1]Monitoramento_Base_somente_Said!$A:$J,5,FALSE),0)</f>
        <v>0</v>
      </c>
      <c r="C592" s="13">
        <f>IFERROR(VLOOKUP(A592,[1]Monitoramento_Base_somente_Said!$A:$J,6,FALSE),0)</f>
        <v>0</v>
      </c>
      <c r="D592" s="13">
        <f>IFERROR(VLOOKUP(A592,[1]Monitoramento_Base_somente_Said!$A:$J,7,FALSE),0)</f>
        <v>0</v>
      </c>
      <c r="E592" s="13">
        <f>IFERROR(VLOOKUP(A592,[1]Monitoramento_Base_somente_Said!$A:$J,8,FALSE),0)</f>
        <v>0</v>
      </c>
      <c r="F592" s="13">
        <f>IFERROR(VLOOKUP(A592,[1]Monitoramento_Base_somente_Said!$A:$J,9,FALSE),0)</f>
        <v>0</v>
      </c>
      <c r="G592" s="13">
        <f>IFERROR(VLOOKUP(A592,[1]Monitoramento_Base_somente_Said!$A:$J,10,FALSE),0)</f>
        <v>0</v>
      </c>
      <c r="H592" s="13">
        <f>IFERROR(VLOOKUP(A592,[2]Sheet1!$A:$I,4,FALSE),0)</f>
        <v>0</v>
      </c>
      <c r="I592" s="13">
        <f>IFERROR(VLOOKUP(A592,[2]Sheet1!$A:$I,5,FALSE),0)</f>
        <v>0</v>
      </c>
      <c r="J592" s="13">
        <f>IFERROR(VLOOKUP(A592,[2]Sheet1!$A:$I,6,FALSE),0)</f>
        <v>0</v>
      </c>
      <c r="K592" s="13">
        <f>IFERROR(VLOOKUP(A592,[2]Sheet1!$A:$I,7,FALSE),0)</f>
        <v>0</v>
      </c>
      <c r="L592" s="13">
        <f>IFERROR(VLOOKUP(A592,[2]Sheet1!$A:$I,8,FALSE),0)</f>
        <v>0</v>
      </c>
      <c r="M592" s="13">
        <f>IFERROR(VLOOKUP(A592,[2]Sheet1!$A:$I,9,FALSE),0)</f>
        <v>0</v>
      </c>
      <c r="N592" s="13">
        <f>IFERROR(VLOOKUP(A592,[3]Sheet1!$A:$G,2,FALSE),0)</f>
        <v>0</v>
      </c>
      <c r="O592" s="13">
        <f>IFERROR(VLOOKUP(A592,[3]Sheet1!$A:$G,3,FALSE),0)</f>
        <v>496633968</v>
      </c>
      <c r="P592" s="13">
        <f>IFERROR(VLOOKUP(A592,[3]Sheet1!$A:$G,4,FALSE),0)</f>
        <v>0</v>
      </c>
      <c r="Q592" s="13">
        <f>IFERROR(VLOOKUP(A592,[3]Sheet1!$A:$G,5,FALSE),0)</f>
        <v>448269183</v>
      </c>
      <c r="R592" s="13">
        <f>IFERROR(VLOOKUP(A592,[3]Sheet1!$A:$H,6,FALSE),0)</f>
        <v>0</v>
      </c>
      <c r="S592" s="13">
        <f>IFERROR(VLOOKUP(A592,[3]Sheet1!$A:$I,7,FALSE),0)</f>
        <v>175995782</v>
      </c>
      <c r="T592" s="13" t="str">
        <f t="shared" si="55"/>
        <v>Não</v>
      </c>
      <c r="U592" s="13" t="str">
        <f t="shared" si="56"/>
        <v>Sim</v>
      </c>
      <c r="V592" s="13" t="str">
        <f t="shared" si="57"/>
        <v>Não</v>
      </c>
      <c r="W592" s="13" t="str">
        <f t="shared" si="58"/>
        <v>Sim</v>
      </c>
      <c r="X592" s="13" t="str">
        <f t="shared" si="59"/>
        <v>Não</v>
      </c>
      <c r="Y592" s="13" t="str">
        <f t="shared" si="60"/>
        <v>Sim</v>
      </c>
    </row>
    <row r="593" spans="1:25">
      <c r="A593" s="9">
        <v>293180</v>
      </c>
      <c r="B593" s="13">
        <f>IFERROR(VLOOKUP(A593,[1]Monitoramento_Base_somente_Said!$A:$J,5,FALSE),0)</f>
        <v>4152</v>
      </c>
      <c r="C593" s="13">
        <f>IFERROR(VLOOKUP(A593,[1]Monitoramento_Base_somente_Said!$A:$J,6,FALSE),0)</f>
        <v>30473599</v>
      </c>
      <c r="D593" s="13">
        <f>IFERROR(VLOOKUP(A593,[1]Monitoramento_Base_somente_Said!$A:$J,7,FALSE),0)</f>
        <v>0</v>
      </c>
      <c r="E593" s="13">
        <f>IFERROR(VLOOKUP(A593,[1]Monitoramento_Base_somente_Said!$A:$J,8,FALSE),0)</f>
        <v>29121465</v>
      </c>
      <c r="F593" s="13">
        <f>IFERROR(VLOOKUP(A593,[1]Monitoramento_Base_somente_Said!$A:$J,9,FALSE),0)</f>
        <v>5175</v>
      </c>
      <c r="G593" s="13">
        <f>IFERROR(VLOOKUP(A593,[1]Monitoramento_Base_somente_Said!$A:$J,10,FALSE),0)</f>
        <v>12413318</v>
      </c>
      <c r="H593" s="13">
        <f>IFERROR(VLOOKUP(A593,[2]Sheet1!$A:$I,4,FALSE),0)</f>
        <v>0</v>
      </c>
      <c r="I593" s="13">
        <f>IFERROR(VLOOKUP(A593,[2]Sheet1!$A:$I,5,FALSE),0)</f>
        <v>0</v>
      </c>
      <c r="J593" s="13">
        <f>IFERROR(VLOOKUP(A593,[2]Sheet1!$A:$I,6,FALSE),0)</f>
        <v>0</v>
      </c>
      <c r="K593" s="13">
        <f>IFERROR(VLOOKUP(A593,[2]Sheet1!$A:$I,7,FALSE),0)</f>
        <v>0</v>
      </c>
      <c r="L593" s="13">
        <f>IFERROR(VLOOKUP(A593,[2]Sheet1!$A:$I,8,FALSE),0)</f>
        <v>0</v>
      </c>
      <c r="M593" s="13">
        <f>IFERROR(VLOOKUP(A593,[2]Sheet1!$A:$I,9,FALSE),0)</f>
        <v>0</v>
      </c>
      <c r="N593" s="13">
        <f>IFERROR(VLOOKUP(A593,[3]Sheet1!$A:$G,2,FALSE),0)</f>
        <v>0</v>
      </c>
      <c r="O593" s="13">
        <f>IFERROR(VLOOKUP(A593,[3]Sheet1!$A:$G,3,FALSE),0)</f>
        <v>0</v>
      </c>
      <c r="P593" s="13">
        <f>IFERROR(VLOOKUP(A593,[3]Sheet1!$A:$G,4,FALSE),0)</f>
        <v>0</v>
      </c>
      <c r="Q593" s="13">
        <f>IFERROR(VLOOKUP(A593,[3]Sheet1!$A:$G,5,FALSE),0)</f>
        <v>0</v>
      </c>
      <c r="R593" s="13">
        <f>IFERROR(VLOOKUP(A593,[3]Sheet1!$A:$H,6,FALSE),0)</f>
        <v>0</v>
      </c>
      <c r="S593" s="13">
        <f>IFERROR(VLOOKUP(A593,[3]Sheet1!$A:$I,7,FALSE),0)</f>
        <v>0</v>
      </c>
      <c r="T593" s="13" t="str">
        <f t="shared" si="55"/>
        <v>Sim</v>
      </c>
      <c r="U593" s="13" t="str">
        <f t="shared" si="56"/>
        <v>Sim</v>
      </c>
      <c r="V593" s="13" t="str">
        <f t="shared" si="57"/>
        <v>Não</v>
      </c>
      <c r="W593" s="13" t="str">
        <f t="shared" si="58"/>
        <v>Sim</v>
      </c>
      <c r="X593" s="13" t="str">
        <f t="shared" si="59"/>
        <v>Sim</v>
      </c>
      <c r="Y593" s="13" t="str">
        <f t="shared" si="60"/>
        <v>Sim</v>
      </c>
    </row>
    <row r="594" spans="1:25">
      <c r="A594" s="9">
        <v>293190</v>
      </c>
      <c r="B594" s="13">
        <f>IFERROR(VLOOKUP(A594,[1]Monitoramento_Base_somente_Said!$A:$J,5,FALSE),0)</f>
        <v>0</v>
      </c>
      <c r="C594" s="13">
        <f>IFERROR(VLOOKUP(A594,[1]Monitoramento_Base_somente_Said!$A:$J,6,FALSE),0)</f>
        <v>5413406</v>
      </c>
      <c r="D594" s="13">
        <f>IFERROR(VLOOKUP(A594,[1]Monitoramento_Base_somente_Said!$A:$J,7,FALSE),0)</f>
        <v>0</v>
      </c>
      <c r="E594" s="13">
        <f>IFERROR(VLOOKUP(A594,[1]Monitoramento_Base_somente_Said!$A:$J,8,FALSE),0)</f>
        <v>5064154</v>
      </c>
      <c r="F594" s="13">
        <f>IFERROR(VLOOKUP(A594,[1]Monitoramento_Base_somente_Said!$A:$J,9,FALSE),0)</f>
        <v>0</v>
      </c>
      <c r="G594" s="13">
        <f>IFERROR(VLOOKUP(A594,[1]Monitoramento_Base_somente_Said!$A:$J,10,FALSE),0)</f>
        <v>2095512</v>
      </c>
      <c r="H594" s="13">
        <f>IFERROR(VLOOKUP(A594,[2]Sheet1!$A:$I,4,FALSE),0)</f>
        <v>0</v>
      </c>
      <c r="I594" s="13">
        <f>IFERROR(VLOOKUP(A594,[2]Sheet1!$A:$I,5,FALSE),0)</f>
        <v>0</v>
      </c>
      <c r="J594" s="13">
        <f>IFERROR(VLOOKUP(A594,[2]Sheet1!$A:$I,6,FALSE),0)</f>
        <v>0</v>
      </c>
      <c r="K594" s="13">
        <f>IFERROR(VLOOKUP(A594,[2]Sheet1!$A:$I,7,FALSE),0)</f>
        <v>0</v>
      </c>
      <c r="L594" s="13">
        <f>IFERROR(VLOOKUP(A594,[2]Sheet1!$A:$I,8,FALSE),0)</f>
        <v>0</v>
      </c>
      <c r="M594" s="13">
        <f>IFERROR(VLOOKUP(A594,[2]Sheet1!$A:$I,9,FALSE),0)</f>
        <v>0</v>
      </c>
      <c r="N594" s="13">
        <f>IFERROR(VLOOKUP(A594,[3]Sheet1!$A:$G,2,FALSE),0)</f>
        <v>0</v>
      </c>
      <c r="O594" s="13">
        <f>IFERROR(VLOOKUP(A594,[3]Sheet1!$A:$G,3,FALSE),0)</f>
        <v>61242727</v>
      </c>
      <c r="P594" s="13">
        <f>IFERROR(VLOOKUP(A594,[3]Sheet1!$A:$G,4,FALSE),0)</f>
        <v>0</v>
      </c>
      <c r="Q594" s="13">
        <f>IFERROR(VLOOKUP(A594,[3]Sheet1!$A:$G,5,FALSE),0)</f>
        <v>60694459</v>
      </c>
      <c r="R594" s="13">
        <f>IFERROR(VLOOKUP(A594,[3]Sheet1!$A:$H,6,FALSE),0)</f>
        <v>0</v>
      </c>
      <c r="S594" s="13">
        <f>IFERROR(VLOOKUP(A594,[3]Sheet1!$A:$I,7,FALSE),0)</f>
        <v>25087027</v>
      </c>
      <c r="T594" s="13" t="str">
        <f t="shared" si="55"/>
        <v>Não</v>
      </c>
      <c r="U594" s="13" t="str">
        <f t="shared" si="56"/>
        <v>Sim</v>
      </c>
      <c r="V594" s="13" t="str">
        <f t="shared" si="57"/>
        <v>Não</v>
      </c>
      <c r="W594" s="13" t="str">
        <f t="shared" si="58"/>
        <v>Sim</v>
      </c>
      <c r="X594" s="13" t="str">
        <f t="shared" si="59"/>
        <v>Não</v>
      </c>
      <c r="Y594" s="13" t="str">
        <f t="shared" si="60"/>
        <v>Sim</v>
      </c>
    </row>
    <row r="595" spans="1:25">
      <c r="A595" s="9">
        <v>293200</v>
      </c>
      <c r="B595" s="13">
        <f>IFERROR(VLOOKUP(A595,[1]Monitoramento_Base_somente_Said!$A:$J,5,FALSE),0)</f>
        <v>0</v>
      </c>
      <c r="C595" s="13">
        <f>IFERROR(VLOOKUP(A595,[1]Monitoramento_Base_somente_Said!$A:$J,6,FALSE),0)</f>
        <v>23012230</v>
      </c>
      <c r="D595" s="13">
        <f>IFERROR(VLOOKUP(A595,[1]Monitoramento_Base_somente_Said!$A:$J,7,FALSE),0)</f>
        <v>0</v>
      </c>
      <c r="E595" s="13">
        <f>IFERROR(VLOOKUP(A595,[1]Monitoramento_Base_somente_Said!$A:$J,8,FALSE),0)</f>
        <v>21527570</v>
      </c>
      <c r="F595" s="13">
        <f>IFERROR(VLOOKUP(A595,[1]Monitoramento_Base_somente_Said!$A:$J,9,FALSE),0)</f>
        <v>0</v>
      </c>
      <c r="G595" s="13">
        <f>IFERROR(VLOOKUP(A595,[1]Monitoramento_Base_somente_Said!$A:$J,10,FALSE),0)</f>
        <v>8907960</v>
      </c>
      <c r="H595" s="13">
        <f>IFERROR(VLOOKUP(A595,[2]Sheet1!$A:$I,4,FALSE),0)</f>
        <v>0</v>
      </c>
      <c r="I595" s="13">
        <f>IFERROR(VLOOKUP(A595,[2]Sheet1!$A:$I,5,FALSE),0)</f>
        <v>0</v>
      </c>
      <c r="J595" s="13">
        <f>IFERROR(VLOOKUP(A595,[2]Sheet1!$A:$I,6,FALSE),0)</f>
        <v>0</v>
      </c>
      <c r="K595" s="13">
        <f>IFERROR(VLOOKUP(A595,[2]Sheet1!$A:$I,7,FALSE),0)</f>
        <v>0</v>
      </c>
      <c r="L595" s="13">
        <f>IFERROR(VLOOKUP(A595,[2]Sheet1!$A:$I,8,FALSE),0)</f>
        <v>0</v>
      </c>
      <c r="M595" s="13">
        <f>IFERROR(VLOOKUP(A595,[2]Sheet1!$A:$I,9,FALSE),0)</f>
        <v>0</v>
      </c>
      <c r="N595" s="13">
        <f>IFERROR(VLOOKUP(A595,[3]Sheet1!$A:$G,2,FALSE),0)</f>
        <v>0</v>
      </c>
      <c r="O595" s="13">
        <f>IFERROR(VLOOKUP(A595,[3]Sheet1!$A:$G,3,FALSE),0)</f>
        <v>0</v>
      </c>
      <c r="P595" s="13">
        <f>IFERROR(VLOOKUP(A595,[3]Sheet1!$A:$G,4,FALSE),0)</f>
        <v>0</v>
      </c>
      <c r="Q595" s="13">
        <f>IFERROR(VLOOKUP(A595,[3]Sheet1!$A:$G,5,FALSE),0)</f>
        <v>0</v>
      </c>
      <c r="R595" s="13">
        <f>IFERROR(VLOOKUP(A595,[3]Sheet1!$A:$H,6,FALSE),0)</f>
        <v>0</v>
      </c>
      <c r="S595" s="13">
        <f>IFERROR(VLOOKUP(A595,[3]Sheet1!$A:$I,7,FALSE),0)</f>
        <v>0</v>
      </c>
      <c r="T595" s="13" t="str">
        <f t="shared" si="55"/>
        <v>Não</v>
      </c>
      <c r="U595" s="13" t="str">
        <f t="shared" si="56"/>
        <v>Sim</v>
      </c>
      <c r="V595" s="13" t="str">
        <f t="shared" si="57"/>
        <v>Não</v>
      </c>
      <c r="W595" s="13" t="str">
        <f t="shared" si="58"/>
        <v>Sim</v>
      </c>
      <c r="X595" s="13" t="str">
        <f t="shared" si="59"/>
        <v>Não</v>
      </c>
      <c r="Y595" s="13" t="str">
        <f t="shared" si="60"/>
        <v>Sim</v>
      </c>
    </row>
    <row r="596" spans="1:25">
      <c r="A596" s="9">
        <v>293210</v>
      </c>
      <c r="B596" s="13">
        <f>IFERROR(VLOOKUP(A596,[1]Monitoramento_Base_somente_Said!$A:$J,5,FALSE),0)</f>
        <v>0</v>
      </c>
      <c r="C596" s="13">
        <f>IFERROR(VLOOKUP(A596,[1]Monitoramento_Base_somente_Said!$A:$J,6,FALSE),0)</f>
        <v>9496881</v>
      </c>
      <c r="D596" s="13">
        <f>IFERROR(VLOOKUP(A596,[1]Monitoramento_Base_somente_Said!$A:$J,7,FALSE),0)</f>
        <v>0</v>
      </c>
      <c r="E596" s="13">
        <f>IFERROR(VLOOKUP(A596,[1]Monitoramento_Base_somente_Said!$A:$J,8,FALSE),0)</f>
        <v>8884179</v>
      </c>
      <c r="F596" s="13">
        <f>IFERROR(VLOOKUP(A596,[1]Monitoramento_Base_somente_Said!$A:$J,9,FALSE),0)</f>
        <v>0</v>
      </c>
      <c r="G596" s="13">
        <f>IFERROR(VLOOKUP(A596,[1]Monitoramento_Base_somente_Said!$A:$J,10,FALSE),0)</f>
        <v>3676212</v>
      </c>
      <c r="H596" s="13">
        <f>IFERROR(VLOOKUP(A596,[2]Sheet1!$A:$I,4,FALSE),0)</f>
        <v>0</v>
      </c>
      <c r="I596" s="13">
        <f>IFERROR(VLOOKUP(A596,[2]Sheet1!$A:$I,5,FALSE),0)</f>
        <v>0</v>
      </c>
      <c r="J596" s="13">
        <f>IFERROR(VLOOKUP(A596,[2]Sheet1!$A:$I,6,FALSE),0)</f>
        <v>0</v>
      </c>
      <c r="K596" s="13">
        <f>IFERROR(VLOOKUP(A596,[2]Sheet1!$A:$I,7,FALSE),0)</f>
        <v>0</v>
      </c>
      <c r="L596" s="13">
        <f>IFERROR(VLOOKUP(A596,[2]Sheet1!$A:$I,8,FALSE),0)</f>
        <v>0</v>
      </c>
      <c r="M596" s="13">
        <f>IFERROR(VLOOKUP(A596,[2]Sheet1!$A:$I,9,FALSE),0)</f>
        <v>0</v>
      </c>
      <c r="N596" s="13">
        <f>IFERROR(VLOOKUP(A596,[3]Sheet1!$A:$G,2,FALSE),0)</f>
        <v>0</v>
      </c>
      <c r="O596" s="13">
        <f>IFERROR(VLOOKUP(A596,[3]Sheet1!$A:$G,3,FALSE),0)</f>
        <v>0</v>
      </c>
      <c r="P596" s="13">
        <f>IFERROR(VLOOKUP(A596,[3]Sheet1!$A:$G,4,FALSE),0)</f>
        <v>0</v>
      </c>
      <c r="Q596" s="13">
        <f>IFERROR(VLOOKUP(A596,[3]Sheet1!$A:$G,5,FALSE),0)</f>
        <v>0</v>
      </c>
      <c r="R596" s="13">
        <f>IFERROR(VLOOKUP(A596,[3]Sheet1!$A:$H,6,FALSE),0)</f>
        <v>0</v>
      </c>
      <c r="S596" s="13">
        <f>IFERROR(VLOOKUP(A596,[3]Sheet1!$A:$I,7,FALSE),0)</f>
        <v>0</v>
      </c>
      <c r="T596" s="13" t="str">
        <f t="shared" si="55"/>
        <v>Não</v>
      </c>
      <c r="U596" s="13" t="str">
        <f t="shared" si="56"/>
        <v>Sim</v>
      </c>
      <c r="V596" s="13" t="str">
        <f t="shared" si="57"/>
        <v>Não</v>
      </c>
      <c r="W596" s="13" t="str">
        <f t="shared" si="58"/>
        <v>Sim</v>
      </c>
      <c r="X596" s="13" t="str">
        <f t="shared" si="59"/>
        <v>Não</v>
      </c>
      <c r="Y596" s="13" t="str">
        <f t="shared" si="60"/>
        <v>Sim</v>
      </c>
    </row>
    <row r="597" spans="1:25">
      <c r="A597" s="9">
        <v>293220</v>
      </c>
      <c r="B597" s="13">
        <f>IFERROR(VLOOKUP(A597,[1]Monitoramento_Base_somente_Said!$A:$J,5,FALSE),0)</f>
        <v>0</v>
      </c>
      <c r="C597" s="13">
        <f>IFERROR(VLOOKUP(A597,[1]Monitoramento_Base_somente_Said!$A:$J,6,FALSE),0)</f>
        <v>40895572</v>
      </c>
      <c r="D597" s="13">
        <f>IFERROR(VLOOKUP(A597,[1]Monitoramento_Base_somente_Said!$A:$J,7,FALSE),0)</f>
        <v>0</v>
      </c>
      <c r="E597" s="13">
        <f>IFERROR(VLOOKUP(A597,[1]Monitoramento_Base_somente_Said!$A:$J,8,FALSE),0)</f>
        <v>38257148</v>
      </c>
      <c r="F597" s="13">
        <f>IFERROR(VLOOKUP(A597,[1]Monitoramento_Base_somente_Said!$A:$J,9,FALSE),0)</f>
        <v>0</v>
      </c>
      <c r="G597" s="13">
        <f>IFERROR(VLOOKUP(A597,[1]Monitoramento_Base_somente_Said!$A:$J,10,FALSE),0)</f>
        <v>15830544</v>
      </c>
      <c r="H597" s="13">
        <f>IFERROR(VLOOKUP(A597,[2]Sheet1!$A:$I,4,FALSE),0)</f>
        <v>0</v>
      </c>
      <c r="I597" s="13">
        <f>IFERROR(VLOOKUP(A597,[2]Sheet1!$A:$I,5,FALSE),0)</f>
        <v>0</v>
      </c>
      <c r="J597" s="13">
        <f>IFERROR(VLOOKUP(A597,[2]Sheet1!$A:$I,6,FALSE),0)</f>
        <v>0</v>
      </c>
      <c r="K597" s="13">
        <f>IFERROR(VLOOKUP(A597,[2]Sheet1!$A:$I,7,FALSE),0)</f>
        <v>0</v>
      </c>
      <c r="L597" s="13">
        <f>IFERROR(VLOOKUP(A597,[2]Sheet1!$A:$I,8,FALSE),0)</f>
        <v>0</v>
      </c>
      <c r="M597" s="13">
        <f>IFERROR(VLOOKUP(A597,[2]Sheet1!$A:$I,9,FALSE),0)</f>
        <v>0</v>
      </c>
      <c r="N597" s="13">
        <f>IFERROR(VLOOKUP(A597,[3]Sheet1!$A:$G,2,FALSE),0)</f>
        <v>0</v>
      </c>
      <c r="O597" s="13">
        <f>IFERROR(VLOOKUP(A597,[3]Sheet1!$A:$G,3,FALSE),0)</f>
        <v>0</v>
      </c>
      <c r="P597" s="13">
        <f>IFERROR(VLOOKUP(A597,[3]Sheet1!$A:$G,4,FALSE),0)</f>
        <v>0</v>
      </c>
      <c r="Q597" s="13">
        <f>IFERROR(VLOOKUP(A597,[3]Sheet1!$A:$G,5,FALSE),0)</f>
        <v>0</v>
      </c>
      <c r="R597" s="13">
        <f>IFERROR(VLOOKUP(A597,[3]Sheet1!$A:$H,6,FALSE),0)</f>
        <v>0</v>
      </c>
      <c r="S597" s="13">
        <f>IFERROR(VLOOKUP(A597,[3]Sheet1!$A:$I,7,FALSE),0)</f>
        <v>0</v>
      </c>
      <c r="T597" s="13" t="str">
        <f t="shared" si="55"/>
        <v>Não</v>
      </c>
      <c r="U597" s="13" t="str">
        <f t="shared" si="56"/>
        <v>Sim</v>
      </c>
      <c r="V597" s="13" t="str">
        <f t="shared" si="57"/>
        <v>Não</v>
      </c>
      <c r="W597" s="13" t="str">
        <f t="shared" si="58"/>
        <v>Sim</v>
      </c>
      <c r="X597" s="13" t="str">
        <f t="shared" si="59"/>
        <v>Não</v>
      </c>
      <c r="Y597" s="13" t="str">
        <f t="shared" si="60"/>
        <v>Sim</v>
      </c>
    </row>
    <row r="598" spans="1:25">
      <c r="A598" s="19">
        <v>293230</v>
      </c>
      <c r="B598" s="13">
        <f>IFERROR(VLOOKUP(A598,[1]Monitoramento_Base_somente_Said!$A:$J,5,FALSE),0)</f>
        <v>272</v>
      </c>
      <c r="C598" s="13">
        <f>IFERROR(VLOOKUP(A598,[1]Monitoramento_Base_somente_Said!$A:$J,6,FALSE),0)</f>
        <v>10090133</v>
      </c>
      <c r="D598" s="13">
        <f>IFERROR(VLOOKUP(A598,[1]Monitoramento_Base_somente_Said!$A:$J,7,FALSE),0)</f>
        <v>9660</v>
      </c>
      <c r="E598" s="13">
        <f>IFERROR(VLOOKUP(A598,[1]Monitoramento_Base_somente_Said!$A:$J,8,FALSE),0)</f>
        <v>9253875</v>
      </c>
      <c r="F598" s="13">
        <f>IFERROR(VLOOKUP(A598,[1]Monitoramento_Base_somente_Said!$A:$J,9,FALSE),0)</f>
        <v>231</v>
      </c>
      <c r="G598" s="13">
        <f>IFERROR(VLOOKUP(A598,[1]Monitoramento_Base_somente_Said!$A:$J,10,FALSE),0)</f>
        <v>3784065</v>
      </c>
      <c r="H598" s="13">
        <f>IFERROR(VLOOKUP(A598,[2]Sheet1!$A:$I,4,FALSE),0)</f>
        <v>0</v>
      </c>
      <c r="I598" s="13">
        <f>IFERROR(VLOOKUP(A598,[2]Sheet1!$A:$I,5,FALSE),0)</f>
        <v>0</v>
      </c>
      <c r="J598" s="13">
        <f>IFERROR(VLOOKUP(A598,[2]Sheet1!$A:$I,6,FALSE),0)</f>
        <v>0</v>
      </c>
      <c r="K598" s="13">
        <f>IFERROR(VLOOKUP(A598,[2]Sheet1!$A:$I,7,FALSE),0)</f>
        <v>0</v>
      </c>
      <c r="L598" s="13">
        <f>IFERROR(VLOOKUP(A598,[2]Sheet1!$A:$I,8,FALSE),0)</f>
        <v>0</v>
      </c>
      <c r="M598" s="13">
        <f>IFERROR(VLOOKUP(A598,[2]Sheet1!$A:$I,9,FALSE),0)</f>
        <v>0</v>
      </c>
      <c r="N598" s="13">
        <f>IFERROR(VLOOKUP(A598,[3]Sheet1!$A:$G,2,FALSE),0)</f>
        <v>0</v>
      </c>
      <c r="O598" s="13">
        <f>IFERROR(VLOOKUP(A598,[3]Sheet1!$A:$G,3,FALSE),0)</f>
        <v>0</v>
      </c>
      <c r="P598" s="13">
        <f>IFERROR(VLOOKUP(A598,[3]Sheet1!$A:$G,4,FALSE),0)</f>
        <v>0</v>
      </c>
      <c r="Q598" s="13">
        <f>IFERROR(VLOOKUP(A598,[3]Sheet1!$A:$G,5,FALSE),0)</f>
        <v>0</v>
      </c>
      <c r="R598" s="13">
        <f>IFERROR(VLOOKUP(A598,[3]Sheet1!$A:$H,6,FALSE),0)</f>
        <v>0</v>
      </c>
      <c r="S598" s="13">
        <f>IFERROR(VLOOKUP(A598,[3]Sheet1!$A:$I,7,FALSE),0)</f>
        <v>0</v>
      </c>
      <c r="T598" s="13" t="str">
        <f t="shared" si="55"/>
        <v>Sim</v>
      </c>
      <c r="U598" s="13" t="str">
        <f t="shared" si="56"/>
        <v>Sim</v>
      </c>
      <c r="V598" s="13" t="str">
        <f t="shared" si="57"/>
        <v>Sim</v>
      </c>
      <c r="W598" s="13" t="str">
        <f t="shared" si="58"/>
        <v>Sim</v>
      </c>
      <c r="X598" s="13" t="str">
        <f t="shared" si="59"/>
        <v>Sim</v>
      </c>
      <c r="Y598" s="13" t="str">
        <f t="shared" si="60"/>
        <v>Sim</v>
      </c>
    </row>
    <row r="599" spans="1:25">
      <c r="A599" s="9">
        <v>293240</v>
      </c>
      <c r="B599" s="13">
        <f>IFERROR(VLOOKUP(A599,[1]Monitoramento_Base_somente_Said!$A:$J,5,FALSE),0)</f>
        <v>100788</v>
      </c>
      <c r="C599" s="13">
        <f>IFERROR(VLOOKUP(A599,[1]Monitoramento_Base_somente_Said!$A:$J,6,FALSE),0)</f>
        <v>12362227</v>
      </c>
      <c r="D599" s="13">
        <f>IFERROR(VLOOKUP(A599,[1]Monitoramento_Base_somente_Said!$A:$J,7,FALSE),0)</f>
        <v>78943</v>
      </c>
      <c r="E599" s="13">
        <f>IFERROR(VLOOKUP(A599,[1]Monitoramento_Base_somente_Said!$A:$J,8,FALSE),0)</f>
        <v>9140801</v>
      </c>
      <c r="F599" s="13">
        <f>IFERROR(VLOOKUP(A599,[1]Monitoramento_Base_somente_Said!$A:$J,9,FALSE),0)</f>
        <v>18759</v>
      </c>
      <c r="G599" s="13">
        <f>IFERROR(VLOOKUP(A599,[1]Monitoramento_Base_somente_Said!$A:$J,10,FALSE),0)</f>
        <v>3400779</v>
      </c>
      <c r="H599" s="13">
        <f>IFERROR(VLOOKUP(A599,[2]Sheet1!$A:$I,4,FALSE),0)</f>
        <v>0</v>
      </c>
      <c r="I599" s="13">
        <f>IFERROR(VLOOKUP(A599,[2]Sheet1!$A:$I,5,FALSE),0)</f>
        <v>0</v>
      </c>
      <c r="J599" s="13">
        <f>IFERROR(VLOOKUP(A599,[2]Sheet1!$A:$I,6,FALSE),0)</f>
        <v>0</v>
      </c>
      <c r="K599" s="13">
        <f>IFERROR(VLOOKUP(A599,[2]Sheet1!$A:$I,7,FALSE),0)</f>
        <v>0</v>
      </c>
      <c r="L599" s="13">
        <f>IFERROR(VLOOKUP(A599,[2]Sheet1!$A:$I,8,FALSE),0)</f>
        <v>0</v>
      </c>
      <c r="M599" s="13">
        <f>IFERROR(VLOOKUP(A599,[2]Sheet1!$A:$I,9,FALSE),0)</f>
        <v>0</v>
      </c>
      <c r="N599" s="13">
        <f>IFERROR(VLOOKUP(A599,[3]Sheet1!$A:$G,2,FALSE),0)</f>
        <v>0</v>
      </c>
      <c r="O599" s="13">
        <f>IFERROR(VLOOKUP(A599,[3]Sheet1!$A:$G,3,FALSE),0)</f>
        <v>0</v>
      </c>
      <c r="P599" s="13">
        <f>IFERROR(VLOOKUP(A599,[3]Sheet1!$A:$G,4,FALSE),0)</f>
        <v>0</v>
      </c>
      <c r="Q599" s="13">
        <f>IFERROR(VLOOKUP(A599,[3]Sheet1!$A:$G,5,FALSE),0)</f>
        <v>0</v>
      </c>
      <c r="R599" s="13">
        <f>IFERROR(VLOOKUP(A599,[3]Sheet1!$A:$H,6,FALSE),0)</f>
        <v>0</v>
      </c>
      <c r="S599" s="13">
        <f>IFERROR(VLOOKUP(A599,[3]Sheet1!$A:$I,7,FALSE),0)</f>
        <v>0</v>
      </c>
      <c r="T599" s="13" t="str">
        <f t="shared" si="55"/>
        <v>Sim</v>
      </c>
      <c r="U599" s="13" t="str">
        <f t="shared" si="56"/>
        <v>Sim</v>
      </c>
      <c r="V599" s="13" t="str">
        <f t="shared" si="57"/>
        <v>Sim</v>
      </c>
      <c r="W599" s="13" t="str">
        <f t="shared" si="58"/>
        <v>Sim</v>
      </c>
      <c r="X599" s="13" t="str">
        <f t="shared" si="59"/>
        <v>Sim</v>
      </c>
      <c r="Y599" s="13" t="str">
        <f t="shared" si="60"/>
        <v>Sim</v>
      </c>
    </row>
    <row r="600" spans="1:25">
      <c r="A600" s="9">
        <v>293245</v>
      </c>
      <c r="B600" s="13">
        <f>IFERROR(VLOOKUP(A600,[1]Monitoramento_Base_somente_Said!$A:$J,5,FALSE),0)</f>
        <v>0</v>
      </c>
      <c r="C600" s="13">
        <f>IFERROR(VLOOKUP(A600,[1]Monitoramento_Base_somente_Said!$A:$J,6,FALSE),0)</f>
        <v>0</v>
      </c>
      <c r="D600" s="13">
        <f>IFERROR(VLOOKUP(A600,[1]Monitoramento_Base_somente_Said!$A:$J,7,FALSE),0)</f>
        <v>0</v>
      </c>
      <c r="E600" s="13">
        <f>IFERROR(VLOOKUP(A600,[1]Monitoramento_Base_somente_Said!$A:$J,8,FALSE),0)</f>
        <v>0</v>
      </c>
      <c r="F600" s="13">
        <f>IFERROR(VLOOKUP(A600,[1]Monitoramento_Base_somente_Said!$A:$J,9,FALSE),0)</f>
        <v>0</v>
      </c>
      <c r="G600" s="13">
        <f>IFERROR(VLOOKUP(A600,[1]Monitoramento_Base_somente_Said!$A:$J,10,FALSE),0)</f>
        <v>0</v>
      </c>
      <c r="H600" s="13">
        <f>IFERROR(VLOOKUP(A600,[2]Sheet1!$A:$I,4,FALSE),0)</f>
        <v>0</v>
      </c>
      <c r="I600" s="13">
        <f>IFERROR(VLOOKUP(A600,[2]Sheet1!$A:$I,5,FALSE),0)</f>
        <v>0</v>
      </c>
      <c r="J600" s="13">
        <f>IFERROR(VLOOKUP(A600,[2]Sheet1!$A:$I,6,FALSE),0)</f>
        <v>0</v>
      </c>
      <c r="K600" s="13">
        <f>IFERROR(VLOOKUP(A600,[2]Sheet1!$A:$I,7,FALSE),0)</f>
        <v>0</v>
      </c>
      <c r="L600" s="13">
        <f>IFERROR(VLOOKUP(A600,[2]Sheet1!$A:$I,8,FALSE),0)</f>
        <v>0</v>
      </c>
      <c r="M600" s="13">
        <f>IFERROR(VLOOKUP(A600,[2]Sheet1!$A:$I,9,FALSE),0)</f>
        <v>0</v>
      </c>
      <c r="N600" s="13">
        <f>IFERROR(VLOOKUP(A600,[3]Sheet1!$A:$G,2,FALSE),0)</f>
        <v>0</v>
      </c>
      <c r="O600" s="13">
        <f>IFERROR(VLOOKUP(A600,[3]Sheet1!$A:$G,3,FALSE),0)</f>
        <v>0</v>
      </c>
      <c r="P600" s="13">
        <f>IFERROR(VLOOKUP(A600,[3]Sheet1!$A:$G,4,FALSE),0)</f>
        <v>0</v>
      </c>
      <c r="Q600" s="13">
        <f>IFERROR(VLOOKUP(A600,[3]Sheet1!$A:$G,5,FALSE),0)</f>
        <v>0</v>
      </c>
      <c r="R600" s="13">
        <f>IFERROR(VLOOKUP(A600,[3]Sheet1!$A:$H,6,FALSE),0)</f>
        <v>0</v>
      </c>
      <c r="S600" s="13">
        <f>IFERROR(VLOOKUP(A600,[3]Sheet1!$A:$I,7,FALSE),0)</f>
        <v>0</v>
      </c>
      <c r="T600" s="13" t="str">
        <f t="shared" si="55"/>
        <v>Não</v>
      </c>
      <c r="U600" s="13" t="str">
        <f t="shared" si="56"/>
        <v>Não</v>
      </c>
      <c r="V600" s="13" t="str">
        <f t="shared" si="57"/>
        <v>Não</v>
      </c>
      <c r="W600" s="13" t="str">
        <f t="shared" si="58"/>
        <v>Não</v>
      </c>
      <c r="X600" s="13" t="str">
        <f t="shared" si="59"/>
        <v>Não</v>
      </c>
      <c r="Y600" s="13" t="str">
        <f t="shared" si="60"/>
        <v>Não</v>
      </c>
    </row>
    <row r="601" spans="1:25">
      <c r="A601" s="19">
        <v>293250</v>
      </c>
      <c r="B601" s="13">
        <f>IFERROR(VLOOKUP(A601,[1]Monitoramento_Base_somente_Said!$A:$J,5,FALSE),0)</f>
        <v>0</v>
      </c>
      <c r="C601" s="13">
        <f>IFERROR(VLOOKUP(A601,[1]Monitoramento_Base_somente_Said!$A:$J,6,FALSE),0)</f>
        <v>15377705</v>
      </c>
      <c r="D601" s="13">
        <f>IFERROR(VLOOKUP(A601,[1]Monitoramento_Base_somente_Said!$A:$J,7,FALSE),0)</f>
        <v>0</v>
      </c>
      <c r="E601" s="13">
        <f>IFERROR(VLOOKUP(A601,[1]Monitoramento_Base_somente_Said!$A:$J,8,FALSE),0)</f>
        <v>14385595</v>
      </c>
      <c r="F601" s="13">
        <f>IFERROR(VLOOKUP(A601,[1]Monitoramento_Base_somente_Said!$A:$J,9,FALSE),0)</f>
        <v>0</v>
      </c>
      <c r="G601" s="13">
        <f>IFERROR(VLOOKUP(A601,[1]Monitoramento_Base_somente_Said!$A:$J,10,FALSE),0)</f>
        <v>5952660</v>
      </c>
      <c r="H601" s="13">
        <f>IFERROR(VLOOKUP(A601,[2]Sheet1!$A:$I,4,FALSE),0)</f>
        <v>0</v>
      </c>
      <c r="I601" s="13">
        <f>IFERROR(VLOOKUP(A601,[2]Sheet1!$A:$I,5,FALSE),0)</f>
        <v>0</v>
      </c>
      <c r="J601" s="13">
        <f>IFERROR(VLOOKUP(A601,[2]Sheet1!$A:$I,6,FALSE),0)</f>
        <v>0</v>
      </c>
      <c r="K601" s="13">
        <f>IFERROR(VLOOKUP(A601,[2]Sheet1!$A:$I,7,FALSE),0)</f>
        <v>0</v>
      </c>
      <c r="L601" s="13">
        <f>IFERROR(VLOOKUP(A601,[2]Sheet1!$A:$I,8,FALSE),0)</f>
        <v>0</v>
      </c>
      <c r="M601" s="13">
        <f>IFERROR(VLOOKUP(A601,[2]Sheet1!$A:$I,9,FALSE),0)</f>
        <v>0</v>
      </c>
      <c r="N601" s="13">
        <f>IFERROR(VLOOKUP(A601,[3]Sheet1!$A:$G,2,FALSE),0)</f>
        <v>0</v>
      </c>
      <c r="O601" s="13">
        <f>IFERROR(VLOOKUP(A601,[3]Sheet1!$A:$G,3,FALSE),0)</f>
        <v>0</v>
      </c>
      <c r="P601" s="13">
        <f>IFERROR(VLOOKUP(A601,[3]Sheet1!$A:$G,4,FALSE),0)</f>
        <v>0</v>
      </c>
      <c r="Q601" s="13">
        <f>IFERROR(VLOOKUP(A601,[3]Sheet1!$A:$G,5,FALSE),0)</f>
        <v>0</v>
      </c>
      <c r="R601" s="13">
        <f>IFERROR(VLOOKUP(A601,[3]Sheet1!$A:$H,6,FALSE),0)</f>
        <v>0</v>
      </c>
      <c r="S601" s="13">
        <f>IFERROR(VLOOKUP(A601,[3]Sheet1!$A:$I,7,FALSE),0)</f>
        <v>0</v>
      </c>
      <c r="T601" s="13" t="str">
        <f t="shared" si="55"/>
        <v>Não</v>
      </c>
      <c r="U601" s="13" t="str">
        <f t="shared" si="56"/>
        <v>Sim</v>
      </c>
      <c r="V601" s="13" t="str">
        <f t="shared" si="57"/>
        <v>Não</v>
      </c>
      <c r="W601" s="13" t="str">
        <f t="shared" si="58"/>
        <v>Sim</v>
      </c>
      <c r="X601" s="13" t="str">
        <f t="shared" si="59"/>
        <v>Não</v>
      </c>
      <c r="Y601" s="13" t="str">
        <f t="shared" si="60"/>
        <v>Sim</v>
      </c>
    </row>
    <row r="602" spans="1:25">
      <c r="A602" s="9">
        <v>293260</v>
      </c>
      <c r="B602" s="13">
        <f>IFERROR(VLOOKUP(A602,[1]Monitoramento_Base_somente_Said!$A:$J,5,FALSE),0)</f>
        <v>1966</v>
      </c>
      <c r="C602" s="13">
        <f>IFERROR(VLOOKUP(A602,[1]Monitoramento_Base_somente_Said!$A:$J,6,FALSE),0)</f>
        <v>78995706</v>
      </c>
      <c r="D602" s="13">
        <f>IFERROR(VLOOKUP(A602,[1]Monitoramento_Base_somente_Said!$A:$J,7,FALSE),0)</f>
        <v>3773</v>
      </c>
      <c r="E602" s="13">
        <f>IFERROR(VLOOKUP(A602,[1]Monitoramento_Base_somente_Said!$A:$J,8,FALSE),0)</f>
        <v>74562731</v>
      </c>
      <c r="F602" s="13">
        <f>IFERROR(VLOOKUP(A602,[1]Monitoramento_Base_somente_Said!$A:$J,9,FALSE),0)</f>
        <v>41</v>
      </c>
      <c r="G602" s="13">
        <f>IFERROR(VLOOKUP(A602,[1]Monitoramento_Base_somente_Said!$A:$J,10,FALSE),0)</f>
        <v>30842392</v>
      </c>
      <c r="H602" s="13">
        <f>IFERROR(VLOOKUP(A602,[2]Sheet1!$A:$I,4,FALSE),0)</f>
        <v>0</v>
      </c>
      <c r="I602" s="13">
        <f>IFERROR(VLOOKUP(A602,[2]Sheet1!$A:$I,5,FALSE),0)</f>
        <v>0</v>
      </c>
      <c r="J602" s="13">
        <f>IFERROR(VLOOKUP(A602,[2]Sheet1!$A:$I,6,FALSE),0)</f>
        <v>0</v>
      </c>
      <c r="K602" s="13">
        <f>IFERROR(VLOOKUP(A602,[2]Sheet1!$A:$I,7,FALSE),0)</f>
        <v>0</v>
      </c>
      <c r="L602" s="13">
        <f>IFERROR(VLOOKUP(A602,[2]Sheet1!$A:$I,8,FALSE),0)</f>
        <v>0</v>
      </c>
      <c r="M602" s="13">
        <f>IFERROR(VLOOKUP(A602,[2]Sheet1!$A:$I,9,FALSE),0)</f>
        <v>0</v>
      </c>
      <c r="N602" s="13">
        <f>IFERROR(VLOOKUP(A602,[3]Sheet1!$A:$G,2,FALSE),0)</f>
        <v>0</v>
      </c>
      <c r="O602" s="13">
        <f>IFERROR(VLOOKUP(A602,[3]Sheet1!$A:$G,3,FALSE),0)</f>
        <v>0</v>
      </c>
      <c r="P602" s="13">
        <f>IFERROR(VLOOKUP(A602,[3]Sheet1!$A:$G,4,FALSE),0)</f>
        <v>0</v>
      </c>
      <c r="Q602" s="13">
        <f>IFERROR(VLOOKUP(A602,[3]Sheet1!$A:$G,5,FALSE),0)</f>
        <v>0</v>
      </c>
      <c r="R602" s="13">
        <f>IFERROR(VLOOKUP(A602,[3]Sheet1!$A:$H,6,FALSE),0)</f>
        <v>0</v>
      </c>
      <c r="S602" s="13">
        <f>IFERROR(VLOOKUP(A602,[3]Sheet1!$A:$I,7,FALSE),0)</f>
        <v>0</v>
      </c>
      <c r="T602" s="13" t="str">
        <f t="shared" si="55"/>
        <v>Sim</v>
      </c>
      <c r="U602" s="13" t="str">
        <f t="shared" si="56"/>
        <v>Sim</v>
      </c>
      <c r="V602" s="13" t="str">
        <f t="shared" si="57"/>
        <v>Sim</v>
      </c>
      <c r="W602" s="13" t="str">
        <f t="shared" si="58"/>
        <v>Sim</v>
      </c>
      <c r="X602" s="13" t="str">
        <f t="shared" si="59"/>
        <v>Sim</v>
      </c>
      <c r="Y602" s="13" t="str">
        <f t="shared" si="60"/>
        <v>Sim</v>
      </c>
    </row>
    <row r="603" spans="1:25">
      <c r="A603" s="9">
        <v>293270</v>
      </c>
      <c r="B603" s="13">
        <f>IFERROR(VLOOKUP(A603,[1]Monitoramento_Base_somente_Said!$A:$J,5,FALSE),0)</f>
        <v>0</v>
      </c>
      <c r="C603" s="13">
        <f>IFERROR(VLOOKUP(A603,[1]Monitoramento_Base_somente_Said!$A:$J,6,FALSE),0)</f>
        <v>0</v>
      </c>
      <c r="D603" s="13">
        <f>IFERROR(VLOOKUP(A603,[1]Monitoramento_Base_somente_Said!$A:$J,7,FALSE),0)</f>
        <v>0</v>
      </c>
      <c r="E603" s="13">
        <f>IFERROR(VLOOKUP(A603,[1]Monitoramento_Base_somente_Said!$A:$J,8,FALSE),0)</f>
        <v>0</v>
      </c>
      <c r="F603" s="13">
        <f>IFERROR(VLOOKUP(A603,[1]Monitoramento_Base_somente_Said!$A:$J,9,FALSE),0)</f>
        <v>0</v>
      </c>
      <c r="G603" s="13">
        <f>IFERROR(VLOOKUP(A603,[1]Monitoramento_Base_somente_Said!$A:$J,10,FALSE),0)</f>
        <v>0</v>
      </c>
      <c r="H603" s="13">
        <f>IFERROR(VLOOKUP(A603,[2]Sheet1!$A:$I,4,FALSE),0)</f>
        <v>0</v>
      </c>
      <c r="I603" s="13">
        <f>IFERROR(VLOOKUP(A603,[2]Sheet1!$A:$I,5,FALSE),0)</f>
        <v>0</v>
      </c>
      <c r="J603" s="13">
        <f>IFERROR(VLOOKUP(A603,[2]Sheet1!$A:$I,6,FALSE),0)</f>
        <v>0</v>
      </c>
      <c r="K603" s="13">
        <f>IFERROR(VLOOKUP(A603,[2]Sheet1!$A:$I,7,FALSE),0)</f>
        <v>0</v>
      </c>
      <c r="L603" s="13">
        <f>IFERROR(VLOOKUP(A603,[2]Sheet1!$A:$I,8,FALSE),0)</f>
        <v>0</v>
      </c>
      <c r="M603" s="13">
        <f>IFERROR(VLOOKUP(A603,[2]Sheet1!$A:$I,9,FALSE),0)</f>
        <v>0</v>
      </c>
      <c r="N603" s="13">
        <f>IFERROR(VLOOKUP(A603,[3]Sheet1!$A:$G,2,FALSE),0)</f>
        <v>0</v>
      </c>
      <c r="O603" s="13">
        <f>IFERROR(VLOOKUP(A603,[3]Sheet1!$A:$G,3,FALSE),0)</f>
        <v>0</v>
      </c>
      <c r="P603" s="13">
        <f>IFERROR(VLOOKUP(A603,[3]Sheet1!$A:$G,4,FALSE),0)</f>
        <v>0</v>
      </c>
      <c r="Q603" s="13">
        <f>IFERROR(VLOOKUP(A603,[3]Sheet1!$A:$G,5,FALSE),0)</f>
        <v>0</v>
      </c>
      <c r="R603" s="13">
        <f>IFERROR(VLOOKUP(A603,[3]Sheet1!$A:$H,6,FALSE),0)</f>
        <v>0</v>
      </c>
      <c r="S603" s="13">
        <f>IFERROR(VLOOKUP(A603,[3]Sheet1!$A:$I,7,FALSE),0)</f>
        <v>0</v>
      </c>
      <c r="T603" s="13" t="str">
        <f t="shared" si="55"/>
        <v>Não</v>
      </c>
      <c r="U603" s="13" t="str">
        <f t="shared" si="56"/>
        <v>Não</v>
      </c>
      <c r="V603" s="13" t="str">
        <f t="shared" si="57"/>
        <v>Não</v>
      </c>
      <c r="W603" s="13" t="str">
        <f t="shared" si="58"/>
        <v>Não</v>
      </c>
      <c r="X603" s="13" t="str">
        <f t="shared" si="59"/>
        <v>Não</v>
      </c>
      <c r="Y603" s="13" t="str">
        <f t="shared" si="60"/>
        <v>Não</v>
      </c>
    </row>
    <row r="604" spans="1:25">
      <c r="A604" s="9">
        <v>293280</v>
      </c>
      <c r="B604" s="13">
        <f>IFERROR(VLOOKUP(A604,[1]Monitoramento_Base_somente_Said!$A:$J,5,FALSE),0)</f>
        <v>580</v>
      </c>
      <c r="C604" s="13">
        <f>IFERROR(VLOOKUP(A604,[1]Monitoramento_Base_somente_Said!$A:$J,6,FALSE),0)</f>
        <v>3867300</v>
      </c>
      <c r="D604" s="13">
        <f>IFERROR(VLOOKUP(A604,[1]Monitoramento_Base_somente_Said!$A:$J,7,FALSE),0)</f>
        <v>0</v>
      </c>
      <c r="E604" s="13">
        <f>IFERROR(VLOOKUP(A604,[1]Monitoramento_Base_somente_Said!$A:$J,8,FALSE),0)</f>
        <v>3334949</v>
      </c>
      <c r="F604" s="13">
        <f>IFERROR(VLOOKUP(A604,[1]Monitoramento_Base_somente_Said!$A:$J,9,FALSE),0)</f>
        <v>60</v>
      </c>
      <c r="G604" s="13">
        <f>IFERROR(VLOOKUP(A604,[1]Monitoramento_Base_somente_Said!$A:$J,10,FALSE),0)</f>
        <v>1181930</v>
      </c>
      <c r="H604" s="13">
        <f>IFERROR(VLOOKUP(A604,[2]Sheet1!$A:$I,4,FALSE),0)</f>
        <v>0</v>
      </c>
      <c r="I604" s="13">
        <f>IFERROR(VLOOKUP(A604,[2]Sheet1!$A:$I,5,FALSE),0)</f>
        <v>0</v>
      </c>
      <c r="J604" s="13">
        <f>IFERROR(VLOOKUP(A604,[2]Sheet1!$A:$I,6,FALSE),0)</f>
        <v>0</v>
      </c>
      <c r="K604" s="13">
        <f>IFERROR(VLOOKUP(A604,[2]Sheet1!$A:$I,7,FALSE),0)</f>
        <v>0</v>
      </c>
      <c r="L604" s="13">
        <f>IFERROR(VLOOKUP(A604,[2]Sheet1!$A:$I,8,FALSE),0)</f>
        <v>0</v>
      </c>
      <c r="M604" s="13">
        <f>IFERROR(VLOOKUP(A604,[2]Sheet1!$A:$I,9,FALSE),0)</f>
        <v>0</v>
      </c>
      <c r="N604" s="13">
        <f>IFERROR(VLOOKUP(A604,[3]Sheet1!$A:$G,2,FALSE),0)</f>
        <v>0</v>
      </c>
      <c r="O604" s="13">
        <f>IFERROR(VLOOKUP(A604,[3]Sheet1!$A:$G,3,FALSE),0)</f>
        <v>0</v>
      </c>
      <c r="P604" s="13">
        <f>IFERROR(VLOOKUP(A604,[3]Sheet1!$A:$G,4,FALSE),0)</f>
        <v>0</v>
      </c>
      <c r="Q604" s="13">
        <f>IFERROR(VLOOKUP(A604,[3]Sheet1!$A:$G,5,FALSE),0)</f>
        <v>0</v>
      </c>
      <c r="R604" s="13">
        <f>IFERROR(VLOOKUP(A604,[3]Sheet1!$A:$H,6,FALSE),0)</f>
        <v>0</v>
      </c>
      <c r="S604" s="13">
        <f>IFERROR(VLOOKUP(A604,[3]Sheet1!$A:$I,7,FALSE),0)</f>
        <v>0</v>
      </c>
      <c r="T604" s="13" t="str">
        <f t="shared" si="55"/>
        <v>Sim</v>
      </c>
      <c r="U604" s="13" t="str">
        <f t="shared" si="56"/>
        <v>Sim</v>
      </c>
      <c r="V604" s="13" t="str">
        <f t="shared" si="57"/>
        <v>Não</v>
      </c>
      <c r="W604" s="13" t="str">
        <f t="shared" si="58"/>
        <v>Sim</v>
      </c>
      <c r="X604" s="13" t="str">
        <f t="shared" si="59"/>
        <v>Sim</v>
      </c>
      <c r="Y604" s="13" t="str">
        <f t="shared" si="60"/>
        <v>Sim</v>
      </c>
    </row>
    <row r="605" spans="1:25">
      <c r="A605" s="9">
        <v>293290</v>
      </c>
      <c r="B605" s="13">
        <f>IFERROR(VLOOKUP(A605,[1]Monitoramento_Base_somente_Said!$A:$J,5,FALSE),0)</f>
        <v>15955</v>
      </c>
      <c r="C605" s="13">
        <f>IFERROR(VLOOKUP(A605,[1]Monitoramento_Base_somente_Said!$A:$J,6,FALSE),0)</f>
        <v>39890615</v>
      </c>
      <c r="D605" s="13">
        <f>IFERROR(VLOOKUP(A605,[1]Monitoramento_Base_somente_Said!$A:$J,7,FALSE),0)</f>
        <v>3594</v>
      </c>
      <c r="E605" s="13">
        <f>IFERROR(VLOOKUP(A605,[1]Monitoramento_Base_somente_Said!$A:$J,8,FALSE),0)</f>
        <v>38744683</v>
      </c>
      <c r="F605" s="13">
        <f>IFERROR(VLOOKUP(A605,[1]Monitoramento_Base_somente_Said!$A:$J,9,FALSE),0)</f>
        <v>498</v>
      </c>
      <c r="G605" s="13">
        <f>IFERROR(VLOOKUP(A605,[1]Monitoramento_Base_somente_Said!$A:$J,10,FALSE),0)</f>
        <v>15965098</v>
      </c>
      <c r="H605" s="13">
        <f>IFERROR(VLOOKUP(A605,[2]Sheet1!$A:$I,4,FALSE),0)</f>
        <v>0</v>
      </c>
      <c r="I605" s="13">
        <f>IFERROR(VLOOKUP(A605,[2]Sheet1!$A:$I,5,FALSE),0)</f>
        <v>0</v>
      </c>
      <c r="J605" s="13">
        <f>IFERROR(VLOOKUP(A605,[2]Sheet1!$A:$I,6,FALSE),0)</f>
        <v>0</v>
      </c>
      <c r="K605" s="13">
        <f>IFERROR(VLOOKUP(A605,[2]Sheet1!$A:$I,7,FALSE),0)</f>
        <v>0</v>
      </c>
      <c r="L605" s="13">
        <f>IFERROR(VLOOKUP(A605,[2]Sheet1!$A:$I,8,FALSE),0)</f>
        <v>0</v>
      </c>
      <c r="M605" s="13">
        <f>IFERROR(VLOOKUP(A605,[2]Sheet1!$A:$I,9,FALSE),0)</f>
        <v>0</v>
      </c>
      <c r="N605" s="13">
        <f>IFERROR(VLOOKUP(A605,[3]Sheet1!$A:$G,2,FALSE),0)</f>
        <v>0</v>
      </c>
      <c r="O605" s="13">
        <f>IFERROR(VLOOKUP(A605,[3]Sheet1!$A:$G,3,FALSE),0)</f>
        <v>0</v>
      </c>
      <c r="P605" s="13">
        <f>IFERROR(VLOOKUP(A605,[3]Sheet1!$A:$G,4,FALSE),0)</f>
        <v>0</v>
      </c>
      <c r="Q605" s="13">
        <f>IFERROR(VLOOKUP(A605,[3]Sheet1!$A:$G,5,FALSE),0)</f>
        <v>0</v>
      </c>
      <c r="R605" s="13">
        <f>IFERROR(VLOOKUP(A605,[3]Sheet1!$A:$H,6,FALSE),0)</f>
        <v>0</v>
      </c>
      <c r="S605" s="13">
        <f>IFERROR(VLOOKUP(A605,[3]Sheet1!$A:$I,7,FALSE),0)</f>
        <v>0</v>
      </c>
      <c r="T605" s="13" t="str">
        <f t="shared" si="55"/>
        <v>Sim</v>
      </c>
      <c r="U605" s="13" t="str">
        <f t="shared" si="56"/>
        <v>Sim</v>
      </c>
      <c r="V605" s="13" t="str">
        <f t="shared" si="57"/>
        <v>Sim</v>
      </c>
      <c r="W605" s="13" t="str">
        <f t="shared" si="58"/>
        <v>Sim</v>
      </c>
      <c r="X605" s="13" t="str">
        <f t="shared" si="59"/>
        <v>Sim</v>
      </c>
      <c r="Y605" s="13" t="str">
        <f t="shared" si="60"/>
        <v>Sim</v>
      </c>
    </row>
    <row r="606" spans="1:25">
      <c r="A606" s="19">
        <v>293300</v>
      </c>
      <c r="B606" s="13">
        <f>IFERROR(VLOOKUP(A606,[1]Monitoramento_Base_somente_Said!$A:$J,5,FALSE),0)</f>
        <v>57162</v>
      </c>
      <c r="C606" s="13">
        <f>IFERROR(VLOOKUP(A606,[1]Monitoramento_Base_somente_Said!$A:$J,6,FALSE),0)</f>
        <v>4434237</v>
      </c>
      <c r="D606" s="13">
        <f>IFERROR(VLOOKUP(A606,[1]Monitoramento_Base_somente_Said!$A:$J,7,FALSE),0)</f>
        <v>28482</v>
      </c>
      <c r="E606" s="13">
        <f>IFERROR(VLOOKUP(A606,[1]Monitoramento_Base_somente_Said!$A:$J,8,FALSE),0)</f>
        <v>7547816</v>
      </c>
      <c r="F606" s="13">
        <f>IFERROR(VLOOKUP(A606,[1]Monitoramento_Base_somente_Said!$A:$J,9,FALSE),0)</f>
        <v>4194</v>
      </c>
      <c r="G606" s="13">
        <f>IFERROR(VLOOKUP(A606,[1]Monitoramento_Base_somente_Said!$A:$J,10,FALSE),0)</f>
        <v>3455575</v>
      </c>
      <c r="H606" s="13">
        <f>IFERROR(VLOOKUP(A606,[2]Sheet1!$A:$I,4,FALSE),0)</f>
        <v>0</v>
      </c>
      <c r="I606" s="13">
        <f>IFERROR(VLOOKUP(A606,[2]Sheet1!$A:$I,5,FALSE),0)</f>
        <v>0</v>
      </c>
      <c r="J606" s="13">
        <f>IFERROR(VLOOKUP(A606,[2]Sheet1!$A:$I,6,FALSE),0)</f>
        <v>0</v>
      </c>
      <c r="K606" s="13">
        <f>IFERROR(VLOOKUP(A606,[2]Sheet1!$A:$I,7,FALSE),0)</f>
        <v>0</v>
      </c>
      <c r="L606" s="13">
        <f>IFERROR(VLOOKUP(A606,[2]Sheet1!$A:$I,8,FALSE),0)</f>
        <v>0</v>
      </c>
      <c r="M606" s="13">
        <f>IFERROR(VLOOKUP(A606,[2]Sheet1!$A:$I,9,FALSE),0)</f>
        <v>0</v>
      </c>
      <c r="N606" s="13">
        <f>IFERROR(VLOOKUP(A606,[3]Sheet1!$A:$G,2,FALSE),0)</f>
        <v>0</v>
      </c>
      <c r="O606" s="13">
        <f>IFERROR(VLOOKUP(A606,[3]Sheet1!$A:$G,3,FALSE),0)</f>
        <v>0</v>
      </c>
      <c r="P606" s="13">
        <f>IFERROR(VLOOKUP(A606,[3]Sheet1!$A:$G,4,FALSE),0)</f>
        <v>0</v>
      </c>
      <c r="Q606" s="13">
        <f>IFERROR(VLOOKUP(A606,[3]Sheet1!$A:$G,5,FALSE),0)</f>
        <v>0</v>
      </c>
      <c r="R606" s="13">
        <f>IFERROR(VLOOKUP(A606,[3]Sheet1!$A:$H,6,FALSE),0)</f>
        <v>0</v>
      </c>
      <c r="S606" s="13">
        <f>IFERROR(VLOOKUP(A606,[3]Sheet1!$A:$I,7,FALSE),0)</f>
        <v>0</v>
      </c>
      <c r="T606" s="13" t="str">
        <f t="shared" si="55"/>
        <v>Sim</v>
      </c>
      <c r="U606" s="13" t="str">
        <f t="shared" si="56"/>
        <v>Sim</v>
      </c>
      <c r="V606" s="13" t="str">
        <f t="shared" si="57"/>
        <v>Sim</v>
      </c>
      <c r="W606" s="13" t="str">
        <f t="shared" si="58"/>
        <v>Sim</v>
      </c>
      <c r="X606" s="13" t="str">
        <f t="shared" si="59"/>
        <v>Sim</v>
      </c>
      <c r="Y606" s="13" t="str">
        <f t="shared" si="60"/>
        <v>Sim</v>
      </c>
    </row>
    <row r="607" spans="1:25">
      <c r="A607" s="9">
        <v>293305</v>
      </c>
      <c r="B607" s="13">
        <f>IFERROR(VLOOKUP(A607,[1]Monitoramento_Base_somente_Said!$A:$J,5,FALSE),0)</f>
        <v>53110</v>
      </c>
      <c r="C607" s="13">
        <f>IFERROR(VLOOKUP(A607,[1]Monitoramento_Base_somente_Said!$A:$J,6,FALSE),0)</f>
        <v>27673586</v>
      </c>
      <c r="D607" s="13">
        <f>IFERROR(VLOOKUP(A607,[1]Monitoramento_Base_somente_Said!$A:$J,7,FALSE),0)</f>
        <v>49270</v>
      </c>
      <c r="E607" s="13">
        <f>IFERROR(VLOOKUP(A607,[1]Monitoramento_Base_somente_Said!$A:$J,8,FALSE),0)</f>
        <v>24566695</v>
      </c>
      <c r="F607" s="13">
        <f>IFERROR(VLOOKUP(A607,[1]Monitoramento_Base_somente_Said!$A:$J,9,FALSE),0)</f>
        <v>8480</v>
      </c>
      <c r="G607" s="13">
        <f>IFERROR(VLOOKUP(A607,[1]Monitoramento_Base_somente_Said!$A:$J,10,FALSE),0)</f>
        <v>9846733</v>
      </c>
      <c r="H607" s="13">
        <f>IFERROR(VLOOKUP(A607,[2]Sheet1!$A:$I,4,FALSE),0)</f>
        <v>0</v>
      </c>
      <c r="I607" s="13">
        <f>IFERROR(VLOOKUP(A607,[2]Sheet1!$A:$I,5,FALSE),0)</f>
        <v>0</v>
      </c>
      <c r="J607" s="13">
        <f>IFERROR(VLOOKUP(A607,[2]Sheet1!$A:$I,6,FALSE),0)</f>
        <v>0</v>
      </c>
      <c r="K607" s="13">
        <f>IFERROR(VLOOKUP(A607,[2]Sheet1!$A:$I,7,FALSE),0)</f>
        <v>0</v>
      </c>
      <c r="L607" s="13">
        <f>IFERROR(VLOOKUP(A607,[2]Sheet1!$A:$I,8,FALSE),0)</f>
        <v>0</v>
      </c>
      <c r="M607" s="13">
        <f>IFERROR(VLOOKUP(A607,[2]Sheet1!$A:$I,9,FALSE),0)</f>
        <v>0</v>
      </c>
      <c r="N607" s="13">
        <f>IFERROR(VLOOKUP(A607,[3]Sheet1!$A:$G,2,FALSE),0)</f>
        <v>0</v>
      </c>
      <c r="O607" s="13">
        <f>IFERROR(VLOOKUP(A607,[3]Sheet1!$A:$G,3,FALSE),0)</f>
        <v>0</v>
      </c>
      <c r="P607" s="13">
        <f>IFERROR(VLOOKUP(A607,[3]Sheet1!$A:$G,4,FALSE),0)</f>
        <v>0</v>
      </c>
      <c r="Q607" s="13">
        <f>IFERROR(VLOOKUP(A607,[3]Sheet1!$A:$G,5,FALSE),0)</f>
        <v>0</v>
      </c>
      <c r="R607" s="13">
        <f>IFERROR(VLOOKUP(A607,[3]Sheet1!$A:$H,6,FALSE),0)</f>
        <v>0</v>
      </c>
      <c r="S607" s="13">
        <f>IFERROR(VLOOKUP(A607,[3]Sheet1!$A:$I,7,FALSE),0)</f>
        <v>0</v>
      </c>
      <c r="T607" s="13" t="str">
        <f t="shared" si="55"/>
        <v>Sim</v>
      </c>
      <c r="U607" s="13" t="str">
        <f t="shared" si="56"/>
        <v>Sim</v>
      </c>
      <c r="V607" s="13" t="str">
        <f t="shared" si="57"/>
        <v>Sim</v>
      </c>
      <c r="W607" s="13" t="str">
        <f t="shared" si="58"/>
        <v>Sim</v>
      </c>
      <c r="X607" s="13" t="str">
        <f t="shared" si="59"/>
        <v>Sim</v>
      </c>
      <c r="Y607" s="13" t="str">
        <f t="shared" si="60"/>
        <v>Sim</v>
      </c>
    </row>
    <row r="608" spans="1:25">
      <c r="A608" s="9">
        <v>293310</v>
      </c>
      <c r="B608" s="13">
        <f>IFERROR(VLOOKUP(A608,[1]Monitoramento_Base_somente_Said!$A:$J,5,FALSE),0)</f>
        <v>0</v>
      </c>
      <c r="C608" s="13">
        <f>IFERROR(VLOOKUP(A608,[1]Monitoramento_Base_somente_Said!$A:$J,6,FALSE),0)</f>
        <v>32884594</v>
      </c>
      <c r="D608" s="13">
        <f>IFERROR(VLOOKUP(A608,[1]Monitoramento_Base_somente_Said!$A:$J,7,FALSE),0)</f>
        <v>0</v>
      </c>
      <c r="E608" s="13">
        <f>IFERROR(VLOOKUP(A608,[1]Monitoramento_Base_somente_Said!$A:$J,8,FALSE),0)</f>
        <v>30971452</v>
      </c>
      <c r="F608" s="13">
        <f>IFERROR(VLOOKUP(A608,[1]Monitoramento_Base_somente_Said!$A:$J,9,FALSE),0)</f>
        <v>0</v>
      </c>
      <c r="G608" s="13">
        <f>IFERROR(VLOOKUP(A608,[1]Monitoramento_Base_somente_Said!$A:$J,10,FALSE),0)</f>
        <v>12970802</v>
      </c>
      <c r="H608" s="13">
        <f>IFERROR(VLOOKUP(A608,[2]Sheet1!$A:$I,4,FALSE),0)</f>
        <v>0</v>
      </c>
      <c r="I608" s="13">
        <f>IFERROR(VLOOKUP(A608,[2]Sheet1!$A:$I,5,FALSE),0)</f>
        <v>0</v>
      </c>
      <c r="J608" s="13">
        <f>IFERROR(VLOOKUP(A608,[2]Sheet1!$A:$I,6,FALSE),0)</f>
        <v>0</v>
      </c>
      <c r="K608" s="13">
        <f>IFERROR(VLOOKUP(A608,[2]Sheet1!$A:$I,7,FALSE),0)</f>
        <v>0</v>
      </c>
      <c r="L608" s="13">
        <f>IFERROR(VLOOKUP(A608,[2]Sheet1!$A:$I,8,FALSE),0)</f>
        <v>0</v>
      </c>
      <c r="M608" s="13">
        <f>IFERROR(VLOOKUP(A608,[2]Sheet1!$A:$I,9,FALSE),0)</f>
        <v>0</v>
      </c>
      <c r="N608" s="13">
        <f>IFERROR(VLOOKUP(A608,[3]Sheet1!$A:$G,2,FALSE),0)</f>
        <v>0</v>
      </c>
      <c r="O608" s="13">
        <f>IFERROR(VLOOKUP(A608,[3]Sheet1!$A:$G,3,FALSE),0)</f>
        <v>0</v>
      </c>
      <c r="P608" s="13">
        <f>IFERROR(VLOOKUP(A608,[3]Sheet1!$A:$G,4,FALSE),0)</f>
        <v>0</v>
      </c>
      <c r="Q608" s="13">
        <f>IFERROR(VLOOKUP(A608,[3]Sheet1!$A:$G,5,FALSE),0)</f>
        <v>0</v>
      </c>
      <c r="R608" s="13">
        <f>IFERROR(VLOOKUP(A608,[3]Sheet1!$A:$H,6,FALSE),0)</f>
        <v>0</v>
      </c>
      <c r="S608" s="13">
        <f>IFERROR(VLOOKUP(A608,[3]Sheet1!$A:$I,7,FALSE),0)</f>
        <v>0</v>
      </c>
      <c r="T608" s="13" t="str">
        <f t="shared" si="55"/>
        <v>Não</v>
      </c>
      <c r="U608" s="13" t="str">
        <f t="shared" si="56"/>
        <v>Sim</v>
      </c>
      <c r="V608" s="13" t="str">
        <f t="shared" si="57"/>
        <v>Não</v>
      </c>
      <c r="W608" s="13" t="str">
        <f t="shared" si="58"/>
        <v>Sim</v>
      </c>
      <c r="X608" s="13" t="str">
        <f t="shared" si="59"/>
        <v>Não</v>
      </c>
      <c r="Y608" s="13" t="str">
        <f t="shared" si="60"/>
        <v>Sim</v>
      </c>
    </row>
    <row r="609" spans="1:25">
      <c r="A609" s="9">
        <v>293315</v>
      </c>
      <c r="B609" s="13">
        <f>IFERROR(VLOOKUP(A609,[1]Monitoramento_Base_somente_Said!$A:$J,5,FALSE),0)</f>
        <v>0</v>
      </c>
      <c r="C609" s="13">
        <f>IFERROR(VLOOKUP(A609,[1]Monitoramento_Base_somente_Said!$A:$J,6,FALSE),0)</f>
        <v>8712815</v>
      </c>
      <c r="D609" s="13">
        <f>IFERROR(VLOOKUP(A609,[1]Monitoramento_Base_somente_Said!$A:$J,7,FALSE),0)</f>
        <v>0</v>
      </c>
      <c r="E609" s="13">
        <f>IFERROR(VLOOKUP(A609,[1]Monitoramento_Base_somente_Said!$A:$J,8,FALSE),0)</f>
        <v>7812484</v>
      </c>
      <c r="F609" s="13">
        <f>IFERROR(VLOOKUP(A609,[1]Monitoramento_Base_somente_Said!$A:$J,9,FALSE),0)</f>
        <v>0</v>
      </c>
      <c r="G609" s="13">
        <f>IFERROR(VLOOKUP(A609,[1]Monitoramento_Base_somente_Said!$A:$J,10,FALSE),0)</f>
        <v>3174587</v>
      </c>
      <c r="H609" s="13">
        <f>IFERROR(VLOOKUP(A609,[2]Sheet1!$A:$I,4,FALSE),0)</f>
        <v>0</v>
      </c>
      <c r="I609" s="13">
        <f>IFERROR(VLOOKUP(A609,[2]Sheet1!$A:$I,5,FALSE),0)</f>
        <v>0</v>
      </c>
      <c r="J609" s="13">
        <f>IFERROR(VLOOKUP(A609,[2]Sheet1!$A:$I,6,FALSE),0)</f>
        <v>0</v>
      </c>
      <c r="K609" s="13">
        <f>IFERROR(VLOOKUP(A609,[2]Sheet1!$A:$I,7,FALSE),0)</f>
        <v>0</v>
      </c>
      <c r="L609" s="13">
        <f>IFERROR(VLOOKUP(A609,[2]Sheet1!$A:$I,8,FALSE),0)</f>
        <v>0</v>
      </c>
      <c r="M609" s="13">
        <f>IFERROR(VLOOKUP(A609,[2]Sheet1!$A:$I,9,FALSE),0)</f>
        <v>0</v>
      </c>
      <c r="N609" s="13">
        <f>IFERROR(VLOOKUP(A609,[3]Sheet1!$A:$G,2,FALSE),0)</f>
        <v>0</v>
      </c>
      <c r="O609" s="13">
        <f>IFERROR(VLOOKUP(A609,[3]Sheet1!$A:$G,3,FALSE),0)</f>
        <v>0</v>
      </c>
      <c r="P609" s="13">
        <f>IFERROR(VLOOKUP(A609,[3]Sheet1!$A:$G,4,FALSE),0)</f>
        <v>0</v>
      </c>
      <c r="Q609" s="13">
        <f>IFERROR(VLOOKUP(A609,[3]Sheet1!$A:$G,5,FALSE),0)</f>
        <v>0</v>
      </c>
      <c r="R609" s="13">
        <f>IFERROR(VLOOKUP(A609,[3]Sheet1!$A:$H,6,FALSE),0)</f>
        <v>0</v>
      </c>
      <c r="S609" s="13">
        <f>IFERROR(VLOOKUP(A609,[3]Sheet1!$A:$I,7,FALSE),0)</f>
        <v>0</v>
      </c>
      <c r="T609" s="13" t="str">
        <f t="shared" si="55"/>
        <v>Não</v>
      </c>
      <c r="U609" s="13" t="str">
        <f t="shared" si="56"/>
        <v>Sim</v>
      </c>
      <c r="V609" s="13" t="str">
        <f t="shared" si="57"/>
        <v>Não</v>
      </c>
      <c r="W609" s="13" t="str">
        <f t="shared" si="58"/>
        <v>Sim</v>
      </c>
      <c r="X609" s="13" t="str">
        <f t="shared" si="59"/>
        <v>Não</v>
      </c>
      <c r="Y609" s="13" t="str">
        <f t="shared" si="60"/>
        <v>Sim</v>
      </c>
    </row>
    <row r="610" spans="1:25">
      <c r="A610" s="9">
        <v>293317</v>
      </c>
      <c r="B610" s="13">
        <f>IFERROR(VLOOKUP(A610,[1]Monitoramento_Base_somente_Said!$A:$J,5,FALSE),0)</f>
        <v>129097</v>
      </c>
      <c r="C610" s="13">
        <f>IFERROR(VLOOKUP(A610,[1]Monitoramento_Base_somente_Said!$A:$J,6,FALSE),0)</f>
        <v>8270246</v>
      </c>
      <c r="D610" s="13">
        <f>IFERROR(VLOOKUP(A610,[1]Monitoramento_Base_somente_Said!$A:$J,7,FALSE),0)</f>
        <v>89068</v>
      </c>
      <c r="E610" s="13">
        <f>IFERROR(VLOOKUP(A610,[1]Monitoramento_Base_somente_Said!$A:$J,8,FALSE),0)</f>
        <v>6193418</v>
      </c>
      <c r="F610" s="13">
        <f>IFERROR(VLOOKUP(A610,[1]Monitoramento_Base_somente_Said!$A:$J,9,FALSE),0)</f>
        <v>54243</v>
      </c>
      <c r="G610" s="13">
        <f>IFERROR(VLOOKUP(A610,[1]Monitoramento_Base_somente_Said!$A:$J,10,FALSE),0)</f>
        <v>3098146</v>
      </c>
      <c r="H610" s="13">
        <f>IFERROR(VLOOKUP(A610,[2]Sheet1!$A:$I,4,FALSE),0)</f>
        <v>0</v>
      </c>
      <c r="I610" s="13">
        <f>IFERROR(VLOOKUP(A610,[2]Sheet1!$A:$I,5,FALSE),0)</f>
        <v>0</v>
      </c>
      <c r="J610" s="13">
        <f>IFERROR(VLOOKUP(A610,[2]Sheet1!$A:$I,6,FALSE),0)</f>
        <v>0</v>
      </c>
      <c r="K610" s="13">
        <f>IFERROR(VLOOKUP(A610,[2]Sheet1!$A:$I,7,FALSE),0)</f>
        <v>0</v>
      </c>
      <c r="L610" s="13">
        <f>IFERROR(VLOOKUP(A610,[2]Sheet1!$A:$I,8,FALSE),0)</f>
        <v>0</v>
      </c>
      <c r="M610" s="13">
        <f>IFERROR(VLOOKUP(A610,[2]Sheet1!$A:$I,9,FALSE),0)</f>
        <v>0</v>
      </c>
      <c r="N610" s="13">
        <f>IFERROR(VLOOKUP(A610,[3]Sheet1!$A:$G,2,FALSE),0)</f>
        <v>0</v>
      </c>
      <c r="O610" s="13">
        <f>IFERROR(VLOOKUP(A610,[3]Sheet1!$A:$G,3,FALSE),0)</f>
        <v>0</v>
      </c>
      <c r="P610" s="13">
        <f>IFERROR(VLOOKUP(A610,[3]Sheet1!$A:$G,4,FALSE),0)</f>
        <v>0</v>
      </c>
      <c r="Q610" s="13">
        <f>IFERROR(VLOOKUP(A610,[3]Sheet1!$A:$G,5,FALSE),0)</f>
        <v>0</v>
      </c>
      <c r="R610" s="13">
        <f>IFERROR(VLOOKUP(A610,[3]Sheet1!$A:$H,6,FALSE),0)</f>
        <v>0</v>
      </c>
      <c r="S610" s="13">
        <f>IFERROR(VLOOKUP(A610,[3]Sheet1!$A:$I,7,FALSE),0)</f>
        <v>0</v>
      </c>
      <c r="T610" s="13" t="str">
        <f t="shared" si="55"/>
        <v>Sim</v>
      </c>
      <c r="U610" s="13" t="str">
        <f t="shared" si="56"/>
        <v>Sim</v>
      </c>
      <c r="V610" s="13" t="str">
        <f t="shared" si="57"/>
        <v>Sim</v>
      </c>
      <c r="W610" s="13" t="str">
        <f t="shared" si="58"/>
        <v>Sim</v>
      </c>
      <c r="X610" s="13" t="str">
        <f t="shared" si="59"/>
        <v>Sim</v>
      </c>
      <c r="Y610" s="13" t="str">
        <f t="shared" si="60"/>
        <v>Sim</v>
      </c>
    </row>
    <row r="611" spans="1:25">
      <c r="A611" s="9">
        <v>293320</v>
      </c>
      <c r="B611" s="13">
        <f>IFERROR(VLOOKUP(A611,[1]Monitoramento_Base_somente_Said!$A:$J,5,FALSE),0)</f>
        <v>0</v>
      </c>
      <c r="C611" s="13">
        <f>IFERROR(VLOOKUP(A611,[1]Monitoramento_Base_somente_Said!$A:$J,6,FALSE),0)</f>
        <v>68023010</v>
      </c>
      <c r="D611" s="13">
        <f>IFERROR(VLOOKUP(A611,[1]Monitoramento_Base_somente_Said!$A:$J,7,FALSE),0)</f>
        <v>0</v>
      </c>
      <c r="E611" s="13">
        <f>IFERROR(VLOOKUP(A611,[1]Monitoramento_Base_somente_Said!$A:$J,8,FALSE),0)</f>
        <v>63323706</v>
      </c>
      <c r="F611" s="13">
        <f>IFERROR(VLOOKUP(A611,[1]Monitoramento_Base_somente_Said!$A:$J,9,FALSE),0)</f>
        <v>0</v>
      </c>
      <c r="G611" s="13">
        <f>IFERROR(VLOOKUP(A611,[1]Monitoramento_Base_somente_Said!$A:$J,10,FALSE),0)</f>
        <v>26194812</v>
      </c>
      <c r="H611" s="13">
        <f>IFERROR(VLOOKUP(A611,[2]Sheet1!$A:$I,4,FALSE),0)</f>
        <v>0</v>
      </c>
      <c r="I611" s="13">
        <f>IFERROR(VLOOKUP(A611,[2]Sheet1!$A:$I,5,FALSE),0)</f>
        <v>0</v>
      </c>
      <c r="J611" s="13">
        <f>IFERROR(VLOOKUP(A611,[2]Sheet1!$A:$I,6,FALSE),0)</f>
        <v>0</v>
      </c>
      <c r="K611" s="13">
        <f>IFERROR(VLOOKUP(A611,[2]Sheet1!$A:$I,7,FALSE),0)</f>
        <v>0</v>
      </c>
      <c r="L611" s="13">
        <f>IFERROR(VLOOKUP(A611,[2]Sheet1!$A:$I,8,FALSE),0)</f>
        <v>0</v>
      </c>
      <c r="M611" s="13">
        <f>IFERROR(VLOOKUP(A611,[2]Sheet1!$A:$I,9,FALSE),0)</f>
        <v>0</v>
      </c>
      <c r="N611" s="13">
        <f>IFERROR(VLOOKUP(A611,[3]Sheet1!$A:$G,2,FALSE),0)</f>
        <v>11038</v>
      </c>
      <c r="O611" s="13">
        <f>IFERROR(VLOOKUP(A611,[3]Sheet1!$A:$G,3,FALSE),0)</f>
        <v>2228573</v>
      </c>
      <c r="P611" s="13">
        <f>IFERROR(VLOOKUP(A611,[3]Sheet1!$A:$G,4,FALSE),0)</f>
        <v>1591</v>
      </c>
      <c r="Q611" s="13">
        <f>IFERROR(VLOOKUP(A611,[3]Sheet1!$A:$G,5,FALSE),0)</f>
        <v>1586946</v>
      </c>
      <c r="R611" s="13">
        <f>IFERROR(VLOOKUP(A611,[3]Sheet1!$A:$H,6,FALSE),0)</f>
        <v>0</v>
      </c>
      <c r="S611" s="13">
        <f>IFERROR(VLOOKUP(A611,[3]Sheet1!$A:$I,7,FALSE),0)</f>
        <v>660133</v>
      </c>
      <c r="T611" s="13" t="str">
        <f t="shared" si="55"/>
        <v>Sim</v>
      </c>
      <c r="U611" s="13" t="str">
        <f t="shared" si="56"/>
        <v>Sim</v>
      </c>
      <c r="V611" s="13" t="str">
        <f t="shared" si="57"/>
        <v>Sim</v>
      </c>
      <c r="W611" s="13" t="str">
        <f t="shared" si="58"/>
        <v>Sim</v>
      </c>
      <c r="X611" s="13" t="str">
        <f t="shared" si="59"/>
        <v>Não</v>
      </c>
      <c r="Y611" s="13" t="str">
        <f t="shared" si="60"/>
        <v>Sim</v>
      </c>
    </row>
    <row r="612" spans="1:25">
      <c r="A612" s="9">
        <v>293325</v>
      </c>
      <c r="B612" s="13">
        <f>IFERROR(VLOOKUP(A612,[1]Monitoramento_Base_somente_Said!$A:$J,5,FALSE),0)</f>
        <v>0</v>
      </c>
      <c r="C612" s="13">
        <f>IFERROR(VLOOKUP(A612,[1]Monitoramento_Base_somente_Said!$A:$J,6,FALSE),0)</f>
        <v>0</v>
      </c>
      <c r="D612" s="13">
        <f>IFERROR(VLOOKUP(A612,[1]Monitoramento_Base_somente_Said!$A:$J,7,FALSE),0)</f>
        <v>0</v>
      </c>
      <c r="E612" s="13">
        <f>IFERROR(VLOOKUP(A612,[1]Monitoramento_Base_somente_Said!$A:$J,8,FALSE),0)</f>
        <v>0</v>
      </c>
      <c r="F612" s="13">
        <f>IFERROR(VLOOKUP(A612,[1]Monitoramento_Base_somente_Said!$A:$J,9,FALSE),0)</f>
        <v>0</v>
      </c>
      <c r="G612" s="13">
        <f>IFERROR(VLOOKUP(A612,[1]Monitoramento_Base_somente_Said!$A:$J,10,FALSE),0)</f>
        <v>0</v>
      </c>
      <c r="H612" s="13">
        <f>IFERROR(VLOOKUP(A612,[2]Sheet1!$A:$I,4,FALSE),0)</f>
        <v>0</v>
      </c>
      <c r="I612" s="13">
        <f>IFERROR(VLOOKUP(A612,[2]Sheet1!$A:$I,5,FALSE),0)</f>
        <v>0</v>
      </c>
      <c r="J612" s="13">
        <f>IFERROR(VLOOKUP(A612,[2]Sheet1!$A:$I,6,FALSE),0)</f>
        <v>0</v>
      </c>
      <c r="K612" s="13">
        <f>IFERROR(VLOOKUP(A612,[2]Sheet1!$A:$I,7,FALSE),0)</f>
        <v>0</v>
      </c>
      <c r="L612" s="13">
        <f>IFERROR(VLOOKUP(A612,[2]Sheet1!$A:$I,8,FALSE),0)</f>
        <v>0</v>
      </c>
      <c r="M612" s="13">
        <f>IFERROR(VLOOKUP(A612,[2]Sheet1!$A:$I,9,FALSE),0)</f>
        <v>0</v>
      </c>
      <c r="N612" s="13">
        <f>IFERROR(VLOOKUP(A612,[3]Sheet1!$A:$G,2,FALSE),0)</f>
        <v>0</v>
      </c>
      <c r="O612" s="13">
        <f>IFERROR(VLOOKUP(A612,[3]Sheet1!$A:$G,3,FALSE),0)</f>
        <v>0</v>
      </c>
      <c r="P612" s="13">
        <f>IFERROR(VLOOKUP(A612,[3]Sheet1!$A:$G,4,FALSE),0)</f>
        <v>0</v>
      </c>
      <c r="Q612" s="13">
        <f>IFERROR(VLOOKUP(A612,[3]Sheet1!$A:$G,5,FALSE),0)</f>
        <v>0</v>
      </c>
      <c r="R612" s="13">
        <f>IFERROR(VLOOKUP(A612,[3]Sheet1!$A:$H,6,FALSE),0)</f>
        <v>0</v>
      </c>
      <c r="S612" s="13">
        <f>IFERROR(VLOOKUP(A612,[3]Sheet1!$A:$I,7,FALSE),0)</f>
        <v>0</v>
      </c>
      <c r="T612" s="13" t="str">
        <f t="shared" si="55"/>
        <v>Não</v>
      </c>
      <c r="U612" s="13" t="str">
        <f t="shared" si="56"/>
        <v>Não</v>
      </c>
      <c r="V612" s="13" t="str">
        <f t="shared" si="57"/>
        <v>Não</v>
      </c>
      <c r="W612" s="13" t="str">
        <f t="shared" si="58"/>
        <v>Não</v>
      </c>
      <c r="X612" s="13" t="str">
        <f t="shared" si="59"/>
        <v>Não</v>
      </c>
      <c r="Y612" s="13" t="str">
        <f t="shared" si="60"/>
        <v>Não</v>
      </c>
    </row>
    <row r="613" spans="1:25">
      <c r="A613" s="19">
        <v>293330</v>
      </c>
      <c r="B613" s="13">
        <f>IFERROR(VLOOKUP(A613,[1]Monitoramento_Base_somente_Said!$A:$J,5,FALSE),0)</f>
        <v>2078640</v>
      </c>
      <c r="C613" s="13">
        <f>IFERROR(VLOOKUP(A613,[1]Monitoramento_Base_somente_Said!$A:$J,6,FALSE),0)</f>
        <v>379940647</v>
      </c>
      <c r="D613" s="13">
        <f>IFERROR(VLOOKUP(A613,[1]Monitoramento_Base_somente_Said!$A:$J,7,FALSE),0)</f>
        <v>1877939</v>
      </c>
      <c r="E613" s="13">
        <f>IFERROR(VLOOKUP(A613,[1]Monitoramento_Base_somente_Said!$A:$J,8,FALSE),0)</f>
        <v>363028101</v>
      </c>
      <c r="F613" s="13">
        <f>IFERROR(VLOOKUP(A613,[1]Monitoramento_Base_somente_Said!$A:$J,9,FALSE),0)</f>
        <v>708106</v>
      </c>
      <c r="G613" s="13">
        <f>IFERROR(VLOOKUP(A613,[1]Monitoramento_Base_somente_Said!$A:$J,10,FALSE),0)</f>
        <v>156574859</v>
      </c>
      <c r="H613" s="13">
        <f>IFERROR(VLOOKUP(A613,[2]Sheet1!$A:$I,4,FALSE),0)</f>
        <v>0</v>
      </c>
      <c r="I613" s="13">
        <f>IFERROR(VLOOKUP(A613,[2]Sheet1!$A:$I,5,FALSE),0)</f>
        <v>0</v>
      </c>
      <c r="J613" s="13">
        <f>IFERROR(VLOOKUP(A613,[2]Sheet1!$A:$I,6,FALSE),0)</f>
        <v>0</v>
      </c>
      <c r="K613" s="13">
        <f>IFERROR(VLOOKUP(A613,[2]Sheet1!$A:$I,7,FALSE),0)</f>
        <v>0</v>
      </c>
      <c r="L613" s="13">
        <f>IFERROR(VLOOKUP(A613,[2]Sheet1!$A:$I,8,FALSE),0)</f>
        <v>0</v>
      </c>
      <c r="M613" s="13">
        <f>IFERROR(VLOOKUP(A613,[2]Sheet1!$A:$I,9,FALSE),0)</f>
        <v>0</v>
      </c>
      <c r="N613" s="13">
        <f>IFERROR(VLOOKUP(A613,[3]Sheet1!$A:$G,2,FALSE),0)</f>
        <v>0</v>
      </c>
      <c r="O613" s="13">
        <f>IFERROR(VLOOKUP(A613,[3]Sheet1!$A:$G,3,FALSE),0)</f>
        <v>0</v>
      </c>
      <c r="P613" s="13">
        <f>IFERROR(VLOOKUP(A613,[3]Sheet1!$A:$G,4,FALSE),0)</f>
        <v>0</v>
      </c>
      <c r="Q613" s="13">
        <f>IFERROR(VLOOKUP(A613,[3]Sheet1!$A:$G,5,FALSE),0)</f>
        <v>0</v>
      </c>
      <c r="R613" s="13">
        <f>IFERROR(VLOOKUP(A613,[3]Sheet1!$A:$H,6,FALSE),0)</f>
        <v>0</v>
      </c>
      <c r="S613" s="13">
        <f>IFERROR(VLOOKUP(A613,[3]Sheet1!$A:$I,7,FALSE),0)</f>
        <v>0</v>
      </c>
      <c r="T613" s="13" t="str">
        <f t="shared" si="55"/>
        <v>Sim</v>
      </c>
      <c r="U613" s="13" t="str">
        <f t="shared" si="56"/>
        <v>Sim</v>
      </c>
      <c r="V613" s="13" t="str">
        <f t="shared" si="57"/>
        <v>Sim</v>
      </c>
      <c r="W613" s="13" t="str">
        <f t="shared" si="58"/>
        <v>Sim</v>
      </c>
      <c r="X613" s="13" t="str">
        <f t="shared" si="59"/>
        <v>Sim</v>
      </c>
      <c r="Y613" s="13" t="str">
        <f t="shared" si="60"/>
        <v>Sim</v>
      </c>
    </row>
    <row r="614" spans="1:25">
      <c r="A614" s="9">
        <v>293340</v>
      </c>
      <c r="B614" s="13">
        <f>IFERROR(VLOOKUP(A614,[1]Monitoramento_Base_somente_Said!$A:$J,5,FALSE),0)</f>
        <v>0</v>
      </c>
      <c r="C614" s="13">
        <f>IFERROR(VLOOKUP(A614,[1]Monitoramento_Base_somente_Said!$A:$J,6,FALSE),0)</f>
        <v>2506753</v>
      </c>
      <c r="D614" s="13">
        <f>IFERROR(VLOOKUP(A614,[1]Monitoramento_Base_somente_Said!$A:$J,7,FALSE),0)</f>
        <v>0</v>
      </c>
      <c r="E614" s="13">
        <f>IFERROR(VLOOKUP(A614,[1]Monitoramento_Base_somente_Said!$A:$J,8,FALSE),0)</f>
        <v>2345027</v>
      </c>
      <c r="F614" s="13">
        <f>IFERROR(VLOOKUP(A614,[1]Monitoramento_Base_somente_Said!$A:$J,9,FALSE),0)</f>
        <v>0</v>
      </c>
      <c r="G614" s="13">
        <f>IFERROR(VLOOKUP(A614,[1]Monitoramento_Base_somente_Said!$A:$J,10,FALSE),0)</f>
        <v>970356</v>
      </c>
      <c r="H614" s="13">
        <f>IFERROR(VLOOKUP(A614,[2]Sheet1!$A:$I,4,FALSE),0)</f>
        <v>0</v>
      </c>
      <c r="I614" s="13">
        <f>IFERROR(VLOOKUP(A614,[2]Sheet1!$A:$I,5,FALSE),0)</f>
        <v>0</v>
      </c>
      <c r="J614" s="13">
        <f>IFERROR(VLOOKUP(A614,[2]Sheet1!$A:$I,6,FALSE),0)</f>
        <v>0</v>
      </c>
      <c r="K614" s="13">
        <f>IFERROR(VLOOKUP(A614,[2]Sheet1!$A:$I,7,FALSE),0)</f>
        <v>0</v>
      </c>
      <c r="L614" s="13">
        <f>IFERROR(VLOOKUP(A614,[2]Sheet1!$A:$I,8,FALSE),0)</f>
        <v>0</v>
      </c>
      <c r="M614" s="13">
        <f>IFERROR(VLOOKUP(A614,[2]Sheet1!$A:$I,9,FALSE),0)</f>
        <v>0</v>
      </c>
      <c r="N614" s="13">
        <f>IFERROR(VLOOKUP(A614,[3]Sheet1!$A:$G,2,FALSE),0)</f>
        <v>0</v>
      </c>
      <c r="O614" s="13">
        <f>IFERROR(VLOOKUP(A614,[3]Sheet1!$A:$G,3,FALSE),0)</f>
        <v>0</v>
      </c>
      <c r="P614" s="13">
        <f>IFERROR(VLOOKUP(A614,[3]Sheet1!$A:$G,4,FALSE),0)</f>
        <v>0</v>
      </c>
      <c r="Q614" s="13">
        <f>IFERROR(VLOOKUP(A614,[3]Sheet1!$A:$G,5,FALSE),0)</f>
        <v>0</v>
      </c>
      <c r="R614" s="13">
        <f>IFERROR(VLOOKUP(A614,[3]Sheet1!$A:$H,6,FALSE),0)</f>
        <v>0</v>
      </c>
      <c r="S614" s="13">
        <f>IFERROR(VLOOKUP(A614,[3]Sheet1!$A:$I,7,FALSE),0)</f>
        <v>0</v>
      </c>
      <c r="T614" s="13" t="str">
        <f t="shared" si="55"/>
        <v>Não</v>
      </c>
      <c r="U614" s="13" t="str">
        <f t="shared" si="56"/>
        <v>Sim</v>
      </c>
      <c r="V614" s="13" t="str">
        <f t="shared" si="57"/>
        <v>Não</v>
      </c>
      <c r="W614" s="13" t="str">
        <f t="shared" si="58"/>
        <v>Sim</v>
      </c>
      <c r="X614" s="13" t="str">
        <f t="shared" si="59"/>
        <v>Não</v>
      </c>
      <c r="Y614" s="13" t="str">
        <f t="shared" si="60"/>
        <v>Sim</v>
      </c>
    </row>
    <row r="615" spans="1:25">
      <c r="A615" s="9">
        <v>293345</v>
      </c>
      <c r="B615" s="13">
        <f>IFERROR(VLOOKUP(A615,[1]Monitoramento_Base_somente_Said!$A:$J,5,FALSE),0)</f>
        <v>0</v>
      </c>
      <c r="C615" s="13">
        <f>IFERROR(VLOOKUP(A615,[1]Monitoramento_Base_somente_Said!$A:$J,6,FALSE),0)</f>
        <v>4664942</v>
      </c>
      <c r="D615" s="13">
        <f>IFERROR(VLOOKUP(A615,[1]Monitoramento_Base_somente_Said!$A:$J,7,FALSE),0)</f>
        <v>0</v>
      </c>
      <c r="E615" s="13">
        <f>IFERROR(VLOOKUP(A615,[1]Monitoramento_Base_somente_Said!$A:$J,8,FALSE),0)</f>
        <v>4363978</v>
      </c>
      <c r="F615" s="13">
        <f>IFERROR(VLOOKUP(A615,[1]Monitoramento_Base_somente_Said!$A:$J,9,FALSE),0)</f>
        <v>0</v>
      </c>
      <c r="G615" s="13">
        <f>IFERROR(VLOOKUP(A615,[1]Monitoramento_Base_somente_Said!$A:$J,10,FALSE),0)</f>
        <v>1805784</v>
      </c>
      <c r="H615" s="13">
        <f>IFERROR(VLOOKUP(A615,[2]Sheet1!$A:$I,4,FALSE),0)</f>
        <v>0</v>
      </c>
      <c r="I615" s="13">
        <f>IFERROR(VLOOKUP(A615,[2]Sheet1!$A:$I,5,FALSE),0)</f>
        <v>0</v>
      </c>
      <c r="J615" s="13">
        <f>IFERROR(VLOOKUP(A615,[2]Sheet1!$A:$I,6,FALSE),0)</f>
        <v>0</v>
      </c>
      <c r="K615" s="13">
        <f>IFERROR(VLOOKUP(A615,[2]Sheet1!$A:$I,7,FALSE),0)</f>
        <v>0</v>
      </c>
      <c r="L615" s="13">
        <f>IFERROR(VLOOKUP(A615,[2]Sheet1!$A:$I,8,FALSE),0)</f>
        <v>0</v>
      </c>
      <c r="M615" s="13">
        <f>IFERROR(VLOOKUP(A615,[2]Sheet1!$A:$I,9,FALSE),0)</f>
        <v>0</v>
      </c>
      <c r="N615" s="13">
        <f>IFERROR(VLOOKUP(A615,[3]Sheet1!$A:$G,2,FALSE),0)</f>
        <v>0</v>
      </c>
      <c r="O615" s="13">
        <f>IFERROR(VLOOKUP(A615,[3]Sheet1!$A:$G,3,FALSE),0)</f>
        <v>0</v>
      </c>
      <c r="P615" s="13">
        <f>IFERROR(VLOOKUP(A615,[3]Sheet1!$A:$G,4,FALSE),0)</f>
        <v>0</v>
      </c>
      <c r="Q615" s="13">
        <f>IFERROR(VLOOKUP(A615,[3]Sheet1!$A:$G,5,FALSE),0)</f>
        <v>0</v>
      </c>
      <c r="R615" s="13">
        <f>IFERROR(VLOOKUP(A615,[3]Sheet1!$A:$H,6,FALSE),0)</f>
        <v>0</v>
      </c>
      <c r="S615" s="13">
        <f>IFERROR(VLOOKUP(A615,[3]Sheet1!$A:$I,7,FALSE),0)</f>
        <v>0</v>
      </c>
      <c r="T615" s="13" t="str">
        <f t="shared" si="55"/>
        <v>Não</v>
      </c>
      <c r="U615" s="13" t="str">
        <f t="shared" si="56"/>
        <v>Sim</v>
      </c>
      <c r="V615" s="13" t="str">
        <f t="shared" si="57"/>
        <v>Não</v>
      </c>
      <c r="W615" s="13" t="str">
        <f t="shared" si="58"/>
        <v>Sim</v>
      </c>
      <c r="X615" s="13" t="str">
        <f t="shared" si="59"/>
        <v>Não</v>
      </c>
      <c r="Y615" s="13" t="str">
        <f t="shared" si="60"/>
        <v>Sim</v>
      </c>
    </row>
    <row r="616" spans="1:25">
      <c r="A616" s="9">
        <v>293350</v>
      </c>
      <c r="B616" s="13">
        <f>IFERROR(VLOOKUP(A616,[1]Monitoramento_Base_somente_Said!$A:$J,5,FALSE),0)</f>
        <v>0</v>
      </c>
      <c r="C616" s="13">
        <f>IFERROR(VLOOKUP(A616,[1]Monitoramento_Base_somente_Said!$A:$J,6,FALSE),0)</f>
        <v>0</v>
      </c>
      <c r="D616" s="13">
        <f>IFERROR(VLOOKUP(A616,[1]Monitoramento_Base_somente_Said!$A:$J,7,FALSE),0)</f>
        <v>0</v>
      </c>
      <c r="E616" s="13">
        <f>IFERROR(VLOOKUP(A616,[1]Monitoramento_Base_somente_Said!$A:$J,8,FALSE),0)</f>
        <v>0</v>
      </c>
      <c r="F616" s="13">
        <f>IFERROR(VLOOKUP(A616,[1]Monitoramento_Base_somente_Said!$A:$J,9,FALSE),0)</f>
        <v>0</v>
      </c>
      <c r="G616" s="13">
        <f>IFERROR(VLOOKUP(A616,[1]Monitoramento_Base_somente_Said!$A:$J,10,FALSE),0)</f>
        <v>0</v>
      </c>
      <c r="H616" s="13">
        <f>IFERROR(VLOOKUP(A616,[2]Sheet1!$A:$I,4,FALSE),0)</f>
        <v>0</v>
      </c>
      <c r="I616" s="13">
        <f>IFERROR(VLOOKUP(A616,[2]Sheet1!$A:$I,5,FALSE),0)</f>
        <v>0</v>
      </c>
      <c r="J616" s="13">
        <f>IFERROR(VLOOKUP(A616,[2]Sheet1!$A:$I,6,FALSE),0)</f>
        <v>0</v>
      </c>
      <c r="K616" s="13">
        <f>IFERROR(VLOOKUP(A616,[2]Sheet1!$A:$I,7,FALSE),0)</f>
        <v>0</v>
      </c>
      <c r="L616" s="13">
        <f>IFERROR(VLOOKUP(A616,[2]Sheet1!$A:$I,8,FALSE),0)</f>
        <v>0</v>
      </c>
      <c r="M616" s="13">
        <f>IFERROR(VLOOKUP(A616,[2]Sheet1!$A:$I,9,FALSE),0)</f>
        <v>0</v>
      </c>
      <c r="N616" s="13">
        <f>IFERROR(VLOOKUP(A616,[3]Sheet1!$A:$G,2,FALSE),0)</f>
        <v>0</v>
      </c>
      <c r="O616" s="13">
        <f>IFERROR(VLOOKUP(A616,[3]Sheet1!$A:$G,3,FALSE),0)</f>
        <v>0</v>
      </c>
      <c r="P616" s="13">
        <f>IFERROR(VLOOKUP(A616,[3]Sheet1!$A:$G,4,FALSE),0)</f>
        <v>0</v>
      </c>
      <c r="Q616" s="13">
        <f>IFERROR(VLOOKUP(A616,[3]Sheet1!$A:$G,5,FALSE),0)</f>
        <v>0</v>
      </c>
      <c r="R616" s="13">
        <f>IFERROR(VLOOKUP(A616,[3]Sheet1!$A:$H,6,FALSE),0)</f>
        <v>0</v>
      </c>
      <c r="S616" s="13">
        <f>IFERROR(VLOOKUP(A616,[3]Sheet1!$A:$I,7,FALSE),0)</f>
        <v>0</v>
      </c>
      <c r="T616" s="13" t="str">
        <f t="shared" si="55"/>
        <v>Não</v>
      </c>
      <c r="U616" s="13" t="str">
        <f t="shared" si="56"/>
        <v>Não</v>
      </c>
      <c r="V616" s="13" t="str">
        <f t="shared" si="57"/>
        <v>Não</v>
      </c>
      <c r="W616" s="13" t="str">
        <f t="shared" si="58"/>
        <v>Não</v>
      </c>
      <c r="X616" s="13" t="str">
        <f t="shared" si="59"/>
        <v>Não</v>
      </c>
      <c r="Y616" s="13" t="str">
        <f t="shared" si="60"/>
        <v>Não</v>
      </c>
    </row>
    <row r="617" spans="1:25">
      <c r="A617" s="9">
        <v>293360</v>
      </c>
      <c r="B617" s="13">
        <f>IFERROR(VLOOKUP(A617,[1]Monitoramento_Base_somente_Said!$A:$J,5,FALSE),0)</f>
        <v>0</v>
      </c>
      <c r="C617" s="13">
        <f>IFERROR(VLOOKUP(A617,[1]Monitoramento_Base_somente_Said!$A:$J,6,FALSE),0)</f>
        <v>2816877</v>
      </c>
      <c r="D617" s="13">
        <f>IFERROR(VLOOKUP(A617,[1]Monitoramento_Base_somente_Said!$A:$J,7,FALSE),0)</f>
        <v>0</v>
      </c>
      <c r="E617" s="13">
        <f>IFERROR(VLOOKUP(A617,[1]Monitoramento_Base_somente_Said!$A:$J,8,FALSE),0)</f>
        <v>2635143</v>
      </c>
      <c r="F617" s="13">
        <f>IFERROR(VLOOKUP(A617,[1]Monitoramento_Base_somente_Said!$A:$J,9,FALSE),0)</f>
        <v>0</v>
      </c>
      <c r="G617" s="13">
        <f>IFERROR(VLOOKUP(A617,[1]Monitoramento_Base_somente_Said!$A:$J,10,FALSE),0)</f>
        <v>1090404</v>
      </c>
      <c r="H617" s="13">
        <f>IFERROR(VLOOKUP(A617,[2]Sheet1!$A:$I,4,FALSE),0)</f>
        <v>0</v>
      </c>
      <c r="I617" s="13">
        <f>IFERROR(VLOOKUP(A617,[2]Sheet1!$A:$I,5,FALSE),0)</f>
        <v>0</v>
      </c>
      <c r="J617" s="13">
        <f>IFERROR(VLOOKUP(A617,[2]Sheet1!$A:$I,6,FALSE),0)</f>
        <v>0</v>
      </c>
      <c r="K617" s="13">
        <f>IFERROR(VLOOKUP(A617,[2]Sheet1!$A:$I,7,FALSE),0)</f>
        <v>0</v>
      </c>
      <c r="L617" s="13">
        <f>IFERROR(VLOOKUP(A617,[2]Sheet1!$A:$I,8,FALSE),0)</f>
        <v>0</v>
      </c>
      <c r="M617" s="13">
        <f>IFERROR(VLOOKUP(A617,[2]Sheet1!$A:$I,9,FALSE),0)</f>
        <v>0</v>
      </c>
      <c r="N617" s="13">
        <f>IFERROR(VLOOKUP(A617,[3]Sheet1!$A:$G,2,FALSE),0)</f>
        <v>0</v>
      </c>
      <c r="O617" s="13">
        <f>IFERROR(VLOOKUP(A617,[3]Sheet1!$A:$G,3,FALSE),0)</f>
        <v>0</v>
      </c>
      <c r="P617" s="13">
        <f>IFERROR(VLOOKUP(A617,[3]Sheet1!$A:$G,4,FALSE),0)</f>
        <v>0</v>
      </c>
      <c r="Q617" s="13">
        <f>IFERROR(VLOOKUP(A617,[3]Sheet1!$A:$G,5,FALSE),0)</f>
        <v>0</v>
      </c>
      <c r="R617" s="13">
        <f>IFERROR(VLOOKUP(A617,[3]Sheet1!$A:$H,6,FALSE),0)</f>
        <v>0</v>
      </c>
      <c r="S617" s="13">
        <f>IFERROR(VLOOKUP(A617,[3]Sheet1!$A:$I,7,FALSE),0)</f>
        <v>0</v>
      </c>
      <c r="T617" s="13" t="str">
        <f t="shared" si="55"/>
        <v>Não</v>
      </c>
      <c r="U617" s="13" t="str">
        <f t="shared" si="56"/>
        <v>Sim</v>
      </c>
      <c r="V617" s="13" t="str">
        <f t="shared" si="57"/>
        <v>Não</v>
      </c>
      <c r="W617" s="13" t="str">
        <f t="shared" si="58"/>
        <v>Sim</v>
      </c>
      <c r="X617" s="13" t="str">
        <f t="shared" si="59"/>
        <v>Não</v>
      </c>
      <c r="Y617" s="13" t="str">
        <f t="shared" si="60"/>
        <v>Sim</v>
      </c>
    </row>
    <row r="618" spans="1:25">
      <c r="A618" s="9">
        <v>230010</v>
      </c>
      <c r="B618" s="13">
        <f>IFERROR(VLOOKUP(A618,[1]Monitoramento_Base_somente_Said!$A:$J,5,FALSE),0)</f>
        <v>117318</v>
      </c>
      <c r="C618" s="13">
        <f>IFERROR(VLOOKUP(A618,[1]Monitoramento_Base_somente_Said!$A:$J,6,FALSE),0)</f>
        <v>6561540</v>
      </c>
      <c r="D618" s="13">
        <f>IFERROR(VLOOKUP(A618,[1]Monitoramento_Base_somente_Said!$A:$J,7,FALSE),0)</f>
        <v>62313</v>
      </c>
      <c r="E618" s="13">
        <f>IFERROR(VLOOKUP(A618,[1]Monitoramento_Base_somente_Said!$A:$J,8,FALSE),0)</f>
        <v>4349175</v>
      </c>
      <c r="F618" s="13">
        <f>IFERROR(VLOOKUP(A618,[1]Monitoramento_Base_somente_Said!$A:$J,9,FALSE),0)</f>
        <v>32116</v>
      </c>
      <c r="G618" s="13">
        <f>IFERROR(VLOOKUP(A618,[1]Monitoramento_Base_somente_Said!$A:$J,10,FALSE),0)</f>
        <v>1523659</v>
      </c>
      <c r="H618" s="13">
        <f>IFERROR(VLOOKUP(A618,[2]Sheet1!$A:$I,4,FALSE),0)</f>
        <v>0</v>
      </c>
      <c r="I618" s="13">
        <f>IFERROR(VLOOKUP(A618,[2]Sheet1!$A:$I,5,FALSE),0)</f>
        <v>0</v>
      </c>
      <c r="J618" s="13">
        <f>IFERROR(VLOOKUP(A618,[2]Sheet1!$A:$I,6,FALSE),0)</f>
        <v>0</v>
      </c>
      <c r="K618" s="13">
        <f>IFERROR(VLOOKUP(A618,[2]Sheet1!$A:$I,7,FALSE),0)</f>
        <v>0</v>
      </c>
      <c r="L618" s="13">
        <f>IFERROR(VLOOKUP(A618,[2]Sheet1!$A:$I,8,FALSE),0)</f>
        <v>0</v>
      </c>
      <c r="M618" s="13">
        <f>IFERROR(VLOOKUP(A618,[2]Sheet1!$A:$I,9,FALSE),0)</f>
        <v>0</v>
      </c>
      <c r="N618" s="13">
        <f>IFERROR(VLOOKUP(A618,[3]Sheet1!$A:$G,2,FALSE),0)</f>
        <v>0</v>
      </c>
      <c r="O618" s="13">
        <f>IFERROR(VLOOKUP(A618,[3]Sheet1!$A:$G,3,FALSE),0)</f>
        <v>0</v>
      </c>
      <c r="P618" s="13">
        <f>IFERROR(VLOOKUP(A618,[3]Sheet1!$A:$G,4,FALSE),0)</f>
        <v>0</v>
      </c>
      <c r="Q618" s="13">
        <f>IFERROR(VLOOKUP(A618,[3]Sheet1!$A:$G,5,FALSE),0)</f>
        <v>0</v>
      </c>
      <c r="R618" s="13">
        <f>IFERROR(VLOOKUP(A618,[3]Sheet1!$A:$H,6,FALSE),0)</f>
        <v>0</v>
      </c>
      <c r="S618" s="13">
        <f>IFERROR(VLOOKUP(A618,[3]Sheet1!$A:$I,7,FALSE),0)</f>
        <v>0</v>
      </c>
      <c r="T618" s="13" t="str">
        <f t="shared" si="55"/>
        <v>Sim</v>
      </c>
      <c r="U618" s="13" t="str">
        <f t="shared" si="56"/>
        <v>Sim</v>
      </c>
      <c r="V618" s="13" t="str">
        <f t="shared" si="57"/>
        <v>Sim</v>
      </c>
      <c r="W618" s="13" t="str">
        <f t="shared" si="58"/>
        <v>Sim</v>
      </c>
      <c r="X618" s="13" t="str">
        <f t="shared" si="59"/>
        <v>Sim</v>
      </c>
      <c r="Y618" s="13" t="str">
        <f t="shared" si="60"/>
        <v>Sim</v>
      </c>
    </row>
    <row r="619" spans="1:25">
      <c r="A619" s="9">
        <v>230015</v>
      </c>
      <c r="B619" s="13">
        <f>IFERROR(VLOOKUP(A619,[1]Monitoramento_Base_somente_Said!$A:$J,5,FALSE),0)</f>
        <v>41378</v>
      </c>
      <c r="C619" s="13">
        <f>IFERROR(VLOOKUP(A619,[1]Monitoramento_Base_somente_Said!$A:$J,6,FALSE),0)</f>
        <v>18251278</v>
      </c>
      <c r="D619" s="13">
        <f>IFERROR(VLOOKUP(A619,[1]Monitoramento_Base_somente_Said!$A:$J,7,FALSE),0)</f>
        <v>287995</v>
      </c>
      <c r="E619" s="13">
        <f>IFERROR(VLOOKUP(A619,[1]Monitoramento_Base_somente_Said!$A:$J,8,FALSE),0)</f>
        <v>9331523</v>
      </c>
      <c r="F619" s="13">
        <f>IFERROR(VLOOKUP(A619,[1]Monitoramento_Base_somente_Said!$A:$J,9,FALSE),0)</f>
        <v>1995</v>
      </c>
      <c r="G619" s="13">
        <f>IFERROR(VLOOKUP(A619,[1]Monitoramento_Base_somente_Said!$A:$J,10,FALSE),0)</f>
        <v>2996796</v>
      </c>
      <c r="H619" s="13">
        <f>IFERROR(VLOOKUP(A619,[2]Sheet1!$A:$I,4,FALSE),0)</f>
        <v>0</v>
      </c>
      <c r="I619" s="13">
        <f>IFERROR(VLOOKUP(A619,[2]Sheet1!$A:$I,5,FALSE),0)</f>
        <v>0</v>
      </c>
      <c r="J619" s="13">
        <f>IFERROR(VLOOKUP(A619,[2]Sheet1!$A:$I,6,FALSE),0)</f>
        <v>0</v>
      </c>
      <c r="K619" s="13">
        <f>IFERROR(VLOOKUP(A619,[2]Sheet1!$A:$I,7,FALSE),0)</f>
        <v>0</v>
      </c>
      <c r="L619" s="13">
        <f>IFERROR(VLOOKUP(A619,[2]Sheet1!$A:$I,8,FALSE),0)</f>
        <v>0</v>
      </c>
      <c r="M619" s="13">
        <f>IFERROR(VLOOKUP(A619,[2]Sheet1!$A:$I,9,FALSE),0)</f>
        <v>0</v>
      </c>
      <c r="N619" s="13">
        <f>IFERROR(VLOOKUP(A619,[3]Sheet1!$A:$G,2,FALSE),0)</f>
        <v>0</v>
      </c>
      <c r="O619" s="13">
        <f>IFERROR(VLOOKUP(A619,[3]Sheet1!$A:$G,3,FALSE),0)</f>
        <v>0</v>
      </c>
      <c r="P619" s="13">
        <f>IFERROR(VLOOKUP(A619,[3]Sheet1!$A:$G,4,FALSE),0)</f>
        <v>0</v>
      </c>
      <c r="Q619" s="13">
        <f>IFERROR(VLOOKUP(A619,[3]Sheet1!$A:$G,5,FALSE),0)</f>
        <v>0</v>
      </c>
      <c r="R619" s="13">
        <f>IFERROR(VLOOKUP(A619,[3]Sheet1!$A:$H,6,FALSE),0)</f>
        <v>0</v>
      </c>
      <c r="S619" s="13">
        <f>IFERROR(VLOOKUP(A619,[3]Sheet1!$A:$I,7,FALSE),0)</f>
        <v>0</v>
      </c>
      <c r="T619" s="13" t="str">
        <f t="shared" si="55"/>
        <v>Sim</v>
      </c>
      <c r="U619" s="13" t="str">
        <f t="shared" si="56"/>
        <v>Sim</v>
      </c>
      <c r="V619" s="13" t="str">
        <f t="shared" si="57"/>
        <v>Sim</v>
      </c>
      <c r="W619" s="13" t="str">
        <f t="shared" si="58"/>
        <v>Sim</v>
      </c>
      <c r="X619" s="13" t="str">
        <f t="shared" si="59"/>
        <v>Sim</v>
      </c>
      <c r="Y619" s="13" t="str">
        <f t="shared" si="60"/>
        <v>Sim</v>
      </c>
    </row>
    <row r="620" spans="1:25">
      <c r="A620" s="9">
        <v>230020</v>
      </c>
      <c r="B620" s="13">
        <f>IFERROR(VLOOKUP(A620,[1]Monitoramento_Base_somente_Said!$A:$J,5,FALSE),0)</f>
        <v>660636</v>
      </c>
      <c r="C620" s="13">
        <f>IFERROR(VLOOKUP(A620,[1]Monitoramento_Base_somente_Said!$A:$J,6,FALSE),0)</f>
        <v>279709584</v>
      </c>
      <c r="D620" s="13">
        <f>IFERROR(VLOOKUP(A620,[1]Monitoramento_Base_somente_Said!$A:$J,7,FALSE),0)</f>
        <v>892685</v>
      </c>
      <c r="E620" s="13">
        <f>IFERROR(VLOOKUP(A620,[1]Monitoramento_Base_somente_Said!$A:$J,8,FALSE),0)</f>
        <v>255076670</v>
      </c>
      <c r="F620" s="13">
        <f>IFERROR(VLOOKUP(A620,[1]Monitoramento_Base_somente_Said!$A:$J,9,FALSE),0)</f>
        <v>76614</v>
      </c>
      <c r="G620" s="13">
        <f>IFERROR(VLOOKUP(A620,[1]Monitoramento_Base_somente_Said!$A:$J,10,FALSE),0)</f>
        <v>103302695</v>
      </c>
      <c r="H620" s="13">
        <f>IFERROR(VLOOKUP(A620,[2]Sheet1!$A:$I,4,FALSE),0)</f>
        <v>0</v>
      </c>
      <c r="I620" s="13">
        <f>IFERROR(VLOOKUP(A620,[2]Sheet1!$A:$I,5,FALSE),0)</f>
        <v>0</v>
      </c>
      <c r="J620" s="13">
        <f>IFERROR(VLOOKUP(A620,[2]Sheet1!$A:$I,6,FALSE),0)</f>
        <v>0</v>
      </c>
      <c r="K620" s="13">
        <f>IFERROR(VLOOKUP(A620,[2]Sheet1!$A:$I,7,FALSE),0)</f>
        <v>0</v>
      </c>
      <c r="L620" s="13">
        <f>IFERROR(VLOOKUP(A620,[2]Sheet1!$A:$I,8,FALSE),0)</f>
        <v>0</v>
      </c>
      <c r="M620" s="13">
        <f>IFERROR(VLOOKUP(A620,[2]Sheet1!$A:$I,9,FALSE),0)</f>
        <v>0</v>
      </c>
      <c r="N620" s="13">
        <f>IFERROR(VLOOKUP(A620,[3]Sheet1!$A:$G,2,FALSE),0)</f>
        <v>0</v>
      </c>
      <c r="O620" s="13">
        <f>IFERROR(VLOOKUP(A620,[3]Sheet1!$A:$G,3,FALSE),0)</f>
        <v>0</v>
      </c>
      <c r="P620" s="13">
        <f>IFERROR(VLOOKUP(A620,[3]Sheet1!$A:$G,4,FALSE),0)</f>
        <v>0</v>
      </c>
      <c r="Q620" s="13">
        <f>IFERROR(VLOOKUP(A620,[3]Sheet1!$A:$G,5,FALSE),0)</f>
        <v>0</v>
      </c>
      <c r="R620" s="13">
        <f>IFERROR(VLOOKUP(A620,[3]Sheet1!$A:$H,6,FALSE),0)</f>
        <v>0</v>
      </c>
      <c r="S620" s="13">
        <f>IFERROR(VLOOKUP(A620,[3]Sheet1!$A:$I,7,FALSE),0)</f>
        <v>0</v>
      </c>
      <c r="T620" s="13" t="str">
        <f t="shared" si="55"/>
        <v>Sim</v>
      </c>
      <c r="U620" s="13" t="str">
        <f t="shared" si="56"/>
        <v>Sim</v>
      </c>
      <c r="V620" s="13" t="str">
        <f t="shared" si="57"/>
        <v>Sim</v>
      </c>
      <c r="W620" s="13" t="str">
        <f t="shared" si="58"/>
        <v>Sim</v>
      </c>
      <c r="X620" s="13" t="str">
        <f t="shared" si="59"/>
        <v>Sim</v>
      </c>
      <c r="Y620" s="13" t="str">
        <f t="shared" si="60"/>
        <v>Sim</v>
      </c>
    </row>
    <row r="621" spans="1:25">
      <c r="A621" s="9">
        <v>230030</v>
      </c>
      <c r="B621" s="13">
        <f>IFERROR(VLOOKUP(A621,[1]Monitoramento_Base_somente_Said!$A:$J,5,FALSE),0)</f>
        <v>0</v>
      </c>
      <c r="C621" s="13">
        <f>IFERROR(VLOOKUP(A621,[1]Monitoramento_Base_somente_Said!$A:$J,6,FALSE),0)</f>
        <v>922219</v>
      </c>
      <c r="D621" s="13">
        <f>IFERROR(VLOOKUP(A621,[1]Monitoramento_Base_somente_Said!$A:$J,7,FALSE),0)</f>
        <v>0</v>
      </c>
      <c r="E621" s="13">
        <f>IFERROR(VLOOKUP(A621,[1]Monitoramento_Base_somente_Said!$A:$J,8,FALSE),0)</f>
        <v>889721</v>
      </c>
      <c r="F621" s="13">
        <f>IFERROR(VLOOKUP(A621,[1]Monitoramento_Base_somente_Said!$A:$J,9,FALSE),0)</f>
        <v>5400</v>
      </c>
      <c r="G621" s="13">
        <f>IFERROR(VLOOKUP(A621,[1]Monitoramento_Base_somente_Said!$A:$J,10,FALSE),0)</f>
        <v>356988</v>
      </c>
      <c r="H621" s="13">
        <f>IFERROR(VLOOKUP(A621,[2]Sheet1!$A:$I,4,FALSE),0)</f>
        <v>0</v>
      </c>
      <c r="I621" s="13">
        <f>IFERROR(VLOOKUP(A621,[2]Sheet1!$A:$I,5,FALSE),0)</f>
        <v>0</v>
      </c>
      <c r="J621" s="13">
        <f>IFERROR(VLOOKUP(A621,[2]Sheet1!$A:$I,6,FALSE),0)</f>
        <v>0</v>
      </c>
      <c r="K621" s="13">
        <f>IFERROR(VLOOKUP(A621,[2]Sheet1!$A:$I,7,FALSE),0)</f>
        <v>0</v>
      </c>
      <c r="L621" s="13">
        <f>IFERROR(VLOOKUP(A621,[2]Sheet1!$A:$I,8,FALSE),0)</f>
        <v>0</v>
      </c>
      <c r="M621" s="13">
        <f>IFERROR(VLOOKUP(A621,[2]Sheet1!$A:$I,9,FALSE),0)</f>
        <v>0</v>
      </c>
      <c r="N621" s="13">
        <f>IFERROR(VLOOKUP(A621,[3]Sheet1!$A:$G,2,FALSE),0)</f>
        <v>0</v>
      </c>
      <c r="O621" s="13">
        <f>IFERROR(VLOOKUP(A621,[3]Sheet1!$A:$G,3,FALSE),0)</f>
        <v>0</v>
      </c>
      <c r="P621" s="13">
        <f>IFERROR(VLOOKUP(A621,[3]Sheet1!$A:$G,4,FALSE),0)</f>
        <v>0</v>
      </c>
      <c r="Q621" s="13">
        <f>IFERROR(VLOOKUP(A621,[3]Sheet1!$A:$G,5,FALSE),0)</f>
        <v>0</v>
      </c>
      <c r="R621" s="13">
        <f>IFERROR(VLOOKUP(A621,[3]Sheet1!$A:$H,6,FALSE),0)</f>
        <v>0</v>
      </c>
      <c r="S621" s="13">
        <f>IFERROR(VLOOKUP(A621,[3]Sheet1!$A:$I,7,FALSE),0)</f>
        <v>0</v>
      </c>
      <c r="T621" s="13" t="str">
        <f t="shared" si="55"/>
        <v>Não</v>
      </c>
      <c r="U621" s="13" t="str">
        <f t="shared" si="56"/>
        <v>Sim</v>
      </c>
      <c r="V621" s="13" t="str">
        <f t="shared" si="57"/>
        <v>Não</v>
      </c>
      <c r="W621" s="13" t="str">
        <f t="shared" si="58"/>
        <v>Sim</v>
      </c>
      <c r="X621" s="13" t="str">
        <f t="shared" si="59"/>
        <v>Sim</v>
      </c>
      <c r="Y621" s="13" t="str">
        <f t="shared" si="60"/>
        <v>Sim</v>
      </c>
    </row>
    <row r="622" spans="1:25">
      <c r="A622" s="9">
        <v>230040</v>
      </c>
      <c r="B622" s="13">
        <f>IFERROR(VLOOKUP(A622,[1]Monitoramento_Base_somente_Said!$A:$J,5,FALSE),0)</f>
        <v>171176</v>
      </c>
      <c r="C622" s="13">
        <f>IFERROR(VLOOKUP(A622,[1]Monitoramento_Base_somente_Said!$A:$J,6,FALSE),0)</f>
        <v>58269011</v>
      </c>
      <c r="D622" s="13">
        <f>IFERROR(VLOOKUP(A622,[1]Monitoramento_Base_somente_Said!$A:$J,7,FALSE),0)</f>
        <v>135643</v>
      </c>
      <c r="E622" s="13">
        <f>IFERROR(VLOOKUP(A622,[1]Monitoramento_Base_somente_Said!$A:$J,8,FALSE),0)</f>
        <v>49680198</v>
      </c>
      <c r="F622" s="13">
        <f>IFERROR(VLOOKUP(A622,[1]Monitoramento_Base_somente_Said!$A:$J,9,FALSE),0)</f>
        <v>130477</v>
      </c>
      <c r="G622" s="13">
        <f>IFERROR(VLOOKUP(A622,[1]Monitoramento_Base_somente_Said!$A:$J,10,FALSE),0)</f>
        <v>18825246</v>
      </c>
      <c r="H622" s="13">
        <f>IFERROR(VLOOKUP(A622,[2]Sheet1!$A:$I,4,FALSE),0)</f>
        <v>0</v>
      </c>
      <c r="I622" s="13">
        <f>IFERROR(VLOOKUP(A622,[2]Sheet1!$A:$I,5,FALSE),0)</f>
        <v>0</v>
      </c>
      <c r="J622" s="13">
        <f>IFERROR(VLOOKUP(A622,[2]Sheet1!$A:$I,6,FALSE),0)</f>
        <v>0</v>
      </c>
      <c r="K622" s="13">
        <f>IFERROR(VLOOKUP(A622,[2]Sheet1!$A:$I,7,FALSE),0)</f>
        <v>0</v>
      </c>
      <c r="L622" s="13">
        <f>IFERROR(VLOOKUP(A622,[2]Sheet1!$A:$I,8,FALSE),0)</f>
        <v>0</v>
      </c>
      <c r="M622" s="13">
        <f>IFERROR(VLOOKUP(A622,[2]Sheet1!$A:$I,9,FALSE),0)</f>
        <v>0</v>
      </c>
      <c r="N622" s="13">
        <f>IFERROR(VLOOKUP(A622,[3]Sheet1!$A:$G,2,FALSE),0)</f>
        <v>0</v>
      </c>
      <c r="O622" s="13">
        <f>IFERROR(VLOOKUP(A622,[3]Sheet1!$A:$G,3,FALSE),0)</f>
        <v>0</v>
      </c>
      <c r="P622" s="13">
        <f>IFERROR(VLOOKUP(A622,[3]Sheet1!$A:$G,4,FALSE),0)</f>
        <v>0</v>
      </c>
      <c r="Q622" s="13">
        <f>IFERROR(VLOOKUP(A622,[3]Sheet1!$A:$G,5,FALSE),0)</f>
        <v>0</v>
      </c>
      <c r="R622" s="13">
        <f>IFERROR(VLOOKUP(A622,[3]Sheet1!$A:$H,6,FALSE),0)</f>
        <v>0</v>
      </c>
      <c r="S622" s="13">
        <f>IFERROR(VLOOKUP(A622,[3]Sheet1!$A:$I,7,FALSE),0)</f>
        <v>0</v>
      </c>
      <c r="T622" s="13" t="str">
        <f t="shared" si="55"/>
        <v>Sim</v>
      </c>
      <c r="U622" s="13" t="str">
        <f t="shared" si="56"/>
        <v>Sim</v>
      </c>
      <c r="V622" s="13" t="str">
        <f t="shared" si="57"/>
        <v>Sim</v>
      </c>
      <c r="W622" s="13" t="str">
        <f t="shared" si="58"/>
        <v>Sim</v>
      </c>
      <c r="X622" s="13" t="str">
        <f t="shared" si="59"/>
        <v>Sim</v>
      </c>
      <c r="Y622" s="13" t="str">
        <f t="shared" si="60"/>
        <v>Sim</v>
      </c>
    </row>
    <row r="623" spans="1:25">
      <c r="A623" s="9">
        <v>230050</v>
      </c>
      <c r="B623" s="13">
        <f>IFERROR(VLOOKUP(A623,[1]Monitoramento_Base_somente_Said!$A:$J,5,FALSE),0)</f>
        <v>188450</v>
      </c>
      <c r="C623" s="13">
        <f>IFERROR(VLOOKUP(A623,[1]Monitoramento_Base_somente_Said!$A:$J,6,FALSE),0)</f>
        <v>15822632</v>
      </c>
      <c r="D623" s="13">
        <f>IFERROR(VLOOKUP(A623,[1]Monitoramento_Base_somente_Said!$A:$J,7,FALSE),0)</f>
        <v>103095</v>
      </c>
      <c r="E623" s="13">
        <f>IFERROR(VLOOKUP(A623,[1]Monitoramento_Base_somente_Said!$A:$J,8,FALSE),0)</f>
        <v>12782624</v>
      </c>
      <c r="F623" s="13">
        <f>IFERROR(VLOOKUP(A623,[1]Monitoramento_Base_somente_Said!$A:$J,9,FALSE),0)</f>
        <v>113843</v>
      </c>
      <c r="G623" s="13">
        <f>IFERROR(VLOOKUP(A623,[1]Monitoramento_Base_somente_Said!$A:$J,10,FALSE),0)</f>
        <v>3540657</v>
      </c>
      <c r="H623" s="13">
        <f>IFERROR(VLOOKUP(A623,[2]Sheet1!$A:$I,4,FALSE),0)</f>
        <v>0</v>
      </c>
      <c r="I623" s="13">
        <f>IFERROR(VLOOKUP(A623,[2]Sheet1!$A:$I,5,FALSE),0)</f>
        <v>0</v>
      </c>
      <c r="J623" s="13">
        <f>IFERROR(VLOOKUP(A623,[2]Sheet1!$A:$I,6,FALSE),0)</f>
        <v>0</v>
      </c>
      <c r="K623" s="13">
        <f>IFERROR(VLOOKUP(A623,[2]Sheet1!$A:$I,7,FALSE),0)</f>
        <v>0</v>
      </c>
      <c r="L623" s="13">
        <f>IFERROR(VLOOKUP(A623,[2]Sheet1!$A:$I,8,FALSE),0)</f>
        <v>0</v>
      </c>
      <c r="M623" s="13">
        <f>IFERROR(VLOOKUP(A623,[2]Sheet1!$A:$I,9,FALSE),0)</f>
        <v>0</v>
      </c>
      <c r="N623" s="13">
        <f>IFERROR(VLOOKUP(A623,[3]Sheet1!$A:$G,2,FALSE),0)</f>
        <v>0</v>
      </c>
      <c r="O623" s="13">
        <f>IFERROR(VLOOKUP(A623,[3]Sheet1!$A:$G,3,FALSE),0)</f>
        <v>0</v>
      </c>
      <c r="P623" s="13">
        <f>IFERROR(VLOOKUP(A623,[3]Sheet1!$A:$G,4,FALSE),0)</f>
        <v>0</v>
      </c>
      <c r="Q623" s="13">
        <f>IFERROR(VLOOKUP(A623,[3]Sheet1!$A:$G,5,FALSE),0)</f>
        <v>0</v>
      </c>
      <c r="R623" s="13">
        <f>IFERROR(VLOOKUP(A623,[3]Sheet1!$A:$H,6,FALSE),0)</f>
        <v>0</v>
      </c>
      <c r="S623" s="13">
        <f>IFERROR(VLOOKUP(A623,[3]Sheet1!$A:$I,7,FALSE),0)</f>
        <v>0</v>
      </c>
      <c r="T623" s="13" t="str">
        <f t="shared" si="55"/>
        <v>Sim</v>
      </c>
      <c r="U623" s="13" t="str">
        <f t="shared" si="56"/>
        <v>Sim</v>
      </c>
      <c r="V623" s="13" t="str">
        <f t="shared" si="57"/>
        <v>Sim</v>
      </c>
      <c r="W623" s="13" t="str">
        <f t="shared" si="58"/>
        <v>Sim</v>
      </c>
      <c r="X623" s="13" t="str">
        <f t="shared" si="59"/>
        <v>Sim</v>
      </c>
      <c r="Y623" s="13" t="str">
        <f t="shared" si="60"/>
        <v>Sim</v>
      </c>
    </row>
    <row r="624" spans="1:25">
      <c r="A624" s="9">
        <v>230060</v>
      </c>
      <c r="B624" s="13">
        <f>IFERROR(VLOOKUP(A624,[1]Monitoramento_Base_somente_Said!$A:$J,5,FALSE),0)</f>
        <v>131800</v>
      </c>
      <c r="C624" s="13">
        <f>IFERROR(VLOOKUP(A624,[1]Monitoramento_Base_somente_Said!$A:$J,6,FALSE),0)</f>
        <v>17865982</v>
      </c>
      <c r="D624" s="13">
        <f>IFERROR(VLOOKUP(A624,[1]Monitoramento_Base_somente_Said!$A:$J,7,FALSE),0)</f>
        <v>135761</v>
      </c>
      <c r="E624" s="13">
        <f>IFERROR(VLOOKUP(A624,[1]Monitoramento_Base_somente_Said!$A:$J,8,FALSE),0)</f>
        <v>14658561</v>
      </c>
      <c r="F624" s="13">
        <f>IFERROR(VLOOKUP(A624,[1]Monitoramento_Base_somente_Said!$A:$J,9,FALSE),0)</f>
        <v>50885</v>
      </c>
      <c r="G624" s="13">
        <f>IFERROR(VLOOKUP(A624,[1]Monitoramento_Base_somente_Said!$A:$J,10,FALSE),0)</f>
        <v>5193263</v>
      </c>
      <c r="H624" s="13">
        <f>IFERROR(VLOOKUP(A624,[2]Sheet1!$A:$I,4,FALSE),0)</f>
        <v>0</v>
      </c>
      <c r="I624" s="13">
        <f>IFERROR(VLOOKUP(A624,[2]Sheet1!$A:$I,5,FALSE),0)</f>
        <v>0</v>
      </c>
      <c r="J624" s="13">
        <f>IFERROR(VLOOKUP(A624,[2]Sheet1!$A:$I,6,FALSE),0)</f>
        <v>0</v>
      </c>
      <c r="K624" s="13">
        <f>IFERROR(VLOOKUP(A624,[2]Sheet1!$A:$I,7,FALSE),0)</f>
        <v>0</v>
      </c>
      <c r="L624" s="13">
        <f>IFERROR(VLOOKUP(A624,[2]Sheet1!$A:$I,8,FALSE),0)</f>
        <v>0</v>
      </c>
      <c r="M624" s="13">
        <f>IFERROR(VLOOKUP(A624,[2]Sheet1!$A:$I,9,FALSE),0)</f>
        <v>0</v>
      </c>
      <c r="N624" s="13">
        <f>IFERROR(VLOOKUP(A624,[3]Sheet1!$A:$G,2,FALSE),0)</f>
        <v>0</v>
      </c>
      <c r="O624" s="13">
        <f>IFERROR(VLOOKUP(A624,[3]Sheet1!$A:$G,3,FALSE),0)</f>
        <v>0</v>
      </c>
      <c r="P624" s="13">
        <f>IFERROR(VLOOKUP(A624,[3]Sheet1!$A:$G,4,FALSE),0)</f>
        <v>0</v>
      </c>
      <c r="Q624" s="13">
        <f>IFERROR(VLOOKUP(A624,[3]Sheet1!$A:$G,5,FALSE),0)</f>
        <v>0</v>
      </c>
      <c r="R624" s="13">
        <f>IFERROR(VLOOKUP(A624,[3]Sheet1!$A:$H,6,FALSE),0)</f>
        <v>0</v>
      </c>
      <c r="S624" s="13">
        <f>IFERROR(VLOOKUP(A624,[3]Sheet1!$A:$I,7,FALSE),0)</f>
        <v>0</v>
      </c>
      <c r="T624" s="13" t="str">
        <f t="shared" si="55"/>
        <v>Sim</v>
      </c>
      <c r="U624" s="13" t="str">
        <f t="shared" si="56"/>
        <v>Sim</v>
      </c>
      <c r="V624" s="13" t="str">
        <f t="shared" si="57"/>
        <v>Sim</v>
      </c>
      <c r="W624" s="13" t="str">
        <f t="shared" si="58"/>
        <v>Sim</v>
      </c>
      <c r="X624" s="13" t="str">
        <f t="shared" si="59"/>
        <v>Sim</v>
      </c>
      <c r="Y624" s="13" t="str">
        <f t="shared" si="60"/>
        <v>Sim</v>
      </c>
    </row>
    <row r="625" spans="1:25">
      <c r="A625" s="9">
        <v>230070</v>
      </c>
      <c r="B625" s="13">
        <f>IFERROR(VLOOKUP(A625,[1]Monitoramento_Base_somente_Said!$A:$J,5,FALSE),0)</f>
        <v>35010</v>
      </c>
      <c r="C625" s="13">
        <f>IFERROR(VLOOKUP(A625,[1]Monitoramento_Base_somente_Said!$A:$J,6,FALSE),0)</f>
        <v>22805471</v>
      </c>
      <c r="D625" s="13">
        <f>IFERROR(VLOOKUP(A625,[1]Monitoramento_Base_somente_Said!$A:$J,7,FALSE),0)</f>
        <v>113204</v>
      </c>
      <c r="E625" s="13">
        <f>IFERROR(VLOOKUP(A625,[1]Monitoramento_Base_somente_Said!$A:$J,8,FALSE),0)</f>
        <v>19005441</v>
      </c>
      <c r="F625" s="13">
        <f>IFERROR(VLOOKUP(A625,[1]Monitoramento_Base_somente_Said!$A:$J,9,FALSE),0)</f>
        <v>15359</v>
      </c>
      <c r="G625" s="13">
        <f>IFERROR(VLOOKUP(A625,[1]Monitoramento_Base_somente_Said!$A:$J,10,FALSE),0)</f>
        <v>7287738</v>
      </c>
      <c r="H625" s="13">
        <f>IFERROR(VLOOKUP(A625,[2]Sheet1!$A:$I,4,FALSE),0)</f>
        <v>0</v>
      </c>
      <c r="I625" s="13">
        <f>IFERROR(VLOOKUP(A625,[2]Sheet1!$A:$I,5,FALSE),0)</f>
        <v>0</v>
      </c>
      <c r="J625" s="13">
        <f>IFERROR(VLOOKUP(A625,[2]Sheet1!$A:$I,6,FALSE),0)</f>
        <v>0</v>
      </c>
      <c r="K625" s="13">
        <f>IFERROR(VLOOKUP(A625,[2]Sheet1!$A:$I,7,FALSE),0)</f>
        <v>0</v>
      </c>
      <c r="L625" s="13">
        <f>IFERROR(VLOOKUP(A625,[2]Sheet1!$A:$I,8,FALSE),0)</f>
        <v>0</v>
      </c>
      <c r="M625" s="13">
        <f>IFERROR(VLOOKUP(A625,[2]Sheet1!$A:$I,9,FALSE),0)</f>
        <v>0</v>
      </c>
      <c r="N625" s="13">
        <f>IFERROR(VLOOKUP(A625,[3]Sheet1!$A:$G,2,FALSE),0)</f>
        <v>0</v>
      </c>
      <c r="O625" s="13">
        <f>IFERROR(VLOOKUP(A625,[3]Sheet1!$A:$G,3,FALSE),0)</f>
        <v>0</v>
      </c>
      <c r="P625" s="13">
        <f>IFERROR(VLOOKUP(A625,[3]Sheet1!$A:$G,4,FALSE),0)</f>
        <v>0</v>
      </c>
      <c r="Q625" s="13">
        <f>IFERROR(VLOOKUP(A625,[3]Sheet1!$A:$G,5,FALSE),0)</f>
        <v>0</v>
      </c>
      <c r="R625" s="13">
        <f>IFERROR(VLOOKUP(A625,[3]Sheet1!$A:$H,6,FALSE),0)</f>
        <v>0</v>
      </c>
      <c r="S625" s="13">
        <f>IFERROR(VLOOKUP(A625,[3]Sheet1!$A:$I,7,FALSE),0)</f>
        <v>0</v>
      </c>
      <c r="T625" s="13" t="str">
        <f t="shared" si="55"/>
        <v>Sim</v>
      </c>
      <c r="U625" s="13" t="str">
        <f t="shared" si="56"/>
        <v>Sim</v>
      </c>
      <c r="V625" s="13" t="str">
        <f t="shared" si="57"/>
        <v>Sim</v>
      </c>
      <c r="W625" s="13" t="str">
        <f t="shared" si="58"/>
        <v>Sim</v>
      </c>
      <c r="X625" s="13" t="str">
        <f t="shared" si="59"/>
        <v>Sim</v>
      </c>
      <c r="Y625" s="13" t="str">
        <f t="shared" si="60"/>
        <v>Sim</v>
      </c>
    </row>
    <row r="626" spans="1:25">
      <c r="A626" s="9">
        <v>230075</v>
      </c>
      <c r="B626" s="13">
        <f>IFERROR(VLOOKUP(A626,[1]Monitoramento_Base_somente_Said!$A:$J,5,FALSE),0)</f>
        <v>202291</v>
      </c>
      <c r="C626" s="13">
        <f>IFERROR(VLOOKUP(A626,[1]Monitoramento_Base_somente_Said!$A:$J,6,FALSE),0)</f>
        <v>95153261</v>
      </c>
      <c r="D626" s="13">
        <f>IFERROR(VLOOKUP(A626,[1]Monitoramento_Base_somente_Said!$A:$J,7,FALSE),0)</f>
        <v>159739</v>
      </c>
      <c r="E626" s="13">
        <f>IFERROR(VLOOKUP(A626,[1]Monitoramento_Base_somente_Said!$A:$J,8,FALSE),0)</f>
        <v>77023229</v>
      </c>
      <c r="F626" s="13">
        <f>IFERROR(VLOOKUP(A626,[1]Monitoramento_Base_somente_Said!$A:$J,9,FALSE),0)</f>
        <v>142601</v>
      </c>
      <c r="G626" s="13">
        <f>IFERROR(VLOOKUP(A626,[1]Monitoramento_Base_somente_Said!$A:$J,10,FALSE),0)</f>
        <v>27835741</v>
      </c>
      <c r="H626" s="13">
        <f>IFERROR(VLOOKUP(A626,[2]Sheet1!$A:$I,4,FALSE),0)</f>
        <v>0</v>
      </c>
      <c r="I626" s="13">
        <f>IFERROR(VLOOKUP(A626,[2]Sheet1!$A:$I,5,FALSE),0)</f>
        <v>0</v>
      </c>
      <c r="J626" s="13">
        <f>IFERROR(VLOOKUP(A626,[2]Sheet1!$A:$I,6,FALSE),0)</f>
        <v>0</v>
      </c>
      <c r="K626" s="13">
        <f>IFERROR(VLOOKUP(A626,[2]Sheet1!$A:$I,7,FALSE),0)</f>
        <v>0</v>
      </c>
      <c r="L626" s="13">
        <f>IFERROR(VLOOKUP(A626,[2]Sheet1!$A:$I,8,FALSE),0)</f>
        <v>0</v>
      </c>
      <c r="M626" s="13">
        <f>IFERROR(VLOOKUP(A626,[2]Sheet1!$A:$I,9,FALSE),0)</f>
        <v>0</v>
      </c>
      <c r="N626" s="13">
        <f>IFERROR(VLOOKUP(A626,[3]Sheet1!$A:$G,2,FALSE),0)</f>
        <v>0</v>
      </c>
      <c r="O626" s="13">
        <f>IFERROR(VLOOKUP(A626,[3]Sheet1!$A:$G,3,FALSE),0)</f>
        <v>0</v>
      </c>
      <c r="P626" s="13">
        <f>IFERROR(VLOOKUP(A626,[3]Sheet1!$A:$G,4,FALSE),0)</f>
        <v>0</v>
      </c>
      <c r="Q626" s="13">
        <f>IFERROR(VLOOKUP(A626,[3]Sheet1!$A:$G,5,FALSE),0)</f>
        <v>0</v>
      </c>
      <c r="R626" s="13">
        <f>IFERROR(VLOOKUP(A626,[3]Sheet1!$A:$H,6,FALSE),0)</f>
        <v>0</v>
      </c>
      <c r="S626" s="13">
        <f>IFERROR(VLOOKUP(A626,[3]Sheet1!$A:$I,7,FALSE),0)</f>
        <v>0</v>
      </c>
      <c r="T626" s="13" t="str">
        <f t="shared" si="55"/>
        <v>Sim</v>
      </c>
      <c r="U626" s="13" t="str">
        <f t="shared" si="56"/>
        <v>Sim</v>
      </c>
      <c r="V626" s="13" t="str">
        <f t="shared" si="57"/>
        <v>Sim</v>
      </c>
      <c r="W626" s="13" t="str">
        <f t="shared" si="58"/>
        <v>Sim</v>
      </c>
      <c r="X626" s="13" t="str">
        <f t="shared" si="59"/>
        <v>Sim</v>
      </c>
      <c r="Y626" s="13" t="str">
        <f t="shared" si="60"/>
        <v>Sim</v>
      </c>
    </row>
    <row r="627" spans="1:25">
      <c r="A627" s="9">
        <v>230080</v>
      </c>
      <c r="B627" s="13">
        <f>IFERROR(VLOOKUP(A627,[1]Monitoramento_Base_somente_Said!$A:$J,5,FALSE),0)</f>
        <v>53117</v>
      </c>
      <c r="C627" s="13">
        <f>IFERROR(VLOOKUP(A627,[1]Monitoramento_Base_somente_Said!$A:$J,6,FALSE),0)</f>
        <v>7893310</v>
      </c>
      <c r="D627" s="13">
        <f>IFERROR(VLOOKUP(A627,[1]Monitoramento_Base_somente_Said!$A:$J,7,FALSE),0)</f>
        <v>3693</v>
      </c>
      <c r="E627" s="13">
        <f>IFERROR(VLOOKUP(A627,[1]Monitoramento_Base_somente_Said!$A:$J,8,FALSE),0)</f>
        <v>5575420</v>
      </c>
      <c r="F627" s="13">
        <f>IFERROR(VLOOKUP(A627,[1]Monitoramento_Base_somente_Said!$A:$J,9,FALSE),0)</f>
        <v>22715</v>
      </c>
      <c r="G627" s="13">
        <f>IFERROR(VLOOKUP(A627,[1]Monitoramento_Base_somente_Said!$A:$J,10,FALSE),0)</f>
        <v>3105144</v>
      </c>
      <c r="H627" s="13">
        <f>IFERROR(VLOOKUP(A627,[2]Sheet1!$A:$I,4,FALSE),0)</f>
        <v>0</v>
      </c>
      <c r="I627" s="13">
        <f>IFERROR(VLOOKUP(A627,[2]Sheet1!$A:$I,5,FALSE),0)</f>
        <v>0</v>
      </c>
      <c r="J627" s="13">
        <f>IFERROR(VLOOKUP(A627,[2]Sheet1!$A:$I,6,FALSE),0)</f>
        <v>0</v>
      </c>
      <c r="K627" s="13">
        <f>IFERROR(VLOOKUP(A627,[2]Sheet1!$A:$I,7,FALSE),0)</f>
        <v>0</v>
      </c>
      <c r="L627" s="13">
        <f>IFERROR(VLOOKUP(A627,[2]Sheet1!$A:$I,8,FALSE),0)</f>
        <v>0</v>
      </c>
      <c r="M627" s="13">
        <f>IFERROR(VLOOKUP(A627,[2]Sheet1!$A:$I,9,FALSE),0)</f>
        <v>0</v>
      </c>
      <c r="N627" s="13">
        <f>IFERROR(VLOOKUP(A627,[3]Sheet1!$A:$G,2,FALSE),0)</f>
        <v>0</v>
      </c>
      <c r="O627" s="13">
        <f>IFERROR(VLOOKUP(A627,[3]Sheet1!$A:$G,3,FALSE),0)</f>
        <v>0</v>
      </c>
      <c r="P627" s="13">
        <f>IFERROR(VLOOKUP(A627,[3]Sheet1!$A:$G,4,FALSE),0)</f>
        <v>0</v>
      </c>
      <c r="Q627" s="13">
        <f>IFERROR(VLOOKUP(A627,[3]Sheet1!$A:$G,5,FALSE),0)</f>
        <v>0</v>
      </c>
      <c r="R627" s="13">
        <f>IFERROR(VLOOKUP(A627,[3]Sheet1!$A:$H,6,FALSE),0)</f>
        <v>0</v>
      </c>
      <c r="S627" s="13">
        <f>IFERROR(VLOOKUP(A627,[3]Sheet1!$A:$I,7,FALSE),0)</f>
        <v>0</v>
      </c>
      <c r="T627" s="13" t="str">
        <f t="shared" si="55"/>
        <v>Sim</v>
      </c>
      <c r="U627" s="13" t="str">
        <f t="shared" si="56"/>
        <v>Sim</v>
      </c>
      <c r="V627" s="13" t="str">
        <f t="shared" si="57"/>
        <v>Sim</v>
      </c>
      <c r="W627" s="13" t="str">
        <f t="shared" si="58"/>
        <v>Sim</v>
      </c>
      <c r="X627" s="13" t="str">
        <f t="shared" si="59"/>
        <v>Sim</v>
      </c>
      <c r="Y627" s="13" t="str">
        <f t="shared" si="60"/>
        <v>Sim</v>
      </c>
    </row>
    <row r="628" spans="1:25">
      <c r="A628" s="9">
        <v>230090</v>
      </c>
      <c r="B628" s="13">
        <f>IFERROR(VLOOKUP(A628,[1]Monitoramento_Base_somente_Said!$A:$J,5,FALSE),0)</f>
        <v>31161</v>
      </c>
      <c r="C628" s="13">
        <f>IFERROR(VLOOKUP(A628,[1]Monitoramento_Base_somente_Said!$A:$J,6,FALSE),0)</f>
        <v>51240320</v>
      </c>
      <c r="D628" s="13">
        <f>IFERROR(VLOOKUP(A628,[1]Monitoramento_Base_somente_Said!$A:$J,7,FALSE),0)</f>
        <v>8441</v>
      </c>
      <c r="E628" s="13">
        <f>IFERROR(VLOOKUP(A628,[1]Monitoramento_Base_somente_Said!$A:$J,8,FALSE),0)</f>
        <v>46010019</v>
      </c>
      <c r="F628" s="13">
        <f>IFERROR(VLOOKUP(A628,[1]Monitoramento_Base_somente_Said!$A:$J,9,FALSE),0)</f>
        <v>4203</v>
      </c>
      <c r="G628" s="13">
        <f>IFERROR(VLOOKUP(A628,[1]Monitoramento_Base_somente_Said!$A:$J,10,FALSE),0)</f>
        <v>18817399</v>
      </c>
      <c r="H628" s="13">
        <f>IFERROR(VLOOKUP(A628,[2]Sheet1!$A:$I,4,FALSE),0)</f>
        <v>0</v>
      </c>
      <c r="I628" s="13">
        <f>IFERROR(VLOOKUP(A628,[2]Sheet1!$A:$I,5,FALSE),0)</f>
        <v>0</v>
      </c>
      <c r="J628" s="13">
        <f>IFERROR(VLOOKUP(A628,[2]Sheet1!$A:$I,6,FALSE),0)</f>
        <v>0</v>
      </c>
      <c r="K628" s="13">
        <f>IFERROR(VLOOKUP(A628,[2]Sheet1!$A:$I,7,FALSE),0)</f>
        <v>0</v>
      </c>
      <c r="L628" s="13">
        <f>IFERROR(VLOOKUP(A628,[2]Sheet1!$A:$I,8,FALSE),0)</f>
        <v>0</v>
      </c>
      <c r="M628" s="13">
        <f>IFERROR(VLOOKUP(A628,[2]Sheet1!$A:$I,9,FALSE),0)</f>
        <v>0</v>
      </c>
      <c r="N628" s="13">
        <f>IFERROR(VLOOKUP(A628,[3]Sheet1!$A:$G,2,FALSE),0)</f>
        <v>0</v>
      </c>
      <c r="O628" s="13">
        <f>IFERROR(VLOOKUP(A628,[3]Sheet1!$A:$G,3,FALSE),0)</f>
        <v>0</v>
      </c>
      <c r="P628" s="13">
        <f>IFERROR(VLOOKUP(A628,[3]Sheet1!$A:$G,4,FALSE),0)</f>
        <v>0</v>
      </c>
      <c r="Q628" s="13">
        <f>IFERROR(VLOOKUP(A628,[3]Sheet1!$A:$G,5,FALSE),0)</f>
        <v>0</v>
      </c>
      <c r="R628" s="13">
        <f>IFERROR(VLOOKUP(A628,[3]Sheet1!$A:$H,6,FALSE),0)</f>
        <v>0</v>
      </c>
      <c r="S628" s="13">
        <f>IFERROR(VLOOKUP(A628,[3]Sheet1!$A:$I,7,FALSE),0)</f>
        <v>0</v>
      </c>
      <c r="T628" s="13" t="str">
        <f t="shared" si="55"/>
        <v>Sim</v>
      </c>
      <c r="U628" s="13" t="str">
        <f t="shared" si="56"/>
        <v>Sim</v>
      </c>
      <c r="V628" s="13" t="str">
        <f t="shared" si="57"/>
        <v>Sim</v>
      </c>
      <c r="W628" s="13" t="str">
        <f t="shared" si="58"/>
        <v>Sim</v>
      </c>
      <c r="X628" s="13" t="str">
        <f t="shared" si="59"/>
        <v>Sim</v>
      </c>
      <c r="Y628" s="13" t="str">
        <f t="shared" si="60"/>
        <v>Sim</v>
      </c>
    </row>
    <row r="629" spans="1:25">
      <c r="A629" s="9">
        <v>230100</v>
      </c>
      <c r="B629" s="13">
        <f>IFERROR(VLOOKUP(A629,[1]Monitoramento_Base_somente_Said!$A:$J,5,FALSE),0)</f>
        <v>1016702</v>
      </c>
      <c r="C629" s="13">
        <f>IFERROR(VLOOKUP(A629,[1]Monitoramento_Base_somente_Said!$A:$J,6,FALSE),0)</f>
        <v>186165005</v>
      </c>
      <c r="D629" s="13">
        <f>IFERROR(VLOOKUP(A629,[1]Monitoramento_Base_somente_Said!$A:$J,7,FALSE),0)</f>
        <v>1105287</v>
      </c>
      <c r="E629" s="13">
        <f>IFERROR(VLOOKUP(A629,[1]Monitoramento_Base_somente_Said!$A:$J,8,FALSE),0)</f>
        <v>155438680</v>
      </c>
      <c r="F629" s="13">
        <f>IFERROR(VLOOKUP(A629,[1]Monitoramento_Base_somente_Said!$A:$J,9,FALSE),0)</f>
        <v>137634</v>
      </c>
      <c r="G629" s="13">
        <f>IFERROR(VLOOKUP(A629,[1]Monitoramento_Base_somente_Said!$A:$J,10,FALSE),0)</f>
        <v>56539443</v>
      </c>
      <c r="H629" s="13">
        <f>IFERROR(VLOOKUP(A629,[2]Sheet1!$A:$I,4,FALSE),0)</f>
        <v>0</v>
      </c>
      <c r="I629" s="13">
        <f>IFERROR(VLOOKUP(A629,[2]Sheet1!$A:$I,5,FALSE),0)</f>
        <v>0</v>
      </c>
      <c r="J629" s="13">
        <f>IFERROR(VLOOKUP(A629,[2]Sheet1!$A:$I,6,FALSE),0)</f>
        <v>0</v>
      </c>
      <c r="K629" s="13">
        <f>IFERROR(VLOOKUP(A629,[2]Sheet1!$A:$I,7,FALSE),0)</f>
        <v>0</v>
      </c>
      <c r="L629" s="13">
        <f>IFERROR(VLOOKUP(A629,[2]Sheet1!$A:$I,8,FALSE),0)</f>
        <v>0</v>
      </c>
      <c r="M629" s="13">
        <f>IFERROR(VLOOKUP(A629,[2]Sheet1!$A:$I,9,FALSE),0)</f>
        <v>0</v>
      </c>
      <c r="N629" s="13">
        <f>IFERROR(VLOOKUP(A629,[3]Sheet1!$A:$G,2,FALSE),0)</f>
        <v>0</v>
      </c>
      <c r="O629" s="13">
        <f>IFERROR(VLOOKUP(A629,[3]Sheet1!$A:$G,3,FALSE),0)</f>
        <v>0</v>
      </c>
      <c r="P629" s="13">
        <f>IFERROR(VLOOKUP(A629,[3]Sheet1!$A:$G,4,FALSE),0)</f>
        <v>0</v>
      </c>
      <c r="Q629" s="13">
        <f>IFERROR(VLOOKUP(A629,[3]Sheet1!$A:$G,5,FALSE),0)</f>
        <v>0</v>
      </c>
      <c r="R629" s="13">
        <f>IFERROR(VLOOKUP(A629,[3]Sheet1!$A:$H,6,FALSE),0)</f>
        <v>0</v>
      </c>
      <c r="S629" s="13">
        <f>IFERROR(VLOOKUP(A629,[3]Sheet1!$A:$I,7,FALSE),0)</f>
        <v>0</v>
      </c>
      <c r="T629" s="13" t="str">
        <f t="shared" si="55"/>
        <v>Sim</v>
      </c>
      <c r="U629" s="13" t="str">
        <f t="shared" si="56"/>
        <v>Sim</v>
      </c>
      <c r="V629" s="13" t="str">
        <f t="shared" si="57"/>
        <v>Sim</v>
      </c>
      <c r="W629" s="13" t="str">
        <f t="shared" si="58"/>
        <v>Sim</v>
      </c>
      <c r="X629" s="13" t="str">
        <f t="shared" si="59"/>
        <v>Sim</v>
      </c>
      <c r="Y629" s="13" t="str">
        <f t="shared" si="60"/>
        <v>Sim</v>
      </c>
    </row>
    <row r="630" spans="1:25">
      <c r="A630" s="9">
        <v>230110</v>
      </c>
      <c r="B630" s="13">
        <f>IFERROR(VLOOKUP(A630,[1]Monitoramento_Base_somente_Said!$A:$J,5,FALSE),0)</f>
        <v>936674</v>
      </c>
      <c r="C630" s="13">
        <f>IFERROR(VLOOKUP(A630,[1]Monitoramento_Base_somente_Said!$A:$J,6,FALSE),0)</f>
        <v>96603831</v>
      </c>
      <c r="D630" s="13">
        <f>IFERROR(VLOOKUP(A630,[1]Monitoramento_Base_somente_Said!$A:$J,7,FALSE),0)</f>
        <v>555137</v>
      </c>
      <c r="E630" s="13">
        <f>IFERROR(VLOOKUP(A630,[1]Monitoramento_Base_somente_Said!$A:$J,8,FALSE),0)</f>
        <v>79434470</v>
      </c>
      <c r="F630" s="13">
        <f>IFERROR(VLOOKUP(A630,[1]Monitoramento_Base_somente_Said!$A:$J,9,FALSE),0)</f>
        <v>77844</v>
      </c>
      <c r="G630" s="13">
        <f>IFERROR(VLOOKUP(A630,[1]Monitoramento_Base_somente_Said!$A:$J,10,FALSE),0)</f>
        <v>28895426</v>
      </c>
      <c r="H630" s="13">
        <f>IFERROR(VLOOKUP(A630,[2]Sheet1!$A:$I,4,FALSE),0)</f>
        <v>0</v>
      </c>
      <c r="I630" s="13">
        <f>IFERROR(VLOOKUP(A630,[2]Sheet1!$A:$I,5,FALSE),0)</f>
        <v>0</v>
      </c>
      <c r="J630" s="13">
        <f>IFERROR(VLOOKUP(A630,[2]Sheet1!$A:$I,6,FALSE),0)</f>
        <v>0</v>
      </c>
      <c r="K630" s="13">
        <f>IFERROR(VLOOKUP(A630,[2]Sheet1!$A:$I,7,FALSE),0)</f>
        <v>0</v>
      </c>
      <c r="L630" s="13">
        <f>IFERROR(VLOOKUP(A630,[2]Sheet1!$A:$I,8,FALSE),0)</f>
        <v>0</v>
      </c>
      <c r="M630" s="13">
        <f>IFERROR(VLOOKUP(A630,[2]Sheet1!$A:$I,9,FALSE),0)</f>
        <v>0</v>
      </c>
      <c r="N630" s="13">
        <f>IFERROR(VLOOKUP(A630,[3]Sheet1!$A:$G,2,FALSE),0)</f>
        <v>0</v>
      </c>
      <c r="O630" s="13">
        <f>IFERROR(VLOOKUP(A630,[3]Sheet1!$A:$G,3,FALSE),0)</f>
        <v>0</v>
      </c>
      <c r="P630" s="13">
        <f>IFERROR(VLOOKUP(A630,[3]Sheet1!$A:$G,4,FALSE),0)</f>
        <v>0</v>
      </c>
      <c r="Q630" s="13">
        <f>IFERROR(VLOOKUP(A630,[3]Sheet1!$A:$G,5,FALSE),0)</f>
        <v>0</v>
      </c>
      <c r="R630" s="13">
        <f>IFERROR(VLOOKUP(A630,[3]Sheet1!$A:$H,6,FALSE),0)</f>
        <v>0</v>
      </c>
      <c r="S630" s="13">
        <f>IFERROR(VLOOKUP(A630,[3]Sheet1!$A:$I,7,FALSE),0)</f>
        <v>0</v>
      </c>
      <c r="T630" s="13" t="str">
        <f t="shared" si="55"/>
        <v>Sim</v>
      </c>
      <c r="U630" s="13" t="str">
        <f t="shared" si="56"/>
        <v>Sim</v>
      </c>
      <c r="V630" s="13" t="str">
        <f t="shared" si="57"/>
        <v>Sim</v>
      </c>
      <c r="W630" s="13" t="str">
        <f t="shared" si="58"/>
        <v>Sim</v>
      </c>
      <c r="X630" s="13" t="str">
        <f t="shared" si="59"/>
        <v>Sim</v>
      </c>
      <c r="Y630" s="13" t="str">
        <f t="shared" si="60"/>
        <v>Sim</v>
      </c>
    </row>
    <row r="631" spans="1:25">
      <c r="A631" s="9">
        <v>230120</v>
      </c>
      <c r="B631" s="13">
        <f>IFERROR(VLOOKUP(A631,[1]Monitoramento_Base_somente_Said!$A:$J,5,FALSE),0)</f>
        <v>20441</v>
      </c>
      <c r="C631" s="13">
        <f>IFERROR(VLOOKUP(A631,[1]Monitoramento_Base_somente_Said!$A:$J,6,FALSE),0)</f>
        <v>44503942</v>
      </c>
      <c r="D631" s="13">
        <f>IFERROR(VLOOKUP(A631,[1]Monitoramento_Base_somente_Said!$A:$J,7,FALSE),0)</f>
        <v>5131</v>
      </c>
      <c r="E631" s="13">
        <f>IFERROR(VLOOKUP(A631,[1]Monitoramento_Base_somente_Said!$A:$J,8,FALSE),0)</f>
        <v>40406248</v>
      </c>
      <c r="F631" s="13">
        <f>IFERROR(VLOOKUP(A631,[1]Monitoramento_Base_somente_Said!$A:$J,9,FALSE),0)</f>
        <v>4481</v>
      </c>
      <c r="G631" s="13">
        <f>IFERROR(VLOOKUP(A631,[1]Monitoramento_Base_somente_Said!$A:$J,10,FALSE),0)</f>
        <v>16153645</v>
      </c>
      <c r="H631" s="13">
        <f>IFERROR(VLOOKUP(A631,[2]Sheet1!$A:$I,4,FALSE),0)</f>
        <v>0</v>
      </c>
      <c r="I631" s="13">
        <f>IFERROR(VLOOKUP(A631,[2]Sheet1!$A:$I,5,FALSE),0)</f>
        <v>0</v>
      </c>
      <c r="J631" s="13">
        <f>IFERROR(VLOOKUP(A631,[2]Sheet1!$A:$I,6,FALSE),0)</f>
        <v>0</v>
      </c>
      <c r="K631" s="13">
        <f>IFERROR(VLOOKUP(A631,[2]Sheet1!$A:$I,7,FALSE),0)</f>
        <v>0</v>
      </c>
      <c r="L631" s="13">
        <f>IFERROR(VLOOKUP(A631,[2]Sheet1!$A:$I,8,FALSE),0)</f>
        <v>0</v>
      </c>
      <c r="M631" s="13">
        <f>IFERROR(VLOOKUP(A631,[2]Sheet1!$A:$I,9,FALSE),0)</f>
        <v>0</v>
      </c>
      <c r="N631" s="13">
        <f>IFERROR(VLOOKUP(A631,[3]Sheet1!$A:$G,2,FALSE),0)</f>
        <v>0</v>
      </c>
      <c r="O631" s="13">
        <f>IFERROR(VLOOKUP(A631,[3]Sheet1!$A:$G,3,FALSE),0)</f>
        <v>0</v>
      </c>
      <c r="P631" s="13">
        <f>IFERROR(VLOOKUP(A631,[3]Sheet1!$A:$G,4,FALSE),0)</f>
        <v>0</v>
      </c>
      <c r="Q631" s="13">
        <f>IFERROR(VLOOKUP(A631,[3]Sheet1!$A:$G,5,FALSE),0)</f>
        <v>0</v>
      </c>
      <c r="R631" s="13">
        <f>IFERROR(VLOOKUP(A631,[3]Sheet1!$A:$H,6,FALSE),0)</f>
        <v>0</v>
      </c>
      <c r="S631" s="13">
        <f>IFERROR(VLOOKUP(A631,[3]Sheet1!$A:$I,7,FALSE),0)</f>
        <v>0</v>
      </c>
      <c r="T631" s="13" t="str">
        <f t="shared" si="55"/>
        <v>Sim</v>
      </c>
      <c r="U631" s="13" t="str">
        <f t="shared" si="56"/>
        <v>Sim</v>
      </c>
      <c r="V631" s="13" t="str">
        <f t="shared" si="57"/>
        <v>Sim</v>
      </c>
      <c r="W631" s="13" t="str">
        <f t="shared" si="58"/>
        <v>Sim</v>
      </c>
      <c r="X631" s="13" t="str">
        <f t="shared" si="59"/>
        <v>Sim</v>
      </c>
      <c r="Y631" s="13" t="str">
        <f t="shared" si="60"/>
        <v>Sim</v>
      </c>
    </row>
    <row r="632" spans="1:25">
      <c r="A632" s="9">
        <v>230125</v>
      </c>
      <c r="B632" s="13">
        <f>IFERROR(VLOOKUP(A632,[1]Monitoramento_Base_somente_Said!$A:$J,5,FALSE),0)</f>
        <v>22632</v>
      </c>
      <c r="C632" s="13">
        <f>IFERROR(VLOOKUP(A632,[1]Monitoramento_Base_somente_Said!$A:$J,6,FALSE),0)</f>
        <v>63033451</v>
      </c>
      <c r="D632" s="13">
        <f>IFERROR(VLOOKUP(A632,[1]Monitoramento_Base_somente_Said!$A:$J,7,FALSE),0)</f>
        <v>8656</v>
      </c>
      <c r="E632" s="13">
        <f>IFERROR(VLOOKUP(A632,[1]Monitoramento_Base_somente_Said!$A:$J,8,FALSE),0)</f>
        <v>58635558</v>
      </c>
      <c r="F632" s="13">
        <f>IFERROR(VLOOKUP(A632,[1]Monitoramento_Base_somente_Said!$A:$J,9,FALSE),0)</f>
        <v>59</v>
      </c>
      <c r="G632" s="13">
        <f>IFERROR(VLOOKUP(A632,[1]Monitoramento_Base_somente_Said!$A:$J,10,FALSE),0)</f>
        <v>24156823</v>
      </c>
      <c r="H632" s="13">
        <f>IFERROR(VLOOKUP(A632,[2]Sheet1!$A:$I,4,FALSE),0)</f>
        <v>0</v>
      </c>
      <c r="I632" s="13">
        <f>IFERROR(VLOOKUP(A632,[2]Sheet1!$A:$I,5,FALSE),0)</f>
        <v>0</v>
      </c>
      <c r="J632" s="13">
        <f>IFERROR(VLOOKUP(A632,[2]Sheet1!$A:$I,6,FALSE),0)</f>
        <v>0</v>
      </c>
      <c r="K632" s="13">
        <f>IFERROR(VLOOKUP(A632,[2]Sheet1!$A:$I,7,FALSE),0)</f>
        <v>0</v>
      </c>
      <c r="L632" s="13">
        <f>IFERROR(VLOOKUP(A632,[2]Sheet1!$A:$I,8,FALSE),0)</f>
        <v>0</v>
      </c>
      <c r="M632" s="13">
        <f>IFERROR(VLOOKUP(A632,[2]Sheet1!$A:$I,9,FALSE),0)</f>
        <v>0</v>
      </c>
      <c r="N632" s="13">
        <f>IFERROR(VLOOKUP(A632,[3]Sheet1!$A:$G,2,FALSE),0)</f>
        <v>0</v>
      </c>
      <c r="O632" s="13">
        <f>IFERROR(VLOOKUP(A632,[3]Sheet1!$A:$G,3,FALSE),0)</f>
        <v>0</v>
      </c>
      <c r="P632" s="13">
        <f>IFERROR(VLOOKUP(A632,[3]Sheet1!$A:$G,4,FALSE),0)</f>
        <v>0</v>
      </c>
      <c r="Q632" s="13">
        <f>IFERROR(VLOOKUP(A632,[3]Sheet1!$A:$G,5,FALSE),0)</f>
        <v>0</v>
      </c>
      <c r="R632" s="13">
        <f>IFERROR(VLOOKUP(A632,[3]Sheet1!$A:$H,6,FALSE),0)</f>
        <v>0</v>
      </c>
      <c r="S632" s="13">
        <f>IFERROR(VLOOKUP(A632,[3]Sheet1!$A:$I,7,FALSE),0)</f>
        <v>0</v>
      </c>
      <c r="T632" s="13" t="str">
        <f t="shared" si="55"/>
        <v>Sim</v>
      </c>
      <c r="U632" s="13" t="str">
        <f t="shared" si="56"/>
        <v>Sim</v>
      </c>
      <c r="V632" s="13" t="str">
        <f t="shared" si="57"/>
        <v>Sim</v>
      </c>
      <c r="W632" s="13" t="str">
        <f t="shared" si="58"/>
        <v>Sim</v>
      </c>
      <c r="X632" s="13" t="str">
        <f t="shared" si="59"/>
        <v>Sim</v>
      </c>
      <c r="Y632" s="13" t="str">
        <f t="shared" si="60"/>
        <v>Sim</v>
      </c>
    </row>
    <row r="633" spans="1:25">
      <c r="A633" s="9">
        <v>230130</v>
      </c>
      <c r="B633" s="13">
        <f>IFERROR(VLOOKUP(A633,[1]Monitoramento_Base_somente_Said!$A:$J,5,FALSE),0)</f>
        <v>527108</v>
      </c>
      <c r="C633" s="13">
        <f>IFERROR(VLOOKUP(A633,[1]Monitoramento_Base_somente_Said!$A:$J,6,FALSE),0)</f>
        <v>37011361</v>
      </c>
      <c r="D633" s="13">
        <f>IFERROR(VLOOKUP(A633,[1]Monitoramento_Base_somente_Said!$A:$J,7,FALSE),0)</f>
        <v>326975</v>
      </c>
      <c r="E633" s="13">
        <f>IFERROR(VLOOKUP(A633,[1]Monitoramento_Base_somente_Said!$A:$J,8,FALSE),0)</f>
        <v>27152959</v>
      </c>
      <c r="F633" s="13">
        <f>IFERROR(VLOOKUP(A633,[1]Monitoramento_Base_somente_Said!$A:$J,9,FALSE),0)</f>
        <v>144939</v>
      </c>
      <c r="G633" s="13">
        <f>IFERROR(VLOOKUP(A633,[1]Monitoramento_Base_somente_Said!$A:$J,10,FALSE),0)</f>
        <v>8956712</v>
      </c>
      <c r="H633" s="13">
        <f>IFERROR(VLOOKUP(A633,[2]Sheet1!$A:$I,4,FALSE),0)</f>
        <v>0</v>
      </c>
      <c r="I633" s="13">
        <f>IFERROR(VLOOKUP(A633,[2]Sheet1!$A:$I,5,FALSE),0)</f>
        <v>0</v>
      </c>
      <c r="J633" s="13">
        <f>IFERROR(VLOOKUP(A633,[2]Sheet1!$A:$I,6,FALSE),0)</f>
        <v>0</v>
      </c>
      <c r="K633" s="13">
        <f>IFERROR(VLOOKUP(A633,[2]Sheet1!$A:$I,7,FALSE),0)</f>
        <v>0</v>
      </c>
      <c r="L633" s="13">
        <f>IFERROR(VLOOKUP(A633,[2]Sheet1!$A:$I,8,FALSE),0)</f>
        <v>0</v>
      </c>
      <c r="M633" s="13">
        <f>IFERROR(VLOOKUP(A633,[2]Sheet1!$A:$I,9,FALSE),0)</f>
        <v>0</v>
      </c>
      <c r="N633" s="13">
        <f>IFERROR(VLOOKUP(A633,[3]Sheet1!$A:$G,2,FALSE),0)</f>
        <v>0</v>
      </c>
      <c r="O633" s="13">
        <f>IFERROR(VLOOKUP(A633,[3]Sheet1!$A:$G,3,FALSE),0)</f>
        <v>0</v>
      </c>
      <c r="P633" s="13">
        <f>IFERROR(VLOOKUP(A633,[3]Sheet1!$A:$G,4,FALSE),0)</f>
        <v>0</v>
      </c>
      <c r="Q633" s="13">
        <f>IFERROR(VLOOKUP(A633,[3]Sheet1!$A:$G,5,FALSE),0)</f>
        <v>0</v>
      </c>
      <c r="R633" s="13">
        <f>IFERROR(VLOOKUP(A633,[3]Sheet1!$A:$H,6,FALSE),0)</f>
        <v>0</v>
      </c>
      <c r="S633" s="13">
        <f>IFERROR(VLOOKUP(A633,[3]Sheet1!$A:$I,7,FALSE),0)</f>
        <v>0</v>
      </c>
      <c r="T633" s="13" t="str">
        <f t="shared" si="55"/>
        <v>Sim</v>
      </c>
      <c r="U633" s="13" t="str">
        <f t="shared" si="56"/>
        <v>Sim</v>
      </c>
      <c r="V633" s="13" t="str">
        <f t="shared" si="57"/>
        <v>Sim</v>
      </c>
      <c r="W633" s="13" t="str">
        <f t="shared" si="58"/>
        <v>Sim</v>
      </c>
      <c r="X633" s="13" t="str">
        <f t="shared" si="59"/>
        <v>Sim</v>
      </c>
      <c r="Y633" s="13" t="str">
        <f t="shared" si="60"/>
        <v>Sim</v>
      </c>
    </row>
    <row r="634" spans="1:25">
      <c r="A634" s="9">
        <v>230140</v>
      </c>
      <c r="B634" s="13">
        <f>IFERROR(VLOOKUP(A634,[1]Monitoramento_Base_somente_Said!$A:$J,5,FALSE),0)</f>
        <v>164452</v>
      </c>
      <c r="C634" s="13">
        <f>IFERROR(VLOOKUP(A634,[1]Monitoramento_Base_somente_Said!$A:$J,6,FALSE),0)</f>
        <v>23777965</v>
      </c>
      <c r="D634" s="13">
        <f>IFERROR(VLOOKUP(A634,[1]Monitoramento_Base_somente_Said!$A:$J,7,FALSE),0)</f>
        <v>198920</v>
      </c>
      <c r="E634" s="13">
        <f>IFERROR(VLOOKUP(A634,[1]Monitoramento_Base_somente_Said!$A:$J,8,FALSE),0)</f>
        <v>19422016</v>
      </c>
      <c r="F634" s="13">
        <f>IFERROR(VLOOKUP(A634,[1]Monitoramento_Base_somente_Said!$A:$J,9,FALSE),0)</f>
        <v>62623</v>
      </c>
      <c r="G634" s="13">
        <f>IFERROR(VLOOKUP(A634,[1]Monitoramento_Base_somente_Said!$A:$J,10,FALSE),0)</f>
        <v>6496945</v>
      </c>
      <c r="H634" s="13">
        <f>IFERROR(VLOOKUP(A634,[2]Sheet1!$A:$I,4,FALSE),0)</f>
        <v>0</v>
      </c>
      <c r="I634" s="13">
        <f>IFERROR(VLOOKUP(A634,[2]Sheet1!$A:$I,5,FALSE),0)</f>
        <v>0</v>
      </c>
      <c r="J634" s="13">
        <f>IFERROR(VLOOKUP(A634,[2]Sheet1!$A:$I,6,FALSE),0)</f>
        <v>0</v>
      </c>
      <c r="K634" s="13">
        <f>IFERROR(VLOOKUP(A634,[2]Sheet1!$A:$I,7,FALSE),0)</f>
        <v>0</v>
      </c>
      <c r="L634" s="13">
        <f>IFERROR(VLOOKUP(A634,[2]Sheet1!$A:$I,8,FALSE),0)</f>
        <v>0</v>
      </c>
      <c r="M634" s="13">
        <f>IFERROR(VLOOKUP(A634,[2]Sheet1!$A:$I,9,FALSE),0)</f>
        <v>0</v>
      </c>
      <c r="N634" s="13">
        <f>IFERROR(VLOOKUP(A634,[3]Sheet1!$A:$G,2,FALSE),0)</f>
        <v>0</v>
      </c>
      <c r="O634" s="13">
        <f>IFERROR(VLOOKUP(A634,[3]Sheet1!$A:$G,3,FALSE),0)</f>
        <v>0</v>
      </c>
      <c r="P634" s="13">
        <f>IFERROR(VLOOKUP(A634,[3]Sheet1!$A:$G,4,FALSE),0)</f>
        <v>0</v>
      </c>
      <c r="Q634" s="13">
        <f>IFERROR(VLOOKUP(A634,[3]Sheet1!$A:$G,5,FALSE),0)</f>
        <v>0</v>
      </c>
      <c r="R634" s="13">
        <f>IFERROR(VLOOKUP(A634,[3]Sheet1!$A:$H,6,FALSE),0)</f>
        <v>0</v>
      </c>
      <c r="S634" s="13">
        <f>IFERROR(VLOOKUP(A634,[3]Sheet1!$A:$I,7,FALSE),0)</f>
        <v>0</v>
      </c>
      <c r="T634" s="13" t="str">
        <f t="shared" si="55"/>
        <v>Sim</v>
      </c>
      <c r="U634" s="13" t="str">
        <f t="shared" si="56"/>
        <v>Sim</v>
      </c>
      <c r="V634" s="13" t="str">
        <f t="shared" si="57"/>
        <v>Sim</v>
      </c>
      <c r="W634" s="13" t="str">
        <f t="shared" si="58"/>
        <v>Sim</v>
      </c>
      <c r="X634" s="13" t="str">
        <f t="shared" si="59"/>
        <v>Sim</v>
      </c>
      <c r="Y634" s="13" t="str">
        <f t="shared" si="60"/>
        <v>Sim</v>
      </c>
    </row>
    <row r="635" spans="1:25">
      <c r="A635" s="9">
        <v>230150</v>
      </c>
      <c r="B635" s="13">
        <f>IFERROR(VLOOKUP(A635,[1]Monitoramento_Base_somente_Said!$A:$J,5,FALSE),0)</f>
        <v>136901</v>
      </c>
      <c r="C635" s="13">
        <f>IFERROR(VLOOKUP(A635,[1]Monitoramento_Base_somente_Said!$A:$J,6,FALSE),0)</f>
        <v>13939590</v>
      </c>
      <c r="D635" s="13">
        <f>IFERROR(VLOOKUP(A635,[1]Monitoramento_Base_somente_Said!$A:$J,7,FALSE),0)</f>
        <v>72350</v>
      </c>
      <c r="E635" s="13">
        <f>IFERROR(VLOOKUP(A635,[1]Monitoramento_Base_somente_Said!$A:$J,8,FALSE),0)</f>
        <v>12084101</v>
      </c>
      <c r="F635" s="13">
        <f>IFERROR(VLOOKUP(A635,[1]Monitoramento_Base_somente_Said!$A:$J,9,FALSE),0)</f>
        <v>10760</v>
      </c>
      <c r="G635" s="13">
        <f>IFERROR(VLOOKUP(A635,[1]Monitoramento_Base_somente_Said!$A:$J,10,FALSE),0)</f>
        <v>4332544</v>
      </c>
      <c r="H635" s="13">
        <f>IFERROR(VLOOKUP(A635,[2]Sheet1!$A:$I,4,FALSE),0)</f>
        <v>0</v>
      </c>
      <c r="I635" s="13">
        <f>IFERROR(VLOOKUP(A635,[2]Sheet1!$A:$I,5,FALSE),0)</f>
        <v>0</v>
      </c>
      <c r="J635" s="13">
        <f>IFERROR(VLOOKUP(A635,[2]Sheet1!$A:$I,6,FALSE),0)</f>
        <v>0</v>
      </c>
      <c r="K635" s="13">
        <f>IFERROR(VLOOKUP(A635,[2]Sheet1!$A:$I,7,FALSE),0)</f>
        <v>0</v>
      </c>
      <c r="L635" s="13">
        <f>IFERROR(VLOOKUP(A635,[2]Sheet1!$A:$I,8,FALSE),0)</f>
        <v>0</v>
      </c>
      <c r="M635" s="13">
        <f>IFERROR(VLOOKUP(A635,[2]Sheet1!$A:$I,9,FALSE),0)</f>
        <v>0</v>
      </c>
      <c r="N635" s="13">
        <f>IFERROR(VLOOKUP(A635,[3]Sheet1!$A:$G,2,FALSE),0)</f>
        <v>0</v>
      </c>
      <c r="O635" s="13">
        <f>IFERROR(VLOOKUP(A635,[3]Sheet1!$A:$G,3,FALSE),0)</f>
        <v>0</v>
      </c>
      <c r="P635" s="13">
        <f>IFERROR(VLOOKUP(A635,[3]Sheet1!$A:$G,4,FALSE),0)</f>
        <v>0</v>
      </c>
      <c r="Q635" s="13">
        <f>IFERROR(VLOOKUP(A635,[3]Sheet1!$A:$G,5,FALSE),0)</f>
        <v>0</v>
      </c>
      <c r="R635" s="13">
        <f>IFERROR(VLOOKUP(A635,[3]Sheet1!$A:$H,6,FALSE),0)</f>
        <v>0</v>
      </c>
      <c r="S635" s="13">
        <f>IFERROR(VLOOKUP(A635,[3]Sheet1!$A:$I,7,FALSE),0)</f>
        <v>0</v>
      </c>
      <c r="T635" s="13" t="str">
        <f t="shared" si="55"/>
        <v>Sim</v>
      </c>
      <c r="U635" s="13" t="str">
        <f t="shared" si="56"/>
        <v>Sim</v>
      </c>
      <c r="V635" s="13" t="str">
        <f t="shared" si="57"/>
        <v>Sim</v>
      </c>
      <c r="W635" s="13" t="str">
        <f t="shared" si="58"/>
        <v>Sim</v>
      </c>
      <c r="X635" s="13" t="str">
        <f t="shared" si="59"/>
        <v>Sim</v>
      </c>
      <c r="Y635" s="13" t="str">
        <f t="shared" si="60"/>
        <v>Sim</v>
      </c>
    </row>
    <row r="636" spans="1:25">
      <c r="A636" s="9">
        <v>230160</v>
      </c>
      <c r="B636" s="13">
        <f>IFERROR(VLOOKUP(A636,[1]Monitoramento_Base_somente_Said!$A:$J,5,FALSE),0)</f>
        <v>253950</v>
      </c>
      <c r="C636" s="13">
        <f>IFERROR(VLOOKUP(A636,[1]Monitoramento_Base_somente_Said!$A:$J,6,FALSE),0)</f>
        <v>40619593</v>
      </c>
      <c r="D636" s="13">
        <f>IFERROR(VLOOKUP(A636,[1]Monitoramento_Base_somente_Said!$A:$J,7,FALSE),0)</f>
        <v>195293</v>
      </c>
      <c r="E636" s="13">
        <f>IFERROR(VLOOKUP(A636,[1]Monitoramento_Base_somente_Said!$A:$J,8,FALSE),0)</f>
        <v>33373537</v>
      </c>
      <c r="F636" s="13">
        <f>IFERROR(VLOOKUP(A636,[1]Monitoramento_Base_somente_Said!$A:$J,9,FALSE),0)</f>
        <v>72460</v>
      </c>
      <c r="G636" s="13">
        <f>IFERROR(VLOOKUP(A636,[1]Monitoramento_Base_somente_Said!$A:$J,10,FALSE),0)</f>
        <v>12336264</v>
      </c>
      <c r="H636" s="13">
        <f>IFERROR(VLOOKUP(A636,[2]Sheet1!$A:$I,4,FALSE),0)</f>
        <v>0</v>
      </c>
      <c r="I636" s="13">
        <f>IFERROR(VLOOKUP(A636,[2]Sheet1!$A:$I,5,FALSE),0)</f>
        <v>0</v>
      </c>
      <c r="J636" s="13">
        <f>IFERROR(VLOOKUP(A636,[2]Sheet1!$A:$I,6,FALSE),0)</f>
        <v>0</v>
      </c>
      <c r="K636" s="13">
        <f>IFERROR(VLOOKUP(A636,[2]Sheet1!$A:$I,7,FALSE),0)</f>
        <v>0</v>
      </c>
      <c r="L636" s="13">
        <f>IFERROR(VLOOKUP(A636,[2]Sheet1!$A:$I,8,FALSE),0)</f>
        <v>0</v>
      </c>
      <c r="M636" s="13">
        <f>IFERROR(VLOOKUP(A636,[2]Sheet1!$A:$I,9,FALSE),0)</f>
        <v>0</v>
      </c>
      <c r="N636" s="13">
        <f>IFERROR(VLOOKUP(A636,[3]Sheet1!$A:$G,2,FALSE),0)</f>
        <v>0</v>
      </c>
      <c r="O636" s="13">
        <f>IFERROR(VLOOKUP(A636,[3]Sheet1!$A:$G,3,FALSE),0)</f>
        <v>0</v>
      </c>
      <c r="P636" s="13">
        <f>IFERROR(VLOOKUP(A636,[3]Sheet1!$A:$G,4,FALSE),0)</f>
        <v>0</v>
      </c>
      <c r="Q636" s="13">
        <f>IFERROR(VLOOKUP(A636,[3]Sheet1!$A:$G,5,FALSE),0)</f>
        <v>0</v>
      </c>
      <c r="R636" s="13">
        <f>IFERROR(VLOOKUP(A636,[3]Sheet1!$A:$H,6,FALSE),0)</f>
        <v>0</v>
      </c>
      <c r="S636" s="13">
        <f>IFERROR(VLOOKUP(A636,[3]Sheet1!$A:$I,7,FALSE),0)</f>
        <v>0</v>
      </c>
      <c r="T636" s="13" t="str">
        <f t="shared" si="55"/>
        <v>Sim</v>
      </c>
      <c r="U636" s="13" t="str">
        <f t="shared" si="56"/>
        <v>Sim</v>
      </c>
      <c r="V636" s="13" t="str">
        <f t="shared" si="57"/>
        <v>Sim</v>
      </c>
      <c r="W636" s="13" t="str">
        <f t="shared" si="58"/>
        <v>Sim</v>
      </c>
      <c r="X636" s="13" t="str">
        <f t="shared" si="59"/>
        <v>Sim</v>
      </c>
      <c r="Y636" s="13" t="str">
        <f t="shared" si="60"/>
        <v>Sim</v>
      </c>
    </row>
    <row r="637" spans="1:25">
      <c r="A637" s="9">
        <v>230170</v>
      </c>
      <c r="B637" s="13">
        <f>IFERROR(VLOOKUP(A637,[1]Monitoramento_Base_somente_Said!$A:$J,5,FALSE),0)</f>
        <v>0</v>
      </c>
      <c r="C637" s="13">
        <f>IFERROR(VLOOKUP(A637,[1]Monitoramento_Base_somente_Said!$A:$J,6,FALSE),0)</f>
        <v>135332385</v>
      </c>
      <c r="D637" s="13">
        <f>IFERROR(VLOOKUP(A637,[1]Monitoramento_Base_somente_Said!$A:$J,7,FALSE),0)</f>
        <v>0</v>
      </c>
      <c r="E637" s="13">
        <f>IFERROR(VLOOKUP(A637,[1]Monitoramento_Base_somente_Said!$A:$J,8,FALSE),0)</f>
        <v>136106435</v>
      </c>
      <c r="F637" s="13">
        <f>IFERROR(VLOOKUP(A637,[1]Monitoramento_Base_somente_Said!$A:$J,9,FALSE),0)</f>
        <v>865980</v>
      </c>
      <c r="G637" s="13">
        <f>IFERROR(VLOOKUP(A637,[1]Monitoramento_Base_somente_Said!$A:$J,10,FALSE),0)</f>
        <v>40286703</v>
      </c>
      <c r="H637" s="13">
        <f>IFERROR(VLOOKUP(A637,[2]Sheet1!$A:$I,4,FALSE),0)</f>
        <v>0</v>
      </c>
      <c r="I637" s="13">
        <f>IFERROR(VLOOKUP(A637,[2]Sheet1!$A:$I,5,FALSE),0)</f>
        <v>0</v>
      </c>
      <c r="J637" s="13">
        <f>IFERROR(VLOOKUP(A637,[2]Sheet1!$A:$I,6,FALSE),0)</f>
        <v>0</v>
      </c>
      <c r="K637" s="13">
        <f>IFERROR(VLOOKUP(A637,[2]Sheet1!$A:$I,7,FALSE),0)</f>
        <v>0</v>
      </c>
      <c r="L637" s="13">
        <f>IFERROR(VLOOKUP(A637,[2]Sheet1!$A:$I,8,FALSE),0)</f>
        <v>0</v>
      </c>
      <c r="M637" s="13">
        <f>IFERROR(VLOOKUP(A637,[2]Sheet1!$A:$I,9,FALSE),0)</f>
        <v>0</v>
      </c>
      <c r="N637" s="13">
        <f>IFERROR(VLOOKUP(A637,[3]Sheet1!$A:$G,2,FALSE),0)</f>
        <v>0</v>
      </c>
      <c r="O637" s="13">
        <f>IFERROR(VLOOKUP(A637,[3]Sheet1!$A:$G,3,FALSE),0)</f>
        <v>0</v>
      </c>
      <c r="P637" s="13">
        <f>IFERROR(VLOOKUP(A637,[3]Sheet1!$A:$G,4,FALSE),0)</f>
        <v>0</v>
      </c>
      <c r="Q637" s="13">
        <f>IFERROR(VLOOKUP(A637,[3]Sheet1!$A:$G,5,FALSE),0)</f>
        <v>0</v>
      </c>
      <c r="R637" s="13">
        <f>IFERROR(VLOOKUP(A637,[3]Sheet1!$A:$H,6,FALSE),0)</f>
        <v>0</v>
      </c>
      <c r="S637" s="13">
        <f>IFERROR(VLOOKUP(A637,[3]Sheet1!$A:$I,7,FALSE),0)</f>
        <v>0</v>
      </c>
      <c r="T637" s="13" t="str">
        <f t="shared" si="55"/>
        <v>Não</v>
      </c>
      <c r="U637" s="13" t="str">
        <f t="shared" si="56"/>
        <v>Sim</v>
      </c>
      <c r="V637" s="13" t="str">
        <f t="shared" si="57"/>
        <v>Não</v>
      </c>
      <c r="W637" s="13" t="str">
        <f t="shared" si="58"/>
        <v>Sim</v>
      </c>
      <c r="X637" s="13" t="str">
        <f t="shared" si="59"/>
        <v>Sim</v>
      </c>
      <c r="Y637" s="13" t="str">
        <f t="shared" si="60"/>
        <v>Sim</v>
      </c>
    </row>
    <row r="638" spans="1:25">
      <c r="A638" s="9">
        <v>230180</v>
      </c>
      <c r="B638" s="13">
        <f>IFERROR(VLOOKUP(A638,[1]Monitoramento_Base_somente_Said!$A:$J,5,FALSE),0)</f>
        <v>30768</v>
      </c>
      <c r="C638" s="13">
        <f>IFERROR(VLOOKUP(A638,[1]Monitoramento_Base_somente_Said!$A:$J,6,FALSE),0)</f>
        <v>21222523</v>
      </c>
      <c r="D638" s="13">
        <f>IFERROR(VLOOKUP(A638,[1]Monitoramento_Base_somente_Said!$A:$J,7,FALSE),0)</f>
        <v>49475</v>
      </c>
      <c r="E638" s="13">
        <f>IFERROR(VLOOKUP(A638,[1]Monitoramento_Base_somente_Said!$A:$J,8,FALSE),0)</f>
        <v>19124592</v>
      </c>
      <c r="F638" s="13">
        <f>IFERROR(VLOOKUP(A638,[1]Monitoramento_Base_somente_Said!$A:$J,9,FALSE),0)</f>
        <v>10256</v>
      </c>
      <c r="G638" s="13">
        <f>IFERROR(VLOOKUP(A638,[1]Monitoramento_Base_somente_Said!$A:$J,10,FALSE),0)</f>
        <v>7433250</v>
      </c>
      <c r="H638" s="13">
        <f>IFERROR(VLOOKUP(A638,[2]Sheet1!$A:$I,4,FALSE),0)</f>
        <v>0</v>
      </c>
      <c r="I638" s="13">
        <f>IFERROR(VLOOKUP(A638,[2]Sheet1!$A:$I,5,FALSE),0)</f>
        <v>0</v>
      </c>
      <c r="J638" s="13">
        <f>IFERROR(VLOOKUP(A638,[2]Sheet1!$A:$I,6,FALSE),0)</f>
        <v>0</v>
      </c>
      <c r="K638" s="13">
        <f>IFERROR(VLOOKUP(A638,[2]Sheet1!$A:$I,7,FALSE),0)</f>
        <v>0</v>
      </c>
      <c r="L638" s="13">
        <f>IFERROR(VLOOKUP(A638,[2]Sheet1!$A:$I,8,FALSE),0)</f>
        <v>0</v>
      </c>
      <c r="M638" s="13">
        <f>IFERROR(VLOOKUP(A638,[2]Sheet1!$A:$I,9,FALSE),0)</f>
        <v>0</v>
      </c>
      <c r="N638" s="13">
        <f>IFERROR(VLOOKUP(A638,[3]Sheet1!$A:$G,2,FALSE),0)</f>
        <v>0</v>
      </c>
      <c r="O638" s="13">
        <f>IFERROR(VLOOKUP(A638,[3]Sheet1!$A:$G,3,FALSE),0)</f>
        <v>0</v>
      </c>
      <c r="P638" s="13">
        <f>IFERROR(VLOOKUP(A638,[3]Sheet1!$A:$G,4,FALSE),0)</f>
        <v>0</v>
      </c>
      <c r="Q638" s="13">
        <f>IFERROR(VLOOKUP(A638,[3]Sheet1!$A:$G,5,FALSE),0)</f>
        <v>0</v>
      </c>
      <c r="R638" s="13">
        <f>IFERROR(VLOOKUP(A638,[3]Sheet1!$A:$H,6,FALSE),0)</f>
        <v>0</v>
      </c>
      <c r="S638" s="13">
        <f>IFERROR(VLOOKUP(A638,[3]Sheet1!$A:$I,7,FALSE),0)</f>
        <v>0</v>
      </c>
      <c r="T638" s="13" t="str">
        <f t="shared" si="55"/>
        <v>Sim</v>
      </c>
      <c r="U638" s="13" t="str">
        <f t="shared" si="56"/>
        <v>Sim</v>
      </c>
      <c r="V638" s="13" t="str">
        <f t="shared" si="57"/>
        <v>Sim</v>
      </c>
      <c r="W638" s="13" t="str">
        <f t="shared" si="58"/>
        <v>Sim</v>
      </c>
      <c r="X638" s="13" t="str">
        <f t="shared" si="59"/>
        <v>Sim</v>
      </c>
      <c r="Y638" s="13" t="str">
        <f t="shared" si="60"/>
        <v>Sim</v>
      </c>
    </row>
    <row r="639" spans="1:25">
      <c r="A639" s="9">
        <v>230185</v>
      </c>
      <c r="B639" s="13">
        <f>IFERROR(VLOOKUP(A639,[1]Monitoramento_Base_somente_Said!$A:$J,5,FALSE),0)</f>
        <v>161791</v>
      </c>
      <c r="C639" s="13">
        <f>IFERROR(VLOOKUP(A639,[1]Monitoramento_Base_somente_Said!$A:$J,6,FALSE),0)</f>
        <v>44484017</v>
      </c>
      <c r="D639" s="13">
        <f>IFERROR(VLOOKUP(A639,[1]Monitoramento_Base_somente_Said!$A:$J,7,FALSE),0)</f>
        <v>102168</v>
      </c>
      <c r="E639" s="13">
        <f>IFERROR(VLOOKUP(A639,[1]Monitoramento_Base_somente_Said!$A:$J,8,FALSE),0)</f>
        <v>38274012</v>
      </c>
      <c r="F639" s="13">
        <f>IFERROR(VLOOKUP(A639,[1]Monitoramento_Base_somente_Said!$A:$J,9,FALSE),0)</f>
        <v>919156</v>
      </c>
      <c r="G639" s="13">
        <f>IFERROR(VLOOKUP(A639,[1]Monitoramento_Base_somente_Said!$A:$J,10,FALSE),0)</f>
        <v>4180154</v>
      </c>
      <c r="H639" s="13">
        <f>IFERROR(VLOOKUP(A639,[2]Sheet1!$A:$I,4,FALSE),0)</f>
        <v>0</v>
      </c>
      <c r="I639" s="13">
        <f>IFERROR(VLOOKUP(A639,[2]Sheet1!$A:$I,5,FALSE),0)</f>
        <v>0</v>
      </c>
      <c r="J639" s="13">
        <f>IFERROR(VLOOKUP(A639,[2]Sheet1!$A:$I,6,FALSE),0)</f>
        <v>0</v>
      </c>
      <c r="K639" s="13">
        <f>IFERROR(VLOOKUP(A639,[2]Sheet1!$A:$I,7,FALSE),0)</f>
        <v>0</v>
      </c>
      <c r="L639" s="13">
        <f>IFERROR(VLOOKUP(A639,[2]Sheet1!$A:$I,8,FALSE),0)</f>
        <v>0</v>
      </c>
      <c r="M639" s="13">
        <f>IFERROR(VLOOKUP(A639,[2]Sheet1!$A:$I,9,FALSE),0)</f>
        <v>0</v>
      </c>
      <c r="N639" s="13">
        <f>IFERROR(VLOOKUP(A639,[3]Sheet1!$A:$G,2,FALSE),0)</f>
        <v>0</v>
      </c>
      <c r="O639" s="13">
        <f>IFERROR(VLOOKUP(A639,[3]Sheet1!$A:$G,3,FALSE),0)</f>
        <v>0</v>
      </c>
      <c r="P639" s="13">
        <f>IFERROR(VLOOKUP(A639,[3]Sheet1!$A:$G,4,FALSE),0)</f>
        <v>0</v>
      </c>
      <c r="Q639" s="13">
        <f>IFERROR(VLOOKUP(A639,[3]Sheet1!$A:$G,5,FALSE),0)</f>
        <v>0</v>
      </c>
      <c r="R639" s="13">
        <f>IFERROR(VLOOKUP(A639,[3]Sheet1!$A:$H,6,FALSE),0)</f>
        <v>0</v>
      </c>
      <c r="S639" s="13">
        <f>IFERROR(VLOOKUP(A639,[3]Sheet1!$A:$I,7,FALSE),0)</f>
        <v>0</v>
      </c>
      <c r="T639" s="13" t="str">
        <f t="shared" si="55"/>
        <v>Sim</v>
      </c>
      <c r="U639" s="13" t="str">
        <f t="shared" si="56"/>
        <v>Sim</v>
      </c>
      <c r="V639" s="13" t="str">
        <f t="shared" si="57"/>
        <v>Sim</v>
      </c>
      <c r="W639" s="13" t="str">
        <f t="shared" si="58"/>
        <v>Sim</v>
      </c>
      <c r="X639" s="13" t="str">
        <f t="shared" si="59"/>
        <v>Sim</v>
      </c>
      <c r="Y639" s="13" t="str">
        <f t="shared" si="60"/>
        <v>Sim</v>
      </c>
    </row>
    <row r="640" spans="1:25">
      <c r="A640" s="9">
        <v>230190</v>
      </c>
      <c r="B640" s="13">
        <f>IFERROR(VLOOKUP(A640,[1]Monitoramento_Base_somente_Said!$A:$J,5,FALSE),0)</f>
        <v>1509513</v>
      </c>
      <c r="C640" s="13">
        <f>IFERROR(VLOOKUP(A640,[1]Monitoramento_Base_somente_Said!$A:$J,6,FALSE),0)</f>
        <v>245765305</v>
      </c>
      <c r="D640" s="13">
        <f>IFERROR(VLOOKUP(A640,[1]Monitoramento_Base_somente_Said!$A:$J,7,FALSE),0)</f>
        <v>878431</v>
      </c>
      <c r="E640" s="13">
        <f>IFERROR(VLOOKUP(A640,[1]Monitoramento_Base_somente_Said!$A:$J,8,FALSE),0)</f>
        <v>204454286</v>
      </c>
      <c r="F640" s="13">
        <f>IFERROR(VLOOKUP(A640,[1]Monitoramento_Base_somente_Said!$A:$J,9,FALSE),0)</f>
        <v>423806</v>
      </c>
      <c r="G640" s="13">
        <f>IFERROR(VLOOKUP(A640,[1]Monitoramento_Base_somente_Said!$A:$J,10,FALSE),0)</f>
        <v>83378377</v>
      </c>
      <c r="H640" s="13">
        <f>IFERROR(VLOOKUP(A640,[2]Sheet1!$A:$I,4,FALSE),0)</f>
        <v>0</v>
      </c>
      <c r="I640" s="13">
        <f>IFERROR(VLOOKUP(A640,[2]Sheet1!$A:$I,5,FALSE),0)</f>
        <v>0</v>
      </c>
      <c r="J640" s="13">
        <f>IFERROR(VLOOKUP(A640,[2]Sheet1!$A:$I,6,FALSE),0)</f>
        <v>0</v>
      </c>
      <c r="K640" s="13">
        <f>IFERROR(VLOOKUP(A640,[2]Sheet1!$A:$I,7,FALSE),0)</f>
        <v>0</v>
      </c>
      <c r="L640" s="13">
        <f>IFERROR(VLOOKUP(A640,[2]Sheet1!$A:$I,8,FALSE),0)</f>
        <v>0</v>
      </c>
      <c r="M640" s="13">
        <f>IFERROR(VLOOKUP(A640,[2]Sheet1!$A:$I,9,FALSE),0)</f>
        <v>0</v>
      </c>
      <c r="N640" s="13">
        <f>IFERROR(VLOOKUP(A640,[3]Sheet1!$A:$G,2,FALSE),0)</f>
        <v>0</v>
      </c>
      <c r="O640" s="13">
        <f>IFERROR(VLOOKUP(A640,[3]Sheet1!$A:$G,3,FALSE),0)</f>
        <v>0</v>
      </c>
      <c r="P640" s="13">
        <f>IFERROR(VLOOKUP(A640,[3]Sheet1!$A:$G,4,FALSE),0)</f>
        <v>0</v>
      </c>
      <c r="Q640" s="13">
        <f>IFERROR(VLOOKUP(A640,[3]Sheet1!$A:$G,5,FALSE),0)</f>
        <v>0</v>
      </c>
      <c r="R640" s="13">
        <f>IFERROR(VLOOKUP(A640,[3]Sheet1!$A:$H,6,FALSE),0)</f>
        <v>0</v>
      </c>
      <c r="S640" s="13">
        <f>IFERROR(VLOOKUP(A640,[3]Sheet1!$A:$I,7,FALSE),0)</f>
        <v>0</v>
      </c>
      <c r="T640" s="13" t="str">
        <f t="shared" si="55"/>
        <v>Sim</v>
      </c>
      <c r="U640" s="13" t="str">
        <f t="shared" si="56"/>
        <v>Sim</v>
      </c>
      <c r="V640" s="13" t="str">
        <f t="shared" si="57"/>
        <v>Sim</v>
      </c>
      <c r="W640" s="13" t="str">
        <f t="shared" si="58"/>
        <v>Sim</v>
      </c>
      <c r="X640" s="13" t="str">
        <f t="shared" si="59"/>
        <v>Sim</v>
      </c>
      <c r="Y640" s="13" t="str">
        <f t="shared" si="60"/>
        <v>Sim</v>
      </c>
    </row>
    <row r="641" spans="1:25">
      <c r="A641" s="9">
        <v>230195</v>
      </c>
      <c r="B641" s="13">
        <f>IFERROR(VLOOKUP(A641,[1]Monitoramento_Base_somente_Said!$A:$J,5,FALSE),0)</f>
        <v>245784</v>
      </c>
      <c r="C641" s="13">
        <f>IFERROR(VLOOKUP(A641,[1]Monitoramento_Base_somente_Said!$A:$J,6,FALSE),0)</f>
        <v>25896420</v>
      </c>
      <c r="D641" s="13">
        <f>IFERROR(VLOOKUP(A641,[1]Monitoramento_Base_somente_Said!$A:$J,7,FALSE),0)</f>
        <v>271558</v>
      </c>
      <c r="E641" s="13">
        <f>IFERROR(VLOOKUP(A641,[1]Monitoramento_Base_somente_Said!$A:$J,8,FALSE),0)</f>
        <v>23520076</v>
      </c>
      <c r="F641" s="13">
        <f>IFERROR(VLOOKUP(A641,[1]Monitoramento_Base_somente_Said!$A:$J,9,FALSE),0)</f>
        <v>80928</v>
      </c>
      <c r="G641" s="13">
        <f>IFERROR(VLOOKUP(A641,[1]Monitoramento_Base_somente_Said!$A:$J,10,FALSE),0)</f>
        <v>7852056</v>
      </c>
      <c r="H641" s="13">
        <f>IFERROR(VLOOKUP(A641,[2]Sheet1!$A:$I,4,FALSE),0)</f>
        <v>0</v>
      </c>
      <c r="I641" s="13">
        <f>IFERROR(VLOOKUP(A641,[2]Sheet1!$A:$I,5,FALSE),0)</f>
        <v>0</v>
      </c>
      <c r="J641" s="13">
        <f>IFERROR(VLOOKUP(A641,[2]Sheet1!$A:$I,6,FALSE),0)</f>
        <v>0</v>
      </c>
      <c r="K641" s="13">
        <f>IFERROR(VLOOKUP(A641,[2]Sheet1!$A:$I,7,FALSE),0)</f>
        <v>0</v>
      </c>
      <c r="L641" s="13">
        <f>IFERROR(VLOOKUP(A641,[2]Sheet1!$A:$I,8,FALSE),0)</f>
        <v>0</v>
      </c>
      <c r="M641" s="13">
        <f>IFERROR(VLOOKUP(A641,[2]Sheet1!$A:$I,9,FALSE),0)</f>
        <v>0</v>
      </c>
      <c r="N641" s="13">
        <f>IFERROR(VLOOKUP(A641,[3]Sheet1!$A:$G,2,FALSE),0)</f>
        <v>0</v>
      </c>
      <c r="O641" s="13">
        <f>IFERROR(VLOOKUP(A641,[3]Sheet1!$A:$G,3,FALSE),0)</f>
        <v>0</v>
      </c>
      <c r="P641" s="13">
        <f>IFERROR(VLOOKUP(A641,[3]Sheet1!$A:$G,4,FALSE),0)</f>
        <v>0</v>
      </c>
      <c r="Q641" s="13">
        <f>IFERROR(VLOOKUP(A641,[3]Sheet1!$A:$G,5,FALSE),0)</f>
        <v>0</v>
      </c>
      <c r="R641" s="13">
        <f>IFERROR(VLOOKUP(A641,[3]Sheet1!$A:$H,6,FALSE),0)</f>
        <v>0</v>
      </c>
      <c r="S641" s="13">
        <f>IFERROR(VLOOKUP(A641,[3]Sheet1!$A:$I,7,FALSE),0)</f>
        <v>0</v>
      </c>
      <c r="T641" s="13" t="str">
        <f t="shared" si="55"/>
        <v>Sim</v>
      </c>
      <c r="U641" s="13" t="str">
        <f t="shared" si="56"/>
        <v>Sim</v>
      </c>
      <c r="V641" s="13" t="str">
        <f t="shared" si="57"/>
        <v>Sim</v>
      </c>
      <c r="W641" s="13" t="str">
        <f t="shared" si="58"/>
        <v>Sim</v>
      </c>
      <c r="X641" s="13" t="str">
        <f t="shared" si="59"/>
        <v>Sim</v>
      </c>
      <c r="Y641" s="13" t="str">
        <f t="shared" si="60"/>
        <v>Sim</v>
      </c>
    </row>
    <row r="642" spans="1:25">
      <c r="A642" s="9">
        <v>230200</v>
      </c>
      <c r="B642" s="13">
        <f>IFERROR(VLOOKUP(A642,[1]Monitoramento_Base_somente_Said!$A:$J,5,FALSE),0)</f>
        <v>322763</v>
      </c>
      <c r="C642" s="13">
        <f>IFERROR(VLOOKUP(A642,[1]Monitoramento_Base_somente_Said!$A:$J,6,FALSE),0)</f>
        <v>59012734</v>
      </c>
      <c r="D642" s="13">
        <f>IFERROR(VLOOKUP(A642,[1]Monitoramento_Base_somente_Said!$A:$J,7,FALSE),0)</f>
        <v>202223</v>
      </c>
      <c r="E642" s="13">
        <f>IFERROR(VLOOKUP(A642,[1]Monitoramento_Base_somente_Said!$A:$J,8,FALSE),0)</f>
        <v>52321185</v>
      </c>
      <c r="F642" s="13">
        <f>IFERROR(VLOOKUP(A642,[1]Monitoramento_Base_somente_Said!$A:$J,9,FALSE),0)</f>
        <v>145080</v>
      </c>
      <c r="G642" s="13">
        <f>IFERROR(VLOOKUP(A642,[1]Monitoramento_Base_somente_Said!$A:$J,10,FALSE),0)</f>
        <v>19148750</v>
      </c>
      <c r="H642" s="13">
        <f>IFERROR(VLOOKUP(A642,[2]Sheet1!$A:$I,4,FALSE),0)</f>
        <v>0</v>
      </c>
      <c r="I642" s="13">
        <f>IFERROR(VLOOKUP(A642,[2]Sheet1!$A:$I,5,FALSE),0)</f>
        <v>0</v>
      </c>
      <c r="J642" s="13">
        <f>IFERROR(VLOOKUP(A642,[2]Sheet1!$A:$I,6,FALSE),0)</f>
        <v>0</v>
      </c>
      <c r="K642" s="13">
        <f>IFERROR(VLOOKUP(A642,[2]Sheet1!$A:$I,7,FALSE),0)</f>
        <v>0</v>
      </c>
      <c r="L642" s="13">
        <f>IFERROR(VLOOKUP(A642,[2]Sheet1!$A:$I,8,FALSE),0)</f>
        <v>0</v>
      </c>
      <c r="M642" s="13">
        <f>IFERROR(VLOOKUP(A642,[2]Sheet1!$A:$I,9,FALSE),0)</f>
        <v>0</v>
      </c>
      <c r="N642" s="13">
        <f>IFERROR(VLOOKUP(A642,[3]Sheet1!$A:$G,2,FALSE),0)</f>
        <v>0</v>
      </c>
      <c r="O642" s="13">
        <f>IFERROR(VLOOKUP(A642,[3]Sheet1!$A:$G,3,FALSE),0)</f>
        <v>0</v>
      </c>
      <c r="P642" s="13">
        <f>IFERROR(VLOOKUP(A642,[3]Sheet1!$A:$G,4,FALSE),0)</f>
        <v>0</v>
      </c>
      <c r="Q642" s="13">
        <f>IFERROR(VLOOKUP(A642,[3]Sheet1!$A:$G,5,FALSE),0)</f>
        <v>0</v>
      </c>
      <c r="R642" s="13">
        <f>IFERROR(VLOOKUP(A642,[3]Sheet1!$A:$H,6,FALSE),0)</f>
        <v>0</v>
      </c>
      <c r="S642" s="13">
        <f>IFERROR(VLOOKUP(A642,[3]Sheet1!$A:$I,7,FALSE),0)</f>
        <v>0</v>
      </c>
      <c r="T642" s="13" t="str">
        <f t="shared" si="55"/>
        <v>Sim</v>
      </c>
      <c r="U642" s="13" t="str">
        <f t="shared" si="56"/>
        <v>Sim</v>
      </c>
      <c r="V642" s="13" t="str">
        <f t="shared" si="57"/>
        <v>Sim</v>
      </c>
      <c r="W642" s="13" t="str">
        <f t="shared" si="58"/>
        <v>Sim</v>
      </c>
      <c r="X642" s="13" t="str">
        <f t="shared" si="59"/>
        <v>Sim</v>
      </c>
      <c r="Y642" s="13" t="str">
        <f t="shared" si="60"/>
        <v>Sim</v>
      </c>
    </row>
    <row r="643" spans="1:25">
      <c r="A643" s="9">
        <v>230205</v>
      </c>
      <c r="B643" s="13">
        <f>IFERROR(VLOOKUP(A643,[1]Monitoramento_Base_somente_Said!$A:$J,5,FALSE),0)</f>
        <v>291456</v>
      </c>
      <c r="C643" s="13">
        <f>IFERROR(VLOOKUP(A643,[1]Monitoramento_Base_somente_Said!$A:$J,6,FALSE),0)</f>
        <v>9908411</v>
      </c>
      <c r="D643" s="13">
        <f>IFERROR(VLOOKUP(A643,[1]Monitoramento_Base_somente_Said!$A:$J,7,FALSE),0)</f>
        <v>5123</v>
      </c>
      <c r="E643" s="13">
        <f>IFERROR(VLOOKUP(A643,[1]Monitoramento_Base_somente_Said!$A:$J,8,FALSE),0)</f>
        <v>8699584</v>
      </c>
      <c r="F643" s="13">
        <f>IFERROR(VLOOKUP(A643,[1]Monitoramento_Base_somente_Said!$A:$J,9,FALSE),0)</f>
        <v>172439</v>
      </c>
      <c r="G643" s="13">
        <f>IFERROR(VLOOKUP(A643,[1]Monitoramento_Base_somente_Said!$A:$J,10,FALSE),0)</f>
        <v>2947464</v>
      </c>
      <c r="H643" s="13">
        <f>IFERROR(VLOOKUP(A643,[2]Sheet1!$A:$I,4,FALSE),0)</f>
        <v>0</v>
      </c>
      <c r="I643" s="13">
        <f>IFERROR(VLOOKUP(A643,[2]Sheet1!$A:$I,5,FALSE),0)</f>
        <v>0</v>
      </c>
      <c r="J643" s="13">
        <f>IFERROR(VLOOKUP(A643,[2]Sheet1!$A:$I,6,FALSE),0)</f>
        <v>0</v>
      </c>
      <c r="K643" s="13">
        <f>IFERROR(VLOOKUP(A643,[2]Sheet1!$A:$I,7,FALSE),0)</f>
        <v>0</v>
      </c>
      <c r="L643" s="13">
        <f>IFERROR(VLOOKUP(A643,[2]Sheet1!$A:$I,8,FALSE),0)</f>
        <v>0</v>
      </c>
      <c r="M643" s="13">
        <f>IFERROR(VLOOKUP(A643,[2]Sheet1!$A:$I,9,FALSE),0)</f>
        <v>0</v>
      </c>
      <c r="N643" s="13">
        <f>IFERROR(VLOOKUP(A643,[3]Sheet1!$A:$G,2,FALSE),0)</f>
        <v>0</v>
      </c>
      <c r="O643" s="13">
        <f>IFERROR(VLOOKUP(A643,[3]Sheet1!$A:$G,3,FALSE),0)</f>
        <v>0</v>
      </c>
      <c r="P643" s="13">
        <f>IFERROR(VLOOKUP(A643,[3]Sheet1!$A:$G,4,FALSE),0)</f>
        <v>0</v>
      </c>
      <c r="Q643" s="13">
        <f>IFERROR(VLOOKUP(A643,[3]Sheet1!$A:$G,5,FALSE),0)</f>
        <v>0</v>
      </c>
      <c r="R643" s="13">
        <f>IFERROR(VLOOKUP(A643,[3]Sheet1!$A:$H,6,FALSE),0)</f>
        <v>0</v>
      </c>
      <c r="S643" s="13">
        <f>IFERROR(VLOOKUP(A643,[3]Sheet1!$A:$I,7,FALSE),0)</f>
        <v>0</v>
      </c>
      <c r="T643" s="13" t="str">
        <f t="shared" si="55"/>
        <v>Sim</v>
      </c>
      <c r="U643" s="13" t="str">
        <f t="shared" si="56"/>
        <v>Sim</v>
      </c>
      <c r="V643" s="13" t="str">
        <f t="shared" si="57"/>
        <v>Sim</v>
      </c>
      <c r="W643" s="13" t="str">
        <f t="shared" si="58"/>
        <v>Sim</v>
      </c>
      <c r="X643" s="13" t="str">
        <f t="shared" si="59"/>
        <v>Sim</v>
      </c>
      <c r="Y643" s="13" t="str">
        <f t="shared" si="60"/>
        <v>Sim</v>
      </c>
    </row>
    <row r="644" spans="1:25">
      <c r="A644" s="9">
        <v>230210</v>
      </c>
      <c r="B644" s="13">
        <f>IFERROR(VLOOKUP(A644,[1]Monitoramento_Base_somente_Said!$A:$J,5,FALSE),0)</f>
        <v>314338</v>
      </c>
      <c r="C644" s="13">
        <f>IFERROR(VLOOKUP(A644,[1]Monitoramento_Base_somente_Said!$A:$J,6,FALSE),0)</f>
        <v>44097084</v>
      </c>
      <c r="D644" s="13">
        <f>IFERROR(VLOOKUP(A644,[1]Monitoramento_Base_somente_Said!$A:$J,7,FALSE),0)</f>
        <v>189059</v>
      </c>
      <c r="E644" s="13">
        <f>IFERROR(VLOOKUP(A644,[1]Monitoramento_Base_somente_Said!$A:$J,8,FALSE),0)</f>
        <v>36471572</v>
      </c>
      <c r="F644" s="13">
        <f>IFERROR(VLOOKUP(A644,[1]Monitoramento_Base_somente_Said!$A:$J,9,FALSE),0)</f>
        <v>77903</v>
      </c>
      <c r="G644" s="13">
        <f>IFERROR(VLOOKUP(A644,[1]Monitoramento_Base_somente_Said!$A:$J,10,FALSE),0)</f>
        <v>13355746</v>
      </c>
      <c r="H644" s="13">
        <f>IFERROR(VLOOKUP(A644,[2]Sheet1!$A:$I,4,FALSE),0)</f>
        <v>0</v>
      </c>
      <c r="I644" s="13">
        <f>IFERROR(VLOOKUP(A644,[2]Sheet1!$A:$I,5,FALSE),0)</f>
        <v>0</v>
      </c>
      <c r="J644" s="13">
        <f>IFERROR(VLOOKUP(A644,[2]Sheet1!$A:$I,6,FALSE),0)</f>
        <v>0</v>
      </c>
      <c r="K644" s="13">
        <f>IFERROR(VLOOKUP(A644,[2]Sheet1!$A:$I,7,FALSE),0)</f>
        <v>0</v>
      </c>
      <c r="L644" s="13">
        <f>IFERROR(VLOOKUP(A644,[2]Sheet1!$A:$I,8,FALSE),0)</f>
        <v>0</v>
      </c>
      <c r="M644" s="13">
        <f>IFERROR(VLOOKUP(A644,[2]Sheet1!$A:$I,9,FALSE),0)</f>
        <v>0</v>
      </c>
      <c r="N644" s="13">
        <f>IFERROR(VLOOKUP(A644,[3]Sheet1!$A:$G,2,FALSE),0)</f>
        <v>0</v>
      </c>
      <c r="O644" s="13">
        <f>IFERROR(VLOOKUP(A644,[3]Sheet1!$A:$G,3,FALSE),0)</f>
        <v>0</v>
      </c>
      <c r="P644" s="13">
        <f>IFERROR(VLOOKUP(A644,[3]Sheet1!$A:$G,4,FALSE),0)</f>
        <v>0</v>
      </c>
      <c r="Q644" s="13">
        <f>IFERROR(VLOOKUP(A644,[3]Sheet1!$A:$G,5,FALSE),0)</f>
        <v>0</v>
      </c>
      <c r="R644" s="13">
        <f>IFERROR(VLOOKUP(A644,[3]Sheet1!$A:$H,6,FALSE),0)</f>
        <v>0</v>
      </c>
      <c r="S644" s="13">
        <f>IFERROR(VLOOKUP(A644,[3]Sheet1!$A:$I,7,FALSE),0)</f>
        <v>0</v>
      </c>
      <c r="T644" s="13" t="str">
        <f t="shared" si="55"/>
        <v>Sim</v>
      </c>
      <c r="U644" s="13" t="str">
        <f t="shared" si="56"/>
        <v>Sim</v>
      </c>
      <c r="V644" s="13" t="str">
        <f t="shared" si="57"/>
        <v>Sim</v>
      </c>
      <c r="W644" s="13" t="str">
        <f t="shared" si="58"/>
        <v>Sim</v>
      </c>
      <c r="X644" s="13" t="str">
        <f t="shared" si="59"/>
        <v>Sim</v>
      </c>
      <c r="Y644" s="13" t="str">
        <f t="shared" si="60"/>
        <v>Sim</v>
      </c>
    </row>
    <row r="645" spans="1:25">
      <c r="A645" s="9">
        <v>230220</v>
      </c>
      <c r="B645" s="13">
        <f>IFERROR(VLOOKUP(A645,[1]Monitoramento_Base_somente_Said!$A:$J,5,FALSE),0)</f>
        <v>1830104</v>
      </c>
      <c r="C645" s="13">
        <f>IFERROR(VLOOKUP(A645,[1]Monitoramento_Base_somente_Said!$A:$J,6,FALSE),0)</f>
        <v>77262454</v>
      </c>
      <c r="D645" s="13">
        <f>IFERROR(VLOOKUP(A645,[1]Monitoramento_Base_somente_Said!$A:$J,7,FALSE),0)</f>
        <v>1003591</v>
      </c>
      <c r="E645" s="13">
        <f>IFERROR(VLOOKUP(A645,[1]Monitoramento_Base_somente_Said!$A:$J,8,FALSE),0)</f>
        <v>49377621</v>
      </c>
      <c r="F645" s="13">
        <f>IFERROR(VLOOKUP(A645,[1]Monitoramento_Base_somente_Said!$A:$J,9,FALSE),0)</f>
        <v>220641</v>
      </c>
      <c r="G645" s="13">
        <f>IFERROR(VLOOKUP(A645,[1]Monitoramento_Base_somente_Said!$A:$J,10,FALSE),0)</f>
        <v>15686920</v>
      </c>
      <c r="H645" s="13">
        <f>IFERROR(VLOOKUP(A645,[2]Sheet1!$A:$I,4,FALSE),0)</f>
        <v>0</v>
      </c>
      <c r="I645" s="13">
        <f>IFERROR(VLOOKUP(A645,[2]Sheet1!$A:$I,5,FALSE),0)</f>
        <v>0</v>
      </c>
      <c r="J645" s="13">
        <f>IFERROR(VLOOKUP(A645,[2]Sheet1!$A:$I,6,FALSE),0)</f>
        <v>0</v>
      </c>
      <c r="K645" s="13">
        <f>IFERROR(VLOOKUP(A645,[2]Sheet1!$A:$I,7,FALSE),0)</f>
        <v>0</v>
      </c>
      <c r="L645" s="13">
        <f>IFERROR(VLOOKUP(A645,[2]Sheet1!$A:$I,8,FALSE),0)</f>
        <v>0</v>
      </c>
      <c r="M645" s="13">
        <f>IFERROR(VLOOKUP(A645,[2]Sheet1!$A:$I,9,FALSE),0)</f>
        <v>0</v>
      </c>
      <c r="N645" s="13">
        <f>IFERROR(VLOOKUP(A645,[3]Sheet1!$A:$G,2,FALSE),0)</f>
        <v>0</v>
      </c>
      <c r="O645" s="13">
        <f>IFERROR(VLOOKUP(A645,[3]Sheet1!$A:$G,3,FALSE),0)</f>
        <v>0</v>
      </c>
      <c r="P645" s="13">
        <f>IFERROR(VLOOKUP(A645,[3]Sheet1!$A:$G,4,FALSE),0)</f>
        <v>0</v>
      </c>
      <c r="Q645" s="13">
        <f>IFERROR(VLOOKUP(A645,[3]Sheet1!$A:$G,5,FALSE),0)</f>
        <v>0</v>
      </c>
      <c r="R645" s="13">
        <f>IFERROR(VLOOKUP(A645,[3]Sheet1!$A:$H,6,FALSE),0)</f>
        <v>0</v>
      </c>
      <c r="S645" s="13">
        <f>IFERROR(VLOOKUP(A645,[3]Sheet1!$A:$I,7,FALSE),0)</f>
        <v>0</v>
      </c>
      <c r="T645" s="13" t="str">
        <f t="shared" si="55"/>
        <v>Sim</v>
      </c>
      <c r="U645" s="13" t="str">
        <f t="shared" si="56"/>
        <v>Sim</v>
      </c>
      <c r="V645" s="13" t="str">
        <f t="shared" si="57"/>
        <v>Sim</v>
      </c>
      <c r="W645" s="13" t="str">
        <f t="shared" si="58"/>
        <v>Sim</v>
      </c>
      <c r="X645" s="13" t="str">
        <f t="shared" si="59"/>
        <v>Sim</v>
      </c>
      <c r="Y645" s="13" t="str">
        <f t="shared" si="60"/>
        <v>Sim</v>
      </c>
    </row>
    <row r="646" spans="1:25">
      <c r="A646" s="9">
        <v>230230</v>
      </c>
      <c r="B646" s="13">
        <f>IFERROR(VLOOKUP(A646,[1]Monitoramento_Base_somente_Said!$A:$J,5,FALSE),0)</f>
        <v>787168</v>
      </c>
      <c r="C646" s="13">
        <f>IFERROR(VLOOKUP(A646,[1]Monitoramento_Base_somente_Said!$A:$J,6,FALSE),0)</f>
        <v>28308997</v>
      </c>
      <c r="D646" s="13">
        <f>IFERROR(VLOOKUP(A646,[1]Monitoramento_Base_somente_Said!$A:$J,7,FALSE),0)</f>
        <v>122164</v>
      </c>
      <c r="E646" s="13">
        <f>IFERROR(VLOOKUP(A646,[1]Monitoramento_Base_somente_Said!$A:$J,8,FALSE),0)</f>
        <v>30104935</v>
      </c>
      <c r="F646" s="13">
        <f>IFERROR(VLOOKUP(A646,[1]Monitoramento_Base_somente_Said!$A:$J,9,FALSE),0)</f>
        <v>217927</v>
      </c>
      <c r="G646" s="13">
        <f>IFERROR(VLOOKUP(A646,[1]Monitoramento_Base_somente_Said!$A:$J,10,FALSE),0)</f>
        <v>9838723</v>
      </c>
      <c r="H646" s="13">
        <f>IFERROR(VLOOKUP(A646,[2]Sheet1!$A:$I,4,FALSE),0)</f>
        <v>0</v>
      </c>
      <c r="I646" s="13">
        <f>IFERROR(VLOOKUP(A646,[2]Sheet1!$A:$I,5,FALSE),0)</f>
        <v>0</v>
      </c>
      <c r="J646" s="13">
        <f>IFERROR(VLOOKUP(A646,[2]Sheet1!$A:$I,6,FALSE),0)</f>
        <v>0</v>
      </c>
      <c r="K646" s="13">
        <f>IFERROR(VLOOKUP(A646,[2]Sheet1!$A:$I,7,FALSE),0)</f>
        <v>0</v>
      </c>
      <c r="L646" s="13">
        <f>IFERROR(VLOOKUP(A646,[2]Sheet1!$A:$I,8,FALSE),0)</f>
        <v>0</v>
      </c>
      <c r="M646" s="13">
        <f>IFERROR(VLOOKUP(A646,[2]Sheet1!$A:$I,9,FALSE),0)</f>
        <v>0</v>
      </c>
      <c r="N646" s="13">
        <f>IFERROR(VLOOKUP(A646,[3]Sheet1!$A:$G,2,FALSE),0)</f>
        <v>0</v>
      </c>
      <c r="O646" s="13">
        <f>IFERROR(VLOOKUP(A646,[3]Sheet1!$A:$G,3,FALSE),0)</f>
        <v>0</v>
      </c>
      <c r="P646" s="13">
        <f>IFERROR(VLOOKUP(A646,[3]Sheet1!$A:$G,4,FALSE),0)</f>
        <v>0</v>
      </c>
      <c r="Q646" s="13">
        <f>IFERROR(VLOOKUP(A646,[3]Sheet1!$A:$G,5,FALSE),0)</f>
        <v>0</v>
      </c>
      <c r="R646" s="13">
        <f>IFERROR(VLOOKUP(A646,[3]Sheet1!$A:$H,6,FALSE),0)</f>
        <v>0</v>
      </c>
      <c r="S646" s="13">
        <f>IFERROR(VLOOKUP(A646,[3]Sheet1!$A:$I,7,FALSE),0)</f>
        <v>0</v>
      </c>
      <c r="T646" s="13" t="str">
        <f t="shared" ref="T646:T709" si="61">IF(B646+H646+N646&gt;0,"Sim","Não")</f>
        <v>Sim</v>
      </c>
      <c r="U646" s="13" t="str">
        <f t="shared" ref="U646:U709" si="62">IF(C646+I646+O646&gt;0,"Sim","Não")</f>
        <v>Sim</v>
      </c>
      <c r="V646" s="13" t="str">
        <f t="shared" ref="V646:V709" si="63">IF(D646+J646+P646&gt;0,"Sim","Não")</f>
        <v>Sim</v>
      </c>
      <c r="W646" s="13" t="str">
        <f t="shared" ref="W646:W709" si="64">IF(E646+K646+Q646&gt;0,"Sim","Não")</f>
        <v>Sim</v>
      </c>
      <c r="X646" s="13" t="str">
        <f t="shared" ref="X646:X709" si="65">IF(F646+L646+R646&gt;0,"Sim","Não")</f>
        <v>Sim</v>
      </c>
      <c r="Y646" s="13" t="str">
        <f t="shared" ref="Y646:Y709" si="66">IF(G646+M646+S646&gt;0,"Sim","Não")</f>
        <v>Sim</v>
      </c>
    </row>
    <row r="647" spans="1:25">
      <c r="A647" s="9">
        <v>230240</v>
      </c>
      <c r="B647" s="13">
        <f>IFERROR(VLOOKUP(A647,[1]Monitoramento_Base_somente_Said!$A:$J,5,FALSE),0)</f>
        <v>717190</v>
      </c>
      <c r="C647" s="13">
        <f>IFERROR(VLOOKUP(A647,[1]Monitoramento_Base_somente_Said!$A:$J,6,FALSE),0)</f>
        <v>69215190</v>
      </c>
      <c r="D647" s="13">
        <f>IFERROR(VLOOKUP(A647,[1]Monitoramento_Base_somente_Said!$A:$J,7,FALSE),0)</f>
        <v>308381</v>
      </c>
      <c r="E647" s="13">
        <f>IFERROR(VLOOKUP(A647,[1]Monitoramento_Base_somente_Said!$A:$J,8,FALSE),0)</f>
        <v>54125105</v>
      </c>
      <c r="F647" s="13">
        <f>IFERROR(VLOOKUP(A647,[1]Monitoramento_Base_somente_Said!$A:$J,9,FALSE),0)</f>
        <v>49734</v>
      </c>
      <c r="G647" s="13">
        <f>IFERROR(VLOOKUP(A647,[1]Monitoramento_Base_somente_Said!$A:$J,10,FALSE),0)</f>
        <v>19485797</v>
      </c>
      <c r="H647" s="13">
        <f>IFERROR(VLOOKUP(A647,[2]Sheet1!$A:$I,4,FALSE),0)</f>
        <v>0</v>
      </c>
      <c r="I647" s="13">
        <f>IFERROR(VLOOKUP(A647,[2]Sheet1!$A:$I,5,FALSE),0)</f>
        <v>0</v>
      </c>
      <c r="J647" s="13">
        <f>IFERROR(VLOOKUP(A647,[2]Sheet1!$A:$I,6,FALSE),0)</f>
        <v>0</v>
      </c>
      <c r="K647" s="13">
        <f>IFERROR(VLOOKUP(A647,[2]Sheet1!$A:$I,7,FALSE),0)</f>
        <v>0</v>
      </c>
      <c r="L647" s="13">
        <f>IFERROR(VLOOKUP(A647,[2]Sheet1!$A:$I,8,FALSE),0)</f>
        <v>0</v>
      </c>
      <c r="M647" s="13">
        <f>IFERROR(VLOOKUP(A647,[2]Sheet1!$A:$I,9,FALSE),0)</f>
        <v>0</v>
      </c>
      <c r="N647" s="13">
        <f>IFERROR(VLOOKUP(A647,[3]Sheet1!$A:$G,2,FALSE),0)</f>
        <v>0</v>
      </c>
      <c r="O647" s="13">
        <f>IFERROR(VLOOKUP(A647,[3]Sheet1!$A:$G,3,FALSE),0)</f>
        <v>0</v>
      </c>
      <c r="P647" s="13">
        <f>IFERROR(VLOOKUP(A647,[3]Sheet1!$A:$G,4,FALSE),0)</f>
        <v>0</v>
      </c>
      <c r="Q647" s="13">
        <f>IFERROR(VLOOKUP(A647,[3]Sheet1!$A:$G,5,FALSE),0)</f>
        <v>0</v>
      </c>
      <c r="R647" s="13">
        <f>IFERROR(VLOOKUP(A647,[3]Sheet1!$A:$H,6,FALSE),0)</f>
        <v>0</v>
      </c>
      <c r="S647" s="13">
        <f>IFERROR(VLOOKUP(A647,[3]Sheet1!$A:$I,7,FALSE),0)</f>
        <v>0</v>
      </c>
      <c r="T647" s="13" t="str">
        <f t="shared" si="61"/>
        <v>Sim</v>
      </c>
      <c r="U647" s="13" t="str">
        <f t="shared" si="62"/>
        <v>Sim</v>
      </c>
      <c r="V647" s="13" t="str">
        <f t="shared" si="63"/>
        <v>Sim</v>
      </c>
      <c r="W647" s="13" t="str">
        <f t="shared" si="64"/>
        <v>Sim</v>
      </c>
      <c r="X647" s="13" t="str">
        <f t="shared" si="65"/>
        <v>Sim</v>
      </c>
      <c r="Y647" s="13" t="str">
        <f t="shared" si="66"/>
        <v>Sim</v>
      </c>
    </row>
    <row r="648" spans="1:25">
      <c r="A648" s="9">
        <v>230250</v>
      </c>
      <c r="B648" s="13">
        <f>IFERROR(VLOOKUP(A648,[1]Monitoramento_Base_somente_Said!$A:$J,5,FALSE),0)</f>
        <v>227782</v>
      </c>
      <c r="C648" s="13">
        <f>IFERROR(VLOOKUP(A648,[1]Monitoramento_Base_somente_Said!$A:$J,6,FALSE),0)</f>
        <v>75707482</v>
      </c>
      <c r="D648" s="13">
        <f>IFERROR(VLOOKUP(A648,[1]Monitoramento_Base_somente_Said!$A:$J,7,FALSE),0)</f>
        <v>214718</v>
      </c>
      <c r="E648" s="13">
        <f>IFERROR(VLOOKUP(A648,[1]Monitoramento_Base_somente_Said!$A:$J,8,FALSE),0)</f>
        <v>66848565</v>
      </c>
      <c r="F648" s="13">
        <f>IFERROR(VLOOKUP(A648,[1]Monitoramento_Base_somente_Said!$A:$J,9,FALSE),0)</f>
        <v>190757</v>
      </c>
      <c r="G648" s="13">
        <f>IFERROR(VLOOKUP(A648,[1]Monitoramento_Base_somente_Said!$A:$J,10,FALSE),0)</f>
        <v>24543952</v>
      </c>
      <c r="H648" s="13">
        <f>IFERROR(VLOOKUP(A648,[2]Sheet1!$A:$I,4,FALSE),0)</f>
        <v>0</v>
      </c>
      <c r="I648" s="13">
        <f>IFERROR(VLOOKUP(A648,[2]Sheet1!$A:$I,5,FALSE),0)</f>
        <v>0</v>
      </c>
      <c r="J648" s="13">
        <f>IFERROR(VLOOKUP(A648,[2]Sheet1!$A:$I,6,FALSE),0)</f>
        <v>0</v>
      </c>
      <c r="K648" s="13">
        <f>IFERROR(VLOOKUP(A648,[2]Sheet1!$A:$I,7,FALSE),0)</f>
        <v>0</v>
      </c>
      <c r="L648" s="13">
        <f>IFERROR(VLOOKUP(A648,[2]Sheet1!$A:$I,8,FALSE),0)</f>
        <v>0</v>
      </c>
      <c r="M648" s="13">
        <f>IFERROR(VLOOKUP(A648,[2]Sheet1!$A:$I,9,FALSE),0)</f>
        <v>0</v>
      </c>
      <c r="N648" s="13">
        <f>IFERROR(VLOOKUP(A648,[3]Sheet1!$A:$G,2,FALSE),0)</f>
        <v>0</v>
      </c>
      <c r="O648" s="13">
        <f>IFERROR(VLOOKUP(A648,[3]Sheet1!$A:$G,3,FALSE),0)</f>
        <v>0</v>
      </c>
      <c r="P648" s="13">
        <f>IFERROR(VLOOKUP(A648,[3]Sheet1!$A:$G,4,FALSE),0)</f>
        <v>0</v>
      </c>
      <c r="Q648" s="13">
        <f>IFERROR(VLOOKUP(A648,[3]Sheet1!$A:$G,5,FALSE),0)</f>
        <v>0</v>
      </c>
      <c r="R648" s="13">
        <f>IFERROR(VLOOKUP(A648,[3]Sheet1!$A:$H,6,FALSE),0)</f>
        <v>0</v>
      </c>
      <c r="S648" s="13">
        <f>IFERROR(VLOOKUP(A648,[3]Sheet1!$A:$I,7,FALSE),0)</f>
        <v>0</v>
      </c>
      <c r="T648" s="13" t="str">
        <f t="shared" si="61"/>
        <v>Sim</v>
      </c>
      <c r="U648" s="13" t="str">
        <f t="shared" si="62"/>
        <v>Sim</v>
      </c>
      <c r="V648" s="13" t="str">
        <f t="shared" si="63"/>
        <v>Sim</v>
      </c>
      <c r="W648" s="13" t="str">
        <f t="shared" si="64"/>
        <v>Sim</v>
      </c>
      <c r="X648" s="13" t="str">
        <f t="shared" si="65"/>
        <v>Sim</v>
      </c>
      <c r="Y648" s="13" t="str">
        <f t="shared" si="66"/>
        <v>Sim</v>
      </c>
    </row>
    <row r="649" spans="1:25">
      <c r="A649" s="9">
        <v>230260</v>
      </c>
      <c r="B649" s="13">
        <f>IFERROR(VLOOKUP(A649,[1]Monitoramento_Base_somente_Said!$A:$J,5,FALSE),0)</f>
        <v>1898910</v>
      </c>
      <c r="C649" s="13">
        <f>IFERROR(VLOOKUP(A649,[1]Monitoramento_Base_somente_Said!$A:$J,6,FALSE),0)</f>
        <v>164978119</v>
      </c>
      <c r="D649" s="13">
        <f>IFERROR(VLOOKUP(A649,[1]Monitoramento_Base_somente_Said!$A:$J,7,FALSE),0)</f>
        <v>962427</v>
      </c>
      <c r="E649" s="13">
        <f>IFERROR(VLOOKUP(A649,[1]Monitoramento_Base_somente_Said!$A:$J,8,FALSE),0)</f>
        <v>124421724</v>
      </c>
      <c r="F649" s="13">
        <f>IFERROR(VLOOKUP(A649,[1]Monitoramento_Base_somente_Said!$A:$J,9,FALSE),0)</f>
        <v>526029</v>
      </c>
      <c r="G649" s="13">
        <f>IFERROR(VLOOKUP(A649,[1]Monitoramento_Base_somente_Said!$A:$J,10,FALSE),0)</f>
        <v>42725359</v>
      </c>
      <c r="H649" s="13">
        <f>IFERROR(VLOOKUP(A649,[2]Sheet1!$A:$I,4,FALSE),0)</f>
        <v>0</v>
      </c>
      <c r="I649" s="13">
        <f>IFERROR(VLOOKUP(A649,[2]Sheet1!$A:$I,5,FALSE),0)</f>
        <v>0</v>
      </c>
      <c r="J649" s="13">
        <f>IFERROR(VLOOKUP(A649,[2]Sheet1!$A:$I,6,FALSE),0)</f>
        <v>0</v>
      </c>
      <c r="K649" s="13">
        <f>IFERROR(VLOOKUP(A649,[2]Sheet1!$A:$I,7,FALSE),0)</f>
        <v>0</v>
      </c>
      <c r="L649" s="13">
        <f>IFERROR(VLOOKUP(A649,[2]Sheet1!$A:$I,8,FALSE),0)</f>
        <v>0</v>
      </c>
      <c r="M649" s="13">
        <f>IFERROR(VLOOKUP(A649,[2]Sheet1!$A:$I,9,FALSE),0)</f>
        <v>0</v>
      </c>
      <c r="N649" s="13">
        <f>IFERROR(VLOOKUP(A649,[3]Sheet1!$A:$G,2,FALSE),0)</f>
        <v>0</v>
      </c>
      <c r="O649" s="13">
        <f>IFERROR(VLOOKUP(A649,[3]Sheet1!$A:$G,3,FALSE),0)</f>
        <v>0</v>
      </c>
      <c r="P649" s="13">
        <f>IFERROR(VLOOKUP(A649,[3]Sheet1!$A:$G,4,FALSE),0)</f>
        <v>0</v>
      </c>
      <c r="Q649" s="13">
        <f>IFERROR(VLOOKUP(A649,[3]Sheet1!$A:$G,5,FALSE),0)</f>
        <v>0</v>
      </c>
      <c r="R649" s="13">
        <f>IFERROR(VLOOKUP(A649,[3]Sheet1!$A:$H,6,FALSE),0)</f>
        <v>0</v>
      </c>
      <c r="S649" s="13">
        <f>IFERROR(VLOOKUP(A649,[3]Sheet1!$A:$I,7,FALSE),0)</f>
        <v>0</v>
      </c>
      <c r="T649" s="13" t="str">
        <f t="shared" si="61"/>
        <v>Sim</v>
      </c>
      <c r="U649" s="13" t="str">
        <f t="shared" si="62"/>
        <v>Sim</v>
      </c>
      <c r="V649" s="13" t="str">
        <f t="shared" si="63"/>
        <v>Sim</v>
      </c>
      <c r="W649" s="13" t="str">
        <f t="shared" si="64"/>
        <v>Sim</v>
      </c>
      <c r="X649" s="13" t="str">
        <f t="shared" si="65"/>
        <v>Sim</v>
      </c>
      <c r="Y649" s="13" t="str">
        <f t="shared" si="66"/>
        <v>Sim</v>
      </c>
    </row>
    <row r="650" spans="1:25">
      <c r="A650" s="9">
        <v>230270</v>
      </c>
      <c r="B650" s="13">
        <f>IFERROR(VLOOKUP(A650,[1]Monitoramento_Base_somente_Said!$A:$J,5,FALSE),0)</f>
        <v>333</v>
      </c>
      <c r="C650" s="13">
        <f>IFERROR(VLOOKUP(A650,[1]Monitoramento_Base_somente_Said!$A:$J,6,FALSE),0)</f>
        <v>408620202</v>
      </c>
      <c r="D650" s="13">
        <f>IFERROR(VLOOKUP(A650,[1]Monitoramento_Base_somente_Said!$A:$J,7,FALSE),0)</f>
        <v>0</v>
      </c>
      <c r="E650" s="13">
        <f>IFERROR(VLOOKUP(A650,[1]Monitoramento_Base_somente_Said!$A:$J,8,FALSE),0)</f>
        <v>382785771</v>
      </c>
      <c r="F650" s="13">
        <f>IFERROR(VLOOKUP(A650,[1]Monitoramento_Base_somente_Said!$A:$J,9,FALSE),0)</f>
        <v>0</v>
      </c>
      <c r="G650" s="13">
        <f>IFERROR(VLOOKUP(A650,[1]Monitoramento_Base_somente_Said!$A:$J,10,FALSE),0)</f>
        <v>158277840</v>
      </c>
      <c r="H650" s="13">
        <f>IFERROR(VLOOKUP(A650,[2]Sheet1!$A:$I,4,FALSE),0)</f>
        <v>0</v>
      </c>
      <c r="I650" s="13">
        <f>IFERROR(VLOOKUP(A650,[2]Sheet1!$A:$I,5,FALSE),0)</f>
        <v>0</v>
      </c>
      <c r="J650" s="13">
        <f>IFERROR(VLOOKUP(A650,[2]Sheet1!$A:$I,6,FALSE),0)</f>
        <v>0</v>
      </c>
      <c r="K650" s="13">
        <f>IFERROR(VLOOKUP(A650,[2]Sheet1!$A:$I,7,FALSE),0)</f>
        <v>0</v>
      </c>
      <c r="L650" s="13">
        <f>IFERROR(VLOOKUP(A650,[2]Sheet1!$A:$I,8,FALSE),0)</f>
        <v>0</v>
      </c>
      <c r="M650" s="13">
        <f>IFERROR(VLOOKUP(A650,[2]Sheet1!$A:$I,9,FALSE),0)</f>
        <v>0</v>
      </c>
      <c r="N650" s="13">
        <f>IFERROR(VLOOKUP(A650,[3]Sheet1!$A:$G,2,FALSE),0)</f>
        <v>0</v>
      </c>
      <c r="O650" s="13">
        <f>IFERROR(VLOOKUP(A650,[3]Sheet1!$A:$G,3,FALSE),0)</f>
        <v>0</v>
      </c>
      <c r="P650" s="13">
        <f>IFERROR(VLOOKUP(A650,[3]Sheet1!$A:$G,4,FALSE),0)</f>
        <v>0</v>
      </c>
      <c r="Q650" s="13">
        <f>IFERROR(VLOOKUP(A650,[3]Sheet1!$A:$G,5,FALSE),0)</f>
        <v>0</v>
      </c>
      <c r="R650" s="13">
        <f>IFERROR(VLOOKUP(A650,[3]Sheet1!$A:$H,6,FALSE),0)</f>
        <v>0</v>
      </c>
      <c r="S650" s="13">
        <f>IFERROR(VLOOKUP(A650,[3]Sheet1!$A:$I,7,FALSE),0)</f>
        <v>0</v>
      </c>
      <c r="T650" s="13" t="str">
        <f t="shared" si="61"/>
        <v>Sim</v>
      </c>
      <c r="U650" s="13" t="str">
        <f t="shared" si="62"/>
        <v>Sim</v>
      </c>
      <c r="V650" s="13" t="str">
        <f t="shared" si="63"/>
        <v>Não</v>
      </c>
      <c r="W650" s="13" t="str">
        <f t="shared" si="64"/>
        <v>Sim</v>
      </c>
      <c r="X650" s="13" t="str">
        <f t="shared" si="65"/>
        <v>Não</v>
      </c>
      <c r="Y650" s="13" t="str">
        <f t="shared" si="66"/>
        <v>Sim</v>
      </c>
    </row>
    <row r="651" spans="1:25">
      <c r="A651" s="9">
        <v>230280</v>
      </c>
      <c r="B651" s="13">
        <f>IFERROR(VLOOKUP(A651,[1]Monitoramento_Base_somente_Said!$A:$J,5,FALSE),0)</f>
        <v>555228</v>
      </c>
      <c r="C651" s="13">
        <f>IFERROR(VLOOKUP(A651,[1]Monitoramento_Base_somente_Said!$A:$J,6,FALSE),0)</f>
        <v>222736051</v>
      </c>
      <c r="D651" s="13">
        <f>IFERROR(VLOOKUP(A651,[1]Monitoramento_Base_somente_Said!$A:$J,7,FALSE),0)</f>
        <v>521056</v>
      </c>
      <c r="E651" s="13">
        <f>IFERROR(VLOOKUP(A651,[1]Monitoramento_Base_somente_Said!$A:$J,8,FALSE),0)</f>
        <v>194753464</v>
      </c>
      <c r="F651" s="13">
        <f>IFERROR(VLOOKUP(A651,[1]Monitoramento_Base_somente_Said!$A:$J,9,FALSE),0)</f>
        <v>685951</v>
      </c>
      <c r="G651" s="13">
        <f>IFERROR(VLOOKUP(A651,[1]Monitoramento_Base_somente_Said!$A:$J,10,FALSE),0)</f>
        <v>70250261</v>
      </c>
      <c r="H651" s="13">
        <f>IFERROR(VLOOKUP(A651,[2]Sheet1!$A:$I,4,FALSE),0)</f>
        <v>0</v>
      </c>
      <c r="I651" s="13">
        <f>IFERROR(VLOOKUP(A651,[2]Sheet1!$A:$I,5,FALSE),0)</f>
        <v>0</v>
      </c>
      <c r="J651" s="13">
        <f>IFERROR(VLOOKUP(A651,[2]Sheet1!$A:$I,6,FALSE),0)</f>
        <v>0</v>
      </c>
      <c r="K651" s="13">
        <f>IFERROR(VLOOKUP(A651,[2]Sheet1!$A:$I,7,FALSE),0)</f>
        <v>0</v>
      </c>
      <c r="L651" s="13">
        <f>IFERROR(VLOOKUP(A651,[2]Sheet1!$A:$I,8,FALSE),0)</f>
        <v>0</v>
      </c>
      <c r="M651" s="13">
        <f>IFERROR(VLOOKUP(A651,[2]Sheet1!$A:$I,9,FALSE),0)</f>
        <v>0</v>
      </c>
      <c r="N651" s="13">
        <f>IFERROR(VLOOKUP(A651,[3]Sheet1!$A:$G,2,FALSE),0)</f>
        <v>0</v>
      </c>
      <c r="O651" s="13">
        <f>IFERROR(VLOOKUP(A651,[3]Sheet1!$A:$G,3,FALSE),0)</f>
        <v>0</v>
      </c>
      <c r="P651" s="13">
        <f>IFERROR(VLOOKUP(A651,[3]Sheet1!$A:$G,4,FALSE),0)</f>
        <v>0</v>
      </c>
      <c r="Q651" s="13">
        <f>IFERROR(VLOOKUP(A651,[3]Sheet1!$A:$G,5,FALSE),0)</f>
        <v>0</v>
      </c>
      <c r="R651" s="13">
        <f>IFERROR(VLOOKUP(A651,[3]Sheet1!$A:$H,6,FALSE),0)</f>
        <v>0</v>
      </c>
      <c r="S651" s="13">
        <f>IFERROR(VLOOKUP(A651,[3]Sheet1!$A:$I,7,FALSE),0)</f>
        <v>0</v>
      </c>
      <c r="T651" s="13" t="str">
        <f t="shared" si="61"/>
        <v>Sim</v>
      </c>
      <c r="U651" s="13" t="str">
        <f t="shared" si="62"/>
        <v>Sim</v>
      </c>
      <c r="V651" s="13" t="str">
        <f t="shared" si="63"/>
        <v>Sim</v>
      </c>
      <c r="W651" s="13" t="str">
        <f t="shared" si="64"/>
        <v>Sim</v>
      </c>
      <c r="X651" s="13" t="str">
        <f t="shared" si="65"/>
        <v>Sim</v>
      </c>
      <c r="Y651" s="13" t="str">
        <f t="shared" si="66"/>
        <v>Sim</v>
      </c>
    </row>
    <row r="652" spans="1:25">
      <c r="A652" s="9">
        <v>230290</v>
      </c>
      <c r="B652" s="13">
        <f>IFERROR(VLOOKUP(A652,[1]Monitoramento_Base_somente_Said!$A:$J,5,FALSE),0)</f>
        <v>197963</v>
      </c>
      <c r="C652" s="13">
        <f>IFERROR(VLOOKUP(A652,[1]Monitoramento_Base_somente_Said!$A:$J,6,FALSE),0)</f>
        <v>12734494</v>
      </c>
      <c r="D652" s="13">
        <f>IFERROR(VLOOKUP(A652,[1]Monitoramento_Base_somente_Said!$A:$J,7,FALSE),0)</f>
        <v>123611</v>
      </c>
      <c r="E652" s="13">
        <f>IFERROR(VLOOKUP(A652,[1]Monitoramento_Base_somente_Said!$A:$J,8,FALSE),0)</f>
        <v>10077211</v>
      </c>
      <c r="F652" s="13">
        <f>IFERROR(VLOOKUP(A652,[1]Monitoramento_Base_somente_Said!$A:$J,9,FALSE),0)</f>
        <v>17557</v>
      </c>
      <c r="G652" s="13">
        <f>IFERROR(VLOOKUP(A652,[1]Monitoramento_Base_somente_Said!$A:$J,10,FALSE),0)</f>
        <v>3397678</v>
      </c>
      <c r="H652" s="13">
        <f>IFERROR(VLOOKUP(A652,[2]Sheet1!$A:$I,4,FALSE),0)</f>
        <v>0</v>
      </c>
      <c r="I652" s="13">
        <f>IFERROR(VLOOKUP(A652,[2]Sheet1!$A:$I,5,FALSE),0)</f>
        <v>0</v>
      </c>
      <c r="J652" s="13">
        <f>IFERROR(VLOOKUP(A652,[2]Sheet1!$A:$I,6,FALSE),0)</f>
        <v>0</v>
      </c>
      <c r="K652" s="13">
        <f>IFERROR(VLOOKUP(A652,[2]Sheet1!$A:$I,7,FALSE),0)</f>
        <v>0</v>
      </c>
      <c r="L652" s="13">
        <f>IFERROR(VLOOKUP(A652,[2]Sheet1!$A:$I,8,FALSE),0)</f>
        <v>0</v>
      </c>
      <c r="M652" s="13">
        <f>IFERROR(VLOOKUP(A652,[2]Sheet1!$A:$I,9,FALSE),0)</f>
        <v>0</v>
      </c>
      <c r="N652" s="13">
        <f>IFERROR(VLOOKUP(A652,[3]Sheet1!$A:$G,2,FALSE),0)</f>
        <v>0</v>
      </c>
      <c r="O652" s="13">
        <f>IFERROR(VLOOKUP(A652,[3]Sheet1!$A:$G,3,FALSE),0)</f>
        <v>0</v>
      </c>
      <c r="P652" s="13">
        <f>IFERROR(VLOOKUP(A652,[3]Sheet1!$A:$G,4,FALSE),0)</f>
        <v>0</v>
      </c>
      <c r="Q652" s="13">
        <f>IFERROR(VLOOKUP(A652,[3]Sheet1!$A:$G,5,FALSE),0)</f>
        <v>0</v>
      </c>
      <c r="R652" s="13">
        <f>IFERROR(VLOOKUP(A652,[3]Sheet1!$A:$H,6,FALSE),0)</f>
        <v>0</v>
      </c>
      <c r="S652" s="13">
        <f>IFERROR(VLOOKUP(A652,[3]Sheet1!$A:$I,7,FALSE),0)</f>
        <v>0</v>
      </c>
      <c r="T652" s="13" t="str">
        <f t="shared" si="61"/>
        <v>Sim</v>
      </c>
      <c r="U652" s="13" t="str">
        <f t="shared" si="62"/>
        <v>Sim</v>
      </c>
      <c r="V652" s="13" t="str">
        <f t="shared" si="63"/>
        <v>Sim</v>
      </c>
      <c r="W652" s="13" t="str">
        <f t="shared" si="64"/>
        <v>Sim</v>
      </c>
      <c r="X652" s="13" t="str">
        <f t="shared" si="65"/>
        <v>Sim</v>
      </c>
      <c r="Y652" s="13" t="str">
        <f t="shared" si="66"/>
        <v>Sim</v>
      </c>
    </row>
    <row r="653" spans="1:25">
      <c r="A653" s="9">
        <v>230300</v>
      </c>
      <c r="B653" s="13">
        <f>IFERROR(VLOOKUP(A653,[1]Monitoramento_Base_somente_Said!$A:$J,5,FALSE),0)</f>
        <v>45473</v>
      </c>
      <c r="C653" s="13">
        <f>IFERROR(VLOOKUP(A653,[1]Monitoramento_Base_somente_Said!$A:$J,6,FALSE),0)</f>
        <v>24586054</v>
      </c>
      <c r="D653" s="13">
        <f>IFERROR(VLOOKUP(A653,[1]Monitoramento_Base_somente_Said!$A:$J,7,FALSE),0)</f>
        <v>150840</v>
      </c>
      <c r="E653" s="13">
        <f>IFERROR(VLOOKUP(A653,[1]Monitoramento_Base_somente_Said!$A:$J,8,FALSE),0)</f>
        <v>20709097</v>
      </c>
      <c r="F653" s="13">
        <f>IFERROR(VLOOKUP(A653,[1]Monitoramento_Base_somente_Said!$A:$J,9,FALSE),0)</f>
        <v>65179</v>
      </c>
      <c r="G653" s="13">
        <f>IFERROR(VLOOKUP(A653,[1]Monitoramento_Base_somente_Said!$A:$J,10,FALSE),0)</f>
        <v>7544646</v>
      </c>
      <c r="H653" s="13">
        <f>IFERROR(VLOOKUP(A653,[2]Sheet1!$A:$I,4,FALSE),0)</f>
        <v>0</v>
      </c>
      <c r="I653" s="13">
        <f>IFERROR(VLOOKUP(A653,[2]Sheet1!$A:$I,5,FALSE),0)</f>
        <v>0</v>
      </c>
      <c r="J653" s="13">
        <f>IFERROR(VLOOKUP(A653,[2]Sheet1!$A:$I,6,FALSE),0)</f>
        <v>0</v>
      </c>
      <c r="K653" s="13">
        <f>IFERROR(VLOOKUP(A653,[2]Sheet1!$A:$I,7,FALSE),0)</f>
        <v>0</v>
      </c>
      <c r="L653" s="13">
        <f>IFERROR(VLOOKUP(A653,[2]Sheet1!$A:$I,8,FALSE),0)</f>
        <v>0</v>
      </c>
      <c r="M653" s="13">
        <f>IFERROR(VLOOKUP(A653,[2]Sheet1!$A:$I,9,FALSE),0)</f>
        <v>0</v>
      </c>
      <c r="N653" s="13">
        <f>IFERROR(VLOOKUP(A653,[3]Sheet1!$A:$G,2,FALSE),0)</f>
        <v>0</v>
      </c>
      <c r="O653" s="13">
        <f>IFERROR(VLOOKUP(A653,[3]Sheet1!$A:$G,3,FALSE),0)</f>
        <v>0</v>
      </c>
      <c r="P653" s="13">
        <f>IFERROR(VLOOKUP(A653,[3]Sheet1!$A:$G,4,FALSE),0)</f>
        <v>0</v>
      </c>
      <c r="Q653" s="13">
        <f>IFERROR(VLOOKUP(A653,[3]Sheet1!$A:$G,5,FALSE),0)</f>
        <v>0</v>
      </c>
      <c r="R653" s="13">
        <f>IFERROR(VLOOKUP(A653,[3]Sheet1!$A:$H,6,FALSE),0)</f>
        <v>0</v>
      </c>
      <c r="S653" s="13">
        <f>IFERROR(VLOOKUP(A653,[3]Sheet1!$A:$I,7,FALSE),0)</f>
        <v>0</v>
      </c>
      <c r="T653" s="13" t="str">
        <f t="shared" si="61"/>
        <v>Sim</v>
      </c>
      <c r="U653" s="13" t="str">
        <f t="shared" si="62"/>
        <v>Sim</v>
      </c>
      <c r="V653" s="13" t="str">
        <f t="shared" si="63"/>
        <v>Sim</v>
      </c>
      <c r="W653" s="13" t="str">
        <f t="shared" si="64"/>
        <v>Sim</v>
      </c>
      <c r="X653" s="13" t="str">
        <f t="shared" si="65"/>
        <v>Sim</v>
      </c>
      <c r="Y653" s="13" t="str">
        <f t="shared" si="66"/>
        <v>Sim</v>
      </c>
    </row>
    <row r="654" spans="1:25">
      <c r="A654" s="9">
        <v>230310</v>
      </c>
      <c r="B654" s="13">
        <f>IFERROR(VLOOKUP(A654,[1]Monitoramento_Base_somente_Said!$A:$J,5,FALSE),0)</f>
        <v>555907</v>
      </c>
      <c r="C654" s="13">
        <f>IFERROR(VLOOKUP(A654,[1]Monitoramento_Base_somente_Said!$A:$J,6,FALSE),0)</f>
        <v>30856132</v>
      </c>
      <c r="D654" s="13">
        <f>IFERROR(VLOOKUP(A654,[1]Monitoramento_Base_somente_Said!$A:$J,7,FALSE),0)</f>
        <v>36054</v>
      </c>
      <c r="E654" s="13">
        <f>IFERROR(VLOOKUP(A654,[1]Monitoramento_Base_somente_Said!$A:$J,8,FALSE),0)</f>
        <v>18964811</v>
      </c>
      <c r="F654" s="13">
        <f>IFERROR(VLOOKUP(A654,[1]Monitoramento_Base_somente_Said!$A:$J,9,FALSE),0)</f>
        <v>6617</v>
      </c>
      <c r="G654" s="13">
        <f>IFERROR(VLOOKUP(A654,[1]Monitoramento_Base_somente_Said!$A:$J,10,FALSE),0)</f>
        <v>6881309</v>
      </c>
      <c r="H654" s="13">
        <f>IFERROR(VLOOKUP(A654,[2]Sheet1!$A:$I,4,FALSE),0)</f>
        <v>0</v>
      </c>
      <c r="I654" s="13">
        <f>IFERROR(VLOOKUP(A654,[2]Sheet1!$A:$I,5,FALSE),0)</f>
        <v>0</v>
      </c>
      <c r="J654" s="13">
        <f>IFERROR(VLOOKUP(A654,[2]Sheet1!$A:$I,6,FALSE),0)</f>
        <v>0</v>
      </c>
      <c r="K654" s="13">
        <f>IFERROR(VLOOKUP(A654,[2]Sheet1!$A:$I,7,FALSE),0)</f>
        <v>0</v>
      </c>
      <c r="L654" s="13">
        <f>IFERROR(VLOOKUP(A654,[2]Sheet1!$A:$I,8,FALSE),0)</f>
        <v>0</v>
      </c>
      <c r="M654" s="13">
        <f>IFERROR(VLOOKUP(A654,[2]Sheet1!$A:$I,9,FALSE),0)</f>
        <v>0</v>
      </c>
      <c r="N654" s="13">
        <f>IFERROR(VLOOKUP(A654,[3]Sheet1!$A:$G,2,FALSE),0)</f>
        <v>0</v>
      </c>
      <c r="O654" s="13">
        <f>IFERROR(VLOOKUP(A654,[3]Sheet1!$A:$G,3,FALSE),0)</f>
        <v>0</v>
      </c>
      <c r="P654" s="13">
        <f>IFERROR(VLOOKUP(A654,[3]Sheet1!$A:$G,4,FALSE),0)</f>
        <v>0</v>
      </c>
      <c r="Q654" s="13">
        <f>IFERROR(VLOOKUP(A654,[3]Sheet1!$A:$G,5,FALSE),0)</f>
        <v>0</v>
      </c>
      <c r="R654" s="13">
        <f>IFERROR(VLOOKUP(A654,[3]Sheet1!$A:$H,6,FALSE),0)</f>
        <v>0</v>
      </c>
      <c r="S654" s="13">
        <f>IFERROR(VLOOKUP(A654,[3]Sheet1!$A:$I,7,FALSE),0)</f>
        <v>0</v>
      </c>
      <c r="T654" s="13" t="str">
        <f t="shared" si="61"/>
        <v>Sim</v>
      </c>
      <c r="U654" s="13" t="str">
        <f t="shared" si="62"/>
        <v>Sim</v>
      </c>
      <c r="V654" s="13" t="str">
        <f t="shared" si="63"/>
        <v>Sim</v>
      </c>
      <c r="W654" s="13" t="str">
        <f t="shared" si="64"/>
        <v>Sim</v>
      </c>
      <c r="X654" s="13" t="str">
        <f t="shared" si="65"/>
        <v>Sim</v>
      </c>
      <c r="Y654" s="13" t="str">
        <f t="shared" si="66"/>
        <v>Sim</v>
      </c>
    </row>
    <row r="655" spans="1:25">
      <c r="A655" s="9">
        <v>230320</v>
      </c>
      <c r="B655" s="13">
        <f>IFERROR(VLOOKUP(A655,[1]Monitoramento_Base_somente_Said!$A:$J,5,FALSE),0)</f>
        <v>253687</v>
      </c>
      <c r="C655" s="13">
        <f>IFERROR(VLOOKUP(A655,[1]Monitoramento_Base_somente_Said!$A:$J,6,FALSE),0)</f>
        <v>38527487</v>
      </c>
      <c r="D655" s="13">
        <f>IFERROR(VLOOKUP(A655,[1]Monitoramento_Base_somente_Said!$A:$J,7,FALSE),0)</f>
        <v>324887</v>
      </c>
      <c r="E655" s="13">
        <f>IFERROR(VLOOKUP(A655,[1]Monitoramento_Base_somente_Said!$A:$J,8,FALSE),0)</f>
        <v>30069283</v>
      </c>
      <c r="F655" s="13">
        <f>IFERROR(VLOOKUP(A655,[1]Monitoramento_Base_somente_Said!$A:$J,9,FALSE),0)</f>
        <v>151248</v>
      </c>
      <c r="G655" s="13">
        <f>IFERROR(VLOOKUP(A655,[1]Monitoramento_Base_somente_Said!$A:$J,10,FALSE),0)</f>
        <v>10406208</v>
      </c>
      <c r="H655" s="13">
        <f>IFERROR(VLOOKUP(A655,[2]Sheet1!$A:$I,4,FALSE),0)</f>
        <v>0</v>
      </c>
      <c r="I655" s="13">
        <f>IFERROR(VLOOKUP(A655,[2]Sheet1!$A:$I,5,FALSE),0)</f>
        <v>0</v>
      </c>
      <c r="J655" s="13">
        <f>IFERROR(VLOOKUP(A655,[2]Sheet1!$A:$I,6,FALSE),0)</f>
        <v>0</v>
      </c>
      <c r="K655" s="13">
        <f>IFERROR(VLOOKUP(A655,[2]Sheet1!$A:$I,7,FALSE),0)</f>
        <v>0</v>
      </c>
      <c r="L655" s="13">
        <f>IFERROR(VLOOKUP(A655,[2]Sheet1!$A:$I,8,FALSE),0)</f>
        <v>0</v>
      </c>
      <c r="M655" s="13">
        <f>IFERROR(VLOOKUP(A655,[2]Sheet1!$A:$I,9,FALSE),0)</f>
        <v>0</v>
      </c>
      <c r="N655" s="13">
        <f>IFERROR(VLOOKUP(A655,[3]Sheet1!$A:$G,2,FALSE),0)</f>
        <v>0</v>
      </c>
      <c r="O655" s="13">
        <f>IFERROR(VLOOKUP(A655,[3]Sheet1!$A:$G,3,FALSE),0)</f>
        <v>0</v>
      </c>
      <c r="P655" s="13">
        <f>IFERROR(VLOOKUP(A655,[3]Sheet1!$A:$G,4,FALSE),0)</f>
        <v>0</v>
      </c>
      <c r="Q655" s="13">
        <f>IFERROR(VLOOKUP(A655,[3]Sheet1!$A:$G,5,FALSE),0)</f>
        <v>0</v>
      </c>
      <c r="R655" s="13">
        <f>IFERROR(VLOOKUP(A655,[3]Sheet1!$A:$H,6,FALSE),0)</f>
        <v>0</v>
      </c>
      <c r="S655" s="13">
        <f>IFERROR(VLOOKUP(A655,[3]Sheet1!$A:$I,7,FALSE),0)</f>
        <v>0</v>
      </c>
      <c r="T655" s="13" t="str">
        <f t="shared" si="61"/>
        <v>Sim</v>
      </c>
      <c r="U655" s="13" t="str">
        <f t="shared" si="62"/>
        <v>Sim</v>
      </c>
      <c r="V655" s="13" t="str">
        <f t="shared" si="63"/>
        <v>Sim</v>
      </c>
      <c r="W655" s="13" t="str">
        <f t="shared" si="64"/>
        <v>Sim</v>
      </c>
      <c r="X655" s="13" t="str">
        <f t="shared" si="65"/>
        <v>Sim</v>
      </c>
      <c r="Y655" s="13" t="str">
        <f t="shared" si="66"/>
        <v>Sim</v>
      </c>
    </row>
    <row r="656" spans="1:25">
      <c r="A656" s="9">
        <v>230330</v>
      </c>
      <c r="B656" s="13">
        <f>IFERROR(VLOOKUP(A656,[1]Monitoramento_Base_somente_Said!$A:$J,5,FALSE),0)</f>
        <v>0</v>
      </c>
      <c r="C656" s="13">
        <f>IFERROR(VLOOKUP(A656,[1]Monitoramento_Base_somente_Said!$A:$J,6,FALSE),0)</f>
        <v>3546245</v>
      </c>
      <c r="D656" s="13">
        <f>IFERROR(VLOOKUP(A656,[1]Monitoramento_Base_somente_Said!$A:$J,7,FALSE),0)</f>
        <v>0</v>
      </c>
      <c r="E656" s="13">
        <f>IFERROR(VLOOKUP(A656,[1]Monitoramento_Base_somente_Said!$A:$J,8,FALSE),0)</f>
        <v>3317455</v>
      </c>
      <c r="F656" s="13">
        <f>IFERROR(VLOOKUP(A656,[1]Monitoramento_Base_somente_Said!$A:$J,9,FALSE),0)</f>
        <v>0</v>
      </c>
      <c r="G656" s="13">
        <f>IFERROR(VLOOKUP(A656,[1]Monitoramento_Base_somente_Said!$A:$J,10,FALSE),0)</f>
        <v>1372740</v>
      </c>
      <c r="H656" s="13">
        <f>IFERROR(VLOOKUP(A656,[2]Sheet1!$A:$I,4,FALSE),0)</f>
        <v>0</v>
      </c>
      <c r="I656" s="13">
        <f>IFERROR(VLOOKUP(A656,[2]Sheet1!$A:$I,5,FALSE),0)</f>
        <v>0</v>
      </c>
      <c r="J656" s="13">
        <f>IFERROR(VLOOKUP(A656,[2]Sheet1!$A:$I,6,FALSE),0)</f>
        <v>0</v>
      </c>
      <c r="K656" s="13">
        <f>IFERROR(VLOOKUP(A656,[2]Sheet1!$A:$I,7,FALSE),0)</f>
        <v>0</v>
      </c>
      <c r="L656" s="13">
        <f>IFERROR(VLOOKUP(A656,[2]Sheet1!$A:$I,8,FALSE),0)</f>
        <v>0</v>
      </c>
      <c r="M656" s="13">
        <f>IFERROR(VLOOKUP(A656,[2]Sheet1!$A:$I,9,FALSE),0)</f>
        <v>0</v>
      </c>
      <c r="N656" s="13">
        <f>IFERROR(VLOOKUP(A656,[3]Sheet1!$A:$G,2,FALSE),0)</f>
        <v>0</v>
      </c>
      <c r="O656" s="13">
        <f>IFERROR(VLOOKUP(A656,[3]Sheet1!$A:$G,3,FALSE),0)</f>
        <v>0</v>
      </c>
      <c r="P656" s="13">
        <f>IFERROR(VLOOKUP(A656,[3]Sheet1!$A:$G,4,FALSE),0)</f>
        <v>0</v>
      </c>
      <c r="Q656" s="13">
        <f>IFERROR(VLOOKUP(A656,[3]Sheet1!$A:$G,5,FALSE),0)</f>
        <v>0</v>
      </c>
      <c r="R656" s="13">
        <f>IFERROR(VLOOKUP(A656,[3]Sheet1!$A:$H,6,FALSE),0)</f>
        <v>0</v>
      </c>
      <c r="S656" s="13">
        <f>IFERROR(VLOOKUP(A656,[3]Sheet1!$A:$I,7,FALSE),0)</f>
        <v>0</v>
      </c>
      <c r="T656" s="13" t="str">
        <f t="shared" si="61"/>
        <v>Não</v>
      </c>
      <c r="U656" s="13" t="str">
        <f t="shared" si="62"/>
        <v>Sim</v>
      </c>
      <c r="V656" s="13" t="str">
        <f t="shared" si="63"/>
        <v>Não</v>
      </c>
      <c r="W656" s="13" t="str">
        <f t="shared" si="64"/>
        <v>Sim</v>
      </c>
      <c r="X656" s="13" t="str">
        <f t="shared" si="65"/>
        <v>Não</v>
      </c>
      <c r="Y656" s="13" t="str">
        <f t="shared" si="66"/>
        <v>Sim</v>
      </c>
    </row>
    <row r="657" spans="1:25">
      <c r="A657" s="9">
        <v>230340</v>
      </c>
      <c r="B657" s="13">
        <f>IFERROR(VLOOKUP(A657,[1]Monitoramento_Base_somente_Said!$A:$J,5,FALSE),0)</f>
        <v>222739</v>
      </c>
      <c r="C657" s="13">
        <f>IFERROR(VLOOKUP(A657,[1]Monitoramento_Base_somente_Said!$A:$J,6,FALSE),0)</f>
        <v>25838975</v>
      </c>
      <c r="D657" s="13">
        <f>IFERROR(VLOOKUP(A657,[1]Monitoramento_Base_somente_Said!$A:$J,7,FALSE),0)</f>
        <v>203276</v>
      </c>
      <c r="E657" s="13">
        <f>IFERROR(VLOOKUP(A657,[1]Monitoramento_Base_somente_Said!$A:$J,8,FALSE),0)</f>
        <v>20248619</v>
      </c>
      <c r="F657" s="13">
        <f>IFERROR(VLOOKUP(A657,[1]Monitoramento_Base_somente_Said!$A:$J,9,FALSE),0)</f>
        <v>154287</v>
      </c>
      <c r="G657" s="13">
        <f>IFERROR(VLOOKUP(A657,[1]Monitoramento_Base_somente_Said!$A:$J,10,FALSE),0)</f>
        <v>7908943</v>
      </c>
      <c r="H657" s="13">
        <f>IFERROR(VLOOKUP(A657,[2]Sheet1!$A:$I,4,FALSE),0)</f>
        <v>0</v>
      </c>
      <c r="I657" s="13">
        <f>IFERROR(VLOOKUP(A657,[2]Sheet1!$A:$I,5,FALSE),0)</f>
        <v>0</v>
      </c>
      <c r="J657" s="13">
        <f>IFERROR(VLOOKUP(A657,[2]Sheet1!$A:$I,6,FALSE),0)</f>
        <v>0</v>
      </c>
      <c r="K657" s="13">
        <f>IFERROR(VLOOKUP(A657,[2]Sheet1!$A:$I,7,FALSE),0)</f>
        <v>0</v>
      </c>
      <c r="L657" s="13">
        <f>IFERROR(VLOOKUP(A657,[2]Sheet1!$A:$I,8,FALSE),0)</f>
        <v>0</v>
      </c>
      <c r="M657" s="13">
        <f>IFERROR(VLOOKUP(A657,[2]Sheet1!$A:$I,9,FALSE),0)</f>
        <v>0</v>
      </c>
      <c r="N657" s="13">
        <f>IFERROR(VLOOKUP(A657,[3]Sheet1!$A:$G,2,FALSE),0)</f>
        <v>0</v>
      </c>
      <c r="O657" s="13">
        <f>IFERROR(VLOOKUP(A657,[3]Sheet1!$A:$G,3,FALSE),0)</f>
        <v>0</v>
      </c>
      <c r="P657" s="13">
        <f>IFERROR(VLOOKUP(A657,[3]Sheet1!$A:$G,4,FALSE),0)</f>
        <v>0</v>
      </c>
      <c r="Q657" s="13">
        <f>IFERROR(VLOOKUP(A657,[3]Sheet1!$A:$G,5,FALSE),0)</f>
        <v>0</v>
      </c>
      <c r="R657" s="13">
        <f>IFERROR(VLOOKUP(A657,[3]Sheet1!$A:$H,6,FALSE),0)</f>
        <v>0</v>
      </c>
      <c r="S657" s="13">
        <f>IFERROR(VLOOKUP(A657,[3]Sheet1!$A:$I,7,FALSE),0)</f>
        <v>0</v>
      </c>
      <c r="T657" s="13" t="str">
        <f t="shared" si="61"/>
        <v>Sim</v>
      </c>
      <c r="U657" s="13" t="str">
        <f t="shared" si="62"/>
        <v>Sim</v>
      </c>
      <c r="V657" s="13" t="str">
        <f t="shared" si="63"/>
        <v>Sim</v>
      </c>
      <c r="W657" s="13" t="str">
        <f t="shared" si="64"/>
        <v>Sim</v>
      </c>
      <c r="X657" s="13" t="str">
        <f t="shared" si="65"/>
        <v>Sim</v>
      </c>
      <c r="Y657" s="13" t="str">
        <f t="shared" si="66"/>
        <v>Sim</v>
      </c>
    </row>
    <row r="658" spans="1:25">
      <c r="A658" s="9">
        <v>230350</v>
      </c>
      <c r="B658" s="13">
        <f>IFERROR(VLOOKUP(A658,[1]Monitoramento_Base_somente_Said!$A:$J,5,FALSE),0)</f>
        <v>694695</v>
      </c>
      <c r="C658" s="13">
        <f>IFERROR(VLOOKUP(A658,[1]Monitoramento_Base_somente_Said!$A:$J,6,FALSE),0)</f>
        <v>152614455</v>
      </c>
      <c r="D658" s="13">
        <f>IFERROR(VLOOKUP(A658,[1]Monitoramento_Base_somente_Said!$A:$J,7,FALSE),0)</f>
        <v>948106</v>
      </c>
      <c r="E658" s="13">
        <f>IFERROR(VLOOKUP(A658,[1]Monitoramento_Base_somente_Said!$A:$J,8,FALSE),0)</f>
        <v>135835206</v>
      </c>
      <c r="F658" s="13">
        <f>IFERROR(VLOOKUP(A658,[1]Monitoramento_Base_somente_Said!$A:$J,9,FALSE),0)</f>
        <v>690872</v>
      </c>
      <c r="G658" s="13">
        <f>IFERROR(VLOOKUP(A658,[1]Monitoramento_Base_somente_Said!$A:$J,10,FALSE),0)</f>
        <v>47511812</v>
      </c>
      <c r="H658" s="13">
        <f>IFERROR(VLOOKUP(A658,[2]Sheet1!$A:$I,4,FALSE),0)</f>
        <v>0</v>
      </c>
      <c r="I658" s="13">
        <f>IFERROR(VLOOKUP(A658,[2]Sheet1!$A:$I,5,FALSE),0)</f>
        <v>0</v>
      </c>
      <c r="J658" s="13">
        <f>IFERROR(VLOOKUP(A658,[2]Sheet1!$A:$I,6,FALSE),0)</f>
        <v>0</v>
      </c>
      <c r="K658" s="13">
        <f>IFERROR(VLOOKUP(A658,[2]Sheet1!$A:$I,7,FALSE),0)</f>
        <v>0</v>
      </c>
      <c r="L658" s="13">
        <f>IFERROR(VLOOKUP(A658,[2]Sheet1!$A:$I,8,FALSE),0)</f>
        <v>0</v>
      </c>
      <c r="M658" s="13">
        <f>IFERROR(VLOOKUP(A658,[2]Sheet1!$A:$I,9,FALSE),0)</f>
        <v>0</v>
      </c>
      <c r="N658" s="13">
        <f>IFERROR(VLOOKUP(A658,[3]Sheet1!$A:$G,2,FALSE),0)</f>
        <v>0</v>
      </c>
      <c r="O658" s="13">
        <f>IFERROR(VLOOKUP(A658,[3]Sheet1!$A:$G,3,FALSE),0)</f>
        <v>0</v>
      </c>
      <c r="P658" s="13">
        <f>IFERROR(VLOOKUP(A658,[3]Sheet1!$A:$G,4,FALSE),0)</f>
        <v>0</v>
      </c>
      <c r="Q658" s="13">
        <f>IFERROR(VLOOKUP(A658,[3]Sheet1!$A:$G,5,FALSE),0)</f>
        <v>0</v>
      </c>
      <c r="R658" s="13">
        <f>IFERROR(VLOOKUP(A658,[3]Sheet1!$A:$H,6,FALSE),0)</f>
        <v>0</v>
      </c>
      <c r="S658" s="13">
        <f>IFERROR(VLOOKUP(A658,[3]Sheet1!$A:$I,7,FALSE),0)</f>
        <v>0</v>
      </c>
      <c r="T658" s="13" t="str">
        <f t="shared" si="61"/>
        <v>Sim</v>
      </c>
      <c r="U658" s="13" t="str">
        <f t="shared" si="62"/>
        <v>Sim</v>
      </c>
      <c r="V658" s="13" t="str">
        <f t="shared" si="63"/>
        <v>Sim</v>
      </c>
      <c r="W658" s="13" t="str">
        <f t="shared" si="64"/>
        <v>Sim</v>
      </c>
      <c r="X658" s="13" t="str">
        <f t="shared" si="65"/>
        <v>Sim</v>
      </c>
      <c r="Y658" s="13" t="str">
        <f t="shared" si="66"/>
        <v>Sim</v>
      </c>
    </row>
    <row r="659" spans="1:25">
      <c r="A659" s="9">
        <v>230360</v>
      </c>
      <c r="B659" s="13">
        <f>IFERROR(VLOOKUP(A659,[1]Monitoramento_Base_somente_Said!$A:$J,5,FALSE),0)</f>
        <v>131411</v>
      </c>
      <c r="C659" s="13">
        <f>IFERROR(VLOOKUP(A659,[1]Monitoramento_Base_somente_Said!$A:$J,6,FALSE),0)</f>
        <v>27127904</v>
      </c>
      <c r="D659" s="13">
        <f>IFERROR(VLOOKUP(A659,[1]Monitoramento_Base_somente_Said!$A:$J,7,FALSE),0)</f>
        <v>190723</v>
      </c>
      <c r="E659" s="13">
        <f>IFERROR(VLOOKUP(A659,[1]Monitoramento_Base_somente_Said!$A:$J,8,FALSE),0)</f>
        <v>23194148</v>
      </c>
      <c r="F659" s="13">
        <f>IFERROR(VLOOKUP(A659,[1]Monitoramento_Base_somente_Said!$A:$J,9,FALSE),0)</f>
        <v>53556</v>
      </c>
      <c r="G659" s="13">
        <f>IFERROR(VLOOKUP(A659,[1]Monitoramento_Base_somente_Said!$A:$J,10,FALSE),0)</f>
        <v>7819773</v>
      </c>
      <c r="H659" s="13">
        <f>IFERROR(VLOOKUP(A659,[2]Sheet1!$A:$I,4,FALSE),0)</f>
        <v>0</v>
      </c>
      <c r="I659" s="13">
        <f>IFERROR(VLOOKUP(A659,[2]Sheet1!$A:$I,5,FALSE),0)</f>
        <v>0</v>
      </c>
      <c r="J659" s="13">
        <f>IFERROR(VLOOKUP(A659,[2]Sheet1!$A:$I,6,FALSE),0)</f>
        <v>0</v>
      </c>
      <c r="K659" s="13">
        <f>IFERROR(VLOOKUP(A659,[2]Sheet1!$A:$I,7,FALSE),0)</f>
        <v>0</v>
      </c>
      <c r="L659" s="13">
        <f>IFERROR(VLOOKUP(A659,[2]Sheet1!$A:$I,8,FALSE),0)</f>
        <v>0</v>
      </c>
      <c r="M659" s="13">
        <f>IFERROR(VLOOKUP(A659,[2]Sheet1!$A:$I,9,FALSE),0)</f>
        <v>0</v>
      </c>
      <c r="N659" s="13">
        <f>IFERROR(VLOOKUP(A659,[3]Sheet1!$A:$G,2,FALSE),0)</f>
        <v>0</v>
      </c>
      <c r="O659" s="13">
        <f>IFERROR(VLOOKUP(A659,[3]Sheet1!$A:$G,3,FALSE),0)</f>
        <v>0</v>
      </c>
      <c r="P659" s="13">
        <f>IFERROR(VLOOKUP(A659,[3]Sheet1!$A:$G,4,FALSE),0)</f>
        <v>0</v>
      </c>
      <c r="Q659" s="13">
        <f>IFERROR(VLOOKUP(A659,[3]Sheet1!$A:$G,5,FALSE),0)</f>
        <v>0</v>
      </c>
      <c r="R659" s="13">
        <f>IFERROR(VLOOKUP(A659,[3]Sheet1!$A:$H,6,FALSE),0)</f>
        <v>0</v>
      </c>
      <c r="S659" s="13">
        <f>IFERROR(VLOOKUP(A659,[3]Sheet1!$A:$I,7,FALSE),0)</f>
        <v>0</v>
      </c>
      <c r="T659" s="13" t="str">
        <f t="shared" si="61"/>
        <v>Sim</v>
      </c>
      <c r="U659" s="13" t="str">
        <f t="shared" si="62"/>
        <v>Sim</v>
      </c>
      <c r="V659" s="13" t="str">
        <f t="shared" si="63"/>
        <v>Sim</v>
      </c>
      <c r="W659" s="13" t="str">
        <f t="shared" si="64"/>
        <v>Sim</v>
      </c>
      <c r="X659" s="13" t="str">
        <f t="shared" si="65"/>
        <v>Sim</v>
      </c>
      <c r="Y659" s="13" t="str">
        <f t="shared" si="66"/>
        <v>Sim</v>
      </c>
    </row>
    <row r="660" spans="1:25">
      <c r="A660" s="9">
        <v>230365</v>
      </c>
      <c r="B660" s="13">
        <f>IFERROR(VLOOKUP(A660,[1]Monitoramento_Base_somente_Said!$A:$J,5,FALSE),0)</f>
        <v>71113</v>
      </c>
      <c r="C660" s="13">
        <f>IFERROR(VLOOKUP(A660,[1]Monitoramento_Base_somente_Said!$A:$J,6,FALSE),0)</f>
        <v>41257756</v>
      </c>
      <c r="D660" s="13">
        <f>IFERROR(VLOOKUP(A660,[1]Monitoramento_Base_somente_Said!$A:$J,7,FALSE),0)</f>
        <v>38273</v>
      </c>
      <c r="E660" s="13">
        <f>IFERROR(VLOOKUP(A660,[1]Monitoramento_Base_somente_Said!$A:$J,8,FALSE),0)</f>
        <v>37058559</v>
      </c>
      <c r="F660" s="13">
        <f>IFERROR(VLOOKUP(A660,[1]Monitoramento_Base_somente_Said!$A:$J,9,FALSE),0)</f>
        <v>14329</v>
      </c>
      <c r="G660" s="13">
        <f>IFERROR(VLOOKUP(A660,[1]Monitoramento_Base_somente_Said!$A:$J,10,FALSE),0)</f>
        <v>14556611</v>
      </c>
      <c r="H660" s="13">
        <f>IFERROR(VLOOKUP(A660,[2]Sheet1!$A:$I,4,FALSE),0)</f>
        <v>0</v>
      </c>
      <c r="I660" s="13">
        <f>IFERROR(VLOOKUP(A660,[2]Sheet1!$A:$I,5,FALSE),0)</f>
        <v>0</v>
      </c>
      <c r="J660" s="13">
        <f>IFERROR(VLOOKUP(A660,[2]Sheet1!$A:$I,6,FALSE),0)</f>
        <v>0</v>
      </c>
      <c r="K660" s="13">
        <f>IFERROR(VLOOKUP(A660,[2]Sheet1!$A:$I,7,FALSE),0)</f>
        <v>0</v>
      </c>
      <c r="L660" s="13">
        <f>IFERROR(VLOOKUP(A660,[2]Sheet1!$A:$I,8,FALSE),0)</f>
        <v>0</v>
      </c>
      <c r="M660" s="13">
        <f>IFERROR(VLOOKUP(A660,[2]Sheet1!$A:$I,9,FALSE),0)</f>
        <v>0</v>
      </c>
      <c r="N660" s="13">
        <f>IFERROR(VLOOKUP(A660,[3]Sheet1!$A:$G,2,FALSE),0)</f>
        <v>0</v>
      </c>
      <c r="O660" s="13">
        <f>IFERROR(VLOOKUP(A660,[3]Sheet1!$A:$G,3,FALSE),0)</f>
        <v>0</v>
      </c>
      <c r="P660" s="13">
        <f>IFERROR(VLOOKUP(A660,[3]Sheet1!$A:$G,4,FALSE),0)</f>
        <v>0</v>
      </c>
      <c r="Q660" s="13">
        <f>IFERROR(VLOOKUP(A660,[3]Sheet1!$A:$G,5,FALSE),0)</f>
        <v>0</v>
      </c>
      <c r="R660" s="13">
        <f>IFERROR(VLOOKUP(A660,[3]Sheet1!$A:$H,6,FALSE),0)</f>
        <v>0</v>
      </c>
      <c r="S660" s="13">
        <f>IFERROR(VLOOKUP(A660,[3]Sheet1!$A:$I,7,FALSE),0)</f>
        <v>0</v>
      </c>
      <c r="T660" s="13" t="str">
        <f t="shared" si="61"/>
        <v>Sim</v>
      </c>
      <c r="U660" s="13" t="str">
        <f t="shared" si="62"/>
        <v>Sim</v>
      </c>
      <c r="V660" s="13" t="str">
        <f t="shared" si="63"/>
        <v>Sim</v>
      </c>
      <c r="W660" s="13" t="str">
        <f t="shared" si="64"/>
        <v>Sim</v>
      </c>
      <c r="X660" s="13" t="str">
        <f t="shared" si="65"/>
        <v>Sim</v>
      </c>
      <c r="Y660" s="13" t="str">
        <f t="shared" si="66"/>
        <v>Sim</v>
      </c>
    </row>
    <row r="661" spans="1:25">
      <c r="A661" s="9">
        <v>230370</v>
      </c>
      <c r="B661" s="13">
        <f>IFERROR(VLOOKUP(A661,[1]Monitoramento_Base_somente_Said!$A:$J,5,FALSE),0)</f>
        <v>3473314</v>
      </c>
      <c r="C661" s="13">
        <f>IFERROR(VLOOKUP(A661,[1]Monitoramento_Base_somente_Said!$A:$J,6,FALSE),0)</f>
        <v>601915424</v>
      </c>
      <c r="D661" s="13">
        <f>IFERROR(VLOOKUP(A661,[1]Monitoramento_Base_somente_Said!$A:$J,7,FALSE),0)</f>
        <v>4573087</v>
      </c>
      <c r="E661" s="13">
        <f>IFERROR(VLOOKUP(A661,[1]Monitoramento_Base_somente_Said!$A:$J,8,FALSE),0)</f>
        <v>515552212</v>
      </c>
      <c r="F661" s="13">
        <f>IFERROR(VLOOKUP(A661,[1]Monitoramento_Base_somente_Said!$A:$J,9,FALSE),0)</f>
        <v>725794</v>
      </c>
      <c r="G661" s="13">
        <f>IFERROR(VLOOKUP(A661,[1]Monitoramento_Base_somente_Said!$A:$J,10,FALSE),0)</f>
        <v>156074701</v>
      </c>
      <c r="H661" s="13">
        <f>IFERROR(VLOOKUP(A661,[2]Sheet1!$A:$I,4,FALSE),0)</f>
        <v>0</v>
      </c>
      <c r="I661" s="13">
        <f>IFERROR(VLOOKUP(A661,[2]Sheet1!$A:$I,5,FALSE),0)</f>
        <v>0</v>
      </c>
      <c r="J661" s="13">
        <f>IFERROR(VLOOKUP(A661,[2]Sheet1!$A:$I,6,FALSE),0)</f>
        <v>0</v>
      </c>
      <c r="K661" s="13">
        <f>IFERROR(VLOOKUP(A661,[2]Sheet1!$A:$I,7,FALSE),0)</f>
        <v>0</v>
      </c>
      <c r="L661" s="13">
        <f>IFERROR(VLOOKUP(A661,[2]Sheet1!$A:$I,8,FALSE),0)</f>
        <v>0</v>
      </c>
      <c r="M661" s="13">
        <f>IFERROR(VLOOKUP(A661,[2]Sheet1!$A:$I,9,FALSE),0)</f>
        <v>0</v>
      </c>
      <c r="N661" s="13">
        <f>IFERROR(VLOOKUP(A661,[3]Sheet1!$A:$G,2,FALSE),0)</f>
        <v>0</v>
      </c>
      <c r="O661" s="13">
        <f>IFERROR(VLOOKUP(A661,[3]Sheet1!$A:$G,3,FALSE),0)</f>
        <v>0</v>
      </c>
      <c r="P661" s="13">
        <f>IFERROR(VLOOKUP(A661,[3]Sheet1!$A:$G,4,FALSE),0)</f>
        <v>0</v>
      </c>
      <c r="Q661" s="13">
        <f>IFERROR(VLOOKUP(A661,[3]Sheet1!$A:$G,5,FALSE),0)</f>
        <v>0</v>
      </c>
      <c r="R661" s="13">
        <f>IFERROR(VLOOKUP(A661,[3]Sheet1!$A:$H,6,FALSE),0)</f>
        <v>0</v>
      </c>
      <c r="S661" s="13">
        <f>IFERROR(VLOOKUP(A661,[3]Sheet1!$A:$I,7,FALSE),0)</f>
        <v>0</v>
      </c>
      <c r="T661" s="13" t="str">
        <f t="shared" si="61"/>
        <v>Sim</v>
      </c>
      <c r="U661" s="13" t="str">
        <f t="shared" si="62"/>
        <v>Sim</v>
      </c>
      <c r="V661" s="13" t="str">
        <f t="shared" si="63"/>
        <v>Sim</v>
      </c>
      <c r="W661" s="13" t="str">
        <f t="shared" si="64"/>
        <v>Sim</v>
      </c>
      <c r="X661" s="13" t="str">
        <f t="shared" si="65"/>
        <v>Sim</v>
      </c>
      <c r="Y661" s="13" t="str">
        <f t="shared" si="66"/>
        <v>Sim</v>
      </c>
    </row>
    <row r="662" spans="1:25">
      <c r="A662" s="9">
        <v>230380</v>
      </c>
      <c r="B662" s="13">
        <f>IFERROR(VLOOKUP(A662,[1]Monitoramento_Base_somente_Said!$A:$J,5,FALSE),0)</f>
        <v>317685</v>
      </c>
      <c r="C662" s="13">
        <f>IFERROR(VLOOKUP(A662,[1]Monitoramento_Base_somente_Said!$A:$J,6,FALSE),0)</f>
        <v>32302303</v>
      </c>
      <c r="D662" s="13">
        <f>IFERROR(VLOOKUP(A662,[1]Monitoramento_Base_somente_Said!$A:$J,7,FALSE),0)</f>
        <v>189112</v>
      </c>
      <c r="E662" s="13">
        <f>IFERROR(VLOOKUP(A662,[1]Monitoramento_Base_somente_Said!$A:$J,8,FALSE),0)</f>
        <v>25411622</v>
      </c>
      <c r="F662" s="13">
        <f>IFERROR(VLOOKUP(A662,[1]Monitoramento_Base_somente_Said!$A:$J,9,FALSE),0)</f>
        <v>66425</v>
      </c>
      <c r="G662" s="13">
        <f>IFERROR(VLOOKUP(A662,[1]Monitoramento_Base_somente_Said!$A:$J,10,FALSE),0)</f>
        <v>8561229</v>
      </c>
      <c r="H662" s="13">
        <f>IFERROR(VLOOKUP(A662,[2]Sheet1!$A:$I,4,FALSE),0)</f>
        <v>0</v>
      </c>
      <c r="I662" s="13">
        <f>IFERROR(VLOOKUP(A662,[2]Sheet1!$A:$I,5,FALSE),0)</f>
        <v>0</v>
      </c>
      <c r="J662" s="13">
        <f>IFERROR(VLOOKUP(A662,[2]Sheet1!$A:$I,6,FALSE),0)</f>
        <v>0</v>
      </c>
      <c r="K662" s="13">
        <f>IFERROR(VLOOKUP(A662,[2]Sheet1!$A:$I,7,FALSE),0)</f>
        <v>0</v>
      </c>
      <c r="L662" s="13">
        <f>IFERROR(VLOOKUP(A662,[2]Sheet1!$A:$I,8,FALSE),0)</f>
        <v>0</v>
      </c>
      <c r="M662" s="13">
        <f>IFERROR(VLOOKUP(A662,[2]Sheet1!$A:$I,9,FALSE),0)</f>
        <v>0</v>
      </c>
      <c r="N662" s="13">
        <f>IFERROR(VLOOKUP(A662,[3]Sheet1!$A:$G,2,FALSE),0)</f>
        <v>0</v>
      </c>
      <c r="O662" s="13">
        <f>IFERROR(VLOOKUP(A662,[3]Sheet1!$A:$G,3,FALSE),0)</f>
        <v>0</v>
      </c>
      <c r="P662" s="13">
        <f>IFERROR(VLOOKUP(A662,[3]Sheet1!$A:$G,4,FALSE),0)</f>
        <v>0</v>
      </c>
      <c r="Q662" s="13">
        <f>IFERROR(VLOOKUP(A662,[3]Sheet1!$A:$G,5,FALSE),0)</f>
        <v>0</v>
      </c>
      <c r="R662" s="13">
        <f>IFERROR(VLOOKUP(A662,[3]Sheet1!$A:$H,6,FALSE),0)</f>
        <v>0</v>
      </c>
      <c r="S662" s="13">
        <f>IFERROR(VLOOKUP(A662,[3]Sheet1!$A:$I,7,FALSE),0)</f>
        <v>0</v>
      </c>
      <c r="T662" s="13" t="str">
        <f t="shared" si="61"/>
        <v>Sim</v>
      </c>
      <c r="U662" s="13" t="str">
        <f t="shared" si="62"/>
        <v>Sim</v>
      </c>
      <c r="V662" s="13" t="str">
        <f t="shared" si="63"/>
        <v>Sim</v>
      </c>
      <c r="W662" s="13" t="str">
        <f t="shared" si="64"/>
        <v>Sim</v>
      </c>
      <c r="X662" s="13" t="str">
        <f t="shared" si="65"/>
        <v>Sim</v>
      </c>
      <c r="Y662" s="13" t="str">
        <f t="shared" si="66"/>
        <v>Sim</v>
      </c>
    </row>
    <row r="663" spans="1:25">
      <c r="A663" s="9">
        <v>230390</v>
      </c>
      <c r="B663" s="13">
        <f>IFERROR(VLOOKUP(A663,[1]Monitoramento_Base_somente_Said!$A:$J,5,FALSE),0)</f>
        <v>62818</v>
      </c>
      <c r="C663" s="13">
        <f>IFERROR(VLOOKUP(A663,[1]Monitoramento_Base_somente_Said!$A:$J,6,FALSE),0)</f>
        <v>41583641</v>
      </c>
      <c r="D663" s="13">
        <f>IFERROR(VLOOKUP(A663,[1]Monitoramento_Base_somente_Said!$A:$J,7,FALSE),0)</f>
        <v>3249</v>
      </c>
      <c r="E663" s="13">
        <f>IFERROR(VLOOKUP(A663,[1]Monitoramento_Base_somente_Said!$A:$J,8,FALSE),0)</f>
        <v>36396723</v>
      </c>
      <c r="F663" s="13">
        <f>IFERROR(VLOOKUP(A663,[1]Monitoramento_Base_somente_Said!$A:$J,9,FALSE),0)</f>
        <v>5</v>
      </c>
      <c r="G663" s="13">
        <f>IFERROR(VLOOKUP(A663,[1]Monitoramento_Base_somente_Said!$A:$J,10,FALSE),0)</f>
        <v>15065138</v>
      </c>
      <c r="H663" s="13">
        <f>IFERROR(VLOOKUP(A663,[2]Sheet1!$A:$I,4,FALSE),0)</f>
        <v>0</v>
      </c>
      <c r="I663" s="13">
        <f>IFERROR(VLOOKUP(A663,[2]Sheet1!$A:$I,5,FALSE),0)</f>
        <v>0</v>
      </c>
      <c r="J663" s="13">
        <f>IFERROR(VLOOKUP(A663,[2]Sheet1!$A:$I,6,FALSE),0)</f>
        <v>0</v>
      </c>
      <c r="K663" s="13">
        <f>IFERROR(VLOOKUP(A663,[2]Sheet1!$A:$I,7,FALSE),0)</f>
        <v>0</v>
      </c>
      <c r="L663" s="13">
        <f>IFERROR(VLOOKUP(A663,[2]Sheet1!$A:$I,8,FALSE),0)</f>
        <v>0</v>
      </c>
      <c r="M663" s="13">
        <f>IFERROR(VLOOKUP(A663,[2]Sheet1!$A:$I,9,FALSE),0)</f>
        <v>0</v>
      </c>
      <c r="N663" s="13">
        <f>IFERROR(VLOOKUP(A663,[3]Sheet1!$A:$G,2,FALSE),0)</f>
        <v>0</v>
      </c>
      <c r="O663" s="13">
        <f>IFERROR(VLOOKUP(A663,[3]Sheet1!$A:$G,3,FALSE),0)</f>
        <v>0</v>
      </c>
      <c r="P663" s="13">
        <f>IFERROR(VLOOKUP(A663,[3]Sheet1!$A:$G,4,FALSE),0)</f>
        <v>0</v>
      </c>
      <c r="Q663" s="13">
        <f>IFERROR(VLOOKUP(A663,[3]Sheet1!$A:$G,5,FALSE),0)</f>
        <v>0</v>
      </c>
      <c r="R663" s="13">
        <f>IFERROR(VLOOKUP(A663,[3]Sheet1!$A:$H,6,FALSE),0)</f>
        <v>0</v>
      </c>
      <c r="S663" s="13">
        <f>IFERROR(VLOOKUP(A663,[3]Sheet1!$A:$I,7,FALSE),0)</f>
        <v>0</v>
      </c>
      <c r="T663" s="13" t="str">
        <f t="shared" si="61"/>
        <v>Sim</v>
      </c>
      <c r="U663" s="13" t="str">
        <f t="shared" si="62"/>
        <v>Sim</v>
      </c>
      <c r="V663" s="13" t="str">
        <f t="shared" si="63"/>
        <v>Sim</v>
      </c>
      <c r="W663" s="13" t="str">
        <f t="shared" si="64"/>
        <v>Sim</v>
      </c>
      <c r="X663" s="13" t="str">
        <f t="shared" si="65"/>
        <v>Sim</v>
      </c>
      <c r="Y663" s="13" t="str">
        <f t="shared" si="66"/>
        <v>Sim</v>
      </c>
    </row>
    <row r="664" spans="1:25">
      <c r="A664" s="9">
        <v>230393</v>
      </c>
      <c r="B664" s="13">
        <f>IFERROR(VLOOKUP(A664,[1]Monitoramento_Base_somente_Said!$A:$J,5,FALSE),0)</f>
        <v>118747</v>
      </c>
      <c r="C664" s="13">
        <f>IFERROR(VLOOKUP(A664,[1]Monitoramento_Base_somente_Said!$A:$J,6,FALSE),0)</f>
        <v>35228092</v>
      </c>
      <c r="D664" s="13">
        <f>IFERROR(VLOOKUP(A664,[1]Monitoramento_Base_somente_Said!$A:$J,7,FALSE),0)</f>
        <v>175026</v>
      </c>
      <c r="E664" s="13">
        <f>IFERROR(VLOOKUP(A664,[1]Monitoramento_Base_somente_Said!$A:$J,8,FALSE),0)</f>
        <v>30617181</v>
      </c>
      <c r="F664" s="13">
        <f>IFERROR(VLOOKUP(A664,[1]Monitoramento_Base_somente_Said!$A:$J,9,FALSE),0)</f>
        <v>88949</v>
      </c>
      <c r="G664" s="13">
        <f>IFERROR(VLOOKUP(A664,[1]Monitoramento_Base_somente_Said!$A:$J,10,FALSE),0)</f>
        <v>11837297</v>
      </c>
      <c r="H664" s="13">
        <f>IFERROR(VLOOKUP(A664,[2]Sheet1!$A:$I,4,FALSE),0)</f>
        <v>0</v>
      </c>
      <c r="I664" s="13">
        <f>IFERROR(VLOOKUP(A664,[2]Sheet1!$A:$I,5,FALSE),0)</f>
        <v>0</v>
      </c>
      <c r="J664" s="13">
        <f>IFERROR(VLOOKUP(A664,[2]Sheet1!$A:$I,6,FALSE),0)</f>
        <v>0</v>
      </c>
      <c r="K664" s="13">
        <f>IFERROR(VLOOKUP(A664,[2]Sheet1!$A:$I,7,FALSE),0)</f>
        <v>0</v>
      </c>
      <c r="L664" s="13">
        <f>IFERROR(VLOOKUP(A664,[2]Sheet1!$A:$I,8,FALSE),0)</f>
        <v>0</v>
      </c>
      <c r="M664" s="13">
        <f>IFERROR(VLOOKUP(A664,[2]Sheet1!$A:$I,9,FALSE),0)</f>
        <v>0</v>
      </c>
      <c r="N664" s="13">
        <f>IFERROR(VLOOKUP(A664,[3]Sheet1!$A:$G,2,FALSE),0)</f>
        <v>0</v>
      </c>
      <c r="O664" s="13">
        <f>IFERROR(VLOOKUP(A664,[3]Sheet1!$A:$G,3,FALSE),0)</f>
        <v>0</v>
      </c>
      <c r="P664" s="13">
        <f>IFERROR(VLOOKUP(A664,[3]Sheet1!$A:$G,4,FALSE),0)</f>
        <v>0</v>
      </c>
      <c r="Q664" s="13">
        <f>IFERROR(VLOOKUP(A664,[3]Sheet1!$A:$G,5,FALSE),0)</f>
        <v>0</v>
      </c>
      <c r="R664" s="13">
        <f>IFERROR(VLOOKUP(A664,[3]Sheet1!$A:$H,6,FALSE),0)</f>
        <v>0</v>
      </c>
      <c r="S664" s="13">
        <f>IFERROR(VLOOKUP(A664,[3]Sheet1!$A:$I,7,FALSE),0)</f>
        <v>0</v>
      </c>
      <c r="T664" s="13" t="str">
        <f t="shared" si="61"/>
        <v>Sim</v>
      </c>
      <c r="U664" s="13" t="str">
        <f t="shared" si="62"/>
        <v>Sim</v>
      </c>
      <c r="V664" s="13" t="str">
        <f t="shared" si="63"/>
        <v>Sim</v>
      </c>
      <c r="W664" s="13" t="str">
        <f t="shared" si="64"/>
        <v>Sim</v>
      </c>
      <c r="X664" s="13" t="str">
        <f t="shared" si="65"/>
        <v>Sim</v>
      </c>
      <c r="Y664" s="13" t="str">
        <f t="shared" si="66"/>
        <v>Sim</v>
      </c>
    </row>
    <row r="665" spans="1:25">
      <c r="A665" s="9">
        <v>230395</v>
      </c>
      <c r="B665" s="13">
        <f>IFERROR(VLOOKUP(A665,[1]Monitoramento_Base_somente_Said!$A:$J,5,FALSE),0)</f>
        <v>661510</v>
      </c>
      <c r="C665" s="13">
        <f>IFERROR(VLOOKUP(A665,[1]Monitoramento_Base_somente_Said!$A:$J,6,FALSE),0)</f>
        <v>125498279</v>
      </c>
      <c r="D665" s="13">
        <f>IFERROR(VLOOKUP(A665,[1]Monitoramento_Base_somente_Said!$A:$J,7,FALSE),0)</f>
        <v>240701</v>
      </c>
      <c r="E665" s="13">
        <f>IFERROR(VLOOKUP(A665,[1]Monitoramento_Base_somente_Said!$A:$J,8,FALSE),0)</f>
        <v>111457081</v>
      </c>
      <c r="F665" s="13">
        <f>IFERROR(VLOOKUP(A665,[1]Monitoramento_Base_somente_Said!$A:$J,9,FALSE),0)</f>
        <v>0</v>
      </c>
      <c r="G665" s="13">
        <f>IFERROR(VLOOKUP(A665,[1]Monitoramento_Base_somente_Said!$A:$J,10,FALSE),0)</f>
        <v>44483061</v>
      </c>
      <c r="H665" s="13">
        <f>IFERROR(VLOOKUP(A665,[2]Sheet1!$A:$I,4,FALSE),0)</f>
        <v>0</v>
      </c>
      <c r="I665" s="13">
        <f>IFERROR(VLOOKUP(A665,[2]Sheet1!$A:$I,5,FALSE),0)</f>
        <v>0</v>
      </c>
      <c r="J665" s="13">
        <f>IFERROR(VLOOKUP(A665,[2]Sheet1!$A:$I,6,FALSE),0)</f>
        <v>0</v>
      </c>
      <c r="K665" s="13">
        <f>IFERROR(VLOOKUP(A665,[2]Sheet1!$A:$I,7,FALSE),0)</f>
        <v>0</v>
      </c>
      <c r="L665" s="13">
        <f>IFERROR(VLOOKUP(A665,[2]Sheet1!$A:$I,8,FALSE),0)</f>
        <v>0</v>
      </c>
      <c r="M665" s="13">
        <f>IFERROR(VLOOKUP(A665,[2]Sheet1!$A:$I,9,FALSE),0)</f>
        <v>0</v>
      </c>
      <c r="N665" s="13">
        <f>IFERROR(VLOOKUP(A665,[3]Sheet1!$A:$G,2,FALSE),0)</f>
        <v>0</v>
      </c>
      <c r="O665" s="13">
        <f>IFERROR(VLOOKUP(A665,[3]Sheet1!$A:$G,3,FALSE),0)</f>
        <v>0</v>
      </c>
      <c r="P665" s="13">
        <f>IFERROR(VLOOKUP(A665,[3]Sheet1!$A:$G,4,FALSE),0)</f>
        <v>0</v>
      </c>
      <c r="Q665" s="13">
        <f>IFERROR(VLOOKUP(A665,[3]Sheet1!$A:$G,5,FALSE),0)</f>
        <v>0</v>
      </c>
      <c r="R665" s="13">
        <f>IFERROR(VLOOKUP(A665,[3]Sheet1!$A:$H,6,FALSE),0)</f>
        <v>0</v>
      </c>
      <c r="S665" s="13">
        <f>IFERROR(VLOOKUP(A665,[3]Sheet1!$A:$I,7,FALSE),0)</f>
        <v>0</v>
      </c>
      <c r="T665" s="13" t="str">
        <f t="shared" si="61"/>
        <v>Sim</v>
      </c>
      <c r="U665" s="13" t="str">
        <f t="shared" si="62"/>
        <v>Sim</v>
      </c>
      <c r="V665" s="13" t="str">
        <f t="shared" si="63"/>
        <v>Sim</v>
      </c>
      <c r="W665" s="13" t="str">
        <f t="shared" si="64"/>
        <v>Sim</v>
      </c>
      <c r="X665" s="13" t="str">
        <f t="shared" si="65"/>
        <v>Não</v>
      </c>
      <c r="Y665" s="13" t="str">
        <f t="shared" si="66"/>
        <v>Sim</v>
      </c>
    </row>
    <row r="666" spans="1:25">
      <c r="A666" s="9">
        <v>230400</v>
      </c>
      <c r="B666" s="13">
        <f>IFERROR(VLOOKUP(A666,[1]Monitoramento_Base_somente_Said!$A:$J,5,FALSE),0)</f>
        <v>216947</v>
      </c>
      <c r="C666" s="13">
        <f>IFERROR(VLOOKUP(A666,[1]Monitoramento_Base_somente_Said!$A:$J,6,FALSE),0)</f>
        <v>30769150</v>
      </c>
      <c r="D666" s="13">
        <f>IFERROR(VLOOKUP(A666,[1]Monitoramento_Base_somente_Said!$A:$J,7,FALSE),0)</f>
        <v>201116</v>
      </c>
      <c r="E666" s="13">
        <f>IFERROR(VLOOKUP(A666,[1]Monitoramento_Base_somente_Said!$A:$J,8,FALSE),0)</f>
        <v>23342023</v>
      </c>
      <c r="F666" s="13">
        <f>IFERROR(VLOOKUP(A666,[1]Monitoramento_Base_somente_Said!$A:$J,9,FALSE),0)</f>
        <v>83069</v>
      </c>
      <c r="G666" s="13">
        <f>IFERROR(VLOOKUP(A666,[1]Monitoramento_Base_somente_Said!$A:$J,10,FALSE),0)</f>
        <v>7932438</v>
      </c>
      <c r="H666" s="13">
        <f>IFERROR(VLOOKUP(A666,[2]Sheet1!$A:$I,4,FALSE),0)</f>
        <v>0</v>
      </c>
      <c r="I666" s="13">
        <f>IFERROR(VLOOKUP(A666,[2]Sheet1!$A:$I,5,FALSE),0)</f>
        <v>0</v>
      </c>
      <c r="J666" s="13">
        <f>IFERROR(VLOOKUP(A666,[2]Sheet1!$A:$I,6,FALSE),0)</f>
        <v>0</v>
      </c>
      <c r="K666" s="13">
        <f>IFERROR(VLOOKUP(A666,[2]Sheet1!$A:$I,7,FALSE),0)</f>
        <v>0</v>
      </c>
      <c r="L666" s="13">
        <f>IFERROR(VLOOKUP(A666,[2]Sheet1!$A:$I,8,FALSE),0)</f>
        <v>0</v>
      </c>
      <c r="M666" s="13">
        <f>IFERROR(VLOOKUP(A666,[2]Sheet1!$A:$I,9,FALSE),0)</f>
        <v>0</v>
      </c>
      <c r="N666" s="13">
        <f>IFERROR(VLOOKUP(A666,[3]Sheet1!$A:$G,2,FALSE),0)</f>
        <v>0</v>
      </c>
      <c r="O666" s="13">
        <f>IFERROR(VLOOKUP(A666,[3]Sheet1!$A:$G,3,FALSE),0)</f>
        <v>0</v>
      </c>
      <c r="P666" s="13">
        <f>IFERROR(VLOOKUP(A666,[3]Sheet1!$A:$G,4,FALSE),0)</f>
        <v>0</v>
      </c>
      <c r="Q666" s="13">
        <f>IFERROR(VLOOKUP(A666,[3]Sheet1!$A:$G,5,FALSE),0)</f>
        <v>0</v>
      </c>
      <c r="R666" s="13">
        <f>IFERROR(VLOOKUP(A666,[3]Sheet1!$A:$H,6,FALSE),0)</f>
        <v>0</v>
      </c>
      <c r="S666" s="13">
        <f>IFERROR(VLOOKUP(A666,[3]Sheet1!$A:$I,7,FALSE),0)</f>
        <v>0</v>
      </c>
      <c r="T666" s="13" t="str">
        <f t="shared" si="61"/>
        <v>Sim</v>
      </c>
      <c r="U666" s="13" t="str">
        <f t="shared" si="62"/>
        <v>Sim</v>
      </c>
      <c r="V666" s="13" t="str">
        <f t="shared" si="63"/>
        <v>Sim</v>
      </c>
      <c r="W666" s="13" t="str">
        <f t="shared" si="64"/>
        <v>Sim</v>
      </c>
      <c r="X666" s="13" t="str">
        <f t="shared" si="65"/>
        <v>Sim</v>
      </c>
      <c r="Y666" s="13" t="str">
        <f t="shared" si="66"/>
        <v>Sim</v>
      </c>
    </row>
    <row r="667" spans="1:25">
      <c r="A667" s="23">
        <v>230410</v>
      </c>
      <c r="B667" s="13">
        <f>IFERROR(VLOOKUP(A667,[1]Monitoramento_Base_somente_Said!$A:$J,5,FALSE),0)</f>
        <v>1236870</v>
      </c>
      <c r="C667" s="13">
        <f>IFERROR(VLOOKUP(A667,[1]Monitoramento_Base_somente_Said!$A:$J,6,FALSE),0)</f>
        <v>107579863</v>
      </c>
      <c r="D667" s="13">
        <f>IFERROR(VLOOKUP(A667,[1]Monitoramento_Base_somente_Said!$A:$J,7,FALSE),0)</f>
        <v>730666</v>
      </c>
      <c r="E667" s="13">
        <f>IFERROR(VLOOKUP(A667,[1]Monitoramento_Base_somente_Said!$A:$J,8,FALSE),0)</f>
        <v>89335946</v>
      </c>
      <c r="F667" s="13">
        <f>IFERROR(VLOOKUP(A667,[1]Monitoramento_Base_somente_Said!$A:$J,9,FALSE),0)</f>
        <v>337349</v>
      </c>
      <c r="G667" s="13">
        <f>IFERROR(VLOOKUP(A667,[1]Monitoramento_Base_somente_Said!$A:$J,10,FALSE),0)</f>
        <v>30416932</v>
      </c>
      <c r="H667" s="13">
        <f>IFERROR(VLOOKUP(A667,[2]Sheet1!$A:$I,4,FALSE),0)</f>
        <v>0</v>
      </c>
      <c r="I667" s="13">
        <f>IFERROR(VLOOKUP(A667,[2]Sheet1!$A:$I,5,FALSE),0)</f>
        <v>0</v>
      </c>
      <c r="J667" s="13">
        <f>IFERROR(VLOOKUP(A667,[2]Sheet1!$A:$I,6,FALSE),0)</f>
        <v>0</v>
      </c>
      <c r="K667" s="13">
        <f>IFERROR(VLOOKUP(A667,[2]Sheet1!$A:$I,7,FALSE),0)</f>
        <v>0</v>
      </c>
      <c r="L667" s="13">
        <f>IFERROR(VLOOKUP(A667,[2]Sheet1!$A:$I,8,FALSE),0)</f>
        <v>0</v>
      </c>
      <c r="M667" s="13">
        <f>IFERROR(VLOOKUP(A667,[2]Sheet1!$A:$I,9,FALSE),0)</f>
        <v>0</v>
      </c>
      <c r="N667" s="13">
        <f>IFERROR(VLOOKUP(A667,[3]Sheet1!$A:$G,2,FALSE),0)</f>
        <v>0</v>
      </c>
      <c r="O667" s="13">
        <f>IFERROR(VLOOKUP(A667,[3]Sheet1!$A:$G,3,FALSE),0)</f>
        <v>0</v>
      </c>
      <c r="P667" s="13">
        <f>IFERROR(VLOOKUP(A667,[3]Sheet1!$A:$G,4,FALSE),0)</f>
        <v>0</v>
      </c>
      <c r="Q667" s="13">
        <f>IFERROR(VLOOKUP(A667,[3]Sheet1!$A:$G,5,FALSE),0)</f>
        <v>0</v>
      </c>
      <c r="R667" s="13">
        <f>IFERROR(VLOOKUP(A667,[3]Sheet1!$A:$H,6,FALSE),0)</f>
        <v>0</v>
      </c>
      <c r="S667" s="13">
        <f>IFERROR(VLOOKUP(A667,[3]Sheet1!$A:$I,7,FALSE),0)</f>
        <v>0</v>
      </c>
      <c r="T667" s="13" t="str">
        <f t="shared" si="61"/>
        <v>Sim</v>
      </c>
      <c r="U667" s="13" t="str">
        <f t="shared" si="62"/>
        <v>Sim</v>
      </c>
      <c r="V667" s="13" t="str">
        <f t="shared" si="63"/>
        <v>Sim</v>
      </c>
      <c r="W667" s="13" t="str">
        <f t="shared" si="64"/>
        <v>Sim</v>
      </c>
      <c r="X667" s="13" t="str">
        <f t="shared" si="65"/>
        <v>Sim</v>
      </c>
      <c r="Y667" s="13" t="str">
        <f t="shared" si="66"/>
        <v>Sim</v>
      </c>
    </row>
    <row r="668" spans="1:25">
      <c r="A668" s="9">
        <v>230420</v>
      </c>
      <c r="B668" s="13">
        <f>IFERROR(VLOOKUP(A668,[1]Monitoramento_Base_somente_Said!$A:$J,5,FALSE),0)</f>
        <v>1172515</v>
      </c>
      <c r="C668" s="13">
        <f>IFERROR(VLOOKUP(A668,[1]Monitoramento_Base_somente_Said!$A:$J,6,FALSE),0)</f>
        <v>325264892</v>
      </c>
      <c r="D668" s="13">
        <f>IFERROR(VLOOKUP(A668,[1]Monitoramento_Base_somente_Said!$A:$J,7,FALSE),0)</f>
        <v>1899646</v>
      </c>
      <c r="E668" s="13">
        <f>IFERROR(VLOOKUP(A668,[1]Monitoramento_Base_somente_Said!$A:$J,8,FALSE),0)</f>
        <v>276699922</v>
      </c>
      <c r="F668" s="13">
        <f>IFERROR(VLOOKUP(A668,[1]Monitoramento_Base_somente_Said!$A:$J,9,FALSE),0)</f>
        <v>1349788</v>
      </c>
      <c r="G668" s="13">
        <f>IFERROR(VLOOKUP(A668,[1]Monitoramento_Base_somente_Said!$A:$J,10,FALSE),0)</f>
        <v>97700258</v>
      </c>
      <c r="H668" s="13">
        <f>IFERROR(VLOOKUP(A668,[2]Sheet1!$A:$I,4,FALSE),0)</f>
        <v>0</v>
      </c>
      <c r="I668" s="13">
        <f>IFERROR(VLOOKUP(A668,[2]Sheet1!$A:$I,5,FALSE),0)</f>
        <v>0</v>
      </c>
      <c r="J668" s="13">
        <f>IFERROR(VLOOKUP(A668,[2]Sheet1!$A:$I,6,FALSE),0)</f>
        <v>0</v>
      </c>
      <c r="K668" s="13">
        <f>IFERROR(VLOOKUP(A668,[2]Sheet1!$A:$I,7,FALSE),0)</f>
        <v>0</v>
      </c>
      <c r="L668" s="13">
        <f>IFERROR(VLOOKUP(A668,[2]Sheet1!$A:$I,8,FALSE),0)</f>
        <v>0</v>
      </c>
      <c r="M668" s="13">
        <f>IFERROR(VLOOKUP(A668,[2]Sheet1!$A:$I,9,FALSE),0)</f>
        <v>0</v>
      </c>
      <c r="N668" s="13">
        <f>IFERROR(VLOOKUP(A668,[3]Sheet1!$A:$G,2,FALSE),0)</f>
        <v>0</v>
      </c>
      <c r="O668" s="13">
        <f>IFERROR(VLOOKUP(A668,[3]Sheet1!$A:$G,3,FALSE),0)</f>
        <v>0</v>
      </c>
      <c r="P668" s="13">
        <f>IFERROR(VLOOKUP(A668,[3]Sheet1!$A:$G,4,FALSE),0)</f>
        <v>0</v>
      </c>
      <c r="Q668" s="13">
        <f>IFERROR(VLOOKUP(A668,[3]Sheet1!$A:$G,5,FALSE),0)</f>
        <v>0</v>
      </c>
      <c r="R668" s="13">
        <f>IFERROR(VLOOKUP(A668,[3]Sheet1!$A:$H,6,FALSE),0)</f>
        <v>0</v>
      </c>
      <c r="S668" s="13">
        <f>IFERROR(VLOOKUP(A668,[3]Sheet1!$A:$I,7,FALSE),0)</f>
        <v>0</v>
      </c>
      <c r="T668" s="13" t="str">
        <f t="shared" si="61"/>
        <v>Sim</v>
      </c>
      <c r="U668" s="13" t="str">
        <f t="shared" si="62"/>
        <v>Sim</v>
      </c>
      <c r="V668" s="13" t="str">
        <f t="shared" si="63"/>
        <v>Sim</v>
      </c>
      <c r="W668" s="13" t="str">
        <f t="shared" si="64"/>
        <v>Sim</v>
      </c>
      <c r="X668" s="13" t="str">
        <f t="shared" si="65"/>
        <v>Sim</v>
      </c>
      <c r="Y668" s="13" t="str">
        <f t="shared" si="66"/>
        <v>Sim</v>
      </c>
    </row>
    <row r="669" spans="1:25">
      <c r="A669" s="9">
        <v>230423</v>
      </c>
      <c r="B669" s="13">
        <f>IFERROR(VLOOKUP(A669,[1]Monitoramento_Base_somente_Said!$A:$J,5,FALSE),0)</f>
        <v>149235</v>
      </c>
      <c r="C669" s="13">
        <f>IFERROR(VLOOKUP(A669,[1]Monitoramento_Base_somente_Said!$A:$J,6,FALSE),0)</f>
        <v>20434049</v>
      </c>
      <c r="D669" s="13">
        <f>IFERROR(VLOOKUP(A669,[1]Monitoramento_Base_somente_Said!$A:$J,7,FALSE),0)</f>
        <v>183713</v>
      </c>
      <c r="E669" s="13">
        <f>IFERROR(VLOOKUP(A669,[1]Monitoramento_Base_somente_Said!$A:$J,8,FALSE),0)</f>
        <v>14262992</v>
      </c>
      <c r="F669" s="13">
        <f>IFERROR(VLOOKUP(A669,[1]Monitoramento_Base_somente_Said!$A:$J,9,FALSE),0)</f>
        <v>30391</v>
      </c>
      <c r="G669" s="13">
        <f>IFERROR(VLOOKUP(A669,[1]Monitoramento_Base_somente_Said!$A:$J,10,FALSE),0)</f>
        <v>4959306</v>
      </c>
      <c r="H669" s="13">
        <f>IFERROR(VLOOKUP(A669,[2]Sheet1!$A:$I,4,FALSE),0)</f>
        <v>0</v>
      </c>
      <c r="I669" s="13">
        <f>IFERROR(VLOOKUP(A669,[2]Sheet1!$A:$I,5,FALSE),0)</f>
        <v>0</v>
      </c>
      <c r="J669" s="13">
        <f>IFERROR(VLOOKUP(A669,[2]Sheet1!$A:$I,6,FALSE),0)</f>
        <v>0</v>
      </c>
      <c r="K669" s="13">
        <f>IFERROR(VLOOKUP(A669,[2]Sheet1!$A:$I,7,FALSE),0)</f>
        <v>0</v>
      </c>
      <c r="L669" s="13">
        <f>IFERROR(VLOOKUP(A669,[2]Sheet1!$A:$I,8,FALSE),0)</f>
        <v>0</v>
      </c>
      <c r="M669" s="13">
        <f>IFERROR(VLOOKUP(A669,[2]Sheet1!$A:$I,9,FALSE),0)</f>
        <v>0</v>
      </c>
      <c r="N669" s="13">
        <f>IFERROR(VLOOKUP(A669,[3]Sheet1!$A:$G,2,FALSE),0)</f>
        <v>0</v>
      </c>
      <c r="O669" s="13">
        <f>IFERROR(VLOOKUP(A669,[3]Sheet1!$A:$G,3,FALSE),0)</f>
        <v>0</v>
      </c>
      <c r="P669" s="13">
        <f>IFERROR(VLOOKUP(A669,[3]Sheet1!$A:$G,4,FALSE),0)</f>
        <v>0</v>
      </c>
      <c r="Q669" s="13">
        <f>IFERROR(VLOOKUP(A669,[3]Sheet1!$A:$G,5,FALSE),0)</f>
        <v>0</v>
      </c>
      <c r="R669" s="13">
        <f>IFERROR(VLOOKUP(A669,[3]Sheet1!$A:$H,6,FALSE),0)</f>
        <v>0</v>
      </c>
      <c r="S669" s="13">
        <f>IFERROR(VLOOKUP(A669,[3]Sheet1!$A:$I,7,FALSE),0)</f>
        <v>0</v>
      </c>
      <c r="T669" s="13" t="str">
        <f t="shared" si="61"/>
        <v>Sim</v>
      </c>
      <c r="U669" s="13" t="str">
        <f t="shared" si="62"/>
        <v>Sim</v>
      </c>
      <c r="V669" s="13" t="str">
        <f t="shared" si="63"/>
        <v>Sim</v>
      </c>
      <c r="W669" s="13" t="str">
        <f t="shared" si="64"/>
        <v>Sim</v>
      </c>
      <c r="X669" s="13" t="str">
        <f t="shared" si="65"/>
        <v>Sim</v>
      </c>
      <c r="Y669" s="13" t="str">
        <f t="shared" si="66"/>
        <v>Sim</v>
      </c>
    </row>
    <row r="670" spans="1:25">
      <c r="A670" s="23">
        <v>230425</v>
      </c>
      <c r="B670" s="13">
        <f>IFERROR(VLOOKUP(A670,[1]Monitoramento_Base_somente_Said!$A:$J,5,FALSE),0)</f>
        <v>501009</v>
      </c>
      <c r="C670" s="13">
        <f>IFERROR(VLOOKUP(A670,[1]Monitoramento_Base_somente_Said!$A:$J,6,FALSE),0)</f>
        <v>96497853</v>
      </c>
      <c r="D670" s="13">
        <f>IFERROR(VLOOKUP(A670,[1]Monitoramento_Base_somente_Said!$A:$J,7,FALSE),0)</f>
        <v>646180</v>
      </c>
      <c r="E670" s="13">
        <f>IFERROR(VLOOKUP(A670,[1]Monitoramento_Base_somente_Said!$A:$J,8,FALSE),0)</f>
        <v>74079621</v>
      </c>
      <c r="F670" s="13">
        <f>IFERROR(VLOOKUP(A670,[1]Monitoramento_Base_somente_Said!$A:$J,9,FALSE),0)</f>
        <v>101050</v>
      </c>
      <c r="G670" s="13">
        <f>IFERROR(VLOOKUP(A670,[1]Monitoramento_Base_somente_Said!$A:$J,10,FALSE),0)</f>
        <v>27959032</v>
      </c>
      <c r="H670" s="13">
        <f>IFERROR(VLOOKUP(A670,[2]Sheet1!$A:$I,4,FALSE),0)</f>
        <v>0</v>
      </c>
      <c r="I670" s="13">
        <f>IFERROR(VLOOKUP(A670,[2]Sheet1!$A:$I,5,FALSE),0)</f>
        <v>0</v>
      </c>
      <c r="J670" s="13">
        <f>IFERROR(VLOOKUP(A670,[2]Sheet1!$A:$I,6,FALSE),0)</f>
        <v>0</v>
      </c>
      <c r="K670" s="13">
        <f>IFERROR(VLOOKUP(A670,[2]Sheet1!$A:$I,7,FALSE),0)</f>
        <v>0</v>
      </c>
      <c r="L670" s="13">
        <f>IFERROR(VLOOKUP(A670,[2]Sheet1!$A:$I,8,FALSE),0)</f>
        <v>0</v>
      </c>
      <c r="M670" s="13">
        <f>IFERROR(VLOOKUP(A670,[2]Sheet1!$A:$I,9,FALSE),0)</f>
        <v>0</v>
      </c>
      <c r="N670" s="13">
        <f>IFERROR(VLOOKUP(A670,[3]Sheet1!$A:$G,2,FALSE),0)</f>
        <v>0</v>
      </c>
      <c r="O670" s="13">
        <f>IFERROR(VLOOKUP(A670,[3]Sheet1!$A:$G,3,FALSE),0)</f>
        <v>0</v>
      </c>
      <c r="P670" s="13">
        <f>IFERROR(VLOOKUP(A670,[3]Sheet1!$A:$G,4,FALSE),0)</f>
        <v>0</v>
      </c>
      <c r="Q670" s="13">
        <f>IFERROR(VLOOKUP(A670,[3]Sheet1!$A:$G,5,FALSE),0)</f>
        <v>0</v>
      </c>
      <c r="R670" s="13">
        <f>IFERROR(VLOOKUP(A670,[3]Sheet1!$A:$H,6,FALSE),0)</f>
        <v>0</v>
      </c>
      <c r="S670" s="13">
        <f>IFERROR(VLOOKUP(A670,[3]Sheet1!$A:$I,7,FALSE),0)</f>
        <v>0</v>
      </c>
      <c r="T670" s="13" t="str">
        <f t="shared" si="61"/>
        <v>Sim</v>
      </c>
      <c r="U670" s="13" t="str">
        <f t="shared" si="62"/>
        <v>Sim</v>
      </c>
      <c r="V670" s="13" t="str">
        <f t="shared" si="63"/>
        <v>Sim</v>
      </c>
      <c r="W670" s="13" t="str">
        <f t="shared" si="64"/>
        <v>Sim</v>
      </c>
      <c r="X670" s="13" t="str">
        <f t="shared" si="65"/>
        <v>Sim</v>
      </c>
      <c r="Y670" s="13" t="str">
        <f t="shared" si="66"/>
        <v>Sim</v>
      </c>
    </row>
    <row r="671" spans="1:25">
      <c r="A671" s="9">
        <v>230426</v>
      </c>
      <c r="B671" s="13">
        <f>IFERROR(VLOOKUP(A671,[1]Monitoramento_Base_somente_Said!$A:$J,5,FALSE),0)</f>
        <v>95857</v>
      </c>
      <c r="C671" s="13">
        <f>IFERROR(VLOOKUP(A671,[1]Monitoramento_Base_somente_Said!$A:$J,6,FALSE),0)</f>
        <v>9067464</v>
      </c>
      <c r="D671" s="13">
        <f>IFERROR(VLOOKUP(A671,[1]Monitoramento_Base_somente_Said!$A:$J,7,FALSE),0)</f>
        <v>41735</v>
      </c>
      <c r="E671" s="13">
        <f>IFERROR(VLOOKUP(A671,[1]Monitoramento_Base_somente_Said!$A:$J,8,FALSE),0)</f>
        <v>8959314</v>
      </c>
      <c r="F671" s="13">
        <f>IFERROR(VLOOKUP(A671,[1]Monitoramento_Base_somente_Said!$A:$J,9,FALSE),0)</f>
        <v>8014</v>
      </c>
      <c r="G671" s="13">
        <f>IFERROR(VLOOKUP(A671,[1]Monitoramento_Base_somente_Said!$A:$J,10,FALSE),0)</f>
        <v>3511232</v>
      </c>
      <c r="H671" s="13">
        <f>IFERROR(VLOOKUP(A671,[2]Sheet1!$A:$I,4,FALSE),0)</f>
        <v>0</v>
      </c>
      <c r="I671" s="13">
        <f>IFERROR(VLOOKUP(A671,[2]Sheet1!$A:$I,5,FALSE),0)</f>
        <v>0</v>
      </c>
      <c r="J671" s="13">
        <f>IFERROR(VLOOKUP(A671,[2]Sheet1!$A:$I,6,FALSE),0)</f>
        <v>0</v>
      </c>
      <c r="K671" s="13">
        <f>IFERROR(VLOOKUP(A671,[2]Sheet1!$A:$I,7,FALSE),0)</f>
        <v>0</v>
      </c>
      <c r="L671" s="13">
        <f>IFERROR(VLOOKUP(A671,[2]Sheet1!$A:$I,8,FALSE),0)</f>
        <v>0</v>
      </c>
      <c r="M671" s="13">
        <f>IFERROR(VLOOKUP(A671,[2]Sheet1!$A:$I,9,FALSE),0)</f>
        <v>0</v>
      </c>
      <c r="N671" s="13">
        <f>IFERROR(VLOOKUP(A671,[3]Sheet1!$A:$G,2,FALSE),0)</f>
        <v>0</v>
      </c>
      <c r="O671" s="13">
        <f>IFERROR(VLOOKUP(A671,[3]Sheet1!$A:$G,3,FALSE),0)</f>
        <v>0</v>
      </c>
      <c r="P671" s="13">
        <f>IFERROR(VLOOKUP(A671,[3]Sheet1!$A:$G,4,FALSE),0)</f>
        <v>0</v>
      </c>
      <c r="Q671" s="13">
        <f>IFERROR(VLOOKUP(A671,[3]Sheet1!$A:$G,5,FALSE),0)</f>
        <v>0</v>
      </c>
      <c r="R671" s="13">
        <f>IFERROR(VLOOKUP(A671,[3]Sheet1!$A:$H,6,FALSE),0)</f>
        <v>0</v>
      </c>
      <c r="S671" s="13">
        <f>IFERROR(VLOOKUP(A671,[3]Sheet1!$A:$I,7,FALSE),0)</f>
        <v>0</v>
      </c>
      <c r="T671" s="13" t="str">
        <f t="shared" si="61"/>
        <v>Sim</v>
      </c>
      <c r="U671" s="13" t="str">
        <f t="shared" si="62"/>
        <v>Sim</v>
      </c>
      <c r="V671" s="13" t="str">
        <f t="shared" si="63"/>
        <v>Sim</v>
      </c>
      <c r="W671" s="13" t="str">
        <f t="shared" si="64"/>
        <v>Sim</v>
      </c>
      <c r="X671" s="13" t="str">
        <f t="shared" si="65"/>
        <v>Sim</v>
      </c>
      <c r="Y671" s="13" t="str">
        <f t="shared" si="66"/>
        <v>Sim</v>
      </c>
    </row>
    <row r="672" spans="1:25">
      <c r="A672" s="9">
        <v>230427</v>
      </c>
      <c r="B672" s="13">
        <f>IFERROR(VLOOKUP(A672,[1]Monitoramento_Base_somente_Said!$A:$J,5,FALSE),0)</f>
        <v>76461</v>
      </c>
      <c r="C672" s="13">
        <f>IFERROR(VLOOKUP(A672,[1]Monitoramento_Base_somente_Said!$A:$J,6,FALSE),0)</f>
        <v>19423152</v>
      </c>
      <c r="D672" s="13">
        <f>IFERROR(VLOOKUP(A672,[1]Monitoramento_Base_somente_Said!$A:$J,7,FALSE),0)</f>
        <v>20252</v>
      </c>
      <c r="E672" s="13">
        <f>IFERROR(VLOOKUP(A672,[1]Monitoramento_Base_somente_Said!$A:$J,8,FALSE),0)</f>
        <v>17407357</v>
      </c>
      <c r="F672" s="13">
        <f>IFERROR(VLOOKUP(A672,[1]Monitoramento_Base_somente_Said!$A:$J,9,FALSE),0)</f>
        <v>60638</v>
      </c>
      <c r="G672" s="13">
        <f>IFERROR(VLOOKUP(A672,[1]Monitoramento_Base_somente_Said!$A:$J,10,FALSE),0)</f>
        <v>6492287</v>
      </c>
      <c r="H672" s="13">
        <f>IFERROR(VLOOKUP(A672,[2]Sheet1!$A:$I,4,FALSE),0)</f>
        <v>0</v>
      </c>
      <c r="I672" s="13">
        <f>IFERROR(VLOOKUP(A672,[2]Sheet1!$A:$I,5,FALSE),0)</f>
        <v>0</v>
      </c>
      <c r="J672" s="13">
        <f>IFERROR(VLOOKUP(A672,[2]Sheet1!$A:$I,6,FALSE),0)</f>
        <v>0</v>
      </c>
      <c r="K672" s="13">
        <f>IFERROR(VLOOKUP(A672,[2]Sheet1!$A:$I,7,FALSE),0)</f>
        <v>0</v>
      </c>
      <c r="L672" s="13">
        <f>IFERROR(VLOOKUP(A672,[2]Sheet1!$A:$I,8,FALSE),0)</f>
        <v>0</v>
      </c>
      <c r="M672" s="13">
        <f>IFERROR(VLOOKUP(A672,[2]Sheet1!$A:$I,9,FALSE),0)</f>
        <v>0</v>
      </c>
      <c r="N672" s="13">
        <f>IFERROR(VLOOKUP(A672,[3]Sheet1!$A:$G,2,FALSE),0)</f>
        <v>0</v>
      </c>
      <c r="O672" s="13">
        <f>IFERROR(VLOOKUP(A672,[3]Sheet1!$A:$G,3,FALSE),0)</f>
        <v>0</v>
      </c>
      <c r="P672" s="13">
        <f>IFERROR(VLOOKUP(A672,[3]Sheet1!$A:$G,4,FALSE),0)</f>
        <v>0</v>
      </c>
      <c r="Q672" s="13">
        <f>IFERROR(VLOOKUP(A672,[3]Sheet1!$A:$G,5,FALSE),0)</f>
        <v>0</v>
      </c>
      <c r="R672" s="13">
        <f>IFERROR(VLOOKUP(A672,[3]Sheet1!$A:$H,6,FALSE),0)</f>
        <v>0</v>
      </c>
      <c r="S672" s="13">
        <f>IFERROR(VLOOKUP(A672,[3]Sheet1!$A:$I,7,FALSE),0)</f>
        <v>0</v>
      </c>
      <c r="T672" s="13" t="str">
        <f t="shared" si="61"/>
        <v>Sim</v>
      </c>
      <c r="U672" s="13" t="str">
        <f t="shared" si="62"/>
        <v>Sim</v>
      </c>
      <c r="V672" s="13" t="str">
        <f t="shared" si="63"/>
        <v>Sim</v>
      </c>
      <c r="W672" s="13" t="str">
        <f t="shared" si="64"/>
        <v>Sim</v>
      </c>
      <c r="X672" s="13" t="str">
        <f t="shared" si="65"/>
        <v>Sim</v>
      </c>
      <c r="Y672" s="13" t="str">
        <f t="shared" si="66"/>
        <v>Sim</v>
      </c>
    </row>
    <row r="673" spans="1:25">
      <c r="A673" s="9">
        <v>230428</v>
      </c>
      <c r="B673" s="13">
        <f>IFERROR(VLOOKUP(A673,[1]Monitoramento_Base_somente_Said!$A:$J,5,FALSE),0)</f>
        <v>16385</v>
      </c>
      <c r="C673" s="13">
        <f>IFERROR(VLOOKUP(A673,[1]Monitoramento_Base_somente_Said!$A:$J,6,FALSE),0)</f>
        <v>21967378</v>
      </c>
      <c r="D673" s="13">
        <f>IFERROR(VLOOKUP(A673,[1]Monitoramento_Base_somente_Said!$A:$J,7,FALSE),0)</f>
        <v>17197</v>
      </c>
      <c r="E673" s="13">
        <f>IFERROR(VLOOKUP(A673,[1]Monitoramento_Base_somente_Said!$A:$J,8,FALSE),0)</f>
        <v>20972253</v>
      </c>
      <c r="F673" s="13">
        <f>IFERROR(VLOOKUP(A673,[1]Monitoramento_Base_somente_Said!$A:$J,9,FALSE),0)</f>
        <v>7277</v>
      </c>
      <c r="G673" s="13">
        <f>IFERROR(VLOOKUP(A673,[1]Monitoramento_Base_somente_Said!$A:$J,10,FALSE),0)</f>
        <v>8623417</v>
      </c>
      <c r="H673" s="13">
        <f>IFERROR(VLOOKUP(A673,[2]Sheet1!$A:$I,4,FALSE),0)</f>
        <v>0</v>
      </c>
      <c r="I673" s="13">
        <f>IFERROR(VLOOKUP(A673,[2]Sheet1!$A:$I,5,FALSE),0)</f>
        <v>0</v>
      </c>
      <c r="J673" s="13">
        <f>IFERROR(VLOOKUP(A673,[2]Sheet1!$A:$I,6,FALSE),0)</f>
        <v>0</v>
      </c>
      <c r="K673" s="13">
        <f>IFERROR(VLOOKUP(A673,[2]Sheet1!$A:$I,7,FALSE),0)</f>
        <v>0</v>
      </c>
      <c r="L673" s="13">
        <f>IFERROR(VLOOKUP(A673,[2]Sheet1!$A:$I,8,FALSE),0)</f>
        <v>0</v>
      </c>
      <c r="M673" s="13">
        <f>IFERROR(VLOOKUP(A673,[2]Sheet1!$A:$I,9,FALSE),0)</f>
        <v>0</v>
      </c>
      <c r="N673" s="13">
        <f>IFERROR(VLOOKUP(A673,[3]Sheet1!$A:$G,2,FALSE),0)</f>
        <v>0</v>
      </c>
      <c r="O673" s="13">
        <f>IFERROR(VLOOKUP(A673,[3]Sheet1!$A:$G,3,FALSE),0)</f>
        <v>0</v>
      </c>
      <c r="P673" s="13">
        <f>IFERROR(VLOOKUP(A673,[3]Sheet1!$A:$G,4,FALSE),0)</f>
        <v>0</v>
      </c>
      <c r="Q673" s="13">
        <f>IFERROR(VLOOKUP(A673,[3]Sheet1!$A:$G,5,FALSE),0)</f>
        <v>0</v>
      </c>
      <c r="R673" s="13">
        <f>IFERROR(VLOOKUP(A673,[3]Sheet1!$A:$H,6,FALSE),0)</f>
        <v>0</v>
      </c>
      <c r="S673" s="13">
        <f>IFERROR(VLOOKUP(A673,[3]Sheet1!$A:$I,7,FALSE),0)</f>
        <v>0</v>
      </c>
      <c r="T673" s="13" t="str">
        <f t="shared" si="61"/>
        <v>Sim</v>
      </c>
      <c r="U673" s="13" t="str">
        <f t="shared" si="62"/>
        <v>Sim</v>
      </c>
      <c r="V673" s="13" t="str">
        <f t="shared" si="63"/>
        <v>Sim</v>
      </c>
      <c r="W673" s="13" t="str">
        <f t="shared" si="64"/>
        <v>Sim</v>
      </c>
      <c r="X673" s="13" t="str">
        <f t="shared" si="65"/>
        <v>Sim</v>
      </c>
      <c r="Y673" s="13" t="str">
        <f t="shared" si="66"/>
        <v>Sim</v>
      </c>
    </row>
    <row r="674" spans="1:25">
      <c r="A674" s="9">
        <v>230430</v>
      </c>
      <c r="B674" s="13">
        <f>IFERROR(VLOOKUP(A674,[1]Monitoramento_Base_somente_Said!$A:$J,5,FALSE),0)</f>
        <v>311169</v>
      </c>
      <c r="C674" s="13">
        <f>IFERROR(VLOOKUP(A674,[1]Monitoramento_Base_somente_Said!$A:$J,6,FALSE),0)</f>
        <v>72709142</v>
      </c>
      <c r="D674" s="13">
        <f>IFERROR(VLOOKUP(A674,[1]Monitoramento_Base_somente_Said!$A:$J,7,FALSE),0)</f>
        <v>294115</v>
      </c>
      <c r="E674" s="13">
        <f>IFERROR(VLOOKUP(A674,[1]Monitoramento_Base_somente_Said!$A:$J,8,FALSE),0)</f>
        <v>64096860</v>
      </c>
      <c r="F674" s="13">
        <f>IFERROR(VLOOKUP(A674,[1]Monitoramento_Base_somente_Said!$A:$J,9,FALSE),0)</f>
        <v>93908</v>
      </c>
      <c r="G674" s="13">
        <f>IFERROR(VLOOKUP(A674,[1]Monitoramento_Base_somente_Said!$A:$J,10,FALSE),0)</f>
        <v>24962021</v>
      </c>
      <c r="H674" s="13">
        <f>IFERROR(VLOOKUP(A674,[2]Sheet1!$A:$I,4,FALSE),0)</f>
        <v>0</v>
      </c>
      <c r="I674" s="13">
        <f>IFERROR(VLOOKUP(A674,[2]Sheet1!$A:$I,5,FALSE),0)</f>
        <v>0</v>
      </c>
      <c r="J674" s="13">
        <f>IFERROR(VLOOKUP(A674,[2]Sheet1!$A:$I,6,FALSE),0)</f>
        <v>0</v>
      </c>
      <c r="K674" s="13">
        <f>IFERROR(VLOOKUP(A674,[2]Sheet1!$A:$I,7,FALSE),0)</f>
        <v>0</v>
      </c>
      <c r="L674" s="13">
        <f>IFERROR(VLOOKUP(A674,[2]Sheet1!$A:$I,8,FALSE),0)</f>
        <v>0</v>
      </c>
      <c r="M674" s="13">
        <f>IFERROR(VLOOKUP(A674,[2]Sheet1!$A:$I,9,FALSE),0)</f>
        <v>0</v>
      </c>
      <c r="N674" s="13">
        <f>IFERROR(VLOOKUP(A674,[3]Sheet1!$A:$G,2,FALSE),0)</f>
        <v>0</v>
      </c>
      <c r="O674" s="13">
        <f>IFERROR(VLOOKUP(A674,[3]Sheet1!$A:$G,3,FALSE),0)</f>
        <v>0</v>
      </c>
      <c r="P674" s="13">
        <f>IFERROR(VLOOKUP(A674,[3]Sheet1!$A:$G,4,FALSE),0)</f>
        <v>0</v>
      </c>
      <c r="Q674" s="13">
        <f>IFERROR(VLOOKUP(A674,[3]Sheet1!$A:$G,5,FALSE),0)</f>
        <v>0</v>
      </c>
      <c r="R674" s="13">
        <f>IFERROR(VLOOKUP(A674,[3]Sheet1!$A:$H,6,FALSE),0)</f>
        <v>0</v>
      </c>
      <c r="S674" s="13">
        <f>IFERROR(VLOOKUP(A674,[3]Sheet1!$A:$I,7,FALSE),0)</f>
        <v>0</v>
      </c>
      <c r="T674" s="13" t="str">
        <f t="shared" si="61"/>
        <v>Sim</v>
      </c>
      <c r="U674" s="13" t="str">
        <f t="shared" si="62"/>
        <v>Sim</v>
      </c>
      <c r="V674" s="13" t="str">
        <f t="shared" si="63"/>
        <v>Sim</v>
      </c>
      <c r="W674" s="13" t="str">
        <f t="shared" si="64"/>
        <v>Sim</v>
      </c>
      <c r="X674" s="13" t="str">
        <f t="shared" si="65"/>
        <v>Sim</v>
      </c>
      <c r="Y674" s="13" t="str">
        <f t="shared" si="66"/>
        <v>Sim</v>
      </c>
    </row>
    <row r="675" spans="1:25">
      <c r="A675" s="9">
        <v>230435</v>
      </c>
      <c r="B675" s="13">
        <f>IFERROR(VLOOKUP(A675,[1]Monitoramento_Base_somente_Said!$A:$J,5,FALSE),0)</f>
        <v>354937</v>
      </c>
      <c r="C675" s="13">
        <f>IFERROR(VLOOKUP(A675,[1]Monitoramento_Base_somente_Said!$A:$J,6,FALSE),0)</f>
        <v>65919892</v>
      </c>
      <c r="D675" s="13">
        <f>IFERROR(VLOOKUP(A675,[1]Monitoramento_Base_somente_Said!$A:$J,7,FALSE),0)</f>
        <v>203806</v>
      </c>
      <c r="E675" s="13">
        <f>IFERROR(VLOOKUP(A675,[1]Monitoramento_Base_somente_Said!$A:$J,8,FALSE),0)</f>
        <v>56115578</v>
      </c>
      <c r="F675" s="13">
        <f>IFERROR(VLOOKUP(A675,[1]Monitoramento_Base_somente_Said!$A:$J,9,FALSE),0)</f>
        <v>137165</v>
      </c>
      <c r="G675" s="13">
        <f>IFERROR(VLOOKUP(A675,[1]Monitoramento_Base_somente_Said!$A:$J,10,FALSE),0)</f>
        <v>20880944</v>
      </c>
      <c r="H675" s="13">
        <f>IFERROR(VLOOKUP(A675,[2]Sheet1!$A:$I,4,FALSE),0)</f>
        <v>0</v>
      </c>
      <c r="I675" s="13">
        <f>IFERROR(VLOOKUP(A675,[2]Sheet1!$A:$I,5,FALSE),0)</f>
        <v>0</v>
      </c>
      <c r="J675" s="13">
        <f>IFERROR(VLOOKUP(A675,[2]Sheet1!$A:$I,6,FALSE),0)</f>
        <v>0</v>
      </c>
      <c r="K675" s="13">
        <f>IFERROR(VLOOKUP(A675,[2]Sheet1!$A:$I,7,FALSE),0)</f>
        <v>0</v>
      </c>
      <c r="L675" s="13">
        <f>IFERROR(VLOOKUP(A675,[2]Sheet1!$A:$I,8,FALSE),0)</f>
        <v>0</v>
      </c>
      <c r="M675" s="13">
        <f>IFERROR(VLOOKUP(A675,[2]Sheet1!$A:$I,9,FALSE),0)</f>
        <v>0</v>
      </c>
      <c r="N675" s="13">
        <f>IFERROR(VLOOKUP(A675,[3]Sheet1!$A:$G,2,FALSE),0)</f>
        <v>0</v>
      </c>
      <c r="O675" s="13">
        <f>IFERROR(VLOOKUP(A675,[3]Sheet1!$A:$G,3,FALSE),0)</f>
        <v>0</v>
      </c>
      <c r="P675" s="13">
        <f>IFERROR(VLOOKUP(A675,[3]Sheet1!$A:$G,4,FALSE),0)</f>
        <v>0</v>
      </c>
      <c r="Q675" s="13">
        <f>IFERROR(VLOOKUP(A675,[3]Sheet1!$A:$G,5,FALSE),0)</f>
        <v>0</v>
      </c>
      <c r="R675" s="13">
        <f>IFERROR(VLOOKUP(A675,[3]Sheet1!$A:$H,6,FALSE),0)</f>
        <v>0</v>
      </c>
      <c r="S675" s="13">
        <f>IFERROR(VLOOKUP(A675,[3]Sheet1!$A:$I,7,FALSE),0)</f>
        <v>0</v>
      </c>
      <c r="T675" s="13" t="str">
        <f t="shared" si="61"/>
        <v>Sim</v>
      </c>
      <c r="U675" s="13" t="str">
        <f t="shared" si="62"/>
        <v>Sim</v>
      </c>
      <c r="V675" s="13" t="str">
        <f t="shared" si="63"/>
        <v>Sim</v>
      </c>
      <c r="W675" s="13" t="str">
        <f t="shared" si="64"/>
        <v>Sim</v>
      </c>
      <c r="X675" s="13" t="str">
        <f t="shared" si="65"/>
        <v>Sim</v>
      </c>
      <c r="Y675" s="13" t="str">
        <f t="shared" si="66"/>
        <v>Sim</v>
      </c>
    </row>
    <row r="676" spans="1:25">
      <c r="A676" s="9">
        <v>230445</v>
      </c>
      <c r="B676" s="13">
        <f>IFERROR(VLOOKUP(A676,[1]Monitoramento_Base_somente_Said!$A:$J,5,FALSE),0)</f>
        <v>179017</v>
      </c>
      <c r="C676" s="13">
        <f>IFERROR(VLOOKUP(A676,[1]Monitoramento_Base_somente_Said!$A:$J,6,FALSE),0)</f>
        <v>47138147</v>
      </c>
      <c r="D676" s="13">
        <f>IFERROR(VLOOKUP(A676,[1]Monitoramento_Base_somente_Said!$A:$J,7,FALSE),0)</f>
        <v>187289</v>
      </c>
      <c r="E676" s="13">
        <f>IFERROR(VLOOKUP(A676,[1]Monitoramento_Base_somente_Said!$A:$J,8,FALSE),0)</f>
        <v>41497006</v>
      </c>
      <c r="F676" s="13">
        <f>IFERROR(VLOOKUP(A676,[1]Monitoramento_Base_somente_Said!$A:$J,9,FALSE),0)</f>
        <v>43507</v>
      </c>
      <c r="G676" s="13">
        <f>IFERROR(VLOOKUP(A676,[1]Monitoramento_Base_somente_Said!$A:$J,10,FALSE),0)</f>
        <v>15393391</v>
      </c>
      <c r="H676" s="13">
        <f>IFERROR(VLOOKUP(A676,[2]Sheet1!$A:$I,4,FALSE),0)</f>
        <v>0</v>
      </c>
      <c r="I676" s="13">
        <f>IFERROR(VLOOKUP(A676,[2]Sheet1!$A:$I,5,FALSE),0)</f>
        <v>0</v>
      </c>
      <c r="J676" s="13">
        <f>IFERROR(VLOOKUP(A676,[2]Sheet1!$A:$I,6,FALSE),0)</f>
        <v>0</v>
      </c>
      <c r="K676" s="13">
        <f>IFERROR(VLOOKUP(A676,[2]Sheet1!$A:$I,7,FALSE),0)</f>
        <v>0</v>
      </c>
      <c r="L676" s="13">
        <f>IFERROR(VLOOKUP(A676,[2]Sheet1!$A:$I,8,FALSE),0)</f>
        <v>0</v>
      </c>
      <c r="M676" s="13">
        <f>IFERROR(VLOOKUP(A676,[2]Sheet1!$A:$I,9,FALSE),0)</f>
        <v>0</v>
      </c>
      <c r="N676" s="13">
        <f>IFERROR(VLOOKUP(A676,[3]Sheet1!$A:$G,2,FALSE),0)</f>
        <v>0</v>
      </c>
      <c r="O676" s="13">
        <f>IFERROR(VLOOKUP(A676,[3]Sheet1!$A:$G,3,FALSE),0)</f>
        <v>0</v>
      </c>
      <c r="P676" s="13">
        <f>IFERROR(VLOOKUP(A676,[3]Sheet1!$A:$G,4,FALSE),0)</f>
        <v>0</v>
      </c>
      <c r="Q676" s="13">
        <f>IFERROR(VLOOKUP(A676,[3]Sheet1!$A:$G,5,FALSE),0)</f>
        <v>0</v>
      </c>
      <c r="R676" s="13">
        <f>IFERROR(VLOOKUP(A676,[3]Sheet1!$A:$H,6,FALSE),0)</f>
        <v>0</v>
      </c>
      <c r="S676" s="13">
        <f>IFERROR(VLOOKUP(A676,[3]Sheet1!$A:$I,7,FALSE),0)</f>
        <v>0</v>
      </c>
      <c r="T676" s="13" t="str">
        <f t="shared" si="61"/>
        <v>Sim</v>
      </c>
      <c r="U676" s="13" t="str">
        <f t="shared" si="62"/>
        <v>Sim</v>
      </c>
      <c r="V676" s="13" t="str">
        <f t="shared" si="63"/>
        <v>Sim</v>
      </c>
      <c r="W676" s="13" t="str">
        <f t="shared" si="64"/>
        <v>Sim</v>
      </c>
      <c r="X676" s="13" t="str">
        <f t="shared" si="65"/>
        <v>Sim</v>
      </c>
      <c r="Y676" s="13" t="str">
        <f t="shared" si="66"/>
        <v>Sim</v>
      </c>
    </row>
    <row r="677" spans="1:25">
      <c r="A677" s="9">
        <v>230450</v>
      </c>
      <c r="B677" s="13">
        <f>IFERROR(VLOOKUP(A677,[1]Monitoramento_Base_somente_Said!$A:$J,5,FALSE),0)</f>
        <v>313912</v>
      </c>
      <c r="C677" s="13">
        <f>IFERROR(VLOOKUP(A677,[1]Monitoramento_Base_somente_Said!$A:$J,6,FALSE),0)</f>
        <v>37022819</v>
      </c>
      <c r="D677" s="13">
        <f>IFERROR(VLOOKUP(A677,[1]Monitoramento_Base_somente_Said!$A:$J,7,FALSE),0)</f>
        <v>203427</v>
      </c>
      <c r="E677" s="13">
        <f>IFERROR(VLOOKUP(A677,[1]Monitoramento_Base_somente_Said!$A:$J,8,FALSE),0)</f>
        <v>32001974</v>
      </c>
      <c r="F677" s="13">
        <f>IFERROR(VLOOKUP(A677,[1]Monitoramento_Base_somente_Said!$A:$J,9,FALSE),0)</f>
        <v>122182</v>
      </c>
      <c r="G677" s="13">
        <f>IFERROR(VLOOKUP(A677,[1]Monitoramento_Base_somente_Said!$A:$J,10,FALSE),0)</f>
        <v>11472219</v>
      </c>
      <c r="H677" s="13">
        <f>IFERROR(VLOOKUP(A677,[2]Sheet1!$A:$I,4,FALSE),0)</f>
        <v>0</v>
      </c>
      <c r="I677" s="13">
        <f>IFERROR(VLOOKUP(A677,[2]Sheet1!$A:$I,5,FALSE),0)</f>
        <v>0</v>
      </c>
      <c r="J677" s="13">
        <f>IFERROR(VLOOKUP(A677,[2]Sheet1!$A:$I,6,FALSE),0)</f>
        <v>0</v>
      </c>
      <c r="K677" s="13">
        <f>IFERROR(VLOOKUP(A677,[2]Sheet1!$A:$I,7,FALSE),0)</f>
        <v>0</v>
      </c>
      <c r="L677" s="13">
        <f>IFERROR(VLOOKUP(A677,[2]Sheet1!$A:$I,8,FALSE),0)</f>
        <v>0</v>
      </c>
      <c r="M677" s="13">
        <f>IFERROR(VLOOKUP(A677,[2]Sheet1!$A:$I,9,FALSE),0)</f>
        <v>0</v>
      </c>
      <c r="N677" s="13">
        <f>IFERROR(VLOOKUP(A677,[3]Sheet1!$A:$G,2,FALSE),0)</f>
        <v>0</v>
      </c>
      <c r="O677" s="13">
        <f>IFERROR(VLOOKUP(A677,[3]Sheet1!$A:$G,3,FALSE),0)</f>
        <v>0</v>
      </c>
      <c r="P677" s="13">
        <f>IFERROR(VLOOKUP(A677,[3]Sheet1!$A:$G,4,FALSE),0)</f>
        <v>0</v>
      </c>
      <c r="Q677" s="13">
        <f>IFERROR(VLOOKUP(A677,[3]Sheet1!$A:$G,5,FALSE),0)</f>
        <v>0</v>
      </c>
      <c r="R677" s="13">
        <f>IFERROR(VLOOKUP(A677,[3]Sheet1!$A:$H,6,FALSE),0)</f>
        <v>0</v>
      </c>
      <c r="S677" s="13">
        <f>IFERROR(VLOOKUP(A677,[3]Sheet1!$A:$I,7,FALSE),0)</f>
        <v>0</v>
      </c>
      <c r="T677" s="13" t="str">
        <f t="shared" si="61"/>
        <v>Sim</v>
      </c>
      <c r="U677" s="13" t="str">
        <f t="shared" si="62"/>
        <v>Sim</v>
      </c>
      <c r="V677" s="13" t="str">
        <f t="shared" si="63"/>
        <v>Sim</v>
      </c>
      <c r="W677" s="13" t="str">
        <f t="shared" si="64"/>
        <v>Sim</v>
      </c>
      <c r="X677" s="13" t="str">
        <f t="shared" si="65"/>
        <v>Sim</v>
      </c>
      <c r="Y677" s="13" t="str">
        <f t="shared" si="66"/>
        <v>Sim</v>
      </c>
    </row>
    <row r="678" spans="1:25">
      <c r="A678" s="9">
        <v>230460</v>
      </c>
      <c r="B678" s="13">
        <f>IFERROR(VLOOKUP(A678,[1]Monitoramento_Base_somente_Said!$A:$J,5,FALSE),0)</f>
        <v>65701</v>
      </c>
      <c r="C678" s="13">
        <f>IFERROR(VLOOKUP(A678,[1]Monitoramento_Base_somente_Said!$A:$J,6,FALSE),0)</f>
        <v>9041453</v>
      </c>
      <c r="D678" s="13">
        <f>IFERROR(VLOOKUP(A678,[1]Monitoramento_Base_somente_Said!$A:$J,7,FALSE),0)</f>
        <v>140403</v>
      </c>
      <c r="E678" s="13">
        <f>IFERROR(VLOOKUP(A678,[1]Monitoramento_Base_somente_Said!$A:$J,8,FALSE),0)</f>
        <v>6636997</v>
      </c>
      <c r="F678" s="13">
        <f>IFERROR(VLOOKUP(A678,[1]Monitoramento_Base_somente_Said!$A:$J,9,FALSE),0)</f>
        <v>69913</v>
      </c>
      <c r="G678" s="13">
        <f>IFERROR(VLOOKUP(A678,[1]Monitoramento_Base_somente_Said!$A:$J,10,FALSE),0)</f>
        <v>1969666</v>
      </c>
      <c r="H678" s="13">
        <f>IFERROR(VLOOKUP(A678,[2]Sheet1!$A:$I,4,FALSE),0)</f>
        <v>0</v>
      </c>
      <c r="I678" s="13">
        <f>IFERROR(VLOOKUP(A678,[2]Sheet1!$A:$I,5,FALSE),0)</f>
        <v>0</v>
      </c>
      <c r="J678" s="13">
        <f>IFERROR(VLOOKUP(A678,[2]Sheet1!$A:$I,6,FALSE),0)</f>
        <v>0</v>
      </c>
      <c r="K678" s="13">
        <f>IFERROR(VLOOKUP(A678,[2]Sheet1!$A:$I,7,FALSE),0)</f>
        <v>0</v>
      </c>
      <c r="L678" s="13">
        <f>IFERROR(VLOOKUP(A678,[2]Sheet1!$A:$I,8,FALSE),0)</f>
        <v>0</v>
      </c>
      <c r="M678" s="13">
        <f>IFERROR(VLOOKUP(A678,[2]Sheet1!$A:$I,9,FALSE),0)</f>
        <v>0</v>
      </c>
      <c r="N678" s="13">
        <f>IFERROR(VLOOKUP(A678,[3]Sheet1!$A:$G,2,FALSE),0)</f>
        <v>0</v>
      </c>
      <c r="O678" s="13">
        <f>IFERROR(VLOOKUP(A678,[3]Sheet1!$A:$G,3,FALSE),0)</f>
        <v>0</v>
      </c>
      <c r="P678" s="13">
        <f>IFERROR(VLOOKUP(A678,[3]Sheet1!$A:$G,4,FALSE),0)</f>
        <v>0</v>
      </c>
      <c r="Q678" s="13">
        <f>IFERROR(VLOOKUP(A678,[3]Sheet1!$A:$G,5,FALSE),0)</f>
        <v>0</v>
      </c>
      <c r="R678" s="13">
        <f>IFERROR(VLOOKUP(A678,[3]Sheet1!$A:$H,6,FALSE),0)</f>
        <v>0</v>
      </c>
      <c r="S678" s="13">
        <f>IFERROR(VLOOKUP(A678,[3]Sheet1!$A:$I,7,FALSE),0)</f>
        <v>0</v>
      </c>
      <c r="T678" s="13" t="str">
        <f t="shared" si="61"/>
        <v>Sim</v>
      </c>
      <c r="U678" s="13" t="str">
        <f t="shared" si="62"/>
        <v>Sim</v>
      </c>
      <c r="V678" s="13" t="str">
        <f t="shared" si="63"/>
        <v>Sim</v>
      </c>
      <c r="W678" s="13" t="str">
        <f t="shared" si="64"/>
        <v>Sim</v>
      </c>
      <c r="X678" s="13" t="str">
        <f t="shared" si="65"/>
        <v>Sim</v>
      </c>
      <c r="Y678" s="13" t="str">
        <f t="shared" si="66"/>
        <v>Sim</v>
      </c>
    </row>
    <row r="679" spans="1:25">
      <c r="A679" s="9">
        <v>230465</v>
      </c>
      <c r="B679" s="13">
        <f>IFERROR(VLOOKUP(A679,[1]Monitoramento_Base_somente_Said!$A:$J,5,FALSE),0)</f>
        <v>89679</v>
      </c>
      <c r="C679" s="13">
        <f>IFERROR(VLOOKUP(A679,[1]Monitoramento_Base_somente_Said!$A:$J,6,FALSE),0)</f>
        <v>15193476</v>
      </c>
      <c r="D679" s="13">
        <f>IFERROR(VLOOKUP(A679,[1]Monitoramento_Base_somente_Said!$A:$J,7,FALSE),0)</f>
        <v>128292</v>
      </c>
      <c r="E679" s="13">
        <f>IFERROR(VLOOKUP(A679,[1]Monitoramento_Base_somente_Said!$A:$J,8,FALSE),0)</f>
        <v>11241748</v>
      </c>
      <c r="F679" s="13">
        <f>IFERROR(VLOOKUP(A679,[1]Monitoramento_Base_somente_Said!$A:$J,9,FALSE),0)</f>
        <v>46860</v>
      </c>
      <c r="G679" s="13">
        <f>IFERROR(VLOOKUP(A679,[1]Monitoramento_Base_somente_Said!$A:$J,10,FALSE),0)</f>
        <v>3624198</v>
      </c>
      <c r="H679" s="13">
        <f>IFERROR(VLOOKUP(A679,[2]Sheet1!$A:$I,4,FALSE),0)</f>
        <v>0</v>
      </c>
      <c r="I679" s="13">
        <f>IFERROR(VLOOKUP(A679,[2]Sheet1!$A:$I,5,FALSE),0)</f>
        <v>0</v>
      </c>
      <c r="J679" s="13">
        <f>IFERROR(VLOOKUP(A679,[2]Sheet1!$A:$I,6,FALSE),0)</f>
        <v>0</v>
      </c>
      <c r="K679" s="13">
        <f>IFERROR(VLOOKUP(A679,[2]Sheet1!$A:$I,7,FALSE),0)</f>
        <v>0</v>
      </c>
      <c r="L679" s="13">
        <f>IFERROR(VLOOKUP(A679,[2]Sheet1!$A:$I,8,FALSE),0)</f>
        <v>0</v>
      </c>
      <c r="M679" s="13">
        <f>IFERROR(VLOOKUP(A679,[2]Sheet1!$A:$I,9,FALSE),0)</f>
        <v>0</v>
      </c>
      <c r="N679" s="13">
        <f>IFERROR(VLOOKUP(A679,[3]Sheet1!$A:$G,2,FALSE),0)</f>
        <v>0</v>
      </c>
      <c r="O679" s="13">
        <f>IFERROR(VLOOKUP(A679,[3]Sheet1!$A:$G,3,FALSE),0)</f>
        <v>0</v>
      </c>
      <c r="P679" s="13">
        <f>IFERROR(VLOOKUP(A679,[3]Sheet1!$A:$G,4,FALSE),0)</f>
        <v>0</v>
      </c>
      <c r="Q679" s="13">
        <f>IFERROR(VLOOKUP(A679,[3]Sheet1!$A:$G,5,FALSE),0)</f>
        <v>0</v>
      </c>
      <c r="R679" s="13">
        <f>IFERROR(VLOOKUP(A679,[3]Sheet1!$A:$H,6,FALSE),0)</f>
        <v>0</v>
      </c>
      <c r="S679" s="13">
        <f>IFERROR(VLOOKUP(A679,[3]Sheet1!$A:$I,7,FALSE),0)</f>
        <v>0</v>
      </c>
      <c r="T679" s="13" t="str">
        <f t="shared" si="61"/>
        <v>Sim</v>
      </c>
      <c r="U679" s="13" t="str">
        <f t="shared" si="62"/>
        <v>Sim</v>
      </c>
      <c r="V679" s="13" t="str">
        <f t="shared" si="63"/>
        <v>Sim</v>
      </c>
      <c r="W679" s="13" t="str">
        <f t="shared" si="64"/>
        <v>Sim</v>
      </c>
      <c r="X679" s="13" t="str">
        <f t="shared" si="65"/>
        <v>Sim</v>
      </c>
      <c r="Y679" s="13" t="str">
        <f t="shared" si="66"/>
        <v>Sim</v>
      </c>
    </row>
    <row r="680" spans="1:25">
      <c r="A680" s="9">
        <v>230470</v>
      </c>
      <c r="B680" s="13">
        <f>IFERROR(VLOOKUP(A680,[1]Monitoramento_Base_somente_Said!$A:$J,5,FALSE),0)</f>
        <v>848766</v>
      </c>
      <c r="C680" s="13">
        <f>IFERROR(VLOOKUP(A680,[1]Monitoramento_Base_somente_Said!$A:$J,6,FALSE),0)</f>
        <v>146447624</v>
      </c>
      <c r="D680" s="13">
        <f>IFERROR(VLOOKUP(A680,[1]Monitoramento_Base_somente_Said!$A:$J,7,FALSE),0)</f>
        <v>717033</v>
      </c>
      <c r="E680" s="13">
        <f>IFERROR(VLOOKUP(A680,[1]Monitoramento_Base_somente_Said!$A:$J,8,FALSE),0)</f>
        <v>126790332</v>
      </c>
      <c r="F680" s="13">
        <f>IFERROR(VLOOKUP(A680,[1]Monitoramento_Base_somente_Said!$A:$J,9,FALSE),0)</f>
        <v>284789</v>
      </c>
      <c r="G680" s="13">
        <f>IFERROR(VLOOKUP(A680,[1]Monitoramento_Base_somente_Said!$A:$J,10,FALSE),0)</f>
        <v>46449496</v>
      </c>
      <c r="H680" s="13">
        <f>IFERROR(VLOOKUP(A680,[2]Sheet1!$A:$I,4,FALSE),0)</f>
        <v>0</v>
      </c>
      <c r="I680" s="13">
        <f>IFERROR(VLOOKUP(A680,[2]Sheet1!$A:$I,5,FALSE),0)</f>
        <v>0</v>
      </c>
      <c r="J680" s="13">
        <f>IFERROR(VLOOKUP(A680,[2]Sheet1!$A:$I,6,FALSE),0)</f>
        <v>0</v>
      </c>
      <c r="K680" s="13">
        <f>IFERROR(VLOOKUP(A680,[2]Sheet1!$A:$I,7,FALSE),0)</f>
        <v>0</v>
      </c>
      <c r="L680" s="13">
        <f>IFERROR(VLOOKUP(A680,[2]Sheet1!$A:$I,8,FALSE),0)</f>
        <v>0</v>
      </c>
      <c r="M680" s="13">
        <f>IFERROR(VLOOKUP(A680,[2]Sheet1!$A:$I,9,FALSE),0)</f>
        <v>0</v>
      </c>
      <c r="N680" s="13">
        <f>IFERROR(VLOOKUP(A680,[3]Sheet1!$A:$G,2,FALSE),0)</f>
        <v>0</v>
      </c>
      <c r="O680" s="13">
        <f>IFERROR(VLOOKUP(A680,[3]Sheet1!$A:$G,3,FALSE),0)</f>
        <v>0</v>
      </c>
      <c r="P680" s="13">
        <f>IFERROR(VLOOKUP(A680,[3]Sheet1!$A:$G,4,FALSE),0)</f>
        <v>0</v>
      </c>
      <c r="Q680" s="13">
        <f>IFERROR(VLOOKUP(A680,[3]Sheet1!$A:$G,5,FALSE),0)</f>
        <v>0</v>
      </c>
      <c r="R680" s="13">
        <f>IFERROR(VLOOKUP(A680,[3]Sheet1!$A:$H,6,FALSE),0)</f>
        <v>0</v>
      </c>
      <c r="S680" s="13">
        <f>IFERROR(VLOOKUP(A680,[3]Sheet1!$A:$I,7,FALSE),0)</f>
        <v>0</v>
      </c>
      <c r="T680" s="13" t="str">
        <f t="shared" si="61"/>
        <v>Sim</v>
      </c>
      <c r="U680" s="13" t="str">
        <f t="shared" si="62"/>
        <v>Sim</v>
      </c>
      <c r="V680" s="13" t="str">
        <f t="shared" si="63"/>
        <v>Sim</v>
      </c>
      <c r="W680" s="13" t="str">
        <f t="shared" si="64"/>
        <v>Sim</v>
      </c>
      <c r="X680" s="13" t="str">
        <f t="shared" si="65"/>
        <v>Sim</v>
      </c>
      <c r="Y680" s="13" t="str">
        <f t="shared" si="66"/>
        <v>Sim</v>
      </c>
    </row>
    <row r="681" spans="1:25">
      <c r="A681" s="23">
        <v>230480</v>
      </c>
      <c r="B681" s="13">
        <f>IFERROR(VLOOKUP(A681,[1]Monitoramento_Base_somente_Said!$A:$J,5,FALSE),0)</f>
        <v>45523</v>
      </c>
      <c r="C681" s="13">
        <f>IFERROR(VLOOKUP(A681,[1]Monitoramento_Base_somente_Said!$A:$J,6,FALSE),0)</f>
        <v>10914079</v>
      </c>
      <c r="D681" s="13">
        <f>IFERROR(VLOOKUP(A681,[1]Monitoramento_Base_somente_Said!$A:$J,7,FALSE),0)</f>
        <v>52016</v>
      </c>
      <c r="E681" s="13">
        <f>IFERROR(VLOOKUP(A681,[1]Monitoramento_Base_somente_Said!$A:$J,8,FALSE),0)</f>
        <v>8596389</v>
      </c>
      <c r="F681" s="13">
        <f>IFERROR(VLOOKUP(A681,[1]Monitoramento_Base_somente_Said!$A:$J,9,FALSE),0)</f>
        <v>5913</v>
      </c>
      <c r="G681" s="13">
        <f>IFERROR(VLOOKUP(A681,[1]Monitoramento_Base_somente_Said!$A:$J,10,FALSE),0)</f>
        <v>3229700</v>
      </c>
      <c r="H681" s="13">
        <f>IFERROR(VLOOKUP(A681,[2]Sheet1!$A:$I,4,FALSE),0)</f>
        <v>0</v>
      </c>
      <c r="I681" s="13">
        <f>IFERROR(VLOOKUP(A681,[2]Sheet1!$A:$I,5,FALSE),0)</f>
        <v>0</v>
      </c>
      <c r="J681" s="13">
        <f>IFERROR(VLOOKUP(A681,[2]Sheet1!$A:$I,6,FALSE),0)</f>
        <v>0</v>
      </c>
      <c r="K681" s="13">
        <f>IFERROR(VLOOKUP(A681,[2]Sheet1!$A:$I,7,FALSE),0)</f>
        <v>0</v>
      </c>
      <c r="L681" s="13">
        <f>IFERROR(VLOOKUP(A681,[2]Sheet1!$A:$I,8,FALSE),0)</f>
        <v>0</v>
      </c>
      <c r="M681" s="13">
        <f>IFERROR(VLOOKUP(A681,[2]Sheet1!$A:$I,9,FALSE),0)</f>
        <v>0</v>
      </c>
      <c r="N681" s="13">
        <f>IFERROR(VLOOKUP(A681,[3]Sheet1!$A:$G,2,FALSE),0)</f>
        <v>0</v>
      </c>
      <c r="O681" s="13">
        <f>IFERROR(VLOOKUP(A681,[3]Sheet1!$A:$G,3,FALSE),0)</f>
        <v>0</v>
      </c>
      <c r="P681" s="13">
        <f>IFERROR(VLOOKUP(A681,[3]Sheet1!$A:$G,4,FALSE),0)</f>
        <v>0</v>
      </c>
      <c r="Q681" s="13">
        <f>IFERROR(VLOOKUP(A681,[3]Sheet1!$A:$G,5,FALSE),0)</f>
        <v>0</v>
      </c>
      <c r="R681" s="13">
        <f>IFERROR(VLOOKUP(A681,[3]Sheet1!$A:$H,6,FALSE),0)</f>
        <v>0</v>
      </c>
      <c r="S681" s="13">
        <f>IFERROR(VLOOKUP(A681,[3]Sheet1!$A:$I,7,FALSE),0)</f>
        <v>0</v>
      </c>
      <c r="T681" s="13" t="str">
        <f t="shared" si="61"/>
        <v>Sim</v>
      </c>
      <c r="U681" s="13" t="str">
        <f t="shared" si="62"/>
        <v>Sim</v>
      </c>
      <c r="V681" s="13" t="str">
        <f t="shared" si="63"/>
        <v>Sim</v>
      </c>
      <c r="W681" s="13" t="str">
        <f t="shared" si="64"/>
        <v>Sim</v>
      </c>
      <c r="X681" s="13" t="str">
        <f t="shared" si="65"/>
        <v>Sim</v>
      </c>
      <c r="Y681" s="13" t="str">
        <f t="shared" si="66"/>
        <v>Sim</v>
      </c>
    </row>
    <row r="682" spans="1:25">
      <c r="A682" s="9">
        <v>230490</v>
      </c>
      <c r="B682" s="13">
        <f>IFERROR(VLOOKUP(A682,[1]Monitoramento_Base_somente_Said!$A:$J,5,FALSE),0)</f>
        <v>0</v>
      </c>
      <c r="C682" s="13">
        <f>IFERROR(VLOOKUP(A682,[1]Monitoramento_Base_somente_Said!$A:$J,6,FALSE),0)</f>
        <v>42355588</v>
      </c>
      <c r="D682" s="13">
        <f>IFERROR(VLOOKUP(A682,[1]Monitoramento_Base_somente_Said!$A:$J,7,FALSE),0)</f>
        <v>398531</v>
      </c>
      <c r="E682" s="13">
        <f>IFERROR(VLOOKUP(A682,[1]Monitoramento_Base_somente_Said!$A:$J,8,FALSE),0)</f>
        <v>36340232</v>
      </c>
      <c r="F682" s="13">
        <f>IFERROR(VLOOKUP(A682,[1]Monitoramento_Base_somente_Said!$A:$J,9,FALSE),0)</f>
        <v>0</v>
      </c>
      <c r="G682" s="13">
        <f>IFERROR(VLOOKUP(A682,[1]Monitoramento_Base_somente_Said!$A:$J,10,FALSE),0)</f>
        <v>13527504</v>
      </c>
      <c r="H682" s="13">
        <f>IFERROR(VLOOKUP(A682,[2]Sheet1!$A:$I,4,FALSE),0)</f>
        <v>0</v>
      </c>
      <c r="I682" s="13">
        <f>IFERROR(VLOOKUP(A682,[2]Sheet1!$A:$I,5,FALSE),0)</f>
        <v>0</v>
      </c>
      <c r="J682" s="13">
        <f>IFERROR(VLOOKUP(A682,[2]Sheet1!$A:$I,6,FALSE),0)</f>
        <v>0</v>
      </c>
      <c r="K682" s="13">
        <f>IFERROR(VLOOKUP(A682,[2]Sheet1!$A:$I,7,FALSE),0)</f>
        <v>0</v>
      </c>
      <c r="L682" s="13">
        <f>IFERROR(VLOOKUP(A682,[2]Sheet1!$A:$I,8,FALSE),0)</f>
        <v>0</v>
      </c>
      <c r="M682" s="13">
        <f>IFERROR(VLOOKUP(A682,[2]Sheet1!$A:$I,9,FALSE),0)</f>
        <v>0</v>
      </c>
      <c r="N682" s="13">
        <f>IFERROR(VLOOKUP(A682,[3]Sheet1!$A:$G,2,FALSE),0)</f>
        <v>0</v>
      </c>
      <c r="O682" s="13">
        <f>IFERROR(VLOOKUP(A682,[3]Sheet1!$A:$G,3,FALSE),0)</f>
        <v>0</v>
      </c>
      <c r="P682" s="13">
        <f>IFERROR(VLOOKUP(A682,[3]Sheet1!$A:$G,4,FALSE),0)</f>
        <v>0</v>
      </c>
      <c r="Q682" s="13">
        <f>IFERROR(VLOOKUP(A682,[3]Sheet1!$A:$G,5,FALSE),0)</f>
        <v>0</v>
      </c>
      <c r="R682" s="13">
        <f>IFERROR(VLOOKUP(A682,[3]Sheet1!$A:$H,6,FALSE),0)</f>
        <v>0</v>
      </c>
      <c r="S682" s="13">
        <f>IFERROR(VLOOKUP(A682,[3]Sheet1!$A:$I,7,FALSE),0)</f>
        <v>0</v>
      </c>
      <c r="T682" s="13" t="str">
        <f t="shared" si="61"/>
        <v>Não</v>
      </c>
      <c r="U682" s="13" t="str">
        <f t="shared" si="62"/>
        <v>Sim</v>
      </c>
      <c r="V682" s="13" t="str">
        <f t="shared" si="63"/>
        <v>Sim</v>
      </c>
      <c r="W682" s="13" t="str">
        <f t="shared" si="64"/>
        <v>Sim</v>
      </c>
      <c r="X682" s="13" t="str">
        <f t="shared" si="65"/>
        <v>Não</v>
      </c>
      <c r="Y682" s="13" t="str">
        <f t="shared" si="66"/>
        <v>Sim</v>
      </c>
    </row>
    <row r="683" spans="1:25">
      <c r="A683" s="9">
        <v>230495</v>
      </c>
      <c r="B683" s="13">
        <f>IFERROR(VLOOKUP(A683,[1]Monitoramento_Base_somente_Said!$A:$J,5,FALSE),0)</f>
        <v>372310</v>
      </c>
      <c r="C683" s="13">
        <f>IFERROR(VLOOKUP(A683,[1]Monitoramento_Base_somente_Said!$A:$J,6,FALSE),0)</f>
        <v>43974828</v>
      </c>
      <c r="D683" s="13">
        <f>IFERROR(VLOOKUP(A683,[1]Monitoramento_Base_somente_Said!$A:$J,7,FALSE),0)</f>
        <v>352089</v>
      </c>
      <c r="E683" s="13">
        <f>IFERROR(VLOOKUP(A683,[1]Monitoramento_Base_somente_Said!$A:$J,8,FALSE),0)</f>
        <v>34537511</v>
      </c>
      <c r="F683" s="13">
        <f>IFERROR(VLOOKUP(A683,[1]Monitoramento_Base_somente_Said!$A:$J,9,FALSE),0)</f>
        <v>125812</v>
      </c>
      <c r="G683" s="13">
        <f>IFERROR(VLOOKUP(A683,[1]Monitoramento_Base_somente_Said!$A:$J,10,FALSE),0)</f>
        <v>13344227</v>
      </c>
      <c r="H683" s="13">
        <f>IFERROR(VLOOKUP(A683,[2]Sheet1!$A:$I,4,FALSE),0)</f>
        <v>0</v>
      </c>
      <c r="I683" s="13">
        <f>IFERROR(VLOOKUP(A683,[2]Sheet1!$A:$I,5,FALSE),0)</f>
        <v>0</v>
      </c>
      <c r="J683" s="13">
        <f>IFERROR(VLOOKUP(A683,[2]Sheet1!$A:$I,6,FALSE),0)</f>
        <v>0</v>
      </c>
      <c r="K683" s="13">
        <f>IFERROR(VLOOKUP(A683,[2]Sheet1!$A:$I,7,FALSE),0)</f>
        <v>0</v>
      </c>
      <c r="L683" s="13">
        <f>IFERROR(VLOOKUP(A683,[2]Sheet1!$A:$I,8,FALSE),0)</f>
        <v>0</v>
      </c>
      <c r="M683" s="13">
        <f>IFERROR(VLOOKUP(A683,[2]Sheet1!$A:$I,9,FALSE),0)</f>
        <v>0</v>
      </c>
      <c r="N683" s="13">
        <f>IFERROR(VLOOKUP(A683,[3]Sheet1!$A:$G,2,FALSE),0)</f>
        <v>0</v>
      </c>
      <c r="O683" s="13">
        <f>IFERROR(VLOOKUP(A683,[3]Sheet1!$A:$G,3,FALSE),0)</f>
        <v>0</v>
      </c>
      <c r="P683" s="13">
        <f>IFERROR(VLOOKUP(A683,[3]Sheet1!$A:$G,4,FALSE),0)</f>
        <v>0</v>
      </c>
      <c r="Q683" s="13">
        <f>IFERROR(VLOOKUP(A683,[3]Sheet1!$A:$G,5,FALSE),0)</f>
        <v>0</v>
      </c>
      <c r="R683" s="13">
        <f>IFERROR(VLOOKUP(A683,[3]Sheet1!$A:$H,6,FALSE),0)</f>
        <v>0</v>
      </c>
      <c r="S683" s="13">
        <f>IFERROR(VLOOKUP(A683,[3]Sheet1!$A:$I,7,FALSE),0)</f>
        <v>0</v>
      </c>
      <c r="T683" s="13" t="str">
        <f t="shared" si="61"/>
        <v>Sim</v>
      </c>
      <c r="U683" s="13" t="str">
        <f t="shared" si="62"/>
        <v>Sim</v>
      </c>
      <c r="V683" s="13" t="str">
        <f t="shared" si="63"/>
        <v>Sim</v>
      </c>
      <c r="W683" s="13" t="str">
        <f t="shared" si="64"/>
        <v>Sim</v>
      </c>
      <c r="X683" s="13" t="str">
        <f t="shared" si="65"/>
        <v>Sim</v>
      </c>
      <c r="Y683" s="13" t="str">
        <f t="shared" si="66"/>
        <v>Sim</v>
      </c>
    </row>
    <row r="684" spans="1:25">
      <c r="A684" s="9">
        <v>230500</v>
      </c>
      <c r="B684" s="13">
        <f>IFERROR(VLOOKUP(A684,[1]Monitoramento_Base_somente_Said!$A:$J,5,FALSE),0)</f>
        <v>657652</v>
      </c>
      <c r="C684" s="13">
        <f>IFERROR(VLOOKUP(A684,[1]Monitoramento_Base_somente_Said!$A:$J,6,FALSE),0)</f>
        <v>126251410</v>
      </c>
      <c r="D684" s="13">
        <f>IFERROR(VLOOKUP(A684,[1]Monitoramento_Base_somente_Said!$A:$J,7,FALSE),0)</f>
        <v>1198195</v>
      </c>
      <c r="E684" s="13">
        <f>IFERROR(VLOOKUP(A684,[1]Monitoramento_Base_somente_Said!$A:$J,8,FALSE),0)</f>
        <v>115311209</v>
      </c>
      <c r="F684" s="13">
        <f>IFERROR(VLOOKUP(A684,[1]Monitoramento_Base_somente_Said!$A:$J,9,FALSE),0)</f>
        <v>456493</v>
      </c>
      <c r="G684" s="13">
        <f>IFERROR(VLOOKUP(A684,[1]Monitoramento_Base_somente_Said!$A:$J,10,FALSE),0)</f>
        <v>38671604</v>
      </c>
      <c r="H684" s="13">
        <f>IFERROR(VLOOKUP(A684,[2]Sheet1!$A:$I,4,FALSE),0)</f>
        <v>0</v>
      </c>
      <c r="I684" s="13">
        <f>IFERROR(VLOOKUP(A684,[2]Sheet1!$A:$I,5,FALSE),0)</f>
        <v>0</v>
      </c>
      <c r="J684" s="13">
        <f>IFERROR(VLOOKUP(A684,[2]Sheet1!$A:$I,6,FALSE),0)</f>
        <v>0</v>
      </c>
      <c r="K684" s="13">
        <f>IFERROR(VLOOKUP(A684,[2]Sheet1!$A:$I,7,FALSE),0)</f>
        <v>0</v>
      </c>
      <c r="L684" s="13">
        <f>IFERROR(VLOOKUP(A684,[2]Sheet1!$A:$I,8,FALSE),0)</f>
        <v>0</v>
      </c>
      <c r="M684" s="13">
        <f>IFERROR(VLOOKUP(A684,[2]Sheet1!$A:$I,9,FALSE),0)</f>
        <v>0</v>
      </c>
      <c r="N684" s="13">
        <f>IFERROR(VLOOKUP(A684,[3]Sheet1!$A:$G,2,FALSE),0)</f>
        <v>0</v>
      </c>
      <c r="O684" s="13">
        <f>IFERROR(VLOOKUP(A684,[3]Sheet1!$A:$G,3,FALSE),0)</f>
        <v>0</v>
      </c>
      <c r="P684" s="13">
        <f>IFERROR(VLOOKUP(A684,[3]Sheet1!$A:$G,4,FALSE),0)</f>
        <v>0</v>
      </c>
      <c r="Q684" s="13">
        <f>IFERROR(VLOOKUP(A684,[3]Sheet1!$A:$G,5,FALSE),0)</f>
        <v>0</v>
      </c>
      <c r="R684" s="13">
        <f>IFERROR(VLOOKUP(A684,[3]Sheet1!$A:$H,6,FALSE),0)</f>
        <v>0</v>
      </c>
      <c r="S684" s="13">
        <f>IFERROR(VLOOKUP(A684,[3]Sheet1!$A:$I,7,FALSE),0)</f>
        <v>0</v>
      </c>
      <c r="T684" s="13" t="str">
        <f t="shared" si="61"/>
        <v>Sim</v>
      </c>
      <c r="U684" s="13" t="str">
        <f t="shared" si="62"/>
        <v>Sim</v>
      </c>
      <c r="V684" s="13" t="str">
        <f t="shared" si="63"/>
        <v>Sim</v>
      </c>
      <c r="W684" s="13" t="str">
        <f t="shared" si="64"/>
        <v>Sim</v>
      </c>
      <c r="X684" s="13" t="str">
        <f t="shared" si="65"/>
        <v>Sim</v>
      </c>
      <c r="Y684" s="13" t="str">
        <f t="shared" si="66"/>
        <v>Sim</v>
      </c>
    </row>
    <row r="685" spans="1:25">
      <c r="A685" s="9">
        <v>230510</v>
      </c>
      <c r="B685" s="13">
        <f>IFERROR(VLOOKUP(A685,[1]Monitoramento_Base_somente_Said!$A:$J,5,FALSE),0)</f>
        <v>161761</v>
      </c>
      <c r="C685" s="13">
        <f>IFERROR(VLOOKUP(A685,[1]Monitoramento_Base_somente_Said!$A:$J,6,FALSE),0)</f>
        <v>13426117</v>
      </c>
      <c r="D685" s="13">
        <f>IFERROR(VLOOKUP(A685,[1]Monitoramento_Base_somente_Said!$A:$J,7,FALSE),0)</f>
        <v>244896</v>
      </c>
      <c r="E685" s="13">
        <f>IFERROR(VLOOKUP(A685,[1]Monitoramento_Base_somente_Said!$A:$J,8,FALSE),0)</f>
        <v>14371836</v>
      </c>
      <c r="F685" s="13">
        <f>IFERROR(VLOOKUP(A685,[1]Monitoramento_Base_somente_Said!$A:$J,9,FALSE),0)</f>
        <v>53353</v>
      </c>
      <c r="G685" s="13">
        <f>IFERROR(VLOOKUP(A685,[1]Monitoramento_Base_somente_Said!$A:$J,10,FALSE),0)</f>
        <v>5493121</v>
      </c>
      <c r="H685" s="13">
        <f>IFERROR(VLOOKUP(A685,[2]Sheet1!$A:$I,4,FALSE),0)</f>
        <v>0</v>
      </c>
      <c r="I685" s="13">
        <f>IFERROR(VLOOKUP(A685,[2]Sheet1!$A:$I,5,FALSE),0)</f>
        <v>0</v>
      </c>
      <c r="J685" s="13">
        <f>IFERROR(VLOOKUP(A685,[2]Sheet1!$A:$I,6,FALSE),0)</f>
        <v>0</v>
      </c>
      <c r="K685" s="13">
        <f>IFERROR(VLOOKUP(A685,[2]Sheet1!$A:$I,7,FALSE),0)</f>
        <v>0</v>
      </c>
      <c r="L685" s="13">
        <f>IFERROR(VLOOKUP(A685,[2]Sheet1!$A:$I,8,FALSE),0)</f>
        <v>0</v>
      </c>
      <c r="M685" s="13">
        <f>IFERROR(VLOOKUP(A685,[2]Sheet1!$A:$I,9,FALSE),0)</f>
        <v>0</v>
      </c>
      <c r="N685" s="13">
        <f>IFERROR(VLOOKUP(A685,[3]Sheet1!$A:$G,2,FALSE),0)</f>
        <v>0</v>
      </c>
      <c r="O685" s="13">
        <f>IFERROR(VLOOKUP(A685,[3]Sheet1!$A:$G,3,FALSE),0)</f>
        <v>0</v>
      </c>
      <c r="P685" s="13">
        <f>IFERROR(VLOOKUP(A685,[3]Sheet1!$A:$G,4,FALSE),0)</f>
        <v>0</v>
      </c>
      <c r="Q685" s="13">
        <f>IFERROR(VLOOKUP(A685,[3]Sheet1!$A:$G,5,FALSE),0)</f>
        <v>0</v>
      </c>
      <c r="R685" s="13">
        <f>IFERROR(VLOOKUP(A685,[3]Sheet1!$A:$H,6,FALSE),0)</f>
        <v>0</v>
      </c>
      <c r="S685" s="13">
        <f>IFERROR(VLOOKUP(A685,[3]Sheet1!$A:$I,7,FALSE),0)</f>
        <v>0</v>
      </c>
      <c r="T685" s="13" t="str">
        <f t="shared" si="61"/>
        <v>Sim</v>
      </c>
      <c r="U685" s="13" t="str">
        <f t="shared" si="62"/>
        <v>Sim</v>
      </c>
      <c r="V685" s="13" t="str">
        <f t="shared" si="63"/>
        <v>Sim</v>
      </c>
      <c r="W685" s="13" t="str">
        <f t="shared" si="64"/>
        <v>Sim</v>
      </c>
      <c r="X685" s="13" t="str">
        <f t="shared" si="65"/>
        <v>Sim</v>
      </c>
      <c r="Y685" s="13" t="str">
        <f t="shared" si="66"/>
        <v>Sim</v>
      </c>
    </row>
    <row r="686" spans="1:25">
      <c r="A686" s="9">
        <v>230520</v>
      </c>
      <c r="B686" s="13">
        <f>IFERROR(VLOOKUP(A686,[1]Monitoramento_Base_somente_Said!$A:$J,5,FALSE),0)</f>
        <v>168780</v>
      </c>
      <c r="C686" s="13">
        <f>IFERROR(VLOOKUP(A686,[1]Monitoramento_Base_somente_Said!$A:$J,6,FALSE),0)</f>
        <v>25308956</v>
      </c>
      <c r="D686" s="13">
        <f>IFERROR(VLOOKUP(A686,[1]Monitoramento_Base_somente_Said!$A:$J,7,FALSE),0)</f>
        <v>102795</v>
      </c>
      <c r="E686" s="13">
        <f>IFERROR(VLOOKUP(A686,[1]Monitoramento_Base_somente_Said!$A:$J,8,FALSE),0)</f>
        <v>20780334</v>
      </c>
      <c r="F686" s="13">
        <f>IFERROR(VLOOKUP(A686,[1]Monitoramento_Base_somente_Said!$A:$J,9,FALSE),0)</f>
        <v>33784</v>
      </c>
      <c r="G686" s="13">
        <f>IFERROR(VLOOKUP(A686,[1]Monitoramento_Base_somente_Said!$A:$J,10,FALSE),0)</f>
        <v>7426110</v>
      </c>
      <c r="H686" s="13">
        <f>IFERROR(VLOOKUP(A686,[2]Sheet1!$A:$I,4,FALSE),0)</f>
        <v>0</v>
      </c>
      <c r="I686" s="13">
        <f>IFERROR(VLOOKUP(A686,[2]Sheet1!$A:$I,5,FALSE),0)</f>
        <v>0</v>
      </c>
      <c r="J686" s="13">
        <f>IFERROR(VLOOKUP(A686,[2]Sheet1!$A:$I,6,FALSE),0)</f>
        <v>0</v>
      </c>
      <c r="K686" s="13">
        <f>IFERROR(VLOOKUP(A686,[2]Sheet1!$A:$I,7,FALSE),0)</f>
        <v>0</v>
      </c>
      <c r="L686" s="13">
        <f>IFERROR(VLOOKUP(A686,[2]Sheet1!$A:$I,8,FALSE),0)</f>
        <v>0</v>
      </c>
      <c r="M686" s="13">
        <f>IFERROR(VLOOKUP(A686,[2]Sheet1!$A:$I,9,FALSE),0)</f>
        <v>0</v>
      </c>
      <c r="N686" s="13">
        <f>IFERROR(VLOOKUP(A686,[3]Sheet1!$A:$G,2,FALSE),0)</f>
        <v>0</v>
      </c>
      <c r="O686" s="13">
        <f>IFERROR(VLOOKUP(A686,[3]Sheet1!$A:$G,3,FALSE),0)</f>
        <v>0</v>
      </c>
      <c r="P686" s="13">
        <f>IFERROR(VLOOKUP(A686,[3]Sheet1!$A:$G,4,FALSE),0)</f>
        <v>0</v>
      </c>
      <c r="Q686" s="13">
        <f>IFERROR(VLOOKUP(A686,[3]Sheet1!$A:$G,5,FALSE),0)</f>
        <v>0</v>
      </c>
      <c r="R686" s="13">
        <f>IFERROR(VLOOKUP(A686,[3]Sheet1!$A:$H,6,FALSE),0)</f>
        <v>0</v>
      </c>
      <c r="S686" s="13">
        <f>IFERROR(VLOOKUP(A686,[3]Sheet1!$A:$I,7,FALSE),0)</f>
        <v>0</v>
      </c>
      <c r="T686" s="13" t="str">
        <f t="shared" si="61"/>
        <v>Sim</v>
      </c>
      <c r="U686" s="13" t="str">
        <f t="shared" si="62"/>
        <v>Sim</v>
      </c>
      <c r="V686" s="13" t="str">
        <f t="shared" si="63"/>
        <v>Sim</v>
      </c>
      <c r="W686" s="13" t="str">
        <f t="shared" si="64"/>
        <v>Sim</v>
      </c>
      <c r="X686" s="13" t="str">
        <f t="shared" si="65"/>
        <v>Sim</v>
      </c>
      <c r="Y686" s="13" t="str">
        <f t="shared" si="66"/>
        <v>Sim</v>
      </c>
    </row>
    <row r="687" spans="1:25">
      <c r="A687" s="9">
        <v>230523</v>
      </c>
      <c r="B687" s="13">
        <f>IFERROR(VLOOKUP(A687,[1]Monitoramento_Base_somente_Said!$A:$J,5,FALSE),0)</f>
        <v>27256</v>
      </c>
      <c r="C687" s="13">
        <f>IFERROR(VLOOKUP(A687,[1]Monitoramento_Base_somente_Said!$A:$J,6,FALSE),0)</f>
        <v>14967207</v>
      </c>
      <c r="D687" s="13">
        <f>IFERROR(VLOOKUP(A687,[1]Monitoramento_Base_somente_Said!$A:$J,7,FALSE),0)</f>
        <v>129161</v>
      </c>
      <c r="E687" s="13">
        <f>IFERROR(VLOOKUP(A687,[1]Monitoramento_Base_somente_Said!$A:$J,8,FALSE),0)</f>
        <v>12417360</v>
      </c>
      <c r="F687" s="13">
        <f>IFERROR(VLOOKUP(A687,[1]Monitoramento_Base_somente_Said!$A:$J,9,FALSE),0)</f>
        <v>50</v>
      </c>
      <c r="G687" s="13">
        <f>IFERROR(VLOOKUP(A687,[1]Monitoramento_Base_somente_Said!$A:$J,10,FALSE),0)</f>
        <v>4313582</v>
      </c>
      <c r="H687" s="13">
        <f>IFERROR(VLOOKUP(A687,[2]Sheet1!$A:$I,4,FALSE),0)</f>
        <v>0</v>
      </c>
      <c r="I687" s="13">
        <f>IFERROR(VLOOKUP(A687,[2]Sheet1!$A:$I,5,FALSE),0)</f>
        <v>0</v>
      </c>
      <c r="J687" s="13">
        <f>IFERROR(VLOOKUP(A687,[2]Sheet1!$A:$I,6,FALSE),0)</f>
        <v>0</v>
      </c>
      <c r="K687" s="13">
        <f>IFERROR(VLOOKUP(A687,[2]Sheet1!$A:$I,7,FALSE),0)</f>
        <v>0</v>
      </c>
      <c r="L687" s="13">
        <f>IFERROR(VLOOKUP(A687,[2]Sheet1!$A:$I,8,FALSE),0)</f>
        <v>0</v>
      </c>
      <c r="M687" s="13">
        <f>IFERROR(VLOOKUP(A687,[2]Sheet1!$A:$I,9,FALSE),0)</f>
        <v>0</v>
      </c>
      <c r="N687" s="13">
        <f>IFERROR(VLOOKUP(A687,[3]Sheet1!$A:$G,2,FALSE),0)</f>
        <v>0</v>
      </c>
      <c r="O687" s="13">
        <f>IFERROR(VLOOKUP(A687,[3]Sheet1!$A:$G,3,FALSE),0)</f>
        <v>0</v>
      </c>
      <c r="P687" s="13">
        <f>IFERROR(VLOOKUP(A687,[3]Sheet1!$A:$G,4,FALSE),0)</f>
        <v>0</v>
      </c>
      <c r="Q687" s="13">
        <f>IFERROR(VLOOKUP(A687,[3]Sheet1!$A:$G,5,FALSE),0)</f>
        <v>0</v>
      </c>
      <c r="R687" s="13">
        <f>IFERROR(VLOOKUP(A687,[3]Sheet1!$A:$H,6,FALSE),0)</f>
        <v>0</v>
      </c>
      <c r="S687" s="13">
        <f>IFERROR(VLOOKUP(A687,[3]Sheet1!$A:$I,7,FALSE),0)</f>
        <v>0</v>
      </c>
      <c r="T687" s="13" t="str">
        <f t="shared" si="61"/>
        <v>Sim</v>
      </c>
      <c r="U687" s="13" t="str">
        <f t="shared" si="62"/>
        <v>Sim</v>
      </c>
      <c r="V687" s="13" t="str">
        <f t="shared" si="63"/>
        <v>Sim</v>
      </c>
      <c r="W687" s="13" t="str">
        <f t="shared" si="64"/>
        <v>Sim</v>
      </c>
      <c r="X687" s="13" t="str">
        <f t="shared" si="65"/>
        <v>Sim</v>
      </c>
      <c r="Y687" s="13" t="str">
        <f t="shared" si="66"/>
        <v>Sim</v>
      </c>
    </row>
    <row r="688" spans="1:25">
      <c r="A688" s="9">
        <v>230526</v>
      </c>
      <c r="B688" s="13">
        <f>IFERROR(VLOOKUP(A688,[1]Monitoramento_Base_somente_Said!$A:$J,5,FALSE),0)</f>
        <v>107051</v>
      </c>
      <c r="C688" s="13">
        <f>IFERROR(VLOOKUP(A688,[1]Monitoramento_Base_somente_Said!$A:$J,6,FALSE),0)</f>
        <v>9622834</v>
      </c>
      <c r="D688" s="13">
        <f>IFERROR(VLOOKUP(A688,[1]Monitoramento_Base_somente_Said!$A:$J,7,FALSE),0)</f>
        <v>39425</v>
      </c>
      <c r="E688" s="13">
        <f>IFERROR(VLOOKUP(A688,[1]Monitoramento_Base_somente_Said!$A:$J,8,FALSE),0)</f>
        <v>10197709</v>
      </c>
      <c r="F688" s="13">
        <f>IFERROR(VLOOKUP(A688,[1]Monitoramento_Base_somente_Said!$A:$J,9,FALSE),0)</f>
        <v>18327</v>
      </c>
      <c r="G688" s="13">
        <f>IFERROR(VLOOKUP(A688,[1]Monitoramento_Base_somente_Said!$A:$J,10,FALSE),0)</f>
        <v>3763118</v>
      </c>
      <c r="H688" s="13">
        <f>IFERROR(VLOOKUP(A688,[2]Sheet1!$A:$I,4,FALSE),0)</f>
        <v>0</v>
      </c>
      <c r="I688" s="13">
        <f>IFERROR(VLOOKUP(A688,[2]Sheet1!$A:$I,5,FALSE),0)</f>
        <v>0</v>
      </c>
      <c r="J688" s="13">
        <f>IFERROR(VLOOKUP(A688,[2]Sheet1!$A:$I,6,FALSE),0)</f>
        <v>0</v>
      </c>
      <c r="K688" s="13">
        <f>IFERROR(VLOOKUP(A688,[2]Sheet1!$A:$I,7,FALSE),0)</f>
        <v>0</v>
      </c>
      <c r="L688" s="13">
        <f>IFERROR(VLOOKUP(A688,[2]Sheet1!$A:$I,8,FALSE),0)</f>
        <v>0</v>
      </c>
      <c r="M688" s="13">
        <f>IFERROR(VLOOKUP(A688,[2]Sheet1!$A:$I,9,FALSE),0)</f>
        <v>0</v>
      </c>
      <c r="N688" s="13">
        <f>IFERROR(VLOOKUP(A688,[3]Sheet1!$A:$G,2,FALSE),0)</f>
        <v>0</v>
      </c>
      <c r="O688" s="13">
        <f>IFERROR(VLOOKUP(A688,[3]Sheet1!$A:$G,3,FALSE),0)</f>
        <v>0</v>
      </c>
      <c r="P688" s="13">
        <f>IFERROR(VLOOKUP(A688,[3]Sheet1!$A:$G,4,FALSE),0)</f>
        <v>0</v>
      </c>
      <c r="Q688" s="13">
        <f>IFERROR(VLOOKUP(A688,[3]Sheet1!$A:$G,5,FALSE),0)</f>
        <v>0</v>
      </c>
      <c r="R688" s="13">
        <f>IFERROR(VLOOKUP(A688,[3]Sheet1!$A:$H,6,FALSE),0)</f>
        <v>0</v>
      </c>
      <c r="S688" s="13">
        <f>IFERROR(VLOOKUP(A688,[3]Sheet1!$A:$I,7,FALSE),0)</f>
        <v>0</v>
      </c>
      <c r="T688" s="13" t="str">
        <f t="shared" si="61"/>
        <v>Sim</v>
      </c>
      <c r="U688" s="13" t="str">
        <f t="shared" si="62"/>
        <v>Sim</v>
      </c>
      <c r="V688" s="13" t="str">
        <f t="shared" si="63"/>
        <v>Sim</v>
      </c>
      <c r="W688" s="13" t="str">
        <f t="shared" si="64"/>
        <v>Sim</v>
      </c>
      <c r="X688" s="13" t="str">
        <f t="shared" si="65"/>
        <v>Sim</v>
      </c>
      <c r="Y688" s="13" t="str">
        <f t="shared" si="66"/>
        <v>Sim</v>
      </c>
    </row>
    <row r="689" spans="1:25">
      <c r="A689" s="9">
        <v>230530</v>
      </c>
      <c r="B689" s="13">
        <f>IFERROR(VLOOKUP(A689,[1]Monitoramento_Base_somente_Said!$A:$J,5,FALSE),0)</f>
        <v>171765</v>
      </c>
      <c r="C689" s="13">
        <f>IFERROR(VLOOKUP(A689,[1]Monitoramento_Base_somente_Said!$A:$J,6,FALSE),0)</f>
        <v>62991545</v>
      </c>
      <c r="D689" s="13">
        <f>IFERROR(VLOOKUP(A689,[1]Monitoramento_Base_somente_Said!$A:$J,7,FALSE),0)</f>
        <v>367</v>
      </c>
      <c r="E689" s="13">
        <f>IFERROR(VLOOKUP(A689,[1]Monitoramento_Base_somente_Said!$A:$J,8,FALSE),0)</f>
        <v>70169736</v>
      </c>
      <c r="F689" s="13">
        <f>IFERROR(VLOOKUP(A689,[1]Monitoramento_Base_somente_Said!$A:$J,9,FALSE),0)</f>
        <v>55</v>
      </c>
      <c r="G689" s="13">
        <f>IFERROR(VLOOKUP(A689,[1]Monitoramento_Base_somente_Said!$A:$J,10,FALSE),0)</f>
        <v>29052540</v>
      </c>
      <c r="H689" s="13">
        <f>IFERROR(VLOOKUP(A689,[2]Sheet1!$A:$I,4,FALSE),0)</f>
        <v>0</v>
      </c>
      <c r="I689" s="13">
        <f>IFERROR(VLOOKUP(A689,[2]Sheet1!$A:$I,5,FALSE),0)</f>
        <v>0</v>
      </c>
      <c r="J689" s="13">
        <f>IFERROR(VLOOKUP(A689,[2]Sheet1!$A:$I,6,FALSE),0)</f>
        <v>0</v>
      </c>
      <c r="K689" s="13">
        <f>IFERROR(VLOOKUP(A689,[2]Sheet1!$A:$I,7,FALSE),0)</f>
        <v>0</v>
      </c>
      <c r="L689" s="13">
        <f>IFERROR(VLOOKUP(A689,[2]Sheet1!$A:$I,8,FALSE),0)</f>
        <v>0</v>
      </c>
      <c r="M689" s="13">
        <f>IFERROR(VLOOKUP(A689,[2]Sheet1!$A:$I,9,FALSE),0)</f>
        <v>0</v>
      </c>
      <c r="N689" s="13">
        <f>IFERROR(VLOOKUP(A689,[3]Sheet1!$A:$G,2,FALSE),0)</f>
        <v>0</v>
      </c>
      <c r="O689" s="13">
        <f>IFERROR(VLOOKUP(A689,[3]Sheet1!$A:$G,3,FALSE),0)</f>
        <v>0</v>
      </c>
      <c r="P689" s="13">
        <f>IFERROR(VLOOKUP(A689,[3]Sheet1!$A:$G,4,FALSE),0)</f>
        <v>0</v>
      </c>
      <c r="Q689" s="13">
        <f>IFERROR(VLOOKUP(A689,[3]Sheet1!$A:$G,5,FALSE),0)</f>
        <v>0</v>
      </c>
      <c r="R689" s="13">
        <f>IFERROR(VLOOKUP(A689,[3]Sheet1!$A:$H,6,FALSE),0)</f>
        <v>0</v>
      </c>
      <c r="S689" s="13">
        <f>IFERROR(VLOOKUP(A689,[3]Sheet1!$A:$I,7,FALSE),0)</f>
        <v>0</v>
      </c>
      <c r="T689" s="13" t="str">
        <f t="shared" si="61"/>
        <v>Sim</v>
      </c>
      <c r="U689" s="13" t="str">
        <f t="shared" si="62"/>
        <v>Sim</v>
      </c>
      <c r="V689" s="13" t="str">
        <f t="shared" si="63"/>
        <v>Sim</v>
      </c>
      <c r="W689" s="13" t="str">
        <f t="shared" si="64"/>
        <v>Sim</v>
      </c>
      <c r="X689" s="13" t="str">
        <f t="shared" si="65"/>
        <v>Sim</v>
      </c>
      <c r="Y689" s="13" t="str">
        <f t="shared" si="66"/>
        <v>Sim</v>
      </c>
    </row>
    <row r="690" spans="1:25">
      <c r="A690" s="9">
        <v>230533</v>
      </c>
      <c r="B690" s="13">
        <f>IFERROR(VLOOKUP(A690,[1]Monitoramento_Base_somente_Said!$A:$J,5,FALSE),0)</f>
        <v>92522</v>
      </c>
      <c r="C690" s="13">
        <f>IFERROR(VLOOKUP(A690,[1]Monitoramento_Base_somente_Said!$A:$J,6,FALSE),0)</f>
        <v>17270544</v>
      </c>
      <c r="D690" s="13">
        <f>IFERROR(VLOOKUP(A690,[1]Monitoramento_Base_somente_Said!$A:$J,7,FALSE),0)</f>
        <v>102228</v>
      </c>
      <c r="E690" s="13">
        <f>IFERROR(VLOOKUP(A690,[1]Monitoramento_Base_somente_Said!$A:$J,8,FALSE),0)</f>
        <v>14735068</v>
      </c>
      <c r="F690" s="13">
        <f>IFERROR(VLOOKUP(A690,[1]Monitoramento_Base_somente_Said!$A:$J,9,FALSE),0)</f>
        <v>10260</v>
      </c>
      <c r="G690" s="13">
        <f>IFERROR(VLOOKUP(A690,[1]Monitoramento_Base_somente_Said!$A:$J,10,FALSE),0)</f>
        <v>5361602</v>
      </c>
      <c r="H690" s="13">
        <f>IFERROR(VLOOKUP(A690,[2]Sheet1!$A:$I,4,FALSE),0)</f>
        <v>0</v>
      </c>
      <c r="I690" s="13">
        <f>IFERROR(VLOOKUP(A690,[2]Sheet1!$A:$I,5,FALSE),0)</f>
        <v>0</v>
      </c>
      <c r="J690" s="13">
        <f>IFERROR(VLOOKUP(A690,[2]Sheet1!$A:$I,6,FALSE),0)</f>
        <v>0</v>
      </c>
      <c r="K690" s="13">
        <f>IFERROR(VLOOKUP(A690,[2]Sheet1!$A:$I,7,FALSE),0)</f>
        <v>0</v>
      </c>
      <c r="L690" s="13">
        <f>IFERROR(VLOOKUP(A690,[2]Sheet1!$A:$I,8,FALSE),0)</f>
        <v>0</v>
      </c>
      <c r="M690" s="13">
        <f>IFERROR(VLOOKUP(A690,[2]Sheet1!$A:$I,9,FALSE),0)</f>
        <v>0</v>
      </c>
      <c r="N690" s="13">
        <f>IFERROR(VLOOKUP(A690,[3]Sheet1!$A:$G,2,FALSE),0)</f>
        <v>0</v>
      </c>
      <c r="O690" s="13">
        <f>IFERROR(VLOOKUP(A690,[3]Sheet1!$A:$G,3,FALSE),0)</f>
        <v>0</v>
      </c>
      <c r="P690" s="13">
        <f>IFERROR(VLOOKUP(A690,[3]Sheet1!$A:$G,4,FALSE),0)</f>
        <v>0</v>
      </c>
      <c r="Q690" s="13">
        <f>IFERROR(VLOOKUP(A690,[3]Sheet1!$A:$G,5,FALSE),0)</f>
        <v>0</v>
      </c>
      <c r="R690" s="13">
        <f>IFERROR(VLOOKUP(A690,[3]Sheet1!$A:$H,6,FALSE),0)</f>
        <v>0</v>
      </c>
      <c r="S690" s="13">
        <f>IFERROR(VLOOKUP(A690,[3]Sheet1!$A:$I,7,FALSE),0)</f>
        <v>0</v>
      </c>
      <c r="T690" s="13" t="str">
        <f t="shared" si="61"/>
        <v>Sim</v>
      </c>
      <c r="U690" s="13" t="str">
        <f t="shared" si="62"/>
        <v>Sim</v>
      </c>
      <c r="V690" s="13" t="str">
        <f t="shared" si="63"/>
        <v>Sim</v>
      </c>
      <c r="W690" s="13" t="str">
        <f t="shared" si="64"/>
        <v>Sim</v>
      </c>
      <c r="X690" s="13" t="str">
        <f t="shared" si="65"/>
        <v>Sim</v>
      </c>
      <c r="Y690" s="13" t="str">
        <f t="shared" si="66"/>
        <v>Sim</v>
      </c>
    </row>
    <row r="691" spans="1:25">
      <c r="A691" s="9">
        <v>230535</v>
      </c>
      <c r="B691" s="13">
        <f>IFERROR(VLOOKUP(A691,[1]Monitoramento_Base_somente_Said!$A:$J,5,FALSE),0)</f>
        <v>2</v>
      </c>
      <c r="C691" s="13">
        <f>IFERROR(VLOOKUP(A691,[1]Monitoramento_Base_somente_Said!$A:$J,6,FALSE),0)</f>
        <v>86500302</v>
      </c>
      <c r="D691" s="13">
        <f>IFERROR(VLOOKUP(A691,[1]Monitoramento_Base_somente_Said!$A:$J,7,FALSE),0)</f>
        <v>248162</v>
      </c>
      <c r="E691" s="13">
        <f>IFERROR(VLOOKUP(A691,[1]Monitoramento_Base_somente_Said!$A:$J,8,FALSE),0)</f>
        <v>89123357</v>
      </c>
      <c r="F691" s="13">
        <f>IFERROR(VLOOKUP(A691,[1]Monitoramento_Base_somente_Said!$A:$J,9,FALSE),0)</f>
        <v>0</v>
      </c>
      <c r="G691" s="13">
        <f>IFERROR(VLOOKUP(A691,[1]Monitoramento_Base_somente_Said!$A:$J,10,FALSE),0)</f>
        <v>34039270</v>
      </c>
      <c r="H691" s="13">
        <f>IFERROR(VLOOKUP(A691,[2]Sheet1!$A:$I,4,FALSE),0)</f>
        <v>0</v>
      </c>
      <c r="I691" s="13">
        <f>IFERROR(VLOOKUP(A691,[2]Sheet1!$A:$I,5,FALSE),0)</f>
        <v>0</v>
      </c>
      <c r="J691" s="13">
        <f>IFERROR(VLOOKUP(A691,[2]Sheet1!$A:$I,6,FALSE),0)</f>
        <v>0</v>
      </c>
      <c r="K691" s="13">
        <f>IFERROR(VLOOKUP(A691,[2]Sheet1!$A:$I,7,FALSE),0)</f>
        <v>0</v>
      </c>
      <c r="L691" s="13">
        <f>IFERROR(VLOOKUP(A691,[2]Sheet1!$A:$I,8,FALSE),0)</f>
        <v>0</v>
      </c>
      <c r="M691" s="13">
        <f>IFERROR(VLOOKUP(A691,[2]Sheet1!$A:$I,9,FALSE),0)</f>
        <v>0</v>
      </c>
      <c r="N691" s="13">
        <f>IFERROR(VLOOKUP(A691,[3]Sheet1!$A:$G,2,FALSE),0)</f>
        <v>0</v>
      </c>
      <c r="O691" s="13">
        <f>IFERROR(VLOOKUP(A691,[3]Sheet1!$A:$G,3,FALSE),0)</f>
        <v>0</v>
      </c>
      <c r="P691" s="13">
        <f>IFERROR(VLOOKUP(A691,[3]Sheet1!$A:$G,4,FALSE),0)</f>
        <v>0</v>
      </c>
      <c r="Q691" s="13">
        <f>IFERROR(VLOOKUP(A691,[3]Sheet1!$A:$G,5,FALSE),0)</f>
        <v>0</v>
      </c>
      <c r="R691" s="13">
        <f>IFERROR(VLOOKUP(A691,[3]Sheet1!$A:$H,6,FALSE),0)</f>
        <v>0</v>
      </c>
      <c r="S691" s="13">
        <f>IFERROR(VLOOKUP(A691,[3]Sheet1!$A:$I,7,FALSE),0)</f>
        <v>0</v>
      </c>
      <c r="T691" s="13" t="str">
        <f t="shared" si="61"/>
        <v>Sim</v>
      </c>
      <c r="U691" s="13" t="str">
        <f t="shared" si="62"/>
        <v>Sim</v>
      </c>
      <c r="V691" s="13" t="str">
        <f t="shared" si="63"/>
        <v>Sim</v>
      </c>
      <c r="W691" s="13" t="str">
        <f t="shared" si="64"/>
        <v>Sim</v>
      </c>
      <c r="X691" s="13" t="str">
        <f t="shared" si="65"/>
        <v>Não</v>
      </c>
      <c r="Y691" s="13" t="str">
        <f t="shared" si="66"/>
        <v>Sim</v>
      </c>
    </row>
    <row r="692" spans="1:25">
      <c r="A692" s="9">
        <v>230540</v>
      </c>
      <c r="B692" s="13">
        <f>IFERROR(VLOOKUP(A692,[1]Monitoramento_Base_somente_Said!$A:$J,5,FALSE),0)</f>
        <v>1085178</v>
      </c>
      <c r="C692" s="13">
        <f>IFERROR(VLOOKUP(A692,[1]Monitoramento_Base_somente_Said!$A:$J,6,FALSE),0)</f>
        <v>81679198</v>
      </c>
      <c r="D692" s="13">
        <f>IFERROR(VLOOKUP(A692,[1]Monitoramento_Base_somente_Said!$A:$J,7,FALSE),0)</f>
        <v>521479</v>
      </c>
      <c r="E692" s="13">
        <f>IFERROR(VLOOKUP(A692,[1]Monitoramento_Base_somente_Said!$A:$J,8,FALSE),0)</f>
        <v>60947354</v>
      </c>
      <c r="F692" s="13">
        <f>IFERROR(VLOOKUP(A692,[1]Monitoramento_Base_somente_Said!$A:$J,9,FALSE),0)</f>
        <v>198612</v>
      </c>
      <c r="G692" s="13">
        <f>IFERROR(VLOOKUP(A692,[1]Monitoramento_Base_somente_Said!$A:$J,10,FALSE),0)</f>
        <v>20830810</v>
      </c>
      <c r="H692" s="13">
        <f>IFERROR(VLOOKUP(A692,[2]Sheet1!$A:$I,4,FALSE),0)</f>
        <v>0</v>
      </c>
      <c r="I692" s="13">
        <f>IFERROR(VLOOKUP(A692,[2]Sheet1!$A:$I,5,FALSE),0)</f>
        <v>0</v>
      </c>
      <c r="J692" s="13">
        <f>IFERROR(VLOOKUP(A692,[2]Sheet1!$A:$I,6,FALSE),0)</f>
        <v>0</v>
      </c>
      <c r="K692" s="13">
        <f>IFERROR(VLOOKUP(A692,[2]Sheet1!$A:$I,7,FALSE),0)</f>
        <v>0</v>
      </c>
      <c r="L692" s="13">
        <f>IFERROR(VLOOKUP(A692,[2]Sheet1!$A:$I,8,FALSE),0)</f>
        <v>0</v>
      </c>
      <c r="M692" s="13">
        <f>IFERROR(VLOOKUP(A692,[2]Sheet1!$A:$I,9,FALSE),0)</f>
        <v>0</v>
      </c>
      <c r="N692" s="13">
        <f>IFERROR(VLOOKUP(A692,[3]Sheet1!$A:$G,2,FALSE),0)</f>
        <v>0</v>
      </c>
      <c r="O692" s="13">
        <f>IFERROR(VLOOKUP(A692,[3]Sheet1!$A:$G,3,FALSE),0)</f>
        <v>0</v>
      </c>
      <c r="P692" s="13">
        <f>IFERROR(VLOOKUP(A692,[3]Sheet1!$A:$G,4,FALSE),0)</f>
        <v>0</v>
      </c>
      <c r="Q692" s="13">
        <f>IFERROR(VLOOKUP(A692,[3]Sheet1!$A:$G,5,FALSE),0)</f>
        <v>0</v>
      </c>
      <c r="R692" s="13">
        <f>IFERROR(VLOOKUP(A692,[3]Sheet1!$A:$H,6,FALSE),0)</f>
        <v>0</v>
      </c>
      <c r="S692" s="13">
        <f>IFERROR(VLOOKUP(A692,[3]Sheet1!$A:$I,7,FALSE),0)</f>
        <v>0</v>
      </c>
      <c r="T692" s="13" t="str">
        <f t="shared" si="61"/>
        <v>Sim</v>
      </c>
      <c r="U692" s="13" t="str">
        <f t="shared" si="62"/>
        <v>Sim</v>
      </c>
      <c r="V692" s="13" t="str">
        <f t="shared" si="63"/>
        <v>Sim</v>
      </c>
      <c r="W692" s="13" t="str">
        <f t="shared" si="64"/>
        <v>Sim</v>
      </c>
      <c r="X692" s="13" t="str">
        <f t="shared" si="65"/>
        <v>Sim</v>
      </c>
      <c r="Y692" s="13" t="str">
        <f t="shared" si="66"/>
        <v>Sim</v>
      </c>
    </row>
    <row r="693" spans="1:25">
      <c r="A693" s="9">
        <v>230550</v>
      </c>
      <c r="B693" s="13">
        <f>IFERROR(VLOOKUP(A693,[1]Monitoramento_Base_somente_Said!$A:$J,5,FALSE),0)</f>
        <v>1372016</v>
      </c>
      <c r="C693" s="13">
        <f>IFERROR(VLOOKUP(A693,[1]Monitoramento_Base_somente_Said!$A:$J,6,FALSE),0)</f>
        <v>126687888</v>
      </c>
      <c r="D693" s="13">
        <f>IFERROR(VLOOKUP(A693,[1]Monitoramento_Base_somente_Said!$A:$J,7,FALSE),0)</f>
        <v>1342144</v>
      </c>
      <c r="E693" s="13">
        <f>IFERROR(VLOOKUP(A693,[1]Monitoramento_Base_somente_Said!$A:$J,8,FALSE),0)</f>
        <v>93716896</v>
      </c>
      <c r="F693" s="13">
        <f>IFERROR(VLOOKUP(A693,[1]Monitoramento_Base_somente_Said!$A:$J,9,FALSE),0)</f>
        <v>891099</v>
      </c>
      <c r="G693" s="13">
        <f>IFERROR(VLOOKUP(A693,[1]Monitoramento_Base_somente_Said!$A:$J,10,FALSE),0)</f>
        <v>27888310</v>
      </c>
      <c r="H693" s="13">
        <f>IFERROR(VLOOKUP(A693,[2]Sheet1!$A:$I,4,FALSE),0)</f>
        <v>0</v>
      </c>
      <c r="I693" s="13">
        <f>IFERROR(VLOOKUP(A693,[2]Sheet1!$A:$I,5,FALSE),0)</f>
        <v>0</v>
      </c>
      <c r="J693" s="13">
        <f>IFERROR(VLOOKUP(A693,[2]Sheet1!$A:$I,6,FALSE),0)</f>
        <v>0</v>
      </c>
      <c r="K693" s="13">
        <f>IFERROR(VLOOKUP(A693,[2]Sheet1!$A:$I,7,FALSE),0)</f>
        <v>0</v>
      </c>
      <c r="L693" s="13">
        <f>IFERROR(VLOOKUP(A693,[2]Sheet1!$A:$I,8,FALSE),0)</f>
        <v>0</v>
      </c>
      <c r="M693" s="13">
        <f>IFERROR(VLOOKUP(A693,[2]Sheet1!$A:$I,9,FALSE),0)</f>
        <v>0</v>
      </c>
      <c r="N693" s="13">
        <f>IFERROR(VLOOKUP(A693,[3]Sheet1!$A:$G,2,FALSE),0)</f>
        <v>0</v>
      </c>
      <c r="O693" s="13">
        <f>IFERROR(VLOOKUP(A693,[3]Sheet1!$A:$G,3,FALSE),0)</f>
        <v>0</v>
      </c>
      <c r="P693" s="13">
        <f>IFERROR(VLOOKUP(A693,[3]Sheet1!$A:$G,4,FALSE),0)</f>
        <v>0</v>
      </c>
      <c r="Q693" s="13">
        <f>IFERROR(VLOOKUP(A693,[3]Sheet1!$A:$G,5,FALSE),0)</f>
        <v>0</v>
      </c>
      <c r="R693" s="13">
        <f>IFERROR(VLOOKUP(A693,[3]Sheet1!$A:$H,6,FALSE),0)</f>
        <v>0</v>
      </c>
      <c r="S693" s="13">
        <f>IFERROR(VLOOKUP(A693,[3]Sheet1!$A:$I,7,FALSE),0)</f>
        <v>0</v>
      </c>
      <c r="T693" s="13" t="str">
        <f t="shared" si="61"/>
        <v>Sim</v>
      </c>
      <c r="U693" s="13" t="str">
        <f t="shared" si="62"/>
        <v>Sim</v>
      </c>
      <c r="V693" s="13" t="str">
        <f t="shared" si="63"/>
        <v>Sim</v>
      </c>
      <c r="W693" s="13" t="str">
        <f t="shared" si="64"/>
        <v>Sim</v>
      </c>
      <c r="X693" s="13" t="str">
        <f t="shared" si="65"/>
        <v>Sim</v>
      </c>
      <c r="Y693" s="13" t="str">
        <f t="shared" si="66"/>
        <v>Sim</v>
      </c>
    </row>
    <row r="694" spans="1:25">
      <c r="A694" s="9">
        <v>230560</v>
      </c>
      <c r="B694" s="13">
        <f>IFERROR(VLOOKUP(A694,[1]Monitoramento_Base_somente_Said!$A:$J,5,FALSE),0)</f>
        <v>325072</v>
      </c>
      <c r="C694" s="13">
        <f>IFERROR(VLOOKUP(A694,[1]Monitoramento_Base_somente_Said!$A:$J,6,FALSE),0)</f>
        <v>42313546</v>
      </c>
      <c r="D694" s="13">
        <f>IFERROR(VLOOKUP(A694,[1]Monitoramento_Base_somente_Said!$A:$J,7,FALSE),0)</f>
        <v>429533</v>
      </c>
      <c r="E694" s="13">
        <f>IFERROR(VLOOKUP(A694,[1]Monitoramento_Base_somente_Said!$A:$J,8,FALSE),0)</f>
        <v>38746134</v>
      </c>
      <c r="F694" s="13">
        <f>IFERROR(VLOOKUP(A694,[1]Monitoramento_Base_somente_Said!$A:$J,9,FALSE),0)</f>
        <v>1814</v>
      </c>
      <c r="G694" s="13">
        <f>IFERROR(VLOOKUP(A694,[1]Monitoramento_Base_somente_Said!$A:$J,10,FALSE),0)</f>
        <v>13241803</v>
      </c>
      <c r="H694" s="13">
        <f>IFERROR(VLOOKUP(A694,[2]Sheet1!$A:$I,4,FALSE),0)</f>
        <v>0</v>
      </c>
      <c r="I694" s="13">
        <f>IFERROR(VLOOKUP(A694,[2]Sheet1!$A:$I,5,FALSE),0)</f>
        <v>0</v>
      </c>
      <c r="J694" s="13">
        <f>IFERROR(VLOOKUP(A694,[2]Sheet1!$A:$I,6,FALSE),0)</f>
        <v>0</v>
      </c>
      <c r="K694" s="13">
        <f>IFERROR(VLOOKUP(A694,[2]Sheet1!$A:$I,7,FALSE),0)</f>
        <v>0</v>
      </c>
      <c r="L694" s="13">
        <f>IFERROR(VLOOKUP(A694,[2]Sheet1!$A:$I,8,FALSE),0)</f>
        <v>0</v>
      </c>
      <c r="M694" s="13">
        <f>IFERROR(VLOOKUP(A694,[2]Sheet1!$A:$I,9,FALSE),0)</f>
        <v>0</v>
      </c>
      <c r="N694" s="13">
        <f>IFERROR(VLOOKUP(A694,[3]Sheet1!$A:$G,2,FALSE),0)</f>
        <v>0</v>
      </c>
      <c r="O694" s="13">
        <f>IFERROR(VLOOKUP(A694,[3]Sheet1!$A:$G,3,FALSE),0)</f>
        <v>0</v>
      </c>
      <c r="P694" s="13">
        <f>IFERROR(VLOOKUP(A694,[3]Sheet1!$A:$G,4,FALSE),0)</f>
        <v>0</v>
      </c>
      <c r="Q694" s="13">
        <f>IFERROR(VLOOKUP(A694,[3]Sheet1!$A:$G,5,FALSE),0)</f>
        <v>0</v>
      </c>
      <c r="R694" s="13">
        <f>IFERROR(VLOOKUP(A694,[3]Sheet1!$A:$H,6,FALSE),0)</f>
        <v>0</v>
      </c>
      <c r="S694" s="13">
        <f>IFERROR(VLOOKUP(A694,[3]Sheet1!$A:$I,7,FALSE),0)</f>
        <v>0</v>
      </c>
      <c r="T694" s="13" t="str">
        <f t="shared" si="61"/>
        <v>Sim</v>
      </c>
      <c r="U694" s="13" t="str">
        <f t="shared" si="62"/>
        <v>Sim</v>
      </c>
      <c r="V694" s="13" t="str">
        <f t="shared" si="63"/>
        <v>Sim</v>
      </c>
      <c r="W694" s="13" t="str">
        <f t="shared" si="64"/>
        <v>Sim</v>
      </c>
      <c r="X694" s="13" t="str">
        <f t="shared" si="65"/>
        <v>Sim</v>
      </c>
      <c r="Y694" s="13" t="str">
        <f t="shared" si="66"/>
        <v>Sim</v>
      </c>
    </row>
    <row r="695" spans="1:25">
      <c r="A695" s="9">
        <v>230565</v>
      </c>
      <c r="B695" s="13">
        <f>IFERROR(VLOOKUP(A695,[1]Monitoramento_Base_somente_Said!$A:$J,5,FALSE),0)</f>
        <v>319856</v>
      </c>
      <c r="C695" s="13">
        <f>IFERROR(VLOOKUP(A695,[1]Monitoramento_Base_somente_Said!$A:$J,6,FALSE),0)</f>
        <v>49337907</v>
      </c>
      <c r="D695" s="13">
        <f>IFERROR(VLOOKUP(A695,[1]Monitoramento_Base_somente_Said!$A:$J,7,FALSE),0)</f>
        <v>230471</v>
      </c>
      <c r="E695" s="13">
        <f>IFERROR(VLOOKUP(A695,[1]Monitoramento_Base_somente_Said!$A:$J,8,FALSE),0)</f>
        <v>40323476</v>
      </c>
      <c r="F695" s="13">
        <f>IFERROR(VLOOKUP(A695,[1]Monitoramento_Base_somente_Said!$A:$J,9,FALSE),0)</f>
        <v>326360</v>
      </c>
      <c r="G695" s="13">
        <f>IFERROR(VLOOKUP(A695,[1]Monitoramento_Base_somente_Said!$A:$J,10,FALSE),0)</f>
        <v>15491146</v>
      </c>
      <c r="H695" s="13">
        <f>IFERROR(VLOOKUP(A695,[2]Sheet1!$A:$I,4,FALSE),0)</f>
        <v>0</v>
      </c>
      <c r="I695" s="13">
        <f>IFERROR(VLOOKUP(A695,[2]Sheet1!$A:$I,5,FALSE),0)</f>
        <v>0</v>
      </c>
      <c r="J695" s="13">
        <f>IFERROR(VLOOKUP(A695,[2]Sheet1!$A:$I,6,FALSE),0)</f>
        <v>0</v>
      </c>
      <c r="K695" s="13">
        <f>IFERROR(VLOOKUP(A695,[2]Sheet1!$A:$I,7,FALSE),0)</f>
        <v>0</v>
      </c>
      <c r="L695" s="13">
        <f>IFERROR(VLOOKUP(A695,[2]Sheet1!$A:$I,8,FALSE),0)</f>
        <v>0</v>
      </c>
      <c r="M695" s="13">
        <f>IFERROR(VLOOKUP(A695,[2]Sheet1!$A:$I,9,FALSE),0)</f>
        <v>0</v>
      </c>
      <c r="N695" s="13">
        <f>IFERROR(VLOOKUP(A695,[3]Sheet1!$A:$G,2,FALSE),0)</f>
        <v>0</v>
      </c>
      <c r="O695" s="13">
        <f>IFERROR(VLOOKUP(A695,[3]Sheet1!$A:$G,3,FALSE),0)</f>
        <v>0</v>
      </c>
      <c r="P695" s="13">
        <f>IFERROR(VLOOKUP(A695,[3]Sheet1!$A:$G,4,FALSE),0)</f>
        <v>0</v>
      </c>
      <c r="Q695" s="13">
        <f>IFERROR(VLOOKUP(A695,[3]Sheet1!$A:$G,5,FALSE),0)</f>
        <v>0</v>
      </c>
      <c r="R695" s="13">
        <f>IFERROR(VLOOKUP(A695,[3]Sheet1!$A:$H,6,FALSE),0)</f>
        <v>0</v>
      </c>
      <c r="S695" s="13">
        <f>IFERROR(VLOOKUP(A695,[3]Sheet1!$A:$I,7,FALSE),0)</f>
        <v>0</v>
      </c>
      <c r="T695" s="13" t="str">
        <f t="shared" si="61"/>
        <v>Sim</v>
      </c>
      <c r="U695" s="13" t="str">
        <f t="shared" si="62"/>
        <v>Sim</v>
      </c>
      <c r="V695" s="13" t="str">
        <f t="shared" si="63"/>
        <v>Sim</v>
      </c>
      <c r="W695" s="13" t="str">
        <f t="shared" si="64"/>
        <v>Sim</v>
      </c>
      <c r="X695" s="13" t="str">
        <f t="shared" si="65"/>
        <v>Sim</v>
      </c>
      <c r="Y695" s="13" t="str">
        <f t="shared" si="66"/>
        <v>Sim</v>
      </c>
    </row>
    <row r="696" spans="1:25">
      <c r="A696" s="9">
        <v>230570</v>
      </c>
      <c r="B696" s="13">
        <f>IFERROR(VLOOKUP(A696,[1]Monitoramento_Base_somente_Said!$A:$J,5,FALSE),0)</f>
        <v>0</v>
      </c>
      <c r="C696" s="13">
        <f>IFERROR(VLOOKUP(A696,[1]Monitoramento_Base_somente_Said!$A:$J,6,FALSE),0)</f>
        <v>23047846</v>
      </c>
      <c r="D696" s="13">
        <f>IFERROR(VLOOKUP(A696,[1]Monitoramento_Base_somente_Said!$A:$J,7,FALSE),0)</f>
        <v>0</v>
      </c>
      <c r="E696" s="13">
        <f>IFERROR(VLOOKUP(A696,[1]Monitoramento_Base_somente_Said!$A:$J,8,FALSE),0)</f>
        <v>23599559</v>
      </c>
      <c r="F696" s="13">
        <f>IFERROR(VLOOKUP(A696,[1]Monitoramento_Base_somente_Said!$A:$J,9,FALSE),0)</f>
        <v>0</v>
      </c>
      <c r="G696" s="13">
        <f>IFERROR(VLOOKUP(A696,[1]Monitoramento_Base_somente_Said!$A:$J,10,FALSE),0)</f>
        <v>9987120</v>
      </c>
      <c r="H696" s="13">
        <f>IFERROR(VLOOKUP(A696,[2]Sheet1!$A:$I,4,FALSE),0)</f>
        <v>0</v>
      </c>
      <c r="I696" s="13">
        <f>IFERROR(VLOOKUP(A696,[2]Sheet1!$A:$I,5,FALSE),0)</f>
        <v>0</v>
      </c>
      <c r="J696" s="13">
        <f>IFERROR(VLOOKUP(A696,[2]Sheet1!$A:$I,6,FALSE),0)</f>
        <v>0</v>
      </c>
      <c r="K696" s="13">
        <f>IFERROR(VLOOKUP(A696,[2]Sheet1!$A:$I,7,FALSE),0)</f>
        <v>0</v>
      </c>
      <c r="L696" s="13">
        <f>IFERROR(VLOOKUP(A696,[2]Sheet1!$A:$I,8,FALSE),0)</f>
        <v>0</v>
      </c>
      <c r="M696" s="13">
        <f>IFERROR(VLOOKUP(A696,[2]Sheet1!$A:$I,9,FALSE),0)</f>
        <v>0</v>
      </c>
      <c r="N696" s="13">
        <f>IFERROR(VLOOKUP(A696,[3]Sheet1!$A:$G,2,FALSE),0)</f>
        <v>0</v>
      </c>
      <c r="O696" s="13">
        <f>IFERROR(VLOOKUP(A696,[3]Sheet1!$A:$G,3,FALSE),0)</f>
        <v>0</v>
      </c>
      <c r="P696" s="13">
        <f>IFERROR(VLOOKUP(A696,[3]Sheet1!$A:$G,4,FALSE),0)</f>
        <v>0</v>
      </c>
      <c r="Q696" s="13">
        <f>IFERROR(VLOOKUP(A696,[3]Sheet1!$A:$G,5,FALSE),0)</f>
        <v>0</v>
      </c>
      <c r="R696" s="13">
        <f>IFERROR(VLOOKUP(A696,[3]Sheet1!$A:$H,6,FALSE),0)</f>
        <v>0</v>
      </c>
      <c r="S696" s="13">
        <f>IFERROR(VLOOKUP(A696,[3]Sheet1!$A:$I,7,FALSE),0)</f>
        <v>0</v>
      </c>
      <c r="T696" s="13" t="str">
        <f t="shared" si="61"/>
        <v>Não</v>
      </c>
      <c r="U696" s="13" t="str">
        <f t="shared" si="62"/>
        <v>Sim</v>
      </c>
      <c r="V696" s="13" t="str">
        <f t="shared" si="63"/>
        <v>Não</v>
      </c>
      <c r="W696" s="13" t="str">
        <f t="shared" si="64"/>
        <v>Sim</v>
      </c>
      <c r="X696" s="13" t="str">
        <f t="shared" si="65"/>
        <v>Não</v>
      </c>
      <c r="Y696" s="13" t="str">
        <f t="shared" si="66"/>
        <v>Sim</v>
      </c>
    </row>
    <row r="697" spans="1:25">
      <c r="A697" s="9">
        <v>230580</v>
      </c>
      <c r="B697" s="13">
        <f>IFERROR(VLOOKUP(A697,[1]Monitoramento_Base_somente_Said!$A:$J,5,FALSE),0)</f>
        <v>562009</v>
      </c>
      <c r="C697" s="13">
        <f>IFERROR(VLOOKUP(A697,[1]Monitoramento_Base_somente_Said!$A:$J,6,FALSE),0)</f>
        <v>94677432</v>
      </c>
      <c r="D697" s="13">
        <f>IFERROR(VLOOKUP(A697,[1]Monitoramento_Base_somente_Said!$A:$J,7,FALSE),0)</f>
        <v>726088</v>
      </c>
      <c r="E697" s="13">
        <f>IFERROR(VLOOKUP(A697,[1]Monitoramento_Base_somente_Said!$A:$J,8,FALSE),0)</f>
        <v>78015150</v>
      </c>
      <c r="F697" s="13">
        <f>IFERROR(VLOOKUP(A697,[1]Monitoramento_Base_somente_Said!$A:$J,9,FALSE),0)</f>
        <v>158698</v>
      </c>
      <c r="G697" s="13">
        <f>IFERROR(VLOOKUP(A697,[1]Monitoramento_Base_somente_Said!$A:$J,10,FALSE),0)</f>
        <v>28025809</v>
      </c>
      <c r="H697" s="13">
        <f>IFERROR(VLOOKUP(A697,[2]Sheet1!$A:$I,4,FALSE),0)</f>
        <v>0</v>
      </c>
      <c r="I697" s="13">
        <f>IFERROR(VLOOKUP(A697,[2]Sheet1!$A:$I,5,FALSE),0)</f>
        <v>0</v>
      </c>
      <c r="J697" s="13">
        <f>IFERROR(VLOOKUP(A697,[2]Sheet1!$A:$I,6,FALSE),0)</f>
        <v>0</v>
      </c>
      <c r="K697" s="13">
        <f>IFERROR(VLOOKUP(A697,[2]Sheet1!$A:$I,7,FALSE),0)</f>
        <v>0</v>
      </c>
      <c r="L697" s="13">
        <f>IFERROR(VLOOKUP(A697,[2]Sheet1!$A:$I,8,FALSE),0)</f>
        <v>0</v>
      </c>
      <c r="M697" s="13">
        <f>IFERROR(VLOOKUP(A697,[2]Sheet1!$A:$I,9,FALSE),0)</f>
        <v>0</v>
      </c>
      <c r="N697" s="13">
        <f>IFERROR(VLOOKUP(A697,[3]Sheet1!$A:$G,2,FALSE),0)</f>
        <v>0</v>
      </c>
      <c r="O697" s="13">
        <f>IFERROR(VLOOKUP(A697,[3]Sheet1!$A:$G,3,FALSE),0)</f>
        <v>0</v>
      </c>
      <c r="P697" s="13">
        <f>IFERROR(VLOOKUP(A697,[3]Sheet1!$A:$G,4,FALSE),0)</f>
        <v>0</v>
      </c>
      <c r="Q697" s="13">
        <f>IFERROR(VLOOKUP(A697,[3]Sheet1!$A:$G,5,FALSE),0)</f>
        <v>0</v>
      </c>
      <c r="R697" s="13">
        <f>IFERROR(VLOOKUP(A697,[3]Sheet1!$A:$H,6,FALSE),0)</f>
        <v>0</v>
      </c>
      <c r="S697" s="13">
        <f>IFERROR(VLOOKUP(A697,[3]Sheet1!$A:$I,7,FALSE),0)</f>
        <v>0</v>
      </c>
      <c r="T697" s="13" t="str">
        <f t="shared" si="61"/>
        <v>Sim</v>
      </c>
      <c r="U697" s="13" t="str">
        <f t="shared" si="62"/>
        <v>Sim</v>
      </c>
      <c r="V697" s="13" t="str">
        <f t="shared" si="63"/>
        <v>Sim</v>
      </c>
      <c r="W697" s="13" t="str">
        <f t="shared" si="64"/>
        <v>Sim</v>
      </c>
      <c r="X697" s="13" t="str">
        <f t="shared" si="65"/>
        <v>Sim</v>
      </c>
      <c r="Y697" s="13" t="str">
        <f t="shared" si="66"/>
        <v>Sim</v>
      </c>
    </row>
    <row r="698" spans="1:25">
      <c r="A698" s="9">
        <v>230590</v>
      </c>
      <c r="B698" s="13">
        <f>IFERROR(VLOOKUP(A698,[1]Monitoramento_Base_somente_Said!$A:$J,5,FALSE),0)</f>
        <v>248035</v>
      </c>
      <c r="C698" s="13">
        <f>IFERROR(VLOOKUP(A698,[1]Monitoramento_Base_somente_Said!$A:$J,6,FALSE),0)</f>
        <v>89026763</v>
      </c>
      <c r="D698" s="13">
        <f>IFERROR(VLOOKUP(A698,[1]Monitoramento_Base_somente_Said!$A:$J,7,FALSE),0)</f>
        <v>543201</v>
      </c>
      <c r="E698" s="13">
        <f>IFERROR(VLOOKUP(A698,[1]Monitoramento_Base_somente_Said!$A:$J,8,FALSE),0)</f>
        <v>74160340</v>
      </c>
      <c r="F698" s="13">
        <f>IFERROR(VLOOKUP(A698,[1]Monitoramento_Base_somente_Said!$A:$J,9,FALSE),0)</f>
        <v>126969</v>
      </c>
      <c r="G698" s="13">
        <f>IFERROR(VLOOKUP(A698,[1]Monitoramento_Base_somente_Said!$A:$J,10,FALSE),0)</f>
        <v>27073744</v>
      </c>
      <c r="H698" s="13">
        <f>IFERROR(VLOOKUP(A698,[2]Sheet1!$A:$I,4,FALSE),0)</f>
        <v>0</v>
      </c>
      <c r="I698" s="13">
        <f>IFERROR(VLOOKUP(A698,[2]Sheet1!$A:$I,5,FALSE),0)</f>
        <v>0</v>
      </c>
      <c r="J698" s="13">
        <f>IFERROR(VLOOKUP(A698,[2]Sheet1!$A:$I,6,FALSE),0)</f>
        <v>0</v>
      </c>
      <c r="K698" s="13">
        <f>IFERROR(VLOOKUP(A698,[2]Sheet1!$A:$I,7,FALSE),0)</f>
        <v>0</v>
      </c>
      <c r="L698" s="13">
        <f>IFERROR(VLOOKUP(A698,[2]Sheet1!$A:$I,8,FALSE),0)</f>
        <v>0</v>
      </c>
      <c r="M698" s="13">
        <f>IFERROR(VLOOKUP(A698,[2]Sheet1!$A:$I,9,FALSE),0)</f>
        <v>0</v>
      </c>
      <c r="N698" s="13">
        <f>IFERROR(VLOOKUP(A698,[3]Sheet1!$A:$G,2,FALSE),0)</f>
        <v>0</v>
      </c>
      <c r="O698" s="13">
        <f>IFERROR(VLOOKUP(A698,[3]Sheet1!$A:$G,3,FALSE),0)</f>
        <v>0</v>
      </c>
      <c r="P698" s="13">
        <f>IFERROR(VLOOKUP(A698,[3]Sheet1!$A:$G,4,FALSE),0)</f>
        <v>0</v>
      </c>
      <c r="Q698" s="13">
        <f>IFERROR(VLOOKUP(A698,[3]Sheet1!$A:$G,5,FALSE),0)</f>
        <v>0</v>
      </c>
      <c r="R698" s="13">
        <f>IFERROR(VLOOKUP(A698,[3]Sheet1!$A:$H,6,FALSE),0)</f>
        <v>0</v>
      </c>
      <c r="S698" s="13">
        <f>IFERROR(VLOOKUP(A698,[3]Sheet1!$A:$I,7,FALSE),0)</f>
        <v>0</v>
      </c>
      <c r="T698" s="13" t="str">
        <f t="shared" si="61"/>
        <v>Sim</v>
      </c>
      <c r="U698" s="13" t="str">
        <f t="shared" si="62"/>
        <v>Sim</v>
      </c>
      <c r="V698" s="13" t="str">
        <f t="shared" si="63"/>
        <v>Sim</v>
      </c>
      <c r="W698" s="13" t="str">
        <f t="shared" si="64"/>
        <v>Sim</v>
      </c>
      <c r="X698" s="13" t="str">
        <f t="shared" si="65"/>
        <v>Sim</v>
      </c>
      <c r="Y698" s="13" t="str">
        <f t="shared" si="66"/>
        <v>Sim</v>
      </c>
    </row>
    <row r="699" spans="1:25">
      <c r="A699" s="9">
        <v>230600</v>
      </c>
      <c r="B699" s="13">
        <f>IFERROR(VLOOKUP(A699,[1]Monitoramento_Base_somente_Said!$A:$J,5,FALSE),0)</f>
        <v>100672</v>
      </c>
      <c r="C699" s="13">
        <f>IFERROR(VLOOKUP(A699,[1]Monitoramento_Base_somente_Said!$A:$J,6,FALSE),0)</f>
        <v>26515302</v>
      </c>
      <c r="D699" s="13">
        <f>IFERROR(VLOOKUP(A699,[1]Monitoramento_Base_somente_Said!$A:$J,7,FALSE),0)</f>
        <v>177119</v>
      </c>
      <c r="E699" s="13">
        <f>IFERROR(VLOOKUP(A699,[1]Monitoramento_Base_somente_Said!$A:$J,8,FALSE),0)</f>
        <v>21812862</v>
      </c>
      <c r="F699" s="13">
        <f>IFERROR(VLOOKUP(A699,[1]Monitoramento_Base_somente_Said!$A:$J,9,FALSE),0)</f>
        <v>12039</v>
      </c>
      <c r="G699" s="13">
        <f>IFERROR(VLOOKUP(A699,[1]Monitoramento_Base_somente_Said!$A:$J,10,FALSE),0)</f>
        <v>7696416</v>
      </c>
      <c r="H699" s="13">
        <f>IFERROR(VLOOKUP(A699,[2]Sheet1!$A:$I,4,FALSE),0)</f>
        <v>0</v>
      </c>
      <c r="I699" s="13">
        <f>IFERROR(VLOOKUP(A699,[2]Sheet1!$A:$I,5,FALSE),0)</f>
        <v>0</v>
      </c>
      <c r="J699" s="13">
        <f>IFERROR(VLOOKUP(A699,[2]Sheet1!$A:$I,6,FALSE),0)</f>
        <v>0</v>
      </c>
      <c r="K699" s="13">
        <f>IFERROR(VLOOKUP(A699,[2]Sheet1!$A:$I,7,FALSE),0)</f>
        <v>0</v>
      </c>
      <c r="L699" s="13">
        <f>IFERROR(VLOOKUP(A699,[2]Sheet1!$A:$I,8,FALSE),0)</f>
        <v>0</v>
      </c>
      <c r="M699" s="13">
        <f>IFERROR(VLOOKUP(A699,[2]Sheet1!$A:$I,9,FALSE),0)</f>
        <v>0</v>
      </c>
      <c r="N699" s="13">
        <f>IFERROR(VLOOKUP(A699,[3]Sheet1!$A:$G,2,FALSE),0)</f>
        <v>0</v>
      </c>
      <c r="O699" s="13">
        <f>IFERROR(VLOOKUP(A699,[3]Sheet1!$A:$G,3,FALSE),0)</f>
        <v>0</v>
      </c>
      <c r="P699" s="13">
        <f>IFERROR(VLOOKUP(A699,[3]Sheet1!$A:$G,4,FALSE),0)</f>
        <v>0</v>
      </c>
      <c r="Q699" s="13">
        <f>IFERROR(VLOOKUP(A699,[3]Sheet1!$A:$G,5,FALSE),0)</f>
        <v>0</v>
      </c>
      <c r="R699" s="13">
        <f>IFERROR(VLOOKUP(A699,[3]Sheet1!$A:$H,6,FALSE),0)</f>
        <v>0</v>
      </c>
      <c r="S699" s="13">
        <f>IFERROR(VLOOKUP(A699,[3]Sheet1!$A:$I,7,FALSE),0)</f>
        <v>0</v>
      </c>
      <c r="T699" s="13" t="str">
        <f t="shared" si="61"/>
        <v>Sim</v>
      </c>
      <c r="U699" s="13" t="str">
        <f t="shared" si="62"/>
        <v>Sim</v>
      </c>
      <c r="V699" s="13" t="str">
        <f t="shared" si="63"/>
        <v>Sim</v>
      </c>
      <c r="W699" s="13" t="str">
        <f t="shared" si="64"/>
        <v>Sim</v>
      </c>
      <c r="X699" s="13" t="str">
        <f t="shared" si="65"/>
        <v>Sim</v>
      </c>
      <c r="Y699" s="13" t="str">
        <f t="shared" si="66"/>
        <v>Sim</v>
      </c>
    </row>
    <row r="700" spans="1:25">
      <c r="A700" s="9">
        <v>230610</v>
      </c>
      <c r="B700" s="13">
        <f>IFERROR(VLOOKUP(A700,[1]Monitoramento_Base_somente_Said!$A:$J,5,FALSE),0)</f>
        <v>324706</v>
      </c>
      <c r="C700" s="13">
        <f>IFERROR(VLOOKUP(A700,[1]Monitoramento_Base_somente_Said!$A:$J,6,FALSE),0)</f>
        <v>43294332</v>
      </c>
      <c r="D700" s="13">
        <f>IFERROR(VLOOKUP(A700,[1]Monitoramento_Base_somente_Said!$A:$J,7,FALSE),0)</f>
        <v>363561</v>
      </c>
      <c r="E700" s="13">
        <f>IFERROR(VLOOKUP(A700,[1]Monitoramento_Base_somente_Said!$A:$J,8,FALSE),0)</f>
        <v>37221099</v>
      </c>
      <c r="F700" s="13">
        <f>IFERROR(VLOOKUP(A700,[1]Monitoramento_Base_somente_Said!$A:$J,9,FALSE),0)</f>
        <v>86817</v>
      </c>
      <c r="G700" s="13">
        <f>IFERROR(VLOOKUP(A700,[1]Monitoramento_Base_somente_Said!$A:$J,10,FALSE),0)</f>
        <v>11912581</v>
      </c>
      <c r="H700" s="13">
        <f>IFERROR(VLOOKUP(A700,[2]Sheet1!$A:$I,4,FALSE),0)</f>
        <v>0</v>
      </c>
      <c r="I700" s="13">
        <f>IFERROR(VLOOKUP(A700,[2]Sheet1!$A:$I,5,FALSE),0)</f>
        <v>0</v>
      </c>
      <c r="J700" s="13">
        <f>IFERROR(VLOOKUP(A700,[2]Sheet1!$A:$I,6,FALSE),0)</f>
        <v>0</v>
      </c>
      <c r="K700" s="13">
        <f>IFERROR(VLOOKUP(A700,[2]Sheet1!$A:$I,7,FALSE),0)</f>
        <v>0</v>
      </c>
      <c r="L700" s="13">
        <f>IFERROR(VLOOKUP(A700,[2]Sheet1!$A:$I,8,FALSE),0)</f>
        <v>0</v>
      </c>
      <c r="M700" s="13">
        <f>IFERROR(VLOOKUP(A700,[2]Sheet1!$A:$I,9,FALSE),0)</f>
        <v>0</v>
      </c>
      <c r="N700" s="13">
        <f>IFERROR(VLOOKUP(A700,[3]Sheet1!$A:$G,2,FALSE),0)</f>
        <v>0</v>
      </c>
      <c r="O700" s="13">
        <f>IFERROR(VLOOKUP(A700,[3]Sheet1!$A:$G,3,FALSE),0)</f>
        <v>0</v>
      </c>
      <c r="P700" s="13">
        <f>IFERROR(VLOOKUP(A700,[3]Sheet1!$A:$G,4,FALSE),0)</f>
        <v>0</v>
      </c>
      <c r="Q700" s="13">
        <f>IFERROR(VLOOKUP(A700,[3]Sheet1!$A:$G,5,FALSE),0)</f>
        <v>0</v>
      </c>
      <c r="R700" s="13">
        <f>IFERROR(VLOOKUP(A700,[3]Sheet1!$A:$H,6,FALSE),0)</f>
        <v>0</v>
      </c>
      <c r="S700" s="13">
        <f>IFERROR(VLOOKUP(A700,[3]Sheet1!$A:$I,7,FALSE),0)</f>
        <v>0</v>
      </c>
      <c r="T700" s="13" t="str">
        <f t="shared" si="61"/>
        <v>Sim</v>
      </c>
      <c r="U700" s="13" t="str">
        <f t="shared" si="62"/>
        <v>Sim</v>
      </c>
      <c r="V700" s="13" t="str">
        <f t="shared" si="63"/>
        <v>Sim</v>
      </c>
      <c r="W700" s="13" t="str">
        <f t="shared" si="64"/>
        <v>Sim</v>
      </c>
      <c r="X700" s="13" t="str">
        <f t="shared" si="65"/>
        <v>Sim</v>
      </c>
      <c r="Y700" s="13" t="str">
        <f t="shared" si="66"/>
        <v>Sim</v>
      </c>
    </row>
    <row r="701" spans="1:25">
      <c r="A701" s="9">
        <v>230620</v>
      </c>
      <c r="B701" s="13">
        <f>IFERROR(VLOOKUP(A701,[1]Monitoramento_Base_somente_Said!$A:$J,5,FALSE),0)</f>
        <v>172755</v>
      </c>
      <c r="C701" s="13">
        <f>IFERROR(VLOOKUP(A701,[1]Monitoramento_Base_somente_Said!$A:$J,6,FALSE),0)</f>
        <v>13213862</v>
      </c>
      <c r="D701" s="13">
        <f>IFERROR(VLOOKUP(A701,[1]Monitoramento_Base_somente_Said!$A:$J,7,FALSE),0)</f>
        <v>20344</v>
      </c>
      <c r="E701" s="13">
        <f>IFERROR(VLOOKUP(A701,[1]Monitoramento_Base_somente_Said!$A:$J,8,FALSE),0)</f>
        <v>11128208</v>
      </c>
      <c r="F701" s="13">
        <f>IFERROR(VLOOKUP(A701,[1]Monitoramento_Base_somente_Said!$A:$J,9,FALSE),0)</f>
        <v>41203</v>
      </c>
      <c r="G701" s="13">
        <f>IFERROR(VLOOKUP(A701,[1]Monitoramento_Base_somente_Said!$A:$J,10,FALSE),0)</f>
        <v>3991459</v>
      </c>
      <c r="H701" s="13">
        <f>IFERROR(VLOOKUP(A701,[2]Sheet1!$A:$I,4,FALSE),0)</f>
        <v>0</v>
      </c>
      <c r="I701" s="13">
        <f>IFERROR(VLOOKUP(A701,[2]Sheet1!$A:$I,5,FALSE),0)</f>
        <v>0</v>
      </c>
      <c r="J701" s="13">
        <f>IFERROR(VLOOKUP(A701,[2]Sheet1!$A:$I,6,FALSE),0)</f>
        <v>0</v>
      </c>
      <c r="K701" s="13">
        <f>IFERROR(VLOOKUP(A701,[2]Sheet1!$A:$I,7,FALSE),0)</f>
        <v>0</v>
      </c>
      <c r="L701" s="13">
        <f>IFERROR(VLOOKUP(A701,[2]Sheet1!$A:$I,8,FALSE),0)</f>
        <v>0</v>
      </c>
      <c r="M701" s="13">
        <f>IFERROR(VLOOKUP(A701,[2]Sheet1!$A:$I,9,FALSE),0)</f>
        <v>0</v>
      </c>
      <c r="N701" s="13">
        <f>IFERROR(VLOOKUP(A701,[3]Sheet1!$A:$G,2,FALSE),0)</f>
        <v>0</v>
      </c>
      <c r="O701" s="13">
        <f>IFERROR(VLOOKUP(A701,[3]Sheet1!$A:$G,3,FALSE),0)</f>
        <v>0</v>
      </c>
      <c r="P701" s="13">
        <f>IFERROR(VLOOKUP(A701,[3]Sheet1!$A:$G,4,FALSE),0)</f>
        <v>0</v>
      </c>
      <c r="Q701" s="13">
        <f>IFERROR(VLOOKUP(A701,[3]Sheet1!$A:$G,5,FALSE),0)</f>
        <v>0</v>
      </c>
      <c r="R701" s="13">
        <f>IFERROR(VLOOKUP(A701,[3]Sheet1!$A:$H,6,FALSE),0)</f>
        <v>0</v>
      </c>
      <c r="S701" s="13">
        <f>IFERROR(VLOOKUP(A701,[3]Sheet1!$A:$I,7,FALSE),0)</f>
        <v>0</v>
      </c>
      <c r="T701" s="13" t="str">
        <f t="shared" si="61"/>
        <v>Sim</v>
      </c>
      <c r="U701" s="13" t="str">
        <f t="shared" si="62"/>
        <v>Sim</v>
      </c>
      <c r="V701" s="13" t="str">
        <f t="shared" si="63"/>
        <v>Sim</v>
      </c>
      <c r="W701" s="13" t="str">
        <f t="shared" si="64"/>
        <v>Sim</v>
      </c>
      <c r="X701" s="13" t="str">
        <f t="shared" si="65"/>
        <v>Sim</v>
      </c>
      <c r="Y701" s="13" t="str">
        <f t="shared" si="66"/>
        <v>Sim</v>
      </c>
    </row>
    <row r="702" spans="1:25">
      <c r="A702" s="9">
        <v>230625</v>
      </c>
      <c r="B702" s="13">
        <f>IFERROR(VLOOKUP(A702,[1]Monitoramento_Base_somente_Said!$A:$J,5,FALSE),0)</f>
        <v>438131</v>
      </c>
      <c r="C702" s="13">
        <f>IFERROR(VLOOKUP(A702,[1]Monitoramento_Base_somente_Said!$A:$J,6,FALSE),0)</f>
        <v>67207265</v>
      </c>
      <c r="D702" s="13">
        <f>IFERROR(VLOOKUP(A702,[1]Monitoramento_Base_somente_Said!$A:$J,7,FALSE),0)</f>
        <v>504830</v>
      </c>
      <c r="E702" s="13">
        <f>IFERROR(VLOOKUP(A702,[1]Monitoramento_Base_somente_Said!$A:$J,8,FALSE),0)</f>
        <v>49421078</v>
      </c>
      <c r="F702" s="13">
        <f>IFERROR(VLOOKUP(A702,[1]Monitoramento_Base_somente_Said!$A:$J,9,FALSE),0)</f>
        <v>175788</v>
      </c>
      <c r="G702" s="13">
        <f>IFERROR(VLOOKUP(A702,[1]Monitoramento_Base_somente_Said!$A:$J,10,FALSE),0)</f>
        <v>15268798</v>
      </c>
      <c r="H702" s="13">
        <f>IFERROR(VLOOKUP(A702,[2]Sheet1!$A:$I,4,FALSE),0)</f>
        <v>0</v>
      </c>
      <c r="I702" s="13">
        <f>IFERROR(VLOOKUP(A702,[2]Sheet1!$A:$I,5,FALSE),0)</f>
        <v>0</v>
      </c>
      <c r="J702" s="13">
        <f>IFERROR(VLOOKUP(A702,[2]Sheet1!$A:$I,6,FALSE),0)</f>
        <v>0</v>
      </c>
      <c r="K702" s="13">
        <f>IFERROR(VLOOKUP(A702,[2]Sheet1!$A:$I,7,FALSE),0)</f>
        <v>0</v>
      </c>
      <c r="L702" s="13">
        <f>IFERROR(VLOOKUP(A702,[2]Sheet1!$A:$I,8,FALSE),0)</f>
        <v>0</v>
      </c>
      <c r="M702" s="13">
        <f>IFERROR(VLOOKUP(A702,[2]Sheet1!$A:$I,9,FALSE),0)</f>
        <v>0</v>
      </c>
      <c r="N702" s="13">
        <f>IFERROR(VLOOKUP(A702,[3]Sheet1!$A:$G,2,FALSE),0)</f>
        <v>0</v>
      </c>
      <c r="O702" s="13">
        <f>IFERROR(VLOOKUP(A702,[3]Sheet1!$A:$G,3,FALSE),0)</f>
        <v>0</v>
      </c>
      <c r="P702" s="13">
        <f>IFERROR(VLOOKUP(A702,[3]Sheet1!$A:$G,4,FALSE),0)</f>
        <v>0</v>
      </c>
      <c r="Q702" s="13">
        <f>IFERROR(VLOOKUP(A702,[3]Sheet1!$A:$G,5,FALSE),0)</f>
        <v>0</v>
      </c>
      <c r="R702" s="13">
        <f>IFERROR(VLOOKUP(A702,[3]Sheet1!$A:$H,6,FALSE),0)</f>
        <v>0</v>
      </c>
      <c r="S702" s="13">
        <f>IFERROR(VLOOKUP(A702,[3]Sheet1!$A:$I,7,FALSE),0)</f>
        <v>0</v>
      </c>
      <c r="T702" s="13" t="str">
        <f t="shared" si="61"/>
        <v>Sim</v>
      </c>
      <c r="U702" s="13" t="str">
        <f t="shared" si="62"/>
        <v>Sim</v>
      </c>
      <c r="V702" s="13" t="str">
        <f t="shared" si="63"/>
        <v>Sim</v>
      </c>
      <c r="W702" s="13" t="str">
        <f t="shared" si="64"/>
        <v>Sim</v>
      </c>
      <c r="X702" s="13" t="str">
        <f t="shared" si="65"/>
        <v>Sim</v>
      </c>
      <c r="Y702" s="13" t="str">
        <f t="shared" si="66"/>
        <v>Sim</v>
      </c>
    </row>
    <row r="703" spans="1:25">
      <c r="A703" s="9">
        <v>230630</v>
      </c>
      <c r="B703" s="13">
        <f>IFERROR(VLOOKUP(A703,[1]Monitoramento_Base_somente_Said!$A:$J,5,FALSE),0)</f>
        <v>634382</v>
      </c>
      <c r="C703" s="13">
        <f>IFERROR(VLOOKUP(A703,[1]Monitoramento_Base_somente_Said!$A:$J,6,FALSE),0)</f>
        <v>181265739</v>
      </c>
      <c r="D703" s="13">
        <f>IFERROR(VLOOKUP(A703,[1]Monitoramento_Base_somente_Said!$A:$J,7,FALSE),0)</f>
        <v>549505</v>
      </c>
      <c r="E703" s="13">
        <f>IFERROR(VLOOKUP(A703,[1]Monitoramento_Base_somente_Said!$A:$J,8,FALSE),0)</f>
        <v>158184075</v>
      </c>
      <c r="F703" s="13">
        <f>IFERROR(VLOOKUP(A703,[1]Monitoramento_Base_somente_Said!$A:$J,9,FALSE),0)</f>
        <v>3913</v>
      </c>
      <c r="G703" s="13">
        <f>IFERROR(VLOOKUP(A703,[1]Monitoramento_Base_somente_Said!$A:$J,10,FALSE),0)</f>
        <v>65086047</v>
      </c>
      <c r="H703" s="13">
        <f>IFERROR(VLOOKUP(A703,[2]Sheet1!$A:$I,4,FALSE),0)</f>
        <v>0</v>
      </c>
      <c r="I703" s="13">
        <f>IFERROR(VLOOKUP(A703,[2]Sheet1!$A:$I,5,FALSE),0)</f>
        <v>0</v>
      </c>
      <c r="J703" s="13">
        <f>IFERROR(VLOOKUP(A703,[2]Sheet1!$A:$I,6,FALSE),0)</f>
        <v>0</v>
      </c>
      <c r="K703" s="13">
        <f>IFERROR(VLOOKUP(A703,[2]Sheet1!$A:$I,7,FALSE),0)</f>
        <v>0</v>
      </c>
      <c r="L703" s="13">
        <f>IFERROR(VLOOKUP(A703,[2]Sheet1!$A:$I,8,FALSE),0)</f>
        <v>0</v>
      </c>
      <c r="M703" s="13">
        <f>IFERROR(VLOOKUP(A703,[2]Sheet1!$A:$I,9,FALSE),0)</f>
        <v>0</v>
      </c>
      <c r="N703" s="13">
        <f>IFERROR(VLOOKUP(A703,[3]Sheet1!$A:$G,2,FALSE),0)</f>
        <v>0</v>
      </c>
      <c r="O703" s="13">
        <f>IFERROR(VLOOKUP(A703,[3]Sheet1!$A:$G,3,FALSE),0)</f>
        <v>0</v>
      </c>
      <c r="P703" s="13">
        <f>IFERROR(VLOOKUP(A703,[3]Sheet1!$A:$G,4,FALSE),0)</f>
        <v>0</v>
      </c>
      <c r="Q703" s="13">
        <f>IFERROR(VLOOKUP(A703,[3]Sheet1!$A:$G,5,FALSE),0)</f>
        <v>0</v>
      </c>
      <c r="R703" s="13">
        <f>IFERROR(VLOOKUP(A703,[3]Sheet1!$A:$H,6,FALSE),0)</f>
        <v>0</v>
      </c>
      <c r="S703" s="13">
        <f>IFERROR(VLOOKUP(A703,[3]Sheet1!$A:$I,7,FALSE),0)</f>
        <v>0</v>
      </c>
      <c r="T703" s="13" t="str">
        <f t="shared" si="61"/>
        <v>Sim</v>
      </c>
      <c r="U703" s="13" t="str">
        <f t="shared" si="62"/>
        <v>Sim</v>
      </c>
      <c r="V703" s="13" t="str">
        <f t="shared" si="63"/>
        <v>Sim</v>
      </c>
      <c r="W703" s="13" t="str">
        <f t="shared" si="64"/>
        <v>Sim</v>
      </c>
      <c r="X703" s="13" t="str">
        <f t="shared" si="65"/>
        <v>Sim</v>
      </c>
      <c r="Y703" s="13" t="str">
        <f t="shared" si="66"/>
        <v>Sim</v>
      </c>
    </row>
    <row r="704" spans="1:25">
      <c r="A704" s="9">
        <v>230640</v>
      </c>
      <c r="B704" s="13">
        <f>IFERROR(VLOOKUP(A704,[1]Monitoramento_Base_somente_Said!$A:$J,5,FALSE),0)</f>
        <v>2085759</v>
      </c>
      <c r="C704" s="13">
        <f>IFERROR(VLOOKUP(A704,[1]Monitoramento_Base_somente_Said!$A:$J,6,FALSE),0)</f>
        <v>235066225</v>
      </c>
      <c r="D704" s="13">
        <f>IFERROR(VLOOKUP(A704,[1]Monitoramento_Base_somente_Said!$A:$J,7,FALSE),0)</f>
        <v>1378227</v>
      </c>
      <c r="E704" s="13">
        <f>IFERROR(VLOOKUP(A704,[1]Monitoramento_Base_somente_Said!$A:$J,8,FALSE),0)</f>
        <v>202637306</v>
      </c>
      <c r="F704" s="13">
        <f>IFERROR(VLOOKUP(A704,[1]Monitoramento_Base_somente_Said!$A:$J,9,FALSE),0)</f>
        <v>413947</v>
      </c>
      <c r="G704" s="13">
        <f>IFERROR(VLOOKUP(A704,[1]Monitoramento_Base_somente_Said!$A:$J,10,FALSE),0)</f>
        <v>73761430</v>
      </c>
      <c r="H704" s="13">
        <f>IFERROR(VLOOKUP(A704,[2]Sheet1!$A:$I,4,FALSE),0)</f>
        <v>0</v>
      </c>
      <c r="I704" s="13">
        <f>IFERROR(VLOOKUP(A704,[2]Sheet1!$A:$I,5,FALSE),0)</f>
        <v>0</v>
      </c>
      <c r="J704" s="13">
        <f>IFERROR(VLOOKUP(A704,[2]Sheet1!$A:$I,6,FALSE),0)</f>
        <v>0</v>
      </c>
      <c r="K704" s="13">
        <f>IFERROR(VLOOKUP(A704,[2]Sheet1!$A:$I,7,FALSE),0)</f>
        <v>0</v>
      </c>
      <c r="L704" s="13">
        <f>IFERROR(VLOOKUP(A704,[2]Sheet1!$A:$I,8,FALSE),0)</f>
        <v>0</v>
      </c>
      <c r="M704" s="13">
        <f>IFERROR(VLOOKUP(A704,[2]Sheet1!$A:$I,9,FALSE),0)</f>
        <v>0</v>
      </c>
      <c r="N704" s="13">
        <f>IFERROR(VLOOKUP(A704,[3]Sheet1!$A:$G,2,FALSE),0)</f>
        <v>0</v>
      </c>
      <c r="O704" s="13">
        <f>IFERROR(VLOOKUP(A704,[3]Sheet1!$A:$G,3,FALSE),0)</f>
        <v>0</v>
      </c>
      <c r="P704" s="13">
        <f>IFERROR(VLOOKUP(A704,[3]Sheet1!$A:$G,4,FALSE),0)</f>
        <v>0</v>
      </c>
      <c r="Q704" s="13">
        <f>IFERROR(VLOOKUP(A704,[3]Sheet1!$A:$G,5,FALSE),0)</f>
        <v>0</v>
      </c>
      <c r="R704" s="13">
        <f>IFERROR(VLOOKUP(A704,[3]Sheet1!$A:$H,6,FALSE),0)</f>
        <v>0</v>
      </c>
      <c r="S704" s="13">
        <f>IFERROR(VLOOKUP(A704,[3]Sheet1!$A:$I,7,FALSE),0)</f>
        <v>0</v>
      </c>
      <c r="T704" s="13" t="str">
        <f t="shared" si="61"/>
        <v>Sim</v>
      </c>
      <c r="U704" s="13" t="str">
        <f t="shared" si="62"/>
        <v>Sim</v>
      </c>
      <c r="V704" s="13" t="str">
        <f t="shared" si="63"/>
        <v>Sim</v>
      </c>
      <c r="W704" s="13" t="str">
        <f t="shared" si="64"/>
        <v>Sim</v>
      </c>
      <c r="X704" s="13" t="str">
        <f t="shared" si="65"/>
        <v>Sim</v>
      </c>
      <c r="Y704" s="13" t="str">
        <f t="shared" si="66"/>
        <v>Sim</v>
      </c>
    </row>
    <row r="705" spans="1:25">
      <c r="A705" s="9">
        <v>230650</v>
      </c>
      <c r="B705" s="13">
        <f>IFERROR(VLOOKUP(A705,[1]Monitoramento_Base_somente_Said!$A:$J,5,FALSE),0)</f>
        <v>199600</v>
      </c>
      <c r="C705" s="13">
        <f>IFERROR(VLOOKUP(A705,[1]Monitoramento_Base_somente_Said!$A:$J,6,FALSE),0)</f>
        <v>24393092</v>
      </c>
      <c r="D705" s="13">
        <f>IFERROR(VLOOKUP(A705,[1]Monitoramento_Base_somente_Said!$A:$J,7,FALSE),0)</f>
        <v>161899</v>
      </c>
      <c r="E705" s="13">
        <f>IFERROR(VLOOKUP(A705,[1]Monitoramento_Base_somente_Said!$A:$J,8,FALSE),0)</f>
        <v>18936107</v>
      </c>
      <c r="F705" s="13">
        <f>IFERROR(VLOOKUP(A705,[1]Monitoramento_Base_somente_Said!$A:$J,9,FALSE),0)</f>
        <v>56917</v>
      </c>
      <c r="G705" s="13">
        <f>IFERROR(VLOOKUP(A705,[1]Monitoramento_Base_somente_Said!$A:$J,10,FALSE),0)</f>
        <v>6623054</v>
      </c>
      <c r="H705" s="13">
        <f>IFERROR(VLOOKUP(A705,[2]Sheet1!$A:$I,4,FALSE),0)</f>
        <v>0</v>
      </c>
      <c r="I705" s="13">
        <f>IFERROR(VLOOKUP(A705,[2]Sheet1!$A:$I,5,FALSE),0)</f>
        <v>0</v>
      </c>
      <c r="J705" s="13">
        <f>IFERROR(VLOOKUP(A705,[2]Sheet1!$A:$I,6,FALSE),0)</f>
        <v>0</v>
      </c>
      <c r="K705" s="13">
        <f>IFERROR(VLOOKUP(A705,[2]Sheet1!$A:$I,7,FALSE),0)</f>
        <v>0</v>
      </c>
      <c r="L705" s="13">
        <f>IFERROR(VLOOKUP(A705,[2]Sheet1!$A:$I,8,FALSE),0)</f>
        <v>0</v>
      </c>
      <c r="M705" s="13">
        <f>IFERROR(VLOOKUP(A705,[2]Sheet1!$A:$I,9,FALSE),0)</f>
        <v>0</v>
      </c>
      <c r="N705" s="13">
        <f>IFERROR(VLOOKUP(A705,[3]Sheet1!$A:$G,2,FALSE),0)</f>
        <v>0</v>
      </c>
      <c r="O705" s="13">
        <f>IFERROR(VLOOKUP(A705,[3]Sheet1!$A:$G,3,FALSE),0)</f>
        <v>0</v>
      </c>
      <c r="P705" s="13">
        <f>IFERROR(VLOOKUP(A705,[3]Sheet1!$A:$G,4,FALSE),0)</f>
        <v>0</v>
      </c>
      <c r="Q705" s="13">
        <f>IFERROR(VLOOKUP(A705,[3]Sheet1!$A:$G,5,FALSE),0)</f>
        <v>0</v>
      </c>
      <c r="R705" s="13">
        <f>IFERROR(VLOOKUP(A705,[3]Sheet1!$A:$H,6,FALSE),0)</f>
        <v>0</v>
      </c>
      <c r="S705" s="13">
        <f>IFERROR(VLOOKUP(A705,[3]Sheet1!$A:$I,7,FALSE),0)</f>
        <v>0</v>
      </c>
      <c r="T705" s="13" t="str">
        <f t="shared" si="61"/>
        <v>Sim</v>
      </c>
      <c r="U705" s="13" t="str">
        <f t="shared" si="62"/>
        <v>Sim</v>
      </c>
      <c r="V705" s="13" t="str">
        <f t="shared" si="63"/>
        <v>Sim</v>
      </c>
      <c r="W705" s="13" t="str">
        <f t="shared" si="64"/>
        <v>Sim</v>
      </c>
      <c r="X705" s="13" t="str">
        <f t="shared" si="65"/>
        <v>Sim</v>
      </c>
      <c r="Y705" s="13" t="str">
        <f t="shared" si="66"/>
        <v>Sim</v>
      </c>
    </row>
    <row r="706" spans="1:25">
      <c r="A706" s="9">
        <v>230655</v>
      </c>
      <c r="B706" s="13">
        <f>IFERROR(VLOOKUP(A706,[1]Monitoramento_Base_somente_Said!$A:$J,5,FALSE),0)</f>
        <v>669463</v>
      </c>
      <c r="C706" s="13">
        <f>IFERROR(VLOOKUP(A706,[1]Monitoramento_Base_somente_Said!$A:$J,6,FALSE),0)</f>
        <v>93566111</v>
      </c>
      <c r="D706" s="13">
        <f>IFERROR(VLOOKUP(A706,[1]Monitoramento_Base_somente_Said!$A:$J,7,FALSE),0)</f>
        <v>770404</v>
      </c>
      <c r="E706" s="13">
        <f>IFERROR(VLOOKUP(A706,[1]Monitoramento_Base_somente_Said!$A:$J,8,FALSE),0)</f>
        <v>77468789</v>
      </c>
      <c r="F706" s="13">
        <f>IFERROR(VLOOKUP(A706,[1]Monitoramento_Base_somente_Said!$A:$J,9,FALSE),0)</f>
        <v>370814</v>
      </c>
      <c r="G706" s="13">
        <f>IFERROR(VLOOKUP(A706,[1]Monitoramento_Base_somente_Said!$A:$J,10,FALSE),0)</f>
        <v>25952404</v>
      </c>
      <c r="H706" s="13">
        <f>IFERROR(VLOOKUP(A706,[2]Sheet1!$A:$I,4,FALSE),0)</f>
        <v>0</v>
      </c>
      <c r="I706" s="13">
        <f>IFERROR(VLOOKUP(A706,[2]Sheet1!$A:$I,5,FALSE),0)</f>
        <v>0</v>
      </c>
      <c r="J706" s="13">
        <f>IFERROR(VLOOKUP(A706,[2]Sheet1!$A:$I,6,FALSE),0)</f>
        <v>0</v>
      </c>
      <c r="K706" s="13">
        <f>IFERROR(VLOOKUP(A706,[2]Sheet1!$A:$I,7,FALSE),0)</f>
        <v>0</v>
      </c>
      <c r="L706" s="13">
        <f>IFERROR(VLOOKUP(A706,[2]Sheet1!$A:$I,8,FALSE),0)</f>
        <v>0</v>
      </c>
      <c r="M706" s="13">
        <f>IFERROR(VLOOKUP(A706,[2]Sheet1!$A:$I,9,FALSE),0)</f>
        <v>0</v>
      </c>
      <c r="N706" s="13">
        <f>IFERROR(VLOOKUP(A706,[3]Sheet1!$A:$G,2,FALSE),0)</f>
        <v>0</v>
      </c>
      <c r="O706" s="13">
        <f>IFERROR(VLOOKUP(A706,[3]Sheet1!$A:$G,3,FALSE),0)</f>
        <v>0</v>
      </c>
      <c r="P706" s="13">
        <f>IFERROR(VLOOKUP(A706,[3]Sheet1!$A:$G,4,FALSE),0)</f>
        <v>0</v>
      </c>
      <c r="Q706" s="13">
        <f>IFERROR(VLOOKUP(A706,[3]Sheet1!$A:$G,5,FALSE),0)</f>
        <v>0</v>
      </c>
      <c r="R706" s="13">
        <f>IFERROR(VLOOKUP(A706,[3]Sheet1!$A:$H,6,FALSE),0)</f>
        <v>0</v>
      </c>
      <c r="S706" s="13">
        <f>IFERROR(VLOOKUP(A706,[3]Sheet1!$A:$I,7,FALSE),0)</f>
        <v>0</v>
      </c>
      <c r="T706" s="13" t="str">
        <f t="shared" si="61"/>
        <v>Sim</v>
      </c>
      <c r="U706" s="13" t="str">
        <f t="shared" si="62"/>
        <v>Sim</v>
      </c>
      <c r="V706" s="13" t="str">
        <f t="shared" si="63"/>
        <v>Sim</v>
      </c>
      <c r="W706" s="13" t="str">
        <f t="shared" si="64"/>
        <v>Sim</v>
      </c>
      <c r="X706" s="13" t="str">
        <f t="shared" si="65"/>
        <v>Sim</v>
      </c>
      <c r="Y706" s="13" t="str">
        <f t="shared" si="66"/>
        <v>Sim</v>
      </c>
    </row>
    <row r="707" spans="1:25">
      <c r="A707" s="9">
        <v>230660</v>
      </c>
      <c r="B707" s="13">
        <f>IFERROR(VLOOKUP(A707,[1]Monitoramento_Base_somente_Said!$A:$J,5,FALSE),0)</f>
        <v>460144</v>
      </c>
      <c r="C707" s="13">
        <f>IFERROR(VLOOKUP(A707,[1]Monitoramento_Base_somente_Said!$A:$J,6,FALSE),0)</f>
        <v>42671448</v>
      </c>
      <c r="D707" s="13">
        <f>IFERROR(VLOOKUP(A707,[1]Monitoramento_Base_somente_Said!$A:$J,7,FALSE),0)</f>
        <v>223809</v>
      </c>
      <c r="E707" s="13">
        <f>IFERROR(VLOOKUP(A707,[1]Monitoramento_Base_somente_Said!$A:$J,8,FALSE),0)</f>
        <v>34529288</v>
      </c>
      <c r="F707" s="13">
        <f>IFERROR(VLOOKUP(A707,[1]Monitoramento_Base_somente_Said!$A:$J,9,FALSE),0)</f>
        <v>107076</v>
      </c>
      <c r="G707" s="13">
        <f>IFERROR(VLOOKUP(A707,[1]Monitoramento_Base_somente_Said!$A:$J,10,FALSE),0)</f>
        <v>11408907</v>
      </c>
      <c r="H707" s="13">
        <f>IFERROR(VLOOKUP(A707,[2]Sheet1!$A:$I,4,FALSE),0)</f>
        <v>0</v>
      </c>
      <c r="I707" s="13">
        <f>IFERROR(VLOOKUP(A707,[2]Sheet1!$A:$I,5,FALSE),0)</f>
        <v>0</v>
      </c>
      <c r="J707" s="13">
        <f>IFERROR(VLOOKUP(A707,[2]Sheet1!$A:$I,6,FALSE),0)</f>
        <v>0</v>
      </c>
      <c r="K707" s="13">
        <f>IFERROR(VLOOKUP(A707,[2]Sheet1!$A:$I,7,FALSE),0)</f>
        <v>0</v>
      </c>
      <c r="L707" s="13">
        <f>IFERROR(VLOOKUP(A707,[2]Sheet1!$A:$I,8,FALSE),0)</f>
        <v>0</v>
      </c>
      <c r="M707" s="13">
        <f>IFERROR(VLOOKUP(A707,[2]Sheet1!$A:$I,9,FALSE),0)</f>
        <v>0</v>
      </c>
      <c r="N707" s="13">
        <f>IFERROR(VLOOKUP(A707,[3]Sheet1!$A:$G,2,FALSE),0)</f>
        <v>0</v>
      </c>
      <c r="O707" s="13">
        <f>IFERROR(VLOOKUP(A707,[3]Sheet1!$A:$G,3,FALSE),0)</f>
        <v>0</v>
      </c>
      <c r="P707" s="13">
        <f>IFERROR(VLOOKUP(A707,[3]Sheet1!$A:$G,4,FALSE),0)</f>
        <v>0</v>
      </c>
      <c r="Q707" s="13">
        <f>IFERROR(VLOOKUP(A707,[3]Sheet1!$A:$G,5,FALSE),0)</f>
        <v>0</v>
      </c>
      <c r="R707" s="13">
        <f>IFERROR(VLOOKUP(A707,[3]Sheet1!$A:$H,6,FALSE),0)</f>
        <v>0</v>
      </c>
      <c r="S707" s="13">
        <f>IFERROR(VLOOKUP(A707,[3]Sheet1!$A:$I,7,FALSE),0)</f>
        <v>0</v>
      </c>
      <c r="T707" s="13" t="str">
        <f t="shared" si="61"/>
        <v>Sim</v>
      </c>
      <c r="U707" s="13" t="str">
        <f t="shared" si="62"/>
        <v>Sim</v>
      </c>
      <c r="V707" s="13" t="str">
        <f t="shared" si="63"/>
        <v>Sim</v>
      </c>
      <c r="W707" s="13" t="str">
        <f t="shared" si="64"/>
        <v>Sim</v>
      </c>
      <c r="X707" s="13" t="str">
        <f t="shared" si="65"/>
        <v>Sim</v>
      </c>
      <c r="Y707" s="13" t="str">
        <f t="shared" si="66"/>
        <v>Sim</v>
      </c>
    </row>
    <row r="708" spans="1:25">
      <c r="A708" s="9">
        <v>230670</v>
      </c>
      <c r="B708" s="13">
        <f>IFERROR(VLOOKUP(A708,[1]Monitoramento_Base_somente_Said!$A:$J,5,FALSE),0)</f>
        <v>205746</v>
      </c>
      <c r="C708" s="13">
        <f>IFERROR(VLOOKUP(A708,[1]Monitoramento_Base_somente_Said!$A:$J,6,FALSE),0)</f>
        <v>28879688</v>
      </c>
      <c r="D708" s="13">
        <f>IFERROR(VLOOKUP(A708,[1]Monitoramento_Base_somente_Said!$A:$J,7,FALSE),0)</f>
        <v>86797</v>
      </c>
      <c r="E708" s="13">
        <f>IFERROR(VLOOKUP(A708,[1]Monitoramento_Base_somente_Said!$A:$J,8,FALSE),0)</f>
        <v>25410674</v>
      </c>
      <c r="F708" s="13">
        <f>IFERROR(VLOOKUP(A708,[1]Monitoramento_Base_somente_Said!$A:$J,9,FALSE),0)</f>
        <v>67498</v>
      </c>
      <c r="G708" s="13">
        <f>IFERROR(VLOOKUP(A708,[1]Monitoramento_Base_somente_Said!$A:$J,10,FALSE),0)</f>
        <v>9612941</v>
      </c>
      <c r="H708" s="13">
        <f>IFERROR(VLOOKUP(A708,[2]Sheet1!$A:$I,4,FALSE),0)</f>
        <v>0</v>
      </c>
      <c r="I708" s="13">
        <f>IFERROR(VLOOKUP(A708,[2]Sheet1!$A:$I,5,FALSE),0)</f>
        <v>0</v>
      </c>
      <c r="J708" s="13">
        <f>IFERROR(VLOOKUP(A708,[2]Sheet1!$A:$I,6,FALSE),0)</f>
        <v>0</v>
      </c>
      <c r="K708" s="13">
        <f>IFERROR(VLOOKUP(A708,[2]Sheet1!$A:$I,7,FALSE),0)</f>
        <v>0</v>
      </c>
      <c r="L708" s="13">
        <f>IFERROR(VLOOKUP(A708,[2]Sheet1!$A:$I,8,FALSE),0)</f>
        <v>0</v>
      </c>
      <c r="M708" s="13">
        <f>IFERROR(VLOOKUP(A708,[2]Sheet1!$A:$I,9,FALSE),0)</f>
        <v>0</v>
      </c>
      <c r="N708" s="13">
        <f>IFERROR(VLOOKUP(A708,[3]Sheet1!$A:$G,2,FALSE),0)</f>
        <v>0</v>
      </c>
      <c r="O708" s="13">
        <f>IFERROR(VLOOKUP(A708,[3]Sheet1!$A:$G,3,FALSE),0)</f>
        <v>0</v>
      </c>
      <c r="P708" s="13">
        <f>IFERROR(VLOOKUP(A708,[3]Sheet1!$A:$G,4,FALSE),0)</f>
        <v>0</v>
      </c>
      <c r="Q708" s="13">
        <f>IFERROR(VLOOKUP(A708,[3]Sheet1!$A:$G,5,FALSE),0)</f>
        <v>0</v>
      </c>
      <c r="R708" s="13">
        <f>IFERROR(VLOOKUP(A708,[3]Sheet1!$A:$H,6,FALSE),0)</f>
        <v>0</v>
      </c>
      <c r="S708" s="13">
        <f>IFERROR(VLOOKUP(A708,[3]Sheet1!$A:$I,7,FALSE),0)</f>
        <v>0</v>
      </c>
      <c r="T708" s="13" t="str">
        <f t="shared" si="61"/>
        <v>Sim</v>
      </c>
      <c r="U708" s="13" t="str">
        <f t="shared" si="62"/>
        <v>Sim</v>
      </c>
      <c r="V708" s="13" t="str">
        <f t="shared" si="63"/>
        <v>Sim</v>
      </c>
      <c r="W708" s="13" t="str">
        <f t="shared" si="64"/>
        <v>Sim</v>
      </c>
      <c r="X708" s="13" t="str">
        <f t="shared" si="65"/>
        <v>Sim</v>
      </c>
      <c r="Y708" s="13" t="str">
        <f t="shared" si="66"/>
        <v>Sim</v>
      </c>
    </row>
    <row r="709" spans="1:25">
      <c r="A709" s="23">
        <v>230680</v>
      </c>
      <c r="B709" s="13">
        <f>IFERROR(VLOOKUP(A709,[1]Monitoramento_Base_somente_Said!$A:$J,5,FALSE),0)</f>
        <v>108862</v>
      </c>
      <c r="C709" s="13">
        <f>IFERROR(VLOOKUP(A709,[1]Monitoramento_Base_somente_Said!$A:$J,6,FALSE),0)</f>
        <v>22838707</v>
      </c>
      <c r="D709" s="13">
        <f>IFERROR(VLOOKUP(A709,[1]Monitoramento_Base_somente_Said!$A:$J,7,FALSE),0)</f>
        <v>103820</v>
      </c>
      <c r="E709" s="13">
        <f>IFERROR(VLOOKUP(A709,[1]Monitoramento_Base_somente_Said!$A:$J,8,FALSE),0)</f>
        <v>20257287</v>
      </c>
      <c r="F709" s="13">
        <f>IFERROR(VLOOKUP(A709,[1]Monitoramento_Base_somente_Said!$A:$J,9,FALSE),0)</f>
        <v>81035</v>
      </c>
      <c r="G709" s="13">
        <f>IFERROR(VLOOKUP(A709,[1]Monitoramento_Base_somente_Said!$A:$J,10,FALSE),0)</f>
        <v>7561017</v>
      </c>
      <c r="H709" s="13">
        <f>IFERROR(VLOOKUP(A709,[2]Sheet1!$A:$I,4,FALSE),0)</f>
        <v>0</v>
      </c>
      <c r="I709" s="13">
        <f>IFERROR(VLOOKUP(A709,[2]Sheet1!$A:$I,5,FALSE),0)</f>
        <v>0</v>
      </c>
      <c r="J709" s="13">
        <f>IFERROR(VLOOKUP(A709,[2]Sheet1!$A:$I,6,FALSE),0)</f>
        <v>0</v>
      </c>
      <c r="K709" s="13">
        <f>IFERROR(VLOOKUP(A709,[2]Sheet1!$A:$I,7,FALSE),0)</f>
        <v>0</v>
      </c>
      <c r="L709" s="13">
        <f>IFERROR(VLOOKUP(A709,[2]Sheet1!$A:$I,8,FALSE),0)</f>
        <v>0</v>
      </c>
      <c r="M709" s="13">
        <f>IFERROR(VLOOKUP(A709,[2]Sheet1!$A:$I,9,FALSE),0)</f>
        <v>0</v>
      </c>
      <c r="N709" s="13">
        <f>IFERROR(VLOOKUP(A709,[3]Sheet1!$A:$G,2,FALSE),0)</f>
        <v>0</v>
      </c>
      <c r="O709" s="13">
        <f>IFERROR(VLOOKUP(A709,[3]Sheet1!$A:$G,3,FALSE),0)</f>
        <v>0</v>
      </c>
      <c r="P709" s="13">
        <f>IFERROR(VLOOKUP(A709,[3]Sheet1!$A:$G,4,FALSE),0)</f>
        <v>0</v>
      </c>
      <c r="Q709" s="13">
        <f>IFERROR(VLOOKUP(A709,[3]Sheet1!$A:$G,5,FALSE),0)</f>
        <v>0</v>
      </c>
      <c r="R709" s="13">
        <f>IFERROR(VLOOKUP(A709,[3]Sheet1!$A:$H,6,FALSE),0)</f>
        <v>0</v>
      </c>
      <c r="S709" s="13">
        <f>IFERROR(VLOOKUP(A709,[3]Sheet1!$A:$I,7,FALSE),0)</f>
        <v>0</v>
      </c>
      <c r="T709" s="13" t="str">
        <f t="shared" si="61"/>
        <v>Sim</v>
      </c>
      <c r="U709" s="13" t="str">
        <f t="shared" si="62"/>
        <v>Sim</v>
      </c>
      <c r="V709" s="13" t="str">
        <f t="shared" si="63"/>
        <v>Sim</v>
      </c>
      <c r="W709" s="13" t="str">
        <f t="shared" si="64"/>
        <v>Sim</v>
      </c>
      <c r="X709" s="13" t="str">
        <f t="shared" si="65"/>
        <v>Sim</v>
      </c>
      <c r="Y709" s="13" t="str">
        <f t="shared" si="66"/>
        <v>Sim</v>
      </c>
    </row>
    <row r="710" spans="1:25">
      <c r="A710" s="9">
        <v>230690</v>
      </c>
      <c r="B710" s="13">
        <f>IFERROR(VLOOKUP(A710,[1]Monitoramento_Base_somente_Said!$A:$J,5,FALSE),0)</f>
        <v>441921</v>
      </c>
      <c r="C710" s="13">
        <f>IFERROR(VLOOKUP(A710,[1]Monitoramento_Base_somente_Said!$A:$J,6,FALSE),0)</f>
        <v>69519978</v>
      </c>
      <c r="D710" s="13">
        <f>IFERROR(VLOOKUP(A710,[1]Monitoramento_Base_somente_Said!$A:$J,7,FALSE),0)</f>
        <v>447206</v>
      </c>
      <c r="E710" s="13">
        <f>IFERROR(VLOOKUP(A710,[1]Monitoramento_Base_somente_Said!$A:$J,8,FALSE),0)</f>
        <v>57922191</v>
      </c>
      <c r="F710" s="13">
        <f>IFERROR(VLOOKUP(A710,[1]Monitoramento_Base_somente_Said!$A:$J,9,FALSE),0)</f>
        <v>152897</v>
      </c>
      <c r="G710" s="13">
        <f>IFERROR(VLOOKUP(A710,[1]Monitoramento_Base_somente_Said!$A:$J,10,FALSE),0)</f>
        <v>20861309</v>
      </c>
      <c r="H710" s="13">
        <f>IFERROR(VLOOKUP(A710,[2]Sheet1!$A:$I,4,FALSE),0)</f>
        <v>0</v>
      </c>
      <c r="I710" s="13">
        <f>IFERROR(VLOOKUP(A710,[2]Sheet1!$A:$I,5,FALSE),0)</f>
        <v>0</v>
      </c>
      <c r="J710" s="13">
        <f>IFERROR(VLOOKUP(A710,[2]Sheet1!$A:$I,6,FALSE),0)</f>
        <v>0</v>
      </c>
      <c r="K710" s="13">
        <f>IFERROR(VLOOKUP(A710,[2]Sheet1!$A:$I,7,FALSE),0)</f>
        <v>0</v>
      </c>
      <c r="L710" s="13">
        <f>IFERROR(VLOOKUP(A710,[2]Sheet1!$A:$I,8,FALSE),0)</f>
        <v>0</v>
      </c>
      <c r="M710" s="13">
        <f>IFERROR(VLOOKUP(A710,[2]Sheet1!$A:$I,9,FALSE),0)</f>
        <v>0</v>
      </c>
      <c r="N710" s="13">
        <f>IFERROR(VLOOKUP(A710,[3]Sheet1!$A:$G,2,FALSE),0)</f>
        <v>0</v>
      </c>
      <c r="O710" s="13">
        <f>IFERROR(VLOOKUP(A710,[3]Sheet1!$A:$G,3,FALSE),0)</f>
        <v>0</v>
      </c>
      <c r="P710" s="13">
        <f>IFERROR(VLOOKUP(A710,[3]Sheet1!$A:$G,4,FALSE),0)</f>
        <v>0</v>
      </c>
      <c r="Q710" s="13">
        <f>IFERROR(VLOOKUP(A710,[3]Sheet1!$A:$G,5,FALSE),0)</f>
        <v>0</v>
      </c>
      <c r="R710" s="13">
        <f>IFERROR(VLOOKUP(A710,[3]Sheet1!$A:$H,6,FALSE),0)</f>
        <v>0</v>
      </c>
      <c r="S710" s="13">
        <f>IFERROR(VLOOKUP(A710,[3]Sheet1!$A:$I,7,FALSE),0)</f>
        <v>0</v>
      </c>
      <c r="T710" s="13" t="str">
        <f t="shared" ref="T710:T773" si="67">IF(B710+H710+N710&gt;0,"Sim","Não")</f>
        <v>Sim</v>
      </c>
      <c r="U710" s="13" t="str">
        <f t="shared" ref="U710:U773" si="68">IF(C710+I710+O710&gt;0,"Sim","Não")</f>
        <v>Sim</v>
      </c>
      <c r="V710" s="13" t="str">
        <f t="shared" ref="V710:V773" si="69">IF(D710+J710+P710&gt;0,"Sim","Não")</f>
        <v>Sim</v>
      </c>
      <c r="W710" s="13" t="str">
        <f t="shared" ref="W710:W773" si="70">IF(E710+K710+Q710&gt;0,"Sim","Não")</f>
        <v>Sim</v>
      </c>
      <c r="X710" s="13" t="str">
        <f t="shared" ref="X710:X773" si="71">IF(F710+L710+R710&gt;0,"Sim","Não")</f>
        <v>Sim</v>
      </c>
      <c r="Y710" s="13" t="str">
        <f t="shared" ref="Y710:Y773" si="72">IF(G710+M710+S710&gt;0,"Sim","Não")</f>
        <v>Sim</v>
      </c>
    </row>
    <row r="711" spans="1:25">
      <c r="A711" s="9">
        <v>230700</v>
      </c>
      <c r="B711" s="13">
        <f>IFERROR(VLOOKUP(A711,[1]Monitoramento_Base_somente_Said!$A:$J,5,FALSE),0)</f>
        <v>733747</v>
      </c>
      <c r="C711" s="13">
        <f>IFERROR(VLOOKUP(A711,[1]Monitoramento_Base_somente_Said!$A:$J,6,FALSE),0)</f>
        <v>56937123</v>
      </c>
      <c r="D711" s="13">
        <f>IFERROR(VLOOKUP(A711,[1]Monitoramento_Base_somente_Said!$A:$J,7,FALSE),0)</f>
        <v>208323</v>
      </c>
      <c r="E711" s="13">
        <f>IFERROR(VLOOKUP(A711,[1]Monitoramento_Base_somente_Said!$A:$J,8,FALSE),0)</f>
        <v>43068855</v>
      </c>
      <c r="F711" s="13">
        <f>IFERROR(VLOOKUP(A711,[1]Monitoramento_Base_somente_Said!$A:$J,9,FALSE),0)</f>
        <v>267642</v>
      </c>
      <c r="G711" s="13">
        <f>IFERROR(VLOOKUP(A711,[1]Monitoramento_Base_somente_Said!$A:$J,10,FALSE),0)</f>
        <v>13928014</v>
      </c>
      <c r="H711" s="13">
        <f>IFERROR(VLOOKUP(A711,[2]Sheet1!$A:$I,4,FALSE),0)</f>
        <v>0</v>
      </c>
      <c r="I711" s="13">
        <f>IFERROR(VLOOKUP(A711,[2]Sheet1!$A:$I,5,FALSE),0)</f>
        <v>0</v>
      </c>
      <c r="J711" s="13">
        <f>IFERROR(VLOOKUP(A711,[2]Sheet1!$A:$I,6,FALSE),0)</f>
        <v>0</v>
      </c>
      <c r="K711" s="13">
        <f>IFERROR(VLOOKUP(A711,[2]Sheet1!$A:$I,7,FALSE),0)</f>
        <v>0</v>
      </c>
      <c r="L711" s="13">
        <f>IFERROR(VLOOKUP(A711,[2]Sheet1!$A:$I,8,FALSE),0)</f>
        <v>0</v>
      </c>
      <c r="M711" s="13">
        <f>IFERROR(VLOOKUP(A711,[2]Sheet1!$A:$I,9,FALSE),0)</f>
        <v>0</v>
      </c>
      <c r="N711" s="13">
        <f>IFERROR(VLOOKUP(A711,[3]Sheet1!$A:$G,2,FALSE),0)</f>
        <v>0</v>
      </c>
      <c r="O711" s="13">
        <f>IFERROR(VLOOKUP(A711,[3]Sheet1!$A:$G,3,FALSE),0)</f>
        <v>0</v>
      </c>
      <c r="P711" s="13">
        <f>IFERROR(VLOOKUP(A711,[3]Sheet1!$A:$G,4,FALSE),0)</f>
        <v>0</v>
      </c>
      <c r="Q711" s="13">
        <f>IFERROR(VLOOKUP(A711,[3]Sheet1!$A:$G,5,FALSE),0)</f>
        <v>0</v>
      </c>
      <c r="R711" s="13">
        <f>IFERROR(VLOOKUP(A711,[3]Sheet1!$A:$H,6,FALSE),0)</f>
        <v>0</v>
      </c>
      <c r="S711" s="13">
        <f>IFERROR(VLOOKUP(A711,[3]Sheet1!$A:$I,7,FALSE),0)</f>
        <v>0</v>
      </c>
      <c r="T711" s="13" t="str">
        <f t="shared" si="67"/>
        <v>Sim</v>
      </c>
      <c r="U711" s="13" t="str">
        <f t="shared" si="68"/>
        <v>Sim</v>
      </c>
      <c r="V711" s="13" t="str">
        <f t="shared" si="69"/>
        <v>Sim</v>
      </c>
      <c r="W711" s="13" t="str">
        <f t="shared" si="70"/>
        <v>Sim</v>
      </c>
      <c r="X711" s="13" t="str">
        <f t="shared" si="71"/>
        <v>Sim</v>
      </c>
      <c r="Y711" s="13" t="str">
        <f t="shared" si="72"/>
        <v>Sim</v>
      </c>
    </row>
    <row r="712" spans="1:25">
      <c r="A712" s="9">
        <v>230710</v>
      </c>
      <c r="B712" s="13">
        <f>IFERROR(VLOOKUP(A712,[1]Monitoramento_Base_somente_Said!$A:$J,5,FALSE),0)</f>
        <v>313784</v>
      </c>
      <c r="C712" s="13">
        <f>IFERROR(VLOOKUP(A712,[1]Monitoramento_Base_somente_Said!$A:$J,6,FALSE),0)</f>
        <v>57766857</v>
      </c>
      <c r="D712" s="13">
        <f>IFERROR(VLOOKUP(A712,[1]Monitoramento_Base_somente_Said!$A:$J,7,FALSE),0)</f>
        <v>403956</v>
      </c>
      <c r="E712" s="13">
        <f>IFERROR(VLOOKUP(A712,[1]Monitoramento_Base_somente_Said!$A:$J,8,FALSE),0)</f>
        <v>49206307</v>
      </c>
      <c r="F712" s="13">
        <f>IFERROR(VLOOKUP(A712,[1]Monitoramento_Base_somente_Said!$A:$J,9,FALSE),0)</f>
        <v>65817</v>
      </c>
      <c r="G712" s="13">
        <f>IFERROR(VLOOKUP(A712,[1]Monitoramento_Base_somente_Said!$A:$J,10,FALSE),0)</f>
        <v>17603993</v>
      </c>
      <c r="H712" s="13">
        <f>IFERROR(VLOOKUP(A712,[2]Sheet1!$A:$I,4,FALSE),0)</f>
        <v>0</v>
      </c>
      <c r="I712" s="13">
        <f>IFERROR(VLOOKUP(A712,[2]Sheet1!$A:$I,5,FALSE),0)</f>
        <v>0</v>
      </c>
      <c r="J712" s="13">
        <f>IFERROR(VLOOKUP(A712,[2]Sheet1!$A:$I,6,FALSE),0)</f>
        <v>0</v>
      </c>
      <c r="K712" s="13">
        <f>IFERROR(VLOOKUP(A712,[2]Sheet1!$A:$I,7,FALSE),0)</f>
        <v>0</v>
      </c>
      <c r="L712" s="13">
        <f>IFERROR(VLOOKUP(A712,[2]Sheet1!$A:$I,8,FALSE),0)</f>
        <v>0</v>
      </c>
      <c r="M712" s="13">
        <f>IFERROR(VLOOKUP(A712,[2]Sheet1!$A:$I,9,FALSE),0)</f>
        <v>0</v>
      </c>
      <c r="N712" s="13">
        <f>IFERROR(VLOOKUP(A712,[3]Sheet1!$A:$G,2,FALSE),0)</f>
        <v>0</v>
      </c>
      <c r="O712" s="13">
        <f>IFERROR(VLOOKUP(A712,[3]Sheet1!$A:$G,3,FALSE),0)</f>
        <v>0</v>
      </c>
      <c r="P712" s="13">
        <f>IFERROR(VLOOKUP(A712,[3]Sheet1!$A:$G,4,FALSE),0)</f>
        <v>0</v>
      </c>
      <c r="Q712" s="13">
        <f>IFERROR(VLOOKUP(A712,[3]Sheet1!$A:$G,5,FALSE),0)</f>
        <v>0</v>
      </c>
      <c r="R712" s="13">
        <f>IFERROR(VLOOKUP(A712,[3]Sheet1!$A:$H,6,FALSE),0)</f>
        <v>0</v>
      </c>
      <c r="S712" s="13">
        <f>IFERROR(VLOOKUP(A712,[3]Sheet1!$A:$I,7,FALSE),0)</f>
        <v>0</v>
      </c>
      <c r="T712" s="13" t="str">
        <f t="shared" si="67"/>
        <v>Sim</v>
      </c>
      <c r="U712" s="13" t="str">
        <f t="shared" si="68"/>
        <v>Sim</v>
      </c>
      <c r="V712" s="13" t="str">
        <f t="shared" si="69"/>
        <v>Sim</v>
      </c>
      <c r="W712" s="13" t="str">
        <f t="shared" si="70"/>
        <v>Sim</v>
      </c>
      <c r="X712" s="13" t="str">
        <f t="shared" si="71"/>
        <v>Sim</v>
      </c>
      <c r="Y712" s="13" t="str">
        <f t="shared" si="72"/>
        <v>Sim</v>
      </c>
    </row>
    <row r="713" spans="1:25">
      <c r="A713" s="9">
        <v>230720</v>
      </c>
      <c r="B713" s="13">
        <f>IFERROR(VLOOKUP(A713,[1]Monitoramento_Base_somente_Said!$A:$J,5,FALSE),0)</f>
        <v>0</v>
      </c>
      <c r="C713" s="13">
        <f>IFERROR(VLOOKUP(A713,[1]Monitoramento_Base_somente_Said!$A:$J,6,FALSE),0)</f>
        <v>8499027</v>
      </c>
      <c r="D713" s="13">
        <f>IFERROR(VLOOKUP(A713,[1]Monitoramento_Base_somente_Said!$A:$J,7,FALSE),0)</f>
        <v>0</v>
      </c>
      <c r="E713" s="13">
        <f>IFERROR(VLOOKUP(A713,[1]Monitoramento_Base_somente_Said!$A:$J,8,FALSE),0)</f>
        <v>7951709</v>
      </c>
      <c r="F713" s="13">
        <f>IFERROR(VLOOKUP(A713,[1]Monitoramento_Base_somente_Said!$A:$J,9,FALSE),0)</f>
        <v>0</v>
      </c>
      <c r="G713" s="13">
        <f>IFERROR(VLOOKUP(A713,[1]Monitoramento_Base_somente_Said!$A:$J,10,FALSE),0)</f>
        <v>3288468</v>
      </c>
      <c r="H713" s="13">
        <f>IFERROR(VLOOKUP(A713,[2]Sheet1!$A:$I,4,FALSE),0)</f>
        <v>0</v>
      </c>
      <c r="I713" s="13">
        <f>IFERROR(VLOOKUP(A713,[2]Sheet1!$A:$I,5,FALSE),0)</f>
        <v>0</v>
      </c>
      <c r="J713" s="13">
        <f>IFERROR(VLOOKUP(A713,[2]Sheet1!$A:$I,6,FALSE),0)</f>
        <v>0</v>
      </c>
      <c r="K713" s="13">
        <f>IFERROR(VLOOKUP(A713,[2]Sheet1!$A:$I,7,FALSE),0)</f>
        <v>0</v>
      </c>
      <c r="L713" s="13">
        <f>IFERROR(VLOOKUP(A713,[2]Sheet1!$A:$I,8,FALSE),0)</f>
        <v>0</v>
      </c>
      <c r="M713" s="13">
        <f>IFERROR(VLOOKUP(A713,[2]Sheet1!$A:$I,9,FALSE),0)</f>
        <v>0</v>
      </c>
      <c r="N713" s="13">
        <f>IFERROR(VLOOKUP(A713,[3]Sheet1!$A:$G,2,FALSE),0)</f>
        <v>0</v>
      </c>
      <c r="O713" s="13">
        <f>IFERROR(VLOOKUP(A713,[3]Sheet1!$A:$G,3,FALSE),0)</f>
        <v>0</v>
      </c>
      <c r="P713" s="13">
        <f>IFERROR(VLOOKUP(A713,[3]Sheet1!$A:$G,4,FALSE),0)</f>
        <v>0</v>
      </c>
      <c r="Q713" s="13">
        <f>IFERROR(VLOOKUP(A713,[3]Sheet1!$A:$G,5,FALSE),0)</f>
        <v>0</v>
      </c>
      <c r="R713" s="13">
        <f>IFERROR(VLOOKUP(A713,[3]Sheet1!$A:$H,6,FALSE),0)</f>
        <v>0</v>
      </c>
      <c r="S713" s="13">
        <f>IFERROR(VLOOKUP(A713,[3]Sheet1!$A:$I,7,FALSE),0)</f>
        <v>0</v>
      </c>
      <c r="T713" s="13" t="str">
        <f t="shared" si="67"/>
        <v>Não</v>
      </c>
      <c r="U713" s="13" t="str">
        <f t="shared" si="68"/>
        <v>Sim</v>
      </c>
      <c r="V713" s="13" t="str">
        <f t="shared" si="69"/>
        <v>Não</v>
      </c>
      <c r="W713" s="13" t="str">
        <f t="shared" si="70"/>
        <v>Sim</v>
      </c>
      <c r="X713" s="13" t="str">
        <f t="shared" si="71"/>
        <v>Não</v>
      </c>
      <c r="Y713" s="13" t="str">
        <f t="shared" si="72"/>
        <v>Sim</v>
      </c>
    </row>
    <row r="714" spans="1:25">
      <c r="A714" s="23">
        <v>230725</v>
      </c>
      <c r="B714" s="13">
        <f>IFERROR(VLOOKUP(A714,[1]Monitoramento_Base_somente_Said!$A:$J,5,FALSE),0)</f>
        <v>359446</v>
      </c>
      <c r="C714" s="13">
        <f>IFERROR(VLOOKUP(A714,[1]Monitoramento_Base_somente_Said!$A:$J,6,FALSE),0)</f>
        <v>40160792</v>
      </c>
      <c r="D714" s="13">
        <f>IFERROR(VLOOKUP(A714,[1]Monitoramento_Base_somente_Said!$A:$J,7,FALSE),0)</f>
        <v>96014</v>
      </c>
      <c r="E714" s="13">
        <f>IFERROR(VLOOKUP(A714,[1]Monitoramento_Base_somente_Said!$A:$J,8,FALSE),0)</f>
        <v>30858089</v>
      </c>
      <c r="F714" s="13">
        <f>IFERROR(VLOOKUP(A714,[1]Monitoramento_Base_somente_Said!$A:$J,9,FALSE),0)</f>
        <v>195281</v>
      </c>
      <c r="G714" s="13">
        <f>IFERROR(VLOOKUP(A714,[1]Monitoramento_Base_somente_Said!$A:$J,10,FALSE),0)</f>
        <v>14079890</v>
      </c>
      <c r="H714" s="13">
        <f>IFERROR(VLOOKUP(A714,[2]Sheet1!$A:$I,4,FALSE),0)</f>
        <v>0</v>
      </c>
      <c r="I714" s="13">
        <f>IFERROR(VLOOKUP(A714,[2]Sheet1!$A:$I,5,FALSE),0)</f>
        <v>0</v>
      </c>
      <c r="J714" s="13">
        <f>IFERROR(VLOOKUP(A714,[2]Sheet1!$A:$I,6,FALSE),0)</f>
        <v>0</v>
      </c>
      <c r="K714" s="13">
        <f>IFERROR(VLOOKUP(A714,[2]Sheet1!$A:$I,7,FALSE),0)</f>
        <v>0</v>
      </c>
      <c r="L714" s="13">
        <f>IFERROR(VLOOKUP(A714,[2]Sheet1!$A:$I,8,FALSE),0)</f>
        <v>0</v>
      </c>
      <c r="M714" s="13">
        <f>IFERROR(VLOOKUP(A714,[2]Sheet1!$A:$I,9,FALSE),0)</f>
        <v>0</v>
      </c>
      <c r="N714" s="13">
        <f>IFERROR(VLOOKUP(A714,[3]Sheet1!$A:$G,2,FALSE),0)</f>
        <v>0</v>
      </c>
      <c r="O714" s="13">
        <f>IFERROR(VLOOKUP(A714,[3]Sheet1!$A:$G,3,FALSE),0)</f>
        <v>0</v>
      </c>
      <c r="P714" s="13">
        <f>IFERROR(VLOOKUP(A714,[3]Sheet1!$A:$G,4,FALSE),0)</f>
        <v>0</v>
      </c>
      <c r="Q714" s="13">
        <f>IFERROR(VLOOKUP(A714,[3]Sheet1!$A:$G,5,FALSE),0)</f>
        <v>0</v>
      </c>
      <c r="R714" s="13">
        <f>IFERROR(VLOOKUP(A714,[3]Sheet1!$A:$H,6,FALSE),0)</f>
        <v>0</v>
      </c>
      <c r="S714" s="13">
        <f>IFERROR(VLOOKUP(A714,[3]Sheet1!$A:$I,7,FALSE),0)</f>
        <v>0</v>
      </c>
      <c r="T714" s="13" t="str">
        <f t="shared" si="67"/>
        <v>Sim</v>
      </c>
      <c r="U714" s="13" t="str">
        <f t="shared" si="68"/>
        <v>Sim</v>
      </c>
      <c r="V714" s="13" t="str">
        <f t="shared" si="69"/>
        <v>Sim</v>
      </c>
      <c r="W714" s="13" t="str">
        <f t="shared" si="70"/>
        <v>Sim</v>
      </c>
      <c r="X714" s="13" t="str">
        <f t="shared" si="71"/>
        <v>Sim</v>
      </c>
      <c r="Y714" s="13" t="str">
        <f t="shared" si="72"/>
        <v>Sim</v>
      </c>
    </row>
    <row r="715" spans="1:25">
      <c r="A715" s="9">
        <v>230730</v>
      </c>
      <c r="B715" s="13">
        <f>IFERROR(VLOOKUP(A715,[1]Monitoramento_Base_somente_Said!$A:$J,5,FALSE),0)</f>
        <v>4167913</v>
      </c>
      <c r="C715" s="13">
        <f>IFERROR(VLOOKUP(A715,[1]Monitoramento_Base_somente_Said!$A:$J,6,FALSE),0)</f>
        <v>534114697</v>
      </c>
      <c r="D715" s="13">
        <f>IFERROR(VLOOKUP(A715,[1]Monitoramento_Base_somente_Said!$A:$J,7,FALSE),0)</f>
        <v>2669665</v>
      </c>
      <c r="E715" s="13">
        <f>IFERROR(VLOOKUP(A715,[1]Monitoramento_Base_somente_Said!$A:$J,8,FALSE),0)</f>
        <v>527855971</v>
      </c>
      <c r="F715" s="13">
        <f>IFERROR(VLOOKUP(A715,[1]Monitoramento_Base_somente_Said!$A:$J,9,FALSE),0)</f>
        <v>3200819</v>
      </c>
      <c r="G715" s="13">
        <f>IFERROR(VLOOKUP(A715,[1]Monitoramento_Base_somente_Said!$A:$J,10,FALSE),0)</f>
        <v>196525694</v>
      </c>
      <c r="H715" s="13">
        <f>IFERROR(VLOOKUP(A715,[2]Sheet1!$A:$I,4,FALSE),0)</f>
        <v>0</v>
      </c>
      <c r="I715" s="13">
        <f>IFERROR(VLOOKUP(A715,[2]Sheet1!$A:$I,5,FALSE),0)</f>
        <v>0</v>
      </c>
      <c r="J715" s="13">
        <f>IFERROR(VLOOKUP(A715,[2]Sheet1!$A:$I,6,FALSE),0)</f>
        <v>0</v>
      </c>
      <c r="K715" s="13">
        <f>IFERROR(VLOOKUP(A715,[2]Sheet1!$A:$I,7,FALSE),0)</f>
        <v>0</v>
      </c>
      <c r="L715" s="13">
        <f>IFERROR(VLOOKUP(A715,[2]Sheet1!$A:$I,8,FALSE),0)</f>
        <v>0</v>
      </c>
      <c r="M715" s="13">
        <f>IFERROR(VLOOKUP(A715,[2]Sheet1!$A:$I,9,FALSE),0)</f>
        <v>0</v>
      </c>
      <c r="N715" s="13">
        <f>IFERROR(VLOOKUP(A715,[3]Sheet1!$A:$G,2,FALSE),0)</f>
        <v>0</v>
      </c>
      <c r="O715" s="13">
        <f>IFERROR(VLOOKUP(A715,[3]Sheet1!$A:$G,3,FALSE),0)</f>
        <v>0</v>
      </c>
      <c r="P715" s="13">
        <f>IFERROR(VLOOKUP(A715,[3]Sheet1!$A:$G,4,FALSE),0)</f>
        <v>0</v>
      </c>
      <c r="Q715" s="13">
        <f>IFERROR(VLOOKUP(A715,[3]Sheet1!$A:$G,5,FALSE),0)</f>
        <v>0</v>
      </c>
      <c r="R715" s="13">
        <f>IFERROR(VLOOKUP(A715,[3]Sheet1!$A:$H,6,FALSE),0)</f>
        <v>0</v>
      </c>
      <c r="S715" s="13">
        <f>IFERROR(VLOOKUP(A715,[3]Sheet1!$A:$I,7,FALSE),0)</f>
        <v>0</v>
      </c>
      <c r="T715" s="13" t="str">
        <f t="shared" si="67"/>
        <v>Sim</v>
      </c>
      <c r="U715" s="13" t="str">
        <f t="shared" si="68"/>
        <v>Sim</v>
      </c>
      <c r="V715" s="13" t="str">
        <f t="shared" si="69"/>
        <v>Sim</v>
      </c>
      <c r="W715" s="13" t="str">
        <f t="shared" si="70"/>
        <v>Sim</v>
      </c>
      <c r="X715" s="13" t="str">
        <f t="shared" si="71"/>
        <v>Sim</v>
      </c>
      <c r="Y715" s="13" t="str">
        <f t="shared" si="72"/>
        <v>Sim</v>
      </c>
    </row>
    <row r="716" spans="1:25">
      <c r="A716" s="9">
        <v>230740</v>
      </c>
      <c r="B716" s="13">
        <f>IFERROR(VLOOKUP(A716,[1]Monitoramento_Base_somente_Said!$A:$J,5,FALSE),0)</f>
        <v>108357</v>
      </c>
      <c r="C716" s="13">
        <f>IFERROR(VLOOKUP(A716,[1]Monitoramento_Base_somente_Said!$A:$J,6,FALSE),0)</f>
        <v>94329340</v>
      </c>
      <c r="D716" s="13">
        <f>IFERROR(VLOOKUP(A716,[1]Monitoramento_Base_somente_Said!$A:$J,7,FALSE),0)</f>
        <v>131223</v>
      </c>
      <c r="E716" s="13">
        <f>IFERROR(VLOOKUP(A716,[1]Monitoramento_Base_somente_Said!$A:$J,8,FALSE),0)</f>
        <v>91515474</v>
      </c>
      <c r="F716" s="13">
        <f>IFERROR(VLOOKUP(A716,[1]Monitoramento_Base_somente_Said!$A:$J,9,FALSE),0)</f>
        <v>1050</v>
      </c>
      <c r="G716" s="13">
        <f>IFERROR(VLOOKUP(A716,[1]Monitoramento_Base_somente_Said!$A:$J,10,FALSE),0)</f>
        <v>38860406</v>
      </c>
      <c r="H716" s="13">
        <f>IFERROR(VLOOKUP(A716,[2]Sheet1!$A:$I,4,FALSE),0)</f>
        <v>0</v>
      </c>
      <c r="I716" s="13">
        <f>IFERROR(VLOOKUP(A716,[2]Sheet1!$A:$I,5,FALSE),0)</f>
        <v>0</v>
      </c>
      <c r="J716" s="13">
        <f>IFERROR(VLOOKUP(A716,[2]Sheet1!$A:$I,6,FALSE),0)</f>
        <v>0</v>
      </c>
      <c r="K716" s="13">
        <f>IFERROR(VLOOKUP(A716,[2]Sheet1!$A:$I,7,FALSE),0)</f>
        <v>0</v>
      </c>
      <c r="L716" s="13">
        <f>IFERROR(VLOOKUP(A716,[2]Sheet1!$A:$I,8,FALSE),0)</f>
        <v>0</v>
      </c>
      <c r="M716" s="13">
        <f>IFERROR(VLOOKUP(A716,[2]Sheet1!$A:$I,9,FALSE),0)</f>
        <v>0</v>
      </c>
      <c r="N716" s="13">
        <f>IFERROR(VLOOKUP(A716,[3]Sheet1!$A:$G,2,FALSE),0)</f>
        <v>0</v>
      </c>
      <c r="O716" s="13">
        <f>IFERROR(VLOOKUP(A716,[3]Sheet1!$A:$G,3,FALSE),0)</f>
        <v>0</v>
      </c>
      <c r="P716" s="13">
        <f>IFERROR(VLOOKUP(A716,[3]Sheet1!$A:$G,4,FALSE),0)</f>
        <v>0</v>
      </c>
      <c r="Q716" s="13">
        <f>IFERROR(VLOOKUP(A716,[3]Sheet1!$A:$G,5,FALSE),0)</f>
        <v>0</v>
      </c>
      <c r="R716" s="13">
        <f>IFERROR(VLOOKUP(A716,[3]Sheet1!$A:$H,6,FALSE),0)</f>
        <v>0</v>
      </c>
      <c r="S716" s="13">
        <f>IFERROR(VLOOKUP(A716,[3]Sheet1!$A:$I,7,FALSE),0)</f>
        <v>0</v>
      </c>
      <c r="T716" s="13" t="str">
        <f t="shared" si="67"/>
        <v>Sim</v>
      </c>
      <c r="U716" s="13" t="str">
        <f t="shared" si="68"/>
        <v>Sim</v>
      </c>
      <c r="V716" s="13" t="str">
        <f t="shared" si="69"/>
        <v>Sim</v>
      </c>
      <c r="W716" s="13" t="str">
        <f t="shared" si="70"/>
        <v>Sim</v>
      </c>
      <c r="X716" s="13" t="str">
        <f t="shared" si="71"/>
        <v>Sim</v>
      </c>
      <c r="Y716" s="13" t="str">
        <f t="shared" si="72"/>
        <v>Sim</v>
      </c>
    </row>
    <row r="717" spans="1:25">
      <c r="A717" s="9">
        <v>230750</v>
      </c>
      <c r="B717" s="13">
        <f>IFERROR(VLOOKUP(A717,[1]Monitoramento_Base_somente_Said!$A:$J,5,FALSE),0)</f>
        <v>480249</v>
      </c>
      <c r="C717" s="13">
        <f>IFERROR(VLOOKUP(A717,[1]Monitoramento_Base_somente_Said!$A:$J,6,FALSE),0)</f>
        <v>70620408</v>
      </c>
      <c r="D717" s="13">
        <f>IFERROR(VLOOKUP(A717,[1]Monitoramento_Base_somente_Said!$A:$J,7,FALSE),0)</f>
        <v>462039</v>
      </c>
      <c r="E717" s="13">
        <f>IFERROR(VLOOKUP(A717,[1]Monitoramento_Base_somente_Said!$A:$J,8,FALSE),0)</f>
        <v>56897821</v>
      </c>
      <c r="F717" s="13">
        <f>IFERROR(VLOOKUP(A717,[1]Monitoramento_Base_somente_Said!$A:$J,9,FALSE),0)</f>
        <v>27020</v>
      </c>
      <c r="G717" s="13">
        <f>IFERROR(VLOOKUP(A717,[1]Monitoramento_Base_somente_Said!$A:$J,10,FALSE),0)</f>
        <v>20451245</v>
      </c>
      <c r="H717" s="13">
        <f>IFERROR(VLOOKUP(A717,[2]Sheet1!$A:$I,4,FALSE),0)</f>
        <v>0</v>
      </c>
      <c r="I717" s="13">
        <f>IFERROR(VLOOKUP(A717,[2]Sheet1!$A:$I,5,FALSE),0)</f>
        <v>0</v>
      </c>
      <c r="J717" s="13">
        <f>IFERROR(VLOOKUP(A717,[2]Sheet1!$A:$I,6,FALSE),0)</f>
        <v>0</v>
      </c>
      <c r="K717" s="13">
        <f>IFERROR(VLOOKUP(A717,[2]Sheet1!$A:$I,7,FALSE),0)</f>
        <v>0</v>
      </c>
      <c r="L717" s="13">
        <f>IFERROR(VLOOKUP(A717,[2]Sheet1!$A:$I,8,FALSE),0)</f>
        <v>0</v>
      </c>
      <c r="M717" s="13">
        <f>IFERROR(VLOOKUP(A717,[2]Sheet1!$A:$I,9,FALSE),0)</f>
        <v>0</v>
      </c>
      <c r="N717" s="13">
        <f>IFERROR(VLOOKUP(A717,[3]Sheet1!$A:$G,2,FALSE),0)</f>
        <v>0</v>
      </c>
      <c r="O717" s="13">
        <f>IFERROR(VLOOKUP(A717,[3]Sheet1!$A:$G,3,FALSE),0)</f>
        <v>0</v>
      </c>
      <c r="P717" s="13">
        <f>IFERROR(VLOOKUP(A717,[3]Sheet1!$A:$G,4,FALSE),0)</f>
        <v>0</v>
      </c>
      <c r="Q717" s="13">
        <f>IFERROR(VLOOKUP(A717,[3]Sheet1!$A:$G,5,FALSE),0)</f>
        <v>0</v>
      </c>
      <c r="R717" s="13">
        <f>IFERROR(VLOOKUP(A717,[3]Sheet1!$A:$H,6,FALSE),0)</f>
        <v>0</v>
      </c>
      <c r="S717" s="13">
        <f>IFERROR(VLOOKUP(A717,[3]Sheet1!$A:$I,7,FALSE),0)</f>
        <v>0</v>
      </c>
      <c r="T717" s="13" t="str">
        <f t="shared" si="67"/>
        <v>Sim</v>
      </c>
      <c r="U717" s="13" t="str">
        <f t="shared" si="68"/>
        <v>Sim</v>
      </c>
      <c r="V717" s="13" t="str">
        <f t="shared" si="69"/>
        <v>Sim</v>
      </c>
      <c r="W717" s="13" t="str">
        <f t="shared" si="70"/>
        <v>Sim</v>
      </c>
      <c r="X717" s="13" t="str">
        <f t="shared" si="71"/>
        <v>Sim</v>
      </c>
      <c r="Y717" s="13" t="str">
        <f t="shared" si="72"/>
        <v>Sim</v>
      </c>
    </row>
    <row r="718" spans="1:25">
      <c r="A718" s="9">
        <v>230760</v>
      </c>
      <c r="B718" s="13">
        <f>IFERROR(VLOOKUP(A718,[1]Monitoramento_Base_somente_Said!$A:$J,5,FALSE),0)</f>
        <v>697827</v>
      </c>
      <c r="C718" s="13">
        <f>IFERROR(VLOOKUP(A718,[1]Monitoramento_Base_somente_Said!$A:$J,6,FALSE),0)</f>
        <v>149716327</v>
      </c>
      <c r="D718" s="13">
        <f>IFERROR(VLOOKUP(A718,[1]Monitoramento_Base_somente_Said!$A:$J,7,FALSE),0)</f>
        <v>633625</v>
      </c>
      <c r="E718" s="13">
        <f>IFERROR(VLOOKUP(A718,[1]Monitoramento_Base_somente_Said!$A:$J,8,FALSE),0)</f>
        <v>129147279</v>
      </c>
      <c r="F718" s="13">
        <f>IFERROR(VLOOKUP(A718,[1]Monitoramento_Base_somente_Said!$A:$J,9,FALSE),0)</f>
        <v>126063</v>
      </c>
      <c r="G718" s="13">
        <f>IFERROR(VLOOKUP(A718,[1]Monitoramento_Base_somente_Said!$A:$J,10,FALSE),0)</f>
        <v>49605854</v>
      </c>
      <c r="H718" s="13">
        <f>IFERROR(VLOOKUP(A718,[2]Sheet1!$A:$I,4,FALSE),0)</f>
        <v>0</v>
      </c>
      <c r="I718" s="13">
        <f>IFERROR(VLOOKUP(A718,[2]Sheet1!$A:$I,5,FALSE),0)</f>
        <v>0</v>
      </c>
      <c r="J718" s="13">
        <f>IFERROR(VLOOKUP(A718,[2]Sheet1!$A:$I,6,FALSE),0)</f>
        <v>0</v>
      </c>
      <c r="K718" s="13">
        <f>IFERROR(VLOOKUP(A718,[2]Sheet1!$A:$I,7,FALSE),0)</f>
        <v>0</v>
      </c>
      <c r="L718" s="13">
        <f>IFERROR(VLOOKUP(A718,[2]Sheet1!$A:$I,8,FALSE),0)</f>
        <v>0</v>
      </c>
      <c r="M718" s="13">
        <f>IFERROR(VLOOKUP(A718,[2]Sheet1!$A:$I,9,FALSE),0)</f>
        <v>0</v>
      </c>
      <c r="N718" s="13">
        <f>IFERROR(VLOOKUP(A718,[3]Sheet1!$A:$G,2,FALSE),0)</f>
        <v>0</v>
      </c>
      <c r="O718" s="13">
        <f>IFERROR(VLOOKUP(A718,[3]Sheet1!$A:$G,3,FALSE),0)</f>
        <v>0</v>
      </c>
      <c r="P718" s="13">
        <f>IFERROR(VLOOKUP(A718,[3]Sheet1!$A:$G,4,FALSE),0)</f>
        <v>0</v>
      </c>
      <c r="Q718" s="13">
        <f>IFERROR(VLOOKUP(A718,[3]Sheet1!$A:$G,5,FALSE),0)</f>
        <v>0</v>
      </c>
      <c r="R718" s="13">
        <f>IFERROR(VLOOKUP(A718,[3]Sheet1!$A:$H,6,FALSE),0)</f>
        <v>0</v>
      </c>
      <c r="S718" s="13">
        <f>IFERROR(VLOOKUP(A718,[3]Sheet1!$A:$I,7,FALSE),0)</f>
        <v>0</v>
      </c>
      <c r="T718" s="13" t="str">
        <f t="shared" si="67"/>
        <v>Sim</v>
      </c>
      <c r="U718" s="13" t="str">
        <f t="shared" si="68"/>
        <v>Sim</v>
      </c>
      <c r="V718" s="13" t="str">
        <f t="shared" si="69"/>
        <v>Sim</v>
      </c>
      <c r="W718" s="13" t="str">
        <f t="shared" si="70"/>
        <v>Sim</v>
      </c>
      <c r="X718" s="13" t="str">
        <f t="shared" si="71"/>
        <v>Sim</v>
      </c>
      <c r="Y718" s="13" t="str">
        <f t="shared" si="72"/>
        <v>Sim</v>
      </c>
    </row>
    <row r="719" spans="1:25">
      <c r="A719" s="9">
        <v>230763</v>
      </c>
      <c r="B719" s="13">
        <f>IFERROR(VLOOKUP(A719,[1]Monitoramento_Base_somente_Said!$A:$J,5,FALSE),0)</f>
        <v>148848</v>
      </c>
      <c r="C719" s="13">
        <f>IFERROR(VLOOKUP(A719,[1]Monitoramento_Base_somente_Said!$A:$J,6,FALSE),0)</f>
        <v>23249368</v>
      </c>
      <c r="D719" s="13">
        <f>IFERROR(VLOOKUP(A719,[1]Monitoramento_Base_somente_Said!$A:$J,7,FALSE),0)</f>
        <v>101010</v>
      </c>
      <c r="E719" s="13">
        <f>IFERROR(VLOOKUP(A719,[1]Monitoramento_Base_somente_Said!$A:$J,8,FALSE),0)</f>
        <v>19500530</v>
      </c>
      <c r="F719" s="13">
        <f>IFERROR(VLOOKUP(A719,[1]Monitoramento_Base_somente_Said!$A:$J,9,FALSE),0)</f>
        <v>48990</v>
      </c>
      <c r="G719" s="13">
        <f>IFERROR(VLOOKUP(A719,[1]Monitoramento_Base_somente_Said!$A:$J,10,FALSE),0)</f>
        <v>6446701</v>
      </c>
      <c r="H719" s="13">
        <f>IFERROR(VLOOKUP(A719,[2]Sheet1!$A:$I,4,FALSE),0)</f>
        <v>0</v>
      </c>
      <c r="I719" s="13">
        <f>IFERROR(VLOOKUP(A719,[2]Sheet1!$A:$I,5,FALSE),0)</f>
        <v>0</v>
      </c>
      <c r="J719" s="13">
        <f>IFERROR(VLOOKUP(A719,[2]Sheet1!$A:$I,6,FALSE),0)</f>
        <v>0</v>
      </c>
      <c r="K719" s="13">
        <f>IFERROR(VLOOKUP(A719,[2]Sheet1!$A:$I,7,FALSE),0)</f>
        <v>0</v>
      </c>
      <c r="L719" s="13">
        <f>IFERROR(VLOOKUP(A719,[2]Sheet1!$A:$I,8,FALSE),0)</f>
        <v>0</v>
      </c>
      <c r="M719" s="13">
        <f>IFERROR(VLOOKUP(A719,[2]Sheet1!$A:$I,9,FALSE),0)</f>
        <v>0</v>
      </c>
      <c r="N719" s="13">
        <f>IFERROR(VLOOKUP(A719,[3]Sheet1!$A:$G,2,FALSE),0)</f>
        <v>0</v>
      </c>
      <c r="O719" s="13">
        <f>IFERROR(VLOOKUP(A719,[3]Sheet1!$A:$G,3,FALSE),0)</f>
        <v>0</v>
      </c>
      <c r="P719" s="13">
        <f>IFERROR(VLOOKUP(A719,[3]Sheet1!$A:$G,4,FALSE),0)</f>
        <v>0</v>
      </c>
      <c r="Q719" s="13">
        <f>IFERROR(VLOOKUP(A719,[3]Sheet1!$A:$G,5,FALSE),0)</f>
        <v>0</v>
      </c>
      <c r="R719" s="13">
        <f>IFERROR(VLOOKUP(A719,[3]Sheet1!$A:$H,6,FALSE),0)</f>
        <v>0</v>
      </c>
      <c r="S719" s="13">
        <f>IFERROR(VLOOKUP(A719,[3]Sheet1!$A:$I,7,FALSE),0)</f>
        <v>0</v>
      </c>
      <c r="T719" s="13" t="str">
        <f t="shared" si="67"/>
        <v>Sim</v>
      </c>
      <c r="U719" s="13" t="str">
        <f t="shared" si="68"/>
        <v>Sim</v>
      </c>
      <c r="V719" s="13" t="str">
        <f t="shared" si="69"/>
        <v>Sim</v>
      </c>
      <c r="W719" s="13" t="str">
        <f t="shared" si="70"/>
        <v>Sim</v>
      </c>
      <c r="X719" s="13" t="str">
        <f t="shared" si="71"/>
        <v>Sim</v>
      </c>
      <c r="Y719" s="13" t="str">
        <f t="shared" si="72"/>
        <v>Sim</v>
      </c>
    </row>
    <row r="720" spans="1:25">
      <c r="A720" s="9">
        <v>230765</v>
      </c>
      <c r="B720" s="13">
        <f>IFERROR(VLOOKUP(A720,[1]Monitoramento_Base_somente_Said!$A:$J,5,FALSE),0)</f>
        <v>5900911</v>
      </c>
      <c r="C720" s="13">
        <f>IFERROR(VLOOKUP(A720,[1]Monitoramento_Base_somente_Said!$A:$J,6,FALSE),0)</f>
        <v>757168656</v>
      </c>
      <c r="D720" s="13">
        <f>IFERROR(VLOOKUP(A720,[1]Monitoramento_Base_somente_Said!$A:$J,7,FALSE),0)</f>
        <v>5454267</v>
      </c>
      <c r="E720" s="13">
        <f>IFERROR(VLOOKUP(A720,[1]Monitoramento_Base_somente_Said!$A:$J,8,FALSE),0)</f>
        <v>642015733</v>
      </c>
      <c r="F720" s="13">
        <f>IFERROR(VLOOKUP(A720,[1]Monitoramento_Base_somente_Said!$A:$J,9,FALSE),0)</f>
        <v>4026338</v>
      </c>
      <c r="G720" s="13">
        <f>IFERROR(VLOOKUP(A720,[1]Monitoramento_Base_somente_Said!$A:$J,10,FALSE),0)</f>
        <v>223547542</v>
      </c>
      <c r="H720" s="13">
        <f>IFERROR(VLOOKUP(A720,[2]Sheet1!$A:$I,4,FALSE),0)</f>
        <v>0</v>
      </c>
      <c r="I720" s="13">
        <f>IFERROR(VLOOKUP(A720,[2]Sheet1!$A:$I,5,FALSE),0)</f>
        <v>0</v>
      </c>
      <c r="J720" s="13">
        <f>IFERROR(VLOOKUP(A720,[2]Sheet1!$A:$I,6,FALSE),0)</f>
        <v>0</v>
      </c>
      <c r="K720" s="13">
        <f>IFERROR(VLOOKUP(A720,[2]Sheet1!$A:$I,7,FALSE),0)</f>
        <v>0</v>
      </c>
      <c r="L720" s="13">
        <f>IFERROR(VLOOKUP(A720,[2]Sheet1!$A:$I,8,FALSE),0)</f>
        <v>0</v>
      </c>
      <c r="M720" s="13">
        <f>IFERROR(VLOOKUP(A720,[2]Sheet1!$A:$I,9,FALSE),0)</f>
        <v>0</v>
      </c>
      <c r="N720" s="13">
        <f>IFERROR(VLOOKUP(A720,[3]Sheet1!$A:$G,2,FALSE),0)</f>
        <v>0</v>
      </c>
      <c r="O720" s="13">
        <f>IFERROR(VLOOKUP(A720,[3]Sheet1!$A:$G,3,FALSE),0)</f>
        <v>0</v>
      </c>
      <c r="P720" s="13">
        <f>IFERROR(VLOOKUP(A720,[3]Sheet1!$A:$G,4,FALSE),0)</f>
        <v>0</v>
      </c>
      <c r="Q720" s="13">
        <f>IFERROR(VLOOKUP(A720,[3]Sheet1!$A:$G,5,FALSE),0)</f>
        <v>0</v>
      </c>
      <c r="R720" s="13">
        <f>IFERROR(VLOOKUP(A720,[3]Sheet1!$A:$H,6,FALSE),0)</f>
        <v>0</v>
      </c>
      <c r="S720" s="13">
        <f>IFERROR(VLOOKUP(A720,[3]Sheet1!$A:$I,7,FALSE),0)</f>
        <v>0</v>
      </c>
      <c r="T720" s="13" t="str">
        <f t="shared" si="67"/>
        <v>Sim</v>
      </c>
      <c r="U720" s="13" t="str">
        <f t="shared" si="68"/>
        <v>Sim</v>
      </c>
      <c r="V720" s="13" t="str">
        <f t="shared" si="69"/>
        <v>Sim</v>
      </c>
      <c r="W720" s="13" t="str">
        <f t="shared" si="70"/>
        <v>Sim</v>
      </c>
      <c r="X720" s="13" t="str">
        <f t="shared" si="71"/>
        <v>Sim</v>
      </c>
      <c r="Y720" s="13" t="str">
        <f t="shared" si="72"/>
        <v>Sim</v>
      </c>
    </row>
    <row r="721" spans="1:25">
      <c r="A721" s="23">
        <v>230770</v>
      </c>
      <c r="B721" s="13">
        <f>IFERROR(VLOOKUP(A721,[1]Monitoramento_Base_somente_Said!$A:$J,5,FALSE),0)</f>
        <v>1710446</v>
      </c>
      <c r="C721" s="13">
        <f>IFERROR(VLOOKUP(A721,[1]Monitoramento_Base_somente_Said!$A:$J,6,FALSE),0)</f>
        <v>200178885</v>
      </c>
      <c r="D721" s="13">
        <f>IFERROR(VLOOKUP(A721,[1]Monitoramento_Base_somente_Said!$A:$J,7,FALSE),0)</f>
        <v>1177345</v>
      </c>
      <c r="E721" s="13">
        <f>IFERROR(VLOOKUP(A721,[1]Monitoramento_Base_somente_Said!$A:$J,8,FALSE),0)</f>
        <v>213784823</v>
      </c>
      <c r="F721" s="13">
        <f>IFERROR(VLOOKUP(A721,[1]Monitoramento_Base_somente_Said!$A:$J,9,FALSE),0)</f>
        <v>336085</v>
      </c>
      <c r="G721" s="13">
        <f>IFERROR(VLOOKUP(A721,[1]Monitoramento_Base_somente_Said!$A:$J,10,FALSE),0)</f>
        <v>94622498</v>
      </c>
      <c r="H721" s="13">
        <f>IFERROR(VLOOKUP(A721,[2]Sheet1!$A:$I,4,FALSE),0)</f>
        <v>0</v>
      </c>
      <c r="I721" s="13">
        <f>IFERROR(VLOOKUP(A721,[2]Sheet1!$A:$I,5,FALSE),0)</f>
        <v>0</v>
      </c>
      <c r="J721" s="13">
        <f>IFERROR(VLOOKUP(A721,[2]Sheet1!$A:$I,6,FALSE),0)</f>
        <v>0</v>
      </c>
      <c r="K721" s="13">
        <f>IFERROR(VLOOKUP(A721,[2]Sheet1!$A:$I,7,FALSE),0)</f>
        <v>0</v>
      </c>
      <c r="L721" s="13">
        <f>IFERROR(VLOOKUP(A721,[2]Sheet1!$A:$I,8,FALSE),0)</f>
        <v>0</v>
      </c>
      <c r="M721" s="13">
        <f>IFERROR(VLOOKUP(A721,[2]Sheet1!$A:$I,9,FALSE),0)</f>
        <v>0</v>
      </c>
      <c r="N721" s="13">
        <f>IFERROR(VLOOKUP(A721,[3]Sheet1!$A:$G,2,FALSE),0)</f>
        <v>0</v>
      </c>
      <c r="O721" s="13">
        <f>IFERROR(VLOOKUP(A721,[3]Sheet1!$A:$G,3,FALSE),0)</f>
        <v>0</v>
      </c>
      <c r="P721" s="13">
        <f>IFERROR(VLOOKUP(A721,[3]Sheet1!$A:$G,4,FALSE),0)</f>
        <v>0</v>
      </c>
      <c r="Q721" s="13">
        <f>IFERROR(VLOOKUP(A721,[3]Sheet1!$A:$G,5,FALSE),0)</f>
        <v>0</v>
      </c>
      <c r="R721" s="13">
        <f>IFERROR(VLOOKUP(A721,[3]Sheet1!$A:$H,6,FALSE),0)</f>
        <v>0</v>
      </c>
      <c r="S721" s="13">
        <f>IFERROR(VLOOKUP(A721,[3]Sheet1!$A:$I,7,FALSE),0)</f>
        <v>0</v>
      </c>
      <c r="T721" s="13" t="str">
        <f t="shared" si="67"/>
        <v>Sim</v>
      </c>
      <c r="U721" s="13" t="str">
        <f t="shared" si="68"/>
        <v>Sim</v>
      </c>
      <c r="V721" s="13" t="str">
        <f t="shared" si="69"/>
        <v>Sim</v>
      </c>
      <c r="W721" s="13" t="str">
        <f t="shared" si="70"/>
        <v>Sim</v>
      </c>
      <c r="X721" s="13" t="str">
        <f t="shared" si="71"/>
        <v>Sim</v>
      </c>
      <c r="Y721" s="13" t="str">
        <f t="shared" si="72"/>
        <v>Sim</v>
      </c>
    </row>
    <row r="722" spans="1:25">
      <c r="A722" s="9">
        <v>230780</v>
      </c>
      <c r="B722" s="13">
        <f>IFERROR(VLOOKUP(A722,[1]Monitoramento_Base_somente_Said!$A:$J,5,FALSE),0)</f>
        <v>385354</v>
      </c>
      <c r="C722" s="13">
        <f>IFERROR(VLOOKUP(A722,[1]Monitoramento_Base_somente_Said!$A:$J,6,FALSE),0)</f>
        <v>51896916</v>
      </c>
      <c r="D722" s="13">
        <f>IFERROR(VLOOKUP(A722,[1]Monitoramento_Base_somente_Said!$A:$J,7,FALSE),0)</f>
        <v>392416</v>
      </c>
      <c r="E722" s="13">
        <f>IFERROR(VLOOKUP(A722,[1]Monitoramento_Base_somente_Said!$A:$J,8,FALSE),0)</f>
        <v>40894174</v>
      </c>
      <c r="F722" s="13">
        <f>IFERROR(VLOOKUP(A722,[1]Monitoramento_Base_somente_Said!$A:$J,9,FALSE),0)</f>
        <v>298402</v>
      </c>
      <c r="G722" s="13">
        <f>IFERROR(VLOOKUP(A722,[1]Monitoramento_Base_somente_Said!$A:$J,10,FALSE),0)</f>
        <v>13477171</v>
      </c>
      <c r="H722" s="13">
        <f>IFERROR(VLOOKUP(A722,[2]Sheet1!$A:$I,4,FALSE),0)</f>
        <v>0</v>
      </c>
      <c r="I722" s="13">
        <f>IFERROR(VLOOKUP(A722,[2]Sheet1!$A:$I,5,FALSE),0)</f>
        <v>0</v>
      </c>
      <c r="J722" s="13">
        <f>IFERROR(VLOOKUP(A722,[2]Sheet1!$A:$I,6,FALSE),0)</f>
        <v>0</v>
      </c>
      <c r="K722" s="13">
        <f>IFERROR(VLOOKUP(A722,[2]Sheet1!$A:$I,7,FALSE),0)</f>
        <v>0</v>
      </c>
      <c r="L722" s="13">
        <f>IFERROR(VLOOKUP(A722,[2]Sheet1!$A:$I,8,FALSE),0)</f>
        <v>0</v>
      </c>
      <c r="M722" s="13">
        <f>IFERROR(VLOOKUP(A722,[2]Sheet1!$A:$I,9,FALSE),0)</f>
        <v>0</v>
      </c>
      <c r="N722" s="13">
        <f>IFERROR(VLOOKUP(A722,[3]Sheet1!$A:$G,2,FALSE),0)</f>
        <v>0</v>
      </c>
      <c r="O722" s="13">
        <f>IFERROR(VLOOKUP(A722,[3]Sheet1!$A:$G,3,FALSE),0)</f>
        <v>0</v>
      </c>
      <c r="P722" s="13">
        <f>IFERROR(VLOOKUP(A722,[3]Sheet1!$A:$G,4,FALSE),0)</f>
        <v>0</v>
      </c>
      <c r="Q722" s="13">
        <f>IFERROR(VLOOKUP(A722,[3]Sheet1!$A:$G,5,FALSE),0)</f>
        <v>0</v>
      </c>
      <c r="R722" s="13">
        <f>IFERROR(VLOOKUP(A722,[3]Sheet1!$A:$H,6,FALSE),0)</f>
        <v>0</v>
      </c>
      <c r="S722" s="13">
        <f>IFERROR(VLOOKUP(A722,[3]Sheet1!$A:$I,7,FALSE),0)</f>
        <v>0</v>
      </c>
      <c r="T722" s="13" t="str">
        <f t="shared" si="67"/>
        <v>Sim</v>
      </c>
      <c r="U722" s="13" t="str">
        <f t="shared" si="68"/>
        <v>Sim</v>
      </c>
      <c r="V722" s="13" t="str">
        <f t="shared" si="69"/>
        <v>Sim</v>
      </c>
      <c r="W722" s="13" t="str">
        <f t="shared" si="70"/>
        <v>Sim</v>
      </c>
      <c r="X722" s="13" t="str">
        <f t="shared" si="71"/>
        <v>Sim</v>
      </c>
      <c r="Y722" s="13" t="str">
        <f t="shared" si="72"/>
        <v>Sim</v>
      </c>
    </row>
    <row r="723" spans="1:25">
      <c r="A723" s="9">
        <v>230790</v>
      </c>
      <c r="B723" s="13">
        <f>IFERROR(VLOOKUP(A723,[1]Monitoramento_Base_somente_Said!$A:$J,5,FALSE),0)</f>
        <v>195290</v>
      </c>
      <c r="C723" s="13">
        <f>IFERROR(VLOOKUP(A723,[1]Monitoramento_Base_somente_Said!$A:$J,6,FALSE),0)</f>
        <v>21928956</v>
      </c>
      <c r="D723" s="13">
        <f>IFERROR(VLOOKUP(A723,[1]Monitoramento_Base_somente_Said!$A:$J,7,FALSE),0)</f>
        <v>93262</v>
      </c>
      <c r="E723" s="13">
        <f>IFERROR(VLOOKUP(A723,[1]Monitoramento_Base_somente_Said!$A:$J,8,FALSE),0)</f>
        <v>19674852</v>
      </c>
      <c r="F723" s="13">
        <f>IFERROR(VLOOKUP(A723,[1]Monitoramento_Base_somente_Said!$A:$J,9,FALSE),0)</f>
        <v>4760</v>
      </c>
      <c r="G723" s="13">
        <f>IFERROR(VLOOKUP(A723,[1]Monitoramento_Base_somente_Said!$A:$J,10,FALSE),0)</f>
        <v>7428410</v>
      </c>
      <c r="H723" s="13">
        <f>IFERROR(VLOOKUP(A723,[2]Sheet1!$A:$I,4,FALSE),0)</f>
        <v>0</v>
      </c>
      <c r="I723" s="13">
        <f>IFERROR(VLOOKUP(A723,[2]Sheet1!$A:$I,5,FALSE),0)</f>
        <v>0</v>
      </c>
      <c r="J723" s="13">
        <f>IFERROR(VLOOKUP(A723,[2]Sheet1!$A:$I,6,FALSE),0)</f>
        <v>0</v>
      </c>
      <c r="K723" s="13">
        <f>IFERROR(VLOOKUP(A723,[2]Sheet1!$A:$I,7,FALSE),0)</f>
        <v>0</v>
      </c>
      <c r="L723" s="13">
        <f>IFERROR(VLOOKUP(A723,[2]Sheet1!$A:$I,8,FALSE),0)</f>
        <v>0</v>
      </c>
      <c r="M723" s="13">
        <f>IFERROR(VLOOKUP(A723,[2]Sheet1!$A:$I,9,FALSE),0)</f>
        <v>0</v>
      </c>
      <c r="N723" s="13">
        <f>IFERROR(VLOOKUP(A723,[3]Sheet1!$A:$G,2,FALSE),0)</f>
        <v>0</v>
      </c>
      <c r="O723" s="13">
        <f>IFERROR(VLOOKUP(A723,[3]Sheet1!$A:$G,3,FALSE),0)</f>
        <v>0</v>
      </c>
      <c r="P723" s="13">
        <f>IFERROR(VLOOKUP(A723,[3]Sheet1!$A:$G,4,FALSE),0)</f>
        <v>0</v>
      </c>
      <c r="Q723" s="13">
        <f>IFERROR(VLOOKUP(A723,[3]Sheet1!$A:$G,5,FALSE),0)</f>
        <v>0</v>
      </c>
      <c r="R723" s="13">
        <f>IFERROR(VLOOKUP(A723,[3]Sheet1!$A:$H,6,FALSE),0)</f>
        <v>0</v>
      </c>
      <c r="S723" s="13">
        <f>IFERROR(VLOOKUP(A723,[3]Sheet1!$A:$I,7,FALSE),0)</f>
        <v>0</v>
      </c>
      <c r="T723" s="13" t="str">
        <f t="shared" si="67"/>
        <v>Sim</v>
      </c>
      <c r="U723" s="13" t="str">
        <f t="shared" si="68"/>
        <v>Sim</v>
      </c>
      <c r="V723" s="13" t="str">
        <f t="shared" si="69"/>
        <v>Sim</v>
      </c>
      <c r="W723" s="13" t="str">
        <f t="shared" si="70"/>
        <v>Sim</v>
      </c>
      <c r="X723" s="13" t="str">
        <f t="shared" si="71"/>
        <v>Sim</v>
      </c>
      <c r="Y723" s="13" t="str">
        <f t="shared" si="72"/>
        <v>Sim</v>
      </c>
    </row>
    <row r="724" spans="1:25">
      <c r="A724" s="9">
        <v>230800</v>
      </c>
      <c r="B724" s="13">
        <f>IFERROR(VLOOKUP(A724,[1]Monitoramento_Base_somente_Said!$A:$J,5,FALSE),0)</f>
        <v>1530</v>
      </c>
      <c r="C724" s="13">
        <f>IFERROR(VLOOKUP(A724,[1]Monitoramento_Base_somente_Said!$A:$J,6,FALSE),0)</f>
        <v>114719732</v>
      </c>
      <c r="D724" s="13">
        <f>IFERROR(VLOOKUP(A724,[1]Monitoramento_Base_somente_Said!$A:$J,7,FALSE),0)</f>
        <v>13210</v>
      </c>
      <c r="E724" s="13">
        <f>IFERROR(VLOOKUP(A724,[1]Monitoramento_Base_somente_Said!$A:$J,8,FALSE),0)</f>
        <v>107068859</v>
      </c>
      <c r="F724" s="13">
        <f>IFERROR(VLOOKUP(A724,[1]Monitoramento_Base_somente_Said!$A:$J,9,FALSE),0)</f>
        <v>5455</v>
      </c>
      <c r="G724" s="13">
        <f>IFERROR(VLOOKUP(A724,[1]Monitoramento_Base_somente_Said!$A:$J,10,FALSE),0)</f>
        <v>44397239</v>
      </c>
      <c r="H724" s="13">
        <f>IFERROR(VLOOKUP(A724,[2]Sheet1!$A:$I,4,FALSE),0)</f>
        <v>0</v>
      </c>
      <c r="I724" s="13">
        <f>IFERROR(VLOOKUP(A724,[2]Sheet1!$A:$I,5,FALSE),0)</f>
        <v>0</v>
      </c>
      <c r="J724" s="13">
        <f>IFERROR(VLOOKUP(A724,[2]Sheet1!$A:$I,6,FALSE),0)</f>
        <v>0</v>
      </c>
      <c r="K724" s="13">
        <f>IFERROR(VLOOKUP(A724,[2]Sheet1!$A:$I,7,FALSE),0)</f>
        <v>0</v>
      </c>
      <c r="L724" s="13">
        <f>IFERROR(VLOOKUP(A724,[2]Sheet1!$A:$I,8,FALSE),0)</f>
        <v>0</v>
      </c>
      <c r="M724" s="13">
        <f>IFERROR(VLOOKUP(A724,[2]Sheet1!$A:$I,9,FALSE),0)</f>
        <v>0</v>
      </c>
      <c r="N724" s="13">
        <f>IFERROR(VLOOKUP(A724,[3]Sheet1!$A:$G,2,FALSE),0)</f>
        <v>0</v>
      </c>
      <c r="O724" s="13">
        <f>IFERROR(VLOOKUP(A724,[3]Sheet1!$A:$G,3,FALSE),0)</f>
        <v>0</v>
      </c>
      <c r="P724" s="13">
        <f>IFERROR(VLOOKUP(A724,[3]Sheet1!$A:$G,4,FALSE),0)</f>
        <v>0</v>
      </c>
      <c r="Q724" s="13">
        <f>IFERROR(VLOOKUP(A724,[3]Sheet1!$A:$G,5,FALSE),0)</f>
        <v>0</v>
      </c>
      <c r="R724" s="13">
        <f>IFERROR(VLOOKUP(A724,[3]Sheet1!$A:$H,6,FALSE),0)</f>
        <v>0</v>
      </c>
      <c r="S724" s="13">
        <f>IFERROR(VLOOKUP(A724,[3]Sheet1!$A:$I,7,FALSE),0)</f>
        <v>0</v>
      </c>
      <c r="T724" s="13" t="str">
        <f t="shared" si="67"/>
        <v>Sim</v>
      </c>
      <c r="U724" s="13" t="str">
        <f t="shared" si="68"/>
        <v>Sim</v>
      </c>
      <c r="V724" s="13" t="str">
        <f t="shared" si="69"/>
        <v>Sim</v>
      </c>
      <c r="W724" s="13" t="str">
        <f t="shared" si="70"/>
        <v>Sim</v>
      </c>
      <c r="X724" s="13" t="str">
        <f t="shared" si="71"/>
        <v>Sim</v>
      </c>
      <c r="Y724" s="13" t="str">
        <f t="shared" si="72"/>
        <v>Sim</v>
      </c>
    </row>
    <row r="725" spans="1:25">
      <c r="A725" s="9">
        <v>230810</v>
      </c>
      <c r="B725" s="13">
        <f>IFERROR(VLOOKUP(A725,[1]Monitoramento_Base_somente_Said!$A:$J,5,FALSE),0)</f>
        <v>564078</v>
      </c>
      <c r="C725" s="13">
        <f>IFERROR(VLOOKUP(A725,[1]Monitoramento_Base_somente_Said!$A:$J,6,FALSE),0)</f>
        <v>97614246</v>
      </c>
      <c r="D725" s="13">
        <f>IFERROR(VLOOKUP(A725,[1]Monitoramento_Base_somente_Said!$A:$J,7,FALSE),0)</f>
        <v>363348</v>
      </c>
      <c r="E725" s="13">
        <f>IFERROR(VLOOKUP(A725,[1]Monitoramento_Base_somente_Said!$A:$J,8,FALSE),0)</f>
        <v>92328762</v>
      </c>
      <c r="F725" s="13">
        <f>IFERROR(VLOOKUP(A725,[1]Monitoramento_Base_somente_Said!$A:$J,9,FALSE),0)</f>
        <v>388683</v>
      </c>
      <c r="G725" s="13">
        <f>IFERROR(VLOOKUP(A725,[1]Monitoramento_Base_somente_Said!$A:$J,10,FALSE),0)</f>
        <v>33251177</v>
      </c>
      <c r="H725" s="13">
        <f>IFERROR(VLOOKUP(A725,[2]Sheet1!$A:$I,4,FALSE),0)</f>
        <v>0</v>
      </c>
      <c r="I725" s="13">
        <f>IFERROR(VLOOKUP(A725,[2]Sheet1!$A:$I,5,FALSE),0)</f>
        <v>0</v>
      </c>
      <c r="J725" s="13">
        <f>IFERROR(VLOOKUP(A725,[2]Sheet1!$A:$I,6,FALSE),0)</f>
        <v>0</v>
      </c>
      <c r="K725" s="13">
        <f>IFERROR(VLOOKUP(A725,[2]Sheet1!$A:$I,7,FALSE),0)</f>
        <v>0</v>
      </c>
      <c r="L725" s="13">
        <f>IFERROR(VLOOKUP(A725,[2]Sheet1!$A:$I,8,FALSE),0)</f>
        <v>0</v>
      </c>
      <c r="M725" s="13">
        <f>IFERROR(VLOOKUP(A725,[2]Sheet1!$A:$I,9,FALSE),0)</f>
        <v>0</v>
      </c>
      <c r="N725" s="13">
        <f>IFERROR(VLOOKUP(A725,[3]Sheet1!$A:$G,2,FALSE),0)</f>
        <v>0</v>
      </c>
      <c r="O725" s="13">
        <f>IFERROR(VLOOKUP(A725,[3]Sheet1!$A:$G,3,FALSE),0)</f>
        <v>0</v>
      </c>
      <c r="P725" s="13">
        <f>IFERROR(VLOOKUP(A725,[3]Sheet1!$A:$G,4,FALSE),0)</f>
        <v>0</v>
      </c>
      <c r="Q725" s="13">
        <f>IFERROR(VLOOKUP(A725,[3]Sheet1!$A:$G,5,FALSE),0)</f>
        <v>0</v>
      </c>
      <c r="R725" s="13">
        <f>IFERROR(VLOOKUP(A725,[3]Sheet1!$A:$H,6,FALSE),0)</f>
        <v>0</v>
      </c>
      <c r="S725" s="13">
        <f>IFERROR(VLOOKUP(A725,[3]Sheet1!$A:$I,7,FALSE),0)</f>
        <v>0</v>
      </c>
      <c r="T725" s="13" t="str">
        <f t="shared" si="67"/>
        <v>Sim</v>
      </c>
      <c r="U725" s="13" t="str">
        <f t="shared" si="68"/>
        <v>Sim</v>
      </c>
      <c r="V725" s="13" t="str">
        <f t="shared" si="69"/>
        <v>Sim</v>
      </c>
      <c r="W725" s="13" t="str">
        <f t="shared" si="70"/>
        <v>Sim</v>
      </c>
      <c r="X725" s="13" t="str">
        <f t="shared" si="71"/>
        <v>Sim</v>
      </c>
      <c r="Y725" s="13" t="str">
        <f t="shared" si="72"/>
        <v>Sim</v>
      </c>
    </row>
    <row r="726" spans="1:25">
      <c r="A726" s="9">
        <v>230820</v>
      </c>
      <c r="B726" s="13">
        <f>IFERROR(VLOOKUP(A726,[1]Monitoramento_Base_somente_Said!$A:$J,5,FALSE),0)</f>
        <v>396683</v>
      </c>
      <c r="C726" s="13">
        <f>IFERROR(VLOOKUP(A726,[1]Monitoramento_Base_somente_Said!$A:$J,6,FALSE),0)</f>
        <v>36063866</v>
      </c>
      <c r="D726" s="13">
        <f>IFERROR(VLOOKUP(A726,[1]Monitoramento_Base_somente_Said!$A:$J,7,FALSE),0)</f>
        <v>135427</v>
      </c>
      <c r="E726" s="13">
        <f>IFERROR(VLOOKUP(A726,[1]Monitoramento_Base_somente_Said!$A:$J,8,FALSE),0)</f>
        <v>37605283</v>
      </c>
      <c r="F726" s="13">
        <f>IFERROR(VLOOKUP(A726,[1]Monitoramento_Base_somente_Said!$A:$J,9,FALSE),0)</f>
        <v>61130</v>
      </c>
      <c r="G726" s="13">
        <f>IFERROR(VLOOKUP(A726,[1]Monitoramento_Base_somente_Said!$A:$J,10,FALSE),0)</f>
        <v>14520139</v>
      </c>
      <c r="H726" s="13">
        <f>IFERROR(VLOOKUP(A726,[2]Sheet1!$A:$I,4,FALSE),0)</f>
        <v>0</v>
      </c>
      <c r="I726" s="13">
        <f>IFERROR(VLOOKUP(A726,[2]Sheet1!$A:$I,5,FALSE),0)</f>
        <v>0</v>
      </c>
      <c r="J726" s="13">
        <f>IFERROR(VLOOKUP(A726,[2]Sheet1!$A:$I,6,FALSE),0)</f>
        <v>0</v>
      </c>
      <c r="K726" s="13">
        <f>IFERROR(VLOOKUP(A726,[2]Sheet1!$A:$I,7,FALSE),0)</f>
        <v>0</v>
      </c>
      <c r="L726" s="13">
        <f>IFERROR(VLOOKUP(A726,[2]Sheet1!$A:$I,8,FALSE),0)</f>
        <v>0</v>
      </c>
      <c r="M726" s="13">
        <f>IFERROR(VLOOKUP(A726,[2]Sheet1!$A:$I,9,FALSE),0)</f>
        <v>0</v>
      </c>
      <c r="N726" s="13">
        <f>IFERROR(VLOOKUP(A726,[3]Sheet1!$A:$G,2,FALSE),0)</f>
        <v>0</v>
      </c>
      <c r="O726" s="13">
        <f>IFERROR(VLOOKUP(A726,[3]Sheet1!$A:$G,3,FALSE),0)</f>
        <v>0</v>
      </c>
      <c r="P726" s="13">
        <f>IFERROR(VLOOKUP(A726,[3]Sheet1!$A:$G,4,FALSE),0)</f>
        <v>0</v>
      </c>
      <c r="Q726" s="13">
        <f>IFERROR(VLOOKUP(A726,[3]Sheet1!$A:$G,5,FALSE),0)</f>
        <v>0</v>
      </c>
      <c r="R726" s="13">
        <f>IFERROR(VLOOKUP(A726,[3]Sheet1!$A:$H,6,FALSE),0)</f>
        <v>0</v>
      </c>
      <c r="S726" s="13">
        <f>IFERROR(VLOOKUP(A726,[3]Sheet1!$A:$I,7,FALSE),0)</f>
        <v>0</v>
      </c>
      <c r="T726" s="13" t="str">
        <f t="shared" si="67"/>
        <v>Sim</v>
      </c>
      <c r="U726" s="13" t="str">
        <f t="shared" si="68"/>
        <v>Sim</v>
      </c>
      <c r="V726" s="13" t="str">
        <f t="shared" si="69"/>
        <v>Sim</v>
      </c>
      <c r="W726" s="13" t="str">
        <f t="shared" si="70"/>
        <v>Sim</v>
      </c>
      <c r="X726" s="13" t="str">
        <f t="shared" si="71"/>
        <v>Sim</v>
      </c>
      <c r="Y726" s="13" t="str">
        <f t="shared" si="72"/>
        <v>Sim</v>
      </c>
    </row>
    <row r="727" spans="1:25">
      <c r="A727" s="9">
        <v>230830</v>
      </c>
      <c r="B727" s="13">
        <f>IFERROR(VLOOKUP(A727,[1]Monitoramento_Base_somente_Said!$A:$J,5,FALSE),0)</f>
        <v>290711</v>
      </c>
      <c r="C727" s="13">
        <f>IFERROR(VLOOKUP(A727,[1]Monitoramento_Base_somente_Said!$A:$J,6,FALSE),0)</f>
        <v>64388933</v>
      </c>
      <c r="D727" s="13">
        <f>IFERROR(VLOOKUP(A727,[1]Monitoramento_Base_somente_Said!$A:$J,7,FALSE),0)</f>
        <v>272490</v>
      </c>
      <c r="E727" s="13">
        <f>IFERROR(VLOOKUP(A727,[1]Monitoramento_Base_somente_Said!$A:$J,8,FALSE),0)</f>
        <v>56904981</v>
      </c>
      <c r="F727" s="13">
        <f>IFERROR(VLOOKUP(A727,[1]Monitoramento_Base_somente_Said!$A:$J,9,FALSE),0)</f>
        <v>141562</v>
      </c>
      <c r="G727" s="13">
        <f>IFERROR(VLOOKUP(A727,[1]Monitoramento_Base_somente_Said!$A:$J,10,FALSE),0)</f>
        <v>21397418</v>
      </c>
      <c r="H727" s="13">
        <f>IFERROR(VLOOKUP(A727,[2]Sheet1!$A:$I,4,FALSE),0)</f>
        <v>0</v>
      </c>
      <c r="I727" s="13">
        <f>IFERROR(VLOOKUP(A727,[2]Sheet1!$A:$I,5,FALSE),0)</f>
        <v>0</v>
      </c>
      <c r="J727" s="13">
        <f>IFERROR(VLOOKUP(A727,[2]Sheet1!$A:$I,6,FALSE),0)</f>
        <v>0</v>
      </c>
      <c r="K727" s="13">
        <f>IFERROR(VLOOKUP(A727,[2]Sheet1!$A:$I,7,FALSE),0)</f>
        <v>0</v>
      </c>
      <c r="L727" s="13">
        <f>IFERROR(VLOOKUP(A727,[2]Sheet1!$A:$I,8,FALSE),0)</f>
        <v>0</v>
      </c>
      <c r="M727" s="13">
        <f>IFERROR(VLOOKUP(A727,[2]Sheet1!$A:$I,9,FALSE),0)</f>
        <v>0</v>
      </c>
      <c r="N727" s="13">
        <f>IFERROR(VLOOKUP(A727,[3]Sheet1!$A:$G,2,FALSE),0)</f>
        <v>0</v>
      </c>
      <c r="O727" s="13">
        <f>IFERROR(VLOOKUP(A727,[3]Sheet1!$A:$G,3,FALSE),0)</f>
        <v>0</v>
      </c>
      <c r="P727" s="13">
        <f>IFERROR(VLOOKUP(A727,[3]Sheet1!$A:$G,4,FALSE),0)</f>
        <v>0</v>
      </c>
      <c r="Q727" s="13">
        <f>IFERROR(VLOOKUP(A727,[3]Sheet1!$A:$G,5,FALSE),0)</f>
        <v>0</v>
      </c>
      <c r="R727" s="13">
        <f>IFERROR(VLOOKUP(A727,[3]Sheet1!$A:$H,6,FALSE),0)</f>
        <v>0</v>
      </c>
      <c r="S727" s="13">
        <f>IFERROR(VLOOKUP(A727,[3]Sheet1!$A:$I,7,FALSE),0)</f>
        <v>0</v>
      </c>
      <c r="T727" s="13" t="str">
        <f t="shared" si="67"/>
        <v>Sim</v>
      </c>
      <c r="U727" s="13" t="str">
        <f t="shared" si="68"/>
        <v>Sim</v>
      </c>
      <c r="V727" s="13" t="str">
        <f t="shared" si="69"/>
        <v>Sim</v>
      </c>
      <c r="W727" s="13" t="str">
        <f t="shared" si="70"/>
        <v>Sim</v>
      </c>
      <c r="X727" s="13" t="str">
        <f t="shared" si="71"/>
        <v>Sim</v>
      </c>
      <c r="Y727" s="13" t="str">
        <f t="shared" si="72"/>
        <v>Sim</v>
      </c>
    </row>
    <row r="728" spans="1:25">
      <c r="A728" s="9">
        <v>230835</v>
      </c>
      <c r="B728" s="13">
        <f>IFERROR(VLOOKUP(A728,[1]Monitoramento_Base_somente_Said!$A:$J,5,FALSE),0)</f>
        <v>243367</v>
      </c>
      <c r="C728" s="13">
        <f>IFERROR(VLOOKUP(A728,[1]Monitoramento_Base_somente_Said!$A:$J,6,FALSE),0)</f>
        <v>30536465</v>
      </c>
      <c r="D728" s="13">
        <f>IFERROR(VLOOKUP(A728,[1]Monitoramento_Base_somente_Said!$A:$J,7,FALSE),0)</f>
        <v>175708</v>
      </c>
      <c r="E728" s="13">
        <f>IFERROR(VLOOKUP(A728,[1]Monitoramento_Base_somente_Said!$A:$J,8,FALSE),0)</f>
        <v>28424603</v>
      </c>
      <c r="F728" s="13">
        <f>IFERROR(VLOOKUP(A728,[1]Monitoramento_Base_somente_Said!$A:$J,9,FALSE),0)</f>
        <v>28143</v>
      </c>
      <c r="G728" s="13">
        <f>IFERROR(VLOOKUP(A728,[1]Monitoramento_Base_somente_Said!$A:$J,10,FALSE),0)</f>
        <v>10982183</v>
      </c>
      <c r="H728" s="13">
        <f>IFERROR(VLOOKUP(A728,[2]Sheet1!$A:$I,4,FALSE),0)</f>
        <v>0</v>
      </c>
      <c r="I728" s="13">
        <f>IFERROR(VLOOKUP(A728,[2]Sheet1!$A:$I,5,FALSE),0)</f>
        <v>0</v>
      </c>
      <c r="J728" s="13">
        <f>IFERROR(VLOOKUP(A728,[2]Sheet1!$A:$I,6,FALSE),0)</f>
        <v>0</v>
      </c>
      <c r="K728" s="13">
        <f>IFERROR(VLOOKUP(A728,[2]Sheet1!$A:$I,7,FALSE),0)</f>
        <v>0</v>
      </c>
      <c r="L728" s="13">
        <f>IFERROR(VLOOKUP(A728,[2]Sheet1!$A:$I,8,FALSE),0)</f>
        <v>0</v>
      </c>
      <c r="M728" s="13">
        <f>IFERROR(VLOOKUP(A728,[2]Sheet1!$A:$I,9,FALSE),0)</f>
        <v>0</v>
      </c>
      <c r="N728" s="13">
        <f>IFERROR(VLOOKUP(A728,[3]Sheet1!$A:$G,2,FALSE),0)</f>
        <v>0</v>
      </c>
      <c r="O728" s="13">
        <f>IFERROR(VLOOKUP(A728,[3]Sheet1!$A:$G,3,FALSE),0)</f>
        <v>0</v>
      </c>
      <c r="P728" s="13">
        <f>IFERROR(VLOOKUP(A728,[3]Sheet1!$A:$G,4,FALSE),0)</f>
        <v>0</v>
      </c>
      <c r="Q728" s="13">
        <f>IFERROR(VLOOKUP(A728,[3]Sheet1!$A:$G,5,FALSE),0)</f>
        <v>0</v>
      </c>
      <c r="R728" s="13">
        <f>IFERROR(VLOOKUP(A728,[3]Sheet1!$A:$H,6,FALSE),0)</f>
        <v>0</v>
      </c>
      <c r="S728" s="13">
        <f>IFERROR(VLOOKUP(A728,[3]Sheet1!$A:$I,7,FALSE),0)</f>
        <v>0</v>
      </c>
      <c r="T728" s="13" t="str">
        <f t="shared" si="67"/>
        <v>Sim</v>
      </c>
      <c r="U728" s="13" t="str">
        <f t="shared" si="68"/>
        <v>Sim</v>
      </c>
      <c r="V728" s="13" t="str">
        <f t="shared" si="69"/>
        <v>Sim</v>
      </c>
      <c r="W728" s="13" t="str">
        <f t="shared" si="70"/>
        <v>Sim</v>
      </c>
      <c r="X728" s="13" t="str">
        <f t="shared" si="71"/>
        <v>Sim</v>
      </c>
      <c r="Y728" s="13" t="str">
        <f t="shared" si="72"/>
        <v>Sim</v>
      </c>
    </row>
    <row r="729" spans="1:25">
      <c r="A729" s="9">
        <v>230837</v>
      </c>
      <c r="B729" s="13">
        <f>IFERROR(VLOOKUP(A729,[1]Monitoramento_Base_somente_Said!$A:$J,5,FALSE),0)</f>
        <v>20191</v>
      </c>
      <c r="C729" s="13">
        <f>IFERROR(VLOOKUP(A729,[1]Monitoramento_Base_somente_Said!$A:$J,6,FALSE),0)</f>
        <v>36579818</v>
      </c>
      <c r="D729" s="13">
        <f>IFERROR(VLOOKUP(A729,[1]Monitoramento_Base_somente_Said!$A:$J,7,FALSE),0)</f>
        <v>8599</v>
      </c>
      <c r="E729" s="13">
        <f>IFERROR(VLOOKUP(A729,[1]Monitoramento_Base_somente_Said!$A:$J,8,FALSE),0)</f>
        <v>35307931</v>
      </c>
      <c r="F729" s="13">
        <f>IFERROR(VLOOKUP(A729,[1]Monitoramento_Base_somente_Said!$A:$J,9,FALSE),0)</f>
        <v>0</v>
      </c>
      <c r="G729" s="13">
        <f>IFERROR(VLOOKUP(A729,[1]Monitoramento_Base_somente_Said!$A:$J,10,FALSE),0)</f>
        <v>14679198</v>
      </c>
      <c r="H729" s="13">
        <f>IFERROR(VLOOKUP(A729,[2]Sheet1!$A:$I,4,FALSE),0)</f>
        <v>0</v>
      </c>
      <c r="I729" s="13">
        <f>IFERROR(VLOOKUP(A729,[2]Sheet1!$A:$I,5,FALSE),0)</f>
        <v>0</v>
      </c>
      <c r="J729" s="13">
        <f>IFERROR(VLOOKUP(A729,[2]Sheet1!$A:$I,6,FALSE),0)</f>
        <v>0</v>
      </c>
      <c r="K729" s="13">
        <f>IFERROR(VLOOKUP(A729,[2]Sheet1!$A:$I,7,FALSE),0)</f>
        <v>0</v>
      </c>
      <c r="L729" s="13">
        <f>IFERROR(VLOOKUP(A729,[2]Sheet1!$A:$I,8,FALSE),0)</f>
        <v>0</v>
      </c>
      <c r="M729" s="13">
        <f>IFERROR(VLOOKUP(A729,[2]Sheet1!$A:$I,9,FALSE),0)</f>
        <v>0</v>
      </c>
      <c r="N729" s="13">
        <f>IFERROR(VLOOKUP(A729,[3]Sheet1!$A:$G,2,FALSE),0)</f>
        <v>0</v>
      </c>
      <c r="O729" s="13">
        <f>IFERROR(VLOOKUP(A729,[3]Sheet1!$A:$G,3,FALSE),0)</f>
        <v>0</v>
      </c>
      <c r="P729" s="13">
        <f>IFERROR(VLOOKUP(A729,[3]Sheet1!$A:$G,4,FALSE),0)</f>
        <v>0</v>
      </c>
      <c r="Q729" s="13">
        <f>IFERROR(VLOOKUP(A729,[3]Sheet1!$A:$G,5,FALSE),0)</f>
        <v>0</v>
      </c>
      <c r="R729" s="13">
        <f>IFERROR(VLOOKUP(A729,[3]Sheet1!$A:$H,6,FALSE),0)</f>
        <v>0</v>
      </c>
      <c r="S729" s="13">
        <f>IFERROR(VLOOKUP(A729,[3]Sheet1!$A:$I,7,FALSE),0)</f>
        <v>0</v>
      </c>
      <c r="T729" s="13" t="str">
        <f t="shared" si="67"/>
        <v>Sim</v>
      </c>
      <c r="U729" s="13" t="str">
        <f t="shared" si="68"/>
        <v>Sim</v>
      </c>
      <c r="V729" s="13" t="str">
        <f t="shared" si="69"/>
        <v>Sim</v>
      </c>
      <c r="W729" s="13" t="str">
        <f t="shared" si="70"/>
        <v>Sim</v>
      </c>
      <c r="X729" s="13" t="str">
        <f t="shared" si="71"/>
        <v>Não</v>
      </c>
      <c r="Y729" s="13" t="str">
        <f t="shared" si="72"/>
        <v>Sim</v>
      </c>
    </row>
    <row r="730" spans="1:25">
      <c r="A730" s="9">
        <v>230840</v>
      </c>
      <c r="B730" s="13">
        <f>IFERROR(VLOOKUP(A730,[1]Monitoramento_Base_somente_Said!$A:$J,5,FALSE),0)</f>
        <v>364252</v>
      </c>
      <c r="C730" s="13">
        <f>IFERROR(VLOOKUP(A730,[1]Monitoramento_Base_somente_Said!$A:$J,6,FALSE),0)</f>
        <v>63738761</v>
      </c>
      <c r="D730" s="13">
        <f>IFERROR(VLOOKUP(A730,[1]Monitoramento_Base_somente_Said!$A:$J,7,FALSE),0)</f>
        <v>269479</v>
      </c>
      <c r="E730" s="13">
        <f>IFERROR(VLOOKUP(A730,[1]Monitoramento_Base_somente_Said!$A:$J,8,FALSE),0)</f>
        <v>56986283</v>
      </c>
      <c r="F730" s="13">
        <f>IFERROR(VLOOKUP(A730,[1]Monitoramento_Base_somente_Said!$A:$J,9,FALSE),0)</f>
        <v>58640</v>
      </c>
      <c r="G730" s="13">
        <f>IFERROR(VLOOKUP(A730,[1]Monitoramento_Base_somente_Said!$A:$J,10,FALSE),0)</f>
        <v>21424376</v>
      </c>
      <c r="H730" s="13">
        <f>IFERROR(VLOOKUP(A730,[2]Sheet1!$A:$I,4,FALSE),0)</f>
        <v>0</v>
      </c>
      <c r="I730" s="13">
        <f>IFERROR(VLOOKUP(A730,[2]Sheet1!$A:$I,5,FALSE),0)</f>
        <v>0</v>
      </c>
      <c r="J730" s="13">
        <f>IFERROR(VLOOKUP(A730,[2]Sheet1!$A:$I,6,FALSE),0)</f>
        <v>0</v>
      </c>
      <c r="K730" s="13">
        <f>IFERROR(VLOOKUP(A730,[2]Sheet1!$A:$I,7,FALSE),0)</f>
        <v>0</v>
      </c>
      <c r="L730" s="13">
        <f>IFERROR(VLOOKUP(A730,[2]Sheet1!$A:$I,8,FALSE),0)</f>
        <v>0</v>
      </c>
      <c r="M730" s="13">
        <f>IFERROR(VLOOKUP(A730,[2]Sheet1!$A:$I,9,FALSE),0)</f>
        <v>0</v>
      </c>
      <c r="N730" s="13">
        <f>IFERROR(VLOOKUP(A730,[3]Sheet1!$A:$G,2,FALSE),0)</f>
        <v>0</v>
      </c>
      <c r="O730" s="13">
        <f>IFERROR(VLOOKUP(A730,[3]Sheet1!$A:$G,3,FALSE),0)</f>
        <v>0</v>
      </c>
      <c r="P730" s="13">
        <f>IFERROR(VLOOKUP(A730,[3]Sheet1!$A:$G,4,FALSE),0)</f>
        <v>0</v>
      </c>
      <c r="Q730" s="13">
        <f>IFERROR(VLOOKUP(A730,[3]Sheet1!$A:$G,5,FALSE),0)</f>
        <v>0</v>
      </c>
      <c r="R730" s="13">
        <f>IFERROR(VLOOKUP(A730,[3]Sheet1!$A:$H,6,FALSE),0)</f>
        <v>0</v>
      </c>
      <c r="S730" s="13">
        <f>IFERROR(VLOOKUP(A730,[3]Sheet1!$A:$I,7,FALSE),0)</f>
        <v>0</v>
      </c>
      <c r="T730" s="13" t="str">
        <f t="shared" si="67"/>
        <v>Sim</v>
      </c>
      <c r="U730" s="13" t="str">
        <f t="shared" si="68"/>
        <v>Sim</v>
      </c>
      <c r="V730" s="13" t="str">
        <f t="shared" si="69"/>
        <v>Sim</v>
      </c>
      <c r="W730" s="13" t="str">
        <f t="shared" si="70"/>
        <v>Sim</v>
      </c>
      <c r="X730" s="13" t="str">
        <f t="shared" si="71"/>
        <v>Sim</v>
      </c>
      <c r="Y730" s="13" t="str">
        <f t="shared" si="72"/>
        <v>Sim</v>
      </c>
    </row>
    <row r="731" spans="1:25">
      <c r="A731" s="9">
        <v>230850</v>
      </c>
      <c r="B731" s="13">
        <f>IFERROR(VLOOKUP(A731,[1]Monitoramento_Base_somente_Said!$A:$J,5,FALSE),0)</f>
        <v>362670</v>
      </c>
      <c r="C731" s="13">
        <f>IFERROR(VLOOKUP(A731,[1]Monitoramento_Base_somente_Said!$A:$J,6,FALSE),0)</f>
        <v>43558811</v>
      </c>
      <c r="D731" s="13">
        <f>IFERROR(VLOOKUP(A731,[1]Monitoramento_Base_somente_Said!$A:$J,7,FALSE),0)</f>
        <v>323204</v>
      </c>
      <c r="E731" s="13">
        <f>IFERROR(VLOOKUP(A731,[1]Monitoramento_Base_somente_Said!$A:$J,8,FALSE),0)</f>
        <v>36165540</v>
      </c>
      <c r="F731" s="13">
        <f>IFERROR(VLOOKUP(A731,[1]Monitoramento_Base_somente_Said!$A:$J,9,FALSE),0)</f>
        <v>171723</v>
      </c>
      <c r="G731" s="13">
        <f>IFERROR(VLOOKUP(A731,[1]Monitoramento_Base_somente_Said!$A:$J,10,FALSE),0)</f>
        <v>11603670</v>
      </c>
      <c r="H731" s="13">
        <f>IFERROR(VLOOKUP(A731,[2]Sheet1!$A:$I,4,FALSE),0)</f>
        <v>0</v>
      </c>
      <c r="I731" s="13">
        <f>IFERROR(VLOOKUP(A731,[2]Sheet1!$A:$I,5,FALSE),0)</f>
        <v>0</v>
      </c>
      <c r="J731" s="13">
        <f>IFERROR(VLOOKUP(A731,[2]Sheet1!$A:$I,6,FALSE),0)</f>
        <v>0</v>
      </c>
      <c r="K731" s="13">
        <f>IFERROR(VLOOKUP(A731,[2]Sheet1!$A:$I,7,FALSE),0)</f>
        <v>0</v>
      </c>
      <c r="L731" s="13">
        <f>IFERROR(VLOOKUP(A731,[2]Sheet1!$A:$I,8,FALSE),0)</f>
        <v>0</v>
      </c>
      <c r="M731" s="13">
        <f>IFERROR(VLOOKUP(A731,[2]Sheet1!$A:$I,9,FALSE),0)</f>
        <v>0</v>
      </c>
      <c r="N731" s="13">
        <f>IFERROR(VLOOKUP(A731,[3]Sheet1!$A:$G,2,FALSE),0)</f>
        <v>0</v>
      </c>
      <c r="O731" s="13">
        <f>IFERROR(VLOOKUP(A731,[3]Sheet1!$A:$G,3,FALSE),0)</f>
        <v>0</v>
      </c>
      <c r="P731" s="13">
        <f>IFERROR(VLOOKUP(A731,[3]Sheet1!$A:$G,4,FALSE),0)</f>
        <v>0</v>
      </c>
      <c r="Q731" s="13">
        <f>IFERROR(VLOOKUP(A731,[3]Sheet1!$A:$G,5,FALSE),0)</f>
        <v>0</v>
      </c>
      <c r="R731" s="13">
        <f>IFERROR(VLOOKUP(A731,[3]Sheet1!$A:$H,6,FALSE),0)</f>
        <v>0</v>
      </c>
      <c r="S731" s="13">
        <f>IFERROR(VLOOKUP(A731,[3]Sheet1!$A:$I,7,FALSE),0)</f>
        <v>0</v>
      </c>
      <c r="T731" s="13" t="str">
        <f t="shared" si="67"/>
        <v>Sim</v>
      </c>
      <c r="U731" s="13" t="str">
        <f t="shared" si="68"/>
        <v>Sim</v>
      </c>
      <c r="V731" s="13" t="str">
        <f t="shared" si="69"/>
        <v>Sim</v>
      </c>
      <c r="W731" s="13" t="str">
        <f t="shared" si="70"/>
        <v>Sim</v>
      </c>
      <c r="X731" s="13" t="str">
        <f t="shared" si="71"/>
        <v>Sim</v>
      </c>
      <c r="Y731" s="13" t="str">
        <f t="shared" si="72"/>
        <v>Sim</v>
      </c>
    </row>
    <row r="732" spans="1:25">
      <c r="A732" s="9">
        <v>230860</v>
      </c>
      <c r="B732" s="13">
        <f>IFERROR(VLOOKUP(A732,[1]Monitoramento_Base_somente_Said!$A:$J,5,FALSE),0)</f>
        <v>141219</v>
      </c>
      <c r="C732" s="13">
        <f>IFERROR(VLOOKUP(A732,[1]Monitoramento_Base_somente_Said!$A:$J,6,FALSE),0)</f>
        <v>46131218</v>
      </c>
      <c r="D732" s="13">
        <f>IFERROR(VLOOKUP(A732,[1]Monitoramento_Base_somente_Said!$A:$J,7,FALSE),0)</f>
        <v>102231</v>
      </c>
      <c r="E732" s="13">
        <f>IFERROR(VLOOKUP(A732,[1]Monitoramento_Base_somente_Said!$A:$J,8,FALSE),0)</f>
        <v>41118051</v>
      </c>
      <c r="F732" s="13">
        <f>IFERROR(VLOOKUP(A732,[1]Monitoramento_Base_somente_Said!$A:$J,9,FALSE),0)</f>
        <v>35681</v>
      </c>
      <c r="G732" s="13">
        <f>IFERROR(VLOOKUP(A732,[1]Monitoramento_Base_somente_Said!$A:$J,10,FALSE),0)</f>
        <v>16105423</v>
      </c>
      <c r="H732" s="13">
        <f>IFERROR(VLOOKUP(A732,[2]Sheet1!$A:$I,4,FALSE),0)</f>
        <v>0</v>
      </c>
      <c r="I732" s="13">
        <f>IFERROR(VLOOKUP(A732,[2]Sheet1!$A:$I,5,FALSE),0)</f>
        <v>0</v>
      </c>
      <c r="J732" s="13">
        <f>IFERROR(VLOOKUP(A732,[2]Sheet1!$A:$I,6,FALSE),0)</f>
        <v>0</v>
      </c>
      <c r="K732" s="13">
        <f>IFERROR(VLOOKUP(A732,[2]Sheet1!$A:$I,7,FALSE),0)</f>
        <v>0</v>
      </c>
      <c r="L732" s="13">
        <f>IFERROR(VLOOKUP(A732,[2]Sheet1!$A:$I,8,FALSE),0)</f>
        <v>0</v>
      </c>
      <c r="M732" s="13">
        <f>IFERROR(VLOOKUP(A732,[2]Sheet1!$A:$I,9,FALSE),0)</f>
        <v>0</v>
      </c>
      <c r="N732" s="13">
        <f>IFERROR(VLOOKUP(A732,[3]Sheet1!$A:$G,2,FALSE),0)</f>
        <v>0</v>
      </c>
      <c r="O732" s="13">
        <f>IFERROR(VLOOKUP(A732,[3]Sheet1!$A:$G,3,FALSE),0)</f>
        <v>0</v>
      </c>
      <c r="P732" s="13">
        <f>IFERROR(VLOOKUP(A732,[3]Sheet1!$A:$G,4,FALSE),0)</f>
        <v>0</v>
      </c>
      <c r="Q732" s="13">
        <f>IFERROR(VLOOKUP(A732,[3]Sheet1!$A:$G,5,FALSE),0)</f>
        <v>0</v>
      </c>
      <c r="R732" s="13">
        <f>IFERROR(VLOOKUP(A732,[3]Sheet1!$A:$H,6,FALSE),0)</f>
        <v>0</v>
      </c>
      <c r="S732" s="13">
        <f>IFERROR(VLOOKUP(A732,[3]Sheet1!$A:$I,7,FALSE),0)</f>
        <v>0</v>
      </c>
      <c r="T732" s="13" t="str">
        <f t="shared" si="67"/>
        <v>Sim</v>
      </c>
      <c r="U732" s="13" t="str">
        <f t="shared" si="68"/>
        <v>Sim</v>
      </c>
      <c r="V732" s="13" t="str">
        <f t="shared" si="69"/>
        <v>Sim</v>
      </c>
      <c r="W732" s="13" t="str">
        <f t="shared" si="70"/>
        <v>Sim</v>
      </c>
      <c r="X732" s="13" t="str">
        <f t="shared" si="71"/>
        <v>Sim</v>
      </c>
      <c r="Y732" s="13" t="str">
        <f t="shared" si="72"/>
        <v>Sim</v>
      </c>
    </row>
    <row r="733" spans="1:25">
      <c r="A733" s="9">
        <v>230870</v>
      </c>
      <c r="B733" s="13">
        <f>IFERROR(VLOOKUP(A733,[1]Monitoramento_Base_somente_Said!$A:$J,5,FALSE),0)</f>
        <v>988881</v>
      </c>
      <c r="C733" s="13">
        <f>IFERROR(VLOOKUP(A733,[1]Monitoramento_Base_somente_Said!$A:$J,6,FALSE),0)</f>
        <v>67164268</v>
      </c>
      <c r="D733" s="13">
        <f>IFERROR(VLOOKUP(A733,[1]Monitoramento_Base_somente_Said!$A:$J,7,FALSE),0)</f>
        <v>729593</v>
      </c>
      <c r="E733" s="13">
        <f>IFERROR(VLOOKUP(A733,[1]Monitoramento_Base_somente_Said!$A:$J,8,FALSE),0)</f>
        <v>54299332</v>
      </c>
      <c r="F733" s="13">
        <f>IFERROR(VLOOKUP(A733,[1]Monitoramento_Base_somente_Said!$A:$J,9,FALSE),0)</f>
        <v>1429680</v>
      </c>
      <c r="G733" s="13">
        <f>IFERROR(VLOOKUP(A733,[1]Monitoramento_Base_somente_Said!$A:$J,10,FALSE),0)</f>
        <v>22273476</v>
      </c>
      <c r="H733" s="13">
        <f>IFERROR(VLOOKUP(A733,[2]Sheet1!$A:$I,4,FALSE),0)</f>
        <v>0</v>
      </c>
      <c r="I733" s="13">
        <f>IFERROR(VLOOKUP(A733,[2]Sheet1!$A:$I,5,FALSE),0)</f>
        <v>0</v>
      </c>
      <c r="J733" s="13">
        <f>IFERROR(VLOOKUP(A733,[2]Sheet1!$A:$I,6,FALSE),0)</f>
        <v>0</v>
      </c>
      <c r="K733" s="13">
        <f>IFERROR(VLOOKUP(A733,[2]Sheet1!$A:$I,7,FALSE),0)</f>
        <v>0</v>
      </c>
      <c r="L733" s="13">
        <f>IFERROR(VLOOKUP(A733,[2]Sheet1!$A:$I,8,FALSE),0)</f>
        <v>0</v>
      </c>
      <c r="M733" s="13">
        <f>IFERROR(VLOOKUP(A733,[2]Sheet1!$A:$I,9,FALSE),0)</f>
        <v>0</v>
      </c>
      <c r="N733" s="13">
        <f>IFERROR(VLOOKUP(A733,[3]Sheet1!$A:$G,2,FALSE),0)</f>
        <v>0</v>
      </c>
      <c r="O733" s="13">
        <f>IFERROR(VLOOKUP(A733,[3]Sheet1!$A:$G,3,FALSE),0)</f>
        <v>0</v>
      </c>
      <c r="P733" s="13">
        <f>IFERROR(VLOOKUP(A733,[3]Sheet1!$A:$G,4,FALSE),0)</f>
        <v>0</v>
      </c>
      <c r="Q733" s="13">
        <f>IFERROR(VLOOKUP(A733,[3]Sheet1!$A:$G,5,FALSE),0)</f>
        <v>0</v>
      </c>
      <c r="R733" s="13">
        <f>IFERROR(VLOOKUP(A733,[3]Sheet1!$A:$H,6,FALSE),0)</f>
        <v>0</v>
      </c>
      <c r="S733" s="13">
        <f>IFERROR(VLOOKUP(A733,[3]Sheet1!$A:$I,7,FALSE),0)</f>
        <v>0</v>
      </c>
      <c r="T733" s="13" t="str">
        <f t="shared" si="67"/>
        <v>Sim</v>
      </c>
      <c r="U733" s="13" t="str">
        <f t="shared" si="68"/>
        <v>Sim</v>
      </c>
      <c r="V733" s="13" t="str">
        <f t="shared" si="69"/>
        <v>Sim</v>
      </c>
      <c r="W733" s="13" t="str">
        <f t="shared" si="70"/>
        <v>Sim</v>
      </c>
      <c r="X733" s="13" t="str">
        <f t="shared" si="71"/>
        <v>Sim</v>
      </c>
      <c r="Y733" s="13" t="str">
        <f t="shared" si="72"/>
        <v>Sim</v>
      </c>
    </row>
    <row r="734" spans="1:25">
      <c r="A734" s="9">
        <v>230880</v>
      </c>
      <c r="B734" s="13">
        <f>IFERROR(VLOOKUP(A734,[1]Monitoramento_Base_somente_Said!$A:$J,5,FALSE),0)</f>
        <v>75671</v>
      </c>
      <c r="C734" s="13">
        <f>IFERROR(VLOOKUP(A734,[1]Monitoramento_Base_somente_Said!$A:$J,6,FALSE),0)</f>
        <v>12089730</v>
      </c>
      <c r="D734" s="13">
        <f>IFERROR(VLOOKUP(A734,[1]Monitoramento_Base_somente_Said!$A:$J,7,FALSE),0)</f>
        <v>57964</v>
      </c>
      <c r="E734" s="13">
        <f>IFERROR(VLOOKUP(A734,[1]Monitoramento_Base_somente_Said!$A:$J,8,FALSE),0)</f>
        <v>9186404</v>
      </c>
      <c r="F734" s="13">
        <f>IFERROR(VLOOKUP(A734,[1]Monitoramento_Base_somente_Said!$A:$J,9,FALSE),0)</f>
        <v>33142</v>
      </c>
      <c r="G734" s="13">
        <f>IFERROR(VLOOKUP(A734,[1]Monitoramento_Base_somente_Said!$A:$J,10,FALSE),0)</f>
        <v>3037244</v>
      </c>
      <c r="H734" s="13">
        <f>IFERROR(VLOOKUP(A734,[2]Sheet1!$A:$I,4,FALSE),0)</f>
        <v>0</v>
      </c>
      <c r="I734" s="13">
        <f>IFERROR(VLOOKUP(A734,[2]Sheet1!$A:$I,5,FALSE),0)</f>
        <v>0</v>
      </c>
      <c r="J734" s="13">
        <f>IFERROR(VLOOKUP(A734,[2]Sheet1!$A:$I,6,FALSE),0)</f>
        <v>0</v>
      </c>
      <c r="K734" s="13">
        <f>IFERROR(VLOOKUP(A734,[2]Sheet1!$A:$I,7,FALSE),0)</f>
        <v>0</v>
      </c>
      <c r="L734" s="13">
        <f>IFERROR(VLOOKUP(A734,[2]Sheet1!$A:$I,8,FALSE),0)</f>
        <v>0</v>
      </c>
      <c r="M734" s="13">
        <f>IFERROR(VLOOKUP(A734,[2]Sheet1!$A:$I,9,FALSE),0)</f>
        <v>0</v>
      </c>
      <c r="N734" s="13">
        <f>IFERROR(VLOOKUP(A734,[3]Sheet1!$A:$G,2,FALSE),0)</f>
        <v>0</v>
      </c>
      <c r="O734" s="13">
        <f>IFERROR(VLOOKUP(A734,[3]Sheet1!$A:$G,3,FALSE),0)</f>
        <v>0</v>
      </c>
      <c r="P734" s="13">
        <f>IFERROR(VLOOKUP(A734,[3]Sheet1!$A:$G,4,FALSE),0)</f>
        <v>0</v>
      </c>
      <c r="Q734" s="13">
        <f>IFERROR(VLOOKUP(A734,[3]Sheet1!$A:$G,5,FALSE),0)</f>
        <v>0</v>
      </c>
      <c r="R734" s="13">
        <f>IFERROR(VLOOKUP(A734,[3]Sheet1!$A:$H,6,FALSE),0)</f>
        <v>0</v>
      </c>
      <c r="S734" s="13">
        <f>IFERROR(VLOOKUP(A734,[3]Sheet1!$A:$I,7,FALSE),0)</f>
        <v>0</v>
      </c>
      <c r="T734" s="13" t="str">
        <f t="shared" si="67"/>
        <v>Sim</v>
      </c>
      <c r="U734" s="13" t="str">
        <f t="shared" si="68"/>
        <v>Sim</v>
      </c>
      <c r="V734" s="13" t="str">
        <f t="shared" si="69"/>
        <v>Sim</v>
      </c>
      <c r="W734" s="13" t="str">
        <f t="shared" si="70"/>
        <v>Sim</v>
      </c>
      <c r="X734" s="13" t="str">
        <f t="shared" si="71"/>
        <v>Sim</v>
      </c>
      <c r="Y734" s="13" t="str">
        <f t="shared" si="72"/>
        <v>Sim</v>
      </c>
    </row>
    <row r="735" spans="1:25">
      <c r="A735" s="9">
        <v>230890</v>
      </c>
      <c r="B735" s="13">
        <f>IFERROR(VLOOKUP(A735,[1]Monitoramento_Base_somente_Said!$A:$J,5,FALSE),0)</f>
        <v>332375</v>
      </c>
      <c r="C735" s="13">
        <f>IFERROR(VLOOKUP(A735,[1]Monitoramento_Base_somente_Said!$A:$J,6,FALSE),0)</f>
        <v>50970642</v>
      </c>
      <c r="D735" s="13">
        <f>IFERROR(VLOOKUP(A735,[1]Monitoramento_Base_somente_Said!$A:$J,7,FALSE),0)</f>
        <v>241788</v>
      </c>
      <c r="E735" s="13">
        <f>IFERROR(VLOOKUP(A735,[1]Monitoramento_Base_somente_Said!$A:$J,8,FALSE),0)</f>
        <v>41901324</v>
      </c>
      <c r="F735" s="13">
        <f>IFERROR(VLOOKUP(A735,[1]Monitoramento_Base_somente_Said!$A:$J,9,FALSE),0)</f>
        <v>58485</v>
      </c>
      <c r="G735" s="13">
        <f>IFERROR(VLOOKUP(A735,[1]Monitoramento_Base_somente_Said!$A:$J,10,FALSE),0)</f>
        <v>15110645</v>
      </c>
      <c r="H735" s="13">
        <f>IFERROR(VLOOKUP(A735,[2]Sheet1!$A:$I,4,FALSE),0)</f>
        <v>0</v>
      </c>
      <c r="I735" s="13">
        <f>IFERROR(VLOOKUP(A735,[2]Sheet1!$A:$I,5,FALSE),0)</f>
        <v>0</v>
      </c>
      <c r="J735" s="13">
        <f>IFERROR(VLOOKUP(A735,[2]Sheet1!$A:$I,6,FALSE),0)</f>
        <v>0</v>
      </c>
      <c r="K735" s="13">
        <f>IFERROR(VLOOKUP(A735,[2]Sheet1!$A:$I,7,FALSE),0)</f>
        <v>0</v>
      </c>
      <c r="L735" s="13">
        <f>IFERROR(VLOOKUP(A735,[2]Sheet1!$A:$I,8,FALSE),0)</f>
        <v>0</v>
      </c>
      <c r="M735" s="13">
        <f>IFERROR(VLOOKUP(A735,[2]Sheet1!$A:$I,9,FALSE),0)</f>
        <v>0</v>
      </c>
      <c r="N735" s="13">
        <f>IFERROR(VLOOKUP(A735,[3]Sheet1!$A:$G,2,FALSE),0)</f>
        <v>0</v>
      </c>
      <c r="O735" s="13">
        <f>IFERROR(VLOOKUP(A735,[3]Sheet1!$A:$G,3,FALSE),0)</f>
        <v>0</v>
      </c>
      <c r="P735" s="13">
        <f>IFERROR(VLOOKUP(A735,[3]Sheet1!$A:$G,4,FALSE),0)</f>
        <v>0</v>
      </c>
      <c r="Q735" s="13">
        <f>IFERROR(VLOOKUP(A735,[3]Sheet1!$A:$G,5,FALSE),0)</f>
        <v>0</v>
      </c>
      <c r="R735" s="13">
        <f>IFERROR(VLOOKUP(A735,[3]Sheet1!$A:$H,6,FALSE),0)</f>
        <v>0</v>
      </c>
      <c r="S735" s="13">
        <f>IFERROR(VLOOKUP(A735,[3]Sheet1!$A:$I,7,FALSE),0)</f>
        <v>0</v>
      </c>
      <c r="T735" s="13" t="str">
        <f t="shared" si="67"/>
        <v>Sim</v>
      </c>
      <c r="U735" s="13" t="str">
        <f t="shared" si="68"/>
        <v>Sim</v>
      </c>
      <c r="V735" s="13" t="str">
        <f t="shared" si="69"/>
        <v>Sim</v>
      </c>
      <c r="W735" s="13" t="str">
        <f t="shared" si="70"/>
        <v>Sim</v>
      </c>
      <c r="X735" s="13" t="str">
        <f t="shared" si="71"/>
        <v>Sim</v>
      </c>
      <c r="Y735" s="13" t="str">
        <f t="shared" si="72"/>
        <v>Sim</v>
      </c>
    </row>
    <row r="736" spans="1:25">
      <c r="A736" s="9">
        <v>230900</v>
      </c>
      <c r="B736" s="13">
        <f>IFERROR(VLOOKUP(A736,[1]Monitoramento_Base_somente_Said!$A:$J,5,FALSE),0)</f>
        <v>103403</v>
      </c>
      <c r="C736" s="13">
        <f>IFERROR(VLOOKUP(A736,[1]Monitoramento_Base_somente_Said!$A:$J,6,FALSE),0)</f>
        <v>29860190</v>
      </c>
      <c r="D736" s="13">
        <f>IFERROR(VLOOKUP(A736,[1]Monitoramento_Base_somente_Said!$A:$J,7,FALSE),0)</f>
        <v>179429</v>
      </c>
      <c r="E736" s="13">
        <f>IFERROR(VLOOKUP(A736,[1]Monitoramento_Base_somente_Said!$A:$J,8,FALSE),0)</f>
        <v>24168703</v>
      </c>
      <c r="F736" s="13">
        <f>IFERROR(VLOOKUP(A736,[1]Monitoramento_Base_somente_Said!$A:$J,9,FALSE),0)</f>
        <v>5749</v>
      </c>
      <c r="G736" s="13">
        <f>IFERROR(VLOOKUP(A736,[1]Monitoramento_Base_somente_Said!$A:$J,10,FALSE),0)</f>
        <v>9324076</v>
      </c>
      <c r="H736" s="13">
        <f>IFERROR(VLOOKUP(A736,[2]Sheet1!$A:$I,4,FALSE),0)</f>
        <v>0</v>
      </c>
      <c r="I736" s="13">
        <f>IFERROR(VLOOKUP(A736,[2]Sheet1!$A:$I,5,FALSE),0)</f>
        <v>0</v>
      </c>
      <c r="J736" s="13">
        <f>IFERROR(VLOOKUP(A736,[2]Sheet1!$A:$I,6,FALSE),0)</f>
        <v>0</v>
      </c>
      <c r="K736" s="13">
        <f>IFERROR(VLOOKUP(A736,[2]Sheet1!$A:$I,7,FALSE),0)</f>
        <v>0</v>
      </c>
      <c r="L736" s="13">
        <f>IFERROR(VLOOKUP(A736,[2]Sheet1!$A:$I,8,FALSE),0)</f>
        <v>0</v>
      </c>
      <c r="M736" s="13">
        <f>IFERROR(VLOOKUP(A736,[2]Sheet1!$A:$I,9,FALSE),0)</f>
        <v>0</v>
      </c>
      <c r="N736" s="13">
        <f>IFERROR(VLOOKUP(A736,[3]Sheet1!$A:$G,2,FALSE),0)</f>
        <v>0</v>
      </c>
      <c r="O736" s="13">
        <f>IFERROR(VLOOKUP(A736,[3]Sheet1!$A:$G,3,FALSE),0)</f>
        <v>0</v>
      </c>
      <c r="P736" s="13">
        <f>IFERROR(VLOOKUP(A736,[3]Sheet1!$A:$G,4,FALSE),0)</f>
        <v>0</v>
      </c>
      <c r="Q736" s="13">
        <f>IFERROR(VLOOKUP(A736,[3]Sheet1!$A:$G,5,FALSE),0)</f>
        <v>0</v>
      </c>
      <c r="R736" s="13">
        <f>IFERROR(VLOOKUP(A736,[3]Sheet1!$A:$H,6,FALSE),0)</f>
        <v>0</v>
      </c>
      <c r="S736" s="13">
        <f>IFERROR(VLOOKUP(A736,[3]Sheet1!$A:$I,7,FALSE),0)</f>
        <v>0</v>
      </c>
      <c r="T736" s="13" t="str">
        <f t="shared" si="67"/>
        <v>Sim</v>
      </c>
      <c r="U736" s="13" t="str">
        <f t="shared" si="68"/>
        <v>Sim</v>
      </c>
      <c r="V736" s="13" t="str">
        <f t="shared" si="69"/>
        <v>Sim</v>
      </c>
      <c r="W736" s="13" t="str">
        <f t="shared" si="70"/>
        <v>Sim</v>
      </c>
      <c r="X736" s="13" t="str">
        <f t="shared" si="71"/>
        <v>Sim</v>
      </c>
      <c r="Y736" s="13" t="str">
        <f t="shared" si="72"/>
        <v>Sim</v>
      </c>
    </row>
    <row r="737" spans="1:25">
      <c r="A737" s="9">
        <v>230910</v>
      </c>
      <c r="B737" s="13">
        <f>IFERROR(VLOOKUP(A737,[1]Monitoramento_Base_somente_Said!$A:$J,5,FALSE),0)</f>
        <v>147915</v>
      </c>
      <c r="C737" s="13">
        <f>IFERROR(VLOOKUP(A737,[1]Monitoramento_Base_somente_Said!$A:$J,6,FALSE),0)</f>
        <v>8517240</v>
      </c>
      <c r="D737" s="13">
        <f>IFERROR(VLOOKUP(A737,[1]Monitoramento_Base_somente_Said!$A:$J,7,FALSE),0)</f>
        <v>9362</v>
      </c>
      <c r="E737" s="13">
        <f>IFERROR(VLOOKUP(A737,[1]Monitoramento_Base_somente_Said!$A:$J,8,FALSE),0)</f>
        <v>7913130</v>
      </c>
      <c r="F737" s="13">
        <f>IFERROR(VLOOKUP(A737,[1]Monitoramento_Base_somente_Said!$A:$J,9,FALSE),0)</f>
        <v>4217</v>
      </c>
      <c r="G737" s="13">
        <f>IFERROR(VLOOKUP(A737,[1]Monitoramento_Base_somente_Said!$A:$J,10,FALSE),0)</f>
        <v>3186532</v>
      </c>
      <c r="H737" s="13">
        <f>IFERROR(VLOOKUP(A737,[2]Sheet1!$A:$I,4,FALSE),0)</f>
        <v>0</v>
      </c>
      <c r="I737" s="13">
        <f>IFERROR(VLOOKUP(A737,[2]Sheet1!$A:$I,5,FALSE),0)</f>
        <v>0</v>
      </c>
      <c r="J737" s="13">
        <f>IFERROR(VLOOKUP(A737,[2]Sheet1!$A:$I,6,FALSE),0)</f>
        <v>0</v>
      </c>
      <c r="K737" s="13">
        <f>IFERROR(VLOOKUP(A737,[2]Sheet1!$A:$I,7,FALSE),0)</f>
        <v>0</v>
      </c>
      <c r="L737" s="13">
        <f>IFERROR(VLOOKUP(A737,[2]Sheet1!$A:$I,8,FALSE),0)</f>
        <v>0</v>
      </c>
      <c r="M737" s="13">
        <f>IFERROR(VLOOKUP(A737,[2]Sheet1!$A:$I,9,FALSE),0)</f>
        <v>0</v>
      </c>
      <c r="N737" s="13">
        <f>IFERROR(VLOOKUP(A737,[3]Sheet1!$A:$G,2,FALSE),0)</f>
        <v>0</v>
      </c>
      <c r="O737" s="13">
        <f>IFERROR(VLOOKUP(A737,[3]Sheet1!$A:$G,3,FALSE),0)</f>
        <v>0</v>
      </c>
      <c r="P737" s="13">
        <f>IFERROR(VLOOKUP(A737,[3]Sheet1!$A:$G,4,FALSE),0)</f>
        <v>0</v>
      </c>
      <c r="Q737" s="13">
        <f>IFERROR(VLOOKUP(A737,[3]Sheet1!$A:$G,5,FALSE),0)</f>
        <v>0</v>
      </c>
      <c r="R737" s="13">
        <f>IFERROR(VLOOKUP(A737,[3]Sheet1!$A:$H,6,FALSE),0)</f>
        <v>0</v>
      </c>
      <c r="S737" s="13">
        <f>IFERROR(VLOOKUP(A737,[3]Sheet1!$A:$I,7,FALSE),0)</f>
        <v>0</v>
      </c>
      <c r="T737" s="13" t="str">
        <f t="shared" si="67"/>
        <v>Sim</v>
      </c>
      <c r="U737" s="13" t="str">
        <f t="shared" si="68"/>
        <v>Sim</v>
      </c>
      <c r="V737" s="13" t="str">
        <f t="shared" si="69"/>
        <v>Sim</v>
      </c>
      <c r="W737" s="13" t="str">
        <f t="shared" si="70"/>
        <v>Sim</v>
      </c>
      <c r="X737" s="13" t="str">
        <f t="shared" si="71"/>
        <v>Sim</v>
      </c>
      <c r="Y737" s="13" t="str">
        <f t="shared" si="72"/>
        <v>Sim</v>
      </c>
    </row>
    <row r="738" spans="1:25">
      <c r="A738" s="9">
        <v>230920</v>
      </c>
      <c r="B738" s="13">
        <f>IFERROR(VLOOKUP(A738,[1]Monitoramento_Base_somente_Said!$A:$J,5,FALSE),0)</f>
        <v>43807</v>
      </c>
      <c r="C738" s="13">
        <f>IFERROR(VLOOKUP(A738,[1]Monitoramento_Base_somente_Said!$A:$J,6,FALSE),0)</f>
        <v>51374860</v>
      </c>
      <c r="D738" s="13">
        <f>IFERROR(VLOOKUP(A738,[1]Monitoramento_Base_somente_Said!$A:$J,7,FALSE),0)</f>
        <v>152</v>
      </c>
      <c r="E738" s="13">
        <f>IFERROR(VLOOKUP(A738,[1]Monitoramento_Base_somente_Said!$A:$J,8,FALSE),0)</f>
        <v>57835402</v>
      </c>
      <c r="F738" s="13">
        <f>IFERROR(VLOOKUP(A738,[1]Monitoramento_Base_somente_Said!$A:$J,9,FALSE),0)</f>
        <v>0</v>
      </c>
      <c r="G738" s="13">
        <f>IFERROR(VLOOKUP(A738,[1]Monitoramento_Base_somente_Said!$A:$J,10,FALSE),0)</f>
        <v>24330941</v>
      </c>
      <c r="H738" s="13">
        <f>IFERROR(VLOOKUP(A738,[2]Sheet1!$A:$I,4,FALSE),0)</f>
        <v>0</v>
      </c>
      <c r="I738" s="13">
        <f>IFERROR(VLOOKUP(A738,[2]Sheet1!$A:$I,5,FALSE),0)</f>
        <v>0</v>
      </c>
      <c r="J738" s="13">
        <f>IFERROR(VLOOKUP(A738,[2]Sheet1!$A:$I,6,FALSE),0)</f>
        <v>0</v>
      </c>
      <c r="K738" s="13">
        <f>IFERROR(VLOOKUP(A738,[2]Sheet1!$A:$I,7,FALSE),0)</f>
        <v>0</v>
      </c>
      <c r="L738" s="13">
        <f>IFERROR(VLOOKUP(A738,[2]Sheet1!$A:$I,8,FALSE),0)</f>
        <v>0</v>
      </c>
      <c r="M738" s="13">
        <f>IFERROR(VLOOKUP(A738,[2]Sheet1!$A:$I,9,FALSE),0)</f>
        <v>0</v>
      </c>
      <c r="N738" s="13">
        <f>IFERROR(VLOOKUP(A738,[3]Sheet1!$A:$G,2,FALSE),0)</f>
        <v>0</v>
      </c>
      <c r="O738" s="13">
        <f>IFERROR(VLOOKUP(A738,[3]Sheet1!$A:$G,3,FALSE),0)</f>
        <v>0</v>
      </c>
      <c r="P738" s="13">
        <f>IFERROR(VLOOKUP(A738,[3]Sheet1!$A:$G,4,FALSE),0)</f>
        <v>0</v>
      </c>
      <c r="Q738" s="13">
        <f>IFERROR(VLOOKUP(A738,[3]Sheet1!$A:$G,5,FALSE),0)</f>
        <v>0</v>
      </c>
      <c r="R738" s="13">
        <f>IFERROR(VLOOKUP(A738,[3]Sheet1!$A:$H,6,FALSE),0)</f>
        <v>0</v>
      </c>
      <c r="S738" s="13">
        <f>IFERROR(VLOOKUP(A738,[3]Sheet1!$A:$I,7,FALSE),0)</f>
        <v>0</v>
      </c>
      <c r="T738" s="13" t="str">
        <f t="shared" si="67"/>
        <v>Sim</v>
      </c>
      <c r="U738" s="13" t="str">
        <f t="shared" si="68"/>
        <v>Sim</v>
      </c>
      <c r="V738" s="13" t="str">
        <f t="shared" si="69"/>
        <v>Sim</v>
      </c>
      <c r="W738" s="13" t="str">
        <f t="shared" si="70"/>
        <v>Sim</v>
      </c>
      <c r="X738" s="13" t="str">
        <f t="shared" si="71"/>
        <v>Não</v>
      </c>
      <c r="Y738" s="13" t="str">
        <f t="shared" si="72"/>
        <v>Sim</v>
      </c>
    </row>
    <row r="739" spans="1:25">
      <c r="A739" s="9">
        <v>230930</v>
      </c>
      <c r="B739" s="13">
        <f>IFERROR(VLOOKUP(A739,[1]Monitoramento_Base_somente_Said!$A:$J,5,FALSE),0)</f>
        <v>466894</v>
      </c>
      <c r="C739" s="13">
        <f>IFERROR(VLOOKUP(A739,[1]Monitoramento_Base_somente_Said!$A:$J,6,FALSE),0)</f>
        <v>41748262</v>
      </c>
      <c r="D739" s="13">
        <f>IFERROR(VLOOKUP(A739,[1]Monitoramento_Base_somente_Said!$A:$J,7,FALSE),0)</f>
        <v>260667</v>
      </c>
      <c r="E739" s="13">
        <f>IFERROR(VLOOKUP(A739,[1]Monitoramento_Base_somente_Said!$A:$J,8,FALSE),0)</f>
        <v>31613714</v>
      </c>
      <c r="F739" s="13">
        <f>IFERROR(VLOOKUP(A739,[1]Monitoramento_Base_somente_Said!$A:$J,9,FALSE),0)</f>
        <v>26967</v>
      </c>
      <c r="G739" s="13">
        <f>IFERROR(VLOOKUP(A739,[1]Monitoramento_Base_somente_Said!$A:$J,10,FALSE),0)</f>
        <v>10516492</v>
      </c>
      <c r="H739" s="13">
        <f>IFERROR(VLOOKUP(A739,[2]Sheet1!$A:$I,4,FALSE),0)</f>
        <v>0</v>
      </c>
      <c r="I739" s="13">
        <f>IFERROR(VLOOKUP(A739,[2]Sheet1!$A:$I,5,FALSE),0)</f>
        <v>0</v>
      </c>
      <c r="J739" s="13">
        <f>IFERROR(VLOOKUP(A739,[2]Sheet1!$A:$I,6,FALSE),0)</f>
        <v>0</v>
      </c>
      <c r="K739" s="13">
        <f>IFERROR(VLOOKUP(A739,[2]Sheet1!$A:$I,7,FALSE),0)</f>
        <v>0</v>
      </c>
      <c r="L739" s="13">
        <f>IFERROR(VLOOKUP(A739,[2]Sheet1!$A:$I,8,FALSE),0)</f>
        <v>0</v>
      </c>
      <c r="M739" s="13">
        <f>IFERROR(VLOOKUP(A739,[2]Sheet1!$A:$I,9,FALSE),0)</f>
        <v>0</v>
      </c>
      <c r="N739" s="13">
        <f>IFERROR(VLOOKUP(A739,[3]Sheet1!$A:$G,2,FALSE),0)</f>
        <v>0</v>
      </c>
      <c r="O739" s="13">
        <f>IFERROR(VLOOKUP(A739,[3]Sheet1!$A:$G,3,FALSE),0)</f>
        <v>0</v>
      </c>
      <c r="P739" s="13">
        <f>IFERROR(VLOOKUP(A739,[3]Sheet1!$A:$G,4,FALSE),0)</f>
        <v>0</v>
      </c>
      <c r="Q739" s="13">
        <f>IFERROR(VLOOKUP(A739,[3]Sheet1!$A:$G,5,FALSE),0)</f>
        <v>0</v>
      </c>
      <c r="R739" s="13">
        <f>IFERROR(VLOOKUP(A739,[3]Sheet1!$A:$H,6,FALSE),0)</f>
        <v>0</v>
      </c>
      <c r="S739" s="13">
        <f>IFERROR(VLOOKUP(A739,[3]Sheet1!$A:$I,7,FALSE),0)</f>
        <v>0</v>
      </c>
      <c r="T739" s="13" t="str">
        <f t="shared" si="67"/>
        <v>Sim</v>
      </c>
      <c r="U739" s="13" t="str">
        <f t="shared" si="68"/>
        <v>Sim</v>
      </c>
      <c r="V739" s="13" t="str">
        <f t="shared" si="69"/>
        <v>Sim</v>
      </c>
      <c r="W739" s="13" t="str">
        <f t="shared" si="70"/>
        <v>Sim</v>
      </c>
      <c r="X739" s="13" t="str">
        <f t="shared" si="71"/>
        <v>Sim</v>
      </c>
      <c r="Y739" s="13" t="str">
        <f t="shared" si="72"/>
        <v>Sim</v>
      </c>
    </row>
    <row r="740" spans="1:25">
      <c r="A740" s="9">
        <v>230940</v>
      </c>
      <c r="B740" s="13">
        <f>IFERROR(VLOOKUP(A740,[1]Monitoramento_Base_somente_Said!$A:$J,5,FALSE),0)</f>
        <v>368064</v>
      </c>
      <c r="C740" s="13">
        <f>IFERROR(VLOOKUP(A740,[1]Monitoramento_Base_somente_Said!$A:$J,6,FALSE),0)</f>
        <v>39160985</v>
      </c>
      <c r="D740" s="13">
        <f>IFERROR(VLOOKUP(A740,[1]Monitoramento_Base_somente_Said!$A:$J,7,FALSE),0)</f>
        <v>221107</v>
      </c>
      <c r="E740" s="13">
        <f>IFERROR(VLOOKUP(A740,[1]Monitoramento_Base_somente_Said!$A:$J,8,FALSE),0)</f>
        <v>30980423</v>
      </c>
      <c r="F740" s="13">
        <f>IFERROR(VLOOKUP(A740,[1]Monitoramento_Base_somente_Said!$A:$J,9,FALSE),0)</f>
        <v>6945</v>
      </c>
      <c r="G740" s="13">
        <f>IFERROR(VLOOKUP(A740,[1]Monitoramento_Base_somente_Said!$A:$J,10,FALSE),0)</f>
        <v>10311186</v>
      </c>
      <c r="H740" s="13">
        <f>IFERROR(VLOOKUP(A740,[2]Sheet1!$A:$I,4,FALSE),0)</f>
        <v>0</v>
      </c>
      <c r="I740" s="13">
        <f>IFERROR(VLOOKUP(A740,[2]Sheet1!$A:$I,5,FALSE),0)</f>
        <v>0</v>
      </c>
      <c r="J740" s="13">
        <f>IFERROR(VLOOKUP(A740,[2]Sheet1!$A:$I,6,FALSE),0)</f>
        <v>0</v>
      </c>
      <c r="K740" s="13">
        <f>IFERROR(VLOOKUP(A740,[2]Sheet1!$A:$I,7,FALSE),0)</f>
        <v>0</v>
      </c>
      <c r="L740" s="13">
        <f>IFERROR(VLOOKUP(A740,[2]Sheet1!$A:$I,8,FALSE),0)</f>
        <v>0</v>
      </c>
      <c r="M740" s="13">
        <f>IFERROR(VLOOKUP(A740,[2]Sheet1!$A:$I,9,FALSE),0)</f>
        <v>0</v>
      </c>
      <c r="N740" s="13">
        <f>IFERROR(VLOOKUP(A740,[3]Sheet1!$A:$G,2,FALSE),0)</f>
        <v>0</v>
      </c>
      <c r="O740" s="13">
        <f>IFERROR(VLOOKUP(A740,[3]Sheet1!$A:$G,3,FALSE),0)</f>
        <v>0</v>
      </c>
      <c r="P740" s="13">
        <f>IFERROR(VLOOKUP(A740,[3]Sheet1!$A:$G,4,FALSE),0)</f>
        <v>0</v>
      </c>
      <c r="Q740" s="13">
        <f>IFERROR(VLOOKUP(A740,[3]Sheet1!$A:$G,5,FALSE),0)</f>
        <v>0</v>
      </c>
      <c r="R740" s="13">
        <f>IFERROR(VLOOKUP(A740,[3]Sheet1!$A:$H,6,FALSE),0)</f>
        <v>0</v>
      </c>
      <c r="S740" s="13">
        <f>IFERROR(VLOOKUP(A740,[3]Sheet1!$A:$I,7,FALSE),0)</f>
        <v>0</v>
      </c>
      <c r="T740" s="13" t="str">
        <f t="shared" si="67"/>
        <v>Sim</v>
      </c>
      <c r="U740" s="13" t="str">
        <f t="shared" si="68"/>
        <v>Sim</v>
      </c>
      <c r="V740" s="13" t="str">
        <f t="shared" si="69"/>
        <v>Sim</v>
      </c>
      <c r="W740" s="13" t="str">
        <f t="shared" si="70"/>
        <v>Sim</v>
      </c>
      <c r="X740" s="13" t="str">
        <f t="shared" si="71"/>
        <v>Sim</v>
      </c>
      <c r="Y740" s="13" t="str">
        <f t="shared" si="72"/>
        <v>Sim</v>
      </c>
    </row>
    <row r="741" spans="1:25">
      <c r="A741" s="9">
        <v>230945</v>
      </c>
      <c r="B741" s="13">
        <f>IFERROR(VLOOKUP(A741,[1]Monitoramento_Base_somente_Said!$A:$J,5,FALSE),0)</f>
        <v>653562</v>
      </c>
      <c r="C741" s="13">
        <f>IFERROR(VLOOKUP(A741,[1]Monitoramento_Base_somente_Said!$A:$J,6,FALSE),0)</f>
        <v>40359052</v>
      </c>
      <c r="D741" s="13">
        <f>IFERROR(VLOOKUP(A741,[1]Monitoramento_Base_somente_Said!$A:$J,7,FALSE),0)</f>
        <v>395412</v>
      </c>
      <c r="E741" s="13">
        <f>IFERROR(VLOOKUP(A741,[1]Monitoramento_Base_somente_Said!$A:$J,8,FALSE),0)</f>
        <v>28856542</v>
      </c>
      <c r="F741" s="13">
        <f>IFERROR(VLOOKUP(A741,[1]Monitoramento_Base_somente_Said!$A:$J,9,FALSE),0)</f>
        <v>121941</v>
      </c>
      <c r="G741" s="13">
        <f>IFERROR(VLOOKUP(A741,[1]Monitoramento_Base_somente_Said!$A:$J,10,FALSE),0)</f>
        <v>9383117</v>
      </c>
      <c r="H741" s="13">
        <f>IFERROR(VLOOKUP(A741,[2]Sheet1!$A:$I,4,FALSE),0)</f>
        <v>0</v>
      </c>
      <c r="I741" s="13">
        <f>IFERROR(VLOOKUP(A741,[2]Sheet1!$A:$I,5,FALSE),0)</f>
        <v>0</v>
      </c>
      <c r="J741" s="13">
        <f>IFERROR(VLOOKUP(A741,[2]Sheet1!$A:$I,6,FALSE),0)</f>
        <v>0</v>
      </c>
      <c r="K741" s="13">
        <f>IFERROR(VLOOKUP(A741,[2]Sheet1!$A:$I,7,FALSE),0)</f>
        <v>0</v>
      </c>
      <c r="L741" s="13">
        <f>IFERROR(VLOOKUP(A741,[2]Sheet1!$A:$I,8,FALSE),0)</f>
        <v>0</v>
      </c>
      <c r="M741" s="13">
        <f>IFERROR(VLOOKUP(A741,[2]Sheet1!$A:$I,9,FALSE),0)</f>
        <v>0</v>
      </c>
      <c r="N741" s="13">
        <f>IFERROR(VLOOKUP(A741,[3]Sheet1!$A:$G,2,FALSE),0)</f>
        <v>0</v>
      </c>
      <c r="O741" s="13">
        <f>IFERROR(VLOOKUP(A741,[3]Sheet1!$A:$G,3,FALSE),0)</f>
        <v>0</v>
      </c>
      <c r="P741" s="13">
        <f>IFERROR(VLOOKUP(A741,[3]Sheet1!$A:$G,4,FALSE),0)</f>
        <v>0</v>
      </c>
      <c r="Q741" s="13">
        <f>IFERROR(VLOOKUP(A741,[3]Sheet1!$A:$G,5,FALSE),0)</f>
        <v>0</v>
      </c>
      <c r="R741" s="13">
        <f>IFERROR(VLOOKUP(A741,[3]Sheet1!$A:$H,6,FALSE),0)</f>
        <v>0</v>
      </c>
      <c r="S741" s="13">
        <f>IFERROR(VLOOKUP(A741,[3]Sheet1!$A:$I,7,FALSE),0)</f>
        <v>0</v>
      </c>
      <c r="T741" s="13" t="str">
        <f t="shared" si="67"/>
        <v>Sim</v>
      </c>
      <c r="U741" s="13" t="str">
        <f t="shared" si="68"/>
        <v>Sim</v>
      </c>
      <c r="V741" s="13" t="str">
        <f t="shared" si="69"/>
        <v>Sim</v>
      </c>
      <c r="W741" s="13" t="str">
        <f t="shared" si="70"/>
        <v>Sim</v>
      </c>
      <c r="X741" s="13" t="str">
        <f t="shared" si="71"/>
        <v>Sim</v>
      </c>
      <c r="Y741" s="13" t="str">
        <f t="shared" si="72"/>
        <v>Sim</v>
      </c>
    </row>
    <row r="742" spans="1:25">
      <c r="A742" s="9">
        <v>230950</v>
      </c>
      <c r="B742" s="13">
        <f>IFERROR(VLOOKUP(A742,[1]Monitoramento_Base_somente_Said!$A:$J,5,FALSE),0)</f>
        <v>283002</v>
      </c>
      <c r="C742" s="13">
        <f>IFERROR(VLOOKUP(A742,[1]Monitoramento_Base_somente_Said!$A:$J,6,FALSE),0)</f>
        <v>29391542</v>
      </c>
      <c r="D742" s="13">
        <f>IFERROR(VLOOKUP(A742,[1]Monitoramento_Base_somente_Said!$A:$J,7,FALSE),0)</f>
        <v>377635</v>
      </c>
      <c r="E742" s="13">
        <f>IFERROR(VLOOKUP(A742,[1]Monitoramento_Base_somente_Said!$A:$J,8,FALSE),0)</f>
        <v>21710627</v>
      </c>
      <c r="F742" s="13">
        <f>IFERROR(VLOOKUP(A742,[1]Monitoramento_Base_somente_Said!$A:$J,9,FALSE),0)</f>
        <v>245224</v>
      </c>
      <c r="G742" s="13">
        <f>IFERROR(VLOOKUP(A742,[1]Monitoramento_Base_somente_Said!$A:$J,10,FALSE),0)</f>
        <v>6150879</v>
      </c>
      <c r="H742" s="13">
        <f>IFERROR(VLOOKUP(A742,[2]Sheet1!$A:$I,4,FALSE),0)</f>
        <v>0</v>
      </c>
      <c r="I742" s="13">
        <f>IFERROR(VLOOKUP(A742,[2]Sheet1!$A:$I,5,FALSE),0)</f>
        <v>0</v>
      </c>
      <c r="J742" s="13">
        <f>IFERROR(VLOOKUP(A742,[2]Sheet1!$A:$I,6,FALSE),0)</f>
        <v>0</v>
      </c>
      <c r="K742" s="13">
        <f>IFERROR(VLOOKUP(A742,[2]Sheet1!$A:$I,7,FALSE),0)</f>
        <v>0</v>
      </c>
      <c r="L742" s="13">
        <f>IFERROR(VLOOKUP(A742,[2]Sheet1!$A:$I,8,FALSE),0)</f>
        <v>0</v>
      </c>
      <c r="M742" s="13">
        <f>IFERROR(VLOOKUP(A742,[2]Sheet1!$A:$I,9,FALSE),0)</f>
        <v>0</v>
      </c>
      <c r="N742" s="13">
        <f>IFERROR(VLOOKUP(A742,[3]Sheet1!$A:$G,2,FALSE),0)</f>
        <v>0</v>
      </c>
      <c r="O742" s="13">
        <f>IFERROR(VLOOKUP(A742,[3]Sheet1!$A:$G,3,FALSE),0)</f>
        <v>0</v>
      </c>
      <c r="P742" s="13">
        <f>IFERROR(VLOOKUP(A742,[3]Sheet1!$A:$G,4,FALSE),0)</f>
        <v>0</v>
      </c>
      <c r="Q742" s="13">
        <f>IFERROR(VLOOKUP(A742,[3]Sheet1!$A:$G,5,FALSE),0)</f>
        <v>0</v>
      </c>
      <c r="R742" s="13">
        <f>IFERROR(VLOOKUP(A742,[3]Sheet1!$A:$H,6,FALSE),0)</f>
        <v>0</v>
      </c>
      <c r="S742" s="13">
        <f>IFERROR(VLOOKUP(A742,[3]Sheet1!$A:$I,7,FALSE),0)</f>
        <v>0</v>
      </c>
      <c r="T742" s="13" t="str">
        <f t="shared" si="67"/>
        <v>Sim</v>
      </c>
      <c r="U742" s="13" t="str">
        <f t="shared" si="68"/>
        <v>Sim</v>
      </c>
      <c r="V742" s="13" t="str">
        <f t="shared" si="69"/>
        <v>Sim</v>
      </c>
      <c r="W742" s="13" t="str">
        <f t="shared" si="70"/>
        <v>Sim</v>
      </c>
      <c r="X742" s="13" t="str">
        <f t="shared" si="71"/>
        <v>Sim</v>
      </c>
      <c r="Y742" s="13" t="str">
        <f t="shared" si="72"/>
        <v>Sim</v>
      </c>
    </row>
    <row r="743" spans="1:25">
      <c r="A743" s="23">
        <v>230960</v>
      </c>
      <c r="B743" s="13">
        <f>IFERROR(VLOOKUP(A743,[1]Monitoramento_Base_somente_Said!$A:$J,5,FALSE),0)</f>
        <v>1044480</v>
      </c>
      <c r="C743" s="13">
        <f>IFERROR(VLOOKUP(A743,[1]Monitoramento_Base_somente_Said!$A:$J,6,FALSE),0)</f>
        <v>133881149</v>
      </c>
      <c r="D743" s="13">
        <f>IFERROR(VLOOKUP(A743,[1]Monitoramento_Base_somente_Said!$A:$J,7,FALSE),0)</f>
        <v>881128</v>
      </c>
      <c r="E743" s="13">
        <f>IFERROR(VLOOKUP(A743,[1]Monitoramento_Base_somente_Said!$A:$J,8,FALSE),0)</f>
        <v>116544929</v>
      </c>
      <c r="F743" s="13">
        <f>IFERROR(VLOOKUP(A743,[1]Monitoramento_Base_somente_Said!$A:$J,9,FALSE),0)</f>
        <v>404103</v>
      </c>
      <c r="G743" s="13">
        <f>IFERROR(VLOOKUP(A743,[1]Monitoramento_Base_somente_Said!$A:$J,10,FALSE),0)</f>
        <v>42377826</v>
      </c>
      <c r="H743" s="13">
        <f>IFERROR(VLOOKUP(A743,[2]Sheet1!$A:$I,4,FALSE),0)</f>
        <v>0</v>
      </c>
      <c r="I743" s="13">
        <f>IFERROR(VLOOKUP(A743,[2]Sheet1!$A:$I,5,FALSE),0)</f>
        <v>0</v>
      </c>
      <c r="J743" s="13">
        <f>IFERROR(VLOOKUP(A743,[2]Sheet1!$A:$I,6,FALSE),0)</f>
        <v>0</v>
      </c>
      <c r="K743" s="13">
        <f>IFERROR(VLOOKUP(A743,[2]Sheet1!$A:$I,7,FALSE),0)</f>
        <v>0</v>
      </c>
      <c r="L743" s="13">
        <f>IFERROR(VLOOKUP(A743,[2]Sheet1!$A:$I,8,FALSE),0)</f>
        <v>0</v>
      </c>
      <c r="M743" s="13">
        <f>IFERROR(VLOOKUP(A743,[2]Sheet1!$A:$I,9,FALSE),0)</f>
        <v>0</v>
      </c>
      <c r="N743" s="13">
        <f>IFERROR(VLOOKUP(A743,[3]Sheet1!$A:$G,2,FALSE),0)</f>
        <v>0</v>
      </c>
      <c r="O743" s="13">
        <f>IFERROR(VLOOKUP(A743,[3]Sheet1!$A:$G,3,FALSE),0)</f>
        <v>0</v>
      </c>
      <c r="P743" s="13">
        <f>IFERROR(VLOOKUP(A743,[3]Sheet1!$A:$G,4,FALSE),0)</f>
        <v>0</v>
      </c>
      <c r="Q743" s="13">
        <f>IFERROR(VLOOKUP(A743,[3]Sheet1!$A:$G,5,FALSE),0)</f>
        <v>0</v>
      </c>
      <c r="R743" s="13">
        <f>IFERROR(VLOOKUP(A743,[3]Sheet1!$A:$H,6,FALSE),0)</f>
        <v>0</v>
      </c>
      <c r="S743" s="13">
        <f>IFERROR(VLOOKUP(A743,[3]Sheet1!$A:$I,7,FALSE),0)</f>
        <v>0</v>
      </c>
      <c r="T743" s="13" t="str">
        <f t="shared" si="67"/>
        <v>Sim</v>
      </c>
      <c r="U743" s="13" t="str">
        <f t="shared" si="68"/>
        <v>Sim</v>
      </c>
      <c r="V743" s="13" t="str">
        <f t="shared" si="69"/>
        <v>Sim</v>
      </c>
      <c r="W743" s="13" t="str">
        <f t="shared" si="70"/>
        <v>Sim</v>
      </c>
      <c r="X743" s="13" t="str">
        <f t="shared" si="71"/>
        <v>Sim</v>
      </c>
      <c r="Y743" s="13" t="str">
        <f t="shared" si="72"/>
        <v>Sim</v>
      </c>
    </row>
    <row r="744" spans="1:25">
      <c r="A744" s="23">
        <v>230970</v>
      </c>
      <c r="B744" s="13">
        <f>IFERROR(VLOOKUP(A744,[1]Monitoramento_Base_somente_Said!$A:$J,5,FALSE),0)</f>
        <v>1441462</v>
      </c>
      <c r="C744" s="13">
        <f>IFERROR(VLOOKUP(A744,[1]Monitoramento_Base_somente_Said!$A:$J,6,FALSE),0)</f>
        <v>250447329</v>
      </c>
      <c r="D744" s="13">
        <f>IFERROR(VLOOKUP(A744,[1]Monitoramento_Base_somente_Said!$A:$J,7,FALSE),0)</f>
        <v>2856107</v>
      </c>
      <c r="E744" s="13">
        <f>IFERROR(VLOOKUP(A744,[1]Monitoramento_Base_somente_Said!$A:$J,8,FALSE),0)</f>
        <v>224414603</v>
      </c>
      <c r="F744" s="13">
        <f>IFERROR(VLOOKUP(A744,[1]Monitoramento_Base_somente_Said!$A:$J,9,FALSE),0)</f>
        <v>428097</v>
      </c>
      <c r="G744" s="13">
        <f>IFERROR(VLOOKUP(A744,[1]Monitoramento_Base_somente_Said!$A:$J,10,FALSE),0)</f>
        <v>79138431</v>
      </c>
      <c r="H744" s="13">
        <f>IFERROR(VLOOKUP(A744,[2]Sheet1!$A:$I,4,FALSE),0)</f>
        <v>0</v>
      </c>
      <c r="I744" s="13">
        <f>IFERROR(VLOOKUP(A744,[2]Sheet1!$A:$I,5,FALSE),0)</f>
        <v>0</v>
      </c>
      <c r="J744" s="13">
        <f>IFERROR(VLOOKUP(A744,[2]Sheet1!$A:$I,6,FALSE),0)</f>
        <v>0</v>
      </c>
      <c r="K744" s="13">
        <f>IFERROR(VLOOKUP(A744,[2]Sheet1!$A:$I,7,FALSE),0)</f>
        <v>0</v>
      </c>
      <c r="L744" s="13">
        <f>IFERROR(VLOOKUP(A744,[2]Sheet1!$A:$I,8,FALSE),0)</f>
        <v>0</v>
      </c>
      <c r="M744" s="13">
        <f>IFERROR(VLOOKUP(A744,[2]Sheet1!$A:$I,9,FALSE),0)</f>
        <v>0</v>
      </c>
      <c r="N744" s="13">
        <f>IFERROR(VLOOKUP(A744,[3]Sheet1!$A:$G,2,FALSE),0)</f>
        <v>0</v>
      </c>
      <c r="O744" s="13">
        <f>IFERROR(VLOOKUP(A744,[3]Sheet1!$A:$G,3,FALSE),0)</f>
        <v>0</v>
      </c>
      <c r="P744" s="13">
        <f>IFERROR(VLOOKUP(A744,[3]Sheet1!$A:$G,4,FALSE),0)</f>
        <v>0</v>
      </c>
      <c r="Q744" s="13">
        <f>IFERROR(VLOOKUP(A744,[3]Sheet1!$A:$G,5,FALSE),0)</f>
        <v>0</v>
      </c>
      <c r="R744" s="13">
        <f>IFERROR(VLOOKUP(A744,[3]Sheet1!$A:$H,6,FALSE),0)</f>
        <v>0</v>
      </c>
      <c r="S744" s="13">
        <f>IFERROR(VLOOKUP(A744,[3]Sheet1!$A:$I,7,FALSE),0)</f>
        <v>0</v>
      </c>
      <c r="T744" s="13" t="str">
        <f t="shared" si="67"/>
        <v>Sim</v>
      </c>
      <c r="U744" s="13" t="str">
        <f t="shared" si="68"/>
        <v>Sim</v>
      </c>
      <c r="V744" s="13" t="str">
        <f t="shared" si="69"/>
        <v>Sim</v>
      </c>
      <c r="W744" s="13" t="str">
        <f t="shared" si="70"/>
        <v>Sim</v>
      </c>
      <c r="X744" s="13" t="str">
        <f t="shared" si="71"/>
        <v>Sim</v>
      </c>
      <c r="Y744" s="13" t="str">
        <f t="shared" si="72"/>
        <v>Sim</v>
      </c>
    </row>
    <row r="745" spans="1:25">
      <c r="A745" s="9">
        <v>230980</v>
      </c>
      <c r="B745" s="13">
        <f>IFERROR(VLOOKUP(A745,[1]Monitoramento_Base_somente_Said!$A:$J,5,FALSE),0)</f>
        <v>234465</v>
      </c>
      <c r="C745" s="13">
        <f>IFERROR(VLOOKUP(A745,[1]Monitoramento_Base_somente_Said!$A:$J,6,FALSE),0)</f>
        <v>14847303</v>
      </c>
      <c r="D745" s="13">
        <f>IFERROR(VLOOKUP(A745,[1]Monitoramento_Base_somente_Said!$A:$J,7,FALSE),0)</f>
        <v>116154</v>
      </c>
      <c r="E745" s="13">
        <f>IFERROR(VLOOKUP(A745,[1]Monitoramento_Base_somente_Said!$A:$J,8,FALSE),0)</f>
        <v>10110809</v>
      </c>
      <c r="F745" s="13">
        <f>IFERROR(VLOOKUP(A745,[1]Monitoramento_Base_somente_Said!$A:$J,9,FALSE),0)</f>
        <v>17788</v>
      </c>
      <c r="G745" s="13">
        <f>IFERROR(VLOOKUP(A745,[1]Monitoramento_Base_somente_Said!$A:$J,10,FALSE),0)</f>
        <v>3343796</v>
      </c>
      <c r="H745" s="13">
        <f>IFERROR(VLOOKUP(A745,[2]Sheet1!$A:$I,4,FALSE),0)</f>
        <v>0</v>
      </c>
      <c r="I745" s="13">
        <f>IFERROR(VLOOKUP(A745,[2]Sheet1!$A:$I,5,FALSE),0)</f>
        <v>0</v>
      </c>
      <c r="J745" s="13">
        <f>IFERROR(VLOOKUP(A745,[2]Sheet1!$A:$I,6,FALSE),0)</f>
        <v>0</v>
      </c>
      <c r="K745" s="13">
        <f>IFERROR(VLOOKUP(A745,[2]Sheet1!$A:$I,7,FALSE),0)</f>
        <v>0</v>
      </c>
      <c r="L745" s="13">
        <f>IFERROR(VLOOKUP(A745,[2]Sheet1!$A:$I,8,FALSE),0)</f>
        <v>0</v>
      </c>
      <c r="M745" s="13">
        <f>IFERROR(VLOOKUP(A745,[2]Sheet1!$A:$I,9,FALSE),0)</f>
        <v>0</v>
      </c>
      <c r="N745" s="13">
        <f>IFERROR(VLOOKUP(A745,[3]Sheet1!$A:$G,2,FALSE),0)</f>
        <v>0</v>
      </c>
      <c r="O745" s="13">
        <f>IFERROR(VLOOKUP(A745,[3]Sheet1!$A:$G,3,FALSE),0)</f>
        <v>0</v>
      </c>
      <c r="P745" s="13">
        <f>IFERROR(VLOOKUP(A745,[3]Sheet1!$A:$G,4,FALSE),0)</f>
        <v>0</v>
      </c>
      <c r="Q745" s="13">
        <f>IFERROR(VLOOKUP(A745,[3]Sheet1!$A:$G,5,FALSE),0)</f>
        <v>0</v>
      </c>
      <c r="R745" s="13">
        <f>IFERROR(VLOOKUP(A745,[3]Sheet1!$A:$H,6,FALSE),0)</f>
        <v>0</v>
      </c>
      <c r="S745" s="13">
        <f>IFERROR(VLOOKUP(A745,[3]Sheet1!$A:$I,7,FALSE),0)</f>
        <v>0</v>
      </c>
      <c r="T745" s="13" t="str">
        <f t="shared" si="67"/>
        <v>Sim</v>
      </c>
      <c r="U745" s="13" t="str">
        <f t="shared" si="68"/>
        <v>Sim</v>
      </c>
      <c r="V745" s="13" t="str">
        <f t="shared" si="69"/>
        <v>Sim</v>
      </c>
      <c r="W745" s="13" t="str">
        <f t="shared" si="70"/>
        <v>Sim</v>
      </c>
      <c r="X745" s="13" t="str">
        <f t="shared" si="71"/>
        <v>Sim</v>
      </c>
      <c r="Y745" s="13" t="str">
        <f t="shared" si="72"/>
        <v>Sim</v>
      </c>
    </row>
    <row r="746" spans="1:25">
      <c r="A746" s="9">
        <v>230990</v>
      </c>
      <c r="B746" s="13">
        <f>IFERROR(VLOOKUP(A746,[1]Monitoramento_Base_somente_Said!$A:$J,5,FALSE),0)</f>
        <v>95577</v>
      </c>
      <c r="C746" s="13">
        <f>IFERROR(VLOOKUP(A746,[1]Monitoramento_Base_somente_Said!$A:$J,6,FALSE),0)</f>
        <v>14676798</v>
      </c>
      <c r="D746" s="13">
        <f>IFERROR(VLOOKUP(A746,[1]Monitoramento_Base_somente_Said!$A:$J,7,FALSE),0)</f>
        <v>84965</v>
      </c>
      <c r="E746" s="13">
        <f>IFERROR(VLOOKUP(A746,[1]Monitoramento_Base_somente_Said!$A:$J,8,FALSE),0)</f>
        <v>11887724</v>
      </c>
      <c r="F746" s="13">
        <f>IFERROR(VLOOKUP(A746,[1]Monitoramento_Base_somente_Said!$A:$J,9,FALSE),0)</f>
        <v>31638</v>
      </c>
      <c r="G746" s="13">
        <f>IFERROR(VLOOKUP(A746,[1]Monitoramento_Base_somente_Said!$A:$J,10,FALSE),0)</f>
        <v>4266422</v>
      </c>
      <c r="H746" s="13">
        <f>IFERROR(VLOOKUP(A746,[2]Sheet1!$A:$I,4,FALSE),0)</f>
        <v>0</v>
      </c>
      <c r="I746" s="13">
        <f>IFERROR(VLOOKUP(A746,[2]Sheet1!$A:$I,5,FALSE),0)</f>
        <v>0</v>
      </c>
      <c r="J746" s="13">
        <f>IFERROR(VLOOKUP(A746,[2]Sheet1!$A:$I,6,FALSE),0)</f>
        <v>0</v>
      </c>
      <c r="K746" s="13">
        <f>IFERROR(VLOOKUP(A746,[2]Sheet1!$A:$I,7,FALSE),0)</f>
        <v>0</v>
      </c>
      <c r="L746" s="13">
        <f>IFERROR(VLOOKUP(A746,[2]Sheet1!$A:$I,8,FALSE),0)</f>
        <v>0</v>
      </c>
      <c r="M746" s="13">
        <f>IFERROR(VLOOKUP(A746,[2]Sheet1!$A:$I,9,FALSE),0)</f>
        <v>0</v>
      </c>
      <c r="N746" s="13">
        <f>IFERROR(VLOOKUP(A746,[3]Sheet1!$A:$G,2,FALSE),0)</f>
        <v>0</v>
      </c>
      <c r="O746" s="13">
        <f>IFERROR(VLOOKUP(A746,[3]Sheet1!$A:$G,3,FALSE),0)</f>
        <v>0</v>
      </c>
      <c r="P746" s="13">
        <f>IFERROR(VLOOKUP(A746,[3]Sheet1!$A:$G,4,FALSE),0)</f>
        <v>0</v>
      </c>
      <c r="Q746" s="13">
        <f>IFERROR(VLOOKUP(A746,[3]Sheet1!$A:$G,5,FALSE),0)</f>
        <v>0</v>
      </c>
      <c r="R746" s="13">
        <f>IFERROR(VLOOKUP(A746,[3]Sheet1!$A:$H,6,FALSE),0)</f>
        <v>0</v>
      </c>
      <c r="S746" s="13">
        <f>IFERROR(VLOOKUP(A746,[3]Sheet1!$A:$I,7,FALSE),0)</f>
        <v>0</v>
      </c>
      <c r="T746" s="13" t="str">
        <f t="shared" si="67"/>
        <v>Sim</v>
      </c>
      <c r="U746" s="13" t="str">
        <f t="shared" si="68"/>
        <v>Sim</v>
      </c>
      <c r="V746" s="13" t="str">
        <f t="shared" si="69"/>
        <v>Sim</v>
      </c>
      <c r="W746" s="13" t="str">
        <f t="shared" si="70"/>
        <v>Sim</v>
      </c>
      <c r="X746" s="13" t="str">
        <f t="shared" si="71"/>
        <v>Sim</v>
      </c>
      <c r="Y746" s="13" t="str">
        <f t="shared" si="72"/>
        <v>Sim</v>
      </c>
    </row>
    <row r="747" spans="1:25">
      <c r="A747" s="9">
        <v>231000</v>
      </c>
      <c r="B747" s="13">
        <f>IFERROR(VLOOKUP(A747,[1]Monitoramento_Base_somente_Said!$A:$J,5,FALSE),0)</f>
        <v>835</v>
      </c>
      <c r="C747" s="13">
        <f>IFERROR(VLOOKUP(A747,[1]Monitoramento_Base_somente_Said!$A:$J,6,FALSE),0)</f>
        <v>18937679</v>
      </c>
      <c r="D747" s="13">
        <f>IFERROR(VLOOKUP(A747,[1]Monitoramento_Base_somente_Said!$A:$J,7,FALSE),0)</f>
        <v>0</v>
      </c>
      <c r="E747" s="13">
        <f>IFERROR(VLOOKUP(A747,[1]Monitoramento_Base_somente_Said!$A:$J,8,FALSE),0)</f>
        <v>17712736</v>
      </c>
      <c r="F747" s="13">
        <f>IFERROR(VLOOKUP(A747,[1]Monitoramento_Base_somente_Said!$A:$J,9,FALSE),0)</f>
        <v>0</v>
      </c>
      <c r="G747" s="13">
        <f>IFERROR(VLOOKUP(A747,[1]Monitoramento_Base_somente_Said!$A:$J,10,FALSE),0)</f>
        <v>7329408</v>
      </c>
      <c r="H747" s="13">
        <f>IFERROR(VLOOKUP(A747,[2]Sheet1!$A:$I,4,FALSE),0)</f>
        <v>0</v>
      </c>
      <c r="I747" s="13">
        <f>IFERROR(VLOOKUP(A747,[2]Sheet1!$A:$I,5,FALSE),0)</f>
        <v>0</v>
      </c>
      <c r="J747" s="13">
        <f>IFERROR(VLOOKUP(A747,[2]Sheet1!$A:$I,6,FALSE),0)</f>
        <v>0</v>
      </c>
      <c r="K747" s="13">
        <f>IFERROR(VLOOKUP(A747,[2]Sheet1!$A:$I,7,FALSE),0)</f>
        <v>0</v>
      </c>
      <c r="L747" s="13">
        <f>IFERROR(VLOOKUP(A747,[2]Sheet1!$A:$I,8,FALSE),0)</f>
        <v>0</v>
      </c>
      <c r="M747" s="13">
        <f>IFERROR(VLOOKUP(A747,[2]Sheet1!$A:$I,9,FALSE),0)</f>
        <v>0</v>
      </c>
      <c r="N747" s="13">
        <f>IFERROR(VLOOKUP(A747,[3]Sheet1!$A:$G,2,FALSE),0)</f>
        <v>0</v>
      </c>
      <c r="O747" s="13">
        <f>IFERROR(VLOOKUP(A747,[3]Sheet1!$A:$G,3,FALSE),0)</f>
        <v>0</v>
      </c>
      <c r="P747" s="13">
        <f>IFERROR(VLOOKUP(A747,[3]Sheet1!$A:$G,4,FALSE),0)</f>
        <v>0</v>
      </c>
      <c r="Q747" s="13">
        <f>IFERROR(VLOOKUP(A747,[3]Sheet1!$A:$G,5,FALSE),0)</f>
        <v>0</v>
      </c>
      <c r="R747" s="13">
        <f>IFERROR(VLOOKUP(A747,[3]Sheet1!$A:$H,6,FALSE),0)</f>
        <v>0</v>
      </c>
      <c r="S747" s="13">
        <f>IFERROR(VLOOKUP(A747,[3]Sheet1!$A:$I,7,FALSE),0)</f>
        <v>0</v>
      </c>
      <c r="T747" s="13" t="str">
        <f t="shared" si="67"/>
        <v>Sim</v>
      </c>
      <c r="U747" s="13" t="str">
        <f t="shared" si="68"/>
        <v>Sim</v>
      </c>
      <c r="V747" s="13" t="str">
        <f t="shared" si="69"/>
        <v>Não</v>
      </c>
      <c r="W747" s="13" t="str">
        <f t="shared" si="70"/>
        <v>Sim</v>
      </c>
      <c r="X747" s="13" t="str">
        <f t="shared" si="71"/>
        <v>Não</v>
      </c>
      <c r="Y747" s="13" t="str">
        <f t="shared" si="72"/>
        <v>Sim</v>
      </c>
    </row>
    <row r="748" spans="1:25">
      <c r="A748" s="23">
        <v>231010</v>
      </c>
      <c r="B748" s="13">
        <f>IFERROR(VLOOKUP(A748,[1]Monitoramento_Base_somente_Said!$A:$J,5,FALSE),0)</f>
        <v>148064</v>
      </c>
      <c r="C748" s="13">
        <f>IFERROR(VLOOKUP(A748,[1]Monitoramento_Base_somente_Said!$A:$J,6,FALSE),0)</f>
        <v>13521190</v>
      </c>
      <c r="D748" s="13">
        <f>IFERROR(VLOOKUP(A748,[1]Monitoramento_Base_somente_Said!$A:$J,7,FALSE),0)</f>
        <v>61711</v>
      </c>
      <c r="E748" s="13">
        <f>IFERROR(VLOOKUP(A748,[1]Monitoramento_Base_somente_Said!$A:$J,8,FALSE),0)</f>
        <v>11521166</v>
      </c>
      <c r="F748" s="13">
        <f>IFERROR(VLOOKUP(A748,[1]Monitoramento_Base_somente_Said!$A:$J,9,FALSE),0)</f>
        <v>12762</v>
      </c>
      <c r="G748" s="13">
        <f>IFERROR(VLOOKUP(A748,[1]Monitoramento_Base_somente_Said!$A:$J,10,FALSE),0)</f>
        <v>4233329</v>
      </c>
      <c r="H748" s="13">
        <f>IFERROR(VLOOKUP(A748,[2]Sheet1!$A:$I,4,FALSE),0)</f>
        <v>0</v>
      </c>
      <c r="I748" s="13">
        <f>IFERROR(VLOOKUP(A748,[2]Sheet1!$A:$I,5,FALSE),0)</f>
        <v>0</v>
      </c>
      <c r="J748" s="13">
        <f>IFERROR(VLOOKUP(A748,[2]Sheet1!$A:$I,6,FALSE),0)</f>
        <v>0</v>
      </c>
      <c r="K748" s="13">
        <f>IFERROR(VLOOKUP(A748,[2]Sheet1!$A:$I,7,FALSE),0)</f>
        <v>0</v>
      </c>
      <c r="L748" s="13">
        <f>IFERROR(VLOOKUP(A748,[2]Sheet1!$A:$I,8,FALSE),0)</f>
        <v>0</v>
      </c>
      <c r="M748" s="13">
        <f>IFERROR(VLOOKUP(A748,[2]Sheet1!$A:$I,9,FALSE),0)</f>
        <v>0</v>
      </c>
      <c r="N748" s="13">
        <f>IFERROR(VLOOKUP(A748,[3]Sheet1!$A:$G,2,FALSE),0)</f>
        <v>0</v>
      </c>
      <c r="O748" s="13">
        <f>IFERROR(VLOOKUP(A748,[3]Sheet1!$A:$G,3,FALSE),0)</f>
        <v>0</v>
      </c>
      <c r="P748" s="13">
        <f>IFERROR(VLOOKUP(A748,[3]Sheet1!$A:$G,4,FALSE),0)</f>
        <v>0</v>
      </c>
      <c r="Q748" s="13">
        <f>IFERROR(VLOOKUP(A748,[3]Sheet1!$A:$G,5,FALSE),0)</f>
        <v>0</v>
      </c>
      <c r="R748" s="13">
        <f>IFERROR(VLOOKUP(A748,[3]Sheet1!$A:$H,6,FALSE),0)</f>
        <v>0</v>
      </c>
      <c r="S748" s="13">
        <f>IFERROR(VLOOKUP(A748,[3]Sheet1!$A:$I,7,FALSE),0)</f>
        <v>0</v>
      </c>
      <c r="T748" s="13" t="str">
        <f t="shared" si="67"/>
        <v>Sim</v>
      </c>
      <c r="U748" s="13" t="str">
        <f t="shared" si="68"/>
        <v>Sim</v>
      </c>
      <c r="V748" s="13" t="str">
        <f t="shared" si="69"/>
        <v>Sim</v>
      </c>
      <c r="W748" s="13" t="str">
        <f t="shared" si="70"/>
        <v>Sim</v>
      </c>
      <c r="X748" s="13" t="str">
        <f t="shared" si="71"/>
        <v>Sim</v>
      </c>
      <c r="Y748" s="13" t="str">
        <f t="shared" si="72"/>
        <v>Sim</v>
      </c>
    </row>
    <row r="749" spans="1:25">
      <c r="A749" s="9">
        <v>231020</v>
      </c>
      <c r="B749" s="13">
        <f>IFERROR(VLOOKUP(A749,[1]Monitoramento_Base_somente_Said!$A:$J,5,FALSE),0)</f>
        <v>284470</v>
      </c>
      <c r="C749" s="13">
        <f>IFERROR(VLOOKUP(A749,[1]Monitoramento_Base_somente_Said!$A:$J,6,FALSE),0)</f>
        <v>55080253</v>
      </c>
      <c r="D749" s="13">
        <f>IFERROR(VLOOKUP(A749,[1]Monitoramento_Base_somente_Said!$A:$J,7,FALSE),0)</f>
        <v>591025</v>
      </c>
      <c r="E749" s="13">
        <f>IFERROR(VLOOKUP(A749,[1]Monitoramento_Base_somente_Said!$A:$J,8,FALSE),0)</f>
        <v>41325110</v>
      </c>
      <c r="F749" s="13">
        <f>IFERROR(VLOOKUP(A749,[1]Monitoramento_Base_somente_Said!$A:$J,9,FALSE),0)</f>
        <v>376397</v>
      </c>
      <c r="G749" s="13">
        <f>IFERROR(VLOOKUP(A749,[1]Monitoramento_Base_somente_Said!$A:$J,10,FALSE),0)</f>
        <v>12859264</v>
      </c>
      <c r="H749" s="13">
        <f>IFERROR(VLOOKUP(A749,[2]Sheet1!$A:$I,4,FALSE),0)</f>
        <v>0</v>
      </c>
      <c r="I749" s="13">
        <f>IFERROR(VLOOKUP(A749,[2]Sheet1!$A:$I,5,FALSE),0)</f>
        <v>0</v>
      </c>
      <c r="J749" s="13">
        <f>IFERROR(VLOOKUP(A749,[2]Sheet1!$A:$I,6,FALSE),0)</f>
        <v>0</v>
      </c>
      <c r="K749" s="13">
        <f>IFERROR(VLOOKUP(A749,[2]Sheet1!$A:$I,7,FALSE),0)</f>
        <v>0</v>
      </c>
      <c r="L749" s="13">
        <f>IFERROR(VLOOKUP(A749,[2]Sheet1!$A:$I,8,FALSE),0)</f>
        <v>0</v>
      </c>
      <c r="M749" s="13">
        <f>IFERROR(VLOOKUP(A749,[2]Sheet1!$A:$I,9,FALSE),0)</f>
        <v>0</v>
      </c>
      <c r="N749" s="13">
        <f>IFERROR(VLOOKUP(A749,[3]Sheet1!$A:$G,2,FALSE),0)</f>
        <v>0</v>
      </c>
      <c r="O749" s="13">
        <f>IFERROR(VLOOKUP(A749,[3]Sheet1!$A:$G,3,FALSE),0)</f>
        <v>0</v>
      </c>
      <c r="P749" s="13">
        <f>IFERROR(VLOOKUP(A749,[3]Sheet1!$A:$G,4,FALSE),0)</f>
        <v>0</v>
      </c>
      <c r="Q749" s="13">
        <f>IFERROR(VLOOKUP(A749,[3]Sheet1!$A:$G,5,FALSE),0)</f>
        <v>0</v>
      </c>
      <c r="R749" s="13">
        <f>IFERROR(VLOOKUP(A749,[3]Sheet1!$A:$H,6,FALSE),0)</f>
        <v>0</v>
      </c>
      <c r="S749" s="13">
        <f>IFERROR(VLOOKUP(A749,[3]Sheet1!$A:$I,7,FALSE),0)</f>
        <v>0</v>
      </c>
      <c r="T749" s="13" t="str">
        <f t="shared" si="67"/>
        <v>Sim</v>
      </c>
      <c r="U749" s="13" t="str">
        <f t="shared" si="68"/>
        <v>Sim</v>
      </c>
      <c r="V749" s="13" t="str">
        <f t="shared" si="69"/>
        <v>Sim</v>
      </c>
      <c r="W749" s="13" t="str">
        <f t="shared" si="70"/>
        <v>Sim</v>
      </c>
      <c r="X749" s="13" t="str">
        <f t="shared" si="71"/>
        <v>Sim</v>
      </c>
      <c r="Y749" s="13" t="str">
        <f t="shared" si="72"/>
        <v>Sim</v>
      </c>
    </row>
    <row r="750" spans="1:25">
      <c r="A750" s="9">
        <v>231025</v>
      </c>
      <c r="B750" s="13">
        <f>IFERROR(VLOOKUP(A750,[1]Monitoramento_Base_somente_Said!$A:$J,5,FALSE),0)</f>
        <v>844598</v>
      </c>
      <c r="C750" s="13">
        <f>IFERROR(VLOOKUP(A750,[1]Monitoramento_Base_somente_Said!$A:$J,6,FALSE),0)</f>
        <v>66222893</v>
      </c>
      <c r="D750" s="13">
        <f>IFERROR(VLOOKUP(A750,[1]Monitoramento_Base_somente_Said!$A:$J,7,FALSE),0)</f>
        <v>349173</v>
      </c>
      <c r="E750" s="13">
        <f>IFERROR(VLOOKUP(A750,[1]Monitoramento_Base_somente_Said!$A:$J,8,FALSE),0)</f>
        <v>48713510</v>
      </c>
      <c r="F750" s="13">
        <f>IFERROR(VLOOKUP(A750,[1]Monitoramento_Base_somente_Said!$A:$J,9,FALSE),0)</f>
        <v>10686</v>
      </c>
      <c r="G750" s="13">
        <f>IFERROR(VLOOKUP(A750,[1]Monitoramento_Base_somente_Said!$A:$J,10,FALSE),0)</f>
        <v>19184415</v>
      </c>
      <c r="H750" s="13">
        <f>IFERROR(VLOOKUP(A750,[2]Sheet1!$A:$I,4,FALSE),0)</f>
        <v>0</v>
      </c>
      <c r="I750" s="13">
        <f>IFERROR(VLOOKUP(A750,[2]Sheet1!$A:$I,5,FALSE),0)</f>
        <v>0</v>
      </c>
      <c r="J750" s="13">
        <f>IFERROR(VLOOKUP(A750,[2]Sheet1!$A:$I,6,FALSE),0)</f>
        <v>0</v>
      </c>
      <c r="K750" s="13">
        <f>IFERROR(VLOOKUP(A750,[2]Sheet1!$A:$I,7,FALSE),0)</f>
        <v>0</v>
      </c>
      <c r="L750" s="13">
        <f>IFERROR(VLOOKUP(A750,[2]Sheet1!$A:$I,8,FALSE),0)</f>
        <v>0</v>
      </c>
      <c r="M750" s="13">
        <f>IFERROR(VLOOKUP(A750,[2]Sheet1!$A:$I,9,FALSE),0)</f>
        <v>0</v>
      </c>
      <c r="N750" s="13">
        <f>IFERROR(VLOOKUP(A750,[3]Sheet1!$A:$G,2,FALSE),0)</f>
        <v>0</v>
      </c>
      <c r="O750" s="13">
        <f>IFERROR(VLOOKUP(A750,[3]Sheet1!$A:$G,3,FALSE),0)</f>
        <v>0</v>
      </c>
      <c r="P750" s="13">
        <f>IFERROR(VLOOKUP(A750,[3]Sheet1!$A:$G,4,FALSE),0)</f>
        <v>0</v>
      </c>
      <c r="Q750" s="13">
        <f>IFERROR(VLOOKUP(A750,[3]Sheet1!$A:$G,5,FALSE),0)</f>
        <v>0</v>
      </c>
      <c r="R750" s="13">
        <f>IFERROR(VLOOKUP(A750,[3]Sheet1!$A:$H,6,FALSE),0)</f>
        <v>0</v>
      </c>
      <c r="S750" s="13">
        <f>IFERROR(VLOOKUP(A750,[3]Sheet1!$A:$I,7,FALSE),0)</f>
        <v>0</v>
      </c>
      <c r="T750" s="13" t="str">
        <f t="shared" si="67"/>
        <v>Sim</v>
      </c>
      <c r="U750" s="13" t="str">
        <f t="shared" si="68"/>
        <v>Sim</v>
      </c>
      <c r="V750" s="13" t="str">
        <f t="shared" si="69"/>
        <v>Sim</v>
      </c>
      <c r="W750" s="13" t="str">
        <f t="shared" si="70"/>
        <v>Sim</v>
      </c>
      <c r="X750" s="13" t="str">
        <f t="shared" si="71"/>
        <v>Sim</v>
      </c>
      <c r="Y750" s="13" t="str">
        <f t="shared" si="72"/>
        <v>Sim</v>
      </c>
    </row>
    <row r="751" spans="1:25">
      <c r="A751" s="23">
        <v>231030</v>
      </c>
      <c r="B751" s="13">
        <f>IFERROR(VLOOKUP(A751,[1]Monitoramento_Base_somente_Said!$A:$J,5,FALSE),0)</f>
        <v>174443</v>
      </c>
      <c r="C751" s="13">
        <f>IFERROR(VLOOKUP(A751,[1]Monitoramento_Base_somente_Said!$A:$J,6,FALSE),0)</f>
        <v>47066786</v>
      </c>
      <c r="D751" s="13">
        <f>IFERROR(VLOOKUP(A751,[1]Monitoramento_Base_somente_Said!$A:$J,7,FALSE),0)</f>
        <v>208745</v>
      </c>
      <c r="E751" s="13">
        <f>IFERROR(VLOOKUP(A751,[1]Monitoramento_Base_somente_Said!$A:$J,8,FALSE),0)</f>
        <v>45111134</v>
      </c>
      <c r="F751" s="13">
        <f>IFERROR(VLOOKUP(A751,[1]Monitoramento_Base_somente_Said!$A:$J,9,FALSE),0)</f>
        <v>157496</v>
      </c>
      <c r="G751" s="13">
        <f>IFERROR(VLOOKUP(A751,[1]Monitoramento_Base_somente_Said!$A:$J,10,FALSE),0)</f>
        <v>16190040</v>
      </c>
      <c r="H751" s="13">
        <f>IFERROR(VLOOKUP(A751,[2]Sheet1!$A:$I,4,FALSE),0)</f>
        <v>0</v>
      </c>
      <c r="I751" s="13">
        <f>IFERROR(VLOOKUP(A751,[2]Sheet1!$A:$I,5,FALSE),0)</f>
        <v>0</v>
      </c>
      <c r="J751" s="13">
        <f>IFERROR(VLOOKUP(A751,[2]Sheet1!$A:$I,6,FALSE),0)</f>
        <v>0</v>
      </c>
      <c r="K751" s="13">
        <f>IFERROR(VLOOKUP(A751,[2]Sheet1!$A:$I,7,FALSE),0)</f>
        <v>0</v>
      </c>
      <c r="L751" s="13">
        <f>IFERROR(VLOOKUP(A751,[2]Sheet1!$A:$I,8,FALSE),0)</f>
        <v>0</v>
      </c>
      <c r="M751" s="13">
        <f>IFERROR(VLOOKUP(A751,[2]Sheet1!$A:$I,9,FALSE),0)</f>
        <v>0</v>
      </c>
      <c r="N751" s="13">
        <f>IFERROR(VLOOKUP(A751,[3]Sheet1!$A:$G,2,FALSE),0)</f>
        <v>0</v>
      </c>
      <c r="O751" s="13">
        <f>IFERROR(VLOOKUP(A751,[3]Sheet1!$A:$G,3,FALSE),0)</f>
        <v>0</v>
      </c>
      <c r="P751" s="13">
        <f>IFERROR(VLOOKUP(A751,[3]Sheet1!$A:$G,4,FALSE),0)</f>
        <v>0</v>
      </c>
      <c r="Q751" s="13">
        <f>IFERROR(VLOOKUP(A751,[3]Sheet1!$A:$G,5,FALSE),0)</f>
        <v>0</v>
      </c>
      <c r="R751" s="13">
        <f>IFERROR(VLOOKUP(A751,[3]Sheet1!$A:$H,6,FALSE),0)</f>
        <v>0</v>
      </c>
      <c r="S751" s="13">
        <f>IFERROR(VLOOKUP(A751,[3]Sheet1!$A:$I,7,FALSE),0)</f>
        <v>0</v>
      </c>
      <c r="T751" s="13" t="str">
        <f t="shared" si="67"/>
        <v>Sim</v>
      </c>
      <c r="U751" s="13" t="str">
        <f t="shared" si="68"/>
        <v>Sim</v>
      </c>
      <c r="V751" s="13" t="str">
        <f t="shared" si="69"/>
        <v>Sim</v>
      </c>
      <c r="W751" s="13" t="str">
        <f t="shared" si="70"/>
        <v>Sim</v>
      </c>
      <c r="X751" s="13" t="str">
        <f t="shared" si="71"/>
        <v>Sim</v>
      </c>
      <c r="Y751" s="13" t="str">
        <f t="shared" si="72"/>
        <v>Sim</v>
      </c>
    </row>
    <row r="752" spans="1:25">
      <c r="A752" s="9">
        <v>231040</v>
      </c>
      <c r="B752" s="13">
        <f>IFERROR(VLOOKUP(A752,[1]Monitoramento_Base_somente_Said!$A:$J,5,FALSE),0)</f>
        <v>44558</v>
      </c>
      <c r="C752" s="13">
        <f>IFERROR(VLOOKUP(A752,[1]Monitoramento_Base_somente_Said!$A:$J,6,FALSE),0)</f>
        <v>19688165</v>
      </c>
      <c r="D752" s="13">
        <f>IFERROR(VLOOKUP(A752,[1]Monitoramento_Base_somente_Said!$A:$J,7,FALSE),0)</f>
        <v>263803</v>
      </c>
      <c r="E752" s="13">
        <f>IFERROR(VLOOKUP(A752,[1]Monitoramento_Base_somente_Said!$A:$J,8,FALSE),0)</f>
        <v>14697316</v>
      </c>
      <c r="F752" s="13">
        <f>IFERROR(VLOOKUP(A752,[1]Monitoramento_Base_somente_Said!$A:$J,9,FALSE),0)</f>
        <v>80006</v>
      </c>
      <c r="G752" s="13">
        <f>IFERROR(VLOOKUP(A752,[1]Monitoramento_Base_somente_Said!$A:$J,10,FALSE),0)</f>
        <v>3384907</v>
      </c>
      <c r="H752" s="13">
        <f>IFERROR(VLOOKUP(A752,[2]Sheet1!$A:$I,4,FALSE),0)</f>
        <v>0</v>
      </c>
      <c r="I752" s="13">
        <f>IFERROR(VLOOKUP(A752,[2]Sheet1!$A:$I,5,FALSE),0)</f>
        <v>0</v>
      </c>
      <c r="J752" s="13">
        <f>IFERROR(VLOOKUP(A752,[2]Sheet1!$A:$I,6,FALSE),0)</f>
        <v>0</v>
      </c>
      <c r="K752" s="13">
        <f>IFERROR(VLOOKUP(A752,[2]Sheet1!$A:$I,7,FALSE),0)</f>
        <v>0</v>
      </c>
      <c r="L752" s="13">
        <f>IFERROR(VLOOKUP(A752,[2]Sheet1!$A:$I,8,FALSE),0)</f>
        <v>0</v>
      </c>
      <c r="M752" s="13">
        <f>IFERROR(VLOOKUP(A752,[2]Sheet1!$A:$I,9,FALSE),0)</f>
        <v>0</v>
      </c>
      <c r="N752" s="13">
        <f>IFERROR(VLOOKUP(A752,[3]Sheet1!$A:$G,2,FALSE),0)</f>
        <v>0</v>
      </c>
      <c r="O752" s="13">
        <f>IFERROR(VLOOKUP(A752,[3]Sheet1!$A:$G,3,FALSE),0)</f>
        <v>0</v>
      </c>
      <c r="P752" s="13">
        <f>IFERROR(VLOOKUP(A752,[3]Sheet1!$A:$G,4,FALSE),0)</f>
        <v>0</v>
      </c>
      <c r="Q752" s="13">
        <f>IFERROR(VLOOKUP(A752,[3]Sheet1!$A:$G,5,FALSE),0)</f>
        <v>0</v>
      </c>
      <c r="R752" s="13">
        <f>IFERROR(VLOOKUP(A752,[3]Sheet1!$A:$H,6,FALSE),0)</f>
        <v>0</v>
      </c>
      <c r="S752" s="13">
        <f>IFERROR(VLOOKUP(A752,[3]Sheet1!$A:$I,7,FALSE),0)</f>
        <v>0</v>
      </c>
      <c r="T752" s="13" t="str">
        <f t="shared" si="67"/>
        <v>Sim</v>
      </c>
      <c r="U752" s="13" t="str">
        <f t="shared" si="68"/>
        <v>Sim</v>
      </c>
      <c r="V752" s="13" t="str">
        <f t="shared" si="69"/>
        <v>Sim</v>
      </c>
      <c r="W752" s="13" t="str">
        <f t="shared" si="70"/>
        <v>Sim</v>
      </c>
      <c r="X752" s="13" t="str">
        <f t="shared" si="71"/>
        <v>Sim</v>
      </c>
      <c r="Y752" s="13" t="str">
        <f t="shared" si="72"/>
        <v>Sim</v>
      </c>
    </row>
    <row r="753" spans="1:25">
      <c r="A753" s="9">
        <v>231050</v>
      </c>
      <c r="B753" s="13">
        <f>IFERROR(VLOOKUP(A753,[1]Monitoramento_Base_somente_Said!$A:$J,5,FALSE),0)</f>
        <v>660340</v>
      </c>
      <c r="C753" s="13">
        <f>IFERROR(VLOOKUP(A753,[1]Monitoramento_Base_somente_Said!$A:$J,6,FALSE),0)</f>
        <v>87703931</v>
      </c>
      <c r="D753" s="13">
        <f>IFERROR(VLOOKUP(A753,[1]Monitoramento_Base_somente_Said!$A:$J,7,FALSE),0)</f>
        <v>586529</v>
      </c>
      <c r="E753" s="13">
        <f>IFERROR(VLOOKUP(A753,[1]Monitoramento_Base_somente_Said!$A:$J,8,FALSE),0)</f>
        <v>78900404</v>
      </c>
      <c r="F753" s="13">
        <f>IFERROR(VLOOKUP(A753,[1]Monitoramento_Base_somente_Said!$A:$J,9,FALSE),0)</f>
        <v>398641</v>
      </c>
      <c r="G753" s="13">
        <f>IFERROR(VLOOKUP(A753,[1]Monitoramento_Base_somente_Said!$A:$J,10,FALSE),0)</f>
        <v>27678120</v>
      </c>
      <c r="H753" s="13">
        <f>IFERROR(VLOOKUP(A753,[2]Sheet1!$A:$I,4,FALSE),0)</f>
        <v>0</v>
      </c>
      <c r="I753" s="13">
        <f>IFERROR(VLOOKUP(A753,[2]Sheet1!$A:$I,5,FALSE),0)</f>
        <v>0</v>
      </c>
      <c r="J753" s="13">
        <f>IFERROR(VLOOKUP(A753,[2]Sheet1!$A:$I,6,FALSE),0)</f>
        <v>0</v>
      </c>
      <c r="K753" s="13">
        <f>IFERROR(VLOOKUP(A753,[2]Sheet1!$A:$I,7,FALSE),0)</f>
        <v>0</v>
      </c>
      <c r="L753" s="13">
        <f>IFERROR(VLOOKUP(A753,[2]Sheet1!$A:$I,8,FALSE),0)</f>
        <v>0</v>
      </c>
      <c r="M753" s="13">
        <f>IFERROR(VLOOKUP(A753,[2]Sheet1!$A:$I,9,FALSE),0)</f>
        <v>0</v>
      </c>
      <c r="N753" s="13">
        <f>IFERROR(VLOOKUP(A753,[3]Sheet1!$A:$G,2,FALSE),0)</f>
        <v>0</v>
      </c>
      <c r="O753" s="13">
        <f>IFERROR(VLOOKUP(A753,[3]Sheet1!$A:$G,3,FALSE),0)</f>
        <v>0</v>
      </c>
      <c r="P753" s="13">
        <f>IFERROR(VLOOKUP(A753,[3]Sheet1!$A:$G,4,FALSE),0)</f>
        <v>0</v>
      </c>
      <c r="Q753" s="13">
        <f>IFERROR(VLOOKUP(A753,[3]Sheet1!$A:$G,5,FALSE),0)</f>
        <v>0</v>
      </c>
      <c r="R753" s="13">
        <f>IFERROR(VLOOKUP(A753,[3]Sheet1!$A:$H,6,FALSE),0)</f>
        <v>0</v>
      </c>
      <c r="S753" s="13">
        <f>IFERROR(VLOOKUP(A753,[3]Sheet1!$A:$I,7,FALSE),0)</f>
        <v>0</v>
      </c>
      <c r="T753" s="13" t="str">
        <f t="shared" si="67"/>
        <v>Sim</v>
      </c>
      <c r="U753" s="13" t="str">
        <f t="shared" si="68"/>
        <v>Sim</v>
      </c>
      <c r="V753" s="13" t="str">
        <f t="shared" si="69"/>
        <v>Sim</v>
      </c>
      <c r="W753" s="13" t="str">
        <f t="shared" si="70"/>
        <v>Sim</v>
      </c>
      <c r="X753" s="13" t="str">
        <f t="shared" si="71"/>
        <v>Sim</v>
      </c>
      <c r="Y753" s="13" t="str">
        <f t="shared" si="72"/>
        <v>Sim</v>
      </c>
    </row>
    <row r="754" spans="1:25">
      <c r="A754" s="9">
        <v>231060</v>
      </c>
      <c r="B754" s="13">
        <f>IFERROR(VLOOKUP(A754,[1]Monitoramento_Base_somente_Said!$A:$J,5,FALSE),0)</f>
        <v>121455</v>
      </c>
      <c r="C754" s="13">
        <f>IFERROR(VLOOKUP(A754,[1]Monitoramento_Base_somente_Said!$A:$J,6,FALSE),0)</f>
        <v>52968800</v>
      </c>
      <c r="D754" s="13">
        <f>IFERROR(VLOOKUP(A754,[1]Monitoramento_Base_somente_Said!$A:$J,7,FALSE),0)</f>
        <v>26331</v>
      </c>
      <c r="E754" s="13">
        <f>IFERROR(VLOOKUP(A754,[1]Monitoramento_Base_somente_Said!$A:$J,8,FALSE),0)</f>
        <v>51890633</v>
      </c>
      <c r="F754" s="13">
        <f>IFERROR(VLOOKUP(A754,[1]Monitoramento_Base_somente_Said!$A:$J,9,FALSE),0)</f>
        <v>15915</v>
      </c>
      <c r="G754" s="13">
        <f>IFERROR(VLOOKUP(A754,[1]Monitoramento_Base_somente_Said!$A:$J,10,FALSE),0)</f>
        <v>21591034</v>
      </c>
      <c r="H754" s="13">
        <f>IFERROR(VLOOKUP(A754,[2]Sheet1!$A:$I,4,FALSE),0)</f>
        <v>0</v>
      </c>
      <c r="I754" s="13">
        <f>IFERROR(VLOOKUP(A754,[2]Sheet1!$A:$I,5,FALSE),0)</f>
        <v>0</v>
      </c>
      <c r="J754" s="13">
        <f>IFERROR(VLOOKUP(A754,[2]Sheet1!$A:$I,6,FALSE),0)</f>
        <v>0</v>
      </c>
      <c r="K754" s="13">
        <f>IFERROR(VLOOKUP(A754,[2]Sheet1!$A:$I,7,FALSE),0)</f>
        <v>0</v>
      </c>
      <c r="L754" s="13">
        <f>IFERROR(VLOOKUP(A754,[2]Sheet1!$A:$I,8,FALSE),0)</f>
        <v>0</v>
      </c>
      <c r="M754" s="13">
        <f>IFERROR(VLOOKUP(A754,[2]Sheet1!$A:$I,9,FALSE),0)</f>
        <v>0</v>
      </c>
      <c r="N754" s="13">
        <f>IFERROR(VLOOKUP(A754,[3]Sheet1!$A:$G,2,FALSE),0)</f>
        <v>0</v>
      </c>
      <c r="O754" s="13">
        <f>IFERROR(VLOOKUP(A754,[3]Sheet1!$A:$G,3,FALSE),0)</f>
        <v>0</v>
      </c>
      <c r="P754" s="13">
        <f>IFERROR(VLOOKUP(A754,[3]Sheet1!$A:$G,4,FALSE),0)</f>
        <v>0</v>
      </c>
      <c r="Q754" s="13">
        <f>IFERROR(VLOOKUP(A754,[3]Sheet1!$A:$G,5,FALSE),0)</f>
        <v>0</v>
      </c>
      <c r="R754" s="13">
        <f>IFERROR(VLOOKUP(A754,[3]Sheet1!$A:$H,6,FALSE),0)</f>
        <v>0</v>
      </c>
      <c r="S754" s="13">
        <f>IFERROR(VLOOKUP(A754,[3]Sheet1!$A:$I,7,FALSE),0)</f>
        <v>0</v>
      </c>
      <c r="T754" s="13" t="str">
        <f t="shared" si="67"/>
        <v>Sim</v>
      </c>
      <c r="U754" s="13" t="str">
        <f t="shared" si="68"/>
        <v>Sim</v>
      </c>
      <c r="V754" s="13" t="str">
        <f t="shared" si="69"/>
        <v>Sim</v>
      </c>
      <c r="W754" s="13" t="str">
        <f t="shared" si="70"/>
        <v>Sim</v>
      </c>
      <c r="X754" s="13" t="str">
        <f t="shared" si="71"/>
        <v>Sim</v>
      </c>
      <c r="Y754" s="13" t="str">
        <f t="shared" si="72"/>
        <v>Sim</v>
      </c>
    </row>
    <row r="755" spans="1:25">
      <c r="A755" s="9">
        <v>231070</v>
      </c>
      <c r="B755" s="13">
        <f>IFERROR(VLOOKUP(A755,[1]Monitoramento_Base_somente_Said!$A:$J,5,FALSE),0)</f>
        <v>40347</v>
      </c>
      <c r="C755" s="13">
        <f>IFERROR(VLOOKUP(A755,[1]Monitoramento_Base_somente_Said!$A:$J,6,FALSE),0)</f>
        <v>74856459</v>
      </c>
      <c r="D755" s="13">
        <f>IFERROR(VLOOKUP(A755,[1]Monitoramento_Base_somente_Said!$A:$J,7,FALSE),0)</f>
        <v>15294</v>
      </c>
      <c r="E755" s="13">
        <f>IFERROR(VLOOKUP(A755,[1]Monitoramento_Base_somente_Said!$A:$J,8,FALSE),0)</f>
        <v>69820317</v>
      </c>
      <c r="F755" s="13">
        <f>IFERROR(VLOOKUP(A755,[1]Monitoramento_Base_somente_Said!$A:$J,9,FALSE),0)</f>
        <v>40164</v>
      </c>
      <c r="G755" s="13">
        <f>IFERROR(VLOOKUP(A755,[1]Monitoramento_Base_somente_Said!$A:$J,10,FALSE),0)</f>
        <v>28582727</v>
      </c>
      <c r="H755" s="13">
        <f>IFERROR(VLOOKUP(A755,[2]Sheet1!$A:$I,4,FALSE),0)</f>
        <v>0</v>
      </c>
      <c r="I755" s="13">
        <f>IFERROR(VLOOKUP(A755,[2]Sheet1!$A:$I,5,FALSE),0)</f>
        <v>0</v>
      </c>
      <c r="J755" s="13">
        <f>IFERROR(VLOOKUP(A755,[2]Sheet1!$A:$I,6,FALSE),0)</f>
        <v>0</v>
      </c>
      <c r="K755" s="13">
        <f>IFERROR(VLOOKUP(A755,[2]Sheet1!$A:$I,7,FALSE),0)</f>
        <v>0</v>
      </c>
      <c r="L755" s="13">
        <f>IFERROR(VLOOKUP(A755,[2]Sheet1!$A:$I,8,FALSE),0)</f>
        <v>0</v>
      </c>
      <c r="M755" s="13">
        <f>IFERROR(VLOOKUP(A755,[2]Sheet1!$A:$I,9,FALSE),0)</f>
        <v>0</v>
      </c>
      <c r="N755" s="13">
        <f>IFERROR(VLOOKUP(A755,[3]Sheet1!$A:$G,2,FALSE),0)</f>
        <v>0</v>
      </c>
      <c r="O755" s="13">
        <f>IFERROR(VLOOKUP(A755,[3]Sheet1!$A:$G,3,FALSE),0)</f>
        <v>0</v>
      </c>
      <c r="P755" s="13">
        <f>IFERROR(VLOOKUP(A755,[3]Sheet1!$A:$G,4,FALSE),0)</f>
        <v>0</v>
      </c>
      <c r="Q755" s="13">
        <f>IFERROR(VLOOKUP(A755,[3]Sheet1!$A:$G,5,FALSE),0)</f>
        <v>0</v>
      </c>
      <c r="R755" s="13">
        <f>IFERROR(VLOOKUP(A755,[3]Sheet1!$A:$H,6,FALSE),0)</f>
        <v>0</v>
      </c>
      <c r="S755" s="13">
        <f>IFERROR(VLOOKUP(A755,[3]Sheet1!$A:$I,7,FALSE),0)</f>
        <v>0</v>
      </c>
      <c r="T755" s="13" t="str">
        <f t="shared" si="67"/>
        <v>Sim</v>
      </c>
      <c r="U755" s="13" t="str">
        <f t="shared" si="68"/>
        <v>Sim</v>
      </c>
      <c r="V755" s="13" t="str">
        <f t="shared" si="69"/>
        <v>Sim</v>
      </c>
      <c r="W755" s="13" t="str">
        <f t="shared" si="70"/>
        <v>Sim</v>
      </c>
      <c r="X755" s="13" t="str">
        <f t="shared" si="71"/>
        <v>Sim</v>
      </c>
      <c r="Y755" s="13" t="str">
        <f t="shared" si="72"/>
        <v>Sim</v>
      </c>
    </row>
    <row r="756" spans="1:25">
      <c r="A756" s="9">
        <v>231080</v>
      </c>
      <c r="B756" s="13">
        <f>IFERROR(VLOOKUP(A756,[1]Monitoramento_Base_somente_Said!$A:$J,5,FALSE),0)</f>
        <v>19203</v>
      </c>
      <c r="C756" s="13">
        <f>IFERROR(VLOOKUP(A756,[1]Monitoramento_Base_somente_Said!$A:$J,6,FALSE),0)</f>
        <v>23661948</v>
      </c>
      <c r="D756" s="13">
        <f>IFERROR(VLOOKUP(A756,[1]Monitoramento_Base_somente_Said!$A:$J,7,FALSE),0)</f>
        <v>212060</v>
      </c>
      <c r="E756" s="13">
        <f>IFERROR(VLOOKUP(A756,[1]Monitoramento_Base_somente_Said!$A:$J,8,FALSE),0)</f>
        <v>18537964</v>
      </c>
      <c r="F756" s="13">
        <f>IFERROR(VLOOKUP(A756,[1]Monitoramento_Base_somente_Said!$A:$J,9,FALSE),0)</f>
        <v>109313</v>
      </c>
      <c r="G756" s="13">
        <f>IFERROR(VLOOKUP(A756,[1]Monitoramento_Base_somente_Said!$A:$J,10,FALSE),0)</f>
        <v>5841750</v>
      </c>
      <c r="H756" s="13">
        <f>IFERROR(VLOOKUP(A756,[2]Sheet1!$A:$I,4,FALSE),0)</f>
        <v>0</v>
      </c>
      <c r="I756" s="13">
        <f>IFERROR(VLOOKUP(A756,[2]Sheet1!$A:$I,5,FALSE),0)</f>
        <v>0</v>
      </c>
      <c r="J756" s="13">
        <f>IFERROR(VLOOKUP(A756,[2]Sheet1!$A:$I,6,FALSE),0)</f>
        <v>0</v>
      </c>
      <c r="K756" s="13">
        <f>IFERROR(VLOOKUP(A756,[2]Sheet1!$A:$I,7,FALSE),0)</f>
        <v>0</v>
      </c>
      <c r="L756" s="13">
        <f>IFERROR(VLOOKUP(A756,[2]Sheet1!$A:$I,8,FALSE),0)</f>
        <v>0</v>
      </c>
      <c r="M756" s="13">
        <f>IFERROR(VLOOKUP(A756,[2]Sheet1!$A:$I,9,FALSE),0)</f>
        <v>0</v>
      </c>
      <c r="N756" s="13">
        <f>IFERROR(VLOOKUP(A756,[3]Sheet1!$A:$G,2,FALSE),0)</f>
        <v>0</v>
      </c>
      <c r="O756" s="13">
        <f>IFERROR(VLOOKUP(A756,[3]Sheet1!$A:$G,3,FALSE),0)</f>
        <v>0</v>
      </c>
      <c r="P756" s="13">
        <f>IFERROR(VLOOKUP(A756,[3]Sheet1!$A:$G,4,FALSE),0)</f>
        <v>0</v>
      </c>
      <c r="Q756" s="13">
        <f>IFERROR(VLOOKUP(A756,[3]Sheet1!$A:$G,5,FALSE),0)</f>
        <v>0</v>
      </c>
      <c r="R756" s="13">
        <f>IFERROR(VLOOKUP(A756,[3]Sheet1!$A:$H,6,FALSE),0)</f>
        <v>0</v>
      </c>
      <c r="S756" s="13">
        <f>IFERROR(VLOOKUP(A756,[3]Sheet1!$A:$I,7,FALSE),0)</f>
        <v>0</v>
      </c>
      <c r="T756" s="13" t="str">
        <f t="shared" si="67"/>
        <v>Sim</v>
      </c>
      <c r="U756" s="13" t="str">
        <f t="shared" si="68"/>
        <v>Sim</v>
      </c>
      <c r="V756" s="13" t="str">
        <f t="shared" si="69"/>
        <v>Sim</v>
      </c>
      <c r="W756" s="13" t="str">
        <f t="shared" si="70"/>
        <v>Sim</v>
      </c>
      <c r="X756" s="13" t="str">
        <f t="shared" si="71"/>
        <v>Sim</v>
      </c>
      <c r="Y756" s="13" t="str">
        <f t="shared" si="72"/>
        <v>Sim</v>
      </c>
    </row>
    <row r="757" spans="1:25">
      <c r="A757" s="9">
        <v>231085</v>
      </c>
      <c r="B757" s="13">
        <f>IFERROR(VLOOKUP(A757,[1]Monitoramento_Base_somente_Said!$A:$J,5,FALSE),0)</f>
        <v>135462</v>
      </c>
      <c r="C757" s="13">
        <f>IFERROR(VLOOKUP(A757,[1]Monitoramento_Base_somente_Said!$A:$J,6,FALSE),0)</f>
        <v>39426954</v>
      </c>
      <c r="D757" s="13">
        <f>IFERROR(VLOOKUP(A757,[1]Monitoramento_Base_somente_Said!$A:$J,7,FALSE),0)</f>
        <v>392087</v>
      </c>
      <c r="E757" s="13">
        <f>IFERROR(VLOOKUP(A757,[1]Monitoramento_Base_somente_Said!$A:$J,8,FALSE),0)</f>
        <v>30537362</v>
      </c>
      <c r="F757" s="13">
        <f>IFERROR(VLOOKUP(A757,[1]Monitoramento_Base_somente_Said!$A:$J,9,FALSE),0)</f>
        <v>141153</v>
      </c>
      <c r="G757" s="13">
        <f>IFERROR(VLOOKUP(A757,[1]Monitoramento_Base_somente_Said!$A:$J,10,FALSE),0)</f>
        <v>8099909</v>
      </c>
      <c r="H757" s="13">
        <f>IFERROR(VLOOKUP(A757,[2]Sheet1!$A:$I,4,FALSE),0)</f>
        <v>0</v>
      </c>
      <c r="I757" s="13">
        <f>IFERROR(VLOOKUP(A757,[2]Sheet1!$A:$I,5,FALSE),0)</f>
        <v>0</v>
      </c>
      <c r="J757" s="13">
        <f>IFERROR(VLOOKUP(A757,[2]Sheet1!$A:$I,6,FALSE),0)</f>
        <v>0</v>
      </c>
      <c r="K757" s="13">
        <f>IFERROR(VLOOKUP(A757,[2]Sheet1!$A:$I,7,FALSE),0)</f>
        <v>0</v>
      </c>
      <c r="L757" s="13">
        <f>IFERROR(VLOOKUP(A757,[2]Sheet1!$A:$I,8,FALSE),0)</f>
        <v>0</v>
      </c>
      <c r="M757" s="13">
        <f>IFERROR(VLOOKUP(A757,[2]Sheet1!$A:$I,9,FALSE),0)</f>
        <v>0</v>
      </c>
      <c r="N757" s="13">
        <f>IFERROR(VLOOKUP(A757,[3]Sheet1!$A:$G,2,FALSE),0)</f>
        <v>0</v>
      </c>
      <c r="O757" s="13">
        <f>IFERROR(VLOOKUP(A757,[3]Sheet1!$A:$G,3,FALSE),0)</f>
        <v>0</v>
      </c>
      <c r="P757" s="13">
        <f>IFERROR(VLOOKUP(A757,[3]Sheet1!$A:$G,4,FALSE),0)</f>
        <v>0</v>
      </c>
      <c r="Q757" s="13">
        <f>IFERROR(VLOOKUP(A757,[3]Sheet1!$A:$G,5,FALSE),0)</f>
        <v>0</v>
      </c>
      <c r="R757" s="13">
        <f>IFERROR(VLOOKUP(A757,[3]Sheet1!$A:$H,6,FALSE),0)</f>
        <v>0</v>
      </c>
      <c r="S757" s="13">
        <f>IFERROR(VLOOKUP(A757,[3]Sheet1!$A:$I,7,FALSE),0)</f>
        <v>0</v>
      </c>
      <c r="T757" s="13" t="str">
        <f t="shared" si="67"/>
        <v>Sim</v>
      </c>
      <c r="U757" s="13" t="str">
        <f t="shared" si="68"/>
        <v>Sim</v>
      </c>
      <c r="V757" s="13" t="str">
        <f t="shared" si="69"/>
        <v>Sim</v>
      </c>
      <c r="W757" s="13" t="str">
        <f t="shared" si="70"/>
        <v>Sim</v>
      </c>
      <c r="X757" s="13" t="str">
        <f t="shared" si="71"/>
        <v>Sim</v>
      </c>
      <c r="Y757" s="13" t="str">
        <f t="shared" si="72"/>
        <v>Sim</v>
      </c>
    </row>
    <row r="758" spans="1:25">
      <c r="A758" s="9">
        <v>231090</v>
      </c>
      <c r="B758" s="13">
        <f>IFERROR(VLOOKUP(A758,[1]Monitoramento_Base_somente_Said!$A:$J,5,FALSE),0)</f>
        <v>106327</v>
      </c>
      <c r="C758" s="13">
        <f>IFERROR(VLOOKUP(A758,[1]Monitoramento_Base_somente_Said!$A:$J,6,FALSE),0)</f>
        <v>21220387</v>
      </c>
      <c r="D758" s="13">
        <f>IFERROR(VLOOKUP(A758,[1]Monitoramento_Base_somente_Said!$A:$J,7,FALSE),0)</f>
        <v>48744</v>
      </c>
      <c r="E758" s="13">
        <f>IFERROR(VLOOKUP(A758,[1]Monitoramento_Base_somente_Said!$A:$J,8,FALSE),0)</f>
        <v>20374002</v>
      </c>
      <c r="F758" s="13">
        <f>IFERROR(VLOOKUP(A758,[1]Monitoramento_Base_somente_Said!$A:$J,9,FALSE),0)</f>
        <v>2601</v>
      </c>
      <c r="G758" s="13">
        <f>IFERROR(VLOOKUP(A758,[1]Monitoramento_Base_somente_Said!$A:$J,10,FALSE),0)</f>
        <v>8314706</v>
      </c>
      <c r="H758" s="13">
        <f>IFERROR(VLOOKUP(A758,[2]Sheet1!$A:$I,4,FALSE),0)</f>
        <v>0</v>
      </c>
      <c r="I758" s="13">
        <f>IFERROR(VLOOKUP(A758,[2]Sheet1!$A:$I,5,FALSE),0)</f>
        <v>0</v>
      </c>
      <c r="J758" s="13">
        <f>IFERROR(VLOOKUP(A758,[2]Sheet1!$A:$I,6,FALSE),0)</f>
        <v>0</v>
      </c>
      <c r="K758" s="13">
        <f>IFERROR(VLOOKUP(A758,[2]Sheet1!$A:$I,7,FALSE),0)</f>
        <v>0</v>
      </c>
      <c r="L758" s="13">
        <f>IFERROR(VLOOKUP(A758,[2]Sheet1!$A:$I,8,FALSE),0)</f>
        <v>0</v>
      </c>
      <c r="M758" s="13">
        <f>IFERROR(VLOOKUP(A758,[2]Sheet1!$A:$I,9,FALSE),0)</f>
        <v>0</v>
      </c>
      <c r="N758" s="13">
        <f>IFERROR(VLOOKUP(A758,[3]Sheet1!$A:$G,2,FALSE),0)</f>
        <v>0</v>
      </c>
      <c r="O758" s="13">
        <f>IFERROR(VLOOKUP(A758,[3]Sheet1!$A:$G,3,FALSE),0)</f>
        <v>0</v>
      </c>
      <c r="P758" s="13">
        <f>IFERROR(VLOOKUP(A758,[3]Sheet1!$A:$G,4,FALSE),0)</f>
        <v>0</v>
      </c>
      <c r="Q758" s="13">
        <f>IFERROR(VLOOKUP(A758,[3]Sheet1!$A:$G,5,FALSE),0)</f>
        <v>0</v>
      </c>
      <c r="R758" s="13">
        <f>IFERROR(VLOOKUP(A758,[3]Sheet1!$A:$H,6,FALSE),0)</f>
        <v>0</v>
      </c>
      <c r="S758" s="13">
        <f>IFERROR(VLOOKUP(A758,[3]Sheet1!$A:$I,7,FALSE),0)</f>
        <v>0</v>
      </c>
      <c r="T758" s="13" t="str">
        <f t="shared" si="67"/>
        <v>Sim</v>
      </c>
      <c r="U758" s="13" t="str">
        <f t="shared" si="68"/>
        <v>Sim</v>
      </c>
      <c r="V758" s="13" t="str">
        <f t="shared" si="69"/>
        <v>Sim</v>
      </c>
      <c r="W758" s="13" t="str">
        <f t="shared" si="70"/>
        <v>Sim</v>
      </c>
      <c r="X758" s="13" t="str">
        <f t="shared" si="71"/>
        <v>Sim</v>
      </c>
      <c r="Y758" s="13" t="str">
        <f t="shared" si="72"/>
        <v>Sim</v>
      </c>
    </row>
    <row r="759" spans="1:25">
      <c r="A759" s="9">
        <v>231095</v>
      </c>
      <c r="B759" s="13">
        <f>IFERROR(VLOOKUP(A759,[1]Monitoramento_Base_somente_Said!$A:$J,5,FALSE),0)</f>
        <v>194570</v>
      </c>
      <c r="C759" s="13">
        <f>IFERROR(VLOOKUP(A759,[1]Monitoramento_Base_somente_Said!$A:$J,6,FALSE),0)</f>
        <v>20511343</v>
      </c>
      <c r="D759" s="13">
        <f>IFERROR(VLOOKUP(A759,[1]Monitoramento_Base_somente_Said!$A:$J,7,FALSE),0)</f>
        <v>579</v>
      </c>
      <c r="E759" s="13">
        <f>IFERROR(VLOOKUP(A759,[1]Monitoramento_Base_somente_Said!$A:$J,8,FALSE),0)</f>
        <v>19170164</v>
      </c>
      <c r="F759" s="13">
        <f>IFERROR(VLOOKUP(A759,[1]Monitoramento_Base_somente_Said!$A:$J,9,FALSE),0)</f>
        <v>121019</v>
      </c>
      <c r="G759" s="13">
        <f>IFERROR(VLOOKUP(A759,[1]Monitoramento_Base_somente_Said!$A:$J,10,FALSE),0)</f>
        <v>6591912</v>
      </c>
      <c r="H759" s="13">
        <f>IFERROR(VLOOKUP(A759,[2]Sheet1!$A:$I,4,FALSE),0)</f>
        <v>0</v>
      </c>
      <c r="I759" s="13">
        <f>IFERROR(VLOOKUP(A759,[2]Sheet1!$A:$I,5,FALSE),0)</f>
        <v>0</v>
      </c>
      <c r="J759" s="13">
        <f>IFERROR(VLOOKUP(A759,[2]Sheet1!$A:$I,6,FALSE),0)</f>
        <v>0</v>
      </c>
      <c r="K759" s="13">
        <f>IFERROR(VLOOKUP(A759,[2]Sheet1!$A:$I,7,FALSE),0)</f>
        <v>0</v>
      </c>
      <c r="L759" s="13">
        <f>IFERROR(VLOOKUP(A759,[2]Sheet1!$A:$I,8,FALSE),0)</f>
        <v>0</v>
      </c>
      <c r="M759" s="13">
        <f>IFERROR(VLOOKUP(A759,[2]Sheet1!$A:$I,9,FALSE),0)</f>
        <v>0</v>
      </c>
      <c r="N759" s="13">
        <f>IFERROR(VLOOKUP(A759,[3]Sheet1!$A:$G,2,FALSE),0)</f>
        <v>0</v>
      </c>
      <c r="O759" s="13">
        <f>IFERROR(VLOOKUP(A759,[3]Sheet1!$A:$G,3,FALSE),0)</f>
        <v>0</v>
      </c>
      <c r="P759" s="13">
        <f>IFERROR(VLOOKUP(A759,[3]Sheet1!$A:$G,4,FALSE),0)</f>
        <v>0</v>
      </c>
      <c r="Q759" s="13">
        <f>IFERROR(VLOOKUP(A759,[3]Sheet1!$A:$G,5,FALSE),0)</f>
        <v>0</v>
      </c>
      <c r="R759" s="13">
        <f>IFERROR(VLOOKUP(A759,[3]Sheet1!$A:$H,6,FALSE),0)</f>
        <v>0</v>
      </c>
      <c r="S759" s="13">
        <f>IFERROR(VLOOKUP(A759,[3]Sheet1!$A:$I,7,FALSE),0)</f>
        <v>0</v>
      </c>
      <c r="T759" s="13" t="str">
        <f t="shared" si="67"/>
        <v>Sim</v>
      </c>
      <c r="U759" s="13" t="str">
        <f t="shared" si="68"/>
        <v>Sim</v>
      </c>
      <c r="V759" s="13" t="str">
        <f t="shared" si="69"/>
        <v>Sim</v>
      </c>
      <c r="W759" s="13" t="str">
        <f t="shared" si="70"/>
        <v>Sim</v>
      </c>
      <c r="X759" s="13" t="str">
        <f t="shared" si="71"/>
        <v>Sim</v>
      </c>
      <c r="Y759" s="13" t="str">
        <f t="shared" si="72"/>
        <v>Sim</v>
      </c>
    </row>
    <row r="760" spans="1:25">
      <c r="A760" s="9">
        <v>231100</v>
      </c>
      <c r="B760" s="13">
        <f>IFERROR(VLOOKUP(A760,[1]Monitoramento_Base_somente_Said!$A:$J,5,FALSE),0)</f>
        <v>17339</v>
      </c>
      <c r="C760" s="13">
        <f>IFERROR(VLOOKUP(A760,[1]Monitoramento_Base_somente_Said!$A:$J,6,FALSE),0)</f>
        <v>43369071</v>
      </c>
      <c r="D760" s="13">
        <f>IFERROR(VLOOKUP(A760,[1]Monitoramento_Base_somente_Said!$A:$J,7,FALSE),0)</f>
        <v>0</v>
      </c>
      <c r="E760" s="13">
        <f>IFERROR(VLOOKUP(A760,[1]Monitoramento_Base_somente_Said!$A:$J,8,FALSE),0)</f>
        <v>39091714</v>
      </c>
      <c r="F760" s="13">
        <f>IFERROR(VLOOKUP(A760,[1]Monitoramento_Base_somente_Said!$A:$J,9,FALSE),0)</f>
        <v>0</v>
      </c>
      <c r="G760" s="13">
        <f>IFERROR(VLOOKUP(A760,[1]Monitoramento_Base_somente_Said!$A:$J,10,FALSE),0)</f>
        <v>15990284</v>
      </c>
      <c r="H760" s="13">
        <f>IFERROR(VLOOKUP(A760,[2]Sheet1!$A:$I,4,FALSE),0)</f>
        <v>0</v>
      </c>
      <c r="I760" s="13">
        <f>IFERROR(VLOOKUP(A760,[2]Sheet1!$A:$I,5,FALSE),0)</f>
        <v>0</v>
      </c>
      <c r="J760" s="13">
        <f>IFERROR(VLOOKUP(A760,[2]Sheet1!$A:$I,6,FALSE),0)</f>
        <v>0</v>
      </c>
      <c r="K760" s="13">
        <f>IFERROR(VLOOKUP(A760,[2]Sheet1!$A:$I,7,FALSE),0)</f>
        <v>0</v>
      </c>
      <c r="L760" s="13">
        <f>IFERROR(VLOOKUP(A760,[2]Sheet1!$A:$I,8,FALSE),0)</f>
        <v>0</v>
      </c>
      <c r="M760" s="13">
        <f>IFERROR(VLOOKUP(A760,[2]Sheet1!$A:$I,9,FALSE),0)</f>
        <v>0</v>
      </c>
      <c r="N760" s="13">
        <f>IFERROR(VLOOKUP(A760,[3]Sheet1!$A:$G,2,FALSE),0)</f>
        <v>0</v>
      </c>
      <c r="O760" s="13">
        <f>IFERROR(VLOOKUP(A760,[3]Sheet1!$A:$G,3,FALSE),0)</f>
        <v>0</v>
      </c>
      <c r="P760" s="13">
        <f>IFERROR(VLOOKUP(A760,[3]Sheet1!$A:$G,4,FALSE),0)</f>
        <v>0</v>
      </c>
      <c r="Q760" s="13">
        <f>IFERROR(VLOOKUP(A760,[3]Sheet1!$A:$G,5,FALSE),0)</f>
        <v>0</v>
      </c>
      <c r="R760" s="13">
        <f>IFERROR(VLOOKUP(A760,[3]Sheet1!$A:$H,6,FALSE),0)</f>
        <v>0</v>
      </c>
      <c r="S760" s="13">
        <f>IFERROR(VLOOKUP(A760,[3]Sheet1!$A:$I,7,FALSE),0)</f>
        <v>0</v>
      </c>
      <c r="T760" s="13" t="str">
        <f t="shared" si="67"/>
        <v>Sim</v>
      </c>
      <c r="U760" s="13" t="str">
        <f t="shared" si="68"/>
        <v>Sim</v>
      </c>
      <c r="V760" s="13" t="str">
        <f t="shared" si="69"/>
        <v>Não</v>
      </c>
      <c r="W760" s="13" t="str">
        <f t="shared" si="70"/>
        <v>Sim</v>
      </c>
      <c r="X760" s="13" t="str">
        <f t="shared" si="71"/>
        <v>Não</v>
      </c>
      <c r="Y760" s="13" t="str">
        <f t="shared" si="72"/>
        <v>Sim</v>
      </c>
    </row>
    <row r="761" spans="1:25">
      <c r="A761" s="9">
        <v>231110</v>
      </c>
      <c r="B761" s="13">
        <f>IFERROR(VLOOKUP(A761,[1]Monitoramento_Base_somente_Said!$A:$J,5,FALSE),0)</f>
        <v>289011</v>
      </c>
      <c r="C761" s="13">
        <f>IFERROR(VLOOKUP(A761,[1]Monitoramento_Base_somente_Said!$A:$J,6,FALSE),0)</f>
        <v>43148192</v>
      </c>
      <c r="D761" s="13">
        <f>IFERROR(VLOOKUP(A761,[1]Monitoramento_Base_somente_Said!$A:$J,7,FALSE),0)</f>
        <v>407558</v>
      </c>
      <c r="E761" s="13">
        <f>IFERROR(VLOOKUP(A761,[1]Monitoramento_Base_somente_Said!$A:$J,8,FALSE),0)</f>
        <v>32976238</v>
      </c>
      <c r="F761" s="13">
        <f>IFERROR(VLOOKUP(A761,[1]Monitoramento_Base_somente_Said!$A:$J,9,FALSE),0)</f>
        <v>0</v>
      </c>
      <c r="G761" s="13">
        <f>IFERROR(VLOOKUP(A761,[1]Monitoramento_Base_somente_Said!$A:$J,10,FALSE),0)</f>
        <v>10934682</v>
      </c>
      <c r="H761" s="13">
        <f>IFERROR(VLOOKUP(A761,[2]Sheet1!$A:$I,4,FALSE),0)</f>
        <v>0</v>
      </c>
      <c r="I761" s="13">
        <f>IFERROR(VLOOKUP(A761,[2]Sheet1!$A:$I,5,FALSE),0)</f>
        <v>0</v>
      </c>
      <c r="J761" s="13">
        <f>IFERROR(VLOOKUP(A761,[2]Sheet1!$A:$I,6,FALSE),0)</f>
        <v>0</v>
      </c>
      <c r="K761" s="13">
        <f>IFERROR(VLOOKUP(A761,[2]Sheet1!$A:$I,7,FALSE),0)</f>
        <v>0</v>
      </c>
      <c r="L761" s="13">
        <f>IFERROR(VLOOKUP(A761,[2]Sheet1!$A:$I,8,FALSE),0)</f>
        <v>0</v>
      </c>
      <c r="M761" s="13">
        <f>IFERROR(VLOOKUP(A761,[2]Sheet1!$A:$I,9,FALSE),0)</f>
        <v>0</v>
      </c>
      <c r="N761" s="13">
        <f>IFERROR(VLOOKUP(A761,[3]Sheet1!$A:$G,2,FALSE),0)</f>
        <v>0</v>
      </c>
      <c r="O761" s="13">
        <f>IFERROR(VLOOKUP(A761,[3]Sheet1!$A:$G,3,FALSE),0)</f>
        <v>0</v>
      </c>
      <c r="P761" s="13">
        <f>IFERROR(VLOOKUP(A761,[3]Sheet1!$A:$G,4,FALSE),0)</f>
        <v>0</v>
      </c>
      <c r="Q761" s="13">
        <f>IFERROR(VLOOKUP(A761,[3]Sheet1!$A:$G,5,FALSE),0)</f>
        <v>0</v>
      </c>
      <c r="R761" s="13">
        <f>IFERROR(VLOOKUP(A761,[3]Sheet1!$A:$H,6,FALSE),0)</f>
        <v>0</v>
      </c>
      <c r="S761" s="13">
        <f>IFERROR(VLOOKUP(A761,[3]Sheet1!$A:$I,7,FALSE),0)</f>
        <v>0</v>
      </c>
      <c r="T761" s="13" t="str">
        <f t="shared" si="67"/>
        <v>Sim</v>
      </c>
      <c r="U761" s="13" t="str">
        <f t="shared" si="68"/>
        <v>Sim</v>
      </c>
      <c r="V761" s="13" t="str">
        <f t="shared" si="69"/>
        <v>Sim</v>
      </c>
      <c r="W761" s="13" t="str">
        <f t="shared" si="70"/>
        <v>Sim</v>
      </c>
      <c r="X761" s="13" t="str">
        <f t="shared" si="71"/>
        <v>Não</v>
      </c>
      <c r="Y761" s="13" t="str">
        <f t="shared" si="72"/>
        <v>Sim</v>
      </c>
    </row>
    <row r="762" spans="1:25">
      <c r="A762" s="9">
        <v>231120</v>
      </c>
      <c r="B762" s="13">
        <f>IFERROR(VLOOKUP(A762,[1]Monitoramento_Base_somente_Said!$A:$J,5,FALSE),0)</f>
        <v>77789</v>
      </c>
      <c r="C762" s="13">
        <f>IFERROR(VLOOKUP(A762,[1]Monitoramento_Base_somente_Said!$A:$J,6,FALSE),0)</f>
        <v>8768745</v>
      </c>
      <c r="D762" s="13">
        <f>IFERROR(VLOOKUP(A762,[1]Monitoramento_Base_somente_Said!$A:$J,7,FALSE),0)</f>
        <v>66143</v>
      </c>
      <c r="E762" s="13">
        <f>IFERROR(VLOOKUP(A762,[1]Monitoramento_Base_somente_Said!$A:$J,8,FALSE),0)</f>
        <v>6855287</v>
      </c>
      <c r="F762" s="13">
        <f>IFERROR(VLOOKUP(A762,[1]Monitoramento_Base_somente_Said!$A:$J,9,FALSE),0)</f>
        <v>17471</v>
      </c>
      <c r="G762" s="13">
        <f>IFERROR(VLOOKUP(A762,[1]Monitoramento_Base_somente_Said!$A:$J,10,FALSE),0)</f>
        <v>2291589</v>
      </c>
      <c r="H762" s="13">
        <f>IFERROR(VLOOKUP(A762,[2]Sheet1!$A:$I,4,FALSE),0)</f>
        <v>0</v>
      </c>
      <c r="I762" s="13">
        <f>IFERROR(VLOOKUP(A762,[2]Sheet1!$A:$I,5,FALSE),0)</f>
        <v>0</v>
      </c>
      <c r="J762" s="13">
        <f>IFERROR(VLOOKUP(A762,[2]Sheet1!$A:$I,6,FALSE),0)</f>
        <v>0</v>
      </c>
      <c r="K762" s="13">
        <f>IFERROR(VLOOKUP(A762,[2]Sheet1!$A:$I,7,FALSE),0)</f>
        <v>0</v>
      </c>
      <c r="L762" s="13">
        <f>IFERROR(VLOOKUP(A762,[2]Sheet1!$A:$I,8,FALSE),0)</f>
        <v>0</v>
      </c>
      <c r="M762" s="13">
        <f>IFERROR(VLOOKUP(A762,[2]Sheet1!$A:$I,9,FALSE),0)</f>
        <v>0</v>
      </c>
      <c r="N762" s="13">
        <f>IFERROR(VLOOKUP(A762,[3]Sheet1!$A:$G,2,FALSE),0)</f>
        <v>0</v>
      </c>
      <c r="O762" s="13">
        <f>IFERROR(VLOOKUP(A762,[3]Sheet1!$A:$G,3,FALSE),0)</f>
        <v>0</v>
      </c>
      <c r="P762" s="13">
        <f>IFERROR(VLOOKUP(A762,[3]Sheet1!$A:$G,4,FALSE),0)</f>
        <v>0</v>
      </c>
      <c r="Q762" s="13">
        <f>IFERROR(VLOOKUP(A762,[3]Sheet1!$A:$G,5,FALSE),0)</f>
        <v>0</v>
      </c>
      <c r="R762" s="13">
        <f>IFERROR(VLOOKUP(A762,[3]Sheet1!$A:$H,6,FALSE),0)</f>
        <v>0</v>
      </c>
      <c r="S762" s="13">
        <f>IFERROR(VLOOKUP(A762,[3]Sheet1!$A:$I,7,FALSE),0)</f>
        <v>0</v>
      </c>
      <c r="T762" s="13" t="str">
        <f t="shared" si="67"/>
        <v>Sim</v>
      </c>
      <c r="U762" s="13" t="str">
        <f t="shared" si="68"/>
        <v>Sim</v>
      </c>
      <c r="V762" s="13" t="str">
        <f t="shared" si="69"/>
        <v>Sim</v>
      </c>
      <c r="W762" s="13" t="str">
        <f t="shared" si="70"/>
        <v>Sim</v>
      </c>
      <c r="X762" s="13" t="str">
        <f t="shared" si="71"/>
        <v>Sim</v>
      </c>
      <c r="Y762" s="13" t="str">
        <f t="shared" si="72"/>
        <v>Sim</v>
      </c>
    </row>
    <row r="763" spans="1:25">
      <c r="A763" s="9">
        <v>231123</v>
      </c>
      <c r="B763" s="13">
        <f>IFERROR(VLOOKUP(A763,[1]Monitoramento_Base_somente_Said!$A:$J,5,FALSE),0)</f>
        <v>14640</v>
      </c>
      <c r="C763" s="13">
        <f>IFERROR(VLOOKUP(A763,[1]Monitoramento_Base_somente_Said!$A:$J,6,FALSE),0)</f>
        <v>7964123</v>
      </c>
      <c r="D763" s="13">
        <f>IFERROR(VLOOKUP(A763,[1]Monitoramento_Base_somente_Said!$A:$J,7,FALSE),0)</f>
        <v>30426</v>
      </c>
      <c r="E763" s="13">
        <f>IFERROR(VLOOKUP(A763,[1]Monitoramento_Base_somente_Said!$A:$J,8,FALSE),0)</f>
        <v>6078379</v>
      </c>
      <c r="F763" s="13">
        <f>IFERROR(VLOOKUP(A763,[1]Monitoramento_Base_somente_Said!$A:$J,9,FALSE),0)</f>
        <v>17895</v>
      </c>
      <c r="G763" s="13">
        <f>IFERROR(VLOOKUP(A763,[1]Monitoramento_Base_somente_Said!$A:$J,10,FALSE),0)</f>
        <v>2254402</v>
      </c>
      <c r="H763" s="13">
        <f>IFERROR(VLOOKUP(A763,[2]Sheet1!$A:$I,4,FALSE),0)</f>
        <v>0</v>
      </c>
      <c r="I763" s="13">
        <f>IFERROR(VLOOKUP(A763,[2]Sheet1!$A:$I,5,FALSE),0)</f>
        <v>0</v>
      </c>
      <c r="J763" s="13">
        <f>IFERROR(VLOOKUP(A763,[2]Sheet1!$A:$I,6,FALSE),0)</f>
        <v>0</v>
      </c>
      <c r="K763" s="13">
        <f>IFERROR(VLOOKUP(A763,[2]Sheet1!$A:$I,7,FALSE),0)</f>
        <v>0</v>
      </c>
      <c r="L763" s="13">
        <f>IFERROR(VLOOKUP(A763,[2]Sheet1!$A:$I,8,FALSE),0)</f>
        <v>0</v>
      </c>
      <c r="M763" s="13">
        <f>IFERROR(VLOOKUP(A763,[2]Sheet1!$A:$I,9,FALSE),0)</f>
        <v>0</v>
      </c>
      <c r="N763" s="13">
        <f>IFERROR(VLOOKUP(A763,[3]Sheet1!$A:$G,2,FALSE),0)</f>
        <v>0</v>
      </c>
      <c r="O763" s="13">
        <f>IFERROR(VLOOKUP(A763,[3]Sheet1!$A:$G,3,FALSE),0)</f>
        <v>0</v>
      </c>
      <c r="P763" s="13">
        <f>IFERROR(VLOOKUP(A763,[3]Sheet1!$A:$G,4,FALSE),0)</f>
        <v>0</v>
      </c>
      <c r="Q763" s="13">
        <f>IFERROR(VLOOKUP(A763,[3]Sheet1!$A:$G,5,FALSE),0)</f>
        <v>0</v>
      </c>
      <c r="R763" s="13">
        <f>IFERROR(VLOOKUP(A763,[3]Sheet1!$A:$H,6,FALSE),0)</f>
        <v>0</v>
      </c>
      <c r="S763" s="13">
        <f>IFERROR(VLOOKUP(A763,[3]Sheet1!$A:$I,7,FALSE),0)</f>
        <v>0</v>
      </c>
      <c r="T763" s="13" t="str">
        <f t="shared" si="67"/>
        <v>Sim</v>
      </c>
      <c r="U763" s="13" t="str">
        <f t="shared" si="68"/>
        <v>Sim</v>
      </c>
      <c r="V763" s="13" t="str">
        <f t="shared" si="69"/>
        <v>Sim</v>
      </c>
      <c r="W763" s="13" t="str">
        <f t="shared" si="70"/>
        <v>Sim</v>
      </c>
      <c r="X763" s="13" t="str">
        <f t="shared" si="71"/>
        <v>Sim</v>
      </c>
      <c r="Y763" s="13" t="str">
        <f t="shared" si="72"/>
        <v>Sim</v>
      </c>
    </row>
    <row r="764" spans="1:25">
      <c r="A764" s="9">
        <v>231126</v>
      </c>
      <c r="B764" s="13">
        <f>IFERROR(VLOOKUP(A764,[1]Monitoramento_Base_somente_Said!$A:$J,5,FALSE),0)</f>
        <v>332651</v>
      </c>
      <c r="C764" s="13">
        <f>IFERROR(VLOOKUP(A764,[1]Monitoramento_Base_somente_Said!$A:$J,6,FALSE),0)</f>
        <v>113006772</v>
      </c>
      <c r="D764" s="13">
        <f>IFERROR(VLOOKUP(A764,[1]Monitoramento_Base_somente_Said!$A:$J,7,FALSE),0)</f>
        <v>299500</v>
      </c>
      <c r="E764" s="13">
        <f>IFERROR(VLOOKUP(A764,[1]Monitoramento_Base_somente_Said!$A:$J,8,FALSE),0)</f>
        <v>118608813</v>
      </c>
      <c r="F764" s="13">
        <f>IFERROR(VLOOKUP(A764,[1]Monitoramento_Base_somente_Said!$A:$J,9,FALSE),0)</f>
        <v>50889</v>
      </c>
      <c r="G764" s="13">
        <f>IFERROR(VLOOKUP(A764,[1]Monitoramento_Base_somente_Said!$A:$J,10,FALSE),0)</f>
        <v>47498906</v>
      </c>
      <c r="H764" s="13">
        <f>IFERROR(VLOOKUP(A764,[2]Sheet1!$A:$I,4,FALSE),0)</f>
        <v>0</v>
      </c>
      <c r="I764" s="13">
        <f>IFERROR(VLOOKUP(A764,[2]Sheet1!$A:$I,5,FALSE),0)</f>
        <v>0</v>
      </c>
      <c r="J764" s="13">
        <f>IFERROR(VLOOKUP(A764,[2]Sheet1!$A:$I,6,FALSE),0)</f>
        <v>0</v>
      </c>
      <c r="K764" s="13">
        <f>IFERROR(VLOOKUP(A764,[2]Sheet1!$A:$I,7,FALSE),0)</f>
        <v>0</v>
      </c>
      <c r="L764" s="13">
        <f>IFERROR(VLOOKUP(A764,[2]Sheet1!$A:$I,8,FALSE),0)</f>
        <v>0</v>
      </c>
      <c r="M764" s="13">
        <f>IFERROR(VLOOKUP(A764,[2]Sheet1!$A:$I,9,FALSE),0)</f>
        <v>0</v>
      </c>
      <c r="N764" s="13">
        <f>IFERROR(VLOOKUP(A764,[3]Sheet1!$A:$G,2,FALSE),0)</f>
        <v>0</v>
      </c>
      <c r="O764" s="13">
        <f>IFERROR(VLOOKUP(A764,[3]Sheet1!$A:$G,3,FALSE),0)</f>
        <v>0</v>
      </c>
      <c r="P764" s="13">
        <f>IFERROR(VLOOKUP(A764,[3]Sheet1!$A:$G,4,FALSE),0)</f>
        <v>0</v>
      </c>
      <c r="Q764" s="13">
        <f>IFERROR(VLOOKUP(A764,[3]Sheet1!$A:$G,5,FALSE),0)</f>
        <v>0</v>
      </c>
      <c r="R764" s="13">
        <f>IFERROR(VLOOKUP(A764,[3]Sheet1!$A:$H,6,FALSE),0)</f>
        <v>0</v>
      </c>
      <c r="S764" s="13">
        <f>IFERROR(VLOOKUP(A764,[3]Sheet1!$A:$I,7,FALSE),0)</f>
        <v>0</v>
      </c>
      <c r="T764" s="13" t="str">
        <f t="shared" si="67"/>
        <v>Sim</v>
      </c>
      <c r="U764" s="13" t="str">
        <f t="shared" si="68"/>
        <v>Sim</v>
      </c>
      <c r="V764" s="13" t="str">
        <f t="shared" si="69"/>
        <v>Sim</v>
      </c>
      <c r="W764" s="13" t="str">
        <f t="shared" si="70"/>
        <v>Sim</v>
      </c>
      <c r="X764" s="13" t="str">
        <f t="shared" si="71"/>
        <v>Sim</v>
      </c>
      <c r="Y764" s="13" t="str">
        <f t="shared" si="72"/>
        <v>Sim</v>
      </c>
    </row>
    <row r="765" spans="1:25">
      <c r="A765" s="9">
        <v>231130</v>
      </c>
      <c r="B765" s="13">
        <f>IFERROR(VLOOKUP(A765,[1]Monitoramento_Base_somente_Said!$A:$J,5,FALSE),0)</f>
        <v>944347</v>
      </c>
      <c r="C765" s="13">
        <f>IFERROR(VLOOKUP(A765,[1]Monitoramento_Base_somente_Said!$A:$J,6,FALSE),0)</f>
        <v>173285068</v>
      </c>
      <c r="D765" s="13">
        <f>IFERROR(VLOOKUP(A765,[1]Monitoramento_Base_somente_Said!$A:$J,7,FALSE),0)</f>
        <v>683009</v>
      </c>
      <c r="E765" s="13">
        <f>IFERROR(VLOOKUP(A765,[1]Monitoramento_Base_somente_Said!$A:$J,8,FALSE),0)</f>
        <v>140521908</v>
      </c>
      <c r="F765" s="13">
        <f>IFERROR(VLOOKUP(A765,[1]Monitoramento_Base_somente_Said!$A:$J,9,FALSE),0)</f>
        <v>385491</v>
      </c>
      <c r="G765" s="13">
        <f>IFERROR(VLOOKUP(A765,[1]Monitoramento_Base_somente_Said!$A:$J,10,FALSE),0)</f>
        <v>51009041</v>
      </c>
      <c r="H765" s="13">
        <f>IFERROR(VLOOKUP(A765,[2]Sheet1!$A:$I,4,FALSE),0)</f>
        <v>0</v>
      </c>
      <c r="I765" s="13">
        <f>IFERROR(VLOOKUP(A765,[2]Sheet1!$A:$I,5,FALSE),0)</f>
        <v>0</v>
      </c>
      <c r="J765" s="13">
        <f>IFERROR(VLOOKUP(A765,[2]Sheet1!$A:$I,6,FALSE),0)</f>
        <v>0</v>
      </c>
      <c r="K765" s="13">
        <f>IFERROR(VLOOKUP(A765,[2]Sheet1!$A:$I,7,FALSE),0)</f>
        <v>0</v>
      </c>
      <c r="L765" s="13">
        <f>IFERROR(VLOOKUP(A765,[2]Sheet1!$A:$I,8,FALSE),0)</f>
        <v>0</v>
      </c>
      <c r="M765" s="13">
        <f>IFERROR(VLOOKUP(A765,[2]Sheet1!$A:$I,9,FALSE),0)</f>
        <v>0</v>
      </c>
      <c r="N765" s="13">
        <f>IFERROR(VLOOKUP(A765,[3]Sheet1!$A:$G,2,FALSE),0)</f>
        <v>0</v>
      </c>
      <c r="O765" s="13">
        <f>IFERROR(VLOOKUP(A765,[3]Sheet1!$A:$G,3,FALSE),0)</f>
        <v>0</v>
      </c>
      <c r="P765" s="13">
        <f>IFERROR(VLOOKUP(A765,[3]Sheet1!$A:$G,4,FALSE),0)</f>
        <v>0</v>
      </c>
      <c r="Q765" s="13">
        <f>IFERROR(VLOOKUP(A765,[3]Sheet1!$A:$G,5,FALSE),0)</f>
        <v>0</v>
      </c>
      <c r="R765" s="13">
        <f>IFERROR(VLOOKUP(A765,[3]Sheet1!$A:$H,6,FALSE),0)</f>
        <v>0</v>
      </c>
      <c r="S765" s="13">
        <f>IFERROR(VLOOKUP(A765,[3]Sheet1!$A:$I,7,FALSE),0)</f>
        <v>0</v>
      </c>
      <c r="T765" s="13" t="str">
        <f t="shared" si="67"/>
        <v>Sim</v>
      </c>
      <c r="U765" s="13" t="str">
        <f t="shared" si="68"/>
        <v>Sim</v>
      </c>
      <c r="V765" s="13" t="str">
        <f t="shared" si="69"/>
        <v>Sim</v>
      </c>
      <c r="W765" s="13" t="str">
        <f t="shared" si="70"/>
        <v>Sim</v>
      </c>
      <c r="X765" s="13" t="str">
        <f t="shared" si="71"/>
        <v>Sim</v>
      </c>
      <c r="Y765" s="13" t="str">
        <f t="shared" si="72"/>
        <v>Sim</v>
      </c>
    </row>
    <row r="766" spans="1:25">
      <c r="A766" s="9">
        <v>231135</v>
      </c>
      <c r="B766" s="13">
        <f>IFERROR(VLOOKUP(A766,[1]Monitoramento_Base_somente_Said!$A:$J,5,FALSE),0)</f>
        <v>244851</v>
      </c>
      <c r="C766" s="13">
        <f>IFERROR(VLOOKUP(A766,[1]Monitoramento_Base_somente_Said!$A:$J,6,FALSE),0)</f>
        <v>34179682</v>
      </c>
      <c r="D766" s="13">
        <f>IFERROR(VLOOKUP(A766,[1]Monitoramento_Base_somente_Said!$A:$J,7,FALSE),0)</f>
        <v>144796</v>
      </c>
      <c r="E766" s="13">
        <f>IFERROR(VLOOKUP(A766,[1]Monitoramento_Base_somente_Said!$A:$J,8,FALSE),0)</f>
        <v>28489696</v>
      </c>
      <c r="F766" s="13">
        <f>IFERROR(VLOOKUP(A766,[1]Monitoramento_Base_somente_Said!$A:$J,9,FALSE),0)</f>
        <v>123589</v>
      </c>
      <c r="G766" s="13">
        <f>IFERROR(VLOOKUP(A766,[1]Monitoramento_Base_somente_Said!$A:$J,10,FALSE),0)</f>
        <v>10290831</v>
      </c>
      <c r="H766" s="13">
        <f>IFERROR(VLOOKUP(A766,[2]Sheet1!$A:$I,4,FALSE),0)</f>
        <v>0</v>
      </c>
      <c r="I766" s="13">
        <f>IFERROR(VLOOKUP(A766,[2]Sheet1!$A:$I,5,FALSE),0)</f>
        <v>0</v>
      </c>
      <c r="J766" s="13">
        <f>IFERROR(VLOOKUP(A766,[2]Sheet1!$A:$I,6,FALSE),0)</f>
        <v>0</v>
      </c>
      <c r="K766" s="13">
        <f>IFERROR(VLOOKUP(A766,[2]Sheet1!$A:$I,7,FALSE),0)</f>
        <v>0</v>
      </c>
      <c r="L766" s="13">
        <f>IFERROR(VLOOKUP(A766,[2]Sheet1!$A:$I,8,FALSE),0)</f>
        <v>0</v>
      </c>
      <c r="M766" s="13">
        <f>IFERROR(VLOOKUP(A766,[2]Sheet1!$A:$I,9,FALSE),0)</f>
        <v>0</v>
      </c>
      <c r="N766" s="13">
        <f>IFERROR(VLOOKUP(A766,[3]Sheet1!$A:$G,2,FALSE),0)</f>
        <v>0</v>
      </c>
      <c r="O766" s="13">
        <f>IFERROR(VLOOKUP(A766,[3]Sheet1!$A:$G,3,FALSE),0)</f>
        <v>0</v>
      </c>
      <c r="P766" s="13">
        <f>IFERROR(VLOOKUP(A766,[3]Sheet1!$A:$G,4,FALSE),0)</f>
        <v>0</v>
      </c>
      <c r="Q766" s="13">
        <f>IFERROR(VLOOKUP(A766,[3]Sheet1!$A:$G,5,FALSE),0)</f>
        <v>0</v>
      </c>
      <c r="R766" s="13">
        <f>IFERROR(VLOOKUP(A766,[3]Sheet1!$A:$H,6,FALSE),0)</f>
        <v>0</v>
      </c>
      <c r="S766" s="13">
        <f>IFERROR(VLOOKUP(A766,[3]Sheet1!$A:$I,7,FALSE),0)</f>
        <v>0</v>
      </c>
      <c r="T766" s="13" t="str">
        <f t="shared" si="67"/>
        <v>Sim</v>
      </c>
      <c r="U766" s="13" t="str">
        <f t="shared" si="68"/>
        <v>Sim</v>
      </c>
      <c r="V766" s="13" t="str">
        <f t="shared" si="69"/>
        <v>Sim</v>
      </c>
      <c r="W766" s="13" t="str">
        <f t="shared" si="70"/>
        <v>Sim</v>
      </c>
      <c r="X766" s="13" t="str">
        <f t="shared" si="71"/>
        <v>Sim</v>
      </c>
      <c r="Y766" s="13" t="str">
        <f t="shared" si="72"/>
        <v>Sim</v>
      </c>
    </row>
    <row r="767" spans="1:25">
      <c r="A767" s="9">
        <v>231140</v>
      </c>
      <c r="B767" s="13">
        <f>IFERROR(VLOOKUP(A767,[1]Monitoramento_Base_somente_Said!$A:$J,5,FALSE),0)</f>
        <v>696483</v>
      </c>
      <c r="C767" s="13">
        <f>IFERROR(VLOOKUP(A767,[1]Monitoramento_Base_somente_Said!$A:$J,6,FALSE),0)</f>
        <v>201624625</v>
      </c>
      <c r="D767" s="13">
        <f>IFERROR(VLOOKUP(A767,[1]Monitoramento_Base_somente_Said!$A:$J,7,FALSE),0)</f>
        <v>1014087</v>
      </c>
      <c r="E767" s="13">
        <f>IFERROR(VLOOKUP(A767,[1]Monitoramento_Base_somente_Said!$A:$J,8,FALSE),0)</f>
        <v>175141085</v>
      </c>
      <c r="F767" s="13">
        <f>IFERROR(VLOOKUP(A767,[1]Monitoramento_Base_somente_Said!$A:$J,9,FALSE),0)</f>
        <v>271933</v>
      </c>
      <c r="G767" s="13">
        <f>IFERROR(VLOOKUP(A767,[1]Monitoramento_Base_somente_Said!$A:$J,10,FALSE),0)</f>
        <v>64174745</v>
      </c>
      <c r="H767" s="13">
        <f>IFERROR(VLOOKUP(A767,[2]Sheet1!$A:$I,4,FALSE),0)</f>
        <v>0</v>
      </c>
      <c r="I767" s="13">
        <f>IFERROR(VLOOKUP(A767,[2]Sheet1!$A:$I,5,FALSE),0)</f>
        <v>0</v>
      </c>
      <c r="J767" s="13">
        <f>IFERROR(VLOOKUP(A767,[2]Sheet1!$A:$I,6,FALSE),0)</f>
        <v>0</v>
      </c>
      <c r="K767" s="13">
        <f>IFERROR(VLOOKUP(A767,[2]Sheet1!$A:$I,7,FALSE),0)</f>
        <v>0</v>
      </c>
      <c r="L767" s="13">
        <f>IFERROR(VLOOKUP(A767,[2]Sheet1!$A:$I,8,FALSE),0)</f>
        <v>0</v>
      </c>
      <c r="M767" s="13">
        <f>IFERROR(VLOOKUP(A767,[2]Sheet1!$A:$I,9,FALSE),0)</f>
        <v>0</v>
      </c>
      <c r="N767" s="13">
        <f>IFERROR(VLOOKUP(A767,[3]Sheet1!$A:$G,2,FALSE),0)</f>
        <v>0</v>
      </c>
      <c r="O767" s="13">
        <f>IFERROR(VLOOKUP(A767,[3]Sheet1!$A:$G,3,FALSE),0)</f>
        <v>0</v>
      </c>
      <c r="P767" s="13">
        <f>IFERROR(VLOOKUP(A767,[3]Sheet1!$A:$G,4,FALSE),0)</f>
        <v>0</v>
      </c>
      <c r="Q767" s="13">
        <f>IFERROR(VLOOKUP(A767,[3]Sheet1!$A:$G,5,FALSE),0)</f>
        <v>0</v>
      </c>
      <c r="R767" s="13">
        <f>IFERROR(VLOOKUP(A767,[3]Sheet1!$A:$H,6,FALSE),0)</f>
        <v>0</v>
      </c>
      <c r="S767" s="13">
        <f>IFERROR(VLOOKUP(A767,[3]Sheet1!$A:$I,7,FALSE),0)</f>
        <v>0</v>
      </c>
      <c r="T767" s="13" t="str">
        <f t="shared" si="67"/>
        <v>Sim</v>
      </c>
      <c r="U767" s="13" t="str">
        <f t="shared" si="68"/>
        <v>Sim</v>
      </c>
      <c r="V767" s="13" t="str">
        <f t="shared" si="69"/>
        <v>Sim</v>
      </c>
      <c r="W767" s="13" t="str">
        <f t="shared" si="70"/>
        <v>Sim</v>
      </c>
      <c r="X767" s="13" t="str">
        <f t="shared" si="71"/>
        <v>Sim</v>
      </c>
      <c r="Y767" s="13" t="str">
        <f t="shared" si="72"/>
        <v>Sim</v>
      </c>
    </row>
    <row r="768" spans="1:25">
      <c r="A768" s="9">
        <v>231150</v>
      </c>
      <c r="B768" s="13">
        <f>IFERROR(VLOOKUP(A768,[1]Monitoramento_Base_somente_Said!$A:$J,5,FALSE),0)</f>
        <v>520105</v>
      </c>
      <c r="C768" s="13">
        <f>IFERROR(VLOOKUP(A768,[1]Monitoramento_Base_somente_Said!$A:$J,6,FALSE),0)</f>
        <v>36668354</v>
      </c>
      <c r="D768" s="13">
        <f>IFERROR(VLOOKUP(A768,[1]Monitoramento_Base_somente_Said!$A:$J,7,FALSE),0)</f>
        <v>250708</v>
      </c>
      <c r="E768" s="13">
        <f>IFERROR(VLOOKUP(A768,[1]Monitoramento_Base_somente_Said!$A:$J,8,FALSE),0)</f>
        <v>31075010</v>
      </c>
      <c r="F768" s="13">
        <f>IFERROR(VLOOKUP(A768,[1]Monitoramento_Base_somente_Said!$A:$J,9,FALSE),0)</f>
        <v>31424</v>
      </c>
      <c r="G768" s="13">
        <f>IFERROR(VLOOKUP(A768,[1]Monitoramento_Base_somente_Said!$A:$J,10,FALSE),0)</f>
        <v>11152799</v>
      </c>
      <c r="H768" s="13">
        <f>IFERROR(VLOOKUP(A768,[2]Sheet1!$A:$I,4,FALSE),0)</f>
        <v>0</v>
      </c>
      <c r="I768" s="13">
        <f>IFERROR(VLOOKUP(A768,[2]Sheet1!$A:$I,5,FALSE),0)</f>
        <v>0</v>
      </c>
      <c r="J768" s="13">
        <f>IFERROR(VLOOKUP(A768,[2]Sheet1!$A:$I,6,FALSE),0)</f>
        <v>0</v>
      </c>
      <c r="K768" s="13">
        <f>IFERROR(VLOOKUP(A768,[2]Sheet1!$A:$I,7,FALSE),0)</f>
        <v>0</v>
      </c>
      <c r="L768" s="13">
        <f>IFERROR(VLOOKUP(A768,[2]Sheet1!$A:$I,8,FALSE),0)</f>
        <v>0</v>
      </c>
      <c r="M768" s="13">
        <f>IFERROR(VLOOKUP(A768,[2]Sheet1!$A:$I,9,FALSE),0)</f>
        <v>0</v>
      </c>
      <c r="N768" s="13">
        <f>IFERROR(VLOOKUP(A768,[3]Sheet1!$A:$G,2,FALSE),0)</f>
        <v>0</v>
      </c>
      <c r="O768" s="13">
        <f>IFERROR(VLOOKUP(A768,[3]Sheet1!$A:$G,3,FALSE),0)</f>
        <v>0</v>
      </c>
      <c r="P768" s="13">
        <f>IFERROR(VLOOKUP(A768,[3]Sheet1!$A:$G,4,FALSE),0)</f>
        <v>0</v>
      </c>
      <c r="Q768" s="13">
        <f>IFERROR(VLOOKUP(A768,[3]Sheet1!$A:$G,5,FALSE),0)</f>
        <v>0</v>
      </c>
      <c r="R768" s="13">
        <f>IFERROR(VLOOKUP(A768,[3]Sheet1!$A:$H,6,FALSE),0)</f>
        <v>0</v>
      </c>
      <c r="S768" s="13">
        <f>IFERROR(VLOOKUP(A768,[3]Sheet1!$A:$I,7,FALSE),0)</f>
        <v>0</v>
      </c>
      <c r="T768" s="13" t="str">
        <f t="shared" si="67"/>
        <v>Sim</v>
      </c>
      <c r="U768" s="13" t="str">
        <f t="shared" si="68"/>
        <v>Sim</v>
      </c>
      <c r="V768" s="13" t="str">
        <f t="shared" si="69"/>
        <v>Sim</v>
      </c>
      <c r="W768" s="13" t="str">
        <f t="shared" si="70"/>
        <v>Sim</v>
      </c>
      <c r="X768" s="13" t="str">
        <f t="shared" si="71"/>
        <v>Sim</v>
      </c>
      <c r="Y768" s="13" t="str">
        <f t="shared" si="72"/>
        <v>Sim</v>
      </c>
    </row>
    <row r="769" spans="1:25">
      <c r="A769" s="9">
        <v>231160</v>
      </c>
      <c r="B769" s="13">
        <f>IFERROR(VLOOKUP(A769,[1]Monitoramento_Base_somente_Said!$A:$J,5,FALSE),0)</f>
        <v>435052</v>
      </c>
      <c r="C769" s="13">
        <f>IFERROR(VLOOKUP(A769,[1]Monitoramento_Base_somente_Said!$A:$J,6,FALSE),0)</f>
        <v>45938664</v>
      </c>
      <c r="D769" s="13">
        <f>IFERROR(VLOOKUP(A769,[1]Monitoramento_Base_somente_Said!$A:$J,7,FALSE),0)</f>
        <v>508938</v>
      </c>
      <c r="E769" s="13">
        <f>IFERROR(VLOOKUP(A769,[1]Monitoramento_Base_somente_Said!$A:$J,8,FALSE),0)</f>
        <v>38317362</v>
      </c>
      <c r="F769" s="13">
        <f>IFERROR(VLOOKUP(A769,[1]Monitoramento_Base_somente_Said!$A:$J,9,FALSE),0)</f>
        <v>166504</v>
      </c>
      <c r="G769" s="13">
        <f>IFERROR(VLOOKUP(A769,[1]Monitoramento_Base_somente_Said!$A:$J,10,FALSE),0)</f>
        <v>12956960</v>
      </c>
      <c r="H769" s="13">
        <f>IFERROR(VLOOKUP(A769,[2]Sheet1!$A:$I,4,FALSE),0)</f>
        <v>0</v>
      </c>
      <c r="I769" s="13">
        <f>IFERROR(VLOOKUP(A769,[2]Sheet1!$A:$I,5,FALSE),0)</f>
        <v>0</v>
      </c>
      <c r="J769" s="13">
        <f>IFERROR(VLOOKUP(A769,[2]Sheet1!$A:$I,6,FALSE),0)</f>
        <v>0</v>
      </c>
      <c r="K769" s="13">
        <f>IFERROR(VLOOKUP(A769,[2]Sheet1!$A:$I,7,FALSE),0)</f>
        <v>0</v>
      </c>
      <c r="L769" s="13">
        <f>IFERROR(VLOOKUP(A769,[2]Sheet1!$A:$I,8,FALSE),0)</f>
        <v>0</v>
      </c>
      <c r="M769" s="13">
        <f>IFERROR(VLOOKUP(A769,[2]Sheet1!$A:$I,9,FALSE),0)</f>
        <v>0</v>
      </c>
      <c r="N769" s="13">
        <f>IFERROR(VLOOKUP(A769,[3]Sheet1!$A:$G,2,FALSE),0)</f>
        <v>0</v>
      </c>
      <c r="O769" s="13">
        <f>IFERROR(VLOOKUP(A769,[3]Sheet1!$A:$G,3,FALSE),0)</f>
        <v>0</v>
      </c>
      <c r="P769" s="13">
        <f>IFERROR(VLOOKUP(A769,[3]Sheet1!$A:$G,4,FALSE),0)</f>
        <v>0</v>
      </c>
      <c r="Q769" s="13">
        <f>IFERROR(VLOOKUP(A769,[3]Sheet1!$A:$G,5,FALSE),0)</f>
        <v>0</v>
      </c>
      <c r="R769" s="13">
        <f>IFERROR(VLOOKUP(A769,[3]Sheet1!$A:$H,6,FALSE),0)</f>
        <v>0</v>
      </c>
      <c r="S769" s="13">
        <f>IFERROR(VLOOKUP(A769,[3]Sheet1!$A:$I,7,FALSE),0)</f>
        <v>0</v>
      </c>
      <c r="T769" s="13" t="str">
        <f t="shared" si="67"/>
        <v>Sim</v>
      </c>
      <c r="U769" s="13" t="str">
        <f t="shared" si="68"/>
        <v>Sim</v>
      </c>
      <c r="V769" s="13" t="str">
        <f t="shared" si="69"/>
        <v>Sim</v>
      </c>
      <c r="W769" s="13" t="str">
        <f t="shared" si="70"/>
        <v>Sim</v>
      </c>
      <c r="X769" s="13" t="str">
        <f t="shared" si="71"/>
        <v>Sim</v>
      </c>
      <c r="Y769" s="13" t="str">
        <f t="shared" si="72"/>
        <v>Sim</v>
      </c>
    </row>
    <row r="770" spans="1:25">
      <c r="A770" s="9">
        <v>231170</v>
      </c>
      <c r="B770" s="13">
        <f>IFERROR(VLOOKUP(A770,[1]Monitoramento_Base_somente_Said!$A:$J,5,FALSE),0)</f>
        <v>126804</v>
      </c>
      <c r="C770" s="13">
        <f>IFERROR(VLOOKUP(A770,[1]Monitoramento_Base_somente_Said!$A:$J,6,FALSE),0)</f>
        <v>127450622</v>
      </c>
      <c r="D770" s="13">
        <f>IFERROR(VLOOKUP(A770,[1]Monitoramento_Base_somente_Said!$A:$J,7,FALSE),0)</f>
        <v>55874</v>
      </c>
      <c r="E770" s="13">
        <f>IFERROR(VLOOKUP(A770,[1]Monitoramento_Base_somente_Said!$A:$J,8,FALSE),0)</f>
        <v>123159858</v>
      </c>
      <c r="F770" s="13">
        <f>IFERROR(VLOOKUP(A770,[1]Monitoramento_Base_somente_Said!$A:$J,9,FALSE),0)</f>
        <v>67827</v>
      </c>
      <c r="G770" s="13">
        <f>IFERROR(VLOOKUP(A770,[1]Monitoramento_Base_somente_Said!$A:$J,10,FALSE),0)</f>
        <v>50444967</v>
      </c>
      <c r="H770" s="13">
        <f>IFERROR(VLOOKUP(A770,[2]Sheet1!$A:$I,4,FALSE),0)</f>
        <v>0</v>
      </c>
      <c r="I770" s="13">
        <f>IFERROR(VLOOKUP(A770,[2]Sheet1!$A:$I,5,FALSE),0)</f>
        <v>0</v>
      </c>
      <c r="J770" s="13">
        <f>IFERROR(VLOOKUP(A770,[2]Sheet1!$A:$I,6,FALSE),0)</f>
        <v>0</v>
      </c>
      <c r="K770" s="13">
        <f>IFERROR(VLOOKUP(A770,[2]Sheet1!$A:$I,7,FALSE),0)</f>
        <v>0</v>
      </c>
      <c r="L770" s="13">
        <f>IFERROR(VLOOKUP(A770,[2]Sheet1!$A:$I,8,FALSE),0)</f>
        <v>0</v>
      </c>
      <c r="M770" s="13">
        <f>IFERROR(VLOOKUP(A770,[2]Sheet1!$A:$I,9,FALSE),0)</f>
        <v>0</v>
      </c>
      <c r="N770" s="13">
        <f>IFERROR(VLOOKUP(A770,[3]Sheet1!$A:$G,2,FALSE),0)</f>
        <v>0</v>
      </c>
      <c r="O770" s="13">
        <f>IFERROR(VLOOKUP(A770,[3]Sheet1!$A:$G,3,FALSE),0)</f>
        <v>0</v>
      </c>
      <c r="P770" s="13">
        <f>IFERROR(VLOOKUP(A770,[3]Sheet1!$A:$G,4,FALSE),0)</f>
        <v>0</v>
      </c>
      <c r="Q770" s="13">
        <f>IFERROR(VLOOKUP(A770,[3]Sheet1!$A:$G,5,FALSE),0)</f>
        <v>0</v>
      </c>
      <c r="R770" s="13">
        <f>IFERROR(VLOOKUP(A770,[3]Sheet1!$A:$H,6,FALSE),0)</f>
        <v>0</v>
      </c>
      <c r="S770" s="13">
        <f>IFERROR(VLOOKUP(A770,[3]Sheet1!$A:$I,7,FALSE),0)</f>
        <v>0</v>
      </c>
      <c r="T770" s="13" t="str">
        <f t="shared" si="67"/>
        <v>Sim</v>
      </c>
      <c r="U770" s="13" t="str">
        <f t="shared" si="68"/>
        <v>Sim</v>
      </c>
      <c r="V770" s="13" t="str">
        <f t="shared" si="69"/>
        <v>Sim</v>
      </c>
      <c r="W770" s="13" t="str">
        <f t="shared" si="70"/>
        <v>Sim</v>
      </c>
      <c r="X770" s="13" t="str">
        <f t="shared" si="71"/>
        <v>Sim</v>
      </c>
      <c r="Y770" s="13" t="str">
        <f t="shared" si="72"/>
        <v>Sim</v>
      </c>
    </row>
    <row r="771" spans="1:25">
      <c r="A771" s="9">
        <v>231180</v>
      </c>
      <c r="B771" s="13">
        <f>IFERROR(VLOOKUP(A771,[1]Monitoramento_Base_somente_Said!$A:$J,5,FALSE),0)</f>
        <v>859826</v>
      </c>
      <c r="C771" s="13">
        <f>IFERROR(VLOOKUP(A771,[1]Monitoramento_Base_somente_Said!$A:$J,6,FALSE),0)</f>
        <v>76643604</v>
      </c>
      <c r="D771" s="13">
        <f>IFERROR(VLOOKUP(A771,[1]Monitoramento_Base_somente_Said!$A:$J,7,FALSE),0)</f>
        <v>788500</v>
      </c>
      <c r="E771" s="13">
        <f>IFERROR(VLOOKUP(A771,[1]Monitoramento_Base_somente_Said!$A:$J,8,FALSE),0)</f>
        <v>57169835</v>
      </c>
      <c r="F771" s="13">
        <f>IFERROR(VLOOKUP(A771,[1]Monitoramento_Base_somente_Said!$A:$J,9,FALSE),0)</f>
        <v>164033</v>
      </c>
      <c r="G771" s="13">
        <f>IFERROR(VLOOKUP(A771,[1]Monitoramento_Base_somente_Said!$A:$J,10,FALSE),0)</f>
        <v>16921940</v>
      </c>
      <c r="H771" s="13">
        <f>IFERROR(VLOOKUP(A771,[2]Sheet1!$A:$I,4,FALSE),0)</f>
        <v>0</v>
      </c>
      <c r="I771" s="13">
        <f>IFERROR(VLOOKUP(A771,[2]Sheet1!$A:$I,5,FALSE),0)</f>
        <v>0</v>
      </c>
      <c r="J771" s="13">
        <f>IFERROR(VLOOKUP(A771,[2]Sheet1!$A:$I,6,FALSE),0)</f>
        <v>0</v>
      </c>
      <c r="K771" s="13">
        <f>IFERROR(VLOOKUP(A771,[2]Sheet1!$A:$I,7,FALSE),0)</f>
        <v>0</v>
      </c>
      <c r="L771" s="13">
        <f>IFERROR(VLOOKUP(A771,[2]Sheet1!$A:$I,8,FALSE),0)</f>
        <v>0</v>
      </c>
      <c r="M771" s="13">
        <f>IFERROR(VLOOKUP(A771,[2]Sheet1!$A:$I,9,FALSE),0)</f>
        <v>0</v>
      </c>
      <c r="N771" s="13">
        <f>IFERROR(VLOOKUP(A771,[3]Sheet1!$A:$G,2,FALSE),0)</f>
        <v>0</v>
      </c>
      <c r="O771" s="13">
        <f>IFERROR(VLOOKUP(A771,[3]Sheet1!$A:$G,3,FALSE),0)</f>
        <v>0</v>
      </c>
      <c r="P771" s="13">
        <f>IFERROR(VLOOKUP(A771,[3]Sheet1!$A:$G,4,FALSE),0)</f>
        <v>0</v>
      </c>
      <c r="Q771" s="13">
        <f>IFERROR(VLOOKUP(A771,[3]Sheet1!$A:$G,5,FALSE),0)</f>
        <v>0</v>
      </c>
      <c r="R771" s="13">
        <f>IFERROR(VLOOKUP(A771,[3]Sheet1!$A:$H,6,FALSE),0)</f>
        <v>0</v>
      </c>
      <c r="S771" s="13">
        <f>IFERROR(VLOOKUP(A771,[3]Sheet1!$A:$I,7,FALSE),0)</f>
        <v>0</v>
      </c>
      <c r="T771" s="13" t="str">
        <f t="shared" si="67"/>
        <v>Sim</v>
      </c>
      <c r="U771" s="13" t="str">
        <f t="shared" si="68"/>
        <v>Sim</v>
      </c>
      <c r="V771" s="13" t="str">
        <f t="shared" si="69"/>
        <v>Sim</v>
      </c>
      <c r="W771" s="13" t="str">
        <f t="shared" si="70"/>
        <v>Sim</v>
      </c>
      <c r="X771" s="13" t="str">
        <f t="shared" si="71"/>
        <v>Sim</v>
      </c>
      <c r="Y771" s="13" t="str">
        <f t="shared" si="72"/>
        <v>Sim</v>
      </c>
    </row>
    <row r="772" spans="1:25">
      <c r="A772" s="23">
        <v>231190</v>
      </c>
      <c r="B772" s="13">
        <f>IFERROR(VLOOKUP(A772,[1]Monitoramento_Base_somente_Said!$A:$J,5,FALSE),0)</f>
        <v>1411</v>
      </c>
      <c r="C772" s="13">
        <f>IFERROR(VLOOKUP(A772,[1]Monitoramento_Base_somente_Said!$A:$J,6,FALSE),0)</f>
        <v>660946809</v>
      </c>
      <c r="D772" s="13">
        <f>IFERROR(VLOOKUP(A772,[1]Monitoramento_Base_somente_Said!$A:$J,7,FALSE),0)</f>
        <v>0</v>
      </c>
      <c r="E772" s="13">
        <f>IFERROR(VLOOKUP(A772,[1]Monitoramento_Base_somente_Said!$A:$J,8,FALSE),0)</f>
        <v>618098875</v>
      </c>
      <c r="F772" s="13">
        <f>IFERROR(VLOOKUP(A772,[1]Monitoramento_Base_somente_Said!$A:$J,9,FALSE),0)</f>
        <v>1350</v>
      </c>
      <c r="G772" s="13">
        <f>IFERROR(VLOOKUP(A772,[1]Monitoramento_Base_somente_Said!$A:$J,10,FALSE),0)</f>
        <v>255680170</v>
      </c>
      <c r="H772" s="13">
        <f>IFERROR(VLOOKUP(A772,[2]Sheet1!$A:$I,4,FALSE),0)</f>
        <v>0</v>
      </c>
      <c r="I772" s="13">
        <f>IFERROR(VLOOKUP(A772,[2]Sheet1!$A:$I,5,FALSE),0)</f>
        <v>0</v>
      </c>
      <c r="J772" s="13">
        <f>IFERROR(VLOOKUP(A772,[2]Sheet1!$A:$I,6,FALSE),0)</f>
        <v>0</v>
      </c>
      <c r="K772" s="13">
        <f>IFERROR(VLOOKUP(A772,[2]Sheet1!$A:$I,7,FALSE),0)</f>
        <v>0</v>
      </c>
      <c r="L772" s="13">
        <f>IFERROR(VLOOKUP(A772,[2]Sheet1!$A:$I,8,FALSE),0)</f>
        <v>0</v>
      </c>
      <c r="M772" s="13">
        <f>IFERROR(VLOOKUP(A772,[2]Sheet1!$A:$I,9,FALSE),0)</f>
        <v>0</v>
      </c>
      <c r="N772" s="13">
        <f>IFERROR(VLOOKUP(A772,[3]Sheet1!$A:$G,2,FALSE),0)</f>
        <v>0</v>
      </c>
      <c r="O772" s="13">
        <f>IFERROR(VLOOKUP(A772,[3]Sheet1!$A:$G,3,FALSE),0)</f>
        <v>0</v>
      </c>
      <c r="P772" s="13">
        <f>IFERROR(VLOOKUP(A772,[3]Sheet1!$A:$G,4,FALSE),0)</f>
        <v>0</v>
      </c>
      <c r="Q772" s="13">
        <f>IFERROR(VLOOKUP(A772,[3]Sheet1!$A:$G,5,FALSE),0)</f>
        <v>0</v>
      </c>
      <c r="R772" s="13">
        <f>IFERROR(VLOOKUP(A772,[3]Sheet1!$A:$H,6,FALSE),0)</f>
        <v>0</v>
      </c>
      <c r="S772" s="13">
        <f>IFERROR(VLOOKUP(A772,[3]Sheet1!$A:$I,7,FALSE),0)</f>
        <v>0</v>
      </c>
      <c r="T772" s="13" t="str">
        <f t="shared" si="67"/>
        <v>Sim</v>
      </c>
      <c r="U772" s="13" t="str">
        <f t="shared" si="68"/>
        <v>Sim</v>
      </c>
      <c r="V772" s="13" t="str">
        <f t="shared" si="69"/>
        <v>Não</v>
      </c>
      <c r="W772" s="13" t="str">
        <f t="shared" si="70"/>
        <v>Sim</v>
      </c>
      <c r="X772" s="13" t="str">
        <f t="shared" si="71"/>
        <v>Sim</v>
      </c>
      <c r="Y772" s="13" t="str">
        <f t="shared" si="72"/>
        <v>Sim</v>
      </c>
    </row>
    <row r="773" spans="1:25">
      <c r="A773" s="9">
        <v>231195</v>
      </c>
      <c r="B773" s="13">
        <f>IFERROR(VLOOKUP(A773,[1]Monitoramento_Base_somente_Said!$A:$J,5,FALSE),0)</f>
        <v>121</v>
      </c>
      <c r="C773" s="13">
        <f>IFERROR(VLOOKUP(A773,[1]Monitoramento_Base_somente_Said!$A:$J,6,FALSE),0)</f>
        <v>205799686</v>
      </c>
      <c r="D773" s="13">
        <f>IFERROR(VLOOKUP(A773,[1]Monitoramento_Base_somente_Said!$A:$J,7,FALSE),0)</f>
        <v>0</v>
      </c>
      <c r="E773" s="13">
        <f>IFERROR(VLOOKUP(A773,[1]Monitoramento_Base_somente_Said!$A:$J,8,FALSE),0)</f>
        <v>196573654</v>
      </c>
      <c r="F773" s="13">
        <f>IFERROR(VLOOKUP(A773,[1]Monitoramento_Base_somente_Said!$A:$J,9,FALSE),0)</f>
        <v>0</v>
      </c>
      <c r="G773" s="13">
        <f>IFERROR(VLOOKUP(A773,[1]Monitoramento_Base_somente_Said!$A:$J,10,FALSE),0)</f>
        <v>82862088</v>
      </c>
      <c r="H773" s="13">
        <f>IFERROR(VLOOKUP(A773,[2]Sheet1!$A:$I,4,FALSE),0)</f>
        <v>0</v>
      </c>
      <c r="I773" s="13">
        <f>IFERROR(VLOOKUP(A773,[2]Sheet1!$A:$I,5,FALSE),0)</f>
        <v>0</v>
      </c>
      <c r="J773" s="13">
        <f>IFERROR(VLOOKUP(A773,[2]Sheet1!$A:$I,6,FALSE),0)</f>
        <v>0</v>
      </c>
      <c r="K773" s="13">
        <f>IFERROR(VLOOKUP(A773,[2]Sheet1!$A:$I,7,FALSE),0)</f>
        <v>0</v>
      </c>
      <c r="L773" s="13">
        <f>IFERROR(VLOOKUP(A773,[2]Sheet1!$A:$I,8,FALSE),0)</f>
        <v>0</v>
      </c>
      <c r="M773" s="13">
        <f>IFERROR(VLOOKUP(A773,[2]Sheet1!$A:$I,9,FALSE),0)</f>
        <v>0</v>
      </c>
      <c r="N773" s="13">
        <f>IFERROR(VLOOKUP(A773,[3]Sheet1!$A:$G,2,FALSE),0)</f>
        <v>0</v>
      </c>
      <c r="O773" s="13">
        <f>IFERROR(VLOOKUP(A773,[3]Sheet1!$A:$G,3,FALSE),0)</f>
        <v>0</v>
      </c>
      <c r="P773" s="13">
        <f>IFERROR(VLOOKUP(A773,[3]Sheet1!$A:$G,4,FALSE),0)</f>
        <v>0</v>
      </c>
      <c r="Q773" s="13">
        <f>IFERROR(VLOOKUP(A773,[3]Sheet1!$A:$G,5,FALSE),0)</f>
        <v>0</v>
      </c>
      <c r="R773" s="13">
        <f>IFERROR(VLOOKUP(A773,[3]Sheet1!$A:$H,6,FALSE),0)</f>
        <v>0</v>
      </c>
      <c r="S773" s="13">
        <f>IFERROR(VLOOKUP(A773,[3]Sheet1!$A:$I,7,FALSE),0)</f>
        <v>0</v>
      </c>
      <c r="T773" s="13" t="str">
        <f t="shared" si="67"/>
        <v>Sim</v>
      </c>
      <c r="U773" s="13" t="str">
        <f t="shared" si="68"/>
        <v>Sim</v>
      </c>
      <c r="V773" s="13" t="str">
        <f t="shared" si="69"/>
        <v>Não</v>
      </c>
      <c r="W773" s="13" t="str">
        <f t="shared" si="70"/>
        <v>Sim</v>
      </c>
      <c r="X773" s="13" t="str">
        <f t="shared" si="71"/>
        <v>Não</v>
      </c>
      <c r="Y773" s="13" t="str">
        <f t="shared" si="72"/>
        <v>Sim</v>
      </c>
    </row>
    <row r="774" spans="1:25">
      <c r="A774" s="9">
        <v>231220</v>
      </c>
      <c r="B774" s="13">
        <f>IFERROR(VLOOKUP(A774,[1]Monitoramento_Base_somente_Said!$A:$J,5,FALSE),0)</f>
        <v>359656</v>
      </c>
      <c r="C774" s="13">
        <f>IFERROR(VLOOKUP(A774,[1]Monitoramento_Base_somente_Said!$A:$J,6,FALSE),0)</f>
        <v>84327029</v>
      </c>
      <c r="D774" s="13">
        <f>IFERROR(VLOOKUP(A774,[1]Monitoramento_Base_somente_Said!$A:$J,7,FALSE),0)</f>
        <v>40958</v>
      </c>
      <c r="E774" s="13">
        <f>IFERROR(VLOOKUP(A774,[1]Monitoramento_Base_somente_Said!$A:$J,8,FALSE),0)</f>
        <v>75481655</v>
      </c>
      <c r="F774" s="13">
        <f>IFERROR(VLOOKUP(A774,[1]Monitoramento_Base_somente_Said!$A:$J,9,FALSE),0)</f>
        <v>537507</v>
      </c>
      <c r="G774" s="13">
        <f>IFERROR(VLOOKUP(A774,[1]Monitoramento_Base_somente_Said!$A:$J,10,FALSE),0)</f>
        <v>27438028</v>
      </c>
      <c r="H774" s="13">
        <f>IFERROR(VLOOKUP(A774,[2]Sheet1!$A:$I,4,FALSE),0)</f>
        <v>0</v>
      </c>
      <c r="I774" s="13">
        <f>IFERROR(VLOOKUP(A774,[2]Sheet1!$A:$I,5,FALSE),0)</f>
        <v>0</v>
      </c>
      <c r="J774" s="13">
        <f>IFERROR(VLOOKUP(A774,[2]Sheet1!$A:$I,6,FALSE),0)</f>
        <v>0</v>
      </c>
      <c r="K774" s="13">
        <f>IFERROR(VLOOKUP(A774,[2]Sheet1!$A:$I,7,FALSE),0)</f>
        <v>0</v>
      </c>
      <c r="L774" s="13">
        <f>IFERROR(VLOOKUP(A774,[2]Sheet1!$A:$I,8,FALSE),0)</f>
        <v>0</v>
      </c>
      <c r="M774" s="13">
        <f>IFERROR(VLOOKUP(A774,[2]Sheet1!$A:$I,9,FALSE),0)</f>
        <v>0</v>
      </c>
      <c r="N774" s="13">
        <f>IFERROR(VLOOKUP(A774,[3]Sheet1!$A:$G,2,FALSE),0)</f>
        <v>0</v>
      </c>
      <c r="O774" s="13">
        <f>IFERROR(VLOOKUP(A774,[3]Sheet1!$A:$G,3,FALSE),0)</f>
        <v>0</v>
      </c>
      <c r="P774" s="13">
        <f>IFERROR(VLOOKUP(A774,[3]Sheet1!$A:$G,4,FALSE),0)</f>
        <v>0</v>
      </c>
      <c r="Q774" s="13">
        <f>IFERROR(VLOOKUP(A774,[3]Sheet1!$A:$G,5,FALSE),0)</f>
        <v>0</v>
      </c>
      <c r="R774" s="13">
        <f>IFERROR(VLOOKUP(A774,[3]Sheet1!$A:$H,6,FALSE),0)</f>
        <v>0</v>
      </c>
      <c r="S774" s="13">
        <f>IFERROR(VLOOKUP(A774,[3]Sheet1!$A:$I,7,FALSE),0)</f>
        <v>0</v>
      </c>
      <c r="T774" s="13" t="str">
        <f t="shared" ref="T774:T837" si="73">IF(B774+H774+N774&gt;0,"Sim","Não")</f>
        <v>Sim</v>
      </c>
      <c r="U774" s="13" t="str">
        <f t="shared" ref="U774:U837" si="74">IF(C774+I774+O774&gt;0,"Sim","Não")</f>
        <v>Sim</v>
      </c>
      <c r="V774" s="13" t="str">
        <f t="shared" ref="V774:V837" si="75">IF(D774+J774+P774&gt;0,"Sim","Não")</f>
        <v>Sim</v>
      </c>
      <c r="W774" s="13" t="str">
        <f t="shared" ref="W774:W837" si="76">IF(E774+K774+Q774&gt;0,"Sim","Não")</f>
        <v>Sim</v>
      </c>
      <c r="X774" s="13" t="str">
        <f t="shared" ref="X774:X837" si="77">IF(F774+L774+R774&gt;0,"Sim","Não")</f>
        <v>Sim</v>
      </c>
      <c r="Y774" s="13" t="str">
        <f t="shared" ref="Y774:Y837" si="78">IF(G774+M774+S774&gt;0,"Sim","Não")</f>
        <v>Sim</v>
      </c>
    </row>
    <row r="775" spans="1:25">
      <c r="A775" s="9">
        <v>231200</v>
      </c>
      <c r="B775" s="13">
        <f>IFERROR(VLOOKUP(A775,[1]Monitoramento_Base_somente_Said!$A:$J,5,FALSE),0)</f>
        <v>467770</v>
      </c>
      <c r="C775" s="13">
        <f>IFERROR(VLOOKUP(A775,[1]Monitoramento_Base_somente_Said!$A:$J,6,FALSE),0)</f>
        <v>48207568</v>
      </c>
      <c r="D775" s="13">
        <f>IFERROR(VLOOKUP(A775,[1]Monitoramento_Base_somente_Said!$A:$J,7,FALSE),0)</f>
        <v>330995</v>
      </c>
      <c r="E775" s="13">
        <f>IFERROR(VLOOKUP(A775,[1]Monitoramento_Base_somente_Said!$A:$J,8,FALSE),0)</f>
        <v>36386507</v>
      </c>
      <c r="F775" s="13">
        <f>IFERROR(VLOOKUP(A775,[1]Monitoramento_Base_somente_Said!$A:$J,9,FALSE),0)</f>
        <v>80937</v>
      </c>
      <c r="G775" s="13">
        <f>IFERROR(VLOOKUP(A775,[1]Monitoramento_Base_somente_Said!$A:$J,10,FALSE),0)</f>
        <v>12954893</v>
      </c>
      <c r="H775" s="13">
        <f>IFERROR(VLOOKUP(A775,[2]Sheet1!$A:$I,4,FALSE),0)</f>
        <v>0</v>
      </c>
      <c r="I775" s="13">
        <f>IFERROR(VLOOKUP(A775,[2]Sheet1!$A:$I,5,FALSE),0)</f>
        <v>0</v>
      </c>
      <c r="J775" s="13">
        <f>IFERROR(VLOOKUP(A775,[2]Sheet1!$A:$I,6,FALSE),0)</f>
        <v>0</v>
      </c>
      <c r="K775" s="13">
        <f>IFERROR(VLOOKUP(A775,[2]Sheet1!$A:$I,7,FALSE),0)</f>
        <v>0</v>
      </c>
      <c r="L775" s="13">
        <f>IFERROR(VLOOKUP(A775,[2]Sheet1!$A:$I,8,FALSE),0)</f>
        <v>0</v>
      </c>
      <c r="M775" s="13">
        <f>IFERROR(VLOOKUP(A775,[2]Sheet1!$A:$I,9,FALSE),0)</f>
        <v>0</v>
      </c>
      <c r="N775" s="13">
        <f>IFERROR(VLOOKUP(A775,[3]Sheet1!$A:$G,2,FALSE),0)</f>
        <v>0</v>
      </c>
      <c r="O775" s="13">
        <f>IFERROR(VLOOKUP(A775,[3]Sheet1!$A:$G,3,FALSE),0)</f>
        <v>0</v>
      </c>
      <c r="P775" s="13">
        <f>IFERROR(VLOOKUP(A775,[3]Sheet1!$A:$G,4,FALSE),0)</f>
        <v>0</v>
      </c>
      <c r="Q775" s="13">
        <f>IFERROR(VLOOKUP(A775,[3]Sheet1!$A:$G,5,FALSE),0)</f>
        <v>0</v>
      </c>
      <c r="R775" s="13">
        <f>IFERROR(VLOOKUP(A775,[3]Sheet1!$A:$H,6,FALSE),0)</f>
        <v>0</v>
      </c>
      <c r="S775" s="13">
        <f>IFERROR(VLOOKUP(A775,[3]Sheet1!$A:$I,7,FALSE),0)</f>
        <v>0</v>
      </c>
      <c r="T775" s="13" t="str">
        <f t="shared" si="73"/>
        <v>Sim</v>
      </c>
      <c r="U775" s="13" t="str">
        <f t="shared" si="74"/>
        <v>Sim</v>
      </c>
      <c r="V775" s="13" t="str">
        <f t="shared" si="75"/>
        <v>Sim</v>
      </c>
      <c r="W775" s="13" t="str">
        <f t="shared" si="76"/>
        <v>Sim</v>
      </c>
      <c r="X775" s="13" t="str">
        <f t="shared" si="77"/>
        <v>Sim</v>
      </c>
      <c r="Y775" s="13" t="str">
        <f t="shared" si="78"/>
        <v>Sim</v>
      </c>
    </row>
    <row r="776" spans="1:25">
      <c r="A776" s="9">
        <v>231210</v>
      </c>
      <c r="B776" s="13">
        <f>IFERROR(VLOOKUP(A776,[1]Monitoramento_Base_somente_Said!$A:$J,5,FALSE),0)</f>
        <v>235659</v>
      </c>
      <c r="C776" s="13">
        <f>IFERROR(VLOOKUP(A776,[1]Monitoramento_Base_somente_Said!$A:$J,6,FALSE),0)</f>
        <v>43267108</v>
      </c>
      <c r="D776" s="13">
        <f>IFERROR(VLOOKUP(A776,[1]Monitoramento_Base_somente_Said!$A:$J,7,FALSE),0)</f>
        <v>180157</v>
      </c>
      <c r="E776" s="13">
        <f>IFERROR(VLOOKUP(A776,[1]Monitoramento_Base_somente_Said!$A:$J,8,FALSE),0)</f>
        <v>34393916</v>
      </c>
      <c r="F776" s="13">
        <f>IFERROR(VLOOKUP(A776,[1]Monitoramento_Base_somente_Said!$A:$J,9,FALSE),0)</f>
        <v>82856</v>
      </c>
      <c r="G776" s="13">
        <f>IFERROR(VLOOKUP(A776,[1]Monitoramento_Base_somente_Said!$A:$J,10,FALSE),0)</f>
        <v>12739310</v>
      </c>
      <c r="H776" s="13">
        <f>IFERROR(VLOOKUP(A776,[2]Sheet1!$A:$I,4,FALSE),0)</f>
        <v>0</v>
      </c>
      <c r="I776" s="13">
        <f>IFERROR(VLOOKUP(A776,[2]Sheet1!$A:$I,5,FALSE),0)</f>
        <v>0</v>
      </c>
      <c r="J776" s="13">
        <f>IFERROR(VLOOKUP(A776,[2]Sheet1!$A:$I,6,FALSE),0)</f>
        <v>0</v>
      </c>
      <c r="K776" s="13">
        <f>IFERROR(VLOOKUP(A776,[2]Sheet1!$A:$I,7,FALSE),0)</f>
        <v>0</v>
      </c>
      <c r="L776" s="13">
        <f>IFERROR(VLOOKUP(A776,[2]Sheet1!$A:$I,8,FALSE),0)</f>
        <v>0</v>
      </c>
      <c r="M776" s="13">
        <f>IFERROR(VLOOKUP(A776,[2]Sheet1!$A:$I,9,FALSE),0)</f>
        <v>0</v>
      </c>
      <c r="N776" s="13">
        <f>IFERROR(VLOOKUP(A776,[3]Sheet1!$A:$G,2,FALSE),0)</f>
        <v>0</v>
      </c>
      <c r="O776" s="13">
        <f>IFERROR(VLOOKUP(A776,[3]Sheet1!$A:$G,3,FALSE),0)</f>
        <v>0</v>
      </c>
      <c r="P776" s="13">
        <f>IFERROR(VLOOKUP(A776,[3]Sheet1!$A:$G,4,FALSE),0)</f>
        <v>0</v>
      </c>
      <c r="Q776" s="13">
        <f>IFERROR(VLOOKUP(A776,[3]Sheet1!$A:$G,5,FALSE),0)</f>
        <v>0</v>
      </c>
      <c r="R776" s="13">
        <f>IFERROR(VLOOKUP(A776,[3]Sheet1!$A:$H,6,FALSE),0)</f>
        <v>0</v>
      </c>
      <c r="S776" s="13">
        <f>IFERROR(VLOOKUP(A776,[3]Sheet1!$A:$I,7,FALSE),0)</f>
        <v>0</v>
      </c>
      <c r="T776" s="13" t="str">
        <f t="shared" si="73"/>
        <v>Sim</v>
      </c>
      <c r="U776" s="13" t="str">
        <f t="shared" si="74"/>
        <v>Sim</v>
      </c>
      <c r="V776" s="13" t="str">
        <f t="shared" si="75"/>
        <v>Sim</v>
      </c>
      <c r="W776" s="13" t="str">
        <f t="shared" si="76"/>
        <v>Sim</v>
      </c>
      <c r="X776" s="13" t="str">
        <f t="shared" si="77"/>
        <v>Sim</v>
      </c>
      <c r="Y776" s="13" t="str">
        <f t="shared" si="78"/>
        <v>Sim</v>
      </c>
    </row>
    <row r="777" spans="1:25">
      <c r="A777" s="9">
        <v>231230</v>
      </c>
      <c r="B777" s="13">
        <f>IFERROR(VLOOKUP(A777,[1]Monitoramento_Base_somente_Said!$A:$J,5,FALSE),0)</f>
        <v>648821</v>
      </c>
      <c r="C777" s="13">
        <f>IFERROR(VLOOKUP(A777,[1]Monitoramento_Base_somente_Said!$A:$J,6,FALSE),0)</f>
        <v>87657260</v>
      </c>
      <c r="D777" s="13">
        <f>IFERROR(VLOOKUP(A777,[1]Monitoramento_Base_somente_Said!$A:$J,7,FALSE),0)</f>
        <v>578387</v>
      </c>
      <c r="E777" s="13">
        <f>IFERROR(VLOOKUP(A777,[1]Monitoramento_Base_somente_Said!$A:$J,8,FALSE),0)</f>
        <v>69759477</v>
      </c>
      <c r="F777" s="13">
        <f>IFERROR(VLOOKUP(A777,[1]Monitoramento_Base_somente_Said!$A:$J,9,FALSE),0)</f>
        <v>268855</v>
      </c>
      <c r="G777" s="13">
        <f>IFERROR(VLOOKUP(A777,[1]Monitoramento_Base_somente_Said!$A:$J,10,FALSE),0)</f>
        <v>26911291</v>
      </c>
      <c r="H777" s="13">
        <f>IFERROR(VLOOKUP(A777,[2]Sheet1!$A:$I,4,FALSE),0)</f>
        <v>0</v>
      </c>
      <c r="I777" s="13">
        <f>IFERROR(VLOOKUP(A777,[2]Sheet1!$A:$I,5,FALSE),0)</f>
        <v>0</v>
      </c>
      <c r="J777" s="13">
        <f>IFERROR(VLOOKUP(A777,[2]Sheet1!$A:$I,6,FALSE),0)</f>
        <v>0</v>
      </c>
      <c r="K777" s="13">
        <f>IFERROR(VLOOKUP(A777,[2]Sheet1!$A:$I,7,FALSE),0)</f>
        <v>0</v>
      </c>
      <c r="L777" s="13">
        <f>IFERROR(VLOOKUP(A777,[2]Sheet1!$A:$I,8,FALSE),0)</f>
        <v>0</v>
      </c>
      <c r="M777" s="13">
        <f>IFERROR(VLOOKUP(A777,[2]Sheet1!$A:$I,9,FALSE),0)</f>
        <v>0</v>
      </c>
      <c r="N777" s="13">
        <f>IFERROR(VLOOKUP(A777,[3]Sheet1!$A:$G,2,FALSE),0)</f>
        <v>0</v>
      </c>
      <c r="O777" s="13">
        <f>IFERROR(VLOOKUP(A777,[3]Sheet1!$A:$G,3,FALSE),0)</f>
        <v>0</v>
      </c>
      <c r="P777" s="13">
        <f>IFERROR(VLOOKUP(A777,[3]Sheet1!$A:$G,4,FALSE),0)</f>
        <v>0</v>
      </c>
      <c r="Q777" s="13">
        <f>IFERROR(VLOOKUP(A777,[3]Sheet1!$A:$G,5,FALSE),0)</f>
        <v>0</v>
      </c>
      <c r="R777" s="13">
        <f>IFERROR(VLOOKUP(A777,[3]Sheet1!$A:$H,6,FALSE),0)</f>
        <v>0</v>
      </c>
      <c r="S777" s="13">
        <f>IFERROR(VLOOKUP(A777,[3]Sheet1!$A:$I,7,FALSE),0)</f>
        <v>0</v>
      </c>
      <c r="T777" s="13" t="str">
        <f t="shared" si="73"/>
        <v>Sim</v>
      </c>
      <c r="U777" s="13" t="str">
        <f t="shared" si="74"/>
        <v>Sim</v>
      </c>
      <c r="V777" s="13" t="str">
        <f t="shared" si="75"/>
        <v>Sim</v>
      </c>
      <c r="W777" s="13" t="str">
        <f t="shared" si="76"/>
        <v>Sim</v>
      </c>
      <c r="X777" s="13" t="str">
        <f t="shared" si="77"/>
        <v>Sim</v>
      </c>
      <c r="Y777" s="13" t="str">
        <f t="shared" si="78"/>
        <v>Sim</v>
      </c>
    </row>
    <row r="778" spans="1:25">
      <c r="A778" s="9">
        <v>231240</v>
      </c>
      <c r="B778" s="13">
        <f>IFERROR(VLOOKUP(A778,[1]Monitoramento_Base_somente_Said!$A:$J,5,FALSE),0)</f>
        <v>2190995</v>
      </c>
      <c r="C778" s="13">
        <f>IFERROR(VLOOKUP(A778,[1]Monitoramento_Base_somente_Said!$A:$J,6,FALSE),0)</f>
        <v>1067688588</v>
      </c>
      <c r="D778" s="13">
        <f>IFERROR(VLOOKUP(A778,[1]Monitoramento_Base_somente_Said!$A:$J,7,FALSE),0)</f>
        <v>1865504</v>
      </c>
      <c r="E778" s="13">
        <f>IFERROR(VLOOKUP(A778,[1]Monitoramento_Base_somente_Said!$A:$J,8,FALSE),0)</f>
        <v>979583053</v>
      </c>
      <c r="F778" s="13">
        <f>IFERROR(VLOOKUP(A778,[1]Monitoramento_Base_somente_Said!$A:$J,9,FALSE),0)</f>
        <v>1158103</v>
      </c>
      <c r="G778" s="13">
        <f>IFERROR(VLOOKUP(A778,[1]Monitoramento_Base_somente_Said!$A:$J,10,FALSE),0)</f>
        <v>411193316</v>
      </c>
      <c r="H778" s="13">
        <f>IFERROR(VLOOKUP(A778,[2]Sheet1!$A:$I,4,FALSE),0)</f>
        <v>0</v>
      </c>
      <c r="I778" s="13">
        <f>IFERROR(VLOOKUP(A778,[2]Sheet1!$A:$I,5,FALSE),0)</f>
        <v>0</v>
      </c>
      <c r="J778" s="13">
        <f>IFERROR(VLOOKUP(A778,[2]Sheet1!$A:$I,6,FALSE),0)</f>
        <v>0</v>
      </c>
      <c r="K778" s="13">
        <f>IFERROR(VLOOKUP(A778,[2]Sheet1!$A:$I,7,FALSE),0)</f>
        <v>0</v>
      </c>
      <c r="L778" s="13">
        <f>IFERROR(VLOOKUP(A778,[2]Sheet1!$A:$I,8,FALSE),0)</f>
        <v>0</v>
      </c>
      <c r="M778" s="13">
        <f>IFERROR(VLOOKUP(A778,[2]Sheet1!$A:$I,9,FALSE),0)</f>
        <v>0</v>
      </c>
      <c r="N778" s="13">
        <f>IFERROR(VLOOKUP(A778,[3]Sheet1!$A:$G,2,FALSE),0)</f>
        <v>0</v>
      </c>
      <c r="O778" s="13">
        <f>IFERROR(VLOOKUP(A778,[3]Sheet1!$A:$G,3,FALSE),0)</f>
        <v>0</v>
      </c>
      <c r="P778" s="13">
        <f>IFERROR(VLOOKUP(A778,[3]Sheet1!$A:$G,4,FALSE),0)</f>
        <v>0</v>
      </c>
      <c r="Q778" s="13">
        <f>IFERROR(VLOOKUP(A778,[3]Sheet1!$A:$G,5,FALSE),0)</f>
        <v>0</v>
      </c>
      <c r="R778" s="13">
        <f>IFERROR(VLOOKUP(A778,[3]Sheet1!$A:$H,6,FALSE),0)</f>
        <v>0</v>
      </c>
      <c r="S778" s="13">
        <f>IFERROR(VLOOKUP(A778,[3]Sheet1!$A:$I,7,FALSE),0)</f>
        <v>0</v>
      </c>
      <c r="T778" s="13" t="str">
        <f t="shared" si="73"/>
        <v>Sim</v>
      </c>
      <c r="U778" s="13" t="str">
        <f t="shared" si="74"/>
        <v>Sim</v>
      </c>
      <c r="V778" s="13" t="str">
        <f t="shared" si="75"/>
        <v>Sim</v>
      </c>
      <c r="W778" s="13" t="str">
        <f t="shared" si="76"/>
        <v>Sim</v>
      </c>
      <c r="X778" s="13" t="str">
        <f t="shared" si="77"/>
        <v>Sim</v>
      </c>
      <c r="Y778" s="13" t="str">
        <f t="shared" si="78"/>
        <v>Sim</v>
      </c>
    </row>
    <row r="779" spans="1:25">
      <c r="A779" s="9">
        <v>231250</v>
      </c>
      <c r="B779" s="13">
        <f>IFERROR(VLOOKUP(A779,[1]Monitoramento_Base_somente_Said!$A:$J,5,FALSE),0)</f>
        <v>52634</v>
      </c>
      <c r="C779" s="13">
        <f>IFERROR(VLOOKUP(A779,[1]Monitoramento_Base_somente_Said!$A:$J,6,FALSE),0)</f>
        <v>8266079</v>
      </c>
      <c r="D779" s="13">
        <f>IFERROR(VLOOKUP(A779,[1]Monitoramento_Base_somente_Said!$A:$J,7,FALSE),0)</f>
        <v>24287</v>
      </c>
      <c r="E779" s="13">
        <f>IFERROR(VLOOKUP(A779,[1]Monitoramento_Base_somente_Said!$A:$J,8,FALSE),0)</f>
        <v>5302490</v>
      </c>
      <c r="F779" s="13">
        <f>IFERROR(VLOOKUP(A779,[1]Monitoramento_Base_somente_Said!$A:$J,9,FALSE),0)</f>
        <v>15347</v>
      </c>
      <c r="G779" s="13">
        <f>IFERROR(VLOOKUP(A779,[1]Monitoramento_Base_somente_Said!$A:$J,10,FALSE),0)</f>
        <v>1441240</v>
      </c>
      <c r="H779" s="13">
        <f>IFERROR(VLOOKUP(A779,[2]Sheet1!$A:$I,4,FALSE),0)</f>
        <v>0</v>
      </c>
      <c r="I779" s="13">
        <f>IFERROR(VLOOKUP(A779,[2]Sheet1!$A:$I,5,FALSE),0)</f>
        <v>0</v>
      </c>
      <c r="J779" s="13">
        <f>IFERROR(VLOOKUP(A779,[2]Sheet1!$A:$I,6,FALSE),0)</f>
        <v>0</v>
      </c>
      <c r="K779" s="13">
        <f>IFERROR(VLOOKUP(A779,[2]Sheet1!$A:$I,7,FALSE),0)</f>
        <v>0</v>
      </c>
      <c r="L779" s="13">
        <f>IFERROR(VLOOKUP(A779,[2]Sheet1!$A:$I,8,FALSE),0)</f>
        <v>0</v>
      </c>
      <c r="M779" s="13">
        <f>IFERROR(VLOOKUP(A779,[2]Sheet1!$A:$I,9,FALSE),0)</f>
        <v>0</v>
      </c>
      <c r="N779" s="13">
        <f>IFERROR(VLOOKUP(A779,[3]Sheet1!$A:$G,2,FALSE),0)</f>
        <v>0</v>
      </c>
      <c r="O779" s="13">
        <f>IFERROR(VLOOKUP(A779,[3]Sheet1!$A:$G,3,FALSE),0)</f>
        <v>0</v>
      </c>
      <c r="P779" s="13">
        <f>IFERROR(VLOOKUP(A779,[3]Sheet1!$A:$G,4,FALSE),0)</f>
        <v>0</v>
      </c>
      <c r="Q779" s="13">
        <f>IFERROR(VLOOKUP(A779,[3]Sheet1!$A:$G,5,FALSE),0)</f>
        <v>0</v>
      </c>
      <c r="R779" s="13">
        <f>IFERROR(VLOOKUP(A779,[3]Sheet1!$A:$H,6,FALSE),0)</f>
        <v>0</v>
      </c>
      <c r="S779" s="13">
        <f>IFERROR(VLOOKUP(A779,[3]Sheet1!$A:$I,7,FALSE),0)</f>
        <v>0</v>
      </c>
      <c r="T779" s="13" t="str">
        <f t="shared" si="73"/>
        <v>Sim</v>
      </c>
      <c r="U779" s="13" t="str">
        <f t="shared" si="74"/>
        <v>Sim</v>
      </c>
      <c r="V779" s="13" t="str">
        <f t="shared" si="75"/>
        <v>Sim</v>
      </c>
      <c r="W779" s="13" t="str">
        <f t="shared" si="76"/>
        <v>Sim</v>
      </c>
      <c r="X779" s="13" t="str">
        <f t="shared" si="77"/>
        <v>Sim</v>
      </c>
      <c r="Y779" s="13" t="str">
        <f t="shared" si="78"/>
        <v>Sim</v>
      </c>
    </row>
    <row r="780" spans="1:25">
      <c r="A780" s="9">
        <v>231260</v>
      </c>
      <c r="B780" s="13">
        <f>IFERROR(VLOOKUP(A780,[1]Monitoramento_Base_somente_Said!$A:$J,5,FALSE),0)</f>
        <v>273168</v>
      </c>
      <c r="C780" s="13">
        <f>IFERROR(VLOOKUP(A780,[1]Monitoramento_Base_somente_Said!$A:$J,6,FALSE),0)</f>
        <v>47805326</v>
      </c>
      <c r="D780" s="13">
        <f>IFERROR(VLOOKUP(A780,[1]Monitoramento_Base_somente_Said!$A:$J,7,FALSE),0)</f>
        <v>156457</v>
      </c>
      <c r="E780" s="13">
        <f>IFERROR(VLOOKUP(A780,[1]Monitoramento_Base_somente_Said!$A:$J,8,FALSE),0)</f>
        <v>41942710</v>
      </c>
      <c r="F780" s="13">
        <f>IFERROR(VLOOKUP(A780,[1]Monitoramento_Base_somente_Said!$A:$J,9,FALSE),0)</f>
        <v>31434</v>
      </c>
      <c r="G780" s="13">
        <f>IFERROR(VLOOKUP(A780,[1]Monitoramento_Base_somente_Said!$A:$J,10,FALSE),0)</f>
        <v>16608957</v>
      </c>
      <c r="H780" s="13">
        <f>IFERROR(VLOOKUP(A780,[2]Sheet1!$A:$I,4,FALSE),0)</f>
        <v>0</v>
      </c>
      <c r="I780" s="13">
        <f>IFERROR(VLOOKUP(A780,[2]Sheet1!$A:$I,5,FALSE),0)</f>
        <v>0</v>
      </c>
      <c r="J780" s="13">
        <f>IFERROR(VLOOKUP(A780,[2]Sheet1!$A:$I,6,FALSE),0)</f>
        <v>0</v>
      </c>
      <c r="K780" s="13">
        <f>IFERROR(VLOOKUP(A780,[2]Sheet1!$A:$I,7,FALSE),0)</f>
        <v>0</v>
      </c>
      <c r="L780" s="13">
        <f>IFERROR(VLOOKUP(A780,[2]Sheet1!$A:$I,8,FALSE),0)</f>
        <v>0</v>
      </c>
      <c r="M780" s="13">
        <f>IFERROR(VLOOKUP(A780,[2]Sheet1!$A:$I,9,FALSE),0)</f>
        <v>0</v>
      </c>
      <c r="N780" s="13">
        <f>IFERROR(VLOOKUP(A780,[3]Sheet1!$A:$G,2,FALSE),0)</f>
        <v>0</v>
      </c>
      <c r="O780" s="13">
        <f>IFERROR(VLOOKUP(A780,[3]Sheet1!$A:$G,3,FALSE),0)</f>
        <v>0</v>
      </c>
      <c r="P780" s="13">
        <f>IFERROR(VLOOKUP(A780,[3]Sheet1!$A:$G,4,FALSE),0)</f>
        <v>0</v>
      </c>
      <c r="Q780" s="13">
        <f>IFERROR(VLOOKUP(A780,[3]Sheet1!$A:$G,5,FALSE),0)</f>
        <v>0</v>
      </c>
      <c r="R780" s="13">
        <f>IFERROR(VLOOKUP(A780,[3]Sheet1!$A:$H,6,FALSE),0)</f>
        <v>0</v>
      </c>
      <c r="S780" s="13">
        <f>IFERROR(VLOOKUP(A780,[3]Sheet1!$A:$I,7,FALSE),0)</f>
        <v>0</v>
      </c>
      <c r="T780" s="13" t="str">
        <f t="shared" si="73"/>
        <v>Sim</v>
      </c>
      <c r="U780" s="13" t="str">
        <f t="shared" si="74"/>
        <v>Sim</v>
      </c>
      <c r="V780" s="13" t="str">
        <f t="shared" si="75"/>
        <v>Sim</v>
      </c>
      <c r="W780" s="13" t="str">
        <f t="shared" si="76"/>
        <v>Sim</v>
      </c>
      <c r="X780" s="13" t="str">
        <f t="shared" si="77"/>
        <v>Sim</v>
      </c>
      <c r="Y780" s="13" t="str">
        <f t="shared" si="78"/>
        <v>Sim</v>
      </c>
    </row>
    <row r="781" spans="1:25">
      <c r="A781" s="9">
        <v>231270</v>
      </c>
      <c r="B781" s="13">
        <f>IFERROR(VLOOKUP(A781,[1]Monitoramento_Base_somente_Said!$A:$J,5,FALSE),0)</f>
        <v>282808</v>
      </c>
      <c r="C781" s="13">
        <f>IFERROR(VLOOKUP(A781,[1]Monitoramento_Base_somente_Said!$A:$J,6,FALSE),0)</f>
        <v>30696691</v>
      </c>
      <c r="D781" s="13">
        <f>IFERROR(VLOOKUP(A781,[1]Monitoramento_Base_somente_Said!$A:$J,7,FALSE),0)</f>
        <v>339390</v>
      </c>
      <c r="E781" s="13">
        <f>IFERROR(VLOOKUP(A781,[1]Monitoramento_Base_somente_Said!$A:$J,8,FALSE),0)</f>
        <v>23447931</v>
      </c>
      <c r="F781" s="13">
        <f>IFERROR(VLOOKUP(A781,[1]Monitoramento_Base_somente_Said!$A:$J,9,FALSE),0)</f>
        <v>29214</v>
      </c>
      <c r="G781" s="13">
        <f>IFERROR(VLOOKUP(A781,[1]Monitoramento_Base_somente_Said!$A:$J,10,FALSE),0)</f>
        <v>7728891</v>
      </c>
      <c r="H781" s="13">
        <f>IFERROR(VLOOKUP(A781,[2]Sheet1!$A:$I,4,FALSE),0)</f>
        <v>0</v>
      </c>
      <c r="I781" s="13">
        <f>IFERROR(VLOOKUP(A781,[2]Sheet1!$A:$I,5,FALSE),0)</f>
        <v>0</v>
      </c>
      <c r="J781" s="13">
        <f>IFERROR(VLOOKUP(A781,[2]Sheet1!$A:$I,6,FALSE),0)</f>
        <v>0</v>
      </c>
      <c r="K781" s="13">
        <f>IFERROR(VLOOKUP(A781,[2]Sheet1!$A:$I,7,FALSE),0)</f>
        <v>0</v>
      </c>
      <c r="L781" s="13">
        <f>IFERROR(VLOOKUP(A781,[2]Sheet1!$A:$I,8,FALSE),0)</f>
        <v>0</v>
      </c>
      <c r="M781" s="13">
        <f>IFERROR(VLOOKUP(A781,[2]Sheet1!$A:$I,9,FALSE),0)</f>
        <v>0</v>
      </c>
      <c r="N781" s="13">
        <f>IFERROR(VLOOKUP(A781,[3]Sheet1!$A:$G,2,FALSE),0)</f>
        <v>0</v>
      </c>
      <c r="O781" s="13">
        <f>IFERROR(VLOOKUP(A781,[3]Sheet1!$A:$G,3,FALSE),0)</f>
        <v>0</v>
      </c>
      <c r="P781" s="13">
        <f>IFERROR(VLOOKUP(A781,[3]Sheet1!$A:$G,4,FALSE),0)</f>
        <v>0</v>
      </c>
      <c r="Q781" s="13">
        <f>IFERROR(VLOOKUP(A781,[3]Sheet1!$A:$G,5,FALSE),0)</f>
        <v>0</v>
      </c>
      <c r="R781" s="13">
        <f>IFERROR(VLOOKUP(A781,[3]Sheet1!$A:$H,6,FALSE),0)</f>
        <v>0</v>
      </c>
      <c r="S781" s="13">
        <f>IFERROR(VLOOKUP(A781,[3]Sheet1!$A:$I,7,FALSE),0)</f>
        <v>0</v>
      </c>
      <c r="T781" s="13" t="str">
        <f t="shared" si="73"/>
        <v>Sim</v>
      </c>
      <c r="U781" s="13" t="str">
        <f t="shared" si="74"/>
        <v>Sim</v>
      </c>
      <c r="V781" s="13" t="str">
        <f t="shared" si="75"/>
        <v>Sim</v>
      </c>
      <c r="W781" s="13" t="str">
        <f t="shared" si="76"/>
        <v>Sim</v>
      </c>
      <c r="X781" s="13" t="str">
        <f t="shared" si="77"/>
        <v>Sim</v>
      </c>
      <c r="Y781" s="13" t="str">
        <f t="shared" si="78"/>
        <v>Sim</v>
      </c>
    </row>
    <row r="782" spans="1:25">
      <c r="A782" s="9">
        <v>231280</v>
      </c>
      <c r="B782" s="13">
        <f>IFERROR(VLOOKUP(A782,[1]Monitoramento_Base_somente_Said!$A:$J,5,FALSE),0)</f>
        <v>163086</v>
      </c>
      <c r="C782" s="13">
        <f>IFERROR(VLOOKUP(A782,[1]Monitoramento_Base_somente_Said!$A:$J,6,FALSE),0)</f>
        <v>18334681</v>
      </c>
      <c r="D782" s="13">
        <f>IFERROR(VLOOKUP(A782,[1]Monitoramento_Base_somente_Said!$A:$J,7,FALSE),0)</f>
        <v>108859</v>
      </c>
      <c r="E782" s="13">
        <f>IFERROR(VLOOKUP(A782,[1]Monitoramento_Base_somente_Said!$A:$J,8,FALSE),0)</f>
        <v>17384480</v>
      </c>
      <c r="F782" s="13">
        <f>IFERROR(VLOOKUP(A782,[1]Monitoramento_Base_somente_Said!$A:$J,9,FALSE),0)</f>
        <v>22638</v>
      </c>
      <c r="G782" s="13">
        <f>IFERROR(VLOOKUP(A782,[1]Monitoramento_Base_somente_Said!$A:$J,10,FALSE),0)</f>
        <v>6357388</v>
      </c>
      <c r="H782" s="13">
        <f>IFERROR(VLOOKUP(A782,[2]Sheet1!$A:$I,4,FALSE),0)</f>
        <v>0</v>
      </c>
      <c r="I782" s="13">
        <f>IFERROR(VLOOKUP(A782,[2]Sheet1!$A:$I,5,FALSE),0)</f>
        <v>0</v>
      </c>
      <c r="J782" s="13">
        <f>IFERROR(VLOOKUP(A782,[2]Sheet1!$A:$I,6,FALSE),0)</f>
        <v>0</v>
      </c>
      <c r="K782" s="13">
        <f>IFERROR(VLOOKUP(A782,[2]Sheet1!$A:$I,7,FALSE),0)</f>
        <v>0</v>
      </c>
      <c r="L782" s="13">
        <f>IFERROR(VLOOKUP(A782,[2]Sheet1!$A:$I,8,FALSE),0)</f>
        <v>0</v>
      </c>
      <c r="M782" s="13">
        <f>IFERROR(VLOOKUP(A782,[2]Sheet1!$A:$I,9,FALSE),0)</f>
        <v>0</v>
      </c>
      <c r="N782" s="13">
        <f>IFERROR(VLOOKUP(A782,[3]Sheet1!$A:$G,2,FALSE),0)</f>
        <v>0</v>
      </c>
      <c r="O782" s="13">
        <f>IFERROR(VLOOKUP(A782,[3]Sheet1!$A:$G,3,FALSE),0)</f>
        <v>0</v>
      </c>
      <c r="P782" s="13">
        <f>IFERROR(VLOOKUP(A782,[3]Sheet1!$A:$G,4,FALSE),0)</f>
        <v>0</v>
      </c>
      <c r="Q782" s="13">
        <f>IFERROR(VLOOKUP(A782,[3]Sheet1!$A:$G,5,FALSE),0)</f>
        <v>0</v>
      </c>
      <c r="R782" s="13">
        <f>IFERROR(VLOOKUP(A782,[3]Sheet1!$A:$H,6,FALSE),0)</f>
        <v>0</v>
      </c>
      <c r="S782" s="13">
        <f>IFERROR(VLOOKUP(A782,[3]Sheet1!$A:$I,7,FALSE),0)</f>
        <v>0</v>
      </c>
      <c r="T782" s="13" t="str">
        <f t="shared" si="73"/>
        <v>Sim</v>
      </c>
      <c r="U782" s="13" t="str">
        <f t="shared" si="74"/>
        <v>Sim</v>
      </c>
      <c r="V782" s="13" t="str">
        <f t="shared" si="75"/>
        <v>Sim</v>
      </c>
      <c r="W782" s="13" t="str">
        <f t="shared" si="76"/>
        <v>Sim</v>
      </c>
      <c r="X782" s="13" t="str">
        <f t="shared" si="77"/>
        <v>Sim</v>
      </c>
      <c r="Y782" s="13" t="str">
        <f t="shared" si="78"/>
        <v>Sim</v>
      </c>
    </row>
    <row r="783" spans="1:25">
      <c r="A783" s="9">
        <v>231290</v>
      </c>
      <c r="B783" s="13">
        <f>IFERROR(VLOOKUP(A783,[1]Monitoramento_Base_somente_Said!$A:$J,5,FALSE),0)</f>
        <v>4</v>
      </c>
      <c r="C783" s="13">
        <f>IFERROR(VLOOKUP(A783,[1]Monitoramento_Base_somente_Said!$A:$J,6,FALSE),0)</f>
        <v>98423177</v>
      </c>
      <c r="D783" s="13">
        <f>IFERROR(VLOOKUP(A783,[1]Monitoramento_Base_somente_Said!$A:$J,7,FALSE),0)</f>
        <v>712</v>
      </c>
      <c r="E783" s="13">
        <f>IFERROR(VLOOKUP(A783,[1]Monitoramento_Base_somente_Said!$A:$J,8,FALSE),0)</f>
        <v>107281772</v>
      </c>
      <c r="F783" s="13">
        <f>IFERROR(VLOOKUP(A783,[1]Monitoramento_Base_somente_Said!$A:$J,9,FALSE),0)</f>
        <v>5285</v>
      </c>
      <c r="G783" s="13">
        <f>IFERROR(VLOOKUP(A783,[1]Monitoramento_Base_somente_Said!$A:$J,10,FALSE),0)</f>
        <v>44433672</v>
      </c>
      <c r="H783" s="13">
        <f>IFERROR(VLOOKUP(A783,[2]Sheet1!$A:$I,4,FALSE),0)</f>
        <v>0</v>
      </c>
      <c r="I783" s="13">
        <f>IFERROR(VLOOKUP(A783,[2]Sheet1!$A:$I,5,FALSE),0)</f>
        <v>0</v>
      </c>
      <c r="J783" s="13">
        <f>IFERROR(VLOOKUP(A783,[2]Sheet1!$A:$I,6,FALSE),0)</f>
        <v>0</v>
      </c>
      <c r="K783" s="13">
        <f>IFERROR(VLOOKUP(A783,[2]Sheet1!$A:$I,7,FALSE),0)</f>
        <v>0</v>
      </c>
      <c r="L783" s="13">
        <f>IFERROR(VLOOKUP(A783,[2]Sheet1!$A:$I,8,FALSE),0)</f>
        <v>0</v>
      </c>
      <c r="M783" s="13">
        <f>IFERROR(VLOOKUP(A783,[2]Sheet1!$A:$I,9,FALSE),0)</f>
        <v>0</v>
      </c>
      <c r="N783" s="13">
        <f>IFERROR(VLOOKUP(A783,[3]Sheet1!$A:$G,2,FALSE),0)</f>
        <v>0</v>
      </c>
      <c r="O783" s="13">
        <f>IFERROR(VLOOKUP(A783,[3]Sheet1!$A:$G,3,FALSE),0)</f>
        <v>0</v>
      </c>
      <c r="P783" s="13">
        <f>IFERROR(VLOOKUP(A783,[3]Sheet1!$A:$G,4,FALSE),0)</f>
        <v>0</v>
      </c>
      <c r="Q783" s="13">
        <f>IFERROR(VLOOKUP(A783,[3]Sheet1!$A:$G,5,FALSE),0)</f>
        <v>0</v>
      </c>
      <c r="R783" s="13">
        <f>IFERROR(VLOOKUP(A783,[3]Sheet1!$A:$H,6,FALSE),0)</f>
        <v>0</v>
      </c>
      <c r="S783" s="13">
        <f>IFERROR(VLOOKUP(A783,[3]Sheet1!$A:$I,7,FALSE),0)</f>
        <v>0</v>
      </c>
      <c r="T783" s="13" t="str">
        <f t="shared" si="73"/>
        <v>Sim</v>
      </c>
      <c r="U783" s="13" t="str">
        <f t="shared" si="74"/>
        <v>Sim</v>
      </c>
      <c r="V783" s="13" t="str">
        <f t="shared" si="75"/>
        <v>Sim</v>
      </c>
      <c r="W783" s="13" t="str">
        <f t="shared" si="76"/>
        <v>Sim</v>
      </c>
      <c r="X783" s="13" t="str">
        <f t="shared" si="77"/>
        <v>Sim</v>
      </c>
      <c r="Y783" s="13" t="str">
        <f t="shared" si="78"/>
        <v>Sim</v>
      </c>
    </row>
    <row r="784" spans="1:25">
      <c r="A784" s="9">
        <v>231300</v>
      </c>
      <c r="B784" s="13">
        <f>IFERROR(VLOOKUP(A784,[1]Monitoramento_Base_somente_Said!$A:$J,5,FALSE),0)</f>
        <v>316781</v>
      </c>
      <c r="C784" s="13">
        <f>IFERROR(VLOOKUP(A784,[1]Monitoramento_Base_somente_Said!$A:$J,6,FALSE),0)</f>
        <v>34851413</v>
      </c>
      <c r="D784" s="13">
        <f>IFERROR(VLOOKUP(A784,[1]Monitoramento_Base_somente_Said!$A:$J,7,FALSE),0)</f>
        <v>300487</v>
      </c>
      <c r="E784" s="13">
        <f>IFERROR(VLOOKUP(A784,[1]Monitoramento_Base_somente_Said!$A:$J,8,FALSE),0)</f>
        <v>27247279</v>
      </c>
      <c r="F784" s="13">
        <f>IFERROR(VLOOKUP(A784,[1]Monitoramento_Base_somente_Said!$A:$J,9,FALSE),0)</f>
        <v>158429</v>
      </c>
      <c r="G784" s="13">
        <f>IFERROR(VLOOKUP(A784,[1]Monitoramento_Base_somente_Said!$A:$J,10,FALSE),0)</f>
        <v>9403384</v>
      </c>
      <c r="H784" s="13">
        <f>IFERROR(VLOOKUP(A784,[2]Sheet1!$A:$I,4,FALSE),0)</f>
        <v>0</v>
      </c>
      <c r="I784" s="13">
        <f>IFERROR(VLOOKUP(A784,[2]Sheet1!$A:$I,5,FALSE),0)</f>
        <v>0</v>
      </c>
      <c r="J784" s="13">
        <f>IFERROR(VLOOKUP(A784,[2]Sheet1!$A:$I,6,FALSE),0)</f>
        <v>0</v>
      </c>
      <c r="K784" s="13">
        <f>IFERROR(VLOOKUP(A784,[2]Sheet1!$A:$I,7,FALSE),0)</f>
        <v>0</v>
      </c>
      <c r="L784" s="13">
        <f>IFERROR(VLOOKUP(A784,[2]Sheet1!$A:$I,8,FALSE),0)</f>
        <v>0</v>
      </c>
      <c r="M784" s="13">
        <f>IFERROR(VLOOKUP(A784,[2]Sheet1!$A:$I,9,FALSE),0)</f>
        <v>0</v>
      </c>
      <c r="N784" s="13">
        <f>IFERROR(VLOOKUP(A784,[3]Sheet1!$A:$G,2,FALSE),0)</f>
        <v>0</v>
      </c>
      <c r="O784" s="13">
        <f>IFERROR(VLOOKUP(A784,[3]Sheet1!$A:$G,3,FALSE),0)</f>
        <v>0</v>
      </c>
      <c r="P784" s="13">
        <f>IFERROR(VLOOKUP(A784,[3]Sheet1!$A:$G,4,FALSE),0)</f>
        <v>0</v>
      </c>
      <c r="Q784" s="13">
        <f>IFERROR(VLOOKUP(A784,[3]Sheet1!$A:$G,5,FALSE),0)</f>
        <v>0</v>
      </c>
      <c r="R784" s="13">
        <f>IFERROR(VLOOKUP(A784,[3]Sheet1!$A:$H,6,FALSE),0)</f>
        <v>0</v>
      </c>
      <c r="S784" s="13">
        <f>IFERROR(VLOOKUP(A784,[3]Sheet1!$A:$I,7,FALSE),0)</f>
        <v>0</v>
      </c>
      <c r="T784" s="13" t="str">
        <f t="shared" si="73"/>
        <v>Sim</v>
      </c>
      <c r="U784" s="13" t="str">
        <f t="shared" si="74"/>
        <v>Sim</v>
      </c>
      <c r="V784" s="13" t="str">
        <f t="shared" si="75"/>
        <v>Sim</v>
      </c>
      <c r="W784" s="13" t="str">
        <f t="shared" si="76"/>
        <v>Sim</v>
      </c>
      <c r="X784" s="13" t="str">
        <f t="shared" si="77"/>
        <v>Sim</v>
      </c>
      <c r="Y784" s="13" t="str">
        <f t="shared" si="78"/>
        <v>Sim</v>
      </c>
    </row>
    <row r="785" spans="1:25">
      <c r="A785" s="9">
        <v>231310</v>
      </c>
      <c r="B785" s="13">
        <f>IFERROR(VLOOKUP(A785,[1]Monitoramento_Base_somente_Said!$A:$J,5,FALSE),0)</f>
        <v>414512</v>
      </c>
      <c r="C785" s="13">
        <f>IFERROR(VLOOKUP(A785,[1]Monitoramento_Base_somente_Said!$A:$J,6,FALSE),0)</f>
        <v>325360740</v>
      </c>
      <c r="D785" s="13">
        <f>IFERROR(VLOOKUP(A785,[1]Monitoramento_Base_somente_Said!$A:$J,7,FALSE),0)</f>
        <v>317441</v>
      </c>
      <c r="E785" s="13">
        <f>IFERROR(VLOOKUP(A785,[1]Monitoramento_Base_somente_Said!$A:$J,8,FALSE),0)</f>
        <v>300915902</v>
      </c>
      <c r="F785" s="13">
        <f>IFERROR(VLOOKUP(A785,[1]Monitoramento_Base_somente_Said!$A:$J,9,FALSE),0)</f>
        <v>56610</v>
      </c>
      <c r="G785" s="13">
        <f>IFERROR(VLOOKUP(A785,[1]Monitoramento_Base_somente_Said!$A:$J,10,FALSE),0)</f>
        <v>123522322</v>
      </c>
      <c r="H785" s="13">
        <f>IFERROR(VLOOKUP(A785,[2]Sheet1!$A:$I,4,FALSE),0)</f>
        <v>0</v>
      </c>
      <c r="I785" s="13">
        <f>IFERROR(VLOOKUP(A785,[2]Sheet1!$A:$I,5,FALSE),0)</f>
        <v>0</v>
      </c>
      <c r="J785" s="13">
        <f>IFERROR(VLOOKUP(A785,[2]Sheet1!$A:$I,6,FALSE),0)</f>
        <v>0</v>
      </c>
      <c r="K785" s="13">
        <f>IFERROR(VLOOKUP(A785,[2]Sheet1!$A:$I,7,FALSE),0)</f>
        <v>0</v>
      </c>
      <c r="L785" s="13">
        <f>IFERROR(VLOOKUP(A785,[2]Sheet1!$A:$I,8,FALSE),0)</f>
        <v>0</v>
      </c>
      <c r="M785" s="13">
        <f>IFERROR(VLOOKUP(A785,[2]Sheet1!$A:$I,9,FALSE),0)</f>
        <v>0</v>
      </c>
      <c r="N785" s="13">
        <f>IFERROR(VLOOKUP(A785,[3]Sheet1!$A:$G,2,FALSE),0)</f>
        <v>0</v>
      </c>
      <c r="O785" s="13">
        <f>IFERROR(VLOOKUP(A785,[3]Sheet1!$A:$G,3,FALSE),0)</f>
        <v>0</v>
      </c>
      <c r="P785" s="13">
        <f>IFERROR(VLOOKUP(A785,[3]Sheet1!$A:$G,4,FALSE),0)</f>
        <v>0</v>
      </c>
      <c r="Q785" s="13">
        <f>IFERROR(VLOOKUP(A785,[3]Sheet1!$A:$G,5,FALSE),0)</f>
        <v>0</v>
      </c>
      <c r="R785" s="13">
        <f>IFERROR(VLOOKUP(A785,[3]Sheet1!$A:$H,6,FALSE),0)</f>
        <v>0</v>
      </c>
      <c r="S785" s="13">
        <f>IFERROR(VLOOKUP(A785,[3]Sheet1!$A:$I,7,FALSE),0)</f>
        <v>0</v>
      </c>
      <c r="T785" s="13" t="str">
        <f t="shared" si="73"/>
        <v>Sim</v>
      </c>
      <c r="U785" s="13" t="str">
        <f t="shared" si="74"/>
        <v>Sim</v>
      </c>
      <c r="V785" s="13" t="str">
        <f t="shared" si="75"/>
        <v>Sim</v>
      </c>
      <c r="W785" s="13" t="str">
        <f t="shared" si="76"/>
        <v>Sim</v>
      </c>
      <c r="X785" s="13" t="str">
        <f t="shared" si="77"/>
        <v>Sim</v>
      </c>
      <c r="Y785" s="13" t="str">
        <f t="shared" si="78"/>
        <v>Sim</v>
      </c>
    </row>
    <row r="786" spans="1:25">
      <c r="A786" s="9">
        <v>231320</v>
      </c>
      <c r="B786" s="13">
        <f>IFERROR(VLOOKUP(A786,[1]Monitoramento_Base_somente_Said!$A:$J,5,FALSE),0)</f>
        <v>507949</v>
      </c>
      <c r="C786" s="13">
        <f>IFERROR(VLOOKUP(A786,[1]Monitoramento_Base_somente_Said!$A:$J,6,FALSE),0)</f>
        <v>46012554</v>
      </c>
      <c r="D786" s="13">
        <f>IFERROR(VLOOKUP(A786,[1]Monitoramento_Base_somente_Said!$A:$J,7,FALSE),0)</f>
        <v>366485</v>
      </c>
      <c r="E786" s="13">
        <f>IFERROR(VLOOKUP(A786,[1]Monitoramento_Base_somente_Said!$A:$J,8,FALSE),0)</f>
        <v>35210586</v>
      </c>
      <c r="F786" s="13">
        <f>IFERROR(VLOOKUP(A786,[1]Monitoramento_Base_somente_Said!$A:$J,9,FALSE),0)</f>
        <v>61933</v>
      </c>
      <c r="G786" s="13">
        <f>IFERROR(VLOOKUP(A786,[1]Monitoramento_Base_somente_Said!$A:$J,10,FALSE),0)</f>
        <v>11793089</v>
      </c>
      <c r="H786" s="13">
        <f>IFERROR(VLOOKUP(A786,[2]Sheet1!$A:$I,4,FALSE),0)</f>
        <v>0</v>
      </c>
      <c r="I786" s="13">
        <f>IFERROR(VLOOKUP(A786,[2]Sheet1!$A:$I,5,FALSE),0)</f>
        <v>0</v>
      </c>
      <c r="J786" s="13">
        <f>IFERROR(VLOOKUP(A786,[2]Sheet1!$A:$I,6,FALSE),0)</f>
        <v>0</v>
      </c>
      <c r="K786" s="13">
        <f>IFERROR(VLOOKUP(A786,[2]Sheet1!$A:$I,7,FALSE),0)</f>
        <v>0</v>
      </c>
      <c r="L786" s="13">
        <f>IFERROR(VLOOKUP(A786,[2]Sheet1!$A:$I,8,FALSE),0)</f>
        <v>0</v>
      </c>
      <c r="M786" s="13">
        <f>IFERROR(VLOOKUP(A786,[2]Sheet1!$A:$I,9,FALSE),0)</f>
        <v>0</v>
      </c>
      <c r="N786" s="13">
        <f>IFERROR(VLOOKUP(A786,[3]Sheet1!$A:$G,2,FALSE),0)</f>
        <v>0</v>
      </c>
      <c r="O786" s="13">
        <f>IFERROR(VLOOKUP(A786,[3]Sheet1!$A:$G,3,FALSE),0)</f>
        <v>0</v>
      </c>
      <c r="P786" s="13">
        <f>IFERROR(VLOOKUP(A786,[3]Sheet1!$A:$G,4,FALSE),0)</f>
        <v>0</v>
      </c>
      <c r="Q786" s="13">
        <f>IFERROR(VLOOKUP(A786,[3]Sheet1!$A:$G,5,FALSE),0)</f>
        <v>0</v>
      </c>
      <c r="R786" s="13">
        <f>IFERROR(VLOOKUP(A786,[3]Sheet1!$A:$H,6,FALSE),0)</f>
        <v>0</v>
      </c>
      <c r="S786" s="13">
        <f>IFERROR(VLOOKUP(A786,[3]Sheet1!$A:$I,7,FALSE),0)</f>
        <v>0</v>
      </c>
      <c r="T786" s="13" t="str">
        <f t="shared" si="73"/>
        <v>Sim</v>
      </c>
      <c r="U786" s="13" t="str">
        <f t="shared" si="74"/>
        <v>Sim</v>
      </c>
      <c r="V786" s="13" t="str">
        <f t="shared" si="75"/>
        <v>Sim</v>
      </c>
      <c r="W786" s="13" t="str">
        <f t="shared" si="76"/>
        <v>Sim</v>
      </c>
      <c r="X786" s="13" t="str">
        <f t="shared" si="77"/>
        <v>Sim</v>
      </c>
      <c r="Y786" s="13" t="str">
        <f t="shared" si="78"/>
        <v>Sim</v>
      </c>
    </row>
    <row r="787" spans="1:25">
      <c r="A787" s="9">
        <v>231325</v>
      </c>
      <c r="B787" s="13">
        <f>IFERROR(VLOOKUP(A787,[1]Monitoramento_Base_somente_Said!$A:$J,5,FALSE),0)</f>
        <v>95629</v>
      </c>
      <c r="C787" s="13">
        <f>IFERROR(VLOOKUP(A787,[1]Monitoramento_Base_somente_Said!$A:$J,6,FALSE),0)</f>
        <v>14305973</v>
      </c>
      <c r="D787" s="13">
        <f>IFERROR(VLOOKUP(A787,[1]Monitoramento_Base_somente_Said!$A:$J,7,FALSE),0)</f>
        <v>115580</v>
      </c>
      <c r="E787" s="13">
        <f>IFERROR(VLOOKUP(A787,[1]Monitoramento_Base_somente_Said!$A:$J,8,FALSE),0)</f>
        <v>11688676</v>
      </c>
      <c r="F787" s="13">
        <f>IFERROR(VLOOKUP(A787,[1]Monitoramento_Base_somente_Said!$A:$J,9,FALSE),0)</f>
        <v>61492</v>
      </c>
      <c r="G787" s="13">
        <f>IFERROR(VLOOKUP(A787,[1]Monitoramento_Base_somente_Said!$A:$J,10,FALSE),0)</f>
        <v>3983100</v>
      </c>
      <c r="H787" s="13">
        <f>IFERROR(VLOOKUP(A787,[2]Sheet1!$A:$I,4,FALSE),0)</f>
        <v>0</v>
      </c>
      <c r="I787" s="13">
        <f>IFERROR(VLOOKUP(A787,[2]Sheet1!$A:$I,5,FALSE),0)</f>
        <v>0</v>
      </c>
      <c r="J787" s="13">
        <f>IFERROR(VLOOKUP(A787,[2]Sheet1!$A:$I,6,FALSE),0)</f>
        <v>0</v>
      </c>
      <c r="K787" s="13">
        <f>IFERROR(VLOOKUP(A787,[2]Sheet1!$A:$I,7,FALSE),0)</f>
        <v>0</v>
      </c>
      <c r="L787" s="13">
        <f>IFERROR(VLOOKUP(A787,[2]Sheet1!$A:$I,8,FALSE),0)</f>
        <v>0</v>
      </c>
      <c r="M787" s="13">
        <f>IFERROR(VLOOKUP(A787,[2]Sheet1!$A:$I,9,FALSE),0)</f>
        <v>0</v>
      </c>
      <c r="N787" s="13">
        <f>IFERROR(VLOOKUP(A787,[3]Sheet1!$A:$G,2,FALSE),0)</f>
        <v>0</v>
      </c>
      <c r="O787" s="13">
        <f>IFERROR(VLOOKUP(A787,[3]Sheet1!$A:$G,3,FALSE),0)</f>
        <v>0</v>
      </c>
      <c r="P787" s="13">
        <f>IFERROR(VLOOKUP(A787,[3]Sheet1!$A:$G,4,FALSE),0)</f>
        <v>0</v>
      </c>
      <c r="Q787" s="13">
        <f>IFERROR(VLOOKUP(A787,[3]Sheet1!$A:$G,5,FALSE),0)</f>
        <v>0</v>
      </c>
      <c r="R787" s="13">
        <f>IFERROR(VLOOKUP(A787,[3]Sheet1!$A:$H,6,FALSE),0)</f>
        <v>0</v>
      </c>
      <c r="S787" s="13">
        <f>IFERROR(VLOOKUP(A787,[3]Sheet1!$A:$I,7,FALSE),0)</f>
        <v>0</v>
      </c>
      <c r="T787" s="13" t="str">
        <f t="shared" si="73"/>
        <v>Sim</v>
      </c>
      <c r="U787" s="13" t="str">
        <f t="shared" si="74"/>
        <v>Sim</v>
      </c>
      <c r="V787" s="13" t="str">
        <f t="shared" si="75"/>
        <v>Sim</v>
      </c>
      <c r="W787" s="13" t="str">
        <f t="shared" si="76"/>
        <v>Sim</v>
      </c>
      <c r="X787" s="13" t="str">
        <f t="shared" si="77"/>
        <v>Sim</v>
      </c>
      <c r="Y787" s="13" t="str">
        <f t="shared" si="78"/>
        <v>Sim</v>
      </c>
    </row>
    <row r="788" spans="1:25">
      <c r="A788" s="9">
        <v>231330</v>
      </c>
      <c r="B788" s="13">
        <f>IFERROR(VLOOKUP(A788,[1]Monitoramento_Base_somente_Said!$A:$J,5,FALSE),0)</f>
        <v>795768</v>
      </c>
      <c r="C788" s="13">
        <f>IFERROR(VLOOKUP(A788,[1]Monitoramento_Base_somente_Said!$A:$J,6,FALSE),0)</f>
        <v>127648053</v>
      </c>
      <c r="D788" s="13">
        <f>IFERROR(VLOOKUP(A788,[1]Monitoramento_Base_somente_Said!$A:$J,7,FALSE),0)</f>
        <v>669991</v>
      </c>
      <c r="E788" s="13">
        <f>IFERROR(VLOOKUP(A788,[1]Monitoramento_Base_somente_Said!$A:$J,8,FALSE),0)</f>
        <v>103387527</v>
      </c>
      <c r="F788" s="13">
        <f>IFERROR(VLOOKUP(A788,[1]Monitoramento_Base_somente_Said!$A:$J,9,FALSE),0)</f>
        <v>218943</v>
      </c>
      <c r="G788" s="13">
        <f>IFERROR(VLOOKUP(A788,[1]Monitoramento_Base_somente_Said!$A:$J,10,FALSE),0)</f>
        <v>36661174</v>
      </c>
      <c r="H788" s="13">
        <f>IFERROR(VLOOKUP(A788,[2]Sheet1!$A:$I,4,FALSE),0)</f>
        <v>0</v>
      </c>
      <c r="I788" s="13">
        <f>IFERROR(VLOOKUP(A788,[2]Sheet1!$A:$I,5,FALSE),0)</f>
        <v>0</v>
      </c>
      <c r="J788" s="13">
        <f>IFERROR(VLOOKUP(A788,[2]Sheet1!$A:$I,6,FALSE),0)</f>
        <v>0</v>
      </c>
      <c r="K788" s="13">
        <f>IFERROR(VLOOKUP(A788,[2]Sheet1!$A:$I,7,FALSE),0)</f>
        <v>0</v>
      </c>
      <c r="L788" s="13">
        <f>IFERROR(VLOOKUP(A788,[2]Sheet1!$A:$I,8,FALSE),0)</f>
        <v>0</v>
      </c>
      <c r="M788" s="13">
        <f>IFERROR(VLOOKUP(A788,[2]Sheet1!$A:$I,9,FALSE),0)</f>
        <v>0</v>
      </c>
      <c r="N788" s="13">
        <f>IFERROR(VLOOKUP(A788,[3]Sheet1!$A:$G,2,FALSE),0)</f>
        <v>0</v>
      </c>
      <c r="O788" s="13">
        <f>IFERROR(VLOOKUP(A788,[3]Sheet1!$A:$G,3,FALSE),0)</f>
        <v>0</v>
      </c>
      <c r="P788" s="13">
        <f>IFERROR(VLOOKUP(A788,[3]Sheet1!$A:$G,4,FALSE),0)</f>
        <v>0</v>
      </c>
      <c r="Q788" s="13">
        <f>IFERROR(VLOOKUP(A788,[3]Sheet1!$A:$G,5,FALSE),0)</f>
        <v>0</v>
      </c>
      <c r="R788" s="13">
        <f>IFERROR(VLOOKUP(A788,[3]Sheet1!$A:$H,6,FALSE),0)</f>
        <v>0</v>
      </c>
      <c r="S788" s="13">
        <f>IFERROR(VLOOKUP(A788,[3]Sheet1!$A:$I,7,FALSE),0)</f>
        <v>0</v>
      </c>
      <c r="T788" s="13" t="str">
        <f t="shared" si="73"/>
        <v>Sim</v>
      </c>
      <c r="U788" s="13" t="str">
        <f t="shared" si="74"/>
        <v>Sim</v>
      </c>
      <c r="V788" s="13" t="str">
        <f t="shared" si="75"/>
        <v>Sim</v>
      </c>
      <c r="W788" s="13" t="str">
        <f t="shared" si="76"/>
        <v>Sim</v>
      </c>
      <c r="X788" s="13" t="str">
        <f t="shared" si="77"/>
        <v>Sim</v>
      </c>
      <c r="Y788" s="13" t="str">
        <f t="shared" si="78"/>
        <v>Sim</v>
      </c>
    </row>
    <row r="789" spans="1:25">
      <c r="A789" s="9">
        <v>231335</v>
      </c>
      <c r="B789" s="13">
        <f>IFERROR(VLOOKUP(A789,[1]Monitoramento_Base_somente_Said!$A:$J,5,FALSE),0)</f>
        <v>427617</v>
      </c>
      <c r="C789" s="13">
        <f>IFERROR(VLOOKUP(A789,[1]Monitoramento_Base_somente_Said!$A:$J,6,FALSE),0)</f>
        <v>92478213</v>
      </c>
      <c r="D789" s="13">
        <f>IFERROR(VLOOKUP(A789,[1]Monitoramento_Base_somente_Said!$A:$J,7,FALSE),0)</f>
        <v>360581</v>
      </c>
      <c r="E789" s="13">
        <f>IFERROR(VLOOKUP(A789,[1]Monitoramento_Base_somente_Said!$A:$J,8,FALSE),0)</f>
        <v>71670987</v>
      </c>
      <c r="F789" s="13">
        <f>IFERROR(VLOOKUP(A789,[1]Monitoramento_Base_somente_Said!$A:$J,9,FALSE),0)</f>
        <v>109771</v>
      </c>
      <c r="G789" s="13">
        <f>IFERROR(VLOOKUP(A789,[1]Monitoramento_Base_somente_Said!$A:$J,10,FALSE),0)</f>
        <v>28188771</v>
      </c>
      <c r="H789" s="13">
        <f>IFERROR(VLOOKUP(A789,[2]Sheet1!$A:$I,4,FALSE),0)</f>
        <v>0</v>
      </c>
      <c r="I789" s="13">
        <f>IFERROR(VLOOKUP(A789,[2]Sheet1!$A:$I,5,FALSE),0)</f>
        <v>0</v>
      </c>
      <c r="J789" s="13">
        <f>IFERROR(VLOOKUP(A789,[2]Sheet1!$A:$I,6,FALSE),0)</f>
        <v>0</v>
      </c>
      <c r="K789" s="13">
        <f>IFERROR(VLOOKUP(A789,[2]Sheet1!$A:$I,7,FALSE),0)</f>
        <v>0</v>
      </c>
      <c r="L789" s="13">
        <f>IFERROR(VLOOKUP(A789,[2]Sheet1!$A:$I,8,FALSE),0)</f>
        <v>0</v>
      </c>
      <c r="M789" s="13">
        <f>IFERROR(VLOOKUP(A789,[2]Sheet1!$A:$I,9,FALSE),0)</f>
        <v>0</v>
      </c>
      <c r="N789" s="13">
        <f>IFERROR(VLOOKUP(A789,[3]Sheet1!$A:$G,2,FALSE),0)</f>
        <v>0</v>
      </c>
      <c r="O789" s="13">
        <f>IFERROR(VLOOKUP(A789,[3]Sheet1!$A:$G,3,FALSE),0)</f>
        <v>0</v>
      </c>
      <c r="P789" s="13">
        <f>IFERROR(VLOOKUP(A789,[3]Sheet1!$A:$G,4,FALSE),0)</f>
        <v>0</v>
      </c>
      <c r="Q789" s="13">
        <f>IFERROR(VLOOKUP(A789,[3]Sheet1!$A:$G,5,FALSE),0)</f>
        <v>0</v>
      </c>
      <c r="R789" s="13">
        <f>IFERROR(VLOOKUP(A789,[3]Sheet1!$A:$H,6,FALSE),0)</f>
        <v>0</v>
      </c>
      <c r="S789" s="13">
        <f>IFERROR(VLOOKUP(A789,[3]Sheet1!$A:$I,7,FALSE),0)</f>
        <v>0</v>
      </c>
      <c r="T789" s="13" t="str">
        <f t="shared" si="73"/>
        <v>Sim</v>
      </c>
      <c r="U789" s="13" t="str">
        <f t="shared" si="74"/>
        <v>Sim</v>
      </c>
      <c r="V789" s="13" t="str">
        <f t="shared" si="75"/>
        <v>Sim</v>
      </c>
      <c r="W789" s="13" t="str">
        <f t="shared" si="76"/>
        <v>Sim</v>
      </c>
      <c r="X789" s="13" t="str">
        <f t="shared" si="77"/>
        <v>Sim</v>
      </c>
      <c r="Y789" s="13" t="str">
        <f t="shared" si="78"/>
        <v>Sim</v>
      </c>
    </row>
    <row r="790" spans="1:25">
      <c r="A790" s="9">
        <v>231340</v>
      </c>
      <c r="B790" s="13">
        <f>IFERROR(VLOOKUP(A790,[1]Monitoramento_Base_somente_Said!$A:$J,5,FALSE),0)</f>
        <v>3749</v>
      </c>
      <c r="C790" s="13">
        <f>IFERROR(VLOOKUP(A790,[1]Monitoramento_Base_somente_Said!$A:$J,6,FALSE),0)</f>
        <v>652060007</v>
      </c>
      <c r="D790" s="13">
        <f>IFERROR(VLOOKUP(A790,[1]Monitoramento_Base_somente_Said!$A:$J,7,FALSE),0)</f>
        <v>637</v>
      </c>
      <c r="E790" s="13">
        <f>IFERROR(VLOOKUP(A790,[1]Monitoramento_Base_somente_Said!$A:$J,8,FALSE),0)</f>
        <v>609523279</v>
      </c>
      <c r="F790" s="13">
        <f>IFERROR(VLOOKUP(A790,[1]Monitoramento_Base_somente_Said!$A:$J,9,FALSE),0)</f>
        <v>12</v>
      </c>
      <c r="G790" s="13">
        <f>IFERROR(VLOOKUP(A790,[1]Monitoramento_Base_somente_Said!$A:$J,10,FALSE),0)</f>
        <v>251060160</v>
      </c>
      <c r="H790" s="13">
        <f>IFERROR(VLOOKUP(A790,[2]Sheet1!$A:$I,4,FALSE),0)</f>
        <v>0</v>
      </c>
      <c r="I790" s="13">
        <f>IFERROR(VLOOKUP(A790,[2]Sheet1!$A:$I,5,FALSE),0)</f>
        <v>0</v>
      </c>
      <c r="J790" s="13">
        <f>IFERROR(VLOOKUP(A790,[2]Sheet1!$A:$I,6,FALSE),0)</f>
        <v>0</v>
      </c>
      <c r="K790" s="13">
        <f>IFERROR(VLOOKUP(A790,[2]Sheet1!$A:$I,7,FALSE),0)</f>
        <v>0</v>
      </c>
      <c r="L790" s="13">
        <f>IFERROR(VLOOKUP(A790,[2]Sheet1!$A:$I,8,FALSE),0)</f>
        <v>0</v>
      </c>
      <c r="M790" s="13">
        <f>IFERROR(VLOOKUP(A790,[2]Sheet1!$A:$I,9,FALSE),0)</f>
        <v>0</v>
      </c>
      <c r="N790" s="13">
        <f>IFERROR(VLOOKUP(A790,[3]Sheet1!$A:$G,2,FALSE),0)</f>
        <v>0</v>
      </c>
      <c r="O790" s="13">
        <f>IFERROR(VLOOKUP(A790,[3]Sheet1!$A:$G,3,FALSE),0)</f>
        <v>0</v>
      </c>
      <c r="P790" s="13">
        <f>IFERROR(VLOOKUP(A790,[3]Sheet1!$A:$G,4,FALSE),0)</f>
        <v>0</v>
      </c>
      <c r="Q790" s="13">
        <f>IFERROR(VLOOKUP(A790,[3]Sheet1!$A:$G,5,FALSE),0)</f>
        <v>0</v>
      </c>
      <c r="R790" s="13">
        <f>IFERROR(VLOOKUP(A790,[3]Sheet1!$A:$H,6,FALSE),0)</f>
        <v>0</v>
      </c>
      <c r="S790" s="13">
        <f>IFERROR(VLOOKUP(A790,[3]Sheet1!$A:$I,7,FALSE),0)</f>
        <v>0</v>
      </c>
      <c r="T790" s="13" t="str">
        <f t="shared" si="73"/>
        <v>Sim</v>
      </c>
      <c r="U790" s="13" t="str">
        <f t="shared" si="74"/>
        <v>Sim</v>
      </c>
      <c r="V790" s="13" t="str">
        <f t="shared" si="75"/>
        <v>Sim</v>
      </c>
      <c r="W790" s="13" t="str">
        <f t="shared" si="76"/>
        <v>Sim</v>
      </c>
      <c r="X790" s="13" t="str">
        <f t="shared" si="77"/>
        <v>Sim</v>
      </c>
      <c r="Y790" s="13" t="str">
        <f t="shared" si="78"/>
        <v>Sim</v>
      </c>
    </row>
    <row r="791" spans="1:25">
      <c r="A791" s="9">
        <v>231350</v>
      </c>
      <c r="B791" s="13">
        <f>IFERROR(VLOOKUP(A791,[1]Monitoramento_Base_somente_Said!$A:$J,5,FALSE),0)</f>
        <v>1108298</v>
      </c>
      <c r="C791" s="13">
        <f>IFERROR(VLOOKUP(A791,[1]Monitoramento_Base_somente_Said!$A:$J,6,FALSE),0)</f>
        <v>152891816</v>
      </c>
      <c r="D791" s="13">
        <f>IFERROR(VLOOKUP(A791,[1]Monitoramento_Base_somente_Said!$A:$J,7,FALSE),0)</f>
        <v>488142</v>
      </c>
      <c r="E791" s="13">
        <f>IFERROR(VLOOKUP(A791,[1]Monitoramento_Base_somente_Said!$A:$J,8,FALSE),0)</f>
        <v>128333057</v>
      </c>
      <c r="F791" s="13">
        <f>IFERROR(VLOOKUP(A791,[1]Monitoramento_Base_somente_Said!$A:$J,9,FALSE),0)</f>
        <v>454631</v>
      </c>
      <c r="G791" s="13">
        <f>IFERROR(VLOOKUP(A791,[1]Monitoramento_Base_somente_Said!$A:$J,10,FALSE),0)</f>
        <v>47925192</v>
      </c>
      <c r="H791" s="13">
        <f>IFERROR(VLOOKUP(A791,[2]Sheet1!$A:$I,4,FALSE),0)</f>
        <v>0</v>
      </c>
      <c r="I791" s="13">
        <f>IFERROR(VLOOKUP(A791,[2]Sheet1!$A:$I,5,FALSE),0)</f>
        <v>0</v>
      </c>
      <c r="J791" s="13">
        <f>IFERROR(VLOOKUP(A791,[2]Sheet1!$A:$I,6,FALSE),0)</f>
        <v>0</v>
      </c>
      <c r="K791" s="13">
        <f>IFERROR(VLOOKUP(A791,[2]Sheet1!$A:$I,7,FALSE),0)</f>
        <v>0</v>
      </c>
      <c r="L791" s="13">
        <f>IFERROR(VLOOKUP(A791,[2]Sheet1!$A:$I,8,FALSE),0)</f>
        <v>0</v>
      </c>
      <c r="M791" s="13">
        <f>IFERROR(VLOOKUP(A791,[2]Sheet1!$A:$I,9,FALSE),0)</f>
        <v>0</v>
      </c>
      <c r="N791" s="13">
        <f>IFERROR(VLOOKUP(A791,[3]Sheet1!$A:$G,2,FALSE),0)</f>
        <v>0</v>
      </c>
      <c r="O791" s="13">
        <f>IFERROR(VLOOKUP(A791,[3]Sheet1!$A:$G,3,FALSE),0)</f>
        <v>0</v>
      </c>
      <c r="P791" s="13">
        <f>IFERROR(VLOOKUP(A791,[3]Sheet1!$A:$G,4,FALSE),0)</f>
        <v>0</v>
      </c>
      <c r="Q791" s="13">
        <f>IFERROR(VLOOKUP(A791,[3]Sheet1!$A:$G,5,FALSE),0)</f>
        <v>0</v>
      </c>
      <c r="R791" s="13">
        <f>IFERROR(VLOOKUP(A791,[3]Sheet1!$A:$H,6,FALSE),0)</f>
        <v>0</v>
      </c>
      <c r="S791" s="13">
        <f>IFERROR(VLOOKUP(A791,[3]Sheet1!$A:$I,7,FALSE),0)</f>
        <v>0</v>
      </c>
      <c r="T791" s="13" t="str">
        <f t="shared" si="73"/>
        <v>Sim</v>
      </c>
      <c r="U791" s="13" t="str">
        <f t="shared" si="74"/>
        <v>Sim</v>
      </c>
      <c r="V791" s="13" t="str">
        <f t="shared" si="75"/>
        <v>Sim</v>
      </c>
      <c r="W791" s="13" t="str">
        <f t="shared" si="76"/>
        <v>Sim</v>
      </c>
      <c r="X791" s="13" t="str">
        <f t="shared" si="77"/>
        <v>Sim</v>
      </c>
      <c r="Y791" s="13" t="str">
        <f t="shared" si="78"/>
        <v>Sim</v>
      </c>
    </row>
    <row r="792" spans="1:25">
      <c r="A792" s="9">
        <v>231355</v>
      </c>
      <c r="B792" s="13">
        <f>IFERROR(VLOOKUP(A792,[1]Monitoramento_Base_somente_Said!$A:$J,5,FALSE),0)</f>
        <v>557924</v>
      </c>
      <c r="C792" s="13">
        <f>IFERROR(VLOOKUP(A792,[1]Monitoramento_Base_somente_Said!$A:$J,6,FALSE),0)</f>
        <v>42969813</v>
      </c>
      <c r="D792" s="13">
        <f>IFERROR(VLOOKUP(A792,[1]Monitoramento_Base_somente_Said!$A:$J,7,FALSE),0)</f>
        <v>187420</v>
      </c>
      <c r="E792" s="13">
        <f>IFERROR(VLOOKUP(A792,[1]Monitoramento_Base_somente_Said!$A:$J,8,FALSE),0)</f>
        <v>21581082</v>
      </c>
      <c r="F792" s="13">
        <f>IFERROR(VLOOKUP(A792,[1]Monitoramento_Base_somente_Said!$A:$J,9,FALSE),0)</f>
        <v>39994</v>
      </c>
      <c r="G792" s="13">
        <f>IFERROR(VLOOKUP(A792,[1]Monitoramento_Base_somente_Said!$A:$J,10,FALSE),0)</f>
        <v>7665163</v>
      </c>
      <c r="H792" s="13">
        <f>IFERROR(VLOOKUP(A792,[2]Sheet1!$A:$I,4,FALSE),0)</f>
        <v>0</v>
      </c>
      <c r="I792" s="13">
        <f>IFERROR(VLOOKUP(A792,[2]Sheet1!$A:$I,5,FALSE),0)</f>
        <v>0</v>
      </c>
      <c r="J792" s="13">
        <f>IFERROR(VLOOKUP(A792,[2]Sheet1!$A:$I,6,FALSE),0)</f>
        <v>0</v>
      </c>
      <c r="K792" s="13">
        <f>IFERROR(VLOOKUP(A792,[2]Sheet1!$A:$I,7,FALSE),0)</f>
        <v>0</v>
      </c>
      <c r="L792" s="13">
        <f>IFERROR(VLOOKUP(A792,[2]Sheet1!$A:$I,8,FALSE),0)</f>
        <v>0</v>
      </c>
      <c r="M792" s="13">
        <f>IFERROR(VLOOKUP(A792,[2]Sheet1!$A:$I,9,FALSE),0)</f>
        <v>0</v>
      </c>
      <c r="N792" s="13">
        <f>IFERROR(VLOOKUP(A792,[3]Sheet1!$A:$G,2,FALSE),0)</f>
        <v>0</v>
      </c>
      <c r="O792" s="13">
        <f>IFERROR(VLOOKUP(A792,[3]Sheet1!$A:$G,3,FALSE),0)</f>
        <v>0</v>
      </c>
      <c r="P792" s="13">
        <f>IFERROR(VLOOKUP(A792,[3]Sheet1!$A:$G,4,FALSE),0)</f>
        <v>0</v>
      </c>
      <c r="Q792" s="13">
        <f>IFERROR(VLOOKUP(A792,[3]Sheet1!$A:$G,5,FALSE),0)</f>
        <v>0</v>
      </c>
      <c r="R792" s="13">
        <f>IFERROR(VLOOKUP(A792,[3]Sheet1!$A:$H,6,FALSE),0)</f>
        <v>0</v>
      </c>
      <c r="S792" s="13">
        <f>IFERROR(VLOOKUP(A792,[3]Sheet1!$A:$I,7,FALSE),0)</f>
        <v>0</v>
      </c>
      <c r="T792" s="13" t="str">
        <f t="shared" si="73"/>
        <v>Sim</v>
      </c>
      <c r="U792" s="13" t="str">
        <f t="shared" si="74"/>
        <v>Sim</v>
      </c>
      <c r="V792" s="13" t="str">
        <f t="shared" si="75"/>
        <v>Sim</v>
      </c>
      <c r="W792" s="13" t="str">
        <f t="shared" si="76"/>
        <v>Sim</v>
      </c>
      <c r="X792" s="13" t="str">
        <f t="shared" si="77"/>
        <v>Sim</v>
      </c>
      <c r="Y792" s="13" t="str">
        <f t="shared" si="78"/>
        <v>Sim</v>
      </c>
    </row>
    <row r="793" spans="1:25">
      <c r="A793" s="9">
        <v>231360</v>
      </c>
      <c r="B793" s="13">
        <f>IFERROR(VLOOKUP(A793,[1]Monitoramento_Base_somente_Said!$A:$J,5,FALSE),0)</f>
        <v>11958</v>
      </c>
      <c r="C793" s="13">
        <f>IFERROR(VLOOKUP(A793,[1]Monitoramento_Base_somente_Said!$A:$J,6,FALSE),0)</f>
        <v>32181486</v>
      </c>
      <c r="D793" s="13">
        <f>IFERROR(VLOOKUP(A793,[1]Monitoramento_Base_somente_Said!$A:$J,7,FALSE),0)</f>
        <v>44398</v>
      </c>
      <c r="E793" s="13">
        <f>IFERROR(VLOOKUP(A793,[1]Monitoramento_Base_somente_Said!$A:$J,8,FALSE),0)</f>
        <v>28824720</v>
      </c>
      <c r="F793" s="13">
        <f>IFERROR(VLOOKUP(A793,[1]Monitoramento_Base_somente_Said!$A:$J,9,FALSE),0)</f>
        <v>880</v>
      </c>
      <c r="G793" s="13">
        <f>IFERROR(VLOOKUP(A793,[1]Monitoramento_Base_somente_Said!$A:$J,10,FALSE),0)</f>
        <v>11824378</v>
      </c>
      <c r="H793" s="13">
        <f>IFERROR(VLOOKUP(A793,[2]Sheet1!$A:$I,4,FALSE),0)</f>
        <v>0</v>
      </c>
      <c r="I793" s="13">
        <f>IFERROR(VLOOKUP(A793,[2]Sheet1!$A:$I,5,FALSE),0)</f>
        <v>0</v>
      </c>
      <c r="J793" s="13">
        <f>IFERROR(VLOOKUP(A793,[2]Sheet1!$A:$I,6,FALSE),0)</f>
        <v>0</v>
      </c>
      <c r="K793" s="13">
        <f>IFERROR(VLOOKUP(A793,[2]Sheet1!$A:$I,7,FALSE),0)</f>
        <v>0</v>
      </c>
      <c r="L793" s="13">
        <f>IFERROR(VLOOKUP(A793,[2]Sheet1!$A:$I,8,FALSE),0)</f>
        <v>0</v>
      </c>
      <c r="M793" s="13">
        <f>IFERROR(VLOOKUP(A793,[2]Sheet1!$A:$I,9,FALSE),0)</f>
        <v>0</v>
      </c>
      <c r="N793" s="13">
        <f>IFERROR(VLOOKUP(A793,[3]Sheet1!$A:$G,2,FALSE),0)</f>
        <v>0</v>
      </c>
      <c r="O793" s="13">
        <f>IFERROR(VLOOKUP(A793,[3]Sheet1!$A:$G,3,FALSE),0)</f>
        <v>0</v>
      </c>
      <c r="P793" s="13">
        <f>IFERROR(VLOOKUP(A793,[3]Sheet1!$A:$G,4,FALSE),0)</f>
        <v>0</v>
      </c>
      <c r="Q793" s="13">
        <f>IFERROR(VLOOKUP(A793,[3]Sheet1!$A:$G,5,FALSE),0)</f>
        <v>0</v>
      </c>
      <c r="R793" s="13">
        <f>IFERROR(VLOOKUP(A793,[3]Sheet1!$A:$H,6,FALSE),0)</f>
        <v>0</v>
      </c>
      <c r="S793" s="13">
        <f>IFERROR(VLOOKUP(A793,[3]Sheet1!$A:$I,7,FALSE),0)</f>
        <v>0</v>
      </c>
      <c r="T793" s="13" t="str">
        <f t="shared" si="73"/>
        <v>Sim</v>
      </c>
      <c r="U793" s="13" t="str">
        <f t="shared" si="74"/>
        <v>Sim</v>
      </c>
      <c r="V793" s="13" t="str">
        <f t="shared" si="75"/>
        <v>Sim</v>
      </c>
      <c r="W793" s="13" t="str">
        <f t="shared" si="76"/>
        <v>Sim</v>
      </c>
      <c r="X793" s="13" t="str">
        <f t="shared" si="77"/>
        <v>Sim</v>
      </c>
      <c r="Y793" s="13" t="str">
        <f t="shared" si="78"/>
        <v>Sim</v>
      </c>
    </row>
    <row r="794" spans="1:25">
      <c r="A794" s="9">
        <v>231370</v>
      </c>
      <c r="B794" s="13">
        <f>IFERROR(VLOOKUP(A794,[1]Monitoramento_Base_somente_Said!$A:$J,5,FALSE),0)</f>
        <v>200683</v>
      </c>
      <c r="C794" s="13">
        <f>IFERROR(VLOOKUP(A794,[1]Monitoramento_Base_somente_Said!$A:$J,6,FALSE),0)</f>
        <v>12458258</v>
      </c>
      <c r="D794" s="13">
        <f>IFERROR(VLOOKUP(A794,[1]Monitoramento_Base_somente_Said!$A:$J,7,FALSE),0)</f>
        <v>16500</v>
      </c>
      <c r="E794" s="13">
        <f>IFERROR(VLOOKUP(A794,[1]Monitoramento_Base_somente_Said!$A:$J,8,FALSE),0)</f>
        <v>12668958</v>
      </c>
      <c r="F794" s="13">
        <f>IFERROR(VLOOKUP(A794,[1]Monitoramento_Base_somente_Said!$A:$J,9,FALSE),0)</f>
        <v>165408</v>
      </c>
      <c r="G794" s="13">
        <f>IFERROR(VLOOKUP(A794,[1]Monitoramento_Base_somente_Said!$A:$J,10,FALSE),0)</f>
        <v>4467889</v>
      </c>
      <c r="H794" s="13">
        <f>IFERROR(VLOOKUP(A794,[2]Sheet1!$A:$I,4,FALSE),0)</f>
        <v>0</v>
      </c>
      <c r="I794" s="13">
        <f>IFERROR(VLOOKUP(A794,[2]Sheet1!$A:$I,5,FALSE),0)</f>
        <v>0</v>
      </c>
      <c r="J794" s="13">
        <f>IFERROR(VLOOKUP(A794,[2]Sheet1!$A:$I,6,FALSE),0)</f>
        <v>0</v>
      </c>
      <c r="K794" s="13">
        <f>IFERROR(VLOOKUP(A794,[2]Sheet1!$A:$I,7,FALSE),0)</f>
        <v>0</v>
      </c>
      <c r="L794" s="13">
        <f>IFERROR(VLOOKUP(A794,[2]Sheet1!$A:$I,8,FALSE),0)</f>
        <v>0</v>
      </c>
      <c r="M794" s="13">
        <f>IFERROR(VLOOKUP(A794,[2]Sheet1!$A:$I,9,FALSE),0)</f>
        <v>0</v>
      </c>
      <c r="N794" s="13">
        <f>IFERROR(VLOOKUP(A794,[3]Sheet1!$A:$G,2,FALSE),0)</f>
        <v>0</v>
      </c>
      <c r="O794" s="13">
        <f>IFERROR(VLOOKUP(A794,[3]Sheet1!$A:$G,3,FALSE),0)</f>
        <v>0</v>
      </c>
      <c r="P794" s="13">
        <f>IFERROR(VLOOKUP(A794,[3]Sheet1!$A:$G,4,FALSE),0)</f>
        <v>0</v>
      </c>
      <c r="Q794" s="13">
        <f>IFERROR(VLOOKUP(A794,[3]Sheet1!$A:$G,5,FALSE),0)</f>
        <v>0</v>
      </c>
      <c r="R794" s="13">
        <f>IFERROR(VLOOKUP(A794,[3]Sheet1!$A:$H,6,FALSE),0)</f>
        <v>0</v>
      </c>
      <c r="S794" s="13">
        <f>IFERROR(VLOOKUP(A794,[3]Sheet1!$A:$I,7,FALSE),0)</f>
        <v>0</v>
      </c>
      <c r="T794" s="13" t="str">
        <f t="shared" si="73"/>
        <v>Sim</v>
      </c>
      <c r="U794" s="13" t="str">
        <f t="shared" si="74"/>
        <v>Sim</v>
      </c>
      <c r="V794" s="13" t="str">
        <f t="shared" si="75"/>
        <v>Sim</v>
      </c>
      <c r="W794" s="13" t="str">
        <f t="shared" si="76"/>
        <v>Sim</v>
      </c>
      <c r="X794" s="13" t="str">
        <f t="shared" si="77"/>
        <v>Sim</v>
      </c>
      <c r="Y794" s="13" t="str">
        <f t="shared" si="78"/>
        <v>Sim</v>
      </c>
    </row>
    <row r="795" spans="1:25">
      <c r="A795" s="9">
        <v>231375</v>
      </c>
      <c r="B795" s="13">
        <f>IFERROR(VLOOKUP(A795,[1]Monitoramento_Base_somente_Said!$A:$J,5,FALSE),0)</f>
        <v>75801</v>
      </c>
      <c r="C795" s="13">
        <f>IFERROR(VLOOKUP(A795,[1]Monitoramento_Base_somente_Said!$A:$J,6,FALSE),0)</f>
        <v>23312318</v>
      </c>
      <c r="D795" s="13">
        <f>IFERROR(VLOOKUP(A795,[1]Monitoramento_Base_somente_Said!$A:$J,7,FALSE),0)</f>
        <v>285765</v>
      </c>
      <c r="E795" s="13">
        <f>IFERROR(VLOOKUP(A795,[1]Monitoramento_Base_somente_Said!$A:$J,8,FALSE),0)</f>
        <v>16570023</v>
      </c>
      <c r="F795" s="13">
        <f>IFERROR(VLOOKUP(A795,[1]Monitoramento_Base_somente_Said!$A:$J,9,FALSE),0)</f>
        <v>4660</v>
      </c>
      <c r="G795" s="13">
        <f>IFERROR(VLOOKUP(A795,[1]Monitoramento_Base_somente_Said!$A:$J,10,FALSE),0)</f>
        <v>5361242</v>
      </c>
      <c r="H795" s="13">
        <f>IFERROR(VLOOKUP(A795,[2]Sheet1!$A:$I,4,FALSE),0)</f>
        <v>0</v>
      </c>
      <c r="I795" s="13">
        <f>IFERROR(VLOOKUP(A795,[2]Sheet1!$A:$I,5,FALSE),0)</f>
        <v>0</v>
      </c>
      <c r="J795" s="13">
        <f>IFERROR(VLOOKUP(A795,[2]Sheet1!$A:$I,6,FALSE),0)</f>
        <v>0</v>
      </c>
      <c r="K795" s="13">
        <f>IFERROR(VLOOKUP(A795,[2]Sheet1!$A:$I,7,FALSE),0)</f>
        <v>0</v>
      </c>
      <c r="L795" s="13">
        <f>IFERROR(VLOOKUP(A795,[2]Sheet1!$A:$I,8,FALSE),0)</f>
        <v>0</v>
      </c>
      <c r="M795" s="13">
        <f>IFERROR(VLOOKUP(A795,[2]Sheet1!$A:$I,9,FALSE),0)</f>
        <v>0</v>
      </c>
      <c r="N795" s="13">
        <f>IFERROR(VLOOKUP(A795,[3]Sheet1!$A:$G,2,FALSE),0)</f>
        <v>0</v>
      </c>
      <c r="O795" s="13">
        <f>IFERROR(VLOOKUP(A795,[3]Sheet1!$A:$G,3,FALSE),0)</f>
        <v>0</v>
      </c>
      <c r="P795" s="13">
        <f>IFERROR(VLOOKUP(A795,[3]Sheet1!$A:$G,4,FALSE),0)</f>
        <v>0</v>
      </c>
      <c r="Q795" s="13">
        <f>IFERROR(VLOOKUP(A795,[3]Sheet1!$A:$G,5,FALSE),0)</f>
        <v>0</v>
      </c>
      <c r="R795" s="13">
        <f>IFERROR(VLOOKUP(A795,[3]Sheet1!$A:$H,6,FALSE),0)</f>
        <v>0</v>
      </c>
      <c r="S795" s="13">
        <f>IFERROR(VLOOKUP(A795,[3]Sheet1!$A:$I,7,FALSE),0)</f>
        <v>0</v>
      </c>
      <c r="T795" s="13" t="str">
        <f t="shared" si="73"/>
        <v>Sim</v>
      </c>
      <c r="U795" s="13" t="str">
        <f t="shared" si="74"/>
        <v>Sim</v>
      </c>
      <c r="V795" s="13" t="str">
        <f t="shared" si="75"/>
        <v>Sim</v>
      </c>
      <c r="W795" s="13" t="str">
        <f t="shared" si="76"/>
        <v>Sim</v>
      </c>
      <c r="X795" s="13" t="str">
        <f t="shared" si="77"/>
        <v>Sim</v>
      </c>
      <c r="Y795" s="13" t="str">
        <f t="shared" si="78"/>
        <v>Sim</v>
      </c>
    </row>
    <row r="796" spans="1:25">
      <c r="A796" s="9">
        <v>231380</v>
      </c>
      <c r="B796" s="13">
        <f>IFERROR(VLOOKUP(A796,[1]Monitoramento_Base_somente_Said!$A:$J,5,FALSE),0)</f>
        <v>753310</v>
      </c>
      <c r="C796" s="13">
        <f>IFERROR(VLOOKUP(A796,[1]Monitoramento_Base_somente_Said!$A:$J,6,FALSE),0)</f>
        <v>46536698</v>
      </c>
      <c r="D796" s="13">
        <f>IFERROR(VLOOKUP(A796,[1]Monitoramento_Base_somente_Said!$A:$J,7,FALSE),0)</f>
        <v>149</v>
      </c>
      <c r="E796" s="13">
        <f>IFERROR(VLOOKUP(A796,[1]Monitoramento_Base_somente_Said!$A:$J,8,FALSE),0)</f>
        <v>40954011</v>
      </c>
      <c r="F796" s="13">
        <f>IFERROR(VLOOKUP(A796,[1]Monitoramento_Base_somente_Said!$A:$J,9,FALSE),0)</f>
        <v>11516</v>
      </c>
      <c r="G796" s="13">
        <f>IFERROR(VLOOKUP(A796,[1]Monitoramento_Base_somente_Said!$A:$J,10,FALSE),0)</f>
        <v>16481608</v>
      </c>
      <c r="H796" s="13">
        <f>IFERROR(VLOOKUP(A796,[2]Sheet1!$A:$I,4,FALSE),0)</f>
        <v>0</v>
      </c>
      <c r="I796" s="13">
        <f>IFERROR(VLOOKUP(A796,[2]Sheet1!$A:$I,5,FALSE),0)</f>
        <v>0</v>
      </c>
      <c r="J796" s="13">
        <f>IFERROR(VLOOKUP(A796,[2]Sheet1!$A:$I,6,FALSE),0)</f>
        <v>0</v>
      </c>
      <c r="K796" s="13">
        <f>IFERROR(VLOOKUP(A796,[2]Sheet1!$A:$I,7,FALSE),0)</f>
        <v>0</v>
      </c>
      <c r="L796" s="13">
        <f>IFERROR(VLOOKUP(A796,[2]Sheet1!$A:$I,8,FALSE),0)</f>
        <v>0</v>
      </c>
      <c r="M796" s="13">
        <f>IFERROR(VLOOKUP(A796,[2]Sheet1!$A:$I,9,FALSE),0)</f>
        <v>0</v>
      </c>
      <c r="N796" s="13">
        <f>IFERROR(VLOOKUP(A796,[3]Sheet1!$A:$G,2,FALSE),0)</f>
        <v>0</v>
      </c>
      <c r="O796" s="13">
        <f>IFERROR(VLOOKUP(A796,[3]Sheet1!$A:$G,3,FALSE),0)</f>
        <v>0</v>
      </c>
      <c r="P796" s="13">
        <f>IFERROR(VLOOKUP(A796,[3]Sheet1!$A:$G,4,FALSE),0)</f>
        <v>0</v>
      </c>
      <c r="Q796" s="13">
        <f>IFERROR(VLOOKUP(A796,[3]Sheet1!$A:$G,5,FALSE),0)</f>
        <v>0</v>
      </c>
      <c r="R796" s="13">
        <f>IFERROR(VLOOKUP(A796,[3]Sheet1!$A:$H,6,FALSE),0)</f>
        <v>0</v>
      </c>
      <c r="S796" s="13">
        <f>IFERROR(VLOOKUP(A796,[3]Sheet1!$A:$I,7,FALSE),0)</f>
        <v>0</v>
      </c>
      <c r="T796" s="13" t="str">
        <f t="shared" si="73"/>
        <v>Sim</v>
      </c>
      <c r="U796" s="13" t="str">
        <f t="shared" si="74"/>
        <v>Sim</v>
      </c>
      <c r="V796" s="13" t="str">
        <f t="shared" si="75"/>
        <v>Sim</v>
      </c>
      <c r="W796" s="13" t="str">
        <f t="shared" si="76"/>
        <v>Sim</v>
      </c>
      <c r="X796" s="13" t="str">
        <f t="shared" si="77"/>
        <v>Sim</v>
      </c>
      <c r="Y796" s="13" t="str">
        <f t="shared" si="78"/>
        <v>Sim</v>
      </c>
    </row>
    <row r="797" spans="1:25">
      <c r="A797" s="9">
        <v>231390</v>
      </c>
      <c r="B797" s="13">
        <f>IFERROR(VLOOKUP(A797,[1]Monitoramento_Base_somente_Said!$A:$J,5,FALSE),0)</f>
        <v>286455</v>
      </c>
      <c r="C797" s="13">
        <f>IFERROR(VLOOKUP(A797,[1]Monitoramento_Base_somente_Said!$A:$J,6,FALSE),0)</f>
        <v>20022494</v>
      </c>
      <c r="D797" s="13">
        <f>IFERROR(VLOOKUP(A797,[1]Monitoramento_Base_somente_Said!$A:$J,7,FALSE),0)</f>
        <v>156610</v>
      </c>
      <c r="E797" s="13">
        <f>IFERROR(VLOOKUP(A797,[1]Monitoramento_Base_somente_Said!$A:$J,8,FALSE),0)</f>
        <v>17908279</v>
      </c>
      <c r="F797" s="13">
        <f>IFERROR(VLOOKUP(A797,[1]Monitoramento_Base_somente_Said!$A:$J,9,FALSE),0)</f>
        <v>69763</v>
      </c>
      <c r="G797" s="13">
        <f>IFERROR(VLOOKUP(A797,[1]Monitoramento_Base_somente_Said!$A:$J,10,FALSE),0)</f>
        <v>6511807</v>
      </c>
      <c r="H797" s="13">
        <f>IFERROR(VLOOKUP(A797,[2]Sheet1!$A:$I,4,FALSE),0)</f>
        <v>0</v>
      </c>
      <c r="I797" s="13">
        <f>IFERROR(VLOOKUP(A797,[2]Sheet1!$A:$I,5,FALSE),0)</f>
        <v>0</v>
      </c>
      <c r="J797" s="13">
        <f>IFERROR(VLOOKUP(A797,[2]Sheet1!$A:$I,6,FALSE),0)</f>
        <v>0</v>
      </c>
      <c r="K797" s="13">
        <f>IFERROR(VLOOKUP(A797,[2]Sheet1!$A:$I,7,FALSE),0)</f>
        <v>0</v>
      </c>
      <c r="L797" s="13">
        <f>IFERROR(VLOOKUP(A797,[2]Sheet1!$A:$I,8,FALSE),0)</f>
        <v>0</v>
      </c>
      <c r="M797" s="13">
        <f>IFERROR(VLOOKUP(A797,[2]Sheet1!$A:$I,9,FALSE),0)</f>
        <v>0</v>
      </c>
      <c r="N797" s="13">
        <f>IFERROR(VLOOKUP(A797,[3]Sheet1!$A:$G,2,FALSE),0)</f>
        <v>0</v>
      </c>
      <c r="O797" s="13">
        <f>IFERROR(VLOOKUP(A797,[3]Sheet1!$A:$G,3,FALSE),0)</f>
        <v>0</v>
      </c>
      <c r="P797" s="13">
        <f>IFERROR(VLOOKUP(A797,[3]Sheet1!$A:$G,4,FALSE),0)</f>
        <v>0</v>
      </c>
      <c r="Q797" s="13">
        <f>IFERROR(VLOOKUP(A797,[3]Sheet1!$A:$G,5,FALSE),0)</f>
        <v>0</v>
      </c>
      <c r="R797" s="13">
        <f>IFERROR(VLOOKUP(A797,[3]Sheet1!$A:$H,6,FALSE),0)</f>
        <v>0</v>
      </c>
      <c r="S797" s="13">
        <f>IFERROR(VLOOKUP(A797,[3]Sheet1!$A:$I,7,FALSE),0)</f>
        <v>0</v>
      </c>
      <c r="T797" s="13" t="str">
        <f t="shared" si="73"/>
        <v>Sim</v>
      </c>
      <c r="U797" s="13" t="str">
        <f t="shared" si="74"/>
        <v>Sim</v>
      </c>
      <c r="V797" s="13" t="str">
        <f t="shared" si="75"/>
        <v>Sim</v>
      </c>
      <c r="W797" s="13" t="str">
        <f t="shared" si="76"/>
        <v>Sim</v>
      </c>
      <c r="X797" s="13" t="str">
        <f t="shared" si="77"/>
        <v>Sim</v>
      </c>
      <c r="Y797" s="13" t="str">
        <f t="shared" si="78"/>
        <v>Sim</v>
      </c>
    </row>
    <row r="798" spans="1:25">
      <c r="A798" s="9">
        <v>231395</v>
      </c>
      <c r="B798" s="13">
        <f>IFERROR(VLOOKUP(A798,[1]Monitoramento_Base_somente_Said!$A:$J,5,FALSE),0)</f>
        <v>132875</v>
      </c>
      <c r="C798" s="13">
        <f>IFERROR(VLOOKUP(A798,[1]Monitoramento_Base_somente_Said!$A:$J,6,FALSE),0)</f>
        <v>31168726</v>
      </c>
      <c r="D798" s="13">
        <f>IFERROR(VLOOKUP(A798,[1]Monitoramento_Base_somente_Said!$A:$J,7,FALSE),0)</f>
        <v>148219</v>
      </c>
      <c r="E798" s="13">
        <f>IFERROR(VLOOKUP(A798,[1]Monitoramento_Base_somente_Said!$A:$J,8,FALSE),0)</f>
        <v>25543351</v>
      </c>
      <c r="F798" s="13">
        <f>IFERROR(VLOOKUP(A798,[1]Monitoramento_Base_somente_Said!$A:$J,9,FALSE),0)</f>
        <v>353372</v>
      </c>
      <c r="G798" s="13">
        <f>IFERROR(VLOOKUP(A798,[1]Monitoramento_Base_somente_Said!$A:$J,10,FALSE),0)</f>
        <v>8845386</v>
      </c>
      <c r="H798" s="13">
        <f>IFERROR(VLOOKUP(A798,[2]Sheet1!$A:$I,4,FALSE),0)</f>
        <v>0</v>
      </c>
      <c r="I798" s="13">
        <f>IFERROR(VLOOKUP(A798,[2]Sheet1!$A:$I,5,FALSE),0)</f>
        <v>0</v>
      </c>
      <c r="J798" s="13">
        <f>IFERROR(VLOOKUP(A798,[2]Sheet1!$A:$I,6,FALSE),0)</f>
        <v>0</v>
      </c>
      <c r="K798" s="13">
        <f>IFERROR(VLOOKUP(A798,[2]Sheet1!$A:$I,7,FALSE),0)</f>
        <v>0</v>
      </c>
      <c r="L798" s="13">
        <f>IFERROR(VLOOKUP(A798,[2]Sheet1!$A:$I,8,FALSE),0)</f>
        <v>0</v>
      </c>
      <c r="M798" s="13">
        <f>IFERROR(VLOOKUP(A798,[2]Sheet1!$A:$I,9,FALSE),0)</f>
        <v>0</v>
      </c>
      <c r="N798" s="13">
        <f>IFERROR(VLOOKUP(A798,[3]Sheet1!$A:$G,2,FALSE),0)</f>
        <v>0</v>
      </c>
      <c r="O798" s="13">
        <f>IFERROR(VLOOKUP(A798,[3]Sheet1!$A:$G,3,FALSE),0)</f>
        <v>0</v>
      </c>
      <c r="P798" s="13">
        <f>IFERROR(VLOOKUP(A798,[3]Sheet1!$A:$G,4,FALSE),0)</f>
        <v>0</v>
      </c>
      <c r="Q798" s="13">
        <f>IFERROR(VLOOKUP(A798,[3]Sheet1!$A:$G,5,FALSE),0)</f>
        <v>0</v>
      </c>
      <c r="R798" s="13">
        <f>IFERROR(VLOOKUP(A798,[3]Sheet1!$A:$H,6,FALSE),0)</f>
        <v>0</v>
      </c>
      <c r="S798" s="13">
        <f>IFERROR(VLOOKUP(A798,[3]Sheet1!$A:$I,7,FALSE),0)</f>
        <v>0</v>
      </c>
      <c r="T798" s="13" t="str">
        <f t="shared" si="73"/>
        <v>Sim</v>
      </c>
      <c r="U798" s="13" t="str">
        <f t="shared" si="74"/>
        <v>Sim</v>
      </c>
      <c r="V798" s="13" t="str">
        <f t="shared" si="75"/>
        <v>Sim</v>
      </c>
      <c r="W798" s="13" t="str">
        <f t="shared" si="76"/>
        <v>Sim</v>
      </c>
      <c r="X798" s="13" t="str">
        <f t="shared" si="77"/>
        <v>Sim</v>
      </c>
      <c r="Y798" s="13" t="str">
        <f t="shared" si="78"/>
        <v>Sim</v>
      </c>
    </row>
    <row r="799" spans="1:25">
      <c r="A799" s="9">
        <v>231400</v>
      </c>
      <c r="B799" s="13">
        <f>IFERROR(VLOOKUP(A799,[1]Monitoramento_Base_somente_Said!$A:$J,5,FALSE),0)</f>
        <v>540639</v>
      </c>
      <c r="C799" s="13">
        <f>IFERROR(VLOOKUP(A799,[1]Monitoramento_Base_somente_Said!$A:$J,6,FALSE),0)</f>
        <v>64942332</v>
      </c>
      <c r="D799" s="13">
        <f>IFERROR(VLOOKUP(A799,[1]Monitoramento_Base_somente_Said!$A:$J,7,FALSE),0)</f>
        <v>516559</v>
      </c>
      <c r="E799" s="13">
        <f>IFERROR(VLOOKUP(A799,[1]Monitoramento_Base_somente_Said!$A:$J,8,FALSE),0)</f>
        <v>53262195</v>
      </c>
      <c r="F799" s="13">
        <f>IFERROR(VLOOKUP(A799,[1]Monitoramento_Base_somente_Said!$A:$J,9,FALSE),0)</f>
        <v>154599</v>
      </c>
      <c r="G799" s="13">
        <f>IFERROR(VLOOKUP(A799,[1]Monitoramento_Base_somente_Said!$A:$J,10,FALSE),0)</f>
        <v>18026864</v>
      </c>
      <c r="H799" s="13">
        <f>IFERROR(VLOOKUP(A799,[2]Sheet1!$A:$I,4,FALSE),0)</f>
        <v>0</v>
      </c>
      <c r="I799" s="13">
        <f>IFERROR(VLOOKUP(A799,[2]Sheet1!$A:$I,5,FALSE),0)</f>
        <v>0</v>
      </c>
      <c r="J799" s="13">
        <f>IFERROR(VLOOKUP(A799,[2]Sheet1!$A:$I,6,FALSE),0)</f>
        <v>0</v>
      </c>
      <c r="K799" s="13">
        <f>IFERROR(VLOOKUP(A799,[2]Sheet1!$A:$I,7,FALSE),0)</f>
        <v>0</v>
      </c>
      <c r="L799" s="13">
        <f>IFERROR(VLOOKUP(A799,[2]Sheet1!$A:$I,8,FALSE),0)</f>
        <v>0</v>
      </c>
      <c r="M799" s="13">
        <f>IFERROR(VLOOKUP(A799,[2]Sheet1!$A:$I,9,FALSE),0)</f>
        <v>0</v>
      </c>
      <c r="N799" s="13">
        <f>IFERROR(VLOOKUP(A799,[3]Sheet1!$A:$G,2,FALSE),0)</f>
        <v>0</v>
      </c>
      <c r="O799" s="13">
        <f>IFERROR(VLOOKUP(A799,[3]Sheet1!$A:$G,3,FALSE),0)</f>
        <v>0</v>
      </c>
      <c r="P799" s="13">
        <f>IFERROR(VLOOKUP(A799,[3]Sheet1!$A:$G,4,FALSE),0)</f>
        <v>0</v>
      </c>
      <c r="Q799" s="13">
        <f>IFERROR(VLOOKUP(A799,[3]Sheet1!$A:$G,5,FALSE),0)</f>
        <v>0</v>
      </c>
      <c r="R799" s="13">
        <f>IFERROR(VLOOKUP(A799,[3]Sheet1!$A:$H,6,FALSE),0)</f>
        <v>0</v>
      </c>
      <c r="S799" s="13">
        <f>IFERROR(VLOOKUP(A799,[3]Sheet1!$A:$I,7,FALSE),0)</f>
        <v>0</v>
      </c>
      <c r="T799" s="13" t="str">
        <f t="shared" si="73"/>
        <v>Sim</v>
      </c>
      <c r="U799" s="13" t="str">
        <f t="shared" si="74"/>
        <v>Sim</v>
      </c>
      <c r="V799" s="13" t="str">
        <f t="shared" si="75"/>
        <v>Sim</v>
      </c>
      <c r="W799" s="13" t="str">
        <f t="shared" si="76"/>
        <v>Sim</v>
      </c>
      <c r="X799" s="13" t="str">
        <f t="shared" si="77"/>
        <v>Sim</v>
      </c>
      <c r="Y799" s="13" t="str">
        <f t="shared" si="78"/>
        <v>Sim</v>
      </c>
    </row>
    <row r="800" spans="1:25">
      <c r="A800" s="23">
        <v>231410</v>
      </c>
      <c r="B800" s="13">
        <f>IFERROR(VLOOKUP(A800,[1]Monitoramento_Base_somente_Said!$A:$J,5,FALSE),0)</f>
        <v>689880</v>
      </c>
      <c r="C800" s="13">
        <f>IFERROR(VLOOKUP(A800,[1]Monitoramento_Base_somente_Said!$A:$J,6,FALSE),0)</f>
        <v>156739844</v>
      </c>
      <c r="D800" s="13">
        <f>IFERROR(VLOOKUP(A800,[1]Monitoramento_Base_somente_Said!$A:$J,7,FALSE),0)</f>
        <v>1060439</v>
      </c>
      <c r="E800" s="13">
        <f>IFERROR(VLOOKUP(A800,[1]Monitoramento_Base_somente_Said!$A:$J,8,FALSE),0)</f>
        <v>130641563</v>
      </c>
      <c r="F800" s="13">
        <f>IFERROR(VLOOKUP(A800,[1]Monitoramento_Base_somente_Said!$A:$J,9,FALSE),0)</f>
        <v>532165</v>
      </c>
      <c r="G800" s="13">
        <f>IFERROR(VLOOKUP(A800,[1]Monitoramento_Base_somente_Said!$A:$J,10,FALSE),0)</f>
        <v>45774747</v>
      </c>
      <c r="H800" s="13">
        <f>IFERROR(VLOOKUP(A800,[2]Sheet1!$A:$I,4,FALSE),0)</f>
        <v>0</v>
      </c>
      <c r="I800" s="13">
        <f>IFERROR(VLOOKUP(A800,[2]Sheet1!$A:$I,5,FALSE),0)</f>
        <v>0</v>
      </c>
      <c r="J800" s="13">
        <f>IFERROR(VLOOKUP(A800,[2]Sheet1!$A:$I,6,FALSE),0)</f>
        <v>0</v>
      </c>
      <c r="K800" s="13">
        <f>IFERROR(VLOOKUP(A800,[2]Sheet1!$A:$I,7,FALSE),0)</f>
        <v>0</v>
      </c>
      <c r="L800" s="13">
        <f>IFERROR(VLOOKUP(A800,[2]Sheet1!$A:$I,8,FALSE),0)</f>
        <v>0</v>
      </c>
      <c r="M800" s="13">
        <f>IFERROR(VLOOKUP(A800,[2]Sheet1!$A:$I,9,FALSE),0)</f>
        <v>0</v>
      </c>
      <c r="N800" s="13">
        <f>IFERROR(VLOOKUP(A800,[3]Sheet1!$A:$G,2,FALSE),0)</f>
        <v>0</v>
      </c>
      <c r="O800" s="13">
        <f>IFERROR(VLOOKUP(A800,[3]Sheet1!$A:$G,3,FALSE),0)</f>
        <v>0</v>
      </c>
      <c r="P800" s="13">
        <f>IFERROR(VLOOKUP(A800,[3]Sheet1!$A:$G,4,FALSE),0)</f>
        <v>0</v>
      </c>
      <c r="Q800" s="13">
        <f>IFERROR(VLOOKUP(A800,[3]Sheet1!$A:$G,5,FALSE),0)</f>
        <v>0</v>
      </c>
      <c r="R800" s="13">
        <f>IFERROR(VLOOKUP(A800,[3]Sheet1!$A:$H,6,FALSE),0)</f>
        <v>0</v>
      </c>
      <c r="S800" s="13">
        <f>IFERROR(VLOOKUP(A800,[3]Sheet1!$A:$I,7,FALSE),0)</f>
        <v>0</v>
      </c>
      <c r="T800" s="13" t="str">
        <f t="shared" si="73"/>
        <v>Sim</v>
      </c>
      <c r="U800" s="13" t="str">
        <f t="shared" si="74"/>
        <v>Sim</v>
      </c>
      <c r="V800" s="13" t="str">
        <f t="shared" si="75"/>
        <v>Sim</v>
      </c>
      <c r="W800" s="13" t="str">
        <f t="shared" si="76"/>
        <v>Sim</v>
      </c>
      <c r="X800" s="13" t="str">
        <f t="shared" si="77"/>
        <v>Sim</v>
      </c>
      <c r="Y800" s="13" t="str">
        <f t="shared" si="78"/>
        <v>Sim</v>
      </c>
    </row>
    <row r="801" spans="1:25">
      <c r="A801" s="23">
        <v>320010</v>
      </c>
      <c r="B801" s="13">
        <f>IFERROR(VLOOKUP(A801,[1]Monitoramento_Base_somente_Said!$A:$J,5,FALSE),0)</f>
        <v>0</v>
      </c>
      <c r="C801" s="13">
        <f>IFERROR(VLOOKUP(A801,[1]Monitoramento_Base_somente_Said!$A:$J,6,FALSE),0)</f>
        <v>18265386</v>
      </c>
      <c r="D801" s="13">
        <f>IFERROR(VLOOKUP(A801,[1]Monitoramento_Base_somente_Said!$A:$J,7,FALSE),0)</f>
        <v>0</v>
      </c>
      <c r="E801" s="13">
        <f>IFERROR(VLOOKUP(A801,[1]Monitoramento_Base_somente_Said!$A:$J,8,FALSE),0)</f>
        <v>17086974</v>
      </c>
      <c r="F801" s="13">
        <f>IFERROR(VLOOKUP(A801,[1]Monitoramento_Base_somente_Said!$A:$J,9,FALSE),0)</f>
        <v>0</v>
      </c>
      <c r="G801" s="13">
        <f>IFERROR(VLOOKUP(A801,[1]Monitoramento_Base_somente_Said!$A:$J,10,FALSE),0)</f>
        <v>7070472</v>
      </c>
      <c r="H801" s="13">
        <f>IFERROR(VLOOKUP(A801,[2]Sheet1!$A:$I,4,FALSE),0)</f>
        <v>0</v>
      </c>
      <c r="I801" s="13">
        <f>IFERROR(VLOOKUP(A801,[2]Sheet1!$A:$I,5,FALSE),0)</f>
        <v>0</v>
      </c>
      <c r="J801" s="13">
        <f>IFERROR(VLOOKUP(A801,[2]Sheet1!$A:$I,6,FALSE),0)</f>
        <v>0</v>
      </c>
      <c r="K801" s="13">
        <f>IFERROR(VLOOKUP(A801,[2]Sheet1!$A:$I,7,FALSE),0)</f>
        <v>0</v>
      </c>
      <c r="L801" s="13">
        <f>IFERROR(VLOOKUP(A801,[2]Sheet1!$A:$I,8,FALSE),0)</f>
        <v>0</v>
      </c>
      <c r="M801" s="13">
        <f>IFERROR(VLOOKUP(A801,[2]Sheet1!$A:$I,9,FALSE),0)</f>
        <v>0</v>
      </c>
      <c r="N801" s="13">
        <f>IFERROR(VLOOKUP(A801,[3]Sheet1!$A:$G,2,FALSE),0)</f>
        <v>38169</v>
      </c>
      <c r="O801" s="13">
        <f>IFERROR(VLOOKUP(A801,[3]Sheet1!$A:$G,3,FALSE),0)</f>
        <v>29801274</v>
      </c>
      <c r="P801" s="13">
        <f>IFERROR(VLOOKUP(A801,[3]Sheet1!$A:$G,4,FALSE),0)</f>
        <v>93054</v>
      </c>
      <c r="Q801" s="13">
        <f>IFERROR(VLOOKUP(A801,[3]Sheet1!$A:$G,5,FALSE),0)</f>
        <v>44696653</v>
      </c>
      <c r="R801" s="13">
        <f>IFERROR(VLOOKUP(A801,[3]Sheet1!$A:$H,6,FALSE),0)</f>
        <v>36463</v>
      </c>
      <c r="S801" s="13">
        <f>IFERROR(VLOOKUP(A801,[3]Sheet1!$A:$I,7,FALSE),0)</f>
        <v>45518503</v>
      </c>
      <c r="T801" s="13" t="str">
        <f t="shared" si="73"/>
        <v>Sim</v>
      </c>
      <c r="U801" s="13" t="str">
        <f t="shared" si="74"/>
        <v>Sim</v>
      </c>
      <c r="V801" s="13" t="str">
        <f t="shared" si="75"/>
        <v>Sim</v>
      </c>
      <c r="W801" s="13" t="str">
        <f t="shared" si="76"/>
        <v>Sim</v>
      </c>
      <c r="X801" s="13" t="str">
        <f t="shared" si="77"/>
        <v>Sim</v>
      </c>
      <c r="Y801" s="13" t="str">
        <f t="shared" si="78"/>
        <v>Sim</v>
      </c>
    </row>
    <row r="802" spans="1:25">
      <c r="A802" s="9">
        <v>320016</v>
      </c>
      <c r="B802" s="13">
        <f>IFERROR(VLOOKUP(A802,[1]Monitoramento_Base_somente_Said!$A:$J,5,FALSE),0)</f>
        <v>0</v>
      </c>
      <c r="C802" s="13">
        <f>IFERROR(VLOOKUP(A802,[1]Monitoramento_Base_somente_Said!$A:$J,6,FALSE),0)</f>
        <v>93848388</v>
      </c>
      <c r="D802" s="13">
        <f>IFERROR(VLOOKUP(A802,[1]Monitoramento_Base_somente_Said!$A:$J,7,FALSE),0)</f>
        <v>0</v>
      </c>
      <c r="E802" s="13">
        <f>IFERROR(VLOOKUP(A802,[1]Monitoramento_Base_somente_Said!$A:$J,8,FALSE),0)</f>
        <v>89522259</v>
      </c>
      <c r="F802" s="13">
        <f>IFERROR(VLOOKUP(A802,[1]Monitoramento_Base_somente_Said!$A:$J,9,FALSE),0)</f>
        <v>0</v>
      </c>
      <c r="G802" s="13">
        <f>IFERROR(VLOOKUP(A802,[1]Monitoramento_Base_somente_Said!$A:$J,10,FALSE),0)</f>
        <v>37623881</v>
      </c>
      <c r="H802" s="13">
        <f>IFERROR(VLOOKUP(A802,[2]Sheet1!$A:$I,4,FALSE),0)</f>
        <v>0</v>
      </c>
      <c r="I802" s="13">
        <f>IFERROR(VLOOKUP(A802,[2]Sheet1!$A:$I,5,FALSE),0)</f>
        <v>0</v>
      </c>
      <c r="J802" s="13">
        <f>IFERROR(VLOOKUP(A802,[2]Sheet1!$A:$I,6,FALSE),0)</f>
        <v>0</v>
      </c>
      <c r="K802" s="13">
        <f>IFERROR(VLOOKUP(A802,[2]Sheet1!$A:$I,7,FALSE),0)</f>
        <v>0</v>
      </c>
      <c r="L802" s="13">
        <f>IFERROR(VLOOKUP(A802,[2]Sheet1!$A:$I,8,FALSE),0)</f>
        <v>0</v>
      </c>
      <c r="M802" s="13">
        <f>IFERROR(VLOOKUP(A802,[2]Sheet1!$A:$I,9,FALSE),0)</f>
        <v>0</v>
      </c>
      <c r="N802" s="13">
        <f>IFERROR(VLOOKUP(A802,[3]Sheet1!$A:$G,2,FALSE),0)</f>
        <v>0</v>
      </c>
      <c r="O802" s="13">
        <f>IFERROR(VLOOKUP(A802,[3]Sheet1!$A:$G,3,FALSE),0)</f>
        <v>0</v>
      </c>
      <c r="P802" s="13">
        <f>IFERROR(VLOOKUP(A802,[3]Sheet1!$A:$G,4,FALSE),0)</f>
        <v>0</v>
      </c>
      <c r="Q802" s="13">
        <f>IFERROR(VLOOKUP(A802,[3]Sheet1!$A:$G,5,FALSE),0)</f>
        <v>0</v>
      </c>
      <c r="R802" s="13">
        <f>IFERROR(VLOOKUP(A802,[3]Sheet1!$A:$H,6,FALSE),0)</f>
        <v>0</v>
      </c>
      <c r="S802" s="13">
        <f>IFERROR(VLOOKUP(A802,[3]Sheet1!$A:$I,7,FALSE),0)</f>
        <v>0</v>
      </c>
      <c r="T802" s="13" t="str">
        <f t="shared" si="73"/>
        <v>Não</v>
      </c>
      <c r="U802" s="13" t="str">
        <f t="shared" si="74"/>
        <v>Sim</v>
      </c>
      <c r="V802" s="13" t="str">
        <f t="shared" si="75"/>
        <v>Não</v>
      </c>
      <c r="W802" s="13" t="str">
        <f t="shared" si="76"/>
        <v>Sim</v>
      </c>
      <c r="X802" s="13" t="str">
        <f t="shared" si="77"/>
        <v>Não</v>
      </c>
      <c r="Y802" s="13" t="str">
        <f t="shared" si="78"/>
        <v>Sim</v>
      </c>
    </row>
    <row r="803" spans="1:25">
      <c r="A803" s="9">
        <v>320013</v>
      </c>
      <c r="B803" s="13">
        <f>IFERROR(VLOOKUP(A803,[1]Monitoramento_Base_somente_Said!$A:$J,5,FALSE),0)</f>
        <v>0</v>
      </c>
      <c r="C803" s="13">
        <f>IFERROR(VLOOKUP(A803,[1]Monitoramento_Base_somente_Said!$A:$J,6,FALSE),0)</f>
        <v>4899271</v>
      </c>
      <c r="D803" s="13">
        <f>IFERROR(VLOOKUP(A803,[1]Monitoramento_Base_somente_Said!$A:$J,7,FALSE),0)</f>
        <v>0</v>
      </c>
      <c r="E803" s="13">
        <f>IFERROR(VLOOKUP(A803,[1]Monitoramento_Base_somente_Said!$A:$J,8,FALSE),0)</f>
        <v>4583189</v>
      </c>
      <c r="F803" s="13">
        <f>IFERROR(VLOOKUP(A803,[1]Monitoramento_Base_somente_Said!$A:$J,9,FALSE),0)</f>
        <v>0</v>
      </c>
      <c r="G803" s="13">
        <f>IFERROR(VLOOKUP(A803,[1]Monitoramento_Base_somente_Said!$A:$J,10,FALSE),0)</f>
        <v>1896492</v>
      </c>
      <c r="H803" s="13">
        <f>IFERROR(VLOOKUP(A803,[2]Sheet1!$A:$I,4,FALSE),0)</f>
        <v>0</v>
      </c>
      <c r="I803" s="13">
        <f>IFERROR(VLOOKUP(A803,[2]Sheet1!$A:$I,5,FALSE),0)</f>
        <v>0</v>
      </c>
      <c r="J803" s="13">
        <f>IFERROR(VLOOKUP(A803,[2]Sheet1!$A:$I,6,FALSE),0)</f>
        <v>0</v>
      </c>
      <c r="K803" s="13">
        <f>IFERROR(VLOOKUP(A803,[2]Sheet1!$A:$I,7,FALSE),0)</f>
        <v>0</v>
      </c>
      <c r="L803" s="13">
        <f>IFERROR(VLOOKUP(A803,[2]Sheet1!$A:$I,8,FALSE),0)</f>
        <v>0</v>
      </c>
      <c r="M803" s="13">
        <f>IFERROR(VLOOKUP(A803,[2]Sheet1!$A:$I,9,FALSE),0)</f>
        <v>0</v>
      </c>
      <c r="N803" s="13">
        <f>IFERROR(VLOOKUP(A803,[3]Sheet1!$A:$G,2,FALSE),0)</f>
        <v>4727</v>
      </c>
      <c r="O803" s="13">
        <f>IFERROR(VLOOKUP(A803,[3]Sheet1!$A:$G,3,FALSE),0)</f>
        <v>11044733</v>
      </c>
      <c r="P803" s="13">
        <f>IFERROR(VLOOKUP(A803,[3]Sheet1!$A:$G,4,FALSE),0)</f>
        <v>5613</v>
      </c>
      <c r="Q803" s="13">
        <f>IFERROR(VLOOKUP(A803,[3]Sheet1!$A:$G,5,FALSE),0)</f>
        <v>8064780</v>
      </c>
      <c r="R803" s="13">
        <f>IFERROR(VLOOKUP(A803,[3]Sheet1!$A:$H,6,FALSE),0)</f>
        <v>26199</v>
      </c>
      <c r="S803" s="13">
        <f>IFERROR(VLOOKUP(A803,[3]Sheet1!$A:$I,7,FALSE),0)</f>
        <v>5191822</v>
      </c>
      <c r="T803" s="13" t="str">
        <f t="shared" si="73"/>
        <v>Sim</v>
      </c>
      <c r="U803" s="13" t="str">
        <f t="shared" si="74"/>
        <v>Sim</v>
      </c>
      <c r="V803" s="13" t="str">
        <f t="shared" si="75"/>
        <v>Sim</v>
      </c>
      <c r="W803" s="13" t="str">
        <f t="shared" si="76"/>
        <v>Sim</v>
      </c>
      <c r="X803" s="13" t="str">
        <f t="shared" si="77"/>
        <v>Sim</v>
      </c>
      <c r="Y803" s="13" t="str">
        <f t="shared" si="78"/>
        <v>Sim</v>
      </c>
    </row>
    <row r="804" spans="1:25">
      <c r="A804" s="9">
        <v>320020</v>
      </c>
      <c r="B804" s="13">
        <f>IFERROR(VLOOKUP(A804,[1]Monitoramento_Base_somente_Said!$A:$J,5,FALSE),0)</f>
        <v>0</v>
      </c>
      <c r="C804" s="13">
        <f>IFERROR(VLOOKUP(A804,[1]Monitoramento_Base_somente_Said!$A:$J,6,FALSE),0)</f>
        <v>181199247</v>
      </c>
      <c r="D804" s="13">
        <f>IFERROR(VLOOKUP(A804,[1]Monitoramento_Base_somente_Said!$A:$J,7,FALSE),0)</f>
        <v>0</v>
      </c>
      <c r="E804" s="13">
        <f>IFERROR(VLOOKUP(A804,[1]Monitoramento_Base_somente_Said!$A:$J,8,FALSE),0)</f>
        <v>169508973</v>
      </c>
      <c r="F804" s="13">
        <f>IFERROR(VLOOKUP(A804,[1]Monitoramento_Base_somente_Said!$A:$J,9,FALSE),0)</f>
        <v>0</v>
      </c>
      <c r="G804" s="13">
        <f>IFERROR(VLOOKUP(A804,[1]Monitoramento_Base_somente_Said!$A:$J,10,FALSE),0)</f>
        <v>70141644</v>
      </c>
      <c r="H804" s="13">
        <f>IFERROR(VLOOKUP(A804,[2]Sheet1!$A:$I,4,FALSE),0)</f>
        <v>0</v>
      </c>
      <c r="I804" s="13">
        <f>IFERROR(VLOOKUP(A804,[2]Sheet1!$A:$I,5,FALSE),0)</f>
        <v>0</v>
      </c>
      <c r="J804" s="13">
        <f>IFERROR(VLOOKUP(A804,[2]Sheet1!$A:$I,6,FALSE),0)</f>
        <v>0</v>
      </c>
      <c r="K804" s="13">
        <f>IFERROR(VLOOKUP(A804,[2]Sheet1!$A:$I,7,FALSE),0)</f>
        <v>0</v>
      </c>
      <c r="L804" s="13">
        <f>IFERROR(VLOOKUP(A804,[2]Sheet1!$A:$I,8,FALSE),0)</f>
        <v>0</v>
      </c>
      <c r="M804" s="13">
        <f>IFERROR(VLOOKUP(A804,[2]Sheet1!$A:$I,9,FALSE),0)</f>
        <v>0</v>
      </c>
      <c r="N804" s="13">
        <f>IFERROR(VLOOKUP(A804,[3]Sheet1!$A:$G,2,FALSE),0)</f>
        <v>332531</v>
      </c>
      <c r="O804" s="13">
        <f>IFERROR(VLOOKUP(A804,[3]Sheet1!$A:$G,3,FALSE),0)</f>
        <v>91999954</v>
      </c>
      <c r="P804" s="13">
        <f>IFERROR(VLOOKUP(A804,[3]Sheet1!$A:$G,4,FALSE),0)</f>
        <v>446577</v>
      </c>
      <c r="Q804" s="13">
        <f>IFERROR(VLOOKUP(A804,[3]Sheet1!$A:$G,5,FALSE),0)</f>
        <v>60572036</v>
      </c>
      <c r="R804" s="13">
        <f>IFERROR(VLOOKUP(A804,[3]Sheet1!$A:$H,6,FALSE),0)</f>
        <v>97288</v>
      </c>
      <c r="S804" s="13">
        <f>IFERROR(VLOOKUP(A804,[3]Sheet1!$A:$I,7,FALSE),0)</f>
        <v>27227878</v>
      </c>
      <c r="T804" s="13" t="str">
        <f t="shared" si="73"/>
        <v>Sim</v>
      </c>
      <c r="U804" s="13" t="str">
        <f t="shared" si="74"/>
        <v>Sim</v>
      </c>
      <c r="V804" s="13" t="str">
        <f t="shared" si="75"/>
        <v>Sim</v>
      </c>
      <c r="W804" s="13" t="str">
        <f t="shared" si="76"/>
        <v>Sim</v>
      </c>
      <c r="X804" s="13" t="str">
        <f t="shared" si="77"/>
        <v>Sim</v>
      </c>
      <c r="Y804" s="13" t="str">
        <f t="shared" si="78"/>
        <v>Sim</v>
      </c>
    </row>
    <row r="805" spans="1:25">
      <c r="A805" s="9">
        <v>320030</v>
      </c>
      <c r="B805" s="13">
        <f>IFERROR(VLOOKUP(A805,[1]Monitoramento_Base_somente_Said!$A:$J,5,FALSE),0)</f>
        <v>0</v>
      </c>
      <c r="C805" s="13">
        <f>IFERROR(VLOOKUP(A805,[1]Monitoramento_Base_somente_Said!$A:$J,6,FALSE),0)</f>
        <v>163828614</v>
      </c>
      <c r="D805" s="13">
        <f>IFERROR(VLOOKUP(A805,[1]Monitoramento_Base_somente_Said!$A:$J,7,FALSE),0)</f>
        <v>0</v>
      </c>
      <c r="E805" s="13">
        <f>IFERROR(VLOOKUP(A805,[1]Monitoramento_Base_somente_Said!$A:$J,8,FALSE),0)</f>
        <v>153259026</v>
      </c>
      <c r="F805" s="13">
        <f>IFERROR(VLOOKUP(A805,[1]Monitoramento_Base_somente_Said!$A:$J,9,FALSE),0)</f>
        <v>0</v>
      </c>
      <c r="G805" s="13">
        <f>IFERROR(VLOOKUP(A805,[1]Monitoramento_Base_somente_Said!$A:$J,10,FALSE),0)</f>
        <v>63417528</v>
      </c>
      <c r="H805" s="13">
        <f>IFERROR(VLOOKUP(A805,[2]Sheet1!$A:$I,4,FALSE),0)</f>
        <v>0</v>
      </c>
      <c r="I805" s="13">
        <f>IFERROR(VLOOKUP(A805,[2]Sheet1!$A:$I,5,FALSE),0)</f>
        <v>0</v>
      </c>
      <c r="J805" s="13">
        <f>IFERROR(VLOOKUP(A805,[2]Sheet1!$A:$I,6,FALSE),0)</f>
        <v>0</v>
      </c>
      <c r="K805" s="13">
        <f>IFERROR(VLOOKUP(A805,[2]Sheet1!$A:$I,7,FALSE),0)</f>
        <v>0</v>
      </c>
      <c r="L805" s="13">
        <f>IFERROR(VLOOKUP(A805,[2]Sheet1!$A:$I,8,FALSE),0)</f>
        <v>0</v>
      </c>
      <c r="M805" s="13">
        <f>IFERROR(VLOOKUP(A805,[2]Sheet1!$A:$I,9,FALSE),0)</f>
        <v>0</v>
      </c>
      <c r="N805" s="13">
        <f>IFERROR(VLOOKUP(A805,[3]Sheet1!$A:$G,2,FALSE),0)</f>
        <v>0</v>
      </c>
      <c r="O805" s="13">
        <f>IFERROR(VLOOKUP(A805,[3]Sheet1!$A:$G,3,FALSE),0)</f>
        <v>0</v>
      </c>
      <c r="P805" s="13">
        <f>IFERROR(VLOOKUP(A805,[3]Sheet1!$A:$G,4,FALSE),0)</f>
        <v>0</v>
      </c>
      <c r="Q805" s="13">
        <f>IFERROR(VLOOKUP(A805,[3]Sheet1!$A:$G,5,FALSE),0)</f>
        <v>0</v>
      </c>
      <c r="R805" s="13">
        <f>IFERROR(VLOOKUP(A805,[3]Sheet1!$A:$H,6,FALSE),0)</f>
        <v>0</v>
      </c>
      <c r="S805" s="13">
        <f>IFERROR(VLOOKUP(A805,[3]Sheet1!$A:$I,7,FALSE),0)</f>
        <v>0</v>
      </c>
      <c r="T805" s="13" t="str">
        <f t="shared" si="73"/>
        <v>Não</v>
      </c>
      <c r="U805" s="13" t="str">
        <f t="shared" si="74"/>
        <v>Sim</v>
      </c>
      <c r="V805" s="13" t="str">
        <f t="shared" si="75"/>
        <v>Não</v>
      </c>
      <c r="W805" s="13" t="str">
        <f t="shared" si="76"/>
        <v>Sim</v>
      </c>
      <c r="X805" s="13" t="str">
        <f t="shared" si="77"/>
        <v>Não</v>
      </c>
      <c r="Y805" s="13" t="str">
        <f t="shared" si="78"/>
        <v>Sim</v>
      </c>
    </row>
    <row r="806" spans="1:25">
      <c r="A806" s="9">
        <v>320035</v>
      </c>
      <c r="B806" s="13">
        <f>IFERROR(VLOOKUP(A806,[1]Monitoramento_Base_somente_Said!$A:$J,5,FALSE),0)</f>
        <v>61163</v>
      </c>
      <c r="C806" s="13">
        <f>IFERROR(VLOOKUP(A806,[1]Monitoramento_Base_somente_Said!$A:$J,6,FALSE),0)</f>
        <v>40264617</v>
      </c>
      <c r="D806" s="13">
        <f>IFERROR(VLOOKUP(A806,[1]Monitoramento_Base_somente_Said!$A:$J,7,FALSE),0)</f>
        <v>4024</v>
      </c>
      <c r="E806" s="13">
        <f>IFERROR(VLOOKUP(A806,[1]Monitoramento_Base_somente_Said!$A:$J,8,FALSE),0)</f>
        <v>37922361</v>
      </c>
      <c r="F806" s="13">
        <f>IFERROR(VLOOKUP(A806,[1]Monitoramento_Base_somente_Said!$A:$J,9,FALSE),0)</f>
        <v>0</v>
      </c>
      <c r="G806" s="13">
        <f>IFERROR(VLOOKUP(A806,[1]Monitoramento_Base_somente_Said!$A:$J,10,FALSE),0)</f>
        <v>15216732</v>
      </c>
      <c r="H806" s="13">
        <f>IFERROR(VLOOKUP(A806,[2]Sheet1!$A:$I,4,FALSE),0)</f>
        <v>0</v>
      </c>
      <c r="I806" s="13">
        <f>IFERROR(VLOOKUP(A806,[2]Sheet1!$A:$I,5,FALSE),0)</f>
        <v>0</v>
      </c>
      <c r="J806" s="13">
        <f>IFERROR(VLOOKUP(A806,[2]Sheet1!$A:$I,6,FALSE),0)</f>
        <v>0</v>
      </c>
      <c r="K806" s="13">
        <f>IFERROR(VLOOKUP(A806,[2]Sheet1!$A:$I,7,FALSE),0)</f>
        <v>0</v>
      </c>
      <c r="L806" s="13">
        <f>IFERROR(VLOOKUP(A806,[2]Sheet1!$A:$I,8,FALSE),0)</f>
        <v>0</v>
      </c>
      <c r="M806" s="13">
        <f>IFERROR(VLOOKUP(A806,[2]Sheet1!$A:$I,9,FALSE),0)</f>
        <v>0</v>
      </c>
      <c r="N806" s="13">
        <f>IFERROR(VLOOKUP(A806,[3]Sheet1!$A:$G,2,FALSE),0)</f>
        <v>0</v>
      </c>
      <c r="O806" s="13">
        <f>IFERROR(VLOOKUP(A806,[3]Sheet1!$A:$G,3,FALSE),0)</f>
        <v>0</v>
      </c>
      <c r="P806" s="13">
        <f>IFERROR(VLOOKUP(A806,[3]Sheet1!$A:$G,4,FALSE),0)</f>
        <v>0</v>
      </c>
      <c r="Q806" s="13">
        <f>IFERROR(VLOOKUP(A806,[3]Sheet1!$A:$G,5,FALSE),0)</f>
        <v>0</v>
      </c>
      <c r="R806" s="13">
        <f>IFERROR(VLOOKUP(A806,[3]Sheet1!$A:$H,6,FALSE),0)</f>
        <v>0</v>
      </c>
      <c r="S806" s="13">
        <f>IFERROR(VLOOKUP(A806,[3]Sheet1!$A:$I,7,FALSE),0)</f>
        <v>0</v>
      </c>
      <c r="T806" s="13" t="str">
        <f t="shared" si="73"/>
        <v>Sim</v>
      </c>
      <c r="U806" s="13" t="str">
        <f t="shared" si="74"/>
        <v>Sim</v>
      </c>
      <c r="V806" s="13" t="str">
        <f t="shared" si="75"/>
        <v>Sim</v>
      </c>
      <c r="W806" s="13" t="str">
        <f t="shared" si="76"/>
        <v>Sim</v>
      </c>
      <c r="X806" s="13" t="str">
        <f t="shared" si="77"/>
        <v>Não</v>
      </c>
      <c r="Y806" s="13" t="str">
        <f t="shared" si="78"/>
        <v>Sim</v>
      </c>
    </row>
    <row r="807" spans="1:25">
      <c r="A807" s="9">
        <v>320040</v>
      </c>
      <c r="B807" s="13">
        <f>IFERROR(VLOOKUP(A807,[1]Monitoramento_Base_somente_Said!$A:$J,5,FALSE),0)</f>
        <v>0</v>
      </c>
      <c r="C807" s="13">
        <f>IFERROR(VLOOKUP(A807,[1]Monitoramento_Base_somente_Said!$A:$J,6,FALSE),0)</f>
        <v>107755163</v>
      </c>
      <c r="D807" s="13">
        <f>IFERROR(VLOOKUP(A807,[1]Monitoramento_Base_somente_Said!$A:$J,7,FALSE),0)</f>
        <v>0</v>
      </c>
      <c r="E807" s="13">
        <f>IFERROR(VLOOKUP(A807,[1]Monitoramento_Base_somente_Said!$A:$J,8,FALSE),0)</f>
        <v>100803217</v>
      </c>
      <c r="F807" s="13">
        <f>IFERROR(VLOOKUP(A807,[1]Monitoramento_Base_somente_Said!$A:$J,9,FALSE),0)</f>
        <v>0</v>
      </c>
      <c r="G807" s="13">
        <f>IFERROR(VLOOKUP(A807,[1]Monitoramento_Base_somente_Said!$A:$J,10,FALSE),0)</f>
        <v>41711676</v>
      </c>
      <c r="H807" s="13">
        <f>IFERROR(VLOOKUP(A807,[2]Sheet1!$A:$I,4,FALSE),0)</f>
        <v>0</v>
      </c>
      <c r="I807" s="13">
        <f>IFERROR(VLOOKUP(A807,[2]Sheet1!$A:$I,5,FALSE),0)</f>
        <v>0</v>
      </c>
      <c r="J807" s="13">
        <f>IFERROR(VLOOKUP(A807,[2]Sheet1!$A:$I,6,FALSE),0)</f>
        <v>0</v>
      </c>
      <c r="K807" s="13">
        <f>IFERROR(VLOOKUP(A807,[2]Sheet1!$A:$I,7,FALSE),0)</f>
        <v>0</v>
      </c>
      <c r="L807" s="13">
        <f>IFERROR(VLOOKUP(A807,[2]Sheet1!$A:$I,8,FALSE),0)</f>
        <v>0</v>
      </c>
      <c r="M807" s="13">
        <f>IFERROR(VLOOKUP(A807,[2]Sheet1!$A:$I,9,FALSE),0)</f>
        <v>0</v>
      </c>
      <c r="N807" s="13">
        <f>IFERROR(VLOOKUP(A807,[3]Sheet1!$A:$G,2,FALSE),0)</f>
        <v>656465</v>
      </c>
      <c r="O807" s="13">
        <f>IFERROR(VLOOKUP(A807,[3]Sheet1!$A:$G,3,FALSE),0)</f>
        <v>164004136</v>
      </c>
      <c r="P807" s="13">
        <f>IFERROR(VLOOKUP(A807,[3]Sheet1!$A:$G,4,FALSE),0)</f>
        <v>456050</v>
      </c>
      <c r="Q807" s="13">
        <f>IFERROR(VLOOKUP(A807,[3]Sheet1!$A:$G,5,FALSE),0)</f>
        <v>115905392</v>
      </c>
      <c r="R807" s="13">
        <f>IFERROR(VLOOKUP(A807,[3]Sheet1!$A:$H,6,FALSE),0)</f>
        <v>159788</v>
      </c>
      <c r="S807" s="13">
        <f>IFERROR(VLOOKUP(A807,[3]Sheet1!$A:$I,7,FALSE),0)</f>
        <v>63939526</v>
      </c>
      <c r="T807" s="13" t="str">
        <f t="shared" si="73"/>
        <v>Sim</v>
      </c>
      <c r="U807" s="13" t="str">
        <f t="shared" si="74"/>
        <v>Sim</v>
      </c>
      <c r="V807" s="13" t="str">
        <f t="shared" si="75"/>
        <v>Sim</v>
      </c>
      <c r="W807" s="13" t="str">
        <f t="shared" si="76"/>
        <v>Sim</v>
      </c>
      <c r="X807" s="13" t="str">
        <f t="shared" si="77"/>
        <v>Sim</v>
      </c>
      <c r="Y807" s="13" t="str">
        <f t="shared" si="78"/>
        <v>Sim</v>
      </c>
    </row>
    <row r="808" spans="1:25">
      <c r="A808" s="9">
        <v>320050</v>
      </c>
      <c r="B808" s="13">
        <f>IFERROR(VLOOKUP(A808,[1]Monitoramento_Base_somente_Said!$A:$J,5,FALSE),0)</f>
        <v>0</v>
      </c>
      <c r="C808" s="13">
        <f>IFERROR(VLOOKUP(A808,[1]Monitoramento_Base_somente_Said!$A:$J,6,FALSE),0)</f>
        <v>17872554</v>
      </c>
      <c r="D808" s="13">
        <f>IFERROR(VLOOKUP(A808,[1]Monitoramento_Base_somente_Said!$A:$J,7,FALSE),0)</f>
        <v>0</v>
      </c>
      <c r="E808" s="13">
        <f>IFERROR(VLOOKUP(A808,[1]Monitoramento_Base_somente_Said!$A:$J,8,FALSE),0)</f>
        <v>16719486</v>
      </c>
      <c r="F808" s="13">
        <f>IFERROR(VLOOKUP(A808,[1]Monitoramento_Base_somente_Said!$A:$J,9,FALSE),0)</f>
        <v>0</v>
      </c>
      <c r="G808" s="13">
        <f>IFERROR(VLOOKUP(A808,[1]Monitoramento_Base_somente_Said!$A:$J,10,FALSE),0)</f>
        <v>6918408</v>
      </c>
      <c r="H808" s="13">
        <f>IFERROR(VLOOKUP(A808,[2]Sheet1!$A:$I,4,FALSE),0)</f>
        <v>0</v>
      </c>
      <c r="I808" s="13">
        <f>IFERROR(VLOOKUP(A808,[2]Sheet1!$A:$I,5,FALSE),0)</f>
        <v>0</v>
      </c>
      <c r="J808" s="13">
        <f>IFERROR(VLOOKUP(A808,[2]Sheet1!$A:$I,6,FALSE),0)</f>
        <v>0</v>
      </c>
      <c r="K808" s="13">
        <f>IFERROR(VLOOKUP(A808,[2]Sheet1!$A:$I,7,FALSE),0)</f>
        <v>0</v>
      </c>
      <c r="L808" s="13">
        <f>IFERROR(VLOOKUP(A808,[2]Sheet1!$A:$I,8,FALSE),0)</f>
        <v>0</v>
      </c>
      <c r="M808" s="13">
        <f>IFERROR(VLOOKUP(A808,[2]Sheet1!$A:$I,9,FALSE),0)</f>
        <v>0</v>
      </c>
      <c r="N808" s="13">
        <f>IFERROR(VLOOKUP(A808,[3]Sheet1!$A:$G,2,FALSE),0)</f>
        <v>300</v>
      </c>
      <c r="O808" s="13">
        <f>IFERROR(VLOOKUP(A808,[3]Sheet1!$A:$G,3,FALSE),0)</f>
        <v>1052538</v>
      </c>
      <c r="P808" s="13">
        <f>IFERROR(VLOOKUP(A808,[3]Sheet1!$A:$G,4,FALSE),0)</f>
        <v>220</v>
      </c>
      <c r="Q808" s="13">
        <f>IFERROR(VLOOKUP(A808,[3]Sheet1!$A:$G,5,FALSE),0)</f>
        <v>677558</v>
      </c>
      <c r="R808" s="13">
        <f>IFERROR(VLOOKUP(A808,[3]Sheet1!$A:$H,6,FALSE),0)</f>
        <v>440</v>
      </c>
      <c r="S808" s="13">
        <f>IFERROR(VLOOKUP(A808,[3]Sheet1!$A:$I,7,FALSE),0)</f>
        <v>306492</v>
      </c>
      <c r="T808" s="13" t="str">
        <f t="shared" si="73"/>
        <v>Sim</v>
      </c>
      <c r="U808" s="13" t="str">
        <f t="shared" si="74"/>
        <v>Sim</v>
      </c>
      <c r="V808" s="13" t="str">
        <f t="shared" si="75"/>
        <v>Sim</v>
      </c>
      <c r="W808" s="13" t="str">
        <f t="shared" si="76"/>
        <v>Sim</v>
      </c>
      <c r="X808" s="13" t="str">
        <f t="shared" si="77"/>
        <v>Sim</v>
      </c>
      <c r="Y808" s="13" t="str">
        <f t="shared" si="78"/>
        <v>Sim</v>
      </c>
    </row>
    <row r="809" spans="1:25">
      <c r="A809" s="9">
        <v>320070</v>
      </c>
      <c r="B809" s="13">
        <f>IFERROR(VLOOKUP(A809,[1]Monitoramento_Base_somente_Said!$A:$J,5,FALSE),0)</f>
        <v>0</v>
      </c>
      <c r="C809" s="13">
        <f>IFERROR(VLOOKUP(A809,[1]Monitoramento_Base_somente_Said!$A:$J,6,FALSE),0)</f>
        <v>22160319</v>
      </c>
      <c r="D809" s="13">
        <f>IFERROR(VLOOKUP(A809,[1]Monitoramento_Base_somente_Said!$A:$J,7,FALSE),0)</f>
        <v>0</v>
      </c>
      <c r="E809" s="13">
        <f>IFERROR(VLOOKUP(A809,[1]Monitoramento_Base_somente_Said!$A:$J,8,FALSE),0)</f>
        <v>20730621</v>
      </c>
      <c r="F809" s="13">
        <f>IFERROR(VLOOKUP(A809,[1]Monitoramento_Base_somente_Said!$A:$J,9,FALSE),0)</f>
        <v>0</v>
      </c>
      <c r="G809" s="13">
        <f>IFERROR(VLOOKUP(A809,[1]Monitoramento_Base_somente_Said!$A:$J,10,FALSE),0)</f>
        <v>8578188</v>
      </c>
      <c r="H809" s="13">
        <f>IFERROR(VLOOKUP(A809,[2]Sheet1!$A:$I,4,FALSE),0)</f>
        <v>0</v>
      </c>
      <c r="I809" s="13">
        <f>IFERROR(VLOOKUP(A809,[2]Sheet1!$A:$I,5,FALSE),0)</f>
        <v>0</v>
      </c>
      <c r="J809" s="13">
        <f>IFERROR(VLOOKUP(A809,[2]Sheet1!$A:$I,6,FALSE),0)</f>
        <v>0</v>
      </c>
      <c r="K809" s="13">
        <f>IFERROR(VLOOKUP(A809,[2]Sheet1!$A:$I,7,FALSE),0)</f>
        <v>0</v>
      </c>
      <c r="L809" s="13">
        <f>IFERROR(VLOOKUP(A809,[2]Sheet1!$A:$I,8,FALSE),0)</f>
        <v>0</v>
      </c>
      <c r="M809" s="13">
        <f>IFERROR(VLOOKUP(A809,[2]Sheet1!$A:$I,9,FALSE),0)</f>
        <v>0</v>
      </c>
      <c r="N809" s="13">
        <f>IFERROR(VLOOKUP(A809,[3]Sheet1!$A:$G,2,FALSE),0)</f>
        <v>0</v>
      </c>
      <c r="O809" s="13">
        <f>IFERROR(VLOOKUP(A809,[3]Sheet1!$A:$G,3,FALSE),0)</f>
        <v>0</v>
      </c>
      <c r="P809" s="13">
        <f>IFERROR(VLOOKUP(A809,[3]Sheet1!$A:$G,4,FALSE),0)</f>
        <v>0</v>
      </c>
      <c r="Q809" s="13">
        <f>IFERROR(VLOOKUP(A809,[3]Sheet1!$A:$G,5,FALSE),0)</f>
        <v>0</v>
      </c>
      <c r="R809" s="13">
        <f>IFERROR(VLOOKUP(A809,[3]Sheet1!$A:$H,6,FALSE),0)</f>
        <v>0</v>
      </c>
      <c r="S809" s="13">
        <f>IFERROR(VLOOKUP(A809,[3]Sheet1!$A:$I,7,FALSE),0)</f>
        <v>0</v>
      </c>
      <c r="T809" s="13" t="str">
        <f t="shared" si="73"/>
        <v>Não</v>
      </c>
      <c r="U809" s="13" t="str">
        <f t="shared" si="74"/>
        <v>Sim</v>
      </c>
      <c r="V809" s="13" t="str">
        <f t="shared" si="75"/>
        <v>Não</v>
      </c>
      <c r="W809" s="13" t="str">
        <f t="shared" si="76"/>
        <v>Sim</v>
      </c>
      <c r="X809" s="13" t="str">
        <f t="shared" si="77"/>
        <v>Não</v>
      </c>
      <c r="Y809" s="13" t="str">
        <f t="shared" si="78"/>
        <v>Sim</v>
      </c>
    </row>
    <row r="810" spans="1:25">
      <c r="A810" s="9">
        <v>320080</v>
      </c>
      <c r="B810" s="13">
        <f>IFERROR(VLOOKUP(A810,[1]Monitoramento_Base_somente_Said!$A:$J,5,FALSE),0)</f>
        <v>0</v>
      </c>
      <c r="C810" s="13">
        <f>IFERROR(VLOOKUP(A810,[1]Monitoramento_Base_somente_Said!$A:$J,6,FALSE),0)</f>
        <v>0</v>
      </c>
      <c r="D810" s="13">
        <f>IFERROR(VLOOKUP(A810,[1]Monitoramento_Base_somente_Said!$A:$J,7,FALSE),0)</f>
        <v>0</v>
      </c>
      <c r="E810" s="13">
        <f>IFERROR(VLOOKUP(A810,[1]Monitoramento_Base_somente_Said!$A:$J,8,FALSE),0)</f>
        <v>0</v>
      </c>
      <c r="F810" s="13">
        <f>IFERROR(VLOOKUP(A810,[1]Monitoramento_Base_somente_Said!$A:$J,9,FALSE),0)</f>
        <v>0</v>
      </c>
      <c r="G810" s="13">
        <f>IFERROR(VLOOKUP(A810,[1]Monitoramento_Base_somente_Said!$A:$J,10,FALSE),0)</f>
        <v>0</v>
      </c>
      <c r="H810" s="13">
        <f>IFERROR(VLOOKUP(A810,[2]Sheet1!$A:$I,4,FALSE),0)</f>
        <v>0</v>
      </c>
      <c r="I810" s="13">
        <f>IFERROR(VLOOKUP(A810,[2]Sheet1!$A:$I,5,FALSE),0)</f>
        <v>0</v>
      </c>
      <c r="J810" s="13">
        <f>IFERROR(VLOOKUP(A810,[2]Sheet1!$A:$I,6,FALSE),0)</f>
        <v>0</v>
      </c>
      <c r="K810" s="13">
        <f>IFERROR(VLOOKUP(A810,[2]Sheet1!$A:$I,7,FALSE),0)</f>
        <v>0</v>
      </c>
      <c r="L810" s="13">
        <f>IFERROR(VLOOKUP(A810,[2]Sheet1!$A:$I,8,FALSE),0)</f>
        <v>0</v>
      </c>
      <c r="M810" s="13">
        <f>IFERROR(VLOOKUP(A810,[2]Sheet1!$A:$I,9,FALSE),0)</f>
        <v>0</v>
      </c>
      <c r="N810" s="13">
        <f>IFERROR(VLOOKUP(A810,[3]Sheet1!$A:$G,2,FALSE),0)</f>
        <v>0</v>
      </c>
      <c r="O810" s="13">
        <f>IFERROR(VLOOKUP(A810,[3]Sheet1!$A:$G,3,FALSE),0)</f>
        <v>0</v>
      </c>
      <c r="P810" s="13">
        <f>IFERROR(VLOOKUP(A810,[3]Sheet1!$A:$G,4,FALSE),0)</f>
        <v>0</v>
      </c>
      <c r="Q810" s="13">
        <f>IFERROR(VLOOKUP(A810,[3]Sheet1!$A:$G,5,FALSE),0)</f>
        <v>0</v>
      </c>
      <c r="R810" s="13">
        <f>IFERROR(VLOOKUP(A810,[3]Sheet1!$A:$H,6,FALSE),0)</f>
        <v>0</v>
      </c>
      <c r="S810" s="13">
        <f>IFERROR(VLOOKUP(A810,[3]Sheet1!$A:$I,7,FALSE),0)</f>
        <v>0</v>
      </c>
      <c r="T810" s="13" t="str">
        <f t="shared" si="73"/>
        <v>Não</v>
      </c>
      <c r="U810" s="13" t="str">
        <f t="shared" si="74"/>
        <v>Não</v>
      </c>
      <c r="V810" s="13" t="str">
        <f t="shared" si="75"/>
        <v>Não</v>
      </c>
      <c r="W810" s="13" t="str">
        <f t="shared" si="76"/>
        <v>Não</v>
      </c>
      <c r="X810" s="13" t="str">
        <f t="shared" si="77"/>
        <v>Não</v>
      </c>
      <c r="Y810" s="13" t="str">
        <f t="shared" si="78"/>
        <v>Não</v>
      </c>
    </row>
    <row r="811" spans="1:25">
      <c r="A811" s="9">
        <v>320090</v>
      </c>
      <c r="B811" s="13">
        <f>IFERROR(VLOOKUP(A811,[1]Monitoramento_Base_somente_Said!$A:$J,5,FALSE),0)</f>
        <v>0</v>
      </c>
      <c r="C811" s="13">
        <f>IFERROR(VLOOKUP(A811,[1]Monitoramento_Base_somente_Said!$A:$J,6,FALSE),0)</f>
        <v>0</v>
      </c>
      <c r="D811" s="13">
        <f>IFERROR(VLOOKUP(A811,[1]Monitoramento_Base_somente_Said!$A:$J,7,FALSE),0)</f>
        <v>0</v>
      </c>
      <c r="E811" s="13">
        <f>IFERROR(VLOOKUP(A811,[1]Monitoramento_Base_somente_Said!$A:$J,8,FALSE),0)</f>
        <v>0</v>
      </c>
      <c r="F811" s="13">
        <f>IFERROR(VLOOKUP(A811,[1]Monitoramento_Base_somente_Said!$A:$J,9,FALSE),0)</f>
        <v>0</v>
      </c>
      <c r="G811" s="13">
        <f>IFERROR(VLOOKUP(A811,[1]Monitoramento_Base_somente_Said!$A:$J,10,FALSE),0)</f>
        <v>0</v>
      </c>
      <c r="H811" s="13">
        <f>IFERROR(VLOOKUP(A811,[2]Sheet1!$A:$I,4,FALSE),0)</f>
        <v>0</v>
      </c>
      <c r="I811" s="13">
        <f>IFERROR(VLOOKUP(A811,[2]Sheet1!$A:$I,5,FALSE),0)</f>
        <v>0</v>
      </c>
      <c r="J811" s="13">
        <f>IFERROR(VLOOKUP(A811,[2]Sheet1!$A:$I,6,FALSE),0)</f>
        <v>0</v>
      </c>
      <c r="K811" s="13">
        <f>IFERROR(VLOOKUP(A811,[2]Sheet1!$A:$I,7,FALSE),0)</f>
        <v>0</v>
      </c>
      <c r="L811" s="13">
        <f>IFERROR(VLOOKUP(A811,[2]Sheet1!$A:$I,8,FALSE),0)</f>
        <v>0</v>
      </c>
      <c r="M811" s="13">
        <f>IFERROR(VLOOKUP(A811,[2]Sheet1!$A:$I,9,FALSE),0)</f>
        <v>0</v>
      </c>
      <c r="N811" s="13">
        <f>IFERROR(VLOOKUP(A811,[3]Sheet1!$A:$G,2,FALSE),0)</f>
        <v>0</v>
      </c>
      <c r="O811" s="13">
        <f>IFERROR(VLOOKUP(A811,[3]Sheet1!$A:$G,3,FALSE),0)</f>
        <v>0</v>
      </c>
      <c r="P811" s="13">
        <f>IFERROR(VLOOKUP(A811,[3]Sheet1!$A:$G,4,FALSE),0)</f>
        <v>0</v>
      </c>
      <c r="Q811" s="13">
        <f>IFERROR(VLOOKUP(A811,[3]Sheet1!$A:$G,5,FALSE),0)</f>
        <v>0</v>
      </c>
      <c r="R811" s="13">
        <f>IFERROR(VLOOKUP(A811,[3]Sheet1!$A:$H,6,FALSE),0)</f>
        <v>0</v>
      </c>
      <c r="S811" s="13">
        <f>IFERROR(VLOOKUP(A811,[3]Sheet1!$A:$I,7,FALSE),0)</f>
        <v>0</v>
      </c>
      <c r="T811" s="13" t="str">
        <f t="shared" si="73"/>
        <v>Não</v>
      </c>
      <c r="U811" s="13" t="str">
        <f t="shared" si="74"/>
        <v>Não</v>
      </c>
      <c r="V811" s="13" t="str">
        <f t="shared" si="75"/>
        <v>Não</v>
      </c>
      <c r="W811" s="13" t="str">
        <f t="shared" si="76"/>
        <v>Não</v>
      </c>
      <c r="X811" s="13" t="str">
        <f t="shared" si="77"/>
        <v>Não</v>
      </c>
      <c r="Y811" s="13" t="str">
        <f t="shared" si="78"/>
        <v>Não</v>
      </c>
    </row>
    <row r="812" spans="1:25">
      <c r="A812" s="23">
        <v>320100</v>
      </c>
      <c r="B812" s="13">
        <f>IFERROR(VLOOKUP(A812,[1]Monitoramento_Base_somente_Said!$A:$J,5,FALSE),0)</f>
        <v>0</v>
      </c>
      <c r="C812" s="13">
        <f>IFERROR(VLOOKUP(A812,[1]Monitoramento_Base_somente_Said!$A:$J,6,FALSE),0)</f>
        <v>0</v>
      </c>
      <c r="D812" s="13">
        <f>IFERROR(VLOOKUP(A812,[1]Monitoramento_Base_somente_Said!$A:$J,7,FALSE),0)</f>
        <v>0</v>
      </c>
      <c r="E812" s="13">
        <f>IFERROR(VLOOKUP(A812,[1]Monitoramento_Base_somente_Said!$A:$J,8,FALSE),0)</f>
        <v>0</v>
      </c>
      <c r="F812" s="13">
        <f>IFERROR(VLOOKUP(A812,[1]Monitoramento_Base_somente_Said!$A:$J,9,FALSE),0)</f>
        <v>0</v>
      </c>
      <c r="G812" s="13">
        <f>IFERROR(VLOOKUP(A812,[1]Monitoramento_Base_somente_Said!$A:$J,10,FALSE),0)</f>
        <v>0</v>
      </c>
      <c r="H812" s="13">
        <f>IFERROR(VLOOKUP(A812,[2]Sheet1!$A:$I,4,FALSE),0)</f>
        <v>0</v>
      </c>
      <c r="I812" s="13">
        <f>IFERROR(VLOOKUP(A812,[2]Sheet1!$A:$I,5,FALSE),0)</f>
        <v>0</v>
      </c>
      <c r="J812" s="13">
        <f>IFERROR(VLOOKUP(A812,[2]Sheet1!$A:$I,6,FALSE),0)</f>
        <v>0</v>
      </c>
      <c r="K812" s="13">
        <f>IFERROR(VLOOKUP(A812,[2]Sheet1!$A:$I,7,FALSE),0)</f>
        <v>0</v>
      </c>
      <c r="L812" s="13">
        <f>IFERROR(VLOOKUP(A812,[2]Sheet1!$A:$I,8,FALSE),0)</f>
        <v>0</v>
      </c>
      <c r="M812" s="13">
        <f>IFERROR(VLOOKUP(A812,[2]Sheet1!$A:$I,9,FALSE),0)</f>
        <v>0</v>
      </c>
      <c r="N812" s="13">
        <f>IFERROR(VLOOKUP(A812,[3]Sheet1!$A:$G,2,FALSE),0)</f>
        <v>11267</v>
      </c>
      <c r="O812" s="13">
        <f>IFERROR(VLOOKUP(A812,[3]Sheet1!$A:$G,3,FALSE),0)</f>
        <v>17190315</v>
      </c>
      <c r="P812" s="13">
        <f>IFERROR(VLOOKUP(A812,[3]Sheet1!$A:$G,4,FALSE),0)</f>
        <v>1743</v>
      </c>
      <c r="Q812" s="13">
        <f>IFERROR(VLOOKUP(A812,[3]Sheet1!$A:$G,5,FALSE),0)</f>
        <v>16658381</v>
      </c>
      <c r="R812" s="13">
        <f>IFERROR(VLOOKUP(A812,[3]Sheet1!$A:$H,6,FALSE),0)</f>
        <v>4844</v>
      </c>
      <c r="S812" s="13">
        <f>IFERROR(VLOOKUP(A812,[3]Sheet1!$A:$I,7,FALSE),0)</f>
        <v>6435836</v>
      </c>
      <c r="T812" s="13" t="str">
        <f t="shared" si="73"/>
        <v>Sim</v>
      </c>
      <c r="U812" s="13" t="str">
        <f t="shared" si="74"/>
        <v>Sim</v>
      </c>
      <c r="V812" s="13" t="str">
        <f t="shared" si="75"/>
        <v>Sim</v>
      </c>
      <c r="W812" s="13" t="str">
        <f t="shared" si="76"/>
        <v>Sim</v>
      </c>
      <c r="X812" s="13" t="str">
        <f t="shared" si="77"/>
        <v>Sim</v>
      </c>
      <c r="Y812" s="13" t="str">
        <f t="shared" si="78"/>
        <v>Sim</v>
      </c>
    </row>
    <row r="813" spans="1:25">
      <c r="A813" s="23">
        <v>320110</v>
      </c>
      <c r="B813" s="13">
        <f>IFERROR(VLOOKUP(A813,[1]Monitoramento_Base_somente_Said!$A:$J,5,FALSE),0)</f>
        <v>0</v>
      </c>
      <c r="C813" s="13">
        <f>IFERROR(VLOOKUP(A813,[1]Monitoramento_Base_somente_Said!$A:$J,6,FALSE),0)</f>
        <v>0</v>
      </c>
      <c r="D813" s="13">
        <f>IFERROR(VLOOKUP(A813,[1]Monitoramento_Base_somente_Said!$A:$J,7,FALSE),0)</f>
        <v>0</v>
      </c>
      <c r="E813" s="13">
        <f>IFERROR(VLOOKUP(A813,[1]Monitoramento_Base_somente_Said!$A:$J,8,FALSE),0)</f>
        <v>0</v>
      </c>
      <c r="F813" s="13">
        <f>IFERROR(VLOOKUP(A813,[1]Monitoramento_Base_somente_Said!$A:$J,9,FALSE),0)</f>
        <v>0</v>
      </c>
      <c r="G813" s="13">
        <f>IFERROR(VLOOKUP(A813,[1]Monitoramento_Base_somente_Said!$A:$J,10,FALSE),0)</f>
        <v>0</v>
      </c>
      <c r="H813" s="13">
        <f>IFERROR(VLOOKUP(A813,[2]Sheet1!$A:$I,4,FALSE),0)</f>
        <v>0</v>
      </c>
      <c r="I813" s="13">
        <f>IFERROR(VLOOKUP(A813,[2]Sheet1!$A:$I,5,FALSE),0)</f>
        <v>0</v>
      </c>
      <c r="J813" s="13">
        <f>IFERROR(VLOOKUP(A813,[2]Sheet1!$A:$I,6,FALSE),0)</f>
        <v>0</v>
      </c>
      <c r="K813" s="13">
        <f>IFERROR(VLOOKUP(A813,[2]Sheet1!$A:$I,7,FALSE),0)</f>
        <v>0</v>
      </c>
      <c r="L813" s="13">
        <f>IFERROR(VLOOKUP(A813,[2]Sheet1!$A:$I,8,FALSE),0)</f>
        <v>0</v>
      </c>
      <c r="M813" s="13">
        <f>IFERROR(VLOOKUP(A813,[2]Sheet1!$A:$I,9,FALSE),0)</f>
        <v>0</v>
      </c>
      <c r="N813" s="13">
        <f>IFERROR(VLOOKUP(A813,[3]Sheet1!$A:$G,2,FALSE),0)</f>
        <v>14637</v>
      </c>
      <c r="O813" s="13">
        <f>IFERROR(VLOOKUP(A813,[3]Sheet1!$A:$G,3,FALSE),0)</f>
        <v>14749399</v>
      </c>
      <c r="P813" s="13">
        <f>IFERROR(VLOOKUP(A813,[3]Sheet1!$A:$G,4,FALSE),0)</f>
        <v>940</v>
      </c>
      <c r="Q813" s="13">
        <f>IFERROR(VLOOKUP(A813,[3]Sheet1!$A:$G,5,FALSE),0)</f>
        <v>12391424</v>
      </c>
      <c r="R813" s="13">
        <f>IFERROR(VLOOKUP(A813,[3]Sheet1!$A:$H,6,FALSE),0)</f>
        <v>998</v>
      </c>
      <c r="S813" s="13">
        <f>IFERROR(VLOOKUP(A813,[3]Sheet1!$A:$I,7,FALSE),0)</f>
        <v>5694610</v>
      </c>
      <c r="T813" s="13" t="str">
        <f t="shared" si="73"/>
        <v>Sim</v>
      </c>
      <c r="U813" s="13" t="str">
        <f t="shared" si="74"/>
        <v>Sim</v>
      </c>
      <c r="V813" s="13" t="str">
        <f t="shared" si="75"/>
        <v>Sim</v>
      </c>
      <c r="W813" s="13" t="str">
        <f t="shared" si="76"/>
        <v>Sim</v>
      </c>
      <c r="X813" s="13" t="str">
        <f t="shared" si="77"/>
        <v>Sim</v>
      </c>
      <c r="Y813" s="13" t="str">
        <f t="shared" si="78"/>
        <v>Sim</v>
      </c>
    </row>
    <row r="814" spans="1:25">
      <c r="A814" s="9">
        <v>320115</v>
      </c>
      <c r="B814" s="13">
        <f>IFERROR(VLOOKUP(A814,[1]Monitoramento_Base_somente_Said!$A:$J,5,FALSE),0)</f>
        <v>0</v>
      </c>
      <c r="C814" s="13">
        <f>IFERROR(VLOOKUP(A814,[1]Monitoramento_Base_somente_Said!$A:$J,6,FALSE),0)</f>
        <v>47229492</v>
      </c>
      <c r="D814" s="13">
        <f>IFERROR(VLOOKUP(A814,[1]Monitoramento_Base_somente_Said!$A:$J,7,FALSE),0)</f>
        <v>0</v>
      </c>
      <c r="E814" s="13">
        <f>IFERROR(VLOOKUP(A814,[1]Monitoramento_Base_somente_Said!$A:$J,8,FALSE),0)</f>
        <v>44182428</v>
      </c>
      <c r="F814" s="13">
        <f>IFERROR(VLOOKUP(A814,[1]Monitoramento_Base_somente_Said!$A:$J,9,FALSE),0)</f>
        <v>0</v>
      </c>
      <c r="G814" s="13">
        <f>IFERROR(VLOOKUP(A814,[1]Monitoramento_Base_somente_Said!$A:$J,10,FALSE),0)</f>
        <v>18282384</v>
      </c>
      <c r="H814" s="13">
        <f>IFERROR(VLOOKUP(A814,[2]Sheet1!$A:$I,4,FALSE),0)</f>
        <v>0</v>
      </c>
      <c r="I814" s="13">
        <f>IFERROR(VLOOKUP(A814,[2]Sheet1!$A:$I,5,FALSE),0)</f>
        <v>0</v>
      </c>
      <c r="J814" s="13">
        <f>IFERROR(VLOOKUP(A814,[2]Sheet1!$A:$I,6,FALSE),0)</f>
        <v>0</v>
      </c>
      <c r="K814" s="13">
        <f>IFERROR(VLOOKUP(A814,[2]Sheet1!$A:$I,7,FALSE),0)</f>
        <v>0</v>
      </c>
      <c r="L814" s="13">
        <f>IFERROR(VLOOKUP(A814,[2]Sheet1!$A:$I,8,FALSE),0)</f>
        <v>0</v>
      </c>
      <c r="M814" s="13">
        <f>IFERROR(VLOOKUP(A814,[2]Sheet1!$A:$I,9,FALSE),0)</f>
        <v>0</v>
      </c>
      <c r="N814" s="13">
        <f>IFERROR(VLOOKUP(A814,[3]Sheet1!$A:$G,2,FALSE),0)</f>
        <v>71691</v>
      </c>
      <c r="O814" s="13">
        <f>IFERROR(VLOOKUP(A814,[3]Sheet1!$A:$G,3,FALSE),0)</f>
        <v>7737928</v>
      </c>
      <c r="P814" s="13">
        <f>IFERROR(VLOOKUP(A814,[3]Sheet1!$A:$G,4,FALSE),0)</f>
        <v>33555</v>
      </c>
      <c r="Q814" s="13">
        <f>IFERROR(VLOOKUP(A814,[3]Sheet1!$A:$G,5,FALSE),0)</f>
        <v>5753140</v>
      </c>
      <c r="R814" s="13">
        <f>IFERROR(VLOOKUP(A814,[3]Sheet1!$A:$H,6,FALSE),0)</f>
        <v>14005</v>
      </c>
      <c r="S814" s="13">
        <f>IFERROR(VLOOKUP(A814,[3]Sheet1!$A:$I,7,FALSE),0)</f>
        <v>3482005</v>
      </c>
      <c r="T814" s="13" t="str">
        <f t="shared" si="73"/>
        <v>Sim</v>
      </c>
      <c r="U814" s="13" t="str">
        <f t="shared" si="74"/>
        <v>Sim</v>
      </c>
      <c r="V814" s="13" t="str">
        <f t="shared" si="75"/>
        <v>Sim</v>
      </c>
      <c r="W814" s="13" t="str">
        <f t="shared" si="76"/>
        <v>Sim</v>
      </c>
      <c r="X814" s="13" t="str">
        <f t="shared" si="77"/>
        <v>Sim</v>
      </c>
      <c r="Y814" s="13" t="str">
        <f t="shared" si="78"/>
        <v>Sim</v>
      </c>
    </row>
    <row r="815" spans="1:25">
      <c r="A815" s="9">
        <v>320130</v>
      </c>
      <c r="B815" s="13">
        <f>IFERROR(VLOOKUP(A815,[1]Monitoramento_Base_somente_Said!$A:$J,5,FALSE),0)</f>
        <v>0</v>
      </c>
      <c r="C815" s="13">
        <f>IFERROR(VLOOKUP(A815,[1]Monitoramento_Base_somente_Said!$A:$J,6,FALSE),0)</f>
        <v>553574378</v>
      </c>
      <c r="D815" s="13">
        <f>IFERROR(VLOOKUP(A815,[1]Monitoramento_Base_somente_Said!$A:$J,7,FALSE),0)</f>
        <v>0</v>
      </c>
      <c r="E815" s="13">
        <f>IFERROR(VLOOKUP(A815,[1]Monitoramento_Base_somente_Said!$A:$J,8,FALSE),0)</f>
        <v>517859902</v>
      </c>
      <c r="F815" s="13">
        <f>IFERROR(VLOOKUP(A815,[1]Monitoramento_Base_somente_Said!$A:$J,9,FALSE),0)</f>
        <v>0</v>
      </c>
      <c r="G815" s="13">
        <f>IFERROR(VLOOKUP(A815,[1]Monitoramento_Base_somente_Said!$A:$J,10,FALSE),0)</f>
        <v>214286856</v>
      </c>
      <c r="H815" s="13">
        <f>IFERROR(VLOOKUP(A815,[2]Sheet1!$A:$I,4,FALSE),0)</f>
        <v>0</v>
      </c>
      <c r="I815" s="13">
        <f>IFERROR(VLOOKUP(A815,[2]Sheet1!$A:$I,5,FALSE),0)</f>
        <v>0</v>
      </c>
      <c r="J815" s="13">
        <f>IFERROR(VLOOKUP(A815,[2]Sheet1!$A:$I,6,FALSE),0)</f>
        <v>0</v>
      </c>
      <c r="K815" s="13">
        <f>IFERROR(VLOOKUP(A815,[2]Sheet1!$A:$I,7,FALSE),0)</f>
        <v>0</v>
      </c>
      <c r="L815" s="13">
        <f>IFERROR(VLOOKUP(A815,[2]Sheet1!$A:$I,8,FALSE),0)</f>
        <v>0</v>
      </c>
      <c r="M815" s="13">
        <f>IFERROR(VLOOKUP(A815,[2]Sheet1!$A:$I,9,FALSE),0)</f>
        <v>0</v>
      </c>
      <c r="N815" s="13">
        <f>IFERROR(VLOOKUP(A815,[3]Sheet1!$A:$G,2,FALSE),0)</f>
        <v>2103656</v>
      </c>
      <c r="O815" s="13">
        <f>IFERROR(VLOOKUP(A815,[3]Sheet1!$A:$G,3,FALSE),0)</f>
        <v>16956290</v>
      </c>
      <c r="P815" s="13">
        <f>IFERROR(VLOOKUP(A815,[3]Sheet1!$A:$G,4,FALSE),0)</f>
        <v>2047961</v>
      </c>
      <c r="Q815" s="13">
        <f>IFERROR(VLOOKUP(A815,[3]Sheet1!$A:$G,5,FALSE),0)</f>
        <v>26768376</v>
      </c>
      <c r="R815" s="13">
        <f>IFERROR(VLOOKUP(A815,[3]Sheet1!$A:$H,6,FALSE),0)</f>
        <v>314898</v>
      </c>
      <c r="S815" s="13">
        <f>IFERROR(VLOOKUP(A815,[3]Sheet1!$A:$I,7,FALSE),0)</f>
        <v>14054091</v>
      </c>
      <c r="T815" s="13" t="str">
        <f t="shared" si="73"/>
        <v>Sim</v>
      </c>
      <c r="U815" s="13" t="str">
        <f t="shared" si="74"/>
        <v>Sim</v>
      </c>
      <c r="V815" s="13" t="str">
        <f t="shared" si="75"/>
        <v>Sim</v>
      </c>
      <c r="W815" s="13" t="str">
        <f t="shared" si="76"/>
        <v>Sim</v>
      </c>
      <c r="X815" s="13" t="str">
        <f t="shared" si="77"/>
        <v>Sim</v>
      </c>
      <c r="Y815" s="13" t="str">
        <f t="shared" si="78"/>
        <v>Sim</v>
      </c>
    </row>
    <row r="816" spans="1:25">
      <c r="A816" s="9">
        <v>320140</v>
      </c>
      <c r="B816" s="13">
        <f>IFERROR(VLOOKUP(A816,[1]Monitoramento_Base_somente_Said!$A:$J,5,FALSE),0)</f>
        <v>0</v>
      </c>
      <c r="C816" s="13">
        <f>IFERROR(VLOOKUP(A816,[1]Monitoramento_Base_somente_Said!$A:$J,6,FALSE),0)</f>
        <v>10706129</v>
      </c>
      <c r="D816" s="13">
        <f>IFERROR(VLOOKUP(A816,[1]Monitoramento_Base_somente_Said!$A:$J,7,FALSE),0)</f>
        <v>0</v>
      </c>
      <c r="E816" s="13">
        <f>IFERROR(VLOOKUP(A816,[1]Monitoramento_Base_somente_Said!$A:$J,8,FALSE),0)</f>
        <v>10015411</v>
      </c>
      <c r="F816" s="13">
        <f>IFERROR(VLOOKUP(A816,[1]Monitoramento_Base_somente_Said!$A:$J,9,FALSE),0)</f>
        <v>0</v>
      </c>
      <c r="G816" s="13">
        <f>IFERROR(VLOOKUP(A816,[1]Monitoramento_Base_somente_Said!$A:$J,10,FALSE),0)</f>
        <v>4144308</v>
      </c>
      <c r="H816" s="13">
        <f>IFERROR(VLOOKUP(A816,[2]Sheet1!$A:$I,4,FALSE),0)</f>
        <v>0</v>
      </c>
      <c r="I816" s="13">
        <f>IFERROR(VLOOKUP(A816,[2]Sheet1!$A:$I,5,FALSE),0)</f>
        <v>0</v>
      </c>
      <c r="J816" s="13">
        <f>IFERROR(VLOOKUP(A816,[2]Sheet1!$A:$I,6,FALSE),0)</f>
        <v>0</v>
      </c>
      <c r="K816" s="13">
        <f>IFERROR(VLOOKUP(A816,[2]Sheet1!$A:$I,7,FALSE),0)</f>
        <v>0</v>
      </c>
      <c r="L816" s="13">
        <f>IFERROR(VLOOKUP(A816,[2]Sheet1!$A:$I,8,FALSE),0)</f>
        <v>0</v>
      </c>
      <c r="M816" s="13">
        <f>IFERROR(VLOOKUP(A816,[2]Sheet1!$A:$I,9,FALSE),0)</f>
        <v>0</v>
      </c>
      <c r="N816" s="13">
        <f>IFERROR(VLOOKUP(A816,[3]Sheet1!$A:$G,2,FALSE),0)</f>
        <v>342573</v>
      </c>
      <c r="O816" s="13">
        <f>IFERROR(VLOOKUP(A816,[3]Sheet1!$A:$G,3,FALSE),0)</f>
        <v>30095598</v>
      </c>
      <c r="P816" s="13">
        <f>IFERROR(VLOOKUP(A816,[3]Sheet1!$A:$G,4,FALSE),0)</f>
        <v>232303</v>
      </c>
      <c r="Q816" s="13">
        <f>IFERROR(VLOOKUP(A816,[3]Sheet1!$A:$G,5,FALSE),0)</f>
        <v>26707249</v>
      </c>
      <c r="R816" s="13">
        <f>IFERROR(VLOOKUP(A816,[3]Sheet1!$A:$H,6,FALSE),0)</f>
        <v>107975</v>
      </c>
      <c r="S816" s="13">
        <f>IFERROR(VLOOKUP(A816,[3]Sheet1!$A:$I,7,FALSE),0)</f>
        <v>12243958</v>
      </c>
      <c r="T816" s="13" t="str">
        <f t="shared" si="73"/>
        <v>Sim</v>
      </c>
      <c r="U816" s="13" t="str">
        <f t="shared" si="74"/>
        <v>Sim</v>
      </c>
      <c r="V816" s="13" t="str">
        <f t="shared" si="75"/>
        <v>Sim</v>
      </c>
      <c r="W816" s="13" t="str">
        <f t="shared" si="76"/>
        <v>Sim</v>
      </c>
      <c r="X816" s="13" t="str">
        <f t="shared" si="77"/>
        <v>Sim</v>
      </c>
      <c r="Y816" s="13" t="str">
        <f t="shared" si="78"/>
        <v>Sim</v>
      </c>
    </row>
    <row r="817" spans="1:25">
      <c r="A817" s="9">
        <v>320160</v>
      </c>
      <c r="B817" s="13">
        <f>IFERROR(VLOOKUP(A817,[1]Monitoramento_Base_somente_Said!$A:$J,5,FALSE),0)</f>
        <v>0</v>
      </c>
      <c r="C817" s="13">
        <f>IFERROR(VLOOKUP(A817,[1]Monitoramento_Base_somente_Said!$A:$J,6,FALSE),0)</f>
        <v>10524128</v>
      </c>
      <c r="D817" s="13">
        <f>IFERROR(VLOOKUP(A817,[1]Monitoramento_Base_somente_Said!$A:$J,7,FALSE),0)</f>
        <v>0</v>
      </c>
      <c r="E817" s="13">
        <f>IFERROR(VLOOKUP(A817,[1]Monitoramento_Base_somente_Said!$A:$J,8,FALSE),0)</f>
        <v>9845152</v>
      </c>
      <c r="F817" s="13">
        <f>IFERROR(VLOOKUP(A817,[1]Monitoramento_Base_somente_Said!$A:$J,9,FALSE),0)</f>
        <v>0</v>
      </c>
      <c r="G817" s="13">
        <f>IFERROR(VLOOKUP(A817,[1]Monitoramento_Base_somente_Said!$A:$J,10,FALSE),0)</f>
        <v>4073856</v>
      </c>
      <c r="H817" s="13">
        <f>IFERROR(VLOOKUP(A817,[2]Sheet1!$A:$I,4,FALSE),0)</f>
        <v>0</v>
      </c>
      <c r="I817" s="13">
        <f>IFERROR(VLOOKUP(A817,[2]Sheet1!$A:$I,5,FALSE),0)</f>
        <v>0</v>
      </c>
      <c r="J817" s="13">
        <f>IFERROR(VLOOKUP(A817,[2]Sheet1!$A:$I,6,FALSE),0)</f>
        <v>0</v>
      </c>
      <c r="K817" s="13">
        <f>IFERROR(VLOOKUP(A817,[2]Sheet1!$A:$I,7,FALSE),0)</f>
        <v>0</v>
      </c>
      <c r="L817" s="13">
        <f>IFERROR(VLOOKUP(A817,[2]Sheet1!$A:$I,8,FALSE),0)</f>
        <v>0</v>
      </c>
      <c r="M817" s="13">
        <f>IFERROR(VLOOKUP(A817,[2]Sheet1!$A:$I,9,FALSE),0)</f>
        <v>0</v>
      </c>
      <c r="N817" s="13">
        <f>IFERROR(VLOOKUP(A817,[3]Sheet1!$A:$G,2,FALSE),0)</f>
        <v>138379</v>
      </c>
      <c r="O817" s="13">
        <f>IFERROR(VLOOKUP(A817,[3]Sheet1!$A:$G,3,FALSE),0)</f>
        <v>1817050</v>
      </c>
      <c r="P817" s="13">
        <f>IFERROR(VLOOKUP(A817,[3]Sheet1!$A:$G,4,FALSE),0)</f>
        <v>49685</v>
      </c>
      <c r="Q817" s="13">
        <f>IFERROR(VLOOKUP(A817,[3]Sheet1!$A:$G,5,FALSE),0)</f>
        <v>2469710</v>
      </c>
      <c r="R817" s="13">
        <f>IFERROR(VLOOKUP(A817,[3]Sheet1!$A:$H,6,FALSE),0)</f>
        <v>20158</v>
      </c>
      <c r="S817" s="13">
        <f>IFERROR(VLOOKUP(A817,[3]Sheet1!$A:$I,7,FALSE),0)</f>
        <v>1360692</v>
      </c>
      <c r="T817" s="13" t="str">
        <f t="shared" si="73"/>
        <v>Sim</v>
      </c>
      <c r="U817" s="13" t="str">
        <f t="shared" si="74"/>
        <v>Sim</v>
      </c>
      <c r="V817" s="13" t="str">
        <f t="shared" si="75"/>
        <v>Sim</v>
      </c>
      <c r="W817" s="13" t="str">
        <f t="shared" si="76"/>
        <v>Sim</v>
      </c>
      <c r="X817" s="13" t="str">
        <f t="shared" si="77"/>
        <v>Sim</v>
      </c>
      <c r="Y817" s="13" t="str">
        <f t="shared" si="78"/>
        <v>Sim</v>
      </c>
    </row>
    <row r="818" spans="1:25">
      <c r="A818" s="9">
        <v>320170</v>
      </c>
      <c r="B818" s="13">
        <f>IFERROR(VLOOKUP(A818,[1]Monitoramento_Base_somente_Said!$A:$J,5,FALSE),0)</f>
        <v>0</v>
      </c>
      <c r="C818" s="13">
        <f>IFERROR(VLOOKUP(A818,[1]Monitoramento_Base_somente_Said!$A:$J,6,FALSE),0)</f>
        <v>0</v>
      </c>
      <c r="D818" s="13">
        <f>IFERROR(VLOOKUP(A818,[1]Monitoramento_Base_somente_Said!$A:$J,7,FALSE),0)</f>
        <v>0</v>
      </c>
      <c r="E818" s="13">
        <f>IFERROR(VLOOKUP(A818,[1]Monitoramento_Base_somente_Said!$A:$J,8,FALSE),0)</f>
        <v>0</v>
      </c>
      <c r="F818" s="13">
        <f>IFERROR(VLOOKUP(A818,[1]Monitoramento_Base_somente_Said!$A:$J,9,FALSE),0)</f>
        <v>0</v>
      </c>
      <c r="G818" s="13">
        <f>IFERROR(VLOOKUP(A818,[1]Monitoramento_Base_somente_Said!$A:$J,10,FALSE),0)</f>
        <v>0</v>
      </c>
      <c r="H818" s="13">
        <f>IFERROR(VLOOKUP(A818,[2]Sheet1!$A:$I,4,FALSE),0)</f>
        <v>0</v>
      </c>
      <c r="I818" s="13">
        <f>IFERROR(VLOOKUP(A818,[2]Sheet1!$A:$I,5,FALSE),0)</f>
        <v>0</v>
      </c>
      <c r="J818" s="13">
        <f>IFERROR(VLOOKUP(A818,[2]Sheet1!$A:$I,6,FALSE),0)</f>
        <v>0</v>
      </c>
      <c r="K818" s="13">
        <f>IFERROR(VLOOKUP(A818,[2]Sheet1!$A:$I,7,FALSE),0)</f>
        <v>0</v>
      </c>
      <c r="L818" s="13">
        <f>IFERROR(VLOOKUP(A818,[2]Sheet1!$A:$I,8,FALSE),0)</f>
        <v>0</v>
      </c>
      <c r="M818" s="13">
        <f>IFERROR(VLOOKUP(A818,[2]Sheet1!$A:$I,9,FALSE),0)</f>
        <v>0</v>
      </c>
      <c r="N818" s="13">
        <f>IFERROR(VLOOKUP(A818,[3]Sheet1!$A:$G,2,FALSE),0)</f>
        <v>2848</v>
      </c>
      <c r="O818" s="13">
        <f>IFERROR(VLOOKUP(A818,[3]Sheet1!$A:$G,3,FALSE),0)</f>
        <v>21106190</v>
      </c>
      <c r="P818" s="13">
        <f>IFERROR(VLOOKUP(A818,[3]Sheet1!$A:$G,4,FALSE),0)</f>
        <v>26552</v>
      </c>
      <c r="Q818" s="13">
        <f>IFERROR(VLOOKUP(A818,[3]Sheet1!$A:$G,5,FALSE),0)</f>
        <v>16409676</v>
      </c>
      <c r="R818" s="13">
        <f>IFERROR(VLOOKUP(A818,[3]Sheet1!$A:$H,6,FALSE),0)</f>
        <v>1444</v>
      </c>
      <c r="S818" s="13">
        <f>IFERROR(VLOOKUP(A818,[3]Sheet1!$A:$I,7,FALSE),0)</f>
        <v>8331808</v>
      </c>
      <c r="T818" s="13" t="str">
        <f t="shared" si="73"/>
        <v>Sim</v>
      </c>
      <c r="U818" s="13" t="str">
        <f t="shared" si="74"/>
        <v>Sim</v>
      </c>
      <c r="V818" s="13" t="str">
        <f t="shared" si="75"/>
        <v>Sim</v>
      </c>
      <c r="W818" s="13" t="str">
        <f t="shared" si="76"/>
        <v>Sim</v>
      </c>
      <c r="X818" s="13" t="str">
        <f t="shared" si="77"/>
        <v>Sim</v>
      </c>
      <c r="Y818" s="13" t="str">
        <f t="shared" si="78"/>
        <v>Sim</v>
      </c>
    </row>
    <row r="819" spans="1:25">
      <c r="A819" s="9">
        <v>320180</v>
      </c>
      <c r="B819" s="13">
        <f>IFERROR(VLOOKUP(A819,[1]Monitoramento_Base_somente_Said!$A:$J,5,FALSE),0)</f>
        <v>0</v>
      </c>
      <c r="C819" s="13">
        <f>IFERROR(VLOOKUP(A819,[1]Monitoramento_Base_somente_Said!$A:$J,6,FALSE),0)</f>
        <v>14399903</v>
      </c>
      <c r="D819" s="13">
        <f>IFERROR(VLOOKUP(A819,[1]Monitoramento_Base_somente_Said!$A:$J,7,FALSE),0)</f>
        <v>0</v>
      </c>
      <c r="E819" s="13">
        <f>IFERROR(VLOOKUP(A819,[1]Monitoramento_Base_somente_Said!$A:$J,8,FALSE),0)</f>
        <v>13470877</v>
      </c>
      <c r="F819" s="13">
        <f>IFERROR(VLOOKUP(A819,[1]Monitoramento_Base_somente_Said!$A:$J,9,FALSE),0)</f>
        <v>0</v>
      </c>
      <c r="G819" s="13">
        <f>IFERROR(VLOOKUP(A819,[1]Monitoramento_Base_somente_Said!$A:$J,10,FALSE),0)</f>
        <v>5574156</v>
      </c>
      <c r="H819" s="13">
        <f>IFERROR(VLOOKUP(A819,[2]Sheet1!$A:$I,4,FALSE),0)</f>
        <v>0</v>
      </c>
      <c r="I819" s="13">
        <f>IFERROR(VLOOKUP(A819,[2]Sheet1!$A:$I,5,FALSE),0)</f>
        <v>0</v>
      </c>
      <c r="J819" s="13">
        <f>IFERROR(VLOOKUP(A819,[2]Sheet1!$A:$I,6,FALSE),0)</f>
        <v>0</v>
      </c>
      <c r="K819" s="13">
        <f>IFERROR(VLOOKUP(A819,[2]Sheet1!$A:$I,7,FALSE),0)</f>
        <v>0</v>
      </c>
      <c r="L819" s="13">
        <f>IFERROR(VLOOKUP(A819,[2]Sheet1!$A:$I,8,FALSE),0)</f>
        <v>0</v>
      </c>
      <c r="M819" s="13">
        <f>IFERROR(VLOOKUP(A819,[2]Sheet1!$A:$I,9,FALSE),0)</f>
        <v>0</v>
      </c>
      <c r="N819" s="13">
        <f>IFERROR(VLOOKUP(A819,[3]Sheet1!$A:$G,2,FALSE),0)</f>
        <v>6811</v>
      </c>
      <c r="O819" s="13">
        <f>IFERROR(VLOOKUP(A819,[3]Sheet1!$A:$G,3,FALSE),0)</f>
        <v>559998</v>
      </c>
      <c r="P819" s="13">
        <f>IFERROR(VLOOKUP(A819,[3]Sheet1!$A:$G,4,FALSE),0)</f>
        <v>4792</v>
      </c>
      <c r="Q819" s="13">
        <f>IFERROR(VLOOKUP(A819,[3]Sheet1!$A:$G,5,FALSE),0)</f>
        <v>574191</v>
      </c>
      <c r="R819" s="13">
        <f>IFERROR(VLOOKUP(A819,[3]Sheet1!$A:$H,6,FALSE),0)</f>
        <v>488</v>
      </c>
      <c r="S819" s="13">
        <f>IFERROR(VLOOKUP(A819,[3]Sheet1!$A:$I,7,FALSE),0)</f>
        <v>271816</v>
      </c>
      <c r="T819" s="13" t="str">
        <f t="shared" si="73"/>
        <v>Sim</v>
      </c>
      <c r="U819" s="13" t="str">
        <f t="shared" si="74"/>
        <v>Sim</v>
      </c>
      <c r="V819" s="13" t="str">
        <f t="shared" si="75"/>
        <v>Sim</v>
      </c>
      <c r="W819" s="13" t="str">
        <f t="shared" si="76"/>
        <v>Sim</v>
      </c>
      <c r="X819" s="13" t="str">
        <f t="shared" si="77"/>
        <v>Sim</v>
      </c>
      <c r="Y819" s="13" t="str">
        <f t="shared" si="78"/>
        <v>Sim</v>
      </c>
    </row>
    <row r="820" spans="1:25">
      <c r="A820" s="9">
        <v>320190</v>
      </c>
      <c r="B820" s="13">
        <f>IFERROR(VLOOKUP(A820,[1]Monitoramento_Base_somente_Said!$A:$J,5,FALSE),0)</f>
        <v>0</v>
      </c>
      <c r="C820" s="13">
        <f>IFERROR(VLOOKUP(A820,[1]Monitoramento_Base_somente_Said!$A:$J,6,FALSE),0)</f>
        <v>0</v>
      </c>
      <c r="D820" s="13">
        <f>IFERROR(VLOOKUP(A820,[1]Monitoramento_Base_somente_Said!$A:$J,7,FALSE),0)</f>
        <v>0</v>
      </c>
      <c r="E820" s="13">
        <f>IFERROR(VLOOKUP(A820,[1]Monitoramento_Base_somente_Said!$A:$J,8,FALSE),0)</f>
        <v>0</v>
      </c>
      <c r="F820" s="13">
        <f>IFERROR(VLOOKUP(A820,[1]Monitoramento_Base_somente_Said!$A:$J,9,FALSE),0)</f>
        <v>0</v>
      </c>
      <c r="G820" s="13">
        <f>IFERROR(VLOOKUP(A820,[1]Monitoramento_Base_somente_Said!$A:$J,10,FALSE),0)</f>
        <v>0</v>
      </c>
      <c r="H820" s="13">
        <f>IFERROR(VLOOKUP(A820,[2]Sheet1!$A:$I,4,FALSE),0)</f>
        <v>0</v>
      </c>
      <c r="I820" s="13">
        <f>IFERROR(VLOOKUP(A820,[2]Sheet1!$A:$I,5,FALSE),0)</f>
        <v>0</v>
      </c>
      <c r="J820" s="13">
        <f>IFERROR(VLOOKUP(A820,[2]Sheet1!$A:$I,6,FALSE),0)</f>
        <v>0</v>
      </c>
      <c r="K820" s="13">
        <f>IFERROR(VLOOKUP(A820,[2]Sheet1!$A:$I,7,FALSE),0)</f>
        <v>0</v>
      </c>
      <c r="L820" s="13">
        <f>IFERROR(VLOOKUP(A820,[2]Sheet1!$A:$I,8,FALSE),0)</f>
        <v>0</v>
      </c>
      <c r="M820" s="13">
        <f>IFERROR(VLOOKUP(A820,[2]Sheet1!$A:$I,9,FALSE),0)</f>
        <v>0</v>
      </c>
      <c r="N820" s="13">
        <f>IFERROR(VLOOKUP(A820,[3]Sheet1!$A:$G,2,FALSE),0)</f>
        <v>0</v>
      </c>
      <c r="O820" s="13">
        <f>IFERROR(VLOOKUP(A820,[3]Sheet1!$A:$G,3,FALSE),0)</f>
        <v>0</v>
      </c>
      <c r="P820" s="13">
        <f>IFERROR(VLOOKUP(A820,[3]Sheet1!$A:$G,4,FALSE),0)</f>
        <v>0</v>
      </c>
      <c r="Q820" s="13">
        <f>IFERROR(VLOOKUP(A820,[3]Sheet1!$A:$G,5,FALSE),0)</f>
        <v>0</v>
      </c>
      <c r="R820" s="13">
        <f>IFERROR(VLOOKUP(A820,[3]Sheet1!$A:$H,6,FALSE),0)</f>
        <v>0</v>
      </c>
      <c r="S820" s="13">
        <f>IFERROR(VLOOKUP(A820,[3]Sheet1!$A:$I,7,FALSE),0)</f>
        <v>0</v>
      </c>
      <c r="T820" s="13" t="str">
        <f t="shared" si="73"/>
        <v>Não</v>
      </c>
      <c r="U820" s="13" t="str">
        <f t="shared" si="74"/>
        <v>Não</v>
      </c>
      <c r="V820" s="13" t="str">
        <f t="shared" si="75"/>
        <v>Não</v>
      </c>
      <c r="W820" s="13" t="str">
        <f t="shared" si="76"/>
        <v>Não</v>
      </c>
      <c r="X820" s="13" t="str">
        <f t="shared" si="77"/>
        <v>Não</v>
      </c>
      <c r="Y820" s="13" t="str">
        <f t="shared" si="78"/>
        <v>Não</v>
      </c>
    </row>
    <row r="821" spans="1:25">
      <c r="A821" s="9">
        <v>320200</v>
      </c>
      <c r="B821" s="13">
        <f>IFERROR(VLOOKUP(A821,[1]Monitoramento_Base_somente_Said!$A:$J,5,FALSE),0)</f>
        <v>131764</v>
      </c>
      <c r="C821" s="13">
        <f>IFERROR(VLOOKUP(A821,[1]Monitoramento_Base_somente_Said!$A:$J,6,FALSE),0)</f>
        <v>77625595</v>
      </c>
      <c r="D821" s="13">
        <f>IFERROR(VLOOKUP(A821,[1]Monitoramento_Base_somente_Said!$A:$J,7,FALSE),0)</f>
        <v>195534</v>
      </c>
      <c r="E821" s="13">
        <f>IFERROR(VLOOKUP(A821,[1]Monitoramento_Base_somente_Said!$A:$J,8,FALSE),0)</f>
        <v>74318268</v>
      </c>
      <c r="F821" s="13">
        <f>IFERROR(VLOOKUP(A821,[1]Monitoramento_Base_somente_Said!$A:$J,9,FALSE),0)</f>
        <v>23294</v>
      </c>
      <c r="G821" s="13">
        <f>IFERROR(VLOOKUP(A821,[1]Monitoramento_Base_somente_Said!$A:$J,10,FALSE),0)</f>
        <v>33384070</v>
      </c>
      <c r="H821" s="13">
        <f>IFERROR(VLOOKUP(A821,[2]Sheet1!$A:$I,4,FALSE),0)</f>
        <v>0</v>
      </c>
      <c r="I821" s="13">
        <f>IFERROR(VLOOKUP(A821,[2]Sheet1!$A:$I,5,FALSE),0)</f>
        <v>0</v>
      </c>
      <c r="J821" s="13">
        <f>IFERROR(VLOOKUP(A821,[2]Sheet1!$A:$I,6,FALSE),0)</f>
        <v>0</v>
      </c>
      <c r="K821" s="13">
        <f>IFERROR(VLOOKUP(A821,[2]Sheet1!$A:$I,7,FALSE),0)</f>
        <v>0</v>
      </c>
      <c r="L821" s="13">
        <f>IFERROR(VLOOKUP(A821,[2]Sheet1!$A:$I,8,FALSE),0)</f>
        <v>0</v>
      </c>
      <c r="M821" s="13">
        <f>IFERROR(VLOOKUP(A821,[2]Sheet1!$A:$I,9,FALSE),0)</f>
        <v>0</v>
      </c>
      <c r="N821" s="13">
        <f>IFERROR(VLOOKUP(A821,[3]Sheet1!$A:$G,2,FALSE),0)</f>
        <v>0</v>
      </c>
      <c r="O821" s="13">
        <f>IFERROR(VLOOKUP(A821,[3]Sheet1!$A:$G,3,FALSE),0)</f>
        <v>0</v>
      </c>
      <c r="P821" s="13">
        <f>IFERROR(VLOOKUP(A821,[3]Sheet1!$A:$G,4,FALSE),0)</f>
        <v>0</v>
      </c>
      <c r="Q821" s="13">
        <f>IFERROR(VLOOKUP(A821,[3]Sheet1!$A:$G,5,FALSE),0)</f>
        <v>0</v>
      </c>
      <c r="R821" s="13">
        <f>IFERROR(VLOOKUP(A821,[3]Sheet1!$A:$H,6,FALSE),0)</f>
        <v>0</v>
      </c>
      <c r="S821" s="13">
        <f>IFERROR(VLOOKUP(A821,[3]Sheet1!$A:$I,7,FALSE),0)</f>
        <v>0</v>
      </c>
      <c r="T821" s="13" t="str">
        <f t="shared" si="73"/>
        <v>Sim</v>
      </c>
      <c r="U821" s="13" t="str">
        <f t="shared" si="74"/>
        <v>Sim</v>
      </c>
      <c r="V821" s="13" t="str">
        <f t="shared" si="75"/>
        <v>Sim</v>
      </c>
      <c r="W821" s="13" t="str">
        <f t="shared" si="76"/>
        <v>Sim</v>
      </c>
      <c r="X821" s="13" t="str">
        <f t="shared" si="77"/>
        <v>Sim</v>
      </c>
      <c r="Y821" s="13" t="str">
        <f t="shared" si="78"/>
        <v>Sim</v>
      </c>
    </row>
    <row r="822" spans="1:25">
      <c r="A822" s="9">
        <v>320210</v>
      </c>
      <c r="B822" s="13">
        <f>IFERROR(VLOOKUP(A822,[1]Monitoramento_Base_somente_Said!$A:$J,5,FALSE),0)</f>
        <v>0</v>
      </c>
      <c r="C822" s="13">
        <f>IFERROR(VLOOKUP(A822,[1]Monitoramento_Base_somente_Said!$A:$J,6,FALSE),0)</f>
        <v>0</v>
      </c>
      <c r="D822" s="13">
        <f>IFERROR(VLOOKUP(A822,[1]Monitoramento_Base_somente_Said!$A:$J,7,FALSE),0)</f>
        <v>0</v>
      </c>
      <c r="E822" s="13">
        <f>IFERROR(VLOOKUP(A822,[1]Monitoramento_Base_somente_Said!$A:$J,8,FALSE),0)</f>
        <v>0</v>
      </c>
      <c r="F822" s="13">
        <f>IFERROR(VLOOKUP(A822,[1]Monitoramento_Base_somente_Said!$A:$J,9,FALSE),0)</f>
        <v>0</v>
      </c>
      <c r="G822" s="13">
        <f>IFERROR(VLOOKUP(A822,[1]Monitoramento_Base_somente_Said!$A:$J,10,FALSE),0)</f>
        <v>0</v>
      </c>
      <c r="H822" s="13">
        <f>IFERROR(VLOOKUP(A822,[2]Sheet1!$A:$I,4,FALSE),0)</f>
        <v>0</v>
      </c>
      <c r="I822" s="13">
        <f>IFERROR(VLOOKUP(A822,[2]Sheet1!$A:$I,5,FALSE),0)</f>
        <v>0</v>
      </c>
      <c r="J822" s="13">
        <f>IFERROR(VLOOKUP(A822,[2]Sheet1!$A:$I,6,FALSE),0)</f>
        <v>0</v>
      </c>
      <c r="K822" s="13">
        <f>IFERROR(VLOOKUP(A822,[2]Sheet1!$A:$I,7,FALSE),0)</f>
        <v>0</v>
      </c>
      <c r="L822" s="13">
        <f>IFERROR(VLOOKUP(A822,[2]Sheet1!$A:$I,8,FALSE),0)</f>
        <v>0</v>
      </c>
      <c r="M822" s="13">
        <f>IFERROR(VLOOKUP(A822,[2]Sheet1!$A:$I,9,FALSE),0)</f>
        <v>0</v>
      </c>
      <c r="N822" s="13">
        <f>IFERROR(VLOOKUP(A822,[3]Sheet1!$A:$G,2,FALSE),0)</f>
        <v>2190</v>
      </c>
      <c r="O822" s="13">
        <f>IFERROR(VLOOKUP(A822,[3]Sheet1!$A:$G,3,FALSE),0)</f>
        <v>3357975</v>
      </c>
      <c r="P822" s="13">
        <f>IFERROR(VLOOKUP(A822,[3]Sheet1!$A:$G,4,FALSE),0)</f>
        <v>5796</v>
      </c>
      <c r="Q822" s="13">
        <f>IFERROR(VLOOKUP(A822,[3]Sheet1!$A:$G,5,FALSE),0)</f>
        <v>2704321</v>
      </c>
      <c r="R822" s="13">
        <f>IFERROR(VLOOKUP(A822,[3]Sheet1!$A:$H,6,FALSE),0)</f>
        <v>5214</v>
      </c>
      <c r="S822" s="13">
        <f>IFERROR(VLOOKUP(A822,[3]Sheet1!$A:$I,7,FALSE),0)</f>
        <v>1353433</v>
      </c>
      <c r="T822" s="13" t="str">
        <f t="shared" si="73"/>
        <v>Sim</v>
      </c>
      <c r="U822" s="13" t="str">
        <f t="shared" si="74"/>
        <v>Sim</v>
      </c>
      <c r="V822" s="13" t="str">
        <f t="shared" si="75"/>
        <v>Sim</v>
      </c>
      <c r="W822" s="13" t="str">
        <f t="shared" si="76"/>
        <v>Sim</v>
      </c>
      <c r="X822" s="13" t="str">
        <f t="shared" si="77"/>
        <v>Sim</v>
      </c>
      <c r="Y822" s="13" t="str">
        <f t="shared" si="78"/>
        <v>Sim</v>
      </c>
    </row>
    <row r="823" spans="1:25">
      <c r="A823" s="9">
        <v>320220</v>
      </c>
      <c r="B823" s="13">
        <f>IFERROR(VLOOKUP(A823,[1]Monitoramento_Base_somente_Said!$A:$J,5,FALSE),0)</f>
        <v>0</v>
      </c>
      <c r="C823" s="13">
        <f>IFERROR(VLOOKUP(A823,[1]Monitoramento_Base_somente_Said!$A:$J,6,FALSE),0)</f>
        <v>22394646202</v>
      </c>
      <c r="D823" s="13">
        <f>IFERROR(VLOOKUP(A823,[1]Monitoramento_Base_somente_Said!$A:$J,7,FALSE),0)</f>
        <v>0</v>
      </c>
      <c r="E823" s="13">
        <f>IFERROR(VLOOKUP(A823,[1]Monitoramento_Base_somente_Said!$A:$J,8,FALSE),0)</f>
        <v>20949830318</v>
      </c>
      <c r="F823" s="13">
        <f>IFERROR(VLOOKUP(A823,[1]Monitoramento_Base_somente_Said!$A:$J,9,FALSE),0)</f>
        <v>0</v>
      </c>
      <c r="G823" s="13">
        <f>IFERROR(VLOOKUP(A823,[1]Monitoramento_Base_somente_Said!$A:$J,10,FALSE),0)</f>
        <v>8668895304</v>
      </c>
      <c r="H823" s="13">
        <f>IFERROR(VLOOKUP(A823,[2]Sheet1!$A:$I,4,FALSE),0)</f>
        <v>0</v>
      </c>
      <c r="I823" s="13">
        <f>IFERROR(VLOOKUP(A823,[2]Sheet1!$A:$I,5,FALSE),0)</f>
        <v>0</v>
      </c>
      <c r="J823" s="13">
        <f>IFERROR(VLOOKUP(A823,[2]Sheet1!$A:$I,6,FALSE),0)</f>
        <v>0</v>
      </c>
      <c r="K823" s="13">
        <f>IFERROR(VLOOKUP(A823,[2]Sheet1!$A:$I,7,FALSE),0)</f>
        <v>0</v>
      </c>
      <c r="L823" s="13">
        <f>IFERROR(VLOOKUP(A823,[2]Sheet1!$A:$I,8,FALSE),0)</f>
        <v>0</v>
      </c>
      <c r="M823" s="13">
        <f>IFERROR(VLOOKUP(A823,[2]Sheet1!$A:$I,9,FALSE),0)</f>
        <v>0</v>
      </c>
      <c r="N823" s="13">
        <f>IFERROR(VLOOKUP(A823,[3]Sheet1!$A:$G,2,FALSE),0)</f>
        <v>553718</v>
      </c>
      <c r="O823" s="13">
        <f>IFERROR(VLOOKUP(A823,[3]Sheet1!$A:$G,3,FALSE),0)</f>
        <v>35223996</v>
      </c>
      <c r="P823" s="13">
        <f>IFERROR(VLOOKUP(A823,[3]Sheet1!$A:$G,4,FALSE),0)</f>
        <v>383819</v>
      </c>
      <c r="Q823" s="13">
        <f>IFERROR(VLOOKUP(A823,[3]Sheet1!$A:$G,5,FALSE),0)</f>
        <v>24885437</v>
      </c>
      <c r="R823" s="13">
        <f>IFERROR(VLOOKUP(A823,[3]Sheet1!$A:$H,6,FALSE),0)</f>
        <v>198198</v>
      </c>
      <c r="S823" s="13">
        <f>IFERROR(VLOOKUP(A823,[3]Sheet1!$A:$I,7,FALSE),0)</f>
        <v>10826137</v>
      </c>
      <c r="T823" s="13" t="str">
        <f t="shared" si="73"/>
        <v>Sim</v>
      </c>
      <c r="U823" s="13" t="str">
        <f t="shared" si="74"/>
        <v>Sim</v>
      </c>
      <c r="V823" s="13" t="str">
        <f t="shared" si="75"/>
        <v>Sim</v>
      </c>
      <c r="W823" s="13" t="str">
        <f t="shared" si="76"/>
        <v>Sim</v>
      </c>
      <c r="X823" s="13" t="str">
        <f t="shared" si="77"/>
        <v>Sim</v>
      </c>
      <c r="Y823" s="13" t="str">
        <f t="shared" si="78"/>
        <v>Sim</v>
      </c>
    </row>
    <row r="824" spans="1:25">
      <c r="A824" s="9">
        <v>320225</v>
      </c>
      <c r="B824" s="13">
        <f>IFERROR(VLOOKUP(A824,[1]Monitoramento_Base_somente_Said!$A:$J,5,FALSE),0)</f>
        <v>0</v>
      </c>
      <c r="C824" s="13">
        <f>IFERROR(VLOOKUP(A824,[1]Monitoramento_Base_somente_Said!$A:$J,6,FALSE),0)</f>
        <v>0</v>
      </c>
      <c r="D824" s="13">
        <f>IFERROR(VLOOKUP(A824,[1]Monitoramento_Base_somente_Said!$A:$J,7,FALSE),0)</f>
        <v>0</v>
      </c>
      <c r="E824" s="13">
        <f>IFERROR(VLOOKUP(A824,[1]Monitoramento_Base_somente_Said!$A:$J,8,FALSE),0)</f>
        <v>0</v>
      </c>
      <c r="F824" s="13">
        <f>IFERROR(VLOOKUP(A824,[1]Monitoramento_Base_somente_Said!$A:$J,9,FALSE),0)</f>
        <v>0</v>
      </c>
      <c r="G824" s="13">
        <f>IFERROR(VLOOKUP(A824,[1]Monitoramento_Base_somente_Said!$A:$J,10,FALSE),0)</f>
        <v>0</v>
      </c>
      <c r="H824" s="13">
        <f>IFERROR(VLOOKUP(A824,[2]Sheet1!$A:$I,4,FALSE),0)</f>
        <v>0</v>
      </c>
      <c r="I824" s="13">
        <f>IFERROR(VLOOKUP(A824,[2]Sheet1!$A:$I,5,FALSE),0)</f>
        <v>0</v>
      </c>
      <c r="J824" s="13">
        <f>IFERROR(VLOOKUP(A824,[2]Sheet1!$A:$I,6,FALSE),0)</f>
        <v>0</v>
      </c>
      <c r="K824" s="13">
        <f>IFERROR(VLOOKUP(A824,[2]Sheet1!$A:$I,7,FALSE),0)</f>
        <v>0</v>
      </c>
      <c r="L824" s="13">
        <f>IFERROR(VLOOKUP(A824,[2]Sheet1!$A:$I,8,FALSE),0)</f>
        <v>0</v>
      </c>
      <c r="M824" s="13">
        <f>IFERROR(VLOOKUP(A824,[2]Sheet1!$A:$I,9,FALSE),0)</f>
        <v>0</v>
      </c>
      <c r="N824" s="13">
        <f>IFERROR(VLOOKUP(A824,[3]Sheet1!$A:$G,2,FALSE),0)</f>
        <v>0</v>
      </c>
      <c r="O824" s="13">
        <f>IFERROR(VLOOKUP(A824,[3]Sheet1!$A:$G,3,FALSE),0)</f>
        <v>0</v>
      </c>
      <c r="P824" s="13">
        <f>IFERROR(VLOOKUP(A824,[3]Sheet1!$A:$G,4,FALSE),0)</f>
        <v>0</v>
      </c>
      <c r="Q824" s="13">
        <f>IFERROR(VLOOKUP(A824,[3]Sheet1!$A:$G,5,FALSE),0)</f>
        <v>0</v>
      </c>
      <c r="R824" s="13">
        <f>IFERROR(VLOOKUP(A824,[3]Sheet1!$A:$H,6,FALSE),0)</f>
        <v>0</v>
      </c>
      <c r="S824" s="13">
        <f>IFERROR(VLOOKUP(A824,[3]Sheet1!$A:$I,7,FALSE),0)</f>
        <v>0</v>
      </c>
      <c r="T824" s="13" t="str">
        <f t="shared" si="73"/>
        <v>Não</v>
      </c>
      <c r="U824" s="13" t="str">
        <f t="shared" si="74"/>
        <v>Não</v>
      </c>
      <c r="V824" s="13" t="str">
        <f t="shared" si="75"/>
        <v>Não</v>
      </c>
      <c r="W824" s="13" t="str">
        <f t="shared" si="76"/>
        <v>Não</v>
      </c>
      <c r="X824" s="13" t="str">
        <f t="shared" si="77"/>
        <v>Não</v>
      </c>
      <c r="Y824" s="13" t="str">
        <f t="shared" si="78"/>
        <v>Não</v>
      </c>
    </row>
    <row r="825" spans="1:25">
      <c r="A825" s="9">
        <v>320230</v>
      </c>
      <c r="B825" s="13">
        <f>IFERROR(VLOOKUP(A825,[1]Monitoramento_Base_somente_Said!$A:$J,5,FALSE),0)</f>
        <v>0</v>
      </c>
      <c r="C825" s="13">
        <f>IFERROR(VLOOKUP(A825,[1]Monitoramento_Base_somente_Said!$A:$J,6,FALSE),0)</f>
        <v>0</v>
      </c>
      <c r="D825" s="13">
        <f>IFERROR(VLOOKUP(A825,[1]Monitoramento_Base_somente_Said!$A:$J,7,FALSE),0)</f>
        <v>0</v>
      </c>
      <c r="E825" s="13">
        <f>IFERROR(VLOOKUP(A825,[1]Monitoramento_Base_somente_Said!$A:$J,8,FALSE),0)</f>
        <v>0</v>
      </c>
      <c r="F825" s="13">
        <f>IFERROR(VLOOKUP(A825,[1]Monitoramento_Base_somente_Said!$A:$J,9,FALSE),0)</f>
        <v>0</v>
      </c>
      <c r="G825" s="13">
        <f>IFERROR(VLOOKUP(A825,[1]Monitoramento_Base_somente_Said!$A:$J,10,FALSE),0)</f>
        <v>0</v>
      </c>
      <c r="H825" s="13">
        <f>IFERROR(VLOOKUP(A825,[2]Sheet1!$A:$I,4,FALSE),0)</f>
        <v>0</v>
      </c>
      <c r="I825" s="13">
        <f>IFERROR(VLOOKUP(A825,[2]Sheet1!$A:$I,5,FALSE),0)</f>
        <v>0</v>
      </c>
      <c r="J825" s="13">
        <f>IFERROR(VLOOKUP(A825,[2]Sheet1!$A:$I,6,FALSE),0)</f>
        <v>0</v>
      </c>
      <c r="K825" s="13">
        <f>IFERROR(VLOOKUP(A825,[2]Sheet1!$A:$I,7,FALSE),0)</f>
        <v>0</v>
      </c>
      <c r="L825" s="13">
        <f>IFERROR(VLOOKUP(A825,[2]Sheet1!$A:$I,8,FALSE),0)</f>
        <v>0</v>
      </c>
      <c r="M825" s="13">
        <f>IFERROR(VLOOKUP(A825,[2]Sheet1!$A:$I,9,FALSE),0)</f>
        <v>0</v>
      </c>
      <c r="N825" s="13">
        <f>IFERROR(VLOOKUP(A825,[3]Sheet1!$A:$G,2,FALSE),0)</f>
        <v>192438</v>
      </c>
      <c r="O825" s="13">
        <f>IFERROR(VLOOKUP(A825,[3]Sheet1!$A:$G,3,FALSE),0)</f>
        <v>14965746</v>
      </c>
      <c r="P825" s="13">
        <f>IFERROR(VLOOKUP(A825,[3]Sheet1!$A:$G,4,FALSE),0)</f>
        <v>109762</v>
      </c>
      <c r="Q825" s="13">
        <f>IFERROR(VLOOKUP(A825,[3]Sheet1!$A:$G,5,FALSE),0)</f>
        <v>11781010</v>
      </c>
      <c r="R825" s="13">
        <f>IFERROR(VLOOKUP(A825,[3]Sheet1!$A:$H,6,FALSE),0)</f>
        <v>81453</v>
      </c>
      <c r="S825" s="13">
        <f>IFERROR(VLOOKUP(A825,[3]Sheet1!$A:$I,7,FALSE),0)</f>
        <v>7313977</v>
      </c>
      <c r="T825" s="13" t="str">
        <f t="shared" si="73"/>
        <v>Sim</v>
      </c>
      <c r="U825" s="13" t="str">
        <f t="shared" si="74"/>
        <v>Sim</v>
      </c>
      <c r="V825" s="13" t="str">
        <f t="shared" si="75"/>
        <v>Sim</v>
      </c>
      <c r="W825" s="13" t="str">
        <f t="shared" si="76"/>
        <v>Sim</v>
      </c>
      <c r="X825" s="13" t="str">
        <f t="shared" si="77"/>
        <v>Sim</v>
      </c>
      <c r="Y825" s="13" t="str">
        <f t="shared" si="78"/>
        <v>Sim</v>
      </c>
    </row>
    <row r="826" spans="1:25">
      <c r="A826" s="9">
        <v>320240</v>
      </c>
      <c r="B826" s="13">
        <f>IFERROR(VLOOKUP(A826,[1]Monitoramento_Base_somente_Said!$A:$J,5,FALSE),0)</f>
        <v>0</v>
      </c>
      <c r="C826" s="13">
        <f>IFERROR(VLOOKUP(A826,[1]Monitoramento_Base_somente_Said!$A:$J,6,FALSE),0)</f>
        <v>0</v>
      </c>
      <c r="D826" s="13">
        <f>IFERROR(VLOOKUP(A826,[1]Monitoramento_Base_somente_Said!$A:$J,7,FALSE),0)</f>
        <v>0</v>
      </c>
      <c r="E826" s="13">
        <f>IFERROR(VLOOKUP(A826,[1]Monitoramento_Base_somente_Said!$A:$J,8,FALSE),0)</f>
        <v>0</v>
      </c>
      <c r="F826" s="13">
        <f>IFERROR(VLOOKUP(A826,[1]Monitoramento_Base_somente_Said!$A:$J,9,FALSE),0)</f>
        <v>0</v>
      </c>
      <c r="G826" s="13">
        <f>IFERROR(VLOOKUP(A826,[1]Monitoramento_Base_somente_Said!$A:$J,10,FALSE),0)</f>
        <v>0</v>
      </c>
      <c r="H826" s="13">
        <f>IFERROR(VLOOKUP(A826,[2]Sheet1!$A:$I,4,FALSE),0)</f>
        <v>0</v>
      </c>
      <c r="I826" s="13">
        <f>IFERROR(VLOOKUP(A826,[2]Sheet1!$A:$I,5,FALSE),0)</f>
        <v>0</v>
      </c>
      <c r="J826" s="13">
        <f>IFERROR(VLOOKUP(A826,[2]Sheet1!$A:$I,6,FALSE),0)</f>
        <v>0</v>
      </c>
      <c r="K826" s="13">
        <f>IFERROR(VLOOKUP(A826,[2]Sheet1!$A:$I,7,FALSE),0)</f>
        <v>0</v>
      </c>
      <c r="L826" s="13">
        <f>IFERROR(VLOOKUP(A826,[2]Sheet1!$A:$I,8,FALSE),0)</f>
        <v>0</v>
      </c>
      <c r="M826" s="13">
        <f>IFERROR(VLOOKUP(A826,[2]Sheet1!$A:$I,9,FALSE),0)</f>
        <v>0</v>
      </c>
      <c r="N826" s="13">
        <f>IFERROR(VLOOKUP(A826,[3]Sheet1!$A:$G,2,FALSE),0)</f>
        <v>1171595</v>
      </c>
      <c r="O826" s="13">
        <f>IFERROR(VLOOKUP(A826,[3]Sheet1!$A:$G,3,FALSE),0)</f>
        <v>67256571</v>
      </c>
      <c r="P826" s="13">
        <f>IFERROR(VLOOKUP(A826,[3]Sheet1!$A:$G,4,FALSE),0)</f>
        <v>978221</v>
      </c>
      <c r="Q826" s="13">
        <f>IFERROR(VLOOKUP(A826,[3]Sheet1!$A:$G,5,FALSE),0)</f>
        <v>64678114</v>
      </c>
      <c r="R826" s="13">
        <f>IFERROR(VLOOKUP(A826,[3]Sheet1!$A:$H,6,FALSE),0)</f>
        <v>426617</v>
      </c>
      <c r="S826" s="13">
        <f>IFERROR(VLOOKUP(A826,[3]Sheet1!$A:$I,7,FALSE),0)</f>
        <v>44645243</v>
      </c>
      <c r="T826" s="13" t="str">
        <f t="shared" si="73"/>
        <v>Sim</v>
      </c>
      <c r="U826" s="13" t="str">
        <f t="shared" si="74"/>
        <v>Sim</v>
      </c>
      <c r="V826" s="13" t="str">
        <f t="shared" si="75"/>
        <v>Sim</v>
      </c>
      <c r="W826" s="13" t="str">
        <f t="shared" si="76"/>
        <v>Sim</v>
      </c>
      <c r="X826" s="13" t="str">
        <f t="shared" si="77"/>
        <v>Sim</v>
      </c>
      <c r="Y826" s="13" t="str">
        <f t="shared" si="78"/>
        <v>Sim</v>
      </c>
    </row>
    <row r="827" spans="1:25">
      <c r="A827" s="23">
        <v>320245</v>
      </c>
      <c r="B827" s="13">
        <f>IFERROR(VLOOKUP(A827,[1]Monitoramento_Base_somente_Said!$A:$J,5,FALSE),0)</f>
        <v>0</v>
      </c>
      <c r="C827" s="13">
        <f>IFERROR(VLOOKUP(A827,[1]Monitoramento_Base_somente_Said!$A:$J,6,FALSE),0)</f>
        <v>46891189</v>
      </c>
      <c r="D827" s="13">
        <f>IFERROR(VLOOKUP(A827,[1]Monitoramento_Base_somente_Said!$A:$J,7,FALSE),0)</f>
        <v>0</v>
      </c>
      <c r="E827" s="13">
        <f>IFERROR(VLOOKUP(A827,[1]Monitoramento_Base_somente_Said!$A:$J,8,FALSE),0)</f>
        <v>43865951</v>
      </c>
      <c r="F827" s="13">
        <f>IFERROR(VLOOKUP(A827,[1]Monitoramento_Base_somente_Said!$A:$J,9,FALSE),0)</f>
        <v>0</v>
      </c>
      <c r="G827" s="13">
        <f>IFERROR(VLOOKUP(A827,[1]Monitoramento_Base_somente_Said!$A:$J,10,FALSE),0)</f>
        <v>18151428</v>
      </c>
      <c r="H827" s="13">
        <f>IFERROR(VLOOKUP(A827,[2]Sheet1!$A:$I,4,FALSE),0)</f>
        <v>0</v>
      </c>
      <c r="I827" s="13">
        <f>IFERROR(VLOOKUP(A827,[2]Sheet1!$A:$I,5,FALSE),0)</f>
        <v>0</v>
      </c>
      <c r="J827" s="13">
        <f>IFERROR(VLOOKUP(A827,[2]Sheet1!$A:$I,6,FALSE),0)</f>
        <v>0</v>
      </c>
      <c r="K827" s="13">
        <f>IFERROR(VLOOKUP(A827,[2]Sheet1!$A:$I,7,FALSE),0)</f>
        <v>0</v>
      </c>
      <c r="L827" s="13">
        <f>IFERROR(VLOOKUP(A827,[2]Sheet1!$A:$I,8,FALSE),0)</f>
        <v>0</v>
      </c>
      <c r="M827" s="13">
        <f>IFERROR(VLOOKUP(A827,[2]Sheet1!$A:$I,9,FALSE),0)</f>
        <v>0</v>
      </c>
      <c r="N827" s="13">
        <f>IFERROR(VLOOKUP(A827,[3]Sheet1!$A:$G,2,FALSE),0)</f>
        <v>19870</v>
      </c>
      <c r="O827" s="13">
        <f>IFERROR(VLOOKUP(A827,[3]Sheet1!$A:$G,3,FALSE),0)</f>
        <v>7121800</v>
      </c>
      <c r="P827" s="13">
        <f>IFERROR(VLOOKUP(A827,[3]Sheet1!$A:$G,4,FALSE),0)</f>
        <v>0</v>
      </c>
      <c r="Q827" s="13">
        <f>IFERROR(VLOOKUP(A827,[3]Sheet1!$A:$G,5,FALSE),0)</f>
        <v>6650409</v>
      </c>
      <c r="R827" s="13">
        <f>IFERROR(VLOOKUP(A827,[3]Sheet1!$A:$H,6,FALSE),0)</f>
        <v>0</v>
      </c>
      <c r="S827" s="13">
        <f>IFERROR(VLOOKUP(A827,[3]Sheet1!$A:$I,7,FALSE),0)</f>
        <v>2882736</v>
      </c>
      <c r="T827" s="13" t="str">
        <f t="shared" si="73"/>
        <v>Sim</v>
      </c>
      <c r="U827" s="13" t="str">
        <f t="shared" si="74"/>
        <v>Sim</v>
      </c>
      <c r="V827" s="13" t="str">
        <f t="shared" si="75"/>
        <v>Não</v>
      </c>
      <c r="W827" s="13" t="str">
        <f t="shared" si="76"/>
        <v>Sim</v>
      </c>
      <c r="X827" s="13" t="str">
        <f t="shared" si="77"/>
        <v>Não</v>
      </c>
      <c r="Y827" s="13" t="str">
        <f t="shared" si="78"/>
        <v>Sim</v>
      </c>
    </row>
    <row r="828" spans="1:25">
      <c r="A828" s="23">
        <v>320250</v>
      </c>
      <c r="B828" s="13">
        <f>IFERROR(VLOOKUP(A828,[1]Monitoramento_Base_somente_Said!$A:$J,5,FALSE),0)</f>
        <v>0</v>
      </c>
      <c r="C828" s="13">
        <f>IFERROR(VLOOKUP(A828,[1]Monitoramento_Base_somente_Said!$A:$J,6,FALSE),0)</f>
        <v>8373162</v>
      </c>
      <c r="D828" s="13">
        <f>IFERROR(VLOOKUP(A828,[1]Monitoramento_Base_somente_Said!$A:$J,7,FALSE),0)</f>
        <v>0</v>
      </c>
      <c r="E828" s="13">
        <f>IFERROR(VLOOKUP(A828,[1]Monitoramento_Base_somente_Said!$A:$J,8,FALSE),0)</f>
        <v>7832958</v>
      </c>
      <c r="F828" s="13">
        <f>IFERROR(VLOOKUP(A828,[1]Monitoramento_Base_somente_Said!$A:$J,9,FALSE),0)</f>
        <v>0</v>
      </c>
      <c r="G828" s="13">
        <f>IFERROR(VLOOKUP(A828,[1]Monitoramento_Base_somente_Said!$A:$J,10,FALSE),0)</f>
        <v>3241224</v>
      </c>
      <c r="H828" s="13">
        <f>IFERROR(VLOOKUP(A828,[2]Sheet1!$A:$I,4,FALSE),0)</f>
        <v>0</v>
      </c>
      <c r="I828" s="13">
        <f>IFERROR(VLOOKUP(A828,[2]Sheet1!$A:$I,5,FALSE),0)</f>
        <v>0</v>
      </c>
      <c r="J828" s="13">
        <f>IFERROR(VLOOKUP(A828,[2]Sheet1!$A:$I,6,FALSE),0)</f>
        <v>0</v>
      </c>
      <c r="K828" s="13">
        <f>IFERROR(VLOOKUP(A828,[2]Sheet1!$A:$I,7,FALSE),0)</f>
        <v>0</v>
      </c>
      <c r="L828" s="13">
        <f>IFERROR(VLOOKUP(A828,[2]Sheet1!$A:$I,8,FALSE),0)</f>
        <v>0</v>
      </c>
      <c r="M828" s="13">
        <f>IFERROR(VLOOKUP(A828,[2]Sheet1!$A:$I,9,FALSE),0)</f>
        <v>0</v>
      </c>
      <c r="N828" s="13">
        <f>IFERROR(VLOOKUP(A828,[3]Sheet1!$A:$G,2,FALSE),0)</f>
        <v>0</v>
      </c>
      <c r="O828" s="13">
        <f>IFERROR(VLOOKUP(A828,[3]Sheet1!$A:$G,3,FALSE),0)</f>
        <v>0</v>
      </c>
      <c r="P828" s="13">
        <f>IFERROR(VLOOKUP(A828,[3]Sheet1!$A:$G,4,FALSE),0)</f>
        <v>0</v>
      </c>
      <c r="Q828" s="13">
        <f>IFERROR(VLOOKUP(A828,[3]Sheet1!$A:$G,5,FALSE),0)</f>
        <v>0</v>
      </c>
      <c r="R828" s="13">
        <f>IFERROR(VLOOKUP(A828,[3]Sheet1!$A:$H,6,FALSE),0)</f>
        <v>0</v>
      </c>
      <c r="S828" s="13">
        <f>IFERROR(VLOOKUP(A828,[3]Sheet1!$A:$I,7,FALSE),0)</f>
        <v>0</v>
      </c>
      <c r="T828" s="13" t="str">
        <f t="shared" si="73"/>
        <v>Não</v>
      </c>
      <c r="U828" s="13" t="str">
        <f t="shared" si="74"/>
        <v>Sim</v>
      </c>
      <c r="V828" s="13" t="str">
        <f t="shared" si="75"/>
        <v>Não</v>
      </c>
      <c r="W828" s="13" t="str">
        <f t="shared" si="76"/>
        <v>Sim</v>
      </c>
      <c r="X828" s="13" t="str">
        <f t="shared" si="77"/>
        <v>Não</v>
      </c>
      <c r="Y828" s="13" t="str">
        <f t="shared" si="78"/>
        <v>Sim</v>
      </c>
    </row>
    <row r="829" spans="1:25">
      <c r="A829" s="9">
        <v>320255</v>
      </c>
      <c r="B829" s="13">
        <f>IFERROR(VLOOKUP(A829,[1]Monitoramento_Base_somente_Said!$A:$J,5,FALSE),0)</f>
        <v>0</v>
      </c>
      <c r="C829" s="13">
        <f>IFERROR(VLOOKUP(A829,[1]Monitoramento_Base_somente_Said!$A:$J,6,FALSE),0)</f>
        <v>0</v>
      </c>
      <c r="D829" s="13">
        <f>IFERROR(VLOOKUP(A829,[1]Monitoramento_Base_somente_Said!$A:$J,7,FALSE),0)</f>
        <v>0</v>
      </c>
      <c r="E829" s="13">
        <f>IFERROR(VLOOKUP(A829,[1]Monitoramento_Base_somente_Said!$A:$J,8,FALSE),0)</f>
        <v>0</v>
      </c>
      <c r="F829" s="13">
        <f>IFERROR(VLOOKUP(A829,[1]Monitoramento_Base_somente_Said!$A:$J,9,FALSE),0)</f>
        <v>0</v>
      </c>
      <c r="G829" s="13">
        <f>IFERROR(VLOOKUP(A829,[1]Monitoramento_Base_somente_Said!$A:$J,10,FALSE),0)</f>
        <v>0</v>
      </c>
      <c r="H829" s="13">
        <f>IFERROR(VLOOKUP(A829,[2]Sheet1!$A:$I,4,FALSE),0)</f>
        <v>0</v>
      </c>
      <c r="I829" s="13">
        <f>IFERROR(VLOOKUP(A829,[2]Sheet1!$A:$I,5,FALSE),0)</f>
        <v>0</v>
      </c>
      <c r="J829" s="13">
        <f>IFERROR(VLOOKUP(A829,[2]Sheet1!$A:$I,6,FALSE),0)</f>
        <v>0</v>
      </c>
      <c r="K829" s="13">
        <f>IFERROR(VLOOKUP(A829,[2]Sheet1!$A:$I,7,FALSE),0)</f>
        <v>0</v>
      </c>
      <c r="L829" s="13">
        <f>IFERROR(VLOOKUP(A829,[2]Sheet1!$A:$I,8,FALSE),0)</f>
        <v>0</v>
      </c>
      <c r="M829" s="13">
        <f>IFERROR(VLOOKUP(A829,[2]Sheet1!$A:$I,9,FALSE),0)</f>
        <v>0</v>
      </c>
      <c r="N829" s="13">
        <f>IFERROR(VLOOKUP(A829,[3]Sheet1!$A:$G,2,FALSE),0)</f>
        <v>4203</v>
      </c>
      <c r="O829" s="13">
        <f>IFERROR(VLOOKUP(A829,[3]Sheet1!$A:$G,3,FALSE),0)</f>
        <v>2886799</v>
      </c>
      <c r="P829" s="13">
        <f>IFERROR(VLOOKUP(A829,[3]Sheet1!$A:$G,4,FALSE),0)</f>
        <v>4975</v>
      </c>
      <c r="Q829" s="13">
        <f>IFERROR(VLOOKUP(A829,[3]Sheet1!$A:$G,5,FALSE),0)</f>
        <v>4278444</v>
      </c>
      <c r="R829" s="13">
        <f>IFERROR(VLOOKUP(A829,[3]Sheet1!$A:$H,6,FALSE),0)</f>
        <v>4622</v>
      </c>
      <c r="S829" s="13">
        <f>IFERROR(VLOOKUP(A829,[3]Sheet1!$A:$I,7,FALSE),0)</f>
        <v>2008747</v>
      </c>
      <c r="T829" s="13" t="str">
        <f t="shared" si="73"/>
        <v>Sim</v>
      </c>
      <c r="U829" s="13" t="str">
        <f t="shared" si="74"/>
        <v>Sim</v>
      </c>
      <c r="V829" s="13" t="str">
        <f t="shared" si="75"/>
        <v>Sim</v>
      </c>
      <c r="W829" s="13" t="str">
        <f t="shared" si="76"/>
        <v>Sim</v>
      </c>
      <c r="X829" s="13" t="str">
        <f t="shared" si="77"/>
        <v>Sim</v>
      </c>
      <c r="Y829" s="13" t="str">
        <f t="shared" si="78"/>
        <v>Sim</v>
      </c>
    </row>
    <row r="830" spans="1:25">
      <c r="A830" s="9">
        <v>320260</v>
      </c>
      <c r="B830" s="13">
        <f>IFERROR(VLOOKUP(A830,[1]Monitoramento_Base_somente_Said!$A:$J,5,FALSE),0)</f>
        <v>0</v>
      </c>
      <c r="C830" s="13">
        <f>IFERROR(VLOOKUP(A830,[1]Monitoramento_Base_somente_Said!$A:$J,6,FALSE),0)</f>
        <v>15152211</v>
      </c>
      <c r="D830" s="13">
        <f>IFERROR(VLOOKUP(A830,[1]Monitoramento_Base_somente_Said!$A:$J,7,FALSE),0)</f>
        <v>0</v>
      </c>
      <c r="E830" s="13">
        <f>IFERROR(VLOOKUP(A830,[1]Monitoramento_Base_somente_Said!$A:$J,8,FALSE),0)</f>
        <v>14174649</v>
      </c>
      <c r="F830" s="13">
        <f>IFERROR(VLOOKUP(A830,[1]Monitoramento_Base_somente_Said!$A:$J,9,FALSE),0)</f>
        <v>0</v>
      </c>
      <c r="G830" s="13">
        <f>IFERROR(VLOOKUP(A830,[1]Monitoramento_Base_somente_Said!$A:$J,10,FALSE),0)</f>
        <v>5865372</v>
      </c>
      <c r="H830" s="13">
        <f>IFERROR(VLOOKUP(A830,[2]Sheet1!$A:$I,4,FALSE),0)</f>
        <v>0</v>
      </c>
      <c r="I830" s="13">
        <f>IFERROR(VLOOKUP(A830,[2]Sheet1!$A:$I,5,FALSE),0)</f>
        <v>0</v>
      </c>
      <c r="J830" s="13">
        <f>IFERROR(VLOOKUP(A830,[2]Sheet1!$A:$I,6,FALSE),0)</f>
        <v>0</v>
      </c>
      <c r="K830" s="13">
        <f>IFERROR(VLOOKUP(A830,[2]Sheet1!$A:$I,7,FALSE),0)</f>
        <v>0</v>
      </c>
      <c r="L830" s="13">
        <f>IFERROR(VLOOKUP(A830,[2]Sheet1!$A:$I,8,FALSE),0)</f>
        <v>0</v>
      </c>
      <c r="M830" s="13">
        <f>IFERROR(VLOOKUP(A830,[2]Sheet1!$A:$I,9,FALSE),0)</f>
        <v>0</v>
      </c>
      <c r="N830" s="13">
        <f>IFERROR(VLOOKUP(A830,[3]Sheet1!$A:$G,2,FALSE),0)</f>
        <v>191904</v>
      </c>
      <c r="O830" s="13">
        <f>IFERROR(VLOOKUP(A830,[3]Sheet1!$A:$G,3,FALSE),0)</f>
        <v>17851981</v>
      </c>
      <c r="P830" s="13">
        <f>IFERROR(VLOOKUP(A830,[3]Sheet1!$A:$G,4,FALSE),0)</f>
        <v>92894</v>
      </c>
      <c r="Q830" s="13">
        <f>IFERROR(VLOOKUP(A830,[3]Sheet1!$A:$G,5,FALSE),0)</f>
        <v>10618537</v>
      </c>
      <c r="R830" s="13">
        <f>IFERROR(VLOOKUP(A830,[3]Sheet1!$A:$H,6,FALSE),0)</f>
        <v>41422</v>
      </c>
      <c r="S830" s="13">
        <f>IFERROR(VLOOKUP(A830,[3]Sheet1!$A:$I,7,FALSE),0)</f>
        <v>4265572</v>
      </c>
      <c r="T830" s="13" t="str">
        <f t="shared" si="73"/>
        <v>Sim</v>
      </c>
      <c r="U830" s="13" t="str">
        <f t="shared" si="74"/>
        <v>Sim</v>
      </c>
      <c r="V830" s="13" t="str">
        <f t="shared" si="75"/>
        <v>Sim</v>
      </c>
      <c r="W830" s="13" t="str">
        <f t="shared" si="76"/>
        <v>Sim</v>
      </c>
      <c r="X830" s="13" t="str">
        <f t="shared" si="77"/>
        <v>Sim</v>
      </c>
      <c r="Y830" s="13" t="str">
        <f t="shared" si="78"/>
        <v>Sim</v>
      </c>
    </row>
    <row r="831" spans="1:25">
      <c r="A831" s="9">
        <v>320265</v>
      </c>
      <c r="B831" s="13">
        <f>IFERROR(VLOOKUP(A831,[1]Monitoramento_Base_somente_Said!$A:$J,5,FALSE),0)</f>
        <v>0</v>
      </c>
      <c r="C831" s="13">
        <f>IFERROR(VLOOKUP(A831,[1]Monitoramento_Base_somente_Said!$A:$J,6,FALSE),0)</f>
        <v>4735870</v>
      </c>
      <c r="D831" s="13">
        <f>IFERROR(VLOOKUP(A831,[1]Monitoramento_Base_somente_Said!$A:$J,7,FALSE),0)</f>
        <v>0</v>
      </c>
      <c r="E831" s="13">
        <f>IFERROR(VLOOKUP(A831,[1]Monitoramento_Base_somente_Said!$A:$J,8,FALSE),0)</f>
        <v>4430330</v>
      </c>
      <c r="F831" s="13">
        <f>IFERROR(VLOOKUP(A831,[1]Monitoramento_Base_somente_Said!$A:$J,9,FALSE),0)</f>
        <v>0</v>
      </c>
      <c r="G831" s="13">
        <f>IFERROR(VLOOKUP(A831,[1]Monitoramento_Base_somente_Said!$A:$J,10,FALSE),0)</f>
        <v>1833240</v>
      </c>
      <c r="H831" s="13">
        <f>IFERROR(VLOOKUP(A831,[2]Sheet1!$A:$I,4,FALSE),0)</f>
        <v>0</v>
      </c>
      <c r="I831" s="13">
        <f>IFERROR(VLOOKUP(A831,[2]Sheet1!$A:$I,5,FALSE),0)</f>
        <v>0</v>
      </c>
      <c r="J831" s="13">
        <f>IFERROR(VLOOKUP(A831,[2]Sheet1!$A:$I,6,FALSE),0)</f>
        <v>0</v>
      </c>
      <c r="K831" s="13">
        <f>IFERROR(VLOOKUP(A831,[2]Sheet1!$A:$I,7,FALSE),0)</f>
        <v>0</v>
      </c>
      <c r="L831" s="13">
        <f>IFERROR(VLOOKUP(A831,[2]Sheet1!$A:$I,8,FALSE),0)</f>
        <v>0</v>
      </c>
      <c r="M831" s="13">
        <f>IFERROR(VLOOKUP(A831,[2]Sheet1!$A:$I,9,FALSE),0)</f>
        <v>0</v>
      </c>
      <c r="N831" s="13">
        <f>IFERROR(VLOOKUP(A831,[3]Sheet1!$A:$G,2,FALSE),0)</f>
        <v>129682</v>
      </c>
      <c r="O831" s="13">
        <f>IFERROR(VLOOKUP(A831,[3]Sheet1!$A:$G,3,FALSE),0)</f>
        <v>3155959</v>
      </c>
      <c r="P831" s="13">
        <f>IFERROR(VLOOKUP(A831,[3]Sheet1!$A:$G,4,FALSE),0)</f>
        <v>124644</v>
      </c>
      <c r="Q831" s="13">
        <f>IFERROR(VLOOKUP(A831,[3]Sheet1!$A:$G,5,FALSE),0)</f>
        <v>2687336</v>
      </c>
      <c r="R831" s="13">
        <f>IFERROR(VLOOKUP(A831,[3]Sheet1!$A:$H,6,FALSE),0)</f>
        <v>7955</v>
      </c>
      <c r="S831" s="13">
        <f>IFERROR(VLOOKUP(A831,[3]Sheet1!$A:$I,7,FALSE),0)</f>
        <v>899703</v>
      </c>
      <c r="T831" s="13" t="str">
        <f t="shared" si="73"/>
        <v>Sim</v>
      </c>
      <c r="U831" s="13" t="str">
        <f t="shared" si="74"/>
        <v>Sim</v>
      </c>
      <c r="V831" s="13" t="str">
        <f t="shared" si="75"/>
        <v>Sim</v>
      </c>
      <c r="W831" s="13" t="str">
        <f t="shared" si="76"/>
        <v>Sim</v>
      </c>
      <c r="X831" s="13" t="str">
        <f t="shared" si="77"/>
        <v>Sim</v>
      </c>
      <c r="Y831" s="13" t="str">
        <f t="shared" si="78"/>
        <v>Sim</v>
      </c>
    </row>
    <row r="832" spans="1:25">
      <c r="A832" s="9">
        <v>320270</v>
      </c>
      <c r="B832" s="13">
        <f>IFERROR(VLOOKUP(A832,[1]Monitoramento_Base_somente_Said!$A:$J,5,FALSE),0)</f>
        <v>0</v>
      </c>
      <c r="C832" s="13">
        <f>IFERROR(VLOOKUP(A832,[1]Monitoramento_Base_somente_Said!$A:$J,6,FALSE),0)</f>
        <v>0</v>
      </c>
      <c r="D832" s="13">
        <f>IFERROR(VLOOKUP(A832,[1]Monitoramento_Base_somente_Said!$A:$J,7,FALSE),0)</f>
        <v>0</v>
      </c>
      <c r="E832" s="13">
        <f>IFERROR(VLOOKUP(A832,[1]Monitoramento_Base_somente_Said!$A:$J,8,FALSE),0)</f>
        <v>0</v>
      </c>
      <c r="F832" s="13">
        <f>IFERROR(VLOOKUP(A832,[1]Monitoramento_Base_somente_Said!$A:$J,9,FALSE),0)</f>
        <v>0</v>
      </c>
      <c r="G832" s="13">
        <f>IFERROR(VLOOKUP(A832,[1]Monitoramento_Base_somente_Said!$A:$J,10,FALSE),0)</f>
        <v>0</v>
      </c>
      <c r="H832" s="13">
        <f>IFERROR(VLOOKUP(A832,[2]Sheet1!$A:$I,4,FALSE),0)</f>
        <v>0</v>
      </c>
      <c r="I832" s="13">
        <f>IFERROR(VLOOKUP(A832,[2]Sheet1!$A:$I,5,FALSE),0)</f>
        <v>0</v>
      </c>
      <c r="J832" s="13">
        <f>IFERROR(VLOOKUP(A832,[2]Sheet1!$A:$I,6,FALSE),0)</f>
        <v>0</v>
      </c>
      <c r="K832" s="13">
        <f>IFERROR(VLOOKUP(A832,[2]Sheet1!$A:$I,7,FALSE),0)</f>
        <v>0</v>
      </c>
      <c r="L832" s="13">
        <f>IFERROR(VLOOKUP(A832,[2]Sheet1!$A:$I,8,FALSE),0)</f>
        <v>0</v>
      </c>
      <c r="M832" s="13">
        <f>IFERROR(VLOOKUP(A832,[2]Sheet1!$A:$I,9,FALSE),0)</f>
        <v>0</v>
      </c>
      <c r="N832" s="13">
        <f>IFERROR(VLOOKUP(A832,[3]Sheet1!$A:$G,2,FALSE),0)</f>
        <v>98897</v>
      </c>
      <c r="O832" s="13">
        <f>IFERROR(VLOOKUP(A832,[3]Sheet1!$A:$G,3,FALSE),0)</f>
        <v>30955541</v>
      </c>
      <c r="P832" s="13">
        <f>IFERROR(VLOOKUP(A832,[3]Sheet1!$A:$G,4,FALSE),0)</f>
        <v>40966</v>
      </c>
      <c r="Q832" s="13">
        <f>IFERROR(VLOOKUP(A832,[3]Sheet1!$A:$G,5,FALSE),0)</f>
        <v>20904722</v>
      </c>
      <c r="R832" s="13">
        <f>IFERROR(VLOOKUP(A832,[3]Sheet1!$A:$H,6,FALSE),0)</f>
        <v>11498</v>
      </c>
      <c r="S832" s="13">
        <f>IFERROR(VLOOKUP(A832,[3]Sheet1!$A:$I,7,FALSE),0)</f>
        <v>9042632</v>
      </c>
      <c r="T832" s="13" t="str">
        <f t="shared" si="73"/>
        <v>Sim</v>
      </c>
      <c r="U832" s="13" t="str">
        <f t="shared" si="74"/>
        <v>Sim</v>
      </c>
      <c r="V832" s="13" t="str">
        <f t="shared" si="75"/>
        <v>Sim</v>
      </c>
      <c r="W832" s="13" t="str">
        <f t="shared" si="76"/>
        <v>Sim</v>
      </c>
      <c r="X832" s="13" t="str">
        <f t="shared" si="77"/>
        <v>Sim</v>
      </c>
      <c r="Y832" s="13" t="str">
        <f t="shared" si="78"/>
        <v>Sim</v>
      </c>
    </row>
    <row r="833" spans="1:25">
      <c r="A833" s="9">
        <v>320280</v>
      </c>
      <c r="B833" s="13">
        <f>IFERROR(VLOOKUP(A833,[1]Monitoramento_Base_somente_Said!$A:$J,5,FALSE),0)</f>
        <v>0</v>
      </c>
      <c r="C833" s="13">
        <f>IFERROR(VLOOKUP(A833,[1]Monitoramento_Base_somente_Said!$A:$J,6,FALSE),0)</f>
        <v>0</v>
      </c>
      <c r="D833" s="13">
        <f>IFERROR(VLOOKUP(A833,[1]Monitoramento_Base_somente_Said!$A:$J,7,FALSE),0)</f>
        <v>0</v>
      </c>
      <c r="E833" s="13">
        <f>IFERROR(VLOOKUP(A833,[1]Monitoramento_Base_somente_Said!$A:$J,8,FALSE),0)</f>
        <v>0</v>
      </c>
      <c r="F833" s="13">
        <f>IFERROR(VLOOKUP(A833,[1]Monitoramento_Base_somente_Said!$A:$J,9,FALSE),0)</f>
        <v>0</v>
      </c>
      <c r="G833" s="13">
        <f>IFERROR(VLOOKUP(A833,[1]Monitoramento_Base_somente_Said!$A:$J,10,FALSE),0)</f>
        <v>0</v>
      </c>
      <c r="H833" s="13">
        <f>IFERROR(VLOOKUP(A833,[2]Sheet1!$A:$I,4,FALSE),0)</f>
        <v>0</v>
      </c>
      <c r="I833" s="13">
        <f>IFERROR(VLOOKUP(A833,[2]Sheet1!$A:$I,5,FALSE),0)</f>
        <v>0</v>
      </c>
      <c r="J833" s="13">
        <f>IFERROR(VLOOKUP(A833,[2]Sheet1!$A:$I,6,FALSE),0)</f>
        <v>0</v>
      </c>
      <c r="K833" s="13">
        <f>IFERROR(VLOOKUP(A833,[2]Sheet1!$A:$I,7,FALSE),0)</f>
        <v>0</v>
      </c>
      <c r="L833" s="13">
        <f>IFERROR(VLOOKUP(A833,[2]Sheet1!$A:$I,8,FALSE),0)</f>
        <v>0</v>
      </c>
      <c r="M833" s="13">
        <f>IFERROR(VLOOKUP(A833,[2]Sheet1!$A:$I,9,FALSE),0)</f>
        <v>0</v>
      </c>
      <c r="N833" s="13">
        <f>IFERROR(VLOOKUP(A833,[3]Sheet1!$A:$G,2,FALSE),0)</f>
        <v>0</v>
      </c>
      <c r="O833" s="13">
        <f>IFERROR(VLOOKUP(A833,[3]Sheet1!$A:$G,3,FALSE),0)</f>
        <v>0</v>
      </c>
      <c r="P833" s="13">
        <f>IFERROR(VLOOKUP(A833,[3]Sheet1!$A:$G,4,FALSE),0)</f>
        <v>0</v>
      </c>
      <c r="Q833" s="13">
        <f>IFERROR(VLOOKUP(A833,[3]Sheet1!$A:$G,5,FALSE),0)</f>
        <v>0</v>
      </c>
      <c r="R833" s="13">
        <f>IFERROR(VLOOKUP(A833,[3]Sheet1!$A:$H,6,FALSE),0)</f>
        <v>0</v>
      </c>
      <c r="S833" s="13">
        <f>IFERROR(VLOOKUP(A833,[3]Sheet1!$A:$I,7,FALSE),0)</f>
        <v>0</v>
      </c>
      <c r="T833" s="13" t="str">
        <f t="shared" si="73"/>
        <v>Não</v>
      </c>
      <c r="U833" s="13" t="str">
        <f t="shared" si="74"/>
        <v>Não</v>
      </c>
      <c r="V833" s="13" t="str">
        <f t="shared" si="75"/>
        <v>Não</v>
      </c>
      <c r="W833" s="13" t="str">
        <f t="shared" si="76"/>
        <v>Não</v>
      </c>
      <c r="X833" s="13" t="str">
        <f t="shared" si="77"/>
        <v>Não</v>
      </c>
      <c r="Y833" s="13" t="str">
        <f t="shared" si="78"/>
        <v>Não</v>
      </c>
    </row>
    <row r="834" spans="1:25">
      <c r="A834" s="9">
        <v>320290</v>
      </c>
      <c r="B834" s="13">
        <f>IFERROR(VLOOKUP(A834,[1]Monitoramento_Base_somente_Said!$A:$J,5,FALSE),0)</f>
        <v>0</v>
      </c>
      <c r="C834" s="13">
        <f>IFERROR(VLOOKUP(A834,[1]Monitoramento_Base_somente_Said!$A:$J,6,FALSE),0)</f>
        <v>0</v>
      </c>
      <c r="D834" s="13">
        <f>IFERROR(VLOOKUP(A834,[1]Monitoramento_Base_somente_Said!$A:$J,7,FALSE),0)</f>
        <v>0</v>
      </c>
      <c r="E834" s="13">
        <f>IFERROR(VLOOKUP(A834,[1]Monitoramento_Base_somente_Said!$A:$J,8,FALSE),0)</f>
        <v>0</v>
      </c>
      <c r="F834" s="13">
        <f>IFERROR(VLOOKUP(A834,[1]Monitoramento_Base_somente_Said!$A:$J,9,FALSE),0)</f>
        <v>0</v>
      </c>
      <c r="G834" s="13">
        <f>IFERROR(VLOOKUP(A834,[1]Monitoramento_Base_somente_Said!$A:$J,10,FALSE),0)</f>
        <v>0</v>
      </c>
      <c r="H834" s="13">
        <f>IFERROR(VLOOKUP(A834,[2]Sheet1!$A:$I,4,FALSE),0)</f>
        <v>0</v>
      </c>
      <c r="I834" s="13">
        <f>IFERROR(VLOOKUP(A834,[2]Sheet1!$A:$I,5,FALSE),0)</f>
        <v>0</v>
      </c>
      <c r="J834" s="13">
        <f>IFERROR(VLOOKUP(A834,[2]Sheet1!$A:$I,6,FALSE),0)</f>
        <v>0</v>
      </c>
      <c r="K834" s="13">
        <f>IFERROR(VLOOKUP(A834,[2]Sheet1!$A:$I,7,FALSE),0)</f>
        <v>0</v>
      </c>
      <c r="L834" s="13">
        <f>IFERROR(VLOOKUP(A834,[2]Sheet1!$A:$I,8,FALSE),0)</f>
        <v>0</v>
      </c>
      <c r="M834" s="13">
        <f>IFERROR(VLOOKUP(A834,[2]Sheet1!$A:$I,9,FALSE),0)</f>
        <v>0</v>
      </c>
      <c r="N834" s="13">
        <f>IFERROR(VLOOKUP(A834,[3]Sheet1!$A:$G,2,FALSE),0)</f>
        <v>91</v>
      </c>
      <c r="O834" s="13">
        <f>IFERROR(VLOOKUP(A834,[3]Sheet1!$A:$G,3,FALSE),0)</f>
        <v>7280497</v>
      </c>
      <c r="P834" s="13">
        <f>IFERROR(VLOOKUP(A834,[3]Sheet1!$A:$G,4,FALSE),0)</f>
        <v>348</v>
      </c>
      <c r="Q834" s="13">
        <f>IFERROR(VLOOKUP(A834,[3]Sheet1!$A:$G,5,FALSE),0)</f>
        <v>7585802</v>
      </c>
      <c r="R834" s="13">
        <f>IFERROR(VLOOKUP(A834,[3]Sheet1!$A:$H,6,FALSE),0)</f>
        <v>4412</v>
      </c>
      <c r="S834" s="13">
        <f>IFERROR(VLOOKUP(A834,[3]Sheet1!$A:$I,7,FALSE),0)</f>
        <v>3549115</v>
      </c>
      <c r="T834" s="13" t="str">
        <f t="shared" si="73"/>
        <v>Sim</v>
      </c>
      <c r="U834" s="13" t="str">
        <f t="shared" si="74"/>
        <v>Sim</v>
      </c>
      <c r="V834" s="13" t="str">
        <f t="shared" si="75"/>
        <v>Sim</v>
      </c>
      <c r="W834" s="13" t="str">
        <f t="shared" si="76"/>
        <v>Sim</v>
      </c>
      <c r="X834" s="13" t="str">
        <f t="shared" si="77"/>
        <v>Sim</v>
      </c>
      <c r="Y834" s="13" t="str">
        <f t="shared" si="78"/>
        <v>Sim</v>
      </c>
    </row>
    <row r="835" spans="1:25">
      <c r="A835" s="9">
        <v>320300</v>
      </c>
      <c r="B835" s="13">
        <f>IFERROR(VLOOKUP(A835,[1]Monitoramento_Base_somente_Said!$A:$J,5,FALSE),0)</f>
        <v>0</v>
      </c>
      <c r="C835" s="13">
        <f>IFERROR(VLOOKUP(A835,[1]Monitoramento_Base_somente_Said!$A:$J,6,FALSE),0)</f>
        <v>0</v>
      </c>
      <c r="D835" s="13">
        <f>IFERROR(VLOOKUP(A835,[1]Monitoramento_Base_somente_Said!$A:$J,7,FALSE),0)</f>
        <v>0</v>
      </c>
      <c r="E835" s="13">
        <f>IFERROR(VLOOKUP(A835,[1]Monitoramento_Base_somente_Said!$A:$J,8,FALSE),0)</f>
        <v>0</v>
      </c>
      <c r="F835" s="13">
        <f>IFERROR(VLOOKUP(A835,[1]Monitoramento_Base_somente_Said!$A:$J,9,FALSE),0)</f>
        <v>0</v>
      </c>
      <c r="G835" s="13">
        <f>IFERROR(VLOOKUP(A835,[1]Monitoramento_Base_somente_Said!$A:$J,10,FALSE),0)</f>
        <v>0</v>
      </c>
      <c r="H835" s="13">
        <f>IFERROR(VLOOKUP(A835,[2]Sheet1!$A:$I,4,FALSE),0)</f>
        <v>0</v>
      </c>
      <c r="I835" s="13">
        <f>IFERROR(VLOOKUP(A835,[2]Sheet1!$A:$I,5,FALSE),0)</f>
        <v>0</v>
      </c>
      <c r="J835" s="13">
        <f>IFERROR(VLOOKUP(A835,[2]Sheet1!$A:$I,6,FALSE),0)</f>
        <v>0</v>
      </c>
      <c r="K835" s="13">
        <f>IFERROR(VLOOKUP(A835,[2]Sheet1!$A:$I,7,FALSE),0)</f>
        <v>0</v>
      </c>
      <c r="L835" s="13">
        <f>IFERROR(VLOOKUP(A835,[2]Sheet1!$A:$I,8,FALSE),0)</f>
        <v>0</v>
      </c>
      <c r="M835" s="13">
        <f>IFERROR(VLOOKUP(A835,[2]Sheet1!$A:$I,9,FALSE),0)</f>
        <v>0</v>
      </c>
      <c r="N835" s="13">
        <f>IFERROR(VLOOKUP(A835,[3]Sheet1!$A:$G,2,FALSE),0)</f>
        <v>64431</v>
      </c>
      <c r="O835" s="13">
        <f>IFERROR(VLOOKUP(A835,[3]Sheet1!$A:$G,3,FALSE),0)</f>
        <v>83572895</v>
      </c>
      <c r="P835" s="13">
        <f>IFERROR(VLOOKUP(A835,[3]Sheet1!$A:$G,4,FALSE),0)</f>
        <v>35687</v>
      </c>
      <c r="Q835" s="13">
        <f>IFERROR(VLOOKUP(A835,[3]Sheet1!$A:$G,5,FALSE),0)</f>
        <v>62034354</v>
      </c>
      <c r="R835" s="13">
        <f>IFERROR(VLOOKUP(A835,[3]Sheet1!$A:$H,6,FALSE),0)</f>
        <v>6268</v>
      </c>
      <c r="S835" s="13">
        <f>IFERROR(VLOOKUP(A835,[3]Sheet1!$A:$I,7,FALSE),0)</f>
        <v>36330326</v>
      </c>
      <c r="T835" s="13" t="str">
        <f t="shared" si="73"/>
        <v>Sim</v>
      </c>
      <c r="U835" s="13" t="str">
        <f t="shared" si="74"/>
        <v>Sim</v>
      </c>
      <c r="V835" s="13" t="str">
        <f t="shared" si="75"/>
        <v>Sim</v>
      </c>
      <c r="W835" s="13" t="str">
        <f t="shared" si="76"/>
        <v>Sim</v>
      </c>
      <c r="X835" s="13" t="str">
        <f t="shared" si="77"/>
        <v>Sim</v>
      </c>
      <c r="Y835" s="13" t="str">
        <f t="shared" si="78"/>
        <v>Sim</v>
      </c>
    </row>
    <row r="836" spans="1:25">
      <c r="A836" s="9">
        <v>320305</v>
      </c>
      <c r="B836" s="13">
        <f>IFERROR(VLOOKUP(A836,[1]Monitoramento_Base_somente_Said!$A:$J,5,FALSE),0)</f>
        <v>0</v>
      </c>
      <c r="C836" s="13">
        <f>IFERROR(VLOOKUP(A836,[1]Monitoramento_Base_somente_Said!$A:$J,6,FALSE),0)</f>
        <v>0</v>
      </c>
      <c r="D836" s="13">
        <f>IFERROR(VLOOKUP(A836,[1]Monitoramento_Base_somente_Said!$A:$J,7,FALSE),0)</f>
        <v>0</v>
      </c>
      <c r="E836" s="13">
        <f>IFERROR(VLOOKUP(A836,[1]Monitoramento_Base_somente_Said!$A:$J,8,FALSE),0)</f>
        <v>0</v>
      </c>
      <c r="F836" s="13">
        <f>IFERROR(VLOOKUP(A836,[1]Monitoramento_Base_somente_Said!$A:$J,9,FALSE),0)</f>
        <v>0</v>
      </c>
      <c r="G836" s="13">
        <f>IFERROR(VLOOKUP(A836,[1]Monitoramento_Base_somente_Said!$A:$J,10,FALSE),0)</f>
        <v>0</v>
      </c>
      <c r="H836" s="13">
        <f>IFERROR(VLOOKUP(A836,[2]Sheet1!$A:$I,4,FALSE),0)</f>
        <v>0</v>
      </c>
      <c r="I836" s="13">
        <f>IFERROR(VLOOKUP(A836,[2]Sheet1!$A:$I,5,FALSE),0)</f>
        <v>0</v>
      </c>
      <c r="J836" s="13">
        <f>IFERROR(VLOOKUP(A836,[2]Sheet1!$A:$I,6,FALSE),0)</f>
        <v>0</v>
      </c>
      <c r="K836" s="13">
        <f>IFERROR(VLOOKUP(A836,[2]Sheet1!$A:$I,7,FALSE),0)</f>
        <v>0</v>
      </c>
      <c r="L836" s="13">
        <f>IFERROR(VLOOKUP(A836,[2]Sheet1!$A:$I,8,FALSE),0)</f>
        <v>0</v>
      </c>
      <c r="M836" s="13">
        <f>IFERROR(VLOOKUP(A836,[2]Sheet1!$A:$I,9,FALSE),0)</f>
        <v>0</v>
      </c>
      <c r="N836" s="13">
        <f>IFERROR(VLOOKUP(A836,[3]Sheet1!$A:$G,2,FALSE),0)</f>
        <v>146574</v>
      </c>
      <c r="O836" s="13">
        <f>IFERROR(VLOOKUP(A836,[3]Sheet1!$A:$G,3,FALSE),0)</f>
        <v>101629134</v>
      </c>
      <c r="P836" s="13">
        <f>IFERROR(VLOOKUP(A836,[3]Sheet1!$A:$G,4,FALSE),0)</f>
        <v>174950</v>
      </c>
      <c r="Q836" s="13">
        <f>IFERROR(VLOOKUP(A836,[3]Sheet1!$A:$G,5,FALSE),0)</f>
        <v>69113002</v>
      </c>
      <c r="R836" s="13">
        <f>IFERROR(VLOOKUP(A836,[3]Sheet1!$A:$H,6,FALSE),0)</f>
        <v>17875</v>
      </c>
      <c r="S836" s="13">
        <f>IFERROR(VLOOKUP(A836,[3]Sheet1!$A:$I,7,FALSE),0)</f>
        <v>32216862</v>
      </c>
      <c r="T836" s="13" t="str">
        <f t="shared" si="73"/>
        <v>Sim</v>
      </c>
      <c r="U836" s="13" t="str">
        <f t="shared" si="74"/>
        <v>Sim</v>
      </c>
      <c r="V836" s="13" t="str">
        <f t="shared" si="75"/>
        <v>Sim</v>
      </c>
      <c r="W836" s="13" t="str">
        <f t="shared" si="76"/>
        <v>Sim</v>
      </c>
      <c r="X836" s="13" t="str">
        <f t="shared" si="77"/>
        <v>Sim</v>
      </c>
      <c r="Y836" s="13" t="str">
        <f t="shared" si="78"/>
        <v>Sim</v>
      </c>
    </row>
    <row r="837" spans="1:25">
      <c r="A837" s="9">
        <v>320310</v>
      </c>
      <c r="B837" s="13">
        <f>IFERROR(VLOOKUP(A837,[1]Monitoramento_Base_somente_Said!$A:$J,5,FALSE),0)</f>
        <v>489237</v>
      </c>
      <c r="C837" s="13">
        <f>IFERROR(VLOOKUP(A837,[1]Monitoramento_Base_somente_Said!$A:$J,6,FALSE),0)</f>
        <v>66618542</v>
      </c>
      <c r="D837" s="13">
        <f>IFERROR(VLOOKUP(A837,[1]Monitoramento_Base_somente_Said!$A:$J,7,FALSE),0)</f>
        <v>316894</v>
      </c>
      <c r="E837" s="13">
        <f>IFERROR(VLOOKUP(A837,[1]Monitoramento_Base_somente_Said!$A:$J,8,FALSE),0)</f>
        <v>65386578</v>
      </c>
      <c r="F837" s="13">
        <f>IFERROR(VLOOKUP(A837,[1]Monitoramento_Base_somente_Said!$A:$J,9,FALSE),0)</f>
        <v>143396</v>
      </c>
      <c r="G837" s="13">
        <f>IFERROR(VLOOKUP(A837,[1]Monitoramento_Base_somente_Said!$A:$J,10,FALSE),0)</f>
        <v>24523693</v>
      </c>
      <c r="H837" s="13">
        <f>IFERROR(VLOOKUP(A837,[2]Sheet1!$A:$I,4,FALSE),0)</f>
        <v>0</v>
      </c>
      <c r="I837" s="13">
        <f>IFERROR(VLOOKUP(A837,[2]Sheet1!$A:$I,5,FALSE),0)</f>
        <v>0</v>
      </c>
      <c r="J837" s="13">
        <f>IFERROR(VLOOKUP(A837,[2]Sheet1!$A:$I,6,FALSE),0)</f>
        <v>0</v>
      </c>
      <c r="K837" s="13">
        <f>IFERROR(VLOOKUP(A837,[2]Sheet1!$A:$I,7,FALSE),0)</f>
        <v>0</v>
      </c>
      <c r="L837" s="13">
        <f>IFERROR(VLOOKUP(A837,[2]Sheet1!$A:$I,8,FALSE),0)</f>
        <v>0</v>
      </c>
      <c r="M837" s="13">
        <f>IFERROR(VLOOKUP(A837,[2]Sheet1!$A:$I,9,FALSE),0)</f>
        <v>0</v>
      </c>
      <c r="N837" s="13">
        <f>IFERROR(VLOOKUP(A837,[3]Sheet1!$A:$G,2,FALSE),0)</f>
        <v>0</v>
      </c>
      <c r="O837" s="13">
        <f>IFERROR(VLOOKUP(A837,[3]Sheet1!$A:$G,3,FALSE),0)</f>
        <v>0</v>
      </c>
      <c r="P837" s="13">
        <f>IFERROR(VLOOKUP(A837,[3]Sheet1!$A:$G,4,FALSE),0)</f>
        <v>0</v>
      </c>
      <c r="Q837" s="13">
        <f>IFERROR(VLOOKUP(A837,[3]Sheet1!$A:$G,5,FALSE),0)</f>
        <v>0</v>
      </c>
      <c r="R837" s="13">
        <f>IFERROR(VLOOKUP(A837,[3]Sheet1!$A:$H,6,FALSE),0)</f>
        <v>0</v>
      </c>
      <c r="S837" s="13">
        <f>IFERROR(VLOOKUP(A837,[3]Sheet1!$A:$I,7,FALSE),0)</f>
        <v>0</v>
      </c>
      <c r="T837" s="13" t="str">
        <f t="shared" si="73"/>
        <v>Sim</v>
      </c>
      <c r="U837" s="13" t="str">
        <f t="shared" si="74"/>
        <v>Sim</v>
      </c>
      <c r="V837" s="13" t="str">
        <f t="shared" si="75"/>
        <v>Sim</v>
      </c>
      <c r="W837" s="13" t="str">
        <f t="shared" si="76"/>
        <v>Sim</v>
      </c>
      <c r="X837" s="13" t="str">
        <f t="shared" si="77"/>
        <v>Sim</v>
      </c>
      <c r="Y837" s="13" t="str">
        <f t="shared" si="78"/>
        <v>Sim</v>
      </c>
    </row>
    <row r="838" spans="1:25">
      <c r="A838" s="9">
        <v>320316</v>
      </c>
      <c r="B838" s="13">
        <f>IFERROR(VLOOKUP(A838,[1]Monitoramento_Base_somente_Said!$A:$J,5,FALSE),0)</f>
        <v>0</v>
      </c>
      <c r="C838" s="13">
        <f>IFERROR(VLOOKUP(A838,[1]Monitoramento_Base_somente_Said!$A:$J,6,FALSE),0)</f>
        <v>37343933</v>
      </c>
      <c r="D838" s="13">
        <f>IFERROR(VLOOKUP(A838,[1]Monitoramento_Base_somente_Said!$A:$J,7,FALSE),0)</f>
        <v>0</v>
      </c>
      <c r="E838" s="13">
        <f>IFERROR(VLOOKUP(A838,[1]Monitoramento_Base_somente_Said!$A:$J,8,FALSE),0)</f>
        <v>34934647</v>
      </c>
      <c r="F838" s="13">
        <f>IFERROR(VLOOKUP(A838,[1]Monitoramento_Base_somente_Said!$A:$J,9,FALSE),0)</f>
        <v>0</v>
      </c>
      <c r="G838" s="13">
        <f>IFERROR(VLOOKUP(A838,[1]Monitoramento_Base_somente_Said!$A:$J,10,FALSE),0)</f>
        <v>14455716</v>
      </c>
      <c r="H838" s="13">
        <f>IFERROR(VLOOKUP(A838,[2]Sheet1!$A:$I,4,FALSE),0)</f>
        <v>0</v>
      </c>
      <c r="I838" s="13">
        <f>IFERROR(VLOOKUP(A838,[2]Sheet1!$A:$I,5,FALSE),0)</f>
        <v>0</v>
      </c>
      <c r="J838" s="13">
        <f>IFERROR(VLOOKUP(A838,[2]Sheet1!$A:$I,6,FALSE),0)</f>
        <v>0</v>
      </c>
      <c r="K838" s="13">
        <f>IFERROR(VLOOKUP(A838,[2]Sheet1!$A:$I,7,FALSE),0)</f>
        <v>0</v>
      </c>
      <c r="L838" s="13">
        <f>IFERROR(VLOOKUP(A838,[2]Sheet1!$A:$I,8,FALSE),0)</f>
        <v>0</v>
      </c>
      <c r="M838" s="13">
        <f>IFERROR(VLOOKUP(A838,[2]Sheet1!$A:$I,9,FALSE),0)</f>
        <v>0</v>
      </c>
      <c r="N838" s="13">
        <f>IFERROR(VLOOKUP(A838,[3]Sheet1!$A:$G,2,FALSE),0)</f>
        <v>153420</v>
      </c>
      <c r="O838" s="13">
        <f>IFERROR(VLOOKUP(A838,[3]Sheet1!$A:$G,3,FALSE),0)</f>
        <v>17654517</v>
      </c>
      <c r="P838" s="13">
        <f>IFERROR(VLOOKUP(A838,[3]Sheet1!$A:$G,4,FALSE),0)</f>
        <v>152682</v>
      </c>
      <c r="Q838" s="13">
        <f>IFERROR(VLOOKUP(A838,[3]Sheet1!$A:$G,5,FALSE),0)</f>
        <v>15254354</v>
      </c>
      <c r="R838" s="13">
        <f>IFERROR(VLOOKUP(A838,[3]Sheet1!$A:$H,6,FALSE),0)</f>
        <v>51416</v>
      </c>
      <c r="S838" s="13">
        <f>IFERROR(VLOOKUP(A838,[3]Sheet1!$A:$I,7,FALSE),0)</f>
        <v>7050221</v>
      </c>
      <c r="T838" s="13" t="str">
        <f t="shared" ref="T838:T901" si="79">IF(B838+H838+N838&gt;0,"Sim","Não")</f>
        <v>Sim</v>
      </c>
      <c r="U838" s="13" t="str">
        <f t="shared" ref="U838:U901" si="80">IF(C838+I838+O838&gt;0,"Sim","Não")</f>
        <v>Sim</v>
      </c>
      <c r="V838" s="13" t="str">
        <f t="shared" ref="V838:V901" si="81">IF(D838+J838+P838&gt;0,"Sim","Não")</f>
        <v>Sim</v>
      </c>
      <c r="W838" s="13" t="str">
        <f t="shared" ref="W838:W901" si="82">IF(E838+K838+Q838&gt;0,"Sim","Não")</f>
        <v>Sim</v>
      </c>
      <c r="X838" s="13" t="str">
        <f t="shared" ref="X838:X901" si="83">IF(F838+L838+R838&gt;0,"Sim","Não")</f>
        <v>Sim</v>
      </c>
      <c r="Y838" s="13" t="str">
        <f t="shared" ref="Y838:Y901" si="84">IF(G838+M838+S838&gt;0,"Sim","Não")</f>
        <v>Sim</v>
      </c>
    </row>
    <row r="839" spans="1:25">
      <c r="A839" s="9">
        <v>320320</v>
      </c>
      <c r="B839" s="13">
        <f>IFERROR(VLOOKUP(A839,[1]Monitoramento_Base_somente_Said!$A:$J,5,FALSE),0)</f>
        <v>0</v>
      </c>
      <c r="C839" s="13">
        <f>IFERROR(VLOOKUP(A839,[1]Monitoramento_Base_somente_Said!$A:$J,6,FALSE),0)</f>
        <v>0</v>
      </c>
      <c r="D839" s="13">
        <f>IFERROR(VLOOKUP(A839,[1]Monitoramento_Base_somente_Said!$A:$J,7,FALSE),0)</f>
        <v>0</v>
      </c>
      <c r="E839" s="13">
        <f>IFERROR(VLOOKUP(A839,[1]Monitoramento_Base_somente_Said!$A:$J,8,FALSE),0)</f>
        <v>0</v>
      </c>
      <c r="F839" s="13">
        <f>IFERROR(VLOOKUP(A839,[1]Monitoramento_Base_somente_Said!$A:$J,9,FALSE),0)</f>
        <v>0</v>
      </c>
      <c r="G839" s="13">
        <f>IFERROR(VLOOKUP(A839,[1]Monitoramento_Base_somente_Said!$A:$J,10,FALSE),0)</f>
        <v>0</v>
      </c>
      <c r="H839" s="13">
        <f>IFERROR(VLOOKUP(A839,[2]Sheet1!$A:$I,4,FALSE),0)</f>
        <v>0</v>
      </c>
      <c r="I839" s="13">
        <f>IFERROR(VLOOKUP(A839,[2]Sheet1!$A:$I,5,FALSE),0)</f>
        <v>0</v>
      </c>
      <c r="J839" s="13">
        <f>IFERROR(VLOOKUP(A839,[2]Sheet1!$A:$I,6,FALSE),0)</f>
        <v>0</v>
      </c>
      <c r="K839" s="13">
        <f>IFERROR(VLOOKUP(A839,[2]Sheet1!$A:$I,7,FALSE),0)</f>
        <v>0</v>
      </c>
      <c r="L839" s="13">
        <f>IFERROR(VLOOKUP(A839,[2]Sheet1!$A:$I,8,FALSE),0)</f>
        <v>0</v>
      </c>
      <c r="M839" s="13">
        <f>IFERROR(VLOOKUP(A839,[2]Sheet1!$A:$I,9,FALSE),0)</f>
        <v>0</v>
      </c>
      <c r="N839" s="13">
        <f>IFERROR(VLOOKUP(A839,[3]Sheet1!$A:$G,2,FALSE),0)</f>
        <v>0</v>
      </c>
      <c r="O839" s="13">
        <f>IFERROR(VLOOKUP(A839,[3]Sheet1!$A:$G,3,FALSE),0)</f>
        <v>0</v>
      </c>
      <c r="P839" s="13">
        <f>IFERROR(VLOOKUP(A839,[3]Sheet1!$A:$G,4,FALSE),0)</f>
        <v>0</v>
      </c>
      <c r="Q839" s="13">
        <f>IFERROR(VLOOKUP(A839,[3]Sheet1!$A:$G,5,FALSE),0)</f>
        <v>0</v>
      </c>
      <c r="R839" s="13">
        <f>IFERROR(VLOOKUP(A839,[3]Sheet1!$A:$H,6,FALSE),0)</f>
        <v>0</v>
      </c>
      <c r="S839" s="13">
        <f>IFERROR(VLOOKUP(A839,[3]Sheet1!$A:$I,7,FALSE),0)</f>
        <v>0</v>
      </c>
      <c r="T839" s="13" t="str">
        <f t="shared" si="79"/>
        <v>Não</v>
      </c>
      <c r="U839" s="13" t="str">
        <f t="shared" si="80"/>
        <v>Não</v>
      </c>
      <c r="V839" s="13" t="str">
        <f t="shared" si="81"/>
        <v>Não</v>
      </c>
      <c r="W839" s="13" t="str">
        <f t="shared" si="82"/>
        <v>Não</v>
      </c>
      <c r="X839" s="13" t="str">
        <f t="shared" si="83"/>
        <v>Não</v>
      </c>
      <c r="Y839" s="13" t="str">
        <f t="shared" si="84"/>
        <v>Não</v>
      </c>
    </row>
    <row r="840" spans="1:25">
      <c r="A840" s="23">
        <v>320330</v>
      </c>
      <c r="B840" s="13">
        <f>IFERROR(VLOOKUP(A840,[1]Monitoramento_Base_somente_Said!$A:$J,5,FALSE),0)</f>
        <v>0</v>
      </c>
      <c r="C840" s="13">
        <f>IFERROR(VLOOKUP(A840,[1]Monitoramento_Base_somente_Said!$A:$J,6,FALSE),0)</f>
        <v>0</v>
      </c>
      <c r="D840" s="13">
        <f>IFERROR(VLOOKUP(A840,[1]Monitoramento_Base_somente_Said!$A:$J,7,FALSE),0)</f>
        <v>0</v>
      </c>
      <c r="E840" s="13">
        <f>IFERROR(VLOOKUP(A840,[1]Monitoramento_Base_somente_Said!$A:$J,8,FALSE),0)</f>
        <v>0</v>
      </c>
      <c r="F840" s="13">
        <f>IFERROR(VLOOKUP(A840,[1]Monitoramento_Base_somente_Said!$A:$J,9,FALSE),0)</f>
        <v>0</v>
      </c>
      <c r="G840" s="13">
        <f>IFERROR(VLOOKUP(A840,[1]Monitoramento_Base_somente_Said!$A:$J,10,FALSE),0)</f>
        <v>0</v>
      </c>
      <c r="H840" s="13">
        <f>IFERROR(VLOOKUP(A840,[2]Sheet1!$A:$I,4,FALSE),0)</f>
        <v>0</v>
      </c>
      <c r="I840" s="13">
        <f>IFERROR(VLOOKUP(A840,[2]Sheet1!$A:$I,5,FALSE),0)</f>
        <v>0</v>
      </c>
      <c r="J840" s="13">
        <f>IFERROR(VLOOKUP(A840,[2]Sheet1!$A:$I,6,FALSE),0)</f>
        <v>0</v>
      </c>
      <c r="K840" s="13">
        <f>IFERROR(VLOOKUP(A840,[2]Sheet1!$A:$I,7,FALSE),0)</f>
        <v>0</v>
      </c>
      <c r="L840" s="13">
        <f>IFERROR(VLOOKUP(A840,[2]Sheet1!$A:$I,8,FALSE),0)</f>
        <v>0</v>
      </c>
      <c r="M840" s="13">
        <f>IFERROR(VLOOKUP(A840,[2]Sheet1!$A:$I,9,FALSE),0)</f>
        <v>0</v>
      </c>
      <c r="N840" s="13">
        <f>IFERROR(VLOOKUP(A840,[3]Sheet1!$A:$G,2,FALSE),0)</f>
        <v>80</v>
      </c>
      <c r="O840" s="13">
        <f>IFERROR(VLOOKUP(A840,[3]Sheet1!$A:$G,3,FALSE),0)</f>
        <v>1240922</v>
      </c>
      <c r="P840" s="13">
        <f>IFERROR(VLOOKUP(A840,[3]Sheet1!$A:$G,4,FALSE),0)</f>
        <v>90</v>
      </c>
      <c r="Q840" s="13">
        <f>IFERROR(VLOOKUP(A840,[3]Sheet1!$A:$G,5,FALSE),0)</f>
        <v>817352</v>
      </c>
      <c r="R840" s="13">
        <f>IFERROR(VLOOKUP(A840,[3]Sheet1!$A:$H,6,FALSE),0)</f>
        <v>60</v>
      </c>
      <c r="S840" s="13">
        <f>IFERROR(VLOOKUP(A840,[3]Sheet1!$A:$I,7,FALSE),0)</f>
        <v>216510</v>
      </c>
      <c r="T840" s="13" t="str">
        <f t="shared" si="79"/>
        <v>Sim</v>
      </c>
      <c r="U840" s="13" t="str">
        <f t="shared" si="80"/>
        <v>Sim</v>
      </c>
      <c r="V840" s="13" t="str">
        <f t="shared" si="81"/>
        <v>Sim</v>
      </c>
      <c r="W840" s="13" t="str">
        <f t="shared" si="82"/>
        <v>Sim</v>
      </c>
      <c r="X840" s="13" t="str">
        <f t="shared" si="83"/>
        <v>Sim</v>
      </c>
      <c r="Y840" s="13" t="str">
        <f t="shared" si="84"/>
        <v>Sim</v>
      </c>
    </row>
    <row r="841" spans="1:25">
      <c r="A841" s="9">
        <v>320332</v>
      </c>
      <c r="B841" s="13">
        <f>IFERROR(VLOOKUP(A841,[1]Monitoramento_Base_somente_Said!$A:$J,5,FALSE),0)</f>
        <v>0</v>
      </c>
      <c r="C841" s="13">
        <f>IFERROR(VLOOKUP(A841,[1]Monitoramento_Base_somente_Said!$A:$J,6,FALSE),0)</f>
        <v>0</v>
      </c>
      <c r="D841" s="13">
        <f>IFERROR(VLOOKUP(A841,[1]Monitoramento_Base_somente_Said!$A:$J,7,FALSE),0)</f>
        <v>0</v>
      </c>
      <c r="E841" s="13">
        <f>IFERROR(VLOOKUP(A841,[1]Monitoramento_Base_somente_Said!$A:$J,8,FALSE),0)</f>
        <v>0</v>
      </c>
      <c r="F841" s="13">
        <f>IFERROR(VLOOKUP(A841,[1]Monitoramento_Base_somente_Said!$A:$J,9,FALSE),0)</f>
        <v>0</v>
      </c>
      <c r="G841" s="13">
        <f>IFERROR(VLOOKUP(A841,[1]Monitoramento_Base_somente_Said!$A:$J,10,FALSE),0)</f>
        <v>0</v>
      </c>
      <c r="H841" s="13">
        <f>IFERROR(VLOOKUP(A841,[2]Sheet1!$A:$I,4,FALSE),0)</f>
        <v>0</v>
      </c>
      <c r="I841" s="13">
        <f>IFERROR(VLOOKUP(A841,[2]Sheet1!$A:$I,5,FALSE),0)</f>
        <v>0</v>
      </c>
      <c r="J841" s="13">
        <f>IFERROR(VLOOKUP(A841,[2]Sheet1!$A:$I,6,FALSE),0)</f>
        <v>0</v>
      </c>
      <c r="K841" s="13">
        <f>IFERROR(VLOOKUP(A841,[2]Sheet1!$A:$I,7,FALSE),0)</f>
        <v>0</v>
      </c>
      <c r="L841" s="13">
        <f>IFERROR(VLOOKUP(A841,[2]Sheet1!$A:$I,8,FALSE),0)</f>
        <v>0</v>
      </c>
      <c r="M841" s="13">
        <f>IFERROR(VLOOKUP(A841,[2]Sheet1!$A:$I,9,FALSE),0)</f>
        <v>0</v>
      </c>
      <c r="N841" s="13">
        <f>IFERROR(VLOOKUP(A841,[3]Sheet1!$A:$G,2,FALSE),0)</f>
        <v>961387</v>
      </c>
      <c r="O841" s="13">
        <f>IFERROR(VLOOKUP(A841,[3]Sheet1!$A:$G,3,FALSE),0)</f>
        <v>31528896</v>
      </c>
      <c r="P841" s="13">
        <f>IFERROR(VLOOKUP(A841,[3]Sheet1!$A:$G,4,FALSE),0)</f>
        <v>1016146</v>
      </c>
      <c r="Q841" s="13">
        <f>IFERROR(VLOOKUP(A841,[3]Sheet1!$A:$G,5,FALSE),0)</f>
        <v>34291164</v>
      </c>
      <c r="R841" s="13">
        <f>IFERROR(VLOOKUP(A841,[3]Sheet1!$A:$H,6,FALSE),0)</f>
        <v>541508</v>
      </c>
      <c r="S841" s="13">
        <f>IFERROR(VLOOKUP(A841,[3]Sheet1!$A:$I,7,FALSE),0)</f>
        <v>15159248</v>
      </c>
      <c r="T841" s="13" t="str">
        <f t="shared" si="79"/>
        <v>Sim</v>
      </c>
      <c r="U841" s="13" t="str">
        <f t="shared" si="80"/>
        <v>Sim</v>
      </c>
      <c r="V841" s="13" t="str">
        <f t="shared" si="81"/>
        <v>Sim</v>
      </c>
      <c r="W841" s="13" t="str">
        <f t="shared" si="82"/>
        <v>Sim</v>
      </c>
      <c r="X841" s="13" t="str">
        <f t="shared" si="83"/>
        <v>Sim</v>
      </c>
      <c r="Y841" s="13" t="str">
        <f t="shared" si="84"/>
        <v>Sim</v>
      </c>
    </row>
    <row r="842" spans="1:25">
      <c r="A842" s="9">
        <v>320334</v>
      </c>
      <c r="B842" s="13">
        <f>IFERROR(VLOOKUP(A842,[1]Monitoramento_Base_somente_Said!$A:$J,5,FALSE),0)</f>
        <v>0</v>
      </c>
      <c r="C842" s="13">
        <f>IFERROR(VLOOKUP(A842,[1]Monitoramento_Base_somente_Said!$A:$J,6,FALSE),0)</f>
        <v>58691711</v>
      </c>
      <c r="D842" s="13">
        <f>IFERROR(VLOOKUP(A842,[1]Monitoramento_Base_somente_Said!$A:$J,7,FALSE),0)</f>
        <v>0</v>
      </c>
      <c r="E842" s="13">
        <f>IFERROR(VLOOKUP(A842,[1]Monitoramento_Base_somente_Said!$A:$J,8,FALSE),0)</f>
        <v>54905149</v>
      </c>
      <c r="F842" s="13">
        <f>IFERROR(VLOOKUP(A842,[1]Monitoramento_Base_somente_Said!$A:$J,9,FALSE),0)</f>
        <v>0</v>
      </c>
      <c r="G842" s="13">
        <f>IFERROR(VLOOKUP(A842,[1]Monitoramento_Base_somente_Said!$A:$J,10,FALSE),0)</f>
        <v>22719372</v>
      </c>
      <c r="H842" s="13">
        <f>IFERROR(VLOOKUP(A842,[2]Sheet1!$A:$I,4,FALSE),0)</f>
        <v>0</v>
      </c>
      <c r="I842" s="13">
        <f>IFERROR(VLOOKUP(A842,[2]Sheet1!$A:$I,5,FALSE),0)</f>
        <v>0</v>
      </c>
      <c r="J842" s="13">
        <f>IFERROR(VLOOKUP(A842,[2]Sheet1!$A:$I,6,FALSE),0)</f>
        <v>0</v>
      </c>
      <c r="K842" s="13">
        <f>IFERROR(VLOOKUP(A842,[2]Sheet1!$A:$I,7,FALSE),0)</f>
        <v>0</v>
      </c>
      <c r="L842" s="13">
        <f>IFERROR(VLOOKUP(A842,[2]Sheet1!$A:$I,8,FALSE),0)</f>
        <v>0</v>
      </c>
      <c r="M842" s="13">
        <f>IFERROR(VLOOKUP(A842,[2]Sheet1!$A:$I,9,FALSE),0)</f>
        <v>0</v>
      </c>
      <c r="N842" s="13">
        <f>IFERROR(VLOOKUP(A842,[3]Sheet1!$A:$G,2,FALSE),0)</f>
        <v>0</v>
      </c>
      <c r="O842" s="13">
        <f>IFERROR(VLOOKUP(A842,[3]Sheet1!$A:$G,3,FALSE),0)</f>
        <v>0</v>
      </c>
      <c r="P842" s="13">
        <f>IFERROR(VLOOKUP(A842,[3]Sheet1!$A:$G,4,FALSE),0)</f>
        <v>0</v>
      </c>
      <c r="Q842" s="13">
        <f>IFERROR(VLOOKUP(A842,[3]Sheet1!$A:$G,5,FALSE),0)</f>
        <v>0</v>
      </c>
      <c r="R842" s="13">
        <f>IFERROR(VLOOKUP(A842,[3]Sheet1!$A:$H,6,FALSE),0)</f>
        <v>0</v>
      </c>
      <c r="S842" s="13">
        <f>IFERROR(VLOOKUP(A842,[3]Sheet1!$A:$I,7,FALSE),0)</f>
        <v>0</v>
      </c>
      <c r="T842" s="13" t="str">
        <f t="shared" si="79"/>
        <v>Não</v>
      </c>
      <c r="U842" s="13" t="str">
        <f t="shared" si="80"/>
        <v>Sim</v>
      </c>
      <c r="V842" s="13" t="str">
        <f t="shared" si="81"/>
        <v>Não</v>
      </c>
      <c r="W842" s="13" t="str">
        <f t="shared" si="82"/>
        <v>Sim</v>
      </c>
      <c r="X842" s="13" t="str">
        <f t="shared" si="83"/>
        <v>Não</v>
      </c>
      <c r="Y842" s="13" t="str">
        <f t="shared" si="84"/>
        <v>Sim</v>
      </c>
    </row>
    <row r="843" spans="1:25">
      <c r="A843" s="9">
        <v>320335</v>
      </c>
      <c r="B843" s="13">
        <f>IFERROR(VLOOKUP(A843,[1]Monitoramento_Base_somente_Said!$A:$J,5,FALSE),0)</f>
        <v>0</v>
      </c>
      <c r="C843" s="13">
        <f>IFERROR(VLOOKUP(A843,[1]Monitoramento_Base_somente_Said!$A:$J,6,FALSE),0)</f>
        <v>0</v>
      </c>
      <c r="D843" s="13">
        <f>IFERROR(VLOOKUP(A843,[1]Monitoramento_Base_somente_Said!$A:$J,7,FALSE),0)</f>
        <v>0</v>
      </c>
      <c r="E843" s="13">
        <f>IFERROR(VLOOKUP(A843,[1]Monitoramento_Base_somente_Said!$A:$J,8,FALSE),0)</f>
        <v>0</v>
      </c>
      <c r="F843" s="13">
        <f>IFERROR(VLOOKUP(A843,[1]Monitoramento_Base_somente_Said!$A:$J,9,FALSE),0)</f>
        <v>0</v>
      </c>
      <c r="G843" s="13">
        <f>IFERROR(VLOOKUP(A843,[1]Monitoramento_Base_somente_Said!$A:$J,10,FALSE),0)</f>
        <v>0</v>
      </c>
      <c r="H843" s="13">
        <f>IFERROR(VLOOKUP(A843,[2]Sheet1!$A:$I,4,FALSE),0)</f>
        <v>0</v>
      </c>
      <c r="I843" s="13">
        <f>IFERROR(VLOOKUP(A843,[2]Sheet1!$A:$I,5,FALSE),0)</f>
        <v>0</v>
      </c>
      <c r="J843" s="13">
        <f>IFERROR(VLOOKUP(A843,[2]Sheet1!$A:$I,6,FALSE),0)</f>
        <v>0</v>
      </c>
      <c r="K843" s="13">
        <f>IFERROR(VLOOKUP(A843,[2]Sheet1!$A:$I,7,FALSE),0)</f>
        <v>0</v>
      </c>
      <c r="L843" s="13">
        <f>IFERROR(VLOOKUP(A843,[2]Sheet1!$A:$I,8,FALSE),0)</f>
        <v>0</v>
      </c>
      <c r="M843" s="13">
        <f>IFERROR(VLOOKUP(A843,[2]Sheet1!$A:$I,9,FALSE),0)</f>
        <v>0</v>
      </c>
      <c r="N843" s="13">
        <f>IFERROR(VLOOKUP(A843,[3]Sheet1!$A:$G,2,FALSE),0)</f>
        <v>0</v>
      </c>
      <c r="O843" s="13">
        <f>IFERROR(VLOOKUP(A843,[3]Sheet1!$A:$G,3,FALSE),0)</f>
        <v>0</v>
      </c>
      <c r="P843" s="13">
        <f>IFERROR(VLOOKUP(A843,[3]Sheet1!$A:$G,4,FALSE),0)</f>
        <v>0</v>
      </c>
      <c r="Q843" s="13">
        <f>IFERROR(VLOOKUP(A843,[3]Sheet1!$A:$G,5,FALSE),0)</f>
        <v>0</v>
      </c>
      <c r="R843" s="13">
        <f>IFERROR(VLOOKUP(A843,[3]Sheet1!$A:$H,6,FALSE),0)</f>
        <v>0</v>
      </c>
      <c r="S843" s="13">
        <f>IFERROR(VLOOKUP(A843,[3]Sheet1!$A:$I,7,FALSE),0)</f>
        <v>0</v>
      </c>
      <c r="T843" s="13" t="str">
        <f t="shared" si="79"/>
        <v>Não</v>
      </c>
      <c r="U843" s="13" t="str">
        <f t="shared" si="80"/>
        <v>Não</v>
      </c>
      <c r="V843" s="13" t="str">
        <f t="shared" si="81"/>
        <v>Não</v>
      </c>
      <c r="W843" s="13" t="str">
        <f t="shared" si="82"/>
        <v>Não</v>
      </c>
      <c r="X843" s="13" t="str">
        <f t="shared" si="83"/>
        <v>Não</v>
      </c>
      <c r="Y843" s="13" t="str">
        <f t="shared" si="84"/>
        <v>Não</v>
      </c>
    </row>
    <row r="844" spans="1:25">
      <c r="A844" s="23">
        <v>320340</v>
      </c>
      <c r="B844" s="13">
        <f>IFERROR(VLOOKUP(A844,[1]Monitoramento_Base_somente_Said!$A:$J,5,FALSE),0)</f>
        <v>0</v>
      </c>
      <c r="C844" s="13">
        <f>IFERROR(VLOOKUP(A844,[1]Monitoramento_Base_somente_Said!$A:$J,6,FALSE),0)</f>
        <v>0</v>
      </c>
      <c r="D844" s="13">
        <f>IFERROR(VLOOKUP(A844,[1]Monitoramento_Base_somente_Said!$A:$J,7,FALSE),0)</f>
        <v>0</v>
      </c>
      <c r="E844" s="13">
        <f>IFERROR(VLOOKUP(A844,[1]Monitoramento_Base_somente_Said!$A:$J,8,FALSE),0)</f>
        <v>0</v>
      </c>
      <c r="F844" s="13">
        <f>IFERROR(VLOOKUP(A844,[1]Monitoramento_Base_somente_Said!$A:$J,9,FALSE),0)</f>
        <v>0</v>
      </c>
      <c r="G844" s="13">
        <f>IFERROR(VLOOKUP(A844,[1]Monitoramento_Base_somente_Said!$A:$J,10,FALSE),0)</f>
        <v>0</v>
      </c>
      <c r="H844" s="13">
        <f>IFERROR(VLOOKUP(A844,[2]Sheet1!$A:$I,4,FALSE),0)</f>
        <v>0</v>
      </c>
      <c r="I844" s="13">
        <f>IFERROR(VLOOKUP(A844,[2]Sheet1!$A:$I,5,FALSE),0)</f>
        <v>0</v>
      </c>
      <c r="J844" s="13">
        <f>IFERROR(VLOOKUP(A844,[2]Sheet1!$A:$I,6,FALSE),0)</f>
        <v>0</v>
      </c>
      <c r="K844" s="13">
        <f>IFERROR(VLOOKUP(A844,[2]Sheet1!$A:$I,7,FALSE),0)</f>
        <v>0</v>
      </c>
      <c r="L844" s="13">
        <f>IFERROR(VLOOKUP(A844,[2]Sheet1!$A:$I,8,FALSE),0)</f>
        <v>0</v>
      </c>
      <c r="M844" s="13">
        <f>IFERROR(VLOOKUP(A844,[2]Sheet1!$A:$I,9,FALSE),0)</f>
        <v>0</v>
      </c>
      <c r="N844" s="13">
        <f>IFERROR(VLOOKUP(A844,[3]Sheet1!$A:$G,2,FALSE),0)</f>
        <v>111466</v>
      </c>
      <c r="O844" s="13">
        <f>IFERROR(VLOOKUP(A844,[3]Sheet1!$A:$G,3,FALSE),0)</f>
        <v>17418215</v>
      </c>
      <c r="P844" s="13">
        <f>IFERROR(VLOOKUP(A844,[3]Sheet1!$A:$G,4,FALSE),0)</f>
        <v>31795</v>
      </c>
      <c r="Q844" s="13">
        <f>IFERROR(VLOOKUP(A844,[3]Sheet1!$A:$G,5,FALSE),0)</f>
        <v>17167909</v>
      </c>
      <c r="R844" s="13">
        <f>IFERROR(VLOOKUP(A844,[3]Sheet1!$A:$H,6,FALSE),0)</f>
        <v>51282</v>
      </c>
      <c r="S844" s="13">
        <f>IFERROR(VLOOKUP(A844,[3]Sheet1!$A:$I,7,FALSE),0)</f>
        <v>8056249</v>
      </c>
      <c r="T844" s="13" t="str">
        <f t="shared" si="79"/>
        <v>Sim</v>
      </c>
      <c r="U844" s="13" t="str">
        <f t="shared" si="80"/>
        <v>Sim</v>
      </c>
      <c r="V844" s="13" t="str">
        <f t="shared" si="81"/>
        <v>Sim</v>
      </c>
      <c r="W844" s="13" t="str">
        <f t="shared" si="82"/>
        <v>Sim</v>
      </c>
      <c r="X844" s="13" t="str">
        <f t="shared" si="83"/>
        <v>Sim</v>
      </c>
      <c r="Y844" s="13" t="str">
        <f t="shared" si="84"/>
        <v>Sim</v>
      </c>
    </row>
    <row r="845" spans="1:25">
      <c r="A845" s="9">
        <v>320350</v>
      </c>
      <c r="B845" s="13">
        <f>IFERROR(VLOOKUP(A845,[1]Monitoramento_Base_somente_Said!$A:$J,5,FALSE),0)</f>
        <v>0</v>
      </c>
      <c r="C845" s="13">
        <f>IFERROR(VLOOKUP(A845,[1]Monitoramento_Base_somente_Said!$A:$J,6,FALSE),0)</f>
        <v>0</v>
      </c>
      <c r="D845" s="13">
        <f>IFERROR(VLOOKUP(A845,[1]Monitoramento_Base_somente_Said!$A:$J,7,FALSE),0)</f>
        <v>0</v>
      </c>
      <c r="E845" s="13">
        <f>IFERROR(VLOOKUP(A845,[1]Monitoramento_Base_somente_Said!$A:$J,8,FALSE),0)</f>
        <v>0</v>
      </c>
      <c r="F845" s="13">
        <f>IFERROR(VLOOKUP(A845,[1]Monitoramento_Base_somente_Said!$A:$J,9,FALSE),0)</f>
        <v>0</v>
      </c>
      <c r="G845" s="13">
        <f>IFERROR(VLOOKUP(A845,[1]Monitoramento_Base_somente_Said!$A:$J,10,FALSE),0)</f>
        <v>0</v>
      </c>
      <c r="H845" s="13">
        <f>IFERROR(VLOOKUP(A845,[2]Sheet1!$A:$I,4,FALSE),0)</f>
        <v>0</v>
      </c>
      <c r="I845" s="13">
        <f>IFERROR(VLOOKUP(A845,[2]Sheet1!$A:$I,5,FALSE),0)</f>
        <v>0</v>
      </c>
      <c r="J845" s="13">
        <f>IFERROR(VLOOKUP(A845,[2]Sheet1!$A:$I,6,FALSE),0)</f>
        <v>0</v>
      </c>
      <c r="K845" s="13">
        <f>IFERROR(VLOOKUP(A845,[2]Sheet1!$A:$I,7,FALSE),0)</f>
        <v>0</v>
      </c>
      <c r="L845" s="13">
        <f>IFERROR(VLOOKUP(A845,[2]Sheet1!$A:$I,8,FALSE),0)</f>
        <v>0</v>
      </c>
      <c r="M845" s="13">
        <f>IFERROR(VLOOKUP(A845,[2]Sheet1!$A:$I,9,FALSE),0)</f>
        <v>0</v>
      </c>
      <c r="N845" s="13">
        <f>IFERROR(VLOOKUP(A845,[3]Sheet1!$A:$G,2,FALSE),0)</f>
        <v>174412</v>
      </c>
      <c r="O845" s="13">
        <f>IFERROR(VLOOKUP(A845,[3]Sheet1!$A:$G,3,FALSE),0)</f>
        <v>4273590</v>
      </c>
      <c r="P845" s="13">
        <f>IFERROR(VLOOKUP(A845,[3]Sheet1!$A:$G,4,FALSE),0)</f>
        <v>18328</v>
      </c>
      <c r="Q845" s="13">
        <f>IFERROR(VLOOKUP(A845,[3]Sheet1!$A:$G,5,FALSE),0)</f>
        <v>2958346</v>
      </c>
      <c r="R845" s="13">
        <f>IFERROR(VLOOKUP(A845,[3]Sheet1!$A:$H,6,FALSE),0)</f>
        <v>8921</v>
      </c>
      <c r="S845" s="13">
        <f>IFERROR(VLOOKUP(A845,[3]Sheet1!$A:$I,7,FALSE),0)</f>
        <v>1190233</v>
      </c>
      <c r="T845" s="13" t="str">
        <f t="shared" si="79"/>
        <v>Sim</v>
      </c>
      <c r="U845" s="13" t="str">
        <f t="shared" si="80"/>
        <v>Sim</v>
      </c>
      <c r="V845" s="13" t="str">
        <f t="shared" si="81"/>
        <v>Sim</v>
      </c>
      <c r="W845" s="13" t="str">
        <f t="shared" si="82"/>
        <v>Sim</v>
      </c>
      <c r="X845" s="13" t="str">
        <f t="shared" si="83"/>
        <v>Sim</v>
      </c>
      <c r="Y845" s="13" t="str">
        <f t="shared" si="84"/>
        <v>Sim</v>
      </c>
    </row>
    <row r="846" spans="1:25">
      <c r="A846" s="9">
        <v>320360</v>
      </c>
      <c r="B846" s="13">
        <f>IFERROR(VLOOKUP(A846,[1]Monitoramento_Base_somente_Said!$A:$J,5,FALSE),0)</f>
        <v>0</v>
      </c>
      <c r="C846" s="13">
        <f>IFERROR(VLOOKUP(A846,[1]Monitoramento_Base_somente_Said!$A:$J,6,FALSE),0)</f>
        <v>481740</v>
      </c>
      <c r="D846" s="13">
        <f>IFERROR(VLOOKUP(A846,[1]Monitoramento_Base_somente_Said!$A:$J,7,FALSE),0)</f>
        <v>0</v>
      </c>
      <c r="E846" s="13">
        <f>IFERROR(VLOOKUP(A846,[1]Monitoramento_Base_somente_Said!$A:$J,8,FALSE),0)</f>
        <v>450660</v>
      </c>
      <c r="F846" s="13">
        <f>IFERROR(VLOOKUP(A846,[1]Monitoramento_Base_somente_Said!$A:$J,9,FALSE),0)</f>
        <v>0</v>
      </c>
      <c r="G846" s="13">
        <f>IFERROR(VLOOKUP(A846,[1]Monitoramento_Base_somente_Said!$A:$J,10,FALSE),0)</f>
        <v>186480</v>
      </c>
      <c r="H846" s="13">
        <f>IFERROR(VLOOKUP(A846,[2]Sheet1!$A:$I,4,FALSE),0)</f>
        <v>0</v>
      </c>
      <c r="I846" s="13">
        <f>IFERROR(VLOOKUP(A846,[2]Sheet1!$A:$I,5,FALSE),0)</f>
        <v>0</v>
      </c>
      <c r="J846" s="13">
        <f>IFERROR(VLOOKUP(A846,[2]Sheet1!$A:$I,6,FALSE),0)</f>
        <v>0</v>
      </c>
      <c r="K846" s="13">
        <f>IFERROR(VLOOKUP(A846,[2]Sheet1!$A:$I,7,FALSE),0)</f>
        <v>0</v>
      </c>
      <c r="L846" s="13">
        <f>IFERROR(VLOOKUP(A846,[2]Sheet1!$A:$I,8,FALSE),0)</f>
        <v>0</v>
      </c>
      <c r="M846" s="13">
        <f>IFERROR(VLOOKUP(A846,[2]Sheet1!$A:$I,9,FALSE),0)</f>
        <v>0</v>
      </c>
      <c r="N846" s="13">
        <f>IFERROR(VLOOKUP(A846,[3]Sheet1!$A:$G,2,FALSE),0)</f>
        <v>0</v>
      </c>
      <c r="O846" s="13">
        <f>IFERROR(VLOOKUP(A846,[3]Sheet1!$A:$G,3,FALSE),0)</f>
        <v>0</v>
      </c>
      <c r="P846" s="13">
        <f>IFERROR(VLOOKUP(A846,[3]Sheet1!$A:$G,4,FALSE),0)</f>
        <v>0</v>
      </c>
      <c r="Q846" s="13">
        <f>IFERROR(VLOOKUP(A846,[3]Sheet1!$A:$G,5,FALSE),0)</f>
        <v>0</v>
      </c>
      <c r="R846" s="13">
        <f>IFERROR(VLOOKUP(A846,[3]Sheet1!$A:$H,6,FALSE),0)</f>
        <v>0</v>
      </c>
      <c r="S846" s="13">
        <f>IFERROR(VLOOKUP(A846,[3]Sheet1!$A:$I,7,FALSE),0)</f>
        <v>0</v>
      </c>
      <c r="T846" s="13" t="str">
        <f t="shared" si="79"/>
        <v>Não</v>
      </c>
      <c r="U846" s="13" t="str">
        <f t="shared" si="80"/>
        <v>Sim</v>
      </c>
      <c r="V846" s="13" t="str">
        <f t="shared" si="81"/>
        <v>Não</v>
      </c>
      <c r="W846" s="13" t="str">
        <f t="shared" si="82"/>
        <v>Sim</v>
      </c>
      <c r="X846" s="13" t="str">
        <f t="shared" si="83"/>
        <v>Não</v>
      </c>
      <c r="Y846" s="13" t="str">
        <f t="shared" si="84"/>
        <v>Sim</v>
      </c>
    </row>
    <row r="847" spans="1:25">
      <c r="A847" s="9">
        <v>320370</v>
      </c>
      <c r="B847" s="13">
        <f>IFERROR(VLOOKUP(A847,[1]Monitoramento_Base_somente_Said!$A:$J,5,FALSE),0)</f>
        <v>0</v>
      </c>
      <c r="C847" s="13">
        <f>IFERROR(VLOOKUP(A847,[1]Monitoramento_Base_somente_Said!$A:$J,6,FALSE),0)</f>
        <v>18311173</v>
      </c>
      <c r="D847" s="13">
        <f>IFERROR(VLOOKUP(A847,[1]Monitoramento_Base_somente_Said!$A:$J,7,FALSE),0)</f>
        <v>0</v>
      </c>
      <c r="E847" s="13">
        <f>IFERROR(VLOOKUP(A847,[1]Monitoramento_Base_somente_Said!$A:$J,8,FALSE),0)</f>
        <v>17129807</v>
      </c>
      <c r="F847" s="13">
        <f>IFERROR(VLOOKUP(A847,[1]Monitoramento_Base_somente_Said!$A:$J,9,FALSE),0)</f>
        <v>0</v>
      </c>
      <c r="G847" s="13">
        <f>IFERROR(VLOOKUP(A847,[1]Monitoramento_Base_somente_Said!$A:$J,10,FALSE),0)</f>
        <v>7088196</v>
      </c>
      <c r="H847" s="13">
        <f>IFERROR(VLOOKUP(A847,[2]Sheet1!$A:$I,4,FALSE),0)</f>
        <v>0</v>
      </c>
      <c r="I847" s="13">
        <f>IFERROR(VLOOKUP(A847,[2]Sheet1!$A:$I,5,FALSE),0)</f>
        <v>0</v>
      </c>
      <c r="J847" s="13">
        <f>IFERROR(VLOOKUP(A847,[2]Sheet1!$A:$I,6,FALSE),0)</f>
        <v>0</v>
      </c>
      <c r="K847" s="13">
        <f>IFERROR(VLOOKUP(A847,[2]Sheet1!$A:$I,7,FALSE),0)</f>
        <v>0</v>
      </c>
      <c r="L847" s="13">
        <f>IFERROR(VLOOKUP(A847,[2]Sheet1!$A:$I,8,FALSE),0)</f>
        <v>0</v>
      </c>
      <c r="M847" s="13">
        <f>IFERROR(VLOOKUP(A847,[2]Sheet1!$A:$I,9,FALSE),0)</f>
        <v>0</v>
      </c>
      <c r="N847" s="13">
        <f>IFERROR(VLOOKUP(A847,[3]Sheet1!$A:$G,2,FALSE),0)</f>
        <v>108034</v>
      </c>
      <c r="O847" s="13">
        <f>IFERROR(VLOOKUP(A847,[3]Sheet1!$A:$G,3,FALSE),0)</f>
        <v>19524473</v>
      </c>
      <c r="P847" s="13">
        <f>IFERROR(VLOOKUP(A847,[3]Sheet1!$A:$G,4,FALSE),0)</f>
        <v>127416</v>
      </c>
      <c r="Q847" s="13">
        <f>IFERROR(VLOOKUP(A847,[3]Sheet1!$A:$G,5,FALSE),0)</f>
        <v>12871534</v>
      </c>
      <c r="R847" s="13">
        <f>IFERROR(VLOOKUP(A847,[3]Sheet1!$A:$H,6,FALSE),0)</f>
        <v>119517</v>
      </c>
      <c r="S847" s="13">
        <f>IFERROR(VLOOKUP(A847,[3]Sheet1!$A:$I,7,FALSE),0)</f>
        <v>5666100</v>
      </c>
      <c r="T847" s="13" t="str">
        <f t="shared" si="79"/>
        <v>Sim</v>
      </c>
      <c r="U847" s="13" t="str">
        <f t="shared" si="80"/>
        <v>Sim</v>
      </c>
      <c r="V847" s="13" t="str">
        <f t="shared" si="81"/>
        <v>Sim</v>
      </c>
      <c r="W847" s="13" t="str">
        <f t="shared" si="82"/>
        <v>Sim</v>
      </c>
      <c r="X847" s="13" t="str">
        <f t="shared" si="83"/>
        <v>Sim</v>
      </c>
      <c r="Y847" s="13" t="str">
        <f t="shared" si="84"/>
        <v>Sim</v>
      </c>
    </row>
    <row r="848" spans="1:25">
      <c r="A848" s="9">
        <v>320380</v>
      </c>
      <c r="B848" s="13">
        <f>IFERROR(VLOOKUP(A848,[1]Monitoramento_Base_somente_Said!$A:$J,5,FALSE),0)</f>
        <v>0</v>
      </c>
      <c r="C848" s="13">
        <f>IFERROR(VLOOKUP(A848,[1]Monitoramento_Base_somente_Said!$A:$J,6,FALSE),0)</f>
        <v>0</v>
      </c>
      <c r="D848" s="13">
        <f>IFERROR(VLOOKUP(A848,[1]Monitoramento_Base_somente_Said!$A:$J,7,FALSE),0)</f>
        <v>0</v>
      </c>
      <c r="E848" s="13">
        <f>IFERROR(VLOOKUP(A848,[1]Monitoramento_Base_somente_Said!$A:$J,8,FALSE),0)</f>
        <v>0</v>
      </c>
      <c r="F848" s="13">
        <f>IFERROR(VLOOKUP(A848,[1]Monitoramento_Base_somente_Said!$A:$J,9,FALSE),0)</f>
        <v>0</v>
      </c>
      <c r="G848" s="13">
        <f>IFERROR(VLOOKUP(A848,[1]Monitoramento_Base_somente_Said!$A:$J,10,FALSE),0)</f>
        <v>0</v>
      </c>
      <c r="H848" s="13">
        <f>IFERROR(VLOOKUP(A848,[2]Sheet1!$A:$I,4,FALSE),0)</f>
        <v>0</v>
      </c>
      <c r="I848" s="13">
        <f>IFERROR(VLOOKUP(A848,[2]Sheet1!$A:$I,5,FALSE),0)</f>
        <v>0</v>
      </c>
      <c r="J848" s="13">
        <f>IFERROR(VLOOKUP(A848,[2]Sheet1!$A:$I,6,FALSE),0)</f>
        <v>0</v>
      </c>
      <c r="K848" s="13">
        <f>IFERROR(VLOOKUP(A848,[2]Sheet1!$A:$I,7,FALSE),0)</f>
        <v>0</v>
      </c>
      <c r="L848" s="13">
        <f>IFERROR(VLOOKUP(A848,[2]Sheet1!$A:$I,8,FALSE),0)</f>
        <v>0</v>
      </c>
      <c r="M848" s="13">
        <f>IFERROR(VLOOKUP(A848,[2]Sheet1!$A:$I,9,FALSE),0)</f>
        <v>0</v>
      </c>
      <c r="N848" s="13">
        <f>IFERROR(VLOOKUP(A848,[3]Sheet1!$A:$G,2,FALSE),0)</f>
        <v>9807</v>
      </c>
      <c r="O848" s="13">
        <f>IFERROR(VLOOKUP(A848,[3]Sheet1!$A:$G,3,FALSE),0)</f>
        <v>8940731</v>
      </c>
      <c r="P848" s="13">
        <f>IFERROR(VLOOKUP(A848,[3]Sheet1!$A:$G,4,FALSE),0)</f>
        <v>4717</v>
      </c>
      <c r="Q848" s="13">
        <f>IFERROR(VLOOKUP(A848,[3]Sheet1!$A:$G,5,FALSE),0)</f>
        <v>9148681</v>
      </c>
      <c r="R848" s="13">
        <f>IFERROR(VLOOKUP(A848,[3]Sheet1!$A:$H,6,FALSE),0)</f>
        <v>723</v>
      </c>
      <c r="S848" s="13">
        <f>IFERROR(VLOOKUP(A848,[3]Sheet1!$A:$I,7,FALSE),0)</f>
        <v>4882458</v>
      </c>
      <c r="T848" s="13" t="str">
        <f t="shared" si="79"/>
        <v>Sim</v>
      </c>
      <c r="U848" s="13" t="str">
        <f t="shared" si="80"/>
        <v>Sim</v>
      </c>
      <c r="V848" s="13" t="str">
        <f t="shared" si="81"/>
        <v>Sim</v>
      </c>
      <c r="W848" s="13" t="str">
        <f t="shared" si="82"/>
        <v>Sim</v>
      </c>
      <c r="X848" s="13" t="str">
        <f t="shared" si="83"/>
        <v>Sim</v>
      </c>
      <c r="Y848" s="13" t="str">
        <f t="shared" si="84"/>
        <v>Sim</v>
      </c>
    </row>
    <row r="849" spans="1:25">
      <c r="A849" s="9">
        <v>320390</v>
      </c>
      <c r="B849" s="13">
        <f>IFERROR(VLOOKUP(A849,[1]Monitoramento_Base_somente_Said!$A:$J,5,FALSE),0)</f>
        <v>0</v>
      </c>
      <c r="C849" s="13">
        <f>IFERROR(VLOOKUP(A849,[1]Monitoramento_Base_somente_Said!$A:$J,6,FALSE),0)</f>
        <v>0</v>
      </c>
      <c r="D849" s="13">
        <f>IFERROR(VLOOKUP(A849,[1]Monitoramento_Base_somente_Said!$A:$J,7,FALSE),0)</f>
        <v>0</v>
      </c>
      <c r="E849" s="13">
        <f>IFERROR(VLOOKUP(A849,[1]Monitoramento_Base_somente_Said!$A:$J,8,FALSE),0)</f>
        <v>0</v>
      </c>
      <c r="F849" s="13">
        <f>IFERROR(VLOOKUP(A849,[1]Monitoramento_Base_somente_Said!$A:$J,9,FALSE),0)</f>
        <v>0</v>
      </c>
      <c r="G849" s="13">
        <f>IFERROR(VLOOKUP(A849,[1]Monitoramento_Base_somente_Said!$A:$J,10,FALSE),0)</f>
        <v>0</v>
      </c>
      <c r="H849" s="13">
        <f>IFERROR(VLOOKUP(A849,[2]Sheet1!$A:$I,4,FALSE),0)</f>
        <v>0</v>
      </c>
      <c r="I849" s="13">
        <f>IFERROR(VLOOKUP(A849,[2]Sheet1!$A:$I,5,FALSE),0)</f>
        <v>0</v>
      </c>
      <c r="J849" s="13">
        <f>IFERROR(VLOOKUP(A849,[2]Sheet1!$A:$I,6,FALSE),0)</f>
        <v>0</v>
      </c>
      <c r="K849" s="13">
        <f>IFERROR(VLOOKUP(A849,[2]Sheet1!$A:$I,7,FALSE),0)</f>
        <v>0</v>
      </c>
      <c r="L849" s="13">
        <f>IFERROR(VLOOKUP(A849,[2]Sheet1!$A:$I,8,FALSE),0)</f>
        <v>0</v>
      </c>
      <c r="M849" s="13">
        <f>IFERROR(VLOOKUP(A849,[2]Sheet1!$A:$I,9,FALSE),0)</f>
        <v>0</v>
      </c>
      <c r="N849" s="13">
        <f>IFERROR(VLOOKUP(A849,[3]Sheet1!$A:$G,2,FALSE),0)</f>
        <v>607031</v>
      </c>
      <c r="O849" s="13">
        <f>IFERROR(VLOOKUP(A849,[3]Sheet1!$A:$G,3,FALSE),0)</f>
        <v>41910522</v>
      </c>
      <c r="P849" s="13">
        <f>IFERROR(VLOOKUP(A849,[3]Sheet1!$A:$G,4,FALSE),0)</f>
        <v>352005</v>
      </c>
      <c r="Q849" s="13">
        <f>IFERROR(VLOOKUP(A849,[3]Sheet1!$A:$G,5,FALSE),0)</f>
        <v>29698885</v>
      </c>
      <c r="R849" s="13">
        <f>IFERROR(VLOOKUP(A849,[3]Sheet1!$A:$H,6,FALSE),0)</f>
        <v>61756</v>
      </c>
      <c r="S849" s="13">
        <f>IFERROR(VLOOKUP(A849,[3]Sheet1!$A:$I,7,FALSE),0)</f>
        <v>12212500</v>
      </c>
      <c r="T849" s="13" t="str">
        <f t="shared" si="79"/>
        <v>Sim</v>
      </c>
      <c r="U849" s="13" t="str">
        <f t="shared" si="80"/>
        <v>Sim</v>
      </c>
      <c r="V849" s="13" t="str">
        <f t="shared" si="81"/>
        <v>Sim</v>
      </c>
      <c r="W849" s="13" t="str">
        <f t="shared" si="82"/>
        <v>Sim</v>
      </c>
      <c r="X849" s="13" t="str">
        <f t="shared" si="83"/>
        <v>Sim</v>
      </c>
      <c r="Y849" s="13" t="str">
        <f t="shared" si="84"/>
        <v>Sim</v>
      </c>
    </row>
    <row r="850" spans="1:25">
      <c r="A850" s="9">
        <v>320400</v>
      </c>
      <c r="B850" s="13">
        <f>IFERROR(VLOOKUP(A850,[1]Monitoramento_Base_somente_Said!$A:$J,5,FALSE),0)</f>
        <v>0</v>
      </c>
      <c r="C850" s="13">
        <f>IFERROR(VLOOKUP(A850,[1]Monitoramento_Base_somente_Said!$A:$J,6,FALSE),0)</f>
        <v>0</v>
      </c>
      <c r="D850" s="13">
        <f>IFERROR(VLOOKUP(A850,[1]Monitoramento_Base_somente_Said!$A:$J,7,FALSE),0)</f>
        <v>0</v>
      </c>
      <c r="E850" s="13">
        <f>IFERROR(VLOOKUP(A850,[1]Monitoramento_Base_somente_Said!$A:$J,8,FALSE),0)</f>
        <v>0</v>
      </c>
      <c r="F850" s="13">
        <f>IFERROR(VLOOKUP(A850,[1]Monitoramento_Base_somente_Said!$A:$J,9,FALSE),0)</f>
        <v>0</v>
      </c>
      <c r="G850" s="13">
        <f>IFERROR(VLOOKUP(A850,[1]Monitoramento_Base_somente_Said!$A:$J,10,FALSE),0)</f>
        <v>0</v>
      </c>
      <c r="H850" s="13">
        <f>IFERROR(VLOOKUP(A850,[2]Sheet1!$A:$I,4,FALSE),0)</f>
        <v>0</v>
      </c>
      <c r="I850" s="13">
        <f>IFERROR(VLOOKUP(A850,[2]Sheet1!$A:$I,5,FALSE),0)</f>
        <v>0</v>
      </c>
      <c r="J850" s="13">
        <f>IFERROR(VLOOKUP(A850,[2]Sheet1!$A:$I,6,FALSE),0)</f>
        <v>0</v>
      </c>
      <c r="K850" s="13">
        <f>IFERROR(VLOOKUP(A850,[2]Sheet1!$A:$I,7,FALSE),0)</f>
        <v>0</v>
      </c>
      <c r="L850" s="13">
        <f>IFERROR(VLOOKUP(A850,[2]Sheet1!$A:$I,8,FALSE),0)</f>
        <v>0</v>
      </c>
      <c r="M850" s="13">
        <f>IFERROR(VLOOKUP(A850,[2]Sheet1!$A:$I,9,FALSE),0)</f>
        <v>0</v>
      </c>
      <c r="N850" s="13">
        <f>IFERROR(VLOOKUP(A850,[3]Sheet1!$A:$G,2,FALSE),0)</f>
        <v>0</v>
      </c>
      <c r="O850" s="13">
        <f>IFERROR(VLOOKUP(A850,[3]Sheet1!$A:$G,3,FALSE),0)</f>
        <v>0</v>
      </c>
      <c r="P850" s="13">
        <f>IFERROR(VLOOKUP(A850,[3]Sheet1!$A:$G,4,FALSE),0)</f>
        <v>0</v>
      </c>
      <c r="Q850" s="13">
        <f>IFERROR(VLOOKUP(A850,[3]Sheet1!$A:$G,5,FALSE),0)</f>
        <v>0</v>
      </c>
      <c r="R850" s="13">
        <f>IFERROR(VLOOKUP(A850,[3]Sheet1!$A:$H,6,FALSE),0)</f>
        <v>0</v>
      </c>
      <c r="S850" s="13">
        <f>IFERROR(VLOOKUP(A850,[3]Sheet1!$A:$I,7,FALSE),0)</f>
        <v>0</v>
      </c>
      <c r="T850" s="13" t="str">
        <f t="shared" si="79"/>
        <v>Não</v>
      </c>
      <c r="U850" s="13" t="str">
        <f t="shared" si="80"/>
        <v>Não</v>
      </c>
      <c r="V850" s="13" t="str">
        <f t="shared" si="81"/>
        <v>Não</v>
      </c>
      <c r="W850" s="13" t="str">
        <f t="shared" si="82"/>
        <v>Não</v>
      </c>
      <c r="X850" s="13" t="str">
        <f t="shared" si="83"/>
        <v>Não</v>
      </c>
      <c r="Y850" s="13" t="str">
        <f t="shared" si="84"/>
        <v>Não</v>
      </c>
    </row>
    <row r="851" spans="1:25">
      <c r="A851" s="9">
        <v>320405</v>
      </c>
      <c r="B851" s="13">
        <f>IFERROR(VLOOKUP(A851,[1]Monitoramento_Base_somente_Said!$A:$J,5,FALSE),0)</f>
        <v>0</v>
      </c>
      <c r="C851" s="13">
        <f>IFERROR(VLOOKUP(A851,[1]Monitoramento_Base_somente_Said!$A:$J,6,FALSE),0)</f>
        <v>0</v>
      </c>
      <c r="D851" s="13">
        <f>IFERROR(VLOOKUP(A851,[1]Monitoramento_Base_somente_Said!$A:$J,7,FALSE),0)</f>
        <v>0</v>
      </c>
      <c r="E851" s="13">
        <f>IFERROR(VLOOKUP(A851,[1]Monitoramento_Base_somente_Said!$A:$J,8,FALSE),0)</f>
        <v>0</v>
      </c>
      <c r="F851" s="13">
        <f>IFERROR(VLOOKUP(A851,[1]Monitoramento_Base_somente_Said!$A:$J,9,FALSE),0)</f>
        <v>0</v>
      </c>
      <c r="G851" s="13">
        <f>IFERROR(VLOOKUP(A851,[1]Monitoramento_Base_somente_Said!$A:$J,10,FALSE),0)</f>
        <v>0</v>
      </c>
      <c r="H851" s="13">
        <f>IFERROR(VLOOKUP(A851,[2]Sheet1!$A:$I,4,FALSE),0)</f>
        <v>0</v>
      </c>
      <c r="I851" s="13">
        <f>IFERROR(VLOOKUP(A851,[2]Sheet1!$A:$I,5,FALSE),0)</f>
        <v>0</v>
      </c>
      <c r="J851" s="13">
        <f>IFERROR(VLOOKUP(A851,[2]Sheet1!$A:$I,6,FALSE),0)</f>
        <v>0</v>
      </c>
      <c r="K851" s="13">
        <f>IFERROR(VLOOKUP(A851,[2]Sheet1!$A:$I,7,FALSE),0)</f>
        <v>0</v>
      </c>
      <c r="L851" s="13">
        <f>IFERROR(VLOOKUP(A851,[2]Sheet1!$A:$I,8,FALSE),0)</f>
        <v>0</v>
      </c>
      <c r="M851" s="13">
        <f>IFERROR(VLOOKUP(A851,[2]Sheet1!$A:$I,9,FALSE),0)</f>
        <v>0</v>
      </c>
      <c r="N851" s="13">
        <f>IFERROR(VLOOKUP(A851,[3]Sheet1!$A:$G,2,FALSE),0)</f>
        <v>240314</v>
      </c>
      <c r="O851" s="13">
        <f>IFERROR(VLOOKUP(A851,[3]Sheet1!$A:$G,3,FALSE),0)</f>
        <v>39066840</v>
      </c>
      <c r="P851" s="13">
        <f>IFERROR(VLOOKUP(A851,[3]Sheet1!$A:$G,4,FALSE),0)</f>
        <v>147550</v>
      </c>
      <c r="Q851" s="13">
        <f>IFERROR(VLOOKUP(A851,[3]Sheet1!$A:$G,5,FALSE),0)</f>
        <v>34166748</v>
      </c>
      <c r="R851" s="13">
        <f>IFERROR(VLOOKUP(A851,[3]Sheet1!$A:$H,6,FALSE),0)</f>
        <v>46627</v>
      </c>
      <c r="S851" s="13">
        <f>IFERROR(VLOOKUP(A851,[3]Sheet1!$A:$I,7,FALSE),0)</f>
        <v>16707391</v>
      </c>
      <c r="T851" s="13" t="str">
        <f t="shared" si="79"/>
        <v>Sim</v>
      </c>
      <c r="U851" s="13" t="str">
        <f t="shared" si="80"/>
        <v>Sim</v>
      </c>
      <c r="V851" s="13" t="str">
        <f t="shared" si="81"/>
        <v>Sim</v>
      </c>
      <c r="W851" s="13" t="str">
        <f t="shared" si="82"/>
        <v>Sim</v>
      </c>
      <c r="X851" s="13" t="str">
        <f t="shared" si="83"/>
        <v>Sim</v>
      </c>
      <c r="Y851" s="13" t="str">
        <f t="shared" si="84"/>
        <v>Sim</v>
      </c>
    </row>
    <row r="852" spans="1:25">
      <c r="A852" s="19">
        <v>320410</v>
      </c>
      <c r="B852" s="13">
        <f>IFERROR(VLOOKUP(A852,[1]Monitoramento_Base_somente_Said!$A:$J,5,FALSE),0)</f>
        <v>0</v>
      </c>
      <c r="C852" s="13">
        <f>IFERROR(VLOOKUP(A852,[1]Monitoramento_Base_somente_Said!$A:$J,6,FALSE),0)</f>
        <v>0</v>
      </c>
      <c r="D852" s="13">
        <f>IFERROR(VLOOKUP(A852,[1]Monitoramento_Base_somente_Said!$A:$J,7,FALSE),0)</f>
        <v>0</v>
      </c>
      <c r="E852" s="13">
        <f>IFERROR(VLOOKUP(A852,[1]Monitoramento_Base_somente_Said!$A:$J,8,FALSE),0)</f>
        <v>0</v>
      </c>
      <c r="F852" s="13">
        <f>IFERROR(VLOOKUP(A852,[1]Monitoramento_Base_somente_Said!$A:$J,9,FALSE),0)</f>
        <v>0</v>
      </c>
      <c r="G852" s="13">
        <f>IFERROR(VLOOKUP(A852,[1]Monitoramento_Base_somente_Said!$A:$J,10,FALSE),0)</f>
        <v>0</v>
      </c>
      <c r="H852" s="13">
        <f>IFERROR(VLOOKUP(A852,[2]Sheet1!$A:$I,4,FALSE),0)</f>
        <v>0</v>
      </c>
      <c r="I852" s="13">
        <f>IFERROR(VLOOKUP(A852,[2]Sheet1!$A:$I,5,FALSE),0)</f>
        <v>0</v>
      </c>
      <c r="J852" s="13">
        <f>IFERROR(VLOOKUP(A852,[2]Sheet1!$A:$I,6,FALSE),0)</f>
        <v>0</v>
      </c>
      <c r="K852" s="13">
        <f>IFERROR(VLOOKUP(A852,[2]Sheet1!$A:$I,7,FALSE),0)</f>
        <v>0</v>
      </c>
      <c r="L852" s="13">
        <f>IFERROR(VLOOKUP(A852,[2]Sheet1!$A:$I,8,FALSE),0)</f>
        <v>0</v>
      </c>
      <c r="M852" s="13">
        <f>IFERROR(VLOOKUP(A852,[2]Sheet1!$A:$I,9,FALSE),0)</f>
        <v>0</v>
      </c>
      <c r="N852" s="13">
        <f>IFERROR(VLOOKUP(A852,[3]Sheet1!$A:$G,2,FALSE),0)</f>
        <v>61724</v>
      </c>
      <c r="O852" s="13">
        <f>IFERROR(VLOOKUP(A852,[3]Sheet1!$A:$G,3,FALSE),0)</f>
        <v>6208572</v>
      </c>
      <c r="P852" s="13">
        <f>IFERROR(VLOOKUP(A852,[3]Sheet1!$A:$G,4,FALSE),0)</f>
        <v>55073</v>
      </c>
      <c r="Q852" s="13">
        <f>IFERROR(VLOOKUP(A852,[3]Sheet1!$A:$G,5,FALSE),0)</f>
        <v>4845245</v>
      </c>
      <c r="R852" s="13">
        <f>IFERROR(VLOOKUP(A852,[3]Sheet1!$A:$H,6,FALSE),0)</f>
        <v>29758</v>
      </c>
      <c r="S852" s="13">
        <f>IFERROR(VLOOKUP(A852,[3]Sheet1!$A:$I,7,FALSE),0)</f>
        <v>2105388</v>
      </c>
      <c r="T852" s="13" t="str">
        <f t="shared" si="79"/>
        <v>Sim</v>
      </c>
      <c r="U852" s="13" t="str">
        <f t="shared" si="80"/>
        <v>Sim</v>
      </c>
      <c r="V852" s="13" t="str">
        <f t="shared" si="81"/>
        <v>Sim</v>
      </c>
      <c r="W852" s="13" t="str">
        <f t="shared" si="82"/>
        <v>Sim</v>
      </c>
      <c r="X852" s="13" t="str">
        <f t="shared" si="83"/>
        <v>Sim</v>
      </c>
      <c r="Y852" s="13" t="str">
        <f t="shared" si="84"/>
        <v>Sim</v>
      </c>
    </row>
    <row r="853" spans="1:25">
      <c r="A853" s="9">
        <v>320420</v>
      </c>
      <c r="B853" s="13">
        <f>IFERROR(VLOOKUP(A853,[1]Monitoramento_Base_somente_Said!$A:$J,5,FALSE),0)</f>
        <v>0</v>
      </c>
      <c r="C853" s="13">
        <f>IFERROR(VLOOKUP(A853,[1]Monitoramento_Base_somente_Said!$A:$J,6,FALSE),0)</f>
        <v>32467974</v>
      </c>
      <c r="D853" s="13">
        <f>IFERROR(VLOOKUP(A853,[1]Monitoramento_Base_somente_Said!$A:$J,7,FALSE),0)</f>
        <v>0</v>
      </c>
      <c r="E853" s="13">
        <f>IFERROR(VLOOKUP(A853,[1]Monitoramento_Base_somente_Said!$A:$J,8,FALSE),0)</f>
        <v>30373266</v>
      </c>
      <c r="F853" s="13">
        <f>IFERROR(VLOOKUP(A853,[1]Monitoramento_Base_somente_Said!$A:$J,9,FALSE),0)</f>
        <v>0</v>
      </c>
      <c r="G853" s="13">
        <f>IFERROR(VLOOKUP(A853,[1]Monitoramento_Base_somente_Said!$A:$J,10,FALSE),0)</f>
        <v>12568248</v>
      </c>
      <c r="H853" s="13">
        <f>IFERROR(VLOOKUP(A853,[2]Sheet1!$A:$I,4,FALSE),0)</f>
        <v>0</v>
      </c>
      <c r="I853" s="13">
        <f>IFERROR(VLOOKUP(A853,[2]Sheet1!$A:$I,5,FALSE),0)</f>
        <v>0</v>
      </c>
      <c r="J853" s="13">
        <f>IFERROR(VLOOKUP(A853,[2]Sheet1!$A:$I,6,FALSE),0)</f>
        <v>0</v>
      </c>
      <c r="K853" s="13">
        <f>IFERROR(VLOOKUP(A853,[2]Sheet1!$A:$I,7,FALSE),0)</f>
        <v>0</v>
      </c>
      <c r="L853" s="13">
        <f>IFERROR(VLOOKUP(A853,[2]Sheet1!$A:$I,8,FALSE),0)</f>
        <v>0</v>
      </c>
      <c r="M853" s="13">
        <f>IFERROR(VLOOKUP(A853,[2]Sheet1!$A:$I,9,FALSE),0)</f>
        <v>0</v>
      </c>
      <c r="N853" s="13">
        <f>IFERROR(VLOOKUP(A853,[3]Sheet1!$A:$G,2,FALSE),0)</f>
        <v>60420</v>
      </c>
      <c r="O853" s="13">
        <f>IFERROR(VLOOKUP(A853,[3]Sheet1!$A:$G,3,FALSE),0)</f>
        <v>7158801</v>
      </c>
      <c r="P853" s="13">
        <f>IFERROR(VLOOKUP(A853,[3]Sheet1!$A:$G,4,FALSE),0)</f>
        <v>155435</v>
      </c>
      <c r="Q853" s="13">
        <f>IFERROR(VLOOKUP(A853,[3]Sheet1!$A:$G,5,FALSE),0)</f>
        <v>6491566</v>
      </c>
      <c r="R853" s="13">
        <f>IFERROR(VLOOKUP(A853,[3]Sheet1!$A:$H,6,FALSE),0)</f>
        <v>50484</v>
      </c>
      <c r="S853" s="13">
        <f>IFERROR(VLOOKUP(A853,[3]Sheet1!$A:$I,7,FALSE),0)</f>
        <v>3052447</v>
      </c>
      <c r="T853" s="13" t="str">
        <f t="shared" si="79"/>
        <v>Sim</v>
      </c>
      <c r="U853" s="13" t="str">
        <f t="shared" si="80"/>
        <v>Sim</v>
      </c>
      <c r="V853" s="13" t="str">
        <f t="shared" si="81"/>
        <v>Sim</v>
      </c>
      <c r="W853" s="13" t="str">
        <f t="shared" si="82"/>
        <v>Sim</v>
      </c>
      <c r="X853" s="13" t="str">
        <f t="shared" si="83"/>
        <v>Sim</v>
      </c>
      <c r="Y853" s="13" t="str">
        <f t="shared" si="84"/>
        <v>Sim</v>
      </c>
    </row>
    <row r="854" spans="1:25">
      <c r="A854" s="9">
        <v>320425</v>
      </c>
      <c r="B854" s="13">
        <f>IFERROR(VLOOKUP(A854,[1]Monitoramento_Base_somente_Said!$A:$J,5,FALSE),0)</f>
        <v>0</v>
      </c>
      <c r="C854" s="13">
        <f>IFERROR(VLOOKUP(A854,[1]Monitoramento_Base_somente_Said!$A:$J,6,FALSE),0)</f>
        <v>0</v>
      </c>
      <c r="D854" s="13">
        <f>IFERROR(VLOOKUP(A854,[1]Monitoramento_Base_somente_Said!$A:$J,7,FALSE),0)</f>
        <v>0</v>
      </c>
      <c r="E854" s="13">
        <f>IFERROR(VLOOKUP(A854,[1]Monitoramento_Base_somente_Said!$A:$J,8,FALSE),0)</f>
        <v>0</v>
      </c>
      <c r="F854" s="13">
        <f>IFERROR(VLOOKUP(A854,[1]Monitoramento_Base_somente_Said!$A:$J,9,FALSE),0)</f>
        <v>0</v>
      </c>
      <c r="G854" s="13">
        <f>IFERROR(VLOOKUP(A854,[1]Monitoramento_Base_somente_Said!$A:$J,10,FALSE),0)</f>
        <v>0</v>
      </c>
      <c r="H854" s="13">
        <f>IFERROR(VLOOKUP(A854,[2]Sheet1!$A:$I,4,FALSE),0)</f>
        <v>0</v>
      </c>
      <c r="I854" s="13">
        <f>IFERROR(VLOOKUP(A854,[2]Sheet1!$A:$I,5,FALSE),0)</f>
        <v>0</v>
      </c>
      <c r="J854" s="13">
        <f>IFERROR(VLOOKUP(A854,[2]Sheet1!$A:$I,6,FALSE),0)</f>
        <v>0</v>
      </c>
      <c r="K854" s="13">
        <f>IFERROR(VLOOKUP(A854,[2]Sheet1!$A:$I,7,FALSE),0)</f>
        <v>0</v>
      </c>
      <c r="L854" s="13">
        <f>IFERROR(VLOOKUP(A854,[2]Sheet1!$A:$I,8,FALSE),0)</f>
        <v>0</v>
      </c>
      <c r="M854" s="13">
        <f>IFERROR(VLOOKUP(A854,[2]Sheet1!$A:$I,9,FALSE),0)</f>
        <v>0</v>
      </c>
      <c r="N854" s="13">
        <f>IFERROR(VLOOKUP(A854,[3]Sheet1!$A:$G,2,FALSE),0)</f>
        <v>288</v>
      </c>
      <c r="O854" s="13">
        <f>IFERROR(VLOOKUP(A854,[3]Sheet1!$A:$G,3,FALSE),0)</f>
        <v>1746630</v>
      </c>
      <c r="P854" s="13">
        <f>IFERROR(VLOOKUP(A854,[3]Sheet1!$A:$G,4,FALSE),0)</f>
        <v>358</v>
      </c>
      <c r="Q854" s="13">
        <f>IFERROR(VLOOKUP(A854,[3]Sheet1!$A:$G,5,FALSE),0)</f>
        <v>1092136</v>
      </c>
      <c r="R854" s="13">
        <f>IFERROR(VLOOKUP(A854,[3]Sheet1!$A:$H,6,FALSE),0)</f>
        <v>135</v>
      </c>
      <c r="S854" s="13">
        <f>IFERROR(VLOOKUP(A854,[3]Sheet1!$A:$I,7,FALSE),0)</f>
        <v>427012</v>
      </c>
      <c r="T854" s="13" t="str">
        <f t="shared" si="79"/>
        <v>Sim</v>
      </c>
      <c r="U854" s="13" t="str">
        <f t="shared" si="80"/>
        <v>Sim</v>
      </c>
      <c r="V854" s="13" t="str">
        <f t="shared" si="81"/>
        <v>Sim</v>
      </c>
      <c r="W854" s="13" t="str">
        <f t="shared" si="82"/>
        <v>Sim</v>
      </c>
      <c r="X854" s="13" t="str">
        <f t="shared" si="83"/>
        <v>Sim</v>
      </c>
      <c r="Y854" s="13" t="str">
        <f t="shared" si="84"/>
        <v>Sim</v>
      </c>
    </row>
    <row r="855" spans="1:25">
      <c r="A855" s="9">
        <v>320430</v>
      </c>
      <c r="B855" s="13">
        <f>IFERROR(VLOOKUP(A855,[1]Monitoramento_Base_somente_Said!$A:$J,5,FALSE),0)</f>
        <v>0</v>
      </c>
      <c r="C855" s="13">
        <f>IFERROR(VLOOKUP(A855,[1]Monitoramento_Base_somente_Said!$A:$J,6,FALSE),0)</f>
        <v>624309</v>
      </c>
      <c r="D855" s="13">
        <f>IFERROR(VLOOKUP(A855,[1]Monitoramento_Base_somente_Said!$A:$J,7,FALSE),0)</f>
        <v>0</v>
      </c>
      <c r="E855" s="13">
        <f>IFERROR(VLOOKUP(A855,[1]Monitoramento_Base_somente_Said!$A:$J,8,FALSE),0)</f>
        <v>584031</v>
      </c>
      <c r="F855" s="13">
        <f>IFERROR(VLOOKUP(A855,[1]Monitoramento_Base_somente_Said!$A:$J,9,FALSE),0)</f>
        <v>0</v>
      </c>
      <c r="G855" s="13">
        <f>IFERROR(VLOOKUP(A855,[1]Monitoramento_Base_somente_Said!$A:$J,10,FALSE),0)</f>
        <v>241668</v>
      </c>
      <c r="H855" s="13">
        <f>IFERROR(VLOOKUP(A855,[2]Sheet1!$A:$I,4,FALSE),0)</f>
        <v>0</v>
      </c>
      <c r="I855" s="13">
        <f>IFERROR(VLOOKUP(A855,[2]Sheet1!$A:$I,5,FALSE),0)</f>
        <v>0</v>
      </c>
      <c r="J855" s="13">
        <f>IFERROR(VLOOKUP(A855,[2]Sheet1!$A:$I,6,FALSE),0)</f>
        <v>0</v>
      </c>
      <c r="K855" s="13">
        <f>IFERROR(VLOOKUP(A855,[2]Sheet1!$A:$I,7,FALSE),0)</f>
        <v>0</v>
      </c>
      <c r="L855" s="13">
        <f>IFERROR(VLOOKUP(A855,[2]Sheet1!$A:$I,8,FALSE),0)</f>
        <v>0</v>
      </c>
      <c r="M855" s="13">
        <f>IFERROR(VLOOKUP(A855,[2]Sheet1!$A:$I,9,FALSE),0)</f>
        <v>0</v>
      </c>
      <c r="N855" s="13">
        <f>IFERROR(VLOOKUP(A855,[3]Sheet1!$A:$G,2,FALSE),0)</f>
        <v>0</v>
      </c>
      <c r="O855" s="13">
        <f>IFERROR(VLOOKUP(A855,[3]Sheet1!$A:$G,3,FALSE),0)</f>
        <v>0</v>
      </c>
      <c r="P855" s="13">
        <f>IFERROR(VLOOKUP(A855,[3]Sheet1!$A:$G,4,FALSE),0)</f>
        <v>0</v>
      </c>
      <c r="Q855" s="13">
        <f>IFERROR(VLOOKUP(A855,[3]Sheet1!$A:$G,5,FALSE),0)</f>
        <v>0</v>
      </c>
      <c r="R855" s="13">
        <f>IFERROR(VLOOKUP(A855,[3]Sheet1!$A:$H,6,FALSE),0)</f>
        <v>0</v>
      </c>
      <c r="S855" s="13">
        <f>IFERROR(VLOOKUP(A855,[3]Sheet1!$A:$I,7,FALSE),0)</f>
        <v>0</v>
      </c>
      <c r="T855" s="13" t="str">
        <f t="shared" si="79"/>
        <v>Não</v>
      </c>
      <c r="U855" s="13" t="str">
        <f t="shared" si="80"/>
        <v>Sim</v>
      </c>
      <c r="V855" s="13" t="str">
        <f t="shared" si="81"/>
        <v>Não</v>
      </c>
      <c r="W855" s="13" t="str">
        <f t="shared" si="82"/>
        <v>Sim</v>
      </c>
      <c r="X855" s="13" t="str">
        <f t="shared" si="83"/>
        <v>Não</v>
      </c>
      <c r="Y855" s="13" t="str">
        <f t="shared" si="84"/>
        <v>Sim</v>
      </c>
    </row>
    <row r="856" spans="1:25">
      <c r="A856" s="9">
        <v>320435</v>
      </c>
      <c r="B856" s="13">
        <f>IFERROR(VLOOKUP(A856,[1]Monitoramento_Base_somente_Said!$A:$J,5,FALSE),0)</f>
        <v>0</v>
      </c>
      <c r="C856" s="13">
        <f>IFERROR(VLOOKUP(A856,[1]Monitoramento_Base_somente_Said!$A:$J,6,FALSE),0)</f>
        <v>0</v>
      </c>
      <c r="D856" s="13">
        <f>IFERROR(VLOOKUP(A856,[1]Monitoramento_Base_somente_Said!$A:$J,7,FALSE),0)</f>
        <v>0</v>
      </c>
      <c r="E856" s="13">
        <f>IFERROR(VLOOKUP(A856,[1]Monitoramento_Base_somente_Said!$A:$J,8,FALSE),0)</f>
        <v>0</v>
      </c>
      <c r="F856" s="13">
        <f>IFERROR(VLOOKUP(A856,[1]Monitoramento_Base_somente_Said!$A:$J,9,FALSE),0)</f>
        <v>0</v>
      </c>
      <c r="G856" s="13">
        <f>IFERROR(VLOOKUP(A856,[1]Monitoramento_Base_somente_Said!$A:$J,10,FALSE),0)</f>
        <v>0</v>
      </c>
      <c r="H856" s="13">
        <f>IFERROR(VLOOKUP(A856,[2]Sheet1!$A:$I,4,FALSE),0)</f>
        <v>0</v>
      </c>
      <c r="I856" s="13">
        <f>IFERROR(VLOOKUP(A856,[2]Sheet1!$A:$I,5,FALSE),0)</f>
        <v>0</v>
      </c>
      <c r="J856" s="13">
        <f>IFERROR(VLOOKUP(A856,[2]Sheet1!$A:$I,6,FALSE),0)</f>
        <v>0</v>
      </c>
      <c r="K856" s="13">
        <f>IFERROR(VLOOKUP(A856,[2]Sheet1!$A:$I,7,FALSE),0)</f>
        <v>0</v>
      </c>
      <c r="L856" s="13">
        <f>IFERROR(VLOOKUP(A856,[2]Sheet1!$A:$I,8,FALSE),0)</f>
        <v>0</v>
      </c>
      <c r="M856" s="13">
        <f>IFERROR(VLOOKUP(A856,[2]Sheet1!$A:$I,9,FALSE),0)</f>
        <v>0</v>
      </c>
      <c r="N856" s="13">
        <f>IFERROR(VLOOKUP(A856,[3]Sheet1!$A:$G,2,FALSE),0)</f>
        <v>0</v>
      </c>
      <c r="O856" s="13">
        <f>IFERROR(VLOOKUP(A856,[3]Sheet1!$A:$G,3,FALSE),0)</f>
        <v>0</v>
      </c>
      <c r="P856" s="13">
        <f>IFERROR(VLOOKUP(A856,[3]Sheet1!$A:$G,4,FALSE),0)</f>
        <v>0</v>
      </c>
      <c r="Q856" s="13">
        <f>IFERROR(VLOOKUP(A856,[3]Sheet1!$A:$G,5,FALSE),0)</f>
        <v>0</v>
      </c>
      <c r="R856" s="13">
        <f>IFERROR(VLOOKUP(A856,[3]Sheet1!$A:$H,6,FALSE),0)</f>
        <v>0</v>
      </c>
      <c r="S856" s="13">
        <f>IFERROR(VLOOKUP(A856,[3]Sheet1!$A:$I,7,FALSE),0)</f>
        <v>0</v>
      </c>
      <c r="T856" s="13" t="str">
        <f t="shared" si="79"/>
        <v>Não</v>
      </c>
      <c r="U856" s="13" t="str">
        <f t="shared" si="80"/>
        <v>Não</v>
      </c>
      <c r="V856" s="13" t="str">
        <f t="shared" si="81"/>
        <v>Não</v>
      </c>
      <c r="W856" s="13" t="str">
        <f t="shared" si="82"/>
        <v>Não</v>
      </c>
      <c r="X856" s="13" t="str">
        <f t="shared" si="83"/>
        <v>Não</v>
      </c>
      <c r="Y856" s="13" t="str">
        <f t="shared" si="84"/>
        <v>Não</v>
      </c>
    </row>
    <row r="857" spans="1:25">
      <c r="A857" s="9">
        <v>320440</v>
      </c>
      <c r="B857" s="13">
        <f>IFERROR(VLOOKUP(A857,[1]Monitoramento_Base_somente_Said!$A:$J,5,FALSE),0)</f>
        <v>2190</v>
      </c>
      <c r="C857" s="13">
        <f>IFERROR(VLOOKUP(A857,[1]Monitoramento_Base_somente_Said!$A:$J,6,FALSE),0)</f>
        <v>28329927</v>
      </c>
      <c r="D857" s="13">
        <f>IFERROR(VLOOKUP(A857,[1]Monitoramento_Base_somente_Said!$A:$J,7,FALSE),0)</f>
        <v>8667</v>
      </c>
      <c r="E857" s="13">
        <f>IFERROR(VLOOKUP(A857,[1]Monitoramento_Base_somente_Said!$A:$J,8,FALSE),0)</f>
        <v>27684756</v>
      </c>
      <c r="F857" s="13">
        <f>IFERROR(VLOOKUP(A857,[1]Monitoramento_Base_somente_Said!$A:$J,9,FALSE),0)</f>
        <v>110544</v>
      </c>
      <c r="G857" s="13">
        <f>IFERROR(VLOOKUP(A857,[1]Monitoramento_Base_somente_Said!$A:$J,10,FALSE),0)</f>
        <v>11149414</v>
      </c>
      <c r="H857" s="13">
        <f>IFERROR(VLOOKUP(A857,[2]Sheet1!$A:$I,4,FALSE),0)</f>
        <v>0</v>
      </c>
      <c r="I857" s="13">
        <f>IFERROR(VLOOKUP(A857,[2]Sheet1!$A:$I,5,FALSE),0)</f>
        <v>0</v>
      </c>
      <c r="J857" s="13">
        <f>IFERROR(VLOOKUP(A857,[2]Sheet1!$A:$I,6,FALSE),0)</f>
        <v>0</v>
      </c>
      <c r="K857" s="13">
        <f>IFERROR(VLOOKUP(A857,[2]Sheet1!$A:$I,7,FALSE),0)</f>
        <v>0</v>
      </c>
      <c r="L857" s="13">
        <f>IFERROR(VLOOKUP(A857,[2]Sheet1!$A:$I,8,FALSE),0)</f>
        <v>0</v>
      </c>
      <c r="M857" s="13">
        <f>IFERROR(VLOOKUP(A857,[2]Sheet1!$A:$I,9,FALSE),0)</f>
        <v>0</v>
      </c>
      <c r="N857" s="13">
        <f>IFERROR(VLOOKUP(A857,[3]Sheet1!$A:$G,2,FALSE),0)</f>
        <v>0</v>
      </c>
      <c r="O857" s="13">
        <f>IFERROR(VLOOKUP(A857,[3]Sheet1!$A:$G,3,FALSE),0)</f>
        <v>0</v>
      </c>
      <c r="P857" s="13">
        <f>IFERROR(VLOOKUP(A857,[3]Sheet1!$A:$G,4,FALSE),0)</f>
        <v>0</v>
      </c>
      <c r="Q857" s="13">
        <f>IFERROR(VLOOKUP(A857,[3]Sheet1!$A:$G,5,FALSE),0)</f>
        <v>0</v>
      </c>
      <c r="R857" s="13">
        <f>IFERROR(VLOOKUP(A857,[3]Sheet1!$A:$H,6,FALSE),0)</f>
        <v>0</v>
      </c>
      <c r="S857" s="13">
        <f>IFERROR(VLOOKUP(A857,[3]Sheet1!$A:$I,7,FALSE),0)</f>
        <v>0</v>
      </c>
      <c r="T857" s="13" t="str">
        <f t="shared" si="79"/>
        <v>Sim</v>
      </c>
      <c r="U857" s="13" t="str">
        <f t="shared" si="80"/>
        <v>Sim</v>
      </c>
      <c r="V857" s="13" t="str">
        <f t="shared" si="81"/>
        <v>Sim</v>
      </c>
      <c r="W857" s="13" t="str">
        <f t="shared" si="82"/>
        <v>Sim</v>
      </c>
      <c r="X857" s="13" t="str">
        <f t="shared" si="83"/>
        <v>Sim</v>
      </c>
      <c r="Y857" s="13" t="str">
        <f t="shared" si="84"/>
        <v>Sim</v>
      </c>
    </row>
    <row r="858" spans="1:25">
      <c r="A858" s="9">
        <v>320450</v>
      </c>
      <c r="B858" s="13">
        <f>IFERROR(VLOOKUP(A858,[1]Monitoramento_Base_somente_Said!$A:$J,5,FALSE),0)</f>
        <v>0</v>
      </c>
      <c r="C858" s="13">
        <f>IFERROR(VLOOKUP(A858,[1]Monitoramento_Base_somente_Said!$A:$J,6,FALSE),0)</f>
        <v>0</v>
      </c>
      <c r="D858" s="13">
        <f>IFERROR(VLOOKUP(A858,[1]Monitoramento_Base_somente_Said!$A:$J,7,FALSE),0)</f>
        <v>0</v>
      </c>
      <c r="E858" s="13">
        <f>IFERROR(VLOOKUP(A858,[1]Monitoramento_Base_somente_Said!$A:$J,8,FALSE),0)</f>
        <v>0</v>
      </c>
      <c r="F858" s="13">
        <f>IFERROR(VLOOKUP(A858,[1]Monitoramento_Base_somente_Said!$A:$J,9,FALSE),0)</f>
        <v>0</v>
      </c>
      <c r="G858" s="13">
        <f>IFERROR(VLOOKUP(A858,[1]Monitoramento_Base_somente_Said!$A:$J,10,FALSE),0)</f>
        <v>0</v>
      </c>
      <c r="H858" s="13">
        <f>IFERROR(VLOOKUP(A858,[2]Sheet1!$A:$I,4,FALSE),0)</f>
        <v>0</v>
      </c>
      <c r="I858" s="13">
        <f>IFERROR(VLOOKUP(A858,[2]Sheet1!$A:$I,5,FALSE),0)</f>
        <v>0</v>
      </c>
      <c r="J858" s="13">
        <f>IFERROR(VLOOKUP(A858,[2]Sheet1!$A:$I,6,FALSE),0)</f>
        <v>0</v>
      </c>
      <c r="K858" s="13">
        <f>IFERROR(VLOOKUP(A858,[2]Sheet1!$A:$I,7,FALSE),0)</f>
        <v>0</v>
      </c>
      <c r="L858" s="13">
        <f>IFERROR(VLOOKUP(A858,[2]Sheet1!$A:$I,8,FALSE),0)</f>
        <v>0</v>
      </c>
      <c r="M858" s="13">
        <f>IFERROR(VLOOKUP(A858,[2]Sheet1!$A:$I,9,FALSE),0)</f>
        <v>0</v>
      </c>
      <c r="N858" s="13">
        <f>IFERROR(VLOOKUP(A858,[3]Sheet1!$A:$G,2,FALSE),0)</f>
        <v>69073</v>
      </c>
      <c r="O858" s="13">
        <f>IFERROR(VLOOKUP(A858,[3]Sheet1!$A:$G,3,FALSE),0)</f>
        <v>18363962</v>
      </c>
      <c r="P858" s="13">
        <f>IFERROR(VLOOKUP(A858,[3]Sheet1!$A:$G,4,FALSE),0)</f>
        <v>66698</v>
      </c>
      <c r="Q858" s="13">
        <f>IFERROR(VLOOKUP(A858,[3]Sheet1!$A:$G,5,FALSE),0)</f>
        <v>14261186</v>
      </c>
      <c r="R858" s="13">
        <f>IFERROR(VLOOKUP(A858,[3]Sheet1!$A:$H,6,FALSE),0)</f>
        <v>16995</v>
      </c>
      <c r="S858" s="13">
        <f>IFERROR(VLOOKUP(A858,[3]Sheet1!$A:$I,7,FALSE),0)</f>
        <v>6673612</v>
      </c>
      <c r="T858" s="13" t="str">
        <f t="shared" si="79"/>
        <v>Sim</v>
      </c>
      <c r="U858" s="13" t="str">
        <f t="shared" si="80"/>
        <v>Sim</v>
      </c>
      <c r="V858" s="13" t="str">
        <f t="shared" si="81"/>
        <v>Sim</v>
      </c>
      <c r="W858" s="13" t="str">
        <f t="shared" si="82"/>
        <v>Sim</v>
      </c>
      <c r="X858" s="13" t="str">
        <f t="shared" si="83"/>
        <v>Sim</v>
      </c>
      <c r="Y858" s="13" t="str">
        <f t="shared" si="84"/>
        <v>Sim</v>
      </c>
    </row>
    <row r="859" spans="1:25">
      <c r="A859" s="9">
        <v>320455</v>
      </c>
      <c r="B859" s="13">
        <f>IFERROR(VLOOKUP(A859,[1]Monitoramento_Base_somente_Said!$A:$J,5,FALSE),0)</f>
        <v>0</v>
      </c>
      <c r="C859" s="13">
        <f>IFERROR(VLOOKUP(A859,[1]Monitoramento_Base_somente_Said!$A:$J,6,FALSE),0)</f>
        <v>8584055</v>
      </c>
      <c r="D859" s="13">
        <f>IFERROR(VLOOKUP(A859,[1]Monitoramento_Base_somente_Said!$A:$J,7,FALSE),0)</f>
        <v>0</v>
      </c>
      <c r="E859" s="13">
        <f>IFERROR(VLOOKUP(A859,[1]Monitoramento_Base_somente_Said!$A:$J,8,FALSE),0)</f>
        <v>8030245</v>
      </c>
      <c r="F859" s="13">
        <f>IFERROR(VLOOKUP(A859,[1]Monitoramento_Base_somente_Said!$A:$J,9,FALSE),0)</f>
        <v>0</v>
      </c>
      <c r="G859" s="13">
        <f>IFERROR(VLOOKUP(A859,[1]Monitoramento_Base_somente_Said!$A:$J,10,FALSE),0)</f>
        <v>3322860</v>
      </c>
      <c r="H859" s="13">
        <f>IFERROR(VLOOKUP(A859,[2]Sheet1!$A:$I,4,FALSE),0)</f>
        <v>0</v>
      </c>
      <c r="I859" s="13">
        <f>IFERROR(VLOOKUP(A859,[2]Sheet1!$A:$I,5,FALSE),0)</f>
        <v>0</v>
      </c>
      <c r="J859" s="13">
        <f>IFERROR(VLOOKUP(A859,[2]Sheet1!$A:$I,6,FALSE),0)</f>
        <v>0</v>
      </c>
      <c r="K859" s="13">
        <f>IFERROR(VLOOKUP(A859,[2]Sheet1!$A:$I,7,FALSE),0)</f>
        <v>0</v>
      </c>
      <c r="L859" s="13">
        <f>IFERROR(VLOOKUP(A859,[2]Sheet1!$A:$I,8,FALSE),0)</f>
        <v>0</v>
      </c>
      <c r="M859" s="13">
        <f>IFERROR(VLOOKUP(A859,[2]Sheet1!$A:$I,9,FALSE),0)</f>
        <v>0</v>
      </c>
      <c r="N859" s="13">
        <f>IFERROR(VLOOKUP(A859,[3]Sheet1!$A:$G,2,FALSE),0)</f>
        <v>719928</v>
      </c>
      <c r="O859" s="13">
        <f>IFERROR(VLOOKUP(A859,[3]Sheet1!$A:$G,3,FALSE),0)</f>
        <v>20156161</v>
      </c>
      <c r="P859" s="13">
        <f>IFERROR(VLOOKUP(A859,[3]Sheet1!$A:$G,4,FALSE),0)</f>
        <v>684077</v>
      </c>
      <c r="Q859" s="13">
        <f>IFERROR(VLOOKUP(A859,[3]Sheet1!$A:$G,5,FALSE),0)</f>
        <v>23793980</v>
      </c>
      <c r="R859" s="13">
        <f>IFERROR(VLOOKUP(A859,[3]Sheet1!$A:$H,6,FALSE),0)</f>
        <v>288013</v>
      </c>
      <c r="S859" s="13">
        <f>IFERROR(VLOOKUP(A859,[3]Sheet1!$A:$I,7,FALSE),0)</f>
        <v>11125246</v>
      </c>
      <c r="T859" s="13" t="str">
        <f t="shared" si="79"/>
        <v>Sim</v>
      </c>
      <c r="U859" s="13" t="str">
        <f t="shared" si="80"/>
        <v>Sim</v>
      </c>
      <c r="V859" s="13" t="str">
        <f t="shared" si="81"/>
        <v>Sim</v>
      </c>
      <c r="W859" s="13" t="str">
        <f t="shared" si="82"/>
        <v>Sim</v>
      </c>
      <c r="X859" s="13" t="str">
        <f t="shared" si="83"/>
        <v>Sim</v>
      </c>
      <c r="Y859" s="13" t="str">
        <f t="shared" si="84"/>
        <v>Sim</v>
      </c>
    </row>
    <row r="860" spans="1:25">
      <c r="A860" s="9">
        <v>320460</v>
      </c>
      <c r="B860" s="13">
        <f>IFERROR(VLOOKUP(A860,[1]Monitoramento_Base_somente_Said!$A:$J,5,FALSE),0)</f>
        <v>0</v>
      </c>
      <c r="C860" s="13">
        <f>IFERROR(VLOOKUP(A860,[1]Monitoramento_Base_somente_Said!$A:$J,6,FALSE),0)</f>
        <v>0</v>
      </c>
      <c r="D860" s="13">
        <f>IFERROR(VLOOKUP(A860,[1]Monitoramento_Base_somente_Said!$A:$J,7,FALSE),0)</f>
        <v>0</v>
      </c>
      <c r="E860" s="13">
        <f>IFERROR(VLOOKUP(A860,[1]Monitoramento_Base_somente_Said!$A:$J,8,FALSE),0)</f>
        <v>0</v>
      </c>
      <c r="F860" s="13">
        <f>IFERROR(VLOOKUP(A860,[1]Monitoramento_Base_somente_Said!$A:$J,9,FALSE),0)</f>
        <v>0</v>
      </c>
      <c r="G860" s="13">
        <f>IFERROR(VLOOKUP(A860,[1]Monitoramento_Base_somente_Said!$A:$J,10,FALSE),0)</f>
        <v>0</v>
      </c>
      <c r="H860" s="13">
        <f>IFERROR(VLOOKUP(A860,[2]Sheet1!$A:$I,4,FALSE),0)</f>
        <v>0</v>
      </c>
      <c r="I860" s="13">
        <f>IFERROR(VLOOKUP(A860,[2]Sheet1!$A:$I,5,FALSE),0)</f>
        <v>0</v>
      </c>
      <c r="J860" s="13">
        <f>IFERROR(VLOOKUP(A860,[2]Sheet1!$A:$I,6,FALSE),0)</f>
        <v>0</v>
      </c>
      <c r="K860" s="13">
        <f>IFERROR(VLOOKUP(A860,[2]Sheet1!$A:$I,7,FALSE),0)</f>
        <v>0</v>
      </c>
      <c r="L860" s="13">
        <f>IFERROR(VLOOKUP(A860,[2]Sheet1!$A:$I,8,FALSE),0)</f>
        <v>0</v>
      </c>
      <c r="M860" s="13">
        <f>IFERROR(VLOOKUP(A860,[2]Sheet1!$A:$I,9,FALSE),0)</f>
        <v>0</v>
      </c>
      <c r="N860" s="13">
        <f>IFERROR(VLOOKUP(A860,[3]Sheet1!$A:$G,2,FALSE),0)</f>
        <v>578391</v>
      </c>
      <c r="O860" s="13">
        <f>IFERROR(VLOOKUP(A860,[3]Sheet1!$A:$G,3,FALSE),0)</f>
        <v>29190106</v>
      </c>
      <c r="P860" s="13">
        <f>IFERROR(VLOOKUP(A860,[3]Sheet1!$A:$G,4,FALSE),0)</f>
        <v>404541</v>
      </c>
      <c r="Q860" s="13">
        <f>IFERROR(VLOOKUP(A860,[3]Sheet1!$A:$G,5,FALSE),0)</f>
        <v>28516077</v>
      </c>
      <c r="R860" s="13">
        <f>IFERROR(VLOOKUP(A860,[3]Sheet1!$A:$H,6,FALSE),0)</f>
        <v>334967</v>
      </c>
      <c r="S860" s="13">
        <f>IFERROR(VLOOKUP(A860,[3]Sheet1!$A:$I,7,FALSE),0)</f>
        <v>12011709</v>
      </c>
      <c r="T860" s="13" t="str">
        <f t="shared" si="79"/>
        <v>Sim</v>
      </c>
      <c r="U860" s="13" t="str">
        <f t="shared" si="80"/>
        <v>Sim</v>
      </c>
      <c r="V860" s="13" t="str">
        <f t="shared" si="81"/>
        <v>Sim</v>
      </c>
      <c r="W860" s="13" t="str">
        <f t="shared" si="82"/>
        <v>Sim</v>
      </c>
      <c r="X860" s="13" t="str">
        <f t="shared" si="83"/>
        <v>Sim</v>
      </c>
      <c r="Y860" s="13" t="str">
        <f t="shared" si="84"/>
        <v>Sim</v>
      </c>
    </row>
    <row r="861" spans="1:25">
      <c r="A861" s="9">
        <v>320465</v>
      </c>
      <c r="B861" s="13">
        <f>IFERROR(VLOOKUP(A861,[1]Monitoramento_Base_somente_Said!$A:$J,5,FALSE),0)</f>
        <v>0</v>
      </c>
      <c r="C861" s="13">
        <f>IFERROR(VLOOKUP(A861,[1]Monitoramento_Base_somente_Said!$A:$J,6,FALSE),0)</f>
        <v>0</v>
      </c>
      <c r="D861" s="13">
        <f>IFERROR(VLOOKUP(A861,[1]Monitoramento_Base_somente_Said!$A:$J,7,FALSE),0)</f>
        <v>0</v>
      </c>
      <c r="E861" s="13">
        <f>IFERROR(VLOOKUP(A861,[1]Monitoramento_Base_somente_Said!$A:$J,8,FALSE),0)</f>
        <v>0</v>
      </c>
      <c r="F861" s="13">
        <f>IFERROR(VLOOKUP(A861,[1]Monitoramento_Base_somente_Said!$A:$J,9,FALSE),0)</f>
        <v>0</v>
      </c>
      <c r="G861" s="13">
        <f>IFERROR(VLOOKUP(A861,[1]Monitoramento_Base_somente_Said!$A:$J,10,FALSE),0)</f>
        <v>0</v>
      </c>
      <c r="H861" s="13">
        <f>IFERROR(VLOOKUP(A861,[2]Sheet1!$A:$I,4,FALSE),0)</f>
        <v>0</v>
      </c>
      <c r="I861" s="13">
        <f>IFERROR(VLOOKUP(A861,[2]Sheet1!$A:$I,5,FALSE),0)</f>
        <v>0</v>
      </c>
      <c r="J861" s="13">
        <f>IFERROR(VLOOKUP(A861,[2]Sheet1!$A:$I,6,FALSE),0)</f>
        <v>0</v>
      </c>
      <c r="K861" s="13">
        <f>IFERROR(VLOOKUP(A861,[2]Sheet1!$A:$I,7,FALSE),0)</f>
        <v>0</v>
      </c>
      <c r="L861" s="13">
        <f>IFERROR(VLOOKUP(A861,[2]Sheet1!$A:$I,8,FALSE),0)</f>
        <v>0</v>
      </c>
      <c r="M861" s="13">
        <f>IFERROR(VLOOKUP(A861,[2]Sheet1!$A:$I,9,FALSE),0)</f>
        <v>0</v>
      </c>
      <c r="N861" s="13">
        <f>IFERROR(VLOOKUP(A861,[3]Sheet1!$A:$G,2,FALSE),0)</f>
        <v>119951</v>
      </c>
      <c r="O861" s="13">
        <f>IFERROR(VLOOKUP(A861,[3]Sheet1!$A:$G,3,FALSE),0)</f>
        <v>3234603</v>
      </c>
      <c r="P861" s="13">
        <f>IFERROR(VLOOKUP(A861,[3]Sheet1!$A:$G,4,FALSE),0)</f>
        <v>98468</v>
      </c>
      <c r="Q861" s="13">
        <f>IFERROR(VLOOKUP(A861,[3]Sheet1!$A:$G,5,FALSE),0)</f>
        <v>3095562</v>
      </c>
      <c r="R861" s="13">
        <f>IFERROR(VLOOKUP(A861,[3]Sheet1!$A:$H,6,FALSE),0)</f>
        <v>63342</v>
      </c>
      <c r="S861" s="13">
        <f>IFERROR(VLOOKUP(A861,[3]Sheet1!$A:$I,7,FALSE),0)</f>
        <v>1215960</v>
      </c>
      <c r="T861" s="13" t="str">
        <f t="shared" si="79"/>
        <v>Sim</v>
      </c>
      <c r="U861" s="13" t="str">
        <f t="shared" si="80"/>
        <v>Sim</v>
      </c>
      <c r="V861" s="13" t="str">
        <f t="shared" si="81"/>
        <v>Sim</v>
      </c>
      <c r="W861" s="13" t="str">
        <f t="shared" si="82"/>
        <v>Sim</v>
      </c>
      <c r="X861" s="13" t="str">
        <f t="shared" si="83"/>
        <v>Sim</v>
      </c>
      <c r="Y861" s="13" t="str">
        <f t="shared" si="84"/>
        <v>Sim</v>
      </c>
    </row>
    <row r="862" spans="1:25">
      <c r="A862" s="9">
        <v>320470</v>
      </c>
      <c r="B862" s="13">
        <f>IFERROR(VLOOKUP(A862,[1]Monitoramento_Base_somente_Said!$A:$J,5,FALSE),0)</f>
        <v>0</v>
      </c>
      <c r="C862" s="13">
        <f>IFERROR(VLOOKUP(A862,[1]Monitoramento_Base_somente_Said!$A:$J,6,FALSE),0)</f>
        <v>0</v>
      </c>
      <c r="D862" s="13">
        <f>IFERROR(VLOOKUP(A862,[1]Monitoramento_Base_somente_Said!$A:$J,7,FALSE),0)</f>
        <v>0</v>
      </c>
      <c r="E862" s="13">
        <f>IFERROR(VLOOKUP(A862,[1]Monitoramento_Base_somente_Said!$A:$J,8,FALSE),0)</f>
        <v>0</v>
      </c>
      <c r="F862" s="13">
        <f>IFERROR(VLOOKUP(A862,[1]Monitoramento_Base_somente_Said!$A:$J,9,FALSE),0)</f>
        <v>0</v>
      </c>
      <c r="G862" s="13">
        <f>IFERROR(VLOOKUP(A862,[1]Monitoramento_Base_somente_Said!$A:$J,10,FALSE),0)</f>
        <v>0</v>
      </c>
      <c r="H862" s="13">
        <f>IFERROR(VLOOKUP(A862,[2]Sheet1!$A:$I,4,FALSE),0)</f>
        <v>0</v>
      </c>
      <c r="I862" s="13">
        <f>IFERROR(VLOOKUP(A862,[2]Sheet1!$A:$I,5,FALSE),0)</f>
        <v>0</v>
      </c>
      <c r="J862" s="13">
        <f>IFERROR(VLOOKUP(A862,[2]Sheet1!$A:$I,6,FALSE),0)</f>
        <v>0</v>
      </c>
      <c r="K862" s="13">
        <f>IFERROR(VLOOKUP(A862,[2]Sheet1!$A:$I,7,FALSE),0)</f>
        <v>0</v>
      </c>
      <c r="L862" s="13">
        <f>IFERROR(VLOOKUP(A862,[2]Sheet1!$A:$I,8,FALSE),0)</f>
        <v>0</v>
      </c>
      <c r="M862" s="13">
        <f>IFERROR(VLOOKUP(A862,[2]Sheet1!$A:$I,9,FALSE),0)</f>
        <v>0</v>
      </c>
      <c r="N862" s="13">
        <f>IFERROR(VLOOKUP(A862,[3]Sheet1!$A:$G,2,FALSE),0)</f>
        <v>503600</v>
      </c>
      <c r="O862" s="13">
        <f>IFERROR(VLOOKUP(A862,[3]Sheet1!$A:$G,3,FALSE),0)</f>
        <v>89630072</v>
      </c>
      <c r="P862" s="13">
        <f>IFERROR(VLOOKUP(A862,[3]Sheet1!$A:$G,4,FALSE),0)</f>
        <v>422741</v>
      </c>
      <c r="Q862" s="13">
        <f>IFERROR(VLOOKUP(A862,[3]Sheet1!$A:$G,5,FALSE),0)</f>
        <v>54580241</v>
      </c>
      <c r="R862" s="13">
        <f>IFERROR(VLOOKUP(A862,[3]Sheet1!$A:$H,6,FALSE),0)</f>
        <v>194230</v>
      </c>
      <c r="S862" s="13">
        <f>IFERROR(VLOOKUP(A862,[3]Sheet1!$A:$I,7,FALSE),0)</f>
        <v>19490105</v>
      </c>
      <c r="T862" s="13" t="str">
        <f t="shared" si="79"/>
        <v>Sim</v>
      </c>
      <c r="U862" s="13" t="str">
        <f t="shared" si="80"/>
        <v>Sim</v>
      </c>
      <c r="V862" s="13" t="str">
        <f t="shared" si="81"/>
        <v>Sim</v>
      </c>
      <c r="W862" s="13" t="str">
        <f t="shared" si="82"/>
        <v>Sim</v>
      </c>
      <c r="X862" s="13" t="str">
        <f t="shared" si="83"/>
        <v>Sim</v>
      </c>
      <c r="Y862" s="13" t="str">
        <f t="shared" si="84"/>
        <v>Sim</v>
      </c>
    </row>
    <row r="863" spans="1:25">
      <c r="A863" s="9">
        <v>320480</v>
      </c>
      <c r="B863" s="13">
        <f>IFERROR(VLOOKUP(A863,[1]Monitoramento_Base_somente_Said!$A:$J,5,FALSE),0)</f>
        <v>0</v>
      </c>
      <c r="C863" s="13">
        <f>IFERROR(VLOOKUP(A863,[1]Monitoramento_Base_somente_Said!$A:$J,6,FALSE),0)</f>
        <v>0</v>
      </c>
      <c r="D863" s="13">
        <f>IFERROR(VLOOKUP(A863,[1]Monitoramento_Base_somente_Said!$A:$J,7,FALSE),0)</f>
        <v>0</v>
      </c>
      <c r="E863" s="13">
        <f>IFERROR(VLOOKUP(A863,[1]Monitoramento_Base_somente_Said!$A:$J,8,FALSE),0)</f>
        <v>0</v>
      </c>
      <c r="F863" s="13">
        <f>IFERROR(VLOOKUP(A863,[1]Monitoramento_Base_somente_Said!$A:$J,9,FALSE),0)</f>
        <v>0</v>
      </c>
      <c r="G863" s="13">
        <f>IFERROR(VLOOKUP(A863,[1]Monitoramento_Base_somente_Said!$A:$J,10,FALSE),0)</f>
        <v>0</v>
      </c>
      <c r="H863" s="13">
        <f>IFERROR(VLOOKUP(A863,[2]Sheet1!$A:$I,4,FALSE),0)</f>
        <v>0</v>
      </c>
      <c r="I863" s="13">
        <f>IFERROR(VLOOKUP(A863,[2]Sheet1!$A:$I,5,FALSE),0)</f>
        <v>0</v>
      </c>
      <c r="J863" s="13">
        <f>IFERROR(VLOOKUP(A863,[2]Sheet1!$A:$I,6,FALSE),0)</f>
        <v>0</v>
      </c>
      <c r="K863" s="13">
        <f>IFERROR(VLOOKUP(A863,[2]Sheet1!$A:$I,7,FALSE),0)</f>
        <v>0</v>
      </c>
      <c r="L863" s="13">
        <f>IFERROR(VLOOKUP(A863,[2]Sheet1!$A:$I,8,FALSE),0)</f>
        <v>0</v>
      </c>
      <c r="M863" s="13">
        <f>IFERROR(VLOOKUP(A863,[2]Sheet1!$A:$I,9,FALSE),0)</f>
        <v>0</v>
      </c>
      <c r="N863" s="13">
        <f>IFERROR(VLOOKUP(A863,[3]Sheet1!$A:$G,2,FALSE),0)</f>
        <v>0</v>
      </c>
      <c r="O863" s="13">
        <f>IFERROR(VLOOKUP(A863,[3]Sheet1!$A:$G,3,FALSE),0)</f>
        <v>0</v>
      </c>
      <c r="P863" s="13">
        <f>IFERROR(VLOOKUP(A863,[3]Sheet1!$A:$G,4,FALSE),0)</f>
        <v>0</v>
      </c>
      <c r="Q863" s="13">
        <f>IFERROR(VLOOKUP(A863,[3]Sheet1!$A:$G,5,FALSE),0)</f>
        <v>0</v>
      </c>
      <c r="R863" s="13">
        <f>IFERROR(VLOOKUP(A863,[3]Sheet1!$A:$H,6,FALSE),0)</f>
        <v>0</v>
      </c>
      <c r="S863" s="13">
        <f>IFERROR(VLOOKUP(A863,[3]Sheet1!$A:$I,7,FALSE),0)</f>
        <v>0</v>
      </c>
      <c r="T863" s="13" t="str">
        <f t="shared" si="79"/>
        <v>Não</v>
      </c>
      <c r="U863" s="13" t="str">
        <f t="shared" si="80"/>
        <v>Não</v>
      </c>
      <c r="V863" s="13" t="str">
        <f t="shared" si="81"/>
        <v>Não</v>
      </c>
      <c r="W863" s="13" t="str">
        <f t="shared" si="82"/>
        <v>Não</v>
      </c>
      <c r="X863" s="13" t="str">
        <f t="shared" si="83"/>
        <v>Não</v>
      </c>
      <c r="Y863" s="13" t="str">
        <f t="shared" si="84"/>
        <v>Não</v>
      </c>
    </row>
    <row r="864" spans="1:25">
      <c r="A864" s="9">
        <v>320495</v>
      </c>
      <c r="B864" s="13">
        <f>IFERROR(VLOOKUP(A864,[1]Monitoramento_Base_somente_Said!$A:$J,5,FALSE),0)</f>
        <v>0</v>
      </c>
      <c r="C864" s="13">
        <f>IFERROR(VLOOKUP(A864,[1]Monitoramento_Base_somente_Said!$A:$J,6,FALSE),0)</f>
        <v>0</v>
      </c>
      <c r="D864" s="13">
        <f>IFERROR(VLOOKUP(A864,[1]Monitoramento_Base_somente_Said!$A:$J,7,FALSE),0)</f>
        <v>0</v>
      </c>
      <c r="E864" s="13">
        <f>IFERROR(VLOOKUP(A864,[1]Monitoramento_Base_somente_Said!$A:$J,8,FALSE),0)</f>
        <v>0</v>
      </c>
      <c r="F864" s="13">
        <f>IFERROR(VLOOKUP(A864,[1]Monitoramento_Base_somente_Said!$A:$J,9,FALSE),0)</f>
        <v>0</v>
      </c>
      <c r="G864" s="13">
        <f>IFERROR(VLOOKUP(A864,[1]Monitoramento_Base_somente_Said!$A:$J,10,FALSE),0)</f>
        <v>0</v>
      </c>
      <c r="H864" s="13">
        <f>IFERROR(VLOOKUP(A864,[2]Sheet1!$A:$I,4,FALSE),0)</f>
        <v>0</v>
      </c>
      <c r="I864" s="13">
        <f>IFERROR(VLOOKUP(A864,[2]Sheet1!$A:$I,5,FALSE),0)</f>
        <v>0</v>
      </c>
      <c r="J864" s="13">
        <f>IFERROR(VLOOKUP(A864,[2]Sheet1!$A:$I,6,FALSE),0)</f>
        <v>0</v>
      </c>
      <c r="K864" s="13">
        <f>IFERROR(VLOOKUP(A864,[2]Sheet1!$A:$I,7,FALSE),0)</f>
        <v>0</v>
      </c>
      <c r="L864" s="13">
        <f>IFERROR(VLOOKUP(A864,[2]Sheet1!$A:$I,8,FALSE),0)</f>
        <v>0</v>
      </c>
      <c r="M864" s="13">
        <f>IFERROR(VLOOKUP(A864,[2]Sheet1!$A:$I,9,FALSE),0)</f>
        <v>0</v>
      </c>
      <c r="N864" s="13">
        <f>IFERROR(VLOOKUP(A864,[3]Sheet1!$A:$G,2,FALSE),0)</f>
        <v>0</v>
      </c>
      <c r="O864" s="13">
        <f>IFERROR(VLOOKUP(A864,[3]Sheet1!$A:$G,3,FALSE),0)</f>
        <v>0</v>
      </c>
      <c r="P864" s="13">
        <f>IFERROR(VLOOKUP(A864,[3]Sheet1!$A:$G,4,FALSE),0)</f>
        <v>0</v>
      </c>
      <c r="Q864" s="13">
        <f>IFERROR(VLOOKUP(A864,[3]Sheet1!$A:$G,5,FALSE),0)</f>
        <v>0</v>
      </c>
      <c r="R864" s="13">
        <f>IFERROR(VLOOKUP(A864,[3]Sheet1!$A:$H,6,FALSE),0)</f>
        <v>0</v>
      </c>
      <c r="S864" s="13">
        <f>IFERROR(VLOOKUP(A864,[3]Sheet1!$A:$I,7,FALSE),0)</f>
        <v>0</v>
      </c>
      <c r="T864" s="13" t="str">
        <f t="shared" si="79"/>
        <v>Não</v>
      </c>
      <c r="U864" s="13" t="str">
        <f t="shared" si="80"/>
        <v>Não</v>
      </c>
      <c r="V864" s="13" t="str">
        <f t="shared" si="81"/>
        <v>Não</v>
      </c>
      <c r="W864" s="13" t="str">
        <f t="shared" si="82"/>
        <v>Não</v>
      </c>
      <c r="X864" s="13" t="str">
        <f t="shared" si="83"/>
        <v>Não</v>
      </c>
      <c r="Y864" s="13" t="str">
        <f t="shared" si="84"/>
        <v>Não</v>
      </c>
    </row>
    <row r="865" spans="1:25">
      <c r="A865" s="9">
        <v>320501</v>
      </c>
      <c r="B865" s="13">
        <f>IFERROR(VLOOKUP(A865,[1]Monitoramento_Base_somente_Said!$A:$J,5,FALSE),0)</f>
        <v>0</v>
      </c>
      <c r="C865" s="13">
        <f>IFERROR(VLOOKUP(A865,[1]Monitoramento_Base_somente_Said!$A:$J,6,FALSE),0)</f>
        <v>9738850229</v>
      </c>
      <c r="D865" s="13">
        <f>IFERROR(VLOOKUP(A865,[1]Monitoramento_Base_somente_Said!$A:$J,7,FALSE),0)</f>
        <v>0</v>
      </c>
      <c r="E865" s="13">
        <f>IFERROR(VLOOKUP(A865,[1]Monitoramento_Base_somente_Said!$A:$J,8,FALSE),0)</f>
        <v>9110537311</v>
      </c>
      <c r="F865" s="13">
        <f>IFERROR(VLOOKUP(A865,[1]Monitoramento_Base_somente_Said!$A:$J,9,FALSE),0)</f>
        <v>0</v>
      </c>
      <c r="G865" s="13">
        <f>IFERROR(VLOOKUP(A865,[1]Monitoramento_Base_somente_Said!$A:$J,10,FALSE),0)</f>
        <v>3769877508</v>
      </c>
      <c r="H865" s="13">
        <f>IFERROR(VLOOKUP(A865,[2]Sheet1!$A:$I,4,FALSE),0)</f>
        <v>0</v>
      </c>
      <c r="I865" s="13">
        <f>IFERROR(VLOOKUP(A865,[2]Sheet1!$A:$I,5,FALSE),0)</f>
        <v>0</v>
      </c>
      <c r="J865" s="13">
        <f>IFERROR(VLOOKUP(A865,[2]Sheet1!$A:$I,6,FALSE),0)</f>
        <v>0</v>
      </c>
      <c r="K865" s="13">
        <f>IFERROR(VLOOKUP(A865,[2]Sheet1!$A:$I,7,FALSE),0)</f>
        <v>0</v>
      </c>
      <c r="L865" s="13">
        <f>IFERROR(VLOOKUP(A865,[2]Sheet1!$A:$I,8,FALSE),0)</f>
        <v>0</v>
      </c>
      <c r="M865" s="13">
        <f>IFERROR(VLOOKUP(A865,[2]Sheet1!$A:$I,9,FALSE),0)</f>
        <v>0</v>
      </c>
      <c r="N865" s="13">
        <f>IFERROR(VLOOKUP(A865,[3]Sheet1!$A:$G,2,FALSE),0)</f>
        <v>317793</v>
      </c>
      <c r="O865" s="13">
        <f>IFERROR(VLOOKUP(A865,[3]Sheet1!$A:$G,3,FALSE),0)</f>
        <v>37372810</v>
      </c>
      <c r="P865" s="13">
        <f>IFERROR(VLOOKUP(A865,[3]Sheet1!$A:$G,4,FALSE),0)</f>
        <v>420907</v>
      </c>
      <c r="Q865" s="13">
        <f>IFERROR(VLOOKUP(A865,[3]Sheet1!$A:$G,5,FALSE),0)</f>
        <v>36132456</v>
      </c>
      <c r="R865" s="13">
        <f>IFERROR(VLOOKUP(A865,[3]Sheet1!$A:$H,6,FALSE),0)</f>
        <v>116551</v>
      </c>
      <c r="S865" s="13">
        <f>IFERROR(VLOOKUP(A865,[3]Sheet1!$A:$I,7,FALSE),0)</f>
        <v>18870116</v>
      </c>
      <c r="T865" s="13" t="str">
        <f t="shared" si="79"/>
        <v>Sim</v>
      </c>
      <c r="U865" s="13" t="str">
        <f t="shared" si="80"/>
        <v>Sim</v>
      </c>
      <c r="V865" s="13" t="str">
        <f t="shared" si="81"/>
        <v>Sim</v>
      </c>
      <c r="W865" s="13" t="str">
        <f t="shared" si="82"/>
        <v>Sim</v>
      </c>
      <c r="X865" s="13" t="str">
        <f t="shared" si="83"/>
        <v>Sim</v>
      </c>
      <c r="Y865" s="13" t="str">
        <f t="shared" si="84"/>
        <v>Sim</v>
      </c>
    </row>
    <row r="866" spans="1:25">
      <c r="A866" s="9">
        <v>320503</v>
      </c>
      <c r="B866" s="13">
        <f>IFERROR(VLOOKUP(A866,[1]Monitoramento_Base_somente_Said!$A:$J,5,FALSE),0)</f>
        <v>0</v>
      </c>
      <c r="C866" s="13">
        <f>IFERROR(VLOOKUP(A866,[1]Monitoramento_Base_somente_Said!$A:$J,6,FALSE),0)</f>
        <v>0</v>
      </c>
      <c r="D866" s="13">
        <f>IFERROR(VLOOKUP(A866,[1]Monitoramento_Base_somente_Said!$A:$J,7,FALSE),0)</f>
        <v>0</v>
      </c>
      <c r="E866" s="13">
        <f>IFERROR(VLOOKUP(A866,[1]Monitoramento_Base_somente_Said!$A:$J,8,FALSE),0)</f>
        <v>0</v>
      </c>
      <c r="F866" s="13">
        <f>IFERROR(VLOOKUP(A866,[1]Monitoramento_Base_somente_Said!$A:$J,9,FALSE),0)</f>
        <v>0</v>
      </c>
      <c r="G866" s="13">
        <f>IFERROR(VLOOKUP(A866,[1]Monitoramento_Base_somente_Said!$A:$J,10,FALSE),0)</f>
        <v>0</v>
      </c>
      <c r="H866" s="13">
        <f>IFERROR(VLOOKUP(A866,[2]Sheet1!$A:$I,4,FALSE),0)</f>
        <v>0</v>
      </c>
      <c r="I866" s="13">
        <f>IFERROR(VLOOKUP(A866,[2]Sheet1!$A:$I,5,FALSE),0)</f>
        <v>0</v>
      </c>
      <c r="J866" s="13">
        <f>IFERROR(VLOOKUP(A866,[2]Sheet1!$A:$I,6,FALSE),0)</f>
        <v>0</v>
      </c>
      <c r="K866" s="13">
        <f>IFERROR(VLOOKUP(A866,[2]Sheet1!$A:$I,7,FALSE),0)</f>
        <v>0</v>
      </c>
      <c r="L866" s="13">
        <f>IFERROR(VLOOKUP(A866,[2]Sheet1!$A:$I,8,FALSE),0)</f>
        <v>0</v>
      </c>
      <c r="M866" s="13">
        <f>IFERROR(VLOOKUP(A866,[2]Sheet1!$A:$I,9,FALSE),0)</f>
        <v>0</v>
      </c>
      <c r="N866" s="13">
        <f>IFERROR(VLOOKUP(A866,[3]Sheet1!$A:$G,2,FALSE),0)</f>
        <v>1585</v>
      </c>
      <c r="O866" s="13">
        <f>IFERROR(VLOOKUP(A866,[3]Sheet1!$A:$G,3,FALSE),0)</f>
        <v>32678552</v>
      </c>
      <c r="P866" s="13">
        <f>IFERROR(VLOOKUP(A866,[3]Sheet1!$A:$G,4,FALSE),0)</f>
        <v>9712</v>
      </c>
      <c r="Q866" s="13">
        <f>IFERROR(VLOOKUP(A866,[3]Sheet1!$A:$G,5,FALSE),0)</f>
        <v>28791571</v>
      </c>
      <c r="R866" s="13">
        <f>IFERROR(VLOOKUP(A866,[3]Sheet1!$A:$H,6,FALSE),0)</f>
        <v>4053</v>
      </c>
      <c r="S866" s="13">
        <f>IFERROR(VLOOKUP(A866,[3]Sheet1!$A:$I,7,FALSE),0)</f>
        <v>14863108</v>
      </c>
      <c r="T866" s="13" t="str">
        <f t="shared" si="79"/>
        <v>Sim</v>
      </c>
      <c r="U866" s="13" t="str">
        <f t="shared" si="80"/>
        <v>Sim</v>
      </c>
      <c r="V866" s="13" t="str">
        <f t="shared" si="81"/>
        <v>Sim</v>
      </c>
      <c r="W866" s="13" t="str">
        <f t="shared" si="82"/>
        <v>Sim</v>
      </c>
      <c r="X866" s="13" t="str">
        <f t="shared" si="83"/>
        <v>Sim</v>
      </c>
      <c r="Y866" s="13" t="str">
        <f t="shared" si="84"/>
        <v>Sim</v>
      </c>
    </row>
    <row r="867" spans="1:25">
      <c r="A867" s="9">
        <v>320506</v>
      </c>
      <c r="B867" s="13">
        <f>IFERROR(VLOOKUP(A867,[1]Monitoramento_Base_somente_Said!$A:$J,5,FALSE),0)</f>
        <v>0</v>
      </c>
      <c r="C867" s="13">
        <f>IFERROR(VLOOKUP(A867,[1]Monitoramento_Base_somente_Said!$A:$J,6,FALSE),0)</f>
        <v>49813032</v>
      </c>
      <c r="D867" s="13">
        <f>IFERROR(VLOOKUP(A867,[1]Monitoramento_Base_somente_Said!$A:$J,7,FALSE),0)</f>
        <v>0</v>
      </c>
      <c r="E867" s="13">
        <f>IFERROR(VLOOKUP(A867,[1]Monitoramento_Base_somente_Said!$A:$J,8,FALSE),0)</f>
        <v>46599288</v>
      </c>
      <c r="F867" s="13">
        <f>IFERROR(VLOOKUP(A867,[1]Monitoramento_Base_somente_Said!$A:$J,9,FALSE),0)</f>
        <v>0</v>
      </c>
      <c r="G867" s="13">
        <f>IFERROR(VLOOKUP(A867,[1]Monitoramento_Base_somente_Said!$A:$J,10,FALSE),0)</f>
        <v>19282464</v>
      </c>
      <c r="H867" s="13">
        <f>IFERROR(VLOOKUP(A867,[2]Sheet1!$A:$I,4,FALSE),0)</f>
        <v>0</v>
      </c>
      <c r="I867" s="13">
        <f>IFERROR(VLOOKUP(A867,[2]Sheet1!$A:$I,5,FALSE),0)</f>
        <v>0</v>
      </c>
      <c r="J867" s="13">
        <f>IFERROR(VLOOKUP(A867,[2]Sheet1!$A:$I,6,FALSE),0)</f>
        <v>0</v>
      </c>
      <c r="K867" s="13">
        <f>IFERROR(VLOOKUP(A867,[2]Sheet1!$A:$I,7,FALSE),0)</f>
        <v>0</v>
      </c>
      <c r="L867" s="13">
        <f>IFERROR(VLOOKUP(A867,[2]Sheet1!$A:$I,8,FALSE),0)</f>
        <v>0</v>
      </c>
      <c r="M867" s="13">
        <f>IFERROR(VLOOKUP(A867,[2]Sheet1!$A:$I,9,FALSE),0)</f>
        <v>0</v>
      </c>
      <c r="N867" s="13">
        <f>IFERROR(VLOOKUP(A867,[3]Sheet1!$A:$G,2,FALSE),0)</f>
        <v>528386</v>
      </c>
      <c r="O867" s="13">
        <f>IFERROR(VLOOKUP(A867,[3]Sheet1!$A:$G,3,FALSE),0)</f>
        <v>23576032</v>
      </c>
      <c r="P867" s="13">
        <f>IFERROR(VLOOKUP(A867,[3]Sheet1!$A:$G,4,FALSE),0)</f>
        <v>549131</v>
      </c>
      <c r="Q867" s="13">
        <f>IFERROR(VLOOKUP(A867,[3]Sheet1!$A:$G,5,FALSE),0)</f>
        <v>23753954</v>
      </c>
      <c r="R867" s="13">
        <f>IFERROR(VLOOKUP(A867,[3]Sheet1!$A:$H,6,FALSE),0)</f>
        <v>51346</v>
      </c>
      <c r="S867" s="13">
        <f>IFERROR(VLOOKUP(A867,[3]Sheet1!$A:$I,7,FALSE),0)</f>
        <v>8460021</v>
      </c>
      <c r="T867" s="13" t="str">
        <f t="shared" si="79"/>
        <v>Sim</v>
      </c>
      <c r="U867" s="13" t="str">
        <f t="shared" si="80"/>
        <v>Sim</v>
      </c>
      <c r="V867" s="13" t="str">
        <f t="shared" si="81"/>
        <v>Sim</v>
      </c>
      <c r="W867" s="13" t="str">
        <f t="shared" si="82"/>
        <v>Sim</v>
      </c>
      <c r="X867" s="13" t="str">
        <f t="shared" si="83"/>
        <v>Sim</v>
      </c>
      <c r="Y867" s="13" t="str">
        <f t="shared" si="84"/>
        <v>Sim</v>
      </c>
    </row>
    <row r="868" spans="1:25">
      <c r="A868" s="9">
        <v>320510</v>
      </c>
      <c r="B868" s="13">
        <f>IFERROR(VLOOKUP(A868,[1]Monitoramento_Base_somente_Said!$A:$J,5,FALSE),0)</f>
        <v>0</v>
      </c>
      <c r="C868" s="13">
        <f>IFERROR(VLOOKUP(A868,[1]Monitoramento_Base_somente_Said!$A:$J,6,FALSE),0)</f>
        <v>17469306</v>
      </c>
      <c r="D868" s="13">
        <f>IFERROR(VLOOKUP(A868,[1]Monitoramento_Base_somente_Said!$A:$J,7,FALSE),0)</f>
        <v>0</v>
      </c>
      <c r="E868" s="13">
        <f>IFERROR(VLOOKUP(A868,[1]Monitoramento_Base_somente_Said!$A:$J,8,FALSE),0)</f>
        <v>16342254</v>
      </c>
      <c r="F868" s="13">
        <f>IFERROR(VLOOKUP(A868,[1]Monitoramento_Base_somente_Said!$A:$J,9,FALSE),0)</f>
        <v>0</v>
      </c>
      <c r="G868" s="13">
        <f>IFERROR(VLOOKUP(A868,[1]Monitoramento_Base_somente_Said!$A:$J,10,FALSE),0)</f>
        <v>6762312</v>
      </c>
      <c r="H868" s="13">
        <f>IFERROR(VLOOKUP(A868,[2]Sheet1!$A:$I,4,FALSE),0)</f>
        <v>0</v>
      </c>
      <c r="I868" s="13">
        <f>IFERROR(VLOOKUP(A868,[2]Sheet1!$A:$I,5,FALSE),0)</f>
        <v>0</v>
      </c>
      <c r="J868" s="13">
        <f>IFERROR(VLOOKUP(A868,[2]Sheet1!$A:$I,6,FALSE),0)</f>
        <v>0</v>
      </c>
      <c r="K868" s="13">
        <f>IFERROR(VLOOKUP(A868,[2]Sheet1!$A:$I,7,FALSE),0)</f>
        <v>0</v>
      </c>
      <c r="L868" s="13">
        <f>IFERROR(VLOOKUP(A868,[2]Sheet1!$A:$I,8,FALSE),0)</f>
        <v>0</v>
      </c>
      <c r="M868" s="13">
        <f>IFERROR(VLOOKUP(A868,[2]Sheet1!$A:$I,9,FALSE),0)</f>
        <v>0</v>
      </c>
      <c r="N868" s="13">
        <f>IFERROR(VLOOKUP(A868,[3]Sheet1!$A:$G,2,FALSE),0)</f>
        <v>1238338</v>
      </c>
      <c r="O868" s="13">
        <f>IFERROR(VLOOKUP(A868,[3]Sheet1!$A:$G,3,FALSE),0)</f>
        <v>114870687</v>
      </c>
      <c r="P868" s="13">
        <f>IFERROR(VLOOKUP(A868,[3]Sheet1!$A:$G,4,FALSE),0)</f>
        <v>843956</v>
      </c>
      <c r="Q868" s="13">
        <f>IFERROR(VLOOKUP(A868,[3]Sheet1!$A:$G,5,FALSE),0)</f>
        <v>63676792</v>
      </c>
      <c r="R868" s="13">
        <f>IFERROR(VLOOKUP(A868,[3]Sheet1!$A:$H,6,FALSE),0)</f>
        <v>0</v>
      </c>
      <c r="S868" s="13">
        <f>IFERROR(VLOOKUP(A868,[3]Sheet1!$A:$I,7,FALSE),0)</f>
        <v>0</v>
      </c>
      <c r="T868" s="13" t="str">
        <f t="shared" si="79"/>
        <v>Sim</v>
      </c>
      <c r="U868" s="13" t="str">
        <f t="shared" si="80"/>
        <v>Sim</v>
      </c>
      <c r="V868" s="13" t="str">
        <f t="shared" si="81"/>
        <v>Sim</v>
      </c>
      <c r="W868" s="13" t="str">
        <f t="shared" si="82"/>
        <v>Sim</v>
      </c>
      <c r="X868" s="13" t="str">
        <f t="shared" si="83"/>
        <v>Não</v>
      </c>
      <c r="Y868" s="13" t="str">
        <f t="shared" si="84"/>
        <v>Sim</v>
      </c>
    </row>
    <row r="869" spans="1:25">
      <c r="A869" s="9">
        <v>320515</v>
      </c>
      <c r="B869" s="13">
        <f>IFERROR(VLOOKUP(A869,[1]Monitoramento_Base_somente_Said!$A:$J,5,FALSE),0)</f>
        <v>0</v>
      </c>
      <c r="C869" s="13">
        <f>IFERROR(VLOOKUP(A869,[1]Monitoramento_Base_somente_Said!$A:$J,6,FALSE),0)</f>
        <v>0</v>
      </c>
      <c r="D869" s="13">
        <f>IFERROR(VLOOKUP(A869,[1]Monitoramento_Base_somente_Said!$A:$J,7,FALSE),0)</f>
        <v>0</v>
      </c>
      <c r="E869" s="13">
        <f>IFERROR(VLOOKUP(A869,[1]Monitoramento_Base_somente_Said!$A:$J,8,FALSE),0)</f>
        <v>0</v>
      </c>
      <c r="F869" s="13">
        <f>IFERROR(VLOOKUP(A869,[1]Monitoramento_Base_somente_Said!$A:$J,9,FALSE),0)</f>
        <v>0</v>
      </c>
      <c r="G869" s="13">
        <f>IFERROR(VLOOKUP(A869,[1]Monitoramento_Base_somente_Said!$A:$J,10,FALSE),0)</f>
        <v>0</v>
      </c>
      <c r="H869" s="13">
        <f>IFERROR(VLOOKUP(A869,[2]Sheet1!$A:$I,4,FALSE),0)</f>
        <v>0</v>
      </c>
      <c r="I869" s="13">
        <f>IFERROR(VLOOKUP(A869,[2]Sheet1!$A:$I,5,FALSE),0)</f>
        <v>0</v>
      </c>
      <c r="J869" s="13">
        <f>IFERROR(VLOOKUP(A869,[2]Sheet1!$A:$I,6,FALSE),0)</f>
        <v>0</v>
      </c>
      <c r="K869" s="13">
        <f>IFERROR(VLOOKUP(A869,[2]Sheet1!$A:$I,7,FALSE),0)</f>
        <v>0</v>
      </c>
      <c r="L869" s="13">
        <f>IFERROR(VLOOKUP(A869,[2]Sheet1!$A:$I,8,FALSE),0)</f>
        <v>0</v>
      </c>
      <c r="M869" s="13">
        <f>IFERROR(VLOOKUP(A869,[2]Sheet1!$A:$I,9,FALSE),0)</f>
        <v>0</v>
      </c>
      <c r="N869" s="13">
        <f>IFERROR(VLOOKUP(A869,[3]Sheet1!$A:$G,2,FALSE),0)</f>
        <v>18332</v>
      </c>
      <c r="O869" s="13">
        <f>IFERROR(VLOOKUP(A869,[3]Sheet1!$A:$G,3,FALSE),0)</f>
        <v>32668246</v>
      </c>
      <c r="P869" s="13">
        <f>IFERROR(VLOOKUP(A869,[3]Sheet1!$A:$G,4,FALSE),0)</f>
        <v>13493</v>
      </c>
      <c r="Q869" s="13">
        <f>IFERROR(VLOOKUP(A869,[3]Sheet1!$A:$G,5,FALSE),0)</f>
        <v>24316570</v>
      </c>
      <c r="R869" s="13">
        <f>IFERROR(VLOOKUP(A869,[3]Sheet1!$A:$H,6,FALSE),0)</f>
        <v>12274</v>
      </c>
      <c r="S869" s="13">
        <f>IFERROR(VLOOKUP(A869,[3]Sheet1!$A:$I,7,FALSE),0)</f>
        <v>10842588</v>
      </c>
      <c r="T869" s="13" t="str">
        <f t="shared" si="79"/>
        <v>Sim</v>
      </c>
      <c r="U869" s="13" t="str">
        <f t="shared" si="80"/>
        <v>Sim</v>
      </c>
      <c r="V869" s="13" t="str">
        <f t="shared" si="81"/>
        <v>Sim</v>
      </c>
      <c r="W869" s="13" t="str">
        <f t="shared" si="82"/>
        <v>Sim</v>
      </c>
      <c r="X869" s="13" t="str">
        <f t="shared" si="83"/>
        <v>Sim</v>
      </c>
      <c r="Y869" s="13" t="str">
        <f t="shared" si="84"/>
        <v>Sim</v>
      </c>
    </row>
    <row r="870" spans="1:25">
      <c r="A870" s="9">
        <v>320517</v>
      </c>
      <c r="B870" s="13">
        <f>IFERROR(VLOOKUP(A870,[1]Monitoramento_Base_somente_Said!$A:$J,5,FALSE),0)</f>
        <v>0</v>
      </c>
      <c r="C870" s="13">
        <f>IFERROR(VLOOKUP(A870,[1]Monitoramento_Base_somente_Said!$A:$J,6,FALSE),0)</f>
        <v>0</v>
      </c>
      <c r="D870" s="13">
        <f>IFERROR(VLOOKUP(A870,[1]Monitoramento_Base_somente_Said!$A:$J,7,FALSE),0)</f>
        <v>0</v>
      </c>
      <c r="E870" s="13">
        <f>IFERROR(VLOOKUP(A870,[1]Monitoramento_Base_somente_Said!$A:$J,8,FALSE),0)</f>
        <v>0</v>
      </c>
      <c r="F870" s="13">
        <f>IFERROR(VLOOKUP(A870,[1]Monitoramento_Base_somente_Said!$A:$J,9,FALSE),0)</f>
        <v>0</v>
      </c>
      <c r="G870" s="13">
        <f>IFERROR(VLOOKUP(A870,[1]Monitoramento_Base_somente_Said!$A:$J,10,FALSE),0)</f>
        <v>0</v>
      </c>
      <c r="H870" s="13">
        <f>IFERROR(VLOOKUP(A870,[2]Sheet1!$A:$I,4,FALSE),0)</f>
        <v>0</v>
      </c>
      <c r="I870" s="13">
        <f>IFERROR(VLOOKUP(A870,[2]Sheet1!$A:$I,5,FALSE),0)</f>
        <v>0</v>
      </c>
      <c r="J870" s="13">
        <f>IFERROR(VLOOKUP(A870,[2]Sheet1!$A:$I,6,FALSE),0)</f>
        <v>0</v>
      </c>
      <c r="K870" s="13">
        <f>IFERROR(VLOOKUP(A870,[2]Sheet1!$A:$I,7,FALSE),0)</f>
        <v>0</v>
      </c>
      <c r="L870" s="13">
        <f>IFERROR(VLOOKUP(A870,[2]Sheet1!$A:$I,8,FALSE),0)</f>
        <v>0</v>
      </c>
      <c r="M870" s="13">
        <f>IFERROR(VLOOKUP(A870,[2]Sheet1!$A:$I,9,FALSE),0)</f>
        <v>0</v>
      </c>
      <c r="N870" s="13">
        <f>IFERROR(VLOOKUP(A870,[3]Sheet1!$A:$G,2,FALSE),0)</f>
        <v>0</v>
      </c>
      <c r="O870" s="13">
        <f>IFERROR(VLOOKUP(A870,[3]Sheet1!$A:$G,3,FALSE),0)</f>
        <v>0</v>
      </c>
      <c r="P870" s="13">
        <f>IFERROR(VLOOKUP(A870,[3]Sheet1!$A:$G,4,FALSE),0)</f>
        <v>0</v>
      </c>
      <c r="Q870" s="13">
        <f>IFERROR(VLOOKUP(A870,[3]Sheet1!$A:$G,5,FALSE),0)</f>
        <v>0</v>
      </c>
      <c r="R870" s="13">
        <f>IFERROR(VLOOKUP(A870,[3]Sheet1!$A:$H,6,FALSE),0)</f>
        <v>0</v>
      </c>
      <c r="S870" s="13">
        <f>IFERROR(VLOOKUP(A870,[3]Sheet1!$A:$I,7,FALSE),0)</f>
        <v>0</v>
      </c>
      <c r="T870" s="13" t="str">
        <f t="shared" si="79"/>
        <v>Não</v>
      </c>
      <c r="U870" s="13" t="str">
        <f t="shared" si="80"/>
        <v>Não</v>
      </c>
      <c r="V870" s="13" t="str">
        <f t="shared" si="81"/>
        <v>Não</v>
      </c>
      <c r="W870" s="13" t="str">
        <f t="shared" si="82"/>
        <v>Não</v>
      </c>
      <c r="X870" s="13" t="str">
        <f t="shared" si="83"/>
        <v>Não</v>
      </c>
      <c r="Y870" s="13" t="str">
        <f t="shared" si="84"/>
        <v>Não</v>
      </c>
    </row>
    <row r="871" spans="1:25">
      <c r="A871" s="19">
        <v>520005</v>
      </c>
      <c r="B871" s="13">
        <f>IFERROR(VLOOKUP(A871,[1]Monitoramento_Base_somente_Said!$A:$J,5,FALSE),0)</f>
        <v>64890</v>
      </c>
      <c r="C871" s="13">
        <f>IFERROR(VLOOKUP(A871,[1]Monitoramento_Base_somente_Said!$A:$J,6,FALSE),0)</f>
        <v>13790074</v>
      </c>
      <c r="D871" s="13">
        <f>IFERROR(VLOOKUP(A871,[1]Monitoramento_Base_somente_Said!$A:$J,7,FALSE),0)</f>
        <v>122246</v>
      </c>
      <c r="E871" s="13">
        <f>IFERROR(VLOOKUP(A871,[1]Monitoramento_Base_somente_Said!$A:$J,8,FALSE),0)</f>
        <v>15503840</v>
      </c>
      <c r="F871" s="13">
        <f>IFERROR(VLOOKUP(A871,[1]Monitoramento_Base_somente_Said!$A:$J,9,FALSE),0)</f>
        <v>22929</v>
      </c>
      <c r="G871" s="13">
        <f>IFERROR(VLOOKUP(A871,[1]Monitoramento_Base_somente_Said!$A:$J,10,FALSE),0)</f>
        <v>8942970</v>
      </c>
      <c r="H871" s="13">
        <f>IFERROR(VLOOKUP(A871,[2]Sheet1!$A:$I,4,FALSE),0)</f>
        <v>0</v>
      </c>
      <c r="I871" s="13">
        <f>IFERROR(VLOOKUP(A871,[2]Sheet1!$A:$I,5,FALSE),0)</f>
        <v>0</v>
      </c>
      <c r="J871" s="13">
        <f>IFERROR(VLOOKUP(A871,[2]Sheet1!$A:$I,6,FALSE),0)</f>
        <v>0</v>
      </c>
      <c r="K871" s="13">
        <f>IFERROR(VLOOKUP(A871,[2]Sheet1!$A:$I,7,FALSE),0)</f>
        <v>0</v>
      </c>
      <c r="L871" s="13">
        <f>IFERROR(VLOOKUP(A871,[2]Sheet1!$A:$I,8,FALSE),0)</f>
        <v>0</v>
      </c>
      <c r="M871" s="13">
        <f>IFERROR(VLOOKUP(A871,[2]Sheet1!$A:$I,9,FALSE),0)</f>
        <v>0</v>
      </c>
      <c r="N871" s="13">
        <f>IFERROR(VLOOKUP(A871,[3]Sheet1!$A:$G,2,FALSE),0)</f>
        <v>0</v>
      </c>
      <c r="O871" s="13">
        <f>IFERROR(VLOOKUP(A871,[3]Sheet1!$A:$G,3,FALSE),0)</f>
        <v>0</v>
      </c>
      <c r="P871" s="13">
        <f>IFERROR(VLOOKUP(A871,[3]Sheet1!$A:$G,4,FALSE),0)</f>
        <v>0</v>
      </c>
      <c r="Q871" s="13">
        <f>IFERROR(VLOOKUP(A871,[3]Sheet1!$A:$G,5,FALSE),0)</f>
        <v>0</v>
      </c>
      <c r="R871" s="13">
        <f>IFERROR(VLOOKUP(A871,[3]Sheet1!$A:$H,6,FALSE),0)</f>
        <v>0</v>
      </c>
      <c r="S871" s="13">
        <f>IFERROR(VLOOKUP(A871,[3]Sheet1!$A:$I,7,FALSE),0)</f>
        <v>0</v>
      </c>
      <c r="T871" s="13" t="str">
        <f t="shared" si="79"/>
        <v>Sim</v>
      </c>
      <c r="U871" s="13" t="str">
        <f t="shared" si="80"/>
        <v>Sim</v>
      </c>
      <c r="V871" s="13" t="str">
        <f t="shared" si="81"/>
        <v>Sim</v>
      </c>
      <c r="W871" s="13" t="str">
        <f t="shared" si="82"/>
        <v>Sim</v>
      </c>
      <c r="X871" s="13" t="str">
        <f t="shared" si="83"/>
        <v>Sim</v>
      </c>
      <c r="Y871" s="13" t="str">
        <f t="shared" si="84"/>
        <v>Sim</v>
      </c>
    </row>
    <row r="872" spans="1:25">
      <c r="A872" s="9">
        <v>520010</v>
      </c>
      <c r="B872" s="13">
        <f>IFERROR(VLOOKUP(A872,[1]Monitoramento_Base_somente_Said!$A:$J,5,FALSE),0)</f>
        <v>7212</v>
      </c>
      <c r="C872" s="13">
        <f>IFERROR(VLOOKUP(A872,[1]Monitoramento_Base_somente_Said!$A:$J,6,FALSE),0)</f>
        <v>40312535</v>
      </c>
      <c r="D872" s="13">
        <f>IFERROR(VLOOKUP(A872,[1]Monitoramento_Base_somente_Said!$A:$J,7,FALSE),0)</f>
        <v>3204</v>
      </c>
      <c r="E872" s="13">
        <f>IFERROR(VLOOKUP(A872,[1]Monitoramento_Base_somente_Said!$A:$J,8,FALSE),0)</f>
        <v>37677850</v>
      </c>
      <c r="F872" s="13">
        <f>IFERROR(VLOOKUP(A872,[1]Monitoramento_Base_somente_Said!$A:$J,9,FALSE),0)</f>
        <v>73</v>
      </c>
      <c r="G872" s="13">
        <f>IFERROR(VLOOKUP(A872,[1]Monitoramento_Base_somente_Said!$A:$J,10,FALSE),0)</f>
        <v>15574581</v>
      </c>
      <c r="H872" s="13">
        <f>IFERROR(VLOOKUP(A872,[2]Sheet1!$A:$I,4,FALSE),0)</f>
        <v>0</v>
      </c>
      <c r="I872" s="13">
        <f>IFERROR(VLOOKUP(A872,[2]Sheet1!$A:$I,5,FALSE),0)</f>
        <v>0</v>
      </c>
      <c r="J872" s="13">
        <f>IFERROR(VLOOKUP(A872,[2]Sheet1!$A:$I,6,FALSE),0)</f>
        <v>0</v>
      </c>
      <c r="K872" s="13">
        <f>IFERROR(VLOOKUP(A872,[2]Sheet1!$A:$I,7,FALSE),0)</f>
        <v>0</v>
      </c>
      <c r="L872" s="13">
        <f>IFERROR(VLOOKUP(A872,[2]Sheet1!$A:$I,8,FALSE),0)</f>
        <v>0</v>
      </c>
      <c r="M872" s="13">
        <f>IFERROR(VLOOKUP(A872,[2]Sheet1!$A:$I,9,FALSE),0)</f>
        <v>0</v>
      </c>
      <c r="N872" s="13">
        <f>IFERROR(VLOOKUP(A872,[3]Sheet1!$A:$G,2,FALSE),0)</f>
        <v>0</v>
      </c>
      <c r="O872" s="13">
        <f>IFERROR(VLOOKUP(A872,[3]Sheet1!$A:$G,3,FALSE),0)</f>
        <v>0</v>
      </c>
      <c r="P872" s="13">
        <f>IFERROR(VLOOKUP(A872,[3]Sheet1!$A:$G,4,FALSE),0)</f>
        <v>0</v>
      </c>
      <c r="Q872" s="13">
        <f>IFERROR(VLOOKUP(A872,[3]Sheet1!$A:$G,5,FALSE),0)</f>
        <v>90</v>
      </c>
      <c r="R872" s="13">
        <f>IFERROR(VLOOKUP(A872,[3]Sheet1!$A:$H,6,FALSE),0)</f>
        <v>0</v>
      </c>
      <c r="S872" s="13">
        <f>IFERROR(VLOOKUP(A872,[3]Sheet1!$A:$I,7,FALSE),0)</f>
        <v>0</v>
      </c>
      <c r="T872" s="13" t="str">
        <f t="shared" si="79"/>
        <v>Sim</v>
      </c>
      <c r="U872" s="13" t="str">
        <f t="shared" si="80"/>
        <v>Sim</v>
      </c>
      <c r="V872" s="13" t="str">
        <f t="shared" si="81"/>
        <v>Sim</v>
      </c>
      <c r="W872" s="13" t="str">
        <f t="shared" si="82"/>
        <v>Sim</v>
      </c>
      <c r="X872" s="13" t="str">
        <f t="shared" si="83"/>
        <v>Sim</v>
      </c>
      <c r="Y872" s="13" t="str">
        <f t="shared" si="84"/>
        <v>Sim</v>
      </c>
    </row>
    <row r="873" spans="1:25">
      <c r="A873" s="9">
        <v>520013</v>
      </c>
      <c r="B873" s="13">
        <f>IFERROR(VLOOKUP(A873,[1]Monitoramento_Base_somente_Said!$A:$J,5,FALSE),0)</f>
        <v>16086</v>
      </c>
      <c r="C873" s="13">
        <f>IFERROR(VLOOKUP(A873,[1]Monitoramento_Base_somente_Said!$A:$J,6,FALSE),0)</f>
        <v>16083352</v>
      </c>
      <c r="D873" s="13">
        <f>IFERROR(VLOOKUP(A873,[1]Monitoramento_Base_somente_Said!$A:$J,7,FALSE),0)</f>
        <v>5259</v>
      </c>
      <c r="E873" s="13">
        <f>IFERROR(VLOOKUP(A873,[1]Monitoramento_Base_somente_Said!$A:$J,8,FALSE),0)</f>
        <v>15594023</v>
      </c>
      <c r="F873" s="13">
        <f>IFERROR(VLOOKUP(A873,[1]Monitoramento_Base_somente_Said!$A:$J,9,FALSE),0)</f>
        <v>7858</v>
      </c>
      <c r="G873" s="13">
        <f>IFERROR(VLOOKUP(A873,[1]Monitoramento_Base_somente_Said!$A:$J,10,FALSE),0)</f>
        <v>6815402</v>
      </c>
      <c r="H873" s="13">
        <f>IFERROR(VLOOKUP(A873,[2]Sheet1!$A:$I,4,FALSE),0)</f>
        <v>0</v>
      </c>
      <c r="I873" s="13">
        <f>IFERROR(VLOOKUP(A873,[2]Sheet1!$A:$I,5,FALSE),0)</f>
        <v>0</v>
      </c>
      <c r="J873" s="13">
        <f>IFERROR(VLOOKUP(A873,[2]Sheet1!$A:$I,6,FALSE),0)</f>
        <v>0</v>
      </c>
      <c r="K873" s="13">
        <f>IFERROR(VLOOKUP(A873,[2]Sheet1!$A:$I,7,FALSE),0)</f>
        <v>0</v>
      </c>
      <c r="L873" s="13">
        <f>IFERROR(VLOOKUP(A873,[2]Sheet1!$A:$I,8,FALSE),0)</f>
        <v>0</v>
      </c>
      <c r="M873" s="13">
        <f>IFERROR(VLOOKUP(A873,[2]Sheet1!$A:$I,9,FALSE),0)</f>
        <v>0</v>
      </c>
      <c r="N873" s="13">
        <f>IFERROR(VLOOKUP(A873,[3]Sheet1!$A:$G,2,FALSE),0)</f>
        <v>0</v>
      </c>
      <c r="O873" s="13">
        <f>IFERROR(VLOOKUP(A873,[3]Sheet1!$A:$G,3,FALSE),0)</f>
        <v>0</v>
      </c>
      <c r="P873" s="13">
        <f>IFERROR(VLOOKUP(A873,[3]Sheet1!$A:$G,4,FALSE),0)</f>
        <v>0</v>
      </c>
      <c r="Q873" s="13">
        <f>IFERROR(VLOOKUP(A873,[3]Sheet1!$A:$G,5,FALSE),0)</f>
        <v>0</v>
      </c>
      <c r="R873" s="13">
        <f>IFERROR(VLOOKUP(A873,[3]Sheet1!$A:$H,6,FALSE),0)</f>
        <v>0</v>
      </c>
      <c r="S873" s="13">
        <f>IFERROR(VLOOKUP(A873,[3]Sheet1!$A:$I,7,FALSE),0)</f>
        <v>0</v>
      </c>
      <c r="T873" s="13" t="str">
        <f t="shared" si="79"/>
        <v>Sim</v>
      </c>
      <c r="U873" s="13" t="str">
        <f t="shared" si="80"/>
        <v>Sim</v>
      </c>
      <c r="V873" s="13" t="str">
        <f t="shared" si="81"/>
        <v>Sim</v>
      </c>
      <c r="W873" s="13" t="str">
        <f t="shared" si="82"/>
        <v>Sim</v>
      </c>
      <c r="X873" s="13" t="str">
        <f t="shared" si="83"/>
        <v>Sim</v>
      </c>
      <c r="Y873" s="13" t="str">
        <f t="shared" si="84"/>
        <v>Sim</v>
      </c>
    </row>
    <row r="874" spans="1:25">
      <c r="A874" s="9">
        <v>520015</v>
      </c>
      <c r="B874" s="13">
        <f>IFERROR(VLOOKUP(A874,[1]Monitoramento_Base_somente_Said!$A:$J,5,FALSE),0)</f>
        <v>883</v>
      </c>
      <c r="C874" s="13">
        <f>IFERROR(VLOOKUP(A874,[1]Monitoramento_Base_somente_Said!$A:$J,6,FALSE),0)</f>
        <v>1330391</v>
      </c>
      <c r="D874" s="13">
        <f>IFERROR(VLOOKUP(A874,[1]Monitoramento_Base_somente_Said!$A:$J,7,FALSE),0)</f>
        <v>263</v>
      </c>
      <c r="E874" s="13">
        <f>IFERROR(VLOOKUP(A874,[1]Monitoramento_Base_somente_Said!$A:$J,8,FALSE),0)</f>
        <v>1271070</v>
      </c>
      <c r="F874" s="13">
        <f>IFERROR(VLOOKUP(A874,[1]Monitoramento_Base_somente_Said!$A:$J,9,FALSE),0)</f>
        <v>3479</v>
      </c>
      <c r="G874" s="13">
        <f>IFERROR(VLOOKUP(A874,[1]Monitoramento_Base_somente_Said!$A:$J,10,FALSE),0)</f>
        <v>476105</v>
      </c>
      <c r="H874" s="13">
        <f>IFERROR(VLOOKUP(A874,[2]Sheet1!$A:$I,4,FALSE),0)</f>
        <v>0</v>
      </c>
      <c r="I874" s="13">
        <f>IFERROR(VLOOKUP(A874,[2]Sheet1!$A:$I,5,FALSE),0)</f>
        <v>0</v>
      </c>
      <c r="J874" s="13">
        <f>IFERROR(VLOOKUP(A874,[2]Sheet1!$A:$I,6,FALSE),0)</f>
        <v>0</v>
      </c>
      <c r="K874" s="13">
        <f>IFERROR(VLOOKUP(A874,[2]Sheet1!$A:$I,7,FALSE),0)</f>
        <v>0</v>
      </c>
      <c r="L874" s="13">
        <f>IFERROR(VLOOKUP(A874,[2]Sheet1!$A:$I,8,FALSE),0)</f>
        <v>0</v>
      </c>
      <c r="M874" s="13">
        <f>IFERROR(VLOOKUP(A874,[2]Sheet1!$A:$I,9,FALSE),0)</f>
        <v>0</v>
      </c>
      <c r="N874" s="13">
        <f>IFERROR(VLOOKUP(A874,[3]Sheet1!$A:$G,2,FALSE),0)</f>
        <v>0</v>
      </c>
      <c r="O874" s="13">
        <f>IFERROR(VLOOKUP(A874,[3]Sheet1!$A:$G,3,FALSE),0)</f>
        <v>0</v>
      </c>
      <c r="P874" s="13">
        <f>IFERROR(VLOOKUP(A874,[3]Sheet1!$A:$G,4,FALSE),0)</f>
        <v>0</v>
      </c>
      <c r="Q874" s="13">
        <f>IFERROR(VLOOKUP(A874,[3]Sheet1!$A:$G,5,FALSE),0)</f>
        <v>0</v>
      </c>
      <c r="R874" s="13">
        <f>IFERROR(VLOOKUP(A874,[3]Sheet1!$A:$H,6,FALSE),0)</f>
        <v>0</v>
      </c>
      <c r="S874" s="13">
        <f>IFERROR(VLOOKUP(A874,[3]Sheet1!$A:$I,7,FALSE),0)</f>
        <v>0</v>
      </c>
      <c r="T874" s="13" t="str">
        <f t="shared" si="79"/>
        <v>Sim</v>
      </c>
      <c r="U874" s="13" t="str">
        <f t="shared" si="80"/>
        <v>Sim</v>
      </c>
      <c r="V874" s="13" t="str">
        <f t="shared" si="81"/>
        <v>Sim</v>
      </c>
      <c r="W874" s="13" t="str">
        <f t="shared" si="82"/>
        <v>Sim</v>
      </c>
      <c r="X874" s="13" t="str">
        <f t="shared" si="83"/>
        <v>Sim</v>
      </c>
      <c r="Y874" s="13" t="str">
        <f t="shared" si="84"/>
        <v>Sim</v>
      </c>
    </row>
    <row r="875" spans="1:25">
      <c r="A875" s="9">
        <v>520017</v>
      </c>
      <c r="B875" s="13">
        <f>IFERROR(VLOOKUP(A875,[1]Monitoramento_Base_somente_Said!$A:$J,5,FALSE),0)</f>
        <v>805</v>
      </c>
      <c r="C875" s="13">
        <f>IFERROR(VLOOKUP(A875,[1]Monitoramento_Base_somente_Said!$A:$J,6,FALSE),0)</f>
        <v>19484622</v>
      </c>
      <c r="D875" s="13">
        <f>IFERROR(VLOOKUP(A875,[1]Monitoramento_Base_somente_Said!$A:$J,7,FALSE),0)</f>
        <v>230</v>
      </c>
      <c r="E875" s="13">
        <f>IFERROR(VLOOKUP(A875,[1]Monitoramento_Base_somente_Said!$A:$J,8,FALSE),0)</f>
        <v>18541613</v>
      </c>
      <c r="F875" s="13">
        <f>IFERROR(VLOOKUP(A875,[1]Monitoramento_Base_somente_Said!$A:$J,9,FALSE),0)</f>
        <v>0</v>
      </c>
      <c r="G875" s="13">
        <f>IFERROR(VLOOKUP(A875,[1]Monitoramento_Base_somente_Said!$A:$J,10,FALSE),0)</f>
        <v>7694700</v>
      </c>
      <c r="H875" s="13">
        <f>IFERROR(VLOOKUP(A875,[2]Sheet1!$A:$I,4,FALSE),0)</f>
        <v>0</v>
      </c>
      <c r="I875" s="13">
        <f>IFERROR(VLOOKUP(A875,[2]Sheet1!$A:$I,5,FALSE),0)</f>
        <v>0</v>
      </c>
      <c r="J875" s="13">
        <f>IFERROR(VLOOKUP(A875,[2]Sheet1!$A:$I,6,FALSE),0)</f>
        <v>0</v>
      </c>
      <c r="K875" s="13">
        <f>IFERROR(VLOOKUP(A875,[2]Sheet1!$A:$I,7,FALSE),0)</f>
        <v>0</v>
      </c>
      <c r="L875" s="13">
        <f>IFERROR(VLOOKUP(A875,[2]Sheet1!$A:$I,8,FALSE),0)</f>
        <v>0</v>
      </c>
      <c r="M875" s="13">
        <f>IFERROR(VLOOKUP(A875,[2]Sheet1!$A:$I,9,FALSE),0)</f>
        <v>0</v>
      </c>
      <c r="N875" s="13">
        <f>IFERROR(VLOOKUP(A875,[3]Sheet1!$A:$G,2,FALSE),0)</f>
        <v>0</v>
      </c>
      <c r="O875" s="13">
        <f>IFERROR(VLOOKUP(A875,[3]Sheet1!$A:$G,3,FALSE),0)</f>
        <v>0</v>
      </c>
      <c r="P875" s="13">
        <f>IFERROR(VLOOKUP(A875,[3]Sheet1!$A:$G,4,FALSE),0)</f>
        <v>0</v>
      </c>
      <c r="Q875" s="13">
        <f>IFERROR(VLOOKUP(A875,[3]Sheet1!$A:$G,5,FALSE),0)</f>
        <v>0</v>
      </c>
      <c r="R875" s="13">
        <f>IFERROR(VLOOKUP(A875,[3]Sheet1!$A:$H,6,FALSE),0)</f>
        <v>0</v>
      </c>
      <c r="S875" s="13">
        <f>IFERROR(VLOOKUP(A875,[3]Sheet1!$A:$I,7,FALSE),0)</f>
        <v>0</v>
      </c>
      <c r="T875" s="13" t="str">
        <f t="shared" si="79"/>
        <v>Sim</v>
      </c>
      <c r="U875" s="13" t="str">
        <f t="shared" si="80"/>
        <v>Sim</v>
      </c>
      <c r="V875" s="13" t="str">
        <f t="shared" si="81"/>
        <v>Sim</v>
      </c>
      <c r="W875" s="13" t="str">
        <f t="shared" si="82"/>
        <v>Sim</v>
      </c>
      <c r="X875" s="13" t="str">
        <f t="shared" si="83"/>
        <v>Não</v>
      </c>
      <c r="Y875" s="13" t="str">
        <f t="shared" si="84"/>
        <v>Sim</v>
      </c>
    </row>
    <row r="876" spans="1:25">
      <c r="A876" s="9">
        <v>520020</v>
      </c>
      <c r="B876" s="13">
        <f>IFERROR(VLOOKUP(A876,[1]Monitoramento_Base_somente_Said!$A:$J,5,FALSE),0)</f>
        <v>0</v>
      </c>
      <c r="C876" s="13">
        <f>IFERROR(VLOOKUP(A876,[1]Monitoramento_Base_somente_Said!$A:$J,6,FALSE),0)</f>
        <v>0</v>
      </c>
      <c r="D876" s="13">
        <f>IFERROR(VLOOKUP(A876,[1]Monitoramento_Base_somente_Said!$A:$J,7,FALSE),0)</f>
        <v>0</v>
      </c>
      <c r="E876" s="13">
        <f>IFERROR(VLOOKUP(A876,[1]Monitoramento_Base_somente_Said!$A:$J,8,FALSE),0)</f>
        <v>0</v>
      </c>
      <c r="F876" s="13">
        <f>IFERROR(VLOOKUP(A876,[1]Monitoramento_Base_somente_Said!$A:$J,9,FALSE),0)</f>
        <v>0</v>
      </c>
      <c r="G876" s="13">
        <f>IFERROR(VLOOKUP(A876,[1]Monitoramento_Base_somente_Said!$A:$J,10,FALSE),0)</f>
        <v>0</v>
      </c>
      <c r="H876" s="13">
        <f>IFERROR(VLOOKUP(A876,[2]Sheet1!$A:$I,4,FALSE),0)</f>
        <v>0</v>
      </c>
      <c r="I876" s="13">
        <f>IFERROR(VLOOKUP(A876,[2]Sheet1!$A:$I,5,FALSE),0)</f>
        <v>0</v>
      </c>
      <c r="J876" s="13">
        <f>IFERROR(VLOOKUP(A876,[2]Sheet1!$A:$I,6,FALSE),0)</f>
        <v>0</v>
      </c>
      <c r="K876" s="13">
        <f>IFERROR(VLOOKUP(A876,[2]Sheet1!$A:$I,7,FALSE),0)</f>
        <v>0</v>
      </c>
      <c r="L876" s="13">
        <f>IFERROR(VLOOKUP(A876,[2]Sheet1!$A:$I,8,FALSE),0)</f>
        <v>0</v>
      </c>
      <c r="M876" s="13">
        <f>IFERROR(VLOOKUP(A876,[2]Sheet1!$A:$I,9,FALSE),0)</f>
        <v>0</v>
      </c>
      <c r="N876" s="13">
        <f>IFERROR(VLOOKUP(A876,[3]Sheet1!$A:$G,2,FALSE),0)</f>
        <v>0</v>
      </c>
      <c r="O876" s="13">
        <f>IFERROR(VLOOKUP(A876,[3]Sheet1!$A:$G,3,FALSE),0)</f>
        <v>0</v>
      </c>
      <c r="P876" s="13">
        <f>IFERROR(VLOOKUP(A876,[3]Sheet1!$A:$G,4,FALSE),0)</f>
        <v>0</v>
      </c>
      <c r="Q876" s="13">
        <f>IFERROR(VLOOKUP(A876,[3]Sheet1!$A:$G,5,FALSE),0)</f>
        <v>0</v>
      </c>
      <c r="R876" s="13">
        <f>IFERROR(VLOOKUP(A876,[3]Sheet1!$A:$H,6,FALSE),0)</f>
        <v>0</v>
      </c>
      <c r="S876" s="13">
        <f>IFERROR(VLOOKUP(A876,[3]Sheet1!$A:$I,7,FALSE),0)</f>
        <v>0</v>
      </c>
      <c r="T876" s="13" t="str">
        <f t="shared" si="79"/>
        <v>Não</v>
      </c>
      <c r="U876" s="13" t="str">
        <f t="shared" si="80"/>
        <v>Não</v>
      </c>
      <c r="V876" s="13" t="str">
        <f t="shared" si="81"/>
        <v>Não</v>
      </c>
      <c r="W876" s="13" t="str">
        <f t="shared" si="82"/>
        <v>Não</v>
      </c>
      <c r="X876" s="13" t="str">
        <f t="shared" si="83"/>
        <v>Não</v>
      </c>
      <c r="Y876" s="13" t="str">
        <f t="shared" si="84"/>
        <v>Não</v>
      </c>
    </row>
    <row r="877" spans="1:25">
      <c r="A877" s="9">
        <v>520025</v>
      </c>
      <c r="B877" s="13">
        <f>IFERROR(VLOOKUP(A877,[1]Monitoramento_Base_somente_Said!$A:$J,5,FALSE),0)</f>
        <v>308220</v>
      </c>
      <c r="C877" s="13">
        <f>IFERROR(VLOOKUP(A877,[1]Monitoramento_Base_somente_Said!$A:$J,6,FALSE),0)</f>
        <v>193792537</v>
      </c>
      <c r="D877" s="13">
        <f>IFERROR(VLOOKUP(A877,[1]Monitoramento_Base_somente_Said!$A:$J,7,FALSE),0)</f>
        <v>402856</v>
      </c>
      <c r="E877" s="13">
        <f>IFERROR(VLOOKUP(A877,[1]Monitoramento_Base_somente_Said!$A:$J,8,FALSE),0)</f>
        <v>185329033</v>
      </c>
      <c r="F877" s="13">
        <f>IFERROR(VLOOKUP(A877,[1]Monitoramento_Base_somente_Said!$A:$J,9,FALSE),0)</f>
        <v>491024</v>
      </c>
      <c r="G877" s="13">
        <f>IFERROR(VLOOKUP(A877,[1]Monitoramento_Base_somente_Said!$A:$J,10,FALSE),0)</f>
        <v>73356857</v>
      </c>
      <c r="H877" s="13">
        <f>IFERROR(VLOOKUP(A877,[2]Sheet1!$A:$I,4,FALSE),0)</f>
        <v>0</v>
      </c>
      <c r="I877" s="13">
        <f>IFERROR(VLOOKUP(A877,[2]Sheet1!$A:$I,5,FALSE),0)</f>
        <v>0</v>
      </c>
      <c r="J877" s="13">
        <f>IFERROR(VLOOKUP(A877,[2]Sheet1!$A:$I,6,FALSE),0)</f>
        <v>0</v>
      </c>
      <c r="K877" s="13">
        <f>IFERROR(VLOOKUP(A877,[2]Sheet1!$A:$I,7,FALSE),0)</f>
        <v>0</v>
      </c>
      <c r="L877" s="13">
        <f>IFERROR(VLOOKUP(A877,[2]Sheet1!$A:$I,8,FALSE),0)</f>
        <v>0</v>
      </c>
      <c r="M877" s="13">
        <f>IFERROR(VLOOKUP(A877,[2]Sheet1!$A:$I,9,FALSE),0)</f>
        <v>0</v>
      </c>
      <c r="N877" s="13">
        <f>IFERROR(VLOOKUP(A877,[3]Sheet1!$A:$G,2,FALSE),0)</f>
        <v>0</v>
      </c>
      <c r="O877" s="13">
        <f>IFERROR(VLOOKUP(A877,[3]Sheet1!$A:$G,3,FALSE),0)</f>
        <v>0</v>
      </c>
      <c r="P877" s="13">
        <f>IFERROR(VLOOKUP(A877,[3]Sheet1!$A:$G,4,FALSE),0)</f>
        <v>0</v>
      </c>
      <c r="Q877" s="13">
        <f>IFERROR(VLOOKUP(A877,[3]Sheet1!$A:$G,5,FALSE),0)</f>
        <v>0</v>
      </c>
      <c r="R877" s="13">
        <f>IFERROR(VLOOKUP(A877,[3]Sheet1!$A:$H,6,FALSE),0)</f>
        <v>0</v>
      </c>
      <c r="S877" s="13">
        <f>IFERROR(VLOOKUP(A877,[3]Sheet1!$A:$I,7,FALSE),0)</f>
        <v>0</v>
      </c>
      <c r="T877" s="13" t="str">
        <f t="shared" si="79"/>
        <v>Sim</v>
      </c>
      <c r="U877" s="13" t="str">
        <f t="shared" si="80"/>
        <v>Sim</v>
      </c>
      <c r="V877" s="13" t="str">
        <f t="shared" si="81"/>
        <v>Sim</v>
      </c>
      <c r="W877" s="13" t="str">
        <f t="shared" si="82"/>
        <v>Sim</v>
      </c>
      <c r="X877" s="13" t="str">
        <f t="shared" si="83"/>
        <v>Sim</v>
      </c>
      <c r="Y877" s="13" t="str">
        <f t="shared" si="84"/>
        <v>Sim</v>
      </c>
    </row>
    <row r="878" spans="1:25">
      <c r="A878" s="9">
        <v>520030</v>
      </c>
      <c r="B878" s="13">
        <f>IFERROR(VLOOKUP(A878,[1]Monitoramento_Base_somente_Said!$A:$J,5,FALSE),0)</f>
        <v>0</v>
      </c>
      <c r="C878" s="13">
        <f>IFERROR(VLOOKUP(A878,[1]Monitoramento_Base_somente_Said!$A:$J,6,FALSE),0)</f>
        <v>0</v>
      </c>
      <c r="D878" s="13">
        <f>IFERROR(VLOOKUP(A878,[1]Monitoramento_Base_somente_Said!$A:$J,7,FALSE),0)</f>
        <v>0</v>
      </c>
      <c r="E878" s="13">
        <f>IFERROR(VLOOKUP(A878,[1]Monitoramento_Base_somente_Said!$A:$J,8,FALSE),0)</f>
        <v>0</v>
      </c>
      <c r="F878" s="13">
        <f>IFERROR(VLOOKUP(A878,[1]Monitoramento_Base_somente_Said!$A:$J,9,FALSE),0)</f>
        <v>0</v>
      </c>
      <c r="G878" s="13">
        <f>IFERROR(VLOOKUP(A878,[1]Monitoramento_Base_somente_Said!$A:$J,10,FALSE),0)</f>
        <v>0</v>
      </c>
      <c r="H878" s="13">
        <f>IFERROR(VLOOKUP(A878,[2]Sheet1!$A:$I,4,FALSE),0)</f>
        <v>0</v>
      </c>
      <c r="I878" s="13">
        <f>IFERROR(VLOOKUP(A878,[2]Sheet1!$A:$I,5,FALSE),0)</f>
        <v>0</v>
      </c>
      <c r="J878" s="13">
        <f>IFERROR(VLOOKUP(A878,[2]Sheet1!$A:$I,6,FALSE),0)</f>
        <v>0</v>
      </c>
      <c r="K878" s="13">
        <f>IFERROR(VLOOKUP(A878,[2]Sheet1!$A:$I,7,FALSE),0)</f>
        <v>0</v>
      </c>
      <c r="L878" s="13">
        <f>IFERROR(VLOOKUP(A878,[2]Sheet1!$A:$I,8,FALSE),0)</f>
        <v>0</v>
      </c>
      <c r="M878" s="13">
        <f>IFERROR(VLOOKUP(A878,[2]Sheet1!$A:$I,9,FALSE),0)</f>
        <v>0</v>
      </c>
      <c r="N878" s="13">
        <f>IFERROR(VLOOKUP(A878,[3]Sheet1!$A:$G,2,FALSE),0)</f>
        <v>0</v>
      </c>
      <c r="O878" s="13">
        <f>IFERROR(VLOOKUP(A878,[3]Sheet1!$A:$G,3,FALSE),0)</f>
        <v>0</v>
      </c>
      <c r="P878" s="13">
        <f>IFERROR(VLOOKUP(A878,[3]Sheet1!$A:$G,4,FALSE),0)</f>
        <v>0</v>
      </c>
      <c r="Q878" s="13">
        <f>IFERROR(VLOOKUP(A878,[3]Sheet1!$A:$G,5,FALSE),0)</f>
        <v>0</v>
      </c>
      <c r="R878" s="13">
        <f>IFERROR(VLOOKUP(A878,[3]Sheet1!$A:$H,6,FALSE),0)</f>
        <v>0</v>
      </c>
      <c r="S878" s="13">
        <f>IFERROR(VLOOKUP(A878,[3]Sheet1!$A:$I,7,FALSE),0)</f>
        <v>0</v>
      </c>
      <c r="T878" s="13" t="str">
        <f t="shared" si="79"/>
        <v>Não</v>
      </c>
      <c r="U878" s="13" t="str">
        <f t="shared" si="80"/>
        <v>Não</v>
      </c>
      <c r="V878" s="13" t="str">
        <f t="shared" si="81"/>
        <v>Não</v>
      </c>
      <c r="W878" s="13" t="str">
        <f t="shared" si="82"/>
        <v>Não</v>
      </c>
      <c r="X878" s="13" t="str">
        <f t="shared" si="83"/>
        <v>Não</v>
      </c>
      <c r="Y878" s="13" t="str">
        <f t="shared" si="84"/>
        <v>Não</v>
      </c>
    </row>
    <row r="879" spans="1:25">
      <c r="A879" s="19">
        <v>520050</v>
      </c>
      <c r="B879" s="13">
        <f>IFERROR(VLOOKUP(A879,[1]Monitoramento_Base_somente_Said!$A:$J,5,FALSE),0)</f>
        <v>9850</v>
      </c>
      <c r="C879" s="13">
        <f>IFERROR(VLOOKUP(A879,[1]Monitoramento_Base_somente_Said!$A:$J,6,FALSE),0)</f>
        <v>13069316</v>
      </c>
      <c r="D879" s="13">
        <f>IFERROR(VLOOKUP(A879,[1]Monitoramento_Base_somente_Said!$A:$J,7,FALSE),0)</f>
        <v>48</v>
      </c>
      <c r="E879" s="13">
        <f>IFERROR(VLOOKUP(A879,[1]Monitoramento_Base_somente_Said!$A:$J,8,FALSE),0)</f>
        <v>11671519</v>
      </c>
      <c r="F879" s="13">
        <f>IFERROR(VLOOKUP(A879,[1]Monitoramento_Base_somente_Said!$A:$J,9,FALSE),0)</f>
        <v>0</v>
      </c>
      <c r="G879" s="13">
        <f>IFERROR(VLOOKUP(A879,[1]Monitoramento_Base_somente_Said!$A:$J,10,FALSE),0)</f>
        <v>4806672</v>
      </c>
      <c r="H879" s="13">
        <f>IFERROR(VLOOKUP(A879,[2]Sheet1!$A:$I,4,FALSE),0)</f>
        <v>0</v>
      </c>
      <c r="I879" s="13">
        <f>IFERROR(VLOOKUP(A879,[2]Sheet1!$A:$I,5,FALSE),0)</f>
        <v>0</v>
      </c>
      <c r="J879" s="13">
        <f>IFERROR(VLOOKUP(A879,[2]Sheet1!$A:$I,6,FALSE),0)</f>
        <v>0</v>
      </c>
      <c r="K879" s="13">
        <f>IFERROR(VLOOKUP(A879,[2]Sheet1!$A:$I,7,FALSE),0)</f>
        <v>0</v>
      </c>
      <c r="L879" s="13">
        <f>IFERROR(VLOOKUP(A879,[2]Sheet1!$A:$I,8,FALSE),0)</f>
        <v>0</v>
      </c>
      <c r="M879" s="13">
        <f>IFERROR(VLOOKUP(A879,[2]Sheet1!$A:$I,9,FALSE),0)</f>
        <v>0</v>
      </c>
      <c r="N879" s="13">
        <f>IFERROR(VLOOKUP(A879,[3]Sheet1!$A:$G,2,FALSE),0)</f>
        <v>0</v>
      </c>
      <c r="O879" s="13">
        <f>IFERROR(VLOOKUP(A879,[3]Sheet1!$A:$G,3,FALSE),0)</f>
        <v>0</v>
      </c>
      <c r="P879" s="13">
        <f>IFERROR(VLOOKUP(A879,[3]Sheet1!$A:$G,4,FALSE),0)</f>
        <v>0</v>
      </c>
      <c r="Q879" s="13">
        <f>IFERROR(VLOOKUP(A879,[3]Sheet1!$A:$G,5,FALSE),0)</f>
        <v>0</v>
      </c>
      <c r="R879" s="13">
        <f>IFERROR(VLOOKUP(A879,[3]Sheet1!$A:$H,6,FALSE),0)</f>
        <v>0</v>
      </c>
      <c r="S879" s="13">
        <f>IFERROR(VLOOKUP(A879,[3]Sheet1!$A:$I,7,FALSE),0)</f>
        <v>0</v>
      </c>
      <c r="T879" s="13" t="str">
        <f t="shared" si="79"/>
        <v>Sim</v>
      </c>
      <c r="U879" s="13" t="str">
        <f t="shared" si="80"/>
        <v>Sim</v>
      </c>
      <c r="V879" s="13" t="str">
        <f t="shared" si="81"/>
        <v>Sim</v>
      </c>
      <c r="W879" s="13" t="str">
        <f t="shared" si="82"/>
        <v>Sim</v>
      </c>
      <c r="X879" s="13" t="str">
        <f t="shared" si="83"/>
        <v>Não</v>
      </c>
      <c r="Y879" s="13" t="str">
        <f t="shared" si="84"/>
        <v>Sim</v>
      </c>
    </row>
    <row r="880" spans="1:25">
      <c r="A880" s="9">
        <v>520060</v>
      </c>
      <c r="B880" s="13">
        <f>IFERROR(VLOOKUP(A880,[1]Monitoramento_Base_somente_Said!$A:$J,5,FALSE),0)</f>
        <v>372</v>
      </c>
      <c r="C880" s="13">
        <f>IFERROR(VLOOKUP(A880,[1]Monitoramento_Base_somente_Said!$A:$J,6,FALSE),0)</f>
        <v>916079706</v>
      </c>
      <c r="D880" s="13">
        <f>IFERROR(VLOOKUP(A880,[1]Monitoramento_Base_somente_Said!$A:$J,7,FALSE),0)</f>
        <v>660</v>
      </c>
      <c r="E880" s="13">
        <f>IFERROR(VLOOKUP(A880,[1]Monitoramento_Base_somente_Said!$A:$J,8,FALSE),0)</f>
        <v>857411003</v>
      </c>
      <c r="F880" s="13">
        <f>IFERROR(VLOOKUP(A880,[1]Monitoramento_Base_somente_Said!$A:$J,9,FALSE),0)</f>
        <v>0</v>
      </c>
      <c r="G880" s="13">
        <f>IFERROR(VLOOKUP(A880,[1]Monitoramento_Base_somente_Said!$A:$J,10,FALSE),0)</f>
        <v>355090464</v>
      </c>
      <c r="H880" s="13">
        <f>IFERROR(VLOOKUP(A880,[2]Sheet1!$A:$I,4,FALSE),0)</f>
        <v>0</v>
      </c>
      <c r="I880" s="13">
        <f>IFERROR(VLOOKUP(A880,[2]Sheet1!$A:$I,5,FALSE),0)</f>
        <v>0</v>
      </c>
      <c r="J880" s="13">
        <f>IFERROR(VLOOKUP(A880,[2]Sheet1!$A:$I,6,FALSE),0)</f>
        <v>0</v>
      </c>
      <c r="K880" s="13">
        <f>IFERROR(VLOOKUP(A880,[2]Sheet1!$A:$I,7,FALSE),0)</f>
        <v>0</v>
      </c>
      <c r="L880" s="13">
        <f>IFERROR(VLOOKUP(A880,[2]Sheet1!$A:$I,8,FALSE),0)</f>
        <v>0</v>
      </c>
      <c r="M880" s="13">
        <f>IFERROR(VLOOKUP(A880,[2]Sheet1!$A:$I,9,FALSE),0)</f>
        <v>0</v>
      </c>
      <c r="N880" s="13">
        <f>IFERROR(VLOOKUP(A880,[3]Sheet1!$A:$G,2,FALSE),0)</f>
        <v>0</v>
      </c>
      <c r="O880" s="13">
        <f>IFERROR(VLOOKUP(A880,[3]Sheet1!$A:$G,3,FALSE),0)</f>
        <v>0</v>
      </c>
      <c r="P880" s="13">
        <f>IFERROR(VLOOKUP(A880,[3]Sheet1!$A:$G,4,FALSE),0)</f>
        <v>0</v>
      </c>
      <c r="Q880" s="13">
        <f>IFERROR(VLOOKUP(A880,[3]Sheet1!$A:$G,5,FALSE),0)</f>
        <v>0</v>
      </c>
      <c r="R880" s="13">
        <f>IFERROR(VLOOKUP(A880,[3]Sheet1!$A:$H,6,FALSE),0)</f>
        <v>0</v>
      </c>
      <c r="S880" s="13">
        <f>IFERROR(VLOOKUP(A880,[3]Sheet1!$A:$I,7,FALSE),0)</f>
        <v>0</v>
      </c>
      <c r="T880" s="13" t="str">
        <f t="shared" si="79"/>
        <v>Sim</v>
      </c>
      <c r="U880" s="13" t="str">
        <f t="shared" si="80"/>
        <v>Sim</v>
      </c>
      <c r="V880" s="13" t="str">
        <f t="shared" si="81"/>
        <v>Sim</v>
      </c>
      <c r="W880" s="13" t="str">
        <f t="shared" si="82"/>
        <v>Sim</v>
      </c>
      <c r="X880" s="13" t="str">
        <f t="shared" si="83"/>
        <v>Não</v>
      </c>
      <c r="Y880" s="13" t="str">
        <f t="shared" si="84"/>
        <v>Sim</v>
      </c>
    </row>
    <row r="881" spans="1:25">
      <c r="A881" s="9">
        <v>520080</v>
      </c>
      <c r="B881" s="13">
        <f>IFERROR(VLOOKUP(A881,[1]Monitoramento_Base_somente_Said!$A:$J,5,FALSE),0)</f>
        <v>58215</v>
      </c>
      <c r="C881" s="13">
        <f>IFERROR(VLOOKUP(A881,[1]Monitoramento_Base_somente_Said!$A:$J,6,FALSE),0)</f>
        <v>21392828</v>
      </c>
      <c r="D881" s="13">
        <f>IFERROR(VLOOKUP(A881,[1]Monitoramento_Base_somente_Said!$A:$J,7,FALSE),0)</f>
        <v>19275</v>
      </c>
      <c r="E881" s="13">
        <f>IFERROR(VLOOKUP(A881,[1]Monitoramento_Base_somente_Said!$A:$J,8,FALSE),0)</f>
        <v>17788532</v>
      </c>
      <c r="F881" s="13">
        <f>IFERROR(VLOOKUP(A881,[1]Monitoramento_Base_somente_Said!$A:$J,9,FALSE),0)</f>
        <v>0</v>
      </c>
      <c r="G881" s="13">
        <f>IFERROR(VLOOKUP(A881,[1]Monitoramento_Base_somente_Said!$A:$J,10,FALSE),0)</f>
        <v>7378920</v>
      </c>
      <c r="H881" s="13">
        <f>IFERROR(VLOOKUP(A881,[2]Sheet1!$A:$I,4,FALSE),0)</f>
        <v>0</v>
      </c>
      <c r="I881" s="13">
        <f>IFERROR(VLOOKUP(A881,[2]Sheet1!$A:$I,5,FALSE),0)</f>
        <v>0</v>
      </c>
      <c r="J881" s="13">
        <f>IFERROR(VLOOKUP(A881,[2]Sheet1!$A:$I,6,FALSE),0)</f>
        <v>0</v>
      </c>
      <c r="K881" s="13">
        <f>IFERROR(VLOOKUP(A881,[2]Sheet1!$A:$I,7,FALSE),0)</f>
        <v>0</v>
      </c>
      <c r="L881" s="13">
        <f>IFERROR(VLOOKUP(A881,[2]Sheet1!$A:$I,8,FALSE),0)</f>
        <v>0</v>
      </c>
      <c r="M881" s="13">
        <f>IFERROR(VLOOKUP(A881,[2]Sheet1!$A:$I,9,FALSE),0)</f>
        <v>0</v>
      </c>
      <c r="N881" s="13">
        <f>IFERROR(VLOOKUP(A881,[3]Sheet1!$A:$G,2,FALSE),0)</f>
        <v>0</v>
      </c>
      <c r="O881" s="13">
        <f>IFERROR(VLOOKUP(A881,[3]Sheet1!$A:$G,3,FALSE),0)</f>
        <v>0</v>
      </c>
      <c r="P881" s="13">
        <f>IFERROR(VLOOKUP(A881,[3]Sheet1!$A:$G,4,FALSE),0)</f>
        <v>0</v>
      </c>
      <c r="Q881" s="13">
        <f>IFERROR(VLOOKUP(A881,[3]Sheet1!$A:$G,5,FALSE),0)</f>
        <v>0</v>
      </c>
      <c r="R881" s="13">
        <f>IFERROR(VLOOKUP(A881,[3]Sheet1!$A:$H,6,FALSE),0)</f>
        <v>0</v>
      </c>
      <c r="S881" s="13">
        <f>IFERROR(VLOOKUP(A881,[3]Sheet1!$A:$I,7,FALSE),0)</f>
        <v>0</v>
      </c>
      <c r="T881" s="13" t="str">
        <f t="shared" si="79"/>
        <v>Sim</v>
      </c>
      <c r="U881" s="13" t="str">
        <f t="shared" si="80"/>
        <v>Sim</v>
      </c>
      <c r="V881" s="13" t="str">
        <f t="shared" si="81"/>
        <v>Sim</v>
      </c>
      <c r="W881" s="13" t="str">
        <f t="shared" si="82"/>
        <v>Sim</v>
      </c>
      <c r="X881" s="13" t="str">
        <f t="shared" si="83"/>
        <v>Não</v>
      </c>
      <c r="Y881" s="13" t="str">
        <f t="shared" si="84"/>
        <v>Sim</v>
      </c>
    </row>
    <row r="882" spans="1:25">
      <c r="A882" s="9">
        <v>520082</v>
      </c>
      <c r="B882" s="13">
        <f>IFERROR(VLOOKUP(A882,[1]Monitoramento_Base_somente_Said!$A:$J,5,FALSE),0)</f>
        <v>105709</v>
      </c>
      <c r="C882" s="13">
        <f>IFERROR(VLOOKUP(A882,[1]Monitoramento_Base_somente_Said!$A:$J,6,FALSE),0)</f>
        <v>18268847</v>
      </c>
      <c r="D882" s="13">
        <f>IFERROR(VLOOKUP(A882,[1]Monitoramento_Base_somente_Said!$A:$J,7,FALSE),0)</f>
        <v>13087</v>
      </c>
      <c r="E882" s="13">
        <f>IFERROR(VLOOKUP(A882,[1]Monitoramento_Base_somente_Said!$A:$J,8,FALSE),0)</f>
        <v>15270399</v>
      </c>
      <c r="F882" s="13">
        <f>IFERROR(VLOOKUP(A882,[1]Monitoramento_Base_somente_Said!$A:$J,9,FALSE),0)</f>
        <v>1432</v>
      </c>
      <c r="G882" s="13">
        <f>IFERROR(VLOOKUP(A882,[1]Monitoramento_Base_somente_Said!$A:$J,10,FALSE),0)</f>
        <v>6210943</v>
      </c>
      <c r="H882" s="13">
        <f>IFERROR(VLOOKUP(A882,[2]Sheet1!$A:$I,4,FALSE),0)</f>
        <v>0</v>
      </c>
      <c r="I882" s="13">
        <f>IFERROR(VLOOKUP(A882,[2]Sheet1!$A:$I,5,FALSE),0)</f>
        <v>0</v>
      </c>
      <c r="J882" s="13">
        <f>IFERROR(VLOOKUP(A882,[2]Sheet1!$A:$I,6,FALSE),0)</f>
        <v>0</v>
      </c>
      <c r="K882" s="13">
        <f>IFERROR(VLOOKUP(A882,[2]Sheet1!$A:$I,7,FALSE),0)</f>
        <v>0</v>
      </c>
      <c r="L882" s="13">
        <f>IFERROR(VLOOKUP(A882,[2]Sheet1!$A:$I,8,FALSE),0)</f>
        <v>0</v>
      </c>
      <c r="M882" s="13">
        <f>IFERROR(VLOOKUP(A882,[2]Sheet1!$A:$I,9,FALSE),0)</f>
        <v>0</v>
      </c>
      <c r="N882" s="13">
        <f>IFERROR(VLOOKUP(A882,[3]Sheet1!$A:$G,2,FALSE),0)</f>
        <v>0</v>
      </c>
      <c r="O882" s="13">
        <f>IFERROR(VLOOKUP(A882,[3]Sheet1!$A:$G,3,FALSE),0)</f>
        <v>0</v>
      </c>
      <c r="P882" s="13">
        <f>IFERROR(VLOOKUP(A882,[3]Sheet1!$A:$G,4,FALSE),0)</f>
        <v>0</v>
      </c>
      <c r="Q882" s="13">
        <f>IFERROR(VLOOKUP(A882,[3]Sheet1!$A:$G,5,FALSE),0)</f>
        <v>0</v>
      </c>
      <c r="R882" s="13">
        <f>IFERROR(VLOOKUP(A882,[3]Sheet1!$A:$H,6,FALSE),0)</f>
        <v>0</v>
      </c>
      <c r="S882" s="13">
        <f>IFERROR(VLOOKUP(A882,[3]Sheet1!$A:$I,7,FALSE),0)</f>
        <v>0</v>
      </c>
      <c r="T882" s="13" t="str">
        <f t="shared" si="79"/>
        <v>Sim</v>
      </c>
      <c r="U882" s="13" t="str">
        <f t="shared" si="80"/>
        <v>Sim</v>
      </c>
      <c r="V882" s="13" t="str">
        <f t="shared" si="81"/>
        <v>Sim</v>
      </c>
      <c r="W882" s="13" t="str">
        <f t="shared" si="82"/>
        <v>Sim</v>
      </c>
      <c r="X882" s="13" t="str">
        <f t="shared" si="83"/>
        <v>Sim</v>
      </c>
      <c r="Y882" s="13" t="str">
        <f t="shared" si="84"/>
        <v>Sim</v>
      </c>
    </row>
    <row r="883" spans="1:25">
      <c r="A883" s="9">
        <v>520085</v>
      </c>
      <c r="B883" s="13">
        <f>IFERROR(VLOOKUP(A883,[1]Monitoramento_Base_somente_Said!$A:$J,5,FALSE),0)</f>
        <v>120</v>
      </c>
      <c r="C883" s="13">
        <f>IFERROR(VLOOKUP(A883,[1]Monitoramento_Base_somente_Said!$A:$J,6,FALSE),0)</f>
        <v>537121</v>
      </c>
      <c r="D883" s="13">
        <f>IFERROR(VLOOKUP(A883,[1]Monitoramento_Base_somente_Said!$A:$J,7,FALSE),0)</f>
        <v>111</v>
      </c>
      <c r="E883" s="13">
        <f>IFERROR(VLOOKUP(A883,[1]Monitoramento_Base_somente_Said!$A:$J,8,FALSE),0)</f>
        <v>422203</v>
      </c>
      <c r="F883" s="13">
        <f>IFERROR(VLOOKUP(A883,[1]Monitoramento_Base_somente_Said!$A:$J,9,FALSE),0)</f>
        <v>318</v>
      </c>
      <c r="G883" s="13">
        <f>IFERROR(VLOOKUP(A883,[1]Monitoramento_Base_somente_Said!$A:$J,10,FALSE),0)</f>
        <v>147243</v>
      </c>
      <c r="H883" s="13">
        <f>IFERROR(VLOOKUP(A883,[2]Sheet1!$A:$I,4,FALSE),0)</f>
        <v>0</v>
      </c>
      <c r="I883" s="13">
        <f>IFERROR(VLOOKUP(A883,[2]Sheet1!$A:$I,5,FALSE),0)</f>
        <v>0</v>
      </c>
      <c r="J883" s="13">
        <f>IFERROR(VLOOKUP(A883,[2]Sheet1!$A:$I,6,FALSE),0)</f>
        <v>0</v>
      </c>
      <c r="K883" s="13">
        <f>IFERROR(VLOOKUP(A883,[2]Sheet1!$A:$I,7,FALSE),0)</f>
        <v>0</v>
      </c>
      <c r="L883" s="13">
        <f>IFERROR(VLOOKUP(A883,[2]Sheet1!$A:$I,8,FALSE),0)</f>
        <v>0</v>
      </c>
      <c r="M883" s="13">
        <f>IFERROR(VLOOKUP(A883,[2]Sheet1!$A:$I,9,FALSE),0)</f>
        <v>0</v>
      </c>
      <c r="N883" s="13">
        <f>IFERROR(VLOOKUP(A883,[3]Sheet1!$A:$G,2,FALSE),0)</f>
        <v>0</v>
      </c>
      <c r="O883" s="13">
        <f>IFERROR(VLOOKUP(A883,[3]Sheet1!$A:$G,3,FALSE),0)</f>
        <v>0</v>
      </c>
      <c r="P883" s="13">
        <f>IFERROR(VLOOKUP(A883,[3]Sheet1!$A:$G,4,FALSE),0)</f>
        <v>0</v>
      </c>
      <c r="Q883" s="13">
        <f>IFERROR(VLOOKUP(A883,[3]Sheet1!$A:$G,5,FALSE),0)</f>
        <v>0</v>
      </c>
      <c r="R883" s="13">
        <f>IFERROR(VLOOKUP(A883,[3]Sheet1!$A:$H,6,FALSE),0)</f>
        <v>0</v>
      </c>
      <c r="S883" s="13">
        <f>IFERROR(VLOOKUP(A883,[3]Sheet1!$A:$I,7,FALSE),0)</f>
        <v>0</v>
      </c>
      <c r="T883" s="13" t="str">
        <f t="shared" si="79"/>
        <v>Sim</v>
      </c>
      <c r="U883" s="13" t="str">
        <f t="shared" si="80"/>
        <v>Sim</v>
      </c>
      <c r="V883" s="13" t="str">
        <f t="shared" si="81"/>
        <v>Sim</v>
      </c>
      <c r="W883" s="13" t="str">
        <f t="shared" si="82"/>
        <v>Sim</v>
      </c>
      <c r="X883" s="13" t="str">
        <f t="shared" si="83"/>
        <v>Sim</v>
      </c>
      <c r="Y883" s="13" t="str">
        <f t="shared" si="84"/>
        <v>Sim</v>
      </c>
    </row>
    <row r="884" spans="1:25">
      <c r="A884" s="9">
        <v>520090</v>
      </c>
      <c r="B884" s="13">
        <f>IFERROR(VLOOKUP(A884,[1]Monitoramento_Base_somente_Said!$A:$J,5,FALSE),0)</f>
        <v>0</v>
      </c>
      <c r="C884" s="13">
        <f>IFERROR(VLOOKUP(A884,[1]Monitoramento_Base_somente_Said!$A:$J,6,FALSE),0)</f>
        <v>0</v>
      </c>
      <c r="D884" s="13">
        <f>IFERROR(VLOOKUP(A884,[1]Monitoramento_Base_somente_Said!$A:$J,7,FALSE),0)</f>
        <v>0</v>
      </c>
      <c r="E884" s="13">
        <f>IFERROR(VLOOKUP(A884,[1]Monitoramento_Base_somente_Said!$A:$J,8,FALSE),0)</f>
        <v>0</v>
      </c>
      <c r="F884" s="13">
        <f>IFERROR(VLOOKUP(A884,[1]Monitoramento_Base_somente_Said!$A:$J,9,FALSE),0)</f>
        <v>0</v>
      </c>
      <c r="G884" s="13">
        <f>IFERROR(VLOOKUP(A884,[1]Monitoramento_Base_somente_Said!$A:$J,10,FALSE),0)</f>
        <v>0</v>
      </c>
      <c r="H884" s="13">
        <f>IFERROR(VLOOKUP(A884,[2]Sheet1!$A:$I,4,FALSE),0)</f>
        <v>0</v>
      </c>
      <c r="I884" s="13">
        <f>IFERROR(VLOOKUP(A884,[2]Sheet1!$A:$I,5,FALSE),0)</f>
        <v>0</v>
      </c>
      <c r="J884" s="13">
        <f>IFERROR(VLOOKUP(A884,[2]Sheet1!$A:$I,6,FALSE),0)</f>
        <v>0</v>
      </c>
      <c r="K884" s="13">
        <f>IFERROR(VLOOKUP(A884,[2]Sheet1!$A:$I,7,FALSE),0)</f>
        <v>0</v>
      </c>
      <c r="L884" s="13">
        <f>IFERROR(VLOOKUP(A884,[2]Sheet1!$A:$I,8,FALSE),0)</f>
        <v>0</v>
      </c>
      <c r="M884" s="13">
        <f>IFERROR(VLOOKUP(A884,[2]Sheet1!$A:$I,9,FALSE),0)</f>
        <v>0</v>
      </c>
      <c r="N884" s="13">
        <f>IFERROR(VLOOKUP(A884,[3]Sheet1!$A:$G,2,FALSE),0)</f>
        <v>0</v>
      </c>
      <c r="O884" s="13">
        <f>IFERROR(VLOOKUP(A884,[3]Sheet1!$A:$G,3,FALSE),0)</f>
        <v>1227813</v>
      </c>
      <c r="P884" s="13">
        <f>IFERROR(VLOOKUP(A884,[3]Sheet1!$A:$G,4,FALSE),0)</f>
        <v>0</v>
      </c>
      <c r="Q884" s="13">
        <f>IFERROR(VLOOKUP(A884,[3]Sheet1!$A:$G,5,FALSE),0)</f>
        <v>1072591</v>
      </c>
      <c r="R884" s="13">
        <f>IFERROR(VLOOKUP(A884,[3]Sheet1!$A:$H,6,FALSE),0)</f>
        <v>0</v>
      </c>
      <c r="S884" s="13">
        <f>IFERROR(VLOOKUP(A884,[3]Sheet1!$A:$I,7,FALSE),0)</f>
        <v>410613</v>
      </c>
      <c r="T884" s="13" t="str">
        <f t="shared" si="79"/>
        <v>Não</v>
      </c>
      <c r="U884" s="13" t="str">
        <f t="shared" si="80"/>
        <v>Sim</v>
      </c>
      <c r="V884" s="13" t="str">
        <f t="shared" si="81"/>
        <v>Não</v>
      </c>
      <c r="W884" s="13" t="str">
        <f t="shared" si="82"/>
        <v>Sim</v>
      </c>
      <c r="X884" s="13" t="str">
        <f t="shared" si="83"/>
        <v>Não</v>
      </c>
      <c r="Y884" s="13" t="str">
        <f t="shared" si="84"/>
        <v>Sim</v>
      </c>
    </row>
    <row r="885" spans="1:25">
      <c r="A885" s="9">
        <v>520110</v>
      </c>
      <c r="B885" s="13">
        <f>IFERROR(VLOOKUP(A885,[1]Monitoramento_Base_somente_Said!$A:$J,5,FALSE),0)</f>
        <v>0</v>
      </c>
      <c r="C885" s="13">
        <f>IFERROR(VLOOKUP(A885,[1]Monitoramento_Base_somente_Said!$A:$J,6,FALSE),0)</f>
        <v>741769023</v>
      </c>
      <c r="D885" s="13">
        <f>IFERROR(VLOOKUP(A885,[1]Monitoramento_Base_somente_Said!$A:$J,7,FALSE),0)</f>
        <v>0</v>
      </c>
      <c r="E885" s="13">
        <f>IFERROR(VLOOKUP(A885,[1]Monitoramento_Base_somente_Said!$A:$J,8,FALSE),0)</f>
        <v>693912957</v>
      </c>
      <c r="F885" s="13">
        <f>IFERROR(VLOOKUP(A885,[1]Monitoramento_Base_somente_Said!$A:$J,9,FALSE),0)</f>
        <v>0</v>
      </c>
      <c r="G885" s="13">
        <f>IFERROR(VLOOKUP(A885,[1]Monitoramento_Base_somente_Said!$A:$J,10,FALSE),0)</f>
        <v>287136396</v>
      </c>
      <c r="H885" s="13">
        <f>IFERROR(VLOOKUP(A885,[2]Sheet1!$A:$I,4,FALSE),0)</f>
        <v>0</v>
      </c>
      <c r="I885" s="13">
        <f>IFERROR(VLOOKUP(A885,[2]Sheet1!$A:$I,5,FALSE),0)</f>
        <v>0</v>
      </c>
      <c r="J885" s="13">
        <f>IFERROR(VLOOKUP(A885,[2]Sheet1!$A:$I,6,FALSE),0)</f>
        <v>0</v>
      </c>
      <c r="K885" s="13">
        <f>IFERROR(VLOOKUP(A885,[2]Sheet1!$A:$I,7,FALSE),0)</f>
        <v>0</v>
      </c>
      <c r="L885" s="13">
        <f>IFERROR(VLOOKUP(A885,[2]Sheet1!$A:$I,8,FALSE),0)</f>
        <v>0</v>
      </c>
      <c r="M885" s="13">
        <f>IFERROR(VLOOKUP(A885,[2]Sheet1!$A:$I,9,FALSE),0)</f>
        <v>0</v>
      </c>
      <c r="N885" s="13">
        <f>IFERROR(VLOOKUP(A885,[3]Sheet1!$A:$G,2,FALSE),0)</f>
        <v>16441</v>
      </c>
      <c r="O885" s="13">
        <f>IFERROR(VLOOKUP(A885,[3]Sheet1!$A:$G,3,FALSE),0)</f>
        <v>1526399</v>
      </c>
      <c r="P885" s="13">
        <f>IFERROR(VLOOKUP(A885,[3]Sheet1!$A:$G,4,FALSE),0)</f>
        <v>27111</v>
      </c>
      <c r="Q885" s="13">
        <f>IFERROR(VLOOKUP(A885,[3]Sheet1!$A:$G,5,FALSE),0)</f>
        <v>1651743</v>
      </c>
      <c r="R885" s="13">
        <f>IFERROR(VLOOKUP(A885,[3]Sheet1!$A:$H,6,FALSE),0)</f>
        <v>14441</v>
      </c>
      <c r="S885" s="13">
        <f>IFERROR(VLOOKUP(A885,[3]Sheet1!$A:$I,7,FALSE),0)</f>
        <v>718772</v>
      </c>
      <c r="T885" s="13" t="str">
        <f t="shared" si="79"/>
        <v>Sim</v>
      </c>
      <c r="U885" s="13" t="str">
        <f t="shared" si="80"/>
        <v>Sim</v>
      </c>
      <c r="V885" s="13" t="str">
        <f t="shared" si="81"/>
        <v>Sim</v>
      </c>
      <c r="W885" s="13" t="str">
        <f t="shared" si="82"/>
        <v>Sim</v>
      </c>
      <c r="X885" s="13" t="str">
        <f t="shared" si="83"/>
        <v>Sim</v>
      </c>
      <c r="Y885" s="13" t="str">
        <f t="shared" si="84"/>
        <v>Sim</v>
      </c>
    </row>
    <row r="886" spans="1:25">
      <c r="A886" s="9">
        <v>520120</v>
      </c>
      <c r="B886" s="13">
        <f>IFERROR(VLOOKUP(A886,[1]Monitoramento_Base_somente_Said!$A:$J,5,FALSE),0)</f>
        <v>0</v>
      </c>
      <c r="C886" s="13">
        <f>IFERROR(VLOOKUP(A886,[1]Monitoramento_Base_somente_Said!$A:$J,6,FALSE),0)</f>
        <v>3972242</v>
      </c>
      <c r="D886" s="13">
        <f>IFERROR(VLOOKUP(A886,[1]Monitoramento_Base_somente_Said!$A:$J,7,FALSE),0)</f>
        <v>0</v>
      </c>
      <c r="E886" s="13">
        <f>IFERROR(VLOOKUP(A886,[1]Monitoramento_Base_somente_Said!$A:$J,8,FALSE),0)</f>
        <v>3176845</v>
      </c>
      <c r="F886" s="13">
        <f>IFERROR(VLOOKUP(A886,[1]Monitoramento_Base_somente_Said!$A:$J,9,FALSE),0)</f>
        <v>0</v>
      </c>
      <c r="G886" s="13">
        <f>IFERROR(VLOOKUP(A886,[1]Monitoramento_Base_somente_Said!$A:$J,10,FALSE),0)</f>
        <v>1223712</v>
      </c>
      <c r="H886" s="13">
        <f>IFERROR(VLOOKUP(A886,[2]Sheet1!$A:$I,4,FALSE),0)</f>
        <v>0</v>
      </c>
      <c r="I886" s="13">
        <f>IFERROR(VLOOKUP(A886,[2]Sheet1!$A:$I,5,FALSE),0)</f>
        <v>0</v>
      </c>
      <c r="J886" s="13">
        <f>IFERROR(VLOOKUP(A886,[2]Sheet1!$A:$I,6,FALSE),0)</f>
        <v>0</v>
      </c>
      <c r="K886" s="13">
        <f>IFERROR(VLOOKUP(A886,[2]Sheet1!$A:$I,7,FALSE),0)</f>
        <v>0</v>
      </c>
      <c r="L886" s="13">
        <f>IFERROR(VLOOKUP(A886,[2]Sheet1!$A:$I,8,FALSE),0)</f>
        <v>0</v>
      </c>
      <c r="M886" s="13">
        <f>IFERROR(VLOOKUP(A886,[2]Sheet1!$A:$I,9,FALSE),0)</f>
        <v>0</v>
      </c>
      <c r="N886" s="13">
        <f>IFERROR(VLOOKUP(A886,[3]Sheet1!$A:$G,2,FALSE),0)</f>
        <v>0</v>
      </c>
      <c r="O886" s="13">
        <f>IFERROR(VLOOKUP(A886,[3]Sheet1!$A:$G,3,FALSE),0)</f>
        <v>0</v>
      </c>
      <c r="P886" s="13">
        <f>IFERROR(VLOOKUP(A886,[3]Sheet1!$A:$G,4,FALSE),0)</f>
        <v>0</v>
      </c>
      <c r="Q886" s="13">
        <f>IFERROR(VLOOKUP(A886,[3]Sheet1!$A:$G,5,FALSE),0)</f>
        <v>0</v>
      </c>
      <c r="R886" s="13">
        <f>IFERROR(VLOOKUP(A886,[3]Sheet1!$A:$H,6,FALSE),0)</f>
        <v>0</v>
      </c>
      <c r="S886" s="13">
        <f>IFERROR(VLOOKUP(A886,[3]Sheet1!$A:$I,7,FALSE),0)</f>
        <v>0</v>
      </c>
      <c r="T886" s="13" t="str">
        <f t="shared" si="79"/>
        <v>Não</v>
      </c>
      <c r="U886" s="13" t="str">
        <f t="shared" si="80"/>
        <v>Sim</v>
      </c>
      <c r="V886" s="13" t="str">
        <f t="shared" si="81"/>
        <v>Não</v>
      </c>
      <c r="W886" s="13" t="str">
        <f t="shared" si="82"/>
        <v>Sim</v>
      </c>
      <c r="X886" s="13" t="str">
        <f t="shared" si="83"/>
        <v>Não</v>
      </c>
      <c r="Y886" s="13" t="str">
        <f t="shared" si="84"/>
        <v>Sim</v>
      </c>
    </row>
    <row r="887" spans="1:25">
      <c r="A887" s="9">
        <v>520130</v>
      </c>
      <c r="B887" s="13">
        <f>IFERROR(VLOOKUP(A887,[1]Monitoramento_Base_somente_Said!$A:$J,5,FALSE),0)</f>
        <v>349</v>
      </c>
      <c r="C887" s="13">
        <f>IFERROR(VLOOKUP(A887,[1]Monitoramento_Base_somente_Said!$A:$J,6,FALSE),0)</f>
        <v>5957269</v>
      </c>
      <c r="D887" s="13">
        <f>IFERROR(VLOOKUP(A887,[1]Monitoramento_Base_somente_Said!$A:$J,7,FALSE),0)</f>
        <v>8471</v>
      </c>
      <c r="E887" s="13">
        <f>IFERROR(VLOOKUP(A887,[1]Monitoramento_Base_somente_Said!$A:$J,8,FALSE),0)</f>
        <v>6261749</v>
      </c>
      <c r="F887" s="13">
        <f>IFERROR(VLOOKUP(A887,[1]Monitoramento_Base_somente_Said!$A:$J,9,FALSE),0)</f>
        <v>268</v>
      </c>
      <c r="G887" s="13">
        <f>IFERROR(VLOOKUP(A887,[1]Monitoramento_Base_somente_Said!$A:$J,10,FALSE),0)</f>
        <v>3309801</v>
      </c>
      <c r="H887" s="13">
        <f>IFERROR(VLOOKUP(A887,[2]Sheet1!$A:$I,4,FALSE),0)</f>
        <v>0</v>
      </c>
      <c r="I887" s="13">
        <f>IFERROR(VLOOKUP(A887,[2]Sheet1!$A:$I,5,FALSE),0)</f>
        <v>0</v>
      </c>
      <c r="J887" s="13">
        <f>IFERROR(VLOOKUP(A887,[2]Sheet1!$A:$I,6,FALSE),0)</f>
        <v>0</v>
      </c>
      <c r="K887" s="13">
        <f>IFERROR(VLOOKUP(A887,[2]Sheet1!$A:$I,7,FALSE),0)</f>
        <v>0</v>
      </c>
      <c r="L887" s="13">
        <f>IFERROR(VLOOKUP(A887,[2]Sheet1!$A:$I,8,FALSE),0)</f>
        <v>0</v>
      </c>
      <c r="M887" s="13">
        <f>IFERROR(VLOOKUP(A887,[2]Sheet1!$A:$I,9,FALSE),0)</f>
        <v>0</v>
      </c>
      <c r="N887" s="13">
        <f>IFERROR(VLOOKUP(A887,[3]Sheet1!$A:$G,2,FALSE),0)</f>
        <v>0</v>
      </c>
      <c r="O887" s="13">
        <f>IFERROR(VLOOKUP(A887,[3]Sheet1!$A:$G,3,FALSE),0)</f>
        <v>0</v>
      </c>
      <c r="P887" s="13">
        <f>IFERROR(VLOOKUP(A887,[3]Sheet1!$A:$G,4,FALSE),0)</f>
        <v>0</v>
      </c>
      <c r="Q887" s="13">
        <f>IFERROR(VLOOKUP(A887,[3]Sheet1!$A:$G,5,FALSE),0)</f>
        <v>0</v>
      </c>
      <c r="R887" s="13">
        <f>IFERROR(VLOOKUP(A887,[3]Sheet1!$A:$H,6,FALSE),0)</f>
        <v>0</v>
      </c>
      <c r="S887" s="13">
        <f>IFERROR(VLOOKUP(A887,[3]Sheet1!$A:$I,7,FALSE),0)</f>
        <v>0</v>
      </c>
      <c r="T887" s="13" t="str">
        <f t="shared" si="79"/>
        <v>Sim</v>
      </c>
      <c r="U887" s="13" t="str">
        <f t="shared" si="80"/>
        <v>Sim</v>
      </c>
      <c r="V887" s="13" t="str">
        <f t="shared" si="81"/>
        <v>Sim</v>
      </c>
      <c r="W887" s="13" t="str">
        <f t="shared" si="82"/>
        <v>Sim</v>
      </c>
      <c r="X887" s="13" t="str">
        <f t="shared" si="83"/>
        <v>Sim</v>
      </c>
      <c r="Y887" s="13" t="str">
        <f t="shared" si="84"/>
        <v>Sim</v>
      </c>
    </row>
    <row r="888" spans="1:25">
      <c r="A888" s="9">
        <v>520145</v>
      </c>
      <c r="B888" s="13">
        <f>IFERROR(VLOOKUP(A888,[1]Monitoramento_Base_somente_Said!$A:$J,5,FALSE),0)</f>
        <v>89658</v>
      </c>
      <c r="C888" s="13">
        <f>IFERROR(VLOOKUP(A888,[1]Monitoramento_Base_somente_Said!$A:$J,6,FALSE),0)</f>
        <v>7622292</v>
      </c>
      <c r="D888" s="13">
        <f>IFERROR(VLOOKUP(A888,[1]Monitoramento_Base_somente_Said!$A:$J,7,FALSE),0)</f>
        <v>38470</v>
      </c>
      <c r="E888" s="13">
        <f>IFERROR(VLOOKUP(A888,[1]Monitoramento_Base_somente_Said!$A:$J,8,FALSE),0)</f>
        <v>5798957</v>
      </c>
      <c r="F888" s="13">
        <f>IFERROR(VLOOKUP(A888,[1]Monitoramento_Base_somente_Said!$A:$J,9,FALSE),0)</f>
        <v>838</v>
      </c>
      <c r="G888" s="13">
        <f>IFERROR(VLOOKUP(A888,[1]Monitoramento_Base_somente_Said!$A:$J,10,FALSE),0)</f>
        <v>2212153</v>
      </c>
      <c r="H888" s="13">
        <f>IFERROR(VLOOKUP(A888,[2]Sheet1!$A:$I,4,FALSE),0)</f>
        <v>0</v>
      </c>
      <c r="I888" s="13">
        <f>IFERROR(VLOOKUP(A888,[2]Sheet1!$A:$I,5,FALSE),0)</f>
        <v>0</v>
      </c>
      <c r="J888" s="13">
        <f>IFERROR(VLOOKUP(A888,[2]Sheet1!$A:$I,6,FALSE),0)</f>
        <v>0</v>
      </c>
      <c r="K888" s="13">
        <f>IFERROR(VLOOKUP(A888,[2]Sheet1!$A:$I,7,FALSE),0)</f>
        <v>0</v>
      </c>
      <c r="L888" s="13">
        <f>IFERROR(VLOOKUP(A888,[2]Sheet1!$A:$I,8,FALSE),0)</f>
        <v>0</v>
      </c>
      <c r="M888" s="13">
        <f>IFERROR(VLOOKUP(A888,[2]Sheet1!$A:$I,9,FALSE),0)</f>
        <v>0</v>
      </c>
      <c r="N888" s="13">
        <f>IFERROR(VLOOKUP(A888,[3]Sheet1!$A:$G,2,FALSE),0)</f>
        <v>0</v>
      </c>
      <c r="O888" s="13">
        <f>IFERROR(VLOOKUP(A888,[3]Sheet1!$A:$G,3,FALSE),0)</f>
        <v>0</v>
      </c>
      <c r="P888" s="13">
        <f>IFERROR(VLOOKUP(A888,[3]Sheet1!$A:$G,4,FALSE),0)</f>
        <v>0</v>
      </c>
      <c r="Q888" s="13">
        <f>IFERROR(VLOOKUP(A888,[3]Sheet1!$A:$G,5,FALSE),0)</f>
        <v>0</v>
      </c>
      <c r="R888" s="13">
        <f>IFERROR(VLOOKUP(A888,[3]Sheet1!$A:$H,6,FALSE),0)</f>
        <v>0</v>
      </c>
      <c r="S888" s="13">
        <f>IFERROR(VLOOKUP(A888,[3]Sheet1!$A:$I,7,FALSE),0)</f>
        <v>0</v>
      </c>
      <c r="T888" s="13" t="str">
        <f t="shared" si="79"/>
        <v>Sim</v>
      </c>
      <c r="U888" s="13" t="str">
        <f t="shared" si="80"/>
        <v>Sim</v>
      </c>
      <c r="V888" s="13" t="str">
        <f t="shared" si="81"/>
        <v>Sim</v>
      </c>
      <c r="W888" s="13" t="str">
        <f t="shared" si="82"/>
        <v>Sim</v>
      </c>
      <c r="X888" s="13" t="str">
        <f t="shared" si="83"/>
        <v>Sim</v>
      </c>
      <c r="Y888" s="13" t="str">
        <f t="shared" si="84"/>
        <v>Sim</v>
      </c>
    </row>
    <row r="889" spans="1:25">
      <c r="A889" s="9">
        <v>520150</v>
      </c>
      <c r="B889" s="13">
        <f>IFERROR(VLOOKUP(A889,[1]Monitoramento_Base_somente_Said!$A:$J,5,FALSE),0)</f>
        <v>4211</v>
      </c>
      <c r="C889" s="13">
        <f>IFERROR(VLOOKUP(A889,[1]Monitoramento_Base_somente_Said!$A:$J,6,FALSE),0)</f>
        <v>1361437</v>
      </c>
      <c r="D889" s="13">
        <f>IFERROR(VLOOKUP(A889,[1]Monitoramento_Base_somente_Said!$A:$J,7,FALSE),0)</f>
        <v>30</v>
      </c>
      <c r="E889" s="13">
        <f>IFERROR(VLOOKUP(A889,[1]Monitoramento_Base_somente_Said!$A:$J,8,FALSE),0)</f>
        <v>1427204</v>
      </c>
      <c r="F889" s="13">
        <f>IFERROR(VLOOKUP(A889,[1]Monitoramento_Base_somente_Said!$A:$J,9,FALSE),0)</f>
        <v>209</v>
      </c>
      <c r="G889" s="13">
        <f>IFERROR(VLOOKUP(A889,[1]Monitoramento_Base_somente_Said!$A:$J,10,FALSE),0)</f>
        <v>602137</v>
      </c>
      <c r="H889" s="13">
        <f>IFERROR(VLOOKUP(A889,[2]Sheet1!$A:$I,4,FALSE),0)</f>
        <v>0</v>
      </c>
      <c r="I889" s="13">
        <f>IFERROR(VLOOKUP(A889,[2]Sheet1!$A:$I,5,FALSE),0)</f>
        <v>0</v>
      </c>
      <c r="J889" s="13">
        <f>IFERROR(VLOOKUP(A889,[2]Sheet1!$A:$I,6,FALSE),0)</f>
        <v>0</v>
      </c>
      <c r="K889" s="13">
        <f>IFERROR(VLOOKUP(A889,[2]Sheet1!$A:$I,7,FALSE),0)</f>
        <v>0</v>
      </c>
      <c r="L889" s="13">
        <f>IFERROR(VLOOKUP(A889,[2]Sheet1!$A:$I,8,FALSE),0)</f>
        <v>0</v>
      </c>
      <c r="M889" s="13">
        <f>IFERROR(VLOOKUP(A889,[2]Sheet1!$A:$I,9,FALSE),0)</f>
        <v>0</v>
      </c>
      <c r="N889" s="13">
        <f>IFERROR(VLOOKUP(A889,[3]Sheet1!$A:$G,2,FALSE),0)</f>
        <v>0</v>
      </c>
      <c r="O889" s="13">
        <f>IFERROR(VLOOKUP(A889,[3]Sheet1!$A:$G,3,FALSE),0)</f>
        <v>0</v>
      </c>
      <c r="P889" s="13">
        <f>IFERROR(VLOOKUP(A889,[3]Sheet1!$A:$G,4,FALSE),0)</f>
        <v>0</v>
      </c>
      <c r="Q889" s="13">
        <f>IFERROR(VLOOKUP(A889,[3]Sheet1!$A:$G,5,FALSE),0)</f>
        <v>0</v>
      </c>
      <c r="R889" s="13">
        <f>IFERROR(VLOOKUP(A889,[3]Sheet1!$A:$H,6,FALSE),0)</f>
        <v>0</v>
      </c>
      <c r="S889" s="13">
        <f>IFERROR(VLOOKUP(A889,[3]Sheet1!$A:$I,7,FALSE),0)</f>
        <v>0</v>
      </c>
      <c r="T889" s="13" t="str">
        <f t="shared" si="79"/>
        <v>Sim</v>
      </c>
      <c r="U889" s="13" t="str">
        <f t="shared" si="80"/>
        <v>Sim</v>
      </c>
      <c r="V889" s="13" t="str">
        <f t="shared" si="81"/>
        <v>Sim</v>
      </c>
      <c r="W889" s="13" t="str">
        <f t="shared" si="82"/>
        <v>Sim</v>
      </c>
      <c r="X889" s="13" t="str">
        <f t="shared" si="83"/>
        <v>Sim</v>
      </c>
      <c r="Y889" s="13" t="str">
        <f t="shared" si="84"/>
        <v>Sim</v>
      </c>
    </row>
    <row r="890" spans="1:25">
      <c r="A890" s="19">
        <v>520160</v>
      </c>
      <c r="B890" s="13">
        <f>IFERROR(VLOOKUP(A890,[1]Monitoramento_Base_somente_Said!$A:$J,5,FALSE),0)</f>
        <v>2572</v>
      </c>
      <c r="C890" s="13">
        <f>IFERROR(VLOOKUP(A890,[1]Monitoramento_Base_somente_Said!$A:$J,6,FALSE),0)</f>
        <v>28419495</v>
      </c>
      <c r="D890" s="13">
        <f>IFERROR(VLOOKUP(A890,[1]Monitoramento_Base_somente_Said!$A:$J,7,FALSE),0)</f>
        <v>0</v>
      </c>
      <c r="E890" s="13">
        <f>IFERROR(VLOOKUP(A890,[1]Monitoramento_Base_somente_Said!$A:$J,8,FALSE),0)</f>
        <v>26561999</v>
      </c>
      <c r="F890" s="13">
        <f>IFERROR(VLOOKUP(A890,[1]Monitoramento_Base_somente_Said!$A:$J,9,FALSE),0)</f>
        <v>0</v>
      </c>
      <c r="G890" s="13">
        <f>IFERROR(VLOOKUP(A890,[1]Monitoramento_Base_somente_Said!$A:$J,10,FALSE),0)</f>
        <v>10991172</v>
      </c>
      <c r="H890" s="13">
        <f>IFERROR(VLOOKUP(A890,[2]Sheet1!$A:$I,4,FALSE),0)</f>
        <v>0</v>
      </c>
      <c r="I890" s="13">
        <f>IFERROR(VLOOKUP(A890,[2]Sheet1!$A:$I,5,FALSE),0)</f>
        <v>0</v>
      </c>
      <c r="J890" s="13">
        <f>IFERROR(VLOOKUP(A890,[2]Sheet1!$A:$I,6,FALSE),0)</f>
        <v>0</v>
      </c>
      <c r="K890" s="13">
        <f>IFERROR(VLOOKUP(A890,[2]Sheet1!$A:$I,7,FALSE),0)</f>
        <v>0</v>
      </c>
      <c r="L890" s="13">
        <f>IFERROR(VLOOKUP(A890,[2]Sheet1!$A:$I,8,FALSE),0)</f>
        <v>0</v>
      </c>
      <c r="M890" s="13">
        <f>IFERROR(VLOOKUP(A890,[2]Sheet1!$A:$I,9,FALSE),0)</f>
        <v>0</v>
      </c>
      <c r="N890" s="13">
        <f>IFERROR(VLOOKUP(A890,[3]Sheet1!$A:$G,2,FALSE),0)</f>
        <v>0</v>
      </c>
      <c r="O890" s="13">
        <f>IFERROR(VLOOKUP(A890,[3]Sheet1!$A:$G,3,FALSE),0)</f>
        <v>0</v>
      </c>
      <c r="P890" s="13">
        <f>IFERROR(VLOOKUP(A890,[3]Sheet1!$A:$G,4,FALSE),0)</f>
        <v>0</v>
      </c>
      <c r="Q890" s="13">
        <f>IFERROR(VLOOKUP(A890,[3]Sheet1!$A:$G,5,FALSE),0)</f>
        <v>0</v>
      </c>
      <c r="R890" s="13">
        <f>IFERROR(VLOOKUP(A890,[3]Sheet1!$A:$H,6,FALSE),0)</f>
        <v>0</v>
      </c>
      <c r="S890" s="13">
        <f>IFERROR(VLOOKUP(A890,[3]Sheet1!$A:$I,7,FALSE),0)</f>
        <v>0</v>
      </c>
      <c r="T890" s="13" t="str">
        <f t="shared" si="79"/>
        <v>Sim</v>
      </c>
      <c r="U890" s="13" t="str">
        <f t="shared" si="80"/>
        <v>Sim</v>
      </c>
      <c r="V890" s="13" t="str">
        <f t="shared" si="81"/>
        <v>Não</v>
      </c>
      <c r="W890" s="13" t="str">
        <f t="shared" si="82"/>
        <v>Sim</v>
      </c>
      <c r="X890" s="13" t="str">
        <f t="shared" si="83"/>
        <v>Não</v>
      </c>
      <c r="Y890" s="13" t="str">
        <f t="shared" si="84"/>
        <v>Sim</v>
      </c>
    </row>
    <row r="891" spans="1:25">
      <c r="A891" s="9">
        <v>520170</v>
      </c>
      <c r="B891" s="13">
        <f>IFERROR(VLOOKUP(A891,[1]Monitoramento_Base_somente_Said!$A:$J,5,FALSE),0)</f>
        <v>8419</v>
      </c>
      <c r="C891" s="13">
        <f>IFERROR(VLOOKUP(A891,[1]Monitoramento_Base_somente_Said!$A:$J,6,FALSE),0)</f>
        <v>27325694</v>
      </c>
      <c r="D891" s="13">
        <f>IFERROR(VLOOKUP(A891,[1]Monitoramento_Base_somente_Said!$A:$J,7,FALSE),0)</f>
        <v>4635</v>
      </c>
      <c r="E891" s="13">
        <f>IFERROR(VLOOKUP(A891,[1]Monitoramento_Base_somente_Said!$A:$J,8,FALSE),0)</f>
        <v>24248572</v>
      </c>
      <c r="F891" s="13">
        <f>IFERROR(VLOOKUP(A891,[1]Monitoramento_Base_somente_Said!$A:$J,9,FALSE),0)</f>
        <v>2695</v>
      </c>
      <c r="G891" s="13">
        <f>IFERROR(VLOOKUP(A891,[1]Monitoramento_Base_somente_Said!$A:$J,10,FALSE),0)</f>
        <v>9786668</v>
      </c>
      <c r="H891" s="13">
        <f>IFERROR(VLOOKUP(A891,[2]Sheet1!$A:$I,4,FALSE),0)</f>
        <v>0</v>
      </c>
      <c r="I891" s="13">
        <f>IFERROR(VLOOKUP(A891,[2]Sheet1!$A:$I,5,FALSE),0)</f>
        <v>0</v>
      </c>
      <c r="J891" s="13">
        <f>IFERROR(VLOOKUP(A891,[2]Sheet1!$A:$I,6,FALSE),0)</f>
        <v>0</v>
      </c>
      <c r="K891" s="13">
        <f>IFERROR(VLOOKUP(A891,[2]Sheet1!$A:$I,7,FALSE),0)</f>
        <v>0</v>
      </c>
      <c r="L891" s="13">
        <f>IFERROR(VLOOKUP(A891,[2]Sheet1!$A:$I,8,FALSE),0)</f>
        <v>0</v>
      </c>
      <c r="M891" s="13">
        <f>IFERROR(VLOOKUP(A891,[2]Sheet1!$A:$I,9,FALSE),0)</f>
        <v>0</v>
      </c>
      <c r="N891" s="13">
        <f>IFERROR(VLOOKUP(A891,[3]Sheet1!$A:$G,2,FALSE),0)</f>
        <v>0</v>
      </c>
      <c r="O891" s="13">
        <f>IFERROR(VLOOKUP(A891,[3]Sheet1!$A:$G,3,FALSE),0)</f>
        <v>0</v>
      </c>
      <c r="P891" s="13">
        <f>IFERROR(VLOOKUP(A891,[3]Sheet1!$A:$G,4,FALSE),0)</f>
        <v>0</v>
      </c>
      <c r="Q891" s="13">
        <f>IFERROR(VLOOKUP(A891,[3]Sheet1!$A:$G,5,FALSE),0)</f>
        <v>0</v>
      </c>
      <c r="R891" s="13">
        <f>IFERROR(VLOOKUP(A891,[3]Sheet1!$A:$H,6,FALSE),0)</f>
        <v>0</v>
      </c>
      <c r="S891" s="13">
        <f>IFERROR(VLOOKUP(A891,[3]Sheet1!$A:$I,7,FALSE),0)</f>
        <v>0</v>
      </c>
      <c r="T891" s="13" t="str">
        <f t="shared" si="79"/>
        <v>Sim</v>
      </c>
      <c r="U891" s="13" t="str">
        <f t="shared" si="80"/>
        <v>Sim</v>
      </c>
      <c r="V891" s="13" t="str">
        <f t="shared" si="81"/>
        <v>Sim</v>
      </c>
      <c r="W891" s="13" t="str">
        <f t="shared" si="82"/>
        <v>Sim</v>
      </c>
      <c r="X891" s="13" t="str">
        <f t="shared" si="83"/>
        <v>Sim</v>
      </c>
      <c r="Y891" s="13" t="str">
        <f t="shared" si="84"/>
        <v>Sim</v>
      </c>
    </row>
    <row r="892" spans="1:25">
      <c r="A892" s="9">
        <v>520180</v>
      </c>
      <c r="B892" s="13">
        <f>IFERROR(VLOOKUP(A892,[1]Monitoramento_Base_somente_Said!$A:$J,5,FALSE),0)</f>
        <v>506</v>
      </c>
      <c r="C892" s="13">
        <f>IFERROR(VLOOKUP(A892,[1]Monitoramento_Base_somente_Said!$A:$J,6,FALSE),0)</f>
        <v>750968</v>
      </c>
      <c r="D892" s="13">
        <f>IFERROR(VLOOKUP(A892,[1]Monitoramento_Base_somente_Said!$A:$J,7,FALSE),0)</f>
        <v>160</v>
      </c>
      <c r="E892" s="13">
        <f>IFERROR(VLOOKUP(A892,[1]Monitoramento_Base_somente_Said!$A:$J,8,FALSE),0)</f>
        <v>696679</v>
      </c>
      <c r="F892" s="13">
        <f>IFERROR(VLOOKUP(A892,[1]Monitoramento_Base_somente_Said!$A:$J,9,FALSE),0)</f>
        <v>50</v>
      </c>
      <c r="G892" s="13">
        <f>IFERROR(VLOOKUP(A892,[1]Monitoramento_Base_somente_Said!$A:$J,10,FALSE),0)</f>
        <v>289508</v>
      </c>
      <c r="H892" s="13">
        <f>IFERROR(VLOOKUP(A892,[2]Sheet1!$A:$I,4,FALSE),0)</f>
        <v>0</v>
      </c>
      <c r="I892" s="13">
        <f>IFERROR(VLOOKUP(A892,[2]Sheet1!$A:$I,5,FALSE),0)</f>
        <v>0</v>
      </c>
      <c r="J892" s="13">
        <f>IFERROR(VLOOKUP(A892,[2]Sheet1!$A:$I,6,FALSE),0)</f>
        <v>0</v>
      </c>
      <c r="K892" s="13">
        <f>IFERROR(VLOOKUP(A892,[2]Sheet1!$A:$I,7,FALSE),0)</f>
        <v>0</v>
      </c>
      <c r="L892" s="13">
        <f>IFERROR(VLOOKUP(A892,[2]Sheet1!$A:$I,8,FALSE),0)</f>
        <v>0</v>
      </c>
      <c r="M892" s="13">
        <f>IFERROR(VLOOKUP(A892,[2]Sheet1!$A:$I,9,FALSE),0)</f>
        <v>0</v>
      </c>
      <c r="N892" s="13">
        <f>IFERROR(VLOOKUP(A892,[3]Sheet1!$A:$G,2,FALSE),0)</f>
        <v>0</v>
      </c>
      <c r="O892" s="13">
        <f>IFERROR(VLOOKUP(A892,[3]Sheet1!$A:$G,3,FALSE),0)</f>
        <v>0</v>
      </c>
      <c r="P892" s="13">
        <f>IFERROR(VLOOKUP(A892,[3]Sheet1!$A:$G,4,FALSE),0)</f>
        <v>0</v>
      </c>
      <c r="Q892" s="13">
        <f>IFERROR(VLOOKUP(A892,[3]Sheet1!$A:$G,5,FALSE),0)</f>
        <v>0</v>
      </c>
      <c r="R892" s="13">
        <f>IFERROR(VLOOKUP(A892,[3]Sheet1!$A:$H,6,FALSE),0)</f>
        <v>0</v>
      </c>
      <c r="S892" s="13">
        <f>IFERROR(VLOOKUP(A892,[3]Sheet1!$A:$I,7,FALSE),0)</f>
        <v>0</v>
      </c>
      <c r="T892" s="13" t="str">
        <f t="shared" si="79"/>
        <v>Sim</v>
      </c>
      <c r="U892" s="13" t="str">
        <f t="shared" si="80"/>
        <v>Sim</v>
      </c>
      <c r="V892" s="13" t="str">
        <f t="shared" si="81"/>
        <v>Sim</v>
      </c>
      <c r="W892" s="13" t="str">
        <f t="shared" si="82"/>
        <v>Sim</v>
      </c>
      <c r="X892" s="13" t="str">
        <f t="shared" si="83"/>
        <v>Sim</v>
      </c>
      <c r="Y892" s="13" t="str">
        <f t="shared" si="84"/>
        <v>Sim</v>
      </c>
    </row>
    <row r="893" spans="1:25">
      <c r="A893" s="9">
        <v>520215</v>
      </c>
      <c r="B893" s="13">
        <f>IFERROR(VLOOKUP(A893,[1]Monitoramento_Base_somente_Said!$A:$J,5,FALSE),0)</f>
        <v>0</v>
      </c>
      <c r="C893" s="13">
        <f>IFERROR(VLOOKUP(A893,[1]Monitoramento_Base_somente_Said!$A:$J,6,FALSE),0)</f>
        <v>0</v>
      </c>
      <c r="D893" s="13">
        <f>IFERROR(VLOOKUP(A893,[1]Monitoramento_Base_somente_Said!$A:$J,7,FALSE),0)</f>
        <v>0</v>
      </c>
      <c r="E893" s="13">
        <f>IFERROR(VLOOKUP(A893,[1]Monitoramento_Base_somente_Said!$A:$J,8,FALSE),0)</f>
        <v>0</v>
      </c>
      <c r="F893" s="13">
        <f>IFERROR(VLOOKUP(A893,[1]Monitoramento_Base_somente_Said!$A:$J,9,FALSE),0)</f>
        <v>0</v>
      </c>
      <c r="G893" s="13">
        <f>IFERROR(VLOOKUP(A893,[1]Monitoramento_Base_somente_Said!$A:$J,10,FALSE),0)</f>
        <v>0</v>
      </c>
      <c r="H893" s="13">
        <f>IFERROR(VLOOKUP(A893,[2]Sheet1!$A:$I,4,FALSE),0)</f>
        <v>0</v>
      </c>
      <c r="I893" s="13">
        <f>IFERROR(VLOOKUP(A893,[2]Sheet1!$A:$I,5,FALSE),0)</f>
        <v>0</v>
      </c>
      <c r="J893" s="13">
        <f>IFERROR(VLOOKUP(A893,[2]Sheet1!$A:$I,6,FALSE),0)</f>
        <v>0</v>
      </c>
      <c r="K893" s="13">
        <f>IFERROR(VLOOKUP(A893,[2]Sheet1!$A:$I,7,FALSE),0)</f>
        <v>0</v>
      </c>
      <c r="L893" s="13">
        <f>IFERROR(VLOOKUP(A893,[2]Sheet1!$A:$I,8,FALSE),0)</f>
        <v>0</v>
      </c>
      <c r="M893" s="13">
        <f>IFERROR(VLOOKUP(A893,[2]Sheet1!$A:$I,9,FALSE),0)</f>
        <v>0</v>
      </c>
      <c r="N893" s="13">
        <f>IFERROR(VLOOKUP(A893,[3]Sheet1!$A:$G,2,FALSE),0)</f>
        <v>0</v>
      </c>
      <c r="O893" s="13">
        <f>IFERROR(VLOOKUP(A893,[3]Sheet1!$A:$G,3,FALSE),0)</f>
        <v>0</v>
      </c>
      <c r="P893" s="13">
        <f>IFERROR(VLOOKUP(A893,[3]Sheet1!$A:$G,4,FALSE),0)</f>
        <v>0</v>
      </c>
      <c r="Q893" s="13">
        <f>IFERROR(VLOOKUP(A893,[3]Sheet1!$A:$G,5,FALSE),0)</f>
        <v>0</v>
      </c>
      <c r="R893" s="13">
        <f>IFERROR(VLOOKUP(A893,[3]Sheet1!$A:$H,6,FALSE),0)</f>
        <v>0</v>
      </c>
      <c r="S893" s="13">
        <f>IFERROR(VLOOKUP(A893,[3]Sheet1!$A:$I,7,FALSE),0)</f>
        <v>0</v>
      </c>
      <c r="T893" s="13" t="str">
        <f t="shared" si="79"/>
        <v>Não</v>
      </c>
      <c r="U893" s="13" t="str">
        <f t="shared" si="80"/>
        <v>Não</v>
      </c>
      <c r="V893" s="13" t="str">
        <f t="shared" si="81"/>
        <v>Não</v>
      </c>
      <c r="W893" s="13" t="str">
        <f t="shared" si="82"/>
        <v>Não</v>
      </c>
      <c r="X893" s="13" t="str">
        <f t="shared" si="83"/>
        <v>Não</v>
      </c>
      <c r="Y893" s="13" t="str">
        <f t="shared" si="84"/>
        <v>Não</v>
      </c>
    </row>
    <row r="894" spans="1:25">
      <c r="A894" s="9">
        <v>520235</v>
      </c>
      <c r="B894" s="13">
        <f>IFERROR(VLOOKUP(A894,[1]Monitoramento_Base_somente_Said!$A:$J,5,FALSE),0)</f>
        <v>0</v>
      </c>
      <c r="C894" s="13">
        <f>IFERROR(VLOOKUP(A894,[1]Monitoramento_Base_somente_Said!$A:$J,6,FALSE),0)</f>
        <v>1648053</v>
      </c>
      <c r="D894" s="13">
        <f>IFERROR(VLOOKUP(A894,[1]Monitoramento_Base_somente_Said!$A:$J,7,FALSE),0)</f>
        <v>0</v>
      </c>
      <c r="E894" s="13">
        <f>IFERROR(VLOOKUP(A894,[1]Monitoramento_Base_somente_Said!$A:$J,8,FALSE),0)</f>
        <v>1541727</v>
      </c>
      <c r="F894" s="13">
        <f>IFERROR(VLOOKUP(A894,[1]Monitoramento_Base_somente_Said!$A:$J,9,FALSE),0)</f>
        <v>0</v>
      </c>
      <c r="G894" s="13">
        <f>IFERROR(VLOOKUP(A894,[1]Monitoramento_Base_somente_Said!$A:$J,10,FALSE),0)</f>
        <v>637956</v>
      </c>
      <c r="H894" s="13">
        <f>IFERROR(VLOOKUP(A894,[2]Sheet1!$A:$I,4,FALSE),0)</f>
        <v>0</v>
      </c>
      <c r="I894" s="13">
        <f>IFERROR(VLOOKUP(A894,[2]Sheet1!$A:$I,5,FALSE),0)</f>
        <v>0</v>
      </c>
      <c r="J894" s="13">
        <f>IFERROR(VLOOKUP(A894,[2]Sheet1!$A:$I,6,FALSE),0)</f>
        <v>0</v>
      </c>
      <c r="K894" s="13">
        <f>IFERROR(VLOOKUP(A894,[2]Sheet1!$A:$I,7,FALSE),0)</f>
        <v>0</v>
      </c>
      <c r="L894" s="13">
        <f>IFERROR(VLOOKUP(A894,[2]Sheet1!$A:$I,8,FALSE),0)</f>
        <v>0</v>
      </c>
      <c r="M894" s="13">
        <f>IFERROR(VLOOKUP(A894,[2]Sheet1!$A:$I,9,FALSE),0)</f>
        <v>0</v>
      </c>
      <c r="N894" s="13">
        <f>IFERROR(VLOOKUP(A894,[3]Sheet1!$A:$G,2,FALSE),0)</f>
        <v>993</v>
      </c>
      <c r="O894" s="13">
        <f>IFERROR(VLOOKUP(A894,[3]Sheet1!$A:$G,3,FALSE),0)</f>
        <v>848676</v>
      </c>
      <c r="P894" s="13">
        <f>IFERROR(VLOOKUP(A894,[3]Sheet1!$A:$G,4,FALSE),0)</f>
        <v>1442</v>
      </c>
      <c r="Q894" s="13">
        <f>IFERROR(VLOOKUP(A894,[3]Sheet1!$A:$G,5,FALSE),0)</f>
        <v>807531</v>
      </c>
      <c r="R894" s="13">
        <f>IFERROR(VLOOKUP(A894,[3]Sheet1!$A:$H,6,FALSE),0)</f>
        <v>24</v>
      </c>
      <c r="S894" s="13">
        <f>IFERROR(VLOOKUP(A894,[3]Sheet1!$A:$I,7,FALSE),0)</f>
        <v>252368</v>
      </c>
      <c r="T894" s="13" t="str">
        <f t="shared" si="79"/>
        <v>Sim</v>
      </c>
      <c r="U894" s="13" t="str">
        <f t="shared" si="80"/>
        <v>Sim</v>
      </c>
      <c r="V894" s="13" t="str">
        <f t="shared" si="81"/>
        <v>Sim</v>
      </c>
      <c r="W894" s="13" t="str">
        <f t="shared" si="82"/>
        <v>Sim</v>
      </c>
      <c r="X894" s="13" t="str">
        <f t="shared" si="83"/>
        <v>Sim</v>
      </c>
      <c r="Y894" s="13" t="str">
        <f t="shared" si="84"/>
        <v>Sim</v>
      </c>
    </row>
    <row r="895" spans="1:25">
      <c r="A895" s="9">
        <v>520250</v>
      </c>
      <c r="B895" s="13">
        <f>IFERROR(VLOOKUP(A895,[1]Monitoramento_Base_somente_Said!$A:$J,5,FALSE),0)</f>
        <v>30032</v>
      </c>
      <c r="C895" s="13">
        <f>IFERROR(VLOOKUP(A895,[1]Monitoramento_Base_somente_Said!$A:$J,6,FALSE),0)</f>
        <v>10953888</v>
      </c>
      <c r="D895" s="13">
        <f>IFERROR(VLOOKUP(A895,[1]Monitoramento_Base_somente_Said!$A:$J,7,FALSE),0)</f>
        <v>17540</v>
      </c>
      <c r="E895" s="13">
        <f>IFERROR(VLOOKUP(A895,[1]Monitoramento_Base_somente_Said!$A:$J,8,FALSE),0)</f>
        <v>10829970</v>
      </c>
      <c r="F895" s="13">
        <f>IFERROR(VLOOKUP(A895,[1]Monitoramento_Base_somente_Said!$A:$J,9,FALSE),0)</f>
        <v>4176</v>
      </c>
      <c r="G895" s="13">
        <f>IFERROR(VLOOKUP(A895,[1]Monitoramento_Base_somente_Said!$A:$J,10,FALSE),0)</f>
        <v>4096986</v>
      </c>
      <c r="H895" s="13">
        <f>IFERROR(VLOOKUP(A895,[2]Sheet1!$A:$I,4,FALSE),0)</f>
        <v>0</v>
      </c>
      <c r="I895" s="13">
        <f>IFERROR(VLOOKUP(A895,[2]Sheet1!$A:$I,5,FALSE),0)</f>
        <v>0</v>
      </c>
      <c r="J895" s="13">
        <f>IFERROR(VLOOKUP(A895,[2]Sheet1!$A:$I,6,FALSE),0)</f>
        <v>0</v>
      </c>
      <c r="K895" s="13">
        <f>IFERROR(VLOOKUP(A895,[2]Sheet1!$A:$I,7,FALSE),0)</f>
        <v>0</v>
      </c>
      <c r="L895" s="13">
        <f>IFERROR(VLOOKUP(A895,[2]Sheet1!$A:$I,8,FALSE),0)</f>
        <v>0</v>
      </c>
      <c r="M895" s="13">
        <f>IFERROR(VLOOKUP(A895,[2]Sheet1!$A:$I,9,FALSE),0)</f>
        <v>0</v>
      </c>
      <c r="N895" s="13">
        <f>IFERROR(VLOOKUP(A895,[3]Sheet1!$A:$G,2,FALSE),0)</f>
        <v>0</v>
      </c>
      <c r="O895" s="13">
        <f>IFERROR(VLOOKUP(A895,[3]Sheet1!$A:$G,3,FALSE),0)</f>
        <v>0</v>
      </c>
      <c r="P895" s="13">
        <f>IFERROR(VLOOKUP(A895,[3]Sheet1!$A:$G,4,FALSE),0)</f>
        <v>0</v>
      </c>
      <c r="Q895" s="13">
        <f>IFERROR(VLOOKUP(A895,[3]Sheet1!$A:$G,5,FALSE),0)</f>
        <v>0</v>
      </c>
      <c r="R895" s="13">
        <f>IFERROR(VLOOKUP(A895,[3]Sheet1!$A:$H,6,FALSE),0)</f>
        <v>0</v>
      </c>
      <c r="S895" s="13">
        <f>IFERROR(VLOOKUP(A895,[3]Sheet1!$A:$I,7,FALSE),0)</f>
        <v>0</v>
      </c>
      <c r="T895" s="13" t="str">
        <f t="shared" si="79"/>
        <v>Sim</v>
      </c>
      <c r="U895" s="13" t="str">
        <f t="shared" si="80"/>
        <v>Sim</v>
      </c>
      <c r="V895" s="13" t="str">
        <f t="shared" si="81"/>
        <v>Sim</v>
      </c>
      <c r="W895" s="13" t="str">
        <f t="shared" si="82"/>
        <v>Sim</v>
      </c>
      <c r="X895" s="13" t="str">
        <f t="shared" si="83"/>
        <v>Sim</v>
      </c>
      <c r="Y895" s="13" t="str">
        <f t="shared" si="84"/>
        <v>Sim</v>
      </c>
    </row>
    <row r="896" spans="1:25">
      <c r="A896" s="9">
        <v>520260</v>
      </c>
      <c r="B896" s="13">
        <f>IFERROR(VLOOKUP(A896,[1]Monitoramento_Base_somente_Said!$A:$J,5,FALSE),0)</f>
        <v>1316</v>
      </c>
      <c r="C896" s="13">
        <f>IFERROR(VLOOKUP(A896,[1]Monitoramento_Base_somente_Said!$A:$J,6,FALSE),0)</f>
        <v>6572117</v>
      </c>
      <c r="D896" s="13">
        <f>IFERROR(VLOOKUP(A896,[1]Monitoramento_Base_somente_Said!$A:$J,7,FALSE),0)</f>
        <v>5043</v>
      </c>
      <c r="E896" s="13">
        <f>IFERROR(VLOOKUP(A896,[1]Monitoramento_Base_somente_Said!$A:$J,8,FALSE),0)</f>
        <v>5642288</v>
      </c>
      <c r="F896" s="13">
        <f>IFERROR(VLOOKUP(A896,[1]Monitoramento_Base_somente_Said!$A:$J,9,FALSE),0)</f>
        <v>1863</v>
      </c>
      <c r="G896" s="13">
        <f>IFERROR(VLOOKUP(A896,[1]Monitoramento_Base_somente_Said!$A:$J,10,FALSE),0)</f>
        <v>2408951</v>
      </c>
      <c r="H896" s="13">
        <f>IFERROR(VLOOKUP(A896,[2]Sheet1!$A:$I,4,FALSE),0)</f>
        <v>0</v>
      </c>
      <c r="I896" s="13">
        <f>IFERROR(VLOOKUP(A896,[2]Sheet1!$A:$I,5,FALSE),0)</f>
        <v>0</v>
      </c>
      <c r="J896" s="13">
        <f>IFERROR(VLOOKUP(A896,[2]Sheet1!$A:$I,6,FALSE),0)</f>
        <v>0</v>
      </c>
      <c r="K896" s="13">
        <f>IFERROR(VLOOKUP(A896,[2]Sheet1!$A:$I,7,FALSE),0)</f>
        <v>0</v>
      </c>
      <c r="L896" s="13">
        <f>IFERROR(VLOOKUP(A896,[2]Sheet1!$A:$I,8,FALSE),0)</f>
        <v>0</v>
      </c>
      <c r="M896" s="13">
        <f>IFERROR(VLOOKUP(A896,[2]Sheet1!$A:$I,9,FALSE),0)</f>
        <v>0</v>
      </c>
      <c r="N896" s="13">
        <f>IFERROR(VLOOKUP(A896,[3]Sheet1!$A:$G,2,FALSE),0)</f>
        <v>0</v>
      </c>
      <c r="O896" s="13">
        <f>IFERROR(VLOOKUP(A896,[3]Sheet1!$A:$G,3,FALSE),0)</f>
        <v>0</v>
      </c>
      <c r="P896" s="13">
        <f>IFERROR(VLOOKUP(A896,[3]Sheet1!$A:$G,4,FALSE),0)</f>
        <v>0</v>
      </c>
      <c r="Q896" s="13">
        <f>IFERROR(VLOOKUP(A896,[3]Sheet1!$A:$G,5,FALSE),0)</f>
        <v>0</v>
      </c>
      <c r="R896" s="13">
        <f>IFERROR(VLOOKUP(A896,[3]Sheet1!$A:$H,6,FALSE),0)</f>
        <v>0</v>
      </c>
      <c r="S896" s="13">
        <f>IFERROR(VLOOKUP(A896,[3]Sheet1!$A:$I,7,FALSE),0)</f>
        <v>0</v>
      </c>
      <c r="T896" s="13" t="str">
        <f t="shared" si="79"/>
        <v>Sim</v>
      </c>
      <c r="U896" s="13" t="str">
        <f t="shared" si="80"/>
        <v>Sim</v>
      </c>
      <c r="V896" s="13" t="str">
        <f t="shared" si="81"/>
        <v>Sim</v>
      </c>
      <c r="W896" s="13" t="str">
        <f t="shared" si="82"/>
        <v>Sim</v>
      </c>
      <c r="X896" s="13" t="str">
        <f t="shared" si="83"/>
        <v>Sim</v>
      </c>
      <c r="Y896" s="13" t="str">
        <f t="shared" si="84"/>
        <v>Sim</v>
      </c>
    </row>
    <row r="897" spans="1:25">
      <c r="A897" s="9">
        <v>520280</v>
      </c>
      <c r="B897" s="13">
        <f>IFERROR(VLOOKUP(A897,[1]Monitoramento_Base_somente_Said!$A:$J,5,FALSE),0)</f>
        <v>0</v>
      </c>
      <c r="C897" s="13">
        <f>IFERROR(VLOOKUP(A897,[1]Monitoramento_Base_somente_Said!$A:$J,6,FALSE),0)</f>
        <v>5684432</v>
      </c>
      <c r="D897" s="13">
        <f>IFERROR(VLOOKUP(A897,[1]Monitoramento_Base_somente_Said!$A:$J,7,FALSE),0)</f>
        <v>0</v>
      </c>
      <c r="E897" s="13">
        <f>IFERROR(VLOOKUP(A897,[1]Monitoramento_Base_somente_Said!$A:$J,8,FALSE),0)</f>
        <v>5301901</v>
      </c>
      <c r="F897" s="13">
        <f>IFERROR(VLOOKUP(A897,[1]Monitoramento_Base_somente_Said!$A:$J,9,FALSE),0)</f>
        <v>0</v>
      </c>
      <c r="G897" s="13">
        <f>IFERROR(VLOOKUP(A897,[1]Monitoramento_Base_somente_Said!$A:$J,10,FALSE),0)</f>
        <v>2187444</v>
      </c>
      <c r="H897" s="13">
        <f>IFERROR(VLOOKUP(A897,[2]Sheet1!$A:$I,4,FALSE),0)</f>
        <v>0</v>
      </c>
      <c r="I897" s="13">
        <f>IFERROR(VLOOKUP(A897,[2]Sheet1!$A:$I,5,FALSE),0)</f>
        <v>0</v>
      </c>
      <c r="J897" s="13">
        <f>IFERROR(VLOOKUP(A897,[2]Sheet1!$A:$I,6,FALSE),0)</f>
        <v>0</v>
      </c>
      <c r="K897" s="13">
        <f>IFERROR(VLOOKUP(A897,[2]Sheet1!$A:$I,7,FALSE),0)</f>
        <v>0</v>
      </c>
      <c r="L897" s="13">
        <f>IFERROR(VLOOKUP(A897,[2]Sheet1!$A:$I,8,FALSE),0)</f>
        <v>0</v>
      </c>
      <c r="M897" s="13">
        <f>IFERROR(VLOOKUP(A897,[2]Sheet1!$A:$I,9,FALSE),0)</f>
        <v>0</v>
      </c>
      <c r="N897" s="13">
        <f>IFERROR(VLOOKUP(A897,[3]Sheet1!$A:$G,2,FALSE),0)</f>
        <v>0</v>
      </c>
      <c r="O897" s="13">
        <f>IFERROR(VLOOKUP(A897,[3]Sheet1!$A:$G,3,FALSE),0)</f>
        <v>0</v>
      </c>
      <c r="P897" s="13">
        <f>IFERROR(VLOOKUP(A897,[3]Sheet1!$A:$G,4,FALSE),0)</f>
        <v>0</v>
      </c>
      <c r="Q897" s="13">
        <f>IFERROR(VLOOKUP(A897,[3]Sheet1!$A:$G,5,FALSE),0)</f>
        <v>0</v>
      </c>
      <c r="R897" s="13">
        <f>IFERROR(VLOOKUP(A897,[3]Sheet1!$A:$H,6,FALSE),0)</f>
        <v>0</v>
      </c>
      <c r="S897" s="13">
        <f>IFERROR(VLOOKUP(A897,[3]Sheet1!$A:$I,7,FALSE),0)</f>
        <v>0</v>
      </c>
      <c r="T897" s="13" t="str">
        <f t="shared" si="79"/>
        <v>Não</v>
      </c>
      <c r="U897" s="13" t="str">
        <f t="shared" si="80"/>
        <v>Sim</v>
      </c>
      <c r="V897" s="13" t="str">
        <f t="shared" si="81"/>
        <v>Não</v>
      </c>
      <c r="W897" s="13" t="str">
        <f t="shared" si="82"/>
        <v>Sim</v>
      </c>
      <c r="X897" s="13" t="str">
        <f t="shared" si="83"/>
        <v>Não</v>
      </c>
      <c r="Y897" s="13" t="str">
        <f t="shared" si="84"/>
        <v>Sim</v>
      </c>
    </row>
    <row r="898" spans="1:25">
      <c r="A898" s="9">
        <v>520310</v>
      </c>
      <c r="B898" s="13">
        <f>IFERROR(VLOOKUP(A898,[1]Monitoramento_Base_somente_Said!$A:$J,5,FALSE),0)</f>
        <v>45039</v>
      </c>
      <c r="C898" s="13">
        <f>IFERROR(VLOOKUP(A898,[1]Monitoramento_Base_somente_Said!$A:$J,6,FALSE),0)</f>
        <v>6670785</v>
      </c>
      <c r="D898" s="13">
        <f>IFERROR(VLOOKUP(A898,[1]Monitoramento_Base_somente_Said!$A:$J,7,FALSE),0)</f>
        <v>320</v>
      </c>
      <c r="E898" s="13">
        <f>IFERROR(VLOOKUP(A898,[1]Monitoramento_Base_somente_Said!$A:$J,8,FALSE),0)</f>
        <v>6901769</v>
      </c>
      <c r="F898" s="13">
        <f>IFERROR(VLOOKUP(A898,[1]Monitoramento_Base_somente_Said!$A:$J,9,FALSE),0)</f>
        <v>3</v>
      </c>
      <c r="G898" s="13">
        <f>IFERROR(VLOOKUP(A898,[1]Monitoramento_Base_somente_Said!$A:$J,10,FALSE),0)</f>
        <v>3670488</v>
      </c>
      <c r="H898" s="13">
        <f>IFERROR(VLOOKUP(A898,[2]Sheet1!$A:$I,4,FALSE),0)</f>
        <v>0</v>
      </c>
      <c r="I898" s="13">
        <f>IFERROR(VLOOKUP(A898,[2]Sheet1!$A:$I,5,FALSE),0)</f>
        <v>0</v>
      </c>
      <c r="J898" s="13">
        <f>IFERROR(VLOOKUP(A898,[2]Sheet1!$A:$I,6,FALSE),0)</f>
        <v>0</v>
      </c>
      <c r="K898" s="13">
        <f>IFERROR(VLOOKUP(A898,[2]Sheet1!$A:$I,7,FALSE),0)</f>
        <v>0</v>
      </c>
      <c r="L898" s="13">
        <f>IFERROR(VLOOKUP(A898,[2]Sheet1!$A:$I,8,FALSE),0)</f>
        <v>0</v>
      </c>
      <c r="M898" s="13">
        <f>IFERROR(VLOOKUP(A898,[2]Sheet1!$A:$I,9,FALSE),0)</f>
        <v>0</v>
      </c>
      <c r="N898" s="13">
        <f>IFERROR(VLOOKUP(A898,[3]Sheet1!$A:$G,2,FALSE),0)</f>
        <v>0</v>
      </c>
      <c r="O898" s="13">
        <f>IFERROR(VLOOKUP(A898,[3]Sheet1!$A:$G,3,FALSE),0)</f>
        <v>0</v>
      </c>
      <c r="P898" s="13">
        <f>IFERROR(VLOOKUP(A898,[3]Sheet1!$A:$G,4,FALSE),0)</f>
        <v>0</v>
      </c>
      <c r="Q898" s="13">
        <f>IFERROR(VLOOKUP(A898,[3]Sheet1!$A:$G,5,FALSE),0)</f>
        <v>0</v>
      </c>
      <c r="R898" s="13">
        <f>IFERROR(VLOOKUP(A898,[3]Sheet1!$A:$H,6,FALSE),0)</f>
        <v>0</v>
      </c>
      <c r="S898" s="13">
        <f>IFERROR(VLOOKUP(A898,[3]Sheet1!$A:$I,7,FALSE),0)</f>
        <v>0</v>
      </c>
      <c r="T898" s="13" t="str">
        <f t="shared" si="79"/>
        <v>Sim</v>
      </c>
      <c r="U898" s="13" t="str">
        <f t="shared" si="80"/>
        <v>Sim</v>
      </c>
      <c r="V898" s="13" t="str">
        <f t="shared" si="81"/>
        <v>Sim</v>
      </c>
      <c r="W898" s="13" t="str">
        <f t="shared" si="82"/>
        <v>Sim</v>
      </c>
      <c r="X898" s="13" t="str">
        <f t="shared" si="83"/>
        <v>Sim</v>
      </c>
      <c r="Y898" s="13" t="str">
        <f t="shared" si="84"/>
        <v>Sim</v>
      </c>
    </row>
    <row r="899" spans="1:25">
      <c r="A899" s="9">
        <v>520330</v>
      </c>
      <c r="B899" s="13">
        <f>IFERROR(VLOOKUP(A899,[1]Monitoramento_Base_somente_Said!$A:$J,5,FALSE),0)</f>
        <v>0</v>
      </c>
      <c r="C899" s="13">
        <f>IFERROR(VLOOKUP(A899,[1]Monitoramento_Base_somente_Said!$A:$J,6,FALSE),0)</f>
        <v>0</v>
      </c>
      <c r="D899" s="13">
        <f>IFERROR(VLOOKUP(A899,[1]Monitoramento_Base_somente_Said!$A:$J,7,FALSE),0)</f>
        <v>0</v>
      </c>
      <c r="E899" s="13">
        <f>IFERROR(VLOOKUP(A899,[1]Monitoramento_Base_somente_Said!$A:$J,8,FALSE),0)</f>
        <v>0</v>
      </c>
      <c r="F899" s="13">
        <f>IFERROR(VLOOKUP(A899,[1]Monitoramento_Base_somente_Said!$A:$J,9,FALSE),0)</f>
        <v>0</v>
      </c>
      <c r="G899" s="13">
        <f>IFERROR(VLOOKUP(A899,[1]Monitoramento_Base_somente_Said!$A:$J,10,FALSE),0)</f>
        <v>0</v>
      </c>
      <c r="H899" s="13">
        <f>IFERROR(VLOOKUP(A899,[2]Sheet1!$A:$I,4,FALSE),0)</f>
        <v>0</v>
      </c>
      <c r="I899" s="13">
        <f>IFERROR(VLOOKUP(A899,[2]Sheet1!$A:$I,5,FALSE),0)</f>
        <v>0</v>
      </c>
      <c r="J899" s="13">
        <f>IFERROR(VLOOKUP(A899,[2]Sheet1!$A:$I,6,FALSE),0)</f>
        <v>0</v>
      </c>
      <c r="K899" s="13">
        <f>IFERROR(VLOOKUP(A899,[2]Sheet1!$A:$I,7,FALSE),0)</f>
        <v>0</v>
      </c>
      <c r="L899" s="13">
        <f>IFERROR(VLOOKUP(A899,[2]Sheet1!$A:$I,8,FALSE),0)</f>
        <v>0</v>
      </c>
      <c r="M899" s="13">
        <f>IFERROR(VLOOKUP(A899,[2]Sheet1!$A:$I,9,FALSE),0)</f>
        <v>0</v>
      </c>
      <c r="N899" s="13">
        <f>IFERROR(VLOOKUP(A899,[3]Sheet1!$A:$G,2,FALSE),0)</f>
        <v>0</v>
      </c>
      <c r="O899" s="13">
        <f>IFERROR(VLOOKUP(A899,[3]Sheet1!$A:$G,3,FALSE),0)</f>
        <v>0</v>
      </c>
      <c r="P899" s="13">
        <f>IFERROR(VLOOKUP(A899,[3]Sheet1!$A:$G,4,FALSE),0)</f>
        <v>0</v>
      </c>
      <c r="Q899" s="13">
        <f>IFERROR(VLOOKUP(A899,[3]Sheet1!$A:$G,5,FALSE),0)</f>
        <v>0</v>
      </c>
      <c r="R899" s="13">
        <f>IFERROR(VLOOKUP(A899,[3]Sheet1!$A:$H,6,FALSE),0)</f>
        <v>0</v>
      </c>
      <c r="S899" s="13">
        <f>IFERROR(VLOOKUP(A899,[3]Sheet1!$A:$I,7,FALSE),0)</f>
        <v>0</v>
      </c>
      <c r="T899" s="13" t="str">
        <f t="shared" si="79"/>
        <v>Não</v>
      </c>
      <c r="U899" s="13" t="str">
        <f t="shared" si="80"/>
        <v>Não</v>
      </c>
      <c r="V899" s="13" t="str">
        <f t="shared" si="81"/>
        <v>Não</v>
      </c>
      <c r="W899" s="13" t="str">
        <f t="shared" si="82"/>
        <v>Não</v>
      </c>
      <c r="X899" s="13" t="str">
        <f t="shared" si="83"/>
        <v>Não</v>
      </c>
      <c r="Y899" s="13" t="str">
        <f t="shared" si="84"/>
        <v>Não</v>
      </c>
    </row>
    <row r="900" spans="1:25">
      <c r="A900" s="9">
        <v>520340</v>
      </c>
      <c r="B900" s="13">
        <f>IFERROR(VLOOKUP(A900,[1]Monitoramento_Base_somente_Said!$A:$J,5,FALSE),0)</f>
        <v>1929</v>
      </c>
      <c r="C900" s="13">
        <f>IFERROR(VLOOKUP(A900,[1]Monitoramento_Base_somente_Said!$A:$J,6,FALSE),0)</f>
        <v>3710988</v>
      </c>
      <c r="D900" s="13">
        <f>IFERROR(VLOOKUP(A900,[1]Monitoramento_Base_somente_Said!$A:$J,7,FALSE),0)</f>
        <v>2214</v>
      </c>
      <c r="E900" s="13">
        <f>IFERROR(VLOOKUP(A900,[1]Monitoramento_Base_somente_Said!$A:$J,8,FALSE),0)</f>
        <v>3071653</v>
      </c>
      <c r="F900" s="13">
        <f>IFERROR(VLOOKUP(A900,[1]Monitoramento_Base_somente_Said!$A:$J,9,FALSE),0)</f>
        <v>1911</v>
      </c>
      <c r="G900" s="13">
        <f>IFERROR(VLOOKUP(A900,[1]Monitoramento_Base_somente_Said!$A:$J,10,FALSE),0)</f>
        <v>1054133</v>
      </c>
      <c r="H900" s="13">
        <f>IFERROR(VLOOKUP(A900,[2]Sheet1!$A:$I,4,FALSE),0)</f>
        <v>0</v>
      </c>
      <c r="I900" s="13">
        <f>IFERROR(VLOOKUP(A900,[2]Sheet1!$A:$I,5,FALSE),0)</f>
        <v>0</v>
      </c>
      <c r="J900" s="13">
        <f>IFERROR(VLOOKUP(A900,[2]Sheet1!$A:$I,6,FALSE),0)</f>
        <v>0</v>
      </c>
      <c r="K900" s="13">
        <f>IFERROR(VLOOKUP(A900,[2]Sheet1!$A:$I,7,FALSE),0)</f>
        <v>0</v>
      </c>
      <c r="L900" s="13">
        <f>IFERROR(VLOOKUP(A900,[2]Sheet1!$A:$I,8,FALSE),0)</f>
        <v>0</v>
      </c>
      <c r="M900" s="13">
        <f>IFERROR(VLOOKUP(A900,[2]Sheet1!$A:$I,9,FALSE),0)</f>
        <v>0</v>
      </c>
      <c r="N900" s="13">
        <f>IFERROR(VLOOKUP(A900,[3]Sheet1!$A:$G,2,FALSE),0)</f>
        <v>0</v>
      </c>
      <c r="O900" s="13">
        <f>IFERROR(VLOOKUP(A900,[3]Sheet1!$A:$G,3,FALSE),0)</f>
        <v>0</v>
      </c>
      <c r="P900" s="13">
        <f>IFERROR(VLOOKUP(A900,[3]Sheet1!$A:$G,4,FALSE),0)</f>
        <v>0</v>
      </c>
      <c r="Q900" s="13">
        <f>IFERROR(VLOOKUP(A900,[3]Sheet1!$A:$G,5,FALSE),0)</f>
        <v>0</v>
      </c>
      <c r="R900" s="13">
        <f>IFERROR(VLOOKUP(A900,[3]Sheet1!$A:$H,6,FALSE),0)</f>
        <v>0</v>
      </c>
      <c r="S900" s="13">
        <f>IFERROR(VLOOKUP(A900,[3]Sheet1!$A:$I,7,FALSE),0)</f>
        <v>0</v>
      </c>
      <c r="T900" s="13" t="str">
        <f t="shared" si="79"/>
        <v>Sim</v>
      </c>
      <c r="U900" s="13" t="str">
        <f t="shared" si="80"/>
        <v>Sim</v>
      </c>
      <c r="V900" s="13" t="str">
        <f t="shared" si="81"/>
        <v>Sim</v>
      </c>
      <c r="W900" s="13" t="str">
        <f t="shared" si="82"/>
        <v>Sim</v>
      </c>
      <c r="X900" s="13" t="str">
        <f t="shared" si="83"/>
        <v>Sim</v>
      </c>
      <c r="Y900" s="13" t="str">
        <f t="shared" si="84"/>
        <v>Sim</v>
      </c>
    </row>
    <row r="901" spans="1:25">
      <c r="A901" s="9">
        <v>520350</v>
      </c>
      <c r="B901" s="13">
        <f>IFERROR(VLOOKUP(A901,[1]Monitoramento_Base_somente_Said!$A:$J,5,FALSE),0)</f>
        <v>0</v>
      </c>
      <c r="C901" s="13">
        <f>IFERROR(VLOOKUP(A901,[1]Monitoramento_Base_somente_Said!$A:$J,6,FALSE),0)</f>
        <v>34931429</v>
      </c>
      <c r="D901" s="13">
        <f>IFERROR(VLOOKUP(A901,[1]Monitoramento_Base_somente_Said!$A:$J,7,FALSE),0)</f>
        <v>0</v>
      </c>
      <c r="E901" s="13">
        <f>IFERROR(VLOOKUP(A901,[1]Monitoramento_Base_somente_Said!$A:$J,8,FALSE),0)</f>
        <v>31857659</v>
      </c>
      <c r="F901" s="13">
        <f>IFERROR(VLOOKUP(A901,[1]Monitoramento_Base_somente_Said!$A:$J,9,FALSE),0)</f>
        <v>0</v>
      </c>
      <c r="G901" s="13">
        <f>IFERROR(VLOOKUP(A901,[1]Monitoramento_Base_somente_Said!$A:$J,10,FALSE),0)</f>
        <v>12951322</v>
      </c>
      <c r="H901" s="13">
        <f>IFERROR(VLOOKUP(A901,[2]Sheet1!$A:$I,4,FALSE),0)</f>
        <v>0</v>
      </c>
      <c r="I901" s="13">
        <f>IFERROR(VLOOKUP(A901,[2]Sheet1!$A:$I,5,FALSE),0)</f>
        <v>0</v>
      </c>
      <c r="J901" s="13">
        <f>IFERROR(VLOOKUP(A901,[2]Sheet1!$A:$I,6,FALSE),0)</f>
        <v>0</v>
      </c>
      <c r="K901" s="13">
        <f>IFERROR(VLOOKUP(A901,[2]Sheet1!$A:$I,7,FALSE),0)</f>
        <v>0</v>
      </c>
      <c r="L901" s="13">
        <f>IFERROR(VLOOKUP(A901,[2]Sheet1!$A:$I,8,FALSE),0)</f>
        <v>0</v>
      </c>
      <c r="M901" s="13">
        <f>IFERROR(VLOOKUP(A901,[2]Sheet1!$A:$I,9,FALSE),0)</f>
        <v>0</v>
      </c>
      <c r="N901" s="13">
        <f>IFERROR(VLOOKUP(A901,[3]Sheet1!$A:$G,2,FALSE),0)</f>
        <v>0</v>
      </c>
      <c r="O901" s="13">
        <f>IFERROR(VLOOKUP(A901,[3]Sheet1!$A:$G,3,FALSE),0)</f>
        <v>0</v>
      </c>
      <c r="P901" s="13">
        <f>IFERROR(VLOOKUP(A901,[3]Sheet1!$A:$G,4,FALSE),0)</f>
        <v>0</v>
      </c>
      <c r="Q901" s="13">
        <f>IFERROR(VLOOKUP(A901,[3]Sheet1!$A:$G,5,FALSE),0)</f>
        <v>0</v>
      </c>
      <c r="R901" s="13">
        <f>IFERROR(VLOOKUP(A901,[3]Sheet1!$A:$H,6,FALSE),0)</f>
        <v>0</v>
      </c>
      <c r="S901" s="13">
        <f>IFERROR(VLOOKUP(A901,[3]Sheet1!$A:$I,7,FALSE),0)</f>
        <v>0</v>
      </c>
      <c r="T901" s="13" t="str">
        <f t="shared" si="79"/>
        <v>Não</v>
      </c>
      <c r="U901" s="13" t="str">
        <f t="shared" si="80"/>
        <v>Sim</v>
      </c>
      <c r="V901" s="13" t="str">
        <f t="shared" si="81"/>
        <v>Não</v>
      </c>
      <c r="W901" s="13" t="str">
        <f t="shared" si="82"/>
        <v>Sim</v>
      </c>
      <c r="X901" s="13" t="str">
        <f t="shared" si="83"/>
        <v>Não</v>
      </c>
      <c r="Y901" s="13" t="str">
        <f t="shared" si="84"/>
        <v>Sim</v>
      </c>
    </row>
    <row r="902" spans="1:25">
      <c r="A902" s="9">
        <v>520355</v>
      </c>
      <c r="B902" s="13">
        <f>IFERROR(VLOOKUP(A902,[1]Monitoramento_Base_somente_Said!$A:$J,5,FALSE),0)</f>
        <v>27767</v>
      </c>
      <c r="C902" s="13">
        <f>IFERROR(VLOOKUP(A902,[1]Monitoramento_Base_somente_Said!$A:$J,6,FALSE),0)</f>
        <v>16794681</v>
      </c>
      <c r="D902" s="13">
        <f>IFERROR(VLOOKUP(A902,[1]Monitoramento_Base_somente_Said!$A:$J,7,FALSE),0)</f>
        <v>20759</v>
      </c>
      <c r="E902" s="13">
        <f>IFERROR(VLOOKUP(A902,[1]Monitoramento_Base_somente_Said!$A:$J,8,FALSE),0)</f>
        <v>16240673</v>
      </c>
      <c r="F902" s="13">
        <f>IFERROR(VLOOKUP(A902,[1]Monitoramento_Base_somente_Said!$A:$J,9,FALSE),0)</f>
        <v>21131</v>
      </c>
      <c r="G902" s="13">
        <f>IFERROR(VLOOKUP(A902,[1]Monitoramento_Base_somente_Said!$A:$J,10,FALSE),0)</f>
        <v>7222732</v>
      </c>
      <c r="H902" s="13">
        <f>IFERROR(VLOOKUP(A902,[2]Sheet1!$A:$I,4,FALSE),0)</f>
        <v>0</v>
      </c>
      <c r="I902" s="13">
        <f>IFERROR(VLOOKUP(A902,[2]Sheet1!$A:$I,5,FALSE),0)</f>
        <v>0</v>
      </c>
      <c r="J902" s="13">
        <f>IFERROR(VLOOKUP(A902,[2]Sheet1!$A:$I,6,FALSE),0)</f>
        <v>0</v>
      </c>
      <c r="K902" s="13">
        <f>IFERROR(VLOOKUP(A902,[2]Sheet1!$A:$I,7,FALSE),0)</f>
        <v>0</v>
      </c>
      <c r="L902" s="13">
        <f>IFERROR(VLOOKUP(A902,[2]Sheet1!$A:$I,8,FALSE),0)</f>
        <v>0</v>
      </c>
      <c r="M902" s="13">
        <f>IFERROR(VLOOKUP(A902,[2]Sheet1!$A:$I,9,FALSE),0)</f>
        <v>0</v>
      </c>
      <c r="N902" s="13">
        <f>IFERROR(VLOOKUP(A902,[3]Sheet1!$A:$G,2,FALSE),0)</f>
        <v>0</v>
      </c>
      <c r="O902" s="13">
        <f>IFERROR(VLOOKUP(A902,[3]Sheet1!$A:$G,3,FALSE),0)</f>
        <v>0</v>
      </c>
      <c r="P902" s="13">
        <f>IFERROR(VLOOKUP(A902,[3]Sheet1!$A:$G,4,FALSE),0)</f>
        <v>0</v>
      </c>
      <c r="Q902" s="13">
        <f>IFERROR(VLOOKUP(A902,[3]Sheet1!$A:$G,5,FALSE),0)</f>
        <v>0</v>
      </c>
      <c r="R902" s="13">
        <f>IFERROR(VLOOKUP(A902,[3]Sheet1!$A:$H,6,FALSE),0)</f>
        <v>0</v>
      </c>
      <c r="S902" s="13">
        <f>IFERROR(VLOOKUP(A902,[3]Sheet1!$A:$I,7,FALSE),0)</f>
        <v>0</v>
      </c>
      <c r="T902" s="13" t="str">
        <f t="shared" ref="T902:T965" si="85">IF(B902+H902+N902&gt;0,"Sim","Não")</f>
        <v>Sim</v>
      </c>
      <c r="U902" s="13" t="str">
        <f t="shared" ref="U902:U965" si="86">IF(C902+I902+O902&gt;0,"Sim","Não")</f>
        <v>Sim</v>
      </c>
      <c r="V902" s="13" t="str">
        <f t="shared" ref="V902:V965" si="87">IF(D902+J902+P902&gt;0,"Sim","Não")</f>
        <v>Sim</v>
      </c>
      <c r="W902" s="13" t="str">
        <f t="shared" ref="W902:W965" si="88">IF(E902+K902+Q902&gt;0,"Sim","Não")</f>
        <v>Sim</v>
      </c>
      <c r="X902" s="13" t="str">
        <f t="shared" ref="X902:X965" si="89">IF(F902+L902+R902&gt;0,"Sim","Não")</f>
        <v>Sim</v>
      </c>
      <c r="Y902" s="13" t="str">
        <f t="shared" ref="Y902:Y965" si="90">IF(G902+M902+S902&gt;0,"Sim","Não")</f>
        <v>Sim</v>
      </c>
    </row>
    <row r="903" spans="1:25">
      <c r="A903" s="9">
        <v>520357</v>
      </c>
      <c r="B903" s="13">
        <f>IFERROR(VLOOKUP(A903,[1]Monitoramento_Base_somente_Said!$A:$J,5,FALSE),0)</f>
        <v>0</v>
      </c>
      <c r="C903" s="13">
        <f>IFERROR(VLOOKUP(A903,[1]Monitoramento_Base_somente_Said!$A:$J,6,FALSE),0)</f>
        <v>1745889</v>
      </c>
      <c r="D903" s="13">
        <f>IFERROR(VLOOKUP(A903,[1]Monitoramento_Base_somente_Said!$A:$J,7,FALSE),0)</f>
        <v>0</v>
      </c>
      <c r="E903" s="13">
        <f>IFERROR(VLOOKUP(A903,[1]Monitoramento_Base_somente_Said!$A:$J,8,FALSE),0)</f>
        <v>1633251</v>
      </c>
      <c r="F903" s="13">
        <f>IFERROR(VLOOKUP(A903,[1]Monitoramento_Base_somente_Said!$A:$J,9,FALSE),0)</f>
        <v>0</v>
      </c>
      <c r="G903" s="13">
        <f>IFERROR(VLOOKUP(A903,[1]Monitoramento_Base_somente_Said!$A:$J,10,FALSE),0)</f>
        <v>675828</v>
      </c>
      <c r="H903" s="13">
        <f>IFERROR(VLOOKUP(A903,[2]Sheet1!$A:$I,4,FALSE),0)</f>
        <v>0</v>
      </c>
      <c r="I903" s="13">
        <f>IFERROR(VLOOKUP(A903,[2]Sheet1!$A:$I,5,FALSE),0)</f>
        <v>0</v>
      </c>
      <c r="J903" s="13">
        <f>IFERROR(VLOOKUP(A903,[2]Sheet1!$A:$I,6,FALSE),0)</f>
        <v>0</v>
      </c>
      <c r="K903" s="13">
        <f>IFERROR(VLOOKUP(A903,[2]Sheet1!$A:$I,7,FALSE),0)</f>
        <v>0</v>
      </c>
      <c r="L903" s="13">
        <f>IFERROR(VLOOKUP(A903,[2]Sheet1!$A:$I,8,FALSE),0)</f>
        <v>0</v>
      </c>
      <c r="M903" s="13">
        <f>IFERROR(VLOOKUP(A903,[2]Sheet1!$A:$I,9,FALSE),0)</f>
        <v>0</v>
      </c>
      <c r="N903" s="13">
        <f>IFERROR(VLOOKUP(A903,[3]Sheet1!$A:$G,2,FALSE),0)</f>
        <v>0</v>
      </c>
      <c r="O903" s="13">
        <f>IFERROR(VLOOKUP(A903,[3]Sheet1!$A:$G,3,FALSE),0)</f>
        <v>0</v>
      </c>
      <c r="P903" s="13">
        <f>IFERROR(VLOOKUP(A903,[3]Sheet1!$A:$G,4,FALSE),0)</f>
        <v>0</v>
      </c>
      <c r="Q903" s="13">
        <f>IFERROR(VLOOKUP(A903,[3]Sheet1!$A:$G,5,FALSE),0)</f>
        <v>0</v>
      </c>
      <c r="R903" s="13">
        <f>IFERROR(VLOOKUP(A903,[3]Sheet1!$A:$H,6,FALSE),0)</f>
        <v>0</v>
      </c>
      <c r="S903" s="13">
        <f>IFERROR(VLOOKUP(A903,[3]Sheet1!$A:$I,7,FALSE),0)</f>
        <v>0</v>
      </c>
      <c r="T903" s="13" t="str">
        <f t="shared" si="85"/>
        <v>Não</v>
      </c>
      <c r="U903" s="13" t="str">
        <f t="shared" si="86"/>
        <v>Sim</v>
      </c>
      <c r="V903" s="13" t="str">
        <f t="shared" si="87"/>
        <v>Não</v>
      </c>
      <c r="W903" s="13" t="str">
        <f t="shared" si="88"/>
        <v>Sim</v>
      </c>
      <c r="X903" s="13" t="str">
        <f t="shared" si="89"/>
        <v>Não</v>
      </c>
      <c r="Y903" s="13" t="str">
        <f t="shared" si="90"/>
        <v>Sim</v>
      </c>
    </row>
    <row r="904" spans="1:25">
      <c r="A904" s="9">
        <v>520360</v>
      </c>
      <c r="B904" s="13">
        <f>IFERROR(VLOOKUP(A904,[1]Monitoramento_Base_somente_Said!$A:$J,5,FALSE),0)</f>
        <v>19898</v>
      </c>
      <c r="C904" s="13">
        <f>IFERROR(VLOOKUP(A904,[1]Monitoramento_Base_somente_Said!$A:$J,6,FALSE),0)</f>
        <v>20593824</v>
      </c>
      <c r="D904" s="13">
        <f>IFERROR(VLOOKUP(A904,[1]Monitoramento_Base_somente_Said!$A:$J,7,FALSE),0)</f>
        <v>32820</v>
      </c>
      <c r="E904" s="13">
        <f>IFERROR(VLOOKUP(A904,[1]Monitoramento_Base_somente_Said!$A:$J,8,FALSE),0)</f>
        <v>19876597</v>
      </c>
      <c r="F904" s="13">
        <f>IFERROR(VLOOKUP(A904,[1]Monitoramento_Base_somente_Said!$A:$J,9,FALSE),0)</f>
        <v>0</v>
      </c>
      <c r="G904" s="13">
        <f>IFERROR(VLOOKUP(A904,[1]Monitoramento_Base_somente_Said!$A:$J,10,FALSE),0)</f>
        <v>8143678</v>
      </c>
      <c r="H904" s="13">
        <f>IFERROR(VLOOKUP(A904,[2]Sheet1!$A:$I,4,FALSE),0)</f>
        <v>0</v>
      </c>
      <c r="I904" s="13">
        <f>IFERROR(VLOOKUP(A904,[2]Sheet1!$A:$I,5,FALSE),0)</f>
        <v>0</v>
      </c>
      <c r="J904" s="13">
        <f>IFERROR(VLOOKUP(A904,[2]Sheet1!$A:$I,6,FALSE),0)</f>
        <v>0</v>
      </c>
      <c r="K904" s="13">
        <f>IFERROR(VLOOKUP(A904,[2]Sheet1!$A:$I,7,FALSE),0)</f>
        <v>0</v>
      </c>
      <c r="L904" s="13">
        <f>IFERROR(VLOOKUP(A904,[2]Sheet1!$A:$I,8,FALSE),0)</f>
        <v>0</v>
      </c>
      <c r="M904" s="13">
        <f>IFERROR(VLOOKUP(A904,[2]Sheet1!$A:$I,9,FALSE),0)</f>
        <v>0</v>
      </c>
      <c r="N904" s="13">
        <f>IFERROR(VLOOKUP(A904,[3]Sheet1!$A:$G,2,FALSE),0)</f>
        <v>0</v>
      </c>
      <c r="O904" s="13">
        <f>IFERROR(VLOOKUP(A904,[3]Sheet1!$A:$G,3,FALSE),0)</f>
        <v>0</v>
      </c>
      <c r="P904" s="13">
        <f>IFERROR(VLOOKUP(A904,[3]Sheet1!$A:$G,4,FALSE),0)</f>
        <v>0</v>
      </c>
      <c r="Q904" s="13">
        <f>IFERROR(VLOOKUP(A904,[3]Sheet1!$A:$G,5,FALSE),0)</f>
        <v>0</v>
      </c>
      <c r="R904" s="13">
        <f>IFERROR(VLOOKUP(A904,[3]Sheet1!$A:$H,6,FALSE),0)</f>
        <v>0</v>
      </c>
      <c r="S904" s="13">
        <f>IFERROR(VLOOKUP(A904,[3]Sheet1!$A:$I,7,FALSE),0)</f>
        <v>0</v>
      </c>
      <c r="T904" s="13" t="str">
        <f t="shared" si="85"/>
        <v>Sim</v>
      </c>
      <c r="U904" s="13" t="str">
        <f t="shared" si="86"/>
        <v>Sim</v>
      </c>
      <c r="V904" s="13" t="str">
        <f t="shared" si="87"/>
        <v>Sim</v>
      </c>
      <c r="W904" s="13" t="str">
        <f t="shared" si="88"/>
        <v>Sim</v>
      </c>
      <c r="X904" s="13" t="str">
        <f t="shared" si="89"/>
        <v>Não</v>
      </c>
      <c r="Y904" s="13" t="str">
        <f t="shared" si="90"/>
        <v>Sim</v>
      </c>
    </row>
    <row r="905" spans="1:25">
      <c r="A905" s="9">
        <v>520380</v>
      </c>
      <c r="B905" s="13">
        <f>IFERROR(VLOOKUP(A905,[1]Monitoramento_Base_somente_Said!$A:$J,5,FALSE),0)</f>
        <v>7848</v>
      </c>
      <c r="C905" s="13">
        <f>IFERROR(VLOOKUP(A905,[1]Monitoramento_Base_somente_Said!$A:$J,6,FALSE),0)</f>
        <v>9607602</v>
      </c>
      <c r="D905" s="13">
        <f>IFERROR(VLOOKUP(A905,[1]Monitoramento_Base_somente_Said!$A:$J,7,FALSE),0)</f>
        <v>21836</v>
      </c>
      <c r="E905" s="13">
        <f>IFERROR(VLOOKUP(A905,[1]Monitoramento_Base_somente_Said!$A:$J,8,FALSE),0)</f>
        <v>9453153</v>
      </c>
      <c r="F905" s="13">
        <f>IFERROR(VLOOKUP(A905,[1]Monitoramento_Base_somente_Said!$A:$J,9,FALSE),0)</f>
        <v>0</v>
      </c>
      <c r="G905" s="13">
        <f>IFERROR(VLOOKUP(A905,[1]Monitoramento_Base_somente_Said!$A:$J,10,FALSE),0)</f>
        <v>3851004</v>
      </c>
      <c r="H905" s="13">
        <f>IFERROR(VLOOKUP(A905,[2]Sheet1!$A:$I,4,FALSE),0)</f>
        <v>0</v>
      </c>
      <c r="I905" s="13">
        <f>IFERROR(VLOOKUP(A905,[2]Sheet1!$A:$I,5,FALSE),0)</f>
        <v>0</v>
      </c>
      <c r="J905" s="13">
        <f>IFERROR(VLOOKUP(A905,[2]Sheet1!$A:$I,6,FALSE),0)</f>
        <v>0</v>
      </c>
      <c r="K905" s="13">
        <f>IFERROR(VLOOKUP(A905,[2]Sheet1!$A:$I,7,FALSE),0)</f>
        <v>0</v>
      </c>
      <c r="L905" s="13">
        <f>IFERROR(VLOOKUP(A905,[2]Sheet1!$A:$I,8,FALSE),0)</f>
        <v>0</v>
      </c>
      <c r="M905" s="13">
        <f>IFERROR(VLOOKUP(A905,[2]Sheet1!$A:$I,9,FALSE),0)</f>
        <v>0</v>
      </c>
      <c r="N905" s="13">
        <f>IFERROR(VLOOKUP(A905,[3]Sheet1!$A:$G,2,FALSE),0)</f>
        <v>0</v>
      </c>
      <c r="O905" s="13">
        <f>IFERROR(VLOOKUP(A905,[3]Sheet1!$A:$G,3,FALSE),0)</f>
        <v>0</v>
      </c>
      <c r="P905" s="13">
        <f>IFERROR(VLOOKUP(A905,[3]Sheet1!$A:$G,4,FALSE),0)</f>
        <v>0</v>
      </c>
      <c r="Q905" s="13">
        <f>IFERROR(VLOOKUP(A905,[3]Sheet1!$A:$G,5,FALSE),0)</f>
        <v>0</v>
      </c>
      <c r="R905" s="13">
        <f>IFERROR(VLOOKUP(A905,[3]Sheet1!$A:$H,6,FALSE),0)</f>
        <v>0</v>
      </c>
      <c r="S905" s="13">
        <f>IFERROR(VLOOKUP(A905,[3]Sheet1!$A:$I,7,FALSE),0)</f>
        <v>0</v>
      </c>
      <c r="T905" s="13" t="str">
        <f t="shared" si="85"/>
        <v>Sim</v>
      </c>
      <c r="U905" s="13" t="str">
        <f t="shared" si="86"/>
        <v>Sim</v>
      </c>
      <c r="V905" s="13" t="str">
        <f t="shared" si="87"/>
        <v>Sim</v>
      </c>
      <c r="W905" s="13" t="str">
        <f t="shared" si="88"/>
        <v>Sim</v>
      </c>
      <c r="X905" s="13" t="str">
        <f t="shared" si="89"/>
        <v>Não</v>
      </c>
      <c r="Y905" s="13" t="str">
        <f t="shared" si="90"/>
        <v>Sim</v>
      </c>
    </row>
    <row r="906" spans="1:25">
      <c r="A906" s="9">
        <v>520390</v>
      </c>
      <c r="B906" s="13">
        <f>IFERROR(VLOOKUP(A906,[1]Monitoramento_Base_somente_Said!$A:$J,5,FALSE),0)</f>
        <v>0</v>
      </c>
      <c r="C906" s="13">
        <f>IFERROR(VLOOKUP(A906,[1]Monitoramento_Base_somente_Said!$A:$J,6,FALSE),0)</f>
        <v>18688458</v>
      </c>
      <c r="D906" s="13">
        <f>IFERROR(VLOOKUP(A906,[1]Monitoramento_Base_somente_Said!$A:$J,7,FALSE),0)</f>
        <v>0</v>
      </c>
      <c r="E906" s="13">
        <f>IFERROR(VLOOKUP(A906,[1]Monitoramento_Base_somente_Said!$A:$J,8,FALSE),0)</f>
        <v>17319467</v>
      </c>
      <c r="F906" s="13">
        <f>IFERROR(VLOOKUP(A906,[1]Monitoramento_Base_somente_Said!$A:$J,9,FALSE),0)</f>
        <v>0</v>
      </c>
      <c r="G906" s="13">
        <f>IFERROR(VLOOKUP(A906,[1]Monitoramento_Base_somente_Said!$A:$J,10,FALSE),0)</f>
        <v>7166676</v>
      </c>
      <c r="H906" s="13">
        <f>IFERROR(VLOOKUP(A906,[2]Sheet1!$A:$I,4,FALSE),0)</f>
        <v>0</v>
      </c>
      <c r="I906" s="13">
        <f>IFERROR(VLOOKUP(A906,[2]Sheet1!$A:$I,5,FALSE),0)</f>
        <v>0</v>
      </c>
      <c r="J906" s="13">
        <f>IFERROR(VLOOKUP(A906,[2]Sheet1!$A:$I,6,FALSE),0)</f>
        <v>0</v>
      </c>
      <c r="K906" s="13">
        <f>IFERROR(VLOOKUP(A906,[2]Sheet1!$A:$I,7,FALSE),0)</f>
        <v>0</v>
      </c>
      <c r="L906" s="13">
        <f>IFERROR(VLOOKUP(A906,[2]Sheet1!$A:$I,8,FALSE),0)</f>
        <v>0</v>
      </c>
      <c r="M906" s="13">
        <f>IFERROR(VLOOKUP(A906,[2]Sheet1!$A:$I,9,FALSE),0)</f>
        <v>0</v>
      </c>
      <c r="N906" s="13">
        <f>IFERROR(VLOOKUP(A906,[3]Sheet1!$A:$G,2,FALSE),0)</f>
        <v>0</v>
      </c>
      <c r="O906" s="13">
        <f>IFERROR(VLOOKUP(A906,[3]Sheet1!$A:$G,3,FALSE),0)</f>
        <v>0</v>
      </c>
      <c r="P906" s="13">
        <f>IFERROR(VLOOKUP(A906,[3]Sheet1!$A:$G,4,FALSE),0)</f>
        <v>0</v>
      </c>
      <c r="Q906" s="13">
        <f>IFERROR(VLOOKUP(A906,[3]Sheet1!$A:$G,5,FALSE),0)</f>
        <v>0</v>
      </c>
      <c r="R906" s="13">
        <f>IFERROR(VLOOKUP(A906,[3]Sheet1!$A:$H,6,FALSE),0)</f>
        <v>0</v>
      </c>
      <c r="S906" s="13">
        <f>IFERROR(VLOOKUP(A906,[3]Sheet1!$A:$I,7,FALSE),0)</f>
        <v>0</v>
      </c>
      <c r="T906" s="13" t="str">
        <f t="shared" si="85"/>
        <v>Não</v>
      </c>
      <c r="U906" s="13" t="str">
        <f t="shared" si="86"/>
        <v>Sim</v>
      </c>
      <c r="V906" s="13" t="str">
        <f t="shared" si="87"/>
        <v>Não</v>
      </c>
      <c r="W906" s="13" t="str">
        <f t="shared" si="88"/>
        <v>Sim</v>
      </c>
      <c r="X906" s="13" t="str">
        <f t="shared" si="89"/>
        <v>Não</v>
      </c>
      <c r="Y906" s="13" t="str">
        <f t="shared" si="90"/>
        <v>Sim</v>
      </c>
    </row>
    <row r="907" spans="1:25">
      <c r="A907" s="19">
        <v>520393</v>
      </c>
      <c r="B907" s="13">
        <f>IFERROR(VLOOKUP(A907,[1]Monitoramento_Base_somente_Said!$A:$J,5,FALSE),0)</f>
        <v>1621</v>
      </c>
      <c r="C907" s="13">
        <f>IFERROR(VLOOKUP(A907,[1]Monitoramento_Base_somente_Said!$A:$J,6,FALSE),0)</f>
        <v>646093</v>
      </c>
      <c r="D907" s="13">
        <f>IFERROR(VLOOKUP(A907,[1]Monitoramento_Base_somente_Said!$A:$J,7,FALSE),0)</f>
        <v>2995</v>
      </c>
      <c r="E907" s="13">
        <f>IFERROR(VLOOKUP(A907,[1]Monitoramento_Base_somente_Said!$A:$J,8,FALSE),0)</f>
        <v>621518</v>
      </c>
      <c r="F907" s="13">
        <f>IFERROR(VLOOKUP(A907,[1]Monitoramento_Base_somente_Said!$A:$J,9,FALSE),0)</f>
        <v>692</v>
      </c>
      <c r="G907" s="13">
        <f>IFERROR(VLOOKUP(A907,[1]Monitoramento_Base_somente_Said!$A:$J,10,FALSE),0)</f>
        <v>256546</v>
      </c>
      <c r="H907" s="13">
        <f>IFERROR(VLOOKUP(A907,[2]Sheet1!$A:$I,4,FALSE),0)</f>
        <v>0</v>
      </c>
      <c r="I907" s="13">
        <f>IFERROR(VLOOKUP(A907,[2]Sheet1!$A:$I,5,FALSE),0)</f>
        <v>0</v>
      </c>
      <c r="J907" s="13">
        <f>IFERROR(VLOOKUP(A907,[2]Sheet1!$A:$I,6,FALSE),0)</f>
        <v>0</v>
      </c>
      <c r="K907" s="13">
        <f>IFERROR(VLOOKUP(A907,[2]Sheet1!$A:$I,7,FALSE),0)</f>
        <v>0</v>
      </c>
      <c r="L907" s="13">
        <f>IFERROR(VLOOKUP(A907,[2]Sheet1!$A:$I,8,FALSE),0)</f>
        <v>0</v>
      </c>
      <c r="M907" s="13">
        <f>IFERROR(VLOOKUP(A907,[2]Sheet1!$A:$I,9,FALSE),0)</f>
        <v>0</v>
      </c>
      <c r="N907" s="13">
        <f>IFERROR(VLOOKUP(A907,[3]Sheet1!$A:$G,2,FALSE),0)</f>
        <v>0</v>
      </c>
      <c r="O907" s="13">
        <f>IFERROR(VLOOKUP(A907,[3]Sheet1!$A:$G,3,FALSE),0)</f>
        <v>0</v>
      </c>
      <c r="P907" s="13">
        <f>IFERROR(VLOOKUP(A907,[3]Sheet1!$A:$G,4,FALSE),0)</f>
        <v>0</v>
      </c>
      <c r="Q907" s="13">
        <f>IFERROR(VLOOKUP(A907,[3]Sheet1!$A:$G,5,FALSE),0)</f>
        <v>0</v>
      </c>
      <c r="R907" s="13">
        <f>IFERROR(VLOOKUP(A907,[3]Sheet1!$A:$H,6,FALSE),0)</f>
        <v>0</v>
      </c>
      <c r="S907" s="13">
        <f>IFERROR(VLOOKUP(A907,[3]Sheet1!$A:$I,7,FALSE),0)</f>
        <v>0</v>
      </c>
      <c r="T907" s="13" t="str">
        <f t="shared" si="85"/>
        <v>Sim</v>
      </c>
      <c r="U907" s="13" t="str">
        <f t="shared" si="86"/>
        <v>Sim</v>
      </c>
      <c r="V907" s="13" t="str">
        <f t="shared" si="87"/>
        <v>Sim</v>
      </c>
      <c r="W907" s="13" t="str">
        <f t="shared" si="88"/>
        <v>Sim</v>
      </c>
      <c r="X907" s="13" t="str">
        <f t="shared" si="89"/>
        <v>Sim</v>
      </c>
      <c r="Y907" s="13" t="str">
        <f t="shared" si="90"/>
        <v>Sim</v>
      </c>
    </row>
    <row r="908" spans="1:25">
      <c r="A908" s="9">
        <v>520396</v>
      </c>
      <c r="B908" s="13">
        <f>IFERROR(VLOOKUP(A908,[1]Monitoramento_Base_somente_Said!$A:$J,5,FALSE),0)</f>
        <v>7261</v>
      </c>
      <c r="C908" s="13">
        <f>IFERROR(VLOOKUP(A908,[1]Monitoramento_Base_somente_Said!$A:$J,6,FALSE),0)</f>
        <v>1494072</v>
      </c>
      <c r="D908" s="13">
        <f>IFERROR(VLOOKUP(A908,[1]Monitoramento_Base_somente_Said!$A:$J,7,FALSE),0)</f>
        <v>3318</v>
      </c>
      <c r="E908" s="13">
        <f>IFERROR(VLOOKUP(A908,[1]Monitoramento_Base_somente_Said!$A:$J,8,FALSE),0)</f>
        <v>1197704</v>
      </c>
      <c r="F908" s="13">
        <f>IFERROR(VLOOKUP(A908,[1]Monitoramento_Base_somente_Said!$A:$J,9,FALSE),0)</f>
        <v>295</v>
      </c>
      <c r="G908" s="13">
        <f>IFERROR(VLOOKUP(A908,[1]Monitoramento_Base_somente_Said!$A:$J,10,FALSE),0)</f>
        <v>520624</v>
      </c>
      <c r="H908" s="13">
        <f>IFERROR(VLOOKUP(A908,[2]Sheet1!$A:$I,4,FALSE),0)</f>
        <v>0</v>
      </c>
      <c r="I908" s="13">
        <f>IFERROR(VLOOKUP(A908,[2]Sheet1!$A:$I,5,FALSE),0)</f>
        <v>0</v>
      </c>
      <c r="J908" s="13">
        <f>IFERROR(VLOOKUP(A908,[2]Sheet1!$A:$I,6,FALSE),0)</f>
        <v>0</v>
      </c>
      <c r="K908" s="13">
        <f>IFERROR(VLOOKUP(A908,[2]Sheet1!$A:$I,7,FALSE),0)</f>
        <v>0</v>
      </c>
      <c r="L908" s="13">
        <f>IFERROR(VLOOKUP(A908,[2]Sheet1!$A:$I,8,FALSE),0)</f>
        <v>0</v>
      </c>
      <c r="M908" s="13">
        <f>IFERROR(VLOOKUP(A908,[2]Sheet1!$A:$I,9,FALSE),0)</f>
        <v>0</v>
      </c>
      <c r="N908" s="13">
        <f>IFERROR(VLOOKUP(A908,[3]Sheet1!$A:$G,2,FALSE),0)</f>
        <v>0</v>
      </c>
      <c r="O908" s="13">
        <f>IFERROR(VLOOKUP(A908,[3]Sheet1!$A:$G,3,FALSE),0)</f>
        <v>0</v>
      </c>
      <c r="P908" s="13">
        <f>IFERROR(VLOOKUP(A908,[3]Sheet1!$A:$G,4,FALSE),0)</f>
        <v>0</v>
      </c>
      <c r="Q908" s="13">
        <f>IFERROR(VLOOKUP(A908,[3]Sheet1!$A:$G,5,FALSE),0)</f>
        <v>0</v>
      </c>
      <c r="R908" s="13">
        <f>IFERROR(VLOOKUP(A908,[3]Sheet1!$A:$H,6,FALSE),0)</f>
        <v>0</v>
      </c>
      <c r="S908" s="13">
        <f>IFERROR(VLOOKUP(A908,[3]Sheet1!$A:$I,7,FALSE),0)</f>
        <v>0</v>
      </c>
      <c r="T908" s="13" t="str">
        <f t="shared" si="85"/>
        <v>Sim</v>
      </c>
      <c r="U908" s="13" t="str">
        <f t="shared" si="86"/>
        <v>Sim</v>
      </c>
      <c r="V908" s="13" t="str">
        <f t="shared" si="87"/>
        <v>Sim</v>
      </c>
      <c r="W908" s="13" t="str">
        <f t="shared" si="88"/>
        <v>Sim</v>
      </c>
      <c r="X908" s="13" t="str">
        <f t="shared" si="89"/>
        <v>Sim</v>
      </c>
      <c r="Y908" s="13" t="str">
        <f t="shared" si="90"/>
        <v>Sim</v>
      </c>
    </row>
    <row r="909" spans="1:25">
      <c r="A909" s="19">
        <v>520400</v>
      </c>
      <c r="B909" s="13">
        <f>IFERROR(VLOOKUP(A909,[1]Monitoramento_Base_somente_Said!$A:$J,5,FALSE),0)</f>
        <v>0</v>
      </c>
      <c r="C909" s="13">
        <f>IFERROR(VLOOKUP(A909,[1]Monitoramento_Base_somente_Said!$A:$J,6,FALSE),0)</f>
        <v>1500648</v>
      </c>
      <c r="D909" s="13">
        <f>IFERROR(VLOOKUP(A909,[1]Monitoramento_Base_somente_Said!$A:$J,7,FALSE),0)</f>
        <v>0</v>
      </c>
      <c r="E909" s="13">
        <f>IFERROR(VLOOKUP(A909,[1]Monitoramento_Base_somente_Said!$A:$J,8,FALSE),0)</f>
        <v>1403832</v>
      </c>
      <c r="F909" s="13">
        <f>IFERROR(VLOOKUP(A909,[1]Monitoramento_Base_somente_Said!$A:$J,9,FALSE),0)</f>
        <v>0</v>
      </c>
      <c r="G909" s="13">
        <f>IFERROR(VLOOKUP(A909,[1]Monitoramento_Base_somente_Said!$A:$J,10,FALSE),0)</f>
        <v>580896</v>
      </c>
      <c r="H909" s="13">
        <f>IFERROR(VLOOKUP(A909,[2]Sheet1!$A:$I,4,FALSE),0)</f>
        <v>0</v>
      </c>
      <c r="I909" s="13">
        <f>IFERROR(VLOOKUP(A909,[2]Sheet1!$A:$I,5,FALSE),0)</f>
        <v>0</v>
      </c>
      <c r="J909" s="13">
        <f>IFERROR(VLOOKUP(A909,[2]Sheet1!$A:$I,6,FALSE),0)</f>
        <v>0</v>
      </c>
      <c r="K909" s="13">
        <f>IFERROR(VLOOKUP(A909,[2]Sheet1!$A:$I,7,FALSE),0)</f>
        <v>0</v>
      </c>
      <c r="L909" s="13">
        <f>IFERROR(VLOOKUP(A909,[2]Sheet1!$A:$I,8,FALSE),0)</f>
        <v>0</v>
      </c>
      <c r="M909" s="13">
        <f>IFERROR(VLOOKUP(A909,[2]Sheet1!$A:$I,9,FALSE),0)</f>
        <v>0</v>
      </c>
      <c r="N909" s="13">
        <f>IFERROR(VLOOKUP(A909,[3]Sheet1!$A:$G,2,FALSE),0)</f>
        <v>0</v>
      </c>
      <c r="O909" s="13">
        <f>IFERROR(VLOOKUP(A909,[3]Sheet1!$A:$G,3,FALSE),0)</f>
        <v>0</v>
      </c>
      <c r="P909" s="13">
        <f>IFERROR(VLOOKUP(A909,[3]Sheet1!$A:$G,4,FALSE),0)</f>
        <v>0</v>
      </c>
      <c r="Q909" s="13">
        <f>IFERROR(VLOOKUP(A909,[3]Sheet1!$A:$G,5,FALSE),0)</f>
        <v>0</v>
      </c>
      <c r="R909" s="13">
        <f>IFERROR(VLOOKUP(A909,[3]Sheet1!$A:$H,6,FALSE),0)</f>
        <v>0</v>
      </c>
      <c r="S909" s="13">
        <f>IFERROR(VLOOKUP(A909,[3]Sheet1!$A:$I,7,FALSE),0)</f>
        <v>0</v>
      </c>
      <c r="T909" s="13" t="str">
        <f t="shared" si="85"/>
        <v>Não</v>
      </c>
      <c r="U909" s="13" t="str">
        <f t="shared" si="86"/>
        <v>Sim</v>
      </c>
      <c r="V909" s="13" t="str">
        <f t="shared" si="87"/>
        <v>Não</v>
      </c>
      <c r="W909" s="13" t="str">
        <f t="shared" si="88"/>
        <v>Sim</v>
      </c>
      <c r="X909" s="13" t="str">
        <f t="shared" si="89"/>
        <v>Não</v>
      </c>
      <c r="Y909" s="13" t="str">
        <f t="shared" si="90"/>
        <v>Sim</v>
      </c>
    </row>
    <row r="910" spans="1:25">
      <c r="A910" s="19">
        <v>520410</v>
      </c>
      <c r="B910" s="13">
        <f>IFERROR(VLOOKUP(A910,[1]Monitoramento_Base_somente_Said!$A:$J,5,FALSE),0)</f>
        <v>94049</v>
      </c>
      <c r="C910" s="13">
        <f>IFERROR(VLOOKUP(A910,[1]Monitoramento_Base_somente_Said!$A:$J,6,FALSE),0)</f>
        <v>21068826</v>
      </c>
      <c r="D910" s="13">
        <f>IFERROR(VLOOKUP(A910,[1]Monitoramento_Base_somente_Said!$A:$J,7,FALSE),0)</f>
        <v>74649</v>
      </c>
      <c r="E910" s="13">
        <f>IFERROR(VLOOKUP(A910,[1]Monitoramento_Base_somente_Said!$A:$J,8,FALSE),0)</f>
        <v>20430305</v>
      </c>
      <c r="F910" s="13">
        <f>IFERROR(VLOOKUP(A910,[1]Monitoramento_Base_somente_Said!$A:$J,9,FALSE),0)</f>
        <v>28581</v>
      </c>
      <c r="G910" s="13">
        <f>IFERROR(VLOOKUP(A910,[1]Monitoramento_Base_somente_Said!$A:$J,10,FALSE),0)</f>
        <v>8071819</v>
      </c>
      <c r="H910" s="13">
        <f>IFERROR(VLOOKUP(A910,[2]Sheet1!$A:$I,4,FALSE),0)</f>
        <v>0</v>
      </c>
      <c r="I910" s="13">
        <f>IFERROR(VLOOKUP(A910,[2]Sheet1!$A:$I,5,FALSE),0)</f>
        <v>0</v>
      </c>
      <c r="J910" s="13">
        <f>IFERROR(VLOOKUP(A910,[2]Sheet1!$A:$I,6,FALSE),0)</f>
        <v>0</v>
      </c>
      <c r="K910" s="13">
        <f>IFERROR(VLOOKUP(A910,[2]Sheet1!$A:$I,7,FALSE),0)</f>
        <v>0</v>
      </c>
      <c r="L910" s="13">
        <f>IFERROR(VLOOKUP(A910,[2]Sheet1!$A:$I,8,FALSE),0)</f>
        <v>0</v>
      </c>
      <c r="M910" s="13">
        <f>IFERROR(VLOOKUP(A910,[2]Sheet1!$A:$I,9,FALSE),0)</f>
        <v>0</v>
      </c>
      <c r="N910" s="13">
        <f>IFERROR(VLOOKUP(A910,[3]Sheet1!$A:$G,2,FALSE),0)</f>
        <v>0</v>
      </c>
      <c r="O910" s="13">
        <f>IFERROR(VLOOKUP(A910,[3]Sheet1!$A:$G,3,FALSE),0)</f>
        <v>0</v>
      </c>
      <c r="P910" s="13">
        <f>IFERROR(VLOOKUP(A910,[3]Sheet1!$A:$G,4,FALSE),0)</f>
        <v>0</v>
      </c>
      <c r="Q910" s="13">
        <f>IFERROR(VLOOKUP(A910,[3]Sheet1!$A:$G,5,FALSE),0)</f>
        <v>0</v>
      </c>
      <c r="R910" s="13">
        <f>IFERROR(VLOOKUP(A910,[3]Sheet1!$A:$H,6,FALSE),0)</f>
        <v>0</v>
      </c>
      <c r="S910" s="13">
        <f>IFERROR(VLOOKUP(A910,[3]Sheet1!$A:$I,7,FALSE),0)</f>
        <v>0</v>
      </c>
      <c r="T910" s="13" t="str">
        <f t="shared" si="85"/>
        <v>Sim</v>
      </c>
      <c r="U910" s="13" t="str">
        <f t="shared" si="86"/>
        <v>Sim</v>
      </c>
      <c r="V910" s="13" t="str">
        <f t="shared" si="87"/>
        <v>Sim</v>
      </c>
      <c r="W910" s="13" t="str">
        <f t="shared" si="88"/>
        <v>Sim</v>
      </c>
      <c r="X910" s="13" t="str">
        <f t="shared" si="89"/>
        <v>Sim</v>
      </c>
      <c r="Y910" s="13" t="str">
        <f t="shared" si="90"/>
        <v>Sim</v>
      </c>
    </row>
    <row r="911" spans="1:25">
      <c r="A911" s="9">
        <v>520420</v>
      </c>
      <c r="B911" s="13">
        <f>IFERROR(VLOOKUP(A911,[1]Monitoramento_Base_somente_Said!$A:$J,5,FALSE),0)</f>
        <v>0</v>
      </c>
      <c r="C911" s="13">
        <f>IFERROR(VLOOKUP(A911,[1]Monitoramento_Base_somente_Said!$A:$J,6,FALSE),0)</f>
        <v>945314</v>
      </c>
      <c r="D911" s="13">
        <f>IFERROR(VLOOKUP(A911,[1]Monitoramento_Base_somente_Said!$A:$J,7,FALSE),0)</f>
        <v>0</v>
      </c>
      <c r="E911" s="13">
        <f>IFERROR(VLOOKUP(A911,[1]Monitoramento_Base_somente_Said!$A:$J,8,FALSE),0)</f>
        <v>884326</v>
      </c>
      <c r="F911" s="13">
        <f>IFERROR(VLOOKUP(A911,[1]Monitoramento_Base_somente_Said!$A:$J,9,FALSE),0)</f>
        <v>0</v>
      </c>
      <c r="G911" s="13">
        <f>IFERROR(VLOOKUP(A911,[1]Monitoramento_Base_somente_Said!$A:$J,10,FALSE),0)</f>
        <v>530728</v>
      </c>
      <c r="H911" s="13">
        <f>IFERROR(VLOOKUP(A911,[2]Sheet1!$A:$I,4,FALSE),0)</f>
        <v>0</v>
      </c>
      <c r="I911" s="13">
        <f>IFERROR(VLOOKUP(A911,[2]Sheet1!$A:$I,5,FALSE),0)</f>
        <v>0</v>
      </c>
      <c r="J911" s="13">
        <f>IFERROR(VLOOKUP(A911,[2]Sheet1!$A:$I,6,FALSE),0)</f>
        <v>0</v>
      </c>
      <c r="K911" s="13">
        <f>IFERROR(VLOOKUP(A911,[2]Sheet1!$A:$I,7,FALSE),0)</f>
        <v>0</v>
      </c>
      <c r="L911" s="13">
        <f>IFERROR(VLOOKUP(A911,[2]Sheet1!$A:$I,8,FALSE),0)</f>
        <v>0</v>
      </c>
      <c r="M911" s="13">
        <f>IFERROR(VLOOKUP(A911,[2]Sheet1!$A:$I,9,FALSE),0)</f>
        <v>0</v>
      </c>
      <c r="N911" s="13">
        <f>IFERROR(VLOOKUP(A911,[3]Sheet1!$A:$G,2,FALSE),0)</f>
        <v>0</v>
      </c>
      <c r="O911" s="13">
        <f>IFERROR(VLOOKUP(A911,[3]Sheet1!$A:$G,3,FALSE),0)</f>
        <v>0</v>
      </c>
      <c r="P911" s="13">
        <f>IFERROR(VLOOKUP(A911,[3]Sheet1!$A:$G,4,FALSE),0)</f>
        <v>0</v>
      </c>
      <c r="Q911" s="13">
        <f>IFERROR(VLOOKUP(A911,[3]Sheet1!$A:$G,5,FALSE),0)</f>
        <v>0</v>
      </c>
      <c r="R911" s="13">
        <f>IFERROR(VLOOKUP(A911,[3]Sheet1!$A:$H,6,FALSE),0)</f>
        <v>0</v>
      </c>
      <c r="S911" s="13">
        <f>IFERROR(VLOOKUP(A911,[3]Sheet1!$A:$I,7,FALSE),0)</f>
        <v>0</v>
      </c>
      <c r="T911" s="13" t="str">
        <f t="shared" si="85"/>
        <v>Não</v>
      </c>
      <c r="U911" s="13" t="str">
        <f t="shared" si="86"/>
        <v>Sim</v>
      </c>
      <c r="V911" s="13" t="str">
        <f t="shared" si="87"/>
        <v>Não</v>
      </c>
      <c r="W911" s="13" t="str">
        <f t="shared" si="88"/>
        <v>Sim</v>
      </c>
      <c r="X911" s="13" t="str">
        <f t="shared" si="89"/>
        <v>Não</v>
      </c>
      <c r="Y911" s="13" t="str">
        <f t="shared" si="90"/>
        <v>Sim</v>
      </c>
    </row>
    <row r="912" spans="1:25">
      <c r="A912" s="9">
        <v>520425</v>
      </c>
      <c r="B912" s="13">
        <f>IFERROR(VLOOKUP(A912,[1]Monitoramento_Base_somente_Said!$A:$J,5,FALSE),0)</f>
        <v>0</v>
      </c>
      <c r="C912" s="13">
        <f>IFERROR(VLOOKUP(A912,[1]Monitoramento_Base_somente_Said!$A:$J,6,FALSE),0)</f>
        <v>34928431</v>
      </c>
      <c r="D912" s="13">
        <f>IFERROR(VLOOKUP(A912,[1]Monitoramento_Base_somente_Said!$A:$J,7,FALSE),0)</f>
        <v>40</v>
      </c>
      <c r="E912" s="13">
        <f>IFERROR(VLOOKUP(A912,[1]Monitoramento_Base_somente_Said!$A:$J,8,FALSE),0)</f>
        <v>33025604</v>
      </c>
      <c r="F912" s="13">
        <f>IFERROR(VLOOKUP(A912,[1]Monitoramento_Base_somente_Said!$A:$J,9,FALSE),0)</f>
        <v>0</v>
      </c>
      <c r="G912" s="13">
        <f>IFERROR(VLOOKUP(A912,[1]Monitoramento_Base_somente_Said!$A:$J,10,FALSE),0)</f>
        <v>14086886</v>
      </c>
      <c r="H912" s="13">
        <f>IFERROR(VLOOKUP(A912,[2]Sheet1!$A:$I,4,FALSE),0)</f>
        <v>0</v>
      </c>
      <c r="I912" s="13">
        <f>IFERROR(VLOOKUP(A912,[2]Sheet1!$A:$I,5,FALSE),0)</f>
        <v>0</v>
      </c>
      <c r="J912" s="13">
        <f>IFERROR(VLOOKUP(A912,[2]Sheet1!$A:$I,6,FALSE),0)</f>
        <v>0</v>
      </c>
      <c r="K912" s="13">
        <f>IFERROR(VLOOKUP(A912,[2]Sheet1!$A:$I,7,FALSE),0)</f>
        <v>0</v>
      </c>
      <c r="L912" s="13">
        <f>IFERROR(VLOOKUP(A912,[2]Sheet1!$A:$I,8,FALSE),0)</f>
        <v>0</v>
      </c>
      <c r="M912" s="13">
        <f>IFERROR(VLOOKUP(A912,[2]Sheet1!$A:$I,9,FALSE),0)</f>
        <v>0</v>
      </c>
      <c r="N912" s="13">
        <f>IFERROR(VLOOKUP(A912,[3]Sheet1!$A:$G,2,FALSE),0)</f>
        <v>0</v>
      </c>
      <c r="O912" s="13">
        <f>IFERROR(VLOOKUP(A912,[3]Sheet1!$A:$G,3,FALSE),0)</f>
        <v>0</v>
      </c>
      <c r="P912" s="13">
        <f>IFERROR(VLOOKUP(A912,[3]Sheet1!$A:$G,4,FALSE),0)</f>
        <v>0</v>
      </c>
      <c r="Q912" s="13">
        <f>IFERROR(VLOOKUP(A912,[3]Sheet1!$A:$G,5,FALSE),0)</f>
        <v>0</v>
      </c>
      <c r="R912" s="13">
        <f>IFERROR(VLOOKUP(A912,[3]Sheet1!$A:$H,6,FALSE),0)</f>
        <v>0</v>
      </c>
      <c r="S912" s="13">
        <f>IFERROR(VLOOKUP(A912,[3]Sheet1!$A:$I,7,FALSE),0)</f>
        <v>0</v>
      </c>
      <c r="T912" s="13" t="str">
        <f t="shared" si="85"/>
        <v>Não</v>
      </c>
      <c r="U912" s="13" t="str">
        <f t="shared" si="86"/>
        <v>Sim</v>
      </c>
      <c r="V912" s="13" t="str">
        <f t="shared" si="87"/>
        <v>Sim</v>
      </c>
      <c r="W912" s="13" t="str">
        <f t="shared" si="88"/>
        <v>Sim</v>
      </c>
      <c r="X912" s="13" t="str">
        <f t="shared" si="89"/>
        <v>Não</v>
      </c>
      <c r="Y912" s="13" t="str">
        <f t="shared" si="90"/>
        <v>Sim</v>
      </c>
    </row>
    <row r="913" spans="1:25">
      <c r="A913" s="9">
        <v>520430</v>
      </c>
      <c r="B913" s="13">
        <f>IFERROR(VLOOKUP(A913,[1]Monitoramento_Base_somente_Said!$A:$J,5,FALSE),0)</f>
        <v>41226</v>
      </c>
      <c r="C913" s="13">
        <f>IFERROR(VLOOKUP(A913,[1]Monitoramento_Base_somente_Said!$A:$J,6,FALSE),0)</f>
        <v>24944442</v>
      </c>
      <c r="D913" s="13">
        <f>IFERROR(VLOOKUP(A913,[1]Monitoramento_Base_somente_Said!$A:$J,7,FALSE),0)</f>
        <v>41576</v>
      </c>
      <c r="E913" s="13">
        <f>IFERROR(VLOOKUP(A913,[1]Monitoramento_Base_somente_Said!$A:$J,8,FALSE),0)</f>
        <v>25002316</v>
      </c>
      <c r="F913" s="13">
        <f>IFERROR(VLOOKUP(A913,[1]Monitoramento_Base_somente_Said!$A:$J,9,FALSE),0)</f>
        <v>9996</v>
      </c>
      <c r="G913" s="13">
        <f>IFERROR(VLOOKUP(A913,[1]Monitoramento_Base_somente_Said!$A:$J,10,FALSE),0)</f>
        <v>10273928</v>
      </c>
      <c r="H913" s="13">
        <f>IFERROR(VLOOKUP(A913,[2]Sheet1!$A:$I,4,FALSE),0)</f>
        <v>0</v>
      </c>
      <c r="I913" s="13">
        <f>IFERROR(VLOOKUP(A913,[2]Sheet1!$A:$I,5,FALSE),0)</f>
        <v>0</v>
      </c>
      <c r="J913" s="13">
        <f>IFERROR(VLOOKUP(A913,[2]Sheet1!$A:$I,6,FALSE),0)</f>
        <v>0</v>
      </c>
      <c r="K913" s="13">
        <f>IFERROR(VLOOKUP(A913,[2]Sheet1!$A:$I,7,FALSE),0)</f>
        <v>0</v>
      </c>
      <c r="L913" s="13">
        <f>IFERROR(VLOOKUP(A913,[2]Sheet1!$A:$I,8,FALSE),0)</f>
        <v>0</v>
      </c>
      <c r="M913" s="13">
        <f>IFERROR(VLOOKUP(A913,[2]Sheet1!$A:$I,9,FALSE),0)</f>
        <v>0</v>
      </c>
      <c r="N913" s="13">
        <f>IFERROR(VLOOKUP(A913,[3]Sheet1!$A:$G,2,FALSE),0)</f>
        <v>0</v>
      </c>
      <c r="O913" s="13">
        <f>IFERROR(VLOOKUP(A913,[3]Sheet1!$A:$G,3,FALSE),0)</f>
        <v>0</v>
      </c>
      <c r="P913" s="13">
        <f>IFERROR(VLOOKUP(A913,[3]Sheet1!$A:$G,4,FALSE),0)</f>
        <v>0</v>
      </c>
      <c r="Q913" s="13">
        <f>IFERROR(VLOOKUP(A913,[3]Sheet1!$A:$G,5,FALSE),0)</f>
        <v>0</v>
      </c>
      <c r="R913" s="13">
        <f>IFERROR(VLOOKUP(A913,[3]Sheet1!$A:$H,6,FALSE),0)</f>
        <v>0</v>
      </c>
      <c r="S913" s="13">
        <f>IFERROR(VLOOKUP(A913,[3]Sheet1!$A:$I,7,FALSE),0)</f>
        <v>0</v>
      </c>
      <c r="T913" s="13" t="str">
        <f t="shared" si="85"/>
        <v>Sim</v>
      </c>
      <c r="U913" s="13" t="str">
        <f t="shared" si="86"/>
        <v>Sim</v>
      </c>
      <c r="V913" s="13" t="str">
        <f t="shared" si="87"/>
        <v>Sim</v>
      </c>
      <c r="W913" s="13" t="str">
        <f t="shared" si="88"/>
        <v>Sim</v>
      </c>
      <c r="X913" s="13" t="str">
        <f t="shared" si="89"/>
        <v>Sim</v>
      </c>
      <c r="Y913" s="13" t="str">
        <f t="shared" si="90"/>
        <v>Sim</v>
      </c>
    </row>
    <row r="914" spans="1:25">
      <c r="A914" s="9">
        <v>520440</v>
      </c>
      <c r="B914" s="13">
        <f>IFERROR(VLOOKUP(A914,[1]Monitoramento_Base_somente_Said!$A:$J,5,FALSE),0)</f>
        <v>23332</v>
      </c>
      <c r="C914" s="13">
        <f>IFERROR(VLOOKUP(A914,[1]Monitoramento_Base_somente_Said!$A:$J,6,FALSE),0)</f>
        <v>32896635</v>
      </c>
      <c r="D914" s="13">
        <f>IFERROR(VLOOKUP(A914,[1]Monitoramento_Base_somente_Said!$A:$J,7,FALSE),0)</f>
        <v>24872</v>
      </c>
      <c r="E914" s="13">
        <f>IFERROR(VLOOKUP(A914,[1]Monitoramento_Base_somente_Said!$A:$J,8,FALSE),0)</f>
        <v>34255863</v>
      </c>
      <c r="F914" s="13">
        <f>IFERROR(VLOOKUP(A914,[1]Monitoramento_Base_somente_Said!$A:$J,9,FALSE),0)</f>
        <v>2553</v>
      </c>
      <c r="G914" s="13">
        <f>IFERROR(VLOOKUP(A914,[1]Monitoramento_Base_somente_Said!$A:$J,10,FALSE),0)</f>
        <v>14559482</v>
      </c>
      <c r="H914" s="13">
        <f>IFERROR(VLOOKUP(A914,[2]Sheet1!$A:$I,4,FALSE),0)</f>
        <v>0</v>
      </c>
      <c r="I914" s="13">
        <f>IFERROR(VLOOKUP(A914,[2]Sheet1!$A:$I,5,FALSE),0)</f>
        <v>0</v>
      </c>
      <c r="J914" s="13">
        <f>IFERROR(VLOOKUP(A914,[2]Sheet1!$A:$I,6,FALSE),0)</f>
        <v>0</v>
      </c>
      <c r="K914" s="13">
        <f>IFERROR(VLOOKUP(A914,[2]Sheet1!$A:$I,7,FALSE),0)</f>
        <v>0</v>
      </c>
      <c r="L914" s="13">
        <f>IFERROR(VLOOKUP(A914,[2]Sheet1!$A:$I,8,FALSE),0)</f>
        <v>0</v>
      </c>
      <c r="M914" s="13">
        <f>IFERROR(VLOOKUP(A914,[2]Sheet1!$A:$I,9,FALSE),0)</f>
        <v>0</v>
      </c>
      <c r="N914" s="13">
        <f>IFERROR(VLOOKUP(A914,[3]Sheet1!$A:$G,2,FALSE),0)</f>
        <v>4608</v>
      </c>
      <c r="O914" s="13">
        <f>IFERROR(VLOOKUP(A914,[3]Sheet1!$A:$G,3,FALSE),0)</f>
        <v>1224610</v>
      </c>
      <c r="P914" s="13">
        <f>IFERROR(VLOOKUP(A914,[3]Sheet1!$A:$G,4,FALSE),0)</f>
        <v>2801</v>
      </c>
      <c r="Q914" s="13">
        <f>IFERROR(VLOOKUP(A914,[3]Sheet1!$A:$G,5,FALSE),0)</f>
        <v>1395385</v>
      </c>
      <c r="R914" s="13">
        <f>IFERROR(VLOOKUP(A914,[3]Sheet1!$A:$H,6,FALSE),0)</f>
        <v>369</v>
      </c>
      <c r="S914" s="13">
        <f>IFERROR(VLOOKUP(A914,[3]Sheet1!$A:$I,7,FALSE),0)</f>
        <v>370214</v>
      </c>
      <c r="T914" s="13" t="str">
        <f t="shared" si="85"/>
        <v>Sim</v>
      </c>
      <c r="U914" s="13" t="str">
        <f t="shared" si="86"/>
        <v>Sim</v>
      </c>
      <c r="V914" s="13" t="str">
        <f t="shared" si="87"/>
        <v>Sim</v>
      </c>
      <c r="W914" s="13" t="str">
        <f t="shared" si="88"/>
        <v>Sim</v>
      </c>
      <c r="X914" s="13" t="str">
        <f t="shared" si="89"/>
        <v>Sim</v>
      </c>
      <c r="Y914" s="13" t="str">
        <f t="shared" si="90"/>
        <v>Sim</v>
      </c>
    </row>
    <row r="915" spans="1:25">
      <c r="A915" s="9">
        <v>520450</v>
      </c>
      <c r="B915" s="13">
        <f>IFERROR(VLOOKUP(A915,[1]Monitoramento_Base_somente_Said!$A:$J,5,FALSE),0)</f>
        <v>323270</v>
      </c>
      <c r="C915" s="13">
        <f>IFERROR(VLOOKUP(A915,[1]Monitoramento_Base_somente_Said!$A:$J,6,FALSE),0)</f>
        <v>1039084870</v>
      </c>
      <c r="D915" s="13">
        <f>IFERROR(VLOOKUP(A915,[1]Monitoramento_Base_somente_Said!$A:$J,7,FALSE),0)</f>
        <v>211270</v>
      </c>
      <c r="E915" s="13">
        <f>IFERROR(VLOOKUP(A915,[1]Monitoramento_Base_somente_Said!$A:$J,8,FALSE),0)</f>
        <v>979664095</v>
      </c>
      <c r="F915" s="13">
        <f>IFERROR(VLOOKUP(A915,[1]Monitoramento_Base_somente_Said!$A:$J,9,FALSE),0)</f>
        <v>76766</v>
      </c>
      <c r="G915" s="13">
        <f>IFERROR(VLOOKUP(A915,[1]Monitoramento_Base_somente_Said!$A:$J,10,FALSE),0)</f>
        <v>406562377</v>
      </c>
      <c r="H915" s="13">
        <f>IFERROR(VLOOKUP(A915,[2]Sheet1!$A:$I,4,FALSE),0)</f>
        <v>0</v>
      </c>
      <c r="I915" s="13">
        <f>IFERROR(VLOOKUP(A915,[2]Sheet1!$A:$I,5,FALSE),0)</f>
        <v>0</v>
      </c>
      <c r="J915" s="13">
        <f>IFERROR(VLOOKUP(A915,[2]Sheet1!$A:$I,6,FALSE),0)</f>
        <v>0</v>
      </c>
      <c r="K915" s="13">
        <f>IFERROR(VLOOKUP(A915,[2]Sheet1!$A:$I,7,FALSE),0)</f>
        <v>0</v>
      </c>
      <c r="L915" s="13">
        <f>IFERROR(VLOOKUP(A915,[2]Sheet1!$A:$I,8,FALSE),0)</f>
        <v>0</v>
      </c>
      <c r="M915" s="13">
        <f>IFERROR(VLOOKUP(A915,[2]Sheet1!$A:$I,9,FALSE),0)</f>
        <v>0</v>
      </c>
      <c r="N915" s="13">
        <f>IFERROR(VLOOKUP(A915,[3]Sheet1!$A:$G,2,FALSE),0)</f>
        <v>0</v>
      </c>
      <c r="O915" s="13">
        <f>IFERROR(VLOOKUP(A915,[3]Sheet1!$A:$G,3,FALSE),0)</f>
        <v>1967</v>
      </c>
      <c r="P915" s="13">
        <f>IFERROR(VLOOKUP(A915,[3]Sheet1!$A:$G,4,FALSE),0)</f>
        <v>0</v>
      </c>
      <c r="Q915" s="13">
        <f>IFERROR(VLOOKUP(A915,[3]Sheet1!$A:$G,5,FALSE),0)</f>
        <v>328</v>
      </c>
      <c r="R915" s="13">
        <f>IFERROR(VLOOKUP(A915,[3]Sheet1!$A:$H,6,FALSE),0)</f>
        <v>0</v>
      </c>
      <c r="S915" s="13">
        <f>IFERROR(VLOOKUP(A915,[3]Sheet1!$A:$I,7,FALSE),0)</f>
        <v>0</v>
      </c>
      <c r="T915" s="13" t="str">
        <f t="shared" si="85"/>
        <v>Sim</v>
      </c>
      <c r="U915" s="13" t="str">
        <f t="shared" si="86"/>
        <v>Sim</v>
      </c>
      <c r="V915" s="13" t="str">
        <f t="shared" si="87"/>
        <v>Sim</v>
      </c>
      <c r="W915" s="13" t="str">
        <f t="shared" si="88"/>
        <v>Sim</v>
      </c>
      <c r="X915" s="13" t="str">
        <f t="shared" si="89"/>
        <v>Sim</v>
      </c>
      <c r="Y915" s="13" t="str">
        <f t="shared" si="90"/>
        <v>Sim</v>
      </c>
    </row>
    <row r="916" spans="1:25">
      <c r="A916" s="9">
        <v>520455</v>
      </c>
      <c r="B916" s="13">
        <f>IFERROR(VLOOKUP(A916,[1]Monitoramento_Base_somente_Said!$A:$J,5,FALSE),0)</f>
        <v>0</v>
      </c>
      <c r="C916" s="13">
        <f>IFERROR(VLOOKUP(A916,[1]Monitoramento_Base_somente_Said!$A:$J,6,FALSE),0)</f>
        <v>7296315</v>
      </c>
      <c r="D916" s="13">
        <f>IFERROR(VLOOKUP(A916,[1]Monitoramento_Base_somente_Said!$A:$J,7,FALSE),0)</f>
        <v>0</v>
      </c>
      <c r="E916" s="13">
        <f>IFERROR(VLOOKUP(A916,[1]Monitoramento_Base_somente_Said!$A:$J,8,FALSE),0)</f>
        <v>6825585</v>
      </c>
      <c r="F916" s="13">
        <f>IFERROR(VLOOKUP(A916,[1]Monitoramento_Base_somente_Said!$A:$J,9,FALSE),0)</f>
        <v>0</v>
      </c>
      <c r="G916" s="13">
        <f>IFERROR(VLOOKUP(A916,[1]Monitoramento_Base_somente_Said!$A:$J,10,FALSE),0)</f>
        <v>2824380</v>
      </c>
      <c r="H916" s="13">
        <f>IFERROR(VLOOKUP(A916,[2]Sheet1!$A:$I,4,FALSE),0)</f>
        <v>0</v>
      </c>
      <c r="I916" s="13">
        <f>IFERROR(VLOOKUP(A916,[2]Sheet1!$A:$I,5,FALSE),0)</f>
        <v>0</v>
      </c>
      <c r="J916" s="13">
        <f>IFERROR(VLOOKUP(A916,[2]Sheet1!$A:$I,6,FALSE),0)</f>
        <v>0</v>
      </c>
      <c r="K916" s="13">
        <f>IFERROR(VLOOKUP(A916,[2]Sheet1!$A:$I,7,FALSE),0)</f>
        <v>0</v>
      </c>
      <c r="L916" s="13">
        <f>IFERROR(VLOOKUP(A916,[2]Sheet1!$A:$I,8,FALSE),0)</f>
        <v>0</v>
      </c>
      <c r="M916" s="13">
        <f>IFERROR(VLOOKUP(A916,[2]Sheet1!$A:$I,9,FALSE),0)</f>
        <v>0</v>
      </c>
      <c r="N916" s="13">
        <f>IFERROR(VLOOKUP(A916,[3]Sheet1!$A:$G,2,FALSE),0)</f>
        <v>0</v>
      </c>
      <c r="O916" s="13">
        <f>IFERROR(VLOOKUP(A916,[3]Sheet1!$A:$G,3,FALSE),0)</f>
        <v>0</v>
      </c>
      <c r="P916" s="13">
        <f>IFERROR(VLOOKUP(A916,[3]Sheet1!$A:$G,4,FALSE),0)</f>
        <v>0</v>
      </c>
      <c r="Q916" s="13">
        <f>IFERROR(VLOOKUP(A916,[3]Sheet1!$A:$G,5,FALSE),0)</f>
        <v>0</v>
      </c>
      <c r="R916" s="13">
        <f>IFERROR(VLOOKUP(A916,[3]Sheet1!$A:$H,6,FALSE),0)</f>
        <v>0</v>
      </c>
      <c r="S916" s="13">
        <f>IFERROR(VLOOKUP(A916,[3]Sheet1!$A:$I,7,FALSE),0)</f>
        <v>0</v>
      </c>
      <c r="T916" s="13" t="str">
        <f t="shared" si="85"/>
        <v>Não</v>
      </c>
      <c r="U916" s="13" t="str">
        <f t="shared" si="86"/>
        <v>Sim</v>
      </c>
      <c r="V916" s="13" t="str">
        <f t="shared" si="87"/>
        <v>Não</v>
      </c>
      <c r="W916" s="13" t="str">
        <f t="shared" si="88"/>
        <v>Sim</v>
      </c>
      <c r="X916" s="13" t="str">
        <f t="shared" si="89"/>
        <v>Não</v>
      </c>
      <c r="Y916" s="13" t="str">
        <f t="shared" si="90"/>
        <v>Sim</v>
      </c>
    </row>
    <row r="917" spans="1:25">
      <c r="A917" s="9">
        <v>520460</v>
      </c>
      <c r="B917" s="13">
        <f>IFERROR(VLOOKUP(A917,[1]Monitoramento_Base_somente_Said!$A:$J,5,FALSE),0)</f>
        <v>0</v>
      </c>
      <c r="C917" s="13">
        <f>IFERROR(VLOOKUP(A917,[1]Monitoramento_Base_somente_Said!$A:$J,6,FALSE),0)</f>
        <v>2778689</v>
      </c>
      <c r="D917" s="13">
        <f>IFERROR(VLOOKUP(A917,[1]Monitoramento_Base_somente_Said!$A:$J,7,FALSE),0)</f>
        <v>17080</v>
      </c>
      <c r="E917" s="13">
        <f>IFERROR(VLOOKUP(A917,[1]Monitoramento_Base_somente_Said!$A:$J,8,FALSE),0)</f>
        <v>2347620</v>
      </c>
      <c r="F917" s="13">
        <f>IFERROR(VLOOKUP(A917,[1]Monitoramento_Base_somente_Said!$A:$J,9,FALSE),0)</f>
        <v>0</v>
      </c>
      <c r="G917" s="13">
        <f>IFERROR(VLOOKUP(A917,[1]Monitoramento_Base_somente_Said!$A:$J,10,FALSE),0)</f>
        <v>835917</v>
      </c>
      <c r="H917" s="13">
        <f>IFERROR(VLOOKUP(A917,[2]Sheet1!$A:$I,4,FALSE),0)</f>
        <v>0</v>
      </c>
      <c r="I917" s="13">
        <f>IFERROR(VLOOKUP(A917,[2]Sheet1!$A:$I,5,FALSE),0)</f>
        <v>0</v>
      </c>
      <c r="J917" s="13">
        <f>IFERROR(VLOOKUP(A917,[2]Sheet1!$A:$I,6,FALSE),0)</f>
        <v>0</v>
      </c>
      <c r="K917" s="13">
        <f>IFERROR(VLOOKUP(A917,[2]Sheet1!$A:$I,7,FALSE),0)</f>
        <v>0</v>
      </c>
      <c r="L917" s="13">
        <f>IFERROR(VLOOKUP(A917,[2]Sheet1!$A:$I,8,FALSE),0)</f>
        <v>0</v>
      </c>
      <c r="M917" s="13">
        <f>IFERROR(VLOOKUP(A917,[2]Sheet1!$A:$I,9,FALSE),0)</f>
        <v>0</v>
      </c>
      <c r="N917" s="13">
        <f>IFERROR(VLOOKUP(A917,[3]Sheet1!$A:$G,2,FALSE),0)</f>
        <v>0</v>
      </c>
      <c r="O917" s="13">
        <f>IFERROR(VLOOKUP(A917,[3]Sheet1!$A:$G,3,FALSE),0)</f>
        <v>0</v>
      </c>
      <c r="P917" s="13">
        <f>IFERROR(VLOOKUP(A917,[3]Sheet1!$A:$G,4,FALSE),0)</f>
        <v>0</v>
      </c>
      <c r="Q917" s="13">
        <f>IFERROR(VLOOKUP(A917,[3]Sheet1!$A:$G,5,FALSE),0)</f>
        <v>0</v>
      </c>
      <c r="R917" s="13">
        <f>IFERROR(VLOOKUP(A917,[3]Sheet1!$A:$H,6,FALSE),0)</f>
        <v>0</v>
      </c>
      <c r="S917" s="13">
        <f>IFERROR(VLOOKUP(A917,[3]Sheet1!$A:$I,7,FALSE),0)</f>
        <v>0</v>
      </c>
      <c r="T917" s="13" t="str">
        <f t="shared" si="85"/>
        <v>Não</v>
      </c>
      <c r="U917" s="13" t="str">
        <f t="shared" si="86"/>
        <v>Sim</v>
      </c>
      <c r="V917" s="13" t="str">
        <f t="shared" si="87"/>
        <v>Sim</v>
      </c>
      <c r="W917" s="13" t="str">
        <f t="shared" si="88"/>
        <v>Sim</v>
      </c>
      <c r="X917" s="13" t="str">
        <f t="shared" si="89"/>
        <v>Não</v>
      </c>
      <c r="Y917" s="13" t="str">
        <f t="shared" si="90"/>
        <v>Sim</v>
      </c>
    </row>
    <row r="918" spans="1:25">
      <c r="A918" s="9">
        <v>520465</v>
      </c>
      <c r="B918" s="13">
        <f>IFERROR(VLOOKUP(A918,[1]Monitoramento_Base_somente_Said!$A:$J,5,FALSE),0)</f>
        <v>0</v>
      </c>
      <c r="C918" s="13">
        <f>IFERROR(VLOOKUP(A918,[1]Monitoramento_Base_somente_Said!$A:$J,6,FALSE),0)</f>
        <v>650411</v>
      </c>
      <c r="D918" s="13">
        <f>IFERROR(VLOOKUP(A918,[1]Monitoramento_Base_somente_Said!$A:$J,7,FALSE),0)</f>
        <v>0</v>
      </c>
      <c r="E918" s="13">
        <f>IFERROR(VLOOKUP(A918,[1]Monitoramento_Base_somente_Said!$A:$J,8,FALSE),0)</f>
        <v>608449</v>
      </c>
      <c r="F918" s="13">
        <f>IFERROR(VLOOKUP(A918,[1]Monitoramento_Base_somente_Said!$A:$J,9,FALSE),0)</f>
        <v>10391</v>
      </c>
      <c r="G918" s="13">
        <f>IFERROR(VLOOKUP(A918,[1]Monitoramento_Base_somente_Said!$A:$J,10,FALSE),0)</f>
        <v>213750</v>
      </c>
      <c r="H918" s="13">
        <f>IFERROR(VLOOKUP(A918,[2]Sheet1!$A:$I,4,FALSE),0)</f>
        <v>0</v>
      </c>
      <c r="I918" s="13">
        <f>IFERROR(VLOOKUP(A918,[2]Sheet1!$A:$I,5,FALSE),0)</f>
        <v>0</v>
      </c>
      <c r="J918" s="13">
        <f>IFERROR(VLOOKUP(A918,[2]Sheet1!$A:$I,6,FALSE),0)</f>
        <v>0</v>
      </c>
      <c r="K918" s="13">
        <f>IFERROR(VLOOKUP(A918,[2]Sheet1!$A:$I,7,FALSE),0)</f>
        <v>0</v>
      </c>
      <c r="L918" s="13">
        <f>IFERROR(VLOOKUP(A918,[2]Sheet1!$A:$I,8,FALSE),0)</f>
        <v>0</v>
      </c>
      <c r="M918" s="13">
        <f>IFERROR(VLOOKUP(A918,[2]Sheet1!$A:$I,9,FALSE),0)</f>
        <v>0</v>
      </c>
      <c r="N918" s="13">
        <f>IFERROR(VLOOKUP(A918,[3]Sheet1!$A:$G,2,FALSE),0)</f>
        <v>0</v>
      </c>
      <c r="O918" s="13">
        <f>IFERROR(VLOOKUP(A918,[3]Sheet1!$A:$G,3,FALSE),0)</f>
        <v>0</v>
      </c>
      <c r="P918" s="13">
        <f>IFERROR(VLOOKUP(A918,[3]Sheet1!$A:$G,4,FALSE),0)</f>
        <v>0</v>
      </c>
      <c r="Q918" s="13">
        <f>IFERROR(VLOOKUP(A918,[3]Sheet1!$A:$G,5,FALSE),0)</f>
        <v>0</v>
      </c>
      <c r="R918" s="13">
        <f>IFERROR(VLOOKUP(A918,[3]Sheet1!$A:$H,6,FALSE),0)</f>
        <v>0</v>
      </c>
      <c r="S918" s="13">
        <f>IFERROR(VLOOKUP(A918,[3]Sheet1!$A:$I,7,FALSE),0)</f>
        <v>0</v>
      </c>
      <c r="T918" s="13" t="str">
        <f t="shared" si="85"/>
        <v>Não</v>
      </c>
      <c r="U918" s="13" t="str">
        <f t="shared" si="86"/>
        <v>Sim</v>
      </c>
      <c r="V918" s="13" t="str">
        <f t="shared" si="87"/>
        <v>Não</v>
      </c>
      <c r="W918" s="13" t="str">
        <f t="shared" si="88"/>
        <v>Sim</v>
      </c>
      <c r="X918" s="13" t="str">
        <f t="shared" si="89"/>
        <v>Sim</v>
      </c>
      <c r="Y918" s="13" t="str">
        <f t="shared" si="90"/>
        <v>Sim</v>
      </c>
    </row>
    <row r="919" spans="1:25">
      <c r="A919" s="19">
        <v>520470</v>
      </c>
      <c r="B919" s="13">
        <f>IFERROR(VLOOKUP(A919,[1]Monitoramento_Base_somente_Said!$A:$J,5,FALSE),0)</f>
        <v>0</v>
      </c>
      <c r="C919" s="13">
        <f>IFERROR(VLOOKUP(A919,[1]Monitoramento_Base_somente_Said!$A:$J,6,FALSE),0)</f>
        <v>10565017</v>
      </c>
      <c r="D919" s="13">
        <f>IFERROR(VLOOKUP(A919,[1]Monitoramento_Base_somente_Said!$A:$J,7,FALSE),0)</f>
        <v>0</v>
      </c>
      <c r="E919" s="13">
        <f>IFERROR(VLOOKUP(A919,[1]Monitoramento_Base_somente_Said!$A:$J,8,FALSE),0)</f>
        <v>9883403</v>
      </c>
      <c r="F919" s="13">
        <f>IFERROR(VLOOKUP(A919,[1]Monitoramento_Base_somente_Said!$A:$J,9,FALSE),0)</f>
        <v>0</v>
      </c>
      <c r="G919" s="13">
        <f>IFERROR(VLOOKUP(A919,[1]Monitoramento_Base_somente_Said!$A:$J,10,FALSE),0)</f>
        <v>4089684</v>
      </c>
      <c r="H919" s="13">
        <f>IFERROR(VLOOKUP(A919,[2]Sheet1!$A:$I,4,FALSE),0)</f>
        <v>0</v>
      </c>
      <c r="I919" s="13">
        <f>IFERROR(VLOOKUP(A919,[2]Sheet1!$A:$I,5,FALSE),0)</f>
        <v>0</v>
      </c>
      <c r="J919" s="13">
        <f>IFERROR(VLOOKUP(A919,[2]Sheet1!$A:$I,6,FALSE),0)</f>
        <v>0</v>
      </c>
      <c r="K919" s="13">
        <f>IFERROR(VLOOKUP(A919,[2]Sheet1!$A:$I,7,FALSE),0)</f>
        <v>0</v>
      </c>
      <c r="L919" s="13">
        <f>IFERROR(VLOOKUP(A919,[2]Sheet1!$A:$I,8,FALSE),0)</f>
        <v>0</v>
      </c>
      <c r="M919" s="13">
        <f>IFERROR(VLOOKUP(A919,[2]Sheet1!$A:$I,9,FALSE),0)</f>
        <v>0</v>
      </c>
      <c r="N919" s="13">
        <f>IFERROR(VLOOKUP(A919,[3]Sheet1!$A:$G,2,FALSE),0)</f>
        <v>0</v>
      </c>
      <c r="O919" s="13">
        <f>IFERROR(VLOOKUP(A919,[3]Sheet1!$A:$G,3,FALSE),0)</f>
        <v>0</v>
      </c>
      <c r="P919" s="13">
        <f>IFERROR(VLOOKUP(A919,[3]Sheet1!$A:$G,4,FALSE),0)</f>
        <v>0</v>
      </c>
      <c r="Q919" s="13">
        <f>IFERROR(VLOOKUP(A919,[3]Sheet1!$A:$G,5,FALSE),0)</f>
        <v>0</v>
      </c>
      <c r="R919" s="13">
        <f>IFERROR(VLOOKUP(A919,[3]Sheet1!$A:$H,6,FALSE),0)</f>
        <v>0</v>
      </c>
      <c r="S919" s="13">
        <f>IFERROR(VLOOKUP(A919,[3]Sheet1!$A:$I,7,FALSE),0)</f>
        <v>0</v>
      </c>
      <c r="T919" s="13" t="str">
        <f t="shared" si="85"/>
        <v>Não</v>
      </c>
      <c r="U919" s="13" t="str">
        <f t="shared" si="86"/>
        <v>Sim</v>
      </c>
      <c r="V919" s="13" t="str">
        <f t="shared" si="87"/>
        <v>Não</v>
      </c>
      <c r="W919" s="13" t="str">
        <f t="shared" si="88"/>
        <v>Sim</v>
      </c>
      <c r="X919" s="13" t="str">
        <f t="shared" si="89"/>
        <v>Não</v>
      </c>
      <c r="Y919" s="13" t="str">
        <f t="shared" si="90"/>
        <v>Sim</v>
      </c>
    </row>
    <row r="920" spans="1:25">
      <c r="A920" s="9">
        <v>520480</v>
      </c>
      <c r="B920" s="13">
        <f>IFERROR(VLOOKUP(A920,[1]Monitoramento_Base_somente_Said!$A:$J,5,FALSE),0)</f>
        <v>2136</v>
      </c>
      <c r="C920" s="13">
        <f>IFERROR(VLOOKUP(A920,[1]Monitoramento_Base_somente_Said!$A:$J,6,FALSE),0)</f>
        <v>27178846</v>
      </c>
      <c r="D920" s="13">
        <f>IFERROR(VLOOKUP(A920,[1]Monitoramento_Base_somente_Said!$A:$J,7,FALSE),0)</f>
        <v>3609</v>
      </c>
      <c r="E920" s="13">
        <f>IFERROR(VLOOKUP(A920,[1]Monitoramento_Base_somente_Said!$A:$J,8,FALSE),0)</f>
        <v>29248365</v>
      </c>
      <c r="F920" s="13">
        <f>IFERROR(VLOOKUP(A920,[1]Monitoramento_Base_somente_Said!$A:$J,9,FALSE),0)</f>
        <v>765</v>
      </c>
      <c r="G920" s="13">
        <f>IFERROR(VLOOKUP(A920,[1]Monitoramento_Base_somente_Said!$A:$J,10,FALSE),0)</f>
        <v>11983729</v>
      </c>
      <c r="H920" s="13">
        <f>IFERROR(VLOOKUP(A920,[2]Sheet1!$A:$I,4,FALSE),0)</f>
        <v>0</v>
      </c>
      <c r="I920" s="13">
        <f>IFERROR(VLOOKUP(A920,[2]Sheet1!$A:$I,5,FALSE),0)</f>
        <v>0</v>
      </c>
      <c r="J920" s="13">
        <f>IFERROR(VLOOKUP(A920,[2]Sheet1!$A:$I,6,FALSE),0)</f>
        <v>0</v>
      </c>
      <c r="K920" s="13">
        <f>IFERROR(VLOOKUP(A920,[2]Sheet1!$A:$I,7,FALSE),0)</f>
        <v>0</v>
      </c>
      <c r="L920" s="13">
        <f>IFERROR(VLOOKUP(A920,[2]Sheet1!$A:$I,8,FALSE),0)</f>
        <v>0</v>
      </c>
      <c r="M920" s="13">
        <f>IFERROR(VLOOKUP(A920,[2]Sheet1!$A:$I,9,FALSE),0)</f>
        <v>0</v>
      </c>
      <c r="N920" s="13">
        <f>IFERROR(VLOOKUP(A920,[3]Sheet1!$A:$G,2,FALSE),0)</f>
        <v>0</v>
      </c>
      <c r="O920" s="13">
        <f>IFERROR(VLOOKUP(A920,[3]Sheet1!$A:$G,3,FALSE),0)</f>
        <v>0</v>
      </c>
      <c r="P920" s="13">
        <f>IFERROR(VLOOKUP(A920,[3]Sheet1!$A:$G,4,FALSE),0)</f>
        <v>0</v>
      </c>
      <c r="Q920" s="13">
        <f>IFERROR(VLOOKUP(A920,[3]Sheet1!$A:$G,5,FALSE),0)</f>
        <v>0</v>
      </c>
      <c r="R920" s="13">
        <f>IFERROR(VLOOKUP(A920,[3]Sheet1!$A:$H,6,FALSE),0)</f>
        <v>0</v>
      </c>
      <c r="S920" s="13">
        <f>IFERROR(VLOOKUP(A920,[3]Sheet1!$A:$I,7,FALSE),0)</f>
        <v>0</v>
      </c>
      <c r="T920" s="13" t="str">
        <f t="shared" si="85"/>
        <v>Sim</v>
      </c>
      <c r="U920" s="13" t="str">
        <f t="shared" si="86"/>
        <v>Sim</v>
      </c>
      <c r="V920" s="13" t="str">
        <f t="shared" si="87"/>
        <v>Sim</v>
      </c>
      <c r="W920" s="13" t="str">
        <f t="shared" si="88"/>
        <v>Sim</v>
      </c>
      <c r="X920" s="13" t="str">
        <f t="shared" si="89"/>
        <v>Sim</v>
      </c>
      <c r="Y920" s="13" t="str">
        <f t="shared" si="90"/>
        <v>Sim</v>
      </c>
    </row>
    <row r="921" spans="1:25">
      <c r="A921" s="9">
        <v>520485</v>
      </c>
      <c r="B921" s="13">
        <f>IFERROR(VLOOKUP(A921,[1]Monitoramento_Base_somente_Said!$A:$J,5,FALSE),0)</f>
        <v>54837</v>
      </c>
      <c r="C921" s="13">
        <f>IFERROR(VLOOKUP(A921,[1]Monitoramento_Base_somente_Said!$A:$J,6,FALSE),0)</f>
        <v>17310966</v>
      </c>
      <c r="D921" s="13">
        <f>IFERROR(VLOOKUP(A921,[1]Monitoramento_Base_somente_Said!$A:$J,7,FALSE),0)</f>
        <v>59253</v>
      </c>
      <c r="E921" s="13">
        <f>IFERROR(VLOOKUP(A921,[1]Monitoramento_Base_somente_Said!$A:$J,8,FALSE),0)</f>
        <v>14958194</v>
      </c>
      <c r="F921" s="13">
        <f>IFERROR(VLOOKUP(A921,[1]Monitoramento_Base_somente_Said!$A:$J,9,FALSE),0)</f>
        <v>48733</v>
      </c>
      <c r="G921" s="13">
        <f>IFERROR(VLOOKUP(A921,[1]Monitoramento_Base_somente_Said!$A:$J,10,FALSE),0)</f>
        <v>5849969</v>
      </c>
      <c r="H921" s="13">
        <f>IFERROR(VLOOKUP(A921,[2]Sheet1!$A:$I,4,FALSE),0)</f>
        <v>0</v>
      </c>
      <c r="I921" s="13">
        <f>IFERROR(VLOOKUP(A921,[2]Sheet1!$A:$I,5,FALSE),0)</f>
        <v>0</v>
      </c>
      <c r="J921" s="13">
        <f>IFERROR(VLOOKUP(A921,[2]Sheet1!$A:$I,6,FALSE),0)</f>
        <v>0</v>
      </c>
      <c r="K921" s="13">
        <f>IFERROR(VLOOKUP(A921,[2]Sheet1!$A:$I,7,FALSE),0)</f>
        <v>0</v>
      </c>
      <c r="L921" s="13">
        <f>IFERROR(VLOOKUP(A921,[2]Sheet1!$A:$I,8,FALSE),0)</f>
        <v>0</v>
      </c>
      <c r="M921" s="13">
        <f>IFERROR(VLOOKUP(A921,[2]Sheet1!$A:$I,9,FALSE),0)</f>
        <v>0</v>
      </c>
      <c r="N921" s="13">
        <f>IFERROR(VLOOKUP(A921,[3]Sheet1!$A:$G,2,FALSE),0)</f>
        <v>0</v>
      </c>
      <c r="O921" s="13">
        <f>IFERROR(VLOOKUP(A921,[3]Sheet1!$A:$G,3,FALSE),0)</f>
        <v>0</v>
      </c>
      <c r="P921" s="13">
        <f>IFERROR(VLOOKUP(A921,[3]Sheet1!$A:$G,4,FALSE),0)</f>
        <v>0</v>
      </c>
      <c r="Q921" s="13">
        <f>IFERROR(VLOOKUP(A921,[3]Sheet1!$A:$G,5,FALSE),0)</f>
        <v>0</v>
      </c>
      <c r="R921" s="13">
        <f>IFERROR(VLOOKUP(A921,[3]Sheet1!$A:$H,6,FALSE),0)</f>
        <v>0</v>
      </c>
      <c r="S921" s="13">
        <f>IFERROR(VLOOKUP(A921,[3]Sheet1!$A:$I,7,FALSE),0)</f>
        <v>0</v>
      </c>
      <c r="T921" s="13" t="str">
        <f t="shared" si="85"/>
        <v>Sim</v>
      </c>
      <c r="U921" s="13" t="str">
        <f t="shared" si="86"/>
        <v>Sim</v>
      </c>
      <c r="V921" s="13" t="str">
        <f t="shared" si="87"/>
        <v>Sim</v>
      </c>
      <c r="W921" s="13" t="str">
        <f t="shared" si="88"/>
        <v>Sim</v>
      </c>
      <c r="X921" s="13" t="str">
        <f t="shared" si="89"/>
        <v>Sim</v>
      </c>
      <c r="Y921" s="13" t="str">
        <f t="shared" si="90"/>
        <v>Sim</v>
      </c>
    </row>
    <row r="922" spans="1:25">
      <c r="A922" s="9">
        <v>520490</v>
      </c>
      <c r="B922" s="13">
        <f>IFERROR(VLOOKUP(A922,[1]Monitoramento_Base_somente_Said!$A:$J,5,FALSE),0)</f>
        <v>870</v>
      </c>
      <c r="C922" s="13">
        <f>IFERROR(VLOOKUP(A922,[1]Monitoramento_Base_somente_Said!$A:$J,6,FALSE),0)</f>
        <v>10917748</v>
      </c>
      <c r="D922" s="13">
        <f>IFERROR(VLOOKUP(A922,[1]Monitoramento_Base_somente_Said!$A:$J,7,FALSE),0)</f>
        <v>16080</v>
      </c>
      <c r="E922" s="13">
        <f>IFERROR(VLOOKUP(A922,[1]Monitoramento_Base_somente_Said!$A:$J,8,FALSE),0)</f>
        <v>9899178</v>
      </c>
      <c r="F922" s="13">
        <f>IFERROR(VLOOKUP(A922,[1]Monitoramento_Base_somente_Said!$A:$J,9,FALSE),0)</f>
        <v>7633</v>
      </c>
      <c r="G922" s="13">
        <f>IFERROR(VLOOKUP(A922,[1]Monitoramento_Base_somente_Said!$A:$J,10,FALSE),0)</f>
        <v>4006449</v>
      </c>
      <c r="H922" s="13">
        <f>IFERROR(VLOOKUP(A922,[2]Sheet1!$A:$I,4,FALSE),0)</f>
        <v>0</v>
      </c>
      <c r="I922" s="13">
        <f>IFERROR(VLOOKUP(A922,[2]Sheet1!$A:$I,5,FALSE),0)</f>
        <v>0</v>
      </c>
      <c r="J922" s="13">
        <f>IFERROR(VLOOKUP(A922,[2]Sheet1!$A:$I,6,FALSE),0)</f>
        <v>0</v>
      </c>
      <c r="K922" s="13">
        <f>IFERROR(VLOOKUP(A922,[2]Sheet1!$A:$I,7,FALSE),0)</f>
        <v>0</v>
      </c>
      <c r="L922" s="13">
        <f>IFERROR(VLOOKUP(A922,[2]Sheet1!$A:$I,8,FALSE),0)</f>
        <v>0</v>
      </c>
      <c r="M922" s="13">
        <f>IFERROR(VLOOKUP(A922,[2]Sheet1!$A:$I,9,FALSE),0)</f>
        <v>0</v>
      </c>
      <c r="N922" s="13">
        <f>IFERROR(VLOOKUP(A922,[3]Sheet1!$A:$G,2,FALSE),0)</f>
        <v>0</v>
      </c>
      <c r="O922" s="13">
        <f>IFERROR(VLOOKUP(A922,[3]Sheet1!$A:$G,3,FALSE),0)</f>
        <v>0</v>
      </c>
      <c r="P922" s="13">
        <f>IFERROR(VLOOKUP(A922,[3]Sheet1!$A:$G,4,FALSE),0)</f>
        <v>0</v>
      </c>
      <c r="Q922" s="13">
        <f>IFERROR(VLOOKUP(A922,[3]Sheet1!$A:$G,5,FALSE),0)</f>
        <v>0</v>
      </c>
      <c r="R922" s="13">
        <f>IFERROR(VLOOKUP(A922,[3]Sheet1!$A:$H,6,FALSE),0)</f>
        <v>0</v>
      </c>
      <c r="S922" s="13">
        <f>IFERROR(VLOOKUP(A922,[3]Sheet1!$A:$I,7,FALSE),0)</f>
        <v>0</v>
      </c>
      <c r="T922" s="13" t="str">
        <f t="shared" si="85"/>
        <v>Sim</v>
      </c>
      <c r="U922" s="13" t="str">
        <f t="shared" si="86"/>
        <v>Sim</v>
      </c>
      <c r="V922" s="13" t="str">
        <f t="shared" si="87"/>
        <v>Sim</v>
      </c>
      <c r="W922" s="13" t="str">
        <f t="shared" si="88"/>
        <v>Sim</v>
      </c>
      <c r="X922" s="13" t="str">
        <f t="shared" si="89"/>
        <v>Sim</v>
      </c>
      <c r="Y922" s="13" t="str">
        <f t="shared" si="90"/>
        <v>Sim</v>
      </c>
    </row>
    <row r="923" spans="1:25">
      <c r="A923" s="9">
        <v>520495</v>
      </c>
      <c r="B923" s="13">
        <f>IFERROR(VLOOKUP(A923,[1]Monitoramento_Base_somente_Said!$A:$J,5,FALSE),0)</f>
        <v>0</v>
      </c>
      <c r="C923" s="13">
        <f>IFERROR(VLOOKUP(A923,[1]Monitoramento_Base_somente_Said!$A:$J,6,FALSE),0)</f>
        <v>71215928</v>
      </c>
      <c r="D923" s="13">
        <f>IFERROR(VLOOKUP(A923,[1]Monitoramento_Base_somente_Said!$A:$J,7,FALSE),0)</f>
        <v>0</v>
      </c>
      <c r="E923" s="13">
        <f>IFERROR(VLOOKUP(A923,[1]Monitoramento_Base_somente_Said!$A:$J,8,FALSE),0)</f>
        <v>66621352</v>
      </c>
      <c r="F923" s="13">
        <f>IFERROR(VLOOKUP(A923,[1]Monitoramento_Base_somente_Said!$A:$J,9,FALSE),0)</f>
        <v>0</v>
      </c>
      <c r="G923" s="13">
        <f>IFERROR(VLOOKUP(A923,[1]Monitoramento_Base_somente_Said!$A:$J,10,FALSE),0)</f>
        <v>27567456</v>
      </c>
      <c r="H923" s="13">
        <f>IFERROR(VLOOKUP(A923,[2]Sheet1!$A:$I,4,FALSE),0)</f>
        <v>0</v>
      </c>
      <c r="I923" s="13">
        <f>IFERROR(VLOOKUP(A923,[2]Sheet1!$A:$I,5,FALSE),0)</f>
        <v>0</v>
      </c>
      <c r="J923" s="13">
        <f>IFERROR(VLOOKUP(A923,[2]Sheet1!$A:$I,6,FALSE),0)</f>
        <v>0</v>
      </c>
      <c r="K923" s="13">
        <f>IFERROR(VLOOKUP(A923,[2]Sheet1!$A:$I,7,FALSE),0)</f>
        <v>0</v>
      </c>
      <c r="L923" s="13">
        <f>IFERROR(VLOOKUP(A923,[2]Sheet1!$A:$I,8,FALSE),0)</f>
        <v>0</v>
      </c>
      <c r="M923" s="13">
        <f>IFERROR(VLOOKUP(A923,[2]Sheet1!$A:$I,9,FALSE),0)</f>
        <v>0</v>
      </c>
      <c r="N923" s="13">
        <f>IFERROR(VLOOKUP(A923,[3]Sheet1!$A:$G,2,FALSE),0)</f>
        <v>0</v>
      </c>
      <c r="O923" s="13">
        <f>IFERROR(VLOOKUP(A923,[3]Sheet1!$A:$G,3,FALSE),0)</f>
        <v>0</v>
      </c>
      <c r="P923" s="13">
        <f>IFERROR(VLOOKUP(A923,[3]Sheet1!$A:$G,4,FALSE),0)</f>
        <v>0</v>
      </c>
      <c r="Q923" s="13">
        <f>IFERROR(VLOOKUP(A923,[3]Sheet1!$A:$G,5,FALSE),0)</f>
        <v>0</v>
      </c>
      <c r="R923" s="13">
        <f>IFERROR(VLOOKUP(A923,[3]Sheet1!$A:$H,6,FALSE),0)</f>
        <v>0</v>
      </c>
      <c r="S923" s="13">
        <f>IFERROR(VLOOKUP(A923,[3]Sheet1!$A:$I,7,FALSE),0)</f>
        <v>0</v>
      </c>
      <c r="T923" s="13" t="str">
        <f t="shared" si="85"/>
        <v>Não</v>
      </c>
      <c r="U923" s="13" t="str">
        <f t="shared" si="86"/>
        <v>Sim</v>
      </c>
      <c r="V923" s="13" t="str">
        <f t="shared" si="87"/>
        <v>Não</v>
      </c>
      <c r="W923" s="13" t="str">
        <f t="shared" si="88"/>
        <v>Sim</v>
      </c>
      <c r="X923" s="13" t="str">
        <f t="shared" si="89"/>
        <v>Não</v>
      </c>
      <c r="Y923" s="13" t="str">
        <f t="shared" si="90"/>
        <v>Sim</v>
      </c>
    </row>
    <row r="924" spans="1:25">
      <c r="A924" s="9">
        <v>520500</v>
      </c>
      <c r="B924" s="13">
        <f>IFERROR(VLOOKUP(A924,[1]Monitoramento_Base_somente_Said!$A:$J,5,FALSE),0)</f>
        <v>27677</v>
      </c>
      <c r="C924" s="13">
        <f>IFERROR(VLOOKUP(A924,[1]Monitoramento_Base_somente_Said!$A:$J,6,FALSE),0)</f>
        <v>16363419</v>
      </c>
      <c r="D924" s="13">
        <f>IFERROR(VLOOKUP(A924,[1]Monitoramento_Base_somente_Said!$A:$J,7,FALSE),0)</f>
        <v>2355</v>
      </c>
      <c r="E924" s="13">
        <f>IFERROR(VLOOKUP(A924,[1]Monitoramento_Base_somente_Said!$A:$J,8,FALSE),0)</f>
        <v>13950366</v>
      </c>
      <c r="F924" s="13">
        <f>IFERROR(VLOOKUP(A924,[1]Monitoramento_Base_somente_Said!$A:$J,9,FALSE),0)</f>
        <v>45996</v>
      </c>
      <c r="G924" s="13">
        <f>IFERROR(VLOOKUP(A924,[1]Monitoramento_Base_somente_Said!$A:$J,10,FALSE),0)</f>
        <v>4874427</v>
      </c>
      <c r="H924" s="13">
        <f>IFERROR(VLOOKUP(A924,[2]Sheet1!$A:$I,4,FALSE),0)</f>
        <v>0</v>
      </c>
      <c r="I924" s="13">
        <f>IFERROR(VLOOKUP(A924,[2]Sheet1!$A:$I,5,FALSE),0)</f>
        <v>0</v>
      </c>
      <c r="J924" s="13">
        <f>IFERROR(VLOOKUP(A924,[2]Sheet1!$A:$I,6,FALSE),0)</f>
        <v>0</v>
      </c>
      <c r="K924" s="13">
        <f>IFERROR(VLOOKUP(A924,[2]Sheet1!$A:$I,7,FALSE),0)</f>
        <v>0</v>
      </c>
      <c r="L924" s="13">
        <f>IFERROR(VLOOKUP(A924,[2]Sheet1!$A:$I,8,FALSE),0)</f>
        <v>0</v>
      </c>
      <c r="M924" s="13">
        <f>IFERROR(VLOOKUP(A924,[2]Sheet1!$A:$I,9,FALSE),0)</f>
        <v>0</v>
      </c>
      <c r="N924" s="13">
        <f>IFERROR(VLOOKUP(A924,[3]Sheet1!$A:$G,2,FALSE),0)</f>
        <v>0</v>
      </c>
      <c r="O924" s="13">
        <f>IFERROR(VLOOKUP(A924,[3]Sheet1!$A:$G,3,FALSE),0)</f>
        <v>0</v>
      </c>
      <c r="P924" s="13">
        <f>IFERROR(VLOOKUP(A924,[3]Sheet1!$A:$G,4,FALSE),0)</f>
        <v>0</v>
      </c>
      <c r="Q924" s="13">
        <f>IFERROR(VLOOKUP(A924,[3]Sheet1!$A:$G,5,FALSE),0)</f>
        <v>0</v>
      </c>
      <c r="R924" s="13">
        <f>IFERROR(VLOOKUP(A924,[3]Sheet1!$A:$H,6,FALSE),0)</f>
        <v>0</v>
      </c>
      <c r="S924" s="13">
        <f>IFERROR(VLOOKUP(A924,[3]Sheet1!$A:$I,7,FALSE),0)</f>
        <v>0</v>
      </c>
      <c r="T924" s="13" t="str">
        <f t="shared" si="85"/>
        <v>Sim</v>
      </c>
      <c r="U924" s="13" t="str">
        <f t="shared" si="86"/>
        <v>Sim</v>
      </c>
      <c r="V924" s="13" t="str">
        <f t="shared" si="87"/>
        <v>Sim</v>
      </c>
      <c r="W924" s="13" t="str">
        <f t="shared" si="88"/>
        <v>Sim</v>
      </c>
      <c r="X924" s="13" t="str">
        <f t="shared" si="89"/>
        <v>Sim</v>
      </c>
      <c r="Y924" s="13" t="str">
        <f t="shared" si="90"/>
        <v>Sim</v>
      </c>
    </row>
    <row r="925" spans="1:25">
      <c r="A925" s="9">
        <v>520505</v>
      </c>
      <c r="B925" s="13">
        <f>IFERROR(VLOOKUP(A925,[1]Monitoramento_Base_somente_Said!$A:$J,5,FALSE),0)</f>
        <v>0</v>
      </c>
      <c r="C925" s="13">
        <f>IFERROR(VLOOKUP(A925,[1]Monitoramento_Base_somente_Said!$A:$J,6,FALSE),0)</f>
        <v>5422861</v>
      </c>
      <c r="D925" s="13">
        <f>IFERROR(VLOOKUP(A925,[1]Monitoramento_Base_somente_Said!$A:$J,7,FALSE),0)</f>
        <v>0</v>
      </c>
      <c r="E925" s="13">
        <f>IFERROR(VLOOKUP(A925,[1]Monitoramento_Base_somente_Said!$A:$J,8,FALSE),0)</f>
        <v>5072999</v>
      </c>
      <c r="F925" s="13">
        <f>IFERROR(VLOOKUP(A925,[1]Monitoramento_Base_somente_Said!$A:$J,9,FALSE),0)</f>
        <v>0</v>
      </c>
      <c r="G925" s="13">
        <f>IFERROR(VLOOKUP(A925,[1]Monitoramento_Base_somente_Said!$A:$J,10,FALSE),0)</f>
        <v>2099172</v>
      </c>
      <c r="H925" s="13">
        <f>IFERROR(VLOOKUP(A925,[2]Sheet1!$A:$I,4,FALSE),0)</f>
        <v>0</v>
      </c>
      <c r="I925" s="13">
        <f>IFERROR(VLOOKUP(A925,[2]Sheet1!$A:$I,5,FALSE),0)</f>
        <v>0</v>
      </c>
      <c r="J925" s="13">
        <f>IFERROR(VLOOKUP(A925,[2]Sheet1!$A:$I,6,FALSE),0)</f>
        <v>0</v>
      </c>
      <c r="K925" s="13">
        <f>IFERROR(VLOOKUP(A925,[2]Sheet1!$A:$I,7,FALSE),0)</f>
        <v>0</v>
      </c>
      <c r="L925" s="13">
        <f>IFERROR(VLOOKUP(A925,[2]Sheet1!$A:$I,8,FALSE),0)</f>
        <v>0</v>
      </c>
      <c r="M925" s="13">
        <f>IFERROR(VLOOKUP(A925,[2]Sheet1!$A:$I,9,FALSE),0)</f>
        <v>0</v>
      </c>
      <c r="N925" s="13">
        <f>IFERROR(VLOOKUP(A925,[3]Sheet1!$A:$G,2,FALSE),0)</f>
        <v>0</v>
      </c>
      <c r="O925" s="13">
        <f>IFERROR(VLOOKUP(A925,[3]Sheet1!$A:$G,3,FALSE),0)</f>
        <v>0</v>
      </c>
      <c r="P925" s="13">
        <f>IFERROR(VLOOKUP(A925,[3]Sheet1!$A:$G,4,FALSE),0)</f>
        <v>0</v>
      </c>
      <c r="Q925" s="13">
        <f>IFERROR(VLOOKUP(A925,[3]Sheet1!$A:$G,5,FALSE),0)</f>
        <v>0</v>
      </c>
      <c r="R925" s="13">
        <f>IFERROR(VLOOKUP(A925,[3]Sheet1!$A:$H,6,FALSE),0)</f>
        <v>0</v>
      </c>
      <c r="S925" s="13">
        <f>IFERROR(VLOOKUP(A925,[3]Sheet1!$A:$I,7,FALSE),0)</f>
        <v>0</v>
      </c>
      <c r="T925" s="13" t="str">
        <f t="shared" si="85"/>
        <v>Não</v>
      </c>
      <c r="U925" s="13" t="str">
        <f t="shared" si="86"/>
        <v>Sim</v>
      </c>
      <c r="V925" s="13" t="str">
        <f t="shared" si="87"/>
        <v>Não</v>
      </c>
      <c r="W925" s="13" t="str">
        <f t="shared" si="88"/>
        <v>Sim</v>
      </c>
      <c r="X925" s="13" t="str">
        <f t="shared" si="89"/>
        <v>Não</v>
      </c>
      <c r="Y925" s="13" t="str">
        <f t="shared" si="90"/>
        <v>Sim</v>
      </c>
    </row>
    <row r="926" spans="1:25">
      <c r="A926" s="9">
        <v>520520</v>
      </c>
      <c r="B926" s="13">
        <f>IFERROR(VLOOKUP(A926,[1]Monitoramento_Base_somente_Said!$A:$J,5,FALSE),0)</f>
        <v>41786</v>
      </c>
      <c r="C926" s="13">
        <f>IFERROR(VLOOKUP(A926,[1]Monitoramento_Base_somente_Said!$A:$J,6,FALSE),0)</f>
        <v>9437784</v>
      </c>
      <c r="D926" s="13">
        <f>IFERROR(VLOOKUP(A926,[1]Monitoramento_Base_somente_Said!$A:$J,7,FALSE),0)</f>
        <v>2492</v>
      </c>
      <c r="E926" s="13">
        <f>IFERROR(VLOOKUP(A926,[1]Monitoramento_Base_somente_Said!$A:$J,8,FALSE),0)</f>
        <v>8907732</v>
      </c>
      <c r="F926" s="13">
        <f>IFERROR(VLOOKUP(A926,[1]Monitoramento_Base_somente_Said!$A:$J,9,FALSE),0)</f>
        <v>901</v>
      </c>
      <c r="G926" s="13">
        <f>IFERROR(VLOOKUP(A926,[1]Monitoramento_Base_somente_Said!$A:$J,10,FALSE),0)</f>
        <v>3946021</v>
      </c>
      <c r="H926" s="13">
        <f>IFERROR(VLOOKUP(A926,[2]Sheet1!$A:$I,4,FALSE),0)</f>
        <v>0</v>
      </c>
      <c r="I926" s="13">
        <f>IFERROR(VLOOKUP(A926,[2]Sheet1!$A:$I,5,FALSE),0)</f>
        <v>0</v>
      </c>
      <c r="J926" s="13">
        <f>IFERROR(VLOOKUP(A926,[2]Sheet1!$A:$I,6,FALSE),0)</f>
        <v>0</v>
      </c>
      <c r="K926" s="13">
        <f>IFERROR(VLOOKUP(A926,[2]Sheet1!$A:$I,7,FALSE),0)</f>
        <v>0</v>
      </c>
      <c r="L926" s="13">
        <f>IFERROR(VLOOKUP(A926,[2]Sheet1!$A:$I,8,FALSE),0)</f>
        <v>0</v>
      </c>
      <c r="M926" s="13">
        <f>IFERROR(VLOOKUP(A926,[2]Sheet1!$A:$I,9,FALSE),0)</f>
        <v>0</v>
      </c>
      <c r="N926" s="13">
        <f>IFERROR(VLOOKUP(A926,[3]Sheet1!$A:$G,2,FALSE),0)</f>
        <v>0</v>
      </c>
      <c r="O926" s="13">
        <f>IFERROR(VLOOKUP(A926,[3]Sheet1!$A:$G,3,FALSE),0)</f>
        <v>0</v>
      </c>
      <c r="P926" s="13">
        <f>IFERROR(VLOOKUP(A926,[3]Sheet1!$A:$G,4,FALSE),0)</f>
        <v>0</v>
      </c>
      <c r="Q926" s="13">
        <f>IFERROR(VLOOKUP(A926,[3]Sheet1!$A:$G,5,FALSE),0)</f>
        <v>0</v>
      </c>
      <c r="R926" s="13">
        <f>IFERROR(VLOOKUP(A926,[3]Sheet1!$A:$H,6,FALSE),0)</f>
        <v>0</v>
      </c>
      <c r="S926" s="13">
        <f>IFERROR(VLOOKUP(A926,[3]Sheet1!$A:$I,7,FALSE),0)</f>
        <v>0</v>
      </c>
      <c r="T926" s="13" t="str">
        <f t="shared" si="85"/>
        <v>Sim</v>
      </c>
      <c r="U926" s="13" t="str">
        <f t="shared" si="86"/>
        <v>Sim</v>
      </c>
      <c r="V926" s="13" t="str">
        <f t="shared" si="87"/>
        <v>Sim</v>
      </c>
      <c r="W926" s="13" t="str">
        <f t="shared" si="88"/>
        <v>Sim</v>
      </c>
      <c r="X926" s="13" t="str">
        <f t="shared" si="89"/>
        <v>Sim</v>
      </c>
      <c r="Y926" s="13" t="str">
        <f t="shared" si="90"/>
        <v>Sim</v>
      </c>
    </row>
    <row r="927" spans="1:25">
      <c r="A927" s="9">
        <v>520530</v>
      </c>
      <c r="B927" s="13">
        <f>IFERROR(VLOOKUP(A927,[1]Monitoramento_Base_somente_Said!$A:$J,5,FALSE),0)</f>
        <v>3747</v>
      </c>
      <c r="C927" s="13">
        <f>IFERROR(VLOOKUP(A927,[1]Monitoramento_Base_somente_Said!$A:$J,6,FALSE),0)</f>
        <v>16453351</v>
      </c>
      <c r="D927" s="13">
        <f>IFERROR(VLOOKUP(A927,[1]Monitoramento_Base_somente_Said!$A:$J,7,FALSE),0)</f>
        <v>0</v>
      </c>
      <c r="E927" s="13">
        <f>IFERROR(VLOOKUP(A927,[1]Monitoramento_Base_somente_Said!$A:$J,8,FALSE),0)</f>
        <v>15471877</v>
      </c>
      <c r="F927" s="13">
        <f>IFERROR(VLOOKUP(A927,[1]Monitoramento_Base_somente_Said!$A:$J,9,FALSE),0)</f>
        <v>0</v>
      </c>
      <c r="G927" s="13">
        <f>IFERROR(VLOOKUP(A927,[1]Monitoramento_Base_somente_Said!$A:$J,10,FALSE),0)</f>
        <v>6402156</v>
      </c>
      <c r="H927" s="13">
        <f>IFERROR(VLOOKUP(A927,[2]Sheet1!$A:$I,4,FALSE),0)</f>
        <v>0</v>
      </c>
      <c r="I927" s="13">
        <f>IFERROR(VLOOKUP(A927,[2]Sheet1!$A:$I,5,FALSE),0)</f>
        <v>0</v>
      </c>
      <c r="J927" s="13">
        <f>IFERROR(VLOOKUP(A927,[2]Sheet1!$A:$I,6,FALSE),0)</f>
        <v>0</v>
      </c>
      <c r="K927" s="13">
        <f>IFERROR(VLOOKUP(A927,[2]Sheet1!$A:$I,7,FALSE),0)</f>
        <v>0</v>
      </c>
      <c r="L927" s="13">
        <f>IFERROR(VLOOKUP(A927,[2]Sheet1!$A:$I,8,FALSE),0)</f>
        <v>0</v>
      </c>
      <c r="M927" s="13">
        <f>IFERROR(VLOOKUP(A927,[2]Sheet1!$A:$I,9,FALSE),0)</f>
        <v>0</v>
      </c>
      <c r="N927" s="13">
        <f>IFERROR(VLOOKUP(A927,[3]Sheet1!$A:$G,2,FALSE),0)</f>
        <v>0</v>
      </c>
      <c r="O927" s="13">
        <f>IFERROR(VLOOKUP(A927,[3]Sheet1!$A:$G,3,FALSE),0)</f>
        <v>0</v>
      </c>
      <c r="P927" s="13">
        <f>IFERROR(VLOOKUP(A927,[3]Sheet1!$A:$G,4,FALSE),0)</f>
        <v>0</v>
      </c>
      <c r="Q927" s="13">
        <f>IFERROR(VLOOKUP(A927,[3]Sheet1!$A:$G,5,FALSE),0)</f>
        <v>0</v>
      </c>
      <c r="R927" s="13">
        <f>IFERROR(VLOOKUP(A927,[3]Sheet1!$A:$H,6,FALSE),0)</f>
        <v>0</v>
      </c>
      <c r="S927" s="13">
        <f>IFERROR(VLOOKUP(A927,[3]Sheet1!$A:$I,7,FALSE),0)</f>
        <v>0</v>
      </c>
      <c r="T927" s="13" t="str">
        <f t="shared" si="85"/>
        <v>Sim</v>
      </c>
      <c r="U927" s="13" t="str">
        <f t="shared" si="86"/>
        <v>Sim</v>
      </c>
      <c r="V927" s="13" t="str">
        <f t="shared" si="87"/>
        <v>Não</v>
      </c>
      <c r="W927" s="13" t="str">
        <f t="shared" si="88"/>
        <v>Sim</v>
      </c>
      <c r="X927" s="13" t="str">
        <f t="shared" si="89"/>
        <v>Não</v>
      </c>
      <c r="Y927" s="13" t="str">
        <f t="shared" si="90"/>
        <v>Sim</v>
      </c>
    </row>
    <row r="928" spans="1:25">
      <c r="A928" s="9">
        <v>520545</v>
      </c>
      <c r="B928" s="13">
        <f>IFERROR(VLOOKUP(A928,[1]Monitoramento_Base_somente_Said!$A:$J,5,FALSE),0)</f>
        <v>5099</v>
      </c>
      <c r="C928" s="13">
        <f>IFERROR(VLOOKUP(A928,[1]Monitoramento_Base_somente_Said!$A:$J,6,FALSE),0)</f>
        <v>17501886</v>
      </c>
      <c r="D928" s="13">
        <f>IFERROR(VLOOKUP(A928,[1]Monitoramento_Base_somente_Said!$A:$J,7,FALSE),0)</f>
        <v>869</v>
      </c>
      <c r="E928" s="13">
        <f>IFERROR(VLOOKUP(A928,[1]Monitoramento_Base_somente_Said!$A:$J,8,FALSE),0)</f>
        <v>16063197</v>
      </c>
      <c r="F928" s="13">
        <f>IFERROR(VLOOKUP(A928,[1]Monitoramento_Base_somente_Said!$A:$J,9,FALSE),0)</f>
        <v>60</v>
      </c>
      <c r="G928" s="13">
        <f>IFERROR(VLOOKUP(A928,[1]Monitoramento_Base_somente_Said!$A:$J,10,FALSE),0)</f>
        <v>6881437</v>
      </c>
      <c r="H928" s="13">
        <f>IFERROR(VLOOKUP(A928,[2]Sheet1!$A:$I,4,FALSE),0)</f>
        <v>0</v>
      </c>
      <c r="I928" s="13">
        <f>IFERROR(VLOOKUP(A928,[2]Sheet1!$A:$I,5,FALSE),0)</f>
        <v>0</v>
      </c>
      <c r="J928" s="13">
        <f>IFERROR(VLOOKUP(A928,[2]Sheet1!$A:$I,6,FALSE),0)</f>
        <v>0</v>
      </c>
      <c r="K928" s="13">
        <f>IFERROR(VLOOKUP(A928,[2]Sheet1!$A:$I,7,FALSE),0)</f>
        <v>0</v>
      </c>
      <c r="L928" s="13">
        <f>IFERROR(VLOOKUP(A928,[2]Sheet1!$A:$I,8,FALSE),0)</f>
        <v>0</v>
      </c>
      <c r="M928" s="13">
        <f>IFERROR(VLOOKUP(A928,[2]Sheet1!$A:$I,9,FALSE),0)</f>
        <v>0</v>
      </c>
      <c r="N928" s="13">
        <f>IFERROR(VLOOKUP(A928,[3]Sheet1!$A:$G,2,FALSE),0)</f>
        <v>0</v>
      </c>
      <c r="O928" s="13">
        <f>IFERROR(VLOOKUP(A928,[3]Sheet1!$A:$G,3,FALSE),0)</f>
        <v>0</v>
      </c>
      <c r="P928" s="13">
        <f>IFERROR(VLOOKUP(A928,[3]Sheet1!$A:$G,4,FALSE),0)</f>
        <v>0</v>
      </c>
      <c r="Q928" s="13">
        <f>IFERROR(VLOOKUP(A928,[3]Sheet1!$A:$G,5,FALSE),0)</f>
        <v>0</v>
      </c>
      <c r="R928" s="13">
        <f>IFERROR(VLOOKUP(A928,[3]Sheet1!$A:$H,6,FALSE),0)</f>
        <v>0</v>
      </c>
      <c r="S928" s="13">
        <f>IFERROR(VLOOKUP(A928,[3]Sheet1!$A:$I,7,FALSE),0)</f>
        <v>0</v>
      </c>
      <c r="T928" s="13" t="str">
        <f t="shared" si="85"/>
        <v>Sim</v>
      </c>
      <c r="U928" s="13" t="str">
        <f t="shared" si="86"/>
        <v>Sim</v>
      </c>
      <c r="V928" s="13" t="str">
        <f t="shared" si="87"/>
        <v>Sim</v>
      </c>
      <c r="W928" s="13" t="str">
        <f t="shared" si="88"/>
        <v>Sim</v>
      </c>
      <c r="X928" s="13" t="str">
        <f t="shared" si="89"/>
        <v>Sim</v>
      </c>
      <c r="Y928" s="13" t="str">
        <f t="shared" si="90"/>
        <v>Sim</v>
      </c>
    </row>
    <row r="929" spans="1:25">
      <c r="A929" s="19">
        <v>520549</v>
      </c>
      <c r="B929" s="13">
        <f>IFERROR(VLOOKUP(A929,[1]Monitoramento_Base_somente_Said!$A:$J,5,FALSE),0)</f>
        <v>516247</v>
      </c>
      <c r="C929" s="13">
        <f>IFERROR(VLOOKUP(A929,[1]Monitoramento_Base_somente_Said!$A:$J,6,FALSE),0)</f>
        <v>108648648</v>
      </c>
      <c r="D929" s="13">
        <f>IFERROR(VLOOKUP(A929,[1]Monitoramento_Base_somente_Said!$A:$J,7,FALSE),0)</f>
        <v>530416</v>
      </c>
      <c r="E929" s="13">
        <f>IFERROR(VLOOKUP(A929,[1]Monitoramento_Base_somente_Said!$A:$J,8,FALSE),0)</f>
        <v>98479528</v>
      </c>
      <c r="F929" s="13">
        <f>IFERROR(VLOOKUP(A929,[1]Monitoramento_Base_somente_Said!$A:$J,9,FALSE),0)</f>
        <v>251905</v>
      </c>
      <c r="G929" s="13">
        <f>IFERROR(VLOOKUP(A929,[1]Monitoramento_Base_somente_Said!$A:$J,10,FALSE),0)</f>
        <v>41539123</v>
      </c>
      <c r="H929" s="13">
        <f>IFERROR(VLOOKUP(A929,[2]Sheet1!$A:$I,4,FALSE),0)</f>
        <v>0</v>
      </c>
      <c r="I929" s="13">
        <f>IFERROR(VLOOKUP(A929,[2]Sheet1!$A:$I,5,FALSE),0)</f>
        <v>0</v>
      </c>
      <c r="J929" s="13">
        <f>IFERROR(VLOOKUP(A929,[2]Sheet1!$A:$I,6,FALSE),0)</f>
        <v>0</v>
      </c>
      <c r="K929" s="13">
        <f>IFERROR(VLOOKUP(A929,[2]Sheet1!$A:$I,7,FALSE),0)</f>
        <v>0</v>
      </c>
      <c r="L929" s="13">
        <f>IFERROR(VLOOKUP(A929,[2]Sheet1!$A:$I,8,FALSE),0)</f>
        <v>0</v>
      </c>
      <c r="M929" s="13">
        <f>IFERROR(VLOOKUP(A929,[2]Sheet1!$A:$I,9,FALSE),0)</f>
        <v>0</v>
      </c>
      <c r="N929" s="13">
        <f>IFERROR(VLOOKUP(A929,[3]Sheet1!$A:$G,2,FALSE),0)</f>
        <v>0</v>
      </c>
      <c r="O929" s="13">
        <f>IFERROR(VLOOKUP(A929,[3]Sheet1!$A:$G,3,FALSE),0)</f>
        <v>0</v>
      </c>
      <c r="P929" s="13">
        <f>IFERROR(VLOOKUP(A929,[3]Sheet1!$A:$G,4,FALSE),0)</f>
        <v>0</v>
      </c>
      <c r="Q929" s="13">
        <f>IFERROR(VLOOKUP(A929,[3]Sheet1!$A:$G,5,FALSE),0)</f>
        <v>0</v>
      </c>
      <c r="R929" s="13">
        <f>IFERROR(VLOOKUP(A929,[3]Sheet1!$A:$H,6,FALSE),0)</f>
        <v>0</v>
      </c>
      <c r="S929" s="13">
        <f>IFERROR(VLOOKUP(A929,[3]Sheet1!$A:$I,7,FALSE),0)</f>
        <v>0</v>
      </c>
      <c r="T929" s="13" t="str">
        <f t="shared" si="85"/>
        <v>Sim</v>
      </c>
      <c r="U929" s="13" t="str">
        <f t="shared" si="86"/>
        <v>Sim</v>
      </c>
      <c r="V929" s="13" t="str">
        <f t="shared" si="87"/>
        <v>Sim</v>
      </c>
      <c r="W929" s="13" t="str">
        <f t="shared" si="88"/>
        <v>Sim</v>
      </c>
      <c r="X929" s="13" t="str">
        <f t="shared" si="89"/>
        <v>Sim</v>
      </c>
      <c r="Y929" s="13" t="str">
        <f t="shared" si="90"/>
        <v>Sim</v>
      </c>
    </row>
    <row r="930" spans="1:25">
      <c r="A930" s="19">
        <v>520551</v>
      </c>
      <c r="B930" s="13">
        <f>IFERROR(VLOOKUP(A930,[1]Monitoramento_Base_somente_Said!$A:$J,5,FALSE),0)</f>
        <v>327356</v>
      </c>
      <c r="C930" s="13">
        <f>IFERROR(VLOOKUP(A930,[1]Monitoramento_Base_somente_Said!$A:$J,6,FALSE),0)</f>
        <v>49277514</v>
      </c>
      <c r="D930" s="13">
        <f>IFERROR(VLOOKUP(A930,[1]Monitoramento_Base_somente_Said!$A:$J,7,FALSE),0)</f>
        <v>403725</v>
      </c>
      <c r="E930" s="13">
        <f>IFERROR(VLOOKUP(A930,[1]Monitoramento_Base_somente_Said!$A:$J,8,FALSE),0)</f>
        <v>44780015</v>
      </c>
      <c r="F930" s="13">
        <f>IFERROR(VLOOKUP(A930,[1]Monitoramento_Base_somente_Said!$A:$J,9,FALSE),0)</f>
        <v>29819</v>
      </c>
      <c r="G930" s="13">
        <f>IFERROR(VLOOKUP(A930,[1]Monitoramento_Base_somente_Said!$A:$J,10,FALSE),0)</f>
        <v>18362144</v>
      </c>
      <c r="H930" s="13">
        <f>IFERROR(VLOOKUP(A930,[2]Sheet1!$A:$I,4,FALSE),0)</f>
        <v>0</v>
      </c>
      <c r="I930" s="13">
        <f>IFERROR(VLOOKUP(A930,[2]Sheet1!$A:$I,5,FALSE),0)</f>
        <v>0</v>
      </c>
      <c r="J930" s="13">
        <f>IFERROR(VLOOKUP(A930,[2]Sheet1!$A:$I,6,FALSE),0)</f>
        <v>0</v>
      </c>
      <c r="K930" s="13">
        <f>IFERROR(VLOOKUP(A930,[2]Sheet1!$A:$I,7,FALSE),0)</f>
        <v>0</v>
      </c>
      <c r="L930" s="13">
        <f>IFERROR(VLOOKUP(A930,[2]Sheet1!$A:$I,8,FALSE),0)</f>
        <v>0</v>
      </c>
      <c r="M930" s="13">
        <f>IFERROR(VLOOKUP(A930,[2]Sheet1!$A:$I,9,FALSE),0)</f>
        <v>0</v>
      </c>
      <c r="N930" s="13">
        <f>IFERROR(VLOOKUP(A930,[3]Sheet1!$A:$G,2,FALSE),0)</f>
        <v>0</v>
      </c>
      <c r="O930" s="13">
        <f>IFERROR(VLOOKUP(A930,[3]Sheet1!$A:$G,3,FALSE),0)</f>
        <v>0</v>
      </c>
      <c r="P930" s="13">
        <f>IFERROR(VLOOKUP(A930,[3]Sheet1!$A:$G,4,FALSE),0)</f>
        <v>0</v>
      </c>
      <c r="Q930" s="13">
        <f>IFERROR(VLOOKUP(A930,[3]Sheet1!$A:$G,5,FALSE),0)</f>
        <v>0</v>
      </c>
      <c r="R930" s="13">
        <f>IFERROR(VLOOKUP(A930,[3]Sheet1!$A:$H,6,FALSE),0)</f>
        <v>0</v>
      </c>
      <c r="S930" s="13">
        <f>IFERROR(VLOOKUP(A930,[3]Sheet1!$A:$I,7,FALSE),0)</f>
        <v>0</v>
      </c>
      <c r="T930" s="13" t="str">
        <f t="shared" si="85"/>
        <v>Sim</v>
      </c>
      <c r="U930" s="13" t="str">
        <f t="shared" si="86"/>
        <v>Sim</v>
      </c>
      <c r="V930" s="13" t="str">
        <f t="shared" si="87"/>
        <v>Sim</v>
      </c>
      <c r="W930" s="13" t="str">
        <f t="shared" si="88"/>
        <v>Sim</v>
      </c>
      <c r="X930" s="13" t="str">
        <f t="shared" si="89"/>
        <v>Sim</v>
      </c>
      <c r="Y930" s="13" t="str">
        <f t="shared" si="90"/>
        <v>Sim</v>
      </c>
    </row>
    <row r="931" spans="1:25">
      <c r="A931" s="9">
        <v>520552</v>
      </c>
      <c r="B931" s="13">
        <f>IFERROR(VLOOKUP(A931,[1]Monitoramento_Base_somente_Said!$A:$J,5,FALSE),0)</f>
        <v>0</v>
      </c>
      <c r="C931" s="13">
        <f>IFERROR(VLOOKUP(A931,[1]Monitoramento_Base_somente_Said!$A:$J,6,FALSE),0)</f>
        <v>974795</v>
      </c>
      <c r="D931" s="13">
        <f>IFERROR(VLOOKUP(A931,[1]Monitoramento_Base_somente_Said!$A:$J,7,FALSE),0)</f>
        <v>0</v>
      </c>
      <c r="E931" s="13">
        <f>IFERROR(VLOOKUP(A931,[1]Monitoramento_Base_somente_Said!$A:$J,8,FALSE),0)</f>
        <v>911905</v>
      </c>
      <c r="F931" s="13">
        <f>IFERROR(VLOOKUP(A931,[1]Monitoramento_Base_somente_Said!$A:$J,9,FALSE),0)</f>
        <v>0</v>
      </c>
      <c r="G931" s="13">
        <f>IFERROR(VLOOKUP(A931,[1]Monitoramento_Base_somente_Said!$A:$J,10,FALSE),0)</f>
        <v>377340</v>
      </c>
      <c r="H931" s="13">
        <f>IFERROR(VLOOKUP(A931,[2]Sheet1!$A:$I,4,FALSE),0)</f>
        <v>0</v>
      </c>
      <c r="I931" s="13">
        <f>IFERROR(VLOOKUP(A931,[2]Sheet1!$A:$I,5,FALSE),0)</f>
        <v>0</v>
      </c>
      <c r="J931" s="13">
        <f>IFERROR(VLOOKUP(A931,[2]Sheet1!$A:$I,6,FALSE),0)</f>
        <v>0</v>
      </c>
      <c r="K931" s="13">
        <f>IFERROR(VLOOKUP(A931,[2]Sheet1!$A:$I,7,FALSE),0)</f>
        <v>0</v>
      </c>
      <c r="L931" s="13">
        <f>IFERROR(VLOOKUP(A931,[2]Sheet1!$A:$I,8,FALSE),0)</f>
        <v>0</v>
      </c>
      <c r="M931" s="13">
        <f>IFERROR(VLOOKUP(A931,[2]Sheet1!$A:$I,9,FALSE),0)</f>
        <v>0</v>
      </c>
      <c r="N931" s="13">
        <f>IFERROR(VLOOKUP(A931,[3]Sheet1!$A:$G,2,FALSE),0)</f>
        <v>0</v>
      </c>
      <c r="O931" s="13">
        <f>IFERROR(VLOOKUP(A931,[3]Sheet1!$A:$G,3,FALSE),0)</f>
        <v>0</v>
      </c>
      <c r="P931" s="13">
        <f>IFERROR(VLOOKUP(A931,[3]Sheet1!$A:$G,4,FALSE),0)</f>
        <v>0</v>
      </c>
      <c r="Q931" s="13">
        <f>IFERROR(VLOOKUP(A931,[3]Sheet1!$A:$G,5,FALSE),0)</f>
        <v>0</v>
      </c>
      <c r="R931" s="13">
        <f>IFERROR(VLOOKUP(A931,[3]Sheet1!$A:$H,6,FALSE),0)</f>
        <v>0</v>
      </c>
      <c r="S931" s="13">
        <f>IFERROR(VLOOKUP(A931,[3]Sheet1!$A:$I,7,FALSE),0)</f>
        <v>0</v>
      </c>
      <c r="T931" s="13" t="str">
        <f t="shared" si="85"/>
        <v>Não</v>
      </c>
      <c r="U931" s="13" t="str">
        <f t="shared" si="86"/>
        <v>Sim</v>
      </c>
      <c r="V931" s="13" t="str">
        <f t="shared" si="87"/>
        <v>Não</v>
      </c>
      <c r="W931" s="13" t="str">
        <f t="shared" si="88"/>
        <v>Sim</v>
      </c>
      <c r="X931" s="13" t="str">
        <f t="shared" si="89"/>
        <v>Não</v>
      </c>
      <c r="Y931" s="13" t="str">
        <f t="shared" si="90"/>
        <v>Sim</v>
      </c>
    </row>
    <row r="932" spans="1:25">
      <c r="A932" s="9">
        <v>520570</v>
      </c>
      <c r="B932" s="13">
        <f>IFERROR(VLOOKUP(A932,[1]Monitoramento_Base_somente_Said!$A:$J,5,FALSE),0)</f>
        <v>0</v>
      </c>
      <c r="C932" s="13">
        <f>IFERROR(VLOOKUP(A932,[1]Monitoramento_Base_somente_Said!$A:$J,6,FALSE),0)</f>
        <v>5627924</v>
      </c>
      <c r="D932" s="13">
        <f>IFERROR(VLOOKUP(A932,[1]Monitoramento_Base_somente_Said!$A:$J,7,FALSE),0)</f>
        <v>0</v>
      </c>
      <c r="E932" s="13">
        <f>IFERROR(VLOOKUP(A932,[1]Monitoramento_Base_somente_Said!$A:$J,8,FALSE),0)</f>
        <v>5585505</v>
      </c>
      <c r="F932" s="13">
        <f>IFERROR(VLOOKUP(A932,[1]Monitoramento_Base_somente_Said!$A:$J,9,FALSE),0)</f>
        <v>0</v>
      </c>
      <c r="G932" s="13">
        <f>IFERROR(VLOOKUP(A932,[1]Monitoramento_Base_somente_Said!$A:$J,10,FALSE),0)</f>
        <v>2305848</v>
      </c>
      <c r="H932" s="13">
        <f>IFERROR(VLOOKUP(A932,[2]Sheet1!$A:$I,4,FALSE),0)</f>
        <v>0</v>
      </c>
      <c r="I932" s="13">
        <f>IFERROR(VLOOKUP(A932,[2]Sheet1!$A:$I,5,FALSE),0)</f>
        <v>0</v>
      </c>
      <c r="J932" s="13">
        <f>IFERROR(VLOOKUP(A932,[2]Sheet1!$A:$I,6,FALSE),0)</f>
        <v>0</v>
      </c>
      <c r="K932" s="13">
        <f>IFERROR(VLOOKUP(A932,[2]Sheet1!$A:$I,7,FALSE),0)</f>
        <v>0</v>
      </c>
      <c r="L932" s="13">
        <f>IFERROR(VLOOKUP(A932,[2]Sheet1!$A:$I,8,FALSE),0)</f>
        <v>0</v>
      </c>
      <c r="M932" s="13">
        <f>IFERROR(VLOOKUP(A932,[2]Sheet1!$A:$I,9,FALSE),0)</f>
        <v>0</v>
      </c>
      <c r="N932" s="13">
        <f>IFERROR(VLOOKUP(A932,[3]Sheet1!$A:$G,2,FALSE),0)</f>
        <v>0</v>
      </c>
      <c r="O932" s="13">
        <f>IFERROR(VLOOKUP(A932,[3]Sheet1!$A:$G,3,FALSE),0)</f>
        <v>0</v>
      </c>
      <c r="P932" s="13">
        <f>IFERROR(VLOOKUP(A932,[3]Sheet1!$A:$G,4,FALSE),0)</f>
        <v>0</v>
      </c>
      <c r="Q932" s="13">
        <f>IFERROR(VLOOKUP(A932,[3]Sheet1!$A:$G,5,FALSE),0)</f>
        <v>0</v>
      </c>
      <c r="R932" s="13">
        <f>IFERROR(VLOOKUP(A932,[3]Sheet1!$A:$H,6,FALSE),0)</f>
        <v>0</v>
      </c>
      <c r="S932" s="13">
        <f>IFERROR(VLOOKUP(A932,[3]Sheet1!$A:$I,7,FALSE),0)</f>
        <v>0</v>
      </c>
      <c r="T932" s="13" t="str">
        <f t="shared" si="85"/>
        <v>Não</v>
      </c>
      <c r="U932" s="13" t="str">
        <f t="shared" si="86"/>
        <v>Sim</v>
      </c>
      <c r="V932" s="13" t="str">
        <f t="shared" si="87"/>
        <v>Não</v>
      </c>
      <c r="W932" s="13" t="str">
        <f t="shared" si="88"/>
        <v>Sim</v>
      </c>
      <c r="X932" s="13" t="str">
        <f t="shared" si="89"/>
        <v>Não</v>
      </c>
      <c r="Y932" s="13" t="str">
        <f t="shared" si="90"/>
        <v>Sim</v>
      </c>
    </row>
    <row r="933" spans="1:25">
      <c r="A933" s="19">
        <v>520580</v>
      </c>
      <c r="B933" s="13">
        <f>IFERROR(VLOOKUP(A933,[1]Monitoramento_Base_somente_Said!$A:$J,5,FALSE),0)</f>
        <v>0</v>
      </c>
      <c r="C933" s="13">
        <f>IFERROR(VLOOKUP(A933,[1]Monitoramento_Base_somente_Said!$A:$J,6,FALSE),0)</f>
        <v>41521648</v>
      </c>
      <c r="D933" s="13">
        <f>IFERROR(VLOOKUP(A933,[1]Monitoramento_Base_somente_Said!$A:$J,7,FALSE),0)</f>
        <v>0</v>
      </c>
      <c r="E933" s="13">
        <f>IFERROR(VLOOKUP(A933,[1]Monitoramento_Base_somente_Said!$A:$J,8,FALSE),0)</f>
        <v>38842832</v>
      </c>
      <c r="F933" s="13">
        <f>IFERROR(VLOOKUP(A933,[1]Monitoramento_Base_somente_Said!$A:$J,9,FALSE),0)</f>
        <v>0</v>
      </c>
      <c r="G933" s="13">
        <f>IFERROR(VLOOKUP(A933,[1]Monitoramento_Base_somente_Said!$A:$J,10,FALSE),0)</f>
        <v>16072896</v>
      </c>
      <c r="H933" s="13">
        <f>IFERROR(VLOOKUP(A933,[2]Sheet1!$A:$I,4,FALSE),0)</f>
        <v>0</v>
      </c>
      <c r="I933" s="13">
        <f>IFERROR(VLOOKUP(A933,[2]Sheet1!$A:$I,5,FALSE),0)</f>
        <v>0</v>
      </c>
      <c r="J933" s="13">
        <f>IFERROR(VLOOKUP(A933,[2]Sheet1!$A:$I,6,FALSE),0)</f>
        <v>0</v>
      </c>
      <c r="K933" s="13">
        <f>IFERROR(VLOOKUP(A933,[2]Sheet1!$A:$I,7,FALSE),0)</f>
        <v>0</v>
      </c>
      <c r="L933" s="13">
        <f>IFERROR(VLOOKUP(A933,[2]Sheet1!$A:$I,8,FALSE),0)</f>
        <v>0</v>
      </c>
      <c r="M933" s="13">
        <f>IFERROR(VLOOKUP(A933,[2]Sheet1!$A:$I,9,FALSE),0)</f>
        <v>0</v>
      </c>
      <c r="N933" s="13">
        <f>IFERROR(VLOOKUP(A933,[3]Sheet1!$A:$G,2,FALSE),0)</f>
        <v>0</v>
      </c>
      <c r="O933" s="13">
        <f>IFERROR(VLOOKUP(A933,[3]Sheet1!$A:$G,3,FALSE),0)</f>
        <v>0</v>
      </c>
      <c r="P933" s="13">
        <f>IFERROR(VLOOKUP(A933,[3]Sheet1!$A:$G,4,FALSE),0)</f>
        <v>0</v>
      </c>
      <c r="Q933" s="13">
        <f>IFERROR(VLOOKUP(A933,[3]Sheet1!$A:$G,5,FALSE),0)</f>
        <v>0</v>
      </c>
      <c r="R933" s="13">
        <f>IFERROR(VLOOKUP(A933,[3]Sheet1!$A:$H,6,FALSE),0)</f>
        <v>0</v>
      </c>
      <c r="S933" s="13">
        <f>IFERROR(VLOOKUP(A933,[3]Sheet1!$A:$I,7,FALSE),0)</f>
        <v>0</v>
      </c>
      <c r="T933" s="13" t="str">
        <f t="shared" si="85"/>
        <v>Não</v>
      </c>
      <c r="U933" s="13" t="str">
        <f t="shared" si="86"/>
        <v>Sim</v>
      </c>
      <c r="V933" s="13" t="str">
        <f t="shared" si="87"/>
        <v>Não</v>
      </c>
      <c r="W933" s="13" t="str">
        <f t="shared" si="88"/>
        <v>Sim</v>
      </c>
      <c r="X933" s="13" t="str">
        <f t="shared" si="89"/>
        <v>Não</v>
      </c>
      <c r="Y933" s="13" t="str">
        <f t="shared" si="90"/>
        <v>Sim</v>
      </c>
    </row>
    <row r="934" spans="1:25">
      <c r="A934" s="9">
        <v>520590</v>
      </c>
      <c r="B934" s="13">
        <f>IFERROR(VLOOKUP(A934,[1]Monitoramento_Base_somente_Said!$A:$J,5,FALSE),0)</f>
        <v>0</v>
      </c>
      <c r="C934" s="13">
        <f>IFERROR(VLOOKUP(A934,[1]Monitoramento_Base_somente_Said!$A:$J,6,FALSE),0)</f>
        <v>4271459</v>
      </c>
      <c r="D934" s="13">
        <f>IFERROR(VLOOKUP(A934,[1]Monitoramento_Base_somente_Said!$A:$J,7,FALSE),0)</f>
        <v>0</v>
      </c>
      <c r="E934" s="13">
        <f>IFERROR(VLOOKUP(A934,[1]Monitoramento_Base_somente_Said!$A:$J,8,FALSE),0)</f>
        <v>3995881</v>
      </c>
      <c r="F934" s="13">
        <f>IFERROR(VLOOKUP(A934,[1]Monitoramento_Base_somente_Said!$A:$J,9,FALSE),0)</f>
        <v>0</v>
      </c>
      <c r="G934" s="13">
        <f>IFERROR(VLOOKUP(A934,[1]Monitoramento_Base_somente_Said!$A:$J,10,FALSE),0)</f>
        <v>1653468</v>
      </c>
      <c r="H934" s="13">
        <f>IFERROR(VLOOKUP(A934,[2]Sheet1!$A:$I,4,FALSE),0)</f>
        <v>0</v>
      </c>
      <c r="I934" s="13">
        <f>IFERROR(VLOOKUP(A934,[2]Sheet1!$A:$I,5,FALSE),0)</f>
        <v>0</v>
      </c>
      <c r="J934" s="13">
        <f>IFERROR(VLOOKUP(A934,[2]Sheet1!$A:$I,6,FALSE),0)</f>
        <v>0</v>
      </c>
      <c r="K934" s="13">
        <f>IFERROR(VLOOKUP(A934,[2]Sheet1!$A:$I,7,FALSE),0)</f>
        <v>0</v>
      </c>
      <c r="L934" s="13">
        <f>IFERROR(VLOOKUP(A934,[2]Sheet1!$A:$I,8,FALSE),0)</f>
        <v>0</v>
      </c>
      <c r="M934" s="13">
        <f>IFERROR(VLOOKUP(A934,[2]Sheet1!$A:$I,9,FALSE),0)</f>
        <v>0</v>
      </c>
      <c r="N934" s="13">
        <f>IFERROR(VLOOKUP(A934,[3]Sheet1!$A:$G,2,FALSE),0)</f>
        <v>0</v>
      </c>
      <c r="O934" s="13">
        <f>IFERROR(VLOOKUP(A934,[3]Sheet1!$A:$G,3,FALSE),0)</f>
        <v>0</v>
      </c>
      <c r="P934" s="13">
        <f>IFERROR(VLOOKUP(A934,[3]Sheet1!$A:$G,4,FALSE),0)</f>
        <v>0</v>
      </c>
      <c r="Q934" s="13">
        <f>IFERROR(VLOOKUP(A934,[3]Sheet1!$A:$G,5,FALSE),0)</f>
        <v>0</v>
      </c>
      <c r="R934" s="13">
        <f>IFERROR(VLOOKUP(A934,[3]Sheet1!$A:$H,6,FALSE),0)</f>
        <v>0</v>
      </c>
      <c r="S934" s="13">
        <f>IFERROR(VLOOKUP(A934,[3]Sheet1!$A:$I,7,FALSE),0)</f>
        <v>0</v>
      </c>
      <c r="T934" s="13" t="str">
        <f t="shared" si="85"/>
        <v>Não</v>
      </c>
      <c r="U934" s="13" t="str">
        <f t="shared" si="86"/>
        <v>Sim</v>
      </c>
      <c r="V934" s="13" t="str">
        <f t="shared" si="87"/>
        <v>Não</v>
      </c>
      <c r="W934" s="13" t="str">
        <f t="shared" si="88"/>
        <v>Sim</v>
      </c>
      <c r="X934" s="13" t="str">
        <f t="shared" si="89"/>
        <v>Não</v>
      </c>
      <c r="Y934" s="13" t="str">
        <f t="shared" si="90"/>
        <v>Sim</v>
      </c>
    </row>
    <row r="935" spans="1:25">
      <c r="A935" s="19">
        <v>520620</v>
      </c>
      <c r="B935" s="13">
        <f>IFERROR(VLOOKUP(A935,[1]Monitoramento_Base_somente_Said!$A:$J,5,FALSE),0)</f>
        <v>0</v>
      </c>
      <c r="C935" s="13">
        <f>IFERROR(VLOOKUP(A935,[1]Monitoramento_Base_somente_Said!$A:$J,6,FALSE),0)</f>
        <v>133028936</v>
      </c>
      <c r="D935" s="13">
        <f>IFERROR(VLOOKUP(A935,[1]Monitoramento_Base_somente_Said!$A:$J,7,FALSE),0)</f>
        <v>0</v>
      </c>
      <c r="E935" s="13">
        <f>IFERROR(VLOOKUP(A935,[1]Monitoramento_Base_somente_Said!$A:$J,8,FALSE),0)</f>
        <v>124446424</v>
      </c>
      <c r="F935" s="13">
        <f>IFERROR(VLOOKUP(A935,[1]Monitoramento_Base_somente_Said!$A:$J,9,FALSE),0)</f>
        <v>0</v>
      </c>
      <c r="G935" s="13">
        <f>IFERROR(VLOOKUP(A935,[1]Monitoramento_Base_somente_Said!$A:$J,10,FALSE),0)</f>
        <v>51495072</v>
      </c>
      <c r="H935" s="13">
        <f>IFERROR(VLOOKUP(A935,[2]Sheet1!$A:$I,4,FALSE),0)</f>
        <v>0</v>
      </c>
      <c r="I935" s="13">
        <f>IFERROR(VLOOKUP(A935,[2]Sheet1!$A:$I,5,FALSE),0)</f>
        <v>0</v>
      </c>
      <c r="J935" s="13">
        <f>IFERROR(VLOOKUP(A935,[2]Sheet1!$A:$I,6,FALSE),0)</f>
        <v>0</v>
      </c>
      <c r="K935" s="13">
        <f>IFERROR(VLOOKUP(A935,[2]Sheet1!$A:$I,7,FALSE),0)</f>
        <v>0</v>
      </c>
      <c r="L935" s="13">
        <f>IFERROR(VLOOKUP(A935,[2]Sheet1!$A:$I,8,FALSE),0)</f>
        <v>0</v>
      </c>
      <c r="M935" s="13">
        <f>IFERROR(VLOOKUP(A935,[2]Sheet1!$A:$I,9,FALSE),0)</f>
        <v>0</v>
      </c>
      <c r="N935" s="13">
        <f>IFERROR(VLOOKUP(A935,[3]Sheet1!$A:$G,2,FALSE),0)</f>
        <v>0</v>
      </c>
      <c r="O935" s="13">
        <f>IFERROR(VLOOKUP(A935,[3]Sheet1!$A:$G,3,FALSE),0)</f>
        <v>0</v>
      </c>
      <c r="P935" s="13">
        <f>IFERROR(VLOOKUP(A935,[3]Sheet1!$A:$G,4,FALSE),0)</f>
        <v>0</v>
      </c>
      <c r="Q935" s="13">
        <f>IFERROR(VLOOKUP(A935,[3]Sheet1!$A:$G,5,FALSE),0)</f>
        <v>0</v>
      </c>
      <c r="R935" s="13">
        <f>IFERROR(VLOOKUP(A935,[3]Sheet1!$A:$H,6,FALSE),0)</f>
        <v>0</v>
      </c>
      <c r="S935" s="13">
        <f>IFERROR(VLOOKUP(A935,[3]Sheet1!$A:$I,7,FALSE),0)</f>
        <v>0</v>
      </c>
      <c r="T935" s="13" t="str">
        <f t="shared" si="85"/>
        <v>Não</v>
      </c>
      <c r="U935" s="13" t="str">
        <f t="shared" si="86"/>
        <v>Sim</v>
      </c>
      <c r="V935" s="13" t="str">
        <f t="shared" si="87"/>
        <v>Não</v>
      </c>
      <c r="W935" s="13" t="str">
        <f t="shared" si="88"/>
        <v>Sim</v>
      </c>
      <c r="X935" s="13" t="str">
        <f t="shared" si="89"/>
        <v>Não</v>
      </c>
      <c r="Y935" s="13" t="str">
        <f t="shared" si="90"/>
        <v>Sim</v>
      </c>
    </row>
    <row r="936" spans="1:25">
      <c r="A936" s="9">
        <v>520630</v>
      </c>
      <c r="B936" s="13">
        <f>IFERROR(VLOOKUP(A936,[1]Monitoramento_Base_somente_Said!$A:$J,5,FALSE),0)</f>
        <v>0</v>
      </c>
      <c r="C936" s="13">
        <f>IFERROR(VLOOKUP(A936,[1]Monitoramento_Base_somente_Said!$A:$J,6,FALSE),0)</f>
        <v>7338475</v>
      </c>
      <c r="D936" s="13">
        <f>IFERROR(VLOOKUP(A936,[1]Monitoramento_Base_somente_Said!$A:$J,7,FALSE),0)</f>
        <v>0</v>
      </c>
      <c r="E936" s="13">
        <f>IFERROR(VLOOKUP(A936,[1]Monitoramento_Base_somente_Said!$A:$J,8,FALSE),0)</f>
        <v>6865025</v>
      </c>
      <c r="F936" s="13">
        <f>IFERROR(VLOOKUP(A936,[1]Monitoramento_Base_somente_Said!$A:$J,9,FALSE),0)</f>
        <v>0</v>
      </c>
      <c r="G936" s="13">
        <f>IFERROR(VLOOKUP(A936,[1]Monitoramento_Base_somente_Said!$A:$J,10,FALSE),0)</f>
        <v>2840700</v>
      </c>
      <c r="H936" s="13">
        <f>IFERROR(VLOOKUP(A936,[2]Sheet1!$A:$I,4,FALSE),0)</f>
        <v>0</v>
      </c>
      <c r="I936" s="13">
        <f>IFERROR(VLOOKUP(A936,[2]Sheet1!$A:$I,5,FALSE),0)</f>
        <v>0</v>
      </c>
      <c r="J936" s="13">
        <f>IFERROR(VLOOKUP(A936,[2]Sheet1!$A:$I,6,FALSE),0)</f>
        <v>0</v>
      </c>
      <c r="K936" s="13">
        <f>IFERROR(VLOOKUP(A936,[2]Sheet1!$A:$I,7,FALSE),0)</f>
        <v>0</v>
      </c>
      <c r="L936" s="13">
        <f>IFERROR(VLOOKUP(A936,[2]Sheet1!$A:$I,8,FALSE),0)</f>
        <v>0</v>
      </c>
      <c r="M936" s="13">
        <f>IFERROR(VLOOKUP(A936,[2]Sheet1!$A:$I,9,FALSE),0)</f>
        <v>0</v>
      </c>
      <c r="N936" s="13">
        <f>IFERROR(VLOOKUP(A936,[3]Sheet1!$A:$G,2,FALSE),0)</f>
        <v>0</v>
      </c>
      <c r="O936" s="13">
        <f>IFERROR(VLOOKUP(A936,[3]Sheet1!$A:$G,3,FALSE),0)</f>
        <v>0</v>
      </c>
      <c r="P936" s="13">
        <f>IFERROR(VLOOKUP(A936,[3]Sheet1!$A:$G,4,FALSE),0)</f>
        <v>0</v>
      </c>
      <c r="Q936" s="13">
        <f>IFERROR(VLOOKUP(A936,[3]Sheet1!$A:$G,5,FALSE),0)</f>
        <v>0</v>
      </c>
      <c r="R936" s="13">
        <f>IFERROR(VLOOKUP(A936,[3]Sheet1!$A:$H,6,FALSE),0)</f>
        <v>0</v>
      </c>
      <c r="S936" s="13">
        <f>IFERROR(VLOOKUP(A936,[3]Sheet1!$A:$I,7,FALSE),0)</f>
        <v>0</v>
      </c>
      <c r="T936" s="13" t="str">
        <f t="shared" si="85"/>
        <v>Não</v>
      </c>
      <c r="U936" s="13" t="str">
        <f t="shared" si="86"/>
        <v>Sim</v>
      </c>
      <c r="V936" s="13" t="str">
        <f t="shared" si="87"/>
        <v>Não</v>
      </c>
      <c r="W936" s="13" t="str">
        <f t="shared" si="88"/>
        <v>Sim</v>
      </c>
      <c r="X936" s="13" t="str">
        <f t="shared" si="89"/>
        <v>Não</v>
      </c>
      <c r="Y936" s="13" t="str">
        <f t="shared" si="90"/>
        <v>Sim</v>
      </c>
    </row>
    <row r="937" spans="1:25">
      <c r="A937" s="9">
        <v>520640</v>
      </c>
      <c r="B937" s="13">
        <f>IFERROR(VLOOKUP(A937,[1]Monitoramento_Base_somente_Said!$A:$J,5,FALSE),0)</f>
        <v>0</v>
      </c>
      <c r="C937" s="13">
        <f>IFERROR(VLOOKUP(A937,[1]Monitoramento_Base_somente_Said!$A:$J,6,FALSE),0)</f>
        <v>0</v>
      </c>
      <c r="D937" s="13">
        <f>IFERROR(VLOOKUP(A937,[1]Monitoramento_Base_somente_Said!$A:$J,7,FALSE),0)</f>
        <v>0</v>
      </c>
      <c r="E937" s="13">
        <f>IFERROR(VLOOKUP(A937,[1]Monitoramento_Base_somente_Said!$A:$J,8,FALSE),0)</f>
        <v>0</v>
      </c>
      <c r="F937" s="13">
        <f>IFERROR(VLOOKUP(A937,[1]Monitoramento_Base_somente_Said!$A:$J,9,FALSE),0)</f>
        <v>0</v>
      </c>
      <c r="G937" s="13">
        <f>IFERROR(VLOOKUP(A937,[1]Monitoramento_Base_somente_Said!$A:$J,10,FALSE),0)</f>
        <v>0</v>
      </c>
      <c r="H937" s="13">
        <f>IFERROR(VLOOKUP(A937,[2]Sheet1!$A:$I,4,FALSE),0)</f>
        <v>0</v>
      </c>
      <c r="I937" s="13">
        <f>IFERROR(VLOOKUP(A937,[2]Sheet1!$A:$I,5,FALSE),0)</f>
        <v>0</v>
      </c>
      <c r="J937" s="13">
        <f>IFERROR(VLOOKUP(A937,[2]Sheet1!$A:$I,6,FALSE),0)</f>
        <v>0</v>
      </c>
      <c r="K937" s="13">
        <f>IFERROR(VLOOKUP(A937,[2]Sheet1!$A:$I,7,FALSE),0)</f>
        <v>0</v>
      </c>
      <c r="L937" s="13">
        <f>IFERROR(VLOOKUP(A937,[2]Sheet1!$A:$I,8,FALSE),0)</f>
        <v>0</v>
      </c>
      <c r="M937" s="13">
        <f>IFERROR(VLOOKUP(A937,[2]Sheet1!$A:$I,9,FALSE),0)</f>
        <v>0</v>
      </c>
      <c r="N937" s="13">
        <f>IFERROR(VLOOKUP(A937,[3]Sheet1!$A:$G,2,FALSE),0)</f>
        <v>0</v>
      </c>
      <c r="O937" s="13">
        <f>IFERROR(VLOOKUP(A937,[3]Sheet1!$A:$G,3,FALSE),0)</f>
        <v>0</v>
      </c>
      <c r="P937" s="13">
        <f>IFERROR(VLOOKUP(A937,[3]Sheet1!$A:$G,4,FALSE),0)</f>
        <v>0</v>
      </c>
      <c r="Q937" s="13">
        <f>IFERROR(VLOOKUP(A937,[3]Sheet1!$A:$G,5,FALSE),0)</f>
        <v>0</v>
      </c>
      <c r="R937" s="13">
        <f>IFERROR(VLOOKUP(A937,[3]Sheet1!$A:$H,6,FALSE),0)</f>
        <v>0</v>
      </c>
      <c r="S937" s="13">
        <f>IFERROR(VLOOKUP(A937,[3]Sheet1!$A:$I,7,FALSE),0)</f>
        <v>0</v>
      </c>
      <c r="T937" s="13" t="str">
        <f t="shared" si="85"/>
        <v>Não</v>
      </c>
      <c r="U937" s="13" t="str">
        <f t="shared" si="86"/>
        <v>Não</v>
      </c>
      <c r="V937" s="13" t="str">
        <f t="shared" si="87"/>
        <v>Não</v>
      </c>
      <c r="W937" s="13" t="str">
        <f t="shared" si="88"/>
        <v>Não</v>
      </c>
      <c r="X937" s="13" t="str">
        <f t="shared" si="89"/>
        <v>Não</v>
      </c>
      <c r="Y937" s="13" t="str">
        <f t="shared" si="90"/>
        <v>Não</v>
      </c>
    </row>
    <row r="938" spans="1:25">
      <c r="A938" s="9">
        <v>520650</v>
      </c>
      <c r="B938" s="13">
        <f>IFERROR(VLOOKUP(A938,[1]Monitoramento_Base_somente_Said!$A:$J,5,FALSE),0)</f>
        <v>4617</v>
      </c>
      <c r="C938" s="13">
        <f>IFERROR(VLOOKUP(A938,[1]Monitoramento_Base_somente_Said!$A:$J,6,FALSE),0)</f>
        <v>3751539</v>
      </c>
      <c r="D938" s="13">
        <f>IFERROR(VLOOKUP(A938,[1]Monitoramento_Base_somente_Said!$A:$J,7,FALSE),0)</f>
        <v>9175</v>
      </c>
      <c r="E938" s="13">
        <f>IFERROR(VLOOKUP(A938,[1]Monitoramento_Base_somente_Said!$A:$J,8,FALSE),0)</f>
        <v>3994240</v>
      </c>
      <c r="F938" s="13">
        <f>IFERROR(VLOOKUP(A938,[1]Monitoramento_Base_somente_Said!$A:$J,9,FALSE),0)</f>
        <v>0</v>
      </c>
      <c r="G938" s="13">
        <f>IFERROR(VLOOKUP(A938,[1]Monitoramento_Base_somente_Said!$A:$J,10,FALSE),0)</f>
        <v>1852558</v>
      </c>
      <c r="H938" s="13">
        <f>IFERROR(VLOOKUP(A938,[2]Sheet1!$A:$I,4,FALSE),0)</f>
        <v>0</v>
      </c>
      <c r="I938" s="13">
        <f>IFERROR(VLOOKUP(A938,[2]Sheet1!$A:$I,5,FALSE),0)</f>
        <v>0</v>
      </c>
      <c r="J938" s="13">
        <f>IFERROR(VLOOKUP(A938,[2]Sheet1!$A:$I,6,FALSE),0)</f>
        <v>0</v>
      </c>
      <c r="K938" s="13">
        <f>IFERROR(VLOOKUP(A938,[2]Sheet1!$A:$I,7,FALSE),0)</f>
        <v>0</v>
      </c>
      <c r="L938" s="13">
        <f>IFERROR(VLOOKUP(A938,[2]Sheet1!$A:$I,8,FALSE),0)</f>
        <v>0</v>
      </c>
      <c r="M938" s="13">
        <f>IFERROR(VLOOKUP(A938,[2]Sheet1!$A:$I,9,FALSE),0)</f>
        <v>0</v>
      </c>
      <c r="N938" s="13">
        <f>IFERROR(VLOOKUP(A938,[3]Sheet1!$A:$G,2,FALSE),0)</f>
        <v>0</v>
      </c>
      <c r="O938" s="13">
        <f>IFERROR(VLOOKUP(A938,[3]Sheet1!$A:$G,3,FALSE),0)</f>
        <v>0</v>
      </c>
      <c r="P938" s="13">
        <f>IFERROR(VLOOKUP(A938,[3]Sheet1!$A:$G,4,FALSE),0)</f>
        <v>0</v>
      </c>
      <c r="Q938" s="13">
        <f>IFERROR(VLOOKUP(A938,[3]Sheet1!$A:$G,5,FALSE),0)</f>
        <v>0</v>
      </c>
      <c r="R938" s="13">
        <f>IFERROR(VLOOKUP(A938,[3]Sheet1!$A:$H,6,FALSE),0)</f>
        <v>0</v>
      </c>
      <c r="S938" s="13">
        <f>IFERROR(VLOOKUP(A938,[3]Sheet1!$A:$I,7,FALSE),0)</f>
        <v>0</v>
      </c>
      <c r="T938" s="13" t="str">
        <f t="shared" si="85"/>
        <v>Sim</v>
      </c>
      <c r="U938" s="13" t="str">
        <f t="shared" si="86"/>
        <v>Sim</v>
      </c>
      <c r="V938" s="13" t="str">
        <f t="shared" si="87"/>
        <v>Sim</v>
      </c>
      <c r="W938" s="13" t="str">
        <f t="shared" si="88"/>
        <v>Sim</v>
      </c>
      <c r="X938" s="13" t="str">
        <f t="shared" si="89"/>
        <v>Não</v>
      </c>
      <c r="Y938" s="13" t="str">
        <f t="shared" si="90"/>
        <v>Sim</v>
      </c>
    </row>
    <row r="939" spans="1:25">
      <c r="A939" s="9">
        <v>520670</v>
      </c>
      <c r="B939" s="13">
        <f>IFERROR(VLOOKUP(A939,[1]Monitoramento_Base_somente_Said!$A:$J,5,FALSE),0)</f>
        <v>5093</v>
      </c>
      <c r="C939" s="13">
        <f>IFERROR(VLOOKUP(A939,[1]Monitoramento_Base_somente_Said!$A:$J,6,FALSE),0)</f>
        <v>5452080</v>
      </c>
      <c r="D939" s="13">
        <f>IFERROR(VLOOKUP(A939,[1]Monitoramento_Base_somente_Said!$A:$J,7,FALSE),0)</f>
        <v>17408</v>
      </c>
      <c r="E939" s="13">
        <f>IFERROR(VLOOKUP(A939,[1]Monitoramento_Base_somente_Said!$A:$J,8,FALSE),0)</f>
        <v>5483964</v>
      </c>
      <c r="F939" s="13">
        <f>IFERROR(VLOOKUP(A939,[1]Monitoramento_Base_somente_Said!$A:$J,9,FALSE),0)</f>
        <v>1910</v>
      </c>
      <c r="G939" s="13">
        <f>IFERROR(VLOOKUP(A939,[1]Monitoramento_Base_somente_Said!$A:$J,10,FALSE),0)</f>
        <v>2312822</v>
      </c>
      <c r="H939" s="13">
        <f>IFERROR(VLOOKUP(A939,[2]Sheet1!$A:$I,4,FALSE),0)</f>
        <v>0</v>
      </c>
      <c r="I939" s="13">
        <f>IFERROR(VLOOKUP(A939,[2]Sheet1!$A:$I,5,FALSE),0)</f>
        <v>0</v>
      </c>
      <c r="J939" s="13">
        <f>IFERROR(VLOOKUP(A939,[2]Sheet1!$A:$I,6,FALSE),0)</f>
        <v>0</v>
      </c>
      <c r="K939" s="13">
        <f>IFERROR(VLOOKUP(A939,[2]Sheet1!$A:$I,7,FALSE),0)</f>
        <v>0</v>
      </c>
      <c r="L939" s="13">
        <f>IFERROR(VLOOKUP(A939,[2]Sheet1!$A:$I,8,FALSE),0)</f>
        <v>0</v>
      </c>
      <c r="M939" s="13">
        <f>IFERROR(VLOOKUP(A939,[2]Sheet1!$A:$I,9,FALSE),0)</f>
        <v>0</v>
      </c>
      <c r="N939" s="13">
        <f>IFERROR(VLOOKUP(A939,[3]Sheet1!$A:$G,2,FALSE),0)</f>
        <v>0</v>
      </c>
      <c r="O939" s="13">
        <f>IFERROR(VLOOKUP(A939,[3]Sheet1!$A:$G,3,FALSE),0)</f>
        <v>0</v>
      </c>
      <c r="P939" s="13">
        <f>IFERROR(VLOOKUP(A939,[3]Sheet1!$A:$G,4,FALSE),0)</f>
        <v>0</v>
      </c>
      <c r="Q939" s="13">
        <f>IFERROR(VLOOKUP(A939,[3]Sheet1!$A:$G,5,FALSE),0)</f>
        <v>0</v>
      </c>
      <c r="R939" s="13">
        <f>IFERROR(VLOOKUP(A939,[3]Sheet1!$A:$H,6,FALSE),0)</f>
        <v>0</v>
      </c>
      <c r="S939" s="13">
        <f>IFERROR(VLOOKUP(A939,[3]Sheet1!$A:$I,7,FALSE),0)</f>
        <v>0</v>
      </c>
      <c r="T939" s="13" t="str">
        <f t="shared" si="85"/>
        <v>Sim</v>
      </c>
      <c r="U939" s="13" t="str">
        <f t="shared" si="86"/>
        <v>Sim</v>
      </c>
      <c r="V939" s="13" t="str">
        <f t="shared" si="87"/>
        <v>Sim</v>
      </c>
      <c r="W939" s="13" t="str">
        <f t="shared" si="88"/>
        <v>Sim</v>
      </c>
      <c r="X939" s="13" t="str">
        <f t="shared" si="89"/>
        <v>Sim</v>
      </c>
      <c r="Y939" s="13" t="str">
        <f t="shared" si="90"/>
        <v>Sim</v>
      </c>
    </row>
    <row r="940" spans="1:25">
      <c r="A940" s="9">
        <v>520680</v>
      </c>
      <c r="B940" s="13">
        <f>IFERROR(VLOOKUP(A940,[1]Monitoramento_Base_somente_Said!$A:$J,5,FALSE),0)</f>
        <v>24746</v>
      </c>
      <c r="C940" s="13">
        <f>IFERROR(VLOOKUP(A940,[1]Monitoramento_Base_somente_Said!$A:$J,6,FALSE),0)</f>
        <v>8524667</v>
      </c>
      <c r="D940" s="13">
        <f>IFERROR(VLOOKUP(A940,[1]Monitoramento_Base_somente_Said!$A:$J,7,FALSE),0)</f>
        <v>17936</v>
      </c>
      <c r="E940" s="13">
        <f>IFERROR(VLOOKUP(A940,[1]Monitoramento_Base_somente_Said!$A:$J,8,FALSE),0)</f>
        <v>7484617</v>
      </c>
      <c r="F940" s="13">
        <f>IFERROR(VLOOKUP(A940,[1]Monitoramento_Base_somente_Said!$A:$J,9,FALSE),0)</f>
        <v>11918</v>
      </c>
      <c r="G940" s="13">
        <f>IFERROR(VLOOKUP(A940,[1]Monitoramento_Base_somente_Said!$A:$J,10,FALSE),0)</f>
        <v>2842929</v>
      </c>
      <c r="H940" s="13">
        <f>IFERROR(VLOOKUP(A940,[2]Sheet1!$A:$I,4,FALSE),0)</f>
        <v>0</v>
      </c>
      <c r="I940" s="13">
        <f>IFERROR(VLOOKUP(A940,[2]Sheet1!$A:$I,5,FALSE),0)</f>
        <v>0</v>
      </c>
      <c r="J940" s="13">
        <f>IFERROR(VLOOKUP(A940,[2]Sheet1!$A:$I,6,FALSE),0)</f>
        <v>0</v>
      </c>
      <c r="K940" s="13">
        <f>IFERROR(VLOOKUP(A940,[2]Sheet1!$A:$I,7,FALSE),0)</f>
        <v>0</v>
      </c>
      <c r="L940" s="13">
        <f>IFERROR(VLOOKUP(A940,[2]Sheet1!$A:$I,8,FALSE),0)</f>
        <v>0</v>
      </c>
      <c r="M940" s="13">
        <f>IFERROR(VLOOKUP(A940,[2]Sheet1!$A:$I,9,FALSE),0)</f>
        <v>0</v>
      </c>
      <c r="N940" s="13">
        <f>IFERROR(VLOOKUP(A940,[3]Sheet1!$A:$G,2,FALSE),0)</f>
        <v>0</v>
      </c>
      <c r="O940" s="13">
        <f>IFERROR(VLOOKUP(A940,[3]Sheet1!$A:$G,3,FALSE),0)</f>
        <v>0</v>
      </c>
      <c r="P940" s="13">
        <f>IFERROR(VLOOKUP(A940,[3]Sheet1!$A:$G,4,FALSE),0)</f>
        <v>0</v>
      </c>
      <c r="Q940" s="13">
        <f>IFERROR(VLOOKUP(A940,[3]Sheet1!$A:$G,5,FALSE),0)</f>
        <v>0</v>
      </c>
      <c r="R940" s="13">
        <f>IFERROR(VLOOKUP(A940,[3]Sheet1!$A:$H,6,FALSE),0)</f>
        <v>0</v>
      </c>
      <c r="S940" s="13">
        <f>IFERROR(VLOOKUP(A940,[3]Sheet1!$A:$I,7,FALSE),0)</f>
        <v>0</v>
      </c>
      <c r="T940" s="13" t="str">
        <f t="shared" si="85"/>
        <v>Sim</v>
      </c>
      <c r="U940" s="13" t="str">
        <f t="shared" si="86"/>
        <v>Sim</v>
      </c>
      <c r="V940" s="13" t="str">
        <f t="shared" si="87"/>
        <v>Sim</v>
      </c>
      <c r="W940" s="13" t="str">
        <f t="shared" si="88"/>
        <v>Sim</v>
      </c>
      <c r="X940" s="13" t="str">
        <f t="shared" si="89"/>
        <v>Sim</v>
      </c>
      <c r="Y940" s="13" t="str">
        <f t="shared" si="90"/>
        <v>Sim</v>
      </c>
    </row>
    <row r="941" spans="1:25">
      <c r="A941" s="9">
        <v>520690</v>
      </c>
      <c r="B941" s="13">
        <f>IFERROR(VLOOKUP(A941,[1]Monitoramento_Base_somente_Said!$A:$J,5,FALSE),0)</f>
        <v>0</v>
      </c>
      <c r="C941" s="13">
        <f>IFERROR(VLOOKUP(A941,[1]Monitoramento_Base_somente_Said!$A:$J,6,FALSE),0)</f>
        <v>6337392</v>
      </c>
      <c r="D941" s="13">
        <f>IFERROR(VLOOKUP(A941,[1]Monitoramento_Base_somente_Said!$A:$J,7,FALSE),0)</f>
        <v>0</v>
      </c>
      <c r="E941" s="13">
        <f>IFERROR(VLOOKUP(A941,[1]Monitoramento_Base_somente_Said!$A:$J,8,FALSE),0)</f>
        <v>5928528</v>
      </c>
      <c r="F941" s="13">
        <f>IFERROR(VLOOKUP(A941,[1]Monitoramento_Base_somente_Said!$A:$J,9,FALSE),0)</f>
        <v>0</v>
      </c>
      <c r="G941" s="13">
        <f>IFERROR(VLOOKUP(A941,[1]Monitoramento_Base_somente_Said!$A:$J,10,FALSE),0)</f>
        <v>2453184</v>
      </c>
      <c r="H941" s="13">
        <f>IFERROR(VLOOKUP(A941,[2]Sheet1!$A:$I,4,FALSE),0)</f>
        <v>0</v>
      </c>
      <c r="I941" s="13">
        <f>IFERROR(VLOOKUP(A941,[2]Sheet1!$A:$I,5,FALSE),0)</f>
        <v>0</v>
      </c>
      <c r="J941" s="13">
        <f>IFERROR(VLOOKUP(A941,[2]Sheet1!$A:$I,6,FALSE),0)</f>
        <v>0</v>
      </c>
      <c r="K941" s="13">
        <f>IFERROR(VLOOKUP(A941,[2]Sheet1!$A:$I,7,FALSE),0)</f>
        <v>0</v>
      </c>
      <c r="L941" s="13">
        <f>IFERROR(VLOOKUP(A941,[2]Sheet1!$A:$I,8,FALSE),0)</f>
        <v>0</v>
      </c>
      <c r="M941" s="13">
        <f>IFERROR(VLOOKUP(A941,[2]Sheet1!$A:$I,9,FALSE),0)</f>
        <v>0</v>
      </c>
      <c r="N941" s="13">
        <f>IFERROR(VLOOKUP(A941,[3]Sheet1!$A:$G,2,FALSE),0)</f>
        <v>0</v>
      </c>
      <c r="O941" s="13">
        <f>IFERROR(VLOOKUP(A941,[3]Sheet1!$A:$G,3,FALSE),0)</f>
        <v>0</v>
      </c>
      <c r="P941" s="13">
        <f>IFERROR(VLOOKUP(A941,[3]Sheet1!$A:$G,4,FALSE),0)</f>
        <v>0</v>
      </c>
      <c r="Q941" s="13">
        <f>IFERROR(VLOOKUP(A941,[3]Sheet1!$A:$G,5,FALSE),0)</f>
        <v>0</v>
      </c>
      <c r="R941" s="13">
        <f>IFERROR(VLOOKUP(A941,[3]Sheet1!$A:$H,6,FALSE),0)</f>
        <v>0</v>
      </c>
      <c r="S941" s="13">
        <f>IFERROR(VLOOKUP(A941,[3]Sheet1!$A:$I,7,FALSE),0)</f>
        <v>0</v>
      </c>
      <c r="T941" s="13" t="str">
        <f t="shared" si="85"/>
        <v>Não</v>
      </c>
      <c r="U941" s="13" t="str">
        <f t="shared" si="86"/>
        <v>Sim</v>
      </c>
      <c r="V941" s="13" t="str">
        <f t="shared" si="87"/>
        <v>Não</v>
      </c>
      <c r="W941" s="13" t="str">
        <f t="shared" si="88"/>
        <v>Sim</v>
      </c>
      <c r="X941" s="13" t="str">
        <f t="shared" si="89"/>
        <v>Não</v>
      </c>
      <c r="Y941" s="13" t="str">
        <f t="shared" si="90"/>
        <v>Sim</v>
      </c>
    </row>
    <row r="942" spans="1:25">
      <c r="A942" s="9">
        <v>520710</v>
      </c>
      <c r="B942" s="13">
        <f>IFERROR(VLOOKUP(A942,[1]Monitoramento_Base_somente_Said!$A:$J,5,FALSE),0)</f>
        <v>0</v>
      </c>
      <c r="C942" s="13">
        <f>IFERROR(VLOOKUP(A942,[1]Monitoramento_Base_somente_Said!$A:$J,6,FALSE),0)</f>
        <v>59458</v>
      </c>
      <c r="D942" s="13">
        <f>IFERROR(VLOOKUP(A942,[1]Monitoramento_Base_somente_Said!$A:$J,7,FALSE),0)</f>
        <v>0</v>
      </c>
      <c r="E942" s="13">
        <f>IFERROR(VLOOKUP(A942,[1]Monitoramento_Base_somente_Said!$A:$J,8,FALSE),0)</f>
        <v>55622</v>
      </c>
      <c r="F942" s="13">
        <f>IFERROR(VLOOKUP(A942,[1]Monitoramento_Base_somente_Said!$A:$J,9,FALSE),0)</f>
        <v>0</v>
      </c>
      <c r="G942" s="13">
        <f>IFERROR(VLOOKUP(A942,[1]Monitoramento_Base_somente_Said!$A:$J,10,FALSE),0)</f>
        <v>23016</v>
      </c>
      <c r="H942" s="13">
        <f>IFERROR(VLOOKUP(A942,[2]Sheet1!$A:$I,4,FALSE),0)</f>
        <v>0</v>
      </c>
      <c r="I942" s="13">
        <f>IFERROR(VLOOKUP(A942,[2]Sheet1!$A:$I,5,FALSE),0)</f>
        <v>0</v>
      </c>
      <c r="J942" s="13">
        <f>IFERROR(VLOOKUP(A942,[2]Sheet1!$A:$I,6,FALSE),0)</f>
        <v>0</v>
      </c>
      <c r="K942" s="13">
        <f>IFERROR(VLOOKUP(A942,[2]Sheet1!$A:$I,7,FALSE),0)</f>
        <v>0</v>
      </c>
      <c r="L942" s="13">
        <f>IFERROR(VLOOKUP(A942,[2]Sheet1!$A:$I,8,FALSE),0)</f>
        <v>0</v>
      </c>
      <c r="M942" s="13">
        <f>IFERROR(VLOOKUP(A942,[2]Sheet1!$A:$I,9,FALSE),0)</f>
        <v>0</v>
      </c>
      <c r="N942" s="13">
        <f>IFERROR(VLOOKUP(A942,[3]Sheet1!$A:$G,2,FALSE),0)</f>
        <v>176</v>
      </c>
      <c r="O942" s="13">
        <f>IFERROR(VLOOKUP(A942,[3]Sheet1!$A:$G,3,FALSE),0)</f>
        <v>517185</v>
      </c>
      <c r="P942" s="13">
        <f>IFERROR(VLOOKUP(A942,[3]Sheet1!$A:$G,4,FALSE),0)</f>
        <v>138</v>
      </c>
      <c r="Q942" s="13">
        <f>IFERROR(VLOOKUP(A942,[3]Sheet1!$A:$G,5,FALSE),0)</f>
        <v>671715</v>
      </c>
      <c r="R942" s="13">
        <f>IFERROR(VLOOKUP(A942,[3]Sheet1!$A:$H,6,FALSE),0)</f>
        <v>52</v>
      </c>
      <c r="S942" s="13">
        <f>IFERROR(VLOOKUP(A942,[3]Sheet1!$A:$I,7,FALSE),0)</f>
        <v>324515</v>
      </c>
      <c r="T942" s="13" t="str">
        <f t="shared" si="85"/>
        <v>Sim</v>
      </c>
      <c r="U942" s="13" t="str">
        <f t="shared" si="86"/>
        <v>Sim</v>
      </c>
      <c r="V942" s="13" t="str">
        <f t="shared" si="87"/>
        <v>Sim</v>
      </c>
      <c r="W942" s="13" t="str">
        <f t="shared" si="88"/>
        <v>Sim</v>
      </c>
      <c r="X942" s="13" t="str">
        <f t="shared" si="89"/>
        <v>Sim</v>
      </c>
      <c r="Y942" s="13" t="str">
        <f t="shared" si="90"/>
        <v>Sim</v>
      </c>
    </row>
    <row r="943" spans="1:25">
      <c r="A943" s="9">
        <v>520830</v>
      </c>
      <c r="B943" s="13">
        <f>IFERROR(VLOOKUP(A943,[1]Monitoramento_Base_somente_Said!$A:$J,5,FALSE),0)</f>
        <v>1906</v>
      </c>
      <c r="C943" s="13">
        <f>IFERROR(VLOOKUP(A943,[1]Monitoramento_Base_somente_Said!$A:$J,6,FALSE),0)</f>
        <v>2068526</v>
      </c>
      <c r="D943" s="13">
        <f>IFERROR(VLOOKUP(A943,[1]Monitoramento_Base_somente_Said!$A:$J,7,FALSE),0)</f>
        <v>25201</v>
      </c>
      <c r="E943" s="13">
        <f>IFERROR(VLOOKUP(A943,[1]Monitoramento_Base_somente_Said!$A:$J,8,FALSE),0)</f>
        <v>1679919</v>
      </c>
      <c r="F943" s="13">
        <f>IFERROR(VLOOKUP(A943,[1]Monitoramento_Base_somente_Said!$A:$J,9,FALSE),0)</f>
        <v>21261</v>
      </c>
      <c r="G943" s="13">
        <f>IFERROR(VLOOKUP(A943,[1]Monitoramento_Base_somente_Said!$A:$J,10,FALSE),0)</f>
        <v>476307</v>
      </c>
      <c r="H943" s="13">
        <f>IFERROR(VLOOKUP(A943,[2]Sheet1!$A:$I,4,FALSE),0)</f>
        <v>0</v>
      </c>
      <c r="I943" s="13">
        <f>IFERROR(VLOOKUP(A943,[2]Sheet1!$A:$I,5,FALSE),0)</f>
        <v>0</v>
      </c>
      <c r="J943" s="13">
        <f>IFERROR(VLOOKUP(A943,[2]Sheet1!$A:$I,6,FALSE),0)</f>
        <v>0</v>
      </c>
      <c r="K943" s="13">
        <f>IFERROR(VLOOKUP(A943,[2]Sheet1!$A:$I,7,FALSE),0)</f>
        <v>0</v>
      </c>
      <c r="L943" s="13">
        <f>IFERROR(VLOOKUP(A943,[2]Sheet1!$A:$I,8,FALSE),0)</f>
        <v>0</v>
      </c>
      <c r="M943" s="13">
        <f>IFERROR(VLOOKUP(A943,[2]Sheet1!$A:$I,9,FALSE),0)</f>
        <v>0</v>
      </c>
      <c r="N943" s="13">
        <f>IFERROR(VLOOKUP(A943,[3]Sheet1!$A:$G,2,FALSE),0)</f>
        <v>0</v>
      </c>
      <c r="O943" s="13">
        <f>IFERROR(VLOOKUP(A943,[3]Sheet1!$A:$G,3,FALSE),0)</f>
        <v>0</v>
      </c>
      <c r="P943" s="13">
        <f>IFERROR(VLOOKUP(A943,[3]Sheet1!$A:$G,4,FALSE),0)</f>
        <v>0</v>
      </c>
      <c r="Q943" s="13">
        <f>IFERROR(VLOOKUP(A943,[3]Sheet1!$A:$G,5,FALSE),0)</f>
        <v>0</v>
      </c>
      <c r="R943" s="13">
        <f>IFERROR(VLOOKUP(A943,[3]Sheet1!$A:$H,6,FALSE),0)</f>
        <v>0</v>
      </c>
      <c r="S943" s="13">
        <f>IFERROR(VLOOKUP(A943,[3]Sheet1!$A:$I,7,FALSE),0)</f>
        <v>0</v>
      </c>
      <c r="T943" s="13" t="str">
        <f t="shared" si="85"/>
        <v>Sim</v>
      </c>
      <c r="U943" s="13" t="str">
        <f t="shared" si="86"/>
        <v>Sim</v>
      </c>
      <c r="V943" s="13" t="str">
        <f t="shared" si="87"/>
        <v>Sim</v>
      </c>
      <c r="W943" s="13" t="str">
        <f t="shared" si="88"/>
        <v>Sim</v>
      </c>
      <c r="X943" s="13" t="str">
        <f t="shared" si="89"/>
        <v>Sim</v>
      </c>
      <c r="Y943" s="13" t="str">
        <f t="shared" si="90"/>
        <v>Sim</v>
      </c>
    </row>
    <row r="944" spans="1:25">
      <c r="A944" s="19">
        <v>520725</v>
      </c>
      <c r="B944" s="13">
        <f>IFERROR(VLOOKUP(A944,[1]Monitoramento_Base_somente_Said!$A:$J,5,FALSE),0)</f>
        <v>8450</v>
      </c>
      <c r="C944" s="13">
        <f>IFERROR(VLOOKUP(A944,[1]Monitoramento_Base_somente_Said!$A:$J,6,FALSE),0)</f>
        <v>8407353</v>
      </c>
      <c r="D944" s="13">
        <f>IFERROR(VLOOKUP(A944,[1]Monitoramento_Base_somente_Said!$A:$J,7,FALSE),0)</f>
        <v>60</v>
      </c>
      <c r="E944" s="13">
        <f>IFERROR(VLOOKUP(A944,[1]Monitoramento_Base_somente_Said!$A:$J,8,FALSE),0)</f>
        <v>7204345</v>
      </c>
      <c r="F944" s="13">
        <f>IFERROR(VLOOKUP(A944,[1]Monitoramento_Base_somente_Said!$A:$J,9,FALSE),0)</f>
        <v>7</v>
      </c>
      <c r="G944" s="13">
        <f>IFERROR(VLOOKUP(A944,[1]Monitoramento_Base_somente_Said!$A:$J,10,FALSE),0)</f>
        <v>2845211</v>
      </c>
      <c r="H944" s="13">
        <f>IFERROR(VLOOKUP(A944,[2]Sheet1!$A:$I,4,FALSE),0)</f>
        <v>0</v>
      </c>
      <c r="I944" s="13">
        <f>IFERROR(VLOOKUP(A944,[2]Sheet1!$A:$I,5,FALSE),0)</f>
        <v>0</v>
      </c>
      <c r="J944" s="13">
        <f>IFERROR(VLOOKUP(A944,[2]Sheet1!$A:$I,6,FALSE),0)</f>
        <v>0</v>
      </c>
      <c r="K944" s="13">
        <f>IFERROR(VLOOKUP(A944,[2]Sheet1!$A:$I,7,FALSE),0)</f>
        <v>0</v>
      </c>
      <c r="L944" s="13">
        <f>IFERROR(VLOOKUP(A944,[2]Sheet1!$A:$I,8,FALSE),0)</f>
        <v>0</v>
      </c>
      <c r="M944" s="13">
        <f>IFERROR(VLOOKUP(A944,[2]Sheet1!$A:$I,9,FALSE),0)</f>
        <v>0</v>
      </c>
      <c r="N944" s="13">
        <f>IFERROR(VLOOKUP(A944,[3]Sheet1!$A:$G,2,FALSE),0)</f>
        <v>0</v>
      </c>
      <c r="O944" s="13">
        <f>IFERROR(VLOOKUP(A944,[3]Sheet1!$A:$G,3,FALSE),0)</f>
        <v>0</v>
      </c>
      <c r="P944" s="13">
        <f>IFERROR(VLOOKUP(A944,[3]Sheet1!$A:$G,4,FALSE),0)</f>
        <v>0</v>
      </c>
      <c r="Q944" s="13">
        <f>IFERROR(VLOOKUP(A944,[3]Sheet1!$A:$G,5,FALSE),0)</f>
        <v>0</v>
      </c>
      <c r="R944" s="13">
        <f>IFERROR(VLOOKUP(A944,[3]Sheet1!$A:$H,6,FALSE),0)</f>
        <v>0</v>
      </c>
      <c r="S944" s="13">
        <f>IFERROR(VLOOKUP(A944,[3]Sheet1!$A:$I,7,FALSE),0)</f>
        <v>0</v>
      </c>
      <c r="T944" s="13" t="str">
        <f t="shared" si="85"/>
        <v>Sim</v>
      </c>
      <c r="U944" s="13" t="str">
        <f t="shared" si="86"/>
        <v>Sim</v>
      </c>
      <c r="V944" s="13" t="str">
        <f t="shared" si="87"/>
        <v>Sim</v>
      </c>
      <c r="W944" s="13" t="str">
        <f t="shared" si="88"/>
        <v>Sim</v>
      </c>
      <c r="X944" s="13" t="str">
        <f t="shared" si="89"/>
        <v>Sim</v>
      </c>
      <c r="Y944" s="13" t="str">
        <f t="shared" si="90"/>
        <v>Sim</v>
      </c>
    </row>
    <row r="945" spans="1:25">
      <c r="A945" s="19">
        <v>520735</v>
      </c>
      <c r="B945" s="13">
        <f>IFERROR(VLOOKUP(A945,[1]Monitoramento_Base_somente_Said!$A:$J,5,FALSE),0)</f>
        <v>15000</v>
      </c>
      <c r="C945" s="13">
        <f>IFERROR(VLOOKUP(A945,[1]Monitoramento_Base_somente_Said!$A:$J,6,FALSE),0)</f>
        <v>10209349</v>
      </c>
      <c r="D945" s="13">
        <f>IFERROR(VLOOKUP(A945,[1]Monitoramento_Base_somente_Said!$A:$J,7,FALSE),0)</f>
        <v>0</v>
      </c>
      <c r="E945" s="13">
        <f>IFERROR(VLOOKUP(A945,[1]Monitoramento_Base_somente_Said!$A:$J,8,FALSE),0)</f>
        <v>10211015</v>
      </c>
      <c r="F945" s="13">
        <f>IFERROR(VLOOKUP(A945,[1]Monitoramento_Base_somente_Said!$A:$J,9,FALSE),0)</f>
        <v>30</v>
      </c>
      <c r="G945" s="13">
        <f>IFERROR(VLOOKUP(A945,[1]Monitoramento_Base_somente_Said!$A:$J,10,FALSE),0)</f>
        <v>4055365</v>
      </c>
      <c r="H945" s="13">
        <f>IFERROR(VLOOKUP(A945,[2]Sheet1!$A:$I,4,FALSE),0)</f>
        <v>0</v>
      </c>
      <c r="I945" s="13">
        <f>IFERROR(VLOOKUP(A945,[2]Sheet1!$A:$I,5,FALSE),0)</f>
        <v>0</v>
      </c>
      <c r="J945" s="13">
        <f>IFERROR(VLOOKUP(A945,[2]Sheet1!$A:$I,6,FALSE),0)</f>
        <v>0</v>
      </c>
      <c r="K945" s="13">
        <f>IFERROR(VLOOKUP(A945,[2]Sheet1!$A:$I,7,FALSE),0)</f>
        <v>0</v>
      </c>
      <c r="L945" s="13">
        <f>IFERROR(VLOOKUP(A945,[2]Sheet1!$A:$I,8,FALSE),0)</f>
        <v>0</v>
      </c>
      <c r="M945" s="13">
        <f>IFERROR(VLOOKUP(A945,[2]Sheet1!$A:$I,9,FALSE),0)</f>
        <v>0</v>
      </c>
      <c r="N945" s="13">
        <f>IFERROR(VLOOKUP(A945,[3]Sheet1!$A:$G,2,FALSE),0)</f>
        <v>0</v>
      </c>
      <c r="O945" s="13">
        <f>IFERROR(VLOOKUP(A945,[3]Sheet1!$A:$G,3,FALSE),0)</f>
        <v>0</v>
      </c>
      <c r="P945" s="13">
        <f>IFERROR(VLOOKUP(A945,[3]Sheet1!$A:$G,4,FALSE),0)</f>
        <v>0</v>
      </c>
      <c r="Q945" s="13">
        <f>IFERROR(VLOOKUP(A945,[3]Sheet1!$A:$G,5,FALSE),0)</f>
        <v>0</v>
      </c>
      <c r="R945" s="13">
        <f>IFERROR(VLOOKUP(A945,[3]Sheet1!$A:$H,6,FALSE),0)</f>
        <v>0</v>
      </c>
      <c r="S945" s="13">
        <f>IFERROR(VLOOKUP(A945,[3]Sheet1!$A:$I,7,FALSE),0)</f>
        <v>0</v>
      </c>
      <c r="T945" s="13" t="str">
        <f t="shared" si="85"/>
        <v>Sim</v>
      </c>
      <c r="U945" s="13" t="str">
        <f t="shared" si="86"/>
        <v>Sim</v>
      </c>
      <c r="V945" s="13" t="str">
        <f t="shared" si="87"/>
        <v>Não</v>
      </c>
      <c r="W945" s="13" t="str">
        <f t="shared" si="88"/>
        <v>Sim</v>
      </c>
      <c r="X945" s="13" t="str">
        <f t="shared" si="89"/>
        <v>Sim</v>
      </c>
      <c r="Y945" s="13" t="str">
        <f t="shared" si="90"/>
        <v>Sim</v>
      </c>
    </row>
    <row r="946" spans="1:25">
      <c r="A946" s="9">
        <v>520753</v>
      </c>
      <c r="B946" s="13">
        <f>IFERROR(VLOOKUP(A946,[1]Monitoramento_Base_somente_Said!$A:$J,5,FALSE),0)</f>
        <v>43476</v>
      </c>
      <c r="C946" s="13">
        <f>IFERROR(VLOOKUP(A946,[1]Monitoramento_Base_somente_Said!$A:$J,6,FALSE),0)</f>
        <v>2119453</v>
      </c>
      <c r="D946" s="13">
        <f>IFERROR(VLOOKUP(A946,[1]Monitoramento_Base_somente_Said!$A:$J,7,FALSE),0)</f>
        <v>370</v>
      </c>
      <c r="E946" s="13">
        <f>IFERROR(VLOOKUP(A946,[1]Monitoramento_Base_somente_Said!$A:$J,8,FALSE),0)</f>
        <v>2043303</v>
      </c>
      <c r="F946" s="13">
        <f>IFERROR(VLOOKUP(A946,[1]Monitoramento_Base_somente_Said!$A:$J,9,FALSE),0)</f>
        <v>72</v>
      </c>
      <c r="G946" s="13">
        <f>IFERROR(VLOOKUP(A946,[1]Monitoramento_Base_somente_Said!$A:$J,10,FALSE),0)</f>
        <v>541574</v>
      </c>
      <c r="H946" s="13">
        <f>IFERROR(VLOOKUP(A946,[2]Sheet1!$A:$I,4,FALSE),0)</f>
        <v>0</v>
      </c>
      <c r="I946" s="13">
        <f>IFERROR(VLOOKUP(A946,[2]Sheet1!$A:$I,5,FALSE),0)</f>
        <v>0</v>
      </c>
      <c r="J946" s="13">
        <f>IFERROR(VLOOKUP(A946,[2]Sheet1!$A:$I,6,FALSE),0)</f>
        <v>0</v>
      </c>
      <c r="K946" s="13">
        <f>IFERROR(VLOOKUP(A946,[2]Sheet1!$A:$I,7,FALSE),0)</f>
        <v>0</v>
      </c>
      <c r="L946" s="13">
        <f>IFERROR(VLOOKUP(A946,[2]Sheet1!$A:$I,8,FALSE),0)</f>
        <v>0</v>
      </c>
      <c r="M946" s="13">
        <f>IFERROR(VLOOKUP(A946,[2]Sheet1!$A:$I,9,FALSE),0)</f>
        <v>0</v>
      </c>
      <c r="N946" s="13">
        <f>IFERROR(VLOOKUP(A946,[3]Sheet1!$A:$G,2,FALSE),0)</f>
        <v>0</v>
      </c>
      <c r="O946" s="13">
        <f>IFERROR(VLOOKUP(A946,[3]Sheet1!$A:$G,3,FALSE),0)</f>
        <v>0</v>
      </c>
      <c r="P946" s="13">
        <f>IFERROR(VLOOKUP(A946,[3]Sheet1!$A:$G,4,FALSE),0)</f>
        <v>0</v>
      </c>
      <c r="Q946" s="13">
        <f>IFERROR(VLOOKUP(A946,[3]Sheet1!$A:$G,5,FALSE),0)</f>
        <v>0</v>
      </c>
      <c r="R946" s="13">
        <f>IFERROR(VLOOKUP(A946,[3]Sheet1!$A:$H,6,FALSE),0)</f>
        <v>0</v>
      </c>
      <c r="S946" s="13">
        <f>IFERROR(VLOOKUP(A946,[3]Sheet1!$A:$I,7,FALSE),0)</f>
        <v>0</v>
      </c>
      <c r="T946" s="13" t="str">
        <f t="shared" si="85"/>
        <v>Sim</v>
      </c>
      <c r="U946" s="13" t="str">
        <f t="shared" si="86"/>
        <v>Sim</v>
      </c>
      <c r="V946" s="13" t="str">
        <f t="shared" si="87"/>
        <v>Sim</v>
      </c>
      <c r="W946" s="13" t="str">
        <f t="shared" si="88"/>
        <v>Sim</v>
      </c>
      <c r="X946" s="13" t="str">
        <f t="shared" si="89"/>
        <v>Sim</v>
      </c>
      <c r="Y946" s="13" t="str">
        <f t="shared" si="90"/>
        <v>Sim</v>
      </c>
    </row>
    <row r="947" spans="1:25">
      <c r="A947" s="9">
        <v>520760</v>
      </c>
      <c r="B947" s="13">
        <f>IFERROR(VLOOKUP(A947,[1]Monitoramento_Base_somente_Said!$A:$J,5,FALSE),0)</f>
        <v>0</v>
      </c>
      <c r="C947" s="13">
        <f>IFERROR(VLOOKUP(A947,[1]Monitoramento_Base_somente_Said!$A:$J,6,FALSE),0)</f>
        <v>0</v>
      </c>
      <c r="D947" s="13">
        <f>IFERROR(VLOOKUP(A947,[1]Monitoramento_Base_somente_Said!$A:$J,7,FALSE),0)</f>
        <v>0</v>
      </c>
      <c r="E947" s="13">
        <f>IFERROR(VLOOKUP(A947,[1]Monitoramento_Base_somente_Said!$A:$J,8,FALSE),0)</f>
        <v>0</v>
      </c>
      <c r="F947" s="13">
        <f>IFERROR(VLOOKUP(A947,[1]Monitoramento_Base_somente_Said!$A:$J,9,FALSE),0)</f>
        <v>0</v>
      </c>
      <c r="G947" s="13">
        <f>IFERROR(VLOOKUP(A947,[1]Monitoramento_Base_somente_Said!$A:$J,10,FALSE),0)</f>
        <v>0</v>
      </c>
      <c r="H947" s="13">
        <f>IFERROR(VLOOKUP(A947,[2]Sheet1!$A:$I,4,FALSE),0)</f>
        <v>0</v>
      </c>
      <c r="I947" s="13">
        <f>IFERROR(VLOOKUP(A947,[2]Sheet1!$A:$I,5,FALSE),0)</f>
        <v>0</v>
      </c>
      <c r="J947" s="13">
        <f>IFERROR(VLOOKUP(A947,[2]Sheet1!$A:$I,6,FALSE),0)</f>
        <v>0</v>
      </c>
      <c r="K947" s="13">
        <f>IFERROR(VLOOKUP(A947,[2]Sheet1!$A:$I,7,FALSE),0)</f>
        <v>0</v>
      </c>
      <c r="L947" s="13">
        <f>IFERROR(VLOOKUP(A947,[2]Sheet1!$A:$I,8,FALSE),0)</f>
        <v>0</v>
      </c>
      <c r="M947" s="13">
        <f>IFERROR(VLOOKUP(A947,[2]Sheet1!$A:$I,9,FALSE),0)</f>
        <v>0</v>
      </c>
      <c r="N947" s="13">
        <f>IFERROR(VLOOKUP(A947,[3]Sheet1!$A:$G,2,FALSE),0)</f>
        <v>0</v>
      </c>
      <c r="O947" s="13">
        <f>IFERROR(VLOOKUP(A947,[3]Sheet1!$A:$G,3,FALSE),0)</f>
        <v>0</v>
      </c>
      <c r="P947" s="13">
        <f>IFERROR(VLOOKUP(A947,[3]Sheet1!$A:$G,4,FALSE),0)</f>
        <v>0</v>
      </c>
      <c r="Q947" s="13">
        <f>IFERROR(VLOOKUP(A947,[3]Sheet1!$A:$G,5,FALSE),0)</f>
        <v>0</v>
      </c>
      <c r="R947" s="13">
        <f>IFERROR(VLOOKUP(A947,[3]Sheet1!$A:$H,6,FALSE),0)</f>
        <v>0</v>
      </c>
      <c r="S947" s="13">
        <f>IFERROR(VLOOKUP(A947,[3]Sheet1!$A:$I,7,FALSE),0)</f>
        <v>0</v>
      </c>
      <c r="T947" s="13" t="str">
        <f t="shared" si="85"/>
        <v>Não</v>
      </c>
      <c r="U947" s="13" t="str">
        <f t="shared" si="86"/>
        <v>Não</v>
      </c>
      <c r="V947" s="13" t="str">
        <f t="shared" si="87"/>
        <v>Não</v>
      </c>
      <c r="W947" s="13" t="str">
        <f t="shared" si="88"/>
        <v>Não</v>
      </c>
      <c r="X947" s="13" t="str">
        <f t="shared" si="89"/>
        <v>Não</v>
      </c>
      <c r="Y947" s="13" t="str">
        <f t="shared" si="90"/>
        <v>Não</v>
      </c>
    </row>
    <row r="948" spans="1:25">
      <c r="A948" s="9">
        <v>520780</v>
      </c>
      <c r="B948" s="13">
        <f>IFERROR(VLOOKUP(A948,[1]Monitoramento_Base_somente_Said!$A:$J,5,FALSE),0)</f>
        <v>1746</v>
      </c>
      <c r="C948" s="13">
        <f>IFERROR(VLOOKUP(A948,[1]Monitoramento_Base_somente_Said!$A:$J,6,FALSE),0)</f>
        <v>12624269</v>
      </c>
      <c r="D948" s="13">
        <f>IFERROR(VLOOKUP(A948,[1]Monitoramento_Base_somente_Said!$A:$J,7,FALSE),0)</f>
        <v>1444</v>
      </c>
      <c r="E948" s="13">
        <f>IFERROR(VLOOKUP(A948,[1]Monitoramento_Base_somente_Said!$A:$J,8,FALSE),0)</f>
        <v>11535089</v>
      </c>
      <c r="F948" s="13">
        <f>IFERROR(VLOOKUP(A948,[1]Monitoramento_Base_somente_Said!$A:$J,9,FALSE),0)</f>
        <v>3067</v>
      </c>
      <c r="G948" s="13">
        <f>IFERROR(VLOOKUP(A948,[1]Monitoramento_Base_somente_Said!$A:$J,10,FALSE),0)</f>
        <v>5024640</v>
      </c>
      <c r="H948" s="13">
        <f>IFERROR(VLOOKUP(A948,[2]Sheet1!$A:$I,4,FALSE),0)</f>
        <v>0</v>
      </c>
      <c r="I948" s="13">
        <f>IFERROR(VLOOKUP(A948,[2]Sheet1!$A:$I,5,FALSE),0)</f>
        <v>0</v>
      </c>
      <c r="J948" s="13">
        <f>IFERROR(VLOOKUP(A948,[2]Sheet1!$A:$I,6,FALSE),0)</f>
        <v>0</v>
      </c>
      <c r="K948" s="13">
        <f>IFERROR(VLOOKUP(A948,[2]Sheet1!$A:$I,7,FALSE),0)</f>
        <v>0</v>
      </c>
      <c r="L948" s="13">
        <f>IFERROR(VLOOKUP(A948,[2]Sheet1!$A:$I,8,FALSE),0)</f>
        <v>0</v>
      </c>
      <c r="M948" s="13">
        <f>IFERROR(VLOOKUP(A948,[2]Sheet1!$A:$I,9,FALSE),0)</f>
        <v>0</v>
      </c>
      <c r="N948" s="13">
        <f>IFERROR(VLOOKUP(A948,[3]Sheet1!$A:$G,2,FALSE),0)</f>
        <v>0</v>
      </c>
      <c r="O948" s="13">
        <f>IFERROR(VLOOKUP(A948,[3]Sheet1!$A:$G,3,FALSE),0)</f>
        <v>0</v>
      </c>
      <c r="P948" s="13">
        <f>IFERROR(VLOOKUP(A948,[3]Sheet1!$A:$G,4,FALSE),0)</f>
        <v>0</v>
      </c>
      <c r="Q948" s="13">
        <f>IFERROR(VLOOKUP(A948,[3]Sheet1!$A:$G,5,FALSE),0)</f>
        <v>0</v>
      </c>
      <c r="R948" s="13">
        <f>IFERROR(VLOOKUP(A948,[3]Sheet1!$A:$H,6,FALSE),0)</f>
        <v>0</v>
      </c>
      <c r="S948" s="13">
        <f>IFERROR(VLOOKUP(A948,[3]Sheet1!$A:$I,7,FALSE),0)</f>
        <v>0</v>
      </c>
      <c r="T948" s="13" t="str">
        <f t="shared" si="85"/>
        <v>Sim</v>
      </c>
      <c r="U948" s="13" t="str">
        <f t="shared" si="86"/>
        <v>Sim</v>
      </c>
      <c r="V948" s="13" t="str">
        <f t="shared" si="87"/>
        <v>Sim</v>
      </c>
      <c r="W948" s="13" t="str">
        <f t="shared" si="88"/>
        <v>Sim</v>
      </c>
      <c r="X948" s="13" t="str">
        <f t="shared" si="89"/>
        <v>Sim</v>
      </c>
      <c r="Y948" s="13" t="str">
        <f t="shared" si="90"/>
        <v>Sim</v>
      </c>
    </row>
    <row r="949" spans="1:25">
      <c r="A949" s="9">
        <v>520790</v>
      </c>
      <c r="B949" s="13">
        <f>IFERROR(VLOOKUP(A949,[1]Monitoramento_Base_somente_Said!$A:$J,5,FALSE),0)</f>
        <v>7453</v>
      </c>
      <c r="C949" s="13">
        <f>IFERROR(VLOOKUP(A949,[1]Monitoramento_Base_somente_Said!$A:$J,6,FALSE),0)</f>
        <v>9841885</v>
      </c>
      <c r="D949" s="13">
        <f>IFERROR(VLOOKUP(A949,[1]Monitoramento_Base_somente_Said!$A:$J,7,FALSE),0)</f>
        <v>14900</v>
      </c>
      <c r="E949" s="13">
        <f>IFERROR(VLOOKUP(A949,[1]Monitoramento_Base_somente_Said!$A:$J,8,FALSE),0)</f>
        <v>8999095</v>
      </c>
      <c r="F949" s="13">
        <f>IFERROR(VLOOKUP(A949,[1]Monitoramento_Base_somente_Said!$A:$J,9,FALSE),0)</f>
        <v>1996</v>
      </c>
      <c r="G949" s="13">
        <f>IFERROR(VLOOKUP(A949,[1]Monitoramento_Base_somente_Said!$A:$J,10,FALSE),0)</f>
        <v>3605916</v>
      </c>
      <c r="H949" s="13">
        <f>IFERROR(VLOOKUP(A949,[2]Sheet1!$A:$I,4,FALSE),0)</f>
        <v>0</v>
      </c>
      <c r="I949" s="13">
        <f>IFERROR(VLOOKUP(A949,[2]Sheet1!$A:$I,5,FALSE),0)</f>
        <v>0</v>
      </c>
      <c r="J949" s="13">
        <f>IFERROR(VLOOKUP(A949,[2]Sheet1!$A:$I,6,FALSE),0)</f>
        <v>0</v>
      </c>
      <c r="K949" s="13">
        <f>IFERROR(VLOOKUP(A949,[2]Sheet1!$A:$I,7,FALSE),0)</f>
        <v>0</v>
      </c>
      <c r="L949" s="13">
        <f>IFERROR(VLOOKUP(A949,[2]Sheet1!$A:$I,8,FALSE),0)</f>
        <v>0</v>
      </c>
      <c r="M949" s="13">
        <f>IFERROR(VLOOKUP(A949,[2]Sheet1!$A:$I,9,FALSE),0)</f>
        <v>0</v>
      </c>
      <c r="N949" s="13">
        <f>IFERROR(VLOOKUP(A949,[3]Sheet1!$A:$G,2,FALSE),0)</f>
        <v>0</v>
      </c>
      <c r="O949" s="13">
        <f>IFERROR(VLOOKUP(A949,[3]Sheet1!$A:$G,3,FALSE),0)</f>
        <v>0</v>
      </c>
      <c r="P949" s="13">
        <f>IFERROR(VLOOKUP(A949,[3]Sheet1!$A:$G,4,FALSE),0)</f>
        <v>0</v>
      </c>
      <c r="Q949" s="13">
        <f>IFERROR(VLOOKUP(A949,[3]Sheet1!$A:$G,5,FALSE),0)</f>
        <v>0</v>
      </c>
      <c r="R949" s="13">
        <f>IFERROR(VLOOKUP(A949,[3]Sheet1!$A:$H,6,FALSE),0)</f>
        <v>0</v>
      </c>
      <c r="S949" s="13">
        <f>IFERROR(VLOOKUP(A949,[3]Sheet1!$A:$I,7,FALSE),0)</f>
        <v>0</v>
      </c>
      <c r="T949" s="13" t="str">
        <f t="shared" si="85"/>
        <v>Sim</v>
      </c>
      <c r="U949" s="13" t="str">
        <f t="shared" si="86"/>
        <v>Sim</v>
      </c>
      <c r="V949" s="13" t="str">
        <f t="shared" si="87"/>
        <v>Sim</v>
      </c>
      <c r="W949" s="13" t="str">
        <f t="shared" si="88"/>
        <v>Sim</v>
      </c>
      <c r="X949" s="13" t="str">
        <f t="shared" si="89"/>
        <v>Sim</v>
      </c>
      <c r="Y949" s="13" t="str">
        <f t="shared" si="90"/>
        <v>Sim</v>
      </c>
    </row>
    <row r="950" spans="1:25">
      <c r="A950" s="9">
        <v>520810</v>
      </c>
      <c r="B950" s="13">
        <f>IFERROR(VLOOKUP(A950,[1]Monitoramento_Base_somente_Said!$A:$J,5,FALSE),0)</f>
        <v>0</v>
      </c>
      <c r="C950" s="13">
        <f>IFERROR(VLOOKUP(A950,[1]Monitoramento_Base_somente_Said!$A:$J,6,FALSE),0)</f>
        <v>700352</v>
      </c>
      <c r="D950" s="13">
        <f>IFERROR(VLOOKUP(A950,[1]Monitoramento_Base_somente_Said!$A:$J,7,FALSE),0)</f>
        <v>0</v>
      </c>
      <c r="E950" s="13">
        <f>IFERROR(VLOOKUP(A950,[1]Monitoramento_Base_somente_Said!$A:$J,8,FALSE),0)</f>
        <v>655168</v>
      </c>
      <c r="F950" s="13">
        <f>IFERROR(VLOOKUP(A950,[1]Monitoramento_Base_somente_Said!$A:$J,9,FALSE),0)</f>
        <v>0</v>
      </c>
      <c r="G950" s="13">
        <f>IFERROR(VLOOKUP(A950,[1]Monitoramento_Base_somente_Said!$A:$J,10,FALSE),0)</f>
        <v>286962</v>
      </c>
      <c r="H950" s="13">
        <f>IFERROR(VLOOKUP(A950,[2]Sheet1!$A:$I,4,FALSE),0)</f>
        <v>0</v>
      </c>
      <c r="I950" s="13">
        <f>IFERROR(VLOOKUP(A950,[2]Sheet1!$A:$I,5,FALSE),0)</f>
        <v>0</v>
      </c>
      <c r="J950" s="13">
        <f>IFERROR(VLOOKUP(A950,[2]Sheet1!$A:$I,6,FALSE),0)</f>
        <v>0</v>
      </c>
      <c r="K950" s="13">
        <f>IFERROR(VLOOKUP(A950,[2]Sheet1!$A:$I,7,FALSE),0)</f>
        <v>0</v>
      </c>
      <c r="L950" s="13">
        <f>IFERROR(VLOOKUP(A950,[2]Sheet1!$A:$I,8,FALSE),0)</f>
        <v>0</v>
      </c>
      <c r="M950" s="13">
        <f>IFERROR(VLOOKUP(A950,[2]Sheet1!$A:$I,9,FALSE),0)</f>
        <v>0</v>
      </c>
      <c r="N950" s="13">
        <f>IFERROR(VLOOKUP(A950,[3]Sheet1!$A:$G,2,FALSE),0)</f>
        <v>0</v>
      </c>
      <c r="O950" s="13">
        <f>IFERROR(VLOOKUP(A950,[3]Sheet1!$A:$G,3,FALSE),0)</f>
        <v>0</v>
      </c>
      <c r="P950" s="13">
        <f>IFERROR(VLOOKUP(A950,[3]Sheet1!$A:$G,4,FALSE),0)</f>
        <v>0</v>
      </c>
      <c r="Q950" s="13">
        <f>IFERROR(VLOOKUP(A950,[3]Sheet1!$A:$G,5,FALSE),0)</f>
        <v>0</v>
      </c>
      <c r="R950" s="13">
        <f>IFERROR(VLOOKUP(A950,[3]Sheet1!$A:$H,6,FALSE),0)</f>
        <v>0</v>
      </c>
      <c r="S950" s="13">
        <f>IFERROR(VLOOKUP(A950,[3]Sheet1!$A:$I,7,FALSE),0)</f>
        <v>0</v>
      </c>
      <c r="T950" s="13" t="str">
        <f t="shared" si="85"/>
        <v>Não</v>
      </c>
      <c r="U950" s="13" t="str">
        <f t="shared" si="86"/>
        <v>Sim</v>
      </c>
      <c r="V950" s="13" t="str">
        <f t="shared" si="87"/>
        <v>Não</v>
      </c>
      <c r="W950" s="13" t="str">
        <f t="shared" si="88"/>
        <v>Sim</v>
      </c>
      <c r="X950" s="13" t="str">
        <f t="shared" si="89"/>
        <v>Não</v>
      </c>
      <c r="Y950" s="13" t="str">
        <f t="shared" si="90"/>
        <v>Sim</v>
      </c>
    </row>
    <row r="951" spans="1:25">
      <c r="A951" s="9">
        <v>520815</v>
      </c>
      <c r="B951" s="13">
        <f>IFERROR(VLOOKUP(A951,[1]Monitoramento_Base_somente_Said!$A:$J,5,FALSE),0)</f>
        <v>27287</v>
      </c>
      <c r="C951" s="13">
        <f>IFERROR(VLOOKUP(A951,[1]Monitoramento_Base_somente_Said!$A:$J,6,FALSE),0)</f>
        <v>34993836</v>
      </c>
      <c r="D951" s="13">
        <f>IFERROR(VLOOKUP(A951,[1]Monitoramento_Base_somente_Said!$A:$J,7,FALSE),0)</f>
        <v>140666</v>
      </c>
      <c r="E951" s="13">
        <f>IFERROR(VLOOKUP(A951,[1]Monitoramento_Base_somente_Said!$A:$J,8,FALSE),0)</f>
        <v>34705219</v>
      </c>
      <c r="F951" s="13">
        <f>IFERROR(VLOOKUP(A951,[1]Monitoramento_Base_somente_Said!$A:$J,9,FALSE),0)</f>
        <v>3353</v>
      </c>
      <c r="G951" s="13">
        <f>IFERROR(VLOOKUP(A951,[1]Monitoramento_Base_somente_Said!$A:$J,10,FALSE),0)</f>
        <v>14826814</v>
      </c>
      <c r="H951" s="13">
        <f>IFERROR(VLOOKUP(A951,[2]Sheet1!$A:$I,4,FALSE),0)</f>
        <v>0</v>
      </c>
      <c r="I951" s="13">
        <f>IFERROR(VLOOKUP(A951,[2]Sheet1!$A:$I,5,FALSE),0)</f>
        <v>0</v>
      </c>
      <c r="J951" s="13">
        <f>IFERROR(VLOOKUP(A951,[2]Sheet1!$A:$I,6,FALSE),0)</f>
        <v>0</v>
      </c>
      <c r="K951" s="13">
        <f>IFERROR(VLOOKUP(A951,[2]Sheet1!$A:$I,7,FALSE),0)</f>
        <v>0</v>
      </c>
      <c r="L951" s="13">
        <f>IFERROR(VLOOKUP(A951,[2]Sheet1!$A:$I,8,FALSE),0)</f>
        <v>0</v>
      </c>
      <c r="M951" s="13">
        <f>IFERROR(VLOOKUP(A951,[2]Sheet1!$A:$I,9,FALSE),0)</f>
        <v>0</v>
      </c>
      <c r="N951" s="13">
        <f>IFERROR(VLOOKUP(A951,[3]Sheet1!$A:$G,2,FALSE),0)</f>
        <v>0</v>
      </c>
      <c r="O951" s="13">
        <f>IFERROR(VLOOKUP(A951,[3]Sheet1!$A:$G,3,FALSE),0)</f>
        <v>0</v>
      </c>
      <c r="P951" s="13">
        <f>IFERROR(VLOOKUP(A951,[3]Sheet1!$A:$G,4,FALSE),0)</f>
        <v>0</v>
      </c>
      <c r="Q951" s="13">
        <f>IFERROR(VLOOKUP(A951,[3]Sheet1!$A:$G,5,FALSE),0)</f>
        <v>0</v>
      </c>
      <c r="R951" s="13">
        <f>IFERROR(VLOOKUP(A951,[3]Sheet1!$A:$H,6,FALSE),0)</f>
        <v>0</v>
      </c>
      <c r="S951" s="13">
        <f>IFERROR(VLOOKUP(A951,[3]Sheet1!$A:$I,7,FALSE),0)</f>
        <v>0</v>
      </c>
      <c r="T951" s="13" t="str">
        <f t="shared" si="85"/>
        <v>Sim</v>
      </c>
      <c r="U951" s="13" t="str">
        <f t="shared" si="86"/>
        <v>Sim</v>
      </c>
      <c r="V951" s="13" t="str">
        <f t="shared" si="87"/>
        <v>Sim</v>
      </c>
      <c r="W951" s="13" t="str">
        <f t="shared" si="88"/>
        <v>Sim</v>
      </c>
      <c r="X951" s="13" t="str">
        <f t="shared" si="89"/>
        <v>Sim</v>
      </c>
      <c r="Y951" s="13" t="str">
        <f t="shared" si="90"/>
        <v>Sim</v>
      </c>
    </row>
    <row r="952" spans="1:25">
      <c r="A952" s="9">
        <v>520840</v>
      </c>
      <c r="B952" s="13">
        <f>IFERROR(VLOOKUP(A952,[1]Monitoramento_Base_somente_Said!$A:$J,5,FALSE),0)</f>
        <v>1339</v>
      </c>
      <c r="C952" s="13">
        <f>IFERROR(VLOOKUP(A952,[1]Monitoramento_Base_somente_Said!$A:$J,6,FALSE),0)</f>
        <v>8900676</v>
      </c>
      <c r="D952" s="13">
        <f>IFERROR(VLOOKUP(A952,[1]Monitoramento_Base_somente_Said!$A:$J,7,FALSE),0)</f>
        <v>1670</v>
      </c>
      <c r="E952" s="13">
        <f>IFERROR(VLOOKUP(A952,[1]Monitoramento_Base_somente_Said!$A:$J,8,FALSE),0)</f>
        <v>8833562</v>
      </c>
      <c r="F952" s="13">
        <f>IFERROR(VLOOKUP(A952,[1]Monitoramento_Base_somente_Said!$A:$J,9,FALSE),0)</f>
        <v>855</v>
      </c>
      <c r="G952" s="13">
        <f>IFERROR(VLOOKUP(A952,[1]Monitoramento_Base_somente_Said!$A:$J,10,FALSE),0)</f>
        <v>3885082</v>
      </c>
      <c r="H952" s="13">
        <f>IFERROR(VLOOKUP(A952,[2]Sheet1!$A:$I,4,FALSE),0)</f>
        <v>0</v>
      </c>
      <c r="I952" s="13">
        <f>IFERROR(VLOOKUP(A952,[2]Sheet1!$A:$I,5,FALSE),0)</f>
        <v>0</v>
      </c>
      <c r="J952" s="13">
        <f>IFERROR(VLOOKUP(A952,[2]Sheet1!$A:$I,6,FALSE),0)</f>
        <v>0</v>
      </c>
      <c r="K952" s="13">
        <f>IFERROR(VLOOKUP(A952,[2]Sheet1!$A:$I,7,FALSE),0)</f>
        <v>0</v>
      </c>
      <c r="L952" s="13">
        <f>IFERROR(VLOOKUP(A952,[2]Sheet1!$A:$I,8,FALSE),0)</f>
        <v>0</v>
      </c>
      <c r="M952" s="13">
        <f>IFERROR(VLOOKUP(A952,[2]Sheet1!$A:$I,9,FALSE),0)</f>
        <v>0</v>
      </c>
      <c r="N952" s="13">
        <f>IFERROR(VLOOKUP(A952,[3]Sheet1!$A:$G,2,FALSE),0)</f>
        <v>0</v>
      </c>
      <c r="O952" s="13">
        <f>IFERROR(VLOOKUP(A952,[3]Sheet1!$A:$G,3,FALSE),0)</f>
        <v>0</v>
      </c>
      <c r="P952" s="13">
        <f>IFERROR(VLOOKUP(A952,[3]Sheet1!$A:$G,4,FALSE),0)</f>
        <v>0</v>
      </c>
      <c r="Q952" s="13">
        <f>IFERROR(VLOOKUP(A952,[3]Sheet1!$A:$G,5,FALSE),0)</f>
        <v>0</v>
      </c>
      <c r="R952" s="13">
        <f>IFERROR(VLOOKUP(A952,[3]Sheet1!$A:$H,6,FALSE),0)</f>
        <v>0</v>
      </c>
      <c r="S952" s="13">
        <f>IFERROR(VLOOKUP(A952,[3]Sheet1!$A:$I,7,FALSE),0)</f>
        <v>0</v>
      </c>
      <c r="T952" s="13" t="str">
        <f t="shared" si="85"/>
        <v>Sim</v>
      </c>
      <c r="U952" s="13" t="str">
        <f t="shared" si="86"/>
        <v>Sim</v>
      </c>
      <c r="V952" s="13" t="str">
        <f t="shared" si="87"/>
        <v>Sim</v>
      </c>
      <c r="W952" s="13" t="str">
        <f t="shared" si="88"/>
        <v>Sim</v>
      </c>
      <c r="X952" s="13" t="str">
        <f t="shared" si="89"/>
        <v>Sim</v>
      </c>
      <c r="Y952" s="13" t="str">
        <f t="shared" si="90"/>
        <v>Sim</v>
      </c>
    </row>
    <row r="953" spans="1:25">
      <c r="A953" s="19">
        <v>520860</v>
      </c>
      <c r="B953" s="13">
        <f>IFERROR(VLOOKUP(A953,[1]Monitoramento_Base_somente_Said!$A:$J,5,FALSE),0)</f>
        <v>0</v>
      </c>
      <c r="C953" s="13">
        <f>IFERROR(VLOOKUP(A953,[1]Monitoramento_Base_somente_Said!$A:$J,6,FALSE),0)</f>
        <v>0</v>
      </c>
      <c r="D953" s="13">
        <f>IFERROR(VLOOKUP(A953,[1]Monitoramento_Base_somente_Said!$A:$J,7,FALSE),0)</f>
        <v>0</v>
      </c>
      <c r="E953" s="13">
        <f>IFERROR(VLOOKUP(A953,[1]Monitoramento_Base_somente_Said!$A:$J,8,FALSE),0)</f>
        <v>0</v>
      </c>
      <c r="F953" s="13">
        <f>IFERROR(VLOOKUP(A953,[1]Monitoramento_Base_somente_Said!$A:$J,9,FALSE),0)</f>
        <v>0</v>
      </c>
      <c r="G953" s="13">
        <f>IFERROR(VLOOKUP(A953,[1]Monitoramento_Base_somente_Said!$A:$J,10,FALSE),0)</f>
        <v>0</v>
      </c>
      <c r="H953" s="13">
        <f>IFERROR(VLOOKUP(A953,[2]Sheet1!$A:$I,4,FALSE),0)</f>
        <v>0</v>
      </c>
      <c r="I953" s="13">
        <f>IFERROR(VLOOKUP(A953,[2]Sheet1!$A:$I,5,FALSE),0)</f>
        <v>0</v>
      </c>
      <c r="J953" s="13">
        <f>IFERROR(VLOOKUP(A953,[2]Sheet1!$A:$I,6,FALSE),0)</f>
        <v>0</v>
      </c>
      <c r="K953" s="13">
        <f>IFERROR(VLOOKUP(A953,[2]Sheet1!$A:$I,7,FALSE),0)</f>
        <v>0</v>
      </c>
      <c r="L953" s="13">
        <f>IFERROR(VLOOKUP(A953,[2]Sheet1!$A:$I,8,FALSE),0)</f>
        <v>0</v>
      </c>
      <c r="M953" s="13">
        <f>IFERROR(VLOOKUP(A953,[2]Sheet1!$A:$I,9,FALSE),0)</f>
        <v>0</v>
      </c>
      <c r="N953" s="13">
        <f>IFERROR(VLOOKUP(A953,[3]Sheet1!$A:$G,2,FALSE),0)</f>
        <v>0</v>
      </c>
      <c r="O953" s="13">
        <f>IFERROR(VLOOKUP(A953,[3]Sheet1!$A:$G,3,FALSE),0)</f>
        <v>0</v>
      </c>
      <c r="P953" s="13">
        <f>IFERROR(VLOOKUP(A953,[3]Sheet1!$A:$G,4,FALSE),0)</f>
        <v>0</v>
      </c>
      <c r="Q953" s="13">
        <f>IFERROR(VLOOKUP(A953,[3]Sheet1!$A:$G,5,FALSE),0)</f>
        <v>0</v>
      </c>
      <c r="R953" s="13">
        <f>IFERROR(VLOOKUP(A953,[3]Sheet1!$A:$H,6,FALSE),0)</f>
        <v>0</v>
      </c>
      <c r="S953" s="13">
        <f>IFERROR(VLOOKUP(A953,[3]Sheet1!$A:$I,7,FALSE),0)</f>
        <v>0</v>
      </c>
      <c r="T953" s="13" t="str">
        <f t="shared" si="85"/>
        <v>Não</v>
      </c>
      <c r="U953" s="13" t="str">
        <f t="shared" si="86"/>
        <v>Não</v>
      </c>
      <c r="V953" s="13" t="str">
        <f t="shared" si="87"/>
        <v>Não</v>
      </c>
      <c r="W953" s="13" t="str">
        <f t="shared" si="88"/>
        <v>Não</v>
      </c>
      <c r="X953" s="13" t="str">
        <f t="shared" si="89"/>
        <v>Não</v>
      </c>
      <c r="Y953" s="13" t="str">
        <f t="shared" si="90"/>
        <v>Não</v>
      </c>
    </row>
    <row r="954" spans="1:25">
      <c r="A954" s="9">
        <v>520880</v>
      </c>
      <c r="B954" s="13">
        <f>IFERROR(VLOOKUP(A954,[1]Monitoramento_Base_somente_Said!$A:$J,5,FALSE),0)</f>
        <v>62088</v>
      </c>
      <c r="C954" s="13">
        <f>IFERROR(VLOOKUP(A954,[1]Monitoramento_Base_somente_Said!$A:$J,6,FALSE),0)</f>
        <v>15472848</v>
      </c>
      <c r="D954" s="13">
        <f>IFERROR(VLOOKUP(A954,[1]Monitoramento_Base_somente_Said!$A:$J,7,FALSE),0)</f>
        <v>61327</v>
      </c>
      <c r="E954" s="13">
        <f>IFERROR(VLOOKUP(A954,[1]Monitoramento_Base_somente_Said!$A:$J,8,FALSE),0)</f>
        <v>13829587</v>
      </c>
      <c r="F954" s="13">
        <f>IFERROR(VLOOKUP(A954,[1]Monitoramento_Base_somente_Said!$A:$J,9,FALSE),0)</f>
        <v>29393</v>
      </c>
      <c r="G954" s="13">
        <f>IFERROR(VLOOKUP(A954,[1]Monitoramento_Base_somente_Said!$A:$J,10,FALSE),0)</f>
        <v>7090452</v>
      </c>
      <c r="H954" s="13">
        <f>IFERROR(VLOOKUP(A954,[2]Sheet1!$A:$I,4,FALSE),0)</f>
        <v>0</v>
      </c>
      <c r="I954" s="13">
        <f>IFERROR(VLOOKUP(A954,[2]Sheet1!$A:$I,5,FALSE),0)</f>
        <v>0</v>
      </c>
      <c r="J954" s="13">
        <f>IFERROR(VLOOKUP(A954,[2]Sheet1!$A:$I,6,FALSE),0)</f>
        <v>0</v>
      </c>
      <c r="K954" s="13">
        <f>IFERROR(VLOOKUP(A954,[2]Sheet1!$A:$I,7,FALSE),0)</f>
        <v>0</v>
      </c>
      <c r="L954" s="13">
        <f>IFERROR(VLOOKUP(A954,[2]Sheet1!$A:$I,8,FALSE),0)</f>
        <v>0</v>
      </c>
      <c r="M954" s="13">
        <f>IFERROR(VLOOKUP(A954,[2]Sheet1!$A:$I,9,FALSE),0)</f>
        <v>0</v>
      </c>
      <c r="N954" s="13">
        <f>IFERROR(VLOOKUP(A954,[3]Sheet1!$A:$G,2,FALSE),0)</f>
        <v>0</v>
      </c>
      <c r="O954" s="13">
        <f>IFERROR(VLOOKUP(A954,[3]Sheet1!$A:$G,3,FALSE),0)</f>
        <v>0</v>
      </c>
      <c r="P954" s="13">
        <f>IFERROR(VLOOKUP(A954,[3]Sheet1!$A:$G,4,FALSE),0)</f>
        <v>0</v>
      </c>
      <c r="Q954" s="13">
        <f>IFERROR(VLOOKUP(A954,[3]Sheet1!$A:$G,5,FALSE),0)</f>
        <v>0</v>
      </c>
      <c r="R954" s="13">
        <f>IFERROR(VLOOKUP(A954,[3]Sheet1!$A:$H,6,FALSE),0)</f>
        <v>0</v>
      </c>
      <c r="S954" s="13">
        <f>IFERROR(VLOOKUP(A954,[3]Sheet1!$A:$I,7,FALSE),0)</f>
        <v>0</v>
      </c>
      <c r="T954" s="13" t="str">
        <f t="shared" si="85"/>
        <v>Sim</v>
      </c>
      <c r="U954" s="13" t="str">
        <f t="shared" si="86"/>
        <v>Sim</v>
      </c>
      <c r="V954" s="13" t="str">
        <f t="shared" si="87"/>
        <v>Sim</v>
      </c>
      <c r="W954" s="13" t="str">
        <f t="shared" si="88"/>
        <v>Sim</v>
      </c>
      <c r="X954" s="13" t="str">
        <f t="shared" si="89"/>
        <v>Sim</v>
      </c>
      <c r="Y954" s="13" t="str">
        <f t="shared" si="90"/>
        <v>Sim</v>
      </c>
    </row>
    <row r="955" spans="1:25">
      <c r="A955" s="9">
        <v>520890</v>
      </c>
      <c r="B955" s="13">
        <f>IFERROR(VLOOKUP(A955,[1]Monitoramento_Base_somente_Said!$A:$J,5,FALSE),0)</f>
        <v>54504</v>
      </c>
      <c r="C955" s="13">
        <f>IFERROR(VLOOKUP(A955,[1]Monitoramento_Base_somente_Said!$A:$J,6,FALSE),0)</f>
        <v>16695116</v>
      </c>
      <c r="D955" s="13">
        <f>IFERROR(VLOOKUP(A955,[1]Monitoramento_Base_somente_Said!$A:$J,7,FALSE),0)</f>
        <v>117170</v>
      </c>
      <c r="E955" s="13">
        <f>IFERROR(VLOOKUP(A955,[1]Monitoramento_Base_somente_Said!$A:$J,8,FALSE),0)</f>
        <v>18142446</v>
      </c>
      <c r="F955" s="13">
        <f>IFERROR(VLOOKUP(A955,[1]Monitoramento_Base_somente_Said!$A:$J,9,FALSE),0)</f>
        <v>0</v>
      </c>
      <c r="G955" s="13">
        <f>IFERROR(VLOOKUP(A955,[1]Monitoramento_Base_somente_Said!$A:$J,10,FALSE),0)</f>
        <v>7803133</v>
      </c>
      <c r="H955" s="13">
        <f>IFERROR(VLOOKUP(A955,[2]Sheet1!$A:$I,4,FALSE),0)</f>
        <v>0</v>
      </c>
      <c r="I955" s="13">
        <f>IFERROR(VLOOKUP(A955,[2]Sheet1!$A:$I,5,FALSE),0)</f>
        <v>0</v>
      </c>
      <c r="J955" s="13">
        <f>IFERROR(VLOOKUP(A955,[2]Sheet1!$A:$I,6,FALSE),0)</f>
        <v>0</v>
      </c>
      <c r="K955" s="13">
        <f>IFERROR(VLOOKUP(A955,[2]Sheet1!$A:$I,7,FALSE),0)</f>
        <v>0</v>
      </c>
      <c r="L955" s="13">
        <f>IFERROR(VLOOKUP(A955,[2]Sheet1!$A:$I,8,FALSE),0)</f>
        <v>0</v>
      </c>
      <c r="M955" s="13">
        <f>IFERROR(VLOOKUP(A955,[2]Sheet1!$A:$I,9,FALSE),0)</f>
        <v>0</v>
      </c>
      <c r="N955" s="13">
        <f>IFERROR(VLOOKUP(A955,[3]Sheet1!$A:$G,2,FALSE),0)</f>
        <v>0</v>
      </c>
      <c r="O955" s="13">
        <f>IFERROR(VLOOKUP(A955,[3]Sheet1!$A:$G,3,FALSE),0)</f>
        <v>0</v>
      </c>
      <c r="P955" s="13">
        <f>IFERROR(VLOOKUP(A955,[3]Sheet1!$A:$G,4,FALSE),0)</f>
        <v>0</v>
      </c>
      <c r="Q955" s="13">
        <f>IFERROR(VLOOKUP(A955,[3]Sheet1!$A:$G,5,FALSE),0)</f>
        <v>0</v>
      </c>
      <c r="R955" s="13">
        <f>IFERROR(VLOOKUP(A955,[3]Sheet1!$A:$H,6,FALSE),0)</f>
        <v>0</v>
      </c>
      <c r="S955" s="13">
        <f>IFERROR(VLOOKUP(A955,[3]Sheet1!$A:$I,7,FALSE),0)</f>
        <v>0</v>
      </c>
      <c r="T955" s="13" t="str">
        <f t="shared" si="85"/>
        <v>Sim</v>
      </c>
      <c r="U955" s="13" t="str">
        <f t="shared" si="86"/>
        <v>Sim</v>
      </c>
      <c r="V955" s="13" t="str">
        <f t="shared" si="87"/>
        <v>Sim</v>
      </c>
      <c r="W955" s="13" t="str">
        <f t="shared" si="88"/>
        <v>Sim</v>
      </c>
      <c r="X955" s="13" t="str">
        <f t="shared" si="89"/>
        <v>Não</v>
      </c>
      <c r="Y955" s="13" t="str">
        <f t="shared" si="90"/>
        <v>Sim</v>
      </c>
    </row>
    <row r="956" spans="1:25">
      <c r="A956" s="9">
        <v>520910</v>
      </c>
      <c r="B956" s="13">
        <f>IFERROR(VLOOKUP(A956,[1]Monitoramento_Base_somente_Said!$A:$J,5,FALSE),0)</f>
        <v>10824</v>
      </c>
      <c r="C956" s="13">
        <f>IFERROR(VLOOKUP(A956,[1]Monitoramento_Base_somente_Said!$A:$J,6,FALSE),0)</f>
        <v>1151524809</v>
      </c>
      <c r="D956" s="13">
        <f>IFERROR(VLOOKUP(A956,[1]Monitoramento_Base_somente_Said!$A:$J,7,FALSE),0)</f>
        <v>9627</v>
      </c>
      <c r="E956" s="13">
        <f>IFERROR(VLOOKUP(A956,[1]Monitoramento_Base_somente_Said!$A:$J,8,FALSE),0)</f>
        <v>1076301324</v>
      </c>
      <c r="F956" s="13">
        <f>IFERROR(VLOOKUP(A956,[1]Monitoramento_Base_somente_Said!$A:$J,9,FALSE),0)</f>
        <v>912</v>
      </c>
      <c r="G956" s="13">
        <f>IFERROR(VLOOKUP(A956,[1]Monitoramento_Base_somente_Said!$A:$J,10,FALSE),0)</f>
        <v>445282658</v>
      </c>
      <c r="H956" s="13">
        <f>IFERROR(VLOOKUP(A956,[2]Sheet1!$A:$I,4,FALSE),0)</f>
        <v>0</v>
      </c>
      <c r="I956" s="13">
        <f>IFERROR(VLOOKUP(A956,[2]Sheet1!$A:$I,5,FALSE),0)</f>
        <v>0</v>
      </c>
      <c r="J956" s="13">
        <f>IFERROR(VLOOKUP(A956,[2]Sheet1!$A:$I,6,FALSE),0)</f>
        <v>0</v>
      </c>
      <c r="K956" s="13">
        <f>IFERROR(VLOOKUP(A956,[2]Sheet1!$A:$I,7,FALSE),0)</f>
        <v>0</v>
      </c>
      <c r="L956" s="13">
        <f>IFERROR(VLOOKUP(A956,[2]Sheet1!$A:$I,8,FALSE),0)</f>
        <v>0</v>
      </c>
      <c r="M956" s="13">
        <f>IFERROR(VLOOKUP(A956,[2]Sheet1!$A:$I,9,FALSE),0)</f>
        <v>0</v>
      </c>
      <c r="N956" s="13">
        <f>IFERROR(VLOOKUP(A956,[3]Sheet1!$A:$G,2,FALSE),0)</f>
        <v>0</v>
      </c>
      <c r="O956" s="13">
        <f>IFERROR(VLOOKUP(A956,[3]Sheet1!$A:$G,3,FALSE),0)</f>
        <v>0</v>
      </c>
      <c r="P956" s="13">
        <f>IFERROR(VLOOKUP(A956,[3]Sheet1!$A:$G,4,FALSE),0)</f>
        <v>0</v>
      </c>
      <c r="Q956" s="13">
        <f>IFERROR(VLOOKUP(A956,[3]Sheet1!$A:$G,5,FALSE),0)</f>
        <v>0</v>
      </c>
      <c r="R956" s="13">
        <f>IFERROR(VLOOKUP(A956,[3]Sheet1!$A:$H,6,FALSE),0)</f>
        <v>0</v>
      </c>
      <c r="S956" s="13">
        <f>IFERROR(VLOOKUP(A956,[3]Sheet1!$A:$I,7,FALSE),0)</f>
        <v>0</v>
      </c>
      <c r="T956" s="13" t="str">
        <f t="shared" si="85"/>
        <v>Sim</v>
      </c>
      <c r="U956" s="13" t="str">
        <f t="shared" si="86"/>
        <v>Sim</v>
      </c>
      <c r="V956" s="13" t="str">
        <f t="shared" si="87"/>
        <v>Sim</v>
      </c>
      <c r="W956" s="13" t="str">
        <f t="shared" si="88"/>
        <v>Sim</v>
      </c>
      <c r="X956" s="13" t="str">
        <f t="shared" si="89"/>
        <v>Sim</v>
      </c>
      <c r="Y956" s="13" t="str">
        <f t="shared" si="90"/>
        <v>Sim</v>
      </c>
    </row>
    <row r="957" spans="1:25">
      <c r="A957" s="9">
        <v>520915</v>
      </c>
      <c r="B957" s="13">
        <f>IFERROR(VLOOKUP(A957,[1]Monitoramento_Base_somente_Said!$A:$J,5,FALSE),0)</f>
        <v>3324</v>
      </c>
      <c r="C957" s="13">
        <f>IFERROR(VLOOKUP(A957,[1]Monitoramento_Base_somente_Said!$A:$J,6,FALSE),0)</f>
        <v>18848219</v>
      </c>
      <c r="D957" s="13">
        <f>IFERROR(VLOOKUP(A957,[1]Monitoramento_Base_somente_Said!$A:$J,7,FALSE),0)</f>
        <v>0</v>
      </c>
      <c r="E957" s="13">
        <f>IFERROR(VLOOKUP(A957,[1]Monitoramento_Base_somente_Said!$A:$J,8,FALSE),0)</f>
        <v>16724154</v>
      </c>
      <c r="F957" s="13">
        <f>IFERROR(VLOOKUP(A957,[1]Monitoramento_Base_somente_Said!$A:$J,9,FALSE),0)</f>
        <v>0</v>
      </c>
      <c r="G957" s="13">
        <f>IFERROR(VLOOKUP(A957,[1]Monitoramento_Base_somente_Said!$A:$J,10,FALSE),0)</f>
        <v>6648720</v>
      </c>
      <c r="H957" s="13">
        <f>IFERROR(VLOOKUP(A957,[2]Sheet1!$A:$I,4,FALSE),0)</f>
        <v>0</v>
      </c>
      <c r="I957" s="13">
        <f>IFERROR(VLOOKUP(A957,[2]Sheet1!$A:$I,5,FALSE),0)</f>
        <v>0</v>
      </c>
      <c r="J957" s="13">
        <f>IFERROR(VLOOKUP(A957,[2]Sheet1!$A:$I,6,FALSE),0)</f>
        <v>0</v>
      </c>
      <c r="K957" s="13">
        <f>IFERROR(VLOOKUP(A957,[2]Sheet1!$A:$I,7,FALSE),0)</f>
        <v>0</v>
      </c>
      <c r="L957" s="13">
        <f>IFERROR(VLOOKUP(A957,[2]Sheet1!$A:$I,8,FALSE),0)</f>
        <v>0</v>
      </c>
      <c r="M957" s="13">
        <f>IFERROR(VLOOKUP(A957,[2]Sheet1!$A:$I,9,FALSE),0)</f>
        <v>0</v>
      </c>
      <c r="N957" s="13">
        <f>IFERROR(VLOOKUP(A957,[3]Sheet1!$A:$G,2,FALSE),0)</f>
        <v>0</v>
      </c>
      <c r="O957" s="13">
        <f>IFERROR(VLOOKUP(A957,[3]Sheet1!$A:$G,3,FALSE),0)</f>
        <v>0</v>
      </c>
      <c r="P957" s="13">
        <f>IFERROR(VLOOKUP(A957,[3]Sheet1!$A:$G,4,FALSE),0)</f>
        <v>0</v>
      </c>
      <c r="Q957" s="13">
        <f>IFERROR(VLOOKUP(A957,[3]Sheet1!$A:$G,5,FALSE),0)</f>
        <v>0</v>
      </c>
      <c r="R957" s="13">
        <f>IFERROR(VLOOKUP(A957,[3]Sheet1!$A:$H,6,FALSE),0)</f>
        <v>0</v>
      </c>
      <c r="S957" s="13">
        <f>IFERROR(VLOOKUP(A957,[3]Sheet1!$A:$I,7,FALSE),0)</f>
        <v>0</v>
      </c>
      <c r="T957" s="13" t="str">
        <f t="shared" si="85"/>
        <v>Sim</v>
      </c>
      <c r="U957" s="13" t="str">
        <f t="shared" si="86"/>
        <v>Sim</v>
      </c>
      <c r="V957" s="13" t="str">
        <f t="shared" si="87"/>
        <v>Não</v>
      </c>
      <c r="W957" s="13" t="str">
        <f t="shared" si="88"/>
        <v>Sim</v>
      </c>
      <c r="X957" s="13" t="str">
        <f t="shared" si="89"/>
        <v>Não</v>
      </c>
      <c r="Y957" s="13" t="str">
        <f t="shared" si="90"/>
        <v>Sim</v>
      </c>
    </row>
    <row r="958" spans="1:25">
      <c r="A958" s="9">
        <v>520920</v>
      </c>
      <c r="B958" s="13">
        <f>IFERROR(VLOOKUP(A958,[1]Monitoramento_Base_somente_Said!$A:$J,5,FALSE),0)</f>
        <v>49610</v>
      </c>
      <c r="C958" s="13">
        <f>IFERROR(VLOOKUP(A958,[1]Monitoramento_Base_somente_Said!$A:$J,6,FALSE),0)</f>
        <v>16803476</v>
      </c>
      <c r="D958" s="13">
        <f>IFERROR(VLOOKUP(A958,[1]Monitoramento_Base_somente_Said!$A:$J,7,FALSE),0)</f>
        <v>14247</v>
      </c>
      <c r="E958" s="13">
        <f>IFERROR(VLOOKUP(A958,[1]Monitoramento_Base_somente_Said!$A:$J,8,FALSE),0)</f>
        <v>15878003</v>
      </c>
      <c r="F958" s="13">
        <f>IFERROR(VLOOKUP(A958,[1]Monitoramento_Base_somente_Said!$A:$J,9,FALSE),0)</f>
        <v>6319</v>
      </c>
      <c r="G958" s="13">
        <f>IFERROR(VLOOKUP(A958,[1]Monitoramento_Base_somente_Said!$A:$J,10,FALSE),0)</f>
        <v>6725097</v>
      </c>
      <c r="H958" s="13">
        <f>IFERROR(VLOOKUP(A958,[2]Sheet1!$A:$I,4,FALSE),0)</f>
        <v>0</v>
      </c>
      <c r="I958" s="13">
        <f>IFERROR(VLOOKUP(A958,[2]Sheet1!$A:$I,5,FALSE),0)</f>
        <v>0</v>
      </c>
      <c r="J958" s="13">
        <f>IFERROR(VLOOKUP(A958,[2]Sheet1!$A:$I,6,FALSE),0)</f>
        <v>0</v>
      </c>
      <c r="K958" s="13">
        <f>IFERROR(VLOOKUP(A958,[2]Sheet1!$A:$I,7,FALSE),0)</f>
        <v>0</v>
      </c>
      <c r="L958" s="13">
        <f>IFERROR(VLOOKUP(A958,[2]Sheet1!$A:$I,8,FALSE),0)</f>
        <v>0</v>
      </c>
      <c r="M958" s="13">
        <f>IFERROR(VLOOKUP(A958,[2]Sheet1!$A:$I,9,FALSE),0)</f>
        <v>0</v>
      </c>
      <c r="N958" s="13">
        <f>IFERROR(VLOOKUP(A958,[3]Sheet1!$A:$G,2,FALSE),0)</f>
        <v>0</v>
      </c>
      <c r="O958" s="13">
        <f>IFERROR(VLOOKUP(A958,[3]Sheet1!$A:$G,3,FALSE),0)</f>
        <v>0</v>
      </c>
      <c r="P958" s="13">
        <f>IFERROR(VLOOKUP(A958,[3]Sheet1!$A:$G,4,FALSE),0)</f>
        <v>0</v>
      </c>
      <c r="Q958" s="13">
        <f>IFERROR(VLOOKUP(A958,[3]Sheet1!$A:$G,5,FALSE),0)</f>
        <v>0</v>
      </c>
      <c r="R958" s="13">
        <f>IFERROR(VLOOKUP(A958,[3]Sheet1!$A:$H,6,FALSE),0)</f>
        <v>0</v>
      </c>
      <c r="S958" s="13">
        <f>IFERROR(VLOOKUP(A958,[3]Sheet1!$A:$I,7,FALSE),0)</f>
        <v>0</v>
      </c>
      <c r="T958" s="13" t="str">
        <f t="shared" si="85"/>
        <v>Sim</v>
      </c>
      <c r="U958" s="13" t="str">
        <f t="shared" si="86"/>
        <v>Sim</v>
      </c>
      <c r="V958" s="13" t="str">
        <f t="shared" si="87"/>
        <v>Sim</v>
      </c>
      <c r="W958" s="13" t="str">
        <f t="shared" si="88"/>
        <v>Sim</v>
      </c>
      <c r="X958" s="13" t="str">
        <f t="shared" si="89"/>
        <v>Sim</v>
      </c>
      <c r="Y958" s="13" t="str">
        <f t="shared" si="90"/>
        <v>Sim</v>
      </c>
    </row>
    <row r="959" spans="1:25">
      <c r="A959" s="9">
        <v>520929</v>
      </c>
      <c r="B959" s="13">
        <f>IFERROR(VLOOKUP(A959,[1]Monitoramento_Base_somente_Said!$A:$J,5,FALSE),0)</f>
        <v>60</v>
      </c>
      <c r="C959" s="13">
        <f>IFERROR(VLOOKUP(A959,[1]Monitoramento_Base_somente_Said!$A:$J,6,FALSE),0)</f>
        <v>3324130</v>
      </c>
      <c r="D959" s="13">
        <f>IFERROR(VLOOKUP(A959,[1]Monitoramento_Base_somente_Said!$A:$J,7,FALSE),0)</f>
        <v>0</v>
      </c>
      <c r="E959" s="13">
        <f>IFERROR(VLOOKUP(A959,[1]Monitoramento_Base_somente_Said!$A:$J,8,FALSE),0)</f>
        <v>3103416</v>
      </c>
      <c r="F959" s="13">
        <f>IFERROR(VLOOKUP(A959,[1]Monitoramento_Base_somente_Said!$A:$J,9,FALSE),0)</f>
        <v>0</v>
      </c>
      <c r="G959" s="13">
        <f>IFERROR(VLOOKUP(A959,[1]Monitoramento_Base_somente_Said!$A:$J,10,FALSE),0)</f>
        <v>1284238</v>
      </c>
      <c r="H959" s="13">
        <f>IFERROR(VLOOKUP(A959,[2]Sheet1!$A:$I,4,FALSE),0)</f>
        <v>0</v>
      </c>
      <c r="I959" s="13">
        <f>IFERROR(VLOOKUP(A959,[2]Sheet1!$A:$I,5,FALSE),0)</f>
        <v>0</v>
      </c>
      <c r="J959" s="13">
        <f>IFERROR(VLOOKUP(A959,[2]Sheet1!$A:$I,6,FALSE),0)</f>
        <v>0</v>
      </c>
      <c r="K959" s="13">
        <f>IFERROR(VLOOKUP(A959,[2]Sheet1!$A:$I,7,FALSE),0)</f>
        <v>0</v>
      </c>
      <c r="L959" s="13">
        <f>IFERROR(VLOOKUP(A959,[2]Sheet1!$A:$I,8,FALSE),0)</f>
        <v>0</v>
      </c>
      <c r="M959" s="13">
        <f>IFERROR(VLOOKUP(A959,[2]Sheet1!$A:$I,9,FALSE),0)</f>
        <v>0</v>
      </c>
      <c r="N959" s="13">
        <f>IFERROR(VLOOKUP(A959,[3]Sheet1!$A:$G,2,FALSE),0)</f>
        <v>0</v>
      </c>
      <c r="O959" s="13">
        <f>IFERROR(VLOOKUP(A959,[3]Sheet1!$A:$G,3,FALSE),0)</f>
        <v>0</v>
      </c>
      <c r="P959" s="13">
        <f>IFERROR(VLOOKUP(A959,[3]Sheet1!$A:$G,4,FALSE),0)</f>
        <v>0</v>
      </c>
      <c r="Q959" s="13">
        <f>IFERROR(VLOOKUP(A959,[3]Sheet1!$A:$G,5,FALSE),0)</f>
        <v>0</v>
      </c>
      <c r="R959" s="13">
        <f>IFERROR(VLOOKUP(A959,[3]Sheet1!$A:$H,6,FALSE),0)</f>
        <v>0</v>
      </c>
      <c r="S959" s="13">
        <f>IFERROR(VLOOKUP(A959,[3]Sheet1!$A:$I,7,FALSE),0)</f>
        <v>0</v>
      </c>
      <c r="T959" s="13" t="str">
        <f t="shared" si="85"/>
        <v>Sim</v>
      </c>
      <c r="U959" s="13" t="str">
        <f t="shared" si="86"/>
        <v>Sim</v>
      </c>
      <c r="V959" s="13" t="str">
        <f t="shared" si="87"/>
        <v>Não</v>
      </c>
      <c r="W959" s="13" t="str">
        <f t="shared" si="88"/>
        <v>Sim</v>
      </c>
      <c r="X959" s="13" t="str">
        <f t="shared" si="89"/>
        <v>Não</v>
      </c>
      <c r="Y959" s="13" t="str">
        <f t="shared" si="90"/>
        <v>Sim</v>
      </c>
    </row>
    <row r="960" spans="1:25">
      <c r="A960" s="19">
        <v>520940</v>
      </c>
      <c r="B960" s="13">
        <f>IFERROR(VLOOKUP(A960,[1]Monitoramento_Base_somente_Said!$A:$J,5,FALSE),0)</f>
        <v>0</v>
      </c>
      <c r="C960" s="13">
        <f>IFERROR(VLOOKUP(A960,[1]Monitoramento_Base_somente_Said!$A:$J,6,FALSE),0)</f>
        <v>51568201</v>
      </c>
      <c r="D960" s="13">
        <f>IFERROR(VLOOKUP(A960,[1]Monitoramento_Base_somente_Said!$A:$J,7,FALSE),0)</f>
        <v>0</v>
      </c>
      <c r="E960" s="13">
        <f>IFERROR(VLOOKUP(A960,[1]Monitoramento_Base_somente_Said!$A:$J,8,FALSE),0)</f>
        <v>51626629</v>
      </c>
      <c r="F960" s="13">
        <f>IFERROR(VLOOKUP(A960,[1]Monitoramento_Base_somente_Said!$A:$J,9,FALSE),0)</f>
        <v>0</v>
      </c>
      <c r="G960" s="13">
        <f>IFERROR(VLOOKUP(A960,[1]Monitoramento_Base_somente_Said!$A:$J,10,FALSE),0)</f>
        <v>21355944</v>
      </c>
      <c r="H960" s="13">
        <f>IFERROR(VLOOKUP(A960,[2]Sheet1!$A:$I,4,FALSE),0)</f>
        <v>0</v>
      </c>
      <c r="I960" s="13">
        <f>IFERROR(VLOOKUP(A960,[2]Sheet1!$A:$I,5,FALSE),0)</f>
        <v>0</v>
      </c>
      <c r="J960" s="13">
        <f>IFERROR(VLOOKUP(A960,[2]Sheet1!$A:$I,6,FALSE),0)</f>
        <v>0</v>
      </c>
      <c r="K960" s="13">
        <f>IFERROR(VLOOKUP(A960,[2]Sheet1!$A:$I,7,FALSE),0)</f>
        <v>0</v>
      </c>
      <c r="L960" s="13">
        <f>IFERROR(VLOOKUP(A960,[2]Sheet1!$A:$I,8,FALSE),0)</f>
        <v>0</v>
      </c>
      <c r="M960" s="13">
        <f>IFERROR(VLOOKUP(A960,[2]Sheet1!$A:$I,9,FALSE),0)</f>
        <v>0</v>
      </c>
      <c r="N960" s="13">
        <f>IFERROR(VLOOKUP(A960,[3]Sheet1!$A:$G,2,FALSE),0)</f>
        <v>0</v>
      </c>
      <c r="O960" s="13">
        <f>IFERROR(VLOOKUP(A960,[3]Sheet1!$A:$G,3,FALSE),0)</f>
        <v>0</v>
      </c>
      <c r="P960" s="13">
        <f>IFERROR(VLOOKUP(A960,[3]Sheet1!$A:$G,4,FALSE),0)</f>
        <v>0</v>
      </c>
      <c r="Q960" s="13">
        <f>IFERROR(VLOOKUP(A960,[3]Sheet1!$A:$G,5,FALSE),0)</f>
        <v>0</v>
      </c>
      <c r="R960" s="13">
        <f>IFERROR(VLOOKUP(A960,[3]Sheet1!$A:$H,6,FALSE),0)</f>
        <v>0</v>
      </c>
      <c r="S960" s="13">
        <f>IFERROR(VLOOKUP(A960,[3]Sheet1!$A:$I,7,FALSE),0)</f>
        <v>0</v>
      </c>
      <c r="T960" s="13" t="str">
        <f t="shared" si="85"/>
        <v>Não</v>
      </c>
      <c r="U960" s="13" t="str">
        <f t="shared" si="86"/>
        <v>Sim</v>
      </c>
      <c r="V960" s="13" t="str">
        <f t="shared" si="87"/>
        <v>Não</v>
      </c>
      <c r="W960" s="13" t="str">
        <f t="shared" si="88"/>
        <v>Sim</v>
      </c>
      <c r="X960" s="13" t="str">
        <f t="shared" si="89"/>
        <v>Não</v>
      </c>
      <c r="Y960" s="13" t="str">
        <f t="shared" si="90"/>
        <v>Sim</v>
      </c>
    </row>
    <row r="961" spans="1:25">
      <c r="A961" s="9">
        <v>520945</v>
      </c>
      <c r="B961" s="13">
        <f>IFERROR(VLOOKUP(A961,[1]Monitoramento_Base_somente_Said!$A:$J,5,FALSE),0)</f>
        <v>5471</v>
      </c>
      <c r="C961" s="13">
        <f>IFERROR(VLOOKUP(A961,[1]Monitoramento_Base_somente_Said!$A:$J,6,FALSE),0)</f>
        <v>6361812</v>
      </c>
      <c r="D961" s="13">
        <f>IFERROR(VLOOKUP(A961,[1]Monitoramento_Base_somente_Said!$A:$J,7,FALSE),0)</f>
        <v>2030</v>
      </c>
      <c r="E961" s="13">
        <f>IFERROR(VLOOKUP(A961,[1]Monitoramento_Base_somente_Said!$A:$J,8,FALSE),0)</f>
        <v>5835631</v>
      </c>
      <c r="F961" s="13">
        <f>IFERROR(VLOOKUP(A961,[1]Monitoramento_Base_somente_Said!$A:$J,9,FALSE),0)</f>
        <v>1411</v>
      </c>
      <c r="G961" s="13">
        <f>IFERROR(VLOOKUP(A961,[1]Monitoramento_Base_somente_Said!$A:$J,10,FALSE),0)</f>
        <v>2292035</v>
      </c>
      <c r="H961" s="13">
        <f>IFERROR(VLOOKUP(A961,[2]Sheet1!$A:$I,4,FALSE),0)</f>
        <v>0</v>
      </c>
      <c r="I961" s="13">
        <f>IFERROR(VLOOKUP(A961,[2]Sheet1!$A:$I,5,FALSE),0)</f>
        <v>0</v>
      </c>
      <c r="J961" s="13">
        <f>IFERROR(VLOOKUP(A961,[2]Sheet1!$A:$I,6,FALSE),0)</f>
        <v>0</v>
      </c>
      <c r="K961" s="13">
        <f>IFERROR(VLOOKUP(A961,[2]Sheet1!$A:$I,7,FALSE),0)</f>
        <v>0</v>
      </c>
      <c r="L961" s="13">
        <f>IFERROR(VLOOKUP(A961,[2]Sheet1!$A:$I,8,FALSE),0)</f>
        <v>0</v>
      </c>
      <c r="M961" s="13">
        <f>IFERROR(VLOOKUP(A961,[2]Sheet1!$A:$I,9,FALSE),0)</f>
        <v>0</v>
      </c>
      <c r="N961" s="13">
        <f>IFERROR(VLOOKUP(A961,[3]Sheet1!$A:$G,2,FALSE),0)</f>
        <v>0</v>
      </c>
      <c r="O961" s="13">
        <f>IFERROR(VLOOKUP(A961,[3]Sheet1!$A:$G,3,FALSE),0)</f>
        <v>0</v>
      </c>
      <c r="P961" s="13">
        <f>IFERROR(VLOOKUP(A961,[3]Sheet1!$A:$G,4,FALSE),0)</f>
        <v>0</v>
      </c>
      <c r="Q961" s="13">
        <f>IFERROR(VLOOKUP(A961,[3]Sheet1!$A:$G,5,FALSE),0)</f>
        <v>0</v>
      </c>
      <c r="R961" s="13">
        <f>IFERROR(VLOOKUP(A961,[3]Sheet1!$A:$H,6,FALSE),0)</f>
        <v>0</v>
      </c>
      <c r="S961" s="13">
        <f>IFERROR(VLOOKUP(A961,[3]Sheet1!$A:$I,7,FALSE),0)</f>
        <v>0</v>
      </c>
      <c r="T961" s="13" t="str">
        <f t="shared" si="85"/>
        <v>Sim</v>
      </c>
      <c r="U961" s="13" t="str">
        <f t="shared" si="86"/>
        <v>Sim</v>
      </c>
      <c r="V961" s="13" t="str">
        <f t="shared" si="87"/>
        <v>Sim</v>
      </c>
      <c r="W961" s="13" t="str">
        <f t="shared" si="88"/>
        <v>Sim</v>
      </c>
      <c r="X961" s="13" t="str">
        <f t="shared" si="89"/>
        <v>Sim</v>
      </c>
      <c r="Y961" s="13" t="str">
        <f t="shared" si="90"/>
        <v>Sim</v>
      </c>
    </row>
    <row r="962" spans="1:25">
      <c r="A962" s="9">
        <v>520960</v>
      </c>
      <c r="B962" s="13">
        <f>IFERROR(VLOOKUP(A962,[1]Monitoramento_Base_somente_Said!$A:$J,5,FALSE),0)</f>
        <v>8939</v>
      </c>
      <c r="C962" s="13">
        <f>IFERROR(VLOOKUP(A962,[1]Monitoramento_Base_somente_Said!$A:$J,6,FALSE),0)</f>
        <v>7691974</v>
      </c>
      <c r="D962" s="13">
        <f>IFERROR(VLOOKUP(A962,[1]Monitoramento_Base_somente_Said!$A:$J,7,FALSE),0)</f>
        <v>4282</v>
      </c>
      <c r="E962" s="13">
        <f>IFERROR(VLOOKUP(A962,[1]Monitoramento_Base_somente_Said!$A:$J,8,FALSE),0)</f>
        <v>7004918</v>
      </c>
      <c r="F962" s="13">
        <f>IFERROR(VLOOKUP(A962,[1]Monitoramento_Base_somente_Said!$A:$J,9,FALSE),0)</f>
        <v>8257</v>
      </c>
      <c r="G962" s="13">
        <f>IFERROR(VLOOKUP(A962,[1]Monitoramento_Base_somente_Said!$A:$J,10,FALSE),0)</f>
        <v>2713932</v>
      </c>
      <c r="H962" s="13">
        <f>IFERROR(VLOOKUP(A962,[2]Sheet1!$A:$I,4,FALSE),0)</f>
        <v>0</v>
      </c>
      <c r="I962" s="13">
        <f>IFERROR(VLOOKUP(A962,[2]Sheet1!$A:$I,5,FALSE),0)</f>
        <v>0</v>
      </c>
      <c r="J962" s="13">
        <f>IFERROR(VLOOKUP(A962,[2]Sheet1!$A:$I,6,FALSE),0)</f>
        <v>0</v>
      </c>
      <c r="K962" s="13">
        <f>IFERROR(VLOOKUP(A962,[2]Sheet1!$A:$I,7,FALSE),0)</f>
        <v>0</v>
      </c>
      <c r="L962" s="13">
        <f>IFERROR(VLOOKUP(A962,[2]Sheet1!$A:$I,8,FALSE),0)</f>
        <v>0</v>
      </c>
      <c r="M962" s="13">
        <f>IFERROR(VLOOKUP(A962,[2]Sheet1!$A:$I,9,FALSE),0)</f>
        <v>0</v>
      </c>
      <c r="N962" s="13">
        <f>IFERROR(VLOOKUP(A962,[3]Sheet1!$A:$G,2,FALSE),0)</f>
        <v>0</v>
      </c>
      <c r="O962" s="13">
        <f>IFERROR(VLOOKUP(A962,[3]Sheet1!$A:$G,3,FALSE),0)</f>
        <v>0</v>
      </c>
      <c r="P962" s="13">
        <f>IFERROR(VLOOKUP(A962,[3]Sheet1!$A:$G,4,FALSE),0)</f>
        <v>0</v>
      </c>
      <c r="Q962" s="13">
        <f>IFERROR(VLOOKUP(A962,[3]Sheet1!$A:$G,5,FALSE),0)</f>
        <v>0</v>
      </c>
      <c r="R962" s="13">
        <f>IFERROR(VLOOKUP(A962,[3]Sheet1!$A:$H,6,FALSE),0)</f>
        <v>0</v>
      </c>
      <c r="S962" s="13">
        <f>IFERROR(VLOOKUP(A962,[3]Sheet1!$A:$I,7,FALSE),0)</f>
        <v>0</v>
      </c>
      <c r="T962" s="13" t="str">
        <f t="shared" si="85"/>
        <v>Sim</v>
      </c>
      <c r="U962" s="13" t="str">
        <f t="shared" si="86"/>
        <v>Sim</v>
      </c>
      <c r="V962" s="13" t="str">
        <f t="shared" si="87"/>
        <v>Sim</v>
      </c>
      <c r="W962" s="13" t="str">
        <f t="shared" si="88"/>
        <v>Sim</v>
      </c>
      <c r="X962" s="13" t="str">
        <f t="shared" si="89"/>
        <v>Sim</v>
      </c>
      <c r="Y962" s="13" t="str">
        <f t="shared" si="90"/>
        <v>Sim</v>
      </c>
    </row>
    <row r="963" spans="1:25">
      <c r="A963" s="19">
        <v>520970</v>
      </c>
      <c r="B963" s="13">
        <f>IFERROR(VLOOKUP(A963,[1]Monitoramento_Base_somente_Said!$A:$J,5,FALSE),0)</f>
        <v>0</v>
      </c>
      <c r="C963" s="13">
        <f>IFERROR(VLOOKUP(A963,[1]Monitoramento_Base_somente_Said!$A:$J,6,FALSE),0)</f>
        <v>56740276</v>
      </c>
      <c r="D963" s="13">
        <f>IFERROR(VLOOKUP(A963,[1]Monitoramento_Base_somente_Said!$A:$J,7,FALSE),0)</f>
        <v>0</v>
      </c>
      <c r="E963" s="13">
        <f>IFERROR(VLOOKUP(A963,[1]Monitoramento_Base_somente_Said!$A:$J,8,FALSE),0)</f>
        <v>51948381</v>
      </c>
      <c r="F963" s="13">
        <f>IFERROR(VLOOKUP(A963,[1]Monitoramento_Base_somente_Said!$A:$J,9,FALSE),0)</f>
        <v>0</v>
      </c>
      <c r="G963" s="13">
        <f>IFERROR(VLOOKUP(A963,[1]Monitoramento_Base_somente_Said!$A:$J,10,FALSE),0)</f>
        <v>21184514</v>
      </c>
      <c r="H963" s="13">
        <f>IFERROR(VLOOKUP(A963,[2]Sheet1!$A:$I,4,FALSE),0)</f>
        <v>0</v>
      </c>
      <c r="I963" s="13">
        <f>IFERROR(VLOOKUP(A963,[2]Sheet1!$A:$I,5,FALSE),0)</f>
        <v>0</v>
      </c>
      <c r="J963" s="13">
        <f>IFERROR(VLOOKUP(A963,[2]Sheet1!$A:$I,6,FALSE),0)</f>
        <v>0</v>
      </c>
      <c r="K963" s="13">
        <f>IFERROR(VLOOKUP(A963,[2]Sheet1!$A:$I,7,FALSE),0)</f>
        <v>0</v>
      </c>
      <c r="L963" s="13">
        <f>IFERROR(VLOOKUP(A963,[2]Sheet1!$A:$I,8,FALSE),0)</f>
        <v>0</v>
      </c>
      <c r="M963" s="13">
        <f>IFERROR(VLOOKUP(A963,[2]Sheet1!$A:$I,9,FALSE),0)</f>
        <v>0</v>
      </c>
      <c r="N963" s="13">
        <f>IFERROR(VLOOKUP(A963,[3]Sheet1!$A:$G,2,FALSE),0)</f>
        <v>0</v>
      </c>
      <c r="O963" s="13">
        <f>IFERROR(VLOOKUP(A963,[3]Sheet1!$A:$G,3,FALSE),0)</f>
        <v>0</v>
      </c>
      <c r="P963" s="13">
        <f>IFERROR(VLOOKUP(A963,[3]Sheet1!$A:$G,4,FALSE),0)</f>
        <v>0</v>
      </c>
      <c r="Q963" s="13">
        <f>IFERROR(VLOOKUP(A963,[3]Sheet1!$A:$G,5,FALSE),0)</f>
        <v>0</v>
      </c>
      <c r="R963" s="13">
        <f>IFERROR(VLOOKUP(A963,[3]Sheet1!$A:$H,6,FALSE),0)</f>
        <v>0</v>
      </c>
      <c r="S963" s="13">
        <f>IFERROR(VLOOKUP(A963,[3]Sheet1!$A:$I,7,FALSE),0)</f>
        <v>0</v>
      </c>
      <c r="T963" s="13" t="str">
        <f t="shared" si="85"/>
        <v>Não</v>
      </c>
      <c r="U963" s="13" t="str">
        <f t="shared" si="86"/>
        <v>Sim</v>
      </c>
      <c r="V963" s="13" t="str">
        <f t="shared" si="87"/>
        <v>Não</v>
      </c>
      <c r="W963" s="13" t="str">
        <f t="shared" si="88"/>
        <v>Sim</v>
      </c>
      <c r="X963" s="13" t="str">
        <f t="shared" si="89"/>
        <v>Não</v>
      </c>
      <c r="Y963" s="13" t="str">
        <f t="shared" si="90"/>
        <v>Sim</v>
      </c>
    </row>
    <row r="964" spans="1:25">
      <c r="A964" s="9">
        <v>520980</v>
      </c>
      <c r="B964" s="13">
        <f>IFERROR(VLOOKUP(A964,[1]Monitoramento_Base_somente_Said!$A:$J,5,FALSE),0)</f>
        <v>0</v>
      </c>
      <c r="C964" s="13">
        <f>IFERROR(VLOOKUP(A964,[1]Monitoramento_Base_somente_Said!$A:$J,6,FALSE),0)</f>
        <v>7210507</v>
      </c>
      <c r="D964" s="13">
        <f>IFERROR(VLOOKUP(A964,[1]Monitoramento_Base_somente_Said!$A:$J,7,FALSE),0)</f>
        <v>0</v>
      </c>
      <c r="E964" s="13">
        <f>IFERROR(VLOOKUP(A964,[1]Monitoramento_Base_somente_Said!$A:$J,8,FALSE),0)</f>
        <v>6745313</v>
      </c>
      <c r="F964" s="13">
        <f>IFERROR(VLOOKUP(A964,[1]Monitoramento_Base_somente_Said!$A:$J,9,FALSE),0)</f>
        <v>0</v>
      </c>
      <c r="G964" s="13">
        <f>IFERROR(VLOOKUP(A964,[1]Monitoramento_Base_somente_Said!$A:$J,10,FALSE),0)</f>
        <v>2791164</v>
      </c>
      <c r="H964" s="13">
        <f>IFERROR(VLOOKUP(A964,[2]Sheet1!$A:$I,4,FALSE),0)</f>
        <v>0</v>
      </c>
      <c r="I964" s="13">
        <f>IFERROR(VLOOKUP(A964,[2]Sheet1!$A:$I,5,FALSE),0)</f>
        <v>0</v>
      </c>
      <c r="J964" s="13">
        <f>IFERROR(VLOOKUP(A964,[2]Sheet1!$A:$I,6,FALSE),0)</f>
        <v>0</v>
      </c>
      <c r="K964" s="13">
        <f>IFERROR(VLOOKUP(A964,[2]Sheet1!$A:$I,7,FALSE),0)</f>
        <v>0</v>
      </c>
      <c r="L964" s="13">
        <f>IFERROR(VLOOKUP(A964,[2]Sheet1!$A:$I,8,FALSE),0)</f>
        <v>0</v>
      </c>
      <c r="M964" s="13">
        <f>IFERROR(VLOOKUP(A964,[2]Sheet1!$A:$I,9,FALSE),0)</f>
        <v>0</v>
      </c>
      <c r="N964" s="13">
        <f>IFERROR(VLOOKUP(A964,[3]Sheet1!$A:$G,2,FALSE),0)</f>
        <v>0</v>
      </c>
      <c r="O964" s="13">
        <f>IFERROR(VLOOKUP(A964,[3]Sheet1!$A:$G,3,FALSE),0)</f>
        <v>0</v>
      </c>
      <c r="P964" s="13">
        <f>IFERROR(VLOOKUP(A964,[3]Sheet1!$A:$G,4,FALSE),0)</f>
        <v>0</v>
      </c>
      <c r="Q964" s="13">
        <f>IFERROR(VLOOKUP(A964,[3]Sheet1!$A:$G,5,FALSE),0)</f>
        <v>0</v>
      </c>
      <c r="R964" s="13">
        <f>IFERROR(VLOOKUP(A964,[3]Sheet1!$A:$H,6,FALSE),0)</f>
        <v>0</v>
      </c>
      <c r="S964" s="13">
        <f>IFERROR(VLOOKUP(A964,[3]Sheet1!$A:$I,7,FALSE),0)</f>
        <v>0</v>
      </c>
      <c r="T964" s="13" t="str">
        <f t="shared" si="85"/>
        <v>Não</v>
      </c>
      <c r="U964" s="13" t="str">
        <f t="shared" si="86"/>
        <v>Sim</v>
      </c>
      <c r="V964" s="13" t="str">
        <f t="shared" si="87"/>
        <v>Não</v>
      </c>
      <c r="W964" s="13" t="str">
        <f t="shared" si="88"/>
        <v>Sim</v>
      </c>
      <c r="X964" s="13" t="str">
        <f t="shared" si="89"/>
        <v>Não</v>
      </c>
      <c r="Y964" s="13" t="str">
        <f t="shared" si="90"/>
        <v>Sim</v>
      </c>
    </row>
    <row r="965" spans="1:25">
      <c r="A965" s="9">
        <v>520990</v>
      </c>
      <c r="B965" s="13">
        <f>IFERROR(VLOOKUP(A965,[1]Monitoramento_Base_somente_Said!$A:$J,5,FALSE),0)</f>
        <v>0</v>
      </c>
      <c r="C965" s="13">
        <f>IFERROR(VLOOKUP(A965,[1]Monitoramento_Base_somente_Said!$A:$J,6,FALSE),0)</f>
        <v>12218650</v>
      </c>
      <c r="D965" s="13">
        <f>IFERROR(VLOOKUP(A965,[1]Monitoramento_Base_somente_Said!$A:$J,7,FALSE),0)</f>
        <v>0</v>
      </c>
      <c r="E965" s="13">
        <f>IFERROR(VLOOKUP(A965,[1]Monitoramento_Base_somente_Said!$A:$J,8,FALSE),0)</f>
        <v>11430350</v>
      </c>
      <c r="F965" s="13">
        <f>IFERROR(VLOOKUP(A965,[1]Monitoramento_Base_somente_Said!$A:$J,9,FALSE),0)</f>
        <v>0</v>
      </c>
      <c r="G965" s="13">
        <f>IFERROR(VLOOKUP(A965,[1]Monitoramento_Base_somente_Said!$A:$J,10,FALSE),0)</f>
        <v>4729800</v>
      </c>
      <c r="H965" s="13">
        <f>IFERROR(VLOOKUP(A965,[2]Sheet1!$A:$I,4,FALSE),0)</f>
        <v>0</v>
      </c>
      <c r="I965" s="13">
        <f>IFERROR(VLOOKUP(A965,[2]Sheet1!$A:$I,5,FALSE),0)</f>
        <v>0</v>
      </c>
      <c r="J965" s="13">
        <f>IFERROR(VLOOKUP(A965,[2]Sheet1!$A:$I,6,FALSE),0)</f>
        <v>0</v>
      </c>
      <c r="K965" s="13">
        <f>IFERROR(VLOOKUP(A965,[2]Sheet1!$A:$I,7,FALSE),0)</f>
        <v>0</v>
      </c>
      <c r="L965" s="13">
        <f>IFERROR(VLOOKUP(A965,[2]Sheet1!$A:$I,8,FALSE),0)</f>
        <v>0</v>
      </c>
      <c r="M965" s="13">
        <f>IFERROR(VLOOKUP(A965,[2]Sheet1!$A:$I,9,FALSE),0)</f>
        <v>0</v>
      </c>
      <c r="N965" s="13">
        <f>IFERROR(VLOOKUP(A965,[3]Sheet1!$A:$G,2,FALSE),0)</f>
        <v>0</v>
      </c>
      <c r="O965" s="13">
        <f>IFERROR(VLOOKUP(A965,[3]Sheet1!$A:$G,3,FALSE),0)</f>
        <v>0</v>
      </c>
      <c r="P965" s="13">
        <f>IFERROR(VLOOKUP(A965,[3]Sheet1!$A:$G,4,FALSE),0)</f>
        <v>0</v>
      </c>
      <c r="Q965" s="13">
        <f>IFERROR(VLOOKUP(A965,[3]Sheet1!$A:$G,5,FALSE),0)</f>
        <v>0</v>
      </c>
      <c r="R965" s="13">
        <f>IFERROR(VLOOKUP(A965,[3]Sheet1!$A:$H,6,FALSE),0)</f>
        <v>0</v>
      </c>
      <c r="S965" s="13">
        <f>IFERROR(VLOOKUP(A965,[3]Sheet1!$A:$I,7,FALSE),0)</f>
        <v>0</v>
      </c>
      <c r="T965" s="13" t="str">
        <f t="shared" si="85"/>
        <v>Não</v>
      </c>
      <c r="U965" s="13" t="str">
        <f t="shared" si="86"/>
        <v>Sim</v>
      </c>
      <c r="V965" s="13" t="str">
        <f t="shared" si="87"/>
        <v>Não</v>
      </c>
      <c r="W965" s="13" t="str">
        <f t="shared" si="88"/>
        <v>Sim</v>
      </c>
      <c r="X965" s="13" t="str">
        <f t="shared" si="89"/>
        <v>Não</v>
      </c>
      <c r="Y965" s="13" t="str">
        <f t="shared" si="90"/>
        <v>Sim</v>
      </c>
    </row>
    <row r="966" spans="1:25">
      <c r="A966" s="9">
        <v>520993</v>
      </c>
      <c r="B966" s="13">
        <f>IFERROR(VLOOKUP(A966,[1]Monitoramento_Base_somente_Said!$A:$J,5,FALSE),0)</f>
        <v>248</v>
      </c>
      <c r="C966" s="13">
        <f>IFERROR(VLOOKUP(A966,[1]Monitoramento_Base_somente_Said!$A:$J,6,FALSE),0)</f>
        <v>17772464</v>
      </c>
      <c r="D966" s="13">
        <f>IFERROR(VLOOKUP(A966,[1]Monitoramento_Base_somente_Said!$A:$J,7,FALSE),0)</f>
        <v>1153</v>
      </c>
      <c r="E966" s="13">
        <f>IFERROR(VLOOKUP(A966,[1]Monitoramento_Base_somente_Said!$A:$J,8,FALSE),0)</f>
        <v>18254284</v>
      </c>
      <c r="F966" s="13">
        <f>IFERROR(VLOOKUP(A966,[1]Monitoramento_Base_somente_Said!$A:$J,9,FALSE),0)</f>
        <v>110</v>
      </c>
      <c r="G966" s="13">
        <f>IFERROR(VLOOKUP(A966,[1]Monitoramento_Base_somente_Said!$A:$J,10,FALSE),0)</f>
        <v>7325889</v>
      </c>
      <c r="H966" s="13">
        <f>IFERROR(VLOOKUP(A966,[2]Sheet1!$A:$I,4,FALSE),0)</f>
        <v>0</v>
      </c>
      <c r="I966" s="13">
        <f>IFERROR(VLOOKUP(A966,[2]Sheet1!$A:$I,5,FALSE),0)</f>
        <v>0</v>
      </c>
      <c r="J966" s="13">
        <f>IFERROR(VLOOKUP(A966,[2]Sheet1!$A:$I,6,FALSE),0)</f>
        <v>0</v>
      </c>
      <c r="K966" s="13">
        <f>IFERROR(VLOOKUP(A966,[2]Sheet1!$A:$I,7,FALSE),0)</f>
        <v>0</v>
      </c>
      <c r="L966" s="13">
        <f>IFERROR(VLOOKUP(A966,[2]Sheet1!$A:$I,8,FALSE),0)</f>
        <v>0</v>
      </c>
      <c r="M966" s="13">
        <f>IFERROR(VLOOKUP(A966,[2]Sheet1!$A:$I,9,FALSE),0)</f>
        <v>0</v>
      </c>
      <c r="N966" s="13">
        <f>IFERROR(VLOOKUP(A966,[3]Sheet1!$A:$G,2,FALSE),0)</f>
        <v>0</v>
      </c>
      <c r="O966" s="13">
        <f>IFERROR(VLOOKUP(A966,[3]Sheet1!$A:$G,3,FALSE),0)</f>
        <v>0</v>
      </c>
      <c r="P966" s="13">
        <f>IFERROR(VLOOKUP(A966,[3]Sheet1!$A:$G,4,FALSE),0)</f>
        <v>0</v>
      </c>
      <c r="Q966" s="13">
        <f>IFERROR(VLOOKUP(A966,[3]Sheet1!$A:$G,5,FALSE),0)</f>
        <v>0</v>
      </c>
      <c r="R966" s="13">
        <f>IFERROR(VLOOKUP(A966,[3]Sheet1!$A:$H,6,FALSE),0)</f>
        <v>0</v>
      </c>
      <c r="S966" s="13">
        <f>IFERROR(VLOOKUP(A966,[3]Sheet1!$A:$I,7,FALSE),0)</f>
        <v>0</v>
      </c>
      <c r="T966" s="13" t="str">
        <f t="shared" ref="T966:T1029" si="91">IF(B966+H966+N966&gt;0,"Sim","Não")</f>
        <v>Sim</v>
      </c>
      <c r="U966" s="13" t="str">
        <f t="shared" ref="U966:U1029" si="92">IF(C966+I966+O966&gt;0,"Sim","Não")</f>
        <v>Sim</v>
      </c>
      <c r="V966" s="13" t="str">
        <f t="shared" ref="V966:V1029" si="93">IF(D966+J966+P966&gt;0,"Sim","Não")</f>
        <v>Sim</v>
      </c>
      <c r="W966" s="13" t="str">
        <f t="shared" ref="W966:W1029" si="94">IF(E966+K966+Q966&gt;0,"Sim","Não")</f>
        <v>Sim</v>
      </c>
      <c r="X966" s="13" t="str">
        <f t="shared" ref="X966:X1029" si="95">IF(F966+L966+R966&gt;0,"Sim","Não")</f>
        <v>Sim</v>
      </c>
      <c r="Y966" s="13" t="str">
        <f t="shared" ref="Y966:Y1029" si="96">IF(G966+M966+S966&gt;0,"Sim","Não")</f>
        <v>Sim</v>
      </c>
    </row>
    <row r="967" spans="1:25">
      <c r="A967" s="9">
        <v>520995</v>
      </c>
      <c r="B967" s="13">
        <f>IFERROR(VLOOKUP(A967,[1]Monitoramento_Base_somente_Said!$A:$J,5,FALSE),0)</f>
        <v>0</v>
      </c>
      <c r="C967" s="13">
        <f>IFERROR(VLOOKUP(A967,[1]Monitoramento_Base_somente_Said!$A:$J,6,FALSE),0)</f>
        <v>0</v>
      </c>
      <c r="D967" s="13">
        <f>IFERROR(VLOOKUP(A967,[1]Monitoramento_Base_somente_Said!$A:$J,7,FALSE),0)</f>
        <v>0</v>
      </c>
      <c r="E967" s="13">
        <f>IFERROR(VLOOKUP(A967,[1]Monitoramento_Base_somente_Said!$A:$J,8,FALSE),0)</f>
        <v>0</v>
      </c>
      <c r="F967" s="13">
        <f>IFERROR(VLOOKUP(A967,[1]Monitoramento_Base_somente_Said!$A:$J,9,FALSE),0)</f>
        <v>0</v>
      </c>
      <c r="G967" s="13">
        <f>IFERROR(VLOOKUP(A967,[1]Monitoramento_Base_somente_Said!$A:$J,10,FALSE),0)</f>
        <v>0</v>
      </c>
      <c r="H967" s="13">
        <f>IFERROR(VLOOKUP(A967,[2]Sheet1!$A:$I,4,FALSE),0)</f>
        <v>0</v>
      </c>
      <c r="I967" s="13">
        <f>IFERROR(VLOOKUP(A967,[2]Sheet1!$A:$I,5,FALSE),0)</f>
        <v>0</v>
      </c>
      <c r="J967" s="13">
        <f>IFERROR(VLOOKUP(A967,[2]Sheet1!$A:$I,6,FALSE),0)</f>
        <v>0</v>
      </c>
      <c r="K967" s="13">
        <f>IFERROR(VLOOKUP(A967,[2]Sheet1!$A:$I,7,FALSE),0)</f>
        <v>0</v>
      </c>
      <c r="L967" s="13">
        <f>IFERROR(VLOOKUP(A967,[2]Sheet1!$A:$I,8,FALSE),0)</f>
        <v>0</v>
      </c>
      <c r="M967" s="13">
        <f>IFERROR(VLOOKUP(A967,[2]Sheet1!$A:$I,9,FALSE),0)</f>
        <v>0</v>
      </c>
      <c r="N967" s="13">
        <f>IFERROR(VLOOKUP(A967,[3]Sheet1!$A:$G,2,FALSE),0)</f>
        <v>0</v>
      </c>
      <c r="O967" s="13">
        <f>IFERROR(VLOOKUP(A967,[3]Sheet1!$A:$G,3,FALSE),0)</f>
        <v>0</v>
      </c>
      <c r="P967" s="13">
        <f>IFERROR(VLOOKUP(A967,[3]Sheet1!$A:$G,4,FALSE),0)</f>
        <v>0</v>
      </c>
      <c r="Q967" s="13">
        <f>IFERROR(VLOOKUP(A967,[3]Sheet1!$A:$G,5,FALSE),0)</f>
        <v>0</v>
      </c>
      <c r="R967" s="13">
        <f>IFERROR(VLOOKUP(A967,[3]Sheet1!$A:$H,6,FALSE),0)</f>
        <v>0</v>
      </c>
      <c r="S967" s="13">
        <f>IFERROR(VLOOKUP(A967,[3]Sheet1!$A:$I,7,FALSE),0)</f>
        <v>0</v>
      </c>
      <c r="T967" s="13" t="str">
        <f t="shared" si="91"/>
        <v>Não</v>
      </c>
      <c r="U967" s="13" t="str">
        <f t="shared" si="92"/>
        <v>Não</v>
      </c>
      <c r="V967" s="13" t="str">
        <f t="shared" si="93"/>
        <v>Não</v>
      </c>
      <c r="W967" s="13" t="str">
        <f t="shared" si="94"/>
        <v>Não</v>
      </c>
      <c r="X967" s="13" t="str">
        <f t="shared" si="95"/>
        <v>Não</v>
      </c>
      <c r="Y967" s="13" t="str">
        <f t="shared" si="96"/>
        <v>Não</v>
      </c>
    </row>
    <row r="968" spans="1:25">
      <c r="A968" s="9">
        <v>521000</v>
      </c>
      <c r="B968" s="13">
        <f>IFERROR(VLOOKUP(A968,[1]Monitoramento_Base_somente_Said!$A:$J,5,FALSE),0)</f>
        <v>0</v>
      </c>
      <c r="C968" s="13">
        <f>IFERROR(VLOOKUP(A968,[1]Monitoramento_Base_somente_Said!$A:$J,6,FALSE),0)</f>
        <v>124034224</v>
      </c>
      <c r="D968" s="13">
        <f>IFERROR(VLOOKUP(A968,[1]Monitoramento_Base_somente_Said!$A:$J,7,FALSE),0)</f>
        <v>0</v>
      </c>
      <c r="E968" s="13">
        <f>IFERROR(VLOOKUP(A968,[1]Monitoramento_Base_somente_Said!$A:$J,8,FALSE),0)</f>
        <v>116032016</v>
      </c>
      <c r="F968" s="13">
        <f>IFERROR(VLOOKUP(A968,[1]Monitoramento_Base_somente_Said!$A:$J,9,FALSE),0)</f>
        <v>0</v>
      </c>
      <c r="G968" s="13">
        <f>IFERROR(VLOOKUP(A968,[1]Monitoramento_Base_somente_Said!$A:$J,10,FALSE),0)</f>
        <v>48013248</v>
      </c>
      <c r="H968" s="13">
        <f>IFERROR(VLOOKUP(A968,[2]Sheet1!$A:$I,4,FALSE),0)</f>
        <v>0</v>
      </c>
      <c r="I968" s="13">
        <f>IFERROR(VLOOKUP(A968,[2]Sheet1!$A:$I,5,FALSE),0)</f>
        <v>0</v>
      </c>
      <c r="J968" s="13">
        <f>IFERROR(VLOOKUP(A968,[2]Sheet1!$A:$I,6,FALSE),0)</f>
        <v>0</v>
      </c>
      <c r="K968" s="13">
        <f>IFERROR(VLOOKUP(A968,[2]Sheet1!$A:$I,7,FALSE),0)</f>
        <v>0</v>
      </c>
      <c r="L968" s="13">
        <f>IFERROR(VLOOKUP(A968,[2]Sheet1!$A:$I,8,FALSE),0)</f>
        <v>0</v>
      </c>
      <c r="M968" s="13">
        <f>IFERROR(VLOOKUP(A968,[2]Sheet1!$A:$I,9,FALSE),0)</f>
        <v>0</v>
      </c>
      <c r="N968" s="13">
        <f>IFERROR(VLOOKUP(A968,[3]Sheet1!$A:$G,2,FALSE),0)</f>
        <v>0</v>
      </c>
      <c r="O968" s="13">
        <f>IFERROR(VLOOKUP(A968,[3]Sheet1!$A:$G,3,FALSE),0)</f>
        <v>0</v>
      </c>
      <c r="P968" s="13">
        <f>IFERROR(VLOOKUP(A968,[3]Sheet1!$A:$G,4,FALSE),0)</f>
        <v>0</v>
      </c>
      <c r="Q968" s="13">
        <f>IFERROR(VLOOKUP(A968,[3]Sheet1!$A:$G,5,FALSE),0)</f>
        <v>0</v>
      </c>
      <c r="R968" s="13">
        <f>IFERROR(VLOOKUP(A968,[3]Sheet1!$A:$H,6,FALSE),0)</f>
        <v>0</v>
      </c>
      <c r="S968" s="13">
        <f>IFERROR(VLOOKUP(A968,[3]Sheet1!$A:$I,7,FALSE),0)</f>
        <v>0</v>
      </c>
      <c r="T968" s="13" t="str">
        <f t="shared" si="91"/>
        <v>Não</v>
      </c>
      <c r="U968" s="13" t="str">
        <f t="shared" si="92"/>
        <v>Sim</v>
      </c>
      <c r="V968" s="13" t="str">
        <f t="shared" si="93"/>
        <v>Não</v>
      </c>
      <c r="W968" s="13" t="str">
        <f t="shared" si="94"/>
        <v>Sim</v>
      </c>
      <c r="X968" s="13" t="str">
        <f t="shared" si="95"/>
        <v>Não</v>
      </c>
      <c r="Y968" s="13" t="str">
        <f t="shared" si="96"/>
        <v>Sim</v>
      </c>
    </row>
    <row r="969" spans="1:25">
      <c r="A969" s="9">
        <v>521010</v>
      </c>
      <c r="B969" s="13">
        <f>IFERROR(VLOOKUP(A969,[1]Monitoramento_Base_somente_Said!$A:$J,5,FALSE),0)</f>
        <v>1318</v>
      </c>
      <c r="C969" s="13">
        <f>IFERROR(VLOOKUP(A969,[1]Monitoramento_Base_somente_Said!$A:$J,6,FALSE),0)</f>
        <v>9853666</v>
      </c>
      <c r="D969" s="13">
        <f>IFERROR(VLOOKUP(A969,[1]Monitoramento_Base_somente_Said!$A:$J,7,FALSE),0)</f>
        <v>2698</v>
      </c>
      <c r="E969" s="13">
        <f>IFERROR(VLOOKUP(A969,[1]Monitoramento_Base_somente_Said!$A:$J,8,FALSE),0)</f>
        <v>9678960</v>
      </c>
      <c r="F969" s="13">
        <f>IFERROR(VLOOKUP(A969,[1]Monitoramento_Base_somente_Said!$A:$J,9,FALSE),0)</f>
        <v>473</v>
      </c>
      <c r="G969" s="13">
        <f>IFERROR(VLOOKUP(A969,[1]Monitoramento_Base_somente_Said!$A:$J,10,FALSE),0)</f>
        <v>3929256</v>
      </c>
      <c r="H969" s="13">
        <f>IFERROR(VLOOKUP(A969,[2]Sheet1!$A:$I,4,FALSE),0)</f>
        <v>0</v>
      </c>
      <c r="I969" s="13">
        <f>IFERROR(VLOOKUP(A969,[2]Sheet1!$A:$I,5,FALSE),0)</f>
        <v>0</v>
      </c>
      <c r="J969" s="13">
        <f>IFERROR(VLOOKUP(A969,[2]Sheet1!$A:$I,6,FALSE),0)</f>
        <v>0</v>
      </c>
      <c r="K969" s="13">
        <f>IFERROR(VLOOKUP(A969,[2]Sheet1!$A:$I,7,FALSE),0)</f>
        <v>0</v>
      </c>
      <c r="L969" s="13">
        <f>IFERROR(VLOOKUP(A969,[2]Sheet1!$A:$I,8,FALSE),0)</f>
        <v>0</v>
      </c>
      <c r="M969" s="13">
        <f>IFERROR(VLOOKUP(A969,[2]Sheet1!$A:$I,9,FALSE),0)</f>
        <v>0</v>
      </c>
      <c r="N969" s="13">
        <f>IFERROR(VLOOKUP(A969,[3]Sheet1!$A:$G,2,FALSE),0)</f>
        <v>0</v>
      </c>
      <c r="O969" s="13">
        <f>IFERROR(VLOOKUP(A969,[3]Sheet1!$A:$G,3,FALSE),0)</f>
        <v>0</v>
      </c>
      <c r="P969" s="13">
        <f>IFERROR(VLOOKUP(A969,[3]Sheet1!$A:$G,4,FALSE),0)</f>
        <v>0</v>
      </c>
      <c r="Q969" s="13">
        <f>IFERROR(VLOOKUP(A969,[3]Sheet1!$A:$G,5,FALSE),0)</f>
        <v>0</v>
      </c>
      <c r="R969" s="13">
        <f>IFERROR(VLOOKUP(A969,[3]Sheet1!$A:$H,6,FALSE),0)</f>
        <v>0</v>
      </c>
      <c r="S969" s="13">
        <f>IFERROR(VLOOKUP(A969,[3]Sheet1!$A:$I,7,FALSE),0)</f>
        <v>0</v>
      </c>
      <c r="T969" s="13" t="str">
        <f t="shared" si="91"/>
        <v>Sim</v>
      </c>
      <c r="U969" s="13" t="str">
        <f t="shared" si="92"/>
        <v>Sim</v>
      </c>
      <c r="V969" s="13" t="str">
        <f t="shared" si="93"/>
        <v>Sim</v>
      </c>
      <c r="W969" s="13" t="str">
        <f t="shared" si="94"/>
        <v>Sim</v>
      </c>
      <c r="X969" s="13" t="str">
        <f t="shared" si="95"/>
        <v>Sim</v>
      </c>
      <c r="Y969" s="13" t="str">
        <f t="shared" si="96"/>
        <v>Sim</v>
      </c>
    </row>
    <row r="970" spans="1:25">
      <c r="A970" s="9">
        <v>521015</v>
      </c>
      <c r="B970" s="13">
        <f>IFERROR(VLOOKUP(A970,[1]Monitoramento_Base_somente_Said!$A:$J,5,FALSE),0)</f>
        <v>0</v>
      </c>
      <c r="C970" s="13">
        <f>IFERROR(VLOOKUP(A970,[1]Monitoramento_Base_somente_Said!$A:$J,6,FALSE),0)</f>
        <v>0</v>
      </c>
      <c r="D970" s="13">
        <f>IFERROR(VLOOKUP(A970,[1]Monitoramento_Base_somente_Said!$A:$J,7,FALSE),0)</f>
        <v>0</v>
      </c>
      <c r="E970" s="13">
        <f>IFERROR(VLOOKUP(A970,[1]Monitoramento_Base_somente_Said!$A:$J,8,FALSE),0)</f>
        <v>0</v>
      </c>
      <c r="F970" s="13">
        <f>IFERROR(VLOOKUP(A970,[1]Monitoramento_Base_somente_Said!$A:$J,9,FALSE),0)</f>
        <v>0</v>
      </c>
      <c r="G970" s="13">
        <f>IFERROR(VLOOKUP(A970,[1]Monitoramento_Base_somente_Said!$A:$J,10,FALSE),0)</f>
        <v>0</v>
      </c>
      <c r="H970" s="13">
        <f>IFERROR(VLOOKUP(A970,[2]Sheet1!$A:$I,4,FALSE),0)</f>
        <v>0</v>
      </c>
      <c r="I970" s="13">
        <f>IFERROR(VLOOKUP(A970,[2]Sheet1!$A:$I,5,FALSE),0)</f>
        <v>0</v>
      </c>
      <c r="J970" s="13">
        <f>IFERROR(VLOOKUP(A970,[2]Sheet1!$A:$I,6,FALSE),0)</f>
        <v>0</v>
      </c>
      <c r="K970" s="13">
        <f>IFERROR(VLOOKUP(A970,[2]Sheet1!$A:$I,7,FALSE),0)</f>
        <v>0</v>
      </c>
      <c r="L970" s="13">
        <f>IFERROR(VLOOKUP(A970,[2]Sheet1!$A:$I,8,FALSE),0)</f>
        <v>0</v>
      </c>
      <c r="M970" s="13">
        <f>IFERROR(VLOOKUP(A970,[2]Sheet1!$A:$I,9,FALSE),0)</f>
        <v>0</v>
      </c>
      <c r="N970" s="13">
        <f>IFERROR(VLOOKUP(A970,[3]Sheet1!$A:$G,2,FALSE),0)</f>
        <v>0</v>
      </c>
      <c r="O970" s="13">
        <f>IFERROR(VLOOKUP(A970,[3]Sheet1!$A:$G,3,FALSE),0)</f>
        <v>0</v>
      </c>
      <c r="P970" s="13">
        <f>IFERROR(VLOOKUP(A970,[3]Sheet1!$A:$G,4,FALSE),0)</f>
        <v>0</v>
      </c>
      <c r="Q970" s="13">
        <f>IFERROR(VLOOKUP(A970,[3]Sheet1!$A:$G,5,FALSE),0)</f>
        <v>0</v>
      </c>
      <c r="R970" s="13">
        <f>IFERROR(VLOOKUP(A970,[3]Sheet1!$A:$H,6,FALSE),0)</f>
        <v>0</v>
      </c>
      <c r="S970" s="13">
        <f>IFERROR(VLOOKUP(A970,[3]Sheet1!$A:$I,7,FALSE),0)</f>
        <v>0</v>
      </c>
      <c r="T970" s="13" t="str">
        <f t="shared" si="91"/>
        <v>Não</v>
      </c>
      <c r="U970" s="13" t="str">
        <f t="shared" si="92"/>
        <v>Não</v>
      </c>
      <c r="V970" s="13" t="str">
        <f t="shared" si="93"/>
        <v>Não</v>
      </c>
      <c r="W970" s="13" t="str">
        <f t="shared" si="94"/>
        <v>Não</v>
      </c>
      <c r="X970" s="13" t="str">
        <f t="shared" si="95"/>
        <v>Não</v>
      </c>
      <c r="Y970" s="13" t="str">
        <f t="shared" si="96"/>
        <v>Não</v>
      </c>
    </row>
    <row r="971" spans="1:25">
      <c r="A971" s="9">
        <v>521030</v>
      </c>
      <c r="B971" s="13">
        <f>IFERROR(VLOOKUP(A971,[1]Monitoramento_Base_somente_Said!$A:$J,5,FALSE),0)</f>
        <v>0</v>
      </c>
      <c r="C971" s="13">
        <f>IFERROR(VLOOKUP(A971,[1]Monitoramento_Base_somente_Said!$A:$J,6,FALSE),0)</f>
        <v>521389</v>
      </c>
      <c r="D971" s="13">
        <f>IFERROR(VLOOKUP(A971,[1]Monitoramento_Base_somente_Said!$A:$J,7,FALSE),0)</f>
        <v>0</v>
      </c>
      <c r="E971" s="13">
        <f>IFERROR(VLOOKUP(A971,[1]Monitoramento_Base_somente_Said!$A:$J,8,FALSE),0)</f>
        <v>487751</v>
      </c>
      <c r="F971" s="13">
        <f>IFERROR(VLOOKUP(A971,[1]Monitoramento_Base_somente_Said!$A:$J,9,FALSE),0)</f>
        <v>0</v>
      </c>
      <c r="G971" s="13">
        <f>IFERROR(VLOOKUP(A971,[1]Monitoramento_Base_somente_Said!$A:$J,10,FALSE),0)</f>
        <v>201828</v>
      </c>
      <c r="H971" s="13">
        <f>IFERROR(VLOOKUP(A971,[2]Sheet1!$A:$I,4,FALSE),0)</f>
        <v>0</v>
      </c>
      <c r="I971" s="13">
        <f>IFERROR(VLOOKUP(A971,[2]Sheet1!$A:$I,5,FALSE),0)</f>
        <v>0</v>
      </c>
      <c r="J971" s="13">
        <f>IFERROR(VLOOKUP(A971,[2]Sheet1!$A:$I,6,FALSE),0)</f>
        <v>0</v>
      </c>
      <c r="K971" s="13">
        <f>IFERROR(VLOOKUP(A971,[2]Sheet1!$A:$I,7,FALSE),0)</f>
        <v>0</v>
      </c>
      <c r="L971" s="13">
        <f>IFERROR(VLOOKUP(A971,[2]Sheet1!$A:$I,8,FALSE),0)</f>
        <v>0</v>
      </c>
      <c r="M971" s="13">
        <f>IFERROR(VLOOKUP(A971,[2]Sheet1!$A:$I,9,FALSE),0)</f>
        <v>0</v>
      </c>
      <c r="N971" s="13">
        <f>IFERROR(VLOOKUP(A971,[3]Sheet1!$A:$G,2,FALSE),0)</f>
        <v>0</v>
      </c>
      <c r="O971" s="13">
        <f>IFERROR(VLOOKUP(A971,[3]Sheet1!$A:$G,3,FALSE),0)</f>
        <v>0</v>
      </c>
      <c r="P971" s="13">
        <f>IFERROR(VLOOKUP(A971,[3]Sheet1!$A:$G,4,FALSE),0)</f>
        <v>0</v>
      </c>
      <c r="Q971" s="13">
        <f>IFERROR(VLOOKUP(A971,[3]Sheet1!$A:$G,5,FALSE),0)</f>
        <v>0</v>
      </c>
      <c r="R971" s="13">
        <f>IFERROR(VLOOKUP(A971,[3]Sheet1!$A:$H,6,FALSE),0)</f>
        <v>0</v>
      </c>
      <c r="S971" s="13">
        <f>IFERROR(VLOOKUP(A971,[3]Sheet1!$A:$I,7,FALSE),0)</f>
        <v>0</v>
      </c>
      <c r="T971" s="13" t="str">
        <f t="shared" si="91"/>
        <v>Não</v>
      </c>
      <c r="U971" s="13" t="str">
        <f t="shared" si="92"/>
        <v>Sim</v>
      </c>
      <c r="V971" s="13" t="str">
        <f t="shared" si="93"/>
        <v>Não</v>
      </c>
      <c r="W971" s="13" t="str">
        <f t="shared" si="94"/>
        <v>Sim</v>
      </c>
      <c r="X971" s="13" t="str">
        <f t="shared" si="95"/>
        <v>Não</v>
      </c>
      <c r="Y971" s="13" t="str">
        <f t="shared" si="96"/>
        <v>Sim</v>
      </c>
    </row>
    <row r="972" spans="1:25">
      <c r="A972" s="9">
        <v>521040</v>
      </c>
      <c r="B972" s="13">
        <f>IFERROR(VLOOKUP(A972,[1]Monitoramento_Base_somente_Said!$A:$J,5,FALSE),0)</f>
        <v>0</v>
      </c>
      <c r="C972" s="13">
        <f>IFERROR(VLOOKUP(A972,[1]Monitoramento_Base_somente_Said!$A:$J,6,FALSE),0)</f>
        <v>5639458</v>
      </c>
      <c r="D972" s="13">
        <f>IFERROR(VLOOKUP(A972,[1]Monitoramento_Base_somente_Said!$A:$J,7,FALSE),0)</f>
        <v>0</v>
      </c>
      <c r="E972" s="13">
        <f>IFERROR(VLOOKUP(A972,[1]Monitoramento_Base_somente_Said!$A:$J,8,FALSE),0)</f>
        <v>5275622</v>
      </c>
      <c r="F972" s="13">
        <f>IFERROR(VLOOKUP(A972,[1]Monitoramento_Base_somente_Said!$A:$J,9,FALSE),0)</f>
        <v>0</v>
      </c>
      <c r="G972" s="13">
        <f>IFERROR(VLOOKUP(A972,[1]Monitoramento_Base_somente_Said!$A:$J,10,FALSE),0)</f>
        <v>2183016</v>
      </c>
      <c r="H972" s="13">
        <f>IFERROR(VLOOKUP(A972,[2]Sheet1!$A:$I,4,FALSE),0)</f>
        <v>0</v>
      </c>
      <c r="I972" s="13">
        <f>IFERROR(VLOOKUP(A972,[2]Sheet1!$A:$I,5,FALSE),0)</f>
        <v>0</v>
      </c>
      <c r="J972" s="13">
        <f>IFERROR(VLOOKUP(A972,[2]Sheet1!$A:$I,6,FALSE),0)</f>
        <v>0</v>
      </c>
      <c r="K972" s="13">
        <f>IFERROR(VLOOKUP(A972,[2]Sheet1!$A:$I,7,FALSE),0)</f>
        <v>0</v>
      </c>
      <c r="L972" s="13">
        <f>IFERROR(VLOOKUP(A972,[2]Sheet1!$A:$I,8,FALSE),0)</f>
        <v>0</v>
      </c>
      <c r="M972" s="13">
        <f>IFERROR(VLOOKUP(A972,[2]Sheet1!$A:$I,9,FALSE),0)</f>
        <v>0</v>
      </c>
      <c r="N972" s="13">
        <f>IFERROR(VLOOKUP(A972,[3]Sheet1!$A:$G,2,FALSE),0)</f>
        <v>19644</v>
      </c>
      <c r="O972" s="13">
        <f>IFERROR(VLOOKUP(A972,[3]Sheet1!$A:$G,3,FALSE),0)</f>
        <v>19634</v>
      </c>
      <c r="P972" s="13">
        <f>IFERROR(VLOOKUP(A972,[3]Sheet1!$A:$G,4,FALSE),0)</f>
        <v>38345</v>
      </c>
      <c r="Q972" s="13">
        <f>IFERROR(VLOOKUP(A972,[3]Sheet1!$A:$G,5,FALSE),0)</f>
        <v>6902</v>
      </c>
      <c r="R972" s="13">
        <f>IFERROR(VLOOKUP(A972,[3]Sheet1!$A:$H,6,FALSE),0)</f>
        <v>3826</v>
      </c>
      <c r="S972" s="13">
        <f>IFERROR(VLOOKUP(A972,[3]Sheet1!$A:$I,7,FALSE),0)</f>
        <v>0</v>
      </c>
      <c r="T972" s="13" t="str">
        <f t="shared" si="91"/>
        <v>Sim</v>
      </c>
      <c r="U972" s="13" t="str">
        <f t="shared" si="92"/>
        <v>Sim</v>
      </c>
      <c r="V972" s="13" t="str">
        <f t="shared" si="93"/>
        <v>Sim</v>
      </c>
      <c r="W972" s="13" t="str">
        <f t="shared" si="94"/>
        <v>Sim</v>
      </c>
      <c r="X972" s="13" t="str">
        <f t="shared" si="95"/>
        <v>Sim</v>
      </c>
      <c r="Y972" s="13" t="str">
        <f t="shared" si="96"/>
        <v>Sim</v>
      </c>
    </row>
    <row r="973" spans="1:25">
      <c r="A973" s="9">
        <v>521056</v>
      </c>
      <c r="B973" s="13">
        <f>IFERROR(VLOOKUP(A973,[1]Monitoramento_Base_somente_Said!$A:$J,5,FALSE),0)</f>
        <v>7329</v>
      </c>
      <c r="C973" s="13">
        <f>IFERROR(VLOOKUP(A973,[1]Monitoramento_Base_somente_Said!$A:$J,6,FALSE),0)</f>
        <v>6181496</v>
      </c>
      <c r="D973" s="13">
        <f>IFERROR(VLOOKUP(A973,[1]Monitoramento_Base_somente_Said!$A:$J,7,FALSE),0)</f>
        <v>5828</v>
      </c>
      <c r="E973" s="13">
        <f>IFERROR(VLOOKUP(A973,[1]Monitoramento_Base_somente_Said!$A:$J,8,FALSE),0)</f>
        <v>5395389</v>
      </c>
      <c r="F973" s="13">
        <f>IFERROR(VLOOKUP(A973,[1]Monitoramento_Base_somente_Said!$A:$J,9,FALSE),0)</f>
        <v>0</v>
      </c>
      <c r="G973" s="13">
        <f>IFERROR(VLOOKUP(A973,[1]Monitoramento_Base_somente_Said!$A:$J,10,FALSE),0)</f>
        <v>1958448</v>
      </c>
      <c r="H973" s="13">
        <f>IFERROR(VLOOKUP(A973,[2]Sheet1!$A:$I,4,FALSE),0)</f>
        <v>0</v>
      </c>
      <c r="I973" s="13">
        <f>IFERROR(VLOOKUP(A973,[2]Sheet1!$A:$I,5,FALSE),0)</f>
        <v>0</v>
      </c>
      <c r="J973" s="13">
        <f>IFERROR(VLOOKUP(A973,[2]Sheet1!$A:$I,6,FALSE),0)</f>
        <v>0</v>
      </c>
      <c r="K973" s="13">
        <f>IFERROR(VLOOKUP(A973,[2]Sheet1!$A:$I,7,FALSE),0)</f>
        <v>0</v>
      </c>
      <c r="L973" s="13">
        <f>IFERROR(VLOOKUP(A973,[2]Sheet1!$A:$I,8,FALSE),0)</f>
        <v>0</v>
      </c>
      <c r="M973" s="13">
        <f>IFERROR(VLOOKUP(A973,[2]Sheet1!$A:$I,9,FALSE),0)</f>
        <v>0</v>
      </c>
      <c r="N973" s="13">
        <f>IFERROR(VLOOKUP(A973,[3]Sheet1!$A:$G,2,FALSE),0)</f>
        <v>0</v>
      </c>
      <c r="O973" s="13">
        <f>IFERROR(VLOOKUP(A973,[3]Sheet1!$A:$G,3,FALSE),0)</f>
        <v>0</v>
      </c>
      <c r="P973" s="13">
        <f>IFERROR(VLOOKUP(A973,[3]Sheet1!$A:$G,4,FALSE),0)</f>
        <v>0</v>
      </c>
      <c r="Q973" s="13">
        <f>IFERROR(VLOOKUP(A973,[3]Sheet1!$A:$G,5,FALSE),0)</f>
        <v>0</v>
      </c>
      <c r="R973" s="13">
        <f>IFERROR(VLOOKUP(A973,[3]Sheet1!$A:$H,6,FALSE),0)</f>
        <v>0</v>
      </c>
      <c r="S973" s="13">
        <f>IFERROR(VLOOKUP(A973,[3]Sheet1!$A:$I,7,FALSE),0)</f>
        <v>0</v>
      </c>
      <c r="T973" s="13" t="str">
        <f t="shared" si="91"/>
        <v>Sim</v>
      </c>
      <c r="U973" s="13" t="str">
        <f t="shared" si="92"/>
        <v>Sim</v>
      </c>
      <c r="V973" s="13" t="str">
        <f t="shared" si="93"/>
        <v>Sim</v>
      </c>
      <c r="W973" s="13" t="str">
        <f t="shared" si="94"/>
        <v>Sim</v>
      </c>
      <c r="X973" s="13" t="str">
        <f t="shared" si="95"/>
        <v>Não</v>
      </c>
      <c r="Y973" s="13" t="str">
        <f t="shared" si="96"/>
        <v>Sim</v>
      </c>
    </row>
    <row r="974" spans="1:25">
      <c r="A974" s="9">
        <v>521060</v>
      </c>
      <c r="B974" s="13">
        <f>IFERROR(VLOOKUP(A974,[1]Monitoramento_Base_somente_Said!$A:$J,5,FALSE),0)</f>
        <v>10</v>
      </c>
      <c r="C974" s="13">
        <f>IFERROR(VLOOKUP(A974,[1]Monitoramento_Base_somente_Said!$A:$J,6,FALSE),0)</f>
        <v>9275849</v>
      </c>
      <c r="D974" s="13">
        <f>IFERROR(VLOOKUP(A974,[1]Monitoramento_Base_somente_Said!$A:$J,7,FALSE),0)</f>
        <v>9</v>
      </c>
      <c r="E974" s="13">
        <f>IFERROR(VLOOKUP(A974,[1]Monitoramento_Base_somente_Said!$A:$J,8,FALSE),0)</f>
        <v>8814694</v>
      </c>
      <c r="F974" s="13">
        <f>IFERROR(VLOOKUP(A974,[1]Monitoramento_Base_somente_Said!$A:$J,9,FALSE),0)</f>
        <v>0</v>
      </c>
      <c r="G974" s="13">
        <f>IFERROR(VLOOKUP(A974,[1]Monitoramento_Base_somente_Said!$A:$J,10,FALSE),0)</f>
        <v>3610760</v>
      </c>
      <c r="H974" s="13">
        <f>IFERROR(VLOOKUP(A974,[2]Sheet1!$A:$I,4,FALSE),0)</f>
        <v>0</v>
      </c>
      <c r="I974" s="13">
        <f>IFERROR(VLOOKUP(A974,[2]Sheet1!$A:$I,5,FALSE),0)</f>
        <v>0</v>
      </c>
      <c r="J974" s="13">
        <f>IFERROR(VLOOKUP(A974,[2]Sheet1!$A:$I,6,FALSE),0)</f>
        <v>0</v>
      </c>
      <c r="K974" s="13">
        <f>IFERROR(VLOOKUP(A974,[2]Sheet1!$A:$I,7,FALSE),0)</f>
        <v>0</v>
      </c>
      <c r="L974" s="13">
        <f>IFERROR(VLOOKUP(A974,[2]Sheet1!$A:$I,8,FALSE),0)</f>
        <v>0</v>
      </c>
      <c r="M974" s="13">
        <f>IFERROR(VLOOKUP(A974,[2]Sheet1!$A:$I,9,FALSE),0)</f>
        <v>0</v>
      </c>
      <c r="N974" s="13">
        <f>IFERROR(VLOOKUP(A974,[3]Sheet1!$A:$G,2,FALSE),0)</f>
        <v>0</v>
      </c>
      <c r="O974" s="13">
        <f>IFERROR(VLOOKUP(A974,[3]Sheet1!$A:$G,3,FALSE),0)</f>
        <v>0</v>
      </c>
      <c r="P974" s="13">
        <f>IFERROR(VLOOKUP(A974,[3]Sheet1!$A:$G,4,FALSE),0)</f>
        <v>0</v>
      </c>
      <c r="Q974" s="13">
        <f>IFERROR(VLOOKUP(A974,[3]Sheet1!$A:$G,5,FALSE),0)</f>
        <v>0</v>
      </c>
      <c r="R974" s="13">
        <f>IFERROR(VLOOKUP(A974,[3]Sheet1!$A:$H,6,FALSE),0)</f>
        <v>0</v>
      </c>
      <c r="S974" s="13">
        <f>IFERROR(VLOOKUP(A974,[3]Sheet1!$A:$I,7,FALSE),0)</f>
        <v>0</v>
      </c>
      <c r="T974" s="13" t="str">
        <f t="shared" si="91"/>
        <v>Sim</v>
      </c>
      <c r="U974" s="13" t="str">
        <f t="shared" si="92"/>
        <v>Sim</v>
      </c>
      <c r="V974" s="13" t="str">
        <f t="shared" si="93"/>
        <v>Sim</v>
      </c>
      <c r="W974" s="13" t="str">
        <f t="shared" si="94"/>
        <v>Sim</v>
      </c>
      <c r="X974" s="13" t="str">
        <f t="shared" si="95"/>
        <v>Não</v>
      </c>
      <c r="Y974" s="13" t="str">
        <f t="shared" si="96"/>
        <v>Sim</v>
      </c>
    </row>
    <row r="975" spans="1:25">
      <c r="A975" s="9">
        <v>521080</v>
      </c>
      <c r="B975" s="13">
        <f>IFERROR(VLOOKUP(A975,[1]Monitoramento_Base_somente_Said!$A:$J,5,FALSE),0)</f>
        <v>1176</v>
      </c>
      <c r="C975" s="13">
        <f>IFERROR(VLOOKUP(A975,[1]Monitoramento_Base_somente_Said!$A:$J,6,FALSE),0)</f>
        <v>5882235</v>
      </c>
      <c r="D975" s="13">
        <f>IFERROR(VLOOKUP(A975,[1]Monitoramento_Base_somente_Said!$A:$J,7,FALSE),0)</f>
        <v>0</v>
      </c>
      <c r="E975" s="13">
        <f>IFERROR(VLOOKUP(A975,[1]Monitoramento_Base_somente_Said!$A:$J,8,FALSE),0)</f>
        <v>5443249</v>
      </c>
      <c r="F975" s="13">
        <f>IFERROR(VLOOKUP(A975,[1]Monitoramento_Base_somente_Said!$A:$J,9,FALSE),0)</f>
        <v>1834</v>
      </c>
      <c r="G975" s="13">
        <f>IFERROR(VLOOKUP(A975,[1]Monitoramento_Base_somente_Said!$A:$J,10,FALSE),0)</f>
        <v>2340555</v>
      </c>
      <c r="H975" s="13">
        <f>IFERROR(VLOOKUP(A975,[2]Sheet1!$A:$I,4,FALSE),0)</f>
        <v>0</v>
      </c>
      <c r="I975" s="13">
        <f>IFERROR(VLOOKUP(A975,[2]Sheet1!$A:$I,5,FALSE),0)</f>
        <v>0</v>
      </c>
      <c r="J975" s="13">
        <f>IFERROR(VLOOKUP(A975,[2]Sheet1!$A:$I,6,FALSE),0)</f>
        <v>0</v>
      </c>
      <c r="K975" s="13">
        <f>IFERROR(VLOOKUP(A975,[2]Sheet1!$A:$I,7,FALSE),0)</f>
        <v>0</v>
      </c>
      <c r="L975" s="13">
        <f>IFERROR(VLOOKUP(A975,[2]Sheet1!$A:$I,8,FALSE),0)</f>
        <v>0</v>
      </c>
      <c r="M975" s="13">
        <f>IFERROR(VLOOKUP(A975,[2]Sheet1!$A:$I,9,FALSE),0)</f>
        <v>0</v>
      </c>
      <c r="N975" s="13">
        <f>IFERROR(VLOOKUP(A975,[3]Sheet1!$A:$G,2,FALSE),0)</f>
        <v>0</v>
      </c>
      <c r="O975" s="13">
        <f>IFERROR(VLOOKUP(A975,[3]Sheet1!$A:$G,3,FALSE),0)</f>
        <v>0</v>
      </c>
      <c r="P975" s="13">
        <f>IFERROR(VLOOKUP(A975,[3]Sheet1!$A:$G,4,FALSE),0)</f>
        <v>0</v>
      </c>
      <c r="Q975" s="13">
        <f>IFERROR(VLOOKUP(A975,[3]Sheet1!$A:$G,5,FALSE),0)</f>
        <v>0</v>
      </c>
      <c r="R975" s="13">
        <f>IFERROR(VLOOKUP(A975,[3]Sheet1!$A:$H,6,FALSE),0)</f>
        <v>0</v>
      </c>
      <c r="S975" s="13">
        <f>IFERROR(VLOOKUP(A975,[3]Sheet1!$A:$I,7,FALSE),0)</f>
        <v>0</v>
      </c>
      <c r="T975" s="13" t="str">
        <f t="shared" si="91"/>
        <v>Sim</v>
      </c>
      <c r="U975" s="13" t="str">
        <f t="shared" si="92"/>
        <v>Sim</v>
      </c>
      <c r="V975" s="13" t="str">
        <f t="shared" si="93"/>
        <v>Não</v>
      </c>
      <c r="W975" s="13" t="str">
        <f t="shared" si="94"/>
        <v>Sim</v>
      </c>
      <c r="X975" s="13" t="str">
        <f t="shared" si="95"/>
        <v>Sim</v>
      </c>
      <c r="Y975" s="13" t="str">
        <f t="shared" si="96"/>
        <v>Sim</v>
      </c>
    </row>
    <row r="976" spans="1:25">
      <c r="A976" s="9">
        <v>521090</v>
      </c>
      <c r="B976" s="13">
        <f>IFERROR(VLOOKUP(A976,[1]Monitoramento_Base_somente_Said!$A:$J,5,FALSE),0)</f>
        <v>128451</v>
      </c>
      <c r="C976" s="13">
        <f>IFERROR(VLOOKUP(A976,[1]Monitoramento_Base_somente_Said!$A:$J,6,FALSE),0)</f>
        <v>21306136</v>
      </c>
      <c r="D976" s="13">
        <f>IFERROR(VLOOKUP(A976,[1]Monitoramento_Base_somente_Said!$A:$J,7,FALSE),0)</f>
        <v>153288</v>
      </c>
      <c r="E976" s="13">
        <f>IFERROR(VLOOKUP(A976,[1]Monitoramento_Base_somente_Said!$A:$J,8,FALSE),0)</f>
        <v>20996560</v>
      </c>
      <c r="F976" s="13">
        <f>IFERROR(VLOOKUP(A976,[1]Monitoramento_Base_somente_Said!$A:$J,9,FALSE),0)</f>
        <v>29938</v>
      </c>
      <c r="G976" s="13">
        <f>IFERROR(VLOOKUP(A976,[1]Monitoramento_Base_somente_Said!$A:$J,10,FALSE),0)</f>
        <v>8834094</v>
      </c>
      <c r="H976" s="13">
        <f>IFERROR(VLOOKUP(A976,[2]Sheet1!$A:$I,4,FALSE),0)</f>
        <v>0</v>
      </c>
      <c r="I976" s="13">
        <f>IFERROR(VLOOKUP(A976,[2]Sheet1!$A:$I,5,FALSE),0)</f>
        <v>0</v>
      </c>
      <c r="J976" s="13">
        <f>IFERROR(VLOOKUP(A976,[2]Sheet1!$A:$I,6,FALSE),0)</f>
        <v>0</v>
      </c>
      <c r="K976" s="13">
        <f>IFERROR(VLOOKUP(A976,[2]Sheet1!$A:$I,7,FALSE),0)</f>
        <v>0</v>
      </c>
      <c r="L976" s="13">
        <f>IFERROR(VLOOKUP(A976,[2]Sheet1!$A:$I,8,FALSE),0)</f>
        <v>0</v>
      </c>
      <c r="M976" s="13">
        <f>IFERROR(VLOOKUP(A976,[2]Sheet1!$A:$I,9,FALSE),0)</f>
        <v>0</v>
      </c>
      <c r="N976" s="13">
        <f>IFERROR(VLOOKUP(A976,[3]Sheet1!$A:$G,2,FALSE),0)</f>
        <v>0</v>
      </c>
      <c r="O976" s="13">
        <f>IFERROR(VLOOKUP(A976,[3]Sheet1!$A:$G,3,FALSE),0)</f>
        <v>0</v>
      </c>
      <c r="P976" s="13">
        <f>IFERROR(VLOOKUP(A976,[3]Sheet1!$A:$G,4,FALSE),0)</f>
        <v>0</v>
      </c>
      <c r="Q976" s="13">
        <f>IFERROR(VLOOKUP(A976,[3]Sheet1!$A:$G,5,FALSE),0)</f>
        <v>0</v>
      </c>
      <c r="R976" s="13">
        <f>IFERROR(VLOOKUP(A976,[3]Sheet1!$A:$H,6,FALSE),0)</f>
        <v>0</v>
      </c>
      <c r="S976" s="13">
        <f>IFERROR(VLOOKUP(A976,[3]Sheet1!$A:$I,7,FALSE),0)</f>
        <v>0</v>
      </c>
      <c r="T976" s="13" t="str">
        <f t="shared" si="91"/>
        <v>Sim</v>
      </c>
      <c r="U976" s="13" t="str">
        <f t="shared" si="92"/>
        <v>Sim</v>
      </c>
      <c r="V976" s="13" t="str">
        <f t="shared" si="93"/>
        <v>Sim</v>
      </c>
      <c r="W976" s="13" t="str">
        <f t="shared" si="94"/>
        <v>Sim</v>
      </c>
      <c r="X976" s="13" t="str">
        <f t="shared" si="95"/>
        <v>Sim</v>
      </c>
      <c r="Y976" s="13" t="str">
        <f t="shared" si="96"/>
        <v>Sim</v>
      </c>
    </row>
    <row r="977" spans="1:25">
      <c r="A977" s="9">
        <v>521100</v>
      </c>
      <c r="B977" s="13">
        <f>IFERROR(VLOOKUP(A977,[1]Monitoramento_Base_somente_Said!$A:$J,5,FALSE),0)</f>
        <v>0</v>
      </c>
      <c r="C977" s="13">
        <f>IFERROR(VLOOKUP(A977,[1]Monitoramento_Base_somente_Said!$A:$J,6,FALSE),0)</f>
        <v>406007</v>
      </c>
      <c r="D977" s="13">
        <f>IFERROR(VLOOKUP(A977,[1]Monitoramento_Base_somente_Said!$A:$J,7,FALSE),0)</f>
        <v>0</v>
      </c>
      <c r="E977" s="13">
        <f>IFERROR(VLOOKUP(A977,[1]Monitoramento_Base_somente_Said!$A:$J,8,FALSE),0)</f>
        <v>379813</v>
      </c>
      <c r="F977" s="13">
        <f>IFERROR(VLOOKUP(A977,[1]Monitoramento_Base_somente_Said!$A:$J,9,FALSE),0)</f>
        <v>0</v>
      </c>
      <c r="G977" s="13">
        <f>IFERROR(VLOOKUP(A977,[1]Monitoramento_Base_somente_Said!$A:$J,10,FALSE),0)</f>
        <v>157164</v>
      </c>
      <c r="H977" s="13">
        <f>IFERROR(VLOOKUP(A977,[2]Sheet1!$A:$I,4,FALSE),0)</f>
        <v>0</v>
      </c>
      <c r="I977" s="13">
        <f>IFERROR(VLOOKUP(A977,[2]Sheet1!$A:$I,5,FALSE),0)</f>
        <v>0</v>
      </c>
      <c r="J977" s="13">
        <f>IFERROR(VLOOKUP(A977,[2]Sheet1!$A:$I,6,FALSE),0)</f>
        <v>0</v>
      </c>
      <c r="K977" s="13">
        <f>IFERROR(VLOOKUP(A977,[2]Sheet1!$A:$I,7,FALSE),0)</f>
        <v>0</v>
      </c>
      <c r="L977" s="13">
        <f>IFERROR(VLOOKUP(A977,[2]Sheet1!$A:$I,8,FALSE),0)</f>
        <v>0</v>
      </c>
      <c r="M977" s="13">
        <f>IFERROR(VLOOKUP(A977,[2]Sheet1!$A:$I,9,FALSE),0)</f>
        <v>0</v>
      </c>
      <c r="N977" s="13">
        <f>IFERROR(VLOOKUP(A977,[3]Sheet1!$A:$G,2,FALSE),0)</f>
        <v>0</v>
      </c>
      <c r="O977" s="13">
        <f>IFERROR(VLOOKUP(A977,[3]Sheet1!$A:$G,3,FALSE),0)</f>
        <v>0</v>
      </c>
      <c r="P977" s="13">
        <f>IFERROR(VLOOKUP(A977,[3]Sheet1!$A:$G,4,FALSE),0)</f>
        <v>0</v>
      </c>
      <c r="Q977" s="13">
        <f>IFERROR(VLOOKUP(A977,[3]Sheet1!$A:$G,5,FALSE),0)</f>
        <v>0</v>
      </c>
      <c r="R977" s="13">
        <f>IFERROR(VLOOKUP(A977,[3]Sheet1!$A:$H,6,FALSE),0)</f>
        <v>0</v>
      </c>
      <c r="S977" s="13">
        <f>IFERROR(VLOOKUP(A977,[3]Sheet1!$A:$I,7,FALSE),0)</f>
        <v>0</v>
      </c>
      <c r="T977" s="13" t="str">
        <f t="shared" si="91"/>
        <v>Não</v>
      </c>
      <c r="U977" s="13" t="str">
        <f t="shared" si="92"/>
        <v>Sim</v>
      </c>
      <c r="V977" s="13" t="str">
        <f t="shared" si="93"/>
        <v>Não</v>
      </c>
      <c r="W977" s="13" t="str">
        <f t="shared" si="94"/>
        <v>Sim</v>
      </c>
      <c r="X977" s="13" t="str">
        <f t="shared" si="95"/>
        <v>Não</v>
      </c>
      <c r="Y977" s="13" t="str">
        <f t="shared" si="96"/>
        <v>Sim</v>
      </c>
    </row>
    <row r="978" spans="1:25">
      <c r="A978" s="19">
        <v>521120</v>
      </c>
      <c r="B978" s="13">
        <f>IFERROR(VLOOKUP(A978,[1]Monitoramento_Base_somente_Said!$A:$J,5,FALSE),0)</f>
        <v>0</v>
      </c>
      <c r="C978" s="13">
        <f>IFERROR(VLOOKUP(A978,[1]Monitoramento_Base_somente_Said!$A:$J,6,FALSE),0)</f>
        <v>0</v>
      </c>
      <c r="D978" s="13">
        <f>IFERROR(VLOOKUP(A978,[1]Monitoramento_Base_somente_Said!$A:$J,7,FALSE),0)</f>
        <v>0</v>
      </c>
      <c r="E978" s="13">
        <f>IFERROR(VLOOKUP(A978,[1]Monitoramento_Base_somente_Said!$A:$J,8,FALSE),0)</f>
        <v>0</v>
      </c>
      <c r="F978" s="13">
        <f>IFERROR(VLOOKUP(A978,[1]Monitoramento_Base_somente_Said!$A:$J,9,FALSE),0)</f>
        <v>0</v>
      </c>
      <c r="G978" s="13">
        <f>IFERROR(VLOOKUP(A978,[1]Monitoramento_Base_somente_Said!$A:$J,10,FALSE),0)</f>
        <v>0</v>
      </c>
      <c r="H978" s="13">
        <f>IFERROR(VLOOKUP(A978,[2]Sheet1!$A:$I,4,FALSE),0)</f>
        <v>0</v>
      </c>
      <c r="I978" s="13">
        <f>IFERROR(VLOOKUP(A978,[2]Sheet1!$A:$I,5,FALSE),0)</f>
        <v>0</v>
      </c>
      <c r="J978" s="13">
        <f>IFERROR(VLOOKUP(A978,[2]Sheet1!$A:$I,6,FALSE),0)</f>
        <v>0</v>
      </c>
      <c r="K978" s="13">
        <f>IFERROR(VLOOKUP(A978,[2]Sheet1!$A:$I,7,FALSE),0)</f>
        <v>0</v>
      </c>
      <c r="L978" s="13">
        <f>IFERROR(VLOOKUP(A978,[2]Sheet1!$A:$I,8,FALSE),0)</f>
        <v>0</v>
      </c>
      <c r="M978" s="13">
        <f>IFERROR(VLOOKUP(A978,[2]Sheet1!$A:$I,9,FALSE),0)</f>
        <v>0</v>
      </c>
      <c r="N978" s="13">
        <f>IFERROR(VLOOKUP(A978,[3]Sheet1!$A:$G,2,FALSE),0)</f>
        <v>0</v>
      </c>
      <c r="O978" s="13">
        <f>IFERROR(VLOOKUP(A978,[3]Sheet1!$A:$G,3,FALSE),0)</f>
        <v>0</v>
      </c>
      <c r="P978" s="13">
        <f>IFERROR(VLOOKUP(A978,[3]Sheet1!$A:$G,4,FALSE),0)</f>
        <v>0</v>
      </c>
      <c r="Q978" s="13">
        <f>IFERROR(VLOOKUP(A978,[3]Sheet1!$A:$G,5,FALSE),0)</f>
        <v>0</v>
      </c>
      <c r="R978" s="13">
        <f>IFERROR(VLOOKUP(A978,[3]Sheet1!$A:$H,6,FALSE),0)</f>
        <v>0</v>
      </c>
      <c r="S978" s="13">
        <f>IFERROR(VLOOKUP(A978,[3]Sheet1!$A:$I,7,FALSE),0)</f>
        <v>0</v>
      </c>
      <c r="T978" s="13" t="str">
        <f t="shared" si="91"/>
        <v>Não</v>
      </c>
      <c r="U978" s="13" t="str">
        <f t="shared" si="92"/>
        <v>Não</v>
      </c>
      <c r="V978" s="13" t="str">
        <f t="shared" si="93"/>
        <v>Não</v>
      </c>
      <c r="W978" s="13" t="str">
        <f t="shared" si="94"/>
        <v>Não</v>
      </c>
      <c r="X978" s="13" t="str">
        <f t="shared" si="95"/>
        <v>Não</v>
      </c>
      <c r="Y978" s="13" t="str">
        <f t="shared" si="96"/>
        <v>Não</v>
      </c>
    </row>
    <row r="979" spans="1:25">
      <c r="A979" s="9">
        <v>521130</v>
      </c>
      <c r="B979" s="13">
        <f>IFERROR(VLOOKUP(A979,[1]Monitoramento_Base_somente_Said!$A:$J,5,FALSE),0)</f>
        <v>0</v>
      </c>
      <c r="C979" s="13">
        <f>IFERROR(VLOOKUP(A979,[1]Monitoramento_Base_somente_Said!$A:$J,6,FALSE),0)</f>
        <v>4828870</v>
      </c>
      <c r="D979" s="13">
        <f>IFERROR(VLOOKUP(A979,[1]Monitoramento_Base_somente_Said!$A:$J,7,FALSE),0)</f>
        <v>0</v>
      </c>
      <c r="E979" s="13">
        <f>IFERROR(VLOOKUP(A979,[1]Monitoramento_Base_somente_Said!$A:$J,8,FALSE),0)</f>
        <v>4517330</v>
      </c>
      <c r="F979" s="13">
        <f>IFERROR(VLOOKUP(A979,[1]Monitoramento_Base_somente_Said!$A:$J,9,FALSE),0)</f>
        <v>0</v>
      </c>
      <c r="G979" s="13">
        <f>IFERROR(VLOOKUP(A979,[1]Monitoramento_Base_somente_Said!$A:$J,10,FALSE),0)</f>
        <v>1869240</v>
      </c>
      <c r="H979" s="13">
        <f>IFERROR(VLOOKUP(A979,[2]Sheet1!$A:$I,4,FALSE),0)</f>
        <v>0</v>
      </c>
      <c r="I979" s="13">
        <f>IFERROR(VLOOKUP(A979,[2]Sheet1!$A:$I,5,FALSE),0)</f>
        <v>0</v>
      </c>
      <c r="J979" s="13">
        <f>IFERROR(VLOOKUP(A979,[2]Sheet1!$A:$I,6,FALSE),0)</f>
        <v>0</v>
      </c>
      <c r="K979" s="13">
        <f>IFERROR(VLOOKUP(A979,[2]Sheet1!$A:$I,7,FALSE),0)</f>
        <v>0</v>
      </c>
      <c r="L979" s="13">
        <f>IFERROR(VLOOKUP(A979,[2]Sheet1!$A:$I,8,FALSE),0)</f>
        <v>0</v>
      </c>
      <c r="M979" s="13">
        <f>IFERROR(VLOOKUP(A979,[2]Sheet1!$A:$I,9,FALSE),0)</f>
        <v>0</v>
      </c>
      <c r="N979" s="13">
        <f>IFERROR(VLOOKUP(A979,[3]Sheet1!$A:$G,2,FALSE),0)</f>
        <v>0</v>
      </c>
      <c r="O979" s="13">
        <f>IFERROR(VLOOKUP(A979,[3]Sheet1!$A:$G,3,FALSE),0)</f>
        <v>0</v>
      </c>
      <c r="P979" s="13">
        <f>IFERROR(VLOOKUP(A979,[3]Sheet1!$A:$G,4,FALSE),0)</f>
        <v>0</v>
      </c>
      <c r="Q979" s="13">
        <f>IFERROR(VLOOKUP(A979,[3]Sheet1!$A:$G,5,FALSE),0)</f>
        <v>0</v>
      </c>
      <c r="R979" s="13">
        <f>IFERROR(VLOOKUP(A979,[3]Sheet1!$A:$H,6,FALSE),0)</f>
        <v>0</v>
      </c>
      <c r="S979" s="13">
        <f>IFERROR(VLOOKUP(A979,[3]Sheet1!$A:$I,7,FALSE),0)</f>
        <v>0</v>
      </c>
      <c r="T979" s="13" t="str">
        <f t="shared" si="91"/>
        <v>Não</v>
      </c>
      <c r="U979" s="13" t="str">
        <f t="shared" si="92"/>
        <v>Sim</v>
      </c>
      <c r="V979" s="13" t="str">
        <f t="shared" si="93"/>
        <v>Não</v>
      </c>
      <c r="W979" s="13" t="str">
        <f t="shared" si="94"/>
        <v>Sim</v>
      </c>
      <c r="X979" s="13" t="str">
        <f t="shared" si="95"/>
        <v>Não</v>
      </c>
      <c r="Y979" s="13" t="str">
        <f t="shared" si="96"/>
        <v>Sim</v>
      </c>
    </row>
    <row r="980" spans="1:25">
      <c r="A980" s="9">
        <v>521140</v>
      </c>
      <c r="B980" s="13">
        <f>IFERROR(VLOOKUP(A980,[1]Monitoramento_Base_somente_Said!$A:$J,5,FALSE),0)</f>
        <v>3001</v>
      </c>
      <c r="C980" s="13">
        <f>IFERROR(VLOOKUP(A980,[1]Monitoramento_Base_somente_Said!$A:$J,6,FALSE),0)</f>
        <v>54668776</v>
      </c>
      <c r="D980" s="13">
        <f>IFERROR(VLOOKUP(A980,[1]Monitoramento_Base_somente_Said!$A:$J,7,FALSE),0)</f>
        <v>1160625</v>
      </c>
      <c r="E980" s="13">
        <f>IFERROR(VLOOKUP(A980,[1]Monitoramento_Base_somente_Said!$A:$J,8,FALSE),0)</f>
        <v>43840198</v>
      </c>
      <c r="F980" s="13">
        <f>IFERROR(VLOOKUP(A980,[1]Monitoramento_Base_somente_Said!$A:$J,9,FALSE),0)</f>
        <v>37480</v>
      </c>
      <c r="G980" s="13">
        <f>IFERROR(VLOOKUP(A980,[1]Monitoramento_Base_somente_Said!$A:$J,10,FALSE),0)</f>
        <v>9669524</v>
      </c>
      <c r="H980" s="13">
        <f>IFERROR(VLOOKUP(A980,[2]Sheet1!$A:$I,4,FALSE),0)</f>
        <v>0</v>
      </c>
      <c r="I980" s="13">
        <f>IFERROR(VLOOKUP(A980,[2]Sheet1!$A:$I,5,FALSE),0)</f>
        <v>0</v>
      </c>
      <c r="J980" s="13">
        <f>IFERROR(VLOOKUP(A980,[2]Sheet1!$A:$I,6,FALSE),0)</f>
        <v>0</v>
      </c>
      <c r="K980" s="13">
        <f>IFERROR(VLOOKUP(A980,[2]Sheet1!$A:$I,7,FALSE),0)</f>
        <v>0</v>
      </c>
      <c r="L980" s="13">
        <f>IFERROR(VLOOKUP(A980,[2]Sheet1!$A:$I,8,FALSE),0)</f>
        <v>0</v>
      </c>
      <c r="M980" s="13">
        <f>IFERROR(VLOOKUP(A980,[2]Sheet1!$A:$I,9,FALSE),0)</f>
        <v>0</v>
      </c>
      <c r="N980" s="13">
        <f>IFERROR(VLOOKUP(A980,[3]Sheet1!$A:$G,2,FALSE),0)</f>
        <v>0</v>
      </c>
      <c r="O980" s="13">
        <f>IFERROR(VLOOKUP(A980,[3]Sheet1!$A:$G,3,FALSE),0)</f>
        <v>0</v>
      </c>
      <c r="P980" s="13">
        <f>IFERROR(VLOOKUP(A980,[3]Sheet1!$A:$G,4,FALSE),0)</f>
        <v>0</v>
      </c>
      <c r="Q980" s="13">
        <f>IFERROR(VLOOKUP(A980,[3]Sheet1!$A:$G,5,FALSE),0)</f>
        <v>0</v>
      </c>
      <c r="R980" s="13">
        <f>IFERROR(VLOOKUP(A980,[3]Sheet1!$A:$H,6,FALSE),0)</f>
        <v>0</v>
      </c>
      <c r="S980" s="13">
        <f>IFERROR(VLOOKUP(A980,[3]Sheet1!$A:$I,7,FALSE),0)</f>
        <v>0</v>
      </c>
      <c r="T980" s="13" t="str">
        <f t="shared" si="91"/>
        <v>Sim</v>
      </c>
      <c r="U980" s="13" t="str">
        <f t="shared" si="92"/>
        <v>Sim</v>
      </c>
      <c r="V980" s="13" t="str">
        <f t="shared" si="93"/>
        <v>Sim</v>
      </c>
      <c r="W980" s="13" t="str">
        <f t="shared" si="94"/>
        <v>Sim</v>
      </c>
      <c r="X980" s="13" t="str">
        <f t="shared" si="95"/>
        <v>Sim</v>
      </c>
      <c r="Y980" s="13" t="str">
        <f t="shared" si="96"/>
        <v>Sim</v>
      </c>
    </row>
    <row r="981" spans="1:25">
      <c r="A981" s="9">
        <v>521160</v>
      </c>
      <c r="B981" s="13">
        <f>IFERROR(VLOOKUP(A981,[1]Monitoramento_Base_somente_Said!$A:$J,5,FALSE),0)</f>
        <v>0</v>
      </c>
      <c r="C981" s="13">
        <f>IFERROR(VLOOKUP(A981,[1]Monitoramento_Base_somente_Said!$A:$J,6,FALSE),0)</f>
        <v>1687671</v>
      </c>
      <c r="D981" s="13">
        <f>IFERROR(VLOOKUP(A981,[1]Monitoramento_Base_somente_Said!$A:$J,7,FALSE),0)</f>
        <v>0</v>
      </c>
      <c r="E981" s="13">
        <f>IFERROR(VLOOKUP(A981,[1]Monitoramento_Base_somente_Said!$A:$J,8,FALSE),0)</f>
        <v>1578789</v>
      </c>
      <c r="F981" s="13">
        <f>IFERROR(VLOOKUP(A981,[1]Monitoramento_Base_somente_Said!$A:$J,9,FALSE),0)</f>
        <v>0</v>
      </c>
      <c r="G981" s="13">
        <f>IFERROR(VLOOKUP(A981,[1]Monitoramento_Base_somente_Said!$A:$J,10,FALSE),0)</f>
        <v>653292</v>
      </c>
      <c r="H981" s="13">
        <f>IFERROR(VLOOKUP(A981,[2]Sheet1!$A:$I,4,FALSE),0)</f>
        <v>0</v>
      </c>
      <c r="I981" s="13">
        <f>IFERROR(VLOOKUP(A981,[2]Sheet1!$A:$I,5,FALSE),0)</f>
        <v>0</v>
      </c>
      <c r="J981" s="13">
        <f>IFERROR(VLOOKUP(A981,[2]Sheet1!$A:$I,6,FALSE),0)</f>
        <v>0</v>
      </c>
      <c r="K981" s="13">
        <f>IFERROR(VLOOKUP(A981,[2]Sheet1!$A:$I,7,FALSE),0)</f>
        <v>0</v>
      </c>
      <c r="L981" s="13">
        <f>IFERROR(VLOOKUP(A981,[2]Sheet1!$A:$I,8,FALSE),0)</f>
        <v>0</v>
      </c>
      <c r="M981" s="13">
        <f>IFERROR(VLOOKUP(A981,[2]Sheet1!$A:$I,9,FALSE),0)</f>
        <v>0</v>
      </c>
      <c r="N981" s="13">
        <f>IFERROR(VLOOKUP(A981,[3]Sheet1!$A:$G,2,FALSE),0)</f>
        <v>0</v>
      </c>
      <c r="O981" s="13">
        <f>IFERROR(VLOOKUP(A981,[3]Sheet1!$A:$G,3,FALSE),0)</f>
        <v>0</v>
      </c>
      <c r="P981" s="13">
        <f>IFERROR(VLOOKUP(A981,[3]Sheet1!$A:$G,4,FALSE),0)</f>
        <v>0</v>
      </c>
      <c r="Q981" s="13">
        <f>IFERROR(VLOOKUP(A981,[3]Sheet1!$A:$G,5,FALSE),0)</f>
        <v>0</v>
      </c>
      <c r="R981" s="13">
        <f>IFERROR(VLOOKUP(A981,[3]Sheet1!$A:$H,6,FALSE),0)</f>
        <v>0</v>
      </c>
      <c r="S981" s="13">
        <f>IFERROR(VLOOKUP(A981,[3]Sheet1!$A:$I,7,FALSE),0)</f>
        <v>0</v>
      </c>
      <c r="T981" s="13" t="str">
        <f t="shared" si="91"/>
        <v>Não</v>
      </c>
      <c r="U981" s="13" t="str">
        <f t="shared" si="92"/>
        <v>Sim</v>
      </c>
      <c r="V981" s="13" t="str">
        <f t="shared" si="93"/>
        <v>Não</v>
      </c>
      <c r="W981" s="13" t="str">
        <f t="shared" si="94"/>
        <v>Sim</v>
      </c>
      <c r="X981" s="13" t="str">
        <f t="shared" si="95"/>
        <v>Não</v>
      </c>
      <c r="Y981" s="13" t="str">
        <f t="shared" si="96"/>
        <v>Sim</v>
      </c>
    </row>
    <row r="982" spans="1:25">
      <c r="A982" s="9">
        <v>521170</v>
      </c>
      <c r="B982" s="13">
        <f>IFERROR(VLOOKUP(A982,[1]Monitoramento_Base_somente_Said!$A:$J,5,FALSE),0)</f>
        <v>26204</v>
      </c>
      <c r="C982" s="13">
        <f>IFERROR(VLOOKUP(A982,[1]Monitoramento_Base_somente_Said!$A:$J,6,FALSE),0)</f>
        <v>15846785</v>
      </c>
      <c r="D982" s="13">
        <f>IFERROR(VLOOKUP(A982,[1]Monitoramento_Base_somente_Said!$A:$J,7,FALSE),0)</f>
        <v>34</v>
      </c>
      <c r="E982" s="13">
        <f>IFERROR(VLOOKUP(A982,[1]Monitoramento_Base_somente_Said!$A:$J,8,FALSE),0)</f>
        <v>16644177</v>
      </c>
      <c r="F982" s="13">
        <f>IFERROR(VLOOKUP(A982,[1]Monitoramento_Base_somente_Said!$A:$J,9,FALSE),0)</f>
        <v>0</v>
      </c>
      <c r="G982" s="13">
        <f>IFERROR(VLOOKUP(A982,[1]Monitoramento_Base_somente_Said!$A:$J,10,FALSE),0)</f>
        <v>6707729</v>
      </c>
      <c r="H982" s="13">
        <f>IFERROR(VLOOKUP(A982,[2]Sheet1!$A:$I,4,FALSE),0)</f>
        <v>0</v>
      </c>
      <c r="I982" s="13">
        <f>IFERROR(VLOOKUP(A982,[2]Sheet1!$A:$I,5,FALSE),0)</f>
        <v>0</v>
      </c>
      <c r="J982" s="13">
        <f>IFERROR(VLOOKUP(A982,[2]Sheet1!$A:$I,6,FALSE),0)</f>
        <v>0</v>
      </c>
      <c r="K982" s="13">
        <f>IFERROR(VLOOKUP(A982,[2]Sheet1!$A:$I,7,FALSE),0)</f>
        <v>0</v>
      </c>
      <c r="L982" s="13">
        <f>IFERROR(VLOOKUP(A982,[2]Sheet1!$A:$I,8,FALSE),0)</f>
        <v>0</v>
      </c>
      <c r="M982" s="13">
        <f>IFERROR(VLOOKUP(A982,[2]Sheet1!$A:$I,9,FALSE),0)</f>
        <v>0</v>
      </c>
      <c r="N982" s="13">
        <f>IFERROR(VLOOKUP(A982,[3]Sheet1!$A:$G,2,FALSE),0)</f>
        <v>0</v>
      </c>
      <c r="O982" s="13">
        <f>IFERROR(VLOOKUP(A982,[3]Sheet1!$A:$G,3,FALSE),0)</f>
        <v>0</v>
      </c>
      <c r="P982" s="13">
        <f>IFERROR(VLOOKUP(A982,[3]Sheet1!$A:$G,4,FALSE),0)</f>
        <v>0</v>
      </c>
      <c r="Q982" s="13">
        <f>IFERROR(VLOOKUP(A982,[3]Sheet1!$A:$G,5,FALSE),0)</f>
        <v>0</v>
      </c>
      <c r="R982" s="13">
        <f>IFERROR(VLOOKUP(A982,[3]Sheet1!$A:$H,6,FALSE),0)</f>
        <v>0</v>
      </c>
      <c r="S982" s="13">
        <f>IFERROR(VLOOKUP(A982,[3]Sheet1!$A:$I,7,FALSE),0)</f>
        <v>0</v>
      </c>
      <c r="T982" s="13" t="str">
        <f t="shared" si="91"/>
        <v>Sim</v>
      </c>
      <c r="U982" s="13" t="str">
        <f t="shared" si="92"/>
        <v>Sim</v>
      </c>
      <c r="V982" s="13" t="str">
        <f t="shared" si="93"/>
        <v>Sim</v>
      </c>
      <c r="W982" s="13" t="str">
        <f t="shared" si="94"/>
        <v>Sim</v>
      </c>
      <c r="X982" s="13" t="str">
        <f t="shared" si="95"/>
        <v>Não</v>
      </c>
      <c r="Y982" s="13" t="str">
        <f t="shared" si="96"/>
        <v>Sim</v>
      </c>
    </row>
    <row r="983" spans="1:25">
      <c r="A983" s="9">
        <v>521180</v>
      </c>
      <c r="B983" s="13">
        <f>IFERROR(VLOOKUP(A983,[1]Monitoramento_Base_somente_Said!$A:$J,5,FALSE),0)</f>
        <v>0</v>
      </c>
      <c r="C983" s="13">
        <f>IFERROR(VLOOKUP(A983,[1]Monitoramento_Base_somente_Said!$A:$J,6,FALSE),0)</f>
        <v>0</v>
      </c>
      <c r="D983" s="13">
        <f>IFERROR(VLOOKUP(A983,[1]Monitoramento_Base_somente_Said!$A:$J,7,FALSE),0)</f>
        <v>0</v>
      </c>
      <c r="E983" s="13">
        <f>IFERROR(VLOOKUP(A983,[1]Monitoramento_Base_somente_Said!$A:$J,8,FALSE),0)</f>
        <v>0</v>
      </c>
      <c r="F983" s="13">
        <f>IFERROR(VLOOKUP(A983,[1]Monitoramento_Base_somente_Said!$A:$J,9,FALSE),0)</f>
        <v>0</v>
      </c>
      <c r="G983" s="13">
        <f>IFERROR(VLOOKUP(A983,[1]Monitoramento_Base_somente_Said!$A:$J,10,FALSE),0)</f>
        <v>0</v>
      </c>
      <c r="H983" s="13">
        <f>IFERROR(VLOOKUP(A983,[2]Sheet1!$A:$I,4,FALSE),0)</f>
        <v>0</v>
      </c>
      <c r="I983" s="13">
        <f>IFERROR(VLOOKUP(A983,[2]Sheet1!$A:$I,5,FALSE),0)</f>
        <v>0</v>
      </c>
      <c r="J983" s="13">
        <f>IFERROR(VLOOKUP(A983,[2]Sheet1!$A:$I,6,FALSE),0)</f>
        <v>0</v>
      </c>
      <c r="K983" s="13">
        <f>IFERROR(VLOOKUP(A983,[2]Sheet1!$A:$I,7,FALSE),0)</f>
        <v>0</v>
      </c>
      <c r="L983" s="13">
        <f>IFERROR(VLOOKUP(A983,[2]Sheet1!$A:$I,8,FALSE),0)</f>
        <v>0</v>
      </c>
      <c r="M983" s="13">
        <f>IFERROR(VLOOKUP(A983,[2]Sheet1!$A:$I,9,FALSE),0)</f>
        <v>0</v>
      </c>
      <c r="N983" s="13">
        <f>IFERROR(VLOOKUP(A983,[3]Sheet1!$A:$G,2,FALSE),0)</f>
        <v>0</v>
      </c>
      <c r="O983" s="13">
        <f>IFERROR(VLOOKUP(A983,[3]Sheet1!$A:$G,3,FALSE),0)</f>
        <v>0</v>
      </c>
      <c r="P983" s="13">
        <f>IFERROR(VLOOKUP(A983,[3]Sheet1!$A:$G,4,FALSE),0)</f>
        <v>0</v>
      </c>
      <c r="Q983" s="13">
        <f>IFERROR(VLOOKUP(A983,[3]Sheet1!$A:$G,5,FALSE),0)</f>
        <v>0</v>
      </c>
      <c r="R983" s="13">
        <f>IFERROR(VLOOKUP(A983,[3]Sheet1!$A:$H,6,FALSE),0)</f>
        <v>0</v>
      </c>
      <c r="S983" s="13">
        <f>IFERROR(VLOOKUP(A983,[3]Sheet1!$A:$I,7,FALSE),0)</f>
        <v>0</v>
      </c>
      <c r="T983" s="13" t="str">
        <f t="shared" si="91"/>
        <v>Não</v>
      </c>
      <c r="U983" s="13" t="str">
        <f t="shared" si="92"/>
        <v>Não</v>
      </c>
      <c r="V983" s="13" t="str">
        <f t="shared" si="93"/>
        <v>Não</v>
      </c>
      <c r="W983" s="13" t="str">
        <f t="shared" si="94"/>
        <v>Não</v>
      </c>
      <c r="X983" s="13" t="str">
        <f t="shared" si="95"/>
        <v>Não</v>
      </c>
      <c r="Y983" s="13" t="str">
        <f t="shared" si="96"/>
        <v>Não</v>
      </c>
    </row>
    <row r="984" spans="1:25">
      <c r="A984" s="9">
        <v>521200</v>
      </c>
      <c r="B984" s="13">
        <f>IFERROR(VLOOKUP(A984,[1]Monitoramento_Base_somente_Said!$A:$J,5,FALSE),0)</f>
        <v>0</v>
      </c>
      <c r="C984" s="13">
        <f>IFERROR(VLOOKUP(A984,[1]Monitoramento_Base_somente_Said!$A:$J,6,FALSE),0)</f>
        <v>1066152</v>
      </c>
      <c r="D984" s="13">
        <f>IFERROR(VLOOKUP(A984,[1]Monitoramento_Base_somente_Said!$A:$J,7,FALSE),0)</f>
        <v>0</v>
      </c>
      <c r="E984" s="13">
        <f>IFERROR(VLOOKUP(A984,[1]Monitoramento_Base_somente_Said!$A:$J,8,FALSE),0)</f>
        <v>997368</v>
      </c>
      <c r="F984" s="13">
        <f>IFERROR(VLOOKUP(A984,[1]Monitoramento_Base_somente_Said!$A:$J,9,FALSE),0)</f>
        <v>0</v>
      </c>
      <c r="G984" s="13">
        <f>IFERROR(VLOOKUP(A984,[1]Monitoramento_Base_somente_Said!$A:$J,10,FALSE),0)</f>
        <v>412704</v>
      </c>
      <c r="H984" s="13">
        <f>IFERROR(VLOOKUP(A984,[2]Sheet1!$A:$I,4,FALSE),0)</f>
        <v>0</v>
      </c>
      <c r="I984" s="13">
        <f>IFERROR(VLOOKUP(A984,[2]Sheet1!$A:$I,5,FALSE),0)</f>
        <v>0</v>
      </c>
      <c r="J984" s="13">
        <f>IFERROR(VLOOKUP(A984,[2]Sheet1!$A:$I,6,FALSE),0)</f>
        <v>0</v>
      </c>
      <c r="K984" s="13">
        <f>IFERROR(VLOOKUP(A984,[2]Sheet1!$A:$I,7,FALSE),0)</f>
        <v>0</v>
      </c>
      <c r="L984" s="13">
        <f>IFERROR(VLOOKUP(A984,[2]Sheet1!$A:$I,8,FALSE),0)</f>
        <v>0</v>
      </c>
      <c r="M984" s="13">
        <f>IFERROR(VLOOKUP(A984,[2]Sheet1!$A:$I,9,FALSE),0)</f>
        <v>0</v>
      </c>
      <c r="N984" s="13">
        <f>IFERROR(VLOOKUP(A984,[3]Sheet1!$A:$G,2,FALSE),0)</f>
        <v>182</v>
      </c>
      <c r="O984" s="13">
        <f>IFERROR(VLOOKUP(A984,[3]Sheet1!$A:$G,3,FALSE),0)</f>
        <v>4775050</v>
      </c>
      <c r="P984" s="13">
        <f>IFERROR(VLOOKUP(A984,[3]Sheet1!$A:$G,4,FALSE),0)</f>
        <v>0</v>
      </c>
      <c r="Q984" s="13">
        <f>IFERROR(VLOOKUP(A984,[3]Sheet1!$A:$G,5,FALSE),0)</f>
        <v>4082797</v>
      </c>
      <c r="R984" s="13">
        <f>IFERROR(VLOOKUP(A984,[3]Sheet1!$A:$H,6,FALSE),0)</f>
        <v>0</v>
      </c>
      <c r="S984" s="13">
        <f>IFERROR(VLOOKUP(A984,[3]Sheet1!$A:$I,7,FALSE),0)</f>
        <v>1653763</v>
      </c>
      <c r="T984" s="13" t="str">
        <f t="shared" si="91"/>
        <v>Sim</v>
      </c>
      <c r="U984" s="13" t="str">
        <f t="shared" si="92"/>
        <v>Sim</v>
      </c>
      <c r="V984" s="13" t="str">
        <f t="shared" si="93"/>
        <v>Não</v>
      </c>
      <c r="W984" s="13" t="str">
        <f t="shared" si="94"/>
        <v>Sim</v>
      </c>
      <c r="X984" s="13" t="str">
        <f t="shared" si="95"/>
        <v>Não</v>
      </c>
      <c r="Y984" s="13" t="str">
        <f t="shared" si="96"/>
        <v>Sim</v>
      </c>
    </row>
    <row r="985" spans="1:25">
      <c r="A985" s="9">
        <v>521205</v>
      </c>
      <c r="B985" s="13">
        <f>IFERROR(VLOOKUP(A985,[1]Monitoramento_Base_somente_Said!$A:$J,5,FALSE),0)</f>
        <v>0</v>
      </c>
      <c r="C985" s="13">
        <f>IFERROR(VLOOKUP(A985,[1]Monitoramento_Base_somente_Said!$A:$J,6,FALSE),0)</f>
        <v>0</v>
      </c>
      <c r="D985" s="13">
        <f>IFERROR(VLOOKUP(A985,[1]Monitoramento_Base_somente_Said!$A:$J,7,FALSE),0)</f>
        <v>0</v>
      </c>
      <c r="E985" s="13">
        <f>IFERROR(VLOOKUP(A985,[1]Monitoramento_Base_somente_Said!$A:$J,8,FALSE),0)</f>
        <v>0</v>
      </c>
      <c r="F985" s="13">
        <f>IFERROR(VLOOKUP(A985,[1]Monitoramento_Base_somente_Said!$A:$J,9,FALSE),0)</f>
        <v>0</v>
      </c>
      <c r="G985" s="13">
        <f>IFERROR(VLOOKUP(A985,[1]Monitoramento_Base_somente_Said!$A:$J,10,FALSE),0)</f>
        <v>0</v>
      </c>
      <c r="H985" s="13">
        <f>IFERROR(VLOOKUP(A985,[2]Sheet1!$A:$I,4,FALSE),0)</f>
        <v>0</v>
      </c>
      <c r="I985" s="13">
        <f>IFERROR(VLOOKUP(A985,[2]Sheet1!$A:$I,5,FALSE),0)</f>
        <v>0</v>
      </c>
      <c r="J985" s="13">
        <f>IFERROR(VLOOKUP(A985,[2]Sheet1!$A:$I,6,FALSE),0)</f>
        <v>0</v>
      </c>
      <c r="K985" s="13">
        <f>IFERROR(VLOOKUP(A985,[2]Sheet1!$A:$I,7,FALSE),0)</f>
        <v>0</v>
      </c>
      <c r="L985" s="13">
        <f>IFERROR(VLOOKUP(A985,[2]Sheet1!$A:$I,8,FALSE),0)</f>
        <v>0</v>
      </c>
      <c r="M985" s="13">
        <f>IFERROR(VLOOKUP(A985,[2]Sheet1!$A:$I,9,FALSE),0)</f>
        <v>0</v>
      </c>
      <c r="N985" s="13">
        <f>IFERROR(VLOOKUP(A985,[3]Sheet1!$A:$G,2,FALSE),0)</f>
        <v>0</v>
      </c>
      <c r="O985" s="13">
        <f>IFERROR(VLOOKUP(A985,[3]Sheet1!$A:$G,3,FALSE),0)</f>
        <v>0</v>
      </c>
      <c r="P985" s="13">
        <f>IFERROR(VLOOKUP(A985,[3]Sheet1!$A:$G,4,FALSE),0)</f>
        <v>0</v>
      </c>
      <c r="Q985" s="13">
        <f>IFERROR(VLOOKUP(A985,[3]Sheet1!$A:$G,5,FALSE),0)</f>
        <v>0</v>
      </c>
      <c r="R985" s="13">
        <f>IFERROR(VLOOKUP(A985,[3]Sheet1!$A:$H,6,FALSE),0)</f>
        <v>0</v>
      </c>
      <c r="S985" s="13">
        <f>IFERROR(VLOOKUP(A985,[3]Sheet1!$A:$I,7,FALSE),0)</f>
        <v>0</v>
      </c>
      <c r="T985" s="13" t="str">
        <f t="shared" si="91"/>
        <v>Não</v>
      </c>
      <c r="U985" s="13" t="str">
        <f t="shared" si="92"/>
        <v>Não</v>
      </c>
      <c r="V985" s="13" t="str">
        <f t="shared" si="93"/>
        <v>Não</v>
      </c>
      <c r="W985" s="13" t="str">
        <f t="shared" si="94"/>
        <v>Não</v>
      </c>
      <c r="X985" s="13" t="str">
        <f t="shared" si="95"/>
        <v>Não</v>
      </c>
      <c r="Y985" s="13" t="str">
        <f t="shared" si="96"/>
        <v>Não</v>
      </c>
    </row>
    <row r="986" spans="1:25">
      <c r="A986" s="19">
        <v>521210</v>
      </c>
      <c r="B986" s="13">
        <f>IFERROR(VLOOKUP(A986,[1]Monitoramento_Base_somente_Said!$A:$J,5,FALSE),0)</f>
        <v>0</v>
      </c>
      <c r="C986" s="13">
        <f>IFERROR(VLOOKUP(A986,[1]Monitoramento_Base_somente_Said!$A:$J,6,FALSE),0)</f>
        <v>4651333</v>
      </c>
      <c r="D986" s="13">
        <f>IFERROR(VLOOKUP(A986,[1]Monitoramento_Base_somente_Said!$A:$J,7,FALSE),0)</f>
        <v>0</v>
      </c>
      <c r="E986" s="13">
        <f>IFERROR(VLOOKUP(A986,[1]Monitoramento_Base_somente_Said!$A:$J,8,FALSE),0)</f>
        <v>4351247</v>
      </c>
      <c r="F986" s="13">
        <f>IFERROR(VLOOKUP(A986,[1]Monitoramento_Base_somente_Said!$A:$J,9,FALSE),0)</f>
        <v>0</v>
      </c>
      <c r="G986" s="13">
        <f>IFERROR(VLOOKUP(A986,[1]Monitoramento_Base_somente_Said!$A:$J,10,FALSE),0)</f>
        <v>1800516</v>
      </c>
      <c r="H986" s="13">
        <f>IFERROR(VLOOKUP(A986,[2]Sheet1!$A:$I,4,FALSE),0)</f>
        <v>0</v>
      </c>
      <c r="I986" s="13">
        <f>IFERROR(VLOOKUP(A986,[2]Sheet1!$A:$I,5,FALSE),0)</f>
        <v>0</v>
      </c>
      <c r="J986" s="13">
        <f>IFERROR(VLOOKUP(A986,[2]Sheet1!$A:$I,6,FALSE),0)</f>
        <v>0</v>
      </c>
      <c r="K986" s="13">
        <f>IFERROR(VLOOKUP(A986,[2]Sheet1!$A:$I,7,FALSE),0)</f>
        <v>0</v>
      </c>
      <c r="L986" s="13">
        <f>IFERROR(VLOOKUP(A986,[2]Sheet1!$A:$I,8,FALSE),0)</f>
        <v>0</v>
      </c>
      <c r="M986" s="13">
        <f>IFERROR(VLOOKUP(A986,[2]Sheet1!$A:$I,9,FALSE),0)</f>
        <v>0</v>
      </c>
      <c r="N986" s="13">
        <f>IFERROR(VLOOKUP(A986,[3]Sheet1!$A:$G,2,FALSE),0)</f>
        <v>0</v>
      </c>
      <c r="O986" s="13">
        <f>IFERROR(VLOOKUP(A986,[3]Sheet1!$A:$G,3,FALSE),0)</f>
        <v>0</v>
      </c>
      <c r="P986" s="13">
        <f>IFERROR(VLOOKUP(A986,[3]Sheet1!$A:$G,4,FALSE),0)</f>
        <v>0</v>
      </c>
      <c r="Q986" s="13">
        <f>IFERROR(VLOOKUP(A986,[3]Sheet1!$A:$G,5,FALSE),0)</f>
        <v>0</v>
      </c>
      <c r="R986" s="13">
        <f>IFERROR(VLOOKUP(A986,[3]Sheet1!$A:$H,6,FALSE),0)</f>
        <v>0</v>
      </c>
      <c r="S986" s="13">
        <f>IFERROR(VLOOKUP(A986,[3]Sheet1!$A:$I,7,FALSE),0)</f>
        <v>0</v>
      </c>
      <c r="T986" s="13" t="str">
        <f t="shared" si="91"/>
        <v>Não</v>
      </c>
      <c r="U986" s="13" t="str">
        <f t="shared" si="92"/>
        <v>Sim</v>
      </c>
      <c r="V986" s="13" t="str">
        <f t="shared" si="93"/>
        <v>Não</v>
      </c>
      <c r="W986" s="13" t="str">
        <f t="shared" si="94"/>
        <v>Sim</v>
      </c>
      <c r="X986" s="13" t="str">
        <f t="shared" si="95"/>
        <v>Não</v>
      </c>
      <c r="Y986" s="13" t="str">
        <f t="shared" si="96"/>
        <v>Sim</v>
      </c>
    </row>
    <row r="987" spans="1:25">
      <c r="A987" s="9">
        <v>521230</v>
      </c>
      <c r="B987" s="13">
        <f>IFERROR(VLOOKUP(A987,[1]Monitoramento_Base_somente_Said!$A:$J,5,FALSE),0)</f>
        <v>0</v>
      </c>
      <c r="C987" s="13">
        <f>IFERROR(VLOOKUP(A987,[1]Monitoramento_Base_somente_Said!$A:$J,6,FALSE),0)</f>
        <v>7071472</v>
      </c>
      <c r="D987" s="13">
        <f>IFERROR(VLOOKUP(A987,[1]Monitoramento_Base_somente_Said!$A:$J,7,FALSE),0)</f>
        <v>0</v>
      </c>
      <c r="E987" s="13">
        <f>IFERROR(VLOOKUP(A987,[1]Monitoramento_Base_somente_Said!$A:$J,8,FALSE),0)</f>
        <v>6615248</v>
      </c>
      <c r="F987" s="13">
        <f>IFERROR(VLOOKUP(A987,[1]Monitoramento_Base_somente_Said!$A:$J,9,FALSE),0)</f>
        <v>0</v>
      </c>
      <c r="G987" s="13">
        <f>IFERROR(VLOOKUP(A987,[1]Monitoramento_Base_somente_Said!$A:$J,10,FALSE),0)</f>
        <v>2737344</v>
      </c>
      <c r="H987" s="13">
        <f>IFERROR(VLOOKUP(A987,[2]Sheet1!$A:$I,4,FALSE),0)</f>
        <v>0</v>
      </c>
      <c r="I987" s="13">
        <f>IFERROR(VLOOKUP(A987,[2]Sheet1!$A:$I,5,FALSE),0)</f>
        <v>0</v>
      </c>
      <c r="J987" s="13">
        <f>IFERROR(VLOOKUP(A987,[2]Sheet1!$A:$I,6,FALSE),0)</f>
        <v>0</v>
      </c>
      <c r="K987" s="13">
        <f>IFERROR(VLOOKUP(A987,[2]Sheet1!$A:$I,7,FALSE),0)</f>
        <v>0</v>
      </c>
      <c r="L987" s="13">
        <f>IFERROR(VLOOKUP(A987,[2]Sheet1!$A:$I,8,FALSE),0)</f>
        <v>0</v>
      </c>
      <c r="M987" s="13">
        <f>IFERROR(VLOOKUP(A987,[2]Sheet1!$A:$I,9,FALSE),0)</f>
        <v>0</v>
      </c>
      <c r="N987" s="13">
        <f>IFERROR(VLOOKUP(A987,[3]Sheet1!$A:$G,2,FALSE),0)</f>
        <v>0</v>
      </c>
      <c r="O987" s="13">
        <f>IFERROR(VLOOKUP(A987,[3]Sheet1!$A:$G,3,FALSE),0)</f>
        <v>0</v>
      </c>
      <c r="P987" s="13">
        <f>IFERROR(VLOOKUP(A987,[3]Sheet1!$A:$G,4,FALSE),0)</f>
        <v>0</v>
      </c>
      <c r="Q987" s="13">
        <f>IFERROR(VLOOKUP(A987,[3]Sheet1!$A:$G,5,FALSE),0)</f>
        <v>0</v>
      </c>
      <c r="R987" s="13">
        <f>IFERROR(VLOOKUP(A987,[3]Sheet1!$A:$H,6,FALSE),0)</f>
        <v>0</v>
      </c>
      <c r="S987" s="13">
        <f>IFERROR(VLOOKUP(A987,[3]Sheet1!$A:$I,7,FALSE),0)</f>
        <v>0</v>
      </c>
      <c r="T987" s="13" t="str">
        <f t="shared" si="91"/>
        <v>Não</v>
      </c>
      <c r="U987" s="13" t="str">
        <f t="shared" si="92"/>
        <v>Sim</v>
      </c>
      <c r="V987" s="13" t="str">
        <f t="shared" si="93"/>
        <v>Não</v>
      </c>
      <c r="W987" s="13" t="str">
        <f t="shared" si="94"/>
        <v>Sim</v>
      </c>
      <c r="X987" s="13" t="str">
        <f t="shared" si="95"/>
        <v>Não</v>
      </c>
      <c r="Y987" s="13" t="str">
        <f t="shared" si="96"/>
        <v>Sim</v>
      </c>
    </row>
    <row r="988" spans="1:25">
      <c r="A988" s="9">
        <v>521250</v>
      </c>
      <c r="B988" s="13">
        <f>IFERROR(VLOOKUP(A988,[1]Monitoramento_Base_somente_Said!$A:$J,5,FALSE),0)</f>
        <v>0</v>
      </c>
      <c r="C988" s="13">
        <f>IFERROR(VLOOKUP(A988,[1]Monitoramento_Base_somente_Said!$A:$J,6,FALSE),0)</f>
        <v>20354662</v>
      </c>
      <c r="D988" s="13">
        <f>IFERROR(VLOOKUP(A988,[1]Monitoramento_Base_somente_Said!$A:$J,7,FALSE),0)</f>
        <v>0</v>
      </c>
      <c r="E988" s="13">
        <f>IFERROR(VLOOKUP(A988,[1]Monitoramento_Base_somente_Said!$A:$J,8,FALSE),0)</f>
        <v>19041458</v>
      </c>
      <c r="F988" s="13">
        <f>IFERROR(VLOOKUP(A988,[1]Monitoramento_Base_somente_Said!$A:$J,9,FALSE),0)</f>
        <v>0</v>
      </c>
      <c r="G988" s="13">
        <f>IFERROR(VLOOKUP(A988,[1]Monitoramento_Base_somente_Said!$A:$J,10,FALSE),0)</f>
        <v>7879224</v>
      </c>
      <c r="H988" s="13">
        <f>IFERROR(VLOOKUP(A988,[2]Sheet1!$A:$I,4,FALSE),0)</f>
        <v>0</v>
      </c>
      <c r="I988" s="13">
        <f>IFERROR(VLOOKUP(A988,[2]Sheet1!$A:$I,5,FALSE),0)</f>
        <v>0</v>
      </c>
      <c r="J988" s="13">
        <f>IFERROR(VLOOKUP(A988,[2]Sheet1!$A:$I,6,FALSE),0)</f>
        <v>0</v>
      </c>
      <c r="K988" s="13">
        <f>IFERROR(VLOOKUP(A988,[2]Sheet1!$A:$I,7,FALSE),0)</f>
        <v>0</v>
      </c>
      <c r="L988" s="13">
        <f>IFERROR(VLOOKUP(A988,[2]Sheet1!$A:$I,8,FALSE),0)</f>
        <v>0</v>
      </c>
      <c r="M988" s="13">
        <f>IFERROR(VLOOKUP(A988,[2]Sheet1!$A:$I,9,FALSE),0)</f>
        <v>0</v>
      </c>
      <c r="N988" s="13">
        <f>IFERROR(VLOOKUP(A988,[3]Sheet1!$A:$G,2,FALSE),0)</f>
        <v>1548518</v>
      </c>
      <c r="O988" s="13">
        <f>IFERROR(VLOOKUP(A988,[3]Sheet1!$A:$G,3,FALSE),0)</f>
        <v>166433345</v>
      </c>
      <c r="P988" s="13">
        <f>IFERROR(VLOOKUP(A988,[3]Sheet1!$A:$G,4,FALSE),0)</f>
        <v>1383232</v>
      </c>
      <c r="Q988" s="13">
        <f>IFERROR(VLOOKUP(A988,[3]Sheet1!$A:$G,5,FALSE),0)</f>
        <v>234531612</v>
      </c>
      <c r="R988" s="13">
        <f>IFERROR(VLOOKUP(A988,[3]Sheet1!$A:$H,6,FALSE),0)</f>
        <v>241929</v>
      </c>
      <c r="S988" s="13">
        <f>IFERROR(VLOOKUP(A988,[3]Sheet1!$A:$I,7,FALSE),0)</f>
        <v>89674297</v>
      </c>
      <c r="T988" s="13" t="str">
        <f t="shared" si="91"/>
        <v>Sim</v>
      </c>
      <c r="U988" s="13" t="str">
        <f t="shared" si="92"/>
        <v>Sim</v>
      </c>
      <c r="V988" s="13" t="str">
        <f t="shared" si="93"/>
        <v>Sim</v>
      </c>
      <c r="W988" s="13" t="str">
        <f t="shared" si="94"/>
        <v>Sim</v>
      </c>
      <c r="X988" s="13" t="str">
        <f t="shared" si="95"/>
        <v>Sim</v>
      </c>
      <c r="Y988" s="13" t="str">
        <f t="shared" si="96"/>
        <v>Sim</v>
      </c>
    </row>
    <row r="989" spans="1:25">
      <c r="A989" s="9">
        <v>521270</v>
      </c>
      <c r="B989" s="13">
        <f>IFERROR(VLOOKUP(A989,[1]Monitoramento_Base_somente_Said!$A:$J,5,FALSE),0)</f>
        <v>8080</v>
      </c>
      <c r="C989" s="13">
        <f>IFERROR(VLOOKUP(A989,[1]Monitoramento_Base_somente_Said!$A:$J,6,FALSE),0)</f>
        <v>4539774</v>
      </c>
      <c r="D989" s="13">
        <f>IFERROR(VLOOKUP(A989,[1]Monitoramento_Base_somente_Said!$A:$J,7,FALSE),0)</f>
        <v>307</v>
      </c>
      <c r="E989" s="13">
        <f>IFERROR(VLOOKUP(A989,[1]Monitoramento_Base_somente_Said!$A:$J,8,FALSE),0)</f>
        <v>4058129</v>
      </c>
      <c r="F989" s="13">
        <f>IFERROR(VLOOKUP(A989,[1]Monitoramento_Base_somente_Said!$A:$J,9,FALSE),0)</f>
        <v>96</v>
      </c>
      <c r="G989" s="13">
        <f>IFERROR(VLOOKUP(A989,[1]Monitoramento_Base_somente_Said!$A:$J,10,FALSE),0)</f>
        <v>1928732</v>
      </c>
      <c r="H989" s="13">
        <f>IFERROR(VLOOKUP(A989,[2]Sheet1!$A:$I,4,FALSE),0)</f>
        <v>0</v>
      </c>
      <c r="I989" s="13">
        <f>IFERROR(VLOOKUP(A989,[2]Sheet1!$A:$I,5,FALSE),0)</f>
        <v>0</v>
      </c>
      <c r="J989" s="13">
        <f>IFERROR(VLOOKUP(A989,[2]Sheet1!$A:$I,6,FALSE),0)</f>
        <v>0</v>
      </c>
      <c r="K989" s="13">
        <f>IFERROR(VLOOKUP(A989,[2]Sheet1!$A:$I,7,FALSE),0)</f>
        <v>0</v>
      </c>
      <c r="L989" s="13">
        <f>IFERROR(VLOOKUP(A989,[2]Sheet1!$A:$I,8,FALSE),0)</f>
        <v>0</v>
      </c>
      <c r="M989" s="13">
        <f>IFERROR(VLOOKUP(A989,[2]Sheet1!$A:$I,9,FALSE),0)</f>
        <v>0</v>
      </c>
      <c r="N989" s="13">
        <f>IFERROR(VLOOKUP(A989,[3]Sheet1!$A:$G,2,FALSE),0)</f>
        <v>0</v>
      </c>
      <c r="O989" s="13">
        <f>IFERROR(VLOOKUP(A989,[3]Sheet1!$A:$G,3,FALSE),0)</f>
        <v>0</v>
      </c>
      <c r="P989" s="13">
        <f>IFERROR(VLOOKUP(A989,[3]Sheet1!$A:$G,4,FALSE),0)</f>
        <v>0</v>
      </c>
      <c r="Q989" s="13">
        <f>IFERROR(VLOOKUP(A989,[3]Sheet1!$A:$G,5,FALSE),0)</f>
        <v>0</v>
      </c>
      <c r="R989" s="13">
        <f>IFERROR(VLOOKUP(A989,[3]Sheet1!$A:$H,6,FALSE),0)</f>
        <v>0</v>
      </c>
      <c r="S989" s="13">
        <f>IFERROR(VLOOKUP(A989,[3]Sheet1!$A:$I,7,FALSE),0)</f>
        <v>0</v>
      </c>
      <c r="T989" s="13" t="str">
        <f t="shared" si="91"/>
        <v>Sim</v>
      </c>
      <c r="U989" s="13" t="str">
        <f t="shared" si="92"/>
        <v>Sim</v>
      </c>
      <c r="V989" s="13" t="str">
        <f t="shared" si="93"/>
        <v>Sim</v>
      </c>
      <c r="W989" s="13" t="str">
        <f t="shared" si="94"/>
        <v>Sim</v>
      </c>
      <c r="X989" s="13" t="str">
        <f t="shared" si="95"/>
        <v>Sim</v>
      </c>
      <c r="Y989" s="13" t="str">
        <f t="shared" si="96"/>
        <v>Sim</v>
      </c>
    </row>
    <row r="990" spans="1:25">
      <c r="A990" s="9">
        <v>521280</v>
      </c>
      <c r="B990" s="13">
        <f>IFERROR(VLOOKUP(A990,[1]Monitoramento_Base_somente_Said!$A:$J,5,FALSE),0)</f>
        <v>0</v>
      </c>
      <c r="C990" s="13">
        <f>IFERROR(VLOOKUP(A990,[1]Monitoramento_Base_somente_Said!$A:$J,6,FALSE),0)</f>
        <v>11790199</v>
      </c>
      <c r="D990" s="13">
        <f>IFERROR(VLOOKUP(A990,[1]Monitoramento_Base_somente_Said!$A:$J,7,FALSE),0)</f>
        <v>0</v>
      </c>
      <c r="E990" s="13">
        <f>IFERROR(VLOOKUP(A990,[1]Monitoramento_Base_somente_Said!$A:$J,8,FALSE),0)</f>
        <v>10495379</v>
      </c>
      <c r="F990" s="13">
        <f>IFERROR(VLOOKUP(A990,[1]Monitoramento_Base_somente_Said!$A:$J,9,FALSE),0)</f>
        <v>0</v>
      </c>
      <c r="G990" s="13">
        <f>IFERROR(VLOOKUP(A990,[1]Monitoramento_Base_somente_Said!$A:$J,10,FALSE),0)</f>
        <v>4128051</v>
      </c>
      <c r="H990" s="13">
        <f>IFERROR(VLOOKUP(A990,[2]Sheet1!$A:$I,4,FALSE),0)</f>
        <v>0</v>
      </c>
      <c r="I990" s="13">
        <f>IFERROR(VLOOKUP(A990,[2]Sheet1!$A:$I,5,FALSE),0)</f>
        <v>0</v>
      </c>
      <c r="J990" s="13">
        <f>IFERROR(VLOOKUP(A990,[2]Sheet1!$A:$I,6,FALSE),0)</f>
        <v>0</v>
      </c>
      <c r="K990" s="13">
        <f>IFERROR(VLOOKUP(A990,[2]Sheet1!$A:$I,7,FALSE),0)</f>
        <v>0</v>
      </c>
      <c r="L990" s="13">
        <f>IFERROR(VLOOKUP(A990,[2]Sheet1!$A:$I,8,FALSE),0)</f>
        <v>0</v>
      </c>
      <c r="M990" s="13">
        <f>IFERROR(VLOOKUP(A990,[2]Sheet1!$A:$I,9,FALSE),0)</f>
        <v>0</v>
      </c>
      <c r="N990" s="13">
        <f>IFERROR(VLOOKUP(A990,[3]Sheet1!$A:$G,2,FALSE),0)</f>
        <v>0</v>
      </c>
      <c r="O990" s="13">
        <f>IFERROR(VLOOKUP(A990,[3]Sheet1!$A:$G,3,FALSE),0)</f>
        <v>0</v>
      </c>
      <c r="P990" s="13">
        <f>IFERROR(VLOOKUP(A990,[3]Sheet1!$A:$G,4,FALSE),0)</f>
        <v>0</v>
      </c>
      <c r="Q990" s="13">
        <f>IFERROR(VLOOKUP(A990,[3]Sheet1!$A:$G,5,FALSE),0)</f>
        <v>0</v>
      </c>
      <c r="R990" s="13">
        <f>IFERROR(VLOOKUP(A990,[3]Sheet1!$A:$H,6,FALSE),0)</f>
        <v>0</v>
      </c>
      <c r="S990" s="13">
        <f>IFERROR(VLOOKUP(A990,[3]Sheet1!$A:$I,7,FALSE),0)</f>
        <v>0</v>
      </c>
      <c r="T990" s="13" t="str">
        <f t="shared" si="91"/>
        <v>Não</v>
      </c>
      <c r="U990" s="13" t="str">
        <f t="shared" si="92"/>
        <v>Sim</v>
      </c>
      <c r="V990" s="13" t="str">
        <f t="shared" si="93"/>
        <v>Não</v>
      </c>
      <c r="W990" s="13" t="str">
        <f t="shared" si="94"/>
        <v>Sim</v>
      </c>
      <c r="X990" s="13" t="str">
        <f t="shared" si="95"/>
        <v>Não</v>
      </c>
      <c r="Y990" s="13" t="str">
        <f t="shared" si="96"/>
        <v>Sim</v>
      </c>
    </row>
    <row r="991" spans="1:25">
      <c r="A991" s="9">
        <v>521290</v>
      </c>
      <c r="B991" s="13">
        <f>IFERROR(VLOOKUP(A991,[1]Monitoramento_Base_somente_Said!$A:$J,5,FALSE),0)</f>
        <v>0</v>
      </c>
      <c r="C991" s="13">
        <f>IFERROR(VLOOKUP(A991,[1]Monitoramento_Base_somente_Said!$A:$J,6,FALSE),0)</f>
        <v>0</v>
      </c>
      <c r="D991" s="13">
        <f>IFERROR(VLOOKUP(A991,[1]Monitoramento_Base_somente_Said!$A:$J,7,FALSE),0)</f>
        <v>0</v>
      </c>
      <c r="E991" s="13">
        <f>IFERROR(VLOOKUP(A991,[1]Monitoramento_Base_somente_Said!$A:$J,8,FALSE),0)</f>
        <v>0</v>
      </c>
      <c r="F991" s="13">
        <f>IFERROR(VLOOKUP(A991,[1]Monitoramento_Base_somente_Said!$A:$J,9,FALSE),0)</f>
        <v>0</v>
      </c>
      <c r="G991" s="13">
        <f>IFERROR(VLOOKUP(A991,[1]Monitoramento_Base_somente_Said!$A:$J,10,FALSE),0)</f>
        <v>0</v>
      </c>
      <c r="H991" s="13">
        <f>IFERROR(VLOOKUP(A991,[2]Sheet1!$A:$I,4,FALSE),0)</f>
        <v>0</v>
      </c>
      <c r="I991" s="13">
        <f>IFERROR(VLOOKUP(A991,[2]Sheet1!$A:$I,5,FALSE),0)</f>
        <v>0</v>
      </c>
      <c r="J991" s="13">
        <f>IFERROR(VLOOKUP(A991,[2]Sheet1!$A:$I,6,FALSE),0)</f>
        <v>0</v>
      </c>
      <c r="K991" s="13">
        <f>IFERROR(VLOOKUP(A991,[2]Sheet1!$A:$I,7,FALSE),0)</f>
        <v>0</v>
      </c>
      <c r="L991" s="13">
        <f>IFERROR(VLOOKUP(A991,[2]Sheet1!$A:$I,8,FALSE),0)</f>
        <v>0</v>
      </c>
      <c r="M991" s="13">
        <f>IFERROR(VLOOKUP(A991,[2]Sheet1!$A:$I,9,FALSE),0)</f>
        <v>0</v>
      </c>
      <c r="N991" s="13">
        <f>IFERROR(VLOOKUP(A991,[3]Sheet1!$A:$G,2,FALSE),0)</f>
        <v>0</v>
      </c>
      <c r="O991" s="13">
        <f>IFERROR(VLOOKUP(A991,[3]Sheet1!$A:$G,3,FALSE),0)</f>
        <v>0</v>
      </c>
      <c r="P991" s="13">
        <f>IFERROR(VLOOKUP(A991,[3]Sheet1!$A:$G,4,FALSE),0)</f>
        <v>0</v>
      </c>
      <c r="Q991" s="13">
        <f>IFERROR(VLOOKUP(A991,[3]Sheet1!$A:$G,5,FALSE),0)</f>
        <v>0</v>
      </c>
      <c r="R991" s="13">
        <f>IFERROR(VLOOKUP(A991,[3]Sheet1!$A:$H,6,FALSE),0)</f>
        <v>0</v>
      </c>
      <c r="S991" s="13">
        <f>IFERROR(VLOOKUP(A991,[3]Sheet1!$A:$I,7,FALSE),0)</f>
        <v>0</v>
      </c>
      <c r="T991" s="13" t="str">
        <f t="shared" si="91"/>
        <v>Não</v>
      </c>
      <c r="U991" s="13" t="str">
        <f t="shared" si="92"/>
        <v>Não</v>
      </c>
      <c r="V991" s="13" t="str">
        <f t="shared" si="93"/>
        <v>Não</v>
      </c>
      <c r="W991" s="13" t="str">
        <f t="shared" si="94"/>
        <v>Não</v>
      </c>
      <c r="X991" s="13" t="str">
        <f t="shared" si="95"/>
        <v>Não</v>
      </c>
      <c r="Y991" s="13" t="str">
        <f t="shared" si="96"/>
        <v>Não</v>
      </c>
    </row>
    <row r="992" spans="1:25">
      <c r="A992" s="9">
        <v>521295</v>
      </c>
      <c r="B992" s="13">
        <f>IFERROR(VLOOKUP(A992,[1]Monitoramento_Base_somente_Said!$A:$J,5,FALSE),0)</f>
        <v>0</v>
      </c>
      <c r="C992" s="13">
        <f>IFERROR(VLOOKUP(A992,[1]Monitoramento_Base_somente_Said!$A:$J,6,FALSE),0)</f>
        <v>0</v>
      </c>
      <c r="D992" s="13">
        <f>IFERROR(VLOOKUP(A992,[1]Monitoramento_Base_somente_Said!$A:$J,7,FALSE),0)</f>
        <v>0</v>
      </c>
      <c r="E992" s="13">
        <f>IFERROR(VLOOKUP(A992,[1]Monitoramento_Base_somente_Said!$A:$J,8,FALSE),0)</f>
        <v>0</v>
      </c>
      <c r="F992" s="13">
        <f>IFERROR(VLOOKUP(A992,[1]Monitoramento_Base_somente_Said!$A:$J,9,FALSE),0)</f>
        <v>0</v>
      </c>
      <c r="G992" s="13">
        <f>IFERROR(VLOOKUP(A992,[1]Monitoramento_Base_somente_Said!$A:$J,10,FALSE),0)</f>
        <v>0</v>
      </c>
      <c r="H992" s="13">
        <f>IFERROR(VLOOKUP(A992,[2]Sheet1!$A:$I,4,FALSE),0)</f>
        <v>0</v>
      </c>
      <c r="I992" s="13">
        <f>IFERROR(VLOOKUP(A992,[2]Sheet1!$A:$I,5,FALSE),0)</f>
        <v>0</v>
      </c>
      <c r="J992" s="13">
        <f>IFERROR(VLOOKUP(A992,[2]Sheet1!$A:$I,6,FALSE),0)</f>
        <v>0</v>
      </c>
      <c r="K992" s="13">
        <f>IFERROR(VLOOKUP(A992,[2]Sheet1!$A:$I,7,FALSE),0)</f>
        <v>0</v>
      </c>
      <c r="L992" s="13">
        <f>IFERROR(VLOOKUP(A992,[2]Sheet1!$A:$I,8,FALSE),0)</f>
        <v>0</v>
      </c>
      <c r="M992" s="13">
        <f>IFERROR(VLOOKUP(A992,[2]Sheet1!$A:$I,9,FALSE),0)</f>
        <v>0</v>
      </c>
      <c r="N992" s="13">
        <f>IFERROR(VLOOKUP(A992,[3]Sheet1!$A:$G,2,FALSE),0)</f>
        <v>0</v>
      </c>
      <c r="O992" s="13">
        <f>IFERROR(VLOOKUP(A992,[3]Sheet1!$A:$G,3,FALSE),0)</f>
        <v>0</v>
      </c>
      <c r="P992" s="13">
        <f>IFERROR(VLOOKUP(A992,[3]Sheet1!$A:$G,4,FALSE),0)</f>
        <v>0</v>
      </c>
      <c r="Q992" s="13">
        <f>IFERROR(VLOOKUP(A992,[3]Sheet1!$A:$G,5,FALSE),0)</f>
        <v>0</v>
      </c>
      <c r="R992" s="13">
        <f>IFERROR(VLOOKUP(A992,[3]Sheet1!$A:$H,6,FALSE),0)</f>
        <v>0</v>
      </c>
      <c r="S992" s="13">
        <f>IFERROR(VLOOKUP(A992,[3]Sheet1!$A:$I,7,FALSE),0)</f>
        <v>0</v>
      </c>
      <c r="T992" s="13" t="str">
        <f t="shared" si="91"/>
        <v>Não</v>
      </c>
      <c r="U992" s="13" t="str">
        <f t="shared" si="92"/>
        <v>Não</v>
      </c>
      <c r="V992" s="13" t="str">
        <f t="shared" si="93"/>
        <v>Não</v>
      </c>
      <c r="W992" s="13" t="str">
        <f t="shared" si="94"/>
        <v>Não</v>
      </c>
      <c r="X992" s="13" t="str">
        <f t="shared" si="95"/>
        <v>Não</v>
      </c>
      <c r="Y992" s="13" t="str">
        <f t="shared" si="96"/>
        <v>Não</v>
      </c>
    </row>
    <row r="993" spans="1:25">
      <c r="A993" s="9">
        <v>521300</v>
      </c>
      <c r="B993" s="13">
        <f>IFERROR(VLOOKUP(A993,[1]Monitoramento_Base_somente_Said!$A:$J,5,FALSE),0)</f>
        <v>2613</v>
      </c>
      <c r="C993" s="13">
        <f>IFERROR(VLOOKUP(A993,[1]Monitoramento_Base_somente_Said!$A:$J,6,FALSE),0)</f>
        <v>1497731</v>
      </c>
      <c r="D993" s="13">
        <f>IFERROR(VLOOKUP(A993,[1]Monitoramento_Base_somente_Said!$A:$J,7,FALSE),0)</f>
        <v>1601</v>
      </c>
      <c r="E993" s="13">
        <f>IFERROR(VLOOKUP(A993,[1]Monitoramento_Base_somente_Said!$A:$J,8,FALSE),0)</f>
        <v>1280182</v>
      </c>
      <c r="F993" s="13">
        <f>IFERROR(VLOOKUP(A993,[1]Monitoramento_Base_somente_Said!$A:$J,9,FALSE),0)</f>
        <v>75</v>
      </c>
      <c r="G993" s="13">
        <f>IFERROR(VLOOKUP(A993,[1]Monitoramento_Base_somente_Said!$A:$J,10,FALSE),0)</f>
        <v>736252</v>
      </c>
      <c r="H993" s="13">
        <f>IFERROR(VLOOKUP(A993,[2]Sheet1!$A:$I,4,FALSE),0)</f>
        <v>0</v>
      </c>
      <c r="I993" s="13">
        <f>IFERROR(VLOOKUP(A993,[2]Sheet1!$A:$I,5,FALSE),0)</f>
        <v>0</v>
      </c>
      <c r="J993" s="13">
        <f>IFERROR(VLOOKUP(A993,[2]Sheet1!$A:$I,6,FALSE),0)</f>
        <v>0</v>
      </c>
      <c r="K993" s="13">
        <f>IFERROR(VLOOKUP(A993,[2]Sheet1!$A:$I,7,FALSE),0)</f>
        <v>0</v>
      </c>
      <c r="L993" s="13">
        <f>IFERROR(VLOOKUP(A993,[2]Sheet1!$A:$I,8,FALSE),0)</f>
        <v>0</v>
      </c>
      <c r="M993" s="13">
        <f>IFERROR(VLOOKUP(A993,[2]Sheet1!$A:$I,9,FALSE),0)</f>
        <v>0</v>
      </c>
      <c r="N993" s="13">
        <f>IFERROR(VLOOKUP(A993,[3]Sheet1!$A:$G,2,FALSE),0)</f>
        <v>0</v>
      </c>
      <c r="O993" s="13">
        <f>IFERROR(VLOOKUP(A993,[3]Sheet1!$A:$G,3,FALSE),0)</f>
        <v>0</v>
      </c>
      <c r="P993" s="13">
        <f>IFERROR(VLOOKUP(A993,[3]Sheet1!$A:$G,4,FALSE),0)</f>
        <v>0</v>
      </c>
      <c r="Q993" s="13">
        <f>IFERROR(VLOOKUP(A993,[3]Sheet1!$A:$G,5,FALSE),0)</f>
        <v>0</v>
      </c>
      <c r="R993" s="13">
        <f>IFERROR(VLOOKUP(A993,[3]Sheet1!$A:$H,6,FALSE),0)</f>
        <v>0</v>
      </c>
      <c r="S993" s="13">
        <f>IFERROR(VLOOKUP(A993,[3]Sheet1!$A:$I,7,FALSE),0)</f>
        <v>0</v>
      </c>
      <c r="T993" s="13" t="str">
        <f t="shared" si="91"/>
        <v>Sim</v>
      </c>
      <c r="U993" s="13" t="str">
        <f t="shared" si="92"/>
        <v>Sim</v>
      </c>
      <c r="V993" s="13" t="str">
        <f t="shared" si="93"/>
        <v>Sim</v>
      </c>
      <c r="W993" s="13" t="str">
        <f t="shared" si="94"/>
        <v>Sim</v>
      </c>
      <c r="X993" s="13" t="str">
        <f t="shared" si="95"/>
        <v>Sim</v>
      </c>
      <c r="Y993" s="13" t="str">
        <f t="shared" si="96"/>
        <v>Sim</v>
      </c>
    </row>
    <row r="994" spans="1:25">
      <c r="A994" s="9">
        <v>521305</v>
      </c>
      <c r="B994" s="13">
        <f>IFERROR(VLOOKUP(A994,[1]Monitoramento_Base_somente_Said!$A:$J,5,FALSE),0)</f>
        <v>0</v>
      </c>
      <c r="C994" s="13">
        <f>IFERROR(VLOOKUP(A994,[1]Monitoramento_Base_somente_Said!$A:$J,6,FALSE),0)</f>
        <v>27403261</v>
      </c>
      <c r="D994" s="13">
        <f>IFERROR(VLOOKUP(A994,[1]Monitoramento_Base_somente_Said!$A:$J,7,FALSE),0)</f>
        <v>0</v>
      </c>
      <c r="E994" s="13">
        <f>IFERROR(VLOOKUP(A994,[1]Monitoramento_Base_somente_Said!$A:$J,8,FALSE),0)</f>
        <v>25733803</v>
      </c>
      <c r="F994" s="13">
        <f>IFERROR(VLOOKUP(A994,[1]Monitoramento_Base_somente_Said!$A:$J,9,FALSE),0)</f>
        <v>0</v>
      </c>
      <c r="G994" s="13">
        <f>IFERROR(VLOOKUP(A994,[1]Monitoramento_Base_somente_Said!$A:$J,10,FALSE),0)</f>
        <v>10758813</v>
      </c>
      <c r="H994" s="13">
        <f>IFERROR(VLOOKUP(A994,[2]Sheet1!$A:$I,4,FALSE),0)</f>
        <v>0</v>
      </c>
      <c r="I994" s="13">
        <f>IFERROR(VLOOKUP(A994,[2]Sheet1!$A:$I,5,FALSE),0)</f>
        <v>0</v>
      </c>
      <c r="J994" s="13">
        <f>IFERROR(VLOOKUP(A994,[2]Sheet1!$A:$I,6,FALSE),0)</f>
        <v>0</v>
      </c>
      <c r="K994" s="13">
        <f>IFERROR(VLOOKUP(A994,[2]Sheet1!$A:$I,7,FALSE),0)</f>
        <v>0</v>
      </c>
      <c r="L994" s="13">
        <f>IFERROR(VLOOKUP(A994,[2]Sheet1!$A:$I,8,FALSE),0)</f>
        <v>0</v>
      </c>
      <c r="M994" s="13">
        <f>IFERROR(VLOOKUP(A994,[2]Sheet1!$A:$I,9,FALSE),0)</f>
        <v>0</v>
      </c>
      <c r="N994" s="13">
        <f>IFERROR(VLOOKUP(A994,[3]Sheet1!$A:$G,2,FALSE),0)</f>
        <v>0</v>
      </c>
      <c r="O994" s="13">
        <f>IFERROR(VLOOKUP(A994,[3]Sheet1!$A:$G,3,FALSE),0)</f>
        <v>0</v>
      </c>
      <c r="P994" s="13">
        <f>IFERROR(VLOOKUP(A994,[3]Sheet1!$A:$G,4,FALSE),0)</f>
        <v>0</v>
      </c>
      <c r="Q994" s="13">
        <f>IFERROR(VLOOKUP(A994,[3]Sheet1!$A:$G,5,FALSE),0)</f>
        <v>0</v>
      </c>
      <c r="R994" s="13">
        <f>IFERROR(VLOOKUP(A994,[3]Sheet1!$A:$H,6,FALSE),0)</f>
        <v>0</v>
      </c>
      <c r="S994" s="13">
        <f>IFERROR(VLOOKUP(A994,[3]Sheet1!$A:$I,7,FALSE),0)</f>
        <v>0</v>
      </c>
      <c r="T994" s="13" t="str">
        <f t="shared" si="91"/>
        <v>Não</v>
      </c>
      <c r="U994" s="13" t="str">
        <f t="shared" si="92"/>
        <v>Sim</v>
      </c>
      <c r="V994" s="13" t="str">
        <f t="shared" si="93"/>
        <v>Não</v>
      </c>
      <c r="W994" s="13" t="str">
        <f t="shared" si="94"/>
        <v>Sim</v>
      </c>
      <c r="X994" s="13" t="str">
        <f t="shared" si="95"/>
        <v>Não</v>
      </c>
      <c r="Y994" s="13" t="str">
        <f t="shared" si="96"/>
        <v>Sim</v>
      </c>
    </row>
    <row r="995" spans="1:25">
      <c r="A995" s="9">
        <v>521308</v>
      </c>
      <c r="B995" s="13">
        <f>IFERROR(VLOOKUP(A995,[1]Monitoramento_Base_somente_Said!$A:$J,5,FALSE),0)</f>
        <v>29373</v>
      </c>
      <c r="C995" s="13">
        <f>IFERROR(VLOOKUP(A995,[1]Monitoramento_Base_somente_Said!$A:$J,6,FALSE),0)</f>
        <v>47909251</v>
      </c>
      <c r="D995" s="13">
        <f>IFERROR(VLOOKUP(A995,[1]Monitoramento_Base_somente_Said!$A:$J,7,FALSE),0)</f>
        <v>0</v>
      </c>
      <c r="E995" s="13">
        <f>IFERROR(VLOOKUP(A995,[1]Monitoramento_Base_somente_Said!$A:$J,8,FALSE),0)</f>
        <v>46981744</v>
      </c>
      <c r="F995" s="13">
        <f>IFERROR(VLOOKUP(A995,[1]Monitoramento_Base_somente_Said!$A:$J,9,FALSE),0)</f>
        <v>579</v>
      </c>
      <c r="G995" s="13">
        <f>IFERROR(VLOOKUP(A995,[1]Monitoramento_Base_somente_Said!$A:$J,10,FALSE),0)</f>
        <v>19649787</v>
      </c>
      <c r="H995" s="13">
        <f>IFERROR(VLOOKUP(A995,[2]Sheet1!$A:$I,4,FALSE),0)</f>
        <v>0</v>
      </c>
      <c r="I995" s="13">
        <f>IFERROR(VLOOKUP(A995,[2]Sheet1!$A:$I,5,FALSE),0)</f>
        <v>0</v>
      </c>
      <c r="J995" s="13">
        <f>IFERROR(VLOOKUP(A995,[2]Sheet1!$A:$I,6,FALSE),0)</f>
        <v>0</v>
      </c>
      <c r="K995" s="13">
        <f>IFERROR(VLOOKUP(A995,[2]Sheet1!$A:$I,7,FALSE),0)</f>
        <v>0</v>
      </c>
      <c r="L995" s="13">
        <f>IFERROR(VLOOKUP(A995,[2]Sheet1!$A:$I,8,FALSE),0)</f>
        <v>0</v>
      </c>
      <c r="M995" s="13">
        <f>IFERROR(VLOOKUP(A995,[2]Sheet1!$A:$I,9,FALSE),0)</f>
        <v>0</v>
      </c>
      <c r="N995" s="13">
        <f>IFERROR(VLOOKUP(A995,[3]Sheet1!$A:$G,2,FALSE),0)</f>
        <v>0</v>
      </c>
      <c r="O995" s="13">
        <f>IFERROR(VLOOKUP(A995,[3]Sheet1!$A:$G,3,FALSE),0)</f>
        <v>0</v>
      </c>
      <c r="P995" s="13">
        <f>IFERROR(VLOOKUP(A995,[3]Sheet1!$A:$G,4,FALSE),0)</f>
        <v>0</v>
      </c>
      <c r="Q995" s="13">
        <f>IFERROR(VLOOKUP(A995,[3]Sheet1!$A:$G,5,FALSE),0)</f>
        <v>0</v>
      </c>
      <c r="R995" s="13">
        <f>IFERROR(VLOOKUP(A995,[3]Sheet1!$A:$H,6,FALSE),0)</f>
        <v>0</v>
      </c>
      <c r="S995" s="13">
        <f>IFERROR(VLOOKUP(A995,[3]Sheet1!$A:$I,7,FALSE),0)</f>
        <v>0</v>
      </c>
      <c r="T995" s="13" t="str">
        <f t="shared" si="91"/>
        <v>Sim</v>
      </c>
      <c r="U995" s="13" t="str">
        <f t="shared" si="92"/>
        <v>Sim</v>
      </c>
      <c r="V995" s="13" t="str">
        <f t="shared" si="93"/>
        <v>Não</v>
      </c>
      <c r="W995" s="13" t="str">
        <f t="shared" si="94"/>
        <v>Sim</v>
      </c>
      <c r="X995" s="13" t="str">
        <f t="shared" si="95"/>
        <v>Sim</v>
      </c>
      <c r="Y995" s="13" t="str">
        <f t="shared" si="96"/>
        <v>Sim</v>
      </c>
    </row>
    <row r="996" spans="1:25">
      <c r="A996" s="9">
        <v>521310</v>
      </c>
      <c r="B996" s="13">
        <f>IFERROR(VLOOKUP(A996,[1]Monitoramento_Base_somente_Said!$A:$J,5,FALSE),0)</f>
        <v>0</v>
      </c>
      <c r="C996" s="13">
        <f>IFERROR(VLOOKUP(A996,[1]Monitoramento_Base_somente_Said!$A:$J,6,FALSE),0)</f>
        <v>137459318</v>
      </c>
      <c r="D996" s="13">
        <f>IFERROR(VLOOKUP(A996,[1]Monitoramento_Base_somente_Said!$A:$J,7,FALSE),0)</f>
        <v>0</v>
      </c>
      <c r="E996" s="13">
        <f>IFERROR(VLOOKUP(A996,[1]Monitoramento_Base_somente_Said!$A:$J,8,FALSE),0)</f>
        <v>129139788</v>
      </c>
      <c r="F996" s="13">
        <f>IFERROR(VLOOKUP(A996,[1]Monitoramento_Base_somente_Said!$A:$J,9,FALSE),0)</f>
        <v>0</v>
      </c>
      <c r="G996" s="13">
        <f>IFERROR(VLOOKUP(A996,[1]Monitoramento_Base_somente_Said!$A:$J,10,FALSE),0)</f>
        <v>53580078</v>
      </c>
      <c r="H996" s="13">
        <f>IFERROR(VLOOKUP(A996,[2]Sheet1!$A:$I,4,FALSE),0)</f>
        <v>0</v>
      </c>
      <c r="I996" s="13">
        <f>IFERROR(VLOOKUP(A996,[2]Sheet1!$A:$I,5,FALSE),0)</f>
        <v>0</v>
      </c>
      <c r="J996" s="13">
        <f>IFERROR(VLOOKUP(A996,[2]Sheet1!$A:$I,6,FALSE),0)</f>
        <v>0</v>
      </c>
      <c r="K996" s="13">
        <f>IFERROR(VLOOKUP(A996,[2]Sheet1!$A:$I,7,FALSE),0)</f>
        <v>0</v>
      </c>
      <c r="L996" s="13">
        <f>IFERROR(VLOOKUP(A996,[2]Sheet1!$A:$I,8,FALSE),0)</f>
        <v>0</v>
      </c>
      <c r="M996" s="13">
        <f>IFERROR(VLOOKUP(A996,[2]Sheet1!$A:$I,9,FALSE),0)</f>
        <v>0</v>
      </c>
      <c r="N996" s="13">
        <f>IFERROR(VLOOKUP(A996,[3]Sheet1!$A:$G,2,FALSE),0)</f>
        <v>13</v>
      </c>
      <c r="O996" s="13">
        <f>IFERROR(VLOOKUP(A996,[3]Sheet1!$A:$G,3,FALSE),0)</f>
        <v>323369</v>
      </c>
      <c r="P996" s="13">
        <f>IFERROR(VLOOKUP(A996,[3]Sheet1!$A:$G,4,FALSE),0)</f>
        <v>0</v>
      </c>
      <c r="Q996" s="13">
        <f>IFERROR(VLOOKUP(A996,[3]Sheet1!$A:$G,5,FALSE),0)</f>
        <v>549026</v>
      </c>
      <c r="R996" s="13">
        <f>IFERROR(VLOOKUP(A996,[3]Sheet1!$A:$H,6,FALSE),0)</f>
        <v>0</v>
      </c>
      <c r="S996" s="13">
        <f>IFERROR(VLOOKUP(A996,[3]Sheet1!$A:$I,7,FALSE),0)</f>
        <v>229412</v>
      </c>
      <c r="T996" s="13" t="str">
        <f t="shared" si="91"/>
        <v>Sim</v>
      </c>
      <c r="U996" s="13" t="str">
        <f t="shared" si="92"/>
        <v>Sim</v>
      </c>
      <c r="V996" s="13" t="str">
        <f t="shared" si="93"/>
        <v>Não</v>
      </c>
      <c r="W996" s="13" t="str">
        <f t="shared" si="94"/>
        <v>Sim</v>
      </c>
      <c r="X996" s="13" t="str">
        <f t="shared" si="95"/>
        <v>Não</v>
      </c>
      <c r="Y996" s="13" t="str">
        <f t="shared" si="96"/>
        <v>Sim</v>
      </c>
    </row>
    <row r="997" spans="1:25">
      <c r="A997" s="19">
        <v>521340</v>
      </c>
      <c r="B997" s="13">
        <f>IFERROR(VLOOKUP(A997,[1]Monitoramento_Base_somente_Said!$A:$J,5,FALSE),0)</f>
        <v>0</v>
      </c>
      <c r="C997" s="13">
        <f>IFERROR(VLOOKUP(A997,[1]Monitoramento_Base_somente_Said!$A:$J,6,FALSE),0)</f>
        <v>4883468</v>
      </c>
      <c r="D997" s="13">
        <f>IFERROR(VLOOKUP(A997,[1]Monitoramento_Base_somente_Said!$A:$J,7,FALSE),0)</f>
        <v>41044</v>
      </c>
      <c r="E997" s="13">
        <f>IFERROR(VLOOKUP(A997,[1]Monitoramento_Base_somente_Said!$A:$J,8,FALSE),0)</f>
        <v>3610686</v>
      </c>
      <c r="F997" s="13">
        <f>IFERROR(VLOOKUP(A997,[1]Monitoramento_Base_somente_Said!$A:$J,9,FALSE),0)</f>
        <v>0</v>
      </c>
      <c r="G997" s="13">
        <f>IFERROR(VLOOKUP(A997,[1]Monitoramento_Base_somente_Said!$A:$J,10,FALSE),0)</f>
        <v>1277915</v>
      </c>
      <c r="H997" s="13">
        <f>IFERROR(VLOOKUP(A997,[2]Sheet1!$A:$I,4,FALSE),0)</f>
        <v>0</v>
      </c>
      <c r="I997" s="13">
        <f>IFERROR(VLOOKUP(A997,[2]Sheet1!$A:$I,5,FALSE),0)</f>
        <v>0</v>
      </c>
      <c r="J997" s="13">
        <f>IFERROR(VLOOKUP(A997,[2]Sheet1!$A:$I,6,FALSE),0)</f>
        <v>0</v>
      </c>
      <c r="K997" s="13">
        <f>IFERROR(VLOOKUP(A997,[2]Sheet1!$A:$I,7,FALSE),0)</f>
        <v>0</v>
      </c>
      <c r="L997" s="13">
        <f>IFERROR(VLOOKUP(A997,[2]Sheet1!$A:$I,8,FALSE),0)</f>
        <v>0</v>
      </c>
      <c r="M997" s="13">
        <f>IFERROR(VLOOKUP(A997,[2]Sheet1!$A:$I,9,FALSE),0)</f>
        <v>0</v>
      </c>
      <c r="N997" s="13">
        <f>IFERROR(VLOOKUP(A997,[3]Sheet1!$A:$G,2,FALSE),0)</f>
        <v>0</v>
      </c>
      <c r="O997" s="13">
        <f>IFERROR(VLOOKUP(A997,[3]Sheet1!$A:$G,3,FALSE),0)</f>
        <v>0</v>
      </c>
      <c r="P997" s="13">
        <f>IFERROR(VLOOKUP(A997,[3]Sheet1!$A:$G,4,FALSE),0)</f>
        <v>0</v>
      </c>
      <c r="Q997" s="13">
        <f>IFERROR(VLOOKUP(A997,[3]Sheet1!$A:$G,5,FALSE),0)</f>
        <v>0</v>
      </c>
      <c r="R997" s="13">
        <f>IFERROR(VLOOKUP(A997,[3]Sheet1!$A:$H,6,FALSE),0)</f>
        <v>0</v>
      </c>
      <c r="S997" s="13">
        <f>IFERROR(VLOOKUP(A997,[3]Sheet1!$A:$I,7,FALSE),0)</f>
        <v>0</v>
      </c>
      <c r="T997" s="13" t="str">
        <f t="shared" si="91"/>
        <v>Não</v>
      </c>
      <c r="U997" s="13" t="str">
        <f t="shared" si="92"/>
        <v>Sim</v>
      </c>
      <c r="V997" s="13" t="str">
        <f t="shared" si="93"/>
        <v>Sim</v>
      </c>
      <c r="W997" s="13" t="str">
        <f t="shared" si="94"/>
        <v>Sim</v>
      </c>
      <c r="X997" s="13" t="str">
        <f t="shared" si="95"/>
        <v>Não</v>
      </c>
      <c r="Y997" s="13" t="str">
        <f t="shared" si="96"/>
        <v>Sim</v>
      </c>
    </row>
    <row r="998" spans="1:25">
      <c r="A998" s="9">
        <v>521350</v>
      </c>
      <c r="B998" s="13">
        <f>IFERROR(VLOOKUP(A998,[1]Monitoramento_Base_somente_Said!$A:$J,5,FALSE),0)</f>
        <v>0</v>
      </c>
      <c r="C998" s="13">
        <f>IFERROR(VLOOKUP(A998,[1]Monitoramento_Base_somente_Said!$A:$J,6,FALSE),0)</f>
        <v>128495</v>
      </c>
      <c r="D998" s="13">
        <f>IFERROR(VLOOKUP(A998,[1]Monitoramento_Base_somente_Said!$A:$J,7,FALSE),0)</f>
        <v>0</v>
      </c>
      <c r="E998" s="13">
        <f>IFERROR(VLOOKUP(A998,[1]Monitoramento_Base_somente_Said!$A:$J,8,FALSE),0)</f>
        <v>120205</v>
      </c>
      <c r="F998" s="13">
        <f>IFERROR(VLOOKUP(A998,[1]Monitoramento_Base_somente_Said!$A:$J,9,FALSE),0)</f>
        <v>0</v>
      </c>
      <c r="G998" s="13">
        <f>IFERROR(VLOOKUP(A998,[1]Monitoramento_Base_somente_Said!$A:$J,10,FALSE),0)</f>
        <v>49740</v>
      </c>
      <c r="H998" s="13">
        <f>IFERROR(VLOOKUP(A998,[2]Sheet1!$A:$I,4,FALSE),0)</f>
        <v>0</v>
      </c>
      <c r="I998" s="13">
        <f>IFERROR(VLOOKUP(A998,[2]Sheet1!$A:$I,5,FALSE),0)</f>
        <v>0</v>
      </c>
      <c r="J998" s="13">
        <f>IFERROR(VLOOKUP(A998,[2]Sheet1!$A:$I,6,FALSE),0)</f>
        <v>0</v>
      </c>
      <c r="K998" s="13">
        <f>IFERROR(VLOOKUP(A998,[2]Sheet1!$A:$I,7,FALSE),0)</f>
        <v>0</v>
      </c>
      <c r="L998" s="13">
        <f>IFERROR(VLOOKUP(A998,[2]Sheet1!$A:$I,8,FALSE),0)</f>
        <v>0</v>
      </c>
      <c r="M998" s="13">
        <f>IFERROR(VLOOKUP(A998,[2]Sheet1!$A:$I,9,FALSE),0)</f>
        <v>0</v>
      </c>
      <c r="N998" s="13">
        <f>IFERROR(VLOOKUP(A998,[3]Sheet1!$A:$G,2,FALSE),0)</f>
        <v>0</v>
      </c>
      <c r="O998" s="13">
        <f>IFERROR(VLOOKUP(A998,[3]Sheet1!$A:$G,3,FALSE),0)</f>
        <v>0</v>
      </c>
      <c r="P998" s="13">
        <f>IFERROR(VLOOKUP(A998,[3]Sheet1!$A:$G,4,FALSE),0)</f>
        <v>0</v>
      </c>
      <c r="Q998" s="13">
        <f>IFERROR(VLOOKUP(A998,[3]Sheet1!$A:$G,5,FALSE),0)</f>
        <v>0</v>
      </c>
      <c r="R998" s="13">
        <f>IFERROR(VLOOKUP(A998,[3]Sheet1!$A:$H,6,FALSE),0)</f>
        <v>0</v>
      </c>
      <c r="S998" s="13">
        <f>IFERROR(VLOOKUP(A998,[3]Sheet1!$A:$I,7,FALSE),0)</f>
        <v>0</v>
      </c>
      <c r="T998" s="13" t="str">
        <f t="shared" si="91"/>
        <v>Não</v>
      </c>
      <c r="U998" s="13" t="str">
        <f t="shared" si="92"/>
        <v>Sim</v>
      </c>
      <c r="V998" s="13" t="str">
        <f t="shared" si="93"/>
        <v>Não</v>
      </c>
      <c r="W998" s="13" t="str">
        <f t="shared" si="94"/>
        <v>Sim</v>
      </c>
      <c r="X998" s="13" t="str">
        <f t="shared" si="95"/>
        <v>Não</v>
      </c>
      <c r="Y998" s="13" t="str">
        <f t="shared" si="96"/>
        <v>Sim</v>
      </c>
    </row>
    <row r="999" spans="1:25">
      <c r="A999" s="9">
        <v>521370</v>
      </c>
      <c r="B999" s="13">
        <f>IFERROR(VLOOKUP(A999,[1]Monitoramento_Base_somente_Said!$A:$J,5,FALSE),0)</f>
        <v>0</v>
      </c>
      <c r="C999" s="13">
        <f>IFERROR(VLOOKUP(A999,[1]Monitoramento_Base_somente_Said!$A:$J,6,FALSE),0)</f>
        <v>0</v>
      </c>
      <c r="D999" s="13">
        <f>IFERROR(VLOOKUP(A999,[1]Monitoramento_Base_somente_Said!$A:$J,7,FALSE),0)</f>
        <v>0</v>
      </c>
      <c r="E999" s="13">
        <f>IFERROR(VLOOKUP(A999,[1]Monitoramento_Base_somente_Said!$A:$J,8,FALSE),0)</f>
        <v>0</v>
      </c>
      <c r="F999" s="13">
        <f>IFERROR(VLOOKUP(A999,[1]Monitoramento_Base_somente_Said!$A:$J,9,FALSE),0)</f>
        <v>0</v>
      </c>
      <c r="G999" s="13">
        <f>IFERROR(VLOOKUP(A999,[1]Monitoramento_Base_somente_Said!$A:$J,10,FALSE),0)</f>
        <v>0</v>
      </c>
      <c r="H999" s="13">
        <f>IFERROR(VLOOKUP(A999,[2]Sheet1!$A:$I,4,FALSE),0)</f>
        <v>0</v>
      </c>
      <c r="I999" s="13">
        <f>IFERROR(VLOOKUP(A999,[2]Sheet1!$A:$I,5,FALSE),0)</f>
        <v>0</v>
      </c>
      <c r="J999" s="13">
        <f>IFERROR(VLOOKUP(A999,[2]Sheet1!$A:$I,6,FALSE),0)</f>
        <v>0</v>
      </c>
      <c r="K999" s="13">
        <f>IFERROR(VLOOKUP(A999,[2]Sheet1!$A:$I,7,FALSE),0)</f>
        <v>0</v>
      </c>
      <c r="L999" s="13">
        <f>IFERROR(VLOOKUP(A999,[2]Sheet1!$A:$I,8,FALSE),0)</f>
        <v>0</v>
      </c>
      <c r="M999" s="13">
        <f>IFERROR(VLOOKUP(A999,[2]Sheet1!$A:$I,9,FALSE),0)</f>
        <v>0</v>
      </c>
      <c r="N999" s="13">
        <f>IFERROR(VLOOKUP(A999,[3]Sheet1!$A:$G,2,FALSE),0)</f>
        <v>0</v>
      </c>
      <c r="O999" s="13">
        <f>IFERROR(VLOOKUP(A999,[3]Sheet1!$A:$G,3,FALSE),0)</f>
        <v>0</v>
      </c>
      <c r="P999" s="13">
        <f>IFERROR(VLOOKUP(A999,[3]Sheet1!$A:$G,4,FALSE),0)</f>
        <v>0</v>
      </c>
      <c r="Q999" s="13">
        <f>IFERROR(VLOOKUP(A999,[3]Sheet1!$A:$G,5,FALSE),0)</f>
        <v>0</v>
      </c>
      <c r="R999" s="13">
        <f>IFERROR(VLOOKUP(A999,[3]Sheet1!$A:$H,6,FALSE),0)</f>
        <v>0</v>
      </c>
      <c r="S999" s="13">
        <f>IFERROR(VLOOKUP(A999,[3]Sheet1!$A:$I,7,FALSE),0)</f>
        <v>0</v>
      </c>
      <c r="T999" s="13" t="str">
        <f t="shared" si="91"/>
        <v>Não</v>
      </c>
      <c r="U999" s="13" t="str">
        <f t="shared" si="92"/>
        <v>Não</v>
      </c>
      <c r="V999" s="13" t="str">
        <f t="shared" si="93"/>
        <v>Não</v>
      </c>
      <c r="W999" s="13" t="str">
        <f t="shared" si="94"/>
        <v>Não</v>
      </c>
      <c r="X999" s="13" t="str">
        <f t="shared" si="95"/>
        <v>Não</v>
      </c>
      <c r="Y999" s="13" t="str">
        <f t="shared" si="96"/>
        <v>Não</v>
      </c>
    </row>
    <row r="1000" spans="1:25">
      <c r="A1000" s="9">
        <v>521375</v>
      </c>
      <c r="B1000" s="13">
        <f>IFERROR(VLOOKUP(A1000,[1]Monitoramento_Base_somente_Said!$A:$J,5,FALSE),0)</f>
        <v>7879</v>
      </c>
      <c r="C1000" s="13">
        <f>IFERROR(VLOOKUP(A1000,[1]Monitoramento_Base_somente_Said!$A:$J,6,FALSE),0)</f>
        <v>5135598</v>
      </c>
      <c r="D1000" s="13">
        <f>IFERROR(VLOOKUP(A1000,[1]Monitoramento_Base_somente_Said!$A:$J,7,FALSE),0)</f>
        <v>30908</v>
      </c>
      <c r="E1000" s="13">
        <f>IFERROR(VLOOKUP(A1000,[1]Monitoramento_Base_somente_Said!$A:$J,8,FALSE),0)</f>
        <v>4343846</v>
      </c>
      <c r="F1000" s="13">
        <f>IFERROR(VLOOKUP(A1000,[1]Monitoramento_Base_somente_Said!$A:$J,9,FALSE),0)</f>
        <v>3276</v>
      </c>
      <c r="G1000" s="13">
        <f>IFERROR(VLOOKUP(A1000,[1]Monitoramento_Base_somente_Said!$A:$J,10,FALSE),0)</f>
        <v>1852102</v>
      </c>
      <c r="H1000" s="13">
        <f>IFERROR(VLOOKUP(A1000,[2]Sheet1!$A:$I,4,FALSE),0)</f>
        <v>0</v>
      </c>
      <c r="I1000" s="13">
        <f>IFERROR(VLOOKUP(A1000,[2]Sheet1!$A:$I,5,FALSE),0)</f>
        <v>0</v>
      </c>
      <c r="J1000" s="13">
        <f>IFERROR(VLOOKUP(A1000,[2]Sheet1!$A:$I,6,FALSE),0)</f>
        <v>0</v>
      </c>
      <c r="K1000" s="13">
        <f>IFERROR(VLOOKUP(A1000,[2]Sheet1!$A:$I,7,FALSE),0)</f>
        <v>0</v>
      </c>
      <c r="L1000" s="13">
        <f>IFERROR(VLOOKUP(A1000,[2]Sheet1!$A:$I,8,FALSE),0)</f>
        <v>0</v>
      </c>
      <c r="M1000" s="13">
        <f>IFERROR(VLOOKUP(A1000,[2]Sheet1!$A:$I,9,FALSE),0)</f>
        <v>0</v>
      </c>
      <c r="N1000" s="13">
        <f>IFERROR(VLOOKUP(A1000,[3]Sheet1!$A:$G,2,FALSE),0)</f>
        <v>0</v>
      </c>
      <c r="O1000" s="13">
        <f>IFERROR(VLOOKUP(A1000,[3]Sheet1!$A:$G,3,FALSE),0)</f>
        <v>0</v>
      </c>
      <c r="P1000" s="13">
        <f>IFERROR(VLOOKUP(A1000,[3]Sheet1!$A:$G,4,FALSE),0)</f>
        <v>0</v>
      </c>
      <c r="Q1000" s="13">
        <f>IFERROR(VLOOKUP(A1000,[3]Sheet1!$A:$G,5,FALSE),0)</f>
        <v>0</v>
      </c>
      <c r="R1000" s="13">
        <f>IFERROR(VLOOKUP(A1000,[3]Sheet1!$A:$H,6,FALSE),0)</f>
        <v>0</v>
      </c>
      <c r="S1000" s="13">
        <f>IFERROR(VLOOKUP(A1000,[3]Sheet1!$A:$I,7,FALSE),0)</f>
        <v>0</v>
      </c>
      <c r="T1000" s="13" t="str">
        <f t="shared" si="91"/>
        <v>Sim</v>
      </c>
      <c r="U1000" s="13" t="str">
        <f t="shared" si="92"/>
        <v>Sim</v>
      </c>
      <c r="V1000" s="13" t="str">
        <f t="shared" si="93"/>
        <v>Sim</v>
      </c>
      <c r="W1000" s="13" t="str">
        <f t="shared" si="94"/>
        <v>Sim</v>
      </c>
      <c r="X1000" s="13" t="str">
        <f t="shared" si="95"/>
        <v>Sim</v>
      </c>
      <c r="Y1000" s="13" t="str">
        <f t="shared" si="96"/>
        <v>Sim</v>
      </c>
    </row>
    <row r="1001" spans="1:25">
      <c r="A1001" s="9">
        <v>521377</v>
      </c>
      <c r="B1001" s="13">
        <f>IFERROR(VLOOKUP(A1001,[1]Monitoramento_Base_somente_Said!$A:$J,5,FALSE),0)</f>
        <v>0</v>
      </c>
      <c r="C1001" s="13">
        <f>IFERROR(VLOOKUP(A1001,[1]Monitoramento_Base_somente_Said!$A:$J,6,FALSE),0)</f>
        <v>1367503</v>
      </c>
      <c r="D1001" s="13">
        <f>IFERROR(VLOOKUP(A1001,[1]Monitoramento_Base_somente_Said!$A:$J,7,FALSE),0)</f>
        <v>0</v>
      </c>
      <c r="E1001" s="13">
        <f>IFERROR(VLOOKUP(A1001,[1]Monitoramento_Base_somente_Said!$A:$J,8,FALSE),0)</f>
        <v>1279277</v>
      </c>
      <c r="F1001" s="13">
        <f>IFERROR(VLOOKUP(A1001,[1]Monitoramento_Base_somente_Said!$A:$J,9,FALSE),0)</f>
        <v>0</v>
      </c>
      <c r="G1001" s="13">
        <f>IFERROR(VLOOKUP(A1001,[1]Monitoramento_Base_somente_Said!$A:$J,10,FALSE),0)</f>
        <v>529356</v>
      </c>
      <c r="H1001" s="13">
        <f>IFERROR(VLOOKUP(A1001,[2]Sheet1!$A:$I,4,FALSE),0)</f>
        <v>0</v>
      </c>
      <c r="I1001" s="13">
        <f>IFERROR(VLOOKUP(A1001,[2]Sheet1!$A:$I,5,FALSE),0)</f>
        <v>0</v>
      </c>
      <c r="J1001" s="13">
        <f>IFERROR(VLOOKUP(A1001,[2]Sheet1!$A:$I,6,FALSE),0)</f>
        <v>0</v>
      </c>
      <c r="K1001" s="13">
        <f>IFERROR(VLOOKUP(A1001,[2]Sheet1!$A:$I,7,FALSE),0)</f>
        <v>0</v>
      </c>
      <c r="L1001" s="13">
        <f>IFERROR(VLOOKUP(A1001,[2]Sheet1!$A:$I,8,FALSE),0)</f>
        <v>0</v>
      </c>
      <c r="M1001" s="13">
        <f>IFERROR(VLOOKUP(A1001,[2]Sheet1!$A:$I,9,FALSE),0)</f>
        <v>0</v>
      </c>
      <c r="N1001" s="13">
        <f>IFERROR(VLOOKUP(A1001,[3]Sheet1!$A:$G,2,FALSE),0)</f>
        <v>0</v>
      </c>
      <c r="O1001" s="13">
        <f>IFERROR(VLOOKUP(A1001,[3]Sheet1!$A:$G,3,FALSE),0)</f>
        <v>0</v>
      </c>
      <c r="P1001" s="13">
        <f>IFERROR(VLOOKUP(A1001,[3]Sheet1!$A:$G,4,FALSE),0)</f>
        <v>0</v>
      </c>
      <c r="Q1001" s="13">
        <f>IFERROR(VLOOKUP(A1001,[3]Sheet1!$A:$G,5,FALSE),0)</f>
        <v>0</v>
      </c>
      <c r="R1001" s="13">
        <f>IFERROR(VLOOKUP(A1001,[3]Sheet1!$A:$H,6,FALSE),0)</f>
        <v>0</v>
      </c>
      <c r="S1001" s="13">
        <f>IFERROR(VLOOKUP(A1001,[3]Sheet1!$A:$I,7,FALSE),0)</f>
        <v>0</v>
      </c>
      <c r="T1001" s="13" t="str">
        <f t="shared" si="91"/>
        <v>Não</v>
      </c>
      <c r="U1001" s="13" t="str">
        <f t="shared" si="92"/>
        <v>Sim</v>
      </c>
      <c r="V1001" s="13" t="str">
        <f t="shared" si="93"/>
        <v>Não</v>
      </c>
      <c r="W1001" s="13" t="str">
        <f t="shared" si="94"/>
        <v>Sim</v>
      </c>
      <c r="X1001" s="13" t="str">
        <f t="shared" si="95"/>
        <v>Não</v>
      </c>
      <c r="Y1001" s="13" t="str">
        <f t="shared" si="96"/>
        <v>Sim</v>
      </c>
    </row>
    <row r="1002" spans="1:25">
      <c r="A1002" s="9">
        <v>521380</v>
      </c>
      <c r="B1002" s="13">
        <f>IFERROR(VLOOKUP(A1002,[1]Monitoramento_Base_somente_Said!$A:$J,5,FALSE),0)</f>
        <v>0</v>
      </c>
      <c r="C1002" s="13">
        <f>IFERROR(VLOOKUP(A1002,[1]Monitoramento_Base_somente_Said!$A:$J,6,FALSE),0)</f>
        <v>34250567</v>
      </c>
      <c r="D1002" s="13">
        <f>IFERROR(VLOOKUP(A1002,[1]Monitoramento_Base_somente_Said!$A:$J,7,FALSE),0)</f>
        <v>0</v>
      </c>
      <c r="E1002" s="13">
        <f>IFERROR(VLOOKUP(A1002,[1]Monitoramento_Base_somente_Said!$A:$J,8,FALSE),0)</f>
        <v>32040853</v>
      </c>
      <c r="F1002" s="13">
        <f>IFERROR(VLOOKUP(A1002,[1]Monitoramento_Base_somente_Said!$A:$J,9,FALSE),0)</f>
        <v>0</v>
      </c>
      <c r="G1002" s="13">
        <f>IFERROR(VLOOKUP(A1002,[1]Monitoramento_Base_somente_Said!$A:$J,10,FALSE),0)</f>
        <v>13258284</v>
      </c>
      <c r="H1002" s="13">
        <f>IFERROR(VLOOKUP(A1002,[2]Sheet1!$A:$I,4,FALSE),0)</f>
        <v>0</v>
      </c>
      <c r="I1002" s="13">
        <f>IFERROR(VLOOKUP(A1002,[2]Sheet1!$A:$I,5,FALSE),0)</f>
        <v>0</v>
      </c>
      <c r="J1002" s="13">
        <f>IFERROR(VLOOKUP(A1002,[2]Sheet1!$A:$I,6,FALSE),0)</f>
        <v>0</v>
      </c>
      <c r="K1002" s="13">
        <f>IFERROR(VLOOKUP(A1002,[2]Sheet1!$A:$I,7,FALSE),0)</f>
        <v>0</v>
      </c>
      <c r="L1002" s="13">
        <f>IFERROR(VLOOKUP(A1002,[2]Sheet1!$A:$I,8,FALSE),0)</f>
        <v>0</v>
      </c>
      <c r="M1002" s="13">
        <f>IFERROR(VLOOKUP(A1002,[2]Sheet1!$A:$I,9,FALSE),0)</f>
        <v>0</v>
      </c>
      <c r="N1002" s="13">
        <f>IFERROR(VLOOKUP(A1002,[3]Sheet1!$A:$G,2,FALSE),0)</f>
        <v>0</v>
      </c>
      <c r="O1002" s="13">
        <f>IFERROR(VLOOKUP(A1002,[3]Sheet1!$A:$G,3,FALSE),0)</f>
        <v>0</v>
      </c>
      <c r="P1002" s="13">
        <f>IFERROR(VLOOKUP(A1002,[3]Sheet1!$A:$G,4,FALSE),0)</f>
        <v>0</v>
      </c>
      <c r="Q1002" s="13">
        <f>IFERROR(VLOOKUP(A1002,[3]Sheet1!$A:$G,5,FALSE),0)</f>
        <v>0</v>
      </c>
      <c r="R1002" s="13">
        <f>IFERROR(VLOOKUP(A1002,[3]Sheet1!$A:$H,6,FALSE),0)</f>
        <v>0</v>
      </c>
      <c r="S1002" s="13">
        <f>IFERROR(VLOOKUP(A1002,[3]Sheet1!$A:$I,7,FALSE),0)</f>
        <v>0</v>
      </c>
      <c r="T1002" s="13" t="str">
        <f t="shared" si="91"/>
        <v>Não</v>
      </c>
      <c r="U1002" s="13" t="str">
        <f t="shared" si="92"/>
        <v>Sim</v>
      </c>
      <c r="V1002" s="13" t="str">
        <f t="shared" si="93"/>
        <v>Não</v>
      </c>
      <c r="W1002" s="13" t="str">
        <f t="shared" si="94"/>
        <v>Sim</v>
      </c>
      <c r="X1002" s="13" t="str">
        <f t="shared" si="95"/>
        <v>Não</v>
      </c>
      <c r="Y1002" s="13" t="str">
        <f t="shared" si="96"/>
        <v>Sim</v>
      </c>
    </row>
    <row r="1003" spans="1:25">
      <c r="A1003" s="9">
        <v>521385</v>
      </c>
      <c r="B1003" s="13">
        <f>IFERROR(VLOOKUP(A1003,[1]Monitoramento_Base_somente_Said!$A:$J,5,FALSE),0)</f>
        <v>0</v>
      </c>
      <c r="C1003" s="13">
        <f>IFERROR(VLOOKUP(A1003,[1]Monitoramento_Base_somente_Said!$A:$J,6,FALSE),0)</f>
        <v>0</v>
      </c>
      <c r="D1003" s="13">
        <f>IFERROR(VLOOKUP(A1003,[1]Monitoramento_Base_somente_Said!$A:$J,7,FALSE),0)</f>
        <v>0</v>
      </c>
      <c r="E1003" s="13">
        <f>IFERROR(VLOOKUP(A1003,[1]Monitoramento_Base_somente_Said!$A:$J,8,FALSE),0)</f>
        <v>0</v>
      </c>
      <c r="F1003" s="13">
        <f>IFERROR(VLOOKUP(A1003,[1]Monitoramento_Base_somente_Said!$A:$J,9,FALSE),0)</f>
        <v>0</v>
      </c>
      <c r="G1003" s="13">
        <f>IFERROR(VLOOKUP(A1003,[1]Monitoramento_Base_somente_Said!$A:$J,10,FALSE),0)</f>
        <v>0</v>
      </c>
      <c r="H1003" s="13">
        <f>IFERROR(VLOOKUP(A1003,[2]Sheet1!$A:$I,4,FALSE),0)</f>
        <v>0</v>
      </c>
      <c r="I1003" s="13">
        <f>IFERROR(VLOOKUP(A1003,[2]Sheet1!$A:$I,5,FALSE),0)</f>
        <v>0</v>
      </c>
      <c r="J1003" s="13">
        <f>IFERROR(VLOOKUP(A1003,[2]Sheet1!$A:$I,6,FALSE),0)</f>
        <v>0</v>
      </c>
      <c r="K1003" s="13">
        <f>IFERROR(VLOOKUP(A1003,[2]Sheet1!$A:$I,7,FALSE),0)</f>
        <v>0</v>
      </c>
      <c r="L1003" s="13">
        <f>IFERROR(VLOOKUP(A1003,[2]Sheet1!$A:$I,8,FALSE),0)</f>
        <v>0</v>
      </c>
      <c r="M1003" s="13">
        <f>IFERROR(VLOOKUP(A1003,[2]Sheet1!$A:$I,9,FALSE),0)</f>
        <v>0</v>
      </c>
      <c r="N1003" s="13">
        <f>IFERROR(VLOOKUP(A1003,[3]Sheet1!$A:$G,2,FALSE),0)</f>
        <v>0</v>
      </c>
      <c r="O1003" s="13">
        <f>IFERROR(VLOOKUP(A1003,[3]Sheet1!$A:$G,3,FALSE),0)</f>
        <v>0</v>
      </c>
      <c r="P1003" s="13">
        <f>IFERROR(VLOOKUP(A1003,[3]Sheet1!$A:$G,4,FALSE),0)</f>
        <v>0</v>
      </c>
      <c r="Q1003" s="13">
        <f>IFERROR(VLOOKUP(A1003,[3]Sheet1!$A:$G,5,FALSE),0)</f>
        <v>0</v>
      </c>
      <c r="R1003" s="13">
        <f>IFERROR(VLOOKUP(A1003,[3]Sheet1!$A:$H,6,FALSE),0)</f>
        <v>0</v>
      </c>
      <c r="S1003" s="13">
        <f>IFERROR(VLOOKUP(A1003,[3]Sheet1!$A:$I,7,FALSE),0)</f>
        <v>0</v>
      </c>
      <c r="T1003" s="13" t="str">
        <f t="shared" si="91"/>
        <v>Não</v>
      </c>
      <c r="U1003" s="13" t="str">
        <f t="shared" si="92"/>
        <v>Não</v>
      </c>
      <c r="V1003" s="13" t="str">
        <f t="shared" si="93"/>
        <v>Não</v>
      </c>
      <c r="W1003" s="13" t="str">
        <f t="shared" si="94"/>
        <v>Não</v>
      </c>
      <c r="X1003" s="13" t="str">
        <f t="shared" si="95"/>
        <v>Não</v>
      </c>
      <c r="Y1003" s="13" t="str">
        <f t="shared" si="96"/>
        <v>Não</v>
      </c>
    </row>
    <row r="1004" spans="1:25">
      <c r="A1004" s="9">
        <v>521390</v>
      </c>
      <c r="B1004" s="13">
        <f>IFERROR(VLOOKUP(A1004,[1]Monitoramento_Base_somente_Said!$A:$J,5,FALSE),0)</f>
        <v>380</v>
      </c>
      <c r="C1004" s="13">
        <f>IFERROR(VLOOKUP(A1004,[1]Monitoramento_Base_somente_Said!$A:$J,6,FALSE),0)</f>
        <v>3746346</v>
      </c>
      <c r="D1004" s="13">
        <f>IFERROR(VLOOKUP(A1004,[1]Monitoramento_Base_somente_Said!$A:$J,7,FALSE),0)</f>
        <v>35132</v>
      </c>
      <c r="E1004" s="13">
        <f>IFERROR(VLOOKUP(A1004,[1]Monitoramento_Base_somente_Said!$A:$J,8,FALSE),0)</f>
        <v>5452350</v>
      </c>
      <c r="F1004" s="13">
        <f>IFERROR(VLOOKUP(A1004,[1]Monitoramento_Base_somente_Said!$A:$J,9,FALSE),0)</f>
        <v>150</v>
      </c>
      <c r="G1004" s="13">
        <f>IFERROR(VLOOKUP(A1004,[1]Monitoramento_Base_somente_Said!$A:$J,10,FALSE),0)</f>
        <v>2226415</v>
      </c>
      <c r="H1004" s="13">
        <f>IFERROR(VLOOKUP(A1004,[2]Sheet1!$A:$I,4,FALSE),0)</f>
        <v>0</v>
      </c>
      <c r="I1004" s="13">
        <f>IFERROR(VLOOKUP(A1004,[2]Sheet1!$A:$I,5,FALSE),0)</f>
        <v>0</v>
      </c>
      <c r="J1004" s="13">
        <f>IFERROR(VLOOKUP(A1004,[2]Sheet1!$A:$I,6,FALSE),0)</f>
        <v>0</v>
      </c>
      <c r="K1004" s="13">
        <f>IFERROR(VLOOKUP(A1004,[2]Sheet1!$A:$I,7,FALSE),0)</f>
        <v>0</v>
      </c>
      <c r="L1004" s="13">
        <f>IFERROR(VLOOKUP(A1004,[2]Sheet1!$A:$I,8,FALSE),0)</f>
        <v>0</v>
      </c>
      <c r="M1004" s="13">
        <f>IFERROR(VLOOKUP(A1004,[2]Sheet1!$A:$I,9,FALSE),0)</f>
        <v>0</v>
      </c>
      <c r="N1004" s="13">
        <f>IFERROR(VLOOKUP(A1004,[3]Sheet1!$A:$G,2,FALSE),0)</f>
        <v>0</v>
      </c>
      <c r="O1004" s="13">
        <f>IFERROR(VLOOKUP(A1004,[3]Sheet1!$A:$G,3,FALSE),0)</f>
        <v>0</v>
      </c>
      <c r="P1004" s="13">
        <f>IFERROR(VLOOKUP(A1004,[3]Sheet1!$A:$G,4,FALSE),0)</f>
        <v>0</v>
      </c>
      <c r="Q1004" s="13">
        <f>IFERROR(VLOOKUP(A1004,[3]Sheet1!$A:$G,5,FALSE),0)</f>
        <v>0</v>
      </c>
      <c r="R1004" s="13">
        <f>IFERROR(VLOOKUP(A1004,[3]Sheet1!$A:$H,6,FALSE),0)</f>
        <v>0</v>
      </c>
      <c r="S1004" s="13">
        <f>IFERROR(VLOOKUP(A1004,[3]Sheet1!$A:$I,7,FALSE),0)</f>
        <v>0</v>
      </c>
      <c r="T1004" s="13" t="str">
        <f t="shared" si="91"/>
        <v>Sim</v>
      </c>
      <c r="U1004" s="13" t="str">
        <f t="shared" si="92"/>
        <v>Sim</v>
      </c>
      <c r="V1004" s="13" t="str">
        <f t="shared" si="93"/>
        <v>Sim</v>
      </c>
      <c r="W1004" s="13" t="str">
        <f t="shared" si="94"/>
        <v>Sim</v>
      </c>
      <c r="X1004" s="13" t="str">
        <f t="shared" si="95"/>
        <v>Sim</v>
      </c>
      <c r="Y1004" s="13" t="str">
        <f t="shared" si="96"/>
        <v>Sim</v>
      </c>
    </row>
    <row r="1005" spans="1:25">
      <c r="A1005" s="19">
        <v>521400</v>
      </c>
      <c r="B1005" s="13">
        <f>IFERROR(VLOOKUP(A1005,[1]Monitoramento_Base_somente_Said!$A:$J,5,FALSE),0)</f>
        <v>0</v>
      </c>
      <c r="C1005" s="13">
        <f>IFERROR(VLOOKUP(A1005,[1]Monitoramento_Base_somente_Said!$A:$J,6,FALSE),0)</f>
        <v>0</v>
      </c>
      <c r="D1005" s="13">
        <f>IFERROR(VLOOKUP(A1005,[1]Monitoramento_Base_somente_Said!$A:$J,7,FALSE),0)</f>
        <v>0</v>
      </c>
      <c r="E1005" s="13">
        <f>IFERROR(VLOOKUP(A1005,[1]Monitoramento_Base_somente_Said!$A:$J,8,FALSE),0)</f>
        <v>0</v>
      </c>
      <c r="F1005" s="13">
        <f>IFERROR(VLOOKUP(A1005,[1]Monitoramento_Base_somente_Said!$A:$J,9,FALSE),0)</f>
        <v>0</v>
      </c>
      <c r="G1005" s="13">
        <f>IFERROR(VLOOKUP(A1005,[1]Monitoramento_Base_somente_Said!$A:$J,10,FALSE),0)</f>
        <v>0</v>
      </c>
      <c r="H1005" s="13">
        <f>IFERROR(VLOOKUP(A1005,[2]Sheet1!$A:$I,4,FALSE),0)</f>
        <v>0</v>
      </c>
      <c r="I1005" s="13">
        <f>IFERROR(VLOOKUP(A1005,[2]Sheet1!$A:$I,5,FALSE),0)</f>
        <v>0</v>
      </c>
      <c r="J1005" s="13">
        <f>IFERROR(VLOOKUP(A1005,[2]Sheet1!$A:$I,6,FALSE),0)</f>
        <v>0</v>
      </c>
      <c r="K1005" s="13">
        <f>IFERROR(VLOOKUP(A1005,[2]Sheet1!$A:$I,7,FALSE),0)</f>
        <v>0</v>
      </c>
      <c r="L1005" s="13">
        <f>IFERROR(VLOOKUP(A1005,[2]Sheet1!$A:$I,8,FALSE),0)</f>
        <v>0</v>
      </c>
      <c r="M1005" s="13">
        <f>IFERROR(VLOOKUP(A1005,[2]Sheet1!$A:$I,9,FALSE),0)</f>
        <v>0</v>
      </c>
      <c r="N1005" s="13">
        <f>IFERROR(VLOOKUP(A1005,[3]Sheet1!$A:$G,2,FALSE),0)</f>
        <v>0</v>
      </c>
      <c r="O1005" s="13">
        <f>IFERROR(VLOOKUP(A1005,[3]Sheet1!$A:$G,3,FALSE),0)</f>
        <v>0</v>
      </c>
      <c r="P1005" s="13">
        <f>IFERROR(VLOOKUP(A1005,[3]Sheet1!$A:$G,4,FALSE),0)</f>
        <v>0</v>
      </c>
      <c r="Q1005" s="13">
        <f>IFERROR(VLOOKUP(A1005,[3]Sheet1!$A:$G,5,FALSE),0)</f>
        <v>0</v>
      </c>
      <c r="R1005" s="13">
        <f>IFERROR(VLOOKUP(A1005,[3]Sheet1!$A:$H,6,FALSE),0)</f>
        <v>0</v>
      </c>
      <c r="S1005" s="13">
        <f>IFERROR(VLOOKUP(A1005,[3]Sheet1!$A:$I,7,FALSE),0)</f>
        <v>0</v>
      </c>
      <c r="T1005" s="13" t="str">
        <f t="shared" si="91"/>
        <v>Não</v>
      </c>
      <c r="U1005" s="13" t="str">
        <f t="shared" si="92"/>
        <v>Não</v>
      </c>
      <c r="V1005" s="13" t="str">
        <f t="shared" si="93"/>
        <v>Não</v>
      </c>
      <c r="W1005" s="13" t="str">
        <f t="shared" si="94"/>
        <v>Não</v>
      </c>
      <c r="X1005" s="13" t="str">
        <f t="shared" si="95"/>
        <v>Não</v>
      </c>
      <c r="Y1005" s="13" t="str">
        <f t="shared" si="96"/>
        <v>Não</v>
      </c>
    </row>
    <row r="1006" spans="1:25">
      <c r="A1006" s="9">
        <v>521405</v>
      </c>
      <c r="B1006" s="13">
        <f>IFERROR(VLOOKUP(A1006,[1]Monitoramento_Base_somente_Said!$A:$J,5,FALSE),0)</f>
        <v>236</v>
      </c>
      <c r="C1006" s="13">
        <f>IFERROR(VLOOKUP(A1006,[1]Monitoramento_Base_somente_Said!$A:$J,6,FALSE),0)</f>
        <v>5117254</v>
      </c>
      <c r="D1006" s="13">
        <f>IFERROR(VLOOKUP(A1006,[1]Monitoramento_Base_somente_Said!$A:$J,7,FALSE),0)</f>
        <v>216</v>
      </c>
      <c r="E1006" s="13">
        <f>IFERROR(VLOOKUP(A1006,[1]Monitoramento_Base_somente_Said!$A:$J,8,FALSE),0)</f>
        <v>4853515</v>
      </c>
      <c r="F1006" s="13">
        <f>IFERROR(VLOOKUP(A1006,[1]Monitoramento_Base_somente_Said!$A:$J,9,FALSE),0)</f>
        <v>0</v>
      </c>
      <c r="G1006" s="13">
        <f>IFERROR(VLOOKUP(A1006,[1]Monitoramento_Base_somente_Said!$A:$J,10,FALSE),0)</f>
        <v>1965780</v>
      </c>
      <c r="H1006" s="13">
        <f>IFERROR(VLOOKUP(A1006,[2]Sheet1!$A:$I,4,FALSE),0)</f>
        <v>0</v>
      </c>
      <c r="I1006" s="13">
        <f>IFERROR(VLOOKUP(A1006,[2]Sheet1!$A:$I,5,FALSE),0)</f>
        <v>0</v>
      </c>
      <c r="J1006" s="13">
        <f>IFERROR(VLOOKUP(A1006,[2]Sheet1!$A:$I,6,FALSE),0)</f>
        <v>0</v>
      </c>
      <c r="K1006" s="13">
        <f>IFERROR(VLOOKUP(A1006,[2]Sheet1!$A:$I,7,FALSE),0)</f>
        <v>0</v>
      </c>
      <c r="L1006" s="13">
        <f>IFERROR(VLOOKUP(A1006,[2]Sheet1!$A:$I,8,FALSE),0)</f>
        <v>0</v>
      </c>
      <c r="M1006" s="13">
        <f>IFERROR(VLOOKUP(A1006,[2]Sheet1!$A:$I,9,FALSE),0)</f>
        <v>0</v>
      </c>
      <c r="N1006" s="13">
        <f>IFERROR(VLOOKUP(A1006,[3]Sheet1!$A:$G,2,FALSE),0)</f>
        <v>0</v>
      </c>
      <c r="O1006" s="13">
        <f>IFERROR(VLOOKUP(A1006,[3]Sheet1!$A:$G,3,FALSE),0)</f>
        <v>0</v>
      </c>
      <c r="P1006" s="13">
        <f>IFERROR(VLOOKUP(A1006,[3]Sheet1!$A:$G,4,FALSE),0)</f>
        <v>0</v>
      </c>
      <c r="Q1006" s="13">
        <f>IFERROR(VLOOKUP(A1006,[3]Sheet1!$A:$G,5,FALSE),0)</f>
        <v>0</v>
      </c>
      <c r="R1006" s="13">
        <f>IFERROR(VLOOKUP(A1006,[3]Sheet1!$A:$H,6,FALSE),0)</f>
        <v>0</v>
      </c>
      <c r="S1006" s="13">
        <f>IFERROR(VLOOKUP(A1006,[3]Sheet1!$A:$I,7,FALSE),0)</f>
        <v>0</v>
      </c>
      <c r="T1006" s="13" t="str">
        <f t="shared" si="91"/>
        <v>Sim</v>
      </c>
      <c r="U1006" s="13" t="str">
        <f t="shared" si="92"/>
        <v>Sim</v>
      </c>
      <c r="V1006" s="13" t="str">
        <f t="shared" si="93"/>
        <v>Sim</v>
      </c>
      <c r="W1006" s="13" t="str">
        <f t="shared" si="94"/>
        <v>Sim</v>
      </c>
      <c r="X1006" s="13" t="str">
        <f t="shared" si="95"/>
        <v>Não</v>
      </c>
      <c r="Y1006" s="13" t="str">
        <f t="shared" si="96"/>
        <v>Sim</v>
      </c>
    </row>
    <row r="1007" spans="1:25">
      <c r="A1007" s="9">
        <v>521410</v>
      </c>
      <c r="B1007" s="13">
        <f>IFERROR(VLOOKUP(A1007,[1]Monitoramento_Base_somente_Said!$A:$J,5,FALSE),0)</f>
        <v>0</v>
      </c>
      <c r="C1007" s="13">
        <f>IFERROR(VLOOKUP(A1007,[1]Monitoramento_Base_somente_Said!$A:$J,6,FALSE),0)</f>
        <v>0</v>
      </c>
      <c r="D1007" s="13">
        <f>IFERROR(VLOOKUP(A1007,[1]Monitoramento_Base_somente_Said!$A:$J,7,FALSE),0)</f>
        <v>0</v>
      </c>
      <c r="E1007" s="13">
        <f>IFERROR(VLOOKUP(A1007,[1]Monitoramento_Base_somente_Said!$A:$J,8,FALSE),0)</f>
        <v>0</v>
      </c>
      <c r="F1007" s="13">
        <f>IFERROR(VLOOKUP(A1007,[1]Monitoramento_Base_somente_Said!$A:$J,9,FALSE),0)</f>
        <v>0</v>
      </c>
      <c r="G1007" s="13">
        <f>IFERROR(VLOOKUP(A1007,[1]Monitoramento_Base_somente_Said!$A:$J,10,FALSE),0)</f>
        <v>0</v>
      </c>
      <c r="H1007" s="13">
        <f>IFERROR(VLOOKUP(A1007,[2]Sheet1!$A:$I,4,FALSE),0)</f>
        <v>0</v>
      </c>
      <c r="I1007" s="13">
        <f>IFERROR(VLOOKUP(A1007,[2]Sheet1!$A:$I,5,FALSE),0)</f>
        <v>0</v>
      </c>
      <c r="J1007" s="13">
        <f>IFERROR(VLOOKUP(A1007,[2]Sheet1!$A:$I,6,FALSE),0)</f>
        <v>0</v>
      </c>
      <c r="K1007" s="13">
        <f>IFERROR(VLOOKUP(A1007,[2]Sheet1!$A:$I,7,FALSE),0)</f>
        <v>0</v>
      </c>
      <c r="L1007" s="13">
        <f>IFERROR(VLOOKUP(A1007,[2]Sheet1!$A:$I,8,FALSE),0)</f>
        <v>0</v>
      </c>
      <c r="M1007" s="13">
        <f>IFERROR(VLOOKUP(A1007,[2]Sheet1!$A:$I,9,FALSE),0)</f>
        <v>0</v>
      </c>
      <c r="N1007" s="13">
        <f>IFERROR(VLOOKUP(A1007,[3]Sheet1!$A:$G,2,FALSE),0)</f>
        <v>0</v>
      </c>
      <c r="O1007" s="13">
        <f>IFERROR(VLOOKUP(A1007,[3]Sheet1!$A:$G,3,FALSE),0)</f>
        <v>0</v>
      </c>
      <c r="P1007" s="13">
        <f>IFERROR(VLOOKUP(A1007,[3]Sheet1!$A:$G,4,FALSE),0)</f>
        <v>0</v>
      </c>
      <c r="Q1007" s="13">
        <f>IFERROR(VLOOKUP(A1007,[3]Sheet1!$A:$G,5,FALSE),0)</f>
        <v>0</v>
      </c>
      <c r="R1007" s="13">
        <f>IFERROR(VLOOKUP(A1007,[3]Sheet1!$A:$H,6,FALSE),0)</f>
        <v>0</v>
      </c>
      <c r="S1007" s="13">
        <f>IFERROR(VLOOKUP(A1007,[3]Sheet1!$A:$I,7,FALSE),0)</f>
        <v>0</v>
      </c>
      <c r="T1007" s="13" t="str">
        <f t="shared" si="91"/>
        <v>Não</v>
      </c>
      <c r="U1007" s="13" t="str">
        <f t="shared" si="92"/>
        <v>Não</v>
      </c>
      <c r="V1007" s="13" t="str">
        <f t="shared" si="93"/>
        <v>Não</v>
      </c>
      <c r="W1007" s="13" t="str">
        <f t="shared" si="94"/>
        <v>Não</v>
      </c>
      <c r="X1007" s="13" t="str">
        <f t="shared" si="95"/>
        <v>Não</v>
      </c>
      <c r="Y1007" s="13" t="str">
        <f t="shared" si="96"/>
        <v>Não</v>
      </c>
    </row>
    <row r="1008" spans="1:25">
      <c r="A1008" s="9">
        <v>521440</v>
      </c>
      <c r="B1008" s="13">
        <f>IFERROR(VLOOKUP(A1008,[1]Monitoramento_Base_somente_Said!$A:$J,5,FALSE),0)</f>
        <v>0</v>
      </c>
      <c r="C1008" s="13">
        <f>IFERROR(VLOOKUP(A1008,[1]Monitoramento_Base_somente_Said!$A:$J,6,FALSE),0)</f>
        <v>8817639</v>
      </c>
      <c r="D1008" s="13">
        <f>IFERROR(VLOOKUP(A1008,[1]Monitoramento_Base_somente_Said!$A:$J,7,FALSE),0)</f>
        <v>0</v>
      </c>
      <c r="E1008" s="13">
        <f>IFERROR(VLOOKUP(A1008,[1]Monitoramento_Base_somente_Said!$A:$J,8,FALSE),0)</f>
        <v>8266474</v>
      </c>
      <c r="F1008" s="13">
        <f>IFERROR(VLOOKUP(A1008,[1]Monitoramento_Base_somente_Said!$A:$J,9,FALSE),0)</f>
        <v>0</v>
      </c>
      <c r="G1008" s="13">
        <f>IFERROR(VLOOKUP(A1008,[1]Monitoramento_Base_somente_Said!$A:$J,10,FALSE),0)</f>
        <v>3414228</v>
      </c>
      <c r="H1008" s="13">
        <f>IFERROR(VLOOKUP(A1008,[2]Sheet1!$A:$I,4,FALSE),0)</f>
        <v>0</v>
      </c>
      <c r="I1008" s="13">
        <f>IFERROR(VLOOKUP(A1008,[2]Sheet1!$A:$I,5,FALSE),0)</f>
        <v>0</v>
      </c>
      <c r="J1008" s="13">
        <f>IFERROR(VLOOKUP(A1008,[2]Sheet1!$A:$I,6,FALSE),0)</f>
        <v>0</v>
      </c>
      <c r="K1008" s="13">
        <f>IFERROR(VLOOKUP(A1008,[2]Sheet1!$A:$I,7,FALSE),0)</f>
        <v>0</v>
      </c>
      <c r="L1008" s="13">
        <f>IFERROR(VLOOKUP(A1008,[2]Sheet1!$A:$I,8,FALSE),0)</f>
        <v>0</v>
      </c>
      <c r="M1008" s="13">
        <f>IFERROR(VLOOKUP(A1008,[2]Sheet1!$A:$I,9,FALSE),0)</f>
        <v>0</v>
      </c>
      <c r="N1008" s="13">
        <f>IFERROR(VLOOKUP(A1008,[3]Sheet1!$A:$G,2,FALSE),0)</f>
        <v>0</v>
      </c>
      <c r="O1008" s="13">
        <f>IFERROR(VLOOKUP(A1008,[3]Sheet1!$A:$G,3,FALSE),0)</f>
        <v>0</v>
      </c>
      <c r="P1008" s="13">
        <f>IFERROR(VLOOKUP(A1008,[3]Sheet1!$A:$G,4,FALSE),0)</f>
        <v>0</v>
      </c>
      <c r="Q1008" s="13">
        <f>IFERROR(VLOOKUP(A1008,[3]Sheet1!$A:$G,5,FALSE),0)</f>
        <v>0</v>
      </c>
      <c r="R1008" s="13">
        <f>IFERROR(VLOOKUP(A1008,[3]Sheet1!$A:$H,6,FALSE),0)</f>
        <v>0</v>
      </c>
      <c r="S1008" s="13">
        <f>IFERROR(VLOOKUP(A1008,[3]Sheet1!$A:$I,7,FALSE),0)</f>
        <v>0</v>
      </c>
      <c r="T1008" s="13" t="str">
        <f t="shared" si="91"/>
        <v>Não</v>
      </c>
      <c r="U1008" s="13" t="str">
        <f t="shared" si="92"/>
        <v>Sim</v>
      </c>
      <c r="V1008" s="13" t="str">
        <f t="shared" si="93"/>
        <v>Não</v>
      </c>
      <c r="W1008" s="13" t="str">
        <f t="shared" si="94"/>
        <v>Sim</v>
      </c>
      <c r="X1008" s="13" t="str">
        <f t="shared" si="95"/>
        <v>Não</v>
      </c>
      <c r="Y1008" s="13" t="str">
        <f t="shared" si="96"/>
        <v>Sim</v>
      </c>
    </row>
    <row r="1009" spans="1:25">
      <c r="A1009" s="19">
        <v>521450</v>
      </c>
      <c r="B1009" s="13">
        <f>IFERROR(VLOOKUP(A1009,[1]Monitoramento_Base_somente_Said!$A:$J,5,FALSE),0)</f>
        <v>0</v>
      </c>
      <c r="C1009" s="13">
        <f>IFERROR(VLOOKUP(A1009,[1]Monitoramento_Base_somente_Said!$A:$J,6,FALSE),0)</f>
        <v>720506464</v>
      </c>
      <c r="D1009" s="13">
        <f>IFERROR(VLOOKUP(A1009,[1]Monitoramento_Base_somente_Said!$A:$J,7,FALSE),0)</f>
        <v>0</v>
      </c>
      <c r="E1009" s="13">
        <f>IFERROR(VLOOKUP(A1009,[1]Monitoramento_Base_somente_Said!$A:$J,8,FALSE),0)</f>
        <v>674022176</v>
      </c>
      <c r="F1009" s="13">
        <f>IFERROR(VLOOKUP(A1009,[1]Monitoramento_Base_somente_Said!$A:$J,9,FALSE),0)</f>
        <v>0</v>
      </c>
      <c r="G1009" s="13">
        <f>IFERROR(VLOOKUP(A1009,[1]Monitoramento_Base_somente_Said!$A:$J,10,FALSE),0)</f>
        <v>278905728</v>
      </c>
      <c r="H1009" s="13">
        <f>IFERROR(VLOOKUP(A1009,[2]Sheet1!$A:$I,4,FALSE),0)</f>
        <v>0</v>
      </c>
      <c r="I1009" s="13">
        <f>IFERROR(VLOOKUP(A1009,[2]Sheet1!$A:$I,5,FALSE),0)</f>
        <v>0</v>
      </c>
      <c r="J1009" s="13">
        <f>IFERROR(VLOOKUP(A1009,[2]Sheet1!$A:$I,6,FALSE),0)</f>
        <v>0</v>
      </c>
      <c r="K1009" s="13">
        <f>IFERROR(VLOOKUP(A1009,[2]Sheet1!$A:$I,7,FALSE),0)</f>
        <v>0</v>
      </c>
      <c r="L1009" s="13">
        <f>IFERROR(VLOOKUP(A1009,[2]Sheet1!$A:$I,8,FALSE),0)</f>
        <v>0</v>
      </c>
      <c r="M1009" s="13">
        <f>IFERROR(VLOOKUP(A1009,[2]Sheet1!$A:$I,9,FALSE),0)</f>
        <v>0</v>
      </c>
      <c r="N1009" s="13">
        <f>IFERROR(VLOOKUP(A1009,[3]Sheet1!$A:$G,2,FALSE),0)</f>
        <v>0</v>
      </c>
      <c r="O1009" s="13">
        <f>IFERROR(VLOOKUP(A1009,[3]Sheet1!$A:$G,3,FALSE),0)</f>
        <v>0</v>
      </c>
      <c r="P1009" s="13">
        <f>IFERROR(VLOOKUP(A1009,[3]Sheet1!$A:$G,4,FALSE),0)</f>
        <v>0</v>
      </c>
      <c r="Q1009" s="13">
        <f>IFERROR(VLOOKUP(A1009,[3]Sheet1!$A:$G,5,FALSE),0)</f>
        <v>0</v>
      </c>
      <c r="R1009" s="13">
        <f>IFERROR(VLOOKUP(A1009,[3]Sheet1!$A:$H,6,FALSE),0)</f>
        <v>0</v>
      </c>
      <c r="S1009" s="13">
        <f>IFERROR(VLOOKUP(A1009,[3]Sheet1!$A:$I,7,FALSE),0)</f>
        <v>0</v>
      </c>
      <c r="T1009" s="13" t="str">
        <f t="shared" si="91"/>
        <v>Não</v>
      </c>
      <c r="U1009" s="13" t="str">
        <f t="shared" si="92"/>
        <v>Sim</v>
      </c>
      <c r="V1009" s="13" t="str">
        <f t="shared" si="93"/>
        <v>Não</v>
      </c>
      <c r="W1009" s="13" t="str">
        <f t="shared" si="94"/>
        <v>Sim</v>
      </c>
      <c r="X1009" s="13" t="str">
        <f t="shared" si="95"/>
        <v>Não</v>
      </c>
      <c r="Y1009" s="13" t="str">
        <f t="shared" si="96"/>
        <v>Sim</v>
      </c>
    </row>
    <row r="1010" spans="1:25">
      <c r="A1010" s="19">
        <v>521460</v>
      </c>
      <c r="B1010" s="13">
        <f>IFERROR(VLOOKUP(A1010,[1]Monitoramento_Base_somente_Said!$A:$J,5,FALSE),0)</f>
        <v>317361</v>
      </c>
      <c r="C1010" s="13">
        <f>IFERROR(VLOOKUP(A1010,[1]Monitoramento_Base_somente_Said!$A:$J,6,FALSE),0)</f>
        <v>39567491</v>
      </c>
      <c r="D1010" s="13">
        <f>IFERROR(VLOOKUP(A1010,[1]Monitoramento_Base_somente_Said!$A:$J,7,FALSE),0)</f>
        <v>214477</v>
      </c>
      <c r="E1010" s="13">
        <f>IFERROR(VLOOKUP(A1010,[1]Monitoramento_Base_somente_Said!$A:$J,8,FALSE),0)</f>
        <v>37493178</v>
      </c>
      <c r="F1010" s="13">
        <f>IFERROR(VLOOKUP(A1010,[1]Monitoramento_Base_somente_Said!$A:$J,9,FALSE),0)</f>
        <v>167558</v>
      </c>
      <c r="G1010" s="13">
        <f>IFERROR(VLOOKUP(A1010,[1]Monitoramento_Base_somente_Said!$A:$J,10,FALSE),0)</f>
        <v>16460784</v>
      </c>
      <c r="H1010" s="13">
        <f>IFERROR(VLOOKUP(A1010,[2]Sheet1!$A:$I,4,FALSE),0)</f>
        <v>0</v>
      </c>
      <c r="I1010" s="13">
        <f>IFERROR(VLOOKUP(A1010,[2]Sheet1!$A:$I,5,FALSE),0)</f>
        <v>0</v>
      </c>
      <c r="J1010" s="13">
        <f>IFERROR(VLOOKUP(A1010,[2]Sheet1!$A:$I,6,FALSE),0)</f>
        <v>0</v>
      </c>
      <c r="K1010" s="13">
        <f>IFERROR(VLOOKUP(A1010,[2]Sheet1!$A:$I,7,FALSE),0)</f>
        <v>0</v>
      </c>
      <c r="L1010" s="13">
        <f>IFERROR(VLOOKUP(A1010,[2]Sheet1!$A:$I,8,FALSE),0)</f>
        <v>0</v>
      </c>
      <c r="M1010" s="13">
        <f>IFERROR(VLOOKUP(A1010,[2]Sheet1!$A:$I,9,FALSE),0)</f>
        <v>0</v>
      </c>
      <c r="N1010" s="13">
        <f>IFERROR(VLOOKUP(A1010,[3]Sheet1!$A:$G,2,FALSE),0)</f>
        <v>0</v>
      </c>
      <c r="O1010" s="13">
        <f>IFERROR(VLOOKUP(A1010,[3]Sheet1!$A:$G,3,FALSE),0)</f>
        <v>0</v>
      </c>
      <c r="P1010" s="13">
        <f>IFERROR(VLOOKUP(A1010,[3]Sheet1!$A:$G,4,FALSE),0)</f>
        <v>0</v>
      </c>
      <c r="Q1010" s="13">
        <f>IFERROR(VLOOKUP(A1010,[3]Sheet1!$A:$G,5,FALSE),0)</f>
        <v>0</v>
      </c>
      <c r="R1010" s="13">
        <f>IFERROR(VLOOKUP(A1010,[3]Sheet1!$A:$H,6,FALSE),0)</f>
        <v>0</v>
      </c>
      <c r="S1010" s="13">
        <f>IFERROR(VLOOKUP(A1010,[3]Sheet1!$A:$I,7,FALSE),0)</f>
        <v>0</v>
      </c>
      <c r="T1010" s="13" t="str">
        <f t="shared" si="91"/>
        <v>Sim</v>
      </c>
      <c r="U1010" s="13" t="str">
        <f t="shared" si="92"/>
        <v>Sim</v>
      </c>
      <c r="V1010" s="13" t="str">
        <f t="shared" si="93"/>
        <v>Sim</v>
      </c>
      <c r="W1010" s="13" t="str">
        <f t="shared" si="94"/>
        <v>Sim</v>
      </c>
      <c r="X1010" s="13" t="str">
        <f t="shared" si="95"/>
        <v>Sim</v>
      </c>
      <c r="Y1010" s="13" t="str">
        <f t="shared" si="96"/>
        <v>Sim</v>
      </c>
    </row>
    <row r="1011" spans="1:25">
      <c r="A1011" s="19">
        <v>521470</v>
      </c>
      <c r="B1011" s="13">
        <f>IFERROR(VLOOKUP(A1011,[1]Monitoramento_Base_somente_Said!$A:$J,5,FALSE),0)</f>
        <v>0</v>
      </c>
      <c r="C1011" s="13">
        <f>IFERROR(VLOOKUP(A1011,[1]Monitoramento_Base_somente_Said!$A:$J,6,FALSE),0)</f>
        <v>1560013</v>
      </c>
      <c r="D1011" s="13">
        <f>IFERROR(VLOOKUP(A1011,[1]Monitoramento_Base_somente_Said!$A:$J,7,FALSE),0)</f>
        <v>0</v>
      </c>
      <c r="E1011" s="13">
        <f>IFERROR(VLOOKUP(A1011,[1]Monitoramento_Base_somente_Said!$A:$J,8,FALSE),0)</f>
        <v>1459367</v>
      </c>
      <c r="F1011" s="13">
        <f>IFERROR(VLOOKUP(A1011,[1]Monitoramento_Base_somente_Said!$A:$J,9,FALSE),0)</f>
        <v>0</v>
      </c>
      <c r="G1011" s="13">
        <f>IFERROR(VLOOKUP(A1011,[1]Monitoramento_Base_somente_Said!$A:$J,10,FALSE),0)</f>
        <v>603876</v>
      </c>
      <c r="H1011" s="13">
        <f>IFERROR(VLOOKUP(A1011,[2]Sheet1!$A:$I,4,FALSE),0)</f>
        <v>0</v>
      </c>
      <c r="I1011" s="13">
        <f>IFERROR(VLOOKUP(A1011,[2]Sheet1!$A:$I,5,FALSE),0)</f>
        <v>0</v>
      </c>
      <c r="J1011" s="13">
        <f>IFERROR(VLOOKUP(A1011,[2]Sheet1!$A:$I,6,FALSE),0)</f>
        <v>0</v>
      </c>
      <c r="K1011" s="13">
        <f>IFERROR(VLOOKUP(A1011,[2]Sheet1!$A:$I,7,FALSE),0)</f>
        <v>0</v>
      </c>
      <c r="L1011" s="13">
        <f>IFERROR(VLOOKUP(A1011,[2]Sheet1!$A:$I,8,FALSE),0)</f>
        <v>0</v>
      </c>
      <c r="M1011" s="13">
        <f>IFERROR(VLOOKUP(A1011,[2]Sheet1!$A:$I,9,FALSE),0)</f>
        <v>0</v>
      </c>
      <c r="N1011" s="13">
        <f>IFERROR(VLOOKUP(A1011,[3]Sheet1!$A:$G,2,FALSE),0)</f>
        <v>0</v>
      </c>
      <c r="O1011" s="13">
        <f>IFERROR(VLOOKUP(A1011,[3]Sheet1!$A:$G,3,FALSE),0)</f>
        <v>0</v>
      </c>
      <c r="P1011" s="13">
        <f>IFERROR(VLOOKUP(A1011,[3]Sheet1!$A:$G,4,FALSE),0)</f>
        <v>0</v>
      </c>
      <c r="Q1011" s="13">
        <f>IFERROR(VLOOKUP(A1011,[3]Sheet1!$A:$G,5,FALSE),0)</f>
        <v>0</v>
      </c>
      <c r="R1011" s="13">
        <f>IFERROR(VLOOKUP(A1011,[3]Sheet1!$A:$H,6,FALSE),0)</f>
        <v>0</v>
      </c>
      <c r="S1011" s="13">
        <f>IFERROR(VLOOKUP(A1011,[3]Sheet1!$A:$I,7,FALSE),0)</f>
        <v>0</v>
      </c>
      <c r="T1011" s="13" t="str">
        <f t="shared" si="91"/>
        <v>Não</v>
      </c>
      <c r="U1011" s="13" t="str">
        <f t="shared" si="92"/>
        <v>Sim</v>
      </c>
      <c r="V1011" s="13" t="str">
        <f t="shared" si="93"/>
        <v>Não</v>
      </c>
      <c r="W1011" s="13" t="str">
        <f t="shared" si="94"/>
        <v>Sim</v>
      </c>
      <c r="X1011" s="13" t="str">
        <f t="shared" si="95"/>
        <v>Não</v>
      </c>
      <c r="Y1011" s="13" t="str">
        <f t="shared" si="96"/>
        <v>Sim</v>
      </c>
    </row>
    <row r="1012" spans="1:25">
      <c r="A1012" s="9">
        <v>521483</v>
      </c>
      <c r="B1012" s="13">
        <f>IFERROR(VLOOKUP(A1012,[1]Monitoramento_Base_somente_Said!$A:$J,5,FALSE),0)</f>
        <v>0</v>
      </c>
      <c r="C1012" s="13">
        <f>IFERROR(VLOOKUP(A1012,[1]Monitoramento_Base_somente_Said!$A:$J,6,FALSE),0)</f>
        <v>0</v>
      </c>
      <c r="D1012" s="13">
        <f>IFERROR(VLOOKUP(A1012,[1]Monitoramento_Base_somente_Said!$A:$J,7,FALSE),0)</f>
        <v>0</v>
      </c>
      <c r="E1012" s="13">
        <f>IFERROR(VLOOKUP(A1012,[1]Monitoramento_Base_somente_Said!$A:$J,8,FALSE),0)</f>
        <v>0</v>
      </c>
      <c r="F1012" s="13">
        <f>IFERROR(VLOOKUP(A1012,[1]Monitoramento_Base_somente_Said!$A:$J,9,FALSE),0)</f>
        <v>0</v>
      </c>
      <c r="G1012" s="13">
        <f>IFERROR(VLOOKUP(A1012,[1]Monitoramento_Base_somente_Said!$A:$J,10,FALSE),0)</f>
        <v>0</v>
      </c>
      <c r="H1012" s="13">
        <f>IFERROR(VLOOKUP(A1012,[2]Sheet1!$A:$I,4,FALSE),0)</f>
        <v>0</v>
      </c>
      <c r="I1012" s="13">
        <f>IFERROR(VLOOKUP(A1012,[2]Sheet1!$A:$I,5,FALSE),0)</f>
        <v>0</v>
      </c>
      <c r="J1012" s="13">
        <f>IFERROR(VLOOKUP(A1012,[2]Sheet1!$A:$I,6,FALSE),0)</f>
        <v>0</v>
      </c>
      <c r="K1012" s="13">
        <f>IFERROR(VLOOKUP(A1012,[2]Sheet1!$A:$I,7,FALSE),0)</f>
        <v>0</v>
      </c>
      <c r="L1012" s="13">
        <f>IFERROR(VLOOKUP(A1012,[2]Sheet1!$A:$I,8,FALSE),0)</f>
        <v>0</v>
      </c>
      <c r="M1012" s="13">
        <f>IFERROR(VLOOKUP(A1012,[2]Sheet1!$A:$I,9,FALSE),0)</f>
        <v>0</v>
      </c>
      <c r="N1012" s="13">
        <f>IFERROR(VLOOKUP(A1012,[3]Sheet1!$A:$G,2,FALSE),0)</f>
        <v>0</v>
      </c>
      <c r="O1012" s="13">
        <f>IFERROR(VLOOKUP(A1012,[3]Sheet1!$A:$G,3,FALSE),0)</f>
        <v>0</v>
      </c>
      <c r="P1012" s="13">
        <f>IFERROR(VLOOKUP(A1012,[3]Sheet1!$A:$G,4,FALSE),0)</f>
        <v>0</v>
      </c>
      <c r="Q1012" s="13">
        <f>IFERROR(VLOOKUP(A1012,[3]Sheet1!$A:$G,5,FALSE),0)</f>
        <v>0</v>
      </c>
      <c r="R1012" s="13">
        <f>IFERROR(VLOOKUP(A1012,[3]Sheet1!$A:$H,6,FALSE),0)</f>
        <v>0</v>
      </c>
      <c r="S1012" s="13">
        <f>IFERROR(VLOOKUP(A1012,[3]Sheet1!$A:$I,7,FALSE),0)</f>
        <v>0</v>
      </c>
      <c r="T1012" s="13" t="str">
        <f t="shared" si="91"/>
        <v>Não</v>
      </c>
      <c r="U1012" s="13" t="str">
        <f t="shared" si="92"/>
        <v>Não</v>
      </c>
      <c r="V1012" s="13" t="str">
        <f t="shared" si="93"/>
        <v>Não</v>
      </c>
      <c r="W1012" s="13" t="str">
        <f t="shared" si="94"/>
        <v>Não</v>
      </c>
      <c r="X1012" s="13" t="str">
        <f t="shared" si="95"/>
        <v>Não</v>
      </c>
      <c r="Y1012" s="13" t="str">
        <f t="shared" si="96"/>
        <v>Não</v>
      </c>
    </row>
    <row r="1013" spans="1:25">
      <c r="A1013" s="9">
        <v>521486</v>
      </c>
      <c r="B1013" s="13">
        <f>IFERROR(VLOOKUP(A1013,[1]Monitoramento_Base_somente_Said!$A:$J,5,FALSE),0)</f>
        <v>0</v>
      </c>
      <c r="C1013" s="13">
        <f>IFERROR(VLOOKUP(A1013,[1]Monitoramento_Base_somente_Said!$A:$J,6,FALSE),0)</f>
        <v>0</v>
      </c>
      <c r="D1013" s="13">
        <f>IFERROR(VLOOKUP(A1013,[1]Monitoramento_Base_somente_Said!$A:$J,7,FALSE),0)</f>
        <v>0</v>
      </c>
      <c r="E1013" s="13">
        <f>IFERROR(VLOOKUP(A1013,[1]Monitoramento_Base_somente_Said!$A:$J,8,FALSE),0)</f>
        <v>0</v>
      </c>
      <c r="F1013" s="13">
        <f>IFERROR(VLOOKUP(A1013,[1]Monitoramento_Base_somente_Said!$A:$J,9,FALSE),0)</f>
        <v>0</v>
      </c>
      <c r="G1013" s="13">
        <f>IFERROR(VLOOKUP(A1013,[1]Monitoramento_Base_somente_Said!$A:$J,10,FALSE),0)</f>
        <v>0</v>
      </c>
      <c r="H1013" s="13">
        <f>IFERROR(VLOOKUP(A1013,[2]Sheet1!$A:$I,4,FALSE),0)</f>
        <v>0</v>
      </c>
      <c r="I1013" s="13">
        <f>IFERROR(VLOOKUP(A1013,[2]Sheet1!$A:$I,5,FALSE),0)</f>
        <v>0</v>
      </c>
      <c r="J1013" s="13">
        <f>IFERROR(VLOOKUP(A1013,[2]Sheet1!$A:$I,6,FALSE),0)</f>
        <v>0</v>
      </c>
      <c r="K1013" s="13">
        <f>IFERROR(VLOOKUP(A1013,[2]Sheet1!$A:$I,7,FALSE),0)</f>
        <v>0</v>
      </c>
      <c r="L1013" s="13">
        <f>IFERROR(VLOOKUP(A1013,[2]Sheet1!$A:$I,8,FALSE),0)</f>
        <v>0</v>
      </c>
      <c r="M1013" s="13">
        <f>IFERROR(VLOOKUP(A1013,[2]Sheet1!$A:$I,9,FALSE),0)</f>
        <v>0</v>
      </c>
      <c r="N1013" s="13">
        <f>IFERROR(VLOOKUP(A1013,[3]Sheet1!$A:$G,2,FALSE),0)</f>
        <v>0</v>
      </c>
      <c r="O1013" s="13">
        <f>IFERROR(VLOOKUP(A1013,[3]Sheet1!$A:$G,3,FALSE),0)</f>
        <v>0</v>
      </c>
      <c r="P1013" s="13">
        <f>IFERROR(VLOOKUP(A1013,[3]Sheet1!$A:$G,4,FALSE),0)</f>
        <v>0</v>
      </c>
      <c r="Q1013" s="13">
        <f>IFERROR(VLOOKUP(A1013,[3]Sheet1!$A:$G,5,FALSE),0)</f>
        <v>0</v>
      </c>
      <c r="R1013" s="13">
        <f>IFERROR(VLOOKUP(A1013,[3]Sheet1!$A:$H,6,FALSE),0)</f>
        <v>0</v>
      </c>
      <c r="S1013" s="13">
        <f>IFERROR(VLOOKUP(A1013,[3]Sheet1!$A:$I,7,FALSE),0)</f>
        <v>0</v>
      </c>
      <c r="T1013" s="13" t="str">
        <f t="shared" si="91"/>
        <v>Não</v>
      </c>
      <c r="U1013" s="13" t="str">
        <f t="shared" si="92"/>
        <v>Não</v>
      </c>
      <c r="V1013" s="13" t="str">
        <f t="shared" si="93"/>
        <v>Não</v>
      </c>
      <c r="W1013" s="13" t="str">
        <f t="shared" si="94"/>
        <v>Não</v>
      </c>
      <c r="X1013" s="13" t="str">
        <f t="shared" si="95"/>
        <v>Não</v>
      </c>
      <c r="Y1013" s="13" t="str">
        <f t="shared" si="96"/>
        <v>Não</v>
      </c>
    </row>
    <row r="1014" spans="1:25">
      <c r="A1014" s="9">
        <v>521487</v>
      </c>
      <c r="B1014" s="13">
        <f>IFERROR(VLOOKUP(A1014,[1]Monitoramento_Base_somente_Said!$A:$J,5,FALSE),0)</f>
        <v>0</v>
      </c>
      <c r="C1014" s="13">
        <f>IFERROR(VLOOKUP(A1014,[1]Monitoramento_Base_somente_Said!$A:$J,6,FALSE),0)</f>
        <v>3961433</v>
      </c>
      <c r="D1014" s="13">
        <f>IFERROR(VLOOKUP(A1014,[1]Monitoramento_Base_somente_Said!$A:$J,7,FALSE),0)</f>
        <v>0</v>
      </c>
      <c r="E1014" s="13">
        <f>IFERROR(VLOOKUP(A1014,[1]Monitoramento_Base_somente_Said!$A:$J,8,FALSE),0)</f>
        <v>3951545</v>
      </c>
      <c r="F1014" s="13">
        <f>IFERROR(VLOOKUP(A1014,[1]Monitoramento_Base_somente_Said!$A:$J,9,FALSE),0)</f>
        <v>12583</v>
      </c>
      <c r="G1014" s="13">
        <f>IFERROR(VLOOKUP(A1014,[1]Monitoramento_Base_somente_Said!$A:$J,10,FALSE),0)</f>
        <v>1535358</v>
      </c>
      <c r="H1014" s="13">
        <f>IFERROR(VLOOKUP(A1014,[2]Sheet1!$A:$I,4,FALSE),0)</f>
        <v>0</v>
      </c>
      <c r="I1014" s="13">
        <f>IFERROR(VLOOKUP(A1014,[2]Sheet1!$A:$I,5,FALSE),0)</f>
        <v>0</v>
      </c>
      <c r="J1014" s="13">
        <f>IFERROR(VLOOKUP(A1014,[2]Sheet1!$A:$I,6,FALSE),0)</f>
        <v>0</v>
      </c>
      <c r="K1014" s="13">
        <f>IFERROR(VLOOKUP(A1014,[2]Sheet1!$A:$I,7,FALSE),0)</f>
        <v>0</v>
      </c>
      <c r="L1014" s="13">
        <f>IFERROR(VLOOKUP(A1014,[2]Sheet1!$A:$I,8,FALSE),0)</f>
        <v>0</v>
      </c>
      <c r="M1014" s="13">
        <f>IFERROR(VLOOKUP(A1014,[2]Sheet1!$A:$I,9,FALSE),0)</f>
        <v>0</v>
      </c>
      <c r="N1014" s="13">
        <f>IFERROR(VLOOKUP(A1014,[3]Sheet1!$A:$G,2,FALSE),0)</f>
        <v>0</v>
      </c>
      <c r="O1014" s="13">
        <f>IFERROR(VLOOKUP(A1014,[3]Sheet1!$A:$G,3,FALSE),0)</f>
        <v>0</v>
      </c>
      <c r="P1014" s="13">
        <f>IFERROR(VLOOKUP(A1014,[3]Sheet1!$A:$G,4,FALSE),0)</f>
        <v>0</v>
      </c>
      <c r="Q1014" s="13">
        <f>IFERROR(VLOOKUP(A1014,[3]Sheet1!$A:$G,5,FALSE),0)</f>
        <v>0</v>
      </c>
      <c r="R1014" s="13">
        <f>IFERROR(VLOOKUP(A1014,[3]Sheet1!$A:$H,6,FALSE),0)</f>
        <v>0</v>
      </c>
      <c r="S1014" s="13">
        <f>IFERROR(VLOOKUP(A1014,[3]Sheet1!$A:$I,7,FALSE),0)</f>
        <v>0</v>
      </c>
      <c r="T1014" s="13" t="str">
        <f t="shared" si="91"/>
        <v>Não</v>
      </c>
      <c r="U1014" s="13" t="str">
        <f t="shared" si="92"/>
        <v>Sim</v>
      </c>
      <c r="V1014" s="13" t="str">
        <f t="shared" si="93"/>
        <v>Não</v>
      </c>
      <c r="W1014" s="13" t="str">
        <f t="shared" si="94"/>
        <v>Sim</v>
      </c>
      <c r="X1014" s="13" t="str">
        <f t="shared" si="95"/>
        <v>Sim</v>
      </c>
      <c r="Y1014" s="13" t="str">
        <f t="shared" si="96"/>
        <v>Sim</v>
      </c>
    </row>
    <row r="1015" spans="1:25">
      <c r="A1015" s="9">
        <v>521490</v>
      </c>
      <c r="B1015" s="13">
        <f>IFERROR(VLOOKUP(A1015,[1]Monitoramento_Base_somente_Said!$A:$J,5,FALSE),0)</f>
        <v>201419</v>
      </c>
      <c r="C1015" s="13">
        <f>IFERROR(VLOOKUP(A1015,[1]Monitoramento_Base_somente_Said!$A:$J,6,FALSE),0)</f>
        <v>6361013</v>
      </c>
      <c r="D1015" s="13">
        <f>IFERROR(VLOOKUP(A1015,[1]Monitoramento_Base_somente_Said!$A:$J,7,FALSE),0)</f>
        <v>5229</v>
      </c>
      <c r="E1015" s="13">
        <f>IFERROR(VLOOKUP(A1015,[1]Monitoramento_Base_somente_Said!$A:$J,8,FALSE),0)</f>
        <v>4356914</v>
      </c>
      <c r="F1015" s="13">
        <f>IFERROR(VLOOKUP(A1015,[1]Monitoramento_Base_somente_Said!$A:$J,9,FALSE),0)</f>
        <v>3585</v>
      </c>
      <c r="G1015" s="13">
        <f>IFERROR(VLOOKUP(A1015,[1]Monitoramento_Base_somente_Said!$A:$J,10,FALSE),0)</f>
        <v>1767500</v>
      </c>
      <c r="H1015" s="13">
        <f>IFERROR(VLOOKUP(A1015,[2]Sheet1!$A:$I,4,FALSE),0)</f>
        <v>0</v>
      </c>
      <c r="I1015" s="13">
        <f>IFERROR(VLOOKUP(A1015,[2]Sheet1!$A:$I,5,FALSE),0)</f>
        <v>0</v>
      </c>
      <c r="J1015" s="13">
        <f>IFERROR(VLOOKUP(A1015,[2]Sheet1!$A:$I,6,FALSE),0)</f>
        <v>0</v>
      </c>
      <c r="K1015" s="13">
        <f>IFERROR(VLOOKUP(A1015,[2]Sheet1!$A:$I,7,FALSE),0)</f>
        <v>0</v>
      </c>
      <c r="L1015" s="13">
        <f>IFERROR(VLOOKUP(A1015,[2]Sheet1!$A:$I,8,FALSE),0)</f>
        <v>0</v>
      </c>
      <c r="M1015" s="13">
        <f>IFERROR(VLOOKUP(A1015,[2]Sheet1!$A:$I,9,FALSE),0)</f>
        <v>0</v>
      </c>
      <c r="N1015" s="13">
        <f>IFERROR(VLOOKUP(A1015,[3]Sheet1!$A:$G,2,FALSE),0)</f>
        <v>0</v>
      </c>
      <c r="O1015" s="13">
        <f>IFERROR(VLOOKUP(A1015,[3]Sheet1!$A:$G,3,FALSE),0)</f>
        <v>0</v>
      </c>
      <c r="P1015" s="13">
        <f>IFERROR(VLOOKUP(A1015,[3]Sheet1!$A:$G,4,FALSE),0)</f>
        <v>0</v>
      </c>
      <c r="Q1015" s="13">
        <f>IFERROR(VLOOKUP(A1015,[3]Sheet1!$A:$G,5,FALSE),0)</f>
        <v>0</v>
      </c>
      <c r="R1015" s="13">
        <f>IFERROR(VLOOKUP(A1015,[3]Sheet1!$A:$H,6,FALSE),0)</f>
        <v>0</v>
      </c>
      <c r="S1015" s="13">
        <f>IFERROR(VLOOKUP(A1015,[3]Sheet1!$A:$I,7,FALSE),0)</f>
        <v>0</v>
      </c>
      <c r="T1015" s="13" t="str">
        <f t="shared" si="91"/>
        <v>Sim</v>
      </c>
      <c r="U1015" s="13" t="str">
        <f t="shared" si="92"/>
        <v>Sim</v>
      </c>
      <c r="V1015" s="13" t="str">
        <f t="shared" si="93"/>
        <v>Sim</v>
      </c>
      <c r="W1015" s="13" t="str">
        <f t="shared" si="94"/>
        <v>Sim</v>
      </c>
      <c r="X1015" s="13" t="str">
        <f t="shared" si="95"/>
        <v>Sim</v>
      </c>
      <c r="Y1015" s="13" t="str">
        <f t="shared" si="96"/>
        <v>Sim</v>
      </c>
    </row>
    <row r="1016" spans="1:25">
      <c r="A1016" s="19">
        <v>521500</v>
      </c>
      <c r="B1016" s="13">
        <f>IFERROR(VLOOKUP(A1016,[1]Monitoramento_Base_somente_Said!$A:$J,5,FALSE),0)</f>
        <v>0</v>
      </c>
      <c r="C1016" s="13">
        <f>IFERROR(VLOOKUP(A1016,[1]Monitoramento_Base_somente_Said!$A:$J,6,FALSE),0)</f>
        <v>293973</v>
      </c>
      <c r="D1016" s="13">
        <f>IFERROR(VLOOKUP(A1016,[1]Monitoramento_Base_somente_Said!$A:$J,7,FALSE),0)</f>
        <v>0</v>
      </c>
      <c r="E1016" s="13">
        <f>IFERROR(VLOOKUP(A1016,[1]Monitoramento_Base_somente_Said!$A:$J,8,FALSE),0)</f>
        <v>275007</v>
      </c>
      <c r="F1016" s="13">
        <f>IFERROR(VLOOKUP(A1016,[1]Monitoramento_Base_somente_Said!$A:$J,9,FALSE),0)</f>
        <v>0</v>
      </c>
      <c r="G1016" s="13">
        <f>IFERROR(VLOOKUP(A1016,[1]Monitoramento_Base_somente_Said!$A:$J,10,FALSE),0)</f>
        <v>113796</v>
      </c>
      <c r="H1016" s="13">
        <f>IFERROR(VLOOKUP(A1016,[2]Sheet1!$A:$I,4,FALSE),0)</f>
        <v>0</v>
      </c>
      <c r="I1016" s="13">
        <f>IFERROR(VLOOKUP(A1016,[2]Sheet1!$A:$I,5,FALSE),0)</f>
        <v>0</v>
      </c>
      <c r="J1016" s="13">
        <f>IFERROR(VLOOKUP(A1016,[2]Sheet1!$A:$I,6,FALSE),0)</f>
        <v>0</v>
      </c>
      <c r="K1016" s="13">
        <f>IFERROR(VLOOKUP(A1016,[2]Sheet1!$A:$I,7,FALSE),0)</f>
        <v>0</v>
      </c>
      <c r="L1016" s="13">
        <f>IFERROR(VLOOKUP(A1016,[2]Sheet1!$A:$I,8,FALSE),0)</f>
        <v>0</v>
      </c>
      <c r="M1016" s="13">
        <f>IFERROR(VLOOKUP(A1016,[2]Sheet1!$A:$I,9,FALSE),0)</f>
        <v>0</v>
      </c>
      <c r="N1016" s="13">
        <f>IFERROR(VLOOKUP(A1016,[3]Sheet1!$A:$G,2,FALSE),0)</f>
        <v>0</v>
      </c>
      <c r="O1016" s="13">
        <f>IFERROR(VLOOKUP(A1016,[3]Sheet1!$A:$G,3,FALSE),0)</f>
        <v>0</v>
      </c>
      <c r="P1016" s="13">
        <f>IFERROR(VLOOKUP(A1016,[3]Sheet1!$A:$G,4,FALSE),0)</f>
        <v>0</v>
      </c>
      <c r="Q1016" s="13">
        <f>IFERROR(VLOOKUP(A1016,[3]Sheet1!$A:$G,5,FALSE),0)</f>
        <v>0</v>
      </c>
      <c r="R1016" s="13">
        <f>IFERROR(VLOOKUP(A1016,[3]Sheet1!$A:$H,6,FALSE),0)</f>
        <v>0</v>
      </c>
      <c r="S1016" s="13">
        <f>IFERROR(VLOOKUP(A1016,[3]Sheet1!$A:$I,7,FALSE),0)</f>
        <v>0</v>
      </c>
      <c r="T1016" s="13" t="str">
        <f t="shared" si="91"/>
        <v>Não</v>
      </c>
      <c r="U1016" s="13" t="str">
        <f t="shared" si="92"/>
        <v>Sim</v>
      </c>
      <c r="V1016" s="13" t="str">
        <f t="shared" si="93"/>
        <v>Não</v>
      </c>
      <c r="W1016" s="13" t="str">
        <f t="shared" si="94"/>
        <v>Sim</v>
      </c>
      <c r="X1016" s="13" t="str">
        <f t="shared" si="95"/>
        <v>Não</v>
      </c>
      <c r="Y1016" s="13" t="str">
        <f t="shared" si="96"/>
        <v>Sim</v>
      </c>
    </row>
    <row r="1017" spans="1:25">
      <c r="A1017" s="9">
        <v>521520</v>
      </c>
      <c r="B1017" s="13">
        <f>IFERROR(VLOOKUP(A1017,[1]Monitoramento_Base_somente_Said!$A:$J,5,FALSE),0)</f>
        <v>139</v>
      </c>
      <c r="C1017" s="13">
        <f>IFERROR(VLOOKUP(A1017,[1]Monitoramento_Base_somente_Said!$A:$J,6,FALSE),0)</f>
        <v>1710000</v>
      </c>
      <c r="D1017" s="13">
        <f>IFERROR(VLOOKUP(A1017,[1]Monitoramento_Base_somente_Said!$A:$J,7,FALSE),0)</f>
        <v>0</v>
      </c>
      <c r="E1017" s="13">
        <f>IFERROR(VLOOKUP(A1017,[1]Monitoramento_Base_somente_Said!$A:$J,8,FALSE),0)</f>
        <v>1630033</v>
      </c>
      <c r="F1017" s="13">
        <f>IFERROR(VLOOKUP(A1017,[1]Monitoramento_Base_somente_Said!$A:$J,9,FALSE),0)</f>
        <v>0</v>
      </c>
      <c r="G1017" s="13">
        <f>IFERROR(VLOOKUP(A1017,[1]Monitoramento_Base_somente_Said!$A:$J,10,FALSE),0)</f>
        <v>643034</v>
      </c>
      <c r="H1017" s="13">
        <f>IFERROR(VLOOKUP(A1017,[2]Sheet1!$A:$I,4,FALSE),0)</f>
        <v>0</v>
      </c>
      <c r="I1017" s="13">
        <f>IFERROR(VLOOKUP(A1017,[2]Sheet1!$A:$I,5,FALSE),0)</f>
        <v>0</v>
      </c>
      <c r="J1017" s="13">
        <f>IFERROR(VLOOKUP(A1017,[2]Sheet1!$A:$I,6,FALSE),0)</f>
        <v>0</v>
      </c>
      <c r="K1017" s="13">
        <f>IFERROR(VLOOKUP(A1017,[2]Sheet1!$A:$I,7,FALSE),0)</f>
        <v>0</v>
      </c>
      <c r="L1017" s="13">
        <f>IFERROR(VLOOKUP(A1017,[2]Sheet1!$A:$I,8,FALSE),0)</f>
        <v>0</v>
      </c>
      <c r="M1017" s="13">
        <f>IFERROR(VLOOKUP(A1017,[2]Sheet1!$A:$I,9,FALSE),0)</f>
        <v>0</v>
      </c>
      <c r="N1017" s="13">
        <f>IFERROR(VLOOKUP(A1017,[3]Sheet1!$A:$G,2,FALSE),0)</f>
        <v>0</v>
      </c>
      <c r="O1017" s="13">
        <f>IFERROR(VLOOKUP(A1017,[3]Sheet1!$A:$G,3,FALSE),0)</f>
        <v>0</v>
      </c>
      <c r="P1017" s="13">
        <f>IFERROR(VLOOKUP(A1017,[3]Sheet1!$A:$G,4,FALSE),0)</f>
        <v>0</v>
      </c>
      <c r="Q1017" s="13">
        <f>IFERROR(VLOOKUP(A1017,[3]Sheet1!$A:$G,5,FALSE),0)</f>
        <v>0</v>
      </c>
      <c r="R1017" s="13">
        <f>IFERROR(VLOOKUP(A1017,[3]Sheet1!$A:$H,6,FALSE),0)</f>
        <v>0</v>
      </c>
      <c r="S1017" s="13">
        <f>IFERROR(VLOOKUP(A1017,[3]Sheet1!$A:$I,7,FALSE),0)</f>
        <v>0</v>
      </c>
      <c r="T1017" s="13" t="str">
        <f t="shared" si="91"/>
        <v>Sim</v>
      </c>
      <c r="U1017" s="13" t="str">
        <f t="shared" si="92"/>
        <v>Sim</v>
      </c>
      <c r="V1017" s="13" t="str">
        <f t="shared" si="93"/>
        <v>Não</v>
      </c>
      <c r="W1017" s="13" t="str">
        <f t="shared" si="94"/>
        <v>Sim</v>
      </c>
      <c r="X1017" s="13" t="str">
        <f t="shared" si="95"/>
        <v>Não</v>
      </c>
      <c r="Y1017" s="13" t="str">
        <f t="shared" si="96"/>
        <v>Sim</v>
      </c>
    </row>
    <row r="1018" spans="1:25">
      <c r="A1018" s="9">
        <v>521523</v>
      </c>
      <c r="B1018" s="13">
        <f>IFERROR(VLOOKUP(A1018,[1]Monitoramento_Base_somente_Said!$A:$J,5,FALSE),0)</f>
        <v>113526</v>
      </c>
      <c r="C1018" s="13">
        <f>IFERROR(VLOOKUP(A1018,[1]Monitoramento_Base_somente_Said!$A:$J,6,FALSE),0)</f>
        <v>174608641</v>
      </c>
      <c r="D1018" s="13">
        <f>IFERROR(VLOOKUP(A1018,[1]Monitoramento_Base_somente_Said!$A:$J,7,FALSE),0)</f>
        <v>26814</v>
      </c>
      <c r="E1018" s="13">
        <f>IFERROR(VLOOKUP(A1018,[1]Monitoramento_Base_somente_Said!$A:$J,8,FALSE),0)</f>
        <v>159992915</v>
      </c>
      <c r="F1018" s="13">
        <f>IFERROR(VLOOKUP(A1018,[1]Monitoramento_Base_somente_Said!$A:$J,9,FALSE),0)</f>
        <v>54949</v>
      </c>
      <c r="G1018" s="13">
        <f>IFERROR(VLOOKUP(A1018,[1]Monitoramento_Base_somente_Said!$A:$J,10,FALSE),0)</f>
        <v>65663318</v>
      </c>
      <c r="H1018" s="13">
        <f>IFERROR(VLOOKUP(A1018,[2]Sheet1!$A:$I,4,FALSE),0)</f>
        <v>0</v>
      </c>
      <c r="I1018" s="13">
        <f>IFERROR(VLOOKUP(A1018,[2]Sheet1!$A:$I,5,FALSE),0)</f>
        <v>0</v>
      </c>
      <c r="J1018" s="13">
        <f>IFERROR(VLOOKUP(A1018,[2]Sheet1!$A:$I,6,FALSE),0)</f>
        <v>0</v>
      </c>
      <c r="K1018" s="13">
        <f>IFERROR(VLOOKUP(A1018,[2]Sheet1!$A:$I,7,FALSE),0)</f>
        <v>0</v>
      </c>
      <c r="L1018" s="13">
        <f>IFERROR(VLOOKUP(A1018,[2]Sheet1!$A:$I,8,FALSE),0)</f>
        <v>0</v>
      </c>
      <c r="M1018" s="13">
        <f>IFERROR(VLOOKUP(A1018,[2]Sheet1!$A:$I,9,FALSE),0)</f>
        <v>0</v>
      </c>
      <c r="N1018" s="13">
        <f>IFERROR(VLOOKUP(A1018,[3]Sheet1!$A:$G,2,FALSE),0)</f>
        <v>0</v>
      </c>
      <c r="O1018" s="13">
        <f>IFERROR(VLOOKUP(A1018,[3]Sheet1!$A:$G,3,FALSE),0)</f>
        <v>0</v>
      </c>
      <c r="P1018" s="13">
        <f>IFERROR(VLOOKUP(A1018,[3]Sheet1!$A:$G,4,FALSE),0)</f>
        <v>0</v>
      </c>
      <c r="Q1018" s="13">
        <f>IFERROR(VLOOKUP(A1018,[3]Sheet1!$A:$G,5,FALSE),0)</f>
        <v>0</v>
      </c>
      <c r="R1018" s="13">
        <f>IFERROR(VLOOKUP(A1018,[3]Sheet1!$A:$H,6,FALSE),0)</f>
        <v>0</v>
      </c>
      <c r="S1018" s="13">
        <f>IFERROR(VLOOKUP(A1018,[3]Sheet1!$A:$I,7,FALSE),0)</f>
        <v>0</v>
      </c>
      <c r="T1018" s="13" t="str">
        <f t="shared" si="91"/>
        <v>Sim</v>
      </c>
      <c r="U1018" s="13" t="str">
        <f t="shared" si="92"/>
        <v>Sim</v>
      </c>
      <c r="V1018" s="13" t="str">
        <f t="shared" si="93"/>
        <v>Sim</v>
      </c>
      <c r="W1018" s="13" t="str">
        <f t="shared" si="94"/>
        <v>Sim</v>
      </c>
      <c r="X1018" s="13" t="str">
        <f t="shared" si="95"/>
        <v>Sim</v>
      </c>
      <c r="Y1018" s="13" t="str">
        <f t="shared" si="96"/>
        <v>Sim</v>
      </c>
    </row>
    <row r="1019" spans="1:25">
      <c r="A1019" s="9">
        <v>521525</v>
      </c>
      <c r="B1019" s="13">
        <f>IFERROR(VLOOKUP(A1019,[1]Monitoramento_Base_somente_Said!$A:$J,5,FALSE),0)</f>
        <v>0</v>
      </c>
      <c r="C1019" s="13">
        <f>IFERROR(VLOOKUP(A1019,[1]Monitoramento_Base_somente_Said!$A:$J,6,FALSE),0)</f>
        <v>2182741</v>
      </c>
      <c r="D1019" s="13">
        <f>IFERROR(VLOOKUP(A1019,[1]Monitoramento_Base_somente_Said!$A:$J,7,FALSE),0)</f>
        <v>0</v>
      </c>
      <c r="E1019" s="13">
        <f>IFERROR(VLOOKUP(A1019,[1]Monitoramento_Base_somente_Said!$A:$J,8,FALSE),0)</f>
        <v>2041919</v>
      </c>
      <c r="F1019" s="13">
        <f>IFERROR(VLOOKUP(A1019,[1]Monitoramento_Base_somente_Said!$A:$J,9,FALSE),0)</f>
        <v>0</v>
      </c>
      <c r="G1019" s="13">
        <f>IFERROR(VLOOKUP(A1019,[1]Monitoramento_Base_somente_Said!$A:$J,10,FALSE),0)</f>
        <v>844932</v>
      </c>
      <c r="H1019" s="13">
        <f>IFERROR(VLOOKUP(A1019,[2]Sheet1!$A:$I,4,FALSE),0)</f>
        <v>0</v>
      </c>
      <c r="I1019" s="13">
        <f>IFERROR(VLOOKUP(A1019,[2]Sheet1!$A:$I,5,FALSE),0)</f>
        <v>0</v>
      </c>
      <c r="J1019" s="13">
        <f>IFERROR(VLOOKUP(A1019,[2]Sheet1!$A:$I,6,FALSE),0)</f>
        <v>0</v>
      </c>
      <c r="K1019" s="13">
        <f>IFERROR(VLOOKUP(A1019,[2]Sheet1!$A:$I,7,FALSE),0)</f>
        <v>0</v>
      </c>
      <c r="L1019" s="13">
        <f>IFERROR(VLOOKUP(A1019,[2]Sheet1!$A:$I,8,FALSE),0)</f>
        <v>0</v>
      </c>
      <c r="M1019" s="13">
        <f>IFERROR(VLOOKUP(A1019,[2]Sheet1!$A:$I,9,FALSE),0)</f>
        <v>0</v>
      </c>
      <c r="N1019" s="13">
        <f>IFERROR(VLOOKUP(A1019,[3]Sheet1!$A:$G,2,FALSE),0)</f>
        <v>0</v>
      </c>
      <c r="O1019" s="13">
        <f>IFERROR(VLOOKUP(A1019,[3]Sheet1!$A:$G,3,FALSE),0)</f>
        <v>0</v>
      </c>
      <c r="P1019" s="13">
        <f>IFERROR(VLOOKUP(A1019,[3]Sheet1!$A:$G,4,FALSE),0)</f>
        <v>0</v>
      </c>
      <c r="Q1019" s="13">
        <f>IFERROR(VLOOKUP(A1019,[3]Sheet1!$A:$G,5,FALSE),0)</f>
        <v>0</v>
      </c>
      <c r="R1019" s="13">
        <f>IFERROR(VLOOKUP(A1019,[3]Sheet1!$A:$H,6,FALSE),0)</f>
        <v>0</v>
      </c>
      <c r="S1019" s="13">
        <f>IFERROR(VLOOKUP(A1019,[3]Sheet1!$A:$I,7,FALSE),0)</f>
        <v>0</v>
      </c>
      <c r="T1019" s="13" t="str">
        <f t="shared" si="91"/>
        <v>Não</v>
      </c>
      <c r="U1019" s="13" t="str">
        <f t="shared" si="92"/>
        <v>Sim</v>
      </c>
      <c r="V1019" s="13" t="str">
        <f t="shared" si="93"/>
        <v>Não</v>
      </c>
      <c r="W1019" s="13" t="str">
        <f t="shared" si="94"/>
        <v>Sim</v>
      </c>
      <c r="X1019" s="13" t="str">
        <f t="shared" si="95"/>
        <v>Não</v>
      </c>
      <c r="Y1019" s="13" t="str">
        <f t="shared" si="96"/>
        <v>Sim</v>
      </c>
    </row>
    <row r="1020" spans="1:25">
      <c r="A1020" s="9">
        <v>521530</v>
      </c>
      <c r="B1020" s="13">
        <f>IFERROR(VLOOKUP(A1020,[1]Monitoramento_Base_somente_Said!$A:$J,5,FALSE),0)</f>
        <v>0</v>
      </c>
      <c r="C1020" s="13">
        <f>IFERROR(VLOOKUP(A1020,[1]Monitoramento_Base_somente_Said!$A:$J,6,FALSE),0)</f>
        <v>104535838</v>
      </c>
      <c r="D1020" s="13">
        <f>IFERROR(VLOOKUP(A1020,[1]Monitoramento_Base_somente_Said!$A:$J,7,FALSE),0)</f>
        <v>0</v>
      </c>
      <c r="E1020" s="13">
        <f>IFERROR(VLOOKUP(A1020,[1]Monitoramento_Base_somente_Said!$A:$J,8,FALSE),0)</f>
        <v>97600777</v>
      </c>
      <c r="F1020" s="13">
        <f>IFERROR(VLOOKUP(A1020,[1]Monitoramento_Base_somente_Said!$A:$J,9,FALSE),0)</f>
        <v>0</v>
      </c>
      <c r="G1020" s="13">
        <f>IFERROR(VLOOKUP(A1020,[1]Monitoramento_Base_somente_Said!$A:$J,10,FALSE),0)</f>
        <v>40385436</v>
      </c>
      <c r="H1020" s="13">
        <f>IFERROR(VLOOKUP(A1020,[2]Sheet1!$A:$I,4,FALSE),0)</f>
        <v>0</v>
      </c>
      <c r="I1020" s="13">
        <f>IFERROR(VLOOKUP(A1020,[2]Sheet1!$A:$I,5,FALSE),0)</f>
        <v>0</v>
      </c>
      <c r="J1020" s="13">
        <f>IFERROR(VLOOKUP(A1020,[2]Sheet1!$A:$I,6,FALSE),0)</f>
        <v>0</v>
      </c>
      <c r="K1020" s="13">
        <f>IFERROR(VLOOKUP(A1020,[2]Sheet1!$A:$I,7,FALSE),0)</f>
        <v>0</v>
      </c>
      <c r="L1020" s="13">
        <f>IFERROR(VLOOKUP(A1020,[2]Sheet1!$A:$I,8,FALSE),0)</f>
        <v>0</v>
      </c>
      <c r="M1020" s="13">
        <f>IFERROR(VLOOKUP(A1020,[2]Sheet1!$A:$I,9,FALSE),0)</f>
        <v>0</v>
      </c>
      <c r="N1020" s="13">
        <f>IFERROR(VLOOKUP(A1020,[3]Sheet1!$A:$G,2,FALSE),0)</f>
        <v>0</v>
      </c>
      <c r="O1020" s="13">
        <f>IFERROR(VLOOKUP(A1020,[3]Sheet1!$A:$G,3,FALSE),0)</f>
        <v>0</v>
      </c>
      <c r="P1020" s="13">
        <f>IFERROR(VLOOKUP(A1020,[3]Sheet1!$A:$G,4,FALSE),0)</f>
        <v>0</v>
      </c>
      <c r="Q1020" s="13">
        <f>IFERROR(VLOOKUP(A1020,[3]Sheet1!$A:$G,5,FALSE),0)</f>
        <v>0</v>
      </c>
      <c r="R1020" s="13">
        <f>IFERROR(VLOOKUP(A1020,[3]Sheet1!$A:$H,6,FALSE),0)</f>
        <v>0</v>
      </c>
      <c r="S1020" s="13">
        <f>IFERROR(VLOOKUP(A1020,[3]Sheet1!$A:$I,7,FALSE),0)</f>
        <v>0</v>
      </c>
      <c r="T1020" s="13" t="str">
        <f t="shared" si="91"/>
        <v>Não</v>
      </c>
      <c r="U1020" s="13" t="str">
        <f t="shared" si="92"/>
        <v>Sim</v>
      </c>
      <c r="V1020" s="13" t="str">
        <f t="shared" si="93"/>
        <v>Não</v>
      </c>
      <c r="W1020" s="13" t="str">
        <f t="shared" si="94"/>
        <v>Sim</v>
      </c>
      <c r="X1020" s="13" t="str">
        <f t="shared" si="95"/>
        <v>Não</v>
      </c>
      <c r="Y1020" s="13" t="str">
        <f t="shared" si="96"/>
        <v>Sim</v>
      </c>
    </row>
    <row r="1021" spans="1:25">
      <c r="A1021" s="9">
        <v>521540</v>
      </c>
      <c r="B1021" s="13">
        <f>IFERROR(VLOOKUP(A1021,[1]Monitoramento_Base_somente_Said!$A:$J,5,FALSE),0)</f>
        <v>0</v>
      </c>
      <c r="C1021" s="13">
        <f>IFERROR(VLOOKUP(A1021,[1]Monitoramento_Base_somente_Said!$A:$J,6,FALSE),0)</f>
        <v>0</v>
      </c>
      <c r="D1021" s="13">
        <f>IFERROR(VLOOKUP(A1021,[1]Monitoramento_Base_somente_Said!$A:$J,7,FALSE),0)</f>
        <v>0</v>
      </c>
      <c r="E1021" s="13">
        <f>IFERROR(VLOOKUP(A1021,[1]Monitoramento_Base_somente_Said!$A:$J,8,FALSE),0)</f>
        <v>0</v>
      </c>
      <c r="F1021" s="13">
        <f>IFERROR(VLOOKUP(A1021,[1]Monitoramento_Base_somente_Said!$A:$J,9,FALSE),0)</f>
        <v>0</v>
      </c>
      <c r="G1021" s="13">
        <f>IFERROR(VLOOKUP(A1021,[1]Monitoramento_Base_somente_Said!$A:$J,10,FALSE),0)</f>
        <v>0</v>
      </c>
      <c r="H1021" s="13">
        <f>IFERROR(VLOOKUP(A1021,[2]Sheet1!$A:$I,4,FALSE),0)</f>
        <v>0</v>
      </c>
      <c r="I1021" s="13">
        <f>IFERROR(VLOOKUP(A1021,[2]Sheet1!$A:$I,5,FALSE),0)</f>
        <v>0</v>
      </c>
      <c r="J1021" s="13">
        <f>IFERROR(VLOOKUP(A1021,[2]Sheet1!$A:$I,6,FALSE),0)</f>
        <v>0</v>
      </c>
      <c r="K1021" s="13">
        <f>IFERROR(VLOOKUP(A1021,[2]Sheet1!$A:$I,7,FALSE),0)</f>
        <v>0</v>
      </c>
      <c r="L1021" s="13">
        <f>IFERROR(VLOOKUP(A1021,[2]Sheet1!$A:$I,8,FALSE),0)</f>
        <v>0</v>
      </c>
      <c r="M1021" s="13">
        <f>IFERROR(VLOOKUP(A1021,[2]Sheet1!$A:$I,9,FALSE),0)</f>
        <v>0</v>
      </c>
      <c r="N1021" s="13">
        <f>IFERROR(VLOOKUP(A1021,[3]Sheet1!$A:$G,2,FALSE),0)</f>
        <v>0</v>
      </c>
      <c r="O1021" s="13">
        <f>IFERROR(VLOOKUP(A1021,[3]Sheet1!$A:$G,3,FALSE),0)</f>
        <v>0</v>
      </c>
      <c r="P1021" s="13">
        <f>IFERROR(VLOOKUP(A1021,[3]Sheet1!$A:$G,4,FALSE),0)</f>
        <v>0</v>
      </c>
      <c r="Q1021" s="13">
        <f>IFERROR(VLOOKUP(A1021,[3]Sheet1!$A:$G,5,FALSE),0)</f>
        <v>0</v>
      </c>
      <c r="R1021" s="13">
        <f>IFERROR(VLOOKUP(A1021,[3]Sheet1!$A:$H,6,FALSE),0)</f>
        <v>0</v>
      </c>
      <c r="S1021" s="13">
        <f>IFERROR(VLOOKUP(A1021,[3]Sheet1!$A:$I,7,FALSE),0)</f>
        <v>0</v>
      </c>
      <c r="T1021" s="13" t="str">
        <f t="shared" si="91"/>
        <v>Não</v>
      </c>
      <c r="U1021" s="13" t="str">
        <f t="shared" si="92"/>
        <v>Não</v>
      </c>
      <c r="V1021" s="13" t="str">
        <f t="shared" si="93"/>
        <v>Não</v>
      </c>
      <c r="W1021" s="13" t="str">
        <f t="shared" si="94"/>
        <v>Não</v>
      </c>
      <c r="X1021" s="13" t="str">
        <f t="shared" si="95"/>
        <v>Não</v>
      </c>
      <c r="Y1021" s="13" t="str">
        <f t="shared" si="96"/>
        <v>Não</v>
      </c>
    </row>
    <row r="1022" spans="1:25">
      <c r="A1022" s="9">
        <v>521560</v>
      </c>
      <c r="B1022" s="13">
        <f>IFERROR(VLOOKUP(A1022,[1]Monitoramento_Base_somente_Said!$A:$J,5,FALSE),0)</f>
        <v>0</v>
      </c>
      <c r="C1022" s="13">
        <f>IFERROR(VLOOKUP(A1022,[1]Monitoramento_Base_somente_Said!$A:$J,6,FALSE),0)</f>
        <v>21731341</v>
      </c>
      <c r="D1022" s="13">
        <f>IFERROR(VLOOKUP(A1022,[1]Monitoramento_Base_somente_Said!$A:$J,7,FALSE),0)</f>
        <v>0</v>
      </c>
      <c r="E1022" s="13">
        <f>IFERROR(VLOOKUP(A1022,[1]Monitoramento_Base_somente_Said!$A:$J,8,FALSE),0)</f>
        <v>20329319</v>
      </c>
      <c r="F1022" s="13">
        <f>IFERROR(VLOOKUP(A1022,[1]Monitoramento_Base_somente_Said!$A:$J,9,FALSE),0)</f>
        <v>0</v>
      </c>
      <c r="G1022" s="13">
        <f>IFERROR(VLOOKUP(A1022,[1]Monitoramento_Base_somente_Said!$A:$J,10,FALSE),0)</f>
        <v>8412132</v>
      </c>
      <c r="H1022" s="13">
        <f>IFERROR(VLOOKUP(A1022,[2]Sheet1!$A:$I,4,FALSE),0)</f>
        <v>0</v>
      </c>
      <c r="I1022" s="13">
        <f>IFERROR(VLOOKUP(A1022,[2]Sheet1!$A:$I,5,FALSE),0)</f>
        <v>0</v>
      </c>
      <c r="J1022" s="13">
        <f>IFERROR(VLOOKUP(A1022,[2]Sheet1!$A:$I,6,FALSE),0)</f>
        <v>0</v>
      </c>
      <c r="K1022" s="13">
        <f>IFERROR(VLOOKUP(A1022,[2]Sheet1!$A:$I,7,FALSE),0)</f>
        <v>0</v>
      </c>
      <c r="L1022" s="13">
        <f>IFERROR(VLOOKUP(A1022,[2]Sheet1!$A:$I,8,FALSE),0)</f>
        <v>0</v>
      </c>
      <c r="M1022" s="13">
        <f>IFERROR(VLOOKUP(A1022,[2]Sheet1!$A:$I,9,FALSE),0)</f>
        <v>0</v>
      </c>
      <c r="N1022" s="13">
        <f>IFERROR(VLOOKUP(A1022,[3]Sheet1!$A:$G,2,FALSE),0)</f>
        <v>0</v>
      </c>
      <c r="O1022" s="13">
        <f>IFERROR(VLOOKUP(A1022,[3]Sheet1!$A:$G,3,FALSE),0)</f>
        <v>0</v>
      </c>
      <c r="P1022" s="13">
        <f>IFERROR(VLOOKUP(A1022,[3]Sheet1!$A:$G,4,FALSE),0)</f>
        <v>0</v>
      </c>
      <c r="Q1022" s="13">
        <f>IFERROR(VLOOKUP(A1022,[3]Sheet1!$A:$G,5,FALSE),0)</f>
        <v>0</v>
      </c>
      <c r="R1022" s="13">
        <f>IFERROR(VLOOKUP(A1022,[3]Sheet1!$A:$H,6,FALSE),0)</f>
        <v>0</v>
      </c>
      <c r="S1022" s="13">
        <f>IFERROR(VLOOKUP(A1022,[3]Sheet1!$A:$I,7,FALSE),0)</f>
        <v>0</v>
      </c>
      <c r="T1022" s="13" t="str">
        <f t="shared" si="91"/>
        <v>Não</v>
      </c>
      <c r="U1022" s="13" t="str">
        <f t="shared" si="92"/>
        <v>Sim</v>
      </c>
      <c r="V1022" s="13" t="str">
        <f t="shared" si="93"/>
        <v>Não</v>
      </c>
      <c r="W1022" s="13" t="str">
        <f t="shared" si="94"/>
        <v>Sim</v>
      </c>
      <c r="X1022" s="13" t="str">
        <f t="shared" si="95"/>
        <v>Não</v>
      </c>
      <c r="Y1022" s="13" t="str">
        <f t="shared" si="96"/>
        <v>Sim</v>
      </c>
    </row>
    <row r="1023" spans="1:25">
      <c r="A1023" s="9">
        <v>521565</v>
      </c>
      <c r="B1023" s="13">
        <f>IFERROR(VLOOKUP(A1023,[1]Monitoramento_Base_somente_Said!$A:$J,5,FALSE),0)</f>
        <v>0</v>
      </c>
      <c r="C1023" s="13">
        <f>IFERROR(VLOOKUP(A1023,[1]Monitoramento_Base_somente_Said!$A:$J,6,FALSE),0)</f>
        <v>3135340</v>
      </c>
      <c r="D1023" s="13">
        <f>IFERROR(VLOOKUP(A1023,[1]Monitoramento_Base_somente_Said!$A:$J,7,FALSE),0)</f>
        <v>0</v>
      </c>
      <c r="E1023" s="13">
        <f>IFERROR(VLOOKUP(A1023,[1]Monitoramento_Base_somente_Said!$A:$J,8,FALSE),0)</f>
        <v>2933060</v>
      </c>
      <c r="F1023" s="13">
        <f>IFERROR(VLOOKUP(A1023,[1]Monitoramento_Base_somente_Said!$A:$J,9,FALSE),0)</f>
        <v>0</v>
      </c>
      <c r="G1023" s="13">
        <f>IFERROR(VLOOKUP(A1023,[1]Monitoramento_Base_somente_Said!$A:$J,10,FALSE),0)</f>
        <v>1213680</v>
      </c>
      <c r="H1023" s="13">
        <f>IFERROR(VLOOKUP(A1023,[2]Sheet1!$A:$I,4,FALSE),0)</f>
        <v>0</v>
      </c>
      <c r="I1023" s="13">
        <f>IFERROR(VLOOKUP(A1023,[2]Sheet1!$A:$I,5,FALSE),0)</f>
        <v>0</v>
      </c>
      <c r="J1023" s="13">
        <f>IFERROR(VLOOKUP(A1023,[2]Sheet1!$A:$I,6,FALSE),0)</f>
        <v>0</v>
      </c>
      <c r="K1023" s="13">
        <f>IFERROR(VLOOKUP(A1023,[2]Sheet1!$A:$I,7,FALSE),0)</f>
        <v>0</v>
      </c>
      <c r="L1023" s="13">
        <f>IFERROR(VLOOKUP(A1023,[2]Sheet1!$A:$I,8,FALSE),0)</f>
        <v>0</v>
      </c>
      <c r="M1023" s="13">
        <f>IFERROR(VLOOKUP(A1023,[2]Sheet1!$A:$I,9,FALSE),0)</f>
        <v>0</v>
      </c>
      <c r="N1023" s="13">
        <f>IFERROR(VLOOKUP(A1023,[3]Sheet1!$A:$G,2,FALSE),0)</f>
        <v>0</v>
      </c>
      <c r="O1023" s="13">
        <f>IFERROR(VLOOKUP(A1023,[3]Sheet1!$A:$G,3,FALSE),0)</f>
        <v>719760</v>
      </c>
      <c r="P1023" s="13">
        <f>IFERROR(VLOOKUP(A1023,[3]Sheet1!$A:$G,4,FALSE),0)</f>
        <v>500</v>
      </c>
      <c r="Q1023" s="13">
        <f>IFERROR(VLOOKUP(A1023,[3]Sheet1!$A:$G,5,FALSE),0)</f>
        <v>642777</v>
      </c>
      <c r="R1023" s="13">
        <f>IFERROR(VLOOKUP(A1023,[3]Sheet1!$A:$H,6,FALSE),0)</f>
        <v>0</v>
      </c>
      <c r="S1023" s="13">
        <f>IFERROR(VLOOKUP(A1023,[3]Sheet1!$A:$I,7,FALSE),0)</f>
        <v>296791</v>
      </c>
      <c r="T1023" s="13" t="str">
        <f t="shared" si="91"/>
        <v>Não</v>
      </c>
      <c r="U1023" s="13" t="str">
        <f t="shared" si="92"/>
        <v>Sim</v>
      </c>
      <c r="V1023" s="13" t="str">
        <f t="shared" si="93"/>
        <v>Sim</v>
      </c>
      <c r="W1023" s="13" t="str">
        <f t="shared" si="94"/>
        <v>Sim</v>
      </c>
      <c r="X1023" s="13" t="str">
        <f t="shared" si="95"/>
        <v>Não</v>
      </c>
      <c r="Y1023" s="13" t="str">
        <f t="shared" si="96"/>
        <v>Sim</v>
      </c>
    </row>
    <row r="1024" spans="1:25">
      <c r="A1024" s="19">
        <v>521570</v>
      </c>
      <c r="B1024" s="13">
        <f>IFERROR(VLOOKUP(A1024,[1]Monitoramento_Base_somente_Said!$A:$J,5,FALSE),0)</f>
        <v>0</v>
      </c>
      <c r="C1024" s="13">
        <f>IFERROR(VLOOKUP(A1024,[1]Monitoramento_Base_somente_Said!$A:$J,6,FALSE),0)</f>
        <v>721525</v>
      </c>
      <c r="D1024" s="13">
        <f>IFERROR(VLOOKUP(A1024,[1]Monitoramento_Base_somente_Said!$A:$J,7,FALSE),0)</f>
        <v>0</v>
      </c>
      <c r="E1024" s="13">
        <f>IFERROR(VLOOKUP(A1024,[1]Monitoramento_Base_somente_Said!$A:$J,8,FALSE),0)</f>
        <v>674975</v>
      </c>
      <c r="F1024" s="13">
        <f>IFERROR(VLOOKUP(A1024,[1]Monitoramento_Base_somente_Said!$A:$J,9,FALSE),0)</f>
        <v>0</v>
      </c>
      <c r="G1024" s="13">
        <f>IFERROR(VLOOKUP(A1024,[1]Monitoramento_Base_somente_Said!$A:$J,10,FALSE),0)</f>
        <v>279300</v>
      </c>
      <c r="H1024" s="13">
        <f>IFERROR(VLOOKUP(A1024,[2]Sheet1!$A:$I,4,FALSE),0)</f>
        <v>0</v>
      </c>
      <c r="I1024" s="13">
        <f>IFERROR(VLOOKUP(A1024,[2]Sheet1!$A:$I,5,FALSE),0)</f>
        <v>0</v>
      </c>
      <c r="J1024" s="13">
        <f>IFERROR(VLOOKUP(A1024,[2]Sheet1!$A:$I,6,FALSE),0)</f>
        <v>0</v>
      </c>
      <c r="K1024" s="13">
        <f>IFERROR(VLOOKUP(A1024,[2]Sheet1!$A:$I,7,FALSE),0)</f>
        <v>0</v>
      </c>
      <c r="L1024" s="13">
        <f>IFERROR(VLOOKUP(A1024,[2]Sheet1!$A:$I,8,FALSE),0)</f>
        <v>0</v>
      </c>
      <c r="M1024" s="13">
        <f>IFERROR(VLOOKUP(A1024,[2]Sheet1!$A:$I,9,FALSE),0)</f>
        <v>0</v>
      </c>
      <c r="N1024" s="13">
        <f>IFERROR(VLOOKUP(A1024,[3]Sheet1!$A:$G,2,FALSE),0)</f>
        <v>0</v>
      </c>
      <c r="O1024" s="13">
        <f>IFERROR(VLOOKUP(A1024,[3]Sheet1!$A:$G,3,FALSE),0)</f>
        <v>0</v>
      </c>
      <c r="P1024" s="13">
        <f>IFERROR(VLOOKUP(A1024,[3]Sheet1!$A:$G,4,FALSE),0)</f>
        <v>0</v>
      </c>
      <c r="Q1024" s="13">
        <f>IFERROR(VLOOKUP(A1024,[3]Sheet1!$A:$G,5,FALSE),0)</f>
        <v>0</v>
      </c>
      <c r="R1024" s="13">
        <f>IFERROR(VLOOKUP(A1024,[3]Sheet1!$A:$H,6,FALSE),0)</f>
        <v>0</v>
      </c>
      <c r="S1024" s="13">
        <f>IFERROR(VLOOKUP(A1024,[3]Sheet1!$A:$I,7,FALSE),0)</f>
        <v>0</v>
      </c>
      <c r="T1024" s="13" t="str">
        <f t="shared" si="91"/>
        <v>Não</v>
      </c>
      <c r="U1024" s="13" t="str">
        <f t="shared" si="92"/>
        <v>Sim</v>
      </c>
      <c r="V1024" s="13" t="str">
        <f t="shared" si="93"/>
        <v>Não</v>
      </c>
      <c r="W1024" s="13" t="str">
        <f t="shared" si="94"/>
        <v>Sim</v>
      </c>
      <c r="X1024" s="13" t="str">
        <f t="shared" si="95"/>
        <v>Não</v>
      </c>
      <c r="Y1024" s="13" t="str">
        <f t="shared" si="96"/>
        <v>Sim</v>
      </c>
    </row>
    <row r="1025" spans="1:25">
      <c r="A1025" s="9">
        <v>521580</v>
      </c>
      <c r="B1025" s="13">
        <f>IFERROR(VLOOKUP(A1025,[1]Monitoramento_Base_somente_Said!$A:$J,5,FALSE),0)</f>
        <v>17121</v>
      </c>
      <c r="C1025" s="13">
        <f>IFERROR(VLOOKUP(A1025,[1]Monitoramento_Base_somente_Said!$A:$J,6,FALSE),0)</f>
        <v>6728931</v>
      </c>
      <c r="D1025" s="13">
        <f>IFERROR(VLOOKUP(A1025,[1]Monitoramento_Base_somente_Said!$A:$J,7,FALSE),0)</f>
        <v>0</v>
      </c>
      <c r="E1025" s="13">
        <f>IFERROR(VLOOKUP(A1025,[1]Monitoramento_Base_somente_Said!$A:$J,8,FALSE),0)</f>
        <v>6453190</v>
      </c>
      <c r="F1025" s="13">
        <f>IFERROR(VLOOKUP(A1025,[1]Monitoramento_Base_somente_Said!$A:$J,9,FALSE),0)</f>
        <v>0</v>
      </c>
      <c r="G1025" s="13">
        <f>IFERROR(VLOOKUP(A1025,[1]Monitoramento_Base_somente_Said!$A:$J,10,FALSE),0)</f>
        <v>2730795</v>
      </c>
      <c r="H1025" s="13">
        <f>IFERROR(VLOOKUP(A1025,[2]Sheet1!$A:$I,4,FALSE),0)</f>
        <v>0</v>
      </c>
      <c r="I1025" s="13">
        <f>IFERROR(VLOOKUP(A1025,[2]Sheet1!$A:$I,5,FALSE),0)</f>
        <v>0</v>
      </c>
      <c r="J1025" s="13">
        <f>IFERROR(VLOOKUP(A1025,[2]Sheet1!$A:$I,6,FALSE),0)</f>
        <v>0</v>
      </c>
      <c r="K1025" s="13">
        <f>IFERROR(VLOOKUP(A1025,[2]Sheet1!$A:$I,7,FALSE),0)</f>
        <v>0</v>
      </c>
      <c r="L1025" s="13">
        <f>IFERROR(VLOOKUP(A1025,[2]Sheet1!$A:$I,8,FALSE),0)</f>
        <v>0</v>
      </c>
      <c r="M1025" s="13">
        <f>IFERROR(VLOOKUP(A1025,[2]Sheet1!$A:$I,9,FALSE),0)</f>
        <v>0</v>
      </c>
      <c r="N1025" s="13">
        <f>IFERROR(VLOOKUP(A1025,[3]Sheet1!$A:$G,2,FALSE),0)</f>
        <v>0</v>
      </c>
      <c r="O1025" s="13">
        <f>IFERROR(VLOOKUP(A1025,[3]Sheet1!$A:$G,3,FALSE),0)</f>
        <v>0</v>
      </c>
      <c r="P1025" s="13">
        <f>IFERROR(VLOOKUP(A1025,[3]Sheet1!$A:$G,4,FALSE),0)</f>
        <v>0</v>
      </c>
      <c r="Q1025" s="13">
        <f>IFERROR(VLOOKUP(A1025,[3]Sheet1!$A:$G,5,FALSE),0)</f>
        <v>0</v>
      </c>
      <c r="R1025" s="13">
        <f>IFERROR(VLOOKUP(A1025,[3]Sheet1!$A:$H,6,FALSE),0)</f>
        <v>0</v>
      </c>
      <c r="S1025" s="13">
        <f>IFERROR(VLOOKUP(A1025,[3]Sheet1!$A:$I,7,FALSE),0)</f>
        <v>0</v>
      </c>
      <c r="T1025" s="13" t="str">
        <f t="shared" si="91"/>
        <v>Sim</v>
      </c>
      <c r="U1025" s="13" t="str">
        <f t="shared" si="92"/>
        <v>Sim</v>
      </c>
      <c r="V1025" s="13" t="str">
        <f t="shared" si="93"/>
        <v>Não</v>
      </c>
      <c r="W1025" s="13" t="str">
        <f t="shared" si="94"/>
        <v>Sim</v>
      </c>
      <c r="X1025" s="13" t="str">
        <f t="shared" si="95"/>
        <v>Não</v>
      </c>
      <c r="Y1025" s="13" t="str">
        <f t="shared" si="96"/>
        <v>Sim</v>
      </c>
    </row>
    <row r="1026" spans="1:25">
      <c r="A1026" s="9">
        <v>521590</v>
      </c>
      <c r="B1026" s="13">
        <f>IFERROR(VLOOKUP(A1026,[1]Monitoramento_Base_somente_Said!$A:$J,5,FALSE),0)</f>
        <v>615</v>
      </c>
      <c r="C1026" s="13">
        <f>IFERROR(VLOOKUP(A1026,[1]Monitoramento_Base_somente_Said!$A:$J,6,FALSE),0)</f>
        <v>5338090</v>
      </c>
      <c r="D1026" s="13">
        <f>IFERROR(VLOOKUP(A1026,[1]Monitoramento_Base_somente_Said!$A:$J,7,FALSE),0)</f>
        <v>824</v>
      </c>
      <c r="E1026" s="13">
        <f>IFERROR(VLOOKUP(A1026,[1]Monitoramento_Base_somente_Said!$A:$J,8,FALSE),0)</f>
        <v>6450159</v>
      </c>
      <c r="F1026" s="13">
        <f>IFERROR(VLOOKUP(A1026,[1]Monitoramento_Base_somente_Said!$A:$J,9,FALSE),0)</f>
        <v>578</v>
      </c>
      <c r="G1026" s="13">
        <f>IFERROR(VLOOKUP(A1026,[1]Monitoramento_Base_somente_Said!$A:$J,10,FALSE),0)</f>
        <v>2746846</v>
      </c>
      <c r="H1026" s="13">
        <f>IFERROR(VLOOKUP(A1026,[2]Sheet1!$A:$I,4,FALSE),0)</f>
        <v>0</v>
      </c>
      <c r="I1026" s="13">
        <f>IFERROR(VLOOKUP(A1026,[2]Sheet1!$A:$I,5,FALSE),0)</f>
        <v>0</v>
      </c>
      <c r="J1026" s="13">
        <f>IFERROR(VLOOKUP(A1026,[2]Sheet1!$A:$I,6,FALSE),0)</f>
        <v>0</v>
      </c>
      <c r="K1026" s="13">
        <f>IFERROR(VLOOKUP(A1026,[2]Sheet1!$A:$I,7,FALSE),0)</f>
        <v>0</v>
      </c>
      <c r="L1026" s="13">
        <f>IFERROR(VLOOKUP(A1026,[2]Sheet1!$A:$I,8,FALSE),0)</f>
        <v>0</v>
      </c>
      <c r="M1026" s="13">
        <f>IFERROR(VLOOKUP(A1026,[2]Sheet1!$A:$I,9,FALSE),0)</f>
        <v>0</v>
      </c>
      <c r="N1026" s="13">
        <f>IFERROR(VLOOKUP(A1026,[3]Sheet1!$A:$G,2,FALSE),0)</f>
        <v>0</v>
      </c>
      <c r="O1026" s="13">
        <f>IFERROR(VLOOKUP(A1026,[3]Sheet1!$A:$G,3,FALSE),0)</f>
        <v>0</v>
      </c>
      <c r="P1026" s="13">
        <f>IFERROR(VLOOKUP(A1026,[3]Sheet1!$A:$G,4,FALSE),0)</f>
        <v>0</v>
      </c>
      <c r="Q1026" s="13">
        <f>IFERROR(VLOOKUP(A1026,[3]Sheet1!$A:$G,5,FALSE),0)</f>
        <v>0</v>
      </c>
      <c r="R1026" s="13">
        <f>IFERROR(VLOOKUP(A1026,[3]Sheet1!$A:$H,6,FALSE),0)</f>
        <v>0</v>
      </c>
      <c r="S1026" s="13">
        <f>IFERROR(VLOOKUP(A1026,[3]Sheet1!$A:$I,7,FALSE),0)</f>
        <v>0</v>
      </c>
      <c r="T1026" s="13" t="str">
        <f t="shared" si="91"/>
        <v>Sim</v>
      </c>
      <c r="U1026" s="13" t="str">
        <f t="shared" si="92"/>
        <v>Sim</v>
      </c>
      <c r="V1026" s="13" t="str">
        <f t="shared" si="93"/>
        <v>Sim</v>
      </c>
      <c r="W1026" s="13" t="str">
        <f t="shared" si="94"/>
        <v>Sim</v>
      </c>
      <c r="X1026" s="13" t="str">
        <f t="shared" si="95"/>
        <v>Sim</v>
      </c>
      <c r="Y1026" s="13" t="str">
        <f t="shared" si="96"/>
        <v>Sim</v>
      </c>
    </row>
    <row r="1027" spans="1:25">
      <c r="A1027" s="9">
        <v>521600</v>
      </c>
      <c r="B1027" s="13">
        <f>IFERROR(VLOOKUP(A1027,[1]Monitoramento_Base_somente_Said!$A:$J,5,FALSE),0)</f>
        <v>0</v>
      </c>
      <c r="C1027" s="13">
        <f>IFERROR(VLOOKUP(A1027,[1]Monitoramento_Base_somente_Said!$A:$J,6,FALSE),0)</f>
        <v>7110603</v>
      </c>
      <c r="D1027" s="13">
        <f>IFERROR(VLOOKUP(A1027,[1]Monitoramento_Base_somente_Said!$A:$J,7,FALSE),0)</f>
        <v>68084</v>
      </c>
      <c r="E1027" s="13">
        <f>IFERROR(VLOOKUP(A1027,[1]Monitoramento_Base_somente_Said!$A:$J,8,FALSE),0)</f>
        <v>6494075</v>
      </c>
      <c r="F1027" s="13">
        <f>IFERROR(VLOOKUP(A1027,[1]Monitoramento_Base_somente_Said!$A:$J,9,FALSE),0)</f>
        <v>688</v>
      </c>
      <c r="G1027" s="13">
        <f>IFERROR(VLOOKUP(A1027,[1]Monitoramento_Base_somente_Said!$A:$J,10,FALSE),0)</f>
        <v>2956484</v>
      </c>
      <c r="H1027" s="13">
        <f>IFERROR(VLOOKUP(A1027,[2]Sheet1!$A:$I,4,FALSE),0)</f>
        <v>0</v>
      </c>
      <c r="I1027" s="13">
        <f>IFERROR(VLOOKUP(A1027,[2]Sheet1!$A:$I,5,FALSE),0)</f>
        <v>0</v>
      </c>
      <c r="J1027" s="13">
        <f>IFERROR(VLOOKUP(A1027,[2]Sheet1!$A:$I,6,FALSE),0)</f>
        <v>0</v>
      </c>
      <c r="K1027" s="13">
        <f>IFERROR(VLOOKUP(A1027,[2]Sheet1!$A:$I,7,FALSE),0)</f>
        <v>0</v>
      </c>
      <c r="L1027" s="13">
        <f>IFERROR(VLOOKUP(A1027,[2]Sheet1!$A:$I,8,FALSE),0)</f>
        <v>0</v>
      </c>
      <c r="M1027" s="13">
        <f>IFERROR(VLOOKUP(A1027,[2]Sheet1!$A:$I,9,FALSE),0)</f>
        <v>0</v>
      </c>
      <c r="N1027" s="13">
        <f>IFERROR(VLOOKUP(A1027,[3]Sheet1!$A:$G,2,FALSE),0)</f>
        <v>0</v>
      </c>
      <c r="O1027" s="13">
        <f>IFERROR(VLOOKUP(A1027,[3]Sheet1!$A:$G,3,FALSE),0)</f>
        <v>0</v>
      </c>
      <c r="P1027" s="13">
        <f>IFERROR(VLOOKUP(A1027,[3]Sheet1!$A:$G,4,FALSE),0)</f>
        <v>0</v>
      </c>
      <c r="Q1027" s="13">
        <f>IFERROR(VLOOKUP(A1027,[3]Sheet1!$A:$G,5,FALSE),0)</f>
        <v>0</v>
      </c>
      <c r="R1027" s="13">
        <f>IFERROR(VLOOKUP(A1027,[3]Sheet1!$A:$H,6,FALSE),0)</f>
        <v>0</v>
      </c>
      <c r="S1027" s="13">
        <f>IFERROR(VLOOKUP(A1027,[3]Sheet1!$A:$I,7,FALSE),0)</f>
        <v>0</v>
      </c>
      <c r="T1027" s="13" t="str">
        <f t="shared" si="91"/>
        <v>Não</v>
      </c>
      <c r="U1027" s="13" t="str">
        <f t="shared" si="92"/>
        <v>Sim</v>
      </c>
      <c r="V1027" s="13" t="str">
        <f t="shared" si="93"/>
        <v>Sim</v>
      </c>
      <c r="W1027" s="13" t="str">
        <f t="shared" si="94"/>
        <v>Sim</v>
      </c>
      <c r="X1027" s="13" t="str">
        <f t="shared" si="95"/>
        <v>Sim</v>
      </c>
      <c r="Y1027" s="13" t="str">
        <f t="shared" si="96"/>
        <v>Sim</v>
      </c>
    </row>
    <row r="1028" spans="1:25">
      <c r="A1028" s="9">
        <v>521630</v>
      </c>
      <c r="B1028" s="13">
        <f>IFERROR(VLOOKUP(A1028,[1]Monitoramento_Base_somente_Said!$A:$J,5,FALSE),0)</f>
        <v>0</v>
      </c>
      <c r="C1028" s="13">
        <f>IFERROR(VLOOKUP(A1028,[1]Monitoramento_Base_somente_Said!$A:$J,6,FALSE),0)</f>
        <v>0</v>
      </c>
      <c r="D1028" s="13">
        <f>IFERROR(VLOOKUP(A1028,[1]Monitoramento_Base_somente_Said!$A:$J,7,FALSE),0)</f>
        <v>0</v>
      </c>
      <c r="E1028" s="13">
        <f>IFERROR(VLOOKUP(A1028,[1]Monitoramento_Base_somente_Said!$A:$J,8,FALSE),0)</f>
        <v>0</v>
      </c>
      <c r="F1028" s="13">
        <f>IFERROR(VLOOKUP(A1028,[1]Monitoramento_Base_somente_Said!$A:$J,9,FALSE),0)</f>
        <v>0</v>
      </c>
      <c r="G1028" s="13">
        <f>IFERROR(VLOOKUP(A1028,[1]Monitoramento_Base_somente_Said!$A:$J,10,FALSE),0)</f>
        <v>0</v>
      </c>
      <c r="H1028" s="13">
        <f>IFERROR(VLOOKUP(A1028,[2]Sheet1!$A:$I,4,FALSE),0)</f>
        <v>0</v>
      </c>
      <c r="I1028" s="13">
        <f>IFERROR(VLOOKUP(A1028,[2]Sheet1!$A:$I,5,FALSE),0)</f>
        <v>0</v>
      </c>
      <c r="J1028" s="13">
        <f>IFERROR(VLOOKUP(A1028,[2]Sheet1!$A:$I,6,FALSE),0)</f>
        <v>0</v>
      </c>
      <c r="K1028" s="13">
        <f>IFERROR(VLOOKUP(A1028,[2]Sheet1!$A:$I,7,FALSE),0)</f>
        <v>0</v>
      </c>
      <c r="L1028" s="13">
        <f>IFERROR(VLOOKUP(A1028,[2]Sheet1!$A:$I,8,FALSE),0)</f>
        <v>0</v>
      </c>
      <c r="M1028" s="13">
        <f>IFERROR(VLOOKUP(A1028,[2]Sheet1!$A:$I,9,FALSE),0)</f>
        <v>0</v>
      </c>
      <c r="N1028" s="13">
        <f>IFERROR(VLOOKUP(A1028,[3]Sheet1!$A:$G,2,FALSE),0)</f>
        <v>0</v>
      </c>
      <c r="O1028" s="13">
        <f>IFERROR(VLOOKUP(A1028,[3]Sheet1!$A:$G,3,FALSE),0)</f>
        <v>0</v>
      </c>
      <c r="P1028" s="13">
        <f>IFERROR(VLOOKUP(A1028,[3]Sheet1!$A:$G,4,FALSE),0)</f>
        <v>0</v>
      </c>
      <c r="Q1028" s="13">
        <f>IFERROR(VLOOKUP(A1028,[3]Sheet1!$A:$G,5,FALSE),0)</f>
        <v>0</v>
      </c>
      <c r="R1028" s="13">
        <f>IFERROR(VLOOKUP(A1028,[3]Sheet1!$A:$H,6,FALSE),0)</f>
        <v>0</v>
      </c>
      <c r="S1028" s="13">
        <f>IFERROR(VLOOKUP(A1028,[3]Sheet1!$A:$I,7,FALSE),0)</f>
        <v>0</v>
      </c>
      <c r="T1028" s="13" t="str">
        <f t="shared" si="91"/>
        <v>Não</v>
      </c>
      <c r="U1028" s="13" t="str">
        <f t="shared" si="92"/>
        <v>Não</v>
      </c>
      <c r="V1028" s="13" t="str">
        <f t="shared" si="93"/>
        <v>Não</v>
      </c>
      <c r="W1028" s="13" t="str">
        <f t="shared" si="94"/>
        <v>Não</v>
      </c>
      <c r="X1028" s="13" t="str">
        <f t="shared" si="95"/>
        <v>Não</v>
      </c>
      <c r="Y1028" s="13" t="str">
        <f t="shared" si="96"/>
        <v>Não</v>
      </c>
    </row>
    <row r="1029" spans="1:25">
      <c r="A1029" s="9">
        <v>521640</v>
      </c>
      <c r="B1029" s="13">
        <f>IFERROR(VLOOKUP(A1029,[1]Monitoramento_Base_somente_Said!$A:$J,5,FALSE),0)</f>
        <v>247839</v>
      </c>
      <c r="C1029" s="13">
        <f>IFERROR(VLOOKUP(A1029,[1]Monitoramento_Base_somente_Said!$A:$J,6,FALSE),0)</f>
        <v>44179073</v>
      </c>
      <c r="D1029" s="13">
        <f>IFERROR(VLOOKUP(A1029,[1]Monitoramento_Base_somente_Said!$A:$J,7,FALSE),0)</f>
        <v>187913</v>
      </c>
      <c r="E1029" s="13">
        <f>IFERROR(VLOOKUP(A1029,[1]Monitoramento_Base_somente_Said!$A:$J,8,FALSE),0)</f>
        <v>40301969</v>
      </c>
      <c r="F1029" s="13">
        <f>IFERROR(VLOOKUP(A1029,[1]Monitoramento_Base_somente_Said!$A:$J,9,FALSE),0)</f>
        <v>52000</v>
      </c>
      <c r="G1029" s="13">
        <f>IFERROR(VLOOKUP(A1029,[1]Monitoramento_Base_somente_Said!$A:$J,10,FALSE),0)</f>
        <v>15104986</v>
      </c>
      <c r="H1029" s="13">
        <f>IFERROR(VLOOKUP(A1029,[2]Sheet1!$A:$I,4,FALSE),0)</f>
        <v>0</v>
      </c>
      <c r="I1029" s="13">
        <f>IFERROR(VLOOKUP(A1029,[2]Sheet1!$A:$I,5,FALSE),0)</f>
        <v>0</v>
      </c>
      <c r="J1029" s="13">
        <f>IFERROR(VLOOKUP(A1029,[2]Sheet1!$A:$I,6,FALSE),0)</f>
        <v>0</v>
      </c>
      <c r="K1029" s="13">
        <f>IFERROR(VLOOKUP(A1029,[2]Sheet1!$A:$I,7,FALSE),0)</f>
        <v>0</v>
      </c>
      <c r="L1029" s="13">
        <f>IFERROR(VLOOKUP(A1029,[2]Sheet1!$A:$I,8,FALSE),0)</f>
        <v>0</v>
      </c>
      <c r="M1029" s="13">
        <f>IFERROR(VLOOKUP(A1029,[2]Sheet1!$A:$I,9,FALSE),0)</f>
        <v>0</v>
      </c>
      <c r="N1029" s="13">
        <f>IFERROR(VLOOKUP(A1029,[3]Sheet1!$A:$G,2,FALSE),0)</f>
        <v>0</v>
      </c>
      <c r="O1029" s="13">
        <f>IFERROR(VLOOKUP(A1029,[3]Sheet1!$A:$G,3,FALSE),0)</f>
        <v>0</v>
      </c>
      <c r="P1029" s="13">
        <f>IFERROR(VLOOKUP(A1029,[3]Sheet1!$A:$G,4,FALSE),0)</f>
        <v>0</v>
      </c>
      <c r="Q1029" s="13">
        <f>IFERROR(VLOOKUP(A1029,[3]Sheet1!$A:$G,5,FALSE),0)</f>
        <v>0</v>
      </c>
      <c r="R1029" s="13">
        <f>IFERROR(VLOOKUP(A1029,[3]Sheet1!$A:$H,6,FALSE),0)</f>
        <v>0</v>
      </c>
      <c r="S1029" s="13">
        <f>IFERROR(VLOOKUP(A1029,[3]Sheet1!$A:$I,7,FALSE),0)</f>
        <v>0</v>
      </c>
      <c r="T1029" s="13" t="str">
        <f t="shared" si="91"/>
        <v>Sim</v>
      </c>
      <c r="U1029" s="13" t="str">
        <f t="shared" si="92"/>
        <v>Sim</v>
      </c>
      <c r="V1029" s="13" t="str">
        <f t="shared" si="93"/>
        <v>Sim</v>
      </c>
      <c r="W1029" s="13" t="str">
        <f t="shared" si="94"/>
        <v>Sim</v>
      </c>
      <c r="X1029" s="13" t="str">
        <f t="shared" si="95"/>
        <v>Sim</v>
      </c>
      <c r="Y1029" s="13" t="str">
        <f t="shared" si="96"/>
        <v>Sim</v>
      </c>
    </row>
    <row r="1030" spans="1:25">
      <c r="A1030" s="9">
        <v>521645</v>
      </c>
      <c r="B1030" s="13">
        <f>IFERROR(VLOOKUP(A1030,[1]Monitoramento_Base_somente_Said!$A:$J,5,FALSE),0)</f>
        <v>1370</v>
      </c>
      <c r="C1030" s="13">
        <f>IFERROR(VLOOKUP(A1030,[1]Monitoramento_Base_somente_Said!$A:$J,6,FALSE),0)</f>
        <v>9346156</v>
      </c>
      <c r="D1030" s="13">
        <f>IFERROR(VLOOKUP(A1030,[1]Monitoramento_Base_somente_Said!$A:$J,7,FALSE),0)</f>
        <v>12031</v>
      </c>
      <c r="E1030" s="13">
        <f>IFERROR(VLOOKUP(A1030,[1]Monitoramento_Base_somente_Said!$A:$J,8,FALSE),0)</f>
        <v>8310993</v>
      </c>
      <c r="F1030" s="13">
        <f>IFERROR(VLOOKUP(A1030,[1]Monitoramento_Base_somente_Said!$A:$J,9,FALSE),0)</f>
        <v>22964</v>
      </c>
      <c r="G1030" s="13">
        <f>IFERROR(VLOOKUP(A1030,[1]Monitoramento_Base_somente_Said!$A:$J,10,FALSE),0)</f>
        <v>4040032</v>
      </c>
      <c r="H1030" s="13">
        <f>IFERROR(VLOOKUP(A1030,[2]Sheet1!$A:$I,4,FALSE),0)</f>
        <v>0</v>
      </c>
      <c r="I1030" s="13">
        <f>IFERROR(VLOOKUP(A1030,[2]Sheet1!$A:$I,5,FALSE),0)</f>
        <v>0</v>
      </c>
      <c r="J1030" s="13">
        <f>IFERROR(VLOOKUP(A1030,[2]Sheet1!$A:$I,6,FALSE),0)</f>
        <v>0</v>
      </c>
      <c r="K1030" s="13">
        <f>IFERROR(VLOOKUP(A1030,[2]Sheet1!$A:$I,7,FALSE),0)</f>
        <v>0</v>
      </c>
      <c r="L1030" s="13">
        <f>IFERROR(VLOOKUP(A1030,[2]Sheet1!$A:$I,8,FALSE),0)</f>
        <v>0</v>
      </c>
      <c r="M1030" s="13">
        <f>IFERROR(VLOOKUP(A1030,[2]Sheet1!$A:$I,9,FALSE),0)</f>
        <v>0</v>
      </c>
      <c r="N1030" s="13">
        <f>IFERROR(VLOOKUP(A1030,[3]Sheet1!$A:$G,2,FALSE),0)</f>
        <v>0</v>
      </c>
      <c r="O1030" s="13">
        <f>IFERROR(VLOOKUP(A1030,[3]Sheet1!$A:$G,3,FALSE),0)</f>
        <v>0</v>
      </c>
      <c r="P1030" s="13">
        <f>IFERROR(VLOOKUP(A1030,[3]Sheet1!$A:$G,4,FALSE),0)</f>
        <v>0</v>
      </c>
      <c r="Q1030" s="13">
        <f>IFERROR(VLOOKUP(A1030,[3]Sheet1!$A:$G,5,FALSE),0)</f>
        <v>0</v>
      </c>
      <c r="R1030" s="13">
        <f>IFERROR(VLOOKUP(A1030,[3]Sheet1!$A:$H,6,FALSE),0)</f>
        <v>0</v>
      </c>
      <c r="S1030" s="13">
        <f>IFERROR(VLOOKUP(A1030,[3]Sheet1!$A:$I,7,FALSE),0)</f>
        <v>0</v>
      </c>
      <c r="T1030" s="13" t="str">
        <f t="shared" ref="T1030:T1093" si="97">IF(B1030+H1030+N1030&gt;0,"Sim","Não")</f>
        <v>Sim</v>
      </c>
      <c r="U1030" s="13" t="str">
        <f t="shared" ref="U1030:U1093" si="98">IF(C1030+I1030+O1030&gt;0,"Sim","Não")</f>
        <v>Sim</v>
      </c>
      <c r="V1030" s="13" t="str">
        <f t="shared" ref="V1030:V1093" si="99">IF(D1030+J1030+P1030&gt;0,"Sim","Não")</f>
        <v>Sim</v>
      </c>
      <c r="W1030" s="13" t="str">
        <f t="shared" ref="W1030:W1093" si="100">IF(E1030+K1030+Q1030&gt;0,"Sim","Não")</f>
        <v>Sim</v>
      </c>
      <c r="X1030" s="13" t="str">
        <f t="shared" ref="X1030:X1093" si="101">IF(F1030+L1030+R1030&gt;0,"Sim","Não")</f>
        <v>Sim</v>
      </c>
      <c r="Y1030" s="13" t="str">
        <f t="shared" ref="Y1030:Y1093" si="102">IF(G1030+M1030+S1030&gt;0,"Sim","Não")</f>
        <v>Sim</v>
      </c>
    </row>
    <row r="1031" spans="1:25">
      <c r="A1031" s="9">
        <v>521680</v>
      </c>
      <c r="B1031" s="13">
        <f>IFERROR(VLOOKUP(A1031,[1]Monitoramento_Base_somente_Said!$A:$J,5,FALSE),0)</f>
        <v>2853</v>
      </c>
      <c r="C1031" s="13">
        <f>IFERROR(VLOOKUP(A1031,[1]Monitoramento_Base_somente_Said!$A:$J,6,FALSE),0)</f>
        <v>15856478</v>
      </c>
      <c r="D1031" s="13">
        <f>IFERROR(VLOOKUP(A1031,[1]Monitoramento_Base_somente_Said!$A:$J,7,FALSE),0)</f>
        <v>3174</v>
      </c>
      <c r="E1031" s="13">
        <f>IFERROR(VLOOKUP(A1031,[1]Monitoramento_Base_somente_Said!$A:$J,8,FALSE),0)</f>
        <v>14212786</v>
      </c>
      <c r="F1031" s="13">
        <f>IFERROR(VLOOKUP(A1031,[1]Monitoramento_Base_somente_Said!$A:$J,9,FALSE),0)</f>
        <v>1332</v>
      </c>
      <c r="G1031" s="13">
        <f>IFERROR(VLOOKUP(A1031,[1]Monitoramento_Base_somente_Said!$A:$J,10,FALSE),0)</f>
        <v>5769817</v>
      </c>
      <c r="H1031" s="13">
        <f>IFERROR(VLOOKUP(A1031,[2]Sheet1!$A:$I,4,FALSE),0)</f>
        <v>0</v>
      </c>
      <c r="I1031" s="13">
        <f>IFERROR(VLOOKUP(A1031,[2]Sheet1!$A:$I,5,FALSE),0)</f>
        <v>0</v>
      </c>
      <c r="J1031" s="13">
        <f>IFERROR(VLOOKUP(A1031,[2]Sheet1!$A:$I,6,FALSE),0)</f>
        <v>0</v>
      </c>
      <c r="K1031" s="13">
        <f>IFERROR(VLOOKUP(A1031,[2]Sheet1!$A:$I,7,FALSE),0)</f>
        <v>0</v>
      </c>
      <c r="L1031" s="13">
        <f>IFERROR(VLOOKUP(A1031,[2]Sheet1!$A:$I,8,FALSE),0)</f>
        <v>0</v>
      </c>
      <c r="M1031" s="13">
        <f>IFERROR(VLOOKUP(A1031,[2]Sheet1!$A:$I,9,FALSE),0)</f>
        <v>0</v>
      </c>
      <c r="N1031" s="13">
        <f>IFERROR(VLOOKUP(A1031,[3]Sheet1!$A:$G,2,FALSE),0)</f>
        <v>0</v>
      </c>
      <c r="O1031" s="13">
        <f>IFERROR(VLOOKUP(A1031,[3]Sheet1!$A:$G,3,FALSE),0)</f>
        <v>0</v>
      </c>
      <c r="P1031" s="13">
        <f>IFERROR(VLOOKUP(A1031,[3]Sheet1!$A:$G,4,FALSE),0)</f>
        <v>0</v>
      </c>
      <c r="Q1031" s="13">
        <f>IFERROR(VLOOKUP(A1031,[3]Sheet1!$A:$G,5,FALSE),0)</f>
        <v>0</v>
      </c>
      <c r="R1031" s="13">
        <f>IFERROR(VLOOKUP(A1031,[3]Sheet1!$A:$H,6,FALSE),0)</f>
        <v>0</v>
      </c>
      <c r="S1031" s="13">
        <f>IFERROR(VLOOKUP(A1031,[3]Sheet1!$A:$I,7,FALSE),0)</f>
        <v>0</v>
      </c>
      <c r="T1031" s="13" t="str">
        <f t="shared" si="97"/>
        <v>Sim</v>
      </c>
      <c r="U1031" s="13" t="str">
        <f t="shared" si="98"/>
        <v>Sim</v>
      </c>
      <c r="V1031" s="13" t="str">
        <f t="shared" si="99"/>
        <v>Sim</v>
      </c>
      <c r="W1031" s="13" t="str">
        <f t="shared" si="100"/>
        <v>Sim</v>
      </c>
      <c r="X1031" s="13" t="str">
        <f t="shared" si="101"/>
        <v>Sim</v>
      </c>
      <c r="Y1031" s="13" t="str">
        <f t="shared" si="102"/>
        <v>Sim</v>
      </c>
    </row>
    <row r="1032" spans="1:25">
      <c r="A1032" s="9">
        <v>521690</v>
      </c>
      <c r="B1032" s="13">
        <f>IFERROR(VLOOKUP(A1032,[1]Monitoramento_Base_somente_Said!$A:$J,5,FALSE),0)</f>
        <v>7146</v>
      </c>
      <c r="C1032" s="13">
        <f>IFERROR(VLOOKUP(A1032,[1]Monitoramento_Base_somente_Said!$A:$J,6,FALSE),0)</f>
        <v>4118475</v>
      </c>
      <c r="D1032" s="13">
        <f>IFERROR(VLOOKUP(A1032,[1]Monitoramento_Base_somente_Said!$A:$J,7,FALSE),0)</f>
        <v>8308</v>
      </c>
      <c r="E1032" s="13">
        <f>IFERROR(VLOOKUP(A1032,[1]Monitoramento_Base_somente_Said!$A:$J,8,FALSE),0)</f>
        <v>3963845</v>
      </c>
      <c r="F1032" s="13">
        <f>IFERROR(VLOOKUP(A1032,[1]Monitoramento_Base_somente_Said!$A:$J,9,FALSE),0)</f>
        <v>3128</v>
      </c>
      <c r="G1032" s="13">
        <f>IFERROR(VLOOKUP(A1032,[1]Monitoramento_Base_somente_Said!$A:$J,10,FALSE),0)</f>
        <v>1494211</v>
      </c>
      <c r="H1032" s="13">
        <f>IFERROR(VLOOKUP(A1032,[2]Sheet1!$A:$I,4,FALSE),0)</f>
        <v>0</v>
      </c>
      <c r="I1032" s="13">
        <f>IFERROR(VLOOKUP(A1032,[2]Sheet1!$A:$I,5,FALSE),0)</f>
        <v>0</v>
      </c>
      <c r="J1032" s="13">
        <f>IFERROR(VLOOKUP(A1032,[2]Sheet1!$A:$I,6,FALSE),0)</f>
        <v>0</v>
      </c>
      <c r="K1032" s="13">
        <f>IFERROR(VLOOKUP(A1032,[2]Sheet1!$A:$I,7,FALSE),0)</f>
        <v>0</v>
      </c>
      <c r="L1032" s="13">
        <f>IFERROR(VLOOKUP(A1032,[2]Sheet1!$A:$I,8,FALSE),0)</f>
        <v>0</v>
      </c>
      <c r="M1032" s="13">
        <f>IFERROR(VLOOKUP(A1032,[2]Sheet1!$A:$I,9,FALSE),0)</f>
        <v>0</v>
      </c>
      <c r="N1032" s="13">
        <f>IFERROR(VLOOKUP(A1032,[3]Sheet1!$A:$G,2,FALSE),0)</f>
        <v>0</v>
      </c>
      <c r="O1032" s="13">
        <f>IFERROR(VLOOKUP(A1032,[3]Sheet1!$A:$G,3,FALSE),0)</f>
        <v>0</v>
      </c>
      <c r="P1032" s="13">
        <f>IFERROR(VLOOKUP(A1032,[3]Sheet1!$A:$G,4,FALSE),0)</f>
        <v>0</v>
      </c>
      <c r="Q1032" s="13">
        <f>IFERROR(VLOOKUP(A1032,[3]Sheet1!$A:$G,5,FALSE),0)</f>
        <v>0</v>
      </c>
      <c r="R1032" s="13">
        <f>IFERROR(VLOOKUP(A1032,[3]Sheet1!$A:$H,6,FALSE),0)</f>
        <v>0</v>
      </c>
      <c r="S1032" s="13">
        <f>IFERROR(VLOOKUP(A1032,[3]Sheet1!$A:$I,7,FALSE),0)</f>
        <v>0</v>
      </c>
      <c r="T1032" s="13" t="str">
        <f t="shared" si="97"/>
        <v>Sim</v>
      </c>
      <c r="U1032" s="13" t="str">
        <f t="shared" si="98"/>
        <v>Sim</v>
      </c>
      <c r="V1032" s="13" t="str">
        <f t="shared" si="99"/>
        <v>Sim</v>
      </c>
      <c r="W1032" s="13" t="str">
        <f t="shared" si="100"/>
        <v>Sim</v>
      </c>
      <c r="X1032" s="13" t="str">
        <f t="shared" si="101"/>
        <v>Sim</v>
      </c>
      <c r="Y1032" s="13" t="str">
        <f t="shared" si="102"/>
        <v>Sim</v>
      </c>
    </row>
    <row r="1033" spans="1:25">
      <c r="A1033" s="9">
        <v>521710</v>
      </c>
      <c r="B1033" s="13">
        <f>IFERROR(VLOOKUP(A1033,[1]Monitoramento_Base_somente_Said!$A:$J,5,FALSE),0)</f>
        <v>0</v>
      </c>
      <c r="C1033" s="13">
        <f>IFERROR(VLOOKUP(A1033,[1]Monitoramento_Base_somente_Said!$A:$J,6,FALSE),0)</f>
        <v>0</v>
      </c>
      <c r="D1033" s="13">
        <f>IFERROR(VLOOKUP(A1033,[1]Monitoramento_Base_somente_Said!$A:$J,7,FALSE),0)</f>
        <v>0</v>
      </c>
      <c r="E1033" s="13">
        <f>IFERROR(VLOOKUP(A1033,[1]Monitoramento_Base_somente_Said!$A:$J,8,FALSE),0)</f>
        <v>0</v>
      </c>
      <c r="F1033" s="13">
        <f>IFERROR(VLOOKUP(A1033,[1]Monitoramento_Base_somente_Said!$A:$J,9,FALSE),0)</f>
        <v>0</v>
      </c>
      <c r="G1033" s="13">
        <f>IFERROR(VLOOKUP(A1033,[1]Monitoramento_Base_somente_Said!$A:$J,10,FALSE),0)</f>
        <v>0</v>
      </c>
      <c r="H1033" s="13">
        <f>IFERROR(VLOOKUP(A1033,[2]Sheet1!$A:$I,4,FALSE),0)</f>
        <v>0</v>
      </c>
      <c r="I1033" s="13">
        <f>IFERROR(VLOOKUP(A1033,[2]Sheet1!$A:$I,5,FALSE),0)</f>
        <v>0</v>
      </c>
      <c r="J1033" s="13">
        <f>IFERROR(VLOOKUP(A1033,[2]Sheet1!$A:$I,6,FALSE),0)</f>
        <v>0</v>
      </c>
      <c r="K1033" s="13">
        <f>IFERROR(VLOOKUP(A1033,[2]Sheet1!$A:$I,7,FALSE),0)</f>
        <v>0</v>
      </c>
      <c r="L1033" s="13">
        <f>IFERROR(VLOOKUP(A1033,[2]Sheet1!$A:$I,8,FALSE),0)</f>
        <v>0</v>
      </c>
      <c r="M1033" s="13">
        <f>IFERROR(VLOOKUP(A1033,[2]Sheet1!$A:$I,9,FALSE),0)</f>
        <v>0</v>
      </c>
      <c r="N1033" s="13">
        <f>IFERROR(VLOOKUP(A1033,[3]Sheet1!$A:$G,2,FALSE),0)</f>
        <v>0</v>
      </c>
      <c r="O1033" s="13">
        <f>IFERROR(VLOOKUP(A1033,[3]Sheet1!$A:$G,3,FALSE),0)</f>
        <v>0</v>
      </c>
      <c r="P1033" s="13">
        <f>IFERROR(VLOOKUP(A1033,[3]Sheet1!$A:$G,4,FALSE),0)</f>
        <v>0</v>
      </c>
      <c r="Q1033" s="13">
        <f>IFERROR(VLOOKUP(A1033,[3]Sheet1!$A:$G,5,FALSE),0)</f>
        <v>0</v>
      </c>
      <c r="R1033" s="13">
        <f>IFERROR(VLOOKUP(A1033,[3]Sheet1!$A:$H,6,FALSE),0)</f>
        <v>0</v>
      </c>
      <c r="S1033" s="13">
        <f>IFERROR(VLOOKUP(A1033,[3]Sheet1!$A:$I,7,FALSE),0)</f>
        <v>0</v>
      </c>
      <c r="T1033" s="13" t="str">
        <f t="shared" si="97"/>
        <v>Não</v>
      </c>
      <c r="U1033" s="13" t="str">
        <f t="shared" si="98"/>
        <v>Não</v>
      </c>
      <c r="V1033" s="13" t="str">
        <f t="shared" si="99"/>
        <v>Não</v>
      </c>
      <c r="W1033" s="13" t="str">
        <f t="shared" si="100"/>
        <v>Não</v>
      </c>
      <c r="X1033" s="13" t="str">
        <f t="shared" si="101"/>
        <v>Não</v>
      </c>
      <c r="Y1033" s="13" t="str">
        <f t="shared" si="102"/>
        <v>Não</v>
      </c>
    </row>
    <row r="1034" spans="1:25">
      <c r="A1034" s="9">
        <v>521720</v>
      </c>
      <c r="B1034" s="13">
        <f>IFERROR(VLOOKUP(A1034,[1]Monitoramento_Base_somente_Said!$A:$J,5,FALSE),0)</f>
        <v>2647</v>
      </c>
      <c r="C1034" s="13">
        <f>IFERROR(VLOOKUP(A1034,[1]Monitoramento_Base_somente_Said!$A:$J,6,FALSE),0)</f>
        <v>3956141</v>
      </c>
      <c r="D1034" s="13">
        <f>IFERROR(VLOOKUP(A1034,[1]Monitoramento_Base_somente_Said!$A:$J,7,FALSE),0)</f>
        <v>1080</v>
      </c>
      <c r="E1034" s="13">
        <f>IFERROR(VLOOKUP(A1034,[1]Monitoramento_Base_somente_Said!$A:$J,8,FALSE),0)</f>
        <v>3872000</v>
      </c>
      <c r="F1034" s="13">
        <f>IFERROR(VLOOKUP(A1034,[1]Monitoramento_Base_somente_Said!$A:$J,9,FALSE),0)</f>
        <v>750</v>
      </c>
      <c r="G1034" s="13">
        <f>IFERROR(VLOOKUP(A1034,[1]Monitoramento_Base_somente_Said!$A:$J,10,FALSE),0)</f>
        <v>1578774</v>
      </c>
      <c r="H1034" s="13">
        <f>IFERROR(VLOOKUP(A1034,[2]Sheet1!$A:$I,4,FALSE),0)</f>
        <v>0</v>
      </c>
      <c r="I1034" s="13">
        <f>IFERROR(VLOOKUP(A1034,[2]Sheet1!$A:$I,5,FALSE),0)</f>
        <v>0</v>
      </c>
      <c r="J1034" s="13">
        <f>IFERROR(VLOOKUP(A1034,[2]Sheet1!$A:$I,6,FALSE),0)</f>
        <v>0</v>
      </c>
      <c r="K1034" s="13">
        <f>IFERROR(VLOOKUP(A1034,[2]Sheet1!$A:$I,7,FALSE),0)</f>
        <v>0</v>
      </c>
      <c r="L1034" s="13">
        <f>IFERROR(VLOOKUP(A1034,[2]Sheet1!$A:$I,8,FALSE),0)</f>
        <v>0</v>
      </c>
      <c r="M1034" s="13">
        <f>IFERROR(VLOOKUP(A1034,[2]Sheet1!$A:$I,9,FALSE),0)</f>
        <v>0</v>
      </c>
      <c r="N1034" s="13">
        <f>IFERROR(VLOOKUP(A1034,[3]Sheet1!$A:$G,2,FALSE),0)</f>
        <v>0</v>
      </c>
      <c r="O1034" s="13">
        <f>IFERROR(VLOOKUP(A1034,[3]Sheet1!$A:$G,3,FALSE),0)</f>
        <v>0</v>
      </c>
      <c r="P1034" s="13">
        <f>IFERROR(VLOOKUP(A1034,[3]Sheet1!$A:$G,4,FALSE),0)</f>
        <v>0</v>
      </c>
      <c r="Q1034" s="13">
        <f>IFERROR(VLOOKUP(A1034,[3]Sheet1!$A:$G,5,FALSE),0)</f>
        <v>0</v>
      </c>
      <c r="R1034" s="13">
        <f>IFERROR(VLOOKUP(A1034,[3]Sheet1!$A:$H,6,FALSE),0)</f>
        <v>0</v>
      </c>
      <c r="S1034" s="13">
        <f>IFERROR(VLOOKUP(A1034,[3]Sheet1!$A:$I,7,FALSE),0)</f>
        <v>0</v>
      </c>
      <c r="T1034" s="13" t="str">
        <f t="shared" si="97"/>
        <v>Sim</v>
      </c>
      <c r="U1034" s="13" t="str">
        <f t="shared" si="98"/>
        <v>Sim</v>
      </c>
      <c r="V1034" s="13" t="str">
        <f t="shared" si="99"/>
        <v>Sim</v>
      </c>
      <c r="W1034" s="13" t="str">
        <f t="shared" si="100"/>
        <v>Sim</v>
      </c>
      <c r="X1034" s="13" t="str">
        <f t="shared" si="101"/>
        <v>Sim</v>
      </c>
      <c r="Y1034" s="13" t="str">
        <f t="shared" si="102"/>
        <v>Sim</v>
      </c>
    </row>
    <row r="1035" spans="1:25">
      <c r="A1035" s="9">
        <v>521730</v>
      </c>
      <c r="B1035" s="13">
        <f>IFERROR(VLOOKUP(A1035,[1]Monitoramento_Base_somente_Said!$A:$J,5,FALSE),0)</f>
        <v>222631</v>
      </c>
      <c r="C1035" s="13">
        <f>IFERROR(VLOOKUP(A1035,[1]Monitoramento_Base_somente_Said!$A:$J,6,FALSE),0)</f>
        <v>65576588</v>
      </c>
      <c r="D1035" s="13">
        <f>IFERROR(VLOOKUP(A1035,[1]Monitoramento_Base_somente_Said!$A:$J,7,FALSE),0)</f>
        <v>344392</v>
      </c>
      <c r="E1035" s="13">
        <f>IFERROR(VLOOKUP(A1035,[1]Monitoramento_Base_somente_Said!$A:$J,8,FALSE),0)</f>
        <v>64427839</v>
      </c>
      <c r="F1035" s="13">
        <f>IFERROR(VLOOKUP(A1035,[1]Monitoramento_Base_somente_Said!$A:$J,9,FALSE),0)</f>
        <v>498932</v>
      </c>
      <c r="G1035" s="13">
        <f>IFERROR(VLOOKUP(A1035,[1]Monitoramento_Base_somente_Said!$A:$J,10,FALSE),0)</f>
        <v>28427532</v>
      </c>
      <c r="H1035" s="13">
        <f>IFERROR(VLOOKUP(A1035,[2]Sheet1!$A:$I,4,FALSE),0)</f>
        <v>0</v>
      </c>
      <c r="I1035" s="13">
        <f>IFERROR(VLOOKUP(A1035,[2]Sheet1!$A:$I,5,FALSE),0)</f>
        <v>0</v>
      </c>
      <c r="J1035" s="13">
        <f>IFERROR(VLOOKUP(A1035,[2]Sheet1!$A:$I,6,FALSE),0)</f>
        <v>0</v>
      </c>
      <c r="K1035" s="13">
        <f>IFERROR(VLOOKUP(A1035,[2]Sheet1!$A:$I,7,FALSE),0)</f>
        <v>0</v>
      </c>
      <c r="L1035" s="13">
        <f>IFERROR(VLOOKUP(A1035,[2]Sheet1!$A:$I,8,FALSE),0)</f>
        <v>0</v>
      </c>
      <c r="M1035" s="13">
        <f>IFERROR(VLOOKUP(A1035,[2]Sheet1!$A:$I,9,FALSE),0)</f>
        <v>0</v>
      </c>
      <c r="N1035" s="13">
        <f>IFERROR(VLOOKUP(A1035,[3]Sheet1!$A:$G,2,FALSE),0)</f>
        <v>0</v>
      </c>
      <c r="O1035" s="13">
        <f>IFERROR(VLOOKUP(A1035,[3]Sheet1!$A:$G,3,FALSE),0)</f>
        <v>0</v>
      </c>
      <c r="P1035" s="13">
        <f>IFERROR(VLOOKUP(A1035,[3]Sheet1!$A:$G,4,FALSE),0)</f>
        <v>0</v>
      </c>
      <c r="Q1035" s="13">
        <f>IFERROR(VLOOKUP(A1035,[3]Sheet1!$A:$G,5,FALSE),0)</f>
        <v>0</v>
      </c>
      <c r="R1035" s="13">
        <f>IFERROR(VLOOKUP(A1035,[3]Sheet1!$A:$H,6,FALSE),0)</f>
        <v>0</v>
      </c>
      <c r="S1035" s="13">
        <f>IFERROR(VLOOKUP(A1035,[3]Sheet1!$A:$I,7,FALSE),0)</f>
        <v>0</v>
      </c>
      <c r="T1035" s="13" t="str">
        <f t="shared" si="97"/>
        <v>Sim</v>
      </c>
      <c r="U1035" s="13" t="str">
        <f t="shared" si="98"/>
        <v>Sim</v>
      </c>
      <c r="V1035" s="13" t="str">
        <f t="shared" si="99"/>
        <v>Sim</v>
      </c>
      <c r="W1035" s="13" t="str">
        <f t="shared" si="100"/>
        <v>Sim</v>
      </c>
      <c r="X1035" s="13" t="str">
        <f t="shared" si="101"/>
        <v>Sim</v>
      </c>
      <c r="Y1035" s="13" t="str">
        <f t="shared" si="102"/>
        <v>Sim</v>
      </c>
    </row>
    <row r="1036" spans="1:25">
      <c r="A1036" s="9">
        <v>521760</v>
      </c>
      <c r="B1036" s="13">
        <f>IFERROR(VLOOKUP(A1036,[1]Monitoramento_Base_somente_Said!$A:$J,5,FALSE),0)</f>
        <v>287202</v>
      </c>
      <c r="C1036" s="13">
        <f>IFERROR(VLOOKUP(A1036,[1]Monitoramento_Base_somente_Said!$A:$J,6,FALSE),0)</f>
        <v>20442974</v>
      </c>
      <c r="D1036" s="13">
        <f>IFERROR(VLOOKUP(A1036,[1]Monitoramento_Base_somente_Said!$A:$J,7,FALSE),0)</f>
        <v>222128</v>
      </c>
      <c r="E1036" s="13">
        <f>IFERROR(VLOOKUP(A1036,[1]Monitoramento_Base_somente_Said!$A:$J,8,FALSE),0)</f>
        <v>22690195</v>
      </c>
      <c r="F1036" s="13">
        <f>IFERROR(VLOOKUP(A1036,[1]Monitoramento_Base_somente_Said!$A:$J,9,FALSE),0)</f>
        <v>32708</v>
      </c>
      <c r="G1036" s="13">
        <f>IFERROR(VLOOKUP(A1036,[1]Monitoramento_Base_somente_Said!$A:$J,10,FALSE),0)</f>
        <v>12412614</v>
      </c>
      <c r="H1036" s="13">
        <f>IFERROR(VLOOKUP(A1036,[2]Sheet1!$A:$I,4,FALSE),0)</f>
        <v>0</v>
      </c>
      <c r="I1036" s="13">
        <f>IFERROR(VLOOKUP(A1036,[2]Sheet1!$A:$I,5,FALSE),0)</f>
        <v>0</v>
      </c>
      <c r="J1036" s="13">
        <f>IFERROR(VLOOKUP(A1036,[2]Sheet1!$A:$I,6,FALSE),0)</f>
        <v>0</v>
      </c>
      <c r="K1036" s="13">
        <f>IFERROR(VLOOKUP(A1036,[2]Sheet1!$A:$I,7,FALSE),0)</f>
        <v>0</v>
      </c>
      <c r="L1036" s="13">
        <f>IFERROR(VLOOKUP(A1036,[2]Sheet1!$A:$I,8,FALSE),0)</f>
        <v>0</v>
      </c>
      <c r="M1036" s="13">
        <f>IFERROR(VLOOKUP(A1036,[2]Sheet1!$A:$I,9,FALSE),0)</f>
        <v>0</v>
      </c>
      <c r="N1036" s="13">
        <f>IFERROR(VLOOKUP(A1036,[3]Sheet1!$A:$G,2,FALSE),0)</f>
        <v>0</v>
      </c>
      <c r="O1036" s="13">
        <f>IFERROR(VLOOKUP(A1036,[3]Sheet1!$A:$G,3,FALSE),0)</f>
        <v>0</v>
      </c>
      <c r="P1036" s="13">
        <f>IFERROR(VLOOKUP(A1036,[3]Sheet1!$A:$G,4,FALSE),0)</f>
        <v>0</v>
      </c>
      <c r="Q1036" s="13">
        <f>IFERROR(VLOOKUP(A1036,[3]Sheet1!$A:$G,5,FALSE),0)</f>
        <v>0</v>
      </c>
      <c r="R1036" s="13">
        <f>IFERROR(VLOOKUP(A1036,[3]Sheet1!$A:$H,6,FALSE),0)</f>
        <v>0</v>
      </c>
      <c r="S1036" s="13">
        <f>IFERROR(VLOOKUP(A1036,[3]Sheet1!$A:$I,7,FALSE),0)</f>
        <v>0</v>
      </c>
      <c r="T1036" s="13" t="str">
        <f t="shared" si="97"/>
        <v>Sim</v>
      </c>
      <c r="U1036" s="13" t="str">
        <f t="shared" si="98"/>
        <v>Sim</v>
      </c>
      <c r="V1036" s="13" t="str">
        <f t="shared" si="99"/>
        <v>Sim</v>
      </c>
      <c r="W1036" s="13" t="str">
        <f t="shared" si="100"/>
        <v>Sim</v>
      </c>
      <c r="X1036" s="13" t="str">
        <f t="shared" si="101"/>
        <v>Sim</v>
      </c>
      <c r="Y1036" s="13" t="str">
        <f t="shared" si="102"/>
        <v>Sim</v>
      </c>
    </row>
    <row r="1037" spans="1:25">
      <c r="A1037" s="9">
        <v>521770</v>
      </c>
      <c r="B1037" s="13">
        <f>IFERROR(VLOOKUP(A1037,[1]Monitoramento_Base_somente_Said!$A:$J,5,FALSE),0)</f>
        <v>4762</v>
      </c>
      <c r="C1037" s="13">
        <f>IFERROR(VLOOKUP(A1037,[1]Monitoramento_Base_somente_Said!$A:$J,6,FALSE),0)</f>
        <v>2590764</v>
      </c>
      <c r="D1037" s="13">
        <f>IFERROR(VLOOKUP(A1037,[1]Monitoramento_Base_somente_Said!$A:$J,7,FALSE),0)</f>
        <v>2517</v>
      </c>
      <c r="E1037" s="13">
        <f>IFERROR(VLOOKUP(A1037,[1]Monitoramento_Base_somente_Said!$A:$J,8,FALSE),0)</f>
        <v>2161967</v>
      </c>
      <c r="F1037" s="13">
        <f>IFERROR(VLOOKUP(A1037,[1]Monitoramento_Base_somente_Said!$A:$J,9,FALSE),0)</f>
        <v>1730</v>
      </c>
      <c r="G1037" s="13">
        <f>IFERROR(VLOOKUP(A1037,[1]Monitoramento_Base_somente_Said!$A:$J,10,FALSE),0)</f>
        <v>1116763</v>
      </c>
      <c r="H1037" s="13">
        <f>IFERROR(VLOOKUP(A1037,[2]Sheet1!$A:$I,4,FALSE),0)</f>
        <v>0</v>
      </c>
      <c r="I1037" s="13">
        <f>IFERROR(VLOOKUP(A1037,[2]Sheet1!$A:$I,5,FALSE),0)</f>
        <v>0</v>
      </c>
      <c r="J1037" s="13">
        <f>IFERROR(VLOOKUP(A1037,[2]Sheet1!$A:$I,6,FALSE),0)</f>
        <v>0</v>
      </c>
      <c r="K1037" s="13">
        <f>IFERROR(VLOOKUP(A1037,[2]Sheet1!$A:$I,7,FALSE),0)</f>
        <v>0</v>
      </c>
      <c r="L1037" s="13">
        <f>IFERROR(VLOOKUP(A1037,[2]Sheet1!$A:$I,8,FALSE),0)</f>
        <v>0</v>
      </c>
      <c r="M1037" s="13">
        <f>IFERROR(VLOOKUP(A1037,[2]Sheet1!$A:$I,9,FALSE),0)</f>
        <v>0</v>
      </c>
      <c r="N1037" s="13">
        <f>IFERROR(VLOOKUP(A1037,[3]Sheet1!$A:$G,2,FALSE),0)</f>
        <v>0</v>
      </c>
      <c r="O1037" s="13">
        <f>IFERROR(VLOOKUP(A1037,[3]Sheet1!$A:$G,3,FALSE),0)</f>
        <v>0</v>
      </c>
      <c r="P1037" s="13">
        <f>IFERROR(VLOOKUP(A1037,[3]Sheet1!$A:$G,4,FALSE),0)</f>
        <v>0</v>
      </c>
      <c r="Q1037" s="13">
        <f>IFERROR(VLOOKUP(A1037,[3]Sheet1!$A:$G,5,FALSE),0)</f>
        <v>0</v>
      </c>
      <c r="R1037" s="13">
        <f>IFERROR(VLOOKUP(A1037,[3]Sheet1!$A:$H,6,FALSE),0)</f>
        <v>0</v>
      </c>
      <c r="S1037" s="13">
        <f>IFERROR(VLOOKUP(A1037,[3]Sheet1!$A:$I,7,FALSE),0)</f>
        <v>0</v>
      </c>
      <c r="T1037" s="13" t="str">
        <f t="shared" si="97"/>
        <v>Sim</v>
      </c>
      <c r="U1037" s="13" t="str">
        <f t="shared" si="98"/>
        <v>Sim</v>
      </c>
      <c r="V1037" s="13" t="str">
        <f t="shared" si="99"/>
        <v>Sim</v>
      </c>
      <c r="W1037" s="13" t="str">
        <f t="shared" si="100"/>
        <v>Sim</v>
      </c>
      <c r="X1037" s="13" t="str">
        <f t="shared" si="101"/>
        <v>Sim</v>
      </c>
      <c r="Y1037" s="13" t="str">
        <f t="shared" si="102"/>
        <v>Sim</v>
      </c>
    </row>
    <row r="1038" spans="1:25">
      <c r="A1038" s="9">
        <v>521800</v>
      </c>
      <c r="B1038" s="13">
        <f>IFERROR(VLOOKUP(A1038,[1]Monitoramento_Base_somente_Said!$A:$J,5,FALSE),0)</f>
        <v>2476</v>
      </c>
      <c r="C1038" s="13">
        <f>IFERROR(VLOOKUP(A1038,[1]Monitoramento_Base_somente_Said!$A:$J,6,FALSE),0)</f>
        <v>22631530</v>
      </c>
      <c r="D1038" s="13">
        <f>IFERROR(VLOOKUP(A1038,[1]Monitoramento_Base_somente_Said!$A:$J,7,FALSE),0)</f>
        <v>38</v>
      </c>
      <c r="E1038" s="13">
        <f>IFERROR(VLOOKUP(A1038,[1]Monitoramento_Base_somente_Said!$A:$J,8,FALSE),0)</f>
        <v>25826141</v>
      </c>
      <c r="F1038" s="13">
        <f>IFERROR(VLOOKUP(A1038,[1]Monitoramento_Base_somente_Said!$A:$J,9,FALSE),0)</f>
        <v>0</v>
      </c>
      <c r="G1038" s="13">
        <f>IFERROR(VLOOKUP(A1038,[1]Monitoramento_Base_somente_Said!$A:$J,10,FALSE),0)</f>
        <v>12149430</v>
      </c>
      <c r="H1038" s="13">
        <f>IFERROR(VLOOKUP(A1038,[2]Sheet1!$A:$I,4,FALSE),0)</f>
        <v>0</v>
      </c>
      <c r="I1038" s="13">
        <f>IFERROR(VLOOKUP(A1038,[2]Sheet1!$A:$I,5,FALSE),0)</f>
        <v>0</v>
      </c>
      <c r="J1038" s="13">
        <f>IFERROR(VLOOKUP(A1038,[2]Sheet1!$A:$I,6,FALSE),0)</f>
        <v>0</v>
      </c>
      <c r="K1038" s="13">
        <f>IFERROR(VLOOKUP(A1038,[2]Sheet1!$A:$I,7,FALSE),0)</f>
        <v>0</v>
      </c>
      <c r="L1038" s="13">
        <f>IFERROR(VLOOKUP(A1038,[2]Sheet1!$A:$I,8,FALSE),0)</f>
        <v>0</v>
      </c>
      <c r="M1038" s="13">
        <f>IFERROR(VLOOKUP(A1038,[2]Sheet1!$A:$I,9,FALSE),0)</f>
        <v>0</v>
      </c>
      <c r="N1038" s="13">
        <f>IFERROR(VLOOKUP(A1038,[3]Sheet1!$A:$G,2,FALSE),0)</f>
        <v>0</v>
      </c>
      <c r="O1038" s="13">
        <f>IFERROR(VLOOKUP(A1038,[3]Sheet1!$A:$G,3,FALSE),0)</f>
        <v>0</v>
      </c>
      <c r="P1038" s="13">
        <f>IFERROR(VLOOKUP(A1038,[3]Sheet1!$A:$G,4,FALSE),0)</f>
        <v>0</v>
      </c>
      <c r="Q1038" s="13">
        <f>IFERROR(VLOOKUP(A1038,[3]Sheet1!$A:$G,5,FALSE),0)</f>
        <v>0</v>
      </c>
      <c r="R1038" s="13">
        <f>IFERROR(VLOOKUP(A1038,[3]Sheet1!$A:$H,6,FALSE),0)</f>
        <v>0</v>
      </c>
      <c r="S1038" s="13">
        <f>IFERROR(VLOOKUP(A1038,[3]Sheet1!$A:$I,7,FALSE),0)</f>
        <v>0</v>
      </c>
      <c r="T1038" s="13" t="str">
        <f t="shared" si="97"/>
        <v>Sim</v>
      </c>
      <c r="U1038" s="13" t="str">
        <f t="shared" si="98"/>
        <v>Sim</v>
      </c>
      <c r="V1038" s="13" t="str">
        <f t="shared" si="99"/>
        <v>Sim</v>
      </c>
      <c r="W1038" s="13" t="str">
        <f t="shared" si="100"/>
        <v>Sim</v>
      </c>
      <c r="X1038" s="13" t="str">
        <f t="shared" si="101"/>
        <v>Não</v>
      </c>
      <c r="Y1038" s="13" t="str">
        <f t="shared" si="102"/>
        <v>Sim</v>
      </c>
    </row>
    <row r="1039" spans="1:25">
      <c r="A1039" s="9">
        <v>521805</v>
      </c>
      <c r="B1039" s="13">
        <f>IFERROR(VLOOKUP(A1039,[1]Monitoramento_Base_somente_Said!$A:$J,5,FALSE),0)</f>
        <v>0</v>
      </c>
      <c r="C1039" s="13">
        <f>IFERROR(VLOOKUP(A1039,[1]Monitoramento_Base_somente_Said!$A:$J,6,FALSE),0)</f>
        <v>9318163</v>
      </c>
      <c r="D1039" s="13">
        <f>IFERROR(VLOOKUP(A1039,[1]Monitoramento_Base_somente_Said!$A:$J,7,FALSE),0)</f>
        <v>540</v>
      </c>
      <c r="E1039" s="13">
        <f>IFERROR(VLOOKUP(A1039,[1]Monitoramento_Base_somente_Said!$A:$J,8,FALSE),0)</f>
        <v>8733678</v>
      </c>
      <c r="F1039" s="13">
        <f>IFERROR(VLOOKUP(A1039,[1]Monitoramento_Base_somente_Said!$A:$J,9,FALSE),0)</f>
        <v>160</v>
      </c>
      <c r="G1039" s="13">
        <f>IFERROR(VLOOKUP(A1039,[1]Monitoramento_Base_somente_Said!$A:$J,10,FALSE),0)</f>
        <v>3599074</v>
      </c>
      <c r="H1039" s="13">
        <f>IFERROR(VLOOKUP(A1039,[2]Sheet1!$A:$I,4,FALSE),0)</f>
        <v>0</v>
      </c>
      <c r="I1039" s="13">
        <f>IFERROR(VLOOKUP(A1039,[2]Sheet1!$A:$I,5,FALSE),0)</f>
        <v>0</v>
      </c>
      <c r="J1039" s="13">
        <f>IFERROR(VLOOKUP(A1039,[2]Sheet1!$A:$I,6,FALSE),0)</f>
        <v>0</v>
      </c>
      <c r="K1039" s="13">
        <f>IFERROR(VLOOKUP(A1039,[2]Sheet1!$A:$I,7,FALSE),0)</f>
        <v>0</v>
      </c>
      <c r="L1039" s="13">
        <f>IFERROR(VLOOKUP(A1039,[2]Sheet1!$A:$I,8,FALSE),0)</f>
        <v>0</v>
      </c>
      <c r="M1039" s="13">
        <f>IFERROR(VLOOKUP(A1039,[2]Sheet1!$A:$I,9,FALSE),0)</f>
        <v>0</v>
      </c>
      <c r="N1039" s="13">
        <f>IFERROR(VLOOKUP(A1039,[3]Sheet1!$A:$G,2,FALSE),0)</f>
        <v>0</v>
      </c>
      <c r="O1039" s="13">
        <f>IFERROR(VLOOKUP(A1039,[3]Sheet1!$A:$G,3,FALSE),0)</f>
        <v>0</v>
      </c>
      <c r="P1039" s="13">
        <f>IFERROR(VLOOKUP(A1039,[3]Sheet1!$A:$G,4,FALSE),0)</f>
        <v>0</v>
      </c>
      <c r="Q1039" s="13">
        <f>IFERROR(VLOOKUP(A1039,[3]Sheet1!$A:$G,5,FALSE),0)</f>
        <v>0</v>
      </c>
      <c r="R1039" s="13">
        <f>IFERROR(VLOOKUP(A1039,[3]Sheet1!$A:$H,6,FALSE),0)</f>
        <v>0</v>
      </c>
      <c r="S1039" s="13">
        <f>IFERROR(VLOOKUP(A1039,[3]Sheet1!$A:$I,7,FALSE),0)</f>
        <v>0</v>
      </c>
      <c r="T1039" s="13" t="str">
        <f t="shared" si="97"/>
        <v>Não</v>
      </c>
      <c r="U1039" s="13" t="str">
        <f t="shared" si="98"/>
        <v>Sim</v>
      </c>
      <c r="V1039" s="13" t="str">
        <f t="shared" si="99"/>
        <v>Sim</v>
      </c>
      <c r="W1039" s="13" t="str">
        <f t="shared" si="100"/>
        <v>Sim</v>
      </c>
      <c r="X1039" s="13" t="str">
        <f t="shared" si="101"/>
        <v>Sim</v>
      </c>
      <c r="Y1039" s="13" t="str">
        <f t="shared" si="102"/>
        <v>Sim</v>
      </c>
    </row>
    <row r="1040" spans="1:25">
      <c r="A1040" s="19">
        <v>521810</v>
      </c>
      <c r="B1040" s="13">
        <f>IFERROR(VLOOKUP(A1040,[1]Monitoramento_Base_somente_Said!$A:$J,5,FALSE),0)</f>
        <v>0</v>
      </c>
      <c r="C1040" s="13">
        <f>IFERROR(VLOOKUP(A1040,[1]Monitoramento_Base_somente_Said!$A:$J,6,FALSE),0)</f>
        <v>28622796</v>
      </c>
      <c r="D1040" s="13">
        <f>IFERROR(VLOOKUP(A1040,[1]Monitoramento_Base_somente_Said!$A:$J,7,FALSE),0)</f>
        <v>0</v>
      </c>
      <c r="E1040" s="13">
        <f>IFERROR(VLOOKUP(A1040,[1]Monitoramento_Base_somente_Said!$A:$J,8,FALSE),0)</f>
        <v>26776164</v>
      </c>
      <c r="F1040" s="13">
        <f>IFERROR(VLOOKUP(A1040,[1]Monitoramento_Base_somente_Said!$A:$J,9,FALSE),0)</f>
        <v>0</v>
      </c>
      <c r="G1040" s="13">
        <f>IFERROR(VLOOKUP(A1040,[1]Monitoramento_Base_somente_Said!$A:$J,10,FALSE),0)</f>
        <v>11079792</v>
      </c>
      <c r="H1040" s="13">
        <f>IFERROR(VLOOKUP(A1040,[2]Sheet1!$A:$I,4,FALSE),0)</f>
        <v>0</v>
      </c>
      <c r="I1040" s="13">
        <f>IFERROR(VLOOKUP(A1040,[2]Sheet1!$A:$I,5,FALSE),0)</f>
        <v>0</v>
      </c>
      <c r="J1040" s="13">
        <f>IFERROR(VLOOKUP(A1040,[2]Sheet1!$A:$I,6,FALSE),0)</f>
        <v>0</v>
      </c>
      <c r="K1040" s="13">
        <f>IFERROR(VLOOKUP(A1040,[2]Sheet1!$A:$I,7,FALSE),0)</f>
        <v>0</v>
      </c>
      <c r="L1040" s="13">
        <f>IFERROR(VLOOKUP(A1040,[2]Sheet1!$A:$I,8,FALSE),0)</f>
        <v>0</v>
      </c>
      <c r="M1040" s="13">
        <f>IFERROR(VLOOKUP(A1040,[2]Sheet1!$A:$I,9,FALSE),0)</f>
        <v>0</v>
      </c>
      <c r="N1040" s="13">
        <f>IFERROR(VLOOKUP(A1040,[3]Sheet1!$A:$G,2,FALSE),0)</f>
        <v>0</v>
      </c>
      <c r="O1040" s="13">
        <f>IFERROR(VLOOKUP(A1040,[3]Sheet1!$A:$G,3,FALSE),0)</f>
        <v>0</v>
      </c>
      <c r="P1040" s="13">
        <f>IFERROR(VLOOKUP(A1040,[3]Sheet1!$A:$G,4,FALSE),0)</f>
        <v>0</v>
      </c>
      <c r="Q1040" s="13">
        <f>IFERROR(VLOOKUP(A1040,[3]Sheet1!$A:$G,5,FALSE),0)</f>
        <v>0</v>
      </c>
      <c r="R1040" s="13">
        <f>IFERROR(VLOOKUP(A1040,[3]Sheet1!$A:$H,6,FALSE),0)</f>
        <v>0</v>
      </c>
      <c r="S1040" s="13">
        <f>IFERROR(VLOOKUP(A1040,[3]Sheet1!$A:$I,7,FALSE),0)</f>
        <v>0</v>
      </c>
      <c r="T1040" s="13" t="str">
        <f t="shared" si="97"/>
        <v>Não</v>
      </c>
      <c r="U1040" s="13" t="str">
        <f t="shared" si="98"/>
        <v>Sim</v>
      </c>
      <c r="V1040" s="13" t="str">
        <f t="shared" si="99"/>
        <v>Não</v>
      </c>
      <c r="W1040" s="13" t="str">
        <f t="shared" si="100"/>
        <v>Sim</v>
      </c>
      <c r="X1040" s="13" t="str">
        <f t="shared" si="101"/>
        <v>Não</v>
      </c>
      <c r="Y1040" s="13" t="str">
        <f t="shared" si="102"/>
        <v>Sim</v>
      </c>
    </row>
    <row r="1041" spans="1:25">
      <c r="A1041" s="9">
        <v>521830</v>
      </c>
      <c r="B1041" s="13">
        <f>IFERROR(VLOOKUP(A1041,[1]Monitoramento_Base_somente_Said!$A:$J,5,FALSE),0)</f>
        <v>3163</v>
      </c>
      <c r="C1041" s="13">
        <f>IFERROR(VLOOKUP(A1041,[1]Monitoramento_Base_somente_Said!$A:$J,6,FALSE),0)</f>
        <v>23630226</v>
      </c>
      <c r="D1041" s="13">
        <f>IFERROR(VLOOKUP(A1041,[1]Monitoramento_Base_somente_Said!$A:$J,7,FALSE),0)</f>
        <v>1438</v>
      </c>
      <c r="E1041" s="13">
        <f>IFERROR(VLOOKUP(A1041,[1]Monitoramento_Base_somente_Said!$A:$J,8,FALSE),0)</f>
        <v>21552139</v>
      </c>
      <c r="F1041" s="13">
        <f>IFERROR(VLOOKUP(A1041,[1]Monitoramento_Base_somente_Said!$A:$J,9,FALSE),0)</f>
        <v>180</v>
      </c>
      <c r="G1041" s="13">
        <f>IFERROR(VLOOKUP(A1041,[1]Monitoramento_Base_somente_Said!$A:$J,10,FALSE),0)</f>
        <v>8679154</v>
      </c>
      <c r="H1041" s="13">
        <f>IFERROR(VLOOKUP(A1041,[2]Sheet1!$A:$I,4,FALSE),0)</f>
        <v>0</v>
      </c>
      <c r="I1041" s="13">
        <f>IFERROR(VLOOKUP(A1041,[2]Sheet1!$A:$I,5,FALSE),0)</f>
        <v>0</v>
      </c>
      <c r="J1041" s="13">
        <f>IFERROR(VLOOKUP(A1041,[2]Sheet1!$A:$I,6,FALSE),0)</f>
        <v>0</v>
      </c>
      <c r="K1041" s="13">
        <f>IFERROR(VLOOKUP(A1041,[2]Sheet1!$A:$I,7,FALSE),0)</f>
        <v>0</v>
      </c>
      <c r="L1041" s="13">
        <f>IFERROR(VLOOKUP(A1041,[2]Sheet1!$A:$I,8,FALSE),0)</f>
        <v>0</v>
      </c>
      <c r="M1041" s="13">
        <f>IFERROR(VLOOKUP(A1041,[2]Sheet1!$A:$I,9,FALSE),0)</f>
        <v>0</v>
      </c>
      <c r="N1041" s="13">
        <f>IFERROR(VLOOKUP(A1041,[3]Sheet1!$A:$G,2,FALSE),0)</f>
        <v>0</v>
      </c>
      <c r="O1041" s="13">
        <f>IFERROR(VLOOKUP(A1041,[3]Sheet1!$A:$G,3,FALSE),0)</f>
        <v>0</v>
      </c>
      <c r="P1041" s="13">
        <f>IFERROR(VLOOKUP(A1041,[3]Sheet1!$A:$G,4,FALSE),0)</f>
        <v>0</v>
      </c>
      <c r="Q1041" s="13">
        <f>IFERROR(VLOOKUP(A1041,[3]Sheet1!$A:$G,5,FALSE),0)</f>
        <v>0</v>
      </c>
      <c r="R1041" s="13">
        <f>IFERROR(VLOOKUP(A1041,[3]Sheet1!$A:$H,6,FALSE),0)</f>
        <v>0</v>
      </c>
      <c r="S1041" s="13">
        <f>IFERROR(VLOOKUP(A1041,[3]Sheet1!$A:$I,7,FALSE),0)</f>
        <v>0</v>
      </c>
      <c r="T1041" s="13" t="str">
        <f t="shared" si="97"/>
        <v>Sim</v>
      </c>
      <c r="U1041" s="13" t="str">
        <f t="shared" si="98"/>
        <v>Sim</v>
      </c>
      <c r="V1041" s="13" t="str">
        <f t="shared" si="99"/>
        <v>Sim</v>
      </c>
      <c r="W1041" s="13" t="str">
        <f t="shared" si="100"/>
        <v>Sim</v>
      </c>
      <c r="X1041" s="13" t="str">
        <f t="shared" si="101"/>
        <v>Sim</v>
      </c>
      <c r="Y1041" s="13" t="str">
        <f t="shared" si="102"/>
        <v>Sim</v>
      </c>
    </row>
    <row r="1042" spans="1:25">
      <c r="A1042" s="9">
        <v>521839</v>
      </c>
      <c r="B1042" s="13">
        <f>IFERROR(VLOOKUP(A1042,[1]Monitoramento_Base_somente_Said!$A:$J,5,FALSE),0)</f>
        <v>0</v>
      </c>
      <c r="C1042" s="13">
        <f>IFERROR(VLOOKUP(A1042,[1]Monitoramento_Base_somente_Said!$A:$J,6,FALSE),0)</f>
        <v>0</v>
      </c>
      <c r="D1042" s="13">
        <f>IFERROR(VLOOKUP(A1042,[1]Monitoramento_Base_somente_Said!$A:$J,7,FALSE),0)</f>
        <v>0</v>
      </c>
      <c r="E1042" s="13">
        <f>IFERROR(VLOOKUP(A1042,[1]Monitoramento_Base_somente_Said!$A:$J,8,FALSE),0)</f>
        <v>0</v>
      </c>
      <c r="F1042" s="13">
        <f>IFERROR(VLOOKUP(A1042,[1]Monitoramento_Base_somente_Said!$A:$J,9,FALSE),0)</f>
        <v>0</v>
      </c>
      <c r="G1042" s="13">
        <f>IFERROR(VLOOKUP(A1042,[1]Monitoramento_Base_somente_Said!$A:$J,10,FALSE),0)</f>
        <v>0</v>
      </c>
      <c r="H1042" s="13">
        <f>IFERROR(VLOOKUP(A1042,[2]Sheet1!$A:$I,4,FALSE),0)</f>
        <v>0</v>
      </c>
      <c r="I1042" s="13">
        <f>IFERROR(VLOOKUP(A1042,[2]Sheet1!$A:$I,5,FALSE),0)</f>
        <v>0</v>
      </c>
      <c r="J1042" s="13">
        <f>IFERROR(VLOOKUP(A1042,[2]Sheet1!$A:$I,6,FALSE),0)</f>
        <v>0</v>
      </c>
      <c r="K1042" s="13">
        <f>IFERROR(VLOOKUP(A1042,[2]Sheet1!$A:$I,7,FALSE),0)</f>
        <v>0</v>
      </c>
      <c r="L1042" s="13">
        <f>IFERROR(VLOOKUP(A1042,[2]Sheet1!$A:$I,8,FALSE),0)</f>
        <v>0</v>
      </c>
      <c r="M1042" s="13">
        <f>IFERROR(VLOOKUP(A1042,[2]Sheet1!$A:$I,9,FALSE),0)</f>
        <v>0</v>
      </c>
      <c r="N1042" s="13">
        <f>IFERROR(VLOOKUP(A1042,[3]Sheet1!$A:$G,2,FALSE),0)</f>
        <v>0</v>
      </c>
      <c r="O1042" s="13">
        <f>IFERROR(VLOOKUP(A1042,[3]Sheet1!$A:$G,3,FALSE),0)</f>
        <v>0</v>
      </c>
      <c r="P1042" s="13">
        <f>IFERROR(VLOOKUP(A1042,[3]Sheet1!$A:$G,4,FALSE),0)</f>
        <v>0</v>
      </c>
      <c r="Q1042" s="13">
        <f>IFERROR(VLOOKUP(A1042,[3]Sheet1!$A:$G,5,FALSE),0)</f>
        <v>0</v>
      </c>
      <c r="R1042" s="13">
        <f>IFERROR(VLOOKUP(A1042,[3]Sheet1!$A:$H,6,FALSE),0)</f>
        <v>0</v>
      </c>
      <c r="S1042" s="13">
        <f>IFERROR(VLOOKUP(A1042,[3]Sheet1!$A:$I,7,FALSE),0)</f>
        <v>0</v>
      </c>
      <c r="T1042" s="13" t="str">
        <f t="shared" si="97"/>
        <v>Não</v>
      </c>
      <c r="U1042" s="13" t="str">
        <f t="shared" si="98"/>
        <v>Não</v>
      </c>
      <c r="V1042" s="13" t="str">
        <f t="shared" si="99"/>
        <v>Não</v>
      </c>
      <c r="W1042" s="13" t="str">
        <f t="shared" si="100"/>
        <v>Não</v>
      </c>
      <c r="X1042" s="13" t="str">
        <f t="shared" si="101"/>
        <v>Não</v>
      </c>
      <c r="Y1042" s="13" t="str">
        <f t="shared" si="102"/>
        <v>Não</v>
      </c>
    </row>
    <row r="1043" spans="1:25">
      <c r="A1043" s="9">
        <v>521860</v>
      </c>
      <c r="B1043" s="13">
        <f>IFERROR(VLOOKUP(A1043,[1]Monitoramento_Base_somente_Said!$A:$J,5,FALSE),0)</f>
        <v>0</v>
      </c>
      <c r="C1043" s="13">
        <f>IFERROR(VLOOKUP(A1043,[1]Monitoramento_Base_somente_Said!$A:$J,6,FALSE),0)</f>
        <v>41519385</v>
      </c>
      <c r="D1043" s="13">
        <f>IFERROR(VLOOKUP(A1043,[1]Monitoramento_Base_somente_Said!$A:$J,7,FALSE),0)</f>
        <v>0</v>
      </c>
      <c r="E1043" s="13">
        <f>IFERROR(VLOOKUP(A1043,[1]Monitoramento_Base_somente_Said!$A:$J,8,FALSE),0)</f>
        <v>38840715</v>
      </c>
      <c r="F1043" s="13">
        <f>IFERROR(VLOOKUP(A1043,[1]Monitoramento_Base_somente_Said!$A:$J,9,FALSE),0)</f>
        <v>0</v>
      </c>
      <c r="G1043" s="13">
        <f>IFERROR(VLOOKUP(A1043,[1]Monitoramento_Base_somente_Said!$A:$J,10,FALSE),0)</f>
        <v>16072020</v>
      </c>
      <c r="H1043" s="13">
        <f>IFERROR(VLOOKUP(A1043,[2]Sheet1!$A:$I,4,FALSE),0)</f>
        <v>0</v>
      </c>
      <c r="I1043" s="13">
        <f>IFERROR(VLOOKUP(A1043,[2]Sheet1!$A:$I,5,FALSE),0)</f>
        <v>0</v>
      </c>
      <c r="J1043" s="13">
        <f>IFERROR(VLOOKUP(A1043,[2]Sheet1!$A:$I,6,FALSE),0)</f>
        <v>0</v>
      </c>
      <c r="K1043" s="13">
        <f>IFERROR(VLOOKUP(A1043,[2]Sheet1!$A:$I,7,FALSE),0)</f>
        <v>0</v>
      </c>
      <c r="L1043" s="13">
        <f>IFERROR(VLOOKUP(A1043,[2]Sheet1!$A:$I,8,FALSE),0)</f>
        <v>0</v>
      </c>
      <c r="M1043" s="13">
        <f>IFERROR(VLOOKUP(A1043,[2]Sheet1!$A:$I,9,FALSE),0)</f>
        <v>0</v>
      </c>
      <c r="N1043" s="13">
        <f>IFERROR(VLOOKUP(A1043,[3]Sheet1!$A:$G,2,FALSE),0)</f>
        <v>0</v>
      </c>
      <c r="O1043" s="13">
        <f>IFERROR(VLOOKUP(A1043,[3]Sheet1!$A:$G,3,FALSE),0)</f>
        <v>0</v>
      </c>
      <c r="P1043" s="13">
        <f>IFERROR(VLOOKUP(A1043,[3]Sheet1!$A:$G,4,FALSE),0)</f>
        <v>0</v>
      </c>
      <c r="Q1043" s="13">
        <f>IFERROR(VLOOKUP(A1043,[3]Sheet1!$A:$G,5,FALSE),0)</f>
        <v>0</v>
      </c>
      <c r="R1043" s="13">
        <f>IFERROR(VLOOKUP(A1043,[3]Sheet1!$A:$H,6,FALSE),0)</f>
        <v>0</v>
      </c>
      <c r="S1043" s="13">
        <f>IFERROR(VLOOKUP(A1043,[3]Sheet1!$A:$I,7,FALSE),0)</f>
        <v>0</v>
      </c>
      <c r="T1043" s="13" t="str">
        <f t="shared" si="97"/>
        <v>Não</v>
      </c>
      <c r="U1043" s="13" t="str">
        <f t="shared" si="98"/>
        <v>Sim</v>
      </c>
      <c r="V1043" s="13" t="str">
        <f t="shared" si="99"/>
        <v>Não</v>
      </c>
      <c r="W1043" s="13" t="str">
        <f t="shared" si="100"/>
        <v>Sim</v>
      </c>
      <c r="X1043" s="13" t="str">
        <f t="shared" si="101"/>
        <v>Não</v>
      </c>
      <c r="Y1043" s="13" t="str">
        <f t="shared" si="102"/>
        <v>Sim</v>
      </c>
    </row>
    <row r="1044" spans="1:25">
      <c r="A1044" s="9">
        <v>521870</v>
      </c>
      <c r="B1044" s="13">
        <f>IFERROR(VLOOKUP(A1044,[1]Monitoramento_Base_somente_Said!$A:$J,5,FALSE),0)</f>
        <v>0</v>
      </c>
      <c r="C1044" s="13">
        <f>IFERROR(VLOOKUP(A1044,[1]Monitoramento_Base_somente_Said!$A:$J,6,FALSE),0)</f>
        <v>0</v>
      </c>
      <c r="D1044" s="13">
        <f>IFERROR(VLOOKUP(A1044,[1]Monitoramento_Base_somente_Said!$A:$J,7,FALSE),0)</f>
        <v>0</v>
      </c>
      <c r="E1044" s="13">
        <f>IFERROR(VLOOKUP(A1044,[1]Monitoramento_Base_somente_Said!$A:$J,8,FALSE),0)</f>
        <v>0</v>
      </c>
      <c r="F1044" s="13">
        <f>IFERROR(VLOOKUP(A1044,[1]Monitoramento_Base_somente_Said!$A:$J,9,FALSE),0)</f>
        <v>0</v>
      </c>
      <c r="G1044" s="13">
        <f>IFERROR(VLOOKUP(A1044,[1]Monitoramento_Base_somente_Said!$A:$J,10,FALSE),0)</f>
        <v>0</v>
      </c>
      <c r="H1044" s="13">
        <f>IFERROR(VLOOKUP(A1044,[2]Sheet1!$A:$I,4,FALSE),0)</f>
        <v>0</v>
      </c>
      <c r="I1044" s="13">
        <f>IFERROR(VLOOKUP(A1044,[2]Sheet1!$A:$I,5,FALSE),0)</f>
        <v>0</v>
      </c>
      <c r="J1044" s="13">
        <f>IFERROR(VLOOKUP(A1044,[2]Sheet1!$A:$I,6,FALSE),0)</f>
        <v>0</v>
      </c>
      <c r="K1044" s="13">
        <f>IFERROR(VLOOKUP(A1044,[2]Sheet1!$A:$I,7,FALSE),0)</f>
        <v>0</v>
      </c>
      <c r="L1044" s="13">
        <f>IFERROR(VLOOKUP(A1044,[2]Sheet1!$A:$I,8,FALSE),0)</f>
        <v>0</v>
      </c>
      <c r="M1044" s="13">
        <f>IFERROR(VLOOKUP(A1044,[2]Sheet1!$A:$I,9,FALSE),0)</f>
        <v>0</v>
      </c>
      <c r="N1044" s="13">
        <f>IFERROR(VLOOKUP(A1044,[3]Sheet1!$A:$G,2,FALSE),0)</f>
        <v>0</v>
      </c>
      <c r="O1044" s="13">
        <f>IFERROR(VLOOKUP(A1044,[3]Sheet1!$A:$G,3,FALSE),0)</f>
        <v>0</v>
      </c>
      <c r="P1044" s="13">
        <f>IFERROR(VLOOKUP(A1044,[3]Sheet1!$A:$G,4,FALSE),0)</f>
        <v>0</v>
      </c>
      <c r="Q1044" s="13">
        <f>IFERROR(VLOOKUP(A1044,[3]Sheet1!$A:$G,5,FALSE),0)</f>
        <v>0</v>
      </c>
      <c r="R1044" s="13">
        <f>IFERROR(VLOOKUP(A1044,[3]Sheet1!$A:$H,6,FALSE),0)</f>
        <v>0</v>
      </c>
      <c r="S1044" s="13">
        <f>IFERROR(VLOOKUP(A1044,[3]Sheet1!$A:$I,7,FALSE),0)</f>
        <v>0</v>
      </c>
      <c r="T1044" s="13" t="str">
        <f t="shared" si="97"/>
        <v>Não</v>
      </c>
      <c r="U1044" s="13" t="str">
        <f t="shared" si="98"/>
        <v>Não</v>
      </c>
      <c r="V1044" s="13" t="str">
        <f t="shared" si="99"/>
        <v>Não</v>
      </c>
      <c r="W1044" s="13" t="str">
        <f t="shared" si="100"/>
        <v>Não</v>
      </c>
      <c r="X1044" s="13" t="str">
        <f t="shared" si="101"/>
        <v>Não</v>
      </c>
      <c r="Y1044" s="13" t="str">
        <f t="shared" si="102"/>
        <v>Não</v>
      </c>
    </row>
    <row r="1045" spans="1:25">
      <c r="A1045" s="19">
        <v>521878</v>
      </c>
      <c r="B1045" s="13">
        <f>IFERROR(VLOOKUP(A1045,[1]Monitoramento_Base_somente_Said!$A:$J,5,FALSE),0)</f>
        <v>0</v>
      </c>
      <c r="C1045" s="13">
        <f>IFERROR(VLOOKUP(A1045,[1]Monitoramento_Base_somente_Said!$A:$J,6,FALSE),0)</f>
        <v>7141135</v>
      </c>
      <c r="D1045" s="13">
        <f>IFERROR(VLOOKUP(A1045,[1]Monitoramento_Base_somente_Said!$A:$J,7,FALSE),0)</f>
        <v>12622</v>
      </c>
      <c r="E1045" s="13">
        <f>IFERROR(VLOOKUP(A1045,[1]Monitoramento_Base_somente_Said!$A:$J,8,FALSE),0)</f>
        <v>7669906</v>
      </c>
      <c r="F1045" s="13">
        <f>IFERROR(VLOOKUP(A1045,[1]Monitoramento_Base_somente_Said!$A:$J,9,FALSE),0)</f>
        <v>0</v>
      </c>
      <c r="G1045" s="13">
        <f>IFERROR(VLOOKUP(A1045,[1]Monitoramento_Base_somente_Said!$A:$J,10,FALSE),0)</f>
        <v>3142864</v>
      </c>
      <c r="H1045" s="13">
        <f>IFERROR(VLOOKUP(A1045,[2]Sheet1!$A:$I,4,FALSE),0)</f>
        <v>0</v>
      </c>
      <c r="I1045" s="13">
        <f>IFERROR(VLOOKUP(A1045,[2]Sheet1!$A:$I,5,FALSE),0)</f>
        <v>0</v>
      </c>
      <c r="J1045" s="13">
        <f>IFERROR(VLOOKUP(A1045,[2]Sheet1!$A:$I,6,FALSE),0)</f>
        <v>0</v>
      </c>
      <c r="K1045" s="13">
        <f>IFERROR(VLOOKUP(A1045,[2]Sheet1!$A:$I,7,FALSE),0)</f>
        <v>0</v>
      </c>
      <c r="L1045" s="13">
        <f>IFERROR(VLOOKUP(A1045,[2]Sheet1!$A:$I,8,FALSE),0)</f>
        <v>0</v>
      </c>
      <c r="M1045" s="13">
        <f>IFERROR(VLOOKUP(A1045,[2]Sheet1!$A:$I,9,FALSE),0)</f>
        <v>0</v>
      </c>
      <c r="N1045" s="13">
        <f>IFERROR(VLOOKUP(A1045,[3]Sheet1!$A:$G,2,FALSE),0)</f>
        <v>0</v>
      </c>
      <c r="O1045" s="13">
        <f>IFERROR(VLOOKUP(A1045,[3]Sheet1!$A:$G,3,FALSE),0)</f>
        <v>0</v>
      </c>
      <c r="P1045" s="13">
        <f>IFERROR(VLOOKUP(A1045,[3]Sheet1!$A:$G,4,FALSE),0)</f>
        <v>0</v>
      </c>
      <c r="Q1045" s="13">
        <f>IFERROR(VLOOKUP(A1045,[3]Sheet1!$A:$G,5,FALSE),0)</f>
        <v>0</v>
      </c>
      <c r="R1045" s="13">
        <f>IFERROR(VLOOKUP(A1045,[3]Sheet1!$A:$H,6,FALSE),0)</f>
        <v>0</v>
      </c>
      <c r="S1045" s="13">
        <f>IFERROR(VLOOKUP(A1045,[3]Sheet1!$A:$I,7,FALSE),0)</f>
        <v>0</v>
      </c>
      <c r="T1045" s="13" t="str">
        <f t="shared" si="97"/>
        <v>Não</v>
      </c>
      <c r="U1045" s="13" t="str">
        <f t="shared" si="98"/>
        <v>Sim</v>
      </c>
      <c r="V1045" s="13" t="str">
        <f t="shared" si="99"/>
        <v>Sim</v>
      </c>
      <c r="W1045" s="13" t="str">
        <f t="shared" si="100"/>
        <v>Sim</v>
      </c>
      <c r="X1045" s="13" t="str">
        <f t="shared" si="101"/>
        <v>Não</v>
      </c>
      <c r="Y1045" s="13" t="str">
        <f t="shared" si="102"/>
        <v>Sim</v>
      </c>
    </row>
    <row r="1046" spans="1:25">
      <c r="A1046" s="19">
        <v>521890</v>
      </c>
      <c r="B1046" s="13">
        <f>IFERROR(VLOOKUP(A1046,[1]Monitoramento_Base_somente_Said!$A:$J,5,FALSE),0)</f>
        <v>20731</v>
      </c>
      <c r="C1046" s="13">
        <f>IFERROR(VLOOKUP(A1046,[1]Monitoramento_Base_somente_Said!$A:$J,6,FALSE),0)</f>
        <v>11942387</v>
      </c>
      <c r="D1046" s="13">
        <f>IFERROR(VLOOKUP(A1046,[1]Monitoramento_Base_somente_Said!$A:$J,7,FALSE),0)</f>
        <v>10294</v>
      </c>
      <c r="E1046" s="13">
        <f>IFERROR(VLOOKUP(A1046,[1]Monitoramento_Base_somente_Said!$A:$J,8,FALSE),0)</f>
        <v>11150080</v>
      </c>
      <c r="F1046" s="13">
        <f>IFERROR(VLOOKUP(A1046,[1]Monitoramento_Base_somente_Said!$A:$J,9,FALSE),0)</f>
        <v>0</v>
      </c>
      <c r="G1046" s="13">
        <f>IFERROR(VLOOKUP(A1046,[1]Monitoramento_Base_somente_Said!$A:$J,10,FALSE),0)</f>
        <v>4518696</v>
      </c>
      <c r="H1046" s="13">
        <f>IFERROR(VLOOKUP(A1046,[2]Sheet1!$A:$I,4,FALSE),0)</f>
        <v>0</v>
      </c>
      <c r="I1046" s="13">
        <f>IFERROR(VLOOKUP(A1046,[2]Sheet1!$A:$I,5,FALSE),0)</f>
        <v>0</v>
      </c>
      <c r="J1046" s="13">
        <f>IFERROR(VLOOKUP(A1046,[2]Sheet1!$A:$I,6,FALSE),0)</f>
        <v>0</v>
      </c>
      <c r="K1046" s="13">
        <f>IFERROR(VLOOKUP(A1046,[2]Sheet1!$A:$I,7,FALSE),0)</f>
        <v>0</v>
      </c>
      <c r="L1046" s="13">
        <f>IFERROR(VLOOKUP(A1046,[2]Sheet1!$A:$I,8,FALSE),0)</f>
        <v>0</v>
      </c>
      <c r="M1046" s="13">
        <f>IFERROR(VLOOKUP(A1046,[2]Sheet1!$A:$I,9,FALSE),0)</f>
        <v>0</v>
      </c>
      <c r="N1046" s="13">
        <f>IFERROR(VLOOKUP(A1046,[3]Sheet1!$A:$G,2,FALSE),0)</f>
        <v>0</v>
      </c>
      <c r="O1046" s="13">
        <f>IFERROR(VLOOKUP(A1046,[3]Sheet1!$A:$G,3,FALSE),0)</f>
        <v>0</v>
      </c>
      <c r="P1046" s="13">
        <f>IFERROR(VLOOKUP(A1046,[3]Sheet1!$A:$G,4,FALSE),0)</f>
        <v>0</v>
      </c>
      <c r="Q1046" s="13">
        <f>IFERROR(VLOOKUP(A1046,[3]Sheet1!$A:$G,5,FALSE),0)</f>
        <v>0</v>
      </c>
      <c r="R1046" s="13">
        <f>IFERROR(VLOOKUP(A1046,[3]Sheet1!$A:$H,6,FALSE),0)</f>
        <v>0</v>
      </c>
      <c r="S1046" s="13">
        <f>IFERROR(VLOOKUP(A1046,[3]Sheet1!$A:$I,7,FALSE),0)</f>
        <v>0</v>
      </c>
      <c r="T1046" s="13" t="str">
        <f t="shared" si="97"/>
        <v>Sim</v>
      </c>
      <c r="U1046" s="13" t="str">
        <f t="shared" si="98"/>
        <v>Sim</v>
      </c>
      <c r="V1046" s="13" t="str">
        <f t="shared" si="99"/>
        <v>Sim</v>
      </c>
      <c r="W1046" s="13" t="str">
        <f t="shared" si="100"/>
        <v>Sim</v>
      </c>
      <c r="X1046" s="13" t="str">
        <f t="shared" si="101"/>
        <v>Não</v>
      </c>
      <c r="Y1046" s="13" t="str">
        <f t="shared" si="102"/>
        <v>Sim</v>
      </c>
    </row>
    <row r="1047" spans="1:25">
      <c r="A1047" s="9">
        <v>521910</v>
      </c>
      <c r="B1047" s="13">
        <f>IFERROR(VLOOKUP(A1047,[1]Monitoramento_Base_somente_Said!$A:$J,5,FALSE),0)</f>
        <v>0</v>
      </c>
      <c r="C1047" s="13">
        <f>IFERROR(VLOOKUP(A1047,[1]Monitoramento_Base_somente_Said!$A:$J,6,FALSE),0)</f>
        <v>9366588</v>
      </c>
      <c r="D1047" s="13">
        <f>IFERROR(VLOOKUP(A1047,[1]Monitoramento_Base_somente_Said!$A:$J,7,FALSE),0)</f>
        <v>0</v>
      </c>
      <c r="E1047" s="13">
        <f>IFERROR(VLOOKUP(A1047,[1]Monitoramento_Base_somente_Said!$A:$J,8,FALSE),0)</f>
        <v>8762292</v>
      </c>
      <c r="F1047" s="13">
        <f>IFERROR(VLOOKUP(A1047,[1]Monitoramento_Base_somente_Said!$A:$J,9,FALSE),0)</f>
        <v>0</v>
      </c>
      <c r="G1047" s="13">
        <f>IFERROR(VLOOKUP(A1047,[1]Monitoramento_Base_somente_Said!$A:$J,10,FALSE),0)</f>
        <v>3625776</v>
      </c>
      <c r="H1047" s="13">
        <f>IFERROR(VLOOKUP(A1047,[2]Sheet1!$A:$I,4,FALSE),0)</f>
        <v>0</v>
      </c>
      <c r="I1047" s="13">
        <f>IFERROR(VLOOKUP(A1047,[2]Sheet1!$A:$I,5,FALSE),0)</f>
        <v>0</v>
      </c>
      <c r="J1047" s="13">
        <f>IFERROR(VLOOKUP(A1047,[2]Sheet1!$A:$I,6,FALSE),0)</f>
        <v>0</v>
      </c>
      <c r="K1047" s="13">
        <f>IFERROR(VLOOKUP(A1047,[2]Sheet1!$A:$I,7,FALSE),0)</f>
        <v>0</v>
      </c>
      <c r="L1047" s="13">
        <f>IFERROR(VLOOKUP(A1047,[2]Sheet1!$A:$I,8,FALSE),0)</f>
        <v>0</v>
      </c>
      <c r="M1047" s="13">
        <f>IFERROR(VLOOKUP(A1047,[2]Sheet1!$A:$I,9,FALSE),0)</f>
        <v>0</v>
      </c>
      <c r="N1047" s="13">
        <f>IFERROR(VLOOKUP(A1047,[3]Sheet1!$A:$G,2,FALSE),0)</f>
        <v>0</v>
      </c>
      <c r="O1047" s="13">
        <f>IFERROR(VLOOKUP(A1047,[3]Sheet1!$A:$G,3,FALSE),0)</f>
        <v>0</v>
      </c>
      <c r="P1047" s="13">
        <f>IFERROR(VLOOKUP(A1047,[3]Sheet1!$A:$G,4,FALSE),0)</f>
        <v>0</v>
      </c>
      <c r="Q1047" s="13">
        <f>IFERROR(VLOOKUP(A1047,[3]Sheet1!$A:$G,5,FALSE),0)</f>
        <v>0</v>
      </c>
      <c r="R1047" s="13">
        <f>IFERROR(VLOOKUP(A1047,[3]Sheet1!$A:$H,6,FALSE),0)</f>
        <v>0</v>
      </c>
      <c r="S1047" s="13">
        <f>IFERROR(VLOOKUP(A1047,[3]Sheet1!$A:$I,7,FALSE),0)</f>
        <v>0</v>
      </c>
      <c r="T1047" s="13" t="str">
        <f t="shared" si="97"/>
        <v>Não</v>
      </c>
      <c r="U1047" s="13" t="str">
        <f t="shared" si="98"/>
        <v>Sim</v>
      </c>
      <c r="V1047" s="13" t="str">
        <f t="shared" si="99"/>
        <v>Não</v>
      </c>
      <c r="W1047" s="13" t="str">
        <f t="shared" si="100"/>
        <v>Sim</v>
      </c>
      <c r="X1047" s="13" t="str">
        <f t="shared" si="101"/>
        <v>Não</v>
      </c>
      <c r="Y1047" s="13" t="str">
        <f t="shared" si="102"/>
        <v>Sim</v>
      </c>
    </row>
    <row r="1048" spans="1:25">
      <c r="A1048" s="9">
        <v>521920</v>
      </c>
      <c r="B1048" s="13">
        <f>IFERROR(VLOOKUP(A1048,[1]Monitoramento_Base_somente_Said!$A:$J,5,FALSE),0)</f>
        <v>43092</v>
      </c>
      <c r="C1048" s="13">
        <f>IFERROR(VLOOKUP(A1048,[1]Monitoramento_Base_somente_Said!$A:$J,6,FALSE),0)</f>
        <v>3639099</v>
      </c>
      <c r="D1048" s="13">
        <f>IFERROR(VLOOKUP(A1048,[1]Monitoramento_Base_somente_Said!$A:$J,7,FALSE),0)</f>
        <v>0</v>
      </c>
      <c r="E1048" s="13">
        <f>IFERROR(VLOOKUP(A1048,[1]Monitoramento_Base_somente_Said!$A:$J,8,FALSE),0)</f>
        <v>2684331</v>
      </c>
      <c r="F1048" s="13">
        <f>IFERROR(VLOOKUP(A1048,[1]Monitoramento_Base_somente_Said!$A:$J,9,FALSE),0)</f>
        <v>0</v>
      </c>
      <c r="G1048" s="13">
        <f>IFERROR(VLOOKUP(A1048,[1]Monitoramento_Base_somente_Said!$A:$J,10,FALSE),0)</f>
        <v>1245896</v>
      </c>
      <c r="H1048" s="13">
        <f>IFERROR(VLOOKUP(A1048,[2]Sheet1!$A:$I,4,FALSE),0)</f>
        <v>0</v>
      </c>
      <c r="I1048" s="13">
        <f>IFERROR(VLOOKUP(A1048,[2]Sheet1!$A:$I,5,FALSE),0)</f>
        <v>0</v>
      </c>
      <c r="J1048" s="13">
        <f>IFERROR(VLOOKUP(A1048,[2]Sheet1!$A:$I,6,FALSE),0)</f>
        <v>0</v>
      </c>
      <c r="K1048" s="13">
        <f>IFERROR(VLOOKUP(A1048,[2]Sheet1!$A:$I,7,FALSE),0)</f>
        <v>0</v>
      </c>
      <c r="L1048" s="13">
        <f>IFERROR(VLOOKUP(A1048,[2]Sheet1!$A:$I,8,FALSE),0)</f>
        <v>0</v>
      </c>
      <c r="M1048" s="13">
        <f>IFERROR(VLOOKUP(A1048,[2]Sheet1!$A:$I,9,FALSE),0)</f>
        <v>0</v>
      </c>
      <c r="N1048" s="13">
        <f>IFERROR(VLOOKUP(A1048,[3]Sheet1!$A:$G,2,FALSE),0)</f>
        <v>0</v>
      </c>
      <c r="O1048" s="13">
        <f>IFERROR(VLOOKUP(A1048,[3]Sheet1!$A:$G,3,FALSE),0)</f>
        <v>0</v>
      </c>
      <c r="P1048" s="13">
        <f>IFERROR(VLOOKUP(A1048,[3]Sheet1!$A:$G,4,FALSE),0)</f>
        <v>0</v>
      </c>
      <c r="Q1048" s="13">
        <f>IFERROR(VLOOKUP(A1048,[3]Sheet1!$A:$G,5,FALSE),0)</f>
        <v>0</v>
      </c>
      <c r="R1048" s="13">
        <f>IFERROR(VLOOKUP(A1048,[3]Sheet1!$A:$H,6,FALSE),0)</f>
        <v>0</v>
      </c>
      <c r="S1048" s="13">
        <f>IFERROR(VLOOKUP(A1048,[3]Sheet1!$A:$I,7,FALSE),0)</f>
        <v>0</v>
      </c>
      <c r="T1048" s="13" t="str">
        <f t="shared" si="97"/>
        <v>Sim</v>
      </c>
      <c r="U1048" s="13" t="str">
        <f t="shared" si="98"/>
        <v>Sim</v>
      </c>
      <c r="V1048" s="13" t="str">
        <f t="shared" si="99"/>
        <v>Não</v>
      </c>
      <c r="W1048" s="13" t="str">
        <f t="shared" si="100"/>
        <v>Sim</v>
      </c>
      <c r="X1048" s="13" t="str">
        <f t="shared" si="101"/>
        <v>Não</v>
      </c>
      <c r="Y1048" s="13" t="str">
        <f t="shared" si="102"/>
        <v>Sim</v>
      </c>
    </row>
    <row r="1049" spans="1:25">
      <c r="A1049" s="9">
        <v>521925</v>
      </c>
      <c r="B1049" s="13">
        <f>IFERROR(VLOOKUP(A1049,[1]Monitoramento_Base_somente_Said!$A:$J,5,FALSE),0)</f>
        <v>5451</v>
      </c>
      <c r="C1049" s="13">
        <f>IFERROR(VLOOKUP(A1049,[1]Monitoramento_Base_somente_Said!$A:$J,6,FALSE),0)</f>
        <v>6814319</v>
      </c>
      <c r="D1049" s="13">
        <f>IFERROR(VLOOKUP(A1049,[1]Monitoramento_Base_somente_Said!$A:$J,7,FALSE),0)</f>
        <v>1085</v>
      </c>
      <c r="E1049" s="13">
        <f>IFERROR(VLOOKUP(A1049,[1]Monitoramento_Base_somente_Said!$A:$J,8,FALSE),0)</f>
        <v>6074474</v>
      </c>
      <c r="F1049" s="13">
        <f>IFERROR(VLOOKUP(A1049,[1]Monitoramento_Base_somente_Said!$A:$J,9,FALSE),0)</f>
        <v>139</v>
      </c>
      <c r="G1049" s="13">
        <f>IFERROR(VLOOKUP(A1049,[1]Monitoramento_Base_somente_Said!$A:$J,10,FALSE),0)</f>
        <v>2411353</v>
      </c>
      <c r="H1049" s="13">
        <f>IFERROR(VLOOKUP(A1049,[2]Sheet1!$A:$I,4,FALSE),0)</f>
        <v>0</v>
      </c>
      <c r="I1049" s="13">
        <f>IFERROR(VLOOKUP(A1049,[2]Sheet1!$A:$I,5,FALSE),0)</f>
        <v>0</v>
      </c>
      <c r="J1049" s="13">
        <f>IFERROR(VLOOKUP(A1049,[2]Sheet1!$A:$I,6,FALSE),0)</f>
        <v>0</v>
      </c>
      <c r="K1049" s="13">
        <f>IFERROR(VLOOKUP(A1049,[2]Sheet1!$A:$I,7,FALSE),0)</f>
        <v>0</v>
      </c>
      <c r="L1049" s="13">
        <f>IFERROR(VLOOKUP(A1049,[2]Sheet1!$A:$I,8,FALSE),0)</f>
        <v>0</v>
      </c>
      <c r="M1049" s="13">
        <f>IFERROR(VLOOKUP(A1049,[2]Sheet1!$A:$I,9,FALSE),0)</f>
        <v>0</v>
      </c>
      <c r="N1049" s="13">
        <f>IFERROR(VLOOKUP(A1049,[3]Sheet1!$A:$G,2,FALSE),0)</f>
        <v>0</v>
      </c>
      <c r="O1049" s="13">
        <f>IFERROR(VLOOKUP(A1049,[3]Sheet1!$A:$G,3,FALSE),0)</f>
        <v>0</v>
      </c>
      <c r="P1049" s="13">
        <f>IFERROR(VLOOKUP(A1049,[3]Sheet1!$A:$G,4,FALSE),0)</f>
        <v>0</v>
      </c>
      <c r="Q1049" s="13">
        <f>IFERROR(VLOOKUP(A1049,[3]Sheet1!$A:$G,5,FALSE),0)</f>
        <v>0</v>
      </c>
      <c r="R1049" s="13">
        <f>IFERROR(VLOOKUP(A1049,[3]Sheet1!$A:$H,6,FALSE),0)</f>
        <v>0</v>
      </c>
      <c r="S1049" s="13">
        <f>IFERROR(VLOOKUP(A1049,[3]Sheet1!$A:$I,7,FALSE),0)</f>
        <v>0</v>
      </c>
      <c r="T1049" s="13" t="str">
        <f t="shared" si="97"/>
        <v>Sim</v>
      </c>
      <c r="U1049" s="13" t="str">
        <f t="shared" si="98"/>
        <v>Sim</v>
      </c>
      <c r="V1049" s="13" t="str">
        <f t="shared" si="99"/>
        <v>Sim</v>
      </c>
      <c r="W1049" s="13" t="str">
        <f t="shared" si="100"/>
        <v>Sim</v>
      </c>
      <c r="X1049" s="13" t="str">
        <f t="shared" si="101"/>
        <v>Sim</v>
      </c>
      <c r="Y1049" s="13" t="str">
        <f t="shared" si="102"/>
        <v>Sim</v>
      </c>
    </row>
    <row r="1050" spans="1:25">
      <c r="A1050" s="9">
        <v>521930</v>
      </c>
      <c r="B1050" s="13">
        <f>IFERROR(VLOOKUP(A1050,[1]Monitoramento_Base_somente_Said!$A:$J,5,FALSE),0)</f>
        <v>294774</v>
      </c>
      <c r="C1050" s="13">
        <f>IFERROR(VLOOKUP(A1050,[1]Monitoramento_Base_somente_Said!$A:$J,6,FALSE),0)</f>
        <v>434222780</v>
      </c>
      <c r="D1050" s="13">
        <f>IFERROR(VLOOKUP(A1050,[1]Monitoramento_Base_somente_Said!$A:$J,7,FALSE),0)</f>
        <v>281201</v>
      </c>
      <c r="E1050" s="13">
        <f>IFERROR(VLOOKUP(A1050,[1]Monitoramento_Base_somente_Said!$A:$J,8,FALSE),0)</f>
        <v>405143295</v>
      </c>
      <c r="F1050" s="13">
        <f>IFERROR(VLOOKUP(A1050,[1]Monitoramento_Base_somente_Said!$A:$J,9,FALSE),0)</f>
        <v>34111</v>
      </c>
      <c r="G1050" s="13">
        <f>IFERROR(VLOOKUP(A1050,[1]Monitoramento_Base_somente_Said!$A:$J,10,FALSE),0)</f>
        <v>166690671</v>
      </c>
      <c r="H1050" s="13">
        <f>IFERROR(VLOOKUP(A1050,[2]Sheet1!$A:$I,4,FALSE),0)</f>
        <v>0</v>
      </c>
      <c r="I1050" s="13">
        <f>IFERROR(VLOOKUP(A1050,[2]Sheet1!$A:$I,5,FALSE),0)</f>
        <v>0</v>
      </c>
      <c r="J1050" s="13">
        <f>IFERROR(VLOOKUP(A1050,[2]Sheet1!$A:$I,6,FALSE),0)</f>
        <v>0</v>
      </c>
      <c r="K1050" s="13">
        <f>IFERROR(VLOOKUP(A1050,[2]Sheet1!$A:$I,7,FALSE),0)</f>
        <v>0</v>
      </c>
      <c r="L1050" s="13">
        <f>IFERROR(VLOOKUP(A1050,[2]Sheet1!$A:$I,8,FALSE),0)</f>
        <v>0</v>
      </c>
      <c r="M1050" s="13">
        <f>IFERROR(VLOOKUP(A1050,[2]Sheet1!$A:$I,9,FALSE),0)</f>
        <v>0</v>
      </c>
      <c r="N1050" s="13">
        <f>IFERROR(VLOOKUP(A1050,[3]Sheet1!$A:$G,2,FALSE),0)</f>
        <v>0</v>
      </c>
      <c r="O1050" s="13">
        <f>IFERROR(VLOOKUP(A1050,[3]Sheet1!$A:$G,3,FALSE),0)</f>
        <v>0</v>
      </c>
      <c r="P1050" s="13">
        <f>IFERROR(VLOOKUP(A1050,[3]Sheet1!$A:$G,4,FALSE),0)</f>
        <v>0</v>
      </c>
      <c r="Q1050" s="13">
        <f>IFERROR(VLOOKUP(A1050,[3]Sheet1!$A:$G,5,FALSE),0)</f>
        <v>0</v>
      </c>
      <c r="R1050" s="13">
        <f>IFERROR(VLOOKUP(A1050,[3]Sheet1!$A:$H,6,FALSE),0)</f>
        <v>0</v>
      </c>
      <c r="S1050" s="13">
        <f>IFERROR(VLOOKUP(A1050,[3]Sheet1!$A:$I,7,FALSE),0)</f>
        <v>0</v>
      </c>
      <c r="T1050" s="13" t="str">
        <f t="shared" si="97"/>
        <v>Sim</v>
      </c>
      <c r="U1050" s="13" t="str">
        <f t="shared" si="98"/>
        <v>Sim</v>
      </c>
      <c r="V1050" s="13" t="str">
        <f t="shared" si="99"/>
        <v>Sim</v>
      </c>
      <c r="W1050" s="13" t="str">
        <f t="shared" si="100"/>
        <v>Sim</v>
      </c>
      <c r="X1050" s="13" t="str">
        <f t="shared" si="101"/>
        <v>Sim</v>
      </c>
      <c r="Y1050" s="13" t="str">
        <f t="shared" si="102"/>
        <v>Sim</v>
      </c>
    </row>
    <row r="1051" spans="1:25">
      <c r="A1051" s="9">
        <v>521935</v>
      </c>
      <c r="B1051" s="13">
        <f>IFERROR(VLOOKUP(A1051,[1]Monitoramento_Base_somente_Said!$A:$J,5,FALSE),0)</f>
        <v>0</v>
      </c>
      <c r="C1051" s="13">
        <f>IFERROR(VLOOKUP(A1051,[1]Monitoramento_Base_somente_Said!$A:$J,6,FALSE),0)</f>
        <v>0</v>
      </c>
      <c r="D1051" s="13">
        <f>IFERROR(VLOOKUP(A1051,[1]Monitoramento_Base_somente_Said!$A:$J,7,FALSE),0)</f>
        <v>0</v>
      </c>
      <c r="E1051" s="13">
        <f>IFERROR(VLOOKUP(A1051,[1]Monitoramento_Base_somente_Said!$A:$J,8,FALSE),0)</f>
        <v>0</v>
      </c>
      <c r="F1051" s="13">
        <f>IFERROR(VLOOKUP(A1051,[1]Monitoramento_Base_somente_Said!$A:$J,9,FALSE),0)</f>
        <v>0</v>
      </c>
      <c r="G1051" s="13">
        <f>IFERROR(VLOOKUP(A1051,[1]Monitoramento_Base_somente_Said!$A:$J,10,FALSE),0)</f>
        <v>0</v>
      </c>
      <c r="H1051" s="13">
        <f>IFERROR(VLOOKUP(A1051,[2]Sheet1!$A:$I,4,FALSE),0)</f>
        <v>0</v>
      </c>
      <c r="I1051" s="13">
        <f>IFERROR(VLOOKUP(A1051,[2]Sheet1!$A:$I,5,FALSE),0)</f>
        <v>0</v>
      </c>
      <c r="J1051" s="13">
        <f>IFERROR(VLOOKUP(A1051,[2]Sheet1!$A:$I,6,FALSE),0)</f>
        <v>0</v>
      </c>
      <c r="K1051" s="13">
        <f>IFERROR(VLOOKUP(A1051,[2]Sheet1!$A:$I,7,FALSE),0)</f>
        <v>0</v>
      </c>
      <c r="L1051" s="13">
        <f>IFERROR(VLOOKUP(A1051,[2]Sheet1!$A:$I,8,FALSE),0)</f>
        <v>0</v>
      </c>
      <c r="M1051" s="13">
        <f>IFERROR(VLOOKUP(A1051,[2]Sheet1!$A:$I,9,FALSE),0)</f>
        <v>0</v>
      </c>
      <c r="N1051" s="13">
        <f>IFERROR(VLOOKUP(A1051,[3]Sheet1!$A:$G,2,FALSE),0)</f>
        <v>0</v>
      </c>
      <c r="O1051" s="13">
        <f>IFERROR(VLOOKUP(A1051,[3]Sheet1!$A:$G,3,FALSE),0)</f>
        <v>0</v>
      </c>
      <c r="P1051" s="13">
        <f>IFERROR(VLOOKUP(A1051,[3]Sheet1!$A:$G,4,FALSE),0)</f>
        <v>0</v>
      </c>
      <c r="Q1051" s="13">
        <f>IFERROR(VLOOKUP(A1051,[3]Sheet1!$A:$G,5,FALSE),0)</f>
        <v>0</v>
      </c>
      <c r="R1051" s="13">
        <f>IFERROR(VLOOKUP(A1051,[3]Sheet1!$A:$H,6,FALSE),0)</f>
        <v>0</v>
      </c>
      <c r="S1051" s="13">
        <f>IFERROR(VLOOKUP(A1051,[3]Sheet1!$A:$I,7,FALSE),0)</f>
        <v>0</v>
      </c>
      <c r="T1051" s="13" t="str">
        <f t="shared" si="97"/>
        <v>Não</v>
      </c>
      <c r="U1051" s="13" t="str">
        <f t="shared" si="98"/>
        <v>Não</v>
      </c>
      <c r="V1051" s="13" t="str">
        <f t="shared" si="99"/>
        <v>Não</v>
      </c>
      <c r="W1051" s="13" t="str">
        <f t="shared" si="100"/>
        <v>Não</v>
      </c>
      <c r="X1051" s="13" t="str">
        <f t="shared" si="101"/>
        <v>Não</v>
      </c>
      <c r="Y1051" s="13" t="str">
        <f t="shared" si="102"/>
        <v>Não</v>
      </c>
    </row>
    <row r="1052" spans="1:25">
      <c r="A1052" s="9">
        <v>521940</v>
      </c>
      <c r="B1052" s="13">
        <f>IFERROR(VLOOKUP(A1052,[1]Monitoramento_Base_somente_Said!$A:$J,5,FALSE),0)</f>
        <v>1192</v>
      </c>
      <c r="C1052" s="13">
        <f>IFERROR(VLOOKUP(A1052,[1]Monitoramento_Base_somente_Said!$A:$J,6,FALSE),0)</f>
        <v>6262257</v>
      </c>
      <c r="D1052" s="13">
        <f>IFERROR(VLOOKUP(A1052,[1]Monitoramento_Base_somente_Said!$A:$J,7,FALSE),0)</f>
        <v>6596</v>
      </c>
      <c r="E1052" s="13">
        <f>IFERROR(VLOOKUP(A1052,[1]Monitoramento_Base_somente_Said!$A:$J,8,FALSE),0)</f>
        <v>6140675</v>
      </c>
      <c r="F1052" s="13">
        <f>IFERROR(VLOOKUP(A1052,[1]Monitoramento_Base_somente_Said!$A:$J,9,FALSE),0)</f>
        <v>868</v>
      </c>
      <c r="G1052" s="13">
        <f>IFERROR(VLOOKUP(A1052,[1]Monitoramento_Base_somente_Said!$A:$J,10,FALSE),0)</f>
        <v>2464592</v>
      </c>
      <c r="H1052" s="13">
        <f>IFERROR(VLOOKUP(A1052,[2]Sheet1!$A:$I,4,FALSE),0)</f>
        <v>0</v>
      </c>
      <c r="I1052" s="13">
        <f>IFERROR(VLOOKUP(A1052,[2]Sheet1!$A:$I,5,FALSE),0)</f>
        <v>0</v>
      </c>
      <c r="J1052" s="13">
        <f>IFERROR(VLOOKUP(A1052,[2]Sheet1!$A:$I,6,FALSE),0)</f>
        <v>0</v>
      </c>
      <c r="K1052" s="13">
        <f>IFERROR(VLOOKUP(A1052,[2]Sheet1!$A:$I,7,FALSE),0)</f>
        <v>0</v>
      </c>
      <c r="L1052" s="13">
        <f>IFERROR(VLOOKUP(A1052,[2]Sheet1!$A:$I,8,FALSE),0)</f>
        <v>0</v>
      </c>
      <c r="M1052" s="13">
        <f>IFERROR(VLOOKUP(A1052,[2]Sheet1!$A:$I,9,FALSE),0)</f>
        <v>0</v>
      </c>
      <c r="N1052" s="13">
        <f>IFERROR(VLOOKUP(A1052,[3]Sheet1!$A:$G,2,FALSE),0)</f>
        <v>0</v>
      </c>
      <c r="O1052" s="13">
        <f>IFERROR(VLOOKUP(A1052,[3]Sheet1!$A:$G,3,FALSE),0)</f>
        <v>0</v>
      </c>
      <c r="P1052" s="13">
        <f>IFERROR(VLOOKUP(A1052,[3]Sheet1!$A:$G,4,FALSE),0)</f>
        <v>0</v>
      </c>
      <c r="Q1052" s="13">
        <f>IFERROR(VLOOKUP(A1052,[3]Sheet1!$A:$G,5,FALSE),0)</f>
        <v>0</v>
      </c>
      <c r="R1052" s="13">
        <f>IFERROR(VLOOKUP(A1052,[3]Sheet1!$A:$H,6,FALSE),0)</f>
        <v>0</v>
      </c>
      <c r="S1052" s="13">
        <f>IFERROR(VLOOKUP(A1052,[3]Sheet1!$A:$I,7,FALSE),0)</f>
        <v>0</v>
      </c>
      <c r="T1052" s="13" t="str">
        <f t="shared" si="97"/>
        <v>Sim</v>
      </c>
      <c r="U1052" s="13" t="str">
        <f t="shared" si="98"/>
        <v>Sim</v>
      </c>
      <c r="V1052" s="13" t="str">
        <f t="shared" si="99"/>
        <v>Sim</v>
      </c>
      <c r="W1052" s="13" t="str">
        <f t="shared" si="100"/>
        <v>Sim</v>
      </c>
      <c r="X1052" s="13" t="str">
        <f t="shared" si="101"/>
        <v>Sim</v>
      </c>
      <c r="Y1052" s="13" t="str">
        <f t="shared" si="102"/>
        <v>Sim</v>
      </c>
    </row>
    <row r="1053" spans="1:25">
      <c r="A1053" s="9">
        <v>521945</v>
      </c>
      <c r="B1053" s="13">
        <f>IFERROR(VLOOKUP(A1053,[1]Monitoramento_Base_somente_Said!$A:$J,5,FALSE),0)</f>
        <v>0</v>
      </c>
      <c r="C1053" s="13">
        <f>IFERROR(VLOOKUP(A1053,[1]Monitoramento_Base_somente_Said!$A:$J,6,FALSE),0)</f>
        <v>4635120</v>
      </c>
      <c r="D1053" s="13">
        <f>IFERROR(VLOOKUP(A1053,[1]Monitoramento_Base_somente_Said!$A:$J,7,FALSE),0)</f>
        <v>0</v>
      </c>
      <c r="E1053" s="13">
        <f>IFERROR(VLOOKUP(A1053,[1]Monitoramento_Base_somente_Said!$A:$J,8,FALSE),0)</f>
        <v>4336080</v>
      </c>
      <c r="F1053" s="13">
        <f>IFERROR(VLOOKUP(A1053,[1]Monitoramento_Base_somente_Said!$A:$J,9,FALSE),0)</f>
        <v>0</v>
      </c>
      <c r="G1053" s="13">
        <f>IFERROR(VLOOKUP(A1053,[1]Monitoramento_Base_somente_Said!$A:$J,10,FALSE),0)</f>
        <v>1794240</v>
      </c>
      <c r="H1053" s="13">
        <f>IFERROR(VLOOKUP(A1053,[2]Sheet1!$A:$I,4,FALSE),0)</f>
        <v>0</v>
      </c>
      <c r="I1053" s="13">
        <f>IFERROR(VLOOKUP(A1053,[2]Sheet1!$A:$I,5,FALSE),0)</f>
        <v>0</v>
      </c>
      <c r="J1053" s="13">
        <f>IFERROR(VLOOKUP(A1053,[2]Sheet1!$A:$I,6,FALSE),0)</f>
        <v>0</v>
      </c>
      <c r="K1053" s="13">
        <f>IFERROR(VLOOKUP(A1053,[2]Sheet1!$A:$I,7,FALSE),0)</f>
        <v>0</v>
      </c>
      <c r="L1053" s="13">
        <f>IFERROR(VLOOKUP(A1053,[2]Sheet1!$A:$I,8,FALSE),0)</f>
        <v>0</v>
      </c>
      <c r="M1053" s="13">
        <f>IFERROR(VLOOKUP(A1053,[2]Sheet1!$A:$I,9,FALSE),0)</f>
        <v>0</v>
      </c>
      <c r="N1053" s="13">
        <f>IFERROR(VLOOKUP(A1053,[3]Sheet1!$A:$G,2,FALSE),0)</f>
        <v>0</v>
      </c>
      <c r="O1053" s="13">
        <f>IFERROR(VLOOKUP(A1053,[3]Sheet1!$A:$G,3,FALSE),0)</f>
        <v>0</v>
      </c>
      <c r="P1053" s="13">
        <f>IFERROR(VLOOKUP(A1053,[3]Sheet1!$A:$G,4,FALSE),0)</f>
        <v>0</v>
      </c>
      <c r="Q1053" s="13">
        <f>IFERROR(VLOOKUP(A1053,[3]Sheet1!$A:$G,5,FALSE),0)</f>
        <v>0</v>
      </c>
      <c r="R1053" s="13">
        <f>IFERROR(VLOOKUP(A1053,[3]Sheet1!$A:$H,6,FALSE),0)</f>
        <v>0</v>
      </c>
      <c r="S1053" s="13">
        <f>IFERROR(VLOOKUP(A1053,[3]Sheet1!$A:$I,7,FALSE),0)</f>
        <v>0</v>
      </c>
      <c r="T1053" s="13" t="str">
        <f t="shared" si="97"/>
        <v>Não</v>
      </c>
      <c r="U1053" s="13" t="str">
        <f t="shared" si="98"/>
        <v>Sim</v>
      </c>
      <c r="V1053" s="13" t="str">
        <f t="shared" si="99"/>
        <v>Não</v>
      </c>
      <c r="W1053" s="13" t="str">
        <f t="shared" si="100"/>
        <v>Sim</v>
      </c>
      <c r="X1053" s="13" t="str">
        <f t="shared" si="101"/>
        <v>Não</v>
      </c>
      <c r="Y1053" s="13" t="str">
        <f t="shared" si="102"/>
        <v>Sim</v>
      </c>
    </row>
    <row r="1054" spans="1:25">
      <c r="A1054" s="9">
        <v>521950</v>
      </c>
      <c r="B1054" s="13">
        <f>IFERROR(VLOOKUP(A1054,[1]Monitoramento_Base_somente_Said!$A:$J,5,FALSE),0)</f>
        <v>0</v>
      </c>
      <c r="C1054" s="13">
        <f>IFERROR(VLOOKUP(A1054,[1]Monitoramento_Base_somente_Said!$A:$J,6,FALSE),0)</f>
        <v>1546570</v>
      </c>
      <c r="D1054" s="13">
        <f>IFERROR(VLOOKUP(A1054,[1]Monitoramento_Base_somente_Said!$A:$J,7,FALSE),0)</f>
        <v>0</v>
      </c>
      <c r="E1054" s="13">
        <f>IFERROR(VLOOKUP(A1054,[1]Monitoramento_Base_somente_Said!$A:$J,8,FALSE),0)</f>
        <v>1435036</v>
      </c>
      <c r="F1054" s="13">
        <f>IFERROR(VLOOKUP(A1054,[1]Monitoramento_Base_somente_Said!$A:$J,9,FALSE),0)</f>
        <v>0</v>
      </c>
      <c r="G1054" s="13">
        <f>IFERROR(VLOOKUP(A1054,[1]Monitoramento_Base_somente_Said!$A:$J,10,FALSE),0)</f>
        <v>593808</v>
      </c>
      <c r="H1054" s="13">
        <f>IFERROR(VLOOKUP(A1054,[2]Sheet1!$A:$I,4,FALSE),0)</f>
        <v>0</v>
      </c>
      <c r="I1054" s="13">
        <f>IFERROR(VLOOKUP(A1054,[2]Sheet1!$A:$I,5,FALSE),0)</f>
        <v>0</v>
      </c>
      <c r="J1054" s="13">
        <f>IFERROR(VLOOKUP(A1054,[2]Sheet1!$A:$I,6,FALSE),0)</f>
        <v>0</v>
      </c>
      <c r="K1054" s="13">
        <f>IFERROR(VLOOKUP(A1054,[2]Sheet1!$A:$I,7,FALSE),0)</f>
        <v>0</v>
      </c>
      <c r="L1054" s="13">
        <f>IFERROR(VLOOKUP(A1054,[2]Sheet1!$A:$I,8,FALSE),0)</f>
        <v>0</v>
      </c>
      <c r="M1054" s="13">
        <f>IFERROR(VLOOKUP(A1054,[2]Sheet1!$A:$I,9,FALSE),0)</f>
        <v>0</v>
      </c>
      <c r="N1054" s="13">
        <f>IFERROR(VLOOKUP(A1054,[3]Sheet1!$A:$G,2,FALSE),0)</f>
        <v>0</v>
      </c>
      <c r="O1054" s="13">
        <f>IFERROR(VLOOKUP(A1054,[3]Sheet1!$A:$G,3,FALSE),0)</f>
        <v>0</v>
      </c>
      <c r="P1054" s="13">
        <f>IFERROR(VLOOKUP(A1054,[3]Sheet1!$A:$G,4,FALSE),0)</f>
        <v>0</v>
      </c>
      <c r="Q1054" s="13">
        <f>IFERROR(VLOOKUP(A1054,[3]Sheet1!$A:$G,5,FALSE),0)</f>
        <v>0</v>
      </c>
      <c r="R1054" s="13">
        <f>IFERROR(VLOOKUP(A1054,[3]Sheet1!$A:$H,6,FALSE),0)</f>
        <v>0</v>
      </c>
      <c r="S1054" s="13">
        <f>IFERROR(VLOOKUP(A1054,[3]Sheet1!$A:$I,7,FALSE),0)</f>
        <v>0</v>
      </c>
      <c r="T1054" s="13" t="str">
        <f t="shared" si="97"/>
        <v>Não</v>
      </c>
      <c r="U1054" s="13" t="str">
        <f t="shared" si="98"/>
        <v>Sim</v>
      </c>
      <c r="V1054" s="13" t="str">
        <f t="shared" si="99"/>
        <v>Não</v>
      </c>
      <c r="W1054" s="13" t="str">
        <f t="shared" si="100"/>
        <v>Sim</v>
      </c>
      <c r="X1054" s="13" t="str">
        <f t="shared" si="101"/>
        <v>Não</v>
      </c>
      <c r="Y1054" s="13" t="str">
        <f t="shared" si="102"/>
        <v>Sim</v>
      </c>
    </row>
    <row r="1055" spans="1:25">
      <c r="A1055" s="9">
        <v>521960</v>
      </c>
      <c r="B1055" s="13">
        <f>IFERROR(VLOOKUP(A1055,[1]Monitoramento_Base_somente_Said!$A:$J,5,FALSE),0)</f>
        <v>0</v>
      </c>
      <c r="C1055" s="13">
        <f>IFERROR(VLOOKUP(A1055,[1]Monitoramento_Base_somente_Said!$A:$J,6,FALSE),0)</f>
        <v>3887683</v>
      </c>
      <c r="D1055" s="13">
        <f>IFERROR(VLOOKUP(A1055,[1]Monitoramento_Base_somente_Said!$A:$J,7,FALSE),0)</f>
        <v>32521</v>
      </c>
      <c r="E1055" s="13">
        <f>IFERROR(VLOOKUP(A1055,[1]Monitoramento_Base_somente_Said!$A:$J,8,FALSE),0)</f>
        <v>4114947</v>
      </c>
      <c r="F1055" s="13">
        <f>IFERROR(VLOOKUP(A1055,[1]Monitoramento_Base_somente_Said!$A:$J,9,FALSE),0)</f>
        <v>0</v>
      </c>
      <c r="G1055" s="13">
        <f>IFERROR(VLOOKUP(A1055,[1]Monitoramento_Base_somente_Said!$A:$J,10,FALSE),0)</f>
        <v>1808556</v>
      </c>
      <c r="H1055" s="13">
        <f>IFERROR(VLOOKUP(A1055,[2]Sheet1!$A:$I,4,FALSE),0)</f>
        <v>0</v>
      </c>
      <c r="I1055" s="13">
        <f>IFERROR(VLOOKUP(A1055,[2]Sheet1!$A:$I,5,FALSE),0)</f>
        <v>0</v>
      </c>
      <c r="J1055" s="13">
        <f>IFERROR(VLOOKUP(A1055,[2]Sheet1!$A:$I,6,FALSE),0)</f>
        <v>0</v>
      </c>
      <c r="K1055" s="13">
        <f>IFERROR(VLOOKUP(A1055,[2]Sheet1!$A:$I,7,FALSE),0)</f>
        <v>0</v>
      </c>
      <c r="L1055" s="13">
        <f>IFERROR(VLOOKUP(A1055,[2]Sheet1!$A:$I,8,FALSE),0)</f>
        <v>0</v>
      </c>
      <c r="M1055" s="13">
        <f>IFERROR(VLOOKUP(A1055,[2]Sheet1!$A:$I,9,FALSE),0)</f>
        <v>0</v>
      </c>
      <c r="N1055" s="13">
        <f>IFERROR(VLOOKUP(A1055,[3]Sheet1!$A:$G,2,FALSE),0)</f>
        <v>0</v>
      </c>
      <c r="O1055" s="13">
        <f>IFERROR(VLOOKUP(A1055,[3]Sheet1!$A:$G,3,FALSE),0)</f>
        <v>0</v>
      </c>
      <c r="P1055" s="13">
        <f>IFERROR(VLOOKUP(A1055,[3]Sheet1!$A:$G,4,FALSE),0)</f>
        <v>0</v>
      </c>
      <c r="Q1055" s="13">
        <f>IFERROR(VLOOKUP(A1055,[3]Sheet1!$A:$G,5,FALSE),0)</f>
        <v>0</v>
      </c>
      <c r="R1055" s="13">
        <f>IFERROR(VLOOKUP(A1055,[3]Sheet1!$A:$H,6,FALSE),0)</f>
        <v>0</v>
      </c>
      <c r="S1055" s="13">
        <f>IFERROR(VLOOKUP(A1055,[3]Sheet1!$A:$I,7,FALSE),0)</f>
        <v>0</v>
      </c>
      <c r="T1055" s="13" t="str">
        <f t="shared" si="97"/>
        <v>Não</v>
      </c>
      <c r="U1055" s="13" t="str">
        <f t="shared" si="98"/>
        <v>Sim</v>
      </c>
      <c r="V1055" s="13" t="str">
        <f t="shared" si="99"/>
        <v>Sim</v>
      </c>
      <c r="W1055" s="13" t="str">
        <f t="shared" si="100"/>
        <v>Sim</v>
      </c>
      <c r="X1055" s="13" t="str">
        <f t="shared" si="101"/>
        <v>Não</v>
      </c>
      <c r="Y1055" s="13" t="str">
        <f t="shared" si="102"/>
        <v>Sim</v>
      </c>
    </row>
    <row r="1056" spans="1:25">
      <c r="A1056" s="9">
        <v>521970</v>
      </c>
      <c r="B1056" s="13">
        <f>IFERROR(VLOOKUP(A1056,[1]Monitoramento_Base_somente_Said!$A:$J,5,FALSE),0)</f>
        <v>0</v>
      </c>
      <c r="C1056" s="13">
        <f>IFERROR(VLOOKUP(A1056,[1]Monitoramento_Base_somente_Said!$A:$J,6,FALSE),0)</f>
        <v>788137</v>
      </c>
      <c r="D1056" s="13">
        <f>IFERROR(VLOOKUP(A1056,[1]Monitoramento_Base_somente_Said!$A:$J,7,FALSE),0)</f>
        <v>0</v>
      </c>
      <c r="E1056" s="13">
        <f>IFERROR(VLOOKUP(A1056,[1]Monitoramento_Base_somente_Said!$A:$J,8,FALSE),0)</f>
        <v>787750</v>
      </c>
      <c r="F1056" s="13">
        <f>IFERROR(VLOOKUP(A1056,[1]Monitoramento_Base_somente_Said!$A:$J,9,FALSE),0)</f>
        <v>0</v>
      </c>
      <c r="G1056" s="13">
        <f>IFERROR(VLOOKUP(A1056,[1]Monitoramento_Base_somente_Said!$A:$J,10,FALSE),0)</f>
        <v>298378</v>
      </c>
      <c r="H1056" s="13">
        <f>IFERROR(VLOOKUP(A1056,[2]Sheet1!$A:$I,4,FALSE),0)</f>
        <v>0</v>
      </c>
      <c r="I1056" s="13">
        <f>IFERROR(VLOOKUP(A1056,[2]Sheet1!$A:$I,5,FALSE),0)</f>
        <v>0</v>
      </c>
      <c r="J1056" s="13">
        <f>IFERROR(VLOOKUP(A1056,[2]Sheet1!$A:$I,6,FALSE),0)</f>
        <v>0</v>
      </c>
      <c r="K1056" s="13">
        <f>IFERROR(VLOOKUP(A1056,[2]Sheet1!$A:$I,7,FALSE),0)</f>
        <v>0</v>
      </c>
      <c r="L1056" s="13">
        <f>IFERROR(VLOOKUP(A1056,[2]Sheet1!$A:$I,8,FALSE),0)</f>
        <v>0</v>
      </c>
      <c r="M1056" s="13">
        <f>IFERROR(VLOOKUP(A1056,[2]Sheet1!$A:$I,9,FALSE),0)</f>
        <v>0</v>
      </c>
      <c r="N1056" s="13">
        <f>IFERROR(VLOOKUP(A1056,[3]Sheet1!$A:$G,2,FALSE),0)</f>
        <v>0</v>
      </c>
      <c r="O1056" s="13">
        <f>IFERROR(VLOOKUP(A1056,[3]Sheet1!$A:$G,3,FALSE),0)</f>
        <v>0</v>
      </c>
      <c r="P1056" s="13">
        <f>IFERROR(VLOOKUP(A1056,[3]Sheet1!$A:$G,4,FALSE),0)</f>
        <v>0</v>
      </c>
      <c r="Q1056" s="13">
        <f>IFERROR(VLOOKUP(A1056,[3]Sheet1!$A:$G,5,FALSE),0)</f>
        <v>0</v>
      </c>
      <c r="R1056" s="13">
        <f>IFERROR(VLOOKUP(A1056,[3]Sheet1!$A:$H,6,FALSE),0)</f>
        <v>0</v>
      </c>
      <c r="S1056" s="13">
        <f>IFERROR(VLOOKUP(A1056,[3]Sheet1!$A:$I,7,FALSE),0)</f>
        <v>0</v>
      </c>
      <c r="T1056" s="13" t="str">
        <f t="shared" si="97"/>
        <v>Não</v>
      </c>
      <c r="U1056" s="13" t="str">
        <f t="shared" si="98"/>
        <v>Sim</v>
      </c>
      <c r="V1056" s="13" t="str">
        <f t="shared" si="99"/>
        <v>Não</v>
      </c>
      <c r="W1056" s="13" t="str">
        <f t="shared" si="100"/>
        <v>Sim</v>
      </c>
      <c r="X1056" s="13" t="str">
        <f t="shared" si="101"/>
        <v>Não</v>
      </c>
      <c r="Y1056" s="13" t="str">
        <f t="shared" si="102"/>
        <v>Sim</v>
      </c>
    </row>
    <row r="1057" spans="1:25">
      <c r="A1057" s="9">
        <v>521971</v>
      </c>
      <c r="B1057" s="13">
        <f>IFERROR(VLOOKUP(A1057,[1]Monitoramento_Base_somente_Said!$A:$J,5,FALSE),0)</f>
        <v>17764</v>
      </c>
      <c r="C1057" s="13">
        <f>IFERROR(VLOOKUP(A1057,[1]Monitoramento_Base_somente_Said!$A:$J,6,FALSE),0)</f>
        <v>6028074</v>
      </c>
      <c r="D1057" s="13">
        <f>IFERROR(VLOOKUP(A1057,[1]Monitoramento_Base_somente_Said!$A:$J,7,FALSE),0)</f>
        <v>5869</v>
      </c>
      <c r="E1057" s="13">
        <f>IFERROR(VLOOKUP(A1057,[1]Monitoramento_Base_somente_Said!$A:$J,8,FALSE),0)</f>
        <v>5224112</v>
      </c>
      <c r="F1057" s="13">
        <f>IFERROR(VLOOKUP(A1057,[1]Monitoramento_Base_somente_Said!$A:$J,9,FALSE),0)</f>
        <v>530</v>
      </c>
      <c r="G1057" s="13">
        <f>IFERROR(VLOOKUP(A1057,[1]Monitoramento_Base_somente_Said!$A:$J,10,FALSE),0)</f>
        <v>1984138</v>
      </c>
      <c r="H1057" s="13">
        <f>IFERROR(VLOOKUP(A1057,[2]Sheet1!$A:$I,4,FALSE),0)</f>
        <v>0</v>
      </c>
      <c r="I1057" s="13">
        <f>IFERROR(VLOOKUP(A1057,[2]Sheet1!$A:$I,5,FALSE),0)</f>
        <v>0</v>
      </c>
      <c r="J1057" s="13">
        <f>IFERROR(VLOOKUP(A1057,[2]Sheet1!$A:$I,6,FALSE),0)</f>
        <v>0</v>
      </c>
      <c r="K1057" s="13">
        <f>IFERROR(VLOOKUP(A1057,[2]Sheet1!$A:$I,7,FALSE),0)</f>
        <v>0</v>
      </c>
      <c r="L1057" s="13">
        <f>IFERROR(VLOOKUP(A1057,[2]Sheet1!$A:$I,8,FALSE),0)</f>
        <v>0</v>
      </c>
      <c r="M1057" s="13">
        <f>IFERROR(VLOOKUP(A1057,[2]Sheet1!$A:$I,9,FALSE),0)</f>
        <v>0</v>
      </c>
      <c r="N1057" s="13">
        <f>IFERROR(VLOOKUP(A1057,[3]Sheet1!$A:$G,2,FALSE),0)</f>
        <v>0</v>
      </c>
      <c r="O1057" s="13">
        <f>IFERROR(VLOOKUP(A1057,[3]Sheet1!$A:$G,3,FALSE),0)</f>
        <v>0</v>
      </c>
      <c r="P1057" s="13">
        <f>IFERROR(VLOOKUP(A1057,[3]Sheet1!$A:$G,4,FALSE),0)</f>
        <v>0</v>
      </c>
      <c r="Q1057" s="13">
        <f>IFERROR(VLOOKUP(A1057,[3]Sheet1!$A:$G,5,FALSE),0)</f>
        <v>0</v>
      </c>
      <c r="R1057" s="13">
        <f>IFERROR(VLOOKUP(A1057,[3]Sheet1!$A:$H,6,FALSE),0)</f>
        <v>0</v>
      </c>
      <c r="S1057" s="13">
        <f>IFERROR(VLOOKUP(A1057,[3]Sheet1!$A:$I,7,FALSE),0)</f>
        <v>0</v>
      </c>
      <c r="T1057" s="13" t="str">
        <f t="shared" si="97"/>
        <v>Sim</v>
      </c>
      <c r="U1057" s="13" t="str">
        <f t="shared" si="98"/>
        <v>Sim</v>
      </c>
      <c r="V1057" s="13" t="str">
        <f t="shared" si="99"/>
        <v>Sim</v>
      </c>
      <c r="W1057" s="13" t="str">
        <f t="shared" si="100"/>
        <v>Sim</v>
      </c>
      <c r="X1057" s="13" t="str">
        <f t="shared" si="101"/>
        <v>Sim</v>
      </c>
      <c r="Y1057" s="13" t="str">
        <f t="shared" si="102"/>
        <v>Sim</v>
      </c>
    </row>
    <row r="1058" spans="1:25">
      <c r="A1058" s="9">
        <v>521973</v>
      </c>
      <c r="B1058" s="13">
        <f>IFERROR(VLOOKUP(A1058,[1]Monitoramento_Base_somente_Said!$A:$J,5,FALSE),0)</f>
        <v>0</v>
      </c>
      <c r="C1058" s="13">
        <f>IFERROR(VLOOKUP(A1058,[1]Monitoramento_Base_somente_Said!$A:$J,6,FALSE),0)</f>
        <v>526845</v>
      </c>
      <c r="D1058" s="13">
        <f>IFERROR(VLOOKUP(A1058,[1]Monitoramento_Base_somente_Said!$A:$J,7,FALSE),0)</f>
        <v>0</v>
      </c>
      <c r="E1058" s="13">
        <f>IFERROR(VLOOKUP(A1058,[1]Monitoramento_Base_somente_Said!$A:$J,8,FALSE),0)</f>
        <v>492855</v>
      </c>
      <c r="F1058" s="13">
        <f>IFERROR(VLOOKUP(A1058,[1]Monitoramento_Base_somente_Said!$A:$J,9,FALSE),0)</f>
        <v>0</v>
      </c>
      <c r="G1058" s="13">
        <f>IFERROR(VLOOKUP(A1058,[1]Monitoramento_Base_somente_Said!$A:$J,10,FALSE),0)</f>
        <v>203940</v>
      </c>
      <c r="H1058" s="13">
        <f>IFERROR(VLOOKUP(A1058,[2]Sheet1!$A:$I,4,FALSE),0)</f>
        <v>0</v>
      </c>
      <c r="I1058" s="13">
        <f>IFERROR(VLOOKUP(A1058,[2]Sheet1!$A:$I,5,FALSE),0)</f>
        <v>0</v>
      </c>
      <c r="J1058" s="13">
        <f>IFERROR(VLOOKUP(A1058,[2]Sheet1!$A:$I,6,FALSE),0)</f>
        <v>0</v>
      </c>
      <c r="K1058" s="13">
        <f>IFERROR(VLOOKUP(A1058,[2]Sheet1!$A:$I,7,FALSE),0)</f>
        <v>0</v>
      </c>
      <c r="L1058" s="13">
        <f>IFERROR(VLOOKUP(A1058,[2]Sheet1!$A:$I,8,FALSE),0)</f>
        <v>0</v>
      </c>
      <c r="M1058" s="13">
        <f>IFERROR(VLOOKUP(A1058,[2]Sheet1!$A:$I,9,FALSE),0)</f>
        <v>0</v>
      </c>
      <c r="N1058" s="13">
        <f>IFERROR(VLOOKUP(A1058,[3]Sheet1!$A:$G,2,FALSE),0)</f>
        <v>0</v>
      </c>
      <c r="O1058" s="13">
        <f>IFERROR(VLOOKUP(A1058,[3]Sheet1!$A:$G,3,FALSE),0)</f>
        <v>0</v>
      </c>
      <c r="P1058" s="13">
        <f>IFERROR(VLOOKUP(A1058,[3]Sheet1!$A:$G,4,FALSE),0)</f>
        <v>0</v>
      </c>
      <c r="Q1058" s="13">
        <f>IFERROR(VLOOKUP(A1058,[3]Sheet1!$A:$G,5,FALSE),0)</f>
        <v>0</v>
      </c>
      <c r="R1058" s="13">
        <f>IFERROR(VLOOKUP(A1058,[3]Sheet1!$A:$H,6,FALSE),0)</f>
        <v>0</v>
      </c>
      <c r="S1058" s="13">
        <f>IFERROR(VLOOKUP(A1058,[3]Sheet1!$A:$I,7,FALSE),0)</f>
        <v>0</v>
      </c>
      <c r="T1058" s="13" t="str">
        <f t="shared" si="97"/>
        <v>Não</v>
      </c>
      <c r="U1058" s="13" t="str">
        <f t="shared" si="98"/>
        <v>Sim</v>
      </c>
      <c r="V1058" s="13" t="str">
        <f t="shared" si="99"/>
        <v>Não</v>
      </c>
      <c r="W1058" s="13" t="str">
        <f t="shared" si="100"/>
        <v>Sim</v>
      </c>
      <c r="X1058" s="13" t="str">
        <f t="shared" si="101"/>
        <v>Não</v>
      </c>
      <c r="Y1058" s="13" t="str">
        <f t="shared" si="102"/>
        <v>Sim</v>
      </c>
    </row>
    <row r="1059" spans="1:25">
      <c r="A1059" s="9">
        <v>521975</v>
      </c>
      <c r="B1059" s="13">
        <f>IFERROR(VLOOKUP(A1059,[1]Monitoramento_Base_somente_Said!$A:$J,5,FALSE),0)</f>
        <v>0</v>
      </c>
      <c r="C1059" s="13">
        <f>IFERROR(VLOOKUP(A1059,[1]Monitoramento_Base_somente_Said!$A:$J,6,FALSE),0)</f>
        <v>53265719</v>
      </c>
      <c r="D1059" s="13">
        <f>IFERROR(VLOOKUP(A1059,[1]Monitoramento_Base_somente_Said!$A:$J,7,FALSE),0)</f>
        <v>0</v>
      </c>
      <c r="E1059" s="13">
        <f>IFERROR(VLOOKUP(A1059,[1]Monitoramento_Base_somente_Said!$A:$J,8,FALSE),0)</f>
        <v>49829221</v>
      </c>
      <c r="F1059" s="13">
        <f>IFERROR(VLOOKUP(A1059,[1]Monitoramento_Base_somente_Said!$A:$J,9,FALSE),0)</f>
        <v>0</v>
      </c>
      <c r="G1059" s="13">
        <f>IFERROR(VLOOKUP(A1059,[1]Monitoramento_Base_somente_Said!$A:$J,10,FALSE),0)</f>
        <v>20618988</v>
      </c>
      <c r="H1059" s="13">
        <f>IFERROR(VLOOKUP(A1059,[2]Sheet1!$A:$I,4,FALSE),0)</f>
        <v>0</v>
      </c>
      <c r="I1059" s="13">
        <f>IFERROR(VLOOKUP(A1059,[2]Sheet1!$A:$I,5,FALSE),0)</f>
        <v>0</v>
      </c>
      <c r="J1059" s="13">
        <f>IFERROR(VLOOKUP(A1059,[2]Sheet1!$A:$I,6,FALSE),0)</f>
        <v>0</v>
      </c>
      <c r="K1059" s="13">
        <f>IFERROR(VLOOKUP(A1059,[2]Sheet1!$A:$I,7,FALSE),0)</f>
        <v>0</v>
      </c>
      <c r="L1059" s="13">
        <f>IFERROR(VLOOKUP(A1059,[2]Sheet1!$A:$I,8,FALSE),0)</f>
        <v>0</v>
      </c>
      <c r="M1059" s="13">
        <f>IFERROR(VLOOKUP(A1059,[2]Sheet1!$A:$I,9,FALSE),0)</f>
        <v>0</v>
      </c>
      <c r="N1059" s="13">
        <f>IFERROR(VLOOKUP(A1059,[3]Sheet1!$A:$G,2,FALSE),0)</f>
        <v>155016</v>
      </c>
      <c r="O1059" s="13">
        <f>IFERROR(VLOOKUP(A1059,[3]Sheet1!$A:$G,3,FALSE),0)</f>
        <v>21445174</v>
      </c>
      <c r="P1059" s="13">
        <f>IFERROR(VLOOKUP(A1059,[3]Sheet1!$A:$G,4,FALSE),0)</f>
        <v>182187</v>
      </c>
      <c r="Q1059" s="13">
        <f>IFERROR(VLOOKUP(A1059,[3]Sheet1!$A:$G,5,FALSE),0)</f>
        <v>18495645</v>
      </c>
      <c r="R1059" s="13">
        <f>IFERROR(VLOOKUP(A1059,[3]Sheet1!$A:$H,6,FALSE),0)</f>
        <v>45847</v>
      </c>
      <c r="S1059" s="13">
        <f>IFERROR(VLOOKUP(A1059,[3]Sheet1!$A:$I,7,FALSE),0)</f>
        <v>7078933</v>
      </c>
      <c r="T1059" s="13" t="str">
        <f t="shared" si="97"/>
        <v>Sim</v>
      </c>
      <c r="U1059" s="13" t="str">
        <f t="shared" si="98"/>
        <v>Sim</v>
      </c>
      <c r="V1059" s="13" t="str">
        <f t="shared" si="99"/>
        <v>Sim</v>
      </c>
      <c r="W1059" s="13" t="str">
        <f t="shared" si="100"/>
        <v>Sim</v>
      </c>
      <c r="X1059" s="13" t="str">
        <f t="shared" si="101"/>
        <v>Sim</v>
      </c>
      <c r="Y1059" s="13" t="str">
        <f t="shared" si="102"/>
        <v>Sim</v>
      </c>
    </row>
    <row r="1060" spans="1:25">
      <c r="A1060" s="19">
        <v>521980</v>
      </c>
      <c r="B1060" s="13">
        <f>IFERROR(VLOOKUP(A1060,[1]Monitoramento_Base_somente_Said!$A:$J,5,FALSE),0)</f>
        <v>7335</v>
      </c>
      <c r="C1060" s="13">
        <f>IFERROR(VLOOKUP(A1060,[1]Monitoramento_Base_somente_Said!$A:$J,6,FALSE),0)</f>
        <v>2775157</v>
      </c>
      <c r="D1060" s="13">
        <f>IFERROR(VLOOKUP(A1060,[1]Monitoramento_Base_somente_Said!$A:$J,7,FALSE),0)</f>
        <v>12570</v>
      </c>
      <c r="E1060" s="13">
        <f>IFERROR(VLOOKUP(A1060,[1]Monitoramento_Base_somente_Said!$A:$J,8,FALSE),0)</f>
        <v>2557820</v>
      </c>
      <c r="F1060" s="13">
        <f>IFERROR(VLOOKUP(A1060,[1]Monitoramento_Base_somente_Said!$A:$J,9,FALSE),0)</f>
        <v>2708</v>
      </c>
      <c r="G1060" s="13">
        <f>IFERROR(VLOOKUP(A1060,[1]Monitoramento_Base_somente_Said!$A:$J,10,FALSE),0)</f>
        <v>1014871</v>
      </c>
      <c r="H1060" s="13">
        <f>IFERROR(VLOOKUP(A1060,[2]Sheet1!$A:$I,4,FALSE),0)</f>
        <v>0</v>
      </c>
      <c r="I1060" s="13">
        <f>IFERROR(VLOOKUP(A1060,[2]Sheet1!$A:$I,5,FALSE),0)</f>
        <v>0</v>
      </c>
      <c r="J1060" s="13">
        <f>IFERROR(VLOOKUP(A1060,[2]Sheet1!$A:$I,6,FALSE),0)</f>
        <v>0</v>
      </c>
      <c r="K1060" s="13">
        <f>IFERROR(VLOOKUP(A1060,[2]Sheet1!$A:$I,7,FALSE),0)</f>
        <v>0</v>
      </c>
      <c r="L1060" s="13">
        <f>IFERROR(VLOOKUP(A1060,[2]Sheet1!$A:$I,8,FALSE),0)</f>
        <v>0</v>
      </c>
      <c r="M1060" s="13">
        <f>IFERROR(VLOOKUP(A1060,[2]Sheet1!$A:$I,9,FALSE),0)</f>
        <v>0</v>
      </c>
      <c r="N1060" s="13">
        <f>IFERROR(VLOOKUP(A1060,[3]Sheet1!$A:$G,2,FALSE),0)</f>
        <v>0</v>
      </c>
      <c r="O1060" s="13">
        <f>IFERROR(VLOOKUP(A1060,[3]Sheet1!$A:$G,3,FALSE),0)</f>
        <v>0</v>
      </c>
      <c r="P1060" s="13">
        <f>IFERROR(VLOOKUP(A1060,[3]Sheet1!$A:$G,4,FALSE),0)</f>
        <v>0</v>
      </c>
      <c r="Q1060" s="13">
        <f>IFERROR(VLOOKUP(A1060,[3]Sheet1!$A:$G,5,FALSE),0)</f>
        <v>0</v>
      </c>
      <c r="R1060" s="13">
        <f>IFERROR(VLOOKUP(A1060,[3]Sheet1!$A:$H,6,FALSE),0)</f>
        <v>0</v>
      </c>
      <c r="S1060" s="13">
        <f>IFERROR(VLOOKUP(A1060,[3]Sheet1!$A:$I,7,FALSE),0)</f>
        <v>0</v>
      </c>
      <c r="T1060" s="13" t="str">
        <f t="shared" si="97"/>
        <v>Sim</v>
      </c>
      <c r="U1060" s="13" t="str">
        <f t="shared" si="98"/>
        <v>Sim</v>
      </c>
      <c r="V1060" s="13" t="str">
        <f t="shared" si="99"/>
        <v>Sim</v>
      </c>
      <c r="W1060" s="13" t="str">
        <f t="shared" si="100"/>
        <v>Sim</v>
      </c>
      <c r="X1060" s="13" t="str">
        <f t="shared" si="101"/>
        <v>Sim</v>
      </c>
      <c r="Y1060" s="13" t="str">
        <f t="shared" si="102"/>
        <v>Sim</v>
      </c>
    </row>
    <row r="1061" spans="1:25">
      <c r="A1061" s="9">
        <v>521990</v>
      </c>
      <c r="B1061" s="13">
        <f>IFERROR(VLOOKUP(A1061,[1]Monitoramento_Base_somente_Said!$A:$J,5,FALSE),0)</f>
        <v>3123</v>
      </c>
      <c r="C1061" s="13">
        <f>IFERROR(VLOOKUP(A1061,[1]Monitoramento_Base_somente_Said!$A:$J,6,FALSE),0)</f>
        <v>3194950</v>
      </c>
      <c r="D1061" s="13">
        <f>IFERROR(VLOOKUP(A1061,[1]Monitoramento_Base_somente_Said!$A:$J,7,FALSE),0)</f>
        <v>8685</v>
      </c>
      <c r="E1061" s="13">
        <f>IFERROR(VLOOKUP(A1061,[1]Monitoramento_Base_somente_Said!$A:$J,8,FALSE),0)</f>
        <v>2942684</v>
      </c>
      <c r="F1061" s="13">
        <f>IFERROR(VLOOKUP(A1061,[1]Monitoramento_Base_somente_Said!$A:$J,9,FALSE),0)</f>
        <v>892</v>
      </c>
      <c r="G1061" s="13">
        <f>IFERROR(VLOOKUP(A1061,[1]Monitoramento_Base_somente_Said!$A:$J,10,FALSE),0)</f>
        <v>1074160</v>
      </c>
      <c r="H1061" s="13">
        <f>IFERROR(VLOOKUP(A1061,[2]Sheet1!$A:$I,4,FALSE),0)</f>
        <v>0</v>
      </c>
      <c r="I1061" s="13">
        <f>IFERROR(VLOOKUP(A1061,[2]Sheet1!$A:$I,5,FALSE),0)</f>
        <v>0</v>
      </c>
      <c r="J1061" s="13">
        <f>IFERROR(VLOOKUP(A1061,[2]Sheet1!$A:$I,6,FALSE),0)</f>
        <v>0</v>
      </c>
      <c r="K1061" s="13">
        <f>IFERROR(VLOOKUP(A1061,[2]Sheet1!$A:$I,7,FALSE),0)</f>
        <v>0</v>
      </c>
      <c r="L1061" s="13">
        <f>IFERROR(VLOOKUP(A1061,[2]Sheet1!$A:$I,8,FALSE),0)</f>
        <v>0</v>
      </c>
      <c r="M1061" s="13">
        <f>IFERROR(VLOOKUP(A1061,[2]Sheet1!$A:$I,9,FALSE),0)</f>
        <v>0</v>
      </c>
      <c r="N1061" s="13">
        <f>IFERROR(VLOOKUP(A1061,[3]Sheet1!$A:$G,2,FALSE),0)</f>
        <v>0</v>
      </c>
      <c r="O1061" s="13">
        <f>IFERROR(VLOOKUP(A1061,[3]Sheet1!$A:$G,3,FALSE),0)</f>
        <v>0</v>
      </c>
      <c r="P1061" s="13">
        <f>IFERROR(VLOOKUP(A1061,[3]Sheet1!$A:$G,4,FALSE),0)</f>
        <v>0</v>
      </c>
      <c r="Q1061" s="13">
        <f>IFERROR(VLOOKUP(A1061,[3]Sheet1!$A:$G,5,FALSE),0)</f>
        <v>0</v>
      </c>
      <c r="R1061" s="13">
        <f>IFERROR(VLOOKUP(A1061,[3]Sheet1!$A:$H,6,FALSE),0)</f>
        <v>0</v>
      </c>
      <c r="S1061" s="13">
        <f>IFERROR(VLOOKUP(A1061,[3]Sheet1!$A:$I,7,FALSE),0)</f>
        <v>0</v>
      </c>
      <c r="T1061" s="13" t="str">
        <f t="shared" si="97"/>
        <v>Sim</v>
      </c>
      <c r="U1061" s="13" t="str">
        <f t="shared" si="98"/>
        <v>Sim</v>
      </c>
      <c r="V1061" s="13" t="str">
        <f t="shared" si="99"/>
        <v>Sim</v>
      </c>
      <c r="W1061" s="13" t="str">
        <f t="shared" si="100"/>
        <v>Sim</v>
      </c>
      <c r="X1061" s="13" t="str">
        <f t="shared" si="101"/>
        <v>Sim</v>
      </c>
      <c r="Y1061" s="13" t="str">
        <f t="shared" si="102"/>
        <v>Sim</v>
      </c>
    </row>
    <row r="1062" spans="1:25">
      <c r="A1062" s="9">
        <v>522005</v>
      </c>
      <c r="B1062" s="13">
        <f>IFERROR(VLOOKUP(A1062,[1]Monitoramento_Base_somente_Said!$A:$J,5,FALSE),0)</f>
        <v>3164</v>
      </c>
      <c r="C1062" s="13">
        <f>IFERROR(VLOOKUP(A1062,[1]Monitoramento_Base_somente_Said!$A:$J,6,FALSE),0)</f>
        <v>3810853</v>
      </c>
      <c r="D1062" s="13">
        <f>IFERROR(VLOOKUP(A1062,[1]Monitoramento_Base_somente_Said!$A:$J,7,FALSE),0)</f>
        <v>6820</v>
      </c>
      <c r="E1062" s="13">
        <f>IFERROR(VLOOKUP(A1062,[1]Monitoramento_Base_somente_Said!$A:$J,8,FALSE),0)</f>
        <v>3369332</v>
      </c>
      <c r="F1062" s="13">
        <f>IFERROR(VLOOKUP(A1062,[1]Monitoramento_Base_somente_Said!$A:$J,9,FALSE),0)</f>
        <v>1375</v>
      </c>
      <c r="G1062" s="13">
        <f>IFERROR(VLOOKUP(A1062,[1]Monitoramento_Base_somente_Said!$A:$J,10,FALSE),0)</f>
        <v>1421646</v>
      </c>
      <c r="H1062" s="13">
        <f>IFERROR(VLOOKUP(A1062,[2]Sheet1!$A:$I,4,FALSE),0)</f>
        <v>0</v>
      </c>
      <c r="I1062" s="13">
        <f>IFERROR(VLOOKUP(A1062,[2]Sheet1!$A:$I,5,FALSE),0)</f>
        <v>0</v>
      </c>
      <c r="J1062" s="13">
        <f>IFERROR(VLOOKUP(A1062,[2]Sheet1!$A:$I,6,FALSE),0)</f>
        <v>0</v>
      </c>
      <c r="K1062" s="13">
        <f>IFERROR(VLOOKUP(A1062,[2]Sheet1!$A:$I,7,FALSE),0)</f>
        <v>0</v>
      </c>
      <c r="L1062" s="13">
        <f>IFERROR(VLOOKUP(A1062,[2]Sheet1!$A:$I,8,FALSE),0)</f>
        <v>0</v>
      </c>
      <c r="M1062" s="13">
        <f>IFERROR(VLOOKUP(A1062,[2]Sheet1!$A:$I,9,FALSE),0)</f>
        <v>0</v>
      </c>
      <c r="N1062" s="13">
        <f>IFERROR(VLOOKUP(A1062,[3]Sheet1!$A:$G,2,FALSE),0)</f>
        <v>0</v>
      </c>
      <c r="O1062" s="13">
        <f>IFERROR(VLOOKUP(A1062,[3]Sheet1!$A:$G,3,FALSE),0)</f>
        <v>0</v>
      </c>
      <c r="P1062" s="13">
        <f>IFERROR(VLOOKUP(A1062,[3]Sheet1!$A:$G,4,FALSE),0)</f>
        <v>0</v>
      </c>
      <c r="Q1062" s="13">
        <f>IFERROR(VLOOKUP(A1062,[3]Sheet1!$A:$G,5,FALSE),0)</f>
        <v>0</v>
      </c>
      <c r="R1062" s="13">
        <f>IFERROR(VLOOKUP(A1062,[3]Sheet1!$A:$H,6,FALSE),0)</f>
        <v>0</v>
      </c>
      <c r="S1062" s="13">
        <f>IFERROR(VLOOKUP(A1062,[3]Sheet1!$A:$I,7,FALSE),0)</f>
        <v>0</v>
      </c>
      <c r="T1062" s="13" t="str">
        <f t="shared" si="97"/>
        <v>Sim</v>
      </c>
      <c r="U1062" s="13" t="str">
        <f t="shared" si="98"/>
        <v>Sim</v>
      </c>
      <c r="V1062" s="13" t="str">
        <f t="shared" si="99"/>
        <v>Sim</v>
      </c>
      <c r="W1062" s="13" t="str">
        <f t="shared" si="100"/>
        <v>Sim</v>
      </c>
      <c r="X1062" s="13" t="str">
        <f t="shared" si="101"/>
        <v>Sim</v>
      </c>
      <c r="Y1062" s="13" t="str">
        <f t="shared" si="102"/>
        <v>Sim</v>
      </c>
    </row>
    <row r="1063" spans="1:25">
      <c r="A1063" s="9">
        <v>522000</v>
      </c>
      <c r="B1063" s="13">
        <f>IFERROR(VLOOKUP(A1063,[1]Monitoramento_Base_somente_Said!$A:$J,5,FALSE),0)</f>
        <v>32521</v>
      </c>
      <c r="C1063" s="13">
        <f>IFERROR(VLOOKUP(A1063,[1]Monitoramento_Base_somente_Said!$A:$J,6,FALSE),0)</f>
        <v>36330659</v>
      </c>
      <c r="D1063" s="13">
        <f>IFERROR(VLOOKUP(A1063,[1]Monitoramento_Base_somente_Said!$A:$J,7,FALSE),0)</f>
        <v>39274</v>
      </c>
      <c r="E1063" s="13">
        <f>IFERROR(VLOOKUP(A1063,[1]Monitoramento_Base_somente_Said!$A:$J,8,FALSE),0)</f>
        <v>32555679</v>
      </c>
      <c r="F1063" s="13">
        <f>IFERROR(VLOOKUP(A1063,[1]Monitoramento_Base_somente_Said!$A:$J,9,FALSE),0)</f>
        <v>3039</v>
      </c>
      <c r="G1063" s="13">
        <f>IFERROR(VLOOKUP(A1063,[1]Monitoramento_Base_somente_Said!$A:$J,10,FALSE),0)</f>
        <v>13393599</v>
      </c>
      <c r="H1063" s="13">
        <f>IFERROR(VLOOKUP(A1063,[2]Sheet1!$A:$I,4,FALSE),0)</f>
        <v>0</v>
      </c>
      <c r="I1063" s="13">
        <f>IFERROR(VLOOKUP(A1063,[2]Sheet1!$A:$I,5,FALSE),0)</f>
        <v>0</v>
      </c>
      <c r="J1063" s="13">
        <f>IFERROR(VLOOKUP(A1063,[2]Sheet1!$A:$I,6,FALSE),0)</f>
        <v>0</v>
      </c>
      <c r="K1063" s="13">
        <f>IFERROR(VLOOKUP(A1063,[2]Sheet1!$A:$I,7,FALSE),0)</f>
        <v>0</v>
      </c>
      <c r="L1063" s="13">
        <f>IFERROR(VLOOKUP(A1063,[2]Sheet1!$A:$I,8,FALSE),0)</f>
        <v>0</v>
      </c>
      <c r="M1063" s="13">
        <f>IFERROR(VLOOKUP(A1063,[2]Sheet1!$A:$I,9,FALSE),0)</f>
        <v>0</v>
      </c>
      <c r="N1063" s="13">
        <f>IFERROR(VLOOKUP(A1063,[3]Sheet1!$A:$G,2,FALSE),0)</f>
        <v>0</v>
      </c>
      <c r="O1063" s="13">
        <f>IFERROR(VLOOKUP(A1063,[3]Sheet1!$A:$G,3,FALSE),0)</f>
        <v>0</v>
      </c>
      <c r="P1063" s="13">
        <f>IFERROR(VLOOKUP(A1063,[3]Sheet1!$A:$G,4,FALSE),0)</f>
        <v>0</v>
      </c>
      <c r="Q1063" s="13">
        <f>IFERROR(VLOOKUP(A1063,[3]Sheet1!$A:$G,5,FALSE),0)</f>
        <v>0</v>
      </c>
      <c r="R1063" s="13">
        <f>IFERROR(VLOOKUP(A1063,[3]Sheet1!$A:$H,6,FALSE),0)</f>
        <v>0</v>
      </c>
      <c r="S1063" s="13">
        <f>IFERROR(VLOOKUP(A1063,[3]Sheet1!$A:$I,7,FALSE),0)</f>
        <v>0</v>
      </c>
      <c r="T1063" s="13" t="str">
        <f t="shared" si="97"/>
        <v>Sim</v>
      </c>
      <c r="U1063" s="13" t="str">
        <f t="shared" si="98"/>
        <v>Sim</v>
      </c>
      <c r="V1063" s="13" t="str">
        <f t="shared" si="99"/>
        <v>Sim</v>
      </c>
      <c r="W1063" s="13" t="str">
        <f t="shared" si="100"/>
        <v>Sim</v>
      </c>
      <c r="X1063" s="13" t="str">
        <f t="shared" si="101"/>
        <v>Sim</v>
      </c>
      <c r="Y1063" s="13" t="str">
        <f t="shared" si="102"/>
        <v>Sim</v>
      </c>
    </row>
    <row r="1064" spans="1:25">
      <c r="A1064" s="19">
        <v>522010</v>
      </c>
      <c r="B1064" s="13">
        <f>IFERROR(VLOOKUP(A1064,[1]Monitoramento_Base_somente_Said!$A:$J,5,FALSE),0)</f>
        <v>201489</v>
      </c>
      <c r="C1064" s="13">
        <f>IFERROR(VLOOKUP(A1064,[1]Monitoramento_Base_somente_Said!$A:$J,6,FALSE),0)</f>
        <v>21436163</v>
      </c>
      <c r="D1064" s="13">
        <f>IFERROR(VLOOKUP(A1064,[1]Monitoramento_Base_somente_Said!$A:$J,7,FALSE),0)</f>
        <v>125262</v>
      </c>
      <c r="E1064" s="13">
        <f>IFERROR(VLOOKUP(A1064,[1]Monitoramento_Base_somente_Said!$A:$J,8,FALSE),0)</f>
        <v>18394858</v>
      </c>
      <c r="F1064" s="13">
        <f>IFERROR(VLOOKUP(A1064,[1]Monitoramento_Base_somente_Said!$A:$J,9,FALSE),0)</f>
        <v>30635</v>
      </c>
      <c r="G1064" s="13">
        <f>IFERROR(VLOOKUP(A1064,[1]Monitoramento_Base_somente_Said!$A:$J,10,FALSE),0)</f>
        <v>7028380</v>
      </c>
      <c r="H1064" s="13">
        <f>IFERROR(VLOOKUP(A1064,[2]Sheet1!$A:$I,4,FALSE),0)</f>
        <v>0</v>
      </c>
      <c r="I1064" s="13">
        <f>IFERROR(VLOOKUP(A1064,[2]Sheet1!$A:$I,5,FALSE),0)</f>
        <v>0</v>
      </c>
      <c r="J1064" s="13">
        <f>IFERROR(VLOOKUP(A1064,[2]Sheet1!$A:$I,6,FALSE),0)</f>
        <v>0</v>
      </c>
      <c r="K1064" s="13">
        <f>IFERROR(VLOOKUP(A1064,[2]Sheet1!$A:$I,7,FALSE),0)</f>
        <v>0</v>
      </c>
      <c r="L1064" s="13">
        <f>IFERROR(VLOOKUP(A1064,[2]Sheet1!$A:$I,8,FALSE),0)</f>
        <v>0</v>
      </c>
      <c r="M1064" s="13">
        <f>IFERROR(VLOOKUP(A1064,[2]Sheet1!$A:$I,9,FALSE),0)</f>
        <v>0</v>
      </c>
      <c r="N1064" s="13">
        <f>IFERROR(VLOOKUP(A1064,[3]Sheet1!$A:$G,2,FALSE),0)</f>
        <v>0</v>
      </c>
      <c r="O1064" s="13">
        <f>IFERROR(VLOOKUP(A1064,[3]Sheet1!$A:$G,3,FALSE),0)</f>
        <v>0</v>
      </c>
      <c r="P1064" s="13">
        <f>IFERROR(VLOOKUP(A1064,[3]Sheet1!$A:$G,4,FALSE),0)</f>
        <v>0</v>
      </c>
      <c r="Q1064" s="13">
        <f>IFERROR(VLOOKUP(A1064,[3]Sheet1!$A:$G,5,FALSE),0)</f>
        <v>0</v>
      </c>
      <c r="R1064" s="13">
        <f>IFERROR(VLOOKUP(A1064,[3]Sheet1!$A:$H,6,FALSE),0)</f>
        <v>0</v>
      </c>
      <c r="S1064" s="13">
        <f>IFERROR(VLOOKUP(A1064,[3]Sheet1!$A:$I,7,FALSE),0)</f>
        <v>0</v>
      </c>
      <c r="T1064" s="13" t="str">
        <f t="shared" si="97"/>
        <v>Sim</v>
      </c>
      <c r="U1064" s="13" t="str">
        <f t="shared" si="98"/>
        <v>Sim</v>
      </c>
      <c r="V1064" s="13" t="str">
        <f t="shared" si="99"/>
        <v>Sim</v>
      </c>
      <c r="W1064" s="13" t="str">
        <f t="shared" si="100"/>
        <v>Sim</v>
      </c>
      <c r="X1064" s="13" t="str">
        <f t="shared" si="101"/>
        <v>Sim</v>
      </c>
      <c r="Y1064" s="13" t="str">
        <f t="shared" si="102"/>
        <v>Sim</v>
      </c>
    </row>
    <row r="1065" spans="1:25">
      <c r="A1065" s="9">
        <v>522015</v>
      </c>
      <c r="B1065" s="13">
        <f>IFERROR(VLOOKUP(A1065,[1]Monitoramento_Base_somente_Said!$A:$J,5,FALSE),0)</f>
        <v>0</v>
      </c>
      <c r="C1065" s="13">
        <f>IFERROR(VLOOKUP(A1065,[1]Monitoramento_Base_somente_Said!$A:$J,6,FALSE),0)</f>
        <v>4374968</v>
      </c>
      <c r="D1065" s="13">
        <f>IFERROR(VLOOKUP(A1065,[1]Monitoramento_Base_somente_Said!$A:$J,7,FALSE),0)</f>
        <v>0</v>
      </c>
      <c r="E1065" s="13">
        <f>IFERROR(VLOOKUP(A1065,[1]Monitoramento_Base_somente_Said!$A:$J,8,FALSE),0)</f>
        <v>4092712</v>
      </c>
      <c r="F1065" s="13">
        <f>IFERROR(VLOOKUP(A1065,[1]Monitoramento_Base_somente_Said!$A:$J,9,FALSE),0)</f>
        <v>0</v>
      </c>
      <c r="G1065" s="13">
        <f>IFERROR(VLOOKUP(A1065,[1]Monitoramento_Base_somente_Said!$A:$J,10,FALSE),0)</f>
        <v>1693536</v>
      </c>
      <c r="H1065" s="13">
        <f>IFERROR(VLOOKUP(A1065,[2]Sheet1!$A:$I,4,FALSE),0)</f>
        <v>0</v>
      </c>
      <c r="I1065" s="13">
        <f>IFERROR(VLOOKUP(A1065,[2]Sheet1!$A:$I,5,FALSE),0)</f>
        <v>0</v>
      </c>
      <c r="J1065" s="13">
        <f>IFERROR(VLOOKUP(A1065,[2]Sheet1!$A:$I,6,FALSE),0)</f>
        <v>0</v>
      </c>
      <c r="K1065" s="13">
        <f>IFERROR(VLOOKUP(A1065,[2]Sheet1!$A:$I,7,FALSE),0)</f>
        <v>0</v>
      </c>
      <c r="L1065" s="13">
        <f>IFERROR(VLOOKUP(A1065,[2]Sheet1!$A:$I,8,FALSE),0)</f>
        <v>0</v>
      </c>
      <c r="M1065" s="13">
        <f>IFERROR(VLOOKUP(A1065,[2]Sheet1!$A:$I,9,FALSE),0)</f>
        <v>0</v>
      </c>
      <c r="N1065" s="13">
        <f>IFERROR(VLOOKUP(A1065,[3]Sheet1!$A:$G,2,FALSE),0)</f>
        <v>0</v>
      </c>
      <c r="O1065" s="13">
        <f>IFERROR(VLOOKUP(A1065,[3]Sheet1!$A:$G,3,FALSE),0)</f>
        <v>0</v>
      </c>
      <c r="P1065" s="13">
        <f>IFERROR(VLOOKUP(A1065,[3]Sheet1!$A:$G,4,FALSE),0)</f>
        <v>0</v>
      </c>
      <c r="Q1065" s="13">
        <f>IFERROR(VLOOKUP(A1065,[3]Sheet1!$A:$G,5,FALSE),0)</f>
        <v>0</v>
      </c>
      <c r="R1065" s="13">
        <f>IFERROR(VLOOKUP(A1065,[3]Sheet1!$A:$H,6,FALSE),0)</f>
        <v>0</v>
      </c>
      <c r="S1065" s="13">
        <f>IFERROR(VLOOKUP(A1065,[3]Sheet1!$A:$I,7,FALSE),0)</f>
        <v>0</v>
      </c>
      <c r="T1065" s="13" t="str">
        <f t="shared" si="97"/>
        <v>Não</v>
      </c>
      <c r="U1065" s="13" t="str">
        <f t="shared" si="98"/>
        <v>Sim</v>
      </c>
      <c r="V1065" s="13" t="str">
        <f t="shared" si="99"/>
        <v>Não</v>
      </c>
      <c r="W1065" s="13" t="str">
        <f t="shared" si="100"/>
        <v>Sim</v>
      </c>
      <c r="X1065" s="13" t="str">
        <f t="shared" si="101"/>
        <v>Não</v>
      </c>
      <c r="Y1065" s="13" t="str">
        <f t="shared" si="102"/>
        <v>Sim</v>
      </c>
    </row>
    <row r="1066" spans="1:25">
      <c r="A1066" s="9">
        <v>522020</v>
      </c>
      <c r="B1066" s="13">
        <f>IFERROR(VLOOKUP(A1066,[1]Monitoramento_Base_somente_Said!$A:$J,5,FALSE),0)</f>
        <v>3514</v>
      </c>
      <c r="C1066" s="13">
        <f>IFERROR(VLOOKUP(A1066,[1]Monitoramento_Base_somente_Said!$A:$J,6,FALSE),0)</f>
        <v>30313891</v>
      </c>
      <c r="D1066" s="13">
        <f>IFERROR(VLOOKUP(A1066,[1]Monitoramento_Base_somente_Said!$A:$J,7,FALSE),0)</f>
        <v>6614</v>
      </c>
      <c r="E1066" s="13">
        <f>IFERROR(VLOOKUP(A1066,[1]Monitoramento_Base_somente_Said!$A:$J,8,FALSE),0)</f>
        <v>27533021</v>
      </c>
      <c r="F1066" s="13">
        <f>IFERROR(VLOOKUP(A1066,[1]Monitoramento_Base_somente_Said!$A:$J,9,FALSE),0)</f>
        <v>149</v>
      </c>
      <c r="G1066" s="13">
        <f>IFERROR(VLOOKUP(A1066,[1]Monitoramento_Base_somente_Said!$A:$J,10,FALSE),0)</f>
        <v>11538751</v>
      </c>
      <c r="H1066" s="13">
        <f>IFERROR(VLOOKUP(A1066,[2]Sheet1!$A:$I,4,FALSE),0)</f>
        <v>0</v>
      </c>
      <c r="I1066" s="13">
        <f>IFERROR(VLOOKUP(A1066,[2]Sheet1!$A:$I,5,FALSE),0)</f>
        <v>0</v>
      </c>
      <c r="J1066" s="13">
        <f>IFERROR(VLOOKUP(A1066,[2]Sheet1!$A:$I,6,FALSE),0)</f>
        <v>0</v>
      </c>
      <c r="K1066" s="13">
        <f>IFERROR(VLOOKUP(A1066,[2]Sheet1!$A:$I,7,FALSE),0)</f>
        <v>0</v>
      </c>
      <c r="L1066" s="13">
        <f>IFERROR(VLOOKUP(A1066,[2]Sheet1!$A:$I,8,FALSE),0)</f>
        <v>0</v>
      </c>
      <c r="M1066" s="13">
        <f>IFERROR(VLOOKUP(A1066,[2]Sheet1!$A:$I,9,FALSE),0)</f>
        <v>0</v>
      </c>
      <c r="N1066" s="13">
        <f>IFERROR(VLOOKUP(A1066,[3]Sheet1!$A:$G,2,FALSE),0)</f>
        <v>0</v>
      </c>
      <c r="O1066" s="13">
        <f>IFERROR(VLOOKUP(A1066,[3]Sheet1!$A:$G,3,FALSE),0)</f>
        <v>0</v>
      </c>
      <c r="P1066" s="13">
        <f>IFERROR(VLOOKUP(A1066,[3]Sheet1!$A:$G,4,FALSE),0)</f>
        <v>0</v>
      </c>
      <c r="Q1066" s="13">
        <f>IFERROR(VLOOKUP(A1066,[3]Sheet1!$A:$G,5,FALSE),0)</f>
        <v>0</v>
      </c>
      <c r="R1066" s="13">
        <f>IFERROR(VLOOKUP(A1066,[3]Sheet1!$A:$H,6,FALSE),0)</f>
        <v>0</v>
      </c>
      <c r="S1066" s="13">
        <f>IFERROR(VLOOKUP(A1066,[3]Sheet1!$A:$I,7,FALSE),0)</f>
        <v>0</v>
      </c>
      <c r="T1066" s="13" t="str">
        <f t="shared" si="97"/>
        <v>Sim</v>
      </c>
      <c r="U1066" s="13" t="str">
        <f t="shared" si="98"/>
        <v>Sim</v>
      </c>
      <c r="V1066" s="13" t="str">
        <f t="shared" si="99"/>
        <v>Sim</v>
      </c>
      <c r="W1066" s="13" t="str">
        <f t="shared" si="100"/>
        <v>Sim</v>
      </c>
      <c r="X1066" s="13" t="str">
        <f t="shared" si="101"/>
        <v>Sim</v>
      </c>
      <c r="Y1066" s="13" t="str">
        <f t="shared" si="102"/>
        <v>Sim</v>
      </c>
    </row>
    <row r="1067" spans="1:25">
      <c r="A1067" s="9">
        <v>522026</v>
      </c>
      <c r="B1067" s="13">
        <f>IFERROR(VLOOKUP(A1067,[1]Monitoramento_Base_somente_Said!$A:$J,5,FALSE),0)</f>
        <v>0</v>
      </c>
      <c r="C1067" s="13">
        <f>IFERROR(VLOOKUP(A1067,[1]Monitoramento_Base_somente_Said!$A:$J,6,FALSE),0)</f>
        <v>2826673</v>
      </c>
      <c r="D1067" s="13">
        <f>IFERROR(VLOOKUP(A1067,[1]Monitoramento_Base_somente_Said!$A:$J,7,FALSE),0)</f>
        <v>0</v>
      </c>
      <c r="E1067" s="13">
        <f>IFERROR(VLOOKUP(A1067,[1]Monitoramento_Base_somente_Said!$A:$J,8,FALSE),0)</f>
        <v>2644307</v>
      </c>
      <c r="F1067" s="13">
        <f>IFERROR(VLOOKUP(A1067,[1]Monitoramento_Base_somente_Said!$A:$J,9,FALSE),0)</f>
        <v>0</v>
      </c>
      <c r="G1067" s="13">
        <f>IFERROR(VLOOKUP(A1067,[1]Monitoramento_Base_somente_Said!$A:$J,10,FALSE),0)</f>
        <v>1094196</v>
      </c>
      <c r="H1067" s="13">
        <f>IFERROR(VLOOKUP(A1067,[2]Sheet1!$A:$I,4,FALSE),0)</f>
        <v>0</v>
      </c>
      <c r="I1067" s="13">
        <f>IFERROR(VLOOKUP(A1067,[2]Sheet1!$A:$I,5,FALSE),0)</f>
        <v>0</v>
      </c>
      <c r="J1067" s="13">
        <f>IFERROR(VLOOKUP(A1067,[2]Sheet1!$A:$I,6,FALSE),0)</f>
        <v>0</v>
      </c>
      <c r="K1067" s="13">
        <f>IFERROR(VLOOKUP(A1067,[2]Sheet1!$A:$I,7,FALSE),0)</f>
        <v>0</v>
      </c>
      <c r="L1067" s="13">
        <f>IFERROR(VLOOKUP(A1067,[2]Sheet1!$A:$I,8,FALSE),0)</f>
        <v>0</v>
      </c>
      <c r="M1067" s="13">
        <f>IFERROR(VLOOKUP(A1067,[2]Sheet1!$A:$I,9,FALSE),0)</f>
        <v>0</v>
      </c>
      <c r="N1067" s="13">
        <f>IFERROR(VLOOKUP(A1067,[3]Sheet1!$A:$G,2,FALSE),0)</f>
        <v>0</v>
      </c>
      <c r="O1067" s="13">
        <f>IFERROR(VLOOKUP(A1067,[3]Sheet1!$A:$G,3,FALSE),0)</f>
        <v>0</v>
      </c>
      <c r="P1067" s="13">
        <f>IFERROR(VLOOKUP(A1067,[3]Sheet1!$A:$G,4,FALSE),0)</f>
        <v>0</v>
      </c>
      <c r="Q1067" s="13">
        <f>IFERROR(VLOOKUP(A1067,[3]Sheet1!$A:$G,5,FALSE),0)</f>
        <v>0</v>
      </c>
      <c r="R1067" s="13">
        <f>IFERROR(VLOOKUP(A1067,[3]Sheet1!$A:$H,6,FALSE),0)</f>
        <v>0</v>
      </c>
      <c r="S1067" s="13">
        <f>IFERROR(VLOOKUP(A1067,[3]Sheet1!$A:$I,7,FALSE),0)</f>
        <v>0</v>
      </c>
      <c r="T1067" s="13" t="str">
        <f t="shared" si="97"/>
        <v>Não</v>
      </c>
      <c r="U1067" s="13" t="str">
        <f t="shared" si="98"/>
        <v>Sim</v>
      </c>
      <c r="V1067" s="13" t="str">
        <f t="shared" si="99"/>
        <v>Não</v>
      </c>
      <c r="W1067" s="13" t="str">
        <f t="shared" si="100"/>
        <v>Sim</v>
      </c>
      <c r="X1067" s="13" t="str">
        <f t="shared" si="101"/>
        <v>Não</v>
      </c>
      <c r="Y1067" s="13" t="str">
        <f t="shared" si="102"/>
        <v>Sim</v>
      </c>
    </row>
    <row r="1068" spans="1:25">
      <c r="A1068" s="9">
        <v>522028</v>
      </c>
      <c r="B1068" s="13">
        <f>IFERROR(VLOOKUP(A1068,[1]Monitoramento_Base_somente_Said!$A:$J,5,FALSE),0)</f>
        <v>4690</v>
      </c>
      <c r="C1068" s="13">
        <f>IFERROR(VLOOKUP(A1068,[1]Monitoramento_Base_somente_Said!$A:$J,6,FALSE),0)</f>
        <v>4259410</v>
      </c>
      <c r="D1068" s="13">
        <f>IFERROR(VLOOKUP(A1068,[1]Monitoramento_Base_somente_Said!$A:$J,7,FALSE),0)</f>
        <v>4149</v>
      </c>
      <c r="E1068" s="13">
        <f>IFERROR(VLOOKUP(A1068,[1]Monitoramento_Base_somente_Said!$A:$J,8,FALSE),0)</f>
        <v>3652379</v>
      </c>
      <c r="F1068" s="13">
        <f>IFERROR(VLOOKUP(A1068,[1]Monitoramento_Base_somente_Said!$A:$J,9,FALSE),0)</f>
        <v>0</v>
      </c>
      <c r="G1068" s="13">
        <f>IFERROR(VLOOKUP(A1068,[1]Monitoramento_Base_somente_Said!$A:$J,10,FALSE),0)</f>
        <v>1430580</v>
      </c>
      <c r="H1068" s="13">
        <f>IFERROR(VLOOKUP(A1068,[2]Sheet1!$A:$I,4,FALSE),0)</f>
        <v>0</v>
      </c>
      <c r="I1068" s="13">
        <f>IFERROR(VLOOKUP(A1068,[2]Sheet1!$A:$I,5,FALSE),0)</f>
        <v>0</v>
      </c>
      <c r="J1068" s="13">
        <f>IFERROR(VLOOKUP(A1068,[2]Sheet1!$A:$I,6,FALSE),0)</f>
        <v>0</v>
      </c>
      <c r="K1068" s="13">
        <f>IFERROR(VLOOKUP(A1068,[2]Sheet1!$A:$I,7,FALSE),0)</f>
        <v>0</v>
      </c>
      <c r="L1068" s="13">
        <f>IFERROR(VLOOKUP(A1068,[2]Sheet1!$A:$I,8,FALSE),0)</f>
        <v>0</v>
      </c>
      <c r="M1068" s="13">
        <f>IFERROR(VLOOKUP(A1068,[2]Sheet1!$A:$I,9,FALSE),0)</f>
        <v>0</v>
      </c>
      <c r="N1068" s="13">
        <f>IFERROR(VLOOKUP(A1068,[3]Sheet1!$A:$G,2,FALSE),0)</f>
        <v>0</v>
      </c>
      <c r="O1068" s="13">
        <f>IFERROR(VLOOKUP(A1068,[3]Sheet1!$A:$G,3,FALSE),0)</f>
        <v>0</v>
      </c>
      <c r="P1068" s="13">
        <f>IFERROR(VLOOKUP(A1068,[3]Sheet1!$A:$G,4,FALSE),0)</f>
        <v>0</v>
      </c>
      <c r="Q1068" s="13">
        <f>IFERROR(VLOOKUP(A1068,[3]Sheet1!$A:$G,5,FALSE),0)</f>
        <v>0</v>
      </c>
      <c r="R1068" s="13">
        <f>IFERROR(VLOOKUP(A1068,[3]Sheet1!$A:$H,6,FALSE),0)</f>
        <v>0</v>
      </c>
      <c r="S1068" s="13">
        <f>IFERROR(VLOOKUP(A1068,[3]Sheet1!$A:$I,7,FALSE),0)</f>
        <v>0</v>
      </c>
      <c r="T1068" s="13" t="str">
        <f t="shared" si="97"/>
        <v>Sim</v>
      </c>
      <c r="U1068" s="13" t="str">
        <f t="shared" si="98"/>
        <v>Sim</v>
      </c>
      <c r="V1068" s="13" t="str">
        <f t="shared" si="99"/>
        <v>Sim</v>
      </c>
      <c r="W1068" s="13" t="str">
        <f t="shared" si="100"/>
        <v>Sim</v>
      </c>
      <c r="X1068" s="13" t="str">
        <f t="shared" si="101"/>
        <v>Não</v>
      </c>
      <c r="Y1068" s="13" t="str">
        <f t="shared" si="102"/>
        <v>Sim</v>
      </c>
    </row>
    <row r="1069" spans="1:25">
      <c r="A1069" s="9">
        <v>522040</v>
      </c>
      <c r="B1069" s="13">
        <f>IFERROR(VLOOKUP(A1069,[1]Monitoramento_Base_somente_Said!$A:$J,5,FALSE),0)</f>
        <v>0</v>
      </c>
      <c r="C1069" s="13">
        <f>IFERROR(VLOOKUP(A1069,[1]Monitoramento_Base_somente_Said!$A:$J,6,FALSE),0)</f>
        <v>19986874</v>
      </c>
      <c r="D1069" s="13">
        <f>IFERROR(VLOOKUP(A1069,[1]Monitoramento_Base_somente_Said!$A:$J,7,FALSE),0)</f>
        <v>0</v>
      </c>
      <c r="E1069" s="13">
        <f>IFERROR(VLOOKUP(A1069,[1]Monitoramento_Base_somente_Said!$A:$J,8,FALSE),0)</f>
        <v>18316814</v>
      </c>
      <c r="F1069" s="13">
        <f>IFERROR(VLOOKUP(A1069,[1]Monitoramento_Base_somente_Said!$A:$J,9,FALSE),0)</f>
        <v>0</v>
      </c>
      <c r="G1069" s="13">
        <f>IFERROR(VLOOKUP(A1069,[1]Monitoramento_Base_somente_Said!$A:$J,10,FALSE),0)</f>
        <v>7434886</v>
      </c>
      <c r="H1069" s="13">
        <f>IFERROR(VLOOKUP(A1069,[2]Sheet1!$A:$I,4,FALSE),0)</f>
        <v>0</v>
      </c>
      <c r="I1069" s="13">
        <f>IFERROR(VLOOKUP(A1069,[2]Sheet1!$A:$I,5,FALSE),0)</f>
        <v>0</v>
      </c>
      <c r="J1069" s="13">
        <f>IFERROR(VLOOKUP(A1069,[2]Sheet1!$A:$I,6,FALSE),0)</f>
        <v>0</v>
      </c>
      <c r="K1069" s="13">
        <f>IFERROR(VLOOKUP(A1069,[2]Sheet1!$A:$I,7,FALSE),0)</f>
        <v>0</v>
      </c>
      <c r="L1069" s="13">
        <f>IFERROR(VLOOKUP(A1069,[2]Sheet1!$A:$I,8,FALSE),0)</f>
        <v>0</v>
      </c>
      <c r="M1069" s="13">
        <f>IFERROR(VLOOKUP(A1069,[2]Sheet1!$A:$I,9,FALSE),0)</f>
        <v>0</v>
      </c>
      <c r="N1069" s="13">
        <f>IFERROR(VLOOKUP(A1069,[3]Sheet1!$A:$G,2,FALSE),0)</f>
        <v>0</v>
      </c>
      <c r="O1069" s="13">
        <f>IFERROR(VLOOKUP(A1069,[3]Sheet1!$A:$G,3,FALSE),0)</f>
        <v>0</v>
      </c>
      <c r="P1069" s="13">
        <f>IFERROR(VLOOKUP(A1069,[3]Sheet1!$A:$G,4,FALSE),0)</f>
        <v>0</v>
      </c>
      <c r="Q1069" s="13">
        <f>IFERROR(VLOOKUP(A1069,[3]Sheet1!$A:$G,5,FALSE),0)</f>
        <v>0</v>
      </c>
      <c r="R1069" s="13">
        <f>IFERROR(VLOOKUP(A1069,[3]Sheet1!$A:$H,6,FALSE),0)</f>
        <v>0</v>
      </c>
      <c r="S1069" s="13">
        <f>IFERROR(VLOOKUP(A1069,[3]Sheet1!$A:$I,7,FALSE),0)</f>
        <v>0</v>
      </c>
      <c r="T1069" s="13" t="str">
        <f t="shared" si="97"/>
        <v>Não</v>
      </c>
      <c r="U1069" s="13" t="str">
        <f t="shared" si="98"/>
        <v>Sim</v>
      </c>
      <c r="V1069" s="13" t="str">
        <f t="shared" si="99"/>
        <v>Não</v>
      </c>
      <c r="W1069" s="13" t="str">
        <f t="shared" si="100"/>
        <v>Sim</v>
      </c>
      <c r="X1069" s="13" t="str">
        <f t="shared" si="101"/>
        <v>Não</v>
      </c>
      <c r="Y1069" s="13" t="str">
        <f t="shared" si="102"/>
        <v>Sim</v>
      </c>
    </row>
    <row r="1070" spans="1:25">
      <c r="A1070" s="9">
        <v>522045</v>
      </c>
      <c r="B1070" s="13">
        <f>IFERROR(VLOOKUP(A1070,[1]Monitoramento_Base_somente_Said!$A:$J,5,FALSE),0)</f>
        <v>681574</v>
      </c>
      <c r="C1070" s="13">
        <f>IFERROR(VLOOKUP(A1070,[1]Monitoramento_Base_somente_Said!$A:$J,6,FALSE),0)</f>
        <v>113834676</v>
      </c>
      <c r="D1070" s="13">
        <f>IFERROR(VLOOKUP(A1070,[1]Monitoramento_Base_somente_Said!$A:$J,7,FALSE),0)</f>
        <v>1012549</v>
      </c>
      <c r="E1070" s="13">
        <f>IFERROR(VLOOKUP(A1070,[1]Monitoramento_Base_somente_Said!$A:$J,8,FALSE),0)</f>
        <v>92113548</v>
      </c>
      <c r="F1070" s="13">
        <f>IFERROR(VLOOKUP(A1070,[1]Monitoramento_Base_somente_Said!$A:$J,9,FALSE),0)</f>
        <v>380990</v>
      </c>
      <c r="G1070" s="13">
        <f>IFERROR(VLOOKUP(A1070,[1]Monitoramento_Base_somente_Said!$A:$J,10,FALSE),0)</f>
        <v>32726499</v>
      </c>
      <c r="H1070" s="13">
        <f>IFERROR(VLOOKUP(A1070,[2]Sheet1!$A:$I,4,FALSE),0)</f>
        <v>0</v>
      </c>
      <c r="I1070" s="13">
        <f>IFERROR(VLOOKUP(A1070,[2]Sheet1!$A:$I,5,FALSE),0)</f>
        <v>0</v>
      </c>
      <c r="J1070" s="13">
        <f>IFERROR(VLOOKUP(A1070,[2]Sheet1!$A:$I,6,FALSE),0)</f>
        <v>0</v>
      </c>
      <c r="K1070" s="13">
        <f>IFERROR(VLOOKUP(A1070,[2]Sheet1!$A:$I,7,FALSE),0)</f>
        <v>0</v>
      </c>
      <c r="L1070" s="13">
        <f>IFERROR(VLOOKUP(A1070,[2]Sheet1!$A:$I,8,FALSE),0)</f>
        <v>0</v>
      </c>
      <c r="M1070" s="13">
        <f>IFERROR(VLOOKUP(A1070,[2]Sheet1!$A:$I,9,FALSE),0)</f>
        <v>0</v>
      </c>
      <c r="N1070" s="13">
        <f>IFERROR(VLOOKUP(A1070,[3]Sheet1!$A:$G,2,FALSE),0)</f>
        <v>0</v>
      </c>
      <c r="O1070" s="13">
        <f>IFERROR(VLOOKUP(A1070,[3]Sheet1!$A:$G,3,FALSE),0)</f>
        <v>0</v>
      </c>
      <c r="P1070" s="13">
        <f>IFERROR(VLOOKUP(A1070,[3]Sheet1!$A:$G,4,FALSE),0)</f>
        <v>0</v>
      </c>
      <c r="Q1070" s="13">
        <f>IFERROR(VLOOKUP(A1070,[3]Sheet1!$A:$G,5,FALSE),0)</f>
        <v>0</v>
      </c>
      <c r="R1070" s="13">
        <f>IFERROR(VLOOKUP(A1070,[3]Sheet1!$A:$H,6,FALSE),0)</f>
        <v>0</v>
      </c>
      <c r="S1070" s="13">
        <f>IFERROR(VLOOKUP(A1070,[3]Sheet1!$A:$I,7,FALSE),0)</f>
        <v>0</v>
      </c>
      <c r="T1070" s="13" t="str">
        <f t="shared" si="97"/>
        <v>Sim</v>
      </c>
      <c r="U1070" s="13" t="str">
        <f t="shared" si="98"/>
        <v>Sim</v>
      </c>
      <c r="V1070" s="13" t="str">
        <f t="shared" si="99"/>
        <v>Sim</v>
      </c>
      <c r="W1070" s="13" t="str">
        <f t="shared" si="100"/>
        <v>Sim</v>
      </c>
      <c r="X1070" s="13" t="str">
        <f t="shared" si="101"/>
        <v>Sim</v>
      </c>
      <c r="Y1070" s="13" t="str">
        <f t="shared" si="102"/>
        <v>Sim</v>
      </c>
    </row>
    <row r="1071" spans="1:25">
      <c r="A1071" s="19">
        <v>522050</v>
      </c>
      <c r="B1071" s="13">
        <f>IFERROR(VLOOKUP(A1071,[1]Monitoramento_Base_somente_Said!$A:$J,5,FALSE),0)</f>
        <v>0</v>
      </c>
      <c r="C1071" s="13">
        <f>IFERROR(VLOOKUP(A1071,[1]Monitoramento_Base_somente_Said!$A:$J,6,FALSE),0)</f>
        <v>12489444</v>
      </c>
      <c r="D1071" s="13">
        <f>IFERROR(VLOOKUP(A1071,[1]Monitoramento_Base_somente_Said!$A:$J,7,FALSE),0)</f>
        <v>0</v>
      </c>
      <c r="E1071" s="13">
        <f>IFERROR(VLOOKUP(A1071,[1]Monitoramento_Base_somente_Said!$A:$J,8,FALSE),0)</f>
        <v>11289113</v>
      </c>
      <c r="F1071" s="13">
        <f>IFERROR(VLOOKUP(A1071,[1]Monitoramento_Base_somente_Said!$A:$J,9,FALSE),0)</f>
        <v>0</v>
      </c>
      <c r="G1071" s="13">
        <f>IFERROR(VLOOKUP(A1071,[1]Monitoramento_Base_somente_Said!$A:$J,10,FALSE),0)</f>
        <v>4749582</v>
      </c>
      <c r="H1071" s="13">
        <f>IFERROR(VLOOKUP(A1071,[2]Sheet1!$A:$I,4,FALSE),0)</f>
        <v>0</v>
      </c>
      <c r="I1071" s="13">
        <f>IFERROR(VLOOKUP(A1071,[2]Sheet1!$A:$I,5,FALSE),0)</f>
        <v>0</v>
      </c>
      <c r="J1071" s="13">
        <f>IFERROR(VLOOKUP(A1071,[2]Sheet1!$A:$I,6,FALSE),0)</f>
        <v>0</v>
      </c>
      <c r="K1071" s="13">
        <f>IFERROR(VLOOKUP(A1071,[2]Sheet1!$A:$I,7,FALSE),0)</f>
        <v>0</v>
      </c>
      <c r="L1071" s="13">
        <f>IFERROR(VLOOKUP(A1071,[2]Sheet1!$A:$I,8,FALSE),0)</f>
        <v>0</v>
      </c>
      <c r="M1071" s="13">
        <f>IFERROR(VLOOKUP(A1071,[2]Sheet1!$A:$I,9,FALSE),0)</f>
        <v>0</v>
      </c>
      <c r="N1071" s="13">
        <f>IFERROR(VLOOKUP(A1071,[3]Sheet1!$A:$G,2,FALSE),0)</f>
        <v>0</v>
      </c>
      <c r="O1071" s="13">
        <f>IFERROR(VLOOKUP(A1071,[3]Sheet1!$A:$G,3,FALSE),0)</f>
        <v>0</v>
      </c>
      <c r="P1071" s="13">
        <f>IFERROR(VLOOKUP(A1071,[3]Sheet1!$A:$G,4,FALSE),0)</f>
        <v>0</v>
      </c>
      <c r="Q1071" s="13">
        <f>IFERROR(VLOOKUP(A1071,[3]Sheet1!$A:$G,5,FALSE),0)</f>
        <v>0</v>
      </c>
      <c r="R1071" s="13">
        <f>IFERROR(VLOOKUP(A1071,[3]Sheet1!$A:$H,6,FALSE),0)</f>
        <v>0</v>
      </c>
      <c r="S1071" s="13">
        <f>IFERROR(VLOOKUP(A1071,[3]Sheet1!$A:$I,7,FALSE),0)</f>
        <v>0</v>
      </c>
      <c r="T1071" s="13" t="str">
        <f t="shared" si="97"/>
        <v>Não</v>
      </c>
      <c r="U1071" s="13" t="str">
        <f t="shared" si="98"/>
        <v>Sim</v>
      </c>
      <c r="V1071" s="13" t="str">
        <f t="shared" si="99"/>
        <v>Não</v>
      </c>
      <c r="W1071" s="13" t="str">
        <f t="shared" si="100"/>
        <v>Sim</v>
      </c>
      <c r="X1071" s="13" t="str">
        <f t="shared" si="101"/>
        <v>Não</v>
      </c>
      <c r="Y1071" s="13" t="str">
        <f t="shared" si="102"/>
        <v>Sim</v>
      </c>
    </row>
    <row r="1072" spans="1:25">
      <c r="A1072" s="9">
        <v>522060</v>
      </c>
      <c r="B1072" s="13">
        <f>IFERROR(VLOOKUP(A1072,[1]Monitoramento_Base_somente_Said!$A:$J,5,FALSE),0)</f>
        <v>95346</v>
      </c>
      <c r="C1072" s="13">
        <f>IFERROR(VLOOKUP(A1072,[1]Monitoramento_Base_somente_Said!$A:$J,6,FALSE),0)</f>
        <v>27331812</v>
      </c>
      <c r="D1072" s="13">
        <f>IFERROR(VLOOKUP(A1072,[1]Monitoramento_Base_somente_Said!$A:$J,7,FALSE),0)</f>
        <v>106843</v>
      </c>
      <c r="E1072" s="13">
        <f>IFERROR(VLOOKUP(A1072,[1]Monitoramento_Base_somente_Said!$A:$J,8,FALSE),0)</f>
        <v>24044647</v>
      </c>
      <c r="F1072" s="13">
        <f>IFERROR(VLOOKUP(A1072,[1]Monitoramento_Base_somente_Said!$A:$J,9,FALSE),0)</f>
        <v>0</v>
      </c>
      <c r="G1072" s="13">
        <f>IFERROR(VLOOKUP(A1072,[1]Monitoramento_Base_somente_Said!$A:$J,10,FALSE),0)</f>
        <v>9737203</v>
      </c>
      <c r="H1072" s="13">
        <f>IFERROR(VLOOKUP(A1072,[2]Sheet1!$A:$I,4,FALSE),0)</f>
        <v>0</v>
      </c>
      <c r="I1072" s="13">
        <f>IFERROR(VLOOKUP(A1072,[2]Sheet1!$A:$I,5,FALSE),0)</f>
        <v>0</v>
      </c>
      <c r="J1072" s="13">
        <f>IFERROR(VLOOKUP(A1072,[2]Sheet1!$A:$I,6,FALSE),0)</f>
        <v>0</v>
      </c>
      <c r="K1072" s="13">
        <f>IFERROR(VLOOKUP(A1072,[2]Sheet1!$A:$I,7,FALSE),0)</f>
        <v>0</v>
      </c>
      <c r="L1072" s="13">
        <f>IFERROR(VLOOKUP(A1072,[2]Sheet1!$A:$I,8,FALSE),0)</f>
        <v>0</v>
      </c>
      <c r="M1072" s="13">
        <f>IFERROR(VLOOKUP(A1072,[2]Sheet1!$A:$I,9,FALSE),0)</f>
        <v>0</v>
      </c>
      <c r="N1072" s="13">
        <f>IFERROR(VLOOKUP(A1072,[3]Sheet1!$A:$G,2,FALSE),0)</f>
        <v>0</v>
      </c>
      <c r="O1072" s="13">
        <f>IFERROR(VLOOKUP(A1072,[3]Sheet1!$A:$G,3,FALSE),0)</f>
        <v>0</v>
      </c>
      <c r="P1072" s="13">
        <f>IFERROR(VLOOKUP(A1072,[3]Sheet1!$A:$G,4,FALSE),0)</f>
        <v>0</v>
      </c>
      <c r="Q1072" s="13">
        <f>IFERROR(VLOOKUP(A1072,[3]Sheet1!$A:$G,5,FALSE),0)</f>
        <v>0</v>
      </c>
      <c r="R1072" s="13">
        <f>IFERROR(VLOOKUP(A1072,[3]Sheet1!$A:$H,6,FALSE),0)</f>
        <v>0</v>
      </c>
      <c r="S1072" s="13">
        <f>IFERROR(VLOOKUP(A1072,[3]Sheet1!$A:$I,7,FALSE),0)</f>
        <v>0</v>
      </c>
      <c r="T1072" s="13" t="str">
        <f t="shared" si="97"/>
        <v>Sim</v>
      </c>
      <c r="U1072" s="13" t="str">
        <f t="shared" si="98"/>
        <v>Sim</v>
      </c>
      <c r="V1072" s="13" t="str">
        <f t="shared" si="99"/>
        <v>Sim</v>
      </c>
      <c r="W1072" s="13" t="str">
        <f t="shared" si="100"/>
        <v>Sim</v>
      </c>
      <c r="X1072" s="13" t="str">
        <f t="shared" si="101"/>
        <v>Não</v>
      </c>
      <c r="Y1072" s="13" t="str">
        <f t="shared" si="102"/>
        <v>Sim</v>
      </c>
    </row>
    <row r="1073" spans="1:25">
      <c r="A1073" s="9">
        <v>522068</v>
      </c>
      <c r="B1073" s="13">
        <f>IFERROR(VLOOKUP(A1073,[1]Monitoramento_Base_somente_Said!$A:$J,5,FALSE),0)</f>
        <v>48918</v>
      </c>
      <c r="C1073" s="13">
        <f>IFERROR(VLOOKUP(A1073,[1]Monitoramento_Base_somente_Said!$A:$J,6,FALSE),0)</f>
        <v>5963079</v>
      </c>
      <c r="D1073" s="13">
        <f>IFERROR(VLOOKUP(A1073,[1]Monitoramento_Base_somente_Said!$A:$J,7,FALSE),0)</f>
        <v>41689</v>
      </c>
      <c r="E1073" s="13">
        <f>IFERROR(VLOOKUP(A1073,[1]Monitoramento_Base_somente_Said!$A:$J,8,FALSE),0)</f>
        <v>5549612</v>
      </c>
      <c r="F1073" s="13">
        <f>IFERROR(VLOOKUP(A1073,[1]Monitoramento_Base_somente_Said!$A:$J,9,FALSE),0)</f>
        <v>4409</v>
      </c>
      <c r="G1073" s="13">
        <f>IFERROR(VLOOKUP(A1073,[1]Monitoramento_Base_somente_Said!$A:$J,10,FALSE),0)</f>
        <v>2072330</v>
      </c>
      <c r="H1073" s="13">
        <f>IFERROR(VLOOKUP(A1073,[2]Sheet1!$A:$I,4,FALSE),0)</f>
        <v>0</v>
      </c>
      <c r="I1073" s="13">
        <f>IFERROR(VLOOKUP(A1073,[2]Sheet1!$A:$I,5,FALSE),0)</f>
        <v>0</v>
      </c>
      <c r="J1073" s="13">
        <f>IFERROR(VLOOKUP(A1073,[2]Sheet1!$A:$I,6,FALSE),0)</f>
        <v>0</v>
      </c>
      <c r="K1073" s="13">
        <f>IFERROR(VLOOKUP(A1073,[2]Sheet1!$A:$I,7,FALSE),0)</f>
        <v>0</v>
      </c>
      <c r="L1073" s="13">
        <f>IFERROR(VLOOKUP(A1073,[2]Sheet1!$A:$I,8,FALSE),0)</f>
        <v>0</v>
      </c>
      <c r="M1073" s="13">
        <f>IFERROR(VLOOKUP(A1073,[2]Sheet1!$A:$I,9,FALSE),0)</f>
        <v>0</v>
      </c>
      <c r="N1073" s="13">
        <f>IFERROR(VLOOKUP(A1073,[3]Sheet1!$A:$G,2,FALSE),0)</f>
        <v>0</v>
      </c>
      <c r="O1073" s="13">
        <f>IFERROR(VLOOKUP(A1073,[3]Sheet1!$A:$G,3,FALSE),0)</f>
        <v>0</v>
      </c>
      <c r="P1073" s="13">
        <f>IFERROR(VLOOKUP(A1073,[3]Sheet1!$A:$G,4,FALSE),0)</f>
        <v>0</v>
      </c>
      <c r="Q1073" s="13">
        <f>IFERROR(VLOOKUP(A1073,[3]Sheet1!$A:$G,5,FALSE),0)</f>
        <v>0</v>
      </c>
      <c r="R1073" s="13">
        <f>IFERROR(VLOOKUP(A1073,[3]Sheet1!$A:$H,6,FALSE),0)</f>
        <v>0</v>
      </c>
      <c r="S1073" s="13">
        <f>IFERROR(VLOOKUP(A1073,[3]Sheet1!$A:$I,7,FALSE),0)</f>
        <v>0</v>
      </c>
      <c r="T1073" s="13" t="str">
        <f t="shared" si="97"/>
        <v>Sim</v>
      </c>
      <c r="U1073" s="13" t="str">
        <f t="shared" si="98"/>
        <v>Sim</v>
      </c>
      <c r="V1073" s="13" t="str">
        <f t="shared" si="99"/>
        <v>Sim</v>
      </c>
      <c r="W1073" s="13" t="str">
        <f t="shared" si="100"/>
        <v>Sim</v>
      </c>
      <c r="X1073" s="13" t="str">
        <f t="shared" si="101"/>
        <v>Sim</v>
      </c>
      <c r="Y1073" s="13" t="str">
        <f t="shared" si="102"/>
        <v>Sim</v>
      </c>
    </row>
    <row r="1074" spans="1:25">
      <c r="A1074" s="9">
        <v>522070</v>
      </c>
      <c r="B1074" s="13">
        <f>IFERROR(VLOOKUP(A1074,[1]Monitoramento_Base_somente_Said!$A:$J,5,FALSE),0)</f>
        <v>0</v>
      </c>
      <c r="C1074" s="13">
        <f>IFERROR(VLOOKUP(A1074,[1]Monitoramento_Base_somente_Said!$A:$J,6,FALSE),0)</f>
        <v>5978232</v>
      </c>
      <c r="D1074" s="13">
        <f>IFERROR(VLOOKUP(A1074,[1]Monitoramento_Base_somente_Said!$A:$J,7,FALSE),0)</f>
        <v>19043</v>
      </c>
      <c r="E1074" s="13">
        <f>IFERROR(VLOOKUP(A1074,[1]Monitoramento_Base_somente_Said!$A:$J,8,FALSE),0)</f>
        <v>5204046</v>
      </c>
      <c r="F1074" s="13">
        <f>IFERROR(VLOOKUP(A1074,[1]Monitoramento_Base_somente_Said!$A:$J,9,FALSE),0)</f>
        <v>0</v>
      </c>
      <c r="G1074" s="13">
        <f>IFERROR(VLOOKUP(A1074,[1]Monitoramento_Base_somente_Said!$A:$J,10,FALSE),0)</f>
        <v>2445893</v>
      </c>
      <c r="H1074" s="13">
        <f>IFERROR(VLOOKUP(A1074,[2]Sheet1!$A:$I,4,FALSE),0)</f>
        <v>0</v>
      </c>
      <c r="I1074" s="13">
        <f>IFERROR(VLOOKUP(A1074,[2]Sheet1!$A:$I,5,FALSE),0)</f>
        <v>0</v>
      </c>
      <c r="J1074" s="13">
        <f>IFERROR(VLOOKUP(A1074,[2]Sheet1!$A:$I,6,FALSE),0)</f>
        <v>0</v>
      </c>
      <c r="K1074" s="13">
        <f>IFERROR(VLOOKUP(A1074,[2]Sheet1!$A:$I,7,FALSE),0)</f>
        <v>0</v>
      </c>
      <c r="L1074" s="13">
        <f>IFERROR(VLOOKUP(A1074,[2]Sheet1!$A:$I,8,FALSE),0)</f>
        <v>0</v>
      </c>
      <c r="M1074" s="13">
        <f>IFERROR(VLOOKUP(A1074,[2]Sheet1!$A:$I,9,FALSE),0)</f>
        <v>0</v>
      </c>
      <c r="N1074" s="13">
        <f>IFERROR(VLOOKUP(A1074,[3]Sheet1!$A:$G,2,FALSE),0)</f>
        <v>0</v>
      </c>
      <c r="O1074" s="13">
        <f>IFERROR(VLOOKUP(A1074,[3]Sheet1!$A:$G,3,FALSE),0)</f>
        <v>0</v>
      </c>
      <c r="P1074" s="13">
        <f>IFERROR(VLOOKUP(A1074,[3]Sheet1!$A:$G,4,FALSE),0)</f>
        <v>0</v>
      </c>
      <c r="Q1074" s="13">
        <f>IFERROR(VLOOKUP(A1074,[3]Sheet1!$A:$G,5,FALSE),0)</f>
        <v>0</v>
      </c>
      <c r="R1074" s="13">
        <f>IFERROR(VLOOKUP(A1074,[3]Sheet1!$A:$H,6,FALSE),0)</f>
        <v>0</v>
      </c>
      <c r="S1074" s="13">
        <f>IFERROR(VLOOKUP(A1074,[3]Sheet1!$A:$I,7,FALSE),0)</f>
        <v>0</v>
      </c>
      <c r="T1074" s="13" t="str">
        <f t="shared" si="97"/>
        <v>Não</v>
      </c>
      <c r="U1074" s="13" t="str">
        <f t="shared" si="98"/>
        <v>Sim</v>
      </c>
      <c r="V1074" s="13" t="str">
        <f t="shared" si="99"/>
        <v>Sim</v>
      </c>
      <c r="W1074" s="13" t="str">
        <f t="shared" si="100"/>
        <v>Sim</v>
      </c>
      <c r="X1074" s="13" t="str">
        <f t="shared" si="101"/>
        <v>Não</v>
      </c>
      <c r="Y1074" s="13" t="str">
        <f t="shared" si="102"/>
        <v>Sim</v>
      </c>
    </row>
    <row r="1075" spans="1:25">
      <c r="A1075" s="9">
        <v>522100</v>
      </c>
      <c r="B1075" s="13">
        <f>IFERROR(VLOOKUP(A1075,[1]Monitoramento_Base_somente_Said!$A:$J,5,FALSE),0)</f>
        <v>5674</v>
      </c>
      <c r="C1075" s="13">
        <f>IFERROR(VLOOKUP(A1075,[1]Monitoramento_Base_somente_Said!$A:$J,6,FALSE),0)</f>
        <v>5202092</v>
      </c>
      <c r="D1075" s="13">
        <f>IFERROR(VLOOKUP(A1075,[1]Monitoramento_Base_somente_Said!$A:$J,7,FALSE),0)</f>
        <v>12802</v>
      </c>
      <c r="E1075" s="13">
        <f>IFERROR(VLOOKUP(A1075,[1]Monitoramento_Base_somente_Said!$A:$J,8,FALSE),0)</f>
        <v>5229743</v>
      </c>
      <c r="F1075" s="13">
        <f>IFERROR(VLOOKUP(A1075,[1]Monitoramento_Base_somente_Said!$A:$J,9,FALSE),0)</f>
        <v>0</v>
      </c>
      <c r="G1075" s="13">
        <f>IFERROR(VLOOKUP(A1075,[1]Monitoramento_Base_somente_Said!$A:$J,10,FALSE),0)</f>
        <v>2159076</v>
      </c>
      <c r="H1075" s="13">
        <f>IFERROR(VLOOKUP(A1075,[2]Sheet1!$A:$I,4,FALSE),0)</f>
        <v>0</v>
      </c>
      <c r="I1075" s="13">
        <f>IFERROR(VLOOKUP(A1075,[2]Sheet1!$A:$I,5,FALSE),0)</f>
        <v>0</v>
      </c>
      <c r="J1075" s="13">
        <f>IFERROR(VLOOKUP(A1075,[2]Sheet1!$A:$I,6,FALSE),0)</f>
        <v>0</v>
      </c>
      <c r="K1075" s="13">
        <f>IFERROR(VLOOKUP(A1075,[2]Sheet1!$A:$I,7,FALSE),0)</f>
        <v>0</v>
      </c>
      <c r="L1075" s="13">
        <f>IFERROR(VLOOKUP(A1075,[2]Sheet1!$A:$I,8,FALSE),0)</f>
        <v>0</v>
      </c>
      <c r="M1075" s="13">
        <f>IFERROR(VLOOKUP(A1075,[2]Sheet1!$A:$I,9,FALSE),0)</f>
        <v>0</v>
      </c>
      <c r="N1075" s="13">
        <f>IFERROR(VLOOKUP(A1075,[3]Sheet1!$A:$G,2,FALSE),0)</f>
        <v>0</v>
      </c>
      <c r="O1075" s="13">
        <f>IFERROR(VLOOKUP(A1075,[3]Sheet1!$A:$G,3,FALSE),0)</f>
        <v>0</v>
      </c>
      <c r="P1075" s="13">
        <f>IFERROR(VLOOKUP(A1075,[3]Sheet1!$A:$G,4,FALSE),0)</f>
        <v>0</v>
      </c>
      <c r="Q1075" s="13">
        <f>IFERROR(VLOOKUP(A1075,[3]Sheet1!$A:$G,5,FALSE),0)</f>
        <v>0</v>
      </c>
      <c r="R1075" s="13">
        <f>IFERROR(VLOOKUP(A1075,[3]Sheet1!$A:$H,6,FALSE),0)</f>
        <v>0</v>
      </c>
      <c r="S1075" s="13">
        <f>IFERROR(VLOOKUP(A1075,[3]Sheet1!$A:$I,7,FALSE),0)</f>
        <v>0</v>
      </c>
      <c r="T1075" s="13" t="str">
        <f t="shared" si="97"/>
        <v>Sim</v>
      </c>
      <c r="U1075" s="13" t="str">
        <f t="shared" si="98"/>
        <v>Sim</v>
      </c>
      <c r="V1075" s="13" t="str">
        <f t="shared" si="99"/>
        <v>Sim</v>
      </c>
      <c r="W1075" s="13" t="str">
        <f t="shared" si="100"/>
        <v>Sim</v>
      </c>
      <c r="X1075" s="13" t="str">
        <f t="shared" si="101"/>
        <v>Não</v>
      </c>
      <c r="Y1075" s="13" t="str">
        <f t="shared" si="102"/>
        <v>Sim</v>
      </c>
    </row>
    <row r="1076" spans="1:25">
      <c r="A1076" s="9">
        <v>522108</v>
      </c>
      <c r="B1076" s="13">
        <f>IFERROR(VLOOKUP(A1076,[1]Monitoramento_Base_somente_Said!$A:$J,5,FALSE),0)</f>
        <v>0</v>
      </c>
      <c r="C1076" s="13">
        <f>IFERROR(VLOOKUP(A1076,[1]Monitoramento_Base_somente_Said!$A:$J,6,FALSE),0)</f>
        <v>14159467</v>
      </c>
      <c r="D1076" s="13">
        <f>IFERROR(VLOOKUP(A1076,[1]Monitoramento_Base_somente_Said!$A:$J,7,FALSE),0)</f>
        <v>69019</v>
      </c>
      <c r="E1076" s="13">
        <f>IFERROR(VLOOKUP(A1076,[1]Monitoramento_Base_somente_Said!$A:$J,8,FALSE),0)</f>
        <v>12624782</v>
      </c>
      <c r="F1076" s="13">
        <f>IFERROR(VLOOKUP(A1076,[1]Monitoramento_Base_somente_Said!$A:$J,9,FALSE),0)</f>
        <v>0</v>
      </c>
      <c r="G1076" s="13">
        <f>IFERROR(VLOOKUP(A1076,[1]Monitoramento_Base_somente_Said!$A:$J,10,FALSE),0)</f>
        <v>4652856</v>
      </c>
      <c r="H1076" s="13">
        <f>IFERROR(VLOOKUP(A1076,[2]Sheet1!$A:$I,4,FALSE),0)</f>
        <v>0</v>
      </c>
      <c r="I1076" s="13">
        <f>IFERROR(VLOOKUP(A1076,[2]Sheet1!$A:$I,5,FALSE),0)</f>
        <v>0</v>
      </c>
      <c r="J1076" s="13">
        <f>IFERROR(VLOOKUP(A1076,[2]Sheet1!$A:$I,6,FALSE),0)</f>
        <v>0</v>
      </c>
      <c r="K1076" s="13">
        <f>IFERROR(VLOOKUP(A1076,[2]Sheet1!$A:$I,7,FALSE),0)</f>
        <v>0</v>
      </c>
      <c r="L1076" s="13">
        <f>IFERROR(VLOOKUP(A1076,[2]Sheet1!$A:$I,8,FALSE),0)</f>
        <v>0</v>
      </c>
      <c r="M1076" s="13">
        <f>IFERROR(VLOOKUP(A1076,[2]Sheet1!$A:$I,9,FALSE),0)</f>
        <v>0</v>
      </c>
      <c r="N1076" s="13">
        <f>IFERROR(VLOOKUP(A1076,[3]Sheet1!$A:$G,2,FALSE),0)</f>
        <v>0</v>
      </c>
      <c r="O1076" s="13">
        <f>IFERROR(VLOOKUP(A1076,[3]Sheet1!$A:$G,3,FALSE),0)</f>
        <v>0</v>
      </c>
      <c r="P1076" s="13">
        <f>IFERROR(VLOOKUP(A1076,[3]Sheet1!$A:$G,4,FALSE),0)</f>
        <v>0</v>
      </c>
      <c r="Q1076" s="13">
        <f>IFERROR(VLOOKUP(A1076,[3]Sheet1!$A:$G,5,FALSE),0)</f>
        <v>0</v>
      </c>
      <c r="R1076" s="13">
        <f>IFERROR(VLOOKUP(A1076,[3]Sheet1!$A:$H,6,FALSE),0)</f>
        <v>0</v>
      </c>
      <c r="S1076" s="13">
        <f>IFERROR(VLOOKUP(A1076,[3]Sheet1!$A:$I,7,FALSE),0)</f>
        <v>0</v>
      </c>
      <c r="T1076" s="13" t="str">
        <f t="shared" si="97"/>
        <v>Não</v>
      </c>
      <c r="U1076" s="13" t="str">
        <f t="shared" si="98"/>
        <v>Sim</v>
      </c>
      <c r="V1076" s="13" t="str">
        <f t="shared" si="99"/>
        <v>Sim</v>
      </c>
      <c r="W1076" s="13" t="str">
        <f t="shared" si="100"/>
        <v>Sim</v>
      </c>
      <c r="X1076" s="13" t="str">
        <f t="shared" si="101"/>
        <v>Não</v>
      </c>
      <c r="Y1076" s="13" t="str">
        <f t="shared" si="102"/>
        <v>Sim</v>
      </c>
    </row>
    <row r="1077" spans="1:25">
      <c r="A1077" s="9">
        <v>522119</v>
      </c>
      <c r="B1077" s="13">
        <f>IFERROR(VLOOKUP(A1077,[1]Monitoramento_Base_somente_Said!$A:$J,5,FALSE),0)</f>
        <v>2091</v>
      </c>
      <c r="C1077" s="13">
        <f>IFERROR(VLOOKUP(A1077,[1]Monitoramento_Base_somente_Said!$A:$J,6,FALSE),0)</f>
        <v>800854</v>
      </c>
      <c r="D1077" s="13">
        <f>IFERROR(VLOOKUP(A1077,[1]Monitoramento_Base_somente_Said!$A:$J,7,FALSE),0)</f>
        <v>0</v>
      </c>
      <c r="E1077" s="13">
        <f>IFERROR(VLOOKUP(A1077,[1]Monitoramento_Base_somente_Said!$A:$J,8,FALSE),0)</f>
        <v>735846</v>
      </c>
      <c r="F1077" s="13">
        <f>IFERROR(VLOOKUP(A1077,[1]Monitoramento_Base_somente_Said!$A:$J,9,FALSE),0)</f>
        <v>0</v>
      </c>
      <c r="G1077" s="13">
        <f>IFERROR(VLOOKUP(A1077,[1]Monitoramento_Base_somente_Said!$A:$J,10,FALSE),0)</f>
        <v>306768</v>
      </c>
      <c r="H1077" s="13">
        <f>IFERROR(VLOOKUP(A1077,[2]Sheet1!$A:$I,4,FALSE),0)</f>
        <v>0</v>
      </c>
      <c r="I1077" s="13">
        <f>IFERROR(VLOOKUP(A1077,[2]Sheet1!$A:$I,5,FALSE),0)</f>
        <v>0</v>
      </c>
      <c r="J1077" s="13">
        <f>IFERROR(VLOOKUP(A1077,[2]Sheet1!$A:$I,6,FALSE),0)</f>
        <v>0</v>
      </c>
      <c r="K1077" s="13">
        <f>IFERROR(VLOOKUP(A1077,[2]Sheet1!$A:$I,7,FALSE),0)</f>
        <v>0</v>
      </c>
      <c r="L1077" s="13">
        <f>IFERROR(VLOOKUP(A1077,[2]Sheet1!$A:$I,8,FALSE),0)</f>
        <v>0</v>
      </c>
      <c r="M1077" s="13">
        <f>IFERROR(VLOOKUP(A1077,[2]Sheet1!$A:$I,9,FALSE),0)</f>
        <v>0</v>
      </c>
      <c r="N1077" s="13">
        <f>IFERROR(VLOOKUP(A1077,[3]Sheet1!$A:$G,2,FALSE),0)</f>
        <v>0</v>
      </c>
      <c r="O1077" s="13">
        <f>IFERROR(VLOOKUP(A1077,[3]Sheet1!$A:$G,3,FALSE),0)</f>
        <v>0</v>
      </c>
      <c r="P1077" s="13">
        <f>IFERROR(VLOOKUP(A1077,[3]Sheet1!$A:$G,4,FALSE),0)</f>
        <v>0</v>
      </c>
      <c r="Q1077" s="13">
        <f>IFERROR(VLOOKUP(A1077,[3]Sheet1!$A:$G,5,FALSE),0)</f>
        <v>0</v>
      </c>
      <c r="R1077" s="13">
        <f>IFERROR(VLOOKUP(A1077,[3]Sheet1!$A:$H,6,FALSE),0)</f>
        <v>0</v>
      </c>
      <c r="S1077" s="13">
        <f>IFERROR(VLOOKUP(A1077,[3]Sheet1!$A:$I,7,FALSE),0)</f>
        <v>0</v>
      </c>
      <c r="T1077" s="13" t="str">
        <f t="shared" si="97"/>
        <v>Sim</v>
      </c>
      <c r="U1077" s="13" t="str">
        <f t="shared" si="98"/>
        <v>Sim</v>
      </c>
      <c r="V1077" s="13" t="str">
        <f t="shared" si="99"/>
        <v>Não</v>
      </c>
      <c r="W1077" s="13" t="str">
        <f t="shared" si="100"/>
        <v>Sim</v>
      </c>
      <c r="X1077" s="13" t="str">
        <f t="shared" si="101"/>
        <v>Não</v>
      </c>
      <c r="Y1077" s="13" t="str">
        <f t="shared" si="102"/>
        <v>Sim</v>
      </c>
    </row>
    <row r="1078" spans="1:25">
      <c r="A1078" s="19">
        <v>522140</v>
      </c>
      <c r="B1078" s="13">
        <f>IFERROR(VLOOKUP(A1078,[1]Monitoramento_Base_somente_Said!$A:$J,5,FALSE),0)</f>
        <v>1076919</v>
      </c>
      <c r="C1078" s="13">
        <f>IFERROR(VLOOKUP(A1078,[1]Monitoramento_Base_somente_Said!$A:$J,6,FALSE),0)</f>
        <v>94066516</v>
      </c>
      <c r="D1078" s="13">
        <f>IFERROR(VLOOKUP(A1078,[1]Monitoramento_Base_somente_Said!$A:$J,7,FALSE),0)</f>
        <v>719775</v>
      </c>
      <c r="E1078" s="13">
        <f>IFERROR(VLOOKUP(A1078,[1]Monitoramento_Base_somente_Said!$A:$J,8,FALSE),0)</f>
        <v>92494625</v>
      </c>
      <c r="F1078" s="13">
        <f>IFERROR(VLOOKUP(A1078,[1]Monitoramento_Base_somente_Said!$A:$J,9,FALSE),0)</f>
        <v>92276</v>
      </c>
      <c r="G1078" s="13">
        <f>IFERROR(VLOOKUP(A1078,[1]Monitoramento_Base_somente_Said!$A:$J,10,FALSE),0)</f>
        <v>40009547</v>
      </c>
      <c r="H1078" s="13">
        <f>IFERROR(VLOOKUP(A1078,[2]Sheet1!$A:$I,4,FALSE),0)</f>
        <v>0</v>
      </c>
      <c r="I1078" s="13">
        <f>IFERROR(VLOOKUP(A1078,[2]Sheet1!$A:$I,5,FALSE),0)</f>
        <v>0</v>
      </c>
      <c r="J1078" s="13">
        <f>IFERROR(VLOOKUP(A1078,[2]Sheet1!$A:$I,6,FALSE),0)</f>
        <v>0</v>
      </c>
      <c r="K1078" s="13">
        <f>IFERROR(VLOOKUP(A1078,[2]Sheet1!$A:$I,7,FALSE),0)</f>
        <v>0</v>
      </c>
      <c r="L1078" s="13">
        <f>IFERROR(VLOOKUP(A1078,[2]Sheet1!$A:$I,8,FALSE),0)</f>
        <v>0</v>
      </c>
      <c r="M1078" s="13">
        <f>IFERROR(VLOOKUP(A1078,[2]Sheet1!$A:$I,9,FALSE),0)</f>
        <v>0</v>
      </c>
      <c r="N1078" s="13">
        <f>IFERROR(VLOOKUP(A1078,[3]Sheet1!$A:$G,2,FALSE),0)</f>
        <v>0</v>
      </c>
      <c r="O1078" s="13">
        <f>IFERROR(VLOOKUP(A1078,[3]Sheet1!$A:$G,3,FALSE),0)</f>
        <v>0</v>
      </c>
      <c r="P1078" s="13">
        <f>IFERROR(VLOOKUP(A1078,[3]Sheet1!$A:$G,4,FALSE),0)</f>
        <v>0</v>
      </c>
      <c r="Q1078" s="13">
        <f>IFERROR(VLOOKUP(A1078,[3]Sheet1!$A:$G,5,FALSE),0)</f>
        <v>0</v>
      </c>
      <c r="R1078" s="13">
        <f>IFERROR(VLOOKUP(A1078,[3]Sheet1!$A:$H,6,FALSE),0)</f>
        <v>0</v>
      </c>
      <c r="S1078" s="13">
        <f>IFERROR(VLOOKUP(A1078,[3]Sheet1!$A:$I,7,FALSE),0)</f>
        <v>0</v>
      </c>
      <c r="T1078" s="13" t="str">
        <f t="shared" si="97"/>
        <v>Sim</v>
      </c>
      <c r="U1078" s="13" t="str">
        <f t="shared" si="98"/>
        <v>Sim</v>
      </c>
      <c r="V1078" s="13" t="str">
        <f t="shared" si="99"/>
        <v>Sim</v>
      </c>
      <c r="W1078" s="13" t="str">
        <f t="shared" si="100"/>
        <v>Sim</v>
      </c>
      <c r="X1078" s="13" t="str">
        <f t="shared" si="101"/>
        <v>Sim</v>
      </c>
      <c r="Y1078" s="13" t="str">
        <f t="shared" si="102"/>
        <v>Sim</v>
      </c>
    </row>
    <row r="1079" spans="1:25">
      <c r="A1079" s="19">
        <v>522145</v>
      </c>
      <c r="B1079" s="13">
        <f>IFERROR(VLOOKUP(A1079,[1]Monitoramento_Base_somente_Said!$A:$J,5,FALSE),0)</f>
        <v>0</v>
      </c>
      <c r="C1079" s="13">
        <f>IFERROR(VLOOKUP(A1079,[1]Monitoramento_Base_somente_Said!$A:$J,6,FALSE),0)</f>
        <v>7161</v>
      </c>
      <c r="D1079" s="13">
        <f>IFERROR(VLOOKUP(A1079,[1]Monitoramento_Base_somente_Said!$A:$J,7,FALSE),0)</f>
        <v>0</v>
      </c>
      <c r="E1079" s="13">
        <f>IFERROR(VLOOKUP(A1079,[1]Monitoramento_Base_somente_Said!$A:$J,8,FALSE),0)</f>
        <v>6699</v>
      </c>
      <c r="F1079" s="13">
        <f>IFERROR(VLOOKUP(A1079,[1]Monitoramento_Base_somente_Said!$A:$J,9,FALSE),0)</f>
        <v>0</v>
      </c>
      <c r="G1079" s="13">
        <f>IFERROR(VLOOKUP(A1079,[1]Monitoramento_Base_somente_Said!$A:$J,10,FALSE),0)</f>
        <v>2772</v>
      </c>
      <c r="H1079" s="13">
        <f>IFERROR(VLOOKUP(A1079,[2]Sheet1!$A:$I,4,FALSE),0)</f>
        <v>0</v>
      </c>
      <c r="I1079" s="13">
        <f>IFERROR(VLOOKUP(A1079,[2]Sheet1!$A:$I,5,FALSE),0)</f>
        <v>0</v>
      </c>
      <c r="J1079" s="13">
        <f>IFERROR(VLOOKUP(A1079,[2]Sheet1!$A:$I,6,FALSE),0)</f>
        <v>0</v>
      </c>
      <c r="K1079" s="13">
        <f>IFERROR(VLOOKUP(A1079,[2]Sheet1!$A:$I,7,FALSE),0)</f>
        <v>0</v>
      </c>
      <c r="L1079" s="13">
        <f>IFERROR(VLOOKUP(A1079,[2]Sheet1!$A:$I,8,FALSE),0)</f>
        <v>0</v>
      </c>
      <c r="M1079" s="13">
        <f>IFERROR(VLOOKUP(A1079,[2]Sheet1!$A:$I,9,FALSE),0)</f>
        <v>0</v>
      </c>
      <c r="N1079" s="13">
        <f>IFERROR(VLOOKUP(A1079,[3]Sheet1!$A:$G,2,FALSE),0)</f>
        <v>0</v>
      </c>
      <c r="O1079" s="13">
        <f>IFERROR(VLOOKUP(A1079,[3]Sheet1!$A:$G,3,FALSE),0)</f>
        <v>0</v>
      </c>
      <c r="P1079" s="13">
        <f>IFERROR(VLOOKUP(A1079,[3]Sheet1!$A:$G,4,FALSE),0)</f>
        <v>0</v>
      </c>
      <c r="Q1079" s="13">
        <f>IFERROR(VLOOKUP(A1079,[3]Sheet1!$A:$G,5,FALSE),0)</f>
        <v>0</v>
      </c>
      <c r="R1079" s="13">
        <f>IFERROR(VLOOKUP(A1079,[3]Sheet1!$A:$H,6,FALSE),0)</f>
        <v>0</v>
      </c>
      <c r="S1079" s="13">
        <f>IFERROR(VLOOKUP(A1079,[3]Sheet1!$A:$I,7,FALSE),0)</f>
        <v>0</v>
      </c>
      <c r="T1079" s="13" t="str">
        <f t="shared" si="97"/>
        <v>Não</v>
      </c>
      <c r="U1079" s="13" t="str">
        <f t="shared" si="98"/>
        <v>Sim</v>
      </c>
      <c r="V1079" s="13" t="str">
        <f t="shared" si="99"/>
        <v>Não</v>
      </c>
      <c r="W1079" s="13" t="str">
        <f t="shared" si="100"/>
        <v>Sim</v>
      </c>
      <c r="X1079" s="13" t="str">
        <f t="shared" si="101"/>
        <v>Não</v>
      </c>
      <c r="Y1079" s="13" t="str">
        <f t="shared" si="102"/>
        <v>Sim</v>
      </c>
    </row>
    <row r="1080" spans="1:25">
      <c r="A1080" s="9">
        <v>522150</v>
      </c>
      <c r="B1080" s="13">
        <f>IFERROR(VLOOKUP(A1080,[1]Monitoramento_Base_somente_Said!$A:$J,5,FALSE),0)</f>
        <v>34627</v>
      </c>
      <c r="C1080" s="13">
        <f>IFERROR(VLOOKUP(A1080,[1]Monitoramento_Base_somente_Said!$A:$J,6,FALSE),0)</f>
        <v>8815874</v>
      </c>
      <c r="D1080" s="13">
        <f>IFERROR(VLOOKUP(A1080,[1]Monitoramento_Base_somente_Said!$A:$J,7,FALSE),0)</f>
        <v>214584</v>
      </c>
      <c r="E1080" s="13">
        <f>IFERROR(VLOOKUP(A1080,[1]Monitoramento_Base_somente_Said!$A:$J,8,FALSE),0)</f>
        <v>10540831</v>
      </c>
      <c r="F1080" s="13">
        <f>IFERROR(VLOOKUP(A1080,[1]Monitoramento_Base_somente_Said!$A:$J,9,FALSE),0)</f>
        <v>52360</v>
      </c>
      <c r="G1080" s="13">
        <f>IFERROR(VLOOKUP(A1080,[1]Monitoramento_Base_somente_Said!$A:$J,10,FALSE),0)</f>
        <v>5231631</v>
      </c>
      <c r="H1080" s="13">
        <f>IFERROR(VLOOKUP(A1080,[2]Sheet1!$A:$I,4,FALSE),0)</f>
        <v>0</v>
      </c>
      <c r="I1080" s="13">
        <f>IFERROR(VLOOKUP(A1080,[2]Sheet1!$A:$I,5,FALSE),0)</f>
        <v>0</v>
      </c>
      <c r="J1080" s="13">
        <f>IFERROR(VLOOKUP(A1080,[2]Sheet1!$A:$I,6,FALSE),0)</f>
        <v>0</v>
      </c>
      <c r="K1080" s="13">
        <f>IFERROR(VLOOKUP(A1080,[2]Sheet1!$A:$I,7,FALSE),0)</f>
        <v>0</v>
      </c>
      <c r="L1080" s="13">
        <f>IFERROR(VLOOKUP(A1080,[2]Sheet1!$A:$I,8,FALSE),0)</f>
        <v>0</v>
      </c>
      <c r="M1080" s="13">
        <f>IFERROR(VLOOKUP(A1080,[2]Sheet1!$A:$I,9,FALSE),0)</f>
        <v>0</v>
      </c>
      <c r="N1080" s="13">
        <f>IFERROR(VLOOKUP(A1080,[3]Sheet1!$A:$G,2,FALSE),0)</f>
        <v>0</v>
      </c>
      <c r="O1080" s="13">
        <f>IFERROR(VLOOKUP(A1080,[3]Sheet1!$A:$G,3,FALSE),0)</f>
        <v>0</v>
      </c>
      <c r="P1080" s="13">
        <f>IFERROR(VLOOKUP(A1080,[3]Sheet1!$A:$G,4,FALSE),0)</f>
        <v>0</v>
      </c>
      <c r="Q1080" s="13">
        <f>IFERROR(VLOOKUP(A1080,[3]Sheet1!$A:$G,5,FALSE),0)</f>
        <v>0</v>
      </c>
      <c r="R1080" s="13">
        <f>IFERROR(VLOOKUP(A1080,[3]Sheet1!$A:$H,6,FALSE),0)</f>
        <v>0</v>
      </c>
      <c r="S1080" s="13">
        <f>IFERROR(VLOOKUP(A1080,[3]Sheet1!$A:$I,7,FALSE),0)</f>
        <v>0</v>
      </c>
      <c r="T1080" s="13" t="str">
        <f t="shared" si="97"/>
        <v>Sim</v>
      </c>
      <c r="U1080" s="13" t="str">
        <f t="shared" si="98"/>
        <v>Sim</v>
      </c>
      <c r="V1080" s="13" t="str">
        <f t="shared" si="99"/>
        <v>Sim</v>
      </c>
      <c r="W1080" s="13" t="str">
        <f t="shared" si="100"/>
        <v>Sim</v>
      </c>
      <c r="X1080" s="13" t="str">
        <f t="shared" si="101"/>
        <v>Sim</v>
      </c>
      <c r="Y1080" s="13" t="str">
        <f t="shared" si="102"/>
        <v>Sim</v>
      </c>
    </row>
    <row r="1081" spans="1:25">
      <c r="A1081" s="9">
        <v>522155</v>
      </c>
      <c r="B1081" s="13">
        <f>IFERROR(VLOOKUP(A1081,[1]Monitoramento_Base_somente_Said!$A:$J,5,FALSE),0)</f>
        <v>0</v>
      </c>
      <c r="C1081" s="13">
        <f>IFERROR(VLOOKUP(A1081,[1]Monitoramento_Base_somente_Said!$A:$J,6,FALSE),0)</f>
        <v>14755420</v>
      </c>
      <c r="D1081" s="13">
        <f>IFERROR(VLOOKUP(A1081,[1]Monitoramento_Base_somente_Said!$A:$J,7,FALSE),0)</f>
        <v>0</v>
      </c>
      <c r="E1081" s="13">
        <f>IFERROR(VLOOKUP(A1081,[1]Monitoramento_Base_somente_Said!$A:$J,8,FALSE),0)</f>
        <v>13800056</v>
      </c>
      <c r="F1081" s="13">
        <f>IFERROR(VLOOKUP(A1081,[1]Monitoramento_Base_somente_Said!$A:$J,9,FALSE),0)</f>
        <v>0</v>
      </c>
      <c r="G1081" s="13">
        <f>IFERROR(VLOOKUP(A1081,[1]Monitoramento_Base_somente_Said!$A:$J,10,FALSE),0)</f>
        <v>5710368</v>
      </c>
      <c r="H1081" s="13">
        <f>IFERROR(VLOOKUP(A1081,[2]Sheet1!$A:$I,4,FALSE),0)</f>
        <v>0</v>
      </c>
      <c r="I1081" s="13">
        <f>IFERROR(VLOOKUP(A1081,[2]Sheet1!$A:$I,5,FALSE),0)</f>
        <v>0</v>
      </c>
      <c r="J1081" s="13">
        <f>IFERROR(VLOOKUP(A1081,[2]Sheet1!$A:$I,6,FALSE),0)</f>
        <v>0</v>
      </c>
      <c r="K1081" s="13">
        <f>IFERROR(VLOOKUP(A1081,[2]Sheet1!$A:$I,7,FALSE),0)</f>
        <v>0</v>
      </c>
      <c r="L1081" s="13">
        <f>IFERROR(VLOOKUP(A1081,[2]Sheet1!$A:$I,8,FALSE),0)</f>
        <v>0</v>
      </c>
      <c r="M1081" s="13">
        <f>IFERROR(VLOOKUP(A1081,[2]Sheet1!$A:$I,9,FALSE),0)</f>
        <v>0</v>
      </c>
      <c r="N1081" s="13">
        <f>IFERROR(VLOOKUP(A1081,[3]Sheet1!$A:$G,2,FALSE),0)</f>
        <v>0</v>
      </c>
      <c r="O1081" s="13">
        <f>IFERROR(VLOOKUP(A1081,[3]Sheet1!$A:$G,3,FALSE),0)</f>
        <v>0</v>
      </c>
      <c r="P1081" s="13">
        <f>IFERROR(VLOOKUP(A1081,[3]Sheet1!$A:$G,4,FALSE),0)</f>
        <v>0</v>
      </c>
      <c r="Q1081" s="13">
        <f>IFERROR(VLOOKUP(A1081,[3]Sheet1!$A:$G,5,FALSE),0)</f>
        <v>0</v>
      </c>
      <c r="R1081" s="13">
        <f>IFERROR(VLOOKUP(A1081,[3]Sheet1!$A:$H,6,FALSE),0)</f>
        <v>0</v>
      </c>
      <c r="S1081" s="13">
        <f>IFERROR(VLOOKUP(A1081,[3]Sheet1!$A:$I,7,FALSE),0)</f>
        <v>0</v>
      </c>
      <c r="T1081" s="13" t="str">
        <f t="shared" si="97"/>
        <v>Não</v>
      </c>
      <c r="U1081" s="13" t="str">
        <f t="shared" si="98"/>
        <v>Sim</v>
      </c>
      <c r="V1081" s="13" t="str">
        <f t="shared" si="99"/>
        <v>Não</v>
      </c>
      <c r="W1081" s="13" t="str">
        <f t="shared" si="100"/>
        <v>Sim</v>
      </c>
      <c r="X1081" s="13" t="str">
        <f t="shared" si="101"/>
        <v>Não</v>
      </c>
      <c r="Y1081" s="13" t="str">
        <f t="shared" si="102"/>
        <v>Sim</v>
      </c>
    </row>
    <row r="1082" spans="1:25">
      <c r="A1082" s="19">
        <v>522157</v>
      </c>
      <c r="B1082" s="13">
        <f>IFERROR(VLOOKUP(A1082,[1]Monitoramento_Base_somente_Said!$A:$J,5,FALSE),0)</f>
        <v>0</v>
      </c>
      <c r="C1082" s="13">
        <f>IFERROR(VLOOKUP(A1082,[1]Monitoramento_Base_somente_Said!$A:$J,6,FALSE),0)</f>
        <v>0</v>
      </c>
      <c r="D1082" s="13">
        <f>IFERROR(VLOOKUP(A1082,[1]Monitoramento_Base_somente_Said!$A:$J,7,FALSE),0)</f>
        <v>0</v>
      </c>
      <c r="E1082" s="13">
        <f>IFERROR(VLOOKUP(A1082,[1]Monitoramento_Base_somente_Said!$A:$J,8,FALSE),0)</f>
        <v>0</v>
      </c>
      <c r="F1082" s="13">
        <f>IFERROR(VLOOKUP(A1082,[1]Monitoramento_Base_somente_Said!$A:$J,9,FALSE),0)</f>
        <v>0</v>
      </c>
      <c r="G1082" s="13">
        <f>IFERROR(VLOOKUP(A1082,[1]Monitoramento_Base_somente_Said!$A:$J,10,FALSE),0)</f>
        <v>0</v>
      </c>
      <c r="H1082" s="13">
        <f>IFERROR(VLOOKUP(A1082,[2]Sheet1!$A:$I,4,FALSE),0)</f>
        <v>0</v>
      </c>
      <c r="I1082" s="13">
        <f>IFERROR(VLOOKUP(A1082,[2]Sheet1!$A:$I,5,FALSE),0)</f>
        <v>0</v>
      </c>
      <c r="J1082" s="13">
        <f>IFERROR(VLOOKUP(A1082,[2]Sheet1!$A:$I,6,FALSE),0)</f>
        <v>0</v>
      </c>
      <c r="K1082" s="13">
        <f>IFERROR(VLOOKUP(A1082,[2]Sheet1!$A:$I,7,FALSE),0)</f>
        <v>0</v>
      </c>
      <c r="L1082" s="13">
        <f>IFERROR(VLOOKUP(A1082,[2]Sheet1!$A:$I,8,FALSE),0)</f>
        <v>0</v>
      </c>
      <c r="M1082" s="13">
        <f>IFERROR(VLOOKUP(A1082,[2]Sheet1!$A:$I,9,FALSE),0)</f>
        <v>0</v>
      </c>
      <c r="N1082" s="13">
        <f>IFERROR(VLOOKUP(A1082,[3]Sheet1!$A:$G,2,FALSE),0)</f>
        <v>0</v>
      </c>
      <c r="O1082" s="13">
        <f>IFERROR(VLOOKUP(A1082,[3]Sheet1!$A:$G,3,FALSE),0)</f>
        <v>0</v>
      </c>
      <c r="P1082" s="13">
        <f>IFERROR(VLOOKUP(A1082,[3]Sheet1!$A:$G,4,FALSE),0)</f>
        <v>0</v>
      </c>
      <c r="Q1082" s="13">
        <f>IFERROR(VLOOKUP(A1082,[3]Sheet1!$A:$G,5,FALSE),0)</f>
        <v>0</v>
      </c>
      <c r="R1082" s="13">
        <f>IFERROR(VLOOKUP(A1082,[3]Sheet1!$A:$H,6,FALSE),0)</f>
        <v>0</v>
      </c>
      <c r="S1082" s="13">
        <f>IFERROR(VLOOKUP(A1082,[3]Sheet1!$A:$I,7,FALSE),0)</f>
        <v>0</v>
      </c>
      <c r="T1082" s="13" t="str">
        <f t="shared" si="97"/>
        <v>Não</v>
      </c>
      <c r="U1082" s="13" t="str">
        <f t="shared" si="98"/>
        <v>Não</v>
      </c>
      <c r="V1082" s="13" t="str">
        <f t="shared" si="99"/>
        <v>Não</v>
      </c>
      <c r="W1082" s="13" t="str">
        <f t="shared" si="100"/>
        <v>Não</v>
      </c>
      <c r="X1082" s="13" t="str">
        <f t="shared" si="101"/>
        <v>Não</v>
      </c>
      <c r="Y1082" s="13" t="str">
        <f t="shared" si="102"/>
        <v>Não</v>
      </c>
    </row>
    <row r="1083" spans="1:25">
      <c r="A1083" s="9">
        <v>522170</v>
      </c>
      <c r="B1083" s="13">
        <f>IFERROR(VLOOKUP(A1083,[1]Monitoramento_Base_somente_Said!$A:$J,5,FALSE),0)</f>
        <v>20996</v>
      </c>
      <c r="C1083" s="13">
        <f>IFERROR(VLOOKUP(A1083,[1]Monitoramento_Base_somente_Said!$A:$J,6,FALSE),0)</f>
        <v>21027830</v>
      </c>
      <c r="D1083" s="13">
        <f>IFERROR(VLOOKUP(A1083,[1]Monitoramento_Base_somente_Said!$A:$J,7,FALSE),0)</f>
        <v>22292</v>
      </c>
      <c r="E1083" s="13">
        <f>IFERROR(VLOOKUP(A1083,[1]Monitoramento_Base_somente_Said!$A:$J,8,FALSE),0)</f>
        <v>19877233</v>
      </c>
      <c r="F1083" s="13">
        <f>IFERROR(VLOOKUP(A1083,[1]Monitoramento_Base_somente_Said!$A:$J,9,FALSE),0)</f>
        <v>6084</v>
      </c>
      <c r="G1083" s="13">
        <f>IFERROR(VLOOKUP(A1083,[1]Monitoramento_Base_somente_Said!$A:$J,10,FALSE),0)</f>
        <v>8304221</v>
      </c>
      <c r="H1083" s="13">
        <f>IFERROR(VLOOKUP(A1083,[2]Sheet1!$A:$I,4,FALSE),0)</f>
        <v>0</v>
      </c>
      <c r="I1083" s="13">
        <f>IFERROR(VLOOKUP(A1083,[2]Sheet1!$A:$I,5,FALSE),0)</f>
        <v>0</v>
      </c>
      <c r="J1083" s="13">
        <f>IFERROR(VLOOKUP(A1083,[2]Sheet1!$A:$I,6,FALSE),0)</f>
        <v>0</v>
      </c>
      <c r="K1083" s="13">
        <f>IFERROR(VLOOKUP(A1083,[2]Sheet1!$A:$I,7,FALSE),0)</f>
        <v>0</v>
      </c>
      <c r="L1083" s="13">
        <f>IFERROR(VLOOKUP(A1083,[2]Sheet1!$A:$I,8,FALSE),0)</f>
        <v>0</v>
      </c>
      <c r="M1083" s="13">
        <f>IFERROR(VLOOKUP(A1083,[2]Sheet1!$A:$I,9,FALSE),0)</f>
        <v>0</v>
      </c>
      <c r="N1083" s="13">
        <f>IFERROR(VLOOKUP(A1083,[3]Sheet1!$A:$G,2,FALSE),0)</f>
        <v>0</v>
      </c>
      <c r="O1083" s="13">
        <f>IFERROR(VLOOKUP(A1083,[3]Sheet1!$A:$G,3,FALSE),0)</f>
        <v>0</v>
      </c>
      <c r="P1083" s="13">
        <f>IFERROR(VLOOKUP(A1083,[3]Sheet1!$A:$G,4,FALSE),0)</f>
        <v>0</v>
      </c>
      <c r="Q1083" s="13">
        <f>IFERROR(VLOOKUP(A1083,[3]Sheet1!$A:$G,5,FALSE),0)</f>
        <v>0</v>
      </c>
      <c r="R1083" s="13">
        <f>IFERROR(VLOOKUP(A1083,[3]Sheet1!$A:$H,6,FALSE),0)</f>
        <v>0</v>
      </c>
      <c r="S1083" s="13">
        <f>IFERROR(VLOOKUP(A1083,[3]Sheet1!$A:$I,7,FALSE),0)</f>
        <v>0</v>
      </c>
      <c r="T1083" s="13" t="str">
        <f t="shared" si="97"/>
        <v>Sim</v>
      </c>
      <c r="U1083" s="13" t="str">
        <f t="shared" si="98"/>
        <v>Sim</v>
      </c>
      <c r="V1083" s="13" t="str">
        <f t="shared" si="99"/>
        <v>Sim</v>
      </c>
      <c r="W1083" s="13" t="str">
        <f t="shared" si="100"/>
        <v>Sim</v>
      </c>
      <c r="X1083" s="13" t="str">
        <f t="shared" si="101"/>
        <v>Sim</v>
      </c>
      <c r="Y1083" s="13" t="str">
        <f t="shared" si="102"/>
        <v>Sim</v>
      </c>
    </row>
    <row r="1084" spans="1:25">
      <c r="A1084" s="9">
        <v>522180</v>
      </c>
      <c r="B1084" s="13">
        <f>IFERROR(VLOOKUP(A1084,[1]Monitoramento_Base_somente_Said!$A:$J,5,FALSE),0)</f>
        <v>1331</v>
      </c>
      <c r="C1084" s="13">
        <f>IFERROR(VLOOKUP(A1084,[1]Monitoramento_Base_somente_Said!$A:$J,6,FALSE),0)</f>
        <v>5168545</v>
      </c>
      <c r="D1084" s="13">
        <f>IFERROR(VLOOKUP(A1084,[1]Monitoramento_Base_somente_Said!$A:$J,7,FALSE),0)</f>
        <v>135184</v>
      </c>
      <c r="E1084" s="13">
        <f>IFERROR(VLOOKUP(A1084,[1]Monitoramento_Base_somente_Said!$A:$J,8,FALSE),0)</f>
        <v>3155858</v>
      </c>
      <c r="F1084" s="13">
        <f>IFERROR(VLOOKUP(A1084,[1]Monitoramento_Base_somente_Said!$A:$J,9,FALSE),0)</f>
        <v>0</v>
      </c>
      <c r="G1084" s="13">
        <f>IFERROR(VLOOKUP(A1084,[1]Monitoramento_Base_somente_Said!$A:$J,10,FALSE),0)</f>
        <v>154464</v>
      </c>
      <c r="H1084" s="13">
        <f>IFERROR(VLOOKUP(A1084,[2]Sheet1!$A:$I,4,FALSE),0)</f>
        <v>0</v>
      </c>
      <c r="I1084" s="13">
        <f>IFERROR(VLOOKUP(A1084,[2]Sheet1!$A:$I,5,FALSE),0)</f>
        <v>0</v>
      </c>
      <c r="J1084" s="13">
        <f>IFERROR(VLOOKUP(A1084,[2]Sheet1!$A:$I,6,FALSE),0)</f>
        <v>0</v>
      </c>
      <c r="K1084" s="13">
        <f>IFERROR(VLOOKUP(A1084,[2]Sheet1!$A:$I,7,FALSE),0)</f>
        <v>0</v>
      </c>
      <c r="L1084" s="13">
        <f>IFERROR(VLOOKUP(A1084,[2]Sheet1!$A:$I,8,FALSE),0)</f>
        <v>0</v>
      </c>
      <c r="M1084" s="13">
        <f>IFERROR(VLOOKUP(A1084,[2]Sheet1!$A:$I,9,FALSE),0)</f>
        <v>0</v>
      </c>
      <c r="N1084" s="13">
        <f>IFERROR(VLOOKUP(A1084,[3]Sheet1!$A:$G,2,FALSE),0)</f>
        <v>0</v>
      </c>
      <c r="O1084" s="13">
        <f>IFERROR(VLOOKUP(A1084,[3]Sheet1!$A:$G,3,FALSE),0)</f>
        <v>0</v>
      </c>
      <c r="P1084" s="13">
        <f>IFERROR(VLOOKUP(A1084,[3]Sheet1!$A:$G,4,FALSE),0)</f>
        <v>0</v>
      </c>
      <c r="Q1084" s="13">
        <f>IFERROR(VLOOKUP(A1084,[3]Sheet1!$A:$G,5,FALSE),0)</f>
        <v>0</v>
      </c>
      <c r="R1084" s="13">
        <f>IFERROR(VLOOKUP(A1084,[3]Sheet1!$A:$H,6,FALSE),0)</f>
        <v>0</v>
      </c>
      <c r="S1084" s="13">
        <f>IFERROR(VLOOKUP(A1084,[3]Sheet1!$A:$I,7,FALSE),0)</f>
        <v>0</v>
      </c>
      <c r="T1084" s="13" t="str">
        <f t="shared" si="97"/>
        <v>Sim</v>
      </c>
      <c r="U1084" s="13" t="str">
        <f t="shared" si="98"/>
        <v>Sim</v>
      </c>
      <c r="V1084" s="13" t="str">
        <f t="shared" si="99"/>
        <v>Sim</v>
      </c>
      <c r="W1084" s="13" t="str">
        <f t="shared" si="100"/>
        <v>Sim</v>
      </c>
      <c r="X1084" s="13" t="str">
        <f t="shared" si="101"/>
        <v>Não</v>
      </c>
      <c r="Y1084" s="13" t="str">
        <f t="shared" si="102"/>
        <v>Sim</v>
      </c>
    </row>
    <row r="1085" spans="1:25">
      <c r="A1085" s="9">
        <v>522190</v>
      </c>
      <c r="B1085" s="13">
        <f>IFERROR(VLOOKUP(A1085,[1]Monitoramento_Base_somente_Said!$A:$J,5,FALSE),0)</f>
        <v>0</v>
      </c>
      <c r="C1085" s="13">
        <f>IFERROR(VLOOKUP(A1085,[1]Monitoramento_Base_somente_Said!$A:$J,6,FALSE),0)</f>
        <v>0</v>
      </c>
      <c r="D1085" s="13">
        <f>IFERROR(VLOOKUP(A1085,[1]Monitoramento_Base_somente_Said!$A:$J,7,FALSE),0)</f>
        <v>0</v>
      </c>
      <c r="E1085" s="13">
        <f>IFERROR(VLOOKUP(A1085,[1]Monitoramento_Base_somente_Said!$A:$J,8,FALSE),0)</f>
        <v>0</v>
      </c>
      <c r="F1085" s="13">
        <f>IFERROR(VLOOKUP(A1085,[1]Monitoramento_Base_somente_Said!$A:$J,9,FALSE),0)</f>
        <v>0</v>
      </c>
      <c r="G1085" s="13">
        <f>IFERROR(VLOOKUP(A1085,[1]Monitoramento_Base_somente_Said!$A:$J,10,FALSE),0)</f>
        <v>0</v>
      </c>
      <c r="H1085" s="13">
        <f>IFERROR(VLOOKUP(A1085,[2]Sheet1!$A:$I,4,FALSE),0)</f>
        <v>0</v>
      </c>
      <c r="I1085" s="13">
        <f>IFERROR(VLOOKUP(A1085,[2]Sheet1!$A:$I,5,FALSE),0)</f>
        <v>0</v>
      </c>
      <c r="J1085" s="13">
        <f>IFERROR(VLOOKUP(A1085,[2]Sheet1!$A:$I,6,FALSE),0)</f>
        <v>0</v>
      </c>
      <c r="K1085" s="13">
        <f>IFERROR(VLOOKUP(A1085,[2]Sheet1!$A:$I,7,FALSE),0)</f>
        <v>0</v>
      </c>
      <c r="L1085" s="13">
        <f>IFERROR(VLOOKUP(A1085,[2]Sheet1!$A:$I,8,FALSE),0)</f>
        <v>0</v>
      </c>
      <c r="M1085" s="13">
        <f>IFERROR(VLOOKUP(A1085,[2]Sheet1!$A:$I,9,FALSE),0)</f>
        <v>0</v>
      </c>
      <c r="N1085" s="13">
        <f>IFERROR(VLOOKUP(A1085,[3]Sheet1!$A:$G,2,FALSE),0)</f>
        <v>0</v>
      </c>
      <c r="O1085" s="13">
        <f>IFERROR(VLOOKUP(A1085,[3]Sheet1!$A:$G,3,FALSE),0)</f>
        <v>0</v>
      </c>
      <c r="P1085" s="13">
        <f>IFERROR(VLOOKUP(A1085,[3]Sheet1!$A:$G,4,FALSE),0)</f>
        <v>0</v>
      </c>
      <c r="Q1085" s="13">
        <f>IFERROR(VLOOKUP(A1085,[3]Sheet1!$A:$G,5,FALSE),0)</f>
        <v>0</v>
      </c>
      <c r="R1085" s="13">
        <f>IFERROR(VLOOKUP(A1085,[3]Sheet1!$A:$H,6,FALSE),0)</f>
        <v>0</v>
      </c>
      <c r="S1085" s="13">
        <f>IFERROR(VLOOKUP(A1085,[3]Sheet1!$A:$I,7,FALSE),0)</f>
        <v>0</v>
      </c>
      <c r="T1085" s="13" t="str">
        <f t="shared" si="97"/>
        <v>Não</v>
      </c>
      <c r="U1085" s="13" t="str">
        <f t="shared" si="98"/>
        <v>Não</v>
      </c>
      <c r="V1085" s="13" t="str">
        <f t="shared" si="99"/>
        <v>Não</v>
      </c>
      <c r="W1085" s="13" t="str">
        <f t="shared" si="100"/>
        <v>Não</v>
      </c>
      <c r="X1085" s="13" t="str">
        <f t="shared" si="101"/>
        <v>Não</v>
      </c>
      <c r="Y1085" s="13" t="str">
        <f t="shared" si="102"/>
        <v>Não</v>
      </c>
    </row>
    <row r="1086" spans="1:25">
      <c r="A1086" s="9">
        <v>522200</v>
      </c>
      <c r="B1086" s="13">
        <f>IFERROR(VLOOKUP(A1086,[1]Monitoramento_Base_somente_Said!$A:$J,5,FALSE),0)</f>
        <v>50442</v>
      </c>
      <c r="C1086" s="13">
        <f>IFERROR(VLOOKUP(A1086,[1]Monitoramento_Base_somente_Said!$A:$J,6,FALSE),0)</f>
        <v>44289584</v>
      </c>
      <c r="D1086" s="13">
        <f>IFERROR(VLOOKUP(A1086,[1]Monitoramento_Base_somente_Said!$A:$J,7,FALSE),0)</f>
        <v>55586</v>
      </c>
      <c r="E1086" s="13">
        <f>IFERROR(VLOOKUP(A1086,[1]Monitoramento_Base_somente_Said!$A:$J,8,FALSE),0)</f>
        <v>44299255</v>
      </c>
      <c r="F1086" s="13">
        <f>IFERROR(VLOOKUP(A1086,[1]Monitoramento_Base_somente_Said!$A:$J,9,FALSE),0)</f>
        <v>14216</v>
      </c>
      <c r="G1086" s="13">
        <f>IFERROR(VLOOKUP(A1086,[1]Monitoramento_Base_somente_Said!$A:$J,10,FALSE),0)</f>
        <v>19200550</v>
      </c>
      <c r="H1086" s="13">
        <f>IFERROR(VLOOKUP(A1086,[2]Sheet1!$A:$I,4,FALSE),0)</f>
        <v>0</v>
      </c>
      <c r="I1086" s="13">
        <f>IFERROR(VLOOKUP(A1086,[2]Sheet1!$A:$I,5,FALSE),0)</f>
        <v>0</v>
      </c>
      <c r="J1086" s="13">
        <f>IFERROR(VLOOKUP(A1086,[2]Sheet1!$A:$I,6,FALSE),0)</f>
        <v>0</v>
      </c>
      <c r="K1086" s="13">
        <f>IFERROR(VLOOKUP(A1086,[2]Sheet1!$A:$I,7,FALSE),0)</f>
        <v>0</v>
      </c>
      <c r="L1086" s="13">
        <f>IFERROR(VLOOKUP(A1086,[2]Sheet1!$A:$I,8,FALSE),0)</f>
        <v>0</v>
      </c>
      <c r="M1086" s="13">
        <f>IFERROR(VLOOKUP(A1086,[2]Sheet1!$A:$I,9,FALSE),0)</f>
        <v>0</v>
      </c>
      <c r="N1086" s="13">
        <f>IFERROR(VLOOKUP(A1086,[3]Sheet1!$A:$G,2,FALSE),0)</f>
        <v>0</v>
      </c>
      <c r="O1086" s="13">
        <f>IFERROR(VLOOKUP(A1086,[3]Sheet1!$A:$G,3,FALSE),0)</f>
        <v>0</v>
      </c>
      <c r="P1086" s="13">
        <f>IFERROR(VLOOKUP(A1086,[3]Sheet1!$A:$G,4,FALSE),0)</f>
        <v>0</v>
      </c>
      <c r="Q1086" s="13">
        <f>IFERROR(VLOOKUP(A1086,[3]Sheet1!$A:$G,5,FALSE),0)</f>
        <v>0</v>
      </c>
      <c r="R1086" s="13">
        <f>IFERROR(VLOOKUP(A1086,[3]Sheet1!$A:$H,6,FALSE),0)</f>
        <v>0</v>
      </c>
      <c r="S1086" s="13">
        <f>IFERROR(VLOOKUP(A1086,[3]Sheet1!$A:$I,7,FALSE),0)</f>
        <v>0</v>
      </c>
      <c r="T1086" s="13" t="str">
        <f t="shared" si="97"/>
        <v>Sim</v>
      </c>
      <c r="U1086" s="13" t="str">
        <f t="shared" si="98"/>
        <v>Sim</v>
      </c>
      <c r="V1086" s="13" t="str">
        <f t="shared" si="99"/>
        <v>Sim</v>
      </c>
      <c r="W1086" s="13" t="str">
        <f t="shared" si="100"/>
        <v>Sim</v>
      </c>
      <c r="X1086" s="13" t="str">
        <f t="shared" si="101"/>
        <v>Sim</v>
      </c>
      <c r="Y1086" s="13" t="str">
        <f t="shared" si="102"/>
        <v>Sim</v>
      </c>
    </row>
    <row r="1087" spans="1:25">
      <c r="A1087" s="9">
        <v>522205</v>
      </c>
      <c r="B1087" s="13">
        <f>IFERROR(VLOOKUP(A1087,[1]Monitoramento_Base_somente_Said!$A:$J,5,FALSE),0)</f>
        <v>0</v>
      </c>
      <c r="C1087" s="13">
        <f>IFERROR(VLOOKUP(A1087,[1]Monitoramento_Base_somente_Said!$A:$J,6,FALSE),0)</f>
        <v>0</v>
      </c>
      <c r="D1087" s="13">
        <f>IFERROR(VLOOKUP(A1087,[1]Monitoramento_Base_somente_Said!$A:$J,7,FALSE),0)</f>
        <v>0</v>
      </c>
      <c r="E1087" s="13">
        <f>IFERROR(VLOOKUP(A1087,[1]Monitoramento_Base_somente_Said!$A:$J,8,FALSE),0)</f>
        <v>0</v>
      </c>
      <c r="F1087" s="13">
        <f>IFERROR(VLOOKUP(A1087,[1]Monitoramento_Base_somente_Said!$A:$J,9,FALSE),0)</f>
        <v>0</v>
      </c>
      <c r="G1087" s="13">
        <f>IFERROR(VLOOKUP(A1087,[1]Monitoramento_Base_somente_Said!$A:$J,10,FALSE),0)</f>
        <v>0</v>
      </c>
      <c r="H1087" s="13">
        <f>IFERROR(VLOOKUP(A1087,[2]Sheet1!$A:$I,4,FALSE),0)</f>
        <v>0</v>
      </c>
      <c r="I1087" s="13">
        <f>IFERROR(VLOOKUP(A1087,[2]Sheet1!$A:$I,5,FALSE),0)</f>
        <v>0</v>
      </c>
      <c r="J1087" s="13">
        <f>IFERROR(VLOOKUP(A1087,[2]Sheet1!$A:$I,6,FALSE),0)</f>
        <v>0</v>
      </c>
      <c r="K1087" s="13">
        <f>IFERROR(VLOOKUP(A1087,[2]Sheet1!$A:$I,7,FALSE),0)</f>
        <v>0</v>
      </c>
      <c r="L1087" s="13">
        <f>IFERROR(VLOOKUP(A1087,[2]Sheet1!$A:$I,8,FALSE),0)</f>
        <v>0</v>
      </c>
      <c r="M1087" s="13">
        <f>IFERROR(VLOOKUP(A1087,[2]Sheet1!$A:$I,9,FALSE),0)</f>
        <v>0</v>
      </c>
      <c r="N1087" s="13">
        <f>IFERROR(VLOOKUP(A1087,[3]Sheet1!$A:$G,2,FALSE),0)</f>
        <v>0</v>
      </c>
      <c r="O1087" s="13">
        <f>IFERROR(VLOOKUP(A1087,[3]Sheet1!$A:$G,3,FALSE),0)</f>
        <v>0</v>
      </c>
      <c r="P1087" s="13">
        <f>IFERROR(VLOOKUP(A1087,[3]Sheet1!$A:$G,4,FALSE),0)</f>
        <v>0</v>
      </c>
      <c r="Q1087" s="13">
        <f>IFERROR(VLOOKUP(A1087,[3]Sheet1!$A:$G,5,FALSE),0)</f>
        <v>0</v>
      </c>
      <c r="R1087" s="13">
        <f>IFERROR(VLOOKUP(A1087,[3]Sheet1!$A:$H,6,FALSE),0)</f>
        <v>0</v>
      </c>
      <c r="S1087" s="13">
        <f>IFERROR(VLOOKUP(A1087,[3]Sheet1!$A:$I,7,FALSE),0)</f>
        <v>0</v>
      </c>
      <c r="T1087" s="13" t="str">
        <f t="shared" si="97"/>
        <v>Não</v>
      </c>
      <c r="U1087" s="13" t="str">
        <f t="shared" si="98"/>
        <v>Não</v>
      </c>
      <c r="V1087" s="13" t="str">
        <f t="shared" si="99"/>
        <v>Não</v>
      </c>
      <c r="W1087" s="13" t="str">
        <f t="shared" si="100"/>
        <v>Não</v>
      </c>
      <c r="X1087" s="13" t="str">
        <f t="shared" si="101"/>
        <v>Não</v>
      </c>
      <c r="Y1087" s="13" t="str">
        <f t="shared" si="102"/>
        <v>Não</v>
      </c>
    </row>
    <row r="1088" spans="1:25">
      <c r="A1088" s="9">
        <v>522220</v>
      </c>
      <c r="B1088" s="13">
        <f>IFERROR(VLOOKUP(A1088,[1]Monitoramento_Base_somente_Said!$A:$J,5,FALSE),0)</f>
        <v>5865</v>
      </c>
      <c r="C1088" s="13">
        <f>IFERROR(VLOOKUP(A1088,[1]Monitoramento_Base_somente_Said!$A:$J,6,FALSE),0)</f>
        <v>1953736</v>
      </c>
      <c r="D1088" s="13">
        <f>IFERROR(VLOOKUP(A1088,[1]Monitoramento_Base_somente_Said!$A:$J,7,FALSE),0)</f>
        <v>10246</v>
      </c>
      <c r="E1088" s="13">
        <f>IFERROR(VLOOKUP(A1088,[1]Monitoramento_Base_somente_Said!$A:$J,8,FALSE),0)</f>
        <v>1776410</v>
      </c>
      <c r="F1088" s="13">
        <f>IFERROR(VLOOKUP(A1088,[1]Monitoramento_Base_somente_Said!$A:$J,9,FALSE),0)</f>
        <v>2520</v>
      </c>
      <c r="G1088" s="13">
        <f>IFERROR(VLOOKUP(A1088,[1]Monitoramento_Base_somente_Said!$A:$J,10,FALSE),0)</f>
        <v>672388</v>
      </c>
      <c r="H1088" s="13">
        <f>IFERROR(VLOOKUP(A1088,[2]Sheet1!$A:$I,4,FALSE),0)</f>
        <v>0</v>
      </c>
      <c r="I1088" s="13">
        <f>IFERROR(VLOOKUP(A1088,[2]Sheet1!$A:$I,5,FALSE),0)</f>
        <v>0</v>
      </c>
      <c r="J1088" s="13">
        <f>IFERROR(VLOOKUP(A1088,[2]Sheet1!$A:$I,6,FALSE),0)</f>
        <v>0</v>
      </c>
      <c r="K1088" s="13">
        <f>IFERROR(VLOOKUP(A1088,[2]Sheet1!$A:$I,7,FALSE),0)</f>
        <v>0</v>
      </c>
      <c r="L1088" s="13">
        <f>IFERROR(VLOOKUP(A1088,[2]Sheet1!$A:$I,8,FALSE),0)</f>
        <v>0</v>
      </c>
      <c r="M1088" s="13">
        <f>IFERROR(VLOOKUP(A1088,[2]Sheet1!$A:$I,9,FALSE),0)</f>
        <v>0</v>
      </c>
      <c r="N1088" s="13">
        <f>IFERROR(VLOOKUP(A1088,[3]Sheet1!$A:$G,2,FALSE),0)</f>
        <v>0</v>
      </c>
      <c r="O1088" s="13">
        <f>IFERROR(VLOOKUP(A1088,[3]Sheet1!$A:$G,3,FALSE),0)</f>
        <v>0</v>
      </c>
      <c r="P1088" s="13">
        <f>IFERROR(VLOOKUP(A1088,[3]Sheet1!$A:$G,4,FALSE),0)</f>
        <v>0</v>
      </c>
      <c r="Q1088" s="13">
        <f>IFERROR(VLOOKUP(A1088,[3]Sheet1!$A:$G,5,FALSE),0)</f>
        <v>0</v>
      </c>
      <c r="R1088" s="13">
        <f>IFERROR(VLOOKUP(A1088,[3]Sheet1!$A:$H,6,FALSE),0)</f>
        <v>0</v>
      </c>
      <c r="S1088" s="13">
        <f>IFERROR(VLOOKUP(A1088,[3]Sheet1!$A:$I,7,FALSE),0)</f>
        <v>0</v>
      </c>
      <c r="T1088" s="13" t="str">
        <f t="shared" si="97"/>
        <v>Sim</v>
      </c>
      <c r="U1088" s="13" t="str">
        <f t="shared" si="98"/>
        <v>Sim</v>
      </c>
      <c r="V1088" s="13" t="str">
        <f t="shared" si="99"/>
        <v>Sim</v>
      </c>
      <c r="W1088" s="13" t="str">
        <f t="shared" si="100"/>
        <v>Sim</v>
      </c>
      <c r="X1088" s="13" t="str">
        <f t="shared" si="101"/>
        <v>Sim</v>
      </c>
      <c r="Y1088" s="13" t="str">
        <f t="shared" si="102"/>
        <v>Sim</v>
      </c>
    </row>
    <row r="1089" spans="1:25">
      <c r="A1089" s="9">
        <v>522230</v>
      </c>
      <c r="B1089" s="13">
        <f>IFERROR(VLOOKUP(A1089,[1]Monitoramento_Base_somente_Said!$A:$J,5,FALSE),0)</f>
        <v>0</v>
      </c>
      <c r="C1089" s="13">
        <f>IFERROR(VLOOKUP(A1089,[1]Monitoramento_Base_somente_Said!$A:$J,6,FALSE),0)</f>
        <v>0</v>
      </c>
      <c r="D1089" s="13">
        <f>IFERROR(VLOOKUP(A1089,[1]Monitoramento_Base_somente_Said!$A:$J,7,FALSE),0)</f>
        <v>0</v>
      </c>
      <c r="E1089" s="13">
        <f>IFERROR(VLOOKUP(A1089,[1]Monitoramento_Base_somente_Said!$A:$J,8,FALSE),0)</f>
        <v>0</v>
      </c>
      <c r="F1089" s="13">
        <f>IFERROR(VLOOKUP(A1089,[1]Monitoramento_Base_somente_Said!$A:$J,9,FALSE),0)</f>
        <v>0</v>
      </c>
      <c r="G1089" s="13">
        <f>IFERROR(VLOOKUP(A1089,[1]Monitoramento_Base_somente_Said!$A:$J,10,FALSE),0)</f>
        <v>0</v>
      </c>
      <c r="H1089" s="13">
        <f>IFERROR(VLOOKUP(A1089,[2]Sheet1!$A:$I,4,FALSE),0)</f>
        <v>0</v>
      </c>
      <c r="I1089" s="13">
        <f>IFERROR(VLOOKUP(A1089,[2]Sheet1!$A:$I,5,FALSE),0)</f>
        <v>0</v>
      </c>
      <c r="J1089" s="13">
        <f>IFERROR(VLOOKUP(A1089,[2]Sheet1!$A:$I,6,FALSE),0)</f>
        <v>0</v>
      </c>
      <c r="K1089" s="13">
        <f>IFERROR(VLOOKUP(A1089,[2]Sheet1!$A:$I,7,FALSE),0)</f>
        <v>0</v>
      </c>
      <c r="L1089" s="13">
        <f>IFERROR(VLOOKUP(A1089,[2]Sheet1!$A:$I,8,FALSE),0)</f>
        <v>0</v>
      </c>
      <c r="M1089" s="13">
        <f>IFERROR(VLOOKUP(A1089,[2]Sheet1!$A:$I,9,FALSE),0)</f>
        <v>0</v>
      </c>
      <c r="N1089" s="13">
        <f>IFERROR(VLOOKUP(A1089,[3]Sheet1!$A:$G,2,FALSE),0)</f>
        <v>0</v>
      </c>
      <c r="O1089" s="13">
        <f>IFERROR(VLOOKUP(A1089,[3]Sheet1!$A:$G,3,FALSE),0)</f>
        <v>0</v>
      </c>
      <c r="P1089" s="13">
        <f>IFERROR(VLOOKUP(A1089,[3]Sheet1!$A:$G,4,FALSE),0)</f>
        <v>0</v>
      </c>
      <c r="Q1089" s="13">
        <f>IFERROR(VLOOKUP(A1089,[3]Sheet1!$A:$G,5,FALSE),0)</f>
        <v>0</v>
      </c>
      <c r="R1089" s="13">
        <f>IFERROR(VLOOKUP(A1089,[3]Sheet1!$A:$H,6,FALSE),0)</f>
        <v>0</v>
      </c>
      <c r="S1089" s="13">
        <f>IFERROR(VLOOKUP(A1089,[3]Sheet1!$A:$I,7,FALSE),0)</f>
        <v>0</v>
      </c>
      <c r="T1089" s="13" t="str">
        <f t="shared" si="97"/>
        <v>Não</v>
      </c>
      <c r="U1089" s="13" t="str">
        <f t="shared" si="98"/>
        <v>Não</v>
      </c>
      <c r="V1089" s="13" t="str">
        <f t="shared" si="99"/>
        <v>Não</v>
      </c>
      <c r="W1089" s="13" t="str">
        <f t="shared" si="100"/>
        <v>Não</v>
      </c>
      <c r="X1089" s="13" t="str">
        <f t="shared" si="101"/>
        <v>Não</v>
      </c>
      <c r="Y1089" s="13" t="str">
        <f t="shared" si="102"/>
        <v>Não</v>
      </c>
    </row>
    <row r="1090" spans="1:25">
      <c r="A1090" s="9">
        <v>210010</v>
      </c>
      <c r="B1090" s="13">
        <f>IFERROR(VLOOKUP(A1090,[1]Monitoramento_Base_somente_Said!$A:$J,5,FALSE),0)</f>
        <v>0</v>
      </c>
      <c r="C1090" s="13">
        <f>IFERROR(VLOOKUP(A1090,[1]Monitoramento_Base_somente_Said!$A:$J,6,FALSE),0)</f>
        <v>2153012</v>
      </c>
      <c r="D1090" s="13">
        <f>IFERROR(VLOOKUP(A1090,[1]Monitoramento_Base_somente_Said!$A:$J,7,FALSE),0)</f>
        <v>0</v>
      </c>
      <c r="E1090" s="13">
        <f>IFERROR(VLOOKUP(A1090,[1]Monitoramento_Base_somente_Said!$A:$J,8,FALSE),0)</f>
        <v>2014108</v>
      </c>
      <c r="F1090" s="13">
        <f>IFERROR(VLOOKUP(A1090,[1]Monitoramento_Base_somente_Said!$A:$J,9,FALSE),0)</f>
        <v>0</v>
      </c>
      <c r="G1090" s="13">
        <f>IFERROR(VLOOKUP(A1090,[1]Monitoramento_Base_somente_Said!$A:$J,10,FALSE),0)</f>
        <v>833424</v>
      </c>
      <c r="H1090" s="13">
        <f>IFERROR(VLOOKUP(A1090,[2]Sheet1!$A:$I,4,FALSE),0)</f>
        <v>0</v>
      </c>
      <c r="I1090" s="13">
        <f>IFERROR(VLOOKUP(A1090,[2]Sheet1!$A:$I,5,FALSE),0)</f>
        <v>0</v>
      </c>
      <c r="J1090" s="13">
        <f>IFERROR(VLOOKUP(A1090,[2]Sheet1!$A:$I,6,FALSE),0)</f>
        <v>0</v>
      </c>
      <c r="K1090" s="13">
        <f>IFERROR(VLOOKUP(A1090,[2]Sheet1!$A:$I,7,FALSE),0)</f>
        <v>0</v>
      </c>
      <c r="L1090" s="13">
        <f>IFERROR(VLOOKUP(A1090,[2]Sheet1!$A:$I,8,FALSE),0)</f>
        <v>0</v>
      </c>
      <c r="M1090" s="13">
        <f>IFERROR(VLOOKUP(A1090,[2]Sheet1!$A:$I,9,FALSE),0)</f>
        <v>0</v>
      </c>
      <c r="N1090" s="13">
        <f>IFERROR(VLOOKUP(A1090,[3]Sheet1!$A:$G,2,FALSE),0)</f>
        <v>0</v>
      </c>
      <c r="O1090" s="13">
        <f>IFERROR(VLOOKUP(A1090,[3]Sheet1!$A:$G,3,FALSE),0)</f>
        <v>0</v>
      </c>
      <c r="P1090" s="13">
        <f>IFERROR(VLOOKUP(A1090,[3]Sheet1!$A:$G,4,FALSE),0)</f>
        <v>0</v>
      </c>
      <c r="Q1090" s="13">
        <f>IFERROR(VLOOKUP(A1090,[3]Sheet1!$A:$G,5,FALSE),0)</f>
        <v>0</v>
      </c>
      <c r="R1090" s="13">
        <f>IFERROR(VLOOKUP(A1090,[3]Sheet1!$A:$H,6,FALSE),0)</f>
        <v>0</v>
      </c>
      <c r="S1090" s="13">
        <f>IFERROR(VLOOKUP(A1090,[3]Sheet1!$A:$I,7,FALSE),0)</f>
        <v>0</v>
      </c>
      <c r="T1090" s="13" t="str">
        <f t="shared" si="97"/>
        <v>Não</v>
      </c>
      <c r="U1090" s="13" t="str">
        <f t="shared" si="98"/>
        <v>Sim</v>
      </c>
      <c r="V1090" s="13" t="str">
        <f t="shared" si="99"/>
        <v>Não</v>
      </c>
      <c r="W1090" s="13" t="str">
        <f t="shared" si="100"/>
        <v>Sim</v>
      </c>
      <c r="X1090" s="13" t="str">
        <f t="shared" si="101"/>
        <v>Não</v>
      </c>
      <c r="Y1090" s="13" t="str">
        <f t="shared" si="102"/>
        <v>Sim</v>
      </c>
    </row>
    <row r="1091" spans="1:25">
      <c r="A1091" s="19">
        <v>210015</v>
      </c>
      <c r="B1091" s="13">
        <f>IFERROR(VLOOKUP(A1091,[1]Monitoramento_Base_somente_Said!$A:$J,5,FALSE),0)</f>
        <v>0</v>
      </c>
      <c r="C1091" s="13">
        <f>IFERROR(VLOOKUP(A1091,[1]Monitoramento_Base_somente_Said!$A:$J,6,FALSE),0)</f>
        <v>0</v>
      </c>
      <c r="D1091" s="13">
        <f>IFERROR(VLOOKUP(A1091,[1]Monitoramento_Base_somente_Said!$A:$J,7,FALSE),0)</f>
        <v>0</v>
      </c>
      <c r="E1091" s="13">
        <f>IFERROR(VLOOKUP(A1091,[1]Monitoramento_Base_somente_Said!$A:$J,8,FALSE),0)</f>
        <v>0</v>
      </c>
      <c r="F1091" s="13">
        <f>IFERROR(VLOOKUP(A1091,[1]Monitoramento_Base_somente_Said!$A:$J,9,FALSE),0)</f>
        <v>0</v>
      </c>
      <c r="G1091" s="13">
        <f>IFERROR(VLOOKUP(A1091,[1]Monitoramento_Base_somente_Said!$A:$J,10,FALSE),0)</f>
        <v>0</v>
      </c>
      <c r="H1091" s="13">
        <f>IFERROR(VLOOKUP(A1091,[2]Sheet1!$A:$I,4,FALSE),0)</f>
        <v>0</v>
      </c>
      <c r="I1091" s="13">
        <f>IFERROR(VLOOKUP(A1091,[2]Sheet1!$A:$I,5,FALSE),0)</f>
        <v>0</v>
      </c>
      <c r="J1091" s="13">
        <f>IFERROR(VLOOKUP(A1091,[2]Sheet1!$A:$I,6,FALSE),0)</f>
        <v>0</v>
      </c>
      <c r="K1091" s="13">
        <f>IFERROR(VLOOKUP(A1091,[2]Sheet1!$A:$I,7,FALSE),0)</f>
        <v>0</v>
      </c>
      <c r="L1091" s="13">
        <f>IFERROR(VLOOKUP(A1091,[2]Sheet1!$A:$I,8,FALSE),0)</f>
        <v>0</v>
      </c>
      <c r="M1091" s="13">
        <f>IFERROR(VLOOKUP(A1091,[2]Sheet1!$A:$I,9,FALSE),0)</f>
        <v>0</v>
      </c>
      <c r="N1091" s="13">
        <f>IFERROR(VLOOKUP(A1091,[3]Sheet1!$A:$G,2,FALSE),0)</f>
        <v>0</v>
      </c>
      <c r="O1091" s="13">
        <f>IFERROR(VLOOKUP(A1091,[3]Sheet1!$A:$G,3,FALSE),0)</f>
        <v>0</v>
      </c>
      <c r="P1091" s="13">
        <f>IFERROR(VLOOKUP(A1091,[3]Sheet1!$A:$G,4,FALSE),0)</f>
        <v>0</v>
      </c>
      <c r="Q1091" s="13">
        <f>IFERROR(VLOOKUP(A1091,[3]Sheet1!$A:$G,5,FALSE),0)</f>
        <v>0</v>
      </c>
      <c r="R1091" s="13">
        <f>IFERROR(VLOOKUP(A1091,[3]Sheet1!$A:$H,6,FALSE),0)</f>
        <v>0</v>
      </c>
      <c r="S1091" s="13">
        <f>IFERROR(VLOOKUP(A1091,[3]Sheet1!$A:$I,7,FALSE),0)</f>
        <v>0</v>
      </c>
      <c r="T1091" s="13" t="str">
        <f t="shared" si="97"/>
        <v>Não</v>
      </c>
      <c r="U1091" s="13" t="str">
        <f t="shared" si="98"/>
        <v>Não</v>
      </c>
      <c r="V1091" s="13" t="str">
        <f t="shared" si="99"/>
        <v>Não</v>
      </c>
      <c r="W1091" s="13" t="str">
        <f t="shared" si="100"/>
        <v>Não</v>
      </c>
      <c r="X1091" s="13" t="str">
        <f t="shared" si="101"/>
        <v>Não</v>
      </c>
      <c r="Y1091" s="13" t="str">
        <f t="shared" si="102"/>
        <v>Não</v>
      </c>
    </row>
    <row r="1092" spans="1:25">
      <c r="A1092" s="9">
        <v>210020</v>
      </c>
      <c r="B1092" s="13">
        <f>IFERROR(VLOOKUP(A1092,[1]Monitoramento_Base_somente_Said!$A:$J,5,FALSE),0)</f>
        <v>0</v>
      </c>
      <c r="C1092" s="13">
        <f>IFERROR(VLOOKUP(A1092,[1]Monitoramento_Base_somente_Said!$A:$J,6,FALSE),0)</f>
        <v>0</v>
      </c>
      <c r="D1092" s="13">
        <f>IFERROR(VLOOKUP(A1092,[1]Monitoramento_Base_somente_Said!$A:$J,7,FALSE),0)</f>
        <v>0</v>
      </c>
      <c r="E1092" s="13">
        <f>IFERROR(VLOOKUP(A1092,[1]Monitoramento_Base_somente_Said!$A:$J,8,FALSE),0)</f>
        <v>0</v>
      </c>
      <c r="F1092" s="13">
        <f>IFERROR(VLOOKUP(A1092,[1]Monitoramento_Base_somente_Said!$A:$J,9,FALSE),0)</f>
        <v>0</v>
      </c>
      <c r="G1092" s="13">
        <f>IFERROR(VLOOKUP(A1092,[1]Monitoramento_Base_somente_Said!$A:$J,10,FALSE),0)</f>
        <v>0</v>
      </c>
      <c r="H1092" s="13">
        <f>IFERROR(VLOOKUP(A1092,[2]Sheet1!$A:$I,4,FALSE),0)</f>
        <v>0</v>
      </c>
      <c r="I1092" s="13">
        <f>IFERROR(VLOOKUP(A1092,[2]Sheet1!$A:$I,5,FALSE),0)</f>
        <v>0</v>
      </c>
      <c r="J1092" s="13">
        <f>IFERROR(VLOOKUP(A1092,[2]Sheet1!$A:$I,6,FALSE),0)</f>
        <v>0</v>
      </c>
      <c r="K1092" s="13">
        <f>IFERROR(VLOOKUP(A1092,[2]Sheet1!$A:$I,7,FALSE),0)</f>
        <v>0</v>
      </c>
      <c r="L1092" s="13">
        <f>IFERROR(VLOOKUP(A1092,[2]Sheet1!$A:$I,8,FALSE),0)</f>
        <v>0</v>
      </c>
      <c r="M1092" s="13">
        <f>IFERROR(VLOOKUP(A1092,[2]Sheet1!$A:$I,9,FALSE),0)</f>
        <v>0</v>
      </c>
      <c r="N1092" s="13">
        <f>IFERROR(VLOOKUP(A1092,[3]Sheet1!$A:$G,2,FALSE),0)</f>
        <v>0</v>
      </c>
      <c r="O1092" s="13">
        <f>IFERROR(VLOOKUP(A1092,[3]Sheet1!$A:$G,3,FALSE),0)</f>
        <v>0</v>
      </c>
      <c r="P1092" s="13">
        <f>IFERROR(VLOOKUP(A1092,[3]Sheet1!$A:$G,4,FALSE),0)</f>
        <v>0</v>
      </c>
      <c r="Q1092" s="13">
        <f>IFERROR(VLOOKUP(A1092,[3]Sheet1!$A:$G,5,FALSE),0)</f>
        <v>0</v>
      </c>
      <c r="R1092" s="13">
        <f>IFERROR(VLOOKUP(A1092,[3]Sheet1!$A:$H,6,FALSE),0)</f>
        <v>0</v>
      </c>
      <c r="S1092" s="13">
        <f>IFERROR(VLOOKUP(A1092,[3]Sheet1!$A:$I,7,FALSE),0)</f>
        <v>0</v>
      </c>
      <c r="T1092" s="13" t="str">
        <f t="shared" si="97"/>
        <v>Não</v>
      </c>
      <c r="U1092" s="13" t="str">
        <f t="shared" si="98"/>
        <v>Não</v>
      </c>
      <c r="V1092" s="13" t="str">
        <f t="shared" si="99"/>
        <v>Não</v>
      </c>
      <c r="W1092" s="13" t="str">
        <f t="shared" si="100"/>
        <v>Não</v>
      </c>
      <c r="X1092" s="13" t="str">
        <f t="shared" si="101"/>
        <v>Não</v>
      </c>
      <c r="Y1092" s="13" t="str">
        <f t="shared" si="102"/>
        <v>Não</v>
      </c>
    </row>
    <row r="1093" spans="1:25">
      <c r="A1093" s="9">
        <v>210030</v>
      </c>
      <c r="B1093" s="13">
        <f>IFERROR(VLOOKUP(A1093,[1]Monitoramento_Base_somente_Said!$A:$J,5,FALSE),0)</f>
        <v>0</v>
      </c>
      <c r="C1093" s="13">
        <f>IFERROR(VLOOKUP(A1093,[1]Monitoramento_Base_somente_Said!$A:$J,6,FALSE),0)</f>
        <v>0</v>
      </c>
      <c r="D1093" s="13">
        <f>IFERROR(VLOOKUP(A1093,[1]Monitoramento_Base_somente_Said!$A:$J,7,FALSE),0)</f>
        <v>0</v>
      </c>
      <c r="E1093" s="13">
        <f>IFERROR(VLOOKUP(A1093,[1]Monitoramento_Base_somente_Said!$A:$J,8,FALSE),0)</f>
        <v>0</v>
      </c>
      <c r="F1093" s="13">
        <f>IFERROR(VLOOKUP(A1093,[1]Monitoramento_Base_somente_Said!$A:$J,9,FALSE),0)</f>
        <v>0</v>
      </c>
      <c r="G1093" s="13">
        <f>IFERROR(VLOOKUP(A1093,[1]Monitoramento_Base_somente_Said!$A:$J,10,FALSE),0)</f>
        <v>0</v>
      </c>
      <c r="H1093" s="13">
        <f>IFERROR(VLOOKUP(A1093,[2]Sheet1!$A:$I,4,FALSE),0)</f>
        <v>0</v>
      </c>
      <c r="I1093" s="13">
        <f>IFERROR(VLOOKUP(A1093,[2]Sheet1!$A:$I,5,FALSE),0)</f>
        <v>0</v>
      </c>
      <c r="J1093" s="13">
        <f>IFERROR(VLOOKUP(A1093,[2]Sheet1!$A:$I,6,FALSE),0)</f>
        <v>0</v>
      </c>
      <c r="K1093" s="13">
        <f>IFERROR(VLOOKUP(A1093,[2]Sheet1!$A:$I,7,FALSE),0)</f>
        <v>0</v>
      </c>
      <c r="L1093" s="13">
        <f>IFERROR(VLOOKUP(A1093,[2]Sheet1!$A:$I,8,FALSE),0)</f>
        <v>0</v>
      </c>
      <c r="M1093" s="13">
        <f>IFERROR(VLOOKUP(A1093,[2]Sheet1!$A:$I,9,FALSE),0)</f>
        <v>0</v>
      </c>
      <c r="N1093" s="13">
        <f>IFERROR(VLOOKUP(A1093,[3]Sheet1!$A:$G,2,FALSE),0)</f>
        <v>0</v>
      </c>
      <c r="O1093" s="13">
        <f>IFERROR(VLOOKUP(A1093,[3]Sheet1!$A:$G,3,FALSE),0)</f>
        <v>0</v>
      </c>
      <c r="P1093" s="13">
        <f>IFERROR(VLOOKUP(A1093,[3]Sheet1!$A:$G,4,FALSE),0)</f>
        <v>0</v>
      </c>
      <c r="Q1093" s="13">
        <f>IFERROR(VLOOKUP(A1093,[3]Sheet1!$A:$G,5,FALSE),0)</f>
        <v>0</v>
      </c>
      <c r="R1093" s="13">
        <f>IFERROR(VLOOKUP(A1093,[3]Sheet1!$A:$H,6,FALSE),0)</f>
        <v>0</v>
      </c>
      <c r="S1093" s="13">
        <f>IFERROR(VLOOKUP(A1093,[3]Sheet1!$A:$I,7,FALSE),0)</f>
        <v>0</v>
      </c>
      <c r="T1093" s="13" t="str">
        <f t="shared" si="97"/>
        <v>Não</v>
      </c>
      <c r="U1093" s="13" t="str">
        <f t="shared" si="98"/>
        <v>Não</v>
      </c>
      <c r="V1093" s="13" t="str">
        <f t="shared" si="99"/>
        <v>Não</v>
      </c>
      <c r="W1093" s="13" t="str">
        <f t="shared" si="100"/>
        <v>Não</v>
      </c>
      <c r="X1093" s="13" t="str">
        <f t="shared" si="101"/>
        <v>Não</v>
      </c>
      <c r="Y1093" s="13" t="str">
        <f t="shared" si="102"/>
        <v>Não</v>
      </c>
    </row>
    <row r="1094" spans="1:25">
      <c r="A1094" s="9">
        <v>210040</v>
      </c>
      <c r="B1094" s="13">
        <f>IFERROR(VLOOKUP(A1094,[1]Monitoramento_Base_somente_Said!$A:$J,5,FALSE),0)</f>
        <v>0</v>
      </c>
      <c r="C1094" s="13">
        <f>IFERROR(VLOOKUP(A1094,[1]Monitoramento_Base_somente_Said!$A:$J,6,FALSE),0)</f>
        <v>2022874</v>
      </c>
      <c r="D1094" s="13">
        <f>IFERROR(VLOOKUP(A1094,[1]Monitoramento_Base_somente_Said!$A:$J,7,FALSE),0)</f>
        <v>0</v>
      </c>
      <c r="E1094" s="13">
        <f>IFERROR(VLOOKUP(A1094,[1]Monitoramento_Base_somente_Said!$A:$J,8,FALSE),0)</f>
        <v>1892366</v>
      </c>
      <c r="F1094" s="13">
        <f>IFERROR(VLOOKUP(A1094,[1]Monitoramento_Base_somente_Said!$A:$J,9,FALSE),0)</f>
        <v>0</v>
      </c>
      <c r="G1094" s="13">
        <f>IFERROR(VLOOKUP(A1094,[1]Monitoramento_Base_somente_Said!$A:$J,10,FALSE),0)</f>
        <v>783048</v>
      </c>
      <c r="H1094" s="13">
        <f>IFERROR(VLOOKUP(A1094,[2]Sheet1!$A:$I,4,FALSE),0)</f>
        <v>0</v>
      </c>
      <c r="I1094" s="13">
        <f>IFERROR(VLOOKUP(A1094,[2]Sheet1!$A:$I,5,FALSE),0)</f>
        <v>0</v>
      </c>
      <c r="J1094" s="13">
        <f>IFERROR(VLOOKUP(A1094,[2]Sheet1!$A:$I,6,FALSE),0)</f>
        <v>0</v>
      </c>
      <c r="K1094" s="13">
        <f>IFERROR(VLOOKUP(A1094,[2]Sheet1!$A:$I,7,FALSE),0)</f>
        <v>0</v>
      </c>
      <c r="L1094" s="13">
        <f>IFERROR(VLOOKUP(A1094,[2]Sheet1!$A:$I,8,FALSE),0)</f>
        <v>0</v>
      </c>
      <c r="M1094" s="13">
        <f>IFERROR(VLOOKUP(A1094,[2]Sheet1!$A:$I,9,FALSE),0)</f>
        <v>0</v>
      </c>
      <c r="N1094" s="13">
        <f>IFERROR(VLOOKUP(A1094,[3]Sheet1!$A:$G,2,FALSE),0)</f>
        <v>0</v>
      </c>
      <c r="O1094" s="13">
        <f>IFERROR(VLOOKUP(A1094,[3]Sheet1!$A:$G,3,FALSE),0)</f>
        <v>0</v>
      </c>
      <c r="P1094" s="13">
        <f>IFERROR(VLOOKUP(A1094,[3]Sheet1!$A:$G,4,FALSE),0)</f>
        <v>0</v>
      </c>
      <c r="Q1094" s="13">
        <f>IFERROR(VLOOKUP(A1094,[3]Sheet1!$A:$G,5,FALSE),0)</f>
        <v>0</v>
      </c>
      <c r="R1094" s="13">
        <f>IFERROR(VLOOKUP(A1094,[3]Sheet1!$A:$H,6,FALSE),0)</f>
        <v>0</v>
      </c>
      <c r="S1094" s="13">
        <f>IFERROR(VLOOKUP(A1094,[3]Sheet1!$A:$I,7,FALSE),0)</f>
        <v>0</v>
      </c>
      <c r="T1094" s="13" t="str">
        <f t="shared" ref="T1094:T1157" si="103">IF(B1094+H1094+N1094&gt;0,"Sim","Não")</f>
        <v>Não</v>
      </c>
      <c r="U1094" s="13" t="str">
        <f t="shared" ref="U1094:U1157" si="104">IF(C1094+I1094+O1094&gt;0,"Sim","Não")</f>
        <v>Sim</v>
      </c>
      <c r="V1094" s="13" t="str">
        <f t="shared" ref="V1094:V1157" si="105">IF(D1094+J1094+P1094&gt;0,"Sim","Não")</f>
        <v>Não</v>
      </c>
      <c r="W1094" s="13" t="str">
        <f t="shared" ref="W1094:W1157" si="106">IF(E1094+K1094+Q1094&gt;0,"Sim","Não")</f>
        <v>Sim</v>
      </c>
      <c r="X1094" s="13" t="str">
        <f t="shared" ref="X1094:X1157" si="107">IF(F1094+L1094+R1094&gt;0,"Sim","Não")</f>
        <v>Não</v>
      </c>
      <c r="Y1094" s="13" t="str">
        <f t="shared" ref="Y1094:Y1157" si="108">IF(G1094+M1094+S1094&gt;0,"Sim","Não")</f>
        <v>Sim</v>
      </c>
    </row>
    <row r="1095" spans="1:25">
      <c r="A1095" s="9">
        <v>210043</v>
      </c>
      <c r="B1095" s="13">
        <f>IFERROR(VLOOKUP(A1095,[1]Monitoramento_Base_somente_Said!$A:$J,5,FALSE),0)</f>
        <v>0</v>
      </c>
      <c r="C1095" s="13">
        <f>IFERROR(VLOOKUP(A1095,[1]Monitoramento_Base_somente_Said!$A:$J,6,FALSE),0)</f>
        <v>4223781</v>
      </c>
      <c r="D1095" s="13">
        <f>IFERROR(VLOOKUP(A1095,[1]Monitoramento_Base_somente_Said!$A:$J,7,FALSE),0)</f>
        <v>0</v>
      </c>
      <c r="E1095" s="13">
        <f>IFERROR(VLOOKUP(A1095,[1]Monitoramento_Base_somente_Said!$A:$J,8,FALSE),0)</f>
        <v>3951279</v>
      </c>
      <c r="F1095" s="13">
        <f>IFERROR(VLOOKUP(A1095,[1]Monitoramento_Base_somente_Said!$A:$J,9,FALSE),0)</f>
        <v>0</v>
      </c>
      <c r="G1095" s="13">
        <f>IFERROR(VLOOKUP(A1095,[1]Monitoramento_Base_somente_Said!$A:$J,10,FALSE),0)</f>
        <v>1635012</v>
      </c>
      <c r="H1095" s="13">
        <f>IFERROR(VLOOKUP(A1095,[2]Sheet1!$A:$I,4,FALSE),0)</f>
        <v>0</v>
      </c>
      <c r="I1095" s="13">
        <f>IFERROR(VLOOKUP(A1095,[2]Sheet1!$A:$I,5,FALSE),0)</f>
        <v>0</v>
      </c>
      <c r="J1095" s="13">
        <f>IFERROR(VLOOKUP(A1095,[2]Sheet1!$A:$I,6,FALSE),0)</f>
        <v>0</v>
      </c>
      <c r="K1095" s="13">
        <f>IFERROR(VLOOKUP(A1095,[2]Sheet1!$A:$I,7,FALSE),0)</f>
        <v>0</v>
      </c>
      <c r="L1095" s="13">
        <f>IFERROR(VLOOKUP(A1095,[2]Sheet1!$A:$I,8,FALSE),0)</f>
        <v>0</v>
      </c>
      <c r="M1095" s="13">
        <f>IFERROR(VLOOKUP(A1095,[2]Sheet1!$A:$I,9,FALSE),0)</f>
        <v>0</v>
      </c>
      <c r="N1095" s="13">
        <f>IFERROR(VLOOKUP(A1095,[3]Sheet1!$A:$G,2,FALSE),0)</f>
        <v>0</v>
      </c>
      <c r="O1095" s="13">
        <f>IFERROR(VLOOKUP(A1095,[3]Sheet1!$A:$G,3,FALSE),0)</f>
        <v>0</v>
      </c>
      <c r="P1095" s="13">
        <f>IFERROR(VLOOKUP(A1095,[3]Sheet1!$A:$G,4,FALSE),0)</f>
        <v>0</v>
      </c>
      <c r="Q1095" s="13">
        <f>IFERROR(VLOOKUP(A1095,[3]Sheet1!$A:$G,5,FALSE),0)</f>
        <v>0</v>
      </c>
      <c r="R1095" s="13">
        <f>IFERROR(VLOOKUP(A1095,[3]Sheet1!$A:$H,6,FALSE),0)</f>
        <v>0</v>
      </c>
      <c r="S1095" s="13">
        <f>IFERROR(VLOOKUP(A1095,[3]Sheet1!$A:$I,7,FALSE),0)</f>
        <v>0</v>
      </c>
      <c r="T1095" s="13" t="str">
        <f t="shared" si="103"/>
        <v>Não</v>
      </c>
      <c r="U1095" s="13" t="str">
        <f t="shared" si="104"/>
        <v>Sim</v>
      </c>
      <c r="V1095" s="13" t="str">
        <f t="shared" si="105"/>
        <v>Não</v>
      </c>
      <c r="W1095" s="13" t="str">
        <f t="shared" si="106"/>
        <v>Sim</v>
      </c>
      <c r="X1095" s="13" t="str">
        <f t="shared" si="107"/>
        <v>Não</v>
      </c>
      <c r="Y1095" s="13" t="str">
        <f t="shared" si="108"/>
        <v>Sim</v>
      </c>
    </row>
    <row r="1096" spans="1:25">
      <c r="A1096" s="9">
        <v>210047</v>
      </c>
      <c r="B1096" s="13">
        <f>IFERROR(VLOOKUP(A1096,[1]Monitoramento_Base_somente_Said!$A:$J,5,FALSE),0)</f>
        <v>0</v>
      </c>
      <c r="C1096" s="13">
        <f>IFERROR(VLOOKUP(A1096,[1]Monitoramento_Base_somente_Said!$A:$J,6,FALSE),0)</f>
        <v>8390801</v>
      </c>
      <c r="D1096" s="13">
        <f>IFERROR(VLOOKUP(A1096,[1]Monitoramento_Base_somente_Said!$A:$J,7,FALSE),0)</f>
        <v>0</v>
      </c>
      <c r="E1096" s="13">
        <f>IFERROR(VLOOKUP(A1096,[1]Monitoramento_Base_somente_Said!$A:$J,8,FALSE),0)</f>
        <v>7849459</v>
      </c>
      <c r="F1096" s="13">
        <f>IFERROR(VLOOKUP(A1096,[1]Monitoramento_Base_somente_Said!$A:$J,9,FALSE),0)</f>
        <v>0</v>
      </c>
      <c r="G1096" s="13">
        <f>IFERROR(VLOOKUP(A1096,[1]Monitoramento_Base_somente_Said!$A:$J,10,FALSE),0)</f>
        <v>3248052</v>
      </c>
      <c r="H1096" s="13">
        <f>IFERROR(VLOOKUP(A1096,[2]Sheet1!$A:$I,4,FALSE),0)</f>
        <v>0</v>
      </c>
      <c r="I1096" s="13">
        <f>IFERROR(VLOOKUP(A1096,[2]Sheet1!$A:$I,5,FALSE),0)</f>
        <v>0</v>
      </c>
      <c r="J1096" s="13">
        <f>IFERROR(VLOOKUP(A1096,[2]Sheet1!$A:$I,6,FALSE),0)</f>
        <v>0</v>
      </c>
      <c r="K1096" s="13">
        <f>IFERROR(VLOOKUP(A1096,[2]Sheet1!$A:$I,7,FALSE),0)</f>
        <v>0</v>
      </c>
      <c r="L1096" s="13">
        <f>IFERROR(VLOOKUP(A1096,[2]Sheet1!$A:$I,8,FALSE),0)</f>
        <v>0</v>
      </c>
      <c r="M1096" s="13">
        <f>IFERROR(VLOOKUP(A1096,[2]Sheet1!$A:$I,9,FALSE),0)</f>
        <v>0</v>
      </c>
      <c r="N1096" s="13">
        <f>IFERROR(VLOOKUP(A1096,[3]Sheet1!$A:$G,2,FALSE),0)</f>
        <v>0</v>
      </c>
      <c r="O1096" s="13">
        <f>IFERROR(VLOOKUP(A1096,[3]Sheet1!$A:$G,3,FALSE),0)</f>
        <v>0</v>
      </c>
      <c r="P1096" s="13">
        <f>IFERROR(VLOOKUP(A1096,[3]Sheet1!$A:$G,4,FALSE),0)</f>
        <v>0</v>
      </c>
      <c r="Q1096" s="13">
        <f>IFERROR(VLOOKUP(A1096,[3]Sheet1!$A:$G,5,FALSE),0)</f>
        <v>0</v>
      </c>
      <c r="R1096" s="13">
        <f>IFERROR(VLOOKUP(A1096,[3]Sheet1!$A:$H,6,FALSE),0)</f>
        <v>0</v>
      </c>
      <c r="S1096" s="13">
        <f>IFERROR(VLOOKUP(A1096,[3]Sheet1!$A:$I,7,FALSE),0)</f>
        <v>0</v>
      </c>
      <c r="T1096" s="13" t="str">
        <f t="shared" si="103"/>
        <v>Não</v>
      </c>
      <c r="U1096" s="13" t="str">
        <f t="shared" si="104"/>
        <v>Sim</v>
      </c>
      <c r="V1096" s="13" t="str">
        <f t="shared" si="105"/>
        <v>Não</v>
      </c>
      <c r="W1096" s="13" t="str">
        <f t="shared" si="106"/>
        <v>Sim</v>
      </c>
      <c r="X1096" s="13" t="str">
        <f t="shared" si="107"/>
        <v>Não</v>
      </c>
      <c r="Y1096" s="13" t="str">
        <f t="shared" si="108"/>
        <v>Sim</v>
      </c>
    </row>
    <row r="1097" spans="1:25">
      <c r="A1097" s="9">
        <v>210050</v>
      </c>
      <c r="B1097" s="13">
        <f>IFERROR(VLOOKUP(A1097,[1]Monitoramento_Base_somente_Said!$A:$J,5,FALSE),0)</f>
        <v>0</v>
      </c>
      <c r="C1097" s="13">
        <f>IFERROR(VLOOKUP(A1097,[1]Monitoramento_Base_somente_Said!$A:$J,6,FALSE),0)</f>
        <v>777981</v>
      </c>
      <c r="D1097" s="13">
        <f>IFERROR(VLOOKUP(A1097,[1]Monitoramento_Base_somente_Said!$A:$J,7,FALSE),0)</f>
        <v>0</v>
      </c>
      <c r="E1097" s="13">
        <f>IFERROR(VLOOKUP(A1097,[1]Monitoramento_Base_somente_Said!$A:$J,8,FALSE),0)</f>
        <v>721212</v>
      </c>
      <c r="F1097" s="13">
        <f>IFERROR(VLOOKUP(A1097,[1]Monitoramento_Base_somente_Said!$A:$J,9,FALSE),0)</f>
        <v>0</v>
      </c>
      <c r="G1097" s="13">
        <f>IFERROR(VLOOKUP(A1097,[1]Monitoramento_Base_somente_Said!$A:$J,10,FALSE),0)</f>
        <v>297084</v>
      </c>
      <c r="H1097" s="13">
        <f>IFERROR(VLOOKUP(A1097,[2]Sheet1!$A:$I,4,FALSE),0)</f>
        <v>0</v>
      </c>
      <c r="I1097" s="13">
        <f>IFERROR(VLOOKUP(A1097,[2]Sheet1!$A:$I,5,FALSE),0)</f>
        <v>0</v>
      </c>
      <c r="J1097" s="13">
        <f>IFERROR(VLOOKUP(A1097,[2]Sheet1!$A:$I,6,FALSE),0)</f>
        <v>0</v>
      </c>
      <c r="K1097" s="13">
        <f>IFERROR(VLOOKUP(A1097,[2]Sheet1!$A:$I,7,FALSE),0)</f>
        <v>0</v>
      </c>
      <c r="L1097" s="13">
        <f>IFERROR(VLOOKUP(A1097,[2]Sheet1!$A:$I,8,FALSE),0)</f>
        <v>0</v>
      </c>
      <c r="M1097" s="13">
        <f>IFERROR(VLOOKUP(A1097,[2]Sheet1!$A:$I,9,FALSE),0)</f>
        <v>0</v>
      </c>
      <c r="N1097" s="13">
        <f>IFERROR(VLOOKUP(A1097,[3]Sheet1!$A:$G,2,FALSE),0)</f>
        <v>0</v>
      </c>
      <c r="O1097" s="13">
        <f>IFERROR(VLOOKUP(A1097,[3]Sheet1!$A:$G,3,FALSE),0)</f>
        <v>0</v>
      </c>
      <c r="P1097" s="13">
        <f>IFERROR(VLOOKUP(A1097,[3]Sheet1!$A:$G,4,FALSE),0)</f>
        <v>0</v>
      </c>
      <c r="Q1097" s="13">
        <f>IFERROR(VLOOKUP(A1097,[3]Sheet1!$A:$G,5,FALSE),0)</f>
        <v>0</v>
      </c>
      <c r="R1097" s="13">
        <f>IFERROR(VLOOKUP(A1097,[3]Sheet1!$A:$H,6,FALSE),0)</f>
        <v>0</v>
      </c>
      <c r="S1097" s="13">
        <f>IFERROR(VLOOKUP(A1097,[3]Sheet1!$A:$I,7,FALSE),0)</f>
        <v>0</v>
      </c>
      <c r="T1097" s="13" t="str">
        <f t="shared" si="103"/>
        <v>Não</v>
      </c>
      <c r="U1097" s="13" t="str">
        <f t="shared" si="104"/>
        <v>Sim</v>
      </c>
      <c r="V1097" s="13" t="str">
        <f t="shared" si="105"/>
        <v>Não</v>
      </c>
      <c r="W1097" s="13" t="str">
        <f t="shared" si="106"/>
        <v>Sim</v>
      </c>
      <c r="X1097" s="13" t="str">
        <f t="shared" si="107"/>
        <v>Não</v>
      </c>
      <c r="Y1097" s="13" t="str">
        <f t="shared" si="108"/>
        <v>Sim</v>
      </c>
    </row>
    <row r="1098" spans="1:25">
      <c r="A1098" s="19">
        <v>210055</v>
      </c>
      <c r="B1098" s="13">
        <f>IFERROR(VLOOKUP(A1098,[1]Monitoramento_Base_somente_Said!$A:$J,5,FALSE),0)</f>
        <v>0</v>
      </c>
      <c r="C1098" s="13">
        <f>IFERROR(VLOOKUP(A1098,[1]Monitoramento_Base_somente_Said!$A:$J,6,FALSE),0)</f>
        <v>0</v>
      </c>
      <c r="D1098" s="13">
        <f>IFERROR(VLOOKUP(A1098,[1]Monitoramento_Base_somente_Said!$A:$J,7,FALSE),0)</f>
        <v>0</v>
      </c>
      <c r="E1098" s="13">
        <f>IFERROR(VLOOKUP(A1098,[1]Monitoramento_Base_somente_Said!$A:$J,8,FALSE),0)</f>
        <v>0</v>
      </c>
      <c r="F1098" s="13">
        <f>IFERROR(VLOOKUP(A1098,[1]Monitoramento_Base_somente_Said!$A:$J,9,FALSE),0)</f>
        <v>0</v>
      </c>
      <c r="G1098" s="13">
        <f>IFERROR(VLOOKUP(A1098,[1]Monitoramento_Base_somente_Said!$A:$J,10,FALSE),0)</f>
        <v>0</v>
      </c>
      <c r="H1098" s="13">
        <f>IFERROR(VLOOKUP(A1098,[2]Sheet1!$A:$I,4,FALSE),0)</f>
        <v>0</v>
      </c>
      <c r="I1098" s="13">
        <f>IFERROR(VLOOKUP(A1098,[2]Sheet1!$A:$I,5,FALSE),0)</f>
        <v>0</v>
      </c>
      <c r="J1098" s="13">
        <f>IFERROR(VLOOKUP(A1098,[2]Sheet1!$A:$I,6,FALSE),0)</f>
        <v>0</v>
      </c>
      <c r="K1098" s="13">
        <f>IFERROR(VLOOKUP(A1098,[2]Sheet1!$A:$I,7,FALSE),0)</f>
        <v>0</v>
      </c>
      <c r="L1098" s="13">
        <f>IFERROR(VLOOKUP(A1098,[2]Sheet1!$A:$I,8,FALSE),0)</f>
        <v>0</v>
      </c>
      <c r="M1098" s="13">
        <f>IFERROR(VLOOKUP(A1098,[2]Sheet1!$A:$I,9,FALSE),0)</f>
        <v>0</v>
      </c>
      <c r="N1098" s="13">
        <f>IFERROR(VLOOKUP(A1098,[3]Sheet1!$A:$G,2,FALSE),0)</f>
        <v>0</v>
      </c>
      <c r="O1098" s="13">
        <f>IFERROR(VLOOKUP(A1098,[3]Sheet1!$A:$G,3,FALSE),0)</f>
        <v>0</v>
      </c>
      <c r="P1098" s="13">
        <f>IFERROR(VLOOKUP(A1098,[3]Sheet1!$A:$G,4,FALSE),0)</f>
        <v>0</v>
      </c>
      <c r="Q1098" s="13">
        <f>IFERROR(VLOOKUP(A1098,[3]Sheet1!$A:$G,5,FALSE),0)</f>
        <v>0</v>
      </c>
      <c r="R1098" s="13">
        <f>IFERROR(VLOOKUP(A1098,[3]Sheet1!$A:$H,6,FALSE),0)</f>
        <v>0</v>
      </c>
      <c r="S1098" s="13">
        <f>IFERROR(VLOOKUP(A1098,[3]Sheet1!$A:$I,7,FALSE),0)</f>
        <v>0</v>
      </c>
      <c r="T1098" s="13" t="str">
        <f t="shared" si="103"/>
        <v>Não</v>
      </c>
      <c r="U1098" s="13" t="str">
        <f t="shared" si="104"/>
        <v>Não</v>
      </c>
      <c r="V1098" s="13" t="str">
        <f t="shared" si="105"/>
        <v>Não</v>
      </c>
      <c r="W1098" s="13" t="str">
        <f t="shared" si="106"/>
        <v>Não</v>
      </c>
      <c r="X1098" s="13" t="str">
        <f t="shared" si="107"/>
        <v>Não</v>
      </c>
      <c r="Y1098" s="13" t="str">
        <f t="shared" si="108"/>
        <v>Não</v>
      </c>
    </row>
    <row r="1099" spans="1:25">
      <c r="A1099" s="9">
        <v>210060</v>
      </c>
      <c r="B1099" s="13">
        <f>IFERROR(VLOOKUP(A1099,[1]Monitoramento_Base_somente_Said!$A:$J,5,FALSE),0)</f>
        <v>0</v>
      </c>
      <c r="C1099" s="13">
        <f>IFERROR(VLOOKUP(A1099,[1]Monitoramento_Base_somente_Said!$A:$J,6,FALSE),0)</f>
        <v>2235813</v>
      </c>
      <c r="D1099" s="13">
        <f>IFERROR(VLOOKUP(A1099,[1]Monitoramento_Base_somente_Said!$A:$J,7,FALSE),0)</f>
        <v>0</v>
      </c>
      <c r="E1099" s="13">
        <f>IFERROR(VLOOKUP(A1099,[1]Monitoramento_Base_somente_Said!$A:$J,8,FALSE),0)</f>
        <v>2091567</v>
      </c>
      <c r="F1099" s="13">
        <f>IFERROR(VLOOKUP(A1099,[1]Monitoramento_Base_somente_Said!$A:$J,9,FALSE),0)</f>
        <v>0</v>
      </c>
      <c r="G1099" s="13">
        <f>IFERROR(VLOOKUP(A1099,[1]Monitoramento_Base_somente_Said!$A:$J,10,FALSE),0)</f>
        <v>865476</v>
      </c>
      <c r="H1099" s="13">
        <f>IFERROR(VLOOKUP(A1099,[2]Sheet1!$A:$I,4,FALSE),0)</f>
        <v>0</v>
      </c>
      <c r="I1099" s="13">
        <f>IFERROR(VLOOKUP(A1099,[2]Sheet1!$A:$I,5,FALSE),0)</f>
        <v>0</v>
      </c>
      <c r="J1099" s="13">
        <f>IFERROR(VLOOKUP(A1099,[2]Sheet1!$A:$I,6,FALSE),0)</f>
        <v>0</v>
      </c>
      <c r="K1099" s="13">
        <f>IFERROR(VLOOKUP(A1099,[2]Sheet1!$A:$I,7,FALSE),0)</f>
        <v>0</v>
      </c>
      <c r="L1099" s="13">
        <f>IFERROR(VLOOKUP(A1099,[2]Sheet1!$A:$I,8,FALSE),0)</f>
        <v>0</v>
      </c>
      <c r="M1099" s="13">
        <f>IFERROR(VLOOKUP(A1099,[2]Sheet1!$A:$I,9,FALSE),0)</f>
        <v>0</v>
      </c>
      <c r="N1099" s="13">
        <f>IFERROR(VLOOKUP(A1099,[3]Sheet1!$A:$G,2,FALSE),0)</f>
        <v>0</v>
      </c>
      <c r="O1099" s="13">
        <f>IFERROR(VLOOKUP(A1099,[3]Sheet1!$A:$G,3,FALSE),0)</f>
        <v>0</v>
      </c>
      <c r="P1099" s="13">
        <f>IFERROR(VLOOKUP(A1099,[3]Sheet1!$A:$G,4,FALSE),0)</f>
        <v>0</v>
      </c>
      <c r="Q1099" s="13">
        <f>IFERROR(VLOOKUP(A1099,[3]Sheet1!$A:$G,5,FALSE),0)</f>
        <v>0</v>
      </c>
      <c r="R1099" s="13">
        <f>IFERROR(VLOOKUP(A1099,[3]Sheet1!$A:$H,6,FALSE),0)</f>
        <v>0</v>
      </c>
      <c r="S1099" s="13">
        <f>IFERROR(VLOOKUP(A1099,[3]Sheet1!$A:$I,7,FALSE),0)</f>
        <v>0</v>
      </c>
      <c r="T1099" s="13" t="str">
        <f t="shared" si="103"/>
        <v>Não</v>
      </c>
      <c r="U1099" s="13" t="str">
        <f t="shared" si="104"/>
        <v>Sim</v>
      </c>
      <c r="V1099" s="13" t="str">
        <f t="shared" si="105"/>
        <v>Não</v>
      </c>
      <c r="W1099" s="13" t="str">
        <f t="shared" si="106"/>
        <v>Sim</v>
      </c>
      <c r="X1099" s="13" t="str">
        <f t="shared" si="107"/>
        <v>Não</v>
      </c>
      <c r="Y1099" s="13" t="str">
        <f t="shared" si="108"/>
        <v>Sim</v>
      </c>
    </row>
    <row r="1100" spans="1:25">
      <c r="A1100" s="9">
        <v>210070</v>
      </c>
      <c r="B1100" s="13">
        <f>IFERROR(VLOOKUP(A1100,[1]Monitoramento_Base_somente_Said!$A:$J,5,FALSE),0)</f>
        <v>0</v>
      </c>
      <c r="C1100" s="13">
        <f>IFERROR(VLOOKUP(A1100,[1]Monitoramento_Base_somente_Said!$A:$J,6,FALSE),0)</f>
        <v>0</v>
      </c>
      <c r="D1100" s="13">
        <f>IFERROR(VLOOKUP(A1100,[1]Monitoramento_Base_somente_Said!$A:$J,7,FALSE),0)</f>
        <v>0</v>
      </c>
      <c r="E1100" s="13">
        <f>IFERROR(VLOOKUP(A1100,[1]Monitoramento_Base_somente_Said!$A:$J,8,FALSE),0)</f>
        <v>0</v>
      </c>
      <c r="F1100" s="13">
        <f>IFERROR(VLOOKUP(A1100,[1]Monitoramento_Base_somente_Said!$A:$J,9,FALSE),0)</f>
        <v>0</v>
      </c>
      <c r="G1100" s="13">
        <f>IFERROR(VLOOKUP(A1100,[1]Monitoramento_Base_somente_Said!$A:$J,10,FALSE),0)</f>
        <v>0</v>
      </c>
      <c r="H1100" s="13">
        <f>IFERROR(VLOOKUP(A1100,[2]Sheet1!$A:$I,4,FALSE),0)</f>
        <v>0</v>
      </c>
      <c r="I1100" s="13">
        <f>IFERROR(VLOOKUP(A1100,[2]Sheet1!$A:$I,5,FALSE),0)</f>
        <v>0</v>
      </c>
      <c r="J1100" s="13">
        <f>IFERROR(VLOOKUP(A1100,[2]Sheet1!$A:$I,6,FALSE),0)</f>
        <v>0</v>
      </c>
      <c r="K1100" s="13">
        <f>IFERROR(VLOOKUP(A1100,[2]Sheet1!$A:$I,7,FALSE),0)</f>
        <v>0</v>
      </c>
      <c r="L1100" s="13">
        <f>IFERROR(VLOOKUP(A1100,[2]Sheet1!$A:$I,8,FALSE),0)</f>
        <v>0</v>
      </c>
      <c r="M1100" s="13">
        <f>IFERROR(VLOOKUP(A1100,[2]Sheet1!$A:$I,9,FALSE),0)</f>
        <v>0</v>
      </c>
      <c r="N1100" s="13">
        <f>IFERROR(VLOOKUP(A1100,[3]Sheet1!$A:$G,2,FALSE),0)</f>
        <v>0</v>
      </c>
      <c r="O1100" s="13">
        <f>IFERROR(VLOOKUP(A1100,[3]Sheet1!$A:$G,3,FALSE),0)</f>
        <v>0</v>
      </c>
      <c r="P1100" s="13">
        <f>IFERROR(VLOOKUP(A1100,[3]Sheet1!$A:$G,4,FALSE),0)</f>
        <v>0</v>
      </c>
      <c r="Q1100" s="13">
        <f>IFERROR(VLOOKUP(A1100,[3]Sheet1!$A:$G,5,FALSE),0)</f>
        <v>0</v>
      </c>
      <c r="R1100" s="13">
        <f>IFERROR(VLOOKUP(A1100,[3]Sheet1!$A:$H,6,FALSE),0)</f>
        <v>0</v>
      </c>
      <c r="S1100" s="13">
        <f>IFERROR(VLOOKUP(A1100,[3]Sheet1!$A:$I,7,FALSE),0)</f>
        <v>0</v>
      </c>
      <c r="T1100" s="13" t="str">
        <f t="shared" si="103"/>
        <v>Não</v>
      </c>
      <c r="U1100" s="13" t="str">
        <f t="shared" si="104"/>
        <v>Não</v>
      </c>
      <c r="V1100" s="13" t="str">
        <f t="shared" si="105"/>
        <v>Não</v>
      </c>
      <c r="W1100" s="13" t="str">
        <f t="shared" si="106"/>
        <v>Não</v>
      </c>
      <c r="X1100" s="13" t="str">
        <f t="shared" si="107"/>
        <v>Não</v>
      </c>
      <c r="Y1100" s="13" t="str">
        <f t="shared" si="108"/>
        <v>Não</v>
      </c>
    </row>
    <row r="1101" spans="1:25">
      <c r="A1101" s="9">
        <v>210080</v>
      </c>
      <c r="B1101" s="13">
        <f>IFERROR(VLOOKUP(A1101,[1]Monitoramento_Base_somente_Said!$A:$J,5,FALSE),0)</f>
        <v>0</v>
      </c>
      <c r="C1101" s="13">
        <f>IFERROR(VLOOKUP(A1101,[1]Monitoramento_Base_somente_Said!$A:$J,6,FALSE),0)</f>
        <v>2584997</v>
      </c>
      <c r="D1101" s="13">
        <f>IFERROR(VLOOKUP(A1101,[1]Monitoramento_Base_somente_Said!$A:$J,7,FALSE),0)</f>
        <v>0</v>
      </c>
      <c r="E1101" s="13">
        <f>IFERROR(VLOOKUP(A1101,[1]Monitoramento_Base_somente_Said!$A:$J,8,FALSE),0)</f>
        <v>2418223</v>
      </c>
      <c r="F1101" s="13">
        <f>IFERROR(VLOOKUP(A1101,[1]Monitoramento_Base_somente_Said!$A:$J,9,FALSE),0)</f>
        <v>0</v>
      </c>
      <c r="G1101" s="13">
        <f>IFERROR(VLOOKUP(A1101,[1]Monitoramento_Base_somente_Said!$A:$J,10,FALSE),0)</f>
        <v>1000644</v>
      </c>
      <c r="H1101" s="13">
        <f>IFERROR(VLOOKUP(A1101,[2]Sheet1!$A:$I,4,FALSE),0)</f>
        <v>0</v>
      </c>
      <c r="I1101" s="13">
        <f>IFERROR(VLOOKUP(A1101,[2]Sheet1!$A:$I,5,FALSE),0)</f>
        <v>0</v>
      </c>
      <c r="J1101" s="13">
        <f>IFERROR(VLOOKUP(A1101,[2]Sheet1!$A:$I,6,FALSE),0)</f>
        <v>0</v>
      </c>
      <c r="K1101" s="13">
        <f>IFERROR(VLOOKUP(A1101,[2]Sheet1!$A:$I,7,FALSE),0)</f>
        <v>0</v>
      </c>
      <c r="L1101" s="13">
        <f>IFERROR(VLOOKUP(A1101,[2]Sheet1!$A:$I,8,FALSE),0)</f>
        <v>0</v>
      </c>
      <c r="M1101" s="13">
        <f>IFERROR(VLOOKUP(A1101,[2]Sheet1!$A:$I,9,FALSE),0)</f>
        <v>0</v>
      </c>
      <c r="N1101" s="13">
        <f>IFERROR(VLOOKUP(A1101,[3]Sheet1!$A:$G,2,FALSE),0)</f>
        <v>0</v>
      </c>
      <c r="O1101" s="13">
        <f>IFERROR(VLOOKUP(A1101,[3]Sheet1!$A:$G,3,FALSE),0)</f>
        <v>0</v>
      </c>
      <c r="P1101" s="13">
        <f>IFERROR(VLOOKUP(A1101,[3]Sheet1!$A:$G,4,FALSE),0)</f>
        <v>0</v>
      </c>
      <c r="Q1101" s="13">
        <f>IFERROR(VLOOKUP(A1101,[3]Sheet1!$A:$G,5,FALSE),0)</f>
        <v>0</v>
      </c>
      <c r="R1101" s="13">
        <f>IFERROR(VLOOKUP(A1101,[3]Sheet1!$A:$H,6,FALSE),0)</f>
        <v>0</v>
      </c>
      <c r="S1101" s="13">
        <f>IFERROR(VLOOKUP(A1101,[3]Sheet1!$A:$I,7,FALSE),0)</f>
        <v>0</v>
      </c>
      <c r="T1101" s="13" t="str">
        <f t="shared" si="103"/>
        <v>Não</v>
      </c>
      <c r="U1101" s="13" t="str">
        <f t="shared" si="104"/>
        <v>Sim</v>
      </c>
      <c r="V1101" s="13" t="str">
        <f t="shared" si="105"/>
        <v>Não</v>
      </c>
      <c r="W1101" s="13" t="str">
        <f t="shared" si="106"/>
        <v>Sim</v>
      </c>
      <c r="X1101" s="13" t="str">
        <f t="shared" si="107"/>
        <v>Não</v>
      </c>
      <c r="Y1101" s="13" t="str">
        <f t="shared" si="108"/>
        <v>Sim</v>
      </c>
    </row>
    <row r="1102" spans="1:25">
      <c r="A1102" s="9">
        <v>210083</v>
      </c>
      <c r="B1102" s="13">
        <f>IFERROR(VLOOKUP(A1102,[1]Monitoramento_Base_somente_Said!$A:$J,5,FALSE),0)</f>
        <v>0</v>
      </c>
      <c r="C1102" s="13">
        <f>IFERROR(VLOOKUP(A1102,[1]Monitoramento_Base_somente_Said!$A:$J,6,FALSE),0)</f>
        <v>0</v>
      </c>
      <c r="D1102" s="13">
        <f>IFERROR(VLOOKUP(A1102,[1]Monitoramento_Base_somente_Said!$A:$J,7,FALSE),0)</f>
        <v>0</v>
      </c>
      <c r="E1102" s="13">
        <f>IFERROR(VLOOKUP(A1102,[1]Monitoramento_Base_somente_Said!$A:$J,8,FALSE),0)</f>
        <v>0</v>
      </c>
      <c r="F1102" s="13">
        <f>IFERROR(VLOOKUP(A1102,[1]Monitoramento_Base_somente_Said!$A:$J,9,FALSE),0)</f>
        <v>0</v>
      </c>
      <c r="G1102" s="13">
        <f>IFERROR(VLOOKUP(A1102,[1]Monitoramento_Base_somente_Said!$A:$J,10,FALSE),0)</f>
        <v>0</v>
      </c>
      <c r="H1102" s="13">
        <f>IFERROR(VLOOKUP(A1102,[2]Sheet1!$A:$I,4,FALSE),0)</f>
        <v>0</v>
      </c>
      <c r="I1102" s="13">
        <f>IFERROR(VLOOKUP(A1102,[2]Sheet1!$A:$I,5,FALSE),0)</f>
        <v>0</v>
      </c>
      <c r="J1102" s="13">
        <f>IFERROR(VLOOKUP(A1102,[2]Sheet1!$A:$I,6,FALSE),0)</f>
        <v>0</v>
      </c>
      <c r="K1102" s="13">
        <f>IFERROR(VLOOKUP(A1102,[2]Sheet1!$A:$I,7,FALSE),0)</f>
        <v>0</v>
      </c>
      <c r="L1102" s="13">
        <f>IFERROR(VLOOKUP(A1102,[2]Sheet1!$A:$I,8,FALSE),0)</f>
        <v>0</v>
      </c>
      <c r="M1102" s="13">
        <f>IFERROR(VLOOKUP(A1102,[2]Sheet1!$A:$I,9,FALSE),0)</f>
        <v>0</v>
      </c>
      <c r="N1102" s="13">
        <f>IFERROR(VLOOKUP(A1102,[3]Sheet1!$A:$G,2,FALSE),0)</f>
        <v>0</v>
      </c>
      <c r="O1102" s="13">
        <f>IFERROR(VLOOKUP(A1102,[3]Sheet1!$A:$G,3,FALSE),0)</f>
        <v>0</v>
      </c>
      <c r="P1102" s="13">
        <f>IFERROR(VLOOKUP(A1102,[3]Sheet1!$A:$G,4,FALSE),0)</f>
        <v>0</v>
      </c>
      <c r="Q1102" s="13">
        <f>IFERROR(VLOOKUP(A1102,[3]Sheet1!$A:$G,5,FALSE),0)</f>
        <v>0</v>
      </c>
      <c r="R1102" s="13">
        <f>IFERROR(VLOOKUP(A1102,[3]Sheet1!$A:$H,6,FALSE),0)</f>
        <v>0</v>
      </c>
      <c r="S1102" s="13">
        <f>IFERROR(VLOOKUP(A1102,[3]Sheet1!$A:$I,7,FALSE),0)</f>
        <v>0</v>
      </c>
      <c r="T1102" s="13" t="str">
        <f t="shared" si="103"/>
        <v>Não</v>
      </c>
      <c r="U1102" s="13" t="str">
        <f t="shared" si="104"/>
        <v>Não</v>
      </c>
      <c r="V1102" s="13" t="str">
        <f t="shared" si="105"/>
        <v>Não</v>
      </c>
      <c r="W1102" s="13" t="str">
        <f t="shared" si="106"/>
        <v>Não</v>
      </c>
      <c r="X1102" s="13" t="str">
        <f t="shared" si="107"/>
        <v>Não</v>
      </c>
      <c r="Y1102" s="13" t="str">
        <f t="shared" si="108"/>
        <v>Não</v>
      </c>
    </row>
    <row r="1103" spans="1:25">
      <c r="A1103" s="9">
        <v>210087</v>
      </c>
      <c r="B1103" s="13">
        <f>IFERROR(VLOOKUP(A1103,[1]Monitoramento_Base_somente_Said!$A:$J,5,FALSE),0)</f>
        <v>0</v>
      </c>
      <c r="C1103" s="13">
        <f>IFERROR(VLOOKUP(A1103,[1]Monitoramento_Base_somente_Said!$A:$J,6,FALSE),0)</f>
        <v>0</v>
      </c>
      <c r="D1103" s="13">
        <f>IFERROR(VLOOKUP(A1103,[1]Monitoramento_Base_somente_Said!$A:$J,7,FALSE),0)</f>
        <v>0</v>
      </c>
      <c r="E1103" s="13">
        <f>IFERROR(VLOOKUP(A1103,[1]Monitoramento_Base_somente_Said!$A:$J,8,FALSE),0)</f>
        <v>0</v>
      </c>
      <c r="F1103" s="13">
        <f>IFERROR(VLOOKUP(A1103,[1]Monitoramento_Base_somente_Said!$A:$J,9,FALSE),0)</f>
        <v>0</v>
      </c>
      <c r="G1103" s="13">
        <f>IFERROR(VLOOKUP(A1103,[1]Monitoramento_Base_somente_Said!$A:$J,10,FALSE),0)</f>
        <v>0</v>
      </c>
      <c r="H1103" s="13">
        <f>IFERROR(VLOOKUP(A1103,[2]Sheet1!$A:$I,4,FALSE),0)</f>
        <v>0</v>
      </c>
      <c r="I1103" s="13">
        <f>IFERROR(VLOOKUP(A1103,[2]Sheet1!$A:$I,5,FALSE),0)</f>
        <v>0</v>
      </c>
      <c r="J1103" s="13">
        <f>IFERROR(VLOOKUP(A1103,[2]Sheet1!$A:$I,6,FALSE),0)</f>
        <v>0</v>
      </c>
      <c r="K1103" s="13">
        <f>IFERROR(VLOOKUP(A1103,[2]Sheet1!$A:$I,7,FALSE),0)</f>
        <v>0</v>
      </c>
      <c r="L1103" s="13">
        <f>IFERROR(VLOOKUP(A1103,[2]Sheet1!$A:$I,8,FALSE),0)</f>
        <v>0</v>
      </c>
      <c r="M1103" s="13">
        <f>IFERROR(VLOOKUP(A1103,[2]Sheet1!$A:$I,9,FALSE),0)</f>
        <v>0</v>
      </c>
      <c r="N1103" s="13">
        <f>IFERROR(VLOOKUP(A1103,[3]Sheet1!$A:$G,2,FALSE),0)</f>
        <v>0</v>
      </c>
      <c r="O1103" s="13">
        <f>IFERROR(VLOOKUP(A1103,[3]Sheet1!$A:$G,3,FALSE),0)</f>
        <v>0</v>
      </c>
      <c r="P1103" s="13">
        <f>IFERROR(VLOOKUP(A1103,[3]Sheet1!$A:$G,4,FALSE),0)</f>
        <v>0</v>
      </c>
      <c r="Q1103" s="13">
        <f>IFERROR(VLOOKUP(A1103,[3]Sheet1!$A:$G,5,FALSE),0)</f>
        <v>0</v>
      </c>
      <c r="R1103" s="13">
        <f>IFERROR(VLOOKUP(A1103,[3]Sheet1!$A:$H,6,FALSE),0)</f>
        <v>0</v>
      </c>
      <c r="S1103" s="13">
        <f>IFERROR(VLOOKUP(A1103,[3]Sheet1!$A:$I,7,FALSE),0)</f>
        <v>0</v>
      </c>
      <c r="T1103" s="13" t="str">
        <f t="shared" si="103"/>
        <v>Não</v>
      </c>
      <c r="U1103" s="13" t="str">
        <f t="shared" si="104"/>
        <v>Não</v>
      </c>
      <c r="V1103" s="13" t="str">
        <f t="shared" si="105"/>
        <v>Não</v>
      </c>
      <c r="W1103" s="13" t="str">
        <f t="shared" si="106"/>
        <v>Não</v>
      </c>
      <c r="X1103" s="13" t="str">
        <f t="shared" si="107"/>
        <v>Não</v>
      </c>
      <c r="Y1103" s="13" t="str">
        <f t="shared" si="108"/>
        <v>Não</v>
      </c>
    </row>
    <row r="1104" spans="1:25">
      <c r="A1104" s="9">
        <v>210090</v>
      </c>
      <c r="B1104" s="13">
        <f>IFERROR(VLOOKUP(A1104,[1]Monitoramento_Base_somente_Said!$A:$J,5,FALSE),0)</f>
        <v>0</v>
      </c>
      <c r="C1104" s="13">
        <f>IFERROR(VLOOKUP(A1104,[1]Monitoramento_Base_somente_Said!$A:$J,6,FALSE),0)</f>
        <v>0</v>
      </c>
      <c r="D1104" s="13">
        <f>IFERROR(VLOOKUP(A1104,[1]Monitoramento_Base_somente_Said!$A:$J,7,FALSE),0)</f>
        <v>0</v>
      </c>
      <c r="E1104" s="13">
        <f>IFERROR(VLOOKUP(A1104,[1]Monitoramento_Base_somente_Said!$A:$J,8,FALSE),0)</f>
        <v>0</v>
      </c>
      <c r="F1104" s="13">
        <f>IFERROR(VLOOKUP(A1104,[1]Monitoramento_Base_somente_Said!$A:$J,9,FALSE),0)</f>
        <v>0</v>
      </c>
      <c r="G1104" s="13">
        <f>IFERROR(VLOOKUP(A1104,[1]Monitoramento_Base_somente_Said!$A:$J,10,FALSE),0)</f>
        <v>0</v>
      </c>
      <c r="H1104" s="13">
        <f>IFERROR(VLOOKUP(A1104,[2]Sheet1!$A:$I,4,FALSE),0)</f>
        <v>0</v>
      </c>
      <c r="I1104" s="13">
        <f>IFERROR(VLOOKUP(A1104,[2]Sheet1!$A:$I,5,FALSE),0)</f>
        <v>0</v>
      </c>
      <c r="J1104" s="13">
        <f>IFERROR(VLOOKUP(A1104,[2]Sheet1!$A:$I,6,FALSE),0)</f>
        <v>0</v>
      </c>
      <c r="K1104" s="13">
        <f>IFERROR(VLOOKUP(A1104,[2]Sheet1!$A:$I,7,FALSE),0)</f>
        <v>0</v>
      </c>
      <c r="L1104" s="13">
        <f>IFERROR(VLOOKUP(A1104,[2]Sheet1!$A:$I,8,FALSE),0)</f>
        <v>0</v>
      </c>
      <c r="M1104" s="13">
        <f>IFERROR(VLOOKUP(A1104,[2]Sheet1!$A:$I,9,FALSE),0)</f>
        <v>0</v>
      </c>
      <c r="N1104" s="13">
        <f>IFERROR(VLOOKUP(A1104,[3]Sheet1!$A:$G,2,FALSE),0)</f>
        <v>0</v>
      </c>
      <c r="O1104" s="13">
        <f>IFERROR(VLOOKUP(A1104,[3]Sheet1!$A:$G,3,FALSE),0)</f>
        <v>0</v>
      </c>
      <c r="P1104" s="13">
        <f>IFERROR(VLOOKUP(A1104,[3]Sheet1!$A:$G,4,FALSE),0)</f>
        <v>0</v>
      </c>
      <c r="Q1104" s="13">
        <f>IFERROR(VLOOKUP(A1104,[3]Sheet1!$A:$G,5,FALSE),0)</f>
        <v>0</v>
      </c>
      <c r="R1104" s="13">
        <f>IFERROR(VLOOKUP(A1104,[3]Sheet1!$A:$H,6,FALSE),0)</f>
        <v>0</v>
      </c>
      <c r="S1104" s="13">
        <f>IFERROR(VLOOKUP(A1104,[3]Sheet1!$A:$I,7,FALSE),0)</f>
        <v>0</v>
      </c>
      <c r="T1104" s="13" t="str">
        <f t="shared" si="103"/>
        <v>Não</v>
      </c>
      <c r="U1104" s="13" t="str">
        <f t="shared" si="104"/>
        <v>Não</v>
      </c>
      <c r="V1104" s="13" t="str">
        <f t="shared" si="105"/>
        <v>Não</v>
      </c>
      <c r="W1104" s="13" t="str">
        <f t="shared" si="106"/>
        <v>Não</v>
      </c>
      <c r="X1104" s="13" t="str">
        <f t="shared" si="107"/>
        <v>Não</v>
      </c>
      <c r="Y1104" s="13" t="str">
        <f t="shared" si="108"/>
        <v>Não</v>
      </c>
    </row>
    <row r="1105" spans="1:25">
      <c r="A1105" s="9">
        <v>210095</v>
      </c>
      <c r="B1105" s="13">
        <f>IFERROR(VLOOKUP(A1105,[1]Monitoramento_Base_somente_Said!$A:$J,5,FALSE),0)</f>
        <v>0</v>
      </c>
      <c r="C1105" s="13">
        <f>IFERROR(VLOOKUP(A1105,[1]Monitoramento_Base_somente_Said!$A:$J,6,FALSE),0)</f>
        <v>0</v>
      </c>
      <c r="D1105" s="13">
        <f>IFERROR(VLOOKUP(A1105,[1]Monitoramento_Base_somente_Said!$A:$J,7,FALSE),0)</f>
        <v>0</v>
      </c>
      <c r="E1105" s="13">
        <f>IFERROR(VLOOKUP(A1105,[1]Monitoramento_Base_somente_Said!$A:$J,8,FALSE),0)</f>
        <v>0</v>
      </c>
      <c r="F1105" s="13">
        <f>IFERROR(VLOOKUP(A1105,[1]Monitoramento_Base_somente_Said!$A:$J,9,FALSE),0)</f>
        <v>0</v>
      </c>
      <c r="G1105" s="13">
        <f>IFERROR(VLOOKUP(A1105,[1]Monitoramento_Base_somente_Said!$A:$J,10,FALSE),0)</f>
        <v>0</v>
      </c>
      <c r="H1105" s="13">
        <f>IFERROR(VLOOKUP(A1105,[2]Sheet1!$A:$I,4,FALSE),0)</f>
        <v>0</v>
      </c>
      <c r="I1105" s="13">
        <f>IFERROR(VLOOKUP(A1105,[2]Sheet1!$A:$I,5,FALSE),0)</f>
        <v>0</v>
      </c>
      <c r="J1105" s="13">
        <f>IFERROR(VLOOKUP(A1105,[2]Sheet1!$A:$I,6,FALSE),0)</f>
        <v>0</v>
      </c>
      <c r="K1105" s="13">
        <f>IFERROR(VLOOKUP(A1105,[2]Sheet1!$A:$I,7,FALSE),0)</f>
        <v>0</v>
      </c>
      <c r="L1105" s="13">
        <f>IFERROR(VLOOKUP(A1105,[2]Sheet1!$A:$I,8,FALSE),0)</f>
        <v>0</v>
      </c>
      <c r="M1105" s="13">
        <f>IFERROR(VLOOKUP(A1105,[2]Sheet1!$A:$I,9,FALSE),0)</f>
        <v>0</v>
      </c>
      <c r="N1105" s="13">
        <f>IFERROR(VLOOKUP(A1105,[3]Sheet1!$A:$G,2,FALSE),0)</f>
        <v>0</v>
      </c>
      <c r="O1105" s="13">
        <f>IFERROR(VLOOKUP(A1105,[3]Sheet1!$A:$G,3,FALSE),0)</f>
        <v>0</v>
      </c>
      <c r="P1105" s="13">
        <f>IFERROR(VLOOKUP(A1105,[3]Sheet1!$A:$G,4,FALSE),0)</f>
        <v>0</v>
      </c>
      <c r="Q1105" s="13">
        <f>IFERROR(VLOOKUP(A1105,[3]Sheet1!$A:$G,5,FALSE),0)</f>
        <v>0</v>
      </c>
      <c r="R1105" s="13">
        <f>IFERROR(VLOOKUP(A1105,[3]Sheet1!$A:$H,6,FALSE),0)</f>
        <v>0</v>
      </c>
      <c r="S1105" s="13">
        <f>IFERROR(VLOOKUP(A1105,[3]Sheet1!$A:$I,7,FALSE),0)</f>
        <v>0</v>
      </c>
      <c r="T1105" s="13" t="str">
        <f t="shared" si="103"/>
        <v>Não</v>
      </c>
      <c r="U1105" s="13" t="str">
        <f t="shared" si="104"/>
        <v>Não</v>
      </c>
      <c r="V1105" s="13" t="str">
        <f t="shared" si="105"/>
        <v>Não</v>
      </c>
      <c r="W1105" s="13" t="str">
        <f t="shared" si="106"/>
        <v>Não</v>
      </c>
      <c r="X1105" s="13" t="str">
        <f t="shared" si="107"/>
        <v>Não</v>
      </c>
      <c r="Y1105" s="13" t="str">
        <f t="shared" si="108"/>
        <v>Não</v>
      </c>
    </row>
    <row r="1106" spans="1:25">
      <c r="A1106" s="9">
        <v>210100</v>
      </c>
      <c r="B1106" s="13">
        <f>IFERROR(VLOOKUP(A1106,[1]Monitoramento_Base_somente_Said!$A:$J,5,FALSE),0)</f>
        <v>0</v>
      </c>
      <c r="C1106" s="13">
        <f>IFERROR(VLOOKUP(A1106,[1]Monitoramento_Base_somente_Said!$A:$J,6,FALSE),0)</f>
        <v>64666799</v>
      </c>
      <c r="D1106" s="13">
        <f>IFERROR(VLOOKUP(A1106,[1]Monitoramento_Base_somente_Said!$A:$J,7,FALSE),0)</f>
        <v>0</v>
      </c>
      <c r="E1106" s="13">
        <f>IFERROR(VLOOKUP(A1106,[1]Monitoramento_Base_somente_Said!$A:$J,8,FALSE),0)</f>
        <v>60153258</v>
      </c>
      <c r="F1106" s="13">
        <f>IFERROR(VLOOKUP(A1106,[1]Monitoramento_Base_somente_Said!$A:$J,9,FALSE),0)</f>
        <v>0</v>
      </c>
      <c r="G1106" s="13">
        <f>IFERROR(VLOOKUP(A1106,[1]Monitoramento_Base_somente_Said!$A:$J,10,FALSE),0)</f>
        <v>24778440</v>
      </c>
      <c r="H1106" s="13">
        <f>IFERROR(VLOOKUP(A1106,[2]Sheet1!$A:$I,4,FALSE),0)</f>
        <v>0</v>
      </c>
      <c r="I1106" s="13">
        <f>IFERROR(VLOOKUP(A1106,[2]Sheet1!$A:$I,5,FALSE),0)</f>
        <v>0</v>
      </c>
      <c r="J1106" s="13">
        <f>IFERROR(VLOOKUP(A1106,[2]Sheet1!$A:$I,6,FALSE),0)</f>
        <v>0</v>
      </c>
      <c r="K1106" s="13">
        <f>IFERROR(VLOOKUP(A1106,[2]Sheet1!$A:$I,7,FALSE),0)</f>
        <v>0</v>
      </c>
      <c r="L1106" s="13">
        <f>IFERROR(VLOOKUP(A1106,[2]Sheet1!$A:$I,8,FALSE),0)</f>
        <v>0</v>
      </c>
      <c r="M1106" s="13">
        <f>IFERROR(VLOOKUP(A1106,[2]Sheet1!$A:$I,9,FALSE),0)</f>
        <v>0</v>
      </c>
      <c r="N1106" s="13">
        <f>IFERROR(VLOOKUP(A1106,[3]Sheet1!$A:$G,2,FALSE),0)</f>
        <v>0</v>
      </c>
      <c r="O1106" s="13">
        <f>IFERROR(VLOOKUP(A1106,[3]Sheet1!$A:$G,3,FALSE),0)</f>
        <v>0</v>
      </c>
      <c r="P1106" s="13">
        <f>IFERROR(VLOOKUP(A1106,[3]Sheet1!$A:$G,4,FALSE),0)</f>
        <v>0</v>
      </c>
      <c r="Q1106" s="13">
        <f>IFERROR(VLOOKUP(A1106,[3]Sheet1!$A:$G,5,FALSE),0)</f>
        <v>0</v>
      </c>
      <c r="R1106" s="13">
        <f>IFERROR(VLOOKUP(A1106,[3]Sheet1!$A:$H,6,FALSE),0)</f>
        <v>0</v>
      </c>
      <c r="S1106" s="13">
        <f>IFERROR(VLOOKUP(A1106,[3]Sheet1!$A:$I,7,FALSE),0)</f>
        <v>0</v>
      </c>
      <c r="T1106" s="13" t="str">
        <f t="shared" si="103"/>
        <v>Não</v>
      </c>
      <c r="U1106" s="13" t="str">
        <f t="shared" si="104"/>
        <v>Sim</v>
      </c>
      <c r="V1106" s="13" t="str">
        <f t="shared" si="105"/>
        <v>Não</v>
      </c>
      <c r="W1106" s="13" t="str">
        <f t="shared" si="106"/>
        <v>Sim</v>
      </c>
      <c r="X1106" s="13" t="str">
        <f t="shared" si="107"/>
        <v>Não</v>
      </c>
      <c r="Y1106" s="13" t="str">
        <f t="shared" si="108"/>
        <v>Sim</v>
      </c>
    </row>
    <row r="1107" spans="1:25">
      <c r="A1107" s="19">
        <v>210110</v>
      </c>
      <c r="B1107" s="13">
        <f>IFERROR(VLOOKUP(A1107,[1]Monitoramento_Base_somente_Said!$A:$J,5,FALSE),0)</f>
        <v>0</v>
      </c>
      <c r="C1107" s="13">
        <f>IFERROR(VLOOKUP(A1107,[1]Monitoramento_Base_somente_Said!$A:$J,6,FALSE),0)</f>
        <v>0</v>
      </c>
      <c r="D1107" s="13">
        <f>IFERROR(VLOOKUP(A1107,[1]Monitoramento_Base_somente_Said!$A:$J,7,FALSE),0)</f>
        <v>0</v>
      </c>
      <c r="E1107" s="13">
        <f>IFERROR(VLOOKUP(A1107,[1]Monitoramento_Base_somente_Said!$A:$J,8,FALSE),0)</f>
        <v>0</v>
      </c>
      <c r="F1107" s="13">
        <f>IFERROR(VLOOKUP(A1107,[1]Monitoramento_Base_somente_Said!$A:$J,9,FALSE),0)</f>
        <v>0</v>
      </c>
      <c r="G1107" s="13">
        <f>IFERROR(VLOOKUP(A1107,[1]Monitoramento_Base_somente_Said!$A:$J,10,FALSE),0)</f>
        <v>0</v>
      </c>
      <c r="H1107" s="13">
        <f>IFERROR(VLOOKUP(A1107,[2]Sheet1!$A:$I,4,FALSE),0)</f>
        <v>0</v>
      </c>
      <c r="I1107" s="13">
        <f>IFERROR(VLOOKUP(A1107,[2]Sheet1!$A:$I,5,FALSE),0)</f>
        <v>0</v>
      </c>
      <c r="J1107" s="13">
        <f>IFERROR(VLOOKUP(A1107,[2]Sheet1!$A:$I,6,FALSE),0)</f>
        <v>0</v>
      </c>
      <c r="K1107" s="13">
        <f>IFERROR(VLOOKUP(A1107,[2]Sheet1!$A:$I,7,FALSE),0)</f>
        <v>0</v>
      </c>
      <c r="L1107" s="13">
        <f>IFERROR(VLOOKUP(A1107,[2]Sheet1!$A:$I,8,FALSE),0)</f>
        <v>0</v>
      </c>
      <c r="M1107" s="13">
        <f>IFERROR(VLOOKUP(A1107,[2]Sheet1!$A:$I,9,FALSE),0)</f>
        <v>0</v>
      </c>
      <c r="N1107" s="13">
        <f>IFERROR(VLOOKUP(A1107,[3]Sheet1!$A:$G,2,FALSE),0)</f>
        <v>0</v>
      </c>
      <c r="O1107" s="13">
        <f>IFERROR(VLOOKUP(A1107,[3]Sheet1!$A:$G,3,FALSE),0)</f>
        <v>0</v>
      </c>
      <c r="P1107" s="13">
        <f>IFERROR(VLOOKUP(A1107,[3]Sheet1!$A:$G,4,FALSE),0)</f>
        <v>0</v>
      </c>
      <c r="Q1107" s="13">
        <f>IFERROR(VLOOKUP(A1107,[3]Sheet1!$A:$G,5,FALSE),0)</f>
        <v>0</v>
      </c>
      <c r="R1107" s="13">
        <f>IFERROR(VLOOKUP(A1107,[3]Sheet1!$A:$H,6,FALSE),0)</f>
        <v>0</v>
      </c>
      <c r="S1107" s="13">
        <f>IFERROR(VLOOKUP(A1107,[3]Sheet1!$A:$I,7,FALSE),0)</f>
        <v>0</v>
      </c>
      <c r="T1107" s="13" t="str">
        <f t="shared" si="103"/>
        <v>Não</v>
      </c>
      <c r="U1107" s="13" t="str">
        <f t="shared" si="104"/>
        <v>Não</v>
      </c>
      <c r="V1107" s="13" t="str">
        <f t="shared" si="105"/>
        <v>Não</v>
      </c>
      <c r="W1107" s="13" t="str">
        <f t="shared" si="106"/>
        <v>Não</v>
      </c>
      <c r="X1107" s="13" t="str">
        <f t="shared" si="107"/>
        <v>Não</v>
      </c>
      <c r="Y1107" s="13" t="str">
        <f t="shared" si="108"/>
        <v>Não</v>
      </c>
    </row>
    <row r="1108" spans="1:25">
      <c r="A1108" s="9">
        <v>210120</v>
      </c>
      <c r="B1108" s="13">
        <f>IFERROR(VLOOKUP(A1108,[1]Monitoramento_Base_somente_Said!$A:$J,5,FALSE),0)</f>
        <v>0</v>
      </c>
      <c r="C1108" s="13">
        <f>IFERROR(VLOOKUP(A1108,[1]Monitoramento_Base_somente_Said!$A:$J,6,FALSE),0)</f>
        <v>0</v>
      </c>
      <c r="D1108" s="13">
        <f>IFERROR(VLOOKUP(A1108,[1]Monitoramento_Base_somente_Said!$A:$J,7,FALSE),0)</f>
        <v>0</v>
      </c>
      <c r="E1108" s="13">
        <f>IFERROR(VLOOKUP(A1108,[1]Monitoramento_Base_somente_Said!$A:$J,8,FALSE),0)</f>
        <v>0</v>
      </c>
      <c r="F1108" s="13">
        <f>IFERROR(VLOOKUP(A1108,[1]Monitoramento_Base_somente_Said!$A:$J,9,FALSE),0)</f>
        <v>0</v>
      </c>
      <c r="G1108" s="13">
        <f>IFERROR(VLOOKUP(A1108,[1]Monitoramento_Base_somente_Said!$A:$J,10,FALSE),0)</f>
        <v>0</v>
      </c>
      <c r="H1108" s="13">
        <f>IFERROR(VLOOKUP(A1108,[2]Sheet1!$A:$I,4,FALSE),0)</f>
        <v>0</v>
      </c>
      <c r="I1108" s="13">
        <f>IFERROR(VLOOKUP(A1108,[2]Sheet1!$A:$I,5,FALSE),0)</f>
        <v>0</v>
      </c>
      <c r="J1108" s="13">
        <f>IFERROR(VLOOKUP(A1108,[2]Sheet1!$A:$I,6,FALSE),0)</f>
        <v>0</v>
      </c>
      <c r="K1108" s="13">
        <f>IFERROR(VLOOKUP(A1108,[2]Sheet1!$A:$I,7,FALSE),0)</f>
        <v>0</v>
      </c>
      <c r="L1108" s="13">
        <f>IFERROR(VLOOKUP(A1108,[2]Sheet1!$A:$I,8,FALSE),0)</f>
        <v>0</v>
      </c>
      <c r="M1108" s="13">
        <f>IFERROR(VLOOKUP(A1108,[2]Sheet1!$A:$I,9,FALSE),0)</f>
        <v>0</v>
      </c>
      <c r="N1108" s="13">
        <f>IFERROR(VLOOKUP(A1108,[3]Sheet1!$A:$G,2,FALSE),0)</f>
        <v>0</v>
      </c>
      <c r="O1108" s="13">
        <f>IFERROR(VLOOKUP(A1108,[3]Sheet1!$A:$G,3,FALSE),0)</f>
        <v>0</v>
      </c>
      <c r="P1108" s="13">
        <f>IFERROR(VLOOKUP(A1108,[3]Sheet1!$A:$G,4,FALSE),0)</f>
        <v>0</v>
      </c>
      <c r="Q1108" s="13">
        <f>IFERROR(VLOOKUP(A1108,[3]Sheet1!$A:$G,5,FALSE),0)</f>
        <v>0</v>
      </c>
      <c r="R1108" s="13">
        <f>IFERROR(VLOOKUP(A1108,[3]Sheet1!$A:$H,6,FALSE),0)</f>
        <v>0</v>
      </c>
      <c r="S1108" s="13">
        <f>IFERROR(VLOOKUP(A1108,[3]Sheet1!$A:$I,7,FALSE),0)</f>
        <v>0</v>
      </c>
      <c r="T1108" s="13" t="str">
        <f t="shared" si="103"/>
        <v>Não</v>
      </c>
      <c r="U1108" s="13" t="str">
        <f t="shared" si="104"/>
        <v>Não</v>
      </c>
      <c r="V1108" s="13" t="str">
        <f t="shared" si="105"/>
        <v>Não</v>
      </c>
      <c r="W1108" s="13" t="str">
        <f t="shared" si="106"/>
        <v>Não</v>
      </c>
      <c r="X1108" s="13" t="str">
        <f t="shared" si="107"/>
        <v>Não</v>
      </c>
      <c r="Y1108" s="13" t="str">
        <f t="shared" si="108"/>
        <v>Não</v>
      </c>
    </row>
    <row r="1109" spans="1:25">
      <c r="A1109" s="9">
        <v>210125</v>
      </c>
      <c r="B1109" s="13">
        <f>IFERROR(VLOOKUP(A1109,[1]Monitoramento_Base_somente_Said!$A:$J,5,FALSE),0)</f>
        <v>0</v>
      </c>
      <c r="C1109" s="13">
        <f>IFERROR(VLOOKUP(A1109,[1]Monitoramento_Base_somente_Said!$A:$J,6,FALSE),0)</f>
        <v>0</v>
      </c>
      <c r="D1109" s="13">
        <f>IFERROR(VLOOKUP(A1109,[1]Monitoramento_Base_somente_Said!$A:$J,7,FALSE),0)</f>
        <v>0</v>
      </c>
      <c r="E1109" s="13">
        <f>IFERROR(VLOOKUP(A1109,[1]Monitoramento_Base_somente_Said!$A:$J,8,FALSE),0)</f>
        <v>0</v>
      </c>
      <c r="F1109" s="13">
        <f>IFERROR(VLOOKUP(A1109,[1]Monitoramento_Base_somente_Said!$A:$J,9,FALSE),0)</f>
        <v>0</v>
      </c>
      <c r="G1109" s="13">
        <f>IFERROR(VLOOKUP(A1109,[1]Monitoramento_Base_somente_Said!$A:$J,10,FALSE),0)</f>
        <v>0</v>
      </c>
      <c r="H1109" s="13">
        <f>IFERROR(VLOOKUP(A1109,[2]Sheet1!$A:$I,4,FALSE),0)</f>
        <v>0</v>
      </c>
      <c r="I1109" s="13">
        <f>IFERROR(VLOOKUP(A1109,[2]Sheet1!$A:$I,5,FALSE),0)</f>
        <v>0</v>
      </c>
      <c r="J1109" s="13">
        <f>IFERROR(VLOOKUP(A1109,[2]Sheet1!$A:$I,6,FALSE),0)</f>
        <v>0</v>
      </c>
      <c r="K1109" s="13">
        <f>IFERROR(VLOOKUP(A1109,[2]Sheet1!$A:$I,7,FALSE),0)</f>
        <v>0</v>
      </c>
      <c r="L1109" s="13">
        <f>IFERROR(VLOOKUP(A1109,[2]Sheet1!$A:$I,8,FALSE),0)</f>
        <v>0</v>
      </c>
      <c r="M1109" s="13">
        <f>IFERROR(VLOOKUP(A1109,[2]Sheet1!$A:$I,9,FALSE),0)</f>
        <v>0</v>
      </c>
      <c r="N1109" s="13">
        <f>IFERROR(VLOOKUP(A1109,[3]Sheet1!$A:$G,2,FALSE),0)</f>
        <v>0</v>
      </c>
      <c r="O1109" s="13">
        <f>IFERROR(VLOOKUP(A1109,[3]Sheet1!$A:$G,3,FALSE),0)</f>
        <v>0</v>
      </c>
      <c r="P1109" s="13">
        <f>IFERROR(VLOOKUP(A1109,[3]Sheet1!$A:$G,4,FALSE),0)</f>
        <v>0</v>
      </c>
      <c r="Q1109" s="13">
        <f>IFERROR(VLOOKUP(A1109,[3]Sheet1!$A:$G,5,FALSE),0)</f>
        <v>0</v>
      </c>
      <c r="R1109" s="13">
        <f>IFERROR(VLOOKUP(A1109,[3]Sheet1!$A:$H,6,FALSE),0)</f>
        <v>0</v>
      </c>
      <c r="S1109" s="13">
        <f>IFERROR(VLOOKUP(A1109,[3]Sheet1!$A:$I,7,FALSE),0)</f>
        <v>0</v>
      </c>
      <c r="T1109" s="13" t="str">
        <f t="shared" si="103"/>
        <v>Não</v>
      </c>
      <c r="U1109" s="13" t="str">
        <f t="shared" si="104"/>
        <v>Não</v>
      </c>
      <c r="V1109" s="13" t="str">
        <f t="shared" si="105"/>
        <v>Não</v>
      </c>
      <c r="W1109" s="13" t="str">
        <f t="shared" si="106"/>
        <v>Não</v>
      </c>
      <c r="X1109" s="13" t="str">
        <f t="shared" si="107"/>
        <v>Não</v>
      </c>
      <c r="Y1109" s="13" t="str">
        <f t="shared" si="108"/>
        <v>Não</v>
      </c>
    </row>
    <row r="1110" spans="1:25">
      <c r="A1110" s="9">
        <v>210130</v>
      </c>
      <c r="B1110" s="13">
        <f>IFERROR(VLOOKUP(A1110,[1]Monitoramento_Base_somente_Said!$A:$J,5,FALSE),0)</f>
        <v>0</v>
      </c>
      <c r="C1110" s="13">
        <f>IFERROR(VLOOKUP(A1110,[1]Monitoramento_Base_somente_Said!$A:$J,6,FALSE),0)</f>
        <v>0</v>
      </c>
      <c r="D1110" s="13">
        <f>IFERROR(VLOOKUP(A1110,[1]Monitoramento_Base_somente_Said!$A:$J,7,FALSE),0)</f>
        <v>0</v>
      </c>
      <c r="E1110" s="13">
        <f>IFERROR(VLOOKUP(A1110,[1]Monitoramento_Base_somente_Said!$A:$J,8,FALSE),0)</f>
        <v>0</v>
      </c>
      <c r="F1110" s="13">
        <f>IFERROR(VLOOKUP(A1110,[1]Monitoramento_Base_somente_Said!$A:$J,9,FALSE),0)</f>
        <v>0</v>
      </c>
      <c r="G1110" s="13">
        <f>IFERROR(VLOOKUP(A1110,[1]Monitoramento_Base_somente_Said!$A:$J,10,FALSE),0)</f>
        <v>0</v>
      </c>
      <c r="H1110" s="13">
        <f>IFERROR(VLOOKUP(A1110,[2]Sheet1!$A:$I,4,FALSE),0)</f>
        <v>0</v>
      </c>
      <c r="I1110" s="13">
        <f>IFERROR(VLOOKUP(A1110,[2]Sheet1!$A:$I,5,FALSE),0)</f>
        <v>0</v>
      </c>
      <c r="J1110" s="13">
        <f>IFERROR(VLOOKUP(A1110,[2]Sheet1!$A:$I,6,FALSE),0)</f>
        <v>0</v>
      </c>
      <c r="K1110" s="13">
        <f>IFERROR(VLOOKUP(A1110,[2]Sheet1!$A:$I,7,FALSE),0)</f>
        <v>0</v>
      </c>
      <c r="L1110" s="13">
        <f>IFERROR(VLOOKUP(A1110,[2]Sheet1!$A:$I,8,FALSE),0)</f>
        <v>0</v>
      </c>
      <c r="M1110" s="13">
        <f>IFERROR(VLOOKUP(A1110,[2]Sheet1!$A:$I,9,FALSE),0)</f>
        <v>0</v>
      </c>
      <c r="N1110" s="13">
        <f>IFERROR(VLOOKUP(A1110,[3]Sheet1!$A:$G,2,FALSE),0)</f>
        <v>0</v>
      </c>
      <c r="O1110" s="13">
        <f>IFERROR(VLOOKUP(A1110,[3]Sheet1!$A:$G,3,FALSE),0)</f>
        <v>0</v>
      </c>
      <c r="P1110" s="13">
        <f>IFERROR(VLOOKUP(A1110,[3]Sheet1!$A:$G,4,FALSE),0)</f>
        <v>0</v>
      </c>
      <c r="Q1110" s="13">
        <f>IFERROR(VLOOKUP(A1110,[3]Sheet1!$A:$G,5,FALSE),0)</f>
        <v>0</v>
      </c>
      <c r="R1110" s="13">
        <f>IFERROR(VLOOKUP(A1110,[3]Sheet1!$A:$H,6,FALSE),0)</f>
        <v>0</v>
      </c>
      <c r="S1110" s="13">
        <f>IFERROR(VLOOKUP(A1110,[3]Sheet1!$A:$I,7,FALSE),0)</f>
        <v>0</v>
      </c>
      <c r="T1110" s="13" t="str">
        <f t="shared" si="103"/>
        <v>Não</v>
      </c>
      <c r="U1110" s="13" t="str">
        <f t="shared" si="104"/>
        <v>Não</v>
      </c>
      <c r="V1110" s="13" t="str">
        <f t="shared" si="105"/>
        <v>Não</v>
      </c>
      <c r="W1110" s="13" t="str">
        <f t="shared" si="106"/>
        <v>Não</v>
      </c>
      <c r="X1110" s="13" t="str">
        <f t="shared" si="107"/>
        <v>Não</v>
      </c>
      <c r="Y1110" s="13" t="str">
        <f t="shared" si="108"/>
        <v>Não</v>
      </c>
    </row>
    <row r="1111" spans="1:25">
      <c r="A1111" s="9">
        <v>210135</v>
      </c>
      <c r="B1111" s="13">
        <f>IFERROR(VLOOKUP(A1111,[1]Monitoramento_Base_somente_Said!$A:$J,5,FALSE),0)</f>
        <v>0</v>
      </c>
      <c r="C1111" s="13">
        <f>IFERROR(VLOOKUP(A1111,[1]Monitoramento_Base_somente_Said!$A:$J,6,FALSE),0)</f>
        <v>11188985</v>
      </c>
      <c r="D1111" s="13">
        <f>IFERROR(VLOOKUP(A1111,[1]Monitoramento_Base_somente_Said!$A:$J,7,FALSE),0)</f>
        <v>0</v>
      </c>
      <c r="E1111" s="13">
        <f>IFERROR(VLOOKUP(A1111,[1]Monitoramento_Base_somente_Said!$A:$J,8,FALSE),0)</f>
        <v>10467115</v>
      </c>
      <c r="F1111" s="13">
        <f>IFERROR(VLOOKUP(A1111,[1]Monitoramento_Base_somente_Said!$A:$J,9,FALSE),0)</f>
        <v>0</v>
      </c>
      <c r="G1111" s="13">
        <f>IFERROR(VLOOKUP(A1111,[1]Monitoramento_Base_somente_Said!$A:$J,10,FALSE),0)</f>
        <v>4331220</v>
      </c>
      <c r="H1111" s="13">
        <f>IFERROR(VLOOKUP(A1111,[2]Sheet1!$A:$I,4,FALSE),0)</f>
        <v>0</v>
      </c>
      <c r="I1111" s="13">
        <f>IFERROR(VLOOKUP(A1111,[2]Sheet1!$A:$I,5,FALSE),0)</f>
        <v>0</v>
      </c>
      <c r="J1111" s="13">
        <f>IFERROR(VLOOKUP(A1111,[2]Sheet1!$A:$I,6,FALSE),0)</f>
        <v>0</v>
      </c>
      <c r="K1111" s="13">
        <f>IFERROR(VLOOKUP(A1111,[2]Sheet1!$A:$I,7,FALSE),0)</f>
        <v>0</v>
      </c>
      <c r="L1111" s="13">
        <f>IFERROR(VLOOKUP(A1111,[2]Sheet1!$A:$I,8,FALSE),0)</f>
        <v>0</v>
      </c>
      <c r="M1111" s="13">
        <f>IFERROR(VLOOKUP(A1111,[2]Sheet1!$A:$I,9,FALSE),0)</f>
        <v>0</v>
      </c>
      <c r="N1111" s="13">
        <f>IFERROR(VLOOKUP(A1111,[3]Sheet1!$A:$G,2,FALSE),0)</f>
        <v>0</v>
      </c>
      <c r="O1111" s="13">
        <f>IFERROR(VLOOKUP(A1111,[3]Sheet1!$A:$G,3,FALSE),0)</f>
        <v>0</v>
      </c>
      <c r="P1111" s="13">
        <f>IFERROR(VLOOKUP(A1111,[3]Sheet1!$A:$G,4,FALSE),0)</f>
        <v>0</v>
      </c>
      <c r="Q1111" s="13">
        <f>IFERROR(VLOOKUP(A1111,[3]Sheet1!$A:$G,5,FALSE),0)</f>
        <v>0</v>
      </c>
      <c r="R1111" s="13">
        <f>IFERROR(VLOOKUP(A1111,[3]Sheet1!$A:$H,6,FALSE),0)</f>
        <v>0</v>
      </c>
      <c r="S1111" s="13">
        <f>IFERROR(VLOOKUP(A1111,[3]Sheet1!$A:$I,7,FALSE),0)</f>
        <v>0</v>
      </c>
      <c r="T1111" s="13" t="str">
        <f t="shared" si="103"/>
        <v>Não</v>
      </c>
      <c r="U1111" s="13" t="str">
        <f t="shared" si="104"/>
        <v>Sim</v>
      </c>
      <c r="V1111" s="13" t="str">
        <f t="shared" si="105"/>
        <v>Não</v>
      </c>
      <c r="W1111" s="13" t="str">
        <f t="shared" si="106"/>
        <v>Sim</v>
      </c>
      <c r="X1111" s="13" t="str">
        <f t="shared" si="107"/>
        <v>Não</v>
      </c>
      <c r="Y1111" s="13" t="str">
        <f t="shared" si="108"/>
        <v>Sim</v>
      </c>
    </row>
    <row r="1112" spans="1:25">
      <c r="A1112" s="19">
        <v>210150</v>
      </c>
      <c r="B1112" s="13">
        <f>IFERROR(VLOOKUP(A1112,[1]Monitoramento_Base_somente_Said!$A:$J,5,FALSE),0)</f>
        <v>0</v>
      </c>
      <c r="C1112" s="13">
        <f>IFERROR(VLOOKUP(A1112,[1]Monitoramento_Base_somente_Said!$A:$J,6,FALSE),0)</f>
        <v>0</v>
      </c>
      <c r="D1112" s="13">
        <f>IFERROR(VLOOKUP(A1112,[1]Monitoramento_Base_somente_Said!$A:$J,7,FALSE),0)</f>
        <v>0</v>
      </c>
      <c r="E1112" s="13">
        <f>IFERROR(VLOOKUP(A1112,[1]Monitoramento_Base_somente_Said!$A:$J,8,FALSE),0)</f>
        <v>0</v>
      </c>
      <c r="F1112" s="13">
        <f>IFERROR(VLOOKUP(A1112,[1]Monitoramento_Base_somente_Said!$A:$J,9,FALSE),0)</f>
        <v>0</v>
      </c>
      <c r="G1112" s="13">
        <f>IFERROR(VLOOKUP(A1112,[1]Monitoramento_Base_somente_Said!$A:$J,10,FALSE),0)</f>
        <v>0</v>
      </c>
      <c r="H1112" s="13">
        <f>IFERROR(VLOOKUP(A1112,[2]Sheet1!$A:$I,4,FALSE),0)</f>
        <v>0</v>
      </c>
      <c r="I1112" s="13">
        <f>IFERROR(VLOOKUP(A1112,[2]Sheet1!$A:$I,5,FALSE),0)</f>
        <v>0</v>
      </c>
      <c r="J1112" s="13">
        <f>IFERROR(VLOOKUP(A1112,[2]Sheet1!$A:$I,6,FALSE),0)</f>
        <v>0</v>
      </c>
      <c r="K1112" s="13">
        <f>IFERROR(VLOOKUP(A1112,[2]Sheet1!$A:$I,7,FALSE),0)</f>
        <v>0</v>
      </c>
      <c r="L1112" s="13">
        <f>IFERROR(VLOOKUP(A1112,[2]Sheet1!$A:$I,8,FALSE),0)</f>
        <v>0</v>
      </c>
      <c r="M1112" s="13">
        <f>IFERROR(VLOOKUP(A1112,[2]Sheet1!$A:$I,9,FALSE),0)</f>
        <v>0</v>
      </c>
      <c r="N1112" s="13">
        <f>IFERROR(VLOOKUP(A1112,[3]Sheet1!$A:$G,2,FALSE),0)</f>
        <v>0</v>
      </c>
      <c r="O1112" s="13">
        <f>IFERROR(VLOOKUP(A1112,[3]Sheet1!$A:$G,3,FALSE),0)</f>
        <v>0</v>
      </c>
      <c r="P1112" s="13">
        <f>IFERROR(VLOOKUP(A1112,[3]Sheet1!$A:$G,4,FALSE),0)</f>
        <v>0</v>
      </c>
      <c r="Q1112" s="13">
        <f>IFERROR(VLOOKUP(A1112,[3]Sheet1!$A:$G,5,FALSE),0)</f>
        <v>0</v>
      </c>
      <c r="R1112" s="13">
        <f>IFERROR(VLOOKUP(A1112,[3]Sheet1!$A:$H,6,FALSE),0)</f>
        <v>0</v>
      </c>
      <c r="S1112" s="13">
        <f>IFERROR(VLOOKUP(A1112,[3]Sheet1!$A:$I,7,FALSE),0)</f>
        <v>0</v>
      </c>
      <c r="T1112" s="13" t="str">
        <f t="shared" si="103"/>
        <v>Não</v>
      </c>
      <c r="U1112" s="13" t="str">
        <f t="shared" si="104"/>
        <v>Não</v>
      </c>
      <c r="V1112" s="13" t="str">
        <f t="shared" si="105"/>
        <v>Não</v>
      </c>
      <c r="W1112" s="13" t="str">
        <f t="shared" si="106"/>
        <v>Não</v>
      </c>
      <c r="X1112" s="13" t="str">
        <f t="shared" si="107"/>
        <v>Não</v>
      </c>
      <c r="Y1112" s="13" t="str">
        <f t="shared" si="108"/>
        <v>Não</v>
      </c>
    </row>
    <row r="1113" spans="1:25">
      <c r="A1113" s="9">
        <v>210160</v>
      </c>
      <c r="B1113" s="13">
        <f>IFERROR(VLOOKUP(A1113,[1]Monitoramento_Base_somente_Said!$A:$J,5,FALSE),0)</f>
        <v>0</v>
      </c>
      <c r="C1113" s="13">
        <f>IFERROR(VLOOKUP(A1113,[1]Monitoramento_Base_somente_Said!$A:$J,6,FALSE),0)</f>
        <v>0</v>
      </c>
      <c r="D1113" s="13">
        <f>IFERROR(VLOOKUP(A1113,[1]Monitoramento_Base_somente_Said!$A:$J,7,FALSE),0)</f>
        <v>0</v>
      </c>
      <c r="E1113" s="13">
        <f>IFERROR(VLOOKUP(A1113,[1]Monitoramento_Base_somente_Said!$A:$J,8,FALSE),0)</f>
        <v>0</v>
      </c>
      <c r="F1113" s="13">
        <f>IFERROR(VLOOKUP(A1113,[1]Monitoramento_Base_somente_Said!$A:$J,9,FALSE),0)</f>
        <v>0</v>
      </c>
      <c r="G1113" s="13">
        <f>IFERROR(VLOOKUP(A1113,[1]Monitoramento_Base_somente_Said!$A:$J,10,FALSE),0)</f>
        <v>0</v>
      </c>
      <c r="H1113" s="13">
        <f>IFERROR(VLOOKUP(A1113,[2]Sheet1!$A:$I,4,FALSE),0)</f>
        <v>0</v>
      </c>
      <c r="I1113" s="13">
        <f>IFERROR(VLOOKUP(A1113,[2]Sheet1!$A:$I,5,FALSE),0)</f>
        <v>0</v>
      </c>
      <c r="J1113" s="13">
        <f>IFERROR(VLOOKUP(A1113,[2]Sheet1!$A:$I,6,FALSE),0)</f>
        <v>0</v>
      </c>
      <c r="K1113" s="13">
        <f>IFERROR(VLOOKUP(A1113,[2]Sheet1!$A:$I,7,FALSE),0)</f>
        <v>0</v>
      </c>
      <c r="L1113" s="13">
        <f>IFERROR(VLOOKUP(A1113,[2]Sheet1!$A:$I,8,FALSE),0)</f>
        <v>0</v>
      </c>
      <c r="M1113" s="13">
        <f>IFERROR(VLOOKUP(A1113,[2]Sheet1!$A:$I,9,FALSE),0)</f>
        <v>0</v>
      </c>
      <c r="N1113" s="13">
        <f>IFERROR(VLOOKUP(A1113,[3]Sheet1!$A:$G,2,FALSE),0)</f>
        <v>0</v>
      </c>
      <c r="O1113" s="13">
        <f>IFERROR(VLOOKUP(A1113,[3]Sheet1!$A:$G,3,FALSE),0)</f>
        <v>0</v>
      </c>
      <c r="P1113" s="13">
        <f>IFERROR(VLOOKUP(A1113,[3]Sheet1!$A:$G,4,FALSE),0)</f>
        <v>0</v>
      </c>
      <c r="Q1113" s="13">
        <f>IFERROR(VLOOKUP(A1113,[3]Sheet1!$A:$G,5,FALSE),0)</f>
        <v>0</v>
      </c>
      <c r="R1113" s="13">
        <f>IFERROR(VLOOKUP(A1113,[3]Sheet1!$A:$H,6,FALSE),0)</f>
        <v>0</v>
      </c>
      <c r="S1113" s="13">
        <f>IFERROR(VLOOKUP(A1113,[3]Sheet1!$A:$I,7,FALSE),0)</f>
        <v>0</v>
      </c>
      <c r="T1113" s="13" t="str">
        <f t="shared" si="103"/>
        <v>Não</v>
      </c>
      <c r="U1113" s="13" t="str">
        <f t="shared" si="104"/>
        <v>Não</v>
      </c>
      <c r="V1113" s="13" t="str">
        <f t="shared" si="105"/>
        <v>Não</v>
      </c>
      <c r="W1113" s="13" t="str">
        <f t="shared" si="106"/>
        <v>Não</v>
      </c>
      <c r="X1113" s="13" t="str">
        <f t="shared" si="107"/>
        <v>Não</v>
      </c>
      <c r="Y1113" s="13" t="str">
        <f t="shared" si="108"/>
        <v>Não</v>
      </c>
    </row>
    <row r="1114" spans="1:25">
      <c r="A1114" s="9">
        <v>210170</v>
      </c>
      <c r="B1114" s="13">
        <f>IFERROR(VLOOKUP(A1114,[1]Monitoramento_Base_somente_Said!$A:$J,5,FALSE),0)</f>
        <v>0</v>
      </c>
      <c r="C1114" s="13">
        <f>IFERROR(VLOOKUP(A1114,[1]Monitoramento_Base_somente_Said!$A:$J,6,FALSE),0)</f>
        <v>0</v>
      </c>
      <c r="D1114" s="13">
        <f>IFERROR(VLOOKUP(A1114,[1]Monitoramento_Base_somente_Said!$A:$J,7,FALSE),0)</f>
        <v>0</v>
      </c>
      <c r="E1114" s="13">
        <f>IFERROR(VLOOKUP(A1114,[1]Monitoramento_Base_somente_Said!$A:$J,8,FALSE),0)</f>
        <v>0</v>
      </c>
      <c r="F1114" s="13">
        <f>IFERROR(VLOOKUP(A1114,[1]Monitoramento_Base_somente_Said!$A:$J,9,FALSE),0)</f>
        <v>0</v>
      </c>
      <c r="G1114" s="13">
        <f>IFERROR(VLOOKUP(A1114,[1]Monitoramento_Base_somente_Said!$A:$J,10,FALSE),0)</f>
        <v>0</v>
      </c>
      <c r="H1114" s="13">
        <f>IFERROR(VLOOKUP(A1114,[2]Sheet1!$A:$I,4,FALSE),0)</f>
        <v>0</v>
      </c>
      <c r="I1114" s="13">
        <f>IFERROR(VLOOKUP(A1114,[2]Sheet1!$A:$I,5,FALSE),0)</f>
        <v>0</v>
      </c>
      <c r="J1114" s="13">
        <f>IFERROR(VLOOKUP(A1114,[2]Sheet1!$A:$I,6,FALSE),0)</f>
        <v>0</v>
      </c>
      <c r="K1114" s="13">
        <f>IFERROR(VLOOKUP(A1114,[2]Sheet1!$A:$I,7,FALSE),0)</f>
        <v>0</v>
      </c>
      <c r="L1114" s="13">
        <f>IFERROR(VLOOKUP(A1114,[2]Sheet1!$A:$I,8,FALSE),0)</f>
        <v>0</v>
      </c>
      <c r="M1114" s="13">
        <f>IFERROR(VLOOKUP(A1114,[2]Sheet1!$A:$I,9,FALSE),0)</f>
        <v>0</v>
      </c>
      <c r="N1114" s="13">
        <f>IFERROR(VLOOKUP(A1114,[3]Sheet1!$A:$G,2,FALSE),0)</f>
        <v>0</v>
      </c>
      <c r="O1114" s="13">
        <f>IFERROR(VLOOKUP(A1114,[3]Sheet1!$A:$G,3,FALSE),0)</f>
        <v>0</v>
      </c>
      <c r="P1114" s="13">
        <f>IFERROR(VLOOKUP(A1114,[3]Sheet1!$A:$G,4,FALSE),0)</f>
        <v>0</v>
      </c>
      <c r="Q1114" s="13">
        <f>IFERROR(VLOOKUP(A1114,[3]Sheet1!$A:$G,5,FALSE),0)</f>
        <v>0</v>
      </c>
      <c r="R1114" s="13">
        <f>IFERROR(VLOOKUP(A1114,[3]Sheet1!$A:$H,6,FALSE),0)</f>
        <v>0</v>
      </c>
      <c r="S1114" s="13">
        <f>IFERROR(VLOOKUP(A1114,[3]Sheet1!$A:$I,7,FALSE),0)</f>
        <v>0</v>
      </c>
      <c r="T1114" s="13" t="str">
        <f t="shared" si="103"/>
        <v>Não</v>
      </c>
      <c r="U1114" s="13" t="str">
        <f t="shared" si="104"/>
        <v>Não</v>
      </c>
      <c r="V1114" s="13" t="str">
        <f t="shared" si="105"/>
        <v>Não</v>
      </c>
      <c r="W1114" s="13" t="str">
        <f t="shared" si="106"/>
        <v>Não</v>
      </c>
      <c r="X1114" s="13" t="str">
        <f t="shared" si="107"/>
        <v>Não</v>
      </c>
      <c r="Y1114" s="13" t="str">
        <f t="shared" si="108"/>
        <v>Não</v>
      </c>
    </row>
    <row r="1115" spans="1:25">
      <c r="A1115" s="9">
        <v>210177</v>
      </c>
      <c r="B1115" s="13">
        <f>IFERROR(VLOOKUP(A1115,[1]Monitoramento_Base_somente_Said!$A:$J,5,FALSE),0)</f>
        <v>0</v>
      </c>
      <c r="C1115" s="13">
        <f>IFERROR(VLOOKUP(A1115,[1]Monitoramento_Base_somente_Said!$A:$J,6,FALSE),0)</f>
        <v>1704504</v>
      </c>
      <c r="D1115" s="13">
        <f>IFERROR(VLOOKUP(A1115,[1]Monitoramento_Base_somente_Said!$A:$J,7,FALSE),0)</f>
        <v>0</v>
      </c>
      <c r="E1115" s="13">
        <f>IFERROR(VLOOKUP(A1115,[1]Monitoramento_Base_somente_Said!$A:$J,8,FALSE),0)</f>
        <v>1594536</v>
      </c>
      <c r="F1115" s="13">
        <f>IFERROR(VLOOKUP(A1115,[1]Monitoramento_Base_somente_Said!$A:$J,9,FALSE),0)</f>
        <v>0</v>
      </c>
      <c r="G1115" s="13">
        <f>IFERROR(VLOOKUP(A1115,[1]Monitoramento_Base_somente_Said!$A:$J,10,FALSE),0)</f>
        <v>659808</v>
      </c>
      <c r="H1115" s="13">
        <f>IFERROR(VLOOKUP(A1115,[2]Sheet1!$A:$I,4,FALSE),0)</f>
        <v>0</v>
      </c>
      <c r="I1115" s="13">
        <f>IFERROR(VLOOKUP(A1115,[2]Sheet1!$A:$I,5,FALSE),0)</f>
        <v>0</v>
      </c>
      <c r="J1115" s="13">
        <f>IFERROR(VLOOKUP(A1115,[2]Sheet1!$A:$I,6,FALSE),0)</f>
        <v>0</v>
      </c>
      <c r="K1115" s="13">
        <f>IFERROR(VLOOKUP(A1115,[2]Sheet1!$A:$I,7,FALSE),0)</f>
        <v>0</v>
      </c>
      <c r="L1115" s="13">
        <f>IFERROR(VLOOKUP(A1115,[2]Sheet1!$A:$I,8,FALSE),0)</f>
        <v>0</v>
      </c>
      <c r="M1115" s="13">
        <f>IFERROR(VLOOKUP(A1115,[2]Sheet1!$A:$I,9,FALSE),0)</f>
        <v>0</v>
      </c>
      <c r="N1115" s="13">
        <f>IFERROR(VLOOKUP(A1115,[3]Sheet1!$A:$G,2,FALSE),0)</f>
        <v>0</v>
      </c>
      <c r="O1115" s="13">
        <f>IFERROR(VLOOKUP(A1115,[3]Sheet1!$A:$G,3,FALSE),0)</f>
        <v>0</v>
      </c>
      <c r="P1115" s="13">
        <f>IFERROR(VLOOKUP(A1115,[3]Sheet1!$A:$G,4,FALSE),0)</f>
        <v>0</v>
      </c>
      <c r="Q1115" s="13">
        <f>IFERROR(VLOOKUP(A1115,[3]Sheet1!$A:$G,5,FALSE),0)</f>
        <v>0</v>
      </c>
      <c r="R1115" s="13">
        <f>IFERROR(VLOOKUP(A1115,[3]Sheet1!$A:$H,6,FALSE),0)</f>
        <v>0</v>
      </c>
      <c r="S1115" s="13">
        <f>IFERROR(VLOOKUP(A1115,[3]Sheet1!$A:$I,7,FALSE),0)</f>
        <v>0</v>
      </c>
      <c r="T1115" s="13" t="str">
        <f t="shared" si="103"/>
        <v>Não</v>
      </c>
      <c r="U1115" s="13" t="str">
        <f t="shared" si="104"/>
        <v>Sim</v>
      </c>
      <c r="V1115" s="13" t="str">
        <f t="shared" si="105"/>
        <v>Não</v>
      </c>
      <c r="W1115" s="13" t="str">
        <f t="shared" si="106"/>
        <v>Sim</v>
      </c>
      <c r="X1115" s="13" t="str">
        <f t="shared" si="107"/>
        <v>Não</v>
      </c>
      <c r="Y1115" s="13" t="str">
        <f t="shared" si="108"/>
        <v>Sim</v>
      </c>
    </row>
    <row r="1116" spans="1:25">
      <c r="A1116" s="9">
        <v>210173</v>
      </c>
      <c r="B1116" s="13">
        <f>IFERROR(VLOOKUP(A1116,[1]Monitoramento_Base_somente_Said!$A:$J,5,FALSE),0)</f>
        <v>0</v>
      </c>
      <c r="C1116" s="13">
        <f>IFERROR(VLOOKUP(A1116,[1]Monitoramento_Base_somente_Said!$A:$J,6,FALSE),0)</f>
        <v>0</v>
      </c>
      <c r="D1116" s="13">
        <f>IFERROR(VLOOKUP(A1116,[1]Monitoramento_Base_somente_Said!$A:$J,7,FALSE),0)</f>
        <v>0</v>
      </c>
      <c r="E1116" s="13">
        <f>IFERROR(VLOOKUP(A1116,[1]Monitoramento_Base_somente_Said!$A:$J,8,FALSE),0)</f>
        <v>0</v>
      </c>
      <c r="F1116" s="13">
        <f>IFERROR(VLOOKUP(A1116,[1]Monitoramento_Base_somente_Said!$A:$J,9,FALSE),0)</f>
        <v>0</v>
      </c>
      <c r="G1116" s="13">
        <f>IFERROR(VLOOKUP(A1116,[1]Monitoramento_Base_somente_Said!$A:$J,10,FALSE),0)</f>
        <v>0</v>
      </c>
      <c r="H1116" s="13">
        <f>IFERROR(VLOOKUP(A1116,[2]Sheet1!$A:$I,4,FALSE),0)</f>
        <v>0</v>
      </c>
      <c r="I1116" s="13">
        <f>IFERROR(VLOOKUP(A1116,[2]Sheet1!$A:$I,5,FALSE),0)</f>
        <v>0</v>
      </c>
      <c r="J1116" s="13">
        <f>IFERROR(VLOOKUP(A1116,[2]Sheet1!$A:$I,6,FALSE),0)</f>
        <v>0</v>
      </c>
      <c r="K1116" s="13">
        <f>IFERROR(VLOOKUP(A1116,[2]Sheet1!$A:$I,7,FALSE),0)</f>
        <v>0</v>
      </c>
      <c r="L1116" s="13">
        <f>IFERROR(VLOOKUP(A1116,[2]Sheet1!$A:$I,8,FALSE),0)</f>
        <v>0</v>
      </c>
      <c r="M1116" s="13">
        <f>IFERROR(VLOOKUP(A1116,[2]Sheet1!$A:$I,9,FALSE),0)</f>
        <v>0</v>
      </c>
      <c r="N1116" s="13">
        <f>IFERROR(VLOOKUP(A1116,[3]Sheet1!$A:$G,2,FALSE),0)</f>
        <v>0</v>
      </c>
      <c r="O1116" s="13">
        <f>IFERROR(VLOOKUP(A1116,[3]Sheet1!$A:$G,3,FALSE),0)</f>
        <v>0</v>
      </c>
      <c r="P1116" s="13">
        <f>IFERROR(VLOOKUP(A1116,[3]Sheet1!$A:$G,4,FALSE),0)</f>
        <v>0</v>
      </c>
      <c r="Q1116" s="13">
        <f>IFERROR(VLOOKUP(A1116,[3]Sheet1!$A:$G,5,FALSE),0)</f>
        <v>0</v>
      </c>
      <c r="R1116" s="13">
        <f>IFERROR(VLOOKUP(A1116,[3]Sheet1!$A:$H,6,FALSE),0)</f>
        <v>0</v>
      </c>
      <c r="S1116" s="13">
        <f>IFERROR(VLOOKUP(A1116,[3]Sheet1!$A:$I,7,FALSE),0)</f>
        <v>0</v>
      </c>
      <c r="T1116" s="13" t="str">
        <f t="shared" si="103"/>
        <v>Não</v>
      </c>
      <c r="U1116" s="13" t="str">
        <f t="shared" si="104"/>
        <v>Não</v>
      </c>
      <c r="V1116" s="13" t="str">
        <f t="shared" si="105"/>
        <v>Não</v>
      </c>
      <c r="W1116" s="13" t="str">
        <f t="shared" si="106"/>
        <v>Não</v>
      </c>
      <c r="X1116" s="13" t="str">
        <f t="shared" si="107"/>
        <v>Não</v>
      </c>
      <c r="Y1116" s="13" t="str">
        <f t="shared" si="108"/>
        <v>Não</v>
      </c>
    </row>
    <row r="1117" spans="1:25">
      <c r="A1117" s="9">
        <v>210180</v>
      </c>
      <c r="B1117" s="13">
        <f>IFERROR(VLOOKUP(A1117,[1]Monitoramento_Base_somente_Said!$A:$J,5,FALSE),0)</f>
        <v>0</v>
      </c>
      <c r="C1117" s="13">
        <f>IFERROR(VLOOKUP(A1117,[1]Monitoramento_Base_somente_Said!$A:$J,6,FALSE),0)</f>
        <v>0</v>
      </c>
      <c r="D1117" s="13">
        <f>IFERROR(VLOOKUP(A1117,[1]Monitoramento_Base_somente_Said!$A:$J,7,FALSE),0)</f>
        <v>0</v>
      </c>
      <c r="E1117" s="13">
        <f>IFERROR(VLOOKUP(A1117,[1]Monitoramento_Base_somente_Said!$A:$J,8,FALSE),0)</f>
        <v>0</v>
      </c>
      <c r="F1117" s="13">
        <f>IFERROR(VLOOKUP(A1117,[1]Monitoramento_Base_somente_Said!$A:$J,9,FALSE),0)</f>
        <v>0</v>
      </c>
      <c r="G1117" s="13">
        <f>IFERROR(VLOOKUP(A1117,[1]Monitoramento_Base_somente_Said!$A:$J,10,FALSE),0)</f>
        <v>0</v>
      </c>
      <c r="H1117" s="13">
        <f>IFERROR(VLOOKUP(A1117,[2]Sheet1!$A:$I,4,FALSE),0)</f>
        <v>0</v>
      </c>
      <c r="I1117" s="13">
        <f>IFERROR(VLOOKUP(A1117,[2]Sheet1!$A:$I,5,FALSE),0)</f>
        <v>0</v>
      </c>
      <c r="J1117" s="13">
        <f>IFERROR(VLOOKUP(A1117,[2]Sheet1!$A:$I,6,FALSE),0)</f>
        <v>0</v>
      </c>
      <c r="K1117" s="13">
        <f>IFERROR(VLOOKUP(A1117,[2]Sheet1!$A:$I,7,FALSE),0)</f>
        <v>0</v>
      </c>
      <c r="L1117" s="13">
        <f>IFERROR(VLOOKUP(A1117,[2]Sheet1!$A:$I,8,FALSE),0)</f>
        <v>0</v>
      </c>
      <c r="M1117" s="13">
        <f>IFERROR(VLOOKUP(A1117,[2]Sheet1!$A:$I,9,FALSE),0)</f>
        <v>0</v>
      </c>
      <c r="N1117" s="13">
        <f>IFERROR(VLOOKUP(A1117,[3]Sheet1!$A:$G,2,FALSE),0)</f>
        <v>0</v>
      </c>
      <c r="O1117" s="13">
        <f>IFERROR(VLOOKUP(A1117,[3]Sheet1!$A:$G,3,FALSE),0)</f>
        <v>0</v>
      </c>
      <c r="P1117" s="13">
        <f>IFERROR(VLOOKUP(A1117,[3]Sheet1!$A:$G,4,FALSE),0)</f>
        <v>0</v>
      </c>
      <c r="Q1117" s="13">
        <f>IFERROR(VLOOKUP(A1117,[3]Sheet1!$A:$G,5,FALSE),0)</f>
        <v>0</v>
      </c>
      <c r="R1117" s="13">
        <f>IFERROR(VLOOKUP(A1117,[3]Sheet1!$A:$H,6,FALSE),0)</f>
        <v>0</v>
      </c>
      <c r="S1117" s="13">
        <f>IFERROR(VLOOKUP(A1117,[3]Sheet1!$A:$I,7,FALSE),0)</f>
        <v>0</v>
      </c>
      <c r="T1117" s="13" t="str">
        <f t="shared" si="103"/>
        <v>Não</v>
      </c>
      <c r="U1117" s="13" t="str">
        <f t="shared" si="104"/>
        <v>Não</v>
      </c>
      <c r="V1117" s="13" t="str">
        <f t="shared" si="105"/>
        <v>Não</v>
      </c>
      <c r="W1117" s="13" t="str">
        <f t="shared" si="106"/>
        <v>Não</v>
      </c>
      <c r="X1117" s="13" t="str">
        <f t="shared" si="107"/>
        <v>Não</v>
      </c>
      <c r="Y1117" s="13" t="str">
        <f t="shared" si="108"/>
        <v>Não</v>
      </c>
    </row>
    <row r="1118" spans="1:25">
      <c r="A1118" s="9">
        <v>210190</v>
      </c>
      <c r="B1118" s="13">
        <f>IFERROR(VLOOKUP(A1118,[1]Monitoramento_Base_somente_Said!$A:$J,5,FALSE),0)</f>
        <v>0</v>
      </c>
      <c r="C1118" s="13">
        <f>IFERROR(VLOOKUP(A1118,[1]Monitoramento_Base_somente_Said!$A:$J,6,FALSE),0)</f>
        <v>0</v>
      </c>
      <c r="D1118" s="13">
        <f>IFERROR(VLOOKUP(A1118,[1]Monitoramento_Base_somente_Said!$A:$J,7,FALSE),0)</f>
        <v>0</v>
      </c>
      <c r="E1118" s="13">
        <f>IFERROR(VLOOKUP(A1118,[1]Monitoramento_Base_somente_Said!$A:$J,8,FALSE),0)</f>
        <v>0</v>
      </c>
      <c r="F1118" s="13">
        <f>IFERROR(VLOOKUP(A1118,[1]Monitoramento_Base_somente_Said!$A:$J,9,FALSE),0)</f>
        <v>0</v>
      </c>
      <c r="G1118" s="13">
        <f>IFERROR(VLOOKUP(A1118,[1]Monitoramento_Base_somente_Said!$A:$J,10,FALSE),0)</f>
        <v>0</v>
      </c>
      <c r="H1118" s="13">
        <f>IFERROR(VLOOKUP(A1118,[2]Sheet1!$A:$I,4,FALSE),0)</f>
        <v>0</v>
      </c>
      <c r="I1118" s="13">
        <f>IFERROR(VLOOKUP(A1118,[2]Sheet1!$A:$I,5,FALSE),0)</f>
        <v>0</v>
      </c>
      <c r="J1118" s="13">
        <f>IFERROR(VLOOKUP(A1118,[2]Sheet1!$A:$I,6,FALSE),0)</f>
        <v>0</v>
      </c>
      <c r="K1118" s="13">
        <f>IFERROR(VLOOKUP(A1118,[2]Sheet1!$A:$I,7,FALSE),0)</f>
        <v>0</v>
      </c>
      <c r="L1118" s="13">
        <f>IFERROR(VLOOKUP(A1118,[2]Sheet1!$A:$I,8,FALSE),0)</f>
        <v>0</v>
      </c>
      <c r="M1118" s="13">
        <f>IFERROR(VLOOKUP(A1118,[2]Sheet1!$A:$I,9,FALSE),0)</f>
        <v>0</v>
      </c>
      <c r="N1118" s="13">
        <f>IFERROR(VLOOKUP(A1118,[3]Sheet1!$A:$G,2,FALSE),0)</f>
        <v>0</v>
      </c>
      <c r="O1118" s="13">
        <f>IFERROR(VLOOKUP(A1118,[3]Sheet1!$A:$G,3,FALSE),0)</f>
        <v>0</v>
      </c>
      <c r="P1118" s="13">
        <f>IFERROR(VLOOKUP(A1118,[3]Sheet1!$A:$G,4,FALSE),0)</f>
        <v>0</v>
      </c>
      <c r="Q1118" s="13">
        <f>IFERROR(VLOOKUP(A1118,[3]Sheet1!$A:$G,5,FALSE),0)</f>
        <v>0</v>
      </c>
      <c r="R1118" s="13">
        <f>IFERROR(VLOOKUP(A1118,[3]Sheet1!$A:$H,6,FALSE),0)</f>
        <v>0</v>
      </c>
      <c r="S1118" s="13">
        <f>IFERROR(VLOOKUP(A1118,[3]Sheet1!$A:$I,7,FALSE),0)</f>
        <v>0</v>
      </c>
      <c r="T1118" s="13" t="str">
        <f t="shared" si="103"/>
        <v>Não</v>
      </c>
      <c r="U1118" s="13" t="str">
        <f t="shared" si="104"/>
        <v>Não</v>
      </c>
      <c r="V1118" s="13" t="str">
        <f t="shared" si="105"/>
        <v>Não</v>
      </c>
      <c r="W1118" s="13" t="str">
        <f t="shared" si="106"/>
        <v>Não</v>
      </c>
      <c r="X1118" s="13" t="str">
        <f t="shared" si="107"/>
        <v>Não</v>
      </c>
      <c r="Y1118" s="13" t="str">
        <f t="shared" si="108"/>
        <v>Não</v>
      </c>
    </row>
    <row r="1119" spans="1:25">
      <c r="A1119" s="9">
        <v>210193</v>
      </c>
      <c r="B1119" s="13">
        <f>IFERROR(VLOOKUP(A1119,[1]Monitoramento_Base_somente_Said!$A:$J,5,FALSE),0)</f>
        <v>0</v>
      </c>
      <c r="C1119" s="13">
        <f>IFERROR(VLOOKUP(A1119,[1]Monitoramento_Base_somente_Said!$A:$J,6,FALSE),0)</f>
        <v>0</v>
      </c>
      <c r="D1119" s="13">
        <f>IFERROR(VLOOKUP(A1119,[1]Monitoramento_Base_somente_Said!$A:$J,7,FALSE),0)</f>
        <v>0</v>
      </c>
      <c r="E1119" s="13">
        <f>IFERROR(VLOOKUP(A1119,[1]Monitoramento_Base_somente_Said!$A:$J,8,FALSE),0)</f>
        <v>0</v>
      </c>
      <c r="F1119" s="13">
        <f>IFERROR(VLOOKUP(A1119,[1]Monitoramento_Base_somente_Said!$A:$J,9,FALSE),0)</f>
        <v>0</v>
      </c>
      <c r="G1119" s="13">
        <f>IFERROR(VLOOKUP(A1119,[1]Monitoramento_Base_somente_Said!$A:$J,10,FALSE),0)</f>
        <v>0</v>
      </c>
      <c r="H1119" s="13">
        <f>IFERROR(VLOOKUP(A1119,[2]Sheet1!$A:$I,4,FALSE),0)</f>
        <v>0</v>
      </c>
      <c r="I1119" s="13">
        <f>IFERROR(VLOOKUP(A1119,[2]Sheet1!$A:$I,5,FALSE),0)</f>
        <v>0</v>
      </c>
      <c r="J1119" s="13">
        <f>IFERROR(VLOOKUP(A1119,[2]Sheet1!$A:$I,6,FALSE),0)</f>
        <v>0</v>
      </c>
      <c r="K1119" s="13">
        <f>IFERROR(VLOOKUP(A1119,[2]Sheet1!$A:$I,7,FALSE),0)</f>
        <v>0</v>
      </c>
      <c r="L1119" s="13">
        <f>IFERROR(VLOOKUP(A1119,[2]Sheet1!$A:$I,8,FALSE),0)</f>
        <v>0</v>
      </c>
      <c r="M1119" s="13">
        <f>IFERROR(VLOOKUP(A1119,[2]Sheet1!$A:$I,9,FALSE),0)</f>
        <v>0</v>
      </c>
      <c r="N1119" s="13">
        <f>IFERROR(VLOOKUP(A1119,[3]Sheet1!$A:$G,2,FALSE),0)</f>
        <v>0</v>
      </c>
      <c r="O1119" s="13">
        <f>IFERROR(VLOOKUP(A1119,[3]Sheet1!$A:$G,3,FALSE),0)</f>
        <v>0</v>
      </c>
      <c r="P1119" s="13">
        <f>IFERROR(VLOOKUP(A1119,[3]Sheet1!$A:$G,4,FALSE),0)</f>
        <v>0</v>
      </c>
      <c r="Q1119" s="13">
        <f>IFERROR(VLOOKUP(A1119,[3]Sheet1!$A:$G,5,FALSE),0)</f>
        <v>0</v>
      </c>
      <c r="R1119" s="13">
        <f>IFERROR(VLOOKUP(A1119,[3]Sheet1!$A:$H,6,FALSE),0)</f>
        <v>0</v>
      </c>
      <c r="S1119" s="13">
        <f>IFERROR(VLOOKUP(A1119,[3]Sheet1!$A:$I,7,FALSE),0)</f>
        <v>0</v>
      </c>
      <c r="T1119" s="13" t="str">
        <f t="shared" si="103"/>
        <v>Não</v>
      </c>
      <c r="U1119" s="13" t="str">
        <f t="shared" si="104"/>
        <v>Não</v>
      </c>
      <c r="V1119" s="13" t="str">
        <f t="shared" si="105"/>
        <v>Não</v>
      </c>
      <c r="W1119" s="13" t="str">
        <f t="shared" si="106"/>
        <v>Não</v>
      </c>
      <c r="X1119" s="13" t="str">
        <f t="shared" si="107"/>
        <v>Não</v>
      </c>
      <c r="Y1119" s="13" t="str">
        <f t="shared" si="108"/>
        <v>Não</v>
      </c>
    </row>
    <row r="1120" spans="1:25">
      <c r="A1120" s="9">
        <v>210197</v>
      </c>
      <c r="B1120" s="13">
        <f>IFERROR(VLOOKUP(A1120,[1]Monitoramento_Base_somente_Said!$A:$J,5,FALSE),0)</f>
        <v>0</v>
      </c>
      <c r="C1120" s="13">
        <f>IFERROR(VLOOKUP(A1120,[1]Monitoramento_Base_somente_Said!$A:$J,6,FALSE),0)</f>
        <v>0</v>
      </c>
      <c r="D1120" s="13">
        <f>IFERROR(VLOOKUP(A1120,[1]Monitoramento_Base_somente_Said!$A:$J,7,FALSE),0)</f>
        <v>0</v>
      </c>
      <c r="E1120" s="13">
        <f>IFERROR(VLOOKUP(A1120,[1]Monitoramento_Base_somente_Said!$A:$J,8,FALSE),0)</f>
        <v>0</v>
      </c>
      <c r="F1120" s="13">
        <f>IFERROR(VLOOKUP(A1120,[1]Monitoramento_Base_somente_Said!$A:$J,9,FALSE),0)</f>
        <v>0</v>
      </c>
      <c r="G1120" s="13">
        <f>IFERROR(VLOOKUP(A1120,[1]Monitoramento_Base_somente_Said!$A:$J,10,FALSE),0)</f>
        <v>0</v>
      </c>
      <c r="H1120" s="13">
        <f>IFERROR(VLOOKUP(A1120,[2]Sheet1!$A:$I,4,FALSE),0)</f>
        <v>0</v>
      </c>
      <c r="I1120" s="13">
        <f>IFERROR(VLOOKUP(A1120,[2]Sheet1!$A:$I,5,FALSE),0)</f>
        <v>0</v>
      </c>
      <c r="J1120" s="13">
        <f>IFERROR(VLOOKUP(A1120,[2]Sheet1!$A:$I,6,FALSE),0)</f>
        <v>0</v>
      </c>
      <c r="K1120" s="13">
        <f>IFERROR(VLOOKUP(A1120,[2]Sheet1!$A:$I,7,FALSE),0)</f>
        <v>0</v>
      </c>
      <c r="L1120" s="13">
        <f>IFERROR(VLOOKUP(A1120,[2]Sheet1!$A:$I,8,FALSE),0)</f>
        <v>0</v>
      </c>
      <c r="M1120" s="13">
        <f>IFERROR(VLOOKUP(A1120,[2]Sheet1!$A:$I,9,FALSE),0)</f>
        <v>0</v>
      </c>
      <c r="N1120" s="13">
        <f>IFERROR(VLOOKUP(A1120,[3]Sheet1!$A:$G,2,FALSE),0)</f>
        <v>0</v>
      </c>
      <c r="O1120" s="13">
        <f>IFERROR(VLOOKUP(A1120,[3]Sheet1!$A:$G,3,FALSE),0)</f>
        <v>0</v>
      </c>
      <c r="P1120" s="13">
        <f>IFERROR(VLOOKUP(A1120,[3]Sheet1!$A:$G,4,FALSE),0)</f>
        <v>0</v>
      </c>
      <c r="Q1120" s="13">
        <f>IFERROR(VLOOKUP(A1120,[3]Sheet1!$A:$G,5,FALSE),0)</f>
        <v>0</v>
      </c>
      <c r="R1120" s="13">
        <f>IFERROR(VLOOKUP(A1120,[3]Sheet1!$A:$H,6,FALSE),0)</f>
        <v>0</v>
      </c>
      <c r="S1120" s="13">
        <f>IFERROR(VLOOKUP(A1120,[3]Sheet1!$A:$I,7,FALSE),0)</f>
        <v>0</v>
      </c>
      <c r="T1120" s="13" t="str">
        <f t="shared" si="103"/>
        <v>Não</v>
      </c>
      <c r="U1120" s="13" t="str">
        <f t="shared" si="104"/>
        <v>Não</v>
      </c>
      <c r="V1120" s="13" t="str">
        <f t="shared" si="105"/>
        <v>Não</v>
      </c>
      <c r="W1120" s="13" t="str">
        <f t="shared" si="106"/>
        <v>Não</v>
      </c>
      <c r="X1120" s="13" t="str">
        <f t="shared" si="107"/>
        <v>Não</v>
      </c>
      <c r="Y1120" s="13" t="str">
        <f t="shared" si="108"/>
        <v>Não</v>
      </c>
    </row>
    <row r="1121" spans="1:25">
      <c r="A1121" s="9">
        <v>210200</v>
      </c>
      <c r="B1121" s="13">
        <f>IFERROR(VLOOKUP(A1121,[1]Monitoramento_Base_somente_Said!$A:$J,5,FALSE),0)</f>
        <v>0</v>
      </c>
      <c r="C1121" s="13">
        <f>IFERROR(VLOOKUP(A1121,[1]Monitoramento_Base_somente_Said!$A:$J,6,FALSE),0)</f>
        <v>0</v>
      </c>
      <c r="D1121" s="13">
        <f>IFERROR(VLOOKUP(A1121,[1]Monitoramento_Base_somente_Said!$A:$J,7,FALSE),0)</f>
        <v>0</v>
      </c>
      <c r="E1121" s="13">
        <f>IFERROR(VLOOKUP(A1121,[1]Monitoramento_Base_somente_Said!$A:$J,8,FALSE),0)</f>
        <v>0</v>
      </c>
      <c r="F1121" s="13">
        <f>IFERROR(VLOOKUP(A1121,[1]Monitoramento_Base_somente_Said!$A:$J,9,FALSE),0)</f>
        <v>0</v>
      </c>
      <c r="G1121" s="13">
        <f>IFERROR(VLOOKUP(A1121,[1]Monitoramento_Base_somente_Said!$A:$J,10,FALSE),0)</f>
        <v>0</v>
      </c>
      <c r="H1121" s="13">
        <f>IFERROR(VLOOKUP(A1121,[2]Sheet1!$A:$I,4,FALSE),0)</f>
        <v>0</v>
      </c>
      <c r="I1121" s="13">
        <f>IFERROR(VLOOKUP(A1121,[2]Sheet1!$A:$I,5,FALSE),0)</f>
        <v>0</v>
      </c>
      <c r="J1121" s="13">
        <f>IFERROR(VLOOKUP(A1121,[2]Sheet1!$A:$I,6,FALSE),0)</f>
        <v>0</v>
      </c>
      <c r="K1121" s="13">
        <f>IFERROR(VLOOKUP(A1121,[2]Sheet1!$A:$I,7,FALSE),0)</f>
        <v>0</v>
      </c>
      <c r="L1121" s="13">
        <f>IFERROR(VLOOKUP(A1121,[2]Sheet1!$A:$I,8,FALSE),0)</f>
        <v>0</v>
      </c>
      <c r="M1121" s="13">
        <f>IFERROR(VLOOKUP(A1121,[2]Sheet1!$A:$I,9,FALSE),0)</f>
        <v>0</v>
      </c>
      <c r="N1121" s="13">
        <f>IFERROR(VLOOKUP(A1121,[3]Sheet1!$A:$G,2,FALSE),0)</f>
        <v>0</v>
      </c>
      <c r="O1121" s="13">
        <f>IFERROR(VLOOKUP(A1121,[3]Sheet1!$A:$G,3,FALSE),0)</f>
        <v>0</v>
      </c>
      <c r="P1121" s="13">
        <f>IFERROR(VLOOKUP(A1121,[3]Sheet1!$A:$G,4,FALSE),0)</f>
        <v>0</v>
      </c>
      <c r="Q1121" s="13">
        <f>IFERROR(VLOOKUP(A1121,[3]Sheet1!$A:$G,5,FALSE),0)</f>
        <v>0</v>
      </c>
      <c r="R1121" s="13">
        <f>IFERROR(VLOOKUP(A1121,[3]Sheet1!$A:$H,6,FALSE),0)</f>
        <v>0</v>
      </c>
      <c r="S1121" s="13">
        <f>IFERROR(VLOOKUP(A1121,[3]Sheet1!$A:$I,7,FALSE),0)</f>
        <v>0</v>
      </c>
      <c r="T1121" s="13" t="str">
        <f t="shared" si="103"/>
        <v>Não</v>
      </c>
      <c r="U1121" s="13" t="str">
        <f t="shared" si="104"/>
        <v>Não</v>
      </c>
      <c r="V1121" s="13" t="str">
        <f t="shared" si="105"/>
        <v>Não</v>
      </c>
      <c r="W1121" s="13" t="str">
        <f t="shared" si="106"/>
        <v>Não</v>
      </c>
      <c r="X1121" s="13" t="str">
        <f t="shared" si="107"/>
        <v>Não</v>
      </c>
      <c r="Y1121" s="13" t="str">
        <f t="shared" si="108"/>
        <v>Não</v>
      </c>
    </row>
    <row r="1122" spans="1:25">
      <c r="A1122" s="9">
        <v>210203</v>
      </c>
      <c r="B1122" s="13">
        <f>IFERROR(VLOOKUP(A1122,[1]Monitoramento_Base_somente_Said!$A:$J,5,FALSE),0)</f>
        <v>0</v>
      </c>
      <c r="C1122" s="13">
        <f>IFERROR(VLOOKUP(A1122,[1]Monitoramento_Base_somente_Said!$A:$J,6,FALSE),0)</f>
        <v>1151402</v>
      </c>
      <c r="D1122" s="13">
        <f>IFERROR(VLOOKUP(A1122,[1]Monitoramento_Base_somente_Said!$A:$J,7,FALSE),0)</f>
        <v>0</v>
      </c>
      <c r="E1122" s="13">
        <f>IFERROR(VLOOKUP(A1122,[1]Monitoramento_Base_somente_Said!$A:$J,8,FALSE),0)</f>
        <v>1077118</v>
      </c>
      <c r="F1122" s="13">
        <f>IFERROR(VLOOKUP(A1122,[1]Monitoramento_Base_somente_Said!$A:$J,9,FALSE),0)</f>
        <v>0</v>
      </c>
      <c r="G1122" s="13">
        <f>IFERROR(VLOOKUP(A1122,[1]Monitoramento_Base_somente_Said!$A:$J,10,FALSE),0)</f>
        <v>445704</v>
      </c>
      <c r="H1122" s="13">
        <f>IFERROR(VLOOKUP(A1122,[2]Sheet1!$A:$I,4,FALSE),0)</f>
        <v>0</v>
      </c>
      <c r="I1122" s="13">
        <f>IFERROR(VLOOKUP(A1122,[2]Sheet1!$A:$I,5,FALSE),0)</f>
        <v>0</v>
      </c>
      <c r="J1122" s="13">
        <f>IFERROR(VLOOKUP(A1122,[2]Sheet1!$A:$I,6,FALSE),0)</f>
        <v>0</v>
      </c>
      <c r="K1122" s="13">
        <f>IFERROR(VLOOKUP(A1122,[2]Sheet1!$A:$I,7,FALSE),0)</f>
        <v>0</v>
      </c>
      <c r="L1122" s="13">
        <f>IFERROR(VLOOKUP(A1122,[2]Sheet1!$A:$I,8,FALSE),0)</f>
        <v>0</v>
      </c>
      <c r="M1122" s="13">
        <f>IFERROR(VLOOKUP(A1122,[2]Sheet1!$A:$I,9,FALSE),0)</f>
        <v>0</v>
      </c>
      <c r="N1122" s="13">
        <f>IFERROR(VLOOKUP(A1122,[3]Sheet1!$A:$G,2,FALSE),0)</f>
        <v>0</v>
      </c>
      <c r="O1122" s="13">
        <f>IFERROR(VLOOKUP(A1122,[3]Sheet1!$A:$G,3,FALSE),0)</f>
        <v>0</v>
      </c>
      <c r="P1122" s="13">
        <f>IFERROR(VLOOKUP(A1122,[3]Sheet1!$A:$G,4,FALSE),0)</f>
        <v>0</v>
      </c>
      <c r="Q1122" s="13">
        <f>IFERROR(VLOOKUP(A1122,[3]Sheet1!$A:$G,5,FALSE),0)</f>
        <v>0</v>
      </c>
      <c r="R1122" s="13">
        <f>IFERROR(VLOOKUP(A1122,[3]Sheet1!$A:$H,6,FALSE),0)</f>
        <v>0</v>
      </c>
      <c r="S1122" s="13">
        <f>IFERROR(VLOOKUP(A1122,[3]Sheet1!$A:$I,7,FALSE),0)</f>
        <v>0</v>
      </c>
      <c r="T1122" s="13" t="str">
        <f t="shared" si="103"/>
        <v>Não</v>
      </c>
      <c r="U1122" s="13" t="str">
        <f t="shared" si="104"/>
        <v>Sim</v>
      </c>
      <c r="V1122" s="13" t="str">
        <f t="shared" si="105"/>
        <v>Não</v>
      </c>
      <c r="W1122" s="13" t="str">
        <f t="shared" si="106"/>
        <v>Sim</v>
      </c>
      <c r="X1122" s="13" t="str">
        <f t="shared" si="107"/>
        <v>Não</v>
      </c>
      <c r="Y1122" s="13" t="str">
        <f t="shared" si="108"/>
        <v>Sim</v>
      </c>
    </row>
    <row r="1123" spans="1:25">
      <c r="A1123" s="9">
        <v>210207</v>
      </c>
      <c r="B1123" s="13">
        <f>IFERROR(VLOOKUP(A1123,[1]Monitoramento_Base_somente_Said!$A:$J,5,FALSE),0)</f>
        <v>0</v>
      </c>
      <c r="C1123" s="13">
        <f>IFERROR(VLOOKUP(A1123,[1]Monitoramento_Base_somente_Said!$A:$J,6,FALSE),0)</f>
        <v>13702</v>
      </c>
      <c r="D1123" s="13">
        <f>IFERROR(VLOOKUP(A1123,[1]Monitoramento_Base_somente_Said!$A:$J,7,FALSE),0)</f>
        <v>0</v>
      </c>
      <c r="E1123" s="13">
        <f>IFERROR(VLOOKUP(A1123,[1]Monitoramento_Base_somente_Said!$A:$J,8,FALSE),0)</f>
        <v>12818</v>
      </c>
      <c r="F1123" s="13">
        <f>IFERROR(VLOOKUP(A1123,[1]Monitoramento_Base_somente_Said!$A:$J,9,FALSE),0)</f>
        <v>0</v>
      </c>
      <c r="G1123" s="13">
        <f>IFERROR(VLOOKUP(A1123,[1]Monitoramento_Base_somente_Said!$A:$J,10,FALSE),0)</f>
        <v>5304</v>
      </c>
      <c r="H1123" s="13">
        <f>IFERROR(VLOOKUP(A1123,[2]Sheet1!$A:$I,4,FALSE),0)</f>
        <v>0</v>
      </c>
      <c r="I1123" s="13">
        <f>IFERROR(VLOOKUP(A1123,[2]Sheet1!$A:$I,5,FALSE),0)</f>
        <v>0</v>
      </c>
      <c r="J1123" s="13">
        <f>IFERROR(VLOOKUP(A1123,[2]Sheet1!$A:$I,6,FALSE),0)</f>
        <v>0</v>
      </c>
      <c r="K1123" s="13">
        <f>IFERROR(VLOOKUP(A1123,[2]Sheet1!$A:$I,7,FALSE),0)</f>
        <v>0</v>
      </c>
      <c r="L1123" s="13">
        <f>IFERROR(VLOOKUP(A1123,[2]Sheet1!$A:$I,8,FALSE),0)</f>
        <v>0</v>
      </c>
      <c r="M1123" s="13">
        <f>IFERROR(VLOOKUP(A1123,[2]Sheet1!$A:$I,9,FALSE),0)</f>
        <v>0</v>
      </c>
      <c r="N1123" s="13">
        <f>IFERROR(VLOOKUP(A1123,[3]Sheet1!$A:$G,2,FALSE),0)</f>
        <v>0</v>
      </c>
      <c r="O1123" s="13">
        <f>IFERROR(VLOOKUP(A1123,[3]Sheet1!$A:$G,3,FALSE),0)</f>
        <v>0</v>
      </c>
      <c r="P1123" s="13">
        <f>IFERROR(VLOOKUP(A1123,[3]Sheet1!$A:$G,4,FALSE),0)</f>
        <v>0</v>
      </c>
      <c r="Q1123" s="13">
        <f>IFERROR(VLOOKUP(A1123,[3]Sheet1!$A:$G,5,FALSE),0)</f>
        <v>0</v>
      </c>
      <c r="R1123" s="13">
        <f>IFERROR(VLOOKUP(A1123,[3]Sheet1!$A:$H,6,FALSE),0)</f>
        <v>0</v>
      </c>
      <c r="S1123" s="13">
        <f>IFERROR(VLOOKUP(A1123,[3]Sheet1!$A:$I,7,FALSE),0)</f>
        <v>0</v>
      </c>
      <c r="T1123" s="13" t="str">
        <f t="shared" si="103"/>
        <v>Não</v>
      </c>
      <c r="U1123" s="13" t="str">
        <f t="shared" si="104"/>
        <v>Sim</v>
      </c>
      <c r="V1123" s="13" t="str">
        <f t="shared" si="105"/>
        <v>Não</v>
      </c>
      <c r="W1123" s="13" t="str">
        <f t="shared" si="106"/>
        <v>Sim</v>
      </c>
      <c r="X1123" s="13" t="str">
        <f t="shared" si="107"/>
        <v>Não</v>
      </c>
      <c r="Y1123" s="13" t="str">
        <f t="shared" si="108"/>
        <v>Sim</v>
      </c>
    </row>
    <row r="1124" spans="1:25">
      <c r="A1124" s="9">
        <v>210210</v>
      </c>
      <c r="B1124" s="13">
        <f>IFERROR(VLOOKUP(A1124,[1]Monitoramento_Base_somente_Said!$A:$J,5,FALSE),0)</f>
        <v>0</v>
      </c>
      <c r="C1124" s="13">
        <f>IFERROR(VLOOKUP(A1124,[1]Monitoramento_Base_somente_Said!$A:$J,6,FALSE),0)</f>
        <v>0</v>
      </c>
      <c r="D1124" s="13">
        <f>IFERROR(VLOOKUP(A1124,[1]Monitoramento_Base_somente_Said!$A:$J,7,FALSE),0)</f>
        <v>0</v>
      </c>
      <c r="E1124" s="13">
        <f>IFERROR(VLOOKUP(A1124,[1]Monitoramento_Base_somente_Said!$A:$J,8,FALSE),0)</f>
        <v>0</v>
      </c>
      <c r="F1124" s="13">
        <f>IFERROR(VLOOKUP(A1124,[1]Monitoramento_Base_somente_Said!$A:$J,9,FALSE),0)</f>
        <v>0</v>
      </c>
      <c r="G1124" s="13">
        <f>IFERROR(VLOOKUP(A1124,[1]Monitoramento_Base_somente_Said!$A:$J,10,FALSE),0)</f>
        <v>0</v>
      </c>
      <c r="H1124" s="13">
        <f>IFERROR(VLOOKUP(A1124,[2]Sheet1!$A:$I,4,FALSE),0)</f>
        <v>0</v>
      </c>
      <c r="I1124" s="13">
        <f>IFERROR(VLOOKUP(A1124,[2]Sheet1!$A:$I,5,FALSE),0)</f>
        <v>0</v>
      </c>
      <c r="J1124" s="13">
        <f>IFERROR(VLOOKUP(A1124,[2]Sheet1!$A:$I,6,FALSE),0)</f>
        <v>0</v>
      </c>
      <c r="K1124" s="13">
        <f>IFERROR(VLOOKUP(A1124,[2]Sheet1!$A:$I,7,FALSE),0)</f>
        <v>0</v>
      </c>
      <c r="L1124" s="13">
        <f>IFERROR(VLOOKUP(A1124,[2]Sheet1!$A:$I,8,FALSE),0)</f>
        <v>0</v>
      </c>
      <c r="M1124" s="13">
        <f>IFERROR(VLOOKUP(A1124,[2]Sheet1!$A:$I,9,FALSE),0)</f>
        <v>0</v>
      </c>
      <c r="N1124" s="13">
        <f>IFERROR(VLOOKUP(A1124,[3]Sheet1!$A:$G,2,FALSE),0)</f>
        <v>0</v>
      </c>
      <c r="O1124" s="13">
        <f>IFERROR(VLOOKUP(A1124,[3]Sheet1!$A:$G,3,FALSE),0)</f>
        <v>0</v>
      </c>
      <c r="P1124" s="13">
        <f>IFERROR(VLOOKUP(A1124,[3]Sheet1!$A:$G,4,FALSE),0)</f>
        <v>0</v>
      </c>
      <c r="Q1124" s="13">
        <f>IFERROR(VLOOKUP(A1124,[3]Sheet1!$A:$G,5,FALSE),0)</f>
        <v>0</v>
      </c>
      <c r="R1124" s="13">
        <f>IFERROR(VLOOKUP(A1124,[3]Sheet1!$A:$H,6,FALSE),0)</f>
        <v>0</v>
      </c>
      <c r="S1124" s="13">
        <f>IFERROR(VLOOKUP(A1124,[3]Sheet1!$A:$I,7,FALSE),0)</f>
        <v>0</v>
      </c>
      <c r="T1124" s="13" t="str">
        <f t="shared" si="103"/>
        <v>Não</v>
      </c>
      <c r="U1124" s="13" t="str">
        <f t="shared" si="104"/>
        <v>Não</v>
      </c>
      <c r="V1124" s="13" t="str">
        <f t="shared" si="105"/>
        <v>Não</v>
      </c>
      <c r="W1124" s="13" t="str">
        <f t="shared" si="106"/>
        <v>Não</v>
      </c>
      <c r="X1124" s="13" t="str">
        <f t="shared" si="107"/>
        <v>Não</v>
      </c>
      <c r="Y1124" s="13" t="str">
        <f t="shared" si="108"/>
        <v>Não</v>
      </c>
    </row>
    <row r="1125" spans="1:25">
      <c r="A1125" s="9">
        <v>210215</v>
      </c>
      <c r="B1125" s="13">
        <f>IFERROR(VLOOKUP(A1125,[1]Monitoramento_Base_somente_Said!$A:$J,5,FALSE),0)</f>
        <v>0</v>
      </c>
      <c r="C1125" s="13">
        <f>IFERROR(VLOOKUP(A1125,[1]Monitoramento_Base_somente_Said!$A:$J,6,FALSE),0)</f>
        <v>947657</v>
      </c>
      <c r="D1125" s="13">
        <f>IFERROR(VLOOKUP(A1125,[1]Monitoramento_Base_somente_Said!$A:$J,7,FALSE),0)</f>
        <v>0</v>
      </c>
      <c r="E1125" s="13">
        <f>IFERROR(VLOOKUP(A1125,[1]Monitoramento_Base_somente_Said!$A:$J,8,FALSE),0)</f>
        <v>1538363</v>
      </c>
      <c r="F1125" s="13">
        <f>IFERROR(VLOOKUP(A1125,[1]Monitoramento_Base_somente_Said!$A:$J,9,FALSE),0)</f>
        <v>0</v>
      </c>
      <c r="G1125" s="13">
        <f>IFERROR(VLOOKUP(A1125,[1]Monitoramento_Base_somente_Said!$A:$J,10,FALSE),0)</f>
        <v>636564</v>
      </c>
      <c r="H1125" s="13">
        <f>IFERROR(VLOOKUP(A1125,[2]Sheet1!$A:$I,4,FALSE),0)</f>
        <v>0</v>
      </c>
      <c r="I1125" s="13">
        <f>IFERROR(VLOOKUP(A1125,[2]Sheet1!$A:$I,5,FALSE),0)</f>
        <v>0</v>
      </c>
      <c r="J1125" s="13">
        <f>IFERROR(VLOOKUP(A1125,[2]Sheet1!$A:$I,6,FALSE),0)</f>
        <v>0</v>
      </c>
      <c r="K1125" s="13">
        <f>IFERROR(VLOOKUP(A1125,[2]Sheet1!$A:$I,7,FALSE),0)</f>
        <v>0</v>
      </c>
      <c r="L1125" s="13">
        <f>IFERROR(VLOOKUP(A1125,[2]Sheet1!$A:$I,8,FALSE),0)</f>
        <v>0</v>
      </c>
      <c r="M1125" s="13">
        <f>IFERROR(VLOOKUP(A1125,[2]Sheet1!$A:$I,9,FALSE),0)</f>
        <v>0</v>
      </c>
      <c r="N1125" s="13">
        <f>IFERROR(VLOOKUP(A1125,[3]Sheet1!$A:$G,2,FALSE),0)</f>
        <v>0</v>
      </c>
      <c r="O1125" s="13">
        <f>IFERROR(VLOOKUP(A1125,[3]Sheet1!$A:$G,3,FALSE),0)</f>
        <v>0</v>
      </c>
      <c r="P1125" s="13">
        <f>IFERROR(VLOOKUP(A1125,[3]Sheet1!$A:$G,4,FALSE),0)</f>
        <v>0</v>
      </c>
      <c r="Q1125" s="13">
        <f>IFERROR(VLOOKUP(A1125,[3]Sheet1!$A:$G,5,FALSE),0)</f>
        <v>0</v>
      </c>
      <c r="R1125" s="13">
        <f>IFERROR(VLOOKUP(A1125,[3]Sheet1!$A:$H,6,FALSE),0)</f>
        <v>0</v>
      </c>
      <c r="S1125" s="13">
        <f>IFERROR(VLOOKUP(A1125,[3]Sheet1!$A:$I,7,FALSE),0)</f>
        <v>0</v>
      </c>
      <c r="T1125" s="13" t="str">
        <f t="shared" si="103"/>
        <v>Não</v>
      </c>
      <c r="U1125" s="13" t="str">
        <f t="shared" si="104"/>
        <v>Sim</v>
      </c>
      <c r="V1125" s="13" t="str">
        <f t="shared" si="105"/>
        <v>Não</v>
      </c>
      <c r="W1125" s="13" t="str">
        <f t="shared" si="106"/>
        <v>Sim</v>
      </c>
      <c r="X1125" s="13" t="str">
        <f t="shared" si="107"/>
        <v>Não</v>
      </c>
      <c r="Y1125" s="13" t="str">
        <f t="shared" si="108"/>
        <v>Sim</v>
      </c>
    </row>
    <row r="1126" spans="1:25">
      <c r="A1126" s="9">
        <v>210220</v>
      </c>
      <c r="B1126" s="13">
        <f>IFERROR(VLOOKUP(A1126,[1]Monitoramento_Base_somente_Said!$A:$J,5,FALSE),0)</f>
        <v>0</v>
      </c>
      <c r="C1126" s="13">
        <f>IFERROR(VLOOKUP(A1126,[1]Monitoramento_Base_somente_Said!$A:$J,6,FALSE),0)</f>
        <v>0</v>
      </c>
      <c r="D1126" s="13">
        <f>IFERROR(VLOOKUP(A1126,[1]Monitoramento_Base_somente_Said!$A:$J,7,FALSE),0)</f>
        <v>0</v>
      </c>
      <c r="E1126" s="13">
        <f>IFERROR(VLOOKUP(A1126,[1]Monitoramento_Base_somente_Said!$A:$J,8,FALSE),0)</f>
        <v>0</v>
      </c>
      <c r="F1126" s="13">
        <f>IFERROR(VLOOKUP(A1126,[1]Monitoramento_Base_somente_Said!$A:$J,9,FALSE),0)</f>
        <v>0</v>
      </c>
      <c r="G1126" s="13">
        <f>IFERROR(VLOOKUP(A1126,[1]Monitoramento_Base_somente_Said!$A:$J,10,FALSE),0)</f>
        <v>0</v>
      </c>
      <c r="H1126" s="13">
        <f>IFERROR(VLOOKUP(A1126,[2]Sheet1!$A:$I,4,FALSE),0)</f>
        <v>0</v>
      </c>
      <c r="I1126" s="13">
        <f>IFERROR(VLOOKUP(A1126,[2]Sheet1!$A:$I,5,FALSE),0)</f>
        <v>0</v>
      </c>
      <c r="J1126" s="13">
        <f>IFERROR(VLOOKUP(A1126,[2]Sheet1!$A:$I,6,FALSE),0)</f>
        <v>0</v>
      </c>
      <c r="K1126" s="13">
        <f>IFERROR(VLOOKUP(A1126,[2]Sheet1!$A:$I,7,FALSE),0)</f>
        <v>0</v>
      </c>
      <c r="L1126" s="13">
        <f>IFERROR(VLOOKUP(A1126,[2]Sheet1!$A:$I,8,FALSE),0)</f>
        <v>0</v>
      </c>
      <c r="M1126" s="13">
        <f>IFERROR(VLOOKUP(A1126,[2]Sheet1!$A:$I,9,FALSE),0)</f>
        <v>0</v>
      </c>
      <c r="N1126" s="13">
        <f>IFERROR(VLOOKUP(A1126,[3]Sheet1!$A:$G,2,FALSE),0)</f>
        <v>0</v>
      </c>
      <c r="O1126" s="13">
        <f>IFERROR(VLOOKUP(A1126,[3]Sheet1!$A:$G,3,FALSE),0)</f>
        <v>0</v>
      </c>
      <c r="P1126" s="13">
        <f>IFERROR(VLOOKUP(A1126,[3]Sheet1!$A:$G,4,FALSE),0)</f>
        <v>0</v>
      </c>
      <c r="Q1126" s="13">
        <f>IFERROR(VLOOKUP(A1126,[3]Sheet1!$A:$G,5,FALSE),0)</f>
        <v>0</v>
      </c>
      <c r="R1126" s="13">
        <f>IFERROR(VLOOKUP(A1126,[3]Sheet1!$A:$H,6,FALSE),0)</f>
        <v>0</v>
      </c>
      <c r="S1126" s="13">
        <f>IFERROR(VLOOKUP(A1126,[3]Sheet1!$A:$I,7,FALSE),0)</f>
        <v>0</v>
      </c>
      <c r="T1126" s="13" t="str">
        <f t="shared" si="103"/>
        <v>Não</v>
      </c>
      <c r="U1126" s="13" t="str">
        <f t="shared" si="104"/>
        <v>Não</v>
      </c>
      <c r="V1126" s="13" t="str">
        <f t="shared" si="105"/>
        <v>Não</v>
      </c>
      <c r="W1126" s="13" t="str">
        <f t="shared" si="106"/>
        <v>Não</v>
      </c>
      <c r="X1126" s="13" t="str">
        <f t="shared" si="107"/>
        <v>Não</v>
      </c>
      <c r="Y1126" s="13" t="str">
        <f t="shared" si="108"/>
        <v>Não</v>
      </c>
    </row>
    <row r="1127" spans="1:25">
      <c r="A1127" s="9">
        <v>210230</v>
      </c>
      <c r="B1127" s="13">
        <f>IFERROR(VLOOKUP(A1127,[1]Monitoramento_Base_somente_Said!$A:$J,5,FALSE),0)</f>
        <v>0</v>
      </c>
      <c r="C1127" s="13">
        <f>IFERROR(VLOOKUP(A1127,[1]Monitoramento_Base_somente_Said!$A:$J,6,FALSE),0)</f>
        <v>0</v>
      </c>
      <c r="D1127" s="13">
        <f>IFERROR(VLOOKUP(A1127,[1]Monitoramento_Base_somente_Said!$A:$J,7,FALSE),0)</f>
        <v>0</v>
      </c>
      <c r="E1127" s="13">
        <f>IFERROR(VLOOKUP(A1127,[1]Monitoramento_Base_somente_Said!$A:$J,8,FALSE),0)</f>
        <v>0</v>
      </c>
      <c r="F1127" s="13">
        <f>IFERROR(VLOOKUP(A1127,[1]Monitoramento_Base_somente_Said!$A:$J,9,FALSE),0)</f>
        <v>0</v>
      </c>
      <c r="G1127" s="13">
        <f>IFERROR(VLOOKUP(A1127,[1]Monitoramento_Base_somente_Said!$A:$J,10,FALSE),0)</f>
        <v>0</v>
      </c>
      <c r="H1127" s="13">
        <f>IFERROR(VLOOKUP(A1127,[2]Sheet1!$A:$I,4,FALSE),0)</f>
        <v>0</v>
      </c>
      <c r="I1127" s="13">
        <f>IFERROR(VLOOKUP(A1127,[2]Sheet1!$A:$I,5,FALSE),0)</f>
        <v>0</v>
      </c>
      <c r="J1127" s="13">
        <f>IFERROR(VLOOKUP(A1127,[2]Sheet1!$A:$I,6,FALSE),0)</f>
        <v>0</v>
      </c>
      <c r="K1127" s="13">
        <f>IFERROR(VLOOKUP(A1127,[2]Sheet1!$A:$I,7,FALSE),0)</f>
        <v>0</v>
      </c>
      <c r="L1127" s="13">
        <f>IFERROR(VLOOKUP(A1127,[2]Sheet1!$A:$I,8,FALSE),0)</f>
        <v>0</v>
      </c>
      <c r="M1127" s="13">
        <f>IFERROR(VLOOKUP(A1127,[2]Sheet1!$A:$I,9,FALSE),0)</f>
        <v>0</v>
      </c>
      <c r="N1127" s="13">
        <f>IFERROR(VLOOKUP(A1127,[3]Sheet1!$A:$G,2,FALSE),0)</f>
        <v>0</v>
      </c>
      <c r="O1127" s="13">
        <f>IFERROR(VLOOKUP(A1127,[3]Sheet1!$A:$G,3,FALSE),0)</f>
        <v>0</v>
      </c>
      <c r="P1127" s="13">
        <f>IFERROR(VLOOKUP(A1127,[3]Sheet1!$A:$G,4,FALSE),0)</f>
        <v>0</v>
      </c>
      <c r="Q1127" s="13">
        <f>IFERROR(VLOOKUP(A1127,[3]Sheet1!$A:$G,5,FALSE),0)</f>
        <v>0</v>
      </c>
      <c r="R1127" s="13">
        <f>IFERROR(VLOOKUP(A1127,[3]Sheet1!$A:$H,6,FALSE),0)</f>
        <v>0</v>
      </c>
      <c r="S1127" s="13">
        <f>IFERROR(VLOOKUP(A1127,[3]Sheet1!$A:$I,7,FALSE),0)</f>
        <v>0</v>
      </c>
      <c r="T1127" s="13" t="str">
        <f t="shared" si="103"/>
        <v>Não</v>
      </c>
      <c r="U1127" s="13" t="str">
        <f t="shared" si="104"/>
        <v>Não</v>
      </c>
      <c r="V1127" s="13" t="str">
        <f t="shared" si="105"/>
        <v>Não</v>
      </c>
      <c r="W1127" s="13" t="str">
        <f t="shared" si="106"/>
        <v>Não</v>
      </c>
      <c r="X1127" s="13" t="str">
        <f t="shared" si="107"/>
        <v>Não</v>
      </c>
      <c r="Y1127" s="13" t="str">
        <f t="shared" si="108"/>
        <v>Não</v>
      </c>
    </row>
    <row r="1128" spans="1:25">
      <c r="A1128" s="9">
        <v>210232</v>
      </c>
      <c r="B1128" s="13">
        <f>IFERROR(VLOOKUP(A1128,[1]Monitoramento_Base_somente_Said!$A:$J,5,FALSE),0)</f>
        <v>0</v>
      </c>
      <c r="C1128" s="13">
        <f>IFERROR(VLOOKUP(A1128,[1]Monitoramento_Base_somente_Said!$A:$J,6,FALSE),0)</f>
        <v>4564719</v>
      </c>
      <c r="D1128" s="13">
        <f>IFERROR(VLOOKUP(A1128,[1]Monitoramento_Base_somente_Said!$A:$J,7,FALSE),0)</f>
        <v>0</v>
      </c>
      <c r="E1128" s="13">
        <f>IFERROR(VLOOKUP(A1128,[1]Monitoramento_Base_somente_Said!$A:$J,8,FALSE),0)</f>
        <v>4270221</v>
      </c>
      <c r="F1128" s="13">
        <f>IFERROR(VLOOKUP(A1128,[1]Monitoramento_Base_somente_Said!$A:$J,9,FALSE),0)</f>
        <v>0</v>
      </c>
      <c r="G1128" s="13">
        <f>IFERROR(VLOOKUP(A1128,[1]Monitoramento_Base_somente_Said!$A:$J,10,FALSE),0)</f>
        <v>1766988</v>
      </c>
      <c r="H1128" s="13">
        <f>IFERROR(VLOOKUP(A1128,[2]Sheet1!$A:$I,4,FALSE),0)</f>
        <v>0</v>
      </c>
      <c r="I1128" s="13">
        <f>IFERROR(VLOOKUP(A1128,[2]Sheet1!$A:$I,5,FALSE),0)</f>
        <v>0</v>
      </c>
      <c r="J1128" s="13">
        <f>IFERROR(VLOOKUP(A1128,[2]Sheet1!$A:$I,6,FALSE),0)</f>
        <v>0</v>
      </c>
      <c r="K1128" s="13">
        <f>IFERROR(VLOOKUP(A1128,[2]Sheet1!$A:$I,7,FALSE),0)</f>
        <v>0</v>
      </c>
      <c r="L1128" s="13">
        <f>IFERROR(VLOOKUP(A1128,[2]Sheet1!$A:$I,8,FALSE),0)</f>
        <v>0</v>
      </c>
      <c r="M1128" s="13">
        <f>IFERROR(VLOOKUP(A1128,[2]Sheet1!$A:$I,9,FALSE),0)</f>
        <v>0</v>
      </c>
      <c r="N1128" s="13">
        <f>IFERROR(VLOOKUP(A1128,[3]Sheet1!$A:$G,2,FALSE),0)</f>
        <v>0</v>
      </c>
      <c r="O1128" s="13">
        <f>IFERROR(VLOOKUP(A1128,[3]Sheet1!$A:$G,3,FALSE),0)</f>
        <v>0</v>
      </c>
      <c r="P1128" s="13">
        <f>IFERROR(VLOOKUP(A1128,[3]Sheet1!$A:$G,4,FALSE),0)</f>
        <v>0</v>
      </c>
      <c r="Q1128" s="13">
        <f>IFERROR(VLOOKUP(A1128,[3]Sheet1!$A:$G,5,FALSE),0)</f>
        <v>0</v>
      </c>
      <c r="R1128" s="13">
        <f>IFERROR(VLOOKUP(A1128,[3]Sheet1!$A:$H,6,FALSE),0)</f>
        <v>0</v>
      </c>
      <c r="S1128" s="13">
        <f>IFERROR(VLOOKUP(A1128,[3]Sheet1!$A:$I,7,FALSE),0)</f>
        <v>0</v>
      </c>
      <c r="T1128" s="13" t="str">
        <f t="shared" si="103"/>
        <v>Não</v>
      </c>
      <c r="U1128" s="13" t="str">
        <f t="shared" si="104"/>
        <v>Sim</v>
      </c>
      <c r="V1128" s="13" t="str">
        <f t="shared" si="105"/>
        <v>Não</v>
      </c>
      <c r="W1128" s="13" t="str">
        <f t="shared" si="106"/>
        <v>Sim</v>
      </c>
      <c r="X1128" s="13" t="str">
        <f t="shared" si="107"/>
        <v>Não</v>
      </c>
      <c r="Y1128" s="13" t="str">
        <f t="shared" si="108"/>
        <v>Sim</v>
      </c>
    </row>
    <row r="1129" spans="1:25">
      <c r="A1129" s="9">
        <v>210235</v>
      </c>
      <c r="B1129" s="13">
        <f>IFERROR(VLOOKUP(A1129,[1]Monitoramento_Base_somente_Said!$A:$J,5,FALSE),0)</f>
        <v>0</v>
      </c>
      <c r="C1129" s="13">
        <f>IFERROR(VLOOKUP(A1129,[1]Monitoramento_Base_somente_Said!$A:$J,6,FALSE),0)</f>
        <v>0</v>
      </c>
      <c r="D1129" s="13">
        <f>IFERROR(VLOOKUP(A1129,[1]Monitoramento_Base_somente_Said!$A:$J,7,FALSE),0)</f>
        <v>0</v>
      </c>
      <c r="E1129" s="13">
        <f>IFERROR(VLOOKUP(A1129,[1]Monitoramento_Base_somente_Said!$A:$J,8,FALSE),0)</f>
        <v>0</v>
      </c>
      <c r="F1129" s="13">
        <f>IFERROR(VLOOKUP(A1129,[1]Monitoramento_Base_somente_Said!$A:$J,9,FALSE),0)</f>
        <v>0</v>
      </c>
      <c r="G1129" s="13">
        <f>IFERROR(VLOOKUP(A1129,[1]Monitoramento_Base_somente_Said!$A:$J,10,FALSE),0)</f>
        <v>0</v>
      </c>
      <c r="H1129" s="13">
        <f>IFERROR(VLOOKUP(A1129,[2]Sheet1!$A:$I,4,FALSE),0)</f>
        <v>0</v>
      </c>
      <c r="I1129" s="13">
        <f>IFERROR(VLOOKUP(A1129,[2]Sheet1!$A:$I,5,FALSE),0)</f>
        <v>0</v>
      </c>
      <c r="J1129" s="13">
        <f>IFERROR(VLOOKUP(A1129,[2]Sheet1!$A:$I,6,FALSE),0)</f>
        <v>0</v>
      </c>
      <c r="K1129" s="13">
        <f>IFERROR(VLOOKUP(A1129,[2]Sheet1!$A:$I,7,FALSE),0)</f>
        <v>0</v>
      </c>
      <c r="L1129" s="13">
        <f>IFERROR(VLOOKUP(A1129,[2]Sheet1!$A:$I,8,FALSE),0)</f>
        <v>0</v>
      </c>
      <c r="M1129" s="13">
        <f>IFERROR(VLOOKUP(A1129,[2]Sheet1!$A:$I,9,FALSE),0)</f>
        <v>0</v>
      </c>
      <c r="N1129" s="13">
        <f>IFERROR(VLOOKUP(A1129,[3]Sheet1!$A:$G,2,FALSE),0)</f>
        <v>0</v>
      </c>
      <c r="O1129" s="13">
        <f>IFERROR(VLOOKUP(A1129,[3]Sheet1!$A:$G,3,FALSE),0)</f>
        <v>0</v>
      </c>
      <c r="P1129" s="13">
        <f>IFERROR(VLOOKUP(A1129,[3]Sheet1!$A:$G,4,FALSE),0)</f>
        <v>0</v>
      </c>
      <c r="Q1129" s="13">
        <f>IFERROR(VLOOKUP(A1129,[3]Sheet1!$A:$G,5,FALSE),0)</f>
        <v>0</v>
      </c>
      <c r="R1129" s="13">
        <f>IFERROR(VLOOKUP(A1129,[3]Sheet1!$A:$H,6,FALSE),0)</f>
        <v>0</v>
      </c>
      <c r="S1129" s="13">
        <f>IFERROR(VLOOKUP(A1129,[3]Sheet1!$A:$I,7,FALSE),0)</f>
        <v>0</v>
      </c>
      <c r="T1129" s="13" t="str">
        <f t="shared" si="103"/>
        <v>Não</v>
      </c>
      <c r="U1129" s="13" t="str">
        <f t="shared" si="104"/>
        <v>Não</v>
      </c>
      <c r="V1129" s="13" t="str">
        <f t="shared" si="105"/>
        <v>Não</v>
      </c>
      <c r="W1129" s="13" t="str">
        <f t="shared" si="106"/>
        <v>Não</v>
      </c>
      <c r="X1129" s="13" t="str">
        <f t="shared" si="107"/>
        <v>Não</v>
      </c>
      <c r="Y1129" s="13" t="str">
        <f t="shared" si="108"/>
        <v>Não</v>
      </c>
    </row>
    <row r="1130" spans="1:25">
      <c r="A1130" s="19">
        <v>210237</v>
      </c>
      <c r="B1130" s="13">
        <f>IFERROR(VLOOKUP(A1130,[1]Monitoramento_Base_somente_Said!$A:$J,5,FALSE),0)</f>
        <v>0</v>
      </c>
      <c r="C1130" s="13">
        <f>IFERROR(VLOOKUP(A1130,[1]Monitoramento_Base_somente_Said!$A:$J,6,FALSE),0)</f>
        <v>0</v>
      </c>
      <c r="D1130" s="13">
        <f>IFERROR(VLOOKUP(A1130,[1]Monitoramento_Base_somente_Said!$A:$J,7,FALSE),0)</f>
        <v>0</v>
      </c>
      <c r="E1130" s="13">
        <f>IFERROR(VLOOKUP(A1130,[1]Monitoramento_Base_somente_Said!$A:$J,8,FALSE),0)</f>
        <v>0</v>
      </c>
      <c r="F1130" s="13">
        <f>IFERROR(VLOOKUP(A1130,[1]Monitoramento_Base_somente_Said!$A:$J,9,FALSE),0)</f>
        <v>0</v>
      </c>
      <c r="G1130" s="13">
        <f>IFERROR(VLOOKUP(A1130,[1]Monitoramento_Base_somente_Said!$A:$J,10,FALSE),0)</f>
        <v>0</v>
      </c>
      <c r="H1130" s="13">
        <f>IFERROR(VLOOKUP(A1130,[2]Sheet1!$A:$I,4,FALSE),0)</f>
        <v>0</v>
      </c>
      <c r="I1130" s="13">
        <f>IFERROR(VLOOKUP(A1130,[2]Sheet1!$A:$I,5,FALSE),0)</f>
        <v>0</v>
      </c>
      <c r="J1130" s="13">
        <f>IFERROR(VLOOKUP(A1130,[2]Sheet1!$A:$I,6,FALSE),0)</f>
        <v>0</v>
      </c>
      <c r="K1130" s="13">
        <f>IFERROR(VLOOKUP(A1130,[2]Sheet1!$A:$I,7,FALSE),0)</f>
        <v>0</v>
      </c>
      <c r="L1130" s="13">
        <f>IFERROR(VLOOKUP(A1130,[2]Sheet1!$A:$I,8,FALSE),0)</f>
        <v>0</v>
      </c>
      <c r="M1130" s="13">
        <f>IFERROR(VLOOKUP(A1130,[2]Sheet1!$A:$I,9,FALSE),0)</f>
        <v>0</v>
      </c>
      <c r="N1130" s="13">
        <f>IFERROR(VLOOKUP(A1130,[3]Sheet1!$A:$G,2,FALSE),0)</f>
        <v>0</v>
      </c>
      <c r="O1130" s="13">
        <f>IFERROR(VLOOKUP(A1130,[3]Sheet1!$A:$G,3,FALSE),0)</f>
        <v>0</v>
      </c>
      <c r="P1130" s="13">
        <f>IFERROR(VLOOKUP(A1130,[3]Sheet1!$A:$G,4,FALSE),0)</f>
        <v>0</v>
      </c>
      <c r="Q1130" s="13">
        <f>IFERROR(VLOOKUP(A1130,[3]Sheet1!$A:$G,5,FALSE),0)</f>
        <v>0</v>
      </c>
      <c r="R1130" s="13">
        <f>IFERROR(VLOOKUP(A1130,[3]Sheet1!$A:$H,6,FALSE),0)</f>
        <v>0</v>
      </c>
      <c r="S1130" s="13">
        <f>IFERROR(VLOOKUP(A1130,[3]Sheet1!$A:$I,7,FALSE),0)</f>
        <v>0</v>
      </c>
      <c r="T1130" s="13" t="str">
        <f t="shared" si="103"/>
        <v>Não</v>
      </c>
      <c r="U1130" s="13" t="str">
        <f t="shared" si="104"/>
        <v>Não</v>
      </c>
      <c r="V1130" s="13" t="str">
        <f t="shared" si="105"/>
        <v>Não</v>
      </c>
      <c r="W1130" s="13" t="str">
        <f t="shared" si="106"/>
        <v>Não</v>
      </c>
      <c r="X1130" s="13" t="str">
        <f t="shared" si="107"/>
        <v>Não</v>
      </c>
      <c r="Y1130" s="13" t="str">
        <f t="shared" si="108"/>
        <v>Não</v>
      </c>
    </row>
    <row r="1131" spans="1:25">
      <c r="A1131" s="9">
        <v>210240</v>
      </c>
      <c r="B1131" s="13">
        <f>IFERROR(VLOOKUP(A1131,[1]Monitoramento_Base_somente_Said!$A:$J,5,FALSE),0)</f>
        <v>0</v>
      </c>
      <c r="C1131" s="13">
        <f>IFERROR(VLOOKUP(A1131,[1]Monitoramento_Base_somente_Said!$A:$J,6,FALSE),0)</f>
        <v>760554</v>
      </c>
      <c r="D1131" s="13">
        <f>IFERROR(VLOOKUP(A1131,[1]Monitoramento_Base_somente_Said!$A:$J,7,FALSE),0)</f>
        <v>0</v>
      </c>
      <c r="E1131" s="13">
        <f>IFERROR(VLOOKUP(A1131,[1]Monitoramento_Base_somente_Said!$A:$J,8,FALSE),0)</f>
        <v>711486</v>
      </c>
      <c r="F1131" s="13">
        <f>IFERROR(VLOOKUP(A1131,[1]Monitoramento_Base_somente_Said!$A:$J,9,FALSE),0)</f>
        <v>0</v>
      </c>
      <c r="G1131" s="13">
        <f>IFERROR(VLOOKUP(A1131,[1]Monitoramento_Base_somente_Said!$A:$J,10,FALSE),0)</f>
        <v>294408</v>
      </c>
      <c r="H1131" s="13">
        <f>IFERROR(VLOOKUP(A1131,[2]Sheet1!$A:$I,4,FALSE),0)</f>
        <v>0</v>
      </c>
      <c r="I1131" s="13">
        <f>IFERROR(VLOOKUP(A1131,[2]Sheet1!$A:$I,5,FALSE),0)</f>
        <v>0</v>
      </c>
      <c r="J1131" s="13">
        <f>IFERROR(VLOOKUP(A1131,[2]Sheet1!$A:$I,6,FALSE),0)</f>
        <v>0</v>
      </c>
      <c r="K1131" s="13">
        <f>IFERROR(VLOOKUP(A1131,[2]Sheet1!$A:$I,7,FALSE),0)</f>
        <v>0</v>
      </c>
      <c r="L1131" s="13">
        <f>IFERROR(VLOOKUP(A1131,[2]Sheet1!$A:$I,8,FALSE),0)</f>
        <v>0</v>
      </c>
      <c r="M1131" s="13">
        <f>IFERROR(VLOOKUP(A1131,[2]Sheet1!$A:$I,9,FALSE),0)</f>
        <v>0</v>
      </c>
      <c r="N1131" s="13">
        <f>IFERROR(VLOOKUP(A1131,[3]Sheet1!$A:$G,2,FALSE),0)</f>
        <v>0</v>
      </c>
      <c r="O1131" s="13">
        <f>IFERROR(VLOOKUP(A1131,[3]Sheet1!$A:$G,3,FALSE),0)</f>
        <v>0</v>
      </c>
      <c r="P1131" s="13">
        <f>IFERROR(VLOOKUP(A1131,[3]Sheet1!$A:$G,4,FALSE),0)</f>
        <v>0</v>
      </c>
      <c r="Q1131" s="13">
        <f>IFERROR(VLOOKUP(A1131,[3]Sheet1!$A:$G,5,FALSE),0)</f>
        <v>0</v>
      </c>
      <c r="R1131" s="13">
        <f>IFERROR(VLOOKUP(A1131,[3]Sheet1!$A:$H,6,FALSE),0)</f>
        <v>0</v>
      </c>
      <c r="S1131" s="13">
        <f>IFERROR(VLOOKUP(A1131,[3]Sheet1!$A:$I,7,FALSE),0)</f>
        <v>0</v>
      </c>
      <c r="T1131" s="13" t="str">
        <f t="shared" si="103"/>
        <v>Não</v>
      </c>
      <c r="U1131" s="13" t="str">
        <f t="shared" si="104"/>
        <v>Sim</v>
      </c>
      <c r="V1131" s="13" t="str">
        <f t="shared" si="105"/>
        <v>Não</v>
      </c>
      <c r="W1131" s="13" t="str">
        <f t="shared" si="106"/>
        <v>Sim</v>
      </c>
      <c r="X1131" s="13" t="str">
        <f t="shared" si="107"/>
        <v>Não</v>
      </c>
      <c r="Y1131" s="13" t="str">
        <f t="shared" si="108"/>
        <v>Sim</v>
      </c>
    </row>
    <row r="1132" spans="1:25">
      <c r="A1132" s="9">
        <v>210250</v>
      </c>
      <c r="B1132" s="13">
        <f>IFERROR(VLOOKUP(A1132,[1]Monitoramento_Base_somente_Said!$A:$J,5,FALSE),0)</f>
        <v>0</v>
      </c>
      <c r="C1132" s="13">
        <f>IFERROR(VLOOKUP(A1132,[1]Monitoramento_Base_somente_Said!$A:$J,6,FALSE),0)</f>
        <v>0</v>
      </c>
      <c r="D1132" s="13">
        <f>IFERROR(VLOOKUP(A1132,[1]Monitoramento_Base_somente_Said!$A:$J,7,FALSE),0)</f>
        <v>0</v>
      </c>
      <c r="E1132" s="13">
        <f>IFERROR(VLOOKUP(A1132,[1]Monitoramento_Base_somente_Said!$A:$J,8,FALSE),0)</f>
        <v>0</v>
      </c>
      <c r="F1132" s="13">
        <f>IFERROR(VLOOKUP(A1132,[1]Monitoramento_Base_somente_Said!$A:$J,9,FALSE),0)</f>
        <v>0</v>
      </c>
      <c r="G1132" s="13">
        <f>IFERROR(VLOOKUP(A1132,[1]Monitoramento_Base_somente_Said!$A:$J,10,FALSE),0)</f>
        <v>0</v>
      </c>
      <c r="H1132" s="13">
        <f>IFERROR(VLOOKUP(A1132,[2]Sheet1!$A:$I,4,FALSE),0)</f>
        <v>0</v>
      </c>
      <c r="I1132" s="13">
        <f>IFERROR(VLOOKUP(A1132,[2]Sheet1!$A:$I,5,FALSE),0)</f>
        <v>0</v>
      </c>
      <c r="J1132" s="13">
        <f>IFERROR(VLOOKUP(A1132,[2]Sheet1!$A:$I,6,FALSE),0)</f>
        <v>0</v>
      </c>
      <c r="K1132" s="13">
        <f>IFERROR(VLOOKUP(A1132,[2]Sheet1!$A:$I,7,FALSE),0)</f>
        <v>0</v>
      </c>
      <c r="L1132" s="13">
        <f>IFERROR(VLOOKUP(A1132,[2]Sheet1!$A:$I,8,FALSE),0)</f>
        <v>0</v>
      </c>
      <c r="M1132" s="13">
        <f>IFERROR(VLOOKUP(A1132,[2]Sheet1!$A:$I,9,FALSE),0)</f>
        <v>0</v>
      </c>
      <c r="N1132" s="13">
        <f>IFERROR(VLOOKUP(A1132,[3]Sheet1!$A:$G,2,FALSE),0)</f>
        <v>0</v>
      </c>
      <c r="O1132" s="13">
        <f>IFERROR(VLOOKUP(A1132,[3]Sheet1!$A:$G,3,FALSE),0)</f>
        <v>0</v>
      </c>
      <c r="P1132" s="13">
        <f>IFERROR(VLOOKUP(A1132,[3]Sheet1!$A:$G,4,FALSE),0)</f>
        <v>0</v>
      </c>
      <c r="Q1132" s="13">
        <f>IFERROR(VLOOKUP(A1132,[3]Sheet1!$A:$G,5,FALSE),0)</f>
        <v>0</v>
      </c>
      <c r="R1132" s="13">
        <f>IFERROR(VLOOKUP(A1132,[3]Sheet1!$A:$H,6,FALSE),0)</f>
        <v>0</v>
      </c>
      <c r="S1132" s="13">
        <f>IFERROR(VLOOKUP(A1132,[3]Sheet1!$A:$I,7,FALSE),0)</f>
        <v>0</v>
      </c>
      <c r="T1132" s="13" t="str">
        <f t="shared" si="103"/>
        <v>Não</v>
      </c>
      <c r="U1132" s="13" t="str">
        <f t="shared" si="104"/>
        <v>Não</v>
      </c>
      <c r="V1132" s="13" t="str">
        <f t="shared" si="105"/>
        <v>Não</v>
      </c>
      <c r="W1132" s="13" t="str">
        <f t="shared" si="106"/>
        <v>Não</v>
      </c>
      <c r="X1132" s="13" t="str">
        <f t="shared" si="107"/>
        <v>Não</v>
      </c>
      <c r="Y1132" s="13" t="str">
        <f t="shared" si="108"/>
        <v>Não</v>
      </c>
    </row>
    <row r="1133" spans="1:25">
      <c r="A1133" s="9">
        <v>210255</v>
      </c>
      <c r="B1133" s="13">
        <f>IFERROR(VLOOKUP(A1133,[1]Monitoramento_Base_somente_Said!$A:$J,5,FALSE),0)</f>
        <v>0</v>
      </c>
      <c r="C1133" s="13">
        <f>IFERROR(VLOOKUP(A1133,[1]Monitoramento_Base_somente_Said!$A:$J,6,FALSE),0)</f>
        <v>219542</v>
      </c>
      <c r="D1133" s="13">
        <f>IFERROR(VLOOKUP(A1133,[1]Monitoramento_Base_somente_Said!$A:$J,7,FALSE),0)</f>
        <v>0</v>
      </c>
      <c r="E1133" s="13">
        <f>IFERROR(VLOOKUP(A1133,[1]Monitoramento_Base_somente_Said!$A:$J,8,FALSE),0)</f>
        <v>205378</v>
      </c>
      <c r="F1133" s="13">
        <f>IFERROR(VLOOKUP(A1133,[1]Monitoramento_Base_somente_Said!$A:$J,9,FALSE),0)</f>
        <v>0</v>
      </c>
      <c r="G1133" s="13">
        <f>IFERROR(VLOOKUP(A1133,[1]Monitoramento_Base_somente_Said!$A:$J,10,FALSE),0)</f>
        <v>84984</v>
      </c>
      <c r="H1133" s="13">
        <f>IFERROR(VLOOKUP(A1133,[2]Sheet1!$A:$I,4,FALSE),0)</f>
        <v>0</v>
      </c>
      <c r="I1133" s="13">
        <f>IFERROR(VLOOKUP(A1133,[2]Sheet1!$A:$I,5,FALSE),0)</f>
        <v>0</v>
      </c>
      <c r="J1133" s="13">
        <f>IFERROR(VLOOKUP(A1133,[2]Sheet1!$A:$I,6,FALSE),0)</f>
        <v>0</v>
      </c>
      <c r="K1133" s="13">
        <f>IFERROR(VLOOKUP(A1133,[2]Sheet1!$A:$I,7,FALSE),0)</f>
        <v>0</v>
      </c>
      <c r="L1133" s="13">
        <f>IFERROR(VLOOKUP(A1133,[2]Sheet1!$A:$I,8,FALSE),0)</f>
        <v>0</v>
      </c>
      <c r="M1133" s="13">
        <f>IFERROR(VLOOKUP(A1133,[2]Sheet1!$A:$I,9,FALSE),0)</f>
        <v>0</v>
      </c>
      <c r="N1133" s="13">
        <f>IFERROR(VLOOKUP(A1133,[3]Sheet1!$A:$G,2,FALSE),0)</f>
        <v>0</v>
      </c>
      <c r="O1133" s="13">
        <f>IFERROR(VLOOKUP(A1133,[3]Sheet1!$A:$G,3,FALSE),0)</f>
        <v>0</v>
      </c>
      <c r="P1133" s="13">
        <f>IFERROR(VLOOKUP(A1133,[3]Sheet1!$A:$G,4,FALSE),0)</f>
        <v>0</v>
      </c>
      <c r="Q1133" s="13">
        <f>IFERROR(VLOOKUP(A1133,[3]Sheet1!$A:$G,5,FALSE),0)</f>
        <v>0</v>
      </c>
      <c r="R1133" s="13">
        <f>IFERROR(VLOOKUP(A1133,[3]Sheet1!$A:$H,6,FALSE),0)</f>
        <v>0</v>
      </c>
      <c r="S1133" s="13">
        <f>IFERROR(VLOOKUP(A1133,[3]Sheet1!$A:$I,7,FALSE),0)</f>
        <v>0</v>
      </c>
      <c r="T1133" s="13" t="str">
        <f t="shared" si="103"/>
        <v>Não</v>
      </c>
      <c r="U1133" s="13" t="str">
        <f t="shared" si="104"/>
        <v>Sim</v>
      </c>
      <c r="V1133" s="13" t="str">
        <f t="shared" si="105"/>
        <v>Não</v>
      </c>
      <c r="W1133" s="13" t="str">
        <f t="shared" si="106"/>
        <v>Sim</v>
      </c>
      <c r="X1133" s="13" t="str">
        <f t="shared" si="107"/>
        <v>Não</v>
      </c>
      <c r="Y1133" s="13" t="str">
        <f t="shared" si="108"/>
        <v>Sim</v>
      </c>
    </row>
    <row r="1134" spans="1:25">
      <c r="A1134" s="9">
        <v>210260</v>
      </c>
      <c r="B1134" s="13">
        <f>IFERROR(VLOOKUP(A1134,[1]Monitoramento_Base_somente_Said!$A:$J,5,FALSE),0)</f>
        <v>0</v>
      </c>
      <c r="C1134" s="13">
        <f>IFERROR(VLOOKUP(A1134,[1]Monitoramento_Base_somente_Said!$A:$J,6,FALSE),0)</f>
        <v>0</v>
      </c>
      <c r="D1134" s="13">
        <f>IFERROR(VLOOKUP(A1134,[1]Monitoramento_Base_somente_Said!$A:$J,7,FALSE),0)</f>
        <v>0</v>
      </c>
      <c r="E1134" s="13">
        <f>IFERROR(VLOOKUP(A1134,[1]Monitoramento_Base_somente_Said!$A:$J,8,FALSE),0)</f>
        <v>0</v>
      </c>
      <c r="F1134" s="13">
        <f>IFERROR(VLOOKUP(A1134,[1]Monitoramento_Base_somente_Said!$A:$J,9,FALSE),0)</f>
        <v>0</v>
      </c>
      <c r="G1134" s="13">
        <f>IFERROR(VLOOKUP(A1134,[1]Monitoramento_Base_somente_Said!$A:$J,10,FALSE),0)</f>
        <v>0</v>
      </c>
      <c r="H1134" s="13">
        <f>IFERROR(VLOOKUP(A1134,[2]Sheet1!$A:$I,4,FALSE),0)</f>
        <v>0</v>
      </c>
      <c r="I1134" s="13">
        <f>IFERROR(VLOOKUP(A1134,[2]Sheet1!$A:$I,5,FALSE),0)</f>
        <v>0</v>
      </c>
      <c r="J1134" s="13">
        <f>IFERROR(VLOOKUP(A1134,[2]Sheet1!$A:$I,6,FALSE),0)</f>
        <v>0</v>
      </c>
      <c r="K1134" s="13">
        <f>IFERROR(VLOOKUP(A1134,[2]Sheet1!$A:$I,7,FALSE),0)</f>
        <v>0</v>
      </c>
      <c r="L1134" s="13">
        <f>IFERROR(VLOOKUP(A1134,[2]Sheet1!$A:$I,8,FALSE),0)</f>
        <v>0</v>
      </c>
      <c r="M1134" s="13">
        <f>IFERROR(VLOOKUP(A1134,[2]Sheet1!$A:$I,9,FALSE),0)</f>
        <v>0</v>
      </c>
      <c r="N1134" s="13">
        <f>IFERROR(VLOOKUP(A1134,[3]Sheet1!$A:$G,2,FALSE),0)</f>
        <v>0</v>
      </c>
      <c r="O1134" s="13">
        <f>IFERROR(VLOOKUP(A1134,[3]Sheet1!$A:$G,3,FALSE),0)</f>
        <v>0</v>
      </c>
      <c r="P1134" s="13">
        <f>IFERROR(VLOOKUP(A1134,[3]Sheet1!$A:$G,4,FALSE),0)</f>
        <v>0</v>
      </c>
      <c r="Q1134" s="13">
        <f>IFERROR(VLOOKUP(A1134,[3]Sheet1!$A:$G,5,FALSE),0)</f>
        <v>0</v>
      </c>
      <c r="R1134" s="13">
        <f>IFERROR(VLOOKUP(A1134,[3]Sheet1!$A:$H,6,FALSE),0)</f>
        <v>0</v>
      </c>
      <c r="S1134" s="13">
        <f>IFERROR(VLOOKUP(A1134,[3]Sheet1!$A:$I,7,FALSE),0)</f>
        <v>0</v>
      </c>
      <c r="T1134" s="13" t="str">
        <f t="shared" si="103"/>
        <v>Não</v>
      </c>
      <c r="U1134" s="13" t="str">
        <f t="shared" si="104"/>
        <v>Não</v>
      </c>
      <c r="V1134" s="13" t="str">
        <f t="shared" si="105"/>
        <v>Não</v>
      </c>
      <c r="W1134" s="13" t="str">
        <f t="shared" si="106"/>
        <v>Não</v>
      </c>
      <c r="X1134" s="13" t="str">
        <f t="shared" si="107"/>
        <v>Não</v>
      </c>
      <c r="Y1134" s="13" t="str">
        <f t="shared" si="108"/>
        <v>Não</v>
      </c>
    </row>
    <row r="1135" spans="1:25">
      <c r="A1135" s="9">
        <v>210270</v>
      </c>
      <c r="B1135" s="13">
        <f>IFERROR(VLOOKUP(A1135,[1]Monitoramento_Base_somente_Said!$A:$J,5,FALSE),0)</f>
        <v>45162</v>
      </c>
      <c r="C1135" s="13">
        <f>IFERROR(VLOOKUP(A1135,[1]Monitoramento_Base_somente_Said!$A:$J,6,FALSE),0)</f>
        <v>8859593</v>
      </c>
      <c r="D1135" s="13">
        <f>IFERROR(VLOOKUP(A1135,[1]Monitoramento_Base_somente_Said!$A:$J,7,FALSE),0)</f>
        <v>44395</v>
      </c>
      <c r="E1135" s="13">
        <f>IFERROR(VLOOKUP(A1135,[1]Monitoramento_Base_somente_Said!$A:$J,8,FALSE),0)</f>
        <v>6892961</v>
      </c>
      <c r="F1135" s="13">
        <f>IFERROR(VLOOKUP(A1135,[1]Monitoramento_Base_somente_Said!$A:$J,9,FALSE),0)</f>
        <v>0</v>
      </c>
      <c r="G1135" s="13">
        <f>IFERROR(VLOOKUP(A1135,[1]Monitoramento_Base_somente_Said!$A:$J,10,FALSE),0)</f>
        <v>2766804</v>
      </c>
      <c r="H1135" s="13">
        <f>IFERROR(VLOOKUP(A1135,[2]Sheet1!$A:$I,4,FALSE),0)</f>
        <v>0</v>
      </c>
      <c r="I1135" s="13">
        <f>IFERROR(VLOOKUP(A1135,[2]Sheet1!$A:$I,5,FALSE),0)</f>
        <v>0</v>
      </c>
      <c r="J1135" s="13">
        <f>IFERROR(VLOOKUP(A1135,[2]Sheet1!$A:$I,6,FALSE),0)</f>
        <v>0</v>
      </c>
      <c r="K1135" s="13">
        <f>IFERROR(VLOOKUP(A1135,[2]Sheet1!$A:$I,7,FALSE),0)</f>
        <v>0</v>
      </c>
      <c r="L1135" s="13">
        <f>IFERROR(VLOOKUP(A1135,[2]Sheet1!$A:$I,8,FALSE),0)</f>
        <v>0</v>
      </c>
      <c r="M1135" s="13">
        <f>IFERROR(VLOOKUP(A1135,[2]Sheet1!$A:$I,9,FALSE),0)</f>
        <v>0</v>
      </c>
      <c r="N1135" s="13">
        <f>IFERROR(VLOOKUP(A1135,[3]Sheet1!$A:$G,2,FALSE),0)</f>
        <v>0</v>
      </c>
      <c r="O1135" s="13">
        <f>IFERROR(VLOOKUP(A1135,[3]Sheet1!$A:$G,3,FALSE),0)</f>
        <v>0</v>
      </c>
      <c r="P1135" s="13">
        <f>IFERROR(VLOOKUP(A1135,[3]Sheet1!$A:$G,4,FALSE),0)</f>
        <v>0</v>
      </c>
      <c r="Q1135" s="13">
        <f>IFERROR(VLOOKUP(A1135,[3]Sheet1!$A:$G,5,FALSE),0)</f>
        <v>0</v>
      </c>
      <c r="R1135" s="13">
        <f>IFERROR(VLOOKUP(A1135,[3]Sheet1!$A:$H,6,FALSE),0)</f>
        <v>0</v>
      </c>
      <c r="S1135" s="13">
        <f>IFERROR(VLOOKUP(A1135,[3]Sheet1!$A:$I,7,FALSE),0)</f>
        <v>0</v>
      </c>
      <c r="T1135" s="13" t="str">
        <f t="shared" si="103"/>
        <v>Sim</v>
      </c>
      <c r="U1135" s="13" t="str">
        <f t="shared" si="104"/>
        <v>Sim</v>
      </c>
      <c r="V1135" s="13" t="str">
        <f t="shared" si="105"/>
        <v>Sim</v>
      </c>
      <c r="W1135" s="13" t="str">
        <f t="shared" si="106"/>
        <v>Sim</v>
      </c>
      <c r="X1135" s="13" t="str">
        <f t="shared" si="107"/>
        <v>Não</v>
      </c>
      <c r="Y1135" s="13" t="str">
        <f t="shared" si="108"/>
        <v>Sim</v>
      </c>
    </row>
    <row r="1136" spans="1:25">
      <c r="A1136" s="9">
        <v>210275</v>
      </c>
      <c r="B1136" s="13">
        <f>IFERROR(VLOOKUP(A1136,[1]Monitoramento_Base_somente_Said!$A:$J,5,FALSE),0)</f>
        <v>0</v>
      </c>
      <c r="C1136" s="13">
        <f>IFERROR(VLOOKUP(A1136,[1]Monitoramento_Base_somente_Said!$A:$J,6,FALSE),0)</f>
        <v>0</v>
      </c>
      <c r="D1136" s="13">
        <f>IFERROR(VLOOKUP(A1136,[1]Monitoramento_Base_somente_Said!$A:$J,7,FALSE),0)</f>
        <v>0</v>
      </c>
      <c r="E1136" s="13">
        <f>IFERROR(VLOOKUP(A1136,[1]Monitoramento_Base_somente_Said!$A:$J,8,FALSE),0)</f>
        <v>0</v>
      </c>
      <c r="F1136" s="13">
        <f>IFERROR(VLOOKUP(A1136,[1]Monitoramento_Base_somente_Said!$A:$J,9,FALSE),0)</f>
        <v>0</v>
      </c>
      <c r="G1136" s="13">
        <f>IFERROR(VLOOKUP(A1136,[1]Monitoramento_Base_somente_Said!$A:$J,10,FALSE),0)</f>
        <v>0</v>
      </c>
      <c r="H1136" s="13">
        <f>IFERROR(VLOOKUP(A1136,[2]Sheet1!$A:$I,4,FALSE),0)</f>
        <v>0</v>
      </c>
      <c r="I1136" s="13">
        <f>IFERROR(VLOOKUP(A1136,[2]Sheet1!$A:$I,5,FALSE),0)</f>
        <v>0</v>
      </c>
      <c r="J1136" s="13">
        <f>IFERROR(VLOOKUP(A1136,[2]Sheet1!$A:$I,6,FALSE),0)</f>
        <v>0</v>
      </c>
      <c r="K1136" s="13">
        <f>IFERROR(VLOOKUP(A1136,[2]Sheet1!$A:$I,7,FALSE),0)</f>
        <v>0</v>
      </c>
      <c r="L1136" s="13">
        <f>IFERROR(VLOOKUP(A1136,[2]Sheet1!$A:$I,8,FALSE),0)</f>
        <v>0</v>
      </c>
      <c r="M1136" s="13">
        <f>IFERROR(VLOOKUP(A1136,[2]Sheet1!$A:$I,9,FALSE),0)</f>
        <v>0</v>
      </c>
      <c r="N1136" s="13">
        <f>IFERROR(VLOOKUP(A1136,[3]Sheet1!$A:$G,2,FALSE),0)</f>
        <v>0</v>
      </c>
      <c r="O1136" s="13">
        <f>IFERROR(VLOOKUP(A1136,[3]Sheet1!$A:$G,3,FALSE),0)</f>
        <v>0</v>
      </c>
      <c r="P1136" s="13">
        <f>IFERROR(VLOOKUP(A1136,[3]Sheet1!$A:$G,4,FALSE),0)</f>
        <v>0</v>
      </c>
      <c r="Q1136" s="13">
        <f>IFERROR(VLOOKUP(A1136,[3]Sheet1!$A:$G,5,FALSE),0)</f>
        <v>0</v>
      </c>
      <c r="R1136" s="13">
        <f>IFERROR(VLOOKUP(A1136,[3]Sheet1!$A:$H,6,FALSE),0)</f>
        <v>0</v>
      </c>
      <c r="S1136" s="13">
        <f>IFERROR(VLOOKUP(A1136,[3]Sheet1!$A:$I,7,FALSE),0)</f>
        <v>0</v>
      </c>
      <c r="T1136" s="13" t="str">
        <f t="shared" si="103"/>
        <v>Não</v>
      </c>
      <c r="U1136" s="13" t="str">
        <f t="shared" si="104"/>
        <v>Não</v>
      </c>
      <c r="V1136" s="13" t="str">
        <f t="shared" si="105"/>
        <v>Não</v>
      </c>
      <c r="W1136" s="13" t="str">
        <f t="shared" si="106"/>
        <v>Não</v>
      </c>
      <c r="X1136" s="13" t="str">
        <f t="shared" si="107"/>
        <v>Não</v>
      </c>
      <c r="Y1136" s="13" t="str">
        <f t="shared" si="108"/>
        <v>Não</v>
      </c>
    </row>
    <row r="1137" spans="1:25">
      <c r="A1137" s="9">
        <v>210280</v>
      </c>
      <c r="B1137" s="13">
        <f>IFERROR(VLOOKUP(A1137,[1]Monitoramento_Base_somente_Said!$A:$J,5,FALSE),0)</f>
        <v>0</v>
      </c>
      <c r="C1137" s="13">
        <f>IFERROR(VLOOKUP(A1137,[1]Monitoramento_Base_somente_Said!$A:$J,6,FALSE),0)</f>
        <v>0</v>
      </c>
      <c r="D1137" s="13">
        <f>IFERROR(VLOOKUP(A1137,[1]Monitoramento_Base_somente_Said!$A:$J,7,FALSE),0)</f>
        <v>0</v>
      </c>
      <c r="E1137" s="13">
        <f>IFERROR(VLOOKUP(A1137,[1]Monitoramento_Base_somente_Said!$A:$J,8,FALSE),0)</f>
        <v>0</v>
      </c>
      <c r="F1137" s="13">
        <f>IFERROR(VLOOKUP(A1137,[1]Monitoramento_Base_somente_Said!$A:$J,9,FALSE),0)</f>
        <v>0</v>
      </c>
      <c r="G1137" s="13">
        <f>IFERROR(VLOOKUP(A1137,[1]Monitoramento_Base_somente_Said!$A:$J,10,FALSE),0)</f>
        <v>0</v>
      </c>
      <c r="H1137" s="13">
        <f>IFERROR(VLOOKUP(A1137,[2]Sheet1!$A:$I,4,FALSE),0)</f>
        <v>0</v>
      </c>
      <c r="I1137" s="13">
        <f>IFERROR(VLOOKUP(A1137,[2]Sheet1!$A:$I,5,FALSE),0)</f>
        <v>0</v>
      </c>
      <c r="J1137" s="13">
        <f>IFERROR(VLOOKUP(A1137,[2]Sheet1!$A:$I,6,FALSE),0)</f>
        <v>0</v>
      </c>
      <c r="K1137" s="13">
        <f>IFERROR(VLOOKUP(A1137,[2]Sheet1!$A:$I,7,FALSE),0)</f>
        <v>0</v>
      </c>
      <c r="L1137" s="13">
        <f>IFERROR(VLOOKUP(A1137,[2]Sheet1!$A:$I,8,FALSE),0)</f>
        <v>0</v>
      </c>
      <c r="M1137" s="13">
        <f>IFERROR(VLOOKUP(A1137,[2]Sheet1!$A:$I,9,FALSE),0)</f>
        <v>0</v>
      </c>
      <c r="N1137" s="13">
        <f>IFERROR(VLOOKUP(A1137,[3]Sheet1!$A:$G,2,FALSE),0)</f>
        <v>0</v>
      </c>
      <c r="O1137" s="13">
        <f>IFERROR(VLOOKUP(A1137,[3]Sheet1!$A:$G,3,FALSE),0)</f>
        <v>0</v>
      </c>
      <c r="P1137" s="13">
        <f>IFERROR(VLOOKUP(A1137,[3]Sheet1!$A:$G,4,FALSE),0)</f>
        <v>0</v>
      </c>
      <c r="Q1137" s="13">
        <f>IFERROR(VLOOKUP(A1137,[3]Sheet1!$A:$G,5,FALSE),0)</f>
        <v>0</v>
      </c>
      <c r="R1137" s="13">
        <f>IFERROR(VLOOKUP(A1137,[3]Sheet1!$A:$H,6,FALSE),0)</f>
        <v>0</v>
      </c>
      <c r="S1137" s="13">
        <f>IFERROR(VLOOKUP(A1137,[3]Sheet1!$A:$I,7,FALSE),0)</f>
        <v>0</v>
      </c>
      <c r="T1137" s="13" t="str">
        <f t="shared" si="103"/>
        <v>Não</v>
      </c>
      <c r="U1137" s="13" t="str">
        <f t="shared" si="104"/>
        <v>Não</v>
      </c>
      <c r="V1137" s="13" t="str">
        <f t="shared" si="105"/>
        <v>Não</v>
      </c>
      <c r="W1137" s="13" t="str">
        <f t="shared" si="106"/>
        <v>Não</v>
      </c>
      <c r="X1137" s="13" t="str">
        <f t="shared" si="107"/>
        <v>Não</v>
      </c>
      <c r="Y1137" s="13" t="str">
        <f t="shared" si="108"/>
        <v>Não</v>
      </c>
    </row>
    <row r="1138" spans="1:25">
      <c r="A1138" s="9">
        <v>210290</v>
      </c>
      <c r="B1138" s="13">
        <f>IFERROR(VLOOKUP(A1138,[1]Monitoramento_Base_somente_Said!$A:$J,5,FALSE),0)</f>
        <v>0</v>
      </c>
      <c r="C1138" s="13">
        <f>IFERROR(VLOOKUP(A1138,[1]Monitoramento_Base_somente_Said!$A:$J,6,FALSE),0)</f>
        <v>5676869</v>
      </c>
      <c r="D1138" s="13">
        <f>IFERROR(VLOOKUP(A1138,[1]Monitoramento_Base_somente_Said!$A:$J,7,FALSE),0)</f>
        <v>0</v>
      </c>
      <c r="E1138" s="13">
        <f>IFERROR(VLOOKUP(A1138,[1]Monitoramento_Base_somente_Said!$A:$J,8,FALSE),0)</f>
        <v>5297751</v>
      </c>
      <c r="F1138" s="13">
        <f>IFERROR(VLOOKUP(A1138,[1]Monitoramento_Base_somente_Said!$A:$J,9,FALSE),0)</f>
        <v>0</v>
      </c>
      <c r="G1138" s="13">
        <f>IFERROR(VLOOKUP(A1138,[1]Monitoramento_Base_somente_Said!$A:$J,10,FALSE),0)</f>
        <v>2191860</v>
      </c>
      <c r="H1138" s="13">
        <f>IFERROR(VLOOKUP(A1138,[2]Sheet1!$A:$I,4,FALSE),0)</f>
        <v>0</v>
      </c>
      <c r="I1138" s="13">
        <f>IFERROR(VLOOKUP(A1138,[2]Sheet1!$A:$I,5,FALSE),0)</f>
        <v>0</v>
      </c>
      <c r="J1138" s="13">
        <f>IFERROR(VLOOKUP(A1138,[2]Sheet1!$A:$I,6,FALSE),0)</f>
        <v>0</v>
      </c>
      <c r="K1138" s="13">
        <f>IFERROR(VLOOKUP(A1138,[2]Sheet1!$A:$I,7,FALSE),0)</f>
        <v>0</v>
      </c>
      <c r="L1138" s="13">
        <f>IFERROR(VLOOKUP(A1138,[2]Sheet1!$A:$I,8,FALSE),0)</f>
        <v>0</v>
      </c>
      <c r="M1138" s="13">
        <f>IFERROR(VLOOKUP(A1138,[2]Sheet1!$A:$I,9,FALSE),0)</f>
        <v>0</v>
      </c>
      <c r="N1138" s="13">
        <f>IFERROR(VLOOKUP(A1138,[3]Sheet1!$A:$G,2,FALSE),0)</f>
        <v>0</v>
      </c>
      <c r="O1138" s="13">
        <f>IFERROR(VLOOKUP(A1138,[3]Sheet1!$A:$G,3,FALSE),0)</f>
        <v>0</v>
      </c>
      <c r="P1138" s="13">
        <f>IFERROR(VLOOKUP(A1138,[3]Sheet1!$A:$G,4,FALSE),0)</f>
        <v>0</v>
      </c>
      <c r="Q1138" s="13">
        <f>IFERROR(VLOOKUP(A1138,[3]Sheet1!$A:$G,5,FALSE),0)</f>
        <v>0</v>
      </c>
      <c r="R1138" s="13">
        <f>IFERROR(VLOOKUP(A1138,[3]Sheet1!$A:$H,6,FALSE),0)</f>
        <v>0</v>
      </c>
      <c r="S1138" s="13">
        <f>IFERROR(VLOOKUP(A1138,[3]Sheet1!$A:$I,7,FALSE),0)</f>
        <v>0</v>
      </c>
      <c r="T1138" s="13" t="str">
        <f t="shared" si="103"/>
        <v>Não</v>
      </c>
      <c r="U1138" s="13" t="str">
        <f t="shared" si="104"/>
        <v>Sim</v>
      </c>
      <c r="V1138" s="13" t="str">
        <f t="shared" si="105"/>
        <v>Não</v>
      </c>
      <c r="W1138" s="13" t="str">
        <f t="shared" si="106"/>
        <v>Sim</v>
      </c>
      <c r="X1138" s="13" t="str">
        <f t="shared" si="107"/>
        <v>Não</v>
      </c>
      <c r="Y1138" s="13" t="str">
        <f t="shared" si="108"/>
        <v>Sim</v>
      </c>
    </row>
    <row r="1139" spans="1:25">
      <c r="A1139" s="9">
        <v>210300</v>
      </c>
      <c r="B1139" s="13">
        <f>IFERROR(VLOOKUP(A1139,[1]Monitoramento_Base_somente_Said!$A:$J,5,FALSE),0)</f>
        <v>0</v>
      </c>
      <c r="C1139" s="13">
        <f>IFERROR(VLOOKUP(A1139,[1]Monitoramento_Base_somente_Said!$A:$J,6,FALSE),0)</f>
        <v>0</v>
      </c>
      <c r="D1139" s="13">
        <f>IFERROR(VLOOKUP(A1139,[1]Monitoramento_Base_somente_Said!$A:$J,7,FALSE),0)</f>
        <v>0</v>
      </c>
      <c r="E1139" s="13">
        <f>IFERROR(VLOOKUP(A1139,[1]Monitoramento_Base_somente_Said!$A:$J,8,FALSE),0)</f>
        <v>0</v>
      </c>
      <c r="F1139" s="13">
        <f>IFERROR(VLOOKUP(A1139,[1]Monitoramento_Base_somente_Said!$A:$J,9,FALSE),0)</f>
        <v>0</v>
      </c>
      <c r="G1139" s="13">
        <f>IFERROR(VLOOKUP(A1139,[1]Monitoramento_Base_somente_Said!$A:$J,10,FALSE),0)</f>
        <v>0</v>
      </c>
      <c r="H1139" s="13">
        <f>IFERROR(VLOOKUP(A1139,[2]Sheet1!$A:$I,4,FALSE),0)</f>
        <v>0</v>
      </c>
      <c r="I1139" s="13">
        <f>IFERROR(VLOOKUP(A1139,[2]Sheet1!$A:$I,5,FALSE),0)</f>
        <v>0</v>
      </c>
      <c r="J1139" s="13">
        <f>IFERROR(VLOOKUP(A1139,[2]Sheet1!$A:$I,6,FALSE),0)</f>
        <v>0</v>
      </c>
      <c r="K1139" s="13">
        <f>IFERROR(VLOOKUP(A1139,[2]Sheet1!$A:$I,7,FALSE),0)</f>
        <v>0</v>
      </c>
      <c r="L1139" s="13">
        <f>IFERROR(VLOOKUP(A1139,[2]Sheet1!$A:$I,8,FALSE),0)</f>
        <v>0</v>
      </c>
      <c r="M1139" s="13">
        <f>IFERROR(VLOOKUP(A1139,[2]Sheet1!$A:$I,9,FALSE),0)</f>
        <v>0</v>
      </c>
      <c r="N1139" s="13">
        <f>IFERROR(VLOOKUP(A1139,[3]Sheet1!$A:$G,2,FALSE),0)</f>
        <v>0</v>
      </c>
      <c r="O1139" s="13">
        <f>IFERROR(VLOOKUP(A1139,[3]Sheet1!$A:$G,3,FALSE),0)</f>
        <v>0</v>
      </c>
      <c r="P1139" s="13">
        <f>IFERROR(VLOOKUP(A1139,[3]Sheet1!$A:$G,4,FALSE),0)</f>
        <v>0</v>
      </c>
      <c r="Q1139" s="13">
        <f>IFERROR(VLOOKUP(A1139,[3]Sheet1!$A:$G,5,FALSE),0)</f>
        <v>0</v>
      </c>
      <c r="R1139" s="13">
        <f>IFERROR(VLOOKUP(A1139,[3]Sheet1!$A:$H,6,FALSE),0)</f>
        <v>0</v>
      </c>
      <c r="S1139" s="13">
        <f>IFERROR(VLOOKUP(A1139,[3]Sheet1!$A:$I,7,FALSE),0)</f>
        <v>0</v>
      </c>
      <c r="T1139" s="13" t="str">
        <f t="shared" si="103"/>
        <v>Não</v>
      </c>
      <c r="U1139" s="13" t="str">
        <f t="shared" si="104"/>
        <v>Não</v>
      </c>
      <c r="V1139" s="13" t="str">
        <f t="shared" si="105"/>
        <v>Não</v>
      </c>
      <c r="W1139" s="13" t="str">
        <f t="shared" si="106"/>
        <v>Não</v>
      </c>
      <c r="X1139" s="13" t="str">
        <f t="shared" si="107"/>
        <v>Não</v>
      </c>
      <c r="Y1139" s="13" t="str">
        <f t="shared" si="108"/>
        <v>Não</v>
      </c>
    </row>
    <row r="1140" spans="1:25">
      <c r="A1140" s="9">
        <v>210310</v>
      </c>
      <c r="B1140" s="13">
        <f>IFERROR(VLOOKUP(A1140,[1]Monitoramento_Base_somente_Said!$A:$J,5,FALSE),0)</f>
        <v>0</v>
      </c>
      <c r="C1140" s="13">
        <f>IFERROR(VLOOKUP(A1140,[1]Monitoramento_Base_somente_Said!$A:$J,6,FALSE),0)</f>
        <v>0</v>
      </c>
      <c r="D1140" s="13">
        <f>IFERROR(VLOOKUP(A1140,[1]Monitoramento_Base_somente_Said!$A:$J,7,FALSE),0)</f>
        <v>0</v>
      </c>
      <c r="E1140" s="13">
        <f>IFERROR(VLOOKUP(A1140,[1]Monitoramento_Base_somente_Said!$A:$J,8,FALSE),0)</f>
        <v>0</v>
      </c>
      <c r="F1140" s="13">
        <f>IFERROR(VLOOKUP(A1140,[1]Monitoramento_Base_somente_Said!$A:$J,9,FALSE),0)</f>
        <v>0</v>
      </c>
      <c r="G1140" s="13">
        <f>IFERROR(VLOOKUP(A1140,[1]Monitoramento_Base_somente_Said!$A:$J,10,FALSE),0)</f>
        <v>0</v>
      </c>
      <c r="H1140" s="13">
        <f>IFERROR(VLOOKUP(A1140,[2]Sheet1!$A:$I,4,FALSE),0)</f>
        <v>0</v>
      </c>
      <c r="I1140" s="13">
        <f>IFERROR(VLOOKUP(A1140,[2]Sheet1!$A:$I,5,FALSE),0)</f>
        <v>0</v>
      </c>
      <c r="J1140" s="13">
        <f>IFERROR(VLOOKUP(A1140,[2]Sheet1!$A:$I,6,FALSE),0)</f>
        <v>0</v>
      </c>
      <c r="K1140" s="13">
        <f>IFERROR(VLOOKUP(A1140,[2]Sheet1!$A:$I,7,FALSE),0)</f>
        <v>0</v>
      </c>
      <c r="L1140" s="13">
        <f>IFERROR(VLOOKUP(A1140,[2]Sheet1!$A:$I,8,FALSE),0)</f>
        <v>0</v>
      </c>
      <c r="M1140" s="13">
        <f>IFERROR(VLOOKUP(A1140,[2]Sheet1!$A:$I,9,FALSE),0)</f>
        <v>0</v>
      </c>
      <c r="N1140" s="13">
        <f>IFERROR(VLOOKUP(A1140,[3]Sheet1!$A:$G,2,FALSE),0)</f>
        <v>0</v>
      </c>
      <c r="O1140" s="13">
        <f>IFERROR(VLOOKUP(A1140,[3]Sheet1!$A:$G,3,FALSE),0)</f>
        <v>0</v>
      </c>
      <c r="P1140" s="13">
        <f>IFERROR(VLOOKUP(A1140,[3]Sheet1!$A:$G,4,FALSE),0)</f>
        <v>0</v>
      </c>
      <c r="Q1140" s="13">
        <f>IFERROR(VLOOKUP(A1140,[3]Sheet1!$A:$G,5,FALSE),0)</f>
        <v>0</v>
      </c>
      <c r="R1140" s="13">
        <f>IFERROR(VLOOKUP(A1140,[3]Sheet1!$A:$H,6,FALSE),0)</f>
        <v>0</v>
      </c>
      <c r="S1140" s="13">
        <f>IFERROR(VLOOKUP(A1140,[3]Sheet1!$A:$I,7,FALSE),0)</f>
        <v>0</v>
      </c>
      <c r="T1140" s="13" t="str">
        <f t="shared" si="103"/>
        <v>Não</v>
      </c>
      <c r="U1140" s="13" t="str">
        <f t="shared" si="104"/>
        <v>Não</v>
      </c>
      <c r="V1140" s="13" t="str">
        <f t="shared" si="105"/>
        <v>Não</v>
      </c>
      <c r="W1140" s="13" t="str">
        <f t="shared" si="106"/>
        <v>Não</v>
      </c>
      <c r="X1140" s="13" t="str">
        <f t="shared" si="107"/>
        <v>Não</v>
      </c>
      <c r="Y1140" s="13" t="str">
        <f t="shared" si="108"/>
        <v>Não</v>
      </c>
    </row>
    <row r="1141" spans="1:25">
      <c r="A1141" s="9">
        <v>210312</v>
      </c>
      <c r="B1141" s="13">
        <f>IFERROR(VLOOKUP(A1141,[1]Monitoramento_Base_somente_Said!$A:$J,5,FALSE),0)</f>
        <v>0</v>
      </c>
      <c r="C1141" s="13">
        <f>IFERROR(VLOOKUP(A1141,[1]Monitoramento_Base_somente_Said!$A:$J,6,FALSE),0)</f>
        <v>0</v>
      </c>
      <c r="D1141" s="13">
        <f>IFERROR(VLOOKUP(A1141,[1]Monitoramento_Base_somente_Said!$A:$J,7,FALSE),0)</f>
        <v>0</v>
      </c>
      <c r="E1141" s="13">
        <f>IFERROR(VLOOKUP(A1141,[1]Monitoramento_Base_somente_Said!$A:$J,8,FALSE),0)</f>
        <v>0</v>
      </c>
      <c r="F1141" s="13">
        <f>IFERROR(VLOOKUP(A1141,[1]Monitoramento_Base_somente_Said!$A:$J,9,FALSE),0)</f>
        <v>0</v>
      </c>
      <c r="G1141" s="13">
        <f>IFERROR(VLOOKUP(A1141,[1]Monitoramento_Base_somente_Said!$A:$J,10,FALSE),0)</f>
        <v>0</v>
      </c>
      <c r="H1141" s="13">
        <f>IFERROR(VLOOKUP(A1141,[2]Sheet1!$A:$I,4,FALSE),0)</f>
        <v>0</v>
      </c>
      <c r="I1141" s="13">
        <f>IFERROR(VLOOKUP(A1141,[2]Sheet1!$A:$I,5,FALSE),0)</f>
        <v>0</v>
      </c>
      <c r="J1141" s="13">
        <f>IFERROR(VLOOKUP(A1141,[2]Sheet1!$A:$I,6,FALSE),0)</f>
        <v>0</v>
      </c>
      <c r="K1141" s="13">
        <f>IFERROR(VLOOKUP(A1141,[2]Sheet1!$A:$I,7,FALSE),0)</f>
        <v>0</v>
      </c>
      <c r="L1141" s="13">
        <f>IFERROR(VLOOKUP(A1141,[2]Sheet1!$A:$I,8,FALSE),0)</f>
        <v>0</v>
      </c>
      <c r="M1141" s="13">
        <f>IFERROR(VLOOKUP(A1141,[2]Sheet1!$A:$I,9,FALSE),0)</f>
        <v>0</v>
      </c>
      <c r="N1141" s="13">
        <f>IFERROR(VLOOKUP(A1141,[3]Sheet1!$A:$G,2,FALSE),0)</f>
        <v>0</v>
      </c>
      <c r="O1141" s="13">
        <f>IFERROR(VLOOKUP(A1141,[3]Sheet1!$A:$G,3,FALSE),0)</f>
        <v>0</v>
      </c>
      <c r="P1141" s="13">
        <f>IFERROR(VLOOKUP(A1141,[3]Sheet1!$A:$G,4,FALSE),0)</f>
        <v>0</v>
      </c>
      <c r="Q1141" s="13">
        <f>IFERROR(VLOOKUP(A1141,[3]Sheet1!$A:$G,5,FALSE),0)</f>
        <v>0</v>
      </c>
      <c r="R1141" s="13">
        <f>IFERROR(VLOOKUP(A1141,[3]Sheet1!$A:$H,6,FALSE),0)</f>
        <v>0</v>
      </c>
      <c r="S1141" s="13">
        <f>IFERROR(VLOOKUP(A1141,[3]Sheet1!$A:$I,7,FALSE),0)</f>
        <v>0</v>
      </c>
      <c r="T1141" s="13" t="str">
        <f t="shared" si="103"/>
        <v>Não</v>
      </c>
      <c r="U1141" s="13" t="str">
        <f t="shared" si="104"/>
        <v>Não</v>
      </c>
      <c r="V1141" s="13" t="str">
        <f t="shared" si="105"/>
        <v>Não</v>
      </c>
      <c r="W1141" s="13" t="str">
        <f t="shared" si="106"/>
        <v>Não</v>
      </c>
      <c r="X1141" s="13" t="str">
        <f t="shared" si="107"/>
        <v>Não</v>
      </c>
      <c r="Y1141" s="13" t="str">
        <f t="shared" si="108"/>
        <v>Não</v>
      </c>
    </row>
    <row r="1142" spans="1:25">
      <c r="A1142" s="9">
        <v>210315</v>
      </c>
      <c r="B1142" s="13">
        <f>IFERROR(VLOOKUP(A1142,[1]Monitoramento_Base_somente_Said!$A:$J,5,FALSE),0)</f>
        <v>0</v>
      </c>
      <c r="C1142" s="13">
        <f>IFERROR(VLOOKUP(A1142,[1]Monitoramento_Base_somente_Said!$A:$J,6,FALSE),0)</f>
        <v>0</v>
      </c>
      <c r="D1142" s="13">
        <f>IFERROR(VLOOKUP(A1142,[1]Monitoramento_Base_somente_Said!$A:$J,7,FALSE),0)</f>
        <v>0</v>
      </c>
      <c r="E1142" s="13">
        <f>IFERROR(VLOOKUP(A1142,[1]Monitoramento_Base_somente_Said!$A:$J,8,FALSE),0)</f>
        <v>0</v>
      </c>
      <c r="F1142" s="13">
        <f>IFERROR(VLOOKUP(A1142,[1]Monitoramento_Base_somente_Said!$A:$J,9,FALSE),0)</f>
        <v>0</v>
      </c>
      <c r="G1142" s="13">
        <f>IFERROR(VLOOKUP(A1142,[1]Monitoramento_Base_somente_Said!$A:$J,10,FALSE),0)</f>
        <v>0</v>
      </c>
      <c r="H1142" s="13">
        <f>IFERROR(VLOOKUP(A1142,[2]Sheet1!$A:$I,4,FALSE),0)</f>
        <v>0</v>
      </c>
      <c r="I1142" s="13">
        <f>IFERROR(VLOOKUP(A1142,[2]Sheet1!$A:$I,5,FALSE),0)</f>
        <v>0</v>
      </c>
      <c r="J1142" s="13">
        <f>IFERROR(VLOOKUP(A1142,[2]Sheet1!$A:$I,6,FALSE),0)</f>
        <v>0</v>
      </c>
      <c r="K1142" s="13">
        <f>IFERROR(VLOOKUP(A1142,[2]Sheet1!$A:$I,7,FALSE),0)</f>
        <v>0</v>
      </c>
      <c r="L1142" s="13">
        <f>IFERROR(VLOOKUP(A1142,[2]Sheet1!$A:$I,8,FALSE),0)</f>
        <v>0</v>
      </c>
      <c r="M1142" s="13">
        <f>IFERROR(VLOOKUP(A1142,[2]Sheet1!$A:$I,9,FALSE),0)</f>
        <v>0</v>
      </c>
      <c r="N1142" s="13">
        <f>IFERROR(VLOOKUP(A1142,[3]Sheet1!$A:$G,2,FALSE),0)</f>
        <v>0</v>
      </c>
      <c r="O1142" s="13">
        <f>IFERROR(VLOOKUP(A1142,[3]Sheet1!$A:$G,3,FALSE),0)</f>
        <v>0</v>
      </c>
      <c r="P1142" s="13">
        <f>IFERROR(VLOOKUP(A1142,[3]Sheet1!$A:$G,4,FALSE),0)</f>
        <v>0</v>
      </c>
      <c r="Q1142" s="13">
        <f>IFERROR(VLOOKUP(A1142,[3]Sheet1!$A:$G,5,FALSE),0)</f>
        <v>0</v>
      </c>
      <c r="R1142" s="13">
        <f>IFERROR(VLOOKUP(A1142,[3]Sheet1!$A:$H,6,FALSE),0)</f>
        <v>0</v>
      </c>
      <c r="S1142" s="13">
        <f>IFERROR(VLOOKUP(A1142,[3]Sheet1!$A:$I,7,FALSE),0)</f>
        <v>0</v>
      </c>
      <c r="T1142" s="13" t="str">
        <f t="shared" si="103"/>
        <v>Não</v>
      </c>
      <c r="U1142" s="13" t="str">
        <f t="shared" si="104"/>
        <v>Não</v>
      </c>
      <c r="V1142" s="13" t="str">
        <f t="shared" si="105"/>
        <v>Não</v>
      </c>
      <c r="W1142" s="13" t="str">
        <f t="shared" si="106"/>
        <v>Não</v>
      </c>
      <c r="X1142" s="13" t="str">
        <f t="shared" si="107"/>
        <v>Não</v>
      </c>
      <c r="Y1142" s="13" t="str">
        <f t="shared" si="108"/>
        <v>Não</v>
      </c>
    </row>
    <row r="1143" spans="1:25">
      <c r="A1143" s="9">
        <v>210317</v>
      </c>
      <c r="B1143" s="13">
        <f>IFERROR(VLOOKUP(A1143,[1]Monitoramento_Base_somente_Said!$A:$J,5,FALSE),0)</f>
        <v>0</v>
      </c>
      <c r="C1143" s="13">
        <f>IFERROR(VLOOKUP(A1143,[1]Monitoramento_Base_somente_Said!$A:$J,6,FALSE),0)</f>
        <v>1425907</v>
      </c>
      <c r="D1143" s="13">
        <f>IFERROR(VLOOKUP(A1143,[1]Monitoramento_Base_somente_Said!$A:$J,7,FALSE),0)</f>
        <v>0</v>
      </c>
      <c r="E1143" s="13">
        <f>IFERROR(VLOOKUP(A1143,[1]Monitoramento_Base_somente_Said!$A:$J,8,FALSE),0)</f>
        <v>1333913</v>
      </c>
      <c r="F1143" s="13">
        <f>IFERROR(VLOOKUP(A1143,[1]Monitoramento_Base_somente_Said!$A:$J,9,FALSE),0)</f>
        <v>0</v>
      </c>
      <c r="G1143" s="13">
        <f>IFERROR(VLOOKUP(A1143,[1]Monitoramento_Base_somente_Said!$A:$J,10,FALSE),0)</f>
        <v>551964</v>
      </c>
      <c r="H1143" s="13">
        <f>IFERROR(VLOOKUP(A1143,[2]Sheet1!$A:$I,4,FALSE),0)</f>
        <v>0</v>
      </c>
      <c r="I1143" s="13">
        <f>IFERROR(VLOOKUP(A1143,[2]Sheet1!$A:$I,5,FALSE),0)</f>
        <v>0</v>
      </c>
      <c r="J1143" s="13">
        <f>IFERROR(VLOOKUP(A1143,[2]Sheet1!$A:$I,6,FALSE),0)</f>
        <v>0</v>
      </c>
      <c r="K1143" s="13">
        <f>IFERROR(VLOOKUP(A1143,[2]Sheet1!$A:$I,7,FALSE),0)</f>
        <v>0</v>
      </c>
      <c r="L1143" s="13">
        <f>IFERROR(VLOOKUP(A1143,[2]Sheet1!$A:$I,8,FALSE),0)</f>
        <v>0</v>
      </c>
      <c r="M1143" s="13">
        <f>IFERROR(VLOOKUP(A1143,[2]Sheet1!$A:$I,9,FALSE),0)</f>
        <v>0</v>
      </c>
      <c r="N1143" s="13">
        <f>IFERROR(VLOOKUP(A1143,[3]Sheet1!$A:$G,2,FALSE),0)</f>
        <v>0</v>
      </c>
      <c r="O1143" s="13">
        <f>IFERROR(VLOOKUP(A1143,[3]Sheet1!$A:$G,3,FALSE),0)</f>
        <v>0</v>
      </c>
      <c r="P1143" s="13">
        <f>IFERROR(VLOOKUP(A1143,[3]Sheet1!$A:$G,4,FALSE),0)</f>
        <v>0</v>
      </c>
      <c r="Q1143" s="13">
        <f>IFERROR(VLOOKUP(A1143,[3]Sheet1!$A:$G,5,FALSE),0)</f>
        <v>0</v>
      </c>
      <c r="R1143" s="13">
        <f>IFERROR(VLOOKUP(A1143,[3]Sheet1!$A:$H,6,FALSE),0)</f>
        <v>0</v>
      </c>
      <c r="S1143" s="13">
        <f>IFERROR(VLOOKUP(A1143,[3]Sheet1!$A:$I,7,FALSE),0)</f>
        <v>0</v>
      </c>
      <c r="T1143" s="13" t="str">
        <f t="shared" si="103"/>
        <v>Não</v>
      </c>
      <c r="U1143" s="13" t="str">
        <f t="shared" si="104"/>
        <v>Sim</v>
      </c>
      <c r="V1143" s="13" t="str">
        <f t="shared" si="105"/>
        <v>Não</v>
      </c>
      <c r="W1143" s="13" t="str">
        <f t="shared" si="106"/>
        <v>Sim</v>
      </c>
      <c r="X1143" s="13" t="str">
        <f t="shared" si="107"/>
        <v>Não</v>
      </c>
      <c r="Y1143" s="13" t="str">
        <f t="shared" si="108"/>
        <v>Sim</v>
      </c>
    </row>
    <row r="1144" spans="1:25">
      <c r="A1144" s="9">
        <v>210325</v>
      </c>
      <c r="B1144" s="13">
        <f>IFERROR(VLOOKUP(A1144,[1]Monitoramento_Base_somente_Said!$A:$J,5,FALSE),0)</f>
        <v>0</v>
      </c>
      <c r="C1144" s="13">
        <f>IFERROR(VLOOKUP(A1144,[1]Monitoramento_Base_somente_Said!$A:$J,6,FALSE),0)</f>
        <v>0</v>
      </c>
      <c r="D1144" s="13">
        <f>IFERROR(VLOOKUP(A1144,[1]Monitoramento_Base_somente_Said!$A:$J,7,FALSE),0)</f>
        <v>0</v>
      </c>
      <c r="E1144" s="13">
        <f>IFERROR(VLOOKUP(A1144,[1]Monitoramento_Base_somente_Said!$A:$J,8,FALSE),0)</f>
        <v>0</v>
      </c>
      <c r="F1144" s="13">
        <f>IFERROR(VLOOKUP(A1144,[1]Monitoramento_Base_somente_Said!$A:$J,9,FALSE),0)</f>
        <v>0</v>
      </c>
      <c r="G1144" s="13">
        <f>IFERROR(VLOOKUP(A1144,[1]Monitoramento_Base_somente_Said!$A:$J,10,FALSE),0)</f>
        <v>0</v>
      </c>
      <c r="H1144" s="13">
        <f>IFERROR(VLOOKUP(A1144,[2]Sheet1!$A:$I,4,FALSE),0)</f>
        <v>0</v>
      </c>
      <c r="I1144" s="13">
        <f>IFERROR(VLOOKUP(A1144,[2]Sheet1!$A:$I,5,FALSE),0)</f>
        <v>0</v>
      </c>
      <c r="J1144" s="13">
        <f>IFERROR(VLOOKUP(A1144,[2]Sheet1!$A:$I,6,FALSE),0)</f>
        <v>0</v>
      </c>
      <c r="K1144" s="13">
        <f>IFERROR(VLOOKUP(A1144,[2]Sheet1!$A:$I,7,FALSE),0)</f>
        <v>0</v>
      </c>
      <c r="L1144" s="13">
        <f>IFERROR(VLOOKUP(A1144,[2]Sheet1!$A:$I,8,FALSE),0)</f>
        <v>0</v>
      </c>
      <c r="M1144" s="13">
        <f>IFERROR(VLOOKUP(A1144,[2]Sheet1!$A:$I,9,FALSE),0)</f>
        <v>0</v>
      </c>
      <c r="N1144" s="13">
        <f>IFERROR(VLOOKUP(A1144,[3]Sheet1!$A:$G,2,FALSE),0)</f>
        <v>0</v>
      </c>
      <c r="O1144" s="13">
        <f>IFERROR(VLOOKUP(A1144,[3]Sheet1!$A:$G,3,FALSE),0)</f>
        <v>0</v>
      </c>
      <c r="P1144" s="13">
        <f>IFERROR(VLOOKUP(A1144,[3]Sheet1!$A:$G,4,FALSE),0)</f>
        <v>0</v>
      </c>
      <c r="Q1144" s="13">
        <f>IFERROR(VLOOKUP(A1144,[3]Sheet1!$A:$G,5,FALSE),0)</f>
        <v>0</v>
      </c>
      <c r="R1144" s="13">
        <f>IFERROR(VLOOKUP(A1144,[3]Sheet1!$A:$H,6,FALSE),0)</f>
        <v>0</v>
      </c>
      <c r="S1144" s="13">
        <f>IFERROR(VLOOKUP(A1144,[3]Sheet1!$A:$I,7,FALSE),0)</f>
        <v>0</v>
      </c>
      <c r="T1144" s="13" t="str">
        <f t="shared" si="103"/>
        <v>Não</v>
      </c>
      <c r="U1144" s="13" t="str">
        <f t="shared" si="104"/>
        <v>Não</v>
      </c>
      <c r="V1144" s="13" t="str">
        <f t="shared" si="105"/>
        <v>Não</v>
      </c>
      <c r="W1144" s="13" t="str">
        <f t="shared" si="106"/>
        <v>Não</v>
      </c>
      <c r="X1144" s="13" t="str">
        <f t="shared" si="107"/>
        <v>Não</v>
      </c>
      <c r="Y1144" s="13" t="str">
        <f t="shared" si="108"/>
        <v>Não</v>
      </c>
    </row>
    <row r="1145" spans="1:25">
      <c r="A1145" s="9">
        <v>210330</v>
      </c>
      <c r="B1145" s="13">
        <f>IFERROR(VLOOKUP(A1145,[1]Monitoramento_Base_somente_Said!$A:$J,5,FALSE),0)</f>
        <v>0</v>
      </c>
      <c r="C1145" s="13">
        <f>IFERROR(VLOOKUP(A1145,[1]Monitoramento_Base_somente_Said!$A:$J,6,FALSE),0)</f>
        <v>0</v>
      </c>
      <c r="D1145" s="13">
        <f>IFERROR(VLOOKUP(A1145,[1]Monitoramento_Base_somente_Said!$A:$J,7,FALSE),0)</f>
        <v>0</v>
      </c>
      <c r="E1145" s="13">
        <f>IFERROR(VLOOKUP(A1145,[1]Monitoramento_Base_somente_Said!$A:$J,8,FALSE),0)</f>
        <v>0</v>
      </c>
      <c r="F1145" s="13">
        <f>IFERROR(VLOOKUP(A1145,[1]Monitoramento_Base_somente_Said!$A:$J,9,FALSE),0)</f>
        <v>0</v>
      </c>
      <c r="G1145" s="13">
        <f>IFERROR(VLOOKUP(A1145,[1]Monitoramento_Base_somente_Said!$A:$J,10,FALSE),0)</f>
        <v>0</v>
      </c>
      <c r="H1145" s="13">
        <f>IFERROR(VLOOKUP(A1145,[2]Sheet1!$A:$I,4,FALSE),0)</f>
        <v>0</v>
      </c>
      <c r="I1145" s="13">
        <f>IFERROR(VLOOKUP(A1145,[2]Sheet1!$A:$I,5,FALSE),0)</f>
        <v>0</v>
      </c>
      <c r="J1145" s="13">
        <f>IFERROR(VLOOKUP(A1145,[2]Sheet1!$A:$I,6,FALSE),0)</f>
        <v>0</v>
      </c>
      <c r="K1145" s="13">
        <f>IFERROR(VLOOKUP(A1145,[2]Sheet1!$A:$I,7,FALSE),0)</f>
        <v>0</v>
      </c>
      <c r="L1145" s="13">
        <f>IFERROR(VLOOKUP(A1145,[2]Sheet1!$A:$I,8,FALSE),0)</f>
        <v>0</v>
      </c>
      <c r="M1145" s="13">
        <f>IFERROR(VLOOKUP(A1145,[2]Sheet1!$A:$I,9,FALSE),0)</f>
        <v>0</v>
      </c>
      <c r="N1145" s="13">
        <f>IFERROR(VLOOKUP(A1145,[3]Sheet1!$A:$G,2,FALSE),0)</f>
        <v>0</v>
      </c>
      <c r="O1145" s="13">
        <f>IFERROR(VLOOKUP(A1145,[3]Sheet1!$A:$G,3,FALSE),0)</f>
        <v>0</v>
      </c>
      <c r="P1145" s="13">
        <f>IFERROR(VLOOKUP(A1145,[3]Sheet1!$A:$G,4,FALSE),0)</f>
        <v>0</v>
      </c>
      <c r="Q1145" s="13">
        <f>IFERROR(VLOOKUP(A1145,[3]Sheet1!$A:$G,5,FALSE),0)</f>
        <v>0</v>
      </c>
      <c r="R1145" s="13">
        <f>IFERROR(VLOOKUP(A1145,[3]Sheet1!$A:$H,6,FALSE),0)</f>
        <v>0</v>
      </c>
      <c r="S1145" s="13">
        <f>IFERROR(VLOOKUP(A1145,[3]Sheet1!$A:$I,7,FALSE),0)</f>
        <v>0</v>
      </c>
      <c r="T1145" s="13" t="str">
        <f t="shared" si="103"/>
        <v>Não</v>
      </c>
      <c r="U1145" s="13" t="str">
        <f t="shared" si="104"/>
        <v>Não</v>
      </c>
      <c r="V1145" s="13" t="str">
        <f t="shared" si="105"/>
        <v>Não</v>
      </c>
      <c r="W1145" s="13" t="str">
        <f t="shared" si="106"/>
        <v>Não</v>
      </c>
      <c r="X1145" s="13" t="str">
        <f t="shared" si="107"/>
        <v>Não</v>
      </c>
      <c r="Y1145" s="13" t="str">
        <f t="shared" si="108"/>
        <v>Não</v>
      </c>
    </row>
    <row r="1146" spans="1:25">
      <c r="A1146" s="19">
        <v>210340</v>
      </c>
      <c r="B1146" s="13">
        <f>IFERROR(VLOOKUP(A1146,[1]Monitoramento_Base_somente_Said!$A:$J,5,FALSE),0)</f>
        <v>0</v>
      </c>
      <c r="C1146" s="13">
        <f>IFERROR(VLOOKUP(A1146,[1]Monitoramento_Base_somente_Said!$A:$J,6,FALSE),0)</f>
        <v>4211660</v>
      </c>
      <c r="D1146" s="13">
        <f>IFERROR(VLOOKUP(A1146,[1]Monitoramento_Base_somente_Said!$A:$J,7,FALSE),0)</f>
        <v>0</v>
      </c>
      <c r="E1146" s="13">
        <f>IFERROR(VLOOKUP(A1146,[1]Monitoramento_Base_somente_Said!$A:$J,8,FALSE),0)</f>
        <v>3939940</v>
      </c>
      <c r="F1146" s="13">
        <f>IFERROR(VLOOKUP(A1146,[1]Monitoramento_Base_somente_Said!$A:$J,9,FALSE),0)</f>
        <v>0</v>
      </c>
      <c r="G1146" s="13">
        <f>IFERROR(VLOOKUP(A1146,[1]Monitoramento_Base_somente_Said!$A:$J,10,FALSE),0)</f>
        <v>1630320</v>
      </c>
      <c r="H1146" s="13">
        <f>IFERROR(VLOOKUP(A1146,[2]Sheet1!$A:$I,4,FALSE),0)</f>
        <v>0</v>
      </c>
      <c r="I1146" s="13">
        <f>IFERROR(VLOOKUP(A1146,[2]Sheet1!$A:$I,5,FALSE),0)</f>
        <v>0</v>
      </c>
      <c r="J1146" s="13">
        <f>IFERROR(VLOOKUP(A1146,[2]Sheet1!$A:$I,6,FALSE),0)</f>
        <v>0</v>
      </c>
      <c r="K1146" s="13">
        <f>IFERROR(VLOOKUP(A1146,[2]Sheet1!$A:$I,7,FALSE),0)</f>
        <v>0</v>
      </c>
      <c r="L1146" s="13">
        <f>IFERROR(VLOOKUP(A1146,[2]Sheet1!$A:$I,8,FALSE),0)</f>
        <v>0</v>
      </c>
      <c r="M1146" s="13">
        <f>IFERROR(VLOOKUP(A1146,[2]Sheet1!$A:$I,9,FALSE),0)</f>
        <v>0</v>
      </c>
      <c r="N1146" s="13">
        <f>IFERROR(VLOOKUP(A1146,[3]Sheet1!$A:$G,2,FALSE),0)</f>
        <v>0</v>
      </c>
      <c r="O1146" s="13">
        <f>IFERROR(VLOOKUP(A1146,[3]Sheet1!$A:$G,3,FALSE),0)</f>
        <v>0</v>
      </c>
      <c r="P1146" s="13">
        <f>IFERROR(VLOOKUP(A1146,[3]Sheet1!$A:$G,4,FALSE),0)</f>
        <v>0</v>
      </c>
      <c r="Q1146" s="13">
        <f>IFERROR(VLOOKUP(A1146,[3]Sheet1!$A:$G,5,FALSE),0)</f>
        <v>0</v>
      </c>
      <c r="R1146" s="13">
        <f>IFERROR(VLOOKUP(A1146,[3]Sheet1!$A:$H,6,FALSE),0)</f>
        <v>0</v>
      </c>
      <c r="S1146" s="13">
        <f>IFERROR(VLOOKUP(A1146,[3]Sheet1!$A:$I,7,FALSE),0)</f>
        <v>0</v>
      </c>
      <c r="T1146" s="13" t="str">
        <f t="shared" si="103"/>
        <v>Não</v>
      </c>
      <c r="U1146" s="13" t="str">
        <f t="shared" si="104"/>
        <v>Sim</v>
      </c>
      <c r="V1146" s="13" t="str">
        <f t="shared" si="105"/>
        <v>Não</v>
      </c>
      <c r="W1146" s="13" t="str">
        <f t="shared" si="106"/>
        <v>Sim</v>
      </c>
      <c r="X1146" s="13" t="str">
        <f t="shared" si="107"/>
        <v>Não</v>
      </c>
      <c r="Y1146" s="13" t="str">
        <f t="shared" si="108"/>
        <v>Sim</v>
      </c>
    </row>
    <row r="1147" spans="1:25">
      <c r="A1147" s="9">
        <v>210350</v>
      </c>
      <c r="B1147" s="13">
        <f>IFERROR(VLOOKUP(A1147,[1]Monitoramento_Base_somente_Said!$A:$J,5,FALSE),0)</f>
        <v>0</v>
      </c>
      <c r="C1147" s="13">
        <f>IFERROR(VLOOKUP(A1147,[1]Monitoramento_Base_somente_Said!$A:$J,6,FALSE),0)</f>
        <v>0</v>
      </c>
      <c r="D1147" s="13">
        <f>IFERROR(VLOOKUP(A1147,[1]Monitoramento_Base_somente_Said!$A:$J,7,FALSE),0)</f>
        <v>0</v>
      </c>
      <c r="E1147" s="13">
        <f>IFERROR(VLOOKUP(A1147,[1]Monitoramento_Base_somente_Said!$A:$J,8,FALSE),0)</f>
        <v>0</v>
      </c>
      <c r="F1147" s="13">
        <f>IFERROR(VLOOKUP(A1147,[1]Monitoramento_Base_somente_Said!$A:$J,9,FALSE),0)</f>
        <v>0</v>
      </c>
      <c r="G1147" s="13">
        <f>IFERROR(VLOOKUP(A1147,[1]Monitoramento_Base_somente_Said!$A:$J,10,FALSE),0)</f>
        <v>0</v>
      </c>
      <c r="H1147" s="13">
        <f>IFERROR(VLOOKUP(A1147,[2]Sheet1!$A:$I,4,FALSE),0)</f>
        <v>0</v>
      </c>
      <c r="I1147" s="13">
        <f>IFERROR(VLOOKUP(A1147,[2]Sheet1!$A:$I,5,FALSE),0)</f>
        <v>0</v>
      </c>
      <c r="J1147" s="13">
        <f>IFERROR(VLOOKUP(A1147,[2]Sheet1!$A:$I,6,FALSE),0)</f>
        <v>0</v>
      </c>
      <c r="K1147" s="13">
        <f>IFERROR(VLOOKUP(A1147,[2]Sheet1!$A:$I,7,FALSE),0)</f>
        <v>0</v>
      </c>
      <c r="L1147" s="13">
        <f>IFERROR(VLOOKUP(A1147,[2]Sheet1!$A:$I,8,FALSE),0)</f>
        <v>0</v>
      </c>
      <c r="M1147" s="13">
        <f>IFERROR(VLOOKUP(A1147,[2]Sheet1!$A:$I,9,FALSE),0)</f>
        <v>0</v>
      </c>
      <c r="N1147" s="13">
        <f>IFERROR(VLOOKUP(A1147,[3]Sheet1!$A:$G,2,FALSE),0)</f>
        <v>0</v>
      </c>
      <c r="O1147" s="13">
        <f>IFERROR(VLOOKUP(A1147,[3]Sheet1!$A:$G,3,FALSE),0)</f>
        <v>0</v>
      </c>
      <c r="P1147" s="13">
        <f>IFERROR(VLOOKUP(A1147,[3]Sheet1!$A:$G,4,FALSE),0)</f>
        <v>0</v>
      </c>
      <c r="Q1147" s="13">
        <f>IFERROR(VLOOKUP(A1147,[3]Sheet1!$A:$G,5,FALSE),0)</f>
        <v>0</v>
      </c>
      <c r="R1147" s="13">
        <f>IFERROR(VLOOKUP(A1147,[3]Sheet1!$A:$H,6,FALSE),0)</f>
        <v>0</v>
      </c>
      <c r="S1147" s="13">
        <f>IFERROR(VLOOKUP(A1147,[3]Sheet1!$A:$I,7,FALSE),0)</f>
        <v>0</v>
      </c>
      <c r="T1147" s="13" t="str">
        <f t="shared" si="103"/>
        <v>Não</v>
      </c>
      <c r="U1147" s="13" t="str">
        <f t="shared" si="104"/>
        <v>Não</v>
      </c>
      <c r="V1147" s="13" t="str">
        <f t="shared" si="105"/>
        <v>Não</v>
      </c>
      <c r="W1147" s="13" t="str">
        <f t="shared" si="106"/>
        <v>Não</v>
      </c>
      <c r="X1147" s="13" t="str">
        <f t="shared" si="107"/>
        <v>Não</v>
      </c>
      <c r="Y1147" s="13" t="str">
        <f t="shared" si="108"/>
        <v>Não</v>
      </c>
    </row>
    <row r="1148" spans="1:25">
      <c r="A1148" s="9">
        <v>210355</v>
      </c>
      <c r="B1148" s="13">
        <f>IFERROR(VLOOKUP(A1148,[1]Monitoramento_Base_somente_Said!$A:$J,5,FALSE),0)</f>
        <v>0</v>
      </c>
      <c r="C1148" s="13">
        <f>IFERROR(VLOOKUP(A1148,[1]Monitoramento_Base_somente_Said!$A:$J,6,FALSE),0)</f>
        <v>4319199</v>
      </c>
      <c r="D1148" s="13">
        <f>IFERROR(VLOOKUP(A1148,[1]Monitoramento_Base_somente_Said!$A:$J,7,FALSE),0)</f>
        <v>0</v>
      </c>
      <c r="E1148" s="13">
        <f>IFERROR(VLOOKUP(A1148,[1]Monitoramento_Base_somente_Said!$A:$J,8,FALSE),0)</f>
        <v>4040541</v>
      </c>
      <c r="F1148" s="13">
        <f>IFERROR(VLOOKUP(A1148,[1]Monitoramento_Base_somente_Said!$A:$J,9,FALSE),0)</f>
        <v>0</v>
      </c>
      <c r="G1148" s="13">
        <f>IFERROR(VLOOKUP(A1148,[1]Monitoramento_Base_somente_Said!$A:$J,10,FALSE),0)</f>
        <v>1671948</v>
      </c>
      <c r="H1148" s="13">
        <f>IFERROR(VLOOKUP(A1148,[2]Sheet1!$A:$I,4,FALSE),0)</f>
        <v>0</v>
      </c>
      <c r="I1148" s="13">
        <f>IFERROR(VLOOKUP(A1148,[2]Sheet1!$A:$I,5,FALSE),0)</f>
        <v>0</v>
      </c>
      <c r="J1148" s="13">
        <f>IFERROR(VLOOKUP(A1148,[2]Sheet1!$A:$I,6,FALSE),0)</f>
        <v>0</v>
      </c>
      <c r="K1148" s="13">
        <f>IFERROR(VLOOKUP(A1148,[2]Sheet1!$A:$I,7,FALSE),0)</f>
        <v>0</v>
      </c>
      <c r="L1148" s="13">
        <f>IFERROR(VLOOKUP(A1148,[2]Sheet1!$A:$I,8,FALSE),0)</f>
        <v>0</v>
      </c>
      <c r="M1148" s="13">
        <f>IFERROR(VLOOKUP(A1148,[2]Sheet1!$A:$I,9,FALSE),0)</f>
        <v>0</v>
      </c>
      <c r="N1148" s="13">
        <f>IFERROR(VLOOKUP(A1148,[3]Sheet1!$A:$G,2,FALSE),0)</f>
        <v>0</v>
      </c>
      <c r="O1148" s="13">
        <f>IFERROR(VLOOKUP(A1148,[3]Sheet1!$A:$G,3,FALSE),0)</f>
        <v>0</v>
      </c>
      <c r="P1148" s="13">
        <f>IFERROR(VLOOKUP(A1148,[3]Sheet1!$A:$G,4,FALSE),0)</f>
        <v>0</v>
      </c>
      <c r="Q1148" s="13">
        <f>IFERROR(VLOOKUP(A1148,[3]Sheet1!$A:$G,5,FALSE),0)</f>
        <v>0</v>
      </c>
      <c r="R1148" s="13">
        <f>IFERROR(VLOOKUP(A1148,[3]Sheet1!$A:$H,6,FALSE),0)</f>
        <v>0</v>
      </c>
      <c r="S1148" s="13">
        <f>IFERROR(VLOOKUP(A1148,[3]Sheet1!$A:$I,7,FALSE),0)</f>
        <v>0</v>
      </c>
      <c r="T1148" s="13" t="str">
        <f t="shared" si="103"/>
        <v>Não</v>
      </c>
      <c r="U1148" s="13" t="str">
        <f t="shared" si="104"/>
        <v>Sim</v>
      </c>
      <c r="V1148" s="13" t="str">
        <f t="shared" si="105"/>
        <v>Não</v>
      </c>
      <c r="W1148" s="13" t="str">
        <f t="shared" si="106"/>
        <v>Sim</v>
      </c>
      <c r="X1148" s="13" t="str">
        <f t="shared" si="107"/>
        <v>Não</v>
      </c>
      <c r="Y1148" s="13" t="str">
        <f t="shared" si="108"/>
        <v>Sim</v>
      </c>
    </row>
    <row r="1149" spans="1:25">
      <c r="A1149" s="19">
        <v>210360</v>
      </c>
      <c r="B1149" s="13">
        <f>IFERROR(VLOOKUP(A1149,[1]Monitoramento_Base_somente_Said!$A:$J,5,FALSE),0)</f>
        <v>0</v>
      </c>
      <c r="C1149" s="13">
        <f>IFERROR(VLOOKUP(A1149,[1]Monitoramento_Base_somente_Said!$A:$J,6,FALSE),0)</f>
        <v>6206386</v>
      </c>
      <c r="D1149" s="13">
        <f>IFERROR(VLOOKUP(A1149,[1]Monitoramento_Base_somente_Said!$A:$J,7,FALSE),0)</f>
        <v>0</v>
      </c>
      <c r="E1149" s="13">
        <f>IFERROR(VLOOKUP(A1149,[1]Monitoramento_Base_somente_Said!$A:$J,8,FALSE),0)</f>
        <v>5805974</v>
      </c>
      <c r="F1149" s="13">
        <f>IFERROR(VLOOKUP(A1149,[1]Monitoramento_Base_somente_Said!$A:$J,9,FALSE),0)</f>
        <v>0</v>
      </c>
      <c r="G1149" s="13">
        <f>IFERROR(VLOOKUP(A1149,[1]Monitoramento_Base_somente_Said!$A:$J,10,FALSE),0)</f>
        <v>2402472</v>
      </c>
      <c r="H1149" s="13">
        <f>IFERROR(VLOOKUP(A1149,[2]Sheet1!$A:$I,4,FALSE),0)</f>
        <v>0</v>
      </c>
      <c r="I1149" s="13">
        <f>IFERROR(VLOOKUP(A1149,[2]Sheet1!$A:$I,5,FALSE),0)</f>
        <v>0</v>
      </c>
      <c r="J1149" s="13">
        <f>IFERROR(VLOOKUP(A1149,[2]Sheet1!$A:$I,6,FALSE),0)</f>
        <v>0</v>
      </c>
      <c r="K1149" s="13">
        <f>IFERROR(VLOOKUP(A1149,[2]Sheet1!$A:$I,7,FALSE),0)</f>
        <v>0</v>
      </c>
      <c r="L1149" s="13">
        <f>IFERROR(VLOOKUP(A1149,[2]Sheet1!$A:$I,8,FALSE),0)</f>
        <v>0</v>
      </c>
      <c r="M1149" s="13">
        <f>IFERROR(VLOOKUP(A1149,[2]Sheet1!$A:$I,9,FALSE),0)</f>
        <v>0</v>
      </c>
      <c r="N1149" s="13">
        <f>IFERROR(VLOOKUP(A1149,[3]Sheet1!$A:$G,2,FALSE),0)</f>
        <v>0</v>
      </c>
      <c r="O1149" s="13">
        <f>IFERROR(VLOOKUP(A1149,[3]Sheet1!$A:$G,3,FALSE),0)</f>
        <v>0</v>
      </c>
      <c r="P1149" s="13">
        <f>IFERROR(VLOOKUP(A1149,[3]Sheet1!$A:$G,4,FALSE),0)</f>
        <v>0</v>
      </c>
      <c r="Q1149" s="13">
        <f>IFERROR(VLOOKUP(A1149,[3]Sheet1!$A:$G,5,FALSE),0)</f>
        <v>0</v>
      </c>
      <c r="R1149" s="13">
        <f>IFERROR(VLOOKUP(A1149,[3]Sheet1!$A:$H,6,FALSE),0)</f>
        <v>0</v>
      </c>
      <c r="S1149" s="13">
        <f>IFERROR(VLOOKUP(A1149,[3]Sheet1!$A:$I,7,FALSE),0)</f>
        <v>0</v>
      </c>
      <c r="T1149" s="13" t="str">
        <f t="shared" si="103"/>
        <v>Não</v>
      </c>
      <c r="U1149" s="13" t="str">
        <f t="shared" si="104"/>
        <v>Sim</v>
      </c>
      <c r="V1149" s="13" t="str">
        <f t="shared" si="105"/>
        <v>Não</v>
      </c>
      <c r="W1149" s="13" t="str">
        <f t="shared" si="106"/>
        <v>Sim</v>
      </c>
      <c r="X1149" s="13" t="str">
        <f t="shared" si="107"/>
        <v>Não</v>
      </c>
      <c r="Y1149" s="13" t="str">
        <f t="shared" si="108"/>
        <v>Sim</v>
      </c>
    </row>
    <row r="1150" spans="1:25">
      <c r="A1150" s="9">
        <v>210370</v>
      </c>
      <c r="B1150" s="13">
        <f>IFERROR(VLOOKUP(A1150,[1]Monitoramento_Base_somente_Said!$A:$J,5,FALSE),0)</f>
        <v>0</v>
      </c>
      <c r="C1150" s="13">
        <f>IFERROR(VLOOKUP(A1150,[1]Monitoramento_Base_somente_Said!$A:$J,6,FALSE),0)</f>
        <v>0</v>
      </c>
      <c r="D1150" s="13">
        <f>IFERROR(VLOOKUP(A1150,[1]Monitoramento_Base_somente_Said!$A:$J,7,FALSE),0)</f>
        <v>0</v>
      </c>
      <c r="E1150" s="13">
        <f>IFERROR(VLOOKUP(A1150,[1]Monitoramento_Base_somente_Said!$A:$J,8,FALSE),0)</f>
        <v>0</v>
      </c>
      <c r="F1150" s="13">
        <f>IFERROR(VLOOKUP(A1150,[1]Monitoramento_Base_somente_Said!$A:$J,9,FALSE),0)</f>
        <v>0</v>
      </c>
      <c r="G1150" s="13">
        <f>IFERROR(VLOOKUP(A1150,[1]Monitoramento_Base_somente_Said!$A:$J,10,FALSE),0)</f>
        <v>0</v>
      </c>
      <c r="H1150" s="13">
        <f>IFERROR(VLOOKUP(A1150,[2]Sheet1!$A:$I,4,FALSE),0)</f>
        <v>0</v>
      </c>
      <c r="I1150" s="13">
        <f>IFERROR(VLOOKUP(A1150,[2]Sheet1!$A:$I,5,FALSE),0)</f>
        <v>0</v>
      </c>
      <c r="J1150" s="13">
        <f>IFERROR(VLOOKUP(A1150,[2]Sheet1!$A:$I,6,FALSE),0)</f>
        <v>0</v>
      </c>
      <c r="K1150" s="13">
        <f>IFERROR(VLOOKUP(A1150,[2]Sheet1!$A:$I,7,FALSE),0)</f>
        <v>0</v>
      </c>
      <c r="L1150" s="13">
        <f>IFERROR(VLOOKUP(A1150,[2]Sheet1!$A:$I,8,FALSE),0)</f>
        <v>0</v>
      </c>
      <c r="M1150" s="13">
        <f>IFERROR(VLOOKUP(A1150,[2]Sheet1!$A:$I,9,FALSE),0)</f>
        <v>0</v>
      </c>
      <c r="N1150" s="13">
        <f>IFERROR(VLOOKUP(A1150,[3]Sheet1!$A:$G,2,FALSE),0)</f>
        <v>0</v>
      </c>
      <c r="O1150" s="13">
        <f>IFERROR(VLOOKUP(A1150,[3]Sheet1!$A:$G,3,FALSE),0)</f>
        <v>0</v>
      </c>
      <c r="P1150" s="13">
        <f>IFERROR(VLOOKUP(A1150,[3]Sheet1!$A:$G,4,FALSE),0)</f>
        <v>0</v>
      </c>
      <c r="Q1150" s="13">
        <f>IFERROR(VLOOKUP(A1150,[3]Sheet1!$A:$G,5,FALSE),0)</f>
        <v>0</v>
      </c>
      <c r="R1150" s="13">
        <f>IFERROR(VLOOKUP(A1150,[3]Sheet1!$A:$H,6,FALSE),0)</f>
        <v>0</v>
      </c>
      <c r="S1150" s="13">
        <f>IFERROR(VLOOKUP(A1150,[3]Sheet1!$A:$I,7,FALSE),0)</f>
        <v>0</v>
      </c>
      <c r="T1150" s="13" t="str">
        <f t="shared" si="103"/>
        <v>Não</v>
      </c>
      <c r="U1150" s="13" t="str">
        <f t="shared" si="104"/>
        <v>Não</v>
      </c>
      <c r="V1150" s="13" t="str">
        <f t="shared" si="105"/>
        <v>Não</v>
      </c>
      <c r="W1150" s="13" t="str">
        <f t="shared" si="106"/>
        <v>Não</v>
      </c>
      <c r="X1150" s="13" t="str">
        <f t="shared" si="107"/>
        <v>Não</v>
      </c>
      <c r="Y1150" s="13" t="str">
        <f t="shared" si="108"/>
        <v>Não</v>
      </c>
    </row>
    <row r="1151" spans="1:25">
      <c r="A1151" s="19">
        <v>210375</v>
      </c>
      <c r="B1151" s="13">
        <f>IFERROR(VLOOKUP(A1151,[1]Monitoramento_Base_somente_Said!$A:$J,5,FALSE),0)</f>
        <v>52997</v>
      </c>
      <c r="C1151" s="13">
        <f>IFERROR(VLOOKUP(A1151,[1]Monitoramento_Base_somente_Said!$A:$J,6,FALSE),0)</f>
        <v>4923983</v>
      </c>
      <c r="D1151" s="13">
        <f>IFERROR(VLOOKUP(A1151,[1]Monitoramento_Base_somente_Said!$A:$J,7,FALSE),0)</f>
        <v>12046</v>
      </c>
      <c r="E1151" s="13">
        <f>IFERROR(VLOOKUP(A1151,[1]Monitoramento_Base_somente_Said!$A:$J,8,FALSE),0)</f>
        <v>4362571</v>
      </c>
      <c r="F1151" s="13">
        <f>IFERROR(VLOOKUP(A1151,[1]Monitoramento_Base_somente_Said!$A:$J,9,FALSE),0)</f>
        <v>0</v>
      </c>
      <c r="G1151" s="13">
        <f>IFERROR(VLOOKUP(A1151,[1]Monitoramento_Base_somente_Said!$A:$J,10,FALSE),0)</f>
        <v>1788492</v>
      </c>
      <c r="H1151" s="13">
        <f>IFERROR(VLOOKUP(A1151,[2]Sheet1!$A:$I,4,FALSE),0)</f>
        <v>0</v>
      </c>
      <c r="I1151" s="13">
        <f>IFERROR(VLOOKUP(A1151,[2]Sheet1!$A:$I,5,FALSE),0)</f>
        <v>0</v>
      </c>
      <c r="J1151" s="13">
        <f>IFERROR(VLOOKUP(A1151,[2]Sheet1!$A:$I,6,FALSE),0)</f>
        <v>0</v>
      </c>
      <c r="K1151" s="13">
        <f>IFERROR(VLOOKUP(A1151,[2]Sheet1!$A:$I,7,FALSE),0)</f>
        <v>0</v>
      </c>
      <c r="L1151" s="13">
        <f>IFERROR(VLOOKUP(A1151,[2]Sheet1!$A:$I,8,FALSE),0)</f>
        <v>0</v>
      </c>
      <c r="M1151" s="13">
        <f>IFERROR(VLOOKUP(A1151,[2]Sheet1!$A:$I,9,FALSE),0)</f>
        <v>0</v>
      </c>
      <c r="N1151" s="13">
        <f>IFERROR(VLOOKUP(A1151,[3]Sheet1!$A:$G,2,FALSE),0)</f>
        <v>0</v>
      </c>
      <c r="O1151" s="13">
        <f>IFERROR(VLOOKUP(A1151,[3]Sheet1!$A:$G,3,FALSE),0)</f>
        <v>0</v>
      </c>
      <c r="P1151" s="13">
        <f>IFERROR(VLOOKUP(A1151,[3]Sheet1!$A:$G,4,FALSE),0)</f>
        <v>0</v>
      </c>
      <c r="Q1151" s="13">
        <f>IFERROR(VLOOKUP(A1151,[3]Sheet1!$A:$G,5,FALSE),0)</f>
        <v>0</v>
      </c>
      <c r="R1151" s="13">
        <f>IFERROR(VLOOKUP(A1151,[3]Sheet1!$A:$H,6,FALSE),0)</f>
        <v>0</v>
      </c>
      <c r="S1151" s="13">
        <f>IFERROR(VLOOKUP(A1151,[3]Sheet1!$A:$I,7,FALSE),0)</f>
        <v>0</v>
      </c>
      <c r="T1151" s="13" t="str">
        <f t="shared" si="103"/>
        <v>Sim</v>
      </c>
      <c r="U1151" s="13" t="str">
        <f t="shared" si="104"/>
        <v>Sim</v>
      </c>
      <c r="V1151" s="13" t="str">
        <f t="shared" si="105"/>
        <v>Sim</v>
      </c>
      <c r="W1151" s="13" t="str">
        <f t="shared" si="106"/>
        <v>Sim</v>
      </c>
      <c r="X1151" s="13" t="str">
        <f t="shared" si="107"/>
        <v>Não</v>
      </c>
      <c r="Y1151" s="13" t="str">
        <f t="shared" si="108"/>
        <v>Sim</v>
      </c>
    </row>
    <row r="1152" spans="1:25">
      <c r="A1152" s="19">
        <v>210380</v>
      </c>
      <c r="B1152" s="13">
        <f>IFERROR(VLOOKUP(A1152,[1]Monitoramento_Base_somente_Said!$A:$J,5,FALSE),0)</f>
        <v>0</v>
      </c>
      <c r="C1152" s="13">
        <f>IFERROR(VLOOKUP(A1152,[1]Monitoramento_Base_somente_Said!$A:$J,6,FALSE),0)</f>
        <v>0</v>
      </c>
      <c r="D1152" s="13">
        <f>IFERROR(VLOOKUP(A1152,[1]Monitoramento_Base_somente_Said!$A:$J,7,FALSE),0)</f>
        <v>0</v>
      </c>
      <c r="E1152" s="13">
        <f>IFERROR(VLOOKUP(A1152,[1]Monitoramento_Base_somente_Said!$A:$J,8,FALSE),0)</f>
        <v>0</v>
      </c>
      <c r="F1152" s="13">
        <f>IFERROR(VLOOKUP(A1152,[1]Monitoramento_Base_somente_Said!$A:$J,9,FALSE),0)</f>
        <v>0</v>
      </c>
      <c r="G1152" s="13">
        <f>IFERROR(VLOOKUP(A1152,[1]Monitoramento_Base_somente_Said!$A:$J,10,FALSE),0)</f>
        <v>0</v>
      </c>
      <c r="H1152" s="13">
        <f>IFERROR(VLOOKUP(A1152,[2]Sheet1!$A:$I,4,FALSE),0)</f>
        <v>0</v>
      </c>
      <c r="I1152" s="13">
        <f>IFERROR(VLOOKUP(A1152,[2]Sheet1!$A:$I,5,FALSE),0)</f>
        <v>0</v>
      </c>
      <c r="J1152" s="13">
        <f>IFERROR(VLOOKUP(A1152,[2]Sheet1!$A:$I,6,FALSE),0)</f>
        <v>0</v>
      </c>
      <c r="K1152" s="13">
        <f>IFERROR(VLOOKUP(A1152,[2]Sheet1!$A:$I,7,FALSE),0)</f>
        <v>0</v>
      </c>
      <c r="L1152" s="13">
        <f>IFERROR(VLOOKUP(A1152,[2]Sheet1!$A:$I,8,FALSE),0)</f>
        <v>0</v>
      </c>
      <c r="M1152" s="13">
        <f>IFERROR(VLOOKUP(A1152,[2]Sheet1!$A:$I,9,FALSE),0)</f>
        <v>0</v>
      </c>
      <c r="N1152" s="13">
        <f>IFERROR(VLOOKUP(A1152,[3]Sheet1!$A:$G,2,FALSE),0)</f>
        <v>0</v>
      </c>
      <c r="O1152" s="13">
        <f>IFERROR(VLOOKUP(A1152,[3]Sheet1!$A:$G,3,FALSE),0)</f>
        <v>0</v>
      </c>
      <c r="P1152" s="13">
        <f>IFERROR(VLOOKUP(A1152,[3]Sheet1!$A:$G,4,FALSE),0)</f>
        <v>0</v>
      </c>
      <c r="Q1152" s="13">
        <f>IFERROR(VLOOKUP(A1152,[3]Sheet1!$A:$G,5,FALSE),0)</f>
        <v>0</v>
      </c>
      <c r="R1152" s="13">
        <f>IFERROR(VLOOKUP(A1152,[3]Sheet1!$A:$H,6,FALSE),0)</f>
        <v>0</v>
      </c>
      <c r="S1152" s="13">
        <f>IFERROR(VLOOKUP(A1152,[3]Sheet1!$A:$I,7,FALSE),0)</f>
        <v>0</v>
      </c>
      <c r="T1152" s="13" t="str">
        <f t="shared" si="103"/>
        <v>Não</v>
      </c>
      <c r="U1152" s="13" t="str">
        <f t="shared" si="104"/>
        <v>Não</v>
      </c>
      <c r="V1152" s="13" t="str">
        <f t="shared" si="105"/>
        <v>Não</v>
      </c>
      <c r="W1152" s="13" t="str">
        <f t="shared" si="106"/>
        <v>Não</v>
      </c>
      <c r="X1152" s="13" t="str">
        <f t="shared" si="107"/>
        <v>Não</v>
      </c>
      <c r="Y1152" s="13" t="str">
        <f t="shared" si="108"/>
        <v>Não</v>
      </c>
    </row>
    <row r="1153" spans="1:25">
      <c r="A1153" s="9">
        <v>210390</v>
      </c>
      <c r="B1153" s="13">
        <f>IFERROR(VLOOKUP(A1153,[1]Monitoramento_Base_somente_Said!$A:$J,5,FALSE),0)</f>
        <v>0</v>
      </c>
      <c r="C1153" s="13">
        <f>IFERROR(VLOOKUP(A1153,[1]Monitoramento_Base_somente_Said!$A:$J,6,FALSE),0)</f>
        <v>4092496</v>
      </c>
      <c r="D1153" s="13">
        <f>IFERROR(VLOOKUP(A1153,[1]Monitoramento_Base_somente_Said!$A:$J,7,FALSE),0)</f>
        <v>0</v>
      </c>
      <c r="E1153" s="13">
        <f>IFERROR(VLOOKUP(A1153,[1]Monitoramento_Base_somente_Said!$A:$J,8,FALSE),0)</f>
        <v>3828464</v>
      </c>
      <c r="F1153" s="13">
        <f>IFERROR(VLOOKUP(A1153,[1]Monitoramento_Base_somente_Said!$A:$J,9,FALSE),0)</f>
        <v>0</v>
      </c>
      <c r="G1153" s="13">
        <f>IFERROR(VLOOKUP(A1153,[1]Monitoramento_Base_somente_Said!$A:$J,10,FALSE),0)</f>
        <v>1584192</v>
      </c>
      <c r="H1153" s="13">
        <f>IFERROR(VLOOKUP(A1153,[2]Sheet1!$A:$I,4,FALSE),0)</f>
        <v>0</v>
      </c>
      <c r="I1153" s="13">
        <f>IFERROR(VLOOKUP(A1153,[2]Sheet1!$A:$I,5,FALSE),0)</f>
        <v>0</v>
      </c>
      <c r="J1153" s="13">
        <f>IFERROR(VLOOKUP(A1153,[2]Sheet1!$A:$I,6,FALSE),0)</f>
        <v>0</v>
      </c>
      <c r="K1153" s="13">
        <f>IFERROR(VLOOKUP(A1153,[2]Sheet1!$A:$I,7,FALSE),0)</f>
        <v>0</v>
      </c>
      <c r="L1153" s="13">
        <f>IFERROR(VLOOKUP(A1153,[2]Sheet1!$A:$I,8,FALSE),0)</f>
        <v>0</v>
      </c>
      <c r="M1153" s="13">
        <f>IFERROR(VLOOKUP(A1153,[2]Sheet1!$A:$I,9,FALSE),0)</f>
        <v>0</v>
      </c>
      <c r="N1153" s="13">
        <f>IFERROR(VLOOKUP(A1153,[3]Sheet1!$A:$G,2,FALSE),0)</f>
        <v>0</v>
      </c>
      <c r="O1153" s="13">
        <f>IFERROR(VLOOKUP(A1153,[3]Sheet1!$A:$G,3,FALSE),0)</f>
        <v>0</v>
      </c>
      <c r="P1153" s="13">
        <f>IFERROR(VLOOKUP(A1153,[3]Sheet1!$A:$G,4,FALSE),0)</f>
        <v>0</v>
      </c>
      <c r="Q1153" s="13">
        <f>IFERROR(VLOOKUP(A1153,[3]Sheet1!$A:$G,5,FALSE),0)</f>
        <v>0</v>
      </c>
      <c r="R1153" s="13">
        <f>IFERROR(VLOOKUP(A1153,[3]Sheet1!$A:$H,6,FALSE),0)</f>
        <v>0</v>
      </c>
      <c r="S1153" s="13">
        <f>IFERROR(VLOOKUP(A1153,[3]Sheet1!$A:$I,7,FALSE),0)</f>
        <v>0</v>
      </c>
      <c r="T1153" s="13" t="str">
        <f t="shared" si="103"/>
        <v>Não</v>
      </c>
      <c r="U1153" s="13" t="str">
        <f t="shared" si="104"/>
        <v>Sim</v>
      </c>
      <c r="V1153" s="13" t="str">
        <f t="shared" si="105"/>
        <v>Não</v>
      </c>
      <c r="W1153" s="13" t="str">
        <f t="shared" si="106"/>
        <v>Sim</v>
      </c>
      <c r="X1153" s="13" t="str">
        <f t="shared" si="107"/>
        <v>Não</v>
      </c>
      <c r="Y1153" s="13" t="str">
        <f t="shared" si="108"/>
        <v>Sim</v>
      </c>
    </row>
    <row r="1154" spans="1:25">
      <c r="A1154" s="9">
        <v>210400</v>
      </c>
      <c r="B1154" s="13">
        <f>IFERROR(VLOOKUP(A1154,[1]Monitoramento_Base_somente_Said!$A:$J,5,FALSE),0)</f>
        <v>0</v>
      </c>
      <c r="C1154" s="13">
        <f>IFERROR(VLOOKUP(A1154,[1]Monitoramento_Base_somente_Said!$A:$J,6,FALSE),0)</f>
        <v>0</v>
      </c>
      <c r="D1154" s="13">
        <f>IFERROR(VLOOKUP(A1154,[1]Monitoramento_Base_somente_Said!$A:$J,7,FALSE),0)</f>
        <v>0</v>
      </c>
      <c r="E1154" s="13">
        <f>IFERROR(VLOOKUP(A1154,[1]Monitoramento_Base_somente_Said!$A:$J,8,FALSE),0)</f>
        <v>0</v>
      </c>
      <c r="F1154" s="13">
        <f>IFERROR(VLOOKUP(A1154,[1]Monitoramento_Base_somente_Said!$A:$J,9,FALSE),0)</f>
        <v>0</v>
      </c>
      <c r="G1154" s="13">
        <f>IFERROR(VLOOKUP(A1154,[1]Monitoramento_Base_somente_Said!$A:$J,10,FALSE),0)</f>
        <v>0</v>
      </c>
      <c r="H1154" s="13">
        <f>IFERROR(VLOOKUP(A1154,[2]Sheet1!$A:$I,4,FALSE),0)</f>
        <v>0</v>
      </c>
      <c r="I1154" s="13">
        <f>IFERROR(VLOOKUP(A1154,[2]Sheet1!$A:$I,5,FALSE),0)</f>
        <v>0</v>
      </c>
      <c r="J1154" s="13">
        <f>IFERROR(VLOOKUP(A1154,[2]Sheet1!$A:$I,6,FALSE),0)</f>
        <v>0</v>
      </c>
      <c r="K1154" s="13">
        <f>IFERROR(VLOOKUP(A1154,[2]Sheet1!$A:$I,7,FALSE),0)</f>
        <v>0</v>
      </c>
      <c r="L1154" s="13">
        <f>IFERROR(VLOOKUP(A1154,[2]Sheet1!$A:$I,8,FALSE),0)</f>
        <v>0</v>
      </c>
      <c r="M1154" s="13">
        <f>IFERROR(VLOOKUP(A1154,[2]Sheet1!$A:$I,9,FALSE),0)</f>
        <v>0</v>
      </c>
      <c r="N1154" s="13">
        <f>IFERROR(VLOOKUP(A1154,[3]Sheet1!$A:$G,2,FALSE),0)</f>
        <v>0</v>
      </c>
      <c r="O1154" s="13">
        <f>IFERROR(VLOOKUP(A1154,[3]Sheet1!$A:$G,3,FALSE),0)</f>
        <v>0</v>
      </c>
      <c r="P1154" s="13">
        <f>IFERROR(VLOOKUP(A1154,[3]Sheet1!$A:$G,4,FALSE),0)</f>
        <v>0</v>
      </c>
      <c r="Q1154" s="13">
        <f>IFERROR(VLOOKUP(A1154,[3]Sheet1!$A:$G,5,FALSE),0)</f>
        <v>0</v>
      </c>
      <c r="R1154" s="13">
        <f>IFERROR(VLOOKUP(A1154,[3]Sheet1!$A:$H,6,FALSE),0)</f>
        <v>0</v>
      </c>
      <c r="S1154" s="13">
        <f>IFERROR(VLOOKUP(A1154,[3]Sheet1!$A:$I,7,FALSE),0)</f>
        <v>0</v>
      </c>
      <c r="T1154" s="13" t="str">
        <f t="shared" si="103"/>
        <v>Não</v>
      </c>
      <c r="U1154" s="13" t="str">
        <f t="shared" si="104"/>
        <v>Não</v>
      </c>
      <c r="V1154" s="13" t="str">
        <f t="shared" si="105"/>
        <v>Não</v>
      </c>
      <c r="W1154" s="13" t="str">
        <f t="shared" si="106"/>
        <v>Não</v>
      </c>
      <c r="X1154" s="13" t="str">
        <f t="shared" si="107"/>
        <v>Não</v>
      </c>
      <c r="Y1154" s="13" t="str">
        <f t="shared" si="108"/>
        <v>Não</v>
      </c>
    </row>
    <row r="1155" spans="1:25">
      <c r="A1155" s="9">
        <v>210405</v>
      </c>
      <c r="B1155" s="13">
        <f>IFERROR(VLOOKUP(A1155,[1]Monitoramento_Base_somente_Said!$A:$J,5,FALSE),0)</f>
        <v>0</v>
      </c>
      <c r="C1155" s="13">
        <f>IFERROR(VLOOKUP(A1155,[1]Monitoramento_Base_somente_Said!$A:$J,6,FALSE),0)</f>
        <v>20156975</v>
      </c>
      <c r="D1155" s="13">
        <f>IFERROR(VLOOKUP(A1155,[1]Monitoramento_Base_somente_Said!$A:$J,7,FALSE),0)</f>
        <v>0</v>
      </c>
      <c r="E1155" s="13">
        <f>IFERROR(VLOOKUP(A1155,[1]Monitoramento_Base_somente_Said!$A:$J,8,FALSE),0)</f>
        <v>18856525</v>
      </c>
      <c r="F1155" s="13">
        <f>IFERROR(VLOOKUP(A1155,[1]Monitoramento_Base_somente_Said!$A:$J,9,FALSE),0)</f>
        <v>0</v>
      </c>
      <c r="G1155" s="13">
        <f>IFERROR(VLOOKUP(A1155,[1]Monitoramento_Base_somente_Said!$A:$J,10,FALSE),0)</f>
        <v>7802700</v>
      </c>
      <c r="H1155" s="13">
        <f>IFERROR(VLOOKUP(A1155,[2]Sheet1!$A:$I,4,FALSE),0)</f>
        <v>0</v>
      </c>
      <c r="I1155" s="13">
        <f>IFERROR(VLOOKUP(A1155,[2]Sheet1!$A:$I,5,FALSE),0)</f>
        <v>0</v>
      </c>
      <c r="J1155" s="13">
        <f>IFERROR(VLOOKUP(A1155,[2]Sheet1!$A:$I,6,FALSE),0)</f>
        <v>0</v>
      </c>
      <c r="K1155" s="13">
        <f>IFERROR(VLOOKUP(A1155,[2]Sheet1!$A:$I,7,FALSE),0)</f>
        <v>0</v>
      </c>
      <c r="L1155" s="13">
        <f>IFERROR(VLOOKUP(A1155,[2]Sheet1!$A:$I,8,FALSE),0)</f>
        <v>0</v>
      </c>
      <c r="M1155" s="13">
        <f>IFERROR(VLOOKUP(A1155,[2]Sheet1!$A:$I,9,FALSE),0)</f>
        <v>0</v>
      </c>
      <c r="N1155" s="13">
        <f>IFERROR(VLOOKUP(A1155,[3]Sheet1!$A:$G,2,FALSE),0)</f>
        <v>0</v>
      </c>
      <c r="O1155" s="13">
        <f>IFERROR(VLOOKUP(A1155,[3]Sheet1!$A:$G,3,FALSE),0)</f>
        <v>0</v>
      </c>
      <c r="P1155" s="13">
        <f>IFERROR(VLOOKUP(A1155,[3]Sheet1!$A:$G,4,FALSE),0)</f>
        <v>0</v>
      </c>
      <c r="Q1155" s="13">
        <f>IFERROR(VLOOKUP(A1155,[3]Sheet1!$A:$G,5,FALSE),0)</f>
        <v>0</v>
      </c>
      <c r="R1155" s="13">
        <f>IFERROR(VLOOKUP(A1155,[3]Sheet1!$A:$H,6,FALSE),0)</f>
        <v>0</v>
      </c>
      <c r="S1155" s="13">
        <f>IFERROR(VLOOKUP(A1155,[3]Sheet1!$A:$I,7,FALSE),0)</f>
        <v>0</v>
      </c>
      <c r="T1155" s="13" t="str">
        <f t="shared" si="103"/>
        <v>Não</v>
      </c>
      <c r="U1155" s="13" t="str">
        <f t="shared" si="104"/>
        <v>Sim</v>
      </c>
      <c r="V1155" s="13" t="str">
        <f t="shared" si="105"/>
        <v>Não</v>
      </c>
      <c r="W1155" s="13" t="str">
        <f t="shared" si="106"/>
        <v>Sim</v>
      </c>
      <c r="X1155" s="13" t="str">
        <f t="shared" si="107"/>
        <v>Não</v>
      </c>
      <c r="Y1155" s="13" t="str">
        <f t="shared" si="108"/>
        <v>Sim</v>
      </c>
    </row>
    <row r="1156" spans="1:25">
      <c r="A1156" s="19">
        <v>210407</v>
      </c>
      <c r="B1156" s="13">
        <f>IFERROR(VLOOKUP(A1156,[1]Monitoramento_Base_somente_Said!$A:$J,5,FALSE),0)</f>
        <v>0</v>
      </c>
      <c r="C1156" s="13">
        <f>IFERROR(VLOOKUP(A1156,[1]Monitoramento_Base_somente_Said!$A:$J,6,FALSE),0)</f>
        <v>2182927</v>
      </c>
      <c r="D1156" s="13">
        <f>IFERROR(VLOOKUP(A1156,[1]Monitoramento_Base_somente_Said!$A:$J,7,FALSE),0)</f>
        <v>0</v>
      </c>
      <c r="E1156" s="13">
        <f>IFERROR(VLOOKUP(A1156,[1]Monitoramento_Base_somente_Said!$A:$J,8,FALSE),0)</f>
        <v>2042093</v>
      </c>
      <c r="F1156" s="13">
        <f>IFERROR(VLOOKUP(A1156,[1]Monitoramento_Base_somente_Said!$A:$J,9,FALSE),0)</f>
        <v>0</v>
      </c>
      <c r="G1156" s="13">
        <f>IFERROR(VLOOKUP(A1156,[1]Monitoramento_Base_somente_Said!$A:$J,10,FALSE),0)</f>
        <v>845004</v>
      </c>
      <c r="H1156" s="13">
        <f>IFERROR(VLOOKUP(A1156,[2]Sheet1!$A:$I,4,FALSE),0)</f>
        <v>0</v>
      </c>
      <c r="I1156" s="13">
        <f>IFERROR(VLOOKUP(A1156,[2]Sheet1!$A:$I,5,FALSE),0)</f>
        <v>0</v>
      </c>
      <c r="J1156" s="13">
        <f>IFERROR(VLOOKUP(A1156,[2]Sheet1!$A:$I,6,FALSE),0)</f>
        <v>0</v>
      </c>
      <c r="K1156" s="13">
        <f>IFERROR(VLOOKUP(A1156,[2]Sheet1!$A:$I,7,FALSE),0)</f>
        <v>0</v>
      </c>
      <c r="L1156" s="13">
        <f>IFERROR(VLOOKUP(A1156,[2]Sheet1!$A:$I,8,FALSE),0)</f>
        <v>0</v>
      </c>
      <c r="M1156" s="13">
        <f>IFERROR(VLOOKUP(A1156,[2]Sheet1!$A:$I,9,FALSE),0)</f>
        <v>0</v>
      </c>
      <c r="N1156" s="13">
        <f>IFERROR(VLOOKUP(A1156,[3]Sheet1!$A:$G,2,FALSE),0)</f>
        <v>0</v>
      </c>
      <c r="O1156" s="13">
        <f>IFERROR(VLOOKUP(A1156,[3]Sheet1!$A:$G,3,FALSE),0)</f>
        <v>0</v>
      </c>
      <c r="P1156" s="13">
        <f>IFERROR(VLOOKUP(A1156,[3]Sheet1!$A:$G,4,FALSE),0)</f>
        <v>0</v>
      </c>
      <c r="Q1156" s="13">
        <f>IFERROR(VLOOKUP(A1156,[3]Sheet1!$A:$G,5,FALSE),0)</f>
        <v>0</v>
      </c>
      <c r="R1156" s="13">
        <f>IFERROR(VLOOKUP(A1156,[3]Sheet1!$A:$H,6,FALSE),0)</f>
        <v>0</v>
      </c>
      <c r="S1156" s="13">
        <f>IFERROR(VLOOKUP(A1156,[3]Sheet1!$A:$I,7,FALSE),0)</f>
        <v>0</v>
      </c>
      <c r="T1156" s="13" t="str">
        <f t="shared" si="103"/>
        <v>Não</v>
      </c>
      <c r="U1156" s="13" t="str">
        <f t="shared" si="104"/>
        <v>Sim</v>
      </c>
      <c r="V1156" s="13" t="str">
        <f t="shared" si="105"/>
        <v>Não</v>
      </c>
      <c r="W1156" s="13" t="str">
        <f t="shared" si="106"/>
        <v>Sim</v>
      </c>
      <c r="X1156" s="13" t="str">
        <f t="shared" si="107"/>
        <v>Não</v>
      </c>
      <c r="Y1156" s="13" t="str">
        <f t="shared" si="108"/>
        <v>Sim</v>
      </c>
    </row>
    <row r="1157" spans="1:25">
      <c r="A1157" s="9">
        <v>210408</v>
      </c>
      <c r="B1157" s="13">
        <f>IFERROR(VLOOKUP(A1157,[1]Monitoramento_Base_somente_Said!$A:$J,5,FALSE),0)</f>
        <v>0</v>
      </c>
      <c r="C1157" s="13">
        <f>IFERROR(VLOOKUP(A1157,[1]Monitoramento_Base_somente_Said!$A:$J,6,FALSE),0)</f>
        <v>0</v>
      </c>
      <c r="D1157" s="13">
        <f>IFERROR(VLOOKUP(A1157,[1]Monitoramento_Base_somente_Said!$A:$J,7,FALSE),0)</f>
        <v>0</v>
      </c>
      <c r="E1157" s="13">
        <f>IFERROR(VLOOKUP(A1157,[1]Monitoramento_Base_somente_Said!$A:$J,8,FALSE),0)</f>
        <v>0</v>
      </c>
      <c r="F1157" s="13">
        <f>IFERROR(VLOOKUP(A1157,[1]Monitoramento_Base_somente_Said!$A:$J,9,FALSE),0)</f>
        <v>0</v>
      </c>
      <c r="G1157" s="13">
        <f>IFERROR(VLOOKUP(A1157,[1]Monitoramento_Base_somente_Said!$A:$J,10,FALSE),0)</f>
        <v>0</v>
      </c>
      <c r="H1157" s="13">
        <f>IFERROR(VLOOKUP(A1157,[2]Sheet1!$A:$I,4,FALSE),0)</f>
        <v>0</v>
      </c>
      <c r="I1157" s="13">
        <f>IFERROR(VLOOKUP(A1157,[2]Sheet1!$A:$I,5,FALSE),0)</f>
        <v>0</v>
      </c>
      <c r="J1157" s="13">
        <f>IFERROR(VLOOKUP(A1157,[2]Sheet1!$A:$I,6,FALSE),0)</f>
        <v>0</v>
      </c>
      <c r="K1157" s="13">
        <f>IFERROR(VLOOKUP(A1157,[2]Sheet1!$A:$I,7,FALSE),0)</f>
        <v>0</v>
      </c>
      <c r="L1157" s="13">
        <f>IFERROR(VLOOKUP(A1157,[2]Sheet1!$A:$I,8,FALSE),0)</f>
        <v>0</v>
      </c>
      <c r="M1157" s="13">
        <f>IFERROR(VLOOKUP(A1157,[2]Sheet1!$A:$I,9,FALSE),0)</f>
        <v>0</v>
      </c>
      <c r="N1157" s="13">
        <f>IFERROR(VLOOKUP(A1157,[3]Sheet1!$A:$G,2,FALSE),0)</f>
        <v>0</v>
      </c>
      <c r="O1157" s="13">
        <f>IFERROR(VLOOKUP(A1157,[3]Sheet1!$A:$G,3,FALSE),0)</f>
        <v>0</v>
      </c>
      <c r="P1157" s="13">
        <f>IFERROR(VLOOKUP(A1157,[3]Sheet1!$A:$G,4,FALSE),0)</f>
        <v>0</v>
      </c>
      <c r="Q1157" s="13">
        <f>IFERROR(VLOOKUP(A1157,[3]Sheet1!$A:$G,5,FALSE),0)</f>
        <v>0</v>
      </c>
      <c r="R1157" s="13">
        <f>IFERROR(VLOOKUP(A1157,[3]Sheet1!$A:$H,6,FALSE),0)</f>
        <v>0</v>
      </c>
      <c r="S1157" s="13">
        <f>IFERROR(VLOOKUP(A1157,[3]Sheet1!$A:$I,7,FALSE),0)</f>
        <v>0</v>
      </c>
      <c r="T1157" s="13" t="str">
        <f t="shared" si="103"/>
        <v>Não</v>
      </c>
      <c r="U1157" s="13" t="str">
        <f t="shared" si="104"/>
        <v>Não</v>
      </c>
      <c r="V1157" s="13" t="str">
        <f t="shared" si="105"/>
        <v>Não</v>
      </c>
      <c r="W1157" s="13" t="str">
        <f t="shared" si="106"/>
        <v>Não</v>
      </c>
      <c r="X1157" s="13" t="str">
        <f t="shared" si="107"/>
        <v>Não</v>
      </c>
      <c r="Y1157" s="13" t="str">
        <f t="shared" si="108"/>
        <v>Não</v>
      </c>
    </row>
    <row r="1158" spans="1:25">
      <c r="A1158" s="19">
        <v>210409</v>
      </c>
      <c r="B1158" s="13">
        <f>IFERROR(VLOOKUP(A1158,[1]Monitoramento_Base_somente_Said!$A:$J,5,FALSE),0)</f>
        <v>0</v>
      </c>
      <c r="C1158" s="13">
        <f>IFERROR(VLOOKUP(A1158,[1]Monitoramento_Base_somente_Said!$A:$J,6,FALSE),0)</f>
        <v>11801266</v>
      </c>
      <c r="D1158" s="13">
        <f>IFERROR(VLOOKUP(A1158,[1]Monitoramento_Base_somente_Said!$A:$J,7,FALSE),0)</f>
        <v>0</v>
      </c>
      <c r="E1158" s="13">
        <f>IFERROR(VLOOKUP(A1158,[1]Monitoramento_Base_somente_Said!$A:$J,8,FALSE),0)</f>
        <v>11039894</v>
      </c>
      <c r="F1158" s="13">
        <f>IFERROR(VLOOKUP(A1158,[1]Monitoramento_Base_somente_Said!$A:$J,9,FALSE),0)</f>
        <v>0</v>
      </c>
      <c r="G1158" s="13">
        <f>IFERROR(VLOOKUP(A1158,[1]Monitoramento_Base_somente_Said!$A:$J,10,FALSE),0)</f>
        <v>4568232</v>
      </c>
      <c r="H1158" s="13">
        <f>IFERROR(VLOOKUP(A1158,[2]Sheet1!$A:$I,4,FALSE),0)</f>
        <v>0</v>
      </c>
      <c r="I1158" s="13">
        <f>IFERROR(VLOOKUP(A1158,[2]Sheet1!$A:$I,5,FALSE),0)</f>
        <v>0</v>
      </c>
      <c r="J1158" s="13">
        <f>IFERROR(VLOOKUP(A1158,[2]Sheet1!$A:$I,6,FALSE),0)</f>
        <v>0</v>
      </c>
      <c r="K1158" s="13">
        <f>IFERROR(VLOOKUP(A1158,[2]Sheet1!$A:$I,7,FALSE),0)</f>
        <v>0</v>
      </c>
      <c r="L1158" s="13">
        <f>IFERROR(VLOOKUP(A1158,[2]Sheet1!$A:$I,8,FALSE),0)</f>
        <v>0</v>
      </c>
      <c r="M1158" s="13">
        <f>IFERROR(VLOOKUP(A1158,[2]Sheet1!$A:$I,9,FALSE),0)</f>
        <v>0</v>
      </c>
      <c r="N1158" s="13">
        <f>IFERROR(VLOOKUP(A1158,[3]Sheet1!$A:$G,2,FALSE),0)</f>
        <v>0</v>
      </c>
      <c r="O1158" s="13">
        <f>IFERROR(VLOOKUP(A1158,[3]Sheet1!$A:$G,3,FALSE),0)</f>
        <v>0</v>
      </c>
      <c r="P1158" s="13">
        <f>IFERROR(VLOOKUP(A1158,[3]Sheet1!$A:$G,4,FALSE),0)</f>
        <v>0</v>
      </c>
      <c r="Q1158" s="13">
        <f>IFERROR(VLOOKUP(A1158,[3]Sheet1!$A:$G,5,FALSE),0)</f>
        <v>0</v>
      </c>
      <c r="R1158" s="13">
        <f>IFERROR(VLOOKUP(A1158,[3]Sheet1!$A:$H,6,FALSE),0)</f>
        <v>0</v>
      </c>
      <c r="S1158" s="13">
        <f>IFERROR(VLOOKUP(A1158,[3]Sheet1!$A:$I,7,FALSE),0)</f>
        <v>0</v>
      </c>
      <c r="T1158" s="13" t="str">
        <f t="shared" ref="T1158:T1221" si="109">IF(B1158+H1158+N1158&gt;0,"Sim","Não")</f>
        <v>Não</v>
      </c>
      <c r="U1158" s="13" t="str">
        <f t="shared" ref="U1158:U1221" si="110">IF(C1158+I1158+O1158&gt;0,"Sim","Não")</f>
        <v>Sim</v>
      </c>
      <c r="V1158" s="13" t="str">
        <f t="shared" ref="V1158:V1221" si="111">IF(D1158+J1158+P1158&gt;0,"Sim","Não")</f>
        <v>Não</v>
      </c>
      <c r="W1158" s="13" t="str">
        <f t="shared" ref="W1158:W1221" si="112">IF(E1158+K1158+Q1158&gt;0,"Sim","Não")</f>
        <v>Sim</v>
      </c>
      <c r="X1158" s="13" t="str">
        <f t="shared" ref="X1158:X1221" si="113">IF(F1158+L1158+R1158&gt;0,"Sim","Não")</f>
        <v>Não</v>
      </c>
      <c r="Y1158" s="13" t="str">
        <f t="shared" ref="Y1158:Y1221" si="114">IF(G1158+M1158+S1158&gt;0,"Sim","Não")</f>
        <v>Sim</v>
      </c>
    </row>
    <row r="1159" spans="1:25">
      <c r="A1159" s="9">
        <v>210410</v>
      </c>
      <c r="B1159" s="13">
        <f>IFERROR(VLOOKUP(A1159,[1]Monitoramento_Base_somente_Said!$A:$J,5,FALSE),0)</f>
        <v>9039</v>
      </c>
      <c r="C1159" s="13">
        <f>IFERROR(VLOOKUP(A1159,[1]Monitoramento_Base_somente_Said!$A:$J,6,FALSE),0)</f>
        <v>2075351</v>
      </c>
      <c r="D1159" s="13">
        <f>IFERROR(VLOOKUP(A1159,[1]Monitoramento_Base_somente_Said!$A:$J,7,FALSE),0)</f>
        <v>9398</v>
      </c>
      <c r="E1159" s="13">
        <f>IFERROR(VLOOKUP(A1159,[1]Monitoramento_Base_somente_Said!$A:$J,8,FALSE),0)</f>
        <v>2034088</v>
      </c>
      <c r="F1159" s="13">
        <f>IFERROR(VLOOKUP(A1159,[1]Monitoramento_Base_somente_Said!$A:$J,9,FALSE),0)</f>
        <v>3689</v>
      </c>
      <c r="G1159" s="13">
        <f>IFERROR(VLOOKUP(A1159,[1]Monitoramento_Base_somente_Said!$A:$J,10,FALSE),0)</f>
        <v>992799</v>
      </c>
      <c r="H1159" s="13">
        <f>IFERROR(VLOOKUP(A1159,[2]Sheet1!$A:$I,4,FALSE),0)</f>
        <v>0</v>
      </c>
      <c r="I1159" s="13">
        <f>IFERROR(VLOOKUP(A1159,[2]Sheet1!$A:$I,5,FALSE),0)</f>
        <v>0</v>
      </c>
      <c r="J1159" s="13">
        <f>IFERROR(VLOOKUP(A1159,[2]Sheet1!$A:$I,6,FALSE),0)</f>
        <v>0</v>
      </c>
      <c r="K1159" s="13">
        <f>IFERROR(VLOOKUP(A1159,[2]Sheet1!$A:$I,7,FALSE),0)</f>
        <v>0</v>
      </c>
      <c r="L1159" s="13">
        <f>IFERROR(VLOOKUP(A1159,[2]Sheet1!$A:$I,8,FALSE),0)</f>
        <v>0</v>
      </c>
      <c r="M1159" s="13">
        <f>IFERROR(VLOOKUP(A1159,[2]Sheet1!$A:$I,9,FALSE),0)</f>
        <v>0</v>
      </c>
      <c r="N1159" s="13">
        <f>IFERROR(VLOOKUP(A1159,[3]Sheet1!$A:$G,2,FALSE),0)</f>
        <v>0</v>
      </c>
      <c r="O1159" s="13">
        <f>IFERROR(VLOOKUP(A1159,[3]Sheet1!$A:$G,3,FALSE),0)</f>
        <v>0</v>
      </c>
      <c r="P1159" s="13">
        <f>IFERROR(VLOOKUP(A1159,[3]Sheet1!$A:$G,4,FALSE),0)</f>
        <v>0</v>
      </c>
      <c r="Q1159" s="13">
        <f>IFERROR(VLOOKUP(A1159,[3]Sheet1!$A:$G,5,FALSE),0)</f>
        <v>0</v>
      </c>
      <c r="R1159" s="13">
        <f>IFERROR(VLOOKUP(A1159,[3]Sheet1!$A:$H,6,FALSE),0)</f>
        <v>0</v>
      </c>
      <c r="S1159" s="13">
        <f>IFERROR(VLOOKUP(A1159,[3]Sheet1!$A:$I,7,FALSE),0)</f>
        <v>0</v>
      </c>
      <c r="T1159" s="13" t="str">
        <f t="shared" si="109"/>
        <v>Sim</v>
      </c>
      <c r="U1159" s="13" t="str">
        <f t="shared" si="110"/>
        <v>Sim</v>
      </c>
      <c r="V1159" s="13" t="str">
        <f t="shared" si="111"/>
        <v>Sim</v>
      </c>
      <c r="W1159" s="13" t="str">
        <f t="shared" si="112"/>
        <v>Sim</v>
      </c>
      <c r="X1159" s="13" t="str">
        <f t="shared" si="113"/>
        <v>Sim</v>
      </c>
      <c r="Y1159" s="13" t="str">
        <f t="shared" si="114"/>
        <v>Sim</v>
      </c>
    </row>
    <row r="1160" spans="1:25">
      <c r="A1160" s="19">
        <v>210420</v>
      </c>
      <c r="B1160" s="13">
        <f>IFERROR(VLOOKUP(A1160,[1]Monitoramento_Base_somente_Said!$A:$J,5,FALSE),0)</f>
        <v>0</v>
      </c>
      <c r="C1160" s="13">
        <f>IFERROR(VLOOKUP(A1160,[1]Monitoramento_Base_somente_Said!$A:$J,6,FALSE),0)</f>
        <v>2765541</v>
      </c>
      <c r="D1160" s="13">
        <f>IFERROR(VLOOKUP(A1160,[1]Monitoramento_Base_somente_Said!$A:$J,7,FALSE),0)</f>
        <v>0</v>
      </c>
      <c r="E1160" s="13">
        <f>IFERROR(VLOOKUP(A1160,[1]Monitoramento_Base_somente_Said!$A:$J,8,FALSE),0)</f>
        <v>2587119</v>
      </c>
      <c r="F1160" s="13">
        <f>IFERROR(VLOOKUP(A1160,[1]Monitoramento_Base_somente_Said!$A:$J,9,FALSE),0)</f>
        <v>0</v>
      </c>
      <c r="G1160" s="13">
        <f>IFERROR(VLOOKUP(A1160,[1]Monitoramento_Base_somente_Said!$A:$J,10,FALSE),0)</f>
        <v>1070532</v>
      </c>
      <c r="H1160" s="13">
        <f>IFERROR(VLOOKUP(A1160,[2]Sheet1!$A:$I,4,FALSE),0)</f>
        <v>0</v>
      </c>
      <c r="I1160" s="13">
        <f>IFERROR(VLOOKUP(A1160,[2]Sheet1!$A:$I,5,FALSE),0)</f>
        <v>0</v>
      </c>
      <c r="J1160" s="13">
        <f>IFERROR(VLOOKUP(A1160,[2]Sheet1!$A:$I,6,FALSE),0)</f>
        <v>0</v>
      </c>
      <c r="K1160" s="13">
        <f>IFERROR(VLOOKUP(A1160,[2]Sheet1!$A:$I,7,FALSE),0)</f>
        <v>0</v>
      </c>
      <c r="L1160" s="13">
        <f>IFERROR(VLOOKUP(A1160,[2]Sheet1!$A:$I,8,FALSE),0)</f>
        <v>0</v>
      </c>
      <c r="M1160" s="13">
        <f>IFERROR(VLOOKUP(A1160,[2]Sheet1!$A:$I,9,FALSE),0)</f>
        <v>0</v>
      </c>
      <c r="N1160" s="13">
        <f>IFERROR(VLOOKUP(A1160,[3]Sheet1!$A:$G,2,FALSE),0)</f>
        <v>0</v>
      </c>
      <c r="O1160" s="13">
        <f>IFERROR(VLOOKUP(A1160,[3]Sheet1!$A:$G,3,FALSE),0)</f>
        <v>0</v>
      </c>
      <c r="P1160" s="13">
        <f>IFERROR(VLOOKUP(A1160,[3]Sheet1!$A:$G,4,FALSE),0)</f>
        <v>0</v>
      </c>
      <c r="Q1160" s="13">
        <f>IFERROR(VLOOKUP(A1160,[3]Sheet1!$A:$G,5,FALSE),0)</f>
        <v>0</v>
      </c>
      <c r="R1160" s="13">
        <f>IFERROR(VLOOKUP(A1160,[3]Sheet1!$A:$H,6,FALSE),0)</f>
        <v>0</v>
      </c>
      <c r="S1160" s="13">
        <f>IFERROR(VLOOKUP(A1160,[3]Sheet1!$A:$I,7,FALSE),0)</f>
        <v>0</v>
      </c>
      <c r="T1160" s="13" t="str">
        <f t="shared" si="109"/>
        <v>Não</v>
      </c>
      <c r="U1160" s="13" t="str">
        <f t="shared" si="110"/>
        <v>Sim</v>
      </c>
      <c r="V1160" s="13" t="str">
        <f t="shared" si="111"/>
        <v>Não</v>
      </c>
      <c r="W1160" s="13" t="str">
        <f t="shared" si="112"/>
        <v>Sim</v>
      </c>
      <c r="X1160" s="13" t="str">
        <f t="shared" si="113"/>
        <v>Não</v>
      </c>
      <c r="Y1160" s="13" t="str">
        <f t="shared" si="114"/>
        <v>Sim</v>
      </c>
    </row>
    <row r="1161" spans="1:25">
      <c r="A1161" s="9">
        <v>210430</v>
      </c>
      <c r="B1161" s="13">
        <f>IFERROR(VLOOKUP(A1161,[1]Monitoramento_Base_somente_Said!$A:$J,5,FALSE),0)</f>
        <v>0</v>
      </c>
      <c r="C1161" s="13">
        <f>IFERROR(VLOOKUP(A1161,[1]Monitoramento_Base_somente_Said!$A:$J,6,FALSE),0)</f>
        <v>0</v>
      </c>
      <c r="D1161" s="13">
        <f>IFERROR(VLOOKUP(A1161,[1]Monitoramento_Base_somente_Said!$A:$J,7,FALSE),0)</f>
        <v>0</v>
      </c>
      <c r="E1161" s="13">
        <f>IFERROR(VLOOKUP(A1161,[1]Monitoramento_Base_somente_Said!$A:$J,8,FALSE),0)</f>
        <v>0</v>
      </c>
      <c r="F1161" s="13">
        <f>IFERROR(VLOOKUP(A1161,[1]Monitoramento_Base_somente_Said!$A:$J,9,FALSE),0)</f>
        <v>0</v>
      </c>
      <c r="G1161" s="13">
        <f>IFERROR(VLOOKUP(A1161,[1]Monitoramento_Base_somente_Said!$A:$J,10,FALSE),0)</f>
        <v>0</v>
      </c>
      <c r="H1161" s="13">
        <f>IFERROR(VLOOKUP(A1161,[2]Sheet1!$A:$I,4,FALSE),0)</f>
        <v>0</v>
      </c>
      <c r="I1161" s="13">
        <f>IFERROR(VLOOKUP(A1161,[2]Sheet1!$A:$I,5,FALSE),0)</f>
        <v>0</v>
      </c>
      <c r="J1161" s="13">
        <f>IFERROR(VLOOKUP(A1161,[2]Sheet1!$A:$I,6,FALSE),0)</f>
        <v>0</v>
      </c>
      <c r="K1161" s="13">
        <f>IFERROR(VLOOKUP(A1161,[2]Sheet1!$A:$I,7,FALSE),0)</f>
        <v>0</v>
      </c>
      <c r="L1161" s="13">
        <f>IFERROR(VLOOKUP(A1161,[2]Sheet1!$A:$I,8,FALSE),0)</f>
        <v>0</v>
      </c>
      <c r="M1161" s="13">
        <f>IFERROR(VLOOKUP(A1161,[2]Sheet1!$A:$I,9,FALSE),0)</f>
        <v>0</v>
      </c>
      <c r="N1161" s="13">
        <f>IFERROR(VLOOKUP(A1161,[3]Sheet1!$A:$G,2,FALSE),0)</f>
        <v>0</v>
      </c>
      <c r="O1161" s="13">
        <f>IFERROR(VLOOKUP(A1161,[3]Sheet1!$A:$G,3,FALSE),0)</f>
        <v>0</v>
      </c>
      <c r="P1161" s="13">
        <f>IFERROR(VLOOKUP(A1161,[3]Sheet1!$A:$G,4,FALSE),0)</f>
        <v>0</v>
      </c>
      <c r="Q1161" s="13">
        <f>IFERROR(VLOOKUP(A1161,[3]Sheet1!$A:$G,5,FALSE),0)</f>
        <v>0</v>
      </c>
      <c r="R1161" s="13">
        <f>IFERROR(VLOOKUP(A1161,[3]Sheet1!$A:$H,6,FALSE),0)</f>
        <v>0</v>
      </c>
      <c r="S1161" s="13">
        <f>IFERROR(VLOOKUP(A1161,[3]Sheet1!$A:$I,7,FALSE),0)</f>
        <v>0</v>
      </c>
      <c r="T1161" s="13" t="str">
        <f t="shared" si="109"/>
        <v>Não</v>
      </c>
      <c r="U1161" s="13" t="str">
        <f t="shared" si="110"/>
        <v>Não</v>
      </c>
      <c r="V1161" s="13" t="str">
        <f t="shared" si="111"/>
        <v>Não</v>
      </c>
      <c r="W1161" s="13" t="str">
        <f t="shared" si="112"/>
        <v>Não</v>
      </c>
      <c r="X1161" s="13" t="str">
        <f t="shared" si="113"/>
        <v>Não</v>
      </c>
      <c r="Y1161" s="13" t="str">
        <f t="shared" si="114"/>
        <v>Não</v>
      </c>
    </row>
    <row r="1162" spans="1:25">
      <c r="A1162" s="9">
        <v>210440</v>
      </c>
      <c r="B1162" s="13">
        <f>IFERROR(VLOOKUP(A1162,[1]Monitoramento_Base_somente_Said!$A:$J,5,FALSE),0)</f>
        <v>0</v>
      </c>
      <c r="C1162" s="13">
        <f>IFERROR(VLOOKUP(A1162,[1]Monitoramento_Base_somente_Said!$A:$J,6,FALSE),0)</f>
        <v>0</v>
      </c>
      <c r="D1162" s="13">
        <f>IFERROR(VLOOKUP(A1162,[1]Monitoramento_Base_somente_Said!$A:$J,7,FALSE),0)</f>
        <v>0</v>
      </c>
      <c r="E1162" s="13">
        <f>IFERROR(VLOOKUP(A1162,[1]Monitoramento_Base_somente_Said!$A:$J,8,FALSE),0)</f>
        <v>0</v>
      </c>
      <c r="F1162" s="13">
        <f>IFERROR(VLOOKUP(A1162,[1]Monitoramento_Base_somente_Said!$A:$J,9,FALSE),0)</f>
        <v>0</v>
      </c>
      <c r="G1162" s="13">
        <f>IFERROR(VLOOKUP(A1162,[1]Monitoramento_Base_somente_Said!$A:$J,10,FALSE),0)</f>
        <v>0</v>
      </c>
      <c r="H1162" s="13">
        <f>IFERROR(VLOOKUP(A1162,[2]Sheet1!$A:$I,4,FALSE),0)</f>
        <v>0</v>
      </c>
      <c r="I1162" s="13">
        <f>IFERROR(VLOOKUP(A1162,[2]Sheet1!$A:$I,5,FALSE),0)</f>
        <v>0</v>
      </c>
      <c r="J1162" s="13">
        <f>IFERROR(VLOOKUP(A1162,[2]Sheet1!$A:$I,6,FALSE),0)</f>
        <v>0</v>
      </c>
      <c r="K1162" s="13">
        <f>IFERROR(VLOOKUP(A1162,[2]Sheet1!$A:$I,7,FALSE),0)</f>
        <v>0</v>
      </c>
      <c r="L1162" s="13">
        <f>IFERROR(VLOOKUP(A1162,[2]Sheet1!$A:$I,8,FALSE),0)</f>
        <v>0</v>
      </c>
      <c r="M1162" s="13">
        <f>IFERROR(VLOOKUP(A1162,[2]Sheet1!$A:$I,9,FALSE),0)</f>
        <v>0</v>
      </c>
      <c r="N1162" s="13">
        <f>IFERROR(VLOOKUP(A1162,[3]Sheet1!$A:$G,2,FALSE),0)</f>
        <v>0</v>
      </c>
      <c r="O1162" s="13">
        <f>IFERROR(VLOOKUP(A1162,[3]Sheet1!$A:$G,3,FALSE),0)</f>
        <v>0</v>
      </c>
      <c r="P1162" s="13">
        <f>IFERROR(VLOOKUP(A1162,[3]Sheet1!$A:$G,4,FALSE),0)</f>
        <v>0</v>
      </c>
      <c r="Q1162" s="13">
        <f>IFERROR(VLOOKUP(A1162,[3]Sheet1!$A:$G,5,FALSE),0)</f>
        <v>0</v>
      </c>
      <c r="R1162" s="13">
        <f>IFERROR(VLOOKUP(A1162,[3]Sheet1!$A:$H,6,FALSE),0)</f>
        <v>0</v>
      </c>
      <c r="S1162" s="13">
        <f>IFERROR(VLOOKUP(A1162,[3]Sheet1!$A:$I,7,FALSE),0)</f>
        <v>0</v>
      </c>
      <c r="T1162" s="13" t="str">
        <f t="shared" si="109"/>
        <v>Não</v>
      </c>
      <c r="U1162" s="13" t="str">
        <f t="shared" si="110"/>
        <v>Não</v>
      </c>
      <c r="V1162" s="13" t="str">
        <f t="shared" si="111"/>
        <v>Não</v>
      </c>
      <c r="W1162" s="13" t="str">
        <f t="shared" si="112"/>
        <v>Não</v>
      </c>
      <c r="X1162" s="13" t="str">
        <f t="shared" si="113"/>
        <v>Não</v>
      </c>
      <c r="Y1162" s="13" t="str">
        <f t="shared" si="114"/>
        <v>Não</v>
      </c>
    </row>
    <row r="1163" spans="1:25">
      <c r="A1163" s="9">
        <v>210450</v>
      </c>
      <c r="B1163" s="13">
        <f>IFERROR(VLOOKUP(A1163,[1]Monitoramento_Base_somente_Said!$A:$J,5,FALSE),0)</f>
        <v>0</v>
      </c>
      <c r="C1163" s="13">
        <f>IFERROR(VLOOKUP(A1163,[1]Monitoramento_Base_somente_Said!$A:$J,6,FALSE),0)</f>
        <v>0</v>
      </c>
      <c r="D1163" s="13">
        <f>IFERROR(VLOOKUP(A1163,[1]Monitoramento_Base_somente_Said!$A:$J,7,FALSE),0)</f>
        <v>0</v>
      </c>
      <c r="E1163" s="13">
        <f>IFERROR(VLOOKUP(A1163,[1]Monitoramento_Base_somente_Said!$A:$J,8,FALSE),0)</f>
        <v>0</v>
      </c>
      <c r="F1163" s="13">
        <f>IFERROR(VLOOKUP(A1163,[1]Monitoramento_Base_somente_Said!$A:$J,9,FALSE),0)</f>
        <v>0</v>
      </c>
      <c r="G1163" s="13">
        <f>IFERROR(VLOOKUP(A1163,[1]Monitoramento_Base_somente_Said!$A:$J,10,FALSE),0)</f>
        <v>0</v>
      </c>
      <c r="H1163" s="13">
        <f>IFERROR(VLOOKUP(A1163,[2]Sheet1!$A:$I,4,FALSE),0)</f>
        <v>0</v>
      </c>
      <c r="I1163" s="13">
        <f>IFERROR(VLOOKUP(A1163,[2]Sheet1!$A:$I,5,FALSE),0)</f>
        <v>0</v>
      </c>
      <c r="J1163" s="13">
        <f>IFERROR(VLOOKUP(A1163,[2]Sheet1!$A:$I,6,FALSE),0)</f>
        <v>0</v>
      </c>
      <c r="K1163" s="13">
        <f>IFERROR(VLOOKUP(A1163,[2]Sheet1!$A:$I,7,FALSE),0)</f>
        <v>0</v>
      </c>
      <c r="L1163" s="13">
        <f>IFERROR(VLOOKUP(A1163,[2]Sheet1!$A:$I,8,FALSE),0)</f>
        <v>0</v>
      </c>
      <c r="M1163" s="13">
        <f>IFERROR(VLOOKUP(A1163,[2]Sheet1!$A:$I,9,FALSE),0)</f>
        <v>0</v>
      </c>
      <c r="N1163" s="13">
        <f>IFERROR(VLOOKUP(A1163,[3]Sheet1!$A:$G,2,FALSE),0)</f>
        <v>0</v>
      </c>
      <c r="O1163" s="13">
        <f>IFERROR(VLOOKUP(A1163,[3]Sheet1!$A:$G,3,FALSE),0)</f>
        <v>0</v>
      </c>
      <c r="P1163" s="13">
        <f>IFERROR(VLOOKUP(A1163,[3]Sheet1!$A:$G,4,FALSE),0)</f>
        <v>0</v>
      </c>
      <c r="Q1163" s="13">
        <f>IFERROR(VLOOKUP(A1163,[3]Sheet1!$A:$G,5,FALSE),0)</f>
        <v>0</v>
      </c>
      <c r="R1163" s="13">
        <f>IFERROR(VLOOKUP(A1163,[3]Sheet1!$A:$H,6,FALSE),0)</f>
        <v>0</v>
      </c>
      <c r="S1163" s="13">
        <f>IFERROR(VLOOKUP(A1163,[3]Sheet1!$A:$I,7,FALSE),0)</f>
        <v>0</v>
      </c>
      <c r="T1163" s="13" t="str">
        <f t="shared" si="109"/>
        <v>Não</v>
      </c>
      <c r="U1163" s="13" t="str">
        <f t="shared" si="110"/>
        <v>Não</v>
      </c>
      <c r="V1163" s="13" t="str">
        <f t="shared" si="111"/>
        <v>Não</v>
      </c>
      <c r="W1163" s="13" t="str">
        <f t="shared" si="112"/>
        <v>Não</v>
      </c>
      <c r="X1163" s="13" t="str">
        <f t="shared" si="113"/>
        <v>Não</v>
      </c>
      <c r="Y1163" s="13" t="str">
        <f t="shared" si="114"/>
        <v>Não</v>
      </c>
    </row>
    <row r="1164" spans="1:25">
      <c r="A1164" s="9">
        <v>210455</v>
      </c>
      <c r="B1164" s="13">
        <f>IFERROR(VLOOKUP(A1164,[1]Monitoramento_Base_somente_Said!$A:$J,5,FALSE),0)</f>
        <v>0</v>
      </c>
      <c r="C1164" s="13">
        <f>IFERROR(VLOOKUP(A1164,[1]Monitoramento_Base_somente_Said!$A:$J,6,FALSE),0)</f>
        <v>11302941</v>
      </c>
      <c r="D1164" s="13">
        <f>IFERROR(VLOOKUP(A1164,[1]Monitoramento_Base_somente_Said!$A:$J,7,FALSE),0)</f>
        <v>0</v>
      </c>
      <c r="E1164" s="13">
        <f>IFERROR(VLOOKUP(A1164,[1]Monitoramento_Base_somente_Said!$A:$J,8,FALSE),0)</f>
        <v>10573719</v>
      </c>
      <c r="F1164" s="13">
        <f>IFERROR(VLOOKUP(A1164,[1]Monitoramento_Base_somente_Said!$A:$J,9,FALSE),0)</f>
        <v>0</v>
      </c>
      <c r="G1164" s="13">
        <f>IFERROR(VLOOKUP(A1164,[1]Monitoramento_Base_somente_Said!$A:$J,10,FALSE),0)</f>
        <v>4375332</v>
      </c>
      <c r="H1164" s="13">
        <f>IFERROR(VLOOKUP(A1164,[2]Sheet1!$A:$I,4,FALSE),0)</f>
        <v>0</v>
      </c>
      <c r="I1164" s="13">
        <f>IFERROR(VLOOKUP(A1164,[2]Sheet1!$A:$I,5,FALSE),0)</f>
        <v>0</v>
      </c>
      <c r="J1164" s="13">
        <f>IFERROR(VLOOKUP(A1164,[2]Sheet1!$A:$I,6,FALSE),0)</f>
        <v>0</v>
      </c>
      <c r="K1164" s="13">
        <f>IFERROR(VLOOKUP(A1164,[2]Sheet1!$A:$I,7,FALSE),0)</f>
        <v>0</v>
      </c>
      <c r="L1164" s="13">
        <f>IFERROR(VLOOKUP(A1164,[2]Sheet1!$A:$I,8,FALSE),0)</f>
        <v>0</v>
      </c>
      <c r="M1164" s="13">
        <f>IFERROR(VLOOKUP(A1164,[2]Sheet1!$A:$I,9,FALSE),0)</f>
        <v>0</v>
      </c>
      <c r="N1164" s="13">
        <f>IFERROR(VLOOKUP(A1164,[3]Sheet1!$A:$G,2,FALSE),0)</f>
        <v>0</v>
      </c>
      <c r="O1164" s="13">
        <f>IFERROR(VLOOKUP(A1164,[3]Sheet1!$A:$G,3,FALSE),0)</f>
        <v>0</v>
      </c>
      <c r="P1164" s="13">
        <f>IFERROR(VLOOKUP(A1164,[3]Sheet1!$A:$G,4,FALSE),0)</f>
        <v>0</v>
      </c>
      <c r="Q1164" s="13">
        <f>IFERROR(VLOOKUP(A1164,[3]Sheet1!$A:$G,5,FALSE),0)</f>
        <v>0</v>
      </c>
      <c r="R1164" s="13">
        <f>IFERROR(VLOOKUP(A1164,[3]Sheet1!$A:$H,6,FALSE),0)</f>
        <v>0</v>
      </c>
      <c r="S1164" s="13">
        <f>IFERROR(VLOOKUP(A1164,[3]Sheet1!$A:$I,7,FALSE),0)</f>
        <v>0</v>
      </c>
      <c r="T1164" s="13" t="str">
        <f t="shared" si="109"/>
        <v>Não</v>
      </c>
      <c r="U1164" s="13" t="str">
        <f t="shared" si="110"/>
        <v>Sim</v>
      </c>
      <c r="V1164" s="13" t="str">
        <f t="shared" si="111"/>
        <v>Não</v>
      </c>
      <c r="W1164" s="13" t="str">
        <f t="shared" si="112"/>
        <v>Sim</v>
      </c>
      <c r="X1164" s="13" t="str">
        <f t="shared" si="113"/>
        <v>Não</v>
      </c>
      <c r="Y1164" s="13" t="str">
        <f t="shared" si="114"/>
        <v>Sim</v>
      </c>
    </row>
    <row r="1165" spans="1:25">
      <c r="A1165" s="9">
        <v>210460</v>
      </c>
      <c r="B1165" s="13">
        <f>IFERROR(VLOOKUP(A1165,[1]Monitoramento_Base_somente_Said!$A:$J,5,FALSE),0)</f>
        <v>0</v>
      </c>
      <c r="C1165" s="13">
        <f>IFERROR(VLOOKUP(A1165,[1]Monitoramento_Base_somente_Said!$A:$J,6,FALSE),0)</f>
        <v>0</v>
      </c>
      <c r="D1165" s="13">
        <f>IFERROR(VLOOKUP(A1165,[1]Monitoramento_Base_somente_Said!$A:$J,7,FALSE),0)</f>
        <v>0</v>
      </c>
      <c r="E1165" s="13">
        <f>IFERROR(VLOOKUP(A1165,[1]Monitoramento_Base_somente_Said!$A:$J,8,FALSE),0)</f>
        <v>0</v>
      </c>
      <c r="F1165" s="13">
        <f>IFERROR(VLOOKUP(A1165,[1]Monitoramento_Base_somente_Said!$A:$J,9,FALSE),0)</f>
        <v>0</v>
      </c>
      <c r="G1165" s="13">
        <f>IFERROR(VLOOKUP(A1165,[1]Monitoramento_Base_somente_Said!$A:$J,10,FALSE),0)</f>
        <v>0</v>
      </c>
      <c r="H1165" s="13">
        <f>IFERROR(VLOOKUP(A1165,[2]Sheet1!$A:$I,4,FALSE),0)</f>
        <v>0</v>
      </c>
      <c r="I1165" s="13">
        <f>IFERROR(VLOOKUP(A1165,[2]Sheet1!$A:$I,5,FALSE),0)</f>
        <v>0</v>
      </c>
      <c r="J1165" s="13">
        <f>IFERROR(VLOOKUP(A1165,[2]Sheet1!$A:$I,6,FALSE),0)</f>
        <v>0</v>
      </c>
      <c r="K1165" s="13">
        <f>IFERROR(VLOOKUP(A1165,[2]Sheet1!$A:$I,7,FALSE),0)</f>
        <v>0</v>
      </c>
      <c r="L1165" s="13">
        <f>IFERROR(VLOOKUP(A1165,[2]Sheet1!$A:$I,8,FALSE),0)</f>
        <v>0</v>
      </c>
      <c r="M1165" s="13">
        <f>IFERROR(VLOOKUP(A1165,[2]Sheet1!$A:$I,9,FALSE),0)</f>
        <v>0</v>
      </c>
      <c r="N1165" s="13">
        <f>IFERROR(VLOOKUP(A1165,[3]Sheet1!$A:$G,2,FALSE),0)</f>
        <v>0</v>
      </c>
      <c r="O1165" s="13">
        <f>IFERROR(VLOOKUP(A1165,[3]Sheet1!$A:$G,3,FALSE),0)</f>
        <v>0</v>
      </c>
      <c r="P1165" s="13">
        <f>IFERROR(VLOOKUP(A1165,[3]Sheet1!$A:$G,4,FALSE),0)</f>
        <v>0</v>
      </c>
      <c r="Q1165" s="13">
        <f>IFERROR(VLOOKUP(A1165,[3]Sheet1!$A:$G,5,FALSE),0)</f>
        <v>0</v>
      </c>
      <c r="R1165" s="13">
        <f>IFERROR(VLOOKUP(A1165,[3]Sheet1!$A:$H,6,FALSE),0)</f>
        <v>0</v>
      </c>
      <c r="S1165" s="13">
        <f>IFERROR(VLOOKUP(A1165,[3]Sheet1!$A:$I,7,FALSE),0)</f>
        <v>0</v>
      </c>
      <c r="T1165" s="13" t="str">
        <f t="shared" si="109"/>
        <v>Não</v>
      </c>
      <c r="U1165" s="13" t="str">
        <f t="shared" si="110"/>
        <v>Não</v>
      </c>
      <c r="V1165" s="13" t="str">
        <f t="shared" si="111"/>
        <v>Não</v>
      </c>
      <c r="W1165" s="13" t="str">
        <f t="shared" si="112"/>
        <v>Não</v>
      </c>
      <c r="X1165" s="13" t="str">
        <f t="shared" si="113"/>
        <v>Não</v>
      </c>
      <c r="Y1165" s="13" t="str">
        <f t="shared" si="114"/>
        <v>Não</v>
      </c>
    </row>
    <row r="1166" spans="1:25">
      <c r="A1166" s="19">
        <v>210462</v>
      </c>
      <c r="B1166" s="13">
        <f>IFERROR(VLOOKUP(A1166,[1]Monitoramento_Base_somente_Said!$A:$J,5,FALSE),0)</f>
        <v>0</v>
      </c>
      <c r="C1166" s="13">
        <f>IFERROR(VLOOKUP(A1166,[1]Monitoramento_Base_somente_Said!$A:$J,6,FALSE),0)</f>
        <v>46500</v>
      </c>
      <c r="D1166" s="13">
        <f>IFERROR(VLOOKUP(A1166,[1]Monitoramento_Base_somente_Said!$A:$J,7,FALSE),0)</f>
        <v>0</v>
      </c>
      <c r="E1166" s="13">
        <f>IFERROR(VLOOKUP(A1166,[1]Monitoramento_Base_somente_Said!$A:$J,8,FALSE),0)</f>
        <v>43500</v>
      </c>
      <c r="F1166" s="13">
        <f>IFERROR(VLOOKUP(A1166,[1]Monitoramento_Base_somente_Said!$A:$J,9,FALSE),0)</f>
        <v>0</v>
      </c>
      <c r="G1166" s="13">
        <f>IFERROR(VLOOKUP(A1166,[1]Monitoramento_Base_somente_Said!$A:$J,10,FALSE),0)</f>
        <v>18000</v>
      </c>
      <c r="H1166" s="13">
        <f>IFERROR(VLOOKUP(A1166,[2]Sheet1!$A:$I,4,FALSE),0)</f>
        <v>0</v>
      </c>
      <c r="I1166" s="13">
        <f>IFERROR(VLOOKUP(A1166,[2]Sheet1!$A:$I,5,FALSE),0)</f>
        <v>0</v>
      </c>
      <c r="J1166" s="13">
        <f>IFERROR(VLOOKUP(A1166,[2]Sheet1!$A:$I,6,FALSE),0)</f>
        <v>0</v>
      </c>
      <c r="K1166" s="13">
        <f>IFERROR(VLOOKUP(A1166,[2]Sheet1!$A:$I,7,FALSE),0)</f>
        <v>0</v>
      </c>
      <c r="L1166" s="13">
        <f>IFERROR(VLOOKUP(A1166,[2]Sheet1!$A:$I,8,FALSE),0)</f>
        <v>0</v>
      </c>
      <c r="M1166" s="13">
        <f>IFERROR(VLOOKUP(A1166,[2]Sheet1!$A:$I,9,FALSE),0)</f>
        <v>0</v>
      </c>
      <c r="N1166" s="13">
        <f>IFERROR(VLOOKUP(A1166,[3]Sheet1!$A:$G,2,FALSE),0)</f>
        <v>0</v>
      </c>
      <c r="O1166" s="13">
        <f>IFERROR(VLOOKUP(A1166,[3]Sheet1!$A:$G,3,FALSE),0)</f>
        <v>0</v>
      </c>
      <c r="P1166" s="13">
        <f>IFERROR(VLOOKUP(A1166,[3]Sheet1!$A:$G,4,FALSE),0)</f>
        <v>0</v>
      </c>
      <c r="Q1166" s="13">
        <f>IFERROR(VLOOKUP(A1166,[3]Sheet1!$A:$G,5,FALSE),0)</f>
        <v>0</v>
      </c>
      <c r="R1166" s="13">
        <f>IFERROR(VLOOKUP(A1166,[3]Sheet1!$A:$H,6,FALSE),0)</f>
        <v>0</v>
      </c>
      <c r="S1166" s="13">
        <f>IFERROR(VLOOKUP(A1166,[3]Sheet1!$A:$I,7,FALSE),0)</f>
        <v>0</v>
      </c>
      <c r="T1166" s="13" t="str">
        <f t="shared" si="109"/>
        <v>Não</v>
      </c>
      <c r="U1166" s="13" t="str">
        <f t="shared" si="110"/>
        <v>Sim</v>
      </c>
      <c r="V1166" s="13" t="str">
        <f t="shared" si="111"/>
        <v>Não</v>
      </c>
      <c r="W1166" s="13" t="str">
        <f t="shared" si="112"/>
        <v>Sim</v>
      </c>
      <c r="X1166" s="13" t="str">
        <f t="shared" si="113"/>
        <v>Não</v>
      </c>
      <c r="Y1166" s="13" t="str">
        <f t="shared" si="114"/>
        <v>Sim</v>
      </c>
    </row>
    <row r="1167" spans="1:25">
      <c r="A1167" s="9">
        <v>210465</v>
      </c>
      <c r="B1167" s="13">
        <f>IFERROR(VLOOKUP(A1167,[1]Monitoramento_Base_somente_Said!$A:$J,5,FALSE),0)</f>
        <v>0</v>
      </c>
      <c r="C1167" s="13">
        <f>IFERROR(VLOOKUP(A1167,[1]Monitoramento_Base_somente_Said!$A:$J,6,FALSE),0)</f>
        <v>0</v>
      </c>
      <c r="D1167" s="13">
        <f>IFERROR(VLOOKUP(A1167,[1]Monitoramento_Base_somente_Said!$A:$J,7,FALSE),0)</f>
        <v>0</v>
      </c>
      <c r="E1167" s="13">
        <f>IFERROR(VLOOKUP(A1167,[1]Monitoramento_Base_somente_Said!$A:$J,8,FALSE),0)</f>
        <v>0</v>
      </c>
      <c r="F1167" s="13">
        <f>IFERROR(VLOOKUP(A1167,[1]Monitoramento_Base_somente_Said!$A:$J,9,FALSE),0)</f>
        <v>0</v>
      </c>
      <c r="G1167" s="13">
        <f>IFERROR(VLOOKUP(A1167,[1]Monitoramento_Base_somente_Said!$A:$J,10,FALSE),0)</f>
        <v>0</v>
      </c>
      <c r="H1167" s="13">
        <f>IFERROR(VLOOKUP(A1167,[2]Sheet1!$A:$I,4,FALSE),0)</f>
        <v>0</v>
      </c>
      <c r="I1167" s="13">
        <f>IFERROR(VLOOKUP(A1167,[2]Sheet1!$A:$I,5,FALSE),0)</f>
        <v>0</v>
      </c>
      <c r="J1167" s="13">
        <f>IFERROR(VLOOKUP(A1167,[2]Sheet1!$A:$I,6,FALSE),0)</f>
        <v>0</v>
      </c>
      <c r="K1167" s="13">
        <f>IFERROR(VLOOKUP(A1167,[2]Sheet1!$A:$I,7,FALSE),0)</f>
        <v>0</v>
      </c>
      <c r="L1167" s="13">
        <f>IFERROR(VLOOKUP(A1167,[2]Sheet1!$A:$I,8,FALSE),0)</f>
        <v>0</v>
      </c>
      <c r="M1167" s="13">
        <f>IFERROR(VLOOKUP(A1167,[2]Sheet1!$A:$I,9,FALSE),0)</f>
        <v>0</v>
      </c>
      <c r="N1167" s="13">
        <f>IFERROR(VLOOKUP(A1167,[3]Sheet1!$A:$G,2,FALSE),0)</f>
        <v>0</v>
      </c>
      <c r="O1167" s="13">
        <f>IFERROR(VLOOKUP(A1167,[3]Sheet1!$A:$G,3,FALSE),0)</f>
        <v>0</v>
      </c>
      <c r="P1167" s="13">
        <f>IFERROR(VLOOKUP(A1167,[3]Sheet1!$A:$G,4,FALSE),0)</f>
        <v>0</v>
      </c>
      <c r="Q1167" s="13">
        <f>IFERROR(VLOOKUP(A1167,[3]Sheet1!$A:$G,5,FALSE),0)</f>
        <v>0</v>
      </c>
      <c r="R1167" s="13">
        <f>IFERROR(VLOOKUP(A1167,[3]Sheet1!$A:$H,6,FALSE),0)</f>
        <v>0</v>
      </c>
      <c r="S1167" s="13">
        <f>IFERROR(VLOOKUP(A1167,[3]Sheet1!$A:$I,7,FALSE),0)</f>
        <v>0</v>
      </c>
      <c r="T1167" s="13" t="str">
        <f t="shared" si="109"/>
        <v>Não</v>
      </c>
      <c r="U1167" s="13" t="str">
        <f t="shared" si="110"/>
        <v>Não</v>
      </c>
      <c r="V1167" s="13" t="str">
        <f t="shared" si="111"/>
        <v>Não</v>
      </c>
      <c r="W1167" s="13" t="str">
        <f t="shared" si="112"/>
        <v>Não</v>
      </c>
      <c r="X1167" s="13" t="str">
        <f t="shared" si="113"/>
        <v>Não</v>
      </c>
      <c r="Y1167" s="13" t="str">
        <f t="shared" si="114"/>
        <v>Não</v>
      </c>
    </row>
    <row r="1168" spans="1:25">
      <c r="A1168" s="9">
        <v>210467</v>
      </c>
      <c r="B1168" s="13">
        <f>IFERROR(VLOOKUP(A1168,[1]Monitoramento_Base_somente_Said!$A:$J,5,FALSE),0)</f>
        <v>0</v>
      </c>
      <c r="C1168" s="13">
        <f>IFERROR(VLOOKUP(A1168,[1]Monitoramento_Base_somente_Said!$A:$J,6,FALSE),0)</f>
        <v>0</v>
      </c>
      <c r="D1168" s="13">
        <f>IFERROR(VLOOKUP(A1168,[1]Monitoramento_Base_somente_Said!$A:$J,7,FALSE),0)</f>
        <v>0</v>
      </c>
      <c r="E1168" s="13">
        <f>IFERROR(VLOOKUP(A1168,[1]Monitoramento_Base_somente_Said!$A:$J,8,FALSE),0)</f>
        <v>0</v>
      </c>
      <c r="F1168" s="13">
        <f>IFERROR(VLOOKUP(A1168,[1]Monitoramento_Base_somente_Said!$A:$J,9,FALSE),0)</f>
        <v>0</v>
      </c>
      <c r="G1168" s="13">
        <f>IFERROR(VLOOKUP(A1168,[1]Monitoramento_Base_somente_Said!$A:$J,10,FALSE),0)</f>
        <v>0</v>
      </c>
      <c r="H1168" s="13">
        <f>IFERROR(VLOOKUP(A1168,[2]Sheet1!$A:$I,4,FALSE),0)</f>
        <v>0</v>
      </c>
      <c r="I1168" s="13">
        <f>IFERROR(VLOOKUP(A1168,[2]Sheet1!$A:$I,5,FALSE),0)</f>
        <v>0</v>
      </c>
      <c r="J1168" s="13">
        <f>IFERROR(VLOOKUP(A1168,[2]Sheet1!$A:$I,6,FALSE),0)</f>
        <v>0</v>
      </c>
      <c r="K1168" s="13">
        <f>IFERROR(VLOOKUP(A1168,[2]Sheet1!$A:$I,7,FALSE),0)</f>
        <v>0</v>
      </c>
      <c r="L1168" s="13">
        <f>IFERROR(VLOOKUP(A1168,[2]Sheet1!$A:$I,8,FALSE),0)</f>
        <v>0</v>
      </c>
      <c r="M1168" s="13">
        <f>IFERROR(VLOOKUP(A1168,[2]Sheet1!$A:$I,9,FALSE),0)</f>
        <v>0</v>
      </c>
      <c r="N1168" s="13">
        <f>IFERROR(VLOOKUP(A1168,[3]Sheet1!$A:$G,2,FALSE),0)</f>
        <v>0</v>
      </c>
      <c r="O1168" s="13">
        <f>IFERROR(VLOOKUP(A1168,[3]Sheet1!$A:$G,3,FALSE),0)</f>
        <v>0</v>
      </c>
      <c r="P1168" s="13">
        <f>IFERROR(VLOOKUP(A1168,[3]Sheet1!$A:$G,4,FALSE),0)</f>
        <v>0</v>
      </c>
      <c r="Q1168" s="13">
        <f>IFERROR(VLOOKUP(A1168,[3]Sheet1!$A:$G,5,FALSE),0)</f>
        <v>0</v>
      </c>
      <c r="R1168" s="13">
        <f>IFERROR(VLOOKUP(A1168,[3]Sheet1!$A:$H,6,FALSE),0)</f>
        <v>0</v>
      </c>
      <c r="S1168" s="13">
        <f>IFERROR(VLOOKUP(A1168,[3]Sheet1!$A:$I,7,FALSE),0)</f>
        <v>0</v>
      </c>
      <c r="T1168" s="13" t="str">
        <f t="shared" si="109"/>
        <v>Não</v>
      </c>
      <c r="U1168" s="13" t="str">
        <f t="shared" si="110"/>
        <v>Não</v>
      </c>
      <c r="V1168" s="13" t="str">
        <f t="shared" si="111"/>
        <v>Não</v>
      </c>
      <c r="W1168" s="13" t="str">
        <f t="shared" si="112"/>
        <v>Não</v>
      </c>
      <c r="X1168" s="13" t="str">
        <f t="shared" si="113"/>
        <v>Não</v>
      </c>
      <c r="Y1168" s="13" t="str">
        <f t="shared" si="114"/>
        <v>Não</v>
      </c>
    </row>
    <row r="1169" spans="1:25">
      <c r="A1169" s="9">
        <v>210470</v>
      </c>
      <c r="B1169" s="13">
        <f>IFERROR(VLOOKUP(A1169,[1]Monitoramento_Base_somente_Said!$A:$J,5,FALSE),0)</f>
        <v>0</v>
      </c>
      <c r="C1169" s="13">
        <f>IFERROR(VLOOKUP(A1169,[1]Monitoramento_Base_somente_Said!$A:$J,6,FALSE),0)</f>
        <v>0</v>
      </c>
      <c r="D1169" s="13">
        <f>IFERROR(VLOOKUP(A1169,[1]Monitoramento_Base_somente_Said!$A:$J,7,FALSE),0)</f>
        <v>0</v>
      </c>
      <c r="E1169" s="13">
        <f>IFERROR(VLOOKUP(A1169,[1]Monitoramento_Base_somente_Said!$A:$J,8,FALSE),0)</f>
        <v>0</v>
      </c>
      <c r="F1169" s="13">
        <f>IFERROR(VLOOKUP(A1169,[1]Monitoramento_Base_somente_Said!$A:$J,9,FALSE),0)</f>
        <v>0</v>
      </c>
      <c r="G1169" s="13">
        <f>IFERROR(VLOOKUP(A1169,[1]Monitoramento_Base_somente_Said!$A:$J,10,FALSE),0)</f>
        <v>0</v>
      </c>
      <c r="H1169" s="13">
        <f>IFERROR(VLOOKUP(A1169,[2]Sheet1!$A:$I,4,FALSE),0)</f>
        <v>0</v>
      </c>
      <c r="I1169" s="13">
        <f>IFERROR(VLOOKUP(A1169,[2]Sheet1!$A:$I,5,FALSE),0)</f>
        <v>0</v>
      </c>
      <c r="J1169" s="13">
        <f>IFERROR(VLOOKUP(A1169,[2]Sheet1!$A:$I,6,FALSE),0)</f>
        <v>0</v>
      </c>
      <c r="K1169" s="13">
        <f>IFERROR(VLOOKUP(A1169,[2]Sheet1!$A:$I,7,FALSE),0)</f>
        <v>0</v>
      </c>
      <c r="L1169" s="13">
        <f>IFERROR(VLOOKUP(A1169,[2]Sheet1!$A:$I,8,FALSE),0)</f>
        <v>0</v>
      </c>
      <c r="M1169" s="13">
        <f>IFERROR(VLOOKUP(A1169,[2]Sheet1!$A:$I,9,FALSE),0)</f>
        <v>0</v>
      </c>
      <c r="N1169" s="13">
        <f>IFERROR(VLOOKUP(A1169,[3]Sheet1!$A:$G,2,FALSE),0)</f>
        <v>0</v>
      </c>
      <c r="O1169" s="13">
        <f>IFERROR(VLOOKUP(A1169,[3]Sheet1!$A:$G,3,FALSE),0)</f>
        <v>0</v>
      </c>
      <c r="P1169" s="13">
        <f>IFERROR(VLOOKUP(A1169,[3]Sheet1!$A:$G,4,FALSE),0)</f>
        <v>0</v>
      </c>
      <c r="Q1169" s="13">
        <f>IFERROR(VLOOKUP(A1169,[3]Sheet1!$A:$G,5,FALSE),0)</f>
        <v>0</v>
      </c>
      <c r="R1169" s="13">
        <f>IFERROR(VLOOKUP(A1169,[3]Sheet1!$A:$H,6,FALSE),0)</f>
        <v>0</v>
      </c>
      <c r="S1169" s="13">
        <f>IFERROR(VLOOKUP(A1169,[3]Sheet1!$A:$I,7,FALSE),0)</f>
        <v>0</v>
      </c>
      <c r="T1169" s="13" t="str">
        <f t="shared" si="109"/>
        <v>Não</v>
      </c>
      <c r="U1169" s="13" t="str">
        <f t="shared" si="110"/>
        <v>Não</v>
      </c>
      <c r="V1169" s="13" t="str">
        <f t="shared" si="111"/>
        <v>Não</v>
      </c>
      <c r="W1169" s="13" t="str">
        <f t="shared" si="112"/>
        <v>Não</v>
      </c>
      <c r="X1169" s="13" t="str">
        <f t="shared" si="113"/>
        <v>Não</v>
      </c>
      <c r="Y1169" s="13" t="str">
        <f t="shared" si="114"/>
        <v>Não</v>
      </c>
    </row>
    <row r="1170" spans="1:25">
      <c r="A1170" s="19">
        <v>210480</v>
      </c>
      <c r="B1170" s="13">
        <f>IFERROR(VLOOKUP(A1170,[1]Monitoramento_Base_somente_Said!$A:$J,5,FALSE),0)</f>
        <v>0</v>
      </c>
      <c r="C1170" s="13">
        <f>IFERROR(VLOOKUP(A1170,[1]Monitoramento_Base_somente_Said!$A:$J,6,FALSE),0)</f>
        <v>0</v>
      </c>
      <c r="D1170" s="13">
        <f>IFERROR(VLOOKUP(A1170,[1]Monitoramento_Base_somente_Said!$A:$J,7,FALSE),0)</f>
        <v>0</v>
      </c>
      <c r="E1170" s="13">
        <f>IFERROR(VLOOKUP(A1170,[1]Monitoramento_Base_somente_Said!$A:$J,8,FALSE),0)</f>
        <v>0</v>
      </c>
      <c r="F1170" s="13">
        <f>IFERROR(VLOOKUP(A1170,[1]Monitoramento_Base_somente_Said!$A:$J,9,FALSE),0)</f>
        <v>0</v>
      </c>
      <c r="G1170" s="13">
        <f>IFERROR(VLOOKUP(A1170,[1]Monitoramento_Base_somente_Said!$A:$J,10,FALSE),0)</f>
        <v>0</v>
      </c>
      <c r="H1170" s="13">
        <f>IFERROR(VLOOKUP(A1170,[2]Sheet1!$A:$I,4,FALSE),0)</f>
        <v>0</v>
      </c>
      <c r="I1170" s="13">
        <f>IFERROR(VLOOKUP(A1170,[2]Sheet1!$A:$I,5,FALSE),0)</f>
        <v>0</v>
      </c>
      <c r="J1170" s="13">
        <f>IFERROR(VLOOKUP(A1170,[2]Sheet1!$A:$I,6,FALSE),0)</f>
        <v>0</v>
      </c>
      <c r="K1170" s="13">
        <f>IFERROR(VLOOKUP(A1170,[2]Sheet1!$A:$I,7,FALSE),0)</f>
        <v>0</v>
      </c>
      <c r="L1170" s="13">
        <f>IFERROR(VLOOKUP(A1170,[2]Sheet1!$A:$I,8,FALSE),0)</f>
        <v>0</v>
      </c>
      <c r="M1170" s="13">
        <f>IFERROR(VLOOKUP(A1170,[2]Sheet1!$A:$I,9,FALSE),0)</f>
        <v>0</v>
      </c>
      <c r="N1170" s="13">
        <f>IFERROR(VLOOKUP(A1170,[3]Sheet1!$A:$G,2,FALSE),0)</f>
        <v>0</v>
      </c>
      <c r="O1170" s="13">
        <f>IFERROR(VLOOKUP(A1170,[3]Sheet1!$A:$G,3,FALSE),0)</f>
        <v>0</v>
      </c>
      <c r="P1170" s="13">
        <f>IFERROR(VLOOKUP(A1170,[3]Sheet1!$A:$G,4,FALSE),0)</f>
        <v>0</v>
      </c>
      <c r="Q1170" s="13">
        <f>IFERROR(VLOOKUP(A1170,[3]Sheet1!$A:$G,5,FALSE),0)</f>
        <v>0</v>
      </c>
      <c r="R1170" s="13">
        <f>IFERROR(VLOOKUP(A1170,[3]Sheet1!$A:$H,6,FALSE),0)</f>
        <v>0</v>
      </c>
      <c r="S1170" s="13">
        <f>IFERROR(VLOOKUP(A1170,[3]Sheet1!$A:$I,7,FALSE),0)</f>
        <v>0</v>
      </c>
      <c r="T1170" s="13" t="str">
        <f t="shared" si="109"/>
        <v>Não</v>
      </c>
      <c r="U1170" s="13" t="str">
        <f t="shared" si="110"/>
        <v>Não</v>
      </c>
      <c r="V1170" s="13" t="str">
        <f t="shared" si="111"/>
        <v>Não</v>
      </c>
      <c r="W1170" s="13" t="str">
        <f t="shared" si="112"/>
        <v>Não</v>
      </c>
      <c r="X1170" s="13" t="str">
        <f t="shared" si="113"/>
        <v>Não</v>
      </c>
      <c r="Y1170" s="13" t="str">
        <f t="shared" si="114"/>
        <v>Não</v>
      </c>
    </row>
    <row r="1171" spans="1:25">
      <c r="A1171" s="9">
        <v>210490</v>
      </c>
      <c r="B1171" s="13">
        <f>IFERROR(VLOOKUP(A1171,[1]Monitoramento_Base_somente_Said!$A:$J,5,FALSE),0)</f>
        <v>0</v>
      </c>
      <c r="C1171" s="13">
        <f>IFERROR(VLOOKUP(A1171,[1]Monitoramento_Base_somente_Said!$A:$J,6,FALSE),0)</f>
        <v>0</v>
      </c>
      <c r="D1171" s="13">
        <f>IFERROR(VLOOKUP(A1171,[1]Monitoramento_Base_somente_Said!$A:$J,7,FALSE),0)</f>
        <v>0</v>
      </c>
      <c r="E1171" s="13">
        <f>IFERROR(VLOOKUP(A1171,[1]Monitoramento_Base_somente_Said!$A:$J,8,FALSE),0)</f>
        <v>0</v>
      </c>
      <c r="F1171" s="13">
        <f>IFERROR(VLOOKUP(A1171,[1]Monitoramento_Base_somente_Said!$A:$J,9,FALSE),0)</f>
        <v>0</v>
      </c>
      <c r="G1171" s="13">
        <f>IFERROR(VLOOKUP(A1171,[1]Monitoramento_Base_somente_Said!$A:$J,10,FALSE),0)</f>
        <v>0</v>
      </c>
      <c r="H1171" s="13">
        <f>IFERROR(VLOOKUP(A1171,[2]Sheet1!$A:$I,4,FALSE),0)</f>
        <v>0</v>
      </c>
      <c r="I1171" s="13">
        <f>IFERROR(VLOOKUP(A1171,[2]Sheet1!$A:$I,5,FALSE),0)</f>
        <v>0</v>
      </c>
      <c r="J1171" s="13">
        <f>IFERROR(VLOOKUP(A1171,[2]Sheet1!$A:$I,6,FALSE),0)</f>
        <v>0</v>
      </c>
      <c r="K1171" s="13">
        <f>IFERROR(VLOOKUP(A1171,[2]Sheet1!$A:$I,7,FALSE),0)</f>
        <v>0</v>
      </c>
      <c r="L1171" s="13">
        <f>IFERROR(VLOOKUP(A1171,[2]Sheet1!$A:$I,8,FALSE),0)</f>
        <v>0</v>
      </c>
      <c r="M1171" s="13">
        <f>IFERROR(VLOOKUP(A1171,[2]Sheet1!$A:$I,9,FALSE),0)</f>
        <v>0</v>
      </c>
      <c r="N1171" s="13">
        <f>IFERROR(VLOOKUP(A1171,[3]Sheet1!$A:$G,2,FALSE),0)</f>
        <v>0</v>
      </c>
      <c r="O1171" s="13">
        <f>IFERROR(VLOOKUP(A1171,[3]Sheet1!$A:$G,3,FALSE),0)</f>
        <v>0</v>
      </c>
      <c r="P1171" s="13">
        <f>IFERROR(VLOOKUP(A1171,[3]Sheet1!$A:$G,4,FALSE),0)</f>
        <v>0</v>
      </c>
      <c r="Q1171" s="13">
        <f>IFERROR(VLOOKUP(A1171,[3]Sheet1!$A:$G,5,FALSE),0)</f>
        <v>0</v>
      </c>
      <c r="R1171" s="13">
        <f>IFERROR(VLOOKUP(A1171,[3]Sheet1!$A:$H,6,FALSE),0)</f>
        <v>0</v>
      </c>
      <c r="S1171" s="13">
        <f>IFERROR(VLOOKUP(A1171,[3]Sheet1!$A:$I,7,FALSE),0)</f>
        <v>0</v>
      </c>
      <c r="T1171" s="13" t="str">
        <f t="shared" si="109"/>
        <v>Não</v>
      </c>
      <c r="U1171" s="13" t="str">
        <f t="shared" si="110"/>
        <v>Não</v>
      </c>
      <c r="V1171" s="13" t="str">
        <f t="shared" si="111"/>
        <v>Não</v>
      </c>
      <c r="W1171" s="13" t="str">
        <f t="shared" si="112"/>
        <v>Não</v>
      </c>
      <c r="X1171" s="13" t="str">
        <f t="shared" si="113"/>
        <v>Não</v>
      </c>
      <c r="Y1171" s="13" t="str">
        <f t="shared" si="114"/>
        <v>Não</v>
      </c>
    </row>
    <row r="1172" spans="1:25">
      <c r="A1172" s="9">
        <v>210500</v>
      </c>
      <c r="B1172" s="13">
        <f>IFERROR(VLOOKUP(A1172,[1]Monitoramento_Base_somente_Said!$A:$J,5,FALSE),0)</f>
        <v>0</v>
      </c>
      <c r="C1172" s="13">
        <f>IFERROR(VLOOKUP(A1172,[1]Monitoramento_Base_somente_Said!$A:$J,6,FALSE),0)</f>
        <v>810712</v>
      </c>
      <c r="D1172" s="13">
        <f>IFERROR(VLOOKUP(A1172,[1]Monitoramento_Base_somente_Said!$A:$J,7,FALSE),0)</f>
        <v>0</v>
      </c>
      <c r="E1172" s="13">
        <f>IFERROR(VLOOKUP(A1172,[1]Monitoramento_Base_somente_Said!$A:$J,8,FALSE),0)</f>
        <v>758408</v>
      </c>
      <c r="F1172" s="13">
        <f>IFERROR(VLOOKUP(A1172,[1]Monitoramento_Base_somente_Said!$A:$J,9,FALSE),0)</f>
        <v>0</v>
      </c>
      <c r="G1172" s="13">
        <f>IFERROR(VLOOKUP(A1172,[1]Monitoramento_Base_somente_Said!$A:$J,10,FALSE),0)</f>
        <v>313824</v>
      </c>
      <c r="H1172" s="13">
        <f>IFERROR(VLOOKUP(A1172,[2]Sheet1!$A:$I,4,FALSE),0)</f>
        <v>0</v>
      </c>
      <c r="I1172" s="13">
        <f>IFERROR(VLOOKUP(A1172,[2]Sheet1!$A:$I,5,FALSE),0)</f>
        <v>0</v>
      </c>
      <c r="J1172" s="13">
        <f>IFERROR(VLOOKUP(A1172,[2]Sheet1!$A:$I,6,FALSE),0)</f>
        <v>0</v>
      </c>
      <c r="K1172" s="13">
        <f>IFERROR(VLOOKUP(A1172,[2]Sheet1!$A:$I,7,FALSE),0)</f>
        <v>0</v>
      </c>
      <c r="L1172" s="13">
        <f>IFERROR(VLOOKUP(A1172,[2]Sheet1!$A:$I,8,FALSE),0)</f>
        <v>0</v>
      </c>
      <c r="M1172" s="13">
        <f>IFERROR(VLOOKUP(A1172,[2]Sheet1!$A:$I,9,FALSE),0)</f>
        <v>0</v>
      </c>
      <c r="N1172" s="13">
        <f>IFERROR(VLOOKUP(A1172,[3]Sheet1!$A:$G,2,FALSE),0)</f>
        <v>0</v>
      </c>
      <c r="O1172" s="13">
        <f>IFERROR(VLOOKUP(A1172,[3]Sheet1!$A:$G,3,FALSE),0)</f>
        <v>0</v>
      </c>
      <c r="P1172" s="13">
        <f>IFERROR(VLOOKUP(A1172,[3]Sheet1!$A:$G,4,FALSE),0)</f>
        <v>0</v>
      </c>
      <c r="Q1172" s="13">
        <f>IFERROR(VLOOKUP(A1172,[3]Sheet1!$A:$G,5,FALSE),0)</f>
        <v>0</v>
      </c>
      <c r="R1172" s="13">
        <f>IFERROR(VLOOKUP(A1172,[3]Sheet1!$A:$H,6,FALSE),0)</f>
        <v>0</v>
      </c>
      <c r="S1172" s="13">
        <f>IFERROR(VLOOKUP(A1172,[3]Sheet1!$A:$I,7,FALSE),0)</f>
        <v>0</v>
      </c>
      <c r="T1172" s="13" t="str">
        <f t="shared" si="109"/>
        <v>Não</v>
      </c>
      <c r="U1172" s="13" t="str">
        <f t="shared" si="110"/>
        <v>Sim</v>
      </c>
      <c r="V1172" s="13" t="str">
        <f t="shared" si="111"/>
        <v>Não</v>
      </c>
      <c r="W1172" s="13" t="str">
        <f t="shared" si="112"/>
        <v>Sim</v>
      </c>
      <c r="X1172" s="13" t="str">
        <f t="shared" si="113"/>
        <v>Não</v>
      </c>
      <c r="Y1172" s="13" t="str">
        <f t="shared" si="114"/>
        <v>Sim</v>
      </c>
    </row>
    <row r="1173" spans="1:25">
      <c r="A1173" s="9">
        <v>210510</v>
      </c>
      <c r="B1173" s="13">
        <f>IFERROR(VLOOKUP(A1173,[1]Monitoramento_Base_somente_Said!$A:$J,5,FALSE),0)</f>
        <v>0</v>
      </c>
      <c r="C1173" s="13">
        <f>IFERROR(VLOOKUP(A1173,[1]Monitoramento_Base_somente_Said!$A:$J,6,FALSE),0)</f>
        <v>0</v>
      </c>
      <c r="D1173" s="13">
        <f>IFERROR(VLOOKUP(A1173,[1]Monitoramento_Base_somente_Said!$A:$J,7,FALSE),0)</f>
        <v>0</v>
      </c>
      <c r="E1173" s="13">
        <f>IFERROR(VLOOKUP(A1173,[1]Monitoramento_Base_somente_Said!$A:$J,8,FALSE),0)</f>
        <v>0</v>
      </c>
      <c r="F1173" s="13">
        <f>IFERROR(VLOOKUP(A1173,[1]Monitoramento_Base_somente_Said!$A:$J,9,FALSE),0)</f>
        <v>0</v>
      </c>
      <c r="G1173" s="13">
        <f>IFERROR(VLOOKUP(A1173,[1]Monitoramento_Base_somente_Said!$A:$J,10,FALSE),0)</f>
        <v>0</v>
      </c>
      <c r="H1173" s="13">
        <f>IFERROR(VLOOKUP(A1173,[2]Sheet1!$A:$I,4,FALSE),0)</f>
        <v>0</v>
      </c>
      <c r="I1173" s="13">
        <f>IFERROR(VLOOKUP(A1173,[2]Sheet1!$A:$I,5,FALSE),0)</f>
        <v>0</v>
      </c>
      <c r="J1173" s="13">
        <f>IFERROR(VLOOKUP(A1173,[2]Sheet1!$A:$I,6,FALSE),0)</f>
        <v>0</v>
      </c>
      <c r="K1173" s="13">
        <f>IFERROR(VLOOKUP(A1173,[2]Sheet1!$A:$I,7,FALSE),0)</f>
        <v>0</v>
      </c>
      <c r="L1173" s="13">
        <f>IFERROR(VLOOKUP(A1173,[2]Sheet1!$A:$I,8,FALSE),0)</f>
        <v>0</v>
      </c>
      <c r="M1173" s="13">
        <f>IFERROR(VLOOKUP(A1173,[2]Sheet1!$A:$I,9,FALSE),0)</f>
        <v>0</v>
      </c>
      <c r="N1173" s="13">
        <f>IFERROR(VLOOKUP(A1173,[3]Sheet1!$A:$G,2,FALSE),0)</f>
        <v>0</v>
      </c>
      <c r="O1173" s="13">
        <f>IFERROR(VLOOKUP(A1173,[3]Sheet1!$A:$G,3,FALSE),0)</f>
        <v>0</v>
      </c>
      <c r="P1173" s="13">
        <f>IFERROR(VLOOKUP(A1173,[3]Sheet1!$A:$G,4,FALSE),0)</f>
        <v>0</v>
      </c>
      <c r="Q1173" s="13">
        <f>IFERROR(VLOOKUP(A1173,[3]Sheet1!$A:$G,5,FALSE),0)</f>
        <v>0</v>
      </c>
      <c r="R1173" s="13">
        <f>IFERROR(VLOOKUP(A1173,[3]Sheet1!$A:$H,6,FALSE),0)</f>
        <v>0</v>
      </c>
      <c r="S1173" s="13">
        <f>IFERROR(VLOOKUP(A1173,[3]Sheet1!$A:$I,7,FALSE),0)</f>
        <v>0</v>
      </c>
      <c r="T1173" s="13" t="str">
        <f t="shared" si="109"/>
        <v>Não</v>
      </c>
      <c r="U1173" s="13" t="str">
        <f t="shared" si="110"/>
        <v>Não</v>
      </c>
      <c r="V1173" s="13" t="str">
        <f t="shared" si="111"/>
        <v>Não</v>
      </c>
      <c r="W1173" s="13" t="str">
        <f t="shared" si="112"/>
        <v>Não</v>
      </c>
      <c r="X1173" s="13" t="str">
        <f t="shared" si="113"/>
        <v>Não</v>
      </c>
      <c r="Y1173" s="13" t="str">
        <f t="shared" si="114"/>
        <v>Não</v>
      </c>
    </row>
    <row r="1174" spans="1:25">
      <c r="A1174" s="9">
        <v>210515</v>
      </c>
      <c r="B1174" s="13">
        <f>IFERROR(VLOOKUP(A1174,[1]Monitoramento_Base_somente_Said!$A:$J,5,FALSE),0)</f>
        <v>0</v>
      </c>
      <c r="C1174" s="13">
        <f>IFERROR(VLOOKUP(A1174,[1]Monitoramento_Base_somente_Said!$A:$J,6,FALSE),0)</f>
        <v>0</v>
      </c>
      <c r="D1174" s="13">
        <f>IFERROR(VLOOKUP(A1174,[1]Monitoramento_Base_somente_Said!$A:$J,7,FALSE),0)</f>
        <v>0</v>
      </c>
      <c r="E1174" s="13">
        <f>IFERROR(VLOOKUP(A1174,[1]Monitoramento_Base_somente_Said!$A:$J,8,FALSE),0)</f>
        <v>0</v>
      </c>
      <c r="F1174" s="13">
        <f>IFERROR(VLOOKUP(A1174,[1]Monitoramento_Base_somente_Said!$A:$J,9,FALSE),0)</f>
        <v>0</v>
      </c>
      <c r="G1174" s="13">
        <f>IFERROR(VLOOKUP(A1174,[1]Monitoramento_Base_somente_Said!$A:$J,10,FALSE),0)</f>
        <v>0</v>
      </c>
      <c r="H1174" s="13">
        <f>IFERROR(VLOOKUP(A1174,[2]Sheet1!$A:$I,4,FALSE),0)</f>
        <v>0</v>
      </c>
      <c r="I1174" s="13">
        <f>IFERROR(VLOOKUP(A1174,[2]Sheet1!$A:$I,5,FALSE),0)</f>
        <v>0</v>
      </c>
      <c r="J1174" s="13">
        <f>IFERROR(VLOOKUP(A1174,[2]Sheet1!$A:$I,6,FALSE),0)</f>
        <v>0</v>
      </c>
      <c r="K1174" s="13">
        <f>IFERROR(VLOOKUP(A1174,[2]Sheet1!$A:$I,7,FALSE),0)</f>
        <v>0</v>
      </c>
      <c r="L1174" s="13">
        <f>IFERROR(VLOOKUP(A1174,[2]Sheet1!$A:$I,8,FALSE),0)</f>
        <v>0</v>
      </c>
      <c r="M1174" s="13">
        <f>IFERROR(VLOOKUP(A1174,[2]Sheet1!$A:$I,9,FALSE),0)</f>
        <v>0</v>
      </c>
      <c r="N1174" s="13">
        <f>IFERROR(VLOOKUP(A1174,[3]Sheet1!$A:$G,2,FALSE),0)</f>
        <v>0</v>
      </c>
      <c r="O1174" s="13">
        <f>IFERROR(VLOOKUP(A1174,[3]Sheet1!$A:$G,3,FALSE),0)</f>
        <v>0</v>
      </c>
      <c r="P1174" s="13">
        <f>IFERROR(VLOOKUP(A1174,[3]Sheet1!$A:$G,4,FALSE),0)</f>
        <v>0</v>
      </c>
      <c r="Q1174" s="13">
        <f>IFERROR(VLOOKUP(A1174,[3]Sheet1!$A:$G,5,FALSE),0)</f>
        <v>0</v>
      </c>
      <c r="R1174" s="13">
        <f>IFERROR(VLOOKUP(A1174,[3]Sheet1!$A:$H,6,FALSE),0)</f>
        <v>0</v>
      </c>
      <c r="S1174" s="13">
        <f>IFERROR(VLOOKUP(A1174,[3]Sheet1!$A:$I,7,FALSE),0)</f>
        <v>0</v>
      </c>
      <c r="T1174" s="13" t="str">
        <f t="shared" si="109"/>
        <v>Não</v>
      </c>
      <c r="U1174" s="13" t="str">
        <f t="shared" si="110"/>
        <v>Não</v>
      </c>
      <c r="V1174" s="13" t="str">
        <f t="shared" si="111"/>
        <v>Não</v>
      </c>
      <c r="W1174" s="13" t="str">
        <f t="shared" si="112"/>
        <v>Não</v>
      </c>
      <c r="X1174" s="13" t="str">
        <f t="shared" si="113"/>
        <v>Não</v>
      </c>
      <c r="Y1174" s="13" t="str">
        <f t="shared" si="114"/>
        <v>Não</v>
      </c>
    </row>
    <row r="1175" spans="1:25">
      <c r="A1175" s="9">
        <v>210520</v>
      </c>
      <c r="B1175" s="13">
        <f>IFERROR(VLOOKUP(A1175,[1]Monitoramento_Base_somente_Said!$A:$J,5,FALSE),0)</f>
        <v>0</v>
      </c>
      <c r="C1175" s="13">
        <f>IFERROR(VLOOKUP(A1175,[1]Monitoramento_Base_somente_Said!$A:$J,6,FALSE),0)</f>
        <v>0</v>
      </c>
      <c r="D1175" s="13">
        <f>IFERROR(VLOOKUP(A1175,[1]Monitoramento_Base_somente_Said!$A:$J,7,FALSE),0)</f>
        <v>0</v>
      </c>
      <c r="E1175" s="13">
        <f>IFERROR(VLOOKUP(A1175,[1]Monitoramento_Base_somente_Said!$A:$J,8,FALSE),0)</f>
        <v>0</v>
      </c>
      <c r="F1175" s="13">
        <f>IFERROR(VLOOKUP(A1175,[1]Monitoramento_Base_somente_Said!$A:$J,9,FALSE),0)</f>
        <v>0</v>
      </c>
      <c r="G1175" s="13">
        <f>IFERROR(VLOOKUP(A1175,[1]Monitoramento_Base_somente_Said!$A:$J,10,FALSE),0)</f>
        <v>0</v>
      </c>
      <c r="H1175" s="13">
        <f>IFERROR(VLOOKUP(A1175,[2]Sheet1!$A:$I,4,FALSE),0)</f>
        <v>0</v>
      </c>
      <c r="I1175" s="13">
        <f>IFERROR(VLOOKUP(A1175,[2]Sheet1!$A:$I,5,FALSE),0)</f>
        <v>0</v>
      </c>
      <c r="J1175" s="13">
        <f>IFERROR(VLOOKUP(A1175,[2]Sheet1!$A:$I,6,FALSE),0)</f>
        <v>0</v>
      </c>
      <c r="K1175" s="13">
        <f>IFERROR(VLOOKUP(A1175,[2]Sheet1!$A:$I,7,FALSE),0)</f>
        <v>0</v>
      </c>
      <c r="L1175" s="13">
        <f>IFERROR(VLOOKUP(A1175,[2]Sheet1!$A:$I,8,FALSE),0)</f>
        <v>0</v>
      </c>
      <c r="M1175" s="13">
        <f>IFERROR(VLOOKUP(A1175,[2]Sheet1!$A:$I,9,FALSE),0)</f>
        <v>0</v>
      </c>
      <c r="N1175" s="13">
        <f>IFERROR(VLOOKUP(A1175,[3]Sheet1!$A:$G,2,FALSE),0)</f>
        <v>0</v>
      </c>
      <c r="O1175" s="13">
        <f>IFERROR(VLOOKUP(A1175,[3]Sheet1!$A:$G,3,FALSE),0)</f>
        <v>0</v>
      </c>
      <c r="P1175" s="13">
        <f>IFERROR(VLOOKUP(A1175,[3]Sheet1!$A:$G,4,FALSE),0)</f>
        <v>0</v>
      </c>
      <c r="Q1175" s="13">
        <f>IFERROR(VLOOKUP(A1175,[3]Sheet1!$A:$G,5,FALSE),0)</f>
        <v>0</v>
      </c>
      <c r="R1175" s="13">
        <f>IFERROR(VLOOKUP(A1175,[3]Sheet1!$A:$H,6,FALSE),0)</f>
        <v>0</v>
      </c>
      <c r="S1175" s="13">
        <f>IFERROR(VLOOKUP(A1175,[3]Sheet1!$A:$I,7,FALSE),0)</f>
        <v>0</v>
      </c>
      <c r="T1175" s="13" t="str">
        <f t="shared" si="109"/>
        <v>Não</v>
      </c>
      <c r="U1175" s="13" t="str">
        <f t="shared" si="110"/>
        <v>Não</v>
      </c>
      <c r="V1175" s="13" t="str">
        <f t="shared" si="111"/>
        <v>Não</v>
      </c>
      <c r="W1175" s="13" t="str">
        <f t="shared" si="112"/>
        <v>Não</v>
      </c>
      <c r="X1175" s="13" t="str">
        <f t="shared" si="113"/>
        <v>Não</v>
      </c>
      <c r="Y1175" s="13" t="str">
        <f t="shared" si="114"/>
        <v>Não</v>
      </c>
    </row>
    <row r="1176" spans="1:25">
      <c r="A1176" s="9">
        <v>210530</v>
      </c>
      <c r="B1176" s="13">
        <f>IFERROR(VLOOKUP(A1176,[1]Monitoramento_Base_somente_Said!$A:$J,5,FALSE),0)</f>
        <v>130342</v>
      </c>
      <c r="C1176" s="13">
        <f>IFERROR(VLOOKUP(A1176,[1]Monitoramento_Base_somente_Said!$A:$J,6,FALSE),0)</f>
        <v>37905245</v>
      </c>
      <c r="D1176" s="13">
        <f>IFERROR(VLOOKUP(A1176,[1]Monitoramento_Base_somente_Said!$A:$J,7,FALSE),0)</f>
        <v>99623</v>
      </c>
      <c r="E1176" s="13">
        <f>IFERROR(VLOOKUP(A1176,[1]Monitoramento_Base_somente_Said!$A:$J,8,FALSE),0)</f>
        <v>42913345</v>
      </c>
      <c r="F1176" s="13">
        <f>IFERROR(VLOOKUP(A1176,[1]Monitoramento_Base_somente_Said!$A:$J,9,FALSE),0)</f>
        <v>6814</v>
      </c>
      <c r="G1176" s="13">
        <f>IFERROR(VLOOKUP(A1176,[1]Monitoramento_Base_somente_Said!$A:$J,10,FALSE),0)</f>
        <v>17471518</v>
      </c>
      <c r="H1176" s="13">
        <f>IFERROR(VLOOKUP(A1176,[2]Sheet1!$A:$I,4,FALSE),0)</f>
        <v>0</v>
      </c>
      <c r="I1176" s="13">
        <f>IFERROR(VLOOKUP(A1176,[2]Sheet1!$A:$I,5,FALSE),0)</f>
        <v>0</v>
      </c>
      <c r="J1176" s="13">
        <f>IFERROR(VLOOKUP(A1176,[2]Sheet1!$A:$I,6,FALSE),0)</f>
        <v>0</v>
      </c>
      <c r="K1176" s="13">
        <f>IFERROR(VLOOKUP(A1176,[2]Sheet1!$A:$I,7,FALSE),0)</f>
        <v>0</v>
      </c>
      <c r="L1176" s="13">
        <f>IFERROR(VLOOKUP(A1176,[2]Sheet1!$A:$I,8,FALSE),0)</f>
        <v>0</v>
      </c>
      <c r="M1176" s="13">
        <f>IFERROR(VLOOKUP(A1176,[2]Sheet1!$A:$I,9,FALSE),0)</f>
        <v>0</v>
      </c>
      <c r="N1176" s="13">
        <f>IFERROR(VLOOKUP(A1176,[3]Sheet1!$A:$G,2,FALSE),0)</f>
        <v>0</v>
      </c>
      <c r="O1176" s="13">
        <f>IFERROR(VLOOKUP(A1176,[3]Sheet1!$A:$G,3,FALSE),0)</f>
        <v>0</v>
      </c>
      <c r="P1176" s="13">
        <f>IFERROR(VLOOKUP(A1176,[3]Sheet1!$A:$G,4,FALSE),0)</f>
        <v>0</v>
      </c>
      <c r="Q1176" s="13">
        <f>IFERROR(VLOOKUP(A1176,[3]Sheet1!$A:$G,5,FALSE),0)</f>
        <v>0</v>
      </c>
      <c r="R1176" s="13">
        <f>IFERROR(VLOOKUP(A1176,[3]Sheet1!$A:$H,6,FALSE),0)</f>
        <v>0</v>
      </c>
      <c r="S1176" s="13">
        <f>IFERROR(VLOOKUP(A1176,[3]Sheet1!$A:$I,7,FALSE),0)</f>
        <v>0</v>
      </c>
      <c r="T1176" s="13" t="str">
        <f t="shared" si="109"/>
        <v>Sim</v>
      </c>
      <c r="U1176" s="13" t="str">
        <f t="shared" si="110"/>
        <v>Sim</v>
      </c>
      <c r="V1176" s="13" t="str">
        <f t="shared" si="111"/>
        <v>Sim</v>
      </c>
      <c r="W1176" s="13" t="str">
        <f t="shared" si="112"/>
        <v>Sim</v>
      </c>
      <c r="X1176" s="13" t="str">
        <f t="shared" si="113"/>
        <v>Sim</v>
      </c>
      <c r="Y1176" s="13" t="str">
        <f t="shared" si="114"/>
        <v>Sim</v>
      </c>
    </row>
    <row r="1177" spans="1:25">
      <c r="A1177" s="9">
        <v>210535</v>
      </c>
      <c r="B1177" s="13">
        <f>IFERROR(VLOOKUP(A1177,[1]Monitoramento_Base_somente_Said!$A:$J,5,FALSE),0)</f>
        <v>0</v>
      </c>
      <c r="C1177" s="13">
        <f>IFERROR(VLOOKUP(A1177,[1]Monitoramento_Base_somente_Said!$A:$J,6,FALSE),0)</f>
        <v>1598050</v>
      </c>
      <c r="D1177" s="13">
        <f>IFERROR(VLOOKUP(A1177,[1]Monitoramento_Base_somente_Said!$A:$J,7,FALSE),0)</f>
        <v>0</v>
      </c>
      <c r="E1177" s="13">
        <f>IFERROR(VLOOKUP(A1177,[1]Monitoramento_Base_somente_Said!$A:$J,8,FALSE),0)</f>
        <v>1494950</v>
      </c>
      <c r="F1177" s="13">
        <f>IFERROR(VLOOKUP(A1177,[1]Monitoramento_Base_somente_Said!$A:$J,9,FALSE),0)</f>
        <v>0</v>
      </c>
      <c r="G1177" s="13">
        <f>IFERROR(VLOOKUP(A1177,[1]Monitoramento_Base_somente_Said!$A:$J,10,FALSE),0)</f>
        <v>618600</v>
      </c>
      <c r="H1177" s="13">
        <f>IFERROR(VLOOKUP(A1177,[2]Sheet1!$A:$I,4,FALSE),0)</f>
        <v>0</v>
      </c>
      <c r="I1177" s="13">
        <f>IFERROR(VLOOKUP(A1177,[2]Sheet1!$A:$I,5,FALSE),0)</f>
        <v>0</v>
      </c>
      <c r="J1177" s="13">
        <f>IFERROR(VLOOKUP(A1177,[2]Sheet1!$A:$I,6,FALSE),0)</f>
        <v>0</v>
      </c>
      <c r="K1177" s="13">
        <f>IFERROR(VLOOKUP(A1177,[2]Sheet1!$A:$I,7,FALSE),0)</f>
        <v>0</v>
      </c>
      <c r="L1177" s="13">
        <f>IFERROR(VLOOKUP(A1177,[2]Sheet1!$A:$I,8,FALSE),0)</f>
        <v>0</v>
      </c>
      <c r="M1177" s="13">
        <f>IFERROR(VLOOKUP(A1177,[2]Sheet1!$A:$I,9,FALSE),0)</f>
        <v>0</v>
      </c>
      <c r="N1177" s="13">
        <f>IFERROR(VLOOKUP(A1177,[3]Sheet1!$A:$G,2,FALSE),0)</f>
        <v>0</v>
      </c>
      <c r="O1177" s="13">
        <f>IFERROR(VLOOKUP(A1177,[3]Sheet1!$A:$G,3,FALSE),0)</f>
        <v>0</v>
      </c>
      <c r="P1177" s="13">
        <f>IFERROR(VLOOKUP(A1177,[3]Sheet1!$A:$G,4,FALSE),0)</f>
        <v>0</v>
      </c>
      <c r="Q1177" s="13">
        <f>IFERROR(VLOOKUP(A1177,[3]Sheet1!$A:$G,5,FALSE),0)</f>
        <v>0</v>
      </c>
      <c r="R1177" s="13">
        <f>IFERROR(VLOOKUP(A1177,[3]Sheet1!$A:$H,6,FALSE),0)</f>
        <v>0</v>
      </c>
      <c r="S1177" s="13">
        <f>IFERROR(VLOOKUP(A1177,[3]Sheet1!$A:$I,7,FALSE),0)</f>
        <v>0</v>
      </c>
      <c r="T1177" s="13" t="str">
        <f t="shared" si="109"/>
        <v>Não</v>
      </c>
      <c r="U1177" s="13" t="str">
        <f t="shared" si="110"/>
        <v>Sim</v>
      </c>
      <c r="V1177" s="13" t="str">
        <f t="shared" si="111"/>
        <v>Não</v>
      </c>
      <c r="W1177" s="13" t="str">
        <f t="shared" si="112"/>
        <v>Sim</v>
      </c>
      <c r="X1177" s="13" t="str">
        <f t="shared" si="113"/>
        <v>Não</v>
      </c>
      <c r="Y1177" s="13" t="str">
        <f t="shared" si="114"/>
        <v>Sim</v>
      </c>
    </row>
    <row r="1178" spans="1:25">
      <c r="A1178" s="9">
        <v>210540</v>
      </c>
      <c r="B1178" s="13">
        <f>IFERROR(VLOOKUP(A1178,[1]Monitoramento_Base_somente_Said!$A:$J,5,FALSE),0)</f>
        <v>0</v>
      </c>
      <c r="C1178" s="13">
        <f>IFERROR(VLOOKUP(A1178,[1]Monitoramento_Base_somente_Said!$A:$J,6,FALSE),0)</f>
        <v>0</v>
      </c>
      <c r="D1178" s="13">
        <f>IFERROR(VLOOKUP(A1178,[1]Monitoramento_Base_somente_Said!$A:$J,7,FALSE),0)</f>
        <v>0</v>
      </c>
      <c r="E1178" s="13">
        <f>IFERROR(VLOOKUP(A1178,[1]Monitoramento_Base_somente_Said!$A:$J,8,FALSE),0)</f>
        <v>0</v>
      </c>
      <c r="F1178" s="13">
        <f>IFERROR(VLOOKUP(A1178,[1]Monitoramento_Base_somente_Said!$A:$J,9,FALSE),0)</f>
        <v>0</v>
      </c>
      <c r="G1178" s="13">
        <f>IFERROR(VLOOKUP(A1178,[1]Monitoramento_Base_somente_Said!$A:$J,10,FALSE),0)</f>
        <v>0</v>
      </c>
      <c r="H1178" s="13">
        <f>IFERROR(VLOOKUP(A1178,[2]Sheet1!$A:$I,4,FALSE),0)</f>
        <v>0</v>
      </c>
      <c r="I1178" s="13">
        <f>IFERROR(VLOOKUP(A1178,[2]Sheet1!$A:$I,5,FALSE),0)</f>
        <v>0</v>
      </c>
      <c r="J1178" s="13">
        <f>IFERROR(VLOOKUP(A1178,[2]Sheet1!$A:$I,6,FALSE),0)</f>
        <v>0</v>
      </c>
      <c r="K1178" s="13">
        <f>IFERROR(VLOOKUP(A1178,[2]Sheet1!$A:$I,7,FALSE),0)</f>
        <v>0</v>
      </c>
      <c r="L1178" s="13">
        <f>IFERROR(VLOOKUP(A1178,[2]Sheet1!$A:$I,8,FALSE),0)</f>
        <v>0</v>
      </c>
      <c r="M1178" s="13">
        <f>IFERROR(VLOOKUP(A1178,[2]Sheet1!$A:$I,9,FALSE),0)</f>
        <v>0</v>
      </c>
      <c r="N1178" s="13">
        <f>IFERROR(VLOOKUP(A1178,[3]Sheet1!$A:$G,2,FALSE),0)</f>
        <v>0</v>
      </c>
      <c r="O1178" s="13">
        <f>IFERROR(VLOOKUP(A1178,[3]Sheet1!$A:$G,3,FALSE),0)</f>
        <v>0</v>
      </c>
      <c r="P1178" s="13">
        <f>IFERROR(VLOOKUP(A1178,[3]Sheet1!$A:$G,4,FALSE),0)</f>
        <v>0</v>
      </c>
      <c r="Q1178" s="13">
        <f>IFERROR(VLOOKUP(A1178,[3]Sheet1!$A:$G,5,FALSE),0)</f>
        <v>0</v>
      </c>
      <c r="R1178" s="13">
        <f>IFERROR(VLOOKUP(A1178,[3]Sheet1!$A:$H,6,FALSE),0)</f>
        <v>0</v>
      </c>
      <c r="S1178" s="13">
        <f>IFERROR(VLOOKUP(A1178,[3]Sheet1!$A:$I,7,FALSE),0)</f>
        <v>0</v>
      </c>
      <c r="T1178" s="13" t="str">
        <f t="shared" si="109"/>
        <v>Não</v>
      </c>
      <c r="U1178" s="13" t="str">
        <f t="shared" si="110"/>
        <v>Não</v>
      </c>
      <c r="V1178" s="13" t="str">
        <f t="shared" si="111"/>
        <v>Não</v>
      </c>
      <c r="W1178" s="13" t="str">
        <f t="shared" si="112"/>
        <v>Não</v>
      </c>
      <c r="X1178" s="13" t="str">
        <f t="shared" si="113"/>
        <v>Não</v>
      </c>
      <c r="Y1178" s="13" t="str">
        <f t="shared" si="114"/>
        <v>Não</v>
      </c>
    </row>
    <row r="1179" spans="1:25">
      <c r="A1179" s="9">
        <v>210545</v>
      </c>
      <c r="B1179" s="13">
        <f>IFERROR(VLOOKUP(A1179,[1]Monitoramento_Base_somente_Said!$A:$J,5,FALSE),0)</f>
        <v>0</v>
      </c>
      <c r="C1179" s="13">
        <f>IFERROR(VLOOKUP(A1179,[1]Monitoramento_Base_somente_Said!$A:$J,6,FALSE),0)</f>
        <v>0</v>
      </c>
      <c r="D1179" s="13">
        <f>IFERROR(VLOOKUP(A1179,[1]Monitoramento_Base_somente_Said!$A:$J,7,FALSE),0)</f>
        <v>0</v>
      </c>
      <c r="E1179" s="13">
        <f>IFERROR(VLOOKUP(A1179,[1]Monitoramento_Base_somente_Said!$A:$J,8,FALSE),0)</f>
        <v>0</v>
      </c>
      <c r="F1179" s="13">
        <f>IFERROR(VLOOKUP(A1179,[1]Monitoramento_Base_somente_Said!$A:$J,9,FALSE),0)</f>
        <v>0</v>
      </c>
      <c r="G1179" s="13">
        <f>IFERROR(VLOOKUP(A1179,[1]Monitoramento_Base_somente_Said!$A:$J,10,FALSE),0)</f>
        <v>0</v>
      </c>
      <c r="H1179" s="13">
        <f>IFERROR(VLOOKUP(A1179,[2]Sheet1!$A:$I,4,FALSE),0)</f>
        <v>0</v>
      </c>
      <c r="I1179" s="13">
        <f>IFERROR(VLOOKUP(A1179,[2]Sheet1!$A:$I,5,FALSE),0)</f>
        <v>0</v>
      </c>
      <c r="J1179" s="13">
        <f>IFERROR(VLOOKUP(A1179,[2]Sheet1!$A:$I,6,FALSE),0)</f>
        <v>0</v>
      </c>
      <c r="K1179" s="13">
        <f>IFERROR(VLOOKUP(A1179,[2]Sheet1!$A:$I,7,FALSE),0)</f>
        <v>0</v>
      </c>
      <c r="L1179" s="13">
        <f>IFERROR(VLOOKUP(A1179,[2]Sheet1!$A:$I,8,FALSE),0)</f>
        <v>0</v>
      </c>
      <c r="M1179" s="13">
        <f>IFERROR(VLOOKUP(A1179,[2]Sheet1!$A:$I,9,FALSE),0)</f>
        <v>0</v>
      </c>
      <c r="N1179" s="13">
        <f>IFERROR(VLOOKUP(A1179,[3]Sheet1!$A:$G,2,FALSE),0)</f>
        <v>0</v>
      </c>
      <c r="O1179" s="13">
        <f>IFERROR(VLOOKUP(A1179,[3]Sheet1!$A:$G,3,FALSE),0)</f>
        <v>0</v>
      </c>
      <c r="P1179" s="13">
        <f>IFERROR(VLOOKUP(A1179,[3]Sheet1!$A:$G,4,FALSE),0)</f>
        <v>0</v>
      </c>
      <c r="Q1179" s="13">
        <f>IFERROR(VLOOKUP(A1179,[3]Sheet1!$A:$G,5,FALSE),0)</f>
        <v>0</v>
      </c>
      <c r="R1179" s="13">
        <f>IFERROR(VLOOKUP(A1179,[3]Sheet1!$A:$H,6,FALSE),0)</f>
        <v>0</v>
      </c>
      <c r="S1179" s="13">
        <f>IFERROR(VLOOKUP(A1179,[3]Sheet1!$A:$I,7,FALSE),0)</f>
        <v>0</v>
      </c>
      <c r="T1179" s="13" t="str">
        <f t="shared" si="109"/>
        <v>Não</v>
      </c>
      <c r="U1179" s="13" t="str">
        <f t="shared" si="110"/>
        <v>Não</v>
      </c>
      <c r="V1179" s="13" t="str">
        <f t="shared" si="111"/>
        <v>Não</v>
      </c>
      <c r="W1179" s="13" t="str">
        <f t="shared" si="112"/>
        <v>Não</v>
      </c>
      <c r="X1179" s="13" t="str">
        <f t="shared" si="113"/>
        <v>Não</v>
      </c>
      <c r="Y1179" s="13" t="str">
        <f t="shared" si="114"/>
        <v>Não</v>
      </c>
    </row>
    <row r="1180" spans="1:25">
      <c r="A1180" s="9">
        <v>210547</v>
      </c>
      <c r="B1180" s="13">
        <f>IFERROR(VLOOKUP(A1180,[1]Monitoramento_Base_somente_Said!$A:$J,5,FALSE),0)</f>
        <v>0</v>
      </c>
      <c r="C1180" s="13">
        <f>IFERROR(VLOOKUP(A1180,[1]Monitoramento_Base_somente_Said!$A:$J,6,FALSE),0)</f>
        <v>0</v>
      </c>
      <c r="D1180" s="13">
        <f>IFERROR(VLOOKUP(A1180,[1]Monitoramento_Base_somente_Said!$A:$J,7,FALSE),0)</f>
        <v>0</v>
      </c>
      <c r="E1180" s="13">
        <f>IFERROR(VLOOKUP(A1180,[1]Monitoramento_Base_somente_Said!$A:$J,8,FALSE),0)</f>
        <v>0</v>
      </c>
      <c r="F1180" s="13">
        <f>IFERROR(VLOOKUP(A1180,[1]Monitoramento_Base_somente_Said!$A:$J,9,FALSE),0)</f>
        <v>0</v>
      </c>
      <c r="G1180" s="13">
        <f>IFERROR(VLOOKUP(A1180,[1]Monitoramento_Base_somente_Said!$A:$J,10,FALSE),0)</f>
        <v>0</v>
      </c>
      <c r="H1180" s="13">
        <f>IFERROR(VLOOKUP(A1180,[2]Sheet1!$A:$I,4,FALSE),0)</f>
        <v>0</v>
      </c>
      <c r="I1180" s="13">
        <f>IFERROR(VLOOKUP(A1180,[2]Sheet1!$A:$I,5,FALSE),0)</f>
        <v>0</v>
      </c>
      <c r="J1180" s="13">
        <f>IFERROR(VLOOKUP(A1180,[2]Sheet1!$A:$I,6,FALSE),0)</f>
        <v>0</v>
      </c>
      <c r="K1180" s="13">
        <f>IFERROR(VLOOKUP(A1180,[2]Sheet1!$A:$I,7,FALSE),0)</f>
        <v>0</v>
      </c>
      <c r="L1180" s="13">
        <f>IFERROR(VLOOKUP(A1180,[2]Sheet1!$A:$I,8,FALSE),0)</f>
        <v>0</v>
      </c>
      <c r="M1180" s="13">
        <f>IFERROR(VLOOKUP(A1180,[2]Sheet1!$A:$I,9,FALSE),0)</f>
        <v>0</v>
      </c>
      <c r="N1180" s="13">
        <f>IFERROR(VLOOKUP(A1180,[3]Sheet1!$A:$G,2,FALSE),0)</f>
        <v>0</v>
      </c>
      <c r="O1180" s="13">
        <f>IFERROR(VLOOKUP(A1180,[3]Sheet1!$A:$G,3,FALSE),0)</f>
        <v>0</v>
      </c>
      <c r="P1180" s="13">
        <f>IFERROR(VLOOKUP(A1180,[3]Sheet1!$A:$G,4,FALSE),0)</f>
        <v>0</v>
      </c>
      <c r="Q1180" s="13">
        <f>IFERROR(VLOOKUP(A1180,[3]Sheet1!$A:$G,5,FALSE),0)</f>
        <v>0</v>
      </c>
      <c r="R1180" s="13">
        <f>IFERROR(VLOOKUP(A1180,[3]Sheet1!$A:$H,6,FALSE),0)</f>
        <v>0</v>
      </c>
      <c r="S1180" s="13">
        <f>IFERROR(VLOOKUP(A1180,[3]Sheet1!$A:$I,7,FALSE),0)</f>
        <v>0</v>
      </c>
      <c r="T1180" s="13" t="str">
        <f t="shared" si="109"/>
        <v>Não</v>
      </c>
      <c r="U1180" s="13" t="str">
        <f t="shared" si="110"/>
        <v>Não</v>
      </c>
      <c r="V1180" s="13" t="str">
        <f t="shared" si="111"/>
        <v>Não</v>
      </c>
      <c r="W1180" s="13" t="str">
        <f t="shared" si="112"/>
        <v>Não</v>
      </c>
      <c r="X1180" s="13" t="str">
        <f t="shared" si="113"/>
        <v>Não</v>
      </c>
      <c r="Y1180" s="13" t="str">
        <f t="shared" si="114"/>
        <v>Não</v>
      </c>
    </row>
    <row r="1181" spans="1:25">
      <c r="A1181" s="9">
        <v>210550</v>
      </c>
      <c r="B1181" s="13">
        <f>IFERROR(VLOOKUP(A1181,[1]Monitoramento_Base_somente_Said!$A:$J,5,FALSE),0)</f>
        <v>0</v>
      </c>
      <c r="C1181" s="13">
        <f>IFERROR(VLOOKUP(A1181,[1]Monitoramento_Base_somente_Said!$A:$J,6,FALSE),0)</f>
        <v>97588</v>
      </c>
      <c r="D1181" s="13">
        <f>IFERROR(VLOOKUP(A1181,[1]Monitoramento_Base_somente_Said!$A:$J,7,FALSE),0)</f>
        <v>0</v>
      </c>
      <c r="E1181" s="13">
        <f>IFERROR(VLOOKUP(A1181,[1]Monitoramento_Base_somente_Said!$A:$J,8,FALSE),0)</f>
        <v>91292</v>
      </c>
      <c r="F1181" s="13">
        <f>IFERROR(VLOOKUP(A1181,[1]Monitoramento_Base_somente_Said!$A:$J,9,FALSE),0)</f>
        <v>0</v>
      </c>
      <c r="G1181" s="13">
        <f>IFERROR(VLOOKUP(A1181,[1]Monitoramento_Base_somente_Said!$A:$J,10,FALSE),0)</f>
        <v>37776</v>
      </c>
      <c r="H1181" s="13">
        <f>IFERROR(VLOOKUP(A1181,[2]Sheet1!$A:$I,4,FALSE),0)</f>
        <v>0</v>
      </c>
      <c r="I1181" s="13">
        <f>IFERROR(VLOOKUP(A1181,[2]Sheet1!$A:$I,5,FALSE),0)</f>
        <v>0</v>
      </c>
      <c r="J1181" s="13">
        <f>IFERROR(VLOOKUP(A1181,[2]Sheet1!$A:$I,6,FALSE),0)</f>
        <v>0</v>
      </c>
      <c r="K1181" s="13">
        <f>IFERROR(VLOOKUP(A1181,[2]Sheet1!$A:$I,7,FALSE),0)</f>
        <v>0</v>
      </c>
      <c r="L1181" s="13">
        <f>IFERROR(VLOOKUP(A1181,[2]Sheet1!$A:$I,8,FALSE),0)</f>
        <v>0</v>
      </c>
      <c r="M1181" s="13">
        <f>IFERROR(VLOOKUP(A1181,[2]Sheet1!$A:$I,9,FALSE),0)</f>
        <v>0</v>
      </c>
      <c r="N1181" s="13">
        <f>IFERROR(VLOOKUP(A1181,[3]Sheet1!$A:$G,2,FALSE),0)</f>
        <v>0</v>
      </c>
      <c r="O1181" s="13">
        <f>IFERROR(VLOOKUP(A1181,[3]Sheet1!$A:$G,3,FALSE),0)</f>
        <v>0</v>
      </c>
      <c r="P1181" s="13">
        <f>IFERROR(VLOOKUP(A1181,[3]Sheet1!$A:$G,4,FALSE),0)</f>
        <v>0</v>
      </c>
      <c r="Q1181" s="13">
        <f>IFERROR(VLOOKUP(A1181,[3]Sheet1!$A:$G,5,FALSE),0)</f>
        <v>0</v>
      </c>
      <c r="R1181" s="13">
        <f>IFERROR(VLOOKUP(A1181,[3]Sheet1!$A:$H,6,FALSE),0)</f>
        <v>0</v>
      </c>
      <c r="S1181" s="13">
        <f>IFERROR(VLOOKUP(A1181,[3]Sheet1!$A:$I,7,FALSE),0)</f>
        <v>0</v>
      </c>
      <c r="T1181" s="13" t="str">
        <f t="shared" si="109"/>
        <v>Não</v>
      </c>
      <c r="U1181" s="13" t="str">
        <f t="shared" si="110"/>
        <v>Sim</v>
      </c>
      <c r="V1181" s="13" t="str">
        <f t="shared" si="111"/>
        <v>Não</v>
      </c>
      <c r="W1181" s="13" t="str">
        <f t="shared" si="112"/>
        <v>Sim</v>
      </c>
      <c r="X1181" s="13" t="str">
        <f t="shared" si="113"/>
        <v>Não</v>
      </c>
      <c r="Y1181" s="13" t="str">
        <f t="shared" si="114"/>
        <v>Sim</v>
      </c>
    </row>
    <row r="1182" spans="1:25">
      <c r="A1182" s="9">
        <v>210560</v>
      </c>
      <c r="B1182" s="13">
        <f>IFERROR(VLOOKUP(A1182,[1]Monitoramento_Base_somente_Said!$A:$J,5,FALSE),0)</f>
        <v>0</v>
      </c>
      <c r="C1182" s="13">
        <f>IFERROR(VLOOKUP(A1182,[1]Monitoramento_Base_somente_Said!$A:$J,6,FALSE),0)</f>
        <v>0</v>
      </c>
      <c r="D1182" s="13">
        <f>IFERROR(VLOOKUP(A1182,[1]Monitoramento_Base_somente_Said!$A:$J,7,FALSE),0)</f>
        <v>0</v>
      </c>
      <c r="E1182" s="13">
        <f>IFERROR(VLOOKUP(A1182,[1]Monitoramento_Base_somente_Said!$A:$J,8,FALSE),0)</f>
        <v>0</v>
      </c>
      <c r="F1182" s="13">
        <f>IFERROR(VLOOKUP(A1182,[1]Monitoramento_Base_somente_Said!$A:$J,9,FALSE),0)</f>
        <v>0</v>
      </c>
      <c r="G1182" s="13">
        <f>IFERROR(VLOOKUP(A1182,[1]Monitoramento_Base_somente_Said!$A:$J,10,FALSE),0)</f>
        <v>0</v>
      </c>
      <c r="H1182" s="13">
        <f>IFERROR(VLOOKUP(A1182,[2]Sheet1!$A:$I,4,FALSE),0)</f>
        <v>0</v>
      </c>
      <c r="I1182" s="13">
        <f>IFERROR(VLOOKUP(A1182,[2]Sheet1!$A:$I,5,FALSE),0)</f>
        <v>0</v>
      </c>
      <c r="J1182" s="13">
        <f>IFERROR(VLOOKUP(A1182,[2]Sheet1!$A:$I,6,FALSE),0)</f>
        <v>0</v>
      </c>
      <c r="K1182" s="13">
        <f>IFERROR(VLOOKUP(A1182,[2]Sheet1!$A:$I,7,FALSE),0)</f>
        <v>0</v>
      </c>
      <c r="L1182" s="13">
        <f>IFERROR(VLOOKUP(A1182,[2]Sheet1!$A:$I,8,FALSE),0)</f>
        <v>0</v>
      </c>
      <c r="M1182" s="13">
        <f>IFERROR(VLOOKUP(A1182,[2]Sheet1!$A:$I,9,FALSE),0)</f>
        <v>0</v>
      </c>
      <c r="N1182" s="13">
        <f>IFERROR(VLOOKUP(A1182,[3]Sheet1!$A:$G,2,FALSE),0)</f>
        <v>0</v>
      </c>
      <c r="O1182" s="13">
        <f>IFERROR(VLOOKUP(A1182,[3]Sheet1!$A:$G,3,FALSE),0)</f>
        <v>0</v>
      </c>
      <c r="P1182" s="13">
        <f>IFERROR(VLOOKUP(A1182,[3]Sheet1!$A:$G,4,FALSE),0)</f>
        <v>0</v>
      </c>
      <c r="Q1182" s="13">
        <f>IFERROR(VLOOKUP(A1182,[3]Sheet1!$A:$G,5,FALSE),0)</f>
        <v>0</v>
      </c>
      <c r="R1182" s="13">
        <f>IFERROR(VLOOKUP(A1182,[3]Sheet1!$A:$H,6,FALSE),0)</f>
        <v>0</v>
      </c>
      <c r="S1182" s="13">
        <f>IFERROR(VLOOKUP(A1182,[3]Sheet1!$A:$I,7,FALSE),0)</f>
        <v>0</v>
      </c>
      <c r="T1182" s="13" t="str">
        <f t="shared" si="109"/>
        <v>Não</v>
      </c>
      <c r="U1182" s="13" t="str">
        <f t="shared" si="110"/>
        <v>Não</v>
      </c>
      <c r="V1182" s="13" t="str">
        <f t="shared" si="111"/>
        <v>Não</v>
      </c>
      <c r="W1182" s="13" t="str">
        <f t="shared" si="112"/>
        <v>Não</v>
      </c>
      <c r="X1182" s="13" t="str">
        <f t="shared" si="113"/>
        <v>Não</v>
      </c>
      <c r="Y1182" s="13" t="str">
        <f t="shared" si="114"/>
        <v>Não</v>
      </c>
    </row>
    <row r="1183" spans="1:25">
      <c r="A1183" s="9">
        <v>210565</v>
      </c>
      <c r="B1183" s="13">
        <f>IFERROR(VLOOKUP(A1183,[1]Monitoramento_Base_somente_Said!$A:$J,5,FALSE),0)</f>
        <v>0</v>
      </c>
      <c r="C1183" s="13">
        <f>IFERROR(VLOOKUP(A1183,[1]Monitoramento_Base_somente_Said!$A:$J,6,FALSE),0)</f>
        <v>0</v>
      </c>
      <c r="D1183" s="13">
        <f>IFERROR(VLOOKUP(A1183,[1]Monitoramento_Base_somente_Said!$A:$J,7,FALSE),0)</f>
        <v>0</v>
      </c>
      <c r="E1183" s="13">
        <f>IFERROR(VLOOKUP(A1183,[1]Monitoramento_Base_somente_Said!$A:$J,8,FALSE),0)</f>
        <v>0</v>
      </c>
      <c r="F1183" s="13">
        <f>IFERROR(VLOOKUP(A1183,[1]Monitoramento_Base_somente_Said!$A:$J,9,FALSE),0)</f>
        <v>0</v>
      </c>
      <c r="G1183" s="13">
        <f>IFERROR(VLOOKUP(A1183,[1]Monitoramento_Base_somente_Said!$A:$J,10,FALSE),0)</f>
        <v>0</v>
      </c>
      <c r="H1183" s="13">
        <f>IFERROR(VLOOKUP(A1183,[2]Sheet1!$A:$I,4,FALSE),0)</f>
        <v>0</v>
      </c>
      <c r="I1183" s="13">
        <f>IFERROR(VLOOKUP(A1183,[2]Sheet1!$A:$I,5,FALSE),0)</f>
        <v>0</v>
      </c>
      <c r="J1183" s="13">
        <f>IFERROR(VLOOKUP(A1183,[2]Sheet1!$A:$I,6,FALSE),0)</f>
        <v>0</v>
      </c>
      <c r="K1183" s="13">
        <f>IFERROR(VLOOKUP(A1183,[2]Sheet1!$A:$I,7,FALSE),0)</f>
        <v>0</v>
      </c>
      <c r="L1183" s="13">
        <f>IFERROR(VLOOKUP(A1183,[2]Sheet1!$A:$I,8,FALSE),0)</f>
        <v>0</v>
      </c>
      <c r="M1183" s="13">
        <f>IFERROR(VLOOKUP(A1183,[2]Sheet1!$A:$I,9,FALSE),0)</f>
        <v>0</v>
      </c>
      <c r="N1183" s="13">
        <f>IFERROR(VLOOKUP(A1183,[3]Sheet1!$A:$G,2,FALSE),0)</f>
        <v>0</v>
      </c>
      <c r="O1183" s="13">
        <f>IFERROR(VLOOKUP(A1183,[3]Sheet1!$A:$G,3,FALSE),0)</f>
        <v>0</v>
      </c>
      <c r="P1183" s="13">
        <f>IFERROR(VLOOKUP(A1183,[3]Sheet1!$A:$G,4,FALSE),0)</f>
        <v>0</v>
      </c>
      <c r="Q1183" s="13">
        <f>IFERROR(VLOOKUP(A1183,[3]Sheet1!$A:$G,5,FALSE),0)</f>
        <v>0</v>
      </c>
      <c r="R1183" s="13">
        <f>IFERROR(VLOOKUP(A1183,[3]Sheet1!$A:$H,6,FALSE),0)</f>
        <v>0</v>
      </c>
      <c r="S1183" s="13">
        <f>IFERROR(VLOOKUP(A1183,[3]Sheet1!$A:$I,7,FALSE),0)</f>
        <v>0</v>
      </c>
      <c r="T1183" s="13" t="str">
        <f t="shared" si="109"/>
        <v>Não</v>
      </c>
      <c r="U1183" s="13" t="str">
        <f t="shared" si="110"/>
        <v>Não</v>
      </c>
      <c r="V1183" s="13" t="str">
        <f t="shared" si="111"/>
        <v>Não</v>
      </c>
      <c r="W1183" s="13" t="str">
        <f t="shared" si="112"/>
        <v>Não</v>
      </c>
      <c r="X1183" s="13" t="str">
        <f t="shared" si="113"/>
        <v>Não</v>
      </c>
      <c r="Y1183" s="13" t="str">
        <f t="shared" si="114"/>
        <v>Não</v>
      </c>
    </row>
    <row r="1184" spans="1:25">
      <c r="A1184" s="9">
        <v>210570</v>
      </c>
      <c r="B1184" s="13">
        <f>IFERROR(VLOOKUP(A1184,[1]Monitoramento_Base_somente_Said!$A:$J,5,FALSE),0)</f>
        <v>0</v>
      </c>
      <c r="C1184" s="13">
        <f>IFERROR(VLOOKUP(A1184,[1]Monitoramento_Base_somente_Said!$A:$J,6,FALSE),0)</f>
        <v>0</v>
      </c>
      <c r="D1184" s="13">
        <f>IFERROR(VLOOKUP(A1184,[1]Monitoramento_Base_somente_Said!$A:$J,7,FALSE),0)</f>
        <v>0</v>
      </c>
      <c r="E1184" s="13">
        <f>IFERROR(VLOOKUP(A1184,[1]Monitoramento_Base_somente_Said!$A:$J,8,FALSE),0)</f>
        <v>0</v>
      </c>
      <c r="F1184" s="13">
        <f>IFERROR(VLOOKUP(A1184,[1]Monitoramento_Base_somente_Said!$A:$J,9,FALSE),0)</f>
        <v>0</v>
      </c>
      <c r="G1184" s="13">
        <f>IFERROR(VLOOKUP(A1184,[1]Monitoramento_Base_somente_Said!$A:$J,10,FALSE),0)</f>
        <v>0</v>
      </c>
      <c r="H1184" s="13">
        <f>IFERROR(VLOOKUP(A1184,[2]Sheet1!$A:$I,4,FALSE),0)</f>
        <v>0</v>
      </c>
      <c r="I1184" s="13">
        <f>IFERROR(VLOOKUP(A1184,[2]Sheet1!$A:$I,5,FALSE),0)</f>
        <v>0</v>
      </c>
      <c r="J1184" s="13">
        <f>IFERROR(VLOOKUP(A1184,[2]Sheet1!$A:$I,6,FALSE),0)</f>
        <v>0</v>
      </c>
      <c r="K1184" s="13">
        <f>IFERROR(VLOOKUP(A1184,[2]Sheet1!$A:$I,7,FALSE),0)</f>
        <v>0</v>
      </c>
      <c r="L1184" s="13">
        <f>IFERROR(VLOOKUP(A1184,[2]Sheet1!$A:$I,8,FALSE),0)</f>
        <v>0</v>
      </c>
      <c r="M1184" s="13">
        <f>IFERROR(VLOOKUP(A1184,[2]Sheet1!$A:$I,9,FALSE),0)</f>
        <v>0</v>
      </c>
      <c r="N1184" s="13">
        <f>IFERROR(VLOOKUP(A1184,[3]Sheet1!$A:$G,2,FALSE),0)</f>
        <v>0</v>
      </c>
      <c r="O1184" s="13">
        <f>IFERROR(VLOOKUP(A1184,[3]Sheet1!$A:$G,3,FALSE),0)</f>
        <v>0</v>
      </c>
      <c r="P1184" s="13">
        <f>IFERROR(VLOOKUP(A1184,[3]Sheet1!$A:$G,4,FALSE),0)</f>
        <v>0</v>
      </c>
      <c r="Q1184" s="13">
        <f>IFERROR(VLOOKUP(A1184,[3]Sheet1!$A:$G,5,FALSE),0)</f>
        <v>0</v>
      </c>
      <c r="R1184" s="13">
        <f>IFERROR(VLOOKUP(A1184,[3]Sheet1!$A:$H,6,FALSE),0)</f>
        <v>0</v>
      </c>
      <c r="S1184" s="13">
        <f>IFERROR(VLOOKUP(A1184,[3]Sheet1!$A:$I,7,FALSE),0)</f>
        <v>0</v>
      </c>
      <c r="T1184" s="13" t="str">
        <f t="shared" si="109"/>
        <v>Não</v>
      </c>
      <c r="U1184" s="13" t="str">
        <f t="shared" si="110"/>
        <v>Não</v>
      </c>
      <c r="V1184" s="13" t="str">
        <f t="shared" si="111"/>
        <v>Não</v>
      </c>
      <c r="W1184" s="13" t="str">
        <f t="shared" si="112"/>
        <v>Não</v>
      </c>
      <c r="X1184" s="13" t="str">
        <f t="shared" si="113"/>
        <v>Não</v>
      </c>
      <c r="Y1184" s="13" t="str">
        <f t="shared" si="114"/>
        <v>Não</v>
      </c>
    </row>
    <row r="1185" spans="1:25">
      <c r="A1185" s="9">
        <v>210580</v>
      </c>
      <c r="B1185" s="13">
        <f>IFERROR(VLOOKUP(A1185,[1]Monitoramento_Base_somente_Said!$A:$J,5,FALSE),0)</f>
        <v>0</v>
      </c>
      <c r="C1185" s="13">
        <f>IFERROR(VLOOKUP(A1185,[1]Monitoramento_Base_somente_Said!$A:$J,6,FALSE),0)</f>
        <v>24388506</v>
      </c>
      <c r="D1185" s="13">
        <f>IFERROR(VLOOKUP(A1185,[1]Monitoramento_Base_somente_Said!$A:$J,7,FALSE),0)</f>
        <v>0</v>
      </c>
      <c r="E1185" s="13">
        <f>IFERROR(VLOOKUP(A1185,[1]Monitoramento_Base_somente_Said!$A:$J,8,FALSE),0)</f>
        <v>22815054</v>
      </c>
      <c r="F1185" s="13">
        <f>IFERROR(VLOOKUP(A1185,[1]Monitoramento_Base_somente_Said!$A:$J,9,FALSE),0)</f>
        <v>0</v>
      </c>
      <c r="G1185" s="13">
        <f>IFERROR(VLOOKUP(A1185,[1]Monitoramento_Base_somente_Said!$A:$J,10,FALSE),0)</f>
        <v>9440712</v>
      </c>
      <c r="H1185" s="13">
        <f>IFERROR(VLOOKUP(A1185,[2]Sheet1!$A:$I,4,FALSE),0)</f>
        <v>0</v>
      </c>
      <c r="I1185" s="13">
        <f>IFERROR(VLOOKUP(A1185,[2]Sheet1!$A:$I,5,FALSE),0)</f>
        <v>0</v>
      </c>
      <c r="J1185" s="13">
        <f>IFERROR(VLOOKUP(A1185,[2]Sheet1!$A:$I,6,FALSE),0)</f>
        <v>0</v>
      </c>
      <c r="K1185" s="13">
        <f>IFERROR(VLOOKUP(A1185,[2]Sheet1!$A:$I,7,FALSE),0)</f>
        <v>0</v>
      </c>
      <c r="L1185" s="13">
        <f>IFERROR(VLOOKUP(A1185,[2]Sheet1!$A:$I,8,FALSE),0)</f>
        <v>0</v>
      </c>
      <c r="M1185" s="13">
        <f>IFERROR(VLOOKUP(A1185,[2]Sheet1!$A:$I,9,FALSE),0)</f>
        <v>0</v>
      </c>
      <c r="N1185" s="13">
        <f>IFERROR(VLOOKUP(A1185,[3]Sheet1!$A:$G,2,FALSE),0)</f>
        <v>0</v>
      </c>
      <c r="O1185" s="13">
        <f>IFERROR(VLOOKUP(A1185,[3]Sheet1!$A:$G,3,FALSE),0)</f>
        <v>0</v>
      </c>
      <c r="P1185" s="13">
        <f>IFERROR(VLOOKUP(A1185,[3]Sheet1!$A:$G,4,FALSE),0)</f>
        <v>0</v>
      </c>
      <c r="Q1185" s="13">
        <f>IFERROR(VLOOKUP(A1185,[3]Sheet1!$A:$G,5,FALSE),0)</f>
        <v>0</v>
      </c>
      <c r="R1185" s="13">
        <f>IFERROR(VLOOKUP(A1185,[3]Sheet1!$A:$H,6,FALSE),0)</f>
        <v>0</v>
      </c>
      <c r="S1185" s="13">
        <f>IFERROR(VLOOKUP(A1185,[3]Sheet1!$A:$I,7,FALSE),0)</f>
        <v>0</v>
      </c>
      <c r="T1185" s="13" t="str">
        <f t="shared" si="109"/>
        <v>Não</v>
      </c>
      <c r="U1185" s="13" t="str">
        <f t="shared" si="110"/>
        <v>Sim</v>
      </c>
      <c r="V1185" s="13" t="str">
        <f t="shared" si="111"/>
        <v>Não</v>
      </c>
      <c r="W1185" s="13" t="str">
        <f t="shared" si="112"/>
        <v>Sim</v>
      </c>
      <c r="X1185" s="13" t="str">
        <f t="shared" si="113"/>
        <v>Não</v>
      </c>
      <c r="Y1185" s="13" t="str">
        <f t="shared" si="114"/>
        <v>Sim</v>
      </c>
    </row>
    <row r="1186" spans="1:25">
      <c r="A1186" s="9">
        <v>210594</v>
      </c>
      <c r="B1186" s="13">
        <f>IFERROR(VLOOKUP(A1186,[1]Monitoramento_Base_somente_Said!$A:$J,5,FALSE),0)</f>
        <v>0</v>
      </c>
      <c r="C1186" s="13">
        <f>IFERROR(VLOOKUP(A1186,[1]Monitoramento_Base_somente_Said!$A:$J,6,FALSE),0)</f>
        <v>0</v>
      </c>
      <c r="D1186" s="13">
        <f>IFERROR(VLOOKUP(A1186,[1]Monitoramento_Base_somente_Said!$A:$J,7,FALSE),0)</f>
        <v>0</v>
      </c>
      <c r="E1186" s="13">
        <f>IFERROR(VLOOKUP(A1186,[1]Monitoramento_Base_somente_Said!$A:$J,8,FALSE),0)</f>
        <v>0</v>
      </c>
      <c r="F1186" s="13">
        <f>IFERROR(VLOOKUP(A1186,[1]Monitoramento_Base_somente_Said!$A:$J,9,FALSE),0)</f>
        <v>0</v>
      </c>
      <c r="G1186" s="13">
        <f>IFERROR(VLOOKUP(A1186,[1]Monitoramento_Base_somente_Said!$A:$J,10,FALSE),0)</f>
        <v>0</v>
      </c>
      <c r="H1186" s="13">
        <f>IFERROR(VLOOKUP(A1186,[2]Sheet1!$A:$I,4,FALSE),0)</f>
        <v>0</v>
      </c>
      <c r="I1186" s="13">
        <f>IFERROR(VLOOKUP(A1186,[2]Sheet1!$A:$I,5,FALSE),0)</f>
        <v>0</v>
      </c>
      <c r="J1186" s="13">
        <f>IFERROR(VLOOKUP(A1186,[2]Sheet1!$A:$I,6,FALSE),0)</f>
        <v>0</v>
      </c>
      <c r="K1186" s="13">
        <f>IFERROR(VLOOKUP(A1186,[2]Sheet1!$A:$I,7,FALSE),0)</f>
        <v>0</v>
      </c>
      <c r="L1186" s="13">
        <f>IFERROR(VLOOKUP(A1186,[2]Sheet1!$A:$I,8,FALSE),0)</f>
        <v>0</v>
      </c>
      <c r="M1186" s="13">
        <f>IFERROR(VLOOKUP(A1186,[2]Sheet1!$A:$I,9,FALSE),0)</f>
        <v>0</v>
      </c>
      <c r="N1186" s="13">
        <f>IFERROR(VLOOKUP(A1186,[3]Sheet1!$A:$G,2,FALSE),0)</f>
        <v>0</v>
      </c>
      <c r="O1186" s="13">
        <f>IFERROR(VLOOKUP(A1186,[3]Sheet1!$A:$G,3,FALSE),0)</f>
        <v>0</v>
      </c>
      <c r="P1186" s="13">
        <f>IFERROR(VLOOKUP(A1186,[3]Sheet1!$A:$G,4,FALSE),0)</f>
        <v>0</v>
      </c>
      <c r="Q1186" s="13">
        <f>IFERROR(VLOOKUP(A1186,[3]Sheet1!$A:$G,5,FALSE),0)</f>
        <v>0</v>
      </c>
      <c r="R1186" s="13">
        <f>IFERROR(VLOOKUP(A1186,[3]Sheet1!$A:$H,6,FALSE),0)</f>
        <v>0</v>
      </c>
      <c r="S1186" s="13">
        <f>IFERROR(VLOOKUP(A1186,[3]Sheet1!$A:$I,7,FALSE),0)</f>
        <v>0</v>
      </c>
      <c r="T1186" s="13" t="str">
        <f t="shared" si="109"/>
        <v>Não</v>
      </c>
      <c r="U1186" s="13" t="str">
        <f t="shared" si="110"/>
        <v>Não</v>
      </c>
      <c r="V1186" s="13" t="str">
        <f t="shared" si="111"/>
        <v>Não</v>
      </c>
      <c r="W1186" s="13" t="str">
        <f t="shared" si="112"/>
        <v>Não</v>
      </c>
      <c r="X1186" s="13" t="str">
        <f t="shared" si="113"/>
        <v>Não</v>
      </c>
      <c r="Y1186" s="13" t="str">
        <f t="shared" si="114"/>
        <v>Não</v>
      </c>
    </row>
    <row r="1187" spans="1:25">
      <c r="A1187" s="9">
        <v>210590</v>
      </c>
      <c r="B1187" s="13">
        <f>IFERROR(VLOOKUP(A1187,[1]Monitoramento_Base_somente_Said!$A:$J,5,FALSE),0)</f>
        <v>27005</v>
      </c>
      <c r="C1187" s="13">
        <f>IFERROR(VLOOKUP(A1187,[1]Monitoramento_Base_somente_Said!$A:$J,6,FALSE),0)</f>
        <v>3490344</v>
      </c>
      <c r="D1187" s="13">
        <f>IFERROR(VLOOKUP(A1187,[1]Monitoramento_Base_somente_Said!$A:$J,7,FALSE),0)</f>
        <v>6862</v>
      </c>
      <c r="E1187" s="13">
        <f>IFERROR(VLOOKUP(A1187,[1]Monitoramento_Base_somente_Said!$A:$J,8,FALSE),0)</f>
        <v>2766646</v>
      </c>
      <c r="F1187" s="13">
        <f>IFERROR(VLOOKUP(A1187,[1]Monitoramento_Base_somente_Said!$A:$J,9,FALSE),0)</f>
        <v>8124</v>
      </c>
      <c r="G1187" s="13">
        <f>IFERROR(VLOOKUP(A1187,[1]Monitoramento_Base_somente_Said!$A:$J,10,FALSE),0)</f>
        <v>1029900</v>
      </c>
      <c r="H1187" s="13">
        <f>IFERROR(VLOOKUP(A1187,[2]Sheet1!$A:$I,4,FALSE),0)</f>
        <v>0</v>
      </c>
      <c r="I1187" s="13">
        <f>IFERROR(VLOOKUP(A1187,[2]Sheet1!$A:$I,5,FALSE),0)</f>
        <v>0</v>
      </c>
      <c r="J1187" s="13">
        <f>IFERROR(VLOOKUP(A1187,[2]Sheet1!$A:$I,6,FALSE),0)</f>
        <v>0</v>
      </c>
      <c r="K1187" s="13">
        <f>IFERROR(VLOOKUP(A1187,[2]Sheet1!$A:$I,7,FALSE),0)</f>
        <v>0</v>
      </c>
      <c r="L1187" s="13">
        <f>IFERROR(VLOOKUP(A1187,[2]Sheet1!$A:$I,8,FALSE),0)</f>
        <v>0</v>
      </c>
      <c r="M1187" s="13">
        <f>IFERROR(VLOOKUP(A1187,[2]Sheet1!$A:$I,9,FALSE),0)</f>
        <v>0</v>
      </c>
      <c r="N1187" s="13">
        <f>IFERROR(VLOOKUP(A1187,[3]Sheet1!$A:$G,2,FALSE),0)</f>
        <v>0</v>
      </c>
      <c r="O1187" s="13">
        <f>IFERROR(VLOOKUP(A1187,[3]Sheet1!$A:$G,3,FALSE),0)</f>
        <v>0</v>
      </c>
      <c r="P1187" s="13">
        <f>IFERROR(VLOOKUP(A1187,[3]Sheet1!$A:$G,4,FALSE),0)</f>
        <v>0</v>
      </c>
      <c r="Q1187" s="13">
        <f>IFERROR(VLOOKUP(A1187,[3]Sheet1!$A:$G,5,FALSE),0)</f>
        <v>0</v>
      </c>
      <c r="R1187" s="13">
        <f>IFERROR(VLOOKUP(A1187,[3]Sheet1!$A:$H,6,FALSE),0)</f>
        <v>0</v>
      </c>
      <c r="S1187" s="13">
        <f>IFERROR(VLOOKUP(A1187,[3]Sheet1!$A:$I,7,FALSE),0)</f>
        <v>0</v>
      </c>
      <c r="T1187" s="13" t="str">
        <f t="shared" si="109"/>
        <v>Sim</v>
      </c>
      <c r="U1187" s="13" t="str">
        <f t="shared" si="110"/>
        <v>Sim</v>
      </c>
      <c r="V1187" s="13" t="str">
        <f t="shared" si="111"/>
        <v>Sim</v>
      </c>
      <c r="W1187" s="13" t="str">
        <f t="shared" si="112"/>
        <v>Sim</v>
      </c>
      <c r="X1187" s="13" t="str">
        <f t="shared" si="113"/>
        <v>Sim</v>
      </c>
      <c r="Y1187" s="13" t="str">
        <f t="shared" si="114"/>
        <v>Sim</v>
      </c>
    </row>
    <row r="1188" spans="1:25">
      <c r="A1188" s="9">
        <v>210592</v>
      </c>
      <c r="B1188" s="13">
        <f>IFERROR(VLOOKUP(A1188,[1]Monitoramento_Base_somente_Said!$A:$J,5,FALSE),0)</f>
        <v>0</v>
      </c>
      <c r="C1188" s="13">
        <f>IFERROR(VLOOKUP(A1188,[1]Monitoramento_Base_somente_Said!$A:$J,6,FALSE),0)</f>
        <v>152210</v>
      </c>
      <c r="D1188" s="13">
        <f>IFERROR(VLOOKUP(A1188,[1]Monitoramento_Base_somente_Said!$A:$J,7,FALSE),0)</f>
        <v>0</v>
      </c>
      <c r="E1188" s="13">
        <f>IFERROR(VLOOKUP(A1188,[1]Monitoramento_Base_somente_Said!$A:$J,8,FALSE),0)</f>
        <v>142390</v>
      </c>
      <c r="F1188" s="13">
        <f>IFERROR(VLOOKUP(A1188,[1]Monitoramento_Base_somente_Said!$A:$J,9,FALSE),0)</f>
        <v>0</v>
      </c>
      <c r="G1188" s="13">
        <f>IFERROR(VLOOKUP(A1188,[1]Monitoramento_Base_somente_Said!$A:$J,10,FALSE),0)</f>
        <v>58920</v>
      </c>
      <c r="H1188" s="13">
        <f>IFERROR(VLOOKUP(A1188,[2]Sheet1!$A:$I,4,FALSE),0)</f>
        <v>0</v>
      </c>
      <c r="I1188" s="13">
        <f>IFERROR(VLOOKUP(A1188,[2]Sheet1!$A:$I,5,FALSE),0)</f>
        <v>0</v>
      </c>
      <c r="J1188" s="13">
        <f>IFERROR(VLOOKUP(A1188,[2]Sheet1!$A:$I,6,FALSE),0)</f>
        <v>0</v>
      </c>
      <c r="K1188" s="13">
        <f>IFERROR(VLOOKUP(A1188,[2]Sheet1!$A:$I,7,FALSE),0)</f>
        <v>0</v>
      </c>
      <c r="L1188" s="13">
        <f>IFERROR(VLOOKUP(A1188,[2]Sheet1!$A:$I,8,FALSE),0)</f>
        <v>0</v>
      </c>
      <c r="M1188" s="13">
        <f>IFERROR(VLOOKUP(A1188,[2]Sheet1!$A:$I,9,FALSE),0)</f>
        <v>0</v>
      </c>
      <c r="N1188" s="13">
        <f>IFERROR(VLOOKUP(A1188,[3]Sheet1!$A:$G,2,FALSE),0)</f>
        <v>0</v>
      </c>
      <c r="O1188" s="13">
        <f>IFERROR(VLOOKUP(A1188,[3]Sheet1!$A:$G,3,FALSE),0)</f>
        <v>0</v>
      </c>
      <c r="P1188" s="13">
        <f>IFERROR(VLOOKUP(A1188,[3]Sheet1!$A:$G,4,FALSE),0)</f>
        <v>0</v>
      </c>
      <c r="Q1188" s="13">
        <f>IFERROR(VLOOKUP(A1188,[3]Sheet1!$A:$G,5,FALSE),0)</f>
        <v>0</v>
      </c>
      <c r="R1188" s="13">
        <f>IFERROR(VLOOKUP(A1188,[3]Sheet1!$A:$H,6,FALSE),0)</f>
        <v>0</v>
      </c>
      <c r="S1188" s="13">
        <f>IFERROR(VLOOKUP(A1188,[3]Sheet1!$A:$I,7,FALSE),0)</f>
        <v>0</v>
      </c>
      <c r="T1188" s="13" t="str">
        <f t="shared" si="109"/>
        <v>Não</v>
      </c>
      <c r="U1188" s="13" t="str">
        <f t="shared" si="110"/>
        <v>Sim</v>
      </c>
      <c r="V1188" s="13" t="str">
        <f t="shared" si="111"/>
        <v>Não</v>
      </c>
      <c r="W1188" s="13" t="str">
        <f t="shared" si="112"/>
        <v>Sim</v>
      </c>
      <c r="X1188" s="13" t="str">
        <f t="shared" si="113"/>
        <v>Não</v>
      </c>
      <c r="Y1188" s="13" t="str">
        <f t="shared" si="114"/>
        <v>Sim</v>
      </c>
    </row>
    <row r="1189" spans="1:25">
      <c r="A1189" s="9">
        <v>210596</v>
      </c>
      <c r="B1189" s="13">
        <f>IFERROR(VLOOKUP(A1189,[1]Monitoramento_Base_somente_Said!$A:$J,5,FALSE),0)</f>
        <v>0</v>
      </c>
      <c r="C1189" s="13">
        <f>IFERROR(VLOOKUP(A1189,[1]Monitoramento_Base_somente_Said!$A:$J,6,FALSE),0)</f>
        <v>0</v>
      </c>
      <c r="D1189" s="13">
        <f>IFERROR(VLOOKUP(A1189,[1]Monitoramento_Base_somente_Said!$A:$J,7,FALSE),0)</f>
        <v>0</v>
      </c>
      <c r="E1189" s="13">
        <f>IFERROR(VLOOKUP(A1189,[1]Monitoramento_Base_somente_Said!$A:$J,8,FALSE),0)</f>
        <v>0</v>
      </c>
      <c r="F1189" s="13">
        <f>IFERROR(VLOOKUP(A1189,[1]Monitoramento_Base_somente_Said!$A:$J,9,FALSE),0)</f>
        <v>0</v>
      </c>
      <c r="G1189" s="13">
        <f>IFERROR(VLOOKUP(A1189,[1]Monitoramento_Base_somente_Said!$A:$J,10,FALSE),0)</f>
        <v>0</v>
      </c>
      <c r="H1189" s="13">
        <f>IFERROR(VLOOKUP(A1189,[2]Sheet1!$A:$I,4,FALSE),0)</f>
        <v>0</v>
      </c>
      <c r="I1189" s="13">
        <f>IFERROR(VLOOKUP(A1189,[2]Sheet1!$A:$I,5,FALSE),0)</f>
        <v>0</v>
      </c>
      <c r="J1189" s="13">
        <f>IFERROR(VLOOKUP(A1189,[2]Sheet1!$A:$I,6,FALSE),0)</f>
        <v>0</v>
      </c>
      <c r="K1189" s="13">
        <f>IFERROR(VLOOKUP(A1189,[2]Sheet1!$A:$I,7,FALSE),0)</f>
        <v>0</v>
      </c>
      <c r="L1189" s="13">
        <f>IFERROR(VLOOKUP(A1189,[2]Sheet1!$A:$I,8,FALSE),0)</f>
        <v>0</v>
      </c>
      <c r="M1189" s="13">
        <f>IFERROR(VLOOKUP(A1189,[2]Sheet1!$A:$I,9,FALSE),0)</f>
        <v>0</v>
      </c>
      <c r="N1189" s="13">
        <f>IFERROR(VLOOKUP(A1189,[3]Sheet1!$A:$G,2,FALSE),0)</f>
        <v>0</v>
      </c>
      <c r="O1189" s="13">
        <f>IFERROR(VLOOKUP(A1189,[3]Sheet1!$A:$G,3,FALSE),0)</f>
        <v>0</v>
      </c>
      <c r="P1189" s="13">
        <f>IFERROR(VLOOKUP(A1189,[3]Sheet1!$A:$G,4,FALSE),0)</f>
        <v>0</v>
      </c>
      <c r="Q1189" s="13">
        <f>IFERROR(VLOOKUP(A1189,[3]Sheet1!$A:$G,5,FALSE),0)</f>
        <v>0</v>
      </c>
      <c r="R1189" s="13">
        <f>IFERROR(VLOOKUP(A1189,[3]Sheet1!$A:$H,6,FALSE),0)</f>
        <v>0</v>
      </c>
      <c r="S1189" s="13">
        <f>IFERROR(VLOOKUP(A1189,[3]Sheet1!$A:$I,7,FALSE),0)</f>
        <v>0</v>
      </c>
      <c r="T1189" s="13" t="str">
        <f t="shared" si="109"/>
        <v>Não</v>
      </c>
      <c r="U1189" s="13" t="str">
        <f t="shared" si="110"/>
        <v>Não</v>
      </c>
      <c r="V1189" s="13" t="str">
        <f t="shared" si="111"/>
        <v>Não</v>
      </c>
      <c r="W1189" s="13" t="str">
        <f t="shared" si="112"/>
        <v>Não</v>
      </c>
      <c r="X1189" s="13" t="str">
        <f t="shared" si="113"/>
        <v>Não</v>
      </c>
      <c r="Y1189" s="13" t="str">
        <f t="shared" si="114"/>
        <v>Não</v>
      </c>
    </row>
    <row r="1190" spans="1:25">
      <c r="A1190" s="9">
        <v>210598</v>
      </c>
      <c r="B1190" s="13">
        <f>IFERROR(VLOOKUP(A1190,[1]Monitoramento_Base_somente_Said!$A:$J,5,FALSE),0)</f>
        <v>0</v>
      </c>
      <c r="C1190" s="13">
        <f>IFERROR(VLOOKUP(A1190,[1]Monitoramento_Base_somente_Said!$A:$J,6,FALSE),0)</f>
        <v>1926402</v>
      </c>
      <c r="D1190" s="13">
        <f>IFERROR(VLOOKUP(A1190,[1]Monitoramento_Base_somente_Said!$A:$J,7,FALSE),0)</f>
        <v>0</v>
      </c>
      <c r="E1190" s="13">
        <f>IFERROR(VLOOKUP(A1190,[1]Monitoramento_Base_somente_Said!$A:$J,8,FALSE),0)</f>
        <v>1802118</v>
      </c>
      <c r="F1190" s="13">
        <f>IFERROR(VLOOKUP(A1190,[1]Monitoramento_Base_somente_Said!$A:$J,9,FALSE),0)</f>
        <v>0</v>
      </c>
      <c r="G1190" s="13">
        <f>IFERROR(VLOOKUP(A1190,[1]Monitoramento_Base_somente_Said!$A:$J,10,FALSE),0)</f>
        <v>745704</v>
      </c>
      <c r="H1190" s="13">
        <f>IFERROR(VLOOKUP(A1190,[2]Sheet1!$A:$I,4,FALSE),0)</f>
        <v>0</v>
      </c>
      <c r="I1190" s="13">
        <f>IFERROR(VLOOKUP(A1190,[2]Sheet1!$A:$I,5,FALSE),0)</f>
        <v>0</v>
      </c>
      <c r="J1190" s="13">
        <f>IFERROR(VLOOKUP(A1190,[2]Sheet1!$A:$I,6,FALSE),0)</f>
        <v>0</v>
      </c>
      <c r="K1190" s="13">
        <f>IFERROR(VLOOKUP(A1190,[2]Sheet1!$A:$I,7,FALSE),0)</f>
        <v>0</v>
      </c>
      <c r="L1190" s="13">
        <f>IFERROR(VLOOKUP(A1190,[2]Sheet1!$A:$I,8,FALSE),0)</f>
        <v>0</v>
      </c>
      <c r="M1190" s="13">
        <f>IFERROR(VLOOKUP(A1190,[2]Sheet1!$A:$I,9,FALSE),0)</f>
        <v>0</v>
      </c>
      <c r="N1190" s="13">
        <f>IFERROR(VLOOKUP(A1190,[3]Sheet1!$A:$G,2,FALSE),0)</f>
        <v>0</v>
      </c>
      <c r="O1190" s="13">
        <f>IFERROR(VLOOKUP(A1190,[3]Sheet1!$A:$G,3,FALSE),0)</f>
        <v>0</v>
      </c>
      <c r="P1190" s="13">
        <f>IFERROR(VLOOKUP(A1190,[3]Sheet1!$A:$G,4,FALSE),0)</f>
        <v>0</v>
      </c>
      <c r="Q1190" s="13">
        <f>IFERROR(VLOOKUP(A1190,[3]Sheet1!$A:$G,5,FALSE),0)</f>
        <v>0</v>
      </c>
      <c r="R1190" s="13">
        <f>IFERROR(VLOOKUP(A1190,[3]Sheet1!$A:$H,6,FALSE),0)</f>
        <v>0</v>
      </c>
      <c r="S1190" s="13">
        <f>IFERROR(VLOOKUP(A1190,[3]Sheet1!$A:$I,7,FALSE),0)</f>
        <v>0</v>
      </c>
      <c r="T1190" s="13" t="str">
        <f t="shared" si="109"/>
        <v>Não</v>
      </c>
      <c r="U1190" s="13" t="str">
        <f t="shared" si="110"/>
        <v>Sim</v>
      </c>
      <c r="V1190" s="13" t="str">
        <f t="shared" si="111"/>
        <v>Não</v>
      </c>
      <c r="W1190" s="13" t="str">
        <f t="shared" si="112"/>
        <v>Sim</v>
      </c>
      <c r="X1190" s="13" t="str">
        <f t="shared" si="113"/>
        <v>Não</v>
      </c>
      <c r="Y1190" s="13" t="str">
        <f t="shared" si="114"/>
        <v>Sim</v>
      </c>
    </row>
    <row r="1191" spans="1:25">
      <c r="A1191" s="19">
        <v>210600</v>
      </c>
      <c r="B1191" s="13">
        <f>IFERROR(VLOOKUP(A1191,[1]Monitoramento_Base_somente_Said!$A:$J,5,FALSE),0)</f>
        <v>0</v>
      </c>
      <c r="C1191" s="13">
        <f>IFERROR(VLOOKUP(A1191,[1]Monitoramento_Base_somente_Said!$A:$J,6,FALSE),0)</f>
        <v>0</v>
      </c>
      <c r="D1191" s="13">
        <f>IFERROR(VLOOKUP(A1191,[1]Monitoramento_Base_somente_Said!$A:$J,7,FALSE),0)</f>
        <v>0</v>
      </c>
      <c r="E1191" s="13">
        <f>IFERROR(VLOOKUP(A1191,[1]Monitoramento_Base_somente_Said!$A:$J,8,FALSE),0)</f>
        <v>0</v>
      </c>
      <c r="F1191" s="13">
        <f>IFERROR(VLOOKUP(A1191,[1]Monitoramento_Base_somente_Said!$A:$J,9,FALSE),0)</f>
        <v>0</v>
      </c>
      <c r="G1191" s="13">
        <f>IFERROR(VLOOKUP(A1191,[1]Monitoramento_Base_somente_Said!$A:$J,10,FALSE),0)</f>
        <v>0</v>
      </c>
      <c r="H1191" s="13">
        <f>IFERROR(VLOOKUP(A1191,[2]Sheet1!$A:$I,4,FALSE),0)</f>
        <v>0</v>
      </c>
      <c r="I1191" s="13">
        <f>IFERROR(VLOOKUP(A1191,[2]Sheet1!$A:$I,5,FALSE),0)</f>
        <v>0</v>
      </c>
      <c r="J1191" s="13">
        <f>IFERROR(VLOOKUP(A1191,[2]Sheet1!$A:$I,6,FALSE),0)</f>
        <v>0</v>
      </c>
      <c r="K1191" s="13">
        <f>IFERROR(VLOOKUP(A1191,[2]Sheet1!$A:$I,7,FALSE),0)</f>
        <v>0</v>
      </c>
      <c r="L1191" s="13">
        <f>IFERROR(VLOOKUP(A1191,[2]Sheet1!$A:$I,8,FALSE),0)</f>
        <v>0</v>
      </c>
      <c r="M1191" s="13">
        <f>IFERROR(VLOOKUP(A1191,[2]Sheet1!$A:$I,9,FALSE),0)</f>
        <v>0</v>
      </c>
      <c r="N1191" s="13">
        <f>IFERROR(VLOOKUP(A1191,[3]Sheet1!$A:$G,2,FALSE),0)</f>
        <v>0</v>
      </c>
      <c r="O1191" s="13">
        <f>IFERROR(VLOOKUP(A1191,[3]Sheet1!$A:$G,3,FALSE),0)</f>
        <v>0</v>
      </c>
      <c r="P1191" s="13">
        <f>IFERROR(VLOOKUP(A1191,[3]Sheet1!$A:$G,4,FALSE),0)</f>
        <v>0</v>
      </c>
      <c r="Q1191" s="13">
        <f>IFERROR(VLOOKUP(A1191,[3]Sheet1!$A:$G,5,FALSE),0)</f>
        <v>0</v>
      </c>
      <c r="R1191" s="13">
        <f>IFERROR(VLOOKUP(A1191,[3]Sheet1!$A:$H,6,FALSE),0)</f>
        <v>0</v>
      </c>
      <c r="S1191" s="13">
        <f>IFERROR(VLOOKUP(A1191,[3]Sheet1!$A:$I,7,FALSE),0)</f>
        <v>0</v>
      </c>
      <c r="T1191" s="13" t="str">
        <f t="shared" si="109"/>
        <v>Não</v>
      </c>
      <c r="U1191" s="13" t="str">
        <f t="shared" si="110"/>
        <v>Não</v>
      </c>
      <c r="V1191" s="13" t="str">
        <f t="shared" si="111"/>
        <v>Não</v>
      </c>
      <c r="W1191" s="13" t="str">
        <f t="shared" si="112"/>
        <v>Não</v>
      </c>
      <c r="X1191" s="13" t="str">
        <f t="shared" si="113"/>
        <v>Não</v>
      </c>
      <c r="Y1191" s="13" t="str">
        <f t="shared" si="114"/>
        <v>Não</v>
      </c>
    </row>
    <row r="1192" spans="1:25">
      <c r="A1192" s="9">
        <v>210610</v>
      </c>
      <c r="B1192" s="13">
        <f>IFERROR(VLOOKUP(A1192,[1]Monitoramento_Base_somente_Said!$A:$J,5,FALSE),0)</f>
        <v>0</v>
      </c>
      <c r="C1192" s="13">
        <f>IFERROR(VLOOKUP(A1192,[1]Monitoramento_Base_somente_Said!$A:$J,6,FALSE),0)</f>
        <v>218550</v>
      </c>
      <c r="D1192" s="13">
        <f>IFERROR(VLOOKUP(A1192,[1]Monitoramento_Base_somente_Said!$A:$J,7,FALSE),0)</f>
        <v>0</v>
      </c>
      <c r="E1192" s="13">
        <f>IFERROR(VLOOKUP(A1192,[1]Monitoramento_Base_somente_Said!$A:$J,8,FALSE),0)</f>
        <v>204450</v>
      </c>
      <c r="F1192" s="13">
        <f>IFERROR(VLOOKUP(A1192,[1]Monitoramento_Base_somente_Said!$A:$J,9,FALSE),0)</f>
        <v>0</v>
      </c>
      <c r="G1192" s="13">
        <f>IFERROR(VLOOKUP(A1192,[1]Monitoramento_Base_somente_Said!$A:$J,10,FALSE),0)</f>
        <v>84600</v>
      </c>
      <c r="H1192" s="13">
        <f>IFERROR(VLOOKUP(A1192,[2]Sheet1!$A:$I,4,FALSE),0)</f>
        <v>0</v>
      </c>
      <c r="I1192" s="13">
        <f>IFERROR(VLOOKUP(A1192,[2]Sheet1!$A:$I,5,FALSE),0)</f>
        <v>0</v>
      </c>
      <c r="J1192" s="13">
        <f>IFERROR(VLOOKUP(A1192,[2]Sheet1!$A:$I,6,FALSE),0)</f>
        <v>0</v>
      </c>
      <c r="K1192" s="13">
        <f>IFERROR(VLOOKUP(A1192,[2]Sheet1!$A:$I,7,FALSE),0)</f>
        <v>0</v>
      </c>
      <c r="L1192" s="13">
        <f>IFERROR(VLOOKUP(A1192,[2]Sheet1!$A:$I,8,FALSE),0)</f>
        <v>0</v>
      </c>
      <c r="M1192" s="13">
        <f>IFERROR(VLOOKUP(A1192,[2]Sheet1!$A:$I,9,FALSE),0)</f>
        <v>0</v>
      </c>
      <c r="N1192" s="13">
        <f>IFERROR(VLOOKUP(A1192,[3]Sheet1!$A:$G,2,FALSE),0)</f>
        <v>0</v>
      </c>
      <c r="O1192" s="13">
        <f>IFERROR(VLOOKUP(A1192,[3]Sheet1!$A:$G,3,FALSE),0)</f>
        <v>0</v>
      </c>
      <c r="P1192" s="13">
        <f>IFERROR(VLOOKUP(A1192,[3]Sheet1!$A:$G,4,FALSE),0)</f>
        <v>0</v>
      </c>
      <c r="Q1192" s="13">
        <f>IFERROR(VLOOKUP(A1192,[3]Sheet1!$A:$G,5,FALSE),0)</f>
        <v>0</v>
      </c>
      <c r="R1192" s="13">
        <f>IFERROR(VLOOKUP(A1192,[3]Sheet1!$A:$H,6,FALSE),0)</f>
        <v>0</v>
      </c>
      <c r="S1192" s="13">
        <f>IFERROR(VLOOKUP(A1192,[3]Sheet1!$A:$I,7,FALSE),0)</f>
        <v>0</v>
      </c>
      <c r="T1192" s="13" t="str">
        <f t="shared" si="109"/>
        <v>Não</v>
      </c>
      <c r="U1192" s="13" t="str">
        <f t="shared" si="110"/>
        <v>Sim</v>
      </c>
      <c r="V1192" s="13" t="str">
        <f t="shared" si="111"/>
        <v>Não</v>
      </c>
      <c r="W1192" s="13" t="str">
        <f t="shared" si="112"/>
        <v>Sim</v>
      </c>
      <c r="X1192" s="13" t="str">
        <f t="shared" si="113"/>
        <v>Não</v>
      </c>
      <c r="Y1192" s="13" t="str">
        <f t="shared" si="114"/>
        <v>Sim</v>
      </c>
    </row>
    <row r="1193" spans="1:25">
      <c r="A1193" s="9">
        <v>210620</v>
      </c>
      <c r="B1193" s="13">
        <f>IFERROR(VLOOKUP(A1193,[1]Monitoramento_Base_somente_Said!$A:$J,5,FALSE),0)</f>
        <v>0</v>
      </c>
      <c r="C1193" s="13">
        <f>IFERROR(VLOOKUP(A1193,[1]Monitoramento_Base_somente_Said!$A:$J,6,FALSE),0)</f>
        <v>0</v>
      </c>
      <c r="D1193" s="13">
        <f>IFERROR(VLOOKUP(A1193,[1]Monitoramento_Base_somente_Said!$A:$J,7,FALSE),0)</f>
        <v>0</v>
      </c>
      <c r="E1193" s="13">
        <f>IFERROR(VLOOKUP(A1193,[1]Monitoramento_Base_somente_Said!$A:$J,8,FALSE),0)</f>
        <v>0</v>
      </c>
      <c r="F1193" s="13">
        <f>IFERROR(VLOOKUP(A1193,[1]Monitoramento_Base_somente_Said!$A:$J,9,FALSE),0)</f>
        <v>0</v>
      </c>
      <c r="G1193" s="13">
        <f>IFERROR(VLOOKUP(A1193,[1]Monitoramento_Base_somente_Said!$A:$J,10,FALSE),0)</f>
        <v>0</v>
      </c>
      <c r="H1193" s="13">
        <f>IFERROR(VLOOKUP(A1193,[2]Sheet1!$A:$I,4,FALSE),0)</f>
        <v>0</v>
      </c>
      <c r="I1193" s="13">
        <f>IFERROR(VLOOKUP(A1193,[2]Sheet1!$A:$I,5,FALSE),0)</f>
        <v>0</v>
      </c>
      <c r="J1193" s="13">
        <f>IFERROR(VLOOKUP(A1193,[2]Sheet1!$A:$I,6,FALSE),0)</f>
        <v>0</v>
      </c>
      <c r="K1193" s="13">
        <f>IFERROR(VLOOKUP(A1193,[2]Sheet1!$A:$I,7,FALSE),0)</f>
        <v>0</v>
      </c>
      <c r="L1193" s="13">
        <f>IFERROR(VLOOKUP(A1193,[2]Sheet1!$A:$I,8,FALSE),0)</f>
        <v>0</v>
      </c>
      <c r="M1193" s="13">
        <f>IFERROR(VLOOKUP(A1193,[2]Sheet1!$A:$I,9,FALSE),0)</f>
        <v>0</v>
      </c>
      <c r="N1193" s="13">
        <f>IFERROR(VLOOKUP(A1193,[3]Sheet1!$A:$G,2,FALSE),0)</f>
        <v>0</v>
      </c>
      <c r="O1193" s="13">
        <f>IFERROR(VLOOKUP(A1193,[3]Sheet1!$A:$G,3,FALSE),0)</f>
        <v>0</v>
      </c>
      <c r="P1193" s="13">
        <f>IFERROR(VLOOKUP(A1193,[3]Sheet1!$A:$G,4,FALSE),0)</f>
        <v>0</v>
      </c>
      <c r="Q1193" s="13">
        <f>IFERROR(VLOOKUP(A1193,[3]Sheet1!$A:$G,5,FALSE),0)</f>
        <v>0</v>
      </c>
      <c r="R1193" s="13">
        <f>IFERROR(VLOOKUP(A1193,[3]Sheet1!$A:$H,6,FALSE),0)</f>
        <v>0</v>
      </c>
      <c r="S1193" s="13">
        <f>IFERROR(VLOOKUP(A1193,[3]Sheet1!$A:$I,7,FALSE),0)</f>
        <v>0</v>
      </c>
      <c r="T1193" s="13" t="str">
        <f t="shared" si="109"/>
        <v>Não</v>
      </c>
      <c r="U1193" s="13" t="str">
        <f t="shared" si="110"/>
        <v>Não</v>
      </c>
      <c r="V1193" s="13" t="str">
        <f t="shared" si="111"/>
        <v>Não</v>
      </c>
      <c r="W1193" s="13" t="str">
        <f t="shared" si="112"/>
        <v>Não</v>
      </c>
      <c r="X1193" s="13" t="str">
        <f t="shared" si="113"/>
        <v>Não</v>
      </c>
      <c r="Y1193" s="13" t="str">
        <f t="shared" si="114"/>
        <v>Não</v>
      </c>
    </row>
    <row r="1194" spans="1:25">
      <c r="A1194" s="19">
        <v>210630</v>
      </c>
      <c r="B1194" s="13">
        <f>IFERROR(VLOOKUP(A1194,[1]Monitoramento_Base_somente_Said!$A:$J,5,FALSE),0)</f>
        <v>0</v>
      </c>
      <c r="C1194" s="13">
        <f>IFERROR(VLOOKUP(A1194,[1]Monitoramento_Base_somente_Said!$A:$J,6,FALSE),0)</f>
        <v>0</v>
      </c>
      <c r="D1194" s="13">
        <f>IFERROR(VLOOKUP(A1194,[1]Monitoramento_Base_somente_Said!$A:$J,7,FALSE),0)</f>
        <v>0</v>
      </c>
      <c r="E1194" s="13">
        <f>IFERROR(VLOOKUP(A1194,[1]Monitoramento_Base_somente_Said!$A:$J,8,FALSE),0)</f>
        <v>0</v>
      </c>
      <c r="F1194" s="13">
        <f>IFERROR(VLOOKUP(A1194,[1]Monitoramento_Base_somente_Said!$A:$J,9,FALSE),0)</f>
        <v>0</v>
      </c>
      <c r="G1194" s="13">
        <f>IFERROR(VLOOKUP(A1194,[1]Monitoramento_Base_somente_Said!$A:$J,10,FALSE),0)</f>
        <v>0</v>
      </c>
      <c r="H1194" s="13">
        <f>IFERROR(VLOOKUP(A1194,[2]Sheet1!$A:$I,4,FALSE),0)</f>
        <v>0</v>
      </c>
      <c r="I1194" s="13">
        <f>IFERROR(VLOOKUP(A1194,[2]Sheet1!$A:$I,5,FALSE),0)</f>
        <v>0</v>
      </c>
      <c r="J1194" s="13">
        <f>IFERROR(VLOOKUP(A1194,[2]Sheet1!$A:$I,6,FALSE),0)</f>
        <v>0</v>
      </c>
      <c r="K1194" s="13">
        <f>IFERROR(VLOOKUP(A1194,[2]Sheet1!$A:$I,7,FALSE),0)</f>
        <v>0</v>
      </c>
      <c r="L1194" s="13">
        <f>IFERROR(VLOOKUP(A1194,[2]Sheet1!$A:$I,8,FALSE),0)</f>
        <v>0</v>
      </c>
      <c r="M1194" s="13">
        <f>IFERROR(VLOOKUP(A1194,[2]Sheet1!$A:$I,9,FALSE),0)</f>
        <v>0</v>
      </c>
      <c r="N1194" s="13">
        <f>IFERROR(VLOOKUP(A1194,[3]Sheet1!$A:$G,2,FALSE),0)</f>
        <v>0</v>
      </c>
      <c r="O1194" s="13">
        <f>IFERROR(VLOOKUP(A1194,[3]Sheet1!$A:$G,3,FALSE),0)</f>
        <v>0</v>
      </c>
      <c r="P1194" s="13">
        <f>IFERROR(VLOOKUP(A1194,[3]Sheet1!$A:$G,4,FALSE),0)</f>
        <v>0</v>
      </c>
      <c r="Q1194" s="13">
        <f>IFERROR(VLOOKUP(A1194,[3]Sheet1!$A:$G,5,FALSE),0)</f>
        <v>0</v>
      </c>
      <c r="R1194" s="13">
        <f>IFERROR(VLOOKUP(A1194,[3]Sheet1!$A:$H,6,FALSE),0)</f>
        <v>0</v>
      </c>
      <c r="S1194" s="13">
        <f>IFERROR(VLOOKUP(A1194,[3]Sheet1!$A:$I,7,FALSE),0)</f>
        <v>0</v>
      </c>
      <c r="T1194" s="13" t="str">
        <f t="shared" si="109"/>
        <v>Não</v>
      </c>
      <c r="U1194" s="13" t="str">
        <f t="shared" si="110"/>
        <v>Não</v>
      </c>
      <c r="V1194" s="13" t="str">
        <f t="shared" si="111"/>
        <v>Não</v>
      </c>
      <c r="W1194" s="13" t="str">
        <f t="shared" si="112"/>
        <v>Não</v>
      </c>
      <c r="X1194" s="13" t="str">
        <f t="shared" si="113"/>
        <v>Não</v>
      </c>
      <c r="Y1194" s="13" t="str">
        <f t="shared" si="114"/>
        <v>Não</v>
      </c>
    </row>
    <row r="1195" spans="1:25">
      <c r="A1195" s="9">
        <v>210632</v>
      </c>
      <c r="B1195" s="13">
        <f>IFERROR(VLOOKUP(A1195,[1]Monitoramento_Base_somente_Said!$A:$J,5,FALSE),0)</f>
        <v>0</v>
      </c>
      <c r="C1195" s="13">
        <f>IFERROR(VLOOKUP(A1195,[1]Monitoramento_Base_somente_Said!$A:$J,6,FALSE),0)</f>
        <v>0</v>
      </c>
      <c r="D1195" s="13">
        <f>IFERROR(VLOOKUP(A1195,[1]Monitoramento_Base_somente_Said!$A:$J,7,FALSE),0)</f>
        <v>0</v>
      </c>
      <c r="E1195" s="13">
        <f>IFERROR(VLOOKUP(A1195,[1]Monitoramento_Base_somente_Said!$A:$J,8,FALSE),0)</f>
        <v>0</v>
      </c>
      <c r="F1195" s="13">
        <f>IFERROR(VLOOKUP(A1195,[1]Monitoramento_Base_somente_Said!$A:$J,9,FALSE),0)</f>
        <v>0</v>
      </c>
      <c r="G1195" s="13">
        <f>IFERROR(VLOOKUP(A1195,[1]Monitoramento_Base_somente_Said!$A:$J,10,FALSE),0)</f>
        <v>0</v>
      </c>
      <c r="H1195" s="13">
        <f>IFERROR(VLOOKUP(A1195,[2]Sheet1!$A:$I,4,FALSE),0)</f>
        <v>0</v>
      </c>
      <c r="I1195" s="13">
        <f>IFERROR(VLOOKUP(A1195,[2]Sheet1!$A:$I,5,FALSE),0)</f>
        <v>0</v>
      </c>
      <c r="J1195" s="13">
        <f>IFERROR(VLOOKUP(A1195,[2]Sheet1!$A:$I,6,FALSE),0)</f>
        <v>0</v>
      </c>
      <c r="K1195" s="13">
        <f>IFERROR(VLOOKUP(A1195,[2]Sheet1!$A:$I,7,FALSE),0)</f>
        <v>0</v>
      </c>
      <c r="L1195" s="13">
        <f>IFERROR(VLOOKUP(A1195,[2]Sheet1!$A:$I,8,FALSE),0)</f>
        <v>0</v>
      </c>
      <c r="M1195" s="13">
        <f>IFERROR(VLOOKUP(A1195,[2]Sheet1!$A:$I,9,FALSE),0)</f>
        <v>0</v>
      </c>
      <c r="N1195" s="13">
        <f>IFERROR(VLOOKUP(A1195,[3]Sheet1!$A:$G,2,FALSE),0)</f>
        <v>0</v>
      </c>
      <c r="O1195" s="13">
        <f>IFERROR(VLOOKUP(A1195,[3]Sheet1!$A:$G,3,FALSE),0)</f>
        <v>0</v>
      </c>
      <c r="P1195" s="13">
        <f>IFERROR(VLOOKUP(A1195,[3]Sheet1!$A:$G,4,FALSE),0)</f>
        <v>0</v>
      </c>
      <c r="Q1195" s="13">
        <f>IFERROR(VLOOKUP(A1195,[3]Sheet1!$A:$G,5,FALSE),0)</f>
        <v>0</v>
      </c>
      <c r="R1195" s="13">
        <f>IFERROR(VLOOKUP(A1195,[3]Sheet1!$A:$H,6,FALSE),0)</f>
        <v>0</v>
      </c>
      <c r="S1195" s="13">
        <f>IFERROR(VLOOKUP(A1195,[3]Sheet1!$A:$I,7,FALSE),0)</f>
        <v>0</v>
      </c>
      <c r="T1195" s="13" t="str">
        <f t="shared" si="109"/>
        <v>Não</v>
      </c>
      <c r="U1195" s="13" t="str">
        <f t="shared" si="110"/>
        <v>Não</v>
      </c>
      <c r="V1195" s="13" t="str">
        <f t="shared" si="111"/>
        <v>Não</v>
      </c>
      <c r="W1195" s="13" t="str">
        <f t="shared" si="112"/>
        <v>Não</v>
      </c>
      <c r="X1195" s="13" t="str">
        <f t="shared" si="113"/>
        <v>Não</v>
      </c>
      <c r="Y1195" s="13" t="str">
        <f t="shared" si="114"/>
        <v>Não</v>
      </c>
    </row>
    <row r="1196" spans="1:25">
      <c r="A1196" s="9">
        <v>210635</v>
      </c>
      <c r="B1196" s="13">
        <f>IFERROR(VLOOKUP(A1196,[1]Monitoramento_Base_somente_Said!$A:$J,5,FALSE),0)</f>
        <v>0</v>
      </c>
      <c r="C1196" s="13">
        <f>IFERROR(VLOOKUP(A1196,[1]Monitoramento_Base_somente_Said!$A:$J,6,FALSE),0)</f>
        <v>7793644</v>
      </c>
      <c r="D1196" s="13">
        <f>IFERROR(VLOOKUP(A1196,[1]Monitoramento_Base_somente_Said!$A:$J,7,FALSE),0)</f>
        <v>0</v>
      </c>
      <c r="E1196" s="13">
        <f>IFERROR(VLOOKUP(A1196,[1]Monitoramento_Base_somente_Said!$A:$J,8,FALSE),0)</f>
        <v>7212105</v>
      </c>
      <c r="F1196" s="13">
        <f>IFERROR(VLOOKUP(A1196,[1]Monitoramento_Base_somente_Said!$A:$J,9,FALSE),0)</f>
        <v>0</v>
      </c>
      <c r="G1196" s="13">
        <f>IFERROR(VLOOKUP(A1196,[1]Monitoramento_Base_somente_Said!$A:$J,10,FALSE),0)</f>
        <v>2975946</v>
      </c>
      <c r="H1196" s="13">
        <f>IFERROR(VLOOKUP(A1196,[2]Sheet1!$A:$I,4,FALSE),0)</f>
        <v>0</v>
      </c>
      <c r="I1196" s="13">
        <f>IFERROR(VLOOKUP(A1196,[2]Sheet1!$A:$I,5,FALSE),0)</f>
        <v>0</v>
      </c>
      <c r="J1196" s="13">
        <f>IFERROR(VLOOKUP(A1196,[2]Sheet1!$A:$I,6,FALSE),0)</f>
        <v>0</v>
      </c>
      <c r="K1196" s="13">
        <f>IFERROR(VLOOKUP(A1196,[2]Sheet1!$A:$I,7,FALSE),0)</f>
        <v>0</v>
      </c>
      <c r="L1196" s="13">
        <f>IFERROR(VLOOKUP(A1196,[2]Sheet1!$A:$I,8,FALSE),0)</f>
        <v>0</v>
      </c>
      <c r="M1196" s="13">
        <f>IFERROR(VLOOKUP(A1196,[2]Sheet1!$A:$I,9,FALSE),0)</f>
        <v>0</v>
      </c>
      <c r="N1196" s="13">
        <f>IFERROR(VLOOKUP(A1196,[3]Sheet1!$A:$G,2,FALSE),0)</f>
        <v>0</v>
      </c>
      <c r="O1196" s="13">
        <f>IFERROR(VLOOKUP(A1196,[3]Sheet1!$A:$G,3,FALSE),0)</f>
        <v>0</v>
      </c>
      <c r="P1196" s="13">
        <f>IFERROR(VLOOKUP(A1196,[3]Sheet1!$A:$G,4,FALSE),0)</f>
        <v>0</v>
      </c>
      <c r="Q1196" s="13">
        <f>IFERROR(VLOOKUP(A1196,[3]Sheet1!$A:$G,5,FALSE),0)</f>
        <v>0</v>
      </c>
      <c r="R1196" s="13">
        <f>IFERROR(VLOOKUP(A1196,[3]Sheet1!$A:$H,6,FALSE),0)</f>
        <v>0</v>
      </c>
      <c r="S1196" s="13">
        <f>IFERROR(VLOOKUP(A1196,[3]Sheet1!$A:$I,7,FALSE),0)</f>
        <v>0</v>
      </c>
      <c r="T1196" s="13" t="str">
        <f t="shared" si="109"/>
        <v>Não</v>
      </c>
      <c r="U1196" s="13" t="str">
        <f t="shared" si="110"/>
        <v>Sim</v>
      </c>
      <c r="V1196" s="13" t="str">
        <f t="shared" si="111"/>
        <v>Não</v>
      </c>
      <c r="W1196" s="13" t="str">
        <f t="shared" si="112"/>
        <v>Sim</v>
      </c>
      <c r="X1196" s="13" t="str">
        <f t="shared" si="113"/>
        <v>Não</v>
      </c>
      <c r="Y1196" s="13" t="str">
        <f t="shared" si="114"/>
        <v>Sim</v>
      </c>
    </row>
    <row r="1197" spans="1:25">
      <c r="A1197" s="9">
        <v>210637</v>
      </c>
      <c r="B1197" s="13">
        <f>IFERROR(VLOOKUP(A1197,[1]Monitoramento_Base_somente_Said!$A:$J,5,FALSE),0)</f>
        <v>0</v>
      </c>
      <c r="C1197" s="13">
        <f>IFERROR(VLOOKUP(A1197,[1]Monitoramento_Base_somente_Said!$A:$J,6,FALSE),0)</f>
        <v>0</v>
      </c>
      <c r="D1197" s="13">
        <f>IFERROR(VLOOKUP(A1197,[1]Monitoramento_Base_somente_Said!$A:$J,7,FALSE),0)</f>
        <v>0</v>
      </c>
      <c r="E1197" s="13">
        <f>IFERROR(VLOOKUP(A1197,[1]Monitoramento_Base_somente_Said!$A:$J,8,FALSE),0)</f>
        <v>0</v>
      </c>
      <c r="F1197" s="13">
        <f>IFERROR(VLOOKUP(A1197,[1]Monitoramento_Base_somente_Said!$A:$J,9,FALSE),0)</f>
        <v>0</v>
      </c>
      <c r="G1197" s="13">
        <f>IFERROR(VLOOKUP(A1197,[1]Monitoramento_Base_somente_Said!$A:$J,10,FALSE),0)</f>
        <v>0</v>
      </c>
      <c r="H1197" s="13">
        <f>IFERROR(VLOOKUP(A1197,[2]Sheet1!$A:$I,4,FALSE),0)</f>
        <v>0</v>
      </c>
      <c r="I1197" s="13">
        <f>IFERROR(VLOOKUP(A1197,[2]Sheet1!$A:$I,5,FALSE),0)</f>
        <v>0</v>
      </c>
      <c r="J1197" s="13">
        <f>IFERROR(VLOOKUP(A1197,[2]Sheet1!$A:$I,6,FALSE),0)</f>
        <v>0</v>
      </c>
      <c r="K1197" s="13">
        <f>IFERROR(VLOOKUP(A1197,[2]Sheet1!$A:$I,7,FALSE),0)</f>
        <v>0</v>
      </c>
      <c r="L1197" s="13">
        <f>IFERROR(VLOOKUP(A1197,[2]Sheet1!$A:$I,8,FALSE),0)</f>
        <v>0</v>
      </c>
      <c r="M1197" s="13">
        <f>IFERROR(VLOOKUP(A1197,[2]Sheet1!$A:$I,9,FALSE),0)</f>
        <v>0</v>
      </c>
      <c r="N1197" s="13">
        <f>IFERROR(VLOOKUP(A1197,[3]Sheet1!$A:$G,2,FALSE),0)</f>
        <v>0</v>
      </c>
      <c r="O1197" s="13">
        <f>IFERROR(VLOOKUP(A1197,[3]Sheet1!$A:$G,3,FALSE),0)</f>
        <v>0</v>
      </c>
      <c r="P1197" s="13">
        <f>IFERROR(VLOOKUP(A1197,[3]Sheet1!$A:$G,4,FALSE),0)</f>
        <v>0</v>
      </c>
      <c r="Q1197" s="13">
        <f>IFERROR(VLOOKUP(A1197,[3]Sheet1!$A:$G,5,FALSE),0)</f>
        <v>0</v>
      </c>
      <c r="R1197" s="13">
        <f>IFERROR(VLOOKUP(A1197,[3]Sheet1!$A:$H,6,FALSE),0)</f>
        <v>0</v>
      </c>
      <c r="S1197" s="13">
        <f>IFERROR(VLOOKUP(A1197,[3]Sheet1!$A:$I,7,FALSE),0)</f>
        <v>0</v>
      </c>
      <c r="T1197" s="13" t="str">
        <f t="shared" si="109"/>
        <v>Não</v>
      </c>
      <c r="U1197" s="13" t="str">
        <f t="shared" si="110"/>
        <v>Não</v>
      </c>
      <c r="V1197" s="13" t="str">
        <f t="shared" si="111"/>
        <v>Não</v>
      </c>
      <c r="W1197" s="13" t="str">
        <f t="shared" si="112"/>
        <v>Não</v>
      </c>
      <c r="X1197" s="13" t="str">
        <f t="shared" si="113"/>
        <v>Não</v>
      </c>
      <c r="Y1197" s="13" t="str">
        <f t="shared" si="114"/>
        <v>Não</v>
      </c>
    </row>
    <row r="1198" spans="1:25">
      <c r="A1198" s="9">
        <v>210640</v>
      </c>
      <c r="B1198" s="13">
        <f>IFERROR(VLOOKUP(A1198,[1]Monitoramento_Base_somente_Said!$A:$J,5,FALSE),0)</f>
        <v>0</v>
      </c>
      <c r="C1198" s="13">
        <f>IFERROR(VLOOKUP(A1198,[1]Monitoramento_Base_somente_Said!$A:$J,6,FALSE),0)</f>
        <v>985397</v>
      </c>
      <c r="D1198" s="13">
        <f>IFERROR(VLOOKUP(A1198,[1]Monitoramento_Base_somente_Said!$A:$J,7,FALSE),0)</f>
        <v>0</v>
      </c>
      <c r="E1198" s="13">
        <f>IFERROR(VLOOKUP(A1198,[1]Monitoramento_Base_somente_Said!$A:$J,8,FALSE),0)</f>
        <v>921823</v>
      </c>
      <c r="F1198" s="13">
        <f>IFERROR(VLOOKUP(A1198,[1]Monitoramento_Base_somente_Said!$A:$J,9,FALSE),0)</f>
        <v>0</v>
      </c>
      <c r="G1198" s="13">
        <f>IFERROR(VLOOKUP(A1198,[1]Monitoramento_Base_somente_Said!$A:$J,10,FALSE),0)</f>
        <v>381444</v>
      </c>
      <c r="H1198" s="13">
        <f>IFERROR(VLOOKUP(A1198,[2]Sheet1!$A:$I,4,FALSE),0)</f>
        <v>0</v>
      </c>
      <c r="I1198" s="13">
        <f>IFERROR(VLOOKUP(A1198,[2]Sheet1!$A:$I,5,FALSE),0)</f>
        <v>0</v>
      </c>
      <c r="J1198" s="13">
        <f>IFERROR(VLOOKUP(A1198,[2]Sheet1!$A:$I,6,FALSE),0)</f>
        <v>0</v>
      </c>
      <c r="K1198" s="13">
        <f>IFERROR(VLOOKUP(A1198,[2]Sheet1!$A:$I,7,FALSE),0)</f>
        <v>0</v>
      </c>
      <c r="L1198" s="13">
        <f>IFERROR(VLOOKUP(A1198,[2]Sheet1!$A:$I,8,FALSE),0)</f>
        <v>0</v>
      </c>
      <c r="M1198" s="13">
        <f>IFERROR(VLOOKUP(A1198,[2]Sheet1!$A:$I,9,FALSE),0)</f>
        <v>0</v>
      </c>
      <c r="N1198" s="13">
        <f>IFERROR(VLOOKUP(A1198,[3]Sheet1!$A:$G,2,FALSE),0)</f>
        <v>0</v>
      </c>
      <c r="O1198" s="13">
        <f>IFERROR(VLOOKUP(A1198,[3]Sheet1!$A:$G,3,FALSE),0)</f>
        <v>0</v>
      </c>
      <c r="P1198" s="13">
        <f>IFERROR(VLOOKUP(A1198,[3]Sheet1!$A:$G,4,FALSE),0)</f>
        <v>0</v>
      </c>
      <c r="Q1198" s="13">
        <f>IFERROR(VLOOKUP(A1198,[3]Sheet1!$A:$G,5,FALSE),0)</f>
        <v>0</v>
      </c>
      <c r="R1198" s="13">
        <f>IFERROR(VLOOKUP(A1198,[3]Sheet1!$A:$H,6,FALSE),0)</f>
        <v>0</v>
      </c>
      <c r="S1198" s="13">
        <f>IFERROR(VLOOKUP(A1198,[3]Sheet1!$A:$I,7,FALSE),0)</f>
        <v>0</v>
      </c>
      <c r="T1198" s="13" t="str">
        <f t="shared" si="109"/>
        <v>Não</v>
      </c>
      <c r="U1198" s="13" t="str">
        <f t="shared" si="110"/>
        <v>Sim</v>
      </c>
      <c r="V1198" s="13" t="str">
        <f t="shared" si="111"/>
        <v>Não</v>
      </c>
      <c r="W1198" s="13" t="str">
        <f t="shared" si="112"/>
        <v>Sim</v>
      </c>
      <c r="X1198" s="13" t="str">
        <f t="shared" si="113"/>
        <v>Não</v>
      </c>
      <c r="Y1198" s="13" t="str">
        <f t="shared" si="114"/>
        <v>Sim</v>
      </c>
    </row>
    <row r="1199" spans="1:25">
      <c r="A1199" s="9">
        <v>210650</v>
      </c>
      <c r="B1199" s="13">
        <f>IFERROR(VLOOKUP(A1199,[1]Monitoramento_Base_somente_Said!$A:$J,5,FALSE),0)</f>
        <v>0</v>
      </c>
      <c r="C1199" s="13">
        <f>IFERROR(VLOOKUP(A1199,[1]Monitoramento_Base_somente_Said!$A:$J,6,FALSE),0)</f>
        <v>0</v>
      </c>
      <c r="D1199" s="13">
        <f>IFERROR(VLOOKUP(A1199,[1]Monitoramento_Base_somente_Said!$A:$J,7,FALSE),0)</f>
        <v>0</v>
      </c>
      <c r="E1199" s="13">
        <f>IFERROR(VLOOKUP(A1199,[1]Monitoramento_Base_somente_Said!$A:$J,8,FALSE),0)</f>
        <v>0</v>
      </c>
      <c r="F1199" s="13">
        <f>IFERROR(VLOOKUP(A1199,[1]Monitoramento_Base_somente_Said!$A:$J,9,FALSE),0)</f>
        <v>0</v>
      </c>
      <c r="G1199" s="13">
        <f>IFERROR(VLOOKUP(A1199,[1]Monitoramento_Base_somente_Said!$A:$J,10,FALSE),0)</f>
        <v>0</v>
      </c>
      <c r="H1199" s="13">
        <f>IFERROR(VLOOKUP(A1199,[2]Sheet1!$A:$I,4,FALSE),0)</f>
        <v>0</v>
      </c>
      <c r="I1199" s="13">
        <f>IFERROR(VLOOKUP(A1199,[2]Sheet1!$A:$I,5,FALSE),0)</f>
        <v>0</v>
      </c>
      <c r="J1199" s="13">
        <f>IFERROR(VLOOKUP(A1199,[2]Sheet1!$A:$I,6,FALSE),0)</f>
        <v>0</v>
      </c>
      <c r="K1199" s="13">
        <f>IFERROR(VLOOKUP(A1199,[2]Sheet1!$A:$I,7,FALSE),0)</f>
        <v>0</v>
      </c>
      <c r="L1199" s="13">
        <f>IFERROR(VLOOKUP(A1199,[2]Sheet1!$A:$I,8,FALSE),0)</f>
        <v>0</v>
      </c>
      <c r="M1199" s="13">
        <f>IFERROR(VLOOKUP(A1199,[2]Sheet1!$A:$I,9,FALSE),0)</f>
        <v>0</v>
      </c>
      <c r="N1199" s="13">
        <f>IFERROR(VLOOKUP(A1199,[3]Sheet1!$A:$G,2,FALSE),0)</f>
        <v>0</v>
      </c>
      <c r="O1199" s="13">
        <f>IFERROR(VLOOKUP(A1199,[3]Sheet1!$A:$G,3,FALSE),0)</f>
        <v>0</v>
      </c>
      <c r="P1199" s="13">
        <f>IFERROR(VLOOKUP(A1199,[3]Sheet1!$A:$G,4,FALSE),0)</f>
        <v>0</v>
      </c>
      <c r="Q1199" s="13">
        <f>IFERROR(VLOOKUP(A1199,[3]Sheet1!$A:$G,5,FALSE),0)</f>
        <v>0</v>
      </c>
      <c r="R1199" s="13">
        <f>IFERROR(VLOOKUP(A1199,[3]Sheet1!$A:$H,6,FALSE),0)</f>
        <v>0</v>
      </c>
      <c r="S1199" s="13">
        <f>IFERROR(VLOOKUP(A1199,[3]Sheet1!$A:$I,7,FALSE),0)</f>
        <v>0</v>
      </c>
      <c r="T1199" s="13" t="str">
        <f t="shared" si="109"/>
        <v>Não</v>
      </c>
      <c r="U1199" s="13" t="str">
        <f t="shared" si="110"/>
        <v>Não</v>
      </c>
      <c r="V1199" s="13" t="str">
        <f t="shared" si="111"/>
        <v>Não</v>
      </c>
      <c r="W1199" s="13" t="str">
        <f t="shared" si="112"/>
        <v>Não</v>
      </c>
      <c r="X1199" s="13" t="str">
        <f t="shared" si="113"/>
        <v>Não</v>
      </c>
      <c r="Y1199" s="13" t="str">
        <f t="shared" si="114"/>
        <v>Não</v>
      </c>
    </row>
    <row r="1200" spans="1:25">
      <c r="A1200" s="19">
        <v>210660</v>
      </c>
      <c r="B1200" s="13">
        <f>IFERROR(VLOOKUP(A1200,[1]Monitoramento_Base_somente_Said!$A:$J,5,FALSE),0)</f>
        <v>0</v>
      </c>
      <c r="C1200" s="13">
        <f>IFERROR(VLOOKUP(A1200,[1]Monitoramento_Base_somente_Said!$A:$J,6,FALSE),0)</f>
        <v>0</v>
      </c>
      <c r="D1200" s="13">
        <f>IFERROR(VLOOKUP(A1200,[1]Monitoramento_Base_somente_Said!$A:$J,7,FALSE),0)</f>
        <v>0</v>
      </c>
      <c r="E1200" s="13">
        <f>IFERROR(VLOOKUP(A1200,[1]Monitoramento_Base_somente_Said!$A:$J,8,FALSE),0)</f>
        <v>0</v>
      </c>
      <c r="F1200" s="13">
        <f>IFERROR(VLOOKUP(A1200,[1]Monitoramento_Base_somente_Said!$A:$J,9,FALSE),0)</f>
        <v>0</v>
      </c>
      <c r="G1200" s="13">
        <f>IFERROR(VLOOKUP(A1200,[1]Monitoramento_Base_somente_Said!$A:$J,10,FALSE),0)</f>
        <v>0</v>
      </c>
      <c r="H1200" s="13">
        <f>IFERROR(VLOOKUP(A1200,[2]Sheet1!$A:$I,4,FALSE),0)</f>
        <v>0</v>
      </c>
      <c r="I1200" s="13">
        <f>IFERROR(VLOOKUP(A1200,[2]Sheet1!$A:$I,5,FALSE),0)</f>
        <v>0</v>
      </c>
      <c r="J1200" s="13">
        <f>IFERROR(VLOOKUP(A1200,[2]Sheet1!$A:$I,6,FALSE),0)</f>
        <v>0</v>
      </c>
      <c r="K1200" s="13">
        <f>IFERROR(VLOOKUP(A1200,[2]Sheet1!$A:$I,7,FALSE),0)</f>
        <v>0</v>
      </c>
      <c r="L1200" s="13">
        <f>IFERROR(VLOOKUP(A1200,[2]Sheet1!$A:$I,8,FALSE),0)</f>
        <v>0</v>
      </c>
      <c r="M1200" s="13">
        <f>IFERROR(VLOOKUP(A1200,[2]Sheet1!$A:$I,9,FALSE),0)</f>
        <v>0</v>
      </c>
      <c r="N1200" s="13">
        <f>IFERROR(VLOOKUP(A1200,[3]Sheet1!$A:$G,2,FALSE),0)</f>
        <v>0</v>
      </c>
      <c r="O1200" s="13">
        <f>IFERROR(VLOOKUP(A1200,[3]Sheet1!$A:$G,3,FALSE),0)</f>
        <v>0</v>
      </c>
      <c r="P1200" s="13">
        <f>IFERROR(VLOOKUP(A1200,[3]Sheet1!$A:$G,4,FALSE),0)</f>
        <v>0</v>
      </c>
      <c r="Q1200" s="13">
        <f>IFERROR(VLOOKUP(A1200,[3]Sheet1!$A:$G,5,FALSE),0)</f>
        <v>0</v>
      </c>
      <c r="R1200" s="13">
        <f>IFERROR(VLOOKUP(A1200,[3]Sheet1!$A:$H,6,FALSE),0)</f>
        <v>0</v>
      </c>
      <c r="S1200" s="13">
        <f>IFERROR(VLOOKUP(A1200,[3]Sheet1!$A:$I,7,FALSE),0)</f>
        <v>0</v>
      </c>
      <c r="T1200" s="13" t="str">
        <f t="shared" si="109"/>
        <v>Não</v>
      </c>
      <c r="U1200" s="13" t="str">
        <f t="shared" si="110"/>
        <v>Não</v>
      </c>
      <c r="V1200" s="13" t="str">
        <f t="shared" si="111"/>
        <v>Não</v>
      </c>
      <c r="W1200" s="13" t="str">
        <f t="shared" si="112"/>
        <v>Não</v>
      </c>
      <c r="X1200" s="13" t="str">
        <f t="shared" si="113"/>
        <v>Não</v>
      </c>
      <c r="Y1200" s="13" t="str">
        <f t="shared" si="114"/>
        <v>Não</v>
      </c>
    </row>
    <row r="1201" spans="1:25">
      <c r="A1201" s="9">
        <v>210663</v>
      </c>
      <c r="B1201" s="13">
        <f>IFERROR(VLOOKUP(A1201,[1]Monitoramento_Base_somente_Said!$A:$J,5,FALSE),0)</f>
        <v>0</v>
      </c>
      <c r="C1201" s="13">
        <f>IFERROR(VLOOKUP(A1201,[1]Monitoramento_Base_somente_Said!$A:$J,6,FALSE),0)</f>
        <v>0</v>
      </c>
      <c r="D1201" s="13">
        <f>IFERROR(VLOOKUP(A1201,[1]Monitoramento_Base_somente_Said!$A:$J,7,FALSE),0)</f>
        <v>0</v>
      </c>
      <c r="E1201" s="13">
        <f>IFERROR(VLOOKUP(A1201,[1]Monitoramento_Base_somente_Said!$A:$J,8,FALSE),0)</f>
        <v>0</v>
      </c>
      <c r="F1201" s="13">
        <f>IFERROR(VLOOKUP(A1201,[1]Monitoramento_Base_somente_Said!$A:$J,9,FALSE),0)</f>
        <v>0</v>
      </c>
      <c r="G1201" s="13">
        <f>IFERROR(VLOOKUP(A1201,[1]Monitoramento_Base_somente_Said!$A:$J,10,FALSE),0)</f>
        <v>0</v>
      </c>
      <c r="H1201" s="13">
        <f>IFERROR(VLOOKUP(A1201,[2]Sheet1!$A:$I,4,FALSE),0)</f>
        <v>0</v>
      </c>
      <c r="I1201" s="13">
        <f>IFERROR(VLOOKUP(A1201,[2]Sheet1!$A:$I,5,FALSE),0)</f>
        <v>0</v>
      </c>
      <c r="J1201" s="13">
        <f>IFERROR(VLOOKUP(A1201,[2]Sheet1!$A:$I,6,FALSE),0)</f>
        <v>0</v>
      </c>
      <c r="K1201" s="13">
        <f>IFERROR(VLOOKUP(A1201,[2]Sheet1!$A:$I,7,FALSE),0)</f>
        <v>0</v>
      </c>
      <c r="L1201" s="13">
        <f>IFERROR(VLOOKUP(A1201,[2]Sheet1!$A:$I,8,FALSE),0)</f>
        <v>0</v>
      </c>
      <c r="M1201" s="13">
        <f>IFERROR(VLOOKUP(A1201,[2]Sheet1!$A:$I,9,FALSE),0)</f>
        <v>0</v>
      </c>
      <c r="N1201" s="13">
        <f>IFERROR(VLOOKUP(A1201,[3]Sheet1!$A:$G,2,FALSE),0)</f>
        <v>0</v>
      </c>
      <c r="O1201" s="13">
        <f>IFERROR(VLOOKUP(A1201,[3]Sheet1!$A:$G,3,FALSE),0)</f>
        <v>0</v>
      </c>
      <c r="P1201" s="13">
        <f>IFERROR(VLOOKUP(A1201,[3]Sheet1!$A:$G,4,FALSE),0)</f>
        <v>0</v>
      </c>
      <c r="Q1201" s="13">
        <f>IFERROR(VLOOKUP(A1201,[3]Sheet1!$A:$G,5,FALSE),0)</f>
        <v>0</v>
      </c>
      <c r="R1201" s="13">
        <f>IFERROR(VLOOKUP(A1201,[3]Sheet1!$A:$H,6,FALSE),0)</f>
        <v>0</v>
      </c>
      <c r="S1201" s="13">
        <f>IFERROR(VLOOKUP(A1201,[3]Sheet1!$A:$I,7,FALSE),0)</f>
        <v>0</v>
      </c>
      <c r="T1201" s="13" t="str">
        <f t="shared" si="109"/>
        <v>Não</v>
      </c>
      <c r="U1201" s="13" t="str">
        <f t="shared" si="110"/>
        <v>Não</v>
      </c>
      <c r="V1201" s="13" t="str">
        <f t="shared" si="111"/>
        <v>Não</v>
      </c>
      <c r="W1201" s="13" t="str">
        <f t="shared" si="112"/>
        <v>Não</v>
      </c>
      <c r="X1201" s="13" t="str">
        <f t="shared" si="113"/>
        <v>Não</v>
      </c>
      <c r="Y1201" s="13" t="str">
        <f t="shared" si="114"/>
        <v>Não</v>
      </c>
    </row>
    <row r="1202" spans="1:25">
      <c r="A1202" s="9">
        <v>210667</v>
      </c>
      <c r="B1202" s="13">
        <f>IFERROR(VLOOKUP(A1202,[1]Monitoramento_Base_somente_Said!$A:$J,5,FALSE),0)</f>
        <v>0</v>
      </c>
      <c r="C1202" s="13">
        <f>IFERROR(VLOOKUP(A1202,[1]Monitoramento_Base_somente_Said!$A:$J,6,FALSE),0)</f>
        <v>0</v>
      </c>
      <c r="D1202" s="13">
        <f>IFERROR(VLOOKUP(A1202,[1]Monitoramento_Base_somente_Said!$A:$J,7,FALSE),0)</f>
        <v>0</v>
      </c>
      <c r="E1202" s="13">
        <f>IFERROR(VLOOKUP(A1202,[1]Monitoramento_Base_somente_Said!$A:$J,8,FALSE),0)</f>
        <v>0</v>
      </c>
      <c r="F1202" s="13">
        <f>IFERROR(VLOOKUP(A1202,[1]Monitoramento_Base_somente_Said!$A:$J,9,FALSE),0)</f>
        <v>0</v>
      </c>
      <c r="G1202" s="13">
        <f>IFERROR(VLOOKUP(A1202,[1]Monitoramento_Base_somente_Said!$A:$J,10,FALSE),0)</f>
        <v>0</v>
      </c>
      <c r="H1202" s="13">
        <f>IFERROR(VLOOKUP(A1202,[2]Sheet1!$A:$I,4,FALSE),0)</f>
        <v>0</v>
      </c>
      <c r="I1202" s="13">
        <f>IFERROR(VLOOKUP(A1202,[2]Sheet1!$A:$I,5,FALSE),0)</f>
        <v>0</v>
      </c>
      <c r="J1202" s="13">
        <f>IFERROR(VLOOKUP(A1202,[2]Sheet1!$A:$I,6,FALSE),0)</f>
        <v>0</v>
      </c>
      <c r="K1202" s="13">
        <f>IFERROR(VLOOKUP(A1202,[2]Sheet1!$A:$I,7,FALSE),0)</f>
        <v>0</v>
      </c>
      <c r="L1202" s="13">
        <f>IFERROR(VLOOKUP(A1202,[2]Sheet1!$A:$I,8,FALSE),0)</f>
        <v>0</v>
      </c>
      <c r="M1202" s="13">
        <f>IFERROR(VLOOKUP(A1202,[2]Sheet1!$A:$I,9,FALSE),0)</f>
        <v>0</v>
      </c>
      <c r="N1202" s="13">
        <f>IFERROR(VLOOKUP(A1202,[3]Sheet1!$A:$G,2,FALSE),0)</f>
        <v>0</v>
      </c>
      <c r="O1202" s="13">
        <f>IFERROR(VLOOKUP(A1202,[3]Sheet1!$A:$G,3,FALSE),0)</f>
        <v>0</v>
      </c>
      <c r="P1202" s="13">
        <f>IFERROR(VLOOKUP(A1202,[3]Sheet1!$A:$G,4,FALSE),0)</f>
        <v>0</v>
      </c>
      <c r="Q1202" s="13">
        <f>IFERROR(VLOOKUP(A1202,[3]Sheet1!$A:$G,5,FALSE),0)</f>
        <v>0</v>
      </c>
      <c r="R1202" s="13">
        <f>IFERROR(VLOOKUP(A1202,[3]Sheet1!$A:$H,6,FALSE),0)</f>
        <v>0</v>
      </c>
      <c r="S1202" s="13">
        <f>IFERROR(VLOOKUP(A1202,[3]Sheet1!$A:$I,7,FALSE),0)</f>
        <v>0</v>
      </c>
      <c r="T1202" s="13" t="str">
        <f t="shared" si="109"/>
        <v>Não</v>
      </c>
      <c r="U1202" s="13" t="str">
        <f t="shared" si="110"/>
        <v>Não</v>
      </c>
      <c r="V1202" s="13" t="str">
        <f t="shared" si="111"/>
        <v>Não</v>
      </c>
      <c r="W1202" s="13" t="str">
        <f t="shared" si="112"/>
        <v>Não</v>
      </c>
      <c r="X1202" s="13" t="str">
        <f t="shared" si="113"/>
        <v>Não</v>
      </c>
      <c r="Y1202" s="13" t="str">
        <f t="shared" si="114"/>
        <v>Não</v>
      </c>
    </row>
    <row r="1203" spans="1:25">
      <c r="A1203" s="9">
        <v>210670</v>
      </c>
      <c r="B1203" s="13">
        <f>IFERROR(VLOOKUP(A1203,[1]Monitoramento_Base_somente_Said!$A:$J,5,FALSE),0)</f>
        <v>0</v>
      </c>
      <c r="C1203" s="13">
        <f>IFERROR(VLOOKUP(A1203,[1]Monitoramento_Base_somente_Said!$A:$J,6,FALSE),0)</f>
        <v>0</v>
      </c>
      <c r="D1203" s="13">
        <f>IFERROR(VLOOKUP(A1203,[1]Monitoramento_Base_somente_Said!$A:$J,7,FALSE),0)</f>
        <v>0</v>
      </c>
      <c r="E1203" s="13">
        <f>IFERROR(VLOOKUP(A1203,[1]Monitoramento_Base_somente_Said!$A:$J,8,FALSE),0)</f>
        <v>0</v>
      </c>
      <c r="F1203" s="13">
        <f>IFERROR(VLOOKUP(A1203,[1]Monitoramento_Base_somente_Said!$A:$J,9,FALSE),0)</f>
        <v>0</v>
      </c>
      <c r="G1203" s="13">
        <f>IFERROR(VLOOKUP(A1203,[1]Monitoramento_Base_somente_Said!$A:$J,10,FALSE),0)</f>
        <v>0</v>
      </c>
      <c r="H1203" s="13">
        <f>IFERROR(VLOOKUP(A1203,[2]Sheet1!$A:$I,4,FALSE),0)</f>
        <v>0</v>
      </c>
      <c r="I1203" s="13">
        <f>IFERROR(VLOOKUP(A1203,[2]Sheet1!$A:$I,5,FALSE),0)</f>
        <v>0</v>
      </c>
      <c r="J1203" s="13">
        <f>IFERROR(VLOOKUP(A1203,[2]Sheet1!$A:$I,6,FALSE),0)</f>
        <v>0</v>
      </c>
      <c r="K1203" s="13">
        <f>IFERROR(VLOOKUP(A1203,[2]Sheet1!$A:$I,7,FALSE),0)</f>
        <v>0</v>
      </c>
      <c r="L1203" s="13">
        <f>IFERROR(VLOOKUP(A1203,[2]Sheet1!$A:$I,8,FALSE),0)</f>
        <v>0</v>
      </c>
      <c r="M1203" s="13">
        <f>IFERROR(VLOOKUP(A1203,[2]Sheet1!$A:$I,9,FALSE),0)</f>
        <v>0</v>
      </c>
      <c r="N1203" s="13">
        <f>IFERROR(VLOOKUP(A1203,[3]Sheet1!$A:$G,2,FALSE),0)</f>
        <v>0</v>
      </c>
      <c r="O1203" s="13">
        <f>IFERROR(VLOOKUP(A1203,[3]Sheet1!$A:$G,3,FALSE),0)</f>
        <v>0</v>
      </c>
      <c r="P1203" s="13">
        <f>IFERROR(VLOOKUP(A1203,[3]Sheet1!$A:$G,4,FALSE),0)</f>
        <v>0</v>
      </c>
      <c r="Q1203" s="13">
        <f>IFERROR(VLOOKUP(A1203,[3]Sheet1!$A:$G,5,FALSE),0)</f>
        <v>0</v>
      </c>
      <c r="R1203" s="13">
        <f>IFERROR(VLOOKUP(A1203,[3]Sheet1!$A:$H,6,FALSE),0)</f>
        <v>0</v>
      </c>
      <c r="S1203" s="13">
        <f>IFERROR(VLOOKUP(A1203,[3]Sheet1!$A:$I,7,FALSE),0)</f>
        <v>0</v>
      </c>
      <c r="T1203" s="13" t="str">
        <f t="shared" si="109"/>
        <v>Não</v>
      </c>
      <c r="U1203" s="13" t="str">
        <f t="shared" si="110"/>
        <v>Não</v>
      </c>
      <c r="V1203" s="13" t="str">
        <f t="shared" si="111"/>
        <v>Não</v>
      </c>
      <c r="W1203" s="13" t="str">
        <f t="shared" si="112"/>
        <v>Não</v>
      </c>
      <c r="X1203" s="13" t="str">
        <f t="shared" si="113"/>
        <v>Não</v>
      </c>
      <c r="Y1203" s="13" t="str">
        <f t="shared" si="114"/>
        <v>Não</v>
      </c>
    </row>
    <row r="1204" spans="1:25">
      <c r="A1204" s="9">
        <v>210675</v>
      </c>
      <c r="B1204" s="13">
        <f>IFERROR(VLOOKUP(A1204,[1]Monitoramento_Base_somente_Said!$A:$J,5,FALSE),0)</f>
        <v>0</v>
      </c>
      <c r="C1204" s="13">
        <f>IFERROR(VLOOKUP(A1204,[1]Monitoramento_Base_somente_Said!$A:$J,6,FALSE),0)</f>
        <v>0</v>
      </c>
      <c r="D1204" s="13">
        <f>IFERROR(VLOOKUP(A1204,[1]Monitoramento_Base_somente_Said!$A:$J,7,FALSE),0)</f>
        <v>0</v>
      </c>
      <c r="E1204" s="13">
        <f>IFERROR(VLOOKUP(A1204,[1]Monitoramento_Base_somente_Said!$A:$J,8,FALSE),0)</f>
        <v>0</v>
      </c>
      <c r="F1204" s="13">
        <f>IFERROR(VLOOKUP(A1204,[1]Monitoramento_Base_somente_Said!$A:$J,9,FALSE),0)</f>
        <v>0</v>
      </c>
      <c r="G1204" s="13">
        <f>IFERROR(VLOOKUP(A1204,[1]Monitoramento_Base_somente_Said!$A:$J,10,FALSE),0)</f>
        <v>0</v>
      </c>
      <c r="H1204" s="13">
        <f>IFERROR(VLOOKUP(A1204,[2]Sheet1!$A:$I,4,FALSE),0)</f>
        <v>0</v>
      </c>
      <c r="I1204" s="13">
        <f>IFERROR(VLOOKUP(A1204,[2]Sheet1!$A:$I,5,FALSE),0)</f>
        <v>0</v>
      </c>
      <c r="J1204" s="13">
        <f>IFERROR(VLOOKUP(A1204,[2]Sheet1!$A:$I,6,FALSE),0)</f>
        <v>0</v>
      </c>
      <c r="K1204" s="13">
        <f>IFERROR(VLOOKUP(A1204,[2]Sheet1!$A:$I,7,FALSE),0)</f>
        <v>0</v>
      </c>
      <c r="L1204" s="13">
        <f>IFERROR(VLOOKUP(A1204,[2]Sheet1!$A:$I,8,FALSE),0)</f>
        <v>0</v>
      </c>
      <c r="M1204" s="13">
        <f>IFERROR(VLOOKUP(A1204,[2]Sheet1!$A:$I,9,FALSE),0)</f>
        <v>0</v>
      </c>
      <c r="N1204" s="13">
        <f>IFERROR(VLOOKUP(A1204,[3]Sheet1!$A:$G,2,FALSE),0)</f>
        <v>0</v>
      </c>
      <c r="O1204" s="13">
        <f>IFERROR(VLOOKUP(A1204,[3]Sheet1!$A:$G,3,FALSE),0)</f>
        <v>0</v>
      </c>
      <c r="P1204" s="13">
        <f>IFERROR(VLOOKUP(A1204,[3]Sheet1!$A:$G,4,FALSE),0)</f>
        <v>0</v>
      </c>
      <c r="Q1204" s="13">
        <f>IFERROR(VLOOKUP(A1204,[3]Sheet1!$A:$G,5,FALSE),0)</f>
        <v>0</v>
      </c>
      <c r="R1204" s="13">
        <f>IFERROR(VLOOKUP(A1204,[3]Sheet1!$A:$H,6,FALSE),0)</f>
        <v>0</v>
      </c>
      <c r="S1204" s="13">
        <f>IFERROR(VLOOKUP(A1204,[3]Sheet1!$A:$I,7,FALSE),0)</f>
        <v>0</v>
      </c>
      <c r="T1204" s="13" t="str">
        <f t="shared" si="109"/>
        <v>Não</v>
      </c>
      <c r="U1204" s="13" t="str">
        <f t="shared" si="110"/>
        <v>Não</v>
      </c>
      <c r="V1204" s="13" t="str">
        <f t="shared" si="111"/>
        <v>Não</v>
      </c>
      <c r="W1204" s="13" t="str">
        <f t="shared" si="112"/>
        <v>Não</v>
      </c>
      <c r="X1204" s="13" t="str">
        <f t="shared" si="113"/>
        <v>Não</v>
      </c>
      <c r="Y1204" s="13" t="str">
        <f t="shared" si="114"/>
        <v>Não</v>
      </c>
    </row>
    <row r="1205" spans="1:25">
      <c r="A1205" s="9">
        <v>210680</v>
      </c>
      <c r="B1205" s="13">
        <f>IFERROR(VLOOKUP(A1205,[1]Monitoramento_Base_somente_Said!$A:$J,5,FALSE),0)</f>
        <v>0</v>
      </c>
      <c r="C1205" s="13">
        <f>IFERROR(VLOOKUP(A1205,[1]Monitoramento_Base_somente_Said!$A:$J,6,FALSE),0)</f>
        <v>0</v>
      </c>
      <c r="D1205" s="13">
        <f>IFERROR(VLOOKUP(A1205,[1]Monitoramento_Base_somente_Said!$A:$J,7,FALSE),0)</f>
        <v>0</v>
      </c>
      <c r="E1205" s="13">
        <f>IFERROR(VLOOKUP(A1205,[1]Monitoramento_Base_somente_Said!$A:$J,8,FALSE),0)</f>
        <v>0</v>
      </c>
      <c r="F1205" s="13">
        <f>IFERROR(VLOOKUP(A1205,[1]Monitoramento_Base_somente_Said!$A:$J,9,FALSE),0)</f>
        <v>0</v>
      </c>
      <c r="G1205" s="13">
        <f>IFERROR(VLOOKUP(A1205,[1]Monitoramento_Base_somente_Said!$A:$J,10,FALSE),0)</f>
        <v>0</v>
      </c>
      <c r="H1205" s="13">
        <f>IFERROR(VLOOKUP(A1205,[2]Sheet1!$A:$I,4,FALSE),0)</f>
        <v>0</v>
      </c>
      <c r="I1205" s="13">
        <f>IFERROR(VLOOKUP(A1205,[2]Sheet1!$A:$I,5,FALSE),0)</f>
        <v>0</v>
      </c>
      <c r="J1205" s="13">
        <f>IFERROR(VLOOKUP(A1205,[2]Sheet1!$A:$I,6,FALSE),0)</f>
        <v>0</v>
      </c>
      <c r="K1205" s="13">
        <f>IFERROR(VLOOKUP(A1205,[2]Sheet1!$A:$I,7,FALSE),0)</f>
        <v>0</v>
      </c>
      <c r="L1205" s="13">
        <f>IFERROR(VLOOKUP(A1205,[2]Sheet1!$A:$I,8,FALSE),0)</f>
        <v>0</v>
      </c>
      <c r="M1205" s="13">
        <f>IFERROR(VLOOKUP(A1205,[2]Sheet1!$A:$I,9,FALSE),0)</f>
        <v>0</v>
      </c>
      <c r="N1205" s="13">
        <f>IFERROR(VLOOKUP(A1205,[3]Sheet1!$A:$G,2,FALSE),0)</f>
        <v>0</v>
      </c>
      <c r="O1205" s="13">
        <f>IFERROR(VLOOKUP(A1205,[3]Sheet1!$A:$G,3,FALSE),0)</f>
        <v>0</v>
      </c>
      <c r="P1205" s="13">
        <f>IFERROR(VLOOKUP(A1205,[3]Sheet1!$A:$G,4,FALSE),0)</f>
        <v>0</v>
      </c>
      <c r="Q1205" s="13">
        <f>IFERROR(VLOOKUP(A1205,[3]Sheet1!$A:$G,5,FALSE),0)</f>
        <v>0</v>
      </c>
      <c r="R1205" s="13">
        <f>IFERROR(VLOOKUP(A1205,[3]Sheet1!$A:$H,6,FALSE),0)</f>
        <v>0</v>
      </c>
      <c r="S1205" s="13">
        <f>IFERROR(VLOOKUP(A1205,[3]Sheet1!$A:$I,7,FALSE),0)</f>
        <v>0</v>
      </c>
      <c r="T1205" s="13" t="str">
        <f t="shared" si="109"/>
        <v>Não</v>
      </c>
      <c r="U1205" s="13" t="str">
        <f t="shared" si="110"/>
        <v>Não</v>
      </c>
      <c r="V1205" s="13" t="str">
        <f t="shared" si="111"/>
        <v>Não</v>
      </c>
      <c r="W1205" s="13" t="str">
        <f t="shared" si="112"/>
        <v>Não</v>
      </c>
      <c r="X1205" s="13" t="str">
        <f t="shared" si="113"/>
        <v>Não</v>
      </c>
      <c r="Y1205" s="13" t="str">
        <f t="shared" si="114"/>
        <v>Não</v>
      </c>
    </row>
    <row r="1206" spans="1:25">
      <c r="A1206" s="9">
        <v>210690</v>
      </c>
      <c r="B1206" s="13">
        <f>IFERROR(VLOOKUP(A1206,[1]Monitoramento_Base_somente_Said!$A:$J,5,FALSE),0)</f>
        <v>0</v>
      </c>
      <c r="C1206" s="13">
        <f>IFERROR(VLOOKUP(A1206,[1]Monitoramento_Base_somente_Said!$A:$J,6,FALSE),0)</f>
        <v>0</v>
      </c>
      <c r="D1206" s="13">
        <f>IFERROR(VLOOKUP(A1206,[1]Monitoramento_Base_somente_Said!$A:$J,7,FALSE),0)</f>
        <v>0</v>
      </c>
      <c r="E1206" s="13">
        <f>IFERROR(VLOOKUP(A1206,[1]Monitoramento_Base_somente_Said!$A:$J,8,FALSE),0)</f>
        <v>0</v>
      </c>
      <c r="F1206" s="13">
        <f>IFERROR(VLOOKUP(A1206,[1]Monitoramento_Base_somente_Said!$A:$J,9,FALSE),0)</f>
        <v>0</v>
      </c>
      <c r="G1206" s="13">
        <f>IFERROR(VLOOKUP(A1206,[1]Monitoramento_Base_somente_Said!$A:$J,10,FALSE),0)</f>
        <v>0</v>
      </c>
      <c r="H1206" s="13">
        <f>IFERROR(VLOOKUP(A1206,[2]Sheet1!$A:$I,4,FALSE),0)</f>
        <v>0</v>
      </c>
      <c r="I1206" s="13">
        <f>IFERROR(VLOOKUP(A1206,[2]Sheet1!$A:$I,5,FALSE),0)</f>
        <v>0</v>
      </c>
      <c r="J1206" s="13">
        <f>IFERROR(VLOOKUP(A1206,[2]Sheet1!$A:$I,6,FALSE),0)</f>
        <v>0</v>
      </c>
      <c r="K1206" s="13">
        <f>IFERROR(VLOOKUP(A1206,[2]Sheet1!$A:$I,7,FALSE),0)</f>
        <v>0</v>
      </c>
      <c r="L1206" s="13">
        <f>IFERROR(VLOOKUP(A1206,[2]Sheet1!$A:$I,8,FALSE),0)</f>
        <v>0</v>
      </c>
      <c r="M1206" s="13">
        <f>IFERROR(VLOOKUP(A1206,[2]Sheet1!$A:$I,9,FALSE),0)</f>
        <v>0</v>
      </c>
      <c r="N1206" s="13">
        <f>IFERROR(VLOOKUP(A1206,[3]Sheet1!$A:$G,2,FALSE),0)</f>
        <v>0</v>
      </c>
      <c r="O1206" s="13">
        <f>IFERROR(VLOOKUP(A1206,[3]Sheet1!$A:$G,3,FALSE),0)</f>
        <v>0</v>
      </c>
      <c r="P1206" s="13">
        <f>IFERROR(VLOOKUP(A1206,[3]Sheet1!$A:$G,4,FALSE),0)</f>
        <v>0</v>
      </c>
      <c r="Q1206" s="13">
        <f>IFERROR(VLOOKUP(A1206,[3]Sheet1!$A:$G,5,FALSE),0)</f>
        <v>0</v>
      </c>
      <c r="R1206" s="13">
        <f>IFERROR(VLOOKUP(A1206,[3]Sheet1!$A:$H,6,FALSE),0)</f>
        <v>0</v>
      </c>
      <c r="S1206" s="13">
        <f>IFERROR(VLOOKUP(A1206,[3]Sheet1!$A:$I,7,FALSE),0)</f>
        <v>0</v>
      </c>
      <c r="T1206" s="13" t="str">
        <f t="shared" si="109"/>
        <v>Não</v>
      </c>
      <c r="U1206" s="13" t="str">
        <f t="shared" si="110"/>
        <v>Não</v>
      </c>
      <c r="V1206" s="13" t="str">
        <f t="shared" si="111"/>
        <v>Não</v>
      </c>
      <c r="W1206" s="13" t="str">
        <f t="shared" si="112"/>
        <v>Não</v>
      </c>
      <c r="X1206" s="13" t="str">
        <f t="shared" si="113"/>
        <v>Não</v>
      </c>
      <c r="Y1206" s="13" t="str">
        <f t="shared" si="114"/>
        <v>Não</v>
      </c>
    </row>
    <row r="1207" spans="1:25">
      <c r="A1207" s="19">
        <v>210700</v>
      </c>
      <c r="B1207" s="13">
        <f>IFERROR(VLOOKUP(A1207,[1]Monitoramento_Base_somente_Said!$A:$J,5,FALSE),0)</f>
        <v>850</v>
      </c>
      <c r="C1207" s="13">
        <f>IFERROR(VLOOKUP(A1207,[1]Monitoramento_Base_somente_Said!$A:$J,6,FALSE),0)</f>
        <v>2232220</v>
      </c>
      <c r="D1207" s="13">
        <f>IFERROR(VLOOKUP(A1207,[1]Monitoramento_Base_somente_Said!$A:$J,7,FALSE),0)</f>
        <v>1430</v>
      </c>
      <c r="E1207" s="13">
        <f>IFERROR(VLOOKUP(A1207,[1]Monitoramento_Base_somente_Said!$A:$J,8,FALSE),0)</f>
        <v>2030516</v>
      </c>
      <c r="F1207" s="13">
        <f>IFERROR(VLOOKUP(A1207,[1]Monitoramento_Base_somente_Said!$A:$J,9,FALSE),0)</f>
        <v>2</v>
      </c>
      <c r="G1207" s="13">
        <f>IFERROR(VLOOKUP(A1207,[1]Monitoramento_Base_somente_Said!$A:$J,10,FALSE),0)</f>
        <v>830332</v>
      </c>
      <c r="H1207" s="13">
        <f>IFERROR(VLOOKUP(A1207,[2]Sheet1!$A:$I,4,FALSE),0)</f>
        <v>0</v>
      </c>
      <c r="I1207" s="13">
        <f>IFERROR(VLOOKUP(A1207,[2]Sheet1!$A:$I,5,FALSE),0)</f>
        <v>0</v>
      </c>
      <c r="J1207" s="13">
        <f>IFERROR(VLOOKUP(A1207,[2]Sheet1!$A:$I,6,FALSE),0)</f>
        <v>0</v>
      </c>
      <c r="K1207" s="13">
        <f>IFERROR(VLOOKUP(A1207,[2]Sheet1!$A:$I,7,FALSE),0)</f>
        <v>0</v>
      </c>
      <c r="L1207" s="13">
        <f>IFERROR(VLOOKUP(A1207,[2]Sheet1!$A:$I,8,FALSE),0)</f>
        <v>0</v>
      </c>
      <c r="M1207" s="13">
        <f>IFERROR(VLOOKUP(A1207,[2]Sheet1!$A:$I,9,FALSE),0)</f>
        <v>0</v>
      </c>
      <c r="N1207" s="13">
        <f>IFERROR(VLOOKUP(A1207,[3]Sheet1!$A:$G,2,FALSE),0)</f>
        <v>0</v>
      </c>
      <c r="O1207" s="13">
        <f>IFERROR(VLOOKUP(A1207,[3]Sheet1!$A:$G,3,FALSE),0)</f>
        <v>0</v>
      </c>
      <c r="P1207" s="13">
        <f>IFERROR(VLOOKUP(A1207,[3]Sheet1!$A:$G,4,FALSE),0)</f>
        <v>0</v>
      </c>
      <c r="Q1207" s="13">
        <f>IFERROR(VLOOKUP(A1207,[3]Sheet1!$A:$G,5,FALSE),0)</f>
        <v>0</v>
      </c>
      <c r="R1207" s="13">
        <f>IFERROR(VLOOKUP(A1207,[3]Sheet1!$A:$H,6,FALSE),0)</f>
        <v>0</v>
      </c>
      <c r="S1207" s="13">
        <f>IFERROR(VLOOKUP(A1207,[3]Sheet1!$A:$I,7,FALSE),0)</f>
        <v>0</v>
      </c>
      <c r="T1207" s="13" t="str">
        <f t="shared" si="109"/>
        <v>Sim</v>
      </c>
      <c r="U1207" s="13" t="str">
        <f t="shared" si="110"/>
        <v>Sim</v>
      </c>
      <c r="V1207" s="13" t="str">
        <f t="shared" si="111"/>
        <v>Sim</v>
      </c>
      <c r="W1207" s="13" t="str">
        <f t="shared" si="112"/>
        <v>Sim</v>
      </c>
      <c r="X1207" s="13" t="str">
        <f t="shared" si="113"/>
        <v>Sim</v>
      </c>
      <c r="Y1207" s="13" t="str">
        <f t="shared" si="114"/>
        <v>Sim</v>
      </c>
    </row>
    <row r="1208" spans="1:25">
      <c r="A1208" s="19">
        <v>210710</v>
      </c>
      <c r="B1208" s="13">
        <f>IFERROR(VLOOKUP(A1208,[1]Monitoramento_Base_somente_Said!$A:$J,5,FALSE),0)</f>
        <v>0</v>
      </c>
      <c r="C1208" s="13">
        <f>IFERROR(VLOOKUP(A1208,[1]Monitoramento_Base_somente_Said!$A:$J,6,FALSE),0)</f>
        <v>7393872</v>
      </c>
      <c r="D1208" s="13">
        <f>IFERROR(VLOOKUP(A1208,[1]Monitoramento_Base_somente_Said!$A:$J,7,FALSE),0)</f>
        <v>0</v>
      </c>
      <c r="E1208" s="13">
        <f>IFERROR(VLOOKUP(A1208,[1]Monitoramento_Base_somente_Said!$A:$J,8,FALSE),0)</f>
        <v>6916848</v>
      </c>
      <c r="F1208" s="13">
        <f>IFERROR(VLOOKUP(A1208,[1]Monitoramento_Base_somente_Said!$A:$J,9,FALSE),0)</f>
        <v>0</v>
      </c>
      <c r="G1208" s="13">
        <f>IFERROR(VLOOKUP(A1208,[1]Monitoramento_Base_somente_Said!$A:$J,10,FALSE),0)</f>
        <v>2862144</v>
      </c>
      <c r="H1208" s="13">
        <f>IFERROR(VLOOKUP(A1208,[2]Sheet1!$A:$I,4,FALSE),0)</f>
        <v>0</v>
      </c>
      <c r="I1208" s="13">
        <f>IFERROR(VLOOKUP(A1208,[2]Sheet1!$A:$I,5,FALSE),0)</f>
        <v>0</v>
      </c>
      <c r="J1208" s="13">
        <f>IFERROR(VLOOKUP(A1208,[2]Sheet1!$A:$I,6,FALSE),0)</f>
        <v>0</v>
      </c>
      <c r="K1208" s="13">
        <f>IFERROR(VLOOKUP(A1208,[2]Sheet1!$A:$I,7,FALSE),0)</f>
        <v>0</v>
      </c>
      <c r="L1208" s="13">
        <f>IFERROR(VLOOKUP(A1208,[2]Sheet1!$A:$I,8,FALSE),0)</f>
        <v>0</v>
      </c>
      <c r="M1208" s="13">
        <f>IFERROR(VLOOKUP(A1208,[2]Sheet1!$A:$I,9,FALSE),0)</f>
        <v>0</v>
      </c>
      <c r="N1208" s="13">
        <f>IFERROR(VLOOKUP(A1208,[3]Sheet1!$A:$G,2,FALSE),0)</f>
        <v>0</v>
      </c>
      <c r="O1208" s="13">
        <f>IFERROR(VLOOKUP(A1208,[3]Sheet1!$A:$G,3,FALSE),0)</f>
        <v>0</v>
      </c>
      <c r="P1208" s="13">
        <f>IFERROR(VLOOKUP(A1208,[3]Sheet1!$A:$G,4,FALSE),0)</f>
        <v>0</v>
      </c>
      <c r="Q1208" s="13">
        <f>IFERROR(VLOOKUP(A1208,[3]Sheet1!$A:$G,5,FALSE),0)</f>
        <v>0</v>
      </c>
      <c r="R1208" s="13">
        <f>IFERROR(VLOOKUP(A1208,[3]Sheet1!$A:$H,6,FALSE),0)</f>
        <v>0</v>
      </c>
      <c r="S1208" s="13">
        <f>IFERROR(VLOOKUP(A1208,[3]Sheet1!$A:$I,7,FALSE),0)</f>
        <v>0</v>
      </c>
      <c r="T1208" s="13" t="str">
        <f t="shared" si="109"/>
        <v>Não</v>
      </c>
      <c r="U1208" s="13" t="str">
        <f t="shared" si="110"/>
        <v>Sim</v>
      </c>
      <c r="V1208" s="13" t="str">
        <f t="shared" si="111"/>
        <v>Não</v>
      </c>
      <c r="W1208" s="13" t="str">
        <f t="shared" si="112"/>
        <v>Sim</v>
      </c>
      <c r="X1208" s="13" t="str">
        <f t="shared" si="113"/>
        <v>Não</v>
      </c>
      <c r="Y1208" s="13" t="str">
        <f t="shared" si="114"/>
        <v>Sim</v>
      </c>
    </row>
    <row r="1209" spans="1:25">
      <c r="A1209" s="9">
        <v>210720</v>
      </c>
      <c r="B1209" s="13">
        <f>IFERROR(VLOOKUP(A1209,[1]Monitoramento_Base_somente_Said!$A:$J,5,FALSE),0)</f>
        <v>0</v>
      </c>
      <c r="C1209" s="13">
        <f>IFERROR(VLOOKUP(A1209,[1]Monitoramento_Base_somente_Said!$A:$J,6,FALSE),0)</f>
        <v>0</v>
      </c>
      <c r="D1209" s="13">
        <f>IFERROR(VLOOKUP(A1209,[1]Monitoramento_Base_somente_Said!$A:$J,7,FALSE),0)</f>
        <v>0</v>
      </c>
      <c r="E1209" s="13">
        <f>IFERROR(VLOOKUP(A1209,[1]Monitoramento_Base_somente_Said!$A:$J,8,FALSE),0)</f>
        <v>0</v>
      </c>
      <c r="F1209" s="13">
        <f>IFERROR(VLOOKUP(A1209,[1]Monitoramento_Base_somente_Said!$A:$J,9,FALSE),0)</f>
        <v>0</v>
      </c>
      <c r="G1209" s="13">
        <f>IFERROR(VLOOKUP(A1209,[1]Monitoramento_Base_somente_Said!$A:$J,10,FALSE),0)</f>
        <v>0</v>
      </c>
      <c r="H1209" s="13">
        <f>IFERROR(VLOOKUP(A1209,[2]Sheet1!$A:$I,4,FALSE),0)</f>
        <v>0</v>
      </c>
      <c r="I1209" s="13">
        <f>IFERROR(VLOOKUP(A1209,[2]Sheet1!$A:$I,5,FALSE),0)</f>
        <v>0</v>
      </c>
      <c r="J1209" s="13">
        <f>IFERROR(VLOOKUP(A1209,[2]Sheet1!$A:$I,6,FALSE),0)</f>
        <v>0</v>
      </c>
      <c r="K1209" s="13">
        <f>IFERROR(VLOOKUP(A1209,[2]Sheet1!$A:$I,7,FALSE),0)</f>
        <v>0</v>
      </c>
      <c r="L1209" s="13">
        <f>IFERROR(VLOOKUP(A1209,[2]Sheet1!$A:$I,8,FALSE),0)</f>
        <v>0</v>
      </c>
      <c r="M1209" s="13">
        <f>IFERROR(VLOOKUP(A1209,[2]Sheet1!$A:$I,9,FALSE),0)</f>
        <v>0</v>
      </c>
      <c r="N1209" s="13">
        <f>IFERROR(VLOOKUP(A1209,[3]Sheet1!$A:$G,2,FALSE),0)</f>
        <v>0</v>
      </c>
      <c r="O1209" s="13">
        <f>IFERROR(VLOOKUP(A1209,[3]Sheet1!$A:$G,3,FALSE),0)</f>
        <v>0</v>
      </c>
      <c r="P1209" s="13">
        <f>IFERROR(VLOOKUP(A1209,[3]Sheet1!$A:$G,4,FALSE),0)</f>
        <v>0</v>
      </c>
      <c r="Q1209" s="13">
        <f>IFERROR(VLOOKUP(A1209,[3]Sheet1!$A:$G,5,FALSE),0)</f>
        <v>0</v>
      </c>
      <c r="R1209" s="13">
        <f>IFERROR(VLOOKUP(A1209,[3]Sheet1!$A:$H,6,FALSE),0)</f>
        <v>0</v>
      </c>
      <c r="S1209" s="13">
        <f>IFERROR(VLOOKUP(A1209,[3]Sheet1!$A:$I,7,FALSE),0)</f>
        <v>0</v>
      </c>
      <c r="T1209" s="13" t="str">
        <f t="shared" si="109"/>
        <v>Não</v>
      </c>
      <c r="U1209" s="13" t="str">
        <f t="shared" si="110"/>
        <v>Não</v>
      </c>
      <c r="V1209" s="13" t="str">
        <f t="shared" si="111"/>
        <v>Não</v>
      </c>
      <c r="W1209" s="13" t="str">
        <f t="shared" si="112"/>
        <v>Não</v>
      </c>
      <c r="X1209" s="13" t="str">
        <f t="shared" si="113"/>
        <v>Não</v>
      </c>
      <c r="Y1209" s="13" t="str">
        <f t="shared" si="114"/>
        <v>Não</v>
      </c>
    </row>
    <row r="1210" spans="1:25">
      <c r="A1210" s="9">
        <v>210725</v>
      </c>
      <c r="B1210" s="13">
        <f>IFERROR(VLOOKUP(A1210,[1]Monitoramento_Base_somente_Said!$A:$J,5,FALSE),0)</f>
        <v>24564</v>
      </c>
      <c r="C1210" s="13">
        <f>IFERROR(VLOOKUP(A1210,[1]Monitoramento_Base_somente_Said!$A:$J,6,FALSE),0)</f>
        <v>7412870</v>
      </c>
      <c r="D1210" s="13">
        <f>IFERROR(VLOOKUP(A1210,[1]Monitoramento_Base_somente_Said!$A:$J,7,FALSE),0)</f>
        <v>2487</v>
      </c>
      <c r="E1210" s="13">
        <f>IFERROR(VLOOKUP(A1210,[1]Monitoramento_Base_somente_Said!$A:$J,8,FALSE),0)</f>
        <v>7437607</v>
      </c>
      <c r="F1210" s="13">
        <f>IFERROR(VLOOKUP(A1210,[1]Monitoramento_Base_somente_Said!$A:$J,9,FALSE),0)</f>
        <v>0</v>
      </c>
      <c r="G1210" s="13">
        <f>IFERROR(VLOOKUP(A1210,[1]Monitoramento_Base_somente_Said!$A:$J,10,FALSE),0)</f>
        <v>3215123</v>
      </c>
      <c r="H1210" s="13">
        <f>IFERROR(VLOOKUP(A1210,[2]Sheet1!$A:$I,4,FALSE),0)</f>
        <v>0</v>
      </c>
      <c r="I1210" s="13">
        <f>IFERROR(VLOOKUP(A1210,[2]Sheet1!$A:$I,5,FALSE),0)</f>
        <v>0</v>
      </c>
      <c r="J1210" s="13">
        <f>IFERROR(VLOOKUP(A1210,[2]Sheet1!$A:$I,6,FALSE),0)</f>
        <v>0</v>
      </c>
      <c r="K1210" s="13">
        <f>IFERROR(VLOOKUP(A1210,[2]Sheet1!$A:$I,7,FALSE),0)</f>
        <v>0</v>
      </c>
      <c r="L1210" s="13">
        <f>IFERROR(VLOOKUP(A1210,[2]Sheet1!$A:$I,8,FALSE),0)</f>
        <v>0</v>
      </c>
      <c r="M1210" s="13">
        <f>IFERROR(VLOOKUP(A1210,[2]Sheet1!$A:$I,9,FALSE),0)</f>
        <v>0</v>
      </c>
      <c r="N1210" s="13">
        <f>IFERROR(VLOOKUP(A1210,[3]Sheet1!$A:$G,2,FALSE),0)</f>
        <v>0</v>
      </c>
      <c r="O1210" s="13">
        <f>IFERROR(VLOOKUP(A1210,[3]Sheet1!$A:$G,3,FALSE),0)</f>
        <v>0</v>
      </c>
      <c r="P1210" s="13">
        <f>IFERROR(VLOOKUP(A1210,[3]Sheet1!$A:$G,4,FALSE),0)</f>
        <v>0</v>
      </c>
      <c r="Q1210" s="13">
        <f>IFERROR(VLOOKUP(A1210,[3]Sheet1!$A:$G,5,FALSE),0)</f>
        <v>0</v>
      </c>
      <c r="R1210" s="13">
        <f>IFERROR(VLOOKUP(A1210,[3]Sheet1!$A:$H,6,FALSE),0)</f>
        <v>0</v>
      </c>
      <c r="S1210" s="13">
        <f>IFERROR(VLOOKUP(A1210,[3]Sheet1!$A:$I,7,FALSE),0)</f>
        <v>0</v>
      </c>
      <c r="T1210" s="13" t="str">
        <f t="shared" si="109"/>
        <v>Sim</v>
      </c>
      <c r="U1210" s="13" t="str">
        <f t="shared" si="110"/>
        <v>Sim</v>
      </c>
      <c r="V1210" s="13" t="str">
        <f t="shared" si="111"/>
        <v>Sim</v>
      </c>
      <c r="W1210" s="13" t="str">
        <f t="shared" si="112"/>
        <v>Sim</v>
      </c>
      <c r="X1210" s="13" t="str">
        <f t="shared" si="113"/>
        <v>Não</v>
      </c>
      <c r="Y1210" s="13" t="str">
        <f t="shared" si="114"/>
        <v>Sim</v>
      </c>
    </row>
    <row r="1211" spans="1:25">
      <c r="A1211" s="19">
        <v>210730</v>
      </c>
      <c r="B1211" s="13">
        <f>IFERROR(VLOOKUP(A1211,[1]Monitoramento_Base_somente_Said!$A:$J,5,FALSE),0)</f>
        <v>0</v>
      </c>
      <c r="C1211" s="13">
        <f>IFERROR(VLOOKUP(A1211,[1]Monitoramento_Base_somente_Said!$A:$J,6,FALSE),0)</f>
        <v>0</v>
      </c>
      <c r="D1211" s="13">
        <f>IFERROR(VLOOKUP(A1211,[1]Monitoramento_Base_somente_Said!$A:$J,7,FALSE),0)</f>
        <v>0</v>
      </c>
      <c r="E1211" s="13">
        <f>IFERROR(VLOOKUP(A1211,[1]Monitoramento_Base_somente_Said!$A:$J,8,FALSE),0)</f>
        <v>0</v>
      </c>
      <c r="F1211" s="13">
        <f>IFERROR(VLOOKUP(A1211,[1]Monitoramento_Base_somente_Said!$A:$J,9,FALSE),0)</f>
        <v>0</v>
      </c>
      <c r="G1211" s="13">
        <f>IFERROR(VLOOKUP(A1211,[1]Monitoramento_Base_somente_Said!$A:$J,10,FALSE),0)</f>
        <v>0</v>
      </c>
      <c r="H1211" s="13">
        <f>IFERROR(VLOOKUP(A1211,[2]Sheet1!$A:$I,4,FALSE),0)</f>
        <v>0</v>
      </c>
      <c r="I1211" s="13">
        <f>IFERROR(VLOOKUP(A1211,[2]Sheet1!$A:$I,5,FALSE),0)</f>
        <v>0</v>
      </c>
      <c r="J1211" s="13">
        <f>IFERROR(VLOOKUP(A1211,[2]Sheet1!$A:$I,6,FALSE),0)</f>
        <v>0</v>
      </c>
      <c r="K1211" s="13">
        <f>IFERROR(VLOOKUP(A1211,[2]Sheet1!$A:$I,7,FALSE),0)</f>
        <v>0</v>
      </c>
      <c r="L1211" s="13">
        <f>IFERROR(VLOOKUP(A1211,[2]Sheet1!$A:$I,8,FALSE),0)</f>
        <v>0</v>
      </c>
      <c r="M1211" s="13">
        <f>IFERROR(VLOOKUP(A1211,[2]Sheet1!$A:$I,9,FALSE),0)</f>
        <v>0</v>
      </c>
      <c r="N1211" s="13">
        <f>IFERROR(VLOOKUP(A1211,[3]Sheet1!$A:$G,2,FALSE),0)</f>
        <v>0</v>
      </c>
      <c r="O1211" s="13">
        <f>IFERROR(VLOOKUP(A1211,[3]Sheet1!$A:$G,3,FALSE),0)</f>
        <v>0</v>
      </c>
      <c r="P1211" s="13">
        <f>IFERROR(VLOOKUP(A1211,[3]Sheet1!$A:$G,4,FALSE),0)</f>
        <v>0</v>
      </c>
      <c r="Q1211" s="13">
        <f>IFERROR(VLOOKUP(A1211,[3]Sheet1!$A:$G,5,FALSE),0)</f>
        <v>0</v>
      </c>
      <c r="R1211" s="13">
        <f>IFERROR(VLOOKUP(A1211,[3]Sheet1!$A:$H,6,FALSE),0)</f>
        <v>0</v>
      </c>
      <c r="S1211" s="13">
        <f>IFERROR(VLOOKUP(A1211,[3]Sheet1!$A:$I,7,FALSE),0)</f>
        <v>0</v>
      </c>
      <c r="T1211" s="13" t="str">
        <f t="shared" si="109"/>
        <v>Não</v>
      </c>
      <c r="U1211" s="13" t="str">
        <f t="shared" si="110"/>
        <v>Não</v>
      </c>
      <c r="V1211" s="13" t="str">
        <f t="shared" si="111"/>
        <v>Não</v>
      </c>
      <c r="W1211" s="13" t="str">
        <f t="shared" si="112"/>
        <v>Não</v>
      </c>
      <c r="X1211" s="13" t="str">
        <f t="shared" si="113"/>
        <v>Não</v>
      </c>
      <c r="Y1211" s="13" t="str">
        <f t="shared" si="114"/>
        <v>Não</v>
      </c>
    </row>
    <row r="1212" spans="1:25">
      <c r="A1212" s="9">
        <v>210735</v>
      </c>
      <c r="B1212" s="13">
        <f>IFERROR(VLOOKUP(A1212,[1]Monitoramento_Base_somente_Said!$A:$J,5,FALSE),0)</f>
        <v>0</v>
      </c>
      <c r="C1212" s="13">
        <f>IFERROR(VLOOKUP(A1212,[1]Monitoramento_Base_somente_Said!$A:$J,6,FALSE),0)</f>
        <v>0</v>
      </c>
      <c r="D1212" s="13">
        <f>IFERROR(VLOOKUP(A1212,[1]Monitoramento_Base_somente_Said!$A:$J,7,FALSE),0)</f>
        <v>0</v>
      </c>
      <c r="E1212" s="13">
        <f>IFERROR(VLOOKUP(A1212,[1]Monitoramento_Base_somente_Said!$A:$J,8,FALSE),0)</f>
        <v>0</v>
      </c>
      <c r="F1212" s="13">
        <f>IFERROR(VLOOKUP(A1212,[1]Monitoramento_Base_somente_Said!$A:$J,9,FALSE),0)</f>
        <v>0</v>
      </c>
      <c r="G1212" s="13">
        <f>IFERROR(VLOOKUP(A1212,[1]Monitoramento_Base_somente_Said!$A:$J,10,FALSE),0)</f>
        <v>0</v>
      </c>
      <c r="H1212" s="13">
        <f>IFERROR(VLOOKUP(A1212,[2]Sheet1!$A:$I,4,FALSE),0)</f>
        <v>0</v>
      </c>
      <c r="I1212" s="13">
        <f>IFERROR(VLOOKUP(A1212,[2]Sheet1!$A:$I,5,FALSE),0)</f>
        <v>0</v>
      </c>
      <c r="J1212" s="13">
        <f>IFERROR(VLOOKUP(A1212,[2]Sheet1!$A:$I,6,FALSE),0)</f>
        <v>0</v>
      </c>
      <c r="K1212" s="13">
        <f>IFERROR(VLOOKUP(A1212,[2]Sheet1!$A:$I,7,FALSE),0)</f>
        <v>0</v>
      </c>
      <c r="L1212" s="13">
        <f>IFERROR(VLOOKUP(A1212,[2]Sheet1!$A:$I,8,FALSE),0)</f>
        <v>0</v>
      </c>
      <c r="M1212" s="13">
        <f>IFERROR(VLOOKUP(A1212,[2]Sheet1!$A:$I,9,FALSE),0)</f>
        <v>0</v>
      </c>
      <c r="N1212" s="13">
        <f>IFERROR(VLOOKUP(A1212,[3]Sheet1!$A:$G,2,FALSE),0)</f>
        <v>0</v>
      </c>
      <c r="O1212" s="13">
        <f>IFERROR(VLOOKUP(A1212,[3]Sheet1!$A:$G,3,FALSE),0)</f>
        <v>0</v>
      </c>
      <c r="P1212" s="13">
        <f>IFERROR(VLOOKUP(A1212,[3]Sheet1!$A:$G,4,FALSE),0)</f>
        <v>0</v>
      </c>
      <c r="Q1212" s="13">
        <f>IFERROR(VLOOKUP(A1212,[3]Sheet1!$A:$G,5,FALSE),0)</f>
        <v>0</v>
      </c>
      <c r="R1212" s="13">
        <f>IFERROR(VLOOKUP(A1212,[3]Sheet1!$A:$H,6,FALSE),0)</f>
        <v>0</v>
      </c>
      <c r="S1212" s="13">
        <f>IFERROR(VLOOKUP(A1212,[3]Sheet1!$A:$I,7,FALSE),0)</f>
        <v>0</v>
      </c>
      <c r="T1212" s="13" t="str">
        <f t="shared" si="109"/>
        <v>Não</v>
      </c>
      <c r="U1212" s="13" t="str">
        <f t="shared" si="110"/>
        <v>Não</v>
      </c>
      <c r="V1212" s="13" t="str">
        <f t="shared" si="111"/>
        <v>Não</v>
      </c>
      <c r="W1212" s="13" t="str">
        <f t="shared" si="112"/>
        <v>Não</v>
      </c>
      <c r="X1212" s="13" t="str">
        <f t="shared" si="113"/>
        <v>Não</v>
      </c>
      <c r="Y1212" s="13" t="str">
        <f t="shared" si="114"/>
        <v>Não</v>
      </c>
    </row>
    <row r="1213" spans="1:25">
      <c r="A1213" s="9">
        <v>210740</v>
      </c>
      <c r="B1213" s="13">
        <f>IFERROR(VLOOKUP(A1213,[1]Monitoramento_Base_somente_Said!$A:$J,5,FALSE),0)</f>
        <v>0</v>
      </c>
      <c r="C1213" s="13">
        <f>IFERROR(VLOOKUP(A1213,[1]Monitoramento_Base_somente_Said!$A:$J,6,FALSE),0)</f>
        <v>0</v>
      </c>
      <c r="D1213" s="13">
        <f>IFERROR(VLOOKUP(A1213,[1]Monitoramento_Base_somente_Said!$A:$J,7,FALSE),0)</f>
        <v>0</v>
      </c>
      <c r="E1213" s="13">
        <f>IFERROR(VLOOKUP(A1213,[1]Monitoramento_Base_somente_Said!$A:$J,8,FALSE),0)</f>
        <v>0</v>
      </c>
      <c r="F1213" s="13">
        <f>IFERROR(VLOOKUP(A1213,[1]Monitoramento_Base_somente_Said!$A:$J,9,FALSE),0)</f>
        <v>0</v>
      </c>
      <c r="G1213" s="13">
        <f>IFERROR(VLOOKUP(A1213,[1]Monitoramento_Base_somente_Said!$A:$J,10,FALSE),0)</f>
        <v>0</v>
      </c>
      <c r="H1213" s="13">
        <f>IFERROR(VLOOKUP(A1213,[2]Sheet1!$A:$I,4,FALSE),0)</f>
        <v>0</v>
      </c>
      <c r="I1213" s="13">
        <f>IFERROR(VLOOKUP(A1213,[2]Sheet1!$A:$I,5,FALSE),0)</f>
        <v>0</v>
      </c>
      <c r="J1213" s="13">
        <f>IFERROR(VLOOKUP(A1213,[2]Sheet1!$A:$I,6,FALSE),0)</f>
        <v>0</v>
      </c>
      <c r="K1213" s="13">
        <f>IFERROR(VLOOKUP(A1213,[2]Sheet1!$A:$I,7,FALSE),0)</f>
        <v>0</v>
      </c>
      <c r="L1213" s="13">
        <f>IFERROR(VLOOKUP(A1213,[2]Sheet1!$A:$I,8,FALSE),0)</f>
        <v>0</v>
      </c>
      <c r="M1213" s="13">
        <f>IFERROR(VLOOKUP(A1213,[2]Sheet1!$A:$I,9,FALSE),0)</f>
        <v>0</v>
      </c>
      <c r="N1213" s="13">
        <f>IFERROR(VLOOKUP(A1213,[3]Sheet1!$A:$G,2,FALSE),0)</f>
        <v>0</v>
      </c>
      <c r="O1213" s="13">
        <f>IFERROR(VLOOKUP(A1213,[3]Sheet1!$A:$G,3,FALSE),0)</f>
        <v>0</v>
      </c>
      <c r="P1213" s="13">
        <f>IFERROR(VLOOKUP(A1213,[3]Sheet1!$A:$G,4,FALSE),0)</f>
        <v>0</v>
      </c>
      <c r="Q1213" s="13">
        <f>IFERROR(VLOOKUP(A1213,[3]Sheet1!$A:$G,5,FALSE),0)</f>
        <v>0</v>
      </c>
      <c r="R1213" s="13">
        <f>IFERROR(VLOOKUP(A1213,[3]Sheet1!$A:$H,6,FALSE),0)</f>
        <v>0</v>
      </c>
      <c r="S1213" s="13">
        <f>IFERROR(VLOOKUP(A1213,[3]Sheet1!$A:$I,7,FALSE),0)</f>
        <v>0</v>
      </c>
      <c r="T1213" s="13" t="str">
        <f t="shared" si="109"/>
        <v>Não</v>
      </c>
      <c r="U1213" s="13" t="str">
        <f t="shared" si="110"/>
        <v>Não</v>
      </c>
      <c r="V1213" s="13" t="str">
        <f t="shared" si="111"/>
        <v>Não</v>
      </c>
      <c r="W1213" s="13" t="str">
        <f t="shared" si="112"/>
        <v>Não</v>
      </c>
      <c r="X1213" s="13" t="str">
        <f t="shared" si="113"/>
        <v>Não</v>
      </c>
      <c r="Y1213" s="13" t="str">
        <f t="shared" si="114"/>
        <v>Não</v>
      </c>
    </row>
    <row r="1214" spans="1:25">
      <c r="A1214" s="9">
        <v>210745</v>
      </c>
      <c r="B1214" s="13">
        <f>IFERROR(VLOOKUP(A1214,[1]Monitoramento_Base_somente_Said!$A:$J,5,FALSE),0)</f>
        <v>0</v>
      </c>
      <c r="C1214" s="13">
        <f>IFERROR(VLOOKUP(A1214,[1]Monitoramento_Base_somente_Said!$A:$J,6,FALSE),0)</f>
        <v>3934086</v>
      </c>
      <c r="D1214" s="13">
        <f>IFERROR(VLOOKUP(A1214,[1]Monitoramento_Base_somente_Said!$A:$J,7,FALSE),0)</f>
        <v>0</v>
      </c>
      <c r="E1214" s="13">
        <f>IFERROR(VLOOKUP(A1214,[1]Monitoramento_Base_somente_Said!$A:$J,8,FALSE),0)</f>
        <v>3680274</v>
      </c>
      <c r="F1214" s="13">
        <f>IFERROR(VLOOKUP(A1214,[1]Monitoramento_Base_somente_Said!$A:$J,9,FALSE),0)</f>
        <v>0</v>
      </c>
      <c r="G1214" s="13">
        <f>IFERROR(VLOOKUP(A1214,[1]Monitoramento_Base_somente_Said!$A:$J,10,FALSE),0)</f>
        <v>1522872</v>
      </c>
      <c r="H1214" s="13">
        <f>IFERROR(VLOOKUP(A1214,[2]Sheet1!$A:$I,4,FALSE),0)</f>
        <v>0</v>
      </c>
      <c r="I1214" s="13">
        <f>IFERROR(VLOOKUP(A1214,[2]Sheet1!$A:$I,5,FALSE),0)</f>
        <v>0</v>
      </c>
      <c r="J1214" s="13">
        <f>IFERROR(VLOOKUP(A1214,[2]Sheet1!$A:$I,6,FALSE),0)</f>
        <v>0</v>
      </c>
      <c r="K1214" s="13">
        <f>IFERROR(VLOOKUP(A1214,[2]Sheet1!$A:$I,7,FALSE),0)</f>
        <v>0</v>
      </c>
      <c r="L1214" s="13">
        <f>IFERROR(VLOOKUP(A1214,[2]Sheet1!$A:$I,8,FALSE),0)</f>
        <v>0</v>
      </c>
      <c r="M1214" s="13">
        <f>IFERROR(VLOOKUP(A1214,[2]Sheet1!$A:$I,9,FALSE),0)</f>
        <v>0</v>
      </c>
      <c r="N1214" s="13">
        <f>IFERROR(VLOOKUP(A1214,[3]Sheet1!$A:$G,2,FALSE),0)</f>
        <v>0</v>
      </c>
      <c r="O1214" s="13">
        <f>IFERROR(VLOOKUP(A1214,[3]Sheet1!$A:$G,3,FALSE),0)</f>
        <v>0</v>
      </c>
      <c r="P1214" s="13">
        <f>IFERROR(VLOOKUP(A1214,[3]Sheet1!$A:$G,4,FALSE),0)</f>
        <v>0</v>
      </c>
      <c r="Q1214" s="13">
        <f>IFERROR(VLOOKUP(A1214,[3]Sheet1!$A:$G,5,FALSE),0)</f>
        <v>0</v>
      </c>
      <c r="R1214" s="13">
        <f>IFERROR(VLOOKUP(A1214,[3]Sheet1!$A:$H,6,FALSE),0)</f>
        <v>0</v>
      </c>
      <c r="S1214" s="13">
        <f>IFERROR(VLOOKUP(A1214,[3]Sheet1!$A:$I,7,FALSE),0)</f>
        <v>0</v>
      </c>
      <c r="T1214" s="13" t="str">
        <f t="shared" si="109"/>
        <v>Não</v>
      </c>
      <c r="U1214" s="13" t="str">
        <f t="shared" si="110"/>
        <v>Sim</v>
      </c>
      <c r="V1214" s="13" t="str">
        <f t="shared" si="111"/>
        <v>Não</v>
      </c>
      <c r="W1214" s="13" t="str">
        <f t="shared" si="112"/>
        <v>Sim</v>
      </c>
      <c r="X1214" s="13" t="str">
        <f t="shared" si="113"/>
        <v>Não</v>
      </c>
      <c r="Y1214" s="13" t="str">
        <f t="shared" si="114"/>
        <v>Sim</v>
      </c>
    </row>
    <row r="1215" spans="1:25">
      <c r="A1215" s="9">
        <v>210750</v>
      </c>
      <c r="B1215" s="13">
        <f>IFERROR(VLOOKUP(A1215,[1]Monitoramento_Base_somente_Said!$A:$J,5,FALSE),0)</f>
        <v>0</v>
      </c>
      <c r="C1215" s="13">
        <f>IFERROR(VLOOKUP(A1215,[1]Monitoramento_Base_somente_Said!$A:$J,6,FALSE),0)</f>
        <v>14026725</v>
      </c>
      <c r="D1215" s="13">
        <f>IFERROR(VLOOKUP(A1215,[1]Monitoramento_Base_somente_Said!$A:$J,7,FALSE),0)</f>
        <v>0</v>
      </c>
      <c r="E1215" s="13">
        <f>IFERROR(VLOOKUP(A1215,[1]Monitoramento_Base_somente_Said!$A:$J,8,FALSE),0)</f>
        <v>13121775</v>
      </c>
      <c r="F1215" s="13">
        <f>IFERROR(VLOOKUP(A1215,[1]Monitoramento_Base_somente_Said!$A:$J,9,FALSE),0)</f>
        <v>0</v>
      </c>
      <c r="G1215" s="13">
        <f>IFERROR(VLOOKUP(A1215,[1]Monitoramento_Base_somente_Said!$A:$J,10,FALSE),0)</f>
        <v>5429700</v>
      </c>
      <c r="H1215" s="13">
        <f>IFERROR(VLOOKUP(A1215,[2]Sheet1!$A:$I,4,FALSE),0)</f>
        <v>0</v>
      </c>
      <c r="I1215" s="13">
        <f>IFERROR(VLOOKUP(A1215,[2]Sheet1!$A:$I,5,FALSE),0)</f>
        <v>0</v>
      </c>
      <c r="J1215" s="13">
        <f>IFERROR(VLOOKUP(A1215,[2]Sheet1!$A:$I,6,FALSE),0)</f>
        <v>0</v>
      </c>
      <c r="K1215" s="13">
        <f>IFERROR(VLOOKUP(A1215,[2]Sheet1!$A:$I,7,FALSE),0)</f>
        <v>0</v>
      </c>
      <c r="L1215" s="13">
        <f>IFERROR(VLOOKUP(A1215,[2]Sheet1!$A:$I,8,FALSE),0)</f>
        <v>0</v>
      </c>
      <c r="M1215" s="13">
        <f>IFERROR(VLOOKUP(A1215,[2]Sheet1!$A:$I,9,FALSE),0)</f>
        <v>0</v>
      </c>
      <c r="N1215" s="13">
        <f>IFERROR(VLOOKUP(A1215,[3]Sheet1!$A:$G,2,FALSE),0)</f>
        <v>0</v>
      </c>
      <c r="O1215" s="13">
        <f>IFERROR(VLOOKUP(A1215,[3]Sheet1!$A:$G,3,FALSE),0)</f>
        <v>0</v>
      </c>
      <c r="P1215" s="13">
        <f>IFERROR(VLOOKUP(A1215,[3]Sheet1!$A:$G,4,FALSE),0)</f>
        <v>0</v>
      </c>
      <c r="Q1215" s="13">
        <f>IFERROR(VLOOKUP(A1215,[3]Sheet1!$A:$G,5,FALSE),0)</f>
        <v>0</v>
      </c>
      <c r="R1215" s="13">
        <f>IFERROR(VLOOKUP(A1215,[3]Sheet1!$A:$H,6,FALSE),0)</f>
        <v>0</v>
      </c>
      <c r="S1215" s="13">
        <f>IFERROR(VLOOKUP(A1215,[3]Sheet1!$A:$I,7,FALSE),0)</f>
        <v>0</v>
      </c>
      <c r="T1215" s="13" t="str">
        <f t="shared" si="109"/>
        <v>Não</v>
      </c>
      <c r="U1215" s="13" t="str">
        <f t="shared" si="110"/>
        <v>Sim</v>
      </c>
      <c r="V1215" s="13" t="str">
        <f t="shared" si="111"/>
        <v>Não</v>
      </c>
      <c r="W1215" s="13" t="str">
        <f t="shared" si="112"/>
        <v>Sim</v>
      </c>
      <c r="X1215" s="13" t="str">
        <f t="shared" si="113"/>
        <v>Não</v>
      </c>
      <c r="Y1215" s="13" t="str">
        <f t="shared" si="114"/>
        <v>Sim</v>
      </c>
    </row>
    <row r="1216" spans="1:25">
      <c r="A1216" s="9">
        <v>210760</v>
      </c>
      <c r="B1216" s="13">
        <f>IFERROR(VLOOKUP(A1216,[1]Monitoramento_Base_somente_Said!$A:$J,5,FALSE),0)</f>
        <v>0</v>
      </c>
      <c r="C1216" s="13">
        <f>IFERROR(VLOOKUP(A1216,[1]Monitoramento_Base_somente_Said!$A:$J,6,FALSE),0)</f>
        <v>0</v>
      </c>
      <c r="D1216" s="13">
        <f>IFERROR(VLOOKUP(A1216,[1]Monitoramento_Base_somente_Said!$A:$J,7,FALSE),0)</f>
        <v>0</v>
      </c>
      <c r="E1216" s="13">
        <f>IFERROR(VLOOKUP(A1216,[1]Monitoramento_Base_somente_Said!$A:$J,8,FALSE),0)</f>
        <v>0</v>
      </c>
      <c r="F1216" s="13">
        <f>IFERROR(VLOOKUP(A1216,[1]Monitoramento_Base_somente_Said!$A:$J,9,FALSE),0)</f>
        <v>0</v>
      </c>
      <c r="G1216" s="13">
        <f>IFERROR(VLOOKUP(A1216,[1]Monitoramento_Base_somente_Said!$A:$J,10,FALSE),0)</f>
        <v>0</v>
      </c>
      <c r="H1216" s="13">
        <f>IFERROR(VLOOKUP(A1216,[2]Sheet1!$A:$I,4,FALSE),0)</f>
        <v>0</v>
      </c>
      <c r="I1216" s="13">
        <f>IFERROR(VLOOKUP(A1216,[2]Sheet1!$A:$I,5,FALSE),0)</f>
        <v>0</v>
      </c>
      <c r="J1216" s="13">
        <f>IFERROR(VLOOKUP(A1216,[2]Sheet1!$A:$I,6,FALSE),0)</f>
        <v>0</v>
      </c>
      <c r="K1216" s="13">
        <f>IFERROR(VLOOKUP(A1216,[2]Sheet1!$A:$I,7,FALSE),0)</f>
        <v>0</v>
      </c>
      <c r="L1216" s="13">
        <f>IFERROR(VLOOKUP(A1216,[2]Sheet1!$A:$I,8,FALSE),0)</f>
        <v>0</v>
      </c>
      <c r="M1216" s="13">
        <f>IFERROR(VLOOKUP(A1216,[2]Sheet1!$A:$I,9,FALSE),0)</f>
        <v>0</v>
      </c>
      <c r="N1216" s="13">
        <f>IFERROR(VLOOKUP(A1216,[3]Sheet1!$A:$G,2,FALSE),0)</f>
        <v>0</v>
      </c>
      <c r="O1216" s="13">
        <f>IFERROR(VLOOKUP(A1216,[3]Sheet1!$A:$G,3,FALSE),0)</f>
        <v>0</v>
      </c>
      <c r="P1216" s="13">
        <f>IFERROR(VLOOKUP(A1216,[3]Sheet1!$A:$G,4,FALSE),0)</f>
        <v>0</v>
      </c>
      <c r="Q1216" s="13">
        <f>IFERROR(VLOOKUP(A1216,[3]Sheet1!$A:$G,5,FALSE),0)</f>
        <v>0</v>
      </c>
      <c r="R1216" s="13">
        <f>IFERROR(VLOOKUP(A1216,[3]Sheet1!$A:$H,6,FALSE),0)</f>
        <v>0</v>
      </c>
      <c r="S1216" s="13">
        <f>IFERROR(VLOOKUP(A1216,[3]Sheet1!$A:$I,7,FALSE),0)</f>
        <v>0</v>
      </c>
      <c r="T1216" s="13" t="str">
        <f t="shared" si="109"/>
        <v>Não</v>
      </c>
      <c r="U1216" s="13" t="str">
        <f t="shared" si="110"/>
        <v>Não</v>
      </c>
      <c r="V1216" s="13" t="str">
        <f t="shared" si="111"/>
        <v>Não</v>
      </c>
      <c r="W1216" s="13" t="str">
        <f t="shared" si="112"/>
        <v>Não</v>
      </c>
      <c r="X1216" s="13" t="str">
        <f t="shared" si="113"/>
        <v>Não</v>
      </c>
      <c r="Y1216" s="13" t="str">
        <f t="shared" si="114"/>
        <v>Não</v>
      </c>
    </row>
    <row r="1217" spans="1:25">
      <c r="A1217" s="9">
        <v>210770</v>
      </c>
      <c r="B1217" s="13">
        <f>IFERROR(VLOOKUP(A1217,[1]Monitoramento_Base_somente_Said!$A:$J,5,FALSE),0)</f>
        <v>0</v>
      </c>
      <c r="C1217" s="13">
        <f>IFERROR(VLOOKUP(A1217,[1]Monitoramento_Base_somente_Said!$A:$J,6,FALSE),0)</f>
        <v>0</v>
      </c>
      <c r="D1217" s="13">
        <f>IFERROR(VLOOKUP(A1217,[1]Monitoramento_Base_somente_Said!$A:$J,7,FALSE),0)</f>
        <v>0</v>
      </c>
      <c r="E1217" s="13">
        <f>IFERROR(VLOOKUP(A1217,[1]Monitoramento_Base_somente_Said!$A:$J,8,FALSE),0)</f>
        <v>0</v>
      </c>
      <c r="F1217" s="13">
        <f>IFERROR(VLOOKUP(A1217,[1]Monitoramento_Base_somente_Said!$A:$J,9,FALSE),0)</f>
        <v>0</v>
      </c>
      <c r="G1217" s="13">
        <f>IFERROR(VLOOKUP(A1217,[1]Monitoramento_Base_somente_Said!$A:$J,10,FALSE),0)</f>
        <v>0</v>
      </c>
      <c r="H1217" s="13">
        <f>IFERROR(VLOOKUP(A1217,[2]Sheet1!$A:$I,4,FALSE),0)</f>
        <v>0</v>
      </c>
      <c r="I1217" s="13">
        <f>IFERROR(VLOOKUP(A1217,[2]Sheet1!$A:$I,5,FALSE),0)</f>
        <v>0</v>
      </c>
      <c r="J1217" s="13">
        <f>IFERROR(VLOOKUP(A1217,[2]Sheet1!$A:$I,6,FALSE),0)</f>
        <v>0</v>
      </c>
      <c r="K1217" s="13">
        <f>IFERROR(VLOOKUP(A1217,[2]Sheet1!$A:$I,7,FALSE),0)</f>
        <v>0</v>
      </c>
      <c r="L1217" s="13">
        <f>IFERROR(VLOOKUP(A1217,[2]Sheet1!$A:$I,8,FALSE),0)</f>
        <v>0</v>
      </c>
      <c r="M1217" s="13">
        <f>IFERROR(VLOOKUP(A1217,[2]Sheet1!$A:$I,9,FALSE),0)</f>
        <v>0</v>
      </c>
      <c r="N1217" s="13">
        <f>IFERROR(VLOOKUP(A1217,[3]Sheet1!$A:$G,2,FALSE),0)</f>
        <v>0</v>
      </c>
      <c r="O1217" s="13">
        <f>IFERROR(VLOOKUP(A1217,[3]Sheet1!$A:$G,3,FALSE),0)</f>
        <v>0</v>
      </c>
      <c r="P1217" s="13">
        <f>IFERROR(VLOOKUP(A1217,[3]Sheet1!$A:$G,4,FALSE),0)</f>
        <v>0</v>
      </c>
      <c r="Q1217" s="13">
        <f>IFERROR(VLOOKUP(A1217,[3]Sheet1!$A:$G,5,FALSE),0)</f>
        <v>0</v>
      </c>
      <c r="R1217" s="13">
        <f>IFERROR(VLOOKUP(A1217,[3]Sheet1!$A:$H,6,FALSE),0)</f>
        <v>0</v>
      </c>
      <c r="S1217" s="13">
        <f>IFERROR(VLOOKUP(A1217,[3]Sheet1!$A:$I,7,FALSE),0)</f>
        <v>0</v>
      </c>
      <c r="T1217" s="13" t="str">
        <f t="shared" si="109"/>
        <v>Não</v>
      </c>
      <c r="U1217" s="13" t="str">
        <f t="shared" si="110"/>
        <v>Não</v>
      </c>
      <c r="V1217" s="13" t="str">
        <f t="shared" si="111"/>
        <v>Não</v>
      </c>
      <c r="W1217" s="13" t="str">
        <f t="shared" si="112"/>
        <v>Não</v>
      </c>
      <c r="X1217" s="13" t="str">
        <f t="shared" si="113"/>
        <v>Não</v>
      </c>
      <c r="Y1217" s="13" t="str">
        <f t="shared" si="114"/>
        <v>Não</v>
      </c>
    </row>
    <row r="1218" spans="1:25">
      <c r="A1218" s="9">
        <v>210780</v>
      </c>
      <c r="B1218" s="13">
        <f>IFERROR(VLOOKUP(A1218,[1]Monitoramento_Base_somente_Said!$A:$J,5,FALSE),0)</f>
        <v>0</v>
      </c>
      <c r="C1218" s="13">
        <f>IFERROR(VLOOKUP(A1218,[1]Monitoramento_Base_somente_Said!$A:$J,6,FALSE),0)</f>
        <v>0</v>
      </c>
      <c r="D1218" s="13">
        <f>IFERROR(VLOOKUP(A1218,[1]Monitoramento_Base_somente_Said!$A:$J,7,FALSE),0)</f>
        <v>0</v>
      </c>
      <c r="E1218" s="13">
        <f>IFERROR(VLOOKUP(A1218,[1]Monitoramento_Base_somente_Said!$A:$J,8,FALSE),0)</f>
        <v>0</v>
      </c>
      <c r="F1218" s="13">
        <f>IFERROR(VLOOKUP(A1218,[1]Monitoramento_Base_somente_Said!$A:$J,9,FALSE),0)</f>
        <v>0</v>
      </c>
      <c r="G1218" s="13">
        <f>IFERROR(VLOOKUP(A1218,[1]Monitoramento_Base_somente_Said!$A:$J,10,FALSE),0)</f>
        <v>0</v>
      </c>
      <c r="H1218" s="13">
        <f>IFERROR(VLOOKUP(A1218,[2]Sheet1!$A:$I,4,FALSE),0)</f>
        <v>0</v>
      </c>
      <c r="I1218" s="13">
        <f>IFERROR(VLOOKUP(A1218,[2]Sheet1!$A:$I,5,FALSE),0)</f>
        <v>0</v>
      </c>
      <c r="J1218" s="13">
        <f>IFERROR(VLOOKUP(A1218,[2]Sheet1!$A:$I,6,FALSE),0)</f>
        <v>0</v>
      </c>
      <c r="K1218" s="13">
        <f>IFERROR(VLOOKUP(A1218,[2]Sheet1!$A:$I,7,FALSE),0)</f>
        <v>0</v>
      </c>
      <c r="L1218" s="13">
        <f>IFERROR(VLOOKUP(A1218,[2]Sheet1!$A:$I,8,FALSE),0)</f>
        <v>0</v>
      </c>
      <c r="M1218" s="13">
        <f>IFERROR(VLOOKUP(A1218,[2]Sheet1!$A:$I,9,FALSE),0)</f>
        <v>0</v>
      </c>
      <c r="N1218" s="13">
        <f>IFERROR(VLOOKUP(A1218,[3]Sheet1!$A:$G,2,FALSE),0)</f>
        <v>0</v>
      </c>
      <c r="O1218" s="13">
        <f>IFERROR(VLOOKUP(A1218,[3]Sheet1!$A:$G,3,FALSE),0)</f>
        <v>0</v>
      </c>
      <c r="P1218" s="13">
        <f>IFERROR(VLOOKUP(A1218,[3]Sheet1!$A:$G,4,FALSE),0)</f>
        <v>0</v>
      </c>
      <c r="Q1218" s="13">
        <f>IFERROR(VLOOKUP(A1218,[3]Sheet1!$A:$G,5,FALSE),0)</f>
        <v>0</v>
      </c>
      <c r="R1218" s="13">
        <f>IFERROR(VLOOKUP(A1218,[3]Sheet1!$A:$H,6,FALSE),0)</f>
        <v>0</v>
      </c>
      <c r="S1218" s="13">
        <f>IFERROR(VLOOKUP(A1218,[3]Sheet1!$A:$I,7,FALSE),0)</f>
        <v>0</v>
      </c>
      <c r="T1218" s="13" t="str">
        <f t="shared" si="109"/>
        <v>Não</v>
      </c>
      <c r="U1218" s="13" t="str">
        <f t="shared" si="110"/>
        <v>Não</v>
      </c>
      <c r="V1218" s="13" t="str">
        <f t="shared" si="111"/>
        <v>Não</v>
      </c>
      <c r="W1218" s="13" t="str">
        <f t="shared" si="112"/>
        <v>Não</v>
      </c>
      <c r="X1218" s="13" t="str">
        <f t="shared" si="113"/>
        <v>Não</v>
      </c>
      <c r="Y1218" s="13" t="str">
        <f t="shared" si="114"/>
        <v>Não</v>
      </c>
    </row>
    <row r="1219" spans="1:25">
      <c r="A1219" s="19">
        <v>210805</v>
      </c>
      <c r="B1219" s="13">
        <f>IFERROR(VLOOKUP(A1219,[1]Monitoramento_Base_somente_Said!$A:$J,5,FALSE),0)</f>
        <v>0</v>
      </c>
      <c r="C1219" s="13">
        <f>IFERROR(VLOOKUP(A1219,[1]Monitoramento_Base_somente_Said!$A:$J,6,FALSE),0)</f>
        <v>267840</v>
      </c>
      <c r="D1219" s="13">
        <f>IFERROR(VLOOKUP(A1219,[1]Monitoramento_Base_somente_Said!$A:$J,7,FALSE),0)</f>
        <v>0</v>
      </c>
      <c r="E1219" s="13">
        <f>IFERROR(VLOOKUP(A1219,[1]Monitoramento_Base_somente_Said!$A:$J,8,FALSE),0)</f>
        <v>250560</v>
      </c>
      <c r="F1219" s="13">
        <f>IFERROR(VLOOKUP(A1219,[1]Monitoramento_Base_somente_Said!$A:$J,9,FALSE),0)</f>
        <v>0</v>
      </c>
      <c r="G1219" s="13">
        <f>IFERROR(VLOOKUP(A1219,[1]Monitoramento_Base_somente_Said!$A:$J,10,FALSE),0)</f>
        <v>103680</v>
      </c>
      <c r="H1219" s="13">
        <f>IFERROR(VLOOKUP(A1219,[2]Sheet1!$A:$I,4,FALSE),0)</f>
        <v>0</v>
      </c>
      <c r="I1219" s="13">
        <f>IFERROR(VLOOKUP(A1219,[2]Sheet1!$A:$I,5,FALSE),0)</f>
        <v>0</v>
      </c>
      <c r="J1219" s="13">
        <f>IFERROR(VLOOKUP(A1219,[2]Sheet1!$A:$I,6,FALSE),0)</f>
        <v>0</v>
      </c>
      <c r="K1219" s="13">
        <f>IFERROR(VLOOKUP(A1219,[2]Sheet1!$A:$I,7,FALSE),0)</f>
        <v>0</v>
      </c>
      <c r="L1219" s="13">
        <f>IFERROR(VLOOKUP(A1219,[2]Sheet1!$A:$I,8,FALSE),0)</f>
        <v>0</v>
      </c>
      <c r="M1219" s="13">
        <f>IFERROR(VLOOKUP(A1219,[2]Sheet1!$A:$I,9,FALSE),0)</f>
        <v>0</v>
      </c>
      <c r="N1219" s="13">
        <f>IFERROR(VLOOKUP(A1219,[3]Sheet1!$A:$G,2,FALSE),0)</f>
        <v>0</v>
      </c>
      <c r="O1219" s="13">
        <f>IFERROR(VLOOKUP(A1219,[3]Sheet1!$A:$G,3,FALSE),0)</f>
        <v>0</v>
      </c>
      <c r="P1219" s="13">
        <f>IFERROR(VLOOKUP(A1219,[3]Sheet1!$A:$G,4,FALSE),0)</f>
        <v>0</v>
      </c>
      <c r="Q1219" s="13">
        <f>IFERROR(VLOOKUP(A1219,[3]Sheet1!$A:$G,5,FALSE),0)</f>
        <v>0</v>
      </c>
      <c r="R1219" s="13">
        <f>IFERROR(VLOOKUP(A1219,[3]Sheet1!$A:$H,6,FALSE),0)</f>
        <v>0</v>
      </c>
      <c r="S1219" s="13">
        <f>IFERROR(VLOOKUP(A1219,[3]Sheet1!$A:$I,7,FALSE),0)</f>
        <v>0</v>
      </c>
      <c r="T1219" s="13" t="str">
        <f t="shared" si="109"/>
        <v>Não</v>
      </c>
      <c r="U1219" s="13" t="str">
        <f t="shared" si="110"/>
        <v>Sim</v>
      </c>
      <c r="V1219" s="13" t="str">
        <f t="shared" si="111"/>
        <v>Não</v>
      </c>
      <c r="W1219" s="13" t="str">
        <f t="shared" si="112"/>
        <v>Sim</v>
      </c>
      <c r="X1219" s="13" t="str">
        <f t="shared" si="113"/>
        <v>Não</v>
      </c>
      <c r="Y1219" s="13" t="str">
        <f t="shared" si="114"/>
        <v>Sim</v>
      </c>
    </row>
    <row r="1220" spans="1:25">
      <c r="A1220" s="9">
        <v>210810</v>
      </c>
      <c r="B1220" s="13">
        <f>IFERROR(VLOOKUP(A1220,[1]Monitoramento_Base_somente_Said!$A:$J,5,FALSE),0)</f>
        <v>0</v>
      </c>
      <c r="C1220" s="13">
        <f>IFERROR(VLOOKUP(A1220,[1]Monitoramento_Base_somente_Said!$A:$J,6,FALSE),0)</f>
        <v>5666025</v>
      </c>
      <c r="D1220" s="13">
        <f>IFERROR(VLOOKUP(A1220,[1]Monitoramento_Base_somente_Said!$A:$J,7,FALSE),0)</f>
        <v>0</v>
      </c>
      <c r="E1220" s="13">
        <f>IFERROR(VLOOKUP(A1220,[1]Monitoramento_Base_somente_Said!$A:$J,8,FALSE),0)</f>
        <v>5300475</v>
      </c>
      <c r="F1220" s="13">
        <f>IFERROR(VLOOKUP(A1220,[1]Monitoramento_Base_somente_Said!$A:$J,9,FALSE),0)</f>
        <v>0</v>
      </c>
      <c r="G1220" s="13">
        <f>IFERROR(VLOOKUP(A1220,[1]Monitoramento_Base_somente_Said!$A:$J,10,FALSE),0)</f>
        <v>2193300</v>
      </c>
      <c r="H1220" s="13">
        <f>IFERROR(VLOOKUP(A1220,[2]Sheet1!$A:$I,4,FALSE),0)</f>
        <v>0</v>
      </c>
      <c r="I1220" s="13">
        <f>IFERROR(VLOOKUP(A1220,[2]Sheet1!$A:$I,5,FALSE),0)</f>
        <v>0</v>
      </c>
      <c r="J1220" s="13">
        <f>IFERROR(VLOOKUP(A1220,[2]Sheet1!$A:$I,6,FALSE),0)</f>
        <v>0</v>
      </c>
      <c r="K1220" s="13">
        <f>IFERROR(VLOOKUP(A1220,[2]Sheet1!$A:$I,7,FALSE),0)</f>
        <v>0</v>
      </c>
      <c r="L1220" s="13">
        <f>IFERROR(VLOOKUP(A1220,[2]Sheet1!$A:$I,8,FALSE),0)</f>
        <v>0</v>
      </c>
      <c r="M1220" s="13">
        <f>IFERROR(VLOOKUP(A1220,[2]Sheet1!$A:$I,9,FALSE),0)</f>
        <v>0</v>
      </c>
      <c r="N1220" s="13">
        <f>IFERROR(VLOOKUP(A1220,[3]Sheet1!$A:$G,2,FALSE),0)</f>
        <v>0</v>
      </c>
      <c r="O1220" s="13">
        <f>IFERROR(VLOOKUP(A1220,[3]Sheet1!$A:$G,3,FALSE),0)</f>
        <v>0</v>
      </c>
      <c r="P1220" s="13">
        <f>IFERROR(VLOOKUP(A1220,[3]Sheet1!$A:$G,4,FALSE),0)</f>
        <v>0</v>
      </c>
      <c r="Q1220" s="13">
        <f>IFERROR(VLOOKUP(A1220,[3]Sheet1!$A:$G,5,FALSE),0)</f>
        <v>0</v>
      </c>
      <c r="R1220" s="13">
        <f>IFERROR(VLOOKUP(A1220,[3]Sheet1!$A:$H,6,FALSE),0)</f>
        <v>0</v>
      </c>
      <c r="S1220" s="13">
        <f>IFERROR(VLOOKUP(A1220,[3]Sheet1!$A:$I,7,FALSE),0)</f>
        <v>0</v>
      </c>
      <c r="T1220" s="13" t="str">
        <f t="shared" si="109"/>
        <v>Não</v>
      </c>
      <c r="U1220" s="13" t="str">
        <f t="shared" si="110"/>
        <v>Sim</v>
      </c>
      <c r="V1220" s="13" t="str">
        <f t="shared" si="111"/>
        <v>Não</v>
      </c>
      <c r="W1220" s="13" t="str">
        <f t="shared" si="112"/>
        <v>Sim</v>
      </c>
      <c r="X1220" s="13" t="str">
        <f t="shared" si="113"/>
        <v>Não</v>
      </c>
      <c r="Y1220" s="13" t="str">
        <f t="shared" si="114"/>
        <v>Sim</v>
      </c>
    </row>
    <row r="1221" spans="1:25">
      <c r="A1221" s="19">
        <v>210820</v>
      </c>
      <c r="B1221" s="13">
        <f>IFERROR(VLOOKUP(A1221,[1]Monitoramento_Base_somente_Said!$A:$J,5,FALSE),0)</f>
        <v>0</v>
      </c>
      <c r="C1221" s="13">
        <f>IFERROR(VLOOKUP(A1221,[1]Monitoramento_Base_somente_Said!$A:$J,6,FALSE),0)</f>
        <v>6230597</v>
      </c>
      <c r="D1221" s="13">
        <f>IFERROR(VLOOKUP(A1221,[1]Monitoramento_Base_somente_Said!$A:$J,7,FALSE),0)</f>
        <v>0</v>
      </c>
      <c r="E1221" s="13">
        <f>IFERROR(VLOOKUP(A1221,[1]Monitoramento_Base_somente_Said!$A:$J,8,FALSE),0)</f>
        <v>5828623</v>
      </c>
      <c r="F1221" s="13">
        <f>IFERROR(VLOOKUP(A1221,[1]Monitoramento_Base_somente_Said!$A:$J,9,FALSE),0)</f>
        <v>0</v>
      </c>
      <c r="G1221" s="13">
        <f>IFERROR(VLOOKUP(A1221,[1]Monitoramento_Base_somente_Said!$A:$J,10,FALSE),0)</f>
        <v>2411844</v>
      </c>
      <c r="H1221" s="13">
        <f>IFERROR(VLOOKUP(A1221,[2]Sheet1!$A:$I,4,FALSE),0)</f>
        <v>0</v>
      </c>
      <c r="I1221" s="13">
        <f>IFERROR(VLOOKUP(A1221,[2]Sheet1!$A:$I,5,FALSE),0)</f>
        <v>0</v>
      </c>
      <c r="J1221" s="13">
        <f>IFERROR(VLOOKUP(A1221,[2]Sheet1!$A:$I,6,FALSE),0)</f>
        <v>0</v>
      </c>
      <c r="K1221" s="13">
        <f>IFERROR(VLOOKUP(A1221,[2]Sheet1!$A:$I,7,FALSE),0)</f>
        <v>0</v>
      </c>
      <c r="L1221" s="13">
        <f>IFERROR(VLOOKUP(A1221,[2]Sheet1!$A:$I,8,FALSE),0)</f>
        <v>0</v>
      </c>
      <c r="M1221" s="13">
        <f>IFERROR(VLOOKUP(A1221,[2]Sheet1!$A:$I,9,FALSE),0)</f>
        <v>0</v>
      </c>
      <c r="N1221" s="13">
        <f>IFERROR(VLOOKUP(A1221,[3]Sheet1!$A:$G,2,FALSE),0)</f>
        <v>0</v>
      </c>
      <c r="O1221" s="13">
        <f>IFERROR(VLOOKUP(A1221,[3]Sheet1!$A:$G,3,FALSE),0)</f>
        <v>0</v>
      </c>
      <c r="P1221" s="13">
        <f>IFERROR(VLOOKUP(A1221,[3]Sheet1!$A:$G,4,FALSE),0)</f>
        <v>0</v>
      </c>
      <c r="Q1221" s="13">
        <f>IFERROR(VLOOKUP(A1221,[3]Sheet1!$A:$G,5,FALSE),0)</f>
        <v>0</v>
      </c>
      <c r="R1221" s="13">
        <f>IFERROR(VLOOKUP(A1221,[3]Sheet1!$A:$H,6,FALSE),0)</f>
        <v>0</v>
      </c>
      <c r="S1221" s="13">
        <f>IFERROR(VLOOKUP(A1221,[3]Sheet1!$A:$I,7,FALSE),0)</f>
        <v>0</v>
      </c>
      <c r="T1221" s="13" t="str">
        <f t="shared" si="109"/>
        <v>Não</v>
      </c>
      <c r="U1221" s="13" t="str">
        <f t="shared" si="110"/>
        <v>Sim</v>
      </c>
      <c r="V1221" s="13" t="str">
        <f t="shared" si="111"/>
        <v>Não</v>
      </c>
      <c r="W1221" s="13" t="str">
        <f t="shared" si="112"/>
        <v>Sim</v>
      </c>
      <c r="X1221" s="13" t="str">
        <f t="shared" si="113"/>
        <v>Não</v>
      </c>
      <c r="Y1221" s="13" t="str">
        <f t="shared" si="114"/>
        <v>Sim</v>
      </c>
    </row>
    <row r="1222" spans="1:25">
      <c r="A1222" s="9">
        <v>210825</v>
      </c>
      <c r="B1222" s="13">
        <f>IFERROR(VLOOKUP(A1222,[1]Monitoramento_Base_somente_Said!$A:$J,5,FALSE),0)</f>
        <v>0</v>
      </c>
      <c r="C1222" s="13">
        <f>IFERROR(VLOOKUP(A1222,[1]Monitoramento_Base_somente_Said!$A:$J,6,FALSE),0)</f>
        <v>0</v>
      </c>
      <c r="D1222" s="13">
        <f>IFERROR(VLOOKUP(A1222,[1]Monitoramento_Base_somente_Said!$A:$J,7,FALSE),0)</f>
        <v>0</v>
      </c>
      <c r="E1222" s="13">
        <f>IFERROR(VLOOKUP(A1222,[1]Monitoramento_Base_somente_Said!$A:$J,8,FALSE),0)</f>
        <v>0</v>
      </c>
      <c r="F1222" s="13">
        <f>IFERROR(VLOOKUP(A1222,[1]Monitoramento_Base_somente_Said!$A:$J,9,FALSE),0)</f>
        <v>0</v>
      </c>
      <c r="G1222" s="13">
        <f>IFERROR(VLOOKUP(A1222,[1]Monitoramento_Base_somente_Said!$A:$J,10,FALSE),0)</f>
        <v>0</v>
      </c>
      <c r="H1222" s="13">
        <f>IFERROR(VLOOKUP(A1222,[2]Sheet1!$A:$I,4,FALSE),0)</f>
        <v>0</v>
      </c>
      <c r="I1222" s="13">
        <f>IFERROR(VLOOKUP(A1222,[2]Sheet1!$A:$I,5,FALSE),0)</f>
        <v>0</v>
      </c>
      <c r="J1222" s="13">
        <f>IFERROR(VLOOKUP(A1222,[2]Sheet1!$A:$I,6,FALSE),0)</f>
        <v>0</v>
      </c>
      <c r="K1222" s="13">
        <f>IFERROR(VLOOKUP(A1222,[2]Sheet1!$A:$I,7,FALSE),0)</f>
        <v>0</v>
      </c>
      <c r="L1222" s="13">
        <f>IFERROR(VLOOKUP(A1222,[2]Sheet1!$A:$I,8,FALSE),0)</f>
        <v>0</v>
      </c>
      <c r="M1222" s="13">
        <f>IFERROR(VLOOKUP(A1222,[2]Sheet1!$A:$I,9,FALSE),0)</f>
        <v>0</v>
      </c>
      <c r="N1222" s="13">
        <f>IFERROR(VLOOKUP(A1222,[3]Sheet1!$A:$G,2,FALSE),0)</f>
        <v>0</v>
      </c>
      <c r="O1222" s="13">
        <f>IFERROR(VLOOKUP(A1222,[3]Sheet1!$A:$G,3,FALSE),0)</f>
        <v>0</v>
      </c>
      <c r="P1222" s="13">
        <f>IFERROR(VLOOKUP(A1222,[3]Sheet1!$A:$G,4,FALSE),0)</f>
        <v>0</v>
      </c>
      <c r="Q1222" s="13">
        <f>IFERROR(VLOOKUP(A1222,[3]Sheet1!$A:$G,5,FALSE),0)</f>
        <v>0</v>
      </c>
      <c r="R1222" s="13">
        <f>IFERROR(VLOOKUP(A1222,[3]Sheet1!$A:$H,6,FALSE),0)</f>
        <v>0</v>
      </c>
      <c r="S1222" s="13">
        <f>IFERROR(VLOOKUP(A1222,[3]Sheet1!$A:$I,7,FALSE),0)</f>
        <v>0</v>
      </c>
      <c r="T1222" s="13" t="str">
        <f t="shared" ref="T1222:T1285" si="115">IF(B1222+H1222+N1222&gt;0,"Sim","Não")</f>
        <v>Não</v>
      </c>
      <c r="U1222" s="13" t="str">
        <f t="shared" ref="U1222:U1285" si="116">IF(C1222+I1222+O1222&gt;0,"Sim","Não")</f>
        <v>Não</v>
      </c>
      <c r="V1222" s="13" t="str">
        <f t="shared" ref="V1222:V1285" si="117">IF(D1222+J1222+P1222&gt;0,"Sim","Não")</f>
        <v>Não</v>
      </c>
      <c r="W1222" s="13" t="str">
        <f t="shared" ref="W1222:W1285" si="118">IF(E1222+K1222+Q1222&gt;0,"Sim","Não")</f>
        <v>Não</v>
      </c>
      <c r="X1222" s="13" t="str">
        <f t="shared" ref="X1222:X1285" si="119">IF(F1222+L1222+R1222&gt;0,"Sim","Não")</f>
        <v>Não</v>
      </c>
      <c r="Y1222" s="13" t="str">
        <f t="shared" ref="Y1222:Y1285" si="120">IF(G1222+M1222+S1222&gt;0,"Sim","Não")</f>
        <v>Não</v>
      </c>
    </row>
    <row r="1223" spans="1:25">
      <c r="A1223" s="9">
        <v>210830</v>
      </c>
      <c r="B1223" s="13">
        <f>IFERROR(VLOOKUP(A1223,[1]Monitoramento_Base_somente_Said!$A:$J,5,FALSE),0)</f>
        <v>0</v>
      </c>
      <c r="C1223" s="13">
        <f>IFERROR(VLOOKUP(A1223,[1]Monitoramento_Base_somente_Said!$A:$J,6,FALSE),0)</f>
        <v>0</v>
      </c>
      <c r="D1223" s="13">
        <f>IFERROR(VLOOKUP(A1223,[1]Monitoramento_Base_somente_Said!$A:$J,7,FALSE),0)</f>
        <v>0</v>
      </c>
      <c r="E1223" s="13">
        <f>IFERROR(VLOOKUP(A1223,[1]Monitoramento_Base_somente_Said!$A:$J,8,FALSE),0)</f>
        <v>0</v>
      </c>
      <c r="F1223" s="13">
        <f>IFERROR(VLOOKUP(A1223,[1]Monitoramento_Base_somente_Said!$A:$J,9,FALSE),0)</f>
        <v>0</v>
      </c>
      <c r="G1223" s="13">
        <f>IFERROR(VLOOKUP(A1223,[1]Monitoramento_Base_somente_Said!$A:$J,10,FALSE),0)</f>
        <v>0</v>
      </c>
      <c r="H1223" s="13">
        <f>IFERROR(VLOOKUP(A1223,[2]Sheet1!$A:$I,4,FALSE),0)</f>
        <v>0</v>
      </c>
      <c r="I1223" s="13">
        <f>IFERROR(VLOOKUP(A1223,[2]Sheet1!$A:$I,5,FALSE),0)</f>
        <v>0</v>
      </c>
      <c r="J1223" s="13">
        <f>IFERROR(VLOOKUP(A1223,[2]Sheet1!$A:$I,6,FALSE),0)</f>
        <v>0</v>
      </c>
      <c r="K1223" s="13">
        <f>IFERROR(VLOOKUP(A1223,[2]Sheet1!$A:$I,7,FALSE),0)</f>
        <v>0</v>
      </c>
      <c r="L1223" s="13">
        <f>IFERROR(VLOOKUP(A1223,[2]Sheet1!$A:$I,8,FALSE),0)</f>
        <v>0</v>
      </c>
      <c r="M1223" s="13">
        <f>IFERROR(VLOOKUP(A1223,[2]Sheet1!$A:$I,9,FALSE),0)</f>
        <v>0</v>
      </c>
      <c r="N1223" s="13">
        <f>IFERROR(VLOOKUP(A1223,[3]Sheet1!$A:$G,2,FALSE),0)</f>
        <v>0</v>
      </c>
      <c r="O1223" s="13">
        <f>IFERROR(VLOOKUP(A1223,[3]Sheet1!$A:$G,3,FALSE),0)</f>
        <v>0</v>
      </c>
      <c r="P1223" s="13">
        <f>IFERROR(VLOOKUP(A1223,[3]Sheet1!$A:$G,4,FALSE),0)</f>
        <v>0</v>
      </c>
      <c r="Q1223" s="13">
        <f>IFERROR(VLOOKUP(A1223,[3]Sheet1!$A:$G,5,FALSE),0)</f>
        <v>0</v>
      </c>
      <c r="R1223" s="13">
        <f>IFERROR(VLOOKUP(A1223,[3]Sheet1!$A:$H,6,FALSE),0)</f>
        <v>0</v>
      </c>
      <c r="S1223" s="13">
        <f>IFERROR(VLOOKUP(A1223,[3]Sheet1!$A:$I,7,FALSE),0)</f>
        <v>0</v>
      </c>
      <c r="T1223" s="13" t="str">
        <f t="shared" si="115"/>
        <v>Não</v>
      </c>
      <c r="U1223" s="13" t="str">
        <f t="shared" si="116"/>
        <v>Não</v>
      </c>
      <c r="V1223" s="13" t="str">
        <f t="shared" si="117"/>
        <v>Não</v>
      </c>
      <c r="W1223" s="13" t="str">
        <f t="shared" si="118"/>
        <v>Não</v>
      </c>
      <c r="X1223" s="13" t="str">
        <f t="shared" si="119"/>
        <v>Não</v>
      </c>
      <c r="Y1223" s="13" t="str">
        <f t="shared" si="120"/>
        <v>Não</v>
      </c>
    </row>
    <row r="1224" spans="1:25">
      <c r="A1224" s="9">
        <v>210840</v>
      </c>
      <c r="B1224" s="13">
        <f>IFERROR(VLOOKUP(A1224,[1]Monitoramento_Base_somente_Said!$A:$J,5,FALSE),0)</f>
        <v>0</v>
      </c>
      <c r="C1224" s="13">
        <f>IFERROR(VLOOKUP(A1224,[1]Monitoramento_Base_somente_Said!$A:$J,6,FALSE),0)</f>
        <v>0</v>
      </c>
      <c r="D1224" s="13">
        <f>IFERROR(VLOOKUP(A1224,[1]Monitoramento_Base_somente_Said!$A:$J,7,FALSE),0)</f>
        <v>0</v>
      </c>
      <c r="E1224" s="13">
        <f>IFERROR(VLOOKUP(A1224,[1]Monitoramento_Base_somente_Said!$A:$J,8,FALSE),0)</f>
        <v>0</v>
      </c>
      <c r="F1224" s="13">
        <f>IFERROR(VLOOKUP(A1224,[1]Monitoramento_Base_somente_Said!$A:$J,9,FALSE),0)</f>
        <v>0</v>
      </c>
      <c r="G1224" s="13">
        <f>IFERROR(VLOOKUP(A1224,[1]Monitoramento_Base_somente_Said!$A:$J,10,FALSE),0)</f>
        <v>0</v>
      </c>
      <c r="H1224" s="13">
        <f>IFERROR(VLOOKUP(A1224,[2]Sheet1!$A:$I,4,FALSE),0)</f>
        <v>0</v>
      </c>
      <c r="I1224" s="13">
        <f>IFERROR(VLOOKUP(A1224,[2]Sheet1!$A:$I,5,FALSE),0)</f>
        <v>0</v>
      </c>
      <c r="J1224" s="13">
        <f>IFERROR(VLOOKUP(A1224,[2]Sheet1!$A:$I,6,FALSE),0)</f>
        <v>0</v>
      </c>
      <c r="K1224" s="13">
        <f>IFERROR(VLOOKUP(A1224,[2]Sheet1!$A:$I,7,FALSE),0)</f>
        <v>0</v>
      </c>
      <c r="L1224" s="13">
        <f>IFERROR(VLOOKUP(A1224,[2]Sheet1!$A:$I,8,FALSE),0)</f>
        <v>0</v>
      </c>
      <c r="M1224" s="13">
        <f>IFERROR(VLOOKUP(A1224,[2]Sheet1!$A:$I,9,FALSE),0)</f>
        <v>0</v>
      </c>
      <c r="N1224" s="13">
        <f>IFERROR(VLOOKUP(A1224,[3]Sheet1!$A:$G,2,FALSE),0)</f>
        <v>0</v>
      </c>
      <c r="O1224" s="13">
        <f>IFERROR(VLOOKUP(A1224,[3]Sheet1!$A:$G,3,FALSE),0)</f>
        <v>0</v>
      </c>
      <c r="P1224" s="13">
        <f>IFERROR(VLOOKUP(A1224,[3]Sheet1!$A:$G,4,FALSE),0)</f>
        <v>0</v>
      </c>
      <c r="Q1224" s="13">
        <f>IFERROR(VLOOKUP(A1224,[3]Sheet1!$A:$G,5,FALSE),0)</f>
        <v>0</v>
      </c>
      <c r="R1224" s="13">
        <f>IFERROR(VLOOKUP(A1224,[3]Sheet1!$A:$H,6,FALSE),0)</f>
        <v>0</v>
      </c>
      <c r="S1224" s="13">
        <f>IFERROR(VLOOKUP(A1224,[3]Sheet1!$A:$I,7,FALSE),0)</f>
        <v>0</v>
      </c>
      <c r="T1224" s="13" t="str">
        <f t="shared" si="115"/>
        <v>Não</v>
      </c>
      <c r="U1224" s="13" t="str">
        <f t="shared" si="116"/>
        <v>Não</v>
      </c>
      <c r="V1224" s="13" t="str">
        <f t="shared" si="117"/>
        <v>Não</v>
      </c>
      <c r="W1224" s="13" t="str">
        <f t="shared" si="118"/>
        <v>Não</v>
      </c>
      <c r="X1224" s="13" t="str">
        <f t="shared" si="119"/>
        <v>Não</v>
      </c>
      <c r="Y1224" s="13" t="str">
        <f t="shared" si="120"/>
        <v>Não</v>
      </c>
    </row>
    <row r="1225" spans="1:25">
      <c r="A1225" s="9">
        <v>210845</v>
      </c>
      <c r="B1225" s="13">
        <f>IFERROR(VLOOKUP(A1225,[1]Monitoramento_Base_somente_Said!$A:$J,5,FALSE),0)</f>
        <v>0</v>
      </c>
      <c r="C1225" s="13">
        <f>IFERROR(VLOOKUP(A1225,[1]Monitoramento_Base_somente_Said!$A:$J,6,FALSE),0)</f>
        <v>1481800</v>
      </c>
      <c r="D1225" s="13">
        <f>IFERROR(VLOOKUP(A1225,[1]Monitoramento_Base_somente_Said!$A:$J,7,FALSE),0)</f>
        <v>0</v>
      </c>
      <c r="E1225" s="13">
        <f>IFERROR(VLOOKUP(A1225,[1]Monitoramento_Base_somente_Said!$A:$J,8,FALSE),0)</f>
        <v>1386200</v>
      </c>
      <c r="F1225" s="13">
        <f>IFERROR(VLOOKUP(A1225,[1]Monitoramento_Base_somente_Said!$A:$J,9,FALSE),0)</f>
        <v>0</v>
      </c>
      <c r="G1225" s="13">
        <f>IFERROR(VLOOKUP(A1225,[1]Monitoramento_Base_somente_Said!$A:$J,10,FALSE),0)</f>
        <v>573600</v>
      </c>
      <c r="H1225" s="13">
        <f>IFERROR(VLOOKUP(A1225,[2]Sheet1!$A:$I,4,FALSE),0)</f>
        <v>0</v>
      </c>
      <c r="I1225" s="13">
        <f>IFERROR(VLOOKUP(A1225,[2]Sheet1!$A:$I,5,FALSE),0)</f>
        <v>0</v>
      </c>
      <c r="J1225" s="13">
        <f>IFERROR(VLOOKUP(A1225,[2]Sheet1!$A:$I,6,FALSE),0)</f>
        <v>0</v>
      </c>
      <c r="K1225" s="13">
        <f>IFERROR(VLOOKUP(A1225,[2]Sheet1!$A:$I,7,FALSE),0)</f>
        <v>0</v>
      </c>
      <c r="L1225" s="13">
        <f>IFERROR(VLOOKUP(A1225,[2]Sheet1!$A:$I,8,FALSE),0)</f>
        <v>0</v>
      </c>
      <c r="M1225" s="13">
        <f>IFERROR(VLOOKUP(A1225,[2]Sheet1!$A:$I,9,FALSE),0)</f>
        <v>0</v>
      </c>
      <c r="N1225" s="13">
        <f>IFERROR(VLOOKUP(A1225,[3]Sheet1!$A:$G,2,FALSE),0)</f>
        <v>0</v>
      </c>
      <c r="O1225" s="13">
        <f>IFERROR(VLOOKUP(A1225,[3]Sheet1!$A:$G,3,FALSE),0)</f>
        <v>0</v>
      </c>
      <c r="P1225" s="13">
        <f>IFERROR(VLOOKUP(A1225,[3]Sheet1!$A:$G,4,FALSE),0)</f>
        <v>0</v>
      </c>
      <c r="Q1225" s="13">
        <f>IFERROR(VLOOKUP(A1225,[3]Sheet1!$A:$G,5,FALSE),0)</f>
        <v>0</v>
      </c>
      <c r="R1225" s="13">
        <f>IFERROR(VLOOKUP(A1225,[3]Sheet1!$A:$H,6,FALSE),0)</f>
        <v>0</v>
      </c>
      <c r="S1225" s="13">
        <f>IFERROR(VLOOKUP(A1225,[3]Sheet1!$A:$I,7,FALSE),0)</f>
        <v>0</v>
      </c>
      <c r="T1225" s="13" t="str">
        <f t="shared" si="115"/>
        <v>Não</v>
      </c>
      <c r="U1225" s="13" t="str">
        <f t="shared" si="116"/>
        <v>Sim</v>
      </c>
      <c r="V1225" s="13" t="str">
        <f t="shared" si="117"/>
        <v>Não</v>
      </c>
      <c r="W1225" s="13" t="str">
        <f t="shared" si="118"/>
        <v>Sim</v>
      </c>
      <c r="X1225" s="13" t="str">
        <f t="shared" si="119"/>
        <v>Não</v>
      </c>
      <c r="Y1225" s="13" t="str">
        <f t="shared" si="120"/>
        <v>Sim</v>
      </c>
    </row>
    <row r="1226" spans="1:25">
      <c r="A1226" s="9">
        <v>210850</v>
      </c>
      <c r="B1226" s="13">
        <f>IFERROR(VLOOKUP(A1226,[1]Monitoramento_Base_somente_Said!$A:$J,5,FALSE),0)</f>
        <v>0</v>
      </c>
      <c r="C1226" s="13">
        <f>IFERROR(VLOOKUP(A1226,[1]Monitoramento_Base_somente_Said!$A:$J,6,FALSE),0)</f>
        <v>0</v>
      </c>
      <c r="D1226" s="13">
        <f>IFERROR(VLOOKUP(A1226,[1]Monitoramento_Base_somente_Said!$A:$J,7,FALSE),0)</f>
        <v>0</v>
      </c>
      <c r="E1226" s="13">
        <f>IFERROR(VLOOKUP(A1226,[1]Monitoramento_Base_somente_Said!$A:$J,8,FALSE),0)</f>
        <v>0</v>
      </c>
      <c r="F1226" s="13">
        <f>IFERROR(VLOOKUP(A1226,[1]Monitoramento_Base_somente_Said!$A:$J,9,FALSE),0)</f>
        <v>0</v>
      </c>
      <c r="G1226" s="13">
        <f>IFERROR(VLOOKUP(A1226,[1]Monitoramento_Base_somente_Said!$A:$J,10,FALSE),0)</f>
        <v>0</v>
      </c>
      <c r="H1226" s="13">
        <f>IFERROR(VLOOKUP(A1226,[2]Sheet1!$A:$I,4,FALSE),0)</f>
        <v>0</v>
      </c>
      <c r="I1226" s="13">
        <f>IFERROR(VLOOKUP(A1226,[2]Sheet1!$A:$I,5,FALSE),0)</f>
        <v>0</v>
      </c>
      <c r="J1226" s="13">
        <f>IFERROR(VLOOKUP(A1226,[2]Sheet1!$A:$I,6,FALSE),0)</f>
        <v>0</v>
      </c>
      <c r="K1226" s="13">
        <f>IFERROR(VLOOKUP(A1226,[2]Sheet1!$A:$I,7,FALSE),0)</f>
        <v>0</v>
      </c>
      <c r="L1226" s="13">
        <f>IFERROR(VLOOKUP(A1226,[2]Sheet1!$A:$I,8,FALSE),0)</f>
        <v>0</v>
      </c>
      <c r="M1226" s="13">
        <f>IFERROR(VLOOKUP(A1226,[2]Sheet1!$A:$I,9,FALSE),0)</f>
        <v>0</v>
      </c>
      <c r="N1226" s="13">
        <f>IFERROR(VLOOKUP(A1226,[3]Sheet1!$A:$G,2,FALSE),0)</f>
        <v>0</v>
      </c>
      <c r="O1226" s="13">
        <f>IFERROR(VLOOKUP(A1226,[3]Sheet1!$A:$G,3,FALSE),0)</f>
        <v>0</v>
      </c>
      <c r="P1226" s="13">
        <f>IFERROR(VLOOKUP(A1226,[3]Sheet1!$A:$G,4,FALSE),0)</f>
        <v>0</v>
      </c>
      <c r="Q1226" s="13">
        <f>IFERROR(VLOOKUP(A1226,[3]Sheet1!$A:$G,5,FALSE),0)</f>
        <v>0</v>
      </c>
      <c r="R1226" s="13">
        <f>IFERROR(VLOOKUP(A1226,[3]Sheet1!$A:$H,6,FALSE),0)</f>
        <v>0</v>
      </c>
      <c r="S1226" s="13">
        <f>IFERROR(VLOOKUP(A1226,[3]Sheet1!$A:$I,7,FALSE),0)</f>
        <v>0</v>
      </c>
      <c r="T1226" s="13" t="str">
        <f t="shared" si="115"/>
        <v>Não</v>
      </c>
      <c r="U1226" s="13" t="str">
        <f t="shared" si="116"/>
        <v>Não</v>
      </c>
      <c r="V1226" s="13" t="str">
        <f t="shared" si="117"/>
        <v>Não</v>
      </c>
      <c r="W1226" s="13" t="str">
        <f t="shared" si="118"/>
        <v>Não</v>
      </c>
      <c r="X1226" s="13" t="str">
        <f t="shared" si="119"/>
        <v>Não</v>
      </c>
      <c r="Y1226" s="13" t="str">
        <f t="shared" si="120"/>
        <v>Não</v>
      </c>
    </row>
    <row r="1227" spans="1:25">
      <c r="A1227" s="19">
        <v>210860</v>
      </c>
      <c r="B1227" s="13">
        <f>IFERROR(VLOOKUP(A1227,[1]Monitoramento_Base_somente_Said!$A:$J,5,FALSE),0)</f>
        <v>0</v>
      </c>
      <c r="C1227" s="13">
        <f>IFERROR(VLOOKUP(A1227,[1]Monitoramento_Base_somente_Said!$A:$J,6,FALSE),0)</f>
        <v>11395042</v>
      </c>
      <c r="D1227" s="13">
        <f>IFERROR(VLOOKUP(A1227,[1]Monitoramento_Base_somente_Said!$A:$J,7,FALSE),0)</f>
        <v>0</v>
      </c>
      <c r="E1227" s="13">
        <f>IFERROR(VLOOKUP(A1227,[1]Monitoramento_Base_somente_Said!$A:$J,8,FALSE),0)</f>
        <v>10659878</v>
      </c>
      <c r="F1227" s="13">
        <f>IFERROR(VLOOKUP(A1227,[1]Monitoramento_Base_somente_Said!$A:$J,9,FALSE),0)</f>
        <v>0</v>
      </c>
      <c r="G1227" s="13">
        <f>IFERROR(VLOOKUP(A1227,[1]Monitoramento_Base_somente_Said!$A:$J,10,FALSE),0)</f>
        <v>4410984</v>
      </c>
      <c r="H1227" s="13">
        <f>IFERROR(VLOOKUP(A1227,[2]Sheet1!$A:$I,4,FALSE),0)</f>
        <v>0</v>
      </c>
      <c r="I1227" s="13">
        <f>IFERROR(VLOOKUP(A1227,[2]Sheet1!$A:$I,5,FALSE),0)</f>
        <v>0</v>
      </c>
      <c r="J1227" s="13">
        <f>IFERROR(VLOOKUP(A1227,[2]Sheet1!$A:$I,6,FALSE),0)</f>
        <v>0</v>
      </c>
      <c r="K1227" s="13">
        <f>IFERROR(VLOOKUP(A1227,[2]Sheet1!$A:$I,7,FALSE),0)</f>
        <v>0</v>
      </c>
      <c r="L1227" s="13">
        <f>IFERROR(VLOOKUP(A1227,[2]Sheet1!$A:$I,8,FALSE),0)</f>
        <v>0</v>
      </c>
      <c r="M1227" s="13">
        <f>IFERROR(VLOOKUP(A1227,[2]Sheet1!$A:$I,9,FALSE),0)</f>
        <v>0</v>
      </c>
      <c r="N1227" s="13">
        <f>IFERROR(VLOOKUP(A1227,[3]Sheet1!$A:$G,2,FALSE),0)</f>
        <v>0</v>
      </c>
      <c r="O1227" s="13">
        <f>IFERROR(VLOOKUP(A1227,[3]Sheet1!$A:$G,3,FALSE),0)</f>
        <v>0</v>
      </c>
      <c r="P1227" s="13">
        <f>IFERROR(VLOOKUP(A1227,[3]Sheet1!$A:$G,4,FALSE),0)</f>
        <v>0</v>
      </c>
      <c r="Q1227" s="13">
        <f>IFERROR(VLOOKUP(A1227,[3]Sheet1!$A:$G,5,FALSE),0)</f>
        <v>0</v>
      </c>
      <c r="R1227" s="13">
        <f>IFERROR(VLOOKUP(A1227,[3]Sheet1!$A:$H,6,FALSE),0)</f>
        <v>0</v>
      </c>
      <c r="S1227" s="13">
        <f>IFERROR(VLOOKUP(A1227,[3]Sheet1!$A:$I,7,FALSE),0)</f>
        <v>0</v>
      </c>
      <c r="T1227" s="13" t="str">
        <f t="shared" si="115"/>
        <v>Não</v>
      </c>
      <c r="U1227" s="13" t="str">
        <f t="shared" si="116"/>
        <v>Sim</v>
      </c>
      <c r="V1227" s="13" t="str">
        <f t="shared" si="117"/>
        <v>Não</v>
      </c>
      <c r="W1227" s="13" t="str">
        <f t="shared" si="118"/>
        <v>Sim</v>
      </c>
      <c r="X1227" s="13" t="str">
        <f t="shared" si="119"/>
        <v>Não</v>
      </c>
      <c r="Y1227" s="13" t="str">
        <f t="shared" si="120"/>
        <v>Sim</v>
      </c>
    </row>
    <row r="1228" spans="1:25">
      <c r="A1228" s="9">
        <v>210870</v>
      </c>
      <c r="B1228" s="13">
        <f>IFERROR(VLOOKUP(A1228,[1]Monitoramento_Base_somente_Said!$A:$J,5,FALSE),0)</f>
        <v>0</v>
      </c>
      <c r="C1228" s="13">
        <f>IFERROR(VLOOKUP(A1228,[1]Monitoramento_Base_somente_Said!$A:$J,6,FALSE),0)</f>
        <v>0</v>
      </c>
      <c r="D1228" s="13">
        <f>IFERROR(VLOOKUP(A1228,[1]Monitoramento_Base_somente_Said!$A:$J,7,FALSE),0)</f>
        <v>0</v>
      </c>
      <c r="E1228" s="13">
        <f>IFERROR(VLOOKUP(A1228,[1]Monitoramento_Base_somente_Said!$A:$J,8,FALSE),0)</f>
        <v>0</v>
      </c>
      <c r="F1228" s="13">
        <f>IFERROR(VLOOKUP(A1228,[1]Monitoramento_Base_somente_Said!$A:$J,9,FALSE),0)</f>
        <v>0</v>
      </c>
      <c r="G1228" s="13">
        <f>IFERROR(VLOOKUP(A1228,[1]Monitoramento_Base_somente_Said!$A:$J,10,FALSE),0)</f>
        <v>0</v>
      </c>
      <c r="H1228" s="13">
        <f>IFERROR(VLOOKUP(A1228,[2]Sheet1!$A:$I,4,FALSE),0)</f>
        <v>0</v>
      </c>
      <c r="I1228" s="13">
        <f>IFERROR(VLOOKUP(A1228,[2]Sheet1!$A:$I,5,FALSE),0)</f>
        <v>0</v>
      </c>
      <c r="J1228" s="13">
        <f>IFERROR(VLOOKUP(A1228,[2]Sheet1!$A:$I,6,FALSE),0)</f>
        <v>0</v>
      </c>
      <c r="K1228" s="13">
        <f>IFERROR(VLOOKUP(A1228,[2]Sheet1!$A:$I,7,FALSE),0)</f>
        <v>0</v>
      </c>
      <c r="L1228" s="13">
        <f>IFERROR(VLOOKUP(A1228,[2]Sheet1!$A:$I,8,FALSE),0)</f>
        <v>0</v>
      </c>
      <c r="M1228" s="13">
        <f>IFERROR(VLOOKUP(A1228,[2]Sheet1!$A:$I,9,FALSE),0)</f>
        <v>0</v>
      </c>
      <c r="N1228" s="13">
        <f>IFERROR(VLOOKUP(A1228,[3]Sheet1!$A:$G,2,FALSE),0)</f>
        <v>0</v>
      </c>
      <c r="O1228" s="13">
        <f>IFERROR(VLOOKUP(A1228,[3]Sheet1!$A:$G,3,FALSE),0)</f>
        <v>0</v>
      </c>
      <c r="P1228" s="13">
        <f>IFERROR(VLOOKUP(A1228,[3]Sheet1!$A:$G,4,FALSE),0)</f>
        <v>0</v>
      </c>
      <c r="Q1228" s="13">
        <f>IFERROR(VLOOKUP(A1228,[3]Sheet1!$A:$G,5,FALSE),0)</f>
        <v>0</v>
      </c>
      <c r="R1228" s="13">
        <f>IFERROR(VLOOKUP(A1228,[3]Sheet1!$A:$H,6,FALSE),0)</f>
        <v>0</v>
      </c>
      <c r="S1228" s="13">
        <f>IFERROR(VLOOKUP(A1228,[3]Sheet1!$A:$I,7,FALSE),0)</f>
        <v>0</v>
      </c>
      <c r="T1228" s="13" t="str">
        <f t="shared" si="115"/>
        <v>Não</v>
      </c>
      <c r="U1228" s="13" t="str">
        <f t="shared" si="116"/>
        <v>Não</v>
      </c>
      <c r="V1228" s="13" t="str">
        <f t="shared" si="117"/>
        <v>Não</v>
      </c>
      <c r="W1228" s="13" t="str">
        <f t="shared" si="118"/>
        <v>Não</v>
      </c>
      <c r="X1228" s="13" t="str">
        <f t="shared" si="119"/>
        <v>Não</v>
      </c>
      <c r="Y1228" s="13" t="str">
        <f t="shared" si="120"/>
        <v>Não</v>
      </c>
    </row>
    <row r="1229" spans="1:25">
      <c r="A1229" s="9">
        <v>210880</v>
      </c>
      <c r="B1229" s="13">
        <f>IFERROR(VLOOKUP(A1229,[1]Monitoramento_Base_somente_Said!$A:$J,5,FALSE),0)</f>
        <v>18799</v>
      </c>
      <c r="C1229" s="13">
        <f>IFERROR(VLOOKUP(A1229,[1]Monitoramento_Base_somente_Said!$A:$J,6,FALSE),0)</f>
        <v>182294</v>
      </c>
      <c r="D1229" s="13">
        <f>IFERROR(VLOOKUP(A1229,[1]Monitoramento_Base_somente_Said!$A:$J,7,FALSE),0)</f>
        <v>0</v>
      </c>
      <c r="E1229" s="13">
        <f>IFERROR(VLOOKUP(A1229,[1]Monitoramento_Base_somente_Said!$A:$J,8,FALSE),0)</f>
        <v>66700</v>
      </c>
      <c r="F1229" s="13">
        <f>IFERROR(VLOOKUP(A1229,[1]Monitoramento_Base_somente_Said!$A:$J,9,FALSE),0)</f>
        <v>0</v>
      </c>
      <c r="G1229" s="13">
        <f>IFERROR(VLOOKUP(A1229,[1]Monitoramento_Base_somente_Said!$A:$J,10,FALSE),0)</f>
        <v>27600</v>
      </c>
      <c r="H1229" s="13">
        <f>IFERROR(VLOOKUP(A1229,[2]Sheet1!$A:$I,4,FALSE),0)</f>
        <v>0</v>
      </c>
      <c r="I1229" s="13">
        <f>IFERROR(VLOOKUP(A1229,[2]Sheet1!$A:$I,5,FALSE),0)</f>
        <v>0</v>
      </c>
      <c r="J1229" s="13">
        <f>IFERROR(VLOOKUP(A1229,[2]Sheet1!$A:$I,6,FALSE),0)</f>
        <v>0</v>
      </c>
      <c r="K1229" s="13">
        <f>IFERROR(VLOOKUP(A1229,[2]Sheet1!$A:$I,7,FALSE),0)</f>
        <v>0</v>
      </c>
      <c r="L1229" s="13">
        <f>IFERROR(VLOOKUP(A1229,[2]Sheet1!$A:$I,8,FALSE),0)</f>
        <v>0</v>
      </c>
      <c r="M1229" s="13">
        <f>IFERROR(VLOOKUP(A1229,[2]Sheet1!$A:$I,9,FALSE),0)</f>
        <v>0</v>
      </c>
      <c r="N1229" s="13">
        <f>IFERROR(VLOOKUP(A1229,[3]Sheet1!$A:$G,2,FALSE),0)</f>
        <v>0</v>
      </c>
      <c r="O1229" s="13">
        <f>IFERROR(VLOOKUP(A1229,[3]Sheet1!$A:$G,3,FALSE),0)</f>
        <v>0</v>
      </c>
      <c r="P1229" s="13">
        <f>IFERROR(VLOOKUP(A1229,[3]Sheet1!$A:$G,4,FALSE),0)</f>
        <v>0</v>
      </c>
      <c r="Q1229" s="13">
        <f>IFERROR(VLOOKUP(A1229,[3]Sheet1!$A:$G,5,FALSE),0)</f>
        <v>0</v>
      </c>
      <c r="R1229" s="13">
        <f>IFERROR(VLOOKUP(A1229,[3]Sheet1!$A:$H,6,FALSE),0)</f>
        <v>0</v>
      </c>
      <c r="S1229" s="13">
        <f>IFERROR(VLOOKUP(A1229,[3]Sheet1!$A:$I,7,FALSE),0)</f>
        <v>0</v>
      </c>
      <c r="T1229" s="13" t="str">
        <f t="shared" si="115"/>
        <v>Sim</v>
      </c>
      <c r="U1229" s="13" t="str">
        <f t="shared" si="116"/>
        <v>Sim</v>
      </c>
      <c r="V1229" s="13" t="str">
        <f t="shared" si="117"/>
        <v>Não</v>
      </c>
      <c r="W1229" s="13" t="str">
        <f t="shared" si="118"/>
        <v>Sim</v>
      </c>
      <c r="X1229" s="13" t="str">
        <f t="shared" si="119"/>
        <v>Não</v>
      </c>
      <c r="Y1229" s="13" t="str">
        <f t="shared" si="120"/>
        <v>Sim</v>
      </c>
    </row>
    <row r="1230" spans="1:25">
      <c r="A1230" s="9">
        <v>210890</v>
      </c>
      <c r="B1230" s="13">
        <f>IFERROR(VLOOKUP(A1230,[1]Monitoramento_Base_somente_Said!$A:$J,5,FALSE),0)</f>
        <v>0</v>
      </c>
      <c r="C1230" s="13">
        <f>IFERROR(VLOOKUP(A1230,[1]Monitoramento_Base_somente_Said!$A:$J,6,FALSE),0)</f>
        <v>0</v>
      </c>
      <c r="D1230" s="13">
        <f>IFERROR(VLOOKUP(A1230,[1]Monitoramento_Base_somente_Said!$A:$J,7,FALSE),0)</f>
        <v>0</v>
      </c>
      <c r="E1230" s="13">
        <f>IFERROR(VLOOKUP(A1230,[1]Monitoramento_Base_somente_Said!$A:$J,8,FALSE),0)</f>
        <v>0</v>
      </c>
      <c r="F1230" s="13">
        <f>IFERROR(VLOOKUP(A1230,[1]Monitoramento_Base_somente_Said!$A:$J,9,FALSE),0)</f>
        <v>0</v>
      </c>
      <c r="G1230" s="13">
        <f>IFERROR(VLOOKUP(A1230,[1]Monitoramento_Base_somente_Said!$A:$J,10,FALSE),0)</f>
        <v>0</v>
      </c>
      <c r="H1230" s="13">
        <f>IFERROR(VLOOKUP(A1230,[2]Sheet1!$A:$I,4,FALSE),0)</f>
        <v>0</v>
      </c>
      <c r="I1230" s="13">
        <f>IFERROR(VLOOKUP(A1230,[2]Sheet1!$A:$I,5,FALSE),0)</f>
        <v>0</v>
      </c>
      <c r="J1230" s="13">
        <f>IFERROR(VLOOKUP(A1230,[2]Sheet1!$A:$I,6,FALSE),0)</f>
        <v>0</v>
      </c>
      <c r="K1230" s="13">
        <f>IFERROR(VLOOKUP(A1230,[2]Sheet1!$A:$I,7,FALSE),0)</f>
        <v>0</v>
      </c>
      <c r="L1230" s="13">
        <f>IFERROR(VLOOKUP(A1230,[2]Sheet1!$A:$I,8,FALSE),0)</f>
        <v>0</v>
      </c>
      <c r="M1230" s="13">
        <f>IFERROR(VLOOKUP(A1230,[2]Sheet1!$A:$I,9,FALSE),0)</f>
        <v>0</v>
      </c>
      <c r="N1230" s="13">
        <f>IFERROR(VLOOKUP(A1230,[3]Sheet1!$A:$G,2,FALSE),0)</f>
        <v>0</v>
      </c>
      <c r="O1230" s="13">
        <f>IFERROR(VLOOKUP(A1230,[3]Sheet1!$A:$G,3,FALSE),0)</f>
        <v>0</v>
      </c>
      <c r="P1230" s="13">
        <f>IFERROR(VLOOKUP(A1230,[3]Sheet1!$A:$G,4,FALSE),0)</f>
        <v>0</v>
      </c>
      <c r="Q1230" s="13">
        <f>IFERROR(VLOOKUP(A1230,[3]Sheet1!$A:$G,5,FALSE),0)</f>
        <v>0</v>
      </c>
      <c r="R1230" s="13">
        <f>IFERROR(VLOOKUP(A1230,[3]Sheet1!$A:$H,6,FALSE),0)</f>
        <v>0</v>
      </c>
      <c r="S1230" s="13">
        <f>IFERROR(VLOOKUP(A1230,[3]Sheet1!$A:$I,7,FALSE),0)</f>
        <v>0</v>
      </c>
      <c r="T1230" s="13" t="str">
        <f t="shared" si="115"/>
        <v>Não</v>
      </c>
      <c r="U1230" s="13" t="str">
        <f t="shared" si="116"/>
        <v>Não</v>
      </c>
      <c r="V1230" s="13" t="str">
        <f t="shared" si="117"/>
        <v>Não</v>
      </c>
      <c r="W1230" s="13" t="str">
        <f t="shared" si="118"/>
        <v>Não</v>
      </c>
      <c r="X1230" s="13" t="str">
        <f t="shared" si="119"/>
        <v>Não</v>
      </c>
      <c r="Y1230" s="13" t="str">
        <f t="shared" si="120"/>
        <v>Não</v>
      </c>
    </row>
    <row r="1231" spans="1:25">
      <c r="A1231" s="9">
        <v>210900</v>
      </c>
      <c r="B1231" s="13">
        <f>IFERROR(VLOOKUP(A1231,[1]Monitoramento_Base_somente_Said!$A:$J,5,FALSE),0)</f>
        <v>0</v>
      </c>
      <c r="C1231" s="13">
        <f>IFERROR(VLOOKUP(A1231,[1]Monitoramento_Base_somente_Said!$A:$J,6,FALSE),0)</f>
        <v>4724865</v>
      </c>
      <c r="D1231" s="13">
        <f>IFERROR(VLOOKUP(A1231,[1]Monitoramento_Base_somente_Said!$A:$J,7,FALSE),0)</f>
        <v>0</v>
      </c>
      <c r="E1231" s="13">
        <f>IFERROR(VLOOKUP(A1231,[1]Monitoramento_Base_somente_Said!$A:$J,8,FALSE),0)</f>
        <v>4420035</v>
      </c>
      <c r="F1231" s="13">
        <f>IFERROR(VLOOKUP(A1231,[1]Monitoramento_Base_somente_Said!$A:$J,9,FALSE),0)</f>
        <v>0</v>
      </c>
      <c r="G1231" s="13">
        <f>IFERROR(VLOOKUP(A1231,[1]Monitoramento_Base_somente_Said!$A:$J,10,FALSE),0)</f>
        <v>1828980</v>
      </c>
      <c r="H1231" s="13">
        <f>IFERROR(VLOOKUP(A1231,[2]Sheet1!$A:$I,4,FALSE),0)</f>
        <v>0</v>
      </c>
      <c r="I1231" s="13">
        <f>IFERROR(VLOOKUP(A1231,[2]Sheet1!$A:$I,5,FALSE),0)</f>
        <v>0</v>
      </c>
      <c r="J1231" s="13">
        <f>IFERROR(VLOOKUP(A1231,[2]Sheet1!$A:$I,6,FALSE),0)</f>
        <v>0</v>
      </c>
      <c r="K1231" s="13">
        <f>IFERROR(VLOOKUP(A1231,[2]Sheet1!$A:$I,7,FALSE),0)</f>
        <v>0</v>
      </c>
      <c r="L1231" s="13">
        <f>IFERROR(VLOOKUP(A1231,[2]Sheet1!$A:$I,8,FALSE),0)</f>
        <v>0</v>
      </c>
      <c r="M1231" s="13">
        <f>IFERROR(VLOOKUP(A1231,[2]Sheet1!$A:$I,9,FALSE),0)</f>
        <v>0</v>
      </c>
      <c r="N1231" s="13">
        <f>IFERROR(VLOOKUP(A1231,[3]Sheet1!$A:$G,2,FALSE),0)</f>
        <v>0</v>
      </c>
      <c r="O1231" s="13">
        <f>IFERROR(VLOOKUP(A1231,[3]Sheet1!$A:$G,3,FALSE),0)</f>
        <v>0</v>
      </c>
      <c r="P1231" s="13">
        <f>IFERROR(VLOOKUP(A1231,[3]Sheet1!$A:$G,4,FALSE),0)</f>
        <v>0</v>
      </c>
      <c r="Q1231" s="13">
        <f>IFERROR(VLOOKUP(A1231,[3]Sheet1!$A:$G,5,FALSE),0)</f>
        <v>0</v>
      </c>
      <c r="R1231" s="13">
        <f>IFERROR(VLOOKUP(A1231,[3]Sheet1!$A:$H,6,FALSE),0)</f>
        <v>0</v>
      </c>
      <c r="S1231" s="13">
        <f>IFERROR(VLOOKUP(A1231,[3]Sheet1!$A:$I,7,FALSE),0)</f>
        <v>0</v>
      </c>
      <c r="T1231" s="13" t="str">
        <f t="shared" si="115"/>
        <v>Não</v>
      </c>
      <c r="U1231" s="13" t="str">
        <f t="shared" si="116"/>
        <v>Sim</v>
      </c>
      <c r="V1231" s="13" t="str">
        <f t="shared" si="117"/>
        <v>Não</v>
      </c>
      <c r="W1231" s="13" t="str">
        <f t="shared" si="118"/>
        <v>Sim</v>
      </c>
      <c r="X1231" s="13" t="str">
        <f t="shared" si="119"/>
        <v>Não</v>
      </c>
      <c r="Y1231" s="13" t="str">
        <f t="shared" si="120"/>
        <v>Sim</v>
      </c>
    </row>
    <row r="1232" spans="1:25">
      <c r="A1232" s="9">
        <v>210905</v>
      </c>
      <c r="B1232" s="13">
        <f>IFERROR(VLOOKUP(A1232,[1]Monitoramento_Base_somente_Said!$A:$J,5,FALSE),0)</f>
        <v>0</v>
      </c>
      <c r="C1232" s="13">
        <f>IFERROR(VLOOKUP(A1232,[1]Monitoramento_Base_somente_Said!$A:$J,6,FALSE),0)</f>
        <v>0</v>
      </c>
      <c r="D1232" s="13">
        <f>IFERROR(VLOOKUP(A1232,[1]Monitoramento_Base_somente_Said!$A:$J,7,FALSE),0)</f>
        <v>0</v>
      </c>
      <c r="E1232" s="13">
        <f>IFERROR(VLOOKUP(A1232,[1]Monitoramento_Base_somente_Said!$A:$J,8,FALSE),0)</f>
        <v>0</v>
      </c>
      <c r="F1232" s="13">
        <f>IFERROR(VLOOKUP(A1232,[1]Monitoramento_Base_somente_Said!$A:$J,9,FALSE),0)</f>
        <v>0</v>
      </c>
      <c r="G1232" s="13">
        <f>IFERROR(VLOOKUP(A1232,[1]Monitoramento_Base_somente_Said!$A:$J,10,FALSE),0)</f>
        <v>0</v>
      </c>
      <c r="H1232" s="13">
        <f>IFERROR(VLOOKUP(A1232,[2]Sheet1!$A:$I,4,FALSE),0)</f>
        <v>0</v>
      </c>
      <c r="I1232" s="13">
        <f>IFERROR(VLOOKUP(A1232,[2]Sheet1!$A:$I,5,FALSE),0)</f>
        <v>0</v>
      </c>
      <c r="J1232" s="13">
        <f>IFERROR(VLOOKUP(A1232,[2]Sheet1!$A:$I,6,FALSE),0)</f>
        <v>0</v>
      </c>
      <c r="K1232" s="13">
        <f>IFERROR(VLOOKUP(A1232,[2]Sheet1!$A:$I,7,FALSE),0)</f>
        <v>0</v>
      </c>
      <c r="L1232" s="13">
        <f>IFERROR(VLOOKUP(A1232,[2]Sheet1!$A:$I,8,FALSE),0)</f>
        <v>0</v>
      </c>
      <c r="M1232" s="13">
        <f>IFERROR(VLOOKUP(A1232,[2]Sheet1!$A:$I,9,FALSE),0)</f>
        <v>0</v>
      </c>
      <c r="N1232" s="13">
        <f>IFERROR(VLOOKUP(A1232,[3]Sheet1!$A:$G,2,FALSE),0)</f>
        <v>0</v>
      </c>
      <c r="O1232" s="13">
        <f>IFERROR(VLOOKUP(A1232,[3]Sheet1!$A:$G,3,FALSE),0)</f>
        <v>0</v>
      </c>
      <c r="P1232" s="13">
        <f>IFERROR(VLOOKUP(A1232,[3]Sheet1!$A:$G,4,FALSE),0)</f>
        <v>0</v>
      </c>
      <c r="Q1232" s="13">
        <f>IFERROR(VLOOKUP(A1232,[3]Sheet1!$A:$G,5,FALSE),0)</f>
        <v>0</v>
      </c>
      <c r="R1232" s="13">
        <f>IFERROR(VLOOKUP(A1232,[3]Sheet1!$A:$H,6,FALSE),0)</f>
        <v>0</v>
      </c>
      <c r="S1232" s="13">
        <f>IFERROR(VLOOKUP(A1232,[3]Sheet1!$A:$I,7,FALSE),0)</f>
        <v>0</v>
      </c>
      <c r="T1232" s="13" t="str">
        <f t="shared" si="115"/>
        <v>Não</v>
      </c>
      <c r="U1232" s="13" t="str">
        <f t="shared" si="116"/>
        <v>Não</v>
      </c>
      <c r="V1232" s="13" t="str">
        <f t="shared" si="117"/>
        <v>Não</v>
      </c>
      <c r="W1232" s="13" t="str">
        <f t="shared" si="118"/>
        <v>Não</v>
      </c>
      <c r="X1232" s="13" t="str">
        <f t="shared" si="119"/>
        <v>Não</v>
      </c>
      <c r="Y1232" s="13" t="str">
        <f t="shared" si="120"/>
        <v>Não</v>
      </c>
    </row>
    <row r="1233" spans="1:25">
      <c r="A1233" s="19">
        <v>210910</v>
      </c>
      <c r="B1233" s="13">
        <f>IFERROR(VLOOKUP(A1233,[1]Monitoramento_Base_somente_Said!$A:$J,5,FALSE),0)</f>
        <v>0</v>
      </c>
      <c r="C1233" s="13">
        <f>IFERROR(VLOOKUP(A1233,[1]Monitoramento_Base_somente_Said!$A:$J,6,FALSE),0)</f>
        <v>7500</v>
      </c>
      <c r="D1233" s="13">
        <f>IFERROR(VLOOKUP(A1233,[1]Monitoramento_Base_somente_Said!$A:$J,7,FALSE),0)</f>
        <v>0</v>
      </c>
      <c r="E1233" s="13">
        <f>IFERROR(VLOOKUP(A1233,[1]Monitoramento_Base_somente_Said!$A:$J,8,FALSE),0)</f>
        <v>8700</v>
      </c>
      <c r="F1233" s="13">
        <f>IFERROR(VLOOKUP(A1233,[1]Monitoramento_Base_somente_Said!$A:$J,9,FALSE),0)</f>
        <v>0</v>
      </c>
      <c r="G1233" s="13">
        <f>IFERROR(VLOOKUP(A1233,[1]Monitoramento_Base_somente_Said!$A:$J,10,FALSE),0)</f>
        <v>3600</v>
      </c>
      <c r="H1233" s="13">
        <f>IFERROR(VLOOKUP(A1233,[2]Sheet1!$A:$I,4,FALSE),0)</f>
        <v>0</v>
      </c>
      <c r="I1233" s="13">
        <f>IFERROR(VLOOKUP(A1233,[2]Sheet1!$A:$I,5,FALSE),0)</f>
        <v>0</v>
      </c>
      <c r="J1233" s="13">
        <f>IFERROR(VLOOKUP(A1233,[2]Sheet1!$A:$I,6,FALSE),0)</f>
        <v>0</v>
      </c>
      <c r="K1233" s="13">
        <f>IFERROR(VLOOKUP(A1233,[2]Sheet1!$A:$I,7,FALSE),0)</f>
        <v>0</v>
      </c>
      <c r="L1233" s="13">
        <f>IFERROR(VLOOKUP(A1233,[2]Sheet1!$A:$I,8,FALSE),0)</f>
        <v>0</v>
      </c>
      <c r="M1233" s="13">
        <f>IFERROR(VLOOKUP(A1233,[2]Sheet1!$A:$I,9,FALSE),0)</f>
        <v>0</v>
      </c>
      <c r="N1233" s="13">
        <f>IFERROR(VLOOKUP(A1233,[3]Sheet1!$A:$G,2,FALSE),0)</f>
        <v>0</v>
      </c>
      <c r="O1233" s="13">
        <f>IFERROR(VLOOKUP(A1233,[3]Sheet1!$A:$G,3,FALSE),0)</f>
        <v>0</v>
      </c>
      <c r="P1233" s="13">
        <f>IFERROR(VLOOKUP(A1233,[3]Sheet1!$A:$G,4,FALSE),0)</f>
        <v>0</v>
      </c>
      <c r="Q1233" s="13">
        <f>IFERROR(VLOOKUP(A1233,[3]Sheet1!$A:$G,5,FALSE),0)</f>
        <v>0</v>
      </c>
      <c r="R1233" s="13">
        <f>IFERROR(VLOOKUP(A1233,[3]Sheet1!$A:$H,6,FALSE),0)</f>
        <v>0</v>
      </c>
      <c r="S1233" s="13">
        <f>IFERROR(VLOOKUP(A1233,[3]Sheet1!$A:$I,7,FALSE),0)</f>
        <v>0</v>
      </c>
      <c r="T1233" s="13" t="str">
        <f t="shared" si="115"/>
        <v>Não</v>
      </c>
      <c r="U1233" s="13" t="str">
        <f t="shared" si="116"/>
        <v>Sim</v>
      </c>
      <c r="V1233" s="13" t="str">
        <f t="shared" si="117"/>
        <v>Não</v>
      </c>
      <c r="W1233" s="13" t="str">
        <f t="shared" si="118"/>
        <v>Sim</v>
      </c>
      <c r="X1233" s="13" t="str">
        <f t="shared" si="119"/>
        <v>Não</v>
      </c>
      <c r="Y1233" s="13" t="str">
        <f t="shared" si="120"/>
        <v>Sim</v>
      </c>
    </row>
    <row r="1234" spans="1:25">
      <c r="A1234" s="19">
        <v>210920</v>
      </c>
      <c r="B1234" s="13">
        <f>IFERROR(VLOOKUP(A1234,[1]Monitoramento_Base_somente_Said!$A:$J,5,FALSE),0)</f>
        <v>0</v>
      </c>
      <c r="C1234" s="13">
        <f>IFERROR(VLOOKUP(A1234,[1]Monitoramento_Base_somente_Said!$A:$J,6,FALSE),0)</f>
        <v>0</v>
      </c>
      <c r="D1234" s="13">
        <f>IFERROR(VLOOKUP(A1234,[1]Monitoramento_Base_somente_Said!$A:$J,7,FALSE),0)</f>
        <v>0</v>
      </c>
      <c r="E1234" s="13">
        <f>IFERROR(VLOOKUP(A1234,[1]Monitoramento_Base_somente_Said!$A:$J,8,FALSE),0)</f>
        <v>0</v>
      </c>
      <c r="F1234" s="13">
        <f>IFERROR(VLOOKUP(A1234,[1]Monitoramento_Base_somente_Said!$A:$J,9,FALSE),0)</f>
        <v>0</v>
      </c>
      <c r="G1234" s="13">
        <f>IFERROR(VLOOKUP(A1234,[1]Monitoramento_Base_somente_Said!$A:$J,10,FALSE),0)</f>
        <v>0</v>
      </c>
      <c r="H1234" s="13">
        <f>IFERROR(VLOOKUP(A1234,[2]Sheet1!$A:$I,4,FALSE),0)</f>
        <v>0</v>
      </c>
      <c r="I1234" s="13">
        <f>IFERROR(VLOOKUP(A1234,[2]Sheet1!$A:$I,5,FALSE),0)</f>
        <v>0</v>
      </c>
      <c r="J1234" s="13">
        <f>IFERROR(VLOOKUP(A1234,[2]Sheet1!$A:$I,6,FALSE),0)</f>
        <v>0</v>
      </c>
      <c r="K1234" s="13">
        <f>IFERROR(VLOOKUP(A1234,[2]Sheet1!$A:$I,7,FALSE),0)</f>
        <v>0</v>
      </c>
      <c r="L1234" s="13">
        <f>IFERROR(VLOOKUP(A1234,[2]Sheet1!$A:$I,8,FALSE),0)</f>
        <v>0</v>
      </c>
      <c r="M1234" s="13">
        <f>IFERROR(VLOOKUP(A1234,[2]Sheet1!$A:$I,9,FALSE),0)</f>
        <v>0</v>
      </c>
      <c r="N1234" s="13">
        <f>IFERROR(VLOOKUP(A1234,[3]Sheet1!$A:$G,2,FALSE),0)</f>
        <v>0</v>
      </c>
      <c r="O1234" s="13">
        <f>IFERROR(VLOOKUP(A1234,[3]Sheet1!$A:$G,3,FALSE),0)</f>
        <v>0</v>
      </c>
      <c r="P1234" s="13">
        <f>IFERROR(VLOOKUP(A1234,[3]Sheet1!$A:$G,4,FALSE),0)</f>
        <v>0</v>
      </c>
      <c r="Q1234" s="13">
        <f>IFERROR(VLOOKUP(A1234,[3]Sheet1!$A:$G,5,FALSE),0)</f>
        <v>0</v>
      </c>
      <c r="R1234" s="13">
        <f>IFERROR(VLOOKUP(A1234,[3]Sheet1!$A:$H,6,FALSE),0)</f>
        <v>0</v>
      </c>
      <c r="S1234" s="13">
        <f>IFERROR(VLOOKUP(A1234,[3]Sheet1!$A:$I,7,FALSE),0)</f>
        <v>0</v>
      </c>
      <c r="T1234" s="13" t="str">
        <f t="shared" si="115"/>
        <v>Não</v>
      </c>
      <c r="U1234" s="13" t="str">
        <f t="shared" si="116"/>
        <v>Não</v>
      </c>
      <c r="V1234" s="13" t="str">
        <f t="shared" si="117"/>
        <v>Não</v>
      </c>
      <c r="W1234" s="13" t="str">
        <f t="shared" si="118"/>
        <v>Não</v>
      </c>
      <c r="X1234" s="13" t="str">
        <f t="shared" si="119"/>
        <v>Não</v>
      </c>
      <c r="Y1234" s="13" t="str">
        <f t="shared" si="120"/>
        <v>Não</v>
      </c>
    </row>
    <row r="1235" spans="1:25">
      <c r="A1235" s="9">
        <v>210923</v>
      </c>
      <c r="B1235" s="13">
        <f>IFERROR(VLOOKUP(A1235,[1]Monitoramento_Base_somente_Said!$A:$J,5,FALSE),0)</f>
        <v>0</v>
      </c>
      <c r="C1235" s="13">
        <f>IFERROR(VLOOKUP(A1235,[1]Monitoramento_Base_somente_Said!$A:$J,6,FALSE),0)</f>
        <v>0</v>
      </c>
      <c r="D1235" s="13">
        <f>IFERROR(VLOOKUP(A1235,[1]Monitoramento_Base_somente_Said!$A:$J,7,FALSE),0)</f>
        <v>0</v>
      </c>
      <c r="E1235" s="13">
        <f>IFERROR(VLOOKUP(A1235,[1]Monitoramento_Base_somente_Said!$A:$J,8,FALSE),0)</f>
        <v>0</v>
      </c>
      <c r="F1235" s="13">
        <f>IFERROR(VLOOKUP(A1235,[1]Monitoramento_Base_somente_Said!$A:$J,9,FALSE),0)</f>
        <v>0</v>
      </c>
      <c r="G1235" s="13">
        <f>IFERROR(VLOOKUP(A1235,[1]Monitoramento_Base_somente_Said!$A:$J,10,FALSE),0)</f>
        <v>0</v>
      </c>
      <c r="H1235" s="13">
        <f>IFERROR(VLOOKUP(A1235,[2]Sheet1!$A:$I,4,FALSE),0)</f>
        <v>0</v>
      </c>
      <c r="I1235" s="13">
        <f>IFERROR(VLOOKUP(A1235,[2]Sheet1!$A:$I,5,FALSE),0)</f>
        <v>0</v>
      </c>
      <c r="J1235" s="13">
        <f>IFERROR(VLOOKUP(A1235,[2]Sheet1!$A:$I,6,FALSE),0)</f>
        <v>0</v>
      </c>
      <c r="K1235" s="13">
        <f>IFERROR(VLOOKUP(A1235,[2]Sheet1!$A:$I,7,FALSE),0)</f>
        <v>0</v>
      </c>
      <c r="L1235" s="13">
        <f>IFERROR(VLOOKUP(A1235,[2]Sheet1!$A:$I,8,FALSE),0)</f>
        <v>0</v>
      </c>
      <c r="M1235" s="13">
        <f>IFERROR(VLOOKUP(A1235,[2]Sheet1!$A:$I,9,FALSE),0)</f>
        <v>0</v>
      </c>
      <c r="N1235" s="13">
        <f>IFERROR(VLOOKUP(A1235,[3]Sheet1!$A:$G,2,FALSE),0)</f>
        <v>0</v>
      </c>
      <c r="O1235" s="13">
        <f>IFERROR(VLOOKUP(A1235,[3]Sheet1!$A:$G,3,FALSE),0)</f>
        <v>0</v>
      </c>
      <c r="P1235" s="13">
        <f>IFERROR(VLOOKUP(A1235,[3]Sheet1!$A:$G,4,FALSE),0)</f>
        <v>0</v>
      </c>
      <c r="Q1235" s="13">
        <f>IFERROR(VLOOKUP(A1235,[3]Sheet1!$A:$G,5,FALSE),0)</f>
        <v>0</v>
      </c>
      <c r="R1235" s="13">
        <f>IFERROR(VLOOKUP(A1235,[3]Sheet1!$A:$H,6,FALSE),0)</f>
        <v>0</v>
      </c>
      <c r="S1235" s="13">
        <f>IFERROR(VLOOKUP(A1235,[3]Sheet1!$A:$I,7,FALSE),0)</f>
        <v>0</v>
      </c>
      <c r="T1235" s="13" t="str">
        <f t="shared" si="115"/>
        <v>Não</v>
      </c>
      <c r="U1235" s="13" t="str">
        <f t="shared" si="116"/>
        <v>Não</v>
      </c>
      <c r="V1235" s="13" t="str">
        <f t="shared" si="117"/>
        <v>Não</v>
      </c>
      <c r="W1235" s="13" t="str">
        <f t="shared" si="118"/>
        <v>Não</v>
      </c>
      <c r="X1235" s="13" t="str">
        <f t="shared" si="119"/>
        <v>Não</v>
      </c>
      <c r="Y1235" s="13" t="str">
        <f t="shared" si="120"/>
        <v>Não</v>
      </c>
    </row>
    <row r="1236" spans="1:25">
      <c r="A1236" s="9">
        <v>210927</v>
      </c>
      <c r="B1236" s="13">
        <f>IFERROR(VLOOKUP(A1236,[1]Monitoramento_Base_somente_Said!$A:$J,5,FALSE),0)</f>
        <v>0</v>
      </c>
      <c r="C1236" s="13">
        <f>IFERROR(VLOOKUP(A1236,[1]Monitoramento_Base_somente_Said!$A:$J,6,FALSE),0)</f>
        <v>0</v>
      </c>
      <c r="D1236" s="13">
        <f>IFERROR(VLOOKUP(A1236,[1]Monitoramento_Base_somente_Said!$A:$J,7,FALSE),0)</f>
        <v>0</v>
      </c>
      <c r="E1236" s="13">
        <f>IFERROR(VLOOKUP(A1236,[1]Monitoramento_Base_somente_Said!$A:$J,8,FALSE),0)</f>
        <v>0</v>
      </c>
      <c r="F1236" s="13">
        <f>IFERROR(VLOOKUP(A1236,[1]Monitoramento_Base_somente_Said!$A:$J,9,FALSE),0)</f>
        <v>0</v>
      </c>
      <c r="G1236" s="13">
        <f>IFERROR(VLOOKUP(A1236,[1]Monitoramento_Base_somente_Said!$A:$J,10,FALSE),0)</f>
        <v>0</v>
      </c>
      <c r="H1236" s="13">
        <f>IFERROR(VLOOKUP(A1236,[2]Sheet1!$A:$I,4,FALSE),0)</f>
        <v>0</v>
      </c>
      <c r="I1236" s="13">
        <f>IFERROR(VLOOKUP(A1236,[2]Sheet1!$A:$I,5,FALSE),0)</f>
        <v>0</v>
      </c>
      <c r="J1236" s="13">
        <f>IFERROR(VLOOKUP(A1236,[2]Sheet1!$A:$I,6,FALSE),0)</f>
        <v>0</v>
      </c>
      <c r="K1236" s="13">
        <f>IFERROR(VLOOKUP(A1236,[2]Sheet1!$A:$I,7,FALSE),0)</f>
        <v>0</v>
      </c>
      <c r="L1236" s="13">
        <f>IFERROR(VLOOKUP(A1236,[2]Sheet1!$A:$I,8,FALSE),0)</f>
        <v>0</v>
      </c>
      <c r="M1236" s="13">
        <f>IFERROR(VLOOKUP(A1236,[2]Sheet1!$A:$I,9,FALSE),0)</f>
        <v>0</v>
      </c>
      <c r="N1236" s="13">
        <f>IFERROR(VLOOKUP(A1236,[3]Sheet1!$A:$G,2,FALSE),0)</f>
        <v>0</v>
      </c>
      <c r="O1236" s="13">
        <f>IFERROR(VLOOKUP(A1236,[3]Sheet1!$A:$G,3,FALSE),0)</f>
        <v>0</v>
      </c>
      <c r="P1236" s="13">
        <f>IFERROR(VLOOKUP(A1236,[3]Sheet1!$A:$G,4,FALSE),0)</f>
        <v>0</v>
      </c>
      <c r="Q1236" s="13">
        <f>IFERROR(VLOOKUP(A1236,[3]Sheet1!$A:$G,5,FALSE),0)</f>
        <v>0</v>
      </c>
      <c r="R1236" s="13">
        <f>IFERROR(VLOOKUP(A1236,[3]Sheet1!$A:$H,6,FALSE),0)</f>
        <v>0</v>
      </c>
      <c r="S1236" s="13">
        <f>IFERROR(VLOOKUP(A1236,[3]Sheet1!$A:$I,7,FALSE),0)</f>
        <v>0</v>
      </c>
      <c r="T1236" s="13" t="str">
        <f t="shared" si="115"/>
        <v>Não</v>
      </c>
      <c r="U1236" s="13" t="str">
        <f t="shared" si="116"/>
        <v>Não</v>
      </c>
      <c r="V1236" s="13" t="str">
        <f t="shared" si="117"/>
        <v>Não</v>
      </c>
      <c r="W1236" s="13" t="str">
        <f t="shared" si="118"/>
        <v>Não</v>
      </c>
      <c r="X1236" s="13" t="str">
        <f t="shared" si="119"/>
        <v>Não</v>
      </c>
      <c r="Y1236" s="13" t="str">
        <f t="shared" si="120"/>
        <v>Não</v>
      </c>
    </row>
    <row r="1237" spans="1:25">
      <c r="A1237" s="19">
        <v>210940</v>
      </c>
      <c r="B1237" s="13">
        <f>IFERROR(VLOOKUP(A1237,[1]Monitoramento_Base_somente_Said!$A:$J,5,FALSE),0)</f>
        <v>0</v>
      </c>
      <c r="C1237" s="13">
        <f>IFERROR(VLOOKUP(A1237,[1]Monitoramento_Base_somente_Said!$A:$J,6,FALSE),0)</f>
        <v>0</v>
      </c>
      <c r="D1237" s="13">
        <f>IFERROR(VLOOKUP(A1237,[1]Monitoramento_Base_somente_Said!$A:$J,7,FALSE),0)</f>
        <v>0</v>
      </c>
      <c r="E1237" s="13">
        <f>IFERROR(VLOOKUP(A1237,[1]Monitoramento_Base_somente_Said!$A:$J,8,FALSE),0)</f>
        <v>0</v>
      </c>
      <c r="F1237" s="13">
        <f>IFERROR(VLOOKUP(A1237,[1]Monitoramento_Base_somente_Said!$A:$J,9,FALSE),0)</f>
        <v>0</v>
      </c>
      <c r="G1237" s="13">
        <f>IFERROR(VLOOKUP(A1237,[1]Monitoramento_Base_somente_Said!$A:$J,10,FALSE),0)</f>
        <v>0</v>
      </c>
      <c r="H1237" s="13">
        <f>IFERROR(VLOOKUP(A1237,[2]Sheet1!$A:$I,4,FALSE),0)</f>
        <v>0</v>
      </c>
      <c r="I1237" s="13">
        <f>IFERROR(VLOOKUP(A1237,[2]Sheet1!$A:$I,5,FALSE),0)</f>
        <v>0</v>
      </c>
      <c r="J1237" s="13">
        <f>IFERROR(VLOOKUP(A1237,[2]Sheet1!$A:$I,6,FALSE),0)</f>
        <v>0</v>
      </c>
      <c r="K1237" s="13">
        <f>IFERROR(VLOOKUP(A1237,[2]Sheet1!$A:$I,7,FALSE),0)</f>
        <v>0</v>
      </c>
      <c r="L1237" s="13">
        <f>IFERROR(VLOOKUP(A1237,[2]Sheet1!$A:$I,8,FALSE),0)</f>
        <v>0</v>
      </c>
      <c r="M1237" s="13">
        <f>IFERROR(VLOOKUP(A1237,[2]Sheet1!$A:$I,9,FALSE),0)</f>
        <v>0</v>
      </c>
      <c r="N1237" s="13">
        <f>IFERROR(VLOOKUP(A1237,[3]Sheet1!$A:$G,2,FALSE),0)</f>
        <v>0</v>
      </c>
      <c r="O1237" s="13">
        <f>IFERROR(VLOOKUP(A1237,[3]Sheet1!$A:$G,3,FALSE),0)</f>
        <v>0</v>
      </c>
      <c r="P1237" s="13">
        <f>IFERROR(VLOOKUP(A1237,[3]Sheet1!$A:$G,4,FALSE),0)</f>
        <v>0</v>
      </c>
      <c r="Q1237" s="13">
        <f>IFERROR(VLOOKUP(A1237,[3]Sheet1!$A:$G,5,FALSE),0)</f>
        <v>0</v>
      </c>
      <c r="R1237" s="13">
        <f>IFERROR(VLOOKUP(A1237,[3]Sheet1!$A:$H,6,FALSE),0)</f>
        <v>0</v>
      </c>
      <c r="S1237" s="13">
        <f>IFERROR(VLOOKUP(A1237,[3]Sheet1!$A:$I,7,FALSE),0)</f>
        <v>0</v>
      </c>
      <c r="T1237" s="13" t="str">
        <f t="shared" si="115"/>
        <v>Não</v>
      </c>
      <c r="U1237" s="13" t="str">
        <f t="shared" si="116"/>
        <v>Não</v>
      </c>
      <c r="V1237" s="13" t="str">
        <f t="shared" si="117"/>
        <v>Não</v>
      </c>
      <c r="W1237" s="13" t="str">
        <f t="shared" si="118"/>
        <v>Não</v>
      </c>
      <c r="X1237" s="13" t="str">
        <f t="shared" si="119"/>
        <v>Não</v>
      </c>
      <c r="Y1237" s="13" t="str">
        <f t="shared" si="120"/>
        <v>Não</v>
      </c>
    </row>
    <row r="1238" spans="1:25">
      <c r="A1238" s="19">
        <v>210945</v>
      </c>
      <c r="B1238" s="13">
        <f>IFERROR(VLOOKUP(A1238,[1]Monitoramento_Base_somente_Said!$A:$J,5,FALSE),0)</f>
        <v>0</v>
      </c>
      <c r="C1238" s="13">
        <f>IFERROR(VLOOKUP(A1238,[1]Monitoramento_Base_somente_Said!$A:$J,6,FALSE),0)</f>
        <v>0</v>
      </c>
      <c r="D1238" s="13">
        <f>IFERROR(VLOOKUP(A1238,[1]Monitoramento_Base_somente_Said!$A:$J,7,FALSE),0)</f>
        <v>0</v>
      </c>
      <c r="E1238" s="13">
        <f>IFERROR(VLOOKUP(A1238,[1]Monitoramento_Base_somente_Said!$A:$J,8,FALSE),0)</f>
        <v>0</v>
      </c>
      <c r="F1238" s="13">
        <f>IFERROR(VLOOKUP(A1238,[1]Monitoramento_Base_somente_Said!$A:$J,9,FALSE),0)</f>
        <v>0</v>
      </c>
      <c r="G1238" s="13">
        <f>IFERROR(VLOOKUP(A1238,[1]Monitoramento_Base_somente_Said!$A:$J,10,FALSE),0)</f>
        <v>0</v>
      </c>
      <c r="H1238" s="13">
        <f>IFERROR(VLOOKUP(A1238,[2]Sheet1!$A:$I,4,FALSE),0)</f>
        <v>0</v>
      </c>
      <c r="I1238" s="13">
        <f>IFERROR(VLOOKUP(A1238,[2]Sheet1!$A:$I,5,FALSE),0)</f>
        <v>0</v>
      </c>
      <c r="J1238" s="13">
        <f>IFERROR(VLOOKUP(A1238,[2]Sheet1!$A:$I,6,FALSE),0)</f>
        <v>0</v>
      </c>
      <c r="K1238" s="13">
        <f>IFERROR(VLOOKUP(A1238,[2]Sheet1!$A:$I,7,FALSE),0)</f>
        <v>0</v>
      </c>
      <c r="L1238" s="13">
        <f>IFERROR(VLOOKUP(A1238,[2]Sheet1!$A:$I,8,FALSE),0)</f>
        <v>0</v>
      </c>
      <c r="M1238" s="13">
        <f>IFERROR(VLOOKUP(A1238,[2]Sheet1!$A:$I,9,FALSE),0)</f>
        <v>0</v>
      </c>
      <c r="N1238" s="13">
        <f>IFERROR(VLOOKUP(A1238,[3]Sheet1!$A:$G,2,FALSE),0)</f>
        <v>0</v>
      </c>
      <c r="O1238" s="13">
        <f>IFERROR(VLOOKUP(A1238,[3]Sheet1!$A:$G,3,FALSE),0)</f>
        <v>0</v>
      </c>
      <c r="P1238" s="13">
        <f>IFERROR(VLOOKUP(A1238,[3]Sheet1!$A:$G,4,FALSE),0)</f>
        <v>0</v>
      </c>
      <c r="Q1238" s="13">
        <f>IFERROR(VLOOKUP(A1238,[3]Sheet1!$A:$G,5,FALSE),0)</f>
        <v>0</v>
      </c>
      <c r="R1238" s="13">
        <f>IFERROR(VLOOKUP(A1238,[3]Sheet1!$A:$H,6,FALSE),0)</f>
        <v>0</v>
      </c>
      <c r="S1238" s="13">
        <f>IFERROR(VLOOKUP(A1238,[3]Sheet1!$A:$I,7,FALSE),0)</f>
        <v>0</v>
      </c>
      <c r="T1238" s="13" t="str">
        <f t="shared" si="115"/>
        <v>Não</v>
      </c>
      <c r="U1238" s="13" t="str">
        <f t="shared" si="116"/>
        <v>Não</v>
      </c>
      <c r="V1238" s="13" t="str">
        <f t="shared" si="117"/>
        <v>Não</v>
      </c>
      <c r="W1238" s="13" t="str">
        <f t="shared" si="118"/>
        <v>Não</v>
      </c>
      <c r="X1238" s="13" t="str">
        <f t="shared" si="119"/>
        <v>Não</v>
      </c>
      <c r="Y1238" s="13" t="str">
        <f t="shared" si="120"/>
        <v>Não</v>
      </c>
    </row>
    <row r="1239" spans="1:25">
      <c r="A1239" s="9">
        <v>210950</v>
      </c>
      <c r="B1239" s="13">
        <f>IFERROR(VLOOKUP(A1239,[1]Monitoramento_Base_somente_Said!$A:$J,5,FALSE),0)</f>
        <v>0</v>
      </c>
      <c r="C1239" s="13">
        <f>IFERROR(VLOOKUP(A1239,[1]Monitoramento_Base_somente_Said!$A:$J,6,FALSE),0)</f>
        <v>4067169</v>
      </c>
      <c r="D1239" s="13">
        <f>IFERROR(VLOOKUP(A1239,[1]Monitoramento_Base_somente_Said!$A:$J,7,FALSE),0)</f>
        <v>0</v>
      </c>
      <c r="E1239" s="13">
        <f>IFERROR(VLOOKUP(A1239,[1]Monitoramento_Base_somente_Said!$A:$J,8,FALSE),0)</f>
        <v>3804771</v>
      </c>
      <c r="F1239" s="13">
        <f>IFERROR(VLOOKUP(A1239,[1]Monitoramento_Base_somente_Said!$A:$J,9,FALSE),0)</f>
        <v>0</v>
      </c>
      <c r="G1239" s="13">
        <f>IFERROR(VLOOKUP(A1239,[1]Monitoramento_Base_somente_Said!$A:$J,10,FALSE),0)</f>
        <v>1574388</v>
      </c>
      <c r="H1239" s="13">
        <f>IFERROR(VLOOKUP(A1239,[2]Sheet1!$A:$I,4,FALSE),0)</f>
        <v>0</v>
      </c>
      <c r="I1239" s="13">
        <f>IFERROR(VLOOKUP(A1239,[2]Sheet1!$A:$I,5,FALSE),0)</f>
        <v>0</v>
      </c>
      <c r="J1239" s="13">
        <f>IFERROR(VLOOKUP(A1239,[2]Sheet1!$A:$I,6,FALSE),0)</f>
        <v>0</v>
      </c>
      <c r="K1239" s="13">
        <f>IFERROR(VLOOKUP(A1239,[2]Sheet1!$A:$I,7,FALSE),0)</f>
        <v>0</v>
      </c>
      <c r="L1239" s="13">
        <f>IFERROR(VLOOKUP(A1239,[2]Sheet1!$A:$I,8,FALSE),0)</f>
        <v>0</v>
      </c>
      <c r="M1239" s="13">
        <f>IFERROR(VLOOKUP(A1239,[2]Sheet1!$A:$I,9,FALSE),0)</f>
        <v>0</v>
      </c>
      <c r="N1239" s="13">
        <f>IFERROR(VLOOKUP(A1239,[3]Sheet1!$A:$G,2,FALSE),0)</f>
        <v>0</v>
      </c>
      <c r="O1239" s="13">
        <f>IFERROR(VLOOKUP(A1239,[3]Sheet1!$A:$G,3,FALSE),0)</f>
        <v>0</v>
      </c>
      <c r="P1239" s="13">
        <f>IFERROR(VLOOKUP(A1239,[3]Sheet1!$A:$G,4,FALSE),0)</f>
        <v>0</v>
      </c>
      <c r="Q1239" s="13">
        <f>IFERROR(VLOOKUP(A1239,[3]Sheet1!$A:$G,5,FALSE),0)</f>
        <v>0</v>
      </c>
      <c r="R1239" s="13">
        <f>IFERROR(VLOOKUP(A1239,[3]Sheet1!$A:$H,6,FALSE),0)</f>
        <v>0</v>
      </c>
      <c r="S1239" s="13">
        <f>IFERROR(VLOOKUP(A1239,[3]Sheet1!$A:$I,7,FALSE),0)</f>
        <v>0</v>
      </c>
      <c r="T1239" s="13" t="str">
        <f t="shared" si="115"/>
        <v>Não</v>
      </c>
      <c r="U1239" s="13" t="str">
        <f t="shared" si="116"/>
        <v>Sim</v>
      </c>
      <c r="V1239" s="13" t="str">
        <f t="shared" si="117"/>
        <v>Não</v>
      </c>
      <c r="W1239" s="13" t="str">
        <f t="shared" si="118"/>
        <v>Sim</v>
      </c>
      <c r="X1239" s="13" t="str">
        <f t="shared" si="119"/>
        <v>Não</v>
      </c>
      <c r="Y1239" s="13" t="str">
        <f t="shared" si="120"/>
        <v>Sim</v>
      </c>
    </row>
    <row r="1240" spans="1:25">
      <c r="A1240" s="9">
        <v>210955</v>
      </c>
      <c r="B1240" s="13">
        <f>IFERROR(VLOOKUP(A1240,[1]Monitoramento_Base_somente_Said!$A:$J,5,FALSE),0)</f>
        <v>0</v>
      </c>
      <c r="C1240" s="13">
        <f>IFERROR(VLOOKUP(A1240,[1]Monitoramento_Base_somente_Said!$A:$J,6,FALSE),0)</f>
        <v>670096</v>
      </c>
      <c r="D1240" s="13">
        <f>IFERROR(VLOOKUP(A1240,[1]Monitoramento_Base_somente_Said!$A:$J,7,FALSE),0)</f>
        <v>0</v>
      </c>
      <c r="E1240" s="13">
        <f>IFERROR(VLOOKUP(A1240,[1]Monitoramento_Base_somente_Said!$A:$J,8,FALSE),0)</f>
        <v>626864</v>
      </c>
      <c r="F1240" s="13">
        <f>IFERROR(VLOOKUP(A1240,[1]Monitoramento_Base_somente_Said!$A:$J,9,FALSE),0)</f>
        <v>0</v>
      </c>
      <c r="G1240" s="13">
        <f>IFERROR(VLOOKUP(A1240,[1]Monitoramento_Base_somente_Said!$A:$J,10,FALSE),0)</f>
        <v>259392</v>
      </c>
      <c r="H1240" s="13">
        <f>IFERROR(VLOOKUP(A1240,[2]Sheet1!$A:$I,4,FALSE),0)</f>
        <v>0</v>
      </c>
      <c r="I1240" s="13">
        <f>IFERROR(VLOOKUP(A1240,[2]Sheet1!$A:$I,5,FALSE),0)</f>
        <v>0</v>
      </c>
      <c r="J1240" s="13">
        <f>IFERROR(VLOOKUP(A1240,[2]Sheet1!$A:$I,6,FALSE),0)</f>
        <v>0</v>
      </c>
      <c r="K1240" s="13">
        <f>IFERROR(VLOOKUP(A1240,[2]Sheet1!$A:$I,7,FALSE),0)</f>
        <v>0</v>
      </c>
      <c r="L1240" s="13">
        <f>IFERROR(VLOOKUP(A1240,[2]Sheet1!$A:$I,8,FALSE),0)</f>
        <v>0</v>
      </c>
      <c r="M1240" s="13">
        <f>IFERROR(VLOOKUP(A1240,[2]Sheet1!$A:$I,9,FALSE),0)</f>
        <v>0</v>
      </c>
      <c r="N1240" s="13">
        <f>IFERROR(VLOOKUP(A1240,[3]Sheet1!$A:$G,2,FALSE),0)</f>
        <v>0</v>
      </c>
      <c r="O1240" s="13">
        <f>IFERROR(VLOOKUP(A1240,[3]Sheet1!$A:$G,3,FALSE),0)</f>
        <v>0</v>
      </c>
      <c r="P1240" s="13">
        <f>IFERROR(VLOOKUP(A1240,[3]Sheet1!$A:$G,4,FALSE),0)</f>
        <v>0</v>
      </c>
      <c r="Q1240" s="13">
        <f>IFERROR(VLOOKUP(A1240,[3]Sheet1!$A:$G,5,FALSE),0)</f>
        <v>0</v>
      </c>
      <c r="R1240" s="13">
        <f>IFERROR(VLOOKUP(A1240,[3]Sheet1!$A:$H,6,FALSE),0)</f>
        <v>0</v>
      </c>
      <c r="S1240" s="13">
        <f>IFERROR(VLOOKUP(A1240,[3]Sheet1!$A:$I,7,FALSE),0)</f>
        <v>0</v>
      </c>
      <c r="T1240" s="13" t="str">
        <f t="shared" si="115"/>
        <v>Não</v>
      </c>
      <c r="U1240" s="13" t="str">
        <f t="shared" si="116"/>
        <v>Sim</v>
      </c>
      <c r="V1240" s="13" t="str">
        <f t="shared" si="117"/>
        <v>Não</v>
      </c>
      <c r="W1240" s="13" t="str">
        <f t="shared" si="118"/>
        <v>Sim</v>
      </c>
      <c r="X1240" s="13" t="str">
        <f t="shared" si="119"/>
        <v>Não</v>
      </c>
      <c r="Y1240" s="13" t="str">
        <f t="shared" si="120"/>
        <v>Sim</v>
      </c>
    </row>
    <row r="1241" spans="1:25">
      <c r="A1241" s="9">
        <v>210960</v>
      </c>
      <c r="B1241" s="13">
        <f>IFERROR(VLOOKUP(A1241,[1]Monitoramento_Base_somente_Said!$A:$J,5,FALSE),0)</f>
        <v>0</v>
      </c>
      <c r="C1241" s="13">
        <f>IFERROR(VLOOKUP(A1241,[1]Monitoramento_Base_somente_Said!$A:$J,6,FALSE),0)</f>
        <v>0</v>
      </c>
      <c r="D1241" s="13">
        <f>IFERROR(VLOOKUP(A1241,[1]Monitoramento_Base_somente_Said!$A:$J,7,FALSE),0)</f>
        <v>0</v>
      </c>
      <c r="E1241" s="13">
        <f>IFERROR(VLOOKUP(A1241,[1]Monitoramento_Base_somente_Said!$A:$J,8,FALSE),0)</f>
        <v>0</v>
      </c>
      <c r="F1241" s="13">
        <f>IFERROR(VLOOKUP(A1241,[1]Monitoramento_Base_somente_Said!$A:$J,9,FALSE),0)</f>
        <v>0</v>
      </c>
      <c r="G1241" s="13">
        <f>IFERROR(VLOOKUP(A1241,[1]Monitoramento_Base_somente_Said!$A:$J,10,FALSE),0)</f>
        <v>0</v>
      </c>
      <c r="H1241" s="13">
        <f>IFERROR(VLOOKUP(A1241,[2]Sheet1!$A:$I,4,FALSE),0)</f>
        <v>0</v>
      </c>
      <c r="I1241" s="13">
        <f>IFERROR(VLOOKUP(A1241,[2]Sheet1!$A:$I,5,FALSE),0)</f>
        <v>0</v>
      </c>
      <c r="J1241" s="13">
        <f>IFERROR(VLOOKUP(A1241,[2]Sheet1!$A:$I,6,FALSE),0)</f>
        <v>0</v>
      </c>
      <c r="K1241" s="13">
        <f>IFERROR(VLOOKUP(A1241,[2]Sheet1!$A:$I,7,FALSE),0)</f>
        <v>0</v>
      </c>
      <c r="L1241" s="13">
        <f>IFERROR(VLOOKUP(A1241,[2]Sheet1!$A:$I,8,FALSE),0)</f>
        <v>0</v>
      </c>
      <c r="M1241" s="13">
        <f>IFERROR(VLOOKUP(A1241,[2]Sheet1!$A:$I,9,FALSE),0)</f>
        <v>0</v>
      </c>
      <c r="N1241" s="13">
        <f>IFERROR(VLOOKUP(A1241,[3]Sheet1!$A:$G,2,FALSE),0)</f>
        <v>0</v>
      </c>
      <c r="O1241" s="13">
        <f>IFERROR(VLOOKUP(A1241,[3]Sheet1!$A:$G,3,FALSE),0)</f>
        <v>0</v>
      </c>
      <c r="P1241" s="13">
        <f>IFERROR(VLOOKUP(A1241,[3]Sheet1!$A:$G,4,FALSE),0)</f>
        <v>0</v>
      </c>
      <c r="Q1241" s="13">
        <f>IFERROR(VLOOKUP(A1241,[3]Sheet1!$A:$G,5,FALSE),0)</f>
        <v>0</v>
      </c>
      <c r="R1241" s="13">
        <f>IFERROR(VLOOKUP(A1241,[3]Sheet1!$A:$H,6,FALSE),0)</f>
        <v>0</v>
      </c>
      <c r="S1241" s="13">
        <f>IFERROR(VLOOKUP(A1241,[3]Sheet1!$A:$I,7,FALSE),0)</f>
        <v>0</v>
      </c>
      <c r="T1241" s="13" t="str">
        <f t="shared" si="115"/>
        <v>Não</v>
      </c>
      <c r="U1241" s="13" t="str">
        <f t="shared" si="116"/>
        <v>Não</v>
      </c>
      <c r="V1241" s="13" t="str">
        <f t="shared" si="117"/>
        <v>Não</v>
      </c>
      <c r="W1241" s="13" t="str">
        <f t="shared" si="118"/>
        <v>Não</v>
      </c>
      <c r="X1241" s="13" t="str">
        <f t="shared" si="119"/>
        <v>Não</v>
      </c>
      <c r="Y1241" s="13" t="str">
        <f t="shared" si="120"/>
        <v>Não</v>
      </c>
    </row>
    <row r="1242" spans="1:25">
      <c r="A1242" s="9">
        <v>210970</v>
      </c>
      <c r="B1242" s="13">
        <f>IFERROR(VLOOKUP(A1242,[1]Monitoramento_Base_somente_Said!$A:$J,5,FALSE),0)</f>
        <v>0</v>
      </c>
      <c r="C1242" s="13">
        <f>IFERROR(VLOOKUP(A1242,[1]Monitoramento_Base_somente_Said!$A:$J,6,FALSE),0)</f>
        <v>0</v>
      </c>
      <c r="D1242" s="13">
        <f>IFERROR(VLOOKUP(A1242,[1]Monitoramento_Base_somente_Said!$A:$J,7,FALSE),0)</f>
        <v>0</v>
      </c>
      <c r="E1242" s="13">
        <f>IFERROR(VLOOKUP(A1242,[1]Monitoramento_Base_somente_Said!$A:$J,8,FALSE),0)</f>
        <v>0</v>
      </c>
      <c r="F1242" s="13">
        <f>IFERROR(VLOOKUP(A1242,[1]Monitoramento_Base_somente_Said!$A:$J,9,FALSE),0)</f>
        <v>0</v>
      </c>
      <c r="G1242" s="13">
        <f>IFERROR(VLOOKUP(A1242,[1]Monitoramento_Base_somente_Said!$A:$J,10,FALSE),0)</f>
        <v>0</v>
      </c>
      <c r="H1242" s="13">
        <f>IFERROR(VLOOKUP(A1242,[2]Sheet1!$A:$I,4,FALSE),0)</f>
        <v>0</v>
      </c>
      <c r="I1242" s="13">
        <f>IFERROR(VLOOKUP(A1242,[2]Sheet1!$A:$I,5,FALSE),0)</f>
        <v>0</v>
      </c>
      <c r="J1242" s="13">
        <f>IFERROR(VLOOKUP(A1242,[2]Sheet1!$A:$I,6,FALSE),0)</f>
        <v>0</v>
      </c>
      <c r="K1242" s="13">
        <f>IFERROR(VLOOKUP(A1242,[2]Sheet1!$A:$I,7,FALSE),0)</f>
        <v>0</v>
      </c>
      <c r="L1242" s="13">
        <f>IFERROR(VLOOKUP(A1242,[2]Sheet1!$A:$I,8,FALSE),0)</f>
        <v>0</v>
      </c>
      <c r="M1242" s="13">
        <f>IFERROR(VLOOKUP(A1242,[2]Sheet1!$A:$I,9,FALSE),0)</f>
        <v>0</v>
      </c>
      <c r="N1242" s="13">
        <f>IFERROR(VLOOKUP(A1242,[3]Sheet1!$A:$G,2,FALSE),0)</f>
        <v>0</v>
      </c>
      <c r="O1242" s="13">
        <f>IFERROR(VLOOKUP(A1242,[3]Sheet1!$A:$G,3,FALSE),0)</f>
        <v>0</v>
      </c>
      <c r="P1242" s="13">
        <f>IFERROR(VLOOKUP(A1242,[3]Sheet1!$A:$G,4,FALSE),0)</f>
        <v>0</v>
      </c>
      <c r="Q1242" s="13">
        <f>IFERROR(VLOOKUP(A1242,[3]Sheet1!$A:$G,5,FALSE),0)</f>
        <v>0</v>
      </c>
      <c r="R1242" s="13">
        <f>IFERROR(VLOOKUP(A1242,[3]Sheet1!$A:$H,6,FALSE),0)</f>
        <v>0</v>
      </c>
      <c r="S1242" s="13">
        <f>IFERROR(VLOOKUP(A1242,[3]Sheet1!$A:$I,7,FALSE),0)</f>
        <v>0</v>
      </c>
      <c r="T1242" s="13" t="str">
        <f t="shared" si="115"/>
        <v>Não</v>
      </c>
      <c r="U1242" s="13" t="str">
        <f t="shared" si="116"/>
        <v>Não</v>
      </c>
      <c r="V1242" s="13" t="str">
        <f t="shared" si="117"/>
        <v>Não</v>
      </c>
      <c r="W1242" s="13" t="str">
        <f t="shared" si="118"/>
        <v>Não</v>
      </c>
      <c r="X1242" s="13" t="str">
        <f t="shared" si="119"/>
        <v>Não</v>
      </c>
      <c r="Y1242" s="13" t="str">
        <f t="shared" si="120"/>
        <v>Não</v>
      </c>
    </row>
    <row r="1243" spans="1:25">
      <c r="A1243" s="9">
        <v>210975</v>
      </c>
      <c r="B1243" s="13">
        <f>IFERROR(VLOOKUP(A1243,[1]Monitoramento_Base_somente_Said!$A:$J,5,FALSE),0)</f>
        <v>0</v>
      </c>
      <c r="C1243" s="13">
        <f>IFERROR(VLOOKUP(A1243,[1]Monitoramento_Base_somente_Said!$A:$J,6,FALSE),0)</f>
        <v>709001</v>
      </c>
      <c r="D1243" s="13">
        <f>IFERROR(VLOOKUP(A1243,[1]Monitoramento_Base_somente_Said!$A:$J,7,FALSE),0)</f>
        <v>0</v>
      </c>
      <c r="E1243" s="13">
        <f>IFERROR(VLOOKUP(A1243,[1]Monitoramento_Base_somente_Said!$A:$J,8,FALSE),0)</f>
        <v>663259</v>
      </c>
      <c r="F1243" s="13">
        <f>IFERROR(VLOOKUP(A1243,[1]Monitoramento_Base_somente_Said!$A:$J,9,FALSE),0)</f>
        <v>0</v>
      </c>
      <c r="G1243" s="13">
        <f>IFERROR(VLOOKUP(A1243,[1]Monitoramento_Base_somente_Said!$A:$J,10,FALSE),0)</f>
        <v>274452</v>
      </c>
      <c r="H1243" s="13">
        <f>IFERROR(VLOOKUP(A1243,[2]Sheet1!$A:$I,4,FALSE),0)</f>
        <v>0</v>
      </c>
      <c r="I1243" s="13">
        <f>IFERROR(VLOOKUP(A1243,[2]Sheet1!$A:$I,5,FALSE),0)</f>
        <v>0</v>
      </c>
      <c r="J1243" s="13">
        <f>IFERROR(VLOOKUP(A1243,[2]Sheet1!$A:$I,6,FALSE),0)</f>
        <v>0</v>
      </c>
      <c r="K1243" s="13">
        <f>IFERROR(VLOOKUP(A1243,[2]Sheet1!$A:$I,7,FALSE),0)</f>
        <v>0</v>
      </c>
      <c r="L1243" s="13">
        <f>IFERROR(VLOOKUP(A1243,[2]Sheet1!$A:$I,8,FALSE),0)</f>
        <v>0</v>
      </c>
      <c r="M1243" s="13">
        <f>IFERROR(VLOOKUP(A1243,[2]Sheet1!$A:$I,9,FALSE),0)</f>
        <v>0</v>
      </c>
      <c r="N1243" s="13">
        <f>IFERROR(VLOOKUP(A1243,[3]Sheet1!$A:$G,2,FALSE),0)</f>
        <v>0</v>
      </c>
      <c r="O1243" s="13">
        <f>IFERROR(VLOOKUP(A1243,[3]Sheet1!$A:$G,3,FALSE),0)</f>
        <v>0</v>
      </c>
      <c r="P1243" s="13">
        <f>IFERROR(VLOOKUP(A1243,[3]Sheet1!$A:$G,4,FALSE),0)</f>
        <v>0</v>
      </c>
      <c r="Q1243" s="13">
        <f>IFERROR(VLOOKUP(A1243,[3]Sheet1!$A:$G,5,FALSE),0)</f>
        <v>0</v>
      </c>
      <c r="R1243" s="13">
        <f>IFERROR(VLOOKUP(A1243,[3]Sheet1!$A:$H,6,FALSE),0)</f>
        <v>0</v>
      </c>
      <c r="S1243" s="13">
        <f>IFERROR(VLOOKUP(A1243,[3]Sheet1!$A:$I,7,FALSE),0)</f>
        <v>0</v>
      </c>
      <c r="T1243" s="13" t="str">
        <f t="shared" si="115"/>
        <v>Não</v>
      </c>
      <c r="U1243" s="13" t="str">
        <f t="shared" si="116"/>
        <v>Sim</v>
      </c>
      <c r="V1243" s="13" t="str">
        <f t="shared" si="117"/>
        <v>Não</v>
      </c>
      <c r="W1243" s="13" t="str">
        <f t="shared" si="118"/>
        <v>Sim</v>
      </c>
      <c r="X1243" s="13" t="str">
        <f t="shared" si="119"/>
        <v>Não</v>
      </c>
      <c r="Y1243" s="13" t="str">
        <f t="shared" si="120"/>
        <v>Sim</v>
      </c>
    </row>
    <row r="1244" spans="1:25">
      <c r="A1244" s="9">
        <v>210980</v>
      </c>
      <c r="B1244" s="13">
        <f>IFERROR(VLOOKUP(A1244,[1]Monitoramento_Base_somente_Said!$A:$J,5,FALSE),0)</f>
        <v>0</v>
      </c>
      <c r="C1244" s="13">
        <f>IFERROR(VLOOKUP(A1244,[1]Monitoramento_Base_somente_Said!$A:$J,6,FALSE),0)</f>
        <v>0</v>
      </c>
      <c r="D1244" s="13">
        <f>IFERROR(VLOOKUP(A1244,[1]Monitoramento_Base_somente_Said!$A:$J,7,FALSE),0)</f>
        <v>0</v>
      </c>
      <c r="E1244" s="13">
        <f>IFERROR(VLOOKUP(A1244,[1]Monitoramento_Base_somente_Said!$A:$J,8,FALSE),0)</f>
        <v>0</v>
      </c>
      <c r="F1244" s="13">
        <f>IFERROR(VLOOKUP(A1244,[1]Monitoramento_Base_somente_Said!$A:$J,9,FALSE),0)</f>
        <v>0</v>
      </c>
      <c r="G1244" s="13">
        <f>IFERROR(VLOOKUP(A1244,[1]Monitoramento_Base_somente_Said!$A:$J,10,FALSE),0)</f>
        <v>0</v>
      </c>
      <c r="H1244" s="13">
        <f>IFERROR(VLOOKUP(A1244,[2]Sheet1!$A:$I,4,FALSE),0)</f>
        <v>0</v>
      </c>
      <c r="I1244" s="13">
        <f>IFERROR(VLOOKUP(A1244,[2]Sheet1!$A:$I,5,FALSE),0)</f>
        <v>0</v>
      </c>
      <c r="J1244" s="13">
        <f>IFERROR(VLOOKUP(A1244,[2]Sheet1!$A:$I,6,FALSE),0)</f>
        <v>0</v>
      </c>
      <c r="K1244" s="13">
        <f>IFERROR(VLOOKUP(A1244,[2]Sheet1!$A:$I,7,FALSE),0)</f>
        <v>0</v>
      </c>
      <c r="L1244" s="13">
        <f>IFERROR(VLOOKUP(A1244,[2]Sheet1!$A:$I,8,FALSE),0)</f>
        <v>0</v>
      </c>
      <c r="M1244" s="13">
        <f>IFERROR(VLOOKUP(A1244,[2]Sheet1!$A:$I,9,FALSE),0)</f>
        <v>0</v>
      </c>
      <c r="N1244" s="13">
        <f>IFERROR(VLOOKUP(A1244,[3]Sheet1!$A:$G,2,FALSE),0)</f>
        <v>0</v>
      </c>
      <c r="O1244" s="13">
        <f>IFERROR(VLOOKUP(A1244,[3]Sheet1!$A:$G,3,FALSE),0)</f>
        <v>0</v>
      </c>
      <c r="P1244" s="13">
        <f>IFERROR(VLOOKUP(A1244,[3]Sheet1!$A:$G,4,FALSE),0)</f>
        <v>0</v>
      </c>
      <c r="Q1244" s="13">
        <f>IFERROR(VLOOKUP(A1244,[3]Sheet1!$A:$G,5,FALSE),0)</f>
        <v>0</v>
      </c>
      <c r="R1244" s="13">
        <f>IFERROR(VLOOKUP(A1244,[3]Sheet1!$A:$H,6,FALSE),0)</f>
        <v>0</v>
      </c>
      <c r="S1244" s="13">
        <f>IFERROR(VLOOKUP(A1244,[3]Sheet1!$A:$I,7,FALSE),0)</f>
        <v>0</v>
      </c>
      <c r="T1244" s="13" t="str">
        <f t="shared" si="115"/>
        <v>Não</v>
      </c>
      <c r="U1244" s="13" t="str">
        <f t="shared" si="116"/>
        <v>Não</v>
      </c>
      <c r="V1244" s="13" t="str">
        <f t="shared" si="117"/>
        <v>Não</v>
      </c>
      <c r="W1244" s="13" t="str">
        <f t="shared" si="118"/>
        <v>Não</v>
      </c>
      <c r="X1244" s="13" t="str">
        <f t="shared" si="119"/>
        <v>Não</v>
      </c>
      <c r="Y1244" s="13" t="str">
        <f t="shared" si="120"/>
        <v>Não</v>
      </c>
    </row>
    <row r="1245" spans="1:25">
      <c r="A1245" s="9">
        <v>210990</v>
      </c>
      <c r="B1245" s="13">
        <f>IFERROR(VLOOKUP(A1245,[1]Monitoramento_Base_somente_Said!$A:$J,5,FALSE),0)</f>
        <v>0</v>
      </c>
      <c r="C1245" s="13">
        <f>IFERROR(VLOOKUP(A1245,[1]Monitoramento_Base_somente_Said!$A:$J,6,FALSE),0)</f>
        <v>0</v>
      </c>
      <c r="D1245" s="13">
        <f>IFERROR(VLOOKUP(A1245,[1]Monitoramento_Base_somente_Said!$A:$J,7,FALSE),0)</f>
        <v>0</v>
      </c>
      <c r="E1245" s="13">
        <f>IFERROR(VLOOKUP(A1245,[1]Monitoramento_Base_somente_Said!$A:$J,8,FALSE),0)</f>
        <v>0</v>
      </c>
      <c r="F1245" s="13">
        <f>IFERROR(VLOOKUP(A1245,[1]Monitoramento_Base_somente_Said!$A:$J,9,FALSE),0)</f>
        <v>0</v>
      </c>
      <c r="G1245" s="13">
        <f>IFERROR(VLOOKUP(A1245,[1]Monitoramento_Base_somente_Said!$A:$J,10,FALSE),0)</f>
        <v>0</v>
      </c>
      <c r="H1245" s="13">
        <f>IFERROR(VLOOKUP(A1245,[2]Sheet1!$A:$I,4,FALSE),0)</f>
        <v>0</v>
      </c>
      <c r="I1245" s="13">
        <f>IFERROR(VLOOKUP(A1245,[2]Sheet1!$A:$I,5,FALSE),0)</f>
        <v>0</v>
      </c>
      <c r="J1245" s="13">
        <f>IFERROR(VLOOKUP(A1245,[2]Sheet1!$A:$I,6,FALSE),0)</f>
        <v>0</v>
      </c>
      <c r="K1245" s="13">
        <f>IFERROR(VLOOKUP(A1245,[2]Sheet1!$A:$I,7,FALSE),0)</f>
        <v>0</v>
      </c>
      <c r="L1245" s="13">
        <f>IFERROR(VLOOKUP(A1245,[2]Sheet1!$A:$I,8,FALSE),0)</f>
        <v>0</v>
      </c>
      <c r="M1245" s="13">
        <f>IFERROR(VLOOKUP(A1245,[2]Sheet1!$A:$I,9,FALSE),0)</f>
        <v>0</v>
      </c>
      <c r="N1245" s="13">
        <f>IFERROR(VLOOKUP(A1245,[3]Sheet1!$A:$G,2,FALSE),0)</f>
        <v>0</v>
      </c>
      <c r="O1245" s="13">
        <f>IFERROR(VLOOKUP(A1245,[3]Sheet1!$A:$G,3,FALSE),0)</f>
        <v>0</v>
      </c>
      <c r="P1245" s="13">
        <f>IFERROR(VLOOKUP(A1245,[3]Sheet1!$A:$G,4,FALSE),0)</f>
        <v>0</v>
      </c>
      <c r="Q1245" s="13">
        <f>IFERROR(VLOOKUP(A1245,[3]Sheet1!$A:$G,5,FALSE),0)</f>
        <v>0</v>
      </c>
      <c r="R1245" s="13">
        <f>IFERROR(VLOOKUP(A1245,[3]Sheet1!$A:$H,6,FALSE),0)</f>
        <v>0</v>
      </c>
      <c r="S1245" s="13">
        <f>IFERROR(VLOOKUP(A1245,[3]Sheet1!$A:$I,7,FALSE),0)</f>
        <v>0</v>
      </c>
      <c r="T1245" s="13" t="str">
        <f t="shared" si="115"/>
        <v>Não</v>
      </c>
      <c r="U1245" s="13" t="str">
        <f t="shared" si="116"/>
        <v>Não</v>
      </c>
      <c r="V1245" s="13" t="str">
        <f t="shared" si="117"/>
        <v>Não</v>
      </c>
      <c r="W1245" s="13" t="str">
        <f t="shared" si="118"/>
        <v>Não</v>
      </c>
      <c r="X1245" s="13" t="str">
        <f t="shared" si="119"/>
        <v>Não</v>
      </c>
      <c r="Y1245" s="13" t="str">
        <f t="shared" si="120"/>
        <v>Não</v>
      </c>
    </row>
    <row r="1246" spans="1:25">
      <c r="A1246" s="19">
        <v>211000</v>
      </c>
      <c r="B1246" s="13">
        <f>IFERROR(VLOOKUP(A1246,[1]Monitoramento_Base_somente_Said!$A:$J,5,FALSE),0)</f>
        <v>0</v>
      </c>
      <c r="C1246" s="13">
        <f>IFERROR(VLOOKUP(A1246,[1]Monitoramento_Base_somente_Said!$A:$J,6,FALSE),0)</f>
        <v>16337279</v>
      </c>
      <c r="D1246" s="13">
        <f>IFERROR(VLOOKUP(A1246,[1]Monitoramento_Base_somente_Said!$A:$J,7,FALSE),0)</f>
        <v>0</v>
      </c>
      <c r="E1246" s="13">
        <f>IFERROR(VLOOKUP(A1246,[1]Monitoramento_Base_somente_Said!$A:$J,8,FALSE),0)</f>
        <v>15283261</v>
      </c>
      <c r="F1246" s="13">
        <f>IFERROR(VLOOKUP(A1246,[1]Monitoramento_Base_somente_Said!$A:$J,9,FALSE),0)</f>
        <v>0</v>
      </c>
      <c r="G1246" s="13">
        <f>IFERROR(VLOOKUP(A1246,[1]Monitoramento_Base_somente_Said!$A:$J,10,FALSE),0)</f>
        <v>6324108</v>
      </c>
      <c r="H1246" s="13">
        <f>IFERROR(VLOOKUP(A1246,[2]Sheet1!$A:$I,4,FALSE),0)</f>
        <v>0</v>
      </c>
      <c r="I1246" s="13">
        <f>IFERROR(VLOOKUP(A1246,[2]Sheet1!$A:$I,5,FALSE),0)</f>
        <v>0</v>
      </c>
      <c r="J1246" s="13">
        <f>IFERROR(VLOOKUP(A1246,[2]Sheet1!$A:$I,6,FALSE),0)</f>
        <v>0</v>
      </c>
      <c r="K1246" s="13">
        <f>IFERROR(VLOOKUP(A1246,[2]Sheet1!$A:$I,7,FALSE),0)</f>
        <v>0</v>
      </c>
      <c r="L1246" s="13">
        <f>IFERROR(VLOOKUP(A1246,[2]Sheet1!$A:$I,8,FALSE),0)</f>
        <v>0</v>
      </c>
      <c r="M1246" s="13">
        <f>IFERROR(VLOOKUP(A1246,[2]Sheet1!$A:$I,9,FALSE),0)</f>
        <v>0</v>
      </c>
      <c r="N1246" s="13">
        <f>IFERROR(VLOOKUP(A1246,[3]Sheet1!$A:$G,2,FALSE),0)</f>
        <v>0</v>
      </c>
      <c r="O1246" s="13">
        <f>IFERROR(VLOOKUP(A1246,[3]Sheet1!$A:$G,3,FALSE),0)</f>
        <v>0</v>
      </c>
      <c r="P1246" s="13">
        <f>IFERROR(VLOOKUP(A1246,[3]Sheet1!$A:$G,4,FALSE),0)</f>
        <v>0</v>
      </c>
      <c r="Q1246" s="13">
        <f>IFERROR(VLOOKUP(A1246,[3]Sheet1!$A:$G,5,FALSE),0)</f>
        <v>0</v>
      </c>
      <c r="R1246" s="13">
        <f>IFERROR(VLOOKUP(A1246,[3]Sheet1!$A:$H,6,FALSE),0)</f>
        <v>0</v>
      </c>
      <c r="S1246" s="13">
        <f>IFERROR(VLOOKUP(A1246,[3]Sheet1!$A:$I,7,FALSE),0)</f>
        <v>0</v>
      </c>
      <c r="T1246" s="13" t="str">
        <f t="shared" si="115"/>
        <v>Não</v>
      </c>
      <c r="U1246" s="13" t="str">
        <f t="shared" si="116"/>
        <v>Sim</v>
      </c>
      <c r="V1246" s="13" t="str">
        <f t="shared" si="117"/>
        <v>Não</v>
      </c>
      <c r="W1246" s="13" t="str">
        <f t="shared" si="118"/>
        <v>Sim</v>
      </c>
      <c r="X1246" s="13" t="str">
        <f t="shared" si="119"/>
        <v>Não</v>
      </c>
      <c r="Y1246" s="13" t="str">
        <f t="shared" si="120"/>
        <v>Sim</v>
      </c>
    </row>
    <row r="1247" spans="1:25">
      <c r="A1247" s="9">
        <v>211003</v>
      </c>
      <c r="B1247" s="13">
        <f>IFERROR(VLOOKUP(A1247,[1]Monitoramento_Base_somente_Said!$A:$J,5,FALSE),0)</f>
        <v>0</v>
      </c>
      <c r="C1247" s="13">
        <f>IFERROR(VLOOKUP(A1247,[1]Monitoramento_Base_somente_Said!$A:$J,6,FALSE),0)</f>
        <v>0</v>
      </c>
      <c r="D1247" s="13">
        <f>IFERROR(VLOOKUP(A1247,[1]Monitoramento_Base_somente_Said!$A:$J,7,FALSE),0)</f>
        <v>0</v>
      </c>
      <c r="E1247" s="13">
        <f>IFERROR(VLOOKUP(A1247,[1]Monitoramento_Base_somente_Said!$A:$J,8,FALSE),0)</f>
        <v>0</v>
      </c>
      <c r="F1247" s="13">
        <f>IFERROR(VLOOKUP(A1247,[1]Monitoramento_Base_somente_Said!$A:$J,9,FALSE),0)</f>
        <v>0</v>
      </c>
      <c r="G1247" s="13">
        <f>IFERROR(VLOOKUP(A1247,[1]Monitoramento_Base_somente_Said!$A:$J,10,FALSE),0)</f>
        <v>0</v>
      </c>
      <c r="H1247" s="13">
        <f>IFERROR(VLOOKUP(A1247,[2]Sheet1!$A:$I,4,FALSE),0)</f>
        <v>0</v>
      </c>
      <c r="I1247" s="13">
        <f>IFERROR(VLOOKUP(A1247,[2]Sheet1!$A:$I,5,FALSE),0)</f>
        <v>0</v>
      </c>
      <c r="J1247" s="13">
        <f>IFERROR(VLOOKUP(A1247,[2]Sheet1!$A:$I,6,FALSE),0)</f>
        <v>0</v>
      </c>
      <c r="K1247" s="13">
        <f>IFERROR(VLOOKUP(A1247,[2]Sheet1!$A:$I,7,FALSE),0)</f>
        <v>0</v>
      </c>
      <c r="L1247" s="13">
        <f>IFERROR(VLOOKUP(A1247,[2]Sheet1!$A:$I,8,FALSE),0)</f>
        <v>0</v>
      </c>
      <c r="M1247" s="13">
        <f>IFERROR(VLOOKUP(A1247,[2]Sheet1!$A:$I,9,FALSE),0)</f>
        <v>0</v>
      </c>
      <c r="N1247" s="13">
        <f>IFERROR(VLOOKUP(A1247,[3]Sheet1!$A:$G,2,FALSE),0)</f>
        <v>0</v>
      </c>
      <c r="O1247" s="13">
        <f>IFERROR(VLOOKUP(A1247,[3]Sheet1!$A:$G,3,FALSE),0)</f>
        <v>0</v>
      </c>
      <c r="P1247" s="13">
        <f>IFERROR(VLOOKUP(A1247,[3]Sheet1!$A:$G,4,FALSE),0)</f>
        <v>0</v>
      </c>
      <c r="Q1247" s="13">
        <f>IFERROR(VLOOKUP(A1247,[3]Sheet1!$A:$G,5,FALSE),0)</f>
        <v>0</v>
      </c>
      <c r="R1247" s="13">
        <f>IFERROR(VLOOKUP(A1247,[3]Sheet1!$A:$H,6,FALSE),0)</f>
        <v>0</v>
      </c>
      <c r="S1247" s="13">
        <f>IFERROR(VLOOKUP(A1247,[3]Sheet1!$A:$I,7,FALSE),0)</f>
        <v>0</v>
      </c>
      <c r="T1247" s="13" t="str">
        <f t="shared" si="115"/>
        <v>Não</v>
      </c>
      <c r="U1247" s="13" t="str">
        <f t="shared" si="116"/>
        <v>Não</v>
      </c>
      <c r="V1247" s="13" t="str">
        <f t="shared" si="117"/>
        <v>Não</v>
      </c>
      <c r="W1247" s="13" t="str">
        <f t="shared" si="118"/>
        <v>Não</v>
      </c>
      <c r="X1247" s="13" t="str">
        <f t="shared" si="119"/>
        <v>Não</v>
      </c>
      <c r="Y1247" s="13" t="str">
        <f t="shared" si="120"/>
        <v>Não</v>
      </c>
    </row>
    <row r="1248" spans="1:25">
      <c r="A1248" s="19">
        <v>211010</v>
      </c>
      <c r="B1248" s="13">
        <f>IFERROR(VLOOKUP(A1248,[1]Monitoramento_Base_somente_Said!$A:$J,5,FALSE),0)</f>
        <v>0</v>
      </c>
      <c r="C1248" s="13">
        <f>IFERROR(VLOOKUP(A1248,[1]Monitoramento_Base_somente_Said!$A:$J,6,FALSE),0)</f>
        <v>0</v>
      </c>
      <c r="D1248" s="13">
        <f>IFERROR(VLOOKUP(A1248,[1]Monitoramento_Base_somente_Said!$A:$J,7,FALSE),0)</f>
        <v>0</v>
      </c>
      <c r="E1248" s="13">
        <f>IFERROR(VLOOKUP(A1248,[1]Monitoramento_Base_somente_Said!$A:$J,8,FALSE),0)</f>
        <v>0</v>
      </c>
      <c r="F1248" s="13">
        <f>IFERROR(VLOOKUP(A1248,[1]Monitoramento_Base_somente_Said!$A:$J,9,FALSE),0)</f>
        <v>0</v>
      </c>
      <c r="G1248" s="13">
        <f>IFERROR(VLOOKUP(A1248,[1]Monitoramento_Base_somente_Said!$A:$J,10,FALSE),0)</f>
        <v>0</v>
      </c>
      <c r="H1248" s="13">
        <f>IFERROR(VLOOKUP(A1248,[2]Sheet1!$A:$I,4,FALSE),0)</f>
        <v>0</v>
      </c>
      <c r="I1248" s="13">
        <f>IFERROR(VLOOKUP(A1248,[2]Sheet1!$A:$I,5,FALSE),0)</f>
        <v>0</v>
      </c>
      <c r="J1248" s="13">
        <f>IFERROR(VLOOKUP(A1248,[2]Sheet1!$A:$I,6,FALSE),0)</f>
        <v>0</v>
      </c>
      <c r="K1248" s="13">
        <f>IFERROR(VLOOKUP(A1248,[2]Sheet1!$A:$I,7,FALSE),0)</f>
        <v>0</v>
      </c>
      <c r="L1248" s="13">
        <f>IFERROR(VLOOKUP(A1248,[2]Sheet1!$A:$I,8,FALSE),0)</f>
        <v>0</v>
      </c>
      <c r="M1248" s="13">
        <f>IFERROR(VLOOKUP(A1248,[2]Sheet1!$A:$I,9,FALSE),0)</f>
        <v>0</v>
      </c>
      <c r="N1248" s="13">
        <f>IFERROR(VLOOKUP(A1248,[3]Sheet1!$A:$G,2,FALSE),0)</f>
        <v>0</v>
      </c>
      <c r="O1248" s="13">
        <f>IFERROR(VLOOKUP(A1248,[3]Sheet1!$A:$G,3,FALSE),0)</f>
        <v>0</v>
      </c>
      <c r="P1248" s="13">
        <f>IFERROR(VLOOKUP(A1248,[3]Sheet1!$A:$G,4,FALSE),0)</f>
        <v>0</v>
      </c>
      <c r="Q1248" s="13">
        <f>IFERROR(VLOOKUP(A1248,[3]Sheet1!$A:$G,5,FALSE),0)</f>
        <v>0</v>
      </c>
      <c r="R1248" s="13">
        <f>IFERROR(VLOOKUP(A1248,[3]Sheet1!$A:$H,6,FALSE),0)</f>
        <v>0</v>
      </c>
      <c r="S1248" s="13">
        <f>IFERROR(VLOOKUP(A1248,[3]Sheet1!$A:$I,7,FALSE),0)</f>
        <v>0</v>
      </c>
      <c r="T1248" s="13" t="str">
        <f t="shared" si="115"/>
        <v>Não</v>
      </c>
      <c r="U1248" s="13" t="str">
        <f t="shared" si="116"/>
        <v>Não</v>
      </c>
      <c r="V1248" s="13" t="str">
        <f t="shared" si="117"/>
        <v>Não</v>
      </c>
      <c r="W1248" s="13" t="str">
        <f t="shared" si="118"/>
        <v>Não</v>
      </c>
      <c r="X1248" s="13" t="str">
        <f t="shared" si="119"/>
        <v>Não</v>
      </c>
      <c r="Y1248" s="13" t="str">
        <f t="shared" si="120"/>
        <v>Não</v>
      </c>
    </row>
    <row r="1249" spans="1:25">
      <c r="A1249" s="9">
        <v>211020</v>
      </c>
      <c r="B1249" s="13">
        <f>IFERROR(VLOOKUP(A1249,[1]Monitoramento_Base_somente_Said!$A:$J,5,FALSE),0)</f>
        <v>0</v>
      </c>
      <c r="C1249" s="13">
        <f>IFERROR(VLOOKUP(A1249,[1]Monitoramento_Base_somente_Said!$A:$J,6,FALSE),0)</f>
        <v>0</v>
      </c>
      <c r="D1249" s="13">
        <f>IFERROR(VLOOKUP(A1249,[1]Monitoramento_Base_somente_Said!$A:$J,7,FALSE),0)</f>
        <v>0</v>
      </c>
      <c r="E1249" s="13">
        <f>IFERROR(VLOOKUP(A1249,[1]Monitoramento_Base_somente_Said!$A:$J,8,FALSE),0)</f>
        <v>0</v>
      </c>
      <c r="F1249" s="13">
        <f>IFERROR(VLOOKUP(A1249,[1]Monitoramento_Base_somente_Said!$A:$J,9,FALSE),0)</f>
        <v>0</v>
      </c>
      <c r="G1249" s="13">
        <f>IFERROR(VLOOKUP(A1249,[1]Monitoramento_Base_somente_Said!$A:$J,10,FALSE),0)</f>
        <v>0</v>
      </c>
      <c r="H1249" s="13">
        <f>IFERROR(VLOOKUP(A1249,[2]Sheet1!$A:$I,4,FALSE),0)</f>
        <v>0</v>
      </c>
      <c r="I1249" s="13">
        <f>IFERROR(VLOOKUP(A1249,[2]Sheet1!$A:$I,5,FALSE),0)</f>
        <v>0</v>
      </c>
      <c r="J1249" s="13">
        <f>IFERROR(VLOOKUP(A1249,[2]Sheet1!$A:$I,6,FALSE),0)</f>
        <v>0</v>
      </c>
      <c r="K1249" s="13">
        <f>IFERROR(VLOOKUP(A1249,[2]Sheet1!$A:$I,7,FALSE),0)</f>
        <v>0</v>
      </c>
      <c r="L1249" s="13">
        <f>IFERROR(VLOOKUP(A1249,[2]Sheet1!$A:$I,8,FALSE),0)</f>
        <v>0</v>
      </c>
      <c r="M1249" s="13">
        <f>IFERROR(VLOOKUP(A1249,[2]Sheet1!$A:$I,9,FALSE),0)</f>
        <v>0</v>
      </c>
      <c r="N1249" s="13">
        <f>IFERROR(VLOOKUP(A1249,[3]Sheet1!$A:$G,2,FALSE),0)</f>
        <v>0</v>
      </c>
      <c r="O1249" s="13">
        <f>IFERROR(VLOOKUP(A1249,[3]Sheet1!$A:$G,3,FALSE),0)</f>
        <v>0</v>
      </c>
      <c r="P1249" s="13">
        <f>IFERROR(VLOOKUP(A1249,[3]Sheet1!$A:$G,4,FALSE),0)</f>
        <v>0</v>
      </c>
      <c r="Q1249" s="13">
        <f>IFERROR(VLOOKUP(A1249,[3]Sheet1!$A:$G,5,FALSE),0)</f>
        <v>0</v>
      </c>
      <c r="R1249" s="13">
        <f>IFERROR(VLOOKUP(A1249,[3]Sheet1!$A:$H,6,FALSE),0)</f>
        <v>0</v>
      </c>
      <c r="S1249" s="13">
        <f>IFERROR(VLOOKUP(A1249,[3]Sheet1!$A:$I,7,FALSE),0)</f>
        <v>0</v>
      </c>
      <c r="T1249" s="13" t="str">
        <f t="shared" si="115"/>
        <v>Não</v>
      </c>
      <c r="U1249" s="13" t="str">
        <f t="shared" si="116"/>
        <v>Não</v>
      </c>
      <c r="V1249" s="13" t="str">
        <f t="shared" si="117"/>
        <v>Não</v>
      </c>
      <c r="W1249" s="13" t="str">
        <f t="shared" si="118"/>
        <v>Não</v>
      </c>
      <c r="X1249" s="13" t="str">
        <f t="shared" si="119"/>
        <v>Não</v>
      </c>
      <c r="Y1249" s="13" t="str">
        <f t="shared" si="120"/>
        <v>Não</v>
      </c>
    </row>
    <row r="1250" spans="1:25">
      <c r="A1250" s="19">
        <v>211023</v>
      </c>
      <c r="B1250" s="13">
        <f>IFERROR(VLOOKUP(A1250,[1]Monitoramento_Base_somente_Said!$A:$J,5,FALSE),0)</f>
        <v>0</v>
      </c>
      <c r="C1250" s="13">
        <f>IFERROR(VLOOKUP(A1250,[1]Monitoramento_Base_somente_Said!$A:$J,6,FALSE),0)</f>
        <v>1154285</v>
      </c>
      <c r="D1250" s="13">
        <f>IFERROR(VLOOKUP(A1250,[1]Monitoramento_Base_somente_Said!$A:$J,7,FALSE),0)</f>
        <v>0</v>
      </c>
      <c r="E1250" s="13">
        <f>IFERROR(VLOOKUP(A1250,[1]Monitoramento_Base_somente_Said!$A:$J,8,FALSE),0)</f>
        <v>1079815</v>
      </c>
      <c r="F1250" s="13">
        <f>IFERROR(VLOOKUP(A1250,[1]Monitoramento_Base_somente_Said!$A:$J,9,FALSE),0)</f>
        <v>0</v>
      </c>
      <c r="G1250" s="13">
        <f>IFERROR(VLOOKUP(A1250,[1]Monitoramento_Base_somente_Said!$A:$J,10,FALSE),0)</f>
        <v>446820</v>
      </c>
      <c r="H1250" s="13">
        <f>IFERROR(VLOOKUP(A1250,[2]Sheet1!$A:$I,4,FALSE),0)</f>
        <v>0</v>
      </c>
      <c r="I1250" s="13">
        <f>IFERROR(VLOOKUP(A1250,[2]Sheet1!$A:$I,5,FALSE),0)</f>
        <v>0</v>
      </c>
      <c r="J1250" s="13">
        <f>IFERROR(VLOOKUP(A1250,[2]Sheet1!$A:$I,6,FALSE),0)</f>
        <v>0</v>
      </c>
      <c r="K1250" s="13">
        <f>IFERROR(VLOOKUP(A1250,[2]Sheet1!$A:$I,7,FALSE),0)</f>
        <v>0</v>
      </c>
      <c r="L1250" s="13">
        <f>IFERROR(VLOOKUP(A1250,[2]Sheet1!$A:$I,8,FALSE),0)</f>
        <v>0</v>
      </c>
      <c r="M1250" s="13">
        <f>IFERROR(VLOOKUP(A1250,[2]Sheet1!$A:$I,9,FALSE),0)</f>
        <v>0</v>
      </c>
      <c r="N1250" s="13">
        <f>IFERROR(VLOOKUP(A1250,[3]Sheet1!$A:$G,2,FALSE),0)</f>
        <v>0</v>
      </c>
      <c r="O1250" s="13">
        <f>IFERROR(VLOOKUP(A1250,[3]Sheet1!$A:$G,3,FALSE),0)</f>
        <v>0</v>
      </c>
      <c r="P1250" s="13">
        <f>IFERROR(VLOOKUP(A1250,[3]Sheet1!$A:$G,4,FALSE),0)</f>
        <v>0</v>
      </c>
      <c r="Q1250" s="13">
        <f>IFERROR(VLOOKUP(A1250,[3]Sheet1!$A:$G,5,FALSE),0)</f>
        <v>0</v>
      </c>
      <c r="R1250" s="13">
        <f>IFERROR(VLOOKUP(A1250,[3]Sheet1!$A:$H,6,FALSE),0)</f>
        <v>0</v>
      </c>
      <c r="S1250" s="13">
        <f>IFERROR(VLOOKUP(A1250,[3]Sheet1!$A:$I,7,FALSE),0)</f>
        <v>0</v>
      </c>
      <c r="T1250" s="13" t="str">
        <f t="shared" si="115"/>
        <v>Não</v>
      </c>
      <c r="U1250" s="13" t="str">
        <f t="shared" si="116"/>
        <v>Sim</v>
      </c>
      <c r="V1250" s="13" t="str">
        <f t="shared" si="117"/>
        <v>Não</v>
      </c>
      <c r="W1250" s="13" t="str">
        <f t="shared" si="118"/>
        <v>Sim</v>
      </c>
      <c r="X1250" s="13" t="str">
        <f t="shared" si="119"/>
        <v>Não</v>
      </c>
      <c r="Y1250" s="13" t="str">
        <f t="shared" si="120"/>
        <v>Sim</v>
      </c>
    </row>
    <row r="1251" spans="1:25">
      <c r="A1251" s="19">
        <v>211027</v>
      </c>
      <c r="B1251" s="13">
        <f>IFERROR(VLOOKUP(A1251,[1]Monitoramento_Base_somente_Said!$A:$J,5,FALSE),0)</f>
        <v>0</v>
      </c>
      <c r="C1251" s="13">
        <f>IFERROR(VLOOKUP(A1251,[1]Monitoramento_Base_somente_Said!$A:$J,6,FALSE),0)</f>
        <v>0</v>
      </c>
      <c r="D1251" s="13">
        <f>IFERROR(VLOOKUP(A1251,[1]Monitoramento_Base_somente_Said!$A:$J,7,FALSE),0)</f>
        <v>0</v>
      </c>
      <c r="E1251" s="13">
        <f>IFERROR(VLOOKUP(A1251,[1]Monitoramento_Base_somente_Said!$A:$J,8,FALSE),0)</f>
        <v>0</v>
      </c>
      <c r="F1251" s="13">
        <f>IFERROR(VLOOKUP(A1251,[1]Monitoramento_Base_somente_Said!$A:$J,9,FALSE),0)</f>
        <v>0</v>
      </c>
      <c r="G1251" s="13">
        <f>IFERROR(VLOOKUP(A1251,[1]Monitoramento_Base_somente_Said!$A:$J,10,FALSE),0)</f>
        <v>0</v>
      </c>
      <c r="H1251" s="13">
        <f>IFERROR(VLOOKUP(A1251,[2]Sheet1!$A:$I,4,FALSE),0)</f>
        <v>0</v>
      </c>
      <c r="I1251" s="13">
        <f>IFERROR(VLOOKUP(A1251,[2]Sheet1!$A:$I,5,FALSE),0)</f>
        <v>0</v>
      </c>
      <c r="J1251" s="13">
        <f>IFERROR(VLOOKUP(A1251,[2]Sheet1!$A:$I,6,FALSE),0)</f>
        <v>0</v>
      </c>
      <c r="K1251" s="13">
        <f>IFERROR(VLOOKUP(A1251,[2]Sheet1!$A:$I,7,FALSE),0)</f>
        <v>0</v>
      </c>
      <c r="L1251" s="13">
        <f>IFERROR(VLOOKUP(A1251,[2]Sheet1!$A:$I,8,FALSE),0)</f>
        <v>0</v>
      </c>
      <c r="M1251" s="13">
        <f>IFERROR(VLOOKUP(A1251,[2]Sheet1!$A:$I,9,FALSE),0)</f>
        <v>0</v>
      </c>
      <c r="N1251" s="13">
        <f>IFERROR(VLOOKUP(A1251,[3]Sheet1!$A:$G,2,FALSE),0)</f>
        <v>0</v>
      </c>
      <c r="O1251" s="13">
        <f>IFERROR(VLOOKUP(A1251,[3]Sheet1!$A:$G,3,FALSE),0)</f>
        <v>0</v>
      </c>
      <c r="P1251" s="13">
        <f>IFERROR(VLOOKUP(A1251,[3]Sheet1!$A:$G,4,FALSE),0)</f>
        <v>0</v>
      </c>
      <c r="Q1251" s="13">
        <f>IFERROR(VLOOKUP(A1251,[3]Sheet1!$A:$G,5,FALSE),0)</f>
        <v>0</v>
      </c>
      <c r="R1251" s="13">
        <f>IFERROR(VLOOKUP(A1251,[3]Sheet1!$A:$H,6,FALSE),0)</f>
        <v>0</v>
      </c>
      <c r="S1251" s="13">
        <f>IFERROR(VLOOKUP(A1251,[3]Sheet1!$A:$I,7,FALSE),0)</f>
        <v>0</v>
      </c>
      <c r="T1251" s="13" t="str">
        <f t="shared" si="115"/>
        <v>Não</v>
      </c>
      <c r="U1251" s="13" t="str">
        <f t="shared" si="116"/>
        <v>Não</v>
      </c>
      <c r="V1251" s="13" t="str">
        <f t="shared" si="117"/>
        <v>Não</v>
      </c>
      <c r="W1251" s="13" t="str">
        <f t="shared" si="118"/>
        <v>Não</v>
      </c>
      <c r="X1251" s="13" t="str">
        <f t="shared" si="119"/>
        <v>Não</v>
      </c>
      <c r="Y1251" s="13" t="str">
        <f t="shared" si="120"/>
        <v>Não</v>
      </c>
    </row>
    <row r="1252" spans="1:25">
      <c r="A1252" s="9">
        <v>211030</v>
      </c>
      <c r="B1252" s="13">
        <f>IFERROR(VLOOKUP(A1252,[1]Monitoramento_Base_somente_Said!$A:$J,5,FALSE),0)</f>
        <v>0</v>
      </c>
      <c r="C1252" s="13">
        <f>IFERROR(VLOOKUP(A1252,[1]Monitoramento_Base_somente_Said!$A:$J,6,FALSE),0)</f>
        <v>0</v>
      </c>
      <c r="D1252" s="13">
        <f>IFERROR(VLOOKUP(A1252,[1]Monitoramento_Base_somente_Said!$A:$J,7,FALSE),0)</f>
        <v>0</v>
      </c>
      <c r="E1252" s="13">
        <f>IFERROR(VLOOKUP(A1252,[1]Monitoramento_Base_somente_Said!$A:$J,8,FALSE),0)</f>
        <v>0</v>
      </c>
      <c r="F1252" s="13">
        <f>IFERROR(VLOOKUP(A1252,[1]Monitoramento_Base_somente_Said!$A:$J,9,FALSE),0)</f>
        <v>0</v>
      </c>
      <c r="G1252" s="13">
        <f>IFERROR(VLOOKUP(A1252,[1]Monitoramento_Base_somente_Said!$A:$J,10,FALSE),0)</f>
        <v>0</v>
      </c>
      <c r="H1252" s="13">
        <f>IFERROR(VLOOKUP(A1252,[2]Sheet1!$A:$I,4,FALSE),0)</f>
        <v>0</v>
      </c>
      <c r="I1252" s="13">
        <f>IFERROR(VLOOKUP(A1252,[2]Sheet1!$A:$I,5,FALSE),0)</f>
        <v>0</v>
      </c>
      <c r="J1252" s="13">
        <f>IFERROR(VLOOKUP(A1252,[2]Sheet1!$A:$I,6,FALSE),0)</f>
        <v>0</v>
      </c>
      <c r="K1252" s="13">
        <f>IFERROR(VLOOKUP(A1252,[2]Sheet1!$A:$I,7,FALSE),0)</f>
        <v>0</v>
      </c>
      <c r="L1252" s="13">
        <f>IFERROR(VLOOKUP(A1252,[2]Sheet1!$A:$I,8,FALSE),0)</f>
        <v>0</v>
      </c>
      <c r="M1252" s="13">
        <f>IFERROR(VLOOKUP(A1252,[2]Sheet1!$A:$I,9,FALSE),0)</f>
        <v>0</v>
      </c>
      <c r="N1252" s="13">
        <f>IFERROR(VLOOKUP(A1252,[3]Sheet1!$A:$G,2,FALSE),0)</f>
        <v>0</v>
      </c>
      <c r="O1252" s="13">
        <f>IFERROR(VLOOKUP(A1252,[3]Sheet1!$A:$G,3,FALSE),0)</f>
        <v>0</v>
      </c>
      <c r="P1252" s="13">
        <f>IFERROR(VLOOKUP(A1252,[3]Sheet1!$A:$G,4,FALSE),0)</f>
        <v>0</v>
      </c>
      <c r="Q1252" s="13">
        <f>IFERROR(VLOOKUP(A1252,[3]Sheet1!$A:$G,5,FALSE),0)</f>
        <v>0</v>
      </c>
      <c r="R1252" s="13">
        <f>IFERROR(VLOOKUP(A1252,[3]Sheet1!$A:$H,6,FALSE),0)</f>
        <v>0</v>
      </c>
      <c r="S1252" s="13">
        <f>IFERROR(VLOOKUP(A1252,[3]Sheet1!$A:$I,7,FALSE),0)</f>
        <v>0</v>
      </c>
      <c r="T1252" s="13" t="str">
        <f t="shared" si="115"/>
        <v>Não</v>
      </c>
      <c r="U1252" s="13" t="str">
        <f t="shared" si="116"/>
        <v>Não</v>
      </c>
      <c r="V1252" s="13" t="str">
        <f t="shared" si="117"/>
        <v>Não</v>
      </c>
      <c r="W1252" s="13" t="str">
        <f t="shared" si="118"/>
        <v>Não</v>
      </c>
      <c r="X1252" s="13" t="str">
        <f t="shared" si="119"/>
        <v>Não</v>
      </c>
      <c r="Y1252" s="13" t="str">
        <f t="shared" si="120"/>
        <v>Não</v>
      </c>
    </row>
    <row r="1253" spans="1:25">
      <c r="A1253" s="9">
        <v>211040</v>
      </c>
      <c r="B1253" s="13">
        <f>IFERROR(VLOOKUP(A1253,[1]Monitoramento_Base_somente_Said!$A:$J,5,FALSE),0)</f>
        <v>0</v>
      </c>
      <c r="C1253" s="13">
        <f>IFERROR(VLOOKUP(A1253,[1]Monitoramento_Base_somente_Said!$A:$J,6,FALSE),0)</f>
        <v>544763</v>
      </c>
      <c r="D1253" s="13">
        <f>IFERROR(VLOOKUP(A1253,[1]Monitoramento_Base_somente_Said!$A:$J,7,FALSE),0)</f>
        <v>0</v>
      </c>
      <c r="E1253" s="13">
        <f>IFERROR(VLOOKUP(A1253,[1]Monitoramento_Base_somente_Said!$A:$J,8,FALSE),0)</f>
        <v>509617</v>
      </c>
      <c r="F1253" s="13">
        <f>IFERROR(VLOOKUP(A1253,[1]Monitoramento_Base_somente_Said!$A:$J,9,FALSE),0)</f>
        <v>0</v>
      </c>
      <c r="G1253" s="13">
        <f>IFERROR(VLOOKUP(A1253,[1]Monitoramento_Base_somente_Said!$A:$J,10,FALSE),0)</f>
        <v>210876</v>
      </c>
      <c r="H1253" s="13">
        <f>IFERROR(VLOOKUP(A1253,[2]Sheet1!$A:$I,4,FALSE),0)</f>
        <v>0</v>
      </c>
      <c r="I1253" s="13">
        <f>IFERROR(VLOOKUP(A1253,[2]Sheet1!$A:$I,5,FALSE),0)</f>
        <v>0</v>
      </c>
      <c r="J1253" s="13">
        <f>IFERROR(VLOOKUP(A1253,[2]Sheet1!$A:$I,6,FALSE),0)</f>
        <v>0</v>
      </c>
      <c r="K1253" s="13">
        <f>IFERROR(VLOOKUP(A1253,[2]Sheet1!$A:$I,7,FALSE),0)</f>
        <v>0</v>
      </c>
      <c r="L1253" s="13">
        <f>IFERROR(VLOOKUP(A1253,[2]Sheet1!$A:$I,8,FALSE),0)</f>
        <v>0</v>
      </c>
      <c r="M1253" s="13">
        <f>IFERROR(VLOOKUP(A1253,[2]Sheet1!$A:$I,9,FALSE),0)</f>
        <v>0</v>
      </c>
      <c r="N1253" s="13">
        <f>IFERROR(VLOOKUP(A1253,[3]Sheet1!$A:$G,2,FALSE),0)</f>
        <v>0</v>
      </c>
      <c r="O1253" s="13">
        <f>IFERROR(VLOOKUP(A1253,[3]Sheet1!$A:$G,3,FALSE),0)</f>
        <v>0</v>
      </c>
      <c r="P1253" s="13">
        <f>IFERROR(VLOOKUP(A1253,[3]Sheet1!$A:$G,4,FALSE),0)</f>
        <v>0</v>
      </c>
      <c r="Q1253" s="13">
        <f>IFERROR(VLOOKUP(A1253,[3]Sheet1!$A:$G,5,FALSE),0)</f>
        <v>0</v>
      </c>
      <c r="R1253" s="13">
        <f>IFERROR(VLOOKUP(A1253,[3]Sheet1!$A:$H,6,FALSE),0)</f>
        <v>0</v>
      </c>
      <c r="S1253" s="13">
        <f>IFERROR(VLOOKUP(A1253,[3]Sheet1!$A:$I,7,FALSE),0)</f>
        <v>0</v>
      </c>
      <c r="T1253" s="13" t="str">
        <f t="shared" si="115"/>
        <v>Não</v>
      </c>
      <c r="U1253" s="13" t="str">
        <f t="shared" si="116"/>
        <v>Sim</v>
      </c>
      <c r="V1253" s="13" t="str">
        <f t="shared" si="117"/>
        <v>Não</v>
      </c>
      <c r="W1253" s="13" t="str">
        <f t="shared" si="118"/>
        <v>Sim</v>
      </c>
      <c r="X1253" s="13" t="str">
        <f t="shared" si="119"/>
        <v>Não</v>
      </c>
      <c r="Y1253" s="13" t="str">
        <f t="shared" si="120"/>
        <v>Sim</v>
      </c>
    </row>
    <row r="1254" spans="1:25">
      <c r="A1254" s="19">
        <v>211050</v>
      </c>
      <c r="B1254" s="13">
        <f>IFERROR(VLOOKUP(A1254,[1]Monitoramento_Base_somente_Said!$A:$J,5,FALSE),0)</f>
        <v>0</v>
      </c>
      <c r="C1254" s="13">
        <f>IFERROR(VLOOKUP(A1254,[1]Monitoramento_Base_somente_Said!$A:$J,6,FALSE),0)</f>
        <v>0</v>
      </c>
      <c r="D1254" s="13">
        <f>IFERROR(VLOOKUP(A1254,[1]Monitoramento_Base_somente_Said!$A:$J,7,FALSE),0)</f>
        <v>0</v>
      </c>
      <c r="E1254" s="13">
        <f>IFERROR(VLOOKUP(A1254,[1]Monitoramento_Base_somente_Said!$A:$J,8,FALSE),0)</f>
        <v>0</v>
      </c>
      <c r="F1254" s="13">
        <f>IFERROR(VLOOKUP(A1254,[1]Monitoramento_Base_somente_Said!$A:$J,9,FALSE),0)</f>
        <v>0</v>
      </c>
      <c r="G1254" s="13">
        <f>IFERROR(VLOOKUP(A1254,[1]Monitoramento_Base_somente_Said!$A:$J,10,FALSE),0)</f>
        <v>0</v>
      </c>
      <c r="H1254" s="13">
        <f>IFERROR(VLOOKUP(A1254,[2]Sheet1!$A:$I,4,FALSE),0)</f>
        <v>0</v>
      </c>
      <c r="I1254" s="13">
        <f>IFERROR(VLOOKUP(A1254,[2]Sheet1!$A:$I,5,FALSE),0)</f>
        <v>0</v>
      </c>
      <c r="J1254" s="13">
        <f>IFERROR(VLOOKUP(A1254,[2]Sheet1!$A:$I,6,FALSE),0)</f>
        <v>0</v>
      </c>
      <c r="K1254" s="13">
        <f>IFERROR(VLOOKUP(A1254,[2]Sheet1!$A:$I,7,FALSE),0)</f>
        <v>0</v>
      </c>
      <c r="L1254" s="13">
        <f>IFERROR(VLOOKUP(A1254,[2]Sheet1!$A:$I,8,FALSE),0)</f>
        <v>0</v>
      </c>
      <c r="M1254" s="13">
        <f>IFERROR(VLOOKUP(A1254,[2]Sheet1!$A:$I,9,FALSE),0)</f>
        <v>0</v>
      </c>
      <c r="N1254" s="13">
        <f>IFERROR(VLOOKUP(A1254,[3]Sheet1!$A:$G,2,FALSE),0)</f>
        <v>0</v>
      </c>
      <c r="O1254" s="13">
        <f>IFERROR(VLOOKUP(A1254,[3]Sheet1!$A:$G,3,FALSE),0)</f>
        <v>0</v>
      </c>
      <c r="P1254" s="13">
        <f>IFERROR(VLOOKUP(A1254,[3]Sheet1!$A:$G,4,FALSE),0)</f>
        <v>0</v>
      </c>
      <c r="Q1254" s="13">
        <f>IFERROR(VLOOKUP(A1254,[3]Sheet1!$A:$G,5,FALSE),0)</f>
        <v>0</v>
      </c>
      <c r="R1254" s="13">
        <f>IFERROR(VLOOKUP(A1254,[3]Sheet1!$A:$H,6,FALSE),0)</f>
        <v>0</v>
      </c>
      <c r="S1254" s="13">
        <f>IFERROR(VLOOKUP(A1254,[3]Sheet1!$A:$I,7,FALSE),0)</f>
        <v>0</v>
      </c>
      <c r="T1254" s="13" t="str">
        <f t="shared" si="115"/>
        <v>Não</v>
      </c>
      <c r="U1254" s="13" t="str">
        <f t="shared" si="116"/>
        <v>Não</v>
      </c>
      <c r="V1254" s="13" t="str">
        <f t="shared" si="117"/>
        <v>Não</v>
      </c>
      <c r="W1254" s="13" t="str">
        <f t="shared" si="118"/>
        <v>Não</v>
      </c>
      <c r="X1254" s="13" t="str">
        <f t="shared" si="119"/>
        <v>Não</v>
      </c>
      <c r="Y1254" s="13" t="str">
        <f t="shared" si="120"/>
        <v>Não</v>
      </c>
    </row>
    <row r="1255" spans="1:25">
      <c r="A1255" s="9">
        <v>211060</v>
      </c>
      <c r="B1255" s="13">
        <f>IFERROR(VLOOKUP(A1255,[1]Monitoramento_Base_somente_Said!$A:$J,5,FALSE),0)</f>
        <v>0</v>
      </c>
      <c r="C1255" s="13">
        <f>IFERROR(VLOOKUP(A1255,[1]Monitoramento_Base_somente_Said!$A:$J,6,FALSE),0)</f>
        <v>0</v>
      </c>
      <c r="D1255" s="13">
        <f>IFERROR(VLOOKUP(A1255,[1]Monitoramento_Base_somente_Said!$A:$J,7,FALSE),0)</f>
        <v>0</v>
      </c>
      <c r="E1255" s="13">
        <f>IFERROR(VLOOKUP(A1255,[1]Monitoramento_Base_somente_Said!$A:$J,8,FALSE),0)</f>
        <v>0</v>
      </c>
      <c r="F1255" s="13">
        <f>IFERROR(VLOOKUP(A1255,[1]Monitoramento_Base_somente_Said!$A:$J,9,FALSE),0)</f>
        <v>0</v>
      </c>
      <c r="G1255" s="13">
        <f>IFERROR(VLOOKUP(A1255,[1]Monitoramento_Base_somente_Said!$A:$J,10,FALSE),0)</f>
        <v>0</v>
      </c>
      <c r="H1255" s="13">
        <f>IFERROR(VLOOKUP(A1255,[2]Sheet1!$A:$I,4,FALSE),0)</f>
        <v>0</v>
      </c>
      <c r="I1255" s="13">
        <f>IFERROR(VLOOKUP(A1255,[2]Sheet1!$A:$I,5,FALSE),0)</f>
        <v>0</v>
      </c>
      <c r="J1255" s="13">
        <f>IFERROR(VLOOKUP(A1255,[2]Sheet1!$A:$I,6,FALSE),0)</f>
        <v>0</v>
      </c>
      <c r="K1255" s="13">
        <f>IFERROR(VLOOKUP(A1255,[2]Sheet1!$A:$I,7,FALSE),0)</f>
        <v>0</v>
      </c>
      <c r="L1255" s="13">
        <f>IFERROR(VLOOKUP(A1255,[2]Sheet1!$A:$I,8,FALSE),0)</f>
        <v>0</v>
      </c>
      <c r="M1255" s="13">
        <f>IFERROR(VLOOKUP(A1255,[2]Sheet1!$A:$I,9,FALSE),0)</f>
        <v>0</v>
      </c>
      <c r="N1255" s="13">
        <f>IFERROR(VLOOKUP(A1255,[3]Sheet1!$A:$G,2,FALSE),0)</f>
        <v>0</v>
      </c>
      <c r="O1255" s="13">
        <f>IFERROR(VLOOKUP(A1255,[3]Sheet1!$A:$G,3,FALSE),0)</f>
        <v>0</v>
      </c>
      <c r="P1255" s="13">
        <f>IFERROR(VLOOKUP(A1255,[3]Sheet1!$A:$G,4,FALSE),0)</f>
        <v>0</v>
      </c>
      <c r="Q1255" s="13">
        <f>IFERROR(VLOOKUP(A1255,[3]Sheet1!$A:$G,5,FALSE),0)</f>
        <v>0</v>
      </c>
      <c r="R1255" s="13">
        <f>IFERROR(VLOOKUP(A1255,[3]Sheet1!$A:$H,6,FALSE),0)</f>
        <v>0</v>
      </c>
      <c r="S1255" s="13">
        <f>IFERROR(VLOOKUP(A1255,[3]Sheet1!$A:$I,7,FALSE),0)</f>
        <v>0</v>
      </c>
      <c r="T1255" s="13" t="str">
        <f t="shared" si="115"/>
        <v>Não</v>
      </c>
      <c r="U1255" s="13" t="str">
        <f t="shared" si="116"/>
        <v>Não</v>
      </c>
      <c r="V1255" s="13" t="str">
        <f t="shared" si="117"/>
        <v>Não</v>
      </c>
      <c r="W1255" s="13" t="str">
        <f t="shared" si="118"/>
        <v>Não</v>
      </c>
      <c r="X1255" s="13" t="str">
        <f t="shared" si="119"/>
        <v>Não</v>
      </c>
      <c r="Y1255" s="13" t="str">
        <f t="shared" si="120"/>
        <v>Não</v>
      </c>
    </row>
    <row r="1256" spans="1:25">
      <c r="A1256" s="19">
        <v>211065</v>
      </c>
      <c r="B1256" s="13">
        <f>IFERROR(VLOOKUP(A1256,[1]Monitoramento_Base_somente_Said!$A:$J,5,FALSE),0)</f>
        <v>0</v>
      </c>
      <c r="C1256" s="13">
        <f>IFERROR(VLOOKUP(A1256,[1]Monitoramento_Base_somente_Said!$A:$J,6,FALSE),0)</f>
        <v>0</v>
      </c>
      <c r="D1256" s="13">
        <f>IFERROR(VLOOKUP(A1256,[1]Monitoramento_Base_somente_Said!$A:$J,7,FALSE),0)</f>
        <v>0</v>
      </c>
      <c r="E1256" s="13">
        <f>IFERROR(VLOOKUP(A1256,[1]Monitoramento_Base_somente_Said!$A:$J,8,FALSE),0)</f>
        <v>0</v>
      </c>
      <c r="F1256" s="13">
        <f>IFERROR(VLOOKUP(A1256,[1]Monitoramento_Base_somente_Said!$A:$J,9,FALSE),0)</f>
        <v>0</v>
      </c>
      <c r="G1256" s="13">
        <f>IFERROR(VLOOKUP(A1256,[1]Monitoramento_Base_somente_Said!$A:$J,10,FALSE),0)</f>
        <v>0</v>
      </c>
      <c r="H1256" s="13">
        <f>IFERROR(VLOOKUP(A1256,[2]Sheet1!$A:$I,4,FALSE),0)</f>
        <v>0</v>
      </c>
      <c r="I1256" s="13">
        <f>IFERROR(VLOOKUP(A1256,[2]Sheet1!$A:$I,5,FALSE),0)</f>
        <v>0</v>
      </c>
      <c r="J1256" s="13">
        <f>IFERROR(VLOOKUP(A1256,[2]Sheet1!$A:$I,6,FALSE),0)</f>
        <v>0</v>
      </c>
      <c r="K1256" s="13">
        <f>IFERROR(VLOOKUP(A1256,[2]Sheet1!$A:$I,7,FALSE),0)</f>
        <v>0</v>
      </c>
      <c r="L1256" s="13">
        <f>IFERROR(VLOOKUP(A1256,[2]Sheet1!$A:$I,8,FALSE),0)</f>
        <v>0</v>
      </c>
      <c r="M1256" s="13">
        <f>IFERROR(VLOOKUP(A1256,[2]Sheet1!$A:$I,9,FALSE),0)</f>
        <v>0</v>
      </c>
      <c r="N1256" s="13">
        <f>IFERROR(VLOOKUP(A1256,[3]Sheet1!$A:$G,2,FALSE),0)</f>
        <v>0</v>
      </c>
      <c r="O1256" s="13">
        <f>IFERROR(VLOOKUP(A1256,[3]Sheet1!$A:$G,3,FALSE),0)</f>
        <v>0</v>
      </c>
      <c r="P1256" s="13">
        <f>IFERROR(VLOOKUP(A1256,[3]Sheet1!$A:$G,4,FALSE),0)</f>
        <v>0</v>
      </c>
      <c r="Q1256" s="13">
        <f>IFERROR(VLOOKUP(A1256,[3]Sheet1!$A:$G,5,FALSE),0)</f>
        <v>0</v>
      </c>
      <c r="R1256" s="13">
        <f>IFERROR(VLOOKUP(A1256,[3]Sheet1!$A:$H,6,FALSE),0)</f>
        <v>0</v>
      </c>
      <c r="S1256" s="13">
        <f>IFERROR(VLOOKUP(A1256,[3]Sheet1!$A:$I,7,FALSE),0)</f>
        <v>0</v>
      </c>
      <c r="T1256" s="13" t="str">
        <f t="shared" si="115"/>
        <v>Não</v>
      </c>
      <c r="U1256" s="13" t="str">
        <f t="shared" si="116"/>
        <v>Não</v>
      </c>
      <c r="V1256" s="13" t="str">
        <f t="shared" si="117"/>
        <v>Não</v>
      </c>
      <c r="W1256" s="13" t="str">
        <f t="shared" si="118"/>
        <v>Não</v>
      </c>
      <c r="X1256" s="13" t="str">
        <f t="shared" si="119"/>
        <v>Não</v>
      </c>
      <c r="Y1256" s="13" t="str">
        <f t="shared" si="120"/>
        <v>Não</v>
      </c>
    </row>
    <row r="1257" spans="1:25">
      <c r="A1257" s="19">
        <v>211070</v>
      </c>
      <c r="B1257" s="13">
        <f>IFERROR(VLOOKUP(A1257,[1]Monitoramento_Base_somente_Said!$A:$J,5,FALSE),0)</f>
        <v>0</v>
      </c>
      <c r="C1257" s="13">
        <f>IFERROR(VLOOKUP(A1257,[1]Monitoramento_Base_somente_Said!$A:$J,6,FALSE),0)</f>
        <v>0</v>
      </c>
      <c r="D1257" s="13">
        <f>IFERROR(VLOOKUP(A1257,[1]Monitoramento_Base_somente_Said!$A:$J,7,FALSE),0)</f>
        <v>0</v>
      </c>
      <c r="E1257" s="13">
        <f>IFERROR(VLOOKUP(A1257,[1]Monitoramento_Base_somente_Said!$A:$J,8,FALSE),0)</f>
        <v>0</v>
      </c>
      <c r="F1257" s="13">
        <f>IFERROR(VLOOKUP(A1257,[1]Monitoramento_Base_somente_Said!$A:$J,9,FALSE),0)</f>
        <v>0</v>
      </c>
      <c r="G1257" s="13">
        <f>IFERROR(VLOOKUP(A1257,[1]Monitoramento_Base_somente_Said!$A:$J,10,FALSE),0)</f>
        <v>0</v>
      </c>
      <c r="H1257" s="13">
        <f>IFERROR(VLOOKUP(A1257,[2]Sheet1!$A:$I,4,FALSE),0)</f>
        <v>0</v>
      </c>
      <c r="I1257" s="13">
        <f>IFERROR(VLOOKUP(A1257,[2]Sheet1!$A:$I,5,FALSE),0)</f>
        <v>0</v>
      </c>
      <c r="J1257" s="13">
        <f>IFERROR(VLOOKUP(A1257,[2]Sheet1!$A:$I,6,FALSE),0)</f>
        <v>0</v>
      </c>
      <c r="K1257" s="13">
        <f>IFERROR(VLOOKUP(A1257,[2]Sheet1!$A:$I,7,FALSE),0)</f>
        <v>0</v>
      </c>
      <c r="L1257" s="13">
        <f>IFERROR(VLOOKUP(A1257,[2]Sheet1!$A:$I,8,FALSE),0)</f>
        <v>0</v>
      </c>
      <c r="M1257" s="13">
        <f>IFERROR(VLOOKUP(A1257,[2]Sheet1!$A:$I,9,FALSE),0)</f>
        <v>0</v>
      </c>
      <c r="N1257" s="13">
        <f>IFERROR(VLOOKUP(A1257,[3]Sheet1!$A:$G,2,FALSE),0)</f>
        <v>0</v>
      </c>
      <c r="O1257" s="13">
        <f>IFERROR(VLOOKUP(A1257,[3]Sheet1!$A:$G,3,FALSE),0)</f>
        <v>0</v>
      </c>
      <c r="P1257" s="13">
        <f>IFERROR(VLOOKUP(A1257,[3]Sheet1!$A:$G,4,FALSE),0)</f>
        <v>0</v>
      </c>
      <c r="Q1257" s="13">
        <f>IFERROR(VLOOKUP(A1257,[3]Sheet1!$A:$G,5,FALSE),0)</f>
        <v>0</v>
      </c>
      <c r="R1257" s="13">
        <f>IFERROR(VLOOKUP(A1257,[3]Sheet1!$A:$H,6,FALSE),0)</f>
        <v>0</v>
      </c>
      <c r="S1257" s="13">
        <f>IFERROR(VLOOKUP(A1257,[3]Sheet1!$A:$I,7,FALSE),0)</f>
        <v>0</v>
      </c>
      <c r="T1257" s="13" t="str">
        <f t="shared" si="115"/>
        <v>Não</v>
      </c>
      <c r="U1257" s="13" t="str">
        <f t="shared" si="116"/>
        <v>Não</v>
      </c>
      <c r="V1257" s="13" t="str">
        <f t="shared" si="117"/>
        <v>Não</v>
      </c>
      <c r="W1257" s="13" t="str">
        <f t="shared" si="118"/>
        <v>Não</v>
      </c>
      <c r="X1257" s="13" t="str">
        <f t="shared" si="119"/>
        <v>Não</v>
      </c>
      <c r="Y1257" s="13" t="str">
        <f t="shared" si="120"/>
        <v>Não</v>
      </c>
    </row>
    <row r="1258" spans="1:25">
      <c r="A1258" s="9">
        <v>211080</v>
      </c>
      <c r="B1258" s="13">
        <f>IFERROR(VLOOKUP(A1258,[1]Monitoramento_Base_somente_Said!$A:$J,5,FALSE),0)</f>
        <v>0</v>
      </c>
      <c r="C1258" s="13">
        <f>IFERROR(VLOOKUP(A1258,[1]Monitoramento_Base_somente_Said!$A:$J,6,FALSE),0)</f>
        <v>0</v>
      </c>
      <c r="D1258" s="13">
        <f>IFERROR(VLOOKUP(A1258,[1]Monitoramento_Base_somente_Said!$A:$J,7,FALSE),0)</f>
        <v>0</v>
      </c>
      <c r="E1258" s="13">
        <f>IFERROR(VLOOKUP(A1258,[1]Monitoramento_Base_somente_Said!$A:$J,8,FALSE),0)</f>
        <v>0</v>
      </c>
      <c r="F1258" s="13">
        <f>IFERROR(VLOOKUP(A1258,[1]Monitoramento_Base_somente_Said!$A:$J,9,FALSE),0)</f>
        <v>0</v>
      </c>
      <c r="G1258" s="13">
        <f>IFERROR(VLOOKUP(A1258,[1]Monitoramento_Base_somente_Said!$A:$J,10,FALSE),0)</f>
        <v>0</v>
      </c>
      <c r="H1258" s="13">
        <f>IFERROR(VLOOKUP(A1258,[2]Sheet1!$A:$I,4,FALSE),0)</f>
        <v>0</v>
      </c>
      <c r="I1258" s="13">
        <f>IFERROR(VLOOKUP(A1258,[2]Sheet1!$A:$I,5,FALSE),0)</f>
        <v>0</v>
      </c>
      <c r="J1258" s="13">
        <f>IFERROR(VLOOKUP(A1258,[2]Sheet1!$A:$I,6,FALSE),0)</f>
        <v>0</v>
      </c>
      <c r="K1258" s="13">
        <f>IFERROR(VLOOKUP(A1258,[2]Sheet1!$A:$I,7,FALSE),0)</f>
        <v>0</v>
      </c>
      <c r="L1258" s="13">
        <f>IFERROR(VLOOKUP(A1258,[2]Sheet1!$A:$I,8,FALSE),0)</f>
        <v>0</v>
      </c>
      <c r="M1258" s="13">
        <f>IFERROR(VLOOKUP(A1258,[2]Sheet1!$A:$I,9,FALSE),0)</f>
        <v>0</v>
      </c>
      <c r="N1258" s="13">
        <f>IFERROR(VLOOKUP(A1258,[3]Sheet1!$A:$G,2,FALSE),0)</f>
        <v>0</v>
      </c>
      <c r="O1258" s="13">
        <f>IFERROR(VLOOKUP(A1258,[3]Sheet1!$A:$G,3,FALSE),0)</f>
        <v>0</v>
      </c>
      <c r="P1258" s="13">
        <f>IFERROR(VLOOKUP(A1258,[3]Sheet1!$A:$G,4,FALSE),0)</f>
        <v>0</v>
      </c>
      <c r="Q1258" s="13">
        <f>IFERROR(VLOOKUP(A1258,[3]Sheet1!$A:$G,5,FALSE),0)</f>
        <v>0</v>
      </c>
      <c r="R1258" s="13">
        <f>IFERROR(VLOOKUP(A1258,[3]Sheet1!$A:$H,6,FALSE),0)</f>
        <v>0</v>
      </c>
      <c r="S1258" s="13">
        <f>IFERROR(VLOOKUP(A1258,[3]Sheet1!$A:$I,7,FALSE),0)</f>
        <v>0</v>
      </c>
      <c r="T1258" s="13" t="str">
        <f t="shared" si="115"/>
        <v>Não</v>
      </c>
      <c r="U1258" s="13" t="str">
        <f t="shared" si="116"/>
        <v>Não</v>
      </c>
      <c r="V1258" s="13" t="str">
        <f t="shared" si="117"/>
        <v>Não</v>
      </c>
      <c r="W1258" s="13" t="str">
        <f t="shared" si="118"/>
        <v>Não</v>
      </c>
      <c r="X1258" s="13" t="str">
        <f t="shared" si="119"/>
        <v>Não</v>
      </c>
      <c r="Y1258" s="13" t="str">
        <f t="shared" si="120"/>
        <v>Não</v>
      </c>
    </row>
    <row r="1259" spans="1:25">
      <c r="A1259" s="9">
        <v>211085</v>
      </c>
      <c r="B1259" s="13">
        <f>IFERROR(VLOOKUP(A1259,[1]Monitoramento_Base_somente_Said!$A:$J,5,FALSE),0)</f>
        <v>0</v>
      </c>
      <c r="C1259" s="13">
        <f>IFERROR(VLOOKUP(A1259,[1]Monitoramento_Base_somente_Said!$A:$J,6,FALSE),0)</f>
        <v>3127156</v>
      </c>
      <c r="D1259" s="13">
        <f>IFERROR(VLOOKUP(A1259,[1]Monitoramento_Base_somente_Said!$A:$J,7,FALSE),0)</f>
        <v>0</v>
      </c>
      <c r="E1259" s="13">
        <f>IFERROR(VLOOKUP(A1259,[1]Monitoramento_Base_somente_Said!$A:$J,8,FALSE),0)</f>
        <v>2925404</v>
      </c>
      <c r="F1259" s="13">
        <f>IFERROR(VLOOKUP(A1259,[1]Monitoramento_Base_somente_Said!$A:$J,9,FALSE),0)</f>
        <v>0</v>
      </c>
      <c r="G1259" s="13">
        <f>IFERROR(VLOOKUP(A1259,[1]Monitoramento_Base_somente_Said!$A:$J,10,FALSE),0)</f>
        <v>1210512</v>
      </c>
      <c r="H1259" s="13">
        <f>IFERROR(VLOOKUP(A1259,[2]Sheet1!$A:$I,4,FALSE),0)</f>
        <v>0</v>
      </c>
      <c r="I1259" s="13">
        <f>IFERROR(VLOOKUP(A1259,[2]Sheet1!$A:$I,5,FALSE),0)</f>
        <v>0</v>
      </c>
      <c r="J1259" s="13">
        <f>IFERROR(VLOOKUP(A1259,[2]Sheet1!$A:$I,6,FALSE),0)</f>
        <v>0</v>
      </c>
      <c r="K1259" s="13">
        <f>IFERROR(VLOOKUP(A1259,[2]Sheet1!$A:$I,7,FALSE),0)</f>
        <v>0</v>
      </c>
      <c r="L1259" s="13">
        <f>IFERROR(VLOOKUP(A1259,[2]Sheet1!$A:$I,8,FALSE),0)</f>
        <v>0</v>
      </c>
      <c r="M1259" s="13">
        <f>IFERROR(VLOOKUP(A1259,[2]Sheet1!$A:$I,9,FALSE),0)</f>
        <v>0</v>
      </c>
      <c r="N1259" s="13">
        <f>IFERROR(VLOOKUP(A1259,[3]Sheet1!$A:$G,2,FALSE),0)</f>
        <v>0</v>
      </c>
      <c r="O1259" s="13">
        <f>IFERROR(VLOOKUP(A1259,[3]Sheet1!$A:$G,3,FALSE),0)</f>
        <v>0</v>
      </c>
      <c r="P1259" s="13">
        <f>IFERROR(VLOOKUP(A1259,[3]Sheet1!$A:$G,4,FALSE),0)</f>
        <v>0</v>
      </c>
      <c r="Q1259" s="13">
        <f>IFERROR(VLOOKUP(A1259,[3]Sheet1!$A:$G,5,FALSE),0)</f>
        <v>0</v>
      </c>
      <c r="R1259" s="13">
        <f>IFERROR(VLOOKUP(A1259,[3]Sheet1!$A:$H,6,FALSE),0)</f>
        <v>0</v>
      </c>
      <c r="S1259" s="13">
        <f>IFERROR(VLOOKUP(A1259,[3]Sheet1!$A:$I,7,FALSE),0)</f>
        <v>0</v>
      </c>
      <c r="T1259" s="13" t="str">
        <f t="shared" si="115"/>
        <v>Não</v>
      </c>
      <c r="U1259" s="13" t="str">
        <f t="shared" si="116"/>
        <v>Sim</v>
      </c>
      <c r="V1259" s="13" t="str">
        <f t="shared" si="117"/>
        <v>Não</v>
      </c>
      <c r="W1259" s="13" t="str">
        <f t="shared" si="118"/>
        <v>Sim</v>
      </c>
      <c r="X1259" s="13" t="str">
        <f t="shared" si="119"/>
        <v>Não</v>
      </c>
      <c r="Y1259" s="13" t="str">
        <f t="shared" si="120"/>
        <v>Sim</v>
      </c>
    </row>
    <row r="1260" spans="1:25">
      <c r="A1260" s="9">
        <v>211090</v>
      </c>
      <c r="B1260" s="13">
        <f>IFERROR(VLOOKUP(A1260,[1]Monitoramento_Base_somente_Said!$A:$J,5,FALSE),0)</f>
        <v>0</v>
      </c>
      <c r="C1260" s="13">
        <f>IFERROR(VLOOKUP(A1260,[1]Monitoramento_Base_somente_Said!$A:$J,6,FALSE),0)</f>
        <v>0</v>
      </c>
      <c r="D1260" s="13">
        <f>IFERROR(VLOOKUP(A1260,[1]Monitoramento_Base_somente_Said!$A:$J,7,FALSE),0)</f>
        <v>0</v>
      </c>
      <c r="E1260" s="13">
        <f>IFERROR(VLOOKUP(A1260,[1]Monitoramento_Base_somente_Said!$A:$J,8,FALSE),0)</f>
        <v>0</v>
      </c>
      <c r="F1260" s="13">
        <f>IFERROR(VLOOKUP(A1260,[1]Monitoramento_Base_somente_Said!$A:$J,9,FALSE),0)</f>
        <v>0</v>
      </c>
      <c r="G1260" s="13">
        <f>IFERROR(VLOOKUP(A1260,[1]Monitoramento_Base_somente_Said!$A:$J,10,FALSE),0)</f>
        <v>0</v>
      </c>
      <c r="H1260" s="13">
        <f>IFERROR(VLOOKUP(A1260,[2]Sheet1!$A:$I,4,FALSE),0)</f>
        <v>0</v>
      </c>
      <c r="I1260" s="13">
        <f>IFERROR(VLOOKUP(A1260,[2]Sheet1!$A:$I,5,FALSE),0)</f>
        <v>0</v>
      </c>
      <c r="J1260" s="13">
        <f>IFERROR(VLOOKUP(A1260,[2]Sheet1!$A:$I,6,FALSE),0)</f>
        <v>0</v>
      </c>
      <c r="K1260" s="13">
        <f>IFERROR(VLOOKUP(A1260,[2]Sheet1!$A:$I,7,FALSE),0)</f>
        <v>0</v>
      </c>
      <c r="L1260" s="13">
        <f>IFERROR(VLOOKUP(A1260,[2]Sheet1!$A:$I,8,FALSE),0)</f>
        <v>0</v>
      </c>
      <c r="M1260" s="13">
        <f>IFERROR(VLOOKUP(A1260,[2]Sheet1!$A:$I,9,FALSE),0)</f>
        <v>0</v>
      </c>
      <c r="N1260" s="13">
        <f>IFERROR(VLOOKUP(A1260,[3]Sheet1!$A:$G,2,FALSE),0)</f>
        <v>0</v>
      </c>
      <c r="O1260" s="13">
        <f>IFERROR(VLOOKUP(A1260,[3]Sheet1!$A:$G,3,FALSE),0)</f>
        <v>0</v>
      </c>
      <c r="P1260" s="13">
        <f>IFERROR(VLOOKUP(A1260,[3]Sheet1!$A:$G,4,FALSE),0)</f>
        <v>0</v>
      </c>
      <c r="Q1260" s="13">
        <f>IFERROR(VLOOKUP(A1260,[3]Sheet1!$A:$G,5,FALSE),0)</f>
        <v>0</v>
      </c>
      <c r="R1260" s="13">
        <f>IFERROR(VLOOKUP(A1260,[3]Sheet1!$A:$H,6,FALSE),0)</f>
        <v>0</v>
      </c>
      <c r="S1260" s="13">
        <f>IFERROR(VLOOKUP(A1260,[3]Sheet1!$A:$I,7,FALSE),0)</f>
        <v>0</v>
      </c>
      <c r="T1260" s="13" t="str">
        <f t="shared" si="115"/>
        <v>Não</v>
      </c>
      <c r="U1260" s="13" t="str">
        <f t="shared" si="116"/>
        <v>Não</v>
      </c>
      <c r="V1260" s="13" t="str">
        <f t="shared" si="117"/>
        <v>Não</v>
      </c>
      <c r="W1260" s="13" t="str">
        <f t="shared" si="118"/>
        <v>Não</v>
      </c>
      <c r="X1260" s="13" t="str">
        <f t="shared" si="119"/>
        <v>Não</v>
      </c>
      <c r="Y1260" s="13" t="str">
        <f t="shared" si="120"/>
        <v>Não</v>
      </c>
    </row>
    <row r="1261" spans="1:25">
      <c r="A1261" s="19">
        <v>211100</v>
      </c>
      <c r="B1261" s="13">
        <f>IFERROR(VLOOKUP(A1261,[1]Monitoramento_Base_somente_Said!$A:$J,5,FALSE),0)</f>
        <v>0</v>
      </c>
      <c r="C1261" s="13">
        <f>IFERROR(VLOOKUP(A1261,[1]Monitoramento_Base_somente_Said!$A:$J,6,FALSE),0)</f>
        <v>0</v>
      </c>
      <c r="D1261" s="13">
        <f>IFERROR(VLOOKUP(A1261,[1]Monitoramento_Base_somente_Said!$A:$J,7,FALSE),0)</f>
        <v>0</v>
      </c>
      <c r="E1261" s="13">
        <f>IFERROR(VLOOKUP(A1261,[1]Monitoramento_Base_somente_Said!$A:$J,8,FALSE),0)</f>
        <v>0</v>
      </c>
      <c r="F1261" s="13">
        <f>IFERROR(VLOOKUP(A1261,[1]Monitoramento_Base_somente_Said!$A:$J,9,FALSE),0)</f>
        <v>0</v>
      </c>
      <c r="G1261" s="13">
        <f>IFERROR(VLOOKUP(A1261,[1]Monitoramento_Base_somente_Said!$A:$J,10,FALSE),0)</f>
        <v>0</v>
      </c>
      <c r="H1261" s="13">
        <f>IFERROR(VLOOKUP(A1261,[2]Sheet1!$A:$I,4,FALSE),0)</f>
        <v>0</v>
      </c>
      <c r="I1261" s="13">
        <f>IFERROR(VLOOKUP(A1261,[2]Sheet1!$A:$I,5,FALSE),0)</f>
        <v>0</v>
      </c>
      <c r="J1261" s="13">
        <f>IFERROR(VLOOKUP(A1261,[2]Sheet1!$A:$I,6,FALSE),0)</f>
        <v>0</v>
      </c>
      <c r="K1261" s="13">
        <f>IFERROR(VLOOKUP(A1261,[2]Sheet1!$A:$I,7,FALSE),0)</f>
        <v>0</v>
      </c>
      <c r="L1261" s="13">
        <f>IFERROR(VLOOKUP(A1261,[2]Sheet1!$A:$I,8,FALSE),0)</f>
        <v>0</v>
      </c>
      <c r="M1261" s="13">
        <f>IFERROR(VLOOKUP(A1261,[2]Sheet1!$A:$I,9,FALSE),0)</f>
        <v>0</v>
      </c>
      <c r="N1261" s="13">
        <f>IFERROR(VLOOKUP(A1261,[3]Sheet1!$A:$G,2,FALSE),0)</f>
        <v>0</v>
      </c>
      <c r="O1261" s="13">
        <f>IFERROR(VLOOKUP(A1261,[3]Sheet1!$A:$G,3,FALSE),0)</f>
        <v>0</v>
      </c>
      <c r="P1261" s="13">
        <f>IFERROR(VLOOKUP(A1261,[3]Sheet1!$A:$G,4,FALSE),0)</f>
        <v>0</v>
      </c>
      <c r="Q1261" s="13">
        <f>IFERROR(VLOOKUP(A1261,[3]Sheet1!$A:$G,5,FALSE),0)</f>
        <v>0</v>
      </c>
      <c r="R1261" s="13">
        <f>IFERROR(VLOOKUP(A1261,[3]Sheet1!$A:$H,6,FALSE),0)</f>
        <v>0</v>
      </c>
      <c r="S1261" s="13">
        <f>IFERROR(VLOOKUP(A1261,[3]Sheet1!$A:$I,7,FALSE),0)</f>
        <v>0</v>
      </c>
      <c r="T1261" s="13" t="str">
        <f t="shared" si="115"/>
        <v>Não</v>
      </c>
      <c r="U1261" s="13" t="str">
        <f t="shared" si="116"/>
        <v>Não</v>
      </c>
      <c r="V1261" s="13" t="str">
        <f t="shared" si="117"/>
        <v>Não</v>
      </c>
      <c r="W1261" s="13" t="str">
        <f t="shared" si="118"/>
        <v>Não</v>
      </c>
      <c r="X1261" s="13" t="str">
        <f t="shared" si="119"/>
        <v>Não</v>
      </c>
      <c r="Y1261" s="13" t="str">
        <f t="shared" si="120"/>
        <v>Não</v>
      </c>
    </row>
    <row r="1262" spans="1:25">
      <c r="A1262" s="9">
        <v>211102</v>
      </c>
      <c r="B1262" s="13">
        <f>IFERROR(VLOOKUP(A1262,[1]Monitoramento_Base_somente_Said!$A:$J,5,FALSE),0)</f>
        <v>0</v>
      </c>
      <c r="C1262" s="13">
        <f>IFERROR(VLOOKUP(A1262,[1]Monitoramento_Base_somente_Said!$A:$J,6,FALSE),0)</f>
        <v>854422</v>
      </c>
      <c r="D1262" s="13">
        <f>IFERROR(VLOOKUP(A1262,[1]Monitoramento_Base_somente_Said!$A:$J,7,FALSE),0)</f>
        <v>0</v>
      </c>
      <c r="E1262" s="13">
        <f>IFERROR(VLOOKUP(A1262,[1]Monitoramento_Base_somente_Said!$A:$J,8,FALSE),0)</f>
        <v>799298</v>
      </c>
      <c r="F1262" s="13">
        <f>IFERROR(VLOOKUP(A1262,[1]Monitoramento_Base_somente_Said!$A:$J,9,FALSE),0)</f>
        <v>0</v>
      </c>
      <c r="G1262" s="13">
        <f>IFERROR(VLOOKUP(A1262,[1]Monitoramento_Base_somente_Said!$A:$J,10,FALSE),0)</f>
        <v>330744</v>
      </c>
      <c r="H1262" s="13">
        <f>IFERROR(VLOOKUP(A1262,[2]Sheet1!$A:$I,4,FALSE),0)</f>
        <v>0</v>
      </c>
      <c r="I1262" s="13">
        <f>IFERROR(VLOOKUP(A1262,[2]Sheet1!$A:$I,5,FALSE),0)</f>
        <v>0</v>
      </c>
      <c r="J1262" s="13">
        <f>IFERROR(VLOOKUP(A1262,[2]Sheet1!$A:$I,6,FALSE),0)</f>
        <v>0</v>
      </c>
      <c r="K1262" s="13">
        <f>IFERROR(VLOOKUP(A1262,[2]Sheet1!$A:$I,7,FALSE),0)</f>
        <v>0</v>
      </c>
      <c r="L1262" s="13">
        <f>IFERROR(VLOOKUP(A1262,[2]Sheet1!$A:$I,8,FALSE),0)</f>
        <v>0</v>
      </c>
      <c r="M1262" s="13">
        <f>IFERROR(VLOOKUP(A1262,[2]Sheet1!$A:$I,9,FALSE),0)</f>
        <v>0</v>
      </c>
      <c r="N1262" s="13">
        <f>IFERROR(VLOOKUP(A1262,[3]Sheet1!$A:$G,2,FALSE),0)</f>
        <v>0</v>
      </c>
      <c r="O1262" s="13">
        <f>IFERROR(VLOOKUP(A1262,[3]Sheet1!$A:$G,3,FALSE),0)</f>
        <v>0</v>
      </c>
      <c r="P1262" s="13">
        <f>IFERROR(VLOOKUP(A1262,[3]Sheet1!$A:$G,4,FALSE),0)</f>
        <v>0</v>
      </c>
      <c r="Q1262" s="13">
        <f>IFERROR(VLOOKUP(A1262,[3]Sheet1!$A:$G,5,FALSE),0)</f>
        <v>0</v>
      </c>
      <c r="R1262" s="13">
        <f>IFERROR(VLOOKUP(A1262,[3]Sheet1!$A:$H,6,FALSE),0)</f>
        <v>0</v>
      </c>
      <c r="S1262" s="13">
        <f>IFERROR(VLOOKUP(A1262,[3]Sheet1!$A:$I,7,FALSE),0)</f>
        <v>0</v>
      </c>
      <c r="T1262" s="13" t="str">
        <f t="shared" si="115"/>
        <v>Não</v>
      </c>
      <c r="U1262" s="13" t="str">
        <f t="shared" si="116"/>
        <v>Sim</v>
      </c>
      <c r="V1262" s="13" t="str">
        <f t="shared" si="117"/>
        <v>Não</v>
      </c>
      <c r="W1262" s="13" t="str">
        <f t="shared" si="118"/>
        <v>Sim</v>
      </c>
      <c r="X1262" s="13" t="str">
        <f t="shared" si="119"/>
        <v>Não</v>
      </c>
      <c r="Y1262" s="13" t="str">
        <f t="shared" si="120"/>
        <v>Sim</v>
      </c>
    </row>
    <row r="1263" spans="1:25">
      <c r="A1263" s="9">
        <v>211107</v>
      </c>
      <c r="B1263" s="13">
        <f>IFERROR(VLOOKUP(A1263,[1]Monitoramento_Base_somente_Said!$A:$J,5,FALSE),0)</f>
        <v>0</v>
      </c>
      <c r="C1263" s="13">
        <f>IFERROR(VLOOKUP(A1263,[1]Monitoramento_Base_somente_Said!$A:$J,6,FALSE),0)</f>
        <v>0</v>
      </c>
      <c r="D1263" s="13">
        <f>IFERROR(VLOOKUP(A1263,[1]Monitoramento_Base_somente_Said!$A:$J,7,FALSE),0)</f>
        <v>0</v>
      </c>
      <c r="E1263" s="13">
        <f>IFERROR(VLOOKUP(A1263,[1]Monitoramento_Base_somente_Said!$A:$J,8,FALSE),0)</f>
        <v>0</v>
      </c>
      <c r="F1263" s="13">
        <f>IFERROR(VLOOKUP(A1263,[1]Monitoramento_Base_somente_Said!$A:$J,9,FALSE),0)</f>
        <v>0</v>
      </c>
      <c r="G1263" s="13">
        <f>IFERROR(VLOOKUP(A1263,[1]Monitoramento_Base_somente_Said!$A:$J,10,FALSE),0)</f>
        <v>0</v>
      </c>
      <c r="H1263" s="13">
        <f>IFERROR(VLOOKUP(A1263,[2]Sheet1!$A:$I,4,FALSE),0)</f>
        <v>0</v>
      </c>
      <c r="I1263" s="13">
        <f>IFERROR(VLOOKUP(A1263,[2]Sheet1!$A:$I,5,FALSE),0)</f>
        <v>0</v>
      </c>
      <c r="J1263" s="13">
        <f>IFERROR(VLOOKUP(A1263,[2]Sheet1!$A:$I,6,FALSE),0)</f>
        <v>0</v>
      </c>
      <c r="K1263" s="13">
        <f>IFERROR(VLOOKUP(A1263,[2]Sheet1!$A:$I,7,FALSE),0)</f>
        <v>0</v>
      </c>
      <c r="L1263" s="13">
        <f>IFERROR(VLOOKUP(A1263,[2]Sheet1!$A:$I,8,FALSE),0)</f>
        <v>0</v>
      </c>
      <c r="M1263" s="13">
        <f>IFERROR(VLOOKUP(A1263,[2]Sheet1!$A:$I,9,FALSE),0)</f>
        <v>0</v>
      </c>
      <c r="N1263" s="13">
        <f>IFERROR(VLOOKUP(A1263,[3]Sheet1!$A:$G,2,FALSE),0)</f>
        <v>0</v>
      </c>
      <c r="O1263" s="13">
        <f>IFERROR(VLOOKUP(A1263,[3]Sheet1!$A:$G,3,FALSE),0)</f>
        <v>0</v>
      </c>
      <c r="P1263" s="13">
        <f>IFERROR(VLOOKUP(A1263,[3]Sheet1!$A:$G,4,FALSE),0)</f>
        <v>0</v>
      </c>
      <c r="Q1263" s="13">
        <f>IFERROR(VLOOKUP(A1263,[3]Sheet1!$A:$G,5,FALSE),0)</f>
        <v>0</v>
      </c>
      <c r="R1263" s="13">
        <f>IFERROR(VLOOKUP(A1263,[3]Sheet1!$A:$H,6,FALSE),0)</f>
        <v>0</v>
      </c>
      <c r="S1263" s="13">
        <f>IFERROR(VLOOKUP(A1263,[3]Sheet1!$A:$I,7,FALSE),0)</f>
        <v>0</v>
      </c>
      <c r="T1263" s="13" t="str">
        <f t="shared" si="115"/>
        <v>Não</v>
      </c>
      <c r="U1263" s="13" t="str">
        <f t="shared" si="116"/>
        <v>Não</v>
      </c>
      <c r="V1263" s="13" t="str">
        <f t="shared" si="117"/>
        <v>Não</v>
      </c>
      <c r="W1263" s="13" t="str">
        <f t="shared" si="118"/>
        <v>Não</v>
      </c>
      <c r="X1263" s="13" t="str">
        <f t="shared" si="119"/>
        <v>Não</v>
      </c>
      <c r="Y1263" s="13" t="str">
        <f t="shared" si="120"/>
        <v>Não</v>
      </c>
    </row>
    <row r="1264" spans="1:25">
      <c r="A1264" s="19">
        <v>211120</v>
      </c>
      <c r="B1264" s="13">
        <f>IFERROR(VLOOKUP(A1264,[1]Monitoramento_Base_somente_Said!$A:$J,5,FALSE),0)</f>
        <v>554012</v>
      </c>
      <c r="C1264" s="13">
        <f>IFERROR(VLOOKUP(A1264,[1]Monitoramento_Base_somente_Said!$A:$J,6,FALSE),0)</f>
        <v>41695304</v>
      </c>
      <c r="D1264" s="13">
        <f>IFERROR(VLOOKUP(A1264,[1]Monitoramento_Base_somente_Said!$A:$J,7,FALSE),0)</f>
        <v>454396</v>
      </c>
      <c r="E1264" s="13">
        <f>IFERROR(VLOOKUP(A1264,[1]Monitoramento_Base_somente_Said!$A:$J,8,FALSE),0)</f>
        <v>31458733</v>
      </c>
      <c r="F1264" s="13">
        <f>IFERROR(VLOOKUP(A1264,[1]Monitoramento_Base_somente_Said!$A:$J,9,FALSE),0)</f>
        <v>106486</v>
      </c>
      <c r="G1264" s="13">
        <f>IFERROR(VLOOKUP(A1264,[1]Monitoramento_Base_somente_Said!$A:$J,10,FALSE),0)</f>
        <v>11579411</v>
      </c>
      <c r="H1264" s="13">
        <f>IFERROR(VLOOKUP(A1264,[2]Sheet1!$A:$I,4,FALSE),0)</f>
        <v>0</v>
      </c>
      <c r="I1264" s="13">
        <f>IFERROR(VLOOKUP(A1264,[2]Sheet1!$A:$I,5,FALSE),0)</f>
        <v>0</v>
      </c>
      <c r="J1264" s="13">
        <f>IFERROR(VLOOKUP(A1264,[2]Sheet1!$A:$I,6,FALSE),0)</f>
        <v>0</v>
      </c>
      <c r="K1264" s="13">
        <f>IFERROR(VLOOKUP(A1264,[2]Sheet1!$A:$I,7,FALSE),0)</f>
        <v>0</v>
      </c>
      <c r="L1264" s="13">
        <f>IFERROR(VLOOKUP(A1264,[2]Sheet1!$A:$I,8,FALSE),0)</f>
        <v>0</v>
      </c>
      <c r="M1264" s="13">
        <f>IFERROR(VLOOKUP(A1264,[2]Sheet1!$A:$I,9,FALSE),0)</f>
        <v>0</v>
      </c>
      <c r="N1264" s="13">
        <f>IFERROR(VLOOKUP(A1264,[3]Sheet1!$A:$G,2,FALSE),0)</f>
        <v>0</v>
      </c>
      <c r="O1264" s="13">
        <f>IFERROR(VLOOKUP(A1264,[3]Sheet1!$A:$G,3,FALSE),0)</f>
        <v>0</v>
      </c>
      <c r="P1264" s="13">
        <f>IFERROR(VLOOKUP(A1264,[3]Sheet1!$A:$G,4,FALSE),0)</f>
        <v>0</v>
      </c>
      <c r="Q1264" s="13">
        <f>IFERROR(VLOOKUP(A1264,[3]Sheet1!$A:$G,5,FALSE),0)</f>
        <v>0</v>
      </c>
      <c r="R1264" s="13">
        <f>IFERROR(VLOOKUP(A1264,[3]Sheet1!$A:$H,6,FALSE),0)</f>
        <v>0</v>
      </c>
      <c r="S1264" s="13">
        <f>IFERROR(VLOOKUP(A1264,[3]Sheet1!$A:$I,7,FALSE),0)</f>
        <v>0</v>
      </c>
      <c r="T1264" s="13" t="str">
        <f t="shared" si="115"/>
        <v>Sim</v>
      </c>
      <c r="U1264" s="13" t="str">
        <f t="shared" si="116"/>
        <v>Sim</v>
      </c>
      <c r="V1264" s="13" t="str">
        <f t="shared" si="117"/>
        <v>Sim</v>
      </c>
      <c r="W1264" s="13" t="str">
        <f t="shared" si="118"/>
        <v>Sim</v>
      </c>
      <c r="X1264" s="13" t="str">
        <f t="shared" si="119"/>
        <v>Sim</v>
      </c>
      <c r="Y1264" s="13" t="str">
        <f t="shared" si="120"/>
        <v>Sim</v>
      </c>
    </row>
    <row r="1265" spans="1:25">
      <c r="A1265" s="9">
        <v>211125</v>
      </c>
      <c r="B1265" s="13">
        <f>IFERROR(VLOOKUP(A1265,[1]Monitoramento_Base_somente_Said!$A:$J,5,FALSE),0)</f>
        <v>0</v>
      </c>
      <c r="C1265" s="13">
        <f>IFERROR(VLOOKUP(A1265,[1]Monitoramento_Base_somente_Said!$A:$J,6,FALSE),0)</f>
        <v>22061378</v>
      </c>
      <c r="D1265" s="13">
        <f>IFERROR(VLOOKUP(A1265,[1]Monitoramento_Base_somente_Said!$A:$J,7,FALSE),0)</f>
        <v>0</v>
      </c>
      <c r="E1265" s="13">
        <f>IFERROR(VLOOKUP(A1265,[1]Monitoramento_Base_somente_Said!$A:$J,8,FALSE),0)</f>
        <v>20698817</v>
      </c>
      <c r="F1265" s="13">
        <f>IFERROR(VLOOKUP(A1265,[1]Monitoramento_Base_somente_Said!$A:$J,9,FALSE),0)</f>
        <v>0</v>
      </c>
      <c r="G1265" s="13">
        <f>IFERROR(VLOOKUP(A1265,[1]Monitoramento_Base_somente_Said!$A:$J,10,FALSE),0)</f>
        <v>8552484</v>
      </c>
      <c r="H1265" s="13">
        <f>IFERROR(VLOOKUP(A1265,[2]Sheet1!$A:$I,4,FALSE),0)</f>
        <v>0</v>
      </c>
      <c r="I1265" s="13">
        <f>IFERROR(VLOOKUP(A1265,[2]Sheet1!$A:$I,5,FALSE),0)</f>
        <v>0</v>
      </c>
      <c r="J1265" s="13">
        <f>IFERROR(VLOOKUP(A1265,[2]Sheet1!$A:$I,6,FALSE),0)</f>
        <v>0</v>
      </c>
      <c r="K1265" s="13">
        <f>IFERROR(VLOOKUP(A1265,[2]Sheet1!$A:$I,7,FALSE),0)</f>
        <v>0</v>
      </c>
      <c r="L1265" s="13">
        <f>IFERROR(VLOOKUP(A1265,[2]Sheet1!$A:$I,8,FALSE),0)</f>
        <v>0</v>
      </c>
      <c r="M1265" s="13">
        <f>IFERROR(VLOOKUP(A1265,[2]Sheet1!$A:$I,9,FALSE),0)</f>
        <v>0</v>
      </c>
      <c r="N1265" s="13">
        <f>IFERROR(VLOOKUP(A1265,[3]Sheet1!$A:$G,2,FALSE),0)</f>
        <v>0</v>
      </c>
      <c r="O1265" s="13">
        <f>IFERROR(VLOOKUP(A1265,[3]Sheet1!$A:$G,3,FALSE),0)</f>
        <v>0</v>
      </c>
      <c r="P1265" s="13">
        <f>IFERROR(VLOOKUP(A1265,[3]Sheet1!$A:$G,4,FALSE),0)</f>
        <v>0</v>
      </c>
      <c r="Q1265" s="13">
        <f>IFERROR(VLOOKUP(A1265,[3]Sheet1!$A:$G,5,FALSE),0)</f>
        <v>0</v>
      </c>
      <c r="R1265" s="13">
        <f>IFERROR(VLOOKUP(A1265,[3]Sheet1!$A:$H,6,FALSE),0)</f>
        <v>0</v>
      </c>
      <c r="S1265" s="13">
        <f>IFERROR(VLOOKUP(A1265,[3]Sheet1!$A:$I,7,FALSE),0)</f>
        <v>0</v>
      </c>
      <c r="T1265" s="13" t="str">
        <f t="shared" si="115"/>
        <v>Não</v>
      </c>
      <c r="U1265" s="13" t="str">
        <f t="shared" si="116"/>
        <v>Sim</v>
      </c>
      <c r="V1265" s="13" t="str">
        <f t="shared" si="117"/>
        <v>Não</v>
      </c>
      <c r="W1265" s="13" t="str">
        <f t="shared" si="118"/>
        <v>Sim</v>
      </c>
      <c r="X1265" s="13" t="str">
        <f t="shared" si="119"/>
        <v>Não</v>
      </c>
      <c r="Y1265" s="13" t="str">
        <f t="shared" si="120"/>
        <v>Sim</v>
      </c>
    </row>
    <row r="1266" spans="1:25">
      <c r="A1266" s="9">
        <v>211140</v>
      </c>
      <c r="B1266" s="13">
        <f>IFERROR(VLOOKUP(A1266,[1]Monitoramento_Base_somente_Said!$A:$J,5,FALSE),0)</f>
        <v>0</v>
      </c>
      <c r="C1266" s="13">
        <f>IFERROR(VLOOKUP(A1266,[1]Monitoramento_Base_somente_Said!$A:$J,6,FALSE),0)</f>
        <v>0</v>
      </c>
      <c r="D1266" s="13">
        <f>IFERROR(VLOOKUP(A1266,[1]Monitoramento_Base_somente_Said!$A:$J,7,FALSE),0)</f>
        <v>0</v>
      </c>
      <c r="E1266" s="13">
        <f>IFERROR(VLOOKUP(A1266,[1]Monitoramento_Base_somente_Said!$A:$J,8,FALSE),0)</f>
        <v>0</v>
      </c>
      <c r="F1266" s="13">
        <f>IFERROR(VLOOKUP(A1266,[1]Monitoramento_Base_somente_Said!$A:$J,9,FALSE),0)</f>
        <v>0</v>
      </c>
      <c r="G1266" s="13">
        <f>IFERROR(VLOOKUP(A1266,[1]Monitoramento_Base_somente_Said!$A:$J,10,FALSE),0)</f>
        <v>0</v>
      </c>
      <c r="H1266" s="13">
        <f>IFERROR(VLOOKUP(A1266,[2]Sheet1!$A:$I,4,FALSE),0)</f>
        <v>0</v>
      </c>
      <c r="I1266" s="13">
        <f>IFERROR(VLOOKUP(A1266,[2]Sheet1!$A:$I,5,FALSE),0)</f>
        <v>0</v>
      </c>
      <c r="J1266" s="13">
        <f>IFERROR(VLOOKUP(A1266,[2]Sheet1!$A:$I,6,FALSE),0)</f>
        <v>0</v>
      </c>
      <c r="K1266" s="13">
        <f>IFERROR(VLOOKUP(A1266,[2]Sheet1!$A:$I,7,FALSE),0)</f>
        <v>0</v>
      </c>
      <c r="L1266" s="13">
        <f>IFERROR(VLOOKUP(A1266,[2]Sheet1!$A:$I,8,FALSE),0)</f>
        <v>0</v>
      </c>
      <c r="M1266" s="13">
        <f>IFERROR(VLOOKUP(A1266,[2]Sheet1!$A:$I,9,FALSE),0)</f>
        <v>0</v>
      </c>
      <c r="N1266" s="13">
        <f>IFERROR(VLOOKUP(A1266,[3]Sheet1!$A:$G,2,FALSE),0)</f>
        <v>0</v>
      </c>
      <c r="O1266" s="13">
        <f>IFERROR(VLOOKUP(A1266,[3]Sheet1!$A:$G,3,FALSE),0)</f>
        <v>0</v>
      </c>
      <c r="P1266" s="13">
        <f>IFERROR(VLOOKUP(A1266,[3]Sheet1!$A:$G,4,FALSE),0)</f>
        <v>0</v>
      </c>
      <c r="Q1266" s="13">
        <f>IFERROR(VLOOKUP(A1266,[3]Sheet1!$A:$G,5,FALSE),0)</f>
        <v>0</v>
      </c>
      <c r="R1266" s="13">
        <f>IFERROR(VLOOKUP(A1266,[3]Sheet1!$A:$H,6,FALSE),0)</f>
        <v>0</v>
      </c>
      <c r="S1266" s="13">
        <f>IFERROR(VLOOKUP(A1266,[3]Sheet1!$A:$I,7,FALSE),0)</f>
        <v>0</v>
      </c>
      <c r="T1266" s="13" t="str">
        <f t="shared" si="115"/>
        <v>Não</v>
      </c>
      <c r="U1266" s="13" t="str">
        <f t="shared" si="116"/>
        <v>Não</v>
      </c>
      <c r="V1266" s="13" t="str">
        <f t="shared" si="117"/>
        <v>Não</v>
      </c>
      <c r="W1266" s="13" t="str">
        <f t="shared" si="118"/>
        <v>Não</v>
      </c>
      <c r="X1266" s="13" t="str">
        <f t="shared" si="119"/>
        <v>Não</v>
      </c>
      <c r="Y1266" s="13" t="str">
        <f t="shared" si="120"/>
        <v>Não</v>
      </c>
    </row>
    <row r="1267" spans="1:25">
      <c r="A1267" s="19">
        <v>211150</v>
      </c>
      <c r="B1267" s="13">
        <f>IFERROR(VLOOKUP(A1267,[1]Monitoramento_Base_somente_Said!$A:$J,5,FALSE),0)</f>
        <v>0</v>
      </c>
      <c r="C1267" s="13">
        <f>IFERROR(VLOOKUP(A1267,[1]Monitoramento_Base_somente_Said!$A:$J,6,FALSE),0)</f>
        <v>0</v>
      </c>
      <c r="D1267" s="13">
        <f>IFERROR(VLOOKUP(A1267,[1]Monitoramento_Base_somente_Said!$A:$J,7,FALSE),0)</f>
        <v>0</v>
      </c>
      <c r="E1267" s="13">
        <f>IFERROR(VLOOKUP(A1267,[1]Monitoramento_Base_somente_Said!$A:$J,8,FALSE),0)</f>
        <v>0</v>
      </c>
      <c r="F1267" s="13">
        <f>IFERROR(VLOOKUP(A1267,[1]Monitoramento_Base_somente_Said!$A:$J,9,FALSE),0)</f>
        <v>0</v>
      </c>
      <c r="G1267" s="13">
        <f>IFERROR(VLOOKUP(A1267,[1]Monitoramento_Base_somente_Said!$A:$J,10,FALSE),0)</f>
        <v>0</v>
      </c>
      <c r="H1267" s="13">
        <f>IFERROR(VLOOKUP(A1267,[2]Sheet1!$A:$I,4,FALSE),0)</f>
        <v>0</v>
      </c>
      <c r="I1267" s="13">
        <f>IFERROR(VLOOKUP(A1267,[2]Sheet1!$A:$I,5,FALSE),0)</f>
        <v>0</v>
      </c>
      <c r="J1267" s="13">
        <f>IFERROR(VLOOKUP(A1267,[2]Sheet1!$A:$I,6,FALSE),0)</f>
        <v>0</v>
      </c>
      <c r="K1267" s="13">
        <f>IFERROR(VLOOKUP(A1267,[2]Sheet1!$A:$I,7,FALSE),0)</f>
        <v>0</v>
      </c>
      <c r="L1267" s="13">
        <f>IFERROR(VLOOKUP(A1267,[2]Sheet1!$A:$I,8,FALSE),0)</f>
        <v>0</v>
      </c>
      <c r="M1267" s="13">
        <f>IFERROR(VLOOKUP(A1267,[2]Sheet1!$A:$I,9,FALSE),0)</f>
        <v>0</v>
      </c>
      <c r="N1267" s="13">
        <f>IFERROR(VLOOKUP(A1267,[3]Sheet1!$A:$G,2,FALSE),0)</f>
        <v>0</v>
      </c>
      <c r="O1267" s="13">
        <f>IFERROR(VLOOKUP(A1267,[3]Sheet1!$A:$G,3,FALSE),0)</f>
        <v>0</v>
      </c>
      <c r="P1267" s="13">
        <f>IFERROR(VLOOKUP(A1267,[3]Sheet1!$A:$G,4,FALSE),0)</f>
        <v>0</v>
      </c>
      <c r="Q1267" s="13">
        <f>IFERROR(VLOOKUP(A1267,[3]Sheet1!$A:$G,5,FALSE),0)</f>
        <v>0</v>
      </c>
      <c r="R1267" s="13">
        <f>IFERROR(VLOOKUP(A1267,[3]Sheet1!$A:$H,6,FALSE),0)</f>
        <v>0</v>
      </c>
      <c r="S1267" s="13">
        <f>IFERROR(VLOOKUP(A1267,[3]Sheet1!$A:$I,7,FALSE),0)</f>
        <v>0</v>
      </c>
      <c r="T1267" s="13" t="str">
        <f t="shared" si="115"/>
        <v>Não</v>
      </c>
      <c r="U1267" s="13" t="str">
        <f t="shared" si="116"/>
        <v>Não</v>
      </c>
      <c r="V1267" s="13" t="str">
        <f t="shared" si="117"/>
        <v>Não</v>
      </c>
      <c r="W1267" s="13" t="str">
        <f t="shared" si="118"/>
        <v>Não</v>
      </c>
      <c r="X1267" s="13" t="str">
        <f t="shared" si="119"/>
        <v>Não</v>
      </c>
      <c r="Y1267" s="13" t="str">
        <f t="shared" si="120"/>
        <v>Não</v>
      </c>
    </row>
    <row r="1268" spans="1:25">
      <c r="A1268" s="19">
        <v>211153</v>
      </c>
      <c r="B1268" s="13">
        <f>IFERROR(VLOOKUP(A1268,[1]Monitoramento_Base_somente_Said!$A:$J,5,FALSE),0)</f>
        <v>0</v>
      </c>
      <c r="C1268" s="13">
        <f>IFERROR(VLOOKUP(A1268,[1]Monitoramento_Base_somente_Said!$A:$J,6,FALSE),0)</f>
        <v>229090</v>
      </c>
      <c r="D1268" s="13">
        <f>IFERROR(VLOOKUP(A1268,[1]Monitoramento_Base_somente_Said!$A:$J,7,FALSE),0)</f>
        <v>0</v>
      </c>
      <c r="E1268" s="13">
        <f>IFERROR(VLOOKUP(A1268,[1]Monitoramento_Base_somente_Said!$A:$J,8,FALSE),0)</f>
        <v>214310</v>
      </c>
      <c r="F1268" s="13">
        <f>IFERROR(VLOOKUP(A1268,[1]Monitoramento_Base_somente_Said!$A:$J,9,FALSE),0)</f>
        <v>0</v>
      </c>
      <c r="G1268" s="13">
        <f>IFERROR(VLOOKUP(A1268,[1]Monitoramento_Base_somente_Said!$A:$J,10,FALSE),0)</f>
        <v>88680</v>
      </c>
      <c r="H1268" s="13">
        <f>IFERROR(VLOOKUP(A1268,[2]Sheet1!$A:$I,4,FALSE),0)</f>
        <v>0</v>
      </c>
      <c r="I1268" s="13">
        <f>IFERROR(VLOOKUP(A1268,[2]Sheet1!$A:$I,5,FALSE),0)</f>
        <v>0</v>
      </c>
      <c r="J1268" s="13">
        <f>IFERROR(VLOOKUP(A1268,[2]Sheet1!$A:$I,6,FALSE),0)</f>
        <v>0</v>
      </c>
      <c r="K1268" s="13">
        <f>IFERROR(VLOOKUP(A1268,[2]Sheet1!$A:$I,7,FALSE),0)</f>
        <v>0</v>
      </c>
      <c r="L1268" s="13">
        <f>IFERROR(VLOOKUP(A1268,[2]Sheet1!$A:$I,8,FALSE),0)</f>
        <v>0</v>
      </c>
      <c r="M1268" s="13">
        <f>IFERROR(VLOOKUP(A1268,[2]Sheet1!$A:$I,9,FALSE),0)</f>
        <v>0</v>
      </c>
      <c r="N1268" s="13">
        <f>IFERROR(VLOOKUP(A1268,[3]Sheet1!$A:$G,2,FALSE),0)</f>
        <v>0</v>
      </c>
      <c r="O1268" s="13">
        <f>IFERROR(VLOOKUP(A1268,[3]Sheet1!$A:$G,3,FALSE),0)</f>
        <v>0</v>
      </c>
      <c r="P1268" s="13">
        <f>IFERROR(VLOOKUP(A1268,[3]Sheet1!$A:$G,4,FALSE),0)</f>
        <v>0</v>
      </c>
      <c r="Q1268" s="13">
        <f>IFERROR(VLOOKUP(A1268,[3]Sheet1!$A:$G,5,FALSE),0)</f>
        <v>0</v>
      </c>
      <c r="R1268" s="13">
        <f>IFERROR(VLOOKUP(A1268,[3]Sheet1!$A:$H,6,FALSE),0)</f>
        <v>0</v>
      </c>
      <c r="S1268" s="13">
        <f>IFERROR(VLOOKUP(A1268,[3]Sheet1!$A:$I,7,FALSE),0)</f>
        <v>0</v>
      </c>
      <c r="T1268" s="13" t="str">
        <f t="shared" si="115"/>
        <v>Não</v>
      </c>
      <c r="U1268" s="13" t="str">
        <f t="shared" si="116"/>
        <v>Sim</v>
      </c>
      <c r="V1268" s="13" t="str">
        <f t="shared" si="117"/>
        <v>Não</v>
      </c>
      <c r="W1268" s="13" t="str">
        <f t="shared" si="118"/>
        <v>Sim</v>
      </c>
      <c r="X1268" s="13" t="str">
        <f t="shared" si="119"/>
        <v>Não</v>
      </c>
      <c r="Y1268" s="13" t="str">
        <f t="shared" si="120"/>
        <v>Sim</v>
      </c>
    </row>
    <row r="1269" spans="1:25">
      <c r="A1269" s="9">
        <v>211157</v>
      </c>
      <c r="B1269" s="13">
        <f>IFERROR(VLOOKUP(A1269,[1]Monitoramento_Base_somente_Said!$A:$J,5,FALSE),0)</f>
        <v>0</v>
      </c>
      <c r="C1269" s="13">
        <f>IFERROR(VLOOKUP(A1269,[1]Monitoramento_Base_somente_Said!$A:$J,6,FALSE),0)</f>
        <v>11470827</v>
      </c>
      <c r="D1269" s="13">
        <f>IFERROR(VLOOKUP(A1269,[1]Monitoramento_Base_somente_Said!$A:$J,7,FALSE),0)</f>
        <v>0</v>
      </c>
      <c r="E1269" s="13">
        <f>IFERROR(VLOOKUP(A1269,[1]Monitoramento_Base_somente_Said!$A:$J,8,FALSE),0)</f>
        <v>10693377</v>
      </c>
      <c r="F1269" s="13">
        <f>IFERROR(VLOOKUP(A1269,[1]Monitoramento_Base_somente_Said!$A:$J,9,FALSE),0)</f>
        <v>0</v>
      </c>
      <c r="G1269" s="13">
        <f>IFERROR(VLOOKUP(A1269,[1]Monitoramento_Base_somente_Said!$A:$J,10,FALSE),0)</f>
        <v>4375085</v>
      </c>
      <c r="H1269" s="13">
        <f>IFERROR(VLOOKUP(A1269,[2]Sheet1!$A:$I,4,FALSE),0)</f>
        <v>0</v>
      </c>
      <c r="I1269" s="13">
        <f>IFERROR(VLOOKUP(A1269,[2]Sheet1!$A:$I,5,FALSE),0)</f>
        <v>0</v>
      </c>
      <c r="J1269" s="13">
        <f>IFERROR(VLOOKUP(A1269,[2]Sheet1!$A:$I,6,FALSE),0)</f>
        <v>0</v>
      </c>
      <c r="K1269" s="13">
        <f>IFERROR(VLOOKUP(A1269,[2]Sheet1!$A:$I,7,FALSE),0)</f>
        <v>0</v>
      </c>
      <c r="L1269" s="13">
        <f>IFERROR(VLOOKUP(A1269,[2]Sheet1!$A:$I,8,FALSE),0)</f>
        <v>0</v>
      </c>
      <c r="M1269" s="13">
        <f>IFERROR(VLOOKUP(A1269,[2]Sheet1!$A:$I,9,FALSE),0)</f>
        <v>0</v>
      </c>
      <c r="N1269" s="13">
        <f>IFERROR(VLOOKUP(A1269,[3]Sheet1!$A:$G,2,FALSE),0)</f>
        <v>0</v>
      </c>
      <c r="O1269" s="13">
        <f>IFERROR(VLOOKUP(A1269,[3]Sheet1!$A:$G,3,FALSE),0)</f>
        <v>0</v>
      </c>
      <c r="P1269" s="13">
        <f>IFERROR(VLOOKUP(A1269,[3]Sheet1!$A:$G,4,FALSE),0)</f>
        <v>0</v>
      </c>
      <c r="Q1269" s="13">
        <f>IFERROR(VLOOKUP(A1269,[3]Sheet1!$A:$G,5,FALSE),0)</f>
        <v>0</v>
      </c>
      <c r="R1269" s="13">
        <f>IFERROR(VLOOKUP(A1269,[3]Sheet1!$A:$H,6,FALSE),0)</f>
        <v>0</v>
      </c>
      <c r="S1269" s="13">
        <f>IFERROR(VLOOKUP(A1269,[3]Sheet1!$A:$I,7,FALSE),0)</f>
        <v>0</v>
      </c>
      <c r="T1269" s="13" t="str">
        <f t="shared" si="115"/>
        <v>Não</v>
      </c>
      <c r="U1269" s="13" t="str">
        <f t="shared" si="116"/>
        <v>Sim</v>
      </c>
      <c r="V1269" s="13" t="str">
        <f t="shared" si="117"/>
        <v>Não</v>
      </c>
      <c r="W1269" s="13" t="str">
        <f t="shared" si="118"/>
        <v>Sim</v>
      </c>
      <c r="X1269" s="13" t="str">
        <f t="shared" si="119"/>
        <v>Não</v>
      </c>
      <c r="Y1269" s="13" t="str">
        <f t="shared" si="120"/>
        <v>Sim</v>
      </c>
    </row>
    <row r="1270" spans="1:25">
      <c r="A1270" s="9">
        <v>211160</v>
      </c>
      <c r="B1270" s="13">
        <f>IFERROR(VLOOKUP(A1270,[1]Monitoramento_Base_somente_Said!$A:$J,5,FALSE),0)</f>
        <v>14530</v>
      </c>
      <c r="C1270" s="13">
        <f>IFERROR(VLOOKUP(A1270,[1]Monitoramento_Base_somente_Said!$A:$J,6,FALSE),0)</f>
        <v>37015955</v>
      </c>
      <c r="D1270" s="13">
        <f>IFERROR(VLOOKUP(A1270,[1]Monitoramento_Base_somente_Said!$A:$J,7,FALSE),0)</f>
        <v>72080</v>
      </c>
      <c r="E1270" s="13">
        <f>IFERROR(VLOOKUP(A1270,[1]Monitoramento_Base_somente_Said!$A:$J,8,FALSE),0)</f>
        <v>35307193</v>
      </c>
      <c r="F1270" s="13">
        <f>IFERROR(VLOOKUP(A1270,[1]Monitoramento_Base_somente_Said!$A:$J,9,FALSE),0)</f>
        <v>8000</v>
      </c>
      <c r="G1270" s="13">
        <f>IFERROR(VLOOKUP(A1270,[1]Monitoramento_Base_somente_Said!$A:$J,10,FALSE),0)</f>
        <v>15078619</v>
      </c>
      <c r="H1270" s="13">
        <f>IFERROR(VLOOKUP(A1270,[2]Sheet1!$A:$I,4,FALSE),0)</f>
        <v>0</v>
      </c>
      <c r="I1270" s="13">
        <f>IFERROR(VLOOKUP(A1270,[2]Sheet1!$A:$I,5,FALSE),0)</f>
        <v>0</v>
      </c>
      <c r="J1270" s="13">
        <f>IFERROR(VLOOKUP(A1270,[2]Sheet1!$A:$I,6,FALSE),0)</f>
        <v>0</v>
      </c>
      <c r="K1270" s="13">
        <f>IFERROR(VLOOKUP(A1270,[2]Sheet1!$A:$I,7,FALSE),0)</f>
        <v>0</v>
      </c>
      <c r="L1270" s="13">
        <f>IFERROR(VLOOKUP(A1270,[2]Sheet1!$A:$I,8,FALSE),0)</f>
        <v>0</v>
      </c>
      <c r="M1270" s="13">
        <f>IFERROR(VLOOKUP(A1270,[2]Sheet1!$A:$I,9,FALSE),0)</f>
        <v>0</v>
      </c>
      <c r="N1270" s="13">
        <f>IFERROR(VLOOKUP(A1270,[3]Sheet1!$A:$G,2,FALSE),0)</f>
        <v>0</v>
      </c>
      <c r="O1270" s="13">
        <f>IFERROR(VLOOKUP(A1270,[3]Sheet1!$A:$G,3,FALSE),0)</f>
        <v>0</v>
      </c>
      <c r="P1270" s="13">
        <f>IFERROR(VLOOKUP(A1270,[3]Sheet1!$A:$G,4,FALSE),0)</f>
        <v>0</v>
      </c>
      <c r="Q1270" s="13">
        <f>IFERROR(VLOOKUP(A1270,[3]Sheet1!$A:$G,5,FALSE),0)</f>
        <v>0</v>
      </c>
      <c r="R1270" s="13">
        <f>IFERROR(VLOOKUP(A1270,[3]Sheet1!$A:$H,6,FALSE),0)</f>
        <v>0</v>
      </c>
      <c r="S1270" s="13">
        <f>IFERROR(VLOOKUP(A1270,[3]Sheet1!$A:$I,7,FALSE),0)</f>
        <v>0</v>
      </c>
      <c r="T1270" s="13" t="str">
        <f t="shared" si="115"/>
        <v>Sim</v>
      </c>
      <c r="U1270" s="13" t="str">
        <f t="shared" si="116"/>
        <v>Sim</v>
      </c>
      <c r="V1270" s="13" t="str">
        <f t="shared" si="117"/>
        <v>Sim</v>
      </c>
      <c r="W1270" s="13" t="str">
        <f t="shared" si="118"/>
        <v>Sim</v>
      </c>
      <c r="X1270" s="13" t="str">
        <f t="shared" si="119"/>
        <v>Sim</v>
      </c>
      <c r="Y1270" s="13" t="str">
        <f t="shared" si="120"/>
        <v>Sim</v>
      </c>
    </row>
    <row r="1271" spans="1:25">
      <c r="A1271" s="9">
        <v>211163</v>
      </c>
      <c r="B1271" s="13">
        <f>IFERROR(VLOOKUP(A1271,[1]Monitoramento_Base_somente_Said!$A:$J,5,FALSE),0)</f>
        <v>0</v>
      </c>
      <c r="C1271" s="13">
        <f>IFERROR(VLOOKUP(A1271,[1]Monitoramento_Base_somente_Said!$A:$J,6,FALSE),0)</f>
        <v>0</v>
      </c>
      <c r="D1271" s="13">
        <f>IFERROR(VLOOKUP(A1271,[1]Monitoramento_Base_somente_Said!$A:$J,7,FALSE),0)</f>
        <v>0</v>
      </c>
      <c r="E1271" s="13">
        <f>IFERROR(VLOOKUP(A1271,[1]Monitoramento_Base_somente_Said!$A:$J,8,FALSE),0)</f>
        <v>0</v>
      </c>
      <c r="F1271" s="13">
        <f>IFERROR(VLOOKUP(A1271,[1]Monitoramento_Base_somente_Said!$A:$J,9,FALSE),0)</f>
        <v>0</v>
      </c>
      <c r="G1271" s="13">
        <f>IFERROR(VLOOKUP(A1271,[1]Monitoramento_Base_somente_Said!$A:$J,10,FALSE),0)</f>
        <v>0</v>
      </c>
      <c r="H1271" s="13">
        <f>IFERROR(VLOOKUP(A1271,[2]Sheet1!$A:$I,4,FALSE),0)</f>
        <v>0</v>
      </c>
      <c r="I1271" s="13">
        <f>IFERROR(VLOOKUP(A1271,[2]Sheet1!$A:$I,5,FALSE),0)</f>
        <v>0</v>
      </c>
      <c r="J1271" s="13">
        <f>IFERROR(VLOOKUP(A1271,[2]Sheet1!$A:$I,6,FALSE),0)</f>
        <v>0</v>
      </c>
      <c r="K1271" s="13">
        <f>IFERROR(VLOOKUP(A1271,[2]Sheet1!$A:$I,7,FALSE),0)</f>
        <v>0</v>
      </c>
      <c r="L1271" s="13">
        <f>IFERROR(VLOOKUP(A1271,[2]Sheet1!$A:$I,8,FALSE),0)</f>
        <v>0</v>
      </c>
      <c r="M1271" s="13">
        <f>IFERROR(VLOOKUP(A1271,[2]Sheet1!$A:$I,9,FALSE),0)</f>
        <v>0</v>
      </c>
      <c r="N1271" s="13">
        <f>IFERROR(VLOOKUP(A1271,[3]Sheet1!$A:$G,2,FALSE),0)</f>
        <v>0</v>
      </c>
      <c r="O1271" s="13">
        <f>IFERROR(VLOOKUP(A1271,[3]Sheet1!$A:$G,3,FALSE),0)</f>
        <v>0</v>
      </c>
      <c r="P1271" s="13">
        <f>IFERROR(VLOOKUP(A1271,[3]Sheet1!$A:$G,4,FALSE),0)</f>
        <v>0</v>
      </c>
      <c r="Q1271" s="13">
        <f>IFERROR(VLOOKUP(A1271,[3]Sheet1!$A:$G,5,FALSE),0)</f>
        <v>0</v>
      </c>
      <c r="R1271" s="13">
        <f>IFERROR(VLOOKUP(A1271,[3]Sheet1!$A:$H,6,FALSE),0)</f>
        <v>0</v>
      </c>
      <c r="S1271" s="13">
        <f>IFERROR(VLOOKUP(A1271,[3]Sheet1!$A:$I,7,FALSE),0)</f>
        <v>0</v>
      </c>
      <c r="T1271" s="13" t="str">
        <f t="shared" si="115"/>
        <v>Não</v>
      </c>
      <c r="U1271" s="13" t="str">
        <f t="shared" si="116"/>
        <v>Não</v>
      </c>
      <c r="V1271" s="13" t="str">
        <f t="shared" si="117"/>
        <v>Não</v>
      </c>
      <c r="W1271" s="13" t="str">
        <f t="shared" si="118"/>
        <v>Não</v>
      </c>
      <c r="X1271" s="13" t="str">
        <f t="shared" si="119"/>
        <v>Não</v>
      </c>
      <c r="Y1271" s="13" t="str">
        <f t="shared" si="120"/>
        <v>Não</v>
      </c>
    </row>
    <row r="1272" spans="1:25">
      <c r="A1272" s="9">
        <v>211167</v>
      </c>
      <c r="B1272" s="13">
        <f>IFERROR(VLOOKUP(A1272,[1]Monitoramento_Base_somente_Said!$A:$J,5,FALSE),0)</f>
        <v>0</v>
      </c>
      <c r="C1272" s="13">
        <f>IFERROR(VLOOKUP(A1272,[1]Monitoramento_Base_somente_Said!$A:$J,6,FALSE),0)</f>
        <v>0</v>
      </c>
      <c r="D1272" s="13">
        <f>IFERROR(VLOOKUP(A1272,[1]Monitoramento_Base_somente_Said!$A:$J,7,FALSE),0)</f>
        <v>0</v>
      </c>
      <c r="E1272" s="13">
        <f>IFERROR(VLOOKUP(A1272,[1]Monitoramento_Base_somente_Said!$A:$J,8,FALSE),0)</f>
        <v>0</v>
      </c>
      <c r="F1272" s="13">
        <f>IFERROR(VLOOKUP(A1272,[1]Monitoramento_Base_somente_Said!$A:$J,9,FALSE),0)</f>
        <v>0</v>
      </c>
      <c r="G1272" s="13">
        <f>IFERROR(VLOOKUP(A1272,[1]Monitoramento_Base_somente_Said!$A:$J,10,FALSE),0)</f>
        <v>0</v>
      </c>
      <c r="H1272" s="13">
        <f>IFERROR(VLOOKUP(A1272,[2]Sheet1!$A:$I,4,FALSE),0)</f>
        <v>0</v>
      </c>
      <c r="I1272" s="13">
        <f>IFERROR(VLOOKUP(A1272,[2]Sheet1!$A:$I,5,FALSE),0)</f>
        <v>0</v>
      </c>
      <c r="J1272" s="13">
        <f>IFERROR(VLOOKUP(A1272,[2]Sheet1!$A:$I,6,FALSE),0)</f>
        <v>0</v>
      </c>
      <c r="K1272" s="13">
        <f>IFERROR(VLOOKUP(A1272,[2]Sheet1!$A:$I,7,FALSE),0)</f>
        <v>0</v>
      </c>
      <c r="L1272" s="13">
        <f>IFERROR(VLOOKUP(A1272,[2]Sheet1!$A:$I,8,FALSE),0)</f>
        <v>0</v>
      </c>
      <c r="M1272" s="13">
        <f>IFERROR(VLOOKUP(A1272,[2]Sheet1!$A:$I,9,FALSE),0)</f>
        <v>0</v>
      </c>
      <c r="N1272" s="13">
        <f>IFERROR(VLOOKUP(A1272,[3]Sheet1!$A:$G,2,FALSE),0)</f>
        <v>0</v>
      </c>
      <c r="O1272" s="13">
        <f>IFERROR(VLOOKUP(A1272,[3]Sheet1!$A:$G,3,FALSE),0)</f>
        <v>0</v>
      </c>
      <c r="P1272" s="13">
        <f>IFERROR(VLOOKUP(A1272,[3]Sheet1!$A:$G,4,FALSE),0)</f>
        <v>0</v>
      </c>
      <c r="Q1272" s="13">
        <f>IFERROR(VLOOKUP(A1272,[3]Sheet1!$A:$G,5,FALSE),0)</f>
        <v>0</v>
      </c>
      <c r="R1272" s="13">
        <f>IFERROR(VLOOKUP(A1272,[3]Sheet1!$A:$H,6,FALSE),0)</f>
        <v>0</v>
      </c>
      <c r="S1272" s="13">
        <f>IFERROR(VLOOKUP(A1272,[3]Sheet1!$A:$I,7,FALSE),0)</f>
        <v>0</v>
      </c>
      <c r="T1272" s="13" t="str">
        <f t="shared" si="115"/>
        <v>Não</v>
      </c>
      <c r="U1272" s="13" t="str">
        <f t="shared" si="116"/>
        <v>Não</v>
      </c>
      <c r="V1272" s="13" t="str">
        <f t="shared" si="117"/>
        <v>Não</v>
      </c>
      <c r="W1272" s="13" t="str">
        <f t="shared" si="118"/>
        <v>Não</v>
      </c>
      <c r="X1272" s="13" t="str">
        <f t="shared" si="119"/>
        <v>Não</v>
      </c>
      <c r="Y1272" s="13" t="str">
        <f t="shared" si="120"/>
        <v>Não</v>
      </c>
    </row>
    <row r="1273" spans="1:25">
      <c r="A1273" s="9">
        <v>211170</v>
      </c>
      <c r="B1273" s="13">
        <f>IFERROR(VLOOKUP(A1273,[1]Monitoramento_Base_somente_Said!$A:$J,5,FALSE),0)</f>
        <v>0</v>
      </c>
      <c r="C1273" s="13">
        <f>IFERROR(VLOOKUP(A1273,[1]Monitoramento_Base_somente_Said!$A:$J,6,FALSE),0)</f>
        <v>0</v>
      </c>
      <c r="D1273" s="13">
        <f>IFERROR(VLOOKUP(A1273,[1]Monitoramento_Base_somente_Said!$A:$J,7,FALSE),0)</f>
        <v>0</v>
      </c>
      <c r="E1273" s="13">
        <f>IFERROR(VLOOKUP(A1273,[1]Monitoramento_Base_somente_Said!$A:$J,8,FALSE),0)</f>
        <v>0</v>
      </c>
      <c r="F1273" s="13">
        <f>IFERROR(VLOOKUP(A1273,[1]Monitoramento_Base_somente_Said!$A:$J,9,FALSE),0)</f>
        <v>0</v>
      </c>
      <c r="G1273" s="13">
        <f>IFERROR(VLOOKUP(A1273,[1]Monitoramento_Base_somente_Said!$A:$J,10,FALSE),0)</f>
        <v>0</v>
      </c>
      <c r="H1273" s="13">
        <f>IFERROR(VLOOKUP(A1273,[2]Sheet1!$A:$I,4,FALSE),0)</f>
        <v>0</v>
      </c>
      <c r="I1273" s="13">
        <f>IFERROR(VLOOKUP(A1273,[2]Sheet1!$A:$I,5,FALSE),0)</f>
        <v>0</v>
      </c>
      <c r="J1273" s="13">
        <f>IFERROR(VLOOKUP(A1273,[2]Sheet1!$A:$I,6,FALSE),0)</f>
        <v>0</v>
      </c>
      <c r="K1273" s="13">
        <f>IFERROR(VLOOKUP(A1273,[2]Sheet1!$A:$I,7,FALSE),0)</f>
        <v>0</v>
      </c>
      <c r="L1273" s="13">
        <f>IFERROR(VLOOKUP(A1273,[2]Sheet1!$A:$I,8,FALSE),0)</f>
        <v>0</v>
      </c>
      <c r="M1273" s="13">
        <f>IFERROR(VLOOKUP(A1273,[2]Sheet1!$A:$I,9,FALSE),0)</f>
        <v>0</v>
      </c>
      <c r="N1273" s="13">
        <f>IFERROR(VLOOKUP(A1273,[3]Sheet1!$A:$G,2,FALSE),0)</f>
        <v>0</v>
      </c>
      <c r="O1273" s="13">
        <f>IFERROR(VLOOKUP(A1273,[3]Sheet1!$A:$G,3,FALSE),0)</f>
        <v>0</v>
      </c>
      <c r="P1273" s="13">
        <f>IFERROR(VLOOKUP(A1273,[3]Sheet1!$A:$G,4,FALSE),0)</f>
        <v>0</v>
      </c>
      <c r="Q1273" s="13">
        <f>IFERROR(VLOOKUP(A1273,[3]Sheet1!$A:$G,5,FALSE),0)</f>
        <v>0</v>
      </c>
      <c r="R1273" s="13">
        <f>IFERROR(VLOOKUP(A1273,[3]Sheet1!$A:$H,6,FALSE),0)</f>
        <v>0</v>
      </c>
      <c r="S1273" s="13">
        <f>IFERROR(VLOOKUP(A1273,[3]Sheet1!$A:$I,7,FALSE),0)</f>
        <v>0</v>
      </c>
      <c r="T1273" s="13" t="str">
        <f t="shared" si="115"/>
        <v>Não</v>
      </c>
      <c r="U1273" s="13" t="str">
        <f t="shared" si="116"/>
        <v>Não</v>
      </c>
      <c r="V1273" s="13" t="str">
        <f t="shared" si="117"/>
        <v>Não</v>
      </c>
      <c r="W1273" s="13" t="str">
        <f t="shared" si="118"/>
        <v>Não</v>
      </c>
      <c r="X1273" s="13" t="str">
        <f t="shared" si="119"/>
        <v>Não</v>
      </c>
      <c r="Y1273" s="13" t="str">
        <f t="shared" si="120"/>
        <v>Não</v>
      </c>
    </row>
    <row r="1274" spans="1:25">
      <c r="A1274" s="9">
        <v>211172</v>
      </c>
      <c r="B1274" s="13">
        <f>IFERROR(VLOOKUP(A1274,[1]Monitoramento_Base_somente_Said!$A:$J,5,FALSE),0)</f>
        <v>0</v>
      </c>
      <c r="C1274" s="13">
        <f>IFERROR(VLOOKUP(A1274,[1]Monitoramento_Base_somente_Said!$A:$J,6,FALSE),0)</f>
        <v>5921000</v>
      </c>
      <c r="D1274" s="13">
        <f>IFERROR(VLOOKUP(A1274,[1]Monitoramento_Base_somente_Said!$A:$J,7,FALSE),0)</f>
        <v>0</v>
      </c>
      <c r="E1274" s="13">
        <f>IFERROR(VLOOKUP(A1274,[1]Monitoramento_Base_somente_Said!$A:$J,8,FALSE),0)</f>
        <v>5539000</v>
      </c>
      <c r="F1274" s="13">
        <f>IFERROR(VLOOKUP(A1274,[1]Monitoramento_Base_somente_Said!$A:$J,9,FALSE),0)</f>
        <v>0</v>
      </c>
      <c r="G1274" s="13">
        <f>IFERROR(VLOOKUP(A1274,[1]Monitoramento_Base_somente_Said!$A:$J,10,FALSE),0)</f>
        <v>2292000</v>
      </c>
      <c r="H1274" s="13">
        <f>IFERROR(VLOOKUP(A1274,[2]Sheet1!$A:$I,4,FALSE),0)</f>
        <v>0</v>
      </c>
      <c r="I1274" s="13">
        <f>IFERROR(VLOOKUP(A1274,[2]Sheet1!$A:$I,5,FALSE),0)</f>
        <v>0</v>
      </c>
      <c r="J1274" s="13">
        <f>IFERROR(VLOOKUP(A1274,[2]Sheet1!$A:$I,6,FALSE),0)</f>
        <v>0</v>
      </c>
      <c r="K1274" s="13">
        <f>IFERROR(VLOOKUP(A1274,[2]Sheet1!$A:$I,7,FALSE),0)</f>
        <v>0</v>
      </c>
      <c r="L1274" s="13">
        <f>IFERROR(VLOOKUP(A1274,[2]Sheet1!$A:$I,8,FALSE),0)</f>
        <v>0</v>
      </c>
      <c r="M1274" s="13">
        <f>IFERROR(VLOOKUP(A1274,[2]Sheet1!$A:$I,9,FALSE),0)</f>
        <v>0</v>
      </c>
      <c r="N1274" s="13">
        <f>IFERROR(VLOOKUP(A1274,[3]Sheet1!$A:$G,2,FALSE),0)</f>
        <v>0</v>
      </c>
      <c r="O1274" s="13">
        <f>IFERROR(VLOOKUP(A1274,[3]Sheet1!$A:$G,3,FALSE),0)</f>
        <v>0</v>
      </c>
      <c r="P1274" s="13">
        <f>IFERROR(VLOOKUP(A1274,[3]Sheet1!$A:$G,4,FALSE),0)</f>
        <v>0</v>
      </c>
      <c r="Q1274" s="13">
        <f>IFERROR(VLOOKUP(A1274,[3]Sheet1!$A:$G,5,FALSE),0)</f>
        <v>0</v>
      </c>
      <c r="R1274" s="13">
        <f>IFERROR(VLOOKUP(A1274,[3]Sheet1!$A:$H,6,FALSE),0)</f>
        <v>0</v>
      </c>
      <c r="S1274" s="13">
        <f>IFERROR(VLOOKUP(A1274,[3]Sheet1!$A:$I,7,FALSE),0)</f>
        <v>0</v>
      </c>
      <c r="T1274" s="13" t="str">
        <f t="shared" si="115"/>
        <v>Não</v>
      </c>
      <c r="U1274" s="13" t="str">
        <f t="shared" si="116"/>
        <v>Sim</v>
      </c>
      <c r="V1274" s="13" t="str">
        <f t="shared" si="117"/>
        <v>Não</v>
      </c>
      <c r="W1274" s="13" t="str">
        <f t="shared" si="118"/>
        <v>Sim</v>
      </c>
      <c r="X1274" s="13" t="str">
        <f t="shared" si="119"/>
        <v>Não</v>
      </c>
      <c r="Y1274" s="13" t="str">
        <f t="shared" si="120"/>
        <v>Sim</v>
      </c>
    </row>
    <row r="1275" spans="1:25">
      <c r="A1275" s="9">
        <v>211174</v>
      </c>
      <c r="B1275" s="13">
        <f>IFERROR(VLOOKUP(A1275,[1]Monitoramento_Base_somente_Said!$A:$J,5,FALSE),0)</f>
        <v>0</v>
      </c>
      <c r="C1275" s="13">
        <f>IFERROR(VLOOKUP(A1275,[1]Monitoramento_Base_somente_Said!$A:$J,6,FALSE),0)</f>
        <v>0</v>
      </c>
      <c r="D1275" s="13">
        <f>IFERROR(VLOOKUP(A1275,[1]Monitoramento_Base_somente_Said!$A:$J,7,FALSE),0)</f>
        <v>0</v>
      </c>
      <c r="E1275" s="13">
        <f>IFERROR(VLOOKUP(A1275,[1]Monitoramento_Base_somente_Said!$A:$J,8,FALSE),0)</f>
        <v>0</v>
      </c>
      <c r="F1275" s="13">
        <f>IFERROR(VLOOKUP(A1275,[1]Monitoramento_Base_somente_Said!$A:$J,9,FALSE),0)</f>
        <v>0</v>
      </c>
      <c r="G1275" s="13">
        <f>IFERROR(VLOOKUP(A1275,[1]Monitoramento_Base_somente_Said!$A:$J,10,FALSE),0)</f>
        <v>0</v>
      </c>
      <c r="H1275" s="13">
        <f>IFERROR(VLOOKUP(A1275,[2]Sheet1!$A:$I,4,FALSE),0)</f>
        <v>0</v>
      </c>
      <c r="I1275" s="13">
        <f>IFERROR(VLOOKUP(A1275,[2]Sheet1!$A:$I,5,FALSE),0)</f>
        <v>0</v>
      </c>
      <c r="J1275" s="13">
        <f>IFERROR(VLOOKUP(A1275,[2]Sheet1!$A:$I,6,FALSE),0)</f>
        <v>0</v>
      </c>
      <c r="K1275" s="13">
        <f>IFERROR(VLOOKUP(A1275,[2]Sheet1!$A:$I,7,FALSE),0)</f>
        <v>0</v>
      </c>
      <c r="L1275" s="13">
        <f>IFERROR(VLOOKUP(A1275,[2]Sheet1!$A:$I,8,FALSE),0)</f>
        <v>0</v>
      </c>
      <c r="M1275" s="13">
        <f>IFERROR(VLOOKUP(A1275,[2]Sheet1!$A:$I,9,FALSE),0)</f>
        <v>0</v>
      </c>
      <c r="N1275" s="13">
        <f>IFERROR(VLOOKUP(A1275,[3]Sheet1!$A:$G,2,FALSE),0)</f>
        <v>0</v>
      </c>
      <c r="O1275" s="13">
        <f>IFERROR(VLOOKUP(A1275,[3]Sheet1!$A:$G,3,FALSE),0)</f>
        <v>0</v>
      </c>
      <c r="P1275" s="13">
        <f>IFERROR(VLOOKUP(A1275,[3]Sheet1!$A:$G,4,FALSE),0)</f>
        <v>0</v>
      </c>
      <c r="Q1275" s="13">
        <f>IFERROR(VLOOKUP(A1275,[3]Sheet1!$A:$G,5,FALSE),0)</f>
        <v>0</v>
      </c>
      <c r="R1275" s="13">
        <f>IFERROR(VLOOKUP(A1275,[3]Sheet1!$A:$H,6,FALSE),0)</f>
        <v>0</v>
      </c>
      <c r="S1275" s="13">
        <f>IFERROR(VLOOKUP(A1275,[3]Sheet1!$A:$I,7,FALSE),0)</f>
        <v>0</v>
      </c>
      <c r="T1275" s="13" t="str">
        <f t="shared" si="115"/>
        <v>Não</v>
      </c>
      <c r="U1275" s="13" t="str">
        <f t="shared" si="116"/>
        <v>Não</v>
      </c>
      <c r="V1275" s="13" t="str">
        <f t="shared" si="117"/>
        <v>Não</v>
      </c>
      <c r="W1275" s="13" t="str">
        <f t="shared" si="118"/>
        <v>Não</v>
      </c>
      <c r="X1275" s="13" t="str">
        <f t="shared" si="119"/>
        <v>Não</v>
      </c>
      <c r="Y1275" s="13" t="str">
        <f t="shared" si="120"/>
        <v>Não</v>
      </c>
    </row>
    <row r="1276" spans="1:25">
      <c r="A1276" s="9">
        <v>211176</v>
      </c>
      <c r="B1276" s="13">
        <f>IFERROR(VLOOKUP(A1276,[1]Monitoramento_Base_somente_Said!$A:$J,5,FALSE),0)</f>
        <v>0</v>
      </c>
      <c r="C1276" s="13">
        <f>IFERROR(VLOOKUP(A1276,[1]Monitoramento_Base_somente_Said!$A:$J,6,FALSE),0)</f>
        <v>0</v>
      </c>
      <c r="D1276" s="13">
        <f>IFERROR(VLOOKUP(A1276,[1]Monitoramento_Base_somente_Said!$A:$J,7,FALSE),0)</f>
        <v>0</v>
      </c>
      <c r="E1276" s="13">
        <f>IFERROR(VLOOKUP(A1276,[1]Monitoramento_Base_somente_Said!$A:$J,8,FALSE),0)</f>
        <v>0</v>
      </c>
      <c r="F1276" s="13">
        <f>IFERROR(VLOOKUP(A1276,[1]Monitoramento_Base_somente_Said!$A:$J,9,FALSE),0)</f>
        <v>0</v>
      </c>
      <c r="G1276" s="13">
        <f>IFERROR(VLOOKUP(A1276,[1]Monitoramento_Base_somente_Said!$A:$J,10,FALSE),0)</f>
        <v>0</v>
      </c>
      <c r="H1276" s="13">
        <f>IFERROR(VLOOKUP(A1276,[2]Sheet1!$A:$I,4,FALSE),0)</f>
        <v>0</v>
      </c>
      <c r="I1276" s="13">
        <f>IFERROR(VLOOKUP(A1276,[2]Sheet1!$A:$I,5,FALSE),0)</f>
        <v>0</v>
      </c>
      <c r="J1276" s="13">
        <f>IFERROR(VLOOKUP(A1276,[2]Sheet1!$A:$I,6,FALSE),0)</f>
        <v>0</v>
      </c>
      <c r="K1276" s="13">
        <f>IFERROR(VLOOKUP(A1276,[2]Sheet1!$A:$I,7,FALSE),0)</f>
        <v>0</v>
      </c>
      <c r="L1276" s="13">
        <f>IFERROR(VLOOKUP(A1276,[2]Sheet1!$A:$I,8,FALSE),0)</f>
        <v>0</v>
      </c>
      <c r="M1276" s="13">
        <f>IFERROR(VLOOKUP(A1276,[2]Sheet1!$A:$I,9,FALSE),0)</f>
        <v>0</v>
      </c>
      <c r="N1276" s="13">
        <f>IFERROR(VLOOKUP(A1276,[3]Sheet1!$A:$G,2,FALSE),0)</f>
        <v>0</v>
      </c>
      <c r="O1276" s="13">
        <f>IFERROR(VLOOKUP(A1276,[3]Sheet1!$A:$G,3,FALSE),0)</f>
        <v>0</v>
      </c>
      <c r="P1276" s="13">
        <f>IFERROR(VLOOKUP(A1276,[3]Sheet1!$A:$G,4,FALSE),0)</f>
        <v>0</v>
      </c>
      <c r="Q1276" s="13">
        <f>IFERROR(VLOOKUP(A1276,[3]Sheet1!$A:$G,5,FALSE),0)</f>
        <v>0</v>
      </c>
      <c r="R1276" s="13">
        <f>IFERROR(VLOOKUP(A1276,[3]Sheet1!$A:$H,6,FALSE),0)</f>
        <v>0</v>
      </c>
      <c r="S1276" s="13">
        <f>IFERROR(VLOOKUP(A1276,[3]Sheet1!$A:$I,7,FALSE),0)</f>
        <v>0</v>
      </c>
      <c r="T1276" s="13" t="str">
        <f t="shared" si="115"/>
        <v>Não</v>
      </c>
      <c r="U1276" s="13" t="str">
        <f t="shared" si="116"/>
        <v>Não</v>
      </c>
      <c r="V1276" s="13" t="str">
        <f t="shared" si="117"/>
        <v>Não</v>
      </c>
      <c r="W1276" s="13" t="str">
        <f t="shared" si="118"/>
        <v>Não</v>
      </c>
      <c r="X1276" s="13" t="str">
        <f t="shared" si="119"/>
        <v>Não</v>
      </c>
      <c r="Y1276" s="13" t="str">
        <f t="shared" si="120"/>
        <v>Não</v>
      </c>
    </row>
    <row r="1277" spans="1:25">
      <c r="A1277" s="9">
        <v>211178</v>
      </c>
      <c r="B1277" s="13">
        <f>IFERROR(VLOOKUP(A1277,[1]Monitoramento_Base_somente_Said!$A:$J,5,FALSE),0)</f>
        <v>0</v>
      </c>
      <c r="C1277" s="13">
        <f>IFERROR(VLOOKUP(A1277,[1]Monitoramento_Base_somente_Said!$A:$J,6,FALSE),0)</f>
        <v>0</v>
      </c>
      <c r="D1277" s="13">
        <f>IFERROR(VLOOKUP(A1277,[1]Monitoramento_Base_somente_Said!$A:$J,7,FALSE),0)</f>
        <v>0</v>
      </c>
      <c r="E1277" s="13">
        <f>IFERROR(VLOOKUP(A1277,[1]Monitoramento_Base_somente_Said!$A:$J,8,FALSE),0)</f>
        <v>0</v>
      </c>
      <c r="F1277" s="13">
        <f>IFERROR(VLOOKUP(A1277,[1]Monitoramento_Base_somente_Said!$A:$J,9,FALSE),0)</f>
        <v>0</v>
      </c>
      <c r="G1277" s="13">
        <f>IFERROR(VLOOKUP(A1277,[1]Monitoramento_Base_somente_Said!$A:$J,10,FALSE),0)</f>
        <v>0</v>
      </c>
      <c r="H1277" s="13">
        <f>IFERROR(VLOOKUP(A1277,[2]Sheet1!$A:$I,4,FALSE),0)</f>
        <v>0</v>
      </c>
      <c r="I1277" s="13">
        <f>IFERROR(VLOOKUP(A1277,[2]Sheet1!$A:$I,5,FALSE),0)</f>
        <v>0</v>
      </c>
      <c r="J1277" s="13">
        <f>IFERROR(VLOOKUP(A1277,[2]Sheet1!$A:$I,6,FALSE),0)</f>
        <v>0</v>
      </c>
      <c r="K1277" s="13">
        <f>IFERROR(VLOOKUP(A1277,[2]Sheet1!$A:$I,7,FALSE),0)</f>
        <v>0</v>
      </c>
      <c r="L1277" s="13">
        <f>IFERROR(VLOOKUP(A1277,[2]Sheet1!$A:$I,8,FALSE),0)</f>
        <v>0</v>
      </c>
      <c r="M1277" s="13">
        <f>IFERROR(VLOOKUP(A1277,[2]Sheet1!$A:$I,9,FALSE),0)</f>
        <v>0</v>
      </c>
      <c r="N1277" s="13">
        <f>IFERROR(VLOOKUP(A1277,[3]Sheet1!$A:$G,2,FALSE),0)</f>
        <v>0</v>
      </c>
      <c r="O1277" s="13">
        <f>IFERROR(VLOOKUP(A1277,[3]Sheet1!$A:$G,3,FALSE),0)</f>
        <v>0</v>
      </c>
      <c r="P1277" s="13">
        <f>IFERROR(VLOOKUP(A1277,[3]Sheet1!$A:$G,4,FALSE),0)</f>
        <v>0</v>
      </c>
      <c r="Q1277" s="13">
        <f>IFERROR(VLOOKUP(A1277,[3]Sheet1!$A:$G,5,FALSE),0)</f>
        <v>0</v>
      </c>
      <c r="R1277" s="13">
        <f>IFERROR(VLOOKUP(A1277,[3]Sheet1!$A:$H,6,FALSE),0)</f>
        <v>0</v>
      </c>
      <c r="S1277" s="13">
        <f>IFERROR(VLOOKUP(A1277,[3]Sheet1!$A:$I,7,FALSE),0)</f>
        <v>0</v>
      </c>
      <c r="T1277" s="13" t="str">
        <f t="shared" si="115"/>
        <v>Não</v>
      </c>
      <c r="U1277" s="13" t="str">
        <f t="shared" si="116"/>
        <v>Não</v>
      </c>
      <c r="V1277" s="13" t="str">
        <f t="shared" si="117"/>
        <v>Não</v>
      </c>
      <c r="W1277" s="13" t="str">
        <f t="shared" si="118"/>
        <v>Não</v>
      </c>
      <c r="X1277" s="13" t="str">
        <f t="shared" si="119"/>
        <v>Não</v>
      </c>
      <c r="Y1277" s="13" t="str">
        <f t="shared" si="120"/>
        <v>Não</v>
      </c>
    </row>
    <row r="1278" spans="1:25">
      <c r="A1278" s="19">
        <v>211180</v>
      </c>
      <c r="B1278" s="13">
        <f>IFERROR(VLOOKUP(A1278,[1]Monitoramento_Base_somente_Said!$A:$J,5,FALSE),0)</f>
        <v>0</v>
      </c>
      <c r="C1278" s="13">
        <f>IFERROR(VLOOKUP(A1278,[1]Monitoramento_Base_somente_Said!$A:$J,6,FALSE),0)</f>
        <v>2305873</v>
      </c>
      <c r="D1278" s="13">
        <f>IFERROR(VLOOKUP(A1278,[1]Monitoramento_Base_somente_Said!$A:$J,7,FALSE),0)</f>
        <v>0</v>
      </c>
      <c r="E1278" s="13">
        <f>IFERROR(VLOOKUP(A1278,[1]Monitoramento_Base_somente_Said!$A:$J,8,FALSE),0)</f>
        <v>2157107</v>
      </c>
      <c r="F1278" s="13">
        <f>IFERROR(VLOOKUP(A1278,[1]Monitoramento_Base_somente_Said!$A:$J,9,FALSE),0)</f>
        <v>0</v>
      </c>
      <c r="G1278" s="13">
        <f>IFERROR(VLOOKUP(A1278,[1]Monitoramento_Base_somente_Said!$A:$J,10,FALSE),0)</f>
        <v>892596</v>
      </c>
      <c r="H1278" s="13">
        <f>IFERROR(VLOOKUP(A1278,[2]Sheet1!$A:$I,4,FALSE),0)</f>
        <v>0</v>
      </c>
      <c r="I1278" s="13">
        <f>IFERROR(VLOOKUP(A1278,[2]Sheet1!$A:$I,5,FALSE),0)</f>
        <v>0</v>
      </c>
      <c r="J1278" s="13">
        <f>IFERROR(VLOOKUP(A1278,[2]Sheet1!$A:$I,6,FALSE),0)</f>
        <v>0</v>
      </c>
      <c r="K1278" s="13">
        <f>IFERROR(VLOOKUP(A1278,[2]Sheet1!$A:$I,7,FALSE),0)</f>
        <v>0</v>
      </c>
      <c r="L1278" s="13">
        <f>IFERROR(VLOOKUP(A1278,[2]Sheet1!$A:$I,8,FALSE),0)</f>
        <v>0</v>
      </c>
      <c r="M1278" s="13">
        <f>IFERROR(VLOOKUP(A1278,[2]Sheet1!$A:$I,9,FALSE),0)</f>
        <v>0</v>
      </c>
      <c r="N1278" s="13">
        <f>IFERROR(VLOOKUP(A1278,[3]Sheet1!$A:$G,2,FALSE),0)</f>
        <v>0</v>
      </c>
      <c r="O1278" s="13">
        <f>IFERROR(VLOOKUP(A1278,[3]Sheet1!$A:$G,3,FALSE),0)</f>
        <v>0</v>
      </c>
      <c r="P1278" s="13">
        <f>IFERROR(VLOOKUP(A1278,[3]Sheet1!$A:$G,4,FALSE),0)</f>
        <v>0</v>
      </c>
      <c r="Q1278" s="13">
        <f>IFERROR(VLOOKUP(A1278,[3]Sheet1!$A:$G,5,FALSE),0)</f>
        <v>0</v>
      </c>
      <c r="R1278" s="13">
        <f>IFERROR(VLOOKUP(A1278,[3]Sheet1!$A:$H,6,FALSE),0)</f>
        <v>0</v>
      </c>
      <c r="S1278" s="13">
        <f>IFERROR(VLOOKUP(A1278,[3]Sheet1!$A:$I,7,FALSE),0)</f>
        <v>0</v>
      </c>
      <c r="T1278" s="13" t="str">
        <f t="shared" si="115"/>
        <v>Não</v>
      </c>
      <c r="U1278" s="13" t="str">
        <f t="shared" si="116"/>
        <v>Sim</v>
      </c>
      <c r="V1278" s="13" t="str">
        <f t="shared" si="117"/>
        <v>Não</v>
      </c>
      <c r="W1278" s="13" t="str">
        <f t="shared" si="118"/>
        <v>Sim</v>
      </c>
      <c r="X1278" s="13" t="str">
        <f t="shared" si="119"/>
        <v>Não</v>
      </c>
      <c r="Y1278" s="13" t="str">
        <f t="shared" si="120"/>
        <v>Sim</v>
      </c>
    </row>
    <row r="1279" spans="1:25">
      <c r="A1279" s="9">
        <v>211190</v>
      </c>
      <c r="B1279" s="13">
        <f>IFERROR(VLOOKUP(A1279,[1]Monitoramento_Base_somente_Said!$A:$J,5,FALSE),0)</f>
        <v>0</v>
      </c>
      <c r="C1279" s="13">
        <f>IFERROR(VLOOKUP(A1279,[1]Monitoramento_Base_somente_Said!$A:$J,6,FALSE),0)</f>
        <v>0</v>
      </c>
      <c r="D1279" s="13">
        <f>IFERROR(VLOOKUP(A1279,[1]Monitoramento_Base_somente_Said!$A:$J,7,FALSE),0)</f>
        <v>0</v>
      </c>
      <c r="E1279" s="13">
        <f>IFERROR(VLOOKUP(A1279,[1]Monitoramento_Base_somente_Said!$A:$J,8,FALSE),0)</f>
        <v>0</v>
      </c>
      <c r="F1279" s="13">
        <f>IFERROR(VLOOKUP(A1279,[1]Monitoramento_Base_somente_Said!$A:$J,9,FALSE),0)</f>
        <v>0</v>
      </c>
      <c r="G1279" s="13">
        <f>IFERROR(VLOOKUP(A1279,[1]Monitoramento_Base_somente_Said!$A:$J,10,FALSE),0)</f>
        <v>0</v>
      </c>
      <c r="H1279" s="13">
        <f>IFERROR(VLOOKUP(A1279,[2]Sheet1!$A:$I,4,FALSE),0)</f>
        <v>0</v>
      </c>
      <c r="I1279" s="13">
        <f>IFERROR(VLOOKUP(A1279,[2]Sheet1!$A:$I,5,FALSE),0)</f>
        <v>0</v>
      </c>
      <c r="J1279" s="13">
        <f>IFERROR(VLOOKUP(A1279,[2]Sheet1!$A:$I,6,FALSE),0)</f>
        <v>0</v>
      </c>
      <c r="K1279" s="13">
        <f>IFERROR(VLOOKUP(A1279,[2]Sheet1!$A:$I,7,FALSE),0)</f>
        <v>0</v>
      </c>
      <c r="L1279" s="13">
        <f>IFERROR(VLOOKUP(A1279,[2]Sheet1!$A:$I,8,FALSE),0)</f>
        <v>0</v>
      </c>
      <c r="M1279" s="13">
        <f>IFERROR(VLOOKUP(A1279,[2]Sheet1!$A:$I,9,FALSE),0)</f>
        <v>0</v>
      </c>
      <c r="N1279" s="13">
        <f>IFERROR(VLOOKUP(A1279,[3]Sheet1!$A:$G,2,FALSE),0)</f>
        <v>0</v>
      </c>
      <c r="O1279" s="13">
        <f>IFERROR(VLOOKUP(A1279,[3]Sheet1!$A:$G,3,FALSE),0)</f>
        <v>0</v>
      </c>
      <c r="P1279" s="13">
        <f>IFERROR(VLOOKUP(A1279,[3]Sheet1!$A:$G,4,FALSE),0)</f>
        <v>0</v>
      </c>
      <c r="Q1279" s="13">
        <f>IFERROR(VLOOKUP(A1279,[3]Sheet1!$A:$G,5,FALSE),0)</f>
        <v>0</v>
      </c>
      <c r="R1279" s="13">
        <f>IFERROR(VLOOKUP(A1279,[3]Sheet1!$A:$H,6,FALSE),0)</f>
        <v>0</v>
      </c>
      <c r="S1279" s="13">
        <f>IFERROR(VLOOKUP(A1279,[3]Sheet1!$A:$I,7,FALSE),0)</f>
        <v>0</v>
      </c>
      <c r="T1279" s="13" t="str">
        <f t="shared" si="115"/>
        <v>Não</v>
      </c>
      <c r="U1279" s="13" t="str">
        <f t="shared" si="116"/>
        <v>Não</v>
      </c>
      <c r="V1279" s="13" t="str">
        <f t="shared" si="117"/>
        <v>Não</v>
      </c>
      <c r="W1279" s="13" t="str">
        <f t="shared" si="118"/>
        <v>Não</v>
      </c>
      <c r="X1279" s="13" t="str">
        <f t="shared" si="119"/>
        <v>Não</v>
      </c>
      <c r="Y1279" s="13" t="str">
        <f t="shared" si="120"/>
        <v>Não</v>
      </c>
    </row>
    <row r="1280" spans="1:25">
      <c r="A1280" s="19">
        <v>211195</v>
      </c>
      <c r="B1280" s="13">
        <f>IFERROR(VLOOKUP(A1280,[1]Monitoramento_Base_somente_Said!$A:$J,5,FALSE),0)</f>
        <v>0</v>
      </c>
      <c r="C1280" s="13">
        <f>IFERROR(VLOOKUP(A1280,[1]Monitoramento_Base_somente_Said!$A:$J,6,FALSE),0)</f>
        <v>0</v>
      </c>
      <c r="D1280" s="13">
        <f>IFERROR(VLOOKUP(A1280,[1]Monitoramento_Base_somente_Said!$A:$J,7,FALSE),0)</f>
        <v>0</v>
      </c>
      <c r="E1280" s="13">
        <f>IFERROR(VLOOKUP(A1280,[1]Monitoramento_Base_somente_Said!$A:$J,8,FALSE),0)</f>
        <v>0</v>
      </c>
      <c r="F1280" s="13">
        <f>IFERROR(VLOOKUP(A1280,[1]Monitoramento_Base_somente_Said!$A:$J,9,FALSE),0)</f>
        <v>0</v>
      </c>
      <c r="G1280" s="13">
        <f>IFERROR(VLOOKUP(A1280,[1]Monitoramento_Base_somente_Said!$A:$J,10,FALSE),0)</f>
        <v>0</v>
      </c>
      <c r="H1280" s="13">
        <f>IFERROR(VLOOKUP(A1280,[2]Sheet1!$A:$I,4,FALSE),0)</f>
        <v>0</v>
      </c>
      <c r="I1280" s="13">
        <f>IFERROR(VLOOKUP(A1280,[2]Sheet1!$A:$I,5,FALSE),0)</f>
        <v>0</v>
      </c>
      <c r="J1280" s="13">
        <f>IFERROR(VLOOKUP(A1280,[2]Sheet1!$A:$I,6,FALSE),0)</f>
        <v>0</v>
      </c>
      <c r="K1280" s="13">
        <f>IFERROR(VLOOKUP(A1280,[2]Sheet1!$A:$I,7,FALSE),0)</f>
        <v>0</v>
      </c>
      <c r="L1280" s="13">
        <f>IFERROR(VLOOKUP(A1280,[2]Sheet1!$A:$I,8,FALSE),0)</f>
        <v>0</v>
      </c>
      <c r="M1280" s="13">
        <f>IFERROR(VLOOKUP(A1280,[2]Sheet1!$A:$I,9,FALSE),0)</f>
        <v>0</v>
      </c>
      <c r="N1280" s="13">
        <f>IFERROR(VLOOKUP(A1280,[3]Sheet1!$A:$G,2,FALSE),0)</f>
        <v>0</v>
      </c>
      <c r="O1280" s="13">
        <f>IFERROR(VLOOKUP(A1280,[3]Sheet1!$A:$G,3,FALSE),0)</f>
        <v>0</v>
      </c>
      <c r="P1280" s="13">
        <f>IFERROR(VLOOKUP(A1280,[3]Sheet1!$A:$G,4,FALSE),0)</f>
        <v>0</v>
      </c>
      <c r="Q1280" s="13">
        <f>IFERROR(VLOOKUP(A1280,[3]Sheet1!$A:$G,5,FALSE),0)</f>
        <v>0</v>
      </c>
      <c r="R1280" s="13">
        <f>IFERROR(VLOOKUP(A1280,[3]Sheet1!$A:$H,6,FALSE),0)</f>
        <v>0</v>
      </c>
      <c r="S1280" s="13">
        <f>IFERROR(VLOOKUP(A1280,[3]Sheet1!$A:$I,7,FALSE),0)</f>
        <v>0</v>
      </c>
      <c r="T1280" s="13" t="str">
        <f t="shared" si="115"/>
        <v>Não</v>
      </c>
      <c r="U1280" s="13" t="str">
        <f t="shared" si="116"/>
        <v>Não</v>
      </c>
      <c r="V1280" s="13" t="str">
        <f t="shared" si="117"/>
        <v>Não</v>
      </c>
      <c r="W1280" s="13" t="str">
        <f t="shared" si="118"/>
        <v>Não</v>
      </c>
      <c r="X1280" s="13" t="str">
        <f t="shared" si="119"/>
        <v>Não</v>
      </c>
      <c r="Y1280" s="13" t="str">
        <f t="shared" si="120"/>
        <v>Não</v>
      </c>
    </row>
    <row r="1281" spans="1:25">
      <c r="A1281" s="9">
        <v>211200</v>
      </c>
      <c r="B1281" s="13">
        <f>IFERROR(VLOOKUP(A1281,[1]Monitoramento_Base_somente_Said!$A:$J,5,FALSE),0)</f>
        <v>0</v>
      </c>
      <c r="C1281" s="13">
        <f>IFERROR(VLOOKUP(A1281,[1]Monitoramento_Base_somente_Said!$A:$J,6,FALSE),0)</f>
        <v>0</v>
      </c>
      <c r="D1281" s="13">
        <f>IFERROR(VLOOKUP(A1281,[1]Monitoramento_Base_somente_Said!$A:$J,7,FALSE),0)</f>
        <v>0</v>
      </c>
      <c r="E1281" s="13">
        <f>IFERROR(VLOOKUP(A1281,[1]Monitoramento_Base_somente_Said!$A:$J,8,FALSE),0)</f>
        <v>0</v>
      </c>
      <c r="F1281" s="13">
        <f>IFERROR(VLOOKUP(A1281,[1]Monitoramento_Base_somente_Said!$A:$J,9,FALSE),0)</f>
        <v>0</v>
      </c>
      <c r="G1281" s="13">
        <f>IFERROR(VLOOKUP(A1281,[1]Monitoramento_Base_somente_Said!$A:$J,10,FALSE),0)</f>
        <v>0</v>
      </c>
      <c r="H1281" s="13">
        <f>IFERROR(VLOOKUP(A1281,[2]Sheet1!$A:$I,4,FALSE),0)</f>
        <v>0</v>
      </c>
      <c r="I1281" s="13">
        <f>IFERROR(VLOOKUP(A1281,[2]Sheet1!$A:$I,5,FALSE),0)</f>
        <v>0</v>
      </c>
      <c r="J1281" s="13">
        <f>IFERROR(VLOOKUP(A1281,[2]Sheet1!$A:$I,6,FALSE),0)</f>
        <v>0</v>
      </c>
      <c r="K1281" s="13">
        <f>IFERROR(VLOOKUP(A1281,[2]Sheet1!$A:$I,7,FALSE),0)</f>
        <v>0</v>
      </c>
      <c r="L1281" s="13">
        <f>IFERROR(VLOOKUP(A1281,[2]Sheet1!$A:$I,8,FALSE),0)</f>
        <v>0</v>
      </c>
      <c r="M1281" s="13">
        <f>IFERROR(VLOOKUP(A1281,[2]Sheet1!$A:$I,9,FALSE),0)</f>
        <v>0</v>
      </c>
      <c r="N1281" s="13">
        <f>IFERROR(VLOOKUP(A1281,[3]Sheet1!$A:$G,2,FALSE),0)</f>
        <v>0</v>
      </c>
      <c r="O1281" s="13">
        <f>IFERROR(VLOOKUP(A1281,[3]Sheet1!$A:$G,3,FALSE),0)</f>
        <v>0</v>
      </c>
      <c r="P1281" s="13">
        <f>IFERROR(VLOOKUP(A1281,[3]Sheet1!$A:$G,4,FALSE),0)</f>
        <v>0</v>
      </c>
      <c r="Q1281" s="13">
        <f>IFERROR(VLOOKUP(A1281,[3]Sheet1!$A:$G,5,FALSE),0)</f>
        <v>0</v>
      </c>
      <c r="R1281" s="13">
        <f>IFERROR(VLOOKUP(A1281,[3]Sheet1!$A:$H,6,FALSE),0)</f>
        <v>0</v>
      </c>
      <c r="S1281" s="13">
        <f>IFERROR(VLOOKUP(A1281,[3]Sheet1!$A:$I,7,FALSE),0)</f>
        <v>0</v>
      </c>
      <c r="T1281" s="13" t="str">
        <f t="shared" si="115"/>
        <v>Não</v>
      </c>
      <c r="U1281" s="13" t="str">
        <f t="shared" si="116"/>
        <v>Não</v>
      </c>
      <c r="V1281" s="13" t="str">
        <f t="shared" si="117"/>
        <v>Não</v>
      </c>
      <c r="W1281" s="13" t="str">
        <f t="shared" si="118"/>
        <v>Não</v>
      </c>
      <c r="X1281" s="13" t="str">
        <f t="shared" si="119"/>
        <v>Não</v>
      </c>
      <c r="Y1281" s="13" t="str">
        <f t="shared" si="120"/>
        <v>Não</v>
      </c>
    </row>
    <row r="1282" spans="1:25">
      <c r="A1282" s="9">
        <v>211210</v>
      </c>
      <c r="B1282" s="13">
        <f>IFERROR(VLOOKUP(A1282,[1]Monitoramento_Base_somente_Said!$A:$J,5,FALSE),0)</f>
        <v>0</v>
      </c>
      <c r="C1282" s="13">
        <f>IFERROR(VLOOKUP(A1282,[1]Monitoramento_Base_somente_Said!$A:$J,6,FALSE),0)</f>
        <v>0</v>
      </c>
      <c r="D1282" s="13">
        <f>IFERROR(VLOOKUP(A1282,[1]Monitoramento_Base_somente_Said!$A:$J,7,FALSE),0)</f>
        <v>0</v>
      </c>
      <c r="E1282" s="13">
        <f>IFERROR(VLOOKUP(A1282,[1]Monitoramento_Base_somente_Said!$A:$J,8,FALSE),0)</f>
        <v>0</v>
      </c>
      <c r="F1282" s="13">
        <f>IFERROR(VLOOKUP(A1282,[1]Monitoramento_Base_somente_Said!$A:$J,9,FALSE),0)</f>
        <v>0</v>
      </c>
      <c r="G1282" s="13">
        <f>IFERROR(VLOOKUP(A1282,[1]Monitoramento_Base_somente_Said!$A:$J,10,FALSE),0)</f>
        <v>0</v>
      </c>
      <c r="H1282" s="13">
        <f>IFERROR(VLOOKUP(A1282,[2]Sheet1!$A:$I,4,FALSE),0)</f>
        <v>0</v>
      </c>
      <c r="I1282" s="13">
        <f>IFERROR(VLOOKUP(A1282,[2]Sheet1!$A:$I,5,FALSE),0)</f>
        <v>0</v>
      </c>
      <c r="J1282" s="13">
        <f>IFERROR(VLOOKUP(A1282,[2]Sheet1!$A:$I,6,FALSE),0)</f>
        <v>0</v>
      </c>
      <c r="K1282" s="13">
        <f>IFERROR(VLOOKUP(A1282,[2]Sheet1!$A:$I,7,FALSE),0)</f>
        <v>0</v>
      </c>
      <c r="L1282" s="13">
        <f>IFERROR(VLOOKUP(A1282,[2]Sheet1!$A:$I,8,FALSE),0)</f>
        <v>0</v>
      </c>
      <c r="M1282" s="13">
        <f>IFERROR(VLOOKUP(A1282,[2]Sheet1!$A:$I,9,FALSE),0)</f>
        <v>0</v>
      </c>
      <c r="N1282" s="13">
        <f>IFERROR(VLOOKUP(A1282,[3]Sheet1!$A:$G,2,FALSE),0)</f>
        <v>0</v>
      </c>
      <c r="O1282" s="13">
        <f>IFERROR(VLOOKUP(A1282,[3]Sheet1!$A:$G,3,FALSE),0)</f>
        <v>0</v>
      </c>
      <c r="P1282" s="13">
        <f>IFERROR(VLOOKUP(A1282,[3]Sheet1!$A:$G,4,FALSE),0)</f>
        <v>0</v>
      </c>
      <c r="Q1282" s="13">
        <f>IFERROR(VLOOKUP(A1282,[3]Sheet1!$A:$G,5,FALSE),0)</f>
        <v>0</v>
      </c>
      <c r="R1282" s="13">
        <f>IFERROR(VLOOKUP(A1282,[3]Sheet1!$A:$H,6,FALSE),0)</f>
        <v>0</v>
      </c>
      <c r="S1282" s="13">
        <f>IFERROR(VLOOKUP(A1282,[3]Sheet1!$A:$I,7,FALSE),0)</f>
        <v>0</v>
      </c>
      <c r="T1282" s="13" t="str">
        <f t="shared" si="115"/>
        <v>Não</v>
      </c>
      <c r="U1282" s="13" t="str">
        <f t="shared" si="116"/>
        <v>Não</v>
      </c>
      <c r="V1282" s="13" t="str">
        <f t="shared" si="117"/>
        <v>Não</v>
      </c>
      <c r="W1282" s="13" t="str">
        <f t="shared" si="118"/>
        <v>Não</v>
      </c>
      <c r="X1282" s="13" t="str">
        <f t="shared" si="119"/>
        <v>Não</v>
      </c>
      <c r="Y1282" s="13" t="str">
        <f t="shared" si="120"/>
        <v>Não</v>
      </c>
    </row>
    <row r="1283" spans="1:25">
      <c r="A1283" s="9">
        <v>211220</v>
      </c>
      <c r="B1283" s="13">
        <f>IFERROR(VLOOKUP(A1283,[1]Monitoramento_Base_somente_Said!$A:$J,5,FALSE),0)</f>
        <v>0</v>
      </c>
      <c r="C1283" s="13">
        <f>IFERROR(VLOOKUP(A1283,[1]Monitoramento_Base_somente_Said!$A:$J,6,FALSE),0)</f>
        <v>0</v>
      </c>
      <c r="D1283" s="13">
        <f>IFERROR(VLOOKUP(A1283,[1]Monitoramento_Base_somente_Said!$A:$J,7,FALSE),0)</f>
        <v>0</v>
      </c>
      <c r="E1283" s="13">
        <f>IFERROR(VLOOKUP(A1283,[1]Monitoramento_Base_somente_Said!$A:$J,8,FALSE),0)</f>
        <v>0</v>
      </c>
      <c r="F1283" s="13">
        <f>IFERROR(VLOOKUP(A1283,[1]Monitoramento_Base_somente_Said!$A:$J,9,FALSE),0)</f>
        <v>0</v>
      </c>
      <c r="G1283" s="13">
        <f>IFERROR(VLOOKUP(A1283,[1]Monitoramento_Base_somente_Said!$A:$J,10,FALSE),0)</f>
        <v>0</v>
      </c>
      <c r="H1283" s="13">
        <f>IFERROR(VLOOKUP(A1283,[2]Sheet1!$A:$I,4,FALSE),0)</f>
        <v>0</v>
      </c>
      <c r="I1283" s="13">
        <f>IFERROR(VLOOKUP(A1283,[2]Sheet1!$A:$I,5,FALSE),0)</f>
        <v>0</v>
      </c>
      <c r="J1283" s="13">
        <f>IFERROR(VLOOKUP(A1283,[2]Sheet1!$A:$I,6,FALSE),0)</f>
        <v>0</v>
      </c>
      <c r="K1283" s="13">
        <f>IFERROR(VLOOKUP(A1283,[2]Sheet1!$A:$I,7,FALSE),0)</f>
        <v>0</v>
      </c>
      <c r="L1283" s="13">
        <f>IFERROR(VLOOKUP(A1283,[2]Sheet1!$A:$I,8,FALSE),0)</f>
        <v>0</v>
      </c>
      <c r="M1283" s="13">
        <f>IFERROR(VLOOKUP(A1283,[2]Sheet1!$A:$I,9,FALSE),0)</f>
        <v>0</v>
      </c>
      <c r="N1283" s="13">
        <f>IFERROR(VLOOKUP(A1283,[3]Sheet1!$A:$G,2,FALSE),0)</f>
        <v>0</v>
      </c>
      <c r="O1283" s="13">
        <f>IFERROR(VLOOKUP(A1283,[3]Sheet1!$A:$G,3,FALSE),0)</f>
        <v>0</v>
      </c>
      <c r="P1283" s="13">
        <f>IFERROR(VLOOKUP(A1283,[3]Sheet1!$A:$G,4,FALSE),0)</f>
        <v>0</v>
      </c>
      <c r="Q1283" s="13">
        <f>IFERROR(VLOOKUP(A1283,[3]Sheet1!$A:$G,5,FALSE),0)</f>
        <v>0</v>
      </c>
      <c r="R1283" s="13">
        <f>IFERROR(VLOOKUP(A1283,[3]Sheet1!$A:$H,6,FALSE),0)</f>
        <v>0</v>
      </c>
      <c r="S1283" s="13">
        <f>IFERROR(VLOOKUP(A1283,[3]Sheet1!$A:$I,7,FALSE),0)</f>
        <v>0</v>
      </c>
      <c r="T1283" s="13" t="str">
        <f t="shared" si="115"/>
        <v>Não</v>
      </c>
      <c r="U1283" s="13" t="str">
        <f t="shared" si="116"/>
        <v>Não</v>
      </c>
      <c r="V1283" s="13" t="str">
        <f t="shared" si="117"/>
        <v>Não</v>
      </c>
      <c r="W1283" s="13" t="str">
        <f t="shared" si="118"/>
        <v>Não</v>
      </c>
      <c r="X1283" s="13" t="str">
        <f t="shared" si="119"/>
        <v>Não</v>
      </c>
      <c r="Y1283" s="13" t="str">
        <f t="shared" si="120"/>
        <v>Não</v>
      </c>
    </row>
    <row r="1284" spans="1:25">
      <c r="A1284" s="19">
        <v>211223</v>
      </c>
      <c r="B1284" s="13">
        <f>IFERROR(VLOOKUP(A1284,[1]Monitoramento_Base_somente_Said!$A:$J,5,FALSE),0)</f>
        <v>0</v>
      </c>
      <c r="C1284" s="13">
        <f>IFERROR(VLOOKUP(A1284,[1]Monitoramento_Base_somente_Said!$A:$J,6,FALSE),0)</f>
        <v>0</v>
      </c>
      <c r="D1284" s="13">
        <f>IFERROR(VLOOKUP(A1284,[1]Monitoramento_Base_somente_Said!$A:$J,7,FALSE),0)</f>
        <v>0</v>
      </c>
      <c r="E1284" s="13">
        <f>IFERROR(VLOOKUP(A1284,[1]Monitoramento_Base_somente_Said!$A:$J,8,FALSE),0)</f>
        <v>0</v>
      </c>
      <c r="F1284" s="13">
        <f>IFERROR(VLOOKUP(A1284,[1]Monitoramento_Base_somente_Said!$A:$J,9,FALSE),0)</f>
        <v>0</v>
      </c>
      <c r="G1284" s="13">
        <f>IFERROR(VLOOKUP(A1284,[1]Monitoramento_Base_somente_Said!$A:$J,10,FALSE),0)</f>
        <v>0</v>
      </c>
      <c r="H1284" s="13">
        <f>IFERROR(VLOOKUP(A1284,[2]Sheet1!$A:$I,4,FALSE),0)</f>
        <v>0</v>
      </c>
      <c r="I1284" s="13">
        <f>IFERROR(VLOOKUP(A1284,[2]Sheet1!$A:$I,5,FALSE),0)</f>
        <v>0</v>
      </c>
      <c r="J1284" s="13">
        <f>IFERROR(VLOOKUP(A1284,[2]Sheet1!$A:$I,6,FALSE),0)</f>
        <v>0</v>
      </c>
      <c r="K1284" s="13">
        <f>IFERROR(VLOOKUP(A1284,[2]Sheet1!$A:$I,7,FALSE),0)</f>
        <v>0</v>
      </c>
      <c r="L1284" s="13">
        <f>IFERROR(VLOOKUP(A1284,[2]Sheet1!$A:$I,8,FALSE),0)</f>
        <v>0</v>
      </c>
      <c r="M1284" s="13">
        <f>IFERROR(VLOOKUP(A1284,[2]Sheet1!$A:$I,9,FALSE),0)</f>
        <v>0</v>
      </c>
      <c r="N1284" s="13">
        <f>IFERROR(VLOOKUP(A1284,[3]Sheet1!$A:$G,2,FALSE),0)</f>
        <v>0</v>
      </c>
      <c r="O1284" s="13">
        <f>IFERROR(VLOOKUP(A1284,[3]Sheet1!$A:$G,3,FALSE),0)</f>
        <v>0</v>
      </c>
      <c r="P1284" s="13">
        <f>IFERROR(VLOOKUP(A1284,[3]Sheet1!$A:$G,4,FALSE),0)</f>
        <v>0</v>
      </c>
      <c r="Q1284" s="13">
        <f>IFERROR(VLOOKUP(A1284,[3]Sheet1!$A:$G,5,FALSE),0)</f>
        <v>0</v>
      </c>
      <c r="R1284" s="13">
        <f>IFERROR(VLOOKUP(A1284,[3]Sheet1!$A:$H,6,FALSE),0)</f>
        <v>0</v>
      </c>
      <c r="S1284" s="13">
        <f>IFERROR(VLOOKUP(A1284,[3]Sheet1!$A:$I,7,FALSE),0)</f>
        <v>0</v>
      </c>
      <c r="T1284" s="13" t="str">
        <f t="shared" si="115"/>
        <v>Não</v>
      </c>
      <c r="U1284" s="13" t="str">
        <f t="shared" si="116"/>
        <v>Não</v>
      </c>
      <c r="V1284" s="13" t="str">
        <f t="shared" si="117"/>
        <v>Não</v>
      </c>
      <c r="W1284" s="13" t="str">
        <f t="shared" si="118"/>
        <v>Não</v>
      </c>
      <c r="X1284" s="13" t="str">
        <f t="shared" si="119"/>
        <v>Não</v>
      </c>
      <c r="Y1284" s="13" t="str">
        <f t="shared" si="120"/>
        <v>Não</v>
      </c>
    </row>
    <row r="1285" spans="1:25">
      <c r="A1285" s="9">
        <v>211227</v>
      </c>
      <c r="B1285" s="13">
        <f>IFERROR(VLOOKUP(A1285,[1]Monitoramento_Base_somente_Said!$A:$J,5,FALSE),0)</f>
        <v>0</v>
      </c>
      <c r="C1285" s="13">
        <f>IFERROR(VLOOKUP(A1285,[1]Monitoramento_Base_somente_Said!$A:$J,6,FALSE),0)</f>
        <v>1480963</v>
      </c>
      <c r="D1285" s="13">
        <f>IFERROR(VLOOKUP(A1285,[1]Monitoramento_Base_somente_Said!$A:$J,7,FALSE),0)</f>
        <v>0</v>
      </c>
      <c r="E1285" s="13">
        <f>IFERROR(VLOOKUP(A1285,[1]Monitoramento_Base_somente_Said!$A:$J,8,FALSE),0)</f>
        <v>1385417</v>
      </c>
      <c r="F1285" s="13">
        <f>IFERROR(VLOOKUP(A1285,[1]Monitoramento_Base_somente_Said!$A:$J,9,FALSE),0)</f>
        <v>0</v>
      </c>
      <c r="G1285" s="13">
        <f>IFERROR(VLOOKUP(A1285,[1]Monitoramento_Base_somente_Said!$A:$J,10,FALSE),0)</f>
        <v>573276</v>
      </c>
      <c r="H1285" s="13">
        <f>IFERROR(VLOOKUP(A1285,[2]Sheet1!$A:$I,4,FALSE),0)</f>
        <v>0</v>
      </c>
      <c r="I1285" s="13">
        <f>IFERROR(VLOOKUP(A1285,[2]Sheet1!$A:$I,5,FALSE),0)</f>
        <v>0</v>
      </c>
      <c r="J1285" s="13">
        <f>IFERROR(VLOOKUP(A1285,[2]Sheet1!$A:$I,6,FALSE),0)</f>
        <v>0</v>
      </c>
      <c r="K1285" s="13">
        <f>IFERROR(VLOOKUP(A1285,[2]Sheet1!$A:$I,7,FALSE),0)</f>
        <v>0</v>
      </c>
      <c r="L1285" s="13">
        <f>IFERROR(VLOOKUP(A1285,[2]Sheet1!$A:$I,8,FALSE),0)</f>
        <v>0</v>
      </c>
      <c r="M1285" s="13">
        <f>IFERROR(VLOOKUP(A1285,[2]Sheet1!$A:$I,9,FALSE),0)</f>
        <v>0</v>
      </c>
      <c r="N1285" s="13">
        <f>IFERROR(VLOOKUP(A1285,[3]Sheet1!$A:$G,2,FALSE),0)</f>
        <v>0</v>
      </c>
      <c r="O1285" s="13">
        <f>IFERROR(VLOOKUP(A1285,[3]Sheet1!$A:$G,3,FALSE),0)</f>
        <v>0</v>
      </c>
      <c r="P1285" s="13">
        <f>IFERROR(VLOOKUP(A1285,[3]Sheet1!$A:$G,4,FALSE),0)</f>
        <v>0</v>
      </c>
      <c r="Q1285" s="13">
        <f>IFERROR(VLOOKUP(A1285,[3]Sheet1!$A:$G,5,FALSE),0)</f>
        <v>0</v>
      </c>
      <c r="R1285" s="13">
        <f>IFERROR(VLOOKUP(A1285,[3]Sheet1!$A:$H,6,FALSE),0)</f>
        <v>0</v>
      </c>
      <c r="S1285" s="13">
        <f>IFERROR(VLOOKUP(A1285,[3]Sheet1!$A:$I,7,FALSE),0)</f>
        <v>0</v>
      </c>
      <c r="T1285" s="13" t="str">
        <f t="shared" si="115"/>
        <v>Não</v>
      </c>
      <c r="U1285" s="13" t="str">
        <f t="shared" si="116"/>
        <v>Sim</v>
      </c>
      <c r="V1285" s="13" t="str">
        <f t="shared" si="117"/>
        <v>Não</v>
      </c>
      <c r="W1285" s="13" t="str">
        <f t="shared" si="118"/>
        <v>Sim</v>
      </c>
      <c r="X1285" s="13" t="str">
        <f t="shared" si="119"/>
        <v>Não</v>
      </c>
      <c r="Y1285" s="13" t="str">
        <f t="shared" si="120"/>
        <v>Sim</v>
      </c>
    </row>
    <row r="1286" spans="1:25">
      <c r="A1286" s="9">
        <v>211230</v>
      </c>
      <c r="B1286" s="13">
        <f>IFERROR(VLOOKUP(A1286,[1]Monitoramento_Base_somente_Said!$A:$J,5,FALSE),0)</f>
        <v>0</v>
      </c>
      <c r="C1286" s="13">
        <f>IFERROR(VLOOKUP(A1286,[1]Monitoramento_Base_somente_Said!$A:$J,6,FALSE),0)</f>
        <v>0</v>
      </c>
      <c r="D1286" s="13">
        <f>IFERROR(VLOOKUP(A1286,[1]Monitoramento_Base_somente_Said!$A:$J,7,FALSE),0)</f>
        <v>0</v>
      </c>
      <c r="E1286" s="13">
        <f>IFERROR(VLOOKUP(A1286,[1]Monitoramento_Base_somente_Said!$A:$J,8,FALSE),0)</f>
        <v>0</v>
      </c>
      <c r="F1286" s="13">
        <f>IFERROR(VLOOKUP(A1286,[1]Monitoramento_Base_somente_Said!$A:$J,9,FALSE),0)</f>
        <v>0</v>
      </c>
      <c r="G1286" s="13">
        <f>IFERROR(VLOOKUP(A1286,[1]Monitoramento_Base_somente_Said!$A:$J,10,FALSE),0)</f>
        <v>0</v>
      </c>
      <c r="H1286" s="13">
        <f>IFERROR(VLOOKUP(A1286,[2]Sheet1!$A:$I,4,FALSE),0)</f>
        <v>0</v>
      </c>
      <c r="I1286" s="13">
        <f>IFERROR(VLOOKUP(A1286,[2]Sheet1!$A:$I,5,FALSE),0)</f>
        <v>0</v>
      </c>
      <c r="J1286" s="13">
        <f>IFERROR(VLOOKUP(A1286,[2]Sheet1!$A:$I,6,FALSE),0)</f>
        <v>0</v>
      </c>
      <c r="K1286" s="13">
        <f>IFERROR(VLOOKUP(A1286,[2]Sheet1!$A:$I,7,FALSE),0)</f>
        <v>0</v>
      </c>
      <c r="L1286" s="13">
        <f>IFERROR(VLOOKUP(A1286,[2]Sheet1!$A:$I,8,FALSE),0)</f>
        <v>0</v>
      </c>
      <c r="M1286" s="13">
        <f>IFERROR(VLOOKUP(A1286,[2]Sheet1!$A:$I,9,FALSE),0)</f>
        <v>0</v>
      </c>
      <c r="N1286" s="13">
        <f>IFERROR(VLOOKUP(A1286,[3]Sheet1!$A:$G,2,FALSE),0)</f>
        <v>0</v>
      </c>
      <c r="O1286" s="13">
        <f>IFERROR(VLOOKUP(A1286,[3]Sheet1!$A:$G,3,FALSE),0)</f>
        <v>0</v>
      </c>
      <c r="P1286" s="13">
        <f>IFERROR(VLOOKUP(A1286,[3]Sheet1!$A:$G,4,FALSE),0)</f>
        <v>0</v>
      </c>
      <c r="Q1286" s="13">
        <f>IFERROR(VLOOKUP(A1286,[3]Sheet1!$A:$G,5,FALSE),0)</f>
        <v>0</v>
      </c>
      <c r="R1286" s="13">
        <f>IFERROR(VLOOKUP(A1286,[3]Sheet1!$A:$H,6,FALSE),0)</f>
        <v>0</v>
      </c>
      <c r="S1286" s="13">
        <f>IFERROR(VLOOKUP(A1286,[3]Sheet1!$A:$I,7,FALSE),0)</f>
        <v>0</v>
      </c>
      <c r="T1286" s="13" t="str">
        <f t="shared" ref="T1286:T1349" si="121">IF(B1286+H1286+N1286&gt;0,"Sim","Não")</f>
        <v>Não</v>
      </c>
      <c r="U1286" s="13" t="str">
        <f t="shared" ref="U1286:U1349" si="122">IF(C1286+I1286+O1286&gt;0,"Sim","Não")</f>
        <v>Não</v>
      </c>
      <c r="V1286" s="13" t="str">
        <f t="shared" ref="V1286:V1349" si="123">IF(D1286+J1286+P1286&gt;0,"Sim","Não")</f>
        <v>Não</v>
      </c>
      <c r="W1286" s="13" t="str">
        <f t="shared" ref="W1286:W1349" si="124">IF(E1286+K1286+Q1286&gt;0,"Sim","Não")</f>
        <v>Não</v>
      </c>
      <c r="X1286" s="13" t="str">
        <f t="shared" ref="X1286:X1349" si="125">IF(F1286+L1286+R1286&gt;0,"Sim","Não")</f>
        <v>Não</v>
      </c>
      <c r="Y1286" s="13" t="str">
        <f t="shared" ref="Y1286:Y1349" si="126">IF(G1286+M1286+S1286&gt;0,"Sim","Não")</f>
        <v>Não</v>
      </c>
    </row>
    <row r="1287" spans="1:25">
      <c r="A1287" s="19">
        <v>211240</v>
      </c>
      <c r="B1287" s="13">
        <f>IFERROR(VLOOKUP(A1287,[1]Monitoramento_Base_somente_Said!$A:$J,5,FALSE),0)</f>
        <v>0</v>
      </c>
      <c r="C1287" s="13">
        <f>IFERROR(VLOOKUP(A1287,[1]Monitoramento_Base_somente_Said!$A:$J,6,FALSE),0)</f>
        <v>0</v>
      </c>
      <c r="D1287" s="13">
        <f>IFERROR(VLOOKUP(A1287,[1]Monitoramento_Base_somente_Said!$A:$J,7,FALSE),0)</f>
        <v>0</v>
      </c>
      <c r="E1287" s="13">
        <f>IFERROR(VLOOKUP(A1287,[1]Monitoramento_Base_somente_Said!$A:$J,8,FALSE),0)</f>
        <v>0</v>
      </c>
      <c r="F1287" s="13">
        <f>IFERROR(VLOOKUP(A1287,[1]Monitoramento_Base_somente_Said!$A:$J,9,FALSE),0)</f>
        <v>0</v>
      </c>
      <c r="G1287" s="13">
        <f>IFERROR(VLOOKUP(A1287,[1]Monitoramento_Base_somente_Said!$A:$J,10,FALSE),0)</f>
        <v>0</v>
      </c>
      <c r="H1287" s="13">
        <f>IFERROR(VLOOKUP(A1287,[2]Sheet1!$A:$I,4,FALSE),0)</f>
        <v>0</v>
      </c>
      <c r="I1287" s="13">
        <f>IFERROR(VLOOKUP(A1287,[2]Sheet1!$A:$I,5,FALSE),0)</f>
        <v>0</v>
      </c>
      <c r="J1287" s="13">
        <f>IFERROR(VLOOKUP(A1287,[2]Sheet1!$A:$I,6,FALSE),0)</f>
        <v>0</v>
      </c>
      <c r="K1287" s="13">
        <f>IFERROR(VLOOKUP(A1287,[2]Sheet1!$A:$I,7,FALSE),0)</f>
        <v>0</v>
      </c>
      <c r="L1287" s="13">
        <f>IFERROR(VLOOKUP(A1287,[2]Sheet1!$A:$I,8,FALSE),0)</f>
        <v>0</v>
      </c>
      <c r="M1287" s="13">
        <f>IFERROR(VLOOKUP(A1287,[2]Sheet1!$A:$I,9,FALSE),0)</f>
        <v>0</v>
      </c>
      <c r="N1287" s="13">
        <f>IFERROR(VLOOKUP(A1287,[3]Sheet1!$A:$G,2,FALSE),0)</f>
        <v>0</v>
      </c>
      <c r="O1287" s="13">
        <f>IFERROR(VLOOKUP(A1287,[3]Sheet1!$A:$G,3,FALSE),0)</f>
        <v>0</v>
      </c>
      <c r="P1287" s="13">
        <f>IFERROR(VLOOKUP(A1287,[3]Sheet1!$A:$G,4,FALSE),0)</f>
        <v>0</v>
      </c>
      <c r="Q1287" s="13">
        <f>IFERROR(VLOOKUP(A1287,[3]Sheet1!$A:$G,5,FALSE),0)</f>
        <v>0</v>
      </c>
      <c r="R1287" s="13">
        <f>IFERROR(VLOOKUP(A1287,[3]Sheet1!$A:$H,6,FALSE),0)</f>
        <v>0</v>
      </c>
      <c r="S1287" s="13">
        <f>IFERROR(VLOOKUP(A1287,[3]Sheet1!$A:$I,7,FALSE),0)</f>
        <v>0</v>
      </c>
      <c r="T1287" s="13" t="str">
        <f t="shared" si="121"/>
        <v>Não</v>
      </c>
      <c r="U1287" s="13" t="str">
        <f t="shared" si="122"/>
        <v>Não</v>
      </c>
      <c r="V1287" s="13" t="str">
        <f t="shared" si="123"/>
        <v>Não</v>
      </c>
      <c r="W1287" s="13" t="str">
        <f t="shared" si="124"/>
        <v>Não</v>
      </c>
      <c r="X1287" s="13" t="str">
        <f t="shared" si="125"/>
        <v>Não</v>
      </c>
      <c r="Y1287" s="13" t="str">
        <f t="shared" si="126"/>
        <v>Não</v>
      </c>
    </row>
    <row r="1288" spans="1:25">
      <c r="A1288" s="9">
        <v>211245</v>
      </c>
      <c r="B1288" s="13">
        <f>IFERROR(VLOOKUP(A1288,[1]Monitoramento_Base_somente_Said!$A:$J,5,FALSE),0)</f>
        <v>0</v>
      </c>
      <c r="C1288" s="13">
        <f>IFERROR(VLOOKUP(A1288,[1]Monitoramento_Base_somente_Said!$A:$J,6,FALSE),0)</f>
        <v>0</v>
      </c>
      <c r="D1288" s="13">
        <f>IFERROR(VLOOKUP(A1288,[1]Monitoramento_Base_somente_Said!$A:$J,7,FALSE),0)</f>
        <v>0</v>
      </c>
      <c r="E1288" s="13">
        <f>IFERROR(VLOOKUP(A1288,[1]Monitoramento_Base_somente_Said!$A:$J,8,FALSE),0)</f>
        <v>0</v>
      </c>
      <c r="F1288" s="13">
        <f>IFERROR(VLOOKUP(A1288,[1]Monitoramento_Base_somente_Said!$A:$J,9,FALSE),0)</f>
        <v>0</v>
      </c>
      <c r="G1288" s="13">
        <f>IFERROR(VLOOKUP(A1288,[1]Monitoramento_Base_somente_Said!$A:$J,10,FALSE),0)</f>
        <v>0</v>
      </c>
      <c r="H1288" s="13">
        <f>IFERROR(VLOOKUP(A1288,[2]Sheet1!$A:$I,4,FALSE),0)</f>
        <v>0</v>
      </c>
      <c r="I1288" s="13">
        <f>IFERROR(VLOOKUP(A1288,[2]Sheet1!$A:$I,5,FALSE),0)</f>
        <v>0</v>
      </c>
      <c r="J1288" s="13">
        <f>IFERROR(VLOOKUP(A1288,[2]Sheet1!$A:$I,6,FALSE),0)</f>
        <v>0</v>
      </c>
      <c r="K1288" s="13">
        <f>IFERROR(VLOOKUP(A1288,[2]Sheet1!$A:$I,7,FALSE),0)</f>
        <v>0</v>
      </c>
      <c r="L1288" s="13">
        <f>IFERROR(VLOOKUP(A1288,[2]Sheet1!$A:$I,8,FALSE),0)</f>
        <v>0</v>
      </c>
      <c r="M1288" s="13">
        <f>IFERROR(VLOOKUP(A1288,[2]Sheet1!$A:$I,9,FALSE),0)</f>
        <v>0</v>
      </c>
      <c r="N1288" s="13">
        <f>IFERROR(VLOOKUP(A1288,[3]Sheet1!$A:$G,2,FALSE),0)</f>
        <v>0</v>
      </c>
      <c r="O1288" s="13">
        <f>IFERROR(VLOOKUP(A1288,[3]Sheet1!$A:$G,3,FALSE),0)</f>
        <v>0</v>
      </c>
      <c r="P1288" s="13">
        <f>IFERROR(VLOOKUP(A1288,[3]Sheet1!$A:$G,4,FALSE),0)</f>
        <v>0</v>
      </c>
      <c r="Q1288" s="13">
        <f>IFERROR(VLOOKUP(A1288,[3]Sheet1!$A:$G,5,FALSE),0)</f>
        <v>0</v>
      </c>
      <c r="R1288" s="13">
        <f>IFERROR(VLOOKUP(A1288,[3]Sheet1!$A:$H,6,FALSE),0)</f>
        <v>0</v>
      </c>
      <c r="S1288" s="13">
        <f>IFERROR(VLOOKUP(A1288,[3]Sheet1!$A:$I,7,FALSE),0)</f>
        <v>0</v>
      </c>
      <c r="T1288" s="13" t="str">
        <f t="shared" si="121"/>
        <v>Não</v>
      </c>
      <c r="U1288" s="13" t="str">
        <f t="shared" si="122"/>
        <v>Não</v>
      </c>
      <c r="V1288" s="13" t="str">
        <f t="shared" si="123"/>
        <v>Não</v>
      </c>
      <c r="W1288" s="13" t="str">
        <f t="shared" si="124"/>
        <v>Não</v>
      </c>
      <c r="X1288" s="13" t="str">
        <f t="shared" si="125"/>
        <v>Não</v>
      </c>
      <c r="Y1288" s="13" t="str">
        <f t="shared" si="126"/>
        <v>Não</v>
      </c>
    </row>
    <row r="1289" spans="1:25">
      <c r="A1289" s="19">
        <v>211250</v>
      </c>
      <c r="B1289" s="13">
        <f>IFERROR(VLOOKUP(A1289,[1]Monitoramento_Base_somente_Said!$A:$J,5,FALSE),0)</f>
        <v>0</v>
      </c>
      <c r="C1289" s="13">
        <f>IFERROR(VLOOKUP(A1289,[1]Monitoramento_Base_somente_Said!$A:$J,6,FALSE),0)</f>
        <v>752773</v>
      </c>
      <c r="D1289" s="13">
        <f>IFERROR(VLOOKUP(A1289,[1]Monitoramento_Base_somente_Said!$A:$J,7,FALSE),0)</f>
        <v>0</v>
      </c>
      <c r="E1289" s="13">
        <f>IFERROR(VLOOKUP(A1289,[1]Monitoramento_Base_somente_Said!$A:$J,8,FALSE),0)</f>
        <v>704207</v>
      </c>
      <c r="F1289" s="13">
        <f>IFERROR(VLOOKUP(A1289,[1]Monitoramento_Base_somente_Said!$A:$J,9,FALSE),0)</f>
        <v>0</v>
      </c>
      <c r="G1289" s="13">
        <f>IFERROR(VLOOKUP(A1289,[1]Monitoramento_Base_somente_Said!$A:$J,10,FALSE),0)</f>
        <v>291396</v>
      </c>
      <c r="H1289" s="13">
        <f>IFERROR(VLOOKUP(A1289,[2]Sheet1!$A:$I,4,FALSE),0)</f>
        <v>0</v>
      </c>
      <c r="I1289" s="13">
        <f>IFERROR(VLOOKUP(A1289,[2]Sheet1!$A:$I,5,FALSE),0)</f>
        <v>0</v>
      </c>
      <c r="J1289" s="13">
        <f>IFERROR(VLOOKUP(A1289,[2]Sheet1!$A:$I,6,FALSE),0)</f>
        <v>0</v>
      </c>
      <c r="K1289" s="13">
        <f>IFERROR(VLOOKUP(A1289,[2]Sheet1!$A:$I,7,FALSE),0)</f>
        <v>0</v>
      </c>
      <c r="L1289" s="13">
        <f>IFERROR(VLOOKUP(A1289,[2]Sheet1!$A:$I,8,FALSE),0)</f>
        <v>0</v>
      </c>
      <c r="M1289" s="13">
        <f>IFERROR(VLOOKUP(A1289,[2]Sheet1!$A:$I,9,FALSE),0)</f>
        <v>0</v>
      </c>
      <c r="N1289" s="13">
        <f>IFERROR(VLOOKUP(A1289,[3]Sheet1!$A:$G,2,FALSE),0)</f>
        <v>0</v>
      </c>
      <c r="O1289" s="13">
        <f>IFERROR(VLOOKUP(A1289,[3]Sheet1!$A:$G,3,FALSE),0)</f>
        <v>0</v>
      </c>
      <c r="P1289" s="13">
        <f>IFERROR(VLOOKUP(A1289,[3]Sheet1!$A:$G,4,FALSE),0)</f>
        <v>0</v>
      </c>
      <c r="Q1289" s="13">
        <f>IFERROR(VLOOKUP(A1289,[3]Sheet1!$A:$G,5,FALSE),0)</f>
        <v>0</v>
      </c>
      <c r="R1289" s="13">
        <f>IFERROR(VLOOKUP(A1289,[3]Sheet1!$A:$H,6,FALSE),0)</f>
        <v>0</v>
      </c>
      <c r="S1289" s="13">
        <f>IFERROR(VLOOKUP(A1289,[3]Sheet1!$A:$I,7,FALSE),0)</f>
        <v>0</v>
      </c>
      <c r="T1289" s="13" t="str">
        <f t="shared" si="121"/>
        <v>Não</v>
      </c>
      <c r="U1289" s="13" t="str">
        <f t="shared" si="122"/>
        <v>Sim</v>
      </c>
      <c r="V1289" s="13" t="str">
        <f t="shared" si="123"/>
        <v>Não</v>
      </c>
      <c r="W1289" s="13" t="str">
        <f t="shared" si="124"/>
        <v>Sim</v>
      </c>
      <c r="X1289" s="13" t="str">
        <f t="shared" si="125"/>
        <v>Não</v>
      </c>
      <c r="Y1289" s="13" t="str">
        <f t="shared" si="126"/>
        <v>Sim</v>
      </c>
    </row>
    <row r="1290" spans="1:25">
      <c r="A1290" s="9">
        <v>211260</v>
      </c>
      <c r="B1290" s="13">
        <f>IFERROR(VLOOKUP(A1290,[1]Monitoramento_Base_somente_Said!$A:$J,5,FALSE),0)</f>
        <v>0</v>
      </c>
      <c r="C1290" s="13">
        <f>IFERROR(VLOOKUP(A1290,[1]Monitoramento_Base_somente_Said!$A:$J,6,FALSE),0)</f>
        <v>0</v>
      </c>
      <c r="D1290" s="13">
        <f>IFERROR(VLOOKUP(A1290,[1]Monitoramento_Base_somente_Said!$A:$J,7,FALSE),0)</f>
        <v>0</v>
      </c>
      <c r="E1290" s="13">
        <f>IFERROR(VLOOKUP(A1290,[1]Monitoramento_Base_somente_Said!$A:$J,8,FALSE),0)</f>
        <v>0</v>
      </c>
      <c r="F1290" s="13">
        <f>IFERROR(VLOOKUP(A1290,[1]Monitoramento_Base_somente_Said!$A:$J,9,FALSE),0)</f>
        <v>0</v>
      </c>
      <c r="G1290" s="13">
        <f>IFERROR(VLOOKUP(A1290,[1]Monitoramento_Base_somente_Said!$A:$J,10,FALSE),0)</f>
        <v>0</v>
      </c>
      <c r="H1290" s="13">
        <f>IFERROR(VLOOKUP(A1290,[2]Sheet1!$A:$I,4,FALSE),0)</f>
        <v>0</v>
      </c>
      <c r="I1290" s="13">
        <f>IFERROR(VLOOKUP(A1290,[2]Sheet1!$A:$I,5,FALSE),0)</f>
        <v>0</v>
      </c>
      <c r="J1290" s="13">
        <f>IFERROR(VLOOKUP(A1290,[2]Sheet1!$A:$I,6,FALSE),0)</f>
        <v>0</v>
      </c>
      <c r="K1290" s="13">
        <f>IFERROR(VLOOKUP(A1290,[2]Sheet1!$A:$I,7,FALSE),0)</f>
        <v>0</v>
      </c>
      <c r="L1290" s="13">
        <f>IFERROR(VLOOKUP(A1290,[2]Sheet1!$A:$I,8,FALSE),0)</f>
        <v>0</v>
      </c>
      <c r="M1290" s="13">
        <f>IFERROR(VLOOKUP(A1290,[2]Sheet1!$A:$I,9,FALSE),0)</f>
        <v>0</v>
      </c>
      <c r="N1290" s="13">
        <f>IFERROR(VLOOKUP(A1290,[3]Sheet1!$A:$G,2,FALSE),0)</f>
        <v>0</v>
      </c>
      <c r="O1290" s="13">
        <f>IFERROR(VLOOKUP(A1290,[3]Sheet1!$A:$G,3,FALSE),0)</f>
        <v>0</v>
      </c>
      <c r="P1290" s="13">
        <f>IFERROR(VLOOKUP(A1290,[3]Sheet1!$A:$G,4,FALSE),0)</f>
        <v>0</v>
      </c>
      <c r="Q1290" s="13">
        <f>IFERROR(VLOOKUP(A1290,[3]Sheet1!$A:$G,5,FALSE),0)</f>
        <v>0</v>
      </c>
      <c r="R1290" s="13">
        <f>IFERROR(VLOOKUP(A1290,[3]Sheet1!$A:$H,6,FALSE),0)</f>
        <v>0</v>
      </c>
      <c r="S1290" s="13">
        <f>IFERROR(VLOOKUP(A1290,[3]Sheet1!$A:$I,7,FALSE),0)</f>
        <v>0</v>
      </c>
      <c r="T1290" s="13" t="str">
        <f t="shared" si="121"/>
        <v>Não</v>
      </c>
      <c r="U1290" s="13" t="str">
        <f t="shared" si="122"/>
        <v>Não</v>
      </c>
      <c r="V1290" s="13" t="str">
        <f t="shared" si="123"/>
        <v>Não</v>
      </c>
      <c r="W1290" s="13" t="str">
        <f t="shared" si="124"/>
        <v>Não</v>
      </c>
      <c r="X1290" s="13" t="str">
        <f t="shared" si="125"/>
        <v>Não</v>
      </c>
      <c r="Y1290" s="13" t="str">
        <f t="shared" si="126"/>
        <v>Não</v>
      </c>
    </row>
    <row r="1291" spans="1:25">
      <c r="A1291" s="19">
        <v>211270</v>
      </c>
      <c r="B1291" s="13">
        <f>IFERROR(VLOOKUP(A1291,[1]Monitoramento_Base_somente_Said!$A:$J,5,FALSE),0)</f>
        <v>0</v>
      </c>
      <c r="C1291" s="13">
        <f>IFERROR(VLOOKUP(A1291,[1]Monitoramento_Base_somente_Said!$A:$J,6,FALSE),0)</f>
        <v>0</v>
      </c>
      <c r="D1291" s="13">
        <f>IFERROR(VLOOKUP(A1291,[1]Monitoramento_Base_somente_Said!$A:$J,7,FALSE),0)</f>
        <v>0</v>
      </c>
      <c r="E1291" s="13">
        <f>IFERROR(VLOOKUP(A1291,[1]Monitoramento_Base_somente_Said!$A:$J,8,FALSE),0)</f>
        <v>0</v>
      </c>
      <c r="F1291" s="13">
        <f>IFERROR(VLOOKUP(A1291,[1]Monitoramento_Base_somente_Said!$A:$J,9,FALSE),0)</f>
        <v>0</v>
      </c>
      <c r="G1291" s="13">
        <f>IFERROR(VLOOKUP(A1291,[1]Monitoramento_Base_somente_Said!$A:$J,10,FALSE),0)</f>
        <v>0</v>
      </c>
      <c r="H1291" s="13">
        <f>IFERROR(VLOOKUP(A1291,[2]Sheet1!$A:$I,4,FALSE),0)</f>
        <v>0</v>
      </c>
      <c r="I1291" s="13">
        <f>IFERROR(VLOOKUP(A1291,[2]Sheet1!$A:$I,5,FALSE),0)</f>
        <v>0</v>
      </c>
      <c r="J1291" s="13">
        <f>IFERROR(VLOOKUP(A1291,[2]Sheet1!$A:$I,6,FALSE),0)</f>
        <v>0</v>
      </c>
      <c r="K1291" s="13">
        <f>IFERROR(VLOOKUP(A1291,[2]Sheet1!$A:$I,7,FALSE),0)</f>
        <v>0</v>
      </c>
      <c r="L1291" s="13">
        <f>IFERROR(VLOOKUP(A1291,[2]Sheet1!$A:$I,8,FALSE),0)</f>
        <v>0</v>
      </c>
      <c r="M1291" s="13">
        <f>IFERROR(VLOOKUP(A1291,[2]Sheet1!$A:$I,9,FALSE),0)</f>
        <v>0</v>
      </c>
      <c r="N1291" s="13">
        <f>IFERROR(VLOOKUP(A1291,[3]Sheet1!$A:$G,2,FALSE),0)</f>
        <v>0</v>
      </c>
      <c r="O1291" s="13">
        <f>IFERROR(VLOOKUP(A1291,[3]Sheet1!$A:$G,3,FALSE),0)</f>
        <v>0</v>
      </c>
      <c r="P1291" s="13">
        <f>IFERROR(VLOOKUP(A1291,[3]Sheet1!$A:$G,4,FALSE),0)</f>
        <v>0</v>
      </c>
      <c r="Q1291" s="13">
        <f>IFERROR(VLOOKUP(A1291,[3]Sheet1!$A:$G,5,FALSE),0)</f>
        <v>0</v>
      </c>
      <c r="R1291" s="13">
        <f>IFERROR(VLOOKUP(A1291,[3]Sheet1!$A:$H,6,FALSE),0)</f>
        <v>0</v>
      </c>
      <c r="S1291" s="13">
        <f>IFERROR(VLOOKUP(A1291,[3]Sheet1!$A:$I,7,FALSE),0)</f>
        <v>0</v>
      </c>
      <c r="T1291" s="13" t="str">
        <f t="shared" si="121"/>
        <v>Não</v>
      </c>
      <c r="U1291" s="13" t="str">
        <f t="shared" si="122"/>
        <v>Não</v>
      </c>
      <c r="V1291" s="13" t="str">
        <f t="shared" si="123"/>
        <v>Não</v>
      </c>
      <c r="W1291" s="13" t="str">
        <f t="shared" si="124"/>
        <v>Não</v>
      </c>
      <c r="X1291" s="13" t="str">
        <f t="shared" si="125"/>
        <v>Não</v>
      </c>
      <c r="Y1291" s="13" t="str">
        <f t="shared" si="126"/>
        <v>Não</v>
      </c>
    </row>
    <row r="1292" spans="1:25">
      <c r="A1292" s="9">
        <v>211280</v>
      </c>
      <c r="B1292" s="13">
        <f>IFERROR(VLOOKUP(A1292,[1]Monitoramento_Base_somente_Said!$A:$J,5,FALSE),0)</f>
        <v>0</v>
      </c>
      <c r="C1292" s="13">
        <f>IFERROR(VLOOKUP(A1292,[1]Monitoramento_Base_somente_Said!$A:$J,6,FALSE),0)</f>
        <v>0</v>
      </c>
      <c r="D1292" s="13">
        <f>IFERROR(VLOOKUP(A1292,[1]Monitoramento_Base_somente_Said!$A:$J,7,FALSE),0)</f>
        <v>0</v>
      </c>
      <c r="E1292" s="13">
        <f>IFERROR(VLOOKUP(A1292,[1]Monitoramento_Base_somente_Said!$A:$J,8,FALSE),0)</f>
        <v>0</v>
      </c>
      <c r="F1292" s="13">
        <f>IFERROR(VLOOKUP(A1292,[1]Monitoramento_Base_somente_Said!$A:$J,9,FALSE),0)</f>
        <v>0</v>
      </c>
      <c r="G1292" s="13">
        <f>IFERROR(VLOOKUP(A1292,[1]Monitoramento_Base_somente_Said!$A:$J,10,FALSE),0)</f>
        <v>0</v>
      </c>
      <c r="H1292" s="13">
        <f>IFERROR(VLOOKUP(A1292,[2]Sheet1!$A:$I,4,FALSE),0)</f>
        <v>0</v>
      </c>
      <c r="I1292" s="13">
        <f>IFERROR(VLOOKUP(A1292,[2]Sheet1!$A:$I,5,FALSE),0)</f>
        <v>0</v>
      </c>
      <c r="J1292" s="13">
        <f>IFERROR(VLOOKUP(A1292,[2]Sheet1!$A:$I,6,FALSE),0)</f>
        <v>0</v>
      </c>
      <c r="K1292" s="13">
        <f>IFERROR(VLOOKUP(A1292,[2]Sheet1!$A:$I,7,FALSE),0)</f>
        <v>0</v>
      </c>
      <c r="L1292" s="13">
        <f>IFERROR(VLOOKUP(A1292,[2]Sheet1!$A:$I,8,FALSE),0)</f>
        <v>0</v>
      </c>
      <c r="M1292" s="13">
        <f>IFERROR(VLOOKUP(A1292,[2]Sheet1!$A:$I,9,FALSE),0)</f>
        <v>0</v>
      </c>
      <c r="N1292" s="13">
        <f>IFERROR(VLOOKUP(A1292,[3]Sheet1!$A:$G,2,FALSE),0)</f>
        <v>0</v>
      </c>
      <c r="O1292" s="13">
        <f>IFERROR(VLOOKUP(A1292,[3]Sheet1!$A:$G,3,FALSE),0)</f>
        <v>0</v>
      </c>
      <c r="P1292" s="13">
        <f>IFERROR(VLOOKUP(A1292,[3]Sheet1!$A:$G,4,FALSE),0)</f>
        <v>0</v>
      </c>
      <c r="Q1292" s="13">
        <f>IFERROR(VLOOKUP(A1292,[3]Sheet1!$A:$G,5,FALSE),0)</f>
        <v>0</v>
      </c>
      <c r="R1292" s="13">
        <f>IFERROR(VLOOKUP(A1292,[3]Sheet1!$A:$H,6,FALSE),0)</f>
        <v>0</v>
      </c>
      <c r="S1292" s="13">
        <f>IFERROR(VLOOKUP(A1292,[3]Sheet1!$A:$I,7,FALSE),0)</f>
        <v>0</v>
      </c>
      <c r="T1292" s="13" t="str">
        <f t="shared" si="121"/>
        <v>Não</v>
      </c>
      <c r="U1292" s="13" t="str">
        <f t="shared" si="122"/>
        <v>Não</v>
      </c>
      <c r="V1292" s="13" t="str">
        <f t="shared" si="123"/>
        <v>Não</v>
      </c>
      <c r="W1292" s="13" t="str">
        <f t="shared" si="124"/>
        <v>Não</v>
      </c>
      <c r="X1292" s="13" t="str">
        <f t="shared" si="125"/>
        <v>Não</v>
      </c>
      <c r="Y1292" s="13" t="str">
        <f t="shared" si="126"/>
        <v>Não</v>
      </c>
    </row>
    <row r="1293" spans="1:25">
      <c r="A1293" s="9">
        <v>211285</v>
      </c>
      <c r="B1293" s="13">
        <f>IFERROR(VLOOKUP(A1293,[1]Monitoramento_Base_somente_Said!$A:$J,5,FALSE),0)</f>
        <v>10</v>
      </c>
      <c r="C1293" s="13">
        <f>IFERROR(VLOOKUP(A1293,[1]Monitoramento_Base_somente_Said!$A:$J,6,FALSE),0)</f>
        <v>9562135</v>
      </c>
      <c r="D1293" s="13">
        <f>IFERROR(VLOOKUP(A1293,[1]Monitoramento_Base_somente_Said!$A:$J,7,FALSE),0)</f>
        <v>0</v>
      </c>
      <c r="E1293" s="13">
        <f>IFERROR(VLOOKUP(A1293,[1]Monitoramento_Base_somente_Said!$A:$J,8,FALSE),0)</f>
        <v>8945195</v>
      </c>
      <c r="F1293" s="13">
        <f>IFERROR(VLOOKUP(A1293,[1]Monitoramento_Base_somente_Said!$A:$J,9,FALSE),0)</f>
        <v>0</v>
      </c>
      <c r="G1293" s="13">
        <f>IFERROR(VLOOKUP(A1293,[1]Monitoramento_Base_somente_Said!$A:$J,10,FALSE),0)</f>
        <v>3701460</v>
      </c>
      <c r="H1293" s="13">
        <f>IFERROR(VLOOKUP(A1293,[2]Sheet1!$A:$I,4,FALSE),0)</f>
        <v>0</v>
      </c>
      <c r="I1293" s="13">
        <f>IFERROR(VLOOKUP(A1293,[2]Sheet1!$A:$I,5,FALSE),0)</f>
        <v>0</v>
      </c>
      <c r="J1293" s="13">
        <f>IFERROR(VLOOKUP(A1293,[2]Sheet1!$A:$I,6,FALSE),0)</f>
        <v>0</v>
      </c>
      <c r="K1293" s="13">
        <f>IFERROR(VLOOKUP(A1293,[2]Sheet1!$A:$I,7,FALSE),0)</f>
        <v>0</v>
      </c>
      <c r="L1293" s="13">
        <f>IFERROR(VLOOKUP(A1293,[2]Sheet1!$A:$I,8,FALSE),0)</f>
        <v>0</v>
      </c>
      <c r="M1293" s="13">
        <f>IFERROR(VLOOKUP(A1293,[2]Sheet1!$A:$I,9,FALSE),0)</f>
        <v>0</v>
      </c>
      <c r="N1293" s="13">
        <f>IFERROR(VLOOKUP(A1293,[3]Sheet1!$A:$G,2,FALSE),0)</f>
        <v>0</v>
      </c>
      <c r="O1293" s="13">
        <f>IFERROR(VLOOKUP(A1293,[3]Sheet1!$A:$G,3,FALSE),0)</f>
        <v>0</v>
      </c>
      <c r="P1293" s="13">
        <f>IFERROR(VLOOKUP(A1293,[3]Sheet1!$A:$G,4,FALSE),0)</f>
        <v>0</v>
      </c>
      <c r="Q1293" s="13">
        <f>IFERROR(VLOOKUP(A1293,[3]Sheet1!$A:$G,5,FALSE),0)</f>
        <v>0</v>
      </c>
      <c r="R1293" s="13">
        <f>IFERROR(VLOOKUP(A1293,[3]Sheet1!$A:$H,6,FALSE),0)</f>
        <v>0</v>
      </c>
      <c r="S1293" s="13">
        <f>IFERROR(VLOOKUP(A1293,[3]Sheet1!$A:$I,7,FALSE),0)</f>
        <v>0</v>
      </c>
      <c r="T1293" s="13" t="str">
        <f t="shared" si="121"/>
        <v>Sim</v>
      </c>
      <c r="U1293" s="13" t="str">
        <f t="shared" si="122"/>
        <v>Sim</v>
      </c>
      <c r="V1293" s="13" t="str">
        <f t="shared" si="123"/>
        <v>Não</v>
      </c>
      <c r="W1293" s="13" t="str">
        <f t="shared" si="124"/>
        <v>Sim</v>
      </c>
      <c r="X1293" s="13" t="str">
        <f t="shared" si="125"/>
        <v>Não</v>
      </c>
      <c r="Y1293" s="13" t="str">
        <f t="shared" si="126"/>
        <v>Sim</v>
      </c>
    </row>
    <row r="1294" spans="1:25">
      <c r="A1294" s="9">
        <v>211290</v>
      </c>
      <c r="B1294" s="13">
        <f>IFERROR(VLOOKUP(A1294,[1]Monitoramento_Base_somente_Said!$A:$J,5,FALSE),0)</f>
        <v>0</v>
      </c>
      <c r="C1294" s="13">
        <f>IFERROR(VLOOKUP(A1294,[1]Monitoramento_Base_somente_Said!$A:$J,6,FALSE),0)</f>
        <v>0</v>
      </c>
      <c r="D1294" s="13">
        <f>IFERROR(VLOOKUP(A1294,[1]Monitoramento_Base_somente_Said!$A:$J,7,FALSE),0)</f>
        <v>0</v>
      </c>
      <c r="E1294" s="13">
        <f>IFERROR(VLOOKUP(A1294,[1]Monitoramento_Base_somente_Said!$A:$J,8,FALSE),0)</f>
        <v>0</v>
      </c>
      <c r="F1294" s="13">
        <f>IFERROR(VLOOKUP(A1294,[1]Monitoramento_Base_somente_Said!$A:$J,9,FALSE),0)</f>
        <v>0</v>
      </c>
      <c r="G1294" s="13">
        <f>IFERROR(VLOOKUP(A1294,[1]Monitoramento_Base_somente_Said!$A:$J,10,FALSE),0)</f>
        <v>0</v>
      </c>
      <c r="H1294" s="13">
        <f>IFERROR(VLOOKUP(A1294,[2]Sheet1!$A:$I,4,FALSE),0)</f>
        <v>0</v>
      </c>
      <c r="I1294" s="13">
        <f>IFERROR(VLOOKUP(A1294,[2]Sheet1!$A:$I,5,FALSE),0)</f>
        <v>0</v>
      </c>
      <c r="J1294" s="13">
        <f>IFERROR(VLOOKUP(A1294,[2]Sheet1!$A:$I,6,FALSE),0)</f>
        <v>0</v>
      </c>
      <c r="K1294" s="13">
        <f>IFERROR(VLOOKUP(A1294,[2]Sheet1!$A:$I,7,FALSE),0)</f>
        <v>0</v>
      </c>
      <c r="L1294" s="13">
        <f>IFERROR(VLOOKUP(A1294,[2]Sheet1!$A:$I,8,FALSE),0)</f>
        <v>0</v>
      </c>
      <c r="M1294" s="13">
        <f>IFERROR(VLOOKUP(A1294,[2]Sheet1!$A:$I,9,FALSE),0)</f>
        <v>0</v>
      </c>
      <c r="N1294" s="13">
        <f>IFERROR(VLOOKUP(A1294,[3]Sheet1!$A:$G,2,FALSE),0)</f>
        <v>0</v>
      </c>
      <c r="O1294" s="13">
        <f>IFERROR(VLOOKUP(A1294,[3]Sheet1!$A:$G,3,FALSE),0)</f>
        <v>0</v>
      </c>
      <c r="P1294" s="13">
        <f>IFERROR(VLOOKUP(A1294,[3]Sheet1!$A:$G,4,FALSE),0)</f>
        <v>0</v>
      </c>
      <c r="Q1294" s="13">
        <f>IFERROR(VLOOKUP(A1294,[3]Sheet1!$A:$G,5,FALSE),0)</f>
        <v>0</v>
      </c>
      <c r="R1294" s="13">
        <f>IFERROR(VLOOKUP(A1294,[3]Sheet1!$A:$H,6,FALSE),0)</f>
        <v>0</v>
      </c>
      <c r="S1294" s="13">
        <f>IFERROR(VLOOKUP(A1294,[3]Sheet1!$A:$I,7,FALSE),0)</f>
        <v>0</v>
      </c>
      <c r="T1294" s="13" t="str">
        <f t="shared" si="121"/>
        <v>Não</v>
      </c>
      <c r="U1294" s="13" t="str">
        <f t="shared" si="122"/>
        <v>Não</v>
      </c>
      <c r="V1294" s="13" t="str">
        <f t="shared" si="123"/>
        <v>Não</v>
      </c>
      <c r="W1294" s="13" t="str">
        <f t="shared" si="124"/>
        <v>Não</v>
      </c>
      <c r="X1294" s="13" t="str">
        <f t="shared" si="125"/>
        <v>Não</v>
      </c>
      <c r="Y1294" s="13" t="str">
        <f t="shared" si="126"/>
        <v>Não</v>
      </c>
    </row>
    <row r="1295" spans="1:25">
      <c r="A1295" s="9">
        <v>211300</v>
      </c>
      <c r="B1295" s="13">
        <f>IFERROR(VLOOKUP(A1295,[1]Monitoramento_Base_somente_Said!$A:$J,5,FALSE),0)</f>
        <v>0</v>
      </c>
      <c r="C1295" s="13">
        <f>IFERROR(VLOOKUP(A1295,[1]Monitoramento_Base_somente_Said!$A:$J,6,FALSE),0)</f>
        <v>0</v>
      </c>
      <c r="D1295" s="13">
        <f>IFERROR(VLOOKUP(A1295,[1]Monitoramento_Base_somente_Said!$A:$J,7,FALSE),0)</f>
        <v>0</v>
      </c>
      <c r="E1295" s="13">
        <f>IFERROR(VLOOKUP(A1295,[1]Monitoramento_Base_somente_Said!$A:$J,8,FALSE),0)</f>
        <v>0</v>
      </c>
      <c r="F1295" s="13">
        <f>IFERROR(VLOOKUP(A1295,[1]Monitoramento_Base_somente_Said!$A:$J,9,FALSE),0)</f>
        <v>0</v>
      </c>
      <c r="G1295" s="13">
        <f>IFERROR(VLOOKUP(A1295,[1]Monitoramento_Base_somente_Said!$A:$J,10,FALSE),0)</f>
        <v>0</v>
      </c>
      <c r="H1295" s="13">
        <f>IFERROR(VLOOKUP(A1295,[2]Sheet1!$A:$I,4,FALSE),0)</f>
        <v>0</v>
      </c>
      <c r="I1295" s="13">
        <f>IFERROR(VLOOKUP(A1295,[2]Sheet1!$A:$I,5,FALSE),0)</f>
        <v>0</v>
      </c>
      <c r="J1295" s="13">
        <f>IFERROR(VLOOKUP(A1295,[2]Sheet1!$A:$I,6,FALSE),0)</f>
        <v>0</v>
      </c>
      <c r="K1295" s="13">
        <f>IFERROR(VLOOKUP(A1295,[2]Sheet1!$A:$I,7,FALSE),0)</f>
        <v>0</v>
      </c>
      <c r="L1295" s="13">
        <f>IFERROR(VLOOKUP(A1295,[2]Sheet1!$A:$I,8,FALSE),0)</f>
        <v>0</v>
      </c>
      <c r="M1295" s="13">
        <f>IFERROR(VLOOKUP(A1295,[2]Sheet1!$A:$I,9,FALSE),0)</f>
        <v>0</v>
      </c>
      <c r="N1295" s="13">
        <f>IFERROR(VLOOKUP(A1295,[3]Sheet1!$A:$G,2,FALSE),0)</f>
        <v>0</v>
      </c>
      <c r="O1295" s="13">
        <f>IFERROR(VLOOKUP(A1295,[3]Sheet1!$A:$G,3,FALSE),0)</f>
        <v>0</v>
      </c>
      <c r="P1295" s="13">
        <f>IFERROR(VLOOKUP(A1295,[3]Sheet1!$A:$G,4,FALSE),0)</f>
        <v>0</v>
      </c>
      <c r="Q1295" s="13">
        <f>IFERROR(VLOOKUP(A1295,[3]Sheet1!$A:$G,5,FALSE),0)</f>
        <v>0</v>
      </c>
      <c r="R1295" s="13">
        <f>IFERROR(VLOOKUP(A1295,[3]Sheet1!$A:$H,6,FALSE),0)</f>
        <v>0</v>
      </c>
      <c r="S1295" s="13">
        <f>IFERROR(VLOOKUP(A1295,[3]Sheet1!$A:$I,7,FALSE),0)</f>
        <v>0</v>
      </c>
      <c r="T1295" s="13" t="str">
        <f t="shared" si="121"/>
        <v>Não</v>
      </c>
      <c r="U1295" s="13" t="str">
        <f t="shared" si="122"/>
        <v>Não</v>
      </c>
      <c r="V1295" s="13" t="str">
        <f t="shared" si="123"/>
        <v>Não</v>
      </c>
      <c r="W1295" s="13" t="str">
        <f t="shared" si="124"/>
        <v>Não</v>
      </c>
      <c r="X1295" s="13" t="str">
        <f t="shared" si="125"/>
        <v>Não</v>
      </c>
      <c r="Y1295" s="13" t="str">
        <f t="shared" si="126"/>
        <v>Não</v>
      </c>
    </row>
    <row r="1296" spans="1:25">
      <c r="A1296" s="9">
        <v>211400</v>
      </c>
      <c r="B1296" s="13">
        <f>IFERROR(VLOOKUP(A1296,[1]Monitoramento_Base_somente_Said!$A:$J,5,FALSE),0)</f>
        <v>0</v>
      </c>
      <c r="C1296" s="13">
        <f>IFERROR(VLOOKUP(A1296,[1]Monitoramento_Base_somente_Said!$A:$J,6,FALSE),0)</f>
        <v>3550151</v>
      </c>
      <c r="D1296" s="13">
        <f>IFERROR(VLOOKUP(A1296,[1]Monitoramento_Base_somente_Said!$A:$J,7,FALSE),0)</f>
        <v>0</v>
      </c>
      <c r="E1296" s="13">
        <f>IFERROR(VLOOKUP(A1296,[1]Monitoramento_Base_somente_Said!$A:$J,8,FALSE),0)</f>
        <v>3321109</v>
      </c>
      <c r="F1296" s="13">
        <f>IFERROR(VLOOKUP(A1296,[1]Monitoramento_Base_somente_Said!$A:$J,9,FALSE),0)</f>
        <v>0</v>
      </c>
      <c r="G1296" s="13">
        <f>IFERROR(VLOOKUP(A1296,[1]Monitoramento_Base_somente_Said!$A:$J,10,FALSE),0)</f>
        <v>1374252</v>
      </c>
      <c r="H1296" s="13">
        <f>IFERROR(VLOOKUP(A1296,[2]Sheet1!$A:$I,4,FALSE),0)</f>
        <v>0</v>
      </c>
      <c r="I1296" s="13">
        <f>IFERROR(VLOOKUP(A1296,[2]Sheet1!$A:$I,5,FALSE),0)</f>
        <v>0</v>
      </c>
      <c r="J1296" s="13">
        <f>IFERROR(VLOOKUP(A1296,[2]Sheet1!$A:$I,6,FALSE),0)</f>
        <v>0</v>
      </c>
      <c r="K1296" s="13">
        <f>IFERROR(VLOOKUP(A1296,[2]Sheet1!$A:$I,7,FALSE),0)</f>
        <v>0</v>
      </c>
      <c r="L1296" s="13">
        <f>IFERROR(VLOOKUP(A1296,[2]Sheet1!$A:$I,8,FALSE),0)</f>
        <v>0</v>
      </c>
      <c r="M1296" s="13">
        <f>IFERROR(VLOOKUP(A1296,[2]Sheet1!$A:$I,9,FALSE),0)</f>
        <v>0</v>
      </c>
      <c r="N1296" s="13">
        <f>IFERROR(VLOOKUP(A1296,[3]Sheet1!$A:$G,2,FALSE),0)</f>
        <v>0</v>
      </c>
      <c r="O1296" s="13">
        <f>IFERROR(VLOOKUP(A1296,[3]Sheet1!$A:$G,3,FALSE),0)</f>
        <v>0</v>
      </c>
      <c r="P1296" s="13">
        <f>IFERROR(VLOOKUP(A1296,[3]Sheet1!$A:$G,4,FALSE),0)</f>
        <v>0</v>
      </c>
      <c r="Q1296" s="13">
        <f>IFERROR(VLOOKUP(A1296,[3]Sheet1!$A:$G,5,FALSE),0)</f>
        <v>0</v>
      </c>
      <c r="R1296" s="13">
        <f>IFERROR(VLOOKUP(A1296,[3]Sheet1!$A:$H,6,FALSE),0)</f>
        <v>0</v>
      </c>
      <c r="S1296" s="13">
        <f>IFERROR(VLOOKUP(A1296,[3]Sheet1!$A:$I,7,FALSE),0)</f>
        <v>0</v>
      </c>
      <c r="T1296" s="13" t="str">
        <f t="shared" si="121"/>
        <v>Não</v>
      </c>
      <c r="U1296" s="13" t="str">
        <f t="shared" si="122"/>
        <v>Sim</v>
      </c>
      <c r="V1296" s="13" t="str">
        <f t="shared" si="123"/>
        <v>Não</v>
      </c>
      <c r="W1296" s="13" t="str">
        <f t="shared" si="124"/>
        <v>Sim</v>
      </c>
      <c r="X1296" s="13" t="str">
        <f t="shared" si="125"/>
        <v>Não</v>
      </c>
      <c r="Y1296" s="13" t="str">
        <f t="shared" si="126"/>
        <v>Sim</v>
      </c>
    </row>
    <row r="1297" spans="1:25">
      <c r="A1297" s="19">
        <v>310010</v>
      </c>
      <c r="B1297" s="13">
        <f>IFERROR(VLOOKUP(A1297,[1]Monitoramento_Base_somente_Said!$A:$J,5,FALSE),0)</f>
        <v>0</v>
      </c>
      <c r="C1297" s="13">
        <f>IFERROR(VLOOKUP(A1297,[1]Monitoramento_Base_somente_Said!$A:$J,6,FALSE),0)</f>
        <v>0</v>
      </c>
      <c r="D1297" s="13">
        <f>IFERROR(VLOOKUP(A1297,[1]Monitoramento_Base_somente_Said!$A:$J,7,FALSE),0)</f>
        <v>0</v>
      </c>
      <c r="E1297" s="13">
        <f>IFERROR(VLOOKUP(A1297,[1]Monitoramento_Base_somente_Said!$A:$J,8,FALSE),0)</f>
        <v>0</v>
      </c>
      <c r="F1297" s="13">
        <f>IFERROR(VLOOKUP(A1297,[1]Monitoramento_Base_somente_Said!$A:$J,9,FALSE),0)</f>
        <v>0</v>
      </c>
      <c r="G1297" s="13">
        <f>IFERROR(VLOOKUP(A1297,[1]Monitoramento_Base_somente_Said!$A:$J,10,FALSE),0)</f>
        <v>0</v>
      </c>
      <c r="H1297" s="13">
        <f>IFERROR(VLOOKUP(A1297,[2]Sheet1!$A:$I,4,FALSE),0)</f>
        <v>0</v>
      </c>
      <c r="I1297" s="13">
        <f>IFERROR(VLOOKUP(A1297,[2]Sheet1!$A:$I,5,FALSE),0)</f>
        <v>0</v>
      </c>
      <c r="J1297" s="13">
        <f>IFERROR(VLOOKUP(A1297,[2]Sheet1!$A:$I,6,FALSE),0)</f>
        <v>0</v>
      </c>
      <c r="K1297" s="13">
        <f>IFERROR(VLOOKUP(A1297,[2]Sheet1!$A:$I,7,FALSE),0)</f>
        <v>0</v>
      </c>
      <c r="L1297" s="13">
        <f>IFERROR(VLOOKUP(A1297,[2]Sheet1!$A:$I,8,FALSE),0)</f>
        <v>0</v>
      </c>
      <c r="M1297" s="13">
        <f>IFERROR(VLOOKUP(A1297,[2]Sheet1!$A:$I,9,FALSE),0)</f>
        <v>0</v>
      </c>
      <c r="N1297" s="13">
        <f>IFERROR(VLOOKUP(A1297,[3]Sheet1!$A:$G,2,FALSE),0)</f>
        <v>8721</v>
      </c>
      <c r="O1297" s="13">
        <f>IFERROR(VLOOKUP(A1297,[3]Sheet1!$A:$G,3,FALSE),0)</f>
        <v>0</v>
      </c>
      <c r="P1297" s="13">
        <f>IFERROR(VLOOKUP(A1297,[3]Sheet1!$A:$G,4,FALSE),0)</f>
        <v>0</v>
      </c>
      <c r="Q1297" s="13">
        <f>IFERROR(VLOOKUP(A1297,[3]Sheet1!$A:$G,5,FALSE),0)</f>
        <v>0</v>
      </c>
      <c r="R1297" s="13">
        <f>IFERROR(VLOOKUP(A1297,[3]Sheet1!$A:$H,6,FALSE),0)</f>
        <v>0</v>
      </c>
      <c r="S1297" s="13">
        <f>IFERROR(VLOOKUP(A1297,[3]Sheet1!$A:$I,7,FALSE),0)</f>
        <v>0</v>
      </c>
      <c r="T1297" s="13" t="str">
        <f t="shared" si="121"/>
        <v>Sim</v>
      </c>
      <c r="U1297" s="13" t="str">
        <f t="shared" si="122"/>
        <v>Não</v>
      </c>
      <c r="V1297" s="13" t="str">
        <f t="shared" si="123"/>
        <v>Não</v>
      </c>
      <c r="W1297" s="13" t="str">
        <f t="shared" si="124"/>
        <v>Não</v>
      </c>
      <c r="X1297" s="13" t="str">
        <f t="shared" si="125"/>
        <v>Não</v>
      </c>
      <c r="Y1297" s="13" t="str">
        <f t="shared" si="126"/>
        <v>Não</v>
      </c>
    </row>
    <row r="1298" spans="1:25">
      <c r="A1298" s="19">
        <v>310020</v>
      </c>
      <c r="B1298" s="13">
        <f>IFERROR(VLOOKUP(A1298,[1]Monitoramento_Base_somente_Said!$A:$J,5,FALSE),0)</f>
        <v>0</v>
      </c>
      <c r="C1298" s="13">
        <f>IFERROR(VLOOKUP(A1298,[1]Monitoramento_Base_somente_Said!$A:$J,6,FALSE),0)</f>
        <v>0</v>
      </c>
      <c r="D1298" s="13">
        <f>IFERROR(VLOOKUP(A1298,[1]Monitoramento_Base_somente_Said!$A:$J,7,FALSE),0)</f>
        <v>0</v>
      </c>
      <c r="E1298" s="13">
        <f>IFERROR(VLOOKUP(A1298,[1]Monitoramento_Base_somente_Said!$A:$J,8,FALSE),0)</f>
        <v>0</v>
      </c>
      <c r="F1298" s="13">
        <f>IFERROR(VLOOKUP(A1298,[1]Monitoramento_Base_somente_Said!$A:$J,9,FALSE),0)</f>
        <v>0</v>
      </c>
      <c r="G1298" s="13">
        <f>IFERROR(VLOOKUP(A1298,[1]Monitoramento_Base_somente_Said!$A:$J,10,FALSE),0)</f>
        <v>0</v>
      </c>
      <c r="H1298" s="13">
        <f>IFERROR(VLOOKUP(A1298,[2]Sheet1!$A:$I,4,FALSE),0)</f>
        <v>0</v>
      </c>
      <c r="I1298" s="13">
        <f>IFERROR(VLOOKUP(A1298,[2]Sheet1!$A:$I,5,FALSE),0)</f>
        <v>0</v>
      </c>
      <c r="J1298" s="13">
        <f>IFERROR(VLOOKUP(A1298,[2]Sheet1!$A:$I,6,FALSE),0)</f>
        <v>0</v>
      </c>
      <c r="K1298" s="13">
        <f>IFERROR(VLOOKUP(A1298,[2]Sheet1!$A:$I,7,FALSE),0)</f>
        <v>0</v>
      </c>
      <c r="L1298" s="13">
        <f>IFERROR(VLOOKUP(A1298,[2]Sheet1!$A:$I,8,FALSE),0)</f>
        <v>0</v>
      </c>
      <c r="M1298" s="13">
        <f>IFERROR(VLOOKUP(A1298,[2]Sheet1!$A:$I,9,FALSE),0)</f>
        <v>0</v>
      </c>
      <c r="N1298" s="13">
        <f>IFERROR(VLOOKUP(A1298,[3]Sheet1!$A:$G,2,FALSE),0)</f>
        <v>1640</v>
      </c>
      <c r="O1298" s="13">
        <f>IFERROR(VLOOKUP(A1298,[3]Sheet1!$A:$G,3,FALSE),0)</f>
        <v>0</v>
      </c>
      <c r="P1298" s="13">
        <f>IFERROR(VLOOKUP(A1298,[3]Sheet1!$A:$G,4,FALSE),0)</f>
        <v>0</v>
      </c>
      <c r="Q1298" s="13">
        <f>IFERROR(VLOOKUP(A1298,[3]Sheet1!$A:$G,5,FALSE),0)</f>
        <v>0</v>
      </c>
      <c r="R1298" s="13">
        <f>IFERROR(VLOOKUP(A1298,[3]Sheet1!$A:$H,6,FALSE),0)</f>
        <v>0</v>
      </c>
      <c r="S1298" s="13">
        <f>IFERROR(VLOOKUP(A1298,[3]Sheet1!$A:$I,7,FALSE),0)</f>
        <v>0</v>
      </c>
      <c r="T1298" s="13" t="str">
        <f t="shared" si="121"/>
        <v>Sim</v>
      </c>
      <c r="U1298" s="13" t="str">
        <f t="shared" si="122"/>
        <v>Não</v>
      </c>
      <c r="V1298" s="13" t="str">
        <f t="shared" si="123"/>
        <v>Não</v>
      </c>
      <c r="W1298" s="13" t="str">
        <f t="shared" si="124"/>
        <v>Não</v>
      </c>
      <c r="X1298" s="13" t="str">
        <f t="shared" si="125"/>
        <v>Não</v>
      </c>
      <c r="Y1298" s="13" t="str">
        <f t="shared" si="126"/>
        <v>Não</v>
      </c>
    </row>
    <row r="1299" spans="1:25">
      <c r="A1299" s="9">
        <v>310030</v>
      </c>
      <c r="B1299" s="13">
        <f>IFERROR(VLOOKUP(A1299,[1]Monitoramento_Base_somente_Said!$A:$J,5,FALSE),0)</f>
        <v>0</v>
      </c>
      <c r="C1299" s="13">
        <f>IFERROR(VLOOKUP(A1299,[1]Monitoramento_Base_somente_Said!$A:$J,6,FALSE),0)</f>
        <v>0</v>
      </c>
      <c r="D1299" s="13">
        <f>IFERROR(VLOOKUP(A1299,[1]Monitoramento_Base_somente_Said!$A:$J,7,FALSE),0)</f>
        <v>0</v>
      </c>
      <c r="E1299" s="13">
        <f>IFERROR(VLOOKUP(A1299,[1]Monitoramento_Base_somente_Said!$A:$J,8,FALSE),0)</f>
        <v>0</v>
      </c>
      <c r="F1299" s="13">
        <f>IFERROR(VLOOKUP(A1299,[1]Monitoramento_Base_somente_Said!$A:$J,9,FALSE),0)</f>
        <v>0</v>
      </c>
      <c r="G1299" s="13">
        <f>IFERROR(VLOOKUP(A1299,[1]Monitoramento_Base_somente_Said!$A:$J,10,FALSE),0)</f>
        <v>0</v>
      </c>
      <c r="H1299" s="13">
        <f>IFERROR(VLOOKUP(A1299,[2]Sheet1!$A:$I,4,FALSE),0)</f>
        <v>0</v>
      </c>
      <c r="I1299" s="13">
        <f>IFERROR(VLOOKUP(A1299,[2]Sheet1!$A:$I,5,FALSE),0)</f>
        <v>0</v>
      </c>
      <c r="J1299" s="13">
        <f>IFERROR(VLOOKUP(A1299,[2]Sheet1!$A:$I,6,FALSE),0)</f>
        <v>0</v>
      </c>
      <c r="K1299" s="13">
        <f>IFERROR(VLOOKUP(A1299,[2]Sheet1!$A:$I,7,FALSE),0)</f>
        <v>0</v>
      </c>
      <c r="L1299" s="13">
        <f>IFERROR(VLOOKUP(A1299,[2]Sheet1!$A:$I,8,FALSE),0)</f>
        <v>0</v>
      </c>
      <c r="M1299" s="13">
        <f>IFERROR(VLOOKUP(A1299,[2]Sheet1!$A:$I,9,FALSE),0)</f>
        <v>0</v>
      </c>
      <c r="N1299" s="13">
        <f>IFERROR(VLOOKUP(A1299,[3]Sheet1!$A:$G,2,FALSE),0)</f>
        <v>22</v>
      </c>
      <c r="O1299" s="13">
        <f>IFERROR(VLOOKUP(A1299,[3]Sheet1!$A:$G,3,FALSE),0)</f>
        <v>0</v>
      </c>
      <c r="P1299" s="13">
        <f>IFERROR(VLOOKUP(A1299,[3]Sheet1!$A:$G,4,FALSE),0)</f>
        <v>0</v>
      </c>
      <c r="Q1299" s="13">
        <f>IFERROR(VLOOKUP(A1299,[3]Sheet1!$A:$G,5,FALSE),0)</f>
        <v>0</v>
      </c>
      <c r="R1299" s="13">
        <f>IFERROR(VLOOKUP(A1299,[3]Sheet1!$A:$H,6,FALSE),0)</f>
        <v>0</v>
      </c>
      <c r="S1299" s="13">
        <f>IFERROR(VLOOKUP(A1299,[3]Sheet1!$A:$I,7,FALSE),0)</f>
        <v>0</v>
      </c>
      <c r="T1299" s="13" t="str">
        <f t="shared" si="121"/>
        <v>Sim</v>
      </c>
      <c r="U1299" s="13" t="str">
        <f t="shared" si="122"/>
        <v>Não</v>
      </c>
      <c r="V1299" s="13" t="str">
        <f t="shared" si="123"/>
        <v>Não</v>
      </c>
      <c r="W1299" s="13" t="str">
        <f t="shared" si="124"/>
        <v>Não</v>
      </c>
      <c r="X1299" s="13" t="str">
        <f t="shared" si="125"/>
        <v>Não</v>
      </c>
      <c r="Y1299" s="13" t="str">
        <f t="shared" si="126"/>
        <v>Não</v>
      </c>
    </row>
    <row r="1300" spans="1:25">
      <c r="A1300" s="9">
        <v>310040</v>
      </c>
      <c r="B1300" s="13">
        <f>IFERROR(VLOOKUP(A1300,[1]Monitoramento_Base_somente_Said!$A:$J,5,FALSE),0)</f>
        <v>0</v>
      </c>
      <c r="C1300" s="13">
        <f>IFERROR(VLOOKUP(A1300,[1]Monitoramento_Base_somente_Said!$A:$J,6,FALSE),0)</f>
        <v>0</v>
      </c>
      <c r="D1300" s="13">
        <f>IFERROR(VLOOKUP(A1300,[1]Monitoramento_Base_somente_Said!$A:$J,7,FALSE),0)</f>
        <v>0</v>
      </c>
      <c r="E1300" s="13">
        <f>IFERROR(VLOOKUP(A1300,[1]Monitoramento_Base_somente_Said!$A:$J,8,FALSE),0)</f>
        <v>0</v>
      </c>
      <c r="F1300" s="13">
        <f>IFERROR(VLOOKUP(A1300,[1]Monitoramento_Base_somente_Said!$A:$J,9,FALSE),0)</f>
        <v>0</v>
      </c>
      <c r="G1300" s="13">
        <f>IFERROR(VLOOKUP(A1300,[1]Monitoramento_Base_somente_Said!$A:$J,10,FALSE),0)</f>
        <v>0</v>
      </c>
      <c r="H1300" s="13">
        <f>IFERROR(VLOOKUP(A1300,[2]Sheet1!$A:$I,4,FALSE),0)</f>
        <v>0</v>
      </c>
      <c r="I1300" s="13">
        <f>IFERROR(VLOOKUP(A1300,[2]Sheet1!$A:$I,5,FALSE),0)</f>
        <v>0</v>
      </c>
      <c r="J1300" s="13">
        <f>IFERROR(VLOOKUP(A1300,[2]Sheet1!$A:$I,6,FALSE),0)</f>
        <v>0</v>
      </c>
      <c r="K1300" s="13">
        <f>IFERROR(VLOOKUP(A1300,[2]Sheet1!$A:$I,7,FALSE),0)</f>
        <v>0</v>
      </c>
      <c r="L1300" s="13">
        <f>IFERROR(VLOOKUP(A1300,[2]Sheet1!$A:$I,8,FALSE),0)</f>
        <v>0</v>
      </c>
      <c r="M1300" s="13">
        <f>IFERROR(VLOOKUP(A1300,[2]Sheet1!$A:$I,9,FALSE),0)</f>
        <v>0</v>
      </c>
      <c r="N1300" s="13">
        <f>IFERROR(VLOOKUP(A1300,[3]Sheet1!$A:$G,2,FALSE),0)</f>
        <v>77259</v>
      </c>
      <c r="O1300" s="13">
        <f>IFERROR(VLOOKUP(A1300,[3]Sheet1!$A:$G,3,FALSE),0)</f>
        <v>0</v>
      </c>
      <c r="P1300" s="13">
        <f>IFERROR(VLOOKUP(A1300,[3]Sheet1!$A:$G,4,FALSE),0)</f>
        <v>0</v>
      </c>
      <c r="Q1300" s="13">
        <f>IFERROR(VLOOKUP(A1300,[3]Sheet1!$A:$G,5,FALSE),0)</f>
        <v>0</v>
      </c>
      <c r="R1300" s="13">
        <f>IFERROR(VLOOKUP(A1300,[3]Sheet1!$A:$H,6,FALSE),0)</f>
        <v>0</v>
      </c>
      <c r="S1300" s="13">
        <f>IFERROR(VLOOKUP(A1300,[3]Sheet1!$A:$I,7,FALSE),0)</f>
        <v>0</v>
      </c>
      <c r="T1300" s="13" t="str">
        <f t="shared" si="121"/>
        <v>Sim</v>
      </c>
      <c r="U1300" s="13" t="str">
        <f t="shared" si="122"/>
        <v>Não</v>
      </c>
      <c r="V1300" s="13" t="str">
        <f t="shared" si="123"/>
        <v>Não</v>
      </c>
      <c r="W1300" s="13" t="str">
        <f t="shared" si="124"/>
        <v>Não</v>
      </c>
      <c r="X1300" s="13" t="str">
        <f t="shared" si="125"/>
        <v>Não</v>
      </c>
      <c r="Y1300" s="13" t="str">
        <f t="shared" si="126"/>
        <v>Não</v>
      </c>
    </row>
    <row r="1301" spans="1:25">
      <c r="A1301" s="9">
        <v>310050</v>
      </c>
      <c r="B1301" s="13">
        <f>IFERROR(VLOOKUP(A1301,[1]Monitoramento_Base_somente_Said!$A:$J,5,FALSE),0)</f>
        <v>0</v>
      </c>
      <c r="C1301" s="13">
        <f>IFERROR(VLOOKUP(A1301,[1]Monitoramento_Base_somente_Said!$A:$J,6,FALSE),0)</f>
        <v>0</v>
      </c>
      <c r="D1301" s="13">
        <f>IFERROR(VLOOKUP(A1301,[1]Monitoramento_Base_somente_Said!$A:$J,7,FALSE),0)</f>
        <v>0</v>
      </c>
      <c r="E1301" s="13">
        <f>IFERROR(VLOOKUP(A1301,[1]Monitoramento_Base_somente_Said!$A:$J,8,FALSE),0)</f>
        <v>0</v>
      </c>
      <c r="F1301" s="13">
        <f>IFERROR(VLOOKUP(A1301,[1]Monitoramento_Base_somente_Said!$A:$J,9,FALSE),0)</f>
        <v>0</v>
      </c>
      <c r="G1301" s="13">
        <f>IFERROR(VLOOKUP(A1301,[1]Monitoramento_Base_somente_Said!$A:$J,10,FALSE),0)</f>
        <v>0</v>
      </c>
      <c r="H1301" s="13">
        <f>IFERROR(VLOOKUP(A1301,[2]Sheet1!$A:$I,4,FALSE),0)</f>
        <v>0</v>
      </c>
      <c r="I1301" s="13">
        <f>IFERROR(VLOOKUP(A1301,[2]Sheet1!$A:$I,5,FALSE),0)</f>
        <v>0</v>
      </c>
      <c r="J1301" s="13">
        <f>IFERROR(VLOOKUP(A1301,[2]Sheet1!$A:$I,6,FALSE),0)</f>
        <v>0</v>
      </c>
      <c r="K1301" s="13">
        <f>IFERROR(VLOOKUP(A1301,[2]Sheet1!$A:$I,7,FALSE),0)</f>
        <v>0</v>
      </c>
      <c r="L1301" s="13">
        <f>IFERROR(VLOOKUP(A1301,[2]Sheet1!$A:$I,8,FALSE),0)</f>
        <v>0</v>
      </c>
      <c r="M1301" s="13">
        <f>IFERROR(VLOOKUP(A1301,[2]Sheet1!$A:$I,9,FALSE),0)</f>
        <v>0</v>
      </c>
      <c r="N1301" s="13">
        <f>IFERROR(VLOOKUP(A1301,[3]Sheet1!$A:$G,2,FALSE),0)</f>
        <v>48317</v>
      </c>
      <c r="O1301" s="13">
        <f>IFERROR(VLOOKUP(A1301,[3]Sheet1!$A:$G,3,FALSE),0)</f>
        <v>0</v>
      </c>
      <c r="P1301" s="13">
        <f>IFERROR(VLOOKUP(A1301,[3]Sheet1!$A:$G,4,FALSE),0)</f>
        <v>0</v>
      </c>
      <c r="Q1301" s="13">
        <f>IFERROR(VLOOKUP(A1301,[3]Sheet1!$A:$G,5,FALSE),0)</f>
        <v>0</v>
      </c>
      <c r="R1301" s="13">
        <f>IFERROR(VLOOKUP(A1301,[3]Sheet1!$A:$H,6,FALSE),0)</f>
        <v>0</v>
      </c>
      <c r="S1301" s="13">
        <f>IFERROR(VLOOKUP(A1301,[3]Sheet1!$A:$I,7,FALSE),0)</f>
        <v>0</v>
      </c>
      <c r="T1301" s="13" t="str">
        <f t="shared" si="121"/>
        <v>Sim</v>
      </c>
      <c r="U1301" s="13" t="str">
        <f t="shared" si="122"/>
        <v>Não</v>
      </c>
      <c r="V1301" s="13" t="str">
        <f t="shared" si="123"/>
        <v>Não</v>
      </c>
      <c r="W1301" s="13" t="str">
        <f t="shared" si="124"/>
        <v>Não</v>
      </c>
      <c r="X1301" s="13" t="str">
        <f t="shared" si="125"/>
        <v>Não</v>
      </c>
      <c r="Y1301" s="13" t="str">
        <f t="shared" si="126"/>
        <v>Não</v>
      </c>
    </row>
    <row r="1302" spans="1:25">
      <c r="A1302" s="9">
        <v>310060</v>
      </c>
      <c r="B1302" s="13">
        <f>IFERROR(VLOOKUP(A1302,[1]Monitoramento_Base_somente_Said!$A:$J,5,FALSE),0)</f>
        <v>0</v>
      </c>
      <c r="C1302" s="13">
        <f>IFERROR(VLOOKUP(A1302,[1]Monitoramento_Base_somente_Said!$A:$J,6,FALSE),0)</f>
        <v>0</v>
      </c>
      <c r="D1302" s="13">
        <f>IFERROR(VLOOKUP(A1302,[1]Monitoramento_Base_somente_Said!$A:$J,7,FALSE),0)</f>
        <v>0</v>
      </c>
      <c r="E1302" s="13">
        <f>IFERROR(VLOOKUP(A1302,[1]Monitoramento_Base_somente_Said!$A:$J,8,FALSE),0)</f>
        <v>0</v>
      </c>
      <c r="F1302" s="13">
        <f>IFERROR(VLOOKUP(A1302,[1]Monitoramento_Base_somente_Said!$A:$J,9,FALSE),0)</f>
        <v>0</v>
      </c>
      <c r="G1302" s="13">
        <f>IFERROR(VLOOKUP(A1302,[1]Monitoramento_Base_somente_Said!$A:$J,10,FALSE),0)</f>
        <v>0</v>
      </c>
      <c r="H1302" s="13">
        <f>IFERROR(VLOOKUP(A1302,[2]Sheet1!$A:$I,4,FALSE),0)</f>
        <v>0</v>
      </c>
      <c r="I1302" s="13">
        <f>IFERROR(VLOOKUP(A1302,[2]Sheet1!$A:$I,5,FALSE),0)</f>
        <v>0</v>
      </c>
      <c r="J1302" s="13">
        <f>IFERROR(VLOOKUP(A1302,[2]Sheet1!$A:$I,6,FALSE),0)</f>
        <v>0</v>
      </c>
      <c r="K1302" s="13">
        <f>IFERROR(VLOOKUP(A1302,[2]Sheet1!$A:$I,7,FALSE),0)</f>
        <v>0</v>
      </c>
      <c r="L1302" s="13">
        <f>IFERROR(VLOOKUP(A1302,[2]Sheet1!$A:$I,8,FALSE),0)</f>
        <v>0</v>
      </c>
      <c r="M1302" s="13">
        <f>IFERROR(VLOOKUP(A1302,[2]Sheet1!$A:$I,9,FALSE),0)</f>
        <v>0</v>
      </c>
      <c r="N1302" s="13">
        <f>IFERROR(VLOOKUP(A1302,[3]Sheet1!$A:$G,2,FALSE),0)</f>
        <v>1602809</v>
      </c>
      <c r="O1302" s="13">
        <f>IFERROR(VLOOKUP(A1302,[3]Sheet1!$A:$G,3,FALSE),0)</f>
        <v>0</v>
      </c>
      <c r="P1302" s="13">
        <f>IFERROR(VLOOKUP(A1302,[3]Sheet1!$A:$G,4,FALSE),0)</f>
        <v>0</v>
      </c>
      <c r="Q1302" s="13">
        <f>IFERROR(VLOOKUP(A1302,[3]Sheet1!$A:$G,5,FALSE),0)</f>
        <v>0</v>
      </c>
      <c r="R1302" s="13">
        <f>IFERROR(VLOOKUP(A1302,[3]Sheet1!$A:$H,6,FALSE),0)</f>
        <v>0</v>
      </c>
      <c r="S1302" s="13">
        <f>IFERROR(VLOOKUP(A1302,[3]Sheet1!$A:$I,7,FALSE),0)</f>
        <v>0</v>
      </c>
      <c r="T1302" s="13" t="str">
        <f t="shared" si="121"/>
        <v>Sim</v>
      </c>
      <c r="U1302" s="13" t="str">
        <f t="shared" si="122"/>
        <v>Não</v>
      </c>
      <c r="V1302" s="13" t="str">
        <f t="shared" si="123"/>
        <v>Não</v>
      </c>
      <c r="W1302" s="13" t="str">
        <f t="shared" si="124"/>
        <v>Não</v>
      </c>
      <c r="X1302" s="13" t="str">
        <f t="shared" si="125"/>
        <v>Não</v>
      </c>
      <c r="Y1302" s="13" t="str">
        <f t="shared" si="126"/>
        <v>Não</v>
      </c>
    </row>
    <row r="1303" spans="1:25">
      <c r="A1303" s="9">
        <v>310070</v>
      </c>
      <c r="B1303" s="13">
        <f>IFERROR(VLOOKUP(A1303,[1]Monitoramento_Base_somente_Said!$A:$J,5,FALSE),0)</f>
        <v>0</v>
      </c>
      <c r="C1303" s="13">
        <f>IFERROR(VLOOKUP(A1303,[1]Monitoramento_Base_somente_Said!$A:$J,6,FALSE),0)</f>
        <v>0</v>
      </c>
      <c r="D1303" s="13">
        <f>IFERROR(VLOOKUP(A1303,[1]Monitoramento_Base_somente_Said!$A:$J,7,FALSE),0)</f>
        <v>0</v>
      </c>
      <c r="E1303" s="13">
        <f>IFERROR(VLOOKUP(A1303,[1]Monitoramento_Base_somente_Said!$A:$J,8,FALSE),0)</f>
        <v>0</v>
      </c>
      <c r="F1303" s="13">
        <f>IFERROR(VLOOKUP(A1303,[1]Monitoramento_Base_somente_Said!$A:$J,9,FALSE),0)</f>
        <v>0</v>
      </c>
      <c r="G1303" s="13">
        <f>IFERROR(VLOOKUP(A1303,[1]Monitoramento_Base_somente_Said!$A:$J,10,FALSE),0)</f>
        <v>0</v>
      </c>
      <c r="H1303" s="13">
        <f>IFERROR(VLOOKUP(A1303,[2]Sheet1!$A:$I,4,FALSE),0)</f>
        <v>0</v>
      </c>
      <c r="I1303" s="13">
        <f>IFERROR(VLOOKUP(A1303,[2]Sheet1!$A:$I,5,FALSE),0)</f>
        <v>0</v>
      </c>
      <c r="J1303" s="13">
        <f>IFERROR(VLOOKUP(A1303,[2]Sheet1!$A:$I,6,FALSE),0)</f>
        <v>0</v>
      </c>
      <c r="K1303" s="13">
        <f>IFERROR(VLOOKUP(A1303,[2]Sheet1!$A:$I,7,FALSE),0)</f>
        <v>0</v>
      </c>
      <c r="L1303" s="13">
        <f>IFERROR(VLOOKUP(A1303,[2]Sheet1!$A:$I,8,FALSE),0)</f>
        <v>0</v>
      </c>
      <c r="M1303" s="13">
        <f>IFERROR(VLOOKUP(A1303,[2]Sheet1!$A:$I,9,FALSE),0)</f>
        <v>0</v>
      </c>
      <c r="N1303" s="13">
        <f>IFERROR(VLOOKUP(A1303,[3]Sheet1!$A:$G,2,FALSE),0)</f>
        <v>0</v>
      </c>
      <c r="O1303" s="13">
        <f>IFERROR(VLOOKUP(A1303,[3]Sheet1!$A:$G,3,FALSE),0)</f>
        <v>0</v>
      </c>
      <c r="P1303" s="13">
        <f>IFERROR(VLOOKUP(A1303,[3]Sheet1!$A:$G,4,FALSE),0)</f>
        <v>0</v>
      </c>
      <c r="Q1303" s="13">
        <f>IFERROR(VLOOKUP(A1303,[3]Sheet1!$A:$G,5,FALSE),0)</f>
        <v>0</v>
      </c>
      <c r="R1303" s="13">
        <f>IFERROR(VLOOKUP(A1303,[3]Sheet1!$A:$H,6,FALSE),0)</f>
        <v>0</v>
      </c>
      <c r="S1303" s="13">
        <f>IFERROR(VLOOKUP(A1303,[3]Sheet1!$A:$I,7,FALSE),0)</f>
        <v>0</v>
      </c>
      <c r="T1303" s="13" t="str">
        <f t="shared" si="121"/>
        <v>Não</v>
      </c>
      <c r="U1303" s="13" t="str">
        <f t="shared" si="122"/>
        <v>Não</v>
      </c>
      <c r="V1303" s="13" t="str">
        <f t="shared" si="123"/>
        <v>Não</v>
      </c>
      <c r="W1303" s="13" t="str">
        <f t="shared" si="124"/>
        <v>Não</v>
      </c>
      <c r="X1303" s="13" t="str">
        <f t="shared" si="125"/>
        <v>Não</v>
      </c>
      <c r="Y1303" s="13" t="str">
        <f t="shared" si="126"/>
        <v>Não</v>
      </c>
    </row>
    <row r="1304" spans="1:25">
      <c r="A1304" s="19">
        <v>310080</v>
      </c>
      <c r="B1304" s="13">
        <f>IFERROR(VLOOKUP(A1304,[1]Monitoramento_Base_somente_Said!$A:$J,5,FALSE),0)</f>
        <v>0</v>
      </c>
      <c r="C1304" s="13">
        <f>IFERROR(VLOOKUP(A1304,[1]Monitoramento_Base_somente_Said!$A:$J,6,FALSE),0)</f>
        <v>0</v>
      </c>
      <c r="D1304" s="13">
        <f>IFERROR(VLOOKUP(A1304,[1]Monitoramento_Base_somente_Said!$A:$J,7,FALSE),0)</f>
        <v>0</v>
      </c>
      <c r="E1304" s="13">
        <f>IFERROR(VLOOKUP(A1304,[1]Monitoramento_Base_somente_Said!$A:$J,8,FALSE),0)</f>
        <v>0</v>
      </c>
      <c r="F1304" s="13">
        <f>IFERROR(VLOOKUP(A1304,[1]Monitoramento_Base_somente_Said!$A:$J,9,FALSE),0)</f>
        <v>0</v>
      </c>
      <c r="G1304" s="13">
        <f>IFERROR(VLOOKUP(A1304,[1]Monitoramento_Base_somente_Said!$A:$J,10,FALSE),0)</f>
        <v>0</v>
      </c>
      <c r="H1304" s="13">
        <f>IFERROR(VLOOKUP(A1304,[2]Sheet1!$A:$I,4,FALSE),0)</f>
        <v>0</v>
      </c>
      <c r="I1304" s="13">
        <f>IFERROR(VLOOKUP(A1304,[2]Sheet1!$A:$I,5,FALSE),0)</f>
        <v>0</v>
      </c>
      <c r="J1304" s="13">
        <f>IFERROR(VLOOKUP(A1304,[2]Sheet1!$A:$I,6,FALSE),0)</f>
        <v>0</v>
      </c>
      <c r="K1304" s="13">
        <f>IFERROR(VLOOKUP(A1304,[2]Sheet1!$A:$I,7,FALSE),0)</f>
        <v>0</v>
      </c>
      <c r="L1304" s="13">
        <f>IFERROR(VLOOKUP(A1304,[2]Sheet1!$A:$I,8,FALSE),0)</f>
        <v>0</v>
      </c>
      <c r="M1304" s="13">
        <f>IFERROR(VLOOKUP(A1304,[2]Sheet1!$A:$I,9,FALSE),0)</f>
        <v>0</v>
      </c>
      <c r="N1304" s="13">
        <f>IFERROR(VLOOKUP(A1304,[3]Sheet1!$A:$G,2,FALSE),0)</f>
        <v>36392</v>
      </c>
      <c r="O1304" s="13">
        <f>IFERROR(VLOOKUP(A1304,[3]Sheet1!$A:$G,3,FALSE),0)</f>
        <v>0</v>
      </c>
      <c r="P1304" s="13">
        <f>IFERROR(VLOOKUP(A1304,[3]Sheet1!$A:$G,4,FALSE),0)</f>
        <v>0</v>
      </c>
      <c r="Q1304" s="13">
        <f>IFERROR(VLOOKUP(A1304,[3]Sheet1!$A:$G,5,FALSE),0)</f>
        <v>0</v>
      </c>
      <c r="R1304" s="13">
        <f>IFERROR(VLOOKUP(A1304,[3]Sheet1!$A:$H,6,FALSE),0)</f>
        <v>0</v>
      </c>
      <c r="S1304" s="13">
        <f>IFERROR(VLOOKUP(A1304,[3]Sheet1!$A:$I,7,FALSE),0)</f>
        <v>0</v>
      </c>
      <c r="T1304" s="13" t="str">
        <f t="shared" si="121"/>
        <v>Sim</v>
      </c>
      <c r="U1304" s="13" t="str">
        <f t="shared" si="122"/>
        <v>Não</v>
      </c>
      <c r="V1304" s="13" t="str">
        <f t="shared" si="123"/>
        <v>Não</v>
      </c>
      <c r="W1304" s="13" t="str">
        <f t="shared" si="124"/>
        <v>Não</v>
      </c>
      <c r="X1304" s="13" t="str">
        <f t="shared" si="125"/>
        <v>Não</v>
      </c>
      <c r="Y1304" s="13" t="str">
        <f t="shared" si="126"/>
        <v>Não</v>
      </c>
    </row>
    <row r="1305" spans="1:25">
      <c r="A1305" s="9">
        <v>310090</v>
      </c>
      <c r="B1305" s="13">
        <f>IFERROR(VLOOKUP(A1305,[1]Monitoramento_Base_somente_Said!$A:$J,5,FALSE),0)</f>
        <v>0</v>
      </c>
      <c r="C1305" s="13">
        <f>IFERROR(VLOOKUP(A1305,[1]Monitoramento_Base_somente_Said!$A:$J,6,FALSE),0)</f>
        <v>0</v>
      </c>
      <c r="D1305" s="13">
        <f>IFERROR(VLOOKUP(A1305,[1]Monitoramento_Base_somente_Said!$A:$J,7,FALSE),0)</f>
        <v>0</v>
      </c>
      <c r="E1305" s="13">
        <f>IFERROR(VLOOKUP(A1305,[1]Monitoramento_Base_somente_Said!$A:$J,8,FALSE),0)</f>
        <v>0</v>
      </c>
      <c r="F1305" s="13">
        <f>IFERROR(VLOOKUP(A1305,[1]Monitoramento_Base_somente_Said!$A:$J,9,FALSE),0)</f>
        <v>0</v>
      </c>
      <c r="G1305" s="13">
        <f>IFERROR(VLOOKUP(A1305,[1]Monitoramento_Base_somente_Said!$A:$J,10,FALSE),0)</f>
        <v>0</v>
      </c>
      <c r="H1305" s="13">
        <f>IFERROR(VLOOKUP(A1305,[2]Sheet1!$A:$I,4,FALSE),0)</f>
        <v>0</v>
      </c>
      <c r="I1305" s="13">
        <f>IFERROR(VLOOKUP(A1305,[2]Sheet1!$A:$I,5,FALSE),0)</f>
        <v>0</v>
      </c>
      <c r="J1305" s="13">
        <f>IFERROR(VLOOKUP(A1305,[2]Sheet1!$A:$I,6,FALSE),0)</f>
        <v>0</v>
      </c>
      <c r="K1305" s="13">
        <f>IFERROR(VLOOKUP(A1305,[2]Sheet1!$A:$I,7,FALSE),0)</f>
        <v>0</v>
      </c>
      <c r="L1305" s="13">
        <f>IFERROR(VLOOKUP(A1305,[2]Sheet1!$A:$I,8,FALSE),0)</f>
        <v>0</v>
      </c>
      <c r="M1305" s="13">
        <f>IFERROR(VLOOKUP(A1305,[2]Sheet1!$A:$I,9,FALSE),0)</f>
        <v>0</v>
      </c>
      <c r="N1305" s="13">
        <f>IFERROR(VLOOKUP(A1305,[3]Sheet1!$A:$G,2,FALSE),0)</f>
        <v>24285</v>
      </c>
      <c r="O1305" s="13">
        <f>IFERROR(VLOOKUP(A1305,[3]Sheet1!$A:$G,3,FALSE),0)</f>
        <v>0</v>
      </c>
      <c r="P1305" s="13">
        <f>IFERROR(VLOOKUP(A1305,[3]Sheet1!$A:$G,4,FALSE),0)</f>
        <v>0</v>
      </c>
      <c r="Q1305" s="13">
        <f>IFERROR(VLOOKUP(A1305,[3]Sheet1!$A:$G,5,FALSE),0)</f>
        <v>0</v>
      </c>
      <c r="R1305" s="13">
        <f>IFERROR(VLOOKUP(A1305,[3]Sheet1!$A:$H,6,FALSE),0)</f>
        <v>0</v>
      </c>
      <c r="S1305" s="13">
        <f>IFERROR(VLOOKUP(A1305,[3]Sheet1!$A:$I,7,FALSE),0)</f>
        <v>0</v>
      </c>
      <c r="T1305" s="13" t="str">
        <f t="shared" si="121"/>
        <v>Sim</v>
      </c>
      <c r="U1305" s="13" t="str">
        <f t="shared" si="122"/>
        <v>Não</v>
      </c>
      <c r="V1305" s="13" t="str">
        <f t="shared" si="123"/>
        <v>Não</v>
      </c>
      <c r="W1305" s="13" t="str">
        <f t="shared" si="124"/>
        <v>Não</v>
      </c>
      <c r="X1305" s="13" t="str">
        <f t="shared" si="125"/>
        <v>Não</v>
      </c>
      <c r="Y1305" s="13" t="str">
        <f t="shared" si="126"/>
        <v>Não</v>
      </c>
    </row>
    <row r="1306" spans="1:25">
      <c r="A1306" s="9">
        <v>310100</v>
      </c>
      <c r="B1306" s="13">
        <f>IFERROR(VLOOKUP(A1306,[1]Monitoramento_Base_somente_Said!$A:$J,5,FALSE),0)</f>
        <v>0</v>
      </c>
      <c r="C1306" s="13">
        <f>IFERROR(VLOOKUP(A1306,[1]Monitoramento_Base_somente_Said!$A:$J,6,FALSE),0)</f>
        <v>0</v>
      </c>
      <c r="D1306" s="13">
        <f>IFERROR(VLOOKUP(A1306,[1]Monitoramento_Base_somente_Said!$A:$J,7,FALSE),0)</f>
        <v>0</v>
      </c>
      <c r="E1306" s="13">
        <f>IFERROR(VLOOKUP(A1306,[1]Monitoramento_Base_somente_Said!$A:$J,8,FALSE),0)</f>
        <v>0</v>
      </c>
      <c r="F1306" s="13">
        <f>IFERROR(VLOOKUP(A1306,[1]Monitoramento_Base_somente_Said!$A:$J,9,FALSE),0)</f>
        <v>0</v>
      </c>
      <c r="G1306" s="13">
        <f>IFERROR(VLOOKUP(A1306,[1]Monitoramento_Base_somente_Said!$A:$J,10,FALSE),0)</f>
        <v>0</v>
      </c>
      <c r="H1306" s="13">
        <f>IFERROR(VLOOKUP(A1306,[2]Sheet1!$A:$I,4,FALSE),0)</f>
        <v>0</v>
      </c>
      <c r="I1306" s="13">
        <f>IFERROR(VLOOKUP(A1306,[2]Sheet1!$A:$I,5,FALSE),0)</f>
        <v>0</v>
      </c>
      <c r="J1306" s="13">
        <f>IFERROR(VLOOKUP(A1306,[2]Sheet1!$A:$I,6,FALSE),0)</f>
        <v>0</v>
      </c>
      <c r="K1306" s="13">
        <f>IFERROR(VLOOKUP(A1306,[2]Sheet1!$A:$I,7,FALSE),0)</f>
        <v>0</v>
      </c>
      <c r="L1306" s="13">
        <f>IFERROR(VLOOKUP(A1306,[2]Sheet1!$A:$I,8,FALSE),0)</f>
        <v>0</v>
      </c>
      <c r="M1306" s="13">
        <f>IFERROR(VLOOKUP(A1306,[2]Sheet1!$A:$I,9,FALSE),0)</f>
        <v>0</v>
      </c>
      <c r="N1306" s="13">
        <f>IFERROR(VLOOKUP(A1306,[3]Sheet1!$A:$G,2,FALSE),0)</f>
        <v>0</v>
      </c>
      <c r="O1306" s="13">
        <f>IFERROR(VLOOKUP(A1306,[3]Sheet1!$A:$G,3,FALSE),0)</f>
        <v>0</v>
      </c>
      <c r="P1306" s="13">
        <f>IFERROR(VLOOKUP(A1306,[3]Sheet1!$A:$G,4,FALSE),0)</f>
        <v>0</v>
      </c>
      <c r="Q1306" s="13">
        <f>IFERROR(VLOOKUP(A1306,[3]Sheet1!$A:$G,5,FALSE),0)</f>
        <v>0</v>
      </c>
      <c r="R1306" s="13">
        <f>IFERROR(VLOOKUP(A1306,[3]Sheet1!$A:$H,6,FALSE),0)</f>
        <v>0</v>
      </c>
      <c r="S1306" s="13">
        <f>IFERROR(VLOOKUP(A1306,[3]Sheet1!$A:$I,7,FALSE),0)</f>
        <v>0</v>
      </c>
      <c r="T1306" s="13" t="str">
        <f t="shared" si="121"/>
        <v>Não</v>
      </c>
      <c r="U1306" s="13" t="str">
        <f t="shared" si="122"/>
        <v>Não</v>
      </c>
      <c r="V1306" s="13" t="str">
        <f t="shared" si="123"/>
        <v>Não</v>
      </c>
      <c r="W1306" s="13" t="str">
        <f t="shared" si="124"/>
        <v>Não</v>
      </c>
      <c r="X1306" s="13" t="str">
        <f t="shared" si="125"/>
        <v>Não</v>
      </c>
      <c r="Y1306" s="13" t="str">
        <f t="shared" si="126"/>
        <v>Não</v>
      </c>
    </row>
    <row r="1307" spans="1:25">
      <c r="A1307" s="9">
        <v>310110</v>
      </c>
      <c r="B1307" s="13">
        <f>IFERROR(VLOOKUP(A1307,[1]Monitoramento_Base_somente_Said!$A:$J,5,FALSE),0)</f>
        <v>0</v>
      </c>
      <c r="C1307" s="13">
        <f>IFERROR(VLOOKUP(A1307,[1]Monitoramento_Base_somente_Said!$A:$J,6,FALSE),0)</f>
        <v>0</v>
      </c>
      <c r="D1307" s="13">
        <f>IFERROR(VLOOKUP(A1307,[1]Monitoramento_Base_somente_Said!$A:$J,7,FALSE),0)</f>
        <v>0</v>
      </c>
      <c r="E1307" s="13">
        <f>IFERROR(VLOOKUP(A1307,[1]Monitoramento_Base_somente_Said!$A:$J,8,FALSE),0)</f>
        <v>0</v>
      </c>
      <c r="F1307" s="13">
        <f>IFERROR(VLOOKUP(A1307,[1]Monitoramento_Base_somente_Said!$A:$J,9,FALSE),0)</f>
        <v>0</v>
      </c>
      <c r="G1307" s="13">
        <f>IFERROR(VLOOKUP(A1307,[1]Monitoramento_Base_somente_Said!$A:$J,10,FALSE),0)</f>
        <v>0</v>
      </c>
      <c r="H1307" s="13">
        <f>IFERROR(VLOOKUP(A1307,[2]Sheet1!$A:$I,4,FALSE),0)</f>
        <v>0</v>
      </c>
      <c r="I1307" s="13">
        <f>IFERROR(VLOOKUP(A1307,[2]Sheet1!$A:$I,5,FALSE),0)</f>
        <v>0</v>
      </c>
      <c r="J1307" s="13">
        <f>IFERROR(VLOOKUP(A1307,[2]Sheet1!$A:$I,6,FALSE),0)</f>
        <v>0</v>
      </c>
      <c r="K1307" s="13">
        <f>IFERROR(VLOOKUP(A1307,[2]Sheet1!$A:$I,7,FALSE),0)</f>
        <v>0</v>
      </c>
      <c r="L1307" s="13">
        <f>IFERROR(VLOOKUP(A1307,[2]Sheet1!$A:$I,8,FALSE),0)</f>
        <v>0</v>
      </c>
      <c r="M1307" s="13">
        <f>IFERROR(VLOOKUP(A1307,[2]Sheet1!$A:$I,9,FALSE),0)</f>
        <v>0</v>
      </c>
      <c r="N1307" s="13">
        <f>IFERROR(VLOOKUP(A1307,[3]Sheet1!$A:$G,2,FALSE),0)</f>
        <v>8865</v>
      </c>
      <c r="O1307" s="13">
        <f>IFERROR(VLOOKUP(A1307,[3]Sheet1!$A:$G,3,FALSE),0)</f>
        <v>0</v>
      </c>
      <c r="P1307" s="13">
        <f>IFERROR(VLOOKUP(A1307,[3]Sheet1!$A:$G,4,FALSE),0)</f>
        <v>0</v>
      </c>
      <c r="Q1307" s="13">
        <f>IFERROR(VLOOKUP(A1307,[3]Sheet1!$A:$G,5,FALSE),0)</f>
        <v>0</v>
      </c>
      <c r="R1307" s="13">
        <f>IFERROR(VLOOKUP(A1307,[3]Sheet1!$A:$H,6,FALSE),0)</f>
        <v>0</v>
      </c>
      <c r="S1307" s="13">
        <f>IFERROR(VLOOKUP(A1307,[3]Sheet1!$A:$I,7,FALSE),0)</f>
        <v>0</v>
      </c>
      <c r="T1307" s="13" t="str">
        <f t="shared" si="121"/>
        <v>Sim</v>
      </c>
      <c r="U1307" s="13" t="str">
        <f t="shared" si="122"/>
        <v>Não</v>
      </c>
      <c r="V1307" s="13" t="str">
        <f t="shared" si="123"/>
        <v>Não</v>
      </c>
      <c r="W1307" s="13" t="str">
        <f t="shared" si="124"/>
        <v>Não</v>
      </c>
      <c r="X1307" s="13" t="str">
        <f t="shared" si="125"/>
        <v>Não</v>
      </c>
      <c r="Y1307" s="13" t="str">
        <f t="shared" si="126"/>
        <v>Não</v>
      </c>
    </row>
    <row r="1308" spans="1:25">
      <c r="A1308" s="19">
        <v>310120</v>
      </c>
      <c r="B1308" s="13">
        <f>IFERROR(VLOOKUP(A1308,[1]Monitoramento_Base_somente_Said!$A:$J,5,FALSE),0)</f>
        <v>0</v>
      </c>
      <c r="C1308" s="13">
        <f>IFERROR(VLOOKUP(A1308,[1]Monitoramento_Base_somente_Said!$A:$J,6,FALSE),0)</f>
        <v>0</v>
      </c>
      <c r="D1308" s="13">
        <f>IFERROR(VLOOKUP(A1308,[1]Monitoramento_Base_somente_Said!$A:$J,7,FALSE),0)</f>
        <v>0</v>
      </c>
      <c r="E1308" s="13">
        <f>IFERROR(VLOOKUP(A1308,[1]Monitoramento_Base_somente_Said!$A:$J,8,FALSE),0)</f>
        <v>0</v>
      </c>
      <c r="F1308" s="13">
        <f>IFERROR(VLOOKUP(A1308,[1]Monitoramento_Base_somente_Said!$A:$J,9,FALSE),0)</f>
        <v>0</v>
      </c>
      <c r="G1308" s="13">
        <f>IFERROR(VLOOKUP(A1308,[1]Monitoramento_Base_somente_Said!$A:$J,10,FALSE),0)</f>
        <v>0</v>
      </c>
      <c r="H1308" s="13">
        <f>IFERROR(VLOOKUP(A1308,[2]Sheet1!$A:$I,4,FALSE),0)</f>
        <v>0</v>
      </c>
      <c r="I1308" s="13">
        <f>IFERROR(VLOOKUP(A1308,[2]Sheet1!$A:$I,5,FALSE),0)</f>
        <v>0</v>
      </c>
      <c r="J1308" s="13">
        <f>IFERROR(VLOOKUP(A1308,[2]Sheet1!$A:$I,6,FALSE),0)</f>
        <v>0</v>
      </c>
      <c r="K1308" s="13">
        <f>IFERROR(VLOOKUP(A1308,[2]Sheet1!$A:$I,7,FALSE),0)</f>
        <v>0</v>
      </c>
      <c r="L1308" s="13">
        <f>IFERROR(VLOOKUP(A1308,[2]Sheet1!$A:$I,8,FALSE),0)</f>
        <v>0</v>
      </c>
      <c r="M1308" s="13">
        <f>IFERROR(VLOOKUP(A1308,[2]Sheet1!$A:$I,9,FALSE),0)</f>
        <v>0</v>
      </c>
      <c r="N1308" s="13">
        <f>IFERROR(VLOOKUP(A1308,[3]Sheet1!$A:$G,2,FALSE),0)</f>
        <v>550</v>
      </c>
      <c r="O1308" s="13">
        <f>IFERROR(VLOOKUP(A1308,[3]Sheet1!$A:$G,3,FALSE),0)</f>
        <v>0</v>
      </c>
      <c r="P1308" s="13">
        <f>IFERROR(VLOOKUP(A1308,[3]Sheet1!$A:$G,4,FALSE),0)</f>
        <v>0</v>
      </c>
      <c r="Q1308" s="13">
        <f>IFERROR(VLOOKUP(A1308,[3]Sheet1!$A:$G,5,FALSE),0)</f>
        <v>0</v>
      </c>
      <c r="R1308" s="13">
        <f>IFERROR(VLOOKUP(A1308,[3]Sheet1!$A:$H,6,FALSE),0)</f>
        <v>0</v>
      </c>
      <c r="S1308" s="13">
        <f>IFERROR(VLOOKUP(A1308,[3]Sheet1!$A:$I,7,FALSE),0)</f>
        <v>0</v>
      </c>
      <c r="T1308" s="13" t="str">
        <f t="shared" si="121"/>
        <v>Sim</v>
      </c>
      <c r="U1308" s="13" t="str">
        <f t="shared" si="122"/>
        <v>Não</v>
      </c>
      <c r="V1308" s="13" t="str">
        <f t="shared" si="123"/>
        <v>Não</v>
      </c>
      <c r="W1308" s="13" t="str">
        <f t="shared" si="124"/>
        <v>Não</v>
      </c>
      <c r="X1308" s="13" t="str">
        <f t="shared" si="125"/>
        <v>Não</v>
      </c>
      <c r="Y1308" s="13" t="str">
        <f t="shared" si="126"/>
        <v>Não</v>
      </c>
    </row>
    <row r="1309" spans="1:25">
      <c r="A1309" s="19">
        <v>310130</v>
      </c>
      <c r="B1309" s="13">
        <f>IFERROR(VLOOKUP(A1309,[1]Monitoramento_Base_somente_Said!$A:$J,5,FALSE),0)</f>
        <v>0</v>
      </c>
      <c r="C1309" s="13">
        <f>IFERROR(VLOOKUP(A1309,[1]Monitoramento_Base_somente_Said!$A:$J,6,FALSE),0)</f>
        <v>0</v>
      </c>
      <c r="D1309" s="13">
        <f>IFERROR(VLOOKUP(A1309,[1]Monitoramento_Base_somente_Said!$A:$J,7,FALSE),0)</f>
        <v>0</v>
      </c>
      <c r="E1309" s="13">
        <f>IFERROR(VLOOKUP(A1309,[1]Monitoramento_Base_somente_Said!$A:$J,8,FALSE),0)</f>
        <v>0</v>
      </c>
      <c r="F1309" s="13">
        <f>IFERROR(VLOOKUP(A1309,[1]Monitoramento_Base_somente_Said!$A:$J,9,FALSE),0)</f>
        <v>0</v>
      </c>
      <c r="G1309" s="13">
        <f>IFERROR(VLOOKUP(A1309,[1]Monitoramento_Base_somente_Said!$A:$J,10,FALSE),0)</f>
        <v>0</v>
      </c>
      <c r="H1309" s="13">
        <f>IFERROR(VLOOKUP(A1309,[2]Sheet1!$A:$I,4,FALSE),0)</f>
        <v>0</v>
      </c>
      <c r="I1309" s="13">
        <f>IFERROR(VLOOKUP(A1309,[2]Sheet1!$A:$I,5,FALSE),0)</f>
        <v>0</v>
      </c>
      <c r="J1309" s="13">
        <f>IFERROR(VLOOKUP(A1309,[2]Sheet1!$A:$I,6,FALSE),0)</f>
        <v>0</v>
      </c>
      <c r="K1309" s="13">
        <f>IFERROR(VLOOKUP(A1309,[2]Sheet1!$A:$I,7,FALSE),0)</f>
        <v>0</v>
      </c>
      <c r="L1309" s="13">
        <f>IFERROR(VLOOKUP(A1309,[2]Sheet1!$A:$I,8,FALSE),0)</f>
        <v>0</v>
      </c>
      <c r="M1309" s="13">
        <f>IFERROR(VLOOKUP(A1309,[2]Sheet1!$A:$I,9,FALSE),0)</f>
        <v>0</v>
      </c>
      <c r="N1309" s="13">
        <f>IFERROR(VLOOKUP(A1309,[3]Sheet1!$A:$G,2,FALSE),0)</f>
        <v>0</v>
      </c>
      <c r="O1309" s="13">
        <f>IFERROR(VLOOKUP(A1309,[3]Sheet1!$A:$G,3,FALSE),0)</f>
        <v>0</v>
      </c>
      <c r="P1309" s="13">
        <f>IFERROR(VLOOKUP(A1309,[3]Sheet1!$A:$G,4,FALSE),0)</f>
        <v>0</v>
      </c>
      <c r="Q1309" s="13">
        <f>IFERROR(VLOOKUP(A1309,[3]Sheet1!$A:$G,5,FALSE),0)</f>
        <v>0</v>
      </c>
      <c r="R1309" s="13">
        <f>IFERROR(VLOOKUP(A1309,[3]Sheet1!$A:$H,6,FALSE),0)</f>
        <v>0</v>
      </c>
      <c r="S1309" s="13">
        <f>IFERROR(VLOOKUP(A1309,[3]Sheet1!$A:$I,7,FALSE),0)</f>
        <v>0</v>
      </c>
      <c r="T1309" s="13" t="str">
        <f t="shared" si="121"/>
        <v>Não</v>
      </c>
      <c r="U1309" s="13" t="str">
        <f t="shared" si="122"/>
        <v>Não</v>
      </c>
      <c r="V1309" s="13" t="str">
        <f t="shared" si="123"/>
        <v>Não</v>
      </c>
      <c r="W1309" s="13" t="str">
        <f t="shared" si="124"/>
        <v>Não</v>
      </c>
      <c r="X1309" s="13" t="str">
        <f t="shared" si="125"/>
        <v>Não</v>
      </c>
      <c r="Y1309" s="13" t="str">
        <f t="shared" si="126"/>
        <v>Não</v>
      </c>
    </row>
    <row r="1310" spans="1:25">
      <c r="A1310" s="19">
        <v>310140</v>
      </c>
      <c r="B1310" s="13">
        <f>IFERROR(VLOOKUP(A1310,[1]Monitoramento_Base_somente_Said!$A:$J,5,FALSE),0)</f>
        <v>0</v>
      </c>
      <c r="C1310" s="13">
        <f>IFERROR(VLOOKUP(A1310,[1]Monitoramento_Base_somente_Said!$A:$J,6,FALSE),0)</f>
        <v>0</v>
      </c>
      <c r="D1310" s="13">
        <f>IFERROR(VLOOKUP(A1310,[1]Monitoramento_Base_somente_Said!$A:$J,7,FALSE),0)</f>
        <v>0</v>
      </c>
      <c r="E1310" s="13">
        <f>IFERROR(VLOOKUP(A1310,[1]Monitoramento_Base_somente_Said!$A:$J,8,FALSE),0)</f>
        <v>0</v>
      </c>
      <c r="F1310" s="13">
        <f>IFERROR(VLOOKUP(A1310,[1]Monitoramento_Base_somente_Said!$A:$J,9,FALSE),0)</f>
        <v>0</v>
      </c>
      <c r="G1310" s="13">
        <f>IFERROR(VLOOKUP(A1310,[1]Monitoramento_Base_somente_Said!$A:$J,10,FALSE),0)</f>
        <v>0</v>
      </c>
      <c r="H1310" s="13">
        <f>IFERROR(VLOOKUP(A1310,[2]Sheet1!$A:$I,4,FALSE),0)</f>
        <v>0</v>
      </c>
      <c r="I1310" s="13">
        <f>IFERROR(VLOOKUP(A1310,[2]Sheet1!$A:$I,5,FALSE),0)</f>
        <v>0</v>
      </c>
      <c r="J1310" s="13">
        <f>IFERROR(VLOOKUP(A1310,[2]Sheet1!$A:$I,6,FALSE),0)</f>
        <v>0</v>
      </c>
      <c r="K1310" s="13">
        <f>IFERROR(VLOOKUP(A1310,[2]Sheet1!$A:$I,7,FALSE),0)</f>
        <v>0</v>
      </c>
      <c r="L1310" s="13">
        <f>IFERROR(VLOOKUP(A1310,[2]Sheet1!$A:$I,8,FALSE),0)</f>
        <v>0</v>
      </c>
      <c r="M1310" s="13">
        <f>IFERROR(VLOOKUP(A1310,[2]Sheet1!$A:$I,9,FALSE),0)</f>
        <v>0</v>
      </c>
      <c r="N1310" s="13">
        <f>IFERROR(VLOOKUP(A1310,[3]Sheet1!$A:$G,2,FALSE),0)</f>
        <v>0</v>
      </c>
      <c r="O1310" s="13">
        <f>IFERROR(VLOOKUP(A1310,[3]Sheet1!$A:$G,3,FALSE),0)</f>
        <v>0</v>
      </c>
      <c r="P1310" s="13">
        <f>IFERROR(VLOOKUP(A1310,[3]Sheet1!$A:$G,4,FALSE),0)</f>
        <v>0</v>
      </c>
      <c r="Q1310" s="13">
        <f>IFERROR(VLOOKUP(A1310,[3]Sheet1!$A:$G,5,FALSE),0)</f>
        <v>0</v>
      </c>
      <c r="R1310" s="13">
        <f>IFERROR(VLOOKUP(A1310,[3]Sheet1!$A:$H,6,FALSE),0)</f>
        <v>0</v>
      </c>
      <c r="S1310" s="13">
        <f>IFERROR(VLOOKUP(A1310,[3]Sheet1!$A:$I,7,FALSE),0)</f>
        <v>0</v>
      </c>
      <c r="T1310" s="13" t="str">
        <f t="shared" si="121"/>
        <v>Não</v>
      </c>
      <c r="U1310" s="13" t="str">
        <f t="shared" si="122"/>
        <v>Não</v>
      </c>
      <c r="V1310" s="13" t="str">
        <f t="shared" si="123"/>
        <v>Não</v>
      </c>
      <c r="W1310" s="13" t="str">
        <f t="shared" si="124"/>
        <v>Não</v>
      </c>
      <c r="X1310" s="13" t="str">
        <f t="shared" si="125"/>
        <v>Não</v>
      </c>
      <c r="Y1310" s="13" t="str">
        <f t="shared" si="126"/>
        <v>Não</v>
      </c>
    </row>
    <row r="1311" spans="1:25">
      <c r="A1311" s="19">
        <v>310150</v>
      </c>
      <c r="B1311" s="13">
        <f>IFERROR(VLOOKUP(A1311,[1]Monitoramento_Base_somente_Said!$A:$J,5,FALSE),0)</f>
        <v>0</v>
      </c>
      <c r="C1311" s="13">
        <f>IFERROR(VLOOKUP(A1311,[1]Monitoramento_Base_somente_Said!$A:$J,6,FALSE),0)</f>
        <v>0</v>
      </c>
      <c r="D1311" s="13">
        <f>IFERROR(VLOOKUP(A1311,[1]Monitoramento_Base_somente_Said!$A:$J,7,FALSE),0)</f>
        <v>0</v>
      </c>
      <c r="E1311" s="13">
        <f>IFERROR(VLOOKUP(A1311,[1]Monitoramento_Base_somente_Said!$A:$J,8,FALSE),0)</f>
        <v>0</v>
      </c>
      <c r="F1311" s="13">
        <f>IFERROR(VLOOKUP(A1311,[1]Monitoramento_Base_somente_Said!$A:$J,9,FALSE),0)</f>
        <v>0</v>
      </c>
      <c r="G1311" s="13">
        <f>IFERROR(VLOOKUP(A1311,[1]Monitoramento_Base_somente_Said!$A:$J,10,FALSE),0)</f>
        <v>0</v>
      </c>
      <c r="H1311" s="13">
        <f>IFERROR(VLOOKUP(A1311,[2]Sheet1!$A:$I,4,FALSE),0)</f>
        <v>0</v>
      </c>
      <c r="I1311" s="13">
        <f>IFERROR(VLOOKUP(A1311,[2]Sheet1!$A:$I,5,FALSE),0)</f>
        <v>0</v>
      </c>
      <c r="J1311" s="13">
        <f>IFERROR(VLOOKUP(A1311,[2]Sheet1!$A:$I,6,FALSE),0)</f>
        <v>0</v>
      </c>
      <c r="K1311" s="13">
        <f>IFERROR(VLOOKUP(A1311,[2]Sheet1!$A:$I,7,FALSE),0)</f>
        <v>0</v>
      </c>
      <c r="L1311" s="13">
        <f>IFERROR(VLOOKUP(A1311,[2]Sheet1!$A:$I,8,FALSE),0)</f>
        <v>0</v>
      </c>
      <c r="M1311" s="13">
        <f>IFERROR(VLOOKUP(A1311,[2]Sheet1!$A:$I,9,FALSE),0)</f>
        <v>0</v>
      </c>
      <c r="N1311" s="13">
        <f>IFERROR(VLOOKUP(A1311,[3]Sheet1!$A:$G,2,FALSE),0)</f>
        <v>12913</v>
      </c>
      <c r="O1311" s="13">
        <f>IFERROR(VLOOKUP(A1311,[3]Sheet1!$A:$G,3,FALSE),0)</f>
        <v>0</v>
      </c>
      <c r="P1311" s="13">
        <f>IFERROR(VLOOKUP(A1311,[3]Sheet1!$A:$G,4,FALSE),0)</f>
        <v>0</v>
      </c>
      <c r="Q1311" s="13">
        <f>IFERROR(VLOOKUP(A1311,[3]Sheet1!$A:$G,5,FALSE),0)</f>
        <v>0</v>
      </c>
      <c r="R1311" s="13">
        <f>IFERROR(VLOOKUP(A1311,[3]Sheet1!$A:$H,6,FALSE),0)</f>
        <v>0</v>
      </c>
      <c r="S1311" s="13">
        <f>IFERROR(VLOOKUP(A1311,[3]Sheet1!$A:$I,7,FALSE),0)</f>
        <v>0</v>
      </c>
      <c r="T1311" s="13" t="str">
        <f t="shared" si="121"/>
        <v>Sim</v>
      </c>
      <c r="U1311" s="13" t="str">
        <f t="shared" si="122"/>
        <v>Não</v>
      </c>
      <c r="V1311" s="13" t="str">
        <f t="shared" si="123"/>
        <v>Não</v>
      </c>
      <c r="W1311" s="13" t="str">
        <f t="shared" si="124"/>
        <v>Não</v>
      </c>
      <c r="X1311" s="13" t="str">
        <f t="shared" si="125"/>
        <v>Não</v>
      </c>
      <c r="Y1311" s="13" t="str">
        <f t="shared" si="126"/>
        <v>Não</v>
      </c>
    </row>
    <row r="1312" spans="1:25">
      <c r="A1312" s="9">
        <v>310163</v>
      </c>
      <c r="B1312" s="13">
        <f>IFERROR(VLOOKUP(A1312,[1]Monitoramento_Base_somente_Said!$A:$J,5,FALSE),0)</f>
        <v>0</v>
      </c>
      <c r="C1312" s="13">
        <f>IFERROR(VLOOKUP(A1312,[1]Monitoramento_Base_somente_Said!$A:$J,6,FALSE),0)</f>
        <v>0</v>
      </c>
      <c r="D1312" s="13">
        <f>IFERROR(VLOOKUP(A1312,[1]Monitoramento_Base_somente_Said!$A:$J,7,FALSE),0)</f>
        <v>0</v>
      </c>
      <c r="E1312" s="13">
        <f>IFERROR(VLOOKUP(A1312,[1]Monitoramento_Base_somente_Said!$A:$J,8,FALSE),0)</f>
        <v>0</v>
      </c>
      <c r="F1312" s="13">
        <f>IFERROR(VLOOKUP(A1312,[1]Monitoramento_Base_somente_Said!$A:$J,9,FALSE),0)</f>
        <v>0</v>
      </c>
      <c r="G1312" s="13">
        <f>IFERROR(VLOOKUP(A1312,[1]Monitoramento_Base_somente_Said!$A:$J,10,FALSE),0)</f>
        <v>0</v>
      </c>
      <c r="H1312" s="13">
        <f>IFERROR(VLOOKUP(A1312,[2]Sheet1!$A:$I,4,FALSE),0)</f>
        <v>0</v>
      </c>
      <c r="I1312" s="13">
        <f>IFERROR(VLOOKUP(A1312,[2]Sheet1!$A:$I,5,FALSE),0)</f>
        <v>0</v>
      </c>
      <c r="J1312" s="13">
        <f>IFERROR(VLOOKUP(A1312,[2]Sheet1!$A:$I,6,FALSE),0)</f>
        <v>0</v>
      </c>
      <c r="K1312" s="13">
        <f>IFERROR(VLOOKUP(A1312,[2]Sheet1!$A:$I,7,FALSE),0)</f>
        <v>0</v>
      </c>
      <c r="L1312" s="13">
        <f>IFERROR(VLOOKUP(A1312,[2]Sheet1!$A:$I,8,FALSE),0)</f>
        <v>0</v>
      </c>
      <c r="M1312" s="13">
        <f>IFERROR(VLOOKUP(A1312,[2]Sheet1!$A:$I,9,FALSE),0)</f>
        <v>0</v>
      </c>
      <c r="N1312" s="13">
        <f>IFERROR(VLOOKUP(A1312,[3]Sheet1!$A:$G,2,FALSE),0)</f>
        <v>11703</v>
      </c>
      <c r="O1312" s="13">
        <f>IFERROR(VLOOKUP(A1312,[3]Sheet1!$A:$G,3,FALSE),0)</f>
        <v>0</v>
      </c>
      <c r="P1312" s="13">
        <f>IFERROR(VLOOKUP(A1312,[3]Sheet1!$A:$G,4,FALSE),0)</f>
        <v>0</v>
      </c>
      <c r="Q1312" s="13">
        <f>IFERROR(VLOOKUP(A1312,[3]Sheet1!$A:$G,5,FALSE),0)</f>
        <v>0</v>
      </c>
      <c r="R1312" s="13">
        <f>IFERROR(VLOOKUP(A1312,[3]Sheet1!$A:$H,6,FALSE),0)</f>
        <v>0</v>
      </c>
      <c r="S1312" s="13">
        <f>IFERROR(VLOOKUP(A1312,[3]Sheet1!$A:$I,7,FALSE),0)</f>
        <v>0</v>
      </c>
      <c r="T1312" s="13" t="str">
        <f t="shared" si="121"/>
        <v>Sim</v>
      </c>
      <c r="U1312" s="13" t="str">
        <f t="shared" si="122"/>
        <v>Não</v>
      </c>
      <c r="V1312" s="13" t="str">
        <f t="shared" si="123"/>
        <v>Não</v>
      </c>
      <c r="W1312" s="13" t="str">
        <f t="shared" si="124"/>
        <v>Não</v>
      </c>
      <c r="X1312" s="13" t="str">
        <f t="shared" si="125"/>
        <v>Não</v>
      </c>
      <c r="Y1312" s="13" t="str">
        <f t="shared" si="126"/>
        <v>Não</v>
      </c>
    </row>
    <row r="1313" spans="1:25">
      <c r="A1313" s="9">
        <v>310170</v>
      </c>
      <c r="B1313" s="13">
        <f>IFERROR(VLOOKUP(A1313,[1]Monitoramento_Base_somente_Said!$A:$J,5,FALSE),0)</f>
        <v>0</v>
      </c>
      <c r="C1313" s="13">
        <f>IFERROR(VLOOKUP(A1313,[1]Monitoramento_Base_somente_Said!$A:$J,6,FALSE),0)</f>
        <v>0</v>
      </c>
      <c r="D1313" s="13">
        <f>IFERROR(VLOOKUP(A1313,[1]Monitoramento_Base_somente_Said!$A:$J,7,FALSE),0)</f>
        <v>0</v>
      </c>
      <c r="E1313" s="13">
        <f>IFERROR(VLOOKUP(A1313,[1]Monitoramento_Base_somente_Said!$A:$J,8,FALSE),0)</f>
        <v>0</v>
      </c>
      <c r="F1313" s="13">
        <f>IFERROR(VLOOKUP(A1313,[1]Monitoramento_Base_somente_Said!$A:$J,9,FALSE),0)</f>
        <v>0</v>
      </c>
      <c r="G1313" s="13">
        <f>IFERROR(VLOOKUP(A1313,[1]Monitoramento_Base_somente_Said!$A:$J,10,FALSE),0)</f>
        <v>0</v>
      </c>
      <c r="H1313" s="13">
        <f>IFERROR(VLOOKUP(A1313,[2]Sheet1!$A:$I,4,FALSE),0)</f>
        <v>0</v>
      </c>
      <c r="I1313" s="13">
        <f>IFERROR(VLOOKUP(A1313,[2]Sheet1!$A:$I,5,FALSE),0)</f>
        <v>0</v>
      </c>
      <c r="J1313" s="13">
        <f>IFERROR(VLOOKUP(A1313,[2]Sheet1!$A:$I,6,FALSE),0)</f>
        <v>0</v>
      </c>
      <c r="K1313" s="13">
        <f>IFERROR(VLOOKUP(A1313,[2]Sheet1!$A:$I,7,FALSE),0)</f>
        <v>0</v>
      </c>
      <c r="L1313" s="13">
        <f>IFERROR(VLOOKUP(A1313,[2]Sheet1!$A:$I,8,FALSE),0)</f>
        <v>0</v>
      </c>
      <c r="M1313" s="13">
        <f>IFERROR(VLOOKUP(A1313,[2]Sheet1!$A:$I,9,FALSE),0)</f>
        <v>0</v>
      </c>
      <c r="N1313" s="13">
        <f>IFERROR(VLOOKUP(A1313,[3]Sheet1!$A:$G,2,FALSE),0)</f>
        <v>6327</v>
      </c>
      <c r="O1313" s="13">
        <f>IFERROR(VLOOKUP(A1313,[3]Sheet1!$A:$G,3,FALSE),0)</f>
        <v>0</v>
      </c>
      <c r="P1313" s="13">
        <f>IFERROR(VLOOKUP(A1313,[3]Sheet1!$A:$G,4,FALSE),0)</f>
        <v>0</v>
      </c>
      <c r="Q1313" s="13">
        <f>IFERROR(VLOOKUP(A1313,[3]Sheet1!$A:$G,5,FALSE),0)</f>
        <v>0</v>
      </c>
      <c r="R1313" s="13">
        <f>IFERROR(VLOOKUP(A1313,[3]Sheet1!$A:$H,6,FALSE),0)</f>
        <v>0</v>
      </c>
      <c r="S1313" s="13">
        <f>IFERROR(VLOOKUP(A1313,[3]Sheet1!$A:$I,7,FALSE),0)</f>
        <v>0</v>
      </c>
      <c r="T1313" s="13" t="str">
        <f t="shared" si="121"/>
        <v>Sim</v>
      </c>
      <c r="U1313" s="13" t="str">
        <f t="shared" si="122"/>
        <v>Não</v>
      </c>
      <c r="V1313" s="13" t="str">
        <f t="shared" si="123"/>
        <v>Não</v>
      </c>
      <c r="W1313" s="13" t="str">
        <f t="shared" si="124"/>
        <v>Não</v>
      </c>
      <c r="X1313" s="13" t="str">
        <f t="shared" si="125"/>
        <v>Não</v>
      </c>
      <c r="Y1313" s="13" t="str">
        <f t="shared" si="126"/>
        <v>Não</v>
      </c>
    </row>
    <row r="1314" spans="1:25">
      <c r="A1314" s="9">
        <v>310180</v>
      </c>
      <c r="B1314" s="13">
        <f>IFERROR(VLOOKUP(A1314,[1]Monitoramento_Base_somente_Said!$A:$J,5,FALSE),0)</f>
        <v>0</v>
      </c>
      <c r="C1314" s="13">
        <f>IFERROR(VLOOKUP(A1314,[1]Monitoramento_Base_somente_Said!$A:$J,6,FALSE),0)</f>
        <v>0</v>
      </c>
      <c r="D1314" s="13">
        <f>IFERROR(VLOOKUP(A1314,[1]Monitoramento_Base_somente_Said!$A:$J,7,FALSE),0)</f>
        <v>0</v>
      </c>
      <c r="E1314" s="13">
        <f>IFERROR(VLOOKUP(A1314,[1]Monitoramento_Base_somente_Said!$A:$J,8,FALSE),0)</f>
        <v>0</v>
      </c>
      <c r="F1314" s="13">
        <f>IFERROR(VLOOKUP(A1314,[1]Monitoramento_Base_somente_Said!$A:$J,9,FALSE),0)</f>
        <v>0</v>
      </c>
      <c r="G1314" s="13">
        <f>IFERROR(VLOOKUP(A1314,[1]Monitoramento_Base_somente_Said!$A:$J,10,FALSE),0)</f>
        <v>0</v>
      </c>
      <c r="H1314" s="13">
        <f>IFERROR(VLOOKUP(A1314,[2]Sheet1!$A:$I,4,FALSE),0)</f>
        <v>0</v>
      </c>
      <c r="I1314" s="13">
        <f>IFERROR(VLOOKUP(A1314,[2]Sheet1!$A:$I,5,FALSE),0)</f>
        <v>0</v>
      </c>
      <c r="J1314" s="13">
        <f>IFERROR(VLOOKUP(A1314,[2]Sheet1!$A:$I,6,FALSE),0)</f>
        <v>0</v>
      </c>
      <c r="K1314" s="13">
        <f>IFERROR(VLOOKUP(A1314,[2]Sheet1!$A:$I,7,FALSE),0)</f>
        <v>0</v>
      </c>
      <c r="L1314" s="13">
        <f>IFERROR(VLOOKUP(A1314,[2]Sheet1!$A:$I,8,FALSE),0)</f>
        <v>0</v>
      </c>
      <c r="M1314" s="13">
        <f>IFERROR(VLOOKUP(A1314,[2]Sheet1!$A:$I,9,FALSE),0)</f>
        <v>0</v>
      </c>
      <c r="N1314" s="13">
        <f>IFERROR(VLOOKUP(A1314,[3]Sheet1!$A:$G,2,FALSE),0)</f>
        <v>18090</v>
      </c>
      <c r="O1314" s="13">
        <f>IFERROR(VLOOKUP(A1314,[3]Sheet1!$A:$G,3,FALSE),0)</f>
        <v>0</v>
      </c>
      <c r="P1314" s="13">
        <f>IFERROR(VLOOKUP(A1314,[3]Sheet1!$A:$G,4,FALSE),0)</f>
        <v>0</v>
      </c>
      <c r="Q1314" s="13">
        <f>IFERROR(VLOOKUP(A1314,[3]Sheet1!$A:$G,5,FALSE),0)</f>
        <v>0</v>
      </c>
      <c r="R1314" s="13">
        <f>IFERROR(VLOOKUP(A1314,[3]Sheet1!$A:$H,6,FALSE),0)</f>
        <v>0</v>
      </c>
      <c r="S1314" s="13">
        <f>IFERROR(VLOOKUP(A1314,[3]Sheet1!$A:$I,7,FALSE),0)</f>
        <v>0</v>
      </c>
      <c r="T1314" s="13" t="str">
        <f t="shared" si="121"/>
        <v>Sim</v>
      </c>
      <c r="U1314" s="13" t="str">
        <f t="shared" si="122"/>
        <v>Não</v>
      </c>
      <c r="V1314" s="13" t="str">
        <f t="shared" si="123"/>
        <v>Não</v>
      </c>
      <c r="W1314" s="13" t="str">
        <f t="shared" si="124"/>
        <v>Não</v>
      </c>
      <c r="X1314" s="13" t="str">
        <f t="shared" si="125"/>
        <v>Não</v>
      </c>
      <c r="Y1314" s="13" t="str">
        <f t="shared" si="126"/>
        <v>Não</v>
      </c>
    </row>
    <row r="1315" spans="1:25">
      <c r="A1315" s="9">
        <v>310190</v>
      </c>
      <c r="B1315" s="13">
        <f>IFERROR(VLOOKUP(A1315,[1]Monitoramento_Base_somente_Said!$A:$J,5,FALSE),0)</f>
        <v>0</v>
      </c>
      <c r="C1315" s="13">
        <f>IFERROR(VLOOKUP(A1315,[1]Monitoramento_Base_somente_Said!$A:$J,6,FALSE),0)</f>
        <v>0</v>
      </c>
      <c r="D1315" s="13">
        <f>IFERROR(VLOOKUP(A1315,[1]Monitoramento_Base_somente_Said!$A:$J,7,FALSE),0)</f>
        <v>0</v>
      </c>
      <c r="E1315" s="13">
        <f>IFERROR(VLOOKUP(A1315,[1]Monitoramento_Base_somente_Said!$A:$J,8,FALSE),0)</f>
        <v>0</v>
      </c>
      <c r="F1315" s="13">
        <f>IFERROR(VLOOKUP(A1315,[1]Monitoramento_Base_somente_Said!$A:$J,9,FALSE),0)</f>
        <v>0</v>
      </c>
      <c r="G1315" s="13">
        <f>IFERROR(VLOOKUP(A1315,[1]Monitoramento_Base_somente_Said!$A:$J,10,FALSE),0)</f>
        <v>0</v>
      </c>
      <c r="H1315" s="13">
        <f>IFERROR(VLOOKUP(A1315,[2]Sheet1!$A:$I,4,FALSE),0)</f>
        <v>0</v>
      </c>
      <c r="I1315" s="13">
        <f>IFERROR(VLOOKUP(A1315,[2]Sheet1!$A:$I,5,FALSE),0)</f>
        <v>0</v>
      </c>
      <c r="J1315" s="13">
        <f>IFERROR(VLOOKUP(A1315,[2]Sheet1!$A:$I,6,FALSE),0)</f>
        <v>0</v>
      </c>
      <c r="K1315" s="13">
        <f>IFERROR(VLOOKUP(A1315,[2]Sheet1!$A:$I,7,FALSE),0)</f>
        <v>0</v>
      </c>
      <c r="L1315" s="13">
        <f>IFERROR(VLOOKUP(A1315,[2]Sheet1!$A:$I,8,FALSE),0)</f>
        <v>0</v>
      </c>
      <c r="M1315" s="13">
        <f>IFERROR(VLOOKUP(A1315,[2]Sheet1!$A:$I,9,FALSE),0)</f>
        <v>0</v>
      </c>
      <c r="N1315" s="13">
        <f>IFERROR(VLOOKUP(A1315,[3]Sheet1!$A:$G,2,FALSE),0)</f>
        <v>1993190</v>
      </c>
      <c r="O1315" s="13">
        <f>IFERROR(VLOOKUP(A1315,[3]Sheet1!$A:$G,3,FALSE),0)</f>
        <v>0</v>
      </c>
      <c r="P1315" s="13">
        <f>IFERROR(VLOOKUP(A1315,[3]Sheet1!$A:$G,4,FALSE),0)</f>
        <v>0</v>
      </c>
      <c r="Q1315" s="13">
        <f>IFERROR(VLOOKUP(A1315,[3]Sheet1!$A:$G,5,FALSE),0)</f>
        <v>0</v>
      </c>
      <c r="R1315" s="13">
        <f>IFERROR(VLOOKUP(A1315,[3]Sheet1!$A:$H,6,FALSE),0)</f>
        <v>0</v>
      </c>
      <c r="S1315" s="13">
        <f>IFERROR(VLOOKUP(A1315,[3]Sheet1!$A:$I,7,FALSE),0)</f>
        <v>0</v>
      </c>
      <c r="T1315" s="13" t="str">
        <f t="shared" si="121"/>
        <v>Sim</v>
      </c>
      <c r="U1315" s="13" t="str">
        <f t="shared" si="122"/>
        <v>Não</v>
      </c>
      <c r="V1315" s="13" t="str">
        <f t="shared" si="123"/>
        <v>Não</v>
      </c>
      <c r="W1315" s="13" t="str">
        <f t="shared" si="124"/>
        <v>Não</v>
      </c>
      <c r="X1315" s="13" t="str">
        <f t="shared" si="125"/>
        <v>Não</v>
      </c>
      <c r="Y1315" s="13" t="str">
        <f t="shared" si="126"/>
        <v>Não</v>
      </c>
    </row>
    <row r="1316" spans="1:25">
      <c r="A1316" s="19">
        <v>310200</v>
      </c>
      <c r="B1316" s="13">
        <f>IFERROR(VLOOKUP(A1316,[1]Monitoramento_Base_somente_Said!$A:$J,5,FALSE),0)</f>
        <v>0</v>
      </c>
      <c r="C1316" s="13">
        <f>IFERROR(VLOOKUP(A1316,[1]Monitoramento_Base_somente_Said!$A:$J,6,FALSE),0)</f>
        <v>0</v>
      </c>
      <c r="D1316" s="13">
        <f>IFERROR(VLOOKUP(A1316,[1]Monitoramento_Base_somente_Said!$A:$J,7,FALSE),0)</f>
        <v>0</v>
      </c>
      <c r="E1316" s="13">
        <f>IFERROR(VLOOKUP(A1316,[1]Monitoramento_Base_somente_Said!$A:$J,8,FALSE),0)</f>
        <v>0</v>
      </c>
      <c r="F1316" s="13">
        <f>IFERROR(VLOOKUP(A1316,[1]Monitoramento_Base_somente_Said!$A:$J,9,FALSE),0)</f>
        <v>0</v>
      </c>
      <c r="G1316" s="13">
        <f>IFERROR(VLOOKUP(A1316,[1]Monitoramento_Base_somente_Said!$A:$J,10,FALSE),0)</f>
        <v>0</v>
      </c>
      <c r="H1316" s="13">
        <f>IFERROR(VLOOKUP(A1316,[2]Sheet1!$A:$I,4,FALSE),0)</f>
        <v>0</v>
      </c>
      <c r="I1316" s="13">
        <f>IFERROR(VLOOKUP(A1316,[2]Sheet1!$A:$I,5,FALSE),0)</f>
        <v>0</v>
      </c>
      <c r="J1316" s="13">
        <f>IFERROR(VLOOKUP(A1316,[2]Sheet1!$A:$I,6,FALSE),0)</f>
        <v>0</v>
      </c>
      <c r="K1316" s="13">
        <f>IFERROR(VLOOKUP(A1316,[2]Sheet1!$A:$I,7,FALSE),0)</f>
        <v>0</v>
      </c>
      <c r="L1316" s="13">
        <f>IFERROR(VLOOKUP(A1316,[2]Sheet1!$A:$I,8,FALSE),0)</f>
        <v>0</v>
      </c>
      <c r="M1316" s="13">
        <f>IFERROR(VLOOKUP(A1316,[2]Sheet1!$A:$I,9,FALSE),0)</f>
        <v>0</v>
      </c>
      <c r="N1316" s="13">
        <f>IFERROR(VLOOKUP(A1316,[3]Sheet1!$A:$G,2,FALSE),0)</f>
        <v>1006</v>
      </c>
      <c r="O1316" s="13">
        <f>IFERROR(VLOOKUP(A1316,[3]Sheet1!$A:$G,3,FALSE),0)</f>
        <v>0</v>
      </c>
      <c r="P1316" s="13">
        <f>IFERROR(VLOOKUP(A1316,[3]Sheet1!$A:$G,4,FALSE),0)</f>
        <v>0</v>
      </c>
      <c r="Q1316" s="13">
        <f>IFERROR(VLOOKUP(A1316,[3]Sheet1!$A:$G,5,FALSE),0)</f>
        <v>0</v>
      </c>
      <c r="R1316" s="13">
        <f>IFERROR(VLOOKUP(A1316,[3]Sheet1!$A:$H,6,FALSE),0)</f>
        <v>0</v>
      </c>
      <c r="S1316" s="13">
        <f>IFERROR(VLOOKUP(A1316,[3]Sheet1!$A:$I,7,FALSE),0)</f>
        <v>0</v>
      </c>
      <c r="T1316" s="13" t="str">
        <f t="shared" si="121"/>
        <v>Sim</v>
      </c>
      <c r="U1316" s="13" t="str">
        <f t="shared" si="122"/>
        <v>Não</v>
      </c>
      <c r="V1316" s="13" t="str">
        <f t="shared" si="123"/>
        <v>Não</v>
      </c>
      <c r="W1316" s="13" t="str">
        <f t="shared" si="124"/>
        <v>Não</v>
      </c>
      <c r="X1316" s="13" t="str">
        <f t="shared" si="125"/>
        <v>Não</v>
      </c>
      <c r="Y1316" s="13" t="str">
        <f t="shared" si="126"/>
        <v>Não</v>
      </c>
    </row>
    <row r="1317" spans="1:25">
      <c r="A1317" s="19">
        <v>310205</v>
      </c>
      <c r="B1317" s="13">
        <f>IFERROR(VLOOKUP(A1317,[1]Monitoramento_Base_somente_Said!$A:$J,5,FALSE),0)</f>
        <v>0</v>
      </c>
      <c r="C1317" s="13">
        <f>IFERROR(VLOOKUP(A1317,[1]Monitoramento_Base_somente_Said!$A:$J,6,FALSE),0)</f>
        <v>0</v>
      </c>
      <c r="D1317" s="13">
        <f>IFERROR(VLOOKUP(A1317,[1]Monitoramento_Base_somente_Said!$A:$J,7,FALSE),0)</f>
        <v>0</v>
      </c>
      <c r="E1317" s="13">
        <f>IFERROR(VLOOKUP(A1317,[1]Monitoramento_Base_somente_Said!$A:$J,8,FALSE),0)</f>
        <v>0</v>
      </c>
      <c r="F1317" s="13">
        <f>IFERROR(VLOOKUP(A1317,[1]Monitoramento_Base_somente_Said!$A:$J,9,FALSE),0)</f>
        <v>0</v>
      </c>
      <c r="G1317" s="13">
        <f>IFERROR(VLOOKUP(A1317,[1]Monitoramento_Base_somente_Said!$A:$J,10,FALSE),0)</f>
        <v>0</v>
      </c>
      <c r="H1317" s="13">
        <f>IFERROR(VLOOKUP(A1317,[2]Sheet1!$A:$I,4,FALSE),0)</f>
        <v>0</v>
      </c>
      <c r="I1317" s="13">
        <f>IFERROR(VLOOKUP(A1317,[2]Sheet1!$A:$I,5,FALSE),0)</f>
        <v>0</v>
      </c>
      <c r="J1317" s="13">
        <f>IFERROR(VLOOKUP(A1317,[2]Sheet1!$A:$I,6,FALSE),0)</f>
        <v>0</v>
      </c>
      <c r="K1317" s="13">
        <f>IFERROR(VLOOKUP(A1317,[2]Sheet1!$A:$I,7,FALSE),0)</f>
        <v>0</v>
      </c>
      <c r="L1317" s="13">
        <f>IFERROR(VLOOKUP(A1317,[2]Sheet1!$A:$I,8,FALSE),0)</f>
        <v>0</v>
      </c>
      <c r="M1317" s="13">
        <f>IFERROR(VLOOKUP(A1317,[2]Sheet1!$A:$I,9,FALSE),0)</f>
        <v>0</v>
      </c>
      <c r="N1317" s="13">
        <f>IFERROR(VLOOKUP(A1317,[3]Sheet1!$A:$G,2,FALSE),0)</f>
        <v>1399</v>
      </c>
      <c r="O1317" s="13">
        <f>IFERROR(VLOOKUP(A1317,[3]Sheet1!$A:$G,3,FALSE),0)</f>
        <v>0</v>
      </c>
      <c r="P1317" s="13">
        <f>IFERROR(VLOOKUP(A1317,[3]Sheet1!$A:$G,4,FALSE),0)</f>
        <v>0</v>
      </c>
      <c r="Q1317" s="13">
        <f>IFERROR(VLOOKUP(A1317,[3]Sheet1!$A:$G,5,FALSE),0)</f>
        <v>0</v>
      </c>
      <c r="R1317" s="13">
        <f>IFERROR(VLOOKUP(A1317,[3]Sheet1!$A:$H,6,FALSE),0)</f>
        <v>0</v>
      </c>
      <c r="S1317" s="13">
        <f>IFERROR(VLOOKUP(A1317,[3]Sheet1!$A:$I,7,FALSE),0)</f>
        <v>0</v>
      </c>
      <c r="T1317" s="13" t="str">
        <f t="shared" si="121"/>
        <v>Sim</v>
      </c>
      <c r="U1317" s="13" t="str">
        <f t="shared" si="122"/>
        <v>Não</v>
      </c>
      <c r="V1317" s="13" t="str">
        <f t="shared" si="123"/>
        <v>Não</v>
      </c>
      <c r="W1317" s="13" t="str">
        <f t="shared" si="124"/>
        <v>Não</v>
      </c>
      <c r="X1317" s="13" t="str">
        <f t="shared" si="125"/>
        <v>Não</v>
      </c>
      <c r="Y1317" s="13" t="str">
        <f t="shared" si="126"/>
        <v>Não</v>
      </c>
    </row>
    <row r="1318" spans="1:25">
      <c r="A1318" s="19">
        <v>315350</v>
      </c>
      <c r="B1318" s="13">
        <f>IFERROR(VLOOKUP(A1318,[1]Monitoramento_Base_somente_Said!$A:$J,5,FALSE),0)</f>
        <v>0</v>
      </c>
      <c r="C1318" s="13">
        <f>IFERROR(VLOOKUP(A1318,[1]Monitoramento_Base_somente_Said!$A:$J,6,FALSE),0)</f>
        <v>0</v>
      </c>
      <c r="D1318" s="13">
        <f>IFERROR(VLOOKUP(A1318,[1]Monitoramento_Base_somente_Said!$A:$J,7,FALSE),0)</f>
        <v>0</v>
      </c>
      <c r="E1318" s="13">
        <f>IFERROR(VLOOKUP(A1318,[1]Monitoramento_Base_somente_Said!$A:$J,8,FALSE),0)</f>
        <v>0</v>
      </c>
      <c r="F1318" s="13">
        <f>IFERROR(VLOOKUP(A1318,[1]Monitoramento_Base_somente_Said!$A:$J,9,FALSE),0)</f>
        <v>0</v>
      </c>
      <c r="G1318" s="13">
        <f>IFERROR(VLOOKUP(A1318,[1]Monitoramento_Base_somente_Said!$A:$J,10,FALSE),0)</f>
        <v>0</v>
      </c>
      <c r="H1318" s="13">
        <f>IFERROR(VLOOKUP(A1318,[2]Sheet1!$A:$I,4,FALSE),0)</f>
        <v>0</v>
      </c>
      <c r="I1318" s="13">
        <f>IFERROR(VLOOKUP(A1318,[2]Sheet1!$A:$I,5,FALSE),0)</f>
        <v>0</v>
      </c>
      <c r="J1318" s="13">
        <f>IFERROR(VLOOKUP(A1318,[2]Sheet1!$A:$I,6,FALSE),0)</f>
        <v>0</v>
      </c>
      <c r="K1318" s="13">
        <f>IFERROR(VLOOKUP(A1318,[2]Sheet1!$A:$I,7,FALSE),0)</f>
        <v>0</v>
      </c>
      <c r="L1318" s="13">
        <f>IFERROR(VLOOKUP(A1318,[2]Sheet1!$A:$I,8,FALSE),0)</f>
        <v>0</v>
      </c>
      <c r="M1318" s="13">
        <f>IFERROR(VLOOKUP(A1318,[2]Sheet1!$A:$I,9,FALSE),0)</f>
        <v>0</v>
      </c>
      <c r="N1318" s="13">
        <f>IFERROR(VLOOKUP(A1318,[3]Sheet1!$A:$G,2,FALSE),0)</f>
        <v>21798</v>
      </c>
      <c r="O1318" s="13">
        <f>IFERROR(VLOOKUP(A1318,[3]Sheet1!$A:$G,3,FALSE),0)</f>
        <v>0</v>
      </c>
      <c r="P1318" s="13">
        <f>IFERROR(VLOOKUP(A1318,[3]Sheet1!$A:$G,4,FALSE),0)</f>
        <v>0</v>
      </c>
      <c r="Q1318" s="13">
        <f>IFERROR(VLOOKUP(A1318,[3]Sheet1!$A:$G,5,FALSE),0)</f>
        <v>0</v>
      </c>
      <c r="R1318" s="13">
        <f>IFERROR(VLOOKUP(A1318,[3]Sheet1!$A:$H,6,FALSE),0)</f>
        <v>0</v>
      </c>
      <c r="S1318" s="13">
        <f>IFERROR(VLOOKUP(A1318,[3]Sheet1!$A:$I,7,FALSE),0)</f>
        <v>0</v>
      </c>
      <c r="T1318" s="13" t="str">
        <f t="shared" si="121"/>
        <v>Sim</v>
      </c>
      <c r="U1318" s="13" t="str">
        <f t="shared" si="122"/>
        <v>Não</v>
      </c>
      <c r="V1318" s="13" t="str">
        <f t="shared" si="123"/>
        <v>Não</v>
      </c>
      <c r="W1318" s="13" t="str">
        <f t="shared" si="124"/>
        <v>Não</v>
      </c>
      <c r="X1318" s="13" t="str">
        <f t="shared" si="125"/>
        <v>Não</v>
      </c>
      <c r="Y1318" s="13" t="str">
        <f t="shared" si="126"/>
        <v>Não</v>
      </c>
    </row>
    <row r="1319" spans="1:25">
      <c r="A1319" s="9">
        <v>310210</v>
      </c>
      <c r="B1319" s="13">
        <f>IFERROR(VLOOKUP(A1319,[1]Monitoramento_Base_somente_Said!$A:$J,5,FALSE),0)</f>
        <v>0</v>
      </c>
      <c r="C1319" s="13">
        <f>IFERROR(VLOOKUP(A1319,[1]Monitoramento_Base_somente_Said!$A:$J,6,FALSE),0)</f>
        <v>0</v>
      </c>
      <c r="D1319" s="13">
        <f>IFERROR(VLOOKUP(A1319,[1]Monitoramento_Base_somente_Said!$A:$J,7,FALSE),0)</f>
        <v>0</v>
      </c>
      <c r="E1319" s="13">
        <f>IFERROR(VLOOKUP(A1319,[1]Monitoramento_Base_somente_Said!$A:$J,8,FALSE),0)</f>
        <v>0</v>
      </c>
      <c r="F1319" s="13">
        <f>IFERROR(VLOOKUP(A1319,[1]Monitoramento_Base_somente_Said!$A:$J,9,FALSE),0)</f>
        <v>0</v>
      </c>
      <c r="G1319" s="13">
        <f>IFERROR(VLOOKUP(A1319,[1]Monitoramento_Base_somente_Said!$A:$J,10,FALSE),0)</f>
        <v>0</v>
      </c>
      <c r="H1319" s="13">
        <f>IFERROR(VLOOKUP(A1319,[2]Sheet1!$A:$I,4,FALSE),0)</f>
        <v>0</v>
      </c>
      <c r="I1319" s="13">
        <f>IFERROR(VLOOKUP(A1319,[2]Sheet1!$A:$I,5,FALSE),0)</f>
        <v>0</v>
      </c>
      <c r="J1319" s="13">
        <f>IFERROR(VLOOKUP(A1319,[2]Sheet1!$A:$I,6,FALSE),0)</f>
        <v>0</v>
      </c>
      <c r="K1319" s="13">
        <f>IFERROR(VLOOKUP(A1319,[2]Sheet1!$A:$I,7,FALSE),0)</f>
        <v>0</v>
      </c>
      <c r="L1319" s="13">
        <f>IFERROR(VLOOKUP(A1319,[2]Sheet1!$A:$I,8,FALSE),0)</f>
        <v>0</v>
      </c>
      <c r="M1319" s="13">
        <f>IFERROR(VLOOKUP(A1319,[2]Sheet1!$A:$I,9,FALSE),0)</f>
        <v>0</v>
      </c>
      <c r="N1319" s="13">
        <f>IFERROR(VLOOKUP(A1319,[3]Sheet1!$A:$G,2,FALSE),0)</f>
        <v>0</v>
      </c>
      <c r="O1319" s="13">
        <f>IFERROR(VLOOKUP(A1319,[3]Sheet1!$A:$G,3,FALSE),0)</f>
        <v>0</v>
      </c>
      <c r="P1319" s="13">
        <f>IFERROR(VLOOKUP(A1319,[3]Sheet1!$A:$G,4,FALSE),0)</f>
        <v>0</v>
      </c>
      <c r="Q1319" s="13">
        <f>IFERROR(VLOOKUP(A1319,[3]Sheet1!$A:$G,5,FALSE),0)</f>
        <v>0</v>
      </c>
      <c r="R1319" s="13">
        <f>IFERROR(VLOOKUP(A1319,[3]Sheet1!$A:$H,6,FALSE),0)</f>
        <v>0</v>
      </c>
      <c r="S1319" s="13">
        <f>IFERROR(VLOOKUP(A1319,[3]Sheet1!$A:$I,7,FALSE),0)</f>
        <v>0</v>
      </c>
      <c r="T1319" s="13" t="str">
        <f t="shared" si="121"/>
        <v>Não</v>
      </c>
      <c r="U1319" s="13" t="str">
        <f t="shared" si="122"/>
        <v>Não</v>
      </c>
      <c r="V1319" s="13" t="str">
        <f t="shared" si="123"/>
        <v>Não</v>
      </c>
      <c r="W1319" s="13" t="str">
        <f t="shared" si="124"/>
        <v>Não</v>
      </c>
      <c r="X1319" s="13" t="str">
        <f t="shared" si="125"/>
        <v>Não</v>
      </c>
      <c r="Y1319" s="13" t="str">
        <f t="shared" si="126"/>
        <v>Não</v>
      </c>
    </row>
    <row r="1320" spans="1:25">
      <c r="A1320" s="9">
        <v>310220</v>
      </c>
      <c r="B1320" s="13">
        <f>IFERROR(VLOOKUP(A1320,[1]Monitoramento_Base_somente_Said!$A:$J,5,FALSE),0)</f>
        <v>0</v>
      </c>
      <c r="C1320" s="13">
        <f>IFERROR(VLOOKUP(A1320,[1]Monitoramento_Base_somente_Said!$A:$J,6,FALSE),0)</f>
        <v>0</v>
      </c>
      <c r="D1320" s="13">
        <f>IFERROR(VLOOKUP(A1320,[1]Monitoramento_Base_somente_Said!$A:$J,7,FALSE),0)</f>
        <v>0</v>
      </c>
      <c r="E1320" s="13">
        <f>IFERROR(VLOOKUP(A1320,[1]Monitoramento_Base_somente_Said!$A:$J,8,FALSE),0)</f>
        <v>0</v>
      </c>
      <c r="F1320" s="13">
        <f>IFERROR(VLOOKUP(A1320,[1]Monitoramento_Base_somente_Said!$A:$J,9,FALSE),0)</f>
        <v>0</v>
      </c>
      <c r="G1320" s="13">
        <f>IFERROR(VLOOKUP(A1320,[1]Monitoramento_Base_somente_Said!$A:$J,10,FALSE),0)</f>
        <v>0</v>
      </c>
      <c r="H1320" s="13">
        <f>IFERROR(VLOOKUP(A1320,[2]Sheet1!$A:$I,4,FALSE),0)</f>
        <v>0</v>
      </c>
      <c r="I1320" s="13">
        <f>IFERROR(VLOOKUP(A1320,[2]Sheet1!$A:$I,5,FALSE),0)</f>
        <v>0</v>
      </c>
      <c r="J1320" s="13">
        <f>IFERROR(VLOOKUP(A1320,[2]Sheet1!$A:$I,6,FALSE),0)</f>
        <v>0</v>
      </c>
      <c r="K1320" s="13">
        <f>IFERROR(VLOOKUP(A1320,[2]Sheet1!$A:$I,7,FALSE),0)</f>
        <v>0</v>
      </c>
      <c r="L1320" s="13">
        <f>IFERROR(VLOOKUP(A1320,[2]Sheet1!$A:$I,8,FALSE),0)</f>
        <v>0</v>
      </c>
      <c r="M1320" s="13">
        <f>IFERROR(VLOOKUP(A1320,[2]Sheet1!$A:$I,9,FALSE),0)</f>
        <v>0</v>
      </c>
      <c r="N1320" s="13">
        <f>IFERROR(VLOOKUP(A1320,[3]Sheet1!$A:$G,2,FALSE),0)</f>
        <v>300</v>
      </c>
      <c r="O1320" s="13">
        <f>IFERROR(VLOOKUP(A1320,[3]Sheet1!$A:$G,3,FALSE),0)</f>
        <v>0</v>
      </c>
      <c r="P1320" s="13">
        <f>IFERROR(VLOOKUP(A1320,[3]Sheet1!$A:$G,4,FALSE),0)</f>
        <v>0</v>
      </c>
      <c r="Q1320" s="13">
        <f>IFERROR(VLOOKUP(A1320,[3]Sheet1!$A:$G,5,FALSE),0)</f>
        <v>0</v>
      </c>
      <c r="R1320" s="13">
        <f>IFERROR(VLOOKUP(A1320,[3]Sheet1!$A:$H,6,FALSE),0)</f>
        <v>0</v>
      </c>
      <c r="S1320" s="13">
        <f>IFERROR(VLOOKUP(A1320,[3]Sheet1!$A:$I,7,FALSE),0)</f>
        <v>0</v>
      </c>
      <c r="T1320" s="13" t="str">
        <f t="shared" si="121"/>
        <v>Sim</v>
      </c>
      <c r="U1320" s="13" t="str">
        <f t="shared" si="122"/>
        <v>Não</v>
      </c>
      <c r="V1320" s="13" t="str">
        <f t="shared" si="123"/>
        <v>Não</v>
      </c>
      <c r="W1320" s="13" t="str">
        <f t="shared" si="124"/>
        <v>Não</v>
      </c>
      <c r="X1320" s="13" t="str">
        <f t="shared" si="125"/>
        <v>Não</v>
      </c>
      <c r="Y1320" s="13" t="str">
        <f t="shared" si="126"/>
        <v>Não</v>
      </c>
    </row>
    <row r="1321" spans="1:25">
      <c r="A1321" s="9">
        <v>310230</v>
      </c>
      <c r="B1321" s="13">
        <f>IFERROR(VLOOKUP(A1321,[1]Monitoramento_Base_somente_Said!$A:$J,5,FALSE),0)</f>
        <v>0</v>
      </c>
      <c r="C1321" s="13">
        <f>IFERROR(VLOOKUP(A1321,[1]Monitoramento_Base_somente_Said!$A:$J,6,FALSE),0)</f>
        <v>0</v>
      </c>
      <c r="D1321" s="13">
        <f>IFERROR(VLOOKUP(A1321,[1]Monitoramento_Base_somente_Said!$A:$J,7,FALSE),0)</f>
        <v>0</v>
      </c>
      <c r="E1321" s="13">
        <f>IFERROR(VLOOKUP(A1321,[1]Monitoramento_Base_somente_Said!$A:$J,8,FALSE),0)</f>
        <v>0</v>
      </c>
      <c r="F1321" s="13">
        <f>IFERROR(VLOOKUP(A1321,[1]Monitoramento_Base_somente_Said!$A:$J,9,FALSE),0)</f>
        <v>0</v>
      </c>
      <c r="G1321" s="13">
        <f>IFERROR(VLOOKUP(A1321,[1]Monitoramento_Base_somente_Said!$A:$J,10,FALSE),0)</f>
        <v>0</v>
      </c>
      <c r="H1321" s="13">
        <f>IFERROR(VLOOKUP(A1321,[2]Sheet1!$A:$I,4,FALSE),0)</f>
        <v>0</v>
      </c>
      <c r="I1321" s="13">
        <f>IFERROR(VLOOKUP(A1321,[2]Sheet1!$A:$I,5,FALSE),0)</f>
        <v>0</v>
      </c>
      <c r="J1321" s="13">
        <f>IFERROR(VLOOKUP(A1321,[2]Sheet1!$A:$I,6,FALSE),0)</f>
        <v>0</v>
      </c>
      <c r="K1321" s="13">
        <f>IFERROR(VLOOKUP(A1321,[2]Sheet1!$A:$I,7,FALSE),0)</f>
        <v>0</v>
      </c>
      <c r="L1321" s="13">
        <f>IFERROR(VLOOKUP(A1321,[2]Sheet1!$A:$I,8,FALSE),0)</f>
        <v>0</v>
      </c>
      <c r="M1321" s="13">
        <f>IFERROR(VLOOKUP(A1321,[2]Sheet1!$A:$I,9,FALSE),0)</f>
        <v>0</v>
      </c>
      <c r="N1321" s="13">
        <f>IFERROR(VLOOKUP(A1321,[3]Sheet1!$A:$G,2,FALSE),0)</f>
        <v>642</v>
      </c>
      <c r="O1321" s="13">
        <f>IFERROR(VLOOKUP(A1321,[3]Sheet1!$A:$G,3,FALSE),0)</f>
        <v>0</v>
      </c>
      <c r="P1321" s="13">
        <f>IFERROR(VLOOKUP(A1321,[3]Sheet1!$A:$G,4,FALSE),0)</f>
        <v>0</v>
      </c>
      <c r="Q1321" s="13">
        <f>IFERROR(VLOOKUP(A1321,[3]Sheet1!$A:$G,5,FALSE),0)</f>
        <v>0</v>
      </c>
      <c r="R1321" s="13">
        <f>IFERROR(VLOOKUP(A1321,[3]Sheet1!$A:$H,6,FALSE),0)</f>
        <v>0</v>
      </c>
      <c r="S1321" s="13">
        <f>IFERROR(VLOOKUP(A1321,[3]Sheet1!$A:$I,7,FALSE),0)</f>
        <v>0</v>
      </c>
      <c r="T1321" s="13" t="str">
        <f t="shared" si="121"/>
        <v>Sim</v>
      </c>
      <c r="U1321" s="13" t="str">
        <f t="shared" si="122"/>
        <v>Não</v>
      </c>
      <c r="V1321" s="13" t="str">
        <f t="shared" si="123"/>
        <v>Não</v>
      </c>
      <c r="W1321" s="13" t="str">
        <f t="shared" si="124"/>
        <v>Não</v>
      </c>
      <c r="X1321" s="13" t="str">
        <f t="shared" si="125"/>
        <v>Não</v>
      </c>
      <c r="Y1321" s="13" t="str">
        <f t="shared" si="126"/>
        <v>Não</v>
      </c>
    </row>
    <row r="1322" spans="1:25">
      <c r="A1322" s="9">
        <v>310240</v>
      </c>
      <c r="B1322" s="13">
        <f>IFERROR(VLOOKUP(A1322,[1]Monitoramento_Base_somente_Said!$A:$J,5,FALSE),0)</f>
        <v>0</v>
      </c>
      <c r="C1322" s="13">
        <f>IFERROR(VLOOKUP(A1322,[1]Monitoramento_Base_somente_Said!$A:$J,6,FALSE),0)</f>
        <v>0</v>
      </c>
      <c r="D1322" s="13">
        <f>IFERROR(VLOOKUP(A1322,[1]Monitoramento_Base_somente_Said!$A:$J,7,FALSE),0)</f>
        <v>0</v>
      </c>
      <c r="E1322" s="13">
        <f>IFERROR(VLOOKUP(A1322,[1]Monitoramento_Base_somente_Said!$A:$J,8,FALSE),0)</f>
        <v>0</v>
      </c>
      <c r="F1322" s="13">
        <f>IFERROR(VLOOKUP(A1322,[1]Monitoramento_Base_somente_Said!$A:$J,9,FALSE),0)</f>
        <v>0</v>
      </c>
      <c r="G1322" s="13">
        <f>IFERROR(VLOOKUP(A1322,[1]Monitoramento_Base_somente_Said!$A:$J,10,FALSE),0)</f>
        <v>0</v>
      </c>
      <c r="H1322" s="13">
        <f>IFERROR(VLOOKUP(A1322,[2]Sheet1!$A:$I,4,FALSE),0)</f>
        <v>0</v>
      </c>
      <c r="I1322" s="13">
        <f>IFERROR(VLOOKUP(A1322,[2]Sheet1!$A:$I,5,FALSE),0)</f>
        <v>0</v>
      </c>
      <c r="J1322" s="13">
        <f>IFERROR(VLOOKUP(A1322,[2]Sheet1!$A:$I,6,FALSE),0)</f>
        <v>0</v>
      </c>
      <c r="K1322" s="13">
        <f>IFERROR(VLOOKUP(A1322,[2]Sheet1!$A:$I,7,FALSE),0)</f>
        <v>0</v>
      </c>
      <c r="L1322" s="13">
        <f>IFERROR(VLOOKUP(A1322,[2]Sheet1!$A:$I,8,FALSE),0)</f>
        <v>0</v>
      </c>
      <c r="M1322" s="13">
        <f>IFERROR(VLOOKUP(A1322,[2]Sheet1!$A:$I,9,FALSE),0)</f>
        <v>0</v>
      </c>
      <c r="N1322" s="13">
        <f>IFERROR(VLOOKUP(A1322,[3]Sheet1!$A:$G,2,FALSE),0)</f>
        <v>201</v>
      </c>
      <c r="O1322" s="13">
        <f>IFERROR(VLOOKUP(A1322,[3]Sheet1!$A:$G,3,FALSE),0)</f>
        <v>0</v>
      </c>
      <c r="P1322" s="13">
        <f>IFERROR(VLOOKUP(A1322,[3]Sheet1!$A:$G,4,FALSE),0)</f>
        <v>0</v>
      </c>
      <c r="Q1322" s="13">
        <f>IFERROR(VLOOKUP(A1322,[3]Sheet1!$A:$G,5,FALSE),0)</f>
        <v>0</v>
      </c>
      <c r="R1322" s="13">
        <f>IFERROR(VLOOKUP(A1322,[3]Sheet1!$A:$H,6,FALSE),0)</f>
        <v>0</v>
      </c>
      <c r="S1322" s="13">
        <f>IFERROR(VLOOKUP(A1322,[3]Sheet1!$A:$I,7,FALSE),0)</f>
        <v>0</v>
      </c>
      <c r="T1322" s="13" t="str">
        <f t="shared" si="121"/>
        <v>Sim</v>
      </c>
      <c r="U1322" s="13" t="str">
        <f t="shared" si="122"/>
        <v>Não</v>
      </c>
      <c r="V1322" s="13" t="str">
        <f t="shared" si="123"/>
        <v>Não</v>
      </c>
      <c r="W1322" s="13" t="str">
        <f t="shared" si="124"/>
        <v>Não</v>
      </c>
      <c r="X1322" s="13" t="str">
        <f t="shared" si="125"/>
        <v>Não</v>
      </c>
      <c r="Y1322" s="13" t="str">
        <f t="shared" si="126"/>
        <v>Não</v>
      </c>
    </row>
    <row r="1323" spans="1:25">
      <c r="A1323" s="9">
        <v>310250</v>
      </c>
      <c r="B1323" s="13">
        <f>IFERROR(VLOOKUP(A1323,[1]Monitoramento_Base_somente_Said!$A:$J,5,FALSE),0)</f>
        <v>0</v>
      </c>
      <c r="C1323" s="13">
        <f>IFERROR(VLOOKUP(A1323,[1]Monitoramento_Base_somente_Said!$A:$J,6,FALSE),0)</f>
        <v>0</v>
      </c>
      <c r="D1323" s="13">
        <f>IFERROR(VLOOKUP(A1323,[1]Monitoramento_Base_somente_Said!$A:$J,7,FALSE),0)</f>
        <v>0</v>
      </c>
      <c r="E1323" s="13">
        <f>IFERROR(VLOOKUP(A1323,[1]Monitoramento_Base_somente_Said!$A:$J,8,FALSE),0)</f>
        <v>0</v>
      </c>
      <c r="F1323" s="13">
        <f>IFERROR(VLOOKUP(A1323,[1]Monitoramento_Base_somente_Said!$A:$J,9,FALSE),0)</f>
        <v>0</v>
      </c>
      <c r="G1323" s="13">
        <f>IFERROR(VLOOKUP(A1323,[1]Monitoramento_Base_somente_Said!$A:$J,10,FALSE),0)</f>
        <v>0</v>
      </c>
      <c r="H1323" s="13">
        <f>IFERROR(VLOOKUP(A1323,[2]Sheet1!$A:$I,4,FALSE),0)</f>
        <v>0</v>
      </c>
      <c r="I1323" s="13">
        <f>IFERROR(VLOOKUP(A1323,[2]Sheet1!$A:$I,5,FALSE),0)</f>
        <v>0</v>
      </c>
      <c r="J1323" s="13">
        <f>IFERROR(VLOOKUP(A1323,[2]Sheet1!$A:$I,6,FALSE),0)</f>
        <v>0</v>
      </c>
      <c r="K1323" s="13">
        <f>IFERROR(VLOOKUP(A1323,[2]Sheet1!$A:$I,7,FALSE),0)</f>
        <v>0</v>
      </c>
      <c r="L1323" s="13">
        <f>IFERROR(VLOOKUP(A1323,[2]Sheet1!$A:$I,8,FALSE),0)</f>
        <v>0</v>
      </c>
      <c r="M1323" s="13">
        <f>IFERROR(VLOOKUP(A1323,[2]Sheet1!$A:$I,9,FALSE),0)</f>
        <v>0</v>
      </c>
      <c r="N1323" s="13">
        <f>IFERROR(VLOOKUP(A1323,[3]Sheet1!$A:$G,2,FALSE),0)</f>
        <v>32623</v>
      </c>
      <c r="O1323" s="13">
        <f>IFERROR(VLOOKUP(A1323,[3]Sheet1!$A:$G,3,FALSE),0)</f>
        <v>0</v>
      </c>
      <c r="P1323" s="13">
        <f>IFERROR(VLOOKUP(A1323,[3]Sheet1!$A:$G,4,FALSE),0)</f>
        <v>0</v>
      </c>
      <c r="Q1323" s="13">
        <f>IFERROR(VLOOKUP(A1323,[3]Sheet1!$A:$G,5,FALSE),0)</f>
        <v>0</v>
      </c>
      <c r="R1323" s="13">
        <f>IFERROR(VLOOKUP(A1323,[3]Sheet1!$A:$H,6,FALSE),0)</f>
        <v>0</v>
      </c>
      <c r="S1323" s="13">
        <f>IFERROR(VLOOKUP(A1323,[3]Sheet1!$A:$I,7,FALSE),0)</f>
        <v>0</v>
      </c>
      <c r="T1323" s="13" t="str">
        <f t="shared" si="121"/>
        <v>Sim</v>
      </c>
      <c r="U1323" s="13" t="str">
        <f t="shared" si="122"/>
        <v>Não</v>
      </c>
      <c r="V1323" s="13" t="str">
        <f t="shared" si="123"/>
        <v>Não</v>
      </c>
      <c r="W1323" s="13" t="str">
        <f t="shared" si="124"/>
        <v>Não</v>
      </c>
      <c r="X1323" s="13" t="str">
        <f t="shared" si="125"/>
        <v>Não</v>
      </c>
      <c r="Y1323" s="13" t="str">
        <f t="shared" si="126"/>
        <v>Não</v>
      </c>
    </row>
    <row r="1324" spans="1:25">
      <c r="A1324" s="9">
        <v>310260</v>
      </c>
      <c r="B1324" s="13">
        <f>IFERROR(VLOOKUP(A1324,[1]Monitoramento_Base_somente_Said!$A:$J,5,FALSE),0)</f>
        <v>0</v>
      </c>
      <c r="C1324" s="13">
        <f>IFERROR(VLOOKUP(A1324,[1]Monitoramento_Base_somente_Said!$A:$J,6,FALSE),0)</f>
        <v>0</v>
      </c>
      <c r="D1324" s="13">
        <f>IFERROR(VLOOKUP(A1324,[1]Monitoramento_Base_somente_Said!$A:$J,7,FALSE),0)</f>
        <v>0</v>
      </c>
      <c r="E1324" s="13">
        <f>IFERROR(VLOOKUP(A1324,[1]Monitoramento_Base_somente_Said!$A:$J,8,FALSE),0)</f>
        <v>0</v>
      </c>
      <c r="F1324" s="13">
        <f>IFERROR(VLOOKUP(A1324,[1]Monitoramento_Base_somente_Said!$A:$J,9,FALSE),0)</f>
        <v>0</v>
      </c>
      <c r="G1324" s="13">
        <f>IFERROR(VLOOKUP(A1324,[1]Monitoramento_Base_somente_Said!$A:$J,10,FALSE),0)</f>
        <v>0</v>
      </c>
      <c r="H1324" s="13">
        <f>IFERROR(VLOOKUP(A1324,[2]Sheet1!$A:$I,4,FALSE),0)</f>
        <v>0</v>
      </c>
      <c r="I1324" s="13">
        <f>IFERROR(VLOOKUP(A1324,[2]Sheet1!$A:$I,5,FALSE),0)</f>
        <v>0</v>
      </c>
      <c r="J1324" s="13">
        <f>IFERROR(VLOOKUP(A1324,[2]Sheet1!$A:$I,6,FALSE),0)</f>
        <v>0</v>
      </c>
      <c r="K1324" s="13">
        <f>IFERROR(VLOOKUP(A1324,[2]Sheet1!$A:$I,7,FALSE),0)</f>
        <v>0</v>
      </c>
      <c r="L1324" s="13">
        <f>IFERROR(VLOOKUP(A1324,[2]Sheet1!$A:$I,8,FALSE),0)</f>
        <v>0</v>
      </c>
      <c r="M1324" s="13">
        <f>IFERROR(VLOOKUP(A1324,[2]Sheet1!$A:$I,9,FALSE),0)</f>
        <v>0</v>
      </c>
      <c r="N1324" s="13">
        <f>IFERROR(VLOOKUP(A1324,[3]Sheet1!$A:$G,2,FALSE),0)</f>
        <v>382996</v>
      </c>
      <c r="O1324" s="13">
        <f>IFERROR(VLOOKUP(A1324,[3]Sheet1!$A:$G,3,FALSE),0)</f>
        <v>0</v>
      </c>
      <c r="P1324" s="13">
        <f>IFERROR(VLOOKUP(A1324,[3]Sheet1!$A:$G,4,FALSE),0)</f>
        <v>0</v>
      </c>
      <c r="Q1324" s="13">
        <f>IFERROR(VLOOKUP(A1324,[3]Sheet1!$A:$G,5,FALSE),0)</f>
        <v>0</v>
      </c>
      <c r="R1324" s="13">
        <f>IFERROR(VLOOKUP(A1324,[3]Sheet1!$A:$H,6,FALSE),0)</f>
        <v>0</v>
      </c>
      <c r="S1324" s="13">
        <f>IFERROR(VLOOKUP(A1324,[3]Sheet1!$A:$I,7,FALSE),0)</f>
        <v>0</v>
      </c>
      <c r="T1324" s="13" t="str">
        <f t="shared" si="121"/>
        <v>Sim</v>
      </c>
      <c r="U1324" s="13" t="str">
        <f t="shared" si="122"/>
        <v>Não</v>
      </c>
      <c r="V1324" s="13" t="str">
        <f t="shared" si="123"/>
        <v>Não</v>
      </c>
      <c r="W1324" s="13" t="str">
        <f t="shared" si="124"/>
        <v>Não</v>
      </c>
      <c r="X1324" s="13" t="str">
        <f t="shared" si="125"/>
        <v>Não</v>
      </c>
      <c r="Y1324" s="13" t="str">
        <f t="shared" si="126"/>
        <v>Não</v>
      </c>
    </row>
    <row r="1325" spans="1:25">
      <c r="A1325" s="9">
        <v>310280</v>
      </c>
      <c r="B1325" s="13">
        <f>IFERROR(VLOOKUP(A1325,[1]Monitoramento_Base_somente_Said!$A:$J,5,FALSE),0)</f>
        <v>0</v>
      </c>
      <c r="C1325" s="13">
        <f>IFERROR(VLOOKUP(A1325,[1]Monitoramento_Base_somente_Said!$A:$J,6,FALSE),0)</f>
        <v>0</v>
      </c>
      <c r="D1325" s="13">
        <f>IFERROR(VLOOKUP(A1325,[1]Monitoramento_Base_somente_Said!$A:$J,7,FALSE),0)</f>
        <v>0</v>
      </c>
      <c r="E1325" s="13">
        <f>IFERROR(VLOOKUP(A1325,[1]Monitoramento_Base_somente_Said!$A:$J,8,FALSE),0)</f>
        <v>0</v>
      </c>
      <c r="F1325" s="13">
        <f>IFERROR(VLOOKUP(A1325,[1]Monitoramento_Base_somente_Said!$A:$J,9,FALSE),0)</f>
        <v>0</v>
      </c>
      <c r="G1325" s="13">
        <f>IFERROR(VLOOKUP(A1325,[1]Monitoramento_Base_somente_Said!$A:$J,10,FALSE),0)</f>
        <v>0</v>
      </c>
      <c r="H1325" s="13">
        <f>IFERROR(VLOOKUP(A1325,[2]Sheet1!$A:$I,4,FALSE),0)</f>
        <v>0</v>
      </c>
      <c r="I1325" s="13">
        <f>IFERROR(VLOOKUP(A1325,[2]Sheet1!$A:$I,5,FALSE),0)</f>
        <v>0</v>
      </c>
      <c r="J1325" s="13">
        <f>IFERROR(VLOOKUP(A1325,[2]Sheet1!$A:$I,6,FALSE),0)</f>
        <v>0</v>
      </c>
      <c r="K1325" s="13">
        <f>IFERROR(VLOOKUP(A1325,[2]Sheet1!$A:$I,7,FALSE),0)</f>
        <v>0</v>
      </c>
      <c r="L1325" s="13">
        <f>IFERROR(VLOOKUP(A1325,[2]Sheet1!$A:$I,8,FALSE),0)</f>
        <v>0</v>
      </c>
      <c r="M1325" s="13">
        <f>IFERROR(VLOOKUP(A1325,[2]Sheet1!$A:$I,9,FALSE),0)</f>
        <v>0</v>
      </c>
      <c r="N1325" s="13">
        <f>IFERROR(VLOOKUP(A1325,[3]Sheet1!$A:$G,2,FALSE),0)</f>
        <v>70</v>
      </c>
      <c r="O1325" s="13">
        <f>IFERROR(VLOOKUP(A1325,[3]Sheet1!$A:$G,3,FALSE),0)</f>
        <v>0</v>
      </c>
      <c r="P1325" s="13">
        <f>IFERROR(VLOOKUP(A1325,[3]Sheet1!$A:$G,4,FALSE),0)</f>
        <v>0</v>
      </c>
      <c r="Q1325" s="13">
        <f>IFERROR(VLOOKUP(A1325,[3]Sheet1!$A:$G,5,FALSE),0)</f>
        <v>0</v>
      </c>
      <c r="R1325" s="13">
        <f>IFERROR(VLOOKUP(A1325,[3]Sheet1!$A:$H,6,FALSE),0)</f>
        <v>0</v>
      </c>
      <c r="S1325" s="13">
        <f>IFERROR(VLOOKUP(A1325,[3]Sheet1!$A:$I,7,FALSE),0)</f>
        <v>0</v>
      </c>
      <c r="T1325" s="13" t="str">
        <f t="shared" si="121"/>
        <v>Sim</v>
      </c>
      <c r="U1325" s="13" t="str">
        <f t="shared" si="122"/>
        <v>Não</v>
      </c>
      <c r="V1325" s="13" t="str">
        <f t="shared" si="123"/>
        <v>Não</v>
      </c>
      <c r="W1325" s="13" t="str">
        <f t="shared" si="124"/>
        <v>Não</v>
      </c>
      <c r="X1325" s="13" t="str">
        <f t="shared" si="125"/>
        <v>Não</v>
      </c>
      <c r="Y1325" s="13" t="str">
        <f t="shared" si="126"/>
        <v>Não</v>
      </c>
    </row>
    <row r="1326" spans="1:25">
      <c r="A1326" s="9">
        <v>310285</v>
      </c>
      <c r="B1326" s="13">
        <f>IFERROR(VLOOKUP(A1326,[1]Monitoramento_Base_somente_Said!$A:$J,5,FALSE),0)</f>
        <v>0</v>
      </c>
      <c r="C1326" s="13">
        <f>IFERROR(VLOOKUP(A1326,[1]Monitoramento_Base_somente_Said!$A:$J,6,FALSE),0)</f>
        <v>0</v>
      </c>
      <c r="D1326" s="13">
        <f>IFERROR(VLOOKUP(A1326,[1]Monitoramento_Base_somente_Said!$A:$J,7,FALSE),0)</f>
        <v>0</v>
      </c>
      <c r="E1326" s="13">
        <f>IFERROR(VLOOKUP(A1326,[1]Monitoramento_Base_somente_Said!$A:$J,8,FALSE),0)</f>
        <v>0</v>
      </c>
      <c r="F1326" s="13">
        <f>IFERROR(VLOOKUP(A1326,[1]Monitoramento_Base_somente_Said!$A:$J,9,FALSE),0)</f>
        <v>0</v>
      </c>
      <c r="G1326" s="13">
        <f>IFERROR(VLOOKUP(A1326,[1]Monitoramento_Base_somente_Said!$A:$J,10,FALSE),0)</f>
        <v>0</v>
      </c>
      <c r="H1326" s="13">
        <f>IFERROR(VLOOKUP(A1326,[2]Sheet1!$A:$I,4,FALSE),0)</f>
        <v>0</v>
      </c>
      <c r="I1326" s="13">
        <f>IFERROR(VLOOKUP(A1326,[2]Sheet1!$A:$I,5,FALSE),0)</f>
        <v>0</v>
      </c>
      <c r="J1326" s="13">
        <f>IFERROR(VLOOKUP(A1326,[2]Sheet1!$A:$I,6,FALSE),0)</f>
        <v>0</v>
      </c>
      <c r="K1326" s="13">
        <f>IFERROR(VLOOKUP(A1326,[2]Sheet1!$A:$I,7,FALSE),0)</f>
        <v>0</v>
      </c>
      <c r="L1326" s="13">
        <f>IFERROR(VLOOKUP(A1326,[2]Sheet1!$A:$I,8,FALSE),0)</f>
        <v>0</v>
      </c>
      <c r="M1326" s="13">
        <f>IFERROR(VLOOKUP(A1326,[2]Sheet1!$A:$I,9,FALSE),0)</f>
        <v>0</v>
      </c>
      <c r="N1326" s="13">
        <f>IFERROR(VLOOKUP(A1326,[3]Sheet1!$A:$G,2,FALSE),0)</f>
        <v>37</v>
      </c>
      <c r="O1326" s="13">
        <f>IFERROR(VLOOKUP(A1326,[3]Sheet1!$A:$G,3,FALSE),0)</f>
        <v>0</v>
      </c>
      <c r="P1326" s="13">
        <f>IFERROR(VLOOKUP(A1326,[3]Sheet1!$A:$G,4,FALSE),0)</f>
        <v>0</v>
      </c>
      <c r="Q1326" s="13">
        <f>IFERROR(VLOOKUP(A1326,[3]Sheet1!$A:$G,5,FALSE),0)</f>
        <v>0</v>
      </c>
      <c r="R1326" s="13">
        <f>IFERROR(VLOOKUP(A1326,[3]Sheet1!$A:$H,6,FALSE),0)</f>
        <v>0</v>
      </c>
      <c r="S1326" s="13">
        <f>IFERROR(VLOOKUP(A1326,[3]Sheet1!$A:$I,7,FALSE),0)</f>
        <v>0</v>
      </c>
      <c r="T1326" s="13" t="str">
        <f t="shared" si="121"/>
        <v>Sim</v>
      </c>
      <c r="U1326" s="13" t="str">
        <f t="shared" si="122"/>
        <v>Não</v>
      </c>
      <c r="V1326" s="13" t="str">
        <f t="shared" si="123"/>
        <v>Não</v>
      </c>
      <c r="W1326" s="13" t="str">
        <f t="shared" si="124"/>
        <v>Não</v>
      </c>
      <c r="X1326" s="13" t="str">
        <f t="shared" si="125"/>
        <v>Não</v>
      </c>
      <c r="Y1326" s="13" t="str">
        <f t="shared" si="126"/>
        <v>Não</v>
      </c>
    </row>
    <row r="1327" spans="1:25">
      <c r="A1327" s="19">
        <v>310290</v>
      </c>
      <c r="B1327" s="13">
        <f>IFERROR(VLOOKUP(A1327,[1]Monitoramento_Base_somente_Said!$A:$J,5,FALSE),0)</f>
        <v>0</v>
      </c>
      <c r="C1327" s="13">
        <f>IFERROR(VLOOKUP(A1327,[1]Monitoramento_Base_somente_Said!$A:$J,6,FALSE),0)</f>
        <v>0</v>
      </c>
      <c r="D1327" s="13">
        <f>IFERROR(VLOOKUP(A1327,[1]Monitoramento_Base_somente_Said!$A:$J,7,FALSE),0)</f>
        <v>0</v>
      </c>
      <c r="E1327" s="13">
        <f>IFERROR(VLOOKUP(A1327,[1]Monitoramento_Base_somente_Said!$A:$J,8,FALSE),0)</f>
        <v>0</v>
      </c>
      <c r="F1327" s="13">
        <f>IFERROR(VLOOKUP(A1327,[1]Monitoramento_Base_somente_Said!$A:$J,9,FALSE),0)</f>
        <v>0</v>
      </c>
      <c r="G1327" s="13">
        <f>IFERROR(VLOOKUP(A1327,[1]Monitoramento_Base_somente_Said!$A:$J,10,FALSE),0)</f>
        <v>0</v>
      </c>
      <c r="H1327" s="13">
        <f>IFERROR(VLOOKUP(A1327,[2]Sheet1!$A:$I,4,FALSE),0)</f>
        <v>0</v>
      </c>
      <c r="I1327" s="13">
        <f>IFERROR(VLOOKUP(A1327,[2]Sheet1!$A:$I,5,FALSE),0)</f>
        <v>0</v>
      </c>
      <c r="J1327" s="13">
        <f>IFERROR(VLOOKUP(A1327,[2]Sheet1!$A:$I,6,FALSE),0)</f>
        <v>0</v>
      </c>
      <c r="K1327" s="13">
        <f>IFERROR(VLOOKUP(A1327,[2]Sheet1!$A:$I,7,FALSE),0)</f>
        <v>0</v>
      </c>
      <c r="L1327" s="13">
        <f>IFERROR(VLOOKUP(A1327,[2]Sheet1!$A:$I,8,FALSE),0)</f>
        <v>0</v>
      </c>
      <c r="M1327" s="13">
        <f>IFERROR(VLOOKUP(A1327,[2]Sheet1!$A:$I,9,FALSE),0)</f>
        <v>0</v>
      </c>
      <c r="N1327" s="13">
        <f>IFERROR(VLOOKUP(A1327,[3]Sheet1!$A:$G,2,FALSE),0)</f>
        <v>14260</v>
      </c>
      <c r="O1327" s="13">
        <f>IFERROR(VLOOKUP(A1327,[3]Sheet1!$A:$G,3,FALSE),0)</f>
        <v>0</v>
      </c>
      <c r="P1327" s="13">
        <f>IFERROR(VLOOKUP(A1327,[3]Sheet1!$A:$G,4,FALSE),0)</f>
        <v>0</v>
      </c>
      <c r="Q1327" s="13">
        <f>IFERROR(VLOOKUP(A1327,[3]Sheet1!$A:$G,5,FALSE),0)</f>
        <v>0</v>
      </c>
      <c r="R1327" s="13">
        <f>IFERROR(VLOOKUP(A1327,[3]Sheet1!$A:$H,6,FALSE),0)</f>
        <v>0</v>
      </c>
      <c r="S1327" s="13">
        <f>IFERROR(VLOOKUP(A1327,[3]Sheet1!$A:$I,7,FALSE),0)</f>
        <v>0</v>
      </c>
      <c r="T1327" s="13" t="str">
        <f t="shared" si="121"/>
        <v>Sim</v>
      </c>
      <c r="U1327" s="13" t="str">
        <f t="shared" si="122"/>
        <v>Não</v>
      </c>
      <c r="V1327" s="13" t="str">
        <f t="shared" si="123"/>
        <v>Não</v>
      </c>
      <c r="W1327" s="13" t="str">
        <f t="shared" si="124"/>
        <v>Não</v>
      </c>
      <c r="X1327" s="13" t="str">
        <f t="shared" si="125"/>
        <v>Não</v>
      </c>
      <c r="Y1327" s="13" t="str">
        <f t="shared" si="126"/>
        <v>Não</v>
      </c>
    </row>
    <row r="1328" spans="1:25">
      <c r="A1328" s="9">
        <v>310300</v>
      </c>
      <c r="B1328" s="13">
        <f>IFERROR(VLOOKUP(A1328,[1]Monitoramento_Base_somente_Said!$A:$J,5,FALSE),0)</f>
        <v>0</v>
      </c>
      <c r="C1328" s="13">
        <f>IFERROR(VLOOKUP(A1328,[1]Monitoramento_Base_somente_Said!$A:$J,6,FALSE),0)</f>
        <v>0</v>
      </c>
      <c r="D1328" s="13">
        <f>IFERROR(VLOOKUP(A1328,[1]Monitoramento_Base_somente_Said!$A:$J,7,FALSE),0)</f>
        <v>0</v>
      </c>
      <c r="E1328" s="13">
        <f>IFERROR(VLOOKUP(A1328,[1]Monitoramento_Base_somente_Said!$A:$J,8,FALSE),0)</f>
        <v>0</v>
      </c>
      <c r="F1328" s="13">
        <f>IFERROR(VLOOKUP(A1328,[1]Monitoramento_Base_somente_Said!$A:$J,9,FALSE),0)</f>
        <v>0</v>
      </c>
      <c r="G1328" s="13">
        <f>IFERROR(VLOOKUP(A1328,[1]Monitoramento_Base_somente_Said!$A:$J,10,FALSE),0)</f>
        <v>0</v>
      </c>
      <c r="H1328" s="13">
        <f>IFERROR(VLOOKUP(A1328,[2]Sheet1!$A:$I,4,FALSE),0)</f>
        <v>0</v>
      </c>
      <c r="I1328" s="13">
        <f>IFERROR(VLOOKUP(A1328,[2]Sheet1!$A:$I,5,FALSE),0)</f>
        <v>0</v>
      </c>
      <c r="J1328" s="13">
        <f>IFERROR(VLOOKUP(A1328,[2]Sheet1!$A:$I,6,FALSE),0)</f>
        <v>0</v>
      </c>
      <c r="K1328" s="13">
        <f>IFERROR(VLOOKUP(A1328,[2]Sheet1!$A:$I,7,FALSE),0)</f>
        <v>0</v>
      </c>
      <c r="L1328" s="13">
        <f>IFERROR(VLOOKUP(A1328,[2]Sheet1!$A:$I,8,FALSE),0)</f>
        <v>0</v>
      </c>
      <c r="M1328" s="13">
        <f>IFERROR(VLOOKUP(A1328,[2]Sheet1!$A:$I,9,FALSE),0)</f>
        <v>0</v>
      </c>
      <c r="N1328" s="13">
        <f>IFERROR(VLOOKUP(A1328,[3]Sheet1!$A:$G,2,FALSE),0)</f>
        <v>0</v>
      </c>
      <c r="O1328" s="13">
        <f>IFERROR(VLOOKUP(A1328,[3]Sheet1!$A:$G,3,FALSE),0)</f>
        <v>0</v>
      </c>
      <c r="P1328" s="13">
        <f>IFERROR(VLOOKUP(A1328,[3]Sheet1!$A:$G,4,FALSE),0)</f>
        <v>0</v>
      </c>
      <c r="Q1328" s="13">
        <f>IFERROR(VLOOKUP(A1328,[3]Sheet1!$A:$G,5,FALSE),0)</f>
        <v>0</v>
      </c>
      <c r="R1328" s="13">
        <f>IFERROR(VLOOKUP(A1328,[3]Sheet1!$A:$H,6,FALSE),0)</f>
        <v>0</v>
      </c>
      <c r="S1328" s="13">
        <f>IFERROR(VLOOKUP(A1328,[3]Sheet1!$A:$I,7,FALSE),0)</f>
        <v>0</v>
      </c>
      <c r="T1328" s="13" t="str">
        <f t="shared" si="121"/>
        <v>Não</v>
      </c>
      <c r="U1328" s="13" t="str">
        <f t="shared" si="122"/>
        <v>Não</v>
      </c>
      <c r="V1328" s="13" t="str">
        <f t="shared" si="123"/>
        <v>Não</v>
      </c>
      <c r="W1328" s="13" t="str">
        <f t="shared" si="124"/>
        <v>Não</v>
      </c>
      <c r="X1328" s="13" t="str">
        <f t="shared" si="125"/>
        <v>Não</v>
      </c>
      <c r="Y1328" s="13" t="str">
        <f t="shared" si="126"/>
        <v>Não</v>
      </c>
    </row>
    <row r="1329" spans="1:25">
      <c r="A1329" s="9">
        <v>310310</v>
      </c>
      <c r="B1329" s="13">
        <f>IFERROR(VLOOKUP(A1329,[1]Monitoramento_Base_somente_Said!$A:$J,5,FALSE),0)</f>
        <v>0</v>
      </c>
      <c r="C1329" s="13">
        <f>IFERROR(VLOOKUP(A1329,[1]Monitoramento_Base_somente_Said!$A:$J,6,FALSE),0)</f>
        <v>0</v>
      </c>
      <c r="D1329" s="13">
        <f>IFERROR(VLOOKUP(A1329,[1]Monitoramento_Base_somente_Said!$A:$J,7,FALSE),0)</f>
        <v>0</v>
      </c>
      <c r="E1329" s="13">
        <f>IFERROR(VLOOKUP(A1329,[1]Monitoramento_Base_somente_Said!$A:$J,8,FALSE),0)</f>
        <v>0</v>
      </c>
      <c r="F1329" s="13">
        <f>IFERROR(VLOOKUP(A1329,[1]Monitoramento_Base_somente_Said!$A:$J,9,FALSE),0)</f>
        <v>0</v>
      </c>
      <c r="G1329" s="13">
        <f>IFERROR(VLOOKUP(A1329,[1]Monitoramento_Base_somente_Said!$A:$J,10,FALSE),0)</f>
        <v>0</v>
      </c>
      <c r="H1329" s="13">
        <f>IFERROR(VLOOKUP(A1329,[2]Sheet1!$A:$I,4,FALSE),0)</f>
        <v>0</v>
      </c>
      <c r="I1329" s="13">
        <f>IFERROR(VLOOKUP(A1329,[2]Sheet1!$A:$I,5,FALSE),0)</f>
        <v>0</v>
      </c>
      <c r="J1329" s="13">
        <f>IFERROR(VLOOKUP(A1329,[2]Sheet1!$A:$I,6,FALSE),0)</f>
        <v>0</v>
      </c>
      <c r="K1329" s="13">
        <f>IFERROR(VLOOKUP(A1329,[2]Sheet1!$A:$I,7,FALSE),0)</f>
        <v>0</v>
      </c>
      <c r="L1329" s="13">
        <f>IFERROR(VLOOKUP(A1329,[2]Sheet1!$A:$I,8,FALSE),0)</f>
        <v>0</v>
      </c>
      <c r="M1329" s="13">
        <f>IFERROR(VLOOKUP(A1329,[2]Sheet1!$A:$I,9,FALSE),0)</f>
        <v>0</v>
      </c>
      <c r="N1329" s="13">
        <f>IFERROR(VLOOKUP(A1329,[3]Sheet1!$A:$G,2,FALSE),0)</f>
        <v>656163</v>
      </c>
      <c r="O1329" s="13">
        <f>IFERROR(VLOOKUP(A1329,[3]Sheet1!$A:$G,3,FALSE),0)</f>
        <v>0</v>
      </c>
      <c r="P1329" s="13">
        <f>IFERROR(VLOOKUP(A1329,[3]Sheet1!$A:$G,4,FALSE),0)</f>
        <v>0</v>
      </c>
      <c r="Q1329" s="13">
        <f>IFERROR(VLOOKUP(A1329,[3]Sheet1!$A:$G,5,FALSE),0)</f>
        <v>0</v>
      </c>
      <c r="R1329" s="13">
        <f>IFERROR(VLOOKUP(A1329,[3]Sheet1!$A:$H,6,FALSE),0)</f>
        <v>0</v>
      </c>
      <c r="S1329" s="13">
        <f>IFERROR(VLOOKUP(A1329,[3]Sheet1!$A:$I,7,FALSE),0)</f>
        <v>0</v>
      </c>
      <c r="T1329" s="13" t="str">
        <f t="shared" si="121"/>
        <v>Sim</v>
      </c>
      <c r="U1329" s="13" t="str">
        <f t="shared" si="122"/>
        <v>Não</v>
      </c>
      <c r="V1329" s="13" t="str">
        <f t="shared" si="123"/>
        <v>Não</v>
      </c>
      <c r="W1329" s="13" t="str">
        <f t="shared" si="124"/>
        <v>Não</v>
      </c>
      <c r="X1329" s="13" t="str">
        <f t="shared" si="125"/>
        <v>Não</v>
      </c>
      <c r="Y1329" s="13" t="str">
        <f t="shared" si="126"/>
        <v>Não</v>
      </c>
    </row>
    <row r="1330" spans="1:25">
      <c r="A1330" s="9">
        <v>310320</v>
      </c>
      <c r="B1330" s="13">
        <f>IFERROR(VLOOKUP(A1330,[1]Monitoramento_Base_somente_Said!$A:$J,5,FALSE),0)</f>
        <v>0</v>
      </c>
      <c r="C1330" s="13">
        <f>IFERROR(VLOOKUP(A1330,[1]Monitoramento_Base_somente_Said!$A:$J,6,FALSE),0)</f>
        <v>0</v>
      </c>
      <c r="D1330" s="13">
        <f>IFERROR(VLOOKUP(A1330,[1]Monitoramento_Base_somente_Said!$A:$J,7,FALSE),0)</f>
        <v>0</v>
      </c>
      <c r="E1330" s="13">
        <f>IFERROR(VLOOKUP(A1330,[1]Monitoramento_Base_somente_Said!$A:$J,8,FALSE),0)</f>
        <v>0</v>
      </c>
      <c r="F1330" s="13">
        <f>IFERROR(VLOOKUP(A1330,[1]Monitoramento_Base_somente_Said!$A:$J,9,FALSE),0)</f>
        <v>0</v>
      </c>
      <c r="G1330" s="13">
        <f>IFERROR(VLOOKUP(A1330,[1]Monitoramento_Base_somente_Said!$A:$J,10,FALSE),0)</f>
        <v>0</v>
      </c>
      <c r="H1330" s="13">
        <f>IFERROR(VLOOKUP(A1330,[2]Sheet1!$A:$I,4,FALSE),0)</f>
        <v>0</v>
      </c>
      <c r="I1330" s="13">
        <f>IFERROR(VLOOKUP(A1330,[2]Sheet1!$A:$I,5,FALSE),0)</f>
        <v>0</v>
      </c>
      <c r="J1330" s="13">
        <f>IFERROR(VLOOKUP(A1330,[2]Sheet1!$A:$I,6,FALSE),0)</f>
        <v>0</v>
      </c>
      <c r="K1330" s="13">
        <f>IFERROR(VLOOKUP(A1330,[2]Sheet1!$A:$I,7,FALSE),0)</f>
        <v>0</v>
      </c>
      <c r="L1330" s="13">
        <f>IFERROR(VLOOKUP(A1330,[2]Sheet1!$A:$I,8,FALSE),0)</f>
        <v>0</v>
      </c>
      <c r="M1330" s="13">
        <f>IFERROR(VLOOKUP(A1330,[2]Sheet1!$A:$I,9,FALSE),0)</f>
        <v>0</v>
      </c>
      <c r="N1330" s="13">
        <f>IFERROR(VLOOKUP(A1330,[3]Sheet1!$A:$G,2,FALSE),0)</f>
        <v>11864</v>
      </c>
      <c r="O1330" s="13">
        <f>IFERROR(VLOOKUP(A1330,[3]Sheet1!$A:$G,3,FALSE),0)</f>
        <v>0</v>
      </c>
      <c r="P1330" s="13">
        <f>IFERROR(VLOOKUP(A1330,[3]Sheet1!$A:$G,4,FALSE),0)</f>
        <v>0</v>
      </c>
      <c r="Q1330" s="13">
        <f>IFERROR(VLOOKUP(A1330,[3]Sheet1!$A:$G,5,FALSE),0)</f>
        <v>0</v>
      </c>
      <c r="R1330" s="13">
        <f>IFERROR(VLOOKUP(A1330,[3]Sheet1!$A:$H,6,FALSE),0)</f>
        <v>0</v>
      </c>
      <c r="S1330" s="13">
        <f>IFERROR(VLOOKUP(A1330,[3]Sheet1!$A:$I,7,FALSE),0)</f>
        <v>0</v>
      </c>
      <c r="T1330" s="13" t="str">
        <f t="shared" si="121"/>
        <v>Sim</v>
      </c>
      <c r="U1330" s="13" t="str">
        <f t="shared" si="122"/>
        <v>Não</v>
      </c>
      <c r="V1330" s="13" t="str">
        <f t="shared" si="123"/>
        <v>Não</v>
      </c>
      <c r="W1330" s="13" t="str">
        <f t="shared" si="124"/>
        <v>Não</v>
      </c>
      <c r="X1330" s="13" t="str">
        <f t="shared" si="125"/>
        <v>Não</v>
      </c>
      <c r="Y1330" s="13" t="str">
        <f t="shared" si="126"/>
        <v>Não</v>
      </c>
    </row>
    <row r="1331" spans="1:25">
      <c r="A1331" s="9">
        <v>310330</v>
      </c>
      <c r="B1331" s="13">
        <f>IFERROR(VLOOKUP(A1331,[1]Monitoramento_Base_somente_Said!$A:$J,5,FALSE),0)</f>
        <v>0</v>
      </c>
      <c r="C1331" s="13">
        <f>IFERROR(VLOOKUP(A1331,[1]Monitoramento_Base_somente_Said!$A:$J,6,FALSE),0)</f>
        <v>0</v>
      </c>
      <c r="D1331" s="13">
        <f>IFERROR(VLOOKUP(A1331,[1]Monitoramento_Base_somente_Said!$A:$J,7,FALSE),0)</f>
        <v>0</v>
      </c>
      <c r="E1331" s="13">
        <f>IFERROR(VLOOKUP(A1331,[1]Monitoramento_Base_somente_Said!$A:$J,8,FALSE),0)</f>
        <v>0</v>
      </c>
      <c r="F1331" s="13">
        <f>IFERROR(VLOOKUP(A1331,[1]Monitoramento_Base_somente_Said!$A:$J,9,FALSE),0)</f>
        <v>0</v>
      </c>
      <c r="G1331" s="13">
        <f>IFERROR(VLOOKUP(A1331,[1]Monitoramento_Base_somente_Said!$A:$J,10,FALSE),0)</f>
        <v>0</v>
      </c>
      <c r="H1331" s="13">
        <f>IFERROR(VLOOKUP(A1331,[2]Sheet1!$A:$I,4,FALSE),0)</f>
        <v>0</v>
      </c>
      <c r="I1331" s="13">
        <f>IFERROR(VLOOKUP(A1331,[2]Sheet1!$A:$I,5,FALSE),0)</f>
        <v>0</v>
      </c>
      <c r="J1331" s="13">
        <f>IFERROR(VLOOKUP(A1331,[2]Sheet1!$A:$I,6,FALSE),0)</f>
        <v>0</v>
      </c>
      <c r="K1331" s="13">
        <f>IFERROR(VLOOKUP(A1331,[2]Sheet1!$A:$I,7,FALSE),0)</f>
        <v>0</v>
      </c>
      <c r="L1331" s="13">
        <f>IFERROR(VLOOKUP(A1331,[2]Sheet1!$A:$I,8,FALSE),0)</f>
        <v>0</v>
      </c>
      <c r="M1331" s="13">
        <f>IFERROR(VLOOKUP(A1331,[2]Sheet1!$A:$I,9,FALSE),0)</f>
        <v>0</v>
      </c>
      <c r="N1331" s="13">
        <f>IFERROR(VLOOKUP(A1331,[3]Sheet1!$A:$G,2,FALSE),0)</f>
        <v>14</v>
      </c>
      <c r="O1331" s="13">
        <f>IFERROR(VLOOKUP(A1331,[3]Sheet1!$A:$G,3,FALSE),0)</f>
        <v>0</v>
      </c>
      <c r="P1331" s="13">
        <f>IFERROR(VLOOKUP(A1331,[3]Sheet1!$A:$G,4,FALSE),0)</f>
        <v>0</v>
      </c>
      <c r="Q1331" s="13">
        <f>IFERROR(VLOOKUP(A1331,[3]Sheet1!$A:$G,5,FALSE),0)</f>
        <v>0</v>
      </c>
      <c r="R1331" s="13">
        <f>IFERROR(VLOOKUP(A1331,[3]Sheet1!$A:$H,6,FALSE),0)</f>
        <v>0</v>
      </c>
      <c r="S1331" s="13">
        <f>IFERROR(VLOOKUP(A1331,[3]Sheet1!$A:$I,7,FALSE),0)</f>
        <v>0</v>
      </c>
      <c r="T1331" s="13" t="str">
        <f t="shared" si="121"/>
        <v>Sim</v>
      </c>
      <c r="U1331" s="13" t="str">
        <f t="shared" si="122"/>
        <v>Não</v>
      </c>
      <c r="V1331" s="13" t="str">
        <f t="shared" si="123"/>
        <v>Não</v>
      </c>
      <c r="W1331" s="13" t="str">
        <f t="shared" si="124"/>
        <v>Não</v>
      </c>
      <c r="X1331" s="13" t="str">
        <f t="shared" si="125"/>
        <v>Não</v>
      </c>
      <c r="Y1331" s="13" t="str">
        <f t="shared" si="126"/>
        <v>Não</v>
      </c>
    </row>
    <row r="1332" spans="1:25">
      <c r="A1332" s="19">
        <v>310340</v>
      </c>
      <c r="B1332" s="13">
        <f>IFERROR(VLOOKUP(A1332,[1]Monitoramento_Base_somente_Said!$A:$J,5,FALSE),0)</f>
        <v>0</v>
      </c>
      <c r="C1332" s="13">
        <f>IFERROR(VLOOKUP(A1332,[1]Monitoramento_Base_somente_Said!$A:$J,6,FALSE),0)</f>
        <v>0</v>
      </c>
      <c r="D1332" s="13">
        <f>IFERROR(VLOOKUP(A1332,[1]Monitoramento_Base_somente_Said!$A:$J,7,FALSE),0)</f>
        <v>0</v>
      </c>
      <c r="E1332" s="13">
        <f>IFERROR(VLOOKUP(A1332,[1]Monitoramento_Base_somente_Said!$A:$J,8,FALSE),0)</f>
        <v>0</v>
      </c>
      <c r="F1332" s="13">
        <f>IFERROR(VLOOKUP(A1332,[1]Monitoramento_Base_somente_Said!$A:$J,9,FALSE),0)</f>
        <v>0</v>
      </c>
      <c r="G1332" s="13">
        <f>IFERROR(VLOOKUP(A1332,[1]Monitoramento_Base_somente_Said!$A:$J,10,FALSE),0)</f>
        <v>0</v>
      </c>
      <c r="H1332" s="13">
        <f>IFERROR(VLOOKUP(A1332,[2]Sheet1!$A:$I,4,FALSE),0)</f>
        <v>0</v>
      </c>
      <c r="I1332" s="13">
        <f>IFERROR(VLOOKUP(A1332,[2]Sheet1!$A:$I,5,FALSE),0)</f>
        <v>0</v>
      </c>
      <c r="J1332" s="13">
        <f>IFERROR(VLOOKUP(A1332,[2]Sheet1!$A:$I,6,FALSE),0)</f>
        <v>0</v>
      </c>
      <c r="K1332" s="13">
        <f>IFERROR(VLOOKUP(A1332,[2]Sheet1!$A:$I,7,FALSE),0)</f>
        <v>0</v>
      </c>
      <c r="L1332" s="13">
        <f>IFERROR(VLOOKUP(A1332,[2]Sheet1!$A:$I,8,FALSE),0)</f>
        <v>0</v>
      </c>
      <c r="M1332" s="13">
        <f>IFERROR(VLOOKUP(A1332,[2]Sheet1!$A:$I,9,FALSE),0)</f>
        <v>0</v>
      </c>
      <c r="N1332" s="13">
        <f>IFERROR(VLOOKUP(A1332,[3]Sheet1!$A:$G,2,FALSE),0)</f>
        <v>1638</v>
      </c>
      <c r="O1332" s="13">
        <f>IFERROR(VLOOKUP(A1332,[3]Sheet1!$A:$G,3,FALSE),0)</f>
        <v>0</v>
      </c>
      <c r="P1332" s="13">
        <f>IFERROR(VLOOKUP(A1332,[3]Sheet1!$A:$G,4,FALSE),0)</f>
        <v>0</v>
      </c>
      <c r="Q1332" s="13">
        <f>IFERROR(VLOOKUP(A1332,[3]Sheet1!$A:$G,5,FALSE),0)</f>
        <v>0</v>
      </c>
      <c r="R1332" s="13">
        <f>IFERROR(VLOOKUP(A1332,[3]Sheet1!$A:$H,6,FALSE),0)</f>
        <v>0</v>
      </c>
      <c r="S1332" s="13">
        <f>IFERROR(VLOOKUP(A1332,[3]Sheet1!$A:$I,7,FALSE),0)</f>
        <v>0</v>
      </c>
      <c r="T1332" s="13" t="str">
        <f t="shared" si="121"/>
        <v>Sim</v>
      </c>
      <c r="U1332" s="13" t="str">
        <f t="shared" si="122"/>
        <v>Não</v>
      </c>
      <c r="V1332" s="13" t="str">
        <f t="shared" si="123"/>
        <v>Não</v>
      </c>
      <c r="W1332" s="13" t="str">
        <f t="shared" si="124"/>
        <v>Não</v>
      </c>
      <c r="X1332" s="13" t="str">
        <f t="shared" si="125"/>
        <v>Não</v>
      </c>
      <c r="Y1332" s="13" t="str">
        <f t="shared" si="126"/>
        <v>Não</v>
      </c>
    </row>
    <row r="1333" spans="1:25">
      <c r="A1333" s="9">
        <v>310360</v>
      </c>
      <c r="B1333" s="13">
        <f>IFERROR(VLOOKUP(A1333,[1]Monitoramento_Base_somente_Said!$A:$J,5,FALSE),0)</f>
        <v>0</v>
      </c>
      <c r="C1333" s="13">
        <f>IFERROR(VLOOKUP(A1333,[1]Monitoramento_Base_somente_Said!$A:$J,6,FALSE),0)</f>
        <v>0</v>
      </c>
      <c r="D1333" s="13">
        <f>IFERROR(VLOOKUP(A1333,[1]Monitoramento_Base_somente_Said!$A:$J,7,FALSE),0)</f>
        <v>0</v>
      </c>
      <c r="E1333" s="13">
        <f>IFERROR(VLOOKUP(A1333,[1]Monitoramento_Base_somente_Said!$A:$J,8,FALSE),0)</f>
        <v>0</v>
      </c>
      <c r="F1333" s="13">
        <f>IFERROR(VLOOKUP(A1333,[1]Monitoramento_Base_somente_Said!$A:$J,9,FALSE),0)</f>
        <v>0</v>
      </c>
      <c r="G1333" s="13">
        <f>IFERROR(VLOOKUP(A1333,[1]Monitoramento_Base_somente_Said!$A:$J,10,FALSE),0)</f>
        <v>0</v>
      </c>
      <c r="H1333" s="13">
        <f>IFERROR(VLOOKUP(A1333,[2]Sheet1!$A:$I,4,FALSE),0)</f>
        <v>0</v>
      </c>
      <c r="I1333" s="13">
        <f>IFERROR(VLOOKUP(A1333,[2]Sheet1!$A:$I,5,FALSE),0)</f>
        <v>0</v>
      </c>
      <c r="J1333" s="13">
        <f>IFERROR(VLOOKUP(A1333,[2]Sheet1!$A:$I,6,FALSE),0)</f>
        <v>0</v>
      </c>
      <c r="K1333" s="13">
        <f>IFERROR(VLOOKUP(A1333,[2]Sheet1!$A:$I,7,FALSE),0)</f>
        <v>0</v>
      </c>
      <c r="L1333" s="13">
        <f>IFERROR(VLOOKUP(A1333,[2]Sheet1!$A:$I,8,FALSE),0)</f>
        <v>0</v>
      </c>
      <c r="M1333" s="13">
        <f>IFERROR(VLOOKUP(A1333,[2]Sheet1!$A:$I,9,FALSE),0)</f>
        <v>0</v>
      </c>
      <c r="N1333" s="13">
        <f>IFERROR(VLOOKUP(A1333,[3]Sheet1!$A:$G,2,FALSE),0)</f>
        <v>0</v>
      </c>
      <c r="O1333" s="13">
        <f>IFERROR(VLOOKUP(A1333,[3]Sheet1!$A:$G,3,FALSE),0)</f>
        <v>0</v>
      </c>
      <c r="P1333" s="13">
        <f>IFERROR(VLOOKUP(A1333,[3]Sheet1!$A:$G,4,FALSE),0)</f>
        <v>0</v>
      </c>
      <c r="Q1333" s="13">
        <f>IFERROR(VLOOKUP(A1333,[3]Sheet1!$A:$G,5,FALSE),0)</f>
        <v>0</v>
      </c>
      <c r="R1333" s="13">
        <f>IFERROR(VLOOKUP(A1333,[3]Sheet1!$A:$H,6,FALSE),0)</f>
        <v>0</v>
      </c>
      <c r="S1333" s="13">
        <f>IFERROR(VLOOKUP(A1333,[3]Sheet1!$A:$I,7,FALSE),0)</f>
        <v>0</v>
      </c>
      <c r="T1333" s="13" t="str">
        <f t="shared" si="121"/>
        <v>Não</v>
      </c>
      <c r="U1333" s="13" t="str">
        <f t="shared" si="122"/>
        <v>Não</v>
      </c>
      <c r="V1333" s="13" t="str">
        <f t="shared" si="123"/>
        <v>Não</v>
      </c>
      <c r="W1333" s="13" t="str">
        <f t="shared" si="124"/>
        <v>Não</v>
      </c>
      <c r="X1333" s="13" t="str">
        <f t="shared" si="125"/>
        <v>Não</v>
      </c>
      <c r="Y1333" s="13" t="str">
        <f t="shared" si="126"/>
        <v>Não</v>
      </c>
    </row>
    <row r="1334" spans="1:25">
      <c r="A1334" s="9">
        <v>310370</v>
      </c>
      <c r="B1334" s="13">
        <f>IFERROR(VLOOKUP(A1334,[1]Monitoramento_Base_somente_Said!$A:$J,5,FALSE),0)</f>
        <v>0</v>
      </c>
      <c r="C1334" s="13">
        <f>IFERROR(VLOOKUP(A1334,[1]Monitoramento_Base_somente_Said!$A:$J,6,FALSE),0)</f>
        <v>0</v>
      </c>
      <c r="D1334" s="13">
        <f>IFERROR(VLOOKUP(A1334,[1]Monitoramento_Base_somente_Said!$A:$J,7,FALSE),0)</f>
        <v>0</v>
      </c>
      <c r="E1334" s="13">
        <f>IFERROR(VLOOKUP(A1334,[1]Monitoramento_Base_somente_Said!$A:$J,8,FALSE),0)</f>
        <v>0</v>
      </c>
      <c r="F1334" s="13">
        <f>IFERROR(VLOOKUP(A1334,[1]Monitoramento_Base_somente_Said!$A:$J,9,FALSE),0)</f>
        <v>0</v>
      </c>
      <c r="G1334" s="13">
        <f>IFERROR(VLOOKUP(A1334,[1]Monitoramento_Base_somente_Said!$A:$J,10,FALSE),0)</f>
        <v>0</v>
      </c>
      <c r="H1334" s="13">
        <f>IFERROR(VLOOKUP(A1334,[2]Sheet1!$A:$I,4,FALSE),0)</f>
        <v>0</v>
      </c>
      <c r="I1334" s="13">
        <f>IFERROR(VLOOKUP(A1334,[2]Sheet1!$A:$I,5,FALSE),0)</f>
        <v>0</v>
      </c>
      <c r="J1334" s="13">
        <f>IFERROR(VLOOKUP(A1334,[2]Sheet1!$A:$I,6,FALSE),0)</f>
        <v>0</v>
      </c>
      <c r="K1334" s="13">
        <f>IFERROR(VLOOKUP(A1334,[2]Sheet1!$A:$I,7,FALSE),0)</f>
        <v>0</v>
      </c>
      <c r="L1334" s="13">
        <f>IFERROR(VLOOKUP(A1334,[2]Sheet1!$A:$I,8,FALSE),0)</f>
        <v>0</v>
      </c>
      <c r="M1334" s="13">
        <f>IFERROR(VLOOKUP(A1334,[2]Sheet1!$A:$I,9,FALSE),0)</f>
        <v>0</v>
      </c>
      <c r="N1334" s="13">
        <f>IFERROR(VLOOKUP(A1334,[3]Sheet1!$A:$G,2,FALSE),0)</f>
        <v>20209</v>
      </c>
      <c r="O1334" s="13">
        <f>IFERROR(VLOOKUP(A1334,[3]Sheet1!$A:$G,3,FALSE),0)</f>
        <v>0</v>
      </c>
      <c r="P1334" s="13">
        <f>IFERROR(VLOOKUP(A1334,[3]Sheet1!$A:$G,4,FALSE),0)</f>
        <v>0</v>
      </c>
      <c r="Q1334" s="13">
        <f>IFERROR(VLOOKUP(A1334,[3]Sheet1!$A:$G,5,FALSE),0)</f>
        <v>0</v>
      </c>
      <c r="R1334" s="13">
        <f>IFERROR(VLOOKUP(A1334,[3]Sheet1!$A:$H,6,FALSE),0)</f>
        <v>0</v>
      </c>
      <c r="S1334" s="13">
        <f>IFERROR(VLOOKUP(A1334,[3]Sheet1!$A:$I,7,FALSE),0)</f>
        <v>0</v>
      </c>
      <c r="T1334" s="13" t="str">
        <f t="shared" si="121"/>
        <v>Sim</v>
      </c>
      <c r="U1334" s="13" t="str">
        <f t="shared" si="122"/>
        <v>Não</v>
      </c>
      <c r="V1334" s="13" t="str">
        <f t="shared" si="123"/>
        <v>Não</v>
      </c>
      <c r="W1334" s="13" t="str">
        <f t="shared" si="124"/>
        <v>Não</v>
      </c>
      <c r="X1334" s="13" t="str">
        <f t="shared" si="125"/>
        <v>Não</v>
      </c>
      <c r="Y1334" s="13" t="str">
        <f t="shared" si="126"/>
        <v>Não</v>
      </c>
    </row>
    <row r="1335" spans="1:25">
      <c r="A1335" s="9">
        <v>310375</v>
      </c>
      <c r="B1335" s="13">
        <f>IFERROR(VLOOKUP(A1335,[1]Monitoramento_Base_somente_Said!$A:$J,5,FALSE),0)</f>
        <v>0</v>
      </c>
      <c r="C1335" s="13">
        <f>IFERROR(VLOOKUP(A1335,[1]Monitoramento_Base_somente_Said!$A:$J,6,FALSE),0)</f>
        <v>3303980</v>
      </c>
      <c r="D1335" s="13">
        <f>IFERROR(VLOOKUP(A1335,[1]Monitoramento_Base_somente_Said!$A:$J,7,FALSE),0)</f>
        <v>0</v>
      </c>
      <c r="E1335" s="13">
        <f>IFERROR(VLOOKUP(A1335,[1]Monitoramento_Base_somente_Said!$A:$J,8,FALSE),0)</f>
        <v>3090820</v>
      </c>
      <c r="F1335" s="13">
        <f>IFERROR(VLOOKUP(A1335,[1]Monitoramento_Base_somente_Said!$A:$J,9,FALSE),0)</f>
        <v>0</v>
      </c>
      <c r="G1335" s="13">
        <f>IFERROR(VLOOKUP(A1335,[1]Monitoramento_Base_somente_Said!$A:$J,10,FALSE),0)</f>
        <v>1278960</v>
      </c>
      <c r="H1335" s="13">
        <f>IFERROR(VLOOKUP(A1335,[2]Sheet1!$A:$I,4,FALSE),0)</f>
        <v>0</v>
      </c>
      <c r="I1335" s="13">
        <f>IFERROR(VLOOKUP(A1335,[2]Sheet1!$A:$I,5,FALSE),0)</f>
        <v>0</v>
      </c>
      <c r="J1335" s="13">
        <f>IFERROR(VLOOKUP(A1335,[2]Sheet1!$A:$I,6,FALSE),0)</f>
        <v>0</v>
      </c>
      <c r="K1335" s="13">
        <f>IFERROR(VLOOKUP(A1335,[2]Sheet1!$A:$I,7,FALSE),0)</f>
        <v>0</v>
      </c>
      <c r="L1335" s="13">
        <f>IFERROR(VLOOKUP(A1335,[2]Sheet1!$A:$I,8,FALSE),0)</f>
        <v>0</v>
      </c>
      <c r="M1335" s="13">
        <f>IFERROR(VLOOKUP(A1335,[2]Sheet1!$A:$I,9,FALSE),0)</f>
        <v>0</v>
      </c>
      <c r="N1335" s="13">
        <f>IFERROR(VLOOKUP(A1335,[3]Sheet1!$A:$G,2,FALSE),0)</f>
        <v>324</v>
      </c>
      <c r="O1335" s="13">
        <f>IFERROR(VLOOKUP(A1335,[3]Sheet1!$A:$G,3,FALSE),0)</f>
        <v>0</v>
      </c>
      <c r="P1335" s="13">
        <f>IFERROR(VLOOKUP(A1335,[3]Sheet1!$A:$G,4,FALSE),0)</f>
        <v>0</v>
      </c>
      <c r="Q1335" s="13">
        <f>IFERROR(VLOOKUP(A1335,[3]Sheet1!$A:$G,5,FALSE),0)</f>
        <v>0</v>
      </c>
      <c r="R1335" s="13">
        <f>IFERROR(VLOOKUP(A1335,[3]Sheet1!$A:$H,6,FALSE),0)</f>
        <v>0</v>
      </c>
      <c r="S1335" s="13">
        <f>IFERROR(VLOOKUP(A1335,[3]Sheet1!$A:$I,7,FALSE),0)</f>
        <v>0</v>
      </c>
      <c r="T1335" s="13" t="str">
        <f t="shared" si="121"/>
        <v>Sim</v>
      </c>
      <c r="U1335" s="13" t="str">
        <f t="shared" si="122"/>
        <v>Sim</v>
      </c>
      <c r="V1335" s="13" t="str">
        <f t="shared" si="123"/>
        <v>Não</v>
      </c>
      <c r="W1335" s="13" t="str">
        <f t="shared" si="124"/>
        <v>Sim</v>
      </c>
      <c r="X1335" s="13" t="str">
        <f t="shared" si="125"/>
        <v>Não</v>
      </c>
      <c r="Y1335" s="13" t="str">
        <f t="shared" si="126"/>
        <v>Sim</v>
      </c>
    </row>
    <row r="1336" spans="1:25">
      <c r="A1336" s="9">
        <v>310380</v>
      </c>
      <c r="B1336" s="13">
        <f>IFERROR(VLOOKUP(A1336,[1]Monitoramento_Base_somente_Said!$A:$J,5,FALSE),0)</f>
        <v>0</v>
      </c>
      <c r="C1336" s="13">
        <f>IFERROR(VLOOKUP(A1336,[1]Monitoramento_Base_somente_Said!$A:$J,6,FALSE),0)</f>
        <v>0</v>
      </c>
      <c r="D1336" s="13">
        <f>IFERROR(VLOOKUP(A1336,[1]Monitoramento_Base_somente_Said!$A:$J,7,FALSE),0)</f>
        <v>0</v>
      </c>
      <c r="E1336" s="13">
        <f>IFERROR(VLOOKUP(A1336,[1]Monitoramento_Base_somente_Said!$A:$J,8,FALSE),0)</f>
        <v>0</v>
      </c>
      <c r="F1336" s="13">
        <f>IFERROR(VLOOKUP(A1336,[1]Monitoramento_Base_somente_Said!$A:$J,9,FALSE),0)</f>
        <v>0</v>
      </c>
      <c r="G1336" s="13">
        <f>IFERROR(VLOOKUP(A1336,[1]Monitoramento_Base_somente_Said!$A:$J,10,FALSE),0)</f>
        <v>0</v>
      </c>
      <c r="H1336" s="13">
        <f>IFERROR(VLOOKUP(A1336,[2]Sheet1!$A:$I,4,FALSE),0)</f>
        <v>0</v>
      </c>
      <c r="I1336" s="13">
        <f>IFERROR(VLOOKUP(A1336,[2]Sheet1!$A:$I,5,FALSE),0)</f>
        <v>0</v>
      </c>
      <c r="J1336" s="13">
        <f>IFERROR(VLOOKUP(A1336,[2]Sheet1!$A:$I,6,FALSE),0)</f>
        <v>0</v>
      </c>
      <c r="K1336" s="13">
        <f>IFERROR(VLOOKUP(A1336,[2]Sheet1!$A:$I,7,FALSE),0)</f>
        <v>0</v>
      </c>
      <c r="L1336" s="13">
        <f>IFERROR(VLOOKUP(A1336,[2]Sheet1!$A:$I,8,FALSE),0)</f>
        <v>0</v>
      </c>
      <c r="M1336" s="13">
        <f>IFERROR(VLOOKUP(A1336,[2]Sheet1!$A:$I,9,FALSE),0)</f>
        <v>0</v>
      </c>
      <c r="N1336" s="13">
        <f>IFERROR(VLOOKUP(A1336,[3]Sheet1!$A:$G,2,FALSE),0)</f>
        <v>0</v>
      </c>
      <c r="O1336" s="13">
        <f>IFERROR(VLOOKUP(A1336,[3]Sheet1!$A:$G,3,FALSE),0)</f>
        <v>0</v>
      </c>
      <c r="P1336" s="13">
        <f>IFERROR(VLOOKUP(A1336,[3]Sheet1!$A:$G,4,FALSE),0)</f>
        <v>0</v>
      </c>
      <c r="Q1336" s="13">
        <f>IFERROR(VLOOKUP(A1336,[3]Sheet1!$A:$G,5,FALSE),0)</f>
        <v>0</v>
      </c>
      <c r="R1336" s="13">
        <f>IFERROR(VLOOKUP(A1336,[3]Sheet1!$A:$H,6,FALSE),0)</f>
        <v>0</v>
      </c>
      <c r="S1336" s="13">
        <f>IFERROR(VLOOKUP(A1336,[3]Sheet1!$A:$I,7,FALSE),0)</f>
        <v>0</v>
      </c>
      <c r="T1336" s="13" t="str">
        <f t="shared" si="121"/>
        <v>Não</v>
      </c>
      <c r="U1336" s="13" t="str">
        <f t="shared" si="122"/>
        <v>Não</v>
      </c>
      <c r="V1336" s="13" t="str">
        <f t="shared" si="123"/>
        <v>Não</v>
      </c>
      <c r="W1336" s="13" t="str">
        <f t="shared" si="124"/>
        <v>Não</v>
      </c>
      <c r="X1336" s="13" t="str">
        <f t="shared" si="125"/>
        <v>Não</v>
      </c>
      <c r="Y1336" s="13" t="str">
        <f t="shared" si="126"/>
        <v>Não</v>
      </c>
    </row>
    <row r="1337" spans="1:25">
      <c r="A1337" s="19">
        <v>310390</v>
      </c>
      <c r="B1337" s="13">
        <f>IFERROR(VLOOKUP(A1337,[1]Monitoramento_Base_somente_Said!$A:$J,5,FALSE),0)</f>
        <v>0</v>
      </c>
      <c r="C1337" s="13">
        <f>IFERROR(VLOOKUP(A1337,[1]Monitoramento_Base_somente_Said!$A:$J,6,FALSE),0)</f>
        <v>0</v>
      </c>
      <c r="D1337" s="13">
        <f>IFERROR(VLOOKUP(A1337,[1]Monitoramento_Base_somente_Said!$A:$J,7,FALSE),0)</f>
        <v>0</v>
      </c>
      <c r="E1337" s="13">
        <f>IFERROR(VLOOKUP(A1337,[1]Monitoramento_Base_somente_Said!$A:$J,8,FALSE),0)</f>
        <v>0</v>
      </c>
      <c r="F1337" s="13">
        <f>IFERROR(VLOOKUP(A1337,[1]Monitoramento_Base_somente_Said!$A:$J,9,FALSE),0)</f>
        <v>0</v>
      </c>
      <c r="G1337" s="13">
        <f>IFERROR(VLOOKUP(A1337,[1]Monitoramento_Base_somente_Said!$A:$J,10,FALSE),0)</f>
        <v>0</v>
      </c>
      <c r="H1337" s="13">
        <f>IFERROR(VLOOKUP(A1337,[2]Sheet1!$A:$I,4,FALSE),0)</f>
        <v>0</v>
      </c>
      <c r="I1337" s="13">
        <f>IFERROR(VLOOKUP(A1337,[2]Sheet1!$A:$I,5,FALSE),0)</f>
        <v>0</v>
      </c>
      <c r="J1337" s="13">
        <f>IFERROR(VLOOKUP(A1337,[2]Sheet1!$A:$I,6,FALSE),0)</f>
        <v>0</v>
      </c>
      <c r="K1337" s="13">
        <f>IFERROR(VLOOKUP(A1337,[2]Sheet1!$A:$I,7,FALSE),0)</f>
        <v>0</v>
      </c>
      <c r="L1337" s="13">
        <f>IFERROR(VLOOKUP(A1337,[2]Sheet1!$A:$I,8,FALSE),0)</f>
        <v>0</v>
      </c>
      <c r="M1337" s="13">
        <f>IFERROR(VLOOKUP(A1337,[2]Sheet1!$A:$I,9,FALSE),0)</f>
        <v>0</v>
      </c>
      <c r="N1337" s="13">
        <f>IFERROR(VLOOKUP(A1337,[3]Sheet1!$A:$G,2,FALSE),0)</f>
        <v>80</v>
      </c>
      <c r="O1337" s="13">
        <f>IFERROR(VLOOKUP(A1337,[3]Sheet1!$A:$G,3,FALSE),0)</f>
        <v>0</v>
      </c>
      <c r="P1337" s="13">
        <f>IFERROR(VLOOKUP(A1337,[3]Sheet1!$A:$G,4,FALSE),0)</f>
        <v>0</v>
      </c>
      <c r="Q1337" s="13">
        <f>IFERROR(VLOOKUP(A1337,[3]Sheet1!$A:$G,5,FALSE),0)</f>
        <v>0</v>
      </c>
      <c r="R1337" s="13">
        <f>IFERROR(VLOOKUP(A1337,[3]Sheet1!$A:$H,6,FALSE),0)</f>
        <v>0</v>
      </c>
      <c r="S1337" s="13">
        <f>IFERROR(VLOOKUP(A1337,[3]Sheet1!$A:$I,7,FALSE),0)</f>
        <v>0</v>
      </c>
      <c r="T1337" s="13" t="str">
        <f t="shared" si="121"/>
        <v>Sim</v>
      </c>
      <c r="U1337" s="13" t="str">
        <f t="shared" si="122"/>
        <v>Não</v>
      </c>
      <c r="V1337" s="13" t="str">
        <f t="shared" si="123"/>
        <v>Não</v>
      </c>
      <c r="W1337" s="13" t="str">
        <f t="shared" si="124"/>
        <v>Não</v>
      </c>
      <c r="X1337" s="13" t="str">
        <f t="shared" si="125"/>
        <v>Não</v>
      </c>
      <c r="Y1337" s="13" t="str">
        <f t="shared" si="126"/>
        <v>Não</v>
      </c>
    </row>
    <row r="1338" spans="1:25">
      <c r="A1338" s="9">
        <v>310410</v>
      </c>
      <c r="B1338" s="13">
        <f>IFERROR(VLOOKUP(A1338,[1]Monitoramento_Base_somente_Said!$A:$J,5,FALSE),0)</f>
        <v>0</v>
      </c>
      <c r="C1338" s="13">
        <f>IFERROR(VLOOKUP(A1338,[1]Monitoramento_Base_somente_Said!$A:$J,6,FALSE),0)</f>
        <v>0</v>
      </c>
      <c r="D1338" s="13">
        <f>IFERROR(VLOOKUP(A1338,[1]Monitoramento_Base_somente_Said!$A:$J,7,FALSE),0)</f>
        <v>0</v>
      </c>
      <c r="E1338" s="13">
        <f>IFERROR(VLOOKUP(A1338,[1]Monitoramento_Base_somente_Said!$A:$J,8,FALSE),0)</f>
        <v>0</v>
      </c>
      <c r="F1338" s="13">
        <f>IFERROR(VLOOKUP(A1338,[1]Monitoramento_Base_somente_Said!$A:$J,9,FALSE),0)</f>
        <v>0</v>
      </c>
      <c r="G1338" s="13">
        <f>IFERROR(VLOOKUP(A1338,[1]Monitoramento_Base_somente_Said!$A:$J,10,FALSE),0)</f>
        <v>0</v>
      </c>
      <c r="H1338" s="13">
        <f>IFERROR(VLOOKUP(A1338,[2]Sheet1!$A:$I,4,FALSE),0)</f>
        <v>0</v>
      </c>
      <c r="I1338" s="13">
        <f>IFERROR(VLOOKUP(A1338,[2]Sheet1!$A:$I,5,FALSE),0)</f>
        <v>0</v>
      </c>
      <c r="J1338" s="13">
        <f>IFERROR(VLOOKUP(A1338,[2]Sheet1!$A:$I,6,FALSE),0)</f>
        <v>0</v>
      </c>
      <c r="K1338" s="13">
        <f>IFERROR(VLOOKUP(A1338,[2]Sheet1!$A:$I,7,FALSE),0)</f>
        <v>0</v>
      </c>
      <c r="L1338" s="13">
        <f>IFERROR(VLOOKUP(A1338,[2]Sheet1!$A:$I,8,FALSE),0)</f>
        <v>0</v>
      </c>
      <c r="M1338" s="13">
        <f>IFERROR(VLOOKUP(A1338,[2]Sheet1!$A:$I,9,FALSE),0)</f>
        <v>0</v>
      </c>
      <c r="N1338" s="13">
        <f>IFERROR(VLOOKUP(A1338,[3]Sheet1!$A:$G,2,FALSE),0)</f>
        <v>0</v>
      </c>
      <c r="O1338" s="13">
        <f>IFERROR(VLOOKUP(A1338,[3]Sheet1!$A:$G,3,FALSE),0)</f>
        <v>0</v>
      </c>
      <c r="P1338" s="13">
        <f>IFERROR(VLOOKUP(A1338,[3]Sheet1!$A:$G,4,FALSE),0)</f>
        <v>0</v>
      </c>
      <c r="Q1338" s="13">
        <f>IFERROR(VLOOKUP(A1338,[3]Sheet1!$A:$G,5,FALSE),0)</f>
        <v>0</v>
      </c>
      <c r="R1338" s="13">
        <f>IFERROR(VLOOKUP(A1338,[3]Sheet1!$A:$H,6,FALSE),0)</f>
        <v>0</v>
      </c>
      <c r="S1338" s="13">
        <f>IFERROR(VLOOKUP(A1338,[3]Sheet1!$A:$I,7,FALSE),0)</f>
        <v>0</v>
      </c>
      <c r="T1338" s="13" t="str">
        <f t="shared" si="121"/>
        <v>Não</v>
      </c>
      <c r="U1338" s="13" t="str">
        <f t="shared" si="122"/>
        <v>Não</v>
      </c>
      <c r="V1338" s="13" t="str">
        <f t="shared" si="123"/>
        <v>Não</v>
      </c>
      <c r="W1338" s="13" t="str">
        <f t="shared" si="124"/>
        <v>Não</v>
      </c>
      <c r="X1338" s="13" t="str">
        <f t="shared" si="125"/>
        <v>Não</v>
      </c>
      <c r="Y1338" s="13" t="str">
        <f t="shared" si="126"/>
        <v>Não</v>
      </c>
    </row>
    <row r="1339" spans="1:25">
      <c r="A1339" s="9">
        <v>310430</v>
      </c>
      <c r="B1339" s="13">
        <f>IFERROR(VLOOKUP(A1339,[1]Monitoramento_Base_somente_Said!$A:$J,5,FALSE),0)</f>
        <v>0</v>
      </c>
      <c r="C1339" s="13">
        <f>IFERROR(VLOOKUP(A1339,[1]Monitoramento_Base_somente_Said!$A:$J,6,FALSE),0)</f>
        <v>0</v>
      </c>
      <c r="D1339" s="13">
        <f>IFERROR(VLOOKUP(A1339,[1]Monitoramento_Base_somente_Said!$A:$J,7,FALSE),0)</f>
        <v>0</v>
      </c>
      <c r="E1339" s="13">
        <f>IFERROR(VLOOKUP(A1339,[1]Monitoramento_Base_somente_Said!$A:$J,8,FALSE),0)</f>
        <v>0</v>
      </c>
      <c r="F1339" s="13">
        <f>IFERROR(VLOOKUP(A1339,[1]Monitoramento_Base_somente_Said!$A:$J,9,FALSE),0)</f>
        <v>0</v>
      </c>
      <c r="G1339" s="13">
        <f>IFERROR(VLOOKUP(A1339,[1]Monitoramento_Base_somente_Said!$A:$J,10,FALSE),0)</f>
        <v>0</v>
      </c>
      <c r="H1339" s="13">
        <f>IFERROR(VLOOKUP(A1339,[2]Sheet1!$A:$I,4,FALSE),0)</f>
        <v>0</v>
      </c>
      <c r="I1339" s="13">
        <f>IFERROR(VLOOKUP(A1339,[2]Sheet1!$A:$I,5,FALSE),0)</f>
        <v>0</v>
      </c>
      <c r="J1339" s="13">
        <f>IFERROR(VLOOKUP(A1339,[2]Sheet1!$A:$I,6,FALSE),0)</f>
        <v>0</v>
      </c>
      <c r="K1339" s="13">
        <f>IFERROR(VLOOKUP(A1339,[2]Sheet1!$A:$I,7,FALSE),0)</f>
        <v>0</v>
      </c>
      <c r="L1339" s="13">
        <f>IFERROR(VLOOKUP(A1339,[2]Sheet1!$A:$I,8,FALSE),0)</f>
        <v>0</v>
      </c>
      <c r="M1339" s="13">
        <f>IFERROR(VLOOKUP(A1339,[2]Sheet1!$A:$I,9,FALSE),0)</f>
        <v>0</v>
      </c>
      <c r="N1339" s="13">
        <f>IFERROR(VLOOKUP(A1339,[3]Sheet1!$A:$G,2,FALSE),0)</f>
        <v>146304</v>
      </c>
      <c r="O1339" s="13">
        <f>IFERROR(VLOOKUP(A1339,[3]Sheet1!$A:$G,3,FALSE),0)</f>
        <v>0</v>
      </c>
      <c r="P1339" s="13">
        <f>IFERROR(VLOOKUP(A1339,[3]Sheet1!$A:$G,4,FALSE),0)</f>
        <v>0</v>
      </c>
      <c r="Q1339" s="13">
        <f>IFERROR(VLOOKUP(A1339,[3]Sheet1!$A:$G,5,FALSE),0)</f>
        <v>0</v>
      </c>
      <c r="R1339" s="13">
        <f>IFERROR(VLOOKUP(A1339,[3]Sheet1!$A:$H,6,FALSE),0)</f>
        <v>0</v>
      </c>
      <c r="S1339" s="13">
        <f>IFERROR(VLOOKUP(A1339,[3]Sheet1!$A:$I,7,FALSE),0)</f>
        <v>0</v>
      </c>
      <c r="T1339" s="13" t="str">
        <f t="shared" si="121"/>
        <v>Sim</v>
      </c>
      <c r="U1339" s="13" t="str">
        <f t="shared" si="122"/>
        <v>Não</v>
      </c>
      <c r="V1339" s="13" t="str">
        <f t="shared" si="123"/>
        <v>Não</v>
      </c>
      <c r="W1339" s="13" t="str">
        <f t="shared" si="124"/>
        <v>Não</v>
      </c>
      <c r="X1339" s="13" t="str">
        <f t="shared" si="125"/>
        <v>Não</v>
      </c>
      <c r="Y1339" s="13" t="str">
        <f t="shared" si="126"/>
        <v>Não</v>
      </c>
    </row>
    <row r="1340" spans="1:25">
      <c r="A1340" s="19">
        <v>310440</v>
      </c>
      <c r="B1340" s="13">
        <f>IFERROR(VLOOKUP(A1340,[1]Monitoramento_Base_somente_Said!$A:$J,5,FALSE),0)</f>
        <v>0</v>
      </c>
      <c r="C1340" s="13">
        <f>IFERROR(VLOOKUP(A1340,[1]Monitoramento_Base_somente_Said!$A:$J,6,FALSE),0)</f>
        <v>0</v>
      </c>
      <c r="D1340" s="13">
        <f>IFERROR(VLOOKUP(A1340,[1]Monitoramento_Base_somente_Said!$A:$J,7,FALSE),0)</f>
        <v>0</v>
      </c>
      <c r="E1340" s="13">
        <f>IFERROR(VLOOKUP(A1340,[1]Monitoramento_Base_somente_Said!$A:$J,8,FALSE),0)</f>
        <v>0</v>
      </c>
      <c r="F1340" s="13">
        <f>IFERROR(VLOOKUP(A1340,[1]Monitoramento_Base_somente_Said!$A:$J,9,FALSE),0)</f>
        <v>0</v>
      </c>
      <c r="G1340" s="13">
        <f>IFERROR(VLOOKUP(A1340,[1]Monitoramento_Base_somente_Said!$A:$J,10,FALSE),0)</f>
        <v>0</v>
      </c>
      <c r="H1340" s="13">
        <f>IFERROR(VLOOKUP(A1340,[2]Sheet1!$A:$I,4,FALSE),0)</f>
        <v>0</v>
      </c>
      <c r="I1340" s="13">
        <f>IFERROR(VLOOKUP(A1340,[2]Sheet1!$A:$I,5,FALSE),0)</f>
        <v>0</v>
      </c>
      <c r="J1340" s="13">
        <f>IFERROR(VLOOKUP(A1340,[2]Sheet1!$A:$I,6,FALSE),0)</f>
        <v>0</v>
      </c>
      <c r="K1340" s="13">
        <f>IFERROR(VLOOKUP(A1340,[2]Sheet1!$A:$I,7,FALSE),0)</f>
        <v>0</v>
      </c>
      <c r="L1340" s="13">
        <f>IFERROR(VLOOKUP(A1340,[2]Sheet1!$A:$I,8,FALSE),0)</f>
        <v>0</v>
      </c>
      <c r="M1340" s="13">
        <f>IFERROR(VLOOKUP(A1340,[2]Sheet1!$A:$I,9,FALSE),0)</f>
        <v>0</v>
      </c>
      <c r="N1340" s="13">
        <f>IFERROR(VLOOKUP(A1340,[3]Sheet1!$A:$G,2,FALSE),0)</f>
        <v>0</v>
      </c>
      <c r="O1340" s="13">
        <f>IFERROR(VLOOKUP(A1340,[3]Sheet1!$A:$G,3,FALSE),0)</f>
        <v>0</v>
      </c>
      <c r="P1340" s="13">
        <f>IFERROR(VLOOKUP(A1340,[3]Sheet1!$A:$G,4,FALSE),0)</f>
        <v>0</v>
      </c>
      <c r="Q1340" s="13">
        <f>IFERROR(VLOOKUP(A1340,[3]Sheet1!$A:$G,5,FALSE),0)</f>
        <v>0</v>
      </c>
      <c r="R1340" s="13">
        <f>IFERROR(VLOOKUP(A1340,[3]Sheet1!$A:$H,6,FALSE),0)</f>
        <v>0</v>
      </c>
      <c r="S1340" s="13">
        <f>IFERROR(VLOOKUP(A1340,[3]Sheet1!$A:$I,7,FALSE),0)</f>
        <v>0</v>
      </c>
      <c r="T1340" s="13" t="str">
        <f t="shared" si="121"/>
        <v>Não</v>
      </c>
      <c r="U1340" s="13" t="str">
        <f t="shared" si="122"/>
        <v>Não</v>
      </c>
      <c r="V1340" s="13" t="str">
        <f t="shared" si="123"/>
        <v>Não</v>
      </c>
      <c r="W1340" s="13" t="str">
        <f t="shared" si="124"/>
        <v>Não</v>
      </c>
      <c r="X1340" s="13" t="str">
        <f t="shared" si="125"/>
        <v>Não</v>
      </c>
      <c r="Y1340" s="13" t="str">
        <f t="shared" si="126"/>
        <v>Não</v>
      </c>
    </row>
    <row r="1341" spans="1:25">
      <c r="A1341" s="19">
        <v>310445</v>
      </c>
      <c r="B1341" s="13">
        <f>IFERROR(VLOOKUP(A1341,[1]Monitoramento_Base_somente_Said!$A:$J,5,FALSE),0)</f>
        <v>0</v>
      </c>
      <c r="C1341" s="13">
        <f>IFERROR(VLOOKUP(A1341,[1]Monitoramento_Base_somente_Said!$A:$J,6,FALSE),0)</f>
        <v>0</v>
      </c>
      <c r="D1341" s="13">
        <f>IFERROR(VLOOKUP(A1341,[1]Monitoramento_Base_somente_Said!$A:$J,7,FALSE),0)</f>
        <v>0</v>
      </c>
      <c r="E1341" s="13">
        <f>IFERROR(VLOOKUP(A1341,[1]Monitoramento_Base_somente_Said!$A:$J,8,FALSE),0)</f>
        <v>0</v>
      </c>
      <c r="F1341" s="13">
        <f>IFERROR(VLOOKUP(A1341,[1]Monitoramento_Base_somente_Said!$A:$J,9,FALSE),0)</f>
        <v>0</v>
      </c>
      <c r="G1341" s="13">
        <f>IFERROR(VLOOKUP(A1341,[1]Monitoramento_Base_somente_Said!$A:$J,10,FALSE),0)</f>
        <v>0</v>
      </c>
      <c r="H1341" s="13">
        <f>IFERROR(VLOOKUP(A1341,[2]Sheet1!$A:$I,4,FALSE),0)</f>
        <v>0</v>
      </c>
      <c r="I1341" s="13">
        <f>IFERROR(VLOOKUP(A1341,[2]Sheet1!$A:$I,5,FALSE),0)</f>
        <v>0</v>
      </c>
      <c r="J1341" s="13">
        <f>IFERROR(VLOOKUP(A1341,[2]Sheet1!$A:$I,6,FALSE),0)</f>
        <v>0</v>
      </c>
      <c r="K1341" s="13">
        <f>IFERROR(VLOOKUP(A1341,[2]Sheet1!$A:$I,7,FALSE),0)</f>
        <v>0</v>
      </c>
      <c r="L1341" s="13">
        <f>IFERROR(VLOOKUP(A1341,[2]Sheet1!$A:$I,8,FALSE),0)</f>
        <v>0</v>
      </c>
      <c r="M1341" s="13">
        <f>IFERROR(VLOOKUP(A1341,[2]Sheet1!$A:$I,9,FALSE),0)</f>
        <v>0</v>
      </c>
      <c r="N1341" s="13">
        <f>IFERROR(VLOOKUP(A1341,[3]Sheet1!$A:$G,2,FALSE),0)</f>
        <v>0</v>
      </c>
      <c r="O1341" s="13">
        <f>IFERROR(VLOOKUP(A1341,[3]Sheet1!$A:$G,3,FALSE),0)</f>
        <v>0</v>
      </c>
      <c r="P1341" s="13">
        <f>IFERROR(VLOOKUP(A1341,[3]Sheet1!$A:$G,4,FALSE),0)</f>
        <v>0</v>
      </c>
      <c r="Q1341" s="13">
        <f>IFERROR(VLOOKUP(A1341,[3]Sheet1!$A:$G,5,FALSE),0)</f>
        <v>0</v>
      </c>
      <c r="R1341" s="13">
        <f>IFERROR(VLOOKUP(A1341,[3]Sheet1!$A:$H,6,FALSE),0)</f>
        <v>0</v>
      </c>
      <c r="S1341" s="13">
        <f>IFERROR(VLOOKUP(A1341,[3]Sheet1!$A:$I,7,FALSE),0)</f>
        <v>0</v>
      </c>
      <c r="T1341" s="13" t="str">
        <f t="shared" si="121"/>
        <v>Não</v>
      </c>
      <c r="U1341" s="13" t="str">
        <f t="shared" si="122"/>
        <v>Não</v>
      </c>
      <c r="V1341" s="13" t="str">
        <f t="shared" si="123"/>
        <v>Não</v>
      </c>
      <c r="W1341" s="13" t="str">
        <f t="shared" si="124"/>
        <v>Não</v>
      </c>
      <c r="X1341" s="13" t="str">
        <f t="shared" si="125"/>
        <v>Não</v>
      </c>
      <c r="Y1341" s="13" t="str">
        <f t="shared" si="126"/>
        <v>Não</v>
      </c>
    </row>
    <row r="1342" spans="1:25">
      <c r="A1342" s="9">
        <v>310450</v>
      </c>
      <c r="B1342" s="13">
        <f>IFERROR(VLOOKUP(A1342,[1]Monitoramento_Base_somente_Said!$A:$J,5,FALSE),0)</f>
        <v>0</v>
      </c>
      <c r="C1342" s="13">
        <f>IFERROR(VLOOKUP(A1342,[1]Monitoramento_Base_somente_Said!$A:$J,6,FALSE),0)</f>
        <v>0</v>
      </c>
      <c r="D1342" s="13">
        <f>IFERROR(VLOOKUP(A1342,[1]Monitoramento_Base_somente_Said!$A:$J,7,FALSE),0)</f>
        <v>0</v>
      </c>
      <c r="E1342" s="13">
        <f>IFERROR(VLOOKUP(A1342,[1]Monitoramento_Base_somente_Said!$A:$J,8,FALSE),0)</f>
        <v>0</v>
      </c>
      <c r="F1342" s="13">
        <f>IFERROR(VLOOKUP(A1342,[1]Monitoramento_Base_somente_Said!$A:$J,9,FALSE),0)</f>
        <v>0</v>
      </c>
      <c r="G1342" s="13">
        <f>IFERROR(VLOOKUP(A1342,[1]Monitoramento_Base_somente_Said!$A:$J,10,FALSE),0)</f>
        <v>0</v>
      </c>
      <c r="H1342" s="13">
        <f>IFERROR(VLOOKUP(A1342,[2]Sheet1!$A:$I,4,FALSE),0)</f>
        <v>0</v>
      </c>
      <c r="I1342" s="13">
        <f>IFERROR(VLOOKUP(A1342,[2]Sheet1!$A:$I,5,FALSE),0)</f>
        <v>0</v>
      </c>
      <c r="J1342" s="13">
        <f>IFERROR(VLOOKUP(A1342,[2]Sheet1!$A:$I,6,FALSE),0)</f>
        <v>0</v>
      </c>
      <c r="K1342" s="13">
        <f>IFERROR(VLOOKUP(A1342,[2]Sheet1!$A:$I,7,FALSE),0)</f>
        <v>0</v>
      </c>
      <c r="L1342" s="13">
        <f>IFERROR(VLOOKUP(A1342,[2]Sheet1!$A:$I,8,FALSE),0)</f>
        <v>0</v>
      </c>
      <c r="M1342" s="13">
        <f>IFERROR(VLOOKUP(A1342,[2]Sheet1!$A:$I,9,FALSE),0)</f>
        <v>0</v>
      </c>
      <c r="N1342" s="13">
        <f>IFERROR(VLOOKUP(A1342,[3]Sheet1!$A:$G,2,FALSE),0)</f>
        <v>35320</v>
      </c>
      <c r="O1342" s="13">
        <f>IFERROR(VLOOKUP(A1342,[3]Sheet1!$A:$G,3,FALSE),0)</f>
        <v>0</v>
      </c>
      <c r="P1342" s="13">
        <f>IFERROR(VLOOKUP(A1342,[3]Sheet1!$A:$G,4,FALSE),0)</f>
        <v>0</v>
      </c>
      <c r="Q1342" s="13">
        <f>IFERROR(VLOOKUP(A1342,[3]Sheet1!$A:$G,5,FALSE),0)</f>
        <v>0</v>
      </c>
      <c r="R1342" s="13">
        <f>IFERROR(VLOOKUP(A1342,[3]Sheet1!$A:$H,6,FALSE),0)</f>
        <v>0</v>
      </c>
      <c r="S1342" s="13">
        <f>IFERROR(VLOOKUP(A1342,[3]Sheet1!$A:$I,7,FALSE),0)</f>
        <v>0</v>
      </c>
      <c r="T1342" s="13" t="str">
        <f t="shared" si="121"/>
        <v>Sim</v>
      </c>
      <c r="U1342" s="13" t="str">
        <f t="shared" si="122"/>
        <v>Não</v>
      </c>
      <c r="V1342" s="13" t="str">
        <f t="shared" si="123"/>
        <v>Não</v>
      </c>
      <c r="W1342" s="13" t="str">
        <f t="shared" si="124"/>
        <v>Não</v>
      </c>
      <c r="X1342" s="13" t="str">
        <f t="shared" si="125"/>
        <v>Não</v>
      </c>
      <c r="Y1342" s="13" t="str">
        <f t="shared" si="126"/>
        <v>Não</v>
      </c>
    </row>
    <row r="1343" spans="1:25">
      <c r="A1343" s="9">
        <v>310460</v>
      </c>
      <c r="B1343" s="13">
        <f>IFERROR(VLOOKUP(A1343,[1]Monitoramento_Base_somente_Said!$A:$J,5,FALSE),0)</f>
        <v>0</v>
      </c>
      <c r="C1343" s="13">
        <f>IFERROR(VLOOKUP(A1343,[1]Monitoramento_Base_somente_Said!$A:$J,6,FALSE),0)</f>
        <v>0</v>
      </c>
      <c r="D1343" s="13">
        <f>IFERROR(VLOOKUP(A1343,[1]Monitoramento_Base_somente_Said!$A:$J,7,FALSE),0)</f>
        <v>0</v>
      </c>
      <c r="E1343" s="13">
        <f>IFERROR(VLOOKUP(A1343,[1]Monitoramento_Base_somente_Said!$A:$J,8,FALSE),0)</f>
        <v>0</v>
      </c>
      <c r="F1343" s="13">
        <f>IFERROR(VLOOKUP(A1343,[1]Monitoramento_Base_somente_Said!$A:$J,9,FALSE),0)</f>
        <v>0</v>
      </c>
      <c r="G1343" s="13">
        <f>IFERROR(VLOOKUP(A1343,[1]Monitoramento_Base_somente_Said!$A:$J,10,FALSE),0)</f>
        <v>0</v>
      </c>
      <c r="H1343" s="13">
        <f>IFERROR(VLOOKUP(A1343,[2]Sheet1!$A:$I,4,FALSE),0)</f>
        <v>0</v>
      </c>
      <c r="I1343" s="13">
        <f>IFERROR(VLOOKUP(A1343,[2]Sheet1!$A:$I,5,FALSE),0)</f>
        <v>0</v>
      </c>
      <c r="J1343" s="13">
        <f>IFERROR(VLOOKUP(A1343,[2]Sheet1!$A:$I,6,FALSE),0)</f>
        <v>0</v>
      </c>
      <c r="K1343" s="13">
        <f>IFERROR(VLOOKUP(A1343,[2]Sheet1!$A:$I,7,FALSE),0)</f>
        <v>0</v>
      </c>
      <c r="L1343" s="13">
        <f>IFERROR(VLOOKUP(A1343,[2]Sheet1!$A:$I,8,FALSE),0)</f>
        <v>0</v>
      </c>
      <c r="M1343" s="13">
        <f>IFERROR(VLOOKUP(A1343,[2]Sheet1!$A:$I,9,FALSE),0)</f>
        <v>0</v>
      </c>
      <c r="N1343" s="13">
        <f>IFERROR(VLOOKUP(A1343,[3]Sheet1!$A:$G,2,FALSE),0)</f>
        <v>357</v>
      </c>
      <c r="O1343" s="13">
        <f>IFERROR(VLOOKUP(A1343,[3]Sheet1!$A:$G,3,FALSE),0)</f>
        <v>0</v>
      </c>
      <c r="P1343" s="13">
        <f>IFERROR(VLOOKUP(A1343,[3]Sheet1!$A:$G,4,FALSE),0)</f>
        <v>0</v>
      </c>
      <c r="Q1343" s="13">
        <f>IFERROR(VLOOKUP(A1343,[3]Sheet1!$A:$G,5,FALSE),0)</f>
        <v>0</v>
      </c>
      <c r="R1343" s="13">
        <f>IFERROR(VLOOKUP(A1343,[3]Sheet1!$A:$H,6,FALSE),0)</f>
        <v>0</v>
      </c>
      <c r="S1343" s="13">
        <f>IFERROR(VLOOKUP(A1343,[3]Sheet1!$A:$I,7,FALSE),0)</f>
        <v>0</v>
      </c>
      <c r="T1343" s="13" t="str">
        <f t="shared" si="121"/>
        <v>Sim</v>
      </c>
      <c r="U1343" s="13" t="str">
        <f t="shared" si="122"/>
        <v>Não</v>
      </c>
      <c r="V1343" s="13" t="str">
        <f t="shared" si="123"/>
        <v>Não</v>
      </c>
      <c r="W1343" s="13" t="str">
        <f t="shared" si="124"/>
        <v>Não</v>
      </c>
      <c r="X1343" s="13" t="str">
        <f t="shared" si="125"/>
        <v>Não</v>
      </c>
      <c r="Y1343" s="13" t="str">
        <f t="shared" si="126"/>
        <v>Não</v>
      </c>
    </row>
    <row r="1344" spans="1:25">
      <c r="A1344" s="9">
        <v>310470</v>
      </c>
      <c r="B1344" s="13">
        <f>IFERROR(VLOOKUP(A1344,[1]Monitoramento_Base_somente_Said!$A:$J,5,FALSE),0)</f>
        <v>0</v>
      </c>
      <c r="C1344" s="13">
        <f>IFERROR(VLOOKUP(A1344,[1]Monitoramento_Base_somente_Said!$A:$J,6,FALSE),0)</f>
        <v>0</v>
      </c>
      <c r="D1344" s="13">
        <f>IFERROR(VLOOKUP(A1344,[1]Monitoramento_Base_somente_Said!$A:$J,7,FALSE),0)</f>
        <v>0</v>
      </c>
      <c r="E1344" s="13">
        <f>IFERROR(VLOOKUP(A1344,[1]Monitoramento_Base_somente_Said!$A:$J,8,FALSE),0)</f>
        <v>0</v>
      </c>
      <c r="F1344" s="13">
        <f>IFERROR(VLOOKUP(A1344,[1]Monitoramento_Base_somente_Said!$A:$J,9,FALSE),0)</f>
        <v>0</v>
      </c>
      <c r="G1344" s="13">
        <f>IFERROR(VLOOKUP(A1344,[1]Monitoramento_Base_somente_Said!$A:$J,10,FALSE),0)</f>
        <v>0</v>
      </c>
      <c r="H1344" s="13">
        <f>IFERROR(VLOOKUP(A1344,[2]Sheet1!$A:$I,4,FALSE),0)</f>
        <v>0</v>
      </c>
      <c r="I1344" s="13">
        <f>IFERROR(VLOOKUP(A1344,[2]Sheet1!$A:$I,5,FALSE),0)</f>
        <v>0</v>
      </c>
      <c r="J1344" s="13">
        <f>IFERROR(VLOOKUP(A1344,[2]Sheet1!$A:$I,6,FALSE),0)</f>
        <v>0</v>
      </c>
      <c r="K1344" s="13">
        <f>IFERROR(VLOOKUP(A1344,[2]Sheet1!$A:$I,7,FALSE),0)</f>
        <v>0</v>
      </c>
      <c r="L1344" s="13">
        <f>IFERROR(VLOOKUP(A1344,[2]Sheet1!$A:$I,8,FALSE),0)</f>
        <v>0</v>
      </c>
      <c r="M1344" s="13">
        <f>IFERROR(VLOOKUP(A1344,[2]Sheet1!$A:$I,9,FALSE),0)</f>
        <v>0</v>
      </c>
      <c r="N1344" s="13">
        <f>IFERROR(VLOOKUP(A1344,[3]Sheet1!$A:$G,2,FALSE),0)</f>
        <v>18812</v>
      </c>
      <c r="O1344" s="13">
        <f>IFERROR(VLOOKUP(A1344,[3]Sheet1!$A:$G,3,FALSE),0)</f>
        <v>0</v>
      </c>
      <c r="P1344" s="13">
        <f>IFERROR(VLOOKUP(A1344,[3]Sheet1!$A:$G,4,FALSE),0)</f>
        <v>0</v>
      </c>
      <c r="Q1344" s="13">
        <f>IFERROR(VLOOKUP(A1344,[3]Sheet1!$A:$G,5,FALSE),0)</f>
        <v>0</v>
      </c>
      <c r="R1344" s="13">
        <f>IFERROR(VLOOKUP(A1344,[3]Sheet1!$A:$H,6,FALSE),0)</f>
        <v>0</v>
      </c>
      <c r="S1344" s="13">
        <f>IFERROR(VLOOKUP(A1344,[3]Sheet1!$A:$I,7,FALSE),0)</f>
        <v>0</v>
      </c>
      <c r="T1344" s="13" t="str">
        <f t="shared" si="121"/>
        <v>Sim</v>
      </c>
      <c r="U1344" s="13" t="str">
        <f t="shared" si="122"/>
        <v>Não</v>
      </c>
      <c r="V1344" s="13" t="str">
        <f t="shared" si="123"/>
        <v>Não</v>
      </c>
      <c r="W1344" s="13" t="str">
        <f t="shared" si="124"/>
        <v>Não</v>
      </c>
      <c r="X1344" s="13" t="str">
        <f t="shared" si="125"/>
        <v>Não</v>
      </c>
      <c r="Y1344" s="13" t="str">
        <f t="shared" si="126"/>
        <v>Não</v>
      </c>
    </row>
    <row r="1345" spans="1:25">
      <c r="A1345" s="19">
        <v>310480</v>
      </c>
      <c r="B1345" s="13">
        <f>IFERROR(VLOOKUP(A1345,[1]Monitoramento_Base_somente_Said!$A:$J,5,FALSE),0)</f>
        <v>0</v>
      </c>
      <c r="C1345" s="13">
        <f>IFERROR(VLOOKUP(A1345,[1]Monitoramento_Base_somente_Said!$A:$J,6,FALSE),0)</f>
        <v>0</v>
      </c>
      <c r="D1345" s="13">
        <f>IFERROR(VLOOKUP(A1345,[1]Monitoramento_Base_somente_Said!$A:$J,7,FALSE),0)</f>
        <v>0</v>
      </c>
      <c r="E1345" s="13">
        <f>IFERROR(VLOOKUP(A1345,[1]Monitoramento_Base_somente_Said!$A:$J,8,FALSE),0)</f>
        <v>0</v>
      </c>
      <c r="F1345" s="13">
        <f>IFERROR(VLOOKUP(A1345,[1]Monitoramento_Base_somente_Said!$A:$J,9,FALSE),0)</f>
        <v>0</v>
      </c>
      <c r="G1345" s="13">
        <f>IFERROR(VLOOKUP(A1345,[1]Monitoramento_Base_somente_Said!$A:$J,10,FALSE),0)</f>
        <v>0</v>
      </c>
      <c r="H1345" s="13">
        <f>IFERROR(VLOOKUP(A1345,[2]Sheet1!$A:$I,4,FALSE),0)</f>
        <v>0</v>
      </c>
      <c r="I1345" s="13">
        <f>IFERROR(VLOOKUP(A1345,[2]Sheet1!$A:$I,5,FALSE),0)</f>
        <v>0</v>
      </c>
      <c r="J1345" s="13">
        <f>IFERROR(VLOOKUP(A1345,[2]Sheet1!$A:$I,6,FALSE),0)</f>
        <v>0</v>
      </c>
      <c r="K1345" s="13">
        <f>IFERROR(VLOOKUP(A1345,[2]Sheet1!$A:$I,7,FALSE),0)</f>
        <v>0</v>
      </c>
      <c r="L1345" s="13">
        <f>IFERROR(VLOOKUP(A1345,[2]Sheet1!$A:$I,8,FALSE),0)</f>
        <v>0</v>
      </c>
      <c r="M1345" s="13">
        <f>IFERROR(VLOOKUP(A1345,[2]Sheet1!$A:$I,9,FALSE),0)</f>
        <v>0</v>
      </c>
      <c r="N1345" s="13">
        <f>IFERROR(VLOOKUP(A1345,[3]Sheet1!$A:$G,2,FALSE),0)</f>
        <v>0</v>
      </c>
      <c r="O1345" s="13">
        <f>IFERROR(VLOOKUP(A1345,[3]Sheet1!$A:$G,3,FALSE),0)</f>
        <v>0</v>
      </c>
      <c r="P1345" s="13">
        <f>IFERROR(VLOOKUP(A1345,[3]Sheet1!$A:$G,4,FALSE),0)</f>
        <v>0</v>
      </c>
      <c r="Q1345" s="13">
        <f>IFERROR(VLOOKUP(A1345,[3]Sheet1!$A:$G,5,FALSE),0)</f>
        <v>0</v>
      </c>
      <c r="R1345" s="13">
        <f>IFERROR(VLOOKUP(A1345,[3]Sheet1!$A:$H,6,FALSE),0)</f>
        <v>0</v>
      </c>
      <c r="S1345" s="13">
        <f>IFERROR(VLOOKUP(A1345,[3]Sheet1!$A:$I,7,FALSE),0)</f>
        <v>0</v>
      </c>
      <c r="T1345" s="13" t="str">
        <f t="shared" si="121"/>
        <v>Não</v>
      </c>
      <c r="U1345" s="13" t="str">
        <f t="shared" si="122"/>
        <v>Não</v>
      </c>
      <c r="V1345" s="13" t="str">
        <f t="shared" si="123"/>
        <v>Não</v>
      </c>
      <c r="W1345" s="13" t="str">
        <f t="shared" si="124"/>
        <v>Não</v>
      </c>
      <c r="X1345" s="13" t="str">
        <f t="shared" si="125"/>
        <v>Não</v>
      </c>
      <c r="Y1345" s="13" t="str">
        <f t="shared" si="126"/>
        <v>Não</v>
      </c>
    </row>
    <row r="1346" spans="1:25">
      <c r="A1346" s="9">
        <v>310490</v>
      </c>
      <c r="B1346" s="13">
        <f>IFERROR(VLOOKUP(A1346,[1]Monitoramento_Base_somente_Said!$A:$J,5,FALSE),0)</f>
        <v>0</v>
      </c>
      <c r="C1346" s="13">
        <f>IFERROR(VLOOKUP(A1346,[1]Monitoramento_Base_somente_Said!$A:$J,6,FALSE),0)</f>
        <v>0</v>
      </c>
      <c r="D1346" s="13">
        <f>IFERROR(VLOOKUP(A1346,[1]Monitoramento_Base_somente_Said!$A:$J,7,FALSE),0)</f>
        <v>0</v>
      </c>
      <c r="E1346" s="13">
        <f>IFERROR(VLOOKUP(A1346,[1]Monitoramento_Base_somente_Said!$A:$J,8,FALSE),0)</f>
        <v>0</v>
      </c>
      <c r="F1346" s="13">
        <f>IFERROR(VLOOKUP(A1346,[1]Monitoramento_Base_somente_Said!$A:$J,9,FALSE),0)</f>
        <v>0</v>
      </c>
      <c r="G1346" s="13">
        <f>IFERROR(VLOOKUP(A1346,[1]Monitoramento_Base_somente_Said!$A:$J,10,FALSE),0)</f>
        <v>0</v>
      </c>
      <c r="H1346" s="13">
        <f>IFERROR(VLOOKUP(A1346,[2]Sheet1!$A:$I,4,FALSE),0)</f>
        <v>0</v>
      </c>
      <c r="I1346" s="13">
        <f>IFERROR(VLOOKUP(A1346,[2]Sheet1!$A:$I,5,FALSE),0)</f>
        <v>0</v>
      </c>
      <c r="J1346" s="13">
        <f>IFERROR(VLOOKUP(A1346,[2]Sheet1!$A:$I,6,FALSE),0)</f>
        <v>0</v>
      </c>
      <c r="K1346" s="13">
        <f>IFERROR(VLOOKUP(A1346,[2]Sheet1!$A:$I,7,FALSE),0)</f>
        <v>0</v>
      </c>
      <c r="L1346" s="13">
        <f>IFERROR(VLOOKUP(A1346,[2]Sheet1!$A:$I,8,FALSE),0)</f>
        <v>0</v>
      </c>
      <c r="M1346" s="13">
        <f>IFERROR(VLOOKUP(A1346,[2]Sheet1!$A:$I,9,FALSE),0)</f>
        <v>0</v>
      </c>
      <c r="N1346" s="13">
        <f>IFERROR(VLOOKUP(A1346,[3]Sheet1!$A:$G,2,FALSE),0)</f>
        <v>0</v>
      </c>
      <c r="O1346" s="13">
        <f>IFERROR(VLOOKUP(A1346,[3]Sheet1!$A:$G,3,FALSE),0)</f>
        <v>0</v>
      </c>
      <c r="P1346" s="13">
        <f>IFERROR(VLOOKUP(A1346,[3]Sheet1!$A:$G,4,FALSE),0)</f>
        <v>0</v>
      </c>
      <c r="Q1346" s="13">
        <f>IFERROR(VLOOKUP(A1346,[3]Sheet1!$A:$G,5,FALSE),0)</f>
        <v>0</v>
      </c>
      <c r="R1346" s="13">
        <f>IFERROR(VLOOKUP(A1346,[3]Sheet1!$A:$H,6,FALSE),0)</f>
        <v>0</v>
      </c>
      <c r="S1346" s="13">
        <f>IFERROR(VLOOKUP(A1346,[3]Sheet1!$A:$I,7,FALSE),0)</f>
        <v>0</v>
      </c>
      <c r="T1346" s="13" t="str">
        <f t="shared" si="121"/>
        <v>Não</v>
      </c>
      <c r="U1346" s="13" t="str">
        <f t="shared" si="122"/>
        <v>Não</v>
      </c>
      <c r="V1346" s="13" t="str">
        <f t="shared" si="123"/>
        <v>Não</v>
      </c>
      <c r="W1346" s="13" t="str">
        <f t="shared" si="124"/>
        <v>Não</v>
      </c>
      <c r="X1346" s="13" t="str">
        <f t="shared" si="125"/>
        <v>Não</v>
      </c>
      <c r="Y1346" s="13" t="str">
        <f t="shared" si="126"/>
        <v>Não</v>
      </c>
    </row>
    <row r="1347" spans="1:25">
      <c r="A1347" s="9">
        <v>310500</v>
      </c>
      <c r="B1347" s="13">
        <f>IFERROR(VLOOKUP(A1347,[1]Monitoramento_Base_somente_Said!$A:$J,5,FALSE),0)</f>
        <v>0</v>
      </c>
      <c r="C1347" s="13">
        <f>IFERROR(VLOOKUP(A1347,[1]Monitoramento_Base_somente_Said!$A:$J,6,FALSE),0)</f>
        <v>0</v>
      </c>
      <c r="D1347" s="13">
        <f>IFERROR(VLOOKUP(A1347,[1]Monitoramento_Base_somente_Said!$A:$J,7,FALSE),0)</f>
        <v>0</v>
      </c>
      <c r="E1347" s="13">
        <f>IFERROR(VLOOKUP(A1347,[1]Monitoramento_Base_somente_Said!$A:$J,8,FALSE),0)</f>
        <v>0</v>
      </c>
      <c r="F1347" s="13">
        <f>IFERROR(VLOOKUP(A1347,[1]Monitoramento_Base_somente_Said!$A:$J,9,FALSE),0)</f>
        <v>0</v>
      </c>
      <c r="G1347" s="13">
        <f>IFERROR(VLOOKUP(A1347,[1]Monitoramento_Base_somente_Said!$A:$J,10,FALSE),0)</f>
        <v>0</v>
      </c>
      <c r="H1347" s="13">
        <f>IFERROR(VLOOKUP(A1347,[2]Sheet1!$A:$I,4,FALSE),0)</f>
        <v>0</v>
      </c>
      <c r="I1347" s="13">
        <f>IFERROR(VLOOKUP(A1347,[2]Sheet1!$A:$I,5,FALSE),0)</f>
        <v>0</v>
      </c>
      <c r="J1347" s="13">
        <f>IFERROR(VLOOKUP(A1347,[2]Sheet1!$A:$I,6,FALSE),0)</f>
        <v>0</v>
      </c>
      <c r="K1347" s="13">
        <f>IFERROR(VLOOKUP(A1347,[2]Sheet1!$A:$I,7,FALSE),0)</f>
        <v>0</v>
      </c>
      <c r="L1347" s="13">
        <f>IFERROR(VLOOKUP(A1347,[2]Sheet1!$A:$I,8,FALSE),0)</f>
        <v>0</v>
      </c>
      <c r="M1347" s="13">
        <f>IFERROR(VLOOKUP(A1347,[2]Sheet1!$A:$I,9,FALSE),0)</f>
        <v>0</v>
      </c>
      <c r="N1347" s="13">
        <f>IFERROR(VLOOKUP(A1347,[3]Sheet1!$A:$G,2,FALSE),0)</f>
        <v>57799</v>
      </c>
      <c r="O1347" s="13">
        <f>IFERROR(VLOOKUP(A1347,[3]Sheet1!$A:$G,3,FALSE),0)</f>
        <v>0</v>
      </c>
      <c r="P1347" s="13">
        <f>IFERROR(VLOOKUP(A1347,[3]Sheet1!$A:$G,4,FALSE),0)</f>
        <v>0</v>
      </c>
      <c r="Q1347" s="13">
        <f>IFERROR(VLOOKUP(A1347,[3]Sheet1!$A:$G,5,FALSE),0)</f>
        <v>0</v>
      </c>
      <c r="R1347" s="13">
        <f>IFERROR(VLOOKUP(A1347,[3]Sheet1!$A:$H,6,FALSE),0)</f>
        <v>0</v>
      </c>
      <c r="S1347" s="13">
        <f>IFERROR(VLOOKUP(A1347,[3]Sheet1!$A:$I,7,FALSE),0)</f>
        <v>0</v>
      </c>
      <c r="T1347" s="13" t="str">
        <f t="shared" si="121"/>
        <v>Sim</v>
      </c>
      <c r="U1347" s="13" t="str">
        <f t="shared" si="122"/>
        <v>Não</v>
      </c>
      <c r="V1347" s="13" t="str">
        <f t="shared" si="123"/>
        <v>Não</v>
      </c>
      <c r="W1347" s="13" t="str">
        <f t="shared" si="124"/>
        <v>Não</v>
      </c>
      <c r="X1347" s="13" t="str">
        <f t="shared" si="125"/>
        <v>Não</v>
      </c>
      <c r="Y1347" s="13" t="str">
        <f t="shared" si="126"/>
        <v>Não</v>
      </c>
    </row>
    <row r="1348" spans="1:25">
      <c r="A1348" s="19">
        <v>310520</v>
      </c>
      <c r="B1348" s="13">
        <f>IFERROR(VLOOKUP(A1348,[1]Monitoramento_Base_somente_Said!$A:$J,5,FALSE),0)</f>
        <v>0</v>
      </c>
      <c r="C1348" s="13">
        <f>IFERROR(VLOOKUP(A1348,[1]Monitoramento_Base_somente_Said!$A:$J,6,FALSE),0)</f>
        <v>0</v>
      </c>
      <c r="D1348" s="13">
        <f>IFERROR(VLOOKUP(A1348,[1]Monitoramento_Base_somente_Said!$A:$J,7,FALSE),0)</f>
        <v>0</v>
      </c>
      <c r="E1348" s="13">
        <f>IFERROR(VLOOKUP(A1348,[1]Monitoramento_Base_somente_Said!$A:$J,8,FALSE),0)</f>
        <v>0</v>
      </c>
      <c r="F1348" s="13">
        <f>IFERROR(VLOOKUP(A1348,[1]Monitoramento_Base_somente_Said!$A:$J,9,FALSE),0)</f>
        <v>0</v>
      </c>
      <c r="G1348" s="13">
        <f>IFERROR(VLOOKUP(A1348,[1]Monitoramento_Base_somente_Said!$A:$J,10,FALSE),0)</f>
        <v>0</v>
      </c>
      <c r="H1348" s="13">
        <f>IFERROR(VLOOKUP(A1348,[2]Sheet1!$A:$I,4,FALSE),0)</f>
        <v>0</v>
      </c>
      <c r="I1348" s="13">
        <f>IFERROR(VLOOKUP(A1348,[2]Sheet1!$A:$I,5,FALSE),0)</f>
        <v>0</v>
      </c>
      <c r="J1348" s="13">
        <f>IFERROR(VLOOKUP(A1348,[2]Sheet1!$A:$I,6,FALSE),0)</f>
        <v>0</v>
      </c>
      <c r="K1348" s="13">
        <f>IFERROR(VLOOKUP(A1348,[2]Sheet1!$A:$I,7,FALSE),0)</f>
        <v>0</v>
      </c>
      <c r="L1348" s="13">
        <f>IFERROR(VLOOKUP(A1348,[2]Sheet1!$A:$I,8,FALSE),0)</f>
        <v>0</v>
      </c>
      <c r="M1348" s="13">
        <f>IFERROR(VLOOKUP(A1348,[2]Sheet1!$A:$I,9,FALSE),0)</f>
        <v>0</v>
      </c>
      <c r="N1348" s="13">
        <f>IFERROR(VLOOKUP(A1348,[3]Sheet1!$A:$G,2,FALSE),0)</f>
        <v>28530</v>
      </c>
      <c r="O1348" s="13">
        <f>IFERROR(VLOOKUP(A1348,[3]Sheet1!$A:$G,3,FALSE),0)</f>
        <v>0</v>
      </c>
      <c r="P1348" s="13">
        <f>IFERROR(VLOOKUP(A1348,[3]Sheet1!$A:$G,4,FALSE),0)</f>
        <v>0</v>
      </c>
      <c r="Q1348" s="13">
        <f>IFERROR(VLOOKUP(A1348,[3]Sheet1!$A:$G,5,FALSE),0)</f>
        <v>0</v>
      </c>
      <c r="R1348" s="13">
        <f>IFERROR(VLOOKUP(A1348,[3]Sheet1!$A:$H,6,FALSE),0)</f>
        <v>0</v>
      </c>
      <c r="S1348" s="13">
        <f>IFERROR(VLOOKUP(A1348,[3]Sheet1!$A:$I,7,FALSE),0)</f>
        <v>0</v>
      </c>
      <c r="T1348" s="13" t="str">
        <f t="shared" si="121"/>
        <v>Sim</v>
      </c>
      <c r="U1348" s="13" t="str">
        <f t="shared" si="122"/>
        <v>Não</v>
      </c>
      <c r="V1348" s="13" t="str">
        <f t="shared" si="123"/>
        <v>Não</v>
      </c>
      <c r="W1348" s="13" t="str">
        <f t="shared" si="124"/>
        <v>Não</v>
      </c>
      <c r="X1348" s="13" t="str">
        <f t="shared" si="125"/>
        <v>Não</v>
      </c>
      <c r="Y1348" s="13" t="str">
        <f t="shared" si="126"/>
        <v>Não</v>
      </c>
    </row>
    <row r="1349" spans="1:25">
      <c r="A1349" s="9">
        <v>310530</v>
      </c>
      <c r="B1349" s="13">
        <f>IFERROR(VLOOKUP(A1349,[1]Monitoramento_Base_somente_Said!$A:$J,5,FALSE),0)</f>
        <v>0</v>
      </c>
      <c r="C1349" s="13">
        <f>IFERROR(VLOOKUP(A1349,[1]Monitoramento_Base_somente_Said!$A:$J,6,FALSE),0)</f>
        <v>0</v>
      </c>
      <c r="D1349" s="13">
        <f>IFERROR(VLOOKUP(A1349,[1]Monitoramento_Base_somente_Said!$A:$J,7,FALSE),0)</f>
        <v>0</v>
      </c>
      <c r="E1349" s="13">
        <f>IFERROR(VLOOKUP(A1349,[1]Monitoramento_Base_somente_Said!$A:$J,8,FALSE),0)</f>
        <v>0</v>
      </c>
      <c r="F1349" s="13">
        <f>IFERROR(VLOOKUP(A1349,[1]Monitoramento_Base_somente_Said!$A:$J,9,FALSE),0)</f>
        <v>0</v>
      </c>
      <c r="G1349" s="13">
        <f>IFERROR(VLOOKUP(A1349,[1]Monitoramento_Base_somente_Said!$A:$J,10,FALSE),0)</f>
        <v>0</v>
      </c>
      <c r="H1349" s="13">
        <f>IFERROR(VLOOKUP(A1349,[2]Sheet1!$A:$I,4,FALSE),0)</f>
        <v>0</v>
      </c>
      <c r="I1349" s="13">
        <f>IFERROR(VLOOKUP(A1349,[2]Sheet1!$A:$I,5,FALSE),0)</f>
        <v>0</v>
      </c>
      <c r="J1349" s="13">
        <f>IFERROR(VLOOKUP(A1349,[2]Sheet1!$A:$I,6,FALSE),0)</f>
        <v>0</v>
      </c>
      <c r="K1349" s="13">
        <f>IFERROR(VLOOKUP(A1349,[2]Sheet1!$A:$I,7,FALSE),0)</f>
        <v>0</v>
      </c>
      <c r="L1349" s="13">
        <f>IFERROR(VLOOKUP(A1349,[2]Sheet1!$A:$I,8,FALSE),0)</f>
        <v>0</v>
      </c>
      <c r="M1349" s="13">
        <f>IFERROR(VLOOKUP(A1349,[2]Sheet1!$A:$I,9,FALSE),0)</f>
        <v>0</v>
      </c>
      <c r="N1349" s="13">
        <f>IFERROR(VLOOKUP(A1349,[3]Sheet1!$A:$G,2,FALSE),0)</f>
        <v>24716</v>
      </c>
      <c r="O1349" s="13">
        <f>IFERROR(VLOOKUP(A1349,[3]Sheet1!$A:$G,3,FALSE),0)</f>
        <v>0</v>
      </c>
      <c r="P1349" s="13">
        <f>IFERROR(VLOOKUP(A1349,[3]Sheet1!$A:$G,4,FALSE),0)</f>
        <v>0</v>
      </c>
      <c r="Q1349" s="13">
        <f>IFERROR(VLOOKUP(A1349,[3]Sheet1!$A:$G,5,FALSE),0)</f>
        <v>0</v>
      </c>
      <c r="R1349" s="13">
        <f>IFERROR(VLOOKUP(A1349,[3]Sheet1!$A:$H,6,FALSE),0)</f>
        <v>0</v>
      </c>
      <c r="S1349" s="13">
        <f>IFERROR(VLOOKUP(A1349,[3]Sheet1!$A:$I,7,FALSE),0)</f>
        <v>0</v>
      </c>
      <c r="T1349" s="13" t="str">
        <f t="shared" si="121"/>
        <v>Sim</v>
      </c>
      <c r="U1349" s="13" t="str">
        <f t="shared" si="122"/>
        <v>Não</v>
      </c>
      <c r="V1349" s="13" t="str">
        <f t="shared" si="123"/>
        <v>Não</v>
      </c>
      <c r="W1349" s="13" t="str">
        <f t="shared" si="124"/>
        <v>Não</v>
      </c>
      <c r="X1349" s="13" t="str">
        <f t="shared" si="125"/>
        <v>Não</v>
      </c>
      <c r="Y1349" s="13" t="str">
        <f t="shared" si="126"/>
        <v>Não</v>
      </c>
    </row>
    <row r="1350" spans="1:25">
      <c r="A1350" s="9">
        <v>310540</v>
      </c>
      <c r="B1350" s="13">
        <f>IFERROR(VLOOKUP(A1350,[1]Monitoramento_Base_somente_Said!$A:$J,5,FALSE),0)</f>
        <v>0</v>
      </c>
      <c r="C1350" s="13">
        <f>IFERROR(VLOOKUP(A1350,[1]Monitoramento_Base_somente_Said!$A:$J,6,FALSE),0)</f>
        <v>0</v>
      </c>
      <c r="D1350" s="13">
        <f>IFERROR(VLOOKUP(A1350,[1]Monitoramento_Base_somente_Said!$A:$J,7,FALSE),0)</f>
        <v>0</v>
      </c>
      <c r="E1350" s="13">
        <f>IFERROR(VLOOKUP(A1350,[1]Monitoramento_Base_somente_Said!$A:$J,8,FALSE),0)</f>
        <v>0</v>
      </c>
      <c r="F1350" s="13">
        <f>IFERROR(VLOOKUP(A1350,[1]Monitoramento_Base_somente_Said!$A:$J,9,FALSE),0)</f>
        <v>0</v>
      </c>
      <c r="G1350" s="13">
        <f>IFERROR(VLOOKUP(A1350,[1]Monitoramento_Base_somente_Said!$A:$J,10,FALSE),0)</f>
        <v>0</v>
      </c>
      <c r="H1350" s="13">
        <f>IFERROR(VLOOKUP(A1350,[2]Sheet1!$A:$I,4,FALSE),0)</f>
        <v>0</v>
      </c>
      <c r="I1350" s="13">
        <f>IFERROR(VLOOKUP(A1350,[2]Sheet1!$A:$I,5,FALSE),0)</f>
        <v>0</v>
      </c>
      <c r="J1350" s="13">
        <f>IFERROR(VLOOKUP(A1350,[2]Sheet1!$A:$I,6,FALSE),0)</f>
        <v>0</v>
      </c>
      <c r="K1350" s="13">
        <f>IFERROR(VLOOKUP(A1350,[2]Sheet1!$A:$I,7,FALSE),0)</f>
        <v>0</v>
      </c>
      <c r="L1350" s="13">
        <f>IFERROR(VLOOKUP(A1350,[2]Sheet1!$A:$I,8,FALSE),0)</f>
        <v>0</v>
      </c>
      <c r="M1350" s="13">
        <f>IFERROR(VLOOKUP(A1350,[2]Sheet1!$A:$I,9,FALSE),0)</f>
        <v>0</v>
      </c>
      <c r="N1350" s="13">
        <f>IFERROR(VLOOKUP(A1350,[3]Sheet1!$A:$G,2,FALSE),0)</f>
        <v>877</v>
      </c>
      <c r="O1350" s="13">
        <f>IFERROR(VLOOKUP(A1350,[3]Sheet1!$A:$G,3,FALSE),0)</f>
        <v>0</v>
      </c>
      <c r="P1350" s="13">
        <f>IFERROR(VLOOKUP(A1350,[3]Sheet1!$A:$G,4,FALSE),0)</f>
        <v>0</v>
      </c>
      <c r="Q1350" s="13">
        <f>IFERROR(VLOOKUP(A1350,[3]Sheet1!$A:$G,5,FALSE),0)</f>
        <v>0</v>
      </c>
      <c r="R1350" s="13">
        <f>IFERROR(VLOOKUP(A1350,[3]Sheet1!$A:$H,6,FALSE),0)</f>
        <v>0</v>
      </c>
      <c r="S1350" s="13">
        <f>IFERROR(VLOOKUP(A1350,[3]Sheet1!$A:$I,7,FALSE),0)</f>
        <v>0</v>
      </c>
      <c r="T1350" s="13" t="str">
        <f t="shared" ref="T1350:T1413" si="127">IF(B1350+H1350+N1350&gt;0,"Sim","Não")</f>
        <v>Sim</v>
      </c>
      <c r="U1350" s="13" t="str">
        <f t="shared" ref="U1350:U1413" si="128">IF(C1350+I1350+O1350&gt;0,"Sim","Não")</f>
        <v>Não</v>
      </c>
      <c r="V1350" s="13" t="str">
        <f t="shared" ref="V1350:V1413" si="129">IF(D1350+J1350+P1350&gt;0,"Sim","Não")</f>
        <v>Não</v>
      </c>
      <c r="W1350" s="13" t="str">
        <f t="shared" ref="W1350:W1413" si="130">IF(E1350+K1350+Q1350&gt;0,"Sim","Não")</f>
        <v>Não</v>
      </c>
      <c r="X1350" s="13" t="str">
        <f t="shared" ref="X1350:X1413" si="131">IF(F1350+L1350+R1350&gt;0,"Sim","Não")</f>
        <v>Não</v>
      </c>
      <c r="Y1350" s="13" t="str">
        <f t="shared" ref="Y1350:Y1413" si="132">IF(G1350+M1350+S1350&gt;0,"Sim","Não")</f>
        <v>Não</v>
      </c>
    </row>
    <row r="1351" spans="1:25">
      <c r="A1351" s="9">
        <v>310550</v>
      </c>
      <c r="B1351" s="13">
        <f>IFERROR(VLOOKUP(A1351,[1]Monitoramento_Base_somente_Said!$A:$J,5,FALSE),0)</f>
        <v>0</v>
      </c>
      <c r="C1351" s="13">
        <f>IFERROR(VLOOKUP(A1351,[1]Monitoramento_Base_somente_Said!$A:$J,6,FALSE),0)</f>
        <v>0</v>
      </c>
      <c r="D1351" s="13">
        <f>IFERROR(VLOOKUP(A1351,[1]Monitoramento_Base_somente_Said!$A:$J,7,FALSE),0)</f>
        <v>0</v>
      </c>
      <c r="E1351" s="13">
        <f>IFERROR(VLOOKUP(A1351,[1]Monitoramento_Base_somente_Said!$A:$J,8,FALSE),0)</f>
        <v>0</v>
      </c>
      <c r="F1351" s="13">
        <f>IFERROR(VLOOKUP(A1351,[1]Monitoramento_Base_somente_Said!$A:$J,9,FALSE),0)</f>
        <v>0</v>
      </c>
      <c r="G1351" s="13">
        <f>IFERROR(VLOOKUP(A1351,[1]Monitoramento_Base_somente_Said!$A:$J,10,FALSE),0)</f>
        <v>0</v>
      </c>
      <c r="H1351" s="13">
        <f>IFERROR(VLOOKUP(A1351,[2]Sheet1!$A:$I,4,FALSE),0)</f>
        <v>0</v>
      </c>
      <c r="I1351" s="13">
        <f>IFERROR(VLOOKUP(A1351,[2]Sheet1!$A:$I,5,FALSE),0)</f>
        <v>0</v>
      </c>
      <c r="J1351" s="13">
        <f>IFERROR(VLOOKUP(A1351,[2]Sheet1!$A:$I,6,FALSE),0)</f>
        <v>0</v>
      </c>
      <c r="K1351" s="13">
        <f>IFERROR(VLOOKUP(A1351,[2]Sheet1!$A:$I,7,FALSE),0)</f>
        <v>0</v>
      </c>
      <c r="L1351" s="13">
        <f>IFERROR(VLOOKUP(A1351,[2]Sheet1!$A:$I,8,FALSE),0)</f>
        <v>0</v>
      </c>
      <c r="M1351" s="13">
        <f>IFERROR(VLOOKUP(A1351,[2]Sheet1!$A:$I,9,FALSE),0)</f>
        <v>0</v>
      </c>
      <c r="N1351" s="13">
        <f>IFERROR(VLOOKUP(A1351,[3]Sheet1!$A:$G,2,FALSE),0)</f>
        <v>771</v>
      </c>
      <c r="O1351" s="13">
        <f>IFERROR(VLOOKUP(A1351,[3]Sheet1!$A:$G,3,FALSE),0)</f>
        <v>0</v>
      </c>
      <c r="P1351" s="13">
        <f>IFERROR(VLOOKUP(A1351,[3]Sheet1!$A:$G,4,FALSE),0)</f>
        <v>0</v>
      </c>
      <c r="Q1351" s="13">
        <f>IFERROR(VLOOKUP(A1351,[3]Sheet1!$A:$G,5,FALSE),0)</f>
        <v>0</v>
      </c>
      <c r="R1351" s="13">
        <f>IFERROR(VLOOKUP(A1351,[3]Sheet1!$A:$H,6,FALSE),0)</f>
        <v>0</v>
      </c>
      <c r="S1351" s="13">
        <f>IFERROR(VLOOKUP(A1351,[3]Sheet1!$A:$I,7,FALSE),0)</f>
        <v>0</v>
      </c>
      <c r="T1351" s="13" t="str">
        <f t="shared" si="127"/>
        <v>Sim</v>
      </c>
      <c r="U1351" s="13" t="str">
        <f t="shared" si="128"/>
        <v>Não</v>
      </c>
      <c r="V1351" s="13" t="str">
        <f t="shared" si="129"/>
        <v>Não</v>
      </c>
      <c r="W1351" s="13" t="str">
        <f t="shared" si="130"/>
        <v>Não</v>
      </c>
      <c r="X1351" s="13" t="str">
        <f t="shared" si="131"/>
        <v>Não</v>
      </c>
      <c r="Y1351" s="13" t="str">
        <f t="shared" si="132"/>
        <v>Não</v>
      </c>
    </row>
    <row r="1352" spans="1:25">
      <c r="A1352" s="19">
        <v>310570</v>
      </c>
      <c r="B1352" s="13">
        <f>IFERROR(VLOOKUP(A1352,[1]Monitoramento_Base_somente_Said!$A:$J,5,FALSE),0)</f>
        <v>0</v>
      </c>
      <c r="C1352" s="13">
        <f>IFERROR(VLOOKUP(A1352,[1]Monitoramento_Base_somente_Said!$A:$J,6,FALSE),0)</f>
        <v>0</v>
      </c>
      <c r="D1352" s="13">
        <f>IFERROR(VLOOKUP(A1352,[1]Monitoramento_Base_somente_Said!$A:$J,7,FALSE),0)</f>
        <v>0</v>
      </c>
      <c r="E1352" s="13">
        <f>IFERROR(VLOOKUP(A1352,[1]Monitoramento_Base_somente_Said!$A:$J,8,FALSE),0)</f>
        <v>0</v>
      </c>
      <c r="F1352" s="13">
        <f>IFERROR(VLOOKUP(A1352,[1]Monitoramento_Base_somente_Said!$A:$J,9,FALSE),0)</f>
        <v>0</v>
      </c>
      <c r="G1352" s="13">
        <f>IFERROR(VLOOKUP(A1352,[1]Monitoramento_Base_somente_Said!$A:$J,10,FALSE),0)</f>
        <v>0</v>
      </c>
      <c r="H1352" s="13">
        <f>IFERROR(VLOOKUP(A1352,[2]Sheet1!$A:$I,4,FALSE),0)</f>
        <v>0</v>
      </c>
      <c r="I1352" s="13">
        <f>IFERROR(VLOOKUP(A1352,[2]Sheet1!$A:$I,5,FALSE),0)</f>
        <v>0</v>
      </c>
      <c r="J1352" s="13">
        <f>IFERROR(VLOOKUP(A1352,[2]Sheet1!$A:$I,6,FALSE),0)</f>
        <v>0</v>
      </c>
      <c r="K1352" s="13">
        <f>IFERROR(VLOOKUP(A1352,[2]Sheet1!$A:$I,7,FALSE),0)</f>
        <v>0</v>
      </c>
      <c r="L1352" s="13">
        <f>IFERROR(VLOOKUP(A1352,[2]Sheet1!$A:$I,8,FALSE),0)</f>
        <v>0</v>
      </c>
      <c r="M1352" s="13">
        <f>IFERROR(VLOOKUP(A1352,[2]Sheet1!$A:$I,9,FALSE),0)</f>
        <v>0</v>
      </c>
      <c r="N1352" s="13">
        <f>IFERROR(VLOOKUP(A1352,[3]Sheet1!$A:$G,2,FALSE),0)</f>
        <v>9728</v>
      </c>
      <c r="O1352" s="13">
        <f>IFERROR(VLOOKUP(A1352,[3]Sheet1!$A:$G,3,FALSE),0)</f>
        <v>0</v>
      </c>
      <c r="P1352" s="13">
        <f>IFERROR(VLOOKUP(A1352,[3]Sheet1!$A:$G,4,FALSE),0)</f>
        <v>0</v>
      </c>
      <c r="Q1352" s="13">
        <f>IFERROR(VLOOKUP(A1352,[3]Sheet1!$A:$G,5,FALSE),0)</f>
        <v>0</v>
      </c>
      <c r="R1352" s="13">
        <f>IFERROR(VLOOKUP(A1352,[3]Sheet1!$A:$H,6,FALSE),0)</f>
        <v>0</v>
      </c>
      <c r="S1352" s="13">
        <f>IFERROR(VLOOKUP(A1352,[3]Sheet1!$A:$I,7,FALSE),0)</f>
        <v>0</v>
      </c>
      <c r="T1352" s="13" t="str">
        <f t="shared" si="127"/>
        <v>Sim</v>
      </c>
      <c r="U1352" s="13" t="str">
        <f t="shared" si="128"/>
        <v>Não</v>
      </c>
      <c r="V1352" s="13" t="str">
        <f t="shared" si="129"/>
        <v>Não</v>
      </c>
      <c r="W1352" s="13" t="str">
        <f t="shared" si="130"/>
        <v>Não</v>
      </c>
      <c r="X1352" s="13" t="str">
        <f t="shared" si="131"/>
        <v>Não</v>
      </c>
      <c r="Y1352" s="13" t="str">
        <f t="shared" si="132"/>
        <v>Não</v>
      </c>
    </row>
    <row r="1353" spans="1:25">
      <c r="A1353" s="19">
        <v>310590</v>
      </c>
      <c r="B1353" s="13">
        <f>IFERROR(VLOOKUP(A1353,[1]Monitoramento_Base_somente_Said!$A:$J,5,FALSE),0)</f>
        <v>0</v>
      </c>
      <c r="C1353" s="13">
        <f>IFERROR(VLOOKUP(A1353,[1]Monitoramento_Base_somente_Said!$A:$J,6,FALSE),0)</f>
        <v>0</v>
      </c>
      <c r="D1353" s="13">
        <f>IFERROR(VLOOKUP(A1353,[1]Monitoramento_Base_somente_Said!$A:$J,7,FALSE),0)</f>
        <v>0</v>
      </c>
      <c r="E1353" s="13">
        <f>IFERROR(VLOOKUP(A1353,[1]Monitoramento_Base_somente_Said!$A:$J,8,FALSE),0)</f>
        <v>0</v>
      </c>
      <c r="F1353" s="13">
        <f>IFERROR(VLOOKUP(A1353,[1]Monitoramento_Base_somente_Said!$A:$J,9,FALSE),0)</f>
        <v>0</v>
      </c>
      <c r="G1353" s="13">
        <f>IFERROR(VLOOKUP(A1353,[1]Monitoramento_Base_somente_Said!$A:$J,10,FALSE),0)</f>
        <v>0</v>
      </c>
      <c r="H1353" s="13">
        <f>IFERROR(VLOOKUP(A1353,[2]Sheet1!$A:$I,4,FALSE),0)</f>
        <v>0</v>
      </c>
      <c r="I1353" s="13">
        <f>IFERROR(VLOOKUP(A1353,[2]Sheet1!$A:$I,5,FALSE),0)</f>
        <v>0</v>
      </c>
      <c r="J1353" s="13">
        <f>IFERROR(VLOOKUP(A1353,[2]Sheet1!$A:$I,6,FALSE),0)</f>
        <v>0</v>
      </c>
      <c r="K1353" s="13">
        <f>IFERROR(VLOOKUP(A1353,[2]Sheet1!$A:$I,7,FALSE),0)</f>
        <v>0</v>
      </c>
      <c r="L1353" s="13">
        <f>IFERROR(VLOOKUP(A1353,[2]Sheet1!$A:$I,8,FALSE),0)</f>
        <v>0</v>
      </c>
      <c r="M1353" s="13">
        <f>IFERROR(VLOOKUP(A1353,[2]Sheet1!$A:$I,9,FALSE),0)</f>
        <v>0</v>
      </c>
      <c r="N1353" s="13">
        <f>IFERROR(VLOOKUP(A1353,[3]Sheet1!$A:$G,2,FALSE),0)</f>
        <v>22564</v>
      </c>
      <c r="O1353" s="13">
        <f>IFERROR(VLOOKUP(A1353,[3]Sheet1!$A:$G,3,FALSE),0)</f>
        <v>0</v>
      </c>
      <c r="P1353" s="13">
        <f>IFERROR(VLOOKUP(A1353,[3]Sheet1!$A:$G,4,FALSE),0)</f>
        <v>0</v>
      </c>
      <c r="Q1353" s="13">
        <f>IFERROR(VLOOKUP(A1353,[3]Sheet1!$A:$G,5,FALSE),0)</f>
        <v>0</v>
      </c>
      <c r="R1353" s="13">
        <f>IFERROR(VLOOKUP(A1353,[3]Sheet1!$A:$H,6,FALSE),0)</f>
        <v>0</v>
      </c>
      <c r="S1353" s="13">
        <f>IFERROR(VLOOKUP(A1353,[3]Sheet1!$A:$I,7,FALSE),0)</f>
        <v>0</v>
      </c>
      <c r="T1353" s="13" t="str">
        <f t="shared" si="127"/>
        <v>Sim</v>
      </c>
      <c r="U1353" s="13" t="str">
        <f t="shared" si="128"/>
        <v>Não</v>
      </c>
      <c r="V1353" s="13" t="str">
        <f t="shared" si="129"/>
        <v>Não</v>
      </c>
      <c r="W1353" s="13" t="str">
        <f t="shared" si="130"/>
        <v>Não</v>
      </c>
      <c r="X1353" s="13" t="str">
        <f t="shared" si="131"/>
        <v>Não</v>
      </c>
      <c r="Y1353" s="13" t="str">
        <f t="shared" si="132"/>
        <v>Não</v>
      </c>
    </row>
    <row r="1354" spans="1:25">
      <c r="A1354" s="9">
        <v>310600</v>
      </c>
      <c r="B1354" s="13">
        <f>IFERROR(VLOOKUP(A1354,[1]Monitoramento_Base_somente_Said!$A:$J,5,FALSE),0)</f>
        <v>0</v>
      </c>
      <c r="C1354" s="13">
        <f>IFERROR(VLOOKUP(A1354,[1]Monitoramento_Base_somente_Said!$A:$J,6,FALSE),0)</f>
        <v>0</v>
      </c>
      <c r="D1354" s="13">
        <f>IFERROR(VLOOKUP(A1354,[1]Monitoramento_Base_somente_Said!$A:$J,7,FALSE),0)</f>
        <v>0</v>
      </c>
      <c r="E1354" s="13">
        <f>IFERROR(VLOOKUP(A1354,[1]Monitoramento_Base_somente_Said!$A:$J,8,FALSE),0)</f>
        <v>0</v>
      </c>
      <c r="F1354" s="13">
        <f>IFERROR(VLOOKUP(A1354,[1]Monitoramento_Base_somente_Said!$A:$J,9,FALSE),0)</f>
        <v>0</v>
      </c>
      <c r="G1354" s="13">
        <f>IFERROR(VLOOKUP(A1354,[1]Monitoramento_Base_somente_Said!$A:$J,10,FALSE),0)</f>
        <v>0</v>
      </c>
      <c r="H1354" s="13">
        <f>IFERROR(VLOOKUP(A1354,[2]Sheet1!$A:$I,4,FALSE),0)</f>
        <v>0</v>
      </c>
      <c r="I1354" s="13">
        <f>IFERROR(VLOOKUP(A1354,[2]Sheet1!$A:$I,5,FALSE),0)</f>
        <v>0</v>
      </c>
      <c r="J1354" s="13">
        <f>IFERROR(VLOOKUP(A1354,[2]Sheet1!$A:$I,6,FALSE),0)</f>
        <v>0</v>
      </c>
      <c r="K1354" s="13">
        <f>IFERROR(VLOOKUP(A1354,[2]Sheet1!$A:$I,7,FALSE),0)</f>
        <v>0</v>
      </c>
      <c r="L1354" s="13">
        <f>IFERROR(VLOOKUP(A1354,[2]Sheet1!$A:$I,8,FALSE),0)</f>
        <v>0</v>
      </c>
      <c r="M1354" s="13">
        <f>IFERROR(VLOOKUP(A1354,[2]Sheet1!$A:$I,9,FALSE),0)</f>
        <v>0</v>
      </c>
      <c r="N1354" s="13">
        <f>IFERROR(VLOOKUP(A1354,[3]Sheet1!$A:$G,2,FALSE),0)</f>
        <v>50093</v>
      </c>
      <c r="O1354" s="13">
        <f>IFERROR(VLOOKUP(A1354,[3]Sheet1!$A:$G,3,FALSE),0)</f>
        <v>0</v>
      </c>
      <c r="P1354" s="13">
        <f>IFERROR(VLOOKUP(A1354,[3]Sheet1!$A:$G,4,FALSE),0)</f>
        <v>0</v>
      </c>
      <c r="Q1354" s="13">
        <f>IFERROR(VLOOKUP(A1354,[3]Sheet1!$A:$G,5,FALSE),0)</f>
        <v>0</v>
      </c>
      <c r="R1354" s="13">
        <f>IFERROR(VLOOKUP(A1354,[3]Sheet1!$A:$H,6,FALSE),0)</f>
        <v>0</v>
      </c>
      <c r="S1354" s="13">
        <f>IFERROR(VLOOKUP(A1354,[3]Sheet1!$A:$I,7,FALSE),0)</f>
        <v>0</v>
      </c>
      <c r="T1354" s="13" t="str">
        <f t="shared" si="127"/>
        <v>Sim</v>
      </c>
      <c r="U1354" s="13" t="str">
        <f t="shared" si="128"/>
        <v>Não</v>
      </c>
      <c r="V1354" s="13" t="str">
        <f t="shared" si="129"/>
        <v>Não</v>
      </c>
      <c r="W1354" s="13" t="str">
        <f t="shared" si="130"/>
        <v>Não</v>
      </c>
      <c r="X1354" s="13" t="str">
        <f t="shared" si="131"/>
        <v>Não</v>
      </c>
      <c r="Y1354" s="13" t="str">
        <f t="shared" si="132"/>
        <v>Não</v>
      </c>
    </row>
    <row r="1355" spans="1:25">
      <c r="A1355" s="9">
        <v>310610</v>
      </c>
      <c r="B1355" s="13">
        <f>IFERROR(VLOOKUP(A1355,[1]Monitoramento_Base_somente_Said!$A:$J,5,FALSE),0)</f>
        <v>0</v>
      </c>
      <c r="C1355" s="13">
        <f>IFERROR(VLOOKUP(A1355,[1]Monitoramento_Base_somente_Said!$A:$J,6,FALSE),0)</f>
        <v>0</v>
      </c>
      <c r="D1355" s="13">
        <f>IFERROR(VLOOKUP(A1355,[1]Monitoramento_Base_somente_Said!$A:$J,7,FALSE),0)</f>
        <v>0</v>
      </c>
      <c r="E1355" s="13">
        <f>IFERROR(VLOOKUP(A1355,[1]Monitoramento_Base_somente_Said!$A:$J,8,FALSE),0)</f>
        <v>0</v>
      </c>
      <c r="F1355" s="13">
        <f>IFERROR(VLOOKUP(A1355,[1]Monitoramento_Base_somente_Said!$A:$J,9,FALSE),0)</f>
        <v>0</v>
      </c>
      <c r="G1355" s="13">
        <f>IFERROR(VLOOKUP(A1355,[1]Monitoramento_Base_somente_Said!$A:$J,10,FALSE),0)</f>
        <v>0</v>
      </c>
      <c r="H1355" s="13">
        <f>IFERROR(VLOOKUP(A1355,[2]Sheet1!$A:$I,4,FALSE),0)</f>
        <v>0</v>
      </c>
      <c r="I1355" s="13">
        <f>IFERROR(VLOOKUP(A1355,[2]Sheet1!$A:$I,5,FALSE),0)</f>
        <v>0</v>
      </c>
      <c r="J1355" s="13">
        <f>IFERROR(VLOOKUP(A1355,[2]Sheet1!$A:$I,6,FALSE),0)</f>
        <v>0</v>
      </c>
      <c r="K1355" s="13">
        <f>IFERROR(VLOOKUP(A1355,[2]Sheet1!$A:$I,7,FALSE),0)</f>
        <v>0</v>
      </c>
      <c r="L1355" s="13">
        <f>IFERROR(VLOOKUP(A1355,[2]Sheet1!$A:$I,8,FALSE),0)</f>
        <v>0</v>
      </c>
      <c r="M1355" s="13">
        <f>IFERROR(VLOOKUP(A1355,[2]Sheet1!$A:$I,9,FALSE),0)</f>
        <v>0</v>
      </c>
      <c r="N1355" s="13">
        <f>IFERROR(VLOOKUP(A1355,[3]Sheet1!$A:$G,2,FALSE),0)</f>
        <v>2180</v>
      </c>
      <c r="O1355" s="13">
        <f>IFERROR(VLOOKUP(A1355,[3]Sheet1!$A:$G,3,FALSE),0)</f>
        <v>0</v>
      </c>
      <c r="P1355" s="13">
        <f>IFERROR(VLOOKUP(A1355,[3]Sheet1!$A:$G,4,FALSE),0)</f>
        <v>0</v>
      </c>
      <c r="Q1355" s="13">
        <f>IFERROR(VLOOKUP(A1355,[3]Sheet1!$A:$G,5,FALSE),0)</f>
        <v>0</v>
      </c>
      <c r="R1355" s="13">
        <f>IFERROR(VLOOKUP(A1355,[3]Sheet1!$A:$H,6,FALSE),0)</f>
        <v>0</v>
      </c>
      <c r="S1355" s="13">
        <f>IFERROR(VLOOKUP(A1355,[3]Sheet1!$A:$I,7,FALSE),0)</f>
        <v>0</v>
      </c>
      <c r="T1355" s="13" t="str">
        <f t="shared" si="127"/>
        <v>Sim</v>
      </c>
      <c r="U1355" s="13" t="str">
        <f t="shared" si="128"/>
        <v>Não</v>
      </c>
      <c r="V1355" s="13" t="str">
        <f t="shared" si="129"/>
        <v>Não</v>
      </c>
      <c r="W1355" s="13" t="str">
        <f t="shared" si="130"/>
        <v>Não</v>
      </c>
      <c r="X1355" s="13" t="str">
        <f t="shared" si="131"/>
        <v>Não</v>
      </c>
      <c r="Y1355" s="13" t="str">
        <f t="shared" si="132"/>
        <v>Não</v>
      </c>
    </row>
    <row r="1356" spans="1:25">
      <c r="A1356" s="9">
        <v>310630</v>
      </c>
      <c r="B1356" s="13">
        <f>IFERROR(VLOOKUP(A1356,[1]Monitoramento_Base_somente_Said!$A:$J,5,FALSE),0)</f>
        <v>0</v>
      </c>
      <c r="C1356" s="13">
        <f>IFERROR(VLOOKUP(A1356,[1]Monitoramento_Base_somente_Said!$A:$J,6,FALSE),0)</f>
        <v>0</v>
      </c>
      <c r="D1356" s="13">
        <f>IFERROR(VLOOKUP(A1356,[1]Monitoramento_Base_somente_Said!$A:$J,7,FALSE),0)</f>
        <v>0</v>
      </c>
      <c r="E1356" s="13">
        <f>IFERROR(VLOOKUP(A1356,[1]Monitoramento_Base_somente_Said!$A:$J,8,FALSE),0)</f>
        <v>0</v>
      </c>
      <c r="F1356" s="13">
        <f>IFERROR(VLOOKUP(A1356,[1]Monitoramento_Base_somente_Said!$A:$J,9,FALSE),0)</f>
        <v>0</v>
      </c>
      <c r="G1356" s="13">
        <f>IFERROR(VLOOKUP(A1356,[1]Monitoramento_Base_somente_Said!$A:$J,10,FALSE),0)</f>
        <v>0</v>
      </c>
      <c r="H1356" s="13">
        <f>IFERROR(VLOOKUP(A1356,[2]Sheet1!$A:$I,4,FALSE),0)</f>
        <v>0</v>
      </c>
      <c r="I1356" s="13">
        <f>IFERROR(VLOOKUP(A1356,[2]Sheet1!$A:$I,5,FALSE),0)</f>
        <v>0</v>
      </c>
      <c r="J1356" s="13">
        <f>IFERROR(VLOOKUP(A1356,[2]Sheet1!$A:$I,6,FALSE),0)</f>
        <v>0</v>
      </c>
      <c r="K1356" s="13">
        <f>IFERROR(VLOOKUP(A1356,[2]Sheet1!$A:$I,7,FALSE),0)</f>
        <v>0</v>
      </c>
      <c r="L1356" s="13">
        <f>IFERROR(VLOOKUP(A1356,[2]Sheet1!$A:$I,8,FALSE),0)</f>
        <v>0</v>
      </c>
      <c r="M1356" s="13">
        <f>IFERROR(VLOOKUP(A1356,[2]Sheet1!$A:$I,9,FALSE),0)</f>
        <v>0</v>
      </c>
      <c r="N1356" s="13">
        <f>IFERROR(VLOOKUP(A1356,[3]Sheet1!$A:$G,2,FALSE),0)</f>
        <v>1542</v>
      </c>
      <c r="O1356" s="13">
        <f>IFERROR(VLOOKUP(A1356,[3]Sheet1!$A:$G,3,FALSE),0)</f>
        <v>0</v>
      </c>
      <c r="P1356" s="13">
        <f>IFERROR(VLOOKUP(A1356,[3]Sheet1!$A:$G,4,FALSE),0)</f>
        <v>0</v>
      </c>
      <c r="Q1356" s="13">
        <f>IFERROR(VLOOKUP(A1356,[3]Sheet1!$A:$G,5,FALSE),0)</f>
        <v>0</v>
      </c>
      <c r="R1356" s="13">
        <f>IFERROR(VLOOKUP(A1356,[3]Sheet1!$A:$H,6,FALSE),0)</f>
        <v>0</v>
      </c>
      <c r="S1356" s="13">
        <f>IFERROR(VLOOKUP(A1356,[3]Sheet1!$A:$I,7,FALSE),0)</f>
        <v>0</v>
      </c>
      <c r="T1356" s="13" t="str">
        <f t="shared" si="127"/>
        <v>Sim</v>
      </c>
      <c r="U1356" s="13" t="str">
        <f t="shared" si="128"/>
        <v>Não</v>
      </c>
      <c r="V1356" s="13" t="str">
        <f t="shared" si="129"/>
        <v>Não</v>
      </c>
      <c r="W1356" s="13" t="str">
        <f t="shared" si="130"/>
        <v>Não</v>
      </c>
      <c r="X1356" s="13" t="str">
        <f t="shared" si="131"/>
        <v>Não</v>
      </c>
      <c r="Y1356" s="13" t="str">
        <f t="shared" si="132"/>
        <v>Não</v>
      </c>
    </row>
    <row r="1357" spans="1:25">
      <c r="A1357" s="9">
        <v>310640</v>
      </c>
      <c r="B1357" s="13">
        <f>IFERROR(VLOOKUP(A1357,[1]Monitoramento_Base_somente_Said!$A:$J,5,FALSE),0)</f>
        <v>0</v>
      </c>
      <c r="C1357" s="13">
        <f>IFERROR(VLOOKUP(A1357,[1]Monitoramento_Base_somente_Said!$A:$J,6,FALSE),0)</f>
        <v>0</v>
      </c>
      <c r="D1357" s="13">
        <f>IFERROR(VLOOKUP(A1357,[1]Monitoramento_Base_somente_Said!$A:$J,7,FALSE),0)</f>
        <v>0</v>
      </c>
      <c r="E1357" s="13">
        <f>IFERROR(VLOOKUP(A1357,[1]Monitoramento_Base_somente_Said!$A:$J,8,FALSE),0)</f>
        <v>0</v>
      </c>
      <c r="F1357" s="13">
        <f>IFERROR(VLOOKUP(A1357,[1]Monitoramento_Base_somente_Said!$A:$J,9,FALSE),0)</f>
        <v>0</v>
      </c>
      <c r="G1357" s="13">
        <f>IFERROR(VLOOKUP(A1357,[1]Monitoramento_Base_somente_Said!$A:$J,10,FALSE),0)</f>
        <v>0</v>
      </c>
      <c r="H1357" s="13">
        <f>IFERROR(VLOOKUP(A1357,[2]Sheet1!$A:$I,4,FALSE),0)</f>
        <v>0</v>
      </c>
      <c r="I1357" s="13">
        <f>IFERROR(VLOOKUP(A1357,[2]Sheet1!$A:$I,5,FALSE),0)</f>
        <v>0</v>
      </c>
      <c r="J1357" s="13">
        <f>IFERROR(VLOOKUP(A1357,[2]Sheet1!$A:$I,6,FALSE),0)</f>
        <v>0</v>
      </c>
      <c r="K1357" s="13">
        <f>IFERROR(VLOOKUP(A1357,[2]Sheet1!$A:$I,7,FALSE),0)</f>
        <v>0</v>
      </c>
      <c r="L1357" s="13">
        <f>IFERROR(VLOOKUP(A1357,[2]Sheet1!$A:$I,8,FALSE),0)</f>
        <v>0</v>
      </c>
      <c r="M1357" s="13">
        <f>IFERROR(VLOOKUP(A1357,[2]Sheet1!$A:$I,9,FALSE),0)</f>
        <v>0</v>
      </c>
      <c r="N1357" s="13">
        <f>IFERROR(VLOOKUP(A1357,[3]Sheet1!$A:$G,2,FALSE),0)</f>
        <v>463</v>
      </c>
      <c r="O1357" s="13">
        <f>IFERROR(VLOOKUP(A1357,[3]Sheet1!$A:$G,3,FALSE),0)</f>
        <v>0</v>
      </c>
      <c r="P1357" s="13">
        <f>IFERROR(VLOOKUP(A1357,[3]Sheet1!$A:$G,4,FALSE),0)</f>
        <v>0</v>
      </c>
      <c r="Q1357" s="13">
        <f>IFERROR(VLOOKUP(A1357,[3]Sheet1!$A:$G,5,FALSE),0)</f>
        <v>0</v>
      </c>
      <c r="R1357" s="13">
        <f>IFERROR(VLOOKUP(A1357,[3]Sheet1!$A:$H,6,FALSE),0)</f>
        <v>0</v>
      </c>
      <c r="S1357" s="13">
        <f>IFERROR(VLOOKUP(A1357,[3]Sheet1!$A:$I,7,FALSE),0)</f>
        <v>0</v>
      </c>
      <c r="T1357" s="13" t="str">
        <f t="shared" si="127"/>
        <v>Sim</v>
      </c>
      <c r="U1357" s="13" t="str">
        <f t="shared" si="128"/>
        <v>Não</v>
      </c>
      <c r="V1357" s="13" t="str">
        <f t="shared" si="129"/>
        <v>Não</v>
      </c>
      <c r="W1357" s="13" t="str">
        <f t="shared" si="130"/>
        <v>Não</v>
      </c>
      <c r="X1357" s="13" t="str">
        <f t="shared" si="131"/>
        <v>Não</v>
      </c>
      <c r="Y1357" s="13" t="str">
        <f t="shared" si="132"/>
        <v>Não</v>
      </c>
    </row>
    <row r="1358" spans="1:25">
      <c r="A1358" s="9">
        <v>310650</v>
      </c>
      <c r="B1358" s="13">
        <f>IFERROR(VLOOKUP(A1358,[1]Monitoramento_Base_somente_Said!$A:$J,5,FALSE),0)</f>
        <v>0</v>
      </c>
      <c r="C1358" s="13">
        <f>IFERROR(VLOOKUP(A1358,[1]Monitoramento_Base_somente_Said!$A:$J,6,FALSE),0)</f>
        <v>0</v>
      </c>
      <c r="D1358" s="13">
        <f>IFERROR(VLOOKUP(A1358,[1]Monitoramento_Base_somente_Said!$A:$J,7,FALSE),0)</f>
        <v>0</v>
      </c>
      <c r="E1358" s="13">
        <f>IFERROR(VLOOKUP(A1358,[1]Monitoramento_Base_somente_Said!$A:$J,8,FALSE),0)</f>
        <v>0</v>
      </c>
      <c r="F1358" s="13">
        <f>IFERROR(VLOOKUP(A1358,[1]Monitoramento_Base_somente_Said!$A:$J,9,FALSE),0)</f>
        <v>0</v>
      </c>
      <c r="G1358" s="13">
        <f>IFERROR(VLOOKUP(A1358,[1]Monitoramento_Base_somente_Said!$A:$J,10,FALSE),0)</f>
        <v>0</v>
      </c>
      <c r="H1358" s="13">
        <f>IFERROR(VLOOKUP(A1358,[2]Sheet1!$A:$I,4,FALSE),0)</f>
        <v>0</v>
      </c>
      <c r="I1358" s="13">
        <f>IFERROR(VLOOKUP(A1358,[2]Sheet1!$A:$I,5,FALSE),0)</f>
        <v>0</v>
      </c>
      <c r="J1358" s="13">
        <f>IFERROR(VLOOKUP(A1358,[2]Sheet1!$A:$I,6,FALSE),0)</f>
        <v>0</v>
      </c>
      <c r="K1358" s="13">
        <f>IFERROR(VLOOKUP(A1358,[2]Sheet1!$A:$I,7,FALSE),0)</f>
        <v>0</v>
      </c>
      <c r="L1358" s="13">
        <f>IFERROR(VLOOKUP(A1358,[2]Sheet1!$A:$I,8,FALSE),0)</f>
        <v>0</v>
      </c>
      <c r="M1358" s="13">
        <f>IFERROR(VLOOKUP(A1358,[2]Sheet1!$A:$I,9,FALSE),0)</f>
        <v>0</v>
      </c>
      <c r="N1358" s="13">
        <f>IFERROR(VLOOKUP(A1358,[3]Sheet1!$A:$G,2,FALSE),0)</f>
        <v>16221</v>
      </c>
      <c r="O1358" s="13">
        <f>IFERROR(VLOOKUP(A1358,[3]Sheet1!$A:$G,3,FALSE),0)</f>
        <v>0</v>
      </c>
      <c r="P1358" s="13">
        <f>IFERROR(VLOOKUP(A1358,[3]Sheet1!$A:$G,4,FALSE),0)</f>
        <v>0</v>
      </c>
      <c r="Q1358" s="13">
        <f>IFERROR(VLOOKUP(A1358,[3]Sheet1!$A:$G,5,FALSE),0)</f>
        <v>0</v>
      </c>
      <c r="R1358" s="13">
        <f>IFERROR(VLOOKUP(A1358,[3]Sheet1!$A:$H,6,FALSE),0)</f>
        <v>0</v>
      </c>
      <c r="S1358" s="13">
        <f>IFERROR(VLOOKUP(A1358,[3]Sheet1!$A:$I,7,FALSE),0)</f>
        <v>0</v>
      </c>
      <c r="T1358" s="13" t="str">
        <f t="shared" si="127"/>
        <v>Sim</v>
      </c>
      <c r="U1358" s="13" t="str">
        <f t="shared" si="128"/>
        <v>Não</v>
      </c>
      <c r="V1358" s="13" t="str">
        <f t="shared" si="129"/>
        <v>Não</v>
      </c>
      <c r="W1358" s="13" t="str">
        <f t="shared" si="130"/>
        <v>Não</v>
      </c>
      <c r="X1358" s="13" t="str">
        <f t="shared" si="131"/>
        <v>Não</v>
      </c>
      <c r="Y1358" s="13" t="str">
        <f t="shared" si="132"/>
        <v>Não</v>
      </c>
    </row>
    <row r="1359" spans="1:25">
      <c r="A1359" s="9">
        <v>310665</v>
      </c>
      <c r="B1359" s="13">
        <f>IFERROR(VLOOKUP(A1359,[1]Monitoramento_Base_somente_Said!$A:$J,5,FALSE),0)</f>
        <v>0</v>
      </c>
      <c r="C1359" s="13">
        <f>IFERROR(VLOOKUP(A1359,[1]Monitoramento_Base_somente_Said!$A:$J,6,FALSE),0)</f>
        <v>0</v>
      </c>
      <c r="D1359" s="13">
        <f>IFERROR(VLOOKUP(A1359,[1]Monitoramento_Base_somente_Said!$A:$J,7,FALSE),0)</f>
        <v>0</v>
      </c>
      <c r="E1359" s="13">
        <f>IFERROR(VLOOKUP(A1359,[1]Monitoramento_Base_somente_Said!$A:$J,8,FALSE),0)</f>
        <v>0</v>
      </c>
      <c r="F1359" s="13">
        <f>IFERROR(VLOOKUP(A1359,[1]Monitoramento_Base_somente_Said!$A:$J,9,FALSE),0)</f>
        <v>0</v>
      </c>
      <c r="G1359" s="13">
        <f>IFERROR(VLOOKUP(A1359,[1]Monitoramento_Base_somente_Said!$A:$J,10,FALSE),0)</f>
        <v>0</v>
      </c>
      <c r="H1359" s="13">
        <f>IFERROR(VLOOKUP(A1359,[2]Sheet1!$A:$I,4,FALSE),0)</f>
        <v>0</v>
      </c>
      <c r="I1359" s="13">
        <f>IFERROR(VLOOKUP(A1359,[2]Sheet1!$A:$I,5,FALSE),0)</f>
        <v>0</v>
      </c>
      <c r="J1359" s="13">
        <f>IFERROR(VLOOKUP(A1359,[2]Sheet1!$A:$I,6,FALSE),0)</f>
        <v>0</v>
      </c>
      <c r="K1359" s="13">
        <f>IFERROR(VLOOKUP(A1359,[2]Sheet1!$A:$I,7,FALSE),0)</f>
        <v>0</v>
      </c>
      <c r="L1359" s="13">
        <f>IFERROR(VLOOKUP(A1359,[2]Sheet1!$A:$I,8,FALSE),0)</f>
        <v>0</v>
      </c>
      <c r="M1359" s="13">
        <f>IFERROR(VLOOKUP(A1359,[2]Sheet1!$A:$I,9,FALSE),0)</f>
        <v>0</v>
      </c>
      <c r="N1359" s="13">
        <f>IFERROR(VLOOKUP(A1359,[3]Sheet1!$A:$G,2,FALSE),0)</f>
        <v>0</v>
      </c>
      <c r="O1359" s="13">
        <f>IFERROR(VLOOKUP(A1359,[3]Sheet1!$A:$G,3,FALSE),0)</f>
        <v>0</v>
      </c>
      <c r="P1359" s="13">
        <f>IFERROR(VLOOKUP(A1359,[3]Sheet1!$A:$G,4,FALSE),0)</f>
        <v>0</v>
      </c>
      <c r="Q1359" s="13">
        <f>IFERROR(VLOOKUP(A1359,[3]Sheet1!$A:$G,5,FALSE),0)</f>
        <v>0</v>
      </c>
      <c r="R1359" s="13">
        <f>IFERROR(VLOOKUP(A1359,[3]Sheet1!$A:$H,6,FALSE),0)</f>
        <v>0</v>
      </c>
      <c r="S1359" s="13">
        <f>IFERROR(VLOOKUP(A1359,[3]Sheet1!$A:$I,7,FALSE),0)</f>
        <v>0</v>
      </c>
      <c r="T1359" s="13" t="str">
        <f t="shared" si="127"/>
        <v>Não</v>
      </c>
      <c r="U1359" s="13" t="str">
        <f t="shared" si="128"/>
        <v>Não</v>
      </c>
      <c r="V1359" s="13" t="str">
        <f t="shared" si="129"/>
        <v>Não</v>
      </c>
      <c r="W1359" s="13" t="str">
        <f t="shared" si="130"/>
        <v>Não</v>
      </c>
      <c r="X1359" s="13" t="str">
        <f t="shared" si="131"/>
        <v>Não</v>
      </c>
      <c r="Y1359" s="13" t="str">
        <f t="shared" si="132"/>
        <v>Não</v>
      </c>
    </row>
    <row r="1360" spans="1:25">
      <c r="A1360" s="19">
        <v>310660</v>
      </c>
      <c r="B1360" s="13">
        <f>IFERROR(VLOOKUP(A1360,[1]Monitoramento_Base_somente_Said!$A:$J,5,FALSE),0)</f>
        <v>0</v>
      </c>
      <c r="C1360" s="13">
        <f>IFERROR(VLOOKUP(A1360,[1]Monitoramento_Base_somente_Said!$A:$J,6,FALSE),0)</f>
        <v>0</v>
      </c>
      <c r="D1360" s="13">
        <f>IFERROR(VLOOKUP(A1360,[1]Monitoramento_Base_somente_Said!$A:$J,7,FALSE),0)</f>
        <v>0</v>
      </c>
      <c r="E1360" s="13">
        <f>IFERROR(VLOOKUP(A1360,[1]Monitoramento_Base_somente_Said!$A:$J,8,FALSE),0)</f>
        <v>0</v>
      </c>
      <c r="F1360" s="13">
        <f>IFERROR(VLOOKUP(A1360,[1]Monitoramento_Base_somente_Said!$A:$J,9,FALSE),0)</f>
        <v>0</v>
      </c>
      <c r="G1360" s="13">
        <f>IFERROR(VLOOKUP(A1360,[1]Monitoramento_Base_somente_Said!$A:$J,10,FALSE),0)</f>
        <v>0</v>
      </c>
      <c r="H1360" s="13">
        <f>IFERROR(VLOOKUP(A1360,[2]Sheet1!$A:$I,4,FALSE),0)</f>
        <v>0</v>
      </c>
      <c r="I1360" s="13">
        <f>IFERROR(VLOOKUP(A1360,[2]Sheet1!$A:$I,5,FALSE),0)</f>
        <v>0</v>
      </c>
      <c r="J1360" s="13">
        <f>IFERROR(VLOOKUP(A1360,[2]Sheet1!$A:$I,6,FALSE),0)</f>
        <v>0</v>
      </c>
      <c r="K1360" s="13">
        <f>IFERROR(VLOOKUP(A1360,[2]Sheet1!$A:$I,7,FALSE),0)</f>
        <v>0</v>
      </c>
      <c r="L1360" s="13">
        <f>IFERROR(VLOOKUP(A1360,[2]Sheet1!$A:$I,8,FALSE),0)</f>
        <v>0</v>
      </c>
      <c r="M1360" s="13">
        <f>IFERROR(VLOOKUP(A1360,[2]Sheet1!$A:$I,9,FALSE),0)</f>
        <v>0</v>
      </c>
      <c r="N1360" s="13">
        <f>IFERROR(VLOOKUP(A1360,[3]Sheet1!$A:$G,2,FALSE),0)</f>
        <v>9677</v>
      </c>
      <c r="O1360" s="13">
        <f>IFERROR(VLOOKUP(A1360,[3]Sheet1!$A:$G,3,FALSE),0)</f>
        <v>0</v>
      </c>
      <c r="P1360" s="13">
        <f>IFERROR(VLOOKUP(A1360,[3]Sheet1!$A:$G,4,FALSE),0)</f>
        <v>0</v>
      </c>
      <c r="Q1360" s="13">
        <f>IFERROR(VLOOKUP(A1360,[3]Sheet1!$A:$G,5,FALSE),0)</f>
        <v>0</v>
      </c>
      <c r="R1360" s="13">
        <f>IFERROR(VLOOKUP(A1360,[3]Sheet1!$A:$H,6,FALSE),0)</f>
        <v>0</v>
      </c>
      <c r="S1360" s="13">
        <f>IFERROR(VLOOKUP(A1360,[3]Sheet1!$A:$I,7,FALSE),0)</f>
        <v>0</v>
      </c>
      <c r="T1360" s="13" t="str">
        <f t="shared" si="127"/>
        <v>Sim</v>
      </c>
      <c r="U1360" s="13" t="str">
        <f t="shared" si="128"/>
        <v>Não</v>
      </c>
      <c r="V1360" s="13" t="str">
        <f t="shared" si="129"/>
        <v>Não</v>
      </c>
      <c r="W1360" s="13" t="str">
        <f t="shared" si="130"/>
        <v>Não</v>
      </c>
      <c r="X1360" s="13" t="str">
        <f t="shared" si="131"/>
        <v>Não</v>
      </c>
      <c r="Y1360" s="13" t="str">
        <f t="shared" si="132"/>
        <v>Não</v>
      </c>
    </row>
    <row r="1361" spans="1:25">
      <c r="A1361" s="9">
        <v>310680</v>
      </c>
      <c r="B1361" s="13">
        <f>IFERROR(VLOOKUP(A1361,[1]Monitoramento_Base_somente_Said!$A:$J,5,FALSE),0)</f>
        <v>0</v>
      </c>
      <c r="C1361" s="13">
        <f>IFERROR(VLOOKUP(A1361,[1]Monitoramento_Base_somente_Said!$A:$J,6,FALSE),0)</f>
        <v>0</v>
      </c>
      <c r="D1361" s="13">
        <f>IFERROR(VLOOKUP(A1361,[1]Monitoramento_Base_somente_Said!$A:$J,7,FALSE),0)</f>
        <v>0</v>
      </c>
      <c r="E1361" s="13">
        <f>IFERROR(VLOOKUP(A1361,[1]Monitoramento_Base_somente_Said!$A:$J,8,FALSE),0)</f>
        <v>0</v>
      </c>
      <c r="F1361" s="13">
        <f>IFERROR(VLOOKUP(A1361,[1]Monitoramento_Base_somente_Said!$A:$J,9,FALSE),0)</f>
        <v>0</v>
      </c>
      <c r="G1361" s="13">
        <f>IFERROR(VLOOKUP(A1361,[1]Monitoramento_Base_somente_Said!$A:$J,10,FALSE),0)</f>
        <v>0</v>
      </c>
      <c r="H1361" s="13">
        <f>IFERROR(VLOOKUP(A1361,[2]Sheet1!$A:$I,4,FALSE),0)</f>
        <v>0</v>
      </c>
      <c r="I1361" s="13">
        <f>IFERROR(VLOOKUP(A1361,[2]Sheet1!$A:$I,5,FALSE),0)</f>
        <v>0</v>
      </c>
      <c r="J1361" s="13">
        <f>IFERROR(VLOOKUP(A1361,[2]Sheet1!$A:$I,6,FALSE),0)</f>
        <v>0</v>
      </c>
      <c r="K1361" s="13">
        <f>IFERROR(VLOOKUP(A1361,[2]Sheet1!$A:$I,7,FALSE),0)</f>
        <v>0</v>
      </c>
      <c r="L1361" s="13">
        <f>IFERROR(VLOOKUP(A1361,[2]Sheet1!$A:$I,8,FALSE),0)</f>
        <v>0</v>
      </c>
      <c r="M1361" s="13">
        <f>IFERROR(VLOOKUP(A1361,[2]Sheet1!$A:$I,9,FALSE),0)</f>
        <v>0</v>
      </c>
      <c r="N1361" s="13">
        <f>IFERROR(VLOOKUP(A1361,[3]Sheet1!$A:$G,2,FALSE),0)</f>
        <v>43278</v>
      </c>
      <c r="O1361" s="13">
        <f>IFERROR(VLOOKUP(A1361,[3]Sheet1!$A:$G,3,FALSE),0)</f>
        <v>0</v>
      </c>
      <c r="P1361" s="13">
        <f>IFERROR(VLOOKUP(A1361,[3]Sheet1!$A:$G,4,FALSE),0)</f>
        <v>0</v>
      </c>
      <c r="Q1361" s="13">
        <f>IFERROR(VLOOKUP(A1361,[3]Sheet1!$A:$G,5,FALSE),0)</f>
        <v>0</v>
      </c>
      <c r="R1361" s="13">
        <f>IFERROR(VLOOKUP(A1361,[3]Sheet1!$A:$H,6,FALSE),0)</f>
        <v>0</v>
      </c>
      <c r="S1361" s="13">
        <f>IFERROR(VLOOKUP(A1361,[3]Sheet1!$A:$I,7,FALSE),0)</f>
        <v>0</v>
      </c>
      <c r="T1361" s="13" t="str">
        <f t="shared" si="127"/>
        <v>Sim</v>
      </c>
      <c r="U1361" s="13" t="str">
        <f t="shared" si="128"/>
        <v>Não</v>
      </c>
      <c r="V1361" s="13" t="str">
        <f t="shared" si="129"/>
        <v>Não</v>
      </c>
      <c r="W1361" s="13" t="str">
        <f t="shared" si="130"/>
        <v>Não</v>
      </c>
      <c r="X1361" s="13" t="str">
        <f t="shared" si="131"/>
        <v>Não</v>
      </c>
      <c r="Y1361" s="13" t="str">
        <f t="shared" si="132"/>
        <v>Não</v>
      </c>
    </row>
    <row r="1362" spans="1:25">
      <c r="A1362" s="19">
        <v>310700</v>
      </c>
      <c r="B1362" s="13">
        <f>IFERROR(VLOOKUP(A1362,[1]Monitoramento_Base_somente_Said!$A:$J,5,FALSE),0)</f>
        <v>0</v>
      </c>
      <c r="C1362" s="13">
        <f>IFERROR(VLOOKUP(A1362,[1]Monitoramento_Base_somente_Said!$A:$J,6,FALSE),0)</f>
        <v>0</v>
      </c>
      <c r="D1362" s="13">
        <f>IFERROR(VLOOKUP(A1362,[1]Monitoramento_Base_somente_Said!$A:$J,7,FALSE),0)</f>
        <v>0</v>
      </c>
      <c r="E1362" s="13">
        <f>IFERROR(VLOOKUP(A1362,[1]Monitoramento_Base_somente_Said!$A:$J,8,FALSE),0)</f>
        <v>0</v>
      </c>
      <c r="F1362" s="13">
        <f>IFERROR(VLOOKUP(A1362,[1]Monitoramento_Base_somente_Said!$A:$J,9,FALSE),0)</f>
        <v>0</v>
      </c>
      <c r="G1362" s="13">
        <f>IFERROR(VLOOKUP(A1362,[1]Monitoramento_Base_somente_Said!$A:$J,10,FALSE),0)</f>
        <v>0</v>
      </c>
      <c r="H1362" s="13">
        <f>IFERROR(VLOOKUP(A1362,[2]Sheet1!$A:$I,4,FALSE),0)</f>
        <v>0</v>
      </c>
      <c r="I1362" s="13">
        <f>IFERROR(VLOOKUP(A1362,[2]Sheet1!$A:$I,5,FALSE),0)</f>
        <v>0</v>
      </c>
      <c r="J1362" s="13">
        <f>IFERROR(VLOOKUP(A1362,[2]Sheet1!$A:$I,6,FALSE),0)</f>
        <v>0</v>
      </c>
      <c r="K1362" s="13">
        <f>IFERROR(VLOOKUP(A1362,[2]Sheet1!$A:$I,7,FALSE),0)</f>
        <v>0</v>
      </c>
      <c r="L1362" s="13">
        <f>IFERROR(VLOOKUP(A1362,[2]Sheet1!$A:$I,8,FALSE),0)</f>
        <v>0</v>
      </c>
      <c r="M1362" s="13">
        <f>IFERROR(VLOOKUP(A1362,[2]Sheet1!$A:$I,9,FALSE),0)</f>
        <v>0</v>
      </c>
      <c r="N1362" s="13">
        <f>IFERROR(VLOOKUP(A1362,[3]Sheet1!$A:$G,2,FALSE),0)</f>
        <v>165567</v>
      </c>
      <c r="O1362" s="13">
        <f>IFERROR(VLOOKUP(A1362,[3]Sheet1!$A:$G,3,FALSE),0)</f>
        <v>0</v>
      </c>
      <c r="P1362" s="13">
        <f>IFERROR(VLOOKUP(A1362,[3]Sheet1!$A:$G,4,FALSE),0)</f>
        <v>0</v>
      </c>
      <c r="Q1362" s="13">
        <f>IFERROR(VLOOKUP(A1362,[3]Sheet1!$A:$G,5,FALSE),0)</f>
        <v>0</v>
      </c>
      <c r="R1362" s="13">
        <f>IFERROR(VLOOKUP(A1362,[3]Sheet1!$A:$H,6,FALSE),0)</f>
        <v>0</v>
      </c>
      <c r="S1362" s="13">
        <f>IFERROR(VLOOKUP(A1362,[3]Sheet1!$A:$I,7,FALSE),0)</f>
        <v>0</v>
      </c>
      <c r="T1362" s="13" t="str">
        <f t="shared" si="127"/>
        <v>Sim</v>
      </c>
      <c r="U1362" s="13" t="str">
        <f t="shared" si="128"/>
        <v>Não</v>
      </c>
      <c r="V1362" s="13" t="str">
        <f t="shared" si="129"/>
        <v>Não</v>
      </c>
      <c r="W1362" s="13" t="str">
        <f t="shared" si="130"/>
        <v>Não</v>
      </c>
      <c r="X1362" s="13" t="str">
        <f t="shared" si="131"/>
        <v>Não</v>
      </c>
      <c r="Y1362" s="13" t="str">
        <f t="shared" si="132"/>
        <v>Não</v>
      </c>
    </row>
    <row r="1363" spans="1:25">
      <c r="A1363" s="9">
        <v>310710</v>
      </c>
      <c r="B1363" s="13">
        <f>IFERROR(VLOOKUP(A1363,[1]Monitoramento_Base_somente_Said!$A:$J,5,FALSE),0)</f>
        <v>0</v>
      </c>
      <c r="C1363" s="13">
        <f>IFERROR(VLOOKUP(A1363,[1]Monitoramento_Base_somente_Said!$A:$J,6,FALSE),0)</f>
        <v>0</v>
      </c>
      <c r="D1363" s="13">
        <f>IFERROR(VLOOKUP(A1363,[1]Monitoramento_Base_somente_Said!$A:$J,7,FALSE),0)</f>
        <v>0</v>
      </c>
      <c r="E1363" s="13">
        <f>IFERROR(VLOOKUP(A1363,[1]Monitoramento_Base_somente_Said!$A:$J,8,FALSE),0)</f>
        <v>0</v>
      </c>
      <c r="F1363" s="13">
        <f>IFERROR(VLOOKUP(A1363,[1]Monitoramento_Base_somente_Said!$A:$J,9,FALSE),0)</f>
        <v>0</v>
      </c>
      <c r="G1363" s="13">
        <f>IFERROR(VLOOKUP(A1363,[1]Monitoramento_Base_somente_Said!$A:$J,10,FALSE),0)</f>
        <v>0</v>
      </c>
      <c r="H1363" s="13">
        <f>IFERROR(VLOOKUP(A1363,[2]Sheet1!$A:$I,4,FALSE),0)</f>
        <v>0</v>
      </c>
      <c r="I1363" s="13">
        <f>IFERROR(VLOOKUP(A1363,[2]Sheet1!$A:$I,5,FALSE),0)</f>
        <v>0</v>
      </c>
      <c r="J1363" s="13">
        <f>IFERROR(VLOOKUP(A1363,[2]Sheet1!$A:$I,6,FALSE),0)</f>
        <v>0</v>
      </c>
      <c r="K1363" s="13">
        <f>IFERROR(VLOOKUP(A1363,[2]Sheet1!$A:$I,7,FALSE),0)</f>
        <v>0</v>
      </c>
      <c r="L1363" s="13">
        <f>IFERROR(VLOOKUP(A1363,[2]Sheet1!$A:$I,8,FALSE),0)</f>
        <v>0</v>
      </c>
      <c r="M1363" s="13">
        <f>IFERROR(VLOOKUP(A1363,[2]Sheet1!$A:$I,9,FALSE),0)</f>
        <v>0</v>
      </c>
      <c r="N1363" s="13">
        <f>IFERROR(VLOOKUP(A1363,[3]Sheet1!$A:$G,2,FALSE),0)</f>
        <v>28987</v>
      </c>
      <c r="O1363" s="13">
        <f>IFERROR(VLOOKUP(A1363,[3]Sheet1!$A:$G,3,FALSE),0)</f>
        <v>0</v>
      </c>
      <c r="P1363" s="13">
        <f>IFERROR(VLOOKUP(A1363,[3]Sheet1!$A:$G,4,FALSE),0)</f>
        <v>0</v>
      </c>
      <c r="Q1363" s="13">
        <f>IFERROR(VLOOKUP(A1363,[3]Sheet1!$A:$G,5,FALSE),0)</f>
        <v>0</v>
      </c>
      <c r="R1363" s="13">
        <f>IFERROR(VLOOKUP(A1363,[3]Sheet1!$A:$H,6,FALSE),0)</f>
        <v>0</v>
      </c>
      <c r="S1363" s="13">
        <f>IFERROR(VLOOKUP(A1363,[3]Sheet1!$A:$I,7,FALSE),0)</f>
        <v>0</v>
      </c>
      <c r="T1363" s="13" t="str">
        <f t="shared" si="127"/>
        <v>Sim</v>
      </c>
      <c r="U1363" s="13" t="str">
        <f t="shared" si="128"/>
        <v>Não</v>
      </c>
      <c r="V1363" s="13" t="str">
        <f t="shared" si="129"/>
        <v>Não</v>
      </c>
      <c r="W1363" s="13" t="str">
        <f t="shared" si="130"/>
        <v>Não</v>
      </c>
      <c r="X1363" s="13" t="str">
        <f t="shared" si="131"/>
        <v>Não</v>
      </c>
      <c r="Y1363" s="13" t="str">
        <f t="shared" si="132"/>
        <v>Não</v>
      </c>
    </row>
    <row r="1364" spans="1:25">
      <c r="A1364" s="9">
        <v>310720</v>
      </c>
      <c r="B1364" s="13">
        <f>IFERROR(VLOOKUP(A1364,[1]Monitoramento_Base_somente_Said!$A:$J,5,FALSE),0)</f>
        <v>0</v>
      </c>
      <c r="C1364" s="13">
        <f>IFERROR(VLOOKUP(A1364,[1]Monitoramento_Base_somente_Said!$A:$J,6,FALSE),0)</f>
        <v>0</v>
      </c>
      <c r="D1364" s="13">
        <f>IFERROR(VLOOKUP(A1364,[1]Monitoramento_Base_somente_Said!$A:$J,7,FALSE),0)</f>
        <v>0</v>
      </c>
      <c r="E1364" s="13">
        <f>IFERROR(VLOOKUP(A1364,[1]Monitoramento_Base_somente_Said!$A:$J,8,FALSE),0)</f>
        <v>0</v>
      </c>
      <c r="F1364" s="13">
        <f>IFERROR(VLOOKUP(A1364,[1]Monitoramento_Base_somente_Said!$A:$J,9,FALSE),0)</f>
        <v>0</v>
      </c>
      <c r="G1364" s="13">
        <f>IFERROR(VLOOKUP(A1364,[1]Monitoramento_Base_somente_Said!$A:$J,10,FALSE),0)</f>
        <v>0</v>
      </c>
      <c r="H1364" s="13">
        <f>IFERROR(VLOOKUP(A1364,[2]Sheet1!$A:$I,4,FALSE),0)</f>
        <v>0</v>
      </c>
      <c r="I1364" s="13">
        <f>IFERROR(VLOOKUP(A1364,[2]Sheet1!$A:$I,5,FALSE),0)</f>
        <v>0</v>
      </c>
      <c r="J1364" s="13">
        <f>IFERROR(VLOOKUP(A1364,[2]Sheet1!$A:$I,6,FALSE),0)</f>
        <v>0</v>
      </c>
      <c r="K1364" s="13">
        <f>IFERROR(VLOOKUP(A1364,[2]Sheet1!$A:$I,7,FALSE),0)</f>
        <v>0</v>
      </c>
      <c r="L1364" s="13">
        <f>IFERROR(VLOOKUP(A1364,[2]Sheet1!$A:$I,8,FALSE),0)</f>
        <v>0</v>
      </c>
      <c r="M1364" s="13">
        <f>IFERROR(VLOOKUP(A1364,[2]Sheet1!$A:$I,9,FALSE),0)</f>
        <v>0</v>
      </c>
      <c r="N1364" s="13">
        <f>IFERROR(VLOOKUP(A1364,[3]Sheet1!$A:$G,2,FALSE),0)</f>
        <v>0</v>
      </c>
      <c r="O1364" s="13">
        <f>IFERROR(VLOOKUP(A1364,[3]Sheet1!$A:$G,3,FALSE),0)</f>
        <v>0</v>
      </c>
      <c r="P1364" s="13">
        <f>IFERROR(VLOOKUP(A1364,[3]Sheet1!$A:$G,4,FALSE),0)</f>
        <v>0</v>
      </c>
      <c r="Q1364" s="13">
        <f>IFERROR(VLOOKUP(A1364,[3]Sheet1!$A:$G,5,FALSE),0)</f>
        <v>0</v>
      </c>
      <c r="R1364" s="13">
        <f>IFERROR(VLOOKUP(A1364,[3]Sheet1!$A:$H,6,FALSE),0)</f>
        <v>0</v>
      </c>
      <c r="S1364" s="13">
        <f>IFERROR(VLOOKUP(A1364,[3]Sheet1!$A:$I,7,FALSE),0)</f>
        <v>0</v>
      </c>
      <c r="T1364" s="13" t="str">
        <f t="shared" si="127"/>
        <v>Não</v>
      </c>
      <c r="U1364" s="13" t="str">
        <f t="shared" si="128"/>
        <v>Não</v>
      </c>
      <c r="V1364" s="13" t="str">
        <f t="shared" si="129"/>
        <v>Não</v>
      </c>
      <c r="W1364" s="13" t="str">
        <f t="shared" si="130"/>
        <v>Não</v>
      </c>
      <c r="X1364" s="13" t="str">
        <f t="shared" si="131"/>
        <v>Não</v>
      </c>
      <c r="Y1364" s="13" t="str">
        <f t="shared" si="132"/>
        <v>Não</v>
      </c>
    </row>
    <row r="1365" spans="1:25">
      <c r="A1365" s="9">
        <v>310730</v>
      </c>
      <c r="B1365" s="13">
        <f>IFERROR(VLOOKUP(A1365,[1]Monitoramento_Base_somente_Said!$A:$J,5,FALSE),0)</f>
        <v>0</v>
      </c>
      <c r="C1365" s="13">
        <f>IFERROR(VLOOKUP(A1365,[1]Monitoramento_Base_somente_Said!$A:$J,6,FALSE),0)</f>
        <v>0</v>
      </c>
      <c r="D1365" s="13">
        <f>IFERROR(VLOOKUP(A1365,[1]Monitoramento_Base_somente_Said!$A:$J,7,FALSE),0)</f>
        <v>0</v>
      </c>
      <c r="E1365" s="13">
        <f>IFERROR(VLOOKUP(A1365,[1]Monitoramento_Base_somente_Said!$A:$J,8,FALSE),0)</f>
        <v>0</v>
      </c>
      <c r="F1365" s="13">
        <f>IFERROR(VLOOKUP(A1365,[1]Monitoramento_Base_somente_Said!$A:$J,9,FALSE),0)</f>
        <v>0</v>
      </c>
      <c r="G1365" s="13">
        <f>IFERROR(VLOOKUP(A1365,[1]Monitoramento_Base_somente_Said!$A:$J,10,FALSE),0)</f>
        <v>0</v>
      </c>
      <c r="H1365" s="13">
        <f>IFERROR(VLOOKUP(A1365,[2]Sheet1!$A:$I,4,FALSE),0)</f>
        <v>0</v>
      </c>
      <c r="I1365" s="13">
        <f>IFERROR(VLOOKUP(A1365,[2]Sheet1!$A:$I,5,FALSE),0)</f>
        <v>0</v>
      </c>
      <c r="J1365" s="13">
        <f>IFERROR(VLOOKUP(A1365,[2]Sheet1!$A:$I,6,FALSE),0)</f>
        <v>0</v>
      </c>
      <c r="K1365" s="13">
        <f>IFERROR(VLOOKUP(A1365,[2]Sheet1!$A:$I,7,FALSE),0)</f>
        <v>0</v>
      </c>
      <c r="L1365" s="13">
        <f>IFERROR(VLOOKUP(A1365,[2]Sheet1!$A:$I,8,FALSE),0)</f>
        <v>0</v>
      </c>
      <c r="M1365" s="13">
        <f>IFERROR(VLOOKUP(A1365,[2]Sheet1!$A:$I,9,FALSE),0)</f>
        <v>0</v>
      </c>
      <c r="N1365" s="13">
        <f>IFERROR(VLOOKUP(A1365,[3]Sheet1!$A:$G,2,FALSE),0)</f>
        <v>12</v>
      </c>
      <c r="O1365" s="13">
        <f>IFERROR(VLOOKUP(A1365,[3]Sheet1!$A:$G,3,FALSE),0)</f>
        <v>0</v>
      </c>
      <c r="P1365" s="13">
        <f>IFERROR(VLOOKUP(A1365,[3]Sheet1!$A:$G,4,FALSE),0)</f>
        <v>0</v>
      </c>
      <c r="Q1365" s="13">
        <f>IFERROR(VLOOKUP(A1365,[3]Sheet1!$A:$G,5,FALSE),0)</f>
        <v>0</v>
      </c>
      <c r="R1365" s="13">
        <f>IFERROR(VLOOKUP(A1365,[3]Sheet1!$A:$H,6,FALSE),0)</f>
        <v>0</v>
      </c>
      <c r="S1365" s="13">
        <f>IFERROR(VLOOKUP(A1365,[3]Sheet1!$A:$I,7,FALSE),0)</f>
        <v>0</v>
      </c>
      <c r="T1365" s="13" t="str">
        <f t="shared" si="127"/>
        <v>Sim</v>
      </c>
      <c r="U1365" s="13" t="str">
        <f t="shared" si="128"/>
        <v>Não</v>
      </c>
      <c r="V1365" s="13" t="str">
        <f t="shared" si="129"/>
        <v>Não</v>
      </c>
      <c r="W1365" s="13" t="str">
        <f t="shared" si="130"/>
        <v>Não</v>
      </c>
      <c r="X1365" s="13" t="str">
        <f t="shared" si="131"/>
        <v>Não</v>
      </c>
      <c r="Y1365" s="13" t="str">
        <f t="shared" si="132"/>
        <v>Não</v>
      </c>
    </row>
    <row r="1366" spans="1:25">
      <c r="A1366" s="19">
        <v>310740</v>
      </c>
      <c r="B1366" s="13">
        <f>IFERROR(VLOOKUP(A1366,[1]Monitoramento_Base_somente_Said!$A:$J,5,FALSE),0)</f>
        <v>0</v>
      </c>
      <c r="C1366" s="13">
        <f>IFERROR(VLOOKUP(A1366,[1]Monitoramento_Base_somente_Said!$A:$J,6,FALSE),0)</f>
        <v>0</v>
      </c>
      <c r="D1366" s="13">
        <f>IFERROR(VLOOKUP(A1366,[1]Monitoramento_Base_somente_Said!$A:$J,7,FALSE),0)</f>
        <v>0</v>
      </c>
      <c r="E1366" s="13">
        <f>IFERROR(VLOOKUP(A1366,[1]Monitoramento_Base_somente_Said!$A:$J,8,FALSE),0)</f>
        <v>0</v>
      </c>
      <c r="F1366" s="13">
        <f>IFERROR(VLOOKUP(A1366,[1]Monitoramento_Base_somente_Said!$A:$J,9,FALSE),0)</f>
        <v>0</v>
      </c>
      <c r="G1366" s="13">
        <f>IFERROR(VLOOKUP(A1366,[1]Monitoramento_Base_somente_Said!$A:$J,10,FALSE),0)</f>
        <v>0</v>
      </c>
      <c r="H1366" s="13">
        <f>IFERROR(VLOOKUP(A1366,[2]Sheet1!$A:$I,4,FALSE),0)</f>
        <v>0</v>
      </c>
      <c r="I1366" s="13">
        <f>IFERROR(VLOOKUP(A1366,[2]Sheet1!$A:$I,5,FALSE),0)</f>
        <v>0</v>
      </c>
      <c r="J1366" s="13">
        <f>IFERROR(VLOOKUP(A1366,[2]Sheet1!$A:$I,6,FALSE),0)</f>
        <v>0</v>
      </c>
      <c r="K1366" s="13">
        <f>IFERROR(VLOOKUP(A1366,[2]Sheet1!$A:$I,7,FALSE),0)</f>
        <v>0</v>
      </c>
      <c r="L1366" s="13">
        <f>IFERROR(VLOOKUP(A1366,[2]Sheet1!$A:$I,8,FALSE),0)</f>
        <v>0</v>
      </c>
      <c r="M1366" s="13">
        <f>IFERROR(VLOOKUP(A1366,[2]Sheet1!$A:$I,9,FALSE),0)</f>
        <v>0</v>
      </c>
      <c r="N1366" s="13">
        <f>IFERROR(VLOOKUP(A1366,[3]Sheet1!$A:$G,2,FALSE),0)</f>
        <v>92333</v>
      </c>
      <c r="O1366" s="13">
        <f>IFERROR(VLOOKUP(A1366,[3]Sheet1!$A:$G,3,FALSE),0)</f>
        <v>0</v>
      </c>
      <c r="P1366" s="13">
        <f>IFERROR(VLOOKUP(A1366,[3]Sheet1!$A:$G,4,FALSE),0)</f>
        <v>0</v>
      </c>
      <c r="Q1366" s="13">
        <f>IFERROR(VLOOKUP(A1366,[3]Sheet1!$A:$G,5,FALSE),0)</f>
        <v>0</v>
      </c>
      <c r="R1366" s="13">
        <f>IFERROR(VLOOKUP(A1366,[3]Sheet1!$A:$H,6,FALSE),0)</f>
        <v>0</v>
      </c>
      <c r="S1366" s="13">
        <f>IFERROR(VLOOKUP(A1366,[3]Sheet1!$A:$I,7,FALSE),0)</f>
        <v>0</v>
      </c>
      <c r="T1366" s="13" t="str">
        <f t="shared" si="127"/>
        <v>Sim</v>
      </c>
      <c r="U1366" s="13" t="str">
        <f t="shared" si="128"/>
        <v>Não</v>
      </c>
      <c r="V1366" s="13" t="str">
        <f t="shared" si="129"/>
        <v>Não</v>
      </c>
      <c r="W1366" s="13" t="str">
        <f t="shared" si="130"/>
        <v>Não</v>
      </c>
      <c r="X1366" s="13" t="str">
        <f t="shared" si="131"/>
        <v>Não</v>
      </c>
      <c r="Y1366" s="13" t="str">
        <f t="shared" si="132"/>
        <v>Não</v>
      </c>
    </row>
    <row r="1367" spans="1:25">
      <c r="A1367" s="19">
        <v>310750</v>
      </c>
      <c r="B1367" s="13">
        <f>IFERROR(VLOOKUP(A1367,[1]Monitoramento_Base_somente_Said!$A:$J,5,FALSE),0)</f>
        <v>0</v>
      </c>
      <c r="C1367" s="13">
        <f>IFERROR(VLOOKUP(A1367,[1]Monitoramento_Base_somente_Said!$A:$J,6,FALSE),0)</f>
        <v>0</v>
      </c>
      <c r="D1367" s="13">
        <f>IFERROR(VLOOKUP(A1367,[1]Monitoramento_Base_somente_Said!$A:$J,7,FALSE),0)</f>
        <v>0</v>
      </c>
      <c r="E1367" s="13">
        <f>IFERROR(VLOOKUP(A1367,[1]Monitoramento_Base_somente_Said!$A:$J,8,FALSE),0)</f>
        <v>0</v>
      </c>
      <c r="F1367" s="13">
        <f>IFERROR(VLOOKUP(A1367,[1]Monitoramento_Base_somente_Said!$A:$J,9,FALSE),0)</f>
        <v>0</v>
      </c>
      <c r="G1367" s="13">
        <f>IFERROR(VLOOKUP(A1367,[1]Monitoramento_Base_somente_Said!$A:$J,10,FALSE),0)</f>
        <v>0</v>
      </c>
      <c r="H1367" s="13">
        <f>IFERROR(VLOOKUP(A1367,[2]Sheet1!$A:$I,4,FALSE),0)</f>
        <v>0</v>
      </c>
      <c r="I1367" s="13">
        <f>IFERROR(VLOOKUP(A1367,[2]Sheet1!$A:$I,5,FALSE),0)</f>
        <v>0</v>
      </c>
      <c r="J1367" s="13">
        <f>IFERROR(VLOOKUP(A1367,[2]Sheet1!$A:$I,6,FALSE),0)</f>
        <v>0</v>
      </c>
      <c r="K1367" s="13">
        <f>IFERROR(VLOOKUP(A1367,[2]Sheet1!$A:$I,7,FALSE),0)</f>
        <v>0</v>
      </c>
      <c r="L1367" s="13">
        <f>IFERROR(VLOOKUP(A1367,[2]Sheet1!$A:$I,8,FALSE),0)</f>
        <v>0</v>
      </c>
      <c r="M1367" s="13">
        <f>IFERROR(VLOOKUP(A1367,[2]Sheet1!$A:$I,9,FALSE),0)</f>
        <v>0</v>
      </c>
      <c r="N1367" s="13">
        <f>IFERROR(VLOOKUP(A1367,[3]Sheet1!$A:$G,2,FALSE),0)</f>
        <v>4490</v>
      </c>
      <c r="O1367" s="13">
        <f>IFERROR(VLOOKUP(A1367,[3]Sheet1!$A:$G,3,FALSE),0)</f>
        <v>0</v>
      </c>
      <c r="P1367" s="13">
        <f>IFERROR(VLOOKUP(A1367,[3]Sheet1!$A:$G,4,FALSE),0)</f>
        <v>0</v>
      </c>
      <c r="Q1367" s="13">
        <f>IFERROR(VLOOKUP(A1367,[3]Sheet1!$A:$G,5,FALSE),0)</f>
        <v>0</v>
      </c>
      <c r="R1367" s="13">
        <f>IFERROR(VLOOKUP(A1367,[3]Sheet1!$A:$H,6,FALSE),0)</f>
        <v>0</v>
      </c>
      <c r="S1367" s="13">
        <f>IFERROR(VLOOKUP(A1367,[3]Sheet1!$A:$I,7,FALSE),0)</f>
        <v>0</v>
      </c>
      <c r="T1367" s="13" t="str">
        <f t="shared" si="127"/>
        <v>Sim</v>
      </c>
      <c r="U1367" s="13" t="str">
        <f t="shared" si="128"/>
        <v>Não</v>
      </c>
      <c r="V1367" s="13" t="str">
        <f t="shared" si="129"/>
        <v>Não</v>
      </c>
      <c r="W1367" s="13" t="str">
        <f t="shared" si="130"/>
        <v>Não</v>
      </c>
      <c r="X1367" s="13" t="str">
        <f t="shared" si="131"/>
        <v>Não</v>
      </c>
      <c r="Y1367" s="13" t="str">
        <f t="shared" si="132"/>
        <v>Não</v>
      </c>
    </row>
    <row r="1368" spans="1:25">
      <c r="A1368" s="9">
        <v>310770</v>
      </c>
      <c r="B1368" s="13">
        <f>IFERROR(VLOOKUP(A1368,[1]Monitoramento_Base_somente_Said!$A:$J,5,FALSE),0)</f>
        <v>0</v>
      </c>
      <c r="C1368" s="13">
        <f>IFERROR(VLOOKUP(A1368,[1]Monitoramento_Base_somente_Said!$A:$J,6,FALSE),0)</f>
        <v>0</v>
      </c>
      <c r="D1368" s="13">
        <f>IFERROR(VLOOKUP(A1368,[1]Monitoramento_Base_somente_Said!$A:$J,7,FALSE),0)</f>
        <v>0</v>
      </c>
      <c r="E1368" s="13">
        <f>IFERROR(VLOOKUP(A1368,[1]Monitoramento_Base_somente_Said!$A:$J,8,FALSE),0)</f>
        <v>0</v>
      </c>
      <c r="F1368" s="13">
        <f>IFERROR(VLOOKUP(A1368,[1]Monitoramento_Base_somente_Said!$A:$J,9,FALSE),0)</f>
        <v>0</v>
      </c>
      <c r="G1368" s="13">
        <f>IFERROR(VLOOKUP(A1368,[1]Monitoramento_Base_somente_Said!$A:$J,10,FALSE),0)</f>
        <v>0</v>
      </c>
      <c r="H1368" s="13">
        <f>IFERROR(VLOOKUP(A1368,[2]Sheet1!$A:$I,4,FALSE),0)</f>
        <v>0</v>
      </c>
      <c r="I1368" s="13">
        <f>IFERROR(VLOOKUP(A1368,[2]Sheet1!$A:$I,5,FALSE),0)</f>
        <v>0</v>
      </c>
      <c r="J1368" s="13">
        <f>IFERROR(VLOOKUP(A1368,[2]Sheet1!$A:$I,6,FALSE),0)</f>
        <v>0</v>
      </c>
      <c r="K1368" s="13">
        <f>IFERROR(VLOOKUP(A1368,[2]Sheet1!$A:$I,7,FALSE),0)</f>
        <v>0</v>
      </c>
      <c r="L1368" s="13">
        <f>IFERROR(VLOOKUP(A1368,[2]Sheet1!$A:$I,8,FALSE),0)</f>
        <v>0</v>
      </c>
      <c r="M1368" s="13">
        <f>IFERROR(VLOOKUP(A1368,[2]Sheet1!$A:$I,9,FALSE),0)</f>
        <v>0</v>
      </c>
      <c r="N1368" s="13">
        <f>IFERROR(VLOOKUP(A1368,[3]Sheet1!$A:$G,2,FALSE),0)</f>
        <v>25751</v>
      </c>
      <c r="O1368" s="13">
        <f>IFERROR(VLOOKUP(A1368,[3]Sheet1!$A:$G,3,FALSE),0)</f>
        <v>0</v>
      </c>
      <c r="P1368" s="13">
        <f>IFERROR(VLOOKUP(A1368,[3]Sheet1!$A:$G,4,FALSE),0)</f>
        <v>0</v>
      </c>
      <c r="Q1368" s="13">
        <f>IFERROR(VLOOKUP(A1368,[3]Sheet1!$A:$G,5,FALSE),0)</f>
        <v>0</v>
      </c>
      <c r="R1368" s="13">
        <f>IFERROR(VLOOKUP(A1368,[3]Sheet1!$A:$H,6,FALSE),0)</f>
        <v>0</v>
      </c>
      <c r="S1368" s="13">
        <f>IFERROR(VLOOKUP(A1368,[3]Sheet1!$A:$I,7,FALSE),0)</f>
        <v>0</v>
      </c>
      <c r="T1368" s="13" t="str">
        <f t="shared" si="127"/>
        <v>Sim</v>
      </c>
      <c r="U1368" s="13" t="str">
        <f t="shared" si="128"/>
        <v>Não</v>
      </c>
      <c r="V1368" s="13" t="str">
        <f t="shared" si="129"/>
        <v>Não</v>
      </c>
      <c r="W1368" s="13" t="str">
        <f t="shared" si="130"/>
        <v>Não</v>
      </c>
      <c r="X1368" s="13" t="str">
        <f t="shared" si="131"/>
        <v>Não</v>
      </c>
      <c r="Y1368" s="13" t="str">
        <f t="shared" si="132"/>
        <v>Não</v>
      </c>
    </row>
    <row r="1369" spans="1:25">
      <c r="A1369" s="9">
        <v>310780</v>
      </c>
      <c r="B1369" s="13">
        <f>IFERROR(VLOOKUP(A1369,[1]Monitoramento_Base_somente_Said!$A:$J,5,FALSE),0)</f>
        <v>0</v>
      </c>
      <c r="C1369" s="13">
        <f>IFERROR(VLOOKUP(A1369,[1]Monitoramento_Base_somente_Said!$A:$J,6,FALSE),0)</f>
        <v>0</v>
      </c>
      <c r="D1369" s="13">
        <f>IFERROR(VLOOKUP(A1369,[1]Monitoramento_Base_somente_Said!$A:$J,7,FALSE),0)</f>
        <v>0</v>
      </c>
      <c r="E1369" s="13">
        <f>IFERROR(VLOOKUP(A1369,[1]Monitoramento_Base_somente_Said!$A:$J,8,FALSE),0)</f>
        <v>0</v>
      </c>
      <c r="F1369" s="13">
        <f>IFERROR(VLOOKUP(A1369,[1]Monitoramento_Base_somente_Said!$A:$J,9,FALSE),0)</f>
        <v>0</v>
      </c>
      <c r="G1369" s="13">
        <f>IFERROR(VLOOKUP(A1369,[1]Monitoramento_Base_somente_Said!$A:$J,10,FALSE),0)</f>
        <v>0</v>
      </c>
      <c r="H1369" s="13">
        <f>IFERROR(VLOOKUP(A1369,[2]Sheet1!$A:$I,4,FALSE),0)</f>
        <v>0</v>
      </c>
      <c r="I1369" s="13">
        <f>IFERROR(VLOOKUP(A1369,[2]Sheet1!$A:$I,5,FALSE),0)</f>
        <v>0</v>
      </c>
      <c r="J1369" s="13">
        <f>IFERROR(VLOOKUP(A1369,[2]Sheet1!$A:$I,6,FALSE),0)</f>
        <v>0</v>
      </c>
      <c r="K1369" s="13">
        <f>IFERROR(VLOOKUP(A1369,[2]Sheet1!$A:$I,7,FALSE),0)</f>
        <v>0</v>
      </c>
      <c r="L1369" s="13">
        <f>IFERROR(VLOOKUP(A1369,[2]Sheet1!$A:$I,8,FALSE),0)</f>
        <v>0</v>
      </c>
      <c r="M1369" s="13">
        <f>IFERROR(VLOOKUP(A1369,[2]Sheet1!$A:$I,9,FALSE),0)</f>
        <v>0</v>
      </c>
      <c r="N1369" s="13">
        <f>IFERROR(VLOOKUP(A1369,[3]Sheet1!$A:$G,2,FALSE),0)</f>
        <v>5399</v>
      </c>
      <c r="O1369" s="13">
        <f>IFERROR(VLOOKUP(A1369,[3]Sheet1!$A:$G,3,FALSE),0)</f>
        <v>0</v>
      </c>
      <c r="P1369" s="13">
        <f>IFERROR(VLOOKUP(A1369,[3]Sheet1!$A:$G,4,FALSE),0)</f>
        <v>0</v>
      </c>
      <c r="Q1369" s="13">
        <f>IFERROR(VLOOKUP(A1369,[3]Sheet1!$A:$G,5,FALSE),0)</f>
        <v>0</v>
      </c>
      <c r="R1369" s="13">
        <f>IFERROR(VLOOKUP(A1369,[3]Sheet1!$A:$H,6,FALSE),0)</f>
        <v>0</v>
      </c>
      <c r="S1369" s="13">
        <f>IFERROR(VLOOKUP(A1369,[3]Sheet1!$A:$I,7,FALSE),0)</f>
        <v>0</v>
      </c>
      <c r="T1369" s="13" t="str">
        <f t="shared" si="127"/>
        <v>Sim</v>
      </c>
      <c r="U1369" s="13" t="str">
        <f t="shared" si="128"/>
        <v>Não</v>
      </c>
      <c r="V1369" s="13" t="str">
        <f t="shared" si="129"/>
        <v>Não</v>
      </c>
      <c r="W1369" s="13" t="str">
        <f t="shared" si="130"/>
        <v>Não</v>
      </c>
      <c r="X1369" s="13" t="str">
        <f t="shared" si="131"/>
        <v>Não</v>
      </c>
      <c r="Y1369" s="13" t="str">
        <f t="shared" si="132"/>
        <v>Não</v>
      </c>
    </row>
    <row r="1370" spans="1:25">
      <c r="A1370" s="19">
        <v>310790</v>
      </c>
      <c r="B1370" s="13">
        <f>IFERROR(VLOOKUP(A1370,[1]Monitoramento_Base_somente_Said!$A:$J,5,FALSE),0)</f>
        <v>0</v>
      </c>
      <c r="C1370" s="13">
        <f>IFERROR(VLOOKUP(A1370,[1]Monitoramento_Base_somente_Said!$A:$J,6,FALSE),0)</f>
        <v>0</v>
      </c>
      <c r="D1370" s="13">
        <f>IFERROR(VLOOKUP(A1370,[1]Monitoramento_Base_somente_Said!$A:$J,7,FALSE),0)</f>
        <v>0</v>
      </c>
      <c r="E1370" s="13">
        <f>IFERROR(VLOOKUP(A1370,[1]Monitoramento_Base_somente_Said!$A:$J,8,FALSE),0)</f>
        <v>0</v>
      </c>
      <c r="F1370" s="13">
        <f>IFERROR(VLOOKUP(A1370,[1]Monitoramento_Base_somente_Said!$A:$J,9,FALSE),0)</f>
        <v>0</v>
      </c>
      <c r="G1370" s="13">
        <f>IFERROR(VLOOKUP(A1370,[1]Monitoramento_Base_somente_Said!$A:$J,10,FALSE),0)</f>
        <v>0</v>
      </c>
      <c r="H1370" s="13">
        <f>IFERROR(VLOOKUP(A1370,[2]Sheet1!$A:$I,4,FALSE),0)</f>
        <v>0</v>
      </c>
      <c r="I1370" s="13">
        <f>IFERROR(VLOOKUP(A1370,[2]Sheet1!$A:$I,5,FALSE),0)</f>
        <v>0</v>
      </c>
      <c r="J1370" s="13">
        <f>IFERROR(VLOOKUP(A1370,[2]Sheet1!$A:$I,6,FALSE),0)</f>
        <v>0</v>
      </c>
      <c r="K1370" s="13">
        <f>IFERROR(VLOOKUP(A1370,[2]Sheet1!$A:$I,7,FALSE),0)</f>
        <v>0</v>
      </c>
      <c r="L1370" s="13">
        <f>IFERROR(VLOOKUP(A1370,[2]Sheet1!$A:$I,8,FALSE),0)</f>
        <v>0</v>
      </c>
      <c r="M1370" s="13">
        <f>IFERROR(VLOOKUP(A1370,[2]Sheet1!$A:$I,9,FALSE),0)</f>
        <v>0</v>
      </c>
      <c r="N1370" s="13">
        <f>IFERROR(VLOOKUP(A1370,[3]Sheet1!$A:$G,2,FALSE),0)</f>
        <v>0</v>
      </c>
      <c r="O1370" s="13">
        <f>IFERROR(VLOOKUP(A1370,[3]Sheet1!$A:$G,3,FALSE),0)</f>
        <v>0</v>
      </c>
      <c r="P1370" s="13">
        <f>IFERROR(VLOOKUP(A1370,[3]Sheet1!$A:$G,4,FALSE),0)</f>
        <v>0</v>
      </c>
      <c r="Q1370" s="13">
        <f>IFERROR(VLOOKUP(A1370,[3]Sheet1!$A:$G,5,FALSE),0)</f>
        <v>0</v>
      </c>
      <c r="R1370" s="13">
        <f>IFERROR(VLOOKUP(A1370,[3]Sheet1!$A:$H,6,FALSE),0)</f>
        <v>0</v>
      </c>
      <c r="S1370" s="13">
        <f>IFERROR(VLOOKUP(A1370,[3]Sheet1!$A:$I,7,FALSE),0)</f>
        <v>0</v>
      </c>
      <c r="T1370" s="13" t="str">
        <f t="shared" si="127"/>
        <v>Não</v>
      </c>
      <c r="U1370" s="13" t="str">
        <f t="shared" si="128"/>
        <v>Não</v>
      </c>
      <c r="V1370" s="13" t="str">
        <f t="shared" si="129"/>
        <v>Não</v>
      </c>
      <c r="W1370" s="13" t="str">
        <f t="shared" si="130"/>
        <v>Não</v>
      </c>
      <c r="X1370" s="13" t="str">
        <f t="shared" si="131"/>
        <v>Não</v>
      </c>
      <c r="Y1370" s="13" t="str">
        <f t="shared" si="132"/>
        <v>Não</v>
      </c>
    </row>
    <row r="1371" spans="1:25">
      <c r="A1371" s="9">
        <v>310800</v>
      </c>
      <c r="B1371" s="13">
        <f>IFERROR(VLOOKUP(A1371,[1]Monitoramento_Base_somente_Said!$A:$J,5,FALSE),0)</f>
        <v>0</v>
      </c>
      <c r="C1371" s="13">
        <f>IFERROR(VLOOKUP(A1371,[1]Monitoramento_Base_somente_Said!$A:$J,6,FALSE),0)</f>
        <v>0</v>
      </c>
      <c r="D1371" s="13">
        <f>IFERROR(VLOOKUP(A1371,[1]Monitoramento_Base_somente_Said!$A:$J,7,FALSE),0)</f>
        <v>0</v>
      </c>
      <c r="E1371" s="13">
        <f>IFERROR(VLOOKUP(A1371,[1]Monitoramento_Base_somente_Said!$A:$J,8,FALSE),0)</f>
        <v>0</v>
      </c>
      <c r="F1371" s="13">
        <f>IFERROR(VLOOKUP(A1371,[1]Monitoramento_Base_somente_Said!$A:$J,9,FALSE),0)</f>
        <v>0</v>
      </c>
      <c r="G1371" s="13">
        <f>IFERROR(VLOOKUP(A1371,[1]Monitoramento_Base_somente_Said!$A:$J,10,FALSE),0)</f>
        <v>0</v>
      </c>
      <c r="H1371" s="13">
        <f>IFERROR(VLOOKUP(A1371,[2]Sheet1!$A:$I,4,FALSE),0)</f>
        <v>0</v>
      </c>
      <c r="I1371" s="13">
        <f>IFERROR(VLOOKUP(A1371,[2]Sheet1!$A:$I,5,FALSE),0)</f>
        <v>0</v>
      </c>
      <c r="J1371" s="13">
        <f>IFERROR(VLOOKUP(A1371,[2]Sheet1!$A:$I,6,FALSE),0)</f>
        <v>0</v>
      </c>
      <c r="K1371" s="13">
        <f>IFERROR(VLOOKUP(A1371,[2]Sheet1!$A:$I,7,FALSE),0)</f>
        <v>0</v>
      </c>
      <c r="L1371" s="13">
        <f>IFERROR(VLOOKUP(A1371,[2]Sheet1!$A:$I,8,FALSE),0)</f>
        <v>0</v>
      </c>
      <c r="M1371" s="13">
        <f>IFERROR(VLOOKUP(A1371,[2]Sheet1!$A:$I,9,FALSE),0)</f>
        <v>0</v>
      </c>
      <c r="N1371" s="13">
        <f>IFERROR(VLOOKUP(A1371,[3]Sheet1!$A:$G,2,FALSE),0)</f>
        <v>150</v>
      </c>
      <c r="O1371" s="13">
        <f>IFERROR(VLOOKUP(A1371,[3]Sheet1!$A:$G,3,FALSE),0)</f>
        <v>0</v>
      </c>
      <c r="P1371" s="13">
        <f>IFERROR(VLOOKUP(A1371,[3]Sheet1!$A:$G,4,FALSE),0)</f>
        <v>0</v>
      </c>
      <c r="Q1371" s="13">
        <f>IFERROR(VLOOKUP(A1371,[3]Sheet1!$A:$G,5,FALSE),0)</f>
        <v>0</v>
      </c>
      <c r="R1371" s="13">
        <f>IFERROR(VLOOKUP(A1371,[3]Sheet1!$A:$H,6,FALSE),0)</f>
        <v>0</v>
      </c>
      <c r="S1371" s="13">
        <f>IFERROR(VLOOKUP(A1371,[3]Sheet1!$A:$I,7,FALSE),0)</f>
        <v>0</v>
      </c>
      <c r="T1371" s="13" t="str">
        <f t="shared" si="127"/>
        <v>Sim</v>
      </c>
      <c r="U1371" s="13" t="str">
        <f t="shared" si="128"/>
        <v>Não</v>
      </c>
      <c r="V1371" s="13" t="str">
        <f t="shared" si="129"/>
        <v>Não</v>
      </c>
      <c r="W1371" s="13" t="str">
        <f t="shared" si="130"/>
        <v>Não</v>
      </c>
      <c r="X1371" s="13" t="str">
        <f t="shared" si="131"/>
        <v>Não</v>
      </c>
      <c r="Y1371" s="13" t="str">
        <f t="shared" si="132"/>
        <v>Não</v>
      </c>
    </row>
    <row r="1372" spans="1:25">
      <c r="A1372" s="19">
        <v>310810</v>
      </c>
      <c r="B1372" s="13">
        <f>IFERROR(VLOOKUP(A1372,[1]Monitoramento_Base_somente_Said!$A:$J,5,FALSE),0)</f>
        <v>0</v>
      </c>
      <c r="C1372" s="13">
        <f>IFERROR(VLOOKUP(A1372,[1]Monitoramento_Base_somente_Said!$A:$J,6,FALSE),0)</f>
        <v>0</v>
      </c>
      <c r="D1372" s="13">
        <f>IFERROR(VLOOKUP(A1372,[1]Monitoramento_Base_somente_Said!$A:$J,7,FALSE),0)</f>
        <v>0</v>
      </c>
      <c r="E1372" s="13">
        <f>IFERROR(VLOOKUP(A1372,[1]Monitoramento_Base_somente_Said!$A:$J,8,FALSE),0)</f>
        <v>0</v>
      </c>
      <c r="F1372" s="13">
        <f>IFERROR(VLOOKUP(A1372,[1]Monitoramento_Base_somente_Said!$A:$J,9,FALSE),0)</f>
        <v>0</v>
      </c>
      <c r="G1372" s="13">
        <f>IFERROR(VLOOKUP(A1372,[1]Monitoramento_Base_somente_Said!$A:$J,10,FALSE),0)</f>
        <v>0</v>
      </c>
      <c r="H1372" s="13">
        <f>IFERROR(VLOOKUP(A1372,[2]Sheet1!$A:$I,4,FALSE),0)</f>
        <v>0</v>
      </c>
      <c r="I1372" s="13">
        <f>IFERROR(VLOOKUP(A1372,[2]Sheet1!$A:$I,5,FALSE),0)</f>
        <v>0</v>
      </c>
      <c r="J1372" s="13">
        <f>IFERROR(VLOOKUP(A1372,[2]Sheet1!$A:$I,6,FALSE),0)</f>
        <v>0</v>
      </c>
      <c r="K1372" s="13">
        <f>IFERROR(VLOOKUP(A1372,[2]Sheet1!$A:$I,7,FALSE),0)</f>
        <v>0</v>
      </c>
      <c r="L1372" s="13">
        <f>IFERROR(VLOOKUP(A1372,[2]Sheet1!$A:$I,8,FALSE),0)</f>
        <v>0</v>
      </c>
      <c r="M1372" s="13">
        <f>IFERROR(VLOOKUP(A1372,[2]Sheet1!$A:$I,9,FALSE),0)</f>
        <v>0</v>
      </c>
      <c r="N1372" s="13">
        <f>IFERROR(VLOOKUP(A1372,[3]Sheet1!$A:$G,2,FALSE),0)</f>
        <v>3631</v>
      </c>
      <c r="O1372" s="13">
        <f>IFERROR(VLOOKUP(A1372,[3]Sheet1!$A:$G,3,FALSE),0)</f>
        <v>0</v>
      </c>
      <c r="P1372" s="13">
        <f>IFERROR(VLOOKUP(A1372,[3]Sheet1!$A:$G,4,FALSE),0)</f>
        <v>0</v>
      </c>
      <c r="Q1372" s="13">
        <f>IFERROR(VLOOKUP(A1372,[3]Sheet1!$A:$G,5,FALSE),0)</f>
        <v>0</v>
      </c>
      <c r="R1372" s="13">
        <f>IFERROR(VLOOKUP(A1372,[3]Sheet1!$A:$H,6,FALSE),0)</f>
        <v>0</v>
      </c>
      <c r="S1372" s="13">
        <f>IFERROR(VLOOKUP(A1372,[3]Sheet1!$A:$I,7,FALSE),0)</f>
        <v>0</v>
      </c>
      <c r="T1372" s="13" t="str">
        <f t="shared" si="127"/>
        <v>Sim</v>
      </c>
      <c r="U1372" s="13" t="str">
        <f t="shared" si="128"/>
        <v>Não</v>
      </c>
      <c r="V1372" s="13" t="str">
        <f t="shared" si="129"/>
        <v>Não</v>
      </c>
      <c r="W1372" s="13" t="str">
        <f t="shared" si="130"/>
        <v>Não</v>
      </c>
      <c r="X1372" s="13" t="str">
        <f t="shared" si="131"/>
        <v>Não</v>
      </c>
      <c r="Y1372" s="13" t="str">
        <f t="shared" si="132"/>
        <v>Não</v>
      </c>
    </row>
    <row r="1373" spans="1:25">
      <c r="A1373" s="9">
        <v>310820</v>
      </c>
      <c r="B1373" s="13">
        <f>IFERROR(VLOOKUP(A1373,[1]Monitoramento_Base_somente_Said!$A:$J,5,FALSE),0)</f>
        <v>0</v>
      </c>
      <c r="C1373" s="13">
        <f>IFERROR(VLOOKUP(A1373,[1]Monitoramento_Base_somente_Said!$A:$J,6,FALSE),0)</f>
        <v>0</v>
      </c>
      <c r="D1373" s="13">
        <f>IFERROR(VLOOKUP(A1373,[1]Monitoramento_Base_somente_Said!$A:$J,7,FALSE),0)</f>
        <v>0</v>
      </c>
      <c r="E1373" s="13">
        <f>IFERROR(VLOOKUP(A1373,[1]Monitoramento_Base_somente_Said!$A:$J,8,FALSE),0)</f>
        <v>0</v>
      </c>
      <c r="F1373" s="13">
        <f>IFERROR(VLOOKUP(A1373,[1]Monitoramento_Base_somente_Said!$A:$J,9,FALSE),0)</f>
        <v>0</v>
      </c>
      <c r="G1373" s="13">
        <f>IFERROR(VLOOKUP(A1373,[1]Monitoramento_Base_somente_Said!$A:$J,10,FALSE),0)</f>
        <v>0</v>
      </c>
      <c r="H1373" s="13">
        <f>IFERROR(VLOOKUP(A1373,[2]Sheet1!$A:$I,4,FALSE),0)</f>
        <v>0</v>
      </c>
      <c r="I1373" s="13">
        <f>IFERROR(VLOOKUP(A1373,[2]Sheet1!$A:$I,5,FALSE),0)</f>
        <v>0</v>
      </c>
      <c r="J1373" s="13">
        <f>IFERROR(VLOOKUP(A1373,[2]Sheet1!$A:$I,6,FALSE),0)</f>
        <v>0</v>
      </c>
      <c r="K1373" s="13">
        <f>IFERROR(VLOOKUP(A1373,[2]Sheet1!$A:$I,7,FALSE),0)</f>
        <v>0</v>
      </c>
      <c r="L1373" s="13">
        <f>IFERROR(VLOOKUP(A1373,[2]Sheet1!$A:$I,8,FALSE),0)</f>
        <v>0</v>
      </c>
      <c r="M1373" s="13">
        <f>IFERROR(VLOOKUP(A1373,[2]Sheet1!$A:$I,9,FALSE),0)</f>
        <v>0</v>
      </c>
      <c r="N1373" s="13">
        <f>IFERROR(VLOOKUP(A1373,[3]Sheet1!$A:$G,2,FALSE),0)</f>
        <v>1142</v>
      </c>
      <c r="O1373" s="13">
        <f>IFERROR(VLOOKUP(A1373,[3]Sheet1!$A:$G,3,FALSE),0)</f>
        <v>0</v>
      </c>
      <c r="P1373" s="13">
        <f>IFERROR(VLOOKUP(A1373,[3]Sheet1!$A:$G,4,FALSE),0)</f>
        <v>0</v>
      </c>
      <c r="Q1373" s="13">
        <f>IFERROR(VLOOKUP(A1373,[3]Sheet1!$A:$G,5,FALSE),0)</f>
        <v>0</v>
      </c>
      <c r="R1373" s="13">
        <f>IFERROR(VLOOKUP(A1373,[3]Sheet1!$A:$H,6,FALSE),0)</f>
        <v>0</v>
      </c>
      <c r="S1373" s="13">
        <f>IFERROR(VLOOKUP(A1373,[3]Sheet1!$A:$I,7,FALSE),0)</f>
        <v>0</v>
      </c>
      <c r="T1373" s="13" t="str">
        <f t="shared" si="127"/>
        <v>Sim</v>
      </c>
      <c r="U1373" s="13" t="str">
        <f t="shared" si="128"/>
        <v>Não</v>
      </c>
      <c r="V1373" s="13" t="str">
        <f t="shared" si="129"/>
        <v>Não</v>
      </c>
      <c r="W1373" s="13" t="str">
        <f t="shared" si="130"/>
        <v>Não</v>
      </c>
      <c r="X1373" s="13" t="str">
        <f t="shared" si="131"/>
        <v>Não</v>
      </c>
      <c r="Y1373" s="13" t="str">
        <f t="shared" si="132"/>
        <v>Não</v>
      </c>
    </row>
    <row r="1374" spans="1:25">
      <c r="A1374" s="19">
        <v>310825</v>
      </c>
      <c r="B1374" s="13">
        <f>IFERROR(VLOOKUP(A1374,[1]Monitoramento_Base_somente_Said!$A:$J,5,FALSE),0)</f>
        <v>0</v>
      </c>
      <c r="C1374" s="13">
        <f>IFERROR(VLOOKUP(A1374,[1]Monitoramento_Base_somente_Said!$A:$J,6,FALSE),0)</f>
        <v>0</v>
      </c>
      <c r="D1374" s="13">
        <f>IFERROR(VLOOKUP(A1374,[1]Monitoramento_Base_somente_Said!$A:$J,7,FALSE),0)</f>
        <v>0</v>
      </c>
      <c r="E1374" s="13">
        <f>IFERROR(VLOOKUP(A1374,[1]Monitoramento_Base_somente_Said!$A:$J,8,FALSE),0)</f>
        <v>0</v>
      </c>
      <c r="F1374" s="13">
        <f>IFERROR(VLOOKUP(A1374,[1]Monitoramento_Base_somente_Said!$A:$J,9,FALSE),0)</f>
        <v>0</v>
      </c>
      <c r="G1374" s="13">
        <f>IFERROR(VLOOKUP(A1374,[1]Monitoramento_Base_somente_Said!$A:$J,10,FALSE),0)</f>
        <v>0</v>
      </c>
      <c r="H1374" s="13">
        <f>IFERROR(VLOOKUP(A1374,[2]Sheet1!$A:$I,4,FALSE),0)</f>
        <v>0</v>
      </c>
      <c r="I1374" s="13">
        <f>IFERROR(VLOOKUP(A1374,[2]Sheet1!$A:$I,5,FALSE),0)</f>
        <v>0</v>
      </c>
      <c r="J1374" s="13">
        <f>IFERROR(VLOOKUP(A1374,[2]Sheet1!$A:$I,6,FALSE),0)</f>
        <v>0</v>
      </c>
      <c r="K1374" s="13">
        <f>IFERROR(VLOOKUP(A1374,[2]Sheet1!$A:$I,7,FALSE),0)</f>
        <v>0</v>
      </c>
      <c r="L1374" s="13">
        <f>IFERROR(VLOOKUP(A1374,[2]Sheet1!$A:$I,8,FALSE),0)</f>
        <v>0</v>
      </c>
      <c r="M1374" s="13">
        <f>IFERROR(VLOOKUP(A1374,[2]Sheet1!$A:$I,9,FALSE),0)</f>
        <v>0</v>
      </c>
      <c r="N1374" s="13">
        <f>IFERROR(VLOOKUP(A1374,[3]Sheet1!$A:$G,2,FALSE),0)</f>
        <v>786</v>
      </c>
      <c r="O1374" s="13">
        <f>IFERROR(VLOOKUP(A1374,[3]Sheet1!$A:$G,3,FALSE),0)</f>
        <v>0</v>
      </c>
      <c r="P1374" s="13">
        <f>IFERROR(VLOOKUP(A1374,[3]Sheet1!$A:$G,4,FALSE),0)</f>
        <v>0</v>
      </c>
      <c r="Q1374" s="13">
        <f>IFERROR(VLOOKUP(A1374,[3]Sheet1!$A:$G,5,FALSE),0)</f>
        <v>0</v>
      </c>
      <c r="R1374" s="13">
        <f>IFERROR(VLOOKUP(A1374,[3]Sheet1!$A:$H,6,FALSE),0)</f>
        <v>0</v>
      </c>
      <c r="S1374" s="13">
        <f>IFERROR(VLOOKUP(A1374,[3]Sheet1!$A:$I,7,FALSE),0)</f>
        <v>0</v>
      </c>
      <c r="T1374" s="13" t="str">
        <f t="shared" si="127"/>
        <v>Sim</v>
      </c>
      <c r="U1374" s="13" t="str">
        <f t="shared" si="128"/>
        <v>Não</v>
      </c>
      <c r="V1374" s="13" t="str">
        <f t="shared" si="129"/>
        <v>Não</v>
      </c>
      <c r="W1374" s="13" t="str">
        <f t="shared" si="130"/>
        <v>Não</v>
      </c>
      <c r="X1374" s="13" t="str">
        <f t="shared" si="131"/>
        <v>Não</v>
      </c>
      <c r="Y1374" s="13" t="str">
        <f t="shared" si="132"/>
        <v>Não</v>
      </c>
    </row>
    <row r="1375" spans="1:25">
      <c r="A1375" s="9">
        <v>310830</v>
      </c>
      <c r="B1375" s="13">
        <f>IFERROR(VLOOKUP(A1375,[1]Monitoramento_Base_somente_Said!$A:$J,5,FALSE),0)</f>
        <v>0</v>
      </c>
      <c r="C1375" s="13">
        <f>IFERROR(VLOOKUP(A1375,[1]Monitoramento_Base_somente_Said!$A:$J,6,FALSE),0)</f>
        <v>0</v>
      </c>
      <c r="D1375" s="13">
        <f>IFERROR(VLOOKUP(A1375,[1]Monitoramento_Base_somente_Said!$A:$J,7,FALSE),0)</f>
        <v>0</v>
      </c>
      <c r="E1375" s="13">
        <f>IFERROR(VLOOKUP(A1375,[1]Monitoramento_Base_somente_Said!$A:$J,8,FALSE),0)</f>
        <v>0</v>
      </c>
      <c r="F1375" s="13">
        <f>IFERROR(VLOOKUP(A1375,[1]Monitoramento_Base_somente_Said!$A:$J,9,FALSE),0)</f>
        <v>0</v>
      </c>
      <c r="G1375" s="13">
        <f>IFERROR(VLOOKUP(A1375,[1]Monitoramento_Base_somente_Said!$A:$J,10,FALSE),0)</f>
        <v>0</v>
      </c>
      <c r="H1375" s="13">
        <f>IFERROR(VLOOKUP(A1375,[2]Sheet1!$A:$I,4,FALSE),0)</f>
        <v>0</v>
      </c>
      <c r="I1375" s="13">
        <f>IFERROR(VLOOKUP(A1375,[2]Sheet1!$A:$I,5,FALSE),0)</f>
        <v>0</v>
      </c>
      <c r="J1375" s="13">
        <f>IFERROR(VLOOKUP(A1375,[2]Sheet1!$A:$I,6,FALSE),0)</f>
        <v>0</v>
      </c>
      <c r="K1375" s="13">
        <f>IFERROR(VLOOKUP(A1375,[2]Sheet1!$A:$I,7,FALSE),0)</f>
        <v>0</v>
      </c>
      <c r="L1375" s="13">
        <f>IFERROR(VLOOKUP(A1375,[2]Sheet1!$A:$I,8,FALSE),0)</f>
        <v>0</v>
      </c>
      <c r="M1375" s="13">
        <f>IFERROR(VLOOKUP(A1375,[2]Sheet1!$A:$I,9,FALSE),0)</f>
        <v>0</v>
      </c>
      <c r="N1375" s="13">
        <f>IFERROR(VLOOKUP(A1375,[3]Sheet1!$A:$G,2,FALSE),0)</f>
        <v>180</v>
      </c>
      <c r="O1375" s="13">
        <f>IFERROR(VLOOKUP(A1375,[3]Sheet1!$A:$G,3,FALSE),0)</f>
        <v>0</v>
      </c>
      <c r="P1375" s="13">
        <f>IFERROR(VLOOKUP(A1375,[3]Sheet1!$A:$G,4,FALSE),0)</f>
        <v>0</v>
      </c>
      <c r="Q1375" s="13">
        <f>IFERROR(VLOOKUP(A1375,[3]Sheet1!$A:$G,5,FALSE),0)</f>
        <v>0</v>
      </c>
      <c r="R1375" s="13">
        <f>IFERROR(VLOOKUP(A1375,[3]Sheet1!$A:$H,6,FALSE),0)</f>
        <v>0</v>
      </c>
      <c r="S1375" s="13">
        <f>IFERROR(VLOOKUP(A1375,[3]Sheet1!$A:$I,7,FALSE),0)</f>
        <v>0</v>
      </c>
      <c r="T1375" s="13" t="str">
        <f t="shared" si="127"/>
        <v>Sim</v>
      </c>
      <c r="U1375" s="13" t="str">
        <f t="shared" si="128"/>
        <v>Não</v>
      </c>
      <c r="V1375" s="13" t="str">
        <f t="shared" si="129"/>
        <v>Não</v>
      </c>
      <c r="W1375" s="13" t="str">
        <f t="shared" si="130"/>
        <v>Não</v>
      </c>
      <c r="X1375" s="13" t="str">
        <f t="shared" si="131"/>
        <v>Não</v>
      </c>
      <c r="Y1375" s="13" t="str">
        <f t="shared" si="132"/>
        <v>Não</v>
      </c>
    </row>
    <row r="1376" spans="1:25">
      <c r="A1376" s="9">
        <v>310840</v>
      </c>
      <c r="B1376" s="13">
        <f>IFERROR(VLOOKUP(A1376,[1]Monitoramento_Base_somente_Said!$A:$J,5,FALSE),0)</f>
        <v>0</v>
      </c>
      <c r="C1376" s="13">
        <f>IFERROR(VLOOKUP(A1376,[1]Monitoramento_Base_somente_Said!$A:$J,6,FALSE),0)</f>
        <v>0</v>
      </c>
      <c r="D1376" s="13">
        <f>IFERROR(VLOOKUP(A1376,[1]Monitoramento_Base_somente_Said!$A:$J,7,FALSE),0)</f>
        <v>0</v>
      </c>
      <c r="E1376" s="13">
        <f>IFERROR(VLOOKUP(A1376,[1]Monitoramento_Base_somente_Said!$A:$J,8,FALSE),0)</f>
        <v>0</v>
      </c>
      <c r="F1376" s="13">
        <f>IFERROR(VLOOKUP(A1376,[1]Monitoramento_Base_somente_Said!$A:$J,9,FALSE),0)</f>
        <v>0</v>
      </c>
      <c r="G1376" s="13">
        <f>IFERROR(VLOOKUP(A1376,[1]Monitoramento_Base_somente_Said!$A:$J,10,FALSE),0)</f>
        <v>0</v>
      </c>
      <c r="H1376" s="13">
        <f>IFERROR(VLOOKUP(A1376,[2]Sheet1!$A:$I,4,FALSE),0)</f>
        <v>0</v>
      </c>
      <c r="I1376" s="13">
        <f>IFERROR(VLOOKUP(A1376,[2]Sheet1!$A:$I,5,FALSE),0)</f>
        <v>0</v>
      </c>
      <c r="J1376" s="13">
        <f>IFERROR(VLOOKUP(A1376,[2]Sheet1!$A:$I,6,FALSE),0)</f>
        <v>0</v>
      </c>
      <c r="K1376" s="13">
        <f>IFERROR(VLOOKUP(A1376,[2]Sheet1!$A:$I,7,FALSE),0)</f>
        <v>0</v>
      </c>
      <c r="L1376" s="13">
        <f>IFERROR(VLOOKUP(A1376,[2]Sheet1!$A:$I,8,FALSE),0)</f>
        <v>0</v>
      </c>
      <c r="M1376" s="13">
        <f>IFERROR(VLOOKUP(A1376,[2]Sheet1!$A:$I,9,FALSE),0)</f>
        <v>0</v>
      </c>
      <c r="N1376" s="13">
        <f>IFERROR(VLOOKUP(A1376,[3]Sheet1!$A:$G,2,FALSE),0)</f>
        <v>0</v>
      </c>
      <c r="O1376" s="13">
        <f>IFERROR(VLOOKUP(A1376,[3]Sheet1!$A:$G,3,FALSE),0)</f>
        <v>0</v>
      </c>
      <c r="P1376" s="13">
        <f>IFERROR(VLOOKUP(A1376,[3]Sheet1!$A:$G,4,FALSE),0)</f>
        <v>0</v>
      </c>
      <c r="Q1376" s="13">
        <f>IFERROR(VLOOKUP(A1376,[3]Sheet1!$A:$G,5,FALSE),0)</f>
        <v>0</v>
      </c>
      <c r="R1376" s="13">
        <f>IFERROR(VLOOKUP(A1376,[3]Sheet1!$A:$H,6,FALSE),0)</f>
        <v>0</v>
      </c>
      <c r="S1376" s="13">
        <f>IFERROR(VLOOKUP(A1376,[3]Sheet1!$A:$I,7,FALSE),0)</f>
        <v>0</v>
      </c>
      <c r="T1376" s="13" t="str">
        <f t="shared" si="127"/>
        <v>Não</v>
      </c>
      <c r="U1376" s="13" t="str">
        <f t="shared" si="128"/>
        <v>Não</v>
      </c>
      <c r="V1376" s="13" t="str">
        <f t="shared" si="129"/>
        <v>Não</v>
      </c>
      <c r="W1376" s="13" t="str">
        <f t="shared" si="130"/>
        <v>Não</v>
      </c>
      <c r="X1376" s="13" t="str">
        <f t="shared" si="131"/>
        <v>Não</v>
      </c>
      <c r="Y1376" s="13" t="str">
        <f t="shared" si="132"/>
        <v>Não</v>
      </c>
    </row>
    <row r="1377" spans="1:25">
      <c r="A1377" s="9">
        <v>310850</v>
      </c>
      <c r="B1377" s="13">
        <f>IFERROR(VLOOKUP(A1377,[1]Monitoramento_Base_somente_Said!$A:$J,5,FALSE),0)</f>
        <v>0</v>
      </c>
      <c r="C1377" s="13">
        <f>IFERROR(VLOOKUP(A1377,[1]Monitoramento_Base_somente_Said!$A:$J,6,FALSE),0)</f>
        <v>0</v>
      </c>
      <c r="D1377" s="13">
        <f>IFERROR(VLOOKUP(A1377,[1]Monitoramento_Base_somente_Said!$A:$J,7,FALSE),0)</f>
        <v>0</v>
      </c>
      <c r="E1377" s="13">
        <f>IFERROR(VLOOKUP(A1377,[1]Monitoramento_Base_somente_Said!$A:$J,8,FALSE),0)</f>
        <v>0</v>
      </c>
      <c r="F1377" s="13">
        <f>IFERROR(VLOOKUP(A1377,[1]Monitoramento_Base_somente_Said!$A:$J,9,FALSE),0)</f>
        <v>0</v>
      </c>
      <c r="G1377" s="13">
        <f>IFERROR(VLOOKUP(A1377,[1]Monitoramento_Base_somente_Said!$A:$J,10,FALSE),0)</f>
        <v>0</v>
      </c>
      <c r="H1377" s="13">
        <f>IFERROR(VLOOKUP(A1377,[2]Sheet1!$A:$I,4,FALSE),0)</f>
        <v>0</v>
      </c>
      <c r="I1377" s="13">
        <f>IFERROR(VLOOKUP(A1377,[2]Sheet1!$A:$I,5,FALSE),0)</f>
        <v>0</v>
      </c>
      <c r="J1377" s="13">
        <f>IFERROR(VLOOKUP(A1377,[2]Sheet1!$A:$I,6,FALSE),0)</f>
        <v>0</v>
      </c>
      <c r="K1377" s="13">
        <f>IFERROR(VLOOKUP(A1377,[2]Sheet1!$A:$I,7,FALSE),0)</f>
        <v>0</v>
      </c>
      <c r="L1377" s="13">
        <f>IFERROR(VLOOKUP(A1377,[2]Sheet1!$A:$I,8,FALSE),0)</f>
        <v>0</v>
      </c>
      <c r="M1377" s="13">
        <f>IFERROR(VLOOKUP(A1377,[2]Sheet1!$A:$I,9,FALSE),0)</f>
        <v>0</v>
      </c>
      <c r="N1377" s="13">
        <f>IFERROR(VLOOKUP(A1377,[3]Sheet1!$A:$G,2,FALSE),0)</f>
        <v>29980</v>
      </c>
      <c r="O1377" s="13">
        <f>IFERROR(VLOOKUP(A1377,[3]Sheet1!$A:$G,3,FALSE),0)</f>
        <v>0</v>
      </c>
      <c r="P1377" s="13">
        <f>IFERROR(VLOOKUP(A1377,[3]Sheet1!$A:$G,4,FALSE),0)</f>
        <v>0</v>
      </c>
      <c r="Q1377" s="13">
        <f>IFERROR(VLOOKUP(A1377,[3]Sheet1!$A:$G,5,FALSE),0)</f>
        <v>0</v>
      </c>
      <c r="R1377" s="13">
        <f>IFERROR(VLOOKUP(A1377,[3]Sheet1!$A:$H,6,FALSE),0)</f>
        <v>0</v>
      </c>
      <c r="S1377" s="13">
        <f>IFERROR(VLOOKUP(A1377,[3]Sheet1!$A:$I,7,FALSE),0)</f>
        <v>0</v>
      </c>
      <c r="T1377" s="13" t="str">
        <f t="shared" si="127"/>
        <v>Sim</v>
      </c>
      <c r="U1377" s="13" t="str">
        <f t="shared" si="128"/>
        <v>Não</v>
      </c>
      <c r="V1377" s="13" t="str">
        <f t="shared" si="129"/>
        <v>Não</v>
      </c>
      <c r="W1377" s="13" t="str">
        <f t="shared" si="130"/>
        <v>Não</v>
      </c>
      <c r="X1377" s="13" t="str">
        <f t="shared" si="131"/>
        <v>Não</v>
      </c>
      <c r="Y1377" s="13" t="str">
        <f t="shared" si="132"/>
        <v>Não</v>
      </c>
    </row>
    <row r="1378" spans="1:25">
      <c r="A1378" s="9">
        <v>310870</v>
      </c>
      <c r="B1378" s="13">
        <f>IFERROR(VLOOKUP(A1378,[1]Monitoramento_Base_somente_Said!$A:$J,5,FALSE),0)</f>
        <v>0</v>
      </c>
      <c r="C1378" s="13">
        <f>IFERROR(VLOOKUP(A1378,[1]Monitoramento_Base_somente_Said!$A:$J,6,FALSE),0)</f>
        <v>0</v>
      </c>
      <c r="D1378" s="13">
        <f>IFERROR(VLOOKUP(A1378,[1]Monitoramento_Base_somente_Said!$A:$J,7,FALSE),0)</f>
        <v>0</v>
      </c>
      <c r="E1378" s="13">
        <f>IFERROR(VLOOKUP(A1378,[1]Monitoramento_Base_somente_Said!$A:$J,8,FALSE),0)</f>
        <v>0</v>
      </c>
      <c r="F1378" s="13">
        <f>IFERROR(VLOOKUP(A1378,[1]Monitoramento_Base_somente_Said!$A:$J,9,FALSE),0)</f>
        <v>0</v>
      </c>
      <c r="G1378" s="13">
        <f>IFERROR(VLOOKUP(A1378,[1]Monitoramento_Base_somente_Said!$A:$J,10,FALSE),0)</f>
        <v>0</v>
      </c>
      <c r="H1378" s="13">
        <f>IFERROR(VLOOKUP(A1378,[2]Sheet1!$A:$I,4,FALSE),0)</f>
        <v>0</v>
      </c>
      <c r="I1378" s="13">
        <f>IFERROR(VLOOKUP(A1378,[2]Sheet1!$A:$I,5,FALSE),0)</f>
        <v>0</v>
      </c>
      <c r="J1378" s="13">
        <f>IFERROR(VLOOKUP(A1378,[2]Sheet1!$A:$I,6,FALSE),0)</f>
        <v>0</v>
      </c>
      <c r="K1378" s="13">
        <f>IFERROR(VLOOKUP(A1378,[2]Sheet1!$A:$I,7,FALSE),0)</f>
        <v>0</v>
      </c>
      <c r="L1378" s="13">
        <f>IFERROR(VLOOKUP(A1378,[2]Sheet1!$A:$I,8,FALSE),0)</f>
        <v>0</v>
      </c>
      <c r="M1378" s="13">
        <f>IFERROR(VLOOKUP(A1378,[2]Sheet1!$A:$I,9,FALSE),0)</f>
        <v>0</v>
      </c>
      <c r="N1378" s="13">
        <f>IFERROR(VLOOKUP(A1378,[3]Sheet1!$A:$G,2,FALSE),0)</f>
        <v>637</v>
      </c>
      <c r="O1378" s="13">
        <f>IFERROR(VLOOKUP(A1378,[3]Sheet1!$A:$G,3,FALSE),0)</f>
        <v>0</v>
      </c>
      <c r="P1378" s="13">
        <f>IFERROR(VLOOKUP(A1378,[3]Sheet1!$A:$G,4,FALSE),0)</f>
        <v>0</v>
      </c>
      <c r="Q1378" s="13">
        <f>IFERROR(VLOOKUP(A1378,[3]Sheet1!$A:$G,5,FALSE),0)</f>
        <v>0</v>
      </c>
      <c r="R1378" s="13">
        <f>IFERROR(VLOOKUP(A1378,[3]Sheet1!$A:$H,6,FALSE),0)</f>
        <v>0</v>
      </c>
      <c r="S1378" s="13">
        <f>IFERROR(VLOOKUP(A1378,[3]Sheet1!$A:$I,7,FALSE),0)</f>
        <v>0</v>
      </c>
      <c r="T1378" s="13" t="str">
        <f t="shared" si="127"/>
        <v>Sim</v>
      </c>
      <c r="U1378" s="13" t="str">
        <f t="shared" si="128"/>
        <v>Não</v>
      </c>
      <c r="V1378" s="13" t="str">
        <f t="shared" si="129"/>
        <v>Não</v>
      </c>
      <c r="W1378" s="13" t="str">
        <f t="shared" si="130"/>
        <v>Não</v>
      </c>
      <c r="X1378" s="13" t="str">
        <f t="shared" si="131"/>
        <v>Não</v>
      </c>
      <c r="Y1378" s="13" t="str">
        <f t="shared" si="132"/>
        <v>Não</v>
      </c>
    </row>
    <row r="1379" spans="1:25">
      <c r="A1379" s="19">
        <v>310855</v>
      </c>
      <c r="B1379" s="13">
        <f>IFERROR(VLOOKUP(A1379,[1]Monitoramento_Base_somente_Said!$A:$J,5,FALSE),0)</f>
        <v>0</v>
      </c>
      <c r="C1379" s="13">
        <f>IFERROR(VLOOKUP(A1379,[1]Monitoramento_Base_somente_Said!$A:$J,6,FALSE),0)</f>
        <v>0</v>
      </c>
      <c r="D1379" s="13">
        <f>IFERROR(VLOOKUP(A1379,[1]Monitoramento_Base_somente_Said!$A:$J,7,FALSE),0)</f>
        <v>0</v>
      </c>
      <c r="E1379" s="13">
        <f>IFERROR(VLOOKUP(A1379,[1]Monitoramento_Base_somente_Said!$A:$J,8,FALSE),0)</f>
        <v>0</v>
      </c>
      <c r="F1379" s="13">
        <f>IFERROR(VLOOKUP(A1379,[1]Monitoramento_Base_somente_Said!$A:$J,9,FALSE),0)</f>
        <v>0</v>
      </c>
      <c r="G1379" s="13">
        <f>IFERROR(VLOOKUP(A1379,[1]Monitoramento_Base_somente_Said!$A:$J,10,FALSE),0)</f>
        <v>0</v>
      </c>
      <c r="H1379" s="13">
        <f>IFERROR(VLOOKUP(A1379,[2]Sheet1!$A:$I,4,FALSE),0)</f>
        <v>0</v>
      </c>
      <c r="I1379" s="13">
        <f>IFERROR(VLOOKUP(A1379,[2]Sheet1!$A:$I,5,FALSE),0)</f>
        <v>0</v>
      </c>
      <c r="J1379" s="13">
        <f>IFERROR(VLOOKUP(A1379,[2]Sheet1!$A:$I,6,FALSE),0)</f>
        <v>0</v>
      </c>
      <c r="K1379" s="13">
        <f>IFERROR(VLOOKUP(A1379,[2]Sheet1!$A:$I,7,FALSE),0)</f>
        <v>0</v>
      </c>
      <c r="L1379" s="13">
        <f>IFERROR(VLOOKUP(A1379,[2]Sheet1!$A:$I,8,FALSE),0)</f>
        <v>0</v>
      </c>
      <c r="M1379" s="13">
        <f>IFERROR(VLOOKUP(A1379,[2]Sheet1!$A:$I,9,FALSE),0)</f>
        <v>0</v>
      </c>
      <c r="N1379" s="13">
        <f>IFERROR(VLOOKUP(A1379,[3]Sheet1!$A:$G,2,FALSE),0)</f>
        <v>41681</v>
      </c>
      <c r="O1379" s="13">
        <f>IFERROR(VLOOKUP(A1379,[3]Sheet1!$A:$G,3,FALSE),0)</f>
        <v>0</v>
      </c>
      <c r="P1379" s="13">
        <f>IFERROR(VLOOKUP(A1379,[3]Sheet1!$A:$G,4,FALSE),0)</f>
        <v>0</v>
      </c>
      <c r="Q1379" s="13">
        <f>IFERROR(VLOOKUP(A1379,[3]Sheet1!$A:$G,5,FALSE),0)</f>
        <v>0</v>
      </c>
      <c r="R1379" s="13">
        <f>IFERROR(VLOOKUP(A1379,[3]Sheet1!$A:$H,6,FALSE),0)</f>
        <v>0</v>
      </c>
      <c r="S1379" s="13">
        <f>IFERROR(VLOOKUP(A1379,[3]Sheet1!$A:$I,7,FALSE),0)</f>
        <v>0</v>
      </c>
      <c r="T1379" s="13" t="str">
        <f t="shared" si="127"/>
        <v>Sim</v>
      </c>
      <c r="U1379" s="13" t="str">
        <f t="shared" si="128"/>
        <v>Não</v>
      </c>
      <c r="V1379" s="13" t="str">
        <f t="shared" si="129"/>
        <v>Não</v>
      </c>
      <c r="W1379" s="13" t="str">
        <f t="shared" si="130"/>
        <v>Não</v>
      </c>
      <c r="X1379" s="13" t="str">
        <f t="shared" si="131"/>
        <v>Não</v>
      </c>
      <c r="Y1379" s="13" t="str">
        <f t="shared" si="132"/>
        <v>Não</v>
      </c>
    </row>
    <row r="1380" spans="1:25">
      <c r="A1380" s="19">
        <v>310860</v>
      </c>
      <c r="B1380" s="13">
        <f>IFERROR(VLOOKUP(A1380,[1]Monitoramento_Base_somente_Said!$A:$J,5,FALSE),0)</f>
        <v>0</v>
      </c>
      <c r="C1380" s="13">
        <f>IFERROR(VLOOKUP(A1380,[1]Monitoramento_Base_somente_Said!$A:$J,6,FALSE),0)</f>
        <v>0</v>
      </c>
      <c r="D1380" s="13">
        <f>IFERROR(VLOOKUP(A1380,[1]Monitoramento_Base_somente_Said!$A:$J,7,FALSE),0)</f>
        <v>0</v>
      </c>
      <c r="E1380" s="13">
        <f>IFERROR(VLOOKUP(A1380,[1]Monitoramento_Base_somente_Said!$A:$J,8,FALSE),0)</f>
        <v>0</v>
      </c>
      <c r="F1380" s="13">
        <f>IFERROR(VLOOKUP(A1380,[1]Monitoramento_Base_somente_Said!$A:$J,9,FALSE),0)</f>
        <v>0</v>
      </c>
      <c r="G1380" s="13">
        <f>IFERROR(VLOOKUP(A1380,[1]Monitoramento_Base_somente_Said!$A:$J,10,FALSE),0)</f>
        <v>0</v>
      </c>
      <c r="H1380" s="13">
        <f>IFERROR(VLOOKUP(A1380,[2]Sheet1!$A:$I,4,FALSE),0)</f>
        <v>0</v>
      </c>
      <c r="I1380" s="13">
        <f>IFERROR(VLOOKUP(A1380,[2]Sheet1!$A:$I,5,FALSE),0)</f>
        <v>0</v>
      </c>
      <c r="J1380" s="13">
        <f>IFERROR(VLOOKUP(A1380,[2]Sheet1!$A:$I,6,FALSE),0)</f>
        <v>0</v>
      </c>
      <c r="K1380" s="13">
        <f>IFERROR(VLOOKUP(A1380,[2]Sheet1!$A:$I,7,FALSE),0)</f>
        <v>0</v>
      </c>
      <c r="L1380" s="13">
        <f>IFERROR(VLOOKUP(A1380,[2]Sheet1!$A:$I,8,FALSE),0)</f>
        <v>0</v>
      </c>
      <c r="M1380" s="13">
        <f>IFERROR(VLOOKUP(A1380,[2]Sheet1!$A:$I,9,FALSE),0)</f>
        <v>0</v>
      </c>
      <c r="N1380" s="13">
        <f>IFERROR(VLOOKUP(A1380,[3]Sheet1!$A:$G,2,FALSE),0)</f>
        <v>3166</v>
      </c>
      <c r="O1380" s="13">
        <f>IFERROR(VLOOKUP(A1380,[3]Sheet1!$A:$G,3,FALSE),0)</f>
        <v>0</v>
      </c>
      <c r="P1380" s="13">
        <f>IFERROR(VLOOKUP(A1380,[3]Sheet1!$A:$G,4,FALSE),0)</f>
        <v>0</v>
      </c>
      <c r="Q1380" s="13">
        <f>IFERROR(VLOOKUP(A1380,[3]Sheet1!$A:$G,5,FALSE),0)</f>
        <v>0</v>
      </c>
      <c r="R1380" s="13">
        <f>IFERROR(VLOOKUP(A1380,[3]Sheet1!$A:$H,6,FALSE),0)</f>
        <v>0</v>
      </c>
      <c r="S1380" s="13">
        <f>IFERROR(VLOOKUP(A1380,[3]Sheet1!$A:$I,7,FALSE),0)</f>
        <v>0</v>
      </c>
      <c r="T1380" s="13" t="str">
        <f t="shared" si="127"/>
        <v>Sim</v>
      </c>
      <c r="U1380" s="13" t="str">
        <f t="shared" si="128"/>
        <v>Não</v>
      </c>
      <c r="V1380" s="13" t="str">
        <f t="shared" si="129"/>
        <v>Não</v>
      </c>
      <c r="W1380" s="13" t="str">
        <f t="shared" si="130"/>
        <v>Não</v>
      </c>
      <c r="X1380" s="13" t="str">
        <f t="shared" si="131"/>
        <v>Não</v>
      </c>
      <c r="Y1380" s="13" t="str">
        <f t="shared" si="132"/>
        <v>Não</v>
      </c>
    </row>
    <row r="1381" spans="1:25">
      <c r="A1381" s="9">
        <v>310880</v>
      </c>
      <c r="B1381" s="13">
        <f>IFERROR(VLOOKUP(A1381,[1]Monitoramento_Base_somente_Said!$A:$J,5,FALSE),0)</f>
        <v>0</v>
      </c>
      <c r="C1381" s="13">
        <f>IFERROR(VLOOKUP(A1381,[1]Monitoramento_Base_somente_Said!$A:$J,6,FALSE),0)</f>
        <v>0</v>
      </c>
      <c r="D1381" s="13">
        <f>IFERROR(VLOOKUP(A1381,[1]Monitoramento_Base_somente_Said!$A:$J,7,FALSE),0)</f>
        <v>0</v>
      </c>
      <c r="E1381" s="13">
        <f>IFERROR(VLOOKUP(A1381,[1]Monitoramento_Base_somente_Said!$A:$J,8,FALSE),0)</f>
        <v>0</v>
      </c>
      <c r="F1381" s="13">
        <f>IFERROR(VLOOKUP(A1381,[1]Monitoramento_Base_somente_Said!$A:$J,9,FALSE),0)</f>
        <v>0</v>
      </c>
      <c r="G1381" s="13">
        <f>IFERROR(VLOOKUP(A1381,[1]Monitoramento_Base_somente_Said!$A:$J,10,FALSE),0)</f>
        <v>0</v>
      </c>
      <c r="H1381" s="13">
        <f>IFERROR(VLOOKUP(A1381,[2]Sheet1!$A:$I,4,FALSE),0)</f>
        <v>0</v>
      </c>
      <c r="I1381" s="13">
        <f>IFERROR(VLOOKUP(A1381,[2]Sheet1!$A:$I,5,FALSE),0)</f>
        <v>0</v>
      </c>
      <c r="J1381" s="13">
        <f>IFERROR(VLOOKUP(A1381,[2]Sheet1!$A:$I,6,FALSE),0)</f>
        <v>0</v>
      </c>
      <c r="K1381" s="13">
        <f>IFERROR(VLOOKUP(A1381,[2]Sheet1!$A:$I,7,FALSE),0)</f>
        <v>0</v>
      </c>
      <c r="L1381" s="13">
        <f>IFERROR(VLOOKUP(A1381,[2]Sheet1!$A:$I,8,FALSE),0)</f>
        <v>0</v>
      </c>
      <c r="M1381" s="13">
        <f>IFERROR(VLOOKUP(A1381,[2]Sheet1!$A:$I,9,FALSE),0)</f>
        <v>0</v>
      </c>
      <c r="N1381" s="13">
        <f>IFERROR(VLOOKUP(A1381,[3]Sheet1!$A:$G,2,FALSE),0)</f>
        <v>23278</v>
      </c>
      <c r="O1381" s="13">
        <f>IFERROR(VLOOKUP(A1381,[3]Sheet1!$A:$G,3,FALSE),0)</f>
        <v>0</v>
      </c>
      <c r="P1381" s="13">
        <f>IFERROR(VLOOKUP(A1381,[3]Sheet1!$A:$G,4,FALSE),0)</f>
        <v>0</v>
      </c>
      <c r="Q1381" s="13">
        <f>IFERROR(VLOOKUP(A1381,[3]Sheet1!$A:$G,5,FALSE),0)</f>
        <v>0</v>
      </c>
      <c r="R1381" s="13">
        <f>IFERROR(VLOOKUP(A1381,[3]Sheet1!$A:$H,6,FALSE),0)</f>
        <v>0</v>
      </c>
      <c r="S1381" s="13">
        <f>IFERROR(VLOOKUP(A1381,[3]Sheet1!$A:$I,7,FALSE),0)</f>
        <v>0</v>
      </c>
      <c r="T1381" s="13" t="str">
        <f t="shared" si="127"/>
        <v>Sim</v>
      </c>
      <c r="U1381" s="13" t="str">
        <f t="shared" si="128"/>
        <v>Não</v>
      </c>
      <c r="V1381" s="13" t="str">
        <f t="shared" si="129"/>
        <v>Não</v>
      </c>
      <c r="W1381" s="13" t="str">
        <f t="shared" si="130"/>
        <v>Não</v>
      </c>
      <c r="X1381" s="13" t="str">
        <f t="shared" si="131"/>
        <v>Não</v>
      </c>
      <c r="Y1381" s="13" t="str">
        <f t="shared" si="132"/>
        <v>Não</v>
      </c>
    </row>
    <row r="1382" spans="1:25">
      <c r="A1382" s="9">
        <v>310890</v>
      </c>
      <c r="B1382" s="13">
        <f>IFERROR(VLOOKUP(A1382,[1]Monitoramento_Base_somente_Said!$A:$J,5,FALSE),0)</f>
        <v>0</v>
      </c>
      <c r="C1382" s="13">
        <f>IFERROR(VLOOKUP(A1382,[1]Monitoramento_Base_somente_Said!$A:$J,6,FALSE),0)</f>
        <v>0</v>
      </c>
      <c r="D1382" s="13">
        <f>IFERROR(VLOOKUP(A1382,[1]Monitoramento_Base_somente_Said!$A:$J,7,FALSE),0)</f>
        <v>0</v>
      </c>
      <c r="E1382" s="13">
        <f>IFERROR(VLOOKUP(A1382,[1]Monitoramento_Base_somente_Said!$A:$J,8,FALSE),0)</f>
        <v>0</v>
      </c>
      <c r="F1382" s="13">
        <f>IFERROR(VLOOKUP(A1382,[1]Monitoramento_Base_somente_Said!$A:$J,9,FALSE),0)</f>
        <v>0</v>
      </c>
      <c r="G1382" s="13">
        <f>IFERROR(VLOOKUP(A1382,[1]Monitoramento_Base_somente_Said!$A:$J,10,FALSE),0)</f>
        <v>0</v>
      </c>
      <c r="H1382" s="13">
        <f>IFERROR(VLOOKUP(A1382,[2]Sheet1!$A:$I,4,FALSE),0)</f>
        <v>0</v>
      </c>
      <c r="I1382" s="13">
        <f>IFERROR(VLOOKUP(A1382,[2]Sheet1!$A:$I,5,FALSE),0)</f>
        <v>0</v>
      </c>
      <c r="J1382" s="13">
        <f>IFERROR(VLOOKUP(A1382,[2]Sheet1!$A:$I,6,FALSE),0)</f>
        <v>0</v>
      </c>
      <c r="K1382" s="13">
        <f>IFERROR(VLOOKUP(A1382,[2]Sheet1!$A:$I,7,FALSE),0)</f>
        <v>0</v>
      </c>
      <c r="L1382" s="13">
        <f>IFERROR(VLOOKUP(A1382,[2]Sheet1!$A:$I,8,FALSE),0)</f>
        <v>0</v>
      </c>
      <c r="M1382" s="13">
        <f>IFERROR(VLOOKUP(A1382,[2]Sheet1!$A:$I,9,FALSE),0)</f>
        <v>0</v>
      </c>
      <c r="N1382" s="13">
        <f>IFERROR(VLOOKUP(A1382,[3]Sheet1!$A:$G,2,FALSE),0)</f>
        <v>28639</v>
      </c>
      <c r="O1382" s="13">
        <f>IFERROR(VLOOKUP(A1382,[3]Sheet1!$A:$G,3,FALSE),0)</f>
        <v>0</v>
      </c>
      <c r="P1382" s="13">
        <f>IFERROR(VLOOKUP(A1382,[3]Sheet1!$A:$G,4,FALSE),0)</f>
        <v>0</v>
      </c>
      <c r="Q1382" s="13">
        <f>IFERROR(VLOOKUP(A1382,[3]Sheet1!$A:$G,5,FALSE),0)</f>
        <v>0</v>
      </c>
      <c r="R1382" s="13">
        <f>IFERROR(VLOOKUP(A1382,[3]Sheet1!$A:$H,6,FALSE),0)</f>
        <v>0</v>
      </c>
      <c r="S1382" s="13">
        <f>IFERROR(VLOOKUP(A1382,[3]Sheet1!$A:$I,7,FALSE),0)</f>
        <v>0</v>
      </c>
      <c r="T1382" s="13" t="str">
        <f t="shared" si="127"/>
        <v>Sim</v>
      </c>
      <c r="U1382" s="13" t="str">
        <f t="shared" si="128"/>
        <v>Não</v>
      </c>
      <c r="V1382" s="13" t="str">
        <f t="shared" si="129"/>
        <v>Não</v>
      </c>
      <c r="W1382" s="13" t="str">
        <f t="shared" si="130"/>
        <v>Não</v>
      </c>
      <c r="X1382" s="13" t="str">
        <f t="shared" si="131"/>
        <v>Não</v>
      </c>
      <c r="Y1382" s="13" t="str">
        <f t="shared" si="132"/>
        <v>Não</v>
      </c>
    </row>
    <row r="1383" spans="1:25">
      <c r="A1383" s="9">
        <v>310910</v>
      </c>
      <c r="B1383" s="13">
        <f>IFERROR(VLOOKUP(A1383,[1]Monitoramento_Base_somente_Said!$A:$J,5,FALSE),0)</f>
        <v>0</v>
      </c>
      <c r="C1383" s="13">
        <f>IFERROR(VLOOKUP(A1383,[1]Monitoramento_Base_somente_Said!$A:$J,6,FALSE),0)</f>
        <v>0</v>
      </c>
      <c r="D1383" s="13">
        <f>IFERROR(VLOOKUP(A1383,[1]Monitoramento_Base_somente_Said!$A:$J,7,FALSE),0)</f>
        <v>0</v>
      </c>
      <c r="E1383" s="13">
        <f>IFERROR(VLOOKUP(A1383,[1]Monitoramento_Base_somente_Said!$A:$J,8,FALSE),0)</f>
        <v>0</v>
      </c>
      <c r="F1383" s="13">
        <f>IFERROR(VLOOKUP(A1383,[1]Monitoramento_Base_somente_Said!$A:$J,9,FALSE),0)</f>
        <v>0</v>
      </c>
      <c r="G1383" s="13">
        <f>IFERROR(VLOOKUP(A1383,[1]Monitoramento_Base_somente_Said!$A:$J,10,FALSE),0)</f>
        <v>0</v>
      </c>
      <c r="H1383" s="13">
        <f>IFERROR(VLOOKUP(A1383,[2]Sheet1!$A:$I,4,FALSE),0)</f>
        <v>0</v>
      </c>
      <c r="I1383" s="13">
        <f>IFERROR(VLOOKUP(A1383,[2]Sheet1!$A:$I,5,FALSE),0)</f>
        <v>0</v>
      </c>
      <c r="J1383" s="13">
        <f>IFERROR(VLOOKUP(A1383,[2]Sheet1!$A:$I,6,FALSE),0)</f>
        <v>0</v>
      </c>
      <c r="K1383" s="13">
        <f>IFERROR(VLOOKUP(A1383,[2]Sheet1!$A:$I,7,FALSE),0)</f>
        <v>0</v>
      </c>
      <c r="L1383" s="13">
        <f>IFERROR(VLOOKUP(A1383,[2]Sheet1!$A:$I,8,FALSE),0)</f>
        <v>0</v>
      </c>
      <c r="M1383" s="13">
        <f>IFERROR(VLOOKUP(A1383,[2]Sheet1!$A:$I,9,FALSE),0)</f>
        <v>0</v>
      </c>
      <c r="N1383" s="13">
        <f>IFERROR(VLOOKUP(A1383,[3]Sheet1!$A:$G,2,FALSE),0)</f>
        <v>11189</v>
      </c>
      <c r="O1383" s="13">
        <f>IFERROR(VLOOKUP(A1383,[3]Sheet1!$A:$G,3,FALSE),0)</f>
        <v>0</v>
      </c>
      <c r="P1383" s="13">
        <f>IFERROR(VLOOKUP(A1383,[3]Sheet1!$A:$G,4,FALSE),0)</f>
        <v>0</v>
      </c>
      <c r="Q1383" s="13">
        <f>IFERROR(VLOOKUP(A1383,[3]Sheet1!$A:$G,5,FALSE),0)</f>
        <v>0</v>
      </c>
      <c r="R1383" s="13">
        <f>IFERROR(VLOOKUP(A1383,[3]Sheet1!$A:$H,6,FALSE),0)</f>
        <v>0</v>
      </c>
      <c r="S1383" s="13">
        <f>IFERROR(VLOOKUP(A1383,[3]Sheet1!$A:$I,7,FALSE),0)</f>
        <v>0</v>
      </c>
      <c r="T1383" s="13" t="str">
        <f t="shared" si="127"/>
        <v>Sim</v>
      </c>
      <c r="U1383" s="13" t="str">
        <f t="shared" si="128"/>
        <v>Não</v>
      </c>
      <c r="V1383" s="13" t="str">
        <f t="shared" si="129"/>
        <v>Não</v>
      </c>
      <c r="W1383" s="13" t="str">
        <f t="shared" si="130"/>
        <v>Não</v>
      </c>
      <c r="X1383" s="13" t="str">
        <f t="shared" si="131"/>
        <v>Não</v>
      </c>
      <c r="Y1383" s="13" t="str">
        <f t="shared" si="132"/>
        <v>Não</v>
      </c>
    </row>
    <row r="1384" spans="1:25">
      <c r="A1384" s="9">
        <v>310920</v>
      </c>
      <c r="B1384" s="13">
        <f>IFERROR(VLOOKUP(A1384,[1]Monitoramento_Base_somente_Said!$A:$J,5,FALSE),0)</f>
        <v>0</v>
      </c>
      <c r="C1384" s="13">
        <f>IFERROR(VLOOKUP(A1384,[1]Monitoramento_Base_somente_Said!$A:$J,6,FALSE),0)</f>
        <v>0</v>
      </c>
      <c r="D1384" s="13">
        <f>IFERROR(VLOOKUP(A1384,[1]Monitoramento_Base_somente_Said!$A:$J,7,FALSE),0)</f>
        <v>0</v>
      </c>
      <c r="E1384" s="13">
        <f>IFERROR(VLOOKUP(A1384,[1]Monitoramento_Base_somente_Said!$A:$J,8,FALSE),0)</f>
        <v>0</v>
      </c>
      <c r="F1384" s="13">
        <f>IFERROR(VLOOKUP(A1384,[1]Monitoramento_Base_somente_Said!$A:$J,9,FALSE),0)</f>
        <v>0</v>
      </c>
      <c r="G1384" s="13">
        <f>IFERROR(VLOOKUP(A1384,[1]Monitoramento_Base_somente_Said!$A:$J,10,FALSE),0)</f>
        <v>0</v>
      </c>
      <c r="H1384" s="13">
        <f>IFERROR(VLOOKUP(A1384,[2]Sheet1!$A:$I,4,FALSE),0)</f>
        <v>0</v>
      </c>
      <c r="I1384" s="13">
        <f>IFERROR(VLOOKUP(A1384,[2]Sheet1!$A:$I,5,FALSE),0)</f>
        <v>0</v>
      </c>
      <c r="J1384" s="13">
        <f>IFERROR(VLOOKUP(A1384,[2]Sheet1!$A:$I,6,FALSE),0)</f>
        <v>0</v>
      </c>
      <c r="K1384" s="13">
        <f>IFERROR(VLOOKUP(A1384,[2]Sheet1!$A:$I,7,FALSE),0)</f>
        <v>0</v>
      </c>
      <c r="L1384" s="13">
        <f>IFERROR(VLOOKUP(A1384,[2]Sheet1!$A:$I,8,FALSE),0)</f>
        <v>0</v>
      </c>
      <c r="M1384" s="13">
        <f>IFERROR(VLOOKUP(A1384,[2]Sheet1!$A:$I,9,FALSE),0)</f>
        <v>0</v>
      </c>
      <c r="N1384" s="13">
        <f>IFERROR(VLOOKUP(A1384,[3]Sheet1!$A:$G,2,FALSE),0)</f>
        <v>71545</v>
      </c>
      <c r="O1384" s="13">
        <f>IFERROR(VLOOKUP(A1384,[3]Sheet1!$A:$G,3,FALSE),0)</f>
        <v>0</v>
      </c>
      <c r="P1384" s="13">
        <f>IFERROR(VLOOKUP(A1384,[3]Sheet1!$A:$G,4,FALSE),0)</f>
        <v>0</v>
      </c>
      <c r="Q1384" s="13">
        <f>IFERROR(VLOOKUP(A1384,[3]Sheet1!$A:$G,5,FALSE),0)</f>
        <v>0</v>
      </c>
      <c r="R1384" s="13">
        <f>IFERROR(VLOOKUP(A1384,[3]Sheet1!$A:$H,6,FALSE),0)</f>
        <v>0</v>
      </c>
      <c r="S1384" s="13">
        <f>IFERROR(VLOOKUP(A1384,[3]Sheet1!$A:$I,7,FALSE),0)</f>
        <v>0</v>
      </c>
      <c r="T1384" s="13" t="str">
        <f t="shared" si="127"/>
        <v>Sim</v>
      </c>
      <c r="U1384" s="13" t="str">
        <f t="shared" si="128"/>
        <v>Não</v>
      </c>
      <c r="V1384" s="13" t="str">
        <f t="shared" si="129"/>
        <v>Não</v>
      </c>
      <c r="W1384" s="13" t="str">
        <f t="shared" si="130"/>
        <v>Não</v>
      </c>
      <c r="X1384" s="13" t="str">
        <f t="shared" si="131"/>
        <v>Não</v>
      </c>
      <c r="Y1384" s="13" t="str">
        <f t="shared" si="132"/>
        <v>Não</v>
      </c>
    </row>
    <row r="1385" spans="1:25">
      <c r="A1385" s="9">
        <v>310925</v>
      </c>
      <c r="B1385" s="13">
        <f>IFERROR(VLOOKUP(A1385,[1]Monitoramento_Base_somente_Said!$A:$J,5,FALSE),0)</f>
        <v>0</v>
      </c>
      <c r="C1385" s="13">
        <f>IFERROR(VLOOKUP(A1385,[1]Monitoramento_Base_somente_Said!$A:$J,6,FALSE),0)</f>
        <v>0</v>
      </c>
      <c r="D1385" s="13">
        <f>IFERROR(VLOOKUP(A1385,[1]Monitoramento_Base_somente_Said!$A:$J,7,FALSE),0)</f>
        <v>0</v>
      </c>
      <c r="E1385" s="13">
        <f>IFERROR(VLOOKUP(A1385,[1]Monitoramento_Base_somente_Said!$A:$J,8,FALSE),0)</f>
        <v>0</v>
      </c>
      <c r="F1385" s="13">
        <f>IFERROR(VLOOKUP(A1385,[1]Monitoramento_Base_somente_Said!$A:$J,9,FALSE),0)</f>
        <v>0</v>
      </c>
      <c r="G1385" s="13">
        <f>IFERROR(VLOOKUP(A1385,[1]Monitoramento_Base_somente_Said!$A:$J,10,FALSE),0)</f>
        <v>0</v>
      </c>
      <c r="H1385" s="13">
        <f>IFERROR(VLOOKUP(A1385,[2]Sheet1!$A:$I,4,FALSE),0)</f>
        <v>0</v>
      </c>
      <c r="I1385" s="13">
        <f>IFERROR(VLOOKUP(A1385,[2]Sheet1!$A:$I,5,FALSE),0)</f>
        <v>0</v>
      </c>
      <c r="J1385" s="13">
        <f>IFERROR(VLOOKUP(A1385,[2]Sheet1!$A:$I,6,FALSE),0)</f>
        <v>0</v>
      </c>
      <c r="K1385" s="13">
        <f>IFERROR(VLOOKUP(A1385,[2]Sheet1!$A:$I,7,FALSE),0)</f>
        <v>0</v>
      </c>
      <c r="L1385" s="13">
        <f>IFERROR(VLOOKUP(A1385,[2]Sheet1!$A:$I,8,FALSE),0)</f>
        <v>0</v>
      </c>
      <c r="M1385" s="13">
        <f>IFERROR(VLOOKUP(A1385,[2]Sheet1!$A:$I,9,FALSE),0)</f>
        <v>0</v>
      </c>
      <c r="N1385" s="13">
        <f>IFERROR(VLOOKUP(A1385,[3]Sheet1!$A:$G,2,FALSE),0)</f>
        <v>32783</v>
      </c>
      <c r="O1385" s="13">
        <f>IFERROR(VLOOKUP(A1385,[3]Sheet1!$A:$G,3,FALSE),0)</f>
        <v>0</v>
      </c>
      <c r="P1385" s="13">
        <f>IFERROR(VLOOKUP(A1385,[3]Sheet1!$A:$G,4,FALSE),0)</f>
        <v>0</v>
      </c>
      <c r="Q1385" s="13">
        <f>IFERROR(VLOOKUP(A1385,[3]Sheet1!$A:$G,5,FALSE),0)</f>
        <v>0</v>
      </c>
      <c r="R1385" s="13">
        <f>IFERROR(VLOOKUP(A1385,[3]Sheet1!$A:$H,6,FALSE),0)</f>
        <v>0</v>
      </c>
      <c r="S1385" s="13">
        <f>IFERROR(VLOOKUP(A1385,[3]Sheet1!$A:$I,7,FALSE),0)</f>
        <v>0</v>
      </c>
      <c r="T1385" s="13" t="str">
        <f t="shared" si="127"/>
        <v>Sim</v>
      </c>
      <c r="U1385" s="13" t="str">
        <f t="shared" si="128"/>
        <v>Não</v>
      </c>
      <c r="V1385" s="13" t="str">
        <f t="shared" si="129"/>
        <v>Não</v>
      </c>
      <c r="W1385" s="13" t="str">
        <f t="shared" si="130"/>
        <v>Não</v>
      </c>
      <c r="X1385" s="13" t="str">
        <f t="shared" si="131"/>
        <v>Não</v>
      </c>
      <c r="Y1385" s="13" t="str">
        <f t="shared" si="132"/>
        <v>Não</v>
      </c>
    </row>
    <row r="1386" spans="1:25">
      <c r="A1386" s="9">
        <v>310930</v>
      </c>
      <c r="B1386" s="13">
        <f>IFERROR(VLOOKUP(A1386,[1]Monitoramento_Base_somente_Said!$A:$J,5,FALSE),0)</f>
        <v>0</v>
      </c>
      <c r="C1386" s="13">
        <f>IFERROR(VLOOKUP(A1386,[1]Monitoramento_Base_somente_Said!$A:$J,6,FALSE),0)</f>
        <v>0</v>
      </c>
      <c r="D1386" s="13">
        <f>IFERROR(VLOOKUP(A1386,[1]Monitoramento_Base_somente_Said!$A:$J,7,FALSE),0)</f>
        <v>0</v>
      </c>
      <c r="E1386" s="13">
        <f>IFERROR(VLOOKUP(A1386,[1]Monitoramento_Base_somente_Said!$A:$J,8,FALSE),0)</f>
        <v>0</v>
      </c>
      <c r="F1386" s="13">
        <f>IFERROR(VLOOKUP(A1386,[1]Monitoramento_Base_somente_Said!$A:$J,9,FALSE),0)</f>
        <v>0</v>
      </c>
      <c r="G1386" s="13">
        <f>IFERROR(VLOOKUP(A1386,[1]Monitoramento_Base_somente_Said!$A:$J,10,FALSE),0)</f>
        <v>0</v>
      </c>
      <c r="H1386" s="13">
        <f>IFERROR(VLOOKUP(A1386,[2]Sheet1!$A:$I,4,FALSE),0)</f>
        <v>0</v>
      </c>
      <c r="I1386" s="13">
        <f>IFERROR(VLOOKUP(A1386,[2]Sheet1!$A:$I,5,FALSE),0)</f>
        <v>0</v>
      </c>
      <c r="J1386" s="13">
        <f>IFERROR(VLOOKUP(A1386,[2]Sheet1!$A:$I,6,FALSE),0)</f>
        <v>0</v>
      </c>
      <c r="K1386" s="13">
        <f>IFERROR(VLOOKUP(A1386,[2]Sheet1!$A:$I,7,FALSE),0)</f>
        <v>0</v>
      </c>
      <c r="L1386" s="13">
        <f>IFERROR(VLOOKUP(A1386,[2]Sheet1!$A:$I,8,FALSE),0)</f>
        <v>0</v>
      </c>
      <c r="M1386" s="13">
        <f>IFERROR(VLOOKUP(A1386,[2]Sheet1!$A:$I,9,FALSE),0)</f>
        <v>0</v>
      </c>
      <c r="N1386" s="13">
        <f>IFERROR(VLOOKUP(A1386,[3]Sheet1!$A:$G,2,FALSE),0)</f>
        <v>106089</v>
      </c>
      <c r="O1386" s="13">
        <f>IFERROR(VLOOKUP(A1386,[3]Sheet1!$A:$G,3,FALSE),0)</f>
        <v>0</v>
      </c>
      <c r="P1386" s="13">
        <f>IFERROR(VLOOKUP(A1386,[3]Sheet1!$A:$G,4,FALSE),0)</f>
        <v>0</v>
      </c>
      <c r="Q1386" s="13">
        <f>IFERROR(VLOOKUP(A1386,[3]Sheet1!$A:$G,5,FALSE),0)</f>
        <v>0</v>
      </c>
      <c r="R1386" s="13">
        <f>IFERROR(VLOOKUP(A1386,[3]Sheet1!$A:$H,6,FALSE),0)</f>
        <v>0</v>
      </c>
      <c r="S1386" s="13">
        <f>IFERROR(VLOOKUP(A1386,[3]Sheet1!$A:$I,7,FALSE),0)</f>
        <v>0</v>
      </c>
      <c r="T1386" s="13" t="str">
        <f t="shared" si="127"/>
        <v>Sim</v>
      </c>
      <c r="U1386" s="13" t="str">
        <f t="shared" si="128"/>
        <v>Não</v>
      </c>
      <c r="V1386" s="13" t="str">
        <f t="shared" si="129"/>
        <v>Não</v>
      </c>
      <c r="W1386" s="13" t="str">
        <f t="shared" si="130"/>
        <v>Não</v>
      </c>
      <c r="X1386" s="13" t="str">
        <f t="shared" si="131"/>
        <v>Não</v>
      </c>
      <c r="Y1386" s="13" t="str">
        <f t="shared" si="132"/>
        <v>Não</v>
      </c>
    </row>
    <row r="1387" spans="1:25">
      <c r="A1387" s="9">
        <v>310940</v>
      </c>
      <c r="B1387" s="13">
        <f>IFERROR(VLOOKUP(A1387,[1]Monitoramento_Base_somente_Said!$A:$J,5,FALSE),0)</f>
        <v>0</v>
      </c>
      <c r="C1387" s="13">
        <f>IFERROR(VLOOKUP(A1387,[1]Monitoramento_Base_somente_Said!$A:$J,6,FALSE),0)</f>
        <v>0</v>
      </c>
      <c r="D1387" s="13">
        <f>IFERROR(VLOOKUP(A1387,[1]Monitoramento_Base_somente_Said!$A:$J,7,FALSE),0)</f>
        <v>0</v>
      </c>
      <c r="E1387" s="13">
        <f>IFERROR(VLOOKUP(A1387,[1]Monitoramento_Base_somente_Said!$A:$J,8,FALSE),0)</f>
        <v>0</v>
      </c>
      <c r="F1387" s="13">
        <f>IFERROR(VLOOKUP(A1387,[1]Monitoramento_Base_somente_Said!$A:$J,9,FALSE),0)</f>
        <v>0</v>
      </c>
      <c r="G1387" s="13">
        <f>IFERROR(VLOOKUP(A1387,[1]Monitoramento_Base_somente_Said!$A:$J,10,FALSE),0)</f>
        <v>0</v>
      </c>
      <c r="H1387" s="13">
        <f>IFERROR(VLOOKUP(A1387,[2]Sheet1!$A:$I,4,FALSE),0)</f>
        <v>0</v>
      </c>
      <c r="I1387" s="13">
        <f>IFERROR(VLOOKUP(A1387,[2]Sheet1!$A:$I,5,FALSE),0)</f>
        <v>0</v>
      </c>
      <c r="J1387" s="13">
        <f>IFERROR(VLOOKUP(A1387,[2]Sheet1!$A:$I,6,FALSE),0)</f>
        <v>0</v>
      </c>
      <c r="K1387" s="13">
        <f>IFERROR(VLOOKUP(A1387,[2]Sheet1!$A:$I,7,FALSE),0)</f>
        <v>0</v>
      </c>
      <c r="L1387" s="13">
        <f>IFERROR(VLOOKUP(A1387,[2]Sheet1!$A:$I,8,FALSE),0)</f>
        <v>0</v>
      </c>
      <c r="M1387" s="13">
        <f>IFERROR(VLOOKUP(A1387,[2]Sheet1!$A:$I,9,FALSE),0)</f>
        <v>0</v>
      </c>
      <c r="N1387" s="13">
        <f>IFERROR(VLOOKUP(A1387,[3]Sheet1!$A:$G,2,FALSE),0)</f>
        <v>22914</v>
      </c>
      <c r="O1387" s="13">
        <f>IFERROR(VLOOKUP(A1387,[3]Sheet1!$A:$G,3,FALSE),0)</f>
        <v>0</v>
      </c>
      <c r="P1387" s="13">
        <f>IFERROR(VLOOKUP(A1387,[3]Sheet1!$A:$G,4,FALSE),0)</f>
        <v>0</v>
      </c>
      <c r="Q1387" s="13">
        <f>IFERROR(VLOOKUP(A1387,[3]Sheet1!$A:$G,5,FALSE),0)</f>
        <v>0</v>
      </c>
      <c r="R1387" s="13">
        <f>IFERROR(VLOOKUP(A1387,[3]Sheet1!$A:$H,6,FALSE),0)</f>
        <v>0</v>
      </c>
      <c r="S1387" s="13">
        <f>IFERROR(VLOOKUP(A1387,[3]Sheet1!$A:$I,7,FALSE),0)</f>
        <v>0</v>
      </c>
      <c r="T1387" s="13" t="str">
        <f t="shared" si="127"/>
        <v>Sim</v>
      </c>
      <c r="U1387" s="13" t="str">
        <f t="shared" si="128"/>
        <v>Não</v>
      </c>
      <c r="V1387" s="13" t="str">
        <f t="shared" si="129"/>
        <v>Não</v>
      </c>
      <c r="W1387" s="13" t="str">
        <f t="shared" si="130"/>
        <v>Não</v>
      </c>
      <c r="X1387" s="13" t="str">
        <f t="shared" si="131"/>
        <v>Não</v>
      </c>
      <c r="Y1387" s="13" t="str">
        <f t="shared" si="132"/>
        <v>Não</v>
      </c>
    </row>
    <row r="1388" spans="1:25">
      <c r="A1388" s="9">
        <v>310945</v>
      </c>
      <c r="B1388" s="13">
        <f>IFERROR(VLOOKUP(A1388,[1]Monitoramento_Base_somente_Said!$A:$J,5,FALSE),0)</f>
        <v>0</v>
      </c>
      <c r="C1388" s="13">
        <f>IFERROR(VLOOKUP(A1388,[1]Monitoramento_Base_somente_Said!$A:$J,6,FALSE),0)</f>
        <v>0</v>
      </c>
      <c r="D1388" s="13">
        <f>IFERROR(VLOOKUP(A1388,[1]Monitoramento_Base_somente_Said!$A:$J,7,FALSE),0)</f>
        <v>0</v>
      </c>
      <c r="E1388" s="13">
        <f>IFERROR(VLOOKUP(A1388,[1]Monitoramento_Base_somente_Said!$A:$J,8,FALSE),0)</f>
        <v>0</v>
      </c>
      <c r="F1388" s="13">
        <f>IFERROR(VLOOKUP(A1388,[1]Monitoramento_Base_somente_Said!$A:$J,9,FALSE),0)</f>
        <v>0</v>
      </c>
      <c r="G1388" s="13">
        <f>IFERROR(VLOOKUP(A1388,[1]Monitoramento_Base_somente_Said!$A:$J,10,FALSE),0)</f>
        <v>0</v>
      </c>
      <c r="H1388" s="13">
        <f>IFERROR(VLOOKUP(A1388,[2]Sheet1!$A:$I,4,FALSE),0)</f>
        <v>0</v>
      </c>
      <c r="I1388" s="13">
        <f>IFERROR(VLOOKUP(A1388,[2]Sheet1!$A:$I,5,FALSE),0)</f>
        <v>0</v>
      </c>
      <c r="J1388" s="13">
        <f>IFERROR(VLOOKUP(A1388,[2]Sheet1!$A:$I,6,FALSE),0)</f>
        <v>0</v>
      </c>
      <c r="K1388" s="13">
        <f>IFERROR(VLOOKUP(A1388,[2]Sheet1!$A:$I,7,FALSE),0)</f>
        <v>0</v>
      </c>
      <c r="L1388" s="13">
        <f>IFERROR(VLOOKUP(A1388,[2]Sheet1!$A:$I,8,FALSE),0)</f>
        <v>0</v>
      </c>
      <c r="M1388" s="13">
        <f>IFERROR(VLOOKUP(A1388,[2]Sheet1!$A:$I,9,FALSE),0)</f>
        <v>0</v>
      </c>
      <c r="N1388" s="13">
        <f>IFERROR(VLOOKUP(A1388,[3]Sheet1!$A:$G,2,FALSE),0)</f>
        <v>23018</v>
      </c>
      <c r="O1388" s="13">
        <f>IFERROR(VLOOKUP(A1388,[3]Sheet1!$A:$G,3,FALSE),0)</f>
        <v>0</v>
      </c>
      <c r="P1388" s="13">
        <f>IFERROR(VLOOKUP(A1388,[3]Sheet1!$A:$G,4,FALSE),0)</f>
        <v>0</v>
      </c>
      <c r="Q1388" s="13">
        <f>IFERROR(VLOOKUP(A1388,[3]Sheet1!$A:$G,5,FALSE),0)</f>
        <v>0</v>
      </c>
      <c r="R1388" s="13">
        <f>IFERROR(VLOOKUP(A1388,[3]Sheet1!$A:$H,6,FALSE),0)</f>
        <v>0</v>
      </c>
      <c r="S1388" s="13">
        <f>IFERROR(VLOOKUP(A1388,[3]Sheet1!$A:$I,7,FALSE),0)</f>
        <v>0</v>
      </c>
      <c r="T1388" s="13" t="str">
        <f t="shared" si="127"/>
        <v>Sim</v>
      </c>
      <c r="U1388" s="13" t="str">
        <f t="shared" si="128"/>
        <v>Não</v>
      </c>
      <c r="V1388" s="13" t="str">
        <f t="shared" si="129"/>
        <v>Não</v>
      </c>
      <c r="W1388" s="13" t="str">
        <f t="shared" si="130"/>
        <v>Não</v>
      </c>
      <c r="X1388" s="13" t="str">
        <f t="shared" si="131"/>
        <v>Não</v>
      </c>
      <c r="Y1388" s="13" t="str">
        <f t="shared" si="132"/>
        <v>Não</v>
      </c>
    </row>
    <row r="1389" spans="1:25">
      <c r="A1389" s="19">
        <v>310950</v>
      </c>
      <c r="B1389" s="13">
        <f>IFERROR(VLOOKUP(A1389,[1]Monitoramento_Base_somente_Said!$A:$J,5,FALSE),0)</f>
        <v>0</v>
      </c>
      <c r="C1389" s="13">
        <f>IFERROR(VLOOKUP(A1389,[1]Monitoramento_Base_somente_Said!$A:$J,6,FALSE),0)</f>
        <v>0</v>
      </c>
      <c r="D1389" s="13">
        <f>IFERROR(VLOOKUP(A1389,[1]Monitoramento_Base_somente_Said!$A:$J,7,FALSE),0)</f>
        <v>0</v>
      </c>
      <c r="E1389" s="13">
        <f>IFERROR(VLOOKUP(A1389,[1]Monitoramento_Base_somente_Said!$A:$J,8,FALSE),0)</f>
        <v>0</v>
      </c>
      <c r="F1389" s="13">
        <f>IFERROR(VLOOKUP(A1389,[1]Monitoramento_Base_somente_Said!$A:$J,9,FALSE),0)</f>
        <v>0</v>
      </c>
      <c r="G1389" s="13">
        <f>IFERROR(VLOOKUP(A1389,[1]Monitoramento_Base_somente_Said!$A:$J,10,FALSE),0)</f>
        <v>0</v>
      </c>
      <c r="H1389" s="13">
        <f>IFERROR(VLOOKUP(A1389,[2]Sheet1!$A:$I,4,FALSE),0)</f>
        <v>0</v>
      </c>
      <c r="I1389" s="13">
        <f>IFERROR(VLOOKUP(A1389,[2]Sheet1!$A:$I,5,FALSE),0)</f>
        <v>0</v>
      </c>
      <c r="J1389" s="13">
        <f>IFERROR(VLOOKUP(A1389,[2]Sheet1!$A:$I,6,FALSE),0)</f>
        <v>0</v>
      </c>
      <c r="K1389" s="13">
        <f>IFERROR(VLOOKUP(A1389,[2]Sheet1!$A:$I,7,FALSE),0)</f>
        <v>0</v>
      </c>
      <c r="L1389" s="13">
        <f>IFERROR(VLOOKUP(A1389,[2]Sheet1!$A:$I,8,FALSE),0)</f>
        <v>0</v>
      </c>
      <c r="M1389" s="13">
        <f>IFERROR(VLOOKUP(A1389,[2]Sheet1!$A:$I,9,FALSE),0)</f>
        <v>0</v>
      </c>
      <c r="N1389" s="13">
        <f>IFERROR(VLOOKUP(A1389,[3]Sheet1!$A:$G,2,FALSE),0)</f>
        <v>0</v>
      </c>
      <c r="O1389" s="13">
        <f>IFERROR(VLOOKUP(A1389,[3]Sheet1!$A:$G,3,FALSE),0)</f>
        <v>0</v>
      </c>
      <c r="P1389" s="13">
        <f>IFERROR(VLOOKUP(A1389,[3]Sheet1!$A:$G,4,FALSE),0)</f>
        <v>0</v>
      </c>
      <c r="Q1389" s="13">
        <f>IFERROR(VLOOKUP(A1389,[3]Sheet1!$A:$G,5,FALSE),0)</f>
        <v>0</v>
      </c>
      <c r="R1389" s="13">
        <f>IFERROR(VLOOKUP(A1389,[3]Sheet1!$A:$H,6,FALSE),0)</f>
        <v>0</v>
      </c>
      <c r="S1389" s="13">
        <f>IFERROR(VLOOKUP(A1389,[3]Sheet1!$A:$I,7,FALSE),0)</f>
        <v>0</v>
      </c>
      <c r="T1389" s="13" t="str">
        <f t="shared" si="127"/>
        <v>Não</v>
      </c>
      <c r="U1389" s="13" t="str">
        <f t="shared" si="128"/>
        <v>Não</v>
      </c>
      <c r="V1389" s="13" t="str">
        <f t="shared" si="129"/>
        <v>Não</v>
      </c>
      <c r="W1389" s="13" t="str">
        <f t="shared" si="130"/>
        <v>Não</v>
      </c>
      <c r="X1389" s="13" t="str">
        <f t="shared" si="131"/>
        <v>Não</v>
      </c>
      <c r="Y1389" s="13" t="str">
        <f t="shared" si="132"/>
        <v>Não</v>
      </c>
    </row>
    <row r="1390" spans="1:25">
      <c r="A1390" s="9">
        <v>310970</v>
      </c>
      <c r="B1390" s="13">
        <f>IFERROR(VLOOKUP(A1390,[1]Monitoramento_Base_somente_Said!$A:$J,5,FALSE),0)</f>
        <v>0</v>
      </c>
      <c r="C1390" s="13">
        <f>IFERROR(VLOOKUP(A1390,[1]Monitoramento_Base_somente_Said!$A:$J,6,FALSE),0)</f>
        <v>3076502</v>
      </c>
      <c r="D1390" s="13">
        <f>IFERROR(VLOOKUP(A1390,[1]Monitoramento_Base_somente_Said!$A:$J,7,FALSE),0)</f>
        <v>0</v>
      </c>
      <c r="E1390" s="13">
        <f>IFERROR(VLOOKUP(A1390,[1]Monitoramento_Base_somente_Said!$A:$J,8,FALSE),0)</f>
        <v>2878018</v>
      </c>
      <c r="F1390" s="13">
        <f>IFERROR(VLOOKUP(A1390,[1]Monitoramento_Base_somente_Said!$A:$J,9,FALSE),0)</f>
        <v>0</v>
      </c>
      <c r="G1390" s="13">
        <f>IFERROR(VLOOKUP(A1390,[1]Monitoramento_Base_somente_Said!$A:$J,10,FALSE),0)</f>
        <v>1190904</v>
      </c>
      <c r="H1390" s="13">
        <f>IFERROR(VLOOKUP(A1390,[2]Sheet1!$A:$I,4,FALSE),0)</f>
        <v>0</v>
      </c>
      <c r="I1390" s="13">
        <f>IFERROR(VLOOKUP(A1390,[2]Sheet1!$A:$I,5,FALSE),0)</f>
        <v>0</v>
      </c>
      <c r="J1390" s="13">
        <f>IFERROR(VLOOKUP(A1390,[2]Sheet1!$A:$I,6,FALSE),0)</f>
        <v>0</v>
      </c>
      <c r="K1390" s="13">
        <f>IFERROR(VLOOKUP(A1390,[2]Sheet1!$A:$I,7,FALSE),0)</f>
        <v>0</v>
      </c>
      <c r="L1390" s="13">
        <f>IFERROR(VLOOKUP(A1390,[2]Sheet1!$A:$I,8,FALSE),0)</f>
        <v>0</v>
      </c>
      <c r="M1390" s="13">
        <f>IFERROR(VLOOKUP(A1390,[2]Sheet1!$A:$I,9,FALSE),0)</f>
        <v>0</v>
      </c>
      <c r="N1390" s="13">
        <f>IFERROR(VLOOKUP(A1390,[3]Sheet1!$A:$G,2,FALSE),0)</f>
        <v>1358</v>
      </c>
      <c r="O1390" s="13">
        <f>IFERROR(VLOOKUP(A1390,[3]Sheet1!$A:$G,3,FALSE),0)</f>
        <v>0</v>
      </c>
      <c r="P1390" s="13">
        <f>IFERROR(VLOOKUP(A1390,[3]Sheet1!$A:$G,4,FALSE),0)</f>
        <v>0</v>
      </c>
      <c r="Q1390" s="13">
        <f>IFERROR(VLOOKUP(A1390,[3]Sheet1!$A:$G,5,FALSE),0)</f>
        <v>0</v>
      </c>
      <c r="R1390" s="13">
        <f>IFERROR(VLOOKUP(A1390,[3]Sheet1!$A:$H,6,FALSE),0)</f>
        <v>0</v>
      </c>
      <c r="S1390" s="13">
        <f>IFERROR(VLOOKUP(A1390,[3]Sheet1!$A:$I,7,FALSE),0)</f>
        <v>0</v>
      </c>
      <c r="T1390" s="13" t="str">
        <f t="shared" si="127"/>
        <v>Sim</v>
      </c>
      <c r="U1390" s="13" t="str">
        <f t="shared" si="128"/>
        <v>Sim</v>
      </c>
      <c r="V1390" s="13" t="str">
        <f t="shared" si="129"/>
        <v>Não</v>
      </c>
      <c r="W1390" s="13" t="str">
        <f t="shared" si="130"/>
        <v>Sim</v>
      </c>
      <c r="X1390" s="13" t="str">
        <f t="shared" si="131"/>
        <v>Não</v>
      </c>
      <c r="Y1390" s="13" t="str">
        <f t="shared" si="132"/>
        <v>Sim</v>
      </c>
    </row>
    <row r="1391" spans="1:25">
      <c r="A1391" s="9">
        <v>310270</v>
      </c>
      <c r="B1391" s="13">
        <f>IFERROR(VLOOKUP(A1391,[1]Monitoramento_Base_somente_Said!$A:$J,5,FALSE),0)</f>
        <v>0</v>
      </c>
      <c r="C1391" s="13">
        <f>IFERROR(VLOOKUP(A1391,[1]Monitoramento_Base_somente_Said!$A:$J,6,FALSE),0)</f>
        <v>0</v>
      </c>
      <c r="D1391" s="13">
        <f>IFERROR(VLOOKUP(A1391,[1]Monitoramento_Base_somente_Said!$A:$J,7,FALSE),0)</f>
        <v>0</v>
      </c>
      <c r="E1391" s="13">
        <f>IFERROR(VLOOKUP(A1391,[1]Monitoramento_Base_somente_Said!$A:$J,8,FALSE),0)</f>
        <v>0</v>
      </c>
      <c r="F1391" s="13">
        <f>IFERROR(VLOOKUP(A1391,[1]Monitoramento_Base_somente_Said!$A:$J,9,FALSE),0)</f>
        <v>0</v>
      </c>
      <c r="G1391" s="13">
        <f>IFERROR(VLOOKUP(A1391,[1]Monitoramento_Base_somente_Said!$A:$J,10,FALSE),0)</f>
        <v>0</v>
      </c>
      <c r="H1391" s="13">
        <f>IFERROR(VLOOKUP(A1391,[2]Sheet1!$A:$I,4,FALSE),0)</f>
        <v>0</v>
      </c>
      <c r="I1391" s="13">
        <f>IFERROR(VLOOKUP(A1391,[2]Sheet1!$A:$I,5,FALSE),0)</f>
        <v>0</v>
      </c>
      <c r="J1391" s="13">
        <f>IFERROR(VLOOKUP(A1391,[2]Sheet1!$A:$I,6,FALSE),0)</f>
        <v>0</v>
      </c>
      <c r="K1391" s="13">
        <f>IFERROR(VLOOKUP(A1391,[2]Sheet1!$A:$I,7,FALSE),0)</f>
        <v>0</v>
      </c>
      <c r="L1391" s="13">
        <f>IFERROR(VLOOKUP(A1391,[2]Sheet1!$A:$I,8,FALSE),0)</f>
        <v>0</v>
      </c>
      <c r="M1391" s="13">
        <f>IFERROR(VLOOKUP(A1391,[2]Sheet1!$A:$I,9,FALSE),0)</f>
        <v>0</v>
      </c>
      <c r="N1391" s="13">
        <f>IFERROR(VLOOKUP(A1391,[3]Sheet1!$A:$G,2,FALSE),0)</f>
        <v>10530</v>
      </c>
      <c r="O1391" s="13">
        <f>IFERROR(VLOOKUP(A1391,[3]Sheet1!$A:$G,3,FALSE),0)</f>
        <v>0</v>
      </c>
      <c r="P1391" s="13">
        <f>IFERROR(VLOOKUP(A1391,[3]Sheet1!$A:$G,4,FALSE),0)</f>
        <v>0</v>
      </c>
      <c r="Q1391" s="13">
        <f>IFERROR(VLOOKUP(A1391,[3]Sheet1!$A:$G,5,FALSE),0)</f>
        <v>0</v>
      </c>
      <c r="R1391" s="13">
        <f>IFERROR(VLOOKUP(A1391,[3]Sheet1!$A:$H,6,FALSE),0)</f>
        <v>0</v>
      </c>
      <c r="S1391" s="13">
        <f>IFERROR(VLOOKUP(A1391,[3]Sheet1!$A:$I,7,FALSE),0)</f>
        <v>0</v>
      </c>
      <c r="T1391" s="13" t="str">
        <f t="shared" si="127"/>
        <v>Sim</v>
      </c>
      <c r="U1391" s="13" t="str">
        <f t="shared" si="128"/>
        <v>Não</v>
      </c>
      <c r="V1391" s="13" t="str">
        <f t="shared" si="129"/>
        <v>Não</v>
      </c>
      <c r="W1391" s="13" t="str">
        <f t="shared" si="130"/>
        <v>Não</v>
      </c>
      <c r="X1391" s="13" t="str">
        <f t="shared" si="131"/>
        <v>Não</v>
      </c>
      <c r="Y1391" s="13" t="str">
        <f t="shared" si="132"/>
        <v>Não</v>
      </c>
    </row>
    <row r="1392" spans="1:25">
      <c r="A1392" s="19">
        <v>310980</v>
      </c>
      <c r="B1392" s="13">
        <f>IFERROR(VLOOKUP(A1392,[1]Monitoramento_Base_somente_Said!$A:$J,5,FALSE),0)</f>
        <v>0</v>
      </c>
      <c r="C1392" s="13">
        <f>IFERROR(VLOOKUP(A1392,[1]Monitoramento_Base_somente_Said!$A:$J,6,FALSE),0)</f>
        <v>0</v>
      </c>
      <c r="D1392" s="13">
        <f>IFERROR(VLOOKUP(A1392,[1]Monitoramento_Base_somente_Said!$A:$J,7,FALSE),0)</f>
        <v>0</v>
      </c>
      <c r="E1392" s="13">
        <f>IFERROR(VLOOKUP(A1392,[1]Monitoramento_Base_somente_Said!$A:$J,8,FALSE),0)</f>
        <v>0</v>
      </c>
      <c r="F1392" s="13">
        <f>IFERROR(VLOOKUP(A1392,[1]Monitoramento_Base_somente_Said!$A:$J,9,FALSE),0)</f>
        <v>0</v>
      </c>
      <c r="G1392" s="13">
        <f>IFERROR(VLOOKUP(A1392,[1]Monitoramento_Base_somente_Said!$A:$J,10,FALSE),0)</f>
        <v>0</v>
      </c>
      <c r="H1392" s="13">
        <f>IFERROR(VLOOKUP(A1392,[2]Sheet1!$A:$I,4,FALSE),0)</f>
        <v>0</v>
      </c>
      <c r="I1392" s="13">
        <f>IFERROR(VLOOKUP(A1392,[2]Sheet1!$A:$I,5,FALSE),0)</f>
        <v>0</v>
      </c>
      <c r="J1392" s="13">
        <f>IFERROR(VLOOKUP(A1392,[2]Sheet1!$A:$I,6,FALSE),0)</f>
        <v>0</v>
      </c>
      <c r="K1392" s="13">
        <f>IFERROR(VLOOKUP(A1392,[2]Sheet1!$A:$I,7,FALSE),0)</f>
        <v>0</v>
      </c>
      <c r="L1392" s="13">
        <f>IFERROR(VLOOKUP(A1392,[2]Sheet1!$A:$I,8,FALSE),0)</f>
        <v>0</v>
      </c>
      <c r="M1392" s="13">
        <f>IFERROR(VLOOKUP(A1392,[2]Sheet1!$A:$I,9,FALSE),0)</f>
        <v>0</v>
      </c>
      <c r="N1392" s="13">
        <f>IFERROR(VLOOKUP(A1392,[3]Sheet1!$A:$G,2,FALSE),0)</f>
        <v>2979</v>
      </c>
      <c r="O1392" s="13">
        <f>IFERROR(VLOOKUP(A1392,[3]Sheet1!$A:$G,3,FALSE),0)</f>
        <v>0</v>
      </c>
      <c r="P1392" s="13">
        <f>IFERROR(VLOOKUP(A1392,[3]Sheet1!$A:$G,4,FALSE),0)</f>
        <v>0</v>
      </c>
      <c r="Q1392" s="13">
        <f>IFERROR(VLOOKUP(A1392,[3]Sheet1!$A:$G,5,FALSE),0)</f>
        <v>0</v>
      </c>
      <c r="R1392" s="13">
        <f>IFERROR(VLOOKUP(A1392,[3]Sheet1!$A:$H,6,FALSE),0)</f>
        <v>0</v>
      </c>
      <c r="S1392" s="13">
        <f>IFERROR(VLOOKUP(A1392,[3]Sheet1!$A:$I,7,FALSE),0)</f>
        <v>0</v>
      </c>
      <c r="T1392" s="13" t="str">
        <f t="shared" si="127"/>
        <v>Sim</v>
      </c>
      <c r="U1392" s="13" t="str">
        <f t="shared" si="128"/>
        <v>Não</v>
      </c>
      <c r="V1392" s="13" t="str">
        <f t="shared" si="129"/>
        <v>Não</v>
      </c>
      <c r="W1392" s="13" t="str">
        <f t="shared" si="130"/>
        <v>Não</v>
      </c>
      <c r="X1392" s="13" t="str">
        <f t="shared" si="131"/>
        <v>Não</v>
      </c>
      <c r="Y1392" s="13" t="str">
        <f t="shared" si="132"/>
        <v>Não</v>
      </c>
    </row>
    <row r="1393" spans="1:25">
      <c r="A1393" s="19">
        <v>310990</v>
      </c>
      <c r="B1393" s="13">
        <f>IFERROR(VLOOKUP(A1393,[1]Monitoramento_Base_somente_Said!$A:$J,5,FALSE),0)</f>
        <v>0</v>
      </c>
      <c r="C1393" s="13">
        <f>IFERROR(VLOOKUP(A1393,[1]Monitoramento_Base_somente_Said!$A:$J,6,FALSE),0)</f>
        <v>0</v>
      </c>
      <c r="D1393" s="13">
        <f>IFERROR(VLOOKUP(A1393,[1]Monitoramento_Base_somente_Said!$A:$J,7,FALSE),0)</f>
        <v>0</v>
      </c>
      <c r="E1393" s="13">
        <f>IFERROR(VLOOKUP(A1393,[1]Monitoramento_Base_somente_Said!$A:$J,8,FALSE),0)</f>
        <v>0</v>
      </c>
      <c r="F1393" s="13">
        <f>IFERROR(VLOOKUP(A1393,[1]Monitoramento_Base_somente_Said!$A:$J,9,FALSE),0)</f>
        <v>0</v>
      </c>
      <c r="G1393" s="13">
        <f>IFERROR(VLOOKUP(A1393,[1]Monitoramento_Base_somente_Said!$A:$J,10,FALSE),0)</f>
        <v>0</v>
      </c>
      <c r="H1393" s="13">
        <f>IFERROR(VLOOKUP(A1393,[2]Sheet1!$A:$I,4,FALSE),0)</f>
        <v>0</v>
      </c>
      <c r="I1393" s="13">
        <f>IFERROR(VLOOKUP(A1393,[2]Sheet1!$A:$I,5,FALSE),0)</f>
        <v>0</v>
      </c>
      <c r="J1393" s="13">
        <f>IFERROR(VLOOKUP(A1393,[2]Sheet1!$A:$I,6,FALSE),0)</f>
        <v>0</v>
      </c>
      <c r="K1393" s="13">
        <f>IFERROR(VLOOKUP(A1393,[2]Sheet1!$A:$I,7,FALSE),0)</f>
        <v>0</v>
      </c>
      <c r="L1393" s="13">
        <f>IFERROR(VLOOKUP(A1393,[2]Sheet1!$A:$I,8,FALSE),0)</f>
        <v>0</v>
      </c>
      <c r="M1393" s="13">
        <f>IFERROR(VLOOKUP(A1393,[2]Sheet1!$A:$I,9,FALSE),0)</f>
        <v>0</v>
      </c>
      <c r="N1393" s="13">
        <f>IFERROR(VLOOKUP(A1393,[3]Sheet1!$A:$G,2,FALSE),0)</f>
        <v>0</v>
      </c>
      <c r="O1393" s="13">
        <f>IFERROR(VLOOKUP(A1393,[3]Sheet1!$A:$G,3,FALSE),0)</f>
        <v>0</v>
      </c>
      <c r="P1393" s="13">
        <f>IFERROR(VLOOKUP(A1393,[3]Sheet1!$A:$G,4,FALSE),0)</f>
        <v>0</v>
      </c>
      <c r="Q1393" s="13">
        <f>IFERROR(VLOOKUP(A1393,[3]Sheet1!$A:$G,5,FALSE),0)</f>
        <v>0</v>
      </c>
      <c r="R1393" s="13">
        <f>IFERROR(VLOOKUP(A1393,[3]Sheet1!$A:$H,6,FALSE),0)</f>
        <v>0</v>
      </c>
      <c r="S1393" s="13">
        <f>IFERROR(VLOOKUP(A1393,[3]Sheet1!$A:$I,7,FALSE),0)</f>
        <v>0</v>
      </c>
      <c r="T1393" s="13" t="str">
        <f t="shared" si="127"/>
        <v>Não</v>
      </c>
      <c r="U1393" s="13" t="str">
        <f t="shared" si="128"/>
        <v>Não</v>
      </c>
      <c r="V1393" s="13" t="str">
        <f t="shared" si="129"/>
        <v>Não</v>
      </c>
      <c r="W1393" s="13" t="str">
        <f t="shared" si="130"/>
        <v>Não</v>
      </c>
      <c r="X1393" s="13" t="str">
        <f t="shared" si="131"/>
        <v>Não</v>
      </c>
      <c r="Y1393" s="13" t="str">
        <f t="shared" si="132"/>
        <v>Não</v>
      </c>
    </row>
    <row r="1394" spans="1:25">
      <c r="A1394" s="9">
        <v>311000</v>
      </c>
      <c r="B1394" s="13">
        <f>IFERROR(VLOOKUP(A1394,[1]Monitoramento_Base_somente_Said!$A:$J,5,FALSE),0)</f>
        <v>0</v>
      </c>
      <c r="C1394" s="13">
        <f>IFERROR(VLOOKUP(A1394,[1]Monitoramento_Base_somente_Said!$A:$J,6,FALSE),0)</f>
        <v>0</v>
      </c>
      <c r="D1394" s="13">
        <f>IFERROR(VLOOKUP(A1394,[1]Monitoramento_Base_somente_Said!$A:$J,7,FALSE),0)</f>
        <v>0</v>
      </c>
      <c r="E1394" s="13">
        <f>IFERROR(VLOOKUP(A1394,[1]Monitoramento_Base_somente_Said!$A:$J,8,FALSE),0)</f>
        <v>0</v>
      </c>
      <c r="F1394" s="13">
        <f>IFERROR(VLOOKUP(A1394,[1]Monitoramento_Base_somente_Said!$A:$J,9,FALSE),0)</f>
        <v>0</v>
      </c>
      <c r="G1394" s="13">
        <f>IFERROR(VLOOKUP(A1394,[1]Monitoramento_Base_somente_Said!$A:$J,10,FALSE),0)</f>
        <v>0</v>
      </c>
      <c r="H1394" s="13">
        <f>IFERROR(VLOOKUP(A1394,[2]Sheet1!$A:$I,4,FALSE),0)</f>
        <v>0</v>
      </c>
      <c r="I1394" s="13">
        <f>IFERROR(VLOOKUP(A1394,[2]Sheet1!$A:$I,5,FALSE),0)</f>
        <v>0</v>
      </c>
      <c r="J1394" s="13">
        <f>IFERROR(VLOOKUP(A1394,[2]Sheet1!$A:$I,6,FALSE),0)</f>
        <v>0</v>
      </c>
      <c r="K1394" s="13">
        <f>IFERROR(VLOOKUP(A1394,[2]Sheet1!$A:$I,7,FALSE),0)</f>
        <v>0</v>
      </c>
      <c r="L1394" s="13">
        <f>IFERROR(VLOOKUP(A1394,[2]Sheet1!$A:$I,8,FALSE),0)</f>
        <v>0</v>
      </c>
      <c r="M1394" s="13">
        <f>IFERROR(VLOOKUP(A1394,[2]Sheet1!$A:$I,9,FALSE),0)</f>
        <v>0</v>
      </c>
      <c r="N1394" s="13">
        <f>IFERROR(VLOOKUP(A1394,[3]Sheet1!$A:$G,2,FALSE),0)</f>
        <v>0</v>
      </c>
      <c r="O1394" s="13">
        <f>IFERROR(VLOOKUP(A1394,[3]Sheet1!$A:$G,3,FALSE),0)</f>
        <v>0</v>
      </c>
      <c r="P1394" s="13">
        <f>IFERROR(VLOOKUP(A1394,[3]Sheet1!$A:$G,4,FALSE),0)</f>
        <v>0</v>
      </c>
      <c r="Q1394" s="13">
        <f>IFERROR(VLOOKUP(A1394,[3]Sheet1!$A:$G,5,FALSE),0)</f>
        <v>0</v>
      </c>
      <c r="R1394" s="13">
        <f>IFERROR(VLOOKUP(A1394,[3]Sheet1!$A:$H,6,FALSE),0)</f>
        <v>0</v>
      </c>
      <c r="S1394" s="13">
        <f>IFERROR(VLOOKUP(A1394,[3]Sheet1!$A:$I,7,FALSE),0)</f>
        <v>0</v>
      </c>
      <c r="T1394" s="13" t="str">
        <f t="shared" si="127"/>
        <v>Não</v>
      </c>
      <c r="U1394" s="13" t="str">
        <f t="shared" si="128"/>
        <v>Não</v>
      </c>
      <c r="V1394" s="13" t="str">
        <f t="shared" si="129"/>
        <v>Não</v>
      </c>
      <c r="W1394" s="13" t="str">
        <f t="shared" si="130"/>
        <v>Não</v>
      </c>
      <c r="X1394" s="13" t="str">
        <f t="shared" si="131"/>
        <v>Não</v>
      </c>
      <c r="Y1394" s="13" t="str">
        <f t="shared" si="132"/>
        <v>Não</v>
      </c>
    </row>
    <row r="1395" spans="1:25">
      <c r="A1395" s="9">
        <v>311010</v>
      </c>
      <c r="B1395" s="13">
        <f>IFERROR(VLOOKUP(A1395,[1]Monitoramento_Base_somente_Said!$A:$J,5,FALSE),0)</f>
        <v>0</v>
      </c>
      <c r="C1395" s="13">
        <f>IFERROR(VLOOKUP(A1395,[1]Monitoramento_Base_somente_Said!$A:$J,6,FALSE),0)</f>
        <v>0</v>
      </c>
      <c r="D1395" s="13">
        <f>IFERROR(VLOOKUP(A1395,[1]Monitoramento_Base_somente_Said!$A:$J,7,FALSE),0)</f>
        <v>0</v>
      </c>
      <c r="E1395" s="13">
        <f>IFERROR(VLOOKUP(A1395,[1]Monitoramento_Base_somente_Said!$A:$J,8,FALSE),0)</f>
        <v>0</v>
      </c>
      <c r="F1395" s="13">
        <f>IFERROR(VLOOKUP(A1395,[1]Monitoramento_Base_somente_Said!$A:$J,9,FALSE),0)</f>
        <v>0</v>
      </c>
      <c r="G1395" s="13">
        <f>IFERROR(VLOOKUP(A1395,[1]Monitoramento_Base_somente_Said!$A:$J,10,FALSE),0)</f>
        <v>0</v>
      </c>
      <c r="H1395" s="13">
        <f>IFERROR(VLOOKUP(A1395,[2]Sheet1!$A:$I,4,FALSE),0)</f>
        <v>0</v>
      </c>
      <c r="I1395" s="13">
        <f>IFERROR(VLOOKUP(A1395,[2]Sheet1!$A:$I,5,FALSE),0)</f>
        <v>0</v>
      </c>
      <c r="J1395" s="13">
        <f>IFERROR(VLOOKUP(A1395,[2]Sheet1!$A:$I,6,FALSE),0)</f>
        <v>0</v>
      </c>
      <c r="K1395" s="13">
        <f>IFERROR(VLOOKUP(A1395,[2]Sheet1!$A:$I,7,FALSE),0)</f>
        <v>0</v>
      </c>
      <c r="L1395" s="13">
        <f>IFERROR(VLOOKUP(A1395,[2]Sheet1!$A:$I,8,FALSE),0)</f>
        <v>0</v>
      </c>
      <c r="M1395" s="13">
        <f>IFERROR(VLOOKUP(A1395,[2]Sheet1!$A:$I,9,FALSE),0)</f>
        <v>0</v>
      </c>
      <c r="N1395" s="13">
        <f>IFERROR(VLOOKUP(A1395,[3]Sheet1!$A:$G,2,FALSE),0)</f>
        <v>16860</v>
      </c>
      <c r="O1395" s="13">
        <f>IFERROR(VLOOKUP(A1395,[3]Sheet1!$A:$G,3,FALSE),0)</f>
        <v>0</v>
      </c>
      <c r="P1395" s="13">
        <f>IFERROR(VLOOKUP(A1395,[3]Sheet1!$A:$G,4,FALSE),0)</f>
        <v>0</v>
      </c>
      <c r="Q1395" s="13">
        <f>IFERROR(VLOOKUP(A1395,[3]Sheet1!$A:$G,5,FALSE),0)</f>
        <v>0</v>
      </c>
      <c r="R1395" s="13">
        <f>IFERROR(VLOOKUP(A1395,[3]Sheet1!$A:$H,6,FALSE),0)</f>
        <v>0</v>
      </c>
      <c r="S1395" s="13">
        <f>IFERROR(VLOOKUP(A1395,[3]Sheet1!$A:$I,7,FALSE),0)</f>
        <v>0</v>
      </c>
      <c r="T1395" s="13" t="str">
        <f t="shared" si="127"/>
        <v>Sim</v>
      </c>
      <c r="U1395" s="13" t="str">
        <f t="shared" si="128"/>
        <v>Não</v>
      </c>
      <c r="V1395" s="13" t="str">
        <f t="shared" si="129"/>
        <v>Não</v>
      </c>
      <c r="W1395" s="13" t="str">
        <f t="shared" si="130"/>
        <v>Não</v>
      </c>
      <c r="X1395" s="13" t="str">
        <f t="shared" si="131"/>
        <v>Não</v>
      </c>
      <c r="Y1395" s="13" t="str">
        <f t="shared" si="132"/>
        <v>Não</v>
      </c>
    </row>
    <row r="1396" spans="1:25">
      <c r="A1396" s="9">
        <v>311020</v>
      </c>
      <c r="B1396" s="13">
        <f>IFERROR(VLOOKUP(A1396,[1]Monitoramento_Base_somente_Said!$A:$J,5,FALSE),0)</f>
        <v>0</v>
      </c>
      <c r="C1396" s="13">
        <f>IFERROR(VLOOKUP(A1396,[1]Monitoramento_Base_somente_Said!$A:$J,6,FALSE),0)</f>
        <v>0</v>
      </c>
      <c r="D1396" s="13">
        <f>IFERROR(VLOOKUP(A1396,[1]Monitoramento_Base_somente_Said!$A:$J,7,FALSE),0)</f>
        <v>0</v>
      </c>
      <c r="E1396" s="13">
        <f>IFERROR(VLOOKUP(A1396,[1]Monitoramento_Base_somente_Said!$A:$J,8,FALSE),0)</f>
        <v>0</v>
      </c>
      <c r="F1396" s="13">
        <f>IFERROR(VLOOKUP(A1396,[1]Monitoramento_Base_somente_Said!$A:$J,9,FALSE),0)</f>
        <v>0</v>
      </c>
      <c r="G1396" s="13">
        <f>IFERROR(VLOOKUP(A1396,[1]Monitoramento_Base_somente_Said!$A:$J,10,FALSE),0)</f>
        <v>0</v>
      </c>
      <c r="H1396" s="13">
        <f>IFERROR(VLOOKUP(A1396,[2]Sheet1!$A:$I,4,FALSE),0)</f>
        <v>0</v>
      </c>
      <c r="I1396" s="13">
        <f>IFERROR(VLOOKUP(A1396,[2]Sheet1!$A:$I,5,FALSE),0)</f>
        <v>0</v>
      </c>
      <c r="J1396" s="13">
        <f>IFERROR(VLOOKUP(A1396,[2]Sheet1!$A:$I,6,FALSE),0)</f>
        <v>0</v>
      </c>
      <c r="K1396" s="13">
        <f>IFERROR(VLOOKUP(A1396,[2]Sheet1!$A:$I,7,FALSE),0)</f>
        <v>0</v>
      </c>
      <c r="L1396" s="13">
        <f>IFERROR(VLOOKUP(A1396,[2]Sheet1!$A:$I,8,FALSE),0)</f>
        <v>0</v>
      </c>
      <c r="M1396" s="13">
        <f>IFERROR(VLOOKUP(A1396,[2]Sheet1!$A:$I,9,FALSE),0)</f>
        <v>0</v>
      </c>
      <c r="N1396" s="13">
        <f>IFERROR(VLOOKUP(A1396,[3]Sheet1!$A:$G,2,FALSE),0)</f>
        <v>1901</v>
      </c>
      <c r="O1396" s="13">
        <f>IFERROR(VLOOKUP(A1396,[3]Sheet1!$A:$G,3,FALSE),0)</f>
        <v>0</v>
      </c>
      <c r="P1396" s="13">
        <f>IFERROR(VLOOKUP(A1396,[3]Sheet1!$A:$G,4,FALSE),0)</f>
        <v>0</v>
      </c>
      <c r="Q1396" s="13">
        <f>IFERROR(VLOOKUP(A1396,[3]Sheet1!$A:$G,5,FALSE),0)</f>
        <v>0</v>
      </c>
      <c r="R1396" s="13">
        <f>IFERROR(VLOOKUP(A1396,[3]Sheet1!$A:$H,6,FALSE),0)</f>
        <v>0</v>
      </c>
      <c r="S1396" s="13">
        <f>IFERROR(VLOOKUP(A1396,[3]Sheet1!$A:$I,7,FALSE),0)</f>
        <v>0</v>
      </c>
      <c r="T1396" s="13" t="str">
        <f t="shared" si="127"/>
        <v>Sim</v>
      </c>
      <c r="U1396" s="13" t="str">
        <f t="shared" si="128"/>
        <v>Não</v>
      </c>
      <c r="V1396" s="13" t="str">
        <f t="shared" si="129"/>
        <v>Não</v>
      </c>
      <c r="W1396" s="13" t="str">
        <f t="shared" si="130"/>
        <v>Não</v>
      </c>
      <c r="X1396" s="13" t="str">
        <f t="shared" si="131"/>
        <v>Não</v>
      </c>
      <c r="Y1396" s="13" t="str">
        <f t="shared" si="132"/>
        <v>Não</v>
      </c>
    </row>
    <row r="1397" spans="1:25">
      <c r="A1397" s="19">
        <v>311030</v>
      </c>
      <c r="B1397" s="13">
        <f>IFERROR(VLOOKUP(A1397,[1]Monitoramento_Base_somente_Said!$A:$J,5,FALSE),0)</f>
        <v>0</v>
      </c>
      <c r="C1397" s="13">
        <f>IFERROR(VLOOKUP(A1397,[1]Monitoramento_Base_somente_Said!$A:$J,6,FALSE),0)</f>
        <v>0</v>
      </c>
      <c r="D1397" s="13">
        <f>IFERROR(VLOOKUP(A1397,[1]Monitoramento_Base_somente_Said!$A:$J,7,FALSE),0)</f>
        <v>0</v>
      </c>
      <c r="E1397" s="13">
        <f>IFERROR(VLOOKUP(A1397,[1]Monitoramento_Base_somente_Said!$A:$J,8,FALSE),0)</f>
        <v>0</v>
      </c>
      <c r="F1397" s="13">
        <f>IFERROR(VLOOKUP(A1397,[1]Monitoramento_Base_somente_Said!$A:$J,9,FALSE),0)</f>
        <v>0</v>
      </c>
      <c r="G1397" s="13">
        <f>IFERROR(VLOOKUP(A1397,[1]Monitoramento_Base_somente_Said!$A:$J,10,FALSE),0)</f>
        <v>0</v>
      </c>
      <c r="H1397" s="13">
        <f>IFERROR(VLOOKUP(A1397,[2]Sheet1!$A:$I,4,FALSE),0)</f>
        <v>0</v>
      </c>
      <c r="I1397" s="13">
        <f>IFERROR(VLOOKUP(A1397,[2]Sheet1!$A:$I,5,FALSE),0)</f>
        <v>0</v>
      </c>
      <c r="J1397" s="13">
        <f>IFERROR(VLOOKUP(A1397,[2]Sheet1!$A:$I,6,FALSE),0)</f>
        <v>0</v>
      </c>
      <c r="K1397" s="13">
        <f>IFERROR(VLOOKUP(A1397,[2]Sheet1!$A:$I,7,FALSE),0)</f>
        <v>0</v>
      </c>
      <c r="L1397" s="13">
        <f>IFERROR(VLOOKUP(A1397,[2]Sheet1!$A:$I,8,FALSE),0)</f>
        <v>0</v>
      </c>
      <c r="M1397" s="13">
        <f>IFERROR(VLOOKUP(A1397,[2]Sheet1!$A:$I,9,FALSE),0)</f>
        <v>0</v>
      </c>
      <c r="N1397" s="13">
        <f>IFERROR(VLOOKUP(A1397,[3]Sheet1!$A:$G,2,FALSE),0)</f>
        <v>9974</v>
      </c>
      <c r="O1397" s="13">
        <f>IFERROR(VLOOKUP(A1397,[3]Sheet1!$A:$G,3,FALSE),0)</f>
        <v>0</v>
      </c>
      <c r="P1397" s="13">
        <f>IFERROR(VLOOKUP(A1397,[3]Sheet1!$A:$G,4,FALSE),0)</f>
        <v>0</v>
      </c>
      <c r="Q1397" s="13">
        <f>IFERROR(VLOOKUP(A1397,[3]Sheet1!$A:$G,5,FALSE),0)</f>
        <v>0</v>
      </c>
      <c r="R1397" s="13">
        <f>IFERROR(VLOOKUP(A1397,[3]Sheet1!$A:$H,6,FALSE),0)</f>
        <v>0</v>
      </c>
      <c r="S1397" s="13">
        <f>IFERROR(VLOOKUP(A1397,[3]Sheet1!$A:$I,7,FALSE),0)</f>
        <v>0</v>
      </c>
      <c r="T1397" s="13" t="str">
        <f t="shared" si="127"/>
        <v>Sim</v>
      </c>
      <c r="U1397" s="13" t="str">
        <f t="shared" si="128"/>
        <v>Não</v>
      </c>
      <c r="V1397" s="13" t="str">
        <f t="shared" si="129"/>
        <v>Não</v>
      </c>
      <c r="W1397" s="13" t="str">
        <f t="shared" si="130"/>
        <v>Não</v>
      </c>
      <c r="X1397" s="13" t="str">
        <f t="shared" si="131"/>
        <v>Não</v>
      </c>
      <c r="Y1397" s="13" t="str">
        <f t="shared" si="132"/>
        <v>Não</v>
      </c>
    </row>
    <row r="1398" spans="1:25">
      <c r="A1398" s="9">
        <v>311040</v>
      </c>
      <c r="B1398" s="13">
        <f>IFERROR(VLOOKUP(A1398,[1]Monitoramento_Base_somente_Said!$A:$J,5,FALSE),0)</f>
        <v>0</v>
      </c>
      <c r="C1398" s="13">
        <f>IFERROR(VLOOKUP(A1398,[1]Monitoramento_Base_somente_Said!$A:$J,6,FALSE),0)</f>
        <v>0</v>
      </c>
      <c r="D1398" s="13">
        <f>IFERROR(VLOOKUP(A1398,[1]Monitoramento_Base_somente_Said!$A:$J,7,FALSE),0)</f>
        <v>0</v>
      </c>
      <c r="E1398" s="13">
        <f>IFERROR(VLOOKUP(A1398,[1]Monitoramento_Base_somente_Said!$A:$J,8,FALSE),0)</f>
        <v>0</v>
      </c>
      <c r="F1398" s="13">
        <f>IFERROR(VLOOKUP(A1398,[1]Monitoramento_Base_somente_Said!$A:$J,9,FALSE),0)</f>
        <v>0</v>
      </c>
      <c r="G1398" s="13">
        <f>IFERROR(VLOOKUP(A1398,[1]Monitoramento_Base_somente_Said!$A:$J,10,FALSE),0)</f>
        <v>0</v>
      </c>
      <c r="H1398" s="13">
        <f>IFERROR(VLOOKUP(A1398,[2]Sheet1!$A:$I,4,FALSE),0)</f>
        <v>0</v>
      </c>
      <c r="I1398" s="13">
        <f>IFERROR(VLOOKUP(A1398,[2]Sheet1!$A:$I,5,FALSE),0)</f>
        <v>0</v>
      </c>
      <c r="J1398" s="13">
        <f>IFERROR(VLOOKUP(A1398,[2]Sheet1!$A:$I,6,FALSE),0)</f>
        <v>0</v>
      </c>
      <c r="K1398" s="13">
        <f>IFERROR(VLOOKUP(A1398,[2]Sheet1!$A:$I,7,FALSE),0)</f>
        <v>0</v>
      </c>
      <c r="L1398" s="13">
        <f>IFERROR(VLOOKUP(A1398,[2]Sheet1!$A:$I,8,FALSE),0)</f>
        <v>0</v>
      </c>
      <c r="M1398" s="13">
        <f>IFERROR(VLOOKUP(A1398,[2]Sheet1!$A:$I,9,FALSE),0)</f>
        <v>0</v>
      </c>
      <c r="N1398" s="13">
        <f>IFERROR(VLOOKUP(A1398,[3]Sheet1!$A:$G,2,FALSE),0)</f>
        <v>7110</v>
      </c>
      <c r="O1398" s="13">
        <f>IFERROR(VLOOKUP(A1398,[3]Sheet1!$A:$G,3,FALSE),0)</f>
        <v>0</v>
      </c>
      <c r="P1398" s="13">
        <f>IFERROR(VLOOKUP(A1398,[3]Sheet1!$A:$G,4,FALSE),0)</f>
        <v>0</v>
      </c>
      <c r="Q1398" s="13">
        <f>IFERROR(VLOOKUP(A1398,[3]Sheet1!$A:$G,5,FALSE),0)</f>
        <v>0</v>
      </c>
      <c r="R1398" s="13">
        <f>IFERROR(VLOOKUP(A1398,[3]Sheet1!$A:$H,6,FALSE),0)</f>
        <v>0</v>
      </c>
      <c r="S1398" s="13">
        <f>IFERROR(VLOOKUP(A1398,[3]Sheet1!$A:$I,7,FALSE),0)</f>
        <v>0</v>
      </c>
      <c r="T1398" s="13" t="str">
        <f t="shared" si="127"/>
        <v>Sim</v>
      </c>
      <c r="U1398" s="13" t="str">
        <f t="shared" si="128"/>
        <v>Não</v>
      </c>
      <c r="V1398" s="13" t="str">
        <f t="shared" si="129"/>
        <v>Não</v>
      </c>
      <c r="W1398" s="13" t="str">
        <f t="shared" si="130"/>
        <v>Não</v>
      </c>
      <c r="X1398" s="13" t="str">
        <f t="shared" si="131"/>
        <v>Não</v>
      </c>
      <c r="Y1398" s="13" t="str">
        <f t="shared" si="132"/>
        <v>Não</v>
      </c>
    </row>
    <row r="1399" spans="1:25">
      <c r="A1399" s="19">
        <v>311050</v>
      </c>
      <c r="B1399" s="13">
        <f>IFERROR(VLOOKUP(A1399,[1]Monitoramento_Base_somente_Said!$A:$J,5,FALSE),0)</f>
        <v>0</v>
      </c>
      <c r="C1399" s="13">
        <f>IFERROR(VLOOKUP(A1399,[1]Monitoramento_Base_somente_Said!$A:$J,6,FALSE),0)</f>
        <v>0</v>
      </c>
      <c r="D1399" s="13">
        <f>IFERROR(VLOOKUP(A1399,[1]Monitoramento_Base_somente_Said!$A:$J,7,FALSE),0)</f>
        <v>0</v>
      </c>
      <c r="E1399" s="13">
        <f>IFERROR(VLOOKUP(A1399,[1]Monitoramento_Base_somente_Said!$A:$J,8,FALSE),0)</f>
        <v>0</v>
      </c>
      <c r="F1399" s="13">
        <f>IFERROR(VLOOKUP(A1399,[1]Monitoramento_Base_somente_Said!$A:$J,9,FALSE),0)</f>
        <v>0</v>
      </c>
      <c r="G1399" s="13">
        <f>IFERROR(VLOOKUP(A1399,[1]Monitoramento_Base_somente_Said!$A:$J,10,FALSE),0)</f>
        <v>0</v>
      </c>
      <c r="H1399" s="13">
        <f>IFERROR(VLOOKUP(A1399,[2]Sheet1!$A:$I,4,FALSE),0)</f>
        <v>0</v>
      </c>
      <c r="I1399" s="13">
        <f>IFERROR(VLOOKUP(A1399,[2]Sheet1!$A:$I,5,FALSE),0)</f>
        <v>0</v>
      </c>
      <c r="J1399" s="13">
        <f>IFERROR(VLOOKUP(A1399,[2]Sheet1!$A:$I,6,FALSE),0)</f>
        <v>0</v>
      </c>
      <c r="K1399" s="13">
        <f>IFERROR(VLOOKUP(A1399,[2]Sheet1!$A:$I,7,FALSE),0)</f>
        <v>0</v>
      </c>
      <c r="L1399" s="13">
        <f>IFERROR(VLOOKUP(A1399,[2]Sheet1!$A:$I,8,FALSE),0)</f>
        <v>0</v>
      </c>
      <c r="M1399" s="13">
        <f>IFERROR(VLOOKUP(A1399,[2]Sheet1!$A:$I,9,FALSE),0)</f>
        <v>0</v>
      </c>
      <c r="N1399" s="13">
        <f>IFERROR(VLOOKUP(A1399,[3]Sheet1!$A:$G,2,FALSE),0)</f>
        <v>125157</v>
      </c>
      <c r="O1399" s="13">
        <f>IFERROR(VLOOKUP(A1399,[3]Sheet1!$A:$G,3,FALSE),0)</f>
        <v>0</v>
      </c>
      <c r="P1399" s="13">
        <f>IFERROR(VLOOKUP(A1399,[3]Sheet1!$A:$G,4,FALSE),0)</f>
        <v>0</v>
      </c>
      <c r="Q1399" s="13">
        <f>IFERROR(VLOOKUP(A1399,[3]Sheet1!$A:$G,5,FALSE),0)</f>
        <v>0</v>
      </c>
      <c r="R1399" s="13">
        <f>IFERROR(VLOOKUP(A1399,[3]Sheet1!$A:$H,6,FALSE),0)</f>
        <v>0</v>
      </c>
      <c r="S1399" s="13">
        <f>IFERROR(VLOOKUP(A1399,[3]Sheet1!$A:$I,7,FALSE),0)</f>
        <v>0</v>
      </c>
      <c r="T1399" s="13" t="str">
        <f t="shared" si="127"/>
        <v>Sim</v>
      </c>
      <c r="U1399" s="13" t="str">
        <f t="shared" si="128"/>
        <v>Não</v>
      </c>
      <c r="V1399" s="13" t="str">
        <f t="shared" si="129"/>
        <v>Não</v>
      </c>
      <c r="W1399" s="13" t="str">
        <f t="shared" si="130"/>
        <v>Não</v>
      </c>
      <c r="X1399" s="13" t="str">
        <f t="shared" si="131"/>
        <v>Não</v>
      </c>
      <c r="Y1399" s="13" t="str">
        <f t="shared" si="132"/>
        <v>Não</v>
      </c>
    </row>
    <row r="1400" spans="1:25">
      <c r="A1400" s="9">
        <v>311070</v>
      </c>
      <c r="B1400" s="13">
        <f>IFERROR(VLOOKUP(A1400,[1]Monitoramento_Base_somente_Said!$A:$J,5,FALSE),0)</f>
        <v>0</v>
      </c>
      <c r="C1400" s="13">
        <f>IFERROR(VLOOKUP(A1400,[1]Monitoramento_Base_somente_Said!$A:$J,6,FALSE),0)</f>
        <v>0</v>
      </c>
      <c r="D1400" s="13">
        <f>IFERROR(VLOOKUP(A1400,[1]Monitoramento_Base_somente_Said!$A:$J,7,FALSE),0)</f>
        <v>0</v>
      </c>
      <c r="E1400" s="13">
        <f>IFERROR(VLOOKUP(A1400,[1]Monitoramento_Base_somente_Said!$A:$J,8,FALSE),0)</f>
        <v>0</v>
      </c>
      <c r="F1400" s="13">
        <f>IFERROR(VLOOKUP(A1400,[1]Monitoramento_Base_somente_Said!$A:$J,9,FALSE),0)</f>
        <v>0</v>
      </c>
      <c r="G1400" s="13">
        <f>IFERROR(VLOOKUP(A1400,[1]Monitoramento_Base_somente_Said!$A:$J,10,FALSE),0)</f>
        <v>0</v>
      </c>
      <c r="H1400" s="13">
        <f>IFERROR(VLOOKUP(A1400,[2]Sheet1!$A:$I,4,FALSE),0)</f>
        <v>0</v>
      </c>
      <c r="I1400" s="13">
        <f>IFERROR(VLOOKUP(A1400,[2]Sheet1!$A:$I,5,FALSE),0)</f>
        <v>0</v>
      </c>
      <c r="J1400" s="13">
        <f>IFERROR(VLOOKUP(A1400,[2]Sheet1!$A:$I,6,FALSE),0)</f>
        <v>0</v>
      </c>
      <c r="K1400" s="13">
        <f>IFERROR(VLOOKUP(A1400,[2]Sheet1!$A:$I,7,FALSE),0)</f>
        <v>0</v>
      </c>
      <c r="L1400" s="13">
        <f>IFERROR(VLOOKUP(A1400,[2]Sheet1!$A:$I,8,FALSE),0)</f>
        <v>0</v>
      </c>
      <c r="M1400" s="13">
        <f>IFERROR(VLOOKUP(A1400,[2]Sheet1!$A:$I,9,FALSE),0)</f>
        <v>0</v>
      </c>
      <c r="N1400" s="13">
        <f>IFERROR(VLOOKUP(A1400,[3]Sheet1!$A:$G,2,FALSE),0)</f>
        <v>21073</v>
      </c>
      <c r="O1400" s="13">
        <f>IFERROR(VLOOKUP(A1400,[3]Sheet1!$A:$G,3,FALSE),0)</f>
        <v>0</v>
      </c>
      <c r="P1400" s="13">
        <f>IFERROR(VLOOKUP(A1400,[3]Sheet1!$A:$G,4,FALSE),0)</f>
        <v>0</v>
      </c>
      <c r="Q1400" s="13">
        <f>IFERROR(VLOOKUP(A1400,[3]Sheet1!$A:$G,5,FALSE),0)</f>
        <v>0</v>
      </c>
      <c r="R1400" s="13">
        <f>IFERROR(VLOOKUP(A1400,[3]Sheet1!$A:$H,6,FALSE),0)</f>
        <v>0</v>
      </c>
      <c r="S1400" s="13">
        <f>IFERROR(VLOOKUP(A1400,[3]Sheet1!$A:$I,7,FALSE),0)</f>
        <v>0</v>
      </c>
      <c r="T1400" s="13" t="str">
        <f t="shared" si="127"/>
        <v>Sim</v>
      </c>
      <c r="U1400" s="13" t="str">
        <f t="shared" si="128"/>
        <v>Não</v>
      </c>
      <c r="V1400" s="13" t="str">
        <f t="shared" si="129"/>
        <v>Não</v>
      </c>
      <c r="W1400" s="13" t="str">
        <f t="shared" si="130"/>
        <v>Não</v>
      </c>
      <c r="X1400" s="13" t="str">
        <f t="shared" si="131"/>
        <v>Não</v>
      </c>
      <c r="Y1400" s="13" t="str">
        <f t="shared" si="132"/>
        <v>Não</v>
      </c>
    </row>
    <row r="1401" spans="1:25">
      <c r="A1401" s="19">
        <v>311080</v>
      </c>
      <c r="B1401" s="13">
        <f>IFERROR(VLOOKUP(A1401,[1]Monitoramento_Base_somente_Said!$A:$J,5,FALSE),0)</f>
        <v>0</v>
      </c>
      <c r="C1401" s="13">
        <f>IFERROR(VLOOKUP(A1401,[1]Monitoramento_Base_somente_Said!$A:$J,6,FALSE),0)</f>
        <v>0</v>
      </c>
      <c r="D1401" s="13">
        <f>IFERROR(VLOOKUP(A1401,[1]Monitoramento_Base_somente_Said!$A:$J,7,FALSE),0)</f>
        <v>0</v>
      </c>
      <c r="E1401" s="13">
        <f>IFERROR(VLOOKUP(A1401,[1]Monitoramento_Base_somente_Said!$A:$J,8,FALSE),0)</f>
        <v>0</v>
      </c>
      <c r="F1401" s="13">
        <f>IFERROR(VLOOKUP(A1401,[1]Monitoramento_Base_somente_Said!$A:$J,9,FALSE),0)</f>
        <v>0</v>
      </c>
      <c r="G1401" s="13">
        <f>IFERROR(VLOOKUP(A1401,[1]Monitoramento_Base_somente_Said!$A:$J,10,FALSE),0)</f>
        <v>0</v>
      </c>
      <c r="H1401" s="13">
        <f>IFERROR(VLOOKUP(A1401,[2]Sheet1!$A:$I,4,FALSE),0)</f>
        <v>0</v>
      </c>
      <c r="I1401" s="13">
        <f>IFERROR(VLOOKUP(A1401,[2]Sheet1!$A:$I,5,FALSE),0)</f>
        <v>0</v>
      </c>
      <c r="J1401" s="13">
        <f>IFERROR(VLOOKUP(A1401,[2]Sheet1!$A:$I,6,FALSE),0)</f>
        <v>0</v>
      </c>
      <c r="K1401" s="13">
        <f>IFERROR(VLOOKUP(A1401,[2]Sheet1!$A:$I,7,FALSE),0)</f>
        <v>0</v>
      </c>
      <c r="L1401" s="13">
        <f>IFERROR(VLOOKUP(A1401,[2]Sheet1!$A:$I,8,FALSE),0)</f>
        <v>0</v>
      </c>
      <c r="M1401" s="13">
        <f>IFERROR(VLOOKUP(A1401,[2]Sheet1!$A:$I,9,FALSE),0)</f>
        <v>0</v>
      </c>
      <c r="N1401" s="13">
        <f>IFERROR(VLOOKUP(A1401,[3]Sheet1!$A:$G,2,FALSE),0)</f>
        <v>14541</v>
      </c>
      <c r="O1401" s="13">
        <f>IFERROR(VLOOKUP(A1401,[3]Sheet1!$A:$G,3,FALSE),0)</f>
        <v>0</v>
      </c>
      <c r="P1401" s="13">
        <f>IFERROR(VLOOKUP(A1401,[3]Sheet1!$A:$G,4,FALSE),0)</f>
        <v>0</v>
      </c>
      <c r="Q1401" s="13">
        <f>IFERROR(VLOOKUP(A1401,[3]Sheet1!$A:$G,5,FALSE),0)</f>
        <v>0</v>
      </c>
      <c r="R1401" s="13">
        <f>IFERROR(VLOOKUP(A1401,[3]Sheet1!$A:$H,6,FALSE),0)</f>
        <v>0</v>
      </c>
      <c r="S1401" s="13">
        <f>IFERROR(VLOOKUP(A1401,[3]Sheet1!$A:$I,7,FALSE),0)</f>
        <v>0</v>
      </c>
      <c r="T1401" s="13" t="str">
        <f t="shared" si="127"/>
        <v>Sim</v>
      </c>
      <c r="U1401" s="13" t="str">
        <f t="shared" si="128"/>
        <v>Não</v>
      </c>
      <c r="V1401" s="13" t="str">
        <f t="shared" si="129"/>
        <v>Não</v>
      </c>
      <c r="W1401" s="13" t="str">
        <f t="shared" si="130"/>
        <v>Não</v>
      </c>
      <c r="X1401" s="13" t="str">
        <f t="shared" si="131"/>
        <v>Não</v>
      </c>
      <c r="Y1401" s="13" t="str">
        <f t="shared" si="132"/>
        <v>Não</v>
      </c>
    </row>
    <row r="1402" spans="1:25">
      <c r="A1402" s="9">
        <v>311090</v>
      </c>
      <c r="B1402" s="13">
        <f>IFERROR(VLOOKUP(A1402,[1]Monitoramento_Base_somente_Said!$A:$J,5,FALSE),0)</f>
        <v>0</v>
      </c>
      <c r="C1402" s="13">
        <f>IFERROR(VLOOKUP(A1402,[1]Monitoramento_Base_somente_Said!$A:$J,6,FALSE),0)</f>
        <v>0</v>
      </c>
      <c r="D1402" s="13">
        <f>IFERROR(VLOOKUP(A1402,[1]Monitoramento_Base_somente_Said!$A:$J,7,FALSE),0)</f>
        <v>0</v>
      </c>
      <c r="E1402" s="13">
        <f>IFERROR(VLOOKUP(A1402,[1]Monitoramento_Base_somente_Said!$A:$J,8,FALSE),0)</f>
        <v>0</v>
      </c>
      <c r="F1402" s="13">
        <f>IFERROR(VLOOKUP(A1402,[1]Monitoramento_Base_somente_Said!$A:$J,9,FALSE),0)</f>
        <v>0</v>
      </c>
      <c r="G1402" s="13">
        <f>IFERROR(VLOOKUP(A1402,[1]Monitoramento_Base_somente_Said!$A:$J,10,FALSE),0)</f>
        <v>0</v>
      </c>
      <c r="H1402" s="13">
        <f>IFERROR(VLOOKUP(A1402,[2]Sheet1!$A:$I,4,FALSE),0)</f>
        <v>0</v>
      </c>
      <c r="I1402" s="13">
        <f>IFERROR(VLOOKUP(A1402,[2]Sheet1!$A:$I,5,FALSE),0)</f>
        <v>0</v>
      </c>
      <c r="J1402" s="13">
        <f>IFERROR(VLOOKUP(A1402,[2]Sheet1!$A:$I,6,FALSE),0)</f>
        <v>0</v>
      </c>
      <c r="K1402" s="13">
        <f>IFERROR(VLOOKUP(A1402,[2]Sheet1!$A:$I,7,FALSE),0)</f>
        <v>0</v>
      </c>
      <c r="L1402" s="13">
        <f>IFERROR(VLOOKUP(A1402,[2]Sheet1!$A:$I,8,FALSE),0)</f>
        <v>0</v>
      </c>
      <c r="M1402" s="13">
        <f>IFERROR(VLOOKUP(A1402,[2]Sheet1!$A:$I,9,FALSE),0)</f>
        <v>0</v>
      </c>
      <c r="N1402" s="13">
        <f>IFERROR(VLOOKUP(A1402,[3]Sheet1!$A:$G,2,FALSE),0)</f>
        <v>0</v>
      </c>
      <c r="O1402" s="13">
        <f>IFERROR(VLOOKUP(A1402,[3]Sheet1!$A:$G,3,FALSE),0)</f>
        <v>0</v>
      </c>
      <c r="P1402" s="13">
        <f>IFERROR(VLOOKUP(A1402,[3]Sheet1!$A:$G,4,FALSE),0)</f>
        <v>0</v>
      </c>
      <c r="Q1402" s="13">
        <f>IFERROR(VLOOKUP(A1402,[3]Sheet1!$A:$G,5,FALSE),0)</f>
        <v>0</v>
      </c>
      <c r="R1402" s="13">
        <f>IFERROR(VLOOKUP(A1402,[3]Sheet1!$A:$H,6,FALSE),0)</f>
        <v>0</v>
      </c>
      <c r="S1402" s="13">
        <f>IFERROR(VLOOKUP(A1402,[3]Sheet1!$A:$I,7,FALSE),0)</f>
        <v>0</v>
      </c>
      <c r="T1402" s="13" t="str">
        <f t="shared" si="127"/>
        <v>Não</v>
      </c>
      <c r="U1402" s="13" t="str">
        <f t="shared" si="128"/>
        <v>Não</v>
      </c>
      <c r="V1402" s="13" t="str">
        <f t="shared" si="129"/>
        <v>Não</v>
      </c>
      <c r="W1402" s="13" t="str">
        <f t="shared" si="130"/>
        <v>Não</v>
      </c>
      <c r="X1402" s="13" t="str">
        <f t="shared" si="131"/>
        <v>Não</v>
      </c>
      <c r="Y1402" s="13" t="str">
        <f t="shared" si="132"/>
        <v>Não</v>
      </c>
    </row>
    <row r="1403" spans="1:25">
      <c r="A1403" s="9">
        <v>311100</v>
      </c>
      <c r="B1403" s="13">
        <f>IFERROR(VLOOKUP(A1403,[1]Monitoramento_Base_somente_Said!$A:$J,5,FALSE),0)</f>
        <v>0</v>
      </c>
      <c r="C1403" s="13">
        <f>IFERROR(VLOOKUP(A1403,[1]Monitoramento_Base_somente_Said!$A:$J,6,FALSE),0)</f>
        <v>0</v>
      </c>
      <c r="D1403" s="13">
        <f>IFERROR(VLOOKUP(A1403,[1]Monitoramento_Base_somente_Said!$A:$J,7,FALSE),0)</f>
        <v>0</v>
      </c>
      <c r="E1403" s="13">
        <f>IFERROR(VLOOKUP(A1403,[1]Monitoramento_Base_somente_Said!$A:$J,8,FALSE),0)</f>
        <v>0</v>
      </c>
      <c r="F1403" s="13">
        <f>IFERROR(VLOOKUP(A1403,[1]Monitoramento_Base_somente_Said!$A:$J,9,FALSE),0)</f>
        <v>0</v>
      </c>
      <c r="G1403" s="13">
        <f>IFERROR(VLOOKUP(A1403,[1]Monitoramento_Base_somente_Said!$A:$J,10,FALSE),0)</f>
        <v>0</v>
      </c>
      <c r="H1403" s="13">
        <f>IFERROR(VLOOKUP(A1403,[2]Sheet1!$A:$I,4,FALSE),0)</f>
        <v>0</v>
      </c>
      <c r="I1403" s="13">
        <f>IFERROR(VLOOKUP(A1403,[2]Sheet1!$A:$I,5,FALSE),0)</f>
        <v>0</v>
      </c>
      <c r="J1403" s="13">
        <f>IFERROR(VLOOKUP(A1403,[2]Sheet1!$A:$I,6,FALSE),0)</f>
        <v>0</v>
      </c>
      <c r="K1403" s="13">
        <f>IFERROR(VLOOKUP(A1403,[2]Sheet1!$A:$I,7,FALSE),0)</f>
        <v>0</v>
      </c>
      <c r="L1403" s="13">
        <f>IFERROR(VLOOKUP(A1403,[2]Sheet1!$A:$I,8,FALSE),0)</f>
        <v>0</v>
      </c>
      <c r="M1403" s="13">
        <f>IFERROR(VLOOKUP(A1403,[2]Sheet1!$A:$I,9,FALSE),0)</f>
        <v>0</v>
      </c>
      <c r="N1403" s="13">
        <f>IFERROR(VLOOKUP(A1403,[3]Sheet1!$A:$G,2,FALSE),0)</f>
        <v>0</v>
      </c>
      <c r="O1403" s="13">
        <f>IFERROR(VLOOKUP(A1403,[3]Sheet1!$A:$G,3,FALSE),0)</f>
        <v>0</v>
      </c>
      <c r="P1403" s="13">
        <f>IFERROR(VLOOKUP(A1403,[3]Sheet1!$A:$G,4,FALSE),0)</f>
        <v>0</v>
      </c>
      <c r="Q1403" s="13">
        <f>IFERROR(VLOOKUP(A1403,[3]Sheet1!$A:$G,5,FALSE),0)</f>
        <v>0</v>
      </c>
      <c r="R1403" s="13">
        <f>IFERROR(VLOOKUP(A1403,[3]Sheet1!$A:$H,6,FALSE),0)</f>
        <v>0</v>
      </c>
      <c r="S1403" s="13">
        <f>IFERROR(VLOOKUP(A1403,[3]Sheet1!$A:$I,7,FALSE),0)</f>
        <v>0</v>
      </c>
      <c r="T1403" s="13" t="str">
        <f t="shared" si="127"/>
        <v>Não</v>
      </c>
      <c r="U1403" s="13" t="str">
        <f t="shared" si="128"/>
        <v>Não</v>
      </c>
      <c r="V1403" s="13" t="str">
        <f t="shared" si="129"/>
        <v>Não</v>
      </c>
      <c r="W1403" s="13" t="str">
        <f t="shared" si="130"/>
        <v>Não</v>
      </c>
      <c r="X1403" s="13" t="str">
        <f t="shared" si="131"/>
        <v>Não</v>
      </c>
      <c r="Y1403" s="13" t="str">
        <f t="shared" si="132"/>
        <v>Não</v>
      </c>
    </row>
    <row r="1404" spans="1:25">
      <c r="A1404" s="9">
        <v>311110</v>
      </c>
      <c r="B1404" s="13">
        <f>IFERROR(VLOOKUP(A1404,[1]Monitoramento_Base_somente_Said!$A:$J,5,FALSE),0)</f>
        <v>0</v>
      </c>
      <c r="C1404" s="13">
        <f>IFERROR(VLOOKUP(A1404,[1]Monitoramento_Base_somente_Said!$A:$J,6,FALSE),0)</f>
        <v>0</v>
      </c>
      <c r="D1404" s="13">
        <f>IFERROR(VLOOKUP(A1404,[1]Monitoramento_Base_somente_Said!$A:$J,7,FALSE),0)</f>
        <v>0</v>
      </c>
      <c r="E1404" s="13">
        <f>IFERROR(VLOOKUP(A1404,[1]Monitoramento_Base_somente_Said!$A:$J,8,FALSE),0)</f>
        <v>0</v>
      </c>
      <c r="F1404" s="13">
        <f>IFERROR(VLOOKUP(A1404,[1]Monitoramento_Base_somente_Said!$A:$J,9,FALSE),0)</f>
        <v>0</v>
      </c>
      <c r="G1404" s="13">
        <f>IFERROR(VLOOKUP(A1404,[1]Monitoramento_Base_somente_Said!$A:$J,10,FALSE),0)</f>
        <v>0</v>
      </c>
      <c r="H1404" s="13">
        <f>IFERROR(VLOOKUP(A1404,[2]Sheet1!$A:$I,4,FALSE),0)</f>
        <v>0</v>
      </c>
      <c r="I1404" s="13">
        <f>IFERROR(VLOOKUP(A1404,[2]Sheet1!$A:$I,5,FALSE),0)</f>
        <v>0</v>
      </c>
      <c r="J1404" s="13">
        <f>IFERROR(VLOOKUP(A1404,[2]Sheet1!$A:$I,6,FALSE),0)</f>
        <v>0</v>
      </c>
      <c r="K1404" s="13">
        <f>IFERROR(VLOOKUP(A1404,[2]Sheet1!$A:$I,7,FALSE),0)</f>
        <v>0</v>
      </c>
      <c r="L1404" s="13">
        <f>IFERROR(VLOOKUP(A1404,[2]Sheet1!$A:$I,8,FALSE),0)</f>
        <v>0</v>
      </c>
      <c r="M1404" s="13">
        <f>IFERROR(VLOOKUP(A1404,[2]Sheet1!$A:$I,9,FALSE),0)</f>
        <v>0</v>
      </c>
      <c r="N1404" s="13">
        <f>IFERROR(VLOOKUP(A1404,[3]Sheet1!$A:$G,2,FALSE),0)</f>
        <v>41815</v>
      </c>
      <c r="O1404" s="13">
        <f>IFERROR(VLOOKUP(A1404,[3]Sheet1!$A:$G,3,FALSE),0)</f>
        <v>0</v>
      </c>
      <c r="P1404" s="13">
        <f>IFERROR(VLOOKUP(A1404,[3]Sheet1!$A:$G,4,FALSE),0)</f>
        <v>0</v>
      </c>
      <c r="Q1404" s="13">
        <f>IFERROR(VLOOKUP(A1404,[3]Sheet1!$A:$G,5,FALSE),0)</f>
        <v>0</v>
      </c>
      <c r="R1404" s="13">
        <f>IFERROR(VLOOKUP(A1404,[3]Sheet1!$A:$H,6,FALSE),0)</f>
        <v>0</v>
      </c>
      <c r="S1404" s="13">
        <f>IFERROR(VLOOKUP(A1404,[3]Sheet1!$A:$I,7,FALSE),0)</f>
        <v>0</v>
      </c>
      <c r="T1404" s="13" t="str">
        <f t="shared" si="127"/>
        <v>Sim</v>
      </c>
      <c r="U1404" s="13" t="str">
        <f t="shared" si="128"/>
        <v>Não</v>
      </c>
      <c r="V1404" s="13" t="str">
        <f t="shared" si="129"/>
        <v>Não</v>
      </c>
      <c r="W1404" s="13" t="str">
        <f t="shared" si="130"/>
        <v>Não</v>
      </c>
      <c r="X1404" s="13" t="str">
        <f t="shared" si="131"/>
        <v>Não</v>
      </c>
      <c r="Y1404" s="13" t="str">
        <f t="shared" si="132"/>
        <v>Não</v>
      </c>
    </row>
    <row r="1405" spans="1:25">
      <c r="A1405" s="9">
        <v>311115</v>
      </c>
      <c r="B1405" s="13">
        <f>IFERROR(VLOOKUP(A1405,[1]Monitoramento_Base_somente_Said!$A:$J,5,FALSE),0)</f>
        <v>0</v>
      </c>
      <c r="C1405" s="13">
        <f>IFERROR(VLOOKUP(A1405,[1]Monitoramento_Base_somente_Said!$A:$J,6,FALSE),0)</f>
        <v>0</v>
      </c>
      <c r="D1405" s="13">
        <f>IFERROR(VLOOKUP(A1405,[1]Monitoramento_Base_somente_Said!$A:$J,7,FALSE),0)</f>
        <v>0</v>
      </c>
      <c r="E1405" s="13">
        <f>IFERROR(VLOOKUP(A1405,[1]Monitoramento_Base_somente_Said!$A:$J,8,FALSE),0)</f>
        <v>0</v>
      </c>
      <c r="F1405" s="13">
        <f>IFERROR(VLOOKUP(A1405,[1]Monitoramento_Base_somente_Said!$A:$J,9,FALSE),0)</f>
        <v>0</v>
      </c>
      <c r="G1405" s="13">
        <f>IFERROR(VLOOKUP(A1405,[1]Monitoramento_Base_somente_Said!$A:$J,10,FALSE),0)</f>
        <v>0</v>
      </c>
      <c r="H1405" s="13">
        <f>IFERROR(VLOOKUP(A1405,[2]Sheet1!$A:$I,4,FALSE),0)</f>
        <v>0</v>
      </c>
      <c r="I1405" s="13">
        <f>IFERROR(VLOOKUP(A1405,[2]Sheet1!$A:$I,5,FALSE),0)</f>
        <v>0</v>
      </c>
      <c r="J1405" s="13">
        <f>IFERROR(VLOOKUP(A1405,[2]Sheet1!$A:$I,6,FALSE),0)</f>
        <v>0</v>
      </c>
      <c r="K1405" s="13">
        <f>IFERROR(VLOOKUP(A1405,[2]Sheet1!$A:$I,7,FALSE),0)</f>
        <v>0</v>
      </c>
      <c r="L1405" s="13">
        <f>IFERROR(VLOOKUP(A1405,[2]Sheet1!$A:$I,8,FALSE),0)</f>
        <v>0</v>
      </c>
      <c r="M1405" s="13">
        <f>IFERROR(VLOOKUP(A1405,[2]Sheet1!$A:$I,9,FALSE),0)</f>
        <v>0</v>
      </c>
      <c r="N1405" s="13">
        <f>IFERROR(VLOOKUP(A1405,[3]Sheet1!$A:$G,2,FALSE),0)</f>
        <v>0</v>
      </c>
      <c r="O1405" s="13">
        <f>IFERROR(VLOOKUP(A1405,[3]Sheet1!$A:$G,3,FALSE),0)</f>
        <v>0</v>
      </c>
      <c r="P1405" s="13">
        <f>IFERROR(VLOOKUP(A1405,[3]Sheet1!$A:$G,4,FALSE),0)</f>
        <v>0</v>
      </c>
      <c r="Q1405" s="13">
        <f>IFERROR(VLOOKUP(A1405,[3]Sheet1!$A:$G,5,FALSE),0)</f>
        <v>0</v>
      </c>
      <c r="R1405" s="13">
        <f>IFERROR(VLOOKUP(A1405,[3]Sheet1!$A:$H,6,FALSE),0)</f>
        <v>0</v>
      </c>
      <c r="S1405" s="13">
        <f>IFERROR(VLOOKUP(A1405,[3]Sheet1!$A:$I,7,FALSE),0)</f>
        <v>0</v>
      </c>
      <c r="T1405" s="13" t="str">
        <f t="shared" si="127"/>
        <v>Não</v>
      </c>
      <c r="U1405" s="13" t="str">
        <f t="shared" si="128"/>
        <v>Não</v>
      </c>
      <c r="V1405" s="13" t="str">
        <f t="shared" si="129"/>
        <v>Não</v>
      </c>
      <c r="W1405" s="13" t="str">
        <f t="shared" si="130"/>
        <v>Não</v>
      </c>
      <c r="X1405" s="13" t="str">
        <f t="shared" si="131"/>
        <v>Não</v>
      </c>
      <c r="Y1405" s="13" t="str">
        <f t="shared" si="132"/>
        <v>Não</v>
      </c>
    </row>
    <row r="1406" spans="1:25">
      <c r="A1406" s="9">
        <v>311120</v>
      </c>
      <c r="B1406" s="13">
        <f>IFERROR(VLOOKUP(A1406,[1]Monitoramento_Base_somente_Said!$A:$J,5,FALSE),0)</f>
        <v>0</v>
      </c>
      <c r="C1406" s="13">
        <f>IFERROR(VLOOKUP(A1406,[1]Monitoramento_Base_somente_Said!$A:$J,6,FALSE),0)</f>
        <v>0</v>
      </c>
      <c r="D1406" s="13">
        <f>IFERROR(VLOOKUP(A1406,[1]Monitoramento_Base_somente_Said!$A:$J,7,FALSE),0)</f>
        <v>0</v>
      </c>
      <c r="E1406" s="13">
        <f>IFERROR(VLOOKUP(A1406,[1]Monitoramento_Base_somente_Said!$A:$J,8,FALSE),0)</f>
        <v>0</v>
      </c>
      <c r="F1406" s="13">
        <f>IFERROR(VLOOKUP(A1406,[1]Monitoramento_Base_somente_Said!$A:$J,9,FALSE),0)</f>
        <v>0</v>
      </c>
      <c r="G1406" s="13">
        <f>IFERROR(VLOOKUP(A1406,[1]Monitoramento_Base_somente_Said!$A:$J,10,FALSE),0)</f>
        <v>0</v>
      </c>
      <c r="H1406" s="13">
        <f>IFERROR(VLOOKUP(A1406,[2]Sheet1!$A:$I,4,FALSE),0)</f>
        <v>0</v>
      </c>
      <c r="I1406" s="13">
        <f>IFERROR(VLOOKUP(A1406,[2]Sheet1!$A:$I,5,FALSE),0)</f>
        <v>0</v>
      </c>
      <c r="J1406" s="13">
        <f>IFERROR(VLOOKUP(A1406,[2]Sheet1!$A:$I,6,FALSE),0)</f>
        <v>0</v>
      </c>
      <c r="K1406" s="13">
        <f>IFERROR(VLOOKUP(A1406,[2]Sheet1!$A:$I,7,FALSE),0)</f>
        <v>0</v>
      </c>
      <c r="L1406" s="13">
        <f>IFERROR(VLOOKUP(A1406,[2]Sheet1!$A:$I,8,FALSE),0)</f>
        <v>0</v>
      </c>
      <c r="M1406" s="13">
        <f>IFERROR(VLOOKUP(A1406,[2]Sheet1!$A:$I,9,FALSE),0)</f>
        <v>0</v>
      </c>
      <c r="N1406" s="13">
        <f>IFERROR(VLOOKUP(A1406,[3]Sheet1!$A:$G,2,FALSE),0)</f>
        <v>38102</v>
      </c>
      <c r="O1406" s="13">
        <f>IFERROR(VLOOKUP(A1406,[3]Sheet1!$A:$G,3,FALSE),0)</f>
        <v>0</v>
      </c>
      <c r="P1406" s="13">
        <f>IFERROR(VLOOKUP(A1406,[3]Sheet1!$A:$G,4,FALSE),0)</f>
        <v>0</v>
      </c>
      <c r="Q1406" s="13">
        <f>IFERROR(VLOOKUP(A1406,[3]Sheet1!$A:$G,5,FALSE),0)</f>
        <v>0</v>
      </c>
      <c r="R1406" s="13">
        <f>IFERROR(VLOOKUP(A1406,[3]Sheet1!$A:$H,6,FALSE),0)</f>
        <v>0</v>
      </c>
      <c r="S1406" s="13">
        <f>IFERROR(VLOOKUP(A1406,[3]Sheet1!$A:$I,7,FALSE),0)</f>
        <v>0</v>
      </c>
      <c r="T1406" s="13" t="str">
        <f t="shared" si="127"/>
        <v>Sim</v>
      </c>
      <c r="U1406" s="13" t="str">
        <f t="shared" si="128"/>
        <v>Não</v>
      </c>
      <c r="V1406" s="13" t="str">
        <f t="shared" si="129"/>
        <v>Não</v>
      </c>
      <c r="W1406" s="13" t="str">
        <f t="shared" si="130"/>
        <v>Não</v>
      </c>
      <c r="X1406" s="13" t="str">
        <f t="shared" si="131"/>
        <v>Não</v>
      </c>
      <c r="Y1406" s="13" t="str">
        <f t="shared" si="132"/>
        <v>Não</v>
      </c>
    </row>
    <row r="1407" spans="1:25">
      <c r="A1407" s="9">
        <v>311130</v>
      </c>
      <c r="B1407" s="13">
        <f>IFERROR(VLOOKUP(A1407,[1]Monitoramento_Base_somente_Said!$A:$J,5,FALSE),0)</f>
        <v>0</v>
      </c>
      <c r="C1407" s="13">
        <f>IFERROR(VLOOKUP(A1407,[1]Monitoramento_Base_somente_Said!$A:$J,6,FALSE),0)</f>
        <v>0</v>
      </c>
      <c r="D1407" s="13">
        <f>IFERROR(VLOOKUP(A1407,[1]Monitoramento_Base_somente_Said!$A:$J,7,FALSE),0)</f>
        <v>0</v>
      </c>
      <c r="E1407" s="13">
        <f>IFERROR(VLOOKUP(A1407,[1]Monitoramento_Base_somente_Said!$A:$J,8,FALSE),0)</f>
        <v>0</v>
      </c>
      <c r="F1407" s="13">
        <f>IFERROR(VLOOKUP(A1407,[1]Monitoramento_Base_somente_Said!$A:$J,9,FALSE),0)</f>
        <v>0</v>
      </c>
      <c r="G1407" s="13">
        <f>IFERROR(VLOOKUP(A1407,[1]Monitoramento_Base_somente_Said!$A:$J,10,FALSE),0)</f>
        <v>0</v>
      </c>
      <c r="H1407" s="13">
        <f>IFERROR(VLOOKUP(A1407,[2]Sheet1!$A:$I,4,FALSE),0)</f>
        <v>0</v>
      </c>
      <c r="I1407" s="13">
        <f>IFERROR(VLOOKUP(A1407,[2]Sheet1!$A:$I,5,FALSE),0)</f>
        <v>0</v>
      </c>
      <c r="J1407" s="13">
        <f>IFERROR(VLOOKUP(A1407,[2]Sheet1!$A:$I,6,FALSE),0)</f>
        <v>0</v>
      </c>
      <c r="K1407" s="13">
        <f>IFERROR(VLOOKUP(A1407,[2]Sheet1!$A:$I,7,FALSE),0)</f>
        <v>0</v>
      </c>
      <c r="L1407" s="13">
        <f>IFERROR(VLOOKUP(A1407,[2]Sheet1!$A:$I,8,FALSE),0)</f>
        <v>0</v>
      </c>
      <c r="M1407" s="13">
        <f>IFERROR(VLOOKUP(A1407,[2]Sheet1!$A:$I,9,FALSE),0)</f>
        <v>0</v>
      </c>
      <c r="N1407" s="13">
        <f>IFERROR(VLOOKUP(A1407,[3]Sheet1!$A:$G,2,FALSE),0)</f>
        <v>0</v>
      </c>
      <c r="O1407" s="13">
        <f>IFERROR(VLOOKUP(A1407,[3]Sheet1!$A:$G,3,FALSE),0)</f>
        <v>0</v>
      </c>
      <c r="P1407" s="13">
        <f>IFERROR(VLOOKUP(A1407,[3]Sheet1!$A:$G,4,FALSE),0)</f>
        <v>0</v>
      </c>
      <c r="Q1407" s="13">
        <f>IFERROR(VLOOKUP(A1407,[3]Sheet1!$A:$G,5,FALSE),0)</f>
        <v>0</v>
      </c>
      <c r="R1407" s="13">
        <f>IFERROR(VLOOKUP(A1407,[3]Sheet1!$A:$H,6,FALSE),0)</f>
        <v>0</v>
      </c>
      <c r="S1407" s="13">
        <f>IFERROR(VLOOKUP(A1407,[3]Sheet1!$A:$I,7,FALSE),0)</f>
        <v>0</v>
      </c>
      <c r="T1407" s="13" t="str">
        <f t="shared" si="127"/>
        <v>Não</v>
      </c>
      <c r="U1407" s="13" t="str">
        <f t="shared" si="128"/>
        <v>Não</v>
      </c>
      <c r="V1407" s="13" t="str">
        <f t="shared" si="129"/>
        <v>Não</v>
      </c>
      <c r="W1407" s="13" t="str">
        <f t="shared" si="130"/>
        <v>Não</v>
      </c>
      <c r="X1407" s="13" t="str">
        <f t="shared" si="131"/>
        <v>Não</v>
      </c>
      <c r="Y1407" s="13" t="str">
        <f t="shared" si="132"/>
        <v>Não</v>
      </c>
    </row>
    <row r="1408" spans="1:25">
      <c r="A1408" s="19">
        <v>311140</v>
      </c>
      <c r="B1408" s="13">
        <f>IFERROR(VLOOKUP(A1408,[1]Monitoramento_Base_somente_Said!$A:$J,5,FALSE),0)</f>
        <v>0</v>
      </c>
      <c r="C1408" s="13">
        <f>IFERROR(VLOOKUP(A1408,[1]Monitoramento_Base_somente_Said!$A:$J,6,FALSE),0)</f>
        <v>0</v>
      </c>
      <c r="D1408" s="13">
        <f>IFERROR(VLOOKUP(A1408,[1]Monitoramento_Base_somente_Said!$A:$J,7,FALSE),0)</f>
        <v>0</v>
      </c>
      <c r="E1408" s="13">
        <f>IFERROR(VLOOKUP(A1408,[1]Monitoramento_Base_somente_Said!$A:$J,8,FALSE),0)</f>
        <v>0</v>
      </c>
      <c r="F1408" s="13">
        <f>IFERROR(VLOOKUP(A1408,[1]Monitoramento_Base_somente_Said!$A:$J,9,FALSE),0)</f>
        <v>0</v>
      </c>
      <c r="G1408" s="13">
        <f>IFERROR(VLOOKUP(A1408,[1]Monitoramento_Base_somente_Said!$A:$J,10,FALSE),0)</f>
        <v>0</v>
      </c>
      <c r="H1408" s="13">
        <f>IFERROR(VLOOKUP(A1408,[2]Sheet1!$A:$I,4,FALSE),0)</f>
        <v>0</v>
      </c>
      <c r="I1408" s="13">
        <f>IFERROR(VLOOKUP(A1408,[2]Sheet1!$A:$I,5,FALSE),0)</f>
        <v>0</v>
      </c>
      <c r="J1408" s="13">
        <f>IFERROR(VLOOKUP(A1408,[2]Sheet1!$A:$I,6,FALSE),0)</f>
        <v>0</v>
      </c>
      <c r="K1408" s="13">
        <f>IFERROR(VLOOKUP(A1408,[2]Sheet1!$A:$I,7,FALSE),0)</f>
        <v>0</v>
      </c>
      <c r="L1408" s="13">
        <f>IFERROR(VLOOKUP(A1408,[2]Sheet1!$A:$I,8,FALSE),0)</f>
        <v>0</v>
      </c>
      <c r="M1408" s="13">
        <f>IFERROR(VLOOKUP(A1408,[2]Sheet1!$A:$I,9,FALSE),0)</f>
        <v>0</v>
      </c>
      <c r="N1408" s="13">
        <f>IFERROR(VLOOKUP(A1408,[3]Sheet1!$A:$G,2,FALSE),0)</f>
        <v>2838</v>
      </c>
      <c r="O1408" s="13">
        <f>IFERROR(VLOOKUP(A1408,[3]Sheet1!$A:$G,3,FALSE),0)</f>
        <v>0</v>
      </c>
      <c r="P1408" s="13">
        <f>IFERROR(VLOOKUP(A1408,[3]Sheet1!$A:$G,4,FALSE),0)</f>
        <v>0</v>
      </c>
      <c r="Q1408" s="13">
        <f>IFERROR(VLOOKUP(A1408,[3]Sheet1!$A:$G,5,FALSE),0)</f>
        <v>0</v>
      </c>
      <c r="R1408" s="13">
        <f>IFERROR(VLOOKUP(A1408,[3]Sheet1!$A:$H,6,FALSE),0)</f>
        <v>0</v>
      </c>
      <c r="S1408" s="13">
        <f>IFERROR(VLOOKUP(A1408,[3]Sheet1!$A:$I,7,FALSE),0)</f>
        <v>0</v>
      </c>
      <c r="T1408" s="13" t="str">
        <f t="shared" si="127"/>
        <v>Sim</v>
      </c>
      <c r="U1408" s="13" t="str">
        <f t="shared" si="128"/>
        <v>Não</v>
      </c>
      <c r="V1408" s="13" t="str">
        <f t="shared" si="129"/>
        <v>Não</v>
      </c>
      <c r="W1408" s="13" t="str">
        <f t="shared" si="130"/>
        <v>Não</v>
      </c>
      <c r="X1408" s="13" t="str">
        <f t="shared" si="131"/>
        <v>Não</v>
      </c>
      <c r="Y1408" s="13" t="str">
        <f t="shared" si="132"/>
        <v>Não</v>
      </c>
    </row>
    <row r="1409" spans="1:25">
      <c r="A1409" s="9">
        <v>311150</v>
      </c>
      <c r="B1409" s="13">
        <f>IFERROR(VLOOKUP(A1409,[1]Monitoramento_Base_somente_Said!$A:$J,5,FALSE),0)</f>
        <v>0</v>
      </c>
      <c r="C1409" s="13">
        <f>IFERROR(VLOOKUP(A1409,[1]Monitoramento_Base_somente_Said!$A:$J,6,FALSE),0)</f>
        <v>0</v>
      </c>
      <c r="D1409" s="13">
        <f>IFERROR(VLOOKUP(A1409,[1]Monitoramento_Base_somente_Said!$A:$J,7,FALSE),0)</f>
        <v>0</v>
      </c>
      <c r="E1409" s="13">
        <f>IFERROR(VLOOKUP(A1409,[1]Monitoramento_Base_somente_Said!$A:$J,8,FALSE),0)</f>
        <v>0</v>
      </c>
      <c r="F1409" s="13">
        <f>IFERROR(VLOOKUP(A1409,[1]Monitoramento_Base_somente_Said!$A:$J,9,FALSE),0)</f>
        <v>0</v>
      </c>
      <c r="G1409" s="13">
        <f>IFERROR(VLOOKUP(A1409,[1]Monitoramento_Base_somente_Said!$A:$J,10,FALSE),0)</f>
        <v>0</v>
      </c>
      <c r="H1409" s="13">
        <f>IFERROR(VLOOKUP(A1409,[2]Sheet1!$A:$I,4,FALSE),0)</f>
        <v>0</v>
      </c>
      <c r="I1409" s="13">
        <f>IFERROR(VLOOKUP(A1409,[2]Sheet1!$A:$I,5,FALSE),0)</f>
        <v>0</v>
      </c>
      <c r="J1409" s="13">
        <f>IFERROR(VLOOKUP(A1409,[2]Sheet1!$A:$I,6,FALSE),0)</f>
        <v>0</v>
      </c>
      <c r="K1409" s="13">
        <f>IFERROR(VLOOKUP(A1409,[2]Sheet1!$A:$I,7,FALSE),0)</f>
        <v>0</v>
      </c>
      <c r="L1409" s="13">
        <f>IFERROR(VLOOKUP(A1409,[2]Sheet1!$A:$I,8,FALSE),0)</f>
        <v>0</v>
      </c>
      <c r="M1409" s="13">
        <f>IFERROR(VLOOKUP(A1409,[2]Sheet1!$A:$I,9,FALSE),0)</f>
        <v>0</v>
      </c>
      <c r="N1409" s="13">
        <f>IFERROR(VLOOKUP(A1409,[3]Sheet1!$A:$G,2,FALSE),0)</f>
        <v>525</v>
      </c>
      <c r="O1409" s="13">
        <f>IFERROR(VLOOKUP(A1409,[3]Sheet1!$A:$G,3,FALSE),0)</f>
        <v>0</v>
      </c>
      <c r="P1409" s="13">
        <f>IFERROR(VLOOKUP(A1409,[3]Sheet1!$A:$G,4,FALSE),0)</f>
        <v>0</v>
      </c>
      <c r="Q1409" s="13">
        <f>IFERROR(VLOOKUP(A1409,[3]Sheet1!$A:$G,5,FALSE),0)</f>
        <v>0</v>
      </c>
      <c r="R1409" s="13">
        <f>IFERROR(VLOOKUP(A1409,[3]Sheet1!$A:$H,6,FALSE),0)</f>
        <v>0</v>
      </c>
      <c r="S1409" s="13">
        <f>IFERROR(VLOOKUP(A1409,[3]Sheet1!$A:$I,7,FALSE),0)</f>
        <v>0</v>
      </c>
      <c r="T1409" s="13" t="str">
        <f t="shared" si="127"/>
        <v>Sim</v>
      </c>
      <c r="U1409" s="13" t="str">
        <f t="shared" si="128"/>
        <v>Não</v>
      </c>
      <c r="V1409" s="13" t="str">
        <f t="shared" si="129"/>
        <v>Não</v>
      </c>
      <c r="W1409" s="13" t="str">
        <f t="shared" si="130"/>
        <v>Não</v>
      </c>
      <c r="X1409" s="13" t="str">
        <f t="shared" si="131"/>
        <v>Não</v>
      </c>
      <c r="Y1409" s="13" t="str">
        <f t="shared" si="132"/>
        <v>Não</v>
      </c>
    </row>
    <row r="1410" spans="1:25">
      <c r="A1410" s="19">
        <v>311160</v>
      </c>
      <c r="B1410" s="13">
        <f>IFERROR(VLOOKUP(A1410,[1]Monitoramento_Base_somente_Said!$A:$J,5,FALSE),0)</f>
        <v>0</v>
      </c>
      <c r="C1410" s="13">
        <f>IFERROR(VLOOKUP(A1410,[1]Monitoramento_Base_somente_Said!$A:$J,6,FALSE),0)</f>
        <v>0</v>
      </c>
      <c r="D1410" s="13">
        <f>IFERROR(VLOOKUP(A1410,[1]Monitoramento_Base_somente_Said!$A:$J,7,FALSE),0)</f>
        <v>0</v>
      </c>
      <c r="E1410" s="13">
        <f>IFERROR(VLOOKUP(A1410,[1]Monitoramento_Base_somente_Said!$A:$J,8,FALSE),0)</f>
        <v>0</v>
      </c>
      <c r="F1410" s="13">
        <f>IFERROR(VLOOKUP(A1410,[1]Monitoramento_Base_somente_Said!$A:$J,9,FALSE),0)</f>
        <v>0</v>
      </c>
      <c r="G1410" s="13">
        <f>IFERROR(VLOOKUP(A1410,[1]Monitoramento_Base_somente_Said!$A:$J,10,FALSE),0)</f>
        <v>0</v>
      </c>
      <c r="H1410" s="13">
        <f>IFERROR(VLOOKUP(A1410,[2]Sheet1!$A:$I,4,FALSE),0)</f>
        <v>0</v>
      </c>
      <c r="I1410" s="13">
        <f>IFERROR(VLOOKUP(A1410,[2]Sheet1!$A:$I,5,FALSE),0)</f>
        <v>0</v>
      </c>
      <c r="J1410" s="13">
        <f>IFERROR(VLOOKUP(A1410,[2]Sheet1!$A:$I,6,FALSE),0)</f>
        <v>0</v>
      </c>
      <c r="K1410" s="13">
        <f>IFERROR(VLOOKUP(A1410,[2]Sheet1!$A:$I,7,FALSE),0)</f>
        <v>0</v>
      </c>
      <c r="L1410" s="13">
        <f>IFERROR(VLOOKUP(A1410,[2]Sheet1!$A:$I,8,FALSE),0)</f>
        <v>0</v>
      </c>
      <c r="M1410" s="13">
        <f>IFERROR(VLOOKUP(A1410,[2]Sheet1!$A:$I,9,FALSE),0)</f>
        <v>0</v>
      </c>
      <c r="N1410" s="13">
        <f>IFERROR(VLOOKUP(A1410,[3]Sheet1!$A:$G,2,FALSE),0)</f>
        <v>11890</v>
      </c>
      <c r="O1410" s="13">
        <f>IFERROR(VLOOKUP(A1410,[3]Sheet1!$A:$G,3,FALSE),0)</f>
        <v>0</v>
      </c>
      <c r="P1410" s="13">
        <f>IFERROR(VLOOKUP(A1410,[3]Sheet1!$A:$G,4,FALSE),0)</f>
        <v>0</v>
      </c>
      <c r="Q1410" s="13">
        <f>IFERROR(VLOOKUP(A1410,[3]Sheet1!$A:$G,5,FALSE),0)</f>
        <v>0</v>
      </c>
      <c r="R1410" s="13">
        <f>IFERROR(VLOOKUP(A1410,[3]Sheet1!$A:$H,6,FALSE),0)</f>
        <v>0</v>
      </c>
      <c r="S1410" s="13">
        <f>IFERROR(VLOOKUP(A1410,[3]Sheet1!$A:$I,7,FALSE),0)</f>
        <v>0</v>
      </c>
      <c r="T1410" s="13" t="str">
        <f t="shared" si="127"/>
        <v>Sim</v>
      </c>
      <c r="U1410" s="13" t="str">
        <f t="shared" si="128"/>
        <v>Não</v>
      </c>
      <c r="V1410" s="13" t="str">
        <f t="shared" si="129"/>
        <v>Não</v>
      </c>
      <c r="W1410" s="13" t="str">
        <f t="shared" si="130"/>
        <v>Não</v>
      </c>
      <c r="X1410" s="13" t="str">
        <f t="shared" si="131"/>
        <v>Não</v>
      </c>
      <c r="Y1410" s="13" t="str">
        <f t="shared" si="132"/>
        <v>Não</v>
      </c>
    </row>
    <row r="1411" spans="1:25">
      <c r="A1411" s="9">
        <v>311190</v>
      </c>
      <c r="B1411" s="13">
        <f>IFERROR(VLOOKUP(A1411,[1]Monitoramento_Base_somente_Said!$A:$J,5,FALSE),0)</f>
        <v>0</v>
      </c>
      <c r="C1411" s="13">
        <f>IFERROR(VLOOKUP(A1411,[1]Monitoramento_Base_somente_Said!$A:$J,6,FALSE),0)</f>
        <v>0</v>
      </c>
      <c r="D1411" s="13">
        <f>IFERROR(VLOOKUP(A1411,[1]Monitoramento_Base_somente_Said!$A:$J,7,FALSE),0)</f>
        <v>0</v>
      </c>
      <c r="E1411" s="13">
        <f>IFERROR(VLOOKUP(A1411,[1]Monitoramento_Base_somente_Said!$A:$J,8,FALSE),0)</f>
        <v>0</v>
      </c>
      <c r="F1411" s="13">
        <f>IFERROR(VLOOKUP(A1411,[1]Monitoramento_Base_somente_Said!$A:$J,9,FALSE),0)</f>
        <v>0</v>
      </c>
      <c r="G1411" s="13">
        <f>IFERROR(VLOOKUP(A1411,[1]Monitoramento_Base_somente_Said!$A:$J,10,FALSE),0)</f>
        <v>0</v>
      </c>
      <c r="H1411" s="13">
        <f>IFERROR(VLOOKUP(A1411,[2]Sheet1!$A:$I,4,FALSE),0)</f>
        <v>0</v>
      </c>
      <c r="I1411" s="13">
        <f>IFERROR(VLOOKUP(A1411,[2]Sheet1!$A:$I,5,FALSE),0)</f>
        <v>0</v>
      </c>
      <c r="J1411" s="13">
        <f>IFERROR(VLOOKUP(A1411,[2]Sheet1!$A:$I,6,FALSE),0)</f>
        <v>0</v>
      </c>
      <c r="K1411" s="13">
        <f>IFERROR(VLOOKUP(A1411,[2]Sheet1!$A:$I,7,FALSE),0)</f>
        <v>0</v>
      </c>
      <c r="L1411" s="13">
        <f>IFERROR(VLOOKUP(A1411,[2]Sheet1!$A:$I,8,FALSE),0)</f>
        <v>0</v>
      </c>
      <c r="M1411" s="13">
        <f>IFERROR(VLOOKUP(A1411,[2]Sheet1!$A:$I,9,FALSE),0)</f>
        <v>0</v>
      </c>
      <c r="N1411" s="13">
        <f>IFERROR(VLOOKUP(A1411,[3]Sheet1!$A:$G,2,FALSE),0)</f>
        <v>93</v>
      </c>
      <c r="O1411" s="13">
        <f>IFERROR(VLOOKUP(A1411,[3]Sheet1!$A:$G,3,FALSE),0)</f>
        <v>0</v>
      </c>
      <c r="P1411" s="13">
        <f>IFERROR(VLOOKUP(A1411,[3]Sheet1!$A:$G,4,FALSE),0)</f>
        <v>0</v>
      </c>
      <c r="Q1411" s="13">
        <f>IFERROR(VLOOKUP(A1411,[3]Sheet1!$A:$G,5,FALSE),0)</f>
        <v>0</v>
      </c>
      <c r="R1411" s="13">
        <f>IFERROR(VLOOKUP(A1411,[3]Sheet1!$A:$H,6,FALSE),0)</f>
        <v>0</v>
      </c>
      <c r="S1411" s="13">
        <f>IFERROR(VLOOKUP(A1411,[3]Sheet1!$A:$I,7,FALSE),0)</f>
        <v>0</v>
      </c>
      <c r="T1411" s="13" t="str">
        <f t="shared" si="127"/>
        <v>Sim</v>
      </c>
      <c r="U1411" s="13" t="str">
        <f t="shared" si="128"/>
        <v>Não</v>
      </c>
      <c r="V1411" s="13" t="str">
        <f t="shared" si="129"/>
        <v>Não</v>
      </c>
      <c r="W1411" s="13" t="str">
        <f t="shared" si="130"/>
        <v>Não</v>
      </c>
      <c r="X1411" s="13" t="str">
        <f t="shared" si="131"/>
        <v>Não</v>
      </c>
      <c r="Y1411" s="13" t="str">
        <f t="shared" si="132"/>
        <v>Não</v>
      </c>
    </row>
    <row r="1412" spans="1:25">
      <c r="A1412" s="9">
        <v>311170</v>
      </c>
      <c r="B1412" s="13">
        <f>IFERROR(VLOOKUP(A1412,[1]Monitoramento_Base_somente_Said!$A:$J,5,FALSE),0)</f>
        <v>0</v>
      </c>
      <c r="C1412" s="13">
        <f>IFERROR(VLOOKUP(A1412,[1]Monitoramento_Base_somente_Said!$A:$J,6,FALSE),0)</f>
        <v>0</v>
      </c>
      <c r="D1412" s="13">
        <f>IFERROR(VLOOKUP(A1412,[1]Monitoramento_Base_somente_Said!$A:$J,7,FALSE),0)</f>
        <v>0</v>
      </c>
      <c r="E1412" s="13">
        <f>IFERROR(VLOOKUP(A1412,[1]Monitoramento_Base_somente_Said!$A:$J,8,FALSE),0)</f>
        <v>0</v>
      </c>
      <c r="F1412" s="13">
        <f>IFERROR(VLOOKUP(A1412,[1]Monitoramento_Base_somente_Said!$A:$J,9,FALSE),0)</f>
        <v>0</v>
      </c>
      <c r="G1412" s="13">
        <f>IFERROR(VLOOKUP(A1412,[1]Monitoramento_Base_somente_Said!$A:$J,10,FALSE),0)</f>
        <v>0</v>
      </c>
      <c r="H1412" s="13">
        <f>IFERROR(VLOOKUP(A1412,[2]Sheet1!$A:$I,4,FALSE),0)</f>
        <v>0</v>
      </c>
      <c r="I1412" s="13">
        <f>IFERROR(VLOOKUP(A1412,[2]Sheet1!$A:$I,5,FALSE),0)</f>
        <v>0</v>
      </c>
      <c r="J1412" s="13">
        <f>IFERROR(VLOOKUP(A1412,[2]Sheet1!$A:$I,6,FALSE),0)</f>
        <v>0</v>
      </c>
      <c r="K1412" s="13">
        <f>IFERROR(VLOOKUP(A1412,[2]Sheet1!$A:$I,7,FALSE),0)</f>
        <v>0</v>
      </c>
      <c r="L1412" s="13">
        <f>IFERROR(VLOOKUP(A1412,[2]Sheet1!$A:$I,8,FALSE),0)</f>
        <v>0</v>
      </c>
      <c r="M1412" s="13">
        <f>IFERROR(VLOOKUP(A1412,[2]Sheet1!$A:$I,9,FALSE),0)</f>
        <v>0</v>
      </c>
      <c r="N1412" s="13">
        <f>IFERROR(VLOOKUP(A1412,[3]Sheet1!$A:$G,2,FALSE),0)</f>
        <v>4138</v>
      </c>
      <c r="O1412" s="13">
        <f>IFERROR(VLOOKUP(A1412,[3]Sheet1!$A:$G,3,FALSE),0)</f>
        <v>0</v>
      </c>
      <c r="P1412" s="13">
        <f>IFERROR(VLOOKUP(A1412,[3]Sheet1!$A:$G,4,FALSE),0)</f>
        <v>0</v>
      </c>
      <c r="Q1412" s="13">
        <f>IFERROR(VLOOKUP(A1412,[3]Sheet1!$A:$G,5,FALSE),0)</f>
        <v>0</v>
      </c>
      <c r="R1412" s="13">
        <f>IFERROR(VLOOKUP(A1412,[3]Sheet1!$A:$H,6,FALSE),0)</f>
        <v>0</v>
      </c>
      <c r="S1412" s="13">
        <f>IFERROR(VLOOKUP(A1412,[3]Sheet1!$A:$I,7,FALSE),0)</f>
        <v>0</v>
      </c>
      <c r="T1412" s="13" t="str">
        <f t="shared" si="127"/>
        <v>Sim</v>
      </c>
      <c r="U1412" s="13" t="str">
        <f t="shared" si="128"/>
        <v>Não</v>
      </c>
      <c r="V1412" s="13" t="str">
        <f t="shared" si="129"/>
        <v>Não</v>
      </c>
      <c r="W1412" s="13" t="str">
        <f t="shared" si="130"/>
        <v>Não</v>
      </c>
      <c r="X1412" s="13" t="str">
        <f t="shared" si="131"/>
        <v>Não</v>
      </c>
      <c r="Y1412" s="13" t="str">
        <f t="shared" si="132"/>
        <v>Não</v>
      </c>
    </row>
    <row r="1413" spans="1:25">
      <c r="A1413" s="9">
        <v>311180</v>
      </c>
      <c r="B1413" s="13">
        <f>IFERROR(VLOOKUP(A1413,[1]Monitoramento_Base_somente_Said!$A:$J,5,FALSE),0)</f>
        <v>0</v>
      </c>
      <c r="C1413" s="13">
        <f>IFERROR(VLOOKUP(A1413,[1]Monitoramento_Base_somente_Said!$A:$J,6,FALSE),0)</f>
        <v>0</v>
      </c>
      <c r="D1413" s="13">
        <f>IFERROR(VLOOKUP(A1413,[1]Monitoramento_Base_somente_Said!$A:$J,7,FALSE),0)</f>
        <v>0</v>
      </c>
      <c r="E1413" s="13">
        <f>IFERROR(VLOOKUP(A1413,[1]Monitoramento_Base_somente_Said!$A:$J,8,FALSE),0)</f>
        <v>0</v>
      </c>
      <c r="F1413" s="13">
        <f>IFERROR(VLOOKUP(A1413,[1]Monitoramento_Base_somente_Said!$A:$J,9,FALSE),0)</f>
        <v>0</v>
      </c>
      <c r="G1413" s="13">
        <f>IFERROR(VLOOKUP(A1413,[1]Monitoramento_Base_somente_Said!$A:$J,10,FALSE),0)</f>
        <v>0</v>
      </c>
      <c r="H1413" s="13">
        <f>IFERROR(VLOOKUP(A1413,[2]Sheet1!$A:$I,4,FALSE),0)</f>
        <v>0</v>
      </c>
      <c r="I1413" s="13">
        <f>IFERROR(VLOOKUP(A1413,[2]Sheet1!$A:$I,5,FALSE),0)</f>
        <v>0</v>
      </c>
      <c r="J1413" s="13">
        <f>IFERROR(VLOOKUP(A1413,[2]Sheet1!$A:$I,6,FALSE),0)</f>
        <v>0</v>
      </c>
      <c r="K1413" s="13">
        <f>IFERROR(VLOOKUP(A1413,[2]Sheet1!$A:$I,7,FALSE),0)</f>
        <v>0</v>
      </c>
      <c r="L1413" s="13">
        <f>IFERROR(VLOOKUP(A1413,[2]Sheet1!$A:$I,8,FALSE),0)</f>
        <v>0</v>
      </c>
      <c r="M1413" s="13">
        <f>IFERROR(VLOOKUP(A1413,[2]Sheet1!$A:$I,9,FALSE),0)</f>
        <v>0</v>
      </c>
      <c r="N1413" s="13">
        <f>IFERROR(VLOOKUP(A1413,[3]Sheet1!$A:$G,2,FALSE),0)</f>
        <v>460</v>
      </c>
      <c r="O1413" s="13">
        <f>IFERROR(VLOOKUP(A1413,[3]Sheet1!$A:$G,3,FALSE),0)</f>
        <v>0</v>
      </c>
      <c r="P1413" s="13">
        <f>IFERROR(VLOOKUP(A1413,[3]Sheet1!$A:$G,4,FALSE),0)</f>
        <v>0</v>
      </c>
      <c r="Q1413" s="13">
        <f>IFERROR(VLOOKUP(A1413,[3]Sheet1!$A:$G,5,FALSE),0)</f>
        <v>0</v>
      </c>
      <c r="R1413" s="13">
        <f>IFERROR(VLOOKUP(A1413,[3]Sheet1!$A:$H,6,FALSE),0)</f>
        <v>0</v>
      </c>
      <c r="S1413" s="13">
        <f>IFERROR(VLOOKUP(A1413,[3]Sheet1!$A:$I,7,FALSE),0)</f>
        <v>0</v>
      </c>
      <c r="T1413" s="13" t="str">
        <f t="shared" si="127"/>
        <v>Sim</v>
      </c>
      <c r="U1413" s="13" t="str">
        <f t="shared" si="128"/>
        <v>Não</v>
      </c>
      <c r="V1413" s="13" t="str">
        <f t="shared" si="129"/>
        <v>Não</v>
      </c>
      <c r="W1413" s="13" t="str">
        <f t="shared" si="130"/>
        <v>Não</v>
      </c>
      <c r="X1413" s="13" t="str">
        <f t="shared" si="131"/>
        <v>Não</v>
      </c>
      <c r="Y1413" s="13" t="str">
        <f t="shared" si="132"/>
        <v>Não</v>
      </c>
    </row>
    <row r="1414" spans="1:25">
      <c r="A1414" s="19">
        <v>311200</v>
      </c>
      <c r="B1414" s="13">
        <f>IFERROR(VLOOKUP(A1414,[1]Monitoramento_Base_somente_Said!$A:$J,5,FALSE),0)</f>
        <v>0</v>
      </c>
      <c r="C1414" s="13">
        <f>IFERROR(VLOOKUP(A1414,[1]Monitoramento_Base_somente_Said!$A:$J,6,FALSE),0)</f>
        <v>0</v>
      </c>
      <c r="D1414" s="13">
        <f>IFERROR(VLOOKUP(A1414,[1]Monitoramento_Base_somente_Said!$A:$J,7,FALSE),0)</f>
        <v>0</v>
      </c>
      <c r="E1414" s="13">
        <f>IFERROR(VLOOKUP(A1414,[1]Monitoramento_Base_somente_Said!$A:$J,8,FALSE),0)</f>
        <v>0</v>
      </c>
      <c r="F1414" s="13">
        <f>IFERROR(VLOOKUP(A1414,[1]Monitoramento_Base_somente_Said!$A:$J,9,FALSE),0)</f>
        <v>0</v>
      </c>
      <c r="G1414" s="13">
        <f>IFERROR(VLOOKUP(A1414,[1]Monitoramento_Base_somente_Said!$A:$J,10,FALSE),0)</f>
        <v>0</v>
      </c>
      <c r="H1414" s="13">
        <f>IFERROR(VLOOKUP(A1414,[2]Sheet1!$A:$I,4,FALSE),0)</f>
        <v>0</v>
      </c>
      <c r="I1414" s="13">
        <f>IFERROR(VLOOKUP(A1414,[2]Sheet1!$A:$I,5,FALSE),0)</f>
        <v>0</v>
      </c>
      <c r="J1414" s="13">
        <f>IFERROR(VLOOKUP(A1414,[2]Sheet1!$A:$I,6,FALSE),0)</f>
        <v>0</v>
      </c>
      <c r="K1414" s="13">
        <f>IFERROR(VLOOKUP(A1414,[2]Sheet1!$A:$I,7,FALSE),0)</f>
        <v>0</v>
      </c>
      <c r="L1414" s="13">
        <f>IFERROR(VLOOKUP(A1414,[2]Sheet1!$A:$I,8,FALSE),0)</f>
        <v>0</v>
      </c>
      <c r="M1414" s="13">
        <f>IFERROR(VLOOKUP(A1414,[2]Sheet1!$A:$I,9,FALSE),0)</f>
        <v>0</v>
      </c>
      <c r="N1414" s="13">
        <f>IFERROR(VLOOKUP(A1414,[3]Sheet1!$A:$G,2,FALSE),0)</f>
        <v>17438</v>
      </c>
      <c r="O1414" s="13">
        <f>IFERROR(VLOOKUP(A1414,[3]Sheet1!$A:$G,3,FALSE),0)</f>
        <v>0</v>
      </c>
      <c r="P1414" s="13">
        <f>IFERROR(VLOOKUP(A1414,[3]Sheet1!$A:$G,4,FALSE),0)</f>
        <v>0</v>
      </c>
      <c r="Q1414" s="13">
        <f>IFERROR(VLOOKUP(A1414,[3]Sheet1!$A:$G,5,FALSE),0)</f>
        <v>0</v>
      </c>
      <c r="R1414" s="13">
        <f>IFERROR(VLOOKUP(A1414,[3]Sheet1!$A:$H,6,FALSE),0)</f>
        <v>0</v>
      </c>
      <c r="S1414" s="13">
        <f>IFERROR(VLOOKUP(A1414,[3]Sheet1!$A:$I,7,FALSE),0)</f>
        <v>0</v>
      </c>
      <c r="T1414" s="13" t="str">
        <f t="shared" ref="T1414:T1477" si="133">IF(B1414+H1414+N1414&gt;0,"Sim","Não")</f>
        <v>Sim</v>
      </c>
      <c r="U1414" s="13" t="str">
        <f t="shared" ref="U1414:U1477" si="134">IF(C1414+I1414+O1414&gt;0,"Sim","Não")</f>
        <v>Não</v>
      </c>
      <c r="V1414" s="13" t="str">
        <f t="shared" ref="V1414:V1477" si="135">IF(D1414+J1414+P1414&gt;0,"Sim","Não")</f>
        <v>Não</v>
      </c>
      <c r="W1414" s="13" t="str">
        <f t="shared" ref="W1414:W1477" si="136">IF(E1414+K1414+Q1414&gt;0,"Sim","Não")</f>
        <v>Não</v>
      </c>
      <c r="X1414" s="13" t="str">
        <f t="shared" ref="X1414:X1477" si="137">IF(F1414+L1414+R1414&gt;0,"Sim","Não")</f>
        <v>Não</v>
      </c>
      <c r="Y1414" s="13" t="str">
        <f t="shared" ref="Y1414:Y1477" si="138">IF(G1414+M1414+S1414&gt;0,"Sim","Não")</f>
        <v>Não</v>
      </c>
    </row>
    <row r="1415" spans="1:25">
      <c r="A1415" s="19">
        <v>311205</v>
      </c>
      <c r="B1415" s="13">
        <f>IFERROR(VLOOKUP(A1415,[1]Monitoramento_Base_somente_Said!$A:$J,5,FALSE),0)</f>
        <v>0</v>
      </c>
      <c r="C1415" s="13">
        <f>IFERROR(VLOOKUP(A1415,[1]Monitoramento_Base_somente_Said!$A:$J,6,FALSE),0)</f>
        <v>0</v>
      </c>
      <c r="D1415" s="13">
        <f>IFERROR(VLOOKUP(A1415,[1]Monitoramento_Base_somente_Said!$A:$J,7,FALSE),0)</f>
        <v>0</v>
      </c>
      <c r="E1415" s="13">
        <f>IFERROR(VLOOKUP(A1415,[1]Monitoramento_Base_somente_Said!$A:$J,8,FALSE),0)</f>
        <v>0</v>
      </c>
      <c r="F1415" s="13">
        <f>IFERROR(VLOOKUP(A1415,[1]Monitoramento_Base_somente_Said!$A:$J,9,FALSE),0)</f>
        <v>0</v>
      </c>
      <c r="G1415" s="13">
        <f>IFERROR(VLOOKUP(A1415,[1]Monitoramento_Base_somente_Said!$A:$J,10,FALSE),0)</f>
        <v>0</v>
      </c>
      <c r="H1415" s="13">
        <f>IFERROR(VLOOKUP(A1415,[2]Sheet1!$A:$I,4,FALSE),0)</f>
        <v>0</v>
      </c>
      <c r="I1415" s="13">
        <f>IFERROR(VLOOKUP(A1415,[2]Sheet1!$A:$I,5,FALSE),0)</f>
        <v>0</v>
      </c>
      <c r="J1415" s="13">
        <f>IFERROR(VLOOKUP(A1415,[2]Sheet1!$A:$I,6,FALSE),0)</f>
        <v>0</v>
      </c>
      <c r="K1415" s="13">
        <f>IFERROR(VLOOKUP(A1415,[2]Sheet1!$A:$I,7,FALSE),0)</f>
        <v>0</v>
      </c>
      <c r="L1415" s="13">
        <f>IFERROR(VLOOKUP(A1415,[2]Sheet1!$A:$I,8,FALSE),0)</f>
        <v>0</v>
      </c>
      <c r="M1415" s="13">
        <f>IFERROR(VLOOKUP(A1415,[2]Sheet1!$A:$I,9,FALSE),0)</f>
        <v>0</v>
      </c>
      <c r="N1415" s="13">
        <f>IFERROR(VLOOKUP(A1415,[3]Sheet1!$A:$G,2,FALSE),0)</f>
        <v>9196</v>
      </c>
      <c r="O1415" s="13">
        <f>IFERROR(VLOOKUP(A1415,[3]Sheet1!$A:$G,3,FALSE),0)</f>
        <v>0</v>
      </c>
      <c r="P1415" s="13">
        <f>IFERROR(VLOOKUP(A1415,[3]Sheet1!$A:$G,4,FALSE),0)</f>
        <v>0</v>
      </c>
      <c r="Q1415" s="13">
        <f>IFERROR(VLOOKUP(A1415,[3]Sheet1!$A:$G,5,FALSE),0)</f>
        <v>0</v>
      </c>
      <c r="R1415" s="13">
        <f>IFERROR(VLOOKUP(A1415,[3]Sheet1!$A:$H,6,FALSE),0)</f>
        <v>0</v>
      </c>
      <c r="S1415" s="13">
        <f>IFERROR(VLOOKUP(A1415,[3]Sheet1!$A:$I,7,FALSE),0)</f>
        <v>0</v>
      </c>
      <c r="T1415" s="13" t="str">
        <f t="shared" si="133"/>
        <v>Sim</v>
      </c>
      <c r="U1415" s="13" t="str">
        <f t="shared" si="134"/>
        <v>Não</v>
      </c>
      <c r="V1415" s="13" t="str">
        <f t="shared" si="135"/>
        <v>Não</v>
      </c>
      <c r="W1415" s="13" t="str">
        <f t="shared" si="136"/>
        <v>Não</v>
      </c>
      <c r="X1415" s="13" t="str">
        <f t="shared" si="137"/>
        <v>Não</v>
      </c>
      <c r="Y1415" s="13" t="str">
        <f t="shared" si="138"/>
        <v>Não</v>
      </c>
    </row>
    <row r="1416" spans="1:25">
      <c r="A1416" s="9">
        <v>311210</v>
      </c>
      <c r="B1416" s="13">
        <f>IFERROR(VLOOKUP(A1416,[1]Monitoramento_Base_somente_Said!$A:$J,5,FALSE),0)</f>
        <v>0</v>
      </c>
      <c r="C1416" s="13">
        <f>IFERROR(VLOOKUP(A1416,[1]Monitoramento_Base_somente_Said!$A:$J,6,FALSE),0)</f>
        <v>0</v>
      </c>
      <c r="D1416" s="13">
        <f>IFERROR(VLOOKUP(A1416,[1]Monitoramento_Base_somente_Said!$A:$J,7,FALSE),0)</f>
        <v>0</v>
      </c>
      <c r="E1416" s="13">
        <f>IFERROR(VLOOKUP(A1416,[1]Monitoramento_Base_somente_Said!$A:$J,8,FALSE),0)</f>
        <v>0</v>
      </c>
      <c r="F1416" s="13">
        <f>IFERROR(VLOOKUP(A1416,[1]Monitoramento_Base_somente_Said!$A:$J,9,FALSE),0)</f>
        <v>0</v>
      </c>
      <c r="G1416" s="13">
        <f>IFERROR(VLOOKUP(A1416,[1]Monitoramento_Base_somente_Said!$A:$J,10,FALSE),0)</f>
        <v>0</v>
      </c>
      <c r="H1416" s="13">
        <f>IFERROR(VLOOKUP(A1416,[2]Sheet1!$A:$I,4,FALSE),0)</f>
        <v>0</v>
      </c>
      <c r="I1416" s="13">
        <f>IFERROR(VLOOKUP(A1416,[2]Sheet1!$A:$I,5,FALSE),0)</f>
        <v>0</v>
      </c>
      <c r="J1416" s="13">
        <f>IFERROR(VLOOKUP(A1416,[2]Sheet1!$A:$I,6,FALSE),0)</f>
        <v>0</v>
      </c>
      <c r="K1416" s="13">
        <f>IFERROR(VLOOKUP(A1416,[2]Sheet1!$A:$I,7,FALSE),0)</f>
        <v>0</v>
      </c>
      <c r="L1416" s="13">
        <f>IFERROR(VLOOKUP(A1416,[2]Sheet1!$A:$I,8,FALSE),0)</f>
        <v>0</v>
      </c>
      <c r="M1416" s="13">
        <f>IFERROR(VLOOKUP(A1416,[2]Sheet1!$A:$I,9,FALSE),0)</f>
        <v>0</v>
      </c>
      <c r="N1416" s="13">
        <f>IFERROR(VLOOKUP(A1416,[3]Sheet1!$A:$G,2,FALSE),0)</f>
        <v>4429</v>
      </c>
      <c r="O1416" s="13">
        <f>IFERROR(VLOOKUP(A1416,[3]Sheet1!$A:$G,3,FALSE),0)</f>
        <v>0</v>
      </c>
      <c r="P1416" s="13">
        <f>IFERROR(VLOOKUP(A1416,[3]Sheet1!$A:$G,4,FALSE),0)</f>
        <v>0</v>
      </c>
      <c r="Q1416" s="13">
        <f>IFERROR(VLOOKUP(A1416,[3]Sheet1!$A:$G,5,FALSE),0)</f>
        <v>0</v>
      </c>
      <c r="R1416" s="13">
        <f>IFERROR(VLOOKUP(A1416,[3]Sheet1!$A:$H,6,FALSE),0)</f>
        <v>0</v>
      </c>
      <c r="S1416" s="13">
        <f>IFERROR(VLOOKUP(A1416,[3]Sheet1!$A:$I,7,FALSE),0)</f>
        <v>0</v>
      </c>
      <c r="T1416" s="13" t="str">
        <f t="shared" si="133"/>
        <v>Sim</v>
      </c>
      <c r="U1416" s="13" t="str">
        <f t="shared" si="134"/>
        <v>Não</v>
      </c>
      <c r="V1416" s="13" t="str">
        <f t="shared" si="135"/>
        <v>Não</v>
      </c>
      <c r="W1416" s="13" t="str">
        <f t="shared" si="136"/>
        <v>Não</v>
      </c>
      <c r="X1416" s="13" t="str">
        <f t="shared" si="137"/>
        <v>Não</v>
      </c>
      <c r="Y1416" s="13" t="str">
        <f t="shared" si="138"/>
        <v>Não</v>
      </c>
    </row>
    <row r="1417" spans="1:25">
      <c r="A1417" s="9">
        <v>311220</v>
      </c>
      <c r="B1417" s="13">
        <f>IFERROR(VLOOKUP(A1417,[1]Monitoramento_Base_somente_Said!$A:$J,5,FALSE),0)</f>
        <v>0</v>
      </c>
      <c r="C1417" s="13">
        <f>IFERROR(VLOOKUP(A1417,[1]Monitoramento_Base_somente_Said!$A:$J,6,FALSE),0)</f>
        <v>0</v>
      </c>
      <c r="D1417" s="13">
        <f>IFERROR(VLOOKUP(A1417,[1]Monitoramento_Base_somente_Said!$A:$J,7,FALSE),0)</f>
        <v>0</v>
      </c>
      <c r="E1417" s="13">
        <f>IFERROR(VLOOKUP(A1417,[1]Monitoramento_Base_somente_Said!$A:$J,8,FALSE),0)</f>
        <v>0</v>
      </c>
      <c r="F1417" s="13">
        <f>IFERROR(VLOOKUP(A1417,[1]Monitoramento_Base_somente_Said!$A:$J,9,FALSE),0)</f>
        <v>0</v>
      </c>
      <c r="G1417" s="13">
        <f>IFERROR(VLOOKUP(A1417,[1]Monitoramento_Base_somente_Said!$A:$J,10,FALSE),0)</f>
        <v>0</v>
      </c>
      <c r="H1417" s="13">
        <f>IFERROR(VLOOKUP(A1417,[2]Sheet1!$A:$I,4,FALSE),0)</f>
        <v>0</v>
      </c>
      <c r="I1417" s="13">
        <f>IFERROR(VLOOKUP(A1417,[2]Sheet1!$A:$I,5,FALSE),0)</f>
        <v>0</v>
      </c>
      <c r="J1417" s="13">
        <f>IFERROR(VLOOKUP(A1417,[2]Sheet1!$A:$I,6,FALSE),0)</f>
        <v>0</v>
      </c>
      <c r="K1417" s="13">
        <f>IFERROR(VLOOKUP(A1417,[2]Sheet1!$A:$I,7,FALSE),0)</f>
        <v>0</v>
      </c>
      <c r="L1417" s="13">
        <f>IFERROR(VLOOKUP(A1417,[2]Sheet1!$A:$I,8,FALSE),0)</f>
        <v>0</v>
      </c>
      <c r="M1417" s="13">
        <f>IFERROR(VLOOKUP(A1417,[2]Sheet1!$A:$I,9,FALSE),0)</f>
        <v>0</v>
      </c>
      <c r="N1417" s="13">
        <f>IFERROR(VLOOKUP(A1417,[3]Sheet1!$A:$G,2,FALSE),0)</f>
        <v>680</v>
      </c>
      <c r="O1417" s="13">
        <f>IFERROR(VLOOKUP(A1417,[3]Sheet1!$A:$G,3,FALSE),0)</f>
        <v>0</v>
      </c>
      <c r="P1417" s="13">
        <f>IFERROR(VLOOKUP(A1417,[3]Sheet1!$A:$G,4,FALSE),0)</f>
        <v>0</v>
      </c>
      <c r="Q1417" s="13">
        <f>IFERROR(VLOOKUP(A1417,[3]Sheet1!$A:$G,5,FALSE),0)</f>
        <v>0</v>
      </c>
      <c r="R1417" s="13">
        <f>IFERROR(VLOOKUP(A1417,[3]Sheet1!$A:$H,6,FALSE),0)</f>
        <v>0</v>
      </c>
      <c r="S1417" s="13">
        <f>IFERROR(VLOOKUP(A1417,[3]Sheet1!$A:$I,7,FALSE),0)</f>
        <v>0</v>
      </c>
      <c r="T1417" s="13" t="str">
        <f t="shared" si="133"/>
        <v>Sim</v>
      </c>
      <c r="U1417" s="13" t="str">
        <f t="shared" si="134"/>
        <v>Não</v>
      </c>
      <c r="V1417" s="13" t="str">
        <f t="shared" si="135"/>
        <v>Não</v>
      </c>
      <c r="W1417" s="13" t="str">
        <f t="shared" si="136"/>
        <v>Não</v>
      </c>
      <c r="X1417" s="13" t="str">
        <f t="shared" si="137"/>
        <v>Não</v>
      </c>
      <c r="Y1417" s="13" t="str">
        <f t="shared" si="138"/>
        <v>Não</v>
      </c>
    </row>
    <row r="1418" spans="1:25">
      <c r="A1418" s="9">
        <v>311230</v>
      </c>
      <c r="B1418" s="13">
        <f>IFERROR(VLOOKUP(A1418,[1]Monitoramento_Base_somente_Said!$A:$J,5,FALSE),0)</f>
        <v>0</v>
      </c>
      <c r="C1418" s="13">
        <f>IFERROR(VLOOKUP(A1418,[1]Monitoramento_Base_somente_Said!$A:$J,6,FALSE),0)</f>
        <v>0</v>
      </c>
      <c r="D1418" s="13">
        <f>IFERROR(VLOOKUP(A1418,[1]Monitoramento_Base_somente_Said!$A:$J,7,FALSE),0)</f>
        <v>0</v>
      </c>
      <c r="E1418" s="13">
        <f>IFERROR(VLOOKUP(A1418,[1]Monitoramento_Base_somente_Said!$A:$J,8,FALSE),0)</f>
        <v>0</v>
      </c>
      <c r="F1418" s="13">
        <f>IFERROR(VLOOKUP(A1418,[1]Monitoramento_Base_somente_Said!$A:$J,9,FALSE),0)</f>
        <v>0</v>
      </c>
      <c r="G1418" s="13">
        <f>IFERROR(VLOOKUP(A1418,[1]Monitoramento_Base_somente_Said!$A:$J,10,FALSE),0)</f>
        <v>0</v>
      </c>
      <c r="H1418" s="13">
        <f>IFERROR(VLOOKUP(A1418,[2]Sheet1!$A:$I,4,FALSE),0)</f>
        <v>0</v>
      </c>
      <c r="I1418" s="13">
        <f>IFERROR(VLOOKUP(A1418,[2]Sheet1!$A:$I,5,FALSE),0)</f>
        <v>0</v>
      </c>
      <c r="J1418" s="13">
        <f>IFERROR(VLOOKUP(A1418,[2]Sheet1!$A:$I,6,FALSE),0)</f>
        <v>0</v>
      </c>
      <c r="K1418" s="13">
        <f>IFERROR(VLOOKUP(A1418,[2]Sheet1!$A:$I,7,FALSE),0)</f>
        <v>0</v>
      </c>
      <c r="L1418" s="13">
        <f>IFERROR(VLOOKUP(A1418,[2]Sheet1!$A:$I,8,FALSE),0)</f>
        <v>0</v>
      </c>
      <c r="M1418" s="13">
        <f>IFERROR(VLOOKUP(A1418,[2]Sheet1!$A:$I,9,FALSE),0)</f>
        <v>0</v>
      </c>
      <c r="N1418" s="13">
        <f>IFERROR(VLOOKUP(A1418,[3]Sheet1!$A:$G,2,FALSE),0)</f>
        <v>8400</v>
      </c>
      <c r="O1418" s="13">
        <f>IFERROR(VLOOKUP(A1418,[3]Sheet1!$A:$G,3,FALSE),0)</f>
        <v>0</v>
      </c>
      <c r="P1418" s="13">
        <f>IFERROR(VLOOKUP(A1418,[3]Sheet1!$A:$G,4,FALSE),0)</f>
        <v>0</v>
      </c>
      <c r="Q1418" s="13">
        <f>IFERROR(VLOOKUP(A1418,[3]Sheet1!$A:$G,5,FALSE),0)</f>
        <v>0</v>
      </c>
      <c r="R1418" s="13">
        <f>IFERROR(VLOOKUP(A1418,[3]Sheet1!$A:$H,6,FALSE),0)</f>
        <v>0</v>
      </c>
      <c r="S1418" s="13">
        <f>IFERROR(VLOOKUP(A1418,[3]Sheet1!$A:$I,7,FALSE),0)</f>
        <v>0</v>
      </c>
      <c r="T1418" s="13" t="str">
        <f t="shared" si="133"/>
        <v>Sim</v>
      </c>
      <c r="U1418" s="13" t="str">
        <f t="shared" si="134"/>
        <v>Não</v>
      </c>
      <c r="V1418" s="13" t="str">
        <f t="shared" si="135"/>
        <v>Não</v>
      </c>
      <c r="W1418" s="13" t="str">
        <f t="shared" si="136"/>
        <v>Não</v>
      </c>
      <c r="X1418" s="13" t="str">
        <f t="shared" si="137"/>
        <v>Não</v>
      </c>
      <c r="Y1418" s="13" t="str">
        <f t="shared" si="138"/>
        <v>Não</v>
      </c>
    </row>
    <row r="1419" spans="1:25">
      <c r="A1419" s="9">
        <v>311240</v>
      </c>
      <c r="B1419" s="13">
        <f>IFERROR(VLOOKUP(A1419,[1]Monitoramento_Base_somente_Said!$A:$J,5,FALSE),0)</f>
        <v>0</v>
      </c>
      <c r="C1419" s="13">
        <f>IFERROR(VLOOKUP(A1419,[1]Monitoramento_Base_somente_Said!$A:$J,6,FALSE),0)</f>
        <v>0</v>
      </c>
      <c r="D1419" s="13">
        <f>IFERROR(VLOOKUP(A1419,[1]Monitoramento_Base_somente_Said!$A:$J,7,FALSE),0)</f>
        <v>0</v>
      </c>
      <c r="E1419" s="13">
        <f>IFERROR(VLOOKUP(A1419,[1]Monitoramento_Base_somente_Said!$A:$J,8,FALSE),0)</f>
        <v>0</v>
      </c>
      <c r="F1419" s="13">
        <f>IFERROR(VLOOKUP(A1419,[1]Monitoramento_Base_somente_Said!$A:$J,9,FALSE),0)</f>
        <v>0</v>
      </c>
      <c r="G1419" s="13">
        <f>IFERROR(VLOOKUP(A1419,[1]Monitoramento_Base_somente_Said!$A:$J,10,FALSE),0)</f>
        <v>0</v>
      </c>
      <c r="H1419" s="13">
        <f>IFERROR(VLOOKUP(A1419,[2]Sheet1!$A:$I,4,FALSE),0)</f>
        <v>0</v>
      </c>
      <c r="I1419" s="13">
        <f>IFERROR(VLOOKUP(A1419,[2]Sheet1!$A:$I,5,FALSE),0)</f>
        <v>0</v>
      </c>
      <c r="J1419" s="13">
        <f>IFERROR(VLOOKUP(A1419,[2]Sheet1!$A:$I,6,FALSE),0)</f>
        <v>0</v>
      </c>
      <c r="K1419" s="13">
        <f>IFERROR(VLOOKUP(A1419,[2]Sheet1!$A:$I,7,FALSE),0)</f>
        <v>0</v>
      </c>
      <c r="L1419" s="13">
        <f>IFERROR(VLOOKUP(A1419,[2]Sheet1!$A:$I,8,FALSE),0)</f>
        <v>0</v>
      </c>
      <c r="M1419" s="13">
        <f>IFERROR(VLOOKUP(A1419,[2]Sheet1!$A:$I,9,FALSE),0)</f>
        <v>0</v>
      </c>
      <c r="N1419" s="13">
        <f>IFERROR(VLOOKUP(A1419,[3]Sheet1!$A:$G,2,FALSE),0)</f>
        <v>0</v>
      </c>
      <c r="O1419" s="13">
        <f>IFERROR(VLOOKUP(A1419,[3]Sheet1!$A:$G,3,FALSE),0)</f>
        <v>0</v>
      </c>
      <c r="P1419" s="13">
        <f>IFERROR(VLOOKUP(A1419,[3]Sheet1!$A:$G,4,FALSE),0)</f>
        <v>0</v>
      </c>
      <c r="Q1419" s="13">
        <f>IFERROR(VLOOKUP(A1419,[3]Sheet1!$A:$G,5,FALSE),0)</f>
        <v>0</v>
      </c>
      <c r="R1419" s="13">
        <f>IFERROR(VLOOKUP(A1419,[3]Sheet1!$A:$H,6,FALSE),0)</f>
        <v>0</v>
      </c>
      <c r="S1419" s="13">
        <f>IFERROR(VLOOKUP(A1419,[3]Sheet1!$A:$I,7,FALSE),0)</f>
        <v>0</v>
      </c>
      <c r="T1419" s="13" t="str">
        <f t="shared" si="133"/>
        <v>Não</v>
      </c>
      <c r="U1419" s="13" t="str">
        <f t="shared" si="134"/>
        <v>Não</v>
      </c>
      <c r="V1419" s="13" t="str">
        <f t="shared" si="135"/>
        <v>Não</v>
      </c>
      <c r="W1419" s="13" t="str">
        <f t="shared" si="136"/>
        <v>Não</v>
      </c>
      <c r="X1419" s="13" t="str">
        <f t="shared" si="137"/>
        <v>Não</v>
      </c>
      <c r="Y1419" s="13" t="str">
        <f t="shared" si="138"/>
        <v>Não</v>
      </c>
    </row>
    <row r="1420" spans="1:25">
      <c r="A1420" s="9">
        <v>311250</v>
      </c>
      <c r="B1420" s="13">
        <f>IFERROR(VLOOKUP(A1420,[1]Monitoramento_Base_somente_Said!$A:$J,5,FALSE),0)</f>
        <v>0</v>
      </c>
      <c r="C1420" s="13">
        <f>IFERROR(VLOOKUP(A1420,[1]Monitoramento_Base_somente_Said!$A:$J,6,FALSE),0)</f>
        <v>0</v>
      </c>
      <c r="D1420" s="13">
        <f>IFERROR(VLOOKUP(A1420,[1]Monitoramento_Base_somente_Said!$A:$J,7,FALSE),0)</f>
        <v>0</v>
      </c>
      <c r="E1420" s="13">
        <f>IFERROR(VLOOKUP(A1420,[1]Monitoramento_Base_somente_Said!$A:$J,8,FALSE),0)</f>
        <v>0</v>
      </c>
      <c r="F1420" s="13">
        <f>IFERROR(VLOOKUP(A1420,[1]Monitoramento_Base_somente_Said!$A:$J,9,FALSE),0)</f>
        <v>0</v>
      </c>
      <c r="G1420" s="13">
        <f>IFERROR(VLOOKUP(A1420,[1]Monitoramento_Base_somente_Said!$A:$J,10,FALSE),0)</f>
        <v>0</v>
      </c>
      <c r="H1420" s="13">
        <f>IFERROR(VLOOKUP(A1420,[2]Sheet1!$A:$I,4,FALSE),0)</f>
        <v>0</v>
      </c>
      <c r="I1420" s="13">
        <f>IFERROR(VLOOKUP(A1420,[2]Sheet1!$A:$I,5,FALSE),0)</f>
        <v>0</v>
      </c>
      <c r="J1420" s="13">
        <f>IFERROR(VLOOKUP(A1420,[2]Sheet1!$A:$I,6,FALSE),0)</f>
        <v>0</v>
      </c>
      <c r="K1420" s="13">
        <f>IFERROR(VLOOKUP(A1420,[2]Sheet1!$A:$I,7,FALSE),0)</f>
        <v>0</v>
      </c>
      <c r="L1420" s="13">
        <f>IFERROR(VLOOKUP(A1420,[2]Sheet1!$A:$I,8,FALSE),0)</f>
        <v>0</v>
      </c>
      <c r="M1420" s="13">
        <f>IFERROR(VLOOKUP(A1420,[2]Sheet1!$A:$I,9,FALSE),0)</f>
        <v>0</v>
      </c>
      <c r="N1420" s="13">
        <f>IFERROR(VLOOKUP(A1420,[3]Sheet1!$A:$G,2,FALSE),0)</f>
        <v>2528</v>
      </c>
      <c r="O1420" s="13">
        <f>IFERROR(VLOOKUP(A1420,[3]Sheet1!$A:$G,3,FALSE),0)</f>
        <v>0</v>
      </c>
      <c r="P1420" s="13">
        <f>IFERROR(VLOOKUP(A1420,[3]Sheet1!$A:$G,4,FALSE),0)</f>
        <v>0</v>
      </c>
      <c r="Q1420" s="13">
        <f>IFERROR(VLOOKUP(A1420,[3]Sheet1!$A:$G,5,FALSE),0)</f>
        <v>0</v>
      </c>
      <c r="R1420" s="13">
        <f>IFERROR(VLOOKUP(A1420,[3]Sheet1!$A:$H,6,FALSE),0)</f>
        <v>0</v>
      </c>
      <c r="S1420" s="13">
        <f>IFERROR(VLOOKUP(A1420,[3]Sheet1!$A:$I,7,FALSE),0)</f>
        <v>0</v>
      </c>
      <c r="T1420" s="13" t="str">
        <f t="shared" si="133"/>
        <v>Sim</v>
      </c>
      <c r="U1420" s="13" t="str">
        <f t="shared" si="134"/>
        <v>Não</v>
      </c>
      <c r="V1420" s="13" t="str">
        <f t="shared" si="135"/>
        <v>Não</v>
      </c>
      <c r="W1420" s="13" t="str">
        <f t="shared" si="136"/>
        <v>Não</v>
      </c>
      <c r="X1420" s="13" t="str">
        <f t="shared" si="137"/>
        <v>Não</v>
      </c>
      <c r="Y1420" s="13" t="str">
        <f t="shared" si="138"/>
        <v>Não</v>
      </c>
    </row>
    <row r="1421" spans="1:25">
      <c r="A1421" s="19">
        <v>311260</v>
      </c>
      <c r="B1421" s="13">
        <f>IFERROR(VLOOKUP(A1421,[1]Monitoramento_Base_somente_Said!$A:$J,5,FALSE),0)</f>
        <v>0</v>
      </c>
      <c r="C1421" s="13">
        <f>IFERROR(VLOOKUP(A1421,[1]Monitoramento_Base_somente_Said!$A:$J,6,FALSE),0)</f>
        <v>0</v>
      </c>
      <c r="D1421" s="13">
        <f>IFERROR(VLOOKUP(A1421,[1]Monitoramento_Base_somente_Said!$A:$J,7,FALSE),0)</f>
        <v>0</v>
      </c>
      <c r="E1421" s="13">
        <f>IFERROR(VLOOKUP(A1421,[1]Monitoramento_Base_somente_Said!$A:$J,8,FALSE),0)</f>
        <v>0</v>
      </c>
      <c r="F1421" s="13">
        <f>IFERROR(VLOOKUP(A1421,[1]Monitoramento_Base_somente_Said!$A:$J,9,FALSE),0)</f>
        <v>0</v>
      </c>
      <c r="G1421" s="13">
        <f>IFERROR(VLOOKUP(A1421,[1]Monitoramento_Base_somente_Said!$A:$J,10,FALSE),0)</f>
        <v>0</v>
      </c>
      <c r="H1421" s="13">
        <f>IFERROR(VLOOKUP(A1421,[2]Sheet1!$A:$I,4,FALSE),0)</f>
        <v>0</v>
      </c>
      <c r="I1421" s="13">
        <f>IFERROR(VLOOKUP(A1421,[2]Sheet1!$A:$I,5,FALSE),0)</f>
        <v>0</v>
      </c>
      <c r="J1421" s="13">
        <f>IFERROR(VLOOKUP(A1421,[2]Sheet1!$A:$I,6,FALSE),0)</f>
        <v>0</v>
      </c>
      <c r="K1421" s="13">
        <f>IFERROR(VLOOKUP(A1421,[2]Sheet1!$A:$I,7,FALSE),0)</f>
        <v>0</v>
      </c>
      <c r="L1421" s="13">
        <f>IFERROR(VLOOKUP(A1421,[2]Sheet1!$A:$I,8,FALSE),0)</f>
        <v>0</v>
      </c>
      <c r="M1421" s="13">
        <f>IFERROR(VLOOKUP(A1421,[2]Sheet1!$A:$I,9,FALSE),0)</f>
        <v>0</v>
      </c>
      <c r="N1421" s="13">
        <f>IFERROR(VLOOKUP(A1421,[3]Sheet1!$A:$G,2,FALSE),0)</f>
        <v>27182</v>
      </c>
      <c r="O1421" s="13">
        <f>IFERROR(VLOOKUP(A1421,[3]Sheet1!$A:$G,3,FALSE),0)</f>
        <v>0</v>
      </c>
      <c r="P1421" s="13">
        <f>IFERROR(VLOOKUP(A1421,[3]Sheet1!$A:$G,4,FALSE),0)</f>
        <v>0</v>
      </c>
      <c r="Q1421" s="13">
        <f>IFERROR(VLOOKUP(A1421,[3]Sheet1!$A:$G,5,FALSE),0)</f>
        <v>0</v>
      </c>
      <c r="R1421" s="13">
        <f>IFERROR(VLOOKUP(A1421,[3]Sheet1!$A:$H,6,FALSE),0)</f>
        <v>0</v>
      </c>
      <c r="S1421" s="13">
        <f>IFERROR(VLOOKUP(A1421,[3]Sheet1!$A:$I,7,FALSE),0)</f>
        <v>0</v>
      </c>
      <c r="T1421" s="13" t="str">
        <f t="shared" si="133"/>
        <v>Sim</v>
      </c>
      <c r="U1421" s="13" t="str">
        <f t="shared" si="134"/>
        <v>Não</v>
      </c>
      <c r="V1421" s="13" t="str">
        <f t="shared" si="135"/>
        <v>Não</v>
      </c>
      <c r="W1421" s="13" t="str">
        <f t="shared" si="136"/>
        <v>Não</v>
      </c>
      <c r="X1421" s="13" t="str">
        <f t="shared" si="137"/>
        <v>Não</v>
      </c>
      <c r="Y1421" s="13" t="str">
        <f t="shared" si="138"/>
        <v>Não</v>
      </c>
    </row>
    <row r="1422" spans="1:25">
      <c r="A1422" s="9">
        <v>311265</v>
      </c>
      <c r="B1422" s="13">
        <f>IFERROR(VLOOKUP(A1422,[1]Monitoramento_Base_somente_Said!$A:$J,5,FALSE),0)</f>
        <v>0</v>
      </c>
      <c r="C1422" s="13">
        <f>IFERROR(VLOOKUP(A1422,[1]Monitoramento_Base_somente_Said!$A:$J,6,FALSE),0)</f>
        <v>0</v>
      </c>
      <c r="D1422" s="13">
        <f>IFERROR(VLOOKUP(A1422,[1]Monitoramento_Base_somente_Said!$A:$J,7,FALSE),0)</f>
        <v>0</v>
      </c>
      <c r="E1422" s="13">
        <f>IFERROR(VLOOKUP(A1422,[1]Monitoramento_Base_somente_Said!$A:$J,8,FALSE),0)</f>
        <v>0</v>
      </c>
      <c r="F1422" s="13">
        <f>IFERROR(VLOOKUP(A1422,[1]Monitoramento_Base_somente_Said!$A:$J,9,FALSE),0)</f>
        <v>0</v>
      </c>
      <c r="G1422" s="13">
        <f>IFERROR(VLOOKUP(A1422,[1]Monitoramento_Base_somente_Said!$A:$J,10,FALSE),0)</f>
        <v>0</v>
      </c>
      <c r="H1422" s="13">
        <f>IFERROR(VLOOKUP(A1422,[2]Sheet1!$A:$I,4,FALSE),0)</f>
        <v>0</v>
      </c>
      <c r="I1422" s="13">
        <f>IFERROR(VLOOKUP(A1422,[2]Sheet1!$A:$I,5,FALSE),0)</f>
        <v>0</v>
      </c>
      <c r="J1422" s="13">
        <f>IFERROR(VLOOKUP(A1422,[2]Sheet1!$A:$I,6,FALSE),0)</f>
        <v>0</v>
      </c>
      <c r="K1422" s="13">
        <f>IFERROR(VLOOKUP(A1422,[2]Sheet1!$A:$I,7,FALSE),0)</f>
        <v>0</v>
      </c>
      <c r="L1422" s="13">
        <f>IFERROR(VLOOKUP(A1422,[2]Sheet1!$A:$I,8,FALSE),0)</f>
        <v>0</v>
      </c>
      <c r="M1422" s="13">
        <f>IFERROR(VLOOKUP(A1422,[2]Sheet1!$A:$I,9,FALSE),0)</f>
        <v>0</v>
      </c>
      <c r="N1422" s="13">
        <f>IFERROR(VLOOKUP(A1422,[3]Sheet1!$A:$G,2,FALSE),0)</f>
        <v>35139</v>
      </c>
      <c r="O1422" s="13">
        <f>IFERROR(VLOOKUP(A1422,[3]Sheet1!$A:$G,3,FALSE),0)</f>
        <v>0</v>
      </c>
      <c r="P1422" s="13">
        <f>IFERROR(VLOOKUP(A1422,[3]Sheet1!$A:$G,4,FALSE),0)</f>
        <v>0</v>
      </c>
      <c r="Q1422" s="13">
        <f>IFERROR(VLOOKUP(A1422,[3]Sheet1!$A:$G,5,FALSE),0)</f>
        <v>0</v>
      </c>
      <c r="R1422" s="13">
        <f>IFERROR(VLOOKUP(A1422,[3]Sheet1!$A:$H,6,FALSE),0)</f>
        <v>0</v>
      </c>
      <c r="S1422" s="13">
        <f>IFERROR(VLOOKUP(A1422,[3]Sheet1!$A:$I,7,FALSE),0)</f>
        <v>0</v>
      </c>
      <c r="T1422" s="13" t="str">
        <f t="shared" si="133"/>
        <v>Sim</v>
      </c>
      <c r="U1422" s="13" t="str">
        <f t="shared" si="134"/>
        <v>Não</v>
      </c>
      <c r="V1422" s="13" t="str">
        <f t="shared" si="135"/>
        <v>Não</v>
      </c>
      <c r="W1422" s="13" t="str">
        <f t="shared" si="136"/>
        <v>Não</v>
      </c>
      <c r="X1422" s="13" t="str">
        <f t="shared" si="137"/>
        <v>Não</v>
      </c>
      <c r="Y1422" s="13" t="str">
        <f t="shared" si="138"/>
        <v>Não</v>
      </c>
    </row>
    <row r="1423" spans="1:25">
      <c r="A1423" s="19">
        <v>311270</v>
      </c>
      <c r="B1423" s="13">
        <f>IFERROR(VLOOKUP(A1423,[1]Monitoramento_Base_somente_Said!$A:$J,5,FALSE),0)</f>
        <v>0</v>
      </c>
      <c r="C1423" s="13">
        <f>IFERROR(VLOOKUP(A1423,[1]Monitoramento_Base_somente_Said!$A:$J,6,FALSE),0)</f>
        <v>0</v>
      </c>
      <c r="D1423" s="13">
        <f>IFERROR(VLOOKUP(A1423,[1]Monitoramento_Base_somente_Said!$A:$J,7,FALSE),0)</f>
        <v>0</v>
      </c>
      <c r="E1423" s="13">
        <f>IFERROR(VLOOKUP(A1423,[1]Monitoramento_Base_somente_Said!$A:$J,8,FALSE),0)</f>
        <v>0</v>
      </c>
      <c r="F1423" s="13">
        <f>IFERROR(VLOOKUP(A1423,[1]Monitoramento_Base_somente_Said!$A:$J,9,FALSE),0)</f>
        <v>0</v>
      </c>
      <c r="G1423" s="13">
        <f>IFERROR(VLOOKUP(A1423,[1]Monitoramento_Base_somente_Said!$A:$J,10,FALSE),0)</f>
        <v>0</v>
      </c>
      <c r="H1423" s="13">
        <f>IFERROR(VLOOKUP(A1423,[2]Sheet1!$A:$I,4,FALSE),0)</f>
        <v>0</v>
      </c>
      <c r="I1423" s="13">
        <f>IFERROR(VLOOKUP(A1423,[2]Sheet1!$A:$I,5,FALSE),0)</f>
        <v>0</v>
      </c>
      <c r="J1423" s="13">
        <f>IFERROR(VLOOKUP(A1423,[2]Sheet1!$A:$I,6,FALSE),0)</f>
        <v>0</v>
      </c>
      <c r="K1423" s="13">
        <f>IFERROR(VLOOKUP(A1423,[2]Sheet1!$A:$I,7,FALSE),0)</f>
        <v>0</v>
      </c>
      <c r="L1423" s="13">
        <f>IFERROR(VLOOKUP(A1423,[2]Sheet1!$A:$I,8,FALSE),0)</f>
        <v>0</v>
      </c>
      <c r="M1423" s="13">
        <f>IFERROR(VLOOKUP(A1423,[2]Sheet1!$A:$I,9,FALSE),0)</f>
        <v>0</v>
      </c>
      <c r="N1423" s="13">
        <f>IFERROR(VLOOKUP(A1423,[3]Sheet1!$A:$G,2,FALSE),0)</f>
        <v>4376</v>
      </c>
      <c r="O1423" s="13">
        <f>IFERROR(VLOOKUP(A1423,[3]Sheet1!$A:$G,3,FALSE),0)</f>
        <v>0</v>
      </c>
      <c r="P1423" s="13">
        <f>IFERROR(VLOOKUP(A1423,[3]Sheet1!$A:$G,4,FALSE),0)</f>
        <v>0</v>
      </c>
      <c r="Q1423" s="13">
        <f>IFERROR(VLOOKUP(A1423,[3]Sheet1!$A:$G,5,FALSE),0)</f>
        <v>0</v>
      </c>
      <c r="R1423" s="13">
        <f>IFERROR(VLOOKUP(A1423,[3]Sheet1!$A:$H,6,FALSE),0)</f>
        <v>0</v>
      </c>
      <c r="S1423" s="13">
        <f>IFERROR(VLOOKUP(A1423,[3]Sheet1!$A:$I,7,FALSE),0)</f>
        <v>0</v>
      </c>
      <c r="T1423" s="13" t="str">
        <f t="shared" si="133"/>
        <v>Sim</v>
      </c>
      <c r="U1423" s="13" t="str">
        <f t="shared" si="134"/>
        <v>Não</v>
      </c>
      <c r="V1423" s="13" t="str">
        <f t="shared" si="135"/>
        <v>Não</v>
      </c>
      <c r="W1423" s="13" t="str">
        <f t="shared" si="136"/>
        <v>Não</v>
      </c>
      <c r="X1423" s="13" t="str">
        <f t="shared" si="137"/>
        <v>Não</v>
      </c>
      <c r="Y1423" s="13" t="str">
        <f t="shared" si="138"/>
        <v>Não</v>
      </c>
    </row>
    <row r="1424" spans="1:25">
      <c r="A1424" s="9">
        <v>311280</v>
      </c>
      <c r="B1424" s="13">
        <f>IFERROR(VLOOKUP(A1424,[1]Monitoramento_Base_somente_Said!$A:$J,5,FALSE),0)</f>
        <v>0</v>
      </c>
      <c r="C1424" s="13">
        <f>IFERROR(VLOOKUP(A1424,[1]Monitoramento_Base_somente_Said!$A:$J,6,FALSE),0)</f>
        <v>0</v>
      </c>
      <c r="D1424" s="13">
        <f>IFERROR(VLOOKUP(A1424,[1]Monitoramento_Base_somente_Said!$A:$J,7,FALSE),0)</f>
        <v>0</v>
      </c>
      <c r="E1424" s="13">
        <f>IFERROR(VLOOKUP(A1424,[1]Monitoramento_Base_somente_Said!$A:$J,8,FALSE),0)</f>
        <v>0</v>
      </c>
      <c r="F1424" s="13">
        <f>IFERROR(VLOOKUP(A1424,[1]Monitoramento_Base_somente_Said!$A:$J,9,FALSE),0)</f>
        <v>0</v>
      </c>
      <c r="G1424" s="13">
        <f>IFERROR(VLOOKUP(A1424,[1]Monitoramento_Base_somente_Said!$A:$J,10,FALSE),0)</f>
        <v>0</v>
      </c>
      <c r="H1424" s="13">
        <f>IFERROR(VLOOKUP(A1424,[2]Sheet1!$A:$I,4,FALSE),0)</f>
        <v>0</v>
      </c>
      <c r="I1424" s="13">
        <f>IFERROR(VLOOKUP(A1424,[2]Sheet1!$A:$I,5,FALSE),0)</f>
        <v>0</v>
      </c>
      <c r="J1424" s="13">
        <f>IFERROR(VLOOKUP(A1424,[2]Sheet1!$A:$I,6,FALSE),0)</f>
        <v>0</v>
      </c>
      <c r="K1424" s="13">
        <f>IFERROR(VLOOKUP(A1424,[2]Sheet1!$A:$I,7,FALSE),0)</f>
        <v>0</v>
      </c>
      <c r="L1424" s="13">
        <f>IFERROR(VLOOKUP(A1424,[2]Sheet1!$A:$I,8,FALSE),0)</f>
        <v>0</v>
      </c>
      <c r="M1424" s="13">
        <f>IFERROR(VLOOKUP(A1424,[2]Sheet1!$A:$I,9,FALSE),0)</f>
        <v>0</v>
      </c>
      <c r="N1424" s="13">
        <f>IFERROR(VLOOKUP(A1424,[3]Sheet1!$A:$G,2,FALSE),0)</f>
        <v>16833</v>
      </c>
      <c r="O1424" s="13">
        <f>IFERROR(VLOOKUP(A1424,[3]Sheet1!$A:$G,3,FALSE),0)</f>
        <v>0</v>
      </c>
      <c r="P1424" s="13">
        <f>IFERROR(VLOOKUP(A1424,[3]Sheet1!$A:$G,4,FALSE),0)</f>
        <v>0</v>
      </c>
      <c r="Q1424" s="13">
        <f>IFERROR(VLOOKUP(A1424,[3]Sheet1!$A:$G,5,FALSE),0)</f>
        <v>0</v>
      </c>
      <c r="R1424" s="13">
        <f>IFERROR(VLOOKUP(A1424,[3]Sheet1!$A:$H,6,FALSE),0)</f>
        <v>0</v>
      </c>
      <c r="S1424" s="13">
        <f>IFERROR(VLOOKUP(A1424,[3]Sheet1!$A:$I,7,FALSE),0)</f>
        <v>0</v>
      </c>
      <c r="T1424" s="13" t="str">
        <f t="shared" si="133"/>
        <v>Sim</v>
      </c>
      <c r="U1424" s="13" t="str">
        <f t="shared" si="134"/>
        <v>Não</v>
      </c>
      <c r="V1424" s="13" t="str">
        <f t="shared" si="135"/>
        <v>Não</v>
      </c>
      <c r="W1424" s="13" t="str">
        <f t="shared" si="136"/>
        <v>Não</v>
      </c>
      <c r="X1424" s="13" t="str">
        <f t="shared" si="137"/>
        <v>Não</v>
      </c>
      <c r="Y1424" s="13" t="str">
        <f t="shared" si="138"/>
        <v>Não</v>
      </c>
    </row>
    <row r="1425" spans="1:25">
      <c r="A1425" s="9">
        <v>311290</v>
      </c>
      <c r="B1425" s="13">
        <f>IFERROR(VLOOKUP(A1425,[1]Monitoramento_Base_somente_Said!$A:$J,5,FALSE),0)</f>
        <v>0</v>
      </c>
      <c r="C1425" s="13">
        <f>IFERROR(VLOOKUP(A1425,[1]Monitoramento_Base_somente_Said!$A:$J,6,FALSE),0)</f>
        <v>0</v>
      </c>
      <c r="D1425" s="13">
        <f>IFERROR(VLOOKUP(A1425,[1]Monitoramento_Base_somente_Said!$A:$J,7,FALSE),0)</f>
        <v>0</v>
      </c>
      <c r="E1425" s="13">
        <f>IFERROR(VLOOKUP(A1425,[1]Monitoramento_Base_somente_Said!$A:$J,8,FALSE),0)</f>
        <v>0</v>
      </c>
      <c r="F1425" s="13">
        <f>IFERROR(VLOOKUP(A1425,[1]Monitoramento_Base_somente_Said!$A:$J,9,FALSE),0)</f>
        <v>0</v>
      </c>
      <c r="G1425" s="13">
        <f>IFERROR(VLOOKUP(A1425,[1]Monitoramento_Base_somente_Said!$A:$J,10,FALSE),0)</f>
        <v>0</v>
      </c>
      <c r="H1425" s="13">
        <f>IFERROR(VLOOKUP(A1425,[2]Sheet1!$A:$I,4,FALSE),0)</f>
        <v>0</v>
      </c>
      <c r="I1425" s="13">
        <f>IFERROR(VLOOKUP(A1425,[2]Sheet1!$A:$I,5,FALSE),0)</f>
        <v>0</v>
      </c>
      <c r="J1425" s="13">
        <f>IFERROR(VLOOKUP(A1425,[2]Sheet1!$A:$I,6,FALSE),0)</f>
        <v>0</v>
      </c>
      <c r="K1425" s="13">
        <f>IFERROR(VLOOKUP(A1425,[2]Sheet1!$A:$I,7,FALSE),0)</f>
        <v>0</v>
      </c>
      <c r="L1425" s="13">
        <f>IFERROR(VLOOKUP(A1425,[2]Sheet1!$A:$I,8,FALSE),0)</f>
        <v>0</v>
      </c>
      <c r="M1425" s="13">
        <f>IFERROR(VLOOKUP(A1425,[2]Sheet1!$A:$I,9,FALSE),0)</f>
        <v>0</v>
      </c>
      <c r="N1425" s="13">
        <f>IFERROR(VLOOKUP(A1425,[3]Sheet1!$A:$G,2,FALSE),0)</f>
        <v>54</v>
      </c>
      <c r="O1425" s="13">
        <f>IFERROR(VLOOKUP(A1425,[3]Sheet1!$A:$G,3,FALSE),0)</f>
        <v>0</v>
      </c>
      <c r="P1425" s="13">
        <f>IFERROR(VLOOKUP(A1425,[3]Sheet1!$A:$G,4,FALSE),0)</f>
        <v>0</v>
      </c>
      <c r="Q1425" s="13">
        <f>IFERROR(VLOOKUP(A1425,[3]Sheet1!$A:$G,5,FALSE),0)</f>
        <v>0</v>
      </c>
      <c r="R1425" s="13">
        <f>IFERROR(VLOOKUP(A1425,[3]Sheet1!$A:$H,6,FALSE),0)</f>
        <v>0</v>
      </c>
      <c r="S1425" s="13">
        <f>IFERROR(VLOOKUP(A1425,[3]Sheet1!$A:$I,7,FALSE),0)</f>
        <v>0</v>
      </c>
      <c r="T1425" s="13" t="str">
        <f t="shared" si="133"/>
        <v>Sim</v>
      </c>
      <c r="U1425" s="13" t="str">
        <f t="shared" si="134"/>
        <v>Não</v>
      </c>
      <c r="V1425" s="13" t="str">
        <f t="shared" si="135"/>
        <v>Não</v>
      </c>
      <c r="W1425" s="13" t="str">
        <f t="shared" si="136"/>
        <v>Não</v>
      </c>
      <c r="X1425" s="13" t="str">
        <f t="shared" si="137"/>
        <v>Não</v>
      </c>
      <c r="Y1425" s="13" t="str">
        <f t="shared" si="138"/>
        <v>Não</v>
      </c>
    </row>
    <row r="1426" spans="1:25">
      <c r="A1426" s="19">
        <v>311300</v>
      </c>
      <c r="B1426" s="13">
        <f>IFERROR(VLOOKUP(A1426,[1]Monitoramento_Base_somente_Said!$A:$J,5,FALSE),0)</f>
        <v>0</v>
      </c>
      <c r="C1426" s="13">
        <f>IFERROR(VLOOKUP(A1426,[1]Monitoramento_Base_somente_Said!$A:$J,6,FALSE),0)</f>
        <v>0</v>
      </c>
      <c r="D1426" s="13">
        <f>IFERROR(VLOOKUP(A1426,[1]Monitoramento_Base_somente_Said!$A:$J,7,FALSE),0)</f>
        <v>0</v>
      </c>
      <c r="E1426" s="13">
        <f>IFERROR(VLOOKUP(A1426,[1]Monitoramento_Base_somente_Said!$A:$J,8,FALSE),0)</f>
        <v>0</v>
      </c>
      <c r="F1426" s="13">
        <f>IFERROR(VLOOKUP(A1426,[1]Monitoramento_Base_somente_Said!$A:$J,9,FALSE),0)</f>
        <v>0</v>
      </c>
      <c r="G1426" s="13">
        <f>IFERROR(VLOOKUP(A1426,[1]Monitoramento_Base_somente_Said!$A:$J,10,FALSE),0)</f>
        <v>0</v>
      </c>
      <c r="H1426" s="13">
        <f>IFERROR(VLOOKUP(A1426,[2]Sheet1!$A:$I,4,FALSE),0)</f>
        <v>0</v>
      </c>
      <c r="I1426" s="13">
        <f>IFERROR(VLOOKUP(A1426,[2]Sheet1!$A:$I,5,FALSE),0)</f>
        <v>0</v>
      </c>
      <c r="J1426" s="13">
        <f>IFERROR(VLOOKUP(A1426,[2]Sheet1!$A:$I,6,FALSE),0)</f>
        <v>0</v>
      </c>
      <c r="K1426" s="13">
        <f>IFERROR(VLOOKUP(A1426,[2]Sheet1!$A:$I,7,FALSE),0)</f>
        <v>0</v>
      </c>
      <c r="L1426" s="13">
        <f>IFERROR(VLOOKUP(A1426,[2]Sheet1!$A:$I,8,FALSE),0)</f>
        <v>0</v>
      </c>
      <c r="M1426" s="13">
        <f>IFERROR(VLOOKUP(A1426,[2]Sheet1!$A:$I,9,FALSE),0)</f>
        <v>0</v>
      </c>
      <c r="N1426" s="13">
        <f>IFERROR(VLOOKUP(A1426,[3]Sheet1!$A:$G,2,FALSE),0)</f>
        <v>409</v>
      </c>
      <c r="O1426" s="13">
        <f>IFERROR(VLOOKUP(A1426,[3]Sheet1!$A:$G,3,FALSE),0)</f>
        <v>0</v>
      </c>
      <c r="P1426" s="13">
        <f>IFERROR(VLOOKUP(A1426,[3]Sheet1!$A:$G,4,FALSE),0)</f>
        <v>0</v>
      </c>
      <c r="Q1426" s="13">
        <f>IFERROR(VLOOKUP(A1426,[3]Sheet1!$A:$G,5,FALSE),0)</f>
        <v>0</v>
      </c>
      <c r="R1426" s="13">
        <f>IFERROR(VLOOKUP(A1426,[3]Sheet1!$A:$H,6,FALSE),0)</f>
        <v>0</v>
      </c>
      <c r="S1426" s="13">
        <f>IFERROR(VLOOKUP(A1426,[3]Sheet1!$A:$I,7,FALSE),0)</f>
        <v>0</v>
      </c>
      <c r="T1426" s="13" t="str">
        <f t="shared" si="133"/>
        <v>Sim</v>
      </c>
      <c r="U1426" s="13" t="str">
        <f t="shared" si="134"/>
        <v>Não</v>
      </c>
      <c r="V1426" s="13" t="str">
        <f t="shared" si="135"/>
        <v>Não</v>
      </c>
      <c r="W1426" s="13" t="str">
        <f t="shared" si="136"/>
        <v>Não</v>
      </c>
      <c r="X1426" s="13" t="str">
        <f t="shared" si="137"/>
        <v>Não</v>
      </c>
      <c r="Y1426" s="13" t="str">
        <f t="shared" si="138"/>
        <v>Não</v>
      </c>
    </row>
    <row r="1427" spans="1:25">
      <c r="A1427" s="19">
        <v>311310</v>
      </c>
      <c r="B1427" s="13">
        <f>IFERROR(VLOOKUP(A1427,[1]Monitoramento_Base_somente_Said!$A:$J,5,FALSE),0)</f>
        <v>0</v>
      </c>
      <c r="C1427" s="13">
        <f>IFERROR(VLOOKUP(A1427,[1]Monitoramento_Base_somente_Said!$A:$J,6,FALSE),0)</f>
        <v>0</v>
      </c>
      <c r="D1427" s="13">
        <f>IFERROR(VLOOKUP(A1427,[1]Monitoramento_Base_somente_Said!$A:$J,7,FALSE),0)</f>
        <v>0</v>
      </c>
      <c r="E1427" s="13">
        <f>IFERROR(VLOOKUP(A1427,[1]Monitoramento_Base_somente_Said!$A:$J,8,FALSE),0)</f>
        <v>0</v>
      </c>
      <c r="F1427" s="13">
        <f>IFERROR(VLOOKUP(A1427,[1]Monitoramento_Base_somente_Said!$A:$J,9,FALSE),0)</f>
        <v>0</v>
      </c>
      <c r="G1427" s="13">
        <f>IFERROR(VLOOKUP(A1427,[1]Monitoramento_Base_somente_Said!$A:$J,10,FALSE),0)</f>
        <v>0</v>
      </c>
      <c r="H1427" s="13">
        <f>IFERROR(VLOOKUP(A1427,[2]Sheet1!$A:$I,4,FALSE),0)</f>
        <v>0</v>
      </c>
      <c r="I1427" s="13">
        <f>IFERROR(VLOOKUP(A1427,[2]Sheet1!$A:$I,5,FALSE),0)</f>
        <v>0</v>
      </c>
      <c r="J1427" s="13">
        <f>IFERROR(VLOOKUP(A1427,[2]Sheet1!$A:$I,6,FALSE),0)</f>
        <v>0</v>
      </c>
      <c r="K1427" s="13">
        <f>IFERROR(VLOOKUP(A1427,[2]Sheet1!$A:$I,7,FALSE),0)</f>
        <v>0</v>
      </c>
      <c r="L1427" s="13">
        <f>IFERROR(VLOOKUP(A1427,[2]Sheet1!$A:$I,8,FALSE),0)</f>
        <v>0</v>
      </c>
      <c r="M1427" s="13">
        <f>IFERROR(VLOOKUP(A1427,[2]Sheet1!$A:$I,9,FALSE),0)</f>
        <v>0</v>
      </c>
      <c r="N1427" s="13">
        <f>IFERROR(VLOOKUP(A1427,[3]Sheet1!$A:$G,2,FALSE),0)</f>
        <v>32</v>
      </c>
      <c r="O1427" s="13">
        <f>IFERROR(VLOOKUP(A1427,[3]Sheet1!$A:$G,3,FALSE),0)</f>
        <v>0</v>
      </c>
      <c r="P1427" s="13">
        <f>IFERROR(VLOOKUP(A1427,[3]Sheet1!$A:$G,4,FALSE),0)</f>
        <v>0</v>
      </c>
      <c r="Q1427" s="13">
        <f>IFERROR(VLOOKUP(A1427,[3]Sheet1!$A:$G,5,FALSE),0)</f>
        <v>0</v>
      </c>
      <c r="R1427" s="13">
        <f>IFERROR(VLOOKUP(A1427,[3]Sheet1!$A:$H,6,FALSE),0)</f>
        <v>0</v>
      </c>
      <c r="S1427" s="13">
        <f>IFERROR(VLOOKUP(A1427,[3]Sheet1!$A:$I,7,FALSE),0)</f>
        <v>0</v>
      </c>
      <c r="T1427" s="13" t="str">
        <f t="shared" si="133"/>
        <v>Sim</v>
      </c>
      <c r="U1427" s="13" t="str">
        <f t="shared" si="134"/>
        <v>Não</v>
      </c>
      <c r="V1427" s="13" t="str">
        <f t="shared" si="135"/>
        <v>Não</v>
      </c>
      <c r="W1427" s="13" t="str">
        <f t="shared" si="136"/>
        <v>Não</v>
      </c>
      <c r="X1427" s="13" t="str">
        <f t="shared" si="137"/>
        <v>Não</v>
      </c>
      <c r="Y1427" s="13" t="str">
        <f t="shared" si="138"/>
        <v>Não</v>
      </c>
    </row>
    <row r="1428" spans="1:25">
      <c r="A1428" s="9">
        <v>311320</v>
      </c>
      <c r="B1428" s="13">
        <f>IFERROR(VLOOKUP(A1428,[1]Monitoramento_Base_somente_Said!$A:$J,5,FALSE),0)</f>
        <v>0</v>
      </c>
      <c r="C1428" s="13">
        <f>IFERROR(VLOOKUP(A1428,[1]Monitoramento_Base_somente_Said!$A:$J,6,FALSE),0)</f>
        <v>0</v>
      </c>
      <c r="D1428" s="13">
        <f>IFERROR(VLOOKUP(A1428,[1]Monitoramento_Base_somente_Said!$A:$J,7,FALSE),0)</f>
        <v>0</v>
      </c>
      <c r="E1428" s="13">
        <f>IFERROR(VLOOKUP(A1428,[1]Monitoramento_Base_somente_Said!$A:$J,8,FALSE),0)</f>
        <v>0</v>
      </c>
      <c r="F1428" s="13">
        <f>IFERROR(VLOOKUP(A1428,[1]Monitoramento_Base_somente_Said!$A:$J,9,FALSE),0)</f>
        <v>0</v>
      </c>
      <c r="G1428" s="13">
        <f>IFERROR(VLOOKUP(A1428,[1]Monitoramento_Base_somente_Said!$A:$J,10,FALSE),0)</f>
        <v>0</v>
      </c>
      <c r="H1428" s="13">
        <f>IFERROR(VLOOKUP(A1428,[2]Sheet1!$A:$I,4,FALSE),0)</f>
        <v>0</v>
      </c>
      <c r="I1428" s="13">
        <f>IFERROR(VLOOKUP(A1428,[2]Sheet1!$A:$I,5,FALSE),0)</f>
        <v>0</v>
      </c>
      <c r="J1428" s="13">
        <f>IFERROR(VLOOKUP(A1428,[2]Sheet1!$A:$I,6,FALSE),0)</f>
        <v>0</v>
      </c>
      <c r="K1428" s="13">
        <f>IFERROR(VLOOKUP(A1428,[2]Sheet1!$A:$I,7,FALSE),0)</f>
        <v>0</v>
      </c>
      <c r="L1428" s="13">
        <f>IFERROR(VLOOKUP(A1428,[2]Sheet1!$A:$I,8,FALSE),0)</f>
        <v>0</v>
      </c>
      <c r="M1428" s="13">
        <f>IFERROR(VLOOKUP(A1428,[2]Sheet1!$A:$I,9,FALSE),0)</f>
        <v>0</v>
      </c>
      <c r="N1428" s="13">
        <f>IFERROR(VLOOKUP(A1428,[3]Sheet1!$A:$G,2,FALSE),0)</f>
        <v>68416</v>
      </c>
      <c r="O1428" s="13">
        <f>IFERROR(VLOOKUP(A1428,[3]Sheet1!$A:$G,3,FALSE),0)</f>
        <v>0</v>
      </c>
      <c r="P1428" s="13">
        <f>IFERROR(VLOOKUP(A1428,[3]Sheet1!$A:$G,4,FALSE),0)</f>
        <v>0</v>
      </c>
      <c r="Q1428" s="13">
        <f>IFERROR(VLOOKUP(A1428,[3]Sheet1!$A:$G,5,FALSE),0)</f>
        <v>0</v>
      </c>
      <c r="R1428" s="13">
        <f>IFERROR(VLOOKUP(A1428,[3]Sheet1!$A:$H,6,FALSE),0)</f>
        <v>0</v>
      </c>
      <c r="S1428" s="13">
        <f>IFERROR(VLOOKUP(A1428,[3]Sheet1!$A:$I,7,FALSE),0)</f>
        <v>0</v>
      </c>
      <c r="T1428" s="13" t="str">
        <f t="shared" si="133"/>
        <v>Sim</v>
      </c>
      <c r="U1428" s="13" t="str">
        <f t="shared" si="134"/>
        <v>Não</v>
      </c>
      <c r="V1428" s="13" t="str">
        <f t="shared" si="135"/>
        <v>Não</v>
      </c>
      <c r="W1428" s="13" t="str">
        <f t="shared" si="136"/>
        <v>Não</v>
      </c>
      <c r="X1428" s="13" t="str">
        <f t="shared" si="137"/>
        <v>Não</v>
      </c>
      <c r="Y1428" s="13" t="str">
        <f t="shared" si="138"/>
        <v>Não</v>
      </c>
    </row>
    <row r="1429" spans="1:25">
      <c r="A1429" s="9">
        <v>311330</v>
      </c>
      <c r="B1429" s="13">
        <f>IFERROR(VLOOKUP(A1429,[1]Monitoramento_Base_somente_Said!$A:$J,5,FALSE),0)</f>
        <v>0</v>
      </c>
      <c r="C1429" s="13">
        <f>IFERROR(VLOOKUP(A1429,[1]Monitoramento_Base_somente_Said!$A:$J,6,FALSE),0)</f>
        <v>0</v>
      </c>
      <c r="D1429" s="13">
        <f>IFERROR(VLOOKUP(A1429,[1]Monitoramento_Base_somente_Said!$A:$J,7,FALSE),0)</f>
        <v>0</v>
      </c>
      <c r="E1429" s="13">
        <f>IFERROR(VLOOKUP(A1429,[1]Monitoramento_Base_somente_Said!$A:$J,8,FALSE),0)</f>
        <v>0</v>
      </c>
      <c r="F1429" s="13">
        <f>IFERROR(VLOOKUP(A1429,[1]Monitoramento_Base_somente_Said!$A:$J,9,FALSE),0)</f>
        <v>0</v>
      </c>
      <c r="G1429" s="13">
        <f>IFERROR(VLOOKUP(A1429,[1]Monitoramento_Base_somente_Said!$A:$J,10,FALSE),0)</f>
        <v>0</v>
      </c>
      <c r="H1429" s="13">
        <f>IFERROR(VLOOKUP(A1429,[2]Sheet1!$A:$I,4,FALSE),0)</f>
        <v>0</v>
      </c>
      <c r="I1429" s="13">
        <f>IFERROR(VLOOKUP(A1429,[2]Sheet1!$A:$I,5,FALSE),0)</f>
        <v>0</v>
      </c>
      <c r="J1429" s="13">
        <f>IFERROR(VLOOKUP(A1429,[2]Sheet1!$A:$I,6,FALSE),0)</f>
        <v>0</v>
      </c>
      <c r="K1429" s="13">
        <f>IFERROR(VLOOKUP(A1429,[2]Sheet1!$A:$I,7,FALSE),0)</f>
        <v>0</v>
      </c>
      <c r="L1429" s="13">
        <f>IFERROR(VLOOKUP(A1429,[2]Sheet1!$A:$I,8,FALSE),0)</f>
        <v>0</v>
      </c>
      <c r="M1429" s="13">
        <f>IFERROR(VLOOKUP(A1429,[2]Sheet1!$A:$I,9,FALSE),0)</f>
        <v>0</v>
      </c>
      <c r="N1429" s="13">
        <f>IFERROR(VLOOKUP(A1429,[3]Sheet1!$A:$G,2,FALSE),0)</f>
        <v>191031</v>
      </c>
      <c r="O1429" s="13">
        <f>IFERROR(VLOOKUP(A1429,[3]Sheet1!$A:$G,3,FALSE),0)</f>
        <v>0</v>
      </c>
      <c r="P1429" s="13">
        <f>IFERROR(VLOOKUP(A1429,[3]Sheet1!$A:$G,4,FALSE),0)</f>
        <v>0</v>
      </c>
      <c r="Q1429" s="13">
        <f>IFERROR(VLOOKUP(A1429,[3]Sheet1!$A:$G,5,FALSE),0)</f>
        <v>0</v>
      </c>
      <c r="R1429" s="13">
        <f>IFERROR(VLOOKUP(A1429,[3]Sheet1!$A:$H,6,FALSE),0)</f>
        <v>0</v>
      </c>
      <c r="S1429" s="13">
        <f>IFERROR(VLOOKUP(A1429,[3]Sheet1!$A:$I,7,FALSE),0)</f>
        <v>0</v>
      </c>
      <c r="T1429" s="13" t="str">
        <f t="shared" si="133"/>
        <v>Sim</v>
      </c>
      <c r="U1429" s="13" t="str">
        <f t="shared" si="134"/>
        <v>Não</v>
      </c>
      <c r="V1429" s="13" t="str">
        <f t="shared" si="135"/>
        <v>Não</v>
      </c>
      <c r="W1429" s="13" t="str">
        <f t="shared" si="136"/>
        <v>Não</v>
      </c>
      <c r="X1429" s="13" t="str">
        <f t="shared" si="137"/>
        <v>Não</v>
      </c>
      <c r="Y1429" s="13" t="str">
        <f t="shared" si="138"/>
        <v>Não</v>
      </c>
    </row>
    <row r="1430" spans="1:25">
      <c r="A1430" s="9">
        <v>311340</v>
      </c>
      <c r="B1430" s="13">
        <f>IFERROR(VLOOKUP(A1430,[1]Monitoramento_Base_somente_Said!$A:$J,5,FALSE),0)</f>
        <v>0</v>
      </c>
      <c r="C1430" s="13">
        <f>IFERROR(VLOOKUP(A1430,[1]Monitoramento_Base_somente_Said!$A:$J,6,FALSE),0)</f>
        <v>0</v>
      </c>
      <c r="D1430" s="13">
        <f>IFERROR(VLOOKUP(A1430,[1]Monitoramento_Base_somente_Said!$A:$J,7,FALSE),0)</f>
        <v>0</v>
      </c>
      <c r="E1430" s="13">
        <f>IFERROR(VLOOKUP(A1430,[1]Monitoramento_Base_somente_Said!$A:$J,8,FALSE),0)</f>
        <v>0</v>
      </c>
      <c r="F1430" s="13">
        <f>IFERROR(VLOOKUP(A1430,[1]Monitoramento_Base_somente_Said!$A:$J,9,FALSE),0)</f>
        <v>0</v>
      </c>
      <c r="G1430" s="13">
        <f>IFERROR(VLOOKUP(A1430,[1]Monitoramento_Base_somente_Said!$A:$J,10,FALSE),0)</f>
        <v>0</v>
      </c>
      <c r="H1430" s="13">
        <f>IFERROR(VLOOKUP(A1430,[2]Sheet1!$A:$I,4,FALSE),0)</f>
        <v>0</v>
      </c>
      <c r="I1430" s="13">
        <f>IFERROR(VLOOKUP(A1430,[2]Sheet1!$A:$I,5,FALSE),0)</f>
        <v>0</v>
      </c>
      <c r="J1430" s="13">
        <f>IFERROR(VLOOKUP(A1430,[2]Sheet1!$A:$I,6,FALSE),0)</f>
        <v>0</v>
      </c>
      <c r="K1430" s="13">
        <f>IFERROR(VLOOKUP(A1430,[2]Sheet1!$A:$I,7,FALSE),0)</f>
        <v>0</v>
      </c>
      <c r="L1430" s="13">
        <f>IFERROR(VLOOKUP(A1430,[2]Sheet1!$A:$I,8,FALSE),0)</f>
        <v>0</v>
      </c>
      <c r="M1430" s="13">
        <f>IFERROR(VLOOKUP(A1430,[2]Sheet1!$A:$I,9,FALSE),0)</f>
        <v>0</v>
      </c>
      <c r="N1430" s="13">
        <f>IFERROR(VLOOKUP(A1430,[3]Sheet1!$A:$G,2,FALSE),0)</f>
        <v>6301090</v>
      </c>
      <c r="O1430" s="13">
        <f>IFERROR(VLOOKUP(A1430,[3]Sheet1!$A:$G,3,FALSE),0)</f>
        <v>0</v>
      </c>
      <c r="P1430" s="13">
        <f>IFERROR(VLOOKUP(A1430,[3]Sheet1!$A:$G,4,FALSE),0)</f>
        <v>0</v>
      </c>
      <c r="Q1430" s="13">
        <f>IFERROR(VLOOKUP(A1430,[3]Sheet1!$A:$G,5,FALSE),0)</f>
        <v>0</v>
      </c>
      <c r="R1430" s="13">
        <f>IFERROR(VLOOKUP(A1430,[3]Sheet1!$A:$H,6,FALSE),0)</f>
        <v>0</v>
      </c>
      <c r="S1430" s="13">
        <f>IFERROR(VLOOKUP(A1430,[3]Sheet1!$A:$I,7,FALSE),0)</f>
        <v>0</v>
      </c>
      <c r="T1430" s="13" t="str">
        <f t="shared" si="133"/>
        <v>Sim</v>
      </c>
      <c r="U1430" s="13" t="str">
        <f t="shared" si="134"/>
        <v>Não</v>
      </c>
      <c r="V1430" s="13" t="str">
        <f t="shared" si="135"/>
        <v>Não</v>
      </c>
      <c r="W1430" s="13" t="str">
        <f t="shared" si="136"/>
        <v>Não</v>
      </c>
      <c r="X1430" s="13" t="str">
        <f t="shared" si="137"/>
        <v>Não</v>
      </c>
      <c r="Y1430" s="13" t="str">
        <f t="shared" si="138"/>
        <v>Não</v>
      </c>
    </row>
    <row r="1431" spans="1:25">
      <c r="A1431" s="19">
        <v>311350</v>
      </c>
      <c r="B1431" s="13">
        <f>IFERROR(VLOOKUP(A1431,[1]Monitoramento_Base_somente_Said!$A:$J,5,FALSE),0)</f>
        <v>0</v>
      </c>
      <c r="C1431" s="13">
        <f>IFERROR(VLOOKUP(A1431,[1]Monitoramento_Base_somente_Said!$A:$J,6,FALSE),0)</f>
        <v>0</v>
      </c>
      <c r="D1431" s="13">
        <f>IFERROR(VLOOKUP(A1431,[1]Monitoramento_Base_somente_Said!$A:$J,7,FALSE),0)</f>
        <v>0</v>
      </c>
      <c r="E1431" s="13">
        <f>IFERROR(VLOOKUP(A1431,[1]Monitoramento_Base_somente_Said!$A:$J,8,FALSE),0)</f>
        <v>0</v>
      </c>
      <c r="F1431" s="13">
        <f>IFERROR(VLOOKUP(A1431,[1]Monitoramento_Base_somente_Said!$A:$J,9,FALSE),0)</f>
        <v>0</v>
      </c>
      <c r="G1431" s="13">
        <f>IFERROR(VLOOKUP(A1431,[1]Monitoramento_Base_somente_Said!$A:$J,10,FALSE),0)</f>
        <v>0</v>
      </c>
      <c r="H1431" s="13">
        <f>IFERROR(VLOOKUP(A1431,[2]Sheet1!$A:$I,4,FALSE),0)</f>
        <v>0</v>
      </c>
      <c r="I1431" s="13">
        <f>IFERROR(VLOOKUP(A1431,[2]Sheet1!$A:$I,5,FALSE),0)</f>
        <v>0</v>
      </c>
      <c r="J1431" s="13">
        <f>IFERROR(VLOOKUP(A1431,[2]Sheet1!$A:$I,6,FALSE),0)</f>
        <v>0</v>
      </c>
      <c r="K1431" s="13">
        <f>IFERROR(VLOOKUP(A1431,[2]Sheet1!$A:$I,7,FALSE),0)</f>
        <v>0</v>
      </c>
      <c r="L1431" s="13">
        <f>IFERROR(VLOOKUP(A1431,[2]Sheet1!$A:$I,8,FALSE),0)</f>
        <v>0</v>
      </c>
      <c r="M1431" s="13">
        <f>IFERROR(VLOOKUP(A1431,[2]Sheet1!$A:$I,9,FALSE),0)</f>
        <v>0</v>
      </c>
      <c r="N1431" s="13">
        <f>IFERROR(VLOOKUP(A1431,[3]Sheet1!$A:$G,2,FALSE),0)</f>
        <v>0</v>
      </c>
      <c r="O1431" s="13">
        <f>IFERROR(VLOOKUP(A1431,[3]Sheet1!$A:$G,3,FALSE),0)</f>
        <v>0</v>
      </c>
      <c r="P1431" s="13">
        <f>IFERROR(VLOOKUP(A1431,[3]Sheet1!$A:$G,4,FALSE),0)</f>
        <v>0</v>
      </c>
      <c r="Q1431" s="13">
        <f>IFERROR(VLOOKUP(A1431,[3]Sheet1!$A:$G,5,FALSE),0)</f>
        <v>0</v>
      </c>
      <c r="R1431" s="13">
        <f>IFERROR(VLOOKUP(A1431,[3]Sheet1!$A:$H,6,FALSE),0)</f>
        <v>0</v>
      </c>
      <c r="S1431" s="13">
        <f>IFERROR(VLOOKUP(A1431,[3]Sheet1!$A:$I,7,FALSE),0)</f>
        <v>0</v>
      </c>
      <c r="T1431" s="13" t="str">
        <f t="shared" si="133"/>
        <v>Não</v>
      </c>
      <c r="U1431" s="13" t="str">
        <f t="shared" si="134"/>
        <v>Não</v>
      </c>
      <c r="V1431" s="13" t="str">
        <f t="shared" si="135"/>
        <v>Não</v>
      </c>
      <c r="W1431" s="13" t="str">
        <f t="shared" si="136"/>
        <v>Não</v>
      </c>
      <c r="X1431" s="13" t="str">
        <f t="shared" si="137"/>
        <v>Não</v>
      </c>
      <c r="Y1431" s="13" t="str">
        <f t="shared" si="138"/>
        <v>Não</v>
      </c>
    </row>
    <row r="1432" spans="1:25">
      <c r="A1432" s="9">
        <v>311360</v>
      </c>
      <c r="B1432" s="13">
        <f>IFERROR(VLOOKUP(A1432,[1]Monitoramento_Base_somente_Said!$A:$J,5,FALSE),0)</f>
        <v>0</v>
      </c>
      <c r="C1432" s="13">
        <f>IFERROR(VLOOKUP(A1432,[1]Monitoramento_Base_somente_Said!$A:$J,6,FALSE),0)</f>
        <v>0</v>
      </c>
      <c r="D1432" s="13">
        <f>IFERROR(VLOOKUP(A1432,[1]Monitoramento_Base_somente_Said!$A:$J,7,FALSE),0)</f>
        <v>0</v>
      </c>
      <c r="E1432" s="13">
        <f>IFERROR(VLOOKUP(A1432,[1]Monitoramento_Base_somente_Said!$A:$J,8,FALSE),0)</f>
        <v>0</v>
      </c>
      <c r="F1432" s="13">
        <f>IFERROR(VLOOKUP(A1432,[1]Monitoramento_Base_somente_Said!$A:$J,9,FALSE),0)</f>
        <v>0</v>
      </c>
      <c r="G1432" s="13">
        <f>IFERROR(VLOOKUP(A1432,[1]Monitoramento_Base_somente_Said!$A:$J,10,FALSE),0)</f>
        <v>0</v>
      </c>
      <c r="H1432" s="13">
        <f>IFERROR(VLOOKUP(A1432,[2]Sheet1!$A:$I,4,FALSE),0)</f>
        <v>0</v>
      </c>
      <c r="I1432" s="13">
        <f>IFERROR(VLOOKUP(A1432,[2]Sheet1!$A:$I,5,FALSE),0)</f>
        <v>0</v>
      </c>
      <c r="J1432" s="13">
        <f>IFERROR(VLOOKUP(A1432,[2]Sheet1!$A:$I,6,FALSE),0)</f>
        <v>0</v>
      </c>
      <c r="K1432" s="13">
        <f>IFERROR(VLOOKUP(A1432,[2]Sheet1!$A:$I,7,FALSE),0)</f>
        <v>0</v>
      </c>
      <c r="L1432" s="13">
        <f>IFERROR(VLOOKUP(A1432,[2]Sheet1!$A:$I,8,FALSE),0)</f>
        <v>0</v>
      </c>
      <c r="M1432" s="13">
        <f>IFERROR(VLOOKUP(A1432,[2]Sheet1!$A:$I,9,FALSE),0)</f>
        <v>0</v>
      </c>
      <c r="N1432" s="13">
        <f>IFERROR(VLOOKUP(A1432,[3]Sheet1!$A:$G,2,FALSE),0)</f>
        <v>1717</v>
      </c>
      <c r="O1432" s="13">
        <f>IFERROR(VLOOKUP(A1432,[3]Sheet1!$A:$G,3,FALSE),0)</f>
        <v>0</v>
      </c>
      <c r="P1432" s="13">
        <f>IFERROR(VLOOKUP(A1432,[3]Sheet1!$A:$G,4,FALSE),0)</f>
        <v>0</v>
      </c>
      <c r="Q1432" s="13">
        <f>IFERROR(VLOOKUP(A1432,[3]Sheet1!$A:$G,5,FALSE),0)</f>
        <v>0</v>
      </c>
      <c r="R1432" s="13">
        <f>IFERROR(VLOOKUP(A1432,[3]Sheet1!$A:$H,6,FALSE),0)</f>
        <v>0</v>
      </c>
      <c r="S1432" s="13">
        <f>IFERROR(VLOOKUP(A1432,[3]Sheet1!$A:$I,7,FALSE),0)</f>
        <v>0</v>
      </c>
      <c r="T1432" s="13" t="str">
        <f t="shared" si="133"/>
        <v>Sim</v>
      </c>
      <c r="U1432" s="13" t="str">
        <f t="shared" si="134"/>
        <v>Não</v>
      </c>
      <c r="V1432" s="13" t="str">
        <f t="shared" si="135"/>
        <v>Não</v>
      </c>
      <c r="W1432" s="13" t="str">
        <f t="shared" si="136"/>
        <v>Não</v>
      </c>
      <c r="X1432" s="13" t="str">
        <f t="shared" si="137"/>
        <v>Não</v>
      </c>
      <c r="Y1432" s="13" t="str">
        <f t="shared" si="138"/>
        <v>Não</v>
      </c>
    </row>
    <row r="1433" spans="1:25">
      <c r="A1433" s="9">
        <v>311370</v>
      </c>
      <c r="B1433" s="13">
        <f>IFERROR(VLOOKUP(A1433,[1]Monitoramento_Base_somente_Said!$A:$J,5,FALSE),0)</f>
        <v>0</v>
      </c>
      <c r="C1433" s="13">
        <f>IFERROR(VLOOKUP(A1433,[1]Monitoramento_Base_somente_Said!$A:$J,6,FALSE),0)</f>
        <v>0</v>
      </c>
      <c r="D1433" s="13">
        <f>IFERROR(VLOOKUP(A1433,[1]Monitoramento_Base_somente_Said!$A:$J,7,FALSE),0)</f>
        <v>0</v>
      </c>
      <c r="E1433" s="13">
        <f>IFERROR(VLOOKUP(A1433,[1]Monitoramento_Base_somente_Said!$A:$J,8,FALSE),0)</f>
        <v>0</v>
      </c>
      <c r="F1433" s="13">
        <f>IFERROR(VLOOKUP(A1433,[1]Monitoramento_Base_somente_Said!$A:$J,9,FALSE),0)</f>
        <v>0</v>
      </c>
      <c r="G1433" s="13">
        <f>IFERROR(VLOOKUP(A1433,[1]Monitoramento_Base_somente_Said!$A:$J,10,FALSE),0)</f>
        <v>0</v>
      </c>
      <c r="H1433" s="13">
        <f>IFERROR(VLOOKUP(A1433,[2]Sheet1!$A:$I,4,FALSE),0)</f>
        <v>0</v>
      </c>
      <c r="I1433" s="13">
        <f>IFERROR(VLOOKUP(A1433,[2]Sheet1!$A:$I,5,FALSE),0)</f>
        <v>0</v>
      </c>
      <c r="J1433" s="13">
        <f>IFERROR(VLOOKUP(A1433,[2]Sheet1!$A:$I,6,FALSE),0)</f>
        <v>0</v>
      </c>
      <c r="K1433" s="13">
        <f>IFERROR(VLOOKUP(A1433,[2]Sheet1!$A:$I,7,FALSE),0)</f>
        <v>0</v>
      </c>
      <c r="L1433" s="13">
        <f>IFERROR(VLOOKUP(A1433,[2]Sheet1!$A:$I,8,FALSE),0)</f>
        <v>0</v>
      </c>
      <c r="M1433" s="13">
        <f>IFERROR(VLOOKUP(A1433,[2]Sheet1!$A:$I,9,FALSE),0)</f>
        <v>0</v>
      </c>
      <c r="N1433" s="13">
        <f>IFERROR(VLOOKUP(A1433,[3]Sheet1!$A:$G,2,FALSE),0)</f>
        <v>23</v>
      </c>
      <c r="O1433" s="13">
        <f>IFERROR(VLOOKUP(A1433,[3]Sheet1!$A:$G,3,FALSE),0)</f>
        <v>0</v>
      </c>
      <c r="P1433" s="13">
        <f>IFERROR(VLOOKUP(A1433,[3]Sheet1!$A:$G,4,FALSE),0)</f>
        <v>0</v>
      </c>
      <c r="Q1433" s="13">
        <f>IFERROR(VLOOKUP(A1433,[3]Sheet1!$A:$G,5,FALSE),0)</f>
        <v>0</v>
      </c>
      <c r="R1433" s="13">
        <f>IFERROR(VLOOKUP(A1433,[3]Sheet1!$A:$H,6,FALSE),0)</f>
        <v>0</v>
      </c>
      <c r="S1433" s="13">
        <f>IFERROR(VLOOKUP(A1433,[3]Sheet1!$A:$I,7,FALSE),0)</f>
        <v>0</v>
      </c>
      <c r="T1433" s="13" t="str">
        <f t="shared" si="133"/>
        <v>Sim</v>
      </c>
      <c r="U1433" s="13" t="str">
        <f t="shared" si="134"/>
        <v>Não</v>
      </c>
      <c r="V1433" s="13" t="str">
        <f t="shared" si="135"/>
        <v>Não</v>
      </c>
      <c r="W1433" s="13" t="str">
        <f t="shared" si="136"/>
        <v>Não</v>
      </c>
      <c r="X1433" s="13" t="str">
        <f t="shared" si="137"/>
        <v>Não</v>
      </c>
      <c r="Y1433" s="13" t="str">
        <f t="shared" si="138"/>
        <v>Não</v>
      </c>
    </row>
    <row r="1434" spans="1:25">
      <c r="A1434" s="9">
        <v>311380</v>
      </c>
      <c r="B1434" s="13">
        <f>IFERROR(VLOOKUP(A1434,[1]Monitoramento_Base_somente_Said!$A:$J,5,FALSE),0)</f>
        <v>0</v>
      </c>
      <c r="C1434" s="13">
        <f>IFERROR(VLOOKUP(A1434,[1]Monitoramento_Base_somente_Said!$A:$J,6,FALSE),0)</f>
        <v>0</v>
      </c>
      <c r="D1434" s="13">
        <f>IFERROR(VLOOKUP(A1434,[1]Monitoramento_Base_somente_Said!$A:$J,7,FALSE),0)</f>
        <v>0</v>
      </c>
      <c r="E1434" s="13">
        <f>IFERROR(VLOOKUP(A1434,[1]Monitoramento_Base_somente_Said!$A:$J,8,FALSE),0)</f>
        <v>0</v>
      </c>
      <c r="F1434" s="13">
        <f>IFERROR(VLOOKUP(A1434,[1]Monitoramento_Base_somente_Said!$A:$J,9,FALSE),0)</f>
        <v>0</v>
      </c>
      <c r="G1434" s="13">
        <f>IFERROR(VLOOKUP(A1434,[1]Monitoramento_Base_somente_Said!$A:$J,10,FALSE),0)</f>
        <v>0</v>
      </c>
      <c r="H1434" s="13">
        <f>IFERROR(VLOOKUP(A1434,[2]Sheet1!$A:$I,4,FALSE),0)</f>
        <v>0</v>
      </c>
      <c r="I1434" s="13">
        <f>IFERROR(VLOOKUP(A1434,[2]Sheet1!$A:$I,5,FALSE),0)</f>
        <v>0</v>
      </c>
      <c r="J1434" s="13">
        <f>IFERROR(VLOOKUP(A1434,[2]Sheet1!$A:$I,6,FALSE),0)</f>
        <v>0</v>
      </c>
      <c r="K1434" s="13">
        <f>IFERROR(VLOOKUP(A1434,[2]Sheet1!$A:$I,7,FALSE),0)</f>
        <v>0</v>
      </c>
      <c r="L1434" s="13">
        <f>IFERROR(VLOOKUP(A1434,[2]Sheet1!$A:$I,8,FALSE),0)</f>
        <v>0</v>
      </c>
      <c r="M1434" s="13">
        <f>IFERROR(VLOOKUP(A1434,[2]Sheet1!$A:$I,9,FALSE),0)</f>
        <v>0</v>
      </c>
      <c r="N1434" s="13">
        <f>IFERROR(VLOOKUP(A1434,[3]Sheet1!$A:$G,2,FALSE),0)</f>
        <v>10</v>
      </c>
      <c r="O1434" s="13">
        <f>IFERROR(VLOOKUP(A1434,[3]Sheet1!$A:$G,3,FALSE),0)</f>
        <v>0</v>
      </c>
      <c r="P1434" s="13">
        <f>IFERROR(VLOOKUP(A1434,[3]Sheet1!$A:$G,4,FALSE),0)</f>
        <v>0</v>
      </c>
      <c r="Q1434" s="13">
        <f>IFERROR(VLOOKUP(A1434,[3]Sheet1!$A:$G,5,FALSE),0)</f>
        <v>0</v>
      </c>
      <c r="R1434" s="13">
        <f>IFERROR(VLOOKUP(A1434,[3]Sheet1!$A:$H,6,FALSE),0)</f>
        <v>0</v>
      </c>
      <c r="S1434" s="13">
        <f>IFERROR(VLOOKUP(A1434,[3]Sheet1!$A:$I,7,FALSE),0)</f>
        <v>0</v>
      </c>
      <c r="T1434" s="13" t="str">
        <f t="shared" si="133"/>
        <v>Sim</v>
      </c>
      <c r="U1434" s="13" t="str">
        <f t="shared" si="134"/>
        <v>Não</v>
      </c>
      <c r="V1434" s="13" t="str">
        <f t="shared" si="135"/>
        <v>Não</v>
      </c>
      <c r="W1434" s="13" t="str">
        <f t="shared" si="136"/>
        <v>Não</v>
      </c>
      <c r="X1434" s="13" t="str">
        <f t="shared" si="137"/>
        <v>Não</v>
      </c>
      <c r="Y1434" s="13" t="str">
        <f t="shared" si="138"/>
        <v>Não</v>
      </c>
    </row>
    <row r="1435" spans="1:25">
      <c r="A1435" s="9">
        <v>311390</v>
      </c>
      <c r="B1435" s="13">
        <f>IFERROR(VLOOKUP(A1435,[1]Monitoramento_Base_somente_Said!$A:$J,5,FALSE),0)</f>
        <v>0</v>
      </c>
      <c r="C1435" s="13">
        <f>IFERROR(VLOOKUP(A1435,[1]Monitoramento_Base_somente_Said!$A:$J,6,FALSE),0)</f>
        <v>0</v>
      </c>
      <c r="D1435" s="13">
        <f>IFERROR(VLOOKUP(A1435,[1]Monitoramento_Base_somente_Said!$A:$J,7,FALSE),0)</f>
        <v>0</v>
      </c>
      <c r="E1435" s="13">
        <f>IFERROR(VLOOKUP(A1435,[1]Monitoramento_Base_somente_Said!$A:$J,8,FALSE),0)</f>
        <v>0</v>
      </c>
      <c r="F1435" s="13">
        <f>IFERROR(VLOOKUP(A1435,[1]Monitoramento_Base_somente_Said!$A:$J,9,FALSE),0)</f>
        <v>0</v>
      </c>
      <c r="G1435" s="13">
        <f>IFERROR(VLOOKUP(A1435,[1]Monitoramento_Base_somente_Said!$A:$J,10,FALSE),0)</f>
        <v>0</v>
      </c>
      <c r="H1435" s="13">
        <f>IFERROR(VLOOKUP(A1435,[2]Sheet1!$A:$I,4,FALSE),0)</f>
        <v>0</v>
      </c>
      <c r="I1435" s="13">
        <f>IFERROR(VLOOKUP(A1435,[2]Sheet1!$A:$I,5,FALSE),0)</f>
        <v>0</v>
      </c>
      <c r="J1435" s="13">
        <f>IFERROR(VLOOKUP(A1435,[2]Sheet1!$A:$I,6,FALSE),0)</f>
        <v>0</v>
      </c>
      <c r="K1435" s="13">
        <f>IFERROR(VLOOKUP(A1435,[2]Sheet1!$A:$I,7,FALSE),0)</f>
        <v>0</v>
      </c>
      <c r="L1435" s="13">
        <f>IFERROR(VLOOKUP(A1435,[2]Sheet1!$A:$I,8,FALSE),0)</f>
        <v>0</v>
      </c>
      <c r="M1435" s="13">
        <f>IFERROR(VLOOKUP(A1435,[2]Sheet1!$A:$I,9,FALSE),0)</f>
        <v>0</v>
      </c>
      <c r="N1435" s="13">
        <f>IFERROR(VLOOKUP(A1435,[3]Sheet1!$A:$G,2,FALSE),0)</f>
        <v>0</v>
      </c>
      <c r="O1435" s="13">
        <f>IFERROR(VLOOKUP(A1435,[3]Sheet1!$A:$G,3,FALSE),0)</f>
        <v>0</v>
      </c>
      <c r="P1435" s="13">
        <f>IFERROR(VLOOKUP(A1435,[3]Sheet1!$A:$G,4,FALSE),0)</f>
        <v>0</v>
      </c>
      <c r="Q1435" s="13">
        <f>IFERROR(VLOOKUP(A1435,[3]Sheet1!$A:$G,5,FALSE),0)</f>
        <v>0</v>
      </c>
      <c r="R1435" s="13">
        <f>IFERROR(VLOOKUP(A1435,[3]Sheet1!$A:$H,6,FALSE),0)</f>
        <v>0</v>
      </c>
      <c r="S1435" s="13">
        <f>IFERROR(VLOOKUP(A1435,[3]Sheet1!$A:$I,7,FALSE),0)</f>
        <v>0</v>
      </c>
      <c r="T1435" s="13" t="str">
        <f t="shared" si="133"/>
        <v>Não</v>
      </c>
      <c r="U1435" s="13" t="str">
        <f t="shared" si="134"/>
        <v>Não</v>
      </c>
      <c r="V1435" s="13" t="str">
        <f t="shared" si="135"/>
        <v>Não</v>
      </c>
      <c r="W1435" s="13" t="str">
        <f t="shared" si="136"/>
        <v>Não</v>
      </c>
      <c r="X1435" s="13" t="str">
        <f t="shared" si="137"/>
        <v>Não</v>
      </c>
      <c r="Y1435" s="13" t="str">
        <f t="shared" si="138"/>
        <v>Não</v>
      </c>
    </row>
    <row r="1436" spans="1:25">
      <c r="A1436" s="9">
        <v>311400</v>
      </c>
      <c r="B1436" s="13">
        <f>IFERROR(VLOOKUP(A1436,[1]Monitoramento_Base_somente_Said!$A:$J,5,FALSE),0)</f>
        <v>0</v>
      </c>
      <c r="C1436" s="13">
        <f>IFERROR(VLOOKUP(A1436,[1]Monitoramento_Base_somente_Said!$A:$J,6,FALSE),0)</f>
        <v>0</v>
      </c>
      <c r="D1436" s="13">
        <f>IFERROR(VLOOKUP(A1436,[1]Monitoramento_Base_somente_Said!$A:$J,7,FALSE),0)</f>
        <v>0</v>
      </c>
      <c r="E1436" s="13">
        <f>IFERROR(VLOOKUP(A1436,[1]Monitoramento_Base_somente_Said!$A:$J,8,FALSE),0)</f>
        <v>0</v>
      </c>
      <c r="F1436" s="13">
        <f>IFERROR(VLOOKUP(A1436,[1]Monitoramento_Base_somente_Said!$A:$J,9,FALSE),0)</f>
        <v>0</v>
      </c>
      <c r="G1436" s="13">
        <f>IFERROR(VLOOKUP(A1436,[1]Monitoramento_Base_somente_Said!$A:$J,10,FALSE),0)</f>
        <v>0</v>
      </c>
      <c r="H1436" s="13">
        <f>IFERROR(VLOOKUP(A1436,[2]Sheet1!$A:$I,4,FALSE),0)</f>
        <v>0</v>
      </c>
      <c r="I1436" s="13">
        <f>IFERROR(VLOOKUP(A1436,[2]Sheet1!$A:$I,5,FALSE),0)</f>
        <v>0</v>
      </c>
      <c r="J1436" s="13">
        <f>IFERROR(VLOOKUP(A1436,[2]Sheet1!$A:$I,6,FALSE),0)</f>
        <v>0</v>
      </c>
      <c r="K1436" s="13">
        <f>IFERROR(VLOOKUP(A1436,[2]Sheet1!$A:$I,7,FALSE),0)</f>
        <v>0</v>
      </c>
      <c r="L1436" s="13">
        <f>IFERROR(VLOOKUP(A1436,[2]Sheet1!$A:$I,8,FALSE),0)</f>
        <v>0</v>
      </c>
      <c r="M1436" s="13">
        <f>IFERROR(VLOOKUP(A1436,[2]Sheet1!$A:$I,9,FALSE),0)</f>
        <v>0</v>
      </c>
      <c r="N1436" s="13">
        <f>IFERROR(VLOOKUP(A1436,[3]Sheet1!$A:$G,2,FALSE),0)</f>
        <v>4569</v>
      </c>
      <c r="O1436" s="13">
        <f>IFERROR(VLOOKUP(A1436,[3]Sheet1!$A:$G,3,FALSE),0)</f>
        <v>0</v>
      </c>
      <c r="P1436" s="13">
        <f>IFERROR(VLOOKUP(A1436,[3]Sheet1!$A:$G,4,FALSE),0)</f>
        <v>0</v>
      </c>
      <c r="Q1436" s="13">
        <f>IFERROR(VLOOKUP(A1436,[3]Sheet1!$A:$G,5,FALSE),0)</f>
        <v>0</v>
      </c>
      <c r="R1436" s="13">
        <f>IFERROR(VLOOKUP(A1436,[3]Sheet1!$A:$H,6,FALSE),0)</f>
        <v>0</v>
      </c>
      <c r="S1436" s="13">
        <f>IFERROR(VLOOKUP(A1436,[3]Sheet1!$A:$I,7,FALSE),0)</f>
        <v>0</v>
      </c>
      <c r="T1436" s="13" t="str">
        <f t="shared" si="133"/>
        <v>Sim</v>
      </c>
      <c r="U1436" s="13" t="str">
        <f t="shared" si="134"/>
        <v>Não</v>
      </c>
      <c r="V1436" s="13" t="str">
        <f t="shared" si="135"/>
        <v>Não</v>
      </c>
      <c r="W1436" s="13" t="str">
        <f t="shared" si="136"/>
        <v>Não</v>
      </c>
      <c r="X1436" s="13" t="str">
        <f t="shared" si="137"/>
        <v>Não</v>
      </c>
      <c r="Y1436" s="13" t="str">
        <f t="shared" si="138"/>
        <v>Não</v>
      </c>
    </row>
    <row r="1437" spans="1:25">
      <c r="A1437" s="9">
        <v>311410</v>
      </c>
      <c r="B1437" s="13">
        <f>IFERROR(VLOOKUP(A1437,[1]Monitoramento_Base_somente_Said!$A:$J,5,FALSE),0)</f>
        <v>0</v>
      </c>
      <c r="C1437" s="13">
        <f>IFERROR(VLOOKUP(A1437,[1]Monitoramento_Base_somente_Said!$A:$J,6,FALSE),0)</f>
        <v>0</v>
      </c>
      <c r="D1437" s="13">
        <f>IFERROR(VLOOKUP(A1437,[1]Monitoramento_Base_somente_Said!$A:$J,7,FALSE),0)</f>
        <v>0</v>
      </c>
      <c r="E1437" s="13">
        <f>IFERROR(VLOOKUP(A1437,[1]Monitoramento_Base_somente_Said!$A:$J,8,FALSE),0)</f>
        <v>0</v>
      </c>
      <c r="F1437" s="13">
        <f>IFERROR(VLOOKUP(A1437,[1]Monitoramento_Base_somente_Said!$A:$J,9,FALSE),0)</f>
        <v>0</v>
      </c>
      <c r="G1437" s="13">
        <f>IFERROR(VLOOKUP(A1437,[1]Monitoramento_Base_somente_Said!$A:$J,10,FALSE),0)</f>
        <v>0</v>
      </c>
      <c r="H1437" s="13">
        <f>IFERROR(VLOOKUP(A1437,[2]Sheet1!$A:$I,4,FALSE),0)</f>
        <v>0</v>
      </c>
      <c r="I1437" s="13">
        <f>IFERROR(VLOOKUP(A1437,[2]Sheet1!$A:$I,5,FALSE),0)</f>
        <v>0</v>
      </c>
      <c r="J1437" s="13">
        <f>IFERROR(VLOOKUP(A1437,[2]Sheet1!$A:$I,6,FALSE),0)</f>
        <v>0</v>
      </c>
      <c r="K1437" s="13">
        <f>IFERROR(VLOOKUP(A1437,[2]Sheet1!$A:$I,7,FALSE),0)</f>
        <v>0</v>
      </c>
      <c r="L1437" s="13">
        <f>IFERROR(VLOOKUP(A1437,[2]Sheet1!$A:$I,8,FALSE),0)</f>
        <v>0</v>
      </c>
      <c r="M1437" s="13">
        <f>IFERROR(VLOOKUP(A1437,[2]Sheet1!$A:$I,9,FALSE),0)</f>
        <v>0</v>
      </c>
      <c r="N1437" s="13">
        <f>IFERROR(VLOOKUP(A1437,[3]Sheet1!$A:$G,2,FALSE),0)</f>
        <v>7092</v>
      </c>
      <c r="O1437" s="13">
        <f>IFERROR(VLOOKUP(A1437,[3]Sheet1!$A:$G,3,FALSE),0)</f>
        <v>0</v>
      </c>
      <c r="P1437" s="13">
        <f>IFERROR(VLOOKUP(A1437,[3]Sheet1!$A:$G,4,FALSE),0)</f>
        <v>0</v>
      </c>
      <c r="Q1437" s="13">
        <f>IFERROR(VLOOKUP(A1437,[3]Sheet1!$A:$G,5,FALSE),0)</f>
        <v>0</v>
      </c>
      <c r="R1437" s="13">
        <f>IFERROR(VLOOKUP(A1437,[3]Sheet1!$A:$H,6,FALSE),0)</f>
        <v>0</v>
      </c>
      <c r="S1437" s="13">
        <f>IFERROR(VLOOKUP(A1437,[3]Sheet1!$A:$I,7,FALSE),0)</f>
        <v>0</v>
      </c>
      <c r="T1437" s="13" t="str">
        <f t="shared" si="133"/>
        <v>Sim</v>
      </c>
      <c r="U1437" s="13" t="str">
        <f t="shared" si="134"/>
        <v>Não</v>
      </c>
      <c r="V1437" s="13" t="str">
        <f t="shared" si="135"/>
        <v>Não</v>
      </c>
      <c r="W1437" s="13" t="str">
        <f t="shared" si="136"/>
        <v>Não</v>
      </c>
      <c r="X1437" s="13" t="str">
        <f t="shared" si="137"/>
        <v>Não</v>
      </c>
      <c r="Y1437" s="13" t="str">
        <f t="shared" si="138"/>
        <v>Não</v>
      </c>
    </row>
    <row r="1438" spans="1:25">
      <c r="A1438" s="9">
        <v>311420</v>
      </c>
      <c r="B1438" s="13">
        <f>IFERROR(VLOOKUP(A1438,[1]Monitoramento_Base_somente_Said!$A:$J,5,FALSE),0)</f>
        <v>0</v>
      </c>
      <c r="C1438" s="13">
        <f>IFERROR(VLOOKUP(A1438,[1]Monitoramento_Base_somente_Said!$A:$J,6,FALSE),0)</f>
        <v>0</v>
      </c>
      <c r="D1438" s="13">
        <f>IFERROR(VLOOKUP(A1438,[1]Monitoramento_Base_somente_Said!$A:$J,7,FALSE),0)</f>
        <v>0</v>
      </c>
      <c r="E1438" s="13">
        <f>IFERROR(VLOOKUP(A1438,[1]Monitoramento_Base_somente_Said!$A:$J,8,FALSE),0)</f>
        <v>0</v>
      </c>
      <c r="F1438" s="13">
        <f>IFERROR(VLOOKUP(A1438,[1]Monitoramento_Base_somente_Said!$A:$J,9,FALSE),0)</f>
        <v>0</v>
      </c>
      <c r="G1438" s="13">
        <f>IFERROR(VLOOKUP(A1438,[1]Monitoramento_Base_somente_Said!$A:$J,10,FALSE),0)</f>
        <v>0</v>
      </c>
      <c r="H1438" s="13">
        <f>IFERROR(VLOOKUP(A1438,[2]Sheet1!$A:$I,4,FALSE),0)</f>
        <v>0</v>
      </c>
      <c r="I1438" s="13">
        <f>IFERROR(VLOOKUP(A1438,[2]Sheet1!$A:$I,5,FALSE),0)</f>
        <v>0</v>
      </c>
      <c r="J1438" s="13">
        <f>IFERROR(VLOOKUP(A1438,[2]Sheet1!$A:$I,6,FALSE),0)</f>
        <v>0</v>
      </c>
      <c r="K1438" s="13">
        <f>IFERROR(VLOOKUP(A1438,[2]Sheet1!$A:$I,7,FALSE),0)</f>
        <v>0</v>
      </c>
      <c r="L1438" s="13">
        <f>IFERROR(VLOOKUP(A1438,[2]Sheet1!$A:$I,8,FALSE),0)</f>
        <v>0</v>
      </c>
      <c r="M1438" s="13">
        <f>IFERROR(VLOOKUP(A1438,[2]Sheet1!$A:$I,9,FALSE),0)</f>
        <v>0</v>
      </c>
      <c r="N1438" s="13">
        <f>IFERROR(VLOOKUP(A1438,[3]Sheet1!$A:$G,2,FALSE),0)</f>
        <v>20087</v>
      </c>
      <c r="O1438" s="13">
        <f>IFERROR(VLOOKUP(A1438,[3]Sheet1!$A:$G,3,FALSE),0)</f>
        <v>0</v>
      </c>
      <c r="P1438" s="13">
        <f>IFERROR(VLOOKUP(A1438,[3]Sheet1!$A:$G,4,FALSE),0)</f>
        <v>0</v>
      </c>
      <c r="Q1438" s="13">
        <f>IFERROR(VLOOKUP(A1438,[3]Sheet1!$A:$G,5,FALSE),0)</f>
        <v>0</v>
      </c>
      <c r="R1438" s="13">
        <f>IFERROR(VLOOKUP(A1438,[3]Sheet1!$A:$H,6,FALSE),0)</f>
        <v>0</v>
      </c>
      <c r="S1438" s="13">
        <f>IFERROR(VLOOKUP(A1438,[3]Sheet1!$A:$I,7,FALSE),0)</f>
        <v>0</v>
      </c>
      <c r="T1438" s="13" t="str">
        <f t="shared" si="133"/>
        <v>Sim</v>
      </c>
      <c r="U1438" s="13" t="str">
        <f t="shared" si="134"/>
        <v>Não</v>
      </c>
      <c r="V1438" s="13" t="str">
        <f t="shared" si="135"/>
        <v>Não</v>
      </c>
      <c r="W1438" s="13" t="str">
        <f t="shared" si="136"/>
        <v>Não</v>
      </c>
      <c r="X1438" s="13" t="str">
        <f t="shared" si="137"/>
        <v>Não</v>
      </c>
      <c r="Y1438" s="13" t="str">
        <f t="shared" si="138"/>
        <v>Não</v>
      </c>
    </row>
    <row r="1439" spans="1:25">
      <c r="A1439" s="9">
        <v>311430</v>
      </c>
      <c r="B1439" s="13">
        <f>IFERROR(VLOOKUP(A1439,[1]Monitoramento_Base_somente_Said!$A:$J,5,FALSE),0)</f>
        <v>0</v>
      </c>
      <c r="C1439" s="13">
        <f>IFERROR(VLOOKUP(A1439,[1]Monitoramento_Base_somente_Said!$A:$J,6,FALSE),0)</f>
        <v>0</v>
      </c>
      <c r="D1439" s="13">
        <f>IFERROR(VLOOKUP(A1439,[1]Monitoramento_Base_somente_Said!$A:$J,7,FALSE),0)</f>
        <v>0</v>
      </c>
      <c r="E1439" s="13">
        <f>IFERROR(VLOOKUP(A1439,[1]Monitoramento_Base_somente_Said!$A:$J,8,FALSE),0)</f>
        <v>0</v>
      </c>
      <c r="F1439" s="13">
        <f>IFERROR(VLOOKUP(A1439,[1]Monitoramento_Base_somente_Said!$A:$J,9,FALSE),0)</f>
        <v>0</v>
      </c>
      <c r="G1439" s="13">
        <f>IFERROR(VLOOKUP(A1439,[1]Monitoramento_Base_somente_Said!$A:$J,10,FALSE),0)</f>
        <v>0</v>
      </c>
      <c r="H1439" s="13">
        <f>IFERROR(VLOOKUP(A1439,[2]Sheet1!$A:$I,4,FALSE),0)</f>
        <v>0</v>
      </c>
      <c r="I1439" s="13">
        <f>IFERROR(VLOOKUP(A1439,[2]Sheet1!$A:$I,5,FALSE),0)</f>
        <v>0</v>
      </c>
      <c r="J1439" s="13">
        <f>IFERROR(VLOOKUP(A1439,[2]Sheet1!$A:$I,6,FALSE),0)</f>
        <v>0</v>
      </c>
      <c r="K1439" s="13">
        <f>IFERROR(VLOOKUP(A1439,[2]Sheet1!$A:$I,7,FALSE),0)</f>
        <v>0</v>
      </c>
      <c r="L1439" s="13">
        <f>IFERROR(VLOOKUP(A1439,[2]Sheet1!$A:$I,8,FALSE),0)</f>
        <v>0</v>
      </c>
      <c r="M1439" s="13">
        <f>IFERROR(VLOOKUP(A1439,[2]Sheet1!$A:$I,9,FALSE),0)</f>
        <v>0</v>
      </c>
      <c r="N1439" s="13">
        <f>IFERROR(VLOOKUP(A1439,[3]Sheet1!$A:$G,2,FALSE),0)</f>
        <v>99153</v>
      </c>
      <c r="O1439" s="13">
        <f>IFERROR(VLOOKUP(A1439,[3]Sheet1!$A:$G,3,FALSE),0)</f>
        <v>0</v>
      </c>
      <c r="P1439" s="13">
        <f>IFERROR(VLOOKUP(A1439,[3]Sheet1!$A:$G,4,FALSE),0)</f>
        <v>0</v>
      </c>
      <c r="Q1439" s="13">
        <f>IFERROR(VLOOKUP(A1439,[3]Sheet1!$A:$G,5,FALSE),0)</f>
        <v>0</v>
      </c>
      <c r="R1439" s="13">
        <f>IFERROR(VLOOKUP(A1439,[3]Sheet1!$A:$H,6,FALSE),0)</f>
        <v>0</v>
      </c>
      <c r="S1439" s="13">
        <f>IFERROR(VLOOKUP(A1439,[3]Sheet1!$A:$I,7,FALSE),0)</f>
        <v>0</v>
      </c>
      <c r="T1439" s="13" t="str">
        <f t="shared" si="133"/>
        <v>Sim</v>
      </c>
      <c r="U1439" s="13" t="str">
        <f t="shared" si="134"/>
        <v>Não</v>
      </c>
      <c r="V1439" s="13" t="str">
        <f t="shared" si="135"/>
        <v>Não</v>
      </c>
      <c r="W1439" s="13" t="str">
        <f t="shared" si="136"/>
        <v>Não</v>
      </c>
      <c r="X1439" s="13" t="str">
        <f t="shared" si="137"/>
        <v>Não</v>
      </c>
      <c r="Y1439" s="13" t="str">
        <f t="shared" si="138"/>
        <v>Não</v>
      </c>
    </row>
    <row r="1440" spans="1:25">
      <c r="A1440" s="9">
        <v>311440</v>
      </c>
      <c r="B1440" s="13">
        <f>IFERROR(VLOOKUP(A1440,[1]Monitoramento_Base_somente_Said!$A:$J,5,FALSE),0)</f>
        <v>0</v>
      </c>
      <c r="C1440" s="13">
        <f>IFERROR(VLOOKUP(A1440,[1]Monitoramento_Base_somente_Said!$A:$J,6,FALSE),0)</f>
        <v>0</v>
      </c>
      <c r="D1440" s="13">
        <f>IFERROR(VLOOKUP(A1440,[1]Monitoramento_Base_somente_Said!$A:$J,7,FALSE),0)</f>
        <v>0</v>
      </c>
      <c r="E1440" s="13">
        <f>IFERROR(VLOOKUP(A1440,[1]Monitoramento_Base_somente_Said!$A:$J,8,FALSE),0)</f>
        <v>0</v>
      </c>
      <c r="F1440" s="13">
        <f>IFERROR(VLOOKUP(A1440,[1]Monitoramento_Base_somente_Said!$A:$J,9,FALSE),0)</f>
        <v>0</v>
      </c>
      <c r="G1440" s="13">
        <f>IFERROR(VLOOKUP(A1440,[1]Monitoramento_Base_somente_Said!$A:$J,10,FALSE),0)</f>
        <v>0</v>
      </c>
      <c r="H1440" s="13">
        <f>IFERROR(VLOOKUP(A1440,[2]Sheet1!$A:$I,4,FALSE),0)</f>
        <v>0</v>
      </c>
      <c r="I1440" s="13">
        <f>IFERROR(VLOOKUP(A1440,[2]Sheet1!$A:$I,5,FALSE),0)</f>
        <v>0</v>
      </c>
      <c r="J1440" s="13">
        <f>IFERROR(VLOOKUP(A1440,[2]Sheet1!$A:$I,6,FALSE),0)</f>
        <v>0</v>
      </c>
      <c r="K1440" s="13">
        <f>IFERROR(VLOOKUP(A1440,[2]Sheet1!$A:$I,7,FALSE),0)</f>
        <v>0</v>
      </c>
      <c r="L1440" s="13">
        <f>IFERROR(VLOOKUP(A1440,[2]Sheet1!$A:$I,8,FALSE),0)</f>
        <v>0</v>
      </c>
      <c r="M1440" s="13">
        <f>IFERROR(VLOOKUP(A1440,[2]Sheet1!$A:$I,9,FALSE),0)</f>
        <v>0</v>
      </c>
      <c r="N1440" s="13">
        <f>IFERROR(VLOOKUP(A1440,[3]Sheet1!$A:$G,2,FALSE),0)</f>
        <v>0</v>
      </c>
      <c r="O1440" s="13">
        <f>IFERROR(VLOOKUP(A1440,[3]Sheet1!$A:$G,3,FALSE),0)</f>
        <v>0</v>
      </c>
      <c r="P1440" s="13">
        <f>IFERROR(VLOOKUP(A1440,[3]Sheet1!$A:$G,4,FALSE),0)</f>
        <v>0</v>
      </c>
      <c r="Q1440" s="13">
        <f>IFERROR(VLOOKUP(A1440,[3]Sheet1!$A:$G,5,FALSE),0)</f>
        <v>0</v>
      </c>
      <c r="R1440" s="13">
        <f>IFERROR(VLOOKUP(A1440,[3]Sheet1!$A:$H,6,FALSE),0)</f>
        <v>0</v>
      </c>
      <c r="S1440" s="13">
        <f>IFERROR(VLOOKUP(A1440,[3]Sheet1!$A:$I,7,FALSE),0)</f>
        <v>0</v>
      </c>
      <c r="T1440" s="13" t="str">
        <f t="shared" si="133"/>
        <v>Não</v>
      </c>
      <c r="U1440" s="13" t="str">
        <f t="shared" si="134"/>
        <v>Não</v>
      </c>
      <c r="V1440" s="13" t="str">
        <f t="shared" si="135"/>
        <v>Não</v>
      </c>
      <c r="W1440" s="13" t="str">
        <f t="shared" si="136"/>
        <v>Não</v>
      </c>
      <c r="X1440" s="13" t="str">
        <f t="shared" si="137"/>
        <v>Não</v>
      </c>
      <c r="Y1440" s="13" t="str">
        <f t="shared" si="138"/>
        <v>Não</v>
      </c>
    </row>
    <row r="1441" spans="1:25">
      <c r="A1441" s="9">
        <v>311450</v>
      </c>
      <c r="B1441" s="13">
        <f>IFERROR(VLOOKUP(A1441,[1]Monitoramento_Base_somente_Said!$A:$J,5,FALSE),0)</f>
        <v>0</v>
      </c>
      <c r="C1441" s="13">
        <f>IFERROR(VLOOKUP(A1441,[1]Monitoramento_Base_somente_Said!$A:$J,6,FALSE),0)</f>
        <v>0</v>
      </c>
      <c r="D1441" s="13">
        <f>IFERROR(VLOOKUP(A1441,[1]Monitoramento_Base_somente_Said!$A:$J,7,FALSE),0)</f>
        <v>0</v>
      </c>
      <c r="E1441" s="13">
        <f>IFERROR(VLOOKUP(A1441,[1]Monitoramento_Base_somente_Said!$A:$J,8,FALSE),0)</f>
        <v>0</v>
      </c>
      <c r="F1441" s="13">
        <f>IFERROR(VLOOKUP(A1441,[1]Monitoramento_Base_somente_Said!$A:$J,9,FALSE),0)</f>
        <v>0</v>
      </c>
      <c r="G1441" s="13">
        <f>IFERROR(VLOOKUP(A1441,[1]Monitoramento_Base_somente_Said!$A:$J,10,FALSE),0)</f>
        <v>0</v>
      </c>
      <c r="H1441" s="13">
        <f>IFERROR(VLOOKUP(A1441,[2]Sheet1!$A:$I,4,FALSE),0)</f>
        <v>0</v>
      </c>
      <c r="I1441" s="13">
        <f>IFERROR(VLOOKUP(A1441,[2]Sheet1!$A:$I,5,FALSE),0)</f>
        <v>0</v>
      </c>
      <c r="J1441" s="13">
        <f>IFERROR(VLOOKUP(A1441,[2]Sheet1!$A:$I,6,FALSE),0)</f>
        <v>0</v>
      </c>
      <c r="K1441" s="13">
        <f>IFERROR(VLOOKUP(A1441,[2]Sheet1!$A:$I,7,FALSE),0)</f>
        <v>0</v>
      </c>
      <c r="L1441" s="13">
        <f>IFERROR(VLOOKUP(A1441,[2]Sheet1!$A:$I,8,FALSE),0)</f>
        <v>0</v>
      </c>
      <c r="M1441" s="13">
        <f>IFERROR(VLOOKUP(A1441,[2]Sheet1!$A:$I,9,FALSE),0)</f>
        <v>0</v>
      </c>
      <c r="N1441" s="13">
        <f>IFERROR(VLOOKUP(A1441,[3]Sheet1!$A:$G,2,FALSE),0)</f>
        <v>392</v>
      </c>
      <c r="O1441" s="13">
        <f>IFERROR(VLOOKUP(A1441,[3]Sheet1!$A:$G,3,FALSE),0)</f>
        <v>0</v>
      </c>
      <c r="P1441" s="13">
        <f>IFERROR(VLOOKUP(A1441,[3]Sheet1!$A:$G,4,FALSE),0)</f>
        <v>0</v>
      </c>
      <c r="Q1441" s="13">
        <f>IFERROR(VLOOKUP(A1441,[3]Sheet1!$A:$G,5,FALSE),0)</f>
        <v>0</v>
      </c>
      <c r="R1441" s="13">
        <f>IFERROR(VLOOKUP(A1441,[3]Sheet1!$A:$H,6,FALSE),0)</f>
        <v>0</v>
      </c>
      <c r="S1441" s="13">
        <f>IFERROR(VLOOKUP(A1441,[3]Sheet1!$A:$I,7,FALSE),0)</f>
        <v>0</v>
      </c>
      <c r="T1441" s="13" t="str">
        <f t="shared" si="133"/>
        <v>Sim</v>
      </c>
      <c r="U1441" s="13" t="str">
        <f t="shared" si="134"/>
        <v>Não</v>
      </c>
      <c r="V1441" s="13" t="str">
        <f t="shared" si="135"/>
        <v>Não</v>
      </c>
      <c r="W1441" s="13" t="str">
        <f t="shared" si="136"/>
        <v>Não</v>
      </c>
      <c r="X1441" s="13" t="str">
        <f t="shared" si="137"/>
        <v>Não</v>
      </c>
      <c r="Y1441" s="13" t="str">
        <f t="shared" si="138"/>
        <v>Não</v>
      </c>
    </row>
    <row r="1442" spans="1:25">
      <c r="A1442" s="19">
        <v>311460</v>
      </c>
      <c r="B1442" s="13">
        <f>IFERROR(VLOOKUP(A1442,[1]Monitoramento_Base_somente_Said!$A:$J,5,FALSE),0)</f>
        <v>0</v>
      </c>
      <c r="C1442" s="13">
        <f>IFERROR(VLOOKUP(A1442,[1]Monitoramento_Base_somente_Said!$A:$J,6,FALSE),0)</f>
        <v>0</v>
      </c>
      <c r="D1442" s="13">
        <f>IFERROR(VLOOKUP(A1442,[1]Monitoramento_Base_somente_Said!$A:$J,7,FALSE),0)</f>
        <v>0</v>
      </c>
      <c r="E1442" s="13">
        <f>IFERROR(VLOOKUP(A1442,[1]Monitoramento_Base_somente_Said!$A:$J,8,FALSE),0)</f>
        <v>0</v>
      </c>
      <c r="F1442" s="13">
        <f>IFERROR(VLOOKUP(A1442,[1]Monitoramento_Base_somente_Said!$A:$J,9,FALSE),0)</f>
        <v>0</v>
      </c>
      <c r="G1442" s="13">
        <f>IFERROR(VLOOKUP(A1442,[1]Monitoramento_Base_somente_Said!$A:$J,10,FALSE),0)</f>
        <v>0</v>
      </c>
      <c r="H1442" s="13">
        <f>IFERROR(VLOOKUP(A1442,[2]Sheet1!$A:$I,4,FALSE),0)</f>
        <v>0</v>
      </c>
      <c r="I1442" s="13">
        <f>IFERROR(VLOOKUP(A1442,[2]Sheet1!$A:$I,5,FALSE),0)</f>
        <v>0</v>
      </c>
      <c r="J1442" s="13">
        <f>IFERROR(VLOOKUP(A1442,[2]Sheet1!$A:$I,6,FALSE),0)</f>
        <v>0</v>
      </c>
      <c r="K1442" s="13">
        <f>IFERROR(VLOOKUP(A1442,[2]Sheet1!$A:$I,7,FALSE),0)</f>
        <v>0</v>
      </c>
      <c r="L1442" s="13">
        <f>IFERROR(VLOOKUP(A1442,[2]Sheet1!$A:$I,8,FALSE),0)</f>
        <v>0</v>
      </c>
      <c r="M1442" s="13">
        <f>IFERROR(VLOOKUP(A1442,[2]Sheet1!$A:$I,9,FALSE),0)</f>
        <v>0</v>
      </c>
      <c r="N1442" s="13">
        <f>IFERROR(VLOOKUP(A1442,[3]Sheet1!$A:$G,2,FALSE),0)</f>
        <v>2193</v>
      </c>
      <c r="O1442" s="13">
        <f>IFERROR(VLOOKUP(A1442,[3]Sheet1!$A:$G,3,FALSE),0)</f>
        <v>0</v>
      </c>
      <c r="P1442" s="13">
        <f>IFERROR(VLOOKUP(A1442,[3]Sheet1!$A:$G,4,FALSE),0)</f>
        <v>0</v>
      </c>
      <c r="Q1442" s="13">
        <f>IFERROR(VLOOKUP(A1442,[3]Sheet1!$A:$G,5,FALSE),0)</f>
        <v>0</v>
      </c>
      <c r="R1442" s="13">
        <f>IFERROR(VLOOKUP(A1442,[3]Sheet1!$A:$H,6,FALSE),0)</f>
        <v>0</v>
      </c>
      <c r="S1442" s="13">
        <f>IFERROR(VLOOKUP(A1442,[3]Sheet1!$A:$I,7,FALSE),0)</f>
        <v>0</v>
      </c>
      <c r="T1442" s="13" t="str">
        <f t="shared" si="133"/>
        <v>Sim</v>
      </c>
      <c r="U1442" s="13" t="str">
        <f t="shared" si="134"/>
        <v>Não</v>
      </c>
      <c r="V1442" s="13" t="str">
        <f t="shared" si="135"/>
        <v>Não</v>
      </c>
      <c r="W1442" s="13" t="str">
        <f t="shared" si="136"/>
        <v>Não</v>
      </c>
      <c r="X1442" s="13" t="str">
        <f t="shared" si="137"/>
        <v>Não</v>
      </c>
      <c r="Y1442" s="13" t="str">
        <f t="shared" si="138"/>
        <v>Não</v>
      </c>
    </row>
    <row r="1443" spans="1:25">
      <c r="A1443" s="9">
        <v>311470</v>
      </c>
      <c r="B1443" s="13">
        <f>IFERROR(VLOOKUP(A1443,[1]Monitoramento_Base_somente_Said!$A:$J,5,FALSE),0)</f>
        <v>0</v>
      </c>
      <c r="C1443" s="13">
        <f>IFERROR(VLOOKUP(A1443,[1]Monitoramento_Base_somente_Said!$A:$J,6,FALSE),0)</f>
        <v>0</v>
      </c>
      <c r="D1443" s="13">
        <f>IFERROR(VLOOKUP(A1443,[1]Monitoramento_Base_somente_Said!$A:$J,7,FALSE),0)</f>
        <v>0</v>
      </c>
      <c r="E1443" s="13">
        <f>IFERROR(VLOOKUP(A1443,[1]Monitoramento_Base_somente_Said!$A:$J,8,FALSE),0)</f>
        <v>0</v>
      </c>
      <c r="F1443" s="13">
        <f>IFERROR(VLOOKUP(A1443,[1]Monitoramento_Base_somente_Said!$A:$J,9,FALSE),0)</f>
        <v>0</v>
      </c>
      <c r="G1443" s="13">
        <f>IFERROR(VLOOKUP(A1443,[1]Monitoramento_Base_somente_Said!$A:$J,10,FALSE),0)</f>
        <v>0</v>
      </c>
      <c r="H1443" s="13">
        <f>IFERROR(VLOOKUP(A1443,[2]Sheet1!$A:$I,4,FALSE),0)</f>
        <v>0</v>
      </c>
      <c r="I1443" s="13">
        <f>IFERROR(VLOOKUP(A1443,[2]Sheet1!$A:$I,5,FALSE),0)</f>
        <v>0</v>
      </c>
      <c r="J1443" s="13">
        <f>IFERROR(VLOOKUP(A1443,[2]Sheet1!$A:$I,6,FALSE),0)</f>
        <v>0</v>
      </c>
      <c r="K1443" s="13">
        <f>IFERROR(VLOOKUP(A1443,[2]Sheet1!$A:$I,7,FALSE),0)</f>
        <v>0</v>
      </c>
      <c r="L1443" s="13">
        <f>IFERROR(VLOOKUP(A1443,[2]Sheet1!$A:$I,8,FALSE),0)</f>
        <v>0</v>
      </c>
      <c r="M1443" s="13">
        <f>IFERROR(VLOOKUP(A1443,[2]Sheet1!$A:$I,9,FALSE),0)</f>
        <v>0</v>
      </c>
      <c r="N1443" s="13">
        <f>IFERROR(VLOOKUP(A1443,[3]Sheet1!$A:$G,2,FALSE),0)</f>
        <v>0</v>
      </c>
      <c r="O1443" s="13">
        <f>IFERROR(VLOOKUP(A1443,[3]Sheet1!$A:$G,3,FALSE),0)</f>
        <v>0</v>
      </c>
      <c r="P1443" s="13">
        <f>IFERROR(VLOOKUP(A1443,[3]Sheet1!$A:$G,4,FALSE),0)</f>
        <v>0</v>
      </c>
      <c r="Q1443" s="13">
        <f>IFERROR(VLOOKUP(A1443,[3]Sheet1!$A:$G,5,FALSE),0)</f>
        <v>0</v>
      </c>
      <c r="R1443" s="13">
        <f>IFERROR(VLOOKUP(A1443,[3]Sheet1!$A:$H,6,FALSE),0)</f>
        <v>0</v>
      </c>
      <c r="S1443" s="13">
        <f>IFERROR(VLOOKUP(A1443,[3]Sheet1!$A:$I,7,FALSE),0)</f>
        <v>0</v>
      </c>
      <c r="T1443" s="13" t="str">
        <f t="shared" si="133"/>
        <v>Não</v>
      </c>
      <c r="U1443" s="13" t="str">
        <f t="shared" si="134"/>
        <v>Não</v>
      </c>
      <c r="V1443" s="13" t="str">
        <f t="shared" si="135"/>
        <v>Não</v>
      </c>
      <c r="W1443" s="13" t="str">
        <f t="shared" si="136"/>
        <v>Não</v>
      </c>
      <c r="X1443" s="13" t="str">
        <f t="shared" si="137"/>
        <v>Não</v>
      </c>
      <c r="Y1443" s="13" t="str">
        <f t="shared" si="138"/>
        <v>Não</v>
      </c>
    </row>
    <row r="1444" spans="1:25">
      <c r="A1444" s="19">
        <v>311480</v>
      </c>
      <c r="B1444" s="13">
        <f>IFERROR(VLOOKUP(A1444,[1]Monitoramento_Base_somente_Said!$A:$J,5,FALSE),0)</f>
        <v>0</v>
      </c>
      <c r="C1444" s="13">
        <f>IFERROR(VLOOKUP(A1444,[1]Monitoramento_Base_somente_Said!$A:$J,6,FALSE),0)</f>
        <v>0</v>
      </c>
      <c r="D1444" s="13">
        <f>IFERROR(VLOOKUP(A1444,[1]Monitoramento_Base_somente_Said!$A:$J,7,FALSE),0)</f>
        <v>0</v>
      </c>
      <c r="E1444" s="13">
        <f>IFERROR(VLOOKUP(A1444,[1]Monitoramento_Base_somente_Said!$A:$J,8,FALSE),0)</f>
        <v>0</v>
      </c>
      <c r="F1444" s="13">
        <f>IFERROR(VLOOKUP(A1444,[1]Monitoramento_Base_somente_Said!$A:$J,9,FALSE),0)</f>
        <v>0</v>
      </c>
      <c r="G1444" s="13">
        <f>IFERROR(VLOOKUP(A1444,[1]Monitoramento_Base_somente_Said!$A:$J,10,FALSE),0)</f>
        <v>0</v>
      </c>
      <c r="H1444" s="13">
        <f>IFERROR(VLOOKUP(A1444,[2]Sheet1!$A:$I,4,FALSE),0)</f>
        <v>0</v>
      </c>
      <c r="I1444" s="13">
        <f>IFERROR(VLOOKUP(A1444,[2]Sheet1!$A:$I,5,FALSE),0)</f>
        <v>0</v>
      </c>
      <c r="J1444" s="13">
        <f>IFERROR(VLOOKUP(A1444,[2]Sheet1!$A:$I,6,FALSE),0)</f>
        <v>0</v>
      </c>
      <c r="K1444" s="13">
        <f>IFERROR(VLOOKUP(A1444,[2]Sheet1!$A:$I,7,FALSE),0)</f>
        <v>0</v>
      </c>
      <c r="L1444" s="13">
        <f>IFERROR(VLOOKUP(A1444,[2]Sheet1!$A:$I,8,FALSE),0)</f>
        <v>0</v>
      </c>
      <c r="M1444" s="13">
        <f>IFERROR(VLOOKUP(A1444,[2]Sheet1!$A:$I,9,FALSE),0)</f>
        <v>0</v>
      </c>
      <c r="N1444" s="13">
        <f>IFERROR(VLOOKUP(A1444,[3]Sheet1!$A:$G,2,FALSE),0)</f>
        <v>1471</v>
      </c>
      <c r="O1444" s="13">
        <f>IFERROR(VLOOKUP(A1444,[3]Sheet1!$A:$G,3,FALSE),0)</f>
        <v>0</v>
      </c>
      <c r="P1444" s="13">
        <f>IFERROR(VLOOKUP(A1444,[3]Sheet1!$A:$G,4,FALSE),0)</f>
        <v>0</v>
      </c>
      <c r="Q1444" s="13">
        <f>IFERROR(VLOOKUP(A1444,[3]Sheet1!$A:$G,5,FALSE),0)</f>
        <v>0</v>
      </c>
      <c r="R1444" s="13">
        <f>IFERROR(VLOOKUP(A1444,[3]Sheet1!$A:$H,6,FALSE),0)</f>
        <v>0</v>
      </c>
      <c r="S1444" s="13">
        <f>IFERROR(VLOOKUP(A1444,[3]Sheet1!$A:$I,7,FALSE),0)</f>
        <v>0</v>
      </c>
      <c r="T1444" s="13" t="str">
        <f t="shared" si="133"/>
        <v>Sim</v>
      </c>
      <c r="U1444" s="13" t="str">
        <f t="shared" si="134"/>
        <v>Não</v>
      </c>
      <c r="V1444" s="13" t="str">
        <f t="shared" si="135"/>
        <v>Não</v>
      </c>
      <c r="W1444" s="13" t="str">
        <f t="shared" si="136"/>
        <v>Não</v>
      </c>
      <c r="X1444" s="13" t="str">
        <f t="shared" si="137"/>
        <v>Não</v>
      </c>
      <c r="Y1444" s="13" t="str">
        <f t="shared" si="138"/>
        <v>Não</v>
      </c>
    </row>
    <row r="1445" spans="1:25">
      <c r="A1445" s="19">
        <v>311490</v>
      </c>
      <c r="B1445" s="13">
        <f>IFERROR(VLOOKUP(A1445,[1]Monitoramento_Base_somente_Said!$A:$J,5,FALSE),0)</f>
        <v>0</v>
      </c>
      <c r="C1445" s="13">
        <f>IFERROR(VLOOKUP(A1445,[1]Monitoramento_Base_somente_Said!$A:$J,6,FALSE),0)</f>
        <v>0</v>
      </c>
      <c r="D1445" s="13">
        <f>IFERROR(VLOOKUP(A1445,[1]Monitoramento_Base_somente_Said!$A:$J,7,FALSE),0)</f>
        <v>0</v>
      </c>
      <c r="E1445" s="13">
        <f>IFERROR(VLOOKUP(A1445,[1]Monitoramento_Base_somente_Said!$A:$J,8,FALSE),0)</f>
        <v>0</v>
      </c>
      <c r="F1445" s="13">
        <f>IFERROR(VLOOKUP(A1445,[1]Monitoramento_Base_somente_Said!$A:$J,9,FALSE),0)</f>
        <v>0</v>
      </c>
      <c r="G1445" s="13">
        <f>IFERROR(VLOOKUP(A1445,[1]Monitoramento_Base_somente_Said!$A:$J,10,FALSE),0)</f>
        <v>0</v>
      </c>
      <c r="H1445" s="13">
        <f>IFERROR(VLOOKUP(A1445,[2]Sheet1!$A:$I,4,FALSE),0)</f>
        <v>0</v>
      </c>
      <c r="I1445" s="13">
        <f>IFERROR(VLOOKUP(A1445,[2]Sheet1!$A:$I,5,FALSE),0)</f>
        <v>0</v>
      </c>
      <c r="J1445" s="13">
        <f>IFERROR(VLOOKUP(A1445,[2]Sheet1!$A:$I,6,FALSE),0)</f>
        <v>0</v>
      </c>
      <c r="K1445" s="13">
        <f>IFERROR(VLOOKUP(A1445,[2]Sheet1!$A:$I,7,FALSE),0)</f>
        <v>0</v>
      </c>
      <c r="L1445" s="13">
        <f>IFERROR(VLOOKUP(A1445,[2]Sheet1!$A:$I,8,FALSE),0)</f>
        <v>0</v>
      </c>
      <c r="M1445" s="13">
        <f>IFERROR(VLOOKUP(A1445,[2]Sheet1!$A:$I,9,FALSE),0)</f>
        <v>0</v>
      </c>
      <c r="N1445" s="13">
        <f>IFERROR(VLOOKUP(A1445,[3]Sheet1!$A:$G,2,FALSE),0)</f>
        <v>2511</v>
      </c>
      <c r="O1445" s="13">
        <f>IFERROR(VLOOKUP(A1445,[3]Sheet1!$A:$G,3,FALSE),0)</f>
        <v>0</v>
      </c>
      <c r="P1445" s="13">
        <f>IFERROR(VLOOKUP(A1445,[3]Sheet1!$A:$G,4,FALSE),0)</f>
        <v>0</v>
      </c>
      <c r="Q1445" s="13">
        <f>IFERROR(VLOOKUP(A1445,[3]Sheet1!$A:$G,5,FALSE),0)</f>
        <v>0</v>
      </c>
      <c r="R1445" s="13">
        <f>IFERROR(VLOOKUP(A1445,[3]Sheet1!$A:$H,6,FALSE),0)</f>
        <v>0</v>
      </c>
      <c r="S1445" s="13">
        <f>IFERROR(VLOOKUP(A1445,[3]Sheet1!$A:$I,7,FALSE),0)</f>
        <v>0</v>
      </c>
      <c r="T1445" s="13" t="str">
        <f t="shared" si="133"/>
        <v>Sim</v>
      </c>
      <c r="U1445" s="13" t="str">
        <f t="shared" si="134"/>
        <v>Não</v>
      </c>
      <c r="V1445" s="13" t="str">
        <f t="shared" si="135"/>
        <v>Não</v>
      </c>
      <c r="W1445" s="13" t="str">
        <f t="shared" si="136"/>
        <v>Não</v>
      </c>
      <c r="X1445" s="13" t="str">
        <f t="shared" si="137"/>
        <v>Não</v>
      </c>
      <c r="Y1445" s="13" t="str">
        <f t="shared" si="138"/>
        <v>Não</v>
      </c>
    </row>
    <row r="1446" spans="1:25">
      <c r="A1446" s="9">
        <v>311500</v>
      </c>
      <c r="B1446" s="13">
        <f>IFERROR(VLOOKUP(A1446,[1]Monitoramento_Base_somente_Said!$A:$J,5,FALSE),0)</f>
        <v>0</v>
      </c>
      <c r="C1446" s="13">
        <f>IFERROR(VLOOKUP(A1446,[1]Monitoramento_Base_somente_Said!$A:$J,6,FALSE),0)</f>
        <v>0</v>
      </c>
      <c r="D1446" s="13">
        <f>IFERROR(VLOOKUP(A1446,[1]Monitoramento_Base_somente_Said!$A:$J,7,FALSE),0)</f>
        <v>0</v>
      </c>
      <c r="E1446" s="13">
        <f>IFERROR(VLOOKUP(A1446,[1]Monitoramento_Base_somente_Said!$A:$J,8,FALSE),0)</f>
        <v>0</v>
      </c>
      <c r="F1446" s="13">
        <f>IFERROR(VLOOKUP(A1446,[1]Monitoramento_Base_somente_Said!$A:$J,9,FALSE),0)</f>
        <v>0</v>
      </c>
      <c r="G1446" s="13">
        <f>IFERROR(VLOOKUP(A1446,[1]Monitoramento_Base_somente_Said!$A:$J,10,FALSE),0)</f>
        <v>0</v>
      </c>
      <c r="H1446" s="13">
        <f>IFERROR(VLOOKUP(A1446,[2]Sheet1!$A:$I,4,FALSE),0)</f>
        <v>0</v>
      </c>
      <c r="I1446" s="13">
        <f>IFERROR(VLOOKUP(A1446,[2]Sheet1!$A:$I,5,FALSE),0)</f>
        <v>0</v>
      </c>
      <c r="J1446" s="13">
        <f>IFERROR(VLOOKUP(A1446,[2]Sheet1!$A:$I,6,FALSE),0)</f>
        <v>0</v>
      </c>
      <c r="K1446" s="13">
        <f>IFERROR(VLOOKUP(A1446,[2]Sheet1!$A:$I,7,FALSE),0)</f>
        <v>0</v>
      </c>
      <c r="L1446" s="13">
        <f>IFERROR(VLOOKUP(A1446,[2]Sheet1!$A:$I,8,FALSE),0)</f>
        <v>0</v>
      </c>
      <c r="M1446" s="13">
        <f>IFERROR(VLOOKUP(A1446,[2]Sheet1!$A:$I,9,FALSE),0)</f>
        <v>0</v>
      </c>
      <c r="N1446" s="13">
        <f>IFERROR(VLOOKUP(A1446,[3]Sheet1!$A:$G,2,FALSE),0)</f>
        <v>658</v>
      </c>
      <c r="O1446" s="13">
        <f>IFERROR(VLOOKUP(A1446,[3]Sheet1!$A:$G,3,FALSE),0)</f>
        <v>0</v>
      </c>
      <c r="P1446" s="13">
        <f>IFERROR(VLOOKUP(A1446,[3]Sheet1!$A:$G,4,FALSE),0)</f>
        <v>0</v>
      </c>
      <c r="Q1446" s="13">
        <f>IFERROR(VLOOKUP(A1446,[3]Sheet1!$A:$G,5,FALSE),0)</f>
        <v>0</v>
      </c>
      <c r="R1446" s="13">
        <f>IFERROR(VLOOKUP(A1446,[3]Sheet1!$A:$H,6,FALSE),0)</f>
        <v>0</v>
      </c>
      <c r="S1446" s="13">
        <f>IFERROR(VLOOKUP(A1446,[3]Sheet1!$A:$I,7,FALSE),0)</f>
        <v>0</v>
      </c>
      <c r="T1446" s="13" t="str">
        <f t="shared" si="133"/>
        <v>Sim</v>
      </c>
      <c r="U1446" s="13" t="str">
        <f t="shared" si="134"/>
        <v>Não</v>
      </c>
      <c r="V1446" s="13" t="str">
        <f t="shared" si="135"/>
        <v>Não</v>
      </c>
      <c r="W1446" s="13" t="str">
        <f t="shared" si="136"/>
        <v>Não</v>
      </c>
      <c r="X1446" s="13" t="str">
        <f t="shared" si="137"/>
        <v>Não</v>
      </c>
      <c r="Y1446" s="13" t="str">
        <f t="shared" si="138"/>
        <v>Não</v>
      </c>
    </row>
    <row r="1447" spans="1:25">
      <c r="A1447" s="19">
        <v>311510</v>
      </c>
      <c r="B1447" s="13">
        <f>IFERROR(VLOOKUP(A1447,[1]Monitoramento_Base_somente_Said!$A:$J,5,FALSE),0)</f>
        <v>0</v>
      </c>
      <c r="C1447" s="13">
        <f>IFERROR(VLOOKUP(A1447,[1]Monitoramento_Base_somente_Said!$A:$J,6,FALSE),0)</f>
        <v>0</v>
      </c>
      <c r="D1447" s="13">
        <f>IFERROR(VLOOKUP(A1447,[1]Monitoramento_Base_somente_Said!$A:$J,7,FALSE),0)</f>
        <v>0</v>
      </c>
      <c r="E1447" s="13">
        <f>IFERROR(VLOOKUP(A1447,[1]Monitoramento_Base_somente_Said!$A:$J,8,FALSE),0)</f>
        <v>0</v>
      </c>
      <c r="F1447" s="13">
        <f>IFERROR(VLOOKUP(A1447,[1]Monitoramento_Base_somente_Said!$A:$J,9,FALSE),0)</f>
        <v>0</v>
      </c>
      <c r="G1447" s="13">
        <f>IFERROR(VLOOKUP(A1447,[1]Monitoramento_Base_somente_Said!$A:$J,10,FALSE),0)</f>
        <v>0</v>
      </c>
      <c r="H1447" s="13">
        <f>IFERROR(VLOOKUP(A1447,[2]Sheet1!$A:$I,4,FALSE),0)</f>
        <v>0</v>
      </c>
      <c r="I1447" s="13">
        <f>IFERROR(VLOOKUP(A1447,[2]Sheet1!$A:$I,5,FALSE),0)</f>
        <v>0</v>
      </c>
      <c r="J1447" s="13">
        <f>IFERROR(VLOOKUP(A1447,[2]Sheet1!$A:$I,6,FALSE),0)</f>
        <v>0</v>
      </c>
      <c r="K1447" s="13">
        <f>IFERROR(VLOOKUP(A1447,[2]Sheet1!$A:$I,7,FALSE),0)</f>
        <v>0</v>
      </c>
      <c r="L1447" s="13">
        <f>IFERROR(VLOOKUP(A1447,[2]Sheet1!$A:$I,8,FALSE),0)</f>
        <v>0</v>
      </c>
      <c r="M1447" s="13">
        <f>IFERROR(VLOOKUP(A1447,[2]Sheet1!$A:$I,9,FALSE),0)</f>
        <v>0</v>
      </c>
      <c r="N1447" s="13">
        <f>IFERROR(VLOOKUP(A1447,[3]Sheet1!$A:$G,2,FALSE),0)</f>
        <v>312</v>
      </c>
      <c r="O1447" s="13">
        <f>IFERROR(VLOOKUP(A1447,[3]Sheet1!$A:$G,3,FALSE),0)</f>
        <v>0</v>
      </c>
      <c r="P1447" s="13">
        <f>IFERROR(VLOOKUP(A1447,[3]Sheet1!$A:$G,4,FALSE),0)</f>
        <v>0</v>
      </c>
      <c r="Q1447" s="13">
        <f>IFERROR(VLOOKUP(A1447,[3]Sheet1!$A:$G,5,FALSE),0)</f>
        <v>0</v>
      </c>
      <c r="R1447" s="13">
        <f>IFERROR(VLOOKUP(A1447,[3]Sheet1!$A:$H,6,FALSE),0)</f>
        <v>0</v>
      </c>
      <c r="S1447" s="13">
        <f>IFERROR(VLOOKUP(A1447,[3]Sheet1!$A:$I,7,FALSE),0)</f>
        <v>0</v>
      </c>
      <c r="T1447" s="13" t="str">
        <f t="shared" si="133"/>
        <v>Sim</v>
      </c>
      <c r="U1447" s="13" t="str">
        <f t="shared" si="134"/>
        <v>Não</v>
      </c>
      <c r="V1447" s="13" t="str">
        <f t="shared" si="135"/>
        <v>Não</v>
      </c>
      <c r="W1447" s="13" t="str">
        <f t="shared" si="136"/>
        <v>Não</v>
      </c>
      <c r="X1447" s="13" t="str">
        <f t="shared" si="137"/>
        <v>Não</v>
      </c>
      <c r="Y1447" s="13" t="str">
        <f t="shared" si="138"/>
        <v>Não</v>
      </c>
    </row>
    <row r="1448" spans="1:25">
      <c r="A1448" s="19">
        <v>311535</v>
      </c>
      <c r="B1448" s="13">
        <f>IFERROR(VLOOKUP(A1448,[1]Monitoramento_Base_somente_Said!$A:$J,5,FALSE),0)</f>
        <v>0</v>
      </c>
      <c r="C1448" s="13">
        <f>IFERROR(VLOOKUP(A1448,[1]Monitoramento_Base_somente_Said!$A:$J,6,FALSE),0)</f>
        <v>0</v>
      </c>
      <c r="D1448" s="13">
        <f>IFERROR(VLOOKUP(A1448,[1]Monitoramento_Base_somente_Said!$A:$J,7,FALSE),0)</f>
        <v>0</v>
      </c>
      <c r="E1448" s="13">
        <f>IFERROR(VLOOKUP(A1448,[1]Monitoramento_Base_somente_Said!$A:$J,8,FALSE),0)</f>
        <v>0</v>
      </c>
      <c r="F1448" s="13">
        <f>IFERROR(VLOOKUP(A1448,[1]Monitoramento_Base_somente_Said!$A:$J,9,FALSE),0)</f>
        <v>0</v>
      </c>
      <c r="G1448" s="13">
        <f>IFERROR(VLOOKUP(A1448,[1]Monitoramento_Base_somente_Said!$A:$J,10,FALSE),0)</f>
        <v>0</v>
      </c>
      <c r="H1448" s="13">
        <f>IFERROR(VLOOKUP(A1448,[2]Sheet1!$A:$I,4,FALSE),0)</f>
        <v>0</v>
      </c>
      <c r="I1448" s="13">
        <f>IFERROR(VLOOKUP(A1448,[2]Sheet1!$A:$I,5,FALSE),0)</f>
        <v>0</v>
      </c>
      <c r="J1448" s="13">
        <f>IFERROR(VLOOKUP(A1448,[2]Sheet1!$A:$I,6,FALSE),0)</f>
        <v>0</v>
      </c>
      <c r="K1448" s="13">
        <f>IFERROR(VLOOKUP(A1448,[2]Sheet1!$A:$I,7,FALSE),0)</f>
        <v>0</v>
      </c>
      <c r="L1448" s="13">
        <f>IFERROR(VLOOKUP(A1448,[2]Sheet1!$A:$I,8,FALSE),0)</f>
        <v>0</v>
      </c>
      <c r="M1448" s="13">
        <f>IFERROR(VLOOKUP(A1448,[2]Sheet1!$A:$I,9,FALSE),0)</f>
        <v>0</v>
      </c>
      <c r="N1448" s="13">
        <f>IFERROR(VLOOKUP(A1448,[3]Sheet1!$A:$G,2,FALSE),0)</f>
        <v>1</v>
      </c>
      <c r="O1448" s="13">
        <f>IFERROR(VLOOKUP(A1448,[3]Sheet1!$A:$G,3,FALSE),0)</f>
        <v>0</v>
      </c>
      <c r="P1448" s="13">
        <f>IFERROR(VLOOKUP(A1448,[3]Sheet1!$A:$G,4,FALSE),0)</f>
        <v>0</v>
      </c>
      <c r="Q1448" s="13">
        <f>IFERROR(VLOOKUP(A1448,[3]Sheet1!$A:$G,5,FALSE),0)</f>
        <v>0</v>
      </c>
      <c r="R1448" s="13">
        <f>IFERROR(VLOOKUP(A1448,[3]Sheet1!$A:$H,6,FALSE),0)</f>
        <v>0</v>
      </c>
      <c r="S1448" s="13">
        <f>IFERROR(VLOOKUP(A1448,[3]Sheet1!$A:$I,7,FALSE),0)</f>
        <v>0</v>
      </c>
      <c r="T1448" s="13" t="str">
        <f t="shared" si="133"/>
        <v>Sim</v>
      </c>
      <c r="U1448" s="13" t="str">
        <f t="shared" si="134"/>
        <v>Não</v>
      </c>
      <c r="V1448" s="13" t="str">
        <f t="shared" si="135"/>
        <v>Não</v>
      </c>
      <c r="W1448" s="13" t="str">
        <f t="shared" si="136"/>
        <v>Não</v>
      </c>
      <c r="X1448" s="13" t="str">
        <f t="shared" si="137"/>
        <v>Não</v>
      </c>
      <c r="Y1448" s="13" t="str">
        <f t="shared" si="138"/>
        <v>Não</v>
      </c>
    </row>
    <row r="1449" spans="1:25">
      <c r="A1449" s="9">
        <v>311540</v>
      </c>
      <c r="B1449" s="13">
        <f>IFERROR(VLOOKUP(A1449,[1]Monitoramento_Base_somente_Said!$A:$J,5,FALSE),0)</f>
        <v>0</v>
      </c>
      <c r="C1449" s="13">
        <f>IFERROR(VLOOKUP(A1449,[1]Monitoramento_Base_somente_Said!$A:$J,6,FALSE),0)</f>
        <v>0</v>
      </c>
      <c r="D1449" s="13">
        <f>IFERROR(VLOOKUP(A1449,[1]Monitoramento_Base_somente_Said!$A:$J,7,FALSE),0)</f>
        <v>0</v>
      </c>
      <c r="E1449" s="13">
        <f>IFERROR(VLOOKUP(A1449,[1]Monitoramento_Base_somente_Said!$A:$J,8,FALSE),0)</f>
        <v>0</v>
      </c>
      <c r="F1449" s="13">
        <f>IFERROR(VLOOKUP(A1449,[1]Monitoramento_Base_somente_Said!$A:$J,9,FALSE),0)</f>
        <v>0</v>
      </c>
      <c r="G1449" s="13">
        <f>IFERROR(VLOOKUP(A1449,[1]Monitoramento_Base_somente_Said!$A:$J,10,FALSE),0)</f>
        <v>0</v>
      </c>
      <c r="H1449" s="13">
        <f>IFERROR(VLOOKUP(A1449,[2]Sheet1!$A:$I,4,FALSE),0)</f>
        <v>0</v>
      </c>
      <c r="I1449" s="13">
        <f>IFERROR(VLOOKUP(A1449,[2]Sheet1!$A:$I,5,FALSE),0)</f>
        <v>0</v>
      </c>
      <c r="J1449" s="13">
        <f>IFERROR(VLOOKUP(A1449,[2]Sheet1!$A:$I,6,FALSE),0)</f>
        <v>0</v>
      </c>
      <c r="K1449" s="13">
        <f>IFERROR(VLOOKUP(A1449,[2]Sheet1!$A:$I,7,FALSE),0)</f>
        <v>0</v>
      </c>
      <c r="L1449" s="13">
        <f>IFERROR(VLOOKUP(A1449,[2]Sheet1!$A:$I,8,FALSE),0)</f>
        <v>0</v>
      </c>
      <c r="M1449" s="13">
        <f>IFERROR(VLOOKUP(A1449,[2]Sheet1!$A:$I,9,FALSE),0)</f>
        <v>0</v>
      </c>
      <c r="N1449" s="13">
        <f>IFERROR(VLOOKUP(A1449,[3]Sheet1!$A:$G,2,FALSE),0)</f>
        <v>4169</v>
      </c>
      <c r="O1449" s="13">
        <f>IFERROR(VLOOKUP(A1449,[3]Sheet1!$A:$G,3,FALSE),0)</f>
        <v>0</v>
      </c>
      <c r="P1449" s="13">
        <f>IFERROR(VLOOKUP(A1449,[3]Sheet1!$A:$G,4,FALSE),0)</f>
        <v>0</v>
      </c>
      <c r="Q1449" s="13">
        <f>IFERROR(VLOOKUP(A1449,[3]Sheet1!$A:$G,5,FALSE),0)</f>
        <v>0</v>
      </c>
      <c r="R1449" s="13">
        <f>IFERROR(VLOOKUP(A1449,[3]Sheet1!$A:$H,6,FALSE),0)</f>
        <v>0</v>
      </c>
      <c r="S1449" s="13">
        <f>IFERROR(VLOOKUP(A1449,[3]Sheet1!$A:$I,7,FALSE),0)</f>
        <v>0</v>
      </c>
      <c r="T1449" s="13" t="str">
        <f t="shared" si="133"/>
        <v>Sim</v>
      </c>
      <c r="U1449" s="13" t="str">
        <f t="shared" si="134"/>
        <v>Não</v>
      </c>
      <c r="V1449" s="13" t="str">
        <f t="shared" si="135"/>
        <v>Não</v>
      </c>
      <c r="W1449" s="13" t="str">
        <f t="shared" si="136"/>
        <v>Não</v>
      </c>
      <c r="X1449" s="13" t="str">
        <f t="shared" si="137"/>
        <v>Não</v>
      </c>
      <c r="Y1449" s="13" t="str">
        <f t="shared" si="138"/>
        <v>Não</v>
      </c>
    </row>
    <row r="1450" spans="1:25">
      <c r="A1450" s="9">
        <v>311545</v>
      </c>
      <c r="B1450" s="13">
        <f>IFERROR(VLOOKUP(A1450,[1]Monitoramento_Base_somente_Said!$A:$J,5,FALSE),0)</f>
        <v>0</v>
      </c>
      <c r="C1450" s="13">
        <f>IFERROR(VLOOKUP(A1450,[1]Monitoramento_Base_somente_Said!$A:$J,6,FALSE),0)</f>
        <v>0</v>
      </c>
      <c r="D1450" s="13">
        <f>IFERROR(VLOOKUP(A1450,[1]Monitoramento_Base_somente_Said!$A:$J,7,FALSE),0)</f>
        <v>0</v>
      </c>
      <c r="E1450" s="13">
        <f>IFERROR(VLOOKUP(A1450,[1]Monitoramento_Base_somente_Said!$A:$J,8,FALSE),0)</f>
        <v>0</v>
      </c>
      <c r="F1450" s="13">
        <f>IFERROR(VLOOKUP(A1450,[1]Monitoramento_Base_somente_Said!$A:$J,9,FALSE),0)</f>
        <v>0</v>
      </c>
      <c r="G1450" s="13">
        <f>IFERROR(VLOOKUP(A1450,[1]Monitoramento_Base_somente_Said!$A:$J,10,FALSE),0)</f>
        <v>0</v>
      </c>
      <c r="H1450" s="13">
        <f>IFERROR(VLOOKUP(A1450,[2]Sheet1!$A:$I,4,FALSE),0)</f>
        <v>0</v>
      </c>
      <c r="I1450" s="13">
        <f>IFERROR(VLOOKUP(A1450,[2]Sheet1!$A:$I,5,FALSE),0)</f>
        <v>0</v>
      </c>
      <c r="J1450" s="13">
        <f>IFERROR(VLOOKUP(A1450,[2]Sheet1!$A:$I,6,FALSE),0)</f>
        <v>0</v>
      </c>
      <c r="K1450" s="13">
        <f>IFERROR(VLOOKUP(A1450,[2]Sheet1!$A:$I,7,FALSE),0)</f>
        <v>0</v>
      </c>
      <c r="L1450" s="13">
        <f>IFERROR(VLOOKUP(A1450,[2]Sheet1!$A:$I,8,FALSE),0)</f>
        <v>0</v>
      </c>
      <c r="M1450" s="13">
        <f>IFERROR(VLOOKUP(A1450,[2]Sheet1!$A:$I,9,FALSE),0)</f>
        <v>0</v>
      </c>
      <c r="N1450" s="13">
        <f>IFERROR(VLOOKUP(A1450,[3]Sheet1!$A:$G,2,FALSE),0)</f>
        <v>8237</v>
      </c>
      <c r="O1450" s="13">
        <f>IFERROR(VLOOKUP(A1450,[3]Sheet1!$A:$G,3,FALSE),0)</f>
        <v>0</v>
      </c>
      <c r="P1450" s="13">
        <f>IFERROR(VLOOKUP(A1450,[3]Sheet1!$A:$G,4,FALSE),0)</f>
        <v>0</v>
      </c>
      <c r="Q1450" s="13">
        <f>IFERROR(VLOOKUP(A1450,[3]Sheet1!$A:$G,5,FALSE),0)</f>
        <v>0</v>
      </c>
      <c r="R1450" s="13">
        <f>IFERROR(VLOOKUP(A1450,[3]Sheet1!$A:$H,6,FALSE),0)</f>
        <v>0</v>
      </c>
      <c r="S1450" s="13">
        <f>IFERROR(VLOOKUP(A1450,[3]Sheet1!$A:$I,7,FALSE),0)</f>
        <v>0</v>
      </c>
      <c r="T1450" s="13" t="str">
        <f t="shared" si="133"/>
        <v>Sim</v>
      </c>
      <c r="U1450" s="13" t="str">
        <f t="shared" si="134"/>
        <v>Não</v>
      </c>
      <c r="V1450" s="13" t="str">
        <f t="shared" si="135"/>
        <v>Não</v>
      </c>
      <c r="W1450" s="13" t="str">
        <f t="shared" si="136"/>
        <v>Não</v>
      </c>
      <c r="X1450" s="13" t="str">
        <f t="shared" si="137"/>
        <v>Não</v>
      </c>
      <c r="Y1450" s="13" t="str">
        <f t="shared" si="138"/>
        <v>Não</v>
      </c>
    </row>
    <row r="1451" spans="1:25">
      <c r="A1451" s="9">
        <v>311547</v>
      </c>
      <c r="B1451" s="13">
        <f>IFERROR(VLOOKUP(A1451,[1]Monitoramento_Base_somente_Said!$A:$J,5,FALSE),0)</f>
        <v>0</v>
      </c>
      <c r="C1451" s="13">
        <f>IFERROR(VLOOKUP(A1451,[1]Monitoramento_Base_somente_Said!$A:$J,6,FALSE),0)</f>
        <v>0</v>
      </c>
      <c r="D1451" s="13">
        <f>IFERROR(VLOOKUP(A1451,[1]Monitoramento_Base_somente_Said!$A:$J,7,FALSE),0)</f>
        <v>0</v>
      </c>
      <c r="E1451" s="13">
        <f>IFERROR(VLOOKUP(A1451,[1]Monitoramento_Base_somente_Said!$A:$J,8,FALSE),0)</f>
        <v>0</v>
      </c>
      <c r="F1451" s="13">
        <f>IFERROR(VLOOKUP(A1451,[1]Monitoramento_Base_somente_Said!$A:$J,9,FALSE),0)</f>
        <v>0</v>
      </c>
      <c r="G1451" s="13">
        <f>IFERROR(VLOOKUP(A1451,[1]Monitoramento_Base_somente_Said!$A:$J,10,FALSE),0)</f>
        <v>0</v>
      </c>
      <c r="H1451" s="13">
        <f>IFERROR(VLOOKUP(A1451,[2]Sheet1!$A:$I,4,FALSE),0)</f>
        <v>0</v>
      </c>
      <c r="I1451" s="13">
        <f>IFERROR(VLOOKUP(A1451,[2]Sheet1!$A:$I,5,FALSE),0)</f>
        <v>0</v>
      </c>
      <c r="J1451" s="13">
        <f>IFERROR(VLOOKUP(A1451,[2]Sheet1!$A:$I,6,FALSE),0)</f>
        <v>0</v>
      </c>
      <c r="K1451" s="13">
        <f>IFERROR(VLOOKUP(A1451,[2]Sheet1!$A:$I,7,FALSE),0)</f>
        <v>0</v>
      </c>
      <c r="L1451" s="13">
        <f>IFERROR(VLOOKUP(A1451,[2]Sheet1!$A:$I,8,FALSE),0)</f>
        <v>0</v>
      </c>
      <c r="M1451" s="13">
        <f>IFERROR(VLOOKUP(A1451,[2]Sheet1!$A:$I,9,FALSE),0)</f>
        <v>0</v>
      </c>
      <c r="N1451" s="13">
        <f>IFERROR(VLOOKUP(A1451,[3]Sheet1!$A:$G,2,FALSE),0)</f>
        <v>0</v>
      </c>
      <c r="O1451" s="13">
        <f>IFERROR(VLOOKUP(A1451,[3]Sheet1!$A:$G,3,FALSE),0)</f>
        <v>0</v>
      </c>
      <c r="P1451" s="13">
        <f>IFERROR(VLOOKUP(A1451,[3]Sheet1!$A:$G,4,FALSE),0)</f>
        <v>0</v>
      </c>
      <c r="Q1451" s="13">
        <f>IFERROR(VLOOKUP(A1451,[3]Sheet1!$A:$G,5,FALSE),0)</f>
        <v>0</v>
      </c>
      <c r="R1451" s="13">
        <f>IFERROR(VLOOKUP(A1451,[3]Sheet1!$A:$H,6,FALSE),0)</f>
        <v>0</v>
      </c>
      <c r="S1451" s="13">
        <f>IFERROR(VLOOKUP(A1451,[3]Sheet1!$A:$I,7,FALSE),0)</f>
        <v>0</v>
      </c>
      <c r="T1451" s="13" t="str">
        <f t="shared" si="133"/>
        <v>Não</v>
      </c>
      <c r="U1451" s="13" t="str">
        <f t="shared" si="134"/>
        <v>Não</v>
      </c>
      <c r="V1451" s="13" t="str">
        <f t="shared" si="135"/>
        <v>Não</v>
      </c>
      <c r="W1451" s="13" t="str">
        <f t="shared" si="136"/>
        <v>Não</v>
      </c>
      <c r="X1451" s="13" t="str">
        <f t="shared" si="137"/>
        <v>Não</v>
      </c>
      <c r="Y1451" s="13" t="str">
        <f t="shared" si="138"/>
        <v>Não</v>
      </c>
    </row>
    <row r="1452" spans="1:25">
      <c r="A1452" s="9">
        <v>311560</v>
      </c>
      <c r="B1452" s="13">
        <f>IFERROR(VLOOKUP(A1452,[1]Monitoramento_Base_somente_Said!$A:$J,5,FALSE),0)</f>
        <v>0</v>
      </c>
      <c r="C1452" s="13">
        <f>IFERROR(VLOOKUP(A1452,[1]Monitoramento_Base_somente_Said!$A:$J,6,FALSE),0)</f>
        <v>0</v>
      </c>
      <c r="D1452" s="13">
        <f>IFERROR(VLOOKUP(A1452,[1]Monitoramento_Base_somente_Said!$A:$J,7,FALSE),0)</f>
        <v>0</v>
      </c>
      <c r="E1452" s="13">
        <f>IFERROR(VLOOKUP(A1452,[1]Monitoramento_Base_somente_Said!$A:$J,8,FALSE),0)</f>
        <v>0</v>
      </c>
      <c r="F1452" s="13">
        <f>IFERROR(VLOOKUP(A1452,[1]Monitoramento_Base_somente_Said!$A:$J,9,FALSE),0)</f>
        <v>0</v>
      </c>
      <c r="G1452" s="13">
        <f>IFERROR(VLOOKUP(A1452,[1]Monitoramento_Base_somente_Said!$A:$J,10,FALSE),0)</f>
        <v>0</v>
      </c>
      <c r="H1452" s="13">
        <f>IFERROR(VLOOKUP(A1452,[2]Sheet1!$A:$I,4,FALSE),0)</f>
        <v>0</v>
      </c>
      <c r="I1452" s="13">
        <f>IFERROR(VLOOKUP(A1452,[2]Sheet1!$A:$I,5,FALSE),0)</f>
        <v>0</v>
      </c>
      <c r="J1452" s="13">
        <f>IFERROR(VLOOKUP(A1452,[2]Sheet1!$A:$I,6,FALSE),0)</f>
        <v>0</v>
      </c>
      <c r="K1452" s="13">
        <f>IFERROR(VLOOKUP(A1452,[2]Sheet1!$A:$I,7,FALSE),0)</f>
        <v>0</v>
      </c>
      <c r="L1452" s="13">
        <f>IFERROR(VLOOKUP(A1452,[2]Sheet1!$A:$I,8,FALSE),0)</f>
        <v>0</v>
      </c>
      <c r="M1452" s="13">
        <f>IFERROR(VLOOKUP(A1452,[2]Sheet1!$A:$I,9,FALSE),0)</f>
        <v>0</v>
      </c>
      <c r="N1452" s="13">
        <f>IFERROR(VLOOKUP(A1452,[3]Sheet1!$A:$G,2,FALSE),0)</f>
        <v>2302</v>
      </c>
      <c r="O1452" s="13">
        <f>IFERROR(VLOOKUP(A1452,[3]Sheet1!$A:$G,3,FALSE),0)</f>
        <v>0</v>
      </c>
      <c r="P1452" s="13">
        <f>IFERROR(VLOOKUP(A1452,[3]Sheet1!$A:$G,4,FALSE),0)</f>
        <v>0</v>
      </c>
      <c r="Q1452" s="13">
        <f>IFERROR(VLOOKUP(A1452,[3]Sheet1!$A:$G,5,FALSE),0)</f>
        <v>0</v>
      </c>
      <c r="R1452" s="13">
        <f>IFERROR(VLOOKUP(A1452,[3]Sheet1!$A:$H,6,FALSE),0)</f>
        <v>0</v>
      </c>
      <c r="S1452" s="13">
        <f>IFERROR(VLOOKUP(A1452,[3]Sheet1!$A:$I,7,FALSE),0)</f>
        <v>0</v>
      </c>
      <c r="T1452" s="13" t="str">
        <f t="shared" si="133"/>
        <v>Sim</v>
      </c>
      <c r="U1452" s="13" t="str">
        <f t="shared" si="134"/>
        <v>Não</v>
      </c>
      <c r="V1452" s="13" t="str">
        <f t="shared" si="135"/>
        <v>Não</v>
      </c>
      <c r="W1452" s="13" t="str">
        <f t="shared" si="136"/>
        <v>Não</v>
      </c>
      <c r="X1452" s="13" t="str">
        <f t="shared" si="137"/>
        <v>Não</v>
      </c>
      <c r="Y1452" s="13" t="str">
        <f t="shared" si="138"/>
        <v>Não</v>
      </c>
    </row>
    <row r="1453" spans="1:25">
      <c r="A1453" s="9">
        <v>311570</v>
      </c>
      <c r="B1453" s="13">
        <f>IFERROR(VLOOKUP(A1453,[1]Monitoramento_Base_somente_Said!$A:$J,5,FALSE),0)</f>
        <v>0</v>
      </c>
      <c r="C1453" s="13">
        <f>IFERROR(VLOOKUP(A1453,[1]Monitoramento_Base_somente_Said!$A:$J,6,FALSE),0)</f>
        <v>0</v>
      </c>
      <c r="D1453" s="13">
        <f>IFERROR(VLOOKUP(A1453,[1]Monitoramento_Base_somente_Said!$A:$J,7,FALSE),0)</f>
        <v>0</v>
      </c>
      <c r="E1453" s="13">
        <f>IFERROR(VLOOKUP(A1453,[1]Monitoramento_Base_somente_Said!$A:$J,8,FALSE),0)</f>
        <v>0</v>
      </c>
      <c r="F1453" s="13">
        <f>IFERROR(VLOOKUP(A1453,[1]Monitoramento_Base_somente_Said!$A:$J,9,FALSE),0)</f>
        <v>0</v>
      </c>
      <c r="G1453" s="13">
        <f>IFERROR(VLOOKUP(A1453,[1]Monitoramento_Base_somente_Said!$A:$J,10,FALSE),0)</f>
        <v>0</v>
      </c>
      <c r="H1453" s="13">
        <f>IFERROR(VLOOKUP(A1453,[2]Sheet1!$A:$I,4,FALSE),0)</f>
        <v>0</v>
      </c>
      <c r="I1453" s="13">
        <f>IFERROR(VLOOKUP(A1453,[2]Sheet1!$A:$I,5,FALSE),0)</f>
        <v>0</v>
      </c>
      <c r="J1453" s="13">
        <f>IFERROR(VLOOKUP(A1453,[2]Sheet1!$A:$I,6,FALSE),0)</f>
        <v>0</v>
      </c>
      <c r="K1453" s="13">
        <f>IFERROR(VLOOKUP(A1453,[2]Sheet1!$A:$I,7,FALSE),0)</f>
        <v>0</v>
      </c>
      <c r="L1453" s="13">
        <f>IFERROR(VLOOKUP(A1453,[2]Sheet1!$A:$I,8,FALSE),0)</f>
        <v>0</v>
      </c>
      <c r="M1453" s="13">
        <f>IFERROR(VLOOKUP(A1453,[2]Sheet1!$A:$I,9,FALSE),0)</f>
        <v>0</v>
      </c>
      <c r="N1453" s="13">
        <f>IFERROR(VLOOKUP(A1453,[3]Sheet1!$A:$G,2,FALSE),0)</f>
        <v>0</v>
      </c>
      <c r="O1453" s="13">
        <f>IFERROR(VLOOKUP(A1453,[3]Sheet1!$A:$G,3,FALSE),0)</f>
        <v>0</v>
      </c>
      <c r="P1453" s="13">
        <f>IFERROR(VLOOKUP(A1453,[3]Sheet1!$A:$G,4,FALSE),0)</f>
        <v>0</v>
      </c>
      <c r="Q1453" s="13">
        <f>IFERROR(VLOOKUP(A1453,[3]Sheet1!$A:$G,5,FALSE),0)</f>
        <v>0</v>
      </c>
      <c r="R1453" s="13">
        <f>IFERROR(VLOOKUP(A1453,[3]Sheet1!$A:$H,6,FALSE),0)</f>
        <v>0</v>
      </c>
      <c r="S1453" s="13">
        <f>IFERROR(VLOOKUP(A1453,[3]Sheet1!$A:$I,7,FALSE),0)</f>
        <v>0</v>
      </c>
      <c r="T1453" s="13" t="str">
        <f t="shared" si="133"/>
        <v>Não</v>
      </c>
      <c r="U1453" s="13" t="str">
        <f t="shared" si="134"/>
        <v>Não</v>
      </c>
      <c r="V1453" s="13" t="str">
        <f t="shared" si="135"/>
        <v>Não</v>
      </c>
      <c r="W1453" s="13" t="str">
        <f t="shared" si="136"/>
        <v>Não</v>
      </c>
      <c r="X1453" s="13" t="str">
        <f t="shared" si="137"/>
        <v>Não</v>
      </c>
      <c r="Y1453" s="13" t="str">
        <f t="shared" si="138"/>
        <v>Não</v>
      </c>
    </row>
    <row r="1454" spans="1:25">
      <c r="A1454" s="9">
        <v>311580</v>
      </c>
      <c r="B1454" s="13">
        <f>IFERROR(VLOOKUP(A1454,[1]Monitoramento_Base_somente_Said!$A:$J,5,FALSE),0)</f>
        <v>0</v>
      </c>
      <c r="C1454" s="13">
        <f>IFERROR(VLOOKUP(A1454,[1]Monitoramento_Base_somente_Said!$A:$J,6,FALSE),0)</f>
        <v>0</v>
      </c>
      <c r="D1454" s="13">
        <f>IFERROR(VLOOKUP(A1454,[1]Monitoramento_Base_somente_Said!$A:$J,7,FALSE),0)</f>
        <v>0</v>
      </c>
      <c r="E1454" s="13">
        <f>IFERROR(VLOOKUP(A1454,[1]Monitoramento_Base_somente_Said!$A:$J,8,FALSE),0)</f>
        <v>0</v>
      </c>
      <c r="F1454" s="13">
        <f>IFERROR(VLOOKUP(A1454,[1]Monitoramento_Base_somente_Said!$A:$J,9,FALSE),0)</f>
        <v>0</v>
      </c>
      <c r="G1454" s="13">
        <f>IFERROR(VLOOKUP(A1454,[1]Monitoramento_Base_somente_Said!$A:$J,10,FALSE),0)</f>
        <v>0</v>
      </c>
      <c r="H1454" s="13">
        <f>IFERROR(VLOOKUP(A1454,[2]Sheet1!$A:$I,4,FALSE),0)</f>
        <v>0</v>
      </c>
      <c r="I1454" s="13">
        <f>IFERROR(VLOOKUP(A1454,[2]Sheet1!$A:$I,5,FALSE),0)</f>
        <v>0</v>
      </c>
      <c r="J1454" s="13">
        <f>IFERROR(VLOOKUP(A1454,[2]Sheet1!$A:$I,6,FALSE),0)</f>
        <v>0</v>
      </c>
      <c r="K1454" s="13">
        <f>IFERROR(VLOOKUP(A1454,[2]Sheet1!$A:$I,7,FALSE),0)</f>
        <v>0</v>
      </c>
      <c r="L1454" s="13">
        <f>IFERROR(VLOOKUP(A1454,[2]Sheet1!$A:$I,8,FALSE),0)</f>
        <v>0</v>
      </c>
      <c r="M1454" s="13">
        <f>IFERROR(VLOOKUP(A1454,[2]Sheet1!$A:$I,9,FALSE),0)</f>
        <v>0</v>
      </c>
      <c r="N1454" s="13">
        <f>IFERROR(VLOOKUP(A1454,[3]Sheet1!$A:$G,2,FALSE),0)</f>
        <v>87328</v>
      </c>
      <c r="O1454" s="13">
        <f>IFERROR(VLOOKUP(A1454,[3]Sheet1!$A:$G,3,FALSE),0)</f>
        <v>0</v>
      </c>
      <c r="P1454" s="13">
        <f>IFERROR(VLOOKUP(A1454,[3]Sheet1!$A:$G,4,FALSE),0)</f>
        <v>0</v>
      </c>
      <c r="Q1454" s="13">
        <f>IFERROR(VLOOKUP(A1454,[3]Sheet1!$A:$G,5,FALSE),0)</f>
        <v>0</v>
      </c>
      <c r="R1454" s="13">
        <f>IFERROR(VLOOKUP(A1454,[3]Sheet1!$A:$H,6,FALSE),0)</f>
        <v>0</v>
      </c>
      <c r="S1454" s="13">
        <f>IFERROR(VLOOKUP(A1454,[3]Sheet1!$A:$I,7,FALSE),0)</f>
        <v>0</v>
      </c>
      <c r="T1454" s="13" t="str">
        <f t="shared" si="133"/>
        <v>Sim</v>
      </c>
      <c r="U1454" s="13" t="str">
        <f t="shared" si="134"/>
        <v>Não</v>
      </c>
      <c r="V1454" s="13" t="str">
        <f t="shared" si="135"/>
        <v>Não</v>
      </c>
      <c r="W1454" s="13" t="str">
        <f t="shared" si="136"/>
        <v>Não</v>
      </c>
      <c r="X1454" s="13" t="str">
        <f t="shared" si="137"/>
        <v>Não</v>
      </c>
      <c r="Y1454" s="13" t="str">
        <f t="shared" si="138"/>
        <v>Não</v>
      </c>
    </row>
    <row r="1455" spans="1:25">
      <c r="A1455" s="9">
        <v>311590</v>
      </c>
      <c r="B1455" s="13">
        <f>IFERROR(VLOOKUP(A1455,[1]Monitoramento_Base_somente_Said!$A:$J,5,FALSE),0)</f>
        <v>0</v>
      </c>
      <c r="C1455" s="13">
        <f>IFERROR(VLOOKUP(A1455,[1]Monitoramento_Base_somente_Said!$A:$J,6,FALSE),0)</f>
        <v>0</v>
      </c>
      <c r="D1455" s="13">
        <f>IFERROR(VLOOKUP(A1455,[1]Monitoramento_Base_somente_Said!$A:$J,7,FALSE),0)</f>
        <v>0</v>
      </c>
      <c r="E1455" s="13">
        <f>IFERROR(VLOOKUP(A1455,[1]Monitoramento_Base_somente_Said!$A:$J,8,FALSE),0)</f>
        <v>0</v>
      </c>
      <c r="F1455" s="13">
        <f>IFERROR(VLOOKUP(A1455,[1]Monitoramento_Base_somente_Said!$A:$J,9,FALSE),0)</f>
        <v>0</v>
      </c>
      <c r="G1455" s="13">
        <f>IFERROR(VLOOKUP(A1455,[1]Monitoramento_Base_somente_Said!$A:$J,10,FALSE),0)</f>
        <v>0</v>
      </c>
      <c r="H1455" s="13">
        <f>IFERROR(VLOOKUP(A1455,[2]Sheet1!$A:$I,4,FALSE),0)</f>
        <v>0</v>
      </c>
      <c r="I1455" s="13">
        <f>IFERROR(VLOOKUP(A1455,[2]Sheet1!$A:$I,5,FALSE),0)</f>
        <v>0</v>
      </c>
      <c r="J1455" s="13">
        <f>IFERROR(VLOOKUP(A1455,[2]Sheet1!$A:$I,6,FALSE),0)</f>
        <v>0</v>
      </c>
      <c r="K1455" s="13">
        <f>IFERROR(VLOOKUP(A1455,[2]Sheet1!$A:$I,7,FALSE),0)</f>
        <v>0</v>
      </c>
      <c r="L1455" s="13">
        <f>IFERROR(VLOOKUP(A1455,[2]Sheet1!$A:$I,8,FALSE),0)</f>
        <v>0</v>
      </c>
      <c r="M1455" s="13">
        <f>IFERROR(VLOOKUP(A1455,[2]Sheet1!$A:$I,9,FALSE),0)</f>
        <v>0</v>
      </c>
      <c r="N1455" s="13">
        <f>IFERROR(VLOOKUP(A1455,[3]Sheet1!$A:$G,2,FALSE),0)</f>
        <v>51</v>
      </c>
      <c r="O1455" s="13">
        <f>IFERROR(VLOOKUP(A1455,[3]Sheet1!$A:$G,3,FALSE),0)</f>
        <v>0</v>
      </c>
      <c r="P1455" s="13">
        <f>IFERROR(VLOOKUP(A1455,[3]Sheet1!$A:$G,4,FALSE),0)</f>
        <v>0</v>
      </c>
      <c r="Q1455" s="13">
        <f>IFERROR(VLOOKUP(A1455,[3]Sheet1!$A:$G,5,FALSE),0)</f>
        <v>0</v>
      </c>
      <c r="R1455" s="13">
        <f>IFERROR(VLOOKUP(A1455,[3]Sheet1!$A:$H,6,FALSE),0)</f>
        <v>0</v>
      </c>
      <c r="S1455" s="13">
        <f>IFERROR(VLOOKUP(A1455,[3]Sheet1!$A:$I,7,FALSE),0)</f>
        <v>0</v>
      </c>
      <c r="T1455" s="13" t="str">
        <f t="shared" si="133"/>
        <v>Sim</v>
      </c>
      <c r="U1455" s="13" t="str">
        <f t="shared" si="134"/>
        <v>Não</v>
      </c>
      <c r="V1455" s="13" t="str">
        <f t="shared" si="135"/>
        <v>Não</v>
      </c>
      <c r="W1455" s="13" t="str">
        <f t="shared" si="136"/>
        <v>Não</v>
      </c>
      <c r="X1455" s="13" t="str">
        <f t="shared" si="137"/>
        <v>Não</v>
      </c>
      <c r="Y1455" s="13" t="str">
        <f t="shared" si="138"/>
        <v>Não</v>
      </c>
    </row>
    <row r="1456" spans="1:25">
      <c r="A1456" s="19">
        <v>311600</v>
      </c>
      <c r="B1456" s="13">
        <f>IFERROR(VLOOKUP(A1456,[1]Monitoramento_Base_somente_Said!$A:$J,5,FALSE),0)</f>
        <v>0</v>
      </c>
      <c r="C1456" s="13">
        <f>IFERROR(VLOOKUP(A1456,[1]Monitoramento_Base_somente_Said!$A:$J,6,FALSE),0)</f>
        <v>0</v>
      </c>
      <c r="D1456" s="13">
        <f>IFERROR(VLOOKUP(A1456,[1]Monitoramento_Base_somente_Said!$A:$J,7,FALSE),0)</f>
        <v>0</v>
      </c>
      <c r="E1456" s="13">
        <f>IFERROR(VLOOKUP(A1456,[1]Monitoramento_Base_somente_Said!$A:$J,8,FALSE),0)</f>
        <v>0</v>
      </c>
      <c r="F1456" s="13">
        <f>IFERROR(VLOOKUP(A1456,[1]Monitoramento_Base_somente_Said!$A:$J,9,FALSE),0)</f>
        <v>0</v>
      </c>
      <c r="G1456" s="13">
        <f>IFERROR(VLOOKUP(A1456,[1]Monitoramento_Base_somente_Said!$A:$J,10,FALSE),0)</f>
        <v>0</v>
      </c>
      <c r="H1456" s="13">
        <f>IFERROR(VLOOKUP(A1456,[2]Sheet1!$A:$I,4,FALSE),0)</f>
        <v>0</v>
      </c>
      <c r="I1456" s="13">
        <f>IFERROR(VLOOKUP(A1456,[2]Sheet1!$A:$I,5,FALSE),0)</f>
        <v>0</v>
      </c>
      <c r="J1456" s="13">
        <f>IFERROR(VLOOKUP(A1456,[2]Sheet1!$A:$I,6,FALSE),0)</f>
        <v>0</v>
      </c>
      <c r="K1456" s="13">
        <f>IFERROR(VLOOKUP(A1456,[2]Sheet1!$A:$I,7,FALSE),0)</f>
        <v>0</v>
      </c>
      <c r="L1456" s="13">
        <f>IFERROR(VLOOKUP(A1456,[2]Sheet1!$A:$I,8,FALSE),0)</f>
        <v>0</v>
      </c>
      <c r="M1456" s="13">
        <f>IFERROR(VLOOKUP(A1456,[2]Sheet1!$A:$I,9,FALSE),0)</f>
        <v>0</v>
      </c>
      <c r="N1456" s="13">
        <f>IFERROR(VLOOKUP(A1456,[3]Sheet1!$A:$G,2,FALSE),0)</f>
        <v>2599</v>
      </c>
      <c r="O1456" s="13">
        <f>IFERROR(VLOOKUP(A1456,[3]Sheet1!$A:$G,3,FALSE),0)</f>
        <v>0</v>
      </c>
      <c r="P1456" s="13">
        <f>IFERROR(VLOOKUP(A1456,[3]Sheet1!$A:$G,4,FALSE),0)</f>
        <v>0</v>
      </c>
      <c r="Q1456" s="13">
        <f>IFERROR(VLOOKUP(A1456,[3]Sheet1!$A:$G,5,FALSE),0)</f>
        <v>0</v>
      </c>
      <c r="R1456" s="13">
        <f>IFERROR(VLOOKUP(A1456,[3]Sheet1!$A:$H,6,FALSE),0)</f>
        <v>0</v>
      </c>
      <c r="S1456" s="13">
        <f>IFERROR(VLOOKUP(A1456,[3]Sheet1!$A:$I,7,FALSE),0)</f>
        <v>0</v>
      </c>
      <c r="T1456" s="13" t="str">
        <f t="shared" si="133"/>
        <v>Sim</v>
      </c>
      <c r="U1456" s="13" t="str">
        <f t="shared" si="134"/>
        <v>Não</v>
      </c>
      <c r="V1456" s="13" t="str">
        <f t="shared" si="135"/>
        <v>Não</v>
      </c>
      <c r="W1456" s="13" t="str">
        <f t="shared" si="136"/>
        <v>Não</v>
      </c>
      <c r="X1456" s="13" t="str">
        <f t="shared" si="137"/>
        <v>Não</v>
      </c>
      <c r="Y1456" s="13" t="str">
        <f t="shared" si="138"/>
        <v>Não</v>
      </c>
    </row>
    <row r="1457" spans="1:25">
      <c r="A1457" s="19">
        <v>311610</v>
      </c>
      <c r="B1457" s="13">
        <f>IFERROR(VLOOKUP(A1457,[1]Monitoramento_Base_somente_Said!$A:$J,5,FALSE),0)</f>
        <v>0</v>
      </c>
      <c r="C1457" s="13">
        <f>IFERROR(VLOOKUP(A1457,[1]Monitoramento_Base_somente_Said!$A:$J,6,FALSE),0)</f>
        <v>0</v>
      </c>
      <c r="D1457" s="13">
        <f>IFERROR(VLOOKUP(A1457,[1]Monitoramento_Base_somente_Said!$A:$J,7,FALSE),0)</f>
        <v>0</v>
      </c>
      <c r="E1457" s="13">
        <f>IFERROR(VLOOKUP(A1457,[1]Monitoramento_Base_somente_Said!$A:$J,8,FALSE),0)</f>
        <v>0</v>
      </c>
      <c r="F1457" s="13">
        <f>IFERROR(VLOOKUP(A1457,[1]Monitoramento_Base_somente_Said!$A:$J,9,FALSE),0)</f>
        <v>0</v>
      </c>
      <c r="G1457" s="13">
        <f>IFERROR(VLOOKUP(A1457,[1]Monitoramento_Base_somente_Said!$A:$J,10,FALSE),0)</f>
        <v>0</v>
      </c>
      <c r="H1457" s="13">
        <f>IFERROR(VLOOKUP(A1457,[2]Sheet1!$A:$I,4,FALSE),0)</f>
        <v>0</v>
      </c>
      <c r="I1457" s="13">
        <f>IFERROR(VLOOKUP(A1457,[2]Sheet1!$A:$I,5,FALSE),0)</f>
        <v>0</v>
      </c>
      <c r="J1457" s="13">
        <f>IFERROR(VLOOKUP(A1457,[2]Sheet1!$A:$I,6,FALSE),0)</f>
        <v>0</v>
      </c>
      <c r="K1457" s="13">
        <f>IFERROR(VLOOKUP(A1457,[2]Sheet1!$A:$I,7,FALSE),0)</f>
        <v>0</v>
      </c>
      <c r="L1457" s="13">
        <f>IFERROR(VLOOKUP(A1457,[2]Sheet1!$A:$I,8,FALSE),0)</f>
        <v>0</v>
      </c>
      <c r="M1457" s="13">
        <f>IFERROR(VLOOKUP(A1457,[2]Sheet1!$A:$I,9,FALSE),0)</f>
        <v>0</v>
      </c>
      <c r="N1457" s="13">
        <f>IFERROR(VLOOKUP(A1457,[3]Sheet1!$A:$G,2,FALSE),0)</f>
        <v>42</v>
      </c>
      <c r="O1457" s="13">
        <f>IFERROR(VLOOKUP(A1457,[3]Sheet1!$A:$G,3,FALSE),0)</f>
        <v>0</v>
      </c>
      <c r="P1457" s="13">
        <f>IFERROR(VLOOKUP(A1457,[3]Sheet1!$A:$G,4,FALSE),0)</f>
        <v>0</v>
      </c>
      <c r="Q1457" s="13">
        <f>IFERROR(VLOOKUP(A1457,[3]Sheet1!$A:$G,5,FALSE),0)</f>
        <v>0</v>
      </c>
      <c r="R1457" s="13">
        <f>IFERROR(VLOOKUP(A1457,[3]Sheet1!$A:$H,6,FALSE),0)</f>
        <v>0</v>
      </c>
      <c r="S1457" s="13">
        <f>IFERROR(VLOOKUP(A1457,[3]Sheet1!$A:$I,7,FALSE),0)</f>
        <v>0</v>
      </c>
      <c r="T1457" s="13" t="str">
        <f t="shared" si="133"/>
        <v>Sim</v>
      </c>
      <c r="U1457" s="13" t="str">
        <f t="shared" si="134"/>
        <v>Não</v>
      </c>
      <c r="V1457" s="13" t="str">
        <f t="shared" si="135"/>
        <v>Não</v>
      </c>
      <c r="W1457" s="13" t="str">
        <f t="shared" si="136"/>
        <v>Não</v>
      </c>
      <c r="X1457" s="13" t="str">
        <f t="shared" si="137"/>
        <v>Não</v>
      </c>
      <c r="Y1457" s="13" t="str">
        <f t="shared" si="138"/>
        <v>Não</v>
      </c>
    </row>
    <row r="1458" spans="1:25">
      <c r="A1458" s="9">
        <v>311615</v>
      </c>
      <c r="B1458" s="13">
        <f>IFERROR(VLOOKUP(A1458,[1]Monitoramento_Base_somente_Said!$A:$J,5,FALSE),0)</f>
        <v>0</v>
      </c>
      <c r="C1458" s="13">
        <f>IFERROR(VLOOKUP(A1458,[1]Monitoramento_Base_somente_Said!$A:$J,6,FALSE),0)</f>
        <v>0</v>
      </c>
      <c r="D1458" s="13">
        <f>IFERROR(VLOOKUP(A1458,[1]Monitoramento_Base_somente_Said!$A:$J,7,FALSE),0)</f>
        <v>0</v>
      </c>
      <c r="E1458" s="13">
        <f>IFERROR(VLOOKUP(A1458,[1]Monitoramento_Base_somente_Said!$A:$J,8,FALSE),0)</f>
        <v>0</v>
      </c>
      <c r="F1458" s="13">
        <f>IFERROR(VLOOKUP(A1458,[1]Monitoramento_Base_somente_Said!$A:$J,9,FALSE),0)</f>
        <v>0</v>
      </c>
      <c r="G1458" s="13">
        <f>IFERROR(VLOOKUP(A1458,[1]Monitoramento_Base_somente_Said!$A:$J,10,FALSE),0)</f>
        <v>0</v>
      </c>
      <c r="H1458" s="13">
        <f>IFERROR(VLOOKUP(A1458,[2]Sheet1!$A:$I,4,FALSE),0)</f>
        <v>0</v>
      </c>
      <c r="I1458" s="13">
        <f>IFERROR(VLOOKUP(A1458,[2]Sheet1!$A:$I,5,FALSE),0)</f>
        <v>0</v>
      </c>
      <c r="J1458" s="13">
        <f>IFERROR(VLOOKUP(A1458,[2]Sheet1!$A:$I,6,FALSE),0)</f>
        <v>0</v>
      </c>
      <c r="K1458" s="13">
        <f>IFERROR(VLOOKUP(A1458,[2]Sheet1!$A:$I,7,FALSE),0)</f>
        <v>0</v>
      </c>
      <c r="L1458" s="13">
        <f>IFERROR(VLOOKUP(A1458,[2]Sheet1!$A:$I,8,FALSE),0)</f>
        <v>0</v>
      </c>
      <c r="M1458" s="13">
        <f>IFERROR(VLOOKUP(A1458,[2]Sheet1!$A:$I,9,FALSE),0)</f>
        <v>0</v>
      </c>
      <c r="N1458" s="13">
        <f>IFERROR(VLOOKUP(A1458,[3]Sheet1!$A:$G,2,FALSE),0)</f>
        <v>6562</v>
      </c>
      <c r="O1458" s="13">
        <f>IFERROR(VLOOKUP(A1458,[3]Sheet1!$A:$G,3,FALSE),0)</f>
        <v>0</v>
      </c>
      <c r="P1458" s="13">
        <f>IFERROR(VLOOKUP(A1458,[3]Sheet1!$A:$G,4,FALSE),0)</f>
        <v>0</v>
      </c>
      <c r="Q1458" s="13">
        <f>IFERROR(VLOOKUP(A1458,[3]Sheet1!$A:$G,5,FALSE),0)</f>
        <v>0</v>
      </c>
      <c r="R1458" s="13">
        <f>IFERROR(VLOOKUP(A1458,[3]Sheet1!$A:$H,6,FALSE),0)</f>
        <v>0</v>
      </c>
      <c r="S1458" s="13">
        <f>IFERROR(VLOOKUP(A1458,[3]Sheet1!$A:$I,7,FALSE),0)</f>
        <v>0</v>
      </c>
      <c r="T1458" s="13" t="str">
        <f t="shared" si="133"/>
        <v>Sim</v>
      </c>
      <c r="U1458" s="13" t="str">
        <f t="shared" si="134"/>
        <v>Não</v>
      </c>
      <c r="V1458" s="13" t="str">
        <f t="shared" si="135"/>
        <v>Não</v>
      </c>
      <c r="W1458" s="13" t="str">
        <f t="shared" si="136"/>
        <v>Não</v>
      </c>
      <c r="X1458" s="13" t="str">
        <f t="shared" si="137"/>
        <v>Não</v>
      </c>
      <c r="Y1458" s="13" t="str">
        <f t="shared" si="138"/>
        <v>Não</v>
      </c>
    </row>
    <row r="1459" spans="1:25">
      <c r="A1459" s="9">
        <v>311620</v>
      </c>
      <c r="B1459" s="13">
        <f>IFERROR(VLOOKUP(A1459,[1]Monitoramento_Base_somente_Said!$A:$J,5,FALSE),0)</f>
        <v>0</v>
      </c>
      <c r="C1459" s="13">
        <f>IFERROR(VLOOKUP(A1459,[1]Monitoramento_Base_somente_Said!$A:$J,6,FALSE),0)</f>
        <v>0</v>
      </c>
      <c r="D1459" s="13">
        <f>IFERROR(VLOOKUP(A1459,[1]Monitoramento_Base_somente_Said!$A:$J,7,FALSE),0)</f>
        <v>0</v>
      </c>
      <c r="E1459" s="13">
        <f>IFERROR(VLOOKUP(A1459,[1]Monitoramento_Base_somente_Said!$A:$J,8,FALSE),0)</f>
        <v>0</v>
      </c>
      <c r="F1459" s="13">
        <f>IFERROR(VLOOKUP(A1459,[1]Monitoramento_Base_somente_Said!$A:$J,9,FALSE),0)</f>
        <v>0</v>
      </c>
      <c r="G1459" s="13">
        <f>IFERROR(VLOOKUP(A1459,[1]Monitoramento_Base_somente_Said!$A:$J,10,FALSE),0)</f>
        <v>0</v>
      </c>
      <c r="H1459" s="13">
        <f>IFERROR(VLOOKUP(A1459,[2]Sheet1!$A:$I,4,FALSE),0)</f>
        <v>0</v>
      </c>
      <c r="I1459" s="13">
        <f>IFERROR(VLOOKUP(A1459,[2]Sheet1!$A:$I,5,FALSE),0)</f>
        <v>0</v>
      </c>
      <c r="J1459" s="13">
        <f>IFERROR(VLOOKUP(A1459,[2]Sheet1!$A:$I,6,FALSE),0)</f>
        <v>0</v>
      </c>
      <c r="K1459" s="13">
        <f>IFERROR(VLOOKUP(A1459,[2]Sheet1!$A:$I,7,FALSE),0)</f>
        <v>0</v>
      </c>
      <c r="L1459" s="13">
        <f>IFERROR(VLOOKUP(A1459,[2]Sheet1!$A:$I,8,FALSE),0)</f>
        <v>0</v>
      </c>
      <c r="M1459" s="13">
        <f>IFERROR(VLOOKUP(A1459,[2]Sheet1!$A:$I,9,FALSE),0)</f>
        <v>0</v>
      </c>
      <c r="N1459" s="13">
        <f>IFERROR(VLOOKUP(A1459,[3]Sheet1!$A:$G,2,FALSE),0)</f>
        <v>773</v>
      </c>
      <c r="O1459" s="13">
        <f>IFERROR(VLOOKUP(A1459,[3]Sheet1!$A:$G,3,FALSE),0)</f>
        <v>0</v>
      </c>
      <c r="P1459" s="13">
        <f>IFERROR(VLOOKUP(A1459,[3]Sheet1!$A:$G,4,FALSE),0)</f>
        <v>0</v>
      </c>
      <c r="Q1459" s="13">
        <f>IFERROR(VLOOKUP(A1459,[3]Sheet1!$A:$G,5,FALSE),0)</f>
        <v>0</v>
      </c>
      <c r="R1459" s="13">
        <f>IFERROR(VLOOKUP(A1459,[3]Sheet1!$A:$H,6,FALSE),0)</f>
        <v>0</v>
      </c>
      <c r="S1459" s="13">
        <f>IFERROR(VLOOKUP(A1459,[3]Sheet1!$A:$I,7,FALSE),0)</f>
        <v>0</v>
      </c>
      <c r="T1459" s="13" t="str">
        <f t="shared" si="133"/>
        <v>Sim</v>
      </c>
      <c r="U1459" s="13" t="str">
        <f t="shared" si="134"/>
        <v>Não</v>
      </c>
      <c r="V1459" s="13" t="str">
        <f t="shared" si="135"/>
        <v>Não</v>
      </c>
      <c r="W1459" s="13" t="str">
        <f t="shared" si="136"/>
        <v>Não</v>
      </c>
      <c r="X1459" s="13" t="str">
        <f t="shared" si="137"/>
        <v>Não</v>
      </c>
      <c r="Y1459" s="13" t="str">
        <f t="shared" si="138"/>
        <v>Não</v>
      </c>
    </row>
    <row r="1460" spans="1:25">
      <c r="A1460" s="9">
        <v>311630</v>
      </c>
      <c r="B1460" s="13">
        <f>IFERROR(VLOOKUP(A1460,[1]Monitoramento_Base_somente_Said!$A:$J,5,FALSE),0)</f>
        <v>0</v>
      </c>
      <c r="C1460" s="13">
        <f>IFERROR(VLOOKUP(A1460,[1]Monitoramento_Base_somente_Said!$A:$J,6,FALSE),0)</f>
        <v>0</v>
      </c>
      <c r="D1460" s="13">
        <f>IFERROR(VLOOKUP(A1460,[1]Monitoramento_Base_somente_Said!$A:$J,7,FALSE),0)</f>
        <v>0</v>
      </c>
      <c r="E1460" s="13">
        <f>IFERROR(VLOOKUP(A1460,[1]Monitoramento_Base_somente_Said!$A:$J,8,FALSE),0)</f>
        <v>0</v>
      </c>
      <c r="F1460" s="13">
        <f>IFERROR(VLOOKUP(A1460,[1]Monitoramento_Base_somente_Said!$A:$J,9,FALSE),0)</f>
        <v>0</v>
      </c>
      <c r="G1460" s="13">
        <f>IFERROR(VLOOKUP(A1460,[1]Monitoramento_Base_somente_Said!$A:$J,10,FALSE),0)</f>
        <v>0</v>
      </c>
      <c r="H1460" s="13">
        <f>IFERROR(VLOOKUP(A1460,[2]Sheet1!$A:$I,4,FALSE),0)</f>
        <v>0</v>
      </c>
      <c r="I1460" s="13">
        <f>IFERROR(VLOOKUP(A1460,[2]Sheet1!$A:$I,5,FALSE),0)</f>
        <v>0</v>
      </c>
      <c r="J1460" s="13">
        <f>IFERROR(VLOOKUP(A1460,[2]Sheet1!$A:$I,6,FALSE),0)</f>
        <v>0</v>
      </c>
      <c r="K1460" s="13">
        <f>IFERROR(VLOOKUP(A1460,[2]Sheet1!$A:$I,7,FALSE),0)</f>
        <v>0</v>
      </c>
      <c r="L1460" s="13">
        <f>IFERROR(VLOOKUP(A1460,[2]Sheet1!$A:$I,8,FALSE),0)</f>
        <v>0</v>
      </c>
      <c r="M1460" s="13">
        <f>IFERROR(VLOOKUP(A1460,[2]Sheet1!$A:$I,9,FALSE),0)</f>
        <v>0</v>
      </c>
      <c r="N1460" s="13">
        <f>IFERROR(VLOOKUP(A1460,[3]Sheet1!$A:$G,2,FALSE),0)</f>
        <v>850</v>
      </c>
      <c r="O1460" s="13">
        <f>IFERROR(VLOOKUP(A1460,[3]Sheet1!$A:$G,3,FALSE),0)</f>
        <v>0</v>
      </c>
      <c r="P1460" s="13">
        <f>IFERROR(VLOOKUP(A1460,[3]Sheet1!$A:$G,4,FALSE),0)</f>
        <v>0</v>
      </c>
      <c r="Q1460" s="13">
        <f>IFERROR(VLOOKUP(A1460,[3]Sheet1!$A:$G,5,FALSE),0)</f>
        <v>0</v>
      </c>
      <c r="R1460" s="13">
        <f>IFERROR(VLOOKUP(A1460,[3]Sheet1!$A:$H,6,FALSE),0)</f>
        <v>0</v>
      </c>
      <c r="S1460" s="13">
        <f>IFERROR(VLOOKUP(A1460,[3]Sheet1!$A:$I,7,FALSE),0)</f>
        <v>0</v>
      </c>
      <c r="T1460" s="13" t="str">
        <f t="shared" si="133"/>
        <v>Sim</v>
      </c>
      <c r="U1460" s="13" t="str">
        <f t="shared" si="134"/>
        <v>Não</v>
      </c>
      <c r="V1460" s="13" t="str">
        <f t="shared" si="135"/>
        <v>Não</v>
      </c>
      <c r="W1460" s="13" t="str">
        <f t="shared" si="136"/>
        <v>Não</v>
      </c>
      <c r="X1460" s="13" t="str">
        <f t="shared" si="137"/>
        <v>Não</v>
      </c>
      <c r="Y1460" s="13" t="str">
        <f t="shared" si="138"/>
        <v>Não</v>
      </c>
    </row>
    <row r="1461" spans="1:25">
      <c r="A1461" s="9">
        <v>311640</v>
      </c>
      <c r="B1461" s="13">
        <f>IFERROR(VLOOKUP(A1461,[1]Monitoramento_Base_somente_Said!$A:$J,5,FALSE),0)</f>
        <v>0</v>
      </c>
      <c r="C1461" s="13">
        <f>IFERROR(VLOOKUP(A1461,[1]Monitoramento_Base_somente_Said!$A:$J,6,FALSE),0)</f>
        <v>0</v>
      </c>
      <c r="D1461" s="13">
        <f>IFERROR(VLOOKUP(A1461,[1]Monitoramento_Base_somente_Said!$A:$J,7,FALSE),0)</f>
        <v>0</v>
      </c>
      <c r="E1461" s="13">
        <f>IFERROR(VLOOKUP(A1461,[1]Monitoramento_Base_somente_Said!$A:$J,8,FALSE),0)</f>
        <v>0</v>
      </c>
      <c r="F1461" s="13">
        <f>IFERROR(VLOOKUP(A1461,[1]Monitoramento_Base_somente_Said!$A:$J,9,FALSE),0)</f>
        <v>0</v>
      </c>
      <c r="G1461" s="13">
        <f>IFERROR(VLOOKUP(A1461,[1]Monitoramento_Base_somente_Said!$A:$J,10,FALSE),0)</f>
        <v>0</v>
      </c>
      <c r="H1461" s="13">
        <f>IFERROR(VLOOKUP(A1461,[2]Sheet1!$A:$I,4,FALSE),0)</f>
        <v>0</v>
      </c>
      <c r="I1461" s="13">
        <f>IFERROR(VLOOKUP(A1461,[2]Sheet1!$A:$I,5,FALSE),0)</f>
        <v>0</v>
      </c>
      <c r="J1461" s="13">
        <f>IFERROR(VLOOKUP(A1461,[2]Sheet1!$A:$I,6,FALSE),0)</f>
        <v>0</v>
      </c>
      <c r="K1461" s="13">
        <f>IFERROR(VLOOKUP(A1461,[2]Sheet1!$A:$I,7,FALSE),0)</f>
        <v>0</v>
      </c>
      <c r="L1461" s="13">
        <f>IFERROR(VLOOKUP(A1461,[2]Sheet1!$A:$I,8,FALSE),0)</f>
        <v>0</v>
      </c>
      <c r="M1461" s="13">
        <f>IFERROR(VLOOKUP(A1461,[2]Sheet1!$A:$I,9,FALSE),0)</f>
        <v>0</v>
      </c>
      <c r="N1461" s="13">
        <f>IFERROR(VLOOKUP(A1461,[3]Sheet1!$A:$G,2,FALSE),0)</f>
        <v>0</v>
      </c>
      <c r="O1461" s="13">
        <f>IFERROR(VLOOKUP(A1461,[3]Sheet1!$A:$G,3,FALSE),0)</f>
        <v>0</v>
      </c>
      <c r="P1461" s="13">
        <f>IFERROR(VLOOKUP(A1461,[3]Sheet1!$A:$G,4,FALSE),0)</f>
        <v>0</v>
      </c>
      <c r="Q1461" s="13">
        <f>IFERROR(VLOOKUP(A1461,[3]Sheet1!$A:$G,5,FALSE),0)</f>
        <v>0</v>
      </c>
      <c r="R1461" s="13">
        <f>IFERROR(VLOOKUP(A1461,[3]Sheet1!$A:$H,6,FALSE),0)</f>
        <v>0</v>
      </c>
      <c r="S1461" s="13">
        <f>IFERROR(VLOOKUP(A1461,[3]Sheet1!$A:$I,7,FALSE),0)</f>
        <v>0</v>
      </c>
      <c r="T1461" s="13" t="str">
        <f t="shared" si="133"/>
        <v>Não</v>
      </c>
      <c r="U1461" s="13" t="str">
        <f t="shared" si="134"/>
        <v>Não</v>
      </c>
      <c r="V1461" s="13" t="str">
        <f t="shared" si="135"/>
        <v>Não</v>
      </c>
      <c r="W1461" s="13" t="str">
        <f t="shared" si="136"/>
        <v>Não</v>
      </c>
      <c r="X1461" s="13" t="str">
        <f t="shared" si="137"/>
        <v>Não</v>
      </c>
      <c r="Y1461" s="13" t="str">
        <f t="shared" si="138"/>
        <v>Não</v>
      </c>
    </row>
    <row r="1462" spans="1:25">
      <c r="A1462" s="9">
        <v>311650</v>
      </c>
      <c r="B1462" s="13">
        <f>IFERROR(VLOOKUP(A1462,[1]Monitoramento_Base_somente_Said!$A:$J,5,FALSE),0)</f>
        <v>0</v>
      </c>
      <c r="C1462" s="13">
        <f>IFERROR(VLOOKUP(A1462,[1]Monitoramento_Base_somente_Said!$A:$J,6,FALSE),0)</f>
        <v>0</v>
      </c>
      <c r="D1462" s="13">
        <f>IFERROR(VLOOKUP(A1462,[1]Monitoramento_Base_somente_Said!$A:$J,7,FALSE),0)</f>
        <v>0</v>
      </c>
      <c r="E1462" s="13">
        <f>IFERROR(VLOOKUP(A1462,[1]Monitoramento_Base_somente_Said!$A:$J,8,FALSE),0)</f>
        <v>0</v>
      </c>
      <c r="F1462" s="13">
        <f>IFERROR(VLOOKUP(A1462,[1]Monitoramento_Base_somente_Said!$A:$J,9,FALSE),0)</f>
        <v>0</v>
      </c>
      <c r="G1462" s="13">
        <f>IFERROR(VLOOKUP(A1462,[1]Monitoramento_Base_somente_Said!$A:$J,10,FALSE),0)</f>
        <v>0</v>
      </c>
      <c r="H1462" s="13">
        <f>IFERROR(VLOOKUP(A1462,[2]Sheet1!$A:$I,4,FALSE),0)</f>
        <v>0</v>
      </c>
      <c r="I1462" s="13">
        <f>IFERROR(VLOOKUP(A1462,[2]Sheet1!$A:$I,5,FALSE),0)</f>
        <v>0</v>
      </c>
      <c r="J1462" s="13">
        <f>IFERROR(VLOOKUP(A1462,[2]Sheet1!$A:$I,6,FALSE),0)</f>
        <v>0</v>
      </c>
      <c r="K1462" s="13">
        <f>IFERROR(VLOOKUP(A1462,[2]Sheet1!$A:$I,7,FALSE),0)</f>
        <v>0</v>
      </c>
      <c r="L1462" s="13">
        <f>IFERROR(VLOOKUP(A1462,[2]Sheet1!$A:$I,8,FALSE),0)</f>
        <v>0</v>
      </c>
      <c r="M1462" s="13">
        <f>IFERROR(VLOOKUP(A1462,[2]Sheet1!$A:$I,9,FALSE),0)</f>
        <v>0</v>
      </c>
      <c r="N1462" s="13">
        <f>IFERROR(VLOOKUP(A1462,[3]Sheet1!$A:$G,2,FALSE),0)</f>
        <v>181</v>
      </c>
      <c r="O1462" s="13">
        <f>IFERROR(VLOOKUP(A1462,[3]Sheet1!$A:$G,3,FALSE),0)</f>
        <v>0</v>
      </c>
      <c r="P1462" s="13">
        <f>IFERROR(VLOOKUP(A1462,[3]Sheet1!$A:$G,4,FALSE),0)</f>
        <v>0</v>
      </c>
      <c r="Q1462" s="13">
        <f>IFERROR(VLOOKUP(A1462,[3]Sheet1!$A:$G,5,FALSE),0)</f>
        <v>0</v>
      </c>
      <c r="R1462" s="13">
        <f>IFERROR(VLOOKUP(A1462,[3]Sheet1!$A:$H,6,FALSE),0)</f>
        <v>0</v>
      </c>
      <c r="S1462" s="13">
        <f>IFERROR(VLOOKUP(A1462,[3]Sheet1!$A:$I,7,FALSE),0)</f>
        <v>0</v>
      </c>
      <c r="T1462" s="13" t="str">
        <f t="shared" si="133"/>
        <v>Sim</v>
      </c>
      <c r="U1462" s="13" t="str">
        <f t="shared" si="134"/>
        <v>Não</v>
      </c>
      <c r="V1462" s="13" t="str">
        <f t="shared" si="135"/>
        <v>Não</v>
      </c>
      <c r="W1462" s="13" t="str">
        <f t="shared" si="136"/>
        <v>Não</v>
      </c>
      <c r="X1462" s="13" t="str">
        <f t="shared" si="137"/>
        <v>Não</v>
      </c>
      <c r="Y1462" s="13" t="str">
        <f t="shared" si="138"/>
        <v>Não</v>
      </c>
    </row>
    <row r="1463" spans="1:25">
      <c r="A1463" s="19">
        <v>311660</v>
      </c>
      <c r="B1463" s="13">
        <f>IFERROR(VLOOKUP(A1463,[1]Monitoramento_Base_somente_Said!$A:$J,5,FALSE),0)</f>
        <v>0</v>
      </c>
      <c r="C1463" s="13">
        <f>IFERROR(VLOOKUP(A1463,[1]Monitoramento_Base_somente_Said!$A:$J,6,FALSE),0)</f>
        <v>0</v>
      </c>
      <c r="D1463" s="13">
        <f>IFERROR(VLOOKUP(A1463,[1]Monitoramento_Base_somente_Said!$A:$J,7,FALSE),0)</f>
        <v>0</v>
      </c>
      <c r="E1463" s="13">
        <f>IFERROR(VLOOKUP(A1463,[1]Monitoramento_Base_somente_Said!$A:$J,8,FALSE),0)</f>
        <v>0</v>
      </c>
      <c r="F1463" s="13">
        <f>IFERROR(VLOOKUP(A1463,[1]Monitoramento_Base_somente_Said!$A:$J,9,FALSE),0)</f>
        <v>0</v>
      </c>
      <c r="G1463" s="13">
        <f>IFERROR(VLOOKUP(A1463,[1]Monitoramento_Base_somente_Said!$A:$J,10,FALSE),0)</f>
        <v>0</v>
      </c>
      <c r="H1463" s="13">
        <f>IFERROR(VLOOKUP(A1463,[2]Sheet1!$A:$I,4,FALSE),0)</f>
        <v>0</v>
      </c>
      <c r="I1463" s="13">
        <f>IFERROR(VLOOKUP(A1463,[2]Sheet1!$A:$I,5,FALSE),0)</f>
        <v>0</v>
      </c>
      <c r="J1463" s="13">
        <f>IFERROR(VLOOKUP(A1463,[2]Sheet1!$A:$I,6,FALSE),0)</f>
        <v>0</v>
      </c>
      <c r="K1463" s="13">
        <f>IFERROR(VLOOKUP(A1463,[2]Sheet1!$A:$I,7,FALSE),0)</f>
        <v>0</v>
      </c>
      <c r="L1463" s="13">
        <f>IFERROR(VLOOKUP(A1463,[2]Sheet1!$A:$I,8,FALSE),0)</f>
        <v>0</v>
      </c>
      <c r="M1463" s="13">
        <f>IFERROR(VLOOKUP(A1463,[2]Sheet1!$A:$I,9,FALSE),0)</f>
        <v>0</v>
      </c>
      <c r="N1463" s="13">
        <f>IFERROR(VLOOKUP(A1463,[3]Sheet1!$A:$G,2,FALSE),0)</f>
        <v>33407</v>
      </c>
      <c r="O1463" s="13">
        <f>IFERROR(VLOOKUP(A1463,[3]Sheet1!$A:$G,3,FALSE),0)</f>
        <v>0</v>
      </c>
      <c r="P1463" s="13">
        <f>IFERROR(VLOOKUP(A1463,[3]Sheet1!$A:$G,4,FALSE),0)</f>
        <v>0</v>
      </c>
      <c r="Q1463" s="13">
        <f>IFERROR(VLOOKUP(A1463,[3]Sheet1!$A:$G,5,FALSE),0)</f>
        <v>0</v>
      </c>
      <c r="R1463" s="13">
        <f>IFERROR(VLOOKUP(A1463,[3]Sheet1!$A:$H,6,FALSE),0)</f>
        <v>0</v>
      </c>
      <c r="S1463" s="13">
        <f>IFERROR(VLOOKUP(A1463,[3]Sheet1!$A:$I,7,FALSE),0)</f>
        <v>0</v>
      </c>
      <c r="T1463" s="13" t="str">
        <f t="shared" si="133"/>
        <v>Sim</v>
      </c>
      <c r="U1463" s="13" t="str">
        <f t="shared" si="134"/>
        <v>Não</v>
      </c>
      <c r="V1463" s="13" t="str">
        <f t="shared" si="135"/>
        <v>Não</v>
      </c>
      <c r="W1463" s="13" t="str">
        <f t="shared" si="136"/>
        <v>Não</v>
      </c>
      <c r="X1463" s="13" t="str">
        <f t="shared" si="137"/>
        <v>Não</v>
      </c>
      <c r="Y1463" s="13" t="str">
        <f t="shared" si="138"/>
        <v>Não</v>
      </c>
    </row>
    <row r="1464" spans="1:25">
      <c r="A1464" s="9">
        <v>311670</v>
      </c>
      <c r="B1464" s="13">
        <f>IFERROR(VLOOKUP(A1464,[1]Monitoramento_Base_somente_Said!$A:$J,5,FALSE),0)</f>
        <v>0</v>
      </c>
      <c r="C1464" s="13">
        <f>IFERROR(VLOOKUP(A1464,[1]Monitoramento_Base_somente_Said!$A:$J,6,FALSE),0)</f>
        <v>0</v>
      </c>
      <c r="D1464" s="13">
        <f>IFERROR(VLOOKUP(A1464,[1]Monitoramento_Base_somente_Said!$A:$J,7,FALSE),0)</f>
        <v>0</v>
      </c>
      <c r="E1464" s="13">
        <f>IFERROR(VLOOKUP(A1464,[1]Monitoramento_Base_somente_Said!$A:$J,8,FALSE),0)</f>
        <v>0</v>
      </c>
      <c r="F1464" s="13">
        <f>IFERROR(VLOOKUP(A1464,[1]Monitoramento_Base_somente_Said!$A:$J,9,FALSE),0)</f>
        <v>0</v>
      </c>
      <c r="G1464" s="13">
        <f>IFERROR(VLOOKUP(A1464,[1]Monitoramento_Base_somente_Said!$A:$J,10,FALSE),0)</f>
        <v>0</v>
      </c>
      <c r="H1464" s="13">
        <f>IFERROR(VLOOKUP(A1464,[2]Sheet1!$A:$I,4,FALSE),0)</f>
        <v>0</v>
      </c>
      <c r="I1464" s="13">
        <f>IFERROR(VLOOKUP(A1464,[2]Sheet1!$A:$I,5,FALSE),0)</f>
        <v>0</v>
      </c>
      <c r="J1464" s="13">
        <f>IFERROR(VLOOKUP(A1464,[2]Sheet1!$A:$I,6,FALSE),0)</f>
        <v>0</v>
      </c>
      <c r="K1464" s="13">
        <f>IFERROR(VLOOKUP(A1464,[2]Sheet1!$A:$I,7,FALSE),0)</f>
        <v>0</v>
      </c>
      <c r="L1464" s="13">
        <f>IFERROR(VLOOKUP(A1464,[2]Sheet1!$A:$I,8,FALSE),0)</f>
        <v>0</v>
      </c>
      <c r="M1464" s="13">
        <f>IFERROR(VLOOKUP(A1464,[2]Sheet1!$A:$I,9,FALSE),0)</f>
        <v>0</v>
      </c>
      <c r="N1464" s="13">
        <f>IFERROR(VLOOKUP(A1464,[3]Sheet1!$A:$G,2,FALSE),0)</f>
        <v>9621</v>
      </c>
      <c r="O1464" s="13">
        <f>IFERROR(VLOOKUP(A1464,[3]Sheet1!$A:$G,3,FALSE),0)</f>
        <v>0</v>
      </c>
      <c r="P1464" s="13">
        <f>IFERROR(VLOOKUP(A1464,[3]Sheet1!$A:$G,4,FALSE),0)</f>
        <v>0</v>
      </c>
      <c r="Q1464" s="13">
        <f>IFERROR(VLOOKUP(A1464,[3]Sheet1!$A:$G,5,FALSE),0)</f>
        <v>0</v>
      </c>
      <c r="R1464" s="13">
        <f>IFERROR(VLOOKUP(A1464,[3]Sheet1!$A:$H,6,FALSE),0)</f>
        <v>0</v>
      </c>
      <c r="S1464" s="13">
        <f>IFERROR(VLOOKUP(A1464,[3]Sheet1!$A:$I,7,FALSE),0)</f>
        <v>0</v>
      </c>
      <c r="T1464" s="13" t="str">
        <f t="shared" si="133"/>
        <v>Sim</v>
      </c>
      <c r="U1464" s="13" t="str">
        <f t="shared" si="134"/>
        <v>Não</v>
      </c>
      <c r="V1464" s="13" t="str">
        <f t="shared" si="135"/>
        <v>Não</v>
      </c>
      <c r="W1464" s="13" t="str">
        <f t="shared" si="136"/>
        <v>Não</v>
      </c>
      <c r="X1464" s="13" t="str">
        <f t="shared" si="137"/>
        <v>Não</v>
      </c>
      <c r="Y1464" s="13" t="str">
        <f t="shared" si="138"/>
        <v>Não</v>
      </c>
    </row>
    <row r="1465" spans="1:25">
      <c r="A1465" s="9">
        <v>311680</v>
      </c>
      <c r="B1465" s="13">
        <f>IFERROR(VLOOKUP(A1465,[1]Monitoramento_Base_somente_Said!$A:$J,5,FALSE),0)</f>
        <v>0</v>
      </c>
      <c r="C1465" s="13">
        <f>IFERROR(VLOOKUP(A1465,[1]Monitoramento_Base_somente_Said!$A:$J,6,FALSE),0)</f>
        <v>0</v>
      </c>
      <c r="D1465" s="13">
        <f>IFERROR(VLOOKUP(A1465,[1]Monitoramento_Base_somente_Said!$A:$J,7,FALSE),0)</f>
        <v>0</v>
      </c>
      <c r="E1465" s="13">
        <f>IFERROR(VLOOKUP(A1465,[1]Monitoramento_Base_somente_Said!$A:$J,8,FALSE),0)</f>
        <v>0</v>
      </c>
      <c r="F1465" s="13">
        <f>IFERROR(VLOOKUP(A1465,[1]Monitoramento_Base_somente_Said!$A:$J,9,FALSE),0)</f>
        <v>0</v>
      </c>
      <c r="G1465" s="13">
        <f>IFERROR(VLOOKUP(A1465,[1]Monitoramento_Base_somente_Said!$A:$J,10,FALSE),0)</f>
        <v>0</v>
      </c>
      <c r="H1465" s="13">
        <f>IFERROR(VLOOKUP(A1465,[2]Sheet1!$A:$I,4,FALSE),0)</f>
        <v>0</v>
      </c>
      <c r="I1465" s="13">
        <f>IFERROR(VLOOKUP(A1465,[2]Sheet1!$A:$I,5,FALSE),0)</f>
        <v>0</v>
      </c>
      <c r="J1465" s="13">
        <f>IFERROR(VLOOKUP(A1465,[2]Sheet1!$A:$I,6,FALSE),0)</f>
        <v>0</v>
      </c>
      <c r="K1465" s="13">
        <f>IFERROR(VLOOKUP(A1465,[2]Sheet1!$A:$I,7,FALSE),0)</f>
        <v>0</v>
      </c>
      <c r="L1465" s="13">
        <f>IFERROR(VLOOKUP(A1465,[2]Sheet1!$A:$I,8,FALSE),0)</f>
        <v>0</v>
      </c>
      <c r="M1465" s="13">
        <f>IFERROR(VLOOKUP(A1465,[2]Sheet1!$A:$I,9,FALSE),0)</f>
        <v>0</v>
      </c>
      <c r="N1465" s="13">
        <f>IFERROR(VLOOKUP(A1465,[3]Sheet1!$A:$G,2,FALSE),0)</f>
        <v>225</v>
      </c>
      <c r="O1465" s="13">
        <f>IFERROR(VLOOKUP(A1465,[3]Sheet1!$A:$G,3,FALSE),0)</f>
        <v>0</v>
      </c>
      <c r="P1465" s="13">
        <f>IFERROR(VLOOKUP(A1465,[3]Sheet1!$A:$G,4,FALSE),0)</f>
        <v>0</v>
      </c>
      <c r="Q1465" s="13">
        <f>IFERROR(VLOOKUP(A1465,[3]Sheet1!$A:$G,5,FALSE),0)</f>
        <v>0</v>
      </c>
      <c r="R1465" s="13">
        <f>IFERROR(VLOOKUP(A1465,[3]Sheet1!$A:$H,6,FALSE),0)</f>
        <v>0</v>
      </c>
      <c r="S1465" s="13">
        <f>IFERROR(VLOOKUP(A1465,[3]Sheet1!$A:$I,7,FALSE),0)</f>
        <v>0</v>
      </c>
      <c r="T1465" s="13" t="str">
        <f t="shared" si="133"/>
        <v>Sim</v>
      </c>
      <c r="U1465" s="13" t="str">
        <f t="shared" si="134"/>
        <v>Não</v>
      </c>
      <c r="V1465" s="13" t="str">
        <f t="shared" si="135"/>
        <v>Não</v>
      </c>
      <c r="W1465" s="13" t="str">
        <f t="shared" si="136"/>
        <v>Não</v>
      </c>
      <c r="X1465" s="13" t="str">
        <f t="shared" si="137"/>
        <v>Não</v>
      </c>
      <c r="Y1465" s="13" t="str">
        <f t="shared" si="138"/>
        <v>Não</v>
      </c>
    </row>
    <row r="1466" spans="1:25">
      <c r="A1466" s="9">
        <v>311690</v>
      </c>
      <c r="B1466" s="13">
        <f>IFERROR(VLOOKUP(A1466,[1]Monitoramento_Base_somente_Said!$A:$J,5,FALSE),0)</f>
        <v>0</v>
      </c>
      <c r="C1466" s="13">
        <f>IFERROR(VLOOKUP(A1466,[1]Monitoramento_Base_somente_Said!$A:$J,6,FALSE),0)</f>
        <v>0</v>
      </c>
      <c r="D1466" s="13">
        <f>IFERROR(VLOOKUP(A1466,[1]Monitoramento_Base_somente_Said!$A:$J,7,FALSE),0)</f>
        <v>0</v>
      </c>
      <c r="E1466" s="13">
        <f>IFERROR(VLOOKUP(A1466,[1]Monitoramento_Base_somente_Said!$A:$J,8,FALSE),0)</f>
        <v>0</v>
      </c>
      <c r="F1466" s="13">
        <f>IFERROR(VLOOKUP(A1466,[1]Monitoramento_Base_somente_Said!$A:$J,9,FALSE),0)</f>
        <v>0</v>
      </c>
      <c r="G1466" s="13">
        <f>IFERROR(VLOOKUP(A1466,[1]Monitoramento_Base_somente_Said!$A:$J,10,FALSE),0)</f>
        <v>0</v>
      </c>
      <c r="H1466" s="13">
        <f>IFERROR(VLOOKUP(A1466,[2]Sheet1!$A:$I,4,FALSE),0)</f>
        <v>0</v>
      </c>
      <c r="I1466" s="13">
        <f>IFERROR(VLOOKUP(A1466,[2]Sheet1!$A:$I,5,FALSE),0)</f>
        <v>0</v>
      </c>
      <c r="J1466" s="13">
        <f>IFERROR(VLOOKUP(A1466,[2]Sheet1!$A:$I,6,FALSE),0)</f>
        <v>0</v>
      </c>
      <c r="K1466" s="13">
        <f>IFERROR(VLOOKUP(A1466,[2]Sheet1!$A:$I,7,FALSE),0)</f>
        <v>0</v>
      </c>
      <c r="L1466" s="13">
        <f>IFERROR(VLOOKUP(A1466,[2]Sheet1!$A:$I,8,FALSE),0)</f>
        <v>0</v>
      </c>
      <c r="M1466" s="13">
        <f>IFERROR(VLOOKUP(A1466,[2]Sheet1!$A:$I,9,FALSE),0)</f>
        <v>0</v>
      </c>
      <c r="N1466" s="13">
        <f>IFERROR(VLOOKUP(A1466,[3]Sheet1!$A:$G,2,FALSE),0)</f>
        <v>10020</v>
      </c>
      <c r="O1466" s="13">
        <f>IFERROR(VLOOKUP(A1466,[3]Sheet1!$A:$G,3,FALSE),0)</f>
        <v>0</v>
      </c>
      <c r="P1466" s="13">
        <f>IFERROR(VLOOKUP(A1466,[3]Sheet1!$A:$G,4,FALSE),0)</f>
        <v>0</v>
      </c>
      <c r="Q1466" s="13">
        <f>IFERROR(VLOOKUP(A1466,[3]Sheet1!$A:$G,5,FALSE),0)</f>
        <v>0</v>
      </c>
      <c r="R1466" s="13">
        <f>IFERROR(VLOOKUP(A1466,[3]Sheet1!$A:$H,6,FALSE),0)</f>
        <v>0</v>
      </c>
      <c r="S1466" s="13">
        <f>IFERROR(VLOOKUP(A1466,[3]Sheet1!$A:$I,7,FALSE),0)</f>
        <v>0</v>
      </c>
      <c r="T1466" s="13" t="str">
        <f t="shared" si="133"/>
        <v>Sim</v>
      </c>
      <c r="U1466" s="13" t="str">
        <f t="shared" si="134"/>
        <v>Não</v>
      </c>
      <c r="V1466" s="13" t="str">
        <f t="shared" si="135"/>
        <v>Não</v>
      </c>
      <c r="W1466" s="13" t="str">
        <f t="shared" si="136"/>
        <v>Não</v>
      </c>
      <c r="X1466" s="13" t="str">
        <f t="shared" si="137"/>
        <v>Não</v>
      </c>
      <c r="Y1466" s="13" t="str">
        <f t="shared" si="138"/>
        <v>Não</v>
      </c>
    </row>
    <row r="1467" spans="1:25">
      <c r="A1467" s="9">
        <v>311700</v>
      </c>
      <c r="B1467" s="13">
        <f>IFERROR(VLOOKUP(A1467,[1]Monitoramento_Base_somente_Said!$A:$J,5,FALSE),0)</f>
        <v>0</v>
      </c>
      <c r="C1467" s="13">
        <f>IFERROR(VLOOKUP(A1467,[1]Monitoramento_Base_somente_Said!$A:$J,6,FALSE),0)</f>
        <v>0</v>
      </c>
      <c r="D1467" s="13">
        <f>IFERROR(VLOOKUP(A1467,[1]Monitoramento_Base_somente_Said!$A:$J,7,FALSE),0)</f>
        <v>0</v>
      </c>
      <c r="E1467" s="13">
        <f>IFERROR(VLOOKUP(A1467,[1]Monitoramento_Base_somente_Said!$A:$J,8,FALSE),0)</f>
        <v>0</v>
      </c>
      <c r="F1467" s="13">
        <f>IFERROR(VLOOKUP(A1467,[1]Monitoramento_Base_somente_Said!$A:$J,9,FALSE),0)</f>
        <v>0</v>
      </c>
      <c r="G1467" s="13">
        <f>IFERROR(VLOOKUP(A1467,[1]Monitoramento_Base_somente_Said!$A:$J,10,FALSE),0)</f>
        <v>0</v>
      </c>
      <c r="H1467" s="13">
        <f>IFERROR(VLOOKUP(A1467,[2]Sheet1!$A:$I,4,FALSE),0)</f>
        <v>0</v>
      </c>
      <c r="I1467" s="13">
        <f>IFERROR(VLOOKUP(A1467,[2]Sheet1!$A:$I,5,FALSE),0)</f>
        <v>0</v>
      </c>
      <c r="J1467" s="13">
        <f>IFERROR(VLOOKUP(A1467,[2]Sheet1!$A:$I,6,FALSE),0)</f>
        <v>0</v>
      </c>
      <c r="K1467" s="13">
        <f>IFERROR(VLOOKUP(A1467,[2]Sheet1!$A:$I,7,FALSE),0)</f>
        <v>0</v>
      </c>
      <c r="L1467" s="13">
        <f>IFERROR(VLOOKUP(A1467,[2]Sheet1!$A:$I,8,FALSE),0)</f>
        <v>0</v>
      </c>
      <c r="M1467" s="13">
        <f>IFERROR(VLOOKUP(A1467,[2]Sheet1!$A:$I,9,FALSE),0)</f>
        <v>0</v>
      </c>
      <c r="N1467" s="13">
        <f>IFERROR(VLOOKUP(A1467,[3]Sheet1!$A:$G,2,FALSE),0)</f>
        <v>12579</v>
      </c>
      <c r="O1467" s="13">
        <f>IFERROR(VLOOKUP(A1467,[3]Sheet1!$A:$G,3,FALSE),0)</f>
        <v>0</v>
      </c>
      <c r="P1467" s="13">
        <f>IFERROR(VLOOKUP(A1467,[3]Sheet1!$A:$G,4,FALSE),0)</f>
        <v>0</v>
      </c>
      <c r="Q1467" s="13">
        <f>IFERROR(VLOOKUP(A1467,[3]Sheet1!$A:$G,5,FALSE),0)</f>
        <v>0</v>
      </c>
      <c r="R1467" s="13">
        <f>IFERROR(VLOOKUP(A1467,[3]Sheet1!$A:$H,6,FALSE),0)</f>
        <v>0</v>
      </c>
      <c r="S1467" s="13">
        <f>IFERROR(VLOOKUP(A1467,[3]Sheet1!$A:$I,7,FALSE),0)</f>
        <v>0</v>
      </c>
      <c r="T1467" s="13" t="str">
        <f t="shared" si="133"/>
        <v>Sim</v>
      </c>
      <c r="U1467" s="13" t="str">
        <f t="shared" si="134"/>
        <v>Não</v>
      </c>
      <c r="V1467" s="13" t="str">
        <f t="shared" si="135"/>
        <v>Não</v>
      </c>
      <c r="W1467" s="13" t="str">
        <f t="shared" si="136"/>
        <v>Não</v>
      </c>
      <c r="X1467" s="13" t="str">
        <f t="shared" si="137"/>
        <v>Não</v>
      </c>
      <c r="Y1467" s="13" t="str">
        <f t="shared" si="138"/>
        <v>Não</v>
      </c>
    </row>
    <row r="1468" spans="1:25">
      <c r="A1468" s="9">
        <v>311710</v>
      </c>
      <c r="B1468" s="13">
        <f>IFERROR(VLOOKUP(A1468,[1]Monitoramento_Base_somente_Said!$A:$J,5,FALSE),0)</f>
        <v>0</v>
      </c>
      <c r="C1468" s="13">
        <f>IFERROR(VLOOKUP(A1468,[1]Monitoramento_Base_somente_Said!$A:$J,6,FALSE),0)</f>
        <v>0</v>
      </c>
      <c r="D1468" s="13">
        <f>IFERROR(VLOOKUP(A1468,[1]Monitoramento_Base_somente_Said!$A:$J,7,FALSE),0)</f>
        <v>0</v>
      </c>
      <c r="E1468" s="13">
        <f>IFERROR(VLOOKUP(A1468,[1]Monitoramento_Base_somente_Said!$A:$J,8,FALSE),0)</f>
        <v>0</v>
      </c>
      <c r="F1468" s="13">
        <f>IFERROR(VLOOKUP(A1468,[1]Monitoramento_Base_somente_Said!$A:$J,9,FALSE),0)</f>
        <v>0</v>
      </c>
      <c r="G1468" s="13">
        <f>IFERROR(VLOOKUP(A1468,[1]Monitoramento_Base_somente_Said!$A:$J,10,FALSE),0)</f>
        <v>0</v>
      </c>
      <c r="H1468" s="13">
        <f>IFERROR(VLOOKUP(A1468,[2]Sheet1!$A:$I,4,FALSE),0)</f>
        <v>0</v>
      </c>
      <c r="I1468" s="13">
        <f>IFERROR(VLOOKUP(A1468,[2]Sheet1!$A:$I,5,FALSE),0)</f>
        <v>0</v>
      </c>
      <c r="J1468" s="13">
        <f>IFERROR(VLOOKUP(A1468,[2]Sheet1!$A:$I,6,FALSE),0)</f>
        <v>0</v>
      </c>
      <c r="K1468" s="13">
        <f>IFERROR(VLOOKUP(A1468,[2]Sheet1!$A:$I,7,FALSE),0)</f>
        <v>0</v>
      </c>
      <c r="L1468" s="13">
        <f>IFERROR(VLOOKUP(A1468,[2]Sheet1!$A:$I,8,FALSE),0)</f>
        <v>0</v>
      </c>
      <c r="M1468" s="13">
        <f>IFERROR(VLOOKUP(A1468,[2]Sheet1!$A:$I,9,FALSE),0)</f>
        <v>0</v>
      </c>
      <c r="N1468" s="13">
        <f>IFERROR(VLOOKUP(A1468,[3]Sheet1!$A:$G,2,FALSE),0)</f>
        <v>5748</v>
      </c>
      <c r="O1468" s="13">
        <f>IFERROR(VLOOKUP(A1468,[3]Sheet1!$A:$G,3,FALSE),0)</f>
        <v>0</v>
      </c>
      <c r="P1468" s="13">
        <f>IFERROR(VLOOKUP(A1468,[3]Sheet1!$A:$G,4,FALSE),0)</f>
        <v>0</v>
      </c>
      <c r="Q1468" s="13">
        <f>IFERROR(VLOOKUP(A1468,[3]Sheet1!$A:$G,5,FALSE),0)</f>
        <v>0</v>
      </c>
      <c r="R1468" s="13">
        <f>IFERROR(VLOOKUP(A1468,[3]Sheet1!$A:$H,6,FALSE),0)</f>
        <v>0</v>
      </c>
      <c r="S1468" s="13">
        <f>IFERROR(VLOOKUP(A1468,[3]Sheet1!$A:$I,7,FALSE),0)</f>
        <v>0</v>
      </c>
      <c r="T1468" s="13" t="str">
        <f t="shared" si="133"/>
        <v>Sim</v>
      </c>
      <c r="U1468" s="13" t="str">
        <f t="shared" si="134"/>
        <v>Não</v>
      </c>
      <c r="V1468" s="13" t="str">
        <f t="shared" si="135"/>
        <v>Não</v>
      </c>
      <c r="W1468" s="13" t="str">
        <f t="shared" si="136"/>
        <v>Não</v>
      </c>
      <c r="X1468" s="13" t="str">
        <f t="shared" si="137"/>
        <v>Não</v>
      </c>
      <c r="Y1468" s="13" t="str">
        <f t="shared" si="138"/>
        <v>Não</v>
      </c>
    </row>
    <row r="1469" spans="1:25">
      <c r="A1469" s="9">
        <v>311520</v>
      </c>
      <c r="B1469" s="13">
        <f>IFERROR(VLOOKUP(A1469,[1]Monitoramento_Base_somente_Said!$A:$J,5,FALSE),0)</f>
        <v>0</v>
      </c>
      <c r="C1469" s="13">
        <f>IFERROR(VLOOKUP(A1469,[1]Monitoramento_Base_somente_Said!$A:$J,6,FALSE),0)</f>
        <v>0</v>
      </c>
      <c r="D1469" s="13">
        <f>IFERROR(VLOOKUP(A1469,[1]Monitoramento_Base_somente_Said!$A:$J,7,FALSE),0)</f>
        <v>0</v>
      </c>
      <c r="E1469" s="13">
        <f>IFERROR(VLOOKUP(A1469,[1]Monitoramento_Base_somente_Said!$A:$J,8,FALSE),0)</f>
        <v>0</v>
      </c>
      <c r="F1469" s="13">
        <f>IFERROR(VLOOKUP(A1469,[1]Monitoramento_Base_somente_Said!$A:$J,9,FALSE),0)</f>
        <v>0</v>
      </c>
      <c r="G1469" s="13">
        <f>IFERROR(VLOOKUP(A1469,[1]Monitoramento_Base_somente_Said!$A:$J,10,FALSE),0)</f>
        <v>0</v>
      </c>
      <c r="H1469" s="13">
        <f>IFERROR(VLOOKUP(A1469,[2]Sheet1!$A:$I,4,FALSE),0)</f>
        <v>0</v>
      </c>
      <c r="I1469" s="13">
        <f>IFERROR(VLOOKUP(A1469,[2]Sheet1!$A:$I,5,FALSE),0)</f>
        <v>0</v>
      </c>
      <c r="J1469" s="13">
        <f>IFERROR(VLOOKUP(A1469,[2]Sheet1!$A:$I,6,FALSE),0)</f>
        <v>0</v>
      </c>
      <c r="K1469" s="13">
        <f>IFERROR(VLOOKUP(A1469,[2]Sheet1!$A:$I,7,FALSE),0)</f>
        <v>0</v>
      </c>
      <c r="L1469" s="13">
        <f>IFERROR(VLOOKUP(A1469,[2]Sheet1!$A:$I,8,FALSE),0)</f>
        <v>0</v>
      </c>
      <c r="M1469" s="13">
        <f>IFERROR(VLOOKUP(A1469,[2]Sheet1!$A:$I,9,FALSE),0)</f>
        <v>0</v>
      </c>
      <c r="N1469" s="13">
        <f>IFERROR(VLOOKUP(A1469,[3]Sheet1!$A:$G,2,FALSE),0)</f>
        <v>0</v>
      </c>
      <c r="O1469" s="13">
        <f>IFERROR(VLOOKUP(A1469,[3]Sheet1!$A:$G,3,FALSE),0)</f>
        <v>0</v>
      </c>
      <c r="P1469" s="13">
        <f>IFERROR(VLOOKUP(A1469,[3]Sheet1!$A:$G,4,FALSE),0)</f>
        <v>0</v>
      </c>
      <c r="Q1469" s="13">
        <f>IFERROR(VLOOKUP(A1469,[3]Sheet1!$A:$G,5,FALSE),0)</f>
        <v>0</v>
      </c>
      <c r="R1469" s="13">
        <f>IFERROR(VLOOKUP(A1469,[3]Sheet1!$A:$H,6,FALSE),0)</f>
        <v>0</v>
      </c>
      <c r="S1469" s="13">
        <f>IFERROR(VLOOKUP(A1469,[3]Sheet1!$A:$I,7,FALSE),0)</f>
        <v>0</v>
      </c>
      <c r="T1469" s="13" t="str">
        <f t="shared" si="133"/>
        <v>Não</v>
      </c>
      <c r="U1469" s="13" t="str">
        <f t="shared" si="134"/>
        <v>Não</v>
      </c>
      <c r="V1469" s="13" t="str">
        <f t="shared" si="135"/>
        <v>Não</v>
      </c>
      <c r="W1469" s="13" t="str">
        <f t="shared" si="136"/>
        <v>Não</v>
      </c>
      <c r="X1469" s="13" t="str">
        <f t="shared" si="137"/>
        <v>Não</v>
      </c>
      <c r="Y1469" s="13" t="str">
        <f t="shared" si="138"/>
        <v>Não</v>
      </c>
    </row>
    <row r="1470" spans="1:25">
      <c r="A1470" s="9">
        <v>311730</v>
      </c>
      <c r="B1470" s="13">
        <f>IFERROR(VLOOKUP(A1470,[1]Monitoramento_Base_somente_Said!$A:$J,5,FALSE),0)</f>
        <v>0</v>
      </c>
      <c r="C1470" s="13">
        <f>IFERROR(VLOOKUP(A1470,[1]Monitoramento_Base_somente_Said!$A:$J,6,FALSE),0)</f>
        <v>0</v>
      </c>
      <c r="D1470" s="13">
        <f>IFERROR(VLOOKUP(A1470,[1]Monitoramento_Base_somente_Said!$A:$J,7,FALSE),0)</f>
        <v>0</v>
      </c>
      <c r="E1470" s="13">
        <f>IFERROR(VLOOKUP(A1470,[1]Monitoramento_Base_somente_Said!$A:$J,8,FALSE),0)</f>
        <v>0</v>
      </c>
      <c r="F1470" s="13">
        <f>IFERROR(VLOOKUP(A1470,[1]Monitoramento_Base_somente_Said!$A:$J,9,FALSE),0)</f>
        <v>0</v>
      </c>
      <c r="G1470" s="13">
        <f>IFERROR(VLOOKUP(A1470,[1]Monitoramento_Base_somente_Said!$A:$J,10,FALSE),0)</f>
        <v>0</v>
      </c>
      <c r="H1470" s="13">
        <f>IFERROR(VLOOKUP(A1470,[2]Sheet1!$A:$I,4,FALSE),0)</f>
        <v>0</v>
      </c>
      <c r="I1470" s="13">
        <f>IFERROR(VLOOKUP(A1470,[2]Sheet1!$A:$I,5,FALSE),0)</f>
        <v>0</v>
      </c>
      <c r="J1470" s="13">
        <f>IFERROR(VLOOKUP(A1470,[2]Sheet1!$A:$I,6,FALSE),0)</f>
        <v>0</v>
      </c>
      <c r="K1470" s="13">
        <f>IFERROR(VLOOKUP(A1470,[2]Sheet1!$A:$I,7,FALSE),0)</f>
        <v>0</v>
      </c>
      <c r="L1470" s="13">
        <f>IFERROR(VLOOKUP(A1470,[2]Sheet1!$A:$I,8,FALSE),0)</f>
        <v>0</v>
      </c>
      <c r="M1470" s="13">
        <f>IFERROR(VLOOKUP(A1470,[2]Sheet1!$A:$I,9,FALSE),0)</f>
        <v>0</v>
      </c>
      <c r="N1470" s="13">
        <f>IFERROR(VLOOKUP(A1470,[3]Sheet1!$A:$G,2,FALSE),0)</f>
        <v>14350</v>
      </c>
      <c r="O1470" s="13">
        <f>IFERROR(VLOOKUP(A1470,[3]Sheet1!$A:$G,3,FALSE),0)</f>
        <v>0</v>
      </c>
      <c r="P1470" s="13">
        <f>IFERROR(VLOOKUP(A1470,[3]Sheet1!$A:$G,4,FALSE),0)</f>
        <v>0</v>
      </c>
      <c r="Q1470" s="13">
        <f>IFERROR(VLOOKUP(A1470,[3]Sheet1!$A:$G,5,FALSE),0)</f>
        <v>0</v>
      </c>
      <c r="R1470" s="13">
        <f>IFERROR(VLOOKUP(A1470,[3]Sheet1!$A:$H,6,FALSE),0)</f>
        <v>0</v>
      </c>
      <c r="S1470" s="13">
        <f>IFERROR(VLOOKUP(A1470,[3]Sheet1!$A:$I,7,FALSE),0)</f>
        <v>0</v>
      </c>
      <c r="T1470" s="13" t="str">
        <f t="shared" si="133"/>
        <v>Sim</v>
      </c>
      <c r="U1470" s="13" t="str">
        <f t="shared" si="134"/>
        <v>Não</v>
      </c>
      <c r="V1470" s="13" t="str">
        <f t="shared" si="135"/>
        <v>Não</v>
      </c>
      <c r="W1470" s="13" t="str">
        <f t="shared" si="136"/>
        <v>Não</v>
      </c>
      <c r="X1470" s="13" t="str">
        <f t="shared" si="137"/>
        <v>Não</v>
      </c>
      <c r="Y1470" s="13" t="str">
        <f t="shared" si="138"/>
        <v>Não</v>
      </c>
    </row>
    <row r="1471" spans="1:25">
      <c r="A1471" s="9">
        <v>311720</v>
      </c>
      <c r="B1471" s="13">
        <f>IFERROR(VLOOKUP(A1471,[1]Monitoramento_Base_somente_Said!$A:$J,5,FALSE),0)</f>
        <v>0</v>
      </c>
      <c r="C1471" s="13">
        <f>IFERROR(VLOOKUP(A1471,[1]Monitoramento_Base_somente_Said!$A:$J,6,FALSE),0)</f>
        <v>0</v>
      </c>
      <c r="D1471" s="13">
        <f>IFERROR(VLOOKUP(A1471,[1]Monitoramento_Base_somente_Said!$A:$J,7,FALSE),0)</f>
        <v>0</v>
      </c>
      <c r="E1471" s="13">
        <f>IFERROR(VLOOKUP(A1471,[1]Monitoramento_Base_somente_Said!$A:$J,8,FALSE),0)</f>
        <v>0</v>
      </c>
      <c r="F1471" s="13">
        <f>IFERROR(VLOOKUP(A1471,[1]Monitoramento_Base_somente_Said!$A:$J,9,FALSE),0)</f>
        <v>0</v>
      </c>
      <c r="G1471" s="13">
        <f>IFERROR(VLOOKUP(A1471,[1]Monitoramento_Base_somente_Said!$A:$J,10,FALSE),0)</f>
        <v>0</v>
      </c>
      <c r="H1471" s="13">
        <f>IFERROR(VLOOKUP(A1471,[2]Sheet1!$A:$I,4,FALSE),0)</f>
        <v>0</v>
      </c>
      <c r="I1471" s="13">
        <f>IFERROR(VLOOKUP(A1471,[2]Sheet1!$A:$I,5,FALSE),0)</f>
        <v>0</v>
      </c>
      <c r="J1471" s="13">
        <f>IFERROR(VLOOKUP(A1471,[2]Sheet1!$A:$I,6,FALSE),0)</f>
        <v>0</v>
      </c>
      <c r="K1471" s="13">
        <f>IFERROR(VLOOKUP(A1471,[2]Sheet1!$A:$I,7,FALSE),0)</f>
        <v>0</v>
      </c>
      <c r="L1471" s="13">
        <f>IFERROR(VLOOKUP(A1471,[2]Sheet1!$A:$I,8,FALSE),0)</f>
        <v>0</v>
      </c>
      <c r="M1471" s="13">
        <f>IFERROR(VLOOKUP(A1471,[2]Sheet1!$A:$I,9,FALSE),0)</f>
        <v>0</v>
      </c>
      <c r="N1471" s="13">
        <f>IFERROR(VLOOKUP(A1471,[3]Sheet1!$A:$G,2,FALSE),0)</f>
        <v>284</v>
      </c>
      <c r="O1471" s="13">
        <f>IFERROR(VLOOKUP(A1471,[3]Sheet1!$A:$G,3,FALSE),0)</f>
        <v>0</v>
      </c>
      <c r="P1471" s="13">
        <f>IFERROR(VLOOKUP(A1471,[3]Sheet1!$A:$G,4,FALSE),0)</f>
        <v>0</v>
      </c>
      <c r="Q1471" s="13">
        <f>IFERROR(VLOOKUP(A1471,[3]Sheet1!$A:$G,5,FALSE),0)</f>
        <v>0</v>
      </c>
      <c r="R1471" s="13">
        <f>IFERROR(VLOOKUP(A1471,[3]Sheet1!$A:$H,6,FALSE),0)</f>
        <v>0</v>
      </c>
      <c r="S1471" s="13">
        <f>IFERROR(VLOOKUP(A1471,[3]Sheet1!$A:$I,7,FALSE),0)</f>
        <v>0</v>
      </c>
      <c r="T1471" s="13" t="str">
        <f t="shared" si="133"/>
        <v>Sim</v>
      </c>
      <c r="U1471" s="13" t="str">
        <f t="shared" si="134"/>
        <v>Não</v>
      </c>
      <c r="V1471" s="13" t="str">
        <f t="shared" si="135"/>
        <v>Não</v>
      </c>
      <c r="W1471" s="13" t="str">
        <f t="shared" si="136"/>
        <v>Não</v>
      </c>
      <c r="X1471" s="13" t="str">
        <f t="shared" si="137"/>
        <v>Não</v>
      </c>
      <c r="Y1471" s="13" t="str">
        <f t="shared" si="138"/>
        <v>Não</v>
      </c>
    </row>
    <row r="1472" spans="1:25">
      <c r="A1472" s="19">
        <v>311740</v>
      </c>
      <c r="B1472" s="13">
        <f>IFERROR(VLOOKUP(A1472,[1]Monitoramento_Base_somente_Said!$A:$J,5,FALSE),0)</f>
        <v>0</v>
      </c>
      <c r="C1472" s="13">
        <f>IFERROR(VLOOKUP(A1472,[1]Monitoramento_Base_somente_Said!$A:$J,6,FALSE),0)</f>
        <v>0</v>
      </c>
      <c r="D1472" s="13">
        <f>IFERROR(VLOOKUP(A1472,[1]Monitoramento_Base_somente_Said!$A:$J,7,FALSE),0)</f>
        <v>0</v>
      </c>
      <c r="E1472" s="13">
        <f>IFERROR(VLOOKUP(A1472,[1]Monitoramento_Base_somente_Said!$A:$J,8,FALSE),0)</f>
        <v>0</v>
      </c>
      <c r="F1472" s="13">
        <f>IFERROR(VLOOKUP(A1472,[1]Monitoramento_Base_somente_Said!$A:$J,9,FALSE),0)</f>
        <v>0</v>
      </c>
      <c r="G1472" s="13">
        <f>IFERROR(VLOOKUP(A1472,[1]Monitoramento_Base_somente_Said!$A:$J,10,FALSE),0)</f>
        <v>0</v>
      </c>
      <c r="H1472" s="13">
        <f>IFERROR(VLOOKUP(A1472,[2]Sheet1!$A:$I,4,FALSE),0)</f>
        <v>0</v>
      </c>
      <c r="I1472" s="13">
        <f>IFERROR(VLOOKUP(A1472,[2]Sheet1!$A:$I,5,FALSE),0)</f>
        <v>0</v>
      </c>
      <c r="J1472" s="13">
        <f>IFERROR(VLOOKUP(A1472,[2]Sheet1!$A:$I,6,FALSE),0)</f>
        <v>0</v>
      </c>
      <c r="K1472" s="13">
        <f>IFERROR(VLOOKUP(A1472,[2]Sheet1!$A:$I,7,FALSE),0)</f>
        <v>0</v>
      </c>
      <c r="L1472" s="13">
        <f>IFERROR(VLOOKUP(A1472,[2]Sheet1!$A:$I,8,FALSE),0)</f>
        <v>0</v>
      </c>
      <c r="M1472" s="13">
        <f>IFERROR(VLOOKUP(A1472,[2]Sheet1!$A:$I,9,FALSE),0)</f>
        <v>0</v>
      </c>
      <c r="N1472" s="13">
        <f>IFERROR(VLOOKUP(A1472,[3]Sheet1!$A:$G,2,FALSE),0)</f>
        <v>18773</v>
      </c>
      <c r="O1472" s="13">
        <f>IFERROR(VLOOKUP(A1472,[3]Sheet1!$A:$G,3,FALSE),0)</f>
        <v>0</v>
      </c>
      <c r="P1472" s="13">
        <f>IFERROR(VLOOKUP(A1472,[3]Sheet1!$A:$G,4,FALSE),0)</f>
        <v>0</v>
      </c>
      <c r="Q1472" s="13">
        <f>IFERROR(VLOOKUP(A1472,[3]Sheet1!$A:$G,5,FALSE),0)</f>
        <v>0</v>
      </c>
      <c r="R1472" s="13">
        <f>IFERROR(VLOOKUP(A1472,[3]Sheet1!$A:$H,6,FALSE),0)</f>
        <v>0</v>
      </c>
      <c r="S1472" s="13">
        <f>IFERROR(VLOOKUP(A1472,[3]Sheet1!$A:$I,7,FALSE),0)</f>
        <v>0</v>
      </c>
      <c r="T1472" s="13" t="str">
        <f t="shared" si="133"/>
        <v>Sim</v>
      </c>
      <c r="U1472" s="13" t="str">
        <f t="shared" si="134"/>
        <v>Não</v>
      </c>
      <c r="V1472" s="13" t="str">
        <f t="shared" si="135"/>
        <v>Não</v>
      </c>
      <c r="W1472" s="13" t="str">
        <f t="shared" si="136"/>
        <v>Não</v>
      </c>
      <c r="X1472" s="13" t="str">
        <f t="shared" si="137"/>
        <v>Não</v>
      </c>
      <c r="Y1472" s="13" t="str">
        <f t="shared" si="138"/>
        <v>Não</v>
      </c>
    </row>
    <row r="1473" spans="1:25">
      <c r="A1473" s="9">
        <v>311750</v>
      </c>
      <c r="B1473" s="13">
        <f>IFERROR(VLOOKUP(A1473,[1]Monitoramento_Base_somente_Said!$A:$J,5,FALSE),0)</f>
        <v>0</v>
      </c>
      <c r="C1473" s="13">
        <f>IFERROR(VLOOKUP(A1473,[1]Monitoramento_Base_somente_Said!$A:$J,6,FALSE),0)</f>
        <v>0</v>
      </c>
      <c r="D1473" s="13">
        <f>IFERROR(VLOOKUP(A1473,[1]Monitoramento_Base_somente_Said!$A:$J,7,FALSE),0)</f>
        <v>0</v>
      </c>
      <c r="E1473" s="13">
        <f>IFERROR(VLOOKUP(A1473,[1]Monitoramento_Base_somente_Said!$A:$J,8,FALSE),0)</f>
        <v>0</v>
      </c>
      <c r="F1473" s="13">
        <f>IFERROR(VLOOKUP(A1473,[1]Monitoramento_Base_somente_Said!$A:$J,9,FALSE),0)</f>
        <v>0</v>
      </c>
      <c r="G1473" s="13">
        <f>IFERROR(VLOOKUP(A1473,[1]Monitoramento_Base_somente_Said!$A:$J,10,FALSE),0)</f>
        <v>0</v>
      </c>
      <c r="H1473" s="13">
        <f>IFERROR(VLOOKUP(A1473,[2]Sheet1!$A:$I,4,FALSE),0)</f>
        <v>0</v>
      </c>
      <c r="I1473" s="13">
        <f>IFERROR(VLOOKUP(A1473,[2]Sheet1!$A:$I,5,FALSE),0)</f>
        <v>0</v>
      </c>
      <c r="J1473" s="13">
        <f>IFERROR(VLOOKUP(A1473,[2]Sheet1!$A:$I,6,FALSE),0)</f>
        <v>0</v>
      </c>
      <c r="K1473" s="13">
        <f>IFERROR(VLOOKUP(A1473,[2]Sheet1!$A:$I,7,FALSE),0)</f>
        <v>0</v>
      </c>
      <c r="L1473" s="13">
        <f>IFERROR(VLOOKUP(A1473,[2]Sheet1!$A:$I,8,FALSE),0)</f>
        <v>0</v>
      </c>
      <c r="M1473" s="13">
        <f>IFERROR(VLOOKUP(A1473,[2]Sheet1!$A:$I,9,FALSE),0)</f>
        <v>0</v>
      </c>
      <c r="N1473" s="13">
        <f>IFERROR(VLOOKUP(A1473,[3]Sheet1!$A:$G,2,FALSE),0)</f>
        <v>84</v>
      </c>
      <c r="O1473" s="13">
        <f>IFERROR(VLOOKUP(A1473,[3]Sheet1!$A:$G,3,FALSE),0)</f>
        <v>0</v>
      </c>
      <c r="P1473" s="13">
        <f>IFERROR(VLOOKUP(A1473,[3]Sheet1!$A:$G,4,FALSE),0)</f>
        <v>0</v>
      </c>
      <c r="Q1473" s="13">
        <f>IFERROR(VLOOKUP(A1473,[3]Sheet1!$A:$G,5,FALSE),0)</f>
        <v>0</v>
      </c>
      <c r="R1473" s="13">
        <f>IFERROR(VLOOKUP(A1473,[3]Sheet1!$A:$H,6,FALSE),0)</f>
        <v>0</v>
      </c>
      <c r="S1473" s="13">
        <f>IFERROR(VLOOKUP(A1473,[3]Sheet1!$A:$I,7,FALSE),0)</f>
        <v>0</v>
      </c>
      <c r="T1473" s="13" t="str">
        <f t="shared" si="133"/>
        <v>Sim</v>
      </c>
      <c r="U1473" s="13" t="str">
        <f t="shared" si="134"/>
        <v>Não</v>
      </c>
      <c r="V1473" s="13" t="str">
        <f t="shared" si="135"/>
        <v>Não</v>
      </c>
      <c r="W1473" s="13" t="str">
        <f t="shared" si="136"/>
        <v>Não</v>
      </c>
      <c r="X1473" s="13" t="str">
        <f t="shared" si="137"/>
        <v>Não</v>
      </c>
      <c r="Y1473" s="13" t="str">
        <f t="shared" si="138"/>
        <v>Não</v>
      </c>
    </row>
    <row r="1474" spans="1:25">
      <c r="A1474" s="9">
        <v>311760</v>
      </c>
      <c r="B1474" s="13">
        <f>IFERROR(VLOOKUP(A1474,[1]Monitoramento_Base_somente_Said!$A:$J,5,FALSE),0)</f>
        <v>0</v>
      </c>
      <c r="C1474" s="13">
        <f>IFERROR(VLOOKUP(A1474,[1]Monitoramento_Base_somente_Said!$A:$J,6,FALSE),0)</f>
        <v>0</v>
      </c>
      <c r="D1474" s="13">
        <f>IFERROR(VLOOKUP(A1474,[1]Monitoramento_Base_somente_Said!$A:$J,7,FALSE),0)</f>
        <v>0</v>
      </c>
      <c r="E1474" s="13">
        <f>IFERROR(VLOOKUP(A1474,[1]Monitoramento_Base_somente_Said!$A:$J,8,FALSE),0)</f>
        <v>0</v>
      </c>
      <c r="F1474" s="13">
        <f>IFERROR(VLOOKUP(A1474,[1]Monitoramento_Base_somente_Said!$A:$J,9,FALSE),0)</f>
        <v>0</v>
      </c>
      <c r="G1474" s="13">
        <f>IFERROR(VLOOKUP(A1474,[1]Monitoramento_Base_somente_Said!$A:$J,10,FALSE),0)</f>
        <v>0</v>
      </c>
      <c r="H1474" s="13">
        <f>IFERROR(VLOOKUP(A1474,[2]Sheet1!$A:$I,4,FALSE),0)</f>
        <v>0</v>
      </c>
      <c r="I1474" s="13">
        <f>IFERROR(VLOOKUP(A1474,[2]Sheet1!$A:$I,5,FALSE),0)</f>
        <v>0</v>
      </c>
      <c r="J1474" s="13">
        <f>IFERROR(VLOOKUP(A1474,[2]Sheet1!$A:$I,6,FALSE),0)</f>
        <v>0</v>
      </c>
      <c r="K1474" s="13">
        <f>IFERROR(VLOOKUP(A1474,[2]Sheet1!$A:$I,7,FALSE),0)</f>
        <v>0</v>
      </c>
      <c r="L1474" s="13">
        <f>IFERROR(VLOOKUP(A1474,[2]Sheet1!$A:$I,8,FALSE),0)</f>
        <v>0</v>
      </c>
      <c r="M1474" s="13">
        <f>IFERROR(VLOOKUP(A1474,[2]Sheet1!$A:$I,9,FALSE),0)</f>
        <v>0</v>
      </c>
      <c r="N1474" s="13">
        <f>IFERROR(VLOOKUP(A1474,[3]Sheet1!$A:$G,2,FALSE),0)</f>
        <v>1260</v>
      </c>
      <c r="O1474" s="13">
        <f>IFERROR(VLOOKUP(A1474,[3]Sheet1!$A:$G,3,FALSE),0)</f>
        <v>0</v>
      </c>
      <c r="P1474" s="13">
        <f>IFERROR(VLOOKUP(A1474,[3]Sheet1!$A:$G,4,FALSE),0)</f>
        <v>0</v>
      </c>
      <c r="Q1474" s="13">
        <f>IFERROR(VLOOKUP(A1474,[3]Sheet1!$A:$G,5,FALSE),0)</f>
        <v>0</v>
      </c>
      <c r="R1474" s="13">
        <f>IFERROR(VLOOKUP(A1474,[3]Sheet1!$A:$H,6,FALSE),0)</f>
        <v>0</v>
      </c>
      <c r="S1474" s="13">
        <f>IFERROR(VLOOKUP(A1474,[3]Sheet1!$A:$I,7,FALSE),0)</f>
        <v>0</v>
      </c>
      <c r="T1474" s="13" t="str">
        <f t="shared" si="133"/>
        <v>Sim</v>
      </c>
      <c r="U1474" s="13" t="str">
        <f t="shared" si="134"/>
        <v>Não</v>
      </c>
      <c r="V1474" s="13" t="str">
        <f t="shared" si="135"/>
        <v>Não</v>
      </c>
      <c r="W1474" s="13" t="str">
        <f t="shared" si="136"/>
        <v>Não</v>
      </c>
      <c r="X1474" s="13" t="str">
        <f t="shared" si="137"/>
        <v>Não</v>
      </c>
      <c r="Y1474" s="13" t="str">
        <f t="shared" si="138"/>
        <v>Não</v>
      </c>
    </row>
    <row r="1475" spans="1:25">
      <c r="A1475" s="9">
        <v>311770</v>
      </c>
      <c r="B1475" s="13">
        <f>IFERROR(VLOOKUP(A1475,[1]Monitoramento_Base_somente_Said!$A:$J,5,FALSE),0)</f>
        <v>0</v>
      </c>
      <c r="C1475" s="13">
        <f>IFERROR(VLOOKUP(A1475,[1]Monitoramento_Base_somente_Said!$A:$J,6,FALSE),0)</f>
        <v>0</v>
      </c>
      <c r="D1475" s="13">
        <f>IFERROR(VLOOKUP(A1475,[1]Monitoramento_Base_somente_Said!$A:$J,7,FALSE),0)</f>
        <v>0</v>
      </c>
      <c r="E1475" s="13">
        <f>IFERROR(VLOOKUP(A1475,[1]Monitoramento_Base_somente_Said!$A:$J,8,FALSE),0)</f>
        <v>0</v>
      </c>
      <c r="F1475" s="13">
        <f>IFERROR(VLOOKUP(A1475,[1]Monitoramento_Base_somente_Said!$A:$J,9,FALSE),0)</f>
        <v>0</v>
      </c>
      <c r="G1475" s="13">
        <f>IFERROR(VLOOKUP(A1475,[1]Monitoramento_Base_somente_Said!$A:$J,10,FALSE),0)</f>
        <v>0</v>
      </c>
      <c r="H1475" s="13">
        <f>IFERROR(VLOOKUP(A1475,[2]Sheet1!$A:$I,4,FALSE),0)</f>
        <v>0</v>
      </c>
      <c r="I1475" s="13">
        <f>IFERROR(VLOOKUP(A1475,[2]Sheet1!$A:$I,5,FALSE),0)</f>
        <v>0</v>
      </c>
      <c r="J1475" s="13">
        <f>IFERROR(VLOOKUP(A1475,[2]Sheet1!$A:$I,6,FALSE),0)</f>
        <v>0</v>
      </c>
      <c r="K1475" s="13">
        <f>IFERROR(VLOOKUP(A1475,[2]Sheet1!$A:$I,7,FALSE),0)</f>
        <v>0</v>
      </c>
      <c r="L1475" s="13">
        <f>IFERROR(VLOOKUP(A1475,[2]Sheet1!$A:$I,8,FALSE),0)</f>
        <v>0</v>
      </c>
      <c r="M1475" s="13">
        <f>IFERROR(VLOOKUP(A1475,[2]Sheet1!$A:$I,9,FALSE),0)</f>
        <v>0</v>
      </c>
      <c r="N1475" s="13">
        <f>IFERROR(VLOOKUP(A1475,[3]Sheet1!$A:$G,2,FALSE),0)</f>
        <v>15001</v>
      </c>
      <c r="O1475" s="13">
        <f>IFERROR(VLOOKUP(A1475,[3]Sheet1!$A:$G,3,FALSE),0)</f>
        <v>0</v>
      </c>
      <c r="P1475" s="13">
        <f>IFERROR(VLOOKUP(A1475,[3]Sheet1!$A:$G,4,FALSE),0)</f>
        <v>0</v>
      </c>
      <c r="Q1475" s="13">
        <f>IFERROR(VLOOKUP(A1475,[3]Sheet1!$A:$G,5,FALSE),0)</f>
        <v>0</v>
      </c>
      <c r="R1475" s="13">
        <f>IFERROR(VLOOKUP(A1475,[3]Sheet1!$A:$H,6,FALSE),0)</f>
        <v>0</v>
      </c>
      <c r="S1475" s="13">
        <f>IFERROR(VLOOKUP(A1475,[3]Sheet1!$A:$I,7,FALSE),0)</f>
        <v>0</v>
      </c>
      <c r="T1475" s="13" t="str">
        <f t="shared" si="133"/>
        <v>Sim</v>
      </c>
      <c r="U1475" s="13" t="str">
        <f t="shared" si="134"/>
        <v>Não</v>
      </c>
      <c r="V1475" s="13" t="str">
        <f t="shared" si="135"/>
        <v>Não</v>
      </c>
      <c r="W1475" s="13" t="str">
        <f t="shared" si="136"/>
        <v>Não</v>
      </c>
      <c r="X1475" s="13" t="str">
        <f t="shared" si="137"/>
        <v>Não</v>
      </c>
      <c r="Y1475" s="13" t="str">
        <f t="shared" si="138"/>
        <v>Não</v>
      </c>
    </row>
    <row r="1476" spans="1:25">
      <c r="A1476" s="9">
        <v>311780</v>
      </c>
      <c r="B1476" s="13">
        <f>IFERROR(VLOOKUP(A1476,[1]Monitoramento_Base_somente_Said!$A:$J,5,FALSE),0)</f>
        <v>0</v>
      </c>
      <c r="C1476" s="13">
        <f>IFERROR(VLOOKUP(A1476,[1]Monitoramento_Base_somente_Said!$A:$J,6,FALSE),0)</f>
        <v>0</v>
      </c>
      <c r="D1476" s="13">
        <f>IFERROR(VLOOKUP(A1476,[1]Monitoramento_Base_somente_Said!$A:$J,7,FALSE),0)</f>
        <v>0</v>
      </c>
      <c r="E1476" s="13">
        <f>IFERROR(VLOOKUP(A1476,[1]Monitoramento_Base_somente_Said!$A:$J,8,FALSE),0)</f>
        <v>0</v>
      </c>
      <c r="F1476" s="13">
        <f>IFERROR(VLOOKUP(A1476,[1]Monitoramento_Base_somente_Said!$A:$J,9,FALSE),0)</f>
        <v>0</v>
      </c>
      <c r="G1476" s="13">
        <f>IFERROR(VLOOKUP(A1476,[1]Monitoramento_Base_somente_Said!$A:$J,10,FALSE),0)</f>
        <v>0</v>
      </c>
      <c r="H1476" s="13">
        <f>IFERROR(VLOOKUP(A1476,[2]Sheet1!$A:$I,4,FALSE),0)</f>
        <v>0</v>
      </c>
      <c r="I1476" s="13">
        <f>IFERROR(VLOOKUP(A1476,[2]Sheet1!$A:$I,5,FALSE),0)</f>
        <v>0</v>
      </c>
      <c r="J1476" s="13">
        <f>IFERROR(VLOOKUP(A1476,[2]Sheet1!$A:$I,6,FALSE),0)</f>
        <v>0</v>
      </c>
      <c r="K1476" s="13">
        <f>IFERROR(VLOOKUP(A1476,[2]Sheet1!$A:$I,7,FALSE),0)</f>
        <v>0</v>
      </c>
      <c r="L1476" s="13">
        <f>IFERROR(VLOOKUP(A1476,[2]Sheet1!$A:$I,8,FALSE),0)</f>
        <v>0</v>
      </c>
      <c r="M1476" s="13">
        <f>IFERROR(VLOOKUP(A1476,[2]Sheet1!$A:$I,9,FALSE),0)</f>
        <v>0</v>
      </c>
      <c r="N1476" s="13">
        <f>IFERROR(VLOOKUP(A1476,[3]Sheet1!$A:$G,2,FALSE),0)</f>
        <v>10</v>
      </c>
      <c r="O1476" s="13">
        <f>IFERROR(VLOOKUP(A1476,[3]Sheet1!$A:$G,3,FALSE),0)</f>
        <v>0</v>
      </c>
      <c r="P1476" s="13">
        <f>IFERROR(VLOOKUP(A1476,[3]Sheet1!$A:$G,4,FALSE),0)</f>
        <v>0</v>
      </c>
      <c r="Q1476" s="13">
        <f>IFERROR(VLOOKUP(A1476,[3]Sheet1!$A:$G,5,FALSE),0)</f>
        <v>0</v>
      </c>
      <c r="R1476" s="13">
        <f>IFERROR(VLOOKUP(A1476,[3]Sheet1!$A:$H,6,FALSE),0)</f>
        <v>0</v>
      </c>
      <c r="S1476" s="13">
        <f>IFERROR(VLOOKUP(A1476,[3]Sheet1!$A:$I,7,FALSE),0)</f>
        <v>0</v>
      </c>
      <c r="T1476" s="13" t="str">
        <f t="shared" si="133"/>
        <v>Sim</v>
      </c>
      <c r="U1476" s="13" t="str">
        <f t="shared" si="134"/>
        <v>Não</v>
      </c>
      <c r="V1476" s="13" t="str">
        <f t="shared" si="135"/>
        <v>Não</v>
      </c>
      <c r="W1476" s="13" t="str">
        <f t="shared" si="136"/>
        <v>Não</v>
      </c>
      <c r="X1476" s="13" t="str">
        <f t="shared" si="137"/>
        <v>Não</v>
      </c>
      <c r="Y1476" s="13" t="str">
        <f t="shared" si="138"/>
        <v>Não</v>
      </c>
    </row>
    <row r="1477" spans="1:25">
      <c r="A1477" s="9">
        <v>311783</v>
      </c>
      <c r="B1477" s="13">
        <f>IFERROR(VLOOKUP(A1477,[1]Monitoramento_Base_somente_Said!$A:$J,5,FALSE),0)</f>
        <v>0</v>
      </c>
      <c r="C1477" s="13">
        <f>IFERROR(VLOOKUP(A1477,[1]Monitoramento_Base_somente_Said!$A:$J,6,FALSE),0)</f>
        <v>0</v>
      </c>
      <c r="D1477" s="13">
        <f>IFERROR(VLOOKUP(A1477,[1]Monitoramento_Base_somente_Said!$A:$J,7,FALSE),0)</f>
        <v>0</v>
      </c>
      <c r="E1477" s="13">
        <f>IFERROR(VLOOKUP(A1477,[1]Monitoramento_Base_somente_Said!$A:$J,8,FALSE),0)</f>
        <v>0</v>
      </c>
      <c r="F1477" s="13">
        <f>IFERROR(VLOOKUP(A1477,[1]Monitoramento_Base_somente_Said!$A:$J,9,FALSE),0)</f>
        <v>0</v>
      </c>
      <c r="G1477" s="13">
        <f>IFERROR(VLOOKUP(A1477,[1]Monitoramento_Base_somente_Said!$A:$J,10,FALSE),0)</f>
        <v>0</v>
      </c>
      <c r="H1477" s="13">
        <f>IFERROR(VLOOKUP(A1477,[2]Sheet1!$A:$I,4,FALSE),0)</f>
        <v>0</v>
      </c>
      <c r="I1477" s="13">
        <f>IFERROR(VLOOKUP(A1477,[2]Sheet1!$A:$I,5,FALSE),0)</f>
        <v>0</v>
      </c>
      <c r="J1477" s="13">
        <f>IFERROR(VLOOKUP(A1477,[2]Sheet1!$A:$I,6,FALSE),0)</f>
        <v>0</v>
      </c>
      <c r="K1477" s="13">
        <f>IFERROR(VLOOKUP(A1477,[2]Sheet1!$A:$I,7,FALSE),0)</f>
        <v>0</v>
      </c>
      <c r="L1477" s="13">
        <f>IFERROR(VLOOKUP(A1477,[2]Sheet1!$A:$I,8,FALSE),0)</f>
        <v>0</v>
      </c>
      <c r="M1477" s="13">
        <f>IFERROR(VLOOKUP(A1477,[2]Sheet1!$A:$I,9,FALSE),0)</f>
        <v>0</v>
      </c>
      <c r="N1477" s="13">
        <f>IFERROR(VLOOKUP(A1477,[3]Sheet1!$A:$G,2,FALSE),0)</f>
        <v>12722</v>
      </c>
      <c r="O1477" s="13">
        <f>IFERROR(VLOOKUP(A1477,[3]Sheet1!$A:$G,3,FALSE),0)</f>
        <v>0</v>
      </c>
      <c r="P1477" s="13">
        <f>IFERROR(VLOOKUP(A1477,[3]Sheet1!$A:$G,4,FALSE),0)</f>
        <v>0</v>
      </c>
      <c r="Q1477" s="13">
        <f>IFERROR(VLOOKUP(A1477,[3]Sheet1!$A:$G,5,FALSE),0)</f>
        <v>0</v>
      </c>
      <c r="R1477" s="13">
        <f>IFERROR(VLOOKUP(A1477,[3]Sheet1!$A:$H,6,FALSE),0)</f>
        <v>0</v>
      </c>
      <c r="S1477" s="13">
        <f>IFERROR(VLOOKUP(A1477,[3]Sheet1!$A:$I,7,FALSE),0)</f>
        <v>0</v>
      </c>
      <c r="T1477" s="13" t="str">
        <f t="shared" si="133"/>
        <v>Sim</v>
      </c>
      <c r="U1477" s="13" t="str">
        <f t="shared" si="134"/>
        <v>Não</v>
      </c>
      <c r="V1477" s="13" t="str">
        <f t="shared" si="135"/>
        <v>Não</v>
      </c>
      <c r="W1477" s="13" t="str">
        <f t="shared" si="136"/>
        <v>Não</v>
      </c>
      <c r="X1477" s="13" t="str">
        <f t="shared" si="137"/>
        <v>Não</v>
      </c>
      <c r="Y1477" s="13" t="str">
        <f t="shared" si="138"/>
        <v>Não</v>
      </c>
    </row>
    <row r="1478" spans="1:25">
      <c r="A1478" s="9">
        <v>311790</v>
      </c>
      <c r="B1478" s="13">
        <f>IFERROR(VLOOKUP(A1478,[1]Monitoramento_Base_somente_Said!$A:$J,5,FALSE),0)</f>
        <v>0</v>
      </c>
      <c r="C1478" s="13">
        <f>IFERROR(VLOOKUP(A1478,[1]Monitoramento_Base_somente_Said!$A:$J,6,FALSE),0)</f>
        <v>0</v>
      </c>
      <c r="D1478" s="13">
        <f>IFERROR(VLOOKUP(A1478,[1]Monitoramento_Base_somente_Said!$A:$J,7,FALSE),0)</f>
        <v>0</v>
      </c>
      <c r="E1478" s="13">
        <f>IFERROR(VLOOKUP(A1478,[1]Monitoramento_Base_somente_Said!$A:$J,8,FALSE),0)</f>
        <v>0</v>
      </c>
      <c r="F1478" s="13">
        <f>IFERROR(VLOOKUP(A1478,[1]Monitoramento_Base_somente_Said!$A:$J,9,FALSE),0)</f>
        <v>0</v>
      </c>
      <c r="G1478" s="13">
        <f>IFERROR(VLOOKUP(A1478,[1]Monitoramento_Base_somente_Said!$A:$J,10,FALSE),0)</f>
        <v>0</v>
      </c>
      <c r="H1478" s="13">
        <f>IFERROR(VLOOKUP(A1478,[2]Sheet1!$A:$I,4,FALSE),0)</f>
        <v>0</v>
      </c>
      <c r="I1478" s="13">
        <f>IFERROR(VLOOKUP(A1478,[2]Sheet1!$A:$I,5,FALSE),0)</f>
        <v>0</v>
      </c>
      <c r="J1478" s="13">
        <f>IFERROR(VLOOKUP(A1478,[2]Sheet1!$A:$I,6,FALSE),0)</f>
        <v>0</v>
      </c>
      <c r="K1478" s="13">
        <f>IFERROR(VLOOKUP(A1478,[2]Sheet1!$A:$I,7,FALSE),0)</f>
        <v>0</v>
      </c>
      <c r="L1478" s="13">
        <f>IFERROR(VLOOKUP(A1478,[2]Sheet1!$A:$I,8,FALSE),0)</f>
        <v>0</v>
      </c>
      <c r="M1478" s="13">
        <f>IFERROR(VLOOKUP(A1478,[2]Sheet1!$A:$I,9,FALSE),0)</f>
        <v>0</v>
      </c>
      <c r="N1478" s="13">
        <f>IFERROR(VLOOKUP(A1478,[3]Sheet1!$A:$G,2,FALSE),0)</f>
        <v>406</v>
      </c>
      <c r="O1478" s="13">
        <f>IFERROR(VLOOKUP(A1478,[3]Sheet1!$A:$G,3,FALSE),0)</f>
        <v>0</v>
      </c>
      <c r="P1478" s="13">
        <f>IFERROR(VLOOKUP(A1478,[3]Sheet1!$A:$G,4,FALSE),0)</f>
        <v>0</v>
      </c>
      <c r="Q1478" s="13">
        <f>IFERROR(VLOOKUP(A1478,[3]Sheet1!$A:$G,5,FALSE),0)</f>
        <v>0</v>
      </c>
      <c r="R1478" s="13">
        <f>IFERROR(VLOOKUP(A1478,[3]Sheet1!$A:$H,6,FALSE),0)</f>
        <v>0</v>
      </c>
      <c r="S1478" s="13">
        <f>IFERROR(VLOOKUP(A1478,[3]Sheet1!$A:$I,7,FALSE),0)</f>
        <v>0</v>
      </c>
      <c r="T1478" s="13" t="str">
        <f t="shared" ref="T1478:T1541" si="139">IF(B1478+H1478+N1478&gt;0,"Sim","Não")</f>
        <v>Sim</v>
      </c>
      <c r="U1478" s="13" t="str">
        <f t="shared" ref="U1478:U1541" si="140">IF(C1478+I1478+O1478&gt;0,"Sim","Não")</f>
        <v>Não</v>
      </c>
      <c r="V1478" s="13" t="str">
        <f t="shared" ref="V1478:V1541" si="141">IF(D1478+J1478+P1478&gt;0,"Sim","Não")</f>
        <v>Não</v>
      </c>
      <c r="W1478" s="13" t="str">
        <f t="shared" ref="W1478:W1541" si="142">IF(E1478+K1478+Q1478&gt;0,"Sim","Não")</f>
        <v>Não</v>
      </c>
      <c r="X1478" s="13" t="str">
        <f t="shared" ref="X1478:X1541" si="143">IF(F1478+L1478+R1478&gt;0,"Sim","Não")</f>
        <v>Não</v>
      </c>
      <c r="Y1478" s="13" t="str">
        <f t="shared" ref="Y1478:Y1541" si="144">IF(G1478+M1478+S1478&gt;0,"Sim","Não")</f>
        <v>Não</v>
      </c>
    </row>
    <row r="1479" spans="1:25">
      <c r="A1479" s="9">
        <v>311810</v>
      </c>
      <c r="B1479" s="13">
        <f>IFERROR(VLOOKUP(A1479,[1]Monitoramento_Base_somente_Said!$A:$J,5,FALSE),0)</f>
        <v>0</v>
      </c>
      <c r="C1479" s="13">
        <f>IFERROR(VLOOKUP(A1479,[1]Monitoramento_Base_somente_Said!$A:$J,6,FALSE),0)</f>
        <v>0</v>
      </c>
      <c r="D1479" s="13">
        <f>IFERROR(VLOOKUP(A1479,[1]Monitoramento_Base_somente_Said!$A:$J,7,FALSE),0)</f>
        <v>0</v>
      </c>
      <c r="E1479" s="13">
        <f>IFERROR(VLOOKUP(A1479,[1]Monitoramento_Base_somente_Said!$A:$J,8,FALSE),0)</f>
        <v>0</v>
      </c>
      <c r="F1479" s="13">
        <f>IFERROR(VLOOKUP(A1479,[1]Monitoramento_Base_somente_Said!$A:$J,9,FALSE),0)</f>
        <v>0</v>
      </c>
      <c r="G1479" s="13">
        <f>IFERROR(VLOOKUP(A1479,[1]Monitoramento_Base_somente_Said!$A:$J,10,FALSE),0)</f>
        <v>0</v>
      </c>
      <c r="H1479" s="13">
        <f>IFERROR(VLOOKUP(A1479,[2]Sheet1!$A:$I,4,FALSE),0)</f>
        <v>0</v>
      </c>
      <c r="I1479" s="13">
        <f>IFERROR(VLOOKUP(A1479,[2]Sheet1!$A:$I,5,FALSE),0)</f>
        <v>0</v>
      </c>
      <c r="J1479" s="13">
        <f>IFERROR(VLOOKUP(A1479,[2]Sheet1!$A:$I,6,FALSE),0)</f>
        <v>0</v>
      </c>
      <c r="K1479" s="13">
        <f>IFERROR(VLOOKUP(A1479,[2]Sheet1!$A:$I,7,FALSE),0)</f>
        <v>0</v>
      </c>
      <c r="L1479" s="13">
        <f>IFERROR(VLOOKUP(A1479,[2]Sheet1!$A:$I,8,FALSE),0)</f>
        <v>0</v>
      </c>
      <c r="M1479" s="13">
        <f>IFERROR(VLOOKUP(A1479,[2]Sheet1!$A:$I,9,FALSE),0)</f>
        <v>0</v>
      </c>
      <c r="N1479" s="13">
        <f>IFERROR(VLOOKUP(A1479,[3]Sheet1!$A:$G,2,FALSE),0)</f>
        <v>4028</v>
      </c>
      <c r="O1479" s="13">
        <f>IFERROR(VLOOKUP(A1479,[3]Sheet1!$A:$G,3,FALSE),0)</f>
        <v>0</v>
      </c>
      <c r="P1479" s="13">
        <f>IFERROR(VLOOKUP(A1479,[3]Sheet1!$A:$G,4,FALSE),0)</f>
        <v>0</v>
      </c>
      <c r="Q1479" s="13">
        <f>IFERROR(VLOOKUP(A1479,[3]Sheet1!$A:$G,5,FALSE),0)</f>
        <v>0</v>
      </c>
      <c r="R1479" s="13">
        <f>IFERROR(VLOOKUP(A1479,[3]Sheet1!$A:$H,6,FALSE),0)</f>
        <v>0</v>
      </c>
      <c r="S1479" s="13">
        <f>IFERROR(VLOOKUP(A1479,[3]Sheet1!$A:$I,7,FALSE),0)</f>
        <v>0</v>
      </c>
      <c r="T1479" s="13" t="str">
        <f t="shared" si="139"/>
        <v>Sim</v>
      </c>
      <c r="U1479" s="13" t="str">
        <f t="shared" si="140"/>
        <v>Não</v>
      </c>
      <c r="V1479" s="13" t="str">
        <f t="shared" si="141"/>
        <v>Não</v>
      </c>
      <c r="W1479" s="13" t="str">
        <f t="shared" si="142"/>
        <v>Não</v>
      </c>
      <c r="X1479" s="13" t="str">
        <f t="shared" si="143"/>
        <v>Não</v>
      </c>
      <c r="Y1479" s="13" t="str">
        <f t="shared" si="144"/>
        <v>Não</v>
      </c>
    </row>
    <row r="1480" spans="1:25">
      <c r="A1480" s="19">
        <v>311820</v>
      </c>
      <c r="B1480" s="13">
        <f>IFERROR(VLOOKUP(A1480,[1]Monitoramento_Base_somente_Said!$A:$J,5,FALSE),0)</f>
        <v>0</v>
      </c>
      <c r="C1480" s="13">
        <f>IFERROR(VLOOKUP(A1480,[1]Monitoramento_Base_somente_Said!$A:$J,6,FALSE),0)</f>
        <v>0</v>
      </c>
      <c r="D1480" s="13">
        <f>IFERROR(VLOOKUP(A1480,[1]Monitoramento_Base_somente_Said!$A:$J,7,FALSE),0)</f>
        <v>0</v>
      </c>
      <c r="E1480" s="13">
        <f>IFERROR(VLOOKUP(A1480,[1]Monitoramento_Base_somente_Said!$A:$J,8,FALSE),0)</f>
        <v>0</v>
      </c>
      <c r="F1480" s="13">
        <f>IFERROR(VLOOKUP(A1480,[1]Monitoramento_Base_somente_Said!$A:$J,9,FALSE),0)</f>
        <v>0</v>
      </c>
      <c r="G1480" s="13">
        <f>IFERROR(VLOOKUP(A1480,[1]Monitoramento_Base_somente_Said!$A:$J,10,FALSE),0)</f>
        <v>0</v>
      </c>
      <c r="H1480" s="13">
        <f>IFERROR(VLOOKUP(A1480,[2]Sheet1!$A:$I,4,FALSE),0)</f>
        <v>0</v>
      </c>
      <c r="I1480" s="13">
        <f>IFERROR(VLOOKUP(A1480,[2]Sheet1!$A:$I,5,FALSE),0)</f>
        <v>0</v>
      </c>
      <c r="J1480" s="13">
        <f>IFERROR(VLOOKUP(A1480,[2]Sheet1!$A:$I,6,FALSE),0)</f>
        <v>0</v>
      </c>
      <c r="K1480" s="13">
        <f>IFERROR(VLOOKUP(A1480,[2]Sheet1!$A:$I,7,FALSE),0)</f>
        <v>0</v>
      </c>
      <c r="L1480" s="13">
        <f>IFERROR(VLOOKUP(A1480,[2]Sheet1!$A:$I,8,FALSE),0)</f>
        <v>0</v>
      </c>
      <c r="M1480" s="13">
        <f>IFERROR(VLOOKUP(A1480,[2]Sheet1!$A:$I,9,FALSE),0)</f>
        <v>0</v>
      </c>
      <c r="N1480" s="13">
        <f>IFERROR(VLOOKUP(A1480,[3]Sheet1!$A:$G,2,FALSE),0)</f>
        <v>1562</v>
      </c>
      <c r="O1480" s="13">
        <f>IFERROR(VLOOKUP(A1480,[3]Sheet1!$A:$G,3,FALSE),0)</f>
        <v>0</v>
      </c>
      <c r="P1480" s="13">
        <f>IFERROR(VLOOKUP(A1480,[3]Sheet1!$A:$G,4,FALSE),0)</f>
        <v>0</v>
      </c>
      <c r="Q1480" s="13">
        <f>IFERROR(VLOOKUP(A1480,[3]Sheet1!$A:$G,5,FALSE),0)</f>
        <v>0</v>
      </c>
      <c r="R1480" s="13">
        <f>IFERROR(VLOOKUP(A1480,[3]Sheet1!$A:$H,6,FALSE),0)</f>
        <v>0</v>
      </c>
      <c r="S1480" s="13">
        <f>IFERROR(VLOOKUP(A1480,[3]Sheet1!$A:$I,7,FALSE),0)</f>
        <v>0</v>
      </c>
      <c r="T1480" s="13" t="str">
        <f t="shared" si="139"/>
        <v>Sim</v>
      </c>
      <c r="U1480" s="13" t="str">
        <f t="shared" si="140"/>
        <v>Não</v>
      </c>
      <c r="V1480" s="13" t="str">
        <f t="shared" si="141"/>
        <v>Não</v>
      </c>
      <c r="W1480" s="13" t="str">
        <f t="shared" si="142"/>
        <v>Não</v>
      </c>
      <c r="X1480" s="13" t="str">
        <f t="shared" si="143"/>
        <v>Não</v>
      </c>
      <c r="Y1480" s="13" t="str">
        <f t="shared" si="144"/>
        <v>Não</v>
      </c>
    </row>
    <row r="1481" spans="1:25">
      <c r="A1481" s="9">
        <v>311830</v>
      </c>
      <c r="B1481" s="13">
        <f>IFERROR(VLOOKUP(A1481,[1]Monitoramento_Base_somente_Said!$A:$J,5,FALSE),0)</f>
        <v>0</v>
      </c>
      <c r="C1481" s="13">
        <f>IFERROR(VLOOKUP(A1481,[1]Monitoramento_Base_somente_Said!$A:$J,6,FALSE),0)</f>
        <v>0</v>
      </c>
      <c r="D1481" s="13">
        <f>IFERROR(VLOOKUP(A1481,[1]Monitoramento_Base_somente_Said!$A:$J,7,FALSE),0)</f>
        <v>0</v>
      </c>
      <c r="E1481" s="13">
        <f>IFERROR(VLOOKUP(A1481,[1]Monitoramento_Base_somente_Said!$A:$J,8,FALSE),0)</f>
        <v>0</v>
      </c>
      <c r="F1481" s="13">
        <f>IFERROR(VLOOKUP(A1481,[1]Monitoramento_Base_somente_Said!$A:$J,9,FALSE),0)</f>
        <v>0</v>
      </c>
      <c r="G1481" s="13">
        <f>IFERROR(VLOOKUP(A1481,[1]Monitoramento_Base_somente_Said!$A:$J,10,FALSE),0)</f>
        <v>0</v>
      </c>
      <c r="H1481" s="13">
        <f>IFERROR(VLOOKUP(A1481,[2]Sheet1!$A:$I,4,FALSE),0)</f>
        <v>0</v>
      </c>
      <c r="I1481" s="13">
        <f>IFERROR(VLOOKUP(A1481,[2]Sheet1!$A:$I,5,FALSE),0)</f>
        <v>0</v>
      </c>
      <c r="J1481" s="13">
        <f>IFERROR(VLOOKUP(A1481,[2]Sheet1!$A:$I,6,FALSE),0)</f>
        <v>0</v>
      </c>
      <c r="K1481" s="13">
        <f>IFERROR(VLOOKUP(A1481,[2]Sheet1!$A:$I,7,FALSE),0)</f>
        <v>0</v>
      </c>
      <c r="L1481" s="13">
        <f>IFERROR(VLOOKUP(A1481,[2]Sheet1!$A:$I,8,FALSE),0)</f>
        <v>0</v>
      </c>
      <c r="M1481" s="13">
        <f>IFERROR(VLOOKUP(A1481,[2]Sheet1!$A:$I,9,FALSE),0)</f>
        <v>0</v>
      </c>
      <c r="N1481" s="13">
        <f>IFERROR(VLOOKUP(A1481,[3]Sheet1!$A:$G,2,FALSE),0)</f>
        <v>1630793</v>
      </c>
      <c r="O1481" s="13">
        <f>IFERROR(VLOOKUP(A1481,[3]Sheet1!$A:$G,3,FALSE),0)</f>
        <v>0</v>
      </c>
      <c r="P1481" s="13">
        <f>IFERROR(VLOOKUP(A1481,[3]Sheet1!$A:$G,4,FALSE),0)</f>
        <v>0</v>
      </c>
      <c r="Q1481" s="13">
        <f>IFERROR(VLOOKUP(A1481,[3]Sheet1!$A:$G,5,FALSE),0)</f>
        <v>0</v>
      </c>
      <c r="R1481" s="13">
        <f>IFERROR(VLOOKUP(A1481,[3]Sheet1!$A:$H,6,FALSE),0)</f>
        <v>0</v>
      </c>
      <c r="S1481" s="13">
        <f>IFERROR(VLOOKUP(A1481,[3]Sheet1!$A:$I,7,FALSE),0)</f>
        <v>0</v>
      </c>
      <c r="T1481" s="13" t="str">
        <f t="shared" si="139"/>
        <v>Sim</v>
      </c>
      <c r="U1481" s="13" t="str">
        <f t="shared" si="140"/>
        <v>Não</v>
      </c>
      <c r="V1481" s="13" t="str">
        <f t="shared" si="141"/>
        <v>Não</v>
      </c>
      <c r="W1481" s="13" t="str">
        <f t="shared" si="142"/>
        <v>Não</v>
      </c>
      <c r="X1481" s="13" t="str">
        <f t="shared" si="143"/>
        <v>Não</v>
      </c>
      <c r="Y1481" s="13" t="str">
        <f t="shared" si="144"/>
        <v>Não</v>
      </c>
    </row>
    <row r="1482" spans="1:25">
      <c r="A1482" s="9">
        <v>311840</v>
      </c>
      <c r="B1482" s="13">
        <f>IFERROR(VLOOKUP(A1482,[1]Monitoramento_Base_somente_Said!$A:$J,5,FALSE),0)</f>
        <v>0</v>
      </c>
      <c r="C1482" s="13">
        <f>IFERROR(VLOOKUP(A1482,[1]Monitoramento_Base_somente_Said!$A:$J,6,FALSE),0)</f>
        <v>0</v>
      </c>
      <c r="D1482" s="13">
        <f>IFERROR(VLOOKUP(A1482,[1]Monitoramento_Base_somente_Said!$A:$J,7,FALSE),0)</f>
        <v>0</v>
      </c>
      <c r="E1482" s="13">
        <f>IFERROR(VLOOKUP(A1482,[1]Monitoramento_Base_somente_Said!$A:$J,8,FALSE),0)</f>
        <v>0</v>
      </c>
      <c r="F1482" s="13">
        <f>IFERROR(VLOOKUP(A1482,[1]Monitoramento_Base_somente_Said!$A:$J,9,FALSE),0)</f>
        <v>0</v>
      </c>
      <c r="G1482" s="13">
        <f>IFERROR(VLOOKUP(A1482,[1]Monitoramento_Base_somente_Said!$A:$J,10,FALSE),0)</f>
        <v>0</v>
      </c>
      <c r="H1482" s="13">
        <f>IFERROR(VLOOKUP(A1482,[2]Sheet1!$A:$I,4,FALSE),0)</f>
        <v>0</v>
      </c>
      <c r="I1482" s="13">
        <f>IFERROR(VLOOKUP(A1482,[2]Sheet1!$A:$I,5,FALSE),0)</f>
        <v>0</v>
      </c>
      <c r="J1482" s="13">
        <f>IFERROR(VLOOKUP(A1482,[2]Sheet1!$A:$I,6,FALSE),0)</f>
        <v>0</v>
      </c>
      <c r="K1482" s="13">
        <f>IFERROR(VLOOKUP(A1482,[2]Sheet1!$A:$I,7,FALSE),0)</f>
        <v>0</v>
      </c>
      <c r="L1482" s="13">
        <f>IFERROR(VLOOKUP(A1482,[2]Sheet1!$A:$I,8,FALSE),0)</f>
        <v>0</v>
      </c>
      <c r="M1482" s="13">
        <f>IFERROR(VLOOKUP(A1482,[2]Sheet1!$A:$I,9,FALSE),0)</f>
        <v>0</v>
      </c>
      <c r="N1482" s="13">
        <f>IFERROR(VLOOKUP(A1482,[3]Sheet1!$A:$G,2,FALSE),0)</f>
        <v>31184</v>
      </c>
      <c r="O1482" s="13">
        <f>IFERROR(VLOOKUP(A1482,[3]Sheet1!$A:$G,3,FALSE),0)</f>
        <v>0</v>
      </c>
      <c r="P1482" s="13">
        <f>IFERROR(VLOOKUP(A1482,[3]Sheet1!$A:$G,4,FALSE),0)</f>
        <v>0</v>
      </c>
      <c r="Q1482" s="13">
        <f>IFERROR(VLOOKUP(A1482,[3]Sheet1!$A:$G,5,FALSE),0)</f>
        <v>0</v>
      </c>
      <c r="R1482" s="13">
        <f>IFERROR(VLOOKUP(A1482,[3]Sheet1!$A:$H,6,FALSE),0)</f>
        <v>0</v>
      </c>
      <c r="S1482" s="13">
        <f>IFERROR(VLOOKUP(A1482,[3]Sheet1!$A:$I,7,FALSE),0)</f>
        <v>0</v>
      </c>
      <c r="T1482" s="13" t="str">
        <f t="shared" si="139"/>
        <v>Sim</v>
      </c>
      <c r="U1482" s="13" t="str">
        <f t="shared" si="140"/>
        <v>Não</v>
      </c>
      <c r="V1482" s="13" t="str">
        <f t="shared" si="141"/>
        <v>Não</v>
      </c>
      <c r="W1482" s="13" t="str">
        <f t="shared" si="142"/>
        <v>Não</v>
      </c>
      <c r="X1482" s="13" t="str">
        <f t="shared" si="143"/>
        <v>Não</v>
      </c>
      <c r="Y1482" s="13" t="str">
        <f t="shared" si="144"/>
        <v>Não</v>
      </c>
    </row>
    <row r="1483" spans="1:25">
      <c r="A1483" s="19">
        <v>311850</v>
      </c>
      <c r="B1483" s="13">
        <f>IFERROR(VLOOKUP(A1483,[1]Monitoramento_Base_somente_Said!$A:$J,5,FALSE),0)</f>
        <v>0</v>
      </c>
      <c r="C1483" s="13">
        <f>IFERROR(VLOOKUP(A1483,[1]Monitoramento_Base_somente_Said!$A:$J,6,FALSE),0)</f>
        <v>0</v>
      </c>
      <c r="D1483" s="13">
        <f>IFERROR(VLOOKUP(A1483,[1]Monitoramento_Base_somente_Said!$A:$J,7,FALSE),0)</f>
        <v>0</v>
      </c>
      <c r="E1483" s="13">
        <f>IFERROR(VLOOKUP(A1483,[1]Monitoramento_Base_somente_Said!$A:$J,8,FALSE),0)</f>
        <v>0</v>
      </c>
      <c r="F1483" s="13">
        <f>IFERROR(VLOOKUP(A1483,[1]Monitoramento_Base_somente_Said!$A:$J,9,FALSE),0)</f>
        <v>0</v>
      </c>
      <c r="G1483" s="13">
        <f>IFERROR(VLOOKUP(A1483,[1]Monitoramento_Base_somente_Said!$A:$J,10,FALSE),0)</f>
        <v>0</v>
      </c>
      <c r="H1483" s="13">
        <f>IFERROR(VLOOKUP(A1483,[2]Sheet1!$A:$I,4,FALSE),0)</f>
        <v>0</v>
      </c>
      <c r="I1483" s="13">
        <f>IFERROR(VLOOKUP(A1483,[2]Sheet1!$A:$I,5,FALSE),0)</f>
        <v>0</v>
      </c>
      <c r="J1483" s="13">
        <f>IFERROR(VLOOKUP(A1483,[2]Sheet1!$A:$I,6,FALSE),0)</f>
        <v>0</v>
      </c>
      <c r="K1483" s="13">
        <f>IFERROR(VLOOKUP(A1483,[2]Sheet1!$A:$I,7,FALSE),0)</f>
        <v>0</v>
      </c>
      <c r="L1483" s="13">
        <f>IFERROR(VLOOKUP(A1483,[2]Sheet1!$A:$I,8,FALSE),0)</f>
        <v>0</v>
      </c>
      <c r="M1483" s="13">
        <f>IFERROR(VLOOKUP(A1483,[2]Sheet1!$A:$I,9,FALSE),0)</f>
        <v>0</v>
      </c>
      <c r="N1483" s="13">
        <f>IFERROR(VLOOKUP(A1483,[3]Sheet1!$A:$G,2,FALSE),0)</f>
        <v>0</v>
      </c>
      <c r="O1483" s="13">
        <f>IFERROR(VLOOKUP(A1483,[3]Sheet1!$A:$G,3,FALSE),0)</f>
        <v>0</v>
      </c>
      <c r="P1483" s="13">
        <f>IFERROR(VLOOKUP(A1483,[3]Sheet1!$A:$G,4,FALSE),0)</f>
        <v>0</v>
      </c>
      <c r="Q1483" s="13">
        <f>IFERROR(VLOOKUP(A1483,[3]Sheet1!$A:$G,5,FALSE),0)</f>
        <v>0</v>
      </c>
      <c r="R1483" s="13">
        <f>IFERROR(VLOOKUP(A1483,[3]Sheet1!$A:$H,6,FALSE),0)</f>
        <v>0</v>
      </c>
      <c r="S1483" s="13">
        <f>IFERROR(VLOOKUP(A1483,[3]Sheet1!$A:$I,7,FALSE),0)</f>
        <v>0</v>
      </c>
      <c r="T1483" s="13" t="str">
        <f t="shared" si="139"/>
        <v>Não</v>
      </c>
      <c r="U1483" s="13" t="str">
        <f t="shared" si="140"/>
        <v>Não</v>
      </c>
      <c r="V1483" s="13" t="str">
        <f t="shared" si="141"/>
        <v>Não</v>
      </c>
      <c r="W1483" s="13" t="str">
        <f t="shared" si="142"/>
        <v>Não</v>
      </c>
      <c r="X1483" s="13" t="str">
        <f t="shared" si="143"/>
        <v>Não</v>
      </c>
      <c r="Y1483" s="13" t="str">
        <f t="shared" si="144"/>
        <v>Não</v>
      </c>
    </row>
    <row r="1484" spans="1:25">
      <c r="A1484" s="19">
        <v>311870</v>
      </c>
      <c r="B1484" s="13">
        <f>IFERROR(VLOOKUP(A1484,[1]Monitoramento_Base_somente_Said!$A:$J,5,FALSE),0)</f>
        <v>0</v>
      </c>
      <c r="C1484" s="13">
        <f>IFERROR(VLOOKUP(A1484,[1]Monitoramento_Base_somente_Said!$A:$J,6,FALSE),0)</f>
        <v>0</v>
      </c>
      <c r="D1484" s="13">
        <f>IFERROR(VLOOKUP(A1484,[1]Monitoramento_Base_somente_Said!$A:$J,7,FALSE),0)</f>
        <v>0</v>
      </c>
      <c r="E1484" s="13">
        <f>IFERROR(VLOOKUP(A1484,[1]Monitoramento_Base_somente_Said!$A:$J,8,FALSE),0)</f>
        <v>0</v>
      </c>
      <c r="F1484" s="13">
        <f>IFERROR(VLOOKUP(A1484,[1]Monitoramento_Base_somente_Said!$A:$J,9,FALSE),0)</f>
        <v>0</v>
      </c>
      <c r="G1484" s="13">
        <f>IFERROR(VLOOKUP(A1484,[1]Monitoramento_Base_somente_Said!$A:$J,10,FALSE),0)</f>
        <v>0</v>
      </c>
      <c r="H1484" s="13">
        <f>IFERROR(VLOOKUP(A1484,[2]Sheet1!$A:$I,4,FALSE),0)</f>
        <v>0</v>
      </c>
      <c r="I1484" s="13">
        <f>IFERROR(VLOOKUP(A1484,[2]Sheet1!$A:$I,5,FALSE),0)</f>
        <v>0</v>
      </c>
      <c r="J1484" s="13">
        <f>IFERROR(VLOOKUP(A1484,[2]Sheet1!$A:$I,6,FALSE),0)</f>
        <v>0</v>
      </c>
      <c r="K1484" s="13">
        <f>IFERROR(VLOOKUP(A1484,[2]Sheet1!$A:$I,7,FALSE),0)</f>
        <v>0</v>
      </c>
      <c r="L1484" s="13">
        <f>IFERROR(VLOOKUP(A1484,[2]Sheet1!$A:$I,8,FALSE),0)</f>
        <v>0</v>
      </c>
      <c r="M1484" s="13">
        <f>IFERROR(VLOOKUP(A1484,[2]Sheet1!$A:$I,9,FALSE),0)</f>
        <v>0</v>
      </c>
      <c r="N1484" s="13">
        <f>IFERROR(VLOOKUP(A1484,[3]Sheet1!$A:$G,2,FALSE),0)</f>
        <v>58907</v>
      </c>
      <c r="O1484" s="13">
        <f>IFERROR(VLOOKUP(A1484,[3]Sheet1!$A:$G,3,FALSE),0)</f>
        <v>0</v>
      </c>
      <c r="P1484" s="13">
        <f>IFERROR(VLOOKUP(A1484,[3]Sheet1!$A:$G,4,FALSE),0)</f>
        <v>0</v>
      </c>
      <c r="Q1484" s="13">
        <f>IFERROR(VLOOKUP(A1484,[3]Sheet1!$A:$G,5,FALSE),0)</f>
        <v>0</v>
      </c>
      <c r="R1484" s="13">
        <f>IFERROR(VLOOKUP(A1484,[3]Sheet1!$A:$H,6,FALSE),0)</f>
        <v>0</v>
      </c>
      <c r="S1484" s="13">
        <f>IFERROR(VLOOKUP(A1484,[3]Sheet1!$A:$I,7,FALSE),0)</f>
        <v>0</v>
      </c>
      <c r="T1484" s="13" t="str">
        <f t="shared" si="139"/>
        <v>Sim</v>
      </c>
      <c r="U1484" s="13" t="str">
        <f t="shared" si="140"/>
        <v>Não</v>
      </c>
      <c r="V1484" s="13" t="str">
        <f t="shared" si="141"/>
        <v>Não</v>
      </c>
      <c r="W1484" s="13" t="str">
        <f t="shared" si="142"/>
        <v>Não</v>
      </c>
      <c r="X1484" s="13" t="str">
        <f t="shared" si="143"/>
        <v>Não</v>
      </c>
      <c r="Y1484" s="13" t="str">
        <f t="shared" si="144"/>
        <v>Não</v>
      </c>
    </row>
    <row r="1485" spans="1:25">
      <c r="A1485" s="9">
        <v>311880</v>
      </c>
      <c r="B1485" s="13">
        <f>IFERROR(VLOOKUP(A1485,[1]Monitoramento_Base_somente_Said!$A:$J,5,FALSE),0)</f>
        <v>0</v>
      </c>
      <c r="C1485" s="13">
        <f>IFERROR(VLOOKUP(A1485,[1]Monitoramento_Base_somente_Said!$A:$J,6,FALSE),0)</f>
        <v>0</v>
      </c>
      <c r="D1485" s="13">
        <f>IFERROR(VLOOKUP(A1485,[1]Monitoramento_Base_somente_Said!$A:$J,7,FALSE),0)</f>
        <v>0</v>
      </c>
      <c r="E1485" s="13">
        <f>IFERROR(VLOOKUP(A1485,[1]Monitoramento_Base_somente_Said!$A:$J,8,FALSE),0)</f>
        <v>0</v>
      </c>
      <c r="F1485" s="13">
        <f>IFERROR(VLOOKUP(A1485,[1]Monitoramento_Base_somente_Said!$A:$J,9,FALSE),0)</f>
        <v>0</v>
      </c>
      <c r="G1485" s="13">
        <f>IFERROR(VLOOKUP(A1485,[1]Monitoramento_Base_somente_Said!$A:$J,10,FALSE),0)</f>
        <v>0</v>
      </c>
      <c r="H1485" s="13">
        <f>IFERROR(VLOOKUP(A1485,[2]Sheet1!$A:$I,4,FALSE),0)</f>
        <v>0</v>
      </c>
      <c r="I1485" s="13">
        <f>IFERROR(VLOOKUP(A1485,[2]Sheet1!$A:$I,5,FALSE),0)</f>
        <v>0</v>
      </c>
      <c r="J1485" s="13">
        <f>IFERROR(VLOOKUP(A1485,[2]Sheet1!$A:$I,6,FALSE),0)</f>
        <v>0</v>
      </c>
      <c r="K1485" s="13">
        <f>IFERROR(VLOOKUP(A1485,[2]Sheet1!$A:$I,7,FALSE),0)</f>
        <v>0</v>
      </c>
      <c r="L1485" s="13">
        <f>IFERROR(VLOOKUP(A1485,[2]Sheet1!$A:$I,8,FALSE),0)</f>
        <v>0</v>
      </c>
      <c r="M1485" s="13">
        <f>IFERROR(VLOOKUP(A1485,[2]Sheet1!$A:$I,9,FALSE),0)</f>
        <v>0</v>
      </c>
      <c r="N1485" s="13">
        <f>IFERROR(VLOOKUP(A1485,[3]Sheet1!$A:$G,2,FALSE),0)</f>
        <v>11560</v>
      </c>
      <c r="O1485" s="13">
        <f>IFERROR(VLOOKUP(A1485,[3]Sheet1!$A:$G,3,FALSE),0)</f>
        <v>0</v>
      </c>
      <c r="P1485" s="13">
        <f>IFERROR(VLOOKUP(A1485,[3]Sheet1!$A:$G,4,FALSE),0)</f>
        <v>0</v>
      </c>
      <c r="Q1485" s="13">
        <f>IFERROR(VLOOKUP(A1485,[3]Sheet1!$A:$G,5,FALSE),0)</f>
        <v>0</v>
      </c>
      <c r="R1485" s="13">
        <f>IFERROR(VLOOKUP(A1485,[3]Sheet1!$A:$H,6,FALSE),0)</f>
        <v>0</v>
      </c>
      <c r="S1485" s="13">
        <f>IFERROR(VLOOKUP(A1485,[3]Sheet1!$A:$I,7,FALSE),0)</f>
        <v>0</v>
      </c>
      <c r="T1485" s="13" t="str">
        <f t="shared" si="139"/>
        <v>Sim</v>
      </c>
      <c r="U1485" s="13" t="str">
        <f t="shared" si="140"/>
        <v>Não</v>
      </c>
      <c r="V1485" s="13" t="str">
        <f t="shared" si="141"/>
        <v>Não</v>
      </c>
      <c r="W1485" s="13" t="str">
        <f t="shared" si="142"/>
        <v>Não</v>
      </c>
      <c r="X1485" s="13" t="str">
        <f t="shared" si="143"/>
        <v>Não</v>
      </c>
      <c r="Y1485" s="13" t="str">
        <f t="shared" si="144"/>
        <v>Não</v>
      </c>
    </row>
    <row r="1486" spans="1:25">
      <c r="A1486" s="19">
        <v>311890</v>
      </c>
      <c r="B1486" s="13">
        <f>IFERROR(VLOOKUP(A1486,[1]Monitoramento_Base_somente_Said!$A:$J,5,FALSE),0)</f>
        <v>0</v>
      </c>
      <c r="C1486" s="13">
        <f>IFERROR(VLOOKUP(A1486,[1]Monitoramento_Base_somente_Said!$A:$J,6,FALSE),0)</f>
        <v>0</v>
      </c>
      <c r="D1486" s="13">
        <f>IFERROR(VLOOKUP(A1486,[1]Monitoramento_Base_somente_Said!$A:$J,7,FALSE),0)</f>
        <v>0</v>
      </c>
      <c r="E1486" s="13">
        <f>IFERROR(VLOOKUP(A1486,[1]Monitoramento_Base_somente_Said!$A:$J,8,FALSE),0)</f>
        <v>0</v>
      </c>
      <c r="F1486" s="13">
        <f>IFERROR(VLOOKUP(A1486,[1]Monitoramento_Base_somente_Said!$A:$J,9,FALSE),0)</f>
        <v>0</v>
      </c>
      <c r="G1486" s="13">
        <f>IFERROR(VLOOKUP(A1486,[1]Monitoramento_Base_somente_Said!$A:$J,10,FALSE),0)</f>
        <v>0</v>
      </c>
      <c r="H1486" s="13">
        <f>IFERROR(VLOOKUP(A1486,[2]Sheet1!$A:$I,4,FALSE),0)</f>
        <v>0</v>
      </c>
      <c r="I1486" s="13">
        <f>IFERROR(VLOOKUP(A1486,[2]Sheet1!$A:$I,5,FALSE),0)</f>
        <v>0</v>
      </c>
      <c r="J1486" s="13">
        <f>IFERROR(VLOOKUP(A1486,[2]Sheet1!$A:$I,6,FALSE),0)</f>
        <v>0</v>
      </c>
      <c r="K1486" s="13">
        <f>IFERROR(VLOOKUP(A1486,[2]Sheet1!$A:$I,7,FALSE),0)</f>
        <v>0</v>
      </c>
      <c r="L1486" s="13">
        <f>IFERROR(VLOOKUP(A1486,[2]Sheet1!$A:$I,8,FALSE),0)</f>
        <v>0</v>
      </c>
      <c r="M1486" s="13">
        <f>IFERROR(VLOOKUP(A1486,[2]Sheet1!$A:$I,9,FALSE),0)</f>
        <v>0</v>
      </c>
      <c r="N1486" s="13">
        <f>IFERROR(VLOOKUP(A1486,[3]Sheet1!$A:$G,2,FALSE),0)</f>
        <v>196391</v>
      </c>
      <c r="O1486" s="13">
        <f>IFERROR(VLOOKUP(A1486,[3]Sheet1!$A:$G,3,FALSE),0)</f>
        <v>0</v>
      </c>
      <c r="P1486" s="13">
        <f>IFERROR(VLOOKUP(A1486,[3]Sheet1!$A:$G,4,FALSE),0)</f>
        <v>0</v>
      </c>
      <c r="Q1486" s="13">
        <f>IFERROR(VLOOKUP(A1486,[3]Sheet1!$A:$G,5,FALSE),0)</f>
        <v>0</v>
      </c>
      <c r="R1486" s="13">
        <f>IFERROR(VLOOKUP(A1486,[3]Sheet1!$A:$H,6,FALSE),0)</f>
        <v>0</v>
      </c>
      <c r="S1486" s="13">
        <f>IFERROR(VLOOKUP(A1486,[3]Sheet1!$A:$I,7,FALSE),0)</f>
        <v>0</v>
      </c>
      <c r="T1486" s="13" t="str">
        <f t="shared" si="139"/>
        <v>Sim</v>
      </c>
      <c r="U1486" s="13" t="str">
        <f t="shared" si="140"/>
        <v>Não</v>
      </c>
      <c r="V1486" s="13" t="str">
        <f t="shared" si="141"/>
        <v>Não</v>
      </c>
      <c r="W1486" s="13" t="str">
        <f t="shared" si="142"/>
        <v>Não</v>
      </c>
      <c r="X1486" s="13" t="str">
        <f t="shared" si="143"/>
        <v>Não</v>
      </c>
      <c r="Y1486" s="13" t="str">
        <f t="shared" si="144"/>
        <v>Não</v>
      </c>
    </row>
    <row r="1487" spans="1:25">
      <c r="A1487" s="19">
        <v>311900</v>
      </c>
      <c r="B1487" s="13">
        <f>IFERROR(VLOOKUP(A1487,[1]Monitoramento_Base_somente_Said!$A:$J,5,FALSE),0)</f>
        <v>0</v>
      </c>
      <c r="C1487" s="13">
        <f>IFERROR(VLOOKUP(A1487,[1]Monitoramento_Base_somente_Said!$A:$J,6,FALSE),0)</f>
        <v>0</v>
      </c>
      <c r="D1487" s="13">
        <f>IFERROR(VLOOKUP(A1487,[1]Monitoramento_Base_somente_Said!$A:$J,7,FALSE),0)</f>
        <v>0</v>
      </c>
      <c r="E1487" s="13">
        <f>IFERROR(VLOOKUP(A1487,[1]Monitoramento_Base_somente_Said!$A:$J,8,FALSE),0)</f>
        <v>0</v>
      </c>
      <c r="F1487" s="13">
        <f>IFERROR(VLOOKUP(A1487,[1]Monitoramento_Base_somente_Said!$A:$J,9,FALSE),0)</f>
        <v>0</v>
      </c>
      <c r="G1487" s="13">
        <f>IFERROR(VLOOKUP(A1487,[1]Monitoramento_Base_somente_Said!$A:$J,10,FALSE),0)</f>
        <v>0</v>
      </c>
      <c r="H1487" s="13">
        <f>IFERROR(VLOOKUP(A1487,[2]Sheet1!$A:$I,4,FALSE),0)</f>
        <v>0</v>
      </c>
      <c r="I1487" s="13">
        <f>IFERROR(VLOOKUP(A1487,[2]Sheet1!$A:$I,5,FALSE),0)</f>
        <v>0</v>
      </c>
      <c r="J1487" s="13">
        <f>IFERROR(VLOOKUP(A1487,[2]Sheet1!$A:$I,6,FALSE),0)</f>
        <v>0</v>
      </c>
      <c r="K1487" s="13">
        <f>IFERROR(VLOOKUP(A1487,[2]Sheet1!$A:$I,7,FALSE),0)</f>
        <v>0</v>
      </c>
      <c r="L1487" s="13">
        <f>IFERROR(VLOOKUP(A1487,[2]Sheet1!$A:$I,8,FALSE),0)</f>
        <v>0</v>
      </c>
      <c r="M1487" s="13">
        <f>IFERROR(VLOOKUP(A1487,[2]Sheet1!$A:$I,9,FALSE),0)</f>
        <v>0</v>
      </c>
      <c r="N1487" s="13">
        <f>IFERROR(VLOOKUP(A1487,[3]Sheet1!$A:$G,2,FALSE),0)</f>
        <v>0</v>
      </c>
      <c r="O1487" s="13">
        <f>IFERROR(VLOOKUP(A1487,[3]Sheet1!$A:$G,3,FALSE),0)</f>
        <v>0</v>
      </c>
      <c r="P1487" s="13">
        <f>IFERROR(VLOOKUP(A1487,[3]Sheet1!$A:$G,4,FALSE),0)</f>
        <v>0</v>
      </c>
      <c r="Q1487" s="13">
        <f>IFERROR(VLOOKUP(A1487,[3]Sheet1!$A:$G,5,FALSE),0)</f>
        <v>0</v>
      </c>
      <c r="R1487" s="13">
        <f>IFERROR(VLOOKUP(A1487,[3]Sheet1!$A:$H,6,FALSE),0)</f>
        <v>0</v>
      </c>
      <c r="S1487" s="13">
        <f>IFERROR(VLOOKUP(A1487,[3]Sheet1!$A:$I,7,FALSE),0)</f>
        <v>0</v>
      </c>
      <c r="T1487" s="13" t="str">
        <f t="shared" si="139"/>
        <v>Não</v>
      </c>
      <c r="U1487" s="13" t="str">
        <f t="shared" si="140"/>
        <v>Não</v>
      </c>
      <c r="V1487" s="13" t="str">
        <f t="shared" si="141"/>
        <v>Não</v>
      </c>
      <c r="W1487" s="13" t="str">
        <f t="shared" si="142"/>
        <v>Não</v>
      </c>
      <c r="X1487" s="13" t="str">
        <f t="shared" si="143"/>
        <v>Não</v>
      </c>
      <c r="Y1487" s="13" t="str">
        <f t="shared" si="144"/>
        <v>Não</v>
      </c>
    </row>
    <row r="1488" spans="1:25">
      <c r="A1488" s="9">
        <v>311910</v>
      </c>
      <c r="B1488" s="13">
        <f>IFERROR(VLOOKUP(A1488,[1]Monitoramento_Base_somente_Said!$A:$J,5,FALSE),0)</f>
        <v>0</v>
      </c>
      <c r="C1488" s="13">
        <f>IFERROR(VLOOKUP(A1488,[1]Monitoramento_Base_somente_Said!$A:$J,6,FALSE),0)</f>
        <v>0</v>
      </c>
      <c r="D1488" s="13">
        <f>IFERROR(VLOOKUP(A1488,[1]Monitoramento_Base_somente_Said!$A:$J,7,FALSE),0)</f>
        <v>0</v>
      </c>
      <c r="E1488" s="13">
        <f>IFERROR(VLOOKUP(A1488,[1]Monitoramento_Base_somente_Said!$A:$J,8,FALSE),0)</f>
        <v>0</v>
      </c>
      <c r="F1488" s="13">
        <f>IFERROR(VLOOKUP(A1488,[1]Monitoramento_Base_somente_Said!$A:$J,9,FALSE),0)</f>
        <v>0</v>
      </c>
      <c r="G1488" s="13">
        <f>IFERROR(VLOOKUP(A1488,[1]Monitoramento_Base_somente_Said!$A:$J,10,FALSE),0)</f>
        <v>0</v>
      </c>
      <c r="H1488" s="13">
        <f>IFERROR(VLOOKUP(A1488,[2]Sheet1!$A:$I,4,FALSE),0)</f>
        <v>0</v>
      </c>
      <c r="I1488" s="13">
        <f>IFERROR(VLOOKUP(A1488,[2]Sheet1!$A:$I,5,FALSE),0)</f>
        <v>0</v>
      </c>
      <c r="J1488" s="13">
        <f>IFERROR(VLOOKUP(A1488,[2]Sheet1!$A:$I,6,FALSE),0)</f>
        <v>0</v>
      </c>
      <c r="K1488" s="13">
        <f>IFERROR(VLOOKUP(A1488,[2]Sheet1!$A:$I,7,FALSE),0)</f>
        <v>0</v>
      </c>
      <c r="L1488" s="13">
        <f>IFERROR(VLOOKUP(A1488,[2]Sheet1!$A:$I,8,FALSE),0)</f>
        <v>0</v>
      </c>
      <c r="M1488" s="13">
        <f>IFERROR(VLOOKUP(A1488,[2]Sheet1!$A:$I,9,FALSE),0)</f>
        <v>0</v>
      </c>
      <c r="N1488" s="13">
        <f>IFERROR(VLOOKUP(A1488,[3]Sheet1!$A:$G,2,FALSE),0)</f>
        <v>34439</v>
      </c>
      <c r="O1488" s="13">
        <f>IFERROR(VLOOKUP(A1488,[3]Sheet1!$A:$G,3,FALSE),0)</f>
        <v>0</v>
      </c>
      <c r="P1488" s="13">
        <f>IFERROR(VLOOKUP(A1488,[3]Sheet1!$A:$G,4,FALSE),0)</f>
        <v>0</v>
      </c>
      <c r="Q1488" s="13">
        <f>IFERROR(VLOOKUP(A1488,[3]Sheet1!$A:$G,5,FALSE),0)</f>
        <v>0</v>
      </c>
      <c r="R1488" s="13">
        <f>IFERROR(VLOOKUP(A1488,[3]Sheet1!$A:$H,6,FALSE),0)</f>
        <v>0</v>
      </c>
      <c r="S1488" s="13">
        <f>IFERROR(VLOOKUP(A1488,[3]Sheet1!$A:$I,7,FALSE),0)</f>
        <v>0</v>
      </c>
      <c r="T1488" s="13" t="str">
        <f t="shared" si="139"/>
        <v>Sim</v>
      </c>
      <c r="U1488" s="13" t="str">
        <f t="shared" si="140"/>
        <v>Não</v>
      </c>
      <c r="V1488" s="13" t="str">
        <f t="shared" si="141"/>
        <v>Não</v>
      </c>
      <c r="W1488" s="13" t="str">
        <f t="shared" si="142"/>
        <v>Não</v>
      </c>
      <c r="X1488" s="13" t="str">
        <f t="shared" si="143"/>
        <v>Não</v>
      </c>
      <c r="Y1488" s="13" t="str">
        <f t="shared" si="144"/>
        <v>Não</v>
      </c>
    </row>
    <row r="1489" spans="1:25">
      <c r="A1489" s="19">
        <v>311920</v>
      </c>
      <c r="B1489" s="13">
        <f>IFERROR(VLOOKUP(A1489,[1]Monitoramento_Base_somente_Said!$A:$J,5,FALSE),0)</f>
        <v>0</v>
      </c>
      <c r="C1489" s="13">
        <f>IFERROR(VLOOKUP(A1489,[1]Monitoramento_Base_somente_Said!$A:$J,6,FALSE),0)</f>
        <v>0</v>
      </c>
      <c r="D1489" s="13">
        <f>IFERROR(VLOOKUP(A1489,[1]Monitoramento_Base_somente_Said!$A:$J,7,FALSE),0)</f>
        <v>0</v>
      </c>
      <c r="E1489" s="13">
        <f>IFERROR(VLOOKUP(A1489,[1]Monitoramento_Base_somente_Said!$A:$J,8,FALSE),0)</f>
        <v>0</v>
      </c>
      <c r="F1489" s="13">
        <f>IFERROR(VLOOKUP(A1489,[1]Monitoramento_Base_somente_Said!$A:$J,9,FALSE),0)</f>
        <v>0</v>
      </c>
      <c r="G1489" s="13">
        <f>IFERROR(VLOOKUP(A1489,[1]Monitoramento_Base_somente_Said!$A:$J,10,FALSE),0)</f>
        <v>0</v>
      </c>
      <c r="H1489" s="13">
        <f>IFERROR(VLOOKUP(A1489,[2]Sheet1!$A:$I,4,FALSE),0)</f>
        <v>0</v>
      </c>
      <c r="I1489" s="13">
        <f>IFERROR(VLOOKUP(A1489,[2]Sheet1!$A:$I,5,FALSE),0)</f>
        <v>0</v>
      </c>
      <c r="J1489" s="13">
        <f>IFERROR(VLOOKUP(A1489,[2]Sheet1!$A:$I,6,FALSE),0)</f>
        <v>0</v>
      </c>
      <c r="K1489" s="13">
        <f>IFERROR(VLOOKUP(A1489,[2]Sheet1!$A:$I,7,FALSE),0)</f>
        <v>0</v>
      </c>
      <c r="L1489" s="13">
        <f>IFERROR(VLOOKUP(A1489,[2]Sheet1!$A:$I,8,FALSE),0)</f>
        <v>0</v>
      </c>
      <c r="M1489" s="13">
        <f>IFERROR(VLOOKUP(A1489,[2]Sheet1!$A:$I,9,FALSE),0)</f>
        <v>0</v>
      </c>
      <c r="N1489" s="13">
        <f>IFERROR(VLOOKUP(A1489,[3]Sheet1!$A:$G,2,FALSE),0)</f>
        <v>31523</v>
      </c>
      <c r="O1489" s="13">
        <f>IFERROR(VLOOKUP(A1489,[3]Sheet1!$A:$G,3,FALSE),0)</f>
        <v>0</v>
      </c>
      <c r="P1489" s="13">
        <f>IFERROR(VLOOKUP(A1489,[3]Sheet1!$A:$G,4,FALSE),0)</f>
        <v>0</v>
      </c>
      <c r="Q1489" s="13">
        <f>IFERROR(VLOOKUP(A1489,[3]Sheet1!$A:$G,5,FALSE),0)</f>
        <v>0</v>
      </c>
      <c r="R1489" s="13">
        <f>IFERROR(VLOOKUP(A1489,[3]Sheet1!$A:$H,6,FALSE),0)</f>
        <v>0</v>
      </c>
      <c r="S1489" s="13">
        <f>IFERROR(VLOOKUP(A1489,[3]Sheet1!$A:$I,7,FALSE),0)</f>
        <v>0</v>
      </c>
      <c r="T1489" s="13" t="str">
        <f t="shared" si="139"/>
        <v>Sim</v>
      </c>
      <c r="U1489" s="13" t="str">
        <f t="shared" si="140"/>
        <v>Não</v>
      </c>
      <c r="V1489" s="13" t="str">
        <f t="shared" si="141"/>
        <v>Não</v>
      </c>
      <c r="W1489" s="13" t="str">
        <f t="shared" si="142"/>
        <v>Não</v>
      </c>
      <c r="X1489" s="13" t="str">
        <f t="shared" si="143"/>
        <v>Não</v>
      </c>
      <c r="Y1489" s="13" t="str">
        <f t="shared" si="144"/>
        <v>Não</v>
      </c>
    </row>
    <row r="1490" spans="1:25">
      <c r="A1490" s="9">
        <v>311930</v>
      </c>
      <c r="B1490" s="13">
        <f>IFERROR(VLOOKUP(A1490,[1]Monitoramento_Base_somente_Said!$A:$J,5,FALSE),0)</f>
        <v>0</v>
      </c>
      <c r="C1490" s="13">
        <f>IFERROR(VLOOKUP(A1490,[1]Monitoramento_Base_somente_Said!$A:$J,6,FALSE),0)</f>
        <v>0</v>
      </c>
      <c r="D1490" s="13">
        <f>IFERROR(VLOOKUP(A1490,[1]Monitoramento_Base_somente_Said!$A:$J,7,FALSE),0)</f>
        <v>0</v>
      </c>
      <c r="E1490" s="13">
        <f>IFERROR(VLOOKUP(A1490,[1]Monitoramento_Base_somente_Said!$A:$J,8,FALSE),0)</f>
        <v>0</v>
      </c>
      <c r="F1490" s="13">
        <f>IFERROR(VLOOKUP(A1490,[1]Monitoramento_Base_somente_Said!$A:$J,9,FALSE),0)</f>
        <v>0</v>
      </c>
      <c r="G1490" s="13">
        <f>IFERROR(VLOOKUP(A1490,[1]Monitoramento_Base_somente_Said!$A:$J,10,FALSE),0)</f>
        <v>0</v>
      </c>
      <c r="H1490" s="13">
        <f>IFERROR(VLOOKUP(A1490,[2]Sheet1!$A:$I,4,FALSE),0)</f>
        <v>0</v>
      </c>
      <c r="I1490" s="13">
        <f>IFERROR(VLOOKUP(A1490,[2]Sheet1!$A:$I,5,FALSE),0)</f>
        <v>0</v>
      </c>
      <c r="J1490" s="13">
        <f>IFERROR(VLOOKUP(A1490,[2]Sheet1!$A:$I,6,FALSE),0)</f>
        <v>0</v>
      </c>
      <c r="K1490" s="13">
        <f>IFERROR(VLOOKUP(A1490,[2]Sheet1!$A:$I,7,FALSE),0)</f>
        <v>0</v>
      </c>
      <c r="L1490" s="13">
        <f>IFERROR(VLOOKUP(A1490,[2]Sheet1!$A:$I,8,FALSE),0)</f>
        <v>0</v>
      </c>
      <c r="M1490" s="13">
        <f>IFERROR(VLOOKUP(A1490,[2]Sheet1!$A:$I,9,FALSE),0)</f>
        <v>0</v>
      </c>
      <c r="N1490" s="13">
        <f>IFERROR(VLOOKUP(A1490,[3]Sheet1!$A:$G,2,FALSE),0)</f>
        <v>2398</v>
      </c>
      <c r="O1490" s="13">
        <f>IFERROR(VLOOKUP(A1490,[3]Sheet1!$A:$G,3,FALSE),0)</f>
        <v>0</v>
      </c>
      <c r="P1490" s="13">
        <f>IFERROR(VLOOKUP(A1490,[3]Sheet1!$A:$G,4,FALSE),0)</f>
        <v>0</v>
      </c>
      <c r="Q1490" s="13">
        <f>IFERROR(VLOOKUP(A1490,[3]Sheet1!$A:$G,5,FALSE),0)</f>
        <v>0</v>
      </c>
      <c r="R1490" s="13">
        <f>IFERROR(VLOOKUP(A1490,[3]Sheet1!$A:$H,6,FALSE),0)</f>
        <v>0</v>
      </c>
      <c r="S1490" s="13">
        <f>IFERROR(VLOOKUP(A1490,[3]Sheet1!$A:$I,7,FALSE),0)</f>
        <v>0</v>
      </c>
      <c r="T1490" s="13" t="str">
        <f t="shared" si="139"/>
        <v>Sim</v>
      </c>
      <c r="U1490" s="13" t="str">
        <f t="shared" si="140"/>
        <v>Não</v>
      </c>
      <c r="V1490" s="13" t="str">
        <f t="shared" si="141"/>
        <v>Não</v>
      </c>
      <c r="W1490" s="13" t="str">
        <f t="shared" si="142"/>
        <v>Não</v>
      </c>
      <c r="X1490" s="13" t="str">
        <f t="shared" si="143"/>
        <v>Não</v>
      </c>
      <c r="Y1490" s="13" t="str">
        <f t="shared" si="144"/>
        <v>Não</v>
      </c>
    </row>
    <row r="1491" spans="1:25">
      <c r="A1491" s="9">
        <v>311940</v>
      </c>
      <c r="B1491" s="13">
        <f>IFERROR(VLOOKUP(A1491,[1]Monitoramento_Base_somente_Said!$A:$J,5,FALSE),0)</f>
        <v>0</v>
      </c>
      <c r="C1491" s="13">
        <f>IFERROR(VLOOKUP(A1491,[1]Monitoramento_Base_somente_Said!$A:$J,6,FALSE),0)</f>
        <v>0</v>
      </c>
      <c r="D1491" s="13">
        <f>IFERROR(VLOOKUP(A1491,[1]Monitoramento_Base_somente_Said!$A:$J,7,FALSE),0)</f>
        <v>0</v>
      </c>
      <c r="E1491" s="13">
        <f>IFERROR(VLOOKUP(A1491,[1]Monitoramento_Base_somente_Said!$A:$J,8,FALSE),0)</f>
        <v>0</v>
      </c>
      <c r="F1491" s="13">
        <f>IFERROR(VLOOKUP(A1491,[1]Monitoramento_Base_somente_Said!$A:$J,9,FALSE),0)</f>
        <v>0</v>
      </c>
      <c r="G1491" s="13">
        <f>IFERROR(VLOOKUP(A1491,[1]Monitoramento_Base_somente_Said!$A:$J,10,FALSE),0)</f>
        <v>0</v>
      </c>
      <c r="H1491" s="13">
        <f>IFERROR(VLOOKUP(A1491,[2]Sheet1!$A:$I,4,FALSE),0)</f>
        <v>0</v>
      </c>
      <c r="I1491" s="13">
        <f>IFERROR(VLOOKUP(A1491,[2]Sheet1!$A:$I,5,FALSE),0)</f>
        <v>0</v>
      </c>
      <c r="J1491" s="13">
        <f>IFERROR(VLOOKUP(A1491,[2]Sheet1!$A:$I,6,FALSE),0)</f>
        <v>0</v>
      </c>
      <c r="K1491" s="13">
        <f>IFERROR(VLOOKUP(A1491,[2]Sheet1!$A:$I,7,FALSE),0)</f>
        <v>0</v>
      </c>
      <c r="L1491" s="13">
        <f>IFERROR(VLOOKUP(A1491,[2]Sheet1!$A:$I,8,FALSE),0)</f>
        <v>0</v>
      </c>
      <c r="M1491" s="13">
        <f>IFERROR(VLOOKUP(A1491,[2]Sheet1!$A:$I,9,FALSE),0)</f>
        <v>0</v>
      </c>
      <c r="N1491" s="13">
        <f>IFERROR(VLOOKUP(A1491,[3]Sheet1!$A:$G,2,FALSE),0)</f>
        <v>0</v>
      </c>
      <c r="O1491" s="13">
        <f>IFERROR(VLOOKUP(A1491,[3]Sheet1!$A:$G,3,FALSE),0)</f>
        <v>0</v>
      </c>
      <c r="P1491" s="13">
        <f>IFERROR(VLOOKUP(A1491,[3]Sheet1!$A:$G,4,FALSE),0)</f>
        <v>0</v>
      </c>
      <c r="Q1491" s="13">
        <f>IFERROR(VLOOKUP(A1491,[3]Sheet1!$A:$G,5,FALSE),0)</f>
        <v>0</v>
      </c>
      <c r="R1491" s="13">
        <f>IFERROR(VLOOKUP(A1491,[3]Sheet1!$A:$H,6,FALSE),0)</f>
        <v>0</v>
      </c>
      <c r="S1491" s="13">
        <f>IFERROR(VLOOKUP(A1491,[3]Sheet1!$A:$I,7,FALSE),0)</f>
        <v>0</v>
      </c>
      <c r="T1491" s="13" t="str">
        <f t="shared" si="139"/>
        <v>Não</v>
      </c>
      <c r="U1491" s="13" t="str">
        <f t="shared" si="140"/>
        <v>Não</v>
      </c>
      <c r="V1491" s="13" t="str">
        <f t="shared" si="141"/>
        <v>Não</v>
      </c>
      <c r="W1491" s="13" t="str">
        <f t="shared" si="142"/>
        <v>Não</v>
      </c>
      <c r="X1491" s="13" t="str">
        <f t="shared" si="143"/>
        <v>Não</v>
      </c>
      <c r="Y1491" s="13" t="str">
        <f t="shared" si="144"/>
        <v>Não</v>
      </c>
    </row>
    <row r="1492" spans="1:25">
      <c r="A1492" s="9">
        <v>311950</v>
      </c>
      <c r="B1492" s="13">
        <f>IFERROR(VLOOKUP(A1492,[1]Monitoramento_Base_somente_Said!$A:$J,5,FALSE),0)</f>
        <v>0</v>
      </c>
      <c r="C1492" s="13">
        <f>IFERROR(VLOOKUP(A1492,[1]Monitoramento_Base_somente_Said!$A:$J,6,FALSE),0)</f>
        <v>0</v>
      </c>
      <c r="D1492" s="13">
        <f>IFERROR(VLOOKUP(A1492,[1]Monitoramento_Base_somente_Said!$A:$J,7,FALSE),0)</f>
        <v>0</v>
      </c>
      <c r="E1492" s="13">
        <f>IFERROR(VLOOKUP(A1492,[1]Monitoramento_Base_somente_Said!$A:$J,8,FALSE),0)</f>
        <v>0</v>
      </c>
      <c r="F1492" s="13">
        <f>IFERROR(VLOOKUP(A1492,[1]Monitoramento_Base_somente_Said!$A:$J,9,FALSE),0)</f>
        <v>0</v>
      </c>
      <c r="G1492" s="13">
        <f>IFERROR(VLOOKUP(A1492,[1]Monitoramento_Base_somente_Said!$A:$J,10,FALSE),0)</f>
        <v>0</v>
      </c>
      <c r="H1492" s="13">
        <f>IFERROR(VLOOKUP(A1492,[2]Sheet1!$A:$I,4,FALSE),0)</f>
        <v>0</v>
      </c>
      <c r="I1492" s="13">
        <f>IFERROR(VLOOKUP(A1492,[2]Sheet1!$A:$I,5,FALSE),0)</f>
        <v>0</v>
      </c>
      <c r="J1492" s="13">
        <f>IFERROR(VLOOKUP(A1492,[2]Sheet1!$A:$I,6,FALSE),0)</f>
        <v>0</v>
      </c>
      <c r="K1492" s="13">
        <f>IFERROR(VLOOKUP(A1492,[2]Sheet1!$A:$I,7,FALSE),0)</f>
        <v>0</v>
      </c>
      <c r="L1492" s="13">
        <f>IFERROR(VLOOKUP(A1492,[2]Sheet1!$A:$I,8,FALSE),0)</f>
        <v>0</v>
      </c>
      <c r="M1492" s="13">
        <f>IFERROR(VLOOKUP(A1492,[2]Sheet1!$A:$I,9,FALSE),0)</f>
        <v>0</v>
      </c>
      <c r="N1492" s="13">
        <f>IFERROR(VLOOKUP(A1492,[3]Sheet1!$A:$G,2,FALSE),0)</f>
        <v>0</v>
      </c>
      <c r="O1492" s="13">
        <f>IFERROR(VLOOKUP(A1492,[3]Sheet1!$A:$G,3,FALSE),0)</f>
        <v>0</v>
      </c>
      <c r="P1492" s="13">
        <f>IFERROR(VLOOKUP(A1492,[3]Sheet1!$A:$G,4,FALSE),0)</f>
        <v>0</v>
      </c>
      <c r="Q1492" s="13">
        <f>IFERROR(VLOOKUP(A1492,[3]Sheet1!$A:$G,5,FALSE),0)</f>
        <v>0</v>
      </c>
      <c r="R1492" s="13">
        <f>IFERROR(VLOOKUP(A1492,[3]Sheet1!$A:$H,6,FALSE),0)</f>
        <v>0</v>
      </c>
      <c r="S1492" s="13">
        <f>IFERROR(VLOOKUP(A1492,[3]Sheet1!$A:$I,7,FALSE),0)</f>
        <v>0</v>
      </c>
      <c r="T1492" s="13" t="str">
        <f t="shared" si="139"/>
        <v>Não</v>
      </c>
      <c r="U1492" s="13" t="str">
        <f t="shared" si="140"/>
        <v>Não</v>
      </c>
      <c r="V1492" s="13" t="str">
        <f t="shared" si="141"/>
        <v>Não</v>
      </c>
      <c r="W1492" s="13" t="str">
        <f t="shared" si="142"/>
        <v>Não</v>
      </c>
      <c r="X1492" s="13" t="str">
        <f t="shared" si="143"/>
        <v>Não</v>
      </c>
      <c r="Y1492" s="13" t="str">
        <f t="shared" si="144"/>
        <v>Não</v>
      </c>
    </row>
    <row r="1493" spans="1:25">
      <c r="A1493" s="9">
        <v>311960</v>
      </c>
      <c r="B1493" s="13">
        <f>IFERROR(VLOOKUP(A1493,[1]Monitoramento_Base_somente_Said!$A:$J,5,FALSE),0)</f>
        <v>0</v>
      </c>
      <c r="C1493" s="13">
        <f>IFERROR(VLOOKUP(A1493,[1]Monitoramento_Base_somente_Said!$A:$J,6,FALSE),0)</f>
        <v>0</v>
      </c>
      <c r="D1493" s="13">
        <f>IFERROR(VLOOKUP(A1493,[1]Monitoramento_Base_somente_Said!$A:$J,7,FALSE),0)</f>
        <v>0</v>
      </c>
      <c r="E1493" s="13">
        <f>IFERROR(VLOOKUP(A1493,[1]Monitoramento_Base_somente_Said!$A:$J,8,FALSE),0)</f>
        <v>0</v>
      </c>
      <c r="F1493" s="13">
        <f>IFERROR(VLOOKUP(A1493,[1]Monitoramento_Base_somente_Said!$A:$J,9,FALSE),0)</f>
        <v>0</v>
      </c>
      <c r="G1493" s="13">
        <f>IFERROR(VLOOKUP(A1493,[1]Monitoramento_Base_somente_Said!$A:$J,10,FALSE),0)</f>
        <v>0</v>
      </c>
      <c r="H1493" s="13">
        <f>IFERROR(VLOOKUP(A1493,[2]Sheet1!$A:$I,4,FALSE),0)</f>
        <v>0</v>
      </c>
      <c r="I1493" s="13">
        <f>IFERROR(VLOOKUP(A1493,[2]Sheet1!$A:$I,5,FALSE),0)</f>
        <v>0</v>
      </c>
      <c r="J1493" s="13">
        <f>IFERROR(VLOOKUP(A1493,[2]Sheet1!$A:$I,6,FALSE),0)</f>
        <v>0</v>
      </c>
      <c r="K1493" s="13">
        <f>IFERROR(VLOOKUP(A1493,[2]Sheet1!$A:$I,7,FALSE),0)</f>
        <v>0</v>
      </c>
      <c r="L1493" s="13">
        <f>IFERROR(VLOOKUP(A1493,[2]Sheet1!$A:$I,8,FALSE),0)</f>
        <v>0</v>
      </c>
      <c r="M1493" s="13">
        <f>IFERROR(VLOOKUP(A1493,[2]Sheet1!$A:$I,9,FALSE),0)</f>
        <v>0</v>
      </c>
      <c r="N1493" s="13">
        <f>IFERROR(VLOOKUP(A1493,[3]Sheet1!$A:$G,2,FALSE),0)</f>
        <v>84</v>
      </c>
      <c r="O1493" s="13">
        <f>IFERROR(VLOOKUP(A1493,[3]Sheet1!$A:$G,3,FALSE),0)</f>
        <v>0</v>
      </c>
      <c r="P1493" s="13">
        <f>IFERROR(VLOOKUP(A1493,[3]Sheet1!$A:$G,4,FALSE),0)</f>
        <v>0</v>
      </c>
      <c r="Q1493" s="13">
        <f>IFERROR(VLOOKUP(A1493,[3]Sheet1!$A:$G,5,FALSE),0)</f>
        <v>0</v>
      </c>
      <c r="R1493" s="13">
        <f>IFERROR(VLOOKUP(A1493,[3]Sheet1!$A:$H,6,FALSE),0)</f>
        <v>0</v>
      </c>
      <c r="S1493" s="13">
        <f>IFERROR(VLOOKUP(A1493,[3]Sheet1!$A:$I,7,FALSE),0)</f>
        <v>0</v>
      </c>
      <c r="T1493" s="13" t="str">
        <f t="shared" si="139"/>
        <v>Sim</v>
      </c>
      <c r="U1493" s="13" t="str">
        <f t="shared" si="140"/>
        <v>Não</v>
      </c>
      <c r="V1493" s="13" t="str">
        <f t="shared" si="141"/>
        <v>Não</v>
      </c>
      <c r="W1493" s="13" t="str">
        <f t="shared" si="142"/>
        <v>Não</v>
      </c>
      <c r="X1493" s="13" t="str">
        <f t="shared" si="143"/>
        <v>Não</v>
      </c>
      <c r="Y1493" s="13" t="str">
        <f t="shared" si="144"/>
        <v>Não</v>
      </c>
    </row>
    <row r="1494" spans="1:25">
      <c r="A1494" s="9">
        <v>311970</v>
      </c>
      <c r="B1494" s="13">
        <f>IFERROR(VLOOKUP(A1494,[1]Monitoramento_Base_somente_Said!$A:$J,5,FALSE),0)</f>
        <v>0</v>
      </c>
      <c r="C1494" s="13">
        <f>IFERROR(VLOOKUP(A1494,[1]Monitoramento_Base_somente_Said!$A:$J,6,FALSE),0)</f>
        <v>0</v>
      </c>
      <c r="D1494" s="13">
        <f>IFERROR(VLOOKUP(A1494,[1]Monitoramento_Base_somente_Said!$A:$J,7,FALSE),0)</f>
        <v>0</v>
      </c>
      <c r="E1494" s="13">
        <f>IFERROR(VLOOKUP(A1494,[1]Monitoramento_Base_somente_Said!$A:$J,8,FALSE),0)</f>
        <v>0</v>
      </c>
      <c r="F1494" s="13">
        <f>IFERROR(VLOOKUP(A1494,[1]Monitoramento_Base_somente_Said!$A:$J,9,FALSE),0)</f>
        <v>0</v>
      </c>
      <c r="G1494" s="13">
        <f>IFERROR(VLOOKUP(A1494,[1]Monitoramento_Base_somente_Said!$A:$J,10,FALSE),0)</f>
        <v>0</v>
      </c>
      <c r="H1494" s="13">
        <f>IFERROR(VLOOKUP(A1494,[2]Sheet1!$A:$I,4,FALSE),0)</f>
        <v>0</v>
      </c>
      <c r="I1494" s="13">
        <f>IFERROR(VLOOKUP(A1494,[2]Sheet1!$A:$I,5,FALSE),0)</f>
        <v>0</v>
      </c>
      <c r="J1494" s="13">
        <f>IFERROR(VLOOKUP(A1494,[2]Sheet1!$A:$I,6,FALSE),0)</f>
        <v>0</v>
      </c>
      <c r="K1494" s="13">
        <f>IFERROR(VLOOKUP(A1494,[2]Sheet1!$A:$I,7,FALSE),0)</f>
        <v>0</v>
      </c>
      <c r="L1494" s="13">
        <f>IFERROR(VLOOKUP(A1494,[2]Sheet1!$A:$I,8,FALSE),0)</f>
        <v>0</v>
      </c>
      <c r="M1494" s="13">
        <f>IFERROR(VLOOKUP(A1494,[2]Sheet1!$A:$I,9,FALSE),0)</f>
        <v>0</v>
      </c>
      <c r="N1494" s="13">
        <f>IFERROR(VLOOKUP(A1494,[3]Sheet1!$A:$G,2,FALSE),0)</f>
        <v>4909</v>
      </c>
      <c r="O1494" s="13">
        <f>IFERROR(VLOOKUP(A1494,[3]Sheet1!$A:$G,3,FALSE),0)</f>
        <v>0</v>
      </c>
      <c r="P1494" s="13">
        <f>IFERROR(VLOOKUP(A1494,[3]Sheet1!$A:$G,4,FALSE),0)</f>
        <v>0</v>
      </c>
      <c r="Q1494" s="13">
        <f>IFERROR(VLOOKUP(A1494,[3]Sheet1!$A:$G,5,FALSE),0)</f>
        <v>0</v>
      </c>
      <c r="R1494" s="13">
        <f>IFERROR(VLOOKUP(A1494,[3]Sheet1!$A:$H,6,FALSE),0)</f>
        <v>0</v>
      </c>
      <c r="S1494" s="13">
        <f>IFERROR(VLOOKUP(A1494,[3]Sheet1!$A:$I,7,FALSE),0)</f>
        <v>0</v>
      </c>
      <c r="T1494" s="13" t="str">
        <f t="shared" si="139"/>
        <v>Sim</v>
      </c>
      <c r="U1494" s="13" t="str">
        <f t="shared" si="140"/>
        <v>Não</v>
      </c>
      <c r="V1494" s="13" t="str">
        <f t="shared" si="141"/>
        <v>Não</v>
      </c>
      <c r="W1494" s="13" t="str">
        <f t="shared" si="142"/>
        <v>Não</v>
      </c>
      <c r="X1494" s="13" t="str">
        <f t="shared" si="143"/>
        <v>Não</v>
      </c>
      <c r="Y1494" s="13" t="str">
        <f t="shared" si="144"/>
        <v>Não</v>
      </c>
    </row>
    <row r="1495" spans="1:25">
      <c r="A1495" s="9">
        <v>311980</v>
      </c>
      <c r="B1495" s="13">
        <f>IFERROR(VLOOKUP(A1495,[1]Monitoramento_Base_somente_Said!$A:$J,5,FALSE),0)</f>
        <v>0</v>
      </c>
      <c r="C1495" s="13">
        <f>IFERROR(VLOOKUP(A1495,[1]Monitoramento_Base_somente_Said!$A:$J,6,FALSE),0)</f>
        <v>0</v>
      </c>
      <c r="D1495" s="13">
        <f>IFERROR(VLOOKUP(A1495,[1]Monitoramento_Base_somente_Said!$A:$J,7,FALSE),0)</f>
        <v>0</v>
      </c>
      <c r="E1495" s="13">
        <f>IFERROR(VLOOKUP(A1495,[1]Monitoramento_Base_somente_Said!$A:$J,8,FALSE),0)</f>
        <v>0</v>
      </c>
      <c r="F1495" s="13">
        <f>IFERROR(VLOOKUP(A1495,[1]Monitoramento_Base_somente_Said!$A:$J,9,FALSE),0)</f>
        <v>0</v>
      </c>
      <c r="G1495" s="13">
        <f>IFERROR(VLOOKUP(A1495,[1]Monitoramento_Base_somente_Said!$A:$J,10,FALSE),0)</f>
        <v>0</v>
      </c>
      <c r="H1495" s="13">
        <f>IFERROR(VLOOKUP(A1495,[2]Sheet1!$A:$I,4,FALSE),0)</f>
        <v>0</v>
      </c>
      <c r="I1495" s="13">
        <f>IFERROR(VLOOKUP(A1495,[2]Sheet1!$A:$I,5,FALSE),0)</f>
        <v>0</v>
      </c>
      <c r="J1495" s="13">
        <f>IFERROR(VLOOKUP(A1495,[2]Sheet1!$A:$I,6,FALSE),0)</f>
        <v>0</v>
      </c>
      <c r="K1495" s="13">
        <f>IFERROR(VLOOKUP(A1495,[2]Sheet1!$A:$I,7,FALSE),0)</f>
        <v>0</v>
      </c>
      <c r="L1495" s="13">
        <f>IFERROR(VLOOKUP(A1495,[2]Sheet1!$A:$I,8,FALSE),0)</f>
        <v>0</v>
      </c>
      <c r="M1495" s="13">
        <f>IFERROR(VLOOKUP(A1495,[2]Sheet1!$A:$I,9,FALSE),0)</f>
        <v>0</v>
      </c>
      <c r="N1495" s="13">
        <f>IFERROR(VLOOKUP(A1495,[3]Sheet1!$A:$G,2,FALSE),0)</f>
        <v>4246</v>
      </c>
      <c r="O1495" s="13">
        <f>IFERROR(VLOOKUP(A1495,[3]Sheet1!$A:$G,3,FALSE),0)</f>
        <v>0</v>
      </c>
      <c r="P1495" s="13">
        <f>IFERROR(VLOOKUP(A1495,[3]Sheet1!$A:$G,4,FALSE),0)</f>
        <v>0</v>
      </c>
      <c r="Q1495" s="13">
        <f>IFERROR(VLOOKUP(A1495,[3]Sheet1!$A:$G,5,FALSE),0)</f>
        <v>0</v>
      </c>
      <c r="R1495" s="13">
        <f>IFERROR(VLOOKUP(A1495,[3]Sheet1!$A:$H,6,FALSE),0)</f>
        <v>0</v>
      </c>
      <c r="S1495" s="13">
        <f>IFERROR(VLOOKUP(A1495,[3]Sheet1!$A:$I,7,FALSE),0)</f>
        <v>0</v>
      </c>
      <c r="T1495" s="13" t="str">
        <f t="shared" si="139"/>
        <v>Sim</v>
      </c>
      <c r="U1495" s="13" t="str">
        <f t="shared" si="140"/>
        <v>Não</v>
      </c>
      <c r="V1495" s="13" t="str">
        <f t="shared" si="141"/>
        <v>Não</v>
      </c>
      <c r="W1495" s="13" t="str">
        <f t="shared" si="142"/>
        <v>Não</v>
      </c>
      <c r="X1495" s="13" t="str">
        <f t="shared" si="143"/>
        <v>Não</v>
      </c>
      <c r="Y1495" s="13" t="str">
        <f t="shared" si="144"/>
        <v>Não</v>
      </c>
    </row>
    <row r="1496" spans="1:25">
      <c r="A1496" s="9">
        <v>311990</v>
      </c>
      <c r="B1496" s="13">
        <f>IFERROR(VLOOKUP(A1496,[1]Monitoramento_Base_somente_Said!$A:$J,5,FALSE),0)</f>
        <v>0</v>
      </c>
      <c r="C1496" s="13">
        <f>IFERROR(VLOOKUP(A1496,[1]Monitoramento_Base_somente_Said!$A:$J,6,FALSE),0)</f>
        <v>0</v>
      </c>
      <c r="D1496" s="13">
        <f>IFERROR(VLOOKUP(A1496,[1]Monitoramento_Base_somente_Said!$A:$J,7,FALSE),0)</f>
        <v>0</v>
      </c>
      <c r="E1496" s="13">
        <f>IFERROR(VLOOKUP(A1496,[1]Monitoramento_Base_somente_Said!$A:$J,8,FALSE),0)</f>
        <v>0</v>
      </c>
      <c r="F1496" s="13">
        <f>IFERROR(VLOOKUP(A1496,[1]Monitoramento_Base_somente_Said!$A:$J,9,FALSE),0)</f>
        <v>0</v>
      </c>
      <c r="G1496" s="13">
        <f>IFERROR(VLOOKUP(A1496,[1]Monitoramento_Base_somente_Said!$A:$J,10,FALSE),0)</f>
        <v>0</v>
      </c>
      <c r="H1496" s="13">
        <f>IFERROR(VLOOKUP(A1496,[2]Sheet1!$A:$I,4,FALSE),0)</f>
        <v>0</v>
      </c>
      <c r="I1496" s="13">
        <f>IFERROR(VLOOKUP(A1496,[2]Sheet1!$A:$I,5,FALSE),0)</f>
        <v>0</v>
      </c>
      <c r="J1496" s="13">
        <f>IFERROR(VLOOKUP(A1496,[2]Sheet1!$A:$I,6,FALSE),0)</f>
        <v>0</v>
      </c>
      <c r="K1496" s="13">
        <f>IFERROR(VLOOKUP(A1496,[2]Sheet1!$A:$I,7,FALSE),0)</f>
        <v>0</v>
      </c>
      <c r="L1496" s="13">
        <f>IFERROR(VLOOKUP(A1496,[2]Sheet1!$A:$I,8,FALSE),0)</f>
        <v>0</v>
      </c>
      <c r="M1496" s="13">
        <f>IFERROR(VLOOKUP(A1496,[2]Sheet1!$A:$I,9,FALSE),0)</f>
        <v>0</v>
      </c>
      <c r="N1496" s="13">
        <f>IFERROR(VLOOKUP(A1496,[3]Sheet1!$A:$G,2,FALSE),0)</f>
        <v>655</v>
      </c>
      <c r="O1496" s="13">
        <f>IFERROR(VLOOKUP(A1496,[3]Sheet1!$A:$G,3,FALSE),0)</f>
        <v>0</v>
      </c>
      <c r="P1496" s="13">
        <f>IFERROR(VLOOKUP(A1496,[3]Sheet1!$A:$G,4,FALSE),0)</f>
        <v>0</v>
      </c>
      <c r="Q1496" s="13">
        <f>IFERROR(VLOOKUP(A1496,[3]Sheet1!$A:$G,5,FALSE),0)</f>
        <v>0</v>
      </c>
      <c r="R1496" s="13">
        <f>IFERROR(VLOOKUP(A1496,[3]Sheet1!$A:$H,6,FALSE),0)</f>
        <v>0</v>
      </c>
      <c r="S1496" s="13">
        <f>IFERROR(VLOOKUP(A1496,[3]Sheet1!$A:$I,7,FALSE),0)</f>
        <v>0</v>
      </c>
      <c r="T1496" s="13" t="str">
        <f t="shared" si="139"/>
        <v>Sim</v>
      </c>
      <c r="U1496" s="13" t="str">
        <f t="shared" si="140"/>
        <v>Não</v>
      </c>
      <c r="V1496" s="13" t="str">
        <f t="shared" si="141"/>
        <v>Não</v>
      </c>
      <c r="W1496" s="13" t="str">
        <f t="shared" si="142"/>
        <v>Não</v>
      </c>
      <c r="X1496" s="13" t="str">
        <f t="shared" si="143"/>
        <v>Não</v>
      </c>
      <c r="Y1496" s="13" t="str">
        <f t="shared" si="144"/>
        <v>Não</v>
      </c>
    </row>
    <row r="1497" spans="1:25">
      <c r="A1497" s="9">
        <v>311995</v>
      </c>
      <c r="B1497" s="13">
        <f>IFERROR(VLOOKUP(A1497,[1]Monitoramento_Base_somente_Said!$A:$J,5,FALSE),0)</f>
        <v>0</v>
      </c>
      <c r="C1497" s="13">
        <f>IFERROR(VLOOKUP(A1497,[1]Monitoramento_Base_somente_Said!$A:$J,6,FALSE),0)</f>
        <v>0</v>
      </c>
      <c r="D1497" s="13">
        <f>IFERROR(VLOOKUP(A1497,[1]Monitoramento_Base_somente_Said!$A:$J,7,FALSE),0)</f>
        <v>0</v>
      </c>
      <c r="E1497" s="13">
        <f>IFERROR(VLOOKUP(A1497,[1]Monitoramento_Base_somente_Said!$A:$J,8,FALSE),0)</f>
        <v>0</v>
      </c>
      <c r="F1497" s="13">
        <f>IFERROR(VLOOKUP(A1497,[1]Monitoramento_Base_somente_Said!$A:$J,9,FALSE),0)</f>
        <v>0</v>
      </c>
      <c r="G1497" s="13">
        <f>IFERROR(VLOOKUP(A1497,[1]Monitoramento_Base_somente_Said!$A:$J,10,FALSE),0)</f>
        <v>0</v>
      </c>
      <c r="H1497" s="13">
        <f>IFERROR(VLOOKUP(A1497,[2]Sheet1!$A:$I,4,FALSE),0)</f>
        <v>0</v>
      </c>
      <c r="I1497" s="13">
        <f>IFERROR(VLOOKUP(A1497,[2]Sheet1!$A:$I,5,FALSE),0)</f>
        <v>0</v>
      </c>
      <c r="J1497" s="13">
        <f>IFERROR(VLOOKUP(A1497,[2]Sheet1!$A:$I,6,FALSE),0)</f>
        <v>0</v>
      </c>
      <c r="K1497" s="13">
        <f>IFERROR(VLOOKUP(A1497,[2]Sheet1!$A:$I,7,FALSE),0)</f>
        <v>0</v>
      </c>
      <c r="L1497" s="13">
        <f>IFERROR(VLOOKUP(A1497,[2]Sheet1!$A:$I,8,FALSE),0)</f>
        <v>0</v>
      </c>
      <c r="M1497" s="13">
        <f>IFERROR(VLOOKUP(A1497,[2]Sheet1!$A:$I,9,FALSE),0)</f>
        <v>0</v>
      </c>
      <c r="N1497" s="13">
        <f>IFERROR(VLOOKUP(A1497,[3]Sheet1!$A:$G,2,FALSE),0)</f>
        <v>0</v>
      </c>
      <c r="O1497" s="13">
        <f>IFERROR(VLOOKUP(A1497,[3]Sheet1!$A:$G,3,FALSE),0)</f>
        <v>0</v>
      </c>
      <c r="P1497" s="13">
        <f>IFERROR(VLOOKUP(A1497,[3]Sheet1!$A:$G,4,FALSE),0)</f>
        <v>0</v>
      </c>
      <c r="Q1497" s="13">
        <f>IFERROR(VLOOKUP(A1497,[3]Sheet1!$A:$G,5,FALSE),0)</f>
        <v>0</v>
      </c>
      <c r="R1497" s="13">
        <f>IFERROR(VLOOKUP(A1497,[3]Sheet1!$A:$H,6,FALSE),0)</f>
        <v>0</v>
      </c>
      <c r="S1497" s="13">
        <f>IFERROR(VLOOKUP(A1497,[3]Sheet1!$A:$I,7,FALSE),0)</f>
        <v>0</v>
      </c>
      <c r="T1497" s="13" t="str">
        <f t="shared" si="139"/>
        <v>Não</v>
      </c>
      <c r="U1497" s="13" t="str">
        <f t="shared" si="140"/>
        <v>Não</v>
      </c>
      <c r="V1497" s="13" t="str">
        <f t="shared" si="141"/>
        <v>Não</v>
      </c>
      <c r="W1497" s="13" t="str">
        <f t="shared" si="142"/>
        <v>Não</v>
      </c>
      <c r="X1497" s="13" t="str">
        <f t="shared" si="143"/>
        <v>Não</v>
      </c>
      <c r="Y1497" s="13" t="str">
        <f t="shared" si="144"/>
        <v>Não</v>
      </c>
    </row>
    <row r="1498" spans="1:25">
      <c r="A1498" s="19">
        <v>312000</v>
      </c>
      <c r="B1498" s="13">
        <f>IFERROR(VLOOKUP(A1498,[1]Monitoramento_Base_somente_Said!$A:$J,5,FALSE),0)</f>
        <v>0</v>
      </c>
      <c r="C1498" s="13">
        <f>IFERROR(VLOOKUP(A1498,[1]Monitoramento_Base_somente_Said!$A:$J,6,FALSE),0)</f>
        <v>0</v>
      </c>
      <c r="D1498" s="13">
        <f>IFERROR(VLOOKUP(A1498,[1]Monitoramento_Base_somente_Said!$A:$J,7,FALSE),0)</f>
        <v>0</v>
      </c>
      <c r="E1498" s="13">
        <f>IFERROR(VLOOKUP(A1498,[1]Monitoramento_Base_somente_Said!$A:$J,8,FALSE),0)</f>
        <v>0</v>
      </c>
      <c r="F1498" s="13">
        <f>IFERROR(VLOOKUP(A1498,[1]Monitoramento_Base_somente_Said!$A:$J,9,FALSE),0)</f>
        <v>0</v>
      </c>
      <c r="G1498" s="13">
        <f>IFERROR(VLOOKUP(A1498,[1]Monitoramento_Base_somente_Said!$A:$J,10,FALSE),0)</f>
        <v>0</v>
      </c>
      <c r="H1498" s="13">
        <f>IFERROR(VLOOKUP(A1498,[2]Sheet1!$A:$I,4,FALSE),0)</f>
        <v>0</v>
      </c>
      <c r="I1498" s="13">
        <f>IFERROR(VLOOKUP(A1498,[2]Sheet1!$A:$I,5,FALSE),0)</f>
        <v>0</v>
      </c>
      <c r="J1498" s="13">
        <f>IFERROR(VLOOKUP(A1498,[2]Sheet1!$A:$I,6,FALSE),0)</f>
        <v>0</v>
      </c>
      <c r="K1498" s="13">
        <f>IFERROR(VLOOKUP(A1498,[2]Sheet1!$A:$I,7,FALSE),0)</f>
        <v>0</v>
      </c>
      <c r="L1498" s="13">
        <f>IFERROR(VLOOKUP(A1498,[2]Sheet1!$A:$I,8,FALSE),0)</f>
        <v>0</v>
      </c>
      <c r="M1498" s="13">
        <f>IFERROR(VLOOKUP(A1498,[2]Sheet1!$A:$I,9,FALSE),0)</f>
        <v>0</v>
      </c>
      <c r="N1498" s="13">
        <f>IFERROR(VLOOKUP(A1498,[3]Sheet1!$A:$G,2,FALSE),0)</f>
        <v>107241</v>
      </c>
      <c r="O1498" s="13">
        <f>IFERROR(VLOOKUP(A1498,[3]Sheet1!$A:$G,3,FALSE),0)</f>
        <v>0</v>
      </c>
      <c r="P1498" s="13">
        <f>IFERROR(VLOOKUP(A1498,[3]Sheet1!$A:$G,4,FALSE),0)</f>
        <v>0</v>
      </c>
      <c r="Q1498" s="13">
        <f>IFERROR(VLOOKUP(A1498,[3]Sheet1!$A:$G,5,FALSE),0)</f>
        <v>0</v>
      </c>
      <c r="R1498" s="13">
        <f>IFERROR(VLOOKUP(A1498,[3]Sheet1!$A:$H,6,FALSE),0)</f>
        <v>0</v>
      </c>
      <c r="S1498" s="13">
        <f>IFERROR(VLOOKUP(A1498,[3]Sheet1!$A:$I,7,FALSE),0)</f>
        <v>0</v>
      </c>
      <c r="T1498" s="13" t="str">
        <f t="shared" si="139"/>
        <v>Sim</v>
      </c>
      <c r="U1498" s="13" t="str">
        <f t="shared" si="140"/>
        <v>Não</v>
      </c>
      <c r="V1498" s="13" t="str">
        <f t="shared" si="141"/>
        <v>Não</v>
      </c>
      <c r="W1498" s="13" t="str">
        <f t="shared" si="142"/>
        <v>Não</v>
      </c>
      <c r="X1498" s="13" t="str">
        <f t="shared" si="143"/>
        <v>Não</v>
      </c>
      <c r="Y1498" s="13" t="str">
        <f t="shared" si="144"/>
        <v>Não</v>
      </c>
    </row>
    <row r="1499" spans="1:25">
      <c r="A1499" s="19">
        <v>312010</v>
      </c>
      <c r="B1499" s="13">
        <f>IFERROR(VLOOKUP(A1499,[1]Monitoramento_Base_somente_Said!$A:$J,5,FALSE),0)</f>
        <v>0</v>
      </c>
      <c r="C1499" s="13">
        <f>IFERROR(VLOOKUP(A1499,[1]Monitoramento_Base_somente_Said!$A:$J,6,FALSE),0)</f>
        <v>0</v>
      </c>
      <c r="D1499" s="13">
        <f>IFERROR(VLOOKUP(A1499,[1]Monitoramento_Base_somente_Said!$A:$J,7,FALSE),0)</f>
        <v>0</v>
      </c>
      <c r="E1499" s="13">
        <f>IFERROR(VLOOKUP(A1499,[1]Monitoramento_Base_somente_Said!$A:$J,8,FALSE),0)</f>
        <v>0</v>
      </c>
      <c r="F1499" s="13">
        <f>IFERROR(VLOOKUP(A1499,[1]Monitoramento_Base_somente_Said!$A:$J,9,FALSE),0)</f>
        <v>0</v>
      </c>
      <c r="G1499" s="13">
        <f>IFERROR(VLOOKUP(A1499,[1]Monitoramento_Base_somente_Said!$A:$J,10,FALSE),0)</f>
        <v>0</v>
      </c>
      <c r="H1499" s="13">
        <f>IFERROR(VLOOKUP(A1499,[2]Sheet1!$A:$I,4,FALSE),0)</f>
        <v>0</v>
      </c>
      <c r="I1499" s="13">
        <f>IFERROR(VLOOKUP(A1499,[2]Sheet1!$A:$I,5,FALSE),0)</f>
        <v>0</v>
      </c>
      <c r="J1499" s="13">
        <f>IFERROR(VLOOKUP(A1499,[2]Sheet1!$A:$I,6,FALSE),0)</f>
        <v>0</v>
      </c>
      <c r="K1499" s="13">
        <f>IFERROR(VLOOKUP(A1499,[2]Sheet1!$A:$I,7,FALSE),0)</f>
        <v>0</v>
      </c>
      <c r="L1499" s="13">
        <f>IFERROR(VLOOKUP(A1499,[2]Sheet1!$A:$I,8,FALSE),0)</f>
        <v>0</v>
      </c>
      <c r="M1499" s="13">
        <f>IFERROR(VLOOKUP(A1499,[2]Sheet1!$A:$I,9,FALSE),0)</f>
        <v>0</v>
      </c>
      <c r="N1499" s="13">
        <f>IFERROR(VLOOKUP(A1499,[3]Sheet1!$A:$G,2,FALSE),0)</f>
        <v>0</v>
      </c>
      <c r="O1499" s="13">
        <f>IFERROR(VLOOKUP(A1499,[3]Sheet1!$A:$G,3,FALSE),0)</f>
        <v>0</v>
      </c>
      <c r="P1499" s="13">
        <f>IFERROR(VLOOKUP(A1499,[3]Sheet1!$A:$G,4,FALSE),0)</f>
        <v>0</v>
      </c>
      <c r="Q1499" s="13">
        <f>IFERROR(VLOOKUP(A1499,[3]Sheet1!$A:$G,5,FALSE),0)</f>
        <v>0</v>
      </c>
      <c r="R1499" s="13">
        <f>IFERROR(VLOOKUP(A1499,[3]Sheet1!$A:$H,6,FALSE),0)</f>
        <v>0</v>
      </c>
      <c r="S1499" s="13">
        <f>IFERROR(VLOOKUP(A1499,[3]Sheet1!$A:$I,7,FALSE),0)</f>
        <v>0</v>
      </c>
      <c r="T1499" s="13" t="str">
        <f t="shared" si="139"/>
        <v>Não</v>
      </c>
      <c r="U1499" s="13" t="str">
        <f t="shared" si="140"/>
        <v>Não</v>
      </c>
      <c r="V1499" s="13" t="str">
        <f t="shared" si="141"/>
        <v>Não</v>
      </c>
      <c r="W1499" s="13" t="str">
        <f t="shared" si="142"/>
        <v>Não</v>
      </c>
      <c r="X1499" s="13" t="str">
        <f t="shared" si="143"/>
        <v>Não</v>
      </c>
      <c r="Y1499" s="13" t="str">
        <f t="shared" si="144"/>
        <v>Não</v>
      </c>
    </row>
    <row r="1500" spans="1:25">
      <c r="A1500" s="9">
        <v>312015</v>
      </c>
      <c r="B1500" s="13">
        <f>IFERROR(VLOOKUP(A1500,[1]Monitoramento_Base_somente_Said!$A:$J,5,FALSE),0)</f>
        <v>0</v>
      </c>
      <c r="C1500" s="13">
        <f>IFERROR(VLOOKUP(A1500,[1]Monitoramento_Base_somente_Said!$A:$J,6,FALSE),0)</f>
        <v>0</v>
      </c>
      <c r="D1500" s="13">
        <f>IFERROR(VLOOKUP(A1500,[1]Monitoramento_Base_somente_Said!$A:$J,7,FALSE),0)</f>
        <v>0</v>
      </c>
      <c r="E1500" s="13">
        <f>IFERROR(VLOOKUP(A1500,[1]Monitoramento_Base_somente_Said!$A:$J,8,FALSE),0)</f>
        <v>0</v>
      </c>
      <c r="F1500" s="13">
        <f>IFERROR(VLOOKUP(A1500,[1]Monitoramento_Base_somente_Said!$A:$J,9,FALSE),0)</f>
        <v>0</v>
      </c>
      <c r="G1500" s="13">
        <f>IFERROR(VLOOKUP(A1500,[1]Monitoramento_Base_somente_Said!$A:$J,10,FALSE),0)</f>
        <v>0</v>
      </c>
      <c r="H1500" s="13">
        <f>IFERROR(VLOOKUP(A1500,[2]Sheet1!$A:$I,4,FALSE),0)</f>
        <v>0</v>
      </c>
      <c r="I1500" s="13">
        <f>IFERROR(VLOOKUP(A1500,[2]Sheet1!$A:$I,5,FALSE),0)</f>
        <v>0</v>
      </c>
      <c r="J1500" s="13">
        <f>IFERROR(VLOOKUP(A1500,[2]Sheet1!$A:$I,6,FALSE),0)</f>
        <v>0</v>
      </c>
      <c r="K1500" s="13">
        <f>IFERROR(VLOOKUP(A1500,[2]Sheet1!$A:$I,7,FALSE),0)</f>
        <v>0</v>
      </c>
      <c r="L1500" s="13">
        <f>IFERROR(VLOOKUP(A1500,[2]Sheet1!$A:$I,8,FALSE),0)</f>
        <v>0</v>
      </c>
      <c r="M1500" s="13">
        <f>IFERROR(VLOOKUP(A1500,[2]Sheet1!$A:$I,9,FALSE),0)</f>
        <v>0</v>
      </c>
      <c r="N1500" s="13">
        <f>IFERROR(VLOOKUP(A1500,[3]Sheet1!$A:$G,2,FALSE),0)</f>
        <v>15015</v>
      </c>
      <c r="O1500" s="13">
        <f>IFERROR(VLOOKUP(A1500,[3]Sheet1!$A:$G,3,FALSE),0)</f>
        <v>0</v>
      </c>
      <c r="P1500" s="13">
        <f>IFERROR(VLOOKUP(A1500,[3]Sheet1!$A:$G,4,FALSE),0)</f>
        <v>0</v>
      </c>
      <c r="Q1500" s="13">
        <f>IFERROR(VLOOKUP(A1500,[3]Sheet1!$A:$G,5,FALSE),0)</f>
        <v>0</v>
      </c>
      <c r="R1500" s="13">
        <f>IFERROR(VLOOKUP(A1500,[3]Sheet1!$A:$H,6,FALSE),0)</f>
        <v>0</v>
      </c>
      <c r="S1500" s="13">
        <f>IFERROR(VLOOKUP(A1500,[3]Sheet1!$A:$I,7,FALSE),0)</f>
        <v>0</v>
      </c>
      <c r="T1500" s="13" t="str">
        <f t="shared" si="139"/>
        <v>Sim</v>
      </c>
      <c r="U1500" s="13" t="str">
        <f t="shared" si="140"/>
        <v>Não</v>
      </c>
      <c r="V1500" s="13" t="str">
        <f t="shared" si="141"/>
        <v>Não</v>
      </c>
      <c r="W1500" s="13" t="str">
        <f t="shared" si="142"/>
        <v>Não</v>
      </c>
      <c r="X1500" s="13" t="str">
        <f t="shared" si="143"/>
        <v>Não</v>
      </c>
      <c r="Y1500" s="13" t="str">
        <f t="shared" si="144"/>
        <v>Não</v>
      </c>
    </row>
    <row r="1501" spans="1:25">
      <c r="A1501" s="9">
        <v>312020</v>
      </c>
      <c r="B1501" s="13">
        <f>IFERROR(VLOOKUP(A1501,[1]Monitoramento_Base_somente_Said!$A:$J,5,FALSE),0)</f>
        <v>0</v>
      </c>
      <c r="C1501" s="13">
        <f>IFERROR(VLOOKUP(A1501,[1]Monitoramento_Base_somente_Said!$A:$J,6,FALSE),0)</f>
        <v>0</v>
      </c>
      <c r="D1501" s="13">
        <f>IFERROR(VLOOKUP(A1501,[1]Monitoramento_Base_somente_Said!$A:$J,7,FALSE),0)</f>
        <v>0</v>
      </c>
      <c r="E1501" s="13">
        <f>IFERROR(VLOOKUP(A1501,[1]Monitoramento_Base_somente_Said!$A:$J,8,FALSE),0)</f>
        <v>0</v>
      </c>
      <c r="F1501" s="13">
        <f>IFERROR(VLOOKUP(A1501,[1]Monitoramento_Base_somente_Said!$A:$J,9,FALSE),0)</f>
        <v>0</v>
      </c>
      <c r="G1501" s="13">
        <f>IFERROR(VLOOKUP(A1501,[1]Monitoramento_Base_somente_Said!$A:$J,10,FALSE),0)</f>
        <v>0</v>
      </c>
      <c r="H1501" s="13">
        <f>IFERROR(VLOOKUP(A1501,[2]Sheet1!$A:$I,4,FALSE),0)</f>
        <v>0</v>
      </c>
      <c r="I1501" s="13">
        <f>IFERROR(VLOOKUP(A1501,[2]Sheet1!$A:$I,5,FALSE),0)</f>
        <v>0</v>
      </c>
      <c r="J1501" s="13">
        <f>IFERROR(VLOOKUP(A1501,[2]Sheet1!$A:$I,6,FALSE),0)</f>
        <v>0</v>
      </c>
      <c r="K1501" s="13">
        <f>IFERROR(VLOOKUP(A1501,[2]Sheet1!$A:$I,7,FALSE),0)</f>
        <v>0</v>
      </c>
      <c r="L1501" s="13">
        <f>IFERROR(VLOOKUP(A1501,[2]Sheet1!$A:$I,8,FALSE),0)</f>
        <v>0</v>
      </c>
      <c r="M1501" s="13">
        <f>IFERROR(VLOOKUP(A1501,[2]Sheet1!$A:$I,9,FALSE),0)</f>
        <v>0</v>
      </c>
      <c r="N1501" s="13">
        <f>IFERROR(VLOOKUP(A1501,[3]Sheet1!$A:$G,2,FALSE),0)</f>
        <v>7420</v>
      </c>
      <c r="O1501" s="13">
        <f>IFERROR(VLOOKUP(A1501,[3]Sheet1!$A:$G,3,FALSE),0)</f>
        <v>0</v>
      </c>
      <c r="P1501" s="13">
        <f>IFERROR(VLOOKUP(A1501,[3]Sheet1!$A:$G,4,FALSE),0)</f>
        <v>0</v>
      </c>
      <c r="Q1501" s="13">
        <f>IFERROR(VLOOKUP(A1501,[3]Sheet1!$A:$G,5,FALSE),0)</f>
        <v>0</v>
      </c>
      <c r="R1501" s="13">
        <f>IFERROR(VLOOKUP(A1501,[3]Sheet1!$A:$H,6,FALSE),0)</f>
        <v>0</v>
      </c>
      <c r="S1501" s="13">
        <f>IFERROR(VLOOKUP(A1501,[3]Sheet1!$A:$I,7,FALSE),0)</f>
        <v>0</v>
      </c>
      <c r="T1501" s="13" t="str">
        <f t="shared" si="139"/>
        <v>Sim</v>
      </c>
      <c r="U1501" s="13" t="str">
        <f t="shared" si="140"/>
        <v>Não</v>
      </c>
      <c r="V1501" s="13" t="str">
        <f t="shared" si="141"/>
        <v>Não</v>
      </c>
      <c r="W1501" s="13" t="str">
        <f t="shared" si="142"/>
        <v>Não</v>
      </c>
      <c r="X1501" s="13" t="str">
        <f t="shared" si="143"/>
        <v>Não</v>
      </c>
      <c r="Y1501" s="13" t="str">
        <f t="shared" si="144"/>
        <v>Não</v>
      </c>
    </row>
    <row r="1502" spans="1:25">
      <c r="A1502" s="9">
        <v>312030</v>
      </c>
      <c r="B1502" s="13">
        <f>IFERROR(VLOOKUP(A1502,[1]Monitoramento_Base_somente_Said!$A:$J,5,FALSE),0)</f>
        <v>0</v>
      </c>
      <c r="C1502" s="13">
        <f>IFERROR(VLOOKUP(A1502,[1]Monitoramento_Base_somente_Said!$A:$J,6,FALSE),0)</f>
        <v>0</v>
      </c>
      <c r="D1502" s="13">
        <f>IFERROR(VLOOKUP(A1502,[1]Monitoramento_Base_somente_Said!$A:$J,7,FALSE),0)</f>
        <v>0</v>
      </c>
      <c r="E1502" s="13">
        <f>IFERROR(VLOOKUP(A1502,[1]Monitoramento_Base_somente_Said!$A:$J,8,FALSE),0)</f>
        <v>0</v>
      </c>
      <c r="F1502" s="13">
        <f>IFERROR(VLOOKUP(A1502,[1]Monitoramento_Base_somente_Said!$A:$J,9,FALSE),0)</f>
        <v>0</v>
      </c>
      <c r="G1502" s="13">
        <f>IFERROR(VLOOKUP(A1502,[1]Monitoramento_Base_somente_Said!$A:$J,10,FALSE),0)</f>
        <v>0</v>
      </c>
      <c r="H1502" s="13">
        <f>IFERROR(VLOOKUP(A1502,[2]Sheet1!$A:$I,4,FALSE),0)</f>
        <v>0</v>
      </c>
      <c r="I1502" s="13">
        <f>IFERROR(VLOOKUP(A1502,[2]Sheet1!$A:$I,5,FALSE),0)</f>
        <v>0</v>
      </c>
      <c r="J1502" s="13">
        <f>IFERROR(VLOOKUP(A1502,[2]Sheet1!$A:$I,6,FALSE),0)</f>
        <v>0</v>
      </c>
      <c r="K1502" s="13">
        <f>IFERROR(VLOOKUP(A1502,[2]Sheet1!$A:$I,7,FALSE),0)</f>
        <v>0</v>
      </c>
      <c r="L1502" s="13">
        <f>IFERROR(VLOOKUP(A1502,[2]Sheet1!$A:$I,8,FALSE),0)</f>
        <v>0</v>
      </c>
      <c r="M1502" s="13">
        <f>IFERROR(VLOOKUP(A1502,[2]Sheet1!$A:$I,9,FALSE),0)</f>
        <v>0</v>
      </c>
      <c r="N1502" s="13">
        <f>IFERROR(VLOOKUP(A1502,[3]Sheet1!$A:$G,2,FALSE),0)</f>
        <v>2165</v>
      </c>
      <c r="O1502" s="13">
        <f>IFERROR(VLOOKUP(A1502,[3]Sheet1!$A:$G,3,FALSE),0)</f>
        <v>0</v>
      </c>
      <c r="P1502" s="13">
        <f>IFERROR(VLOOKUP(A1502,[3]Sheet1!$A:$G,4,FALSE),0)</f>
        <v>0</v>
      </c>
      <c r="Q1502" s="13">
        <f>IFERROR(VLOOKUP(A1502,[3]Sheet1!$A:$G,5,FALSE),0)</f>
        <v>0</v>
      </c>
      <c r="R1502" s="13">
        <f>IFERROR(VLOOKUP(A1502,[3]Sheet1!$A:$H,6,FALSE),0)</f>
        <v>0</v>
      </c>
      <c r="S1502" s="13">
        <f>IFERROR(VLOOKUP(A1502,[3]Sheet1!$A:$I,7,FALSE),0)</f>
        <v>0</v>
      </c>
      <c r="T1502" s="13" t="str">
        <f t="shared" si="139"/>
        <v>Sim</v>
      </c>
      <c r="U1502" s="13" t="str">
        <f t="shared" si="140"/>
        <v>Não</v>
      </c>
      <c r="V1502" s="13" t="str">
        <f t="shared" si="141"/>
        <v>Não</v>
      </c>
      <c r="W1502" s="13" t="str">
        <f t="shared" si="142"/>
        <v>Não</v>
      </c>
      <c r="X1502" s="13" t="str">
        <f t="shared" si="143"/>
        <v>Não</v>
      </c>
      <c r="Y1502" s="13" t="str">
        <f t="shared" si="144"/>
        <v>Não</v>
      </c>
    </row>
    <row r="1503" spans="1:25">
      <c r="A1503" s="19">
        <v>312040</v>
      </c>
      <c r="B1503" s="13">
        <f>IFERROR(VLOOKUP(A1503,[1]Monitoramento_Base_somente_Said!$A:$J,5,FALSE),0)</f>
        <v>0</v>
      </c>
      <c r="C1503" s="13">
        <f>IFERROR(VLOOKUP(A1503,[1]Monitoramento_Base_somente_Said!$A:$J,6,FALSE),0)</f>
        <v>0</v>
      </c>
      <c r="D1503" s="13">
        <f>IFERROR(VLOOKUP(A1503,[1]Monitoramento_Base_somente_Said!$A:$J,7,FALSE),0)</f>
        <v>0</v>
      </c>
      <c r="E1503" s="13">
        <f>IFERROR(VLOOKUP(A1503,[1]Monitoramento_Base_somente_Said!$A:$J,8,FALSE),0)</f>
        <v>0</v>
      </c>
      <c r="F1503" s="13">
        <f>IFERROR(VLOOKUP(A1503,[1]Monitoramento_Base_somente_Said!$A:$J,9,FALSE),0)</f>
        <v>0</v>
      </c>
      <c r="G1503" s="13">
        <f>IFERROR(VLOOKUP(A1503,[1]Monitoramento_Base_somente_Said!$A:$J,10,FALSE),0)</f>
        <v>0</v>
      </c>
      <c r="H1503" s="13">
        <f>IFERROR(VLOOKUP(A1503,[2]Sheet1!$A:$I,4,FALSE),0)</f>
        <v>0</v>
      </c>
      <c r="I1503" s="13">
        <f>IFERROR(VLOOKUP(A1503,[2]Sheet1!$A:$I,5,FALSE),0)</f>
        <v>0</v>
      </c>
      <c r="J1503" s="13">
        <f>IFERROR(VLOOKUP(A1503,[2]Sheet1!$A:$I,6,FALSE),0)</f>
        <v>0</v>
      </c>
      <c r="K1503" s="13">
        <f>IFERROR(VLOOKUP(A1503,[2]Sheet1!$A:$I,7,FALSE),0)</f>
        <v>0</v>
      </c>
      <c r="L1503" s="13">
        <f>IFERROR(VLOOKUP(A1503,[2]Sheet1!$A:$I,8,FALSE),0)</f>
        <v>0</v>
      </c>
      <c r="M1503" s="13">
        <f>IFERROR(VLOOKUP(A1503,[2]Sheet1!$A:$I,9,FALSE),0)</f>
        <v>0</v>
      </c>
      <c r="N1503" s="13">
        <f>IFERROR(VLOOKUP(A1503,[3]Sheet1!$A:$G,2,FALSE),0)</f>
        <v>241</v>
      </c>
      <c r="O1503" s="13">
        <f>IFERROR(VLOOKUP(A1503,[3]Sheet1!$A:$G,3,FALSE),0)</f>
        <v>0</v>
      </c>
      <c r="P1503" s="13">
        <f>IFERROR(VLOOKUP(A1503,[3]Sheet1!$A:$G,4,FALSE),0)</f>
        <v>0</v>
      </c>
      <c r="Q1503" s="13">
        <f>IFERROR(VLOOKUP(A1503,[3]Sheet1!$A:$G,5,FALSE),0)</f>
        <v>0</v>
      </c>
      <c r="R1503" s="13">
        <f>IFERROR(VLOOKUP(A1503,[3]Sheet1!$A:$H,6,FALSE),0)</f>
        <v>0</v>
      </c>
      <c r="S1503" s="13">
        <f>IFERROR(VLOOKUP(A1503,[3]Sheet1!$A:$I,7,FALSE),0)</f>
        <v>0</v>
      </c>
      <c r="T1503" s="13" t="str">
        <f t="shared" si="139"/>
        <v>Sim</v>
      </c>
      <c r="U1503" s="13" t="str">
        <f t="shared" si="140"/>
        <v>Não</v>
      </c>
      <c r="V1503" s="13" t="str">
        <f t="shared" si="141"/>
        <v>Não</v>
      </c>
      <c r="W1503" s="13" t="str">
        <f t="shared" si="142"/>
        <v>Não</v>
      </c>
      <c r="X1503" s="13" t="str">
        <f t="shared" si="143"/>
        <v>Não</v>
      </c>
      <c r="Y1503" s="13" t="str">
        <f t="shared" si="144"/>
        <v>Não</v>
      </c>
    </row>
    <row r="1504" spans="1:25">
      <c r="A1504" s="9">
        <v>312050</v>
      </c>
      <c r="B1504" s="13">
        <f>IFERROR(VLOOKUP(A1504,[1]Monitoramento_Base_somente_Said!$A:$J,5,FALSE),0)</f>
        <v>0</v>
      </c>
      <c r="C1504" s="13">
        <f>IFERROR(VLOOKUP(A1504,[1]Monitoramento_Base_somente_Said!$A:$J,6,FALSE),0)</f>
        <v>0</v>
      </c>
      <c r="D1504" s="13">
        <f>IFERROR(VLOOKUP(A1504,[1]Monitoramento_Base_somente_Said!$A:$J,7,FALSE),0)</f>
        <v>0</v>
      </c>
      <c r="E1504" s="13">
        <f>IFERROR(VLOOKUP(A1504,[1]Monitoramento_Base_somente_Said!$A:$J,8,FALSE),0)</f>
        <v>0</v>
      </c>
      <c r="F1504" s="13">
        <f>IFERROR(VLOOKUP(A1504,[1]Monitoramento_Base_somente_Said!$A:$J,9,FALSE),0)</f>
        <v>0</v>
      </c>
      <c r="G1504" s="13">
        <f>IFERROR(VLOOKUP(A1504,[1]Monitoramento_Base_somente_Said!$A:$J,10,FALSE),0)</f>
        <v>0</v>
      </c>
      <c r="H1504" s="13">
        <f>IFERROR(VLOOKUP(A1504,[2]Sheet1!$A:$I,4,FALSE),0)</f>
        <v>0</v>
      </c>
      <c r="I1504" s="13">
        <f>IFERROR(VLOOKUP(A1504,[2]Sheet1!$A:$I,5,FALSE),0)</f>
        <v>0</v>
      </c>
      <c r="J1504" s="13">
        <f>IFERROR(VLOOKUP(A1504,[2]Sheet1!$A:$I,6,FALSE),0)</f>
        <v>0</v>
      </c>
      <c r="K1504" s="13">
        <f>IFERROR(VLOOKUP(A1504,[2]Sheet1!$A:$I,7,FALSE),0)</f>
        <v>0</v>
      </c>
      <c r="L1504" s="13">
        <f>IFERROR(VLOOKUP(A1504,[2]Sheet1!$A:$I,8,FALSE),0)</f>
        <v>0</v>
      </c>
      <c r="M1504" s="13">
        <f>IFERROR(VLOOKUP(A1504,[2]Sheet1!$A:$I,9,FALSE),0)</f>
        <v>0</v>
      </c>
      <c r="N1504" s="13">
        <f>IFERROR(VLOOKUP(A1504,[3]Sheet1!$A:$G,2,FALSE),0)</f>
        <v>6419</v>
      </c>
      <c r="O1504" s="13">
        <f>IFERROR(VLOOKUP(A1504,[3]Sheet1!$A:$G,3,FALSE),0)</f>
        <v>0</v>
      </c>
      <c r="P1504" s="13">
        <f>IFERROR(VLOOKUP(A1504,[3]Sheet1!$A:$G,4,FALSE),0)</f>
        <v>0</v>
      </c>
      <c r="Q1504" s="13">
        <f>IFERROR(VLOOKUP(A1504,[3]Sheet1!$A:$G,5,FALSE),0)</f>
        <v>0</v>
      </c>
      <c r="R1504" s="13">
        <f>IFERROR(VLOOKUP(A1504,[3]Sheet1!$A:$H,6,FALSE),0)</f>
        <v>0</v>
      </c>
      <c r="S1504" s="13">
        <f>IFERROR(VLOOKUP(A1504,[3]Sheet1!$A:$I,7,FALSE),0)</f>
        <v>0</v>
      </c>
      <c r="T1504" s="13" t="str">
        <f t="shared" si="139"/>
        <v>Sim</v>
      </c>
      <c r="U1504" s="13" t="str">
        <f t="shared" si="140"/>
        <v>Não</v>
      </c>
      <c r="V1504" s="13" t="str">
        <f t="shared" si="141"/>
        <v>Não</v>
      </c>
      <c r="W1504" s="13" t="str">
        <f t="shared" si="142"/>
        <v>Não</v>
      </c>
      <c r="X1504" s="13" t="str">
        <f t="shared" si="143"/>
        <v>Não</v>
      </c>
      <c r="Y1504" s="13" t="str">
        <f t="shared" si="144"/>
        <v>Não</v>
      </c>
    </row>
    <row r="1505" spans="1:25">
      <c r="A1505" s="9">
        <v>312060</v>
      </c>
      <c r="B1505" s="13">
        <f>IFERROR(VLOOKUP(A1505,[1]Monitoramento_Base_somente_Said!$A:$J,5,FALSE),0)</f>
        <v>0</v>
      </c>
      <c r="C1505" s="13">
        <f>IFERROR(VLOOKUP(A1505,[1]Monitoramento_Base_somente_Said!$A:$J,6,FALSE),0)</f>
        <v>0</v>
      </c>
      <c r="D1505" s="13">
        <f>IFERROR(VLOOKUP(A1505,[1]Monitoramento_Base_somente_Said!$A:$J,7,FALSE),0)</f>
        <v>0</v>
      </c>
      <c r="E1505" s="13">
        <f>IFERROR(VLOOKUP(A1505,[1]Monitoramento_Base_somente_Said!$A:$J,8,FALSE),0)</f>
        <v>0</v>
      </c>
      <c r="F1505" s="13">
        <f>IFERROR(VLOOKUP(A1505,[1]Monitoramento_Base_somente_Said!$A:$J,9,FALSE),0)</f>
        <v>0</v>
      </c>
      <c r="G1505" s="13">
        <f>IFERROR(VLOOKUP(A1505,[1]Monitoramento_Base_somente_Said!$A:$J,10,FALSE),0)</f>
        <v>0</v>
      </c>
      <c r="H1505" s="13">
        <f>IFERROR(VLOOKUP(A1505,[2]Sheet1!$A:$I,4,FALSE),0)</f>
        <v>0</v>
      </c>
      <c r="I1505" s="13">
        <f>IFERROR(VLOOKUP(A1505,[2]Sheet1!$A:$I,5,FALSE),0)</f>
        <v>0</v>
      </c>
      <c r="J1505" s="13">
        <f>IFERROR(VLOOKUP(A1505,[2]Sheet1!$A:$I,6,FALSE),0)</f>
        <v>0</v>
      </c>
      <c r="K1505" s="13">
        <f>IFERROR(VLOOKUP(A1505,[2]Sheet1!$A:$I,7,FALSE),0)</f>
        <v>0</v>
      </c>
      <c r="L1505" s="13">
        <f>IFERROR(VLOOKUP(A1505,[2]Sheet1!$A:$I,8,FALSE),0)</f>
        <v>0</v>
      </c>
      <c r="M1505" s="13">
        <f>IFERROR(VLOOKUP(A1505,[2]Sheet1!$A:$I,9,FALSE),0)</f>
        <v>0</v>
      </c>
      <c r="N1505" s="13">
        <f>IFERROR(VLOOKUP(A1505,[3]Sheet1!$A:$G,2,FALSE),0)</f>
        <v>0</v>
      </c>
      <c r="O1505" s="13">
        <f>IFERROR(VLOOKUP(A1505,[3]Sheet1!$A:$G,3,FALSE),0)</f>
        <v>0</v>
      </c>
      <c r="P1505" s="13">
        <f>IFERROR(VLOOKUP(A1505,[3]Sheet1!$A:$G,4,FALSE),0)</f>
        <v>0</v>
      </c>
      <c r="Q1505" s="13">
        <f>IFERROR(VLOOKUP(A1505,[3]Sheet1!$A:$G,5,FALSE),0)</f>
        <v>0</v>
      </c>
      <c r="R1505" s="13">
        <f>IFERROR(VLOOKUP(A1505,[3]Sheet1!$A:$H,6,FALSE),0)</f>
        <v>0</v>
      </c>
      <c r="S1505" s="13">
        <f>IFERROR(VLOOKUP(A1505,[3]Sheet1!$A:$I,7,FALSE),0)</f>
        <v>0</v>
      </c>
      <c r="T1505" s="13" t="str">
        <f t="shared" si="139"/>
        <v>Não</v>
      </c>
      <c r="U1505" s="13" t="str">
        <f t="shared" si="140"/>
        <v>Não</v>
      </c>
      <c r="V1505" s="13" t="str">
        <f t="shared" si="141"/>
        <v>Não</v>
      </c>
      <c r="W1505" s="13" t="str">
        <f t="shared" si="142"/>
        <v>Não</v>
      </c>
      <c r="X1505" s="13" t="str">
        <f t="shared" si="143"/>
        <v>Não</v>
      </c>
      <c r="Y1505" s="13" t="str">
        <f t="shared" si="144"/>
        <v>Não</v>
      </c>
    </row>
    <row r="1506" spans="1:25">
      <c r="A1506" s="9">
        <v>312070</v>
      </c>
      <c r="B1506" s="13">
        <f>IFERROR(VLOOKUP(A1506,[1]Monitoramento_Base_somente_Said!$A:$J,5,FALSE),0)</f>
        <v>0</v>
      </c>
      <c r="C1506" s="13">
        <f>IFERROR(VLOOKUP(A1506,[1]Monitoramento_Base_somente_Said!$A:$J,6,FALSE),0)</f>
        <v>0</v>
      </c>
      <c r="D1506" s="13">
        <f>IFERROR(VLOOKUP(A1506,[1]Monitoramento_Base_somente_Said!$A:$J,7,FALSE),0)</f>
        <v>0</v>
      </c>
      <c r="E1506" s="13">
        <f>IFERROR(VLOOKUP(A1506,[1]Monitoramento_Base_somente_Said!$A:$J,8,FALSE),0)</f>
        <v>0</v>
      </c>
      <c r="F1506" s="13">
        <f>IFERROR(VLOOKUP(A1506,[1]Monitoramento_Base_somente_Said!$A:$J,9,FALSE),0)</f>
        <v>0</v>
      </c>
      <c r="G1506" s="13">
        <f>IFERROR(VLOOKUP(A1506,[1]Monitoramento_Base_somente_Said!$A:$J,10,FALSE),0)</f>
        <v>0</v>
      </c>
      <c r="H1506" s="13">
        <f>IFERROR(VLOOKUP(A1506,[2]Sheet1!$A:$I,4,FALSE),0)</f>
        <v>0</v>
      </c>
      <c r="I1506" s="13">
        <f>IFERROR(VLOOKUP(A1506,[2]Sheet1!$A:$I,5,FALSE),0)</f>
        <v>0</v>
      </c>
      <c r="J1506" s="13">
        <f>IFERROR(VLOOKUP(A1506,[2]Sheet1!$A:$I,6,FALSE),0)</f>
        <v>0</v>
      </c>
      <c r="K1506" s="13">
        <f>IFERROR(VLOOKUP(A1506,[2]Sheet1!$A:$I,7,FALSE),0)</f>
        <v>0</v>
      </c>
      <c r="L1506" s="13">
        <f>IFERROR(VLOOKUP(A1506,[2]Sheet1!$A:$I,8,FALSE),0)</f>
        <v>0</v>
      </c>
      <c r="M1506" s="13">
        <f>IFERROR(VLOOKUP(A1506,[2]Sheet1!$A:$I,9,FALSE),0)</f>
        <v>0</v>
      </c>
      <c r="N1506" s="13">
        <f>IFERROR(VLOOKUP(A1506,[3]Sheet1!$A:$G,2,FALSE),0)</f>
        <v>310</v>
      </c>
      <c r="O1506" s="13">
        <f>IFERROR(VLOOKUP(A1506,[3]Sheet1!$A:$G,3,FALSE),0)</f>
        <v>0</v>
      </c>
      <c r="P1506" s="13">
        <f>IFERROR(VLOOKUP(A1506,[3]Sheet1!$A:$G,4,FALSE),0)</f>
        <v>0</v>
      </c>
      <c r="Q1506" s="13">
        <f>IFERROR(VLOOKUP(A1506,[3]Sheet1!$A:$G,5,FALSE),0)</f>
        <v>0</v>
      </c>
      <c r="R1506" s="13">
        <f>IFERROR(VLOOKUP(A1506,[3]Sheet1!$A:$H,6,FALSE),0)</f>
        <v>0</v>
      </c>
      <c r="S1506" s="13">
        <f>IFERROR(VLOOKUP(A1506,[3]Sheet1!$A:$I,7,FALSE),0)</f>
        <v>0</v>
      </c>
      <c r="T1506" s="13" t="str">
        <f t="shared" si="139"/>
        <v>Sim</v>
      </c>
      <c r="U1506" s="13" t="str">
        <f t="shared" si="140"/>
        <v>Não</v>
      </c>
      <c r="V1506" s="13" t="str">
        <f t="shared" si="141"/>
        <v>Não</v>
      </c>
      <c r="W1506" s="13" t="str">
        <f t="shared" si="142"/>
        <v>Não</v>
      </c>
      <c r="X1506" s="13" t="str">
        <f t="shared" si="143"/>
        <v>Não</v>
      </c>
      <c r="Y1506" s="13" t="str">
        <f t="shared" si="144"/>
        <v>Não</v>
      </c>
    </row>
    <row r="1507" spans="1:25">
      <c r="A1507" s="9">
        <v>312080</v>
      </c>
      <c r="B1507" s="13">
        <f>IFERROR(VLOOKUP(A1507,[1]Monitoramento_Base_somente_Said!$A:$J,5,FALSE),0)</f>
        <v>0</v>
      </c>
      <c r="C1507" s="13">
        <f>IFERROR(VLOOKUP(A1507,[1]Monitoramento_Base_somente_Said!$A:$J,6,FALSE),0)</f>
        <v>0</v>
      </c>
      <c r="D1507" s="13">
        <f>IFERROR(VLOOKUP(A1507,[1]Monitoramento_Base_somente_Said!$A:$J,7,FALSE),0)</f>
        <v>0</v>
      </c>
      <c r="E1507" s="13">
        <f>IFERROR(VLOOKUP(A1507,[1]Monitoramento_Base_somente_Said!$A:$J,8,FALSE),0)</f>
        <v>0</v>
      </c>
      <c r="F1507" s="13">
        <f>IFERROR(VLOOKUP(A1507,[1]Monitoramento_Base_somente_Said!$A:$J,9,FALSE),0)</f>
        <v>0</v>
      </c>
      <c r="G1507" s="13">
        <f>IFERROR(VLOOKUP(A1507,[1]Monitoramento_Base_somente_Said!$A:$J,10,FALSE),0)</f>
        <v>0</v>
      </c>
      <c r="H1507" s="13">
        <f>IFERROR(VLOOKUP(A1507,[2]Sheet1!$A:$I,4,FALSE),0)</f>
        <v>0</v>
      </c>
      <c r="I1507" s="13">
        <f>IFERROR(VLOOKUP(A1507,[2]Sheet1!$A:$I,5,FALSE),0)</f>
        <v>0</v>
      </c>
      <c r="J1507" s="13">
        <f>IFERROR(VLOOKUP(A1507,[2]Sheet1!$A:$I,6,FALSE),0)</f>
        <v>0</v>
      </c>
      <c r="K1507" s="13">
        <f>IFERROR(VLOOKUP(A1507,[2]Sheet1!$A:$I,7,FALSE),0)</f>
        <v>0</v>
      </c>
      <c r="L1507" s="13">
        <f>IFERROR(VLOOKUP(A1507,[2]Sheet1!$A:$I,8,FALSE),0)</f>
        <v>0</v>
      </c>
      <c r="M1507" s="13">
        <f>IFERROR(VLOOKUP(A1507,[2]Sheet1!$A:$I,9,FALSE),0)</f>
        <v>0</v>
      </c>
      <c r="N1507" s="13">
        <f>IFERROR(VLOOKUP(A1507,[3]Sheet1!$A:$G,2,FALSE),0)</f>
        <v>1200</v>
      </c>
      <c r="O1507" s="13">
        <f>IFERROR(VLOOKUP(A1507,[3]Sheet1!$A:$G,3,FALSE),0)</f>
        <v>0</v>
      </c>
      <c r="P1507" s="13">
        <f>IFERROR(VLOOKUP(A1507,[3]Sheet1!$A:$G,4,FALSE),0)</f>
        <v>0</v>
      </c>
      <c r="Q1507" s="13">
        <f>IFERROR(VLOOKUP(A1507,[3]Sheet1!$A:$G,5,FALSE),0)</f>
        <v>0</v>
      </c>
      <c r="R1507" s="13">
        <f>IFERROR(VLOOKUP(A1507,[3]Sheet1!$A:$H,6,FALSE),0)</f>
        <v>0</v>
      </c>
      <c r="S1507" s="13">
        <f>IFERROR(VLOOKUP(A1507,[3]Sheet1!$A:$I,7,FALSE),0)</f>
        <v>0</v>
      </c>
      <c r="T1507" s="13" t="str">
        <f t="shared" si="139"/>
        <v>Sim</v>
      </c>
      <c r="U1507" s="13" t="str">
        <f t="shared" si="140"/>
        <v>Não</v>
      </c>
      <c r="V1507" s="13" t="str">
        <f t="shared" si="141"/>
        <v>Não</v>
      </c>
      <c r="W1507" s="13" t="str">
        <f t="shared" si="142"/>
        <v>Não</v>
      </c>
      <c r="X1507" s="13" t="str">
        <f t="shared" si="143"/>
        <v>Não</v>
      </c>
      <c r="Y1507" s="13" t="str">
        <f t="shared" si="144"/>
        <v>Não</v>
      </c>
    </row>
    <row r="1508" spans="1:25">
      <c r="A1508" s="19">
        <v>312083</v>
      </c>
      <c r="B1508" s="13">
        <f>IFERROR(VLOOKUP(A1508,[1]Monitoramento_Base_somente_Said!$A:$J,5,FALSE),0)</f>
        <v>0</v>
      </c>
      <c r="C1508" s="13">
        <f>IFERROR(VLOOKUP(A1508,[1]Monitoramento_Base_somente_Said!$A:$J,6,FALSE),0)</f>
        <v>0</v>
      </c>
      <c r="D1508" s="13">
        <f>IFERROR(VLOOKUP(A1508,[1]Monitoramento_Base_somente_Said!$A:$J,7,FALSE),0)</f>
        <v>0</v>
      </c>
      <c r="E1508" s="13">
        <f>IFERROR(VLOOKUP(A1508,[1]Monitoramento_Base_somente_Said!$A:$J,8,FALSE),0)</f>
        <v>0</v>
      </c>
      <c r="F1508" s="13">
        <f>IFERROR(VLOOKUP(A1508,[1]Monitoramento_Base_somente_Said!$A:$J,9,FALSE),0)</f>
        <v>0</v>
      </c>
      <c r="G1508" s="13">
        <f>IFERROR(VLOOKUP(A1508,[1]Monitoramento_Base_somente_Said!$A:$J,10,FALSE),0)</f>
        <v>0</v>
      </c>
      <c r="H1508" s="13">
        <f>IFERROR(VLOOKUP(A1508,[2]Sheet1!$A:$I,4,FALSE),0)</f>
        <v>0</v>
      </c>
      <c r="I1508" s="13">
        <f>IFERROR(VLOOKUP(A1508,[2]Sheet1!$A:$I,5,FALSE),0)</f>
        <v>0</v>
      </c>
      <c r="J1508" s="13">
        <f>IFERROR(VLOOKUP(A1508,[2]Sheet1!$A:$I,6,FALSE),0)</f>
        <v>0</v>
      </c>
      <c r="K1508" s="13">
        <f>IFERROR(VLOOKUP(A1508,[2]Sheet1!$A:$I,7,FALSE),0)</f>
        <v>0</v>
      </c>
      <c r="L1508" s="13">
        <f>IFERROR(VLOOKUP(A1508,[2]Sheet1!$A:$I,8,FALSE),0)</f>
        <v>0</v>
      </c>
      <c r="M1508" s="13">
        <f>IFERROR(VLOOKUP(A1508,[2]Sheet1!$A:$I,9,FALSE),0)</f>
        <v>0</v>
      </c>
      <c r="N1508" s="13">
        <f>IFERROR(VLOOKUP(A1508,[3]Sheet1!$A:$G,2,FALSE),0)</f>
        <v>5971</v>
      </c>
      <c r="O1508" s="13">
        <f>IFERROR(VLOOKUP(A1508,[3]Sheet1!$A:$G,3,FALSE),0)</f>
        <v>0</v>
      </c>
      <c r="P1508" s="13">
        <f>IFERROR(VLOOKUP(A1508,[3]Sheet1!$A:$G,4,FALSE),0)</f>
        <v>0</v>
      </c>
      <c r="Q1508" s="13">
        <f>IFERROR(VLOOKUP(A1508,[3]Sheet1!$A:$G,5,FALSE),0)</f>
        <v>0</v>
      </c>
      <c r="R1508" s="13">
        <f>IFERROR(VLOOKUP(A1508,[3]Sheet1!$A:$H,6,FALSE),0)</f>
        <v>0</v>
      </c>
      <c r="S1508" s="13">
        <f>IFERROR(VLOOKUP(A1508,[3]Sheet1!$A:$I,7,FALSE),0)</f>
        <v>0</v>
      </c>
      <c r="T1508" s="13" t="str">
        <f t="shared" si="139"/>
        <v>Sim</v>
      </c>
      <c r="U1508" s="13" t="str">
        <f t="shared" si="140"/>
        <v>Não</v>
      </c>
      <c r="V1508" s="13" t="str">
        <f t="shared" si="141"/>
        <v>Não</v>
      </c>
      <c r="W1508" s="13" t="str">
        <f t="shared" si="142"/>
        <v>Não</v>
      </c>
      <c r="X1508" s="13" t="str">
        <f t="shared" si="143"/>
        <v>Não</v>
      </c>
      <c r="Y1508" s="13" t="str">
        <f t="shared" si="144"/>
        <v>Não</v>
      </c>
    </row>
    <row r="1509" spans="1:25">
      <c r="A1509" s="9">
        <v>312087</v>
      </c>
      <c r="B1509" s="13">
        <f>IFERROR(VLOOKUP(A1509,[1]Monitoramento_Base_somente_Said!$A:$J,5,FALSE),0)</f>
        <v>0</v>
      </c>
      <c r="C1509" s="13">
        <f>IFERROR(VLOOKUP(A1509,[1]Monitoramento_Base_somente_Said!$A:$J,6,FALSE),0)</f>
        <v>0</v>
      </c>
      <c r="D1509" s="13">
        <f>IFERROR(VLOOKUP(A1509,[1]Monitoramento_Base_somente_Said!$A:$J,7,FALSE),0)</f>
        <v>0</v>
      </c>
      <c r="E1509" s="13">
        <f>IFERROR(VLOOKUP(A1509,[1]Monitoramento_Base_somente_Said!$A:$J,8,FALSE),0)</f>
        <v>0</v>
      </c>
      <c r="F1509" s="13">
        <f>IFERROR(VLOOKUP(A1509,[1]Monitoramento_Base_somente_Said!$A:$J,9,FALSE),0)</f>
        <v>0</v>
      </c>
      <c r="G1509" s="13">
        <f>IFERROR(VLOOKUP(A1509,[1]Monitoramento_Base_somente_Said!$A:$J,10,FALSE),0)</f>
        <v>0</v>
      </c>
      <c r="H1509" s="13">
        <f>IFERROR(VLOOKUP(A1509,[2]Sheet1!$A:$I,4,FALSE),0)</f>
        <v>0</v>
      </c>
      <c r="I1509" s="13">
        <f>IFERROR(VLOOKUP(A1509,[2]Sheet1!$A:$I,5,FALSE),0)</f>
        <v>0</v>
      </c>
      <c r="J1509" s="13">
        <f>IFERROR(VLOOKUP(A1509,[2]Sheet1!$A:$I,6,FALSE),0)</f>
        <v>0</v>
      </c>
      <c r="K1509" s="13">
        <f>IFERROR(VLOOKUP(A1509,[2]Sheet1!$A:$I,7,FALSE),0)</f>
        <v>0</v>
      </c>
      <c r="L1509" s="13">
        <f>IFERROR(VLOOKUP(A1509,[2]Sheet1!$A:$I,8,FALSE),0)</f>
        <v>0</v>
      </c>
      <c r="M1509" s="13">
        <f>IFERROR(VLOOKUP(A1509,[2]Sheet1!$A:$I,9,FALSE),0)</f>
        <v>0</v>
      </c>
      <c r="N1509" s="13">
        <f>IFERROR(VLOOKUP(A1509,[3]Sheet1!$A:$G,2,FALSE),0)</f>
        <v>0</v>
      </c>
      <c r="O1509" s="13">
        <f>IFERROR(VLOOKUP(A1509,[3]Sheet1!$A:$G,3,FALSE),0)</f>
        <v>0</v>
      </c>
      <c r="P1509" s="13">
        <f>IFERROR(VLOOKUP(A1509,[3]Sheet1!$A:$G,4,FALSE),0)</f>
        <v>0</v>
      </c>
      <c r="Q1509" s="13">
        <f>IFERROR(VLOOKUP(A1509,[3]Sheet1!$A:$G,5,FALSE),0)</f>
        <v>0</v>
      </c>
      <c r="R1509" s="13">
        <f>IFERROR(VLOOKUP(A1509,[3]Sheet1!$A:$H,6,FALSE),0)</f>
        <v>0</v>
      </c>
      <c r="S1509" s="13">
        <f>IFERROR(VLOOKUP(A1509,[3]Sheet1!$A:$I,7,FALSE),0)</f>
        <v>0</v>
      </c>
      <c r="T1509" s="13" t="str">
        <f t="shared" si="139"/>
        <v>Não</v>
      </c>
      <c r="U1509" s="13" t="str">
        <f t="shared" si="140"/>
        <v>Não</v>
      </c>
      <c r="V1509" s="13" t="str">
        <f t="shared" si="141"/>
        <v>Não</v>
      </c>
      <c r="W1509" s="13" t="str">
        <f t="shared" si="142"/>
        <v>Não</v>
      </c>
      <c r="X1509" s="13" t="str">
        <f t="shared" si="143"/>
        <v>Não</v>
      </c>
      <c r="Y1509" s="13" t="str">
        <f t="shared" si="144"/>
        <v>Não</v>
      </c>
    </row>
    <row r="1510" spans="1:25">
      <c r="A1510" s="19">
        <v>312090</v>
      </c>
      <c r="B1510" s="13">
        <f>IFERROR(VLOOKUP(A1510,[1]Monitoramento_Base_somente_Said!$A:$J,5,FALSE),0)</f>
        <v>0</v>
      </c>
      <c r="C1510" s="13">
        <f>IFERROR(VLOOKUP(A1510,[1]Monitoramento_Base_somente_Said!$A:$J,6,FALSE),0)</f>
        <v>0</v>
      </c>
      <c r="D1510" s="13">
        <f>IFERROR(VLOOKUP(A1510,[1]Monitoramento_Base_somente_Said!$A:$J,7,FALSE),0)</f>
        <v>0</v>
      </c>
      <c r="E1510" s="13">
        <f>IFERROR(VLOOKUP(A1510,[1]Monitoramento_Base_somente_Said!$A:$J,8,FALSE),0)</f>
        <v>0</v>
      </c>
      <c r="F1510" s="13">
        <f>IFERROR(VLOOKUP(A1510,[1]Monitoramento_Base_somente_Said!$A:$J,9,FALSE),0)</f>
        <v>0</v>
      </c>
      <c r="G1510" s="13">
        <f>IFERROR(VLOOKUP(A1510,[1]Monitoramento_Base_somente_Said!$A:$J,10,FALSE),0)</f>
        <v>0</v>
      </c>
      <c r="H1510" s="13">
        <f>IFERROR(VLOOKUP(A1510,[2]Sheet1!$A:$I,4,FALSE),0)</f>
        <v>0</v>
      </c>
      <c r="I1510" s="13">
        <f>IFERROR(VLOOKUP(A1510,[2]Sheet1!$A:$I,5,FALSE),0)</f>
        <v>0</v>
      </c>
      <c r="J1510" s="13">
        <f>IFERROR(VLOOKUP(A1510,[2]Sheet1!$A:$I,6,FALSE),0)</f>
        <v>0</v>
      </c>
      <c r="K1510" s="13">
        <f>IFERROR(VLOOKUP(A1510,[2]Sheet1!$A:$I,7,FALSE),0)</f>
        <v>0</v>
      </c>
      <c r="L1510" s="13">
        <f>IFERROR(VLOOKUP(A1510,[2]Sheet1!$A:$I,8,FALSE),0)</f>
        <v>0</v>
      </c>
      <c r="M1510" s="13">
        <f>IFERROR(VLOOKUP(A1510,[2]Sheet1!$A:$I,9,FALSE),0)</f>
        <v>0</v>
      </c>
      <c r="N1510" s="13">
        <f>IFERROR(VLOOKUP(A1510,[3]Sheet1!$A:$G,2,FALSE),0)</f>
        <v>58444</v>
      </c>
      <c r="O1510" s="13">
        <f>IFERROR(VLOOKUP(A1510,[3]Sheet1!$A:$G,3,FALSE),0)</f>
        <v>0</v>
      </c>
      <c r="P1510" s="13">
        <f>IFERROR(VLOOKUP(A1510,[3]Sheet1!$A:$G,4,FALSE),0)</f>
        <v>0</v>
      </c>
      <c r="Q1510" s="13">
        <f>IFERROR(VLOOKUP(A1510,[3]Sheet1!$A:$G,5,FALSE),0)</f>
        <v>0</v>
      </c>
      <c r="R1510" s="13">
        <f>IFERROR(VLOOKUP(A1510,[3]Sheet1!$A:$H,6,FALSE),0)</f>
        <v>0</v>
      </c>
      <c r="S1510" s="13">
        <f>IFERROR(VLOOKUP(A1510,[3]Sheet1!$A:$I,7,FALSE),0)</f>
        <v>0</v>
      </c>
      <c r="T1510" s="13" t="str">
        <f t="shared" si="139"/>
        <v>Sim</v>
      </c>
      <c r="U1510" s="13" t="str">
        <f t="shared" si="140"/>
        <v>Não</v>
      </c>
      <c r="V1510" s="13" t="str">
        <f t="shared" si="141"/>
        <v>Não</v>
      </c>
      <c r="W1510" s="13" t="str">
        <f t="shared" si="142"/>
        <v>Não</v>
      </c>
      <c r="X1510" s="13" t="str">
        <f t="shared" si="143"/>
        <v>Não</v>
      </c>
      <c r="Y1510" s="13" t="str">
        <f t="shared" si="144"/>
        <v>Não</v>
      </c>
    </row>
    <row r="1511" spans="1:25">
      <c r="A1511" s="9">
        <v>312100</v>
      </c>
      <c r="B1511" s="13">
        <f>IFERROR(VLOOKUP(A1511,[1]Monitoramento_Base_somente_Said!$A:$J,5,FALSE),0)</f>
        <v>0</v>
      </c>
      <c r="C1511" s="13">
        <f>IFERROR(VLOOKUP(A1511,[1]Monitoramento_Base_somente_Said!$A:$J,6,FALSE),0)</f>
        <v>0</v>
      </c>
      <c r="D1511" s="13">
        <f>IFERROR(VLOOKUP(A1511,[1]Monitoramento_Base_somente_Said!$A:$J,7,FALSE),0)</f>
        <v>0</v>
      </c>
      <c r="E1511" s="13">
        <f>IFERROR(VLOOKUP(A1511,[1]Monitoramento_Base_somente_Said!$A:$J,8,FALSE),0)</f>
        <v>0</v>
      </c>
      <c r="F1511" s="13">
        <f>IFERROR(VLOOKUP(A1511,[1]Monitoramento_Base_somente_Said!$A:$J,9,FALSE),0)</f>
        <v>0</v>
      </c>
      <c r="G1511" s="13">
        <f>IFERROR(VLOOKUP(A1511,[1]Monitoramento_Base_somente_Said!$A:$J,10,FALSE),0)</f>
        <v>0</v>
      </c>
      <c r="H1511" s="13">
        <f>IFERROR(VLOOKUP(A1511,[2]Sheet1!$A:$I,4,FALSE),0)</f>
        <v>0</v>
      </c>
      <c r="I1511" s="13">
        <f>IFERROR(VLOOKUP(A1511,[2]Sheet1!$A:$I,5,FALSE),0)</f>
        <v>0</v>
      </c>
      <c r="J1511" s="13">
        <f>IFERROR(VLOOKUP(A1511,[2]Sheet1!$A:$I,6,FALSE),0)</f>
        <v>0</v>
      </c>
      <c r="K1511" s="13">
        <f>IFERROR(VLOOKUP(A1511,[2]Sheet1!$A:$I,7,FALSE),0)</f>
        <v>0</v>
      </c>
      <c r="L1511" s="13">
        <f>IFERROR(VLOOKUP(A1511,[2]Sheet1!$A:$I,8,FALSE),0)</f>
        <v>0</v>
      </c>
      <c r="M1511" s="13">
        <f>IFERROR(VLOOKUP(A1511,[2]Sheet1!$A:$I,9,FALSE),0)</f>
        <v>0</v>
      </c>
      <c r="N1511" s="13">
        <f>IFERROR(VLOOKUP(A1511,[3]Sheet1!$A:$G,2,FALSE),0)</f>
        <v>1065</v>
      </c>
      <c r="O1511" s="13">
        <f>IFERROR(VLOOKUP(A1511,[3]Sheet1!$A:$G,3,FALSE),0)</f>
        <v>0</v>
      </c>
      <c r="P1511" s="13">
        <f>IFERROR(VLOOKUP(A1511,[3]Sheet1!$A:$G,4,FALSE),0)</f>
        <v>0</v>
      </c>
      <c r="Q1511" s="13">
        <f>IFERROR(VLOOKUP(A1511,[3]Sheet1!$A:$G,5,FALSE),0)</f>
        <v>0</v>
      </c>
      <c r="R1511" s="13">
        <f>IFERROR(VLOOKUP(A1511,[3]Sheet1!$A:$H,6,FALSE),0)</f>
        <v>0</v>
      </c>
      <c r="S1511" s="13">
        <f>IFERROR(VLOOKUP(A1511,[3]Sheet1!$A:$I,7,FALSE),0)</f>
        <v>0</v>
      </c>
      <c r="T1511" s="13" t="str">
        <f t="shared" si="139"/>
        <v>Sim</v>
      </c>
      <c r="U1511" s="13" t="str">
        <f t="shared" si="140"/>
        <v>Não</v>
      </c>
      <c r="V1511" s="13" t="str">
        <f t="shared" si="141"/>
        <v>Não</v>
      </c>
      <c r="W1511" s="13" t="str">
        <f t="shared" si="142"/>
        <v>Não</v>
      </c>
      <c r="X1511" s="13" t="str">
        <f t="shared" si="143"/>
        <v>Não</v>
      </c>
      <c r="Y1511" s="13" t="str">
        <f t="shared" si="144"/>
        <v>Não</v>
      </c>
    </row>
    <row r="1512" spans="1:25">
      <c r="A1512" s="9">
        <v>312110</v>
      </c>
      <c r="B1512" s="13">
        <f>IFERROR(VLOOKUP(A1512,[1]Monitoramento_Base_somente_Said!$A:$J,5,FALSE),0)</f>
        <v>0</v>
      </c>
      <c r="C1512" s="13">
        <f>IFERROR(VLOOKUP(A1512,[1]Monitoramento_Base_somente_Said!$A:$J,6,FALSE),0)</f>
        <v>0</v>
      </c>
      <c r="D1512" s="13">
        <f>IFERROR(VLOOKUP(A1512,[1]Monitoramento_Base_somente_Said!$A:$J,7,FALSE),0)</f>
        <v>0</v>
      </c>
      <c r="E1512" s="13">
        <f>IFERROR(VLOOKUP(A1512,[1]Monitoramento_Base_somente_Said!$A:$J,8,FALSE),0)</f>
        <v>0</v>
      </c>
      <c r="F1512" s="13">
        <f>IFERROR(VLOOKUP(A1512,[1]Monitoramento_Base_somente_Said!$A:$J,9,FALSE),0)</f>
        <v>0</v>
      </c>
      <c r="G1512" s="13">
        <f>IFERROR(VLOOKUP(A1512,[1]Monitoramento_Base_somente_Said!$A:$J,10,FALSE),0)</f>
        <v>0</v>
      </c>
      <c r="H1512" s="13">
        <f>IFERROR(VLOOKUP(A1512,[2]Sheet1!$A:$I,4,FALSE),0)</f>
        <v>0</v>
      </c>
      <c r="I1512" s="13">
        <f>IFERROR(VLOOKUP(A1512,[2]Sheet1!$A:$I,5,FALSE),0)</f>
        <v>0</v>
      </c>
      <c r="J1512" s="13">
        <f>IFERROR(VLOOKUP(A1512,[2]Sheet1!$A:$I,6,FALSE),0)</f>
        <v>0</v>
      </c>
      <c r="K1512" s="13">
        <f>IFERROR(VLOOKUP(A1512,[2]Sheet1!$A:$I,7,FALSE),0)</f>
        <v>0</v>
      </c>
      <c r="L1512" s="13">
        <f>IFERROR(VLOOKUP(A1512,[2]Sheet1!$A:$I,8,FALSE),0)</f>
        <v>0</v>
      </c>
      <c r="M1512" s="13">
        <f>IFERROR(VLOOKUP(A1512,[2]Sheet1!$A:$I,9,FALSE),0)</f>
        <v>0</v>
      </c>
      <c r="N1512" s="13">
        <f>IFERROR(VLOOKUP(A1512,[3]Sheet1!$A:$G,2,FALSE),0)</f>
        <v>3800</v>
      </c>
      <c r="O1512" s="13">
        <f>IFERROR(VLOOKUP(A1512,[3]Sheet1!$A:$G,3,FALSE),0)</f>
        <v>0</v>
      </c>
      <c r="P1512" s="13">
        <f>IFERROR(VLOOKUP(A1512,[3]Sheet1!$A:$G,4,FALSE),0)</f>
        <v>0</v>
      </c>
      <c r="Q1512" s="13">
        <f>IFERROR(VLOOKUP(A1512,[3]Sheet1!$A:$G,5,FALSE),0)</f>
        <v>0</v>
      </c>
      <c r="R1512" s="13">
        <f>IFERROR(VLOOKUP(A1512,[3]Sheet1!$A:$H,6,FALSE),0)</f>
        <v>0</v>
      </c>
      <c r="S1512" s="13">
        <f>IFERROR(VLOOKUP(A1512,[3]Sheet1!$A:$I,7,FALSE),0)</f>
        <v>0</v>
      </c>
      <c r="T1512" s="13" t="str">
        <f t="shared" si="139"/>
        <v>Sim</v>
      </c>
      <c r="U1512" s="13" t="str">
        <f t="shared" si="140"/>
        <v>Não</v>
      </c>
      <c r="V1512" s="13" t="str">
        <f t="shared" si="141"/>
        <v>Não</v>
      </c>
      <c r="W1512" s="13" t="str">
        <f t="shared" si="142"/>
        <v>Não</v>
      </c>
      <c r="X1512" s="13" t="str">
        <f t="shared" si="143"/>
        <v>Não</v>
      </c>
      <c r="Y1512" s="13" t="str">
        <f t="shared" si="144"/>
        <v>Não</v>
      </c>
    </row>
    <row r="1513" spans="1:25">
      <c r="A1513" s="9">
        <v>312125</v>
      </c>
      <c r="B1513" s="13">
        <f>IFERROR(VLOOKUP(A1513,[1]Monitoramento_Base_somente_Said!$A:$J,5,FALSE),0)</f>
        <v>0</v>
      </c>
      <c r="C1513" s="13">
        <f>IFERROR(VLOOKUP(A1513,[1]Monitoramento_Base_somente_Said!$A:$J,6,FALSE),0)</f>
        <v>0</v>
      </c>
      <c r="D1513" s="13">
        <f>IFERROR(VLOOKUP(A1513,[1]Monitoramento_Base_somente_Said!$A:$J,7,FALSE),0)</f>
        <v>0</v>
      </c>
      <c r="E1513" s="13">
        <f>IFERROR(VLOOKUP(A1513,[1]Monitoramento_Base_somente_Said!$A:$J,8,FALSE),0)</f>
        <v>0</v>
      </c>
      <c r="F1513" s="13">
        <f>IFERROR(VLOOKUP(A1513,[1]Monitoramento_Base_somente_Said!$A:$J,9,FALSE),0)</f>
        <v>0</v>
      </c>
      <c r="G1513" s="13">
        <f>IFERROR(VLOOKUP(A1513,[1]Monitoramento_Base_somente_Said!$A:$J,10,FALSE),0)</f>
        <v>0</v>
      </c>
      <c r="H1513" s="13">
        <f>IFERROR(VLOOKUP(A1513,[2]Sheet1!$A:$I,4,FALSE),0)</f>
        <v>0</v>
      </c>
      <c r="I1513" s="13">
        <f>IFERROR(VLOOKUP(A1513,[2]Sheet1!$A:$I,5,FALSE),0)</f>
        <v>0</v>
      </c>
      <c r="J1513" s="13">
        <f>IFERROR(VLOOKUP(A1513,[2]Sheet1!$A:$I,6,FALSE),0)</f>
        <v>0</v>
      </c>
      <c r="K1513" s="13">
        <f>IFERROR(VLOOKUP(A1513,[2]Sheet1!$A:$I,7,FALSE),0)</f>
        <v>0</v>
      </c>
      <c r="L1513" s="13">
        <f>IFERROR(VLOOKUP(A1513,[2]Sheet1!$A:$I,8,FALSE),0)</f>
        <v>0</v>
      </c>
      <c r="M1513" s="13">
        <f>IFERROR(VLOOKUP(A1513,[2]Sheet1!$A:$I,9,FALSE),0)</f>
        <v>0</v>
      </c>
      <c r="N1513" s="13">
        <f>IFERROR(VLOOKUP(A1513,[3]Sheet1!$A:$G,2,FALSE),0)</f>
        <v>26</v>
      </c>
      <c r="O1513" s="13">
        <f>IFERROR(VLOOKUP(A1513,[3]Sheet1!$A:$G,3,FALSE),0)</f>
        <v>0</v>
      </c>
      <c r="P1513" s="13">
        <f>IFERROR(VLOOKUP(A1513,[3]Sheet1!$A:$G,4,FALSE),0)</f>
        <v>0</v>
      </c>
      <c r="Q1513" s="13">
        <f>IFERROR(VLOOKUP(A1513,[3]Sheet1!$A:$G,5,FALSE),0)</f>
        <v>0</v>
      </c>
      <c r="R1513" s="13">
        <f>IFERROR(VLOOKUP(A1513,[3]Sheet1!$A:$H,6,FALSE),0)</f>
        <v>0</v>
      </c>
      <c r="S1513" s="13">
        <f>IFERROR(VLOOKUP(A1513,[3]Sheet1!$A:$I,7,FALSE),0)</f>
        <v>0</v>
      </c>
      <c r="T1513" s="13" t="str">
        <f t="shared" si="139"/>
        <v>Sim</v>
      </c>
      <c r="U1513" s="13" t="str">
        <f t="shared" si="140"/>
        <v>Não</v>
      </c>
      <c r="V1513" s="13" t="str">
        <f t="shared" si="141"/>
        <v>Não</v>
      </c>
      <c r="W1513" s="13" t="str">
        <f t="shared" si="142"/>
        <v>Não</v>
      </c>
      <c r="X1513" s="13" t="str">
        <f t="shared" si="143"/>
        <v>Não</v>
      </c>
      <c r="Y1513" s="13" t="str">
        <f t="shared" si="144"/>
        <v>Não</v>
      </c>
    </row>
    <row r="1514" spans="1:25">
      <c r="A1514" s="9">
        <v>312130</v>
      </c>
      <c r="B1514" s="13">
        <f>IFERROR(VLOOKUP(A1514,[1]Monitoramento_Base_somente_Said!$A:$J,5,FALSE),0)</f>
        <v>0</v>
      </c>
      <c r="C1514" s="13">
        <f>IFERROR(VLOOKUP(A1514,[1]Monitoramento_Base_somente_Said!$A:$J,6,FALSE),0)</f>
        <v>0</v>
      </c>
      <c r="D1514" s="13">
        <f>IFERROR(VLOOKUP(A1514,[1]Monitoramento_Base_somente_Said!$A:$J,7,FALSE),0)</f>
        <v>0</v>
      </c>
      <c r="E1514" s="13">
        <f>IFERROR(VLOOKUP(A1514,[1]Monitoramento_Base_somente_Said!$A:$J,8,FALSE),0)</f>
        <v>0</v>
      </c>
      <c r="F1514" s="13">
        <f>IFERROR(VLOOKUP(A1514,[1]Monitoramento_Base_somente_Said!$A:$J,9,FALSE),0)</f>
        <v>0</v>
      </c>
      <c r="G1514" s="13">
        <f>IFERROR(VLOOKUP(A1514,[1]Monitoramento_Base_somente_Said!$A:$J,10,FALSE),0)</f>
        <v>0</v>
      </c>
      <c r="H1514" s="13">
        <f>IFERROR(VLOOKUP(A1514,[2]Sheet1!$A:$I,4,FALSE),0)</f>
        <v>0</v>
      </c>
      <c r="I1514" s="13">
        <f>IFERROR(VLOOKUP(A1514,[2]Sheet1!$A:$I,5,FALSE),0)</f>
        <v>0</v>
      </c>
      <c r="J1514" s="13">
        <f>IFERROR(VLOOKUP(A1514,[2]Sheet1!$A:$I,6,FALSE),0)</f>
        <v>0</v>
      </c>
      <c r="K1514" s="13">
        <f>IFERROR(VLOOKUP(A1514,[2]Sheet1!$A:$I,7,FALSE),0)</f>
        <v>0</v>
      </c>
      <c r="L1514" s="13">
        <f>IFERROR(VLOOKUP(A1514,[2]Sheet1!$A:$I,8,FALSE),0)</f>
        <v>0</v>
      </c>
      <c r="M1514" s="13">
        <f>IFERROR(VLOOKUP(A1514,[2]Sheet1!$A:$I,9,FALSE),0)</f>
        <v>0</v>
      </c>
      <c r="N1514" s="13">
        <f>IFERROR(VLOOKUP(A1514,[3]Sheet1!$A:$G,2,FALSE),0)</f>
        <v>13659</v>
      </c>
      <c r="O1514" s="13">
        <f>IFERROR(VLOOKUP(A1514,[3]Sheet1!$A:$G,3,FALSE),0)</f>
        <v>0</v>
      </c>
      <c r="P1514" s="13">
        <f>IFERROR(VLOOKUP(A1514,[3]Sheet1!$A:$G,4,FALSE),0)</f>
        <v>0</v>
      </c>
      <c r="Q1514" s="13">
        <f>IFERROR(VLOOKUP(A1514,[3]Sheet1!$A:$G,5,FALSE),0)</f>
        <v>0</v>
      </c>
      <c r="R1514" s="13">
        <f>IFERROR(VLOOKUP(A1514,[3]Sheet1!$A:$H,6,FALSE),0)</f>
        <v>0</v>
      </c>
      <c r="S1514" s="13">
        <f>IFERROR(VLOOKUP(A1514,[3]Sheet1!$A:$I,7,FALSE),0)</f>
        <v>0</v>
      </c>
      <c r="T1514" s="13" t="str">
        <f t="shared" si="139"/>
        <v>Sim</v>
      </c>
      <c r="U1514" s="13" t="str">
        <f t="shared" si="140"/>
        <v>Não</v>
      </c>
      <c r="V1514" s="13" t="str">
        <f t="shared" si="141"/>
        <v>Não</v>
      </c>
      <c r="W1514" s="13" t="str">
        <f t="shared" si="142"/>
        <v>Não</v>
      </c>
      <c r="X1514" s="13" t="str">
        <f t="shared" si="143"/>
        <v>Não</v>
      </c>
      <c r="Y1514" s="13" t="str">
        <f t="shared" si="144"/>
        <v>Não</v>
      </c>
    </row>
    <row r="1515" spans="1:25">
      <c r="A1515" s="19">
        <v>312140</v>
      </c>
      <c r="B1515" s="13">
        <f>IFERROR(VLOOKUP(A1515,[1]Monitoramento_Base_somente_Said!$A:$J,5,FALSE),0)</f>
        <v>0</v>
      </c>
      <c r="C1515" s="13">
        <f>IFERROR(VLOOKUP(A1515,[1]Monitoramento_Base_somente_Said!$A:$J,6,FALSE),0)</f>
        <v>0</v>
      </c>
      <c r="D1515" s="13">
        <f>IFERROR(VLOOKUP(A1515,[1]Monitoramento_Base_somente_Said!$A:$J,7,FALSE),0)</f>
        <v>0</v>
      </c>
      <c r="E1515" s="13">
        <f>IFERROR(VLOOKUP(A1515,[1]Monitoramento_Base_somente_Said!$A:$J,8,FALSE),0)</f>
        <v>0</v>
      </c>
      <c r="F1515" s="13">
        <f>IFERROR(VLOOKUP(A1515,[1]Monitoramento_Base_somente_Said!$A:$J,9,FALSE),0)</f>
        <v>0</v>
      </c>
      <c r="G1515" s="13">
        <f>IFERROR(VLOOKUP(A1515,[1]Monitoramento_Base_somente_Said!$A:$J,10,FALSE),0)</f>
        <v>0</v>
      </c>
      <c r="H1515" s="13">
        <f>IFERROR(VLOOKUP(A1515,[2]Sheet1!$A:$I,4,FALSE),0)</f>
        <v>0</v>
      </c>
      <c r="I1515" s="13">
        <f>IFERROR(VLOOKUP(A1515,[2]Sheet1!$A:$I,5,FALSE),0)</f>
        <v>0</v>
      </c>
      <c r="J1515" s="13">
        <f>IFERROR(VLOOKUP(A1515,[2]Sheet1!$A:$I,6,FALSE),0)</f>
        <v>0</v>
      </c>
      <c r="K1515" s="13">
        <f>IFERROR(VLOOKUP(A1515,[2]Sheet1!$A:$I,7,FALSE),0)</f>
        <v>0</v>
      </c>
      <c r="L1515" s="13">
        <f>IFERROR(VLOOKUP(A1515,[2]Sheet1!$A:$I,8,FALSE),0)</f>
        <v>0</v>
      </c>
      <c r="M1515" s="13">
        <f>IFERROR(VLOOKUP(A1515,[2]Sheet1!$A:$I,9,FALSE),0)</f>
        <v>0</v>
      </c>
      <c r="N1515" s="13">
        <f>IFERROR(VLOOKUP(A1515,[3]Sheet1!$A:$G,2,FALSE),0)</f>
        <v>60</v>
      </c>
      <c r="O1515" s="13">
        <f>IFERROR(VLOOKUP(A1515,[3]Sheet1!$A:$G,3,FALSE),0)</f>
        <v>0</v>
      </c>
      <c r="P1515" s="13">
        <f>IFERROR(VLOOKUP(A1515,[3]Sheet1!$A:$G,4,FALSE),0)</f>
        <v>0</v>
      </c>
      <c r="Q1515" s="13">
        <f>IFERROR(VLOOKUP(A1515,[3]Sheet1!$A:$G,5,FALSE),0)</f>
        <v>0</v>
      </c>
      <c r="R1515" s="13">
        <f>IFERROR(VLOOKUP(A1515,[3]Sheet1!$A:$H,6,FALSE),0)</f>
        <v>0</v>
      </c>
      <c r="S1515" s="13">
        <f>IFERROR(VLOOKUP(A1515,[3]Sheet1!$A:$I,7,FALSE),0)</f>
        <v>0</v>
      </c>
      <c r="T1515" s="13" t="str">
        <f t="shared" si="139"/>
        <v>Sim</v>
      </c>
      <c r="U1515" s="13" t="str">
        <f t="shared" si="140"/>
        <v>Não</v>
      </c>
      <c r="V1515" s="13" t="str">
        <f t="shared" si="141"/>
        <v>Não</v>
      </c>
      <c r="W1515" s="13" t="str">
        <f t="shared" si="142"/>
        <v>Não</v>
      </c>
      <c r="X1515" s="13" t="str">
        <f t="shared" si="143"/>
        <v>Não</v>
      </c>
      <c r="Y1515" s="13" t="str">
        <f t="shared" si="144"/>
        <v>Não</v>
      </c>
    </row>
    <row r="1516" spans="1:25">
      <c r="A1516" s="19">
        <v>312150</v>
      </c>
      <c r="B1516" s="13">
        <f>IFERROR(VLOOKUP(A1516,[1]Monitoramento_Base_somente_Said!$A:$J,5,FALSE),0)</f>
        <v>0</v>
      </c>
      <c r="C1516" s="13">
        <f>IFERROR(VLOOKUP(A1516,[1]Monitoramento_Base_somente_Said!$A:$J,6,FALSE),0)</f>
        <v>0</v>
      </c>
      <c r="D1516" s="13">
        <f>IFERROR(VLOOKUP(A1516,[1]Monitoramento_Base_somente_Said!$A:$J,7,FALSE),0)</f>
        <v>0</v>
      </c>
      <c r="E1516" s="13">
        <f>IFERROR(VLOOKUP(A1516,[1]Monitoramento_Base_somente_Said!$A:$J,8,FALSE),0)</f>
        <v>0</v>
      </c>
      <c r="F1516" s="13">
        <f>IFERROR(VLOOKUP(A1516,[1]Monitoramento_Base_somente_Said!$A:$J,9,FALSE),0)</f>
        <v>0</v>
      </c>
      <c r="G1516" s="13">
        <f>IFERROR(VLOOKUP(A1516,[1]Monitoramento_Base_somente_Said!$A:$J,10,FALSE),0)</f>
        <v>0</v>
      </c>
      <c r="H1516" s="13">
        <f>IFERROR(VLOOKUP(A1516,[2]Sheet1!$A:$I,4,FALSE),0)</f>
        <v>0</v>
      </c>
      <c r="I1516" s="13">
        <f>IFERROR(VLOOKUP(A1516,[2]Sheet1!$A:$I,5,FALSE),0)</f>
        <v>0</v>
      </c>
      <c r="J1516" s="13">
        <f>IFERROR(VLOOKUP(A1516,[2]Sheet1!$A:$I,6,FALSE),0)</f>
        <v>0</v>
      </c>
      <c r="K1516" s="13">
        <f>IFERROR(VLOOKUP(A1516,[2]Sheet1!$A:$I,7,FALSE),0)</f>
        <v>0</v>
      </c>
      <c r="L1516" s="13">
        <f>IFERROR(VLOOKUP(A1516,[2]Sheet1!$A:$I,8,FALSE),0)</f>
        <v>0</v>
      </c>
      <c r="M1516" s="13">
        <f>IFERROR(VLOOKUP(A1516,[2]Sheet1!$A:$I,9,FALSE),0)</f>
        <v>0</v>
      </c>
      <c r="N1516" s="13">
        <f>IFERROR(VLOOKUP(A1516,[3]Sheet1!$A:$G,2,FALSE),0)</f>
        <v>364</v>
      </c>
      <c r="O1516" s="13">
        <f>IFERROR(VLOOKUP(A1516,[3]Sheet1!$A:$G,3,FALSE),0)</f>
        <v>0</v>
      </c>
      <c r="P1516" s="13">
        <f>IFERROR(VLOOKUP(A1516,[3]Sheet1!$A:$G,4,FALSE),0)</f>
        <v>0</v>
      </c>
      <c r="Q1516" s="13">
        <f>IFERROR(VLOOKUP(A1516,[3]Sheet1!$A:$G,5,FALSE),0)</f>
        <v>0</v>
      </c>
      <c r="R1516" s="13">
        <f>IFERROR(VLOOKUP(A1516,[3]Sheet1!$A:$H,6,FALSE),0)</f>
        <v>0</v>
      </c>
      <c r="S1516" s="13">
        <f>IFERROR(VLOOKUP(A1516,[3]Sheet1!$A:$I,7,FALSE),0)</f>
        <v>0</v>
      </c>
      <c r="T1516" s="13" t="str">
        <f t="shared" si="139"/>
        <v>Sim</v>
      </c>
      <c r="U1516" s="13" t="str">
        <f t="shared" si="140"/>
        <v>Não</v>
      </c>
      <c r="V1516" s="13" t="str">
        <f t="shared" si="141"/>
        <v>Não</v>
      </c>
      <c r="W1516" s="13" t="str">
        <f t="shared" si="142"/>
        <v>Não</v>
      </c>
      <c r="X1516" s="13" t="str">
        <f t="shared" si="143"/>
        <v>Não</v>
      </c>
      <c r="Y1516" s="13" t="str">
        <f t="shared" si="144"/>
        <v>Não</v>
      </c>
    </row>
    <row r="1517" spans="1:25">
      <c r="A1517" s="9">
        <v>312160</v>
      </c>
      <c r="B1517" s="13">
        <f>IFERROR(VLOOKUP(A1517,[1]Monitoramento_Base_somente_Said!$A:$J,5,FALSE),0)</f>
        <v>0</v>
      </c>
      <c r="C1517" s="13">
        <f>IFERROR(VLOOKUP(A1517,[1]Monitoramento_Base_somente_Said!$A:$J,6,FALSE),0)</f>
        <v>0</v>
      </c>
      <c r="D1517" s="13">
        <f>IFERROR(VLOOKUP(A1517,[1]Monitoramento_Base_somente_Said!$A:$J,7,FALSE),0)</f>
        <v>0</v>
      </c>
      <c r="E1517" s="13">
        <f>IFERROR(VLOOKUP(A1517,[1]Monitoramento_Base_somente_Said!$A:$J,8,FALSE),0)</f>
        <v>0</v>
      </c>
      <c r="F1517" s="13">
        <f>IFERROR(VLOOKUP(A1517,[1]Monitoramento_Base_somente_Said!$A:$J,9,FALSE),0)</f>
        <v>0</v>
      </c>
      <c r="G1517" s="13">
        <f>IFERROR(VLOOKUP(A1517,[1]Monitoramento_Base_somente_Said!$A:$J,10,FALSE),0)</f>
        <v>0</v>
      </c>
      <c r="H1517" s="13">
        <f>IFERROR(VLOOKUP(A1517,[2]Sheet1!$A:$I,4,FALSE),0)</f>
        <v>0</v>
      </c>
      <c r="I1517" s="13">
        <f>IFERROR(VLOOKUP(A1517,[2]Sheet1!$A:$I,5,FALSE),0)</f>
        <v>0</v>
      </c>
      <c r="J1517" s="13">
        <f>IFERROR(VLOOKUP(A1517,[2]Sheet1!$A:$I,6,FALSE),0)</f>
        <v>0</v>
      </c>
      <c r="K1517" s="13">
        <f>IFERROR(VLOOKUP(A1517,[2]Sheet1!$A:$I,7,FALSE),0)</f>
        <v>0</v>
      </c>
      <c r="L1517" s="13">
        <f>IFERROR(VLOOKUP(A1517,[2]Sheet1!$A:$I,8,FALSE),0)</f>
        <v>0</v>
      </c>
      <c r="M1517" s="13">
        <f>IFERROR(VLOOKUP(A1517,[2]Sheet1!$A:$I,9,FALSE),0)</f>
        <v>0</v>
      </c>
      <c r="N1517" s="13">
        <f>IFERROR(VLOOKUP(A1517,[3]Sheet1!$A:$G,2,FALSE),0)</f>
        <v>0</v>
      </c>
      <c r="O1517" s="13">
        <f>IFERROR(VLOOKUP(A1517,[3]Sheet1!$A:$G,3,FALSE),0)</f>
        <v>0</v>
      </c>
      <c r="P1517" s="13">
        <f>IFERROR(VLOOKUP(A1517,[3]Sheet1!$A:$G,4,FALSE),0)</f>
        <v>0</v>
      </c>
      <c r="Q1517" s="13">
        <f>IFERROR(VLOOKUP(A1517,[3]Sheet1!$A:$G,5,FALSE),0)</f>
        <v>0</v>
      </c>
      <c r="R1517" s="13">
        <f>IFERROR(VLOOKUP(A1517,[3]Sheet1!$A:$H,6,FALSE),0)</f>
        <v>0</v>
      </c>
      <c r="S1517" s="13">
        <f>IFERROR(VLOOKUP(A1517,[3]Sheet1!$A:$I,7,FALSE),0)</f>
        <v>0</v>
      </c>
      <c r="T1517" s="13" t="str">
        <f t="shared" si="139"/>
        <v>Não</v>
      </c>
      <c r="U1517" s="13" t="str">
        <f t="shared" si="140"/>
        <v>Não</v>
      </c>
      <c r="V1517" s="13" t="str">
        <f t="shared" si="141"/>
        <v>Não</v>
      </c>
      <c r="W1517" s="13" t="str">
        <f t="shared" si="142"/>
        <v>Não</v>
      </c>
      <c r="X1517" s="13" t="str">
        <f t="shared" si="143"/>
        <v>Não</v>
      </c>
      <c r="Y1517" s="13" t="str">
        <f t="shared" si="144"/>
        <v>Não</v>
      </c>
    </row>
    <row r="1518" spans="1:25">
      <c r="A1518" s="9">
        <v>312170</v>
      </c>
      <c r="B1518" s="13">
        <f>IFERROR(VLOOKUP(A1518,[1]Monitoramento_Base_somente_Said!$A:$J,5,FALSE),0)</f>
        <v>0</v>
      </c>
      <c r="C1518" s="13">
        <f>IFERROR(VLOOKUP(A1518,[1]Monitoramento_Base_somente_Said!$A:$J,6,FALSE),0)</f>
        <v>0</v>
      </c>
      <c r="D1518" s="13">
        <f>IFERROR(VLOOKUP(A1518,[1]Monitoramento_Base_somente_Said!$A:$J,7,FALSE),0)</f>
        <v>0</v>
      </c>
      <c r="E1518" s="13">
        <f>IFERROR(VLOOKUP(A1518,[1]Monitoramento_Base_somente_Said!$A:$J,8,FALSE),0)</f>
        <v>0</v>
      </c>
      <c r="F1518" s="13">
        <f>IFERROR(VLOOKUP(A1518,[1]Monitoramento_Base_somente_Said!$A:$J,9,FALSE),0)</f>
        <v>0</v>
      </c>
      <c r="G1518" s="13">
        <f>IFERROR(VLOOKUP(A1518,[1]Monitoramento_Base_somente_Said!$A:$J,10,FALSE),0)</f>
        <v>0</v>
      </c>
      <c r="H1518" s="13">
        <f>IFERROR(VLOOKUP(A1518,[2]Sheet1!$A:$I,4,FALSE),0)</f>
        <v>0</v>
      </c>
      <c r="I1518" s="13">
        <f>IFERROR(VLOOKUP(A1518,[2]Sheet1!$A:$I,5,FALSE),0)</f>
        <v>0</v>
      </c>
      <c r="J1518" s="13">
        <f>IFERROR(VLOOKUP(A1518,[2]Sheet1!$A:$I,6,FALSE),0)</f>
        <v>0</v>
      </c>
      <c r="K1518" s="13">
        <f>IFERROR(VLOOKUP(A1518,[2]Sheet1!$A:$I,7,FALSE),0)</f>
        <v>0</v>
      </c>
      <c r="L1518" s="13">
        <f>IFERROR(VLOOKUP(A1518,[2]Sheet1!$A:$I,8,FALSE),0)</f>
        <v>0</v>
      </c>
      <c r="M1518" s="13">
        <f>IFERROR(VLOOKUP(A1518,[2]Sheet1!$A:$I,9,FALSE),0)</f>
        <v>0</v>
      </c>
      <c r="N1518" s="13">
        <f>IFERROR(VLOOKUP(A1518,[3]Sheet1!$A:$G,2,FALSE),0)</f>
        <v>1626</v>
      </c>
      <c r="O1518" s="13">
        <f>IFERROR(VLOOKUP(A1518,[3]Sheet1!$A:$G,3,FALSE),0)</f>
        <v>0</v>
      </c>
      <c r="P1518" s="13">
        <f>IFERROR(VLOOKUP(A1518,[3]Sheet1!$A:$G,4,FALSE),0)</f>
        <v>0</v>
      </c>
      <c r="Q1518" s="13">
        <f>IFERROR(VLOOKUP(A1518,[3]Sheet1!$A:$G,5,FALSE),0)</f>
        <v>0</v>
      </c>
      <c r="R1518" s="13">
        <f>IFERROR(VLOOKUP(A1518,[3]Sheet1!$A:$H,6,FALSE),0)</f>
        <v>0</v>
      </c>
      <c r="S1518" s="13">
        <f>IFERROR(VLOOKUP(A1518,[3]Sheet1!$A:$I,7,FALSE),0)</f>
        <v>0</v>
      </c>
      <c r="T1518" s="13" t="str">
        <f t="shared" si="139"/>
        <v>Sim</v>
      </c>
      <c r="U1518" s="13" t="str">
        <f t="shared" si="140"/>
        <v>Não</v>
      </c>
      <c r="V1518" s="13" t="str">
        <f t="shared" si="141"/>
        <v>Não</v>
      </c>
      <c r="W1518" s="13" t="str">
        <f t="shared" si="142"/>
        <v>Não</v>
      </c>
      <c r="X1518" s="13" t="str">
        <f t="shared" si="143"/>
        <v>Não</v>
      </c>
      <c r="Y1518" s="13" t="str">
        <f t="shared" si="144"/>
        <v>Não</v>
      </c>
    </row>
    <row r="1519" spans="1:25">
      <c r="A1519" s="9">
        <v>312180</v>
      </c>
      <c r="B1519" s="13">
        <f>IFERROR(VLOOKUP(A1519,[1]Monitoramento_Base_somente_Said!$A:$J,5,FALSE),0)</f>
        <v>0</v>
      </c>
      <c r="C1519" s="13">
        <f>IFERROR(VLOOKUP(A1519,[1]Monitoramento_Base_somente_Said!$A:$J,6,FALSE),0)</f>
        <v>0</v>
      </c>
      <c r="D1519" s="13">
        <f>IFERROR(VLOOKUP(A1519,[1]Monitoramento_Base_somente_Said!$A:$J,7,FALSE),0)</f>
        <v>0</v>
      </c>
      <c r="E1519" s="13">
        <f>IFERROR(VLOOKUP(A1519,[1]Monitoramento_Base_somente_Said!$A:$J,8,FALSE),0)</f>
        <v>0</v>
      </c>
      <c r="F1519" s="13">
        <f>IFERROR(VLOOKUP(A1519,[1]Monitoramento_Base_somente_Said!$A:$J,9,FALSE),0)</f>
        <v>0</v>
      </c>
      <c r="G1519" s="13">
        <f>IFERROR(VLOOKUP(A1519,[1]Monitoramento_Base_somente_Said!$A:$J,10,FALSE),0)</f>
        <v>0</v>
      </c>
      <c r="H1519" s="13">
        <f>IFERROR(VLOOKUP(A1519,[2]Sheet1!$A:$I,4,FALSE),0)</f>
        <v>0</v>
      </c>
      <c r="I1519" s="13">
        <f>IFERROR(VLOOKUP(A1519,[2]Sheet1!$A:$I,5,FALSE),0)</f>
        <v>0</v>
      </c>
      <c r="J1519" s="13">
        <f>IFERROR(VLOOKUP(A1519,[2]Sheet1!$A:$I,6,FALSE),0)</f>
        <v>0</v>
      </c>
      <c r="K1519" s="13">
        <f>IFERROR(VLOOKUP(A1519,[2]Sheet1!$A:$I,7,FALSE),0)</f>
        <v>0</v>
      </c>
      <c r="L1519" s="13">
        <f>IFERROR(VLOOKUP(A1519,[2]Sheet1!$A:$I,8,FALSE),0)</f>
        <v>0</v>
      </c>
      <c r="M1519" s="13">
        <f>IFERROR(VLOOKUP(A1519,[2]Sheet1!$A:$I,9,FALSE),0)</f>
        <v>0</v>
      </c>
      <c r="N1519" s="13">
        <f>IFERROR(VLOOKUP(A1519,[3]Sheet1!$A:$G,2,FALSE),0)</f>
        <v>1905</v>
      </c>
      <c r="O1519" s="13">
        <f>IFERROR(VLOOKUP(A1519,[3]Sheet1!$A:$G,3,FALSE),0)</f>
        <v>0</v>
      </c>
      <c r="P1519" s="13">
        <f>IFERROR(VLOOKUP(A1519,[3]Sheet1!$A:$G,4,FALSE),0)</f>
        <v>0</v>
      </c>
      <c r="Q1519" s="13">
        <f>IFERROR(VLOOKUP(A1519,[3]Sheet1!$A:$G,5,FALSE),0)</f>
        <v>0</v>
      </c>
      <c r="R1519" s="13">
        <f>IFERROR(VLOOKUP(A1519,[3]Sheet1!$A:$H,6,FALSE),0)</f>
        <v>0</v>
      </c>
      <c r="S1519" s="13">
        <f>IFERROR(VLOOKUP(A1519,[3]Sheet1!$A:$I,7,FALSE),0)</f>
        <v>0</v>
      </c>
      <c r="T1519" s="13" t="str">
        <f t="shared" si="139"/>
        <v>Sim</v>
      </c>
      <c r="U1519" s="13" t="str">
        <f t="shared" si="140"/>
        <v>Não</v>
      </c>
      <c r="V1519" s="13" t="str">
        <f t="shared" si="141"/>
        <v>Não</v>
      </c>
      <c r="W1519" s="13" t="str">
        <f t="shared" si="142"/>
        <v>Não</v>
      </c>
      <c r="X1519" s="13" t="str">
        <f t="shared" si="143"/>
        <v>Não</v>
      </c>
      <c r="Y1519" s="13" t="str">
        <f t="shared" si="144"/>
        <v>Não</v>
      </c>
    </row>
    <row r="1520" spans="1:25">
      <c r="A1520" s="9">
        <v>312190</v>
      </c>
      <c r="B1520" s="13">
        <f>IFERROR(VLOOKUP(A1520,[1]Monitoramento_Base_somente_Said!$A:$J,5,FALSE),0)</f>
        <v>0</v>
      </c>
      <c r="C1520" s="13">
        <f>IFERROR(VLOOKUP(A1520,[1]Monitoramento_Base_somente_Said!$A:$J,6,FALSE),0)</f>
        <v>0</v>
      </c>
      <c r="D1520" s="13">
        <f>IFERROR(VLOOKUP(A1520,[1]Monitoramento_Base_somente_Said!$A:$J,7,FALSE),0)</f>
        <v>0</v>
      </c>
      <c r="E1520" s="13">
        <f>IFERROR(VLOOKUP(A1520,[1]Monitoramento_Base_somente_Said!$A:$J,8,FALSE),0)</f>
        <v>0</v>
      </c>
      <c r="F1520" s="13">
        <f>IFERROR(VLOOKUP(A1520,[1]Monitoramento_Base_somente_Said!$A:$J,9,FALSE),0)</f>
        <v>0</v>
      </c>
      <c r="G1520" s="13">
        <f>IFERROR(VLOOKUP(A1520,[1]Monitoramento_Base_somente_Said!$A:$J,10,FALSE),0)</f>
        <v>0</v>
      </c>
      <c r="H1520" s="13">
        <f>IFERROR(VLOOKUP(A1520,[2]Sheet1!$A:$I,4,FALSE),0)</f>
        <v>0</v>
      </c>
      <c r="I1520" s="13">
        <f>IFERROR(VLOOKUP(A1520,[2]Sheet1!$A:$I,5,FALSE),0)</f>
        <v>0</v>
      </c>
      <c r="J1520" s="13">
        <f>IFERROR(VLOOKUP(A1520,[2]Sheet1!$A:$I,6,FALSE),0)</f>
        <v>0</v>
      </c>
      <c r="K1520" s="13">
        <f>IFERROR(VLOOKUP(A1520,[2]Sheet1!$A:$I,7,FALSE),0)</f>
        <v>0</v>
      </c>
      <c r="L1520" s="13">
        <f>IFERROR(VLOOKUP(A1520,[2]Sheet1!$A:$I,8,FALSE),0)</f>
        <v>0</v>
      </c>
      <c r="M1520" s="13">
        <f>IFERROR(VLOOKUP(A1520,[2]Sheet1!$A:$I,9,FALSE),0)</f>
        <v>0</v>
      </c>
      <c r="N1520" s="13">
        <f>IFERROR(VLOOKUP(A1520,[3]Sheet1!$A:$G,2,FALSE),0)</f>
        <v>794</v>
      </c>
      <c r="O1520" s="13">
        <f>IFERROR(VLOOKUP(A1520,[3]Sheet1!$A:$G,3,FALSE),0)</f>
        <v>0</v>
      </c>
      <c r="P1520" s="13">
        <f>IFERROR(VLOOKUP(A1520,[3]Sheet1!$A:$G,4,FALSE),0)</f>
        <v>0</v>
      </c>
      <c r="Q1520" s="13">
        <f>IFERROR(VLOOKUP(A1520,[3]Sheet1!$A:$G,5,FALSE),0)</f>
        <v>0</v>
      </c>
      <c r="R1520" s="13">
        <f>IFERROR(VLOOKUP(A1520,[3]Sheet1!$A:$H,6,FALSE),0)</f>
        <v>0</v>
      </c>
      <c r="S1520" s="13">
        <f>IFERROR(VLOOKUP(A1520,[3]Sheet1!$A:$I,7,FALSE),0)</f>
        <v>0</v>
      </c>
      <c r="T1520" s="13" t="str">
        <f t="shared" si="139"/>
        <v>Sim</v>
      </c>
      <c r="U1520" s="13" t="str">
        <f t="shared" si="140"/>
        <v>Não</v>
      </c>
      <c r="V1520" s="13" t="str">
        <f t="shared" si="141"/>
        <v>Não</v>
      </c>
      <c r="W1520" s="13" t="str">
        <f t="shared" si="142"/>
        <v>Não</v>
      </c>
      <c r="X1520" s="13" t="str">
        <f t="shared" si="143"/>
        <v>Não</v>
      </c>
      <c r="Y1520" s="13" t="str">
        <f t="shared" si="144"/>
        <v>Não</v>
      </c>
    </row>
    <row r="1521" spans="1:25">
      <c r="A1521" s="9">
        <v>312200</v>
      </c>
      <c r="B1521" s="13">
        <f>IFERROR(VLOOKUP(A1521,[1]Monitoramento_Base_somente_Said!$A:$J,5,FALSE),0)</f>
        <v>0</v>
      </c>
      <c r="C1521" s="13">
        <f>IFERROR(VLOOKUP(A1521,[1]Monitoramento_Base_somente_Said!$A:$J,6,FALSE),0)</f>
        <v>0</v>
      </c>
      <c r="D1521" s="13">
        <f>IFERROR(VLOOKUP(A1521,[1]Monitoramento_Base_somente_Said!$A:$J,7,FALSE),0)</f>
        <v>0</v>
      </c>
      <c r="E1521" s="13">
        <f>IFERROR(VLOOKUP(A1521,[1]Monitoramento_Base_somente_Said!$A:$J,8,FALSE),0)</f>
        <v>0</v>
      </c>
      <c r="F1521" s="13">
        <f>IFERROR(VLOOKUP(A1521,[1]Monitoramento_Base_somente_Said!$A:$J,9,FALSE),0)</f>
        <v>0</v>
      </c>
      <c r="G1521" s="13">
        <f>IFERROR(VLOOKUP(A1521,[1]Monitoramento_Base_somente_Said!$A:$J,10,FALSE),0)</f>
        <v>0</v>
      </c>
      <c r="H1521" s="13">
        <f>IFERROR(VLOOKUP(A1521,[2]Sheet1!$A:$I,4,FALSE),0)</f>
        <v>0</v>
      </c>
      <c r="I1521" s="13">
        <f>IFERROR(VLOOKUP(A1521,[2]Sheet1!$A:$I,5,FALSE),0)</f>
        <v>0</v>
      </c>
      <c r="J1521" s="13">
        <f>IFERROR(VLOOKUP(A1521,[2]Sheet1!$A:$I,6,FALSE),0)</f>
        <v>0</v>
      </c>
      <c r="K1521" s="13">
        <f>IFERROR(VLOOKUP(A1521,[2]Sheet1!$A:$I,7,FALSE),0)</f>
        <v>0</v>
      </c>
      <c r="L1521" s="13">
        <f>IFERROR(VLOOKUP(A1521,[2]Sheet1!$A:$I,8,FALSE),0)</f>
        <v>0</v>
      </c>
      <c r="M1521" s="13">
        <f>IFERROR(VLOOKUP(A1521,[2]Sheet1!$A:$I,9,FALSE),0)</f>
        <v>0</v>
      </c>
      <c r="N1521" s="13">
        <f>IFERROR(VLOOKUP(A1521,[3]Sheet1!$A:$G,2,FALSE),0)</f>
        <v>1745</v>
      </c>
      <c r="O1521" s="13">
        <f>IFERROR(VLOOKUP(A1521,[3]Sheet1!$A:$G,3,FALSE),0)</f>
        <v>0</v>
      </c>
      <c r="P1521" s="13">
        <f>IFERROR(VLOOKUP(A1521,[3]Sheet1!$A:$G,4,FALSE),0)</f>
        <v>0</v>
      </c>
      <c r="Q1521" s="13">
        <f>IFERROR(VLOOKUP(A1521,[3]Sheet1!$A:$G,5,FALSE),0)</f>
        <v>0</v>
      </c>
      <c r="R1521" s="13">
        <f>IFERROR(VLOOKUP(A1521,[3]Sheet1!$A:$H,6,FALSE),0)</f>
        <v>0</v>
      </c>
      <c r="S1521" s="13">
        <f>IFERROR(VLOOKUP(A1521,[3]Sheet1!$A:$I,7,FALSE),0)</f>
        <v>0</v>
      </c>
      <c r="T1521" s="13" t="str">
        <f t="shared" si="139"/>
        <v>Sim</v>
      </c>
      <c r="U1521" s="13" t="str">
        <f t="shared" si="140"/>
        <v>Não</v>
      </c>
      <c r="V1521" s="13" t="str">
        <f t="shared" si="141"/>
        <v>Não</v>
      </c>
      <c r="W1521" s="13" t="str">
        <f t="shared" si="142"/>
        <v>Não</v>
      </c>
      <c r="X1521" s="13" t="str">
        <f t="shared" si="143"/>
        <v>Não</v>
      </c>
      <c r="Y1521" s="13" t="str">
        <f t="shared" si="144"/>
        <v>Não</v>
      </c>
    </row>
    <row r="1522" spans="1:25">
      <c r="A1522" s="9">
        <v>312210</v>
      </c>
      <c r="B1522" s="13">
        <f>IFERROR(VLOOKUP(A1522,[1]Monitoramento_Base_somente_Said!$A:$J,5,FALSE),0)</f>
        <v>0</v>
      </c>
      <c r="C1522" s="13">
        <f>IFERROR(VLOOKUP(A1522,[1]Monitoramento_Base_somente_Said!$A:$J,6,FALSE),0)</f>
        <v>0</v>
      </c>
      <c r="D1522" s="13">
        <f>IFERROR(VLOOKUP(A1522,[1]Monitoramento_Base_somente_Said!$A:$J,7,FALSE),0)</f>
        <v>0</v>
      </c>
      <c r="E1522" s="13">
        <f>IFERROR(VLOOKUP(A1522,[1]Monitoramento_Base_somente_Said!$A:$J,8,FALSE),0)</f>
        <v>0</v>
      </c>
      <c r="F1522" s="13">
        <f>IFERROR(VLOOKUP(A1522,[1]Monitoramento_Base_somente_Said!$A:$J,9,FALSE),0)</f>
        <v>0</v>
      </c>
      <c r="G1522" s="13">
        <f>IFERROR(VLOOKUP(A1522,[1]Monitoramento_Base_somente_Said!$A:$J,10,FALSE),0)</f>
        <v>0</v>
      </c>
      <c r="H1522" s="13">
        <f>IFERROR(VLOOKUP(A1522,[2]Sheet1!$A:$I,4,FALSE),0)</f>
        <v>0</v>
      </c>
      <c r="I1522" s="13">
        <f>IFERROR(VLOOKUP(A1522,[2]Sheet1!$A:$I,5,FALSE),0)</f>
        <v>0</v>
      </c>
      <c r="J1522" s="13">
        <f>IFERROR(VLOOKUP(A1522,[2]Sheet1!$A:$I,6,FALSE),0)</f>
        <v>0</v>
      </c>
      <c r="K1522" s="13">
        <f>IFERROR(VLOOKUP(A1522,[2]Sheet1!$A:$I,7,FALSE),0)</f>
        <v>0</v>
      </c>
      <c r="L1522" s="13">
        <f>IFERROR(VLOOKUP(A1522,[2]Sheet1!$A:$I,8,FALSE),0)</f>
        <v>0</v>
      </c>
      <c r="M1522" s="13">
        <f>IFERROR(VLOOKUP(A1522,[2]Sheet1!$A:$I,9,FALSE),0)</f>
        <v>0</v>
      </c>
      <c r="N1522" s="13">
        <f>IFERROR(VLOOKUP(A1522,[3]Sheet1!$A:$G,2,FALSE),0)</f>
        <v>908</v>
      </c>
      <c r="O1522" s="13">
        <f>IFERROR(VLOOKUP(A1522,[3]Sheet1!$A:$G,3,FALSE),0)</f>
        <v>0</v>
      </c>
      <c r="P1522" s="13">
        <f>IFERROR(VLOOKUP(A1522,[3]Sheet1!$A:$G,4,FALSE),0)</f>
        <v>0</v>
      </c>
      <c r="Q1522" s="13">
        <f>IFERROR(VLOOKUP(A1522,[3]Sheet1!$A:$G,5,FALSE),0)</f>
        <v>0</v>
      </c>
      <c r="R1522" s="13">
        <f>IFERROR(VLOOKUP(A1522,[3]Sheet1!$A:$H,6,FALSE),0)</f>
        <v>0</v>
      </c>
      <c r="S1522" s="13">
        <f>IFERROR(VLOOKUP(A1522,[3]Sheet1!$A:$I,7,FALSE),0)</f>
        <v>0</v>
      </c>
      <c r="T1522" s="13" t="str">
        <f t="shared" si="139"/>
        <v>Sim</v>
      </c>
      <c r="U1522" s="13" t="str">
        <f t="shared" si="140"/>
        <v>Não</v>
      </c>
      <c r="V1522" s="13" t="str">
        <f t="shared" si="141"/>
        <v>Não</v>
      </c>
      <c r="W1522" s="13" t="str">
        <f t="shared" si="142"/>
        <v>Não</v>
      </c>
      <c r="X1522" s="13" t="str">
        <f t="shared" si="143"/>
        <v>Não</v>
      </c>
      <c r="Y1522" s="13" t="str">
        <f t="shared" si="144"/>
        <v>Não</v>
      </c>
    </row>
    <row r="1523" spans="1:25">
      <c r="A1523" s="9">
        <v>312220</v>
      </c>
      <c r="B1523" s="13">
        <f>IFERROR(VLOOKUP(A1523,[1]Monitoramento_Base_somente_Said!$A:$J,5,FALSE),0)</f>
        <v>0</v>
      </c>
      <c r="C1523" s="13">
        <f>IFERROR(VLOOKUP(A1523,[1]Monitoramento_Base_somente_Said!$A:$J,6,FALSE),0)</f>
        <v>0</v>
      </c>
      <c r="D1523" s="13">
        <f>IFERROR(VLOOKUP(A1523,[1]Monitoramento_Base_somente_Said!$A:$J,7,FALSE),0)</f>
        <v>0</v>
      </c>
      <c r="E1523" s="13">
        <f>IFERROR(VLOOKUP(A1523,[1]Monitoramento_Base_somente_Said!$A:$J,8,FALSE),0)</f>
        <v>0</v>
      </c>
      <c r="F1523" s="13">
        <f>IFERROR(VLOOKUP(A1523,[1]Monitoramento_Base_somente_Said!$A:$J,9,FALSE),0)</f>
        <v>0</v>
      </c>
      <c r="G1523" s="13">
        <f>IFERROR(VLOOKUP(A1523,[1]Monitoramento_Base_somente_Said!$A:$J,10,FALSE),0)</f>
        <v>0</v>
      </c>
      <c r="H1523" s="13">
        <f>IFERROR(VLOOKUP(A1523,[2]Sheet1!$A:$I,4,FALSE),0)</f>
        <v>0</v>
      </c>
      <c r="I1523" s="13">
        <f>IFERROR(VLOOKUP(A1523,[2]Sheet1!$A:$I,5,FALSE),0)</f>
        <v>0</v>
      </c>
      <c r="J1523" s="13">
        <f>IFERROR(VLOOKUP(A1523,[2]Sheet1!$A:$I,6,FALSE),0)</f>
        <v>0</v>
      </c>
      <c r="K1523" s="13">
        <f>IFERROR(VLOOKUP(A1523,[2]Sheet1!$A:$I,7,FALSE),0)</f>
        <v>0</v>
      </c>
      <c r="L1523" s="13">
        <f>IFERROR(VLOOKUP(A1523,[2]Sheet1!$A:$I,8,FALSE),0)</f>
        <v>0</v>
      </c>
      <c r="M1523" s="13">
        <f>IFERROR(VLOOKUP(A1523,[2]Sheet1!$A:$I,9,FALSE),0)</f>
        <v>0</v>
      </c>
      <c r="N1523" s="13">
        <f>IFERROR(VLOOKUP(A1523,[3]Sheet1!$A:$G,2,FALSE),0)</f>
        <v>43883</v>
      </c>
      <c r="O1523" s="13">
        <f>IFERROR(VLOOKUP(A1523,[3]Sheet1!$A:$G,3,FALSE),0)</f>
        <v>0</v>
      </c>
      <c r="P1523" s="13">
        <f>IFERROR(VLOOKUP(A1523,[3]Sheet1!$A:$G,4,FALSE),0)</f>
        <v>0</v>
      </c>
      <c r="Q1523" s="13">
        <f>IFERROR(VLOOKUP(A1523,[3]Sheet1!$A:$G,5,FALSE),0)</f>
        <v>0</v>
      </c>
      <c r="R1523" s="13">
        <f>IFERROR(VLOOKUP(A1523,[3]Sheet1!$A:$H,6,FALSE),0)</f>
        <v>0</v>
      </c>
      <c r="S1523" s="13">
        <f>IFERROR(VLOOKUP(A1523,[3]Sheet1!$A:$I,7,FALSE),0)</f>
        <v>0</v>
      </c>
      <c r="T1523" s="13" t="str">
        <f t="shared" si="139"/>
        <v>Sim</v>
      </c>
      <c r="U1523" s="13" t="str">
        <f t="shared" si="140"/>
        <v>Não</v>
      </c>
      <c r="V1523" s="13" t="str">
        <f t="shared" si="141"/>
        <v>Não</v>
      </c>
      <c r="W1523" s="13" t="str">
        <f t="shared" si="142"/>
        <v>Não</v>
      </c>
      <c r="X1523" s="13" t="str">
        <f t="shared" si="143"/>
        <v>Não</v>
      </c>
      <c r="Y1523" s="13" t="str">
        <f t="shared" si="144"/>
        <v>Não</v>
      </c>
    </row>
    <row r="1524" spans="1:25">
      <c r="A1524" s="19">
        <v>312230</v>
      </c>
      <c r="B1524" s="13">
        <f>IFERROR(VLOOKUP(A1524,[1]Monitoramento_Base_somente_Said!$A:$J,5,FALSE),0)</f>
        <v>0</v>
      </c>
      <c r="C1524" s="13">
        <f>IFERROR(VLOOKUP(A1524,[1]Monitoramento_Base_somente_Said!$A:$J,6,FALSE),0)</f>
        <v>0</v>
      </c>
      <c r="D1524" s="13">
        <f>IFERROR(VLOOKUP(A1524,[1]Monitoramento_Base_somente_Said!$A:$J,7,FALSE),0)</f>
        <v>0</v>
      </c>
      <c r="E1524" s="13">
        <f>IFERROR(VLOOKUP(A1524,[1]Monitoramento_Base_somente_Said!$A:$J,8,FALSE),0)</f>
        <v>0</v>
      </c>
      <c r="F1524" s="13">
        <f>IFERROR(VLOOKUP(A1524,[1]Monitoramento_Base_somente_Said!$A:$J,9,FALSE),0)</f>
        <v>0</v>
      </c>
      <c r="G1524" s="13">
        <f>IFERROR(VLOOKUP(A1524,[1]Monitoramento_Base_somente_Said!$A:$J,10,FALSE),0)</f>
        <v>0</v>
      </c>
      <c r="H1524" s="13">
        <f>IFERROR(VLOOKUP(A1524,[2]Sheet1!$A:$I,4,FALSE),0)</f>
        <v>0</v>
      </c>
      <c r="I1524" s="13">
        <f>IFERROR(VLOOKUP(A1524,[2]Sheet1!$A:$I,5,FALSE),0)</f>
        <v>0</v>
      </c>
      <c r="J1524" s="13">
        <f>IFERROR(VLOOKUP(A1524,[2]Sheet1!$A:$I,6,FALSE),0)</f>
        <v>0</v>
      </c>
      <c r="K1524" s="13">
        <f>IFERROR(VLOOKUP(A1524,[2]Sheet1!$A:$I,7,FALSE),0)</f>
        <v>0</v>
      </c>
      <c r="L1524" s="13">
        <f>IFERROR(VLOOKUP(A1524,[2]Sheet1!$A:$I,8,FALSE),0)</f>
        <v>0</v>
      </c>
      <c r="M1524" s="13">
        <f>IFERROR(VLOOKUP(A1524,[2]Sheet1!$A:$I,9,FALSE),0)</f>
        <v>0</v>
      </c>
      <c r="N1524" s="13">
        <f>IFERROR(VLOOKUP(A1524,[3]Sheet1!$A:$G,2,FALSE),0)</f>
        <v>0</v>
      </c>
      <c r="O1524" s="13">
        <f>IFERROR(VLOOKUP(A1524,[3]Sheet1!$A:$G,3,FALSE),0)</f>
        <v>0</v>
      </c>
      <c r="P1524" s="13">
        <f>IFERROR(VLOOKUP(A1524,[3]Sheet1!$A:$G,4,FALSE),0)</f>
        <v>0</v>
      </c>
      <c r="Q1524" s="13">
        <f>IFERROR(VLOOKUP(A1524,[3]Sheet1!$A:$G,5,FALSE),0)</f>
        <v>0</v>
      </c>
      <c r="R1524" s="13">
        <f>IFERROR(VLOOKUP(A1524,[3]Sheet1!$A:$H,6,FALSE),0)</f>
        <v>0</v>
      </c>
      <c r="S1524" s="13">
        <f>IFERROR(VLOOKUP(A1524,[3]Sheet1!$A:$I,7,FALSE),0)</f>
        <v>0</v>
      </c>
      <c r="T1524" s="13" t="str">
        <f t="shared" si="139"/>
        <v>Não</v>
      </c>
      <c r="U1524" s="13" t="str">
        <f t="shared" si="140"/>
        <v>Não</v>
      </c>
      <c r="V1524" s="13" t="str">
        <f t="shared" si="141"/>
        <v>Não</v>
      </c>
      <c r="W1524" s="13" t="str">
        <f t="shared" si="142"/>
        <v>Não</v>
      </c>
      <c r="X1524" s="13" t="str">
        <f t="shared" si="143"/>
        <v>Não</v>
      </c>
      <c r="Y1524" s="13" t="str">
        <f t="shared" si="144"/>
        <v>Não</v>
      </c>
    </row>
    <row r="1525" spans="1:25">
      <c r="A1525" s="9">
        <v>312235</v>
      </c>
      <c r="B1525" s="13">
        <f>IFERROR(VLOOKUP(A1525,[1]Monitoramento_Base_somente_Said!$A:$J,5,FALSE),0)</f>
        <v>0</v>
      </c>
      <c r="C1525" s="13">
        <f>IFERROR(VLOOKUP(A1525,[1]Monitoramento_Base_somente_Said!$A:$J,6,FALSE),0)</f>
        <v>0</v>
      </c>
      <c r="D1525" s="13">
        <f>IFERROR(VLOOKUP(A1525,[1]Monitoramento_Base_somente_Said!$A:$J,7,FALSE),0)</f>
        <v>0</v>
      </c>
      <c r="E1525" s="13">
        <f>IFERROR(VLOOKUP(A1525,[1]Monitoramento_Base_somente_Said!$A:$J,8,FALSE),0)</f>
        <v>0</v>
      </c>
      <c r="F1525" s="13">
        <f>IFERROR(VLOOKUP(A1525,[1]Monitoramento_Base_somente_Said!$A:$J,9,FALSE),0)</f>
        <v>0</v>
      </c>
      <c r="G1525" s="13">
        <f>IFERROR(VLOOKUP(A1525,[1]Monitoramento_Base_somente_Said!$A:$J,10,FALSE),0)</f>
        <v>0</v>
      </c>
      <c r="H1525" s="13">
        <f>IFERROR(VLOOKUP(A1525,[2]Sheet1!$A:$I,4,FALSE),0)</f>
        <v>0</v>
      </c>
      <c r="I1525" s="13">
        <f>IFERROR(VLOOKUP(A1525,[2]Sheet1!$A:$I,5,FALSE),0)</f>
        <v>0</v>
      </c>
      <c r="J1525" s="13">
        <f>IFERROR(VLOOKUP(A1525,[2]Sheet1!$A:$I,6,FALSE),0)</f>
        <v>0</v>
      </c>
      <c r="K1525" s="13">
        <f>IFERROR(VLOOKUP(A1525,[2]Sheet1!$A:$I,7,FALSE),0)</f>
        <v>0</v>
      </c>
      <c r="L1525" s="13">
        <f>IFERROR(VLOOKUP(A1525,[2]Sheet1!$A:$I,8,FALSE),0)</f>
        <v>0</v>
      </c>
      <c r="M1525" s="13">
        <f>IFERROR(VLOOKUP(A1525,[2]Sheet1!$A:$I,9,FALSE),0)</f>
        <v>0</v>
      </c>
      <c r="N1525" s="13">
        <f>IFERROR(VLOOKUP(A1525,[3]Sheet1!$A:$G,2,FALSE),0)</f>
        <v>0</v>
      </c>
      <c r="O1525" s="13">
        <f>IFERROR(VLOOKUP(A1525,[3]Sheet1!$A:$G,3,FALSE),0)</f>
        <v>0</v>
      </c>
      <c r="P1525" s="13">
        <f>IFERROR(VLOOKUP(A1525,[3]Sheet1!$A:$G,4,FALSE),0)</f>
        <v>0</v>
      </c>
      <c r="Q1525" s="13">
        <f>IFERROR(VLOOKUP(A1525,[3]Sheet1!$A:$G,5,FALSE),0)</f>
        <v>0</v>
      </c>
      <c r="R1525" s="13">
        <f>IFERROR(VLOOKUP(A1525,[3]Sheet1!$A:$H,6,FALSE),0)</f>
        <v>0</v>
      </c>
      <c r="S1525" s="13">
        <f>IFERROR(VLOOKUP(A1525,[3]Sheet1!$A:$I,7,FALSE),0)</f>
        <v>0</v>
      </c>
      <c r="T1525" s="13" t="str">
        <f t="shared" si="139"/>
        <v>Não</v>
      </c>
      <c r="U1525" s="13" t="str">
        <f t="shared" si="140"/>
        <v>Não</v>
      </c>
      <c r="V1525" s="13" t="str">
        <f t="shared" si="141"/>
        <v>Não</v>
      </c>
      <c r="W1525" s="13" t="str">
        <f t="shared" si="142"/>
        <v>Não</v>
      </c>
      <c r="X1525" s="13" t="str">
        <f t="shared" si="143"/>
        <v>Não</v>
      </c>
      <c r="Y1525" s="13" t="str">
        <f t="shared" si="144"/>
        <v>Não</v>
      </c>
    </row>
    <row r="1526" spans="1:25">
      <c r="A1526" s="9">
        <v>312240</v>
      </c>
      <c r="B1526" s="13">
        <f>IFERROR(VLOOKUP(A1526,[1]Monitoramento_Base_somente_Said!$A:$J,5,FALSE),0)</f>
        <v>0</v>
      </c>
      <c r="C1526" s="13">
        <f>IFERROR(VLOOKUP(A1526,[1]Monitoramento_Base_somente_Said!$A:$J,6,FALSE),0)</f>
        <v>0</v>
      </c>
      <c r="D1526" s="13">
        <f>IFERROR(VLOOKUP(A1526,[1]Monitoramento_Base_somente_Said!$A:$J,7,FALSE),0)</f>
        <v>0</v>
      </c>
      <c r="E1526" s="13">
        <f>IFERROR(VLOOKUP(A1526,[1]Monitoramento_Base_somente_Said!$A:$J,8,FALSE),0)</f>
        <v>0</v>
      </c>
      <c r="F1526" s="13">
        <f>IFERROR(VLOOKUP(A1526,[1]Monitoramento_Base_somente_Said!$A:$J,9,FALSE),0)</f>
        <v>0</v>
      </c>
      <c r="G1526" s="13">
        <f>IFERROR(VLOOKUP(A1526,[1]Monitoramento_Base_somente_Said!$A:$J,10,FALSE),0)</f>
        <v>0</v>
      </c>
      <c r="H1526" s="13">
        <f>IFERROR(VLOOKUP(A1526,[2]Sheet1!$A:$I,4,FALSE),0)</f>
        <v>0</v>
      </c>
      <c r="I1526" s="13">
        <f>IFERROR(VLOOKUP(A1526,[2]Sheet1!$A:$I,5,FALSE),0)</f>
        <v>0</v>
      </c>
      <c r="J1526" s="13">
        <f>IFERROR(VLOOKUP(A1526,[2]Sheet1!$A:$I,6,FALSE),0)</f>
        <v>0</v>
      </c>
      <c r="K1526" s="13">
        <f>IFERROR(VLOOKUP(A1526,[2]Sheet1!$A:$I,7,FALSE),0)</f>
        <v>0</v>
      </c>
      <c r="L1526" s="13">
        <f>IFERROR(VLOOKUP(A1526,[2]Sheet1!$A:$I,8,FALSE),0)</f>
        <v>0</v>
      </c>
      <c r="M1526" s="13">
        <f>IFERROR(VLOOKUP(A1526,[2]Sheet1!$A:$I,9,FALSE),0)</f>
        <v>0</v>
      </c>
      <c r="N1526" s="13">
        <f>IFERROR(VLOOKUP(A1526,[3]Sheet1!$A:$G,2,FALSE),0)</f>
        <v>0</v>
      </c>
      <c r="O1526" s="13">
        <f>IFERROR(VLOOKUP(A1526,[3]Sheet1!$A:$G,3,FALSE),0)</f>
        <v>0</v>
      </c>
      <c r="P1526" s="13">
        <f>IFERROR(VLOOKUP(A1526,[3]Sheet1!$A:$G,4,FALSE),0)</f>
        <v>0</v>
      </c>
      <c r="Q1526" s="13">
        <f>IFERROR(VLOOKUP(A1526,[3]Sheet1!$A:$G,5,FALSE),0)</f>
        <v>0</v>
      </c>
      <c r="R1526" s="13">
        <f>IFERROR(VLOOKUP(A1526,[3]Sheet1!$A:$H,6,FALSE),0)</f>
        <v>0</v>
      </c>
      <c r="S1526" s="13">
        <f>IFERROR(VLOOKUP(A1526,[3]Sheet1!$A:$I,7,FALSE),0)</f>
        <v>0</v>
      </c>
      <c r="T1526" s="13" t="str">
        <f t="shared" si="139"/>
        <v>Não</v>
      </c>
      <c r="U1526" s="13" t="str">
        <f t="shared" si="140"/>
        <v>Não</v>
      </c>
      <c r="V1526" s="13" t="str">
        <f t="shared" si="141"/>
        <v>Não</v>
      </c>
      <c r="W1526" s="13" t="str">
        <f t="shared" si="142"/>
        <v>Não</v>
      </c>
      <c r="X1526" s="13" t="str">
        <f t="shared" si="143"/>
        <v>Não</v>
      </c>
      <c r="Y1526" s="13" t="str">
        <f t="shared" si="144"/>
        <v>Não</v>
      </c>
    </row>
    <row r="1527" spans="1:25">
      <c r="A1527" s="19">
        <v>312245</v>
      </c>
      <c r="B1527" s="13">
        <f>IFERROR(VLOOKUP(A1527,[1]Monitoramento_Base_somente_Said!$A:$J,5,FALSE),0)</f>
        <v>0</v>
      </c>
      <c r="C1527" s="13">
        <f>IFERROR(VLOOKUP(A1527,[1]Monitoramento_Base_somente_Said!$A:$J,6,FALSE),0)</f>
        <v>0</v>
      </c>
      <c r="D1527" s="13">
        <f>IFERROR(VLOOKUP(A1527,[1]Monitoramento_Base_somente_Said!$A:$J,7,FALSE),0)</f>
        <v>0</v>
      </c>
      <c r="E1527" s="13">
        <f>IFERROR(VLOOKUP(A1527,[1]Monitoramento_Base_somente_Said!$A:$J,8,FALSE),0)</f>
        <v>0</v>
      </c>
      <c r="F1527" s="13">
        <f>IFERROR(VLOOKUP(A1527,[1]Monitoramento_Base_somente_Said!$A:$J,9,FALSE),0)</f>
        <v>0</v>
      </c>
      <c r="G1527" s="13">
        <f>IFERROR(VLOOKUP(A1527,[1]Monitoramento_Base_somente_Said!$A:$J,10,FALSE),0)</f>
        <v>0</v>
      </c>
      <c r="H1527" s="13">
        <f>IFERROR(VLOOKUP(A1527,[2]Sheet1!$A:$I,4,FALSE),0)</f>
        <v>0</v>
      </c>
      <c r="I1527" s="13">
        <f>IFERROR(VLOOKUP(A1527,[2]Sheet1!$A:$I,5,FALSE),0)</f>
        <v>0</v>
      </c>
      <c r="J1527" s="13">
        <f>IFERROR(VLOOKUP(A1527,[2]Sheet1!$A:$I,6,FALSE),0)</f>
        <v>0</v>
      </c>
      <c r="K1527" s="13">
        <f>IFERROR(VLOOKUP(A1527,[2]Sheet1!$A:$I,7,FALSE),0)</f>
        <v>0</v>
      </c>
      <c r="L1527" s="13">
        <f>IFERROR(VLOOKUP(A1527,[2]Sheet1!$A:$I,8,FALSE),0)</f>
        <v>0</v>
      </c>
      <c r="M1527" s="13">
        <f>IFERROR(VLOOKUP(A1527,[2]Sheet1!$A:$I,9,FALSE),0)</f>
        <v>0</v>
      </c>
      <c r="N1527" s="13">
        <f>IFERROR(VLOOKUP(A1527,[3]Sheet1!$A:$G,2,FALSE),0)</f>
        <v>0</v>
      </c>
      <c r="O1527" s="13">
        <f>IFERROR(VLOOKUP(A1527,[3]Sheet1!$A:$G,3,FALSE),0)</f>
        <v>0</v>
      </c>
      <c r="P1527" s="13">
        <f>IFERROR(VLOOKUP(A1527,[3]Sheet1!$A:$G,4,FALSE),0)</f>
        <v>0</v>
      </c>
      <c r="Q1527" s="13">
        <f>IFERROR(VLOOKUP(A1527,[3]Sheet1!$A:$G,5,FALSE),0)</f>
        <v>0</v>
      </c>
      <c r="R1527" s="13">
        <f>IFERROR(VLOOKUP(A1527,[3]Sheet1!$A:$H,6,FALSE),0)</f>
        <v>0</v>
      </c>
      <c r="S1527" s="13">
        <f>IFERROR(VLOOKUP(A1527,[3]Sheet1!$A:$I,7,FALSE),0)</f>
        <v>0</v>
      </c>
      <c r="T1527" s="13" t="str">
        <f t="shared" si="139"/>
        <v>Não</v>
      </c>
      <c r="U1527" s="13" t="str">
        <f t="shared" si="140"/>
        <v>Não</v>
      </c>
      <c r="V1527" s="13" t="str">
        <f t="shared" si="141"/>
        <v>Não</v>
      </c>
      <c r="W1527" s="13" t="str">
        <f t="shared" si="142"/>
        <v>Não</v>
      </c>
      <c r="X1527" s="13" t="str">
        <f t="shared" si="143"/>
        <v>Não</v>
      </c>
      <c r="Y1527" s="13" t="str">
        <f t="shared" si="144"/>
        <v>Não</v>
      </c>
    </row>
    <row r="1528" spans="1:25">
      <c r="A1528" s="9">
        <v>312247</v>
      </c>
      <c r="B1528" s="13">
        <f>IFERROR(VLOOKUP(A1528,[1]Monitoramento_Base_somente_Said!$A:$J,5,FALSE),0)</f>
        <v>0</v>
      </c>
      <c r="C1528" s="13">
        <f>IFERROR(VLOOKUP(A1528,[1]Monitoramento_Base_somente_Said!$A:$J,6,FALSE),0)</f>
        <v>0</v>
      </c>
      <c r="D1528" s="13">
        <f>IFERROR(VLOOKUP(A1528,[1]Monitoramento_Base_somente_Said!$A:$J,7,FALSE),0)</f>
        <v>0</v>
      </c>
      <c r="E1528" s="13">
        <f>IFERROR(VLOOKUP(A1528,[1]Monitoramento_Base_somente_Said!$A:$J,8,FALSE),0)</f>
        <v>0</v>
      </c>
      <c r="F1528" s="13">
        <f>IFERROR(VLOOKUP(A1528,[1]Monitoramento_Base_somente_Said!$A:$J,9,FALSE),0)</f>
        <v>0</v>
      </c>
      <c r="G1528" s="13">
        <f>IFERROR(VLOOKUP(A1528,[1]Monitoramento_Base_somente_Said!$A:$J,10,FALSE),0)</f>
        <v>0</v>
      </c>
      <c r="H1528" s="13">
        <f>IFERROR(VLOOKUP(A1528,[2]Sheet1!$A:$I,4,FALSE),0)</f>
        <v>0</v>
      </c>
      <c r="I1528" s="13">
        <f>IFERROR(VLOOKUP(A1528,[2]Sheet1!$A:$I,5,FALSE),0)</f>
        <v>0</v>
      </c>
      <c r="J1528" s="13">
        <f>IFERROR(VLOOKUP(A1528,[2]Sheet1!$A:$I,6,FALSE),0)</f>
        <v>0</v>
      </c>
      <c r="K1528" s="13">
        <f>IFERROR(VLOOKUP(A1528,[2]Sheet1!$A:$I,7,FALSE),0)</f>
        <v>0</v>
      </c>
      <c r="L1528" s="13">
        <f>IFERROR(VLOOKUP(A1528,[2]Sheet1!$A:$I,8,FALSE),0)</f>
        <v>0</v>
      </c>
      <c r="M1528" s="13">
        <f>IFERROR(VLOOKUP(A1528,[2]Sheet1!$A:$I,9,FALSE),0)</f>
        <v>0</v>
      </c>
      <c r="N1528" s="13">
        <f>IFERROR(VLOOKUP(A1528,[3]Sheet1!$A:$G,2,FALSE),0)</f>
        <v>15747</v>
      </c>
      <c r="O1528" s="13">
        <f>IFERROR(VLOOKUP(A1528,[3]Sheet1!$A:$G,3,FALSE),0)</f>
        <v>0</v>
      </c>
      <c r="P1528" s="13">
        <f>IFERROR(VLOOKUP(A1528,[3]Sheet1!$A:$G,4,FALSE),0)</f>
        <v>0</v>
      </c>
      <c r="Q1528" s="13">
        <f>IFERROR(VLOOKUP(A1528,[3]Sheet1!$A:$G,5,FALSE),0)</f>
        <v>0</v>
      </c>
      <c r="R1528" s="13">
        <f>IFERROR(VLOOKUP(A1528,[3]Sheet1!$A:$H,6,FALSE),0)</f>
        <v>0</v>
      </c>
      <c r="S1528" s="13">
        <f>IFERROR(VLOOKUP(A1528,[3]Sheet1!$A:$I,7,FALSE),0)</f>
        <v>0</v>
      </c>
      <c r="T1528" s="13" t="str">
        <f t="shared" si="139"/>
        <v>Sim</v>
      </c>
      <c r="U1528" s="13" t="str">
        <f t="shared" si="140"/>
        <v>Não</v>
      </c>
      <c r="V1528" s="13" t="str">
        <f t="shared" si="141"/>
        <v>Não</v>
      </c>
      <c r="W1528" s="13" t="str">
        <f t="shared" si="142"/>
        <v>Não</v>
      </c>
      <c r="X1528" s="13" t="str">
        <f t="shared" si="143"/>
        <v>Não</v>
      </c>
      <c r="Y1528" s="13" t="str">
        <f t="shared" si="144"/>
        <v>Não</v>
      </c>
    </row>
    <row r="1529" spans="1:25">
      <c r="A1529" s="9">
        <v>312250</v>
      </c>
      <c r="B1529" s="13">
        <f>IFERROR(VLOOKUP(A1529,[1]Monitoramento_Base_somente_Said!$A:$J,5,FALSE),0)</f>
        <v>0</v>
      </c>
      <c r="C1529" s="13">
        <f>IFERROR(VLOOKUP(A1529,[1]Monitoramento_Base_somente_Said!$A:$J,6,FALSE),0)</f>
        <v>0</v>
      </c>
      <c r="D1529" s="13">
        <f>IFERROR(VLOOKUP(A1529,[1]Monitoramento_Base_somente_Said!$A:$J,7,FALSE),0)</f>
        <v>0</v>
      </c>
      <c r="E1529" s="13">
        <f>IFERROR(VLOOKUP(A1529,[1]Monitoramento_Base_somente_Said!$A:$J,8,FALSE),0)</f>
        <v>0</v>
      </c>
      <c r="F1529" s="13">
        <f>IFERROR(VLOOKUP(A1529,[1]Monitoramento_Base_somente_Said!$A:$J,9,FALSE),0)</f>
        <v>0</v>
      </c>
      <c r="G1529" s="13">
        <f>IFERROR(VLOOKUP(A1529,[1]Monitoramento_Base_somente_Said!$A:$J,10,FALSE),0)</f>
        <v>0</v>
      </c>
      <c r="H1529" s="13">
        <f>IFERROR(VLOOKUP(A1529,[2]Sheet1!$A:$I,4,FALSE),0)</f>
        <v>0</v>
      </c>
      <c r="I1529" s="13">
        <f>IFERROR(VLOOKUP(A1529,[2]Sheet1!$A:$I,5,FALSE),0)</f>
        <v>0</v>
      </c>
      <c r="J1529" s="13">
        <f>IFERROR(VLOOKUP(A1529,[2]Sheet1!$A:$I,6,FALSE),0)</f>
        <v>0</v>
      </c>
      <c r="K1529" s="13">
        <f>IFERROR(VLOOKUP(A1529,[2]Sheet1!$A:$I,7,FALSE),0)</f>
        <v>0</v>
      </c>
      <c r="L1529" s="13">
        <f>IFERROR(VLOOKUP(A1529,[2]Sheet1!$A:$I,8,FALSE),0)</f>
        <v>0</v>
      </c>
      <c r="M1529" s="13">
        <f>IFERROR(VLOOKUP(A1529,[2]Sheet1!$A:$I,9,FALSE),0)</f>
        <v>0</v>
      </c>
      <c r="N1529" s="13">
        <f>IFERROR(VLOOKUP(A1529,[3]Sheet1!$A:$G,2,FALSE),0)</f>
        <v>5283</v>
      </c>
      <c r="O1529" s="13">
        <f>IFERROR(VLOOKUP(A1529,[3]Sheet1!$A:$G,3,FALSE),0)</f>
        <v>0</v>
      </c>
      <c r="P1529" s="13">
        <f>IFERROR(VLOOKUP(A1529,[3]Sheet1!$A:$G,4,FALSE),0)</f>
        <v>0</v>
      </c>
      <c r="Q1529" s="13">
        <f>IFERROR(VLOOKUP(A1529,[3]Sheet1!$A:$G,5,FALSE),0)</f>
        <v>0</v>
      </c>
      <c r="R1529" s="13">
        <f>IFERROR(VLOOKUP(A1529,[3]Sheet1!$A:$H,6,FALSE),0)</f>
        <v>0</v>
      </c>
      <c r="S1529" s="13">
        <f>IFERROR(VLOOKUP(A1529,[3]Sheet1!$A:$I,7,FALSE),0)</f>
        <v>0</v>
      </c>
      <c r="T1529" s="13" t="str">
        <f t="shared" si="139"/>
        <v>Sim</v>
      </c>
      <c r="U1529" s="13" t="str">
        <f t="shared" si="140"/>
        <v>Não</v>
      </c>
      <c r="V1529" s="13" t="str">
        <f t="shared" si="141"/>
        <v>Não</v>
      </c>
      <c r="W1529" s="13" t="str">
        <f t="shared" si="142"/>
        <v>Não</v>
      </c>
      <c r="X1529" s="13" t="str">
        <f t="shared" si="143"/>
        <v>Não</v>
      </c>
      <c r="Y1529" s="13" t="str">
        <f t="shared" si="144"/>
        <v>Não</v>
      </c>
    </row>
    <row r="1530" spans="1:25">
      <c r="A1530" s="19">
        <v>312260</v>
      </c>
      <c r="B1530" s="13">
        <f>IFERROR(VLOOKUP(A1530,[1]Monitoramento_Base_somente_Said!$A:$J,5,FALSE),0)</f>
        <v>0</v>
      </c>
      <c r="C1530" s="13">
        <f>IFERROR(VLOOKUP(A1530,[1]Monitoramento_Base_somente_Said!$A:$J,6,FALSE),0)</f>
        <v>0</v>
      </c>
      <c r="D1530" s="13">
        <f>IFERROR(VLOOKUP(A1530,[1]Monitoramento_Base_somente_Said!$A:$J,7,FALSE),0)</f>
        <v>0</v>
      </c>
      <c r="E1530" s="13">
        <f>IFERROR(VLOOKUP(A1530,[1]Monitoramento_Base_somente_Said!$A:$J,8,FALSE),0)</f>
        <v>0</v>
      </c>
      <c r="F1530" s="13">
        <f>IFERROR(VLOOKUP(A1530,[1]Monitoramento_Base_somente_Said!$A:$J,9,FALSE),0)</f>
        <v>0</v>
      </c>
      <c r="G1530" s="13">
        <f>IFERROR(VLOOKUP(A1530,[1]Monitoramento_Base_somente_Said!$A:$J,10,FALSE),0)</f>
        <v>0</v>
      </c>
      <c r="H1530" s="13">
        <f>IFERROR(VLOOKUP(A1530,[2]Sheet1!$A:$I,4,FALSE),0)</f>
        <v>0</v>
      </c>
      <c r="I1530" s="13">
        <f>IFERROR(VLOOKUP(A1530,[2]Sheet1!$A:$I,5,FALSE),0)</f>
        <v>0</v>
      </c>
      <c r="J1530" s="13">
        <f>IFERROR(VLOOKUP(A1530,[2]Sheet1!$A:$I,6,FALSE),0)</f>
        <v>0</v>
      </c>
      <c r="K1530" s="13">
        <f>IFERROR(VLOOKUP(A1530,[2]Sheet1!$A:$I,7,FALSE),0)</f>
        <v>0</v>
      </c>
      <c r="L1530" s="13">
        <f>IFERROR(VLOOKUP(A1530,[2]Sheet1!$A:$I,8,FALSE),0)</f>
        <v>0</v>
      </c>
      <c r="M1530" s="13">
        <f>IFERROR(VLOOKUP(A1530,[2]Sheet1!$A:$I,9,FALSE),0)</f>
        <v>0</v>
      </c>
      <c r="N1530" s="13">
        <f>IFERROR(VLOOKUP(A1530,[3]Sheet1!$A:$G,2,FALSE),0)</f>
        <v>1095</v>
      </c>
      <c r="O1530" s="13">
        <f>IFERROR(VLOOKUP(A1530,[3]Sheet1!$A:$G,3,FALSE),0)</f>
        <v>0</v>
      </c>
      <c r="P1530" s="13">
        <f>IFERROR(VLOOKUP(A1530,[3]Sheet1!$A:$G,4,FALSE),0)</f>
        <v>0</v>
      </c>
      <c r="Q1530" s="13">
        <f>IFERROR(VLOOKUP(A1530,[3]Sheet1!$A:$G,5,FALSE),0)</f>
        <v>0</v>
      </c>
      <c r="R1530" s="13">
        <f>IFERROR(VLOOKUP(A1530,[3]Sheet1!$A:$H,6,FALSE),0)</f>
        <v>0</v>
      </c>
      <c r="S1530" s="13">
        <f>IFERROR(VLOOKUP(A1530,[3]Sheet1!$A:$I,7,FALSE),0)</f>
        <v>0</v>
      </c>
      <c r="T1530" s="13" t="str">
        <f t="shared" si="139"/>
        <v>Sim</v>
      </c>
      <c r="U1530" s="13" t="str">
        <f t="shared" si="140"/>
        <v>Não</v>
      </c>
      <c r="V1530" s="13" t="str">
        <f t="shared" si="141"/>
        <v>Não</v>
      </c>
      <c r="W1530" s="13" t="str">
        <f t="shared" si="142"/>
        <v>Não</v>
      </c>
      <c r="X1530" s="13" t="str">
        <f t="shared" si="143"/>
        <v>Não</v>
      </c>
      <c r="Y1530" s="13" t="str">
        <f t="shared" si="144"/>
        <v>Não</v>
      </c>
    </row>
    <row r="1531" spans="1:25">
      <c r="A1531" s="9">
        <v>312270</v>
      </c>
      <c r="B1531" s="13">
        <f>IFERROR(VLOOKUP(A1531,[1]Monitoramento_Base_somente_Said!$A:$J,5,FALSE),0)</f>
        <v>0</v>
      </c>
      <c r="C1531" s="13">
        <f>IFERROR(VLOOKUP(A1531,[1]Monitoramento_Base_somente_Said!$A:$J,6,FALSE),0)</f>
        <v>0</v>
      </c>
      <c r="D1531" s="13">
        <f>IFERROR(VLOOKUP(A1531,[1]Monitoramento_Base_somente_Said!$A:$J,7,FALSE),0)</f>
        <v>0</v>
      </c>
      <c r="E1531" s="13">
        <f>IFERROR(VLOOKUP(A1531,[1]Monitoramento_Base_somente_Said!$A:$J,8,FALSE),0)</f>
        <v>0</v>
      </c>
      <c r="F1531" s="13">
        <f>IFERROR(VLOOKUP(A1531,[1]Monitoramento_Base_somente_Said!$A:$J,9,FALSE),0)</f>
        <v>0</v>
      </c>
      <c r="G1531" s="13">
        <f>IFERROR(VLOOKUP(A1531,[1]Monitoramento_Base_somente_Said!$A:$J,10,FALSE),0)</f>
        <v>0</v>
      </c>
      <c r="H1531" s="13">
        <f>IFERROR(VLOOKUP(A1531,[2]Sheet1!$A:$I,4,FALSE),0)</f>
        <v>0</v>
      </c>
      <c r="I1531" s="13">
        <f>IFERROR(VLOOKUP(A1531,[2]Sheet1!$A:$I,5,FALSE),0)</f>
        <v>0</v>
      </c>
      <c r="J1531" s="13">
        <f>IFERROR(VLOOKUP(A1531,[2]Sheet1!$A:$I,6,FALSE),0)</f>
        <v>0</v>
      </c>
      <c r="K1531" s="13">
        <f>IFERROR(VLOOKUP(A1531,[2]Sheet1!$A:$I,7,FALSE),0)</f>
        <v>0</v>
      </c>
      <c r="L1531" s="13">
        <f>IFERROR(VLOOKUP(A1531,[2]Sheet1!$A:$I,8,FALSE),0)</f>
        <v>0</v>
      </c>
      <c r="M1531" s="13">
        <f>IFERROR(VLOOKUP(A1531,[2]Sheet1!$A:$I,9,FALSE),0)</f>
        <v>0</v>
      </c>
      <c r="N1531" s="13">
        <f>IFERROR(VLOOKUP(A1531,[3]Sheet1!$A:$G,2,FALSE),0)</f>
        <v>25</v>
      </c>
      <c r="O1531" s="13">
        <f>IFERROR(VLOOKUP(A1531,[3]Sheet1!$A:$G,3,FALSE),0)</f>
        <v>0</v>
      </c>
      <c r="P1531" s="13">
        <f>IFERROR(VLOOKUP(A1531,[3]Sheet1!$A:$G,4,FALSE),0)</f>
        <v>0</v>
      </c>
      <c r="Q1531" s="13">
        <f>IFERROR(VLOOKUP(A1531,[3]Sheet1!$A:$G,5,FALSE),0)</f>
        <v>0</v>
      </c>
      <c r="R1531" s="13">
        <f>IFERROR(VLOOKUP(A1531,[3]Sheet1!$A:$H,6,FALSE),0)</f>
        <v>0</v>
      </c>
      <c r="S1531" s="13">
        <f>IFERROR(VLOOKUP(A1531,[3]Sheet1!$A:$I,7,FALSE),0)</f>
        <v>0</v>
      </c>
      <c r="T1531" s="13" t="str">
        <f t="shared" si="139"/>
        <v>Sim</v>
      </c>
      <c r="U1531" s="13" t="str">
        <f t="shared" si="140"/>
        <v>Não</v>
      </c>
      <c r="V1531" s="13" t="str">
        <f t="shared" si="141"/>
        <v>Não</v>
      </c>
      <c r="W1531" s="13" t="str">
        <f t="shared" si="142"/>
        <v>Não</v>
      </c>
      <c r="X1531" s="13" t="str">
        <f t="shared" si="143"/>
        <v>Não</v>
      </c>
      <c r="Y1531" s="13" t="str">
        <f t="shared" si="144"/>
        <v>Não</v>
      </c>
    </row>
    <row r="1532" spans="1:25">
      <c r="A1532" s="9">
        <v>312280</v>
      </c>
      <c r="B1532" s="13">
        <f>IFERROR(VLOOKUP(A1532,[1]Monitoramento_Base_somente_Said!$A:$J,5,FALSE),0)</f>
        <v>0</v>
      </c>
      <c r="C1532" s="13">
        <f>IFERROR(VLOOKUP(A1532,[1]Monitoramento_Base_somente_Said!$A:$J,6,FALSE),0)</f>
        <v>15680730</v>
      </c>
      <c r="D1532" s="13">
        <f>IFERROR(VLOOKUP(A1532,[1]Monitoramento_Base_somente_Said!$A:$J,7,FALSE),0)</f>
        <v>0</v>
      </c>
      <c r="E1532" s="13">
        <f>IFERROR(VLOOKUP(A1532,[1]Monitoramento_Base_somente_Said!$A:$J,8,FALSE),0)</f>
        <v>14669070</v>
      </c>
      <c r="F1532" s="13">
        <f>IFERROR(VLOOKUP(A1532,[1]Monitoramento_Base_somente_Said!$A:$J,9,FALSE),0)</f>
        <v>0</v>
      </c>
      <c r="G1532" s="13">
        <f>IFERROR(VLOOKUP(A1532,[1]Monitoramento_Base_somente_Said!$A:$J,10,FALSE),0)</f>
        <v>6069960</v>
      </c>
      <c r="H1532" s="13">
        <f>IFERROR(VLOOKUP(A1532,[2]Sheet1!$A:$I,4,FALSE),0)</f>
        <v>0</v>
      </c>
      <c r="I1532" s="13">
        <f>IFERROR(VLOOKUP(A1532,[2]Sheet1!$A:$I,5,FALSE),0)</f>
        <v>0</v>
      </c>
      <c r="J1532" s="13">
        <f>IFERROR(VLOOKUP(A1532,[2]Sheet1!$A:$I,6,FALSE),0)</f>
        <v>0</v>
      </c>
      <c r="K1532" s="13">
        <f>IFERROR(VLOOKUP(A1532,[2]Sheet1!$A:$I,7,FALSE),0)</f>
        <v>0</v>
      </c>
      <c r="L1532" s="13">
        <f>IFERROR(VLOOKUP(A1532,[2]Sheet1!$A:$I,8,FALSE),0)</f>
        <v>0</v>
      </c>
      <c r="M1532" s="13">
        <f>IFERROR(VLOOKUP(A1532,[2]Sheet1!$A:$I,9,FALSE),0)</f>
        <v>0</v>
      </c>
      <c r="N1532" s="13">
        <f>IFERROR(VLOOKUP(A1532,[3]Sheet1!$A:$G,2,FALSE),0)</f>
        <v>0</v>
      </c>
      <c r="O1532" s="13">
        <f>IFERROR(VLOOKUP(A1532,[3]Sheet1!$A:$G,3,FALSE),0)</f>
        <v>0</v>
      </c>
      <c r="P1532" s="13">
        <f>IFERROR(VLOOKUP(A1532,[3]Sheet1!$A:$G,4,FALSE),0)</f>
        <v>0</v>
      </c>
      <c r="Q1532" s="13">
        <f>IFERROR(VLOOKUP(A1532,[3]Sheet1!$A:$G,5,FALSE),0)</f>
        <v>0</v>
      </c>
      <c r="R1532" s="13">
        <f>IFERROR(VLOOKUP(A1532,[3]Sheet1!$A:$H,6,FALSE),0)</f>
        <v>0</v>
      </c>
      <c r="S1532" s="13">
        <f>IFERROR(VLOOKUP(A1532,[3]Sheet1!$A:$I,7,FALSE),0)</f>
        <v>0</v>
      </c>
      <c r="T1532" s="13" t="str">
        <f t="shared" si="139"/>
        <v>Não</v>
      </c>
      <c r="U1532" s="13" t="str">
        <f t="shared" si="140"/>
        <v>Sim</v>
      </c>
      <c r="V1532" s="13" t="str">
        <f t="shared" si="141"/>
        <v>Não</v>
      </c>
      <c r="W1532" s="13" t="str">
        <f t="shared" si="142"/>
        <v>Sim</v>
      </c>
      <c r="X1532" s="13" t="str">
        <f t="shared" si="143"/>
        <v>Não</v>
      </c>
      <c r="Y1532" s="13" t="str">
        <f t="shared" si="144"/>
        <v>Sim</v>
      </c>
    </row>
    <row r="1533" spans="1:25">
      <c r="A1533" s="9">
        <v>312290</v>
      </c>
      <c r="B1533" s="13">
        <f>IFERROR(VLOOKUP(A1533,[1]Monitoramento_Base_somente_Said!$A:$J,5,FALSE),0)</f>
        <v>0</v>
      </c>
      <c r="C1533" s="13">
        <f>IFERROR(VLOOKUP(A1533,[1]Monitoramento_Base_somente_Said!$A:$J,6,FALSE),0)</f>
        <v>0</v>
      </c>
      <c r="D1533" s="13">
        <f>IFERROR(VLOOKUP(A1533,[1]Monitoramento_Base_somente_Said!$A:$J,7,FALSE),0)</f>
        <v>0</v>
      </c>
      <c r="E1533" s="13">
        <f>IFERROR(VLOOKUP(A1533,[1]Monitoramento_Base_somente_Said!$A:$J,8,FALSE),0)</f>
        <v>0</v>
      </c>
      <c r="F1533" s="13">
        <f>IFERROR(VLOOKUP(A1533,[1]Monitoramento_Base_somente_Said!$A:$J,9,FALSE),0)</f>
        <v>0</v>
      </c>
      <c r="G1533" s="13">
        <f>IFERROR(VLOOKUP(A1533,[1]Monitoramento_Base_somente_Said!$A:$J,10,FALSE),0)</f>
        <v>0</v>
      </c>
      <c r="H1533" s="13">
        <f>IFERROR(VLOOKUP(A1533,[2]Sheet1!$A:$I,4,FALSE),0)</f>
        <v>0</v>
      </c>
      <c r="I1533" s="13">
        <f>IFERROR(VLOOKUP(A1533,[2]Sheet1!$A:$I,5,FALSE),0)</f>
        <v>0</v>
      </c>
      <c r="J1533" s="13">
        <f>IFERROR(VLOOKUP(A1533,[2]Sheet1!$A:$I,6,FALSE),0)</f>
        <v>0</v>
      </c>
      <c r="K1533" s="13">
        <f>IFERROR(VLOOKUP(A1533,[2]Sheet1!$A:$I,7,FALSE),0)</f>
        <v>0</v>
      </c>
      <c r="L1533" s="13">
        <f>IFERROR(VLOOKUP(A1533,[2]Sheet1!$A:$I,8,FALSE),0)</f>
        <v>0</v>
      </c>
      <c r="M1533" s="13">
        <f>IFERROR(VLOOKUP(A1533,[2]Sheet1!$A:$I,9,FALSE),0)</f>
        <v>0</v>
      </c>
      <c r="N1533" s="13">
        <f>IFERROR(VLOOKUP(A1533,[3]Sheet1!$A:$G,2,FALSE),0)</f>
        <v>267</v>
      </c>
      <c r="O1533" s="13">
        <f>IFERROR(VLOOKUP(A1533,[3]Sheet1!$A:$G,3,FALSE),0)</f>
        <v>0</v>
      </c>
      <c r="P1533" s="13">
        <f>IFERROR(VLOOKUP(A1533,[3]Sheet1!$A:$G,4,FALSE),0)</f>
        <v>0</v>
      </c>
      <c r="Q1533" s="13">
        <f>IFERROR(VLOOKUP(A1533,[3]Sheet1!$A:$G,5,FALSE),0)</f>
        <v>0</v>
      </c>
      <c r="R1533" s="13">
        <f>IFERROR(VLOOKUP(A1533,[3]Sheet1!$A:$H,6,FALSE),0)</f>
        <v>0</v>
      </c>
      <c r="S1533" s="13">
        <f>IFERROR(VLOOKUP(A1533,[3]Sheet1!$A:$I,7,FALSE),0)</f>
        <v>0</v>
      </c>
      <c r="T1533" s="13" t="str">
        <f t="shared" si="139"/>
        <v>Sim</v>
      </c>
      <c r="U1533" s="13" t="str">
        <f t="shared" si="140"/>
        <v>Não</v>
      </c>
      <c r="V1533" s="13" t="str">
        <f t="shared" si="141"/>
        <v>Não</v>
      </c>
      <c r="W1533" s="13" t="str">
        <f t="shared" si="142"/>
        <v>Não</v>
      </c>
      <c r="X1533" s="13" t="str">
        <f t="shared" si="143"/>
        <v>Não</v>
      </c>
      <c r="Y1533" s="13" t="str">
        <f t="shared" si="144"/>
        <v>Não</v>
      </c>
    </row>
    <row r="1534" spans="1:25">
      <c r="A1534" s="9">
        <v>312300</v>
      </c>
      <c r="B1534" s="13">
        <f>IFERROR(VLOOKUP(A1534,[1]Monitoramento_Base_somente_Said!$A:$J,5,FALSE),0)</f>
        <v>0</v>
      </c>
      <c r="C1534" s="13">
        <f>IFERROR(VLOOKUP(A1534,[1]Monitoramento_Base_somente_Said!$A:$J,6,FALSE),0)</f>
        <v>0</v>
      </c>
      <c r="D1534" s="13">
        <f>IFERROR(VLOOKUP(A1534,[1]Monitoramento_Base_somente_Said!$A:$J,7,FALSE),0)</f>
        <v>0</v>
      </c>
      <c r="E1534" s="13">
        <f>IFERROR(VLOOKUP(A1534,[1]Monitoramento_Base_somente_Said!$A:$J,8,FALSE),0)</f>
        <v>0</v>
      </c>
      <c r="F1534" s="13">
        <f>IFERROR(VLOOKUP(A1534,[1]Monitoramento_Base_somente_Said!$A:$J,9,FALSE),0)</f>
        <v>0</v>
      </c>
      <c r="G1534" s="13">
        <f>IFERROR(VLOOKUP(A1534,[1]Monitoramento_Base_somente_Said!$A:$J,10,FALSE),0)</f>
        <v>0</v>
      </c>
      <c r="H1534" s="13">
        <f>IFERROR(VLOOKUP(A1534,[2]Sheet1!$A:$I,4,FALSE),0)</f>
        <v>0</v>
      </c>
      <c r="I1534" s="13">
        <f>IFERROR(VLOOKUP(A1534,[2]Sheet1!$A:$I,5,FALSE),0)</f>
        <v>0</v>
      </c>
      <c r="J1534" s="13">
        <f>IFERROR(VLOOKUP(A1534,[2]Sheet1!$A:$I,6,FALSE),0)</f>
        <v>0</v>
      </c>
      <c r="K1534" s="13">
        <f>IFERROR(VLOOKUP(A1534,[2]Sheet1!$A:$I,7,FALSE),0)</f>
        <v>0</v>
      </c>
      <c r="L1534" s="13">
        <f>IFERROR(VLOOKUP(A1534,[2]Sheet1!$A:$I,8,FALSE),0)</f>
        <v>0</v>
      </c>
      <c r="M1534" s="13">
        <f>IFERROR(VLOOKUP(A1534,[2]Sheet1!$A:$I,9,FALSE),0)</f>
        <v>0</v>
      </c>
      <c r="N1534" s="13">
        <f>IFERROR(VLOOKUP(A1534,[3]Sheet1!$A:$G,2,FALSE),0)</f>
        <v>660</v>
      </c>
      <c r="O1534" s="13">
        <f>IFERROR(VLOOKUP(A1534,[3]Sheet1!$A:$G,3,FALSE),0)</f>
        <v>0</v>
      </c>
      <c r="P1534" s="13">
        <f>IFERROR(VLOOKUP(A1534,[3]Sheet1!$A:$G,4,FALSE),0)</f>
        <v>0</v>
      </c>
      <c r="Q1534" s="13">
        <f>IFERROR(VLOOKUP(A1534,[3]Sheet1!$A:$G,5,FALSE),0)</f>
        <v>0</v>
      </c>
      <c r="R1534" s="13">
        <f>IFERROR(VLOOKUP(A1534,[3]Sheet1!$A:$H,6,FALSE),0)</f>
        <v>0</v>
      </c>
      <c r="S1534" s="13">
        <f>IFERROR(VLOOKUP(A1534,[3]Sheet1!$A:$I,7,FALSE),0)</f>
        <v>0</v>
      </c>
      <c r="T1534" s="13" t="str">
        <f t="shared" si="139"/>
        <v>Sim</v>
      </c>
      <c r="U1534" s="13" t="str">
        <f t="shared" si="140"/>
        <v>Não</v>
      </c>
      <c r="V1534" s="13" t="str">
        <f t="shared" si="141"/>
        <v>Não</v>
      </c>
      <c r="W1534" s="13" t="str">
        <f t="shared" si="142"/>
        <v>Não</v>
      </c>
      <c r="X1534" s="13" t="str">
        <f t="shared" si="143"/>
        <v>Não</v>
      </c>
      <c r="Y1534" s="13" t="str">
        <f t="shared" si="144"/>
        <v>Não</v>
      </c>
    </row>
    <row r="1535" spans="1:25">
      <c r="A1535" s="9">
        <v>312310</v>
      </c>
      <c r="B1535" s="13">
        <f>IFERROR(VLOOKUP(A1535,[1]Monitoramento_Base_somente_Said!$A:$J,5,FALSE),0)</f>
        <v>0</v>
      </c>
      <c r="C1535" s="13">
        <f>IFERROR(VLOOKUP(A1535,[1]Monitoramento_Base_somente_Said!$A:$J,6,FALSE),0)</f>
        <v>0</v>
      </c>
      <c r="D1535" s="13">
        <f>IFERROR(VLOOKUP(A1535,[1]Monitoramento_Base_somente_Said!$A:$J,7,FALSE),0)</f>
        <v>0</v>
      </c>
      <c r="E1535" s="13">
        <f>IFERROR(VLOOKUP(A1535,[1]Monitoramento_Base_somente_Said!$A:$J,8,FALSE),0)</f>
        <v>0</v>
      </c>
      <c r="F1535" s="13">
        <f>IFERROR(VLOOKUP(A1535,[1]Monitoramento_Base_somente_Said!$A:$J,9,FALSE),0)</f>
        <v>0</v>
      </c>
      <c r="G1535" s="13">
        <f>IFERROR(VLOOKUP(A1535,[1]Monitoramento_Base_somente_Said!$A:$J,10,FALSE),0)</f>
        <v>0</v>
      </c>
      <c r="H1535" s="13">
        <f>IFERROR(VLOOKUP(A1535,[2]Sheet1!$A:$I,4,FALSE),0)</f>
        <v>0</v>
      </c>
      <c r="I1535" s="13">
        <f>IFERROR(VLOOKUP(A1535,[2]Sheet1!$A:$I,5,FALSE),0)</f>
        <v>0</v>
      </c>
      <c r="J1535" s="13">
        <f>IFERROR(VLOOKUP(A1535,[2]Sheet1!$A:$I,6,FALSE),0)</f>
        <v>0</v>
      </c>
      <c r="K1535" s="13">
        <f>IFERROR(VLOOKUP(A1535,[2]Sheet1!$A:$I,7,FALSE),0)</f>
        <v>0</v>
      </c>
      <c r="L1535" s="13">
        <f>IFERROR(VLOOKUP(A1535,[2]Sheet1!$A:$I,8,FALSE),0)</f>
        <v>0</v>
      </c>
      <c r="M1535" s="13">
        <f>IFERROR(VLOOKUP(A1535,[2]Sheet1!$A:$I,9,FALSE),0)</f>
        <v>0</v>
      </c>
      <c r="N1535" s="13">
        <f>IFERROR(VLOOKUP(A1535,[3]Sheet1!$A:$G,2,FALSE),0)</f>
        <v>7585</v>
      </c>
      <c r="O1535" s="13">
        <f>IFERROR(VLOOKUP(A1535,[3]Sheet1!$A:$G,3,FALSE),0)</f>
        <v>0</v>
      </c>
      <c r="P1535" s="13">
        <f>IFERROR(VLOOKUP(A1535,[3]Sheet1!$A:$G,4,FALSE),0)</f>
        <v>0</v>
      </c>
      <c r="Q1535" s="13">
        <f>IFERROR(VLOOKUP(A1535,[3]Sheet1!$A:$G,5,FALSE),0)</f>
        <v>0</v>
      </c>
      <c r="R1535" s="13">
        <f>IFERROR(VLOOKUP(A1535,[3]Sheet1!$A:$H,6,FALSE),0)</f>
        <v>0</v>
      </c>
      <c r="S1535" s="13">
        <f>IFERROR(VLOOKUP(A1535,[3]Sheet1!$A:$I,7,FALSE),0)</f>
        <v>0</v>
      </c>
      <c r="T1535" s="13" t="str">
        <f t="shared" si="139"/>
        <v>Sim</v>
      </c>
      <c r="U1535" s="13" t="str">
        <f t="shared" si="140"/>
        <v>Não</v>
      </c>
      <c r="V1535" s="13" t="str">
        <f t="shared" si="141"/>
        <v>Não</v>
      </c>
      <c r="W1535" s="13" t="str">
        <f t="shared" si="142"/>
        <v>Não</v>
      </c>
      <c r="X1535" s="13" t="str">
        <f t="shared" si="143"/>
        <v>Não</v>
      </c>
      <c r="Y1535" s="13" t="str">
        <f t="shared" si="144"/>
        <v>Não</v>
      </c>
    </row>
    <row r="1536" spans="1:25">
      <c r="A1536" s="9">
        <v>312320</v>
      </c>
      <c r="B1536" s="13">
        <f>IFERROR(VLOOKUP(A1536,[1]Monitoramento_Base_somente_Said!$A:$J,5,FALSE),0)</f>
        <v>0</v>
      </c>
      <c r="C1536" s="13">
        <f>IFERROR(VLOOKUP(A1536,[1]Monitoramento_Base_somente_Said!$A:$J,6,FALSE),0)</f>
        <v>0</v>
      </c>
      <c r="D1536" s="13">
        <f>IFERROR(VLOOKUP(A1536,[1]Monitoramento_Base_somente_Said!$A:$J,7,FALSE),0)</f>
        <v>0</v>
      </c>
      <c r="E1536" s="13">
        <f>IFERROR(VLOOKUP(A1536,[1]Monitoramento_Base_somente_Said!$A:$J,8,FALSE),0)</f>
        <v>0</v>
      </c>
      <c r="F1536" s="13">
        <f>IFERROR(VLOOKUP(A1536,[1]Monitoramento_Base_somente_Said!$A:$J,9,FALSE),0)</f>
        <v>0</v>
      </c>
      <c r="G1536" s="13">
        <f>IFERROR(VLOOKUP(A1536,[1]Monitoramento_Base_somente_Said!$A:$J,10,FALSE),0)</f>
        <v>0</v>
      </c>
      <c r="H1536" s="13">
        <f>IFERROR(VLOOKUP(A1536,[2]Sheet1!$A:$I,4,FALSE),0)</f>
        <v>0</v>
      </c>
      <c r="I1536" s="13">
        <f>IFERROR(VLOOKUP(A1536,[2]Sheet1!$A:$I,5,FALSE),0)</f>
        <v>0</v>
      </c>
      <c r="J1536" s="13">
        <f>IFERROR(VLOOKUP(A1536,[2]Sheet1!$A:$I,6,FALSE),0)</f>
        <v>0</v>
      </c>
      <c r="K1536" s="13">
        <f>IFERROR(VLOOKUP(A1536,[2]Sheet1!$A:$I,7,FALSE),0)</f>
        <v>0</v>
      </c>
      <c r="L1536" s="13">
        <f>IFERROR(VLOOKUP(A1536,[2]Sheet1!$A:$I,8,FALSE),0)</f>
        <v>0</v>
      </c>
      <c r="M1536" s="13">
        <f>IFERROR(VLOOKUP(A1536,[2]Sheet1!$A:$I,9,FALSE),0)</f>
        <v>0</v>
      </c>
      <c r="N1536" s="13">
        <f>IFERROR(VLOOKUP(A1536,[3]Sheet1!$A:$G,2,FALSE),0)</f>
        <v>7131</v>
      </c>
      <c r="O1536" s="13">
        <f>IFERROR(VLOOKUP(A1536,[3]Sheet1!$A:$G,3,FALSE),0)</f>
        <v>0</v>
      </c>
      <c r="P1536" s="13">
        <f>IFERROR(VLOOKUP(A1536,[3]Sheet1!$A:$G,4,FALSE),0)</f>
        <v>0</v>
      </c>
      <c r="Q1536" s="13">
        <f>IFERROR(VLOOKUP(A1536,[3]Sheet1!$A:$G,5,FALSE),0)</f>
        <v>0</v>
      </c>
      <c r="R1536" s="13">
        <f>IFERROR(VLOOKUP(A1536,[3]Sheet1!$A:$H,6,FALSE),0)</f>
        <v>0</v>
      </c>
      <c r="S1536" s="13">
        <f>IFERROR(VLOOKUP(A1536,[3]Sheet1!$A:$I,7,FALSE),0)</f>
        <v>0</v>
      </c>
      <c r="T1536" s="13" t="str">
        <f t="shared" si="139"/>
        <v>Sim</v>
      </c>
      <c r="U1536" s="13" t="str">
        <f t="shared" si="140"/>
        <v>Não</v>
      </c>
      <c r="V1536" s="13" t="str">
        <f t="shared" si="141"/>
        <v>Não</v>
      </c>
      <c r="W1536" s="13" t="str">
        <f t="shared" si="142"/>
        <v>Não</v>
      </c>
      <c r="X1536" s="13" t="str">
        <f t="shared" si="143"/>
        <v>Não</v>
      </c>
      <c r="Y1536" s="13" t="str">
        <f t="shared" si="144"/>
        <v>Não</v>
      </c>
    </row>
    <row r="1537" spans="1:25">
      <c r="A1537" s="9">
        <v>312330</v>
      </c>
      <c r="B1537" s="13">
        <f>IFERROR(VLOOKUP(A1537,[1]Monitoramento_Base_somente_Said!$A:$J,5,FALSE),0)</f>
        <v>0</v>
      </c>
      <c r="C1537" s="13">
        <f>IFERROR(VLOOKUP(A1537,[1]Monitoramento_Base_somente_Said!$A:$J,6,FALSE),0)</f>
        <v>0</v>
      </c>
      <c r="D1537" s="13">
        <f>IFERROR(VLOOKUP(A1537,[1]Monitoramento_Base_somente_Said!$A:$J,7,FALSE),0)</f>
        <v>0</v>
      </c>
      <c r="E1537" s="13">
        <f>IFERROR(VLOOKUP(A1537,[1]Monitoramento_Base_somente_Said!$A:$J,8,FALSE),0)</f>
        <v>0</v>
      </c>
      <c r="F1537" s="13">
        <f>IFERROR(VLOOKUP(A1537,[1]Monitoramento_Base_somente_Said!$A:$J,9,FALSE),0)</f>
        <v>0</v>
      </c>
      <c r="G1537" s="13">
        <f>IFERROR(VLOOKUP(A1537,[1]Monitoramento_Base_somente_Said!$A:$J,10,FALSE),0)</f>
        <v>0</v>
      </c>
      <c r="H1537" s="13">
        <f>IFERROR(VLOOKUP(A1537,[2]Sheet1!$A:$I,4,FALSE),0)</f>
        <v>0</v>
      </c>
      <c r="I1537" s="13">
        <f>IFERROR(VLOOKUP(A1537,[2]Sheet1!$A:$I,5,FALSE),0)</f>
        <v>0</v>
      </c>
      <c r="J1537" s="13">
        <f>IFERROR(VLOOKUP(A1537,[2]Sheet1!$A:$I,6,FALSE),0)</f>
        <v>0</v>
      </c>
      <c r="K1537" s="13">
        <f>IFERROR(VLOOKUP(A1537,[2]Sheet1!$A:$I,7,FALSE),0)</f>
        <v>0</v>
      </c>
      <c r="L1537" s="13">
        <f>IFERROR(VLOOKUP(A1537,[2]Sheet1!$A:$I,8,FALSE),0)</f>
        <v>0</v>
      </c>
      <c r="M1537" s="13">
        <f>IFERROR(VLOOKUP(A1537,[2]Sheet1!$A:$I,9,FALSE),0)</f>
        <v>0</v>
      </c>
      <c r="N1537" s="13">
        <f>IFERROR(VLOOKUP(A1537,[3]Sheet1!$A:$G,2,FALSE),0)</f>
        <v>1000</v>
      </c>
      <c r="O1537" s="13">
        <f>IFERROR(VLOOKUP(A1537,[3]Sheet1!$A:$G,3,FALSE),0)</f>
        <v>0</v>
      </c>
      <c r="P1537" s="13">
        <f>IFERROR(VLOOKUP(A1537,[3]Sheet1!$A:$G,4,FALSE),0)</f>
        <v>0</v>
      </c>
      <c r="Q1537" s="13">
        <f>IFERROR(VLOOKUP(A1537,[3]Sheet1!$A:$G,5,FALSE),0)</f>
        <v>0</v>
      </c>
      <c r="R1537" s="13">
        <f>IFERROR(VLOOKUP(A1537,[3]Sheet1!$A:$H,6,FALSE),0)</f>
        <v>0</v>
      </c>
      <c r="S1537" s="13">
        <f>IFERROR(VLOOKUP(A1537,[3]Sheet1!$A:$I,7,FALSE),0)</f>
        <v>0</v>
      </c>
      <c r="T1537" s="13" t="str">
        <f t="shared" si="139"/>
        <v>Sim</v>
      </c>
      <c r="U1537" s="13" t="str">
        <f t="shared" si="140"/>
        <v>Não</v>
      </c>
      <c r="V1537" s="13" t="str">
        <f t="shared" si="141"/>
        <v>Não</v>
      </c>
      <c r="W1537" s="13" t="str">
        <f t="shared" si="142"/>
        <v>Não</v>
      </c>
      <c r="X1537" s="13" t="str">
        <f t="shared" si="143"/>
        <v>Não</v>
      </c>
      <c r="Y1537" s="13" t="str">
        <f t="shared" si="144"/>
        <v>Não</v>
      </c>
    </row>
    <row r="1538" spans="1:25">
      <c r="A1538" s="9">
        <v>312340</v>
      </c>
      <c r="B1538" s="13">
        <f>IFERROR(VLOOKUP(A1538,[1]Monitoramento_Base_somente_Said!$A:$J,5,FALSE),0)</f>
        <v>0</v>
      </c>
      <c r="C1538" s="13">
        <f>IFERROR(VLOOKUP(A1538,[1]Monitoramento_Base_somente_Said!$A:$J,6,FALSE),0)</f>
        <v>0</v>
      </c>
      <c r="D1538" s="13">
        <f>IFERROR(VLOOKUP(A1538,[1]Monitoramento_Base_somente_Said!$A:$J,7,FALSE),0)</f>
        <v>0</v>
      </c>
      <c r="E1538" s="13">
        <f>IFERROR(VLOOKUP(A1538,[1]Monitoramento_Base_somente_Said!$A:$J,8,FALSE),0)</f>
        <v>0</v>
      </c>
      <c r="F1538" s="13">
        <f>IFERROR(VLOOKUP(A1538,[1]Monitoramento_Base_somente_Said!$A:$J,9,FALSE),0)</f>
        <v>0</v>
      </c>
      <c r="G1538" s="13">
        <f>IFERROR(VLOOKUP(A1538,[1]Monitoramento_Base_somente_Said!$A:$J,10,FALSE),0)</f>
        <v>0</v>
      </c>
      <c r="H1538" s="13">
        <f>IFERROR(VLOOKUP(A1538,[2]Sheet1!$A:$I,4,FALSE),0)</f>
        <v>0</v>
      </c>
      <c r="I1538" s="13">
        <f>IFERROR(VLOOKUP(A1538,[2]Sheet1!$A:$I,5,FALSE),0)</f>
        <v>0</v>
      </c>
      <c r="J1538" s="13">
        <f>IFERROR(VLOOKUP(A1538,[2]Sheet1!$A:$I,6,FALSE),0)</f>
        <v>0</v>
      </c>
      <c r="K1538" s="13">
        <f>IFERROR(VLOOKUP(A1538,[2]Sheet1!$A:$I,7,FALSE),0)</f>
        <v>0</v>
      </c>
      <c r="L1538" s="13">
        <f>IFERROR(VLOOKUP(A1538,[2]Sheet1!$A:$I,8,FALSE),0)</f>
        <v>0</v>
      </c>
      <c r="M1538" s="13">
        <f>IFERROR(VLOOKUP(A1538,[2]Sheet1!$A:$I,9,FALSE),0)</f>
        <v>0</v>
      </c>
      <c r="N1538" s="13">
        <f>IFERROR(VLOOKUP(A1538,[3]Sheet1!$A:$G,2,FALSE),0)</f>
        <v>35</v>
      </c>
      <c r="O1538" s="13">
        <f>IFERROR(VLOOKUP(A1538,[3]Sheet1!$A:$G,3,FALSE),0)</f>
        <v>0</v>
      </c>
      <c r="P1538" s="13">
        <f>IFERROR(VLOOKUP(A1538,[3]Sheet1!$A:$G,4,FALSE),0)</f>
        <v>0</v>
      </c>
      <c r="Q1538" s="13">
        <f>IFERROR(VLOOKUP(A1538,[3]Sheet1!$A:$G,5,FALSE),0)</f>
        <v>0</v>
      </c>
      <c r="R1538" s="13">
        <f>IFERROR(VLOOKUP(A1538,[3]Sheet1!$A:$H,6,FALSE),0)</f>
        <v>0</v>
      </c>
      <c r="S1538" s="13">
        <f>IFERROR(VLOOKUP(A1538,[3]Sheet1!$A:$I,7,FALSE),0)</f>
        <v>0</v>
      </c>
      <c r="T1538" s="13" t="str">
        <f t="shared" si="139"/>
        <v>Sim</v>
      </c>
      <c r="U1538" s="13" t="str">
        <f t="shared" si="140"/>
        <v>Não</v>
      </c>
      <c r="V1538" s="13" t="str">
        <f t="shared" si="141"/>
        <v>Não</v>
      </c>
      <c r="W1538" s="13" t="str">
        <f t="shared" si="142"/>
        <v>Não</v>
      </c>
      <c r="X1538" s="13" t="str">
        <f t="shared" si="143"/>
        <v>Não</v>
      </c>
      <c r="Y1538" s="13" t="str">
        <f t="shared" si="144"/>
        <v>Não</v>
      </c>
    </row>
    <row r="1539" spans="1:25">
      <c r="A1539" s="9">
        <v>312350</v>
      </c>
      <c r="B1539" s="13">
        <f>IFERROR(VLOOKUP(A1539,[1]Monitoramento_Base_somente_Said!$A:$J,5,FALSE),0)</f>
        <v>0</v>
      </c>
      <c r="C1539" s="13">
        <f>IFERROR(VLOOKUP(A1539,[1]Monitoramento_Base_somente_Said!$A:$J,6,FALSE),0)</f>
        <v>0</v>
      </c>
      <c r="D1539" s="13">
        <f>IFERROR(VLOOKUP(A1539,[1]Monitoramento_Base_somente_Said!$A:$J,7,FALSE),0)</f>
        <v>0</v>
      </c>
      <c r="E1539" s="13">
        <f>IFERROR(VLOOKUP(A1539,[1]Monitoramento_Base_somente_Said!$A:$J,8,FALSE),0)</f>
        <v>0</v>
      </c>
      <c r="F1539" s="13">
        <f>IFERROR(VLOOKUP(A1539,[1]Monitoramento_Base_somente_Said!$A:$J,9,FALSE),0)</f>
        <v>0</v>
      </c>
      <c r="G1539" s="13">
        <f>IFERROR(VLOOKUP(A1539,[1]Monitoramento_Base_somente_Said!$A:$J,10,FALSE),0)</f>
        <v>0</v>
      </c>
      <c r="H1539" s="13">
        <f>IFERROR(VLOOKUP(A1539,[2]Sheet1!$A:$I,4,FALSE),0)</f>
        <v>0</v>
      </c>
      <c r="I1539" s="13">
        <f>IFERROR(VLOOKUP(A1539,[2]Sheet1!$A:$I,5,FALSE),0)</f>
        <v>0</v>
      </c>
      <c r="J1539" s="13">
        <f>IFERROR(VLOOKUP(A1539,[2]Sheet1!$A:$I,6,FALSE),0)</f>
        <v>0</v>
      </c>
      <c r="K1539" s="13">
        <f>IFERROR(VLOOKUP(A1539,[2]Sheet1!$A:$I,7,FALSE),0)</f>
        <v>0</v>
      </c>
      <c r="L1539" s="13">
        <f>IFERROR(VLOOKUP(A1539,[2]Sheet1!$A:$I,8,FALSE),0)</f>
        <v>0</v>
      </c>
      <c r="M1539" s="13">
        <f>IFERROR(VLOOKUP(A1539,[2]Sheet1!$A:$I,9,FALSE),0)</f>
        <v>0</v>
      </c>
      <c r="N1539" s="13">
        <f>IFERROR(VLOOKUP(A1539,[3]Sheet1!$A:$G,2,FALSE),0)</f>
        <v>1961</v>
      </c>
      <c r="O1539" s="13">
        <f>IFERROR(VLOOKUP(A1539,[3]Sheet1!$A:$G,3,FALSE),0)</f>
        <v>0</v>
      </c>
      <c r="P1539" s="13">
        <f>IFERROR(VLOOKUP(A1539,[3]Sheet1!$A:$G,4,FALSE),0)</f>
        <v>0</v>
      </c>
      <c r="Q1539" s="13">
        <f>IFERROR(VLOOKUP(A1539,[3]Sheet1!$A:$G,5,FALSE),0)</f>
        <v>0</v>
      </c>
      <c r="R1539" s="13">
        <f>IFERROR(VLOOKUP(A1539,[3]Sheet1!$A:$H,6,FALSE),0)</f>
        <v>0</v>
      </c>
      <c r="S1539" s="13">
        <f>IFERROR(VLOOKUP(A1539,[3]Sheet1!$A:$I,7,FALSE),0)</f>
        <v>0</v>
      </c>
      <c r="T1539" s="13" t="str">
        <f t="shared" si="139"/>
        <v>Sim</v>
      </c>
      <c r="U1539" s="13" t="str">
        <f t="shared" si="140"/>
        <v>Não</v>
      </c>
      <c r="V1539" s="13" t="str">
        <f t="shared" si="141"/>
        <v>Não</v>
      </c>
      <c r="W1539" s="13" t="str">
        <f t="shared" si="142"/>
        <v>Não</v>
      </c>
      <c r="X1539" s="13" t="str">
        <f t="shared" si="143"/>
        <v>Não</v>
      </c>
      <c r="Y1539" s="13" t="str">
        <f t="shared" si="144"/>
        <v>Não</v>
      </c>
    </row>
    <row r="1540" spans="1:25">
      <c r="A1540" s="9">
        <v>312352</v>
      </c>
      <c r="B1540" s="13">
        <f>IFERROR(VLOOKUP(A1540,[1]Monitoramento_Base_somente_Said!$A:$J,5,FALSE),0)</f>
        <v>0</v>
      </c>
      <c r="C1540" s="13">
        <f>IFERROR(VLOOKUP(A1540,[1]Monitoramento_Base_somente_Said!$A:$J,6,FALSE),0)</f>
        <v>0</v>
      </c>
      <c r="D1540" s="13">
        <f>IFERROR(VLOOKUP(A1540,[1]Monitoramento_Base_somente_Said!$A:$J,7,FALSE),0)</f>
        <v>0</v>
      </c>
      <c r="E1540" s="13">
        <f>IFERROR(VLOOKUP(A1540,[1]Monitoramento_Base_somente_Said!$A:$J,8,FALSE),0)</f>
        <v>0</v>
      </c>
      <c r="F1540" s="13">
        <f>IFERROR(VLOOKUP(A1540,[1]Monitoramento_Base_somente_Said!$A:$J,9,FALSE),0)</f>
        <v>0</v>
      </c>
      <c r="G1540" s="13">
        <f>IFERROR(VLOOKUP(A1540,[1]Monitoramento_Base_somente_Said!$A:$J,10,FALSE),0)</f>
        <v>0</v>
      </c>
      <c r="H1540" s="13">
        <f>IFERROR(VLOOKUP(A1540,[2]Sheet1!$A:$I,4,FALSE),0)</f>
        <v>0</v>
      </c>
      <c r="I1540" s="13">
        <f>IFERROR(VLOOKUP(A1540,[2]Sheet1!$A:$I,5,FALSE),0)</f>
        <v>0</v>
      </c>
      <c r="J1540" s="13">
        <f>IFERROR(VLOOKUP(A1540,[2]Sheet1!$A:$I,6,FALSE),0)</f>
        <v>0</v>
      </c>
      <c r="K1540" s="13">
        <f>IFERROR(VLOOKUP(A1540,[2]Sheet1!$A:$I,7,FALSE),0)</f>
        <v>0</v>
      </c>
      <c r="L1540" s="13">
        <f>IFERROR(VLOOKUP(A1540,[2]Sheet1!$A:$I,8,FALSE),0)</f>
        <v>0</v>
      </c>
      <c r="M1540" s="13">
        <f>IFERROR(VLOOKUP(A1540,[2]Sheet1!$A:$I,9,FALSE),0)</f>
        <v>0</v>
      </c>
      <c r="N1540" s="13">
        <f>IFERROR(VLOOKUP(A1540,[3]Sheet1!$A:$G,2,FALSE),0)</f>
        <v>225220</v>
      </c>
      <c r="O1540" s="13">
        <f>IFERROR(VLOOKUP(A1540,[3]Sheet1!$A:$G,3,FALSE),0)</f>
        <v>0</v>
      </c>
      <c r="P1540" s="13">
        <f>IFERROR(VLOOKUP(A1540,[3]Sheet1!$A:$G,4,FALSE),0)</f>
        <v>0</v>
      </c>
      <c r="Q1540" s="13">
        <f>IFERROR(VLOOKUP(A1540,[3]Sheet1!$A:$G,5,FALSE),0)</f>
        <v>0</v>
      </c>
      <c r="R1540" s="13">
        <f>IFERROR(VLOOKUP(A1540,[3]Sheet1!$A:$H,6,FALSE),0)</f>
        <v>0</v>
      </c>
      <c r="S1540" s="13">
        <f>IFERROR(VLOOKUP(A1540,[3]Sheet1!$A:$I,7,FALSE),0)</f>
        <v>0</v>
      </c>
      <c r="T1540" s="13" t="str">
        <f t="shared" si="139"/>
        <v>Sim</v>
      </c>
      <c r="U1540" s="13" t="str">
        <f t="shared" si="140"/>
        <v>Não</v>
      </c>
      <c r="V1540" s="13" t="str">
        <f t="shared" si="141"/>
        <v>Não</v>
      </c>
      <c r="W1540" s="13" t="str">
        <f t="shared" si="142"/>
        <v>Não</v>
      </c>
      <c r="X1540" s="13" t="str">
        <f t="shared" si="143"/>
        <v>Não</v>
      </c>
      <c r="Y1540" s="13" t="str">
        <f t="shared" si="144"/>
        <v>Não</v>
      </c>
    </row>
    <row r="1541" spans="1:25">
      <c r="A1541" s="9">
        <v>312360</v>
      </c>
      <c r="B1541" s="13">
        <f>IFERROR(VLOOKUP(A1541,[1]Monitoramento_Base_somente_Said!$A:$J,5,FALSE),0)</f>
        <v>0</v>
      </c>
      <c r="C1541" s="13">
        <f>IFERROR(VLOOKUP(A1541,[1]Monitoramento_Base_somente_Said!$A:$J,6,FALSE),0)</f>
        <v>0</v>
      </c>
      <c r="D1541" s="13">
        <f>IFERROR(VLOOKUP(A1541,[1]Monitoramento_Base_somente_Said!$A:$J,7,FALSE),0)</f>
        <v>0</v>
      </c>
      <c r="E1541" s="13">
        <f>IFERROR(VLOOKUP(A1541,[1]Monitoramento_Base_somente_Said!$A:$J,8,FALSE),0)</f>
        <v>0</v>
      </c>
      <c r="F1541" s="13">
        <f>IFERROR(VLOOKUP(A1541,[1]Monitoramento_Base_somente_Said!$A:$J,9,FALSE),0)</f>
        <v>0</v>
      </c>
      <c r="G1541" s="13">
        <f>IFERROR(VLOOKUP(A1541,[1]Monitoramento_Base_somente_Said!$A:$J,10,FALSE),0)</f>
        <v>0</v>
      </c>
      <c r="H1541" s="13">
        <f>IFERROR(VLOOKUP(A1541,[2]Sheet1!$A:$I,4,FALSE),0)</f>
        <v>0</v>
      </c>
      <c r="I1541" s="13">
        <f>IFERROR(VLOOKUP(A1541,[2]Sheet1!$A:$I,5,FALSE),0)</f>
        <v>0</v>
      </c>
      <c r="J1541" s="13">
        <f>IFERROR(VLOOKUP(A1541,[2]Sheet1!$A:$I,6,FALSE),0)</f>
        <v>0</v>
      </c>
      <c r="K1541" s="13">
        <f>IFERROR(VLOOKUP(A1541,[2]Sheet1!$A:$I,7,FALSE),0)</f>
        <v>0</v>
      </c>
      <c r="L1541" s="13">
        <f>IFERROR(VLOOKUP(A1541,[2]Sheet1!$A:$I,8,FALSE),0)</f>
        <v>0</v>
      </c>
      <c r="M1541" s="13">
        <f>IFERROR(VLOOKUP(A1541,[2]Sheet1!$A:$I,9,FALSE),0)</f>
        <v>0</v>
      </c>
      <c r="N1541" s="13">
        <f>IFERROR(VLOOKUP(A1541,[3]Sheet1!$A:$G,2,FALSE),0)</f>
        <v>0</v>
      </c>
      <c r="O1541" s="13">
        <f>IFERROR(VLOOKUP(A1541,[3]Sheet1!$A:$G,3,FALSE),0)</f>
        <v>0</v>
      </c>
      <c r="P1541" s="13">
        <f>IFERROR(VLOOKUP(A1541,[3]Sheet1!$A:$G,4,FALSE),0)</f>
        <v>0</v>
      </c>
      <c r="Q1541" s="13">
        <f>IFERROR(VLOOKUP(A1541,[3]Sheet1!$A:$G,5,FALSE),0)</f>
        <v>0</v>
      </c>
      <c r="R1541" s="13">
        <f>IFERROR(VLOOKUP(A1541,[3]Sheet1!$A:$H,6,FALSE),0)</f>
        <v>0</v>
      </c>
      <c r="S1541" s="13">
        <f>IFERROR(VLOOKUP(A1541,[3]Sheet1!$A:$I,7,FALSE),0)</f>
        <v>0</v>
      </c>
      <c r="T1541" s="13" t="str">
        <f t="shared" si="139"/>
        <v>Não</v>
      </c>
      <c r="U1541" s="13" t="str">
        <f t="shared" si="140"/>
        <v>Não</v>
      </c>
      <c r="V1541" s="13" t="str">
        <f t="shared" si="141"/>
        <v>Não</v>
      </c>
      <c r="W1541" s="13" t="str">
        <f t="shared" si="142"/>
        <v>Não</v>
      </c>
      <c r="X1541" s="13" t="str">
        <f t="shared" si="143"/>
        <v>Não</v>
      </c>
      <c r="Y1541" s="13" t="str">
        <f t="shared" si="144"/>
        <v>Não</v>
      </c>
    </row>
    <row r="1542" spans="1:25">
      <c r="A1542" s="9">
        <v>312370</v>
      </c>
      <c r="B1542" s="13">
        <f>IFERROR(VLOOKUP(A1542,[1]Monitoramento_Base_somente_Said!$A:$J,5,FALSE),0)</f>
        <v>0</v>
      </c>
      <c r="C1542" s="13">
        <f>IFERROR(VLOOKUP(A1542,[1]Monitoramento_Base_somente_Said!$A:$J,6,FALSE),0)</f>
        <v>0</v>
      </c>
      <c r="D1542" s="13">
        <f>IFERROR(VLOOKUP(A1542,[1]Monitoramento_Base_somente_Said!$A:$J,7,FALSE),0)</f>
        <v>0</v>
      </c>
      <c r="E1542" s="13">
        <f>IFERROR(VLOOKUP(A1542,[1]Monitoramento_Base_somente_Said!$A:$J,8,FALSE),0)</f>
        <v>0</v>
      </c>
      <c r="F1542" s="13">
        <f>IFERROR(VLOOKUP(A1542,[1]Monitoramento_Base_somente_Said!$A:$J,9,FALSE),0)</f>
        <v>0</v>
      </c>
      <c r="G1542" s="13">
        <f>IFERROR(VLOOKUP(A1542,[1]Monitoramento_Base_somente_Said!$A:$J,10,FALSE),0)</f>
        <v>0</v>
      </c>
      <c r="H1542" s="13">
        <f>IFERROR(VLOOKUP(A1542,[2]Sheet1!$A:$I,4,FALSE),0)</f>
        <v>0</v>
      </c>
      <c r="I1542" s="13">
        <f>IFERROR(VLOOKUP(A1542,[2]Sheet1!$A:$I,5,FALSE),0)</f>
        <v>0</v>
      </c>
      <c r="J1542" s="13">
        <f>IFERROR(VLOOKUP(A1542,[2]Sheet1!$A:$I,6,FALSE),0)</f>
        <v>0</v>
      </c>
      <c r="K1542" s="13">
        <f>IFERROR(VLOOKUP(A1542,[2]Sheet1!$A:$I,7,FALSE),0)</f>
        <v>0</v>
      </c>
      <c r="L1542" s="13">
        <f>IFERROR(VLOOKUP(A1542,[2]Sheet1!$A:$I,8,FALSE),0)</f>
        <v>0</v>
      </c>
      <c r="M1542" s="13">
        <f>IFERROR(VLOOKUP(A1542,[2]Sheet1!$A:$I,9,FALSE),0)</f>
        <v>0</v>
      </c>
      <c r="N1542" s="13">
        <f>IFERROR(VLOOKUP(A1542,[3]Sheet1!$A:$G,2,FALSE),0)</f>
        <v>1302</v>
      </c>
      <c r="O1542" s="13">
        <f>IFERROR(VLOOKUP(A1542,[3]Sheet1!$A:$G,3,FALSE),0)</f>
        <v>0</v>
      </c>
      <c r="P1542" s="13">
        <f>IFERROR(VLOOKUP(A1542,[3]Sheet1!$A:$G,4,FALSE),0)</f>
        <v>0</v>
      </c>
      <c r="Q1542" s="13">
        <f>IFERROR(VLOOKUP(A1542,[3]Sheet1!$A:$G,5,FALSE),0)</f>
        <v>0</v>
      </c>
      <c r="R1542" s="13">
        <f>IFERROR(VLOOKUP(A1542,[3]Sheet1!$A:$H,6,FALSE),0)</f>
        <v>0</v>
      </c>
      <c r="S1542" s="13">
        <f>IFERROR(VLOOKUP(A1542,[3]Sheet1!$A:$I,7,FALSE),0)</f>
        <v>0</v>
      </c>
      <c r="T1542" s="13" t="str">
        <f t="shared" ref="T1542:T1605" si="145">IF(B1542+H1542+N1542&gt;0,"Sim","Não")</f>
        <v>Sim</v>
      </c>
      <c r="U1542" s="13" t="str">
        <f t="shared" ref="U1542:U1605" si="146">IF(C1542+I1542+O1542&gt;0,"Sim","Não")</f>
        <v>Não</v>
      </c>
      <c r="V1542" s="13" t="str">
        <f t="shared" ref="V1542:V1605" si="147">IF(D1542+J1542+P1542&gt;0,"Sim","Não")</f>
        <v>Não</v>
      </c>
      <c r="W1542" s="13" t="str">
        <f t="shared" ref="W1542:W1605" si="148">IF(E1542+K1542+Q1542&gt;0,"Sim","Não")</f>
        <v>Não</v>
      </c>
      <c r="X1542" s="13" t="str">
        <f t="shared" ref="X1542:X1605" si="149">IF(F1542+L1542+R1542&gt;0,"Sim","Não")</f>
        <v>Não</v>
      </c>
      <c r="Y1542" s="13" t="str">
        <f t="shared" ref="Y1542:Y1605" si="150">IF(G1542+M1542+S1542&gt;0,"Sim","Não")</f>
        <v>Não</v>
      </c>
    </row>
    <row r="1543" spans="1:25">
      <c r="A1543" s="9">
        <v>312380</v>
      </c>
      <c r="B1543" s="13">
        <f>IFERROR(VLOOKUP(A1543,[1]Monitoramento_Base_somente_Said!$A:$J,5,FALSE),0)</f>
        <v>0</v>
      </c>
      <c r="C1543" s="13">
        <f>IFERROR(VLOOKUP(A1543,[1]Monitoramento_Base_somente_Said!$A:$J,6,FALSE),0)</f>
        <v>0</v>
      </c>
      <c r="D1543" s="13">
        <f>IFERROR(VLOOKUP(A1543,[1]Monitoramento_Base_somente_Said!$A:$J,7,FALSE),0)</f>
        <v>0</v>
      </c>
      <c r="E1543" s="13">
        <f>IFERROR(VLOOKUP(A1543,[1]Monitoramento_Base_somente_Said!$A:$J,8,FALSE),0)</f>
        <v>0</v>
      </c>
      <c r="F1543" s="13">
        <f>IFERROR(VLOOKUP(A1543,[1]Monitoramento_Base_somente_Said!$A:$J,9,FALSE),0)</f>
        <v>0</v>
      </c>
      <c r="G1543" s="13">
        <f>IFERROR(VLOOKUP(A1543,[1]Monitoramento_Base_somente_Said!$A:$J,10,FALSE),0)</f>
        <v>0</v>
      </c>
      <c r="H1543" s="13">
        <f>IFERROR(VLOOKUP(A1543,[2]Sheet1!$A:$I,4,FALSE),0)</f>
        <v>0</v>
      </c>
      <c r="I1543" s="13">
        <f>IFERROR(VLOOKUP(A1543,[2]Sheet1!$A:$I,5,FALSE),0)</f>
        <v>0</v>
      </c>
      <c r="J1543" s="13">
        <f>IFERROR(VLOOKUP(A1543,[2]Sheet1!$A:$I,6,FALSE),0)</f>
        <v>0</v>
      </c>
      <c r="K1543" s="13">
        <f>IFERROR(VLOOKUP(A1543,[2]Sheet1!$A:$I,7,FALSE),0)</f>
        <v>0</v>
      </c>
      <c r="L1543" s="13">
        <f>IFERROR(VLOOKUP(A1543,[2]Sheet1!$A:$I,8,FALSE),0)</f>
        <v>0</v>
      </c>
      <c r="M1543" s="13">
        <f>IFERROR(VLOOKUP(A1543,[2]Sheet1!$A:$I,9,FALSE),0)</f>
        <v>0</v>
      </c>
      <c r="N1543" s="13">
        <f>IFERROR(VLOOKUP(A1543,[3]Sheet1!$A:$G,2,FALSE),0)</f>
        <v>0</v>
      </c>
      <c r="O1543" s="13">
        <f>IFERROR(VLOOKUP(A1543,[3]Sheet1!$A:$G,3,FALSE),0)</f>
        <v>0</v>
      </c>
      <c r="P1543" s="13">
        <f>IFERROR(VLOOKUP(A1543,[3]Sheet1!$A:$G,4,FALSE),0)</f>
        <v>0</v>
      </c>
      <c r="Q1543" s="13">
        <f>IFERROR(VLOOKUP(A1543,[3]Sheet1!$A:$G,5,FALSE),0)</f>
        <v>0</v>
      </c>
      <c r="R1543" s="13">
        <f>IFERROR(VLOOKUP(A1543,[3]Sheet1!$A:$H,6,FALSE),0)</f>
        <v>0</v>
      </c>
      <c r="S1543" s="13">
        <f>IFERROR(VLOOKUP(A1543,[3]Sheet1!$A:$I,7,FALSE),0)</f>
        <v>0</v>
      </c>
      <c r="T1543" s="13" t="str">
        <f t="shared" si="145"/>
        <v>Não</v>
      </c>
      <c r="U1543" s="13" t="str">
        <f t="shared" si="146"/>
        <v>Não</v>
      </c>
      <c r="V1543" s="13" t="str">
        <f t="shared" si="147"/>
        <v>Não</v>
      </c>
      <c r="W1543" s="13" t="str">
        <f t="shared" si="148"/>
        <v>Não</v>
      </c>
      <c r="X1543" s="13" t="str">
        <f t="shared" si="149"/>
        <v>Não</v>
      </c>
      <c r="Y1543" s="13" t="str">
        <f t="shared" si="150"/>
        <v>Não</v>
      </c>
    </row>
    <row r="1544" spans="1:25">
      <c r="A1544" s="19">
        <v>312385</v>
      </c>
      <c r="B1544" s="13">
        <f>IFERROR(VLOOKUP(A1544,[1]Monitoramento_Base_somente_Said!$A:$J,5,FALSE),0)</f>
        <v>0</v>
      </c>
      <c r="C1544" s="13">
        <f>IFERROR(VLOOKUP(A1544,[1]Monitoramento_Base_somente_Said!$A:$J,6,FALSE),0)</f>
        <v>0</v>
      </c>
      <c r="D1544" s="13">
        <f>IFERROR(VLOOKUP(A1544,[1]Monitoramento_Base_somente_Said!$A:$J,7,FALSE),0)</f>
        <v>0</v>
      </c>
      <c r="E1544" s="13">
        <f>IFERROR(VLOOKUP(A1544,[1]Monitoramento_Base_somente_Said!$A:$J,8,FALSE),0)</f>
        <v>0</v>
      </c>
      <c r="F1544" s="13">
        <f>IFERROR(VLOOKUP(A1544,[1]Monitoramento_Base_somente_Said!$A:$J,9,FALSE),0)</f>
        <v>0</v>
      </c>
      <c r="G1544" s="13">
        <f>IFERROR(VLOOKUP(A1544,[1]Monitoramento_Base_somente_Said!$A:$J,10,FALSE),0)</f>
        <v>0</v>
      </c>
      <c r="H1544" s="13">
        <f>IFERROR(VLOOKUP(A1544,[2]Sheet1!$A:$I,4,FALSE),0)</f>
        <v>0</v>
      </c>
      <c r="I1544" s="13">
        <f>IFERROR(VLOOKUP(A1544,[2]Sheet1!$A:$I,5,FALSE),0)</f>
        <v>0</v>
      </c>
      <c r="J1544" s="13">
        <f>IFERROR(VLOOKUP(A1544,[2]Sheet1!$A:$I,6,FALSE),0)</f>
        <v>0</v>
      </c>
      <c r="K1544" s="13">
        <f>IFERROR(VLOOKUP(A1544,[2]Sheet1!$A:$I,7,FALSE),0)</f>
        <v>0</v>
      </c>
      <c r="L1544" s="13">
        <f>IFERROR(VLOOKUP(A1544,[2]Sheet1!$A:$I,8,FALSE),0)</f>
        <v>0</v>
      </c>
      <c r="M1544" s="13">
        <f>IFERROR(VLOOKUP(A1544,[2]Sheet1!$A:$I,9,FALSE),0)</f>
        <v>0</v>
      </c>
      <c r="N1544" s="13">
        <f>IFERROR(VLOOKUP(A1544,[3]Sheet1!$A:$G,2,FALSE),0)</f>
        <v>12490</v>
      </c>
      <c r="O1544" s="13">
        <f>IFERROR(VLOOKUP(A1544,[3]Sheet1!$A:$G,3,FALSE),0)</f>
        <v>0</v>
      </c>
      <c r="P1544" s="13">
        <f>IFERROR(VLOOKUP(A1544,[3]Sheet1!$A:$G,4,FALSE),0)</f>
        <v>0</v>
      </c>
      <c r="Q1544" s="13">
        <f>IFERROR(VLOOKUP(A1544,[3]Sheet1!$A:$G,5,FALSE),0)</f>
        <v>0</v>
      </c>
      <c r="R1544" s="13">
        <f>IFERROR(VLOOKUP(A1544,[3]Sheet1!$A:$H,6,FALSE),0)</f>
        <v>0</v>
      </c>
      <c r="S1544" s="13">
        <f>IFERROR(VLOOKUP(A1544,[3]Sheet1!$A:$I,7,FALSE),0)</f>
        <v>0</v>
      </c>
      <c r="T1544" s="13" t="str">
        <f t="shared" si="145"/>
        <v>Sim</v>
      </c>
      <c r="U1544" s="13" t="str">
        <f t="shared" si="146"/>
        <v>Não</v>
      </c>
      <c r="V1544" s="13" t="str">
        <f t="shared" si="147"/>
        <v>Não</v>
      </c>
      <c r="W1544" s="13" t="str">
        <f t="shared" si="148"/>
        <v>Não</v>
      </c>
      <c r="X1544" s="13" t="str">
        <f t="shared" si="149"/>
        <v>Não</v>
      </c>
      <c r="Y1544" s="13" t="str">
        <f t="shared" si="150"/>
        <v>Não</v>
      </c>
    </row>
    <row r="1545" spans="1:25">
      <c r="A1545" s="9">
        <v>312390</v>
      </c>
      <c r="B1545" s="13">
        <f>IFERROR(VLOOKUP(A1545,[1]Monitoramento_Base_somente_Said!$A:$J,5,FALSE),0)</f>
        <v>0</v>
      </c>
      <c r="C1545" s="13">
        <f>IFERROR(VLOOKUP(A1545,[1]Monitoramento_Base_somente_Said!$A:$J,6,FALSE),0)</f>
        <v>0</v>
      </c>
      <c r="D1545" s="13">
        <f>IFERROR(VLOOKUP(A1545,[1]Monitoramento_Base_somente_Said!$A:$J,7,FALSE),0)</f>
        <v>0</v>
      </c>
      <c r="E1545" s="13">
        <f>IFERROR(VLOOKUP(A1545,[1]Monitoramento_Base_somente_Said!$A:$J,8,FALSE),0)</f>
        <v>0</v>
      </c>
      <c r="F1545" s="13">
        <f>IFERROR(VLOOKUP(A1545,[1]Monitoramento_Base_somente_Said!$A:$J,9,FALSE),0)</f>
        <v>0</v>
      </c>
      <c r="G1545" s="13">
        <f>IFERROR(VLOOKUP(A1545,[1]Monitoramento_Base_somente_Said!$A:$J,10,FALSE),0)</f>
        <v>0</v>
      </c>
      <c r="H1545" s="13">
        <f>IFERROR(VLOOKUP(A1545,[2]Sheet1!$A:$I,4,FALSE),0)</f>
        <v>0</v>
      </c>
      <c r="I1545" s="13">
        <f>IFERROR(VLOOKUP(A1545,[2]Sheet1!$A:$I,5,FALSE),0)</f>
        <v>0</v>
      </c>
      <c r="J1545" s="13">
        <f>IFERROR(VLOOKUP(A1545,[2]Sheet1!$A:$I,6,FALSE),0)</f>
        <v>0</v>
      </c>
      <c r="K1545" s="13">
        <f>IFERROR(VLOOKUP(A1545,[2]Sheet1!$A:$I,7,FALSE),0)</f>
        <v>0</v>
      </c>
      <c r="L1545" s="13">
        <f>IFERROR(VLOOKUP(A1545,[2]Sheet1!$A:$I,8,FALSE),0)</f>
        <v>0</v>
      </c>
      <c r="M1545" s="13">
        <f>IFERROR(VLOOKUP(A1545,[2]Sheet1!$A:$I,9,FALSE),0)</f>
        <v>0</v>
      </c>
      <c r="N1545" s="13">
        <f>IFERROR(VLOOKUP(A1545,[3]Sheet1!$A:$G,2,FALSE),0)</f>
        <v>0</v>
      </c>
      <c r="O1545" s="13">
        <f>IFERROR(VLOOKUP(A1545,[3]Sheet1!$A:$G,3,FALSE),0)</f>
        <v>0</v>
      </c>
      <c r="P1545" s="13">
        <f>IFERROR(VLOOKUP(A1545,[3]Sheet1!$A:$G,4,FALSE),0)</f>
        <v>0</v>
      </c>
      <c r="Q1545" s="13">
        <f>IFERROR(VLOOKUP(A1545,[3]Sheet1!$A:$G,5,FALSE),0)</f>
        <v>0</v>
      </c>
      <c r="R1545" s="13">
        <f>IFERROR(VLOOKUP(A1545,[3]Sheet1!$A:$H,6,FALSE),0)</f>
        <v>0</v>
      </c>
      <c r="S1545" s="13">
        <f>IFERROR(VLOOKUP(A1545,[3]Sheet1!$A:$I,7,FALSE),0)</f>
        <v>0</v>
      </c>
      <c r="T1545" s="13" t="str">
        <f t="shared" si="145"/>
        <v>Não</v>
      </c>
      <c r="U1545" s="13" t="str">
        <f t="shared" si="146"/>
        <v>Não</v>
      </c>
      <c r="V1545" s="13" t="str">
        <f t="shared" si="147"/>
        <v>Não</v>
      </c>
      <c r="W1545" s="13" t="str">
        <f t="shared" si="148"/>
        <v>Não</v>
      </c>
      <c r="X1545" s="13" t="str">
        <f t="shared" si="149"/>
        <v>Não</v>
      </c>
      <c r="Y1545" s="13" t="str">
        <f t="shared" si="150"/>
        <v>Não</v>
      </c>
    </row>
    <row r="1546" spans="1:25">
      <c r="A1546" s="9">
        <v>312400</v>
      </c>
      <c r="B1546" s="13">
        <f>IFERROR(VLOOKUP(A1546,[1]Monitoramento_Base_somente_Said!$A:$J,5,FALSE),0)</f>
        <v>0</v>
      </c>
      <c r="C1546" s="13">
        <f>IFERROR(VLOOKUP(A1546,[1]Monitoramento_Base_somente_Said!$A:$J,6,FALSE),0)</f>
        <v>0</v>
      </c>
      <c r="D1546" s="13">
        <f>IFERROR(VLOOKUP(A1546,[1]Monitoramento_Base_somente_Said!$A:$J,7,FALSE),0)</f>
        <v>0</v>
      </c>
      <c r="E1546" s="13">
        <f>IFERROR(VLOOKUP(A1546,[1]Monitoramento_Base_somente_Said!$A:$J,8,FALSE),0)</f>
        <v>0</v>
      </c>
      <c r="F1546" s="13">
        <f>IFERROR(VLOOKUP(A1546,[1]Monitoramento_Base_somente_Said!$A:$J,9,FALSE),0)</f>
        <v>0</v>
      </c>
      <c r="G1546" s="13">
        <f>IFERROR(VLOOKUP(A1546,[1]Monitoramento_Base_somente_Said!$A:$J,10,FALSE),0)</f>
        <v>0</v>
      </c>
      <c r="H1546" s="13">
        <f>IFERROR(VLOOKUP(A1546,[2]Sheet1!$A:$I,4,FALSE),0)</f>
        <v>0</v>
      </c>
      <c r="I1546" s="13">
        <f>IFERROR(VLOOKUP(A1546,[2]Sheet1!$A:$I,5,FALSE),0)</f>
        <v>0</v>
      </c>
      <c r="J1546" s="13">
        <f>IFERROR(VLOOKUP(A1546,[2]Sheet1!$A:$I,6,FALSE),0)</f>
        <v>0</v>
      </c>
      <c r="K1546" s="13">
        <f>IFERROR(VLOOKUP(A1546,[2]Sheet1!$A:$I,7,FALSE),0)</f>
        <v>0</v>
      </c>
      <c r="L1546" s="13">
        <f>IFERROR(VLOOKUP(A1546,[2]Sheet1!$A:$I,8,FALSE),0)</f>
        <v>0</v>
      </c>
      <c r="M1546" s="13">
        <f>IFERROR(VLOOKUP(A1546,[2]Sheet1!$A:$I,9,FALSE),0)</f>
        <v>0</v>
      </c>
      <c r="N1546" s="13">
        <f>IFERROR(VLOOKUP(A1546,[3]Sheet1!$A:$G,2,FALSE),0)</f>
        <v>33937</v>
      </c>
      <c r="O1546" s="13">
        <f>IFERROR(VLOOKUP(A1546,[3]Sheet1!$A:$G,3,FALSE),0)</f>
        <v>0</v>
      </c>
      <c r="P1546" s="13">
        <f>IFERROR(VLOOKUP(A1546,[3]Sheet1!$A:$G,4,FALSE),0)</f>
        <v>0</v>
      </c>
      <c r="Q1546" s="13">
        <f>IFERROR(VLOOKUP(A1546,[3]Sheet1!$A:$G,5,FALSE),0)</f>
        <v>0</v>
      </c>
      <c r="R1546" s="13">
        <f>IFERROR(VLOOKUP(A1546,[3]Sheet1!$A:$H,6,FALSE),0)</f>
        <v>0</v>
      </c>
      <c r="S1546" s="13">
        <f>IFERROR(VLOOKUP(A1546,[3]Sheet1!$A:$I,7,FALSE),0)</f>
        <v>0</v>
      </c>
      <c r="T1546" s="13" t="str">
        <f t="shared" si="145"/>
        <v>Sim</v>
      </c>
      <c r="U1546" s="13" t="str">
        <f t="shared" si="146"/>
        <v>Não</v>
      </c>
      <c r="V1546" s="13" t="str">
        <f t="shared" si="147"/>
        <v>Não</v>
      </c>
      <c r="W1546" s="13" t="str">
        <f t="shared" si="148"/>
        <v>Não</v>
      </c>
      <c r="X1546" s="13" t="str">
        <f t="shared" si="149"/>
        <v>Não</v>
      </c>
      <c r="Y1546" s="13" t="str">
        <f t="shared" si="150"/>
        <v>Não</v>
      </c>
    </row>
    <row r="1547" spans="1:25">
      <c r="A1547" s="9">
        <v>312410</v>
      </c>
      <c r="B1547" s="13">
        <f>IFERROR(VLOOKUP(A1547,[1]Monitoramento_Base_somente_Said!$A:$J,5,FALSE),0)</f>
        <v>0</v>
      </c>
      <c r="C1547" s="13">
        <f>IFERROR(VLOOKUP(A1547,[1]Monitoramento_Base_somente_Said!$A:$J,6,FALSE),0)</f>
        <v>0</v>
      </c>
      <c r="D1547" s="13">
        <f>IFERROR(VLOOKUP(A1547,[1]Monitoramento_Base_somente_Said!$A:$J,7,FALSE),0)</f>
        <v>0</v>
      </c>
      <c r="E1547" s="13">
        <f>IFERROR(VLOOKUP(A1547,[1]Monitoramento_Base_somente_Said!$A:$J,8,FALSE),0)</f>
        <v>0</v>
      </c>
      <c r="F1547" s="13">
        <f>IFERROR(VLOOKUP(A1547,[1]Monitoramento_Base_somente_Said!$A:$J,9,FALSE),0)</f>
        <v>0</v>
      </c>
      <c r="G1547" s="13">
        <f>IFERROR(VLOOKUP(A1547,[1]Monitoramento_Base_somente_Said!$A:$J,10,FALSE),0)</f>
        <v>0</v>
      </c>
      <c r="H1547" s="13">
        <f>IFERROR(VLOOKUP(A1547,[2]Sheet1!$A:$I,4,FALSE),0)</f>
        <v>0</v>
      </c>
      <c r="I1547" s="13">
        <f>IFERROR(VLOOKUP(A1547,[2]Sheet1!$A:$I,5,FALSE),0)</f>
        <v>0</v>
      </c>
      <c r="J1547" s="13">
        <f>IFERROR(VLOOKUP(A1547,[2]Sheet1!$A:$I,6,FALSE),0)</f>
        <v>0</v>
      </c>
      <c r="K1547" s="13">
        <f>IFERROR(VLOOKUP(A1547,[2]Sheet1!$A:$I,7,FALSE),0)</f>
        <v>0</v>
      </c>
      <c r="L1547" s="13">
        <f>IFERROR(VLOOKUP(A1547,[2]Sheet1!$A:$I,8,FALSE),0)</f>
        <v>0</v>
      </c>
      <c r="M1547" s="13">
        <f>IFERROR(VLOOKUP(A1547,[2]Sheet1!$A:$I,9,FALSE),0)</f>
        <v>0</v>
      </c>
      <c r="N1547" s="13">
        <f>IFERROR(VLOOKUP(A1547,[3]Sheet1!$A:$G,2,FALSE),0)</f>
        <v>125046</v>
      </c>
      <c r="O1547" s="13">
        <f>IFERROR(VLOOKUP(A1547,[3]Sheet1!$A:$G,3,FALSE),0)</f>
        <v>0</v>
      </c>
      <c r="P1547" s="13">
        <f>IFERROR(VLOOKUP(A1547,[3]Sheet1!$A:$G,4,FALSE),0)</f>
        <v>0</v>
      </c>
      <c r="Q1547" s="13">
        <f>IFERROR(VLOOKUP(A1547,[3]Sheet1!$A:$G,5,FALSE),0)</f>
        <v>0</v>
      </c>
      <c r="R1547" s="13">
        <f>IFERROR(VLOOKUP(A1547,[3]Sheet1!$A:$H,6,FALSE),0)</f>
        <v>0</v>
      </c>
      <c r="S1547" s="13">
        <f>IFERROR(VLOOKUP(A1547,[3]Sheet1!$A:$I,7,FALSE),0)</f>
        <v>0</v>
      </c>
      <c r="T1547" s="13" t="str">
        <f t="shared" si="145"/>
        <v>Sim</v>
      </c>
      <c r="U1547" s="13" t="str">
        <f t="shared" si="146"/>
        <v>Não</v>
      </c>
      <c r="V1547" s="13" t="str">
        <f t="shared" si="147"/>
        <v>Não</v>
      </c>
      <c r="W1547" s="13" t="str">
        <f t="shared" si="148"/>
        <v>Não</v>
      </c>
      <c r="X1547" s="13" t="str">
        <f t="shared" si="149"/>
        <v>Não</v>
      </c>
      <c r="Y1547" s="13" t="str">
        <f t="shared" si="150"/>
        <v>Não</v>
      </c>
    </row>
    <row r="1548" spans="1:25">
      <c r="A1548" s="19">
        <v>312420</v>
      </c>
      <c r="B1548" s="13">
        <f>IFERROR(VLOOKUP(A1548,[1]Monitoramento_Base_somente_Said!$A:$J,5,FALSE),0)</f>
        <v>0</v>
      </c>
      <c r="C1548" s="13">
        <f>IFERROR(VLOOKUP(A1548,[1]Monitoramento_Base_somente_Said!$A:$J,6,FALSE),0)</f>
        <v>0</v>
      </c>
      <c r="D1548" s="13">
        <f>IFERROR(VLOOKUP(A1548,[1]Monitoramento_Base_somente_Said!$A:$J,7,FALSE),0)</f>
        <v>0</v>
      </c>
      <c r="E1548" s="13">
        <f>IFERROR(VLOOKUP(A1548,[1]Monitoramento_Base_somente_Said!$A:$J,8,FALSE),0)</f>
        <v>0</v>
      </c>
      <c r="F1548" s="13">
        <f>IFERROR(VLOOKUP(A1548,[1]Monitoramento_Base_somente_Said!$A:$J,9,FALSE),0)</f>
        <v>0</v>
      </c>
      <c r="G1548" s="13">
        <f>IFERROR(VLOOKUP(A1548,[1]Monitoramento_Base_somente_Said!$A:$J,10,FALSE),0)</f>
        <v>0</v>
      </c>
      <c r="H1548" s="13">
        <f>IFERROR(VLOOKUP(A1548,[2]Sheet1!$A:$I,4,FALSE),0)</f>
        <v>0</v>
      </c>
      <c r="I1548" s="13">
        <f>IFERROR(VLOOKUP(A1548,[2]Sheet1!$A:$I,5,FALSE),0)</f>
        <v>0</v>
      </c>
      <c r="J1548" s="13">
        <f>IFERROR(VLOOKUP(A1548,[2]Sheet1!$A:$I,6,FALSE),0)</f>
        <v>0</v>
      </c>
      <c r="K1548" s="13">
        <f>IFERROR(VLOOKUP(A1548,[2]Sheet1!$A:$I,7,FALSE),0)</f>
        <v>0</v>
      </c>
      <c r="L1548" s="13">
        <f>IFERROR(VLOOKUP(A1548,[2]Sheet1!$A:$I,8,FALSE),0)</f>
        <v>0</v>
      </c>
      <c r="M1548" s="13">
        <f>IFERROR(VLOOKUP(A1548,[2]Sheet1!$A:$I,9,FALSE),0)</f>
        <v>0</v>
      </c>
      <c r="N1548" s="13">
        <f>IFERROR(VLOOKUP(A1548,[3]Sheet1!$A:$G,2,FALSE),0)</f>
        <v>7877</v>
      </c>
      <c r="O1548" s="13">
        <f>IFERROR(VLOOKUP(A1548,[3]Sheet1!$A:$G,3,FALSE),0)</f>
        <v>0</v>
      </c>
      <c r="P1548" s="13">
        <f>IFERROR(VLOOKUP(A1548,[3]Sheet1!$A:$G,4,FALSE),0)</f>
        <v>0</v>
      </c>
      <c r="Q1548" s="13">
        <f>IFERROR(VLOOKUP(A1548,[3]Sheet1!$A:$G,5,FALSE),0)</f>
        <v>0</v>
      </c>
      <c r="R1548" s="13">
        <f>IFERROR(VLOOKUP(A1548,[3]Sheet1!$A:$H,6,FALSE),0)</f>
        <v>0</v>
      </c>
      <c r="S1548" s="13">
        <f>IFERROR(VLOOKUP(A1548,[3]Sheet1!$A:$I,7,FALSE),0)</f>
        <v>0</v>
      </c>
      <c r="T1548" s="13" t="str">
        <f t="shared" si="145"/>
        <v>Sim</v>
      </c>
      <c r="U1548" s="13" t="str">
        <f t="shared" si="146"/>
        <v>Não</v>
      </c>
      <c r="V1548" s="13" t="str">
        <f t="shared" si="147"/>
        <v>Não</v>
      </c>
      <c r="W1548" s="13" t="str">
        <f t="shared" si="148"/>
        <v>Não</v>
      </c>
      <c r="X1548" s="13" t="str">
        <f t="shared" si="149"/>
        <v>Não</v>
      </c>
      <c r="Y1548" s="13" t="str">
        <f t="shared" si="150"/>
        <v>Não</v>
      </c>
    </row>
    <row r="1549" spans="1:25">
      <c r="A1549" s="9">
        <v>312430</v>
      </c>
      <c r="B1549" s="13">
        <f>IFERROR(VLOOKUP(A1549,[1]Monitoramento_Base_somente_Said!$A:$J,5,FALSE),0)</f>
        <v>0</v>
      </c>
      <c r="C1549" s="13">
        <f>IFERROR(VLOOKUP(A1549,[1]Monitoramento_Base_somente_Said!$A:$J,6,FALSE),0)</f>
        <v>0</v>
      </c>
      <c r="D1549" s="13">
        <f>IFERROR(VLOOKUP(A1549,[1]Monitoramento_Base_somente_Said!$A:$J,7,FALSE),0)</f>
        <v>0</v>
      </c>
      <c r="E1549" s="13">
        <f>IFERROR(VLOOKUP(A1549,[1]Monitoramento_Base_somente_Said!$A:$J,8,FALSE),0)</f>
        <v>0</v>
      </c>
      <c r="F1549" s="13">
        <f>IFERROR(VLOOKUP(A1549,[1]Monitoramento_Base_somente_Said!$A:$J,9,FALSE),0)</f>
        <v>0</v>
      </c>
      <c r="G1549" s="13">
        <f>IFERROR(VLOOKUP(A1549,[1]Monitoramento_Base_somente_Said!$A:$J,10,FALSE),0)</f>
        <v>0</v>
      </c>
      <c r="H1549" s="13">
        <f>IFERROR(VLOOKUP(A1549,[2]Sheet1!$A:$I,4,FALSE),0)</f>
        <v>0</v>
      </c>
      <c r="I1549" s="13">
        <f>IFERROR(VLOOKUP(A1549,[2]Sheet1!$A:$I,5,FALSE),0)</f>
        <v>0</v>
      </c>
      <c r="J1549" s="13">
        <f>IFERROR(VLOOKUP(A1549,[2]Sheet1!$A:$I,6,FALSE),0)</f>
        <v>0</v>
      </c>
      <c r="K1549" s="13">
        <f>IFERROR(VLOOKUP(A1549,[2]Sheet1!$A:$I,7,FALSE),0)</f>
        <v>0</v>
      </c>
      <c r="L1549" s="13">
        <f>IFERROR(VLOOKUP(A1549,[2]Sheet1!$A:$I,8,FALSE),0)</f>
        <v>0</v>
      </c>
      <c r="M1549" s="13">
        <f>IFERROR(VLOOKUP(A1549,[2]Sheet1!$A:$I,9,FALSE),0)</f>
        <v>0</v>
      </c>
      <c r="N1549" s="13">
        <f>IFERROR(VLOOKUP(A1549,[3]Sheet1!$A:$G,2,FALSE),0)</f>
        <v>39665</v>
      </c>
      <c r="O1549" s="13">
        <f>IFERROR(VLOOKUP(A1549,[3]Sheet1!$A:$G,3,FALSE),0)</f>
        <v>0</v>
      </c>
      <c r="P1549" s="13">
        <f>IFERROR(VLOOKUP(A1549,[3]Sheet1!$A:$G,4,FALSE),0)</f>
        <v>0</v>
      </c>
      <c r="Q1549" s="13">
        <f>IFERROR(VLOOKUP(A1549,[3]Sheet1!$A:$G,5,FALSE),0)</f>
        <v>0</v>
      </c>
      <c r="R1549" s="13">
        <f>IFERROR(VLOOKUP(A1549,[3]Sheet1!$A:$H,6,FALSE),0)</f>
        <v>0</v>
      </c>
      <c r="S1549" s="13">
        <f>IFERROR(VLOOKUP(A1549,[3]Sheet1!$A:$I,7,FALSE),0)</f>
        <v>0</v>
      </c>
      <c r="T1549" s="13" t="str">
        <f t="shared" si="145"/>
        <v>Sim</v>
      </c>
      <c r="U1549" s="13" t="str">
        <f t="shared" si="146"/>
        <v>Não</v>
      </c>
      <c r="V1549" s="13" t="str">
        <f t="shared" si="147"/>
        <v>Não</v>
      </c>
      <c r="W1549" s="13" t="str">
        <f t="shared" si="148"/>
        <v>Não</v>
      </c>
      <c r="X1549" s="13" t="str">
        <f t="shared" si="149"/>
        <v>Não</v>
      </c>
      <c r="Y1549" s="13" t="str">
        <f t="shared" si="150"/>
        <v>Não</v>
      </c>
    </row>
    <row r="1550" spans="1:25">
      <c r="A1550" s="19">
        <v>312440</v>
      </c>
      <c r="B1550" s="13">
        <f>IFERROR(VLOOKUP(A1550,[1]Monitoramento_Base_somente_Said!$A:$J,5,FALSE),0)</f>
        <v>0</v>
      </c>
      <c r="C1550" s="13">
        <f>IFERROR(VLOOKUP(A1550,[1]Monitoramento_Base_somente_Said!$A:$J,6,FALSE),0)</f>
        <v>0</v>
      </c>
      <c r="D1550" s="13">
        <f>IFERROR(VLOOKUP(A1550,[1]Monitoramento_Base_somente_Said!$A:$J,7,FALSE),0)</f>
        <v>0</v>
      </c>
      <c r="E1550" s="13">
        <f>IFERROR(VLOOKUP(A1550,[1]Monitoramento_Base_somente_Said!$A:$J,8,FALSE),0)</f>
        <v>0</v>
      </c>
      <c r="F1550" s="13">
        <f>IFERROR(VLOOKUP(A1550,[1]Monitoramento_Base_somente_Said!$A:$J,9,FALSE),0)</f>
        <v>0</v>
      </c>
      <c r="G1550" s="13">
        <f>IFERROR(VLOOKUP(A1550,[1]Monitoramento_Base_somente_Said!$A:$J,10,FALSE),0)</f>
        <v>0</v>
      </c>
      <c r="H1550" s="13">
        <f>IFERROR(VLOOKUP(A1550,[2]Sheet1!$A:$I,4,FALSE),0)</f>
        <v>0</v>
      </c>
      <c r="I1550" s="13">
        <f>IFERROR(VLOOKUP(A1550,[2]Sheet1!$A:$I,5,FALSE),0)</f>
        <v>0</v>
      </c>
      <c r="J1550" s="13">
        <f>IFERROR(VLOOKUP(A1550,[2]Sheet1!$A:$I,6,FALSE),0)</f>
        <v>0</v>
      </c>
      <c r="K1550" s="13">
        <f>IFERROR(VLOOKUP(A1550,[2]Sheet1!$A:$I,7,FALSE),0)</f>
        <v>0</v>
      </c>
      <c r="L1550" s="13">
        <f>IFERROR(VLOOKUP(A1550,[2]Sheet1!$A:$I,8,FALSE),0)</f>
        <v>0</v>
      </c>
      <c r="M1550" s="13">
        <f>IFERROR(VLOOKUP(A1550,[2]Sheet1!$A:$I,9,FALSE),0)</f>
        <v>0</v>
      </c>
      <c r="N1550" s="13">
        <f>IFERROR(VLOOKUP(A1550,[3]Sheet1!$A:$G,2,FALSE),0)</f>
        <v>0</v>
      </c>
      <c r="O1550" s="13">
        <f>IFERROR(VLOOKUP(A1550,[3]Sheet1!$A:$G,3,FALSE),0)</f>
        <v>0</v>
      </c>
      <c r="P1550" s="13">
        <f>IFERROR(VLOOKUP(A1550,[3]Sheet1!$A:$G,4,FALSE),0)</f>
        <v>0</v>
      </c>
      <c r="Q1550" s="13">
        <f>IFERROR(VLOOKUP(A1550,[3]Sheet1!$A:$G,5,FALSE),0)</f>
        <v>0</v>
      </c>
      <c r="R1550" s="13">
        <f>IFERROR(VLOOKUP(A1550,[3]Sheet1!$A:$H,6,FALSE),0)</f>
        <v>0</v>
      </c>
      <c r="S1550" s="13">
        <f>IFERROR(VLOOKUP(A1550,[3]Sheet1!$A:$I,7,FALSE),0)</f>
        <v>0</v>
      </c>
      <c r="T1550" s="13" t="str">
        <f t="shared" si="145"/>
        <v>Não</v>
      </c>
      <c r="U1550" s="13" t="str">
        <f t="shared" si="146"/>
        <v>Não</v>
      </c>
      <c r="V1550" s="13" t="str">
        <f t="shared" si="147"/>
        <v>Não</v>
      </c>
      <c r="W1550" s="13" t="str">
        <f t="shared" si="148"/>
        <v>Não</v>
      </c>
      <c r="X1550" s="13" t="str">
        <f t="shared" si="149"/>
        <v>Não</v>
      </c>
      <c r="Y1550" s="13" t="str">
        <f t="shared" si="150"/>
        <v>Não</v>
      </c>
    </row>
    <row r="1551" spans="1:25">
      <c r="A1551" s="9">
        <v>312450</v>
      </c>
      <c r="B1551" s="13">
        <f>IFERROR(VLOOKUP(A1551,[1]Monitoramento_Base_somente_Said!$A:$J,5,FALSE),0)</f>
        <v>0</v>
      </c>
      <c r="C1551" s="13">
        <f>IFERROR(VLOOKUP(A1551,[1]Monitoramento_Base_somente_Said!$A:$J,6,FALSE),0)</f>
        <v>0</v>
      </c>
      <c r="D1551" s="13">
        <f>IFERROR(VLOOKUP(A1551,[1]Monitoramento_Base_somente_Said!$A:$J,7,FALSE),0)</f>
        <v>0</v>
      </c>
      <c r="E1551" s="13">
        <f>IFERROR(VLOOKUP(A1551,[1]Monitoramento_Base_somente_Said!$A:$J,8,FALSE),0)</f>
        <v>0</v>
      </c>
      <c r="F1551" s="13">
        <f>IFERROR(VLOOKUP(A1551,[1]Monitoramento_Base_somente_Said!$A:$J,9,FALSE),0)</f>
        <v>0</v>
      </c>
      <c r="G1551" s="13">
        <f>IFERROR(VLOOKUP(A1551,[1]Monitoramento_Base_somente_Said!$A:$J,10,FALSE),0)</f>
        <v>0</v>
      </c>
      <c r="H1551" s="13">
        <f>IFERROR(VLOOKUP(A1551,[2]Sheet1!$A:$I,4,FALSE),0)</f>
        <v>0</v>
      </c>
      <c r="I1551" s="13">
        <f>IFERROR(VLOOKUP(A1551,[2]Sheet1!$A:$I,5,FALSE),0)</f>
        <v>0</v>
      </c>
      <c r="J1551" s="13">
        <f>IFERROR(VLOOKUP(A1551,[2]Sheet1!$A:$I,6,FALSE),0)</f>
        <v>0</v>
      </c>
      <c r="K1551" s="13">
        <f>IFERROR(VLOOKUP(A1551,[2]Sheet1!$A:$I,7,FALSE),0)</f>
        <v>0</v>
      </c>
      <c r="L1551" s="13">
        <f>IFERROR(VLOOKUP(A1551,[2]Sheet1!$A:$I,8,FALSE),0)</f>
        <v>0</v>
      </c>
      <c r="M1551" s="13">
        <f>IFERROR(VLOOKUP(A1551,[2]Sheet1!$A:$I,9,FALSE),0)</f>
        <v>0</v>
      </c>
      <c r="N1551" s="13">
        <f>IFERROR(VLOOKUP(A1551,[3]Sheet1!$A:$G,2,FALSE),0)</f>
        <v>7340</v>
      </c>
      <c r="O1551" s="13">
        <f>IFERROR(VLOOKUP(A1551,[3]Sheet1!$A:$G,3,FALSE),0)</f>
        <v>0</v>
      </c>
      <c r="P1551" s="13">
        <f>IFERROR(VLOOKUP(A1551,[3]Sheet1!$A:$G,4,FALSE),0)</f>
        <v>0</v>
      </c>
      <c r="Q1551" s="13">
        <f>IFERROR(VLOOKUP(A1551,[3]Sheet1!$A:$G,5,FALSE),0)</f>
        <v>0</v>
      </c>
      <c r="R1551" s="13">
        <f>IFERROR(VLOOKUP(A1551,[3]Sheet1!$A:$H,6,FALSE),0)</f>
        <v>0</v>
      </c>
      <c r="S1551" s="13">
        <f>IFERROR(VLOOKUP(A1551,[3]Sheet1!$A:$I,7,FALSE),0)</f>
        <v>0</v>
      </c>
      <c r="T1551" s="13" t="str">
        <f t="shared" si="145"/>
        <v>Sim</v>
      </c>
      <c r="U1551" s="13" t="str">
        <f t="shared" si="146"/>
        <v>Não</v>
      </c>
      <c r="V1551" s="13" t="str">
        <f t="shared" si="147"/>
        <v>Não</v>
      </c>
      <c r="W1551" s="13" t="str">
        <f t="shared" si="148"/>
        <v>Não</v>
      </c>
      <c r="X1551" s="13" t="str">
        <f t="shared" si="149"/>
        <v>Não</v>
      </c>
      <c r="Y1551" s="13" t="str">
        <f t="shared" si="150"/>
        <v>Não</v>
      </c>
    </row>
    <row r="1552" spans="1:25">
      <c r="A1552" s="9">
        <v>312460</v>
      </c>
      <c r="B1552" s="13">
        <f>IFERROR(VLOOKUP(A1552,[1]Monitoramento_Base_somente_Said!$A:$J,5,FALSE),0)</f>
        <v>0</v>
      </c>
      <c r="C1552" s="13">
        <f>IFERROR(VLOOKUP(A1552,[1]Monitoramento_Base_somente_Said!$A:$J,6,FALSE),0)</f>
        <v>0</v>
      </c>
      <c r="D1552" s="13">
        <f>IFERROR(VLOOKUP(A1552,[1]Monitoramento_Base_somente_Said!$A:$J,7,FALSE),0)</f>
        <v>0</v>
      </c>
      <c r="E1552" s="13">
        <f>IFERROR(VLOOKUP(A1552,[1]Monitoramento_Base_somente_Said!$A:$J,8,FALSE),0)</f>
        <v>0</v>
      </c>
      <c r="F1552" s="13">
        <f>IFERROR(VLOOKUP(A1552,[1]Monitoramento_Base_somente_Said!$A:$J,9,FALSE),0)</f>
        <v>0</v>
      </c>
      <c r="G1552" s="13">
        <f>IFERROR(VLOOKUP(A1552,[1]Monitoramento_Base_somente_Said!$A:$J,10,FALSE),0)</f>
        <v>0</v>
      </c>
      <c r="H1552" s="13">
        <f>IFERROR(VLOOKUP(A1552,[2]Sheet1!$A:$I,4,FALSE),0)</f>
        <v>0</v>
      </c>
      <c r="I1552" s="13">
        <f>IFERROR(VLOOKUP(A1552,[2]Sheet1!$A:$I,5,FALSE),0)</f>
        <v>0</v>
      </c>
      <c r="J1552" s="13">
        <f>IFERROR(VLOOKUP(A1552,[2]Sheet1!$A:$I,6,FALSE),0)</f>
        <v>0</v>
      </c>
      <c r="K1552" s="13">
        <f>IFERROR(VLOOKUP(A1552,[2]Sheet1!$A:$I,7,FALSE),0)</f>
        <v>0</v>
      </c>
      <c r="L1552" s="13">
        <f>IFERROR(VLOOKUP(A1552,[2]Sheet1!$A:$I,8,FALSE),0)</f>
        <v>0</v>
      </c>
      <c r="M1552" s="13">
        <f>IFERROR(VLOOKUP(A1552,[2]Sheet1!$A:$I,9,FALSE),0)</f>
        <v>0</v>
      </c>
      <c r="N1552" s="13">
        <f>IFERROR(VLOOKUP(A1552,[3]Sheet1!$A:$G,2,FALSE),0)</f>
        <v>0</v>
      </c>
      <c r="O1552" s="13">
        <f>IFERROR(VLOOKUP(A1552,[3]Sheet1!$A:$G,3,FALSE),0)</f>
        <v>0</v>
      </c>
      <c r="P1552" s="13">
        <f>IFERROR(VLOOKUP(A1552,[3]Sheet1!$A:$G,4,FALSE),0)</f>
        <v>0</v>
      </c>
      <c r="Q1552" s="13">
        <f>IFERROR(VLOOKUP(A1552,[3]Sheet1!$A:$G,5,FALSE),0)</f>
        <v>0</v>
      </c>
      <c r="R1552" s="13">
        <f>IFERROR(VLOOKUP(A1552,[3]Sheet1!$A:$H,6,FALSE),0)</f>
        <v>0</v>
      </c>
      <c r="S1552" s="13">
        <f>IFERROR(VLOOKUP(A1552,[3]Sheet1!$A:$I,7,FALSE),0)</f>
        <v>0</v>
      </c>
      <c r="T1552" s="13" t="str">
        <f t="shared" si="145"/>
        <v>Não</v>
      </c>
      <c r="U1552" s="13" t="str">
        <f t="shared" si="146"/>
        <v>Não</v>
      </c>
      <c r="V1552" s="13" t="str">
        <f t="shared" si="147"/>
        <v>Não</v>
      </c>
      <c r="W1552" s="13" t="str">
        <f t="shared" si="148"/>
        <v>Não</v>
      </c>
      <c r="X1552" s="13" t="str">
        <f t="shared" si="149"/>
        <v>Não</v>
      </c>
      <c r="Y1552" s="13" t="str">
        <f t="shared" si="150"/>
        <v>Não</v>
      </c>
    </row>
    <row r="1553" spans="1:25">
      <c r="A1553" s="9">
        <v>312470</v>
      </c>
      <c r="B1553" s="13">
        <f>IFERROR(VLOOKUP(A1553,[1]Monitoramento_Base_somente_Said!$A:$J,5,FALSE),0)</f>
        <v>0</v>
      </c>
      <c r="C1553" s="13">
        <f>IFERROR(VLOOKUP(A1553,[1]Monitoramento_Base_somente_Said!$A:$J,6,FALSE),0)</f>
        <v>0</v>
      </c>
      <c r="D1553" s="13">
        <f>IFERROR(VLOOKUP(A1553,[1]Monitoramento_Base_somente_Said!$A:$J,7,FALSE),0)</f>
        <v>0</v>
      </c>
      <c r="E1553" s="13">
        <f>IFERROR(VLOOKUP(A1553,[1]Monitoramento_Base_somente_Said!$A:$J,8,FALSE),0)</f>
        <v>0</v>
      </c>
      <c r="F1553" s="13">
        <f>IFERROR(VLOOKUP(A1553,[1]Monitoramento_Base_somente_Said!$A:$J,9,FALSE),0)</f>
        <v>0</v>
      </c>
      <c r="G1553" s="13">
        <f>IFERROR(VLOOKUP(A1553,[1]Monitoramento_Base_somente_Said!$A:$J,10,FALSE),0)</f>
        <v>0</v>
      </c>
      <c r="H1553" s="13">
        <f>IFERROR(VLOOKUP(A1553,[2]Sheet1!$A:$I,4,FALSE),0)</f>
        <v>0</v>
      </c>
      <c r="I1553" s="13">
        <f>IFERROR(VLOOKUP(A1553,[2]Sheet1!$A:$I,5,FALSE),0)</f>
        <v>0</v>
      </c>
      <c r="J1553" s="13">
        <f>IFERROR(VLOOKUP(A1553,[2]Sheet1!$A:$I,6,FALSE),0)</f>
        <v>0</v>
      </c>
      <c r="K1553" s="13">
        <f>IFERROR(VLOOKUP(A1553,[2]Sheet1!$A:$I,7,FALSE),0)</f>
        <v>0</v>
      </c>
      <c r="L1553" s="13">
        <f>IFERROR(VLOOKUP(A1553,[2]Sheet1!$A:$I,8,FALSE),0)</f>
        <v>0</v>
      </c>
      <c r="M1553" s="13">
        <f>IFERROR(VLOOKUP(A1553,[2]Sheet1!$A:$I,9,FALSE),0)</f>
        <v>0</v>
      </c>
      <c r="N1553" s="13">
        <f>IFERROR(VLOOKUP(A1553,[3]Sheet1!$A:$G,2,FALSE),0)</f>
        <v>10</v>
      </c>
      <c r="O1553" s="13">
        <f>IFERROR(VLOOKUP(A1553,[3]Sheet1!$A:$G,3,FALSE),0)</f>
        <v>0</v>
      </c>
      <c r="P1553" s="13">
        <f>IFERROR(VLOOKUP(A1553,[3]Sheet1!$A:$G,4,FALSE),0)</f>
        <v>0</v>
      </c>
      <c r="Q1553" s="13">
        <f>IFERROR(VLOOKUP(A1553,[3]Sheet1!$A:$G,5,FALSE),0)</f>
        <v>0</v>
      </c>
      <c r="R1553" s="13">
        <f>IFERROR(VLOOKUP(A1553,[3]Sheet1!$A:$H,6,FALSE),0)</f>
        <v>0</v>
      </c>
      <c r="S1553" s="13">
        <f>IFERROR(VLOOKUP(A1553,[3]Sheet1!$A:$I,7,FALSE),0)</f>
        <v>0</v>
      </c>
      <c r="T1553" s="13" t="str">
        <f t="shared" si="145"/>
        <v>Sim</v>
      </c>
      <c r="U1553" s="13" t="str">
        <f t="shared" si="146"/>
        <v>Não</v>
      </c>
      <c r="V1553" s="13" t="str">
        <f t="shared" si="147"/>
        <v>Não</v>
      </c>
      <c r="W1553" s="13" t="str">
        <f t="shared" si="148"/>
        <v>Não</v>
      </c>
      <c r="X1553" s="13" t="str">
        <f t="shared" si="149"/>
        <v>Não</v>
      </c>
      <c r="Y1553" s="13" t="str">
        <f t="shared" si="150"/>
        <v>Não</v>
      </c>
    </row>
    <row r="1554" spans="1:25">
      <c r="A1554" s="9">
        <v>312480</v>
      </c>
      <c r="B1554" s="13">
        <f>IFERROR(VLOOKUP(A1554,[1]Monitoramento_Base_somente_Said!$A:$J,5,FALSE),0)</f>
        <v>0</v>
      </c>
      <c r="C1554" s="13">
        <f>IFERROR(VLOOKUP(A1554,[1]Monitoramento_Base_somente_Said!$A:$J,6,FALSE),0)</f>
        <v>0</v>
      </c>
      <c r="D1554" s="13">
        <f>IFERROR(VLOOKUP(A1554,[1]Monitoramento_Base_somente_Said!$A:$J,7,FALSE),0)</f>
        <v>0</v>
      </c>
      <c r="E1554" s="13">
        <f>IFERROR(VLOOKUP(A1554,[1]Monitoramento_Base_somente_Said!$A:$J,8,FALSE),0)</f>
        <v>0</v>
      </c>
      <c r="F1554" s="13">
        <f>IFERROR(VLOOKUP(A1554,[1]Monitoramento_Base_somente_Said!$A:$J,9,FALSE),0)</f>
        <v>0</v>
      </c>
      <c r="G1554" s="13">
        <f>IFERROR(VLOOKUP(A1554,[1]Monitoramento_Base_somente_Said!$A:$J,10,FALSE),0)</f>
        <v>0</v>
      </c>
      <c r="H1554" s="13">
        <f>IFERROR(VLOOKUP(A1554,[2]Sheet1!$A:$I,4,FALSE),0)</f>
        <v>0</v>
      </c>
      <c r="I1554" s="13">
        <f>IFERROR(VLOOKUP(A1554,[2]Sheet1!$A:$I,5,FALSE),0)</f>
        <v>0</v>
      </c>
      <c r="J1554" s="13">
        <f>IFERROR(VLOOKUP(A1554,[2]Sheet1!$A:$I,6,FALSE),0)</f>
        <v>0</v>
      </c>
      <c r="K1554" s="13">
        <f>IFERROR(VLOOKUP(A1554,[2]Sheet1!$A:$I,7,FALSE),0)</f>
        <v>0</v>
      </c>
      <c r="L1554" s="13">
        <f>IFERROR(VLOOKUP(A1554,[2]Sheet1!$A:$I,8,FALSE),0)</f>
        <v>0</v>
      </c>
      <c r="M1554" s="13">
        <f>IFERROR(VLOOKUP(A1554,[2]Sheet1!$A:$I,9,FALSE),0)</f>
        <v>0</v>
      </c>
      <c r="N1554" s="13">
        <f>IFERROR(VLOOKUP(A1554,[3]Sheet1!$A:$G,2,FALSE),0)</f>
        <v>0</v>
      </c>
      <c r="O1554" s="13">
        <f>IFERROR(VLOOKUP(A1554,[3]Sheet1!$A:$G,3,FALSE),0)</f>
        <v>0</v>
      </c>
      <c r="P1554" s="13">
        <f>IFERROR(VLOOKUP(A1554,[3]Sheet1!$A:$G,4,FALSE),0)</f>
        <v>0</v>
      </c>
      <c r="Q1554" s="13">
        <f>IFERROR(VLOOKUP(A1554,[3]Sheet1!$A:$G,5,FALSE),0)</f>
        <v>0</v>
      </c>
      <c r="R1554" s="13">
        <f>IFERROR(VLOOKUP(A1554,[3]Sheet1!$A:$H,6,FALSE),0)</f>
        <v>0</v>
      </c>
      <c r="S1554" s="13">
        <f>IFERROR(VLOOKUP(A1554,[3]Sheet1!$A:$I,7,FALSE),0)</f>
        <v>0</v>
      </c>
      <c r="T1554" s="13" t="str">
        <f t="shared" si="145"/>
        <v>Não</v>
      </c>
      <c r="U1554" s="13" t="str">
        <f t="shared" si="146"/>
        <v>Não</v>
      </c>
      <c r="V1554" s="13" t="str">
        <f t="shared" si="147"/>
        <v>Não</v>
      </c>
      <c r="W1554" s="13" t="str">
        <f t="shared" si="148"/>
        <v>Não</v>
      </c>
      <c r="X1554" s="13" t="str">
        <f t="shared" si="149"/>
        <v>Não</v>
      </c>
      <c r="Y1554" s="13" t="str">
        <f t="shared" si="150"/>
        <v>Não</v>
      </c>
    </row>
    <row r="1555" spans="1:25">
      <c r="A1555" s="9">
        <v>312490</v>
      </c>
      <c r="B1555" s="13">
        <f>IFERROR(VLOOKUP(A1555,[1]Monitoramento_Base_somente_Said!$A:$J,5,FALSE),0)</f>
        <v>0</v>
      </c>
      <c r="C1555" s="13">
        <f>IFERROR(VLOOKUP(A1555,[1]Monitoramento_Base_somente_Said!$A:$J,6,FALSE),0)</f>
        <v>0</v>
      </c>
      <c r="D1555" s="13">
        <f>IFERROR(VLOOKUP(A1555,[1]Monitoramento_Base_somente_Said!$A:$J,7,FALSE),0)</f>
        <v>0</v>
      </c>
      <c r="E1555" s="13">
        <f>IFERROR(VLOOKUP(A1555,[1]Monitoramento_Base_somente_Said!$A:$J,8,FALSE),0)</f>
        <v>0</v>
      </c>
      <c r="F1555" s="13">
        <f>IFERROR(VLOOKUP(A1555,[1]Monitoramento_Base_somente_Said!$A:$J,9,FALSE),0)</f>
        <v>0</v>
      </c>
      <c r="G1555" s="13">
        <f>IFERROR(VLOOKUP(A1555,[1]Monitoramento_Base_somente_Said!$A:$J,10,FALSE),0)</f>
        <v>0</v>
      </c>
      <c r="H1555" s="13">
        <f>IFERROR(VLOOKUP(A1555,[2]Sheet1!$A:$I,4,FALSE),0)</f>
        <v>0</v>
      </c>
      <c r="I1555" s="13">
        <f>IFERROR(VLOOKUP(A1555,[2]Sheet1!$A:$I,5,FALSE),0)</f>
        <v>0</v>
      </c>
      <c r="J1555" s="13">
        <f>IFERROR(VLOOKUP(A1555,[2]Sheet1!$A:$I,6,FALSE),0)</f>
        <v>0</v>
      </c>
      <c r="K1555" s="13">
        <f>IFERROR(VLOOKUP(A1555,[2]Sheet1!$A:$I,7,FALSE),0)</f>
        <v>0</v>
      </c>
      <c r="L1555" s="13">
        <f>IFERROR(VLOOKUP(A1555,[2]Sheet1!$A:$I,8,FALSE),0)</f>
        <v>0</v>
      </c>
      <c r="M1555" s="13">
        <f>IFERROR(VLOOKUP(A1555,[2]Sheet1!$A:$I,9,FALSE),0)</f>
        <v>0</v>
      </c>
      <c r="N1555" s="13">
        <f>IFERROR(VLOOKUP(A1555,[3]Sheet1!$A:$G,2,FALSE),0)</f>
        <v>9040</v>
      </c>
      <c r="O1555" s="13">
        <f>IFERROR(VLOOKUP(A1555,[3]Sheet1!$A:$G,3,FALSE),0)</f>
        <v>0</v>
      </c>
      <c r="P1555" s="13">
        <f>IFERROR(VLOOKUP(A1555,[3]Sheet1!$A:$G,4,FALSE),0)</f>
        <v>0</v>
      </c>
      <c r="Q1555" s="13">
        <f>IFERROR(VLOOKUP(A1555,[3]Sheet1!$A:$G,5,FALSE),0)</f>
        <v>0</v>
      </c>
      <c r="R1555" s="13">
        <f>IFERROR(VLOOKUP(A1555,[3]Sheet1!$A:$H,6,FALSE),0)</f>
        <v>0</v>
      </c>
      <c r="S1555" s="13">
        <f>IFERROR(VLOOKUP(A1555,[3]Sheet1!$A:$I,7,FALSE),0)</f>
        <v>0</v>
      </c>
      <c r="T1555" s="13" t="str">
        <f t="shared" si="145"/>
        <v>Sim</v>
      </c>
      <c r="U1555" s="13" t="str">
        <f t="shared" si="146"/>
        <v>Não</v>
      </c>
      <c r="V1555" s="13" t="str">
        <f t="shared" si="147"/>
        <v>Não</v>
      </c>
      <c r="W1555" s="13" t="str">
        <f t="shared" si="148"/>
        <v>Não</v>
      </c>
      <c r="X1555" s="13" t="str">
        <f t="shared" si="149"/>
        <v>Não</v>
      </c>
      <c r="Y1555" s="13" t="str">
        <f t="shared" si="150"/>
        <v>Não</v>
      </c>
    </row>
    <row r="1556" spans="1:25">
      <c r="A1556" s="9">
        <v>312500</v>
      </c>
      <c r="B1556" s="13">
        <f>IFERROR(VLOOKUP(A1556,[1]Monitoramento_Base_somente_Said!$A:$J,5,FALSE),0)</f>
        <v>0</v>
      </c>
      <c r="C1556" s="13">
        <f>IFERROR(VLOOKUP(A1556,[1]Monitoramento_Base_somente_Said!$A:$J,6,FALSE),0)</f>
        <v>0</v>
      </c>
      <c r="D1556" s="13">
        <f>IFERROR(VLOOKUP(A1556,[1]Monitoramento_Base_somente_Said!$A:$J,7,FALSE),0)</f>
        <v>0</v>
      </c>
      <c r="E1556" s="13">
        <f>IFERROR(VLOOKUP(A1556,[1]Monitoramento_Base_somente_Said!$A:$J,8,FALSE),0)</f>
        <v>0</v>
      </c>
      <c r="F1556" s="13">
        <f>IFERROR(VLOOKUP(A1556,[1]Monitoramento_Base_somente_Said!$A:$J,9,FALSE),0)</f>
        <v>0</v>
      </c>
      <c r="G1556" s="13">
        <f>IFERROR(VLOOKUP(A1556,[1]Monitoramento_Base_somente_Said!$A:$J,10,FALSE),0)</f>
        <v>0</v>
      </c>
      <c r="H1556" s="13">
        <f>IFERROR(VLOOKUP(A1556,[2]Sheet1!$A:$I,4,FALSE),0)</f>
        <v>0</v>
      </c>
      <c r="I1556" s="13">
        <f>IFERROR(VLOOKUP(A1556,[2]Sheet1!$A:$I,5,FALSE),0)</f>
        <v>0</v>
      </c>
      <c r="J1556" s="13">
        <f>IFERROR(VLOOKUP(A1556,[2]Sheet1!$A:$I,6,FALSE),0)</f>
        <v>0</v>
      </c>
      <c r="K1556" s="13">
        <f>IFERROR(VLOOKUP(A1556,[2]Sheet1!$A:$I,7,FALSE),0)</f>
        <v>0</v>
      </c>
      <c r="L1556" s="13">
        <f>IFERROR(VLOOKUP(A1556,[2]Sheet1!$A:$I,8,FALSE),0)</f>
        <v>0</v>
      </c>
      <c r="M1556" s="13">
        <f>IFERROR(VLOOKUP(A1556,[2]Sheet1!$A:$I,9,FALSE),0)</f>
        <v>0</v>
      </c>
      <c r="N1556" s="13">
        <f>IFERROR(VLOOKUP(A1556,[3]Sheet1!$A:$G,2,FALSE),0)</f>
        <v>40</v>
      </c>
      <c r="O1556" s="13">
        <f>IFERROR(VLOOKUP(A1556,[3]Sheet1!$A:$G,3,FALSE),0)</f>
        <v>0</v>
      </c>
      <c r="P1556" s="13">
        <f>IFERROR(VLOOKUP(A1556,[3]Sheet1!$A:$G,4,FALSE),0)</f>
        <v>0</v>
      </c>
      <c r="Q1556" s="13">
        <f>IFERROR(VLOOKUP(A1556,[3]Sheet1!$A:$G,5,FALSE),0)</f>
        <v>0</v>
      </c>
      <c r="R1556" s="13">
        <f>IFERROR(VLOOKUP(A1556,[3]Sheet1!$A:$H,6,FALSE),0)</f>
        <v>0</v>
      </c>
      <c r="S1556" s="13">
        <f>IFERROR(VLOOKUP(A1556,[3]Sheet1!$A:$I,7,FALSE),0)</f>
        <v>0</v>
      </c>
      <c r="T1556" s="13" t="str">
        <f t="shared" si="145"/>
        <v>Sim</v>
      </c>
      <c r="U1556" s="13" t="str">
        <f t="shared" si="146"/>
        <v>Não</v>
      </c>
      <c r="V1556" s="13" t="str">
        <f t="shared" si="147"/>
        <v>Não</v>
      </c>
      <c r="W1556" s="13" t="str">
        <f t="shared" si="148"/>
        <v>Não</v>
      </c>
      <c r="X1556" s="13" t="str">
        <f t="shared" si="149"/>
        <v>Não</v>
      </c>
      <c r="Y1556" s="13" t="str">
        <f t="shared" si="150"/>
        <v>Não</v>
      </c>
    </row>
    <row r="1557" spans="1:25">
      <c r="A1557" s="9">
        <v>312510</v>
      </c>
      <c r="B1557" s="13">
        <f>IFERROR(VLOOKUP(A1557,[1]Monitoramento_Base_somente_Said!$A:$J,5,FALSE),0)</f>
        <v>0</v>
      </c>
      <c r="C1557" s="13">
        <f>IFERROR(VLOOKUP(A1557,[1]Monitoramento_Base_somente_Said!$A:$J,6,FALSE),0)</f>
        <v>0</v>
      </c>
      <c r="D1557" s="13">
        <f>IFERROR(VLOOKUP(A1557,[1]Monitoramento_Base_somente_Said!$A:$J,7,FALSE),0)</f>
        <v>0</v>
      </c>
      <c r="E1557" s="13">
        <f>IFERROR(VLOOKUP(A1557,[1]Monitoramento_Base_somente_Said!$A:$J,8,FALSE),0)</f>
        <v>0</v>
      </c>
      <c r="F1557" s="13">
        <f>IFERROR(VLOOKUP(A1557,[1]Monitoramento_Base_somente_Said!$A:$J,9,FALSE),0)</f>
        <v>0</v>
      </c>
      <c r="G1557" s="13">
        <f>IFERROR(VLOOKUP(A1557,[1]Monitoramento_Base_somente_Said!$A:$J,10,FALSE),0)</f>
        <v>0</v>
      </c>
      <c r="H1557" s="13">
        <f>IFERROR(VLOOKUP(A1557,[2]Sheet1!$A:$I,4,FALSE),0)</f>
        <v>0</v>
      </c>
      <c r="I1557" s="13">
        <f>IFERROR(VLOOKUP(A1557,[2]Sheet1!$A:$I,5,FALSE),0)</f>
        <v>0</v>
      </c>
      <c r="J1557" s="13">
        <f>IFERROR(VLOOKUP(A1557,[2]Sheet1!$A:$I,6,FALSE),0)</f>
        <v>0</v>
      </c>
      <c r="K1557" s="13">
        <f>IFERROR(VLOOKUP(A1557,[2]Sheet1!$A:$I,7,FALSE),0)</f>
        <v>0</v>
      </c>
      <c r="L1557" s="13">
        <f>IFERROR(VLOOKUP(A1557,[2]Sheet1!$A:$I,8,FALSE),0)</f>
        <v>0</v>
      </c>
      <c r="M1557" s="13">
        <f>IFERROR(VLOOKUP(A1557,[2]Sheet1!$A:$I,9,FALSE),0)</f>
        <v>0</v>
      </c>
      <c r="N1557" s="13">
        <f>IFERROR(VLOOKUP(A1557,[3]Sheet1!$A:$G,2,FALSE),0)</f>
        <v>9967</v>
      </c>
      <c r="O1557" s="13">
        <f>IFERROR(VLOOKUP(A1557,[3]Sheet1!$A:$G,3,FALSE),0)</f>
        <v>0</v>
      </c>
      <c r="P1557" s="13">
        <f>IFERROR(VLOOKUP(A1557,[3]Sheet1!$A:$G,4,FALSE),0)</f>
        <v>0</v>
      </c>
      <c r="Q1557" s="13">
        <f>IFERROR(VLOOKUP(A1557,[3]Sheet1!$A:$G,5,FALSE),0)</f>
        <v>0</v>
      </c>
      <c r="R1557" s="13">
        <f>IFERROR(VLOOKUP(A1557,[3]Sheet1!$A:$H,6,FALSE),0)</f>
        <v>0</v>
      </c>
      <c r="S1557" s="13">
        <f>IFERROR(VLOOKUP(A1557,[3]Sheet1!$A:$I,7,FALSE),0)</f>
        <v>0</v>
      </c>
      <c r="T1557" s="13" t="str">
        <f t="shared" si="145"/>
        <v>Sim</v>
      </c>
      <c r="U1557" s="13" t="str">
        <f t="shared" si="146"/>
        <v>Não</v>
      </c>
      <c r="V1557" s="13" t="str">
        <f t="shared" si="147"/>
        <v>Não</v>
      </c>
      <c r="W1557" s="13" t="str">
        <f t="shared" si="148"/>
        <v>Não</v>
      </c>
      <c r="X1557" s="13" t="str">
        <f t="shared" si="149"/>
        <v>Não</v>
      </c>
      <c r="Y1557" s="13" t="str">
        <f t="shared" si="150"/>
        <v>Não</v>
      </c>
    </row>
    <row r="1558" spans="1:25">
      <c r="A1558" s="9">
        <v>312520</v>
      </c>
      <c r="B1558" s="13">
        <f>IFERROR(VLOOKUP(A1558,[1]Monitoramento_Base_somente_Said!$A:$J,5,FALSE),0)</f>
        <v>0</v>
      </c>
      <c r="C1558" s="13">
        <f>IFERROR(VLOOKUP(A1558,[1]Monitoramento_Base_somente_Said!$A:$J,6,FALSE),0)</f>
        <v>0</v>
      </c>
      <c r="D1558" s="13">
        <f>IFERROR(VLOOKUP(A1558,[1]Monitoramento_Base_somente_Said!$A:$J,7,FALSE),0)</f>
        <v>0</v>
      </c>
      <c r="E1558" s="13">
        <f>IFERROR(VLOOKUP(A1558,[1]Monitoramento_Base_somente_Said!$A:$J,8,FALSE),0)</f>
        <v>0</v>
      </c>
      <c r="F1558" s="13">
        <f>IFERROR(VLOOKUP(A1558,[1]Monitoramento_Base_somente_Said!$A:$J,9,FALSE),0)</f>
        <v>0</v>
      </c>
      <c r="G1558" s="13">
        <f>IFERROR(VLOOKUP(A1558,[1]Monitoramento_Base_somente_Said!$A:$J,10,FALSE),0)</f>
        <v>0</v>
      </c>
      <c r="H1558" s="13">
        <f>IFERROR(VLOOKUP(A1558,[2]Sheet1!$A:$I,4,FALSE),0)</f>
        <v>0</v>
      </c>
      <c r="I1558" s="13">
        <f>IFERROR(VLOOKUP(A1558,[2]Sheet1!$A:$I,5,FALSE),0)</f>
        <v>0</v>
      </c>
      <c r="J1558" s="13">
        <f>IFERROR(VLOOKUP(A1558,[2]Sheet1!$A:$I,6,FALSE),0)</f>
        <v>0</v>
      </c>
      <c r="K1558" s="13">
        <f>IFERROR(VLOOKUP(A1558,[2]Sheet1!$A:$I,7,FALSE),0)</f>
        <v>0</v>
      </c>
      <c r="L1558" s="13">
        <f>IFERROR(VLOOKUP(A1558,[2]Sheet1!$A:$I,8,FALSE),0)</f>
        <v>0</v>
      </c>
      <c r="M1558" s="13">
        <f>IFERROR(VLOOKUP(A1558,[2]Sheet1!$A:$I,9,FALSE),0)</f>
        <v>0</v>
      </c>
      <c r="N1558" s="13">
        <f>IFERROR(VLOOKUP(A1558,[3]Sheet1!$A:$G,2,FALSE),0)</f>
        <v>0</v>
      </c>
      <c r="O1558" s="13">
        <f>IFERROR(VLOOKUP(A1558,[3]Sheet1!$A:$G,3,FALSE),0)</f>
        <v>0</v>
      </c>
      <c r="P1558" s="13">
        <f>IFERROR(VLOOKUP(A1558,[3]Sheet1!$A:$G,4,FALSE),0)</f>
        <v>0</v>
      </c>
      <c r="Q1558" s="13">
        <f>IFERROR(VLOOKUP(A1558,[3]Sheet1!$A:$G,5,FALSE),0)</f>
        <v>0</v>
      </c>
      <c r="R1558" s="13">
        <f>IFERROR(VLOOKUP(A1558,[3]Sheet1!$A:$H,6,FALSE),0)</f>
        <v>0</v>
      </c>
      <c r="S1558" s="13">
        <f>IFERROR(VLOOKUP(A1558,[3]Sheet1!$A:$I,7,FALSE),0)</f>
        <v>0</v>
      </c>
      <c r="T1558" s="13" t="str">
        <f t="shared" si="145"/>
        <v>Não</v>
      </c>
      <c r="U1558" s="13" t="str">
        <f t="shared" si="146"/>
        <v>Não</v>
      </c>
      <c r="V1558" s="13" t="str">
        <f t="shared" si="147"/>
        <v>Não</v>
      </c>
      <c r="W1558" s="13" t="str">
        <f t="shared" si="148"/>
        <v>Não</v>
      </c>
      <c r="X1558" s="13" t="str">
        <f t="shared" si="149"/>
        <v>Não</v>
      </c>
      <c r="Y1558" s="13" t="str">
        <f t="shared" si="150"/>
        <v>Não</v>
      </c>
    </row>
    <row r="1559" spans="1:25">
      <c r="A1559" s="9">
        <v>312530</v>
      </c>
      <c r="B1559" s="13">
        <f>IFERROR(VLOOKUP(A1559,[1]Monitoramento_Base_somente_Said!$A:$J,5,FALSE),0)</f>
        <v>0</v>
      </c>
      <c r="C1559" s="13">
        <f>IFERROR(VLOOKUP(A1559,[1]Monitoramento_Base_somente_Said!$A:$J,6,FALSE),0)</f>
        <v>0</v>
      </c>
      <c r="D1559" s="13">
        <f>IFERROR(VLOOKUP(A1559,[1]Monitoramento_Base_somente_Said!$A:$J,7,FALSE),0)</f>
        <v>0</v>
      </c>
      <c r="E1559" s="13">
        <f>IFERROR(VLOOKUP(A1559,[1]Monitoramento_Base_somente_Said!$A:$J,8,FALSE),0)</f>
        <v>0</v>
      </c>
      <c r="F1559" s="13">
        <f>IFERROR(VLOOKUP(A1559,[1]Monitoramento_Base_somente_Said!$A:$J,9,FALSE),0)</f>
        <v>0</v>
      </c>
      <c r="G1559" s="13">
        <f>IFERROR(VLOOKUP(A1559,[1]Monitoramento_Base_somente_Said!$A:$J,10,FALSE),0)</f>
        <v>0</v>
      </c>
      <c r="H1559" s="13">
        <f>IFERROR(VLOOKUP(A1559,[2]Sheet1!$A:$I,4,FALSE),0)</f>
        <v>0</v>
      </c>
      <c r="I1559" s="13">
        <f>IFERROR(VLOOKUP(A1559,[2]Sheet1!$A:$I,5,FALSE),0)</f>
        <v>0</v>
      </c>
      <c r="J1559" s="13">
        <f>IFERROR(VLOOKUP(A1559,[2]Sheet1!$A:$I,6,FALSE),0)</f>
        <v>0</v>
      </c>
      <c r="K1559" s="13">
        <f>IFERROR(VLOOKUP(A1559,[2]Sheet1!$A:$I,7,FALSE),0)</f>
        <v>0</v>
      </c>
      <c r="L1559" s="13">
        <f>IFERROR(VLOOKUP(A1559,[2]Sheet1!$A:$I,8,FALSE),0)</f>
        <v>0</v>
      </c>
      <c r="M1559" s="13">
        <f>IFERROR(VLOOKUP(A1559,[2]Sheet1!$A:$I,9,FALSE),0)</f>
        <v>0</v>
      </c>
      <c r="N1559" s="13">
        <f>IFERROR(VLOOKUP(A1559,[3]Sheet1!$A:$G,2,FALSE),0)</f>
        <v>305</v>
      </c>
      <c r="O1559" s="13">
        <f>IFERROR(VLOOKUP(A1559,[3]Sheet1!$A:$G,3,FALSE),0)</f>
        <v>0</v>
      </c>
      <c r="P1559" s="13">
        <f>IFERROR(VLOOKUP(A1559,[3]Sheet1!$A:$G,4,FALSE),0)</f>
        <v>0</v>
      </c>
      <c r="Q1559" s="13">
        <f>IFERROR(VLOOKUP(A1559,[3]Sheet1!$A:$G,5,FALSE),0)</f>
        <v>0</v>
      </c>
      <c r="R1559" s="13">
        <f>IFERROR(VLOOKUP(A1559,[3]Sheet1!$A:$H,6,FALSE),0)</f>
        <v>0</v>
      </c>
      <c r="S1559" s="13">
        <f>IFERROR(VLOOKUP(A1559,[3]Sheet1!$A:$I,7,FALSE),0)</f>
        <v>0</v>
      </c>
      <c r="T1559" s="13" t="str">
        <f t="shared" si="145"/>
        <v>Sim</v>
      </c>
      <c r="U1559" s="13" t="str">
        <f t="shared" si="146"/>
        <v>Não</v>
      </c>
      <c r="V1559" s="13" t="str">
        <f t="shared" si="147"/>
        <v>Não</v>
      </c>
      <c r="W1559" s="13" t="str">
        <f t="shared" si="148"/>
        <v>Não</v>
      </c>
      <c r="X1559" s="13" t="str">
        <f t="shared" si="149"/>
        <v>Não</v>
      </c>
      <c r="Y1559" s="13" t="str">
        <f t="shared" si="150"/>
        <v>Não</v>
      </c>
    </row>
    <row r="1560" spans="1:25">
      <c r="A1560" s="9">
        <v>312540</v>
      </c>
      <c r="B1560" s="13">
        <f>IFERROR(VLOOKUP(A1560,[1]Monitoramento_Base_somente_Said!$A:$J,5,FALSE),0)</f>
        <v>0</v>
      </c>
      <c r="C1560" s="13">
        <f>IFERROR(VLOOKUP(A1560,[1]Monitoramento_Base_somente_Said!$A:$J,6,FALSE),0)</f>
        <v>0</v>
      </c>
      <c r="D1560" s="13">
        <f>IFERROR(VLOOKUP(A1560,[1]Monitoramento_Base_somente_Said!$A:$J,7,FALSE),0)</f>
        <v>0</v>
      </c>
      <c r="E1560" s="13">
        <f>IFERROR(VLOOKUP(A1560,[1]Monitoramento_Base_somente_Said!$A:$J,8,FALSE),0)</f>
        <v>0</v>
      </c>
      <c r="F1560" s="13">
        <f>IFERROR(VLOOKUP(A1560,[1]Monitoramento_Base_somente_Said!$A:$J,9,FALSE),0)</f>
        <v>0</v>
      </c>
      <c r="G1560" s="13">
        <f>IFERROR(VLOOKUP(A1560,[1]Monitoramento_Base_somente_Said!$A:$J,10,FALSE),0)</f>
        <v>0</v>
      </c>
      <c r="H1560" s="13">
        <f>IFERROR(VLOOKUP(A1560,[2]Sheet1!$A:$I,4,FALSE),0)</f>
        <v>0</v>
      </c>
      <c r="I1560" s="13">
        <f>IFERROR(VLOOKUP(A1560,[2]Sheet1!$A:$I,5,FALSE),0)</f>
        <v>0</v>
      </c>
      <c r="J1560" s="13">
        <f>IFERROR(VLOOKUP(A1560,[2]Sheet1!$A:$I,6,FALSE),0)</f>
        <v>0</v>
      </c>
      <c r="K1560" s="13">
        <f>IFERROR(VLOOKUP(A1560,[2]Sheet1!$A:$I,7,FALSE),0)</f>
        <v>0</v>
      </c>
      <c r="L1560" s="13">
        <f>IFERROR(VLOOKUP(A1560,[2]Sheet1!$A:$I,8,FALSE),0)</f>
        <v>0</v>
      </c>
      <c r="M1560" s="13">
        <f>IFERROR(VLOOKUP(A1560,[2]Sheet1!$A:$I,9,FALSE),0)</f>
        <v>0</v>
      </c>
      <c r="N1560" s="13">
        <f>IFERROR(VLOOKUP(A1560,[3]Sheet1!$A:$G,2,FALSE),0)</f>
        <v>1770</v>
      </c>
      <c r="O1560" s="13">
        <f>IFERROR(VLOOKUP(A1560,[3]Sheet1!$A:$G,3,FALSE),0)</f>
        <v>0</v>
      </c>
      <c r="P1560" s="13">
        <f>IFERROR(VLOOKUP(A1560,[3]Sheet1!$A:$G,4,FALSE),0)</f>
        <v>0</v>
      </c>
      <c r="Q1560" s="13">
        <f>IFERROR(VLOOKUP(A1560,[3]Sheet1!$A:$G,5,FALSE),0)</f>
        <v>0</v>
      </c>
      <c r="R1560" s="13">
        <f>IFERROR(VLOOKUP(A1560,[3]Sheet1!$A:$H,6,FALSE),0)</f>
        <v>0</v>
      </c>
      <c r="S1560" s="13">
        <f>IFERROR(VLOOKUP(A1560,[3]Sheet1!$A:$I,7,FALSE),0)</f>
        <v>0</v>
      </c>
      <c r="T1560" s="13" t="str">
        <f t="shared" si="145"/>
        <v>Sim</v>
      </c>
      <c r="U1560" s="13" t="str">
        <f t="shared" si="146"/>
        <v>Não</v>
      </c>
      <c r="V1560" s="13" t="str">
        <f t="shared" si="147"/>
        <v>Não</v>
      </c>
      <c r="W1560" s="13" t="str">
        <f t="shared" si="148"/>
        <v>Não</v>
      </c>
      <c r="X1560" s="13" t="str">
        <f t="shared" si="149"/>
        <v>Não</v>
      </c>
      <c r="Y1560" s="13" t="str">
        <f t="shared" si="150"/>
        <v>Não</v>
      </c>
    </row>
    <row r="1561" spans="1:25">
      <c r="A1561" s="9">
        <v>312560</v>
      </c>
      <c r="B1561" s="13">
        <f>IFERROR(VLOOKUP(A1561,[1]Monitoramento_Base_somente_Said!$A:$J,5,FALSE),0)</f>
        <v>0</v>
      </c>
      <c r="C1561" s="13">
        <f>IFERROR(VLOOKUP(A1561,[1]Monitoramento_Base_somente_Said!$A:$J,6,FALSE),0)</f>
        <v>0</v>
      </c>
      <c r="D1561" s="13">
        <f>IFERROR(VLOOKUP(A1561,[1]Monitoramento_Base_somente_Said!$A:$J,7,FALSE),0)</f>
        <v>0</v>
      </c>
      <c r="E1561" s="13">
        <f>IFERROR(VLOOKUP(A1561,[1]Monitoramento_Base_somente_Said!$A:$J,8,FALSE),0)</f>
        <v>0</v>
      </c>
      <c r="F1561" s="13">
        <f>IFERROR(VLOOKUP(A1561,[1]Monitoramento_Base_somente_Said!$A:$J,9,FALSE),0)</f>
        <v>0</v>
      </c>
      <c r="G1561" s="13">
        <f>IFERROR(VLOOKUP(A1561,[1]Monitoramento_Base_somente_Said!$A:$J,10,FALSE),0)</f>
        <v>0</v>
      </c>
      <c r="H1561" s="13">
        <f>IFERROR(VLOOKUP(A1561,[2]Sheet1!$A:$I,4,FALSE),0)</f>
        <v>0</v>
      </c>
      <c r="I1561" s="13">
        <f>IFERROR(VLOOKUP(A1561,[2]Sheet1!$A:$I,5,FALSE),0)</f>
        <v>0</v>
      </c>
      <c r="J1561" s="13">
        <f>IFERROR(VLOOKUP(A1561,[2]Sheet1!$A:$I,6,FALSE),0)</f>
        <v>0</v>
      </c>
      <c r="K1561" s="13">
        <f>IFERROR(VLOOKUP(A1561,[2]Sheet1!$A:$I,7,FALSE),0)</f>
        <v>0</v>
      </c>
      <c r="L1561" s="13">
        <f>IFERROR(VLOOKUP(A1561,[2]Sheet1!$A:$I,8,FALSE),0)</f>
        <v>0</v>
      </c>
      <c r="M1561" s="13">
        <f>IFERROR(VLOOKUP(A1561,[2]Sheet1!$A:$I,9,FALSE),0)</f>
        <v>0</v>
      </c>
      <c r="N1561" s="13">
        <f>IFERROR(VLOOKUP(A1561,[3]Sheet1!$A:$G,2,FALSE),0)</f>
        <v>123259</v>
      </c>
      <c r="O1561" s="13">
        <f>IFERROR(VLOOKUP(A1561,[3]Sheet1!$A:$G,3,FALSE),0)</f>
        <v>0</v>
      </c>
      <c r="P1561" s="13">
        <f>IFERROR(VLOOKUP(A1561,[3]Sheet1!$A:$G,4,FALSE),0)</f>
        <v>0</v>
      </c>
      <c r="Q1561" s="13">
        <f>IFERROR(VLOOKUP(A1561,[3]Sheet1!$A:$G,5,FALSE),0)</f>
        <v>0</v>
      </c>
      <c r="R1561" s="13">
        <f>IFERROR(VLOOKUP(A1561,[3]Sheet1!$A:$H,6,FALSE),0)</f>
        <v>0</v>
      </c>
      <c r="S1561" s="13">
        <f>IFERROR(VLOOKUP(A1561,[3]Sheet1!$A:$I,7,FALSE),0)</f>
        <v>0</v>
      </c>
      <c r="T1561" s="13" t="str">
        <f t="shared" si="145"/>
        <v>Sim</v>
      </c>
      <c r="U1561" s="13" t="str">
        <f t="shared" si="146"/>
        <v>Não</v>
      </c>
      <c r="V1561" s="13" t="str">
        <f t="shared" si="147"/>
        <v>Não</v>
      </c>
      <c r="W1561" s="13" t="str">
        <f t="shared" si="148"/>
        <v>Não</v>
      </c>
      <c r="X1561" s="13" t="str">
        <f t="shared" si="149"/>
        <v>Não</v>
      </c>
      <c r="Y1561" s="13" t="str">
        <f t="shared" si="150"/>
        <v>Não</v>
      </c>
    </row>
    <row r="1562" spans="1:25">
      <c r="A1562" s="9">
        <v>312570</v>
      </c>
      <c r="B1562" s="13">
        <f>IFERROR(VLOOKUP(A1562,[1]Monitoramento_Base_somente_Said!$A:$J,5,FALSE),0)</f>
        <v>0</v>
      </c>
      <c r="C1562" s="13">
        <f>IFERROR(VLOOKUP(A1562,[1]Monitoramento_Base_somente_Said!$A:$J,6,FALSE),0)</f>
        <v>0</v>
      </c>
      <c r="D1562" s="13">
        <f>IFERROR(VLOOKUP(A1562,[1]Monitoramento_Base_somente_Said!$A:$J,7,FALSE),0)</f>
        <v>0</v>
      </c>
      <c r="E1562" s="13">
        <f>IFERROR(VLOOKUP(A1562,[1]Monitoramento_Base_somente_Said!$A:$J,8,FALSE),0)</f>
        <v>0</v>
      </c>
      <c r="F1562" s="13">
        <f>IFERROR(VLOOKUP(A1562,[1]Monitoramento_Base_somente_Said!$A:$J,9,FALSE),0)</f>
        <v>0</v>
      </c>
      <c r="G1562" s="13">
        <f>IFERROR(VLOOKUP(A1562,[1]Monitoramento_Base_somente_Said!$A:$J,10,FALSE),0)</f>
        <v>0</v>
      </c>
      <c r="H1562" s="13">
        <f>IFERROR(VLOOKUP(A1562,[2]Sheet1!$A:$I,4,FALSE),0)</f>
        <v>0</v>
      </c>
      <c r="I1562" s="13">
        <f>IFERROR(VLOOKUP(A1562,[2]Sheet1!$A:$I,5,FALSE),0)</f>
        <v>0</v>
      </c>
      <c r="J1562" s="13">
        <f>IFERROR(VLOOKUP(A1562,[2]Sheet1!$A:$I,6,FALSE),0)</f>
        <v>0</v>
      </c>
      <c r="K1562" s="13">
        <f>IFERROR(VLOOKUP(A1562,[2]Sheet1!$A:$I,7,FALSE),0)</f>
        <v>0</v>
      </c>
      <c r="L1562" s="13">
        <f>IFERROR(VLOOKUP(A1562,[2]Sheet1!$A:$I,8,FALSE),0)</f>
        <v>0</v>
      </c>
      <c r="M1562" s="13">
        <f>IFERROR(VLOOKUP(A1562,[2]Sheet1!$A:$I,9,FALSE),0)</f>
        <v>0</v>
      </c>
      <c r="N1562" s="13">
        <f>IFERROR(VLOOKUP(A1562,[3]Sheet1!$A:$G,2,FALSE),0)</f>
        <v>15701</v>
      </c>
      <c r="O1562" s="13">
        <f>IFERROR(VLOOKUP(A1562,[3]Sheet1!$A:$G,3,FALSE),0)</f>
        <v>0</v>
      </c>
      <c r="P1562" s="13">
        <f>IFERROR(VLOOKUP(A1562,[3]Sheet1!$A:$G,4,FALSE),0)</f>
        <v>0</v>
      </c>
      <c r="Q1562" s="13">
        <f>IFERROR(VLOOKUP(A1562,[3]Sheet1!$A:$G,5,FALSE),0)</f>
        <v>0</v>
      </c>
      <c r="R1562" s="13">
        <f>IFERROR(VLOOKUP(A1562,[3]Sheet1!$A:$H,6,FALSE),0)</f>
        <v>0</v>
      </c>
      <c r="S1562" s="13">
        <f>IFERROR(VLOOKUP(A1562,[3]Sheet1!$A:$I,7,FALSE),0)</f>
        <v>0</v>
      </c>
      <c r="T1562" s="13" t="str">
        <f t="shared" si="145"/>
        <v>Sim</v>
      </c>
      <c r="U1562" s="13" t="str">
        <f t="shared" si="146"/>
        <v>Não</v>
      </c>
      <c r="V1562" s="13" t="str">
        <f t="shared" si="147"/>
        <v>Não</v>
      </c>
      <c r="W1562" s="13" t="str">
        <f t="shared" si="148"/>
        <v>Não</v>
      </c>
      <c r="X1562" s="13" t="str">
        <f t="shared" si="149"/>
        <v>Não</v>
      </c>
      <c r="Y1562" s="13" t="str">
        <f t="shared" si="150"/>
        <v>Não</v>
      </c>
    </row>
    <row r="1563" spans="1:25">
      <c r="A1563" s="9">
        <v>312580</v>
      </c>
      <c r="B1563" s="13">
        <f>IFERROR(VLOOKUP(A1563,[1]Monitoramento_Base_somente_Said!$A:$J,5,FALSE),0)</f>
        <v>0</v>
      </c>
      <c r="C1563" s="13">
        <f>IFERROR(VLOOKUP(A1563,[1]Monitoramento_Base_somente_Said!$A:$J,6,FALSE),0)</f>
        <v>0</v>
      </c>
      <c r="D1563" s="13">
        <f>IFERROR(VLOOKUP(A1563,[1]Monitoramento_Base_somente_Said!$A:$J,7,FALSE),0)</f>
        <v>0</v>
      </c>
      <c r="E1563" s="13">
        <f>IFERROR(VLOOKUP(A1563,[1]Monitoramento_Base_somente_Said!$A:$J,8,FALSE),0)</f>
        <v>0</v>
      </c>
      <c r="F1563" s="13">
        <f>IFERROR(VLOOKUP(A1563,[1]Monitoramento_Base_somente_Said!$A:$J,9,FALSE),0)</f>
        <v>0</v>
      </c>
      <c r="G1563" s="13">
        <f>IFERROR(VLOOKUP(A1563,[1]Monitoramento_Base_somente_Said!$A:$J,10,FALSE),0)</f>
        <v>0</v>
      </c>
      <c r="H1563" s="13">
        <f>IFERROR(VLOOKUP(A1563,[2]Sheet1!$A:$I,4,FALSE),0)</f>
        <v>0</v>
      </c>
      <c r="I1563" s="13">
        <f>IFERROR(VLOOKUP(A1563,[2]Sheet1!$A:$I,5,FALSE),0)</f>
        <v>0</v>
      </c>
      <c r="J1563" s="13">
        <f>IFERROR(VLOOKUP(A1563,[2]Sheet1!$A:$I,6,FALSE),0)</f>
        <v>0</v>
      </c>
      <c r="K1563" s="13">
        <f>IFERROR(VLOOKUP(A1563,[2]Sheet1!$A:$I,7,FALSE),0)</f>
        <v>0</v>
      </c>
      <c r="L1563" s="13">
        <f>IFERROR(VLOOKUP(A1563,[2]Sheet1!$A:$I,8,FALSE),0)</f>
        <v>0</v>
      </c>
      <c r="M1563" s="13">
        <f>IFERROR(VLOOKUP(A1563,[2]Sheet1!$A:$I,9,FALSE),0)</f>
        <v>0</v>
      </c>
      <c r="N1563" s="13">
        <f>IFERROR(VLOOKUP(A1563,[3]Sheet1!$A:$G,2,FALSE),0)</f>
        <v>3133</v>
      </c>
      <c r="O1563" s="13">
        <f>IFERROR(VLOOKUP(A1563,[3]Sheet1!$A:$G,3,FALSE),0)</f>
        <v>0</v>
      </c>
      <c r="P1563" s="13">
        <f>IFERROR(VLOOKUP(A1563,[3]Sheet1!$A:$G,4,FALSE),0)</f>
        <v>0</v>
      </c>
      <c r="Q1563" s="13">
        <f>IFERROR(VLOOKUP(A1563,[3]Sheet1!$A:$G,5,FALSE),0)</f>
        <v>0</v>
      </c>
      <c r="R1563" s="13">
        <f>IFERROR(VLOOKUP(A1563,[3]Sheet1!$A:$H,6,FALSE),0)</f>
        <v>0</v>
      </c>
      <c r="S1563" s="13">
        <f>IFERROR(VLOOKUP(A1563,[3]Sheet1!$A:$I,7,FALSE),0)</f>
        <v>0</v>
      </c>
      <c r="T1563" s="13" t="str">
        <f t="shared" si="145"/>
        <v>Sim</v>
      </c>
      <c r="U1563" s="13" t="str">
        <f t="shared" si="146"/>
        <v>Não</v>
      </c>
      <c r="V1563" s="13" t="str">
        <f t="shared" si="147"/>
        <v>Não</v>
      </c>
      <c r="W1563" s="13" t="str">
        <f t="shared" si="148"/>
        <v>Não</v>
      </c>
      <c r="X1563" s="13" t="str">
        <f t="shared" si="149"/>
        <v>Não</v>
      </c>
      <c r="Y1563" s="13" t="str">
        <f t="shared" si="150"/>
        <v>Não</v>
      </c>
    </row>
    <row r="1564" spans="1:25">
      <c r="A1564" s="19">
        <v>312590</v>
      </c>
      <c r="B1564" s="13">
        <f>IFERROR(VLOOKUP(A1564,[1]Monitoramento_Base_somente_Said!$A:$J,5,FALSE),0)</f>
        <v>0</v>
      </c>
      <c r="C1564" s="13">
        <f>IFERROR(VLOOKUP(A1564,[1]Monitoramento_Base_somente_Said!$A:$J,6,FALSE),0)</f>
        <v>0</v>
      </c>
      <c r="D1564" s="13">
        <f>IFERROR(VLOOKUP(A1564,[1]Monitoramento_Base_somente_Said!$A:$J,7,FALSE),0)</f>
        <v>0</v>
      </c>
      <c r="E1564" s="13">
        <f>IFERROR(VLOOKUP(A1564,[1]Monitoramento_Base_somente_Said!$A:$J,8,FALSE),0)</f>
        <v>0</v>
      </c>
      <c r="F1564" s="13">
        <f>IFERROR(VLOOKUP(A1564,[1]Monitoramento_Base_somente_Said!$A:$J,9,FALSE),0)</f>
        <v>0</v>
      </c>
      <c r="G1564" s="13">
        <f>IFERROR(VLOOKUP(A1564,[1]Monitoramento_Base_somente_Said!$A:$J,10,FALSE),0)</f>
        <v>0</v>
      </c>
      <c r="H1564" s="13">
        <f>IFERROR(VLOOKUP(A1564,[2]Sheet1!$A:$I,4,FALSE),0)</f>
        <v>0</v>
      </c>
      <c r="I1564" s="13">
        <f>IFERROR(VLOOKUP(A1564,[2]Sheet1!$A:$I,5,FALSE),0)</f>
        <v>0</v>
      </c>
      <c r="J1564" s="13">
        <f>IFERROR(VLOOKUP(A1564,[2]Sheet1!$A:$I,6,FALSE),0)</f>
        <v>0</v>
      </c>
      <c r="K1564" s="13">
        <f>IFERROR(VLOOKUP(A1564,[2]Sheet1!$A:$I,7,FALSE),0)</f>
        <v>0</v>
      </c>
      <c r="L1564" s="13">
        <f>IFERROR(VLOOKUP(A1564,[2]Sheet1!$A:$I,8,FALSE),0)</f>
        <v>0</v>
      </c>
      <c r="M1564" s="13">
        <f>IFERROR(VLOOKUP(A1564,[2]Sheet1!$A:$I,9,FALSE),0)</f>
        <v>0</v>
      </c>
      <c r="N1564" s="13">
        <f>IFERROR(VLOOKUP(A1564,[3]Sheet1!$A:$G,2,FALSE),0)</f>
        <v>378</v>
      </c>
      <c r="O1564" s="13">
        <f>IFERROR(VLOOKUP(A1564,[3]Sheet1!$A:$G,3,FALSE),0)</f>
        <v>0</v>
      </c>
      <c r="P1564" s="13">
        <f>IFERROR(VLOOKUP(A1564,[3]Sheet1!$A:$G,4,FALSE),0)</f>
        <v>0</v>
      </c>
      <c r="Q1564" s="13">
        <f>IFERROR(VLOOKUP(A1564,[3]Sheet1!$A:$G,5,FALSE),0)</f>
        <v>0</v>
      </c>
      <c r="R1564" s="13">
        <f>IFERROR(VLOOKUP(A1564,[3]Sheet1!$A:$H,6,FALSE),0)</f>
        <v>0</v>
      </c>
      <c r="S1564" s="13">
        <f>IFERROR(VLOOKUP(A1564,[3]Sheet1!$A:$I,7,FALSE),0)</f>
        <v>0</v>
      </c>
      <c r="T1564" s="13" t="str">
        <f t="shared" si="145"/>
        <v>Sim</v>
      </c>
      <c r="U1564" s="13" t="str">
        <f t="shared" si="146"/>
        <v>Não</v>
      </c>
      <c r="V1564" s="13" t="str">
        <f t="shared" si="147"/>
        <v>Não</v>
      </c>
      <c r="W1564" s="13" t="str">
        <f t="shared" si="148"/>
        <v>Não</v>
      </c>
      <c r="X1564" s="13" t="str">
        <f t="shared" si="149"/>
        <v>Não</v>
      </c>
      <c r="Y1564" s="13" t="str">
        <f t="shared" si="150"/>
        <v>Não</v>
      </c>
    </row>
    <row r="1565" spans="1:25">
      <c r="A1565" s="19">
        <v>312595</v>
      </c>
      <c r="B1565" s="13">
        <f>IFERROR(VLOOKUP(A1565,[1]Monitoramento_Base_somente_Said!$A:$J,5,FALSE),0)</f>
        <v>0</v>
      </c>
      <c r="C1565" s="13">
        <f>IFERROR(VLOOKUP(A1565,[1]Monitoramento_Base_somente_Said!$A:$J,6,FALSE),0)</f>
        <v>0</v>
      </c>
      <c r="D1565" s="13">
        <f>IFERROR(VLOOKUP(A1565,[1]Monitoramento_Base_somente_Said!$A:$J,7,FALSE),0)</f>
        <v>0</v>
      </c>
      <c r="E1565" s="13">
        <f>IFERROR(VLOOKUP(A1565,[1]Monitoramento_Base_somente_Said!$A:$J,8,FALSE),0)</f>
        <v>0</v>
      </c>
      <c r="F1565" s="13">
        <f>IFERROR(VLOOKUP(A1565,[1]Monitoramento_Base_somente_Said!$A:$J,9,FALSE),0)</f>
        <v>0</v>
      </c>
      <c r="G1565" s="13">
        <f>IFERROR(VLOOKUP(A1565,[1]Monitoramento_Base_somente_Said!$A:$J,10,FALSE),0)</f>
        <v>0</v>
      </c>
      <c r="H1565" s="13">
        <f>IFERROR(VLOOKUP(A1565,[2]Sheet1!$A:$I,4,FALSE),0)</f>
        <v>0</v>
      </c>
      <c r="I1565" s="13">
        <f>IFERROR(VLOOKUP(A1565,[2]Sheet1!$A:$I,5,FALSE),0)</f>
        <v>0</v>
      </c>
      <c r="J1565" s="13">
        <f>IFERROR(VLOOKUP(A1565,[2]Sheet1!$A:$I,6,FALSE),0)</f>
        <v>0</v>
      </c>
      <c r="K1565" s="13">
        <f>IFERROR(VLOOKUP(A1565,[2]Sheet1!$A:$I,7,FALSE),0)</f>
        <v>0</v>
      </c>
      <c r="L1565" s="13">
        <f>IFERROR(VLOOKUP(A1565,[2]Sheet1!$A:$I,8,FALSE),0)</f>
        <v>0</v>
      </c>
      <c r="M1565" s="13">
        <f>IFERROR(VLOOKUP(A1565,[2]Sheet1!$A:$I,9,FALSE),0)</f>
        <v>0</v>
      </c>
      <c r="N1565" s="13">
        <f>IFERROR(VLOOKUP(A1565,[3]Sheet1!$A:$G,2,FALSE),0)</f>
        <v>30959</v>
      </c>
      <c r="O1565" s="13">
        <f>IFERROR(VLOOKUP(A1565,[3]Sheet1!$A:$G,3,FALSE),0)</f>
        <v>0</v>
      </c>
      <c r="P1565" s="13">
        <f>IFERROR(VLOOKUP(A1565,[3]Sheet1!$A:$G,4,FALSE),0)</f>
        <v>0</v>
      </c>
      <c r="Q1565" s="13">
        <f>IFERROR(VLOOKUP(A1565,[3]Sheet1!$A:$G,5,FALSE),0)</f>
        <v>0</v>
      </c>
      <c r="R1565" s="13">
        <f>IFERROR(VLOOKUP(A1565,[3]Sheet1!$A:$H,6,FALSE),0)</f>
        <v>0</v>
      </c>
      <c r="S1565" s="13">
        <f>IFERROR(VLOOKUP(A1565,[3]Sheet1!$A:$I,7,FALSE),0)</f>
        <v>0</v>
      </c>
      <c r="T1565" s="13" t="str">
        <f t="shared" si="145"/>
        <v>Sim</v>
      </c>
      <c r="U1565" s="13" t="str">
        <f t="shared" si="146"/>
        <v>Não</v>
      </c>
      <c r="V1565" s="13" t="str">
        <f t="shared" si="147"/>
        <v>Não</v>
      </c>
      <c r="W1565" s="13" t="str">
        <f t="shared" si="148"/>
        <v>Não</v>
      </c>
      <c r="X1565" s="13" t="str">
        <f t="shared" si="149"/>
        <v>Não</v>
      </c>
      <c r="Y1565" s="13" t="str">
        <f t="shared" si="150"/>
        <v>Não</v>
      </c>
    </row>
    <row r="1566" spans="1:25">
      <c r="A1566" s="9">
        <v>312600</v>
      </c>
      <c r="B1566" s="13">
        <f>IFERROR(VLOOKUP(A1566,[1]Monitoramento_Base_somente_Said!$A:$J,5,FALSE),0)</f>
        <v>0</v>
      </c>
      <c r="C1566" s="13">
        <f>IFERROR(VLOOKUP(A1566,[1]Monitoramento_Base_somente_Said!$A:$J,6,FALSE),0)</f>
        <v>0</v>
      </c>
      <c r="D1566" s="13">
        <f>IFERROR(VLOOKUP(A1566,[1]Monitoramento_Base_somente_Said!$A:$J,7,FALSE),0)</f>
        <v>0</v>
      </c>
      <c r="E1566" s="13">
        <f>IFERROR(VLOOKUP(A1566,[1]Monitoramento_Base_somente_Said!$A:$J,8,FALSE),0)</f>
        <v>0</v>
      </c>
      <c r="F1566" s="13">
        <f>IFERROR(VLOOKUP(A1566,[1]Monitoramento_Base_somente_Said!$A:$J,9,FALSE),0)</f>
        <v>0</v>
      </c>
      <c r="G1566" s="13">
        <f>IFERROR(VLOOKUP(A1566,[1]Monitoramento_Base_somente_Said!$A:$J,10,FALSE),0)</f>
        <v>0</v>
      </c>
      <c r="H1566" s="13">
        <f>IFERROR(VLOOKUP(A1566,[2]Sheet1!$A:$I,4,FALSE),0)</f>
        <v>0</v>
      </c>
      <c r="I1566" s="13">
        <f>IFERROR(VLOOKUP(A1566,[2]Sheet1!$A:$I,5,FALSE),0)</f>
        <v>0</v>
      </c>
      <c r="J1566" s="13">
        <f>IFERROR(VLOOKUP(A1566,[2]Sheet1!$A:$I,6,FALSE),0)</f>
        <v>0</v>
      </c>
      <c r="K1566" s="13">
        <f>IFERROR(VLOOKUP(A1566,[2]Sheet1!$A:$I,7,FALSE),0)</f>
        <v>0</v>
      </c>
      <c r="L1566" s="13">
        <f>IFERROR(VLOOKUP(A1566,[2]Sheet1!$A:$I,8,FALSE),0)</f>
        <v>0</v>
      </c>
      <c r="M1566" s="13">
        <f>IFERROR(VLOOKUP(A1566,[2]Sheet1!$A:$I,9,FALSE),0)</f>
        <v>0</v>
      </c>
      <c r="N1566" s="13">
        <f>IFERROR(VLOOKUP(A1566,[3]Sheet1!$A:$G,2,FALSE),0)</f>
        <v>43276</v>
      </c>
      <c r="O1566" s="13">
        <f>IFERROR(VLOOKUP(A1566,[3]Sheet1!$A:$G,3,FALSE),0)</f>
        <v>0</v>
      </c>
      <c r="P1566" s="13">
        <f>IFERROR(VLOOKUP(A1566,[3]Sheet1!$A:$G,4,FALSE),0)</f>
        <v>0</v>
      </c>
      <c r="Q1566" s="13">
        <f>IFERROR(VLOOKUP(A1566,[3]Sheet1!$A:$G,5,FALSE),0)</f>
        <v>0</v>
      </c>
      <c r="R1566" s="13">
        <f>IFERROR(VLOOKUP(A1566,[3]Sheet1!$A:$H,6,FALSE),0)</f>
        <v>0</v>
      </c>
      <c r="S1566" s="13">
        <f>IFERROR(VLOOKUP(A1566,[3]Sheet1!$A:$I,7,FALSE),0)</f>
        <v>0</v>
      </c>
      <c r="T1566" s="13" t="str">
        <f t="shared" si="145"/>
        <v>Sim</v>
      </c>
      <c r="U1566" s="13" t="str">
        <f t="shared" si="146"/>
        <v>Não</v>
      </c>
      <c r="V1566" s="13" t="str">
        <f t="shared" si="147"/>
        <v>Não</v>
      </c>
      <c r="W1566" s="13" t="str">
        <f t="shared" si="148"/>
        <v>Não</v>
      </c>
      <c r="X1566" s="13" t="str">
        <f t="shared" si="149"/>
        <v>Não</v>
      </c>
      <c r="Y1566" s="13" t="str">
        <f t="shared" si="150"/>
        <v>Não</v>
      </c>
    </row>
    <row r="1567" spans="1:25">
      <c r="A1567" s="9">
        <v>312620</v>
      </c>
      <c r="B1567" s="13">
        <f>IFERROR(VLOOKUP(A1567,[1]Monitoramento_Base_somente_Said!$A:$J,5,FALSE),0)</f>
        <v>0</v>
      </c>
      <c r="C1567" s="13">
        <f>IFERROR(VLOOKUP(A1567,[1]Monitoramento_Base_somente_Said!$A:$J,6,FALSE),0)</f>
        <v>0</v>
      </c>
      <c r="D1567" s="13">
        <f>IFERROR(VLOOKUP(A1567,[1]Monitoramento_Base_somente_Said!$A:$J,7,FALSE),0)</f>
        <v>0</v>
      </c>
      <c r="E1567" s="13">
        <f>IFERROR(VLOOKUP(A1567,[1]Monitoramento_Base_somente_Said!$A:$J,8,FALSE),0)</f>
        <v>0</v>
      </c>
      <c r="F1567" s="13">
        <f>IFERROR(VLOOKUP(A1567,[1]Monitoramento_Base_somente_Said!$A:$J,9,FALSE),0)</f>
        <v>0</v>
      </c>
      <c r="G1567" s="13">
        <f>IFERROR(VLOOKUP(A1567,[1]Monitoramento_Base_somente_Said!$A:$J,10,FALSE),0)</f>
        <v>0</v>
      </c>
      <c r="H1567" s="13">
        <f>IFERROR(VLOOKUP(A1567,[2]Sheet1!$A:$I,4,FALSE),0)</f>
        <v>0</v>
      </c>
      <c r="I1567" s="13">
        <f>IFERROR(VLOOKUP(A1567,[2]Sheet1!$A:$I,5,FALSE),0)</f>
        <v>0</v>
      </c>
      <c r="J1567" s="13">
        <f>IFERROR(VLOOKUP(A1567,[2]Sheet1!$A:$I,6,FALSE),0)</f>
        <v>0</v>
      </c>
      <c r="K1567" s="13">
        <f>IFERROR(VLOOKUP(A1567,[2]Sheet1!$A:$I,7,FALSE),0)</f>
        <v>0</v>
      </c>
      <c r="L1567" s="13">
        <f>IFERROR(VLOOKUP(A1567,[2]Sheet1!$A:$I,8,FALSE),0)</f>
        <v>0</v>
      </c>
      <c r="M1567" s="13">
        <f>IFERROR(VLOOKUP(A1567,[2]Sheet1!$A:$I,9,FALSE),0)</f>
        <v>0</v>
      </c>
      <c r="N1567" s="13">
        <f>IFERROR(VLOOKUP(A1567,[3]Sheet1!$A:$G,2,FALSE),0)</f>
        <v>8514</v>
      </c>
      <c r="O1567" s="13">
        <f>IFERROR(VLOOKUP(A1567,[3]Sheet1!$A:$G,3,FALSE),0)</f>
        <v>0</v>
      </c>
      <c r="P1567" s="13">
        <f>IFERROR(VLOOKUP(A1567,[3]Sheet1!$A:$G,4,FALSE),0)</f>
        <v>0</v>
      </c>
      <c r="Q1567" s="13">
        <f>IFERROR(VLOOKUP(A1567,[3]Sheet1!$A:$G,5,FALSE),0)</f>
        <v>0</v>
      </c>
      <c r="R1567" s="13">
        <f>IFERROR(VLOOKUP(A1567,[3]Sheet1!$A:$H,6,FALSE),0)</f>
        <v>0</v>
      </c>
      <c r="S1567" s="13">
        <f>IFERROR(VLOOKUP(A1567,[3]Sheet1!$A:$I,7,FALSE),0)</f>
        <v>0</v>
      </c>
      <c r="T1567" s="13" t="str">
        <f t="shared" si="145"/>
        <v>Sim</v>
      </c>
      <c r="U1567" s="13" t="str">
        <f t="shared" si="146"/>
        <v>Não</v>
      </c>
      <c r="V1567" s="13" t="str">
        <f t="shared" si="147"/>
        <v>Não</v>
      </c>
      <c r="W1567" s="13" t="str">
        <f t="shared" si="148"/>
        <v>Não</v>
      </c>
      <c r="X1567" s="13" t="str">
        <f t="shared" si="149"/>
        <v>Não</v>
      </c>
      <c r="Y1567" s="13" t="str">
        <f t="shared" si="150"/>
        <v>Não</v>
      </c>
    </row>
    <row r="1568" spans="1:25">
      <c r="A1568" s="9">
        <v>312630</v>
      </c>
      <c r="B1568" s="13">
        <f>IFERROR(VLOOKUP(A1568,[1]Monitoramento_Base_somente_Said!$A:$J,5,FALSE),0)</f>
        <v>0</v>
      </c>
      <c r="C1568" s="13">
        <f>IFERROR(VLOOKUP(A1568,[1]Monitoramento_Base_somente_Said!$A:$J,6,FALSE),0)</f>
        <v>0</v>
      </c>
      <c r="D1568" s="13">
        <f>IFERROR(VLOOKUP(A1568,[1]Monitoramento_Base_somente_Said!$A:$J,7,FALSE),0)</f>
        <v>0</v>
      </c>
      <c r="E1568" s="13">
        <f>IFERROR(VLOOKUP(A1568,[1]Monitoramento_Base_somente_Said!$A:$J,8,FALSE),0)</f>
        <v>0</v>
      </c>
      <c r="F1568" s="13">
        <f>IFERROR(VLOOKUP(A1568,[1]Monitoramento_Base_somente_Said!$A:$J,9,FALSE),0)</f>
        <v>0</v>
      </c>
      <c r="G1568" s="13">
        <f>IFERROR(VLOOKUP(A1568,[1]Monitoramento_Base_somente_Said!$A:$J,10,FALSE),0)</f>
        <v>0</v>
      </c>
      <c r="H1568" s="13">
        <f>IFERROR(VLOOKUP(A1568,[2]Sheet1!$A:$I,4,FALSE),0)</f>
        <v>0</v>
      </c>
      <c r="I1568" s="13">
        <f>IFERROR(VLOOKUP(A1568,[2]Sheet1!$A:$I,5,FALSE),0)</f>
        <v>0</v>
      </c>
      <c r="J1568" s="13">
        <f>IFERROR(VLOOKUP(A1568,[2]Sheet1!$A:$I,6,FALSE),0)</f>
        <v>0</v>
      </c>
      <c r="K1568" s="13">
        <f>IFERROR(VLOOKUP(A1568,[2]Sheet1!$A:$I,7,FALSE),0)</f>
        <v>0</v>
      </c>
      <c r="L1568" s="13">
        <f>IFERROR(VLOOKUP(A1568,[2]Sheet1!$A:$I,8,FALSE),0)</f>
        <v>0</v>
      </c>
      <c r="M1568" s="13">
        <f>IFERROR(VLOOKUP(A1568,[2]Sheet1!$A:$I,9,FALSE),0)</f>
        <v>0</v>
      </c>
      <c r="N1568" s="13">
        <f>IFERROR(VLOOKUP(A1568,[3]Sheet1!$A:$G,2,FALSE),0)</f>
        <v>52</v>
      </c>
      <c r="O1568" s="13">
        <f>IFERROR(VLOOKUP(A1568,[3]Sheet1!$A:$G,3,FALSE),0)</f>
        <v>0</v>
      </c>
      <c r="P1568" s="13">
        <f>IFERROR(VLOOKUP(A1568,[3]Sheet1!$A:$G,4,FALSE),0)</f>
        <v>0</v>
      </c>
      <c r="Q1568" s="13">
        <f>IFERROR(VLOOKUP(A1568,[3]Sheet1!$A:$G,5,FALSE),0)</f>
        <v>0</v>
      </c>
      <c r="R1568" s="13">
        <f>IFERROR(VLOOKUP(A1568,[3]Sheet1!$A:$H,6,FALSE),0)</f>
        <v>0</v>
      </c>
      <c r="S1568" s="13">
        <f>IFERROR(VLOOKUP(A1568,[3]Sheet1!$A:$I,7,FALSE),0)</f>
        <v>0</v>
      </c>
      <c r="T1568" s="13" t="str">
        <f t="shared" si="145"/>
        <v>Sim</v>
      </c>
      <c r="U1568" s="13" t="str">
        <f t="shared" si="146"/>
        <v>Não</v>
      </c>
      <c r="V1568" s="13" t="str">
        <f t="shared" si="147"/>
        <v>Não</v>
      </c>
      <c r="W1568" s="13" t="str">
        <f t="shared" si="148"/>
        <v>Não</v>
      </c>
      <c r="X1568" s="13" t="str">
        <f t="shared" si="149"/>
        <v>Não</v>
      </c>
      <c r="Y1568" s="13" t="str">
        <f t="shared" si="150"/>
        <v>Não</v>
      </c>
    </row>
    <row r="1569" spans="1:25">
      <c r="A1569" s="9">
        <v>312640</v>
      </c>
      <c r="B1569" s="13">
        <f>IFERROR(VLOOKUP(A1569,[1]Monitoramento_Base_somente_Said!$A:$J,5,FALSE),0)</f>
        <v>0</v>
      </c>
      <c r="C1569" s="13">
        <f>IFERROR(VLOOKUP(A1569,[1]Monitoramento_Base_somente_Said!$A:$J,6,FALSE),0)</f>
        <v>0</v>
      </c>
      <c r="D1569" s="13">
        <f>IFERROR(VLOOKUP(A1569,[1]Monitoramento_Base_somente_Said!$A:$J,7,FALSE),0)</f>
        <v>0</v>
      </c>
      <c r="E1569" s="13">
        <f>IFERROR(VLOOKUP(A1569,[1]Monitoramento_Base_somente_Said!$A:$J,8,FALSE),0)</f>
        <v>0</v>
      </c>
      <c r="F1569" s="13">
        <f>IFERROR(VLOOKUP(A1569,[1]Monitoramento_Base_somente_Said!$A:$J,9,FALSE),0)</f>
        <v>0</v>
      </c>
      <c r="G1569" s="13">
        <f>IFERROR(VLOOKUP(A1569,[1]Monitoramento_Base_somente_Said!$A:$J,10,FALSE),0)</f>
        <v>0</v>
      </c>
      <c r="H1569" s="13">
        <f>IFERROR(VLOOKUP(A1569,[2]Sheet1!$A:$I,4,FALSE),0)</f>
        <v>0</v>
      </c>
      <c r="I1569" s="13">
        <f>IFERROR(VLOOKUP(A1569,[2]Sheet1!$A:$I,5,FALSE),0)</f>
        <v>0</v>
      </c>
      <c r="J1569" s="13">
        <f>IFERROR(VLOOKUP(A1569,[2]Sheet1!$A:$I,6,FALSE),0)</f>
        <v>0</v>
      </c>
      <c r="K1569" s="13">
        <f>IFERROR(VLOOKUP(A1569,[2]Sheet1!$A:$I,7,FALSE),0)</f>
        <v>0</v>
      </c>
      <c r="L1569" s="13">
        <f>IFERROR(VLOOKUP(A1569,[2]Sheet1!$A:$I,8,FALSE),0)</f>
        <v>0</v>
      </c>
      <c r="M1569" s="13">
        <f>IFERROR(VLOOKUP(A1569,[2]Sheet1!$A:$I,9,FALSE),0)</f>
        <v>0</v>
      </c>
      <c r="N1569" s="13">
        <f>IFERROR(VLOOKUP(A1569,[3]Sheet1!$A:$G,2,FALSE),0)</f>
        <v>79</v>
      </c>
      <c r="O1569" s="13">
        <f>IFERROR(VLOOKUP(A1569,[3]Sheet1!$A:$G,3,FALSE),0)</f>
        <v>0</v>
      </c>
      <c r="P1569" s="13">
        <f>IFERROR(VLOOKUP(A1569,[3]Sheet1!$A:$G,4,FALSE),0)</f>
        <v>0</v>
      </c>
      <c r="Q1569" s="13">
        <f>IFERROR(VLOOKUP(A1569,[3]Sheet1!$A:$G,5,FALSE),0)</f>
        <v>0</v>
      </c>
      <c r="R1569" s="13">
        <f>IFERROR(VLOOKUP(A1569,[3]Sheet1!$A:$H,6,FALSE),0)</f>
        <v>0</v>
      </c>
      <c r="S1569" s="13">
        <f>IFERROR(VLOOKUP(A1569,[3]Sheet1!$A:$I,7,FALSE),0)</f>
        <v>0</v>
      </c>
      <c r="T1569" s="13" t="str">
        <f t="shared" si="145"/>
        <v>Sim</v>
      </c>
      <c r="U1569" s="13" t="str">
        <f t="shared" si="146"/>
        <v>Não</v>
      </c>
      <c r="V1569" s="13" t="str">
        <f t="shared" si="147"/>
        <v>Não</v>
      </c>
      <c r="W1569" s="13" t="str">
        <f t="shared" si="148"/>
        <v>Não</v>
      </c>
      <c r="X1569" s="13" t="str">
        <f t="shared" si="149"/>
        <v>Não</v>
      </c>
      <c r="Y1569" s="13" t="str">
        <f t="shared" si="150"/>
        <v>Não</v>
      </c>
    </row>
    <row r="1570" spans="1:25">
      <c r="A1570" s="9">
        <v>312650</v>
      </c>
      <c r="B1570" s="13">
        <f>IFERROR(VLOOKUP(A1570,[1]Monitoramento_Base_somente_Said!$A:$J,5,FALSE),0)</f>
        <v>0</v>
      </c>
      <c r="C1570" s="13">
        <f>IFERROR(VLOOKUP(A1570,[1]Monitoramento_Base_somente_Said!$A:$J,6,FALSE),0)</f>
        <v>0</v>
      </c>
      <c r="D1570" s="13">
        <f>IFERROR(VLOOKUP(A1570,[1]Monitoramento_Base_somente_Said!$A:$J,7,FALSE),0)</f>
        <v>0</v>
      </c>
      <c r="E1570" s="13">
        <f>IFERROR(VLOOKUP(A1570,[1]Monitoramento_Base_somente_Said!$A:$J,8,FALSE),0)</f>
        <v>0</v>
      </c>
      <c r="F1570" s="13">
        <f>IFERROR(VLOOKUP(A1570,[1]Monitoramento_Base_somente_Said!$A:$J,9,FALSE),0)</f>
        <v>0</v>
      </c>
      <c r="G1570" s="13">
        <f>IFERROR(VLOOKUP(A1570,[1]Monitoramento_Base_somente_Said!$A:$J,10,FALSE),0)</f>
        <v>0</v>
      </c>
      <c r="H1570" s="13">
        <f>IFERROR(VLOOKUP(A1570,[2]Sheet1!$A:$I,4,FALSE),0)</f>
        <v>0</v>
      </c>
      <c r="I1570" s="13">
        <f>IFERROR(VLOOKUP(A1570,[2]Sheet1!$A:$I,5,FALSE),0)</f>
        <v>0</v>
      </c>
      <c r="J1570" s="13">
        <f>IFERROR(VLOOKUP(A1570,[2]Sheet1!$A:$I,6,FALSE),0)</f>
        <v>0</v>
      </c>
      <c r="K1570" s="13">
        <f>IFERROR(VLOOKUP(A1570,[2]Sheet1!$A:$I,7,FALSE),0)</f>
        <v>0</v>
      </c>
      <c r="L1570" s="13">
        <f>IFERROR(VLOOKUP(A1570,[2]Sheet1!$A:$I,8,FALSE),0)</f>
        <v>0</v>
      </c>
      <c r="M1570" s="13">
        <f>IFERROR(VLOOKUP(A1570,[2]Sheet1!$A:$I,9,FALSE),0)</f>
        <v>0</v>
      </c>
      <c r="N1570" s="13">
        <f>IFERROR(VLOOKUP(A1570,[3]Sheet1!$A:$G,2,FALSE),0)</f>
        <v>9558</v>
      </c>
      <c r="O1570" s="13">
        <f>IFERROR(VLOOKUP(A1570,[3]Sheet1!$A:$G,3,FALSE),0)</f>
        <v>0</v>
      </c>
      <c r="P1570" s="13">
        <f>IFERROR(VLOOKUP(A1570,[3]Sheet1!$A:$G,4,FALSE),0)</f>
        <v>0</v>
      </c>
      <c r="Q1570" s="13">
        <f>IFERROR(VLOOKUP(A1570,[3]Sheet1!$A:$G,5,FALSE),0)</f>
        <v>0</v>
      </c>
      <c r="R1570" s="13">
        <f>IFERROR(VLOOKUP(A1570,[3]Sheet1!$A:$H,6,FALSE),0)</f>
        <v>0</v>
      </c>
      <c r="S1570" s="13">
        <f>IFERROR(VLOOKUP(A1570,[3]Sheet1!$A:$I,7,FALSE),0)</f>
        <v>0</v>
      </c>
      <c r="T1570" s="13" t="str">
        <f t="shared" si="145"/>
        <v>Sim</v>
      </c>
      <c r="U1570" s="13" t="str">
        <f t="shared" si="146"/>
        <v>Não</v>
      </c>
      <c r="V1570" s="13" t="str">
        <f t="shared" si="147"/>
        <v>Não</v>
      </c>
      <c r="W1570" s="13" t="str">
        <f t="shared" si="148"/>
        <v>Não</v>
      </c>
      <c r="X1570" s="13" t="str">
        <f t="shared" si="149"/>
        <v>Não</v>
      </c>
      <c r="Y1570" s="13" t="str">
        <f t="shared" si="150"/>
        <v>Não</v>
      </c>
    </row>
    <row r="1571" spans="1:25">
      <c r="A1571" s="9">
        <v>312660</v>
      </c>
      <c r="B1571" s="13">
        <f>IFERROR(VLOOKUP(A1571,[1]Monitoramento_Base_somente_Said!$A:$J,5,FALSE),0)</f>
        <v>0</v>
      </c>
      <c r="C1571" s="13">
        <f>IFERROR(VLOOKUP(A1571,[1]Monitoramento_Base_somente_Said!$A:$J,6,FALSE),0)</f>
        <v>0</v>
      </c>
      <c r="D1571" s="13">
        <f>IFERROR(VLOOKUP(A1571,[1]Monitoramento_Base_somente_Said!$A:$J,7,FALSE),0)</f>
        <v>0</v>
      </c>
      <c r="E1571" s="13">
        <f>IFERROR(VLOOKUP(A1571,[1]Monitoramento_Base_somente_Said!$A:$J,8,FALSE),0)</f>
        <v>0</v>
      </c>
      <c r="F1571" s="13">
        <f>IFERROR(VLOOKUP(A1571,[1]Monitoramento_Base_somente_Said!$A:$J,9,FALSE),0)</f>
        <v>0</v>
      </c>
      <c r="G1571" s="13">
        <f>IFERROR(VLOOKUP(A1571,[1]Monitoramento_Base_somente_Said!$A:$J,10,FALSE),0)</f>
        <v>0</v>
      </c>
      <c r="H1571" s="13">
        <f>IFERROR(VLOOKUP(A1571,[2]Sheet1!$A:$I,4,FALSE),0)</f>
        <v>0</v>
      </c>
      <c r="I1571" s="13">
        <f>IFERROR(VLOOKUP(A1571,[2]Sheet1!$A:$I,5,FALSE),0)</f>
        <v>0</v>
      </c>
      <c r="J1571" s="13">
        <f>IFERROR(VLOOKUP(A1571,[2]Sheet1!$A:$I,6,FALSE),0)</f>
        <v>0</v>
      </c>
      <c r="K1571" s="13">
        <f>IFERROR(VLOOKUP(A1571,[2]Sheet1!$A:$I,7,FALSE),0)</f>
        <v>0</v>
      </c>
      <c r="L1571" s="13">
        <f>IFERROR(VLOOKUP(A1571,[2]Sheet1!$A:$I,8,FALSE),0)</f>
        <v>0</v>
      </c>
      <c r="M1571" s="13">
        <f>IFERROR(VLOOKUP(A1571,[2]Sheet1!$A:$I,9,FALSE),0)</f>
        <v>0</v>
      </c>
      <c r="N1571" s="13">
        <f>IFERROR(VLOOKUP(A1571,[3]Sheet1!$A:$G,2,FALSE),0)</f>
        <v>3809</v>
      </c>
      <c r="O1571" s="13">
        <f>IFERROR(VLOOKUP(A1571,[3]Sheet1!$A:$G,3,FALSE),0)</f>
        <v>0</v>
      </c>
      <c r="P1571" s="13">
        <f>IFERROR(VLOOKUP(A1571,[3]Sheet1!$A:$G,4,FALSE),0)</f>
        <v>0</v>
      </c>
      <c r="Q1571" s="13">
        <f>IFERROR(VLOOKUP(A1571,[3]Sheet1!$A:$G,5,FALSE),0)</f>
        <v>0</v>
      </c>
      <c r="R1571" s="13">
        <f>IFERROR(VLOOKUP(A1571,[3]Sheet1!$A:$H,6,FALSE),0)</f>
        <v>0</v>
      </c>
      <c r="S1571" s="13">
        <f>IFERROR(VLOOKUP(A1571,[3]Sheet1!$A:$I,7,FALSE),0)</f>
        <v>0</v>
      </c>
      <c r="T1571" s="13" t="str">
        <f t="shared" si="145"/>
        <v>Sim</v>
      </c>
      <c r="U1571" s="13" t="str">
        <f t="shared" si="146"/>
        <v>Não</v>
      </c>
      <c r="V1571" s="13" t="str">
        <f t="shared" si="147"/>
        <v>Não</v>
      </c>
      <c r="W1571" s="13" t="str">
        <f t="shared" si="148"/>
        <v>Não</v>
      </c>
      <c r="X1571" s="13" t="str">
        <f t="shared" si="149"/>
        <v>Não</v>
      </c>
      <c r="Y1571" s="13" t="str">
        <f t="shared" si="150"/>
        <v>Não</v>
      </c>
    </row>
    <row r="1572" spans="1:25">
      <c r="A1572" s="9">
        <v>312670</v>
      </c>
      <c r="B1572" s="13">
        <f>IFERROR(VLOOKUP(A1572,[1]Monitoramento_Base_somente_Said!$A:$J,5,FALSE),0)</f>
        <v>0</v>
      </c>
      <c r="C1572" s="13">
        <f>IFERROR(VLOOKUP(A1572,[1]Monitoramento_Base_somente_Said!$A:$J,6,FALSE),0)</f>
        <v>0</v>
      </c>
      <c r="D1572" s="13">
        <f>IFERROR(VLOOKUP(A1572,[1]Monitoramento_Base_somente_Said!$A:$J,7,FALSE),0)</f>
        <v>0</v>
      </c>
      <c r="E1572" s="13">
        <f>IFERROR(VLOOKUP(A1572,[1]Monitoramento_Base_somente_Said!$A:$J,8,FALSE),0)</f>
        <v>0</v>
      </c>
      <c r="F1572" s="13">
        <f>IFERROR(VLOOKUP(A1572,[1]Monitoramento_Base_somente_Said!$A:$J,9,FALSE),0)</f>
        <v>0</v>
      </c>
      <c r="G1572" s="13">
        <f>IFERROR(VLOOKUP(A1572,[1]Monitoramento_Base_somente_Said!$A:$J,10,FALSE),0)</f>
        <v>0</v>
      </c>
      <c r="H1572" s="13">
        <f>IFERROR(VLOOKUP(A1572,[2]Sheet1!$A:$I,4,FALSE),0)</f>
        <v>0</v>
      </c>
      <c r="I1572" s="13">
        <f>IFERROR(VLOOKUP(A1572,[2]Sheet1!$A:$I,5,FALSE),0)</f>
        <v>0</v>
      </c>
      <c r="J1572" s="13">
        <f>IFERROR(VLOOKUP(A1572,[2]Sheet1!$A:$I,6,FALSE),0)</f>
        <v>0</v>
      </c>
      <c r="K1572" s="13">
        <f>IFERROR(VLOOKUP(A1572,[2]Sheet1!$A:$I,7,FALSE),0)</f>
        <v>0</v>
      </c>
      <c r="L1572" s="13">
        <f>IFERROR(VLOOKUP(A1572,[2]Sheet1!$A:$I,8,FALSE),0)</f>
        <v>0</v>
      </c>
      <c r="M1572" s="13">
        <f>IFERROR(VLOOKUP(A1572,[2]Sheet1!$A:$I,9,FALSE),0)</f>
        <v>0</v>
      </c>
      <c r="N1572" s="13">
        <f>IFERROR(VLOOKUP(A1572,[3]Sheet1!$A:$G,2,FALSE),0)</f>
        <v>177</v>
      </c>
      <c r="O1572" s="13">
        <f>IFERROR(VLOOKUP(A1572,[3]Sheet1!$A:$G,3,FALSE),0)</f>
        <v>0</v>
      </c>
      <c r="P1572" s="13">
        <f>IFERROR(VLOOKUP(A1572,[3]Sheet1!$A:$G,4,FALSE),0)</f>
        <v>0</v>
      </c>
      <c r="Q1572" s="13">
        <f>IFERROR(VLOOKUP(A1572,[3]Sheet1!$A:$G,5,FALSE),0)</f>
        <v>0</v>
      </c>
      <c r="R1572" s="13">
        <f>IFERROR(VLOOKUP(A1572,[3]Sheet1!$A:$H,6,FALSE),0)</f>
        <v>0</v>
      </c>
      <c r="S1572" s="13">
        <f>IFERROR(VLOOKUP(A1572,[3]Sheet1!$A:$I,7,FALSE),0)</f>
        <v>0</v>
      </c>
      <c r="T1572" s="13" t="str">
        <f t="shared" si="145"/>
        <v>Sim</v>
      </c>
      <c r="U1572" s="13" t="str">
        <f t="shared" si="146"/>
        <v>Não</v>
      </c>
      <c r="V1572" s="13" t="str">
        <f t="shared" si="147"/>
        <v>Não</v>
      </c>
      <c r="W1572" s="13" t="str">
        <f t="shared" si="148"/>
        <v>Não</v>
      </c>
      <c r="X1572" s="13" t="str">
        <f t="shared" si="149"/>
        <v>Não</v>
      </c>
      <c r="Y1572" s="13" t="str">
        <f t="shared" si="150"/>
        <v>Não</v>
      </c>
    </row>
    <row r="1573" spans="1:25">
      <c r="A1573" s="9">
        <v>312675</v>
      </c>
      <c r="B1573" s="13">
        <f>IFERROR(VLOOKUP(A1573,[1]Monitoramento_Base_somente_Said!$A:$J,5,FALSE),0)</f>
        <v>0</v>
      </c>
      <c r="C1573" s="13">
        <f>IFERROR(VLOOKUP(A1573,[1]Monitoramento_Base_somente_Said!$A:$J,6,FALSE),0)</f>
        <v>0</v>
      </c>
      <c r="D1573" s="13">
        <f>IFERROR(VLOOKUP(A1573,[1]Monitoramento_Base_somente_Said!$A:$J,7,FALSE),0)</f>
        <v>0</v>
      </c>
      <c r="E1573" s="13">
        <f>IFERROR(VLOOKUP(A1573,[1]Monitoramento_Base_somente_Said!$A:$J,8,FALSE),0)</f>
        <v>0</v>
      </c>
      <c r="F1573" s="13">
        <f>IFERROR(VLOOKUP(A1573,[1]Monitoramento_Base_somente_Said!$A:$J,9,FALSE),0)</f>
        <v>0</v>
      </c>
      <c r="G1573" s="13">
        <f>IFERROR(VLOOKUP(A1573,[1]Monitoramento_Base_somente_Said!$A:$J,10,FALSE),0)</f>
        <v>0</v>
      </c>
      <c r="H1573" s="13">
        <f>IFERROR(VLOOKUP(A1573,[2]Sheet1!$A:$I,4,FALSE),0)</f>
        <v>0</v>
      </c>
      <c r="I1573" s="13">
        <f>IFERROR(VLOOKUP(A1573,[2]Sheet1!$A:$I,5,FALSE),0)</f>
        <v>0</v>
      </c>
      <c r="J1573" s="13">
        <f>IFERROR(VLOOKUP(A1573,[2]Sheet1!$A:$I,6,FALSE),0)</f>
        <v>0</v>
      </c>
      <c r="K1573" s="13">
        <f>IFERROR(VLOOKUP(A1573,[2]Sheet1!$A:$I,7,FALSE),0)</f>
        <v>0</v>
      </c>
      <c r="L1573" s="13">
        <f>IFERROR(VLOOKUP(A1573,[2]Sheet1!$A:$I,8,FALSE),0)</f>
        <v>0</v>
      </c>
      <c r="M1573" s="13">
        <f>IFERROR(VLOOKUP(A1573,[2]Sheet1!$A:$I,9,FALSE),0)</f>
        <v>0</v>
      </c>
      <c r="N1573" s="13">
        <f>IFERROR(VLOOKUP(A1573,[3]Sheet1!$A:$G,2,FALSE),0)</f>
        <v>1192</v>
      </c>
      <c r="O1573" s="13">
        <f>IFERROR(VLOOKUP(A1573,[3]Sheet1!$A:$G,3,FALSE),0)</f>
        <v>0</v>
      </c>
      <c r="P1573" s="13">
        <f>IFERROR(VLOOKUP(A1573,[3]Sheet1!$A:$G,4,FALSE),0)</f>
        <v>0</v>
      </c>
      <c r="Q1573" s="13">
        <f>IFERROR(VLOOKUP(A1573,[3]Sheet1!$A:$G,5,FALSE),0)</f>
        <v>0</v>
      </c>
      <c r="R1573" s="13">
        <f>IFERROR(VLOOKUP(A1573,[3]Sheet1!$A:$H,6,FALSE),0)</f>
        <v>0</v>
      </c>
      <c r="S1573" s="13">
        <f>IFERROR(VLOOKUP(A1573,[3]Sheet1!$A:$I,7,FALSE),0)</f>
        <v>0</v>
      </c>
      <c r="T1573" s="13" t="str">
        <f t="shared" si="145"/>
        <v>Sim</v>
      </c>
      <c r="U1573" s="13" t="str">
        <f t="shared" si="146"/>
        <v>Não</v>
      </c>
      <c r="V1573" s="13" t="str">
        <f t="shared" si="147"/>
        <v>Não</v>
      </c>
      <c r="W1573" s="13" t="str">
        <f t="shared" si="148"/>
        <v>Não</v>
      </c>
      <c r="X1573" s="13" t="str">
        <f t="shared" si="149"/>
        <v>Não</v>
      </c>
      <c r="Y1573" s="13" t="str">
        <f t="shared" si="150"/>
        <v>Não</v>
      </c>
    </row>
    <row r="1574" spans="1:25">
      <c r="A1574" s="9">
        <v>312680</v>
      </c>
      <c r="B1574" s="13">
        <f>IFERROR(VLOOKUP(A1574,[1]Monitoramento_Base_somente_Said!$A:$J,5,FALSE),0)</f>
        <v>0</v>
      </c>
      <c r="C1574" s="13">
        <f>IFERROR(VLOOKUP(A1574,[1]Monitoramento_Base_somente_Said!$A:$J,6,FALSE),0)</f>
        <v>0</v>
      </c>
      <c r="D1574" s="13">
        <f>IFERROR(VLOOKUP(A1574,[1]Monitoramento_Base_somente_Said!$A:$J,7,FALSE),0)</f>
        <v>0</v>
      </c>
      <c r="E1574" s="13">
        <f>IFERROR(VLOOKUP(A1574,[1]Monitoramento_Base_somente_Said!$A:$J,8,FALSE),0)</f>
        <v>0</v>
      </c>
      <c r="F1574" s="13">
        <f>IFERROR(VLOOKUP(A1574,[1]Monitoramento_Base_somente_Said!$A:$J,9,FALSE),0)</f>
        <v>0</v>
      </c>
      <c r="G1574" s="13">
        <f>IFERROR(VLOOKUP(A1574,[1]Monitoramento_Base_somente_Said!$A:$J,10,FALSE),0)</f>
        <v>0</v>
      </c>
      <c r="H1574" s="13">
        <f>IFERROR(VLOOKUP(A1574,[2]Sheet1!$A:$I,4,FALSE),0)</f>
        <v>0</v>
      </c>
      <c r="I1574" s="13">
        <f>IFERROR(VLOOKUP(A1574,[2]Sheet1!$A:$I,5,FALSE),0)</f>
        <v>0</v>
      </c>
      <c r="J1574" s="13">
        <f>IFERROR(VLOOKUP(A1574,[2]Sheet1!$A:$I,6,FALSE),0)</f>
        <v>0</v>
      </c>
      <c r="K1574" s="13">
        <f>IFERROR(VLOOKUP(A1574,[2]Sheet1!$A:$I,7,FALSE),0)</f>
        <v>0</v>
      </c>
      <c r="L1574" s="13">
        <f>IFERROR(VLOOKUP(A1574,[2]Sheet1!$A:$I,8,FALSE),0)</f>
        <v>0</v>
      </c>
      <c r="M1574" s="13">
        <f>IFERROR(VLOOKUP(A1574,[2]Sheet1!$A:$I,9,FALSE),0)</f>
        <v>0</v>
      </c>
      <c r="N1574" s="13">
        <f>IFERROR(VLOOKUP(A1574,[3]Sheet1!$A:$G,2,FALSE),0)</f>
        <v>53666</v>
      </c>
      <c r="O1574" s="13">
        <f>IFERROR(VLOOKUP(A1574,[3]Sheet1!$A:$G,3,FALSE),0)</f>
        <v>0</v>
      </c>
      <c r="P1574" s="13">
        <f>IFERROR(VLOOKUP(A1574,[3]Sheet1!$A:$G,4,FALSE),0)</f>
        <v>0</v>
      </c>
      <c r="Q1574" s="13">
        <f>IFERROR(VLOOKUP(A1574,[3]Sheet1!$A:$G,5,FALSE),0)</f>
        <v>0</v>
      </c>
      <c r="R1574" s="13">
        <f>IFERROR(VLOOKUP(A1574,[3]Sheet1!$A:$H,6,FALSE),0)</f>
        <v>0</v>
      </c>
      <c r="S1574" s="13">
        <f>IFERROR(VLOOKUP(A1574,[3]Sheet1!$A:$I,7,FALSE),0)</f>
        <v>0</v>
      </c>
      <c r="T1574" s="13" t="str">
        <f t="shared" si="145"/>
        <v>Sim</v>
      </c>
      <c r="U1574" s="13" t="str">
        <f t="shared" si="146"/>
        <v>Não</v>
      </c>
      <c r="V1574" s="13" t="str">
        <f t="shared" si="147"/>
        <v>Não</v>
      </c>
      <c r="W1574" s="13" t="str">
        <f t="shared" si="148"/>
        <v>Não</v>
      </c>
      <c r="X1574" s="13" t="str">
        <f t="shared" si="149"/>
        <v>Não</v>
      </c>
      <c r="Y1574" s="13" t="str">
        <f t="shared" si="150"/>
        <v>Não</v>
      </c>
    </row>
    <row r="1575" spans="1:25">
      <c r="A1575" s="9">
        <v>312690</v>
      </c>
      <c r="B1575" s="13">
        <f>IFERROR(VLOOKUP(A1575,[1]Monitoramento_Base_somente_Said!$A:$J,5,FALSE),0)</f>
        <v>0</v>
      </c>
      <c r="C1575" s="13">
        <f>IFERROR(VLOOKUP(A1575,[1]Monitoramento_Base_somente_Said!$A:$J,6,FALSE),0)</f>
        <v>0</v>
      </c>
      <c r="D1575" s="13">
        <f>IFERROR(VLOOKUP(A1575,[1]Monitoramento_Base_somente_Said!$A:$J,7,FALSE),0)</f>
        <v>0</v>
      </c>
      <c r="E1575" s="13">
        <f>IFERROR(VLOOKUP(A1575,[1]Monitoramento_Base_somente_Said!$A:$J,8,FALSE),0)</f>
        <v>0</v>
      </c>
      <c r="F1575" s="13">
        <f>IFERROR(VLOOKUP(A1575,[1]Monitoramento_Base_somente_Said!$A:$J,9,FALSE),0)</f>
        <v>0</v>
      </c>
      <c r="G1575" s="13">
        <f>IFERROR(VLOOKUP(A1575,[1]Monitoramento_Base_somente_Said!$A:$J,10,FALSE),0)</f>
        <v>0</v>
      </c>
      <c r="H1575" s="13">
        <f>IFERROR(VLOOKUP(A1575,[2]Sheet1!$A:$I,4,FALSE),0)</f>
        <v>0</v>
      </c>
      <c r="I1575" s="13">
        <f>IFERROR(VLOOKUP(A1575,[2]Sheet1!$A:$I,5,FALSE),0)</f>
        <v>0</v>
      </c>
      <c r="J1575" s="13">
        <f>IFERROR(VLOOKUP(A1575,[2]Sheet1!$A:$I,6,FALSE),0)</f>
        <v>0</v>
      </c>
      <c r="K1575" s="13">
        <f>IFERROR(VLOOKUP(A1575,[2]Sheet1!$A:$I,7,FALSE),0)</f>
        <v>0</v>
      </c>
      <c r="L1575" s="13">
        <f>IFERROR(VLOOKUP(A1575,[2]Sheet1!$A:$I,8,FALSE),0)</f>
        <v>0</v>
      </c>
      <c r="M1575" s="13">
        <f>IFERROR(VLOOKUP(A1575,[2]Sheet1!$A:$I,9,FALSE),0)</f>
        <v>0</v>
      </c>
      <c r="N1575" s="13">
        <f>IFERROR(VLOOKUP(A1575,[3]Sheet1!$A:$G,2,FALSE),0)</f>
        <v>2400</v>
      </c>
      <c r="O1575" s="13">
        <f>IFERROR(VLOOKUP(A1575,[3]Sheet1!$A:$G,3,FALSE),0)</f>
        <v>0</v>
      </c>
      <c r="P1575" s="13">
        <f>IFERROR(VLOOKUP(A1575,[3]Sheet1!$A:$G,4,FALSE),0)</f>
        <v>0</v>
      </c>
      <c r="Q1575" s="13">
        <f>IFERROR(VLOOKUP(A1575,[3]Sheet1!$A:$G,5,FALSE),0)</f>
        <v>0</v>
      </c>
      <c r="R1575" s="13">
        <f>IFERROR(VLOOKUP(A1575,[3]Sheet1!$A:$H,6,FALSE),0)</f>
        <v>0</v>
      </c>
      <c r="S1575" s="13">
        <f>IFERROR(VLOOKUP(A1575,[3]Sheet1!$A:$I,7,FALSE),0)</f>
        <v>0</v>
      </c>
      <c r="T1575" s="13" t="str">
        <f t="shared" si="145"/>
        <v>Sim</v>
      </c>
      <c r="U1575" s="13" t="str">
        <f t="shared" si="146"/>
        <v>Não</v>
      </c>
      <c r="V1575" s="13" t="str">
        <f t="shared" si="147"/>
        <v>Não</v>
      </c>
      <c r="W1575" s="13" t="str">
        <f t="shared" si="148"/>
        <v>Não</v>
      </c>
      <c r="X1575" s="13" t="str">
        <f t="shared" si="149"/>
        <v>Não</v>
      </c>
      <c r="Y1575" s="13" t="str">
        <f t="shared" si="150"/>
        <v>Não</v>
      </c>
    </row>
    <row r="1576" spans="1:25">
      <c r="A1576" s="19">
        <v>312695</v>
      </c>
      <c r="B1576" s="13">
        <f>IFERROR(VLOOKUP(A1576,[1]Monitoramento_Base_somente_Said!$A:$J,5,FALSE),0)</f>
        <v>0</v>
      </c>
      <c r="C1576" s="13">
        <f>IFERROR(VLOOKUP(A1576,[1]Monitoramento_Base_somente_Said!$A:$J,6,FALSE),0)</f>
        <v>0</v>
      </c>
      <c r="D1576" s="13">
        <f>IFERROR(VLOOKUP(A1576,[1]Monitoramento_Base_somente_Said!$A:$J,7,FALSE),0)</f>
        <v>0</v>
      </c>
      <c r="E1576" s="13">
        <f>IFERROR(VLOOKUP(A1576,[1]Monitoramento_Base_somente_Said!$A:$J,8,FALSE),0)</f>
        <v>0</v>
      </c>
      <c r="F1576" s="13">
        <f>IFERROR(VLOOKUP(A1576,[1]Monitoramento_Base_somente_Said!$A:$J,9,FALSE),0)</f>
        <v>0</v>
      </c>
      <c r="G1576" s="13">
        <f>IFERROR(VLOOKUP(A1576,[1]Monitoramento_Base_somente_Said!$A:$J,10,FALSE),0)</f>
        <v>0</v>
      </c>
      <c r="H1576" s="13">
        <f>IFERROR(VLOOKUP(A1576,[2]Sheet1!$A:$I,4,FALSE),0)</f>
        <v>0</v>
      </c>
      <c r="I1576" s="13">
        <f>IFERROR(VLOOKUP(A1576,[2]Sheet1!$A:$I,5,FALSE),0)</f>
        <v>0</v>
      </c>
      <c r="J1576" s="13">
        <f>IFERROR(VLOOKUP(A1576,[2]Sheet1!$A:$I,6,FALSE),0)</f>
        <v>0</v>
      </c>
      <c r="K1576" s="13">
        <f>IFERROR(VLOOKUP(A1576,[2]Sheet1!$A:$I,7,FALSE),0)</f>
        <v>0</v>
      </c>
      <c r="L1576" s="13">
        <f>IFERROR(VLOOKUP(A1576,[2]Sheet1!$A:$I,8,FALSE),0)</f>
        <v>0</v>
      </c>
      <c r="M1576" s="13">
        <f>IFERROR(VLOOKUP(A1576,[2]Sheet1!$A:$I,9,FALSE),0)</f>
        <v>0</v>
      </c>
      <c r="N1576" s="13">
        <f>IFERROR(VLOOKUP(A1576,[3]Sheet1!$A:$G,2,FALSE),0)</f>
        <v>21334</v>
      </c>
      <c r="O1576" s="13">
        <f>IFERROR(VLOOKUP(A1576,[3]Sheet1!$A:$G,3,FALSE),0)</f>
        <v>0</v>
      </c>
      <c r="P1576" s="13">
        <f>IFERROR(VLOOKUP(A1576,[3]Sheet1!$A:$G,4,FALSE),0)</f>
        <v>0</v>
      </c>
      <c r="Q1576" s="13">
        <f>IFERROR(VLOOKUP(A1576,[3]Sheet1!$A:$G,5,FALSE),0)</f>
        <v>0</v>
      </c>
      <c r="R1576" s="13">
        <f>IFERROR(VLOOKUP(A1576,[3]Sheet1!$A:$H,6,FALSE),0)</f>
        <v>0</v>
      </c>
      <c r="S1576" s="13">
        <f>IFERROR(VLOOKUP(A1576,[3]Sheet1!$A:$I,7,FALSE),0)</f>
        <v>0</v>
      </c>
      <c r="T1576" s="13" t="str">
        <f t="shared" si="145"/>
        <v>Sim</v>
      </c>
      <c r="U1576" s="13" t="str">
        <f t="shared" si="146"/>
        <v>Não</v>
      </c>
      <c r="V1576" s="13" t="str">
        <f t="shared" si="147"/>
        <v>Não</v>
      </c>
      <c r="W1576" s="13" t="str">
        <f t="shared" si="148"/>
        <v>Não</v>
      </c>
      <c r="X1576" s="13" t="str">
        <f t="shared" si="149"/>
        <v>Não</v>
      </c>
      <c r="Y1576" s="13" t="str">
        <f t="shared" si="150"/>
        <v>Não</v>
      </c>
    </row>
    <row r="1577" spans="1:25">
      <c r="A1577" s="9">
        <v>312700</v>
      </c>
      <c r="B1577" s="13">
        <f>IFERROR(VLOOKUP(A1577,[1]Monitoramento_Base_somente_Said!$A:$J,5,FALSE),0)</f>
        <v>0</v>
      </c>
      <c r="C1577" s="13">
        <f>IFERROR(VLOOKUP(A1577,[1]Monitoramento_Base_somente_Said!$A:$J,6,FALSE),0)</f>
        <v>0</v>
      </c>
      <c r="D1577" s="13">
        <f>IFERROR(VLOOKUP(A1577,[1]Monitoramento_Base_somente_Said!$A:$J,7,FALSE),0)</f>
        <v>0</v>
      </c>
      <c r="E1577" s="13">
        <f>IFERROR(VLOOKUP(A1577,[1]Monitoramento_Base_somente_Said!$A:$J,8,FALSE),0)</f>
        <v>0</v>
      </c>
      <c r="F1577" s="13">
        <f>IFERROR(VLOOKUP(A1577,[1]Monitoramento_Base_somente_Said!$A:$J,9,FALSE),0)</f>
        <v>0</v>
      </c>
      <c r="G1577" s="13">
        <f>IFERROR(VLOOKUP(A1577,[1]Monitoramento_Base_somente_Said!$A:$J,10,FALSE),0)</f>
        <v>0</v>
      </c>
      <c r="H1577" s="13">
        <f>IFERROR(VLOOKUP(A1577,[2]Sheet1!$A:$I,4,FALSE),0)</f>
        <v>0</v>
      </c>
      <c r="I1577" s="13">
        <f>IFERROR(VLOOKUP(A1577,[2]Sheet1!$A:$I,5,FALSE),0)</f>
        <v>0</v>
      </c>
      <c r="J1577" s="13">
        <f>IFERROR(VLOOKUP(A1577,[2]Sheet1!$A:$I,6,FALSE),0)</f>
        <v>0</v>
      </c>
      <c r="K1577" s="13">
        <f>IFERROR(VLOOKUP(A1577,[2]Sheet1!$A:$I,7,FALSE),0)</f>
        <v>0</v>
      </c>
      <c r="L1577" s="13">
        <f>IFERROR(VLOOKUP(A1577,[2]Sheet1!$A:$I,8,FALSE),0)</f>
        <v>0</v>
      </c>
      <c r="M1577" s="13">
        <f>IFERROR(VLOOKUP(A1577,[2]Sheet1!$A:$I,9,FALSE),0)</f>
        <v>0</v>
      </c>
      <c r="N1577" s="13">
        <f>IFERROR(VLOOKUP(A1577,[3]Sheet1!$A:$G,2,FALSE),0)</f>
        <v>0</v>
      </c>
      <c r="O1577" s="13">
        <f>IFERROR(VLOOKUP(A1577,[3]Sheet1!$A:$G,3,FALSE),0)</f>
        <v>0</v>
      </c>
      <c r="P1577" s="13">
        <f>IFERROR(VLOOKUP(A1577,[3]Sheet1!$A:$G,4,FALSE),0)</f>
        <v>0</v>
      </c>
      <c r="Q1577" s="13">
        <f>IFERROR(VLOOKUP(A1577,[3]Sheet1!$A:$G,5,FALSE),0)</f>
        <v>0</v>
      </c>
      <c r="R1577" s="13">
        <f>IFERROR(VLOOKUP(A1577,[3]Sheet1!$A:$H,6,FALSE),0)</f>
        <v>0</v>
      </c>
      <c r="S1577" s="13">
        <f>IFERROR(VLOOKUP(A1577,[3]Sheet1!$A:$I,7,FALSE),0)</f>
        <v>0</v>
      </c>
      <c r="T1577" s="13" t="str">
        <f t="shared" si="145"/>
        <v>Não</v>
      </c>
      <c r="U1577" s="13" t="str">
        <f t="shared" si="146"/>
        <v>Não</v>
      </c>
      <c r="V1577" s="13" t="str">
        <f t="shared" si="147"/>
        <v>Não</v>
      </c>
      <c r="W1577" s="13" t="str">
        <f t="shared" si="148"/>
        <v>Não</v>
      </c>
      <c r="X1577" s="13" t="str">
        <f t="shared" si="149"/>
        <v>Não</v>
      </c>
      <c r="Y1577" s="13" t="str">
        <f t="shared" si="150"/>
        <v>Não</v>
      </c>
    </row>
    <row r="1578" spans="1:25">
      <c r="A1578" s="9">
        <v>312705</v>
      </c>
      <c r="B1578" s="13">
        <f>IFERROR(VLOOKUP(A1578,[1]Monitoramento_Base_somente_Said!$A:$J,5,FALSE),0)</f>
        <v>0</v>
      </c>
      <c r="C1578" s="13">
        <f>IFERROR(VLOOKUP(A1578,[1]Monitoramento_Base_somente_Said!$A:$J,6,FALSE),0)</f>
        <v>0</v>
      </c>
      <c r="D1578" s="13">
        <f>IFERROR(VLOOKUP(A1578,[1]Monitoramento_Base_somente_Said!$A:$J,7,FALSE),0)</f>
        <v>0</v>
      </c>
      <c r="E1578" s="13">
        <f>IFERROR(VLOOKUP(A1578,[1]Monitoramento_Base_somente_Said!$A:$J,8,FALSE),0)</f>
        <v>0</v>
      </c>
      <c r="F1578" s="13">
        <f>IFERROR(VLOOKUP(A1578,[1]Monitoramento_Base_somente_Said!$A:$J,9,FALSE),0)</f>
        <v>0</v>
      </c>
      <c r="G1578" s="13">
        <f>IFERROR(VLOOKUP(A1578,[1]Monitoramento_Base_somente_Said!$A:$J,10,FALSE),0)</f>
        <v>0</v>
      </c>
      <c r="H1578" s="13">
        <f>IFERROR(VLOOKUP(A1578,[2]Sheet1!$A:$I,4,FALSE),0)</f>
        <v>0</v>
      </c>
      <c r="I1578" s="13">
        <f>IFERROR(VLOOKUP(A1578,[2]Sheet1!$A:$I,5,FALSE),0)</f>
        <v>0</v>
      </c>
      <c r="J1578" s="13">
        <f>IFERROR(VLOOKUP(A1578,[2]Sheet1!$A:$I,6,FALSE),0)</f>
        <v>0</v>
      </c>
      <c r="K1578" s="13">
        <f>IFERROR(VLOOKUP(A1578,[2]Sheet1!$A:$I,7,FALSE),0)</f>
        <v>0</v>
      </c>
      <c r="L1578" s="13">
        <f>IFERROR(VLOOKUP(A1578,[2]Sheet1!$A:$I,8,FALSE),0)</f>
        <v>0</v>
      </c>
      <c r="M1578" s="13">
        <f>IFERROR(VLOOKUP(A1578,[2]Sheet1!$A:$I,9,FALSE),0)</f>
        <v>0</v>
      </c>
      <c r="N1578" s="13">
        <f>IFERROR(VLOOKUP(A1578,[3]Sheet1!$A:$G,2,FALSE),0)</f>
        <v>0</v>
      </c>
      <c r="O1578" s="13">
        <f>IFERROR(VLOOKUP(A1578,[3]Sheet1!$A:$G,3,FALSE),0)</f>
        <v>0</v>
      </c>
      <c r="P1578" s="13">
        <f>IFERROR(VLOOKUP(A1578,[3]Sheet1!$A:$G,4,FALSE),0)</f>
        <v>0</v>
      </c>
      <c r="Q1578" s="13">
        <f>IFERROR(VLOOKUP(A1578,[3]Sheet1!$A:$G,5,FALSE),0)</f>
        <v>0</v>
      </c>
      <c r="R1578" s="13">
        <f>IFERROR(VLOOKUP(A1578,[3]Sheet1!$A:$H,6,FALSE),0)</f>
        <v>0</v>
      </c>
      <c r="S1578" s="13">
        <f>IFERROR(VLOOKUP(A1578,[3]Sheet1!$A:$I,7,FALSE),0)</f>
        <v>0</v>
      </c>
      <c r="T1578" s="13" t="str">
        <f t="shared" si="145"/>
        <v>Não</v>
      </c>
      <c r="U1578" s="13" t="str">
        <f t="shared" si="146"/>
        <v>Não</v>
      </c>
      <c r="V1578" s="13" t="str">
        <f t="shared" si="147"/>
        <v>Não</v>
      </c>
      <c r="W1578" s="13" t="str">
        <f t="shared" si="148"/>
        <v>Não</v>
      </c>
      <c r="X1578" s="13" t="str">
        <f t="shared" si="149"/>
        <v>Não</v>
      </c>
      <c r="Y1578" s="13" t="str">
        <f t="shared" si="150"/>
        <v>Não</v>
      </c>
    </row>
    <row r="1579" spans="1:25">
      <c r="A1579" s="9">
        <v>312707</v>
      </c>
      <c r="B1579" s="13">
        <f>IFERROR(VLOOKUP(A1579,[1]Monitoramento_Base_somente_Said!$A:$J,5,FALSE),0)</f>
        <v>0</v>
      </c>
      <c r="C1579" s="13">
        <f>IFERROR(VLOOKUP(A1579,[1]Monitoramento_Base_somente_Said!$A:$J,6,FALSE),0)</f>
        <v>0</v>
      </c>
      <c r="D1579" s="13">
        <f>IFERROR(VLOOKUP(A1579,[1]Monitoramento_Base_somente_Said!$A:$J,7,FALSE),0)</f>
        <v>0</v>
      </c>
      <c r="E1579" s="13">
        <f>IFERROR(VLOOKUP(A1579,[1]Monitoramento_Base_somente_Said!$A:$J,8,FALSE),0)</f>
        <v>0</v>
      </c>
      <c r="F1579" s="13">
        <f>IFERROR(VLOOKUP(A1579,[1]Monitoramento_Base_somente_Said!$A:$J,9,FALSE),0)</f>
        <v>0</v>
      </c>
      <c r="G1579" s="13">
        <f>IFERROR(VLOOKUP(A1579,[1]Monitoramento_Base_somente_Said!$A:$J,10,FALSE),0)</f>
        <v>0</v>
      </c>
      <c r="H1579" s="13">
        <f>IFERROR(VLOOKUP(A1579,[2]Sheet1!$A:$I,4,FALSE),0)</f>
        <v>0</v>
      </c>
      <c r="I1579" s="13">
        <f>IFERROR(VLOOKUP(A1579,[2]Sheet1!$A:$I,5,FALSE),0)</f>
        <v>0</v>
      </c>
      <c r="J1579" s="13">
        <f>IFERROR(VLOOKUP(A1579,[2]Sheet1!$A:$I,6,FALSE),0)</f>
        <v>0</v>
      </c>
      <c r="K1579" s="13">
        <f>IFERROR(VLOOKUP(A1579,[2]Sheet1!$A:$I,7,FALSE),0)</f>
        <v>0</v>
      </c>
      <c r="L1579" s="13">
        <f>IFERROR(VLOOKUP(A1579,[2]Sheet1!$A:$I,8,FALSE),0)</f>
        <v>0</v>
      </c>
      <c r="M1579" s="13">
        <f>IFERROR(VLOOKUP(A1579,[2]Sheet1!$A:$I,9,FALSE),0)</f>
        <v>0</v>
      </c>
      <c r="N1579" s="13">
        <f>IFERROR(VLOOKUP(A1579,[3]Sheet1!$A:$G,2,FALSE),0)</f>
        <v>0</v>
      </c>
      <c r="O1579" s="13">
        <f>IFERROR(VLOOKUP(A1579,[3]Sheet1!$A:$G,3,FALSE),0)</f>
        <v>0</v>
      </c>
      <c r="P1579" s="13">
        <f>IFERROR(VLOOKUP(A1579,[3]Sheet1!$A:$G,4,FALSE),0)</f>
        <v>0</v>
      </c>
      <c r="Q1579" s="13">
        <f>IFERROR(VLOOKUP(A1579,[3]Sheet1!$A:$G,5,FALSE),0)</f>
        <v>0</v>
      </c>
      <c r="R1579" s="13">
        <f>IFERROR(VLOOKUP(A1579,[3]Sheet1!$A:$H,6,FALSE),0)</f>
        <v>0</v>
      </c>
      <c r="S1579" s="13">
        <f>IFERROR(VLOOKUP(A1579,[3]Sheet1!$A:$I,7,FALSE),0)</f>
        <v>0</v>
      </c>
      <c r="T1579" s="13" t="str">
        <f t="shared" si="145"/>
        <v>Não</v>
      </c>
      <c r="U1579" s="13" t="str">
        <f t="shared" si="146"/>
        <v>Não</v>
      </c>
      <c r="V1579" s="13" t="str">
        <f t="shared" si="147"/>
        <v>Não</v>
      </c>
      <c r="W1579" s="13" t="str">
        <f t="shared" si="148"/>
        <v>Não</v>
      </c>
      <c r="X1579" s="13" t="str">
        <f t="shared" si="149"/>
        <v>Não</v>
      </c>
      <c r="Y1579" s="13" t="str">
        <f t="shared" si="150"/>
        <v>Não</v>
      </c>
    </row>
    <row r="1580" spans="1:25">
      <c r="A1580" s="9">
        <v>312710</v>
      </c>
      <c r="B1580" s="13">
        <f>IFERROR(VLOOKUP(A1580,[1]Monitoramento_Base_somente_Said!$A:$J,5,FALSE),0)</f>
        <v>0</v>
      </c>
      <c r="C1580" s="13">
        <f>IFERROR(VLOOKUP(A1580,[1]Monitoramento_Base_somente_Said!$A:$J,6,FALSE),0)</f>
        <v>0</v>
      </c>
      <c r="D1580" s="13">
        <f>IFERROR(VLOOKUP(A1580,[1]Monitoramento_Base_somente_Said!$A:$J,7,FALSE),0)</f>
        <v>0</v>
      </c>
      <c r="E1580" s="13">
        <f>IFERROR(VLOOKUP(A1580,[1]Monitoramento_Base_somente_Said!$A:$J,8,FALSE),0)</f>
        <v>0</v>
      </c>
      <c r="F1580" s="13">
        <f>IFERROR(VLOOKUP(A1580,[1]Monitoramento_Base_somente_Said!$A:$J,9,FALSE),0)</f>
        <v>0</v>
      </c>
      <c r="G1580" s="13">
        <f>IFERROR(VLOOKUP(A1580,[1]Monitoramento_Base_somente_Said!$A:$J,10,FALSE),0)</f>
        <v>0</v>
      </c>
      <c r="H1580" s="13">
        <f>IFERROR(VLOOKUP(A1580,[2]Sheet1!$A:$I,4,FALSE),0)</f>
        <v>0</v>
      </c>
      <c r="I1580" s="13">
        <f>IFERROR(VLOOKUP(A1580,[2]Sheet1!$A:$I,5,FALSE),0)</f>
        <v>0</v>
      </c>
      <c r="J1580" s="13">
        <f>IFERROR(VLOOKUP(A1580,[2]Sheet1!$A:$I,6,FALSE),0)</f>
        <v>0</v>
      </c>
      <c r="K1580" s="13">
        <f>IFERROR(VLOOKUP(A1580,[2]Sheet1!$A:$I,7,FALSE),0)</f>
        <v>0</v>
      </c>
      <c r="L1580" s="13">
        <f>IFERROR(VLOOKUP(A1580,[2]Sheet1!$A:$I,8,FALSE),0)</f>
        <v>0</v>
      </c>
      <c r="M1580" s="13">
        <f>IFERROR(VLOOKUP(A1580,[2]Sheet1!$A:$I,9,FALSE),0)</f>
        <v>0</v>
      </c>
      <c r="N1580" s="13">
        <f>IFERROR(VLOOKUP(A1580,[3]Sheet1!$A:$G,2,FALSE),0)</f>
        <v>171815</v>
      </c>
      <c r="O1580" s="13">
        <f>IFERROR(VLOOKUP(A1580,[3]Sheet1!$A:$G,3,FALSE),0)</f>
        <v>0</v>
      </c>
      <c r="P1580" s="13">
        <f>IFERROR(VLOOKUP(A1580,[3]Sheet1!$A:$G,4,FALSE),0)</f>
        <v>0</v>
      </c>
      <c r="Q1580" s="13">
        <f>IFERROR(VLOOKUP(A1580,[3]Sheet1!$A:$G,5,FALSE),0)</f>
        <v>0</v>
      </c>
      <c r="R1580" s="13">
        <f>IFERROR(VLOOKUP(A1580,[3]Sheet1!$A:$H,6,FALSE),0)</f>
        <v>0</v>
      </c>
      <c r="S1580" s="13">
        <f>IFERROR(VLOOKUP(A1580,[3]Sheet1!$A:$I,7,FALSE),0)</f>
        <v>0</v>
      </c>
      <c r="T1580" s="13" t="str">
        <f t="shared" si="145"/>
        <v>Sim</v>
      </c>
      <c r="U1580" s="13" t="str">
        <f t="shared" si="146"/>
        <v>Não</v>
      </c>
      <c r="V1580" s="13" t="str">
        <f t="shared" si="147"/>
        <v>Não</v>
      </c>
      <c r="W1580" s="13" t="str">
        <f t="shared" si="148"/>
        <v>Não</v>
      </c>
      <c r="X1580" s="13" t="str">
        <f t="shared" si="149"/>
        <v>Não</v>
      </c>
      <c r="Y1580" s="13" t="str">
        <f t="shared" si="150"/>
        <v>Não</v>
      </c>
    </row>
    <row r="1581" spans="1:25">
      <c r="A1581" s="9">
        <v>312720</v>
      </c>
      <c r="B1581" s="13">
        <f>IFERROR(VLOOKUP(A1581,[1]Monitoramento_Base_somente_Said!$A:$J,5,FALSE),0)</f>
        <v>0</v>
      </c>
      <c r="C1581" s="13">
        <f>IFERROR(VLOOKUP(A1581,[1]Monitoramento_Base_somente_Said!$A:$J,6,FALSE),0)</f>
        <v>0</v>
      </c>
      <c r="D1581" s="13">
        <f>IFERROR(VLOOKUP(A1581,[1]Monitoramento_Base_somente_Said!$A:$J,7,FALSE),0)</f>
        <v>0</v>
      </c>
      <c r="E1581" s="13">
        <f>IFERROR(VLOOKUP(A1581,[1]Monitoramento_Base_somente_Said!$A:$J,8,FALSE),0)</f>
        <v>0</v>
      </c>
      <c r="F1581" s="13">
        <f>IFERROR(VLOOKUP(A1581,[1]Monitoramento_Base_somente_Said!$A:$J,9,FALSE),0)</f>
        <v>0</v>
      </c>
      <c r="G1581" s="13">
        <f>IFERROR(VLOOKUP(A1581,[1]Monitoramento_Base_somente_Said!$A:$J,10,FALSE),0)</f>
        <v>0</v>
      </c>
      <c r="H1581" s="13">
        <f>IFERROR(VLOOKUP(A1581,[2]Sheet1!$A:$I,4,FALSE),0)</f>
        <v>0</v>
      </c>
      <c r="I1581" s="13">
        <f>IFERROR(VLOOKUP(A1581,[2]Sheet1!$A:$I,5,FALSE),0)</f>
        <v>0</v>
      </c>
      <c r="J1581" s="13">
        <f>IFERROR(VLOOKUP(A1581,[2]Sheet1!$A:$I,6,FALSE),0)</f>
        <v>0</v>
      </c>
      <c r="K1581" s="13">
        <f>IFERROR(VLOOKUP(A1581,[2]Sheet1!$A:$I,7,FALSE),0)</f>
        <v>0</v>
      </c>
      <c r="L1581" s="13">
        <f>IFERROR(VLOOKUP(A1581,[2]Sheet1!$A:$I,8,FALSE),0)</f>
        <v>0</v>
      </c>
      <c r="M1581" s="13">
        <f>IFERROR(VLOOKUP(A1581,[2]Sheet1!$A:$I,9,FALSE),0)</f>
        <v>0</v>
      </c>
      <c r="N1581" s="13">
        <f>IFERROR(VLOOKUP(A1581,[3]Sheet1!$A:$G,2,FALSE),0)</f>
        <v>15589</v>
      </c>
      <c r="O1581" s="13">
        <f>IFERROR(VLOOKUP(A1581,[3]Sheet1!$A:$G,3,FALSE),0)</f>
        <v>0</v>
      </c>
      <c r="P1581" s="13">
        <f>IFERROR(VLOOKUP(A1581,[3]Sheet1!$A:$G,4,FALSE),0)</f>
        <v>0</v>
      </c>
      <c r="Q1581" s="13">
        <f>IFERROR(VLOOKUP(A1581,[3]Sheet1!$A:$G,5,FALSE),0)</f>
        <v>0</v>
      </c>
      <c r="R1581" s="13">
        <f>IFERROR(VLOOKUP(A1581,[3]Sheet1!$A:$H,6,FALSE),0)</f>
        <v>0</v>
      </c>
      <c r="S1581" s="13">
        <f>IFERROR(VLOOKUP(A1581,[3]Sheet1!$A:$I,7,FALSE),0)</f>
        <v>0</v>
      </c>
      <c r="T1581" s="13" t="str">
        <f t="shared" si="145"/>
        <v>Sim</v>
      </c>
      <c r="U1581" s="13" t="str">
        <f t="shared" si="146"/>
        <v>Não</v>
      </c>
      <c r="V1581" s="13" t="str">
        <f t="shared" si="147"/>
        <v>Não</v>
      </c>
      <c r="W1581" s="13" t="str">
        <f t="shared" si="148"/>
        <v>Não</v>
      </c>
      <c r="X1581" s="13" t="str">
        <f t="shared" si="149"/>
        <v>Não</v>
      </c>
      <c r="Y1581" s="13" t="str">
        <f t="shared" si="150"/>
        <v>Não</v>
      </c>
    </row>
    <row r="1582" spans="1:25">
      <c r="A1582" s="9">
        <v>312730</v>
      </c>
      <c r="B1582" s="13">
        <f>IFERROR(VLOOKUP(A1582,[1]Monitoramento_Base_somente_Said!$A:$J,5,FALSE),0)</f>
        <v>0</v>
      </c>
      <c r="C1582" s="13">
        <f>IFERROR(VLOOKUP(A1582,[1]Monitoramento_Base_somente_Said!$A:$J,6,FALSE),0)</f>
        <v>0</v>
      </c>
      <c r="D1582" s="13">
        <f>IFERROR(VLOOKUP(A1582,[1]Monitoramento_Base_somente_Said!$A:$J,7,FALSE),0)</f>
        <v>0</v>
      </c>
      <c r="E1582" s="13">
        <f>IFERROR(VLOOKUP(A1582,[1]Monitoramento_Base_somente_Said!$A:$J,8,FALSE),0)</f>
        <v>0</v>
      </c>
      <c r="F1582" s="13">
        <f>IFERROR(VLOOKUP(A1582,[1]Monitoramento_Base_somente_Said!$A:$J,9,FALSE),0)</f>
        <v>0</v>
      </c>
      <c r="G1582" s="13">
        <f>IFERROR(VLOOKUP(A1582,[1]Monitoramento_Base_somente_Said!$A:$J,10,FALSE),0)</f>
        <v>0</v>
      </c>
      <c r="H1582" s="13">
        <f>IFERROR(VLOOKUP(A1582,[2]Sheet1!$A:$I,4,FALSE),0)</f>
        <v>0</v>
      </c>
      <c r="I1582" s="13">
        <f>IFERROR(VLOOKUP(A1582,[2]Sheet1!$A:$I,5,FALSE),0)</f>
        <v>0</v>
      </c>
      <c r="J1582" s="13">
        <f>IFERROR(VLOOKUP(A1582,[2]Sheet1!$A:$I,6,FALSE),0)</f>
        <v>0</v>
      </c>
      <c r="K1582" s="13">
        <f>IFERROR(VLOOKUP(A1582,[2]Sheet1!$A:$I,7,FALSE),0)</f>
        <v>0</v>
      </c>
      <c r="L1582" s="13">
        <f>IFERROR(VLOOKUP(A1582,[2]Sheet1!$A:$I,8,FALSE),0)</f>
        <v>0</v>
      </c>
      <c r="M1582" s="13">
        <f>IFERROR(VLOOKUP(A1582,[2]Sheet1!$A:$I,9,FALSE),0)</f>
        <v>0</v>
      </c>
      <c r="N1582" s="13">
        <f>IFERROR(VLOOKUP(A1582,[3]Sheet1!$A:$G,2,FALSE),0)</f>
        <v>2520</v>
      </c>
      <c r="O1582" s="13">
        <f>IFERROR(VLOOKUP(A1582,[3]Sheet1!$A:$G,3,FALSE),0)</f>
        <v>0</v>
      </c>
      <c r="P1582" s="13">
        <f>IFERROR(VLOOKUP(A1582,[3]Sheet1!$A:$G,4,FALSE),0)</f>
        <v>0</v>
      </c>
      <c r="Q1582" s="13">
        <f>IFERROR(VLOOKUP(A1582,[3]Sheet1!$A:$G,5,FALSE),0)</f>
        <v>0</v>
      </c>
      <c r="R1582" s="13">
        <f>IFERROR(VLOOKUP(A1582,[3]Sheet1!$A:$H,6,FALSE),0)</f>
        <v>0</v>
      </c>
      <c r="S1582" s="13">
        <f>IFERROR(VLOOKUP(A1582,[3]Sheet1!$A:$I,7,FALSE),0)</f>
        <v>0</v>
      </c>
      <c r="T1582" s="13" t="str">
        <f t="shared" si="145"/>
        <v>Sim</v>
      </c>
      <c r="U1582" s="13" t="str">
        <f t="shared" si="146"/>
        <v>Não</v>
      </c>
      <c r="V1582" s="13" t="str">
        <f t="shared" si="147"/>
        <v>Não</v>
      </c>
      <c r="W1582" s="13" t="str">
        <f t="shared" si="148"/>
        <v>Não</v>
      </c>
      <c r="X1582" s="13" t="str">
        <f t="shared" si="149"/>
        <v>Não</v>
      </c>
      <c r="Y1582" s="13" t="str">
        <f t="shared" si="150"/>
        <v>Não</v>
      </c>
    </row>
    <row r="1583" spans="1:25">
      <c r="A1583" s="9">
        <v>312733</v>
      </c>
      <c r="B1583" s="13">
        <f>IFERROR(VLOOKUP(A1583,[1]Monitoramento_Base_somente_Said!$A:$J,5,FALSE),0)</f>
        <v>0</v>
      </c>
      <c r="C1583" s="13">
        <f>IFERROR(VLOOKUP(A1583,[1]Monitoramento_Base_somente_Said!$A:$J,6,FALSE),0)</f>
        <v>0</v>
      </c>
      <c r="D1583" s="13">
        <f>IFERROR(VLOOKUP(A1583,[1]Monitoramento_Base_somente_Said!$A:$J,7,FALSE),0)</f>
        <v>0</v>
      </c>
      <c r="E1583" s="13">
        <f>IFERROR(VLOOKUP(A1583,[1]Monitoramento_Base_somente_Said!$A:$J,8,FALSE),0)</f>
        <v>0</v>
      </c>
      <c r="F1583" s="13">
        <f>IFERROR(VLOOKUP(A1583,[1]Monitoramento_Base_somente_Said!$A:$J,9,FALSE),0)</f>
        <v>0</v>
      </c>
      <c r="G1583" s="13">
        <f>IFERROR(VLOOKUP(A1583,[1]Monitoramento_Base_somente_Said!$A:$J,10,FALSE),0)</f>
        <v>0</v>
      </c>
      <c r="H1583" s="13">
        <f>IFERROR(VLOOKUP(A1583,[2]Sheet1!$A:$I,4,FALSE),0)</f>
        <v>0</v>
      </c>
      <c r="I1583" s="13">
        <f>IFERROR(VLOOKUP(A1583,[2]Sheet1!$A:$I,5,FALSE),0)</f>
        <v>0</v>
      </c>
      <c r="J1583" s="13">
        <f>IFERROR(VLOOKUP(A1583,[2]Sheet1!$A:$I,6,FALSE),0)</f>
        <v>0</v>
      </c>
      <c r="K1583" s="13">
        <f>IFERROR(VLOOKUP(A1583,[2]Sheet1!$A:$I,7,FALSE),0)</f>
        <v>0</v>
      </c>
      <c r="L1583" s="13">
        <f>IFERROR(VLOOKUP(A1583,[2]Sheet1!$A:$I,8,FALSE),0)</f>
        <v>0</v>
      </c>
      <c r="M1583" s="13">
        <f>IFERROR(VLOOKUP(A1583,[2]Sheet1!$A:$I,9,FALSE),0)</f>
        <v>0</v>
      </c>
      <c r="N1583" s="13">
        <f>IFERROR(VLOOKUP(A1583,[3]Sheet1!$A:$G,2,FALSE),0)</f>
        <v>0</v>
      </c>
      <c r="O1583" s="13">
        <f>IFERROR(VLOOKUP(A1583,[3]Sheet1!$A:$G,3,FALSE),0)</f>
        <v>0</v>
      </c>
      <c r="P1583" s="13">
        <f>IFERROR(VLOOKUP(A1583,[3]Sheet1!$A:$G,4,FALSE),0)</f>
        <v>0</v>
      </c>
      <c r="Q1583" s="13">
        <f>IFERROR(VLOOKUP(A1583,[3]Sheet1!$A:$G,5,FALSE),0)</f>
        <v>0</v>
      </c>
      <c r="R1583" s="13">
        <f>IFERROR(VLOOKUP(A1583,[3]Sheet1!$A:$H,6,FALSE),0)</f>
        <v>0</v>
      </c>
      <c r="S1583" s="13">
        <f>IFERROR(VLOOKUP(A1583,[3]Sheet1!$A:$I,7,FALSE),0)</f>
        <v>0</v>
      </c>
      <c r="T1583" s="13" t="str">
        <f t="shared" si="145"/>
        <v>Não</v>
      </c>
      <c r="U1583" s="13" t="str">
        <f t="shared" si="146"/>
        <v>Não</v>
      </c>
      <c r="V1583" s="13" t="str">
        <f t="shared" si="147"/>
        <v>Não</v>
      </c>
      <c r="W1583" s="13" t="str">
        <f t="shared" si="148"/>
        <v>Não</v>
      </c>
      <c r="X1583" s="13" t="str">
        <f t="shared" si="149"/>
        <v>Não</v>
      </c>
      <c r="Y1583" s="13" t="str">
        <f t="shared" si="150"/>
        <v>Não</v>
      </c>
    </row>
    <row r="1584" spans="1:25">
      <c r="A1584" s="9">
        <v>312735</v>
      </c>
      <c r="B1584" s="13">
        <f>IFERROR(VLOOKUP(A1584,[1]Monitoramento_Base_somente_Said!$A:$J,5,FALSE),0)</f>
        <v>0</v>
      </c>
      <c r="C1584" s="13">
        <f>IFERROR(VLOOKUP(A1584,[1]Monitoramento_Base_somente_Said!$A:$J,6,FALSE),0)</f>
        <v>0</v>
      </c>
      <c r="D1584" s="13">
        <f>IFERROR(VLOOKUP(A1584,[1]Monitoramento_Base_somente_Said!$A:$J,7,FALSE),0)</f>
        <v>0</v>
      </c>
      <c r="E1584" s="13">
        <f>IFERROR(VLOOKUP(A1584,[1]Monitoramento_Base_somente_Said!$A:$J,8,FALSE),0)</f>
        <v>0</v>
      </c>
      <c r="F1584" s="13">
        <f>IFERROR(VLOOKUP(A1584,[1]Monitoramento_Base_somente_Said!$A:$J,9,FALSE),0)</f>
        <v>0</v>
      </c>
      <c r="G1584" s="13">
        <f>IFERROR(VLOOKUP(A1584,[1]Monitoramento_Base_somente_Said!$A:$J,10,FALSE),0)</f>
        <v>0</v>
      </c>
      <c r="H1584" s="13">
        <f>IFERROR(VLOOKUP(A1584,[2]Sheet1!$A:$I,4,FALSE),0)</f>
        <v>0</v>
      </c>
      <c r="I1584" s="13">
        <f>IFERROR(VLOOKUP(A1584,[2]Sheet1!$A:$I,5,FALSE),0)</f>
        <v>0</v>
      </c>
      <c r="J1584" s="13">
        <f>IFERROR(VLOOKUP(A1584,[2]Sheet1!$A:$I,6,FALSE),0)</f>
        <v>0</v>
      </c>
      <c r="K1584" s="13">
        <f>IFERROR(VLOOKUP(A1584,[2]Sheet1!$A:$I,7,FALSE),0)</f>
        <v>0</v>
      </c>
      <c r="L1584" s="13">
        <f>IFERROR(VLOOKUP(A1584,[2]Sheet1!$A:$I,8,FALSE),0)</f>
        <v>0</v>
      </c>
      <c r="M1584" s="13">
        <f>IFERROR(VLOOKUP(A1584,[2]Sheet1!$A:$I,9,FALSE),0)</f>
        <v>0</v>
      </c>
      <c r="N1584" s="13">
        <f>IFERROR(VLOOKUP(A1584,[3]Sheet1!$A:$G,2,FALSE),0)</f>
        <v>5241</v>
      </c>
      <c r="O1584" s="13">
        <f>IFERROR(VLOOKUP(A1584,[3]Sheet1!$A:$G,3,FALSE),0)</f>
        <v>0</v>
      </c>
      <c r="P1584" s="13">
        <f>IFERROR(VLOOKUP(A1584,[3]Sheet1!$A:$G,4,FALSE),0)</f>
        <v>0</v>
      </c>
      <c r="Q1584" s="13">
        <f>IFERROR(VLOOKUP(A1584,[3]Sheet1!$A:$G,5,FALSE),0)</f>
        <v>0</v>
      </c>
      <c r="R1584" s="13">
        <f>IFERROR(VLOOKUP(A1584,[3]Sheet1!$A:$H,6,FALSE),0)</f>
        <v>0</v>
      </c>
      <c r="S1584" s="13">
        <f>IFERROR(VLOOKUP(A1584,[3]Sheet1!$A:$I,7,FALSE),0)</f>
        <v>0</v>
      </c>
      <c r="T1584" s="13" t="str">
        <f t="shared" si="145"/>
        <v>Sim</v>
      </c>
      <c r="U1584" s="13" t="str">
        <f t="shared" si="146"/>
        <v>Não</v>
      </c>
      <c r="V1584" s="13" t="str">
        <f t="shared" si="147"/>
        <v>Não</v>
      </c>
      <c r="W1584" s="13" t="str">
        <f t="shared" si="148"/>
        <v>Não</v>
      </c>
      <c r="X1584" s="13" t="str">
        <f t="shared" si="149"/>
        <v>Não</v>
      </c>
      <c r="Y1584" s="13" t="str">
        <f t="shared" si="150"/>
        <v>Não</v>
      </c>
    </row>
    <row r="1585" spans="1:25">
      <c r="A1585" s="19">
        <v>312737</v>
      </c>
      <c r="B1585" s="13">
        <f>IFERROR(VLOOKUP(A1585,[1]Monitoramento_Base_somente_Said!$A:$J,5,FALSE),0)</f>
        <v>0</v>
      </c>
      <c r="C1585" s="13">
        <f>IFERROR(VLOOKUP(A1585,[1]Monitoramento_Base_somente_Said!$A:$J,6,FALSE),0)</f>
        <v>0</v>
      </c>
      <c r="D1585" s="13">
        <f>IFERROR(VLOOKUP(A1585,[1]Monitoramento_Base_somente_Said!$A:$J,7,FALSE),0)</f>
        <v>0</v>
      </c>
      <c r="E1585" s="13">
        <f>IFERROR(VLOOKUP(A1585,[1]Monitoramento_Base_somente_Said!$A:$J,8,FALSE),0)</f>
        <v>0</v>
      </c>
      <c r="F1585" s="13">
        <f>IFERROR(VLOOKUP(A1585,[1]Monitoramento_Base_somente_Said!$A:$J,9,FALSE),0)</f>
        <v>0</v>
      </c>
      <c r="G1585" s="13">
        <f>IFERROR(VLOOKUP(A1585,[1]Monitoramento_Base_somente_Said!$A:$J,10,FALSE),0)</f>
        <v>0</v>
      </c>
      <c r="H1585" s="13">
        <f>IFERROR(VLOOKUP(A1585,[2]Sheet1!$A:$I,4,FALSE),0)</f>
        <v>0</v>
      </c>
      <c r="I1585" s="13">
        <f>IFERROR(VLOOKUP(A1585,[2]Sheet1!$A:$I,5,FALSE),0)</f>
        <v>0</v>
      </c>
      <c r="J1585" s="13">
        <f>IFERROR(VLOOKUP(A1585,[2]Sheet1!$A:$I,6,FALSE),0)</f>
        <v>0</v>
      </c>
      <c r="K1585" s="13">
        <f>IFERROR(VLOOKUP(A1585,[2]Sheet1!$A:$I,7,FALSE),0)</f>
        <v>0</v>
      </c>
      <c r="L1585" s="13">
        <f>IFERROR(VLOOKUP(A1585,[2]Sheet1!$A:$I,8,FALSE),0)</f>
        <v>0</v>
      </c>
      <c r="M1585" s="13">
        <f>IFERROR(VLOOKUP(A1585,[2]Sheet1!$A:$I,9,FALSE),0)</f>
        <v>0</v>
      </c>
      <c r="N1585" s="13">
        <f>IFERROR(VLOOKUP(A1585,[3]Sheet1!$A:$G,2,FALSE),0)</f>
        <v>6721</v>
      </c>
      <c r="O1585" s="13">
        <f>IFERROR(VLOOKUP(A1585,[3]Sheet1!$A:$G,3,FALSE),0)</f>
        <v>0</v>
      </c>
      <c r="P1585" s="13">
        <f>IFERROR(VLOOKUP(A1585,[3]Sheet1!$A:$G,4,FALSE),0)</f>
        <v>0</v>
      </c>
      <c r="Q1585" s="13">
        <f>IFERROR(VLOOKUP(A1585,[3]Sheet1!$A:$G,5,FALSE),0)</f>
        <v>0</v>
      </c>
      <c r="R1585" s="13">
        <f>IFERROR(VLOOKUP(A1585,[3]Sheet1!$A:$H,6,FALSE),0)</f>
        <v>0</v>
      </c>
      <c r="S1585" s="13">
        <f>IFERROR(VLOOKUP(A1585,[3]Sheet1!$A:$I,7,FALSE),0)</f>
        <v>0</v>
      </c>
      <c r="T1585" s="13" t="str">
        <f t="shared" si="145"/>
        <v>Sim</v>
      </c>
      <c r="U1585" s="13" t="str">
        <f t="shared" si="146"/>
        <v>Não</v>
      </c>
      <c r="V1585" s="13" t="str">
        <f t="shared" si="147"/>
        <v>Não</v>
      </c>
      <c r="W1585" s="13" t="str">
        <f t="shared" si="148"/>
        <v>Não</v>
      </c>
      <c r="X1585" s="13" t="str">
        <f t="shared" si="149"/>
        <v>Não</v>
      </c>
      <c r="Y1585" s="13" t="str">
        <f t="shared" si="150"/>
        <v>Não</v>
      </c>
    </row>
    <row r="1586" spans="1:25">
      <c r="A1586" s="9">
        <v>312738</v>
      </c>
      <c r="B1586" s="13">
        <f>IFERROR(VLOOKUP(A1586,[1]Monitoramento_Base_somente_Said!$A:$J,5,FALSE),0)</f>
        <v>0</v>
      </c>
      <c r="C1586" s="13">
        <f>IFERROR(VLOOKUP(A1586,[1]Monitoramento_Base_somente_Said!$A:$J,6,FALSE),0)</f>
        <v>0</v>
      </c>
      <c r="D1586" s="13">
        <f>IFERROR(VLOOKUP(A1586,[1]Monitoramento_Base_somente_Said!$A:$J,7,FALSE),0)</f>
        <v>0</v>
      </c>
      <c r="E1586" s="13">
        <f>IFERROR(VLOOKUP(A1586,[1]Monitoramento_Base_somente_Said!$A:$J,8,FALSE),0)</f>
        <v>0</v>
      </c>
      <c r="F1586" s="13">
        <f>IFERROR(VLOOKUP(A1586,[1]Monitoramento_Base_somente_Said!$A:$J,9,FALSE),0)</f>
        <v>0</v>
      </c>
      <c r="G1586" s="13">
        <f>IFERROR(VLOOKUP(A1586,[1]Monitoramento_Base_somente_Said!$A:$J,10,FALSE),0)</f>
        <v>0</v>
      </c>
      <c r="H1586" s="13">
        <f>IFERROR(VLOOKUP(A1586,[2]Sheet1!$A:$I,4,FALSE),0)</f>
        <v>0</v>
      </c>
      <c r="I1586" s="13">
        <f>IFERROR(VLOOKUP(A1586,[2]Sheet1!$A:$I,5,FALSE),0)</f>
        <v>0</v>
      </c>
      <c r="J1586" s="13">
        <f>IFERROR(VLOOKUP(A1586,[2]Sheet1!$A:$I,6,FALSE),0)</f>
        <v>0</v>
      </c>
      <c r="K1586" s="13">
        <f>IFERROR(VLOOKUP(A1586,[2]Sheet1!$A:$I,7,FALSE),0)</f>
        <v>0</v>
      </c>
      <c r="L1586" s="13">
        <f>IFERROR(VLOOKUP(A1586,[2]Sheet1!$A:$I,8,FALSE),0)</f>
        <v>0</v>
      </c>
      <c r="M1586" s="13">
        <f>IFERROR(VLOOKUP(A1586,[2]Sheet1!$A:$I,9,FALSE),0)</f>
        <v>0</v>
      </c>
      <c r="N1586" s="13">
        <f>IFERROR(VLOOKUP(A1586,[3]Sheet1!$A:$G,2,FALSE),0)</f>
        <v>832</v>
      </c>
      <c r="O1586" s="13">
        <f>IFERROR(VLOOKUP(A1586,[3]Sheet1!$A:$G,3,FALSE),0)</f>
        <v>0</v>
      </c>
      <c r="P1586" s="13">
        <f>IFERROR(VLOOKUP(A1586,[3]Sheet1!$A:$G,4,FALSE),0)</f>
        <v>0</v>
      </c>
      <c r="Q1586" s="13">
        <f>IFERROR(VLOOKUP(A1586,[3]Sheet1!$A:$G,5,FALSE),0)</f>
        <v>0</v>
      </c>
      <c r="R1586" s="13">
        <f>IFERROR(VLOOKUP(A1586,[3]Sheet1!$A:$H,6,FALSE),0)</f>
        <v>0</v>
      </c>
      <c r="S1586" s="13">
        <f>IFERROR(VLOOKUP(A1586,[3]Sheet1!$A:$I,7,FALSE),0)</f>
        <v>0</v>
      </c>
      <c r="T1586" s="13" t="str">
        <f t="shared" si="145"/>
        <v>Sim</v>
      </c>
      <c r="U1586" s="13" t="str">
        <f t="shared" si="146"/>
        <v>Não</v>
      </c>
      <c r="V1586" s="13" t="str">
        <f t="shared" si="147"/>
        <v>Não</v>
      </c>
      <c r="W1586" s="13" t="str">
        <f t="shared" si="148"/>
        <v>Não</v>
      </c>
      <c r="X1586" s="13" t="str">
        <f t="shared" si="149"/>
        <v>Não</v>
      </c>
      <c r="Y1586" s="13" t="str">
        <f t="shared" si="150"/>
        <v>Não</v>
      </c>
    </row>
    <row r="1587" spans="1:25">
      <c r="A1587" s="19">
        <v>312740</v>
      </c>
      <c r="B1587" s="13">
        <f>IFERROR(VLOOKUP(A1587,[1]Monitoramento_Base_somente_Said!$A:$J,5,FALSE),0)</f>
        <v>0</v>
      </c>
      <c r="C1587" s="13">
        <f>IFERROR(VLOOKUP(A1587,[1]Monitoramento_Base_somente_Said!$A:$J,6,FALSE),0)</f>
        <v>0</v>
      </c>
      <c r="D1587" s="13">
        <f>IFERROR(VLOOKUP(A1587,[1]Monitoramento_Base_somente_Said!$A:$J,7,FALSE),0)</f>
        <v>0</v>
      </c>
      <c r="E1587" s="13">
        <f>IFERROR(VLOOKUP(A1587,[1]Monitoramento_Base_somente_Said!$A:$J,8,FALSE),0)</f>
        <v>0</v>
      </c>
      <c r="F1587" s="13">
        <f>IFERROR(VLOOKUP(A1587,[1]Monitoramento_Base_somente_Said!$A:$J,9,FALSE),0)</f>
        <v>0</v>
      </c>
      <c r="G1587" s="13">
        <f>IFERROR(VLOOKUP(A1587,[1]Monitoramento_Base_somente_Said!$A:$J,10,FALSE),0)</f>
        <v>0</v>
      </c>
      <c r="H1587" s="13">
        <f>IFERROR(VLOOKUP(A1587,[2]Sheet1!$A:$I,4,FALSE),0)</f>
        <v>0</v>
      </c>
      <c r="I1587" s="13">
        <f>IFERROR(VLOOKUP(A1587,[2]Sheet1!$A:$I,5,FALSE),0)</f>
        <v>0</v>
      </c>
      <c r="J1587" s="13">
        <f>IFERROR(VLOOKUP(A1587,[2]Sheet1!$A:$I,6,FALSE),0)</f>
        <v>0</v>
      </c>
      <c r="K1587" s="13">
        <f>IFERROR(VLOOKUP(A1587,[2]Sheet1!$A:$I,7,FALSE),0)</f>
        <v>0</v>
      </c>
      <c r="L1587" s="13">
        <f>IFERROR(VLOOKUP(A1587,[2]Sheet1!$A:$I,8,FALSE),0)</f>
        <v>0</v>
      </c>
      <c r="M1587" s="13">
        <f>IFERROR(VLOOKUP(A1587,[2]Sheet1!$A:$I,9,FALSE),0)</f>
        <v>0</v>
      </c>
      <c r="N1587" s="13">
        <f>IFERROR(VLOOKUP(A1587,[3]Sheet1!$A:$G,2,FALSE),0)</f>
        <v>193</v>
      </c>
      <c r="O1587" s="13">
        <f>IFERROR(VLOOKUP(A1587,[3]Sheet1!$A:$G,3,FALSE),0)</f>
        <v>0</v>
      </c>
      <c r="P1587" s="13">
        <f>IFERROR(VLOOKUP(A1587,[3]Sheet1!$A:$G,4,FALSE),0)</f>
        <v>0</v>
      </c>
      <c r="Q1587" s="13">
        <f>IFERROR(VLOOKUP(A1587,[3]Sheet1!$A:$G,5,FALSE),0)</f>
        <v>0</v>
      </c>
      <c r="R1587" s="13">
        <f>IFERROR(VLOOKUP(A1587,[3]Sheet1!$A:$H,6,FALSE),0)</f>
        <v>0</v>
      </c>
      <c r="S1587" s="13">
        <f>IFERROR(VLOOKUP(A1587,[3]Sheet1!$A:$I,7,FALSE),0)</f>
        <v>0</v>
      </c>
      <c r="T1587" s="13" t="str">
        <f t="shared" si="145"/>
        <v>Sim</v>
      </c>
      <c r="U1587" s="13" t="str">
        <f t="shared" si="146"/>
        <v>Não</v>
      </c>
      <c r="V1587" s="13" t="str">
        <f t="shared" si="147"/>
        <v>Não</v>
      </c>
      <c r="W1587" s="13" t="str">
        <f t="shared" si="148"/>
        <v>Não</v>
      </c>
      <c r="X1587" s="13" t="str">
        <f t="shared" si="149"/>
        <v>Não</v>
      </c>
      <c r="Y1587" s="13" t="str">
        <f t="shared" si="150"/>
        <v>Não</v>
      </c>
    </row>
    <row r="1588" spans="1:25">
      <c r="A1588" s="9">
        <v>312750</v>
      </c>
      <c r="B1588" s="13">
        <f>IFERROR(VLOOKUP(A1588,[1]Monitoramento_Base_somente_Said!$A:$J,5,FALSE),0)</f>
        <v>0</v>
      </c>
      <c r="C1588" s="13">
        <f>IFERROR(VLOOKUP(A1588,[1]Monitoramento_Base_somente_Said!$A:$J,6,FALSE),0)</f>
        <v>0</v>
      </c>
      <c r="D1588" s="13">
        <f>IFERROR(VLOOKUP(A1588,[1]Monitoramento_Base_somente_Said!$A:$J,7,FALSE),0)</f>
        <v>0</v>
      </c>
      <c r="E1588" s="13">
        <f>IFERROR(VLOOKUP(A1588,[1]Monitoramento_Base_somente_Said!$A:$J,8,FALSE),0)</f>
        <v>0</v>
      </c>
      <c r="F1588" s="13">
        <f>IFERROR(VLOOKUP(A1588,[1]Monitoramento_Base_somente_Said!$A:$J,9,FALSE),0)</f>
        <v>0</v>
      </c>
      <c r="G1588" s="13">
        <f>IFERROR(VLOOKUP(A1588,[1]Monitoramento_Base_somente_Said!$A:$J,10,FALSE),0)</f>
        <v>0</v>
      </c>
      <c r="H1588" s="13">
        <f>IFERROR(VLOOKUP(A1588,[2]Sheet1!$A:$I,4,FALSE),0)</f>
        <v>0</v>
      </c>
      <c r="I1588" s="13">
        <f>IFERROR(VLOOKUP(A1588,[2]Sheet1!$A:$I,5,FALSE),0)</f>
        <v>0</v>
      </c>
      <c r="J1588" s="13">
        <f>IFERROR(VLOOKUP(A1588,[2]Sheet1!$A:$I,6,FALSE),0)</f>
        <v>0</v>
      </c>
      <c r="K1588" s="13">
        <f>IFERROR(VLOOKUP(A1588,[2]Sheet1!$A:$I,7,FALSE),0)</f>
        <v>0</v>
      </c>
      <c r="L1588" s="13">
        <f>IFERROR(VLOOKUP(A1588,[2]Sheet1!$A:$I,8,FALSE),0)</f>
        <v>0</v>
      </c>
      <c r="M1588" s="13">
        <f>IFERROR(VLOOKUP(A1588,[2]Sheet1!$A:$I,9,FALSE),0)</f>
        <v>0</v>
      </c>
      <c r="N1588" s="13">
        <f>IFERROR(VLOOKUP(A1588,[3]Sheet1!$A:$G,2,FALSE),0)</f>
        <v>819512</v>
      </c>
      <c r="O1588" s="13">
        <f>IFERROR(VLOOKUP(A1588,[3]Sheet1!$A:$G,3,FALSE),0)</f>
        <v>0</v>
      </c>
      <c r="P1588" s="13">
        <f>IFERROR(VLOOKUP(A1588,[3]Sheet1!$A:$G,4,FALSE),0)</f>
        <v>0</v>
      </c>
      <c r="Q1588" s="13">
        <f>IFERROR(VLOOKUP(A1588,[3]Sheet1!$A:$G,5,FALSE),0)</f>
        <v>0</v>
      </c>
      <c r="R1588" s="13">
        <f>IFERROR(VLOOKUP(A1588,[3]Sheet1!$A:$H,6,FALSE),0)</f>
        <v>0</v>
      </c>
      <c r="S1588" s="13">
        <f>IFERROR(VLOOKUP(A1588,[3]Sheet1!$A:$I,7,FALSE),0)</f>
        <v>0</v>
      </c>
      <c r="T1588" s="13" t="str">
        <f t="shared" si="145"/>
        <v>Sim</v>
      </c>
      <c r="U1588" s="13" t="str">
        <f t="shared" si="146"/>
        <v>Não</v>
      </c>
      <c r="V1588" s="13" t="str">
        <f t="shared" si="147"/>
        <v>Não</v>
      </c>
      <c r="W1588" s="13" t="str">
        <f t="shared" si="148"/>
        <v>Não</v>
      </c>
      <c r="X1588" s="13" t="str">
        <f t="shared" si="149"/>
        <v>Não</v>
      </c>
      <c r="Y1588" s="13" t="str">
        <f t="shared" si="150"/>
        <v>Não</v>
      </c>
    </row>
    <row r="1589" spans="1:25">
      <c r="A1589" s="19">
        <v>312760</v>
      </c>
      <c r="B1589" s="13">
        <f>IFERROR(VLOOKUP(A1589,[1]Monitoramento_Base_somente_Said!$A:$J,5,FALSE),0)</f>
        <v>0</v>
      </c>
      <c r="C1589" s="13">
        <f>IFERROR(VLOOKUP(A1589,[1]Monitoramento_Base_somente_Said!$A:$J,6,FALSE),0)</f>
        <v>0</v>
      </c>
      <c r="D1589" s="13">
        <f>IFERROR(VLOOKUP(A1589,[1]Monitoramento_Base_somente_Said!$A:$J,7,FALSE),0)</f>
        <v>0</v>
      </c>
      <c r="E1589" s="13">
        <f>IFERROR(VLOOKUP(A1589,[1]Monitoramento_Base_somente_Said!$A:$J,8,FALSE),0)</f>
        <v>0</v>
      </c>
      <c r="F1589" s="13">
        <f>IFERROR(VLOOKUP(A1589,[1]Monitoramento_Base_somente_Said!$A:$J,9,FALSE),0)</f>
        <v>0</v>
      </c>
      <c r="G1589" s="13">
        <f>IFERROR(VLOOKUP(A1589,[1]Monitoramento_Base_somente_Said!$A:$J,10,FALSE),0)</f>
        <v>0</v>
      </c>
      <c r="H1589" s="13">
        <f>IFERROR(VLOOKUP(A1589,[2]Sheet1!$A:$I,4,FALSE),0)</f>
        <v>0</v>
      </c>
      <c r="I1589" s="13">
        <f>IFERROR(VLOOKUP(A1589,[2]Sheet1!$A:$I,5,FALSE),0)</f>
        <v>0</v>
      </c>
      <c r="J1589" s="13">
        <f>IFERROR(VLOOKUP(A1589,[2]Sheet1!$A:$I,6,FALSE),0)</f>
        <v>0</v>
      </c>
      <c r="K1589" s="13">
        <f>IFERROR(VLOOKUP(A1589,[2]Sheet1!$A:$I,7,FALSE),0)</f>
        <v>0</v>
      </c>
      <c r="L1589" s="13">
        <f>IFERROR(VLOOKUP(A1589,[2]Sheet1!$A:$I,8,FALSE),0)</f>
        <v>0</v>
      </c>
      <c r="M1589" s="13">
        <f>IFERROR(VLOOKUP(A1589,[2]Sheet1!$A:$I,9,FALSE),0)</f>
        <v>0</v>
      </c>
      <c r="N1589" s="13">
        <f>IFERROR(VLOOKUP(A1589,[3]Sheet1!$A:$G,2,FALSE),0)</f>
        <v>0</v>
      </c>
      <c r="O1589" s="13">
        <f>IFERROR(VLOOKUP(A1589,[3]Sheet1!$A:$G,3,FALSE),0)</f>
        <v>0</v>
      </c>
      <c r="P1589" s="13">
        <f>IFERROR(VLOOKUP(A1589,[3]Sheet1!$A:$G,4,FALSE),0)</f>
        <v>0</v>
      </c>
      <c r="Q1589" s="13">
        <f>IFERROR(VLOOKUP(A1589,[3]Sheet1!$A:$G,5,FALSE),0)</f>
        <v>0</v>
      </c>
      <c r="R1589" s="13">
        <f>IFERROR(VLOOKUP(A1589,[3]Sheet1!$A:$H,6,FALSE),0)</f>
        <v>0</v>
      </c>
      <c r="S1589" s="13">
        <f>IFERROR(VLOOKUP(A1589,[3]Sheet1!$A:$I,7,FALSE),0)</f>
        <v>0</v>
      </c>
      <c r="T1589" s="13" t="str">
        <f t="shared" si="145"/>
        <v>Não</v>
      </c>
      <c r="U1589" s="13" t="str">
        <f t="shared" si="146"/>
        <v>Não</v>
      </c>
      <c r="V1589" s="13" t="str">
        <f t="shared" si="147"/>
        <v>Não</v>
      </c>
      <c r="W1589" s="13" t="str">
        <f t="shared" si="148"/>
        <v>Não</v>
      </c>
      <c r="X1589" s="13" t="str">
        <f t="shared" si="149"/>
        <v>Não</v>
      </c>
      <c r="Y1589" s="13" t="str">
        <f t="shared" si="150"/>
        <v>Não</v>
      </c>
    </row>
    <row r="1590" spans="1:25">
      <c r="A1590" s="19">
        <v>312770</v>
      </c>
      <c r="B1590" s="13">
        <f>IFERROR(VLOOKUP(A1590,[1]Monitoramento_Base_somente_Said!$A:$J,5,FALSE),0)</f>
        <v>0</v>
      </c>
      <c r="C1590" s="13">
        <f>IFERROR(VLOOKUP(A1590,[1]Monitoramento_Base_somente_Said!$A:$J,6,FALSE),0)</f>
        <v>0</v>
      </c>
      <c r="D1590" s="13">
        <f>IFERROR(VLOOKUP(A1590,[1]Monitoramento_Base_somente_Said!$A:$J,7,FALSE),0)</f>
        <v>0</v>
      </c>
      <c r="E1590" s="13">
        <f>IFERROR(VLOOKUP(A1590,[1]Monitoramento_Base_somente_Said!$A:$J,8,FALSE),0)</f>
        <v>0</v>
      </c>
      <c r="F1590" s="13">
        <f>IFERROR(VLOOKUP(A1590,[1]Monitoramento_Base_somente_Said!$A:$J,9,FALSE),0)</f>
        <v>0</v>
      </c>
      <c r="G1590" s="13">
        <f>IFERROR(VLOOKUP(A1590,[1]Monitoramento_Base_somente_Said!$A:$J,10,FALSE),0)</f>
        <v>0</v>
      </c>
      <c r="H1590" s="13">
        <f>IFERROR(VLOOKUP(A1590,[2]Sheet1!$A:$I,4,FALSE),0)</f>
        <v>0</v>
      </c>
      <c r="I1590" s="13">
        <f>IFERROR(VLOOKUP(A1590,[2]Sheet1!$A:$I,5,FALSE),0)</f>
        <v>0</v>
      </c>
      <c r="J1590" s="13">
        <f>IFERROR(VLOOKUP(A1590,[2]Sheet1!$A:$I,6,FALSE),0)</f>
        <v>0</v>
      </c>
      <c r="K1590" s="13">
        <f>IFERROR(VLOOKUP(A1590,[2]Sheet1!$A:$I,7,FALSE),0)</f>
        <v>0</v>
      </c>
      <c r="L1590" s="13">
        <f>IFERROR(VLOOKUP(A1590,[2]Sheet1!$A:$I,8,FALSE),0)</f>
        <v>0</v>
      </c>
      <c r="M1590" s="13">
        <f>IFERROR(VLOOKUP(A1590,[2]Sheet1!$A:$I,9,FALSE),0)</f>
        <v>0</v>
      </c>
      <c r="N1590" s="13">
        <f>IFERROR(VLOOKUP(A1590,[3]Sheet1!$A:$G,2,FALSE),0)</f>
        <v>0</v>
      </c>
      <c r="O1590" s="13">
        <f>IFERROR(VLOOKUP(A1590,[3]Sheet1!$A:$G,3,FALSE),0)</f>
        <v>0</v>
      </c>
      <c r="P1590" s="13">
        <f>IFERROR(VLOOKUP(A1590,[3]Sheet1!$A:$G,4,FALSE),0)</f>
        <v>0</v>
      </c>
      <c r="Q1590" s="13">
        <f>IFERROR(VLOOKUP(A1590,[3]Sheet1!$A:$G,5,FALSE),0)</f>
        <v>0</v>
      </c>
      <c r="R1590" s="13">
        <f>IFERROR(VLOOKUP(A1590,[3]Sheet1!$A:$H,6,FALSE),0)</f>
        <v>0</v>
      </c>
      <c r="S1590" s="13">
        <f>IFERROR(VLOOKUP(A1590,[3]Sheet1!$A:$I,7,FALSE),0)</f>
        <v>0</v>
      </c>
      <c r="T1590" s="13" t="str">
        <f t="shared" si="145"/>
        <v>Não</v>
      </c>
      <c r="U1590" s="13" t="str">
        <f t="shared" si="146"/>
        <v>Não</v>
      </c>
      <c r="V1590" s="13" t="str">
        <f t="shared" si="147"/>
        <v>Não</v>
      </c>
      <c r="W1590" s="13" t="str">
        <f t="shared" si="148"/>
        <v>Não</v>
      </c>
      <c r="X1590" s="13" t="str">
        <f t="shared" si="149"/>
        <v>Não</v>
      </c>
      <c r="Y1590" s="13" t="str">
        <f t="shared" si="150"/>
        <v>Não</v>
      </c>
    </row>
    <row r="1591" spans="1:25">
      <c r="A1591" s="9">
        <v>312780</v>
      </c>
      <c r="B1591" s="13">
        <f>IFERROR(VLOOKUP(A1591,[1]Monitoramento_Base_somente_Said!$A:$J,5,FALSE),0)</f>
        <v>0</v>
      </c>
      <c r="C1591" s="13">
        <f>IFERROR(VLOOKUP(A1591,[1]Monitoramento_Base_somente_Said!$A:$J,6,FALSE),0)</f>
        <v>0</v>
      </c>
      <c r="D1591" s="13">
        <f>IFERROR(VLOOKUP(A1591,[1]Monitoramento_Base_somente_Said!$A:$J,7,FALSE),0)</f>
        <v>0</v>
      </c>
      <c r="E1591" s="13">
        <f>IFERROR(VLOOKUP(A1591,[1]Monitoramento_Base_somente_Said!$A:$J,8,FALSE),0)</f>
        <v>0</v>
      </c>
      <c r="F1591" s="13">
        <f>IFERROR(VLOOKUP(A1591,[1]Monitoramento_Base_somente_Said!$A:$J,9,FALSE),0)</f>
        <v>0</v>
      </c>
      <c r="G1591" s="13">
        <f>IFERROR(VLOOKUP(A1591,[1]Monitoramento_Base_somente_Said!$A:$J,10,FALSE),0)</f>
        <v>0</v>
      </c>
      <c r="H1591" s="13">
        <f>IFERROR(VLOOKUP(A1591,[2]Sheet1!$A:$I,4,FALSE),0)</f>
        <v>0</v>
      </c>
      <c r="I1591" s="13">
        <f>IFERROR(VLOOKUP(A1591,[2]Sheet1!$A:$I,5,FALSE),0)</f>
        <v>0</v>
      </c>
      <c r="J1591" s="13">
        <f>IFERROR(VLOOKUP(A1591,[2]Sheet1!$A:$I,6,FALSE),0)</f>
        <v>0</v>
      </c>
      <c r="K1591" s="13">
        <f>IFERROR(VLOOKUP(A1591,[2]Sheet1!$A:$I,7,FALSE),0)</f>
        <v>0</v>
      </c>
      <c r="L1591" s="13">
        <f>IFERROR(VLOOKUP(A1591,[2]Sheet1!$A:$I,8,FALSE),0)</f>
        <v>0</v>
      </c>
      <c r="M1591" s="13">
        <f>IFERROR(VLOOKUP(A1591,[2]Sheet1!$A:$I,9,FALSE),0)</f>
        <v>0</v>
      </c>
      <c r="N1591" s="13">
        <f>IFERROR(VLOOKUP(A1591,[3]Sheet1!$A:$G,2,FALSE),0)</f>
        <v>1</v>
      </c>
      <c r="O1591" s="13">
        <f>IFERROR(VLOOKUP(A1591,[3]Sheet1!$A:$G,3,FALSE),0)</f>
        <v>0</v>
      </c>
      <c r="P1591" s="13">
        <f>IFERROR(VLOOKUP(A1591,[3]Sheet1!$A:$G,4,FALSE),0)</f>
        <v>0</v>
      </c>
      <c r="Q1591" s="13">
        <f>IFERROR(VLOOKUP(A1591,[3]Sheet1!$A:$G,5,FALSE),0)</f>
        <v>0</v>
      </c>
      <c r="R1591" s="13">
        <f>IFERROR(VLOOKUP(A1591,[3]Sheet1!$A:$H,6,FALSE),0)</f>
        <v>0</v>
      </c>
      <c r="S1591" s="13">
        <f>IFERROR(VLOOKUP(A1591,[3]Sheet1!$A:$I,7,FALSE),0)</f>
        <v>0</v>
      </c>
      <c r="T1591" s="13" t="str">
        <f t="shared" si="145"/>
        <v>Sim</v>
      </c>
      <c r="U1591" s="13" t="str">
        <f t="shared" si="146"/>
        <v>Não</v>
      </c>
      <c r="V1591" s="13" t="str">
        <f t="shared" si="147"/>
        <v>Não</v>
      </c>
      <c r="W1591" s="13" t="str">
        <f t="shared" si="148"/>
        <v>Não</v>
      </c>
      <c r="X1591" s="13" t="str">
        <f t="shared" si="149"/>
        <v>Não</v>
      </c>
      <c r="Y1591" s="13" t="str">
        <f t="shared" si="150"/>
        <v>Não</v>
      </c>
    </row>
    <row r="1592" spans="1:25">
      <c r="A1592" s="19">
        <v>312790</v>
      </c>
      <c r="B1592" s="13">
        <f>IFERROR(VLOOKUP(A1592,[1]Monitoramento_Base_somente_Said!$A:$J,5,FALSE),0)</f>
        <v>0</v>
      </c>
      <c r="C1592" s="13">
        <f>IFERROR(VLOOKUP(A1592,[1]Monitoramento_Base_somente_Said!$A:$J,6,FALSE),0)</f>
        <v>0</v>
      </c>
      <c r="D1592" s="13">
        <f>IFERROR(VLOOKUP(A1592,[1]Monitoramento_Base_somente_Said!$A:$J,7,FALSE),0)</f>
        <v>0</v>
      </c>
      <c r="E1592" s="13">
        <f>IFERROR(VLOOKUP(A1592,[1]Monitoramento_Base_somente_Said!$A:$J,8,FALSE),0)</f>
        <v>0</v>
      </c>
      <c r="F1592" s="13">
        <f>IFERROR(VLOOKUP(A1592,[1]Monitoramento_Base_somente_Said!$A:$J,9,FALSE),0)</f>
        <v>0</v>
      </c>
      <c r="G1592" s="13">
        <f>IFERROR(VLOOKUP(A1592,[1]Monitoramento_Base_somente_Said!$A:$J,10,FALSE),0)</f>
        <v>0</v>
      </c>
      <c r="H1592" s="13">
        <f>IFERROR(VLOOKUP(A1592,[2]Sheet1!$A:$I,4,FALSE),0)</f>
        <v>0</v>
      </c>
      <c r="I1592" s="13">
        <f>IFERROR(VLOOKUP(A1592,[2]Sheet1!$A:$I,5,FALSE),0)</f>
        <v>0</v>
      </c>
      <c r="J1592" s="13">
        <f>IFERROR(VLOOKUP(A1592,[2]Sheet1!$A:$I,6,FALSE),0)</f>
        <v>0</v>
      </c>
      <c r="K1592" s="13">
        <f>IFERROR(VLOOKUP(A1592,[2]Sheet1!$A:$I,7,FALSE),0)</f>
        <v>0</v>
      </c>
      <c r="L1592" s="13">
        <f>IFERROR(VLOOKUP(A1592,[2]Sheet1!$A:$I,8,FALSE),0)</f>
        <v>0</v>
      </c>
      <c r="M1592" s="13">
        <f>IFERROR(VLOOKUP(A1592,[2]Sheet1!$A:$I,9,FALSE),0)</f>
        <v>0</v>
      </c>
      <c r="N1592" s="13">
        <f>IFERROR(VLOOKUP(A1592,[3]Sheet1!$A:$G,2,FALSE),0)</f>
        <v>843</v>
      </c>
      <c r="O1592" s="13">
        <f>IFERROR(VLOOKUP(A1592,[3]Sheet1!$A:$G,3,FALSE),0)</f>
        <v>0</v>
      </c>
      <c r="P1592" s="13">
        <f>IFERROR(VLOOKUP(A1592,[3]Sheet1!$A:$G,4,FALSE),0)</f>
        <v>0</v>
      </c>
      <c r="Q1592" s="13">
        <f>IFERROR(VLOOKUP(A1592,[3]Sheet1!$A:$G,5,FALSE),0)</f>
        <v>0</v>
      </c>
      <c r="R1592" s="13">
        <f>IFERROR(VLOOKUP(A1592,[3]Sheet1!$A:$H,6,FALSE),0)</f>
        <v>0</v>
      </c>
      <c r="S1592" s="13">
        <f>IFERROR(VLOOKUP(A1592,[3]Sheet1!$A:$I,7,FALSE),0)</f>
        <v>0</v>
      </c>
      <c r="T1592" s="13" t="str">
        <f t="shared" si="145"/>
        <v>Sim</v>
      </c>
      <c r="U1592" s="13" t="str">
        <f t="shared" si="146"/>
        <v>Não</v>
      </c>
      <c r="V1592" s="13" t="str">
        <f t="shared" si="147"/>
        <v>Não</v>
      </c>
      <c r="W1592" s="13" t="str">
        <f t="shared" si="148"/>
        <v>Não</v>
      </c>
      <c r="X1592" s="13" t="str">
        <f t="shared" si="149"/>
        <v>Não</v>
      </c>
      <c r="Y1592" s="13" t="str">
        <f t="shared" si="150"/>
        <v>Não</v>
      </c>
    </row>
    <row r="1593" spans="1:25">
      <c r="A1593" s="9">
        <v>312800</v>
      </c>
      <c r="B1593" s="13">
        <f>IFERROR(VLOOKUP(A1593,[1]Monitoramento_Base_somente_Said!$A:$J,5,FALSE),0)</f>
        <v>0</v>
      </c>
      <c r="C1593" s="13">
        <f>IFERROR(VLOOKUP(A1593,[1]Monitoramento_Base_somente_Said!$A:$J,6,FALSE),0)</f>
        <v>0</v>
      </c>
      <c r="D1593" s="13">
        <f>IFERROR(VLOOKUP(A1593,[1]Monitoramento_Base_somente_Said!$A:$J,7,FALSE),0)</f>
        <v>0</v>
      </c>
      <c r="E1593" s="13">
        <f>IFERROR(VLOOKUP(A1593,[1]Monitoramento_Base_somente_Said!$A:$J,8,FALSE),0)</f>
        <v>0</v>
      </c>
      <c r="F1593" s="13">
        <f>IFERROR(VLOOKUP(A1593,[1]Monitoramento_Base_somente_Said!$A:$J,9,FALSE),0)</f>
        <v>0</v>
      </c>
      <c r="G1593" s="13">
        <f>IFERROR(VLOOKUP(A1593,[1]Monitoramento_Base_somente_Said!$A:$J,10,FALSE),0)</f>
        <v>0</v>
      </c>
      <c r="H1593" s="13">
        <f>IFERROR(VLOOKUP(A1593,[2]Sheet1!$A:$I,4,FALSE),0)</f>
        <v>0</v>
      </c>
      <c r="I1593" s="13">
        <f>IFERROR(VLOOKUP(A1593,[2]Sheet1!$A:$I,5,FALSE),0)</f>
        <v>0</v>
      </c>
      <c r="J1593" s="13">
        <f>IFERROR(VLOOKUP(A1593,[2]Sheet1!$A:$I,6,FALSE),0)</f>
        <v>0</v>
      </c>
      <c r="K1593" s="13">
        <f>IFERROR(VLOOKUP(A1593,[2]Sheet1!$A:$I,7,FALSE),0)</f>
        <v>0</v>
      </c>
      <c r="L1593" s="13">
        <f>IFERROR(VLOOKUP(A1593,[2]Sheet1!$A:$I,8,FALSE),0)</f>
        <v>0</v>
      </c>
      <c r="M1593" s="13">
        <f>IFERROR(VLOOKUP(A1593,[2]Sheet1!$A:$I,9,FALSE),0)</f>
        <v>0</v>
      </c>
      <c r="N1593" s="13">
        <f>IFERROR(VLOOKUP(A1593,[3]Sheet1!$A:$G,2,FALSE),0)</f>
        <v>39245</v>
      </c>
      <c r="O1593" s="13">
        <f>IFERROR(VLOOKUP(A1593,[3]Sheet1!$A:$G,3,FALSE),0)</f>
        <v>0</v>
      </c>
      <c r="P1593" s="13">
        <f>IFERROR(VLOOKUP(A1593,[3]Sheet1!$A:$G,4,FALSE),0)</f>
        <v>0</v>
      </c>
      <c r="Q1593" s="13">
        <f>IFERROR(VLOOKUP(A1593,[3]Sheet1!$A:$G,5,FALSE),0)</f>
        <v>0</v>
      </c>
      <c r="R1593" s="13">
        <f>IFERROR(VLOOKUP(A1593,[3]Sheet1!$A:$H,6,FALSE),0)</f>
        <v>0</v>
      </c>
      <c r="S1593" s="13">
        <f>IFERROR(VLOOKUP(A1593,[3]Sheet1!$A:$I,7,FALSE),0)</f>
        <v>0</v>
      </c>
      <c r="T1593" s="13" t="str">
        <f t="shared" si="145"/>
        <v>Sim</v>
      </c>
      <c r="U1593" s="13" t="str">
        <f t="shared" si="146"/>
        <v>Não</v>
      </c>
      <c r="V1593" s="13" t="str">
        <f t="shared" si="147"/>
        <v>Não</v>
      </c>
      <c r="W1593" s="13" t="str">
        <f t="shared" si="148"/>
        <v>Não</v>
      </c>
      <c r="X1593" s="13" t="str">
        <f t="shared" si="149"/>
        <v>Não</v>
      </c>
      <c r="Y1593" s="13" t="str">
        <f t="shared" si="150"/>
        <v>Não</v>
      </c>
    </row>
    <row r="1594" spans="1:25">
      <c r="A1594" s="9">
        <v>312810</v>
      </c>
      <c r="B1594" s="13">
        <f>IFERROR(VLOOKUP(A1594,[1]Monitoramento_Base_somente_Said!$A:$J,5,FALSE),0)</f>
        <v>0</v>
      </c>
      <c r="C1594" s="13">
        <f>IFERROR(VLOOKUP(A1594,[1]Monitoramento_Base_somente_Said!$A:$J,6,FALSE),0)</f>
        <v>0</v>
      </c>
      <c r="D1594" s="13">
        <f>IFERROR(VLOOKUP(A1594,[1]Monitoramento_Base_somente_Said!$A:$J,7,FALSE),0)</f>
        <v>0</v>
      </c>
      <c r="E1594" s="13">
        <f>IFERROR(VLOOKUP(A1594,[1]Monitoramento_Base_somente_Said!$A:$J,8,FALSE),0)</f>
        <v>0</v>
      </c>
      <c r="F1594" s="13">
        <f>IFERROR(VLOOKUP(A1594,[1]Monitoramento_Base_somente_Said!$A:$J,9,FALSE),0)</f>
        <v>0</v>
      </c>
      <c r="G1594" s="13">
        <f>IFERROR(VLOOKUP(A1594,[1]Monitoramento_Base_somente_Said!$A:$J,10,FALSE),0)</f>
        <v>0</v>
      </c>
      <c r="H1594" s="13">
        <f>IFERROR(VLOOKUP(A1594,[2]Sheet1!$A:$I,4,FALSE),0)</f>
        <v>0</v>
      </c>
      <c r="I1594" s="13">
        <f>IFERROR(VLOOKUP(A1594,[2]Sheet1!$A:$I,5,FALSE),0)</f>
        <v>0</v>
      </c>
      <c r="J1594" s="13">
        <f>IFERROR(VLOOKUP(A1594,[2]Sheet1!$A:$I,6,FALSE),0)</f>
        <v>0</v>
      </c>
      <c r="K1594" s="13">
        <f>IFERROR(VLOOKUP(A1594,[2]Sheet1!$A:$I,7,FALSE),0)</f>
        <v>0</v>
      </c>
      <c r="L1594" s="13">
        <f>IFERROR(VLOOKUP(A1594,[2]Sheet1!$A:$I,8,FALSE),0)</f>
        <v>0</v>
      </c>
      <c r="M1594" s="13">
        <f>IFERROR(VLOOKUP(A1594,[2]Sheet1!$A:$I,9,FALSE),0)</f>
        <v>0</v>
      </c>
      <c r="N1594" s="13">
        <f>IFERROR(VLOOKUP(A1594,[3]Sheet1!$A:$G,2,FALSE),0)</f>
        <v>1</v>
      </c>
      <c r="O1594" s="13">
        <f>IFERROR(VLOOKUP(A1594,[3]Sheet1!$A:$G,3,FALSE),0)</f>
        <v>0</v>
      </c>
      <c r="P1594" s="13">
        <f>IFERROR(VLOOKUP(A1594,[3]Sheet1!$A:$G,4,FALSE),0)</f>
        <v>0</v>
      </c>
      <c r="Q1594" s="13">
        <f>IFERROR(VLOOKUP(A1594,[3]Sheet1!$A:$G,5,FALSE),0)</f>
        <v>0</v>
      </c>
      <c r="R1594" s="13">
        <f>IFERROR(VLOOKUP(A1594,[3]Sheet1!$A:$H,6,FALSE),0)</f>
        <v>0</v>
      </c>
      <c r="S1594" s="13">
        <f>IFERROR(VLOOKUP(A1594,[3]Sheet1!$A:$I,7,FALSE),0)</f>
        <v>0</v>
      </c>
      <c r="T1594" s="13" t="str">
        <f t="shared" si="145"/>
        <v>Sim</v>
      </c>
      <c r="U1594" s="13" t="str">
        <f t="shared" si="146"/>
        <v>Não</v>
      </c>
      <c r="V1594" s="13" t="str">
        <f t="shared" si="147"/>
        <v>Não</v>
      </c>
      <c r="W1594" s="13" t="str">
        <f t="shared" si="148"/>
        <v>Não</v>
      </c>
      <c r="X1594" s="13" t="str">
        <f t="shared" si="149"/>
        <v>Não</v>
      </c>
      <c r="Y1594" s="13" t="str">
        <f t="shared" si="150"/>
        <v>Não</v>
      </c>
    </row>
    <row r="1595" spans="1:25">
      <c r="A1595" s="9">
        <v>312820</v>
      </c>
      <c r="B1595" s="13">
        <f>IFERROR(VLOOKUP(A1595,[1]Monitoramento_Base_somente_Said!$A:$J,5,FALSE),0)</f>
        <v>0</v>
      </c>
      <c r="C1595" s="13">
        <f>IFERROR(VLOOKUP(A1595,[1]Monitoramento_Base_somente_Said!$A:$J,6,FALSE),0)</f>
        <v>0</v>
      </c>
      <c r="D1595" s="13">
        <f>IFERROR(VLOOKUP(A1595,[1]Monitoramento_Base_somente_Said!$A:$J,7,FALSE),0)</f>
        <v>0</v>
      </c>
      <c r="E1595" s="13">
        <f>IFERROR(VLOOKUP(A1595,[1]Monitoramento_Base_somente_Said!$A:$J,8,FALSE),0)</f>
        <v>0</v>
      </c>
      <c r="F1595" s="13">
        <f>IFERROR(VLOOKUP(A1595,[1]Monitoramento_Base_somente_Said!$A:$J,9,FALSE),0)</f>
        <v>0</v>
      </c>
      <c r="G1595" s="13">
        <f>IFERROR(VLOOKUP(A1595,[1]Monitoramento_Base_somente_Said!$A:$J,10,FALSE),0)</f>
        <v>0</v>
      </c>
      <c r="H1595" s="13">
        <f>IFERROR(VLOOKUP(A1595,[2]Sheet1!$A:$I,4,FALSE),0)</f>
        <v>0</v>
      </c>
      <c r="I1595" s="13">
        <f>IFERROR(VLOOKUP(A1595,[2]Sheet1!$A:$I,5,FALSE),0)</f>
        <v>0</v>
      </c>
      <c r="J1595" s="13">
        <f>IFERROR(VLOOKUP(A1595,[2]Sheet1!$A:$I,6,FALSE),0)</f>
        <v>0</v>
      </c>
      <c r="K1595" s="13">
        <f>IFERROR(VLOOKUP(A1595,[2]Sheet1!$A:$I,7,FALSE),0)</f>
        <v>0</v>
      </c>
      <c r="L1595" s="13">
        <f>IFERROR(VLOOKUP(A1595,[2]Sheet1!$A:$I,8,FALSE),0)</f>
        <v>0</v>
      </c>
      <c r="M1595" s="13">
        <f>IFERROR(VLOOKUP(A1595,[2]Sheet1!$A:$I,9,FALSE),0)</f>
        <v>0</v>
      </c>
      <c r="N1595" s="13">
        <f>IFERROR(VLOOKUP(A1595,[3]Sheet1!$A:$G,2,FALSE),0)</f>
        <v>4663</v>
      </c>
      <c r="O1595" s="13">
        <f>IFERROR(VLOOKUP(A1595,[3]Sheet1!$A:$G,3,FALSE),0)</f>
        <v>0</v>
      </c>
      <c r="P1595" s="13">
        <f>IFERROR(VLOOKUP(A1595,[3]Sheet1!$A:$G,4,FALSE),0)</f>
        <v>0</v>
      </c>
      <c r="Q1595" s="13">
        <f>IFERROR(VLOOKUP(A1595,[3]Sheet1!$A:$G,5,FALSE),0)</f>
        <v>0</v>
      </c>
      <c r="R1595" s="13">
        <f>IFERROR(VLOOKUP(A1595,[3]Sheet1!$A:$H,6,FALSE),0)</f>
        <v>0</v>
      </c>
      <c r="S1595" s="13">
        <f>IFERROR(VLOOKUP(A1595,[3]Sheet1!$A:$I,7,FALSE),0)</f>
        <v>0</v>
      </c>
      <c r="T1595" s="13" t="str">
        <f t="shared" si="145"/>
        <v>Sim</v>
      </c>
      <c r="U1595" s="13" t="str">
        <f t="shared" si="146"/>
        <v>Não</v>
      </c>
      <c r="V1595" s="13" t="str">
        <f t="shared" si="147"/>
        <v>Não</v>
      </c>
      <c r="W1595" s="13" t="str">
        <f t="shared" si="148"/>
        <v>Não</v>
      </c>
      <c r="X1595" s="13" t="str">
        <f t="shared" si="149"/>
        <v>Não</v>
      </c>
      <c r="Y1595" s="13" t="str">
        <f t="shared" si="150"/>
        <v>Não</v>
      </c>
    </row>
    <row r="1596" spans="1:25">
      <c r="A1596" s="9">
        <v>312825</v>
      </c>
      <c r="B1596" s="13">
        <f>IFERROR(VLOOKUP(A1596,[1]Monitoramento_Base_somente_Said!$A:$J,5,FALSE),0)</f>
        <v>0</v>
      </c>
      <c r="C1596" s="13">
        <f>IFERROR(VLOOKUP(A1596,[1]Monitoramento_Base_somente_Said!$A:$J,6,FALSE),0)</f>
        <v>0</v>
      </c>
      <c r="D1596" s="13">
        <f>IFERROR(VLOOKUP(A1596,[1]Monitoramento_Base_somente_Said!$A:$J,7,FALSE),0)</f>
        <v>0</v>
      </c>
      <c r="E1596" s="13">
        <f>IFERROR(VLOOKUP(A1596,[1]Monitoramento_Base_somente_Said!$A:$J,8,FALSE),0)</f>
        <v>0</v>
      </c>
      <c r="F1596" s="13">
        <f>IFERROR(VLOOKUP(A1596,[1]Monitoramento_Base_somente_Said!$A:$J,9,FALSE),0)</f>
        <v>0</v>
      </c>
      <c r="G1596" s="13">
        <f>IFERROR(VLOOKUP(A1596,[1]Monitoramento_Base_somente_Said!$A:$J,10,FALSE),0)</f>
        <v>0</v>
      </c>
      <c r="H1596" s="13">
        <f>IFERROR(VLOOKUP(A1596,[2]Sheet1!$A:$I,4,FALSE),0)</f>
        <v>0</v>
      </c>
      <c r="I1596" s="13">
        <f>IFERROR(VLOOKUP(A1596,[2]Sheet1!$A:$I,5,FALSE),0)</f>
        <v>0</v>
      </c>
      <c r="J1596" s="13">
        <f>IFERROR(VLOOKUP(A1596,[2]Sheet1!$A:$I,6,FALSE),0)</f>
        <v>0</v>
      </c>
      <c r="K1596" s="13">
        <f>IFERROR(VLOOKUP(A1596,[2]Sheet1!$A:$I,7,FALSE),0)</f>
        <v>0</v>
      </c>
      <c r="L1596" s="13">
        <f>IFERROR(VLOOKUP(A1596,[2]Sheet1!$A:$I,8,FALSE),0)</f>
        <v>0</v>
      </c>
      <c r="M1596" s="13">
        <f>IFERROR(VLOOKUP(A1596,[2]Sheet1!$A:$I,9,FALSE),0)</f>
        <v>0</v>
      </c>
      <c r="N1596" s="13">
        <f>IFERROR(VLOOKUP(A1596,[3]Sheet1!$A:$G,2,FALSE),0)</f>
        <v>0</v>
      </c>
      <c r="O1596" s="13">
        <f>IFERROR(VLOOKUP(A1596,[3]Sheet1!$A:$G,3,FALSE),0)</f>
        <v>0</v>
      </c>
      <c r="P1596" s="13">
        <f>IFERROR(VLOOKUP(A1596,[3]Sheet1!$A:$G,4,FALSE),0)</f>
        <v>0</v>
      </c>
      <c r="Q1596" s="13">
        <f>IFERROR(VLOOKUP(A1596,[3]Sheet1!$A:$G,5,FALSE),0)</f>
        <v>0</v>
      </c>
      <c r="R1596" s="13">
        <f>IFERROR(VLOOKUP(A1596,[3]Sheet1!$A:$H,6,FALSE),0)</f>
        <v>0</v>
      </c>
      <c r="S1596" s="13">
        <f>IFERROR(VLOOKUP(A1596,[3]Sheet1!$A:$I,7,FALSE),0)</f>
        <v>0</v>
      </c>
      <c r="T1596" s="13" t="str">
        <f t="shared" si="145"/>
        <v>Não</v>
      </c>
      <c r="U1596" s="13" t="str">
        <f t="shared" si="146"/>
        <v>Não</v>
      </c>
      <c r="V1596" s="13" t="str">
        <f t="shared" si="147"/>
        <v>Não</v>
      </c>
      <c r="W1596" s="13" t="str">
        <f t="shared" si="148"/>
        <v>Não</v>
      </c>
      <c r="X1596" s="13" t="str">
        <f t="shared" si="149"/>
        <v>Não</v>
      </c>
      <c r="Y1596" s="13" t="str">
        <f t="shared" si="150"/>
        <v>Não</v>
      </c>
    </row>
    <row r="1597" spans="1:25">
      <c r="A1597" s="9">
        <v>312830</v>
      </c>
      <c r="B1597" s="13">
        <f>IFERROR(VLOOKUP(A1597,[1]Monitoramento_Base_somente_Said!$A:$J,5,FALSE),0)</f>
        <v>0</v>
      </c>
      <c r="C1597" s="13">
        <f>IFERROR(VLOOKUP(A1597,[1]Monitoramento_Base_somente_Said!$A:$J,6,FALSE),0)</f>
        <v>0</v>
      </c>
      <c r="D1597" s="13">
        <f>IFERROR(VLOOKUP(A1597,[1]Monitoramento_Base_somente_Said!$A:$J,7,FALSE),0)</f>
        <v>0</v>
      </c>
      <c r="E1597" s="13">
        <f>IFERROR(VLOOKUP(A1597,[1]Monitoramento_Base_somente_Said!$A:$J,8,FALSE),0)</f>
        <v>0</v>
      </c>
      <c r="F1597" s="13">
        <f>IFERROR(VLOOKUP(A1597,[1]Monitoramento_Base_somente_Said!$A:$J,9,FALSE),0)</f>
        <v>0</v>
      </c>
      <c r="G1597" s="13">
        <f>IFERROR(VLOOKUP(A1597,[1]Monitoramento_Base_somente_Said!$A:$J,10,FALSE),0)</f>
        <v>0</v>
      </c>
      <c r="H1597" s="13">
        <f>IFERROR(VLOOKUP(A1597,[2]Sheet1!$A:$I,4,FALSE),0)</f>
        <v>0</v>
      </c>
      <c r="I1597" s="13">
        <f>IFERROR(VLOOKUP(A1597,[2]Sheet1!$A:$I,5,FALSE),0)</f>
        <v>0</v>
      </c>
      <c r="J1597" s="13">
        <f>IFERROR(VLOOKUP(A1597,[2]Sheet1!$A:$I,6,FALSE),0)</f>
        <v>0</v>
      </c>
      <c r="K1597" s="13">
        <f>IFERROR(VLOOKUP(A1597,[2]Sheet1!$A:$I,7,FALSE),0)</f>
        <v>0</v>
      </c>
      <c r="L1597" s="13">
        <f>IFERROR(VLOOKUP(A1597,[2]Sheet1!$A:$I,8,FALSE),0)</f>
        <v>0</v>
      </c>
      <c r="M1597" s="13">
        <f>IFERROR(VLOOKUP(A1597,[2]Sheet1!$A:$I,9,FALSE),0)</f>
        <v>0</v>
      </c>
      <c r="N1597" s="13">
        <f>IFERROR(VLOOKUP(A1597,[3]Sheet1!$A:$G,2,FALSE),0)</f>
        <v>10504</v>
      </c>
      <c r="O1597" s="13">
        <f>IFERROR(VLOOKUP(A1597,[3]Sheet1!$A:$G,3,FALSE),0)</f>
        <v>0</v>
      </c>
      <c r="P1597" s="13">
        <f>IFERROR(VLOOKUP(A1597,[3]Sheet1!$A:$G,4,FALSE),0)</f>
        <v>0</v>
      </c>
      <c r="Q1597" s="13">
        <f>IFERROR(VLOOKUP(A1597,[3]Sheet1!$A:$G,5,FALSE),0)</f>
        <v>0</v>
      </c>
      <c r="R1597" s="13">
        <f>IFERROR(VLOOKUP(A1597,[3]Sheet1!$A:$H,6,FALSE),0)</f>
        <v>0</v>
      </c>
      <c r="S1597" s="13">
        <f>IFERROR(VLOOKUP(A1597,[3]Sheet1!$A:$I,7,FALSE),0)</f>
        <v>0</v>
      </c>
      <c r="T1597" s="13" t="str">
        <f t="shared" si="145"/>
        <v>Sim</v>
      </c>
      <c r="U1597" s="13" t="str">
        <f t="shared" si="146"/>
        <v>Não</v>
      </c>
      <c r="V1597" s="13" t="str">
        <f t="shared" si="147"/>
        <v>Não</v>
      </c>
      <c r="W1597" s="13" t="str">
        <f t="shared" si="148"/>
        <v>Não</v>
      </c>
      <c r="X1597" s="13" t="str">
        <f t="shared" si="149"/>
        <v>Não</v>
      </c>
      <c r="Y1597" s="13" t="str">
        <f t="shared" si="150"/>
        <v>Não</v>
      </c>
    </row>
    <row r="1598" spans="1:25">
      <c r="A1598" s="9">
        <v>312840</v>
      </c>
      <c r="B1598" s="13">
        <f>IFERROR(VLOOKUP(A1598,[1]Monitoramento_Base_somente_Said!$A:$J,5,FALSE),0)</f>
        <v>0</v>
      </c>
      <c r="C1598" s="13">
        <f>IFERROR(VLOOKUP(A1598,[1]Monitoramento_Base_somente_Said!$A:$J,6,FALSE),0)</f>
        <v>0</v>
      </c>
      <c r="D1598" s="13">
        <f>IFERROR(VLOOKUP(A1598,[1]Monitoramento_Base_somente_Said!$A:$J,7,FALSE),0)</f>
        <v>0</v>
      </c>
      <c r="E1598" s="13">
        <f>IFERROR(VLOOKUP(A1598,[1]Monitoramento_Base_somente_Said!$A:$J,8,FALSE),0)</f>
        <v>0</v>
      </c>
      <c r="F1598" s="13">
        <f>IFERROR(VLOOKUP(A1598,[1]Monitoramento_Base_somente_Said!$A:$J,9,FALSE),0)</f>
        <v>0</v>
      </c>
      <c r="G1598" s="13">
        <f>IFERROR(VLOOKUP(A1598,[1]Monitoramento_Base_somente_Said!$A:$J,10,FALSE),0)</f>
        <v>0</v>
      </c>
      <c r="H1598" s="13">
        <f>IFERROR(VLOOKUP(A1598,[2]Sheet1!$A:$I,4,FALSE),0)</f>
        <v>0</v>
      </c>
      <c r="I1598" s="13">
        <f>IFERROR(VLOOKUP(A1598,[2]Sheet1!$A:$I,5,FALSE),0)</f>
        <v>0</v>
      </c>
      <c r="J1598" s="13">
        <f>IFERROR(VLOOKUP(A1598,[2]Sheet1!$A:$I,6,FALSE),0)</f>
        <v>0</v>
      </c>
      <c r="K1598" s="13">
        <f>IFERROR(VLOOKUP(A1598,[2]Sheet1!$A:$I,7,FALSE),0)</f>
        <v>0</v>
      </c>
      <c r="L1598" s="13">
        <f>IFERROR(VLOOKUP(A1598,[2]Sheet1!$A:$I,8,FALSE),0)</f>
        <v>0</v>
      </c>
      <c r="M1598" s="13">
        <f>IFERROR(VLOOKUP(A1598,[2]Sheet1!$A:$I,9,FALSE),0)</f>
        <v>0</v>
      </c>
      <c r="N1598" s="13">
        <f>IFERROR(VLOOKUP(A1598,[3]Sheet1!$A:$G,2,FALSE),0)</f>
        <v>5904</v>
      </c>
      <c r="O1598" s="13">
        <f>IFERROR(VLOOKUP(A1598,[3]Sheet1!$A:$G,3,FALSE),0)</f>
        <v>0</v>
      </c>
      <c r="P1598" s="13">
        <f>IFERROR(VLOOKUP(A1598,[3]Sheet1!$A:$G,4,FALSE),0)</f>
        <v>0</v>
      </c>
      <c r="Q1598" s="13">
        <f>IFERROR(VLOOKUP(A1598,[3]Sheet1!$A:$G,5,FALSE),0)</f>
        <v>0</v>
      </c>
      <c r="R1598" s="13">
        <f>IFERROR(VLOOKUP(A1598,[3]Sheet1!$A:$H,6,FALSE),0)</f>
        <v>0</v>
      </c>
      <c r="S1598" s="13">
        <f>IFERROR(VLOOKUP(A1598,[3]Sheet1!$A:$I,7,FALSE),0)</f>
        <v>0</v>
      </c>
      <c r="T1598" s="13" t="str">
        <f t="shared" si="145"/>
        <v>Sim</v>
      </c>
      <c r="U1598" s="13" t="str">
        <f t="shared" si="146"/>
        <v>Não</v>
      </c>
      <c r="V1598" s="13" t="str">
        <f t="shared" si="147"/>
        <v>Não</v>
      </c>
      <c r="W1598" s="13" t="str">
        <f t="shared" si="148"/>
        <v>Não</v>
      </c>
      <c r="X1598" s="13" t="str">
        <f t="shared" si="149"/>
        <v>Não</v>
      </c>
      <c r="Y1598" s="13" t="str">
        <f t="shared" si="150"/>
        <v>Não</v>
      </c>
    </row>
    <row r="1599" spans="1:25">
      <c r="A1599" s="9">
        <v>312850</v>
      </c>
      <c r="B1599" s="13">
        <f>IFERROR(VLOOKUP(A1599,[1]Monitoramento_Base_somente_Said!$A:$J,5,FALSE),0)</f>
        <v>0</v>
      </c>
      <c r="C1599" s="13">
        <f>IFERROR(VLOOKUP(A1599,[1]Monitoramento_Base_somente_Said!$A:$J,6,FALSE),0)</f>
        <v>0</v>
      </c>
      <c r="D1599" s="13">
        <f>IFERROR(VLOOKUP(A1599,[1]Monitoramento_Base_somente_Said!$A:$J,7,FALSE),0)</f>
        <v>0</v>
      </c>
      <c r="E1599" s="13">
        <f>IFERROR(VLOOKUP(A1599,[1]Monitoramento_Base_somente_Said!$A:$J,8,FALSE),0)</f>
        <v>0</v>
      </c>
      <c r="F1599" s="13">
        <f>IFERROR(VLOOKUP(A1599,[1]Monitoramento_Base_somente_Said!$A:$J,9,FALSE),0)</f>
        <v>0</v>
      </c>
      <c r="G1599" s="13">
        <f>IFERROR(VLOOKUP(A1599,[1]Monitoramento_Base_somente_Said!$A:$J,10,FALSE),0)</f>
        <v>0</v>
      </c>
      <c r="H1599" s="13">
        <f>IFERROR(VLOOKUP(A1599,[2]Sheet1!$A:$I,4,FALSE),0)</f>
        <v>0</v>
      </c>
      <c r="I1599" s="13">
        <f>IFERROR(VLOOKUP(A1599,[2]Sheet1!$A:$I,5,FALSE),0)</f>
        <v>0</v>
      </c>
      <c r="J1599" s="13">
        <f>IFERROR(VLOOKUP(A1599,[2]Sheet1!$A:$I,6,FALSE),0)</f>
        <v>0</v>
      </c>
      <c r="K1599" s="13">
        <f>IFERROR(VLOOKUP(A1599,[2]Sheet1!$A:$I,7,FALSE),0)</f>
        <v>0</v>
      </c>
      <c r="L1599" s="13">
        <f>IFERROR(VLOOKUP(A1599,[2]Sheet1!$A:$I,8,FALSE),0)</f>
        <v>0</v>
      </c>
      <c r="M1599" s="13">
        <f>IFERROR(VLOOKUP(A1599,[2]Sheet1!$A:$I,9,FALSE),0)</f>
        <v>0</v>
      </c>
      <c r="N1599" s="13">
        <f>IFERROR(VLOOKUP(A1599,[3]Sheet1!$A:$G,2,FALSE),0)</f>
        <v>3965</v>
      </c>
      <c r="O1599" s="13">
        <f>IFERROR(VLOOKUP(A1599,[3]Sheet1!$A:$G,3,FALSE),0)</f>
        <v>0</v>
      </c>
      <c r="P1599" s="13">
        <f>IFERROR(VLOOKUP(A1599,[3]Sheet1!$A:$G,4,FALSE),0)</f>
        <v>0</v>
      </c>
      <c r="Q1599" s="13">
        <f>IFERROR(VLOOKUP(A1599,[3]Sheet1!$A:$G,5,FALSE),0)</f>
        <v>0</v>
      </c>
      <c r="R1599" s="13">
        <f>IFERROR(VLOOKUP(A1599,[3]Sheet1!$A:$H,6,FALSE),0)</f>
        <v>0</v>
      </c>
      <c r="S1599" s="13">
        <f>IFERROR(VLOOKUP(A1599,[3]Sheet1!$A:$I,7,FALSE),0)</f>
        <v>0</v>
      </c>
      <c r="T1599" s="13" t="str">
        <f t="shared" si="145"/>
        <v>Sim</v>
      </c>
      <c r="U1599" s="13" t="str">
        <f t="shared" si="146"/>
        <v>Não</v>
      </c>
      <c r="V1599" s="13" t="str">
        <f t="shared" si="147"/>
        <v>Não</v>
      </c>
      <c r="W1599" s="13" t="str">
        <f t="shared" si="148"/>
        <v>Não</v>
      </c>
      <c r="X1599" s="13" t="str">
        <f t="shared" si="149"/>
        <v>Não</v>
      </c>
      <c r="Y1599" s="13" t="str">
        <f t="shared" si="150"/>
        <v>Não</v>
      </c>
    </row>
    <row r="1600" spans="1:25">
      <c r="A1600" s="9">
        <v>312860</v>
      </c>
      <c r="B1600" s="13">
        <f>IFERROR(VLOOKUP(A1600,[1]Monitoramento_Base_somente_Said!$A:$J,5,FALSE),0)</f>
        <v>0</v>
      </c>
      <c r="C1600" s="13">
        <f>IFERROR(VLOOKUP(A1600,[1]Monitoramento_Base_somente_Said!$A:$J,6,FALSE),0)</f>
        <v>0</v>
      </c>
      <c r="D1600" s="13">
        <f>IFERROR(VLOOKUP(A1600,[1]Monitoramento_Base_somente_Said!$A:$J,7,FALSE),0)</f>
        <v>0</v>
      </c>
      <c r="E1600" s="13">
        <f>IFERROR(VLOOKUP(A1600,[1]Monitoramento_Base_somente_Said!$A:$J,8,FALSE),0)</f>
        <v>0</v>
      </c>
      <c r="F1600" s="13">
        <f>IFERROR(VLOOKUP(A1600,[1]Monitoramento_Base_somente_Said!$A:$J,9,FALSE),0)</f>
        <v>0</v>
      </c>
      <c r="G1600" s="13">
        <f>IFERROR(VLOOKUP(A1600,[1]Monitoramento_Base_somente_Said!$A:$J,10,FALSE),0)</f>
        <v>0</v>
      </c>
      <c r="H1600" s="13">
        <f>IFERROR(VLOOKUP(A1600,[2]Sheet1!$A:$I,4,FALSE),0)</f>
        <v>0</v>
      </c>
      <c r="I1600" s="13">
        <f>IFERROR(VLOOKUP(A1600,[2]Sheet1!$A:$I,5,FALSE),0)</f>
        <v>0</v>
      </c>
      <c r="J1600" s="13">
        <f>IFERROR(VLOOKUP(A1600,[2]Sheet1!$A:$I,6,FALSE),0)</f>
        <v>0</v>
      </c>
      <c r="K1600" s="13">
        <f>IFERROR(VLOOKUP(A1600,[2]Sheet1!$A:$I,7,FALSE),0)</f>
        <v>0</v>
      </c>
      <c r="L1600" s="13">
        <f>IFERROR(VLOOKUP(A1600,[2]Sheet1!$A:$I,8,FALSE),0)</f>
        <v>0</v>
      </c>
      <c r="M1600" s="13">
        <f>IFERROR(VLOOKUP(A1600,[2]Sheet1!$A:$I,9,FALSE),0)</f>
        <v>0</v>
      </c>
      <c r="N1600" s="13">
        <f>IFERROR(VLOOKUP(A1600,[3]Sheet1!$A:$G,2,FALSE),0)</f>
        <v>4185</v>
      </c>
      <c r="O1600" s="13">
        <f>IFERROR(VLOOKUP(A1600,[3]Sheet1!$A:$G,3,FALSE),0)</f>
        <v>0</v>
      </c>
      <c r="P1600" s="13">
        <f>IFERROR(VLOOKUP(A1600,[3]Sheet1!$A:$G,4,FALSE),0)</f>
        <v>0</v>
      </c>
      <c r="Q1600" s="13">
        <f>IFERROR(VLOOKUP(A1600,[3]Sheet1!$A:$G,5,FALSE),0)</f>
        <v>0</v>
      </c>
      <c r="R1600" s="13">
        <f>IFERROR(VLOOKUP(A1600,[3]Sheet1!$A:$H,6,FALSE),0)</f>
        <v>0</v>
      </c>
      <c r="S1600" s="13">
        <f>IFERROR(VLOOKUP(A1600,[3]Sheet1!$A:$I,7,FALSE),0)</f>
        <v>0</v>
      </c>
      <c r="T1600" s="13" t="str">
        <f t="shared" si="145"/>
        <v>Sim</v>
      </c>
      <c r="U1600" s="13" t="str">
        <f t="shared" si="146"/>
        <v>Não</v>
      </c>
      <c r="V1600" s="13" t="str">
        <f t="shared" si="147"/>
        <v>Não</v>
      </c>
      <c r="W1600" s="13" t="str">
        <f t="shared" si="148"/>
        <v>Não</v>
      </c>
      <c r="X1600" s="13" t="str">
        <f t="shared" si="149"/>
        <v>Não</v>
      </c>
      <c r="Y1600" s="13" t="str">
        <f t="shared" si="150"/>
        <v>Não</v>
      </c>
    </row>
    <row r="1601" spans="1:25">
      <c r="A1601" s="9">
        <v>312880</v>
      </c>
      <c r="B1601" s="13">
        <f>IFERROR(VLOOKUP(A1601,[1]Monitoramento_Base_somente_Said!$A:$J,5,FALSE),0)</f>
        <v>0</v>
      </c>
      <c r="C1601" s="13">
        <f>IFERROR(VLOOKUP(A1601,[1]Monitoramento_Base_somente_Said!$A:$J,6,FALSE),0)</f>
        <v>0</v>
      </c>
      <c r="D1601" s="13">
        <f>IFERROR(VLOOKUP(A1601,[1]Monitoramento_Base_somente_Said!$A:$J,7,FALSE),0)</f>
        <v>0</v>
      </c>
      <c r="E1601" s="13">
        <f>IFERROR(VLOOKUP(A1601,[1]Monitoramento_Base_somente_Said!$A:$J,8,FALSE),0)</f>
        <v>0</v>
      </c>
      <c r="F1601" s="13">
        <f>IFERROR(VLOOKUP(A1601,[1]Monitoramento_Base_somente_Said!$A:$J,9,FALSE),0)</f>
        <v>0</v>
      </c>
      <c r="G1601" s="13">
        <f>IFERROR(VLOOKUP(A1601,[1]Monitoramento_Base_somente_Said!$A:$J,10,FALSE),0)</f>
        <v>0</v>
      </c>
      <c r="H1601" s="13">
        <f>IFERROR(VLOOKUP(A1601,[2]Sheet1!$A:$I,4,FALSE),0)</f>
        <v>0</v>
      </c>
      <c r="I1601" s="13">
        <f>IFERROR(VLOOKUP(A1601,[2]Sheet1!$A:$I,5,FALSE),0)</f>
        <v>0</v>
      </c>
      <c r="J1601" s="13">
        <f>IFERROR(VLOOKUP(A1601,[2]Sheet1!$A:$I,6,FALSE),0)</f>
        <v>0</v>
      </c>
      <c r="K1601" s="13">
        <f>IFERROR(VLOOKUP(A1601,[2]Sheet1!$A:$I,7,FALSE),0)</f>
        <v>0</v>
      </c>
      <c r="L1601" s="13">
        <f>IFERROR(VLOOKUP(A1601,[2]Sheet1!$A:$I,8,FALSE),0)</f>
        <v>0</v>
      </c>
      <c r="M1601" s="13">
        <f>IFERROR(VLOOKUP(A1601,[2]Sheet1!$A:$I,9,FALSE),0)</f>
        <v>0</v>
      </c>
      <c r="N1601" s="13">
        <f>IFERROR(VLOOKUP(A1601,[3]Sheet1!$A:$G,2,FALSE),0)</f>
        <v>10265</v>
      </c>
      <c r="O1601" s="13">
        <f>IFERROR(VLOOKUP(A1601,[3]Sheet1!$A:$G,3,FALSE),0)</f>
        <v>0</v>
      </c>
      <c r="P1601" s="13">
        <f>IFERROR(VLOOKUP(A1601,[3]Sheet1!$A:$G,4,FALSE),0)</f>
        <v>0</v>
      </c>
      <c r="Q1601" s="13">
        <f>IFERROR(VLOOKUP(A1601,[3]Sheet1!$A:$G,5,FALSE),0)</f>
        <v>0</v>
      </c>
      <c r="R1601" s="13">
        <f>IFERROR(VLOOKUP(A1601,[3]Sheet1!$A:$H,6,FALSE),0)</f>
        <v>0</v>
      </c>
      <c r="S1601" s="13">
        <f>IFERROR(VLOOKUP(A1601,[3]Sheet1!$A:$I,7,FALSE),0)</f>
        <v>0</v>
      </c>
      <c r="T1601" s="13" t="str">
        <f t="shared" si="145"/>
        <v>Sim</v>
      </c>
      <c r="U1601" s="13" t="str">
        <f t="shared" si="146"/>
        <v>Não</v>
      </c>
      <c r="V1601" s="13" t="str">
        <f t="shared" si="147"/>
        <v>Não</v>
      </c>
      <c r="W1601" s="13" t="str">
        <f t="shared" si="148"/>
        <v>Não</v>
      </c>
      <c r="X1601" s="13" t="str">
        <f t="shared" si="149"/>
        <v>Não</v>
      </c>
      <c r="Y1601" s="13" t="str">
        <f t="shared" si="150"/>
        <v>Não</v>
      </c>
    </row>
    <row r="1602" spans="1:25">
      <c r="A1602" s="9">
        <v>312890</v>
      </c>
      <c r="B1602" s="13">
        <f>IFERROR(VLOOKUP(A1602,[1]Monitoramento_Base_somente_Said!$A:$J,5,FALSE),0)</f>
        <v>0</v>
      </c>
      <c r="C1602" s="13">
        <f>IFERROR(VLOOKUP(A1602,[1]Monitoramento_Base_somente_Said!$A:$J,6,FALSE),0)</f>
        <v>0</v>
      </c>
      <c r="D1602" s="13">
        <f>IFERROR(VLOOKUP(A1602,[1]Monitoramento_Base_somente_Said!$A:$J,7,FALSE),0)</f>
        <v>0</v>
      </c>
      <c r="E1602" s="13">
        <f>IFERROR(VLOOKUP(A1602,[1]Monitoramento_Base_somente_Said!$A:$J,8,FALSE),0)</f>
        <v>0</v>
      </c>
      <c r="F1602" s="13">
        <f>IFERROR(VLOOKUP(A1602,[1]Monitoramento_Base_somente_Said!$A:$J,9,FALSE),0)</f>
        <v>0</v>
      </c>
      <c r="G1602" s="13">
        <f>IFERROR(VLOOKUP(A1602,[1]Monitoramento_Base_somente_Said!$A:$J,10,FALSE),0)</f>
        <v>0</v>
      </c>
      <c r="H1602" s="13">
        <f>IFERROR(VLOOKUP(A1602,[2]Sheet1!$A:$I,4,FALSE),0)</f>
        <v>0</v>
      </c>
      <c r="I1602" s="13">
        <f>IFERROR(VLOOKUP(A1602,[2]Sheet1!$A:$I,5,FALSE),0)</f>
        <v>0</v>
      </c>
      <c r="J1602" s="13">
        <f>IFERROR(VLOOKUP(A1602,[2]Sheet1!$A:$I,6,FALSE),0)</f>
        <v>0</v>
      </c>
      <c r="K1602" s="13">
        <f>IFERROR(VLOOKUP(A1602,[2]Sheet1!$A:$I,7,FALSE),0)</f>
        <v>0</v>
      </c>
      <c r="L1602" s="13">
        <f>IFERROR(VLOOKUP(A1602,[2]Sheet1!$A:$I,8,FALSE),0)</f>
        <v>0</v>
      </c>
      <c r="M1602" s="13">
        <f>IFERROR(VLOOKUP(A1602,[2]Sheet1!$A:$I,9,FALSE),0)</f>
        <v>0</v>
      </c>
      <c r="N1602" s="13">
        <f>IFERROR(VLOOKUP(A1602,[3]Sheet1!$A:$G,2,FALSE),0)</f>
        <v>2799</v>
      </c>
      <c r="O1602" s="13">
        <f>IFERROR(VLOOKUP(A1602,[3]Sheet1!$A:$G,3,FALSE),0)</f>
        <v>0</v>
      </c>
      <c r="P1602" s="13">
        <f>IFERROR(VLOOKUP(A1602,[3]Sheet1!$A:$G,4,FALSE),0)</f>
        <v>0</v>
      </c>
      <c r="Q1602" s="13">
        <f>IFERROR(VLOOKUP(A1602,[3]Sheet1!$A:$G,5,FALSE),0)</f>
        <v>0</v>
      </c>
      <c r="R1602" s="13">
        <f>IFERROR(VLOOKUP(A1602,[3]Sheet1!$A:$H,6,FALSE),0)</f>
        <v>0</v>
      </c>
      <c r="S1602" s="13">
        <f>IFERROR(VLOOKUP(A1602,[3]Sheet1!$A:$I,7,FALSE),0)</f>
        <v>0</v>
      </c>
      <c r="T1602" s="13" t="str">
        <f t="shared" si="145"/>
        <v>Sim</v>
      </c>
      <c r="U1602" s="13" t="str">
        <f t="shared" si="146"/>
        <v>Não</v>
      </c>
      <c r="V1602" s="13" t="str">
        <f t="shared" si="147"/>
        <v>Não</v>
      </c>
      <c r="W1602" s="13" t="str">
        <f t="shared" si="148"/>
        <v>Não</v>
      </c>
      <c r="X1602" s="13" t="str">
        <f t="shared" si="149"/>
        <v>Não</v>
      </c>
      <c r="Y1602" s="13" t="str">
        <f t="shared" si="150"/>
        <v>Não</v>
      </c>
    </row>
    <row r="1603" spans="1:25">
      <c r="A1603" s="9">
        <v>312900</v>
      </c>
      <c r="B1603" s="13">
        <f>IFERROR(VLOOKUP(A1603,[1]Monitoramento_Base_somente_Said!$A:$J,5,FALSE),0)</f>
        <v>0</v>
      </c>
      <c r="C1603" s="13">
        <f>IFERROR(VLOOKUP(A1603,[1]Monitoramento_Base_somente_Said!$A:$J,6,FALSE),0)</f>
        <v>0</v>
      </c>
      <c r="D1603" s="13">
        <f>IFERROR(VLOOKUP(A1603,[1]Monitoramento_Base_somente_Said!$A:$J,7,FALSE),0)</f>
        <v>0</v>
      </c>
      <c r="E1603" s="13">
        <f>IFERROR(VLOOKUP(A1603,[1]Monitoramento_Base_somente_Said!$A:$J,8,FALSE),0)</f>
        <v>0</v>
      </c>
      <c r="F1603" s="13">
        <f>IFERROR(VLOOKUP(A1603,[1]Monitoramento_Base_somente_Said!$A:$J,9,FALSE),0)</f>
        <v>0</v>
      </c>
      <c r="G1603" s="13">
        <f>IFERROR(VLOOKUP(A1603,[1]Monitoramento_Base_somente_Said!$A:$J,10,FALSE),0)</f>
        <v>0</v>
      </c>
      <c r="H1603" s="13">
        <f>IFERROR(VLOOKUP(A1603,[2]Sheet1!$A:$I,4,FALSE),0)</f>
        <v>0</v>
      </c>
      <c r="I1603" s="13">
        <f>IFERROR(VLOOKUP(A1603,[2]Sheet1!$A:$I,5,FALSE),0)</f>
        <v>0</v>
      </c>
      <c r="J1603" s="13">
        <f>IFERROR(VLOOKUP(A1603,[2]Sheet1!$A:$I,6,FALSE),0)</f>
        <v>0</v>
      </c>
      <c r="K1603" s="13">
        <f>IFERROR(VLOOKUP(A1603,[2]Sheet1!$A:$I,7,FALSE),0)</f>
        <v>0</v>
      </c>
      <c r="L1603" s="13">
        <f>IFERROR(VLOOKUP(A1603,[2]Sheet1!$A:$I,8,FALSE),0)</f>
        <v>0</v>
      </c>
      <c r="M1603" s="13">
        <f>IFERROR(VLOOKUP(A1603,[2]Sheet1!$A:$I,9,FALSE),0)</f>
        <v>0</v>
      </c>
      <c r="N1603" s="13">
        <f>IFERROR(VLOOKUP(A1603,[3]Sheet1!$A:$G,2,FALSE),0)</f>
        <v>17615</v>
      </c>
      <c r="O1603" s="13">
        <f>IFERROR(VLOOKUP(A1603,[3]Sheet1!$A:$G,3,FALSE),0)</f>
        <v>0</v>
      </c>
      <c r="P1603" s="13">
        <f>IFERROR(VLOOKUP(A1603,[3]Sheet1!$A:$G,4,FALSE),0)</f>
        <v>0</v>
      </c>
      <c r="Q1603" s="13">
        <f>IFERROR(VLOOKUP(A1603,[3]Sheet1!$A:$G,5,FALSE),0)</f>
        <v>0</v>
      </c>
      <c r="R1603" s="13">
        <f>IFERROR(VLOOKUP(A1603,[3]Sheet1!$A:$H,6,FALSE),0)</f>
        <v>0</v>
      </c>
      <c r="S1603" s="13">
        <f>IFERROR(VLOOKUP(A1603,[3]Sheet1!$A:$I,7,FALSE),0)</f>
        <v>0</v>
      </c>
      <c r="T1603" s="13" t="str">
        <f t="shared" si="145"/>
        <v>Sim</v>
      </c>
      <c r="U1603" s="13" t="str">
        <f t="shared" si="146"/>
        <v>Não</v>
      </c>
      <c r="V1603" s="13" t="str">
        <f t="shared" si="147"/>
        <v>Não</v>
      </c>
      <c r="W1603" s="13" t="str">
        <f t="shared" si="148"/>
        <v>Não</v>
      </c>
      <c r="X1603" s="13" t="str">
        <f t="shared" si="149"/>
        <v>Não</v>
      </c>
      <c r="Y1603" s="13" t="str">
        <f t="shared" si="150"/>
        <v>Não</v>
      </c>
    </row>
    <row r="1604" spans="1:25">
      <c r="A1604" s="9">
        <v>312910</v>
      </c>
      <c r="B1604" s="13">
        <f>IFERROR(VLOOKUP(A1604,[1]Monitoramento_Base_somente_Said!$A:$J,5,FALSE),0)</f>
        <v>0</v>
      </c>
      <c r="C1604" s="13">
        <f>IFERROR(VLOOKUP(A1604,[1]Monitoramento_Base_somente_Said!$A:$J,6,FALSE),0)</f>
        <v>0</v>
      </c>
      <c r="D1604" s="13">
        <f>IFERROR(VLOOKUP(A1604,[1]Monitoramento_Base_somente_Said!$A:$J,7,FALSE),0)</f>
        <v>0</v>
      </c>
      <c r="E1604" s="13">
        <f>IFERROR(VLOOKUP(A1604,[1]Monitoramento_Base_somente_Said!$A:$J,8,FALSE),0)</f>
        <v>0</v>
      </c>
      <c r="F1604" s="13">
        <f>IFERROR(VLOOKUP(A1604,[1]Monitoramento_Base_somente_Said!$A:$J,9,FALSE),0)</f>
        <v>0</v>
      </c>
      <c r="G1604" s="13">
        <f>IFERROR(VLOOKUP(A1604,[1]Monitoramento_Base_somente_Said!$A:$J,10,FALSE),0)</f>
        <v>0</v>
      </c>
      <c r="H1604" s="13">
        <f>IFERROR(VLOOKUP(A1604,[2]Sheet1!$A:$I,4,FALSE),0)</f>
        <v>0</v>
      </c>
      <c r="I1604" s="13">
        <f>IFERROR(VLOOKUP(A1604,[2]Sheet1!$A:$I,5,FALSE),0)</f>
        <v>0</v>
      </c>
      <c r="J1604" s="13">
        <f>IFERROR(VLOOKUP(A1604,[2]Sheet1!$A:$I,6,FALSE),0)</f>
        <v>0</v>
      </c>
      <c r="K1604" s="13">
        <f>IFERROR(VLOOKUP(A1604,[2]Sheet1!$A:$I,7,FALSE),0)</f>
        <v>0</v>
      </c>
      <c r="L1604" s="13">
        <f>IFERROR(VLOOKUP(A1604,[2]Sheet1!$A:$I,8,FALSE),0)</f>
        <v>0</v>
      </c>
      <c r="M1604" s="13">
        <f>IFERROR(VLOOKUP(A1604,[2]Sheet1!$A:$I,9,FALSE),0)</f>
        <v>0</v>
      </c>
      <c r="N1604" s="13">
        <f>IFERROR(VLOOKUP(A1604,[3]Sheet1!$A:$G,2,FALSE),0)</f>
        <v>0</v>
      </c>
      <c r="O1604" s="13">
        <f>IFERROR(VLOOKUP(A1604,[3]Sheet1!$A:$G,3,FALSE),0)</f>
        <v>0</v>
      </c>
      <c r="P1604" s="13">
        <f>IFERROR(VLOOKUP(A1604,[3]Sheet1!$A:$G,4,FALSE),0)</f>
        <v>0</v>
      </c>
      <c r="Q1604" s="13">
        <f>IFERROR(VLOOKUP(A1604,[3]Sheet1!$A:$G,5,FALSE),0)</f>
        <v>0</v>
      </c>
      <c r="R1604" s="13">
        <f>IFERROR(VLOOKUP(A1604,[3]Sheet1!$A:$H,6,FALSE),0)</f>
        <v>0</v>
      </c>
      <c r="S1604" s="13">
        <f>IFERROR(VLOOKUP(A1604,[3]Sheet1!$A:$I,7,FALSE),0)</f>
        <v>0</v>
      </c>
      <c r="T1604" s="13" t="str">
        <f t="shared" si="145"/>
        <v>Não</v>
      </c>
      <c r="U1604" s="13" t="str">
        <f t="shared" si="146"/>
        <v>Não</v>
      </c>
      <c r="V1604" s="13" t="str">
        <f t="shared" si="147"/>
        <v>Não</v>
      </c>
      <c r="W1604" s="13" t="str">
        <f t="shared" si="148"/>
        <v>Não</v>
      </c>
      <c r="X1604" s="13" t="str">
        <f t="shared" si="149"/>
        <v>Não</v>
      </c>
      <c r="Y1604" s="13" t="str">
        <f t="shared" si="150"/>
        <v>Não</v>
      </c>
    </row>
    <row r="1605" spans="1:25">
      <c r="A1605" s="9">
        <v>312920</v>
      </c>
      <c r="B1605" s="13">
        <f>IFERROR(VLOOKUP(A1605,[1]Monitoramento_Base_somente_Said!$A:$J,5,FALSE),0)</f>
        <v>0</v>
      </c>
      <c r="C1605" s="13">
        <f>IFERROR(VLOOKUP(A1605,[1]Monitoramento_Base_somente_Said!$A:$J,6,FALSE),0)</f>
        <v>0</v>
      </c>
      <c r="D1605" s="13">
        <f>IFERROR(VLOOKUP(A1605,[1]Monitoramento_Base_somente_Said!$A:$J,7,FALSE),0)</f>
        <v>0</v>
      </c>
      <c r="E1605" s="13">
        <f>IFERROR(VLOOKUP(A1605,[1]Monitoramento_Base_somente_Said!$A:$J,8,FALSE),0)</f>
        <v>0</v>
      </c>
      <c r="F1605" s="13">
        <f>IFERROR(VLOOKUP(A1605,[1]Monitoramento_Base_somente_Said!$A:$J,9,FALSE),0)</f>
        <v>0</v>
      </c>
      <c r="G1605" s="13">
        <f>IFERROR(VLOOKUP(A1605,[1]Monitoramento_Base_somente_Said!$A:$J,10,FALSE),0)</f>
        <v>0</v>
      </c>
      <c r="H1605" s="13">
        <f>IFERROR(VLOOKUP(A1605,[2]Sheet1!$A:$I,4,FALSE),0)</f>
        <v>0</v>
      </c>
      <c r="I1605" s="13">
        <f>IFERROR(VLOOKUP(A1605,[2]Sheet1!$A:$I,5,FALSE),0)</f>
        <v>0</v>
      </c>
      <c r="J1605" s="13">
        <f>IFERROR(VLOOKUP(A1605,[2]Sheet1!$A:$I,6,FALSE),0)</f>
        <v>0</v>
      </c>
      <c r="K1605" s="13">
        <f>IFERROR(VLOOKUP(A1605,[2]Sheet1!$A:$I,7,FALSE),0)</f>
        <v>0</v>
      </c>
      <c r="L1605" s="13">
        <f>IFERROR(VLOOKUP(A1605,[2]Sheet1!$A:$I,8,FALSE),0)</f>
        <v>0</v>
      </c>
      <c r="M1605" s="13">
        <f>IFERROR(VLOOKUP(A1605,[2]Sheet1!$A:$I,9,FALSE),0)</f>
        <v>0</v>
      </c>
      <c r="N1605" s="13">
        <f>IFERROR(VLOOKUP(A1605,[3]Sheet1!$A:$G,2,FALSE),0)</f>
        <v>15</v>
      </c>
      <c r="O1605" s="13">
        <f>IFERROR(VLOOKUP(A1605,[3]Sheet1!$A:$G,3,FALSE),0)</f>
        <v>0</v>
      </c>
      <c r="P1605" s="13">
        <f>IFERROR(VLOOKUP(A1605,[3]Sheet1!$A:$G,4,FALSE),0)</f>
        <v>0</v>
      </c>
      <c r="Q1605" s="13">
        <f>IFERROR(VLOOKUP(A1605,[3]Sheet1!$A:$G,5,FALSE),0)</f>
        <v>0</v>
      </c>
      <c r="R1605" s="13">
        <f>IFERROR(VLOOKUP(A1605,[3]Sheet1!$A:$H,6,FALSE),0)</f>
        <v>0</v>
      </c>
      <c r="S1605" s="13">
        <f>IFERROR(VLOOKUP(A1605,[3]Sheet1!$A:$I,7,FALSE),0)</f>
        <v>0</v>
      </c>
      <c r="T1605" s="13" t="str">
        <f t="shared" si="145"/>
        <v>Sim</v>
      </c>
      <c r="U1605" s="13" t="str">
        <f t="shared" si="146"/>
        <v>Não</v>
      </c>
      <c r="V1605" s="13" t="str">
        <f t="shared" si="147"/>
        <v>Não</v>
      </c>
      <c r="W1605" s="13" t="str">
        <f t="shared" si="148"/>
        <v>Não</v>
      </c>
      <c r="X1605" s="13" t="str">
        <f t="shared" si="149"/>
        <v>Não</v>
      </c>
      <c r="Y1605" s="13" t="str">
        <f t="shared" si="150"/>
        <v>Não</v>
      </c>
    </row>
    <row r="1606" spans="1:25">
      <c r="A1606" s="9">
        <v>312930</v>
      </c>
      <c r="B1606" s="13">
        <f>IFERROR(VLOOKUP(A1606,[1]Monitoramento_Base_somente_Said!$A:$J,5,FALSE),0)</f>
        <v>0</v>
      </c>
      <c r="C1606" s="13">
        <f>IFERROR(VLOOKUP(A1606,[1]Monitoramento_Base_somente_Said!$A:$J,6,FALSE),0)</f>
        <v>0</v>
      </c>
      <c r="D1606" s="13">
        <f>IFERROR(VLOOKUP(A1606,[1]Monitoramento_Base_somente_Said!$A:$J,7,FALSE),0)</f>
        <v>0</v>
      </c>
      <c r="E1606" s="13">
        <f>IFERROR(VLOOKUP(A1606,[1]Monitoramento_Base_somente_Said!$A:$J,8,FALSE),0)</f>
        <v>0</v>
      </c>
      <c r="F1606" s="13">
        <f>IFERROR(VLOOKUP(A1606,[1]Monitoramento_Base_somente_Said!$A:$J,9,FALSE),0)</f>
        <v>0</v>
      </c>
      <c r="G1606" s="13">
        <f>IFERROR(VLOOKUP(A1606,[1]Monitoramento_Base_somente_Said!$A:$J,10,FALSE),0)</f>
        <v>0</v>
      </c>
      <c r="H1606" s="13">
        <f>IFERROR(VLOOKUP(A1606,[2]Sheet1!$A:$I,4,FALSE),0)</f>
        <v>0</v>
      </c>
      <c r="I1606" s="13">
        <f>IFERROR(VLOOKUP(A1606,[2]Sheet1!$A:$I,5,FALSE),0)</f>
        <v>0</v>
      </c>
      <c r="J1606" s="13">
        <f>IFERROR(VLOOKUP(A1606,[2]Sheet1!$A:$I,6,FALSE),0)</f>
        <v>0</v>
      </c>
      <c r="K1606" s="13">
        <f>IFERROR(VLOOKUP(A1606,[2]Sheet1!$A:$I,7,FALSE),0)</f>
        <v>0</v>
      </c>
      <c r="L1606" s="13">
        <f>IFERROR(VLOOKUP(A1606,[2]Sheet1!$A:$I,8,FALSE),0)</f>
        <v>0</v>
      </c>
      <c r="M1606" s="13">
        <f>IFERROR(VLOOKUP(A1606,[2]Sheet1!$A:$I,9,FALSE),0)</f>
        <v>0</v>
      </c>
      <c r="N1606" s="13">
        <f>IFERROR(VLOOKUP(A1606,[3]Sheet1!$A:$G,2,FALSE),0)</f>
        <v>1314</v>
      </c>
      <c r="O1606" s="13">
        <f>IFERROR(VLOOKUP(A1606,[3]Sheet1!$A:$G,3,FALSE),0)</f>
        <v>0</v>
      </c>
      <c r="P1606" s="13">
        <f>IFERROR(VLOOKUP(A1606,[3]Sheet1!$A:$G,4,FALSE),0)</f>
        <v>0</v>
      </c>
      <c r="Q1606" s="13">
        <f>IFERROR(VLOOKUP(A1606,[3]Sheet1!$A:$G,5,FALSE),0)</f>
        <v>0</v>
      </c>
      <c r="R1606" s="13">
        <f>IFERROR(VLOOKUP(A1606,[3]Sheet1!$A:$H,6,FALSE),0)</f>
        <v>0</v>
      </c>
      <c r="S1606" s="13">
        <f>IFERROR(VLOOKUP(A1606,[3]Sheet1!$A:$I,7,FALSE),0)</f>
        <v>0</v>
      </c>
      <c r="T1606" s="13" t="str">
        <f t="shared" ref="T1606:T1669" si="151">IF(B1606+H1606+N1606&gt;0,"Sim","Não")</f>
        <v>Sim</v>
      </c>
      <c r="U1606" s="13" t="str">
        <f t="shared" ref="U1606:U1669" si="152">IF(C1606+I1606+O1606&gt;0,"Sim","Não")</f>
        <v>Não</v>
      </c>
      <c r="V1606" s="13" t="str">
        <f t="shared" ref="V1606:V1669" si="153">IF(D1606+J1606+P1606&gt;0,"Sim","Não")</f>
        <v>Não</v>
      </c>
      <c r="W1606" s="13" t="str">
        <f t="shared" ref="W1606:W1669" si="154">IF(E1606+K1606+Q1606&gt;0,"Sim","Não")</f>
        <v>Não</v>
      </c>
      <c r="X1606" s="13" t="str">
        <f t="shared" ref="X1606:X1669" si="155">IF(F1606+L1606+R1606&gt;0,"Sim","Não")</f>
        <v>Não</v>
      </c>
      <c r="Y1606" s="13" t="str">
        <f t="shared" ref="Y1606:Y1669" si="156">IF(G1606+M1606+S1606&gt;0,"Sim","Não")</f>
        <v>Não</v>
      </c>
    </row>
    <row r="1607" spans="1:25">
      <c r="A1607" s="9">
        <v>312940</v>
      </c>
      <c r="B1607" s="13">
        <f>IFERROR(VLOOKUP(A1607,[1]Monitoramento_Base_somente_Said!$A:$J,5,FALSE),0)</f>
        <v>0</v>
      </c>
      <c r="C1607" s="13">
        <f>IFERROR(VLOOKUP(A1607,[1]Monitoramento_Base_somente_Said!$A:$J,6,FALSE),0)</f>
        <v>0</v>
      </c>
      <c r="D1607" s="13">
        <f>IFERROR(VLOOKUP(A1607,[1]Monitoramento_Base_somente_Said!$A:$J,7,FALSE),0)</f>
        <v>0</v>
      </c>
      <c r="E1607" s="13">
        <f>IFERROR(VLOOKUP(A1607,[1]Monitoramento_Base_somente_Said!$A:$J,8,FALSE),0)</f>
        <v>0</v>
      </c>
      <c r="F1607" s="13">
        <f>IFERROR(VLOOKUP(A1607,[1]Monitoramento_Base_somente_Said!$A:$J,9,FALSE),0)</f>
        <v>0</v>
      </c>
      <c r="G1607" s="13">
        <f>IFERROR(VLOOKUP(A1607,[1]Monitoramento_Base_somente_Said!$A:$J,10,FALSE),0)</f>
        <v>0</v>
      </c>
      <c r="H1607" s="13">
        <f>IFERROR(VLOOKUP(A1607,[2]Sheet1!$A:$I,4,FALSE),0)</f>
        <v>0</v>
      </c>
      <c r="I1607" s="13">
        <f>IFERROR(VLOOKUP(A1607,[2]Sheet1!$A:$I,5,FALSE),0)</f>
        <v>0</v>
      </c>
      <c r="J1607" s="13">
        <f>IFERROR(VLOOKUP(A1607,[2]Sheet1!$A:$I,6,FALSE),0)</f>
        <v>0</v>
      </c>
      <c r="K1607" s="13">
        <f>IFERROR(VLOOKUP(A1607,[2]Sheet1!$A:$I,7,FALSE),0)</f>
        <v>0</v>
      </c>
      <c r="L1607" s="13">
        <f>IFERROR(VLOOKUP(A1607,[2]Sheet1!$A:$I,8,FALSE),0)</f>
        <v>0</v>
      </c>
      <c r="M1607" s="13">
        <f>IFERROR(VLOOKUP(A1607,[2]Sheet1!$A:$I,9,FALSE),0)</f>
        <v>0</v>
      </c>
      <c r="N1607" s="13">
        <f>IFERROR(VLOOKUP(A1607,[3]Sheet1!$A:$G,2,FALSE),0)</f>
        <v>1870</v>
      </c>
      <c r="O1607" s="13">
        <f>IFERROR(VLOOKUP(A1607,[3]Sheet1!$A:$G,3,FALSE),0)</f>
        <v>0</v>
      </c>
      <c r="P1607" s="13">
        <f>IFERROR(VLOOKUP(A1607,[3]Sheet1!$A:$G,4,FALSE),0)</f>
        <v>0</v>
      </c>
      <c r="Q1607" s="13">
        <f>IFERROR(VLOOKUP(A1607,[3]Sheet1!$A:$G,5,FALSE),0)</f>
        <v>0</v>
      </c>
      <c r="R1607" s="13">
        <f>IFERROR(VLOOKUP(A1607,[3]Sheet1!$A:$H,6,FALSE),0)</f>
        <v>0</v>
      </c>
      <c r="S1607" s="13">
        <f>IFERROR(VLOOKUP(A1607,[3]Sheet1!$A:$I,7,FALSE),0)</f>
        <v>0</v>
      </c>
      <c r="T1607" s="13" t="str">
        <f t="shared" si="151"/>
        <v>Sim</v>
      </c>
      <c r="U1607" s="13" t="str">
        <f t="shared" si="152"/>
        <v>Não</v>
      </c>
      <c r="V1607" s="13" t="str">
        <f t="shared" si="153"/>
        <v>Não</v>
      </c>
      <c r="W1607" s="13" t="str">
        <f t="shared" si="154"/>
        <v>Não</v>
      </c>
      <c r="X1607" s="13" t="str">
        <f t="shared" si="155"/>
        <v>Não</v>
      </c>
      <c r="Y1607" s="13" t="str">
        <f t="shared" si="156"/>
        <v>Não</v>
      </c>
    </row>
    <row r="1608" spans="1:25">
      <c r="A1608" s="9">
        <v>312950</v>
      </c>
      <c r="B1608" s="13">
        <f>IFERROR(VLOOKUP(A1608,[1]Monitoramento_Base_somente_Said!$A:$J,5,FALSE),0)</f>
        <v>0</v>
      </c>
      <c r="C1608" s="13">
        <f>IFERROR(VLOOKUP(A1608,[1]Monitoramento_Base_somente_Said!$A:$J,6,FALSE),0)</f>
        <v>0</v>
      </c>
      <c r="D1608" s="13">
        <f>IFERROR(VLOOKUP(A1608,[1]Monitoramento_Base_somente_Said!$A:$J,7,FALSE),0)</f>
        <v>0</v>
      </c>
      <c r="E1608" s="13">
        <f>IFERROR(VLOOKUP(A1608,[1]Monitoramento_Base_somente_Said!$A:$J,8,FALSE),0)</f>
        <v>0</v>
      </c>
      <c r="F1608" s="13">
        <f>IFERROR(VLOOKUP(A1608,[1]Monitoramento_Base_somente_Said!$A:$J,9,FALSE),0)</f>
        <v>0</v>
      </c>
      <c r="G1608" s="13">
        <f>IFERROR(VLOOKUP(A1608,[1]Monitoramento_Base_somente_Said!$A:$J,10,FALSE),0)</f>
        <v>0</v>
      </c>
      <c r="H1608" s="13">
        <f>IFERROR(VLOOKUP(A1608,[2]Sheet1!$A:$I,4,FALSE),0)</f>
        <v>0</v>
      </c>
      <c r="I1608" s="13">
        <f>IFERROR(VLOOKUP(A1608,[2]Sheet1!$A:$I,5,FALSE),0)</f>
        <v>0</v>
      </c>
      <c r="J1608" s="13">
        <f>IFERROR(VLOOKUP(A1608,[2]Sheet1!$A:$I,6,FALSE),0)</f>
        <v>0</v>
      </c>
      <c r="K1608" s="13">
        <f>IFERROR(VLOOKUP(A1608,[2]Sheet1!$A:$I,7,FALSE),0)</f>
        <v>0</v>
      </c>
      <c r="L1608" s="13">
        <f>IFERROR(VLOOKUP(A1608,[2]Sheet1!$A:$I,8,FALSE),0)</f>
        <v>0</v>
      </c>
      <c r="M1608" s="13">
        <f>IFERROR(VLOOKUP(A1608,[2]Sheet1!$A:$I,9,FALSE),0)</f>
        <v>0</v>
      </c>
      <c r="N1608" s="13">
        <f>IFERROR(VLOOKUP(A1608,[3]Sheet1!$A:$G,2,FALSE),0)</f>
        <v>5653</v>
      </c>
      <c r="O1608" s="13">
        <f>IFERROR(VLOOKUP(A1608,[3]Sheet1!$A:$G,3,FALSE),0)</f>
        <v>0</v>
      </c>
      <c r="P1608" s="13">
        <f>IFERROR(VLOOKUP(A1608,[3]Sheet1!$A:$G,4,FALSE),0)</f>
        <v>0</v>
      </c>
      <c r="Q1608" s="13">
        <f>IFERROR(VLOOKUP(A1608,[3]Sheet1!$A:$G,5,FALSE),0)</f>
        <v>0</v>
      </c>
      <c r="R1608" s="13">
        <f>IFERROR(VLOOKUP(A1608,[3]Sheet1!$A:$H,6,FALSE),0)</f>
        <v>0</v>
      </c>
      <c r="S1608" s="13">
        <f>IFERROR(VLOOKUP(A1608,[3]Sheet1!$A:$I,7,FALSE),0)</f>
        <v>0</v>
      </c>
      <c r="T1608" s="13" t="str">
        <f t="shared" si="151"/>
        <v>Sim</v>
      </c>
      <c r="U1608" s="13" t="str">
        <f t="shared" si="152"/>
        <v>Não</v>
      </c>
      <c r="V1608" s="13" t="str">
        <f t="shared" si="153"/>
        <v>Não</v>
      </c>
      <c r="W1608" s="13" t="str">
        <f t="shared" si="154"/>
        <v>Não</v>
      </c>
      <c r="X1608" s="13" t="str">
        <f t="shared" si="155"/>
        <v>Não</v>
      </c>
      <c r="Y1608" s="13" t="str">
        <f t="shared" si="156"/>
        <v>Não</v>
      </c>
    </row>
    <row r="1609" spans="1:25">
      <c r="A1609" s="9">
        <v>312960</v>
      </c>
      <c r="B1609" s="13">
        <f>IFERROR(VLOOKUP(A1609,[1]Monitoramento_Base_somente_Said!$A:$J,5,FALSE),0)</f>
        <v>0</v>
      </c>
      <c r="C1609" s="13">
        <f>IFERROR(VLOOKUP(A1609,[1]Monitoramento_Base_somente_Said!$A:$J,6,FALSE),0)</f>
        <v>0</v>
      </c>
      <c r="D1609" s="13">
        <f>IFERROR(VLOOKUP(A1609,[1]Monitoramento_Base_somente_Said!$A:$J,7,FALSE),0)</f>
        <v>0</v>
      </c>
      <c r="E1609" s="13">
        <f>IFERROR(VLOOKUP(A1609,[1]Monitoramento_Base_somente_Said!$A:$J,8,FALSE),0)</f>
        <v>0</v>
      </c>
      <c r="F1609" s="13">
        <f>IFERROR(VLOOKUP(A1609,[1]Monitoramento_Base_somente_Said!$A:$J,9,FALSE),0)</f>
        <v>0</v>
      </c>
      <c r="G1609" s="13">
        <f>IFERROR(VLOOKUP(A1609,[1]Monitoramento_Base_somente_Said!$A:$J,10,FALSE),0)</f>
        <v>0</v>
      </c>
      <c r="H1609" s="13">
        <f>IFERROR(VLOOKUP(A1609,[2]Sheet1!$A:$I,4,FALSE),0)</f>
        <v>0</v>
      </c>
      <c r="I1609" s="13">
        <f>IFERROR(VLOOKUP(A1609,[2]Sheet1!$A:$I,5,FALSE),0)</f>
        <v>0</v>
      </c>
      <c r="J1609" s="13">
        <f>IFERROR(VLOOKUP(A1609,[2]Sheet1!$A:$I,6,FALSE),0)</f>
        <v>0</v>
      </c>
      <c r="K1609" s="13">
        <f>IFERROR(VLOOKUP(A1609,[2]Sheet1!$A:$I,7,FALSE),0)</f>
        <v>0</v>
      </c>
      <c r="L1609" s="13">
        <f>IFERROR(VLOOKUP(A1609,[2]Sheet1!$A:$I,8,FALSE),0)</f>
        <v>0</v>
      </c>
      <c r="M1609" s="13">
        <f>IFERROR(VLOOKUP(A1609,[2]Sheet1!$A:$I,9,FALSE),0)</f>
        <v>0</v>
      </c>
      <c r="N1609" s="13">
        <f>IFERROR(VLOOKUP(A1609,[3]Sheet1!$A:$G,2,FALSE),0)</f>
        <v>1900</v>
      </c>
      <c r="O1609" s="13">
        <f>IFERROR(VLOOKUP(A1609,[3]Sheet1!$A:$G,3,FALSE),0)</f>
        <v>0</v>
      </c>
      <c r="P1609" s="13">
        <f>IFERROR(VLOOKUP(A1609,[3]Sheet1!$A:$G,4,FALSE),0)</f>
        <v>0</v>
      </c>
      <c r="Q1609" s="13">
        <f>IFERROR(VLOOKUP(A1609,[3]Sheet1!$A:$G,5,FALSE),0)</f>
        <v>0</v>
      </c>
      <c r="R1609" s="13">
        <f>IFERROR(VLOOKUP(A1609,[3]Sheet1!$A:$H,6,FALSE),0)</f>
        <v>0</v>
      </c>
      <c r="S1609" s="13">
        <f>IFERROR(VLOOKUP(A1609,[3]Sheet1!$A:$I,7,FALSE),0)</f>
        <v>0</v>
      </c>
      <c r="T1609" s="13" t="str">
        <f t="shared" si="151"/>
        <v>Sim</v>
      </c>
      <c r="U1609" s="13" t="str">
        <f t="shared" si="152"/>
        <v>Não</v>
      </c>
      <c r="V1609" s="13" t="str">
        <f t="shared" si="153"/>
        <v>Não</v>
      </c>
      <c r="W1609" s="13" t="str">
        <f t="shared" si="154"/>
        <v>Não</v>
      </c>
      <c r="X1609" s="13" t="str">
        <f t="shared" si="155"/>
        <v>Não</v>
      </c>
      <c r="Y1609" s="13" t="str">
        <f t="shared" si="156"/>
        <v>Não</v>
      </c>
    </row>
    <row r="1610" spans="1:25">
      <c r="A1610" s="9">
        <v>312965</v>
      </c>
      <c r="B1610" s="13">
        <f>IFERROR(VLOOKUP(A1610,[1]Monitoramento_Base_somente_Said!$A:$J,5,FALSE),0)</f>
        <v>0</v>
      </c>
      <c r="C1610" s="13">
        <f>IFERROR(VLOOKUP(A1610,[1]Monitoramento_Base_somente_Said!$A:$J,6,FALSE),0)</f>
        <v>0</v>
      </c>
      <c r="D1610" s="13">
        <f>IFERROR(VLOOKUP(A1610,[1]Monitoramento_Base_somente_Said!$A:$J,7,FALSE),0)</f>
        <v>0</v>
      </c>
      <c r="E1610" s="13">
        <f>IFERROR(VLOOKUP(A1610,[1]Monitoramento_Base_somente_Said!$A:$J,8,FALSE),0)</f>
        <v>0</v>
      </c>
      <c r="F1610" s="13">
        <f>IFERROR(VLOOKUP(A1610,[1]Monitoramento_Base_somente_Said!$A:$J,9,FALSE),0)</f>
        <v>0</v>
      </c>
      <c r="G1610" s="13">
        <f>IFERROR(VLOOKUP(A1610,[1]Monitoramento_Base_somente_Said!$A:$J,10,FALSE),0)</f>
        <v>0</v>
      </c>
      <c r="H1610" s="13">
        <f>IFERROR(VLOOKUP(A1610,[2]Sheet1!$A:$I,4,FALSE),0)</f>
        <v>0</v>
      </c>
      <c r="I1610" s="13">
        <f>IFERROR(VLOOKUP(A1610,[2]Sheet1!$A:$I,5,FALSE),0)</f>
        <v>0</v>
      </c>
      <c r="J1610" s="13">
        <f>IFERROR(VLOOKUP(A1610,[2]Sheet1!$A:$I,6,FALSE),0)</f>
        <v>0</v>
      </c>
      <c r="K1610" s="13">
        <f>IFERROR(VLOOKUP(A1610,[2]Sheet1!$A:$I,7,FALSE),0)</f>
        <v>0</v>
      </c>
      <c r="L1610" s="13">
        <f>IFERROR(VLOOKUP(A1610,[2]Sheet1!$A:$I,8,FALSE),0)</f>
        <v>0</v>
      </c>
      <c r="M1610" s="13">
        <f>IFERROR(VLOOKUP(A1610,[2]Sheet1!$A:$I,9,FALSE),0)</f>
        <v>0</v>
      </c>
      <c r="N1610" s="13">
        <f>IFERROR(VLOOKUP(A1610,[3]Sheet1!$A:$G,2,FALSE),0)</f>
        <v>0</v>
      </c>
      <c r="O1610" s="13">
        <f>IFERROR(VLOOKUP(A1610,[3]Sheet1!$A:$G,3,FALSE),0)</f>
        <v>0</v>
      </c>
      <c r="P1610" s="13">
        <f>IFERROR(VLOOKUP(A1610,[3]Sheet1!$A:$G,4,FALSE),0)</f>
        <v>0</v>
      </c>
      <c r="Q1610" s="13">
        <f>IFERROR(VLOOKUP(A1610,[3]Sheet1!$A:$G,5,FALSE),0)</f>
        <v>0</v>
      </c>
      <c r="R1610" s="13">
        <f>IFERROR(VLOOKUP(A1610,[3]Sheet1!$A:$H,6,FALSE),0)</f>
        <v>0</v>
      </c>
      <c r="S1610" s="13">
        <f>IFERROR(VLOOKUP(A1610,[3]Sheet1!$A:$I,7,FALSE),0)</f>
        <v>0</v>
      </c>
      <c r="T1610" s="13" t="str">
        <f t="shared" si="151"/>
        <v>Não</v>
      </c>
      <c r="U1610" s="13" t="str">
        <f t="shared" si="152"/>
        <v>Não</v>
      </c>
      <c r="V1610" s="13" t="str">
        <f t="shared" si="153"/>
        <v>Não</v>
      </c>
      <c r="W1610" s="13" t="str">
        <f t="shared" si="154"/>
        <v>Não</v>
      </c>
      <c r="X1610" s="13" t="str">
        <f t="shared" si="155"/>
        <v>Não</v>
      </c>
      <c r="Y1610" s="13" t="str">
        <f t="shared" si="156"/>
        <v>Não</v>
      </c>
    </row>
    <row r="1611" spans="1:25">
      <c r="A1611" s="9">
        <v>312970</v>
      </c>
      <c r="B1611" s="13">
        <f>IFERROR(VLOOKUP(A1611,[1]Monitoramento_Base_somente_Said!$A:$J,5,FALSE),0)</f>
        <v>0</v>
      </c>
      <c r="C1611" s="13">
        <f>IFERROR(VLOOKUP(A1611,[1]Monitoramento_Base_somente_Said!$A:$J,6,FALSE),0)</f>
        <v>0</v>
      </c>
      <c r="D1611" s="13">
        <f>IFERROR(VLOOKUP(A1611,[1]Monitoramento_Base_somente_Said!$A:$J,7,FALSE),0)</f>
        <v>0</v>
      </c>
      <c r="E1611" s="13">
        <f>IFERROR(VLOOKUP(A1611,[1]Monitoramento_Base_somente_Said!$A:$J,8,FALSE),0)</f>
        <v>0</v>
      </c>
      <c r="F1611" s="13">
        <f>IFERROR(VLOOKUP(A1611,[1]Monitoramento_Base_somente_Said!$A:$J,9,FALSE),0)</f>
        <v>0</v>
      </c>
      <c r="G1611" s="13">
        <f>IFERROR(VLOOKUP(A1611,[1]Monitoramento_Base_somente_Said!$A:$J,10,FALSE),0)</f>
        <v>0</v>
      </c>
      <c r="H1611" s="13">
        <f>IFERROR(VLOOKUP(A1611,[2]Sheet1!$A:$I,4,FALSE),0)</f>
        <v>0</v>
      </c>
      <c r="I1611" s="13">
        <f>IFERROR(VLOOKUP(A1611,[2]Sheet1!$A:$I,5,FALSE),0)</f>
        <v>0</v>
      </c>
      <c r="J1611" s="13">
        <f>IFERROR(VLOOKUP(A1611,[2]Sheet1!$A:$I,6,FALSE),0)</f>
        <v>0</v>
      </c>
      <c r="K1611" s="13">
        <f>IFERROR(VLOOKUP(A1611,[2]Sheet1!$A:$I,7,FALSE),0)</f>
        <v>0</v>
      </c>
      <c r="L1611" s="13">
        <f>IFERROR(VLOOKUP(A1611,[2]Sheet1!$A:$I,8,FALSE),0)</f>
        <v>0</v>
      </c>
      <c r="M1611" s="13">
        <f>IFERROR(VLOOKUP(A1611,[2]Sheet1!$A:$I,9,FALSE),0)</f>
        <v>0</v>
      </c>
      <c r="N1611" s="13">
        <f>IFERROR(VLOOKUP(A1611,[3]Sheet1!$A:$G,2,FALSE),0)</f>
        <v>6683</v>
      </c>
      <c r="O1611" s="13">
        <f>IFERROR(VLOOKUP(A1611,[3]Sheet1!$A:$G,3,FALSE),0)</f>
        <v>0</v>
      </c>
      <c r="P1611" s="13">
        <f>IFERROR(VLOOKUP(A1611,[3]Sheet1!$A:$G,4,FALSE),0)</f>
        <v>0</v>
      </c>
      <c r="Q1611" s="13">
        <f>IFERROR(VLOOKUP(A1611,[3]Sheet1!$A:$G,5,FALSE),0)</f>
        <v>0</v>
      </c>
      <c r="R1611" s="13">
        <f>IFERROR(VLOOKUP(A1611,[3]Sheet1!$A:$H,6,FALSE),0)</f>
        <v>0</v>
      </c>
      <c r="S1611" s="13">
        <f>IFERROR(VLOOKUP(A1611,[3]Sheet1!$A:$I,7,FALSE),0)</f>
        <v>0</v>
      </c>
      <c r="T1611" s="13" t="str">
        <f t="shared" si="151"/>
        <v>Sim</v>
      </c>
      <c r="U1611" s="13" t="str">
        <f t="shared" si="152"/>
        <v>Não</v>
      </c>
      <c r="V1611" s="13" t="str">
        <f t="shared" si="153"/>
        <v>Não</v>
      </c>
      <c r="W1611" s="13" t="str">
        <f t="shared" si="154"/>
        <v>Não</v>
      </c>
      <c r="X1611" s="13" t="str">
        <f t="shared" si="155"/>
        <v>Não</v>
      </c>
      <c r="Y1611" s="13" t="str">
        <f t="shared" si="156"/>
        <v>Não</v>
      </c>
    </row>
    <row r="1612" spans="1:25">
      <c r="A1612" s="9">
        <v>312980</v>
      </c>
      <c r="B1612" s="13">
        <f>IFERROR(VLOOKUP(A1612,[1]Monitoramento_Base_somente_Said!$A:$J,5,FALSE),0)</f>
        <v>0</v>
      </c>
      <c r="C1612" s="13">
        <f>IFERROR(VLOOKUP(A1612,[1]Monitoramento_Base_somente_Said!$A:$J,6,FALSE),0)</f>
        <v>0</v>
      </c>
      <c r="D1612" s="13">
        <f>IFERROR(VLOOKUP(A1612,[1]Monitoramento_Base_somente_Said!$A:$J,7,FALSE),0)</f>
        <v>0</v>
      </c>
      <c r="E1612" s="13">
        <f>IFERROR(VLOOKUP(A1612,[1]Monitoramento_Base_somente_Said!$A:$J,8,FALSE),0)</f>
        <v>0</v>
      </c>
      <c r="F1612" s="13">
        <f>IFERROR(VLOOKUP(A1612,[1]Monitoramento_Base_somente_Said!$A:$J,9,FALSE),0)</f>
        <v>0</v>
      </c>
      <c r="G1612" s="13">
        <f>IFERROR(VLOOKUP(A1612,[1]Monitoramento_Base_somente_Said!$A:$J,10,FALSE),0)</f>
        <v>0</v>
      </c>
      <c r="H1612" s="13">
        <f>IFERROR(VLOOKUP(A1612,[2]Sheet1!$A:$I,4,FALSE),0)</f>
        <v>0</v>
      </c>
      <c r="I1612" s="13">
        <f>IFERROR(VLOOKUP(A1612,[2]Sheet1!$A:$I,5,FALSE),0)</f>
        <v>0</v>
      </c>
      <c r="J1612" s="13">
        <f>IFERROR(VLOOKUP(A1612,[2]Sheet1!$A:$I,6,FALSE),0)</f>
        <v>0</v>
      </c>
      <c r="K1612" s="13">
        <f>IFERROR(VLOOKUP(A1612,[2]Sheet1!$A:$I,7,FALSE),0)</f>
        <v>0</v>
      </c>
      <c r="L1612" s="13">
        <f>IFERROR(VLOOKUP(A1612,[2]Sheet1!$A:$I,8,FALSE),0)</f>
        <v>0</v>
      </c>
      <c r="M1612" s="13">
        <f>IFERROR(VLOOKUP(A1612,[2]Sheet1!$A:$I,9,FALSE),0)</f>
        <v>0</v>
      </c>
      <c r="N1612" s="13">
        <f>IFERROR(VLOOKUP(A1612,[3]Sheet1!$A:$G,2,FALSE),0)</f>
        <v>605849</v>
      </c>
      <c r="O1612" s="13">
        <f>IFERROR(VLOOKUP(A1612,[3]Sheet1!$A:$G,3,FALSE),0)</f>
        <v>0</v>
      </c>
      <c r="P1612" s="13">
        <f>IFERROR(VLOOKUP(A1612,[3]Sheet1!$A:$G,4,FALSE),0)</f>
        <v>0</v>
      </c>
      <c r="Q1612" s="13">
        <f>IFERROR(VLOOKUP(A1612,[3]Sheet1!$A:$G,5,FALSE),0)</f>
        <v>0</v>
      </c>
      <c r="R1612" s="13">
        <f>IFERROR(VLOOKUP(A1612,[3]Sheet1!$A:$H,6,FALSE),0)</f>
        <v>0</v>
      </c>
      <c r="S1612" s="13">
        <f>IFERROR(VLOOKUP(A1612,[3]Sheet1!$A:$I,7,FALSE),0)</f>
        <v>0</v>
      </c>
      <c r="T1612" s="13" t="str">
        <f t="shared" si="151"/>
        <v>Sim</v>
      </c>
      <c r="U1612" s="13" t="str">
        <f t="shared" si="152"/>
        <v>Não</v>
      </c>
      <c r="V1612" s="13" t="str">
        <f t="shared" si="153"/>
        <v>Não</v>
      </c>
      <c r="W1612" s="13" t="str">
        <f t="shared" si="154"/>
        <v>Não</v>
      </c>
      <c r="X1612" s="13" t="str">
        <f t="shared" si="155"/>
        <v>Não</v>
      </c>
      <c r="Y1612" s="13" t="str">
        <f t="shared" si="156"/>
        <v>Não</v>
      </c>
    </row>
    <row r="1613" spans="1:25">
      <c r="A1613" s="9">
        <v>312990</v>
      </c>
      <c r="B1613" s="13">
        <f>IFERROR(VLOOKUP(A1613,[1]Monitoramento_Base_somente_Said!$A:$J,5,FALSE),0)</f>
        <v>0</v>
      </c>
      <c r="C1613" s="13">
        <f>IFERROR(VLOOKUP(A1613,[1]Monitoramento_Base_somente_Said!$A:$J,6,FALSE),0)</f>
        <v>0</v>
      </c>
      <c r="D1613" s="13">
        <f>IFERROR(VLOOKUP(A1613,[1]Monitoramento_Base_somente_Said!$A:$J,7,FALSE),0)</f>
        <v>0</v>
      </c>
      <c r="E1613" s="13">
        <f>IFERROR(VLOOKUP(A1613,[1]Monitoramento_Base_somente_Said!$A:$J,8,FALSE),0)</f>
        <v>0</v>
      </c>
      <c r="F1613" s="13">
        <f>IFERROR(VLOOKUP(A1613,[1]Monitoramento_Base_somente_Said!$A:$J,9,FALSE),0)</f>
        <v>0</v>
      </c>
      <c r="G1613" s="13">
        <f>IFERROR(VLOOKUP(A1613,[1]Monitoramento_Base_somente_Said!$A:$J,10,FALSE),0)</f>
        <v>0</v>
      </c>
      <c r="H1613" s="13">
        <f>IFERROR(VLOOKUP(A1613,[2]Sheet1!$A:$I,4,FALSE),0)</f>
        <v>0</v>
      </c>
      <c r="I1613" s="13">
        <f>IFERROR(VLOOKUP(A1613,[2]Sheet1!$A:$I,5,FALSE),0)</f>
        <v>0</v>
      </c>
      <c r="J1613" s="13">
        <f>IFERROR(VLOOKUP(A1613,[2]Sheet1!$A:$I,6,FALSE),0)</f>
        <v>0</v>
      </c>
      <c r="K1613" s="13">
        <f>IFERROR(VLOOKUP(A1613,[2]Sheet1!$A:$I,7,FALSE),0)</f>
        <v>0</v>
      </c>
      <c r="L1613" s="13">
        <f>IFERROR(VLOOKUP(A1613,[2]Sheet1!$A:$I,8,FALSE),0)</f>
        <v>0</v>
      </c>
      <c r="M1613" s="13">
        <f>IFERROR(VLOOKUP(A1613,[2]Sheet1!$A:$I,9,FALSE),0)</f>
        <v>0</v>
      </c>
      <c r="N1613" s="13">
        <f>IFERROR(VLOOKUP(A1613,[3]Sheet1!$A:$G,2,FALSE),0)</f>
        <v>0</v>
      </c>
      <c r="O1613" s="13">
        <f>IFERROR(VLOOKUP(A1613,[3]Sheet1!$A:$G,3,FALSE),0)</f>
        <v>0</v>
      </c>
      <c r="P1613" s="13">
        <f>IFERROR(VLOOKUP(A1613,[3]Sheet1!$A:$G,4,FALSE),0)</f>
        <v>0</v>
      </c>
      <c r="Q1613" s="13">
        <f>IFERROR(VLOOKUP(A1613,[3]Sheet1!$A:$G,5,FALSE),0)</f>
        <v>0</v>
      </c>
      <c r="R1613" s="13">
        <f>IFERROR(VLOOKUP(A1613,[3]Sheet1!$A:$H,6,FALSE),0)</f>
        <v>0</v>
      </c>
      <c r="S1613" s="13">
        <f>IFERROR(VLOOKUP(A1613,[3]Sheet1!$A:$I,7,FALSE),0)</f>
        <v>0</v>
      </c>
      <c r="T1613" s="13" t="str">
        <f t="shared" si="151"/>
        <v>Não</v>
      </c>
      <c r="U1613" s="13" t="str">
        <f t="shared" si="152"/>
        <v>Não</v>
      </c>
      <c r="V1613" s="13" t="str">
        <f t="shared" si="153"/>
        <v>Não</v>
      </c>
      <c r="W1613" s="13" t="str">
        <f t="shared" si="154"/>
        <v>Não</v>
      </c>
      <c r="X1613" s="13" t="str">
        <f t="shared" si="155"/>
        <v>Não</v>
      </c>
      <c r="Y1613" s="13" t="str">
        <f t="shared" si="156"/>
        <v>Não</v>
      </c>
    </row>
    <row r="1614" spans="1:25">
      <c r="A1614" s="9">
        <v>313000</v>
      </c>
      <c r="B1614" s="13">
        <f>IFERROR(VLOOKUP(A1614,[1]Monitoramento_Base_somente_Said!$A:$J,5,FALSE),0)</f>
        <v>0</v>
      </c>
      <c r="C1614" s="13">
        <f>IFERROR(VLOOKUP(A1614,[1]Monitoramento_Base_somente_Said!$A:$J,6,FALSE),0)</f>
        <v>0</v>
      </c>
      <c r="D1614" s="13">
        <f>IFERROR(VLOOKUP(A1614,[1]Monitoramento_Base_somente_Said!$A:$J,7,FALSE),0)</f>
        <v>0</v>
      </c>
      <c r="E1614" s="13">
        <f>IFERROR(VLOOKUP(A1614,[1]Monitoramento_Base_somente_Said!$A:$J,8,FALSE),0)</f>
        <v>0</v>
      </c>
      <c r="F1614" s="13">
        <f>IFERROR(VLOOKUP(A1614,[1]Monitoramento_Base_somente_Said!$A:$J,9,FALSE),0)</f>
        <v>0</v>
      </c>
      <c r="G1614" s="13">
        <f>IFERROR(VLOOKUP(A1614,[1]Monitoramento_Base_somente_Said!$A:$J,10,FALSE),0)</f>
        <v>0</v>
      </c>
      <c r="H1614" s="13">
        <f>IFERROR(VLOOKUP(A1614,[2]Sheet1!$A:$I,4,FALSE),0)</f>
        <v>0</v>
      </c>
      <c r="I1614" s="13">
        <f>IFERROR(VLOOKUP(A1614,[2]Sheet1!$A:$I,5,FALSE),0)</f>
        <v>0</v>
      </c>
      <c r="J1614" s="13">
        <f>IFERROR(VLOOKUP(A1614,[2]Sheet1!$A:$I,6,FALSE),0)</f>
        <v>0</v>
      </c>
      <c r="K1614" s="13">
        <f>IFERROR(VLOOKUP(A1614,[2]Sheet1!$A:$I,7,FALSE),0)</f>
        <v>0</v>
      </c>
      <c r="L1614" s="13">
        <f>IFERROR(VLOOKUP(A1614,[2]Sheet1!$A:$I,8,FALSE),0)</f>
        <v>0</v>
      </c>
      <c r="M1614" s="13">
        <f>IFERROR(VLOOKUP(A1614,[2]Sheet1!$A:$I,9,FALSE),0)</f>
        <v>0</v>
      </c>
      <c r="N1614" s="13">
        <f>IFERROR(VLOOKUP(A1614,[3]Sheet1!$A:$G,2,FALSE),0)</f>
        <v>37</v>
      </c>
      <c r="O1614" s="13">
        <f>IFERROR(VLOOKUP(A1614,[3]Sheet1!$A:$G,3,FALSE),0)</f>
        <v>0</v>
      </c>
      <c r="P1614" s="13">
        <f>IFERROR(VLOOKUP(A1614,[3]Sheet1!$A:$G,4,FALSE),0)</f>
        <v>0</v>
      </c>
      <c r="Q1614" s="13">
        <f>IFERROR(VLOOKUP(A1614,[3]Sheet1!$A:$G,5,FALSE),0)</f>
        <v>0</v>
      </c>
      <c r="R1614" s="13">
        <f>IFERROR(VLOOKUP(A1614,[3]Sheet1!$A:$H,6,FALSE),0)</f>
        <v>0</v>
      </c>
      <c r="S1614" s="13">
        <f>IFERROR(VLOOKUP(A1614,[3]Sheet1!$A:$I,7,FALSE),0)</f>
        <v>0</v>
      </c>
      <c r="T1614" s="13" t="str">
        <f t="shared" si="151"/>
        <v>Sim</v>
      </c>
      <c r="U1614" s="13" t="str">
        <f t="shared" si="152"/>
        <v>Não</v>
      </c>
      <c r="V1614" s="13" t="str">
        <f t="shared" si="153"/>
        <v>Não</v>
      </c>
      <c r="W1614" s="13" t="str">
        <f t="shared" si="154"/>
        <v>Não</v>
      </c>
      <c r="X1614" s="13" t="str">
        <f t="shared" si="155"/>
        <v>Não</v>
      </c>
      <c r="Y1614" s="13" t="str">
        <f t="shared" si="156"/>
        <v>Não</v>
      </c>
    </row>
    <row r="1615" spans="1:25">
      <c r="A1615" s="9">
        <v>313005</v>
      </c>
      <c r="B1615" s="13">
        <f>IFERROR(VLOOKUP(A1615,[1]Monitoramento_Base_somente_Said!$A:$J,5,FALSE),0)</f>
        <v>0</v>
      </c>
      <c r="C1615" s="13">
        <f>IFERROR(VLOOKUP(A1615,[1]Monitoramento_Base_somente_Said!$A:$J,6,FALSE),0)</f>
        <v>0</v>
      </c>
      <c r="D1615" s="13">
        <f>IFERROR(VLOOKUP(A1615,[1]Monitoramento_Base_somente_Said!$A:$J,7,FALSE),0)</f>
        <v>0</v>
      </c>
      <c r="E1615" s="13">
        <f>IFERROR(VLOOKUP(A1615,[1]Monitoramento_Base_somente_Said!$A:$J,8,FALSE),0)</f>
        <v>0</v>
      </c>
      <c r="F1615" s="13">
        <f>IFERROR(VLOOKUP(A1615,[1]Monitoramento_Base_somente_Said!$A:$J,9,FALSE),0)</f>
        <v>0</v>
      </c>
      <c r="G1615" s="13">
        <f>IFERROR(VLOOKUP(A1615,[1]Monitoramento_Base_somente_Said!$A:$J,10,FALSE),0)</f>
        <v>0</v>
      </c>
      <c r="H1615" s="13">
        <f>IFERROR(VLOOKUP(A1615,[2]Sheet1!$A:$I,4,FALSE),0)</f>
        <v>0</v>
      </c>
      <c r="I1615" s="13">
        <f>IFERROR(VLOOKUP(A1615,[2]Sheet1!$A:$I,5,FALSE),0)</f>
        <v>0</v>
      </c>
      <c r="J1615" s="13">
        <f>IFERROR(VLOOKUP(A1615,[2]Sheet1!$A:$I,6,FALSE),0)</f>
        <v>0</v>
      </c>
      <c r="K1615" s="13">
        <f>IFERROR(VLOOKUP(A1615,[2]Sheet1!$A:$I,7,FALSE),0)</f>
        <v>0</v>
      </c>
      <c r="L1615" s="13">
        <f>IFERROR(VLOOKUP(A1615,[2]Sheet1!$A:$I,8,FALSE),0)</f>
        <v>0</v>
      </c>
      <c r="M1615" s="13">
        <f>IFERROR(VLOOKUP(A1615,[2]Sheet1!$A:$I,9,FALSE),0)</f>
        <v>0</v>
      </c>
      <c r="N1615" s="13">
        <f>IFERROR(VLOOKUP(A1615,[3]Sheet1!$A:$G,2,FALSE),0)</f>
        <v>0</v>
      </c>
      <c r="O1615" s="13">
        <f>IFERROR(VLOOKUP(A1615,[3]Sheet1!$A:$G,3,FALSE),0)</f>
        <v>0</v>
      </c>
      <c r="P1615" s="13">
        <f>IFERROR(VLOOKUP(A1615,[3]Sheet1!$A:$G,4,FALSE),0)</f>
        <v>0</v>
      </c>
      <c r="Q1615" s="13">
        <f>IFERROR(VLOOKUP(A1615,[3]Sheet1!$A:$G,5,FALSE),0)</f>
        <v>0</v>
      </c>
      <c r="R1615" s="13">
        <f>IFERROR(VLOOKUP(A1615,[3]Sheet1!$A:$H,6,FALSE),0)</f>
        <v>0</v>
      </c>
      <c r="S1615" s="13">
        <f>IFERROR(VLOOKUP(A1615,[3]Sheet1!$A:$I,7,FALSE),0)</f>
        <v>0</v>
      </c>
      <c r="T1615" s="13" t="str">
        <f t="shared" si="151"/>
        <v>Não</v>
      </c>
      <c r="U1615" s="13" t="str">
        <f t="shared" si="152"/>
        <v>Não</v>
      </c>
      <c r="V1615" s="13" t="str">
        <f t="shared" si="153"/>
        <v>Não</v>
      </c>
      <c r="W1615" s="13" t="str">
        <f t="shared" si="154"/>
        <v>Não</v>
      </c>
      <c r="X1615" s="13" t="str">
        <f t="shared" si="155"/>
        <v>Não</v>
      </c>
      <c r="Y1615" s="13" t="str">
        <f t="shared" si="156"/>
        <v>Não</v>
      </c>
    </row>
    <row r="1616" spans="1:25">
      <c r="A1616" s="9">
        <v>313010</v>
      </c>
      <c r="B1616" s="13">
        <f>IFERROR(VLOOKUP(A1616,[1]Monitoramento_Base_somente_Said!$A:$J,5,FALSE),0)</f>
        <v>0</v>
      </c>
      <c r="C1616" s="13">
        <f>IFERROR(VLOOKUP(A1616,[1]Monitoramento_Base_somente_Said!$A:$J,6,FALSE),0)</f>
        <v>0</v>
      </c>
      <c r="D1616" s="13">
        <f>IFERROR(VLOOKUP(A1616,[1]Monitoramento_Base_somente_Said!$A:$J,7,FALSE),0)</f>
        <v>0</v>
      </c>
      <c r="E1616" s="13">
        <f>IFERROR(VLOOKUP(A1616,[1]Monitoramento_Base_somente_Said!$A:$J,8,FALSE),0)</f>
        <v>0</v>
      </c>
      <c r="F1616" s="13">
        <f>IFERROR(VLOOKUP(A1616,[1]Monitoramento_Base_somente_Said!$A:$J,9,FALSE),0)</f>
        <v>0</v>
      </c>
      <c r="G1616" s="13">
        <f>IFERROR(VLOOKUP(A1616,[1]Monitoramento_Base_somente_Said!$A:$J,10,FALSE),0)</f>
        <v>0</v>
      </c>
      <c r="H1616" s="13">
        <f>IFERROR(VLOOKUP(A1616,[2]Sheet1!$A:$I,4,FALSE),0)</f>
        <v>0</v>
      </c>
      <c r="I1616" s="13">
        <f>IFERROR(VLOOKUP(A1616,[2]Sheet1!$A:$I,5,FALSE),0)</f>
        <v>0</v>
      </c>
      <c r="J1616" s="13">
        <f>IFERROR(VLOOKUP(A1616,[2]Sheet1!$A:$I,6,FALSE),0)</f>
        <v>0</v>
      </c>
      <c r="K1616" s="13">
        <f>IFERROR(VLOOKUP(A1616,[2]Sheet1!$A:$I,7,FALSE),0)</f>
        <v>0</v>
      </c>
      <c r="L1616" s="13">
        <f>IFERROR(VLOOKUP(A1616,[2]Sheet1!$A:$I,8,FALSE),0)</f>
        <v>0</v>
      </c>
      <c r="M1616" s="13">
        <f>IFERROR(VLOOKUP(A1616,[2]Sheet1!$A:$I,9,FALSE),0)</f>
        <v>0</v>
      </c>
      <c r="N1616" s="13">
        <f>IFERROR(VLOOKUP(A1616,[3]Sheet1!$A:$G,2,FALSE),0)</f>
        <v>0</v>
      </c>
      <c r="O1616" s="13">
        <f>IFERROR(VLOOKUP(A1616,[3]Sheet1!$A:$G,3,FALSE),0)</f>
        <v>0</v>
      </c>
      <c r="P1616" s="13">
        <f>IFERROR(VLOOKUP(A1616,[3]Sheet1!$A:$G,4,FALSE),0)</f>
        <v>0</v>
      </c>
      <c r="Q1616" s="13">
        <f>IFERROR(VLOOKUP(A1616,[3]Sheet1!$A:$G,5,FALSE),0)</f>
        <v>0</v>
      </c>
      <c r="R1616" s="13">
        <f>IFERROR(VLOOKUP(A1616,[3]Sheet1!$A:$H,6,FALSE),0)</f>
        <v>0</v>
      </c>
      <c r="S1616" s="13">
        <f>IFERROR(VLOOKUP(A1616,[3]Sheet1!$A:$I,7,FALSE),0)</f>
        <v>0</v>
      </c>
      <c r="T1616" s="13" t="str">
        <f t="shared" si="151"/>
        <v>Não</v>
      </c>
      <c r="U1616" s="13" t="str">
        <f t="shared" si="152"/>
        <v>Não</v>
      </c>
      <c r="V1616" s="13" t="str">
        <f t="shared" si="153"/>
        <v>Não</v>
      </c>
      <c r="W1616" s="13" t="str">
        <f t="shared" si="154"/>
        <v>Não</v>
      </c>
      <c r="X1616" s="13" t="str">
        <f t="shared" si="155"/>
        <v>Não</v>
      </c>
      <c r="Y1616" s="13" t="str">
        <f t="shared" si="156"/>
        <v>Não</v>
      </c>
    </row>
    <row r="1617" spans="1:25">
      <c r="A1617" s="9">
        <v>313020</v>
      </c>
      <c r="B1617" s="13">
        <f>IFERROR(VLOOKUP(A1617,[1]Monitoramento_Base_somente_Said!$A:$J,5,FALSE),0)</f>
        <v>0</v>
      </c>
      <c r="C1617" s="13">
        <f>IFERROR(VLOOKUP(A1617,[1]Monitoramento_Base_somente_Said!$A:$J,6,FALSE),0)</f>
        <v>0</v>
      </c>
      <c r="D1617" s="13">
        <f>IFERROR(VLOOKUP(A1617,[1]Monitoramento_Base_somente_Said!$A:$J,7,FALSE),0)</f>
        <v>0</v>
      </c>
      <c r="E1617" s="13">
        <f>IFERROR(VLOOKUP(A1617,[1]Monitoramento_Base_somente_Said!$A:$J,8,FALSE),0)</f>
        <v>0</v>
      </c>
      <c r="F1617" s="13">
        <f>IFERROR(VLOOKUP(A1617,[1]Monitoramento_Base_somente_Said!$A:$J,9,FALSE),0)</f>
        <v>0</v>
      </c>
      <c r="G1617" s="13">
        <f>IFERROR(VLOOKUP(A1617,[1]Monitoramento_Base_somente_Said!$A:$J,10,FALSE),0)</f>
        <v>0</v>
      </c>
      <c r="H1617" s="13">
        <f>IFERROR(VLOOKUP(A1617,[2]Sheet1!$A:$I,4,FALSE),0)</f>
        <v>0</v>
      </c>
      <c r="I1617" s="13">
        <f>IFERROR(VLOOKUP(A1617,[2]Sheet1!$A:$I,5,FALSE),0)</f>
        <v>0</v>
      </c>
      <c r="J1617" s="13">
        <f>IFERROR(VLOOKUP(A1617,[2]Sheet1!$A:$I,6,FALSE),0)</f>
        <v>0</v>
      </c>
      <c r="K1617" s="13">
        <f>IFERROR(VLOOKUP(A1617,[2]Sheet1!$A:$I,7,FALSE),0)</f>
        <v>0</v>
      </c>
      <c r="L1617" s="13">
        <f>IFERROR(VLOOKUP(A1617,[2]Sheet1!$A:$I,8,FALSE),0)</f>
        <v>0</v>
      </c>
      <c r="M1617" s="13">
        <f>IFERROR(VLOOKUP(A1617,[2]Sheet1!$A:$I,9,FALSE),0)</f>
        <v>0</v>
      </c>
      <c r="N1617" s="13">
        <f>IFERROR(VLOOKUP(A1617,[3]Sheet1!$A:$G,2,FALSE),0)</f>
        <v>12424</v>
      </c>
      <c r="O1617" s="13">
        <f>IFERROR(VLOOKUP(A1617,[3]Sheet1!$A:$G,3,FALSE),0)</f>
        <v>0</v>
      </c>
      <c r="P1617" s="13">
        <f>IFERROR(VLOOKUP(A1617,[3]Sheet1!$A:$G,4,FALSE),0)</f>
        <v>0</v>
      </c>
      <c r="Q1617" s="13">
        <f>IFERROR(VLOOKUP(A1617,[3]Sheet1!$A:$G,5,FALSE),0)</f>
        <v>0</v>
      </c>
      <c r="R1617" s="13">
        <f>IFERROR(VLOOKUP(A1617,[3]Sheet1!$A:$H,6,FALSE),0)</f>
        <v>0</v>
      </c>
      <c r="S1617" s="13">
        <f>IFERROR(VLOOKUP(A1617,[3]Sheet1!$A:$I,7,FALSE),0)</f>
        <v>0</v>
      </c>
      <c r="T1617" s="13" t="str">
        <f t="shared" si="151"/>
        <v>Sim</v>
      </c>
      <c r="U1617" s="13" t="str">
        <f t="shared" si="152"/>
        <v>Não</v>
      </c>
      <c r="V1617" s="13" t="str">
        <f t="shared" si="153"/>
        <v>Não</v>
      </c>
      <c r="W1617" s="13" t="str">
        <f t="shared" si="154"/>
        <v>Não</v>
      </c>
      <c r="X1617" s="13" t="str">
        <f t="shared" si="155"/>
        <v>Não</v>
      </c>
      <c r="Y1617" s="13" t="str">
        <f t="shared" si="156"/>
        <v>Não</v>
      </c>
    </row>
    <row r="1618" spans="1:25">
      <c r="A1618" s="9">
        <v>313030</v>
      </c>
      <c r="B1618" s="13">
        <f>IFERROR(VLOOKUP(A1618,[1]Monitoramento_Base_somente_Said!$A:$J,5,FALSE),0)</f>
        <v>0</v>
      </c>
      <c r="C1618" s="13">
        <f>IFERROR(VLOOKUP(A1618,[1]Monitoramento_Base_somente_Said!$A:$J,6,FALSE),0)</f>
        <v>0</v>
      </c>
      <c r="D1618" s="13">
        <f>IFERROR(VLOOKUP(A1618,[1]Monitoramento_Base_somente_Said!$A:$J,7,FALSE),0)</f>
        <v>0</v>
      </c>
      <c r="E1618" s="13">
        <f>IFERROR(VLOOKUP(A1618,[1]Monitoramento_Base_somente_Said!$A:$J,8,FALSE),0)</f>
        <v>0</v>
      </c>
      <c r="F1618" s="13">
        <f>IFERROR(VLOOKUP(A1618,[1]Monitoramento_Base_somente_Said!$A:$J,9,FALSE),0)</f>
        <v>0</v>
      </c>
      <c r="G1618" s="13">
        <f>IFERROR(VLOOKUP(A1618,[1]Monitoramento_Base_somente_Said!$A:$J,10,FALSE),0)</f>
        <v>0</v>
      </c>
      <c r="H1618" s="13">
        <f>IFERROR(VLOOKUP(A1618,[2]Sheet1!$A:$I,4,FALSE),0)</f>
        <v>0</v>
      </c>
      <c r="I1618" s="13">
        <f>IFERROR(VLOOKUP(A1618,[2]Sheet1!$A:$I,5,FALSE),0)</f>
        <v>0</v>
      </c>
      <c r="J1618" s="13">
        <f>IFERROR(VLOOKUP(A1618,[2]Sheet1!$A:$I,6,FALSE),0)</f>
        <v>0</v>
      </c>
      <c r="K1618" s="13">
        <f>IFERROR(VLOOKUP(A1618,[2]Sheet1!$A:$I,7,FALSE),0)</f>
        <v>0</v>
      </c>
      <c r="L1618" s="13">
        <f>IFERROR(VLOOKUP(A1618,[2]Sheet1!$A:$I,8,FALSE),0)</f>
        <v>0</v>
      </c>
      <c r="M1618" s="13">
        <f>IFERROR(VLOOKUP(A1618,[2]Sheet1!$A:$I,9,FALSE),0)</f>
        <v>0</v>
      </c>
      <c r="N1618" s="13">
        <f>IFERROR(VLOOKUP(A1618,[3]Sheet1!$A:$G,2,FALSE),0)</f>
        <v>0</v>
      </c>
      <c r="O1618" s="13">
        <f>IFERROR(VLOOKUP(A1618,[3]Sheet1!$A:$G,3,FALSE),0)</f>
        <v>0</v>
      </c>
      <c r="P1618" s="13">
        <f>IFERROR(VLOOKUP(A1618,[3]Sheet1!$A:$G,4,FALSE),0)</f>
        <v>0</v>
      </c>
      <c r="Q1618" s="13">
        <f>IFERROR(VLOOKUP(A1618,[3]Sheet1!$A:$G,5,FALSE),0)</f>
        <v>0</v>
      </c>
      <c r="R1618" s="13">
        <f>IFERROR(VLOOKUP(A1618,[3]Sheet1!$A:$H,6,FALSE),0)</f>
        <v>0</v>
      </c>
      <c r="S1618" s="13">
        <f>IFERROR(VLOOKUP(A1618,[3]Sheet1!$A:$I,7,FALSE),0)</f>
        <v>0</v>
      </c>
      <c r="T1618" s="13" t="str">
        <f t="shared" si="151"/>
        <v>Não</v>
      </c>
      <c r="U1618" s="13" t="str">
        <f t="shared" si="152"/>
        <v>Não</v>
      </c>
      <c r="V1618" s="13" t="str">
        <f t="shared" si="153"/>
        <v>Não</v>
      </c>
      <c r="W1618" s="13" t="str">
        <f t="shared" si="154"/>
        <v>Não</v>
      </c>
      <c r="X1618" s="13" t="str">
        <f t="shared" si="155"/>
        <v>Não</v>
      </c>
      <c r="Y1618" s="13" t="str">
        <f t="shared" si="156"/>
        <v>Não</v>
      </c>
    </row>
    <row r="1619" spans="1:25">
      <c r="A1619" s="9">
        <v>313040</v>
      </c>
      <c r="B1619" s="13">
        <f>IFERROR(VLOOKUP(A1619,[1]Monitoramento_Base_somente_Said!$A:$J,5,FALSE),0)</f>
        <v>0</v>
      </c>
      <c r="C1619" s="13">
        <f>IFERROR(VLOOKUP(A1619,[1]Monitoramento_Base_somente_Said!$A:$J,6,FALSE),0)</f>
        <v>0</v>
      </c>
      <c r="D1619" s="13">
        <f>IFERROR(VLOOKUP(A1619,[1]Monitoramento_Base_somente_Said!$A:$J,7,FALSE),0)</f>
        <v>0</v>
      </c>
      <c r="E1619" s="13">
        <f>IFERROR(VLOOKUP(A1619,[1]Monitoramento_Base_somente_Said!$A:$J,8,FALSE),0)</f>
        <v>0</v>
      </c>
      <c r="F1619" s="13">
        <f>IFERROR(VLOOKUP(A1619,[1]Monitoramento_Base_somente_Said!$A:$J,9,FALSE),0)</f>
        <v>0</v>
      </c>
      <c r="G1619" s="13">
        <f>IFERROR(VLOOKUP(A1619,[1]Monitoramento_Base_somente_Said!$A:$J,10,FALSE),0)</f>
        <v>0</v>
      </c>
      <c r="H1619" s="13">
        <f>IFERROR(VLOOKUP(A1619,[2]Sheet1!$A:$I,4,FALSE),0)</f>
        <v>0</v>
      </c>
      <c r="I1619" s="13">
        <f>IFERROR(VLOOKUP(A1619,[2]Sheet1!$A:$I,5,FALSE),0)</f>
        <v>0</v>
      </c>
      <c r="J1619" s="13">
        <f>IFERROR(VLOOKUP(A1619,[2]Sheet1!$A:$I,6,FALSE),0)</f>
        <v>0</v>
      </c>
      <c r="K1619" s="13">
        <f>IFERROR(VLOOKUP(A1619,[2]Sheet1!$A:$I,7,FALSE),0)</f>
        <v>0</v>
      </c>
      <c r="L1619" s="13">
        <f>IFERROR(VLOOKUP(A1619,[2]Sheet1!$A:$I,8,FALSE),0)</f>
        <v>0</v>
      </c>
      <c r="M1619" s="13">
        <f>IFERROR(VLOOKUP(A1619,[2]Sheet1!$A:$I,9,FALSE),0)</f>
        <v>0</v>
      </c>
      <c r="N1619" s="13">
        <f>IFERROR(VLOOKUP(A1619,[3]Sheet1!$A:$G,2,FALSE),0)</f>
        <v>11298</v>
      </c>
      <c r="O1619" s="13">
        <f>IFERROR(VLOOKUP(A1619,[3]Sheet1!$A:$G,3,FALSE),0)</f>
        <v>0</v>
      </c>
      <c r="P1619" s="13">
        <f>IFERROR(VLOOKUP(A1619,[3]Sheet1!$A:$G,4,FALSE),0)</f>
        <v>0</v>
      </c>
      <c r="Q1619" s="13">
        <f>IFERROR(VLOOKUP(A1619,[3]Sheet1!$A:$G,5,FALSE),0)</f>
        <v>0</v>
      </c>
      <c r="R1619" s="13">
        <f>IFERROR(VLOOKUP(A1619,[3]Sheet1!$A:$H,6,FALSE),0)</f>
        <v>0</v>
      </c>
      <c r="S1619" s="13">
        <f>IFERROR(VLOOKUP(A1619,[3]Sheet1!$A:$I,7,FALSE),0)</f>
        <v>0</v>
      </c>
      <c r="T1619" s="13" t="str">
        <f t="shared" si="151"/>
        <v>Sim</v>
      </c>
      <c r="U1619" s="13" t="str">
        <f t="shared" si="152"/>
        <v>Não</v>
      </c>
      <c r="V1619" s="13" t="str">
        <f t="shared" si="153"/>
        <v>Não</v>
      </c>
      <c r="W1619" s="13" t="str">
        <f t="shared" si="154"/>
        <v>Não</v>
      </c>
      <c r="X1619" s="13" t="str">
        <f t="shared" si="155"/>
        <v>Não</v>
      </c>
      <c r="Y1619" s="13" t="str">
        <f t="shared" si="156"/>
        <v>Não</v>
      </c>
    </row>
    <row r="1620" spans="1:25">
      <c r="A1620" s="9">
        <v>313050</v>
      </c>
      <c r="B1620" s="13">
        <f>IFERROR(VLOOKUP(A1620,[1]Monitoramento_Base_somente_Said!$A:$J,5,FALSE),0)</f>
        <v>0</v>
      </c>
      <c r="C1620" s="13">
        <f>IFERROR(VLOOKUP(A1620,[1]Monitoramento_Base_somente_Said!$A:$J,6,FALSE),0)</f>
        <v>0</v>
      </c>
      <c r="D1620" s="13">
        <f>IFERROR(VLOOKUP(A1620,[1]Monitoramento_Base_somente_Said!$A:$J,7,FALSE),0)</f>
        <v>0</v>
      </c>
      <c r="E1620" s="13">
        <f>IFERROR(VLOOKUP(A1620,[1]Monitoramento_Base_somente_Said!$A:$J,8,FALSE),0)</f>
        <v>0</v>
      </c>
      <c r="F1620" s="13">
        <f>IFERROR(VLOOKUP(A1620,[1]Monitoramento_Base_somente_Said!$A:$J,9,FALSE),0)</f>
        <v>0</v>
      </c>
      <c r="G1620" s="13">
        <f>IFERROR(VLOOKUP(A1620,[1]Monitoramento_Base_somente_Said!$A:$J,10,FALSE),0)</f>
        <v>0</v>
      </c>
      <c r="H1620" s="13">
        <f>IFERROR(VLOOKUP(A1620,[2]Sheet1!$A:$I,4,FALSE),0)</f>
        <v>0</v>
      </c>
      <c r="I1620" s="13">
        <f>IFERROR(VLOOKUP(A1620,[2]Sheet1!$A:$I,5,FALSE),0)</f>
        <v>0</v>
      </c>
      <c r="J1620" s="13">
        <f>IFERROR(VLOOKUP(A1620,[2]Sheet1!$A:$I,6,FALSE),0)</f>
        <v>0</v>
      </c>
      <c r="K1620" s="13">
        <f>IFERROR(VLOOKUP(A1620,[2]Sheet1!$A:$I,7,FALSE),0)</f>
        <v>0</v>
      </c>
      <c r="L1620" s="13">
        <f>IFERROR(VLOOKUP(A1620,[2]Sheet1!$A:$I,8,FALSE),0)</f>
        <v>0</v>
      </c>
      <c r="M1620" s="13">
        <f>IFERROR(VLOOKUP(A1620,[2]Sheet1!$A:$I,9,FALSE),0)</f>
        <v>0</v>
      </c>
      <c r="N1620" s="13">
        <f>IFERROR(VLOOKUP(A1620,[3]Sheet1!$A:$G,2,FALSE),0)</f>
        <v>523</v>
      </c>
      <c r="O1620" s="13">
        <f>IFERROR(VLOOKUP(A1620,[3]Sheet1!$A:$G,3,FALSE),0)</f>
        <v>0</v>
      </c>
      <c r="P1620" s="13">
        <f>IFERROR(VLOOKUP(A1620,[3]Sheet1!$A:$G,4,FALSE),0)</f>
        <v>0</v>
      </c>
      <c r="Q1620" s="13">
        <f>IFERROR(VLOOKUP(A1620,[3]Sheet1!$A:$G,5,FALSE),0)</f>
        <v>0</v>
      </c>
      <c r="R1620" s="13">
        <f>IFERROR(VLOOKUP(A1620,[3]Sheet1!$A:$H,6,FALSE),0)</f>
        <v>0</v>
      </c>
      <c r="S1620" s="13">
        <f>IFERROR(VLOOKUP(A1620,[3]Sheet1!$A:$I,7,FALSE),0)</f>
        <v>0</v>
      </c>
      <c r="T1620" s="13" t="str">
        <f t="shared" si="151"/>
        <v>Sim</v>
      </c>
      <c r="U1620" s="13" t="str">
        <f t="shared" si="152"/>
        <v>Não</v>
      </c>
      <c r="V1620" s="13" t="str">
        <f t="shared" si="153"/>
        <v>Não</v>
      </c>
      <c r="W1620" s="13" t="str">
        <f t="shared" si="154"/>
        <v>Não</v>
      </c>
      <c r="X1620" s="13" t="str">
        <f t="shared" si="155"/>
        <v>Não</v>
      </c>
      <c r="Y1620" s="13" t="str">
        <f t="shared" si="156"/>
        <v>Não</v>
      </c>
    </row>
    <row r="1621" spans="1:25">
      <c r="A1621" s="9">
        <v>313055</v>
      </c>
      <c r="B1621" s="13">
        <f>IFERROR(VLOOKUP(A1621,[1]Monitoramento_Base_somente_Said!$A:$J,5,FALSE),0)</f>
        <v>0</v>
      </c>
      <c r="C1621" s="13">
        <f>IFERROR(VLOOKUP(A1621,[1]Monitoramento_Base_somente_Said!$A:$J,6,FALSE),0)</f>
        <v>0</v>
      </c>
      <c r="D1621" s="13">
        <f>IFERROR(VLOOKUP(A1621,[1]Monitoramento_Base_somente_Said!$A:$J,7,FALSE),0)</f>
        <v>0</v>
      </c>
      <c r="E1621" s="13">
        <f>IFERROR(VLOOKUP(A1621,[1]Monitoramento_Base_somente_Said!$A:$J,8,FALSE),0)</f>
        <v>0</v>
      </c>
      <c r="F1621" s="13">
        <f>IFERROR(VLOOKUP(A1621,[1]Monitoramento_Base_somente_Said!$A:$J,9,FALSE),0)</f>
        <v>0</v>
      </c>
      <c r="G1621" s="13">
        <f>IFERROR(VLOOKUP(A1621,[1]Monitoramento_Base_somente_Said!$A:$J,10,FALSE),0)</f>
        <v>0</v>
      </c>
      <c r="H1621" s="13">
        <f>IFERROR(VLOOKUP(A1621,[2]Sheet1!$A:$I,4,FALSE),0)</f>
        <v>0</v>
      </c>
      <c r="I1621" s="13">
        <f>IFERROR(VLOOKUP(A1621,[2]Sheet1!$A:$I,5,FALSE),0)</f>
        <v>0</v>
      </c>
      <c r="J1621" s="13">
        <f>IFERROR(VLOOKUP(A1621,[2]Sheet1!$A:$I,6,FALSE),0)</f>
        <v>0</v>
      </c>
      <c r="K1621" s="13">
        <f>IFERROR(VLOOKUP(A1621,[2]Sheet1!$A:$I,7,FALSE),0)</f>
        <v>0</v>
      </c>
      <c r="L1621" s="13">
        <f>IFERROR(VLOOKUP(A1621,[2]Sheet1!$A:$I,8,FALSE),0)</f>
        <v>0</v>
      </c>
      <c r="M1621" s="13">
        <f>IFERROR(VLOOKUP(A1621,[2]Sheet1!$A:$I,9,FALSE),0)</f>
        <v>0</v>
      </c>
      <c r="N1621" s="13">
        <f>IFERROR(VLOOKUP(A1621,[3]Sheet1!$A:$G,2,FALSE),0)</f>
        <v>40265</v>
      </c>
      <c r="O1621" s="13">
        <f>IFERROR(VLOOKUP(A1621,[3]Sheet1!$A:$G,3,FALSE),0)</f>
        <v>0</v>
      </c>
      <c r="P1621" s="13">
        <f>IFERROR(VLOOKUP(A1621,[3]Sheet1!$A:$G,4,FALSE),0)</f>
        <v>0</v>
      </c>
      <c r="Q1621" s="13">
        <f>IFERROR(VLOOKUP(A1621,[3]Sheet1!$A:$G,5,FALSE),0)</f>
        <v>0</v>
      </c>
      <c r="R1621" s="13">
        <f>IFERROR(VLOOKUP(A1621,[3]Sheet1!$A:$H,6,FALSE),0)</f>
        <v>0</v>
      </c>
      <c r="S1621" s="13">
        <f>IFERROR(VLOOKUP(A1621,[3]Sheet1!$A:$I,7,FALSE),0)</f>
        <v>0</v>
      </c>
      <c r="T1621" s="13" t="str">
        <f t="shared" si="151"/>
        <v>Sim</v>
      </c>
      <c r="U1621" s="13" t="str">
        <f t="shared" si="152"/>
        <v>Não</v>
      </c>
      <c r="V1621" s="13" t="str">
        <f t="shared" si="153"/>
        <v>Não</v>
      </c>
      <c r="W1621" s="13" t="str">
        <f t="shared" si="154"/>
        <v>Não</v>
      </c>
      <c r="X1621" s="13" t="str">
        <f t="shared" si="155"/>
        <v>Não</v>
      </c>
      <c r="Y1621" s="13" t="str">
        <f t="shared" si="156"/>
        <v>Não</v>
      </c>
    </row>
    <row r="1622" spans="1:25">
      <c r="A1622" s="9">
        <v>313060</v>
      </c>
      <c r="B1622" s="13">
        <f>IFERROR(VLOOKUP(A1622,[1]Monitoramento_Base_somente_Said!$A:$J,5,FALSE),0)</f>
        <v>0</v>
      </c>
      <c r="C1622" s="13">
        <f>IFERROR(VLOOKUP(A1622,[1]Monitoramento_Base_somente_Said!$A:$J,6,FALSE),0)</f>
        <v>0</v>
      </c>
      <c r="D1622" s="13">
        <f>IFERROR(VLOOKUP(A1622,[1]Monitoramento_Base_somente_Said!$A:$J,7,FALSE),0)</f>
        <v>0</v>
      </c>
      <c r="E1622" s="13">
        <f>IFERROR(VLOOKUP(A1622,[1]Monitoramento_Base_somente_Said!$A:$J,8,FALSE),0)</f>
        <v>0</v>
      </c>
      <c r="F1622" s="13">
        <f>IFERROR(VLOOKUP(A1622,[1]Monitoramento_Base_somente_Said!$A:$J,9,FALSE),0)</f>
        <v>0</v>
      </c>
      <c r="G1622" s="13">
        <f>IFERROR(VLOOKUP(A1622,[1]Monitoramento_Base_somente_Said!$A:$J,10,FALSE),0)</f>
        <v>0</v>
      </c>
      <c r="H1622" s="13">
        <f>IFERROR(VLOOKUP(A1622,[2]Sheet1!$A:$I,4,FALSE),0)</f>
        <v>0</v>
      </c>
      <c r="I1622" s="13">
        <f>IFERROR(VLOOKUP(A1622,[2]Sheet1!$A:$I,5,FALSE),0)</f>
        <v>0</v>
      </c>
      <c r="J1622" s="13">
        <f>IFERROR(VLOOKUP(A1622,[2]Sheet1!$A:$I,6,FALSE),0)</f>
        <v>0</v>
      </c>
      <c r="K1622" s="13">
        <f>IFERROR(VLOOKUP(A1622,[2]Sheet1!$A:$I,7,FALSE),0)</f>
        <v>0</v>
      </c>
      <c r="L1622" s="13">
        <f>IFERROR(VLOOKUP(A1622,[2]Sheet1!$A:$I,8,FALSE),0)</f>
        <v>0</v>
      </c>
      <c r="M1622" s="13">
        <f>IFERROR(VLOOKUP(A1622,[2]Sheet1!$A:$I,9,FALSE),0)</f>
        <v>0</v>
      </c>
      <c r="N1622" s="13">
        <f>IFERROR(VLOOKUP(A1622,[3]Sheet1!$A:$G,2,FALSE),0)</f>
        <v>692</v>
      </c>
      <c r="O1622" s="13">
        <f>IFERROR(VLOOKUP(A1622,[3]Sheet1!$A:$G,3,FALSE),0)</f>
        <v>0</v>
      </c>
      <c r="P1622" s="13">
        <f>IFERROR(VLOOKUP(A1622,[3]Sheet1!$A:$G,4,FALSE),0)</f>
        <v>0</v>
      </c>
      <c r="Q1622" s="13">
        <f>IFERROR(VLOOKUP(A1622,[3]Sheet1!$A:$G,5,FALSE),0)</f>
        <v>0</v>
      </c>
      <c r="R1622" s="13">
        <f>IFERROR(VLOOKUP(A1622,[3]Sheet1!$A:$H,6,FALSE),0)</f>
        <v>0</v>
      </c>
      <c r="S1622" s="13">
        <f>IFERROR(VLOOKUP(A1622,[3]Sheet1!$A:$I,7,FALSE),0)</f>
        <v>0</v>
      </c>
      <c r="T1622" s="13" t="str">
        <f t="shared" si="151"/>
        <v>Sim</v>
      </c>
      <c r="U1622" s="13" t="str">
        <f t="shared" si="152"/>
        <v>Não</v>
      </c>
      <c r="V1622" s="13" t="str">
        <f t="shared" si="153"/>
        <v>Não</v>
      </c>
      <c r="W1622" s="13" t="str">
        <f t="shared" si="154"/>
        <v>Não</v>
      </c>
      <c r="X1622" s="13" t="str">
        <f t="shared" si="155"/>
        <v>Não</v>
      </c>
      <c r="Y1622" s="13" t="str">
        <f t="shared" si="156"/>
        <v>Não</v>
      </c>
    </row>
    <row r="1623" spans="1:25">
      <c r="A1623" s="9">
        <v>313065</v>
      </c>
      <c r="B1623" s="13">
        <f>IFERROR(VLOOKUP(A1623,[1]Monitoramento_Base_somente_Said!$A:$J,5,FALSE),0)</f>
        <v>0</v>
      </c>
      <c r="C1623" s="13">
        <f>IFERROR(VLOOKUP(A1623,[1]Monitoramento_Base_somente_Said!$A:$J,6,FALSE),0)</f>
        <v>0</v>
      </c>
      <c r="D1623" s="13">
        <f>IFERROR(VLOOKUP(A1623,[1]Monitoramento_Base_somente_Said!$A:$J,7,FALSE),0)</f>
        <v>0</v>
      </c>
      <c r="E1623" s="13">
        <f>IFERROR(VLOOKUP(A1623,[1]Monitoramento_Base_somente_Said!$A:$J,8,FALSE),0)</f>
        <v>0</v>
      </c>
      <c r="F1623" s="13">
        <f>IFERROR(VLOOKUP(A1623,[1]Monitoramento_Base_somente_Said!$A:$J,9,FALSE),0)</f>
        <v>0</v>
      </c>
      <c r="G1623" s="13">
        <f>IFERROR(VLOOKUP(A1623,[1]Monitoramento_Base_somente_Said!$A:$J,10,FALSE),0)</f>
        <v>0</v>
      </c>
      <c r="H1623" s="13">
        <f>IFERROR(VLOOKUP(A1623,[2]Sheet1!$A:$I,4,FALSE),0)</f>
        <v>0</v>
      </c>
      <c r="I1623" s="13">
        <f>IFERROR(VLOOKUP(A1623,[2]Sheet1!$A:$I,5,FALSE),0)</f>
        <v>0</v>
      </c>
      <c r="J1623" s="13">
        <f>IFERROR(VLOOKUP(A1623,[2]Sheet1!$A:$I,6,FALSE),0)</f>
        <v>0</v>
      </c>
      <c r="K1623" s="13">
        <f>IFERROR(VLOOKUP(A1623,[2]Sheet1!$A:$I,7,FALSE),0)</f>
        <v>0</v>
      </c>
      <c r="L1623" s="13">
        <f>IFERROR(VLOOKUP(A1623,[2]Sheet1!$A:$I,8,FALSE),0)</f>
        <v>0</v>
      </c>
      <c r="M1623" s="13">
        <f>IFERROR(VLOOKUP(A1623,[2]Sheet1!$A:$I,9,FALSE),0)</f>
        <v>0</v>
      </c>
      <c r="N1623" s="13">
        <f>IFERROR(VLOOKUP(A1623,[3]Sheet1!$A:$G,2,FALSE),0)</f>
        <v>1334</v>
      </c>
      <c r="O1623" s="13">
        <f>IFERROR(VLOOKUP(A1623,[3]Sheet1!$A:$G,3,FALSE),0)</f>
        <v>0</v>
      </c>
      <c r="P1623" s="13">
        <f>IFERROR(VLOOKUP(A1623,[3]Sheet1!$A:$G,4,FALSE),0)</f>
        <v>0</v>
      </c>
      <c r="Q1623" s="13">
        <f>IFERROR(VLOOKUP(A1623,[3]Sheet1!$A:$G,5,FALSE),0)</f>
        <v>0</v>
      </c>
      <c r="R1623" s="13">
        <f>IFERROR(VLOOKUP(A1623,[3]Sheet1!$A:$H,6,FALSE),0)</f>
        <v>0</v>
      </c>
      <c r="S1623" s="13">
        <f>IFERROR(VLOOKUP(A1623,[3]Sheet1!$A:$I,7,FALSE),0)</f>
        <v>0</v>
      </c>
      <c r="T1623" s="13" t="str">
        <f t="shared" si="151"/>
        <v>Sim</v>
      </c>
      <c r="U1623" s="13" t="str">
        <f t="shared" si="152"/>
        <v>Não</v>
      </c>
      <c r="V1623" s="13" t="str">
        <f t="shared" si="153"/>
        <v>Não</v>
      </c>
      <c r="W1623" s="13" t="str">
        <f t="shared" si="154"/>
        <v>Não</v>
      </c>
      <c r="X1623" s="13" t="str">
        <f t="shared" si="155"/>
        <v>Não</v>
      </c>
      <c r="Y1623" s="13" t="str">
        <f t="shared" si="156"/>
        <v>Não</v>
      </c>
    </row>
    <row r="1624" spans="1:25">
      <c r="A1624" s="9">
        <v>313070</v>
      </c>
      <c r="B1624" s="13">
        <f>IFERROR(VLOOKUP(A1624,[1]Monitoramento_Base_somente_Said!$A:$J,5,FALSE),0)</f>
        <v>0</v>
      </c>
      <c r="C1624" s="13">
        <f>IFERROR(VLOOKUP(A1624,[1]Monitoramento_Base_somente_Said!$A:$J,6,FALSE),0)</f>
        <v>0</v>
      </c>
      <c r="D1624" s="13">
        <f>IFERROR(VLOOKUP(A1624,[1]Monitoramento_Base_somente_Said!$A:$J,7,FALSE),0)</f>
        <v>0</v>
      </c>
      <c r="E1624" s="13">
        <f>IFERROR(VLOOKUP(A1624,[1]Monitoramento_Base_somente_Said!$A:$J,8,FALSE),0)</f>
        <v>0</v>
      </c>
      <c r="F1624" s="13">
        <f>IFERROR(VLOOKUP(A1624,[1]Monitoramento_Base_somente_Said!$A:$J,9,FALSE),0)</f>
        <v>0</v>
      </c>
      <c r="G1624" s="13">
        <f>IFERROR(VLOOKUP(A1624,[1]Monitoramento_Base_somente_Said!$A:$J,10,FALSE),0)</f>
        <v>0</v>
      </c>
      <c r="H1624" s="13">
        <f>IFERROR(VLOOKUP(A1624,[2]Sheet1!$A:$I,4,FALSE),0)</f>
        <v>0</v>
      </c>
      <c r="I1624" s="13">
        <f>IFERROR(VLOOKUP(A1624,[2]Sheet1!$A:$I,5,FALSE),0)</f>
        <v>0</v>
      </c>
      <c r="J1624" s="13">
        <f>IFERROR(VLOOKUP(A1624,[2]Sheet1!$A:$I,6,FALSE),0)</f>
        <v>0</v>
      </c>
      <c r="K1624" s="13">
        <f>IFERROR(VLOOKUP(A1624,[2]Sheet1!$A:$I,7,FALSE),0)</f>
        <v>0</v>
      </c>
      <c r="L1624" s="13">
        <f>IFERROR(VLOOKUP(A1624,[2]Sheet1!$A:$I,8,FALSE),0)</f>
        <v>0</v>
      </c>
      <c r="M1624" s="13">
        <f>IFERROR(VLOOKUP(A1624,[2]Sheet1!$A:$I,9,FALSE),0)</f>
        <v>0</v>
      </c>
      <c r="N1624" s="13">
        <f>IFERROR(VLOOKUP(A1624,[3]Sheet1!$A:$G,2,FALSE),0)</f>
        <v>7859</v>
      </c>
      <c r="O1624" s="13">
        <f>IFERROR(VLOOKUP(A1624,[3]Sheet1!$A:$G,3,FALSE),0)</f>
        <v>0</v>
      </c>
      <c r="P1624" s="13">
        <f>IFERROR(VLOOKUP(A1624,[3]Sheet1!$A:$G,4,FALSE),0)</f>
        <v>0</v>
      </c>
      <c r="Q1624" s="13">
        <f>IFERROR(VLOOKUP(A1624,[3]Sheet1!$A:$G,5,FALSE),0)</f>
        <v>0</v>
      </c>
      <c r="R1624" s="13">
        <f>IFERROR(VLOOKUP(A1624,[3]Sheet1!$A:$H,6,FALSE),0)</f>
        <v>0</v>
      </c>
      <c r="S1624" s="13">
        <f>IFERROR(VLOOKUP(A1624,[3]Sheet1!$A:$I,7,FALSE),0)</f>
        <v>0</v>
      </c>
      <c r="T1624" s="13" t="str">
        <f t="shared" si="151"/>
        <v>Sim</v>
      </c>
      <c r="U1624" s="13" t="str">
        <f t="shared" si="152"/>
        <v>Não</v>
      </c>
      <c r="V1624" s="13" t="str">
        <f t="shared" si="153"/>
        <v>Não</v>
      </c>
      <c r="W1624" s="13" t="str">
        <f t="shared" si="154"/>
        <v>Não</v>
      </c>
      <c r="X1624" s="13" t="str">
        <f t="shared" si="155"/>
        <v>Não</v>
      </c>
      <c r="Y1624" s="13" t="str">
        <f t="shared" si="156"/>
        <v>Não</v>
      </c>
    </row>
    <row r="1625" spans="1:25">
      <c r="A1625" s="9">
        <v>313080</v>
      </c>
      <c r="B1625" s="13">
        <f>IFERROR(VLOOKUP(A1625,[1]Monitoramento_Base_somente_Said!$A:$J,5,FALSE),0)</f>
        <v>0</v>
      </c>
      <c r="C1625" s="13">
        <f>IFERROR(VLOOKUP(A1625,[1]Monitoramento_Base_somente_Said!$A:$J,6,FALSE),0)</f>
        <v>0</v>
      </c>
      <c r="D1625" s="13">
        <f>IFERROR(VLOOKUP(A1625,[1]Monitoramento_Base_somente_Said!$A:$J,7,FALSE),0)</f>
        <v>0</v>
      </c>
      <c r="E1625" s="13">
        <f>IFERROR(VLOOKUP(A1625,[1]Monitoramento_Base_somente_Said!$A:$J,8,FALSE),0)</f>
        <v>0</v>
      </c>
      <c r="F1625" s="13">
        <f>IFERROR(VLOOKUP(A1625,[1]Monitoramento_Base_somente_Said!$A:$J,9,FALSE),0)</f>
        <v>0</v>
      </c>
      <c r="G1625" s="13">
        <f>IFERROR(VLOOKUP(A1625,[1]Monitoramento_Base_somente_Said!$A:$J,10,FALSE),0)</f>
        <v>0</v>
      </c>
      <c r="H1625" s="13">
        <f>IFERROR(VLOOKUP(A1625,[2]Sheet1!$A:$I,4,FALSE),0)</f>
        <v>0</v>
      </c>
      <c r="I1625" s="13">
        <f>IFERROR(VLOOKUP(A1625,[2]Sheet1!$A:$I,5,FALSE),0)</f>
        <v>0</v>
      </c>
      <c r="J1625" s="13">
        <f>IFERROR(VLOOKUP(A1625,[2]Sheet1!$A:$I,6,FALSE),0)</f>
        <v>0</v>
      </c>
      <c r="K1625" s="13">
        <f>IFERROR(VLOOKUP(A1625,[2]Sheet1!$A:$I,7,FALSE),0)</f>
        <v>0</v>
      </c>
      <c r="L1625" s="13">
        <f>IFERROR(VLOOKUP(A1625,[2]Sheet1!$A:$I,8,FALSE),0)</f>
        <v>0</v>
      </c>
      <c r="M1625" s="13">
        <f>IFERROR(VLOOKUP(A1625,[2]Sheet1!$A:$I,9,FALSE),0)</f>
        <v>0</v>
      </c>
      <c r="N1625" s="13">
        <f>IFERROR(VLOOKUP(A1625,[3]Sheet1!$A:$G,2,FALSE),0)</f>
        <v>0</v>
      </c>
      <c r="O1625" s="13">
        <f>IFERROR(VLOOKUP(A1625,[3]Sheet1!$A:$G,3,FALSE),0)</f>
        <v>0</v>
      </c>
      <c r="P1625" s="13">
        <f>IFERROR(VLOOKUP(A1625,[3]Sheet1!$A:$G,4,FALSE),0)</f>
        <v>0</v>
      </c>
      <c r="Q1625" s="13">
        <f>IFERROR(VLOOKUP(A1625,[3]Sheet1!$A:$G,5,FALSE),0)</f>
        <v>0</v>
      </c>
      <c r="R1625" s="13">
        <f>IFERROR(VLOOKUP(A1625,[3]Sheet1!$A:$H,6,FALSE),0)</f>
        <v>0</v>
      </c>
      <c r="S1625" s="13">
        <f>IFERROR(VLOOKUP(A1625,[3]Sheet1!$A:$I,7,FALSE),0)</f>
        <v>0</v>
      </c>
      <c r="T1625" s="13" t="str">
        <f t="shared" si="151"/>
        <v>Não</v>
      </c>
      <c r="U1625" s="13" t="str">
        <f t="shared" si="152"/>
        <v>Não</v>
      </c>
      <c r="V1625" s="13" t="str">
        <f t="shared" si="153"/>
        <v>Não</v>
      </c>
      <c r="W1625" s="13" t="str">
        <f t="shared" si="154"/>
        <v>Não</v>
      </c>
      <c r="X1625" s="13" t="str">
        <f t="shared" si="155"/>
        <v>Não</v>
      </c>
      <c r="Y1625" s="13" t="str">
        <f t="shared" si="156"/>
        <v>Não</v>
      </c>
    </row>
    <row r="1626" spans="1:25">
      <c r="A1626" s="19">
        <v>313090</v>
      </c>
      <c r="B1626" s="13">
        <f>IFERROR(VLOOKUP(A1626,[1]Monitoramento_Base_somente_Said!$A:$J,5,FALSE),0)</f>
        <v>0</v>
      </c>
      <c r="C1626" s="13">
        <f>IFERROR(VLOOKUP(A1626,[1]Monitoramento_Base_somente_Said!$A:$J,6,FALSE),0)</f>
        <v>0</v>
      </c>
      <c r="D1626" s="13">
        <f>IFERROR(VLOOKUP(A1626,[1]Monitoramento_Base_somente_Said!$A:$J,7,FALSE),0)</f>
        <v>0</v>
      </c>
      <c r="E1626" s="13">
        <f>IFERROR(VLOOKUP(A1626,[1]Monitoramento_Base_somente_Said!$A:$J,8,FALSE),0)</f>
        <v>0</v>
      </c>
      <c r="F1626" s="13">
        <f>IFERROR(VLOOKUP(A1626,[1]Monitoramento_Base_somente_Said!$A:$J,9,FALSE),0)</f>
        <v>0</v>
      </c>
      <c r="G1626" s="13">
        <f>IFERROR(VLOOKUP(A1626,[1]Monitoramento_Base_somente_Said!$A:$J,10,FALSE),0)</f>
        <v>0</v>
      </c>
      <c r="H1626" s="13">
        <f>IFERROR(VLOOKUP(A1626,[2]Sheet1!$A:$I,4,FALSE),0)</f>
        <v>0</v>
      </c>
      <c r="I1626" s="13">
        <f>IFERROR(VLOOKUP(A1626,[2]Sheet1!$A:$I,5,FALSE),0)</f>
        <v>0</v>
      </c>
      <c r="J1626" s="13">
        <f>IFERROR(VLOOKUP(A1626,[2]Sheet1!$A:$I,6,FALSE),0)</f>
        <v>0</v>
      </c>
      <c r="K1626" s="13">
        <f>IFERROR(VLOOKUP(A1626,[2]Sheet1!$A:$I,7,FALSE),0)</f>
        <v>0</v>
      </c>
      <c r="L1626" s="13">
        <f>IFERROR(VLOOKUP(A1626,[2]Sheet1!$A:$I,8,FALSE),0)</f>
        <v>0</v>
      </c>
      <c r="M1626" s="13">
        <f>IFERROR(VLOOKUP(A1626,[2]Sheet1!$A:$I,9,FALSE),0)</f>
        <v>0</v>
      </c>
      <c r="N1626" s="13">
        <f>IFERROR(VLOOKUP(A1626,[3]Sheet1!$A:$G,2,FALSE),0)</f>
        <v>8373</v>
      </c>
      <c r="O1626" s="13">
        <f>IFERROR(VLOOKUP(A1626,[3]Sheet1!$A:$G,3,FALSE),0)</f>
        <v>0</v>
      </c>
      <c r="P1626" s="13">
        <f>IFERROR(VLOOKUP(A1626,[3]Sheet1!$A:$G,4,FALSE),0)</f>
        <v>0</v>
      </c>
      <c r="Q1626" s="13">
        <f>IFERROR(VLOOKUP(A1626,[3]Sheet1!$A:$G,5,FALSE),0)</f>
        <v>0</v>
      </c>
      <c r="R1626" s="13">
        <f>IFERROR(VLOOKUP(A1626,[3]Sheet1!$A:$H,6,FALSE),0)</f>
        <v>0</v>
      </c>
      <c r="S1626" s="13">
        <f>IFERROR(VLOOKUP(A1626,[3]Sheet1!$A:$I,7,FALSE),0)</f>
        <v>0</v>
      </c>
      <c r="T1626" s="13" t="str">
        <f t="shared" si="151"/>
        <v>Sim</v>
      </c>
      <c r="U1626" s="13" t="str">
        <f t="shared" si="152"/>
        <v>Não</v>
      </c>
      <c r="V1626" s="13" t="str">
        <f t="shared" si="153"/>
        <v>Não</v>
      </c>
      <c r="W1626" s="13" t="str">
        <f t="shared" si="154"/>
        <v>Não</v>
      </c>
      <c r="X1626" s="13" t="str">
        <f t="shared" si="155"/>
        <v>Não</v>
      </c>
      <c r="Y1626" s="13" t="str">
        <f t="shared" si="156"/>
        <v>Não</v>
      </c>
    </row>
    <row r="1627" spans="1:25">
      <c r="A1627" s="9">
        <v>313100</v>
      </c>
      <c r="B1627" s="13">
        <f>IFERROR(VLOOKUP(A1627,[1]Monitoramento_Base_somente_Said!$A:$J,5,FALSE),0)</f>
        <v>0</v>
      </c>
      <c r="C1627" s="13">
        <f>IFERROR(VLOOKUP(A1627,[1]Monitoramento_Base_somente_Said!$A:$J,6,FALSE),0)</f>
        <v>0</v>
      </c>
      <c r="D1627" s="13">
        <f>IFERROR(VLOOKUP(A1627,[1]Monitoramento_Base_somente_Said!$A:$J,7,FALSE),0)</f>
        <v>0</v>
      </c>
      <c r="E1627" s="13">
        <f>IFERROR(VLOOKUP(A1627,[1]Monitoramento_Base_somente_Said!$A:$J,8,FALSE),0)</f>
        <v>0</v>
      </c>
      <c r="F1627" s="13">
        <f>IFERROR(VLOOKUP(A1627,[1]Monitoramento_Base_somente_Said!$A:$J,9,FALSE),0)</f>
        <v>0</v>
      </c>
      <c r="G1627" s="13">
        <f>IFERROR(VLOOKUP(A1627,[1]Monitoramento_Base_somente_Said!$A:$J,10,FALSE),0)</f>
        <v>0</v>
      </c>
      <c r="H1627" s="13">
        <f>IFERROR(VLOOKUP(A1627,[2]Sheet1!$A:$I,4,FALSE),0)</f>
        <v>0</v>
      </c>
      <c r="I1627" s="13">
        <f>IFERROR(VLOOKUP(A1627,[2]Sheet1!$A:$I,5,FALSE),0)</f>
        <v>0</v>
      </c>
      <c r="J1627" s="13">
        <f>IFERROR(VLOOKUP(A1627,[2]Sheet1!$A:$I,6,FALSE),0)</f>
        <v>0</v>
      </c>
      <c r="K1627" s="13">
        <f>IFERROR(VLOOKUP(A1627,[2]Sheet1!$A:$I,7,FALSE),0)</f>
        <v>0</v>
      </c>
      <c r="L1627" s="13">
        <f>IFERROR(VLOOKUP(A1627,[2]Sheet1!$A:$I,8,FALSE),0)</f>
        <v>0</v>
      </c>
      <c r="M1627" s="13">
        <f>IFERROR(VLOOKUP(A1627,[2]Sheet1!$A:$I,9,FALSE),0)</f>
        <v>0</v>
      </c>
      <c r="N1627" s="13">
        <f>IFERROR(VLOOKUP(A1627,[3]Sheet1!$A:$G,2,FALSE),0)</f>
        <v>9900</v>
      </c>
      <c r="O1627" s="13">
        <f>IFERROR(VLOOKUP(A1627,[3]Sheet1!$A:$G,3,FALSE),0)</f>
        <v>0</v>
      </c>
      <c r="P1627" s="13">
        <f>IFERROR(VLOOKUP(A1627,[3]Sheet1!$A:$G,4,FALSE),0)</f>
        <v>0</v>
      </c>
      <c r="Q1627" s="13">
        <f>IFERROR(VLOOKUP(A1627,[3]Sheet1!$A:$G,5,FALSE),0)</f>
        <v>0</v>
      </c>
      <c r="R1627" s="13">
        <f>IFERROR(VLOOKUP(A1627,[3]Sheet1!$A:$H,6,FALSE),0)</f>
        <v>0</v>
      </c>
      <c r="S1627" s="13">
        <f>IFERROR(VLOOKUP(A1627,[3]Sheet1!$A:$I,7,FALSE),0)</f>
        <v>0</v>
      </c>
      <c r="T1627" s="13" t="str">
        <f t="shared" si="151"/>
        <v>Sim</v>
      </c>
      <c r="U1627" s="13" t="str">
        <f t="shared" si="152"/>
        <v>Não</v>
      </c>
      <c r="V1627" s="13" t="str">
        <f t="shared" si="153"/>
        <v>Não</v>
      </c>
      <c r="W1627" s="13" t="str">
        <f t="shared" si="154"/>
        <v>Não</v>
      </c>
      <c r="X1627" s="13" t="str">
        <f t="shared" si="155"/>
        <v>Não</v>
      </c>
      <c r="Y1627" s="13" t="str">
        <f t="shared" si="156"/>
        <v>Não</v>
      </c>
    </row>
    <row r="1628" spans="1:25">
      <c r="A1628" s="9">
        <v>313110</v>
      </c>
      <c r="B1628" s="13">
        <f>IFERROR(VLOOKUP(A1628,[1]Monitoramento_Base_somente_Said!$A:$J,5,FALSE),0)</f>
        <v>0</v>
      </c>
      <c r="C1628" s="13">
        <f>IFERROR(VLOOKUP(A1628,[1]Monitoramento_Base_somente_Said!$A:$J,6,FALSE),0)</f>
        <v>0</v>
      </c>
      <c r="D1628" s="13">
        <f>IFERROR(VLOOKUP(A1628,[1]Monitoramento_Base_somente_Said!$A:$J,7,FALSE),0)</f>
        <v>0</v>
      </c>
      <c r="E1628" s="13">
        <f>IFERROR(VLOOKUP(A1628,[1]Monitoramento_Base_somente_Said!$A:$J,8,FALSE),0)</f>
        <v>0</v>
      </c>
      <c r="F1628" s="13">
        <f>IFERROR(VLOOKUP(A1628,[1]Monitoramento_Base_somente_Said!$A:$J,9,FALSE),0)</f>
        <v>0</v>
      </c>
      <c r="G1628" s="13">
        <f>IFERROR(VLOOKUP(A1628,[1]Monitoramento_Base_somente_Said!$A:$J,10,FALSE),0)</f>
        <v>0</v>
      </c>
      <c r="H1628" s="13">
        <f>IFERROR(VLOOKUP(A1628,[2]Sheet1!$A:$I,4,FALSE),0)</f>
        <v>0</v>
      </c>
      <c r="I1628" s="13">
        <f>IFERROR(VLOOKUP(A1628,[2]Sheet1!$A:$I,5,FALSE),0)</f>
        <v>0</v>
      </c>
      <c r="J1628" s="13">
        <f>IFERROR(VLOOKUP(A1628,[2]Sheet1!$A:$I,6,FALSE),0)</f>
        <v>0</v>
      </c>
      <c r="K1628" s="13">
        <f>IFERROR(VLOOKUP(A1628,[2]Sheet1!$A:$I,7,FALSE),0)</f>
        <v>0</v>
      </c>
      <c r="L1628" s="13">
        <f>IFERROR(VLOOKUP(A1628,[2]Sheet1!$A:$I,8,FALSE),0)</f>
        <v>0</v>
      </c>
      <c r="M1628" s="13">
        <f>IFERROR(VLOOKUP(A1628,[2]Sheet1!$A:$I,9,FALSE),0)</f>
        <v>0</v>
      </c>
      <c r="N1628" s="13">
        <f>IFERROR(VLOOKUP(A1628,[3]Sheet1!$A:$G,2,FALSE),0)</f>
        <v>274</v>
      </c>
      <c r="O1628" s="13">
        <f>IFERROR(VLOOKUP(A1628,[3]Sheet1!$A:$G,3,FALSE),0)</f>
        <v>0</v>
      </c>
      <c r="P1628" s="13">
        <f>IFERROR(VLOOKUP(A1628,[3]Sheet1!$A:$G,4,FALSE),0)</f>
        <v>0</v>
      </c>
      <c r="Q1628" s="13">
        <f>IFERROR(VLOOKUP(A1628,[3]Sheet1!$A:$G,5,FALSE),0)</f>
        <v>0</v>
      </c>
      <c r="R1628" s="13">
        <f>IFERROR(VLOOKUP(A1628,[3]Sheet1!$A:$H,6,FALSE),0)</f>
        <v>0</v>
      </c>
      <c r="S1628" s="13">
        <f>IFERROR(VLOOKUP(A1628,[3]Sheet1!$A:$I,7,FALSE),0)</f>
        <v>0</v>
      </c>
      <c r="T1628" s="13" t="str">
        <f t="shared" si="151"/>
        <v>Sim</v>
      </c>
      <c r="U1628" s="13" t="str">
        <f t="shared" si="152"/>
        <v>Não</v>
      </c>
      <c r="V1628" s="13" t="str">
        <f t="shared" si="153"/>
        <v>Não</v>
      </c>
      <c r="W1628" s="13" t="str">
        <f t="shared" si="154"/>
        <v>Não</v>
      </c>
      <c r="X1628" s="13" t="str">
        <f t="shared" si="155"/>
        <v>Não</v>
      </c>
      <c r="Y1628" s="13" t="str">
        <f t="shared" si="156"/>
        <v>Não</v>
      </c>
    </row>
    <row r="1629" spans="1:25">
      <c r="A1629" s="9">
        <v>313115</v>
      </c>
      <c r="B1629" s="13">
        <f>IFERROR(VLOOKUP(A1629,[1]Monitoramento_Base_somente_Said!$A:$J,5,FALSE),0)</f>
        <v>0</v>
      </c>
      <c r="C1629" s="13">
        <f>IFERROR(VLOOKUP(A1629,[1]Monitoramento_Base_somente_Said!$A:$J,6,FALSE),0)</f>
        <v>0</v>
      </c>
      <c r="D1629" s="13">
        <f>IFERROR(VLOOKUP(A1629,[1]Monitoramento_Base_somente_Said!$A:$J,7,FALSE),0)</f>
        <v>0</v>
      </c>
      <c r="E1629" s="13">
        <f>IFERROR(VLOOKUP(A1629,[1]Monitoramento_Base_somente_Said!$A:$J,8,FALSE),0)</f>
        <v>0</v>
      </c>
      <c r="F1629" s="13">
        <f>IFERROR(VLOOKUP(A1629,[1]Monitoramento_Base_somente_Said!$A:$J,9,FALSE),0)</f>
        <v>0</v>
      </c>
      <c r="G1629" s="13">
        <f>IFERROR(VLOOKUP(A1629,[1]Monitoramento_Base_somente_Said!$A:$J,10,FALSE),0)</f>
        <v>0</v>
      </c>
      <c r="H1629" s="13">
        <f>IFERROR(VLOOKUP(A1629,[2]Sheet1!$A:$I,4,FALSE),0)</f>
        <v>0</v>
      </c>
      <c r="I1629" s="13">
        <f>IFERROR(VLOOKUP(A1629,[2]Sheet1!$A:$I,5,FALSE),0)</f>
        <v>0</v>
      </c>
      <c r="J1629" s="13">
        <f>IFERROR(VLOOKUP(A1629,[2]Sheet1!$A:$I,6,FALSE),0)</f>
        <v>0</v>
      </c>
      <c r="K1629" s="13">
        <f>IFERROR(VLOOKUP(A1629,[2]Sheet1!$A:$I,7,FALSE),0)</f>
        <v>0</v>
      </c>
      <c r="L1629" s="13">
        <f>IFERROR(VLOOKUP(A1629,[2]Sheet1!$A:$I,8,FALSE),0)</f>
        <v>0</v>
      </c>
      <c r="M1629" s="13">
        <f>IFERROR(VLOOKUP(A1629,[2]Sheet1!$A:$I,9,FALSE),0)</f>
        <v>0</v>
      </c>
      <c r="N1629" s="13">
        <f>IFERROR(VLOOKUP(A1629,[3]Sheet1!$A:$G,2,FALSE),0)</f>
        <v>58525</v>
      </c>
      <c r="O1629" s="13">
        <f>IFERROR(VLOOKUP(A1629,[3]Sheet1!$A:$G,3,FALSE),0)</f>
        <v>0</v>
      </c>
      <c r="P1629" s="13">
        <f>IFERROR(VLOOKUP(A1629,[3]Sheet1!$A:$G,4,FALSE),0)</f>
        <v>0</v>
      </c>
      <c r="Q1629" s="13">
        <f>IFERROR(VLOOKUP(A1629,[3]Sheet1!$A:$G,5,FALSE),0)</f>
        <v>0</v>
      </c>
      <c r="R1629" s="13">
        <f>IFERROR(VLOOKUP(A1629,[3]Sheet1!$A:$H,6,FALSE),0)</f>
        <v>0</v>
      </c>
      <c r="S1629" s="13">
        <f>IFERROR(VLOOKUP(A1629,[3]Sheet1!$A:$I,7,FALSE),0)</f>
        <v>0</v>
      </c>
      <c r="T1629" s="13" t="str">
        <f t="shared" si="151"/>
        <v>Sim</v>
      </c>
      <c r="U1629" s="13" t="str">
        <f t="shared" si="152"/>
        <v>Não</v>
      </c>
      <c r="V1629" s="13" t="str">
        <f t="shared" si="153"/>
        <v>Não</v>
      </c>
      <c r="W1629" s="13" t="str">
        <f t="shared" si="154"/>
        <v>Não</v>
      </c>
      <c r="X1629" s="13" t="str">
        <f t="shared" si="155"/>
        <v>Não</v>
      </c>
      <c r="Y1629" s="13" t="str">
        <f t="shared" si="156"/>
        <v>Não</v>
      </c>
    </row>
    <row r="1630" spans="1:25">
      <c r="A1630" s="9">
        <v>313120</v>
      </c>
      <c r="B1630" s="13">
        <f>IFERROR(VLOOKUP(A1630,[1]Monitoramento_Base_somente_Said!$A:$J,5,FALSE),0)</f>
        <v>0</v>
      </c>
      <c r="C1630" s="13">
        <f>IFERROR(VLOOKUP(A1630,[1]Monitoramento_Base_somente_Said!$A:$J,6,FALSE),0)</f>
        <v>0</v>
      </c>
      <c r="D1630" s="13">
        <f>IFERROR(VLOOKUP(A1630,[1]Monitoramento_Base_somente_Said!$A:$J,7,FALSE),0)</f>
        <v>0</v>
      </c>
      <c r="E1630" s="13">
        <f>IFERROR(VLOOKUP(A1630,[1]Monitoramento_Base_somente_Said!$A:$J,8,FALSE),0)</f>
        <v>0</v>
      </c>
      <c r="F1630" s="13">
        <f>IFERROR(VLOOKUP(A1630,[1]Monitoramento_Base_somente_Said!$A:$J,9,FALSE),0)</f>
        <v>0</v>
      </c>
      <c r="G1630" s="13">
        <f>IFERROR(VLOOKUP(A1630,[1]Monitoramento_Base_somente_Said!$A:$J,10,FALSE),0)</f>
        <v>0</v>
      </c>
      <c r="H1630" s="13">
        <f>IFERROR(VLOOKUP(A1630,[2]Sheet1!$A:$I,4,FALSE),0)</f>
        <v>0</v>
      </c>
      <c r="I1630" s="13">
        <f>IFERROR(VLOOKUP(A1630,[2]Sheet1!$A:$I,5,FALSE),0)</f>
        <v>0</v>
      </c>
      <c r="J1630" s="13">
        <f>IFERROR(VLOOKUP(A1630,[2]Sheet1!$A:$I,6,FALSE),0)</f>
        <v>0</v>
      </c>
      <c r="K1630" s="13">
        <f>IFERROR(VLOOKUP(A1630,[2]Sheet1!$A:$I,7,FALSE),0)</f>
        <v>0</v>
      </c>
      <c r="L1630" s="13">
        <f>IFERROR(VLOOKUP(A1630,[2]Sheet1!$A:$I,8,FALSE),0)</f>
        <v>0</v>
      </c>
      <c r="M1630" s="13">
        <f>IFERROR(VLOOKUP(A1630,[2]Sheet1!$A:$I,9,FALSE),0)</f>
        <v>0</v>
      </c>
      <c r="N1630" s="13">
        <f>IFERROR(VLOOKUP(A1630,[3]Sheet1!$A:$G,2,FALSE),0)</f>
        <v>18807</v>
      </c>
      <c r="O1630" s="13">
        <f>IFERROR(VLOOKUP(A1630,[3]Sheet1!$A:$G,3,FALSE),0)</f>
        <v>0</v>
      </c>
      <c r="P1630" s="13">
        <f>IFERROR(VLOOKUP(A1630,[3]Sheet1!$A:$G,4,FALSE),0)</f>
        <v>0</v>
      </c>
      <c r="Q1630" s="13">
        <f>IFERROR(VLOOKUP(A1630,[3]Sheet1!$A:$G,5,FALSE),0)</f>
        <v>0</v>
      </c>
      <c r="R1630" s="13">
        <f>IFERROR(VLOOKUP(A1630,[3]Sheet1!$A:$H,6,FALSE),0)</f>
        <v>0</v>
      </c>
      <c r="S1630" s="13">
        <f>IFERROR(VLOOKUP(A1630,[3]Sheet1!$A:$I,7,FALSE),0)</f>
        <v>0</v>
      </c>
      <c r="T1630" s="13" t="str">
        <f t="shared" si="151"/>
        <v>Sim</v>
      </c>
      <c r="U1630" s="13" t="str">
        <f t="shared" si="152"/>
        <v>Não</v>
      </c>
      <c r="V1630" s="13" t="str">
        <f t="shared" si="153"/>
        <v>Não</v>
      </c>
      <c r="W1630" s="13" t="str">
        <f t="shared" si="154"/>
        <v>Não</v>
      </c>
      <c r="X1630" s="13" t="str">
        <f t="shared" si="155"/>
        <v>Não</v>
      </c>
      <c r="Y1630" s="13" t="str">
        <f t="shared" si="156"/>
        <v>Não</v>
      </c>
    </row>
    <row r="1631" spans="1:25">
      <c r="A1631" s="9">
        <v>313140</v>
      </c>
      <c r="B1631" s="13">
        <f>IFERROR(VLOOKUP(A1631,[1]Monitoramento_Base_somente_Said!$A:$J,5,FALSE),0)</f>
        <v>0</v>
      </c>
      <c r="C1631" s="13">
        <f>IFERROR(VLOOKUP(A1631,[1]Monitoramento_Base_somente_Said!$A:$J,6,FALSE),0)</f>
        <v>0</v>
      </c>
      <c r="D1631" s="13">
        <f>IFERROR(VLOOKUP(A1631,[1]Monitoramento_Base_somente_Said!$A:$J,7,FALSE),0)</f>
        <v>0</v>
      </c>
      <c r="E1631" s="13">
        <f>IFERROR(VLOOKUP(A1631,[1]Monitoramento_Base_somente_Said!$A:$J,8,FALSE),0)</f>
        <v>0</v>
      </c>
      <c r="F1631" s="13">
        <f>IFERROR(VLOOKUP(A1631,[1]Monitoramento_Base_somente_Said!$A:$J,9,FALSE),0)</f>
        <v>0</v>
      </c>
      <c r="G1631" s="13">
        <f>IFERROR(VLOOKUP(A1631,[1]Monitoramento_Base_somente_Said!$A:$J,10,FALSE),0)</f>
        <v>0</v>
      </c>
      <c r="H1631" s="13">
        <f>IFERROR(VLOOKUP(A1631,[2]Sheet1!$A:$I,4,FALSE),0)</f>
        <v>0</v>
      </c>
      <c r="I1631" s="13">
        <f>IFERROR(VLOOKUP(A1631,[2]Sheet1!$A:$I,5,FALSE),0)</f>
        <v>0</v>
      </c>
      <c r="J1631" s="13">
        <f>IFERROR(VLOOKUP(A1631,[2]Sheet1!$A:$I,6,FALSE),0)</f>
        <v>0</v>
      </c>
      <c r="K1631" s="13">
        <f>IFERROR(VLOOKUP(A1631,[2]Sheet1!$A:$I,7,FALSE),0)</f>
        <v>0</v>
      </c>
      <c r="L1631" s="13">
        <f>IFERROR(VLOOKUP(A1631,[2]Sheet1!$A:$I,8,FALSE),0)</f>
        <v>0</v>
      </c>
      <c r="M1631" s="13">
        <f>IFERROR(VLOOKUP(A1631,[2]Sheet1!$A:$I,9,FALSE),0)</f>
        <v>0</v>
      </c>
      <c r="N1631" s="13">
        <f>IFERROR(VLOOKUP(A1631,[3]Sheet1!$A:$G,2,FALSE),0)</f>
        <v>3000</v>
      </c>
      <c r="O1631" s="13">
        <f>IFERROR(VLOOKUP(A1631,[3]Sheet1!$A:$G,3,FALSE),0)</f>
        <v>0</v>
      </c>
      <c r="P1631" s="13">
        <f>IFERROR(VLOOKUP(A1631,[3]Sheet1!$A:$G,4,FALSE),0)</f>
        <v>0</v>
      </c>
      <c r="Q1631" s="13">
        <f>IFERROR(VLOOKUP(A1631,[3]Sheet1!$A:$G,5,FALSE),0)</f>
        <v>0</v>
      </c>
      <c r="R1631" s="13">
        <f>IFERROR(VLOOKUP(A1631,[3]Sheet1!$A:$H,6,FALSE),0)</f>
        <v>0</v>
      </c>
      <c r="S1631" s="13">
        <f>IFERROR(VLOOKUP(A1631,[3]Sheet1!$A:$I,7,FALSE),0)</f>
        <v>0</v>
      </c>
      <c r="T1631" s="13" t="str">
        <f t="shared" si="151"/>
        <v>Sim</v>
      </c>
      <c r="U1631" s="13" t="str">
        <f t="shared" si="152"/>
        <v>Não</v>
      </c>
      <c r="V1631" s="13" t="str">
        <f t="shared" si="153"/>
        <v>Não</v>
      </c>
      <c r="W1631" s="13" t="str">
        <f t="shared" si="154"/>
        <v>Não</v>
      </c>
      <c r="X1631" s="13" t="str">
        <f t="shared" si="155"/>
        <v>Não</v>
      </c>
      <c r="Y1631" s="13" t="str">
        <f t="shared" si="156"/>
        <v>Não</v>
      </c>
    </row>
    <row r="1632" spans="1:25">
      <c r="A1632" s="9">
        <v>313150</v>
      </c>
      <c r="B1632" s="13">
        <f>IFERROR(VLOOKUP(A1632,[1]Monitoramento_Base_somente_Said!$A:$J,5,FALSE),0)</f>
        <v>0</v>
      </c>
      <c r="C1632" s="13">
        <f>IFERROR(VLOOKUP(A1632,[1]Monitoramento_Base_somente_Said!$A:$J,6,FALSE),0)</f>
        <v>0</v>
      </c>
      <c r="D1632" s="13">
        <f>IFERROR(VLOOKUP(A1632,[1]Monitoramento_Base_somente_Said!$A:$J,7,FALSE),0)</f>
        <v>0</v>
      </c>
      <c r="E1632" s="13">
        <f>IFERROR(VLOOKUP(A1632,[1]Monitoramento_Base_somente_Said!$A:$J,8,FALSE),0)</f>
        <v>0</v>
      </c>
      <c r="F1632" s="13">
        <f>IFERROR(VLOOKUP(A1632,[1]Monitoramento_Base_somente_Said!$A:$J,9,FALSE),0)</f>
        <v>0</v>
      </c>
      <c r="G1632" s="13">
        <f>IFERROR(VLOOKUP(A1632,[1]Monitoramento_Base_somente_Said!$A:$J,10,FALSE),0)</f>
        <v>0</v>
      </c>
      <c r="H1632" s="13">
        <f>IFERROR(VLOOKUP(A1632,[2]Sheet1!$A:$I,4,FALSE),0)</f>
        <v>0</v>
      </c>
      <c r="I1632" s="13">
        <f>IFERROR(VLOOKUP(A1632,[2]Sheet1!$A:$I,5,FALSE),0)</f>
        <v>0</v>
      </c>
      <c r="J1632" s="13">
        <f>IFERROR(VLOOKUP(A1632,[2]Sheet1!$A:$I,6,FALSE),0)</f>
        <v>0</v>
      </c>
      <c r="K1632" s="13">
        <f>IFERROR(VLOOKUP(A1632,[2]Sheet1!$A:$I,7,FALSE),0)</f>
        <v>0</v>
      </c>
      <c r="L1632" s="13">
        <f>IFERROR(VLOOKUP(A1632,[2]Sheet1!$A:$I,8,FALSE),0)</f>
        <v>0</v>
      </c>
      <c r="M1632" s="13">
        <f>IFERROR(VLOOKUP(A1632,[2]Sheet1!$A:$I,9,FALSE),0)</f>
        <v>0</v>
      </c>
      <c r="N1632" s="13">
        <f>IFERROR(VLOOKUP(A1632,[3]Sheet1!$A:$G,2,FALSE),0)</f>
        <v>0</v>
      </c>
      <c r="O1632" s="13">
        <f>IFERROR(VLOOKUP(A1632,[3]Sheet1!$A:$G,3,FALSE),0)</f>
        <v>0</v>
      </c>
      <c r="P1632" s="13">
        <f>IFERROR(VLOOKUP(A1632,[3]Sheet1!$A:$G,4,FALSE),0)</f>
        <v>0</v>
      </c>
      <c r="Q1632" s="13">
        <f>IFERROR(VLOOKUP(A1632,[3]Sheet1!$A:$G,5,FALSE),0)</f>
        <v>0</v>
      </c>
      <c r="R1632" s="13">
        <f>IFERROR(VLOOKUP(A1632,[3]Sheet1!$A:$H,6,FALSE),0)</f>
        <v>0</v>
      </c>
      <c r="S1632" s="13">
        <f>IFERROR(VLOOKUP(A1632,[3]Sheet1!$A:$I,7,FALSE),0)</f>
        <v>0</v>
      </c>
      <c r="T1632" s="13" t="str">
        <f t="shared" si="151"/>
        <v>Não</v>
      </c>
      <c r="U1632" s="13" t="str">
        <f t="shared" si="152"/>
        <v>Não</v>
      </c>
      <c r="V1632" s="13" t="str">
        <f t="shared" si="153"/>
        <v>Não</v>
      </c>
      <c r="W1632" s="13" t="str">
        <f t="shared" si="154"/>
        <v>Não</v>
      </c>
      <c r="X1632" s="13" t="str">
        <f t="shared" si="155"/>
        <v>Não</v>
      </c>
      <c r="Y1632" s="13" t="str">
        <f t="shared" si="156"/>
        <v>Não</v>
      </c>
    </row>
    <row r="1633" spans="1:25">
      <c r="A1633" s="9">
        <v>313160</v>
      </c>
      <c r="B1633" s="13">
        <f>IFERROR(VLOOKUP(A1633,[1]Monitoramento_Base_somente_Said!$A:$J,5,FALSE),0)</f>
        <v>0</v>
      </c>
      <c r="C1633" s="13">
        <f>IFERROR(VLOOKUP(A1633,[1]Monitoramento_Base_somente_Said!$A:$J,6,FALSE),0)</f>
        <v>0</v>
      </c>
      <c r="D1633" s="13">
        <f>IFERROR(VLOOKUP(A1633,[1]Monitoramento_Base_somente_Said!$A:$J,7,FALSE),0)</f>
        <v>0</v>
      </c>
      <c r="E1633" s="13">
        <f>IFERROR(VLOOKUP(A1633,[1]Monitoramento_Base_somente_Said!$A:$J,8,FALSE),0)</f>
        <v>0</v>
      </c>
      <c r="F1633" s="13">
        <f>IFERROR(VLOOKUP(A1633,[1]Monitoramento_Base_somente_Said!$A:$J,9,FALSE),0)</f>
        <v>0</v>
      </c>
      <c r="G1633" s="13">
        <f>IFERROR(VLOOKUP(A1633,[1]Monitoramento_Base_somente_Said!$A:$J,10,FALSE),0)</f>
        <v>0</v>
      </c>
      <c r="H1633" s="13">
        <f>IFERROR(VLOOKUP(A1633,[2]Sheet1!$A:$I,4,FALSE),0)</f>
        <v>0</v>
      </c>
      <c r="I1633" s="13">
        <f>IFERROR(VLOOKUP(A1633,[2]Sheet1!$A:$I,5,FALSE),0)</f>
        <v>0</v>
      </c>
      <c r="J1633" s="13">
        <f>IFERROR(VLOOKUP(A1633,[2]Sheet1!$A:$I,6,FALSE),0)</f>
        <v>0</v>
      </c>
      <c r="K1633" s="13">
        <f>IFERROR(VLOOKUP(A1633,[2]Sheet1!$A:$I,7,FALSE),0)</f>
        <v>0</v>
      </c>
      <c r="L1633" s="13">
        <f>IFERROR(VLOOKUP(A1633,[2]Sheet1!$A:$I,8,FALSE),0)</f>
        <v>0</v>
      </c>
      <c r="M1633" s="13">
        <f>IFERROR(VLOOKUP(A1633,[2]Sheet1!$A:$I,9,FALSE),0)</f>
        <v>0</v>
      </c>
      <c r="N1633" s="13">
        <f>IFERROR(VLOOKUP(A1633,[3]Sheet1!$A:$G,2,FALSE),0)</f>
        <v>1200</v>
      </c>
      <c r="O1633" s="13">
        <f>IFERROR(VLOOKUP(A1633,[3]Sheet1!$A:$G,3,FALSE),0)</f>
        <v>0</v>
      </c>
      <c r="P1633" s="13">
        <f>IFERROR(VLOOKUP(A1633,[3]Sheet1!$A:$G,4,FALSE),0)</f>
        <v>0</v>
      </c>
      <c r="Q1633" s="13">
        <f>IFERROR(VLOOKUP(A1633,[3]Sheet1!$A:$G,5,FALSE),0)</f>
        <v>0</v>
      </c>
      <c r="R1633" s="13">
        <f>IFERROR(VLOOKUP(A1633,[3]Sheet1!$A:$H,6,FALSE),0)</f>
        <v>0</v>
      </c>
      <c r="S1633" s="13">
        <f>IFERROR(VLOOKUP(A1633,[3]Sheet1!$A:$I,7,FALSE),0)</f>
        <v>0</v>
      </c>
      <c r="T1633" s="13" t="str">
        <f t="shared" si="151"/>
        <v>Sim</v>
      </c>
      <c r="U1633" s="13" t="str">
        <f t="shared" si="152"/>
        <v>Não</v>
      </c>
      <c r="V1633" s="13" t="str">
        <f t="shared" si="153"/>
        <v>Não</v>
      </c>
      <c r="W1633" s="13" t="str">
        <f t="shared" si="154"/>
        <v>Não</v>
      </c>
      <c r="X1633" s="13" t="str">
        <f t="shared" si="155"/>
        <v>Não</v>
      </c>
      <c r="Y1633" s="13" t="str">
        <f t="shared" si="156"/>
        <v>Não</v>
      </c>
    </row>
    <row r="1634" spans="1:25">
      <c r="A1634" s="9">
        <v>313170</v>
      </c>
      <c r="B1634" s="13">
        <f>IFERROR(VLOOKUP(A1634,[1]Monitoramento_Base_somente_Said!$A:$J,5,FALSE),0)</f>
        <v>0</v>
      </c>
      <c r="C1634" s="13">
        <f>IFERROR(VLOOKUP(A1634,[1]Monitoramento_Base_somente_Said!$A:$J,6,FALSE),0)</f>
        <v>2765789</v>
      </c>
      <c r="D1634" s="13">
        <f>IFERROR(VLOOKUP(A1634,[1]Monitoramento_Base_somente_Said!$A:$J,7,FALSE),0)</f>
        <v>0</v>
      </c>
      <c r="E1634" s="13">
        <f>IFERROR(VLOOKUP(A1634,[1]Monitoramento_Base_somente_Said!$A:$J,8,FALSE),0)</f>
        <v>2587351</v>
      </c>
      <c r="F1634" s="13">
        <f>IFERROR(VLOOKUP(A1634,[1]Monitoramento_Base_somente_Said!$A:$J,9,FALSE),0)</f>
        <v>0</v>
      </c>
      <c r="G1634" s="13">
        <f>IFERROR(VLOOKUP(A1634,[1]Monitoramento_Base_somente_Said!$A:$J,10,FALSE),0)</f>
        <v>1070628</v>
      </c>
      <c r="H1634" s="13">
        <f>IFERROR(VLOOKUP(A1634,[2]Sheet1!$A:$I,4,FALSE),0)</f>
        <v>0</v>
      </c>
      <c r="I1634" s="13">
        <f>IFERROR(VLOOKUP(A1634,[2]Sheet1!$A:$I,5,FALSE),0)</f>
        <v>0</v>
      </c>
      <c r="J1634" s="13">
        <f>IFERROR(VLOOKUP(A1634,[2]Sheet1!$A:$I,6,FALSE),0)</f>
        <v>0</v>
      </c>
      <c r="K1634" s="13">
        <f>IFERROR(VLOOKUP(A1634,[2]Sheet1!$A:$I,7,FALSE),0)</f>
        <v>0</v>
      </c>
      <c r="L1634" s="13">
        <f>IFERROR(VLOOKUP(A1634,[2]Sheet1!$A:$I,8,FALSE),0)</f>
        <v>0</v>
      </c>
      <c r="M1634" s="13">
        <f>IFERROR(VLOOKUP(A1634,[2]Sheet1!$A:$I,9,FALSE),0)</f>
        <v>0</v>
      </c>
      <c r="N1634" s="13">
        <f>IFERROR(VLOOKUP(A1634,[3]Sheet1!$A:$G,2,FALSE),0)</f>
        <v>0</v>
      </c>
      <c r="O1634" s="13">
        <f>IFERROR(VLOOKUP(A1634,[3]Sheet1!$A:$G,3,FALSE),0)</f>
        <v>0</v>
      </c>
      <c r="P1634" s="13">
        <f>IFERROR(VLOOKUP(A1634,[3]Sheet1!$A:$G,4,FALSE),0)</f>
        <v>0</v>
      </c>
      <c r="Q1634" s="13">
        <f>IFERROR(VLOOKUP(A1634,[3]Sheet1!$A:$G,5,FALSE),0)</f>
        <v>0</v>
      </c>
      <c r="R1634" s="13">
        <f>IFERROR(VLOOKUP(A1634,[3]Sheet1!$A:$H,6,FALSE),0)</f>
        <v>0</v>
      </c>
      <c r="S1634" s="13">
        <f>IFERROR(VLOOKUP(A1634,[3]Sheet1!$A:$I,7,FALSE),0)</f>
        <v>0</v>
      </c>
      <c r="T1634" s="13" t="str">
        <f t="shared" si="151"/>
        <v>Não</v>
      </c>
      <c r="U1634" s="13" t="str">
        <f t="shared" si="152"/>
        <v>Sim</v>
      </c>
      <c r="V1634" s="13" t="str">
        <f t="shared" si="153"/>
        <v>Não</v>
      </c>
      <c r="W1634" s="13" t="str">
        <f t="shared" si="154"/>
        <v>Sim</v>
      </c>
      <c r="X1634" s="13" t="str">
        <f t="shared" si="155"/>
        <v>Não</v>
      </c>
      <c r="Y1634" s="13" t="str">
        <f t="shared" si="156"/>
        <v>Sim</v>
      </c>
    </row>
    <row r="1635" spans="1:25">
      <c r="A1635" s="19">
        <v>313180</v>
      </c>
      <c r="B1635" s="13">
        <f>IFERROR(VLOOKUP(A1635,[1]Monitoramento_Base_somente_Said!$A:$J,5,FALSE),0)</f>
        <v>0</v>
      </c>
      <c r="C1635" s="13">
        <f>IFERROR(VLOOKUP(A1635,[1]Monitoramento_Base_somente_Said!$A:$J,6,FALSE),0)</f>
        <v>0</v>
      </c>
      <c r="D1635" s="13">
        <f>IFERROR(VLOOKUP(A1635,[1]Monitoramento_Base_somente_Said!$A:$J,7,FALSE),0)</f>
        <v>0</v>
      </c>
      <c r="E1635" s="13">
        <f>IFERROR(VLOOKUP(A1635,[1]Monitoramento_Base_somente_Said!$A:$J,8,FALSE),0)</f>
        <v>0</v>
      </c>
      <c r="F1635" s="13">
        <f>IFERROR(VLOOKUP(A1635,[1]Monitoramento_Base_somente_Said!$A:$J,9,FALSE),0)</f>
        <v>0</v>
      </c>
      <c r="G1635" s="13">
        <f>IFERROR(VLOOKUP(A1635,[1]Monitoramento_Base_somente_Said!$A:$J,10,FALSE),0)</f>
        <v>0</v>
      </c>
      <c r="H1635" s="13">
        <f>IFERROR(VLOOKUP(A1635,[2]Sheet1!$A:$I,4,FALSE),0)</f>
        <v>0</v>
      </c>
      <c r="I1635" s="13">
        <f>IFERROR(VLOOKUP(A1635,[2]Sheet1!$A:$I,5,FALSE),0)</f>
        <v>0</v>
      </c>
      <c r="J1635" s="13">
        <f>IFERROR(VLOOKUP(A1635,[2]Sheet1!$A:$I,6,FALSE),0)</f>
        <v>0</v>
      </c>
      <c r="K1635" s="13">
        <f>IFERROR(VLOOKUP(A1635,[2]Sheet1!$A:$I,7,FALSE),0)</f>
        <v>0</v>
      </c>
      <c r="L1635" s="13">
        <f>IFERROR(VLOOKUP(A1635,[2]Sheet1!$A:$I,8,FALSE),0)</f>
        <v>0</v>
      </c>
      <c r="M1635" s="13">
        <f>IFERROR(VLOOKUP(A1635,[2]Sheet1!$A:$I,9,FALSE),0)</f>
        <v>0</v>
      </c>
      <c r="N1635" s="13">
        <f>IFERROR(VLOOKUP(A1635,[3]Sheet1!$A:$G,2,FALSE),0)</f>
        <v>0</v>
      </c>
      <c r="O1635" s="13">
        <f>IFERROR(VLOOKUP(A1635,[3]Sheet1!$A:$G,3,FALSE),0)</f>
        <v>0</v>
      </c>
      <c r="P1635" s="13">
        <f>IFERROR(VLOOKUP(A1635,[3]Sheet1!$A:$G,4,FALSE),0)</f>
        <v>0</v>
      </c>
      <c r="Q1635" s="13">
        <f>IFERROR(VLOOKUP(A1635,[3]Sheet1!$A:$G,5,FALSE),0)</f>
        <v>0</v>
      </c>
      <c r="R1635" s="13">
        <f>IFERROR(VLOOKUP(A1635,[3]Sheet1!$A:$H,6,FALSE),0)</f>
        <v>0</v>
      </c>
      <c r="S1635" s="13">
        <f>IFERROR(VLOOKUP(A1635,[3]Sheet1!$A:$I,7,FALSE),0)</f>
        <v>0</v>
      </c>
      <c r="T1635" s="13" t="str">
        <f t="shared" si="151"/>
        <v>Não</v>
      </c>
      <c r="U1635" s="13" t="str">
        <f t="shared" si="152"/>
        <v>Não</v>
      </c>
      <c r="V1635" s="13" t="str">
        <f t="shared" si="153"/>
        <v>Não</v>
      </c>
      <c r="W1635" s="13" t="str">
        <f t="shared" si="154"/>
        <v>Não</v>
      </c>
      <c r="X1635" s="13" t="str">
        <f t="shared" si="155"/>
        <v>Não</v>
      </c>
      <c r="Y1635" s="13" t="str">
        <f t="shared" si="156"/>
        <v>Não</v>
      </c>
    </row>
    <row r="1636" spans="1:25">
      <c r="A1636" s="9">
        <v>313190</v>
      </c>
      <c r="B1636" s="13">
        <f>IFERROR(VLOOKUP(A1636,[1]Monitoramento_Base_somente_Said!$A:$J,5,FALSE),0)</f>
        <v>0</v>
      </c>
      <c r="C1636" s="13">
        <f>IFERROR(VLOOKUP(A1636,[1]Monitoramento_Base_somente_Said!$A:$J,6,FALSE),0)</f>
        <v>0</v>
      </c>
      <c r="D1636" s="13">
        <f>IFERROR(VLOOKUP(A1636,[1]Monitoramento_Base_somente_Said!$A:$J,7,FALSE),0)</f>
        <v>0</v>
      </c>
      <c r="E1636" s="13">
        <f>IFERROR(VLOOKUP(A1636,[1]Monitoramento_Base_somente_Said!$A:$J,8,FALSE),0)</f>
        <v>0</v>
      </c>
      <c r="F1636" s="13">
        <f>IFERROR(VLOOKUP(A1636,[1]Monitoramento_Base_somente_Said!$A:$J,9,FALSE),0)</f>
        <v>0</v>
      </c>
      <c r="G1636" s="13">
        <f>IFERROR(VLOOKUP(A1636,[1]Monitoramento_Base_somente_Said!$A:$J,10,FALSE),0)</f>
        <v>0</v>
      </c>
      <c r="H1636" s="13">
        <f>IFERROR(VLOOKUP(A1636,[2]Sheet1!$A:$I,4,FALSE),0)</f>
        <v>0</v>
      </c>
      <c r="I1636" s="13">
        <f>IFERROR(VLOOKUP(A1636,[2]Sheet1!$A:$I,5,FALSE),0)</f>
        <v>0</v>
      </c>
      <c r="J1636" s="13">
        <f>IFERROR(VLOOKUP(A1636,[2]Sheet1!$A:$I,6,FALSE),0)</f>
        <v>0</v>
      </c>
      <c r="K1636" s="13">
        <f>IFERROR(VLOOKUP(A1636,[2]Sheet1!$A:$I,7,FALSE),0)</f>
        <v>0</v>
      </c>
      <c r="L1636" s="13">
        <f>IFERROR(VLOOKUP(A1636,[2]Sheet1!$A:$I,8,FALSE),0)</f>
        <v>0</v>
      </c>
      <c r="M1636" s="13">
        <f>IFERROR(VLOOKUP(A1636,[2]Sheet1!$A:$I,9,FALSE),0)</f>
        <v>0</v>
      </c>
      <c r="N1636" s="13">
        <f>IFERROR(VLOOKUP(A1636,[3]Sheet1!$A:$G,2,FALSE),0)</f>
        <v>0</v>
      </c>
      <c r="O1636" s="13">
        <f>IFERROR(VLOOKUP(A1636,[3]Sheet1!$A:$G,3,FALSE),0)</f>
        <v>0</v>
      </c>
      <c r="P1636" s="13">
        <f>IFERROR(VLOOKUP(A1636,[3]Sheet1!$A:$G,4,FALSE),0)</f>
        <v>0</v>
      </c>
      <c r="Q1636" s="13">
        <f>IFERROR(VLOOKUP(A1636,[3]Sheet1!$A:$G,5,FALSE),0)</f>
        <v>0</v>
      </c>
      <c r="R1636" s="13">
        <f>IFERROR(VLOOKUP(A1636,[3]Sheet1!$A:$H,6,FALSE),0)</f>
        <v>0</v>
      </c>
      <c r="S1636" s="13">
        <f>IFERROR(VLOOKUP(A1636,[3]Sheet1!$A:$I,7,FALSE),0)</f>
        <v>0</v>
      </c>
      <c r="T1636" s="13" t="str">
        <f t="shared" si="151"/>
        <v>Não</v>
      </c>
      <c r="U1636" s="13" t="str">
        <f t="shared" si="152"/>
        <v>Não</v>
      </c>
      <c r="V1636" s="13" t="str">
        <f t="shared" si="153"/>
        <v>Não</v>
      </c>
      <c r="W1636" s="13" t="str">
        <f t="shared" si="154"/>
        <v>Não</v>
      </c>
      <c r="X1636" s="13" t="str">
        <f t="shared" si="155"/>
        <v>Não</v>
      </c>
      <c r="Y1636" s="13" t="str">
        <f t="shared" si="156"/>
        <v>Não</v>
      </c>
    </row>
    <row r="1637" spans="1:25">
      <c r="A1637" s="9">
        <v>313200</v>
      </c>
      <c r="B1637" s="13">
        <f>IFERROR(VLOOKUP(A1637,[1]Monitoramento_Base_somente_Said!$A:$J,5,FALSE),0)</f>
        <v>0</v>
      </c>
      <c r="C1637" s="13">
        <f>IFERROR(VLOOKUP(A1637,[1]Monitoramento_Base_somente_Said!$A:$J,6,FALSE),0)</f>
        <v>0</v>
      </c>
      <c r="D1637" s="13">
        <f>IFERROR(VLOOKUP(A1637,[1]Monitoramento_Base_somente_Said!$A:$J,7,FALSE),0)</f>
        <v>0</v>
      </c>
      <c r="E1637" s="13">
        <f>IFERROR(VLOOKUP(A1637,[1]Monitoramento_Base_somente_Said!$A:$J,8,FALSE),0)</f>
        <v>0</v>
      </c>
      <c r="F1637" s="13">
        <f>IFERROR(VLOOKUP(A1637,[1]Monitoramento_Base_somente_Said!$A:$J,9,FALSE),0)</f>
        <v>0</v>
      </c>
      <c r="G1637" s="13">
        <f>IFERROR(VLOOKUP(A1637,[1]Monitoramento_Base_somente_Said!$A:$J,10,FALSE),0)</f>
        <v>0</v>
      </c>
      <c r="H1637" s="13">
        <f>IFERROR(VLOOKUP(A1637,[2]Sheet1!$A:$I,4,FALSE),0)</f>
        <v>0</v>
      </c>
      <c r="I1637" s="13">
        <f>IFERROR(VLOOKUP(A1637,[2]Sheet1!$A:$I,5,FALSE),0)</f>
        <v>0</v>
      </c>
      <c r="J1637" s="13">
        <f>IFERROR(VLOOKUP(A1637,[2]Sheet1!$A:$I,6,FALSE),0)</f>
        <v>0</v>
      </c>
      <c r="K1637" s="13">
        <f>IFERROR(VLOOKUP(A1637,[2]Sheet1!$A:$I,7,FALSE),0)</f>
        <v>0</v>
      </c>
      <c r="L1637" s="13">
        <f>IFERROR(VLOOKUP(A1637,[2]Sheet1!$A:$I,8,FALSE),0)</f>
        <v>0</v>
      </c>
      <c r="M1637" s="13">
        <f>IFERROR(VLOOKUP(A1637,[2]Sheet1!$A:$I,9,FALSE),0)</f>
        <v>0</v>
      </c>
      <c r="N1637" s="13">
        <f>IFERROR(VLOOKUP(A1637,[3]Sheet1!$A:$G,2,FALSE),0)</f>
        <v>0</v>
      </c>
      <c r="O1637" s="13">
        <f>IFERROR(VLOOKUP(A1637,[3]Sheet1!$A:$G,3,FALSE),0)</f>
        <v>0</v>
      </c>
      <c r="P1637" s="13">
        <f>IFERROR(VLOOKUP(A1637,[3]Sheet1!$A:$G,4,FALSE),0)</f>
        <v>0</v>
      </c>
      <c r="Q1637" s="13">
        <f>IFERROR(VLOOKUP(A1637,[3]Sheet1!$A:$G,5,FALSE),0)</f>
        <v>0</v>
      </c>
      <c r="R1637" s="13">
        <f>IFERROR(VLOOKUP(A1637,[3]Sheet1!$A:$H,6,FALSE),0)</f>
        <v>0</v>
      </c>
      <c r="S1637" s="13">
        <f>IFERROR(VLOOKUP(A1637,[3]Sheet1!$A:$I,7,FALSE),0)</f>
        <v>0</v>
      </c>
      <c r="T1637" s="13" t="str">
        <f t="shared" si="151"/>
        <v>Não</v>
      </c>
      <c r="U1637" s="13" t="str">
        <f t="shared" si="152"/>
        <v>Não</v>
      </c>
      <c r="V1637" s="13" t="str">
        <f t="shared" si="153"/>
        <v>Não</v>
      </c>
      <c r="W1637" s="13" t="str">
        <f t="shared" si="154"/>
        <v>Não</v>
      </c>
      <c r="X1637" s="13" t="str">
        <f t="shared" si="155"/>
        <v>Não</v>
      </c>
      <c r="Y1637" s="13" t="str">
        <f t="shared" si="156"/>
        <v>Não</v>
      </c>
    </row>
    <row r="1638" spans="1:25">
      <c r="A1638" s="9">
        <v>313210</v>
      </c>
      <c r="B1638" s="13">
        <f>IFERROR(VLOOKUP(A1638,[1]Monitoramento_Base_somente_Said!$A:$J,5,FALSE),0)</f>
        <v>0</v>
      </c>
      <c r="C1638" s="13">
        <f>IFERROR(VLOOKUP(A1638,[1]Monitoramento_Base_somente_Said!$A:$J,6,FALSE),0)</f>
        <v>0</v>
      </c>
      <c r="D1638" s="13">
        <f>IFERROR(VLOOKUP(A1638,[1]Monitoramento_Base_somente_Said!$A:$J,7,FALSE),0)</f>
        <v>0</v>
      </c>
      <c r="E1638" s="13">
        <f>IFERROR(VLOOKUP(A1638,[1]Monitoramento_Base_somente_Said!$A:$J,8,FALSE),0)</f>
        <v>0</v>
      </c>
      <c r="F1638" s="13">
        <f>IFERROR(VLOOKUP(A1638,[1]Monitoramento_Base_somente_Said!$A:$J,9,FALSE),0)</f>
        <v>0</v>
      </c>
      <c r="G1638" s="13">
        <f>IFERROR(VLOOKUP(A1638,[1]Monitoramento_Base_somente_Said!$A:$J,10,FALSE),0)</f>
        <v>0</v>
      </c>
      <c r="H1638" s="13">
        <f>IFERROR(VLOOKUP(A1638,[2]Sheet1!$A:$I,4,FALSE),0)</f>
        <v>0</v>
      </c>
      <c r="I1638" s="13">
        <f>IFERROR(VLOOKUP(A1638,[2]Sheet1!$A:$I,5,FALSE),0)</f>
        <v>0</v>
      </c>
      <c r="J1638" s="13">
        <f>IFERROR(VLOOKUP(A1638,[2]Sheet1!$A:$I,6,FALSE),0)</f>
        <v>0</v>
      </c>
      <c r="K1638" s="13">
        <f>IFERROR(VLOOKUP(A1638,[2]Sheet1!$A:$I,7,FALSE),0)</f>
        <v>0</v>
      </c>
      <c r="L1638" s="13">
        <f>IFERROR(VLOOKUP(A1638,[2]Sheet1!$A:$I,8,FALSE),0)</f>
        <v>0</v>
      </c>
      <c r="M1638" s="13">
        <f>IFERROR(VLOOKUP(A1638,[2]Sheet1!$A:$I,9,FALSE),0)</f>
        <v>0</v>
      </c>
      <c r="N1638" s="13">
        <f>IFERROR(VLOOKUP(A1638,[3]Sheet1!$A:$G,2,FALSE),0)</f>
        <v>3940</v>
      </c>
      <c r="O1638" s="13">
        <f>IFERROR(VLOOKUP(A1638,[3]Sheet1!$A:$G,3,FALSE),0)</f>
        <v>0</v>
      </c>
      <c r="P1638" s="13">
        <f>IFERROR(VLOOKUP(A1638,[3]Sheet1!$A:$G,4,FALSE),0)</f>
        <v>0</v>
      </c>
      <c r="Q1638" s="13">
        <f>IFERROR(VLOOKUP(A1638,[3]Sheet1!$A:$G,5,FALSE),0)</f>
        <v>0</v>
      </c>
      <c r="R1638" s="13">
        <f>IFERROR(VLOOKUP(A1638,[3]Sheet1!$A:$H,6,FALSE),0)</f>
        <v>0</v>
      </c>
      <c r="S1638" s="13">
        <f>IFERROR(VLOOKUP(A1638,[3]Sheet1!$A:$I,7,FALSE),0)</f>
        <v>0</v>
      </c>
      <c r="T1638" s="13" t="str">
        <f t="shared" si="151"/>
        <v>Sim</v>
      </c>
      <c r="U1638" s="13" t="str">
        <f t="shared" si="152"/>
        <v>Não</v>
      </c>
      <c r="V1638" s="13" t="str">
        <f t="shared" si="153"/>
        <v>Não</v>
      </c>
      <c r="W1638" s="13" t="str">
        <f t="shared" si="154"/>
        <v>Não</v>
      </c>
      <c r="X1638" s="13" t="str">
        <f t="shared" si="155"/>
        <v>Não</v>
      </c>
      <c r="Y1638" s="13" t="str">
        <f t="shared" si="156"/>
        <v>Não</v>
      </c>
    </row>
    <row r="1639" spans="1:25">
      <c r="A1639" s="19">
        <v>313220</v>
      </c>
      <c r="B1639" s="13">
        <f>IFERROR(VLOOKUP(A1639,[1]Monitoramento_Base_somente_Said!$A:$J,5,FALSE),0)</f>
        <v>0</v>
      </c>
      <c r="C1639" s="13">
        <f>IFERROR(VLOOKUP(A1639,[1]Monitoramento_Base_somente_Said!$A:$J,6,FALSE),0)</f>
        <v>0</v>
      </c>
      <c r="D1639" s="13">
        <f>IFERROR(VLOOKUP(A1639,[1]Monitoramento_Base_somente_Said!$A:$J,7,FALSE),0)</f>
        <v>0</v>
      </c>
      <c r="E1639" s="13">
        <f>IFERROR(VLOOKUP(A1639,[1]Monitoramento_Base_somente_Said!$A:$J,8,FALSE),0)</f>
        <v>0</v>
      </c>
      <c r="F1639" s="13">
        <f>IFERROR(VLOOKUP(A1639,[1]Monitoramento_Base_somente_Said!$A:$J,9,FALSE),0)</f>
        <v>0</v>
      </c>
      <c r="G1639" s="13">
        <f>IFERROR(VLOOKUP(A1639,[1]Monitoramento_Base_somente_Said!$A:$J,10,FALSE),0)</f>
        <v>0</v>
      </c>
      <c r="H1639" s="13">
        <f>IFERROR(VLOOKUP(A1639,[2]Sheet1!$A:$I,4,FALSE),0)</f>
        <v>0</v>
      </c>
      <c r="I1639" s="13">
        <f>IFERROR(VLOOKUP(A1639,[2]Sheet1!$A:$I,5,FALSE),0)</f>
        <v>0</v>
      </c>
      <c r="J1639" s="13">
        <f>IFERROR(VLOOKUP(A1639,[2]Sheet1!$A:$I,6,FALSE),0)</f>
        <v>0</v>
      </c>
      <c r="K1639" s="13">
        <f>IFERROR(VLOOKUP(A1639,[2]Sheet1!$A:$I,7,FALSE),0)</f>
        <v>0</v>
      </c>
      <c r="L1639" s="13">
        <f>IFERROR(VLOOKUP(A1639,[2]Sheet1!$A:$I,8,FALSE),0)</f>
        <v>0</v>
      </c>
      <c r="M1639" s="13">
        <f>IFERROR(VLOOKUP(A1639,[2]Sheet1!$A:$I,9,FALSE),0)</f>
        <v>0</v>
      </c>
      <c r="N1639" s="13">
        <f>IFERROR(VLOOKUP(A1639,[3]Sheet1!$A:$G,2,FALSE),0)</f>
        <v>369</v>
      </c>
      <c r="O1639" s="13">
        <f>IFERROR(VLOOKUP(A1639,[3]Sheet1!$A:$G,3,FALSE),0)</f>
        <v>0</v>
      </c>
      <c r="P1639" s="13">
        <f>IFERROR(VLOOKUP(A1639,[3]Sheet1!$A:$G,4,FALSE),0)</f>
        <v>0</v>
      </c>
      <c r="Q1639" s="13">
        <f>IFERROR(VLOOKUP(A1639,[3]Sheet1!$A:$G,5,FALSE),0)</f>
        <v>0</v>
      </c>
      <c r="R1639" s="13">
        <f>IFERROR(VLOOKUP(A1639,[3]Sheet1!$A:$H,6,FALSE),0)</f>
        <v>0</v>
      </c>
      <c r="S1639" s="13">
        <f>IFERROR(VLOOKUP(A1639,[3]Sheet1!$A:$I,7,FALSE),0)</f>
        <v>0</v>
      </c>
      <c r="T1639" s="13" t="str">
        <f t="shared" si="151"/>
        <v>Sim</v>
      </c>
      <c r="U1639" s="13" t="str">
        <f t="shared" si="152"/>
        <v>Não</v>
      </c>
      <c r="V1639" s="13" t="str">
        <f t="shared" si="153"/>
        <v>Não</v>
      </c>
      <c r="W1639" s="13" t="str">
        <f t="shared" si="154"/>
        <v>Não</v>
      </c>
      <c r="X1639" s="13" t="str">
        <f t="shared" si="155"/>
        <v>Não</v>
      </c>
      <c r="Y1639" s="13" t="str">
        <f t="shared" si="156"/>
        <v>Não</v>
      </c>
    </row>
    <row r="1640" spans="1:25">
      <c r="A1640" s="9">
        <v>313230</v>
      </c>
      <c r="B1640" s="13">
        <f>IFERROR(VLOOKUP(A1640,[1]Monitoramento_Base_somente_Said!$A:$J,5,FALSE),0)</f>
        <v>0</v>
      </c>
      <c r="C1640" s="13">
        <f>IFERROR(VLOOKUP(A1640,[1]Monitoramento_Base_somente_Said!$A:$J,6,FALSE),0)</f>
        <v>0</v>
      </c>
      <c r="D1640" s="13">
        <f>IFERROR(VLOOKUP(A1640,[1]Monitoramento_Base_somente_Said!$A:$J,7,FALSE),0)</f>
        <v>0</v>
      </c>
      <c r="E1640" s="13">
        <f>IFERROR(VLOOKUP(A1640,[1]Monitoramento_Base_somente_Said!$A:$J,8,FALSE),0)</f>
        <v>0</v>
      </c>
      <c r="F1640" s="13">
        <f>IFERROR(VLOOKUP(A1640,[1]Monitoramento_Base_somente_Said!$A:$J,9,FALSE),0)</f>
        <v>0</v>
      </c>
      <c r="G1640" s="13">
        <f>IFERROR(VLOOKUP(A1640,[1]Monitoramento_Base_somente_Said!$A:$J,10,FALSE),0)</f>
        <v>0</v>
      </c>
      <c r="H1640" s="13">
        <f>IFERROR(VLOOKUP(A1640,[2]Sheet1!$A:$I,4,FALSE),0)</f>
        <v>0</v>
      </c>
      <c r="I1640" s="13">
        <f>IFERROR(VLOOKUP(A1640,[2]Sheet1!$A:$I,5,FALSE),0)</f>
        <v>0</v>
      </c>
      <c r="J1640" s="13">
        <f>IFERROR(VLOOKUP(A1640,[2]Sheet1!$A:$I,6,FALSE),0)</f>
        <v>0</v>
      </c>
      <c r="K1640" s="13">
        <f>IFERROR(VLOOKUP(A1640,[2]Sheet1!$A:$I,7,FALSE),0)</f>
        <v>0</v>
      </c>
      <c r="L1640" s="13">
        <f>IFERROR(VLOOKUP(A1640,[2]Sheet1!$A:$I,8,FALSE),0)</f>
        <v>0</v>
      </c>
      <c r="M1640" s="13">
        <f>IFERROR(VLOOKUP(A1640,[2]Sheet1!$A:$I,9,FALSE),0)</f>
        <v>0</v>
      </c>
      <c r="N1640" s="13">
        <f>IFERROR(VLOOKUP(A1640,[3]Sheet1!$A:$G,2,FALSE),0)</f>
        <v>266</v>
      </c>
      <c r="O1640" s="13">
        <f>IFERROR(VLOOKUP(A1640,[3]Sheet1!$A:$G,3,FALSE),0)</f>
        <v>0</v>
      </c>
      <c r="P1640" s="13">
        <f>IFERROR(VLOOKUP(A1640,[3]Sheet1!$A:$G,4,FALSE),0)</f>
        <v>0</v>
      </c>
      <c r="Q1640" s="13">
        <f>IFERROR(VLOOKUP(A1640,[3]Sheet1!$A:$G,5,FALSE),0)</f>
        <v>0</v>
      </c>
      <c r="R1640" s="13">
        <f>IFERROR(VLOOKUP(A1640,[3]Sheet1!$A:$H,6,FALSE),0)</f>
        <v>0</v>
      </c>
      <c r="S1640" s="13">
        <f>IFERROR(VLOOKUP(A1640,[3]Sheet1!$A:$I,7,FALSE),0)</f>
        <v>0</v>
      </c>
      <c r="T1640" s="13" t="str">
        <f t="shared" si="151"/>
        <v>Sim</v>
      </c>
      <c r="U1640" s="13" t="str">
        <f t="shared" si="152"/>
        <v>Não</v>
      </c>
      <c r="V1640" s="13" t="str">
        <f t="shared" si="153"/>
        <v>Não</v>
      </c>
      <c r="W1640" s="13" t="str">
        <f t="shared" si="154"/>
        <v>Não</v>
      </c>
      <c r="X1640" s="13" t="str">
        <f t="shared" si="155"/>
        <v>Não</v>
      </c>
      <c r="Y1640" s="13" t="str">
        <f t="shared" si="156"/>
        <v>Não</v>
      </c>
    </row>
    <row r="1641" spans="1:25">
      <c r="A1641" s="9">
        <v>313250</v>
      </c>
      <c r="B1641" s="13">
        <f>IFERROR(VLOOKUP(A1641,[1]Monitoramento_Base_somente_Said!$A:$J,5,FALSE),0)</f>
        <v>0</v>
      </c>
      <c r="C1641" s="13">
        <f>IFERROR(VLOOKUP(A1641,[1]Monitoramento_Base_somente_Said!$A:$J,6,FALSE),0)</f>
        <v>0</v>
      </c>
      <c r="D1641" s="13">
        <f>IFERROR(VLOOKUP(A1641,[1]Monitoramento_Base_somente_Said!$A:$J,7,FALSE),0)</f>
        <v>0</v>
      </c>
      <c r="E1641" s="13">
        <f>IFERROR(VLOOKUP(A1641,[1]Monitoramento_Base_somente_Said!$A:$J,8,FALSE),0)</f>
        <v>0</v>
      </c>
      <c r="F1641" s="13">
        <f>IFERROR(VLOOKUP(A1641,[1]Monitoramento_Base_somente_Said!$A:$J,9,FALSE),0)</f>
        <v>0</v>
      </c>
      <c r="G1641" s="13">
        <f>IFERROR(VLOOKUP(A1641,[1]Monitoramento_Base_somente_Said!$A:$J,10,FALSE),0)</f>
        <v>0</v>
      </c>
      <c r="H1641" s="13">
        <f>IFERROR(VLOOKUP(A1641,[2]Sheet1!$A:$I,4,FALSE),0)</f>
        <v>0</v>
      </c>
      <c r="I1641" s="13">
        <f>IFERROR(VLOOKUP(A1641,[2]Sheet1!$A:$I,5,FALSE),0)</f>
        <v>0</v>
      </c>
      <c r="J1641" s="13">
        <f>IFERROR(VLOOKUP(A1641,[2]Sheet1!$A:$I,6,FALSE),0)</f>
        <v>0</v>
      </c>
      <c r="K1641" s="13">
        <f>IFERROR(VLOOKUP(A1641,[2]Sheet1!$A:$I,7,FALSE),0)</f>
        <v>0</v>
      </c>
      <c r="L1641" s="13">
        <f>IFERROR(VLOOKUP(A1641,[2]Sheet1!$A:$I,8,FALSE),0)</f>
        <v>0</v>
      </c>
      <c r="M1641" s="13">
        <f>IFERROR(VLOOKUP(A1641,[2]Sheet1!$A:$I,9,FALSE),0)</f>
        <v>0</v>
      </c>
      <c r="N1641" s="13">
        <f>IFERROR(VLOOKUP(A1641,[3]Sheet1!$A:$G,2,FALSE),0)</f>
        <v>24991</v>
      </c>
      <c r="O1641" s="13">
        <f>IFERROR(VLOOKUP(A1641,[3]Sheet1!$A:$G,3,FALSE),0)</f>
        <v>0</v>
      </c>
      <c r="P1641" s="13">
        <f>IFERROR(VLOOKUP(A1641,[3]Sheet1!$A:$G,4,FALSE),0)</f>
        <v>0</v>
      </c>
      <c r="Q1641" s="13">
        <f>IFERROR(VLOOKUP(A1641,[3]Sheet1!$A:$G,5,FALSE),0)</f>
        <v>0</v>
      </c>
      <c r="R1641" s="13">
        <f>IFERROR(VLOOKUP(A1641,[3]Sheet1!$A:$H,6,FALSE),0)</f>
        <v>0</v>
      </c>
      <c r="S1641" s="13">
        <f>IFERROR(VLOOKUP(A1641,[3]Sheet1!$A:$I,7,FALSE),0)</f>
        <v>0</v>
      </c>
      <c r="T1641" s="13" t="str">
        <f t="shared" si="151"/>
        <v>Sim</v>
      </c>
      <c r="U1641" s="13" t="str">
        <f t="shared" si="152"/>
        <v>Não</v>
      </c>
      <c r="V1641" s="13" t="str">
        <f t="shared" si="153"/>
        <v>Não</v>
      </c>
      <c r="W1641" s="13" t="str">
        <f t="shared" si="154"/>
        <v>Não</v>
      </c>
      <c r="X1641" s="13" t="str">
        <f t="shared" si="155"/>
        <v>Não</v>
      </c>
      <c r="Y1641" s="13" t="str">
        <f t="shared" si="156"/>
        <v>Não</v>
      </c>
    </row>
    <row r="1642" spans="1:25">
      <c r="A1642" s="9">
        <v>313260</v>
      </c>
      <c r="B1642" s="13">
        <f>IFERROR(VLOOKUP(A1642,[1]Monitoramento_Base_somente_Said!$A:$J,5,FALSE),0)</f>
        <v>0</v>
      </c>
      <c r="C1642" s="13">
        <f>IFERROR(VLOOKUP(A1642,[1]Monitoramento_Base_somente_Said!$A:$J,6,FALSE),0)</f>
        <v>0</v>
      </c>
      <c r="D1642" s="13">
        <f>IFERROR(VLOOKUP(A1642,[1]Monitoramento_Base_somente_Said!$A:$J,7,FALSE),0)</f>
        <v>0</v>
      </c>
      <c r="E1642" s="13">
        <f>IFERROR(VLOOKUP(A1642,[1]Monitoramento_Base_somente_Said!$A:$J,8,FALSE),0)</f>
        <v>0</v>
      </c>
      <c r="F1642" s="13">
        <f>IFERROR(VLOOKUP(A1642,[1]Monitoramento_Base_somente_Said!$A:$J,9,FALSE),0)</f>
        <v>0</v>
      </c>
      <c r="G1642" s="13">
        <f>IFERROR(VLOOKUP(A1642,[1]Monitoramento_Base_somente_Said!$A:$J,10,FALSE),0)</f>
        <v>0</v>
      </c>
      <c r="H1642" s="13">
        <f>IFERROR(VLOOKUP(A1642,[2]Sheet1!$A:$I,4,FALSE),0)</f>
        <v>0</v>
      </c>
      <c r="I1642" s="13">
        <f>IFERROR(VLOOKUP(A1642,[2]Sheet1!$A:$I,5,FALSE),0)</f>
        <v>0</v>
      </c>
      <c r="J1642" s="13">
        <f>IFERROR(VLOOKUP(A1642,[2]Sheet1!$A:$I,6,FALSE),0)</f>
        <v>0</v>
      </c>
      <c r="K1642" s="13">
        <f>IFERROR(VLOOKUP(A1642,[2]Sheet1!$A:$I,7,FALSE),0)</f>
        <v>0</v>
      </c>
      <c r="L1642" s="13">
        <f>IFERROR(VLOOKUP(A1642,[2]Sheet1!$A:$I,8,FALSE),0)</f>
        <v>0</v>
      </c>
      <c r="M1642" s="13">
        <f>IFERROR(VLOOKUP(A1642,[2]Sheet1!$A:$I,9,FALSE),0)</f>
        <v>0</v>
      </c>
      <c r="N1642" s="13">
        <f>IFERROR(VLOOKUP(A1642,[3]Sheet1!$A:$G,2,FALSE),0)</f>
        <v>4285</v>
      </c>
      <c r="O1642" s="13">
        <f>IFERROR(VLOOKUP(A1642,[3]Sheet1!$A:$G,3,FALSE),0)</f>
        <v>0</v>
      </c>
      <c r="P1642" s="13">
        <f>IFERROR(VLOOKUP(A1642,[3]Sheet1!$A:$G,4,FALSE),0)</f>
        <v>0</v>
      </c>
      <c r="Q1642" s="13">
        <f>IFERROR(VLOOKUP(A1642,[3]Sheet1!$A:$G,5,FALSE),0)</f>
        <v>0</v>
      </c>
      <c r="R1642" s="13">
        <f>IFERROR(VLOOKUP(A1642,[3]Sheet1!$A:$H,6,FALSE),0)</f>
        <v>0</v>
      </c>
      <c r="S1642" s="13">
        <f>IFERROR(VLOOKUP(A1642,[3]Sheet1!$A:$I,7,FALSE),0)</f>
        <v>0</v>
      </c>
      <c r="T1642" s="13" t="str">
        <f t="shared" si="151"/>
        <v>Sim</v>
      </c>
      <c r="U1642" s="13" t="str">
        <f t="shared" si="152"/>
        <v>Não</v>
      </c>
      <c r="V1642" s="13" t="str">
        <f t="shared" si="153"/>
        <v>Não</v>
      </c>
      <c r="W1642" s="13" t="str">
        <f t="shared" si="154"/>
        <v>Não</v>
      </c>
      <c r="X1642" s="13" t="str">
        <f t="shared" si="155"/>
        <v>Não</v>
      </c>
      <c r="Y1642" s="13" t="str">
        <f t="shared" si="156"/>
        <v>Não</v>
      </c>
    </row>
    <row r="1643" spans="1:25">
      <c r="A1643" s="9">
        <v>313270</v>
      </c>
      <c r="B1643" s="13">
        <f>IFERROR(VLOOKUP(A1643,[1]Monitoramento_Base_somente_Said!$A:$J,5,FALSE),0)</f>
        <v>0</v>
      </c>
      <c r="C1643" s="13">
        <f>IFERROR(VLOOKUP(A1643,[1]Monitoramento_Base_somente_Said!$A:$J,6,FALSE),0)</f>
        <v>0</v>
      </c>
      <c r="D1643" s="13">
        <f>IFERROR(VLOOKUP(A1643,[1]Monitoramento_Base_somente_Said!$A:$J,7,FALSE),0)</f>
        <v>0</v>
      </c>
      <c r="E1643" s="13">
        <f>IFERROR(VLOOKUP(A1643,[1]Monitoramento_Base_somente_Said!$A:$J,8,FALSE),0)</f>
        <v>0</v>
      </c>
      <c r="F1643" s="13">
        <f>IFERROR(VLOOKUP(A1643,[1]Monitoramento_Base_somente_Said!$A:$J,9,FALSE),0)</f>
        <v>0</v>
      </c>
      <c r="G1643" s="13">
        <f>IFERROR(VLOOKUP(A1643,[1]Monitoramento_Base_somente_Said!$A:$J,10,FALSE),0)</f>
        <v>0</v>
      </c>
      <c r="H1643" s="13">
        <f>IFERROR(VLOOKUP(A1643,[2]Sheet1!$A:$I,4,FALSE),0)</f>
        <v>0</v>
      </c>
      <c r="I1643" s="13">
        <f>IFERROR(VLOOKUP(A1643,[2]Sheet1!$A:$I,5,FALSE),0)</f>
        <v>0</v>
      </c>
      <c r="J1643" s="13">
        <f>IFERROR(VLOOKUP(A1643,[2]Sheet1!$A:$I,6,FALSE),0)</f>
        <v>0</v>
      </c>
      <c r="K1643" s="13">
        <f>IFERROR(VLOOKUP(A1643,[2]Sheet1!$A:$I,7,FALSE),0)</f>
        <v>0</v>
      </c>
      <c r="L1643" s="13">
        <f>IFERROR(VLOOKUP(A1643,[2]Sheet1!$A:$I,8,FALSE),0)</f>
        <v>0</v>
      </c>
      <c r="M1643" s="13">
        <f>IFERROR(VLOOKUP(A1643,[2]Sheet1!$A:$I,9,FALSE),0)</f>
        <v>0</v>
      </c>
      <c r="N1643" s="13">
        <f>IFERROR(VLOOKUP(A1643,[3]Sheet1!$A:$G,2,FALSE),0)</f>
        <v>0</v>
      </c>
      <c r="O1643" s="13">
        <f>IFERROR(VLOOKUP(A1643,[3]Sheet1!$A:$G,3,FALSE),0)</f>
        <v>0</v>
      </c>
      <c r="P1643" s="13">
        <f>IFERROR(VLOOKUP(A1643,[3]Sheet1!$A:$G,4,FALSE),0)</f>
        <v>0</v>
      </c>
      <c r="Q1643" s="13">
        <f>IFERROR(VLOOKUP(A1643,[3]Sheet1!$A:$G,5,FALSE),0)</f>
        <v>0</v>
      </c>
      <c r="R1643" s="13">
        <f>IFERROR(VLOOKUP(A1643,[3]Sheet1!$A:$H,6,FALSE),0)</f>
        <v>0</v>
      </c>
      <c r="S1643" s="13">
        <f>IFERROR(VLOOKUP(A1643,[3]Sheet1!$A:$I,7,FALSE),0)</f>
        <v>0</v>
      </c>
      <c r="T1643" s="13" t="str">
        <f t="shared" si="151"/>
        <v>Não</v>
      </c>
      <c r="U1643" s="13" t="str">
        <f t="shared" si="152"/>
        <v>Não</v>
      </c>
      <c r="V1643" s="13" t="str">
        <f t="shared" si="153"/>
        <v>Não</v>
      </c>
      <c r="W1643" s="13" t="str">
        <f t="shared" si="154"/>
        <v>Não</v>
      </c>
      <c r="X1643" s="13" t="str">
        <f t="shared" si="155"/>
        <v>Não</v>
      </c>
      <c r="Y1643" s="13" t="str">
        <f t="shared" si="156"/>
        <v>Não</v>
      </c>
    </row>
    <row r="1644" spans="1:25">
      <c r="A1644" s="9">
        <v>313280</v>
      </c>
      <c r="B1644" s="13">
        <f>IFERROR(VLOOKUP(A1644,[1]Monitoramento_Base_somente_Said!$A:$J,5,FALSE),0)</f>
        <v>0</v>
      </c>
      <c r="C1644" s="13">
        <f>IFERROR(VLOOKUP(A1644,[1]Monitoramento_Base_somente_Said!$A:$J,6,FALSE),0)</f>
        <v>0</v>
      </c>
      <c r="D1644" s="13">
        <f>IFERROR(VLOOKUP(A1644,[1]Monitoramento_Base_somente_Said!$A:$J,7,FALSE),0)</f>
        <v>0</v>
      </c>
      <c r="E1644" s="13">
        <f>IFERROR(VLOOKUP(A1644,[1]Monitoramento_Base_somente_Said!$A:$J,8,FALSE),0)</f>
        <v>0</v>
      </c>
      <c r="F1644" s="13">
        <f>IFERROR(VLOOKUP(A1644,[1]Monitoramento_Base_somente_Said!$A:$J,9,FALSE),0)</f>
        <v>0</v>
      </c>
      <c r="G1644" s="13">
        <f>IFERROR(VLOOKUP(A1644,[1]Monitoramento_Base_somente_Said!$A:$J,10,FALSE),0)</f>
        <v>0</v>
      </c>
      <c r="H1644" s="13">
        <f>IFERROR(VLOOKUP(A1644,[2]Sheet1!$A:$I,4,FALSE),0)</f>
        <v>0</v>
      </c>
      <c r="I1644" s="13">
        <f>IFERROR(VLOOKUP(A1644,[2]Sheet1!$A:$I,5,FALSE),0)</f>
        <v>0</v>
      </c>
      <c r="J1644" s="13">
        <f>IFERROR(VLOOKUP(A1644,[2]Sheet1!$A:$I,6,FALSE),0)</f>
        <v>0</v>
      </c>
      <c r="K1644" s="13">
        <f>IFERROR(VLOOKUP(A1644,[2]Sheet1!$A:$I,7,FALSE),0)</f>
        <v>0</v>
      </c>
      <c r="L1644" s="13">
        <f>IFERROR(VLOOKUP(A1644,[2]Sheet1!$A:$I,8,FALSE),0)</f>
        <v>0</v>
      </c>
      <c r="M1644" s="13">
        <f>IFERROR(VLOOKUP(A1644,[2]Sheet1!$A:$I,9,FALSE),0)</f>
        <v>0</v>
      </c>
      <c r="N1644" s="13">
        <f>IFERROR(VLOOKUP(A1644,[3]Sheet1!$A:$G,2,FALSE),0)</f>
        <v>24579</v>
      </c>
      <c r="O1644" s="13">
        <f>IFERROR(VLOOKUP(A1644,[3]Sheet1!$A:$G,3,FALSE),0)</f>
        <v>0</v>
      </c>
      <c r="P1644" s="13">
        <f>IFERROR(VLOOKUP(A1644,[3]Sheet1!$A:$G,4,FALSE),0)</f>
        <v>0</v>
      </c>
      <c r="Q1644" s="13">
        <f>IFERROR(VLOOKUP(A1644,[3]Sheet1!$A:$G,5,FALSE),0)</f>
        <v>0</v>
      </c>
      <c r="R1644" s="13">
        <f>IFERROR(VLOOKUP(A1644,[3]Sheet1!$A:$H,6,FALSE),0)</f>
        <v>0</v>
      </c>
      <c r="S1644" s="13">
        <f>IFERROR(VLOOKUP(A1644,[3]Sheet1!$A:$I,7,FALSE),0)</f>
        <v>0</v>
      </c>
      <c r="T1644" s="13" t="str">
        <f t="shared" si="151"/>
        <v>Sim</v>
      </c>
      <c r="U1644" s="13" t="str">
        <f t="shared" si="152"/>
        <v>Não</v>
      </c>
      <c r="V1644" s="13" t="str">
        <f t="shared" si="153"/>
        <v>Não</v>
      </c>
      <c r="W1644" s="13" t="str">
        <f t="shared" si="154"/>
        <v>Não</v>
      </c>
      <c r="X1644" s="13" t="str">
        <f t="shared" si="155"/>
        <v>Não</v>
      </c>
      <c r="Y1644" s="13" t="str">
        <f t="shared" si="156"/>
        <v>Não</v>
      </c>
    </row>
    <row r="1645" spans="1:25">
      <c r="A1645" s="9">
        <v>313290</v>
      </c>
      <c r="B1645" s="13">
        <f>IFERROR(VLOOKUP(A1645,[1]Monitoramento_Base_somente_Said!$A:$J,5,FALSE),0)</f>
        <v>0</v>
      </c>
      <c r="C1645" s="13">
        <f>IFERROR(VLOOKUP(A1645,[1]Monitoramento_Base_somente_Said!$A:$J,6,FALSE),0)</f>
        <v>0</v>
      </c>
      <c r="D1645" s="13">
        <f>IFERROR(VLOOKUP(A1645,[1]Monitoramento_Base_somente_Said!$A:$J,7,FALSE),0)</f>
        <v>0</v>
      </c>
      <c r="E1645" s="13">
        <f>IFERROR(VLOOKUP(A1645,[1]Monitoramento_Base_somente_Said!$A:$J,8,FALSE),0)</f>
        <v>0</v>
      </c>
      <c r="F1645" s="13">
        <f>IFERROR(VLOOKUP(A1645,[1]Monitoramento_Base_somente_Said!$A:$J,9,FALSE),0)</f>
        <v>0</v>
      </c>
      <c r="G1645" s="13">
        <f>IFERROR(VLOOKUP(A1645,[1]Monitoramento_Base_somente_Said!$A:$J,10,FALSE),0)</f>
        <v>0</v>
      </c>
      <c r="H1645" s="13">
        <f>IFERROR(VLOOKUP(A1645,[2]Sheet1!$A:$I,4,FALSE),0)</f>
        <v>0</v>
      </c>
      <c r="I1645" s="13">
        <f>IFERROR(VLOOKUP(A1645,[2]Sheet1!$A:$I,5,FALSE),0)</f>
        <v>0</v>
      </c>
      <c r="J1645" s="13">
        <f>IFERROR(VLOOKUP(A1645,[2]Sheet1!$A:$I,6,FALSE),0)</f>
        <v>0</v>
      </c>
      <c r="K1645" s="13">
        <f>IFERROR(VLOOKUP(A1645,[2]Sheet1!$A:$I,7,FALSE),0)</f>
        <v>0</v>
      </c>
      <c r="L1645" s="13">
        <f>IFERROR(VLOOKUP(A1645,[2]Sheet1!$A:$I,8,FALSE),0)</f>
        <v>0</v>
      </c>
      <c r="M1645" s="13">
        <f>IFERROR(VLOOKUP(A1645,[2]Sheet1!$A:$I,9,FALSE),0)</f>
        <v>0</v>
      </c>
      <c r="N1645" s="13">
        <f>IFERROR(VLOOKUP(A1645,[3]Sheet1!$A:$G,2,FALSE),0)</f>
        <v>3984</v>
      </c>
      <c r="O1645" s="13">
        <f>IFERROR(VLOOKUP(A1645,[3]Sheet1!$A:$G,3,FALSE),0)</f>
        <v>0</v>
      </c>
      <c r="P1645" s="13">
        <f>IFERROR(VLOOKUP(A1645,[3]Sheet1!$A:$G,4,FALSE),0)</f>
        <v>0</v>
      </c>
      <c r="Q1645" s="13">
        <f>IFERROR(VLOOKUP(A1645,[3]Sheet1!$A:$G,5,FALSE),0)</f>
        <v>0</v>
      </c>
      <c r="R1645" s="13">
        <f>IFERROR(VLOOKUP(A1645,[3]Sheet1!$A:$H,6,FALSE),0)</f>
        <v>0</v>
      </c>
      <c r="S1645" s="13">
        <f>IFERROR(VLOOKUP(A1645,[3]Sheet1!$A:$I,7,FALSE),0)</f>
        <v>0</v>
      </c>
      <c r="T1645" s="13" t="str">
        <f t="shared" si="151"/>
        <v>Sim</v>
      </c>
      <c r="U1645" s="13" t="str">
        <f t="shared" si="152"/>
        <v>Não</v>
      </c>
      <c r="V1645" s="13" t="str">
        <f t="shared" si="153"/>
        <v>Não</v>
      </c>
      <c r="W1645" s="13" t="str">
        <f t="shared" si="154"/>
        <v>Não</v>
      </c>
      <c r="X1645" s="13" t="str">
        <f t="shared" si="155"/>
        <v>Não</v>
      </c>
      <c r="Y1645" s="13" t="str">
        <f t="shared" si="156"/>
        <v>Não</v>
      </c>
    </row>
    <row r="1646" spans="1:25">
      <c r="A1646" s="9">
        <v>313300</v>
      </c>
      <c r="B1646" s="13">
        <f>IFERROR(VLOOKUP(A1646,[1]Monitoramento_Base_somente_Said!$A:$J,5,FALSE),0)</f>
        <v>0</v>
      </c>
      <c r="C1646" s="13">
        <f>IFERROR(VLOOKUP(A1646,[1]Monitoramento_Base_somente_Said!$A:$J,6,FALSE),0)</f>
        <v>0</v>
      </c>
      <c r="D1646" s="13">
        <f>IFERROR(VLOOKUP(A1646,[1]Monitoramento_Base_somente_Said!$A:$J,7,FALSE),0)</f>
        <v>0</v>
      </c>
      <c r="E1646" s="13">
        <f>IFERROR(VLOOKUP(A1646,[1]Monitoramento_Base_somente_Said!$A:$J,8,FALSE),0)</f>
        <v>0</v>
      </c>
      <c r="F1646" s="13">
        <f>IFERROR(VLOOKUP(A1646,[1]Monitoramento_Base_somente_Said!$A:$J,9,FALSE),0)</f>
        <v>0</v>
      </c>
      <c r="G1646" s="13">
        <f>IFERROR(VLOOKUP(A1646,[1]Monitoramento_Base_somente_Said!$A:$J,10,FALSE),0)</f>
        <v>0</v>
      </c>
      <c r="H1646" s="13">
        <f>IFERROR(VLOOKUP(A1646,[2]Sheet1!$A:$I,4,FALSE),0)</f>
        <v>0</v>
      </c>
      <c r="I1646" s="13">
        <f>IFERROR(VLOOKUP(A1646,[2]Sheet1!$A:$I,5,FALSE),0)</f>
        <v>0</v>
      </c>
      <c r="J1646" s="13">
        <f>IFERROR(VLOOKUP(A1646,[2]Sheet1!$A:$I,6,FALSE),0)</f>
        <v>0</v>
      </c>
      <c r="K1646" s="13">
        <f>IFERROR(VLOOKUP(A1646,[2]Sheet1!$A:$I,7,FALSE),0)</f>
        <v>0</v>
      </c>
      <c r="L1646" s="13">
        <f>IFERROR(VLOOKUP(A1646,[2]Sheet1!$A:$I,8,FALSE),0)</f>
        <v>0</v>
      </c>
      <c r="M1646" s="13">
        <f>IFERROR(VLOOKUP(A1646,[2]Sheet1!$A:$I,9,FALSE),0)</f>
        <v>0</v>
      </c>
      <c r="N1646" s="13">
        <f>IFERROR(VLOOKUP(A1646,[3]Sheet1!$A:$G,2,FALSE),0)</f>
        <v>7770</v>
      </c>
      <c r="O1646" s="13">
        <f>IFERROR(VLOOKUP(A1646,[3]Sheet1!$A:$G,3,FALSE),0)</f>
        <v>0</v>
      </c>
      <c r="P1646" s="13">
        <f>IFERROR(VLOOKUP(A1646,[3]Sheet1!$A:$G,4,FALSE),0)</f>
        <v>0</v>
      </c>
      <c r="Q1646" s="13">
        <f>IFERROR(VLOOKUP(A1646,[3]Sheet1!$A:$G,5,FALSE),0)</f>
        <v>0</v>
      </c>
      <c r="R1646" s="13">
        <f>IFERROR(VLOOKUP(A1646,[3]Sheet1!$A:$H,6,FALSE),0)</f>
        <v>0</v>
      </c>
      <c r="S1646" s="13">
        <f>IFERROR(VLOOKUP(A1646,[3]Sheet1!$A:$I,7,FALSE),0)</f>
        <v>0</v>
      </c>
      <c r="T1646" s="13" t="str">
        <f t="shared" si="151"/>
        <v>Sim</v>
      </c>
      <c r="U1646" s="13" t="str">
        <f t="shared" si="152"/>
        <v>Não</v>
      </c>
      <c r="V1646" s="13" t="str">
        <f t="shared" si="153"/>
        <v>Não</v>
      </c>
      <c r="W1646" s="13" t="str">
        <f t="shared" si="154"/>
        <v>Não</v>
      </c>
      <c r="X1646" s="13" t="str">
        <f t="shared" si="155"/>
        <v>Não</v>
      </c>
      <c r="Y1646" s="13" t="str">
        <f t="shared" si="156"/>
        <v>Não</v>
      </c>
    </row>
    <row r="1647" spans="1:25">
      <c r="A1647" s="9">
        <v>313320</v>
      </c>
      <c r="B1647" s="13">
        <f>IFERROR(VLOOKUP(A1647,[1]Monitoramento_Base_somente_Said!$A:$J,5,FALSE),0)</f>
        <v>0</v>
      </c>
      <c r="C1647" s="13">
        <f>IFERROR(VLOOKUP(A1647,[1]Monitoramento_Base_somente_Said!$A:$J,6,FALSE),0)</f>
        <v>0</v>
      </c>
      <c r="D1647" s="13">
        <f>IFERROR(VLOOKUP(A1647,[1]Monitoramento_Base_somente_Said!$A:$J,7,FALSE),0)</f>
        <v>0</v>
      </c>
      <c r="E1647" s="13">
        <f>IFERROR(VLOOKUP(A1647,[1]Monitoramento_Base_somente_Said!$A:$J,8,FALSE),0)</f>
        <v>0</v>
      </c>
      <c r="F1647" s="13">
        <f>IFERROR(VLOOKUP(A1647,[1]Monitoramento_Base_somente_Said!$A:$J,9,FALSE),0)</f>
        <v>0</v>
      </c>
      <c r="G1647" s="13">
        <f>IFERROR(VLOOKUP(A1647,[1]Monitoramento_Base_somente_Said!$A:$J,10,FALSE),0)</f>
        <v>0</v>
      </c>
      <c r="H1647" s="13">
        <f>IFERROR(VLOOKUP(A1647,[2]Sheet1!$A:$I,4,FALSE),0)</f>
        <v>0</v>
      </c>
      <c r="I1647" s="13">
        <f>IFERROR(VLOOKUP(A1647,[2]Sheet1!$A:$I,5,FALSE),0)</f>
        <v>0</v>
      </c>
      <c r="J1647" s="13">
        <f>IFERROR(VLOOKUP(A1647,[2]Sheet1!$A:$I,6,FALSE),0)</f>
        <v>0</v>
      </c>
      <c r="K1647" s="13">
        <f>IFERROR(VLOOKUP(A1647,[2]Sheet1!$A:$I,7,FALSE),0)</f>
        <v>0</v>
      </c>
      <c r="L1647" s="13">
        <f>IFERROR(VLOOKUP(A1647,[2]Sheet1!$A:$I,8,FALSE),0)</f>
        <v>0</v>
      </c>
      <c r="M1647" s="13">
        <f>IFERROR(VLOOKUP(A1647,[2]Sheet1!$A:$I,9,FALSE),0)</f>
        <v>0</v>
      </c>
      <c r="N1647" s="13">
        <f>IFERROR(VLOOKUP(A1647,[3]Sheet1!$A:$G,2,FALSE),0)</f>
        <v>46</v>
      </c>
      <c r="O1647" s="13">
        <f>IFERROR(VLOOKUP(A1647,[3]Sheet1!$A:$G,3,FALSE),0)</f>
        <v>0</v>
      </c>
      <c r="P1647" s="13">
        <f>IFERROR(VLOOKUP(A1647,[3]Sheet1!$A:$G,4,FALSE),0)</f>
        <v>0</v>
      </c>
      <c r="Q1647" s="13">
        <f>IFERROR(VLOOKUP(A1647,[3]Sheet1!$A:$G,5,FALSE),0)</f>
        <v>0</v>
      </c>
      <c r="R1647" s="13">
        <f>IFERROR(VLOOKUP(A1647,[3]Sheet1!$A:$H,6,FALSE),0)</f>
        <v>0</v>
      </c>
      <c r="S1647" s="13">
        <f>IFERROR(VLOOKUP(A1647,[3]Sheet1!$A:$I,7,FALSE),0)</f>
        <v>0</v>
      </c>
      <c r="T1647" s="13" t="str">
        <f t="shared" si="151"/>
        <v>Sim</v>
      </c>
      <c r="U1647" s="13" t="str">
        <f t="shared" si="152"/>
        <v>Não</v>
      </c>
      <c r="V1647" s="13" t="str">
        <f t="shared" si="153"/>
        <v>Não</v>
      </c>
      <c r="W1647" s="13" t="str">
        <f t="shared" si="154"/>
        <v>Não</v>
      </c>
      <c r="X1647" s="13" t="str">
        <f t="shared" si="155"/>
        <v>Não</v>
      </c>
      <c r="Y1647" s="13" t="str">
        <f t="shared" si="156"/>
        <v>Não</v>
      </c>
    </row>
    <row r="1648" spans="1:25">
      <c r="A1648" s="19">
        <v>313330</v>
      </c>
      <c r="B1648" s="13">
        <f>IFERROR(VLOOKUP(A1648,[1]Monitoramento_Base_somente_Said!$A:$J,5,FALSE),0)</f>
        <v>0</v>
      </c>
      <c r="C1648" s="13">
        <f>IFERROR(VLOOKUP(A1648,[1]Monitoramento_Base_somente_Said!$A:$J,6,FALSE),0)</f>
        <v>0</v>
      </c>
      <c r="D1648" s="13">
        <f>IFERROR(VLOOKUP(A1648,[1]Monitoramento_Base_somente_Said!$A:$J,7,FALSE),0)</f>
        <v>0</v>
      </c>
      <c r="E1648" s="13">
        <f>IFERROR(VLOOKUP(A1648,[1]Monitoramento_Base_somente_Said!$A:$J,8,FALSE),0)</f>
        <v>0</v>
      </c>
      <c r="F1648" s="13">
        <f>IFERROR(VLOOKUP(A1648,[1]Monitoramento_Base_somente_Said!$A:$J,9,FALSE),0)</f>
        <v>0</v>
      </c>
      <c r="G1648" s="13">
        <f>IFERROR(VLOOKUP(A1648,[1]Monitoramento_Base_somente_Said!$A:$J,10,FALSE),0)</f>
        <v>0</v>
      </c>
      <c r="H1648" s="13">
        <f>IFERROR(VLOOKUP(A1648,[2]Sheet1!$A:$I,4,FALSE),0)</f>
        <v>0</v>
      </c>
      <c r="I1648" s="13">
        <f>IFERROR(VLOOKUP(A1648,[2]Sheet1!$A:$I,5,FALSE),0)</f>
        <v>0</v>
      </c>
      <c r="J1648" s="13">
        <f>IFERROR(VLOOKUP(A1648,[2]Sheet1!$A:$I,6,FALSE),0)</f>
        <v>0</v>
      </c>
      <c r="K1648" s="13">
        <f>IFERROR(VLOOKUP(A1648,[2]Sheet1!$A:$I,7,FALSE),0)</f>
        <v>0</v>
      </c>
      <c r="L1648" s="13">
        <f>IFERROR(VLOOKUP(A1648,[2]Sheet1!$A:$I,8,FALSE),0)</f>
        <v>0</v>
      </c>
      <c r="M1648" s="13">
        <f>IFERROR(VLOOKUP(A1648,[2]Sheet1!$A:$I,9,FALSE),0)</f>
        <v>0</v>
      </c>
      <c r="N1648" s="13">
        <f>IFERROR(VLOOKUP(A1648,[3]Sheet1!$A:$G,2,FALSE),0)</f>
        <v>0</v>
      </c>
      <c r="O1648" s="13">
        <f>IFERROR(VLOOKUP(A1648,[3]Sheet1!$A:$G,3,FALSE),0)</f>
        <v>0</v>
      </c>
      <c r="P1648" s="13">
        <f>IFERROR(VLOOKUP(A1648,[3]Sheet1!$A:$G,4,FALSE),0)</f>
        <v>0</v>
      </c>
      <c r="Q1648" s="13">
        <f>IFERROR(VLOOKUP(A1648,[3]Sheet1!$A:$G,5,FALSE),0)</f>
        <v>0</v>
      </c>
      <c r="R1648" s="13">
        <f>IFERROR(VLOOKUP(A1648,[3]Sheet1!$A:$H,6,FALSE),0)</f>
        <v>0</v>
      </c>
      <c r="S1648" s="13">
        <f>IFERROR(VLOOKUP(A1648,[3]Sheet1!$A:$I,7,FALSE),0)</f>
        <v>0</v>
      </c>
      <c r="T1648" s="13" t="str">
        <f t="shared" si="151"/>
        <v>Não</v>
      </c>
      <c r="U1648" s="13" t="str">
        <f t="shared" si="152"/>
        <v>Não</v>
      </c>
      <c r="V1648" s="13" t="str">
        <f t="shared" si="153"/>
        <v>Não</v>
      </c>
      <c r="W1648" s="13" t="str">
        <f t="shared" si="154"/>
        <v>Não</v>
      </c>
      <c r="X1648" s="13" t="str">
        <f t="shared" si="155"/>
        <v>Não</v>
      </c>
      <c r="Y1648" s="13" t="str">
        <f t="shared" si="156"/>
        <v>Não</v>
      </c>
    </row>
    <row r="1649" spans="1:25">
      <c r="A1649" s="9">
        <v>313340</v>
      </c>
      <c r="B1649" s="13">
        <f>IFERROR(VLOOKUP(A1649,[1]Monitoramento_Base_somente_Said!$A:$J,5,FALSE),0)</f>
        <v>0</v>
      </c>
      <c r="C1649" s="13">
        <f>IFERROR(VLOOKUP(A1649,[1]Monitoramento_Base_somente_Said!$A:$J,6,FALSE),0)</f>
        <v>0</v>
      </c>
      <c r="D1649" s="13">
        <f>IFERROR(VLOOKUP(A1649,[1]Monitoramento_Base_somente_Said!$A:$J,7,FALSE),0)</f>
        <v>0</v>
      </c>
      <c r="E1649" s="13">
        <f>IFERROR(VLOOKUP(A1649,[1]Monitoramento_Base_somente_Said!$A:$J,8,FALSE),0)</f>
        <v>0</v>
      </c>
      <c r="F1649" s="13">
        <f>IFERROR(VLOOKUP(A1649,[1]Monitoramento_Base_somente_Said!$A:$J,9,FALSE),0)</f>
        <v>0</v>
      </c>
      <c r="G1649" s="13">
        <f>IFERROR(VLOOKUP(A1649,[1]Monitoramento_Base_somente_Said!$A:$J,10,FALSE),0)</f>
        <v>0</v>
      </c>
      <c r="H1649" s="13">
        <f>IFERROR(VLOOKUP(A1649,[2]Sheet1!$A:$I,4,FALSE),0)</f>
        <v>0</v>
      </c>
      <c r="I1649" s="13">
        <f>IFERROR(VLOOKUP(A1649,[2]Sheet1!$A:$I,5,FALSE),0)</f>
        <v>0</v>
      </c>
      <c r="J1649" s="13">
        <f>IFERROR(VLOOKUP(A1649,[2]Sheet1!$A:$I,6,FALSE),0)</f>
        <v>0</v>
      </c>
      <c r="K1649" s="13">
        <f>IFERROR(VLOOKUP(A1649,[2]Sheet1!$A:$I,7,FALSE),0)</f>
        <v>0</v>
      </c>
      <c r="L1649" s="13">
        <f>IFERROR(VLOOKUP(A1649,[2]Sheet1!$A:$I,8,FALSE),0)</f>
        <v>0</v>
      </c>
      <c r="M1649" s="13">
        <f>IFERROR(VLOOKUP(A1649,[2]Sheet1!$A:$I,9,FALSE),0)</f>
        <v>0</v>
      </c>
      <c r="N1649" s="13">
        <f>IFERROR(VLOOKUP(A1649,[3]Sheet1!$A:$G,2,FALSE),0)</f>
        <v>10502</v>
      </c>
      <c r="O1649" s="13">
        <f>IFERROR(VLOOKUP(A1649,[3]Sheet1!$A:$G,3,FALSE),0)</f>
        <v>0</v>
      </c>
      <c r="P1649" s="13">
        <f>IFERROR(VLOOKUP(A1649,[3]Sheet1!$A:$G,4,FALSE),0)</f>
        <v>0</v>
      </c>
      <c r="Q1649" s="13">
        <f>IFERROR(VLOOKUP(A1649,[3]Sheet1!$A:$G,5,FALSE),0)</f>
        <v>0</v>
      </c>
      <c r="R1649" s="13">
        <f>IFERROR(VLOOKUP(A1649,[3]Sheet1!$A:$H,6,FALSE),0)</f>
        <v>0</v>
      </c>
      <c r="S1649" s="13">
        <f>IFERROR(VLOOKUP(A1649,[3]Sheet1!$A:$I,7,FALSE),0)</f>
        <v>0</v>
      </c>
      <c r="T1649" s="13" t="str">
        <f t="shared" si="151"/>
        <v>Sim</v>
      </c>
      <c r="U1649" s="13" t="str">
        <f t="shared" si="152"/>
        <v>Não</v>
      </c>
      <c r="V1649" s="13" t="str">
        <f t="shared" si="153"/>
        <v>Não</v>
      </c>
      <c r="W1649" s="13" t="str">
        <f t="shared" si="154"/>
        <v>Não</v>
      </c>
      <c r="X1649" s="13" t="str">
        <f t="shared" si="155"/>
        <v>Não</v>
      </c>
      <c r="Y1649" s="13" t="str">
        <f t="shared" si="156"/>
        <v>Não</v>
      </c>
    </row>
    <row r="1650" spans="1:25">
      <c r="A1650" s="9">
        <v>313350</v>
      </c>
      <c r="B1650" s="13">
        <f>IFERROR(VLOOKUP(A1650,[1]Monitoramento_Base_somente_Said!$A:$J,5,FALSE),0)</f>
        <v>0</v>
      </c>
      <c r="C1650" s="13">
        <f>IFERROR(VLOOKUP(A1650,[1]Monitoramento_Base_somente_Said!$A:$J,6,FALSE),0)</f>
        <v>0</v>
      </c>
      <c r="D1650" s="13">
        <f>IFERROR(VLOOKUP(A1650,[1]Monitoramento_Base_somente_Said!$A:$J,7,FALSE),0)</f>
        <v>0</v>
      </c>
      <c r="E1650" s="13">
        <f>IFERROR(VLOOKUP(A1650,[1]Monitoramento_Base_somente_Said!$A:$J,8,FALSE),0)</f>
        <v>0</v>
      </c>
      <c r="F1650" s="13">
        <f>IFERROR(VLOOKUP(A1650,[1]Monitoramento_Base_somente_Said!$A:$J,9,FALSE),0)</f>
        <v>0</v>
      </c>
      <c r="G1650" s="13">
        <f>IFERROR(VLOOKUP(A1650,[1]Monitoramento_Base_somente_Said!$A:$J,10,FALSE),0)</f>
        <v>0</v>
      </c>
      <c r="H1650" s="13">
        <f>IFERROR(VLOOKUP(A1650,[2]Sheet1!$A:$I,4,FALSE),0)</f>
        <v>0</v>
      </c>
      <c r="I1650" s="13">
        <f>IFERROR(VLOOKUP(A1650,[2]Sheet1!$A:$I,5,FALSE),0)</f>
        <v>0</v>
      </c>
      <c r="J1650" s="13">
        <f>IFERROR(VLOOKUP(A1650,[2]Sheet1!$A:$I,6,FALSE),0)</f>
        <v>0</v>
      </c>
      <c r="K1650" s="13">
        <f>IFERROR(VLOOKUP(A1650,[2]Sheet1!$A:$I,7,FALSE),0)</f>
        <v>0</v>
      </c>
      <c r="L1650" s="13">
        <f>IFERROR(VLOOKUP(A1650,[2]Sheet1!$A:$I,8,FALSE),0)</f>
        <v>0</v>
      </c>
      <c r="M1650" s="13">
        <f>IFERROR(VLOOKUP(A1650,[2]Sheet1!$A:$I,9,FALSE),0)</f>
        <v>0</v>
      </c>
      <c r="N1650" s="13">
        <f>IFERROR(VLOOKUP(A1650,[3]Sheet1!$A:$G,2,FALSE),0)</f>
        <v>18059</v>
      </c>
      <c r="O1650" s="13">
        <f>IFERROR(VLOOKUP(A1650,[3]Sheet1!$A:$G,3,FALSE),0)</f>
        <v>0</v>
      </c>
      <c r="P1650" s="13">
        <f>IFERROR(VLOOKUP(A1650,[3]Sheet1!$A:$G,4,FALSE),0)</f>
        <v>0</v>
      </c>
      <c r="Q1650" s="13">
        <f>IFERROR(VLOOKUP(A1650,[3]Sheet1!$A:$G,5,FALSE),0)</f>
        <v>0</v>
      </c>
      <c r="R1650" s="13">
        <f>IFERROR(VLOOKUP(A1650,[3]Sheet1!$A:$H,6,FALSE),0)</f>
        <v>0</v>
      </c>
      <c r="S1650" s="13">
        <f>IFERROR(VLOOKUP(A1650,[3]Sheet1!$A:$I,7,FALSE),0)</f>
        <v>0</v>
      </c>
      <c r="T1650" s="13" t="str">
        <f t="shared" si="151"/>
        <v>Sim</v>
      </c>
      <c r="U1650" s="13" t="str">
        <f t="shared" si="152"/>
        <v>Não</v>
      </c>
      <c r="V1650" s="13" t="str">
        <f t="shared" si="153"/>
        <v>Não</v>
      </c>
      <c r="W1650" s="13" t="str">
        <f t="shared" si="154"/>
        <v>Não</v>
      </c>
      <c r="X1650" s="13" t="str">
        <f t="shared" si="155"/>
        <v>Não</v>
      </c>
      <c r="Y1650" s="13" t="str">
        <f t="shared" si="156"/>
        <v>Não</v>
      </c>
    </row>
    <row r="1651" spans="1:25">
      <c r="A1651" s="9">
        <v>313360</v>
      </c>
      <c r="B1651" s="13">
        <f>IFERROR(VLOOKUP(A1651,[1]Monitoramento_Base_somente_Said!$A:$J,5,FALSE),0)</f>
        <v>0</v>
      </c>
      <c r="C1651" s="13">
        <f>IFERROR(VLOOKUP(A1651,[1]Monitoramento_Base_somente_Said!$A:$J,6,FALSE),0)</f>
        <v>0</v>
      </c>
      <c r="D1651" s="13">
        <f>IFERROR(VLOOKUP(A1651,[1]Monitoramento_Base_somente_Said!$A:$J,7,FALSE),0)</f>
        <v>0</v>
      </c>
      <c r="E1651" s="13">
        <f>IFERROR(VLOOKUP(A1651,[1]Monitoramento_Base_somente_Said!$A:$J,8,FALSE),0)</f>
        <v>0</v>
      </c>
      <c r="F1651" s="13">
        <f>IFERROR(VLOOKUP(A1651,[1]Monitoramento_Base_somente_Said!$A:$J,9,FALSE),0)</f>
        <v>0</v>
      </c>
      <c r="G1651" s="13">
        <f>IFERROR(VLOOKUP(A1651,[1]Monitoramento_Base_somente_Said!$A:$J,10,FALSE),0)</f>
        <v>0</v>
      </c>
      <c r="H1651" s="13">
        <f>IFERROR(VLOOKUP(A1651,[2]Sheet1!$A:$I,4,FALSE),0)</f>
        <v>0</v>
      </c>
      <c r="I1651" s="13">
        <f>IFERROR(VLOOKUP(A1651,[2]Sheet1!$A:$I,5,FALSE),0)</f>
        <v>0</v>
      </c>
      <c r="J1651" s="13">
        <f>IFERROR(VLOOKUP(A1651,[2]Sheet1!$A:$I,6,FALSE),0)</f>
        <v>0</v>
      </c>
      <c r="K1651" s="13">
        <f>IFERROR(VLOOKUP(A1651,[2]Sheet1!$A:$I,7,FALSE),0)</f>
        <v>0</v>
      </c>
      <c r="L1651" s="13">
        <f>IFERROR(VLOOKUP(A1651,[2]Sheet1!$A:$I,8,FALSE),0)</f>
        <v>0</v>
      </c>
      <c r="M1651" s="13">
        <f>IFERROR(VLOOKUP(A1651,[2]Sheet1!$A:$I,9,FALSE),0)</f>
        <v>0</v>
      </c>
      <c r="N1651" s="13">
        <f>IFERROR(VLOOKUP(A1651,[3]Sheet1!$A:$G,2,FALSE),0)</f>
        <v>1237</v>
      </c>
      <c r="O1651" s="13">
        <f>IFERROR(VLOOKUP(A1651,[3]Sheet1!$A:$G,3,FALSE),0)</f>
        <v>0</v>
      </c>
      <c r="P1651" s="13">
        <f>IFERROR(VLOOKUP(A1651,[3]Sheet1!$A:$G,4,FALSE),0)</f>
        <v>0</v>
      </c>
      <c r="Q1651" s="13">
        <f>IFERROR(VLOOKUP(A1651,[3]Sheet1!$A:$G,5,FALSE),0)</f>
        <v>0</v>
      </c>
      <c r="R1651" s="13">
        <f>IFERROR(VLOOKUP(A1651,[3]Sheet1!$A:$H,6,FALSE),0)</f>
        <v>0</v>
      </c>
      <c r="S1651" s="13">
        <f>IFERROR(VLOOKUP(A1651,[3]Sheet1!$A:$I,7,FALSE),0)</f>
        <v>0</v>
      </c>
      <c r="T1651" s="13" t="str">
        <f t="shared" si="151"/>
        <v>Sim</v>
      </c>
      <c r="U1651" s="13" t="str">
        <f t="shared" si="152"/>
        <v>Não</v>
      </c>
      <c r="V1651" s="13" t="str">
        <f t="shared" si="153"/>
        <v>Não</v>
      </c>
      <c r="W1651" s="13" t="str">
        <f t="shared" si="154"/>
        <v>Não</v>
      </c>
      <c r="X1651" s="13" t="str">
        <f t="shared" si="155"/>
        <v>Não</v>
      </c>
      <c r="Y1651" s="13" t="str">
        <f t="shared" si="156"/>
        <v>Não</v>
      </c>
    </row>
    <row r="1652" spans="1:25">
      <c r="A1652" s="9">
        <v>313370</v>
      </c>
      <c r="B1652" s="13">
        <f>IFERROR(VLOOKUP(A1652,[1]Monitoramento_Base_somente_Said!$A:$J,5,FALSE),0)</f>
        <v>0</v>
      </c>
      <c r="C1652" s="13">
        <f>IFERROR(VLOOKUP(A1652,[1]Monitoramento_Base_somente_Said!$A:$J,6,FALSE),0)</f>
        <v>0</v>
      </c>
      <c r="D1652" s="13">
        <f>IFERROR(VLOOKUP(A1652,[1]Monitoramento_Base_somente_Said!$A:$J,7,FALSE),0)</f>
        <v>0</v>
      </c>
      <c r="E1652" s="13">
        <f>IFERROR(VLOOKUP(A1652,[1]Monitoramento_Base_somente_Said!$A:$J,8,FALSE),0)</f>
        <v>0</v>
      </c>
      <c r="F1652" s="13">
        <f>IFERROR(VLOOKUP(A1652,[1]Monitoramento_Base_somente_Said!$A:$J,9,FALSE),0)</f>
        <v>0</v>
      </c>
      <c r="G1652" s="13">
        <f>IFERROR(VLOOKUP(A1652,[1]Monitoramento_Base_somente_Said!$A:$J,10,FALSE),0)</f>
        <v>0</v>
      </c>
      <c r="H1652" s="13">
        <f>IFERROR(VLOOKUP(A1652,[2]Sheet1!$A:$I,4,FALSE),0)</f>
        <v>0</v>
      </c>
      <c r="I1652" s="13">
        <f>IFERROR(VLOOKUP(A1652,[2]Sheet1!$A:$I,5,FALSE),0)</f>
        <v>0</v>
      </c>
      <c r="J1652" s="13">
        <f>IFERROR(VLOOKUP(A1652,[2]Sheet1!$A:$I,6,FALSE),0)</f>
        <v>0</v>
      </c>
      <c r="K1652" s="13">
        <f>IFERROR(VLOOKUP(A1652,[2]Sheet1!$A:$I,7,FALSE),0)</f>
        <v>0</v>
      </c>
      <c r="L1652" s="13">
        <f>IFERROR(VLOOKUP(A1652,[2]Sheet1!$A:$I,8,FALSE),0)</f>
        <v>0</v>
      </c>
      <c r="M1652" s="13">
        <f>IFERROR(VLOOKUP(A1652,[2]Sheet1!$A:$I,9,FALSE),0)</f>
        <v>0</v>
      </c>
      <c r="N1652" s="13">
        <f>IFERROR(VLOOKUP(A1652,[3]Sheet1!$A:$G,2,FALSE),0)</f>
        <v>38756</v>
      </c>
      <c r="O1652" s="13">
        <f>IFERROR(VLOOKUP(A1652,[3]Sheet1!$A:$G,3,FALSE),0)</f>
        <v>0</v>
      </c>
      <c r="P1652" s="13">
        <f>IFERROR(VLOOKUP(A1652,[3]Sheet1!$A:$G,4,FALSE),0)</f>
        <v>0</v>
      </c>
      <c r="Q1652" s="13">
        <f>IFERROR(VLOOKUP(A1652,[3]Sheet1!$A:$G,5,FALSE),0)</f>
        <v>0</v>
      </c>
      <c r="R1652" s="13">
        <f>IFERROR(VLOOKUP(A1652,[3]Sheet1!$A:$H,6,FALSE),0)</f>
        <v>0</v>
      </c>
      <c r="S1652" s="13">
        <f>IFERROR(VLOOKUP(A1652,[3]Sheet1!$A:$I,7,FALSE),0)</f>
        <v>0</v>
      </c>
      <c r="T1652" s="13" t="str">
        <f t="shared" si="151"/>
        <v>Sim</v>
      </c>
      <c r="U1652" s="13" t="str">
        <f t="shared" si="152"/>
        <v>Não</v>
      </c>
      <c r="V1652" s="13" t="str">
        <f t="shared" si="153"/>
        <v>Não</v>
      </c>
      <c r="W1652" s="13" t="str">
        <f t="shared" si="154"/>
        <v>Não</v>
      </c>
      <c r="X1652" s="13" t="str">
        <f t="shared" si="155"/>
        <v>Não</v>
      </c>
      <c r="Y1652" s="13" t="str">
        <f t="shared" si="156"/>
        <v>Não</v>
      </c>
    </row>
    <row r="1653" spans="1:25">
      <c r="A1653" s="9">
        <v>313390</v>
      </c>
      <c r="B1653" s="13">
        <f>IFERROR(VLOOKUP(A1653,[1]Monitoramento_Base_somente_Said!$A:$J,5,FALSE),0)</f>
        <v>0</v>
      </c>
      <c r="C1653" s="13">
        <f>IFERROR(VLOOKUP(A1653,[1]Monitoramento_Base_somente_Said!$A:$J,6,FALSE),0)</f>
        <v>0</v>
      </c>
      <c r="D1653" s="13">
        <f>IFERROR(VLOOKUP(A1653,[1]Monitoramento_Base_somente_Said!$A:$J,7,FALSE),0)</f>
        <v>0</v>
      </c>
      <c r="E1653" s="13">
        <f>IFERROR(VLOOKUP(A1653,[1]Monitoramento_Base_somente_Said!$A:$J,8,FALSE),0)</f>
        <v>0</v>
      </c>
      <c r="F1653" s="13">
        <f>IFERROR(VLOOKUP(A1653,[1]Monitoramento_Base_somente_Said!$A:$J,9,FALSE),0)</f>
        <v>0</v>
      </c>
      <c r="G1653" s="13">
        <f>IFERROR(VLOOKUP(A1653,[1]Monitoramento_Base_somente_Said!$A:$J,10,FALSE),0)</f>
        <v>0</v>
      </c>
      <c r="H1653" s="13">
        <f>IFERROR(VLOOKUP(A1653,[2]Sheet1!$A:$I,4,FALSE),0)</f>
        <v>0</v>
      </c>
      <c r="I1653" s="13">
        <f>IFERROR(VLOOKUP(A1653,[2]Sheet1!$A:$I,5,FALSE),0)</f>
        <v>0</v>
      </c>
      <c r="J1653" s="13">
        <f>IFERROR(VLOOKUP(A1653,[2]Sheet1!$A:$I,6,FALSE),0)</f>
        <v>0</v>
      </c>
      <c r="K1653" s="13">
        <f>IFERROR(VLOOKUP(A1653,[2]Sheet1!$A:$I,7,FALSE),0)</f>
        <v>0</v>
      </c>
      <c r="L1653" s="13">
        <f>IFERROR(VLOOKUP(A1653,[2]Sheet1!$A:$I,8,FALSE),0)</f>
        <v>0</v>
      </c>
      <c r="M1653" s="13">
        <f>IFERROR(VLOOKUP(A1653,[2]Sheet1!$A:$I,9,FALSE),0)</f>
        <v>0</v>
      </c>
      <c r="N1653" s="13">
        <f>IFERROR(VLOOKUP(A1653,[3]Sheet1!$A:$G,2,FALSE),0)</f>
        <v>18545</v>
      </c>
      <c r="O1653" s="13">
        <f>IFERROR(VLOOKUP(A1653,[3]Sheet1!$A:$G,3,FALSE),0)</f>
        <v>0</v>
      </c>
      <c r="P1653" s="13">
        <f>IFERROR(VLOOKUP(A1653,[3]Sheet1!$A:$G,4,FALSE),0)</f>
        <v>0</v>
      </c>
      <c r="Q1653" s="13">
        <f>IFERROR(VLOOKUP(A1653,[3]Sheet1!$A:$G,5,FALSE),0)</f>
        <v>0</v>
      </c>
      <c r="R1653" s="13">
        <f>IFERROR(VLOOKUP(A1653,[3]Sheet1!$A:$H,6,FALSE),0)</f>
        <v>0</v>
      </c>
      <c r="S1653" s="13">
        <f>IFERROR(VLOOKUP(A1653,[3]Sheet1!$A:$I,7,FALSE),0)</f>
        <v>0</v>
      </c>
      <c r="T1653" s="13" t="str">
        <f t="shared" si="151"/>
        <v>Sim</v>
      </c>
      <c r="U1653" s="13" t="str">
        <f t="shared" si="152"/>
        <v>Não</v>
      </c>
      <c r="V1653" s="13" t="str">
        <f t="shared" si="153"/>
        <v>Não</v>
      </c>
      <c r="W1653" s="13" t="str">
        <f t="shared" si="154"/>
        <v>Não</v>
      </c>
      <c r="X1653" s="13" t="str">
        <f t="shared" si="155"/>
        <v>Não</v>
      </c>
      <c r="Y1653" s="13" t="str">
        <f t="shared" si="156"/>
        <v>Não</v>
      </c>
    </row>
    <row r="1654" spans="1:25">
      <c r="A1654" s="9">
        <v>313400</v>
      </c>
      <c r="B1654" s="13">
        <f>IFERROR(VLOOKUP(A1654,[1]Monitoramento_Base_somente_Said!$A:$J,5,FALSE),0)</f>
        <v>0</v>
      </c>
      <c r="C1654" s="13">
        <f>IFERROR(VLOOKUP(A1654,[1]Monitoramento_Base_somente_Said!$A:$J,6,FALSE),0)</f>
        <v>0</v>
      </c>
      <c r="D1654" s="13">
        <f>IFERROR(VLOOKUP(A1654,[1]Monitoramento_Base_somente_Said!$A:$J,7,FALSE),0)</f>
        <v>0</v>
      </c>
      <c r="E1654" s="13">
        <f>IFERROR(VLOOKUP(A1654,[1]Monitoramento_Base_somente_Said!$A:$J,8,FALSE),0)</f>
        <v>0</v>
      </c>
      <c r="F1654" s="13">
        <f>IFERROR(VLOOKUP(A1654,[1]Monitoramento_Base_somente_Said!$A:$J,9,FALSE),0)</f>
        <v>0</v>
      </c>
      <c r="G1654" s="13">
        <f>IFERROR(VLOOKUP(A1654,[1]Monitoramento_Base_somente_Said!$A:$J,10,FALSE),0)</f>
        <v>0</v>
      </c>
      <c r="H1654" s="13">
        <f>IFERROR(VLOOKUP(A1654,[2]Sheet1!$A:$I,4,FALSE),0)</f>
        <v>0</v>
      </c>
      <c r="I1654" s="13">
        <f>IFERROR(VLOOKUP(A1654,[2]Sheet1!$A:$I,5,FALSE),0)</f>
        <v>0</v>
      </c>
      <c r="J1654" s="13">
        <f>IFERROR(VLOOKUP(A1654,[2]Sheet1!$A:$I,6,FALSE),0)</f>
        <v>0</v>
      </c>
      <c r="K1654" s="13">
        <f>IFERROR(VLOOKUP(A1654,[2]Sheet1!$A:$I,7,FALSE),0)</f>
        <v>0</v>
      </c>
      <c r="L1654" s="13">
        <f>IFERROR(VLOOKUP(A1654,[2]Sheet1!$A:$I,8,FALSE),0)</f>
        <v>0</v>
      </c>
      <c r="M1654" s="13">
        <f>IFERROR(VLOOKUP(A1654,[2]Sheet1!$A:$I,9,FALSE),0)</f>
        <v>0</v>
      </c>
      <c r="N1654" s="13">
        <f>IFERROR(VLOOKUP(A1654,[3]Sheet1!$A:$G,2,FALSE),0)</f>
        <v>25430</v>
      </c>
      <c r="O1654" s="13">
        <f>IFERROR(VLOOKUP(A1654,[3]Sheet1!$A:$G,3,FALSE),0)</f>
        <v>0</v>
      </c>
      <c r="P1654" s="13">
        <f>IFERROR(VLOOKUP(A1654,[3]Sheet1!$A:$G,4,FALSE),0)</f>
        <v>0</v>
      </c>
      <c r="Q1654" s="13">
        <f>IFERROR(VLOOKUP(A1654,[3]Sheet1!$A:$G,5,FALSE),0)</f>
        <v>0</v>
      </c>
      <c r="R1654" s="13">
        <f>IFERROR(VLOOKUP(A1654,[3]Sheet1!$A:$H,6,FALSE),0)</f>
        <v>0</v>
      </c>
      <c r="S1654" s="13">
        <f>IFERROR(VLOOKUP(A1654,[3]Sheet1!$A:$I,7,FALSE),0)</f>
        <v>0</v>
      </c>
      <c r="T1654" s="13" t="str">
        <f t="shared" si="151"/>
        <v>Sim</v>
      </c>
      <c r="U1654" s="13" t="str">
        <f t="shared" si="152"/>
        <v>Não</v>
      </c>
      <c r="V1654" s="13" t="str">
        <f t="shared" si="153"/>
        <v>Não</v>
      </c>
      <c r="W1654" s="13" t="str">
        <f t="shared" si="154"/>
        <v>Não</v>
      </c>
      <c r="X1654" s="13" t="str">
        <f t="shared" si="155"/>
        <v>Não</v>
      </c>
      <c r="Y1654" s="13" t="str">
        <f t="shared" si="156"/>
        <v>Não</v>
      </c>
    </row>
    <row r="1655" spans="1:25">
      <c r="A1655" s="9">
        <v>313410</v>
      </c>
      <c r="B1655" s="13">
        <f>IFERROR(VLOOKUP(A1655,[1]Monitoramento_Base_somente_Said!$A:$J,5,FALSE),0)</f>
        <v>0</v>
      </c>
      <c r="C1655" s="13">
        <f>IFERROR(VLOOKUP(A1655,[1]Monitoramento_Base_somente_Said!$A:$J,6,FALSE),0)</f>
        <v>0</v>
      </c>
      <c r="D1655" s="13">
        <f>IFERROR(VLOOKUP(A1655,[1]Monitoramento_Base_somente_Said!$A:$J,7,FALSE),0)</f>
        <v>0</v>
      </c>
      <c r="E1655" s="13">
        <f>IFERROR(VLOOKUP(A1655,[1]Monitoramento_Base_somente_Said!$A:$J,8,FALSE),0)</f>
        <v>0</v>
      </c>
      <c r="F1655" s="13">
        <f>IFERROR(VLOOKUP(A1655,[1]Monitoramento_Base_somente_Said!$A:$J,9,FALSE),0)</f>
        <v>0</v>
      </c>
      <c r="G1655" s="13">
        <f>IFERROR(VLOOKUP(A1655,[1]Monitoramento_Base_somente_Said!$A:$J,10,FALSE),0)</f>
        <v>0</v>
      </c>
      <c r="H1655" s="13">
        <f>IFERROR(VLOOKUP(A1655,[2]Sheet1!$A:$I,4,FALSE),0)</f>
        <v>0</v>
      </c>
      <c r="I1655" s="13">
        <f>IFERROR(VLOOKUP(A1655,[2]Sheet1!$A:$I,5,FALSE),0)</f>
        <v>0</v>
      </c>
      <c r="J1655" s="13">
        <f>IFERROR(VLOOKUP(A1655,[2]Sheet1!$A:$I,6,FALSE),0)</f>
        <v>0</v>
      </c>
      <c r="K1655" s="13">
        <f>IFERROR(VLOOKUP(A1655,[2]Sheet1!$A:$I,7,FALSE),0)</f>
        <v>0</v>
      </c>
      <c r="L1655" s="13">
        <f>IFERROR(VLOOKUP(A1655,[2]Sheet1!$A:$I,8,FALSE),0)</f>
        <v>0</v>
      </c>
      <c r="M1655" s="13">
        <f>IFERROR(VLOOKUP(A1655,[2]Sheet1!$A:$I,9,FALSE),0)</f>
        <v>0</v>
      </c>
      <c r="N1655" s="13">
        <f>IFERROR(VLOOKUP(A1655,[3]Sheet1!$A:$G,2,FALSE),0)</f>
        <v>57905</v>
      </c>
      <c r="O1655" s="13">
        <f>IFERROR(VLOOKUP(A1655,[3]Sheet1!$A:$G,3,FALSE),0)</f>
        <v>0</v>
      </c>
      <c r="P1655" s="13">
        <f>IFERROR(VLOOKUP(A1655,[3]Sheet1!$A:$G,4,FALSE),0)</f>
        <v>0</v>
      </c>
      <c r="Q1655" s="13">
        <f>IFERROR(VLOOKUP(A1655,[3]Sheet1!$A:$G,5,FALSE),0)</f>
        <v>0</v>
      </c>
      <c r="R1655" s="13">
        <f>IFERROR(VLOOKUP(A1655,[3]Sheet1!$A:$H,6,FALSE),0)</f>
        <v>0</v>
      </c>
      <c r="S1655" s="13">
        <f>IFERROR(VLOOKUP(A1655,[3]Sheet1!$A:$I,7,FALSE),0)</f>
        <v>0</v>
      </c>
      <c r="T1655" s="13" t="str">
        <f t="shared" si="151"/>
        <v>Sim</v>
      </c>
      <c r="U1655" s="13" t="str">
        <f t="shared" si="152"/>
        <v>Não</v>
      </c>
      <c r="V1655" s="13" t="str">
        <f t="shared" si="153"/>
        <v>Não</v>
      </c>
      <c r="W1655" s="13" t="str">
        <f t="shared" si="154"/>
        <v>Não</v>
      </c>
      <c r="X1655" s="13" t="str">
        <f t="shared" si="155"/>
        <v>Não</v>
      </c>
      <c r="Y1655" s="13" t="str">
        <f t="shared" si="156"/>
        <v>Não</v>
      </c>
    </row>
    <row r="1656" spans="1:25">
      <c r="A1656" s="19">
        <v>313420</v>
      </c>
      <c r="B1656" s="13">
        <f>IFERROR(VLOOKUP(A1656,[1]Monitoramento_Base_somente_Said!$A:$J,5,FALSE),0)</f>
        <v>0</v>
      </c>
      <c r="C1656" s="13">
        <f>IFERROR(VLOOKUP(A1656,[1]Monitoramento_Base_somente_Said!$A:$J,6,FALSE),0)</f>
        <v>0</v>
      </c>
      <c r="D1656" s="13">
        <f>IFERROR(VLOOKUP(A1656,[1]Monitoramento_Base_somente_Said!$A:$J,7,FALSE),0)</f>
        <v>0</v>
      </c>
      <c r="E1656" s="13">
        <f>IFERROR(VLOOKUP(A1656,[1]Monitoramento_Base_somente_Said!$A:$J,8,FALSE),0)</f>
        <v>0</v>
      </c>
      <c r="F1656" s="13">
        <f>IFERROR(VLOOKUP(A1656,[1]Monitoramento_Base_somente_Said!$A:$J,9,FALSE),0)</f>
        <v>0</v>
      </c>
      <c r="G1656" s="13">
        <f>IFERROR(VLOOKUP(A1656,[1]Monitoramento_Base_somente_Said!$A:$J,10,FALSE),0)</f>
        <v>0</v>
      </c>
      <c r="H1656" s="13">
        <f>IFERROR(VLOOKUP(A1656,[2]Sheet1!$A:$I,4,FALSE),0)</f>
        <v>0</v>
      </c>
      <c r="I1656" s="13">
        <f>IFERROR(VLOOKUP(A1656,[2]Sheet1!$A:$I,5,FALSE),0)</f>
        <v>0</v>
      </c>
      <c r="J1656" s="13">
        <f>IFERROR(VLOOKUP(A1656,[2]Sheet1!$A:$I,6,FALSE),0)</f>
        <v>0</v>
      </c>
      <c r="K1656" s="13">
        <f>IFERROR(VLOOKUP(A1656,[2]Sheet1!$A:$I,7,FALSE),0)</f>
        <v>0</v>
      </c>
      <c r="L1656" s="13">
        <f>IFERROR(VLOOKUP(A1656,[2]Sheet1!$A:$I,8,FALSE),0)</f>
        <v>0</v>
      </c>
      <c r="M1656" s="13">
        <f>IFERROR(VLOOKUP(A1656,[2]Sheet1!$A:$I,9,FALSE),0)</f>
        <v>0</v>
      </c>
      <c r="N1656" s="13">
        <f>IFERROR(VLOOKUP(A1656,[3]Sheet1!$A:$G,2,FALSE),0)</f>
        <v>0</v>
      </c>
      <c r="O1656" s="13">
        <f>IFERROR(VLOOKUP(A1656,[3]Sheet1!$A:$G,3,FALSE),0)</f>
        <v>0</v>
      </c>
      <c r="P1656" s="13">
        <f>IFERROR(VLOOKUP(A1656,[3]Sheet1!$A:$G,4,FALSE),0)</f>
        <v>0</v>
      </c>
      <c r="Q1656" s="13">
        <f>IFERROR(VLOOKUP(A1656,[3]Sheet1!$A:$G,5,FALSE),0)</f>
        <v>0</v>
      </c>
      <c r="R1656" s="13">
        <f>IFERROR(VLOOKUP(A1656,[3]Sheet1!$A:$H,6,FALSE),0)</f>
        <v>0</v>
      </c>
      <c r="S1656" s="13">
        <f>IFERROR(VLOOKUP(A1656,[3]Sheet1!$A:$I,7,FALSE),0)</f>
        <v>0</v>
      </c>
      <c r="T1656" s="13" t="str">
        <f t="shared" si="151"/>
        <v>Não</v>
      </c>
      <c r="U1656" s="13" t="str">
        <f t="shared" si="152"/>
        <v>Não</v>
      </c>
      <c r="V1656" s="13" t="str">
        <f t="shared" si="153"/>
        <v>Não</v>
      </c>
      <c r="W1656" s="13" t="str">
        <f t="shared" si="154"/>
        <v>Não</v>
      </c>
      <c r="X1656" s="13" t="str">
        <f t="shared" si="155"/>
        <v>Não</v>
      </c>
      <c r="Y1656" s="13" t="str">
        <f t="shared" si="156"/>
        <v>Não</v>
      </c>
    </row>
    <row r="1657" spans="1:25">
      <c r="A1657" s="9">
        <v>313430</v>
      </c>
      <c r="B1657" s="13">
        <f>IFERROR(VLOOKUP(A1657,[1]Monitoramento_Base_somente_Said!$A:$J,5,FALSE),0)</f>
        <v>0</v>
      </c>
      <c r="C1657" s="13">
        <f>IFERROR(VLOOKUP(A1657,[1]Monitoramento_Base_somente_Said!$A:$J,6,FALSE),0)</f>
        <v>0</v>
      </c>
      <c r="D1657" s="13">
        <f>IFERROR(VLOOKUP(A1657,[1]Monitoramento_Base_somente_Said!$A:$J,7,FALSE),0)</f>
        <v>0</v>
      </c>
      <c r="E1657" s="13">
        <f>IFERROR(VLOOKUP(A1657,[1]Monitoramento_Base_somente_Said!$A:$J,8,FALSE),0)</f>
        <v>0</v>
      </c>
      <c r="F1657" s="13">
        <f>IFERROR(VLOOKUP(A1657,[1]Monitoramento_Base_somente_Said!$A:$J,9,FALSE),0)</f>
        <v>0</v>
      </c>
      <c r="G1657" s="13">
        <f>IFERROR(VLOOKUP(A1657,[1]Monitoramento_Base_somente_Said!$A:$J,10,FALSE),0)</f>
        <v>0</v>
      </c>
      <c r="H1657" s="13">
        <f>IFERROR(VLOOKUP(A1657,[2]Sheet1!$A:$I,4,FALSE),0)</f>
        <v>0</v>
      </c>
      <c r="I1657" s="13">
        <f>IFERROR(VLOOKUP(A1657,[2]Sheet1!$A:$I,5,FALSE),0)</f>
        <v>0</v>
      </c>
      <c r="J1657" s="13">
        <f>IFERROR(VLOOKUP(A1657,[2]Sheet1!$A:$I,6,FALSE),0)</f>
        <v>0</v>
      </c>
      <c r="K1657" s="13">
        <f>IFERROR(VLOOKUP(A1657,[2]Sheet1!$A:$I,7,FALSE),0)</f>
        <v>0</v>
      </c>
      <c r="L1657" s="13">
        <f>IFERROR(VLOOKUP(A1657,[2]Sheet1!$A:$I,8,FALSE),0)</f>
        <v>0</v>
      </c>
      <c r="M1657" s="13">
        <f>IFERROR(VLOOKUP(A1657,[2]Sheet1!$A:$I,9,FALSE),0)</f>
        <v>0</v>
      </c>
      <c r="N1657" s="13">
        <f>IFERROR(VLOOKUP(A1657,[3]Sheet1!$A:$G,2,FALSE),0)</f>
        <v>10032</v>
      </c>
      <c r="O1657" s="13">
        <f>IFERROR(VLOOKUP(A1657,[3]Sheet1!$A:$G,3,FALSE),0)</f>
        <v>0</v>
      </c>
      <c r="P1657" s="13">
        <f>IFERROR(VLOOKUP(A1657,[3]Sheet1!$A:$G,4,FALSE),0)</f>
        <v>0</v>
      </c>
      <c r="Q1657" s="13">
        <f>IFERROR(VLOOKUP(A1657,[3]Sheet1!$A:$G,5,FALSE),0)</f>
        <v>0</v>
      </c>
      <c r="R1657" s="13">
        <f>IFERROR(VLOOKUP(A1657,[3]Sheet1!$A:$H,6,FALSE),0)</f>
        <v>0</v>
      </c>
      <c r="S1657" s="13">
        <f>IFERROR(VLOOKUP(A1657,[3]Sheet1!$A:$I,7,FALSE),0)</f>
        <v>0</v>
      </c>
      <c r="T1657" s="13" t="str">
        <f t="shared" si="151"/>
        <v>Sim</v>
      </c>
      <c r="U1657" s="13" t="str">
        <f t="shared" si="152"/>
        <v>Não</v>
      </c>
      <c r="V1657" s="13" t="str">
        <f t="shared" si="153"/>
        <v>Não</v>
      </c>
      <c r="W1657" s="13" t="str">
        <f t="shared" si="154"/>
        <v>Não</v>
      </c>
      <c r="X1657" s="13" t="str">
        <f t="shared" si="155"/>
        <v>Não</v>
      </c>
      <c r="Y1657" s="13" t="str">
        <f t="shared" si="156"/>
        <v>Não</v>
      </c>
    </row>
    <row r="1658" spans="1:25">
      <c r="A1658" s="9">
        <v>313450</v>
      </c>
      <c r="B1658" s="13">
        <f>IFERROR(VLOOKUP(A1658,[1]Monitoramento_Base_somente_Said!$A:$J,5,FALSE),0)</f>
        <v>0</v>
      </c>
      <c r="C1658" s="13">
        <f>IFERROR(VLOOKUP(A1658,[1]Monitoramento_Base_somente_Said!$A:$J,6,FALSE),0)</f>
        <v>0</v>
      </c>
      <c r="D1658" s="13">
        <f>IFERROR(VLOOKUP(A1658,[1]Monitoramento_Base_somente_Said!$A:$J,7,FALSE),0)</f>
        <v>0</v>
      </c>
      <c r="E1658" s="13">
        <f>IFERROR(VLOOKUP(A1658,[1]Monitoramento_Base_somente_Said!$A:$J,8,FALSE),0)</f>
        <v>0</v>
      </c>
      <c r="F1658" s="13">
        <f>IFERROR(VLOOKUP(A1658,[1]Monitoramento_Base_somente_Said!$A:$J,9,FALSE),0)</f>
        <v>0</v>
      </c>
      <c r="G1658" s="13">
        <f>IFERROR(VLOOKUP(A1658,[1]Monitoramento_Base_somente_Said!$A:$J,10,FALSE),0)</f>
        <v>0</v>
      </c>
      <c r="H1658" s="13">
        <f>IFERROR(VLOOKUP(A1658,[2]Sheet1!$A:$I,4,FALSE),0)</f>
        <v>0</v>
      </c>
      <c r="I1658" s="13">
        <f>IFERROR(VLOOKUP(A1658,[2]Sheet1!$A:$I,5,FALSE),0)</f>
        <v>0</v>
      </c>
      <c r="J1658" s="13">
        <f>IFERROR(VLOOKUP(A1658,[2]Sheet1!$A:$I,6,FALSE),0)</f>
        <v>0</v>
      </c>
      <c r="K1658" s="13">
        <f>IFERROR(VLOOKUP(A1658,[2]Sheet1!$A:$I,7,FALSE),0)</f>
        <v>0</v>
      </c>
      <c r="L1658" s="13">
        <f>IFERROR(VLOOKUP(A1658,[2]Sheet1!$A:$I,8,FALSE),0)</f>
        <v>0</v>
      </c>
      <c r="M1658" s="13">
        <f>IFERROR(VLOOKUP(A1658,[2]Sheet1!$A:$I,9,FALSE),0)</f>
        <v>0</v>
      </c>
      <c r="N1658" s="13">
        <f>IFERROR(VLOOKUP(A1658,[3]Sheet1!$A:$G,2,FALSE),0)</f>
        <v>2423</v>
      </c>
      <c r="O1658" s="13">
        <f>IFERROR(VLOOKUP(A1658,[3]Sheet1!$A:$G,3,FALSE),0)</f>
        <v>0</v>
      </c>
      <c r="P1658" s="13">
        <f>IFERROR(VLOOKUP(A1658,[3]Sheet1!$A:$G,4,FALSE),0)</f>
        <v>0</v>
      </c>
      <c r="Q1658" s="13">
        <f>IFERROR(VLOOKUP(A1658,[3]Sheet1!$A:$G,5,FALSE),0)</f>
        <v>0</v>
      </c>
      <c r="R1658" s="13">
        <f>IFERROR(VLOOKUP(A1658,[3]Sheet1!$A:$H,6,FALSE),0)</f>
        <v>0</v>
      </c>
      <c r="S1658" s="13">
        <f>IFERROR(VLOOKUP(A1658,[3]Sheet1!$A:$I,7,FALSE),0)</f>
        <v>0</v>
      </c>
      <c r="T1658" s="13" t="str">
        <f t="shared" si="151"/>
        <v>Sim</v>
      </c>
      <c r="U1658" s="13" t="str">
        <f t="shared" si="152"/>
        <v>Não</v>
      </c>
      <c r="V1658" s="13" t="str">
        <f t="shared" si="153"/>
        <v>Não</v>
      </c>
      <c r="W1658" s="13" t="str">
        <f t="shared" si="154"/>
        <v>Não</v>
      </c>
      <c r="X1658" s="13" t="str">
        <f t="shared" si="155"/>
        <v>Não</v>
      </c>
      <c r="Y1658" s="13" t="str">
        <f t="shared" si="156"/>
        <v>Não</v>
      </c>
    </row>
    <row r="1659" spans="1:25">
      <c r="A1659" s="9">
        <v>313460</v>
      </c>
      <c r="B1659" s="13">
        <f>IFERROR(VLOOKUP(A1659,[1]Monitoramento_Base_somente_Said!$A:$J,5,FALSE),0)</f>
        <v>0</v>
      </c>
      <c r="C1659" s="13">
        <f>IFERROR(VLOOKUP(A1659,[1]Monitoramento_Base_somente_Said!$A:$J,6,FALSE),0)</f>
        <v>0</v>
      </c>
      <c r="D1659" s="13">
        <f>IFERROR(VLOOKUP(A1659,[1]Monitoramento_Base_somente_Said!$A:$J,7,FALSE),0)</f>
        <v>0</v>
      </c>
      <c r="E1659" s="13">
        <f>IFERROR(VLOOKUP(A1659,[1]Monitoramento_Base_somente_Said!$A:$J,8,FALSE),0)</f>
        <v>0</v>
      </c>
      <c r="F1659" s="13">
        <f>IFERROR(VLOOKUP(A1659,[1]Monitoramento_Base_somente_Said!$A:$J,9,FALSE),0)</f>
        <v>0</v>
      </c>
      <c r="G1659" s="13">
        <f>IFERROR(VLOOKUP(A1659,[1]Monitoramento_Base_somente_Said!$A:$J,10,FALSE),0)</f>
        <v>0</v>
      </c>
      <c r="H1659" s="13">
        <f>IFERROR(VLOOKUP(A1659,[2]Sheet1!$A:$I,4,FALSE),0)</f>
        <v>0</v>
      </c>
      <c r="I1659" s="13">
        <f>IFERROR(VLOOKUP(A1659,[2]Sheet1!$A:$I,5,FALSE),0)</f>
        <v>0</v>
      </c>
      <c r="J1659" s="13">
        <f>IFERROR(VLOOKUP(A1659,[2]Sheet1!$A:$I,6,FALSE),0)</f>
        <v>0</v>
      </c>
      <c r="K1659" s="13">
        <f>IFERROR(VLOOKUP(A1659,[2]Sheet1!$A:$I,7,FALSE),0)</f>
        <v>0</v>
      </c>
      <c r="L1659" s="13">
        <f>IFERROR(VLOOKUP(A1659,[2]Sheet1!$A:$I,8,FALSE),0)</f>
        <v>0</v>
      </c>
      <c r="M1659" s="13">
        <f>IFERROR(VLOOKUP(A1659,[2]Sheet1!$A:$I,9,FALSE),0)</f>
        <v>0</v>
      </c>
      <c r="N1659" s="13">
        <f>IFERROR(VLOOKUP(A1659,[3]Sheet1!$A:$G,2,FALSE),0)</f>
        <v>138964</v>
      </c>
      <c r="O1659" s="13">
        <f>IFERROR(VLOOKUP(A1659,[3]Sheet1!$A:$G,3,FALSE),0)</f>
        <v>0</v>
      </c>
      <c r="P1659" s="13">
        <f>IFERROR(VLOOKUP(A1659,[3]Sheet1!$A:$G,4,FALSE),0)</f>
        <v>0</v>
      </c>
      <c r="Q1659" s="13">
        <f>IFERROR(VLOOKUP(A1659,[3]Sheet1!$A:$G,5,FALSE),0)</f>
        <v>0</v>
      </c>
      <c r="R1659" s="13">
        <f>IFERROR(VLOOKUP(A1659,[3]Sheet1!$A:$H,6,FALSE),0)</f>
        <v>0</v>
      </c>
      <c r="S1659" s="13">
        <f>IFERROR(VLOOKUP(A1659,[3]Sheet1!$A:$I,7,FALSE),0)</f>
        <v>0</v>
      </c>
      <c r="T1659" s="13" t="str">
        <f t="shared" si="151"/>
        <v>Sim</v>
      </c>
      <c r="U1659" s="13" t="str">
        <f t="shared" si="152"/>
        <v>Não</v>
      </c>
      <c r="V1659" s="13" t="str">
        <f t="shared" si="153"/>
        <v>Não</v>
      </c>
      <c r="W1659" s="13" t="str">
        <f t="shared" si="154"/>
        <v>Não</v>
      </c>
      <c r="X1659" s="13" t="str">
        <f t="shared" si="155"/>
        <v>Não</v>
      </c>
      <c r="Y1659" s="13" t="str">
        <f t="shared" si="156"/>
        <v>Não</v>
      </c>
    </row>
    <row r="1660" spans="1:25">
      <c r="A1660" s="9">
        <v>313470</v>
      </c>
      <c r="B1660" s="13">
        <f>IFERROR(VLOOKUP(A1660,[1]Monitoramento_Base_somente_Said!$A:$J,5,FALSE),0)</f>
        <v>0</v>
      </c>
      <c r="C1660" s="13">
        <f>IFERROR(VLOOKUP(A1660,[1]Monitoramento_Base_somente_Said!$A:$J,6,FALSE),0)</f>
        <v>0</v>
      </c>
      <c r="D1660" s="13">
        <f>IFERROR(VLOOKUP(A1660,[1]Monitoramento_Base_somente_Said!$A:$J,7,FALSE),0)</f>
        <v>0</v>
      </c>
      <c r="E1660" s="13">
        <f>IFERROR(VLOOKUP(A1660,[1]Monitoramento_Base_somente_Said!$A:$J,8,FALSE),0)</f>
        <v>0</v>
      </c>
      <c r="F1660" s="13">
        <f>IFERROR(VLOOKUP(A1660,[1]Monitoramento_Base_somente_Said!$A:$J,9,FALSE),0)</f>
        <v>0</v>
      </c>
      <c r="G1660" s="13">
        <f>IFERROR(VLOOKUP(A1660,[1]Monitoramento_Base_somente_Said!$A:$J,10,FALSE),0)</f>
        <v>0</v>
      </c>
      <c r="H1660" s="13">
        <f>IFERROR(VLOOKUP(A1660,[2]Sheet1!$A:$I,4,FALSE),0)</f>
        <v>0</v>
      </c>
      <c r="I1660" s="13">
        <f>IFERROR(VLOOKUP(A1660,[2]Sheet1!$A:$I,5,FALSE),0)</f>
        <v>0</v>
      </c>
      <c r="J1660" s="13">
        <f>IFERROR(VLOOKUP(A1660,[2]Sheet1!$A:$I,6,FALSE),0)</f>
        <v>0</v>
      </c>
      <c r="K1660" s="13">
        <f>IFERROR(VLOOKUP(A1660,[2]Sheet1!$A:$I,7,FALSE),0)</f>
        <v>0</v>
      </c>
      <c r="L1660" s="13">
        <f>IFERROR(VLOOKUP(A1660,[2]Sheet1!$A:$I,8,FALSE),0)</f>
        <v>0</v>
      </c>
      <c r="M1660" s="13">
        <f>IFERROR(VLOOKUP(A1660,[2]Sheet1!$A:$I,9,FALSE),0)</f>
        <v>0</v>
      </c>
      <c r="N1660" s="13">
        <f>IFERROR(VLOOKUP(A1660,[3]Sheet1!$A:$G,2,FALSE),0)</f>
        <v>8940</v>
      </c>
      <c r="O1660" s="13">
        <f>IFERROR(VLOOKUP(A1660,[3]Sheet1!$A:$G,3,FALSE),0)</f>
        <v>0</v>
      </c>
      <c r="P1660" s="13">
        <f>IFERROR(VLOOKUP(A1660,[3]Sheet1!$A:$G,4,FALSE),0)</f>
        <v>0</v>
      </c>
      <c r="Q1660" s="13">
        <f>IFERROR(VLOOKUP(A1660,[3]Sheet1!$A:$G,5,FALSE),0)</f>
        <v>0</v>
      </c>
      <c r="R1660" s="13">
        <f>IFERROR(VLOOKUP(A1660,[3]Sheet1!$A:$H,6,FALSE),0)</f>
        <v>0</v>
      </c>
      <c r="S1660" s="13">
        <f>IFERROR(VLOOKUP(A1660,[3]Sheet1!$A:$I,7,FALSE),0)</f>
        <v>0</v>
      </c>
      <c r="T1660" s="13" t="str">
        <f t="shared" si="151"/>
        <v>Sim</v>
      </c>
      <c r="U1660" s="13" t="str">
        <f t="shared" si="152"/>
        <v>Não</v>
      </c>
      <c r="V1660" s="13" t="str">
        <f t="shared" si="153"/>
        <v>Não</v>
      </c>
      <c r="W1660" s="13" t="str">
        <f t="shared" si="154"/>
        <v>Não</v>
      </c>
      <c r="X1660" s="13" t="str">
        <f t="shared" si="155"/>
        <v>Não</v>
      </c>
      <c r="Y1660" s="13" t="str">
        <f t="shared" si="156"/>
        <v>Não</v>
      </c>
    </row>
    <row r="1661" spans="1:25">
      <c r="A1661" s="9">
        <v>313480</v>
      </c>
      <c r="B1661" s="13">
        <f>IFERROR(VLOOKUP(A1661,[1]Monitoramento_Base_somente_Said!$A:$J,5,FALSE),0)</f>
        <v>0</v>
      </c>
      <c r="C1661" s="13">
        <f>IFERROR(VLOOKUP(A1661,[1]Monitoramento_Base_somente_Said!$A:$J,6,FALSE),0)</f>
        <v>0</v>
      </c>
      <c r="D1661" s="13">
        <f>IFERROR(VLOOKUP(A1661,[1]Monitoramento_Base_somente_Said!$A:$J,7,FALSE),0)</f>
        <v>0</v>
      </c>
      <c r="E1661" s="13">
        <f>IFERROR(VLOOKUP(A1661,[1]Monitoramento_Base_somente_Said!$A:$J,8,FALSE),0)</f>
        <v>0</v>
      </c>
      <c r="F1661" s="13">
        <f>IFERROR(VLOOKUP(A1661,[1]Monitoramento_Base_somente_Said!$A:$J,9,FALSE),0)</f>
        <v>0</v>
      </c>
      <c r="G1661" s="13">
        <f>IFERROR(VLOOKUP(A1661,[1]Monitoramento_Base_somente_Said!$A:$J,10,FALSE),0)</f>
        <v>0</v>
      </c>
      <c r="H1661" s="13">
        <f>IFERROR(VLOOKUP(A1661,[2]Sheet1!$A:$I,4,FALSE),0)</f>
        <v>0</v>
      </c>
      <c r="I1661" s="13">
        <f>IFERROR(VLOOKUP(A1661,[2]Sheet1!$A:$I,5,FALSE),0)</f>
        <v>0</v>
      </c>
      <c r="J1661" s="13">
        <f>IFERROR(VLOOKUP(A1661,[2]Sheet1!$A:$I,6,FALSE),0)</f>
        <v>0</v>
      </c>
      <c r="K1661" s="13">
        <f>IFERROR(VLOOKUP(A1661,[2]Sheet1!$A:$I,7,FALSE),0)</f>
        <v>0</v>
      </c>
      <c r="L1661" s="13">
        <f>IFERROR(VLOOKUP(A1661,[2]Sheet1!$A:$I,8,FALSE),0)</f>
        <v>0</v>
      </c>
      <c r="M1661" s="13">
        <f>IFERROR(VLOOKUP(A1661,[2]Sheet1!$A:$I,9,FALSE),0)</f>
        <v>0</v>
      </c>
      <c r="N1661" s="13">
        <f>IFERROR(VLOOKUP(A1661,[3]Sheet1!$A:$G,2,FALSE),0)</f>
        <v>108708</v>
      </c>
      <c r="O1661" s="13">
        <f>IFERROR(VLOOKUP(A1661,[3]Sheet1!$A:$G,3,FALSE),0)</f>
        <v>0</v>
      </c>
      <c r="P1661" s="13">
        <f>IFERROR(VLOOKUP(A1661,[3]Sheet1!$A:$G,4,FALSE),0)</f>
        <v>0</v>
      </c>
      <c r="Q1661" s="13">
        <f>IFERROR(VLOOKUP(A1661,[3]Sheet1!$A:$G,5,FALSE),0)</f>
        <v>0</v>
      </c>
      <c r="R1661" s="13">
        <f>IFERROR(VLOOKUP(A1661,[3]Sheet1!$A:$H,6,FALSE),0)</f>
        <v>0</v>
      </c>
      <c r="S1661" s="13">
        <f>IFERROR(VLOOKUP(A1661,[3]Sheet1!$A:$I,7,FALSE),0)</f>
        <v>0</v>
      </c>
      <c r="T1661" s="13" t="str">
        <f t="shared" si="151"/>
        <v>Sim</v>
      </c>
      <c r="U1661" s="13" t="str">
        <f t="shared" si="152"/>
        <v>Não</v>
      </c>
      <c r="V1661" s="13" t="str">
        <f t="shared" si="153"/>
        <v>Não</v>
      </c>
      <c r="W1661" s="13" t="str">
        <f t="shared" si="154"/>
        <v>Não</v>
      </c>
      <c r="X1661" s="13" t="str">
        <f t="shared" si="155"/>
        <v>Não</v>
      </c>
      <c r="Y1661" s="13" t="str">
        <f t="shared" si="156"/>
        <v>Não</v>
      </c>
    </row>
    <row r="1662" spans="1:25">
      <c r="A1662" s="19">
        <v>313490</v>
      </c>
      <c r="B1662" s="13">
        <f>IFERROR(VLOOKUP(A1662,[1]Monitoramento_Base_somente_Said!$A:$J,5,FALSE),0)</f>
        <v>0</v>
      </c>
      <c r="C1662" s="13">
        <f>IFERROR(VLOOKUP(A1662,[1]Monitoramento_Base_somente_Said!$A:$J,6,FALSE),0)</f>
        <v>0</v>
      </c>
      <c r="D1662" s="13">
        <f>IFERROR(VLOOKUP(A1662,[1]Monitoramento_Base_somente_Said!$A:$J,7,FALSE),0)</f>
        <v>0</v>
      </c>
      <c r="E1662" s="13">
        <f>IFERROR(VLOOKUP(A1662,[1]Monitoramento_Base_somente_Said!$A:$J,8,FALSE),0)</f>
        <v>0</v>
      </c>
      <c r="F1662" s="13">
        <f>IFERROR(VLOOKUP(A1662,[1]Monitoramento_Base_somente_Said!$A:$J,9,FALSE),0)</f>
        <v>0</v>
      </c>
      <c r="G1662" s="13">
        <f>IFERROR(VLOOKUP(A1662,[1]Monitoramento_Base_somente_Said!$A:$J,10,FALSE),0)</f>
        <v>0</v>
      </c>
      <c r="H1662" s="13">
        <f>IFERROR(VLOOKUP(A1662,[2]Sheet1!$A:$I,4,FALSE),0)</f>
        <v>0</v>
      </c>
      <c r="I1662" s="13">
        <f>IFERROR(VLOOKUP(A1662,[2]Sheet1!$A:$I,5,FALSE),0)</f>
        <v>0</v>
      </c>
      <c r="J1662" s="13">
        <f>IFERROR(VLOOKUP(A1662,[2]Sheet1!$A:$I,6,FALSE),0)</f>
        <v>0</v>
      </c>
      <c r="K1662" s="13">
        <f>IFERROR(VLOOKUP(A1662,[2]Sheet1!$A:$I,7,FALSE),0)</f>
        <v>0</v>
      </c>
      <c r="L1662" s="13">
        <f>IFERROR(VLOOKUP(A1662,[2]Sheet1!$A:$I,8,FALSE),0)</f>
        <v>0</v>
      </c>
      <c r="M1662" s="13">
        <f>IFERROR(VLOOKUP(A1662,[2]Sheet1!$A:$I,9,FALSE),0)</f>
        <v>0</v>
      </c>
      <c r="N1662" s="13">
        <f>IFERROR(VLOOKUP(A1662,[3]Sheet1!$A:$G,2,FALSE),0)</f>
        <v>13870</v>
      </c>
      <c r="O1662" s="13">
        <f>IFERROR(VLOOKUP(A1662,[3]Sheet1!$A:$G,3,FALSE),0)</f>
        <v>0</v>
      </c>
      <c r="P1662" s="13">
        <f>IFERROR(VLOOKUP(A1662,[3]Sheet1!$A:$G,4,FALSE),0)</f>
        <v>0</v>
      </c>
      <c r="Q1662" s="13">
        <f>IFERROR(VLOOKUP(A1662,[3]Sheet1!$A:$G,5,FALSE),0)</f>
        <v>0</v>
      </c>
      <c r="R1662" s="13">
        <f>IFERROR(VLOOKUP(A1662,[3]Sheet1!$A:$H,6,FALSE),0)</f>
        <v>0</v>
      </c>
      <c r="S1662" s="13">
        <f>IFERROR(VLOOKUP(A1662,[3]Sheet1!$A:$I,7,FALSE),0)</f>
        <v>0</v>
      </c>
      <c r="T1662" s="13" t="str">
        <f t="shared" si="151"/>
        <v>Sim</v>
      </c>
      <c r="U1662" s="13" t="str">
        <f t="shared" si="152"/>
        <v>Não</v>
      </c>
      <c r="V1662" s="13" t="str">
        <f t="shared" si="153"/>
        <v>Não</v>
      </c>
      <c r="W1662" s="13" t="str">
        <f t="shared" si="154"/>
        <v>Não</v>
      </c>
      <c r="X1662" s="13" t="str">
        <f t="shared" si="155"/>
        <v>Não</v>
      </c>
      <c r="Y1662" s="13" t="str">
        <f t="shared" si="156"/>
        <v>Não</v>
      </c>
    </row>
    <row r="1663" spans="1:25">
      <c r="A1663" s="9">
        <v>313500</v>
      </c>
      <c r="B1663" s="13">
        <f>IFERROR(VLOOKUP(A1663,[1]Monitoramento_Base_somente_Said!$A:$J,5,FALSE),0)</f>
        <v>0</v>
      </c>
      <c r="C1663" s="13">
        <f>IFERROR(VLOOKUP(A1663,[1]Monitoramento_Base_somente_Said!$A:$J,6,FALSE),0)</f>
        <v>0</v>
      </c>
      <c r="D1663" s="13">
        <f>IFERROR(VLOOKUP(A1663,[1]Monitoramento_Base_somente_Said!$A:$J,7,FALSE),0)</f>
        <v>0</v>
      </c>
      <c r="E1663" s="13">
        <f>IFERROR(VLOOKUP(A1663,[1]Monitoramento_Base_somente_Said!$A:$J,8,FALSE),0)</f>
        <v>0</v>
      </c>
      <c r="F1663" s="13">
        <f>IFERROR(VLOOKUP(A1663,[1]Monitoramento_Base_somente_Said!$A:$J,9,FALSE),0)</f>
        <v>0</v>
      </c>
      <c r="G1663" s="13">
        <f>IFERROR(VLOOKUP(A1663,[1]Monitoramento_Base_somente_Said!$A:$J,10,FALSE),0)</f>
        <v>0</v>
      </c>
      <c r="H1663" s="13">
        <f>IFERROR(VLOOKUP(A1663,[2]Sheet1!$A:$I,4,FALSE),0)</f>
        <v>0</v>
      </c>
      <c r="I1663" s="13">
        <f>IFERROR(VLOOKUP(A1663,[2]Sheet1!$A:$I,5,FALSE),0)</f>
        <v>0</v>
      </c>
      <c r="J1663" s="13">
        <f>IFERROR(VLOOKUP(A1663,[2]Sheet1!$A:$I,6,FALSE),0)</f>
        <v>0</v>
      </c>
      <c r="K1663" s="13">
        <f>IFERROR(VLOOKUP(A1663,[2]Sheet1!$A:$I,7,FALSE),0)</f>
        <v>0</v>
      </c>
      <c r="L1663" s="13">
        <f>IFERROR(VLOOKUP(A1663,[2]Sheet1!$A:$I,8,FALSE),0)</f>
        <v>0</v>
      </c>
      <c r="M1663" s="13">
        <f>IFERROR(VLOOKUP(A1663,[2]Sheet1!$A:$I,9,FALSE),0)</f>
        <v>0</v>
      </c>
      <c r="N1663" s="13">
        <f>IFERROR(VLOOKUP(A1663,[3]Sheet1!$A:$G,2,FALSE),0)</f>
        <v>2745</v>
      </c>
      <c r="O1663" s="13">
        <f>IFERROR(VLOOKUP(A1663,[3]Sheet1!$A:$G,3,FALSE),0)</f>
        <v>0</v>
      </c>
      <c r="P1663" s="13">
        <f>IFERROR(VLOOKUP(A1663,[3]Sheet1!$A:$G,4,FALSE),0)</f>
        <v>0</v>
      </c>
      <c r="Q1663" s="13">
        <f>IFERROR(VLOOKUP(A1663,[3]Sheet1!$A:$G,5,FALSE),0)</f>
        <v>0</v>
      </c>
      <c r="R1663" s="13">
        <f>IFERROR(VLOOKUP(A1663,[3]Sheet1!$A:$H,6,FALSE),0)</f>
        <v>0</v>
      </c>
      <c r="S1663" s="13">
        <f>IFERROR(VLOOKUP(A1663,[3]Sheet1!$A:$I,7,FALSE),0)</f>
        <v>0</v>
      </c>
      <c r="T1663" s="13" t="str">
        <f t="shared" si="151"/>
        <v>Sim</v>
      </c>
      <c r="U1663" s="13" t="str">
        <f t="shared" si="152"/>
        <v>Não</v>
      </c>
      <c r="V1663" s="13" t="str">
        <f t="shared" si="153"/>
        <v>Não</v>
      </c>
      <c r="W1663" s="13" t="str">
        <f t="shared" si="154"/>
        <v>Não</v>
      </c>
      <c r="X1663" s="13" t="str">
        <f t="shared" si="155"/>
        <v>Não</v>
      </c>
      <c r="Y1663" s="13" t="str">
        <f t="shared" si="156"/>
        <v>Não</v>
      </c>
    </row>
    <row r="1664" spans="1:25">
      <c r="A1664" s="9">
        <v>313505</v>
      </c>
      <c r="B1664" s="13">
        <f>IFERROR(VLOOKUP(A1664,[1]Monitoramento_Base_somente_Said!$A:$J,5,FALSE),0)</f>
        <v>0</v>
      </c>
      <c r="C1664" s="13">
        <f>IFERROR(VLOOKUP(A1664,[1]Monitoramento_Base_somente_Said!$A:$J,6,FALSE),0)</f>
        <v>463078</v>
      </c>
      <c r="D1664" s="13">
        <f>IFERROR(VLOOKUP(A1664,[1]Monitoramento_Base_somente_Said!$A:$J,7,FALSE),0)</f>
        <v>0</v>
      </c>
      <c r="E1664" s="13">
        <f>IFERROR(VLOOKUP(A1664,[1]Monitoramento_Base_somente_Said!$A:$J,8,FALSE),0)</f>
        <v>433202</v>
      </c>
      <c r="F1664" s="13">
        <f>IFERROR(VLOOKUP(A1664,[1]Monitoramento_Base_somente_Said!$A:$J,9,FALSE),0)</f>
        <v>0</v>
      </c>
      <c r="G1664" s="13">
        <f>IFERROR(VLOOKUP(A1664,[1]Monitoramento_Base_somente_Said!$A:$J,10,FALSE),0)</f>
        <v>179256</v>
      </c>
      <c r="H1664" s="13">
        <f>IFERROR(VLOOKUP(A1664,[2]Sheet1!$A:$I,4,FALSE),0)</f>
        <v>0</v>
      </c>
      <c r="I1664" s="13">
        <f>IFERROR(VLOOKUP(A1664,[2]Sheet1!$A:$I,5,FALSE),0)</f>
        <v>0</v>
      </c>
      <c r="J1664" s="13">
        <f>IFERROR(VLOOKUP(A1664,[2]Sheet1!$A:$I,6,FALSE),0)</f>
        <v>0</v>
      </c>
      <c r="K1664" s="13">
        <f>IFERROR(VLOOKUP(A1664,[2]Sheet1!$A:$I,7,FALSE),0)</f>
        <v>0</v>
      </c>
      <c r="L1664" s="13">
        <f>IFERROR(VLOOKUP(A1664,[2]Sheet1!$A:$I,8,FALSE),0)</f>
        <v>0</v>
      </c>
      <c r="M1664" s="13">
        <f>IFERROR(VLOOKUP(A1664,[2]Sheet1!$A:$I,9,FALSE),0)</f>
        <v>0</v>
      </c>
      <c r="N1664" s="13">
        <f>IFERROR(VLOOKUP(A1664,[3]Sheet1!$A:$G,2,FALSE),0)</f>
        <v>22957</v>
      </c>
      <c r="O1664" s="13">
        <f>IFERROR(VLOOKUP(A1664,[3]Sheet1!$A:$G,3,FALSE),0)</f>
        <v>0</v>
      </c>
      <c r="P1664" s="13">
        <f>IFERROR(VLOOKUP(A1664,[3]Sheet1!$A:$G,4,FALSE),0)</f>
        <v>0</v>
      </c>
      <c r="Q1664" s="13">
        <f>IFERROR(VLOOKUP(A1664,[3]Sheet1!$A:$G,5,FALSE),0)</f>
        <v>0</v>
      </c>
      <c r="R1664" s="13">
        <f>IFERROR(VLOOKUP(A1664,[3]Sheet1!$A:$H,6,FALSE),0)</f>
        <v>0</v>
      </c>
      <c r="S1664" s="13">
        <f>IFERROR(VLOOKUP(A1664,[3]Sheet1!$A:$I,7,FALSE),0)</f>
        <v>0</v>
      </c>
      <c r="T1664" s="13" t="str">
        <f t="shared" si="151"/>
        <v>Sim</v>
      </c>
      <c r="U1664" s="13" t="str">
        <f t="shared" si="152"/>
        <v>Sim</v>
      </c>
      <c r="V1664" s="13" t="str">
        <f t="shared" si="153"/>
        <v>Não</v>
      </c>
      <c r="W1664" s="13" t="str">
        <f t="shared" si="154"/>
        <v>Sim</v>
      </c>
      <c r="X1664" s="13" t="str">
        <f t="shared" si="155"/>
        <v>Não</v>
      </c>
      <c r="Y1664" s="13" t="str">
        <f t="shared" si="156"/>
        <v>Sim</v>
      </c>
    </row>
    <row r="1665" spans="1:25">
      <c r="A1665" s="9">
        <v>313507</v>
      </c>
      <c r="B1665" s="13">
        <f>IFERROR(VLOOKUP(A1665,[1]Monitoramento_Base_somente_Said!$A:$J,5,FALSE),0)</f>
        <v>0</v>
      </c>
      <c r="C1665" s="13">
        <f>IFERROR(VLOOKUP(A1665,[1]Monitoramento_Base_somente_Said!$A:$J,6,FALSE),0)</f>
        <v>0</v>
      </c>
      <c r="D1665" s="13">
        <f>IFERROR(VLOOKUP(A1665,[1]Monitoramento_Base_somente_Said!$A:$J,7,FALSE),0)</f>
        <v>0</v>
      </c>
      <c r="E1665" s="13">
        <f>IFERROR(VLOOKUP(A1665,[1]Monitoramento_Base_somente_Said!$A:$J,8,FALSE),0)</f>
        <v>0</v>
      </c>
      <c r="F1665" s="13">
        <f>IFERROR(VLOOKUP(A1665,[1]Monitoramento_Base_somente_Said!$A:$J,9,FALSE),0)</f>
        <v>0</v>
      </c>
      <c r="G1665" s="13">
        <f>IFERROR(VLOOKUP(A1665,[1]Monitoramento_Base_somente_Said!$A:$J,10,FALSE),0)</f>
        <v>0</v>
      </c>
      <c r="H1665" s="13">
        <f>IFERROR(VLOOKUP(A1665,[2]Sheet1!$A:$I,4,FALSE),0)</f>
        <v>0</v>
      </c>
      <c r="I1665" s="13">
        <f>IFERROR(VLOOKUP(A1665,[2]Sheet1!$A:$I,5,FALSE),0)</f>
        <v>0</v>
      </c>
      <c r="J1665" s="13">
        <f>IFERROR(VLOOKUP(A1665,[2]Sheet1!$A:$I,6,FALSE),0)</f>
        <v>0</v>
      </c>
      <c r="K1665" s="13">
        <f>IFERROR(VLOOKUP(A1665,[2]Sheet1!$A:$I,7,FALSE),0)</f>
        <v>0</v>
      </c>
      <c r="L1665" s="13">
        <f>IFERROR(VLOOKUP(A1665,[2]Sheet1!$A:$I,8,FALSE),0)</f>
        <v>0</v>
      </c>
      <c r="M1665" s="13">
        <f>IFERROR(VLOOKUP(A1665,[2]Sheet1!$A:$I,9,FALSE),0)</f>
        <v>0</v>
      </c>
      <c r="N1665" s="13">
        <f>IFERROR(VLOOKUP(A1665,[3]Sheet1!$A:$G,2,FALSE),0)</f>
        <v>54</v>
      </c>
      <c r="O1665" s="13">
        <f>IFERROR(VLOOKUP(A1665,[3]Sheet1!$A:$G,3,FALSE),0)</f>
        <v>0</v>
      </c>
      <c r="P1665" s="13">
        <f>IFERROR(VLOOKUP(A1665,[3]Sheet1!$A:$G,4,FALSE),0)</f>
        <v>0</v>
      </c>
      <c r="Q1665" s="13">
        <f>IFERROR(VLOOKUP(A1665,[3]Sheet1!$A:$G,5,FALSE),0)</f>
        <v>0</v>
      </c>
      <c r="R1665" s="13">
        <f>IFERROR(VLOOKUP(A1665,[3]Sheet1!$A:$H,6,FALSE),0)</f>
        <v>0</v>
      </c>
      <c r="S1665" s="13">
        <f>IFERROR(VLOOKUP(A1665,[3]Sheet1!$A:$I,7,FALSE),0)</f>
        <v>0</v>
      </c>
      <c r="T1665" s="13" t="str">
        <f t="shared" si="151"/>
        <v>Sim</v>
      </c>
      <c r="U1665" s="13" t="str">
        <f t="shared" si="152"/>
        <v>Não</v>
      </c>
      <c r="V1665" s="13" t="str">
        <f t="shared" si="153"/>
        <v>Não</v>
      </c>
      <c r="W1665" s="13" t="str">
        <f t="shared" si="154"/>
        <v>Não</v>
      </c>
      <c r="X1665" s="13" t="str">
        <f t="shared" si="155"/>
        <v>Não</v>
      </c>
      <c r="Y1665" s="13" t="str">
        <f t="shared" si="156"/>
        <v>Não</v>
      </c>
    </row>
    <row r="1666" spans="1:25">
      <c r="A1666" s="9">
        <v>313510</v>
      </c>
      <c r="B1666" s="13">
        <f>IFERROR(VLOOKUP(A1666,[1]Monitoramento_Base_somente_Said!$A:$J,5,FALSE),0)</f>
        <v>0</v>
      </c>
      <c r="C1666" s="13">
        <f>IFERROR(VLOOKUP(A1666,[1]Monitoramento_Base_somente_Said!$A:$J,6,FALSE),0)</f>
        <v>0</v>
      </c>
      <c r="D1666" s="13">
        <f>IFERROR(VLOOKUP(A1666,[1]Monitoramento_Base_somente_Said!$A:$J,7,FALSE),0)</f>
        <v>0</v>
      </c>
      <c r="E1666" s="13">
        <f>IFERROR(VLOOKUP(A1666,[1]Monitoramento_Base_somente_Said!$A:$J,8,FALSE),0)</f>
        <v>0</v>
      </c>
      <c r="F1666" s="13">
        <f>IFERROR(VLOOKUP(A1666,[1]Monitoramento_Base_somente_Said!$A:$J,9,FALSE),0)</f>
        <v>0</v>
      </c>
      <c r="G1666" s="13">
        <f>IFERROR(VLOOKUP(A1666,[1]Monitoramento_Base_somente_Said!$A:$J,10,FALSE),0)</f>
        <v>0</v>
      </c>
      <c r="H1666" s="13">
        <f>IFERROR(VLOOKUP(A1666,[2]Sheet1!$A:$I,4,FALSE),0)</f>
        <v>0</v>
      </c>
      <c r="I1666" s="13">
        <f>IFERROR(VLOOKUP(A1666,[2]Sheet1!$A:$I,5,FALSE),0)</f>
        <v>0</v>
      </c>
      <c r="J1666" s="13">
        <f>IFERROR(VLOOKUP(A1666,[2]Sheet1!$A:$I,6,FALSE),0)</f>
        <v>0</v>
      </c>
      <c r="K1666" s="13">
        <f>IFERROR(VLOOKUP(A1666,[2]Sheet1!$A:$I,7,FALSE),0)</f>
        <v>0</v>
      </c>
      <c r="L1666" s="13">
        <f>IFERROR(VLOOKUP(A1666,[2]Sheet1!$A:$I,8,FALSE),0)</f>
        <v>0</v>
      </c>
      <c r="M1666" s="13">
        <f>IFERROR(VLOOKUP(A1666,[2]Sheet1!$A:$I,9,FALSE),0)</f>
        <v>0</v>
      </c>
      <c r="N1666" s="13">
        <f>IFERROR(VLOOKUP(A1666,[3]Sheet1!$A:$G,2,FALSE),0)</f>
        <v>348791</v>
      </c>
      <c r="O1666" s="13">
        <f>IFERROR(VLOOKUP(A1666,[3]Sheet1!$A:$G,3,FALSE),0)</f>
        <v>0</v>
      </c>
      <c r="P1666" s="13">
        <f>IFERROR(VLOOKUP(A1666,[3]Sheet1!$A:$G,4,FALSE),0)</f>
        <v>0</v>
      </c>
      <c r="Q1666" s="13">
        <f>IFERROR(VLOOKUP(A1666,[3]Sheet1!$A:$G,5,FALSE),0)</f>
        <v>0</v>
      </c>
      <c r="R1666" s="13">
        <f>IFERROR(VLOOKUP(A1666,[3]Sheet1!$A:$H,6,FALSE),0)</f>
        <v>0</v>
      </c>
      <c r="S1666" s="13">
        <f>IFERROR(VLOOKUP(A1666,[3]Sheet1!$A:$I,7,FALSE),0)</f>
        <v>0</v>
      </c>
      <c r="T1666" s="13" t="str">
        <f t="shared" si="151"/>
        <v>Sim</v>
      </c>
      <c r="U1666" s="13" t="str">
        <f t="shared" si="152"/>
        <v>Não</v>
      </c>
      <c r="V1666" s="13" t="str">
        <f t="shared" si="153"/>
        <v>Não</v>
      </c>
      <c r="W1666" s="13" t="str">
        <f t="shared" si="154"/>
        <v>Não</v>
      </c>
      <c r="X1666" s="13" t="str">
        <f t="shared" si="155"/>
        <v>Não</v>
      </c>
      <c r="Y1666" s="13" t="str">
        <f t="shared" si="156"/>
        <v>Não</v>
      </c>
    </row>
    <row r="1667" spans="1:25">
      <c r="A1667" s="19">
        <v>313520</v>
      </c>
      <c r="B1667" s="13">
        <f>IFERROR(VLOOKUP(A1667,[1]Monitoramento_Base_somente_Said!$A:$J,5,FALSE),0)</f>
        <v>0</v>
      </c>
      <c r="C1667" s="13">
        <f>IFERROR(VLOOKUP(A1667,[1]Monitoramento_Base_somente_Said!$A:$J,6,FALSE),0)</f>
        <v>0</v>
      </c>
      <c r="D1667" s="13">
        <f>IFERROR(VLOOKUP(A1667,[1]Monitoramento_Base_somente_Said!$A:$J,7,FALSE),0)</f>
        <v>0</v>
      </c>
      <c r="E1667" s="13">
        <f>IFERROR(VLOOKUP(A1667,[1]Monitoramento_Base_somente_Said!$A:$J,8,FALSE),0)</f>
        <v>0</v>
      </c>
      <c r="F1667" s="13">
        <f>IFERROR(VLOOKUP(A1667,[1]Monitoramento_Base_somente_Said!$A:$J,9,FALSE),0)</f>
        <v>0</v>
      </c>
      <c r="G1667" s="13">
        <f>IFERROR(VLOOKUP(A1667,[1]Monitoramento_Base_somente_Said!$A:$J,10,FALSE),0)</f>
        <v>0</v>
      </c>
      <c r="H1667" s="13">
        <f>IFERROR(VLOOKUP(A1667,[2]Sheet1!$A:$I,4,FALSE),0)</f>
        <v>0</v>
      </c>
      <c r="I1667" s="13">
        <f>IFERROR(VLOOKUP(A1667,[2]Sheet1!$A:$I,5,FALSE),0)</f>
        <v>0</v>
      </c>
      <c r="J1667" s="13">
        <f>IFERROR(VLOOKUP(A1667,[2]Sheet1!$A:$I,6,FALSE),0)</f>
        <v>0</v>
      </c>
      <c r="K1667" s="13">
        <f>IFERROR(VLOOKUP(A1667,[2]Sheet1!$A:$I,7,FALSE),0)</f>
        <v>0</v>
      </c>
      <c r="L1667" s="13">
        <f>IFERROR(VLOOKUP(A1667,[2]Sheet1!$A:$I,8,FALSE),0)</f>
        <v>0</v>
      </c>
      <c r="M1667" s="13">
        <f>IFERROR(VLOOKUP(A1667,[2]Sheet1!$A:$I,9,FALSE),0)</f>
        <v>0</v>
      </c>
      <c r="N1667" s="13">
        <f>IFERROR(VLOOKUP(A1667,[3]Sheet1!$A:$G,2,FALSE),0)</f>
        <v>0</v>
      </c>
      <c r="O1667" s="13">
        <f>IFERROR(VLOOKUP(A1667,[3]Sheet1!$A:$G,3,FALSE),0)</f>
        <v>0</v>
      </c>
      <c r="P1667" s="13">
        <f>IFERROR(VLOOKUP(A1667,[3]Sheet1!$A:$G,4,FALSE),0)</f>
        <v>0</v>
      </c>
      <c r="Q1667" s="13">
        <f>IFERROR(VLOOKUP(A1667,[3]Sheet1!$A:$G,5,FALSE),0)</f>
        <v>0</v>
      </c>
      <c r="R1667" s="13">
        <f>IFERROR(VLOOKUP(A1667,[3]Sheet1!$A:$H,6,FALSE),0)</f>
        <v>0</v>
      </c>
      <c r="S1667" s="13">
        <f>IFERROR(VLOOKUP(A1667,[3]Sheet1!$A:$I,7,FALSE),0)</f>
        <v>0</v>
      </c>
      <c r="T1667" s="13" t="str">
        <f t="shared" si="151"/>
        <v>Não</v>
      </c>
      <c r="U1667" s="13" t="str">
        <f t="shared" si="152"/>
        <v>Não</v>
      </c>
      <c r="V1667" s="13" t="str">
        <f t="shared" si="153"/>
        <v>Não</v>
      </c>
      <c r="W1667" s="13" t="str">
        <f t="shared" si="154"/>
        <v>Não</v>
      </c>
      <c r="X1667" s="13" t="str">
        <f t="shared" si="155"/>
        <v>Não</v>
      </c>
      <c r="Y1667" s="13" t="str">
        <f t="shared" si="156"/>
        <v>Não</v>
      </c>
    </row>
    <row r="1668" spans="1:25">
      <c r="A1668" s="9">
        <v>313530</v>
      </c>
      <c r="B1668" s="13">
        <f>IFERROR(VLOOKUP(A1668,[1]Monitoramento_Base_somente_Said!$A:$J,5,FALSE),0)</f>
        <v>0</v>
      </c>
      <c r="C1668" s="13">
        <f>IFERROR(VLOOKUP(A1668,[1]Monitoramento_Base_somente_Said!$A:$J,6,FALSE),0)</f>
        <v>0</v>
      </c>
      <c r="D1668" s="13">
        <f>IFERROR(VLOOKUP(A1668,[1]Monitoramento_Base_somente_Said!$A:$J,7,FALSE),0)</f>
        <v>0</v>
      </c>
      <c r="E1668" s="13">
        <f>IFERROR(VLOOKUP(A1668,[1]Monitoramento_Base_somente_Said!$A:$J,8,FALSE),0)</f>
        <v>0</v>
      </c>
      <c r="F1668" s="13">
        <f>IFERROR(VLOOKUP(A1668,[1]Monitoramento_Base_somente_Said!$A:$J,9,FALSE),0)</f>
        <v>0</v>
      </c>
      <c r="G1668" s="13">
        <f>IFERROR(VLOOKUP(A1668,[1]Monitoramento_Base_somente_Said!$A:$J,10,FALSE),0)</f>
        <v>0</v>
      </c>
      <c r="H1668" s="13">
        <f>IFERROR(VLOOKUP(A1668,[2]Sheet1!$A:$I,4,FALSE),0)</f>
        <v>0</v>
      </c>
      <c r="I1668" s="13">
        <f>IFERROR(VLOOKUP(A1668,[2]Sheet1!$A:$I,5,FALSE),0)</f>
        <v>0</v>
      </c>
      <c r="J1668" s="13">
        <f>IFERROR(VLOOKUP(A1668,[2]Sheet1!$A:$I,6,FALSE),0)</f>
        <v>0</v>
      </c>
      <c r="K1668" s="13">
        <f>IFERROR(VLOOKUP(A1668,[2]Sheet1!$A:$I,7,FALSE),0)</f>
        <v>0</v>
      </c>
      <c r="L1668" s="13">
        <f>IFERROR(VLOOKUP(A1668,[2]Sheet1!$A:$I,8,FALSE),0)</f>
        <v>0</v>
      </c>
      <c r="M1668" s="13">
        <f>IFERROR(VLOOKUP(A1668,[2]Sheet1!$A:$I,9,FALSE),0)</f>
        <v>0</v>
      </c>
      <c r="N1668" s="13">
        <f>IFERROR(VLOOKUP(A1668,[3]Sheet1!$A:$G,2,FALSE),0)</f>
        <v>4101</v>
      </c>
      <c r="O1668" s="13">
        <f>IFERROR(VLOOKUP(A1668,[3]Sheet1!$A:$G,3,FALSE),0)</f>
        <v>0</v>
      </c>
      <c r="P1668" s="13">
        <f>IFERROR(VLOOKUP(A1668,[3]Sheet1!$A:$G,4,FALSE),0)</f>
        <v>0</v>
      </c>
      <c r="Q1668" s="13">
        <f>IFERROR(VLOOKUP(A1668,[3]Sheet1!$A:$G,5,FALSE),0)</f>
        <v>0</v>
      </c>
      <c r="R1668" s="13">
        <f>IFERROR(VLOOKUP(A1668,[3]Sheet1!$A:$H,6,FALSE),0)</f>
        <v>0</v>
      </c>
      <c r="S1668" s="13">
        <f>IFERROR(VLOOKUP(A1668,[3]Sheet1!$A:$I,7,FALSE),0)</f>
        <v>0</v>
      </c>
      <c r="T1668" s="13" t="str">
        <f t="shared" si="151"/>
        <v>Sim</v>
      </c>
      <c r="U1668" s="13" t="str">
        <f t="shared" si="152"/>
        <v>Não</v>
      </c>
      <c r="V1668" s="13" t="str">
        <f t="shared" si="153"/>
        <v>Não</v>
      </c>
      <c r="W1668" s="13" t="str">
        <f t="shared" si="154"/>
        <v>Não</v>
      </c>
      <c r="X1668" s="13" t="str">
        <f t="shared" si="155"/>
        <v>Não</v>
      </c>
      <c r="Y1668" s="13" t="str">
        <f t="shared" si="156"/>
        <v>Não</v>
      </c>
    </row>
    <row r="1669" spans="1:25">
      <c r="A1669" s="9">
        <v>313535</v>
      </c>
      <c r="B1669" s="13">
        <f>IFERROR(VLOOKUP(A1669,[1]Monitoramento_Base_somente_Said!$A:$J,5,FALSE),0)</f>
        <v>0</v>
      </c>
      <c r="C1669" s="13">
        <f>IFERROR(VLOOKUP(A1669,[1]Monitoramento_Base_somente_Said!$A:$J,6,FALSE),0)</f>
        <v>0</v>
      </c>
      <c r="D1669" s="13">
        <f>IFERROR(VLOOKUP(A1669,[1]Monitoramento_Base_somente_Said!$A:$J,7,FALSE),0)</f>
        <v>0</v>
      </c>
      <c r="E1669" s="13">
        <f>IFERROR(VLOOKUP(A1669,[1]Monitoramento_Base_somente_Said!$A:$J,8,FALSE),0)</f>
        <v>0</v>
      </c>
      <c r="F1669" s="13">
        <f>IFERROR(VLOOKUP(A1669,[1]Monitoramento_Base_somente_Said!$A:$J,9,FALSE),0)</f>
        <v>0</v>
      </c>
      <c r="G1669" s="13">
        <f>IFERROR(VLOOKUP(A1669,[1]Monitoramento_Base_somente_Said!$A:$J,10,FALSE),0)</f>
        <v>0</v>
      </c>
      <c r="H1669" s="13">
        <f>IFERROR(VLOOKUP(A1669,[2]Sheet1!$A:$I,4,FALSE),0)</f>
        <v>0</v>
      </c>
      <c r="I1669" s="13">
        <f>IFERROR(VLOOKUP(A1669,[2]Sheet1!$A:$I,5,FALSE),0)</f>
        <v>0</v>
      </c>
      <c r="J1669" s="13">
        <f>IFERROR(VLOOKUP(A1669,[2]Sheet1!$A:$I,6,FALSE),0)</f>
        <v>0</v>
      </c>
      <c r="K1669" s="13">
        <f>IFERROR(VLOOKUP(A1669,[2]Sheet1!$A:$I,7,FALSE),0)</f>
        <v>0</v>
      </c>
      <c r="L1669" s="13">
        <f>IFERROR(VLOOKUP(A1669,[2]Sheet1!$A:$I,8,FALSE),0)</f>
        <v>0</v>
      </c>
      <c r="M1669" s="13">
        <f>IFERROR(VLOOKUP(A1669,[2]Sheet1!$A:$I,9,FALSE),0)</f>
        <v>0</v>
      </c>
      <c r="N1669" s="13">
        <f>IFERROR(VLOOKUP(A1669,[3]Sheet1!$A:$G,2,FALSE),0)</f>
        <v>43320</v>
      </c>
      <c r="O1669" s="13">
        <f>IFERROR(VLOOKUP(A1669,[3]Sheet1!$A:$G,3,FALSE),0)</f>
        <v>0</v>
      </c>
      <c r="P1669" s="13">
        <f>IFERROR(VLOOKUP(A1669,[3]Sheet1!$A:$G,4,FALSE),0)</f>
        <v>0</v>
      </c>
      <c r="Q1669" s="13">
        <f>IFERROR(VLOOKUP(A1669,[3]Sheet1!$A:$G,5,FALSE),0)</f>
        <v>0</v>
      </c>
      <c r="R1669" s="13">
        <f>IFERROR(VLOOKUP(A1669,[3]Sheet1!$A:$H,6,FALSE),0)</f>
        <v>0</v>
      </c>
      <c r="S1669" s="13">
        <f>IFERROR(VLOOKUP(A1669,[3]Sheet1!$A:$I,7,FALSE),0)</f>
        <v>0</v>
      </c>
      <c r="T1669" s="13" t="str">
        <f t="shared" si="151"/>
        <v>Sim</v>
      </c>
      <c r="U1669" s="13" t="str">
        <f t="shared" si="152"/>
        <v>Não</v>
      </c>
      <c r="V1669" s="13" t="str">
        <f t="shared" si="153"/>
        <v>Não</v>
      </c>
      <c r="W1669" s="13" t="str">
        <f t="shared" si="154"/>
        <v>Não</v>
      </c>
      <c r="X1669" s="13" t="str">
        <f t="shared" si="155"/>
        <v>Não</v>
      </c>
      <c r="Y1669" s="13" t="str">
        <f t="shared" si="156"/>
        <v>Não</v>
      </c>
    </row>
    <row r="1670" spans="1:25">
      <c r="A1670" s="9">
        <v>313540</v>
      </c>
      <c r="B1670" s="13">
        <f>IFERROR(VLOOKUP(A1670,[1]Monitoramento_Base_somente_Said!$A:$J,5,FALSE),0)</f>
        <v>0</v>
      </c>
      <c r="C1670" s="13">
        <f>IFERROR(VLOOKUP(A1670,[1]Monitoramento_Base_somente_Said!$A:$J,6,FALSE),0)</f>
        <v>0</v>
      </c>
      <c r="D1670" s="13">
        <f>IFERROR(VLOOKUP(A1670,[1]Monitoramento_Base_somente_Said!$A:$J,7,FALSE),0)</f>
        <v>0</v>
      </c>
      <c r="E1670" s="13">
        <f>IFERROR(VLOOKUP(A1670,[1]Monitoramento_Base_somente_Said!$A:$J,8,FALSE),0)</f>
        <v>0</v>
      </c>
      <c r="F1670" s="13">
        <f>IFERROR(VLOOKUP(A1670,[1]Monitoramento_Base_somente_Said!$A:$J,9,FALSE),0)</f>
        <v>0</v>
      </c>
      <c r="G1670" s="13">
        <f>IFERROR(VLOOKUP(A1670,[1]Monitoramento_Base_somente_Said!$A:$J,10,FALSE),0)</f>
        <v>0</v>
      </c>
      <c r="H1670" s="13">
        <f>IFERROR(VLOOKUP(A1670,[2]Sheet1!$A:$I,4,FALSE),0)</f>
        <v>0</v>
      </c>
      <c r="I1670" s="13">
        <f>IFERROR(VLOOKUP(A1670,[2]Sheet1!$A:$I,5,FALSE),0)</f>
        <v>0</v>
      </c>
      <c r="J1670" s="13">
        <f>IFERROR(VLOOKUP(A1670,[2]Sheet1!$A:$I,6,FALSE),0)</f>
        <v>0</v>
      </c>
      <c r="K1670" s="13">
        <f>IFERROR(VLOOKUP(A1670,[2]Sheet1!$A:$I,7,FALSE),0)</f>
        <v>0</v>
      </c>
      <c r="L1670" s="13">
        <f>IFERROR(VLOOKUP(A1670,[2]Sheet1!$A:$I,8,FALSE),0)</f>
        <v>0</v>
      </c>
      <c r="M1670" s="13">
        <f>IFERROR(VLOOKUP(A1670,[2]Sheet1!$A:$I,9,FALSE),0)</f>
        <v>0</v>
      </c>
      <c r="N1670" s="13">
        <f>IFERROR(VLOOKUP(A1670,[3]Sheet1!$A:$G,2,FALSE),0)</f>
        <v>863</v>
      </c>
      <c r="O1670" s="13">
        <f>IFERROR(VLOOKUP(A1670,[3]Sheet1!$A:$G,3,FALSE),0)</f>
        <v>0</v>
      </c>
      <c r="P1670" s="13">
        <f>IFERROR(VLOOKUP(A1670,[3]Sheet1!$A:$G,4,FALSE),0)</f>
        <v>0</v>
      </c>
      <c r="Q1670" s="13">
        <f>IFERROR(VLOOKUP(A1670,[3]Sheet1!$A:$G,5,FALSE),0)</f>
        <v>0</v>
      </c>
      <c r="R1670" s="13">
        <f>IFERROR(VLOOKUP(A1670,[3]Sheet1!$A:$H,6,FALSE),0)</f>
        <v>0</v>
      </c>
      <c r="S1670" s="13">
        <f>IFERROR(VLOOKUP(A1670,[3]Sheet1!$A:$I,7,FALSE),0)</f>
        <v>0</v>
      </c>
      <c r="T1670" s="13" t="str">
        <f t="shared" ref="T1670:T1733" si="157">IF(B1670+H1670+N1670&gt;0,"Sim","Não")</f>
        <v>Sim</v>
      </c>
      <c r="U1670" s="13" t="str">
        <f t="shared" ref="U1670:U1733" si="158">IF(C1670+I1670+O1670&gt;0,"Sim","Não")</f>
        <v>Não</v>
      </c>
      <c r="V1670" s="13" t="str">
        <f t="shared" ref="V1670:V1733" si="159">IF(D1670+J1670+P1670&gt;0,"Sim","Não")</f>
        <v>Não</v>
      </c>
      <c r="W1670" s="13" t="str">
        <f t="shared" ref="W1670:W1733" si="160">IF(E1670+K1670+Q1670&gt;0,"Sim","Não")</f>
        <v>Não</v>
      </c>
      <c r="X1670" s="13" t="str">
        <f t="shared" ref="X1670:X1733" si="161">IF(F1670+L1670+R1670&gt;0,"Sim","Não")</f>
        <v>Não</v>
      </c>
      <c r="Y1670" s="13" t="str">
        <f t="shared" ref="Y1670:Y1733" si="162">IF(G1670+M1670+S1670&gt;0,"Sim","Não")</f>
        <v>Não</v>
      </c>
    </row>
    <row r="1671" spans="1:25">
      <c r="A1671" s="9">
        <v>313545</v>
      </c>
      <c r="B1671" s="13">
        <f>IFERROR(VLOOKUP(A1671,[1]Monitoramento_Base_somente_Said!$A:$J,5,FALSE),0)</f>
        <v>0</v>
      </c>
      <c r="C1671" s="13">
        <f>IFERROR(VLOOKUP(A1671,[1]Monitoramento_Base_somente_Said!$A:$J,6,FALSE),0)</f>
        <v>0</v>
      </c>
      <c r="D1671" s="13">
        <f>IFERROR(VLOOKUP(A1671,[1]Monitoramento_Base_somente_Said!$A:$J,7,FALSE),0)</f>
        <v>0</v>
      </c>
      <c r="E1671" s="13">
        <f>IFERROR(VLOOKUP(A1671,[1]Monitoramento_Base_somente_Said!$A:$J,8,FALSE),0)</f>
        <v>0</v>
      </c>
      <c r="F1671" s="13">
        <f>IFERROR(VLOOKUP(A1671,[1]Monitoramento_Base_somente_Said!$A:$J,9,FALSE),0)</f>
        <v>0</v>
      </c>
      <c r="G1671" s="13">
        <f>IFERROR(VLOOKUP(A1671,[1]Monitoramento_Base_somente_Said!$A:$J,10,FALSE),0)</f>
        <v>0</v>
      </c>
      <c r="H1671" s="13">
        <f>IFERROR(VLOOKUP(A1671,[2]Sheet1!$A:$I,4,FALSE),0)</f>
        <v>0</v>
      </c>
      <c r="I1671" s="13">
        <f>IFERROR(VLOOKUP(A1671,[2]Sheet1!$A:$I,5,FALSE),0)</f>
        <v>0</v>
      </c>
      <c r="J1671" s="13">
        <f>IFERROR(VLOOKUP(A1671,[2]Sheet1!$A:$I,6,FALSE),0)</f>
        <v>0</v>
      </c>
      <c r="K1671" s="13">
        <f>IFERROR(VLOOKUP(A1671,[2]Sheet1!$A:$I,7,FALSE),0)</f>
        <v>0</v>
      </c>
      <c r="L1671" s="13">
        <f>IFERROR(VLOOKUP(A1671,[2]Sheet1!$A:$I,8,FALSE),0)</f>
        <v>0</v>
      </c>
      <c r="M1671" s="13">
        <f>IFERROR(VLOOKUP(A1671,[2]Sheet1!$A:$I,9,FALSE),0)</f>
        <v>0</v>
      </c>
      <c r="N1671" s="13">
        <f>IFERROR(VLOOKUP(A1671,[3]Sheet1!$A:$G,2,FALSE),0)</f>
        <v>797</v>
      </c>
      <c r="O1671" s="13">
        <f>IFERROR(VLOOKUP(A1671,[3]Sheet1!$A:$G,3,FALSE),0)</f>
        <v>0</v>
      </c>
      <c r="P1671" s="13">
        <f>IFERROR(VLOOKUP(A1671,[3]Sheet1!$A:$G,4,FALSE),0)</f>
        <v>0</v>
      </c>
      <c r="Q1671" s="13">
        <f>IFERROR(VLOOKUP(A1671,[3]Sheet1!$A:$G,5,FALSE),0)</f>
        <v>0</v>
      </c>
      <c r="R1671" s="13">
        <f>IFERROR(VLOOKUP(A1671,[3]Sheet1!$A:$H,6,FALSE),0)</f>
        <v>0</v>
      </c>
      <c r="S1671" s="13">
        <f>IFERROR(VLOOKUP(A1671,[3]Sheet1!$A:$I,7,FALSE),0)</f>
        <v>0</v>
      </c>
      <c r="T1671" s="13" t="str">
        <f t="shared" si="157"/>
        <v>Sim</v>
      </c>
      <c r="U1671" s="13" t="str">
        <f t="shared" si="158"/>
        <v>Não</v>
      </c>
      <c r="V1671" s="13" t="str">
        <f t="shared" si="159"/>
        <v>Não</v>
      </c>
      <c r="W1671" s="13" t="str">
        <f t="shared" si="160"/>
        <v>Não</v>
      </c>
      <c r="X1671" s="13" t="str">
        <f t="shared" si="161"/>
        <v>Não</v>
      </c>
      <c r="Y1671" s="13" t="str">
        <f t="shared" si="162"/>
        <v>Não</v>
      </c>
    </row>
    <row r="1672" spans="1:25">
      <c r="A1672" s="9">
        <v>313550</v>
      </c>
      <c r="B1672" s="13">
        <f>IFERROR(VLOOKUP(A1672,[1]Monitoramento_Base_somente_Said!$A:$J,5,FALSE),0)</f>
        <v>0</v>
      </c>
      <c r="C1672" s="13">
        <f>IFERROR(VLOOKUP(A1672,[1]Monitoramento_Base_somente_Said!$A:$J,6,FALSE),0)</f>
        <v>0</v>
      </c>
      <c r="D1672" s="13">
        <f>IFERROR(VLOOKUP(A1672,[1]Monitoramento_Base_somente_Said!$A:$J,7,FALSE),0)</f>
        <v>0</v>
      </c>
      <c r="E1672" s="13">
        <f>IFERROR(VLOOKUP(A1672,[1]Monitoramento_Base_somente_Said!$A:$J,8,FALSE),0)</f>
        <v>0</v>
      </c>
      <c r="F1672" s="13">
        <f>IFERROR(VLOOKUP(A1672,[1]Monitoramento_Base_somente_Said!$A:$J,9,FALSE),0)</f>
        <v>0</v>
      </c>
      <c r="G1672" s="13">
        <f>IFERROR(VLOOKUP(A1672,[1]Monitoramento_Base_somente_Said!$A:$J,10,FALSE),0)</f>
        <v>0</v>
      </c>
      <c r="H1672" s="13">
        <f>IFERROR(VLOOKUP(A1672,[2]Sheet1!$A:$I,4,FALSE),0)</f>
        <v>0</v>
      </c>
      <c r="I1672" s="13">
        <f>IFERROR(VLOOKUP(A1672,[2]Sheet1!$A:$I,5,FALSE),0)</f>
        <v>0</v>
      </c>
      <c r="J1672" s="13">
        <f>IFERROR(VLOOKUP(A1672,[2]Sheet1!$A:$I,6,FALSE),0)</f>
        <v>0</v>
      </c>
      <c r="K1672" s="13">
        <f>IFERROR(VLOOKUP(A1672,[2]Sheet1!$A:$I,7,FALSE),0)</f>
        <v>0</v>
      </c>
      <c r="L1672" s="13">
        <f>IFERROR(VLOOKUP(A1672,[2]Sheet1!$A:$I,8,FALSE),0)</f>
        <v>0</v>
      </c>
      <c r="M1672" s="13">
        <f>IFERROR(VLOOKUP(A1672,[2]Sheet1!$A:$I,9,FALSE),0)</f>
        <v>0</v>
      </c>
      <c r="N1672" s="13">
        <f>IFERROR(VLOOKUP(A1672,[3]Sheet1!$A:$G,2,FALSE),0)</f>
        <v>246</v>
      </c>
      <c r="O1672" s="13">
        <f>IFERROR(VLOOKUP(A1672,[3]Sheet1!$A:$G,3,FALSE),0)</f>
        <v>0</v>
      </c>
      <c r="P1672" s="13">
        <f>IFERROR(VLOOKUP(A1672,[3]Sheet1!$A:$G,4,FALSE),0)</f>
        <v>0</v>
      </c>
      <c r="Q1672" s="13">
        <f>IFERROR(VLOOKUP(A1672,[3]Sheet1!$A:$G,5,FALSE),0)</f>
        <v>0</v>
      </c>
      <c r="R1672" s="13">
        <f>IFERROR(VLOOKUP(A1672,[3]Sheet1!$A:$H,6,FALSE),0)</f>
        <v>0</v>
      </c>
      <c r="S1672" s="13">
        <f>IFERROR(VLOOKUP(A1672,[3]Sheet1!$A:$I,7,FALSE),0)</f>
        <v>0</v>
      </c>
      <c r="T1672" s="13" t="str">
        <f t="shared" si="157"/>
        <v>Sim</v>
      </c>
      <c r="U1672" s="13" t="str">
        <f t="shared" si="158"/>
        <v>Não</v>
      </c>
      <c r="V1672" s="13" t="str">
        <f t="shared" si="159"/>
        <v>Não</v>
      </c>
      <c r="W1672" s="13" t="str">
        <f t="shared" si="160"/>
        <v>Não</v>
      </c>
      <c r="X1672" s="13" t="str">
        <f t="shared" si="161"/>
        <v>Não</v>
      </c>
      <c r="Y1672" s="13" t="str">
        <f t="shared" si="162"/>
        <v>Não</v>
      </c>
    </row>
    <row r="1673" spans="1:25">
      <c r="A1673" s="9">
        <v>313560</v>
      </c>
      <c r="B1673" s="13">
        <f>IFERROR(VLOOKUP(A1673,[1]Monitoramento_Base_somente_Said!$A:$J,5,FALSE),0)</f>
        <v>0</v>
      </c>
      <c r="C1673" s="13">
        <f>IFERROR(VLOOKUP(A1673,[1]Monitoramento_Base_somente_Said!$A:$J,6,FALSE),0)</f>
        <v>0</v>
      </c>
      <c r="D1673" s="13">
        <f>IFERROR(VLOOKUP(A1673,[1]Monitoramento_Base_somente_Said!$A:$J,7,FALSE),0)</f>
        <v>0</v>
      </c>
      <c r="E1673" s="13">
        <f>IFERROR(VLOOKUP(A1673,[1]Monitoramento_Base_somente_Said!$A:$J,8,FALSE),0)</f>
        <v>0</v>
      </c>
      <c r="F1673" s="13">
        <f>IFERROR(VLOOKUP(A1673,[1]Monitoramento_Base_somente_Said!$A:$J,9,FALSE),0)</f>
        <v>0</v>
      </c>
      <c r="G1673" s="13">
        <f>IFERROR(VLOOKUP(A1673,[1]Monitoramento_Base_somente_Said!$A:$J,10,FALSE),0)</f>
        <v>0</v>
      </c>
      <c r="H1673" s="13">
        <f>IFERROR(VLOOKUP(A1673,[2]Sheet1!$A:$I,4,FALSE),0)</f>
        <v>0</v>
      </c>
      <c r="I1673" s="13">
        <f>IFERROR(VLOOKUP(A1673,[2]Sheet1!$A:$I,5,FALSE),0)</f>
        <v>0</v>
      </c>
      <c r="J1673" s="13">
        <f>IFERROR(VLOOKUP(A1673,[2]Sheet1!$A:$I,6,FALSE),0)</f>
        <v>0</v>
      </c>
      <c r="K1673" s="13">
        <f>IFERROR(VLOOKUP(A1673,[2]Sheet1!$A:$I,7,FALSE),0)</f>
        <v>0</v>
      </c>
      <c r="L1673" s="13">
        <f>IFERROR(VLOOKUP(A1673,[2]Sheet1!$A:$I,8,FALSE),0)</f>
        <v>0</v>
      </c>
      <c r="M1673" s="13">
        <f>IFERROR(VLOOKUP(A1673,[2]Sheet1!$A:$I,9,FALSE),0)</f>
        <v>0</v>
      </c>
      <c r="N1673" s="13">
        <f>IFERROR(VLOOKUP(A1673,[3]Sheet1!$A:$G,2,FALSE),0)</f>
        <v>0</v>
      </c>
      <c r="O1673" s="13">
        <f>IFERROR(VLOOKUP(A1673,[3]Sheet1!$A:$G,3,FALSE),0)</f>
        <v>0</v>
      </c>
      <c r="P1673" s="13">
        <f>IFERROR(VLOOKUP(A1673,[3]Sheet1!$A:$G,4,FALSE),0)</f>
        <v>0</v>
      </c>
      <c r="Q1673" s="13">
        <f>IFERROR(VLOOKUP(A1673,[3]Sheet1!$A:$G,5,FALSE),0)</f>
        <v>0</v>
      </c>
      <c r="R1673" s="13">
        <f>IFERROR(VLOOKUP(A1673,[3]Sheet1!$A:$H,6,FALSE),0)</f>
        <v>0</v>
      </c>
      <c r="S1673" s="13">
        <f>IFERROR(VLOOKUP(A1673,[3]Sheet1!$A:$I,7,FALSE),0)</f>
        <v>0</v>
      </c>
      <c r="T1673" s="13" t="str">
        <f t="shared" si="157"/>
        <v>Não</v>
      </c>
      <c r="U1673" s="13" t="str">
        <f t="shared" si="158"/>
        <v>Não</v>
      </c>
      <c r="V1673" s="13" t="str">
        <f t="shared" si="159"/>
        <v>Não</v>
      </c>
      <c r="W1673" s="13" t="str">
        <f t="shared" si="160"/>
        <v>Não</v>
      </c>
      <c r="X1673" s="13" t="str">
        <f t="shared" si="161"/>
        <v>Não</v>
      </c>
      <c r="Y1673" s="13" t="str">
        <f t="shared" si="162"/>
        <v>Não</v>
      </c>
    </row>
    <row r="1674" spans="1:25">
      <c r="A1674" s="9">
        <v>313570</v>
      </c>
      <c r="B1674" s="13">
        <f>IFERROR(VLOOKUP(A1674,[1]Monitoramento_Base_somente_Said!$A:$J,5,FALSE),0)</f>
        <v>0</v>
      </c>
      <c r="C1674" s="13">
        <f>IFERROR(VLOOKUP(A1674,[1]Monitoramento_Base_somente_Said!$A:$J,6,FALSE),0)</f>
        <v>0</v>
      </c>
      <c r="D1674" s="13">
        <f>IFERROR(VLOOKUP(A1674,[1]Monitoramento_Base_somente_Said!$A:$J,7,FALSE),0)</f>
        <v>0</v>
      </c>
      <c r="E1674" s="13">
        <f>IFERROR(VLOOKUP(A1674,[1]Monitoramento_Base_somente_Said!$A:$J,8,FALSE),0)</f>
        <v>0</v>
      </c>
      <c r="F1674" s="13">
        <f>IFERROR(VLOOKUP(A1674,[1]Monitoramento_Base_somente_Said!$A:$J,9,FALSE),0)</f>
        <v>0</v>
      </c>
      <c r="G1674" s="13">
        <f>IFERROR(VLOOKUP(A1674,[1]Monitoramento_Base_somente_Said!$A:$J,10,FALSE),0)</f>
        <v>0</v>
      </c>
      <c r="H1674" s="13">
        <f>IFERROR(VLOOKUP(A1674,[2]Sheet1!$A:$I,4,FALSE),0)</f>
        <v>0</v>
      </c>
      <c r="I1674" s="13">
        <f>IFERROR(VLOOKUP(A1674,[2]Sheet1!$A:$I,5,FALSE),0)</f>
        <v>0</v>
      </c>
      <c r="J1674" s="13">
        <f>IFERROR(VLOOKUP(A1674,[2]Sheet1!$A:$I,6,FALSE),0)</f>
        <v>0</v>
      </c>
      <c r="K1674" s="13">
        <f>IFERROR(VLOOKUP(A1674,[2]Sheet1!$A:$I,7,FALSE),0)</f>
        <v>0</v>
      </c>
      <c r="L1674" s="13">
        <f>IFERROR(VLOOKUP(A1674,[2]Sheet1!$A:$I,8,FALSE),0)</f>
        <v>0</v>
      </c>
      <c r="M1674" s="13">
        <f>IFERROR(VLOOKUP(A1674,[2]Sheet1!$A:$I,9,FALSE),0)</f>
        <v>0</v>
      </c>
      <c r="N1674" s="13">
        <f>IFERROR(VLOOKUP(A1674,[3]Sheet1!$A:$G,2,FALSE),0)</f>
        <v>2324</v>
      </c>
      <c r="O1674" s="13">
        <f>IFERROR(VLOOKUP(A1674,[3]Sheet1!$A:$G,3,FALSE),0)</f>
        <v>0</v>
      </c>
      <c r="P1674" s="13">
        <f>IFERROR(VLOOKUP(A1674,[3]Sheet1!$A:$G,4,FALSE),0)</f>
        <v>0</v>
      </c>
      <c r="Q1674" s="13">
        <f>IFERROR(VLOOKUP(A1674,[3]Sheet1!$A:$G,5,FALSE),0)</f>
        <v>0</v>
      </c>
      <c r="R1674" s="13">
        <f>IFERROR(VLOOKUP(A1674,[3]Sheet1!$A:$H,6,FALSE),0)</f>
        <v>0</v>
      </c>
      <c r="S1674" s="13">
        <f>IFERROR(VLOOKUP(A1674,[3]Sheet1!$A:$I,7,FALSE),0)</f>
        <v>0</v>
      </c>
      <c r="T1674" s="13" t="str">
        <f t="shared" si="157"/>
        <v>Sim</v>
      </c>
      <c r="U1674" s="13" t="str">
        <f t="shared" si="158"/>
        <v>Não</v>
      </c>
      <c r="V1674" s="13" t="str">
        <f t="shared" si="159"/>
        <v>Não</v>
      </c>
      <c r="W1674" s="13" t="str">
        <f t="shared" si="160"/>
        <v>Não</v>
      </c>
      <c r="X1674" s="13" t="str">
        <f t="shared" si="161"/>
        <v>Não</v>
      </c>
      <c r="Y1674" s="13" t="str">
        <f t="shared" si="162"/>
        <v>Não</v>
      </c>
    </row>
    <row r="1675" spans="1:25">
      <c r="A1675" s="9">
        <v>313580</v>
      </c>
      <c r="B1675" s="13">
        <f>IFERROR(VLOOKUP(A1675,[1]Monitoramento_Base_somente_Said!$A:$J,5,FALSE),0)</f>
        <v>0</v>
      </c>
      <c r="C1675" s="13">
        <f>IFERROR(VLOOKUP(A1675,[1]Monitoramento_Base_somente_Said!$A:$J,6,FALSE),0)</f>
        <v>0</v>
      </c>
      <c r="D1675" s="13">
        <f>IFERROR(VLOOKUP(A1675,[1]Monitoramento_Base_somente_Said!$A:$J,7,FALSE),0)</f>
        <v>0</v>
      </c>
      <c r="E1675" s="13">
        <f>IFERROR(VLOOKUP(A1675,[1]Monitoramento_Base_somente_Said!$A:$J,8,FALSE),0)</f>
        <v>0</v>
      </c>
      <c r="F1675" s="13">
        <f>IFERROR(VLOOKUP(A1675,[1]Monitoramento_Base_somente_Said!$A:$J,9,FALSE),0)</f>
        <v>0</v>
      </c>
      <c r="G1675" s="13">
        <f>IFERROR(VLOOKUP(A1675,[1]Monitoramento_Base_somente_Said!$A:$J,10,FALSE),0)</f>
        <v>0</v>
      </c>
      <c r="H1675" s="13">
        <f>IFERROR(VLOOKUP(A1675,[2]Sheet1!$A:$I,4,FALSE),0)</f>
        <v>0</v>
      </c>
      <c r="I1675" s="13">
        <f>IFERROR(VLOOKUP(A1675,[2]Sheet1!$A:$I,5,FALSE),0)</f>
        <v>0</v>
      </c>
      <c r="J1675" s="13">
        <f>IFERROR(VLOOKUP(A1675,[2]Sheet1!$A:$I,6,FALSE),0)</f>
        <v>0</v>
      </c>
      <c r="K1675" s="13">
        <f>IFERROR(VLOOKUP(A1675,[2]Sheet1!$A:$I,7,FALSE),0)</f>
        <v>0</v>
      </c>
      <c r="L1675" s="13">
        <f>IFERROR(VLOOKUP(A1675,[2]Sheet1!$A:$I,8,FALSE),0)</f>
        <v>0</v>
      </c>
      <c r="M1675" s="13">
        <f>IFERROR(VLOOKUP(A1675,[2]Sheet1!$A:$I,9,FALSE),0)</f>
        <v>0</v>
      </c>
      <c r="N1675" s="13">
        <f>IFERROR(VLOOKUP(A1675,[3]Sheet1!$A:$G,2,FALSE),0)</f>
        <v>524</v>
      </c>
      <c r="O1675" s="13">
        <f>IFERROR(VLOOKUP(A1675,[3]Sheet1!$A:$G,3,FALSE),0)</f>
        <v>0</v>
      </c>
      <c r="P1675" s="13">
        <f>IFERROR(VLOOKUP(A1675,[3]Sheet1!$A:$G,4,FALSE),0)</f>
        <v>0</v>
      </c>
      <c r="Q1675" s="13">
        <f>IFERROR(VLOOKUP(A1675,[3]Sheet1!$A:$G,5,FALSE),0)</f>
        <v>0</v>
      </c>
      <c r="R1675" s="13">
        <f>IFERROR(VLOOKUP(A1675,[3]Sheet1!$A:$H,6,FALSE),0)</f>
        <v>0</v>
      </c>
      <c r="S1675" s="13">
        <f>IFERROR(VLOOKUP(A1675,[3]Sheet1!$A:$I,7,FALSE),0)</f>
        <v>0</v>
      </c>
      <c r="T1675" s="13" t="str">
        <f t="shared" si="157"/>
        <v>Sim</v>
      </c>
      <c r="U1675" s="13" t="str">
        <f t="shared" si="158"/>
        <v>Não</v>
      </c>
      <c r="V1675" s="13" t="str">
        <f t="shared" si="159"/>
        <v>Não</v>
      </c>
      <c r="W1675" s="13" t="str">
        <f t="shared" si="160"/>
        <v>Não</v>
      </c>
      <c r="X1675" s="13" t="str">
        <f t="shared" si="161"/>
        <v>Não</v>
      </c>
      <c r="Y1675" s="13" t="str">
        <f t="shared" si="162"/>
        <v>Não</v>
      </c>
    </row>
    <row r="1676" spans="1:25">
      <c r="A1676" s="19">
        <v>313590</v>
      </c>
      <c r="B1676" s="13">
        <f>IFERROR(VLOOKUP(A1676,[1]Monitoramento_Base_somente_Said!$A:$J,5,FALSE),0)</f>
        <v>0</v>
      </c>
      <c r="C1676" s="13">
        <f>IFERROR(VLOOKUP(A1676,[1]Monitoramento_Base_somente_Said!$A:$J,6,FALSE),0)</f>
        <v>0</v>
      </c>
      <c r="D1676" s="13">
        <f>IFERROR(VLOOKUP(A1676,[1]Monitoramento_Base_somente_Said!$A:$J,7,FALSE),0)</f>
        <v>0</v>
      </c>
      <c r="E1676" s="13">
        <f>IFERROR(VLOOKUP(A1676,[1]Monitoramento_Base_somente_Said!$A:$J,8,FALSE),0)</f>
        <v>0</v>
      </c>
      <c r="F1676" s="13">
        <f>IFERROR(VLOOKUP(A1676,[1]Monitoramento_Base_somente_Said!$A:$J,9,FALSE),0)</f>
        <v>0</v>
      </c>
      <c r="G1676" s="13">
        <f>IFERROR(VLOOKUP(A1676,[1]Monitoramento_Base_somente_Said!$A:$J,10,FALSE),0)</f>
        <v>0</v>
      </c>
      <c r="H1676" s="13">
        <f>IFERROR(VLOOKUP(A1676,[2]Sheet1!$A:$I,4,FALSE),0)</f>
        <v>0</v>
      </c>
      <c r="I1676" s="13">
        <f>IFERROR(VLOOKUP(A1676,[2]Sheet1!$A:$I,5,FALSE),0)</f>
        <v>0</v>
      </c>
      <c r="J1676" s="13">
        <f>IFERROR(VLOOKUP(A1676,[2]Sheet1!$A:$I,6,FALSE),0)</f>
        <v>0</v>
      </c>
      <c r="K1676" s="13">
        <f>IFERROR(VLOOKUP(A1676,[2]Sheet1!$A:$I,7,FALSE),0)</f>
        <v>0</v>
      </c>
      <c r="L1676" s="13">
        <f>IFERROR(VLOOKUP(A1676,[2]Sheet1!$A:$I,8,FALSE),0)</f>
        <v>0</v>
      </c>
      <c r="M1676" s="13">
        <f>IFERROR(VLOOKUP(A1676,[2]Sheet1!$A:$I,9,FALSE),0)</f>
        <v>0</v>
      </c>
      <c r="N1676" s="13">
        <f>IFERROR(VLOOKUP(A1676,[3]Sheet1!$A:$G,2,FALSE),0)</f>
        <v>11016</v>
      </c>
      <c r="O1676" s="13">
        <f>IFERROR(VLOOKUP(A1676,[3]Sheet1!$A:$G,3,FALSE),0)</f>
        <v>0</v>
      </c>
      <c r="P1676" s="13">
        <f>IFERROR(VLOOKUP(A1676,[3]Sheet1!$A:$G,4,FALSE),0)</f>
        <v>0</v>
      </c>
      <c r="Q1676" s="13">
        <f>IFERROR(VLOOKUP(A1676,[3]Sheet1!$A:$G,5,FALSE),0)</f>
        <v>0</v>
      </c>
      <c r="R1676" s="13">
        <f>IFERROR(VLOOKUP(A1676,[3]Sheet1!$A:$H,6,FALSE),0)</f>
        <v>0</v>
      </c>
      <c r="S1676" s="13">
        <f>IFERROR(VLOOKUP(A1676,[3]Sheet1!$A:$I,7,FALSE),0)</f>
        <v>0</v>
      </c>
      <c r="T1676" s="13" t="str">
        <f t="shared" si="157"/>
        <v>Sim</v>
      </c>
      <c r="U1676" s="13" t="str">
        <f t="shared" si="158"/>
        <v>Não</v>
      </c>
      <c r="V1676" s="13" t="str">
        <f t="shared" si="159"/>
        <v>Não</v>
      </c>
      <c r="W1676" s="13" t="str">
        <f t="shared" si="160"/>
        <v>Não</v>
      </c>
      <c r="X1676" s="13" t="str">
        <f t="shared" si="161"/>
        <v>Não</v>
      </c>
      <c r="Y1676" s="13" t="str">
        <f t="shared" si="162"/>
        <v>Não</v>
      </c>
    </row>
    <row r="1677" spans="1:25">
      <c r="A1677" s="9">
        <v>313600</v>
      </c>
      <c r="B1677" s="13">
        <f>IFERROR(VLOOKUP(A1677,[1]Monitoramento_Base_somente_Said!$A:$J,5,FALSE),0)</f>
        <v>0</v>
      </c>
      <c r="C1677" s="13">
        <f>IFERROR(VLOOKUP(A1677,[1]Monitoramento_Base_somente_Said!$A:$J,6,FALSE),0)</f>
        <v>0</v>
      </c>
      <c r="D1677" s="13">
        <f>IFERROR(VLOOKUP(A1677,[1]Monitoramento_Base_somente_Said!$A:$J,7,FALSE),0)</f>
        <v>0</v>
      </c>
      <c r="E1677" s="13">
        <f>IFERROR(VLOOKUP(A1677,[1]Monitoramento_Base_somente_Said!$A:$J,8,FALSE),0)</f>
        <v>0</v>
      </c>
      <c r="F1677" s="13">
        <f>IFERROR(VLOOKUP(A1677,[1]Monitoramento_Base_somente_Said!$A:$J,9,FALSE),0)</f>
        <v>0</v>
      </c>
      <c r="G1677" s="13">
        <f>IFERROR(VLOOKUP(A1677,[1]Monitoramento_Base_somente_Said!$A:$J,10,FALSE),0)</f>
        <v>0</v>
      </c>
      <c r="H1677" s="13">
        <f>IFERROR(VLOOKUP(A1677,[2]Sheet1!$A:$I,4,FALSE),0)</f>
        <v>0</v>
      </c>
      <c r="I1677" s="13">
        <f>IFERROR(VLOOKUP(A1677,[2]Sheet1!$A:$I,5,FALSE),0)</f>
        <v>0</v>
      </c>
      <c r="J1677" s="13">
        <f>IFERROR(VLOOKUP(A1677,[2]Sheet1!$A:$I,6,FALSE),0)</f>
        <v>0</v>
      </c>
      <c r="K1677" s="13">
        <f>IFERROR(VLOOKUP(A1677,[2]Sheet1!$A:$I,7,FALSE),0)</f>
        <v>0</v>
      </c>
      <c r="L1677" s="13">
        <f>IFERROR(VLOOKUP(A1677,[2]Sheet1!$A:$I,8,FALSE),0)</f>
        <v>0</v>
      </c>
      <c r="M1677" s="13">
        <f>IFERROR(VLOOKUP(A1677,[2]Sheet1!$A:$I,9,FALSE),0)</f>
        <v>0</v>
      </c>
      <c r="N1677" s="13">
        <f>IFERROR(VLOOKUP(A1677,[3]Sheet1!$A:$G,2,FALSE),0)</f>
        <v>68861</v>
      </c>
      <c r="O1677" s="13">
        <f>IFERROR(VLOOKUP(A1677,[3]Sheet1!$A:$G,3,FALSE),0)</f>
        <v>0</v>
      </c>
      <c r="P1677" s="13">
        <f>IFERROR(VLOOKUP(A1677,[3]Sheet1!$A:$G,4,FALSE),0)</f>
        <v>0</v>
      </c>
      <c r="Q1677" s="13">
        <f>IFERROR(VLOOKUP(A1677,[3]Sheet1!$A:$G,5,FALSE),0)</f>
        <v>0</v>
      </c>
      <c r="R1677" s="13">
        <f>IFERROR(VLOOKUP(A1677,[3]Sheet1!$A:$H,6,FALSE),0)</f>
        <v>0</v>
      </c>
      <c r="S1677" s="13">
        <f>IFERROR(VLOOKUP(A1677,[3]Sheet1!$A:$I,7,FALSE),0)</f>
        <v>0</v>
      </c>
      <c r="T1677" s="13" t="str">
        <f t="shared" si="157"/>
        <v>Sim</v>
      </c>
      <c r="U1677" s="13" t="str">
        <f t="shared" si="158"/>
        <v>Não</v>
      </c>
      <c r="V1677" s="13" t="str">
        <f t="shared" si="159"/>
        <v>Não</v>
      </c>
      <c r="W1677" s="13" t="str">
        <f t="shared" si="160"/>
        <v>Não</v>
      </c>
      <c r="X1677" s="13" t="str">
        <f t="shared" si="161"/>
        <v>Não</v>
      </c>
      <c r="Y1677" s="13" t="str">
        <f t="shared" si="162"/>
        <v>Não</v>
      </c>
    </row>
    <row r="1678" spans="1:25">
      <c r="A1678" s="19">
        <v>313610</v>
      </c>
      <c r="B1678" s="13">
        <f>IFERROR(VLOOKUP(A1678,[1]Monitoramento_Base_somente_Said!$A:$J,5,FALSE),0)</f>
        <v>0</v>
      </c>
      <c r="C1678" s="13">
        <f>IFERROR(VLOOKUP(A1678,[1]Monitoramento_Base_somente_Said!$A:$J,6,FALSE),0)</f>
        <v>0</v>
      </c>
      <c r="D1678" s="13">
        <f>IFERROR(VLOOKUP(A1678,[1]Monitoramento_Base_somente_Said!$A:$J,7,FALSE),0)</f>
        <v>0</v>
      </c>
      <c r="E1678" s="13">
        <f>IFERROR(VLOOKUP(A1678,[1]Monitoramento_Base_somente_Said!$A:$J,8,FALSE),0)</f>
        <v>0</v>
      </c>
      <c r="F1678" s="13">
        <f>IFERROR(VLOOKUP(A1678,[1]Monitoramento_Base_somente_Said!$A:$J,9,FALSE),0)</f>
        <v>0</v>
      </c>
      <c r="G1678" s="13">
        <f>IFERROR(VLOOKUP(A1678,[1]Monitoramento_Base_somente_Said!$A:$J,10,FALSE),0)</f>
        <v>0</v>
      </c>
      <c r="H1678" s="13">
        <f>IFERROR(VLOOKUP(A1678,[2]Sheet1!$A:$I,4,FALSE),0)</f>
        <v>0</v>
      </c>
      <c r="I1678" s="13">
        <f>IFERROR(VLOOKUP(A1678,[2]Sheet1!$A:$I,5,FALSE),0)</f>
        <v>0</v>
      </c>
      <c r="J1678" s="13">
        <f>IFERROR(VLOOKUP(A1678,[2]Sheet1!$A:$I,6,FALSE),0)</f>
        <v>0</v>
      </c>
      <c r="K1678" s="13">
        <f>IFERROR(VLOOKUP(A1678,[2]Sheet1!$A:$I,7,FALSE),0)</f>
        <v>0</v>
      </c>
      <c r="L1678" s="13">
        <f>IFERROR(VLOOKUP(A1678,[2]Sheet1!$A:$I,8,FALSE),0)</f>
        <v>0</v>
      </c>
      <c r="M1678" s="13">
        <f>IFERROR(VLOOKUP(A1678,[2]Sheet1!$A:$I,9,FALSE),0)</f>
        <v>0</v>
      </c>
      <c r="N1678" s="13">
        <f>IFERROR(VLOOKUP(A1678,[3]Sheet1!$A:$G,2,FALSE),0)</f>
        <v>0</v>
      </c>
      <c r="O1678" s="13">
        <f>IFERROR(VLOOKUP(A1678,[3]Sheet1!$A:$G,3,FALSE),0)</f>
        <v>0</v>
      </c>
      <c r="P1678" s="13">
        <f>IFERROR(VLOOKUP(A1678,[3]Sheet1!$A:$G,4,FALSE),0)</f>
        <v>0</v>
      </c>
      <c r="Q1678" s="13">
        <f>IFERROR(VLOOKUP(A1678,[3]Sheet1!$A:$G,5,FALSE),0)</f>
        <v>0</v>
      </c>
      <c r="R1678" s="13">
        <f>IFERROR(VLOOKUP(A1678,[3]Sheet1!$A:$H,6,FALSE),0)</f>
        <v>0</v>
      </c>
      <c r="S1678" s="13">
        <f>IFERROR(VLOOKUP(A1678,[3]Sheet1!$A:$I,7,FALSE),0)</f>
        <v>0</v>
      </c>
      <c r="T1678" s="13" t="str">
        <f t="shared" si="157"/>
        <v>Não</v>
      </c>
      <c r="U1678" s="13" t="str">
        <f t="shared" si="158"/>
        <v>Não</v>
      </c>
      <c r="V1678" s="13" t="str">
        <f t="shared" si="159"/>
        <v>Não</v>
      </c>
      <c r="W1678" s="13" t="str">
        <f t="shared" si="160"/>
        <v>Não</v>
      </c>
      <c r="X1678" s="13" t="str">
        <f t="shared" si="161"/>
        <v>Não</v>
      </c>
      <c r="Y1678" s="13" t="str">
        <f t="shared" si="162"/>
        <v>Não</v>
      </c>
    </row>
    <row r="1679" spans="1:25">
      <c r="A1679" s="19">
        <v>313630</v>
      </c>
      <c r="B1679" s="13">
        <f>IFERROR(VLOOKUP(A1679,[1]Monitoramento_Base_somente_Said!$A:$J,5,FALSE),0)</f>
        <v>0</v>
      </c>
      <c r="C1679" s="13">
        <f>IFERROR(VLOOKUP(A1679,[1]Monitoramento_Base_somente_Said!$A:$J,6,FALSE),0)</f>
        <v>0</v>
      </c>
      <c r="D1679" s="13">
        <f>IFERROR(VLOOKUP(A1679,[1]Monitoramento_Base_somente_Said!$A:$J,7,FALSE),0)</f>
        <v>0</v>
      </c>
      <c r="E1679" s="13">
        <f>IFERROR(VLOOKUP(A1679,[1]Monitoramento_Base_somente_Said!$A:$J,8,FALSE),0)</f>
        <v>0</v>
      </c>
      <c r="F1679" s="13">
        <f>IFERROR(VLOOKUP(A1679,[1]Monitoramento_Base_somente_Said!$A:$J,9,FALSE),0)</f>
        <v>0</v>
      </c>
      <c r="G1679" s="13">
        <f>IFERROR(VLOOKUP(A1679,[1]Monitoramento_Base_somente_Said!$A:$J,10,FALSE),0)</f>
        <v>0</v>
      </c>
      <c r="H1679" s="13">
        <f>IFERROR(VLOOKUP(A1679,[2]Sheet1!$A:$I,4,FALSE),0)</f>
        <v>0</v>
      </c>
      <c r="I1679" s="13">
        <f>IFERROR(VLOOKUP(A1679,[2]Sheet1!$A:$I,5,FALSE),0)</f>
        <v>0</v>
      </c>
      <c r="J1679" s="13">
        <f>IFERROR(VLOOKUP(A1679,[2]Sheet1!$A:$I,6,FALSE),0)</f>
        <v>0</v>
      </c>
      <c r="K1679" s="13">
        <f>IFERROR(VLOOKUP(A1679,[2]Sheet1!$A:$I,7,FALSE),0)</f>
        <v>0</v>
      </c>
      <c r="L1679" s="13">
        <f>IFERROR(VLOOKUP(A1679,[2]Sheet1!$A:$I,8,FALSE),0)</f>
        <v>0</v>
      </c>
      <c r="M1679" s="13">
        <f>IFERROR(VLOOKUP(A1679,[2]Sheet1!$A:$I,9,FALSE),0)</f>
        <v>0</v>
      </c>
      <c r="N1679" s="13">
        <f>IFERROR(VLOOKUP(A1679,[3]Sheet1!$A:$G,2,FALSE),0)</f>
        <v>1104297</v>
      </c>
      <c r="O1679" s="13">
        <f>IFERROR(VLOOKUP(A1679,[3]Sheet1!$A:$G,3,FALSE),0)</f>
        <v>0</v>
      </c>
      <c r="P1679" s="13">
        <f>IFERROR(VLOOKUP(A1679,[3]Sheet1!$A:$G,4,FALSE),0)</f>
        <v>0</v>
      </c>
      <c r="Q1679" s="13">
        <f>IFERROR(VLOOKUP(A1679,[3]Sheet1!$A:$G,5,FALSE),0)</f>
        <v>0</v>
      </c>
      <c r="R1679" s="13">
        <f>IFERROR(VLOOKUP(A1679,[3]Sheet1!$A:$H,6,FALSE),0)</f>
        <v>0</v>
      </c>
      <c r="S1679" s="13">
        <f>IFERROR(VLOOKUP(A1679,[3]Sheet1!$A:$I,7,FALSE),0)</f>
        <v>0</v>
      </c>
      <c r="T1679" s="13" t="str">
        <f t="shared" si="157"/>
        <v>Sim</v>
      </c>
      <c r="U1679" s="13" t="str">
        <f t="shared" si="158"/>
        <v>Não</v>
      </c>
      <c r="V1679" s="13" t="str">
        <f t="shared" si="159"/>
        <v>Não</v>
      </c>
      <c r="W1679" s="13" t="str">
        <f t="shared" si="160"/>
        <v>Não</v>
      </c>
      <c r="X1679" s="13" t="str">
        <f t="shared" si="161"/>
        <v>Não</v>
      </c>
      <c r="Y1679" s="13" t="str">
        <f t="shared" si="162"/>
        <v>Não</v>
      </c>
    </row>
    <row r="1680" spans="1:25">
      <c r="A1680" s="19">
        <v>313640</v>
      </c>
      <c r="B1680" s="13">
        <f>IFERROR(VLOOKUP(A1680,[1]Monitoramento_Base_somente_Said!$A:$J,5,FALSE),0)</f>
        <v>0</v>
      </c>
      <c r="C1680" s="13">
        <f>IFERROR(VLOOKUP(A1680,[1]Monitoramento_Base_somente_Said!$A:$J,6,FALSE),0)</f>
        <v>0</v>
      </c>
      <c r="D1680" s="13">
        <f>IFERROR(VLOOKUP(A1680,[1]Monitoramento_Base_somente_Said!$A:$J,7,FALSE),0)</f>
        <v>0</v>
      </c>
      <c r="E1680" s="13">
        <f>IFERROR(VLOOKUP(A1680,[1]Monitoramento_Base_somente_Said!$A:$J,8,FALSE),0)</f>
        <v>0</v>
      </c>
      <c r="F1680" s="13">
        <f>IFERROR(VLOOKUP(A1680,[1]Monitoramento_Base_somente_Said!$A:$J,9,FALSE),0)</f>
        <v>0</v>
      </c>
      <c r="G1680" s="13">
        <f>IFERROR(VLOOKUP(A1680,[1]Monitoramento_Base_somente_Said!$A:$J,10,FALSE),0)</f>
        <v>0</v>
      </c>
      <c r="H1680" s="13">
        <f>IFERROR(VLOOKUP(A1680,[2]Sheet1!$A:$I,4,FALSE),0)</f>
        <v>0</v>
      </c>
      <c r="I1680" s="13">
        <f>IFERROR(VLOOKUP(A1680,[2]Sheet1!$A:$I,5,FALSE),0)</f>
        <v>0</v>
      </c>
      <c r="J1680" s="13">
        <f>IFERROR(VLOOKUP(A1680,[2]Sheet1!$A:$I,6,FALSE),0)</f>
        <v>0</v>
      </c>
      <c r="K1680" s="13">
        <f>IFERROR(VLOOKUP(A1680,[2]Sheet1!$A:$I,7,FALSE),0)</f>
        <v>0</v>
      </c>
      <c r="L1680" s="13">
        <f>IFERROR(VLOOKUP(A1680,[2]Sheet1!$A:$I,8,FALSE),0)</f>
        <v>0</v>
      </c>
      <c r="M1680" s="13">
        <f>IFERROR(VLOOKUP(A1680,[2]Sheet1!$A:$I,9,FALSE),0)</f>
        <v>0</v>
      </c>
      <c r="N1680" s="13">
        <f>IFERROR(VLOOKUP(A1680,[3]Sheet1!$A:$G,2,FALSE),0)</f>
        <v>0</v>
      </c>
      <c r="O1680" s="13">
        <f>IFERROR(VLOOKUP(A1680,[3]Sheet1!$A:$G,3,FALSE),0)</f>
        <v>0</v>
      </c>
      <c r="P1680" s="13">
        <f>IFERROR(VLOOKUP(A1680,[3]Sheet1!$A:$G,4,FALSE),0)</f>
        <v>0</v>
      </c>
      <c r="Q1680" s="13">
        <f>IFERROR(VLOOKUP(A1680,[3]Sheet1!$A:$G,5,FALSE),0)</f>
        <v>0</v>
      </c>
      <c r="R1680" s="13">
        <f>IFERROR(VLOOKUP(A1680,[3]Sheet1!$A:$H,6,FALSE),0)</f>
        <v>0</v>
      </c>
      <c r="S1680" s="13">
        <f>IFERROR(VLOOKUP(A1680,[3]Sheet1!$A:$I,7,FALSE),0)</f>
        <v>0</v>
      </c>
      <c r="T1680" s="13" t="str">
        <f t="shared" si="157"/>
        <v>Não</v>
      </c>
      <c r="U1680" s="13" t="str">
        <f t="shared" si="158"/>
        <v>Não</v>
      </c>
      <c r="V1680" s="13" t="str">
        <f t="shared" si="159"/>
        <v>Não</v>
      </c>
      <c r="W1680" s="13" t="str">
        <f t="shared" si="160"/>
        <v>Não</v>
      </c>
      <c r="X1680" s="13" t="str">
        <f t="shared" si="161"/>
        <v>Não</v>
      </c>
      <c r="Y1680" s="13" t="str">
        <f t="shared" si="162"/>
        <v>Não</v>
      </c>
    </row>
    <row r="1681" spans="1:25">
      <c r="A1681" s="19">
        <v>313650</v>
      </c>
      <c r="B1681" s="13">
        <f>IFERROR(VLOOKUP(A1681,[1]Monitoramento_Base_somente_Said!$A:$J,5,FALSE),0)</f>
        <v>0</v>
      </c>
      <c r="C1681" s="13">
        <f>IFERROR(VLOOKUP(A1681,[1]Monitoramento_Base_somente_Said!$A:$J,6,FALSE),0)</f>
        <v>0</v>
      </c>
      <c r="D1681" s="13">
        <f>IFERROR(VLOOKUP(A1681,[1]Monitoramento_Base_somente_Said!$A:$J,7,FALSE),0)</f>
        <v>0</v>
      </c>
      <c r="E1681" s="13">
        <f>IFERROR(VLOOKUP(A1681,[1]Monitoramento_Base_somente_Said!$A:$J,8,FALSE),0)</f>
        <v>0</v>
      </c>
      <c r="F1681" s="13">
        <f>IFERROR(VLOOKUP(A1681,[1]Monitoramento_Base_somente_Said!$A:$J,9,FALSE),0)</f>
        <v>0</v>
      </c>
      <c r="G1681" s="13">
        <f>IFERROR(VLOOKUP(A1681,[1]Monitoramento_Base_somente_Said!$A:$J,10,FALSE),0)</f>
        <v>0</v>
      </c>
      <c r="H1681" s="13">
        <f>IFERROR(VLOOKUP(A1681,[2]Sheet1!$A:$I,4,FALSE),0)</f>
        <v>0</v>
      </c>
      <c r="I1681" s="13">
        <f>IFERROR(VLOOKUP(A1681,[2]Sheet1!$A:$I,5,FALSE),0)</f>
        <v>0</v>
      </c>
      <c r="J1681" s="13">
        <f>IFERROR(VLOOKUP(A1681,[2]Sheet1!$A:$I,6,FALSE),0)</f>
        <v>0</v>
      </c>
      <c r="K1681" s="13">
        <f>IFERROR(VLOOKUP(A1681,[2]Sheet1!$A:$I,7,FALSE),0)</f>
        <v>0</v>
      </c>
      <c r="L1681" s="13">
        <f>IFERROR(VLOOKUP(A1681,[2]Sheet1!$A:$I,8,FALSE),0)</f>
        <v>0</v>
      </c>
      <c r="M1681" s="13">
        <f>IFERROR(VLOOKUP(A1681,[2]Sheet1!$A:$I,9,FALSE),0)</f>
        <v>0</v>
      </c>
      <c r="N1681" s="13">
        <f>IFERROR(VLOOKUP(A1681,[3]Sheet1!$A:$G,2,FALSE),0)</f>
        <v>0</v>
      </c>
      <c r="O1681" s="13">
        <f>IFERROR(VLOOKUP(A1681,[3]Sheet1!$A:$G,3,FALSE),0)</f>
        <v>0</v>
      </c>
      <c r="P1681" s="13">
        <f>IFERROR(VLOOKUP(A1681,[3]Sheet1!$A:$G,4,FALSE),0)</f>
        <v>0</v>
      </c>
      <c r="Q1681" s="13">
        <f>IFERROR(VLOOKUP(A1681,[3]Sheet1!$A:$G,5,FALSE),0)</f>
        <v>0</v>
      </c>
      <c r="R1681" s="13">
        <f>IFERROR(VLOOKUP(A1681,[3]Sheet1!$A:$H,6,FALSE),0)</f>
        <v>0</v>
      </c>
      <c r="S1681" s="13">
        <f>IFERROR(VLOOKUP(A1681,[3]Sheet1!$A:$I,7,FALSE),0)</f>
        <v>0</v>
      </c>
      <c r="T1681" s="13" t="str">
        <f t="shared" si="157"/>
        <v>Não</v>
      </c>
      <c r="U1681" s="13" t="str">
        <f t="shared" si="158"/>
        <v>Não</v>
      </c>
      <c r="V1681" s="13" t="str">
        <f t="shared" si="159"/>
        <v>Não</v>
      </c>
      <c r="W1681" s="13" t="str">
        <f t="shared" si="160"/>
        <v>Não</v>
      </c>
      <c r="X1681" s="13" t="str">
        <f t="shared" si="161"/>
        <v>Não</v>
      </c>
      <c r="Y1681" s="13" t="str">
        <f t="shared" si="162"/>
        <v>Não</v>
      </c>
    </row>
    <row r="1682" spans="1:25">
      <c r="A1682" s="9">
        <v>313652</v>
      </c>
      <c r="B1682" s="13">
        <f>IFERROR(VLOOKUP(A1682,[1]Monitoramento_Base_somente_Said!$A:$J,5,FALSE),0)</f>
        <v>0</v>
      </c>
      <c r="C1682" s="13">
        <f>IFERROR(VLOOKUP(A1682,[1]Monitoramento_Base_somente_Said!$A:$J,6,FALSE),0)</f>
        <v>0</v>
      </c>
      <c r="D1682" s="13">
        <f>IFERROR(VLOOKUP(A1682,[1]Monitoramento_Base_somente_Said!$A:$J,7,FALSE),0)</f>
        <v>0</v>
      </c>
      <c r="E1682" s="13">
        <f>IFERROR(VLOOKUP(A1682,[1]Monitoramento_Base_somente_Said!$A:$J,8,FALSE),0)</f>
        <v>0</v>
      </c>
      <c r="F1682" s="13">
        <f>IFERROR(VLOOKUP(A1682,[1]Monitoramento_Base_somente_Said!$A:$J,9,FALSE),0)</f>
        <v>0</v>
      </c>
      <c r="G1682" s="13">
        <f>IFERROR(VLOOKUP(A1682,[1]Monitoramento_Base_somente_Said!$A:$J,10,FALSE),0)</f>
        <v>0</v>
      </c>
      <c r="H1682" s="13">
        <f>IFERROR(VLOOKUP(A1682,[2]Sheet1!$A:$I,4,FALSE),0)</f>
        <v>0</v>
      </c>
      <c r="I1682" s="13">
        <f>IFERROR(VLOOKUP(A1682,[2]Sheet1!$A:$I,5,FALSE),0)</f>
        <v>0</v>
      </c>
      <c r="J1682" s="13">
        <f>IFERROR(VLOOKUP(A1682,[2]Sheet1!$A:$I,6,FALSE),0)</f>
        <v>0</v>
      </c>
      <c r="K1682" s="13">
        <f>IFERROR(VLOOKUP(A1682,[2]Sheet1!$A:$I,7,FALSE),0)</f>
        <v>0</v>
      </c>
      <c r="L1682" s="13">
        <f>IFERROR(VLOOKUP(A1682,[2]Sheet1!$A:$I,8,FALSE),0)</f>
        <v>0</v>
      </c>
      <c r="M1682" s="13">
        <f>IFERROR(VLOOKUP(A1682,[2]Sheet1!$A:$I,9,FALSE),0)</f>
        <v>0</v>
      </c>
      <c r="N1682" s="13">
        <f>IFERROR(VLOOKUP(A1682,[3]Sheet1!$A:$G,2,FALSE),0)</f>
        <v>21298</v>
      </c>
      <c r="O1682" s="13">
        <f>IFERROR(VLOOKUP(A1682,[3]Sheet1!$A:$G,3,FALSE),0)</f>
        <v>0</v>
      </c>
      <c r="P1682" s="13">
        <f>IFERROR(VLOOKUP(A1682,[3]Sheet1!$A:$G,4,FALSE),0)</f>
        <v>0</v>
      </c>
      <c r="Q1682" s="13">
        <f>IFERROR(VLOOKUP(A1682,[3]Sheet1!$A:$G,5,FALSE),0)</f>
        <v>0</v>
      </c>
      <c r="R1682" s="13">
        <f>IFERROR(VLOOKUP(A1682,[3]Sheet1!$A:$H,6,FALSE),0)</f>
        <v>0</v>
      </c>
      <c r="S1682" s="13">
        <f>IFERROR(VLOOKUP(A1682,[3]Sheet1!$A:$I,7,FALSE),0)</f>
        <v>0</v>
      </c>
      <c r="T1682" s="13" t="str">
        <f t="shared" si="157"/>
        <v>Sim</v>
      </c>
      <c r="U1682" s="13" t="str">
        <f t="shared" si="158"/>
        <v>Não</v>
      </c>
      <c r="V1682" s="13" t="str">
        <f t="shared" si="159"/>
        <v>Não</v>
      </c>
      <c r="W1682" s="13" t="str">
        <f t="shared" si="160"/>
        <v>Não</v>
      </c>
      <c r="X1682" s="13" t="str">
        <f t="shared" si="161"/>
        <v>Não</v>
      </c>
      <c r="Y1682" s="13" t="str">
        <f t="shared" si="162"/>
        <v>Não</v>
      </c>
    </row>
    <row r="1683" spans="1:25">
      <c r="A1683" s="9">
        <v>313655</v>
      </c>
      <c r="B1683" s="13">
        <f>IFERROR(VLOOKUP(A1683,[1]Monitoramento_Base_somente_Said!$A:$J,5,FALSE),0)</f>
        <v>0</v>
      </c>
      <c r="C1683" s="13">
        <f>IFERROR(VLOOKUP(A1683,[1]Monitoramento_Base_somente_Said!$A:$J,6,FALSE),0)</f>
        <v>0</v>
      </c>
      <c r="D1683" s="13">
        <f>IFERROR(VLOOKUP(A1683,[1]Monitoramento_Base_somente_Said!$A:$J,7,FALSE),0)</f>
        <v>0</v>
      </c>
      <c r="E1683" s="13">
        <f>IFERROR(VLOOKUP(A1683,[1]Monitoramento_Base_somente_Said!$A:$J,8,FALSE),0)</f>
        <v>0</v>
      </c>
      <c r="F1683" s="13">
        <f>IFERROR(VLOOKUP(A1683,[1]Monitoramento_Base_somente_Said!$A:$J,9,FALSE),0)</f>
        <v>0</v>
      </c>
      <c r="G1683" s="13">
        <f>IFERROR(VLOOKUP(A1683,[1]Monitoramento_Base_somente_Said!$A:$J,10,FALSE),0)</f>
        <v>0</v>
      </c>
      <c r="H1683" s="13">
        <f>IFERROR(VLOOKUP(A1683,[2]Sheet1!$A:$I,4,FALSE),0)</f>
        <v>0</v>
      </c>
      <c r="I1683" s="13">
        <f>IFERROR(VLOOKUP(A1683,[2]Sheet1!$A:$I,5,FALSE),0)</f>
        <v>0</v>
      </c>
      <c r="J1683" s="13">
        <f>IFERROR(VLOOKUP(A1683,[2]Sheet1!$A:$I,6,FALSE),0)</f>
        <v>0</v>
      </c>
      <c r="K1683" s="13">
        <f>IFERROR(VLOOKUP(A1683,[2]Sheet1!$A:$I,7,FALSE),0)</f>
        <v>0</v>
      </c>
      <c r="L1683" s="13">
        <f>IFERROR(VLOOKUP(A1683,[2]Sheet1!$A:$I,8,FALSE),0)</f>
        <v>0</v>
      </c>
      <c r="M1683" s="13">
        <f>IFERROR(VLOOKUP(A1683,[2]Sheet1!$A:$I,9,FALSE),0)</f>
        <v>0</v>
      </c>
      <c r="N1683" s="13">
        <f>IFERROR(VLOOKUP(A1683,[3]Sheet1!$A:$G,2,FALSE),0)</f>
        <v>1159</v>
      </c>
      <c r="O1683" s="13">
        <f>IFERROR(VLOOKUP(A1683,[3]Sheet1!$A:$G,3,FALSE),0)</f>
        <v>0</v>
      </c>
      <c r="P1683" s="13">
        <f>IFERROR(VLOOKUP(A1683,[3]Sheet1!$A:$G,4,FALSE),0)</f>
        <v>0</v>
      </c>
      <c r="Q1683" s="13">
        <f>IFERROR(VLOOKUP(A1683,[3]Sheet1!$A:$G,5,FALSE),0)</f>
        <v>0</v>
      </c>
      <c r="R1683" s="13">
        <f>IFERROR(VLOOKUP(A1683,[3]Sheet1!$A:$H,6,FALSE),0)</f>
        <v>0</v>
      </c>
      <c r="S1683" s="13">
        <f>IFERROR(VLOOKUP(A1683,[3]Sheet1!$A:$I,7,FALSE),0)</f>
        <v>0</v>
      </c>
      <c r="T1683" s="13" t="str">
        <f t="shared" si="157"/>
        <v>Sim</v>
      </c>
      <c r="U1683" s="13" t="str">
        <f t="shared" si="158"/>
        <v>Não</v>
      </c>
      <c r="V1683" s="13" t="str">
        <f t="shared" si="159"/>
        <v>Não</v>
      </c>
      <c r="W1683" s="13" t="str">
        <f t="shared" si="160"/>
        <v>Não</v>
      </c>
      <c r="X1683" s="13" t="str">
        <f t="shared" si="161"/>
        <v>Não</v>
      </c>
      <c r="Y1683" s="13" t="str">
        <f t="shared" si="162"/>
        <v>Não</v>
      </c>
    </row>
    <row r="1684" spans="1:25">
      <c r="A1684" s="9">
        <v>313657</v>
      </c>
      <c r="B1684" s="13">
        <f>IFERROR(VLOOKUP(A1684,[1]Monitoramento_Base_somente_Said!$A:$J,5,FALSE),0)</f>
        <v>0</v>
      </c>
      <c r="C1684" s="13">
        <f>IFERROR(VLOOKUP(A1684,[1]Monitoramento_Base_somente_Said!$A:$J,6,FALSE),0)</f>
        <v>0</v>
      </c>
      <c r="D1684" s="13">
        <f>IFERROR(VLOOKUP(A1684,[1]Monitoramento_Base_somente_Said!$A:$J,7,FALSE),0)</f>
        <v>0</v>
      </c>
      <c r="E1684" s="13">
        <f>IFERROR(VLOOKUP(A1684,[1]Monitoramento_Base_somente_Said!$A:$J,8,FALSE),0)</f>
        <v>0</v>
      </c>
      <c r="F1684" s="13">
        <f>IFERROR(VLOOKUP(A1684,[1]Monitoramento_Base_somente_Said!$A:$J,9,FALSE),0)</f>
        <v>0</v>
      </c>
      <c r="G1684" s="13">
        <f>IFERROR(VLOOKUP(A1684,[1]Monitoramento_Base_somente_Said!$A:$J,10,FALSE),0)</f>
        <v>0</v>
      </c>
      <c r="H1684" s="13">
        <f>IFERROR(VLOOKUP(A1684,[2]Sheet1!$A:$I,4,FALSE),0)</f>
        <v>0</v>
      </c>
      <c r="I1684" s="13">
        <f>IFERROR(VLOOKUP(A1684,[2]Sheet1!$A:$I,5,FALSE),0)</f>
        <v>0</v>
      </c>
      <c r="J1684" s="13">
        <f>IFERROR(VLOOKUP(A1684,[2]Sheet1!$A:$I,6,FALSE),0)</f>
        <v>0</v>
      </c>
      <c r="K1684" s="13">
        <f>IFERROR(VLOOKUP(A1684,[2]Sheet1!$A:$I,7,FALSE),0)</f>
        <v>0</v>
      </c>
      <c r="L1684" s="13">
        <f>IFERROR(VLOOKUP(A1684,[2]Sheet1!$A:$I,8,FALSE),0)</f>
        <v>0</v>
      </c>
      <c r="M1684" s="13">
        <f>IFERROR(VLOOKUP(A1684,[2]Sheet1!$A:$I,9,FALSE),0)</f>
        <v>0</v>
      </c>
      <c r="N1684" s="13">
        <f>IFERROR(VLOOKUP(A1684,[3]Sheet1!$A:$G,2,FALSE),0)</f>
        <v>400</v>
      </c>
      <c r="O1684" s="13">
        <f>IFERROR(VLOOKUP(A1684,[3]Sheet1!$A:$G,3,FALSE),0)</f>
        <v>0</v>
      </c>
      <c r="P1684" s="13">
        <f>IFERROR(VLOOKUP(A1684,[3]Sheet1!$A:$G,4,FALSE),0)</f>
        <v>0</v>
      </c>
      <c r="Q1684" s="13">
        <f>IFERROR(VLOOKUP(A1684,[3]Sheet1!$A:$G,5,FALSE),0)</f>
        <v>0</v>
      </c>
      <c r="R1684" s="13">
        <f>IFERROR(VLOOKUP(A1684,[3]Sheet1!$A:$H,6,FALSE),0)</f>
        <v>0</v>
      </c>
      <c r="S1684" s="13">
        <f>IFERROR(VLOOKUP(A1684,[3]Sheet1!$A:$I,7,FALSE),0)</f>
        <v>0</v>
      </c>
      <c r="T1684" s="13" t="str">
        <f t="shared" si="157"/>
        <v>Sim</v>
      </c>
      <c r="U1684" s="13" t="str">
        <f t="shared" si="158"/>
        <v>Não</v>
      </c>
      <c r="V1684" s="13" t="str">
        <f t="shared" si="159"/>
        <v>Não</v>
      </c>
      <c r="W1684" s="13" t="str">
        <f t="shared" si="160"/>
        <v>Não</v>
      </c>
      <c r="X1684" s="13" t="str">
        <f t="shared" si="161"/>
        <v>Não</v>
      </c>
      <c r="Y1684" s="13" t="str">
        <f t="shared" si="162"/>
        <v>Não</v>
      </c>
    </row>
    <row r="1685" spans="1:25">
      <c r="A1685" s="9">
        <v>313665</v>
      </c>
      <c r="B1685" s="13">
        <f>IFERROR(VLOOKUP(A1685,[1]Monitoramento_Base_somente_Said!$A:$J,5,FALSE),0)</f>
        <v>0</v>
      </c>
      <c r="C1685" s="13">
        <f>IFERROR(VLOOKUP(A1685,[1]Monitoramento_Base_somente_Said!$A:$J,6,FALSE),0)</f>
        <v>0</v>
      </c>
      <c r="D1685" s="13">
        <f>IFERROR(VLOOKUP(A1685,[1]Monitoramento_Base_somente_Said!$A:$J,7,FALSE),0)</f>
        <v>0</v>
      </c>
      <c r="E1685" s="13">
        <f>IFERROR(VLOOKUP(A1685,[1]Monitoramento_Base_somente_Said!$A:$J,8,FALSE),0)</f>
        <v>0</v>
      </c>
      <c r="F1685" s="13">
        <f>IFERROR(VLOOKUP(A1685,[1]Monitoramento_Base_somente_Said!$A:$J,9,FALSE),0)</f>
        <v>0</v>
      </c>
      <c r="G1685" s="13">
        <f>IFERROR(VLOOKUP(A1685,[1]Monitoramento_Base_somente_Said!$A:$J,10,FALSE),0)</f>
        <v>0</v>
      </c>
      <c r="H1685" s="13">
        <f>IFERROR(VLOOKUP(A1685,[2]Sheet1!$A:$I,4,FALSE),0)</f>
        <v>0</v>
      </c>
      <c r="I1685" s="13">
        <f>IFERROR(VLOOKUP(A1685,[2]Sheet1!$A:$I,5,FALSE),0)</f>
        <v>0</v>
      </c>
      <c r="J1685" s="13">
        <f>IFERROR(VLOOKUP(A1685,[2]Sheet1!$A:$I,6,FALSE),0)</f>
        <v>0</v>
      </c>
      <c r="K1685" s="13">
        <f>IFERROR(VLOOKUP(A1685,[2]Sheet1!$A:$I,7,FALSE),0)</f>
        <v>0</v>
      </c>
      <c r="L1685" s="13">
        <f>IFERROR(VLOOKUP(A1685,[2]Sheet1!$A:$I,8,FALSE),0)</f>
        <v>0</v>
      </c>
      <c r="M1685" s="13">
        <f>IFERROR(VLOOKUP(A1685,[2]Sheet1!$A:$I,9,FALSE),0)</f>
        <v>0</v>
      </c>
      <c r="N1685" s="13">
        <f>IFERROR(VLOOKUP(A1685,[3]Sheet1!$A:$G,2,FALSE),0)</f>
        <v>124</v>
      </c>
      <c r="O1685" s="13">
        <f>IFERROR(VLOOKUP(A1685,[3]Sheet1!$A:$G,3,FALSE),0)</f>
        <v>0</v>
      </c>
      <c r="P1685" s="13">
        <f>IFERROR(VLOOKUP(A1685,[3]Sheet1!$A:$G,4,FALSE),0)</f>
        <v>0</v>
      </c>
      <c r="Q1685" s="13">
        <f>IFERROR(VLOOKUP(A1685,[3]Sheet1!$A:$G,5,FALSE),0)</f>
        <v>0</v>
      </c>
      <c r="R1685" s="13">
        <f>IFERROR(VLOOKUP(A1685,[3]Sheet1!$A:$H,6,FALSE),0)</f>
        <v>0</v>
      </c>
      <c r="S1685" s="13">
        <f>IFERROR(VLOOKUP(A1685,[3]Sheet1!$A:$I,7,FALSE),0)</f>
        <v>0</v>
      </c>
      <c r="T1685" s="13" t="str">
        <f t="shared" si="157"/>
        <v>Sim</v>
      </c>
      <c r="U1685" s="13" t="str">
        <f t="shared" si="158"/>
        <v>Não</v>
      </c>
      <c r="V1685" s="13" t="str">
        <f t="shared" si="159"/>
        <v>Não</v>
      </c>
      <c r="W1685" s="13" t="str">
        <f t="shared" si="160"/>
        <v>Não</v>
      </c>
      <c r="X1685" s="13" t="str">
        <f t="shared" si="161"/>
        <v>Não</v>
      </c>
      <c r="Y1685" s="13" t="str">
        <f t="shared" si="162"/>
        <v>Não</v>
      </c>
    </row>
    <row r="1686" spans="1:25">
      <c r="A1686" s="9">
        <v>313680</v>
      </c>
      <c r="B1686" s="13">
        <f>IFERROR(VLOOKUP(A1686,[1]Monitoramento_Base_somente_Said!$A:$J,5,FALSE),0)</f>
        <v>0</v>
      </c>
      <c r="C1686" s="13">
        <f>IFERROR(VLOOKUP(A1686,[1]Monitoramento_Base_somente_Said!$A:$J,6,FALSE),0)</f>
        <v>0</v>
      </c>
      <c r="D1686" s="13">
        <f>IFERROR(VLOOKUP(A1686,[1]Monitoramento_Base_somente_Said!$A:$J,7,FALSE),0)</f>
        <v>0</v>
      </c>
      <c r="E1686" s="13">
        <f>IFERROR(VLOOKUP(A1686,[1]Monitoramento_Base_somente_Said!$A:$J,8,FALSE),0)</f>
        <v>0</v>
      </c>
      <c r="F1686" s="13">
        <f>IFERROR(VLOOKUP(A1686,[1]Monitoramento_Base_somente_Said!$A:$J,9,FALSE),0)</f>
        <v>0</v>
      </c>
      <c r="G1686" s="13">
        <f>IFERROR(VLOOKUP(A1686,[1]Monitoramento_Base_somente_Said!$A:$J,10,FALSE),0)</f>
        <v>0</v>
      </c>
      <c r="H1686" s="13">
        <f>IFERROR(VLOOKUP(A1686,[2]Sheet1!$A:$I,4,FALSE),0)</f>
        <v>0</v>
      </c>
      <c r="I1686" s="13">
        <f>IFERROR(VLOOKUP(A1686,[2]Sheet1!$A:$I,5,FALSE),0)</f>
        <v>0</v>
      </c>
      <c r="J1686" s="13">
        <f>IFERROR(VLOOKUP(A1686,[2]Sheet1!$A:$I,6,FALSE),0)</f>
        <v>0</v>
      </c>
      <c r="K1686" s="13">
        <f>IFERROR(VLOOKUP(A1686,[2]Sheet1!$A:$I,7,FALSE),0)</f>
        <v>0</v>
      </c>
      <c r="L1686" s="13">
        <f>IFERROR(VLOOKUP(A1686,[2]Sheet1!$A:$I,8,FALSE),0)</f>
        <v>0</v>
      </c>
      <c r="M1686" s="13">
        <f>IFERROR(VLOOKUP(A1686,[2]Sheet1!$A:$I,9,FALSE),0)</f>
        <v>0</v>
      </c>
      <c r="N1686" s="13">
        <f>IFERROR(VLOOKUP(A1686,[3]Sheet1!$A:$G,2,FALSE),0)</f>
        <v>29205</v>
      </c>
      <c r="O1686" s="13">
        <f>IFERROR(VLOOKUP(A1686,[3]Sheet1!$A:$G,3,FALSE),0)</f>
        <v>0</v>
      </c>
      <c r="P1686" s="13">
        <f>IFERROR(VLOOKUP(A1686,[3]Sheet1!$A:$G,4,FALSE),0)</f>
        <v>0</v>
      </c>
      <c r="Q1686" s="13">
        <f>IFERROR(VLOOKUP(A1686,[3]Sheet1!$A:$G,5,FALSE),0)</f>
        <v>0</v>
      </c>
      <c r="R1686" s="13">
        <f>IFERROR(VLOOKUP(A1686,[3]Sheet1!$A:$H,6,FALSE),0)</f>
        <v>0</v>
      </c>
      <c r="S1686" s="13">
        <f>IFERROR(VLOOKUP(A1686,[3]Sheet1!$A:$I,7,FALSE),0)</f>
        <v>0</v>
      </c>
      <c r="T1686" s="13" t="str">
        <f t="shared" si="157"/>
        <v>Sim</v>
      </c>
      <c r="U1686" s="13" t="str">
        <f t="shared" si="158"/>
        <v>Não</v>
      </c>
      <c r="V1686" s="13" t="str">
        <f t="shared" si="159"/>
        <v>Não</v>
      </c>
      <c r="W1686" s="13" t="str">
        <f t="shared" si="160"/>
        <v>Não</v>
      </c>
      <c r="X1686" s="13" t="str">
        <f t="shared" si="161"/>
        <v>Não</v>
      </c>
      <c r="Y1686" s="13" t="str">
        <f t="shared" si="162"/>
        <v>Não</v>
      </c>
    </row>
    <row r="1687" spans="1:25">
      <c r="A1687" s="9">
        <v>313690</v>
      </c>
      <c r="B1687" s="13">
        <f>IFERROR(VLOOKUP(A1687,[1]Monitoramento_Base_somente_Said!$A:$J,5,FALSE),0)</f>
        <v>0</v>
      </c>
      <c r="C1687" s="13">
        <f>IFERROR(VLOOKUP(A1687,[1]Monitoramento_Base_somente_Said!$A:$J,6,FALSE),0)</f>
        <v>0</v>
      </c>
      <c r="D1687" s="13">
        <f>IFERROR(VLOOKUP(A1687,[1]Monitoramento_Base_somente_Said!$A:$J,7,FALSE),0)</f>
        <v>0</v>
      </c>
      <c r="E1687" s="13">
        <f>IFERROR(VLOOKUP(A1687,[1]Monitoramento_Base_somente_Said!$A:$J,8,FALSE),0)</f>
        <v>0</v>
      </c>
      <c r="F1687" s="13">
        <f>IFERROR(VLOOKUP(A1687,[1]Monitoramento_Base_somente_Said!$A:$J,9,FALSE),0)</f>
        <v>0</v>
      </c>
      <c r="G1687" s="13">
        <f>IFERROR(VLOOKUP(A1687,[1]Monitoramento_Base_somente_Said!$A:$J,10,FALSE),0)</f>
        <v>0</v>
      </c>
      <c r="H1687" s="13">
        <f>IFERROR(VLOOKUP(A1687,[2]Sheet1!$A:$I,4,FALSE),0)</f>
        <v>0</v>
      </c>
      <c r="I1687" s="13">
        <f>IFERROR(VLOOKUP(A1687,[2]Sheet1!$A:$I,5,FALSE),0)</f>
        <v>0</v>
      </c>
      <c r="J1687" s="13">
        <f>IFERROR(VLOOKUP(A1687,[2]Sheet1!$A:$I,6,FALSE),0)</f>
        <v>0</v>
      </c>
      <c r="K1687" s="13">
        <f>IFERROR(VLOOKUP(A1687,[2]Sheet1!$A:$I,7,FALSE),0)</f>
        <v>0</v>
      </c>
      <c r="L1687" s="13">
        <f>IFERROR(VLOOKUP(A1687,[2]Sheet1!$A:$I,8,FALSE),0)</f>
        <v>0</v>
      </c>
      <c r="M1687" s="13">
        <f>IFERROR(VLOOKUP(A1687,[2]Sheet1!$A:$I,9,FALSE),0)</f>
        <v>0</v>
      </c>
      <c r="N1687" s="13">
        <f>IFERROR(VLOOKUP(A1687,[3]Sheet1!$A:$G,2,FALSE),0)</f>
        <v>141</v>
      </c>
      <c r="O1687" s="13">
        <f>IFERROR(VLOOKUP(A1687,[3]Sheet1!$A:$G,3,FALSE),0)</f>
        <v>0</v>
      </c>
      <c r="P1687" s="13">
        <f>IFERROR(VLOOKUP(A1687,[3]Sheet1!$A:$G,4,FALSE),0)</f>
        <v>0</v>
      </c>
      <c r="Q1687" s="13">
        <f>IFERROR(VLOOKUP(A1687,[3]Sheet1!$A:$G,5,FALSE),0)</f>
        <v>0</v>
      </c>
      <c r="R1687" s="13">
        <f>IFERROR(VLOOKUP(A1687,[3]Sheet1!$A:$H,6,FALSE),0)</f>
        <v>0</v>
      </c>
      <c r="S1687" s="13">
        <f>IFERROR(VLOOKUP(A1687,[3]Sheet1!$A:$I,7,FALSE),0)</f>
        <v>0</v>
      </c>
      <c r="T1687" s="13" t="str">
        <f t="shared" si="157"/>
        <v>Sim</v>
      </c>
      <c r="U1687" s="13" t="str">
        <f t="shared" si="158"/>
        <v>Não</v>
      </c>
      <c r="V1687" s="13" t="str">
        <f t="shared" si="159"/>
        <v>Não</v>
      </c>
      <c r="W1687" s="13" t="str">
        <f t="shared" si="160"/>
        <v>Não</v>
      </c>
      <c r="X1687" s="13" t="str">
        <f t="shared" si="161"/>
        <v>Não</v>
      </c>
      <c r="Y1687" s="13" t="str">
        <f t="shared" si="162"/>
        <v>Não</v>
      </c>
    </row>
    <row r="1688" spans="1:25">
      <c r="A1688" s="9">
        <v>313695</v>
      </c>
      <c r="B1688" s="13">
        <f>IFERROR(VLOOKUP(A1688,[1]Monitoramento_Base_somente_Said!$A:$J,5,FALSE),0)</f>
        <v>0</v>
      </c>
      <c r="C1688" s="13">
        <f>IFERROR(VLOOKUP(A1688,[1]Monitoramento_Base_somente_Said!$A:$J,6,FALSE),0)</f>
        <v>0</v>
      </c>
      <c r="D1688" s="13">
        <f>IFERROR(VLOOKUP(A1688,[1]Monitoramento_Base_somente_Said!$A:$J,7,FALSE),0)</f>
        <v>0</v>
      </c>
      <c r="E1688" s="13">
        <f>IFERROR(VLOOKUP(A1688,[1]Monitoramento_Base_somente_Said!$A:$J,8,FALSE),0)</f>
        <v>0</v>
      </c>
      <c r="F1688" s="13">
        <f>IFERROR(VLOOKUP(A1688,[1]Monitoramento_Base_somente_Said!$A:$J,9,FALSE),0)</f>
        <v>0</v>
      </c>
      <c r="G1688" s="13">
        <f>IFERROR(VLOOKUP(A1688,[1]Monitoramento_Base_somente_Said!$A:$J,10,FALSE),0)</f>
        <v>0</v>
      </c>
      <c r="H1688" s="13">
        <f>IFERROR(VLOOKUP(A1688,[2]Sheet1!$A:$I,4,FALSE),0)</f>
        <v>0</v>
      </c>
      <c r="I1688" s="13">
        <f>IFERROR(VLOOKUP(A1688,[2]Sheet1!$A:$I,5,FALSE),0)</f>
        <v>0</v>
      </c>
      <c r="J1688" s="13">
        <f>IFERROR(VLOOKUP(A1688,[2]Sheet1!$A:$I,6,FALSE),0)</f>
        <v>0</v>
      </c>
      <c r="K1688" s="13">
        <f>IFERROR(VLOOKUP(A1688,[2]Sheet1!$A:$I,7,FALSE),0)</f>
        <v>0</v>
      </c>
      <c r="L1688" s="13">
        <f>IFERROR(VLOOKUP(A1688,[2]Sheet1!$A:$I,8,FALSE),0)</f>
        <v>0</v>
      </c>
      <c r="M1688" s="13">
        <f>IFERROR(VLOOKUP(A1688,[2]Sheet1!$A:$I,9,FALSE),0)</f>
        <v>0</v>
      </c>
      <c r="N1688" s="13">
        <f>IFERROR(VLOOKUP(A1688,[3]Sheet1!$A:$G,2,FALSE),0)</f>
        <v>0</v>
      </c>
      <c r="O1688" s="13">
        <f>IFERROR(VLOOKUP(A1688,[3]Sheet1!$A:$G,3,FALSE),0)</f>
        <v>0</v>
      </c>
      <c r="P1688" s="13">
        <f>IFERROR(VLOOKUP(A1688,[3]Sheet1!$A:$G,4,FALSE),0)</f>
        <v>0</v>
      </c>
      <c r="Q1688" s="13">
        <f>IFERROR(VLOOKUP(A1688,[3]Sheet1!$A:$G,5,FALSE),0)</f>
        <v>0</v>
      </c>
      <c r="R1688" s="13">
        <f>IFERROR(VLOOKUP(A1688,[3]Sheet1!$A:$H,6,FALSE),0)</f>
        <v>0</v>
      </c>
      <c r="S1688" s="13">
        <f>IFERROR(VLOOKUP(A1688,[3]Sheet1!$A:$I,7,FALSE),0)</f>
        <v>0</v>
      </c>
      <c r="T1688" s="13" t="str">
        <f t="shared" si="157"/>
        <v>Não</v>
      </c>
      <c r="U1688" s="13" t="str">
        <f t="shared" si="158"/>
        <v>Não</v>
      </c>
      <c r="V1688" s="13" t="str">
        <f t="shared" si="159"/>
        <v>Não</v>
      </c>
      <c r="W1688" s="13" t="str">
        <f t="shared" si="160"/>
        <v>Não</v>
      </c>
      <c r="X1688" s="13" t="str">
        <f t="shared" si="161"/>
        <v>Não</v>
      </c>
      <c r="Y1688" s="13" t="str">
        <f t="shared" si="162"/>
        <v>Não</v>
      </c>
    </row>
    <row r="1689" spans="1:25">
      <c r="A1689" s="19">
        <v>313700</v>
      </c>
      <c r="B1689" s="13">
        <f>IFERROR(VLOOKUP(A1689,[1]Monitoramento_Base_somente_Said!$A:$J,5,FALSE),0)</f>
        <v>0</v>
      </c>
      <c r="C1689" s="13">
        <f>IFERROR(VLOOKUP(A1689,[1]Monitoramento_Base_somente_Said!$A:$J,6,FALSE),0)</f>
        <v>0</v>
      </c>
      <c r="D1689" s="13">
        <f>IFERROR(VLOOKUP(A1689,[1]Monitoramento_Base_somente_Said!$A:$J,7,FALSE),0)</f>
        <v>0</v>
      </c>
      <c r="E1689" s="13">
        <f>IFERROR(VLOOKUP(A1689,[1]Monitoramento_Base_somente_Said!$A:$J,8,FALSE),0)</f>
        <v>0</v>
      </c>
      <c r="F1689" s="13">
        <f>IFERROR(VLOOKUP(A1689,[1]Monitoramento_Base_somente_Said!$A:$J,9,FALSE),0)</f>
        <v>0</v>
      </c>
      <c r="G1689" s="13">
        <f>IFERROR(VLOOKUP(A1689,[1]Monitoramento_Base_somente_Said!$A:$J,10,FALSE),0)</f>
        <v>0</v>
      </c>
      <c r="H1689" s="13">
        <f>IFERROR(VLOOKUP(A1689,[2]Sheet1!$A:$I,4,FALSE),0)</f>
        <v>0</v>
      </c>
      <c r="I1689" s="13">
        <f>IFERROR(VLOOKUP(A1689,[2]Sheet1!$A:$I,5,FALSE),0)</f>
        <v>0</v>
      </c>
      <c r="J1689" s="13">
        <f>IFERROR(VLOOKUP(A1689,[2]Sheet1!$A:$I,6,FALSE),0)</f>
        <v>0</v>
      </c>
      <c r="K1689" s="13">
        <f>IFERROR(VLOOKUP(A1689,[2]Sheet1!$A:$I,7,FALSE),0)</f>
        <v>0</v>
      </c>
      <c r="L1689" s="13">
        <f>IFERROR(VLOOKUP(A1689,[2]Sheet1!$A:$I,8,FALSE),0)</f>
        <v>0</v>
      </c>
      <c r="M1689" s="13">
        <f>IFERROR(VLOOKUP(A1689,[2]Sheet1!$A:$I,9,FALSE),0)</f>
        <v>0</v>
      </c>
      <c r="N1689" s="13">
        <f>IFERROR(VLOOKUP(A1689,[3]Sheet1!$A:$G,2,FALSE),0)</f>
        <v>5450</v>
      </c>
      <c r="O1689" s="13">
        <f>IFERROR(VLOOKUP(A1689,[3]Sheet1!$A:$G,3,FALSE),0)</f>
        <v>0</v>
      </c>
      <c r="P1689" s="13">
        <f>IFERROR(VLOOKUP(A1689,[3]Sheet1!$A:$G,4,FALSE),0)</f>
        <v>0</v>
      </c>
      <c r="Q1689" s="13">
        <f>IFERROR(VLOOKUP(A1689,[3]Sheet1!$A:$G,5,FALSE),0)</f>
        <v>0</v>
      </c>
      <c r="R1689" s="13">
        <f>IFERROR(VLOOKUP(A1689,[3]Sheet1!$A:$H,6,FALSE),0)</f>
        <v>0</v>
      </c>
      <c r="S1689" s="13">
        <f>IFERROR(VLOOKUP(A1689,[3]Sheet1!$A:$I,7,FALSE),0)</f>
        <v>0</v>
      </c>
      <c r="T1689" s="13" t="str">
        <f t="shared" si="157"/>
        <v>Sim</v>
      </c>
      <c r="U1689" s="13" t="str">
        <f t="shared" si="158"/>
        <v>Não</v>
      </c>
      <c r="V1689" s="13" t="str">
        <f t="shared" si="159"/>
        <v>Não</v>
      </c>
      <c r="W1689" s="13" t="str">
        <f t="shared" si="160"/>
        <v>Não</v>
      </c>
      <c r="X1689" s="13" t="str">
        <f t="shared" si="161"/>
        <v>Não</v>
      </c>
      <c r="Y1689" s="13" t="str">
        <f t="shared" si="162"/>
        <v>Não</v>
      </c>
    </row>
    <row r="1690" spans="1:25">
      <c r="A1690" s="9">
        <v>313710</v>
      </c>
      <c r="B1690" s="13">
        <f>IFERROR(VLOOKUP(A1690,[1]Monitoramento_Base_somente_Said!$A:$J,5,FALSE),0)</f>
        <v>0</v>
      </c>
      <c r="C1690" s="13">
        <f>IFERROR(VLOOKUP(A1690,[1]Monitoramento_Base_somente_Said!$A:$J,6,FALSE),0)</f>
        <v>0</v>
      </c>
      <c r="D1690" s="13">
        <f>IFERROR(VLOOKUP(A1690,[1]Monitoramento_Base_somente_Said!$A:$J,7,FALSE),0)</f>
        <v>0</v>
      </c>
      <c r="E1690" s="13">
        <f>IFERROR(VLOOKUP(A1690,[1]Monitoramento_Base_somente_Said!$A:$J,8,FALSE),0)</f>
        <v>0</v>
      </c>
      <c r="F1690" s="13">
        <f>IFERROR(VLOOKUP(A1690,[1]Monitoramento_Base_somente_Said!$A:$J,9,FALSE),0)</f>
        <v>0</v>
      </c>
      <c r="G1690" s="13">
        <f>IFERROR(VLOOKUP(A1690,[1]Monitoramento_Base_somente_Said!$A:$J,10,FALSE),0)</f>
        <v>0</v>
      </c>
      <c r="H1690" s="13">
        <f>IFERROR(VLOOKUP(A1690,[2]Sheet1!$A:$I,4,FALSE),0)</f>
        <v>0</v>
      </c>
      <c r="I1690" s="13">
        <f>IFERROR(VLOOKUP(A1690,[2]Sheet1!$A:$I,5,FALSE),0)</f>
        <v>0</v>
      </c>
      <c r="J1690" s="13">
        <f>IFERROR(VLOOKUP(A1690,[2]Sheet1!$A:$I,6,FALSE),0)</f>
        <v>0</v>
      </c>
      <c r="K1690" s="13">
        <f>IFERROR(VLOOKUP(A1690,[2]Sheet1!$A:$I,7,FALSE),0)</f>
        <v>0</v>
      </c>
      <c r="L1690" s="13">
        <f>IFERROR(VLOOKUP(A1690,[2]Sheet1!$A:$I,8,FALSE),0)</f>
        <v>0</v>
      </c>
      <c r="M1690" s="13">
        <f>IFERROR(VLOOKUP(A1690,[2]Sheet1!$A:$I,9,FALSE),0)</f>
        <v>0</v>
      </c>
      <c r="N1690" s="13">
        <f>IFERROR(VLOOKUP(A1690,[3]Sheet1!$A:$G,2,FALSE),0)</f>
        <v>0</v>
      </c>
      <c r="O1690" s="13">
        <f>IFERROR(VLOOKUP(A1690,[3]Sheet1!$A:$G,3,FALSE),0)</f>
        <v>0</v>
      </c>
      <c r="P1690" s="13">
        <f>IFERROR(VLOOKUP(A1690,[3]Sheet1!$A:$G,4,FALSE),0)</f>
        <v>0</v>
      </c>
      <c r="Q1690" s="13">
        <f>IFERROR(VLOOKUP(A1690,[3]Sheet1!$A:$G,5,FALSE),0)</f>
        <v>0</v>
      </c>
      <c r="R1690" s="13">
        <f>IFERROR(VLOOKUP(A1690,[3]Sheet1!$A:$H,6,FALSE),0)</f>
        <v>0</v>
      </c>
      <c r="S1690" s="13">
        <f>IFERROR(VLOOKUP(A1690,[3]Sheet1!$A:$I,7,FALSE),0)</f>
        <v>0</v>
      </c>
      <c r="T1690" s="13" t="str">
        <f t="shared" si="157"/>
        <v>Não</v>
      </c>
      <c r="U1690" s="13" t="str">
        <f t="shared" si="158"/>
        <v>Não</v>
      </c>
      <c r="V1690" s="13" t="str">
        <f t="shared" si="159"/>
        <v>Não</v>
      </c>
      <c r="W1690" s="13" t="str">
        <f t="shared" si="160"/>
        <v>Não</v>
      </c>
      <c r="X1690" s="13" t="str">
        <f t="shared" si="161"/>
        <v>Não</v>
      </c>
      <c r="Y1690" s="13" t="str">
        <f t="shared" si="162"/>
        <v>Não</v>
      </c>
    </row>
    <row r="1691" spans="1:25">
      <c r="A1691" s="9">
        <v>313720</v>
      </c>
      <c r="B1691" s="13">
        <f>IFERROR(VLOOKUP(A1691,[1]Monitoramento_Base_somente_Said!$A:$J,5,FALSE),0)</f>
        <v>0</v>
      </c>
      <c r="C1691" s="13">
        <f>IFERROR(VLOOKUP(A1691,[1]Monitoramento_Base_somente_Said!$A:$J,6,FALSE),0)</f>
        <v>0</v>
      </c>
      <c r="D1691" s="13">
        <f>IFERROR(VLOOKUP(A1691,[1]Monitoramento_Base_somente_Said!$A:$J,7,FALSE),0)</f>
        <v>0</v>
      </c>
      <c r="E1691" s="13">
        <f>IFERROR(VLOOKUP(A1691,[1]Monitoramento_Base_somente_Said!$A:$J,8,FALSE),0)</f>
        <v>0</v>
      </c>
      <c r="F1691" s="13">
        <f>IFERROR(VLOOKUP(A1691,[1]Monitoramento_Base_somente_Said!$A:$J,9,FALSE),0)</f>
        <v>0</v>
      </c>
      <c r="G1691" s="13">
        <f>IFERROR(VLOOKUP(A1691,[1]Monitoramento_Base_somente_Said!$A:$J,10,FALSE),0)</f>
        <v>0</v>
      </c>
      <c r="H1691" s="13">
        <f>IFERROR(VLOOKUP(A1691,[2]Sheet1!$A:$I,4,FALSE),0)</f>
        <v>0</v>
      </c>
      <c r="I1691" s="13">
        <f>IFERROR(VLOOKUP(A1691,[2]Sheet1!$A:$I,5,FALSE),0)</f>
        <v>0</v>
      </c>
      <c r="J1691" s="13">
        <f>IFERROR(VLOOKUP(A1691,[2]Sheet1!$A:$I,6,FALSE),0)</f>
        <v>0</v>
      </c>
      <c r="K1691" s="13">
        <f>IFERROR(VLOOKUP(A1691,[2]Sheet1!$A:$I,7,FALSE),0)</f>
        <v>0</v>
      </c>
      <c r="L1691" s="13">
        <f>IFERROR(VLOOKUP(A1691,[2]Sheet1!$A:$I,8,FALSE),0)</f>
        <v>0</v>
      </c>
      <c r="M1691" s="13">
        <f>IFERROR(VLOOKUP(A1691,[2]Sheet1!$A:$I,9,FALSE),0)</f>
        <v>0</v>
      </c>
      <c r="N1691" s="13">
        <f>IFERROR(VLOOKUP(A1691,[3]Sheet1!$A:$G,2,FALSE),0)</f>
        <v>16856</v>
      </c>
      <c r="O1691" s="13">
        <f>IFERROR(VLOOKUP(A1691,[3]Sheet1!$A:$G,3,FALSE),0)</f>
        <v>0</v>
      </c>
      <c r="P1691" s="13">
        <f>IFERROR(VLOOKUP(A1691,[3]Sheet1!$A:$G,4,FALSE),0)</f>
        <v>0</v>
      </c>
      <c r="Q1691" s="13">
        <f>IFERROR(VLOOKUP(A1691,[3]Sheet1!$A:$G,5,FALSE),0)</f>
        <v>0</v>
      </c>
      <c r="R1691" s="13">
        <f>IFERROR(VLOOKUP(A1691,[3]Sheet1!$A:$H,6,FALSE),0)</f>
        <v>0</v>
      </c>
      <c r="S1691" s="13">
        <f>IFERROR(VLOOKUP(A1691,[3]Sheet1!$A:$I,7,FALSE),0)</f>
        <v>0</v>
      </c>
      <c r="T1691" s="13" t="str">
        <f t="shared" si="157"/>
        <v>Sim</v>
      </c>
      <c r="U1691" s="13" t="str">
        <f t="shared" si="158"/>
        <v>Não</v>
      </c>
      <c r="V1691" s="13" t="str">
        <f t="shared" si="159"/>
        <v>Não</v>
      </c>
      <c r="W1691" s="13" t="str">
        <f t="shared" si="160"/>
        <v>Não</v>
      </c>
      <c r="X1691" s="13" t="str">
        <f t="shared" si="161"/>
        <v>Não</v>
      </c>
      <c r="Y1691" s="13" t="str">
        <f t="shared" si="162"/>
        <v>Não</v>
      </c>
    </row>
    <row r="1692" spans="1:25">
      <c r="A1692" s="9">
        <v>313730</v>
      </c>
      <c r="B1692" s="13">
        <f>IFERROR(VLOOKUP(A1692,[1]Monitoramento_Base_somente_Said!$A:$J,5,FALSE),0)</f>
        <v>0</v>
      </c>
      <c r="C1692" s="13">
        <f>IFERROR(VLOOKUP(A1692,[1]Monitoramento_Base_somente_Said!$A:$J,6,FALSE),0)</f>
        <v>0</v>
      </c>
      <c r="D1692" s="13">
        <f>IFERROR(VLOOKUP(A1692,[1]Monitoramento_Base_somente_Said!$A:$J,7,FALSE),0)</f>
        <v>0</v>
      </c>
      <c r="E1692" s="13">
        <f>IFERROR(VLOOKUP(A1692,[1]Monitoramento_Base_somente_Said!$A:$J,8,FALSE),0)</f>
        <v>0</v>
      </c>
      <c r="F1692" s="13">
        <f>IFERROR(VLOOKUP(A1692,[1]Monitoramento_Base_somente_Said!$A:$J,9,FALSE),0)</f>
        <v>0</v>
      </c>
      <c r="G1692" s="13">
        <f>IFERROR(VLOOKUP(A1692,[1]Monitoramento_Base_somente_Said!$A:$J,10,FALSE),0)</f>
        <v>0</v>
      </c>
      <c r="H1692" s="13">
        <f>IFERROR(VLOOKUP(A1692,[2]Sheet1!$A:$I,4,FALSE),0)</f>
        <v>0</v>
      </c>
      <c r="I1692" s="13">
        <f>IFERROR(VLOOKUP(A1692,[2]Sheet1!$A:$I,5,FALSE),0)</f>
        <v>0</v>
      </c>
      <c r="J1692" s="13">
        <f>IFERROR(VLOOKUP(A1692,[2]Sheet1!$A:$I,6,FALSE),0)</f>
        <v>0</v>
      </c>
      <c r="K1692" s="13">
        <f>IFERROR(VLOOKUP(A1692,[2]Sheet1!$A:$I,7,FALSE),0)</f>
        <v>0</v>
      </c>
      <c r="L1692" s="13">
        <f>IFERROR(VLOOKUP(A1692,[2]Sheet1!$A:$I,8,FALSE),0)</f>
        <v>0</v>
      </c>
      <c r="M1692" s="13">
        <f>IFERROR(VLOOKUP(A1692,[2]Sheet1!$A:$I,9,FALSE),0)</f>
        <v>0</v>
      </c>
      <c r="N1692" s="13">
        <f>IFERROR(VLOOKUP(A1692,[3]Sheet1!$A:$G,2,FALSE),0)</f>
        <v>2645</v>
      </c>
      <c r="O1692" s="13">
        <f>IFERROR(VLOOKUP(A1692,[3]Sheet1!$A:$G,3,FALSE),0)</f>
        <v>0</v>
      </c>
      <c r="P1692" s="13">
        <f>IFERROR(VLOOKUP(A1692,[3]Sheet1!$A:$G,4,FALSE),0)</f>
        <v>0</v>
      </c>
      <c r="Q1692" s="13">
        <f>IFERROR(VLOOKUP(A1692,[3]Sheet1!$A:$G,5,FALSE),0)</f>
        <v>0</v>
      </c>
      <c r="R1692" s="13">
        <f>IFERROR(VLOOKUP(A1692,[3]Sheet1!$A:$H,6,FALSE),0)</f>
        <v>0</v>
      </c>
      <c r="S1692" s="13">
        <f>IFERROR(VLOOKUP(A1692,[3]Sheet1!$A:$I,7,FALSE),0)</f>
        <v>0</v>
      </c>
      <c r="T1692" s="13" t="str">
        <f t="shared" si="157"/>
        <v>Sim</v>
      </c>
      <c r="U1692" s="13" t="str">
        <f t="shared" si="158"/>
        <v>Não</v>
      </c>
      <c r="V1692" s="13" t="str">
        <f t="shared" si="159"/>
        <v>Não</v>
      </c>
      <c r="W1692" s="13" t="str">
        <f t="shared" si="160"/>
        <v>Não</v>
      </c>
      <c r="X1692" s="13" t="str">
        <f t="shared" si="161"/>
        <v>Não</v>
      </c>
      <c r="Y1692" s="13" t="str">
        <f t="shared" si="162"/>
        <v>Não</v>
      </c>
    </row>
    <row r="1693" spans="1:25">
      <c r="A1693" s="9">
        <v>313740</v>
      </c>
      <c r="B1693" s="13">
        <f>IFERROR(VLOOKUP(A1693,[1]Monitoramento_Base_somente_Said!$A:$J,5,FALSE),0)</f>
        <v>0</v>
      </c>
      <c r="C1693" s="13">
        <f>IFERROR(VLOOKUP(A1693,[1]Monitoramento_Base_somente_Said!$A:$J,6,FALSE),0)</f>
        <v>0</v>
      </c>
      <c r="D1693" s="13">
        <f>IFERROR(VLOOKUP(A1693,[1]Monitoramento_Base_somente_Said!$A:$J,7,FALSE),0)</f>
        <v>0</v>
      </c>
      <c r="E1693" s="13">
        <f>IFERROR(VLOOKUP(A1693,[1]Monitoramento_Base_somente_Said!$A:$J,8,FALSE),0)</f>
        <v>0</v>
      </c>
      <c r="F1693" s="13">
        <f>IFERROR(VLOOKUP(A1693,[1]Monitoramento_Base_somente_Said!$A:$J,9,FALSE),0)</f>
        <v>0</v>
      </c>
      <c r="G1693" s="13">
        <f>IFERROR(VLOOKUP(A1693,[1]Monitoramento_Base_somente_Said!$A:$J,10,FALSE),0)</f>
        <v>0</v>
      </c>
      <c r="H1693" s="13">
        <f>IFERROR(VLOOKUP(A1693,[2]Sheet1!$A:$I,4,FALSE),0)</f>
        <v>0</v>
      </c>
      <c r="I1693" s="13">
        <f>IFERROR(VLOOKUP(A1693,[2]Sheet1!$A:$I,5,FALSE),0)</f>
        <v>0</v>
      </c>
      <c r="J1693" s="13">
        <f>IFERROR(VLOOKUP(A1693,[2]Sheet1!$A:$I,6,FALSE),0)</f>
        <v>0</v>
      </c>
      <c r="K1693" s="13">
        <f>IFERROR(VLOOKUP(A1693,[2]Sheet1!$A:$I,7,FALSE),0)</f>
        <v>0</v>
      </c>
      <c r="L1693" s="13">
        <f>IFERROR(VLOOKUP(A1693,[2]Sheet1!$A:$I,8,FALSE),0)</f>
        <v>0</v>
      </c>
      <c r="M1693" s="13">
        <f>IFERROR(VLOOKUP(A1693,[2]Sheet1!$A:$I,9,FALSE),0)</f>
        <v>0</v>
      </c>
      <c r="N1693" s="13">
        <f>IFERROR(VLOOKUP(A1693,[3]Sheet1!$A:$G,2,FALSE),0)</f>
        <v>1013</v>
      </c>
      <c r="O1693" s="13">
        <f>IFERROR(VLOOKUP(A1693,[3]Sheet1!$A:$G,3,FALSE),0)</f>
        <v>0</v>
      </c>
      <c r="P1693" s="13">
        <f>IFERROR(VLOOKUP(A1693,[3]Sheet1!$A:$G,4,FALSE),0)</f>
        <v>0</v>
      </c>
      <c r="Q1693" s="13">
        <f>IFERROR(VLOOKUP(A1693,[3]Sheet1!$A:$G,5,FALSE),0)</f>
        <v>0</v>
      </c>
      <c r="R1693" s="13">
        <f>IFERROR(VLOOKUP(A1693,[3]Sheet1!$A:$H,6,FALSE),0)</f>
        <v>0</v>
      </c>
      <c r="S1693" s="13">
        <f>IFERROR(VLOOKUP(A1693,[3]Sheet1!$A:$I,7,FALSE),0)</f>
        <v>0</v>
      </c>
      <c r="T1693" s="13" t="str">
        <f t="shared" si="157"/>
        <v>Sim</v>
      </c>
      <c r="U1693" s="13" t="str">
        <f t="shared" si="158"/>
        <v>Não</v>
      </c>
      <c r="V1693" s="13" t="str">
        <f t="shared" si="159"/>
        <v>Não</v>
      </c>
      <c r="W1693" s="13" t="str">
        <f t="shared" si="160"/>
        <v>Não</v>
      </c>
      <c r="X1693" s="13" t="str">
        <f t="shared" si="161"/>
        <v>Não</v>
      </c>
      <c r="Y1693" s="13" t="str">
        <f t="shared" si="162"/>
        <v>Não</v>
      </c>
    </row>
    <row r="1694" spans="1:25">
      <c r="A1694" s="19">
        <v>313750</v>
      </c>
      <c r="B1694" s="13">
        <f>IFERROR(VLOOKUP(A1694,[1]Monitoramento_Base_somente_Said!$A:$J,5,FALSE),0)</f>
        <v>0</v>
      </c>
      <c r="C1694" s="13">
        <f>IFERROR(VLOOKUP(A1694,[1]Monitoramento_Base_somente_Said!$A:$J,6,FALSE),0)</f>
        <v>0</v>
      </c>
      <c r="D1694" s="13">
        <f>IFERROR(VLOOKUP(A1694,[1]Monitoramento_Base_somente_Said!$A:$J,7,FALSE),0)</f>
        <v>0</v>
      </c>
      <c r="E1694" s="13">
        <f>IFERROR(VLOOKUP(A1694,[1]Monitoramento_Base_somente_Said!$A:$J,8,FALSE),0)</f>
        <v>0</v>
      </c>
      <c r="F1694" s="13">
        <f>IFERROR(VLOOKUP(A1694,[1]Monitoramento_Base_somente_Said!$A:$J,9,FALSE),0)</f>
        <v>0</v>
      </c>
      <c r="G1694" s="13">
        <f>IFERROR(VLOOKUP(A1694,[1]Monitoramento_Base_somente_Said!$A:$J,10,FALSE),0)</f>
        <v>0</v>
      </c>
      <c r="H1694" s="13">
        <f>IFERROR(VLOOKUP(A1694,[2]Sheet1!$A:$I,4,FALSE),0)</f>
        <v>0</v>
      </c>
      <c r="I1694" s="13">
        <f>IFERROR(VLOOKUP(A1694,[2]Sheet1!$A:$I,5,FALSE),0)</f>
        <v>0</v>
      </c>
      <c r="J1694" s="13">
        <f>IFERROR(VLOOKUP(A1694,[2]Sheet1!$A:$I,6,FALSE),0)</f>
        <v>0</v>
      </c>
      <c r="K1694" s="13">
        <f>IFERROR(VLOOKUP(A1694,[2]Sheet1!$A:$I,7,FALSE),0)</f>
        <v>0</v>
      </c>
      <c r="L1694" s="13">
        <f>IFERROR(VLOOKUP(A1694,[2]Sheet1!$A:$I,8,FALSE),0)</f>
        <v>0</v>
      </c>
      <c r="M1694" s="13">
        <f>IFERROR(VLOOKUP(A1694,[2]Sheet1!$A:$I,9,FALSE),0)</f>
        <v>0</v>
      </c>
      <c r="N1694" s="13">
        <f>IFERROR(VLOOKUP(A1694,[3]Sheet1!$A:$G,2,FALSE),0)</f>
        <v>1731</v>
      </c>
      <c r="O1694" s="13">
        <f>IFERROR(VLOOKUP(A1694,[3]Sheet1!$A:$G,3,FALSE),0)</f>
        <v>0</v>
      </c>
      <c r="P1694" s="13">
        <f>IFERROR(VLOOKUP(A1694,[3]Sheet1!$A:$G,4,FALSE),0)</f>
        <v>0</v>
      </c>
      <c r="Q1694" s="13">
        <f>IFERROR(VLOOKUP(A1694,[3]Sheet1!$A:$G,5,FALSE),0)</f>
        <v>0</v>
      </c>
      <c r="R1694" s="13">
        <f>IFERROR(VLOOKUP(A1694,[3]Sheet1!$A:$H,6,FALSE),0)</f>
        <v>0</v>
      </c>
      <c r="S1694" s="13">
        <f>IFERROR(VLOOKUP(A1694,[3]Sheet1!$A:$I,7,FALSE),0)</f>
        <v>0</v>
      </c>
      <c r="T1694" s="13" t="str">
        <f t="shared" si="157"/>
        <v>Sim</v>
      </c>
      <c r="U1694" s="13" t="str">
        <f t="shared" si="158"/>
        <v>Não</v>
      </c>
      <c r="V1694" s="13" t="str">
        <f t="shared" si="159"/>
        <v>Não</v>
      </c>
      <c r="W1694" s="13" t="str">
        <f t="shared" si="160"/>
        <v>Não</v>
      </c>
      <c r="X1694" s="13" t="str">
        <f t="shared" si="161"/>
        <v>Não</v>
      </c>
      <c r="Y1694" s="13" t="str">
        <f t="shared" si="162"/>
        <v>Não</v>
      </c>
    </row>
    <row r="1695" spans="1:25">
      <c r="A1695" s="9">
        <v>313753</v>
      </c>
      <c r="B1695" s="13">
        <f>IFERROR(VLOOKUP(A1695,[1]Monitoramento_Base_somente_Said!$A:$J,5,FALSE),0)</f>
        <v>0</v>
      </c>
      <c r="C1695" s="13">
        <f>IFERROR(VLOOKUP(A1695,[1]Monitoramento_Base_somente_Said!$A:$J,6,FALSE),0)</f>
        <v>0</v>
      </c>
      <c r="D1695" s="13">
        <f>IFERROR(VLOOKUP(A1695,[1]Monitoramento_Base_somente_Said!$A:$J,7,FALSE),0)</f>
        <v>0</v>
      </c>
      <c r="E1695" s="13">
        <f>IFERROR(VLOOKUP(A1695,[1]Monitoramento_Base_somente_Said!$A:$J,8,FALSE),0)</f>
        <v>0</v>
      </c>
      <c r="F1695" s="13">
        <f>IFERROR(VLOOKUP(A1695,[1]Monitoramento_Base_somente_Said!$A:$J,9,FALSE),0)</f>
        <v>0</v>
      </c>
      <c r="G1695" s="13">
        <f>IFERROR(VLOOKUP(A1695,[1]Monitoramento_Base_somente_Said!$A:$J,10,FALSE),0)</f>
        <v>0</v>
      </c>
      <c r="H1695" s="13">
        <f>IFERROR(VLOOKUP(A1695,[2]Sheet1!$A:$I,4,FALSE),0)</f>
        <v>0</v>
      </c>
      <c r="I1695" s="13">
        <f>IFERROR(VLOOKUP(A1695,[2]Sheet1!$A:$I,5,FALSE),0)</f>
        <v>0</v>
      </c>
      <c r="J1695" s="13">
        <f>IFERROR(VLOOKUP(A1695,[2]Sheet1!$A:$I,6,FALSE),0)</f>
        <v>0</v>
      </c>
      <c r="K1695" s="13">
        <f>IFERROR(VLOOKUP(A1695,[2]Sheet1!$A:$I,7,FALSE),0)</f>
        <v>0</v>
      </c>
      <c r="L1695" s="13">
        <f>IFERROR(VLOOKUP(A1695,[2]Sheet1!$A:$I,8,FALSE),0)</f>
        <v>0</v>
      </c>
      <c r="M1695" s="13">
        <f>IFERROR(VLOOKUP(A1695,[2]Sheet1!$A:$I,9,FALSE),0)</f>
        <v>0</v>
      </c>
      <c r="N1695" s="13">
        <f>IFERROR(VLOOKUP(A1695,[3]Sheet1!$A:$G,2,FALSE),0)</f>
        <v>522</v>
      </c>
      <c r="O1695" s="13">
        <f>IFERROR(VLOOKUP(A1695,[3]Sheet1!$A:$G,3,FALSE),0)</f>
        <v>0</v>
      </c>
      <c r="P1695" s="13">
        <f>IFERROR(VLOOKUP(A1695,[3]Sheet1!$A:$G,4,FALSE),0)</f>
        <v>0</v>
      </c>
      <c r="Q1695" s="13">
        <f>IFERROR(VLOOKUP(A1695,[3]Sheet1!$A:$G,5,FALSE),0)</f>
        <v>0</v>
      </c>
      <c r="R1695" s="13">
        <f>IFERROR(VLOOKUP(A1695,[3]Sheet1!$A:$H,6,FALSE),0)</f>
        <v>0</v>
      </c>
      <c r="S1695" s="13">
        <f>IFERROR(VLOOKUP(A1695,[3]Sheet1!$A:$I,7,FALSE),0)</f>
        <v>0</v>
      </c>
      <c r="T1695" s="13" t="str">
        <f t="shared" si="157"/>
        <v>Sim</v>
      </c>
      <c r="U1695" s="13" t="str">
        <f t="shared" si="158"/>
        <v>Não</v>
      </c>
      <c r="V1695" s="13" t="str">
        <f t="shared" si="159"/>
        <v>Não</v>
      </c>
      <c r="W1695" s="13" t="str">
        <f t="shared" si="160"/>
        <v>Não</v>
      </c>
      <c r="X1695" s="13" t="str">
        <f t="shared" si="161"/>
        <v>Não</v>
      </c>
      <c r="Y1695" s="13" t="str">
        <f t="shared" si="162"/>
        <v>Não</v>
      </c>
    </row>
    <row r="1696" spans="1:25">
      <c r="A1696" s="9">
        <v>313770</v>
      </c>
      <c r="B1696" s="13">
        <f>IFERROR(VLOOKUP(A1696,[1]Monitoramento_Base_somente_Said!$A:$J,5,FALSE),0)</f>
        <v>0</v>
      </c>
      <c r="C1696" s="13">
        <f>IFERROR(VLOOKUP(A1696,[1]Monitoramento_Base_somente_Said!$A:$J,6,FALSE),0)</f>
        <v>0</v>
      </c>
      <c r="D1696" s="13">
        <f>IFERROR(VLOOKUP(A1696,[1]Monitoramento_Base_somente_Said!$A:$J,7,FALSE),0)</f>
        <v>0</v>
      </c>
      <c r="E1696" s="13">
        <f>IFERROR(VLOOKUP(A1696,[1]Monitoramento_Base_somente_Said!$A:$J,8,FALSE),0)</f>
        <v>0</v>
      </c>
      <c r="F1696" s="13">
        <f>IFERROR(VLOOKUP(A1696,[1]Monitoramento_Base_somente_Said!$A:$J,9,FALSE),0)</f>
        <v>0</v>
      </c>
      <c r="G1696" s="13">
        <f>IFERROR(VLOOKUP(A1696,[1]Monitoramento_Base_somente_Said!$A:$J,10,FALSE),0)</f>
        <v>0</v>
      </c>
      <c r="H1696" s="13">
        <f>IFERROR(VLOOKUP(A1696,[2]Sheet1!$A:$I,4,FALSE),0)</f>
        <v>0</v>
      </c>
      <c r="I1696" s="13">
        <f>IFERROR(VLOOKUP(A1696,[2]Sheet1!$A:$I,5,FALSE),0)</f>
        <v>0</v>
      </c>
      <c r="J1696" s="13">
        <f>IFERROR(VLOOKUP(A1696,[2]Sheet1!$A:$I,6,FALSE),0)</f>
        <v>0</v>
      </c>
      <c r="K1696" s="13">
        <f>IFERROR(VLOOKUP(A1696,[2]Sheet1!$A:$I,7,FALSE),0)</f>
        <v>0</v>
      </c>
      <c r="L1696" s="13">
        <f>IFERROR(VLOOKUP(A1696,[2]Sheet1!$A:$I,8,FALSE),0)</f>
        <v>0</v>
      </c>
      <c r="M1696" s="13">
        <f>IFERROR(VLOOKUP(A1696,[2]Sheet1!$A:$I,9,FALSE),0)</f>
        <v>0</v>
      </c>
      <c r="N1696" s="13">
        <f>IFERROR(VLOOKUP(A1696,[3]Sheet1!$A:$G,2,FALSE),0)</f>
        <v>21429</v>
      </c>
      <c r="O1696" s="13">
        <f>IFERROR(VLOOKUP(A1696,[3]Sheet1!$A:$G,3,FALSE),0)</f>
        <v>0</v>
      </c>
      <c r="P1696" s="13">
        <f>IFERROR(VLOOKUP(A1696,[3]Sheet1!$A:$G,4,FALSE),0)</f>
        <v>0</v>
      </c>
      <c r="Q1696" s="13">
        <f>IFERROR(VLOOKUP(A1696,[3]Sheet1!$A:$G,5,FALSE),0)</f>
        <v>0</v>
      </c>
      <c r="R1696" s="13">
        <f>IFERROR(VLOOKUP(A1696,[3]Sheet1!$A:$H,6,FALSE),0)</f>
        <v>0</v>
      </c>
      <c r="S1696" s="13">
        <f>IFERROR(VLOOKUP(A1696,[3]Sheet1!$A:$I,7,FALSE),0)</f>
        <v>0</v>
      </c>
      <c r="T1696" s="13" t="str">
        <f t="shared" si="157"/>
        <v>Sim</v>
      </c>
      <c r="U1696" s="13" t="str">
        <f t="shared" si="158"/>
        <v>Não</v>
      </c>
      <c r="V1696" s="13" t="str">
        <f t="shared" si="159"/>
        <v>Não</v>
      </c>
      <c r="W1696" s="13" t="str">
        <f t="shared" si="160"/>
        <v>Não</v>
      </c>
      <c r="X1696" s="13" t="str">
        <f t="shared" si="161"/>
        <v>Não</v>
      </c>
      <c r="Y1696" s="13" t="str">
        <f t="shared" si="162"/>
        <v>Não</v>
      </c>
    </row>
    <row r="1697" spans="1:25">
      <c r="A1697" s="19">
        <v>313780</v>
      </c>
      <c r="B1697" s="13">
        <f>IFERROR(VLOOKUP(A1697,[1]Monitoramento_Base_somente_Said!$A:$J,5,FALSE),0)</f>
        <v>0</v>
      </c>
      <c r="C1697" s="13">
        <f>IFERROR(VLOOKUP(A1697,[1]Monitoramento_Base_somente_Said!$A:$J,6,FALSE),0)</f>
        <v>0</v>
      </c>
      <c r="D1697" s="13">
        <f>IFERROR(VLOOKUP(A1697,[1]Monitoramento_Base_somente_Said!$A:$J,7,FALSE),0)</f>
        <v>0</v>
      </c>
      <c r="E1697" s="13">
        <f>IFERROR(VLOOKUP(A1697,[1]Monitoramento_Base_somente_Said!$A:$J,8,FALSE),0)</f>
        <v>0</v>
      </c>
      <c r="F1697" s="13">
        <f>IFERROR(VLOOKUP(A1697,[1]Monitoramento_Base_somente_Said!$A:$J,9,FALSE),0)</f>
        <v>0</v>
      </c>
      <c r="G1697" s="13">
        <f>IFERROR(VLOOKUP(A1697,[1]Monitoramento_Base_somente_Said!$A:$J,10,FALSE),0)</f>
        <v>0</v>
      </c>
      <c r="H1697" s="13">
        <f>IFERROR(VLOOKUP(A1697,[2]Sheet1!$A:$I,4,FALSE),0)</f>
        <v>0</v>
      </c>
      <c r="I1697" s="13">
        <f>IFERROR(VLOOKUP(A1697,[2]Sheet1!$A:$I,5,FALSE),0)</f>
        <v>0</v>
      </c>
      <c r="J1697" s="13">
        <f>IFERROR(VLOOKUP(A1697,[2]Sheet1!$A:$I,6,FALSE),0)</f>
        <v>0</v>
      </c>
      <c r="K1697" s="13">
        <f>IFERROR(VLOOKUP(A1697,[2]Sheet1!$A:$I,7,FALSE),0)</f>
        <v>0</v>
      </c>
      <c r="L1697" s="13">
        <f>IFERROR(VLOOKUP(A1697,[2]Sheet1!$A:$I,8,FALSE),0)</f>
        <v>0</v>
      </c>
      <c r="M1697" s="13">
        <f>IFERROR(VLOOKUP(A1697,[2]Sheet1!$A:$I,9,FALSE),0)</f>
        <v>0</v>
      </c>
      <c r="N1697" s="13">
        <f>IFERROR(VLOOKUP(A1697,[3]Sheet1!$A:$G,2,FALSE),0)</f>
        <v>27761</v>
      </c>
      <c r="O1697" s="13">
        <f>IFERROR(VLOOKUP(A1697,[3]Sheet1!$A:$G,3,FALSE),0)</f>
        <v>0</v>
      </c>
      <c r="P1697" s="13">
        <f>IFERROR(VLOOKUP(A1697,[3]Sheet1!$A:$G,4,FALSE),0)</f>
        <v>0</v>
      </c>
      <c r="Q1697" s="13">
        <f>IFERROR(VLOOKUP(A1697,[3]Sheet1!$A:$G,5,FALSE),0)</f>
        <v>0</v>
      </c>
      <c r="R1697" s="13">
        <f>IFERROR(VLOOKUP(A1697,[3]Sheet1!$A:$H,6,FALSE),0)</f>
        <v>0</v>
      </c>
      <c r="S1697" s="13">
        <f>IFERROR(VLOOKUP(A1697,[3]Sheet1!$A:$I,7,FALSE),0)</f>
        <v>0</v>
      </c>
      <c r="T1697" s="13" t="str">
        <f t="shared" si="157"/>
        <v>Sim</v>
      </c>
      <c r="U1697" s="13" t="str">
        <f t="shared" si="158"/>
        <v>Não</v>
      </c>
      <c r="V1697" s="13" t="str">
        <f t="shared" si="159"/>
        <v>Não</v>
      </c>
      <c r="W1697" s="13" t="str">
        <f t="shared" si="160"/>
        <v>Não</v>
      </c>
      <c r="X1697" s="13" t="str">
        <f t="shared" si="161"/>
        <v>Não</v>
      </c>
      <c r="Y1697" s="13" t="str">
        <f t="shared" si="162"/>
        <v>Não</v>
      </c>
    </row>
    <row r="1698" spans="1:25">
      <c r="A1698" s="9">
        <v>313790</v>
      </c>
      <c r="B1698" s="13">
        <f>IFERROR(VLOOKUP(A1698,[1]Monitoramento_Base_somente_Said!$A:$J,5,FALSE),0)</f>
        <v>0</v>
      </c>
      <c r="C1698" s="13">
        <f>IFERROR(VLOOKUP(A1698,[1]Monitoramento_Base_somente_Said!$A:$J,6,FALSE),0)</f>
        <v>0</v>
      </c>
      <c r="D1698" s="13">
        <f>IFERROR(VLOOKUP(A1698,[1]Monitoramento_Base_somente_Said!$A:$J,7,FALSE),0)</f>
        <v>0</v>
      </c>
      <c r="E1698" s="13">
        <f>IFERROR(VLOOKUP(A1698,[1]Monitoramento_Base_somente_Said!$A:$J,8,FALSE),0)</f>
        <v>0</v>
      </c>
      <c r="F1698" s="13">
        <f>IFERROR(VLOOKUP(A1698,[1]Monitoramento_Base_somente_Said!$A:$J,9,FALSE),0)</f>
        <v>0</v>
      </c>
      <c r="G1698" s="13">
        <f>IFERROR(VLOOKUP(A1698,[1]Monitoramento_Base_somente_Said!$A:$J,10,FALSE),0)</f>
        <v>0</v>
      </c>
      <c r="H1698" s="13">
        <f>IFERROR(VLOOKUP(A1698,[2]Sheet1!$A:$I,4,FALSE),0)</f>
        <v>0</v>
      </c>
      <c r="I1698" s="13">
        <f>IFERROR(VLOOKUP(A1698,[2]Sheet1!$A:$I,5,FALSE),0)</f>
        <v>0</v>
      </c>
      <c r="J1698" s="13">
        <f>IFERROR(VLOOKUP(A1698,[2]Sheet1!$A:$I,6,FALSE),0)</f>
        <v>0</v>
      </c>
      <c r="K1698" s="13">
        <f>IFERROR(VLOOKUP(A1698,[2]Sheet1!$A:$I,7,FALSE),0)</f>
        <v>0</v>
      </c>
      <c r="L1698" s="13">
        <f>IFERROR(VLOOKUP(A1698,[2]Sheet1!$A:$I,8,FALSE),0)</f>
        <v>0</v>
      </c>
      <c r="M1698" s="13">
        <f>IFERROR(VLOOKUP(A1698,[2]Sheet1!$A:$I,9,FALSE),0)</f>
        <v>0</v>
      </c>
      <c r="N1698" s="13">
        <f>IFERROR(VLOOKUP(A1698,[3]Sheet1!$A:$G,2,FALSE),0)</f>
        <v>12786</v>
      </c>
      <c r="O1698" s="13">
        <f>IFERROR(VLOOKUP(A1698,[3]Sheet1!$A:$G,3,FALSE),0)</f>
        <v>0</v>
      </c>
      <c r="P1698" s="13">
        <f>IFERROR(VLOOKUP(A1698,[3]Sheet1!$A:$G,4,FALSE),0)</f>
        <v>0</v>
      </c>
      <c r="Q1698" s="13">
        <f>IFERROR(VLOOKUP(A1698,[3]Sheet1!$A:$G,5,FALSE),0)</f>
        <v>0</v>
      </c>
      <c r="R1698" s="13">
        <f>IFERROR(VLOOKUP(A1698,[3]Sheet1!$A:$H,6,FALSE),0)</f>
        <v>0</v>
      </c>
      <c r="S1698" s="13">
        <f>IFERROR(VLOOKUP(A1698,[3]Sheet1!$A:$I,7,FALSE),0)</f>
        <v>0</v>
      </c>
      <c r="T1698" s="13" t="str">
        <f t="shared" si="157"/>
        <v>Sim</v>
      </c>
      <c r="U1698" s="13" t="str">
        <f t="shared" si="158"/>
        <v>Não</v>
      </c>
      <c r="V1698" s="13" t="str">
        <f t="shared" si="159"/>
        <v>Não</v>
      </c>
      <c r="W1698" s="13" t="str">
        <f t="shared" si="160"/>
        <v>Não</v>
      </c>
      <c r="X1698" s="13" t="str">
        <f t="shared" si="161"/>
        <v>Não</v>
      </c>
      <c r="Y1698" s="13" t="str">
        <f t="shared" si="162"/>
        <v>Não</v>
      </c>
    </row>
    <row r="1699" spans="1:25">
      <c r="A1699" s="9">
        <v>313800</v>
      </c>
      <c r="B1699" s="13">
        <f>IFERROR(VLOOKUP(A1699,[1]Monitoramento_Base_somente_Said!$A:$J,5,FALSE),0)</f>
        <v>0</v>
      </c>
      <c r="C1699" s="13">
        <f>IFERROR(VLOOKUP(A1699,[1]Monitoramento_Base_somente_Said!$A:$J,6,FALSE),0)</f>
        <v>0</v>
      </c>
      <c r="D1699" s="13">
        <f>IFERROR(VLOOKUP(A1699,[1]Monitoramento_Base_somente_Said!$A:$J,7,FALSE),0)</f>
        <v>0</v>
      </c>
      <c r="E1699" s="13">
        <f>IFERROR(VLOOKUP(A1699,[1]Monitoramento_Base_somente_Said!$A:$J,8,FALSE),0)</f>
        <v>0</v>
      </c>
      <c r="F1699" s="13">
        <f>IFERROR(VLOOKUP(A1699,[1]Monitoramento_Base_somente_Said!$A:$J,9,FALSE),0)</f>
        <v>0</v>
      </c>
      <c r="G1699" s="13">
        <f>IFERROR(VLOOKUP(A1699,[1]Monitoramento_Base_somente_Said!$A:$J,10,FALSE),0)</f>
        <v>0</v>
      </c>
      <c r="H1699" s="13">
        <f>IFERROR(VLOOKUP(A1699,[2]Sheet1!$A:$I,4,FALSE),0)</f>
        <v>0</v>
      </c>
      <c r="I1699" s="13">
        <f>IFERROR(VLOOKUP(A1699,[2]Sheet1!$A:$I,5,FALSE),0)</f>
        <v>0</v>
      </c>
      <c r="J1699" s="13">
        <f>IFERROR(VLOOKUP(A1699,[2]Sheet1!$A:$I,6,FALSE),0)</f>
        <v>0</v>
      </c>
      <c r="K1699" s="13">
        <f>IFERROR(VLOOKUP(A1699,[2]Sheet1!$A:$I,7,FALSE),0)</f>
        <v>0</v>
      </c>
      <c r="L1699" s="13">
        <f>IFERROR(VLOOKUP(A1699,[2]Sheet1!$A:$I,8,FALSE),0)</f>
        <v>0</v>
      </c>
      <c r="M1699" s="13">
        <f>IFERROR(VLOOKUP(A1699,[2]Sheet1!$A:$I,9,FALSE),0)</f>
        <v>0</v>
      </c>
      <c r="N1699" s="13">
        <f>IFERROR(VLOOKUP(A1699,[3]Sheet1!$A:$G,2,FALSE),0)</f>
        <v>47</v>
      </c>
      <c r="O1699" s="13">
        <f>IFERROR(VLOOKUP(A1699,[3]Sheet1!$A:$G,3,FALSE),0)</f>
        <v>0</v>
      </c>
      <c r="P1699" s="13">
        <f>IFERROR(VLOOKUP(A1699,[3]Sheet1!$A:$G,4,FALSE),0)</f>
        <v>0</v>
      </c>
      <c r="Q1699" s="13">
        <f>IFERROR(VLOOKUP(A1699,[3]Sheet1!$A:$G,5,FALSE),0)</f>
        <v>0</v>
      </c>
      <c r="R1699" s="13">
        <f>IFERROR(VLOOKUP(A1699,[3]Sheet1!$A:$H,6,FALSE),0)</f>
        <v>0</v>
      </c>
      <c r="S1699" s="13">
        <f>IFERROR(VLOOKUP(A1699,[3]Sheet1!$A:$I,7,FALSE),0)</f>
        <v>0</v>
      </c>
      <c r="T1699" s="13" t="str">
        <f t="shared" si="157"/>
        <v>Sim</v>
      </c>
      <c r="U1699" s="13" t="str">
        <f t="shared" si="158"/>
        <v>Não</v>
      </c>
      <c r="V1699" s="13" t="str">
        <f t="shared" si="159"/>
        <v>Não</v>
      </c>
      <c r="W1699" s="13" t="str">
        <f t="shared" si="160"/>
        <v>Não</v>
      </c>
      <c r="X1699" s="13" t="str">
        <f t="shared" si="161"/>
        <v>Não</v>
      </c>
      <c r="Y1699" s="13" t="str">
        <f t="shared" si="162"/>
        <v>Não</v>
      </c>
    </row>
    <row r="1700" spans="1:25">
      <c r="A1700" s="9">
        <v>313810</v>
      </c>
      <c r="B1700" s="13">
        <f>IFERROR(VLOOKUP(A1700,[1]Monitoramento_Base_somente_Said!$A:$J,5,FALSE),0)</f>
        <v>0</v>
      </c>
      <c r="C1700" s="13">
        <f>IFERROR(VLOOKUP(A1700,[1]Monitoramento_Base_somente_Said!$A:$J,6,FALSE),0)</f>
        <v>0</v>
      </c>
      <c r="D1700" s="13">
        <f>IFERROR(VLOOKUP(A1700,[1]Monitoramento_Base_somente_Said!$A:$J,7,FALSE),0)</f>
        <v>0</v>
      </c>
      <c r="E1700" s="13">
        <f>IFERROR(VLOOKUP(A1700,[1]Monitoramento_Base_somente_Said!$A:$J,8,FALSE),0)</f>
        <v>0</v>
      </c>
      <c r="F1700" s="13">
        <f>IFERROR(VLOOKUP(A1700,[1]Monitoramento_Base_somente_Said!$A:$J,9,FALSE),0)</f>
        <v>0</v>
      </c>
      <c r="G1700" s="13">
        <f>IFERROR(VLOOKUP(A1700,[1]Monitoramento_Base_somente_Said!$A:$J,10,FALSE),0)</f>
        <v>0</v>
      </c>
      <c r="H1700" s="13">
        <f>IFERROR(VLOOKUP(A1700,[2]Sheet1!$A:$I,4,FALSE),0)</f>
        <v>0</v>
      </c>
      <c r="I1700" s="13">
        <f>IFERROR(VLOOKUP(A1700,[2]Sheet1!$A:$I,5,FALSE),0)</f>
        <v>0</v>
      </c>
      <c r="J1700" s="13">
        <f>IFERROR(VLOOKUP(A1700,[2]Sheet1!$A:$I,6,FALSE),0)</f>
        <v>0</v>
      </c>
      <c r="K1700" s="13">
        <f>IFERROR(VLOOKUP(A1700,[2]Sheet1!$A:$I,7,FALSE),0)</f>
        <v>0</v>
      </c>
      <c r="L1700" s="13">
        <f>IFERROR(VLOOKUP(A1700,[2]Sheet1!$A:$I,8,FALSE),0)</f>
        <v>0</v>
      </c>
      <c r="M1700" s="13">
        <f>IFERROR(VLOOKUP(A1700,[2]Sheet1!$A:$I,9,FALSE),0)</f>
        <v>0</v>
      </c>
      <c r="N1700" s="13">
        <f>IFERROR(VLOOKUP(A1700,[3]Sheet1!$A:$G,2,FALSE),0)</f>
        <v>49154</v>
      </c>
      <c r="O1700" s="13">
        <f>IFERROR(VLOOKUP(A1700,[3]Sheet1!$A:$G,3,FALSE),0)</f>
        <v>0</v>
      </c>
      <c r="P1700" s="13">
        <f>IFERROR(VLOOKUP(A1700,[3]Sheet1!$A:$G,4,FALSE),0)</f>
        <v>0</v>
      </c>
      <c r="Q1700" s="13">
        <f>IFERROR(VLOOKUP(A1700,[3]Sheet1!$A:$G,5,FALSE),0)</f>
        <v>0</v>
      </c>
      <c r="R1700" s="13">
        <f>IFERROR(VLOOKUP(A1700,[3]Sheet1!$A:$H,6,FALSE),0)</f>
        <v>0</v>
      </c>
      <c r="S1700" s="13">
        <f>IFERROR(VLOOKUP(A1700,[3]Sheet1!$A:$I,7,FALSE),0)</f>
        <v>0</v>
      </c>
      <c r="T1700" s="13" t="str">
        <f t="shared" si="157"/>
        <v>Sim</v>
      </c>
      <c r="U1700" s="13" t="str">
        <f t="shared" si="158"/>
        <v>Não</v>
      </c>
      <c r="V1700" s="13" t="str">
        <f t="shared" si="159"/>
        <v>Não</v>
      </c>
      <c r="W1700" s="13" t="str">
        <f t="shared" si="160"/>
        <v>Não</v>
      </c>
      <c r="X1700" s="13" t="str">
        <f t="shared" si="161"/>
        <v>Não</v>
      </c>
      <c r="Y1700" s="13" t="str">
        <f t="shared" si="162"/>
        <v>Não</v>
      </c>
    </row>
    <row r="1701" spans="1:25">
      <c r="A1701" s="9">
        <v>313830</v>
      </c>
      <c r="B1701" s="13">
        <f>IFERROR(VLOOKUP(A1701,[1]Monitoramento_Base_somente_Said!$A:$J,5,FALSE),0)</f>
        <v>0</v>
      </c>
      <c r="C1701" s="13">
        <f>IFERROR(VLOOKUP(A1701,[1]Monitoramento_Base_somente_Said!$A:$J,6,FALSE),0)</f>
        <v>0</v>
      </c>
      <c r="D1701" s="13">
        <f>IFERROR(VLOOKUP(A1701,[1]Monitoramento_Base_somente_Said!$A:$J,7,FALSE),0)</f>
        <v>0</v>
      </c>
      <c r="E1701" s="13">
        <f>IFERROR(VLOOKUP(A1701,[1]Monitoramento_Base_somente_Said!$A:$J,8,FALSE),0)</f>
        <v>0</v>
      </c>
      <c r="F1701" s="13">
        <f>IFERROR(VLOOKUP(A1701,[1]Monitoramento_Base_somente_Said!$A:$J,9,FALSE),0)</f>
        <v>0</v>
      </c>
      <c r="G1701" s="13">
        <f>IFERROR(VLOOKUP(A1701,[1]Monitoramento_Base_somente_Said!$A:$J,10,FALSE),0)</f>
        <v>0</v>
      </c>
      <c r="H1701" s="13">
        <f>IFERROR(VLOOKUP(A1701,[2]Sheet1!$A:$I,4,FALSE),0)</f>
        <v>0</v>
      </c>
      <c r="I1701" s="13">
        <f>IFERROR(VLOOKUP(A1701,[2]Sheet1!$A:$I,5,FALSE),0)</f>
        <v>0</v>
      </c>
      <c r="J1701" s="13">
        <f>IFERROR(VLOOKUP(A1701,[2]Sheet1!$A:$I,6,FALSE),0)</f>
        <v>0</v>
      </c>
      <c r="K1701" s="13">
        <f>IFERROR(VLOOKUP(A1701,[2]Sheet1!$A:$I,7,FALSE),0)</f>
        <v>0</v>
      </c>
      <c r="L1701" s="13">
        <f>IFERROR(VLOOKUP(A1701,[2]Sheet1!$A:$I,8,FALSE),0)</f>
        <v>0</v>
      </c>
      <c r="M1701" s="13">
        <f>IFERROR(VLOOKUP(A1701,[2]Sheet1!$A:$I,9,FALSE),0)</f>
        <v>0</v>
      </c>
      <c r="N1701" s="13">
        <f>IFERROR(VLOOKUP(A1701,[3]Sheet1!$A:$G,2,FALSE),0)</f>
        <v>0</v>
      </c>
      <c r="O1701" s="13">
        <f>IFERROR(VLOOKUP(A1701,[3]Sheet1!$A:$G,3,FALSE),0)</f>
        <v>0</v>
      </c>
      <c r="P1701" s="13">
        <f>IFERROR(VLOOKUP(A1701,[3]Sheet1!$A:$G,4,FALSE),0)</f>
        <v>0</v>
      </c>
      <c r="Q1701" s="13">
        <f>IFERROR(VLOOKUP(A1701,[3]Sheet1!$A:$G,5,FALSE),0)</f>
        <v>0</v>
      </c>
      <c r="R1701" s="13">
        <f>IFERROR(VLOOKUP(A1701,[3]Sheet1!$A:$H,6,FALSE),0)</f>
        <v>0</v>
      </c>
      <c r="S1701" s="13">
        <f>IFERROR(VLOOKUP(A1701,[3]Sheet1!$A:$I,7,FALSE),0)</f>
        <v>0</v>
      </c>
      <c r="T1701" s="13" t="str">
        <f t="shared" si="157"/>
        <v>Não</v>
      </c>
      <c r="U1701" s="13" t="str">
        <f t="shared" si="158"/>
        <v>Não</v>
      </c>
      <c r="V1701" s="13" t="str">
        <f t="shared" si="159"/>
        <v>Não</v>
      </c>
      <c r="W1701" s="13" t="str">
        <f t="shared" si="160"/>
        <v>Não</v>
      </c>
      <c r="X1701" s="13" t="str">
        <f t="shared" si="161"/>
        <v>Não</v>
      </c>
      <c r="Y1701" s="13" t="str">
        <f t="shared" si="162"/>
        <v>Não</v>
      </c>
    </row>
    <row r="1702" spans="1:25">
      <c r="A1702" s="9">
        <v>313835</v>
      </c>
      <c r="B1702" s="13">
        <f>IFERROR(VLOOKUP(A1702,[1]Monitoramento_Base_somente_Said!$A:$J,5,FALSE),0)</f>
        <v>0</v>
      </c>
      <c r="C1702" s="13">
        <f>IFERROR(VLOOKUP(A1702,[1]Monitoramento_Base_somente_Said!$A:$J,6,FALSE),0)</f>
        <v>0</v>
      </c>
      <c r="D1702" s="13">
        <f>IFERROR(VLOOKUP(A1702,[1]Monitoramento_Base_somente_Said!$A:$J,7,FALSE),0)</f>
        <v>0</v>
      </c>
      <c r="E1702" s="13">
        <f>IFERROR(VLOOKUP(A1702,[1]Monitoramento_Base_somente_Said!$A:$J,8,FALSE),0)</f>
        <v>0</v>
      </c>
      <c r="F1702" s="13">
        <f>IFERROR(VLOOKUP(A1702,[1]Monitoramento_Base_somente_Said!$A:$J,9,FALSE),0)</f>
        <v>0</v>
      </c>
      <c r="G1702" s="13">
        <f>IFERROR(VLOOKUP(A1702,[1]Monitoramento_Base_somente_Said!$A:$J,10,FALSE),0)</f>
        <v>0</v>
      </c>
      <c r="H1702" s="13">
        <f>IFERROR(VLOOKUP(A1702,[2]Sheet1!$A:$I,4,FALSE),0)</f>
        <v>0</v>
      </c>
      <c r="I1702" s="13">
        <f>IFERROR(VLOOKUP(A1702,[2]Sheet1!$A:$I,5,FALSE),0)</f>
        <v>0</v>
      </c>
      <c r="J1702" s="13">
        <f>IFERROR(VLOOKUP(A1702,[2]Sheet1!$A:$I,6,FALSE),0)</f>
        <v>0</v>
      </c>
      <c r="K1702" s="13">
        <f>IFERROR(VLOOKUP(A1702,[2]Sheet1!$A:$I,7,FALSE),0)</f>
        <v>0</v>
      </c>
      <c r="L1702" s="13">
        <f>IFERROR(VLOOKUP(A1702,[2]Sheet1!$A:$I,8,FALSE),0)</f>
        <v>0</v>
      </c>
      <c r="M1702" s="13">
        <f>IFERROR(VLOOKUP(A1702,[2]Sheet1!$A:$I,9,FALSE),0)</f>
        <v>0</v>
      </c>
      <c r="N1702" s="13">
        <f>IFERROR(VLOOKUP(A1702,[3]Sheet1!$A:$G,2,FALSE),0)</f>
        <v>22914</v>
      </c>
      <c r="O1702" s="13">
        <f>IFERROR(VLOOKUP(A1702,[3]Sheet1!$A:$G,3,FALSE),0)</f>
        <v>0</v>
      </c>
      <c r="P1702" s="13">
        <f>IFERROR(VLOOKUP(A1702,[3]Sheet1!$A:$G,4,FALSE),0)</f>
        <v>0</v>
      </c>
      <c r="Q1702" s="13">
        <f>IFERROR(VLOOKUP(A1702,[3]Sheet1!$A:$G,5,FALSE),0)</f>
        <v>0</v>
      </c>
      <c r="R1702" s="13">
        <f>IFERROR(VLOOKUP(A1702,[3]Sheet1!$A:$H,6,FALSE),0)</f>
        <v>0</v>
      </c>
      <c r="S1702" s="13">
        <f>IFERROR(VLOOKUP(A1702,[3]Sheet1!$A:$I,7,FALSE),0)</f>
        <v>0</v>
      </c>
      <c r="T1702" s="13" t="str">
        <f t="shared" si="157"/>
        <v>Sim</v>
      </c>
      <c r="U1702" s="13" t="str">
        <f t="shared" si="158"/>
        <v>Não</v>
      </c>
      <c r="V1702" s="13" t="str">
        <f t="shared" si="159"/>
        <v>Não</v>
      </c>
      <c r="W1702" s="13" t="str">
        <f t="shared" si="160"/>
        <v>Não</v>
      </c>
      <c r="X1702" s="13" t="str">
        <f t="shared" si="161"/>
        <v>Não</v>
      </c>
      <c r="Y1702" s="13" t="str">
        <f t="shared" si="162"/>
        <v>Não</v>
      </c>
    </row>
    <row r="1703" spans="1:25">
      <c r="A1703" s="9">
        <v>313840</v>
      </c>
      <c r="B1703" s="13">
        <f>IFERROR(VLOOKUP(A1703,[1]Monitoramento_Base_somente_Said!$A:$J,5,FALSE),0)</f>
        <v>0</v>
      </c>
      <c r="C1703" s="13">
        <f>IFERROR(VLOOKUP(A1703,[1]Monitoramento_Base_somente_Said!$A:$J,6,FALSE),0)</f>
        <v>0</v>
      </c>
      <c r="D1703" s="13">
        <f>IFERROR(VLOOKUP(A1703,[1]Monitoramento_Base_somente_Said!$A:$J,7,FALSE),0)</f>
        <v>0</v>
      </c>
      <c r="E1703" s="13">
        <f>IFERROR(VLOOKUP(A1703,[1]Monitoramento_Base_somente_Said!$A:$J,8,FALSE),0)</f>
        <v>0</v>
      </c>
      <c r="F1703" s="13">
        <f>IFERROR(VLOOKUP(A1703,[1]Monitoramento_Base_somente_Said!$A:$J,9,FALSE),0)</f>
        <v>0</v>
      </c>
      <c r="G1703" s="13">
        <f>IFERROR(VLOOKUP(A1703,[1]Monitoramento_Base_somente_Said!$A:$J,10,FALSE),0)</f>
        <v>0</v>
      </c>
      <c r="H1703" s="13">
        <f>IFERROR(VLOOKUP(A1703,[2]Sheet1!$A:$I,4,FALSE),0)</f>
        <v>0</v>
      </c>
      <c r="I1703" s="13">
        <f>IFERROR(VLOOKUP(A1703,[2]Sheet1!$A:$I,5,FALSE),0)</f>
        <v>0</v>
      </c>
      <c r="J1703" s="13">
        <f>IFERROR(VLOOKUP(A1703,[2]Sheet1!$A:$I,6,FALSE),0)</f>
        <v>0</v>
      </c>
      <c r="K1703" s="13">
        <f>IFERROR(VLOOKUP(A1703,[2]Sheet1!$A:$I,7,FALSE),0)</f>
        <v>0</v>
      </c>
      <c r="L1703" s="13">
        <f>IFERROR(VLOOKUP(A1703,[2]Sheet1!$A:$I,8,FALSE),0)</f>
        <v>0</v>
      </c>
      <c r="M1703" s="13">
        <f>IFERROR(VLOOKUP(A1703,[2]Sheet1!$A:$I,9,FALSE),0)</f>
        <v>0</v>
      </c>
      <c r="N1703" s="13">
        <f>IFERROR(VLOOKUP(A1703,[3]Sheet1!$A:$G,2,FALSE),0)</f>
        <v>0</v>
      </c>
      <c r="O1703" s="13">
        <f>IFERROR(VLOOKUP(A1703,[3]Sheet1!$A:$G,3,FALSE),0)</f>
        <v>0</v>
      </c>
      <c r="P1703" s="13">
        <f>IFERROR(VLOOKUP(A1703,[3]Sheet1!$A:$G,4,FALSE),0)</f>
        <v>0</v>
      </c>
      <c r="Q1703" s="13">
        <f>IFERROR(VLOOKUP(A1703,[3]Sheet1!$A:$G,5,FALSE),0)</f>
        <v>0</v>
      </c>
      <c r="R1703" s="13">
        <f>IFERROR(VLOOKUP(A1703,[3]Sheet1!$A:$H,6,FALSE),0)</f>
        <v>0</v>
      </c>
      <c r="S1703" s="13">
        <f>IFERROR(VLOOKUP(A1703,[3]Sheet1!$A:$I,7,FALSE),0)</f>
        <v>0</v>
      </c>
      <c r="T1703" s="13" t="str">
        <f t="shared" si="157"/>
        <v>Não</v>
      </c>
      <c r="U1703" s="13" t="str">
        <f t="shared" si="158"/>
        <v>Não</v>
      </c>
      <c r="V1703" s="13" t="str">
        <f t="shared" si="159"/>
        <v>Não</v>
      </c>
      <c r="W1703" s="13" t="str">
        <f t="shared" si="160"/>
        <v>Não</v>
      </c>
      <c r="X1703" s="13" t="str">
        <f t="shared" si="161"/>
        <v>Não</v>
      </c>
      <c r="Y1703" s="13" t="str">
        <f t="shared" si="162"/>
        <v>Não</v>
      </c>
    </row>
    <row r="1704" spans="1:25">
      <c r="A1704" s="9">
        <v>313850</v>
      </c>
      <c r="B1704" s="13">
        <f>IFERROR(VLOOKUP(A1704,[1]Monitoramento_Base_somente_Said!$A:$J,5,FALSE),0)</f>
        <v>0</v>
      </c>
      <c r="C1704" s="13">
        <f>IFERROR(VLOOKUP(A1704,[1]Monitoramento_Base_somente_Said!$A:$J,6,FALSE),0)</f>
        <v>0</v>
      </c>
      <c r="D1704" s="13">
        <f>IFERROR(VLOOKUP(A1704,[1]Monitoramento_Base_somente_Said!$A:$J,7,FALSE),0)</f>
        <v>0</v>
      </c>
      <c r="E1704" s="13">
        <f>IFERROR(VLOOKUP(A1704,[1]Monitoramento_Base_somente_Said!$A:$J,8,FALSE),0)</f>
        <v>0</v>
      </c>
      <c r="F1704" s="13">
        <f>IFERROR(VLOOKUP(A1704,[1]Monitoramento_Base_somente_Said!$A:$J,9,FALSE),0)</f>
        <v>0</v>
      </c>
      <c r="G1704" s="13">
        <f>IFERROR(VLOOKUP(A1704,[1]Monitoramento_Base_somente_Said!$A:$J,10,FALSE),0)</f>
        <v>0</v>
      </c>
      <c r="H1704" s="13">
        <f>IFERROR(VLOOKUP(A1704,[2]Sheet1!$A:$I,4,FALSE),0)</f>
        <v>0</v>
      </c>
      <c r="I1704" s="13">
        <f>IFERROR(VLOOKUP(A1704,[2]Sheet1!$A:$I,5,FALSE),0)</f>
        <v>0</v>
      </c>
      <c r="J1704" s="13">
        <f>IFERROR(VLOOKUP(A1704,[2]Sheet1!$A:$I,6,FALSE),0)</f>
        <v>0</v>
      </c>
      <c r="K1704" s="13">
        <f>IFERROR(VLOOKUP(A1704,[2]Sheet1!$A:$I,7,FALSE),0)</f>
        <v>0</v>
      </c>
      <c r="L1704" s="13">
        <f>IFERROR(VLOOKUP(A1704,[2]Sheet1!$A:$I,8,FALSE),0)</f>
        <v>0</v>
      </c>
      <c r="M1704" s="13">
        <f>IFERROR(VLOOKUP(A1704,[2]Sheet1!$A:$I,9,FALSE),0)</f>
        <v>0</v>
      </c>
      <c r="N1704" s="13">
        <f>IFERROR(VLOOKUP(A1704,[3]Sheet1!$A:$G,2,FALSE),0)</f>
        <v>1207</v>
      </c>
      <c r="O1704" s="13">
        <f>IFERROR(VLOOKUP(A1704,[3]Sheet1!$A:$G,3,FALSE),0)</f>
        <v>0</v>
      </c>
      <c r="P1704" s="13">
        <f>IFERROR(VLOOKUP(A1704,[3]Sheet1!$A:$G,4,FALSE),0)</f>
        <v>0</v>
      </c>
      <c r="Q1704" s="13">
        <f>IFERROR(VLOOKUP(A1704,[3]Sheet1!$A:$G,5,FALSE),0)</f>
        <v>0</v>
      </c>
      <c r="R1704" s="13">
        <f>IFERROR(VLOOKUP(A1704,[3]Sheet1!$A:$H,6,FALSE),0)</f>
        <v>0</v>
      </c>
      <c r="S1704" s="13">
        <f>IFERROR(VLOOKUP(A1704,[3]Sheet1!$A:$I,7,FALSE),0)</f>
        <v>0</v>
      </c>
      <c r="T1704" s="13" t="str">
        <f t="shared" si="157"/>
        <v>Sim</v>
      </c>
      <c r="U1704" s="13" t="str">
        <f t="shared" si="158"/>
        <v>Não</v>
      </c>
      <c r="V1704" s="13" t="str">
        <f t="shared" si="159"/>
        <v>Não</v>
      </c>
      <c r="W1704" s="13" t="str">
        <f t="shared" si="160"/>
        <v>Não</v>
      </c>
      <c r="X1704" s="13" t="str">
        <f t="shared" si="161"/>
        <v>Não</v>
      </c>
      <c r="Y1704" s="13" t="str">
        <f t="shared" si="162"/>
        <v>Não</v>
      </c>
    </row>
    <row r="1705" spans="1:25">
      <c r="A1705" s="9">
        <v>313860</v>
      </c>
      <c r="B1705" s="13">
        <f>IFERROR(VLOOKUP(A1705,[1]Monitoramento_Base_somente_Said!$A:$J,5,FALSE),0)</f>
        <v>0</v>
      </c>
      <c r="C1705" s="13">
        <f>IFERROR(VLOOKUP(A1705,[1]Monitoramento_Base_somente_Said!$A:$J,6,FALSE),0)</f>
        <v>0</v>
      </c>
      <c r="D1705" s="13">
        <f>IFERROR(VLOOKUP(A1705,[1]Monitoramento_Base_somente_Said!$A:$J,7,FALSE),0)</f>
        <v>0</v>
      </c>
      <c r="E1705" s="13">
        <f>IFERROR(VLOOKUP(A1705,[1]Monitoramento_Base_somente_Said!$A:$J,8,FALSE),0)</f>
        <v>0</v>
      </c>
      <c r="F1705" s="13">
        <f>IFERROR(VLOOKUP(A1705,[1]Monitoramento_Base_somente_Said!$A:$J,9,FALSE),0)</f>
        <v>0</v>
      </c>
      <c r="G1705" s="13">
        <f>IFERROR(VLOOKUP(A1705,[1]Monitoramento_Base_somente_Said!$A:$J,10,FALSE),0)</f>
        <v>0</v>
      </c>
      <c r="H1705" s="13">
        <f>IFERROR(VLOOKUP(A1705,[2]Sheet1!$A:$I,4,FALSE),0)</f>
        <v>0</v>
      </c>
      <c r="I1705" s="13">
        <f>IFERROR(VLOOKUP(A1705,[2]Sheet1!$A:$I,5,FALSE),0)</f>
        <v>0</v>
      </c>
      <c r="J1705" s="13">
        <f>IFERROR(VLOOKUP(A1705,[2]Sheet1!$A:$I,6,FALSE),0)</f>
        <v>0</v>
      </c>
      <c r="K1705" s="13">
        <f>IFERROR(VLOOKUP(A1705,[2]Sheet1!$A:$I,7,FALSE),0)</f>
        <v>0</v>
      </c>
      <c r="L1705" s="13">
        <f>IFERROR(VLOOKUP(A1705,[2]Sheet1!$A:$I,8,FALSE),0)</f>
        <v>0</v>
      </c>
      <c r="M1705" s="13">
        <f>IFERROR(VLOOKUP(A1705,[2]Sheet1!$A:$I,9,FALSE),0)</f>
        <v>0</v>
      </c>
      <c r="N1705" s="13">
        <f>IFERROR(VLOOKUP(A1705,[3]Sheet1!$A:$G,2,FALSE),0)</f>
        <v>10650</v>
      </c>
      <c r="O1705" s="13">
        <f>IFERROR(VLOOKUP(A1705,[3]Sheet1!$A:$G,3,FALSE),0)</f>
        <v>0</v>
      </c>
      <c r="P1705" s="13">
        <f>IFERROR(VLOOKUP(A1705,[3]Sheet1!$A:$G,4,FALSE),0)</f>
        <v>0</v>
      </c>
      <c r="Q1705" s="13">
        <f>IFERROR(VLOOKUP(A1705,[3]Sheet1!$A:$G,5,FALSE),0)</f>
        <v>0</v>
      </c>
      <c r="R1705" s="13">
        <f>IFERROR(VLOOKUP(A1705,[3]Sheet1!$A:$H,6,FALSE),0)</f>
        <v>0</v>
      </c>
      <c r="S1705" s="13">
        <f>IFERROR(VLOOKUP(A1705,[3]Sheet1!$A:$I,7,FALSE),0)</f>
        <v>0</v>
      </c>
      <c r="T1705" s="13" t="str">
        <f t="shared" si="157"/>
        <v>Sim</v>
      </c>
      <c r="U1705" s="13" t="str">
        <f t="shared" si="158"/>
        <v>Não</v>
      </c>
      <c r="V1705" s="13" t="str">
        <f t="shared" si="159"/>
        <v>Não</v>
      </c>
      <c r="W1705" s="13" t="str">
        <f t="shared" si="160"/>
        <v>Não</v>
      </c>
      <c r="X1705" s="13" t="str">
        <f t="shared" si="161"/>
        <v>Não</v>
      </c>
      <c r="Y1705" s="13" t="str">
        <f t="shared" si="162"/>
        <v>Não</v>
      </c>
    </row>
    <row r="1706" spans="1:25">
      <c r="A1706" s="9">
        <v>313862</v>
      </c>
      <c r="B1706" s="13">
        <f>IFERROR(VLOOKUP(A1706,[1]Monitoramento_Base_somente_Said!$A:$J,5,FALSE),0)</f>
        <v>0</v>
      </c>
      <c r="C1706" s="13">
        <f>IFERROR(VLOOKUP(A1706,[1]Monitoramento_Base_somente_Said!$A:$J,6,FALSE),0)</f>
        <v>0</v>
      </c>
      <c r="D1706" s="13">
        <f>IFERROR(VLOOKUP(A1706,[1]Monitoramento_Base_somente_Said!$A:$J,7,FALSE),0)</f>
        <v>0</v>
      </c>
      <c r="E1706" s="13">
        <f>IFERROR(VLOOKUP(A1706,[1]Monitoramento_Base_somente_Said!$A:$J,8,FALSE),0)</f>
        <v>0</v>
      </c>
      <c r="F1706" s="13">
        <f>IFERROR(VLOOKUP(A1706,[1]Monitoramento_Base_somente_Said!$A:$J,9,FALSE),0)</f>
        <v>0</v>
      </c>
      <c r="G1706" s="13">
        <f>IFERROR(VLOOKUP(A1706,[1]Monitoramento_Base_somente_Said!$A:$J,10,FALSE),0)</f>
        <v>0</v>
      </c>
      <c r="H1706" s="13">
        <f>IFERROR(VLOOKUP(A1706,[2]Sheet1!$A:$I,4,FALSE),0)</f>
        <v>0</v>
      </c>
      <c r="I1706" s="13">
        <f>IFERROR(VLOOKUP(A1706,[2]Sheet1!$A:$I,5,FALSE),0)</f>
        <v>0</v>
      </c>
      <c r="J1706" s="13">
        <f>IFERROR(VLOOKUP(A1706,[2]Sheet1!$A:$I,6,FALSE),0)</f>
        <v>0</v>
      </c>
      <c r="K1706" s="13">
        <f>IFERROR(VLOOKUP(A1706,[2]Sheet1!$A:$I,7,FALSE),0)</f>
        <v>0</v>
      </c>
      <c r="L1706" s="13">
        <f>IFERROR(VLOOKUP(A1706,[2]Sheet1!$A:$I,8,FALSE),0)</f>
        <v>0</v>
      </c>
      <c r="M1706" s="13">
        <f>IFERROR(VLOOKUP(A1706,[2]Sheet1!$A:$I,9,FALSE),0)</f>
        <v>0</v>
      </c>
      <c r="N1706" s="13">
        <f>IFERROR(VLOOKUP(A1706,[3]Sheet1!$A:$G,2,FALSE),0)</f>
        <v>195</v>
      </c>
      <c r="O1706" s="13">
        <f>IFERROR(VLOOKUP(A1706,[3]Sheet1!$A:$G,3,FALSE),0)</f>
        <v>0</v>
      </c>
      <c r="P1706" s="13">
        <f>IFERROR(VLOOKUP(A1706,[3]Sheet1!$A:$G,4,FALSE),0)</f>
        <v>0</v>
      </c>
      <c r="Q1706" s="13">
        <f>IFERROR(VLOOKUP(A1706,[3]Sheet1!$A:$G,5,FALSE),0)</f>
        <v>0</v>
      </c>
      <c r="R1706" s="13">
        <f>IFERROR(VLOOKUP(A1706,[3]Sheet1!$A:$H,6,FALSE),0)</f>
        <v>0</v>
      </c>
      <c r="S1706" s="13">
        <f>IFERROR(VLOOKUP(A1706,[3]Sheet1!$A:$I,7,FALSE),0)</f>
        <v>0</v>
      </c>
      <c r="T1706" s="13" t="str">
        <f t="shared" si="157"/>
        <v>Sim</v>
      </c>
      <c r="U1706" s="13" t="str">
        <f t="shared" si="158"/>
        <v>Não</v>
      </c>
      <c r="V1706" s="13" t="str">
        <f t="shared" si="159"/>
        <v>Não</v>
      </c>
      <c r="W1706" s="13" t="str">
        <f t="shared" si="160"/>
        <v>Não</v>
      </c>
      <c r="X1706" s="13" t="str">
        <f t="shared" si="161"/>
        <v>Não</v>
      </c>
      <c r="Y1706" s="13" t="str">
        <f t="shared" si="162"/>
        <v>Não</v>
      </c>
    </row>
    <row r="1707" spans="1:25">
      <c r="A1707" s="9">
        <v>313865</v>
      </c>
      <c r="B1707" s="13">
        <f>IFERROR(VLOOKUP(A1707,[1]Monitoramento_Base_somente_Said!$A:$J,5,FALSE),0)</f>
        <v>0</v>
      </c>
      <c r="C1707" s="13">
        <f>IFERROR(VLOOKUP(A1707,[1]Monitoramento_Base_somente_Said!$A:$J,6,FALSE),0)</f>
        <v>0</v>
      </c>
      <c r="D1707" s="13">
        <f>IFERROR(VLOOKUP(A1707,[1]Monitoramento_Base_somente_Said!$A:$J,7,FALSE),0)</f>
        <v>0</v>
      </c>
      <c r="E1707" s="13">
        <f>IFERROR(VLOOKUP(A1707,[1]Monitoramento_Base_somente_Said!$A:$J,8,FALSE),0)</f>
        <v>0</v>
      </c>
      <c r="F1707" s="13">
        <f>IFERROR(VLOOKUP(A1707,[1]Monitoramento_Base_somente_Said!$A:$J,9,FALSE),0)</f>
        <v>0</v>
      </c>
      <c r="G1707" s="13">
        <f>IFERROR(VLOOKUP(A1707,[1]Monitoramento_Base_somente_Said!$A:$J,10,FALSE),0)</f>
        <v>0</v>
      </c>
      <c r="H1707" s="13">
        <f>IFERROR(VLOOKUP(A1707,[2]Sheet1!$A:$I,4,FALSE),0)</f>
        <v>0</v>
      </c>
      <c r="I1707" s="13">
        <f>IFERROR(VLOOKUP(A1707,[2]Sheet1!$A:$I,5,FALSE),0)</f>
        <v>0</v>
      </c>
      <c r="J1707" s="13">
        <f>IFERROR(VLOOKUP(A1707,[2]Sheet1!$A:$I,6,FALSE),0)</f>
        <v>0</v>
      </c>
      <c r="K1707" s="13">
        <f>IFERROR(VLOOKUP(A1707,[2]Sheet1!$A:$I,7,FALSE),0)</f>
        <v>0</v>
      </c>
      <c r="L1707" s="13">
        <f>IFERROR(VLOOKUP(A1707,[2]Sheet1!$A:$I,8,FALSE),0)</f>
        <v>0</v>
      </c>
      <c r="M1707" s="13">
        <f>IFERROR(VLOOKUP(A1707,[2]Sheet1!$A:$I,9,FALSE),0)</f>
        <v>0</v>
      </c>
      <c r="N1707" s="13">
        <f>IFERROR(VLOOKUP(A1707,[3]Sheet1!$A:$G,2,FALSE),0)</f>
        <v>2714</v>
      </c>
      <c r="O1707" s="13">
        <f>IFERROR(VLOOKUP(A1707,[3]Sheet1!$A:$G,3,FALSE),0)</f>
        <v>0</v>
      </c>
      <c r="P1707" s="13">
        <f>IFERROR(VLOOKUP(A1707,[3]Sheet1!$A:$G,4,FALSE),0)</f>
        <v>0</v>
      </c>
      <c r="Q1707" s="13">
        <f>IFERROR(VLOOKUP(A1707,[3]Sheet1!$A:$G,5,FALSE),0)</f>
        <v>0</v>
      </c>
      <c r="R1707" s="13">
        <f>IFERROR(VLOOKUP(A1707,[3]Sheet1!$A:$H,6,FALSE),0)</f>
        <v>0</v>
      </c>
      <c r="S1707" s="13">
        <f>IFERROR(VLOOKUP(A1707,[3]Sheet1!$A:$I,7,FALSE),0)</f>
        <v>0</v>
      </c>
      <c r="T1707" s="13" t="str">
        <f t="shared" si="157"/>
        <v>Sim</v>
      </c>
      <c r="U1707" s="13" t="str">
        <f t="shared" si="158"/>
        <v>Não</v>
      </c>
      <c r="V1707" s="13" t="str">
        <f t="shared" si="159"/>
        <v>Não</v>
      </c>
      <c r="W1707" s="13" t="str">
        <f t="shared" si="160"/>
        <v>Não</v>
      </c>
      <c r="X1707" s="13" t="str">
        <f t="shared" si="161"/>
        <v>Não</v>
      </c>
      <c r="Y1707" s="13" t="str">
        <f t="shared" si="162"/>
        <v>Não</v>
      </c>
    </row>
    <row r="1708" spans="1:25">
      <c r="A1708" s="9">
        <v>313867</v>
      </c>
      <c r="B1708" s="13">
        <f>IFERROR(VLOOKUP(A1708,[1]Monitoramento_Base_somente_Said!$A:$J,5,FALSE),0)</f>
        <v>0</v>
      </c>
      <c r="C1708" s="13">
        <f>IFERROR(VLOOKUP(A1708,[1]Monitoramento_Base_somente_Said!$A:$J,6,FALSE),0)</f>
        <v>0</v>
      </c>
      <c r="D1708" s="13">
        <f>IFERROR(VLOOKUP(A1708,[1]Monitoramento_Base_somente_Said!$A:$J,7,FALSE),0)</f>
        <v>0</v>
      </c>
      <c r="E1708" s="13">
        <f>IFERROR(VLOOKUP(A1708,[1]Monitoramento_Base_somente_Said!$A:$J,8,FALSE),0)</f>
        <v>0</v>
      </c>
      <c r="F1708" s="13">
        <f>IFERROR(VLOOKUP(A1708,[1]Monitoramento_Base_somente_Said!$A:$J,9,FALSE),0)</f>
        <v>0</v>
      </c>
      <c r="G1708" s="13">
        <f>IFERROR(VLOOKUP(A1708,[1]Monitoramento_Base_somente_Said!$A:$J,10,FALSE),0)</f>
        <v>0</v>
      </c>
      <c r="H1708" s="13">
        <f>IFERROR(VLOOKUP(A1708,[2]Sheet1!$A:$I,4,FALSE),0)</f>
        <v>0</v>
      </c>
      <c r="I1708" s="13">
        <f>IFERROR(VLOOKUP(A1708,[2]Sheet1!$A:$I,5,FALSE),0)</f>
        <v>0</v>
      </c>
      <c r="J1708" s="13">
        <f>IFERROR(VLOOKUP(A1708,[2]Sheet1!$A:$I,6,FALSE),0)</f>
        <v>0</v>
      </c>
      <c r="K1708" s="13">
        <f>IFERROR(VLOOKUP(A1708,[2]Sheet1!$A:$I,7,FALSE),0)</f>
        <v>0</v>
      </c>
      <c r="L1708" s="13">
        <f>IFERROR(VLOOKUP(A1708,[2]Sheet1!$A:$I,8,FALSE),0)</f>
        <v>0</v>
      </c>
      <c r="M1708" s="13">
        <f>IFERROR(VLOOKUP(A1708,[2]Sheet1!$A:$I,9,FALSE),0)</f>
        <v>0</v>
      </c>
      <c r="N1708" s="13">
        <f>IFERROR(VLOOKUP(A1708,[3]Sheet1!$A:$G,2,FALSE),0)</f>
        <v>41</v>
      </c>
      <c r="O1708" s="13">
        <f>IFERROR(VLOOKUP(A1708,[3]Sheet1!$A:$G,3,FALSE),0)</f>
        <v>0</v>
      </c>
      <c r="P1708" s="13">
        <f>IFERROR(VLOOKUP(A1708,[3]Sheet1!$A:$G,4,FALSE),0)</f>
        <v>0</v>
      </c>
      <c r="Q1708" s="13">
        <f>IFERROR(VLOOKUP(A1708,[3]Sheet1!$A:$G,5,FALSE),0)</f>
        <v>0</v>
      </c>
      <c r="R1708" s="13">
        <f>IFERROR(VLOOKUP(A1708,[3]Sheet1!$A:$H,6,FALSE),0)</f>
        <v>0</v>
      </c>
      <c r="S1708" s="13">
        <f>IFERROR(VLOOKUP(A1708,[3]Sheet1!$A:$I,7,FALSE),0)</f>
        <v>0</v>
      </c>
      <c r="T1708" s="13" t="str">
        <f t="shared" si="157"/>
        <v>Sim</v>
      </c>
      <c r="U1708" s="13" t="str">
        <f t="shared" si="158"/>
        <v>Não</v>
      </c>
      <c r="V1708" s="13" t="str">
        <f t="shared" si="159"/>
        <v>Não</v>
      </c>
      <c r="W1708" s="13" t="str">
        <f t="shared" si="160"/>
        <v>Não</v>
      </c>
      <c r="X1708" s="13" t="str">
        <f t="shared" si="161"/>
        <v>Não</v>
      </c>
      <c r="Y1708" s="13" t="str">
        <f t="shared" si="162"/>
        <v>Não</v>
      </c>
    </row>
    <row r="1709" spans="1:25">
      <c r="A1709" s="9">
        <v>313868</v>
      </c>
      <c r="B1709" s="13">
        <f>IFERROR(VLOOKUP(A1709,[1]Monitoramento_Base_somente_Said!$A:$J,5,FALSE),0)</f>
        <v>0</v>
      </c>
      <c r="C1709" s="13">
        <f>IFERROR(VLOOKUP(A1709,[1]Monitoramento_Base_somente_Said!$A:$J,6,FALSE),0)</f>
        <v>0</v>
      </c>
      <c r="D1709" s="13">
        <f>IFERROR(VLOOKUP(A1709,[1]Monitoramento_Base_somente_Said!$A:$J,7,FALSE),0)</f>
        <v>0</v>
      </c>
      <c r="E1709" s="13">
        <f>IFERROR(VLOOKUP(A1709,[1]Monitoramento_Base_somente_Said!$A:$J,8,FALSE),0)</f>
        <v>0</v>
      </c>
      <c r="F1709" s="13">
        <f>IFERROR(VLOOKUP(A1709,[1]Monitoramento_Base_somente_Said!$A:$J,9,FALSE),0)</f>
        <v>0</v>
      </c>
      <c r="G1709" s="13">
        <f>IFERROR(VLOOKUP(A1709,[1]Monitoramento_Base_somente_Said!$A:$J,10,FALSE),0)</f>
        <v>0</v>
      </c>
      <c r="H1709" s="13">
        <f>IFERROR(VLOOKUP(A1709,[2]Sheet1!$A:$I,4,FALSE),0)</f>
        <v>0</v>
      </c>
      <c r="I1709" s="13">
        <f>IFERROR(VLOOKUP(A1709,[2]Sheet1!$A:$I,5,FALSE),0)</f>
        <v>0</v>
      </c>
      <c r="J1709" s="13">
        <f>IFERROR(VLOOKUP(A1709,[2]Sheet1!$A:$I,6,FALSE),0)</f>
        <v>0</v>
      </c>
      <c r="K1709" s="13">
        <f>IFERROR(VLOOKUP(A1709,[2]Sheet1!$A:$I,7,FALSE),0)</f>
        <v>0</v>
      </c>
      <c r="L1709" s="13">
        <f>IFERROR(VLOOKUP(A1709,[2]Sheet1!$A:$I,8,FALSE),0)</f>
        <v>0</v>
      </c>
      <c r="M1709" s="13">
        <f>IFERROR(VLOOKUP(A1709,[2]Sheet1!$A:$I,9,FALSE),0)</f>
        <v>0</v>
      </c>
      <c r="N1709" s="13">
        <f>IFERROR(VLOOKUP(A1709,[3]Sheet1!$A:$G,2,FALSE),0)</f>
        <v>28799</v>
      </c>
      <c r="O1709" s="13">
        <f>IFERROR(VLOOKUP(A1709,[3]Sheet1!$A:$G,3,FALSE),0)</f>
        <v>0</v>
      </c>
      <c r="P1709" s="13">
        <f>IFERROR(VLOOKUP(A1709,[3]Sheet1!$A:$G,4,FALSE),0)</f>
        <v>0</v>
      </c>
      <c r="Q1709" s="13">
        <f>IFERROR(VLOOKUP(A1709,[3]Sheet1!$A:$G,5,FALSE),0)</f>
        <v>0</v>
      </c>
      <c r="R1709" s="13">
        <f>IFERROR(VLOOKUP(A1709,[3]Sheet1!$A:$H,6,FALSE),0)</f>
        <v>0</v>
      </c>
      <c r="S1709" s="13">
        <f>IFERROR(VLOOKUP(A1709,[3]Sheet1!$A:$I,7,FALSE),0)</f>
        <v>0</v>
      </c>
      <c r="T1709" s="13" t="str">
        <f t="shared" si="157"/>
        <v>Sim</v>
      </c>
      <c r="U1709" s="13" t="str">
        <f t="shared" si="158"/>
        <v>Não</v>
      </c>
      <c r="V1709" s="13" t="str">
        <f t="shared" si="159"/>
        <v>Não</v>
      </c>
      <c r="W1709" s="13" t="str">
        <f t="shared" si="160"/>
        <v>Não</v>
      </c>
      <c r="X1709" s="13" t="str">
        <f t="shared" si="161"/>
        <v>Não</v>
      </c>
      <c r="Y1709" s="13" t="str">
        <f t="shared" si="162"/>
        <v>Não</v>
      </c>
    </row>
    <row r="1710" spans="1:25">
      <c r="A1710" s="9">
        <v>313870</v>
      </c>
      <c r="B1710" s="13">
        <f>IFERROR(VLOOKUP(A1710,[1]Monitoramento_Base_somente_Said!$A:$J,5,FALSE),0)</f>
        <v>0</v>
      </c>
      <c r="C1710" s="13">
        <f>IFERROR(VLOOKUP(A1710,[1]Monitoramento_Base_somente_Said!$A:$J,6,FALSE),0)</f>
        <v>0</v>
      </c>
      <c r="D1710" s="13">
        <f>IFERROR(VLOOKUP(A1710,[1]Monitoramento_Base_somente_Said!$A:$J,7,FALSE),0)</f>
        <v>0</v>
      </c>
      <c r="E1710" s="13">
        <f>IFERROR(VLOOKUP(A1710,[1]Monitoramento_Base_somente_Said!$A:$J,8,FALSE),0)</f>
        <v>0</v>
      </c>
      <c r="F1710" s="13">
        <f>IFERROR(VLOOKUP(A1710,[1]Monitoramento_Base_somente_Said!$A:$J,9,FALSE),0)</f>
        <v>0</v>
      </c>
      <c r="G1710" s="13">
        <f>IFERROR(VLOOKUP(A1710,[1]Monitoramento_Base_somente_Said!$A:$J,10,FALSE),0)</f>
        <v>0</v>
      </c>
      <c r="H1710" s="13">
        <f>IFERROR(VLOOKUP(A1710,[2]Sheet1!$A:$I,4,FALSE),0)</f>
        <v>0</v>
      </c>
      <c r="I1710" s="13">
        <f>IFERROR(VLOOKUP(A1710,[2]Sheet1!$A:$I,5,FALSE),0)</f>
        <v>0</v>
      </c>
      <c r="J1710" s="13">
        <f>IFERROR(VLOOKUP(A1710,[2]Sheet1!$A:$I,6,FALSE),0)</f>
        <v>0</v>
      </c>
      <c r="K1710" s="13">
        <f>IFERROR(VLOOKUP(A1710,[2]Sheet1!$A:$I,7,FALSE),0)</f>
        <v>0</v>
      </c>
      <c r="L1710" s="13">
        <f>IFERROR(VLOOKUP(A1710,[2]Sheet1!$A:$I,8,FALSE),0)</f>
        <v>0</v>
      </c>
      <c r="M1710" s="13">
        <f>IFERROR(VLOOKUP(A1710,[2]Sheet1!$A:$I,9,FALSE),0)</f>
        <v>0</v>
      </c>
      <c r="N1710" s="13">
        <f>IFERROR(VLOOKUP(A1710,[3]Sheet1!$A:$G,2,FALSE),0)</f>
        <v>50</v>
      </c>
      <c r="O1710" s="13">
        <f>IFERROR(VLOOKUP(A1710,[3]Sheet1!$A:$G,3,FALSE),0)</f>
        <v>0</v>
      </c>
      <c r="P1710" s="13">
        <f>IFERROR(VLOOKUP(A1710,[3]Sheet1!$A:$G,4,FALSE),0)</f>
        <v>0</v>
      </c>
      <c r="Q1710" s="13">
        <f>IFERROR(VLOOKUP(A1710,[3]Sheet1!$A:$G,5,FALSE),0)</f>
        <v>0</v>
      </c>
      <c r="R1710" s="13">
        <f>IFERROR(VLOOKUP(A1710,[3]Sheet1!$A:$H,6,FALSE),0)</f>
        <v>0</v>
      </c>
      <c r="S1710" s="13">
        <f>IFERROR(VLOOKUP(A1710,[3]Sheet1!$A:$I,7,FALSE),0)</f>
        <v>0</v>
      </c>
      <c r="T1710" s="13" t="str">
        <f t="shared" si="157"/>
        <v>Sim</v>
      </c>
      <c r="U1710" s="13" t="str">
        <f t="shared" si="158"/>
        <v>Não</v>
      </c>
      <c r="V1710" s="13" t="str">
        <f t="shared" si="159"/>
        <v>Não</v>
      </c>
      <c r="W1710" s="13" t="str">
        <f t="shared" si="160"/>
        <v>Não</v>
      </c>
      <c r="X1710" s="13" t="str">
        <f t="shared" si="161"/>
        <v>Não</v>
      </c>
      <c r="Y1710" s="13" t="str">
        <f t="shared" si="162"/>
        <v>Não</v>
      </c>
    </row>
    <row r="1711" spans="1:25">
      <c r="A1711" s="19">
        <v>313880</v>
      </c>
      <c r="B1711" s="13">
        <f>IFERROR(VLOOKUP(A1711,[1]Monitoramento_Base_somente_Said!$A:$J,5,FALSE),0)</f>
        <v>0</v>
      </c>
      <c r="C1711" s="13">
        <f>IFERROR(VLOOKUP(A1711,[1]Monitoramento_Base_somente_Said!$A:$J,6,FALSE),0)</f>
        <v>0</v>
      </c>
      <c r="D1711" s="13">
        <f>IFERROR(VLOOKUP(A1711,[1]Monitoramento_Base_somente_Said!$A:$J,7,FALSE),0)</f>
        <v>0</v>
      </c>
      <c r="E1711" s="13">
        <f>IFERROR(VLOOKUP(A1711,[1]Monitoramento_Base_somente_Said!$A:$J,8,FALSE),0)</f>
        <v>0</v>
      </c>
      <c r="F1711" s="13">
        <f>IFERROR(VLOOKUP(A1711,[1]Monitoramento_Base_somente_Said!$A:$J,9,FALSE),0)</f>
        <v>0</v>
      </c>
      <c r="G1711" s="13">
        <f>IFERROR(VLOOKUP(A1711,[1]Monitoramento_Base_somente_Said!$A:$J,10,FALSE),0)</f>
        <v>0</v>
      </c>
      <c r="H1711" s="13">
        <f>IFERROR(VLOOKUP(A1711,[2]Sheet1!$A:$I,4,FALSE),0)</f>
        <v>0</v>
      </c>
      <c r="I1711" s="13">
        <f>IFERROR(VLOOKUP(A1711,[2]Sheet1!$A:$I,5,FALSE),0)</f>
        <v>0</v>
      </c>
      <c r="J1711" s="13">
        <f>IFERROR(VLOOKUP(A1711,[2]Sheet1!$A:$I,6,FALSE),0)</f>
        <v>0</v>
      </c>
      <c r="K1711" s="13">
        <f>IFERROR(VLOOKUP(A1711,[2]Sheet1!$A:$I,7,FALSE),0)</f>
        <v>0</v>
      </c>
      <c r="L1711" s="13">
        <f>IFERROR(VLOOKUP(A1711,[2]Sheet1!$A:$I,8,FALSE),0)</f>
        <v>0</v>
      </c>
      <c r="M1711" s="13">
        <f>IFERROR(VLOOKUP(A1711,[2]Sheet1!$A:$I,9,FALSE),0)</f>
        <v>0</v>
      </c>
      <c r="N1711" s="13">
        <f>IFERROR(VLOOKUP(A1711,[3]Sheet1!$A:$G,2,FALSE),0)</f>
        <v>0</v>
      </c>
      <c r="O1711" s="13">
        <f>IFERROR(VLOOKUP(A1711,[3]Sheet1!$A:$G,3,FALSE),0)</f>
        <v>0</v>
      </c>
      <c r="P1711" s="13">
        <f>IFERROR(VLOOKUP(A1711,[3]Sheet1!$A:$G,4,FALSE),0)</f>
        <v>0</v>
      </c>
      <c r="Q1711" s="13">
        <f>IFERROR(VLOOKUP(A1711,[3]Sheet1!$A:$G,5,FALSE),0)</f>
        <v>0</v>
      </c>
      <c r="R1711" s="13">
        <f>IFERROR(VLOOKUP(A1711,[3]Sheet1!$A:$H,6,FALSE),0)</f>
        <v>0</v>
      </c>
      <c r="S1711" s="13">
        <f>IFERROR(VLOOKUP(A1711,[3]Sheet1!$A:$I,7,FALSE),0)</f>
        <v>0</v>
      </c>
      <c r="T1711" s="13" t="str">
        <f t="shared" si="157"/>
        <v>Não</v>
      </c>
      <c r="U1711" s="13" t="str">
        <f t="shared" si="158"/>
        <v>Não</v>
      </c>
      <c r="V1711" s="13" t="str">
        <f t="shared" si="159"/>
        <v>Não</v>
      </c>
      <c r="W1711" s="13" t="str">
        <f t="shared" si="160"/>
        <v>Não</v>
      </c>
      <c r="X1711" s="13" t="str">
        <f t="shared" si="161"/>
        <v>Não</v>
      </c>
      <c r="Y1711" s="13" t="str">
        <f t="shared" si="162"/>
        <v>Não</v>
      </c>
    </row>
    <row r="1712" spans="1:25">
      <c r="A1712" s="9">
        <v>313890</v>
      </c>
      <c r="B1712" s="13">
        <f>IFERROR(VLOOKUP(A1712,[1]Monitoramento_Base_somente_Said!$A:$J,5,FALSE),0)</f>
        <v>0</v>
      </c>
      <c r="C1712" s="13">
        <f>IFERROR(VLOOKUP(A1712,[1]Monitoramento_Base_somente_Said!$A:$J,6,FALSE),0)</f>
        <v>0</v>
      </c>
      <c r="D1712" s="13">
        <f>IFERROR(VLOOKUP(A1712,[1]Monitoramento_Base_somente_Said!$A:$J,7,FALSE),0)</f>
        <v>0</v>
      </c>
      <c r="E1712" s="13">
        <f>IFERROR(VLOOKUP(A1712,[1]Monitoramento_Base_somente_Said!$A:$J,8,FALSE),0)</f>
        <v>0</v>
      </c>
      <c r="F1712" s="13">
        <f>IFERROR(VLOOKUP(A1712,[1]Monitoramento_Base_somente_Said!$A:$J,9,FALSE),0)</f>
        <v>0</v>
      </c>
      <c r="G1712" s="13">
        <f>IFERROR(VLOOKUP(A1712,[1]Monitoramento_Base_somente_Said!$A:$J,10,FALSE),0)</f>
        <v>0</v>
      </c>
      <c r="H1712" s="13">
        <f>IFERROR(VLOOKUP(A1712,[2]Sheet1!$A:$I,4,FALSE),0)</f>
        <v>0</v>
      </c>
      <c r="I1712" s="13">
        <f>IFERROR(VLOOKUP(A1712,[2]Sheet1!$A:$I,5,FALSE),0)</f>
        <v>0</v>
      </c>
      <c r="J1712" s="13">
        <f>IFERROR(VLOOKUP(A1712,[2]Sheet1!$A:$I,6,FALSE),0)</f>
        <v>0</v>
      </c>
      <c r="K1712" s="13">
        <f>IFERROR(VLOOKUP(A1712,[2]Sheet1!$A:$I,7,FALSE),0)</f>
        <v>0</v>
      </c>
      <c r="L1712" s="13">
        <f>IFERROR(VLOOKUP(A1712,[2]Sheet1!$A:$I,8,FALSE),0)</f>
        <v>0</v>
      </c>
      <c r="M1712" s="13">
        <f>IFERROR(VLOOKUP(A1712,[2]Sheet1!$A:$I,9,FALSE),0)</f>
        <v>0</v>
      </c>
      <c r="N1712" s="13">
        <f>IFERROR(VLOOKUP(A1712,[3]Sheet1!$A:$G,2,FALSE),0)</f>
        <v>1495</v>
      </c>
      <c r="O1712" s="13">
        <f>IFERROR(VLOOKUP(A1712,[3]Sheet1!$A:$G,3,FALSE),0)</f>
        <v>0</v>
      </c>
      <c r="P1712" s="13">
        <f>IFERROR(VLOOKUP(A1712,[3]Sheet1!$A:$G,4,FALSE),0)</f>
        <v>0</v>
      </c>
      <c r="Q1712" s="13">
        <f>IFERROR(VLOOKUP(A1712,[3]Sheet1!$A:$G,5,FALSE),0)</f>
        <v>0</v>
      </c>
      <c r="R1712" s="13">
        <f>IFERROR(VLOOKUP(A1712,[3]Sheet1!$A:$H,6,FALSE),0)</f>
        <v>0</v>
      </c>
      <c r="S1712" s="13">
        <f>IFERROR(VLOOKUP(A1712,[3]Sheet1!$A:$I,7,FALSE),0)</f>
        <v>0</v>
      </c>
      <c r="T1712" s="13" t="str">
        <f t="shared" si="157"/>
        <v>Sim</v>
      </c>
      <c r="U1712" s="13" t="str">
        <f t="shared" si="158"/>
        <v>Não</v>
      </c>
      <c r="V1712" s="13" t="str">
        <f t="shared" si="159"/>
        <v>Não</v>
      </c>
      <c r="W1712" s="13" t="str">
        <f t="shared" si="160"/>
        <v>Não</v>
      </c>
      <c r="X1712" s="13" t="str">
        <f t="shared" si="161"/>
        <v>Não</v>
      </c>
      <c r="Y1712" s="13" t="str">
        <f t="shared" si="162"/>
        <v>Não</v>
      </c>
    </row>
    <row r="1713" spans="1:25">
      <c r="A1713" s="9">
        <v>313900</v>
      </c>
      <c r="B1713" s="13">
        <f>IFERROR(VLOOKUP(A1713,[1]Monitoramento_Base_somente_Said!$A:$J,5,FALSE),0)</f>
        <v>0</v>
      </c>
      <c r="C1713" s="13">
        <f>IFERROR(VLOOKUP(A1713,[1]Monitoramento_Base_somente_Said!$A:$J,6,FALSE),0)</f>
        <v>0</v>
      </c>
      <c r="D1713" s="13">
        <f>IFERROR(VLOOKUP(A1713,[1]Monitoramento_Base_somente_Said!$A:$J,7,FALSE),0)</f>
        <v>0</v>
      </c>
      <c r="E1713" s="13">
        <f>IFERROR(VLOOKUP(A1713,[1]Monitoramento_Base_somente_Said!$A:$J,8,FALSE),0)</f>
        <v>0</v>
      </c>
      <c r="F1713" s="13">
        <f>IFERROR(VLOOKUP(A1713,[1]Monitoramento_Base_somente_Said!$A:$J,9,FALSE),0)</f>
        <v>0</v>
      </c>
      <c r="G1713" s="13">
        <f>IFERROR(VLOOKUP(A1713,[1]Monitoramento_Base_somente_Said!$A:$J,10,FALSE),0)</f>
        <v>0</v>
      </c>
      <c r="H1713" s="13">
        <f>IFERROR(VLOOKUP(A1713,[2]Sheet1!$A:$I,4,FALSE),0)</f>
        <v>0</v>
      </c>
      <c r="I1713" s="13">
        <f>IFERROR(VLOOKUP(A1713,[2]Sheet1!$A:$I,5,FALSE),0)</f>
        <v>0</v>
      </c>
      <c r="J1713" s="13">
        <f>IFERROR(VLOOKUP(A1713,[2]Sheet1!$A:$I,6,FALSE),0)</f>
        <v>0</v>
      </c>
      <c r="K1713" s="13">
        <f>IFERROR(VLOOKUP(A1713,[2]Sheet1!$A:$I,7,FALSE),0)</f>
        <v>0</v>
      </c>
      <c r="L1713" s="13">
        <f>IFERROR(VLOOKUP(A1713,[2]Sheet1!$A:$I,8,FALSE),0)</f>
        <v>0</v>
      </c>
      <c r="M1713" s="13">
        <f>IFERROR(VLOOKUP(A1713,[2]Sheet1!$A:$I,9,FALSE),0)</f>
        <v>0</v>
      </c>
      <c r="N1713" s="13">
        <f>IFERROR(VLOOKUP(A1713,[3]Sheet1!$A:$G,2,FALSE),0)</f>
        <v>0</v>
      </c>
      <c r="O1713" s="13">
        <f>IFERROR(VLOOKUP(A1713,[3]Sheet1!$A:$G,3,FALSE),0)</f>
        <v>0</v>
      </c>
      <c r="P1713" s="13">
        <f>IFERROR(VLOOKUP(A1713,[3]Sheet1!$A:$G,4,FALSE),0)</f>
        <v>0</v>
      </c>
      <c r="Q1713" s="13">
        <f>IFERROR(VLOOKUP(A1713,[3]Sheet1!$A:$G,5,FALSE),0)</f>
        <v>0</v>
      </c>
      <c r="R1713" s="13">
        <f>IFERROR(VLOOKUP(A1713,[3]Sheet1!$A:$H,6,FALSE),0)</f>
        <v>0</v>
      </c>
      <c r="S1713" s="13">
        <f>IFERROR(VLOOKUP(A1713,[3]Sheet1!$A:$I,7,FALSE),0)</f>
        <v>0</v>
      </c>
      <c r="T1713" s="13" t="str">
        <f t="shared" si="157"/>
        <v>Não</v>
      </c>
      <c r="U1713" s="13" t="str">
        <f t="shared" si="158"/>
        <v>Não</v>
      </c>
      <c r="V1713" s="13" t="str">
        <f t="shared" si="159"/>
        <v>Não</v>
      </c>
      <c r="W1713" s="13" t="str">
        <f t="shared" si="160"/>
        <v>Não</v>
      </c>
      <c r="X1713" s="13" t="str">
        <f t="shared" si="161"/>
        <v>Não</v>
      </c>
      <c r="Y1713" s="13" t="str">
        <f t="shared" si="162"/>
        <v>Não</v>
      </c>
    </row>
    <row r="1714" spans="1:25">
      <c r="A1714" s="9">
        <v>313910</v>
      </c>
      <c r="B1714" s="13">
        <f>IFERROR(VLOOKUP(A1714,[1]Monitoramento_Base_somente_Said!$A:$J,5,FALSE),0)</f>
        <v>0</v>
      </c>
      <c r="C1714" s="13">
        <f>IFERROR(VLOOKUP(A1714,[1]Monitoramento_Base_somente_Said!$A:$J,6,FALSE),0)</f>
        <v>0</v>
      </c>
      <c r="D1714" s="13">
        <f>IFERROR(VLOOKUP(A1714,[1]Monitoramento_Base_somente_Said!$A:$J,7,FALSE),0)</f>
        <v>0</v>
      </c>
      <c r="E1714" s="13">
        <f>IFERROR(VLOOKUP(A1714,[1]Monitoramento_Base_somente_Said!$A:$J,8,FALSE),0)</f>
        <v>0</v>
      </c>
      <c r="F1714" s="13">
        <f>IFERROR(VLOOKUP(A1714,[1]Monitoramento_Base_somente_Said!$A:$J,9,FALSE),0)</f>
        <v>0</v>
      </c>
      <c r="G1714" s="13">
        <f>IFERROR(VLOOKUP(A1714,[1]Monitoramento_Base_somente_Said!$A:$J,10,FALSE),0)</f>
        <v>0</v>
      </c>
      <c r="H1714" s="13">
        <f>IFERROR(VLOOKUP(A1714,[2]Sheet1!$A:$I,4,FALSE),0)</f>
        <v>0</v>
      </c>
      <c r="I1714" s="13">
        <f>IFERROR(VLOOKUP(A1714,[2]Sheet1!$A:$I,5,FALSE),0)</f>
        <v>0</v>
      </c>
      <c r="J1714" s="13">
        <f>IFERROR(VLOOKUP(A1714,[2]Sheet1!$A:$I,6,FALSE),0)</f>
        <v>0</v>
      </c>
      <c r="K1714" s="13">
        <f>IFERROR(VLOOKUP(A1714,[2]Sheet1!$A:$I,7,FALSE),0)</f>
        <v>0</v>
      </c>
      <c r="L1714" s="13">
        <f>IFERROR(VLOOKUP(A1714,[2]Sheet1!$A:$I,8,FALSE),0)</f>
        <v>0</v>
      </c>
      <c r="M1714" s="13">
        <f>IFERROR(VLOOKUP(A1714,[2]Sheet1!$A:$I,9,FALSE),0)</f>
        <v>0</v>
      </c>
      <c r="N1714" s="13">
        <f>IFERROR(VLOOKUP(A1714,[3]Sheet1!$A:$G,2,FALSE),0)</f>
        <v>20640</v>
      </c>
      <c r="O1714" s="13">
        <f>IFERROR(VLOOKUP(A1714,[3]Sheet1!$A:$G,3,FALSE),0)</f>
        <v>0</v>
      </c>
      <c r="P1714" s="13">
        <f>IFERROR(VLOOKUP(A1714,[3]Sheet1!$A:$G,4,FALSE),0)</f>
        <v>0</v>
      </c>
      <c r="Q1714" s="13">
        <f>IFERROR(VLOOKUP(A1714,[3]Sheet1!$A:$G,5,FALSE),0)</f>
        <v>0</v>
      </c>
      <c r="R1714" s="13">
        <f>IFERROR(VLOOKUP(A1714,[3]Sheet1!$A:$H,6,FALSE),0)</f>
        <v>0</v>
      </c>
      <c r="S1714" s="13">
        <f>IFERROR(VLOOKUP(A1714,[3]Sheet1!$A:$I,7,FALSE),0)</f>
        <v>0</v>
      </c>
      <c r="T1714" s="13" t="str">
        <f t="shared" si="157"/>
        <v>Sim</v>
      </c>
      <c r="U1714" s="13" t="str">
        <f t="shared" si="158"/>
        <v>Não</v>
      </c>
      <c r="V1714" s="13" t="str">
        <f t="shared" si="159"/>
        <v>Não</v>
      </c>
      <c r="W1714" s="13" t="str">
        <f t="shared" si="160"/>
        <v>Não</v>
      </c>
      <c r="X1714" s="13" t="str">
        <f t="shared" si="161"/>
        <v>Não</v>
      </c>
      <c r="Y1714" s="13" t="str">
        <f t="shared" si="162"/>
        <v>Não</v>
      </c>
    </row>
    <row r="1715" spans="1:25">
      <c r="A1715" s="19">
        <v>313920</v>
      </c>
      <c r="B1715" s="13">
        <f>IFERROR(VLOOKUP(A1715,[1]Monitoramento_Base_somente_Said!$A:$J,5,FALSE),0)</f>
        <v>0</v>
      </c>
      <c r="C1715" s="13">
        <f>IFERROR(VLOOKUP(A1715,[1]Monitoramento_Base_somente_Said!$A:$J,6,FALSE),0)</f>
        <v>0</v>
      </c>
      <c r="D1715" s="13">
        <f>IFERROR(VLOOKUP(A1715,[1]Monitoramento_Base_somente_Said!$A:$J,7,FALSE),0)</f>
        <v>0</v>
      </c>
      <c r="E1715" s="13">
        <f>IFERROR(VLOOKUP(A1715,[1]Monitoramento_Base_somente_Said!$A:$J,8,FALSE),0)</f>
        <v>0</v>
      </c>
      <c r="F1715" s="13">
        <f>IFERROR(VLOOKUP(A1715,[1]Monitoramento_Base_somente_Said!$A:$J,9,FALSE),0)</f>
        <v>0</v>
      </c>
      <c r="G1715" s="13">
        <f>IFERROR(VLOOKUP(A1715,[1]Monitoramento_Base_somente_Said!$A:$J,10,FALSE),0)</f>
        <v>0</v>
      </c>
      <c r="H1715" s="13">
        <f>IFERROR(VLOOKUP(A1715,[2]Sheet1!$A:$I,4,FALSE),0)</f>
        <v>0</v>
      </c>
      <c r="I1715" s="13">
        <f>IFERROR(VLOOKUP(A1715,[2]Sheet1!$A:$I,5,FALSE),0)</f>
        <v>0</v>
      </c>
      <c r="J1715" s="13">
        <f>IFERROR(VLOOKUP(A1715,[2]Sheet1!$A:$I,6,FALSE),0)</f>
        <v>0</v>
      </c>
      <c r="K1715" s="13">
        <f>IFERROR(VLOOKUP(A1715,[2]Sheet1!$A:$I,7,FALSE),0)</f>
        <v>0</v>
      </c>
      <c r="L1715" s="13">
        <f>IFERROR(VLOOKUP(A1715,[2]Sheet1!$A:$I,8,FALSE),0)</f>
        <v>0</v>
      </c>
      <c r="M1715" s="13">
        <f>IFERROR(VLOOKUP(A1715,[2]Sheet1!$A:$I,9,FALSE),0)</f>
        <v>0</v>
      </c>
      <c r="N1715" s="13">
        <f>IFERROR(VLOOKUP(A1715,[3]Sheet1!$A:$G,2,FALSE),0)</f>
        <v>0</v>
      </c>
      <c r="O1715" s="13">
        <f>IFERROR(VLOOKUP(A1715,[3]Sheet1!$A:$G,3,FALSE),0)</f>
        <v>0</v>
      </c>
      <c r="P1715" s="13">
        <f>IFERROR(VLOOKUP(A1715,[3]Sheet1!$A:$G,4,FALSE),0)</f>
        <v>0</v>
      </c>
      <c r="Q1715" s="13">
        <f>IFERROR(VLOOKUP(A1715,[3]Sheet1!$A:$G,5,FALSE),0)</f>
        <v>0</v>
      </c>
      <c r="R1715" s="13">
        <f>IFERROR(VLOOKUP(A1715,[3]Sheet1!$A:$H,6,FALSE),0)</f>
        <v>0</v>
      </c>
      <c r="S1715" s="13">
        <f>IFERROR(VLOOKUP(A1715,[3]Sheet1!$A:$I,7,FALSE),0)</f>
        <v>0</v>
      </c>
      <c r="T1715" s="13" t="str">
        <f t="shared" si="157"/>
        <v>Não</v>
      </c>
      <c r="U1715" s="13" t="str">
        <f t="shared" si="158"/>
        <v>Não</v>
      </c>
      <c r="V1715" s="13" t="str">
        <f t="shared" si="159"/>
        <v>Não</v>
      </c>
      <c r="W1715" s="13" t="str">
        <f t="shared" si="160"/>
        <v>Não</v>
      </c>
      <c r="X1715" s="13" t="str">
        <f t="shared" si="161"/>
        <v>Não</v>
      </c>
      <c r="Y1715" s="13" t="str">
        <f t="shared" si="162"/>
        <v>Não</v>
      </c>
    </row>
    <row r="1716" spans="1:25">
      <c r="A1716" s="19">
        <v>313925</v>
      </c>
      <c r="B1716" s="13">
        <f>IFERROR(VLOOKUP(A1716,[1]Monitoramento_Base_somente_Said!$A:$J,5,FALSE),0)</f>
        <v>0</v>
      </c>
      <c r="C1716" s="13">
        <f>IFERROR(VLOOKUP(A1716,[1]Monitoramento_Base_somente_Said!$A:$J,6,FALSE),0)</f>
        <v>0</v>
      </c>
      <c r="D1716" s="13">
        <f>IFERROR(VLOOKUP(A1716,[1]Monitoramento_Base_somente_Said!$A:$J,7,FALSE),0)</f>
        <v>0</v>
      </c>
      <c r="E1716" s="13">
        <f>IFERROR(VLOOKUP(A1716,[1]Monitoramento_Base_somente_Said!$A:$J,8,FALSE),0)</f>
        <v>0</v>
      </c>
      <c r="F1716" s="13">
        <f>IFERROR(VLOOKUP(A1716,[1]Monitoramento_Base_somente_Said!$A:$J,9,FALSE),0)</f>
        <v>0</v>
      </c>
      <c r="G1716" s="13">
        <f>IFERROR(VLOOKUP(A1716,[1]Monitoramento_Base_somente_Said!$A:$J,10,FALSE),0)</f>
        <v>0</v>
      </c>
      <c r="H1716" s="13">
        <f>IFERROR(VLOOKUP(A1716,[2]Sheet1!$A:$I,4,FALSE),0)</f>
        <v>0</v>
      </c>
      <c r="I1716" s="13">
        <f>IFERROR(VLOOKUP(A1716,[2]Sheet1!$A:$I,5,FALSE),0)</f>
        <v>0</v>
      </c>
      <c r="J1716" s="13">
        <f>IFERROR(VLOOKUP(A1716,[2]Sheet1!$A:$I,6,FALSE),0)</f>
        <v>0</v>
      </c>
      <c r="K1716" s="13">
        <f>IFERROR(VLOOKUP(A1716,[2]Sheet1!$A:$I,7,FALSE),0)</f>
        <v>0</v>
      </c>
      <c r="L1716" s="13">
        <f>IFERROR(VLOOKUP(A1716,[2]Sheet1!$A:$I,8,FALSE),0)</f>
        <v>0</v>
      </c>
      <c r="M1716" s="13">
        <f>IFERROR(VLOOKUP(A1716,[2]Sheet1!$A:$I,9,FALSE),0)</f>
        <v>0</v>
      </c>
      <c r="N1716" s="13">
        <f>IFERROR(VLOOKUP(A1716,[3]Sheet1!$A:$G,2,FALSE),0)</f>
        <v>7923</v>
      </c>
      <c r="O1716" s="13">
        <f>IFERROR(VLOOKUP(A1716,[3]Sheet1!$A:$G,3,FALSE),0)</f>
        <v>0</v>
      </c>
      <c r="P1716" s="13">
        <f>IFERROR(VLOOKUP(A1716,[3]Sheet1!$A:$G,4,FALSE),0)</f>
        <v>0</v>
      </c>
      <c r="Q1716" s="13">
        <f>IFERROR(VLOOKUP(A1716,[3]Sheet1!$A:$G,5,FALSE),0)</f>
        <v>0</v>
      </c>
      <c r="R1716" s="13">
        <f>IFERROR(VLOOKUP(A1716,[3]Sheet1!$A:$H,6,FALSE),0)</f>
        <v>0</v>
      </c>
      <c r="S1716" s="13">
        <f>IFERROR(VLOOKUP(A1716,[3]Sheet1!$A:$I,7,FALSE),0)</f>
        <v>0</v>
      </c>
      <c r="T1716" s="13" t="str">
        <f t="shared" si="157"/>
        <v>Sim</v>
      </c>
      <c r="U1716" s="13" t="str">
        <f t="shared" si="158"/>
        <v>Não</v>
      </c>
      <c r="V1716" s="13" t="str">
        <f t="shared" si="159"/>
        <v>Não</v>
      </c>
      <c r="W1716" s="13" t="str">
        <f t="shared" si="160"/>
        <v>Não</v>
      </c>
      <c r="X1716" s="13" t="str">
        <f t="shared" si="161"/>
        <v>Não</v>
      </c>
      <c r="Y1716" s="13" t="str">
        <f t="shared" si="162"/>
        <v>Não</v>
      </c>
    </row>
    <row r="1717" spans="1:25">
      <c r="A1717" s="9">
        <v>313930</v>
      </c>
      <c r="B1717" s="13">
        <f>IFERROR(VLOOKUP(A1717,[1]Monitoramento_Base_somente_Said!$A:$J,5,FALSE),0)</f>
        <v>0</v>
      </c>
      <c r="C1717" s="13">
        <f>IFERROR(VLOOKUP(A1717,[1]Monitoramento_Base_somente_Said!$A:$J,6,FALSE),0)</f>
        <v>0</v>
      </c>
      <c r="D1717" s="13">
        <f>IFERROR(VLOOKUP(A1717,[1]Monitoramento_Base_somente_Said!$A:$J,7,FALSE),0)</f>
        <v>0</v>
      </c>
      <c r="E1717" s="13">
        <f>IFERROR(VLOOKUP(A1717,[1]Monitoramento_Base_somente_Said!$A:$J,8,FALSE),0)</f>
        <v>0</v>
      </c>
      <c r="F1717" s="13">
        <f>IFERROR(VLOOKUP(A1717,[1]Monitoramento_Base_somente_Said!$A:$J,9,FALSE),0)</f>
        <v>0</v>
      </c>
      <c r="G1717" s="13">
        <f>IFERROR(VLOOKUP(A1717,[1]Monitoramento_Base_somente_Said!$A:$J,10,FALSE),0)</f>
        <v>0</v>
      </c>
      <c r="H1717" s="13">
        <f>IFERROR(VLOOKUP(A1717,[2]Sheet1!$A:$I,4,FALSE),0)</f>
        <v>0</v>
      </c>
      <c r="I1717" s="13">
        <f>IFERROR(VLOOKUP(A1717,[2]Sheet1!$A:$I,5,FALSE),0)</f>
        <v>0</v>
      </c>
      <c r="J1717" s="13">
        <f>IFERROR(VLOOKUP(A1717,[2]Sheet1!$A:$I,6,FALSE),0)</f>
        <v>0</v>
      </c>
      <c r="K1717" s="13">
        <f>IFERROR(VLOOKUP(A1717,[2]Sheet1!$A:$I,7,FALSE),0)</f>
        <v>0</v>
      </c>
      <c r="L1717" s="13">
        <f>IFERROR(VLOOKUP(A1717,[2]Sheet1!$A:$I,8,FALSE),0)</f>
        <v>0</v>
      </c>
      <c r="M1717" s="13">
        <f>IFERROR(VLOOKUP(A1717,[2]Sheet1!$A:$I,9,FALSE),0)</f>
        <v>0</v>
      </c>
      <c r="N1717" s="13">
        <f>IFERROR(VLOOKUP(A1717,[3]Sheet1!$A:$G,2,FALSE),0)</f>
        <v>120069</v>
      </c>
      <c r="O1717" s="13">
        <f>IFERROR(VLOOKUP(A1717,[3]Sheet1!$A:$G,3,FALSE),0)</f>
        <v>0</v>
      </c>
      <c r="P1717" s="13">
        <f>IFERROR(VLOOKUP(A1717,[3]Sheet1!$A:$G,4,FALSE),0)</f>
        <v>0</v>
      </c>
      <c r="Q1717" s="13">
        <f>IFERROR(VLOOKUP(A1717,[3]Sheet1!$A:$G,5,FALSE),0)</f>
        <v>0</v>
      </c>
      <c r="R1717" s="13">
        <f>IFERROR(VLOOKUP(A1717,[3]Sheet1!$A:$H,6,FALSE),0)</f>
        <v>0</v>
      </c>
      <c r="S1717" s="13">
        <f>IFERROR(VLOOKUP(A1717,[3]Sheet1!$A:$I,7,FALSE),0)</f>
        <v>0</v>
      </c>
      <c r="T1717" s="13" t="str">
        <f t="shared" si="157"/>
        <v>Sim</v>
      </c>
      <c r="U1717" s="13" t="str">
        <f t="shared" si="158"/>
        <v>Não</v>
      </c>
      <c r="V1717" s="13" t="str">
        <f t="shared" si="159"/>
        <v>Não</v>
      </c>
      <c r="W1717" s="13" t="str">
        <f t="shared" si="160"/>
        <v>Não</v>
      </c>
      <c r="X1717" s="13" t="str">
        <f t="shared" si="161"/>
        <v>Não</v>
      </c>
      <c r="Y1717" s="13" t="str">
        <f t="shared" si="162"/>
        <v>Não</v>
      </c>
    </row>
    <row r="1718" spans="1:25">
      <c r="A1718" s="9">
        <v>313940</v>
      </c>
      <c r="B1718" s="13">
        <f>IFERROR(VLOOKUP(A1718,[1]Monitoramento_Base_somente_Said!$A:$J,5,FALSE),0)</f>
        <v>0</v>
      </c>
      <c r="C1718" s="13">
        <f>IFERROR(VLOOKUP(A1718,[1]Monitoramento_Base_somente_Said!$A:$J,6,FALSE),0)</f>
        <v>0</v>
      </c>
      <c r="D1718" s="13">
        <f>IFERROR(VLOOKUP(A1718,[1]Monitoramento_Base_somente_Said!$A:$J,7,FALSE),0)</f>
        <v>0</v>
      </c>
      <c r="E1718" s="13">
        <f>IFERROR(VLOOKUP(A1718,[1]Monitoramento_Base_somente_Said!$A:$J,8,FALSE),0)</f>
        <v>0</v>
      </c>
      <c r="F1718" s="13">
        <f>IFERROR(VLOOKUP(A1718,[1]Monitoramento_Base_somente_Said!$A:$J,9,FALSE),0)</f>
        <v>0</v>
      </c>
      <c r="G1718" s="13">
        <f>IFERROR(VLOOKUP(A1718,[1]Monitoramento_Base_somente_Said!$A:$J,10,FALSE),0)</f>
        <v>0</v>
      </c>
      <c r="H1718" s="13">
        <f>IFERROR(VLOOKUP(A1718,[2]Sheet1!$A:$I,4,FALSE),0)</f>
        <v>0</v>
      </c>
      <c r="I1718" s="13">
        <f>IFERROR(VLOOKUP(A1718,[2]Sheet1!$A:$I,5,FALSE),0)</f>
        <v>0</v>
      </c>
      <c r="J1718" s="13">
        <f>IFERROR(VLOOKUP(A1718,[2]Sheet1!$A:$I,6,FALSE),0)</f>
        <v>0</v>
      </c>
      <c r="K1718" s="13">
        <f>IFERROR(VLOOKUP(A1718,[2]Sheet1!$A:$I,7,FALSE),0)</f>
        <v>0</v>
      </c>
      <c r="L1718" s="13">
        <f>IFERROR(VLOOKUP(A1718,[2]Sheet1!$A:$I,8,FALSE),0)</f>
        <v>0</v>
      </c>
      <c r="M1718" s="13">
        <f>IFERROR(VLOOKUP(A1718,[2]Sheet1!$A:$I,9,FALSE),0)</f>
        <v>0</v>
      </c>
      <c r="N1718" s="13">
        <f>IFERROR(VLOOKUP(A1718,[3]Sheet1!$A:$G,2,FALSE),0)</f>
        <v>726515</v>
      </c>
      <c r="O1718" s="13">
        <f>IFERROR(VLOOKUP(A1718,[3]Sheet1!$A:$G,3,FALSE),0)</f>
        <v>0</v>
      </c>
      <c r="P1718" s="13">
        <f>IFERROR(VLOOKUP(A1718,[3]Sheet1!$A:$G,4,FALSE),0)</f>
        <v>0</v>
      </c>
      <c r="Q1718" s="13">
        <f>IFERROR(VLOOKUP(A1718,[3]Sheet1!$A:$G,5,FALSE),0)</f>
        <v>0</v>
      </c>
      <c r="R1718" s="13">
        <f>IFERROR(VLOOKUP(A1718,[3]Sheet1!$A:$H,6,FALSE),0)</f>
        <v>0</v>
      </c>
      <c r="S1718" s="13">
        <f>IFERROR(VLOOKUP(A1718,[3]Sheet1!$A:$I,7,FALSE),0)</f>
        <v>0</v>
      </c>
      <c r="T1718" s="13" t="str">
        <f t="shared" si="157"/>
        <v>Sim</v>
      </c>
      <c r="U1718" s="13" t="str">
        <f t="shared" si="158"/>
        <v>Não</v>
      </c>
      <c r="V1718" s="13" t="str">
        <f t="shared" si="159"/>
        <v>Não</v>
      </c>
      <c r="W1718" s="13" t="str">
        <f t="shared" si="160"/>
        <v>Não</v>
      </c>
      <c r="X1718" s="13" t="str">
        <f t="shared" si="161"/>
        <v>Não</v>
      </c>
      <c r="Y1718" s="13" t="str">
        <f t="shared" si="162"/>
        <v>Não</v>
      </c>
    </row>
    <row r="1719" spans="1:25">
      <c r="A1719" s="9">
        <v>313950</v>
      </c>
      <c r="B1719" s="13">
        <f>IFERROR(VLOOKUP(A1719,[1]Monitoramento_Base_somente_Said!$A:$J,5,FALSE),0)</f>
        <v>0</v>
      </c>
      <c r="C1719" s="13">
        <f>IFERROR(VLOOKUP(A1719,[1]Monitoramento_Base_somente_Said!$A:$J,6,FALSE),0)</f>
        <v>0</v>
      </c>
      <c r="D1719" s="13">
        <f>IFERROR(VLOOKUP(A1719,[1]Monitoramento_Base_somente_Said!$A:$J,7,FALSE),0)</f>
        <v>0</v>
      </c>
      <c r="E1719" s="13">
        <f>IFERROR(VLOOKUP(A1719,[1]Monitoramento_Base_somente_Said!$A:$J,8,FALSE),0)</f>
        <v>0</v>
      </c>
      <c r="F1719" s="13">
        <f>IFERROR(VLOOKUP(A1719,[1]Monitoramento_Base_somente_Said!$A:$J,9,FALSE),0)</f>
        <v>0</v>
      </c>
      <c r="G1719" s="13">
        <f>IFERROR(VLOOKUP(A1719,[1]Monitoramento_Base_somente_Said!$A:$J,10,FALSE),0)</f>
        <v>0</v>
      </c>
      <c r="H1719" s="13">
        <f>IFERROR(VLOOKUP(A1719,[2]Sheet1!$A:$I,4,FALSE),0)</f>
        <v>0</v>
      </c>
      <c r="I1719" s="13">
        <f>IFERROR(VLOOKUP(A1719,[2]Sheet1!$A:$I,5,FALSE),0)</f>
        <v>0</v>
      </c>
      <c r="J1719" s="13">
        <f>IFERROR(VLOOKUP(A1719,[2]Sheet1!$A:$I,6,FALSE),0)</f>
        <v>0</v>
      </c>
      <c r="K1719" s="13">
        <f>IFERROR(VLOOKUP(A1719,[2]Sheet1!$A:$I,7,FALSE),0)</f>
        <v>0</v>
      </c>
      <c r="L1719" s="13">
        <f>IFERROR(VLOOKUP(A1719,[2]Sheet1!$A:$I,8,FALSE),0)</f>
        <v>0</v>
      </c>
      <c r="M1719" s="13">
        <f>IFERROR(VLOOKUP(A1719,[2]Sheet1!$A:$I,9,FALSE),0)</f>
        <v>0</v>
      </c>
      <c r="N1719" s="13">
        <f>IFERROR(VLOOKUP(A1719,[3]Sheet1!$A:$G,2,FALSE),0)</f>
        <v>0</v>
      </c>
      <c r="O1719" s="13">
        <f>IFERROR(VLOOKUP(A1719,[3]Sheet1!$A:$G,3,FALSE),0)</f>
        <v>0</v>
      </c>
      <c r="P1719" s="13">
        <f>IFERROR(VLOOKUP(A1719,[3]Sheet1!$A:$G,4,FALSE),0)</f>
        <v>0</v>
      </c>
      <c r="Q1719" s="13">
        <f>IFERROR(VLOOKUP(A1719,[3]Sheet1!$A:$G,5,FALSE),0)</f>
        <v>0</v>
      </c>
      <c r="R1719" s="13">
        <f>IFERROR(VLOOKUP(A1719,[3]Sheet1!$A:$H,6,FALSE),0)</f>
        <v>0</v>
      </c>
      <c r="S1719" s="13">
        <f>IFERROR(VLOOKUP(A1719,[3]Sheet1!$A:$I,7,FALSE),0)</f>
        <v>0</v>
      </c>
      <c r="T1719" s="13" t="str">
        <f t="shared" si="157"/>
        <v>Não</v>
      </c>
      <c r="U1719" s="13" t="str">
        <f t="shared" si="158"/>
        <v>Não</v>
      </c>
      <c r="V1719" s="13" t="str">
        <f t="shared" si="159"/>
        <v>Não</v>
      </c>
      <c r="W1719" s="13" t="str">
        <f t="shared" si="160"/>
        <v>Não</v>
      </c>
      <c r="X1719" s="13" t="str">
        <f t="shared" si="161"/>
        <v>Não</v>
      </c>
      <c r="Y1719" s="13" t="str">
        <f t="shared" si="162"/>
        <v>Não</v>
      </c>
    </row>
    <row r="1720" spans="1:25">
      <c r="A1720" s="19">
        <v>313960</v>
      </c>
      <c r="B1720" s="13">
        <f>IFERROR(VLOOKUP(A1720,[1]Monitoramento_Base_somente_Said!$A:$J,5,FALSE),0)</f>
        <v>0</v>
      </c>
      <c r="C1720" s="13">
        <f>IFERROR(VLOOKUP(A1720,[1]Monitoramento_Base_somente_Said!$A:$J,6,FALSE),0)</f>
        <v>0</v>
      </c>
      <c r="D1720" s="13">
        <f>IFERROR(VLOOKUP(A1720,[1]Monitoramento_Base_somente_Said!$A:$J,7,FALSE),0)</f>
        <v>0</v>
      </c>
      <c r="E1720" s="13">
        <f>IFERROR(VLOOKUP(A1720,[1]Monitoramento_Base_somente_Said!$A:$J,8,FALSE),0)</f>
        <v>0</v>
      </c>
      <c r="F1720" s="13">
        <f>IFERROR(VLOOKUP(A1720,[1]Monitoramento_Base_somente_Said!$A:$J,9,FALSE),0)</f>
        <v>0</v>
      </c>
      <c r="G1720" s="13">
        <f>IFERROR(VLOOKUP(A1720,[1]Monitoramento_Base_somente_Said!$A:$J,10,FALSE),0)</f>
        <v>0</v>
      </c>
      <c r="H1720" s="13">
        <f>IFERROR(VLOOKUP(A1720,[2]Sheet1!$A:$I,4,FALSE),0)</f>
        <v>0</v>
      </c>
      <c r="I1720" s="13">
        <f>IFERROR(VLOOKUP(A1720,[2]Sheet1!$A:$I,5,FALSE),0)</f>
        <v>0</v>
      </c>
      <c r="J1720" s="13">
        <f>IFERROR(VLOOKUP(A1720,[2]Sheet1!$A:$I,6,FALSE),0)</f>
        <v>0</v>
      </c>
      <c r="K1720" s="13">
        <f>IFERROR(VLOOKUP(A1720,[2]Sheet1!$A:$I,7,FALSE),0)</f>
        <v>0</v>
      </c>
      <c r="L1720" s="13">
        <f>IFERROR(VLOOKUP(A1720,[2]Sheet1!$A:$I,8,FALSE),0)</f>
        <v>0</v>
      </c>
      <c r="M1720" s="13">
        <f>IFERROR(VLOOKUP(A1720,[2]Sheet1!$A:$I,9,FALSE),0)</f>
        <v>0</v>
      </c>
      <c r="N1720" s="13">
        <f>IFERROR(VLOOKUP(A1720,[3]Sheet1!$A:$G,2,FALSE),0)</f>
        <v>674422</v>
      </c>
      <c r="O1720" s="13">
        <f>IFERROR(VLOOKUP(A1720,[3]Sheet1!$A:$G,3,FALSE),0)</f>
        <v>0</v>
      </c>
      <c r="P1720" s="13">
        <f>IFERROR(VLOOKUP(A1720,[3]Sheet1!$A:$G,4,FALSE),0)</f>
        <v>0</v>
      </c>
      <c r="Q1720" s="13">
        <f>IFERROR(VLOOKUP(A1720,[3]Sheet1!$A:$G,5,FALSE),0)</f>
        <v>0</v>
      </c>
      <c r="R1720" s="13">
        <f>IFERROR(VLOOKUP(A1720,[3]Sheet1!$A:$H,6,FALSE),0)</f>
        <v>0</v>
      </c>
      <c r="S1720" s="13">
        <f>IFERROR(VLOOKUP(A1720,[3]Sheet1!$A:$I,7,FALSE),0)</f>
        <v>0</v>
      </c>
      <c r="T1720" s="13" t="str">
        <f t="shared" si="157"/>
        <v>Sim</v>
      </c>
      <c r="U1720" s="13" t="str">
        <f t="shared" si="158"/>
        <v>Não</v>
      </c>
      <c r="V1720" s="13" t="str">
        <f t="shared" si="159"/>
        <v>Não</v>
      </c>
      <c r="W1720" s="13" t="str">
        <f t="shared" si="160"/>
        <v>Não</v>
      </c>
      <c r="X1720" s="13" t="str">
        <f t="shared" si="161"/>
        <v>Não</v>
      </c>
      <c r="Y1720" s="13" t="str">
        <f t="shared" si="162"/>
        <v>Não</v>
      </c>
    </row>
    <row r="1721" spans="1:25">
      <c r="A1721" s="9">
        <v>313980</v>
      </c>
      <c r="B1721" s="13">
        <f>IFERROR(VLOOKUP(A1721,[1]Monitoramento_Base_somente_Said!$A:$J,5,FALSE),0)</f>
        <v>0</v>
      </c>
      <c r="C1721" s="13">
        <f>IFERROR(VLOOKUP(A1721,[1]Monitoramento_Base_somente_Said!$A:$J,6,FALSE),0)</f>
        <v>0</v>
      </c>
      <c r="D1721" s="13">
        <f>IFERROR(VLOOKUP(A1721,[1]Monitoramento_Base_somente_Said!$A:$J,7,FALSE),0)</f>
        <v>0</v>
      </c>
      <c r="E1721" s="13">
        <f>IFERROR(VLOOKUP(A1721,[1]Monitoramento_Base_somente_Said!$A:$J,8,FALSE),0)</f>
        <v>0</v>
      </c>
      <c r="F1721" s="13">
        <f>IFERROR(VLOOKUP(A1721,[1]Monitoramento_Base_somente_Said!$A:$J,9,FALSE),0)</f>
        <v>0</v>
      </c>
      <c r="G1721" s="13">
        <f>IFERROR(VLOOKUP(A1721,[1]Monitoramento_Base_somente_Said!$A:$J,10,FALSE),0)</f>
        <v>0</v>
      </c>
      <c r="H1721" s="13">
        <f>IFERROR(VLOOKUP(A1721,[2]Sheet1!$A:$I,4,FALSE),0)</f>
        <v>0</v>
      </c>
      <c r="I1721" s="13">
        <f>IFERROR(VLOOKUP(A1721,[2]Sheet1!$A:$I,5,FALSE),0)</f>
        <v>0</v>
      </c>
      <c r="J1721" s="13">
        <f>IFERROR(VLOOKUP(A1721,[2]Sheet1!$A:$I,6,FALSE),0)</f>
        <v>0</v>
      </c>
      <c r="K1721" s="13">
        <f>IFERROR(VLOOKUP(A1721,[2]Sheet1!$A:$I,7,FALSE),0)</f>
        <v>0</v>
      </c>
      <c r="L1721" s="13">
        <f>IFERROR(VLOOKUP(A1721,[2]Sheet1!$A:$I,8,FALSE),0)</f>
        <v>0</v>
      </c>
      <c r="M1721" s="13">
        <f>IFERROR(VLOOKUP(A1721,[2]Sheet1!$A:$I,9,FALSE),0)</f>
        <v>0</v>
      </c>
      <c r="N1721" s="13">
        <f>IFERROR(VLOOKUP(A1721,[3]Sheet1!$A:$G,2,FALSE),0)</f>
        <v>109</v>
      </c>
      <c r="O1721" s="13">
        <f>IFERROR(VLOOKUP(A1721,[3]Sheet1!$A:$G,3,FALSE),0)</f>
        <v>0</v>
      </c>
      <c r="P1721" s="13">
        <f>IFERROR(VLOOKUP(A1721,[3]Sheet1!$A:$G,4,FALSE),0)</f>
        <v>0</v>
      </c>
      <c r="Q1721" s="13">
        <f>IFERROR(VLOOKUP(A1721,[3]Sheet1!$A:$G,5,FALSE),0)</f>
        <v>0</v>
      </c>
      <c r="R1721" s="13">
        <f>IFERROR(VLOOKUP(A1721,[3]Sheet1!$A:$H,6,FALSE),0)</f>
        <v>0</v>
      </c>
      <c r="S1721" s="13">
        <f>IFERROR(VLOOKUP(A1721,[3]Sheet1!$A:$I,7,FALSE),0)</f>
        <v>0</v>
      </c>
      <c r="T1721" s="13" t="str">
        <f t="shared" si="157"/>
        <v>Sim</v>
      </c>
      <c r="U1721" s="13" t="str">
        <f t="shared" si="158"/>
        <v>Não</v>
      </c>
      <c r="V1721" s="13" t="str">
        <f t="shared" si="159"/>
        <v>Não</v>
      </c>
      <c r="W1721" s="13" t="str">
        <f t="shared" si="160"/>
        <v>Não</v>
      </c>
      <c r="X1721" s="13" t="str">
        <f t="shared" si="161"/>
        <v>Não</v>
      </c>
      <c r="Y1721" s="13" t="str">
        <f t="shared" si="162"/>
        <v>Não</v>
      </c>
    </row>
    <row r="1722" spans="1:25">
      <c r="A1722" s="9">
        <v>313970</v>
      </c>
      <c r="B1722" s="13">
        <f>IFERROR(VLOOKUP(A1722,[1]Monitoramento_Base_somente_Said!$A:$J,5,FALSE),0)</f>
        <v>0</v>
      </c>
      <c r="C1722" s="13">
        <f>IFERROR(VLOOKUP(A1722,[1]Monitoramento_Base_somente_Said!$A:$J,6,FALSE),0)</f>
        <v>0</v>
      </c>
      <c r="D1722" s="13">
        <f>IFERROR(VLOOKUP(A1722,[1]Monitoramento_Base_somente_Said!$A:$J,7,FALSE),0)</f>
        <v>0</v>
      </c>
      <c r="E1722" s="13">
        <f>IFERROR(VLOOKUP(A1722,[1]Monitoramento_Base_somente_Said!$A:$J,8,FALSE),0)</f>
        <v>0</v>
      </c>
      <c r="F1722" s="13">
        <f>IFERROR(VLOOKUP(A1722,[1]Monitoramento_Base_somente_Said!$A:$J,9,FALSE),0)</f>
        <v>0</v>
      </c>
      <c r="G1722" s="13">
        <f>IFERROR(VLOOKUP(A1722,[1]Monitoramento_Base_somente_Said!$A:$J,10,FALSE),0)</f>
        <v>0</v>
      </c>
      <c r="H1722" s="13">
        <f>IFERROR(VLOOKUP(A1722,[2]Sheet1!$A:$I,4,FALSE),0)</f>
        <v>0</v>
      </c>
      <c r="I1722" s="13">
        <f>IFERROR(VLOOKUP(A1722,[2]Sheet1!$A:$I,5,FALSE),0)</f>
        <v>0</v>
      </c>
      <c r="J1722" s="13">
        <f>IFERROR(VLOOKUP(A1722,[2]Sheet1!$A:$I,6,FALSE),0)</f>
        <v>0</v>
      </c>
      <c r="K1722" s="13">
        <f>IFERROR(VLOOKUP(A1722,[2]Sheet1!$A:$I,7,FALSE),0)</f>
        <v>0</v>
      </c>
      <c r="L1722" s="13">
        <f>IFERROR(VLOOKUP(A1722,[2]Sheet1!$A:$I,8,FALSE),0)</f>
        <v>0</v>
      </c>
      <c r="M1722" s="13">
        <f>IFERROR(VLOOKUP(A1722,[2]Sheet1!$A:$I,9,FALSE),0)</f>
        <v>0</v>
      </c>
      <c r="N1722" s="13">
        <f>IFERROR(VLOOKUP(A1722,[3]Sheet1!$A:$G,2,FALSE),0)</f>
        <v>6249</v>
      </c>
      <c r="O1722" s="13">
        <f>IFERROR(VLOOKUP(A1722,[3]Sheet1!$A:$G,3,FALSE),0)</f>
        <v>0</v>
      </c>
      <c r="P1722" s="13">
        <f>IFERROR(VLOOKUP(A1722,[3]Sheet1!$A:$G,4,FALSE),0)</f>
        <v>0</v>
      </c>
      <c r="Q1722" s="13">
        <f>IFERROR(VLOOKUP(A1722,[3]Sheet1!$A:$G,5,FALSE),0)</f>
        <v>0</v>
      </c>
      <c r="R1722" s="13">
        <f>IFERROR(VLOOKUP(A1722,[3]Sheet1!$A:$H,6,FALSE),0)</f>
        <v>0</v>
      </c>
      <c r="S1722" s="13">
        <f>IFERROR(VLOOKUP(A1722,[3]Sheet1!$A:$I,7,FALSE),0)</f>
        <v>0</v>
      </c>
      <c r="T1722" s="13" t="str">
        <f t="shared" si="157"/>
        <v>Sim</v>
      </c>
      <c r="U1722" s="13" t="str">
        <f t="shared" si="158"/>
        <v>Não</v>
      </c>
      <c r="V1722" s="13" t="str">
        <f t="shared" si="159"/>
        <v>Não</v>
      </c>
      <c r="W1722" s="13" t="str">
        <f t="shared" si="160"/>
        <v>Não</v>
      </c>
      <c r="X1722" s="13" t="str">
        <f t="shared" si="161"/>
        <v>Não</v>
      </c>
      <c r="Y1722" s="13" t="str">
        <f t="shared" si="162"/>
        <v>Não</v>
      </c>
    </row>
    <row r="1723" spans="1:25">
      <c r="A1723" s="9">
        <v>313990</v>
      </c>
      <c r="B1723" s="13">
        <f>IFERROR(VLOOKUP(A1723,[1]Monitoramento_Base_somente_Said!$A:$J,5,FALSE),0)</f>
        <v>0</v>
      </c>
      <c r="C1723" s="13">
        <f>IFERROR(VLOOKUP(A1723,[1]Monitoramento_Base_somente_Said!$A:$J,6,FALSE),0)</f>
        <v>0</v>
      </c>
      <c r="D1723" s="13">
        <f>IFERROR(VLOOKUP(A1723,[1]Monitoramento_Base_somente_Said!$A:$J,7,FALSE),0)</f>
        <v>0</v>
      </c>
      <c r="E1723" s="13">
        <f>IFERROR(VLOOKUP(A1723,[1]Monitoramento_Base_somente_Said!$A:$J,8,FALSE),0)</f>
        <v>0</v>
      </c>
      <c r="F1723" s="13">
        <f>IFERROR(VLOOKUP(A1723,[1]Monitoramento_Base_somente_Said!$A:$J,9,FALSE),0)</f>
        <v>0</v>
      </c>
      <c r="G1723" s="13">
        <f>IFERROR(VLOOKUP(A1723,[1]Monitoramento_Base_somente_Said!$A:$J,10,FALSE),0)</f>
        <v>0</v>
      </c>
      <c r="H1723" s="13">
        <f>IFERROR(VLOOKUP(A1723,[2]Sheet1!$A:$I,4,FALSE),0)</f>
        <v>0</v>
      </c>
      <c r="I1723" s="13">
        <f>IFERROR(VLOOKUP(A1723,[2]Sheet1!$A:$I,5,FALSE),0)</f>
        <v>0</v>
      </c>
      <c r="J1723" s="13">
        <f>IFERROR(VLOOKUP(A1723,[2]Sheet1!$A:$I,6,FALSE),0)</f>
        <v>0</v>
      </c>
      <c r="K1723" s="13">
        <f>IFERROR(VLOOKUP(A1723,[2]Sheet1!$A:$I,7,FALSE),0)</f>
        <v>0</v>
      </c>
      <c r="L1723" s="13">
        <f>IFERROR(VLOOKUP(A1723,[2]Sheet1!$A:$I,8,FALSE),0)</f>
        <v>0</v>
      </c>
      <c r="M1723" s="13">
        <f>IFERROR(VLOOKUP(A1723,[2]Sheet1!$A:$I,9,FALSE),0)</f>
        <v>0</v>
      </c>
      <c r="N1723" s="13">
        <f>IFERROR(VLOOKUP(A1723,[3]Sheet1!$A:$G,2,FALSE),0)</f>
        <v>171</v>
      </c>
      <c r="O1723" s="13">
        <f>IFERROR(VLOOKUP(A1723,[3]Sheet1!$A:$G,3,FALSE),0)</f>
        <v>0</v>
      </c>
      <c r="P1723" s="13">
        <f>IFERROR(VLOOKUP(A1723,[3]Sheet1!$A:$G,4,FALSE),0)</f>
        <v>0</v>
      </c>
      <c r="Q1723" s="13">
        <f>IFERROR(VLOOKUP(A1723,[3]Sheet1!$A:$G,5,FALSE),0)</f>
        <v>0</v>
      </c>
      <c r="R1723" s="13">
        <f>IFERROR(VLOOKUP(A1723,[3]Sheet1!$A:$H,6,FALSE),0)</f>
        <v>0</v>
      </c>
      <c r="S1723" s="13">
        <f>IFERROR(VLOOKUP(A1723,[3]Sheet1!$A:$I,7,FALSE),0)</f>
        <v>0</v>
      </c>
      <c r="T1723" s="13" t="str">
        <f t="shared" si="157"/>
        <v>Sim</v>
      </c>
      <c r="U1723" s="13" t="str">
        <f t="shared" si="158"/>
        <v>Não</v>
      </c>
      <c r="V1723" s="13" t="str">
        <f t="shared" si="159"/>
        <v>Não</v>
      </c>
      <c r="W1723" s="13" t="str">
        <f t="shared" si="160"/>
        <v>Não</v>
      </c>
      <c r="X1723" s="13" t="str">
        <f t="shared" si="161"/>
        <v>Não</v>
      </c>
      <c r="Y1723" s="13" t="str">
        <f t="shared" si="162"/>
        <v>Não</v>
      </c>
    </row>
    <row r="1724" spans="1:25">
      <c r="A1724" s="9">
        <v>314010</v>
      </c>
      <c r="B1724" s="13">
        <f>IFERROR(VLOOKUP(A1724,[1]Monitoramento_Base_somente_Said!$A:$J,5,FALSE),0)</f>
        <v>0</v>
      </c>
      <c r="C1724" s="13">
        <f>IFERROR(VLOOKUP(A1724,[1]Monitoramento_Base_somente_Said!$A:$J,6,FALSE),0)</f>
        <v>0</v>
      </c>
      <c r="D1724" s="13">
        <f>IFERROR(VLOOKUP(A1724,[1]Monitoramento_Base_somente_Said!$A:$J,7,FALSE),0)</f>
        <v>0</v>
      </c>
      <c r="E1724" s="13">
        <f>IFERROR(VLOOKUP(A1724,[1]Monitoramento_Base_somente_Said!$A:$J,8,FALSE),0)</f>
        <v>0</v>
      </c>
      <c r="F1724" s="13">
        <f>IFERROR(VLOOKUP(A1724,[1]Monitoramento_Base_somente_Said!$A:$J,9,FALSE),0)</f>
        <v>0</v>
      </c>
      <c r="G1724" s="13">
        <f>IFERROR(VLOOKUP(A1724,[1]Monitoramento_Base_somente_Said!$A:$J,10,FALSE),0)</f>
        <v>0</v>
      </c>
      <c r="H1724" s="13">
        <f>IFERROR(VLOOKUP(A1724,[2]Sheet1!$A:$I,4,FALSE),0)</f>
        <v>0</v>
      </c>
      <c r="I1724" s="13">
        <f>IFERROR(VLOOKUP(A1724,[2]Sheet1!$A:$I,5,FALSE),0)</f>
        <v>0</v>
      </c>
      <c r="J1724" s="13">
        <f>IFERROR(VLOOKUP(A1724,[2]Sheet1!$A:$I,6,FALSE),0)</f>
        <v>0</v>
      </c>
      <c r="K1724" s="13">
        <f>IFERROR(VLOOKUP(A1724,[2]Sheet1!$A:$I,7,FALSE),0)</f>
        <v>0</v>
      </c>
      <c r="L1724" s="13">
        <f>IFERROR(VLOOKUP(A1724,[2]Sheet1!$A:$I,8,FALSE),0)</f>
        <v>0</v>
      </c>
      <c r="M1724" s="13">
        <f>IFERROR(VLOOKUP(A1724,[2]Sheet1!$A:$I,9,FALSE),0)</f>
        <v>0</v>
      </c>
      <c r="N1724" s="13">
        <f>IFERROR(VLOOKUP(A1724,[3]Sheet1!$A:$G,2,FALSE),0)</f>
        <v>1990</v>
      </c>
      <c r="O1724" s="13">
        <f>IFERROR(VLOOKUP(A1724,[3]Sheet1!$A:$G,3,FALSE),0)</f>
        <v>0</v>
      </c>
      <c r="P1724" s="13">
        <f>IFERROR(VLOOKUP(A1724,[3]Sheet1!$A:$G,4,FALSE),0)</f>
        <v>0</v>
      </c>
      <c r="Q1724" s="13">
        <f>IFERROR(VLOOKUP(A1724,[3]Sheet1!$A:$G,5,FALSE),0)</f>
        <v>0</v>
      </c>
      <c r="R1724" s="13">
        <f>IFERROR(VLOOKUP(A1724,[3]Sheet1!$A:$H,6,FALSE),0)</f>
        <v>0</v>
      </c>
      <c r="S1724" s="13">
        <f>IFERROR(VLOOKUP(A1724,[3]Sheet1!$A:$I,7,FALSE),0)</f>
        <v>0</v>
      </c>
      <c r="T1724" s="13" t="str">
        <f t="shared" si="157"/>
        <v>Sim</v>
      </c>
      <c r="U1724" s="13" t="str">
        <f t="shared" si="158"/>
        <v>Não</v>
      </c>
      <c r="V1724" s="13" t="str">
        <f t="shared" si="159"/>
        <v>Não</v>
      </c>
      <c r="W1724" s="13" t="str">
        <f t="shared" si="160"/>
        <v>Não</v>
      </c>
      <c r="X1724" s="13" t="str">
        <f t="shared" si="161"/>
        <v>Não</v>
      </c>
      <c r="Y1724" s="13" t="str">
        <f t="shared" si="162"/>
        <v>Não</v>
      </c>
    </row>
    <row r="1725" spans="1:25">
      <c r="A1725" s="9">
        <v>314015</v>
      </c>
      <c r="B1725" s="13">
        <f>IFERROR(VLOOKUP(A1725,[1]Monitoramento_Base_somente_Said!$A:$J,5,FALSE),0)</f>
        <v>0</v>
      </c>
      <c r="C1725" s="13">
        <f>IFERROR(VLOOKUP(A1725,[1]Monitoramento_Base_somente_Said!$A:$J,6,FALSE),0)</f>
        <v>0</v>
      </c>
      <c r="D1725" s="13">
        <f>IFERROR(VLOOKUP(A1725,[1]Monitoramento_Base_somente_Said!$A:$J,7,FALSE),0)</f>
        <v>0</v>
      </c>
      <c r="E1725" s="13">
        <f>IFERROR(VLOOKUP(A1725,[1]Monitoramento_Base_somente_Said!$A:$J,8,FALSE),0)</f>
        <v>0</v>
      </c>
      <c r="F1725" s="13">
        <f>IFERROR(VLOOKUP(A1725,[1]Monitoramento_Base_somente_Said!$A:$J,9,FALSE),0)</f>
        <v>0</v>
      </c>
      <c r="G1725" s="13">
        <f>IFERROR(VLOOKUP(A1725,[1]Monitoramento_Base_somente_Said!$A:$J,10,FALSE),0)</f>
        <v>0</v>
      </c>
      <c r="H1725" s="13">
        <f>IFERROR(VLOOKUP(A1725,[2]Sheet1!$A:$I,4,FALSE),0)</f>
        <v>0</v>
      </c>
      <c r="I1725" s="13">
        <f>IFERROR(VLOOKUP(A1725,[2]Sheet1!$A:$I,5,FALSE),0)</f>
        <v>0</v>
      </c>
      <c r="J1725" s="13">
        <f>IFERROR(VLOOKUP(A1725,[2]Sheet1!$A:$I,6,FALSE),0)</f>
        <v>0</v>
      </c>
      <c r="K1725" s="13">
        <f>IFERROR(VLOOKUP(A1725,[2]Sheet1!$A:$I,7,FALSE),0)</f>
        <v>0</v>
      </c>
      <c r="L1725" s="13">
        <f>IFERROR(VLOOKUP(A1725,[2]Sheet1!$A:$I,8,FALSE),0)</f>
        <v>0</v>
      </c>
      <c r="M1725" s="13">
        <f>IFERROR(VLOOKUP(A1725,[2]Sheet1!$A:$I,9,FALSE),0)</f>
        <v>0</v>
      </c>
      <c r="N1725" s="13">
        <f>IFERROR(VLOOKUP(A1725,[3]Sheet1!$A:$G,2,FALSE),0)</f>
        <v>0</v>
      </c>
      <c r="O1725" s="13">
        <f>IFERROR(VLOOKUP(A1725,[3]Sheet1!$A:$G,3,FALSE),0)</f>
        <v>0</v>
      </c>
      <c r="P1725" s="13">
        <f>IFERROR(VLOOKUP(A1725,[3]Sheet1!$A:$G,4,FALSE),0)</f>
        <v>0</v>
      </c>
      <c r="Q1725" s="13">
        <f>IFERROR(VLOOKUP(A1725,[3]Sheet1!$A:$G,5,FALSE),0)</f>
        <v>0</v>
      </c>
      <c r="R1725" s="13">
        <f>IFERROR(VLOOKUP(A1725,[3]Sheet1!$A:$H,6,FALSE),0)</f>
        <v>0</v>
      </c>
      <c r="S1725" s="13">
        <f>IFERROR(VLOOKUP(A1725,[3]Sheet1!$A:$I,7,FALSE),0)</f>
        <v>0</v>
      </c>
      <c r="T1725" s="13" t="str">
        <f t="shared" si="157"/>
        <v>Não</v>
      </c>
      <c r="U1725" s="13" t="str">
        <f t="shared" si="158"/>
        <v>Não</v>
      </c>
      <c r="V1725" s="13" t="str">
        <f t="shared" si="159"/>
        <v>Não</v>
      </c>
      <c r="W1725" s="13" t="str">
        <f t="shared" si="160"/>
        <v>Não</v>
      </c>
      <c r="X1725" s="13" t="str">
        <f t="shared" si="161"/>
        <v>Não</v>
      </c>
      <c r="Y1725" s="13" t="str">
        <f t="shared" si="162"/>
        <v>Não</v>
      </c>
    </row>
    <row r="1726" spans="1:25">
      <c r="A1726" s="9">
        <v>314020</v>
      </c>
      <c r="B1726" s="13">
        <f>IFERROR(VLOOKUP(A1726,[1]Monitoramento_Base_somente_Said!$A:$J,5,FALSE),0)</f>
        <v>0</v>
      </c>
      <c r="C1726" s="13">
        <f>IFERROR(VLOOKUP(A1726,[1]Monitoramento_Base_somente_Said!$A:$J,6,FALSE),0)</f>
        <v>0</v>
      </c>
      <c r="D1726" s="13">
        <f>IFERROR(VLOOKUP(A1726,[1]Monitoramento_Base_somente_Said!$A:$J,7,FALSE),0)</f>
        <v>0</v>
      </c>
      <c r="E1726" s="13">
        <f>IFERROR(VLOOKUP(A1726,[1]Monitoramento_Base_somente_Said!$A:$J,8,FALSE),0)</f>
        <v>0</v>
      </c>
      <c r="F1726" s="13">
        <f>IFERROR(VLOOKUP(A1726,[1]Monitoramento_Base_somente_Said!$A:$J,9,FALSE),0)</f>
        <v>0</v>
      </c>
      <c r="G1726" s="13">
        <f>IFERROR(VLOOKUP(A1726,[1]Monitoramento_Base_somente_Said!$A:$J,10,FALSE),0)</f>
        <v>0</v>
      </c>
      <c r="H1726" s="13">
        <f>IFERROR(VLOOKUP(A1726,[2]Sheet1!$A:$I,4,FALSE),0)</f>
        <v>0</v>
      </c>
      <c r="I1726" s="13">
        <f>IFERROR(VLOOKUP(A1726,[2]Sheet1!$A:$I,5,FALSE),0)</f>
        <v>0</v>
      </c>
      <c r="J1726" s="13">
        <f>IFERROR(VLOOKUP(A1726,[2]Sheet1!$A:$I,6,FALSE),0)</f>
        <v>0</v>
      </c>
      <c r="K1726" s="13">
        <f>IFERROR(VLOOKUP(A1726,[2]Sheet1!$A:$I,7,FALSE),0)</f>
        <v>0</v>
      </c>
      <c r="L1726" s="13">
        <f>IFERROR(VLOOKUP(A1726,[2]Sheet1!$A:$I,8,FALSE),0)</f>
        <v>0</v>
      </c>
      <c r="M1726" s="13">
        <f>IFERROR(VLOOKUP(A1726,[2]Sheet1!$A:$I,9,FALSE),0)</f>
        <v>0</v>
      </c>
      <c r="N1726" s="13">
        <f>IFERROR(VLOOKUP(A1726,[3]Sheet1!$A:$G,2,FALSE),0)</f>
        <v>0</v>
      </c>
      <c r="O1726" s="13">
        <f>IFERROR(VLOOKUP(A1726,[3]Sheet1!$A:$G,3,FALSE),0)</f>
        <v>0</v>
      </c>
      <c r="P1726" s="13">
        <f>IFERROR(VLOOKUP(A1726,[3]Sheet1!$A:$G,4,FALSE),0)</f>
        <v>0</v>
      </c>
      <c r="Q1726" s="13">
        <f>IFERROR(VLOOKUP(A1726,[3]Sheet1!$A:$G,5,FALSE),0)</f>
        <v>0</v>
      </c>
      <c r="R1726" s="13">
        <f>IFERROR(VLOOKUP(A1726,[3]Sheet1!$A:$H,6,FALSE),0)</f>
        <v>0</v>
      </c>
      <c r="S1726" s="13">
        <f>IFERROR(VLOOKUP(A1726,[3]Sheet1!$A:$I,7,FALSE),0)</f>
        <v>0</v>
      </c>
      <c r="T1726" s="13" t="str">
        <f t="shared" si="157"/>
        <v>Não</v>
      </c>
      <c r="U1726" s="13" t="str">
        <f t="shared" si="158"/>
        <v>Não</v>
      </c>
      <c r="V1726" s="13" t="str">
        <f t="shared" si="159"/>
        <v>Não</v>
      </c>
      <c r="W1726" s="13" t="str">
        <f t="shared" si="160"/>
        <v>Não</v>
      </c>
      <c r="X1726" s="13" t="str">
        <f t="shared" si="161"/>
        <v>Não</v>
      </c>
      <c r="Y1726" s="13" t="str">
        <f t="shared" si="162"/>
        <v>Não</v>
      </c>
    </row>
    <row r="1727" spans="1:25">
      <c r="A1727" s="9">
        <v>314030</v>
      </c>
      <c r="B1727" s="13">
        <f>IFERROR(VLOOKUP(A1727,[1]Monitoramento_Base_somente_Said!$A:$J,5,FALSE),0)</f>
        <v>0</v>
      </c>
      <c r="C1727" s="13">
        <f>IFERROR(VLOOKUP(A1727,[1]Monitoramento_Base_somente_Said!$A:$J,6,FALSE),0)</f>
        <v>0</v>
      </c>
      <c r="D1727" s="13">
        <f>IFERROR(VLOOKUP(A1727,[1]Monitoramento_Base_somente_Said!$A:$J,7,FALSE),0)</f>
        <v>0</v>
      </c>
      <c r="E1727" s="13">
        <f>IFERROR(VLOOKUP(A1727,[1]Monitoramento_Base_somente_Said!$A:$J,8,FALSE),0)</f>
        <v>0</v>
      </c>
      <c r="F1727" s="13">
        <f>IFERROR(VLOOKUP(A1727,[1]Monitoramento_Base_somente_Said!$A:$J,9,FALSE),0)</f>
        <v>0</v>
      </c>
      <c r="G1727" s="13">
        <f>IFERROR(VLOOKUP(A1727,[1]Monitoramento_Base_somente_Said!$A:$J,10,FALSE),0)</f>
        <v>0</v>
      </c>
      <c r="H1727" s="13">
        <f>IFERROR(VLOOKUP(A1727,[2]Sheet1!$A:$I,4,FALSE),0)</f>
        <v>0</v>
      </c>
      <c r="I1727" s="13">
        <f>IFERROR(VLOOKUP(A1727,[2]Sheet1!$A:$I,5,FALSE),0)</f>
        <v>0</v>
      </c>
      <c r="J1727" s="13">
        <f>IFERROR(VLOOKUP(A1727,[2]Sheet1!$A:$I,6,FALSE),0)</f>
        <v>0</v>
      </c>
      <c r="K1727" s="13">
        <f>IFERROR(VLOOKUP(A1727,[2]Sheet1!$A:$I,7,FALSE),0)</f>
        <v>0</v>
      </c>
      <c r="L1727" s="13">
        <f>IFERROR(VLOOKUP(A1727,[2]Sheet1!$A:$I,8,FALSE),0)</f>
        <v>0</v>
      </c>
      <c r="M1727" s="13">
        <f>IFERROR(VLOOKUP(A1727,[2]Sheet1!$A:$I,9,FALSE),0)</f>
        <v>0</v>
      </c>
      <c r="N1727" s="13">
        <f>IFERROR(VLOOKUP(A1727,[3]Sheet1!$A:$G,2,FALSE),0)</f>
        <v>87312</v>
      </c>
      <c r="O1727" s="13">
        <f>IFERROR(VLOOKUP(A1727,[3]Sheet1!$A:$G,3,FALSE),0)</f>
        <v>0</v>
      </c>
      <c r="P1727" s="13">
        <f>IFERROR(VLOOKUP(A1727,[3]Sheet1!$A:$G,4,FALSE),0)</f>
        <v>0</v>
      </c>
      <c r="Q1727" s="13">
        <f>IFERROR(VLOOKUP(A1727,[3]Sheet1!$A:$G,5,FALSE),0)</f>
        <v>0</v>
      </c>
      <c r="R1727" s="13">
        <f>IFERROR(VLOOKUP(A1727,[3]Sheet1!$A:$H,6,FALSE),0)</f>
        <v>0</v>
      </c>
      <c r="S1727" s="13">
        <f>IFERROR(VLOOKUP(A1727,[3]Sheet1!$A:$I,7,FALSE),0)</f>
        <v>0</v>
      </c>
      <c r="T1727" s="13" t="str">
        <f t="shared" si="157"/>
        <v>Sim</v>
      </c>
      <c r="U1727" s="13" t="str">
        <f t="shared" si="158"/>
        <v>Não</v>
      </c>
      <c r="V1727" s="13" t="str">
        <f t="shared" si="159"/>
        <v>Não</v>
      </c>
      <c r="W1727" s="13" t="str">
        <f t="shared" si="160"/>
        <v>Não</v>
      </c>
      <c r="X1727" s="13" t="str">
        <f t="shared" si="161"/>
        <v>Não</v>
      </c>
      <c r="Y1727" s="13" t="str">
        <f t="shared" si="162"/>
        <v>Não</v>
      </c>
    </row>
    <row r="1728" spans="1:25">
      <c r="A1728" s="9">
        <v>314040</v>
      </c>
      <c r="B1728" s="13">
        <f>IFERROR(VLOOKUP(A1728,[1]Monitoramento_Base_somente_Said!$A:$J,5,FALSE),0)</f>
        <v>0</v>
      </c>
      <c r="C1728" s="13">
        <f>IFERROR(VLOOKUP(A1728,[1]Monitoramento_Base_somente_Said!$A:$J,6,FALSE),0)</f>
        <v>0</v>
      </c>
      <c r="D1728" s="13">
        <f>IFERROR(VLOOKUP(A1728,[1]Monitoramento_Base_somente_Said!$A:$J,7,FALSE),0)</f>
        <v>0</v>
      </c>
      <c r="E1728" s="13">
        <f>IFERROR(VLOOKUP(A1728,[1]Monitoramento_Base_somente_Said!$A:$J,8,FALSE),0)</f>
        <v>0</v>
      </c>
      <c r="F1728" s="13">
        <f>IFERROR(VLOOKUP(A1728,[1]Monitoramento_Base_somente_Said!$A:$J,9,FALSE),0)</f>
        <v>0</v>
      </c>
      <c r="G1728" s="13">
        <f>IFERROR(VLOOKUP(A1728,[1]Monitoramento_Base_somente_Said!$A:$J,10,FALSE),0)</f>
        <v>0</v>
      </c>
      <c r="H1728" s="13">
        <f>IFERROR(VLOOKUP(A1728,[2]Sheet1!$A:$I,4,FALSE),0)</f>
        <v>0</v>
      </c>
      <c r="I1728" s="13">
        <f>IFERROR(VLOOKUP(A1728,[2]Sheet1!$A:$I,5,FALSE),0)</f>
        <v>0</v>
      </c>
      <c r="J1728" s="13">
        <f>IFERROR(VLOOKUP(A1728,[2]Sheet1!$A:$I,6,FALSE),0)</f>
        <v>0</v>
      </c>
      <c r="K1728" s="13">
        <f>IFERROR(VLOOKUP(A1728,[2]Sheet1!$A:$I,7,FALSE),0)</f>
        <v>0</v>
      </c>
      <c r="L1728" s="13">
        <f>IFERROR(VLOOKUP(A1728,[2]Sheet1!$A:$I,8,FALSE),0)</f>
        <v>0</v>
      </c>
      <c r="M1728" s="13">
        <f>IFERROR(VLOOKUP(A1728,[2]Sheet1!$A:$I,9,FALSE),0)</f>
        <v>0</v>
      </c>
      <c r="N1728" s="13">
        <f>IFERROR(VLOOKUP(A1728,[3]Sheet1!$A:$G,2,FALSE),0)</f>
        <v>387</v>
      </c>
      <c r="O1728" s="13">
        <f>IFERROR(VLOOKUP(A1728,[3]Sheet1!$A:$G,3,FALSE),0)</f>
        <v>0</v>
      </c>
      <c r="P1728" s="13">
        <f>IFERROR(VLOOKUP(A1728,[3]Sheet1!$A:$G,4,FALSE),0)</f>
        <v>0</v>
      </c>
      <c r="Q1728" s="13">
        <f>IFERROR(VLOOKUP(A1728,[3]Sheet1!$A:$G,5,FALSE),0)</f>
        <v>0</v>
      </c>
      <c r="R1728" s="13">
        <f>IFERROR(VLOOKUP(A1728,[3]Sheet1!$A:$H,6,FALSE),0)</f>
        <v>0</v>
      </c>
      <c r="S1728" s="13">
        <f>IFERROR(VLOOKUP(A1728,[3]Sheet1!$A:$I,7,FALSE),0)</f>
        <v>0</v>
      </c>
      <c r="T1728" s="13" t="str">
        <f t="shared" si="157"/>
        <v>Sim</v>
      </c>
      <c r="U1728" s="13" t="str">
        <f t="shared" si="158"/>
        <v>Não</v>
      </c>
      <c r="V1728" s="13" t="str">
        <f t="shared" si="159"/>
        <v>Não</v>
      </c>
      <c r="W1728" s="13" t="str">
        <f t="shared" si="160"/>
        <v>Não</v>
      </c>
      <c r="X1728" s="13" t="str">
        <f t="shared" si="161"/>
        <v>Não</v>
      </c>
      <c r="Y1728" s="13" t="str">
        <f t="shared" si="162"/>
        <v>Não</v>
      </c>
    </row>
    <row r="1729" spans="1:25">
      <c r="A1729" s="9">
        <v>314050</v>
      </c>
      <c r="B1729" s="13">
        <f>IFERROR(VLOOKUP(A1729,[1]Monitoramento_Base_somente_Said!$A:$J,5,FALSE),0)</f>
        <v>0</v>
      </c>
      <c r="C1729" s="13">
        <f>IFERROR(VLOOKUP(A1729,[1]Monitoramento_Base_somente_Said!$A:$J,6,FALSE),0)</f>
        <v>0</v>
      </c>
      <c r="D1729" s="13">
        <f>IFERROR(VLOOKUP(A1729,[1]Monitoramento_Base_somente_Said!$A:$J,7,FALSE),0)</f>
        <v>0</v>
      </c>
      <c r="E1729" s="13">
        <f>IFERROR(VLOOKUP(A1729,[1]Monitoramento_Base_somente_Said!$A:$J,8,FALSE),0)</f>
        <v>0</v>
      </c>
      <c r="F1729" s="13">
        <f>IFERROR(VLOOKUP(A1729,[1]Monitoramento_Base_somente_Said!$A:$J,9,FALSE),0)</f>
        <v>0</v>
      </c>
      <c r="G1729" s="13">
        <f>IFERROR(VLOOKUP(A1729,[1]Monitoramento_Base_somente_Said!$A:$J,10,FALSE),0)</f>
        <v>0</v>
      </c>
      <c r="H1729" s="13">
        <f>IFERROR(VLOOKUP(A1729,[2]Sheet1!$A:$I,4,FALSE),0)</f>
        <v>0</v>
      </c>
      <c r="I1729" s="13">
        <f>IFERROR(VLOOKUP(A1729,[2]Sheet1!$A:$I,5,FALSE),0)</f>
        <v>0</v>
      </c>
      <c r="J1729" s="13">
        <f>IFERROR(VLOOKUP(A1729,[2]Sheet1!$A:$I,6,FALSE),0)</f>
        <v>0</v>
      </c>
      <c r="K1729" s="13">
        <f>IFERROR(VLOOKUP(A1729,[2]Sheet1!$A:$I,7,FALSE),0)</f>
        <v>0</v>
      </c>
      <c r="L1729" s="13">
        <f>IFERROR(VLOOKUP(A1729,[2]Sheet1!$A:$I,8,FALSE),0)</f>
        <v>0</v>
      </c>
      <c r="M1729" s="13">
        <f>IFERROR(VLOOKUP(A1729,[2]Sheet1!$A:$I,9,FALSE),0)</f>
        <v>0</v>
      </c>
      <c r="N1729" s="13">
        <f>IFERROR(VLOOKUP(A1729,[3]Sheet1!$A:$G,2,FALSE),0)</f>
        <v>1718</v>
      </c>
      <c r="O1729" s="13">
        <f>IFERROR(VLOOKUP(A1729,[3]Sheet1!$A:$G,3,FALSE),0)</f>
        <v>0</v>
      </c>
      <c r="P1729" s="13">
        <f>IFERROR(VLOOKUP(A1729,[3]Sheet1!$A:$G,4,FALSE),0)</f>
        <v>0</v>
      </c>
      <c r="Q1729" s="13">
        <f>IFERROR(VLOOKUP(A1729,[3]Sheet1!$A:$G,5,FALSE),0)</f>
        <v>0</v>
      </c>
      <c r="R1729" s="13">
        <f>IFERROR(VLOOKUP(A1729,[3]Sheet1!$A:$H,6,FALSE),0)</f>
        <v>0</v>
      </c>
      <c r="S1729" s="13">
        <f>IFERROR(VLOOKUP(A1729,[3]Sheet1!$A:$I,7,FALSE),0)</f>
        <v>0</v>
      </c>
      <c r="T1729" s="13" t="str">
        <f t="shared" si="157"/>
        <v>Sim</v>
      </c>
      <c r="U1729" s="13" t="str">
        <f t="shared" si="158"/>
        <v>Não</v>
      </c>
      <c r="V1729" s="13" t="str">
        <f t="shared" si="159"/>
        <v>Não</v>
      </c>
      <c r="W1729" s="13" t="str">
        <f t="shared" si="160"/>
        <v>Não</v>
      </c>
      <c r="X1729" s="13" t="str">
        <f t="shared" si="161"/>
        <v>Não</v>
      </c>
      <c r="Y1729" s="13" t="str">
        <f t="shared" si="162"/>
        <v>Não</v>
      </c>
    </row>
    <row r="1730" spans="1:25">
      <c r="A1730" s="9">
        <v>314053</v>
      </c>
      <c r="B1730" s="13">
        <f>IFERROR(VLOOKUP(A1730,[1]Monitoramento_Base_somente_Said!$A:$J,5,FALSE),0)</f>
        <v>0</v>
      </c>
      <c r="C1730" s="13">
        <f>IFERROR(VLOOKUP(A1730,[1]Monitoramento_Base_somente_Said!$A:$J,6,FALSE),0)</f>
        <v>0</v>
      </c>
      <c r="D1730" s="13">
        <f>IFERROR(VLOOKUP(A1730,[1]Monitoramento_Base_somente_Said!$A:$J,7,FALSE),0)</f>
        <v>0</v>
      </c>
      <c r="E1730" s="13">
        <f>IFERROR(VLOOKUP(A1730,[1]Monitoramento_Base_somente_Said!$A:$J,8,FALSE),0)</f>
        <v>0</v>
      </c>
      <c r="F1730" s="13">
        <f>IFERROR(VLOOKUP(A1730,[1]Monitoramento_Base_somente_Said!$A:$J,9,FALSE),0)</f>
        <v>0</v>
      </c>
      <c r="G1730" s="13">
        <f>IFERROR(VLOOKUP(A1730,[1]Monitoramento_Base_somente_Said!$A:$J,10,FALSE),0)</f>
        <v>0</v>
      </c>
      <c r="H1730" s="13">
        <f>IFERROR(VLOOKUP(A1730,[2]Sheet1!$A:$I,4,FALSE),0)</f>
        <v>0</v>
      </c>
      <c r="I1730" s="13">
        <f>IFERROR(VLOOKUP(A1730,[2]Sheet1!$A:$I,5,FALSE),0)</f>
        <v>0</v>
      </c>
      <c r="J1730" s="13">
        <f>IFERROR(VLOOKUP(A1730,[2]Sheet1!$A:$I,6,FALSE),0)</f>
        <v>0</v>
      </c>
      <c r="K1730" s="13">
        <f>IFERROR(VLOOKUP(A1730,[2]Sheet1!$A:$I,7,FALSE),0)</f>
        <v>0</v>
      </c>
      <c r="L1730" s="13">
        <f>IFERROR(VLOOKUP(A1730,[2]Sheet1!$A:$I,8,FALSE),0)</f>
        <v>0</v>
      </c>
      <c r="M1730" s="13">
        <f>IFERROR(VLOOKUP(A1730,[2]Sheet1!$A:$I,9,FALSE),0)</f>
        <v>0</v>
      </c>
      <c r="N1730" s="13">
        <f>IFERROR(VLOOKUP(A1730,[3]Sheet1!$A:$G,2,FALSE),0)</f>
        <v>62703</v>
      </c>
      <c r="O1730" s="13">
        <f>IFERROR(VLOOKUP(A1730,[3]Sheet1!$A:$G,3,FALSE),0)</f>
        <v>0</v>
      </c>
      <c r="P1730" s="13">
        <f>IFERROR(VLOOKUP(A1730,[3]Sheet1!$A:$G,4,FALSE),0)</f>
        <v>0</v>
      </c>
      <c r="Q1730" s="13">
        <f>IFERROR(VLOOKUP(A1730,[3]Sheet1!$A:$G,5,FALSE),0)</f>
        <v>0</v>
      </c>
      <c r="R1730" s="13">
        <f>IFERROR(VLOOKUP(A1730,[3]Sheet1!$A:$H,6,FALSE),0)</f>
        <v>0</v>
      </c>
      <c r="S1730" s="13">
        <f>IFERROR(VLOOKUP(A1730,[3]Sheet1!$A:$I,7,FALSE),0)</f>
        <v>0</v>
      </c>
      <c r="T1730" s="13" t="str">
        <f t="shared" si="157"/>
        <v>Sim</v>
      </c>
      <c r="U1730" s="13" t="str">
        <f t="shared" si="158"/>
        <v>Não</v>
      </c>
      <c r="V1730" s="13" t="str">
        <f t="shared" si="159"/>
        <v>Não</v>
      </c>
      <c r="W1730" s="13" t="str">
        <f t="shared" si="160"/>
        <v>Não</v>
      </c>
      <c r="X1730" s="13" t="str">
        <f t="shared" si="161"/>
        <v>Não</v>
      </c>
      <c r="Y1730" s="13" t="str">
        <f t="shared" si="162"/>
        <v>Não</v>
      </c>
    </row>
    <row r="1731" spans="1:25">
      <c r="A1731" s="9">
        <v>314055</v>
      </c>
      <c r="B1731" s="13">
        <f>IFERROR(VLOOKUP(A1731,[1]Monitoramento_Base_somente_Said!$A:$J,5,FALSE),0)</f>
        <v>0</v>
      </c>
      <c r="C1731" s="13">
        <f>IFERROR(VLOOKUP(A1731,[1]Monitoramento_Base_somente_Said!$A:$J,6,FALSE),0)</f>
        <v>0</v>
      </c>
      <c r="D1731" s="13">
        <f>IFERROR(VLOOKUP(A1731,[1]Monitoramento_Base_somente_Said!$A:$J,7,FALSE),0)</f>
        <v>0</v>
      </c>
      <c r="E1731" s="13">
        <f>IFERROR(VLOOKUP(A1731,[1]Monitoramento_Base_somente_Said!$A:$J,8,FALSE),0)</f>
        <v>0</v>
      </c>
      <c r="F1731" s="13">
        <f>IFERROR(VLOOKUP(A1731,[1]Monitoramento_Base_somente_Said!$A:$J,9,FALSE),0)</f>
        <v>0</v>
      </c>
      <c r="G1731" s="13">
        <f>IFERROR(VLOOKUP(A1731,[1]Monitoramento_Base_somente_Said!$A:$J,10,FALSE),0)</f>
        <v>0</v>
      </c>
      <c r="H1731" s="13">
        <f>IFERROR(VLOOKUP(A1731,[2]Sheet1!$A:$I,4,FALSE),0)</f>
        <v>0</v>
      </c>
      <c r="I1731" s="13">
        <f>IFERROR(VLOOKUP(A1731,[2]Sheet1!$A:$I,5,FALSE),0)</f>
        <v>0</v>
      </c>
      <c r="J1731" s="13">
        <f>IFERROR(VLOOKUP(A1731,[2]Sheet1!$A:$I,6,FALSE),0)</f>
        <v>0</v>
      </c>
      <c r="K1731" s="13">
        <f>IFERROR(VLOOKUP(A1731,[2]Sheet1!$A:$I,7,FALSE),0)</f>
        <v>0</v>
      </c>
      <c r="L1731" s="13">
        <f>IFERROR(VLOOKUP(A1731,[2]Sheet1!$A:$I,8,FALSE),0)</f>
        <v>0</v>
      </c>
      <c r="M1731" s="13">
        <f>IFERROR(VLOOKUP(A1731,[2]Sheet1!$A:$I,9,FALSE),0)</f>
        <v>0</v>
      </c>
      <c r="N1731" s="13">
        <f>IFERROR(VLOOKUP(A1731,[3]Sheet1!$A:$G,2,FALSE),0)</f>
        <v>0</v>
      </c>
      <c r="O1731" s="13">
        <f>IFERROR(VLOOKUP(A1731,[3]Sheet1!$A:$G,3,FALSE),0)</f>
        <v>0</v>
      </c>
      <c r="P1731" s="13">
        <f>IFERROR(VLOOKUP(A1731,[3]Sheet1!$A:$G,4,FALSE),0)</f>
        <v>0</v>
      </c>
      <c r="Q1731" s="13">
        <f>IFERROR(VLOOKUP(A1731,[3]Sheet1!$A:$G,5,FALSE),0)</f>
        <v>0</v>
      </c>
      <c r="R1731" s="13">
        <f>IFERROR(VLOOKUP(A1731,[3]Sheet1!$A:$H,6,FALSE),0)</f>
        <v>0</v>
      </c>
      <c r="S1731" s="13">
        <f>IFERROR(VLOOKUP(A1731,[3]Sheet1!$A:$I,7,FALSE),0)</f>
        <v>0</v>
      </c>
      <c r="T1731" s="13" t="str">
        <f t="shared" si="157"/>
        <v>Não</v>
      </c>
      <c r="U1731" s="13" t="str">
        <f t="shared" si="158"/>
        <v>Não</v>
      </c>
      <c r="V1731" s="13" t="str">
        <f t="shared" si="159"/>
        <v>Não</v>
      </c>
      <c r="W1731" s="13" t="str">
        <f t="shared" si="160"/>
        <v>Não</v>
      </c>
      <c r="X1731" s="13" t="str">
        <f t="shared" si="161"/>
        <v>Não</v>
      </c>
      <c r="Y1731" s="13" t="str">
        <f t="shared" si="162"/>
        <v>Não</v>
      </c>
    </row>
    <row r="1732" spans="1:25">
      <c r="A1732" s="19">
        <v>314060</v>
      </c>
      <c r="B1732" s="13">
        <f>IFERROR(VLOOKUP(A1732,[1]Monitoramento_Base_somente_Said!$A:$J,5,FALSE),0)</f>
        <v>0</v>
      </c>
      <c r="C1732" s="13">
        <f>IFERROR(VLOOKUP(A1732,[1]Monitoramento_Base_somente_Said!$A:$J,6,FALSE),0)</f>
        <v>0</v>
      </c>
      <c r="D1732" s="13">
        <f>IFERROR(VLOOKUP(A1732,[1]Monitoramento_Base_somente_Said!$A:$J,7,FALSE),0)</f>
        <v>0</v>
      </c>
      <c r="E1732" s="13">
        <f>IFERROR(VLOOKUP(A1732,[1]Monitoramento_Base_somente_Said!$A:$J,8,FALSE),0)</f>
        <v>0</v>
      </c>
      <c r="F1732" s="13">
        <f>IFERROR(VLOOKUP(A1732,[1]Monitoramento_Base_somente_Said!$A:$J,9,FALSE),0)</f>
        <v>0</v>
      </c>
      <c r="G1732" s="13">
        <f>IFERROR(VLOOKUP(A1732,[1]Monitoramento_Base_somente_Said!$A:$J,10,FALSE),0)</f>
        <v>0</v>
      </c>
      <c r="H1732" s="13">
        <f>IFERROR(VLOOKUP(A1732,[2]Sheet1!$A:$I,4,FALSE),0)</f>
        <v>0</v>
      </c>
      <c r="I1732" s="13">
        <f>IFERROR(VLOOKUP(A1732,[2]Sheet1!$A:$I,5,FALSE),0)</f>
        <v>0</v>
      </c>
      <c r="J1732" s="13">
        <f>IFERROR(VLOOKUP(A1732,[2]Sheet1!$A:$I,6,FALSE),0)</f>
        <v>0</v>
      </c>
      <c r="K1732" s="13">
        <f>IFERROR(VLOOKUP(A1732,[2]Sheet1!$A:$I,7,FALSE),0)</f>
        <v>0</v>
      </c>
      <c r="L1732" s="13">
        <f>IFERROR(VLOOKUP(A1732,[2]Sheet1!$A:$I,8,FALSE),0)</f>
        <v>0</v>
      </c>
      <c r="M1732" s="13">
        <f>IFERROR(VLOOKUP(A1732,[2]Sheet1!$A:$I,9,FALSE),0)</f>
        <v>0</v>
      </c>
      <c r="N1732" s="13">
        <f>IFERROR(VLOOKUP(A1732,[3]Sheet1!$A:$G,2,FALSE),0)</f>
        <v>0</v>
      </c>
      <c r="O1732" s="13">
        <f>IFERROR(VLOOKUP(A1732,[3]Sheet1!$A:$G,3,FALSE),0)</f>
        <v>0</v>
      </c>
      <c r="P1732" s="13">
        <f>IFERROR(VLOOKUP(A1732,[3]Sheet1!$A:$G,4,FALSE),0)</f>
        <v>0</v>
      </c>
      <c r="Q1732" s="13">
        <f>IFERROR(VLOOKUP(A1732,[3]Sheet1!$A:$G,5,FALSE),0)</f>
        <v>0</v>
      </c>
      <c r="R1732" s="13">
        <f>IFERROR(VLOOKUP(A1732,[3]Sheet1!$A:$H,6,FALSE),0)</f>
        <v>0</v>
      </c>
      <c r="S1732" s="13">
        <f>IFERROR(VLOOKUP(A1732,[3]Sheet1!$A:$I,7,FALSE),0)</f>
        <v>0</v>
      </c>
      <c r="T1732" s="13" t="str">
        <f t="shared" si="157"/>
        <v>Não</v>
      </c>
      <c r="U1732" s="13" t="str">
        <f t="shared" si="158"/>
        <v>Não</v>
      </c>
      <c r="V1732" s="13" t="str">
        <f t="shared" si="159"/>
        <v>Não</v>
      </c>
      <c r="W1732" s="13" t="str">
        <f t="shared" si="160"/>
        <v>Não</v>
      </c>
      <c r="X1732" s="13" t="str">
        <f t="shared" si="161"/>
        <v>Não</v>
      </c>
      <c r="Y1732" s="13" t="str">
        <f t="shared" si="162"/>
        <v>Não</v>
      </c>
    </row>
    <row r="1733" spans="1:25">
      <c r="A1733" s="9">
        <v>314070</v>
      </c>
      <c r="B1733" s="13">
        <f>IFERROR(VLOOKUP(A1733,[1]Monitoramento_Base_somente_Said!$A:$J,5,FALSE),0)</f>
        <v>0</v>
      </c>
      <c r="C1733" s="13">
        <f>IFERROR(VLOOKUP(A1733,[1]Monitoramento_Base_somente_Said!$A:$J,6,FALSE),0)</f>
        <v>0</v>
      </c>
      <c r="D1733" s="13">
        <f>IFERROR(VLOOKUP(A1733,[1]Monitoramento_Base_somente_Said!$A:$J,7,FALSE),0)</f>
        <v>0</v>
      </c>
      <c r="E1733" s="13">
        <f>IFERROR(VLOOKUP(A1733,[1]Monitoramento_Base_somente_Said!$A:$J,8,FALSE),0)</f>
        <v>0</v>
      </c>
      <c r="F1733" s="13">
        <f>IFERROR(VLOOKUP(A1733,[1]Monitoramento_Base_somente_Said!$A:$J,9,FALSE),0)</f>
        <v>0</v>
      </c>
      <c r="G1733" s="13">
        <f>IFERROR(VLOOKUP(A1733,[1]Monitoramento_Base_somente_Said!$A:$J,10,FALSE),0)</f>
        <v>0</v>
      </c>
      <c r="H1733" s="13">
        <f>IFERROR(VLOOKUP(A1733,[2]Sheet1!$A:$I,4,FALSE),0)</f>
        <v>0</v>
      </c>
      <c r="I1733" s="13">
        <f>IFERROR(VLOOKUP(A1733,[2]Sheet1!$A:$I,5,FALSE),0)</f>
        <v>0</v>
      </c>
      <c r="J1733" s="13">
        <f>IFERROR(VLOOKUP(A1733,[2]Sheet1!$A:$I,6,FALSE),0)</f>
        <v>0</v>
      </c>
      <c r="K1733" s="13">
        <f>IFERROR(VLOOKUP(A1733,[2]Sheet1!$A:$I,7,FALSE),0)</f>
        <v>0</v>
      </c>
      <c r="L1733" s="13">
        <f>IFERROR(VLOOKUP(A1733,[2]Sheet1!$A:$I,8,FALSE),0)</f>
        <v>0</v>
      </c>
      <c r="M1733" s="13">
        <f>IFERROR(VLOOKUP(A1733,[2]Sheet1!$A:$I,9,FALSE),0)</f>
        <v>0</v>
      </c>
      <c r="N1733" s="13">
        <f>IFERROR(VLOOKUP(A1733,[3]Sheet1!$A:$G,2,FALSE),0)</f>
        <v>0</v>
      </c>
      <c r="O1733" s="13">
        <f>IFERROR(VLOOKUP(A1733,[3]Sheet1!$A:$G,3,FALSE),0)</f>
        <v>0</v>
      </c>
      <c r="P1733" s="13">
        <f>IFERROR(VLOOKUP(A1733,[3]Sheet1!$A:$G,4,FALSE),0)</f>
        <v>0</v>
      </c>
      <c r="Q1733" s="13">
        <f>IFERROR(VLOOKUP(A1733,[3]Sheet1!$A:$G,5,FALSE),0)</f>
        <v>0</v>
      </c>
      <c r="R1733" s="13">
        <f>IFERROR(VLOOKUP(A1733,[3]Sheet1!$A:$H,6,FALSE),0)</f>
        <v>0</v>
      </c>
      <c r="S1733" s="13">
        <f>IFERROR(VLOOKUP(A1733,[3]Sheet1!$A:$I,7,FALSE),0)</f>
        <v>0</v>
      </c>
      <c r="T1733" s="13" t="str">
        <f t="shared" si="157"/>
        <v>Não</v>
      </c>
      <c r="U1733" s="13" t="str">
        <f t="shared" si="158"/>
        <v>Não</v>
      </c>
      <c r="V1733" s="13" t="str">
        <f t="shared" si="159"/>
        <v>Não</v>
      </c>
      <c r="W1733" s="13" t="str">
        <f t="shared" si="160"/>
        <v>Não</v>
      </c>
      <c r="X1733" s="13" t="str">
        <f t="shared" si="161"/>
        <v>Não</v>
      </c>
      <c r="Y1733" s="13" t="str">
        <f t="shared" si="162"/>
        <v>Não</v>
      </c>
    </row>
    <row r="1734" spans="1:25">
      <c r="A1734" s="19">
        <v>317150</v>
      </c>
      <c r="B1734" s="13">
        <f>IFERROR(VLOOKUP(A1734,[1]Monitoramento_Base_somente_Said!$A:$J,5,FALSE),0)</f>
        <v>0</v>
      </c>
      <c r="C1734" s="13">
        <f>IFERROR(VLOOKUP(A1734,[1]Monitoramento_Base_somente_Said!$A:$J,6,FALSE),0)</f>
        <v>0</v>
      </c>
      <c r="D1734" s="13">
        <f>IFERROR(VLOOKUP(A1734,[1]Monitoramento_Base_somente_Said!$A:$J,7,FALSE),0)</f>
        <v>0</v>
      </c>
      <c r="E1734" s="13">
        <f>IFERROR(VLOOKUP(A1734,[1]Monitoramento_Base_somente_Said!$A:$J,8,FALSE),0)</f>
        <v>0</v>
      </c>
      <c r="F1734" s="13">
        <f>IFERROR(VLOOKUP(A1734,[1]Monitoramento_Base_somente_Said!$A:$J,9,FALSE),0)</f>
        <v>0</v>
      </c>
      <c r="G1734" s="13">
        <f>IFERROR(VLOOKUP(A1734,[1]Monitoramento_Base_somente_Said!$A:$J,10,FALSE),0)</f>
        <v>0</v>
      </c>
      <c r="H1734" s="13">
        <f>IFERROR(VLOOKUP(A1734,[2]Sheet1!$A:$I,4,FALSE),0)</f>
        <v>0</v>
      </c>
      <c r="I1734" s="13">
        <f>IFERROR(VLOOKUP(A1734,[2]Sheet1!$A:$I,5,FALSE),0)</f>
        <v>0</v>
      </c>
      <c r="J1734" s="13">
        <f>IFERROR(VLOOKUP(A1734,[2]Sheet1!$A:$I,6,FALSE),0)</f>
        <v>0</v>
      </c>
      <c r="K1734" s="13">
        <f>IFERROR(VLOOKUP(A1734,[2]Sheet1!$A:$I,7,FALSE),0)</f>
        <v>0</v>
      </c>
      <c r="L1734" s="13">
        <f>IFERROR(VLOOKUP(A1734,[2]Sheet1!$A:$I,8,FALSE),0)</f>
        <v>0</v>
      </c>
      <c r="M1734" s="13">
        <f>IFERROR(VLOOKUP(A1734,[2]Sheet1!$A:$I,9,FALSE),0)</f>
        <v>0</v>
      </c>
      <c r="N1734" s="13">
        <f>IFERROR(VLOOKUP(A1734,[3]Sheet1!$A:$G,2,FALSE),0)</f>
        <v>7890</v>
      </c>
      <c r="O1734" s="13">
        <f>IFERROR(VLOOKUP(A1734,[3]Sheet1!$A:$G,3,FALSE),0)</f>
        <v>0</v>
      </c>
      <c r="P1734" s="13">
        <f>IFERROR(VLOOKUP(A1734,[3]Sheet1!$A:$G,4,FALSE),0)</f>
        <v>0</v>
      </c>
      <c r="Q1734" s="13">
        <f>IFERROR(VLOOKUP(A1734,[3]Sheet1!$A:$G,5,FALSE),0)</f>
        <v>0</v>
      </c>
      <c r="R1734" s="13">
        <f>IFERROR(VLOOKUP(A1734,[3]Sheet1!$A:$H,6,FALSE),0)</f>
        <v>0</v>
      </c>
      <c r="S1734" s="13">
        <f>IFERROR(VLOOKUP(A1734,[3]Sheet1!$A:$I,7,FALSE),0)</f>
        <v>0</v>
      </c>
      <c r="T1734" s="13" t="str">
        <f t="shared" ref="T1734:T1797" si="163">IF(B1734+H1734+N1734&gt;0,"Sim","Não")</f>
        <v>Sim</v>
      </c>
      <c r="U1734" s="13" t="str">
        <f t="shared" ref="U1734:U1797" si="164">IF(C1734+I1734+O1734&gt;0,"Sim","Não")</f>
        <v>Não</v>
      </c>
      <c r="V1734" s="13" t="str">
        <f t="shared" ref="V1734:V1797" si="165">IF(D1734+J1734+P1734&gt;0,"Sim","Não")</f>
        <v>Não</v>
      </c>
      <c r="W1734" s="13" t="str">
        <f t="shared" ref="W1734:W1797" si="166">IF(E1734+K1734+Q1734&gt;0,"Sim","Não")</f>
        <v>Não</v>
      </c>
      <c r="X1734" s="13" t="str">
        <f t="shared" ref="X1734:X1797" si="167">IF(F1734+L1734+R1734&gt;0,"Sim","Não")</f>
        <v>Não</v>
      </c>
      <c r="Y1734" s="13" t="str">
        <f t="shared" ref="Y1734:Y1797" si="168">IF(G1734+M1734+S1734&gt;0,"Sim","Não")</f>
        <v>Não</v>
      </c>
    </row>
    <row r="1735" spans="1:25">
      <c r="A1735" s="19">
        <v>314080</v>
      </c>
      <c r="B1735" s="13">
        <f>IFERROR(VLOOKUP(A1735,[1]Monitoramento_Base_somente_Said!$A:$J,5,FALSE),0)</f>
        <v>0</v>
      </c>
      <c r="C1735" s="13">
        <f>IFERROR(VLOOKUP(A1735,[1]Monitoramento_Base_somente_Said!$A:$J,6,FALSE),0)</f>
        <v>0</v>
      </c>
      <c r="D1735" s="13">
        <f>IFERROR(VLOOKUP(A1735,[1]Monitoramento_Base_somente_Said!$A:$J,7,FALSE),0)</f>
        <v>0</v>
      </c>
      <c r="E1735" s="13">
        <f>IFERROR(VLOOKUP(A1735,[1]Monitoramento_Base_somente_Said!$A:$J,8,FALSE),0)</f>
        <v>0</v>
      </c>
      <c r="F1735" s="13">
        <f>IFERROR(VLOOKUP(A1735,[1]Monitoramento_Base_somente_Said!$A:$J,9,FALSE),0)</f>
        <v>0</v>
      </c>
      <c r="G1735" s="13">
        <f>IFERROR(VLOOKUP(A1735,[1]Monitoramento_Base_somente_Said!$A:$J,10,FALSE),0)</f>
        <v>0</v>
      </c>
      <c r="H1735" s="13">
        <f>IFERROR(VLOOKUP(A1735,[2]Sheet1!$A:$I,4,FALSE),0)</f>
        <v>0</v>
      </c>
      <c r="I1735" s="13">
        <f>IFERROR(VLOOKUP(A1735,[2]Sheet1!$A:$I,5,FALSE),0)</f>
        <v>0</v>
      </c>
      <c r="J1735" s="13">
        <f>IFERROR(VLOOKUP(A1735,[2]Sheet1!$A:$I,6,FALSE),0)</f>
        <v>0</v>
      </c>
      <c r="K1735" s="13">
        <f>IFERROR(VLOOKUP(A1735,[2]Sheet1!$A:$I,7,FALSE),0)</f>
        <v>0</v>
      </c>
      <c r="L1735" s="13">
        <f>IFERROR(VLOOKUP(A1735,[2]Sheet1!$A:$I,8,FALSE),0)</f>
        <v>0</v>
      </c>
      <c r="M1735" s="13">
        <f>IFERROR(VLOOKUP(A1735,[2]Sheet1!$A:$I,9,FALSE),0)</f>
        <v>0</v>
      </c>
      <c r="N1735" s="13">
        <f>IFERROR(VLOOKUP(A1735,[3]Sheet1!$A:$G,2,FALSE),0)</f>
        <v>1383</v>
      </c>
      <c r="O1735" s="13">
        <f>IFERROR(VLOOKUP(A1735,[3]Sheet1!$A:$G,3,FALSE),0)</f>
        <v>0</v>
      </c>
      <c r="P1735" s="13">
        <f>IFERROR(VLOOKUP(A1735,[3]Sheet1!$A:$G,4,FALSE),0)</f>
        <v>0</v>
      </c>
      <c r="Q1735" s="13">
        <f>IFERROR(VLOOKUP(A1735,[3]Sheet1!$A:$G,5,FALSE),0)</f>
        <v>0</v>
      </c>
      <c r="R1735" s="13">
        <f>IFERROR(VLOOKUP(A1735,[3]Sheet1!$A:$H,6,FALSE),0)</f>
        <v>0</v>
      </c>
      <c r="S1735" s="13">
        <f>IFERROR(VLOOKUP(A1735,[3]Sheet1!$A:$I,7,FALSE),0)</f>
        <v>0</v>
      </c>
      <c r="T1735" s="13" t="str">
        <f t="shared" si="163"/>
        <v>Sim</v>
      </c>
      <c r="U1735" s="13" t="str">
        <f t="shared" si="164"/>
        <v>Não</v>
      </c>
      <c r="V1735" s="13" t="str">
        <f t="shared" si="165"/>
        <v>Não</v>
      </c>
      <c r="W1735" s="13" t="str">
        <f t="shared" si="166"/>
        <v>Não</v>
      </c>
      <c r="X1735" s="13" t="str">
        <f t="shared" si="167"/>
        <v>Não</v>
      </c>
      <c r="Y1735" s="13" t="str">
        <f t="shared" si="168"/>
        <v>Não</v>
      </c>
    </row>
    <row r="1736" spans="1:25">
      <c r="A1736" s="19">
        <v>314085</v>
      </c>
      <c r="B1736" s="13">
        <f>IFERROR(VLOOKUP(A1736,[1]Monitoramento_Base_somente_Said!$A:$J,5,FALSE),0)</f>
        <v>0</v>
      </c>
      <c r="C1736" s="13">
        <f>IFERROR(VLOOKUP(A1736,[1]Monitoramento_Base_somente_Said!$A:$J,6,FALSE),0)</f>
        <v>0</v>
      </c>
      <c r="D1736" s="13">
        <f>IFERROR(VLOOKUP(A1736,[1]Monitoramento_Base_somente_Said!$A:$J,7,FALSE),0)</f>
        <v>0</v>
      </c>
      <c r="E1736" s="13">
        <f>IFERROR(VLOOKUP(A1736,[1]Monitoramento_Base_somente_Said!$A:$J,8,FALSE),0)</f>
        <v>0</v>
      </c>
      <c r="F1736" s="13">
        <f>IFERROR(VLOOKUP(A1736,[1]Monitoramento_Base_somente_Said!$A:$J,9,FALSE),0)</f>
        <v>0</v>
      </c>
      <c r="G1736" s="13">
        <f>IFERROR(VLOOKUP(A1736,[1]Monitoramento_Base_somente_Said!$A:$J,10,FALSE),0)</f>
        <v>0</v>
      </c>
      <c r="H1736" s="13">
        <f>IFERROR(VLOOKUP(A1736,[2]Sheet1!$A:$I,4,FALSE),0)</f>
        <v>0</v>
      </c>
      <c r="I1736" s="13">
        <f>IFERROR(VLOOKUP(A1736,[2]Sheet1!$A:$I,5,FALSE),0)</f>
        <v>0</v>
      </c>
      <c r="J1736" s="13">
        <f>IFERROR(VLOOKUP(A1736,[2]Sheet1!$A:$I,6,FALSE),0)</f>
        <v>0</v>
      </c>
      <c r="K1736" s="13">
        <f>IFERROR(VLOOKUP(A1736,[2]Sheet1!$A:$I,7,FALSE),0)</f>
        <v>0</v>
      </c>
      <c r="L1736" s="13">
        <f>IFERROR(VLOOKUP(A1736,[2]Sheet1!$A:$I,8,FALSE),0)</f>
        <v>0</v>
      </c>
      <c r="M1736" s="13">
        <f>IFERROR(VLOOKUP(A1736,[2]Sheet1!$A:$I,9,FALSE),0)</f>
        <v>0</v>
      </c>
      <c r="N1736" s="13">
        <f>IFERROR(VLOOKUP(A1736,[3]Sheet1!$A:$G,2,FALSE),0)</f>
        <v>103972</v>
      </c>
      <c r="O1736" s="13">
        <f>IFERROR(VLOOKUP(A1736,[3]Sheet1!$A:$G,3,FALSE),0)</f>
        <v>0</v>
      </c>
      <c r="P1736" s="13">
        <f>IFERROR(VLOOKUP(A1736,[3]Sheet1!$A:$G,4,FALSE),0)</f>
        <v>0</v>
      </c>
      <c r="Q1736" s="13">
        <f>IFERROR(VLOOKUP(A1736,[3]Sheet1!$A:$G,5,FALSE),0)</f>
        <v>0</v>
      </c>
      <c r="R1736" s="13">
        <f>IFERROR(VLOOKUP(A1736,[3]Sheet1!$A:$H,6,FALSE),0)</f>
        <v>0</v>
      </c>
      <c r="S1736" s="13">
        <f>IFERROR(VLOOKUP(A1736,[3]Sheet1!$A:$I,7,FALSE),0)</f>
        <v>0</v>
      </c>
      <c r="T1736" s="13" t="str">
        <f t="shared" si="163"/>
        <v>Sim</v>
      </c>
      <c r="U1736" s="13" t="str">
        <f t="shared" si="164"/>
        <v>Não</v>
      </c>
      <c r="V1736" s="13" t="str">
        <f t="shared" si="165"/>
        <v>Não</v>
      </c>
      <c r="W1736" s="13" t="str">
        <f t="shared" si="166"/>
        <v>Não</v>
      </c>
      <c r="X1736" s="13" t="str">
        <f t="shared" si="167"/>
        <v>Não</v>
      </c>
      <c r="Y1736" s="13" t="str">
        <f t="shared" si="168"/>
        <v>Não</v>
      </c>
    </row>
    <row r="1737" spans="1:25">
      <c r="A1737" s="9">
        <v>314090</v>
      </c>
      <c r="B1737" s="13">
        <f>IFERROR(VLOOKUP(A1737,[1]Monitoramento_Base_somente_Said!$A:$J,5,FALSE),0)</f>
        <v>0</v>
      </c>
      <c r="C1737" s="13">
        <f>IFERROR(VLOOKUP(A1737,[1]Monitoramento_Base_somente_Said!$A:$J,6,FALSE),0)</f>
        <v>2718421</v>
      </c>
      <c r="D1737" s="13">
        <f>IFERROR(VLOOKUP(A1737,[1]Monitoramento_Base_somente_Said!$A:$J,7,FALSE),0)</f>
        <v>0</v>
      </c>
      <c r="E1737" s="13">
        <f>IFERROR(VLOOKUP(A1737,[1]Monitoramento_Base_somente_Said!$A:$J,8,FALSE),0)</f>
        <v>2543039</v>
      </c>
      <c r="F1737" s="13">
        <f>IFERROR(VLOOKUP(A1737,[1]Monitoramento_Base_somente_Said!$A:$J,9,FALSE),0)</f>
        <v>0</v>
      </c>
      <c r="G1737" s="13">
        <f>IFERROR(VLOOKUP(A1737,[1]Monitoramento_Base_somente_Said!$A:$J,10,FALSE),0)</f>
        <v>1052292</v>
      </c>
      <c r="H1737" s="13">
        <f>IFERROR(VLOOKUP(A1737,[2]Sheet1!$A:$I,4,FALSE),0)</f>
        <v>0</v>
      </c>
      <c r="I1737" s="13">
        <f>IFERROR(VLOOKUP(A1737,[2]Sheet1!$A:$I,5,FALSE),0)</f>
        <v>0</v>
      </c>
      <c r="J1737" s="13">
        <f>IFERROR(VLOOKUP(A1737,[2]Sheet1!$A:$I,6,FALSE),0)</f>
        <v>0</v>
      </c>
      <c r="K1737" s="13">
        <f>IFERROR(VLOOKUP(A1737,[2]Sheet1!$A:$I,7,FALSE),0)</f>
        <v>0</v>
      </c>
      <c r="L1737" s="13">
        <f>IFERROR(VLOOKUP(A1737,[2]Sheet1!$A:$I,8,FALSE),0)</f>
        <v>0</v>
      </c>
      <c r="M1737" s="13">
        <f>IFERROR(VLOOKUP(A1737,[2]Sheet1!$A:$I,9,FALSE),0)</f>
        <v>0</v>
      </c>
      <c r="N1737" s="13">
        <f>IFERROR(VLOOKUP(A1737,[3]Sheet1!$A:$G,2,FALSE),0)</f>
        <v>0</v>
      </c>
      <c r="O1737" s="13">
        <f>IFERROR(VLOOKUP(A1737,[3]Sheet1!$A:$G,3,FALSE),0)</f>
        <v>0</v>
      </c>
      <c r="P1737" s="13">
        <f>IFERROR(VLOOKUP(A1737,[3]Sheet1!$A:$G,4,FALSE),0)</f>
        <v>0</v>
      </c>
      <c r="Q1737" s="13">
        <f>IFERROR(VLOOKUP(A1737,[3]Sheet1!$A:$G,5,FALSE),0)</f>
        <v>0</v>
      </c>
      <c r="R1737" s="13">
        <f>IFERROR(VLOOKUP(A1737,[3]Sheet1!$A:$H,6,FALSE),0)</f>
        <v>0</v>
      </c>
      <c r="S1737" s="13">
        <f>IFERROR(VLOOKUP(A1737,[3]Sheet1!$A:$I,7,FALSE),0)</f>
        <v>0</v>
      </c>
      <c r="T1737" s="13" t="str">
        <f t="shared" si="163"/>
        <v>Não</v>
      </c>
      <c r="U1737" s="13" t="str">
        <f t="shared" si="164"/>
        <v>Sim</v>
      </c>
      <c r="V1737" s="13" t="str">
        <f t="shared" si="165"/>
        <v>Não</v>
      </c>
      <c r="W1737" s="13" t="str">
        <f t="shared" si="166"/>
        <v>Sim</v>
      </c>
      <c r="X1737" s="13" t="str">
        <f t="shared" si="167"/>
        <v>Não</v>
      </c>
      <c r="Y1737" s="13" t="str">
        <f t="shared" si="168"/>
        <v>Sim</v>
      </c>
    </row>
    <row r="1738" spans="1:25">
      <c r="A1738" s="9">
        <v>314100</v>
      </c>
      <c r="B1738" s="13">
        <f>IFERROR(VLOOKUP(A1738,[1]Monitoramento_Base_somente_Said!$A:$J,5,FALSE),0)</f>
        <v>0</v>
      </c>
      <c r="C1738" s="13">
        <f>IFERROR(VLOOKUP(A1738,[1]Monitoramento_Base_somente_Said!$A:$J,6,FALSE),0)</f>
        <v>0</v>
      </c>
      <c r="D1738" s="13">
        <f>IFERROR(VLOOKUP(A1738,[1]Monitoramento_Base_somente_Said!$A:$J,7,FALSE),0)</f>
        <v>0</v>
      </c>
      <c r="E1738" s="13">
        <f>IFERROR(VLOOKUP(A1738,[1]Monitoramento_Base_somente_Said!$A:$J,8,FALSE),0)</f>
        <v>0</v>
      </c>
      <c r="F1738" s="13">
        <f>IFERROR(VLOOKUP(A1738,[1]Monitoramento_Base_somente_Said!$A:$J,9,FALSE),0)</f>
        <v>0</v>
      </c>
      <c r="G1738" s="13">
        <f>IFERROR(VLOOKUP(A1738,[1]Monitoramento_Base_somente_Said!$A:$J,10,FALSE),0)</f>
        <v>0</v>
      </c>
      <c r="H1738" s="13">
        <f>IFERROR(VLOOKUP(A1738,[2]Sheet1!$A:$I,4,FALSE),0)</f>
        <v>0</v>
      </c>
      <c r="I1738" s="13">
        <f>IFERROR(VLOOKUP(A1738,[2]Sheet1!$A:$I,5,FALSE),0)</f>
        <v>0</v>
      </c>
      <c r="J1738" s="13">
        <f>IFERROR(VLOOKUP(A1738,[2]Sheet1!$A:$I,6,FALSE),0)</f>
        <v>0</v>
      </c>
      <c r="K1738" s="13">
        <f>IFERROR(VLOOKUP(A1738,[2]Sheet1!$A:$I,7,FALSE),0)</f>
        <v>0</v>
      </c>
      <c r="L1738" s="13">
        <f>IFERROR(VLOOKUP(A1738,[2]Sheet1!$A:$I,8,FALSE),0)</f>
        <v>0</v>
      </c>
      <c r="M1738" s="13">
        <f>IFERROR(VLOOKUP(A1738,[2]Sheet1!$A:$I,9,FALSE),0)</f>
        <v>0</v>
      </c>
      <c r="N1738" s="13">
        <f>IFERROR(VLOOKUP(A1738,[3]Sheet1!$A:$G,2,FALSE),0)</f>
        <v>0</v>
      </c>
      <c r="O1738" s="13">
        <f>IFERROR(VLOOKUP(A1738,[3]Sheet1!$A:$G,3,FALSE),0)</f>
        <v>0</v>
      </c>
      <c r="P1738" s="13">
        <f>IFERROR(VLOOKUP(A1738,[3]Sheet1!$A:$G,4,FALSE),0)</f>
        <v>0</v>
      </c>
      <c r="Q1738" s="13">
        <f>IFERROR(VLOOKUP(A1738,[3]Sheet1!$A:$G,5,FALSE),0)</f>
        <v>0</v>
      </c>
      <c r="R1738" s="13">
        <f>IFERROR(VLOOKUP(A1738,[3]Sheet1!$A:$H,6,FALSE),0)</f>
        <v>0</v>
      </c>
      <c r="S1738" s="13">
        <f>IFERROR(VLOOKUP(A1738,[3]Sheet1!$A:$I,7,FALSE),0)</f>
        <v>0</v>
      </c>
      <c r="T1738" s="13" t="str">
        <f t="shared" si="163"/>
        <v>Não</v>
      </c>
      <c r="U1738" s="13" t="str">
        <f t="shared" si="164"/>
        <v>Não</v>
      </c>
      <c r="V1738" s="13" t="str">
        <f t="shared" si="165"/>
        <v>Não</v>
      </c>
      <c r="W1738" s="13" t="str">
        <f t="shared" si="166"/>
        <v>Não</v>
      </c>
      <c r="X1738" s="13" t="str">
        <f t="shared" si="167"/>
        <v>Não</v>
      </c>
      <c r="Y1738" s="13" t="str">
        <f t="shared" si="168"/>
        <v>Não</v>
      </c>
    </row>
    <row r="1739" spans="1:25">
      <c r="A1739" s="9">
        <v>314110</v>
      </c>
      <c r="B1739" s="13">
        <f>IFERROR(VLOOKUP(A1739,[1]Monitoramento_Base_somente_Said!$A:$J,5,FALSE),0)</f>
        <v>0</v>
      </c>
      <c r="C1739" s="13">
        <f>IFERROR(VLOOKUP(A1739,[1]Monitoramento_Base_somente_Said!$A:$J,6,FALSE),0)</f>
        <v>0</v>
      </c>
      <c r="D1739" s="13">
        <f>IFERROR(VLOOKUP(A1739,[1]Monitoramento_Base_somente_Said!$A:$J,7,FALSE),0)</f>
        <v>0</v>
      </c>
      <c r="E1739" s="13">
        <f>IFERROR(VLOOKUP(A1739,[1]Monitoramento_Base_somente_Said!$A:$J,8,FALSE),0)</f>
        <v>0</v>
      </c>
      <c r="F1739" s="13">
        <f>IFERROR(VLOOKUP(A1739,[1]Monitoramento_Base_somente_Said!$A:$J,9,FALSE),0)</f>
        <v>0</v>
      </c>
      <c r="G1739" s="13">
        <f>IFERROR(VLOOKUP(A1739,[1]Monitoramento_Base_somente_Said!$A:$J,10,FALSE),0)</f>
        <v>0</v>
      </c>
      <c r="H1739" s="13">
        <f>IFERROR(VLOOKUP(A1739,[2]Sheet1!$A:$I,4,FALSE),0)</f>
        <v>0</v>
      </c>
      <c r="I1739" s="13">
        <f>IFERROR(VLOOKUP(A1739,[2]Sheet1!$A:$I,5,FALSE),0)</f>
        <v>0</v>
      </c>
      <c r="J1739" s="13">
        <f>IFERROR(VLOOKUP(A1739,[2]Sheet1!$A:$I,6,FALSE),0)</f>
        <v>0</v>
      </c>
      <c r="K1739" s="13">
        <f>IFERROR(VLOOKUP(A1739,[2]Sheet1!$A:$I,7,FALSE),0)</f>
        <v>0</v>
      </c>
      <c r="L1739" s="13">
        <f>IFERROR(VLOOKUP(A1739,[2]Sheet1!$A:$I,8,FALSE),0)</f>
        <v>0</v>
      </c>
      <c r="M1739" s="13">
        <f>IFERROR(VLOOKUP(A1739,[2]Sheet1!$A:$I,9,FALSE),0)</f>
        <v>0</v>
      </c>
      <c r="N1739" s="13">
        <f>IFERROR(VLOOKUP(A1739,[3]Sheet1!$A:$G,2,FALSE),0)</f>
        <v>790</v>
      </c>
      <c r="O1739" s="13">
        <f>IFERROR(VLOOKUP(A1739,[3]Sheet1!$A:$G,3,FALSE),0)</f>
        <v>0</v>
      </c>
      <c r="P1739" s="13">
        <f>IFERROR(VLOOKUP(A1739,[3]Sheet1!$A:$G,4,FALSE),0)</f>
        <v>0</v>
      </c>
      <c r="Q1739" s="13">
        <f>IFERROR(VLOOKUP(A1739,[3]Sheet1!$A:$G,5,FALSE),0)</f>
        <v>0</v>
      </c>
      <c r="R1739" s="13">
        <f>IFERROR(VLOOKUP(A1739,[3]Sheet1!$A:$H,6,FALSE),0)</f>
        <v>0</v>
      </c>
      <c r="S1739" s="13">
        <f>IFERROR(VLOOKUP(A1739,[3]Sheet1!$A:$I,7,FALSE),0)</f>
        <v>0</v>
      </c>
      <c r="T1739" s="13" t="str">
        <f t="shared" si="163"/>
        <v>Sim</v>
      </c>
      <c r="U1739" s="13" t="str">
        <f t="shared" si="164"/>
        <v>Não</v>
      </c>
      <c r="V1739" s="13" t="str">
        <f t="shared" si="165"/>
        <v>Não</v>
      </c>
      <c r="W1739" s="13" t="str">
        <f t="shared" si="166"/>
        <v>Não</v>
      </c>
      <c r="X1739" s="13" t="str">
        <f t="shared" si="167"/>
        <v>Não</v>
      </c>
      <c r="Y1739" s="13" t="str">
        <f t="shared" si="168"/>
        <v>Não</v>
      </c>
    </row>
    <row r="1740" spans="1:25">
      <c r="A1740" s="9">
        <v>314120</v>
      </c>
      <c r="B1740" s="13">
        <f>IFERROR(VLOOKUP(A1740,[1]Monitoramento_Base_somente_Said!$A:$J,5,FALSE),0)</f>
        <v>0</v>
      </c>
      <c r="C1740" s="13">
        <f>IFERROR(VLOOKUP(A1740,[1]Monitoramento_Base_somente_Said!$A:$J,6,FALSE),0)</f>
        <v>0</v>
      </c>
      <c r="D1740" s="13">
        <f>IFERROR(VLOOKUP(A1740,[1]Monitoramento_Base_somente_Said!$A:$J,7,FALSE),0)</f>
        <v>0</v>
      </c>
      <c r="E1740" s="13">
        <f>IFERROR(VLOOKUP(A1740,[1]Monitoramento_Base_somente_Said!$A:$J,8,FALSE),0)</f>
        <v>0</v>
      </c>
      <c r="F1740" s="13">
        <f>IFERROR(VLOOKUP(A1740,[1]Monitoramento_Base_somente_Said!$A:$J,9,FALSE),0)</f>
        <v>0</v>
      </c>
      <c r="G1740" s="13">
        <f>IFERROR(VLOOKUP(A1740,[1]Monitoramento_Base_somente_Said!$A:$J,10,FALSE),0)</f>
        <v>0</v>
      </c>
      <c r="H1740" s="13">
        <f>IFERROR(VLOOKUP(A1740,[2]Sheet1!$A:$I,4,FALSE),0)</f>
        <v>0</v>
      </c>
      <c r="I1740" s="13">
        <f>IFERROR(VLOOKUP(A1740,[2]Sheet1!$A:$I,5,FALSE),0)</f>
        <v>0</v>
      </c>
      <c r="J1740" s="13">
        <f>IFERROR(VLOOKUP(A1740,[2]Sheet1!$A:$I,6,FALSE),0)</f>
        <v>0</v>
      </c>
      <c r="K1740" s="13">
        <f>IFERROR(VLOOKUP(A1740,[2]Sheet1!$A:$I,7,FALSE),0)</f>
        <v>0</v>
      </c>
      <c r="L1740" s="13">
        <f>IFERROR(VLOOKUP(A1740,[2]Sheet1!$A:$I,8,FALSE),0)</f>
        <v>0</v>
      </c>
      <c r="M1740" s="13">
        <f>IFERROR(VLOOKUP(A1740,[2]Sheet1!$A:$I,9,FALSE),0)</f>
        <v>0</v>
      </c>
      <c r="N1740" s="13">
        <f>IFERROR(VLOOKUP(A1740,[3]Sheet1!$A:$G,2,FALSE),0)</f>
        <v>2768</v>
      </c>
      <c r="O1740" s="13">
        <f>IFERROR(VLOOKUP(A1740,[3]Sheet1!$A:$G,3,FALSE),0)</f>
        <v>0</v>
      </c>
      <c r="P1740" s="13">
        <f>IFERROR(VLOOKUP(A1740,[3]Sheet1!$A:$G,4,FALSE),0)</f>
        <v>0</v>
      </c>
      <c r="Q1740" s="13">
        <f>IFERROR(VLOOKUP(A1740,[3]Sheet1!$A:$G,5,FALSE),0)</f>
        <v>0</v>
      </c>
      <c r="R1740" s="13">
        <f>IFERROR(VLOOKUP(A1740,[3]Sheet1!$A:$H,6,FALSE),0)</f>
        <v>0</v>
      </c>
      <c r="S1740" s="13">
        <f>IFERROR(VLOOKUP(A1740,[3]Sheet1!$A:$I,7,FALSE),0)</f>
        <v>0</v>
      </c>
      <c r="T1740" s="13" t="str">
        <f t="shared" si="163"/>
        <v>Sim</v>
      </c>
      <c r="U1740" s="13" t="str">
        <f t="shared" si="164"/>
        <v>Não</v>
      </c>
      <c r="V1740" s="13" t="str">
        <f t="shared" si="165"/>
        <v>Não</v>
      </c>
      <c r="W1740" s="13" t="str">
        <f t="shared" si="166"/>
        <v>Não</v>
      </c>
      <c r="X1740" s="13" t="str">
        <f t="shared" si="167"/>
        <v>Não</v>
      </c>
      <c r="Y1740" s="13" t="str">
        <f t="shared" si="168"/>
        <v>Não</v>
      </c>
    </row>
    <row r="1741" spans="1:25">
      <c r="A1741" s="9">
        <v>314130</v>
      </c>
      <c r="B1741" s="13">
        <f>IFERROR(VLOOKUP(A1741,[1]Monitoramento_Base_somente_Said!$A:$J,5,FALSE),0)</f>
        <v>0</v>
      </c>
      <c r="C1741" s="13">
        <f>IFERROR(VLOOKUP(A1741,[1]Monitoramento_Base_somente_Said!$A:$J,6,FALSE),0)</f>
        <v>0</v>
      </c>
      <c r="D1741" s="13">
        <f>IFERROR(VLOOKUP(A1741,[1]Monitoramento_Base_somente_Said!$A:$J,7,FALSE),0)</f>
        <v>0</v>
      </c>
      <c r="E1741" s="13">
        <f>IFERROR(VLOOKUP(A1741,[1]Monitoramento_Base_somente_Said!$A:$J,8,FALSE),0)</f>
        <v>0</v>
      </c>
      <c r="F1741" s="13">
        <f>IFERROR(VLOOKUP(A1741,[1]Monitoramento_Base_somente_Said!$A:$J,9,FALSE),0)</f>
        <v>0</v>
      </c>
      <c r="G1741" s="13">
        <f>IFERROR(VLOOKUP(A1741,[1]Monitoramento_Base_somente_Said!$A:$J,10,FALSE),0)</f>
        <v>0</v>
      </c>
      <c r="H1741" s="13">
        <f>IFERROR(VLOOKUP(A1741,[2]Sheet1!$A:$I,4,FALSE),0)</f>
        <v>0</v>
      </c>
      <c r="I1741" s="13">
        <f>IFERROR(VLOOKUP(A1741,[2]Sheet1!$A:$I,5,FALSE),0)</f>
        <v>0</v>
      </c>
      <c r="J1741" s="13">
        <f>IFERROR(VLOOKUP(A1741,[2]Sheet1!$A:$I,6,FALSE),0)</f>
        <v>0</v>
      </c>
      <c r="K1741" s="13">
        <f>IFERROR(VLOOKUP(A1741,[2]Sheet1!$A:$I,7,FALSE),0)</f>
        <v>0</v>
      </c>
      <c r="L1741" s="13">
        <f>IFERROR(VLOOKUP(A1741,[2]Sheet1!$A:$I,8,FALSE),0)</f>
        <v>0</v>
      </c>
      <c r="M1741" s="13">
        <f>IFERROR(VLOOKUP(A1741,[2]Sheet1!$A:$I,9,FALSE),0)</f>
        <v>0</v>
      </c>
      <c r="N1741" s="13">
        <f>IFERROR(VLOOKUP(A1741,[3]Sheet1!$A:$G,2,FALSE),0)</f>
        <v>1106</v>
      </c>
      <c r="O1741" s="13">
        <f>IFERROR(VLOOKUP(A1741,[3]Sheet1!$A:$G,3,FALSE),0)</f>
        <v>0</v>
      </c>
      <c r="P1741" s="13">
        <f>IFERROR(VLOOKUP(A1741,[3]Sheet1!$A:$G,4,FALSE),0)</f>
        <v>0</v>
      </c>
      <c r="Q1741" s="13">
        <f>IFERROR(VLOOKUP(A1741,[3]Sheet1!$A:$G,5,FALSE),0)</f>
        <v>0</v>
      </c>
      <c r="R1741" s="13">
        <f>IFERROR(VLOOKUP(A1741,[3]Sheet1!$A:$H,6,FALSE),0)</f>
        <v>0</v>
      </c>
      <c r="S1741" s="13">
        <f>IFERROR(VLOOKUP(A1741,[3]Sheet1!$A:$I,7,FALSE),0)</f>
        <v>0</v>
      </c>
      <c r="T1741" s="13" t="str">
        <f t="shared" si="163"/>
        <v>Sim</v>
      </c>
      <c r="U1741" s="13" t="str">
        <f t="shared" si="164"/>
        <v>Não</v>
      </c>
      <c r="V1741" s="13" t="str">
        <f t="shared" si="165"/>
        <v>Não</v>
      </c>
      <c r="W1741" s="13" t="str">
        <f t="shared" si="166"/>
        <v>Não</v>
      </c>
      <c r="X1741" s="13" t="str">
        <f t="shared" si="167"/>
        <v>Não</v>
      </c>
      <c r="Y1741" s="13" t="str">
        <f t="shared" si="168"/>
        <v>Não</v>
      </c>
    </row>
    <row r="1742" spans="1:25">
      <c r="A1742" s="9">
        <v>314140</v>
      </c>
      <c r="B1742" s="13">
        <f>IFERROR(VLOOKUP(A1742,[1]Monitoramento_Base_somente_Said!$A:$J,5,FALSE),0)</f>
        <v>0</v>
      </c>
      <c r="C1742" s="13">
        <f>IFERROR(VLOOKUP(A1742,[1]Monitoramento_Base_somente_Said!$A:$J,6,FALSE),0)</f>
        <v>0</v>
      </c>
      <c r="D1742" s="13">
        <f>IFERROR(VLOOKUP(A1742,[1]Monitoramento_Base_somente_Said!$A:$J,7,FALSE),0)</f>
        <v>0</v>
      </c>
      <c r="E1742" s="13">
        <f>IFERROR(VLOOKUP(A1742,[1]Monitoramento_Base_somente_Said!$A:$J,8,FALSE),0)</f>
        <v>0</v>
      </c>
      <c r="F1742" s="13">
        <f>IFERROR(VLOOKUP(A1742,[1]Monitoramento_Base_somente_Said!$A:$J,9,FALSE),0)</f>
        <v>0</v>
      </c>
      <c r="G1742" s="13">
        <f>IFERROR(VLOOKUP(A1742,[1]Monitoramento_Base_somente_Said!$A:$J,10,FALSE),0)</f>
        <v>0</v>
      </c>
      <c r="H1742" s="13">
        <f>IFERROR(VLOOKUP(A1742,[2]Sheet1!$A:$I,4,FALSE),0)</f>
        <v>0</v>
      </c>
      <c r="I1742" s="13">
        <f>IFERROR(VLOOKUP(A1742,[2]Sheet1!$A:$I,5,FALSE),0)</f>
        <v>0</v>
      </c>
      <c r="J1742" s="13">
        <f>IFERROR(VLOOKUP(A1742,[2]Sheet1!$A:$I,6,FALSE),0)</f>
        <v>0</v>
      </c>
      <c r="K1742" s="13">
        <f>IFERROR(VLOOKUP(A1742,[2]Sheet1!$A:$I,7,FALSE),0)</f>
        <v>0</v>
      </c>
      <c r="L1742" s="13">
        <f>IFERROR(VLOOKUP(A1742,[2]Sheet1!$A:$I,8,FALSE),0)</f>
        <v>0</v>
      </c>
      <c r="M1742" s="13">
        <f>IFERROR(VLOOKUP(A1742,[2]Sheet1!$A:$I,9,FALSE),0)</f>
        <v>0</v>
      </c>
      <c r="N1742" s="13">
        <f>IFERROR(VLOOKUP(A1742,[3]Sheet1!$A:$G,2,FALSE),0)</f>
        <v>95</v>
      </c>
      <c r="O1742" s="13">
        <f>IFERROR(VLOOKUP(A1742,[3]Sheet1!$A:$G,3,FALSE),0)</f>
        <v>0</v>
      </c>
      <c r="P1742" s="13">
        <f>IFERROR(VLOOKUP(A1742,[3]Sheet1!$A:$G,4,FALSE),0)</f>
        <v>0</v>
      </c>
      <c r="Q1742" s="13">
        <f>IFERROR(VLOOKUP(A1742,[3]Sheet1!$A:$G,5,FALSE),0)</f>
        <v>0</v>
      </c>
      <c r="R1742" s="13">
        <f>IFERROR(VLOOKUP(A1742,[3]Sheet1!$A:$H,6,FALSE),0)</f>
        <v>0</v>
      </c>
      <c r="S1742" s="13">
        <f>IFERROR(VLOOKUP(A1742,[3]Sheet1!$A:$I,7,FALSE),0)</f>
        <v>0</v>
      </c>
      <c r="T1742" s="13" t="str">
        <f t="shared" si="163"/>
        <v>Sim</v>
      </c>
      <c r="U1742" s="13" t="str">
        <f t="shared" si="164"/>
        <v>Não</v>
      </c>
      <c r="V1742" s="13" t="str">
        <f t="shared" si="165"/>
        <v>Não</v>
      </c>
      <c r="W1742" s="13" t="str">
        <f t="shared" si="166"/>
        <v>Não</v>
      </c>
      <c r="X1742" s="13" t="str">
        <f t="shared" si="167"/>
        <v>Não</v>
      </c>
      <c r="Y1742" s="13" t="str">
        <f t="shared" si="168"/>
        <v>Não</v>
      </c>
    </row>
    <row r="1743" spans="1:25">
      <c r="A1743" s="9">
        <v>314150</v>
      </c>
      <c r="B1743" s="13">
        <f>IFERROR(VLOOKUP(A1743,[1]Monitoramento_Base_somente_Said!$A:$J,5,FALSE),0)</f>
        <v>0</v>
      </c>
      <c r="C1743" s="13">
        <f>IFERROR(VLOOKUP(A1743,[1]Monitoramento_Base_somente_Said!$A:$J,6,FALSE),0)</f>
        <v>0</v>
      </c>
      <c r="D1743" s="13">
        <f>IFERROR(VLOOKUP(A1743,[1]Monitoramento_Base_somente_Said!$A:$J,7,FALSE),0)</f>
        <v>0</v>
      </c>
      <c r="E1743" s="13">
        <f>IFERROR(VLOOKUP(A1743,[1]Monitoramento_Base_somente_Said!$A:$J,8,FALSE),0)</f>
        <v>0</v>
      </c>
      <c r="F1743" s="13">
        <f>IFERROR(VLOOKUP(A1743,[1]Monitoramento_Base_somente_Said!$A:$J,9,FALSE),0)</f>
        <v>0</v>
      </c>
      <c r="G1743" s="13">
        <f>IFERROR(VLOOKUP(A1743,[1]Monitoramento_Base_somente_Said!$A:$J,10,FALSE),0)</f>
        <v>0</v>
      </c>
      <c r="H1743" s="13">
        <f>IFERROR(VLOOKUP(A1743,[2]Sheet1!$A:$I,4,FALSE),0)</f>
        <v>0</v>
      </c>
      <c r="I1743" s="13">
        <f>IFERROR(VLOOKUP(A1743,[2]Sheet1!$A:$I,5,FALSE),0)</f>
        <v>0</v>
      </c>
      <c r="J1743" s="13">
        <f>IFERROR(VLOOKUP(A1743,[2]Sheet1!$A:$I,6,FALSE),0)</f>
        <v>0</v>
      </c>
      <c r="K1743" s="13">
        <f>IFERROR(VLOOKUP(A1743,[2]Sheet1!$A:$I,7,FALSE),0)</f>
        <v>0</v>
      </c>
      <c r="L1743" s="13">
        <f>IFERROR(VLOOKUP(A1743,[2]Sheet1!$A:$I,8,FALSE),0)</f>
        <v>0</v>
      </c>
      <c r="M1743" s="13">
        <f>IFERROR(VLOOKUP(A1743,[2]Sheet1!$A:$I,9,FALSE),0)</f>
        <v>0</v>
      </c>
      <c r="N1743" s="13">
        <f>IFERROR(VLOOKUP(A1743,[3]Sheet1!$A:$G,2,FALSE),0)</f>
        <v>129636</v>
      </c>
      <c r="O1743" s="13">
        <f>IFERROR(VLOOKUP(A1743,[3]Sheet1!$A:$G,3,FALSE),0)</f>
        <v>0</v>
      </c>
      <c r="P1743" s="13">
        <f>IFERROR(VLOOKUP(A1743,[3]Sheet1!$A:$G,4,FALSE),0)</f>
        <v>0</v>
      </c>
      <c r="Q1743" s="13">
        <f>IFERROR(VLOOKUP(A1743,[3]Sheet1!$A:$G,5,FALSE),0)</f>
        <v>0</v>
      </c>
      <c r="R1743" s="13">
        <f>IFERROR(VLOOKUP(A1743,[3]Sheet1!$A:$H,6,FALSE),0)</f>
        <v>0</v>
      </c>
      <c r="S1743" s="13">
        <f>IFERROR(VLOOKUP(A1743,[3]Sheet1!$A:$I,7,FALSE),0)</f>
        <v>0</v>
      </c>
      <c r="T1743" s="13" t="str">
        <f t="shared" si="163"/>
        <v>Sim</v>
      </c>
      <c r="U1743" s="13" t="str">
        <f t="shared" si="164"/>
        <v>Não</v>
      </c>
      <c r="V1743" s="13" t="str">
        <f t="shared" si="165"/>
        <v>Não</v>
      </c>
      <c r="W1743" s="13" t="str">
        <f t="shared" si="166"/>
        <v>Não</v>
      </c>
      <c r="X1743" s="13" t="str">
        <f t="shared" si="167"/>
        <v>Não</v>
      </c>
      <c r="Y1743" s="13" t="str">
        <f t="shared" si="168"/>
        <v>Não</v>
      </c>
    </row>
    <row r="1744" spans="1:25">
      <c r="A1744" s="19">
        <v>314160</v>
      </c>
      <c r="B1744" s="13">
        <f>IFERROR(VLOOKUP(A1744,[1]Monitoramento_Base_somente_Said!$A:$J,5,FALSE),0)</f>
        <v>0</v>
      </c>
      <c r="C1744" s="13">
        <f>IFERROR(VLOOKUP(A1744,[1]Monitoramento_Base_somente_Said!$A:$J,6,FALSE),0)</f>
        <v>0</v>
      </c>
      <c r="D1744" s="13">
        <f>IFERROR(VLOOKUP(A1744,[1]Monitoramento_Base_somente_Said!$A:$J,7,FALSE),0)</f>
        <v>0</v>
      </c>
      <c r="E1744" s="13">
        <f>IFERROR(VLOOKUP(A1744,[1]Monitoramento_Base_somente_Said!$A:$J,8,FALSE),0)</f>
        <v>0</v>
      </c>
      <c r="F1744" s="13">
        <f>IFERROR(VLOOKUP(A1744,[1]Monitoramento_Base_somente_Said!$A:$J,9,FALSE),0)</f>
        <v>0</v>
      </c>
      <c r="G1744" s="13">
        <f>IFERROR(VLOOKUP(A1744,[1]Monitoramento_Base_somente_Said!$A:$J,10,FALSE),0)</f>
        <v>0</v>
      </c>
      <c r="H1744" s="13">
        <f>IFERROR(VLOOKUP(A1744,[2]Sheet1!$A:$I,4,FALSE),0)</f>
        <v>0</v>
      </c>
      <c r="I1744" s="13">
        <f>IFERROR(VLOOKUP(A1744,[2]Sheet1!$A:$I,5,FALSE),0)</f>
        <v>0</v>
      </c>
      <c r="J1744" s="13">
        <f>IFERROR(VLOOKUP(A1744,[2]Sheet1!$A:$I,6,FALSE),0)</f>
        <v>0</v>
      </c>
      <c r="K1744" s="13">
        <f>IFERROR(VLOOKUP(A1744,[2]Sheet1!$A:$I,7,FALSE),0)</f>
        <v>0</v>
      </c>
      <c r="L1744" s="13">
        <f>IFERROR(VLOOKUP(A1744,[2]Sheet1!$A:$I,8,FALSE),0)</f>
        <v>0</v>
      </c>
      <c r="M1744" s="13">
        <f>IFERROR(VLOOKUP(A1744,[2]Sheet1!$A:$I,9,FALSE),0)</f>
        <v>0</v>
      </c>
      <c r="N1744" s="13">
        <f>IFERROR(VLOOKUP(A1744,[3]Sheet1!$A:$G,2,FALSE),0)</f>
        <v>42</v>
      </c>
      <c r="O1744" s="13">
        <f>IFERROR(VLOOKUP(A1744,[3]Sheet1!$A:$G,3,FALSE),0)</f>
        <v>0</v>
      </c>
      <c r="P1744" s="13">
        <f>IFERROR(VLOOKUP(A1744,[3]Sheet1!$A:$G,4,FALSE),0)</f>
        <v>0</v>
      </c>
      <c r="Q1744" s="13">
        <f>IFERROR(VLOOKUP(A1744,[3]Sheet1!$A:$G,5,FALSE),0)</f>
        <v>0</v>
      </c>
      <c r="R1744" s="13">
        <f>IFERROR(VLOOKUP(A1744,[3]Sheet1!$A:$H,6,FALSE),0)</f>
        <v>0</v>
      </c>
      <c r="S1744" s="13">
        <f>IFERROR(VLOOKUP(A1744,[3]Sheet1!$A:$I,7,FALSE),0)</f>
        <v>0</v>
      </c>
      <c r="T1744" s="13" t="str">
        <f t="shared" si="163"/>
        <v>Sim</v>
      </c>
      <c r="U1744" s="13" t="str">
        <f t="shared" si="164"/>
        <v>Não</v>
      </c>
      <c r="V1744" s="13" t="str">
        <f t="shared" si="165"/>
        <v>Não</v>
      </c>
      <c r="W1744" s="13" t="str">
        <f t="shared" si="166"/>
        <v>Não</v>
      </c>
      <c r="X1744" s="13" t="str">
        <f t="shared" si="167"/>
        <v>Não</v>
      </c>
      <c r="Y1744" s="13" t="str">
        <f t="shared" si="168"/>
        <v>Não</v>
      </c>
    </row>
    <row r="1745" spans="1:25">
      <c r="A1745" s="9">
        <v>314170</v>
      </c>
      <c r="B1745" s="13">
        <f>IFERROR(VLOOKUP(A1745,[1]Monitoramento_Base_somente_Said!$A:$J,5,FALSE),0)</f>
        <v>0</v>
      </c>
      <c r="C1745" s="13">
        <f>IFERROR(VLOOKUP(A1745,[1]Monitoramento_Base_somente_Said!$A:$J,6,FALSE),0)</f>
        <v>0</v>
      </c>
      <c r="D1745" s="13">
        <f>IFERROR(VLOOKUP(A1745,[1]Monitoramento_Base_somente_Said!$A:$J,7,FALSE),0)</f>
        <v>0</v>
      </c>
      <c r="E1745" s="13">
        <f>IFERROR(VLOOKUP(A1745,[1]Monitoramento_Base_somente_Said!$A:$J,8,FALSE),0)</f>
        <v>0</v>
      </c>
      <c r="F1745" s="13">
        <f>IFERROR(VLOOKUP(A1745,[1]Monitoramento_Base_somente_Said!$A:$J,9,FALSE),0)</f>
        <v>0</v>
      </c>
      <c r="G1745" s="13">
        <f>IFERROR(VLOOKUP(A1745,[1]Monitoramento_Base_somente_Said!$A:$J,10,FALSE),0)</f>
        <v>0</v>
      </c>
      <c r="H1745" s="13">
        <f>IFERROR(VLOOKUP(A1745,[2]Sheet1!$A:$I,4,FALSE),0)</f>
        <v>0</v>
      </c>
      <c r="I1745" s="13">
        <f>IFERROR(VLOOKUP(A1745,[2]Sheet1!$A:$I,5,FALSE),0)</f>
        <v>0</v>
      </c>
      <c r="J1745" s="13">
        <f>IFERROR(VLOOKUP(A1745,[2]Sheet1!$A:$I,6,FALSE),0)</f>
        <v>0</v>
      </c>
      <c r="K1745" s="13">
        <f>IFERROR(VLOOKUP(A1745,[2]Sheet1!$A:$I,7,FALSE),0)</f>
        <v>0</v>
      </c>
      <c r="L1745" s="13">
        <f>IFERROR(VLOOKUP(A1745,[2]Sheet1!$A:$I,8,FALSE),0)</f>
        <v>0</v>
      </c>
      <c r="M1745" s="13">
        <f>IFERROR(VLOOKUP(A1745,[2]Sheet1!$A:$I,9,FALSE),0)</f>
        <v>0</v>
      </c>
      <c r="N1745" s="13">
        <f>IFERROR(VLOOKUP(A1745,[3]Sheet1!$A:$G,2,FALSE),0)</f>
        <v>381</v>
      </c>
      <c r="O1745" s="13">
        <f>IFERROR(VLOOKUP(A1745,[3]Sheet1!$A:$G,3,FALSE),0)</f>
        <v>0</v>
      </c>
      <c r="P1745" s="13">
        <f>IFERROR(VLOOKUP(A1745,[3]Sheet1!$A:$G,4,FALSE),0)</f>
        <v>0</v>
      </c>
      <c r="Q1745" s="13">
        <f>IFERROR(VLOOKUP(A1745,[3]Sheet1!$A:$G,5,FALSE),0)</f>
        <v>0</v>
      </c>
      <c r="R1745" s="13">
        <f>IFERROR(VLOOKUP(A1745,[3]Sheet1!$A:$H,6,FALSE),0)</f>
        <v>0</v>
      </c>
      <c r="S1745" s="13">
        <f>IFERROR(VLOOKUP(A1745,[3]Sheet1!$A:$I,7,FALSE),0)</f>
        <v>0</v>
      </c>
      <c r="T1745" s="13" t="str">
        <f t="shared" si="163"/>
        <v>Sim</v>
      </c>
      <c r="U1745" s="13" t="str">
        <f t="shared" si="164"/>
        <v>Não</v>
      </c>
      <c r="V1745" s="13" t="str">
        <f t="shared" si="165"/>
        <v>Não</v>
      </c>
      <c r="W1745" s="13" t="str">
        <f t="shared" si="166"/>
        <v>Não</v>
      </c>
      <c r="X1745" s="13" t="str">
        <f t="shared" si="167"/>
        <v>Não</v>
      </c>
      <c r="Y1745" s="13" t="str">
        <f t="shared" si="168"/>
        <v>Não</v>
      </c>
    </row>
    <row r="1746" spans="1:25">
      <c r="A1746" s="9">
        <v>314180</v>
      </c>
      <c r="B1746" s="13">
        <f>IFERROR(VLOOKUP(A1746,[1]Monitoramento_Base_somente_Said!$A:$J,5,FALSE),0)</f>
        <v>0</v>
      </c>
      <c r="C1746" s="13">
        <f>IFERROR(VLOOKUP(A1746,[1]Monitoramento_Base_somente_Said!$A:$J,6,FALSE),0)</f>
        <v>0</v>
      </c>
      <c r="D1746" s="13">
        <f>IFERROR(VLOOKUP(A1746,[1]Monitoramento_Base_somente_Said!$A:$J,7,FALSE),0)</f>
        <v>0</v>
      </c>
      <c r="E1746" s="13">
        <f>IFERROR(VLOOKUP(A1746,[1]Monitoramento_Base_somente_Said!$A:$J,8,FALSE),0)</f>
        <v>0</v>
      </c>
      <c r="F1746" s="13">
        <f>IFERROR(VLOOKUP(A1746,[1]Monitoramento_Base_somente_Said!$A:$J,9,FALSE),0)</f>
        <v>0</v>
      </c>
      <c r="G1746" s="13">
        <f>IFERROR(VLOOKUP(A1746,[1]Monitoramento_Base_somente_Said!$A:$J,10,FALSE),0)</f>
        <v>0</v>
      </c>
      <c r="H1746" s="13">
        <f>IFERROR(VLOOKUP(A1746,[2]Sheet1!$A:$I,4,FALSE),0)</f>
        <v>0</v>
      </c>
      <c r="I1746" s="13">
        <f>IFERROR(VLOOKUP(A1746,[2]Sheet1!$A:$I,5,FALSE),0)</f>
        <v>0</v>
      </c>
      <c r="J1746" s="13">
        <f>IFERROR(VLOOKUP(A1746,[2]Sheet1!$A:$I,6,FALSE),0)</f>
        <v>0</v>
      </c>
      <c r="K1746" s="13">
        <f>IFERROR(VLOOKUP(A1746,[2]Sheet1!$A:$I,7,FALSE),0)</f>
        <v>0</v>
      </c>
      <c r="L1746" s="13">
        <f>IFERROR(VLOOKUP(A1746,[2]Sheet1!$A:$I,8,FALSE),0)</f>
        <v>0</v>
      </c>
      <c r="M1746" s="13">
        <f>IFERROR(VLOOKUP(A1746,[2]Sheet1!$A:$I,9,FALSE),0)</f>
        <v>0</v>
      </c>
      <c r="N1746" s="13">
        <f>IFERROR(VLOOKUP(A1746,[3]Sheet1!$A:$G,2,FALSE),0)</f>
        <v>68324</v>
      </c>
      <c r="O1746" s="13">
        <f>IFERROR(VLOOKUP(A1746,[3]Sheet1!$A:$G,3,FALSE),0)</f>
        <v>0</v>
      </c>
      <c r="P1746" s="13">
        <f>IFERROR(VLOOKUP(A1746,[3]Sheet1!$A:$G,4,FALSE),0)</f>
        <v>0</v>
      </c>
      <c r="Q1746" s="13">
        <f>IFERROR(VLOOKUP(A1746,[3]Sheet1!$A:$G,5,FALSE),0)</f>
        <v>0</v>
      </c>
      <c r="R1746" s="13">
        <f>IFERROR(VLOOKUP(A1746,[3]Sheet1!$A:$H,6,FALSE),0)</f>
        <v>0</v>
      </c>
      <c r="S1746" s="13">
        <f>IFERROR(VLOOKUP(A1746,[3]Sheet1!$A:$I,7,FALSE),0)</f>
        <v>0</v>
      </c>
      <c r="T1746" s="13" t="str">
        <f t="shared" si="163"/>
        <v>Sim</v>
      </c>
      <c r="U1746" s="13" t="str">
        <f t="shared" si="164"/>
        <v>Não</v>
      </c>
      <c r="V1746" s="13" t="str">
        <f t="shared" si="165"/>
        <v>Não</v>
      </c>
      <c r="W1746" s="13" t="str">
        <f t="shared" si="166"/>
        <v>Não</v>
      </c>
      <c r="X1746" s="13" t="str">
        <f t="shared" si="167"/>
        <v>Não</v>
      </c>
      <c r="Y1746" s="13" t="str">
        <f t="shared" si="168"/>
        <v>Não</v>
      </c>
    </row>
    <row r="1747" spans="1:25">
      <c r="A1747" s="9">
        <v>314190</v>
      </c>
      <c r="B1747" s="13">
        <f>IFERROR(VLOOKUP(A1747,[1]Monitoramento_Base_somente_Said!$A:$J,5,FALSE),0)</f>
        <v>0</v>
      </c>
      <c r="C1747" s="13">
        <f>IFERROR(VLOOKUP(A1747,[1]Monitoramento_Base_somente_Said!$A:$J,6,FALSE),0)</f>
        <v>0</v>
      </c>
      <c r="D1747" s="13">
        <f>IFERROR(VLOOKUP(A1747,[1]Monitoramento_Base_somente_Said!$A:$J,7,FALSE),0)</f>
        <v>0</v>
      </c>
      <c r="E1747" s="13">
        <f>IFERROR(VLOOKUP(A1747,[1]Monitoramento_Base_somente_Said!$A:$J,8,FALSE),0)</f>
        <v>0</v>
      </c>
      <c r="F1747" s="13">
        <f>IFERROR(VLOOKUP(A1747,[1]Monitoramento_Base_somente_Said!$A:$J,9,FALSE),0)</f>
        <v>0</v>
      </c>
      <c r="G1747" s="13">
        <f>IFERROR(VLOOKUP(A1747,[1]Monitoramento_Base_somente_Said!$A:$J,10,FALSE),0)</f>
        <v>0</v>
      </c>
      <c r="H1747" s="13">
        <f>IFERROR(VLOOKUP(A1747,[2]Sheet1!$A:$I,4,FALSE),0)</f>
        <v>0</v>
      </c>
      <c r="I1747" s="13">
        <f>IFERROR(VLOOKUP(A1747,[2]Sheet1!$A:$I,5,FALSE),0)</f>
        <v>0</v>
      </c>
      <c r="J1747" s="13">
        <f>IFERROR(VLOOKUP(A1747,[2]Sheet1!$A:$I,6,FALSE),0)</f>
        <v>0</v>
      </c>
      <c r="K1747" s="13">
        <f>IFERROR(VLOOKUP(A1747,[2]Sheet1!$A:$I,7,FALSE),0)</f>
        <v>0</v>
      </c>
      <c r="L1747" s="13">
        <f>IFERROR(VLOOKUP(A1747,[2]Sheet1!$A:$I,8,FALSE),0)</f>
        <v>0</v>
      </c>
      <c r="M1747" s="13">
        <f>IFERROR(VLOOKUP(A1747,[2]Sheet1!$A:$I,9,FALSE),0)</f>
        <v>0</v>
      </c>
      <c r="N1747" s="13">
        <f>IFERROR(VLOOKUP(A1747,[3]Sheet1!$A:$G,2,FALSE),0)</f>
        <v>1839</v>
      </c>
      <c r="O1747" s="13">
        <f>IFERROR(VLOOKUP(A1747,[3]Sheet1!$A:$G,3,FALSE),0)</f>
        <v>0</v>
      </c>
      <c r="P1747" s="13">
        <f>IFERROR(VLOOKUP(A1747,[3]Sheet1!$A:$G,4,FALSE),0)</f>
        <v>0</v>
      </c>
      <c r="Q1747" s="13">
        <f>IFERROR(VLOOKUP(A1747,[3]Sheet1!$A:$G,5,FALSE),0)</f>
        <v>0</v>
      </c>
      <c r="R1747" s="13">
        <f>IFERROR(VLOOKUP(A1747,[3]Sheet1!$A:$H,6,FALSE),0)</f>
        <v>0</v>
      </c>
      <c r="S1747" s="13">
        <f>IFERROR(VLOOKUP(A1747,[3]Sheet1!$A:$I,7,FALSE),0)</f>
        <v>0</v>
      </c>
      <c r="T1747" s="13" t="str">
        <f t="shared" si="163"/>
        <v>Sim</v>
      </c>
      <c r="U1747" s="13" t="str">
        <f t="shared" si="164"/>
        <v>Não</v>
      </c>
      <c r="V1747" s="13" t="str">
        <f t="shared" si="165"/>
        <v>Não</v>
      </c>
      <c r="W1747" s="13" t="str">
        <f t="shared" si="166"/>
        <v>Não</v>
      </c>
      <c r="X1747" s="13" t="str">
        <f t="shared" si="167"/>
        <v>Não</v>
      </c>
      <c r="Y1747" s="13" t="str">
        <f t="shared" si="168"/>
        <v>Não</v>
      </c>
    </row>
    <row r="1748" spans="1:25">
      <c r="A1748" s="9">
        <v>314200</v>
      </c>
      <c r="B1748" s="13">
        <f>IFERROR(VLOOKUP(A1748,[1]Monitoramento_Base_somente_Said!$A:$J,5,FALSE),0)</f>
        <v>0</v>
      </c>
      <c r="C1748" s="13">
        <f>IFERROR(VLOOKUP(A1748,[1]Monitoramento_Base_somente_Said!$A:$J,6,FALSE),0)</f>
        <v>296701</v>
      </c>
      <c r="D1748" s="13">
        <f>IFERROR(VLOOKUP(A1748,[1]Monitoramento_Base_somente_Said!$A:$J,7,FALSE),0)</f>
        <v>0</v>
      </c>
      <c r="E1748" s="13">
        <f>IFERROR(VLOOKUP(A1748,[1]Monitoramento_Base_somente_Said!$A:$J,8,FALSE),0)</f>
        <v>277559</v>
      </c>
      <c r="F1748" s="13">
        <f>IFERROR(VLOOKUP(A1748,[1]Monitoramento_Base_somente_Said!$A:$J,9,FALSE),0)</f>
        <v>0</v>
      </c>
      <c r="G1748" s="13">
        <f>IFERROR(VLOOKUP(A1748,[1]Monitoramento_Base_somente_Said!$A:$J,10,FALSE),0)</f>
        <v>114852</v>
      </c>
      <c r="H1748" s="13">
        <f>IFERROR(VLOOKUP(A1748,[2]Sheet1!$A:$I,4,FALSE),0)</f>
        <v>0</v>
      </c>
      <c r="I1748" s="13">
        <f>IFERROR(VLOOKUP(A1748,[2]Sheet1!$A:$I,5,FALSE),0)</f>
        <v>0</v>
      </c>
      <c r="J1748" s="13">
        <f>IFERROR(VLOOKUP(A1748,[2]Sheet1!$A:$I,6,FALSE),0)</f>
        <v>0</v>
      </c>
      <c r="K1748" s="13">
        <f>IFERROR(VLOOKUP(A1748,[2]Sheet1!$A:$I,7,FALSE),0)</f>
        <v>0</v>
      </c>
      <c r="L1748" s="13">
        <f>IFERROR(VLOOKUP(A1748,[2]Sheet1!$A:$I,8,FALSE),0)</f>
        <v>0</v>
      </c>
      <c r="M1748" s="13">
        <f>IFERROR(VLOOKUP(A1748,[2]Sheet1!$A:$I,9,FALSE),0)</f>
        <v>0</v>
      </c>
      <c r="N1748" s="13">
        <f>IFERROR(VLOOKUP(A1748,[3]Sheet1!$A:$G,2,FALSE),0)</f>
        <v>52</v>
      </c>
      <c r="O1748" s="13">
        <f>IFERROR(VLOOKUP(A1748,[3]Sheet1!$A:$G,3,FALSE),0)</f>
        <v>0</v>
      </c>
      <c r="P1748" s="13">
        <f>IFERROR(VLOOKUP(A1748,[3]Sheet1!$A:$G,4,FALSE),0)</f>
        <v>0</v>
      </c>
      <c r="Q1748" s="13">
        <f>IFERROR(VLOOKUP(A1748,[3]Sheet1!$A:$G,5,FALSE),0)</f>
        <v>0</v>
      </c>
      <c r="R1748" s="13">
        <f>IFERROR(VLOOKUP(A1748,[3]Sheet1!$A:$H,6,FALSE),0)</f>
        <v>0</v>
      </c>
      <c r="S1748" s="13">
        <f>IFERROR(VLOOKUP(A1748,[3]Sheet1!$A:$I,7,FALSE),0)</f>
        <v>0</v>
      </c>
      <c r="T1748" s="13" t="str">
        <f t="shared" si="163"/>
        <v>Sim</v>
      </c>
      <c r="U1748" s="13" t="str">
        <f t="shared" si="164"/>
        <v>Sim</v>
      </c>
      <c r="V1748" s="13" t="str">
        <f t="shared" si="165"/>
        <v>Não</v>
      </c>
      <c r="W1748" s="13" t="str">
        <f t="shared" si="166"/>
        <v>Sim</v>
      </c>
      <c r="X1748" s="13" t="str">
        <f t="shared" si="167"/>
        <v>Não</v>
      </c>
      <c r="Y1748" s="13" t="str">
        <f t="shared" si="168"/>
        <v>Sim</v>
      </c>
    </row>
    <row r="1749" spans="1:25">
      <c r="A1749" s="9">
        <v>314210</v>
      </c>
      <c r="B1749" s="13">
        <f>IFERROR(VLOOKUP(A1749,[1]Monitoramento_Base_somente_Said!$A:$J,5,FALSE),0)</f>
        <v>0</v>
      </c>
      <c r="C1749" s="13">
        <f>IFERROR(VLOOKUP(A1749,[1]Monitoramento_Base_somente_Said!$A:$J,6,FALSE),0)</f>
        <v>0</v>
      </c>
      <c r="D1749" s="13">
        <f>IFERROR(VLOOKUP(A1749,[1]Monitoramento_Base_somente_Said!$A:$J,7,FALSE),0)</f>
        <v>0</v>
      </c>
      <c r="E1749" s="13">
        <f>IFERROR(VLOOKUP(A1749,[1]Monitoramento_Base_somente_Said!$A:$J,8,FALSE),0)</f>
        <v>0</v>
      </c>
      <c r="F1749" s="13">
        <f>IFERROR(VLOOKUP(A1749,[1]Monitoramento_Base_somente_Said!$A:$J,9,FALSE),0)</f>
        <v>0</v>
      </c>
      <c r="G1749" s="13">
        <f>IFERROR(VLOOKUP(A1749,[1]Monitoramento_Base_somente_Said!$A:$J,10,FALSE),0)</f>
        <v>0</v>
      </c>
      <c r="H1749" s="13">
        <f>IFERROR(VLOOKUP(A1749,[2]Sheet1!$A:$I,4,FALSE),0)</f>
        <v>0</v>
      </c>
      <c r="I1749" s="13">
        <f>IFERROR(VLOOKUP(A1749,[2]Sheet1!$A:$I,5,FALSE),0)</f>
        <v>0</v>
      </c>
      <c r="J1749" s="13">
        <f>IFERROR(VLOOKUP(A1749,[2]Sheet1!$A:$I,6,FALSE),0)</f>
        <v>0</v>
      </c>
      <c r="K1749" s="13">
        <f>IFERROR(VLOOKUP(A1749,[2]Sheet1!$A:$I,7,FALSE),0)</f>
        <v>0</v>
      </c>
      <c r="L1749" s="13">
        <f>IFERROR(VLOOKUP(A1749,[2]Sheet1!$A:$I,8,FALSE),0)</f>
        <v>0</v>
      </c>
      <c r="M1749" s="13">
        <f>IFERROR(VLOOKUP(A1749,[2]Sheet1!$A:$I,9,FALSE),0)</f>
        <v>0</v>
      </c>
      <c r="N1749" s="13">
        <f>IFERROR(VLOOKUP(A1749,[3]Sheet1!$A:$G,2,FALSE),0)</f>
        <v>19857</v>
      </c>
      <c r="O1749" s="13">
        <f>IFERROR(VLOOKUP(A1749,[3]Sheet1!$A:$G,3,FALSE),0)</f>
        <v>0</v>
      </c>
      <c r="P1749" s="13">
        <f>IFERROR(VLOOKUP(A1749,[3]Sheet1!$A:$G,4,FALSE),0)</f>
        <v>0</v>
      </c>
      <c r="Q1749" s="13">
        <f>IFERROR(VLOOKUP(A1749,[3]Sheet1!$A:$G,5,FALSE),0)</f>
        <v>0</v>
      </c>
      <c r="R1749" s="13">
        <f>IFERROR(VLOOKUP(A1749,[3]Sheet1!$A:$H,6,FALSE),0)</f>
        <v>0</v>
      </c>
      <c r="S1749" s="13">
        <f>IFERROR(VLOOKUP(A1749,[3]Sheet1!$A:$I,7,FALSE),0)</f>
        <v>0</v>
      </c>
      <c r="T1749" s="13" t="str">
        <f t="shared" si="163"/>
        <v>Sim</v>
      </c>
      <c r="U1749" s="13" t="str">
        <f t="shared" si="164"/>
        <v>Não</v>
      </c>
      <c r="V1749" s="13" t="str">
        <f t="shared" si="165"/>
        <v>Não</v>
      </c>
      <c r="W1749" s="13" t="str">
        <f t="shared" si="166"/>
        <v>Não</v>
      </c>
      <c r="X1749" s="13" t="str">
        <f t="shared" si="167"/>
        <v>Não</v>
      </c>
      <c r="Y1749" s="13" t="str">
        <f t="shared" si="168"/>
        <v>Não</v>
      </c>
    </row>
    <row r="1750" spans="1:25">
      <c r="A1750" s="9">
        <v>314220</v>
      </c>
      <c r="B1750" s="13">
        <f>IFERROR(VLOOKUP(A1750,[1]Monitoramento_Base_somente_Said!$A:$J,5,FALSE),0)</f>
        <v>0</v>
      </c>
      <c r="C1750" s="13">
        <f>IFERROR(VLOOKUP(A1750,[1]Monitoramento_Base_somente_Said!$A:$J,6,FALSE),0)</f>
        <v>0</v>
      </c>
      <c r="D1750" s="13">
        <f>IFERROR(VLOOKUP(A1750,[1]Monitoramento_Base_somente_Said!$A:$J,7,FALSE),0)</f>
        <v>0</v>
      </c>
      <c r="E1750" s="13">
        <f>IFERROR(VLOOKUP(A1750,[1]Monitoramento_Base_somente_Said!$A:$J,8,FALSE),0)</f>
        <v>0</v>
      </c>
      <c r="F1750" s="13">
        <f>IFERROR(VLOOKUP(A1750,[1]Monitoramento_Base_somente_Said!$A:$J,9,FALSE),0)</f>
        <v>0</v>
      </c>
      <c r="G1750" s="13">
        <f>IFERROR(VLOOKUP(A1750,[1]Monitoramento_Base_somente_Said!$A:$J,10,FALSE),0)</f>
        <v>0</v>
      </c>
      <c r="H1750" s="13">
        <f>IFERROR(VLOOKUP(A1750,[2]Sheet1!$A:$I,4,FALSE),0)</f>
        <v>0</v>
      </c>
      <c r="I1750" s="13">
        <f>IFERROR(VLOOKUP(A1750,[2]Sheet1!$A:$I,5,FALSE),0)</f>
        <v>0</v>
      </c>
      <c r="J1750" s="13">
        <f>IFERROR(VLOOKUP(A1750,[2]Sheet1!$A:$I,6,FALSE),0)</f>
        <v>0</v>
      </c>
      <c r="K1750" s="13">
        <f>IFERROR(VLOOKUP(A1750,[2]Sheet1!$A:$I,7,FALSE),0)</f>
        <v>0</v>
      </c>
      <c r="L1750" s="13">
        <f>IFERROR(VLOOKUP(A1750,[2]Sheet1!$A:$I,8,FALSE),0)</f>
        <v>0</v>
      </c>
      <c r="M1750" s="13">
        <f>IFERROR(VLOOKUP(A1750,[2]Sheet1!$A:$I,9,FALSE),0)</f>
        <v>0</v>
      </c>
      <c r="N1750" s="13">
        <f>IFERROR(VLOOKUP(A1750,[3]Sheet1!$A:$G,2,FALSE),0)</f>
        <v>1375</v>
      </c>
      <c r="O1750" s="13">
        <f>IFERROR(VLOOKUP(A1750,[3]Sheet1!$A:$G,3,FALSE),0)</f>
        <v>0</v>
      </c>
      <c r="P1750" s="13">
        <f>IFERROR(VLOOKUP(A1750,[3]Sheet1!$A:$G,4,FALSE),0)</f>
        <v>0</v>
      </c>
      <c r="Q1750" s="13">
        <f>IFERROR(VLOOKUP(A1750,[3]Sheet1!$A:$G,5,FALSE),0)</f>
        <v>0</v>
      </c>
      <c r="R1750" s="13">
        <f>IFERROR(VLOOKUP(A1750,[3]Sheet1!$A:$H,6,FALSE),0)</f>
        <v>0</v>
      </c>
      <c r="S1750" s="13">
        <f>IFERROR(VLOOKUP(A1750,[3]Sheet1!$A:$I,7,FALSE),0)</f>
        <v>0</v>
      </c>
      <c r="T1750" s="13" t="str">
        <f t="shared" si="163"/>
        <v>Sim</v>
      </c>
      <c r="U1750" s="13" t="str">
        <f t="shared" si="164"/>
        <v>Não</v>
      </c>
      <c r="V1750" s="13" t="str">
        <f t="shared" si="165"/>
        <v>Não</v>
      </c>
      <c r="W1750" s="13" t="str">
        <f t="shared" si="166"/>
        <v>Não</v>
      </c>
      <c r="X1750" s="13" t="str">
        <f t="shared" si="167"/>
        <v>Não</v>
      </c>
      <c r="Y1750" s="13" t="str">
        <f t="shared" si="168"/>
        <v>Não</v>
      </c>
    </row>
    <row r="1751" spans="1:25">
      <c r="A1751" s="9">
        <v>314225</v>
      </c>
      <c r="B1751" s="13">
        <f>IFERROR(VLOOKUP(A1751,[1]Monitoramento_Base_somente_Said!$A:$J,5,FALSE),0)</f>
        <v>0</v>
      </c>
      <c r="C1751" s="13">
        <f>IFERROR(VLOOKUP(A1751,[1]Monitoramento_Base_somente_Said!$A:$J,6,FALSE),0)</f>
        <v>0</v>
      </c>
      <c r="D1751" s="13">
        <f>IFERROR(VLOOKUP(A1751,[1]Monitoramento_Base_somente_Said!$A:$J,7,FALSE),0)</f>
        <v>0</v>
      </c>
      <c r="E1751" s="13">
        <f>IFERROR(VLOOKUP(A1751,[1]Monitoramento_Base_somente_Said!$A:$J,8,FALSE),0)</f>
        <v>0</v>
      </c>
      <c r="F1751" s="13">
        <f>IFERROR(VLOOKUP(A1751,[1]Monitoramento_Base_somente_Said!$A:$J,9,FALSE),0)</f>
        <v>0</v>
      </c>
      <c r="G1751" s="13">
        <f>IFERROR(VLOOKUP(A1751,[1]Monitoramento_Base_somente_Said!$A:$J,10,FALSE),0)</f>
        <v>0</v>
      </c>
      <c r="H1751" s="13">
        <f>IFERROR(VLOOKUP(A1751,[2]Sheet1!$A:$I,4,FALSE),0)</f>
        <v>0</v>
      </c>
      <c r="I1751" s="13">
        <f>IFERROR(VLOOKUP(A1751,[2]Sheet1!$A:$I,5,FALSE),0)</f>
        <v>0</v>
      </c>
      <c r="J1751" s="13">
        <f>IFERROR(VLOOKUP(A1751,[2]Sheet1!$A:$I,6,FALSE),0)</f>
        <v>0</v>
      </c>
      <c r="K1751" s="13">
        <f>IFERROR(VLOOKUP(A1751,[2]Sheet1!$A:$I,7,FALSE),0)</f>
        <v>0</v>
      </c>
      <c r="L1751" s="13">
        <f>IFERROR(VLOOKUP(A1751,[2]Sheet1!$A:$I,8,FALSE),0)</f>
        <v>0</v>
      </c>
      <c r="M1751" s="13">
        <f>IFERROR(VLOOKUP(A1751,[2]Sheet1!$A:$I,9,FALSE),0)</f>
        <v>0</v>
      </c>
      <c r="N1751" s="13">
        <f>IFERROR(VLOOKUP(A1751,[3]Sheet1!$A:$G,2,FALSE),0)</f>
        <v>0</v>
      </c>
      <c r="O1751" s="13">
        <f>IFERROR(VLOOKUP(A1751,[3]Sheet1!$A:$G,3,FALSE),0)</f>
        <v>0</v>
      </c>
      <c r="P1751" s="13">
        <f>IFERROR(VLOOKUP(A1751,[3]Sheet1!$A:$G,4,FALSE),0)</f>
        <v>0</v>
      </c>
      <c r="Q1751" s="13">
        <f>IFERROR(VLOOKUP(A1751,[3]Sheet1!$A:$G,5,FALSE),0)</f>
        <v>0</v>
      </c>
      <c r="R1751" s="13">
        <f>IFERROR(VLOOKUP(A1751,[3]Sheet1!$A:$H,6,FALSE),0)</f>
        <v>0</v>
      </c>
      <c r="S1751" s="13">
        <f>IFERROR(VLOOKUP(A1751,[3]Sheet1!$A:$I,7,FALSE),0)</f>
        <v>0</v>
      </c>
      <c r="T1751" s="13" t="str">
        <f t="shared" si="163"/>
        <v>Não</v>
      </c>
      <c r="U1751" s="13" t="str">
        <f t="shared" si="164"/>
        <v>Não</v>
      </c>
      <c r="V1751" s="13" t="str">
        <f t="shared" si="165"/>
        <v>Não</v>
      </c>
      <c r="W1751" s="13" t="str">
        <f t="shared" si="166"/>
        <v>Não</v>
      </c>
      <c r="X1751" s="13" t="str">
        <f t="shared" si="167"/>
        <v>Não</v>
      </c>
      <c r="Y1751" s="13" t="str">
        <f t="shared" si="168"/>
        <v>Não</v>
      </c>
    </row>
    <row r="1752" spans="1:25">
      <c r="A1752" s="9">
        <v>314230</v>
      </c>
      <c r="B1752" s="13">
        <f>IFERROR(VLOOKUP(A1752,[1]Monitoramento_Base_somente_Said!$A:$J,5,FALSE),0)</f>
        <v>0</v>
      </c>
      <c r="C1752" s="13">
        <f>IFERROR(VLOOKUP(A1752,[1]Monitoramento_Base_somente_Said!$A:$J,6,FALSE),0)</f>
        <v>0</v>
      </c>
      <c r="D1752" s="13">
        <f>IFERROR(VLOOKUP(A1752,[1]Monitoramento_Base_somente_Said!$A:$J,7,FALSE),0)</f>
        <v>0</v>
      </c>
      <c r="E1752" s="13">
        <f>IFERROR(VLOOKUP(A1752,[1]Monitoramento_Base_somente_Said!$A:$J,8,FALSE),0)</f>
        <v>0</v>
      </c>
      <c r="F1752" s="13">
        <f>IFERROR(VLOOKUP(A1752,[1]Monitoramento_Base_somente_Said!$A:$J,9,FALSE),0)</f>
        <v>0</v>
      </c>
      <c r="G1752" s="13">
        <f>IFERROR(VLOOKUP(A1752,[1]Monitoramento_Base_somente_Said!$A:$J,10,FALSE),0)</f>
        <v>0</v>
      </c>
      <c r="H1752" s="13">
        <f>IFERROR(VLOOKUP(A1752,[2]Sheet1!$A:$I,4,FALSE),0)</f>
        <v>0</v>
      </c>
      <c r="I1752" s="13">
        <f>IFERROR(VLOOKUP(A1752,[2]Sheet1!$A:$I,5,FALSE),0)</f>
        <v>0</v>
      </c>
      <c r="J1752" s="13">
        <f>IFERROR(VLOOKUP(A1752,[2]Sheet1!$A:$I,6,FALSE),0)</f>
        <v>0</v>
      </c>
      <c r="K1752" s="13">
        <f>IFERROR(VLOOKUP(A1752,[2]Sheet1!$A:$I,7,FALSE),0)</f>
        <v>0</v>
      </c>
      <c r="L1752" s="13">
        <f>IFERROR(VLOOKUP(A1752,[2]Sheet1!$A:$I,8,FALSE),0)</f>
        <v>0</v>
      </c>
      <c r="M1752" s="13">
        <f>IFERROR(VLOOKUP(A1752,[2]Sheet1!$A:$I,9,FALSE),0)</f>
        <v>0</v>
      </c>
      <c r="N1752" s="13">
        <f>IFERROR(VLOOKUP(A1752,[3]Sheet1!$A:$G,2,FALSE),0)</f>
        <v>1456</v>
      </c>
      <c r="O1752" s="13">
        <f>IFERROR(VLOOKUP(A1752,[3]Sheet1!$A:$G,3,FALSE),0)</f>
        <v>0</v>
      </c>
      <c r="P1752" s="13">
        <f>IFERROR(VLOOKUP(A1752,[3]Sheet1!$A:$G,4,FALSE),0)</f>
        <v>0</v>
      </c>
      <c r="Q1752" s="13">
        <f>IFERROR(VLOOKUP(A1752,[3]Sheet1!$A:$G,5,FALSE),0)</f>
        <v>0</v>
      </c>
      <c r="R1752" s="13">
        <f>IFERROR(VLOOKUP(A1752,[3]Sheet1!$A:$H,6,FALSE),0)</f>
        <v>0</v>
      </c>
      <c r="S1752" s="13">
        <f>IFERROR(VLOOKUP(A1752,[3]Sheet1!$A:$I,7,FALSE),0)</f>
        <v>0</v>
      </c>
      <c r="T1752" s="13" t="str">
        <f t="shared" si="163"/>
        <v>Sim</v>
      </c>
      <c r="U1752" s="13" t="str">
        <f t="shared" si="164"/>
        <v>Não</v>
      </c>
      <c r="V1752" s="13" t="str">
        <f t="shared" si="165"/>
        <v>Não</v>
      </c>
      <c r="W1752" s="13" t="str">
        <f t="shared" si="166"/>
        <v>Não</v>
      </c>
      <c r="X1752" s="13" t="str">
        <f t="shared" si="167"/>
        <v>Não</v>
      </c>
      <c r="Y1752" s="13" t="str">
        <f t="shared" si="168"/>
        <v>Não</v>
      </c>
    </row>
    <row r="1753" spans="1:25">
      <c r="A1753" s="9">
        <v>314240</v>
      </c>
      <c r="B1753" s="13">
        <f>IFERROR(VLOOKUP(A1753,[1]Monitoramento_Base_somente_Said!$A:$J,5,FALSE),0)</f>
        <v>0</v>
      </c>
      <c r="C1753" s="13">
        <f>IFERROR(VLOOKUP(A1753,[1]Monitoramento_Base_somente_Said!$A:$J,6,FALSE),0)</f>
        <v>0</v>
      </c>
      <c r="D1753" s="13">
        <f>IFERROR(VLOOKUP(A1753,[1]Monitoramento_Base_somente_Said!$A:$J,7,FALSE),0)</f>
        <v>0</v>
      </c>
      <c r="E1753" s="13">
        <f>IFERROR(VLOOKUP(A1753,[1]Monitoramento_Base_somente_Said!$A:$J,8,FALSE),0)</f>
        <v>0</v>
      </c>
      <c r="F1753" s="13">
        <f>IFERROR(VLOOKUP(A1753,[1]Monitoramento_Base_somente_Said!$A:$J,9,FALSE),0)</f>
        <v>0</v>
      </c>
      <c r="G1753" s="13">
        <f>IFERROR(VLOOKUP(A1753,[1]Monitoramento_Base_somente_Said!$A:$J,10,FALSE),0)</f>
        <v>0</v>
      </c>
      <c r="H1753" s="13">
        <f>IFERROR(VLOOKUP(A1753,[2]Sheet1!$A:$I,4,FALSE),0)</f>
        <v>0</v>
      </c>
      <c r="I1753" s="13">
        <f>IFERROR(VLOOKUP(A1753,[2]Sheet1!$A:$I,5,FALSE),0)</f>
        <v>0</v>
      </c>
      <c r="J1753" s="13">
        <f>IFERROR(VLOOKUP(A1753,[2]Sheet1!$A:$I,6,FALSE),0)</f>
        <v>0</v>
      </c>
      <c r="K1753" s="13">
        <f>IFERROR(VLOOKUP(A1753,[2]Sheet1!$A:$I,7,FALSE),0)</f>
        <v>0</v>
      </c>
      <c r="L1753" s="13">
        <f>IFERROR(VLOOKUP(A1753,[2]Sheet1!$A:$I,8,FALSE),0)</f>
        <v>0</v>
      </c>
      <c r="M1753" s="13">
        <f>IFERROR(VLOOKUP(A1753,[2]Sheet1!$A:$I,9,FALSE),0)</f>
        <v>0</v>
      </c>
      <c r="N1753" s="13">
        <f>IFERROR(VLOOKUP(A1753,[3]Sheet1!$A:$G,2,FALSE),0)</f>
        <v>3023</v>
      </c>
      <c r="O1753" s="13">
        <f>IFERROR(VLOOKUP(A1753,[3]Sheet1!$A:$G,3,FALSE),0)</f>
        <v>0</v>
      </c>
      <c r="P1753" s="13">
        <f>IFERROR(VLOOKUP(A1753,[3]Sheet1!$A:$G,4,FALSE),0)</f>
        <v>0</v>
      </c>
      <c r="Q1753" s="13">
        <f>IFERROR(VLOOKUP(A1753,[3]Sheet1!$A:$G,5,FALSE),0)</f>
        <v>0</v>
      </c>
      <c r="R1753" s="13">
        <f>IFERROR(VLOOKUP(A1753,[3]Sheet1!$A:$H,6,FALSE),0)</f>
        <v>0</v>
      </c>
      <c r="S1753" s="13">
        <f>IFERROR(VLOOKUP(A1753,[3]Sheet1!$A:$I,7,FALSE),0)</f>
        <v>0</v>
      </c>
      <c r="T1753" s="13" t="str">
        <f t="shared" si="163"/>
        <v>Sim</v>
      </c>
      <c r="U1753" s="13" t="str">
        <f t="shared" si="164"/>
        <v>Não</v>
      </c>
      <c r="V1753" s="13" t="str">
        <f t="shared" si="165"/>
        <v>Não</v>
      </c>
      <c r="W1753" s="13" t="str">
        <f t="shared" si="166"/>
        <v>Não</v>
      </c>
      <c r="X1753" s="13" t="str">
        <f t="shared" si="167"/>
        <v>Não</v>
      </c>
      <c r="Y1753" s="13" t="str">
        <f t="shared" si="168"/>
        <v>Não</v>
      </c>
    </row>
    <row r="1754" spans="1:25">
      <c r="A1754" s="9">
        <v>314250</v>
      </c>
      <c r="B1754" s="13">
        <f>IFERROR(VLOOKUP(A1754,[1]Monitoramento_Base_somente_Said!$A:$J,5,FALSE),0)</f>
        <v>0</v>
      </c>
      <c r="C1754" s="13">
        <f>IFERROR(VLOOKUP(A1754,[1]Monitoramento_Base_somente_Said!$A:$J,6,FALSE),0)</f>
        <v>0</v>
      </c>
      <c r="D1754" s="13">
        <f>IFERROR(VLOOKUP(A1754,[1]Monitoramento_Base_somente_Said!$A:$J,7,FALSE),0)</f>
        <v>0</v>
      </c>
      <c r="E1754" s="13">
        <f>IFERROR(VLOOKUP(A1754,[1]Monitoramento_Base_somente_Said!$A:$J,8,FALSE),0)</f>
        <v>0</v>
      </c>
      <c r="F1754" s="13">
        <f>IFERROR(VLOOKUP(A1754,[1]Monitoramento_Base_somente_Said!$A:$J,9,FALSE),0)</f>
        <v>0</v>
      </c>
      <c r="G1754" s="13">
        <f>IFERROR(VLOOKUP(A1754,[1]Monitoramento_Base_somente_Said!$A:$J,10,FALSE),0)</f>
        <v>0</v>
      </c>
      <c r="H1754" s="13">
        <f>IFERROR(VLOOKUP(A1754,[2]Sheet1!$A:$I,4,FALSE),0)</f>
        <v>0</v>
      </c>
      <c r="I1754" s="13">
        <f>IFERROR(VLOOKUP(A1754,[2]Sheet1!$A:$I,5,FALSE),0)</f>
        <v>0</v>
      </c>
      <c r="J1754" s="13">
        <f>IFERROR(VLOOKUP(A1754,[2]Sheet1!$A:$I,6,FALSE),0)</f>
        <v>0</v>
      </c>
      <c r="K1754" s="13">
        <f>IFERROR(VLOOKUP(A1754,[2]Sheet1!$A:$I,7,FALSE),0)</f>
        <v>0</v>
      </c>
      <c r="L1754" s="13">
        <f>IFERROR(VLOOKUP(A1754,[2]Sheet1!$A:$I,8,FALSE),0)</f>
        <v>0</v>
      </c>
      <c r="M1754" s="13">
        <f>IFERROR(VLOOKUP(A1754,[2]Sheet1!$A:$I,9,FALSE),0)</f>
        <v>0</v>
      </c>
      <c r="N1754" s="13">
        <f>IFERROR(VLOOKUP(A1754,[3]Sheet1!$A:$G,2,FALSE),0)</f>
        <v>0</v>
      </c>
      <c r="O1754" s="13">
        <f>IFERROR(VLOOKUP(A1754,[3]Sheet1!$A:$G,3,FALSE),0)</f>
        <v>0</v>
      </c>
      <c r="P1754" s="13">
        <f>IFERROR(VLOOKUP(A1754,[3]Sheet1!$A:$G,4,FALSE),0)</f>
        <v>0</v>
      </c>
      <c r="Q1754" s="13">
        <f>IFERROR(VLOOKUP(A1754,[3]Sheet1!$A:$G,5,FALSE),0)</f>
        <v>0</v>
      </c>
      <c r="R1754" s="13">
        <f>IFERROR(VLOOKUP(A1754,[3]Sheet1!$A:$H,6,FALSE),0)</f>
        <v>0</v>
      </c>
      <c r="S1754" s="13">
        <f>IFERROR(VLOOKUP(A1754,[3]Sheet1!$A:$I,7,FALSE),0)</f>
        <v>0</v>
      </c>
      <c r="T1754" s="13" t="str">
        <f t="shared" si="163"/>
        <v>Não</v>
      </c>
      <c r="U1754" s="13" t="str">
        <f t="shared" si="164"/>
        <v>Não</v>
      </c>
      <c r="V1754" s="13" t="str">
        <f t="shared" si="165"/>
        <v>Não</v>
      </c>
      <c r="W1754" s="13" t="str">
        <f t="shared" si="166"/>
        <v>Não</v>
      </c>
      <c r="X1754" s="13" t="str">
        <f t="shared" si="167"/>
        <v>Não</v>
      </c>
      <c r="Y1754" s="13" t="str">
        <f t="shared" si="168"/>
        <v>Não</v>
      </c>
    </row>
    <row r="1755" spans="1:25">
      <c r="A1755" s="9">
        <v>314260</v>
      </c>
      <c r="B1755" s="13">
        <f>IFERROR(VLOOKUP(A1755,[1]Monitoramento_Base_somente_Said!$A:$J,5,FALSE),0)</f>
        <v>0</v>
      </c>
      <c r="C1755" s="13">
        <f>IFERROR(VLOOKUP(A1755,[1]Monitoramento_Base_somente_Said!$A:$J,6,FALSE),0)</f>
        <v>0</v>
      </c>
      <c r="D1755" s="13">
        <f>IFERROR(VLOOKUP(A1755,[1]Monitoramento_Base_somente_Said!$A:$J,7,FALSE),0)</f>
        <v>0</v>
      </c>
      <c r="E1755" s="13">
        <f>IFERROR(VLOOKUP(A1755,[1]Monitoramento_Base_somente_Said!$A:$J,8,FALSE),0)</f>
        <v>0</v>
      </c>
      <c r="F1755" s="13">
        <f>IFERROR(VLOOKUP(A1755,[1]Monitoramento_Base_somente_Said!$A:$J,9,FALSE),0)</f>
        <v>0</v>
      </c>
      <c r="G1755" s="13">
        <f>IFERROR(VLOOKUP(A1755,[1]Monitoramento_Base_somente_Said!$A:$J,10,FALSE),0)</f>
        <v>0</v>
      </c>
      <c r="H1755" s="13">
        <f>IFERROR(VLOOKUP(A1755,[2]Sheet1!$A:$I,4,FALSE),0)</f>
        <v>0</v>
      </c>
      <c r="I1755" s="13">
        <f>IFERROR(VLOOKUP(A1755,[2]Sheet1!$A:$I,5,FALSE),0)</f>
        <v>0</v>
      </c>
      <c r="J1755" s="13">
        <f>IFERROR(VLOOKUP(A1755,[2]Sheet1!$A:$I,6,FALSE),0)</f>
        <v>0</v>
      </c>
      <c r="K1755" s="13">
        <f>IFERROR(VLOOKUP(A1755,[2]Sheet1!$A:$I,7,FALSE),0)</f>
        <v>0</v>
      </c>
      <c r="L1755" s="13">
        <f>IFERROR(VLOOKUP(A1755,[2]Sheet1!$A:$I,8,FALSE),0)</f>
        <v>0</v>
      </c>
      <c r="M1755" s="13">
        <f>IFERROR(VLOOKUP(A1755,[2]Sheet1!$A:$I,9,FALSE),0)</f>
        <v>0</v>
      </c>
      <c r="N1755" s="13">
        <f>IFERROR(VLOOKUP(A1755,[3]Sheet1!$A:$G,2,FALSE),0)</f>
        <v>132</v>
      </c>
      <c r="O1755" s="13">
        <f>IFERROR(VLOOKUP(A1755,[3]Sheet1!$A:$G,3,FALSE),0)</f>
        <v>0</v>
      </c>
      <c r="P1755" s="13">
        <f>IFERROR(VLOOKUP(A1755,[3]Sheet1!$A:$G,4,FALSE),0)</f>
        <v>0</v>
      </c>
      <c r="Q1755" s="13">
        <f>IFERROR(VLOOKUP(A1755,[3]Sheet1!$A:$G,5,FALSE),0)</f>
        <v>0</v>
      </c>
      <c r="R1755" s="13">
        <f>IFERROR(VLOOKUP(A1755,[3]Sheet1!$A:$H,6,FALSE),0)</f>
        <v>0</v>
      </c>
      <c r="S1755" s="13">
        <f>IFERROR(VLOOKUP(A1755,[3]Sheet1!$A:$I,7,FALSE),0)</f>
        <v>0</v>
      </c>
      <c r="T1755" s="13" t="str">
        <f t="shared" si="163"/>
        <v>Sim</v>
      </c>
      <c r="U1755" s="13" t="str">
        <f t="shared" si="164"/>
        <v>Não</v>
      </c>
      <c r="V1755" s="13" t="str">
        <f t="shared" si="165"/>
        <v>Não</v>
      </c>
      <c r="W1755" s="13" t="str">
        <f t="shared" si="166"/>
        <v>Não</v>
      </c>
      <c r="X1755" s="13" t="str">
        <f t="shared" si="167"/>
        <v>Não</v>
      </c>
      <c r="Y1755" s="13" t="str">
        <f t="shared" si="168"/>
        <v>Não</v>
      </c>
    </row>
    <row r="1756" spans="1:25">
      <c r="A1756" s="19">
        <v>314270</v>
      </c>
      <c r="B1756" s="13">
        <f>IFERROR(VLOOKUP(A1756,[1]Monitoramento_Base_somente_Said!$A:$J,5,FALSE),0)</f>
        <v>0</v>
      </c>
      <c r="C1756" s="13">
        <f>IFERROR(VLOOKUP(A1756,[1]Monitoramento_Base_somente_Said!$A:$J,6,FALSE),0)</f>
        <v>0</v>
      </c>
      <c r="D1756" s="13">
        <f>IFERROR(VLOOKUP(A1756,[1]Monitoramento_Base_somente_Said!$A:$J,7,FALSE),0)</f>
        <v>0</v>
      </c>
      <c r="E1756" s="13">
        <f>IFERROR(VLOOKUP(A1756,[1]Monitoramento_Base_somente_Said!$A:$J,8,FALSE),0)</f>
        <v>0</v>
      </c>
      <c r="F1756" s="13">
        <f>IFERROR(VLOOKUP(A1756,[1]Monitoramento_Base_somente_Said!$A:$J,9,FALSE),0)</f>
        <v>0</v>
      </c>
      <c r="G1756" s="13">
        <f>IFERROR(VLOOKUP(A1756,[1]Monitoramento_Base_somente_Said!$A:$J,10,FALSE),0)</f>
        <v>0</v>
      </c>
      <c r="H1756" s="13">
        <f>IFERROR(VLOOKUP(A1756,[2]Sheet1!$A:$I,4,FALSE),0)</f>
        <v>0</v>
      </c>
      <c r="I1756" s="13">
        <f>IFERROR(VLOOKUP(A1756,[2]Sheet1!$A:$I,5,FALSE),0)</f>
        <v>0</v>
      </c>
      <c r="J1756" s="13">
        <f>IFERROR(VLOOKUP(A1756,[2]Sheet1!$A:$I,6,FALSE),0)</f>
        <v>0</v>
      </c>
      <c r="K1756" s="13">
        <f>IFERROR(VLOOKUP(A1756,[2]Sheet1!$A:$I,7,FALSE),0)</f>
        <v>0</v>
      </c>
      <c r="L1756" s="13">
        <f>IFERROR(VLOOKUP(A1756,[2]Sheet1!$A:$I,8,FALSE),0)</f>
        <v>0</v>
      </c>
      <c r="M1756" s="13">
        <f>IFERROR(VLOOKUP(A1756,[2]Sheet1!$A:$I,9,FALSE),0)</f>
        <v>0</v>
      </c>
      <c r="N1756" s="13">
        <f>IFERROR(VLOOKUP(A1756,[3]Sheet1!$A:$G,2,FALSE),0)</f>
        <v>0</v>
      </c>
      <c r="O1756" s="13">
        <f>IFERROR(VLOOKUP(A1756,[3]Sheet1!$A:$G,3,FALSE),0)</f>
        <v>0</v>
      </c>
      <c r="P1756" s="13">
        <f>IFERROR(VLOOKUP(A1756,[3]Sheet1!$A:$G,4,FALSE),0)</f>
        <v>0</v>
      </c>
      <c r="Q1756" s="13">
        <f>IFERROR(VLOOKUP(A1756,[3]Sheet1!$A:$G,5,FALSE),0)</f>
        <v>0</v>
      </c>
      <c r="R1756" s="13">
        <f>IFERROR(VLOOKUP(A1756,[3]Sheet1!$A:$H,6,FALSE),0)</f>
        <v>0</v>
      </c>
      <c r="S1756" s="13">
        <f>IFERROR(VLOOKUP(A1756,[3]Sheet1!$A:$I,7,FALSE),0)</f>
        <v>0</v>
      </c>
      <c r="T1756" s="13" t="str">
        <f t="shared" si="163"/>
        <v>Não</v>
      </c>
      <c r="U1756" s="13" t="str">
        <f t="shared" si="164"/>
        <v>Não</v>
      </c>
      <c r="V1756" s="13" t="str">
        <f t="shared" si="165"/>
        <v>Não</v>
      </c>
      <c r="W1756" s="13" t="str">
        <f t="shared" si="166"/>
        <v>Não</v>
      </c>
      <c r="X1756" s="13" t="str">
        <f t="shared" si="167"/>
        <v>Não</v>
      </c>
      <c r="Y1756" s="13" t="str">
        <f t="shared" si="168"/>
        <v>Não</v>
      </c>
    </row>
    <row r="1757" spans="1:25">
      <c r="A1757" s="19">
        <v>314280</v>
      </c>
      <c r="B1757" s="13">
        <f>IFERROR(VLOOKUP(A1757,[1]Monitoramento_Base_somente_Said!$A:$J,5,FALSE),0)</f>
        <v>0</v>
      </c>
      <c r="C1757" s="13">
        <f>IFERROR(VLOOKUP(A1757,[1]Monitoramento_Base_somente_Said!$A:$J,6,FALSE),0)</f>
        <v>0</v>
      </c>
      <c r="D1757" s="13">
        <f>IFERROR(VLOOKUP(A1757,[1]Monitoramento_Base_somente_Said!$A:$J,7,FALSE),0)</f>
        <v>0</v>
      </c>
      <c r="E1757" s="13">
        <f>IFERROR(VLOOKUP(A1757,[1]Monitoramento_Base_somente_Said!$A:$J,8,FALSE),0)</f>
        <v>0</v>
      </c>
      <c r="F1757" s="13">
        <f>IFERROR(VLOOKUP(A1757,[1]Monitoramento_Base_somente_Said!$A:$J,9,FALSE),0)</f>
        <v>0</v>
      </c>
      <c r="G1757" s="13">
        <f>IFERROR(VLOOKUP(A1757,[1]Monitoramento_Base_somente_Said!$A:$J,10,FALSE),0)</f>
        <v>0</v>
      </c>
      <c r="H1757" s="13">
        <f>IFERROR(VLOOKUP(A1757,[2]Sheet1!$A:$I,4,FALSE),0)</f>
        <v>0</v>
      </c>
      <c r="I1757" s="13">
        <f>IFERROR(VLOOKUP(A1757,[2]Sheet1!$A:$I,5,FALSE),0)</f>
        <v>0</v>
      </c>
      <c r="J1757" s="13">
        <f>IFERROR(VLOOKUP(A1757,[2]Sheet1!$A:$I,6,FALSE),0)</f>
        <v>0</v>
      </c>
      <c r="K1757" s="13">
        <f>IFERROR(VLOOKUP(A1757,[2]Sheet1!$A:$I,7,FALSE),0)</f>
        <v>0</v>
      </c>
      <c r="L1757" s="13">
        <f>IFERROR(VLOOKUP(A1757,[2]Sheet1!$A:$I,8,FALSE),0)</f>
        <v>0</v>
      </c>
      <c r="M1757" s="13">
        <f>IFERROR(VLOOKUP(A1757,[2]Sheet1!$A:$I,9,FALSE),0)</f>
        <v>0</v>
      </c>
      <c r="N1757" s="13">
        <f>IFERROR(VLOOKUP(A1757,[3]Sheet1!$A:$G,2,FALSE),0)</f>
        <v>270</v>
      </c>
      <c r="O1757" s="13">
        <f>IFERROR(VLOOKUP(A1757,[3]Sheet1!$A:$G,3,FALSE),0)</f>
        <v>0</v>
      </c>
      <c r="P1757" s="13">
        <f>IFERROR(VLOOKUP(A1757,[3]Sheet1!$A:$G,4,FALSE),0)</f>
        <v>0</v>
      </c>
      <c r="Q1757" s="13">
        <f>IFERROR(VLOOKUP(A1757,[3]Sheet1!$A:$G,5,FALSE),0)</f>
        <v>0</v>
      </c>
      <c r="R1757" s="13">
        <f>IFERROR(VLOOKUP(A1757,[3]Sheet1!$A:$H,6,FALSE),0)</f>
        <v>0</v>
      </c>
      <c r="S1757" s="13">
        <f>IFERROR(VLOOKUP(A1757,[3]Sheet1!$A:$I,7,FALSE),0)</f>
        <v>0</v>
      </c>
      <c r="T1757" s="13" t="str">
        <f t="shared" si="163"/>
        <v>Sim</v>
      </c>
      <c r="U1757" s="13" t="str">
        <f t="shared" si="164"/>
        <v>Não</v>
      </c>
      <c r="V1757" s="13" t="str">
        <f t="shared" si="165"/>
        <v>Não</v>
      </c>
      <c r="W1757" s="13" t="str">
        <f t="shared" si="166"/>
        <v>Não</v>
      </c>
      <c r="X1757" s="13" t="str">
        <f t="shared" si="167"/>
        <v>Não</v>
      </c>
      <c r="Y1757" s="13" t="str">
        <f t="shared" si="168"/>
        <v>Não</v>
      </c>
    </row>
    <row r="1758" spans="1:25">
      <c r="A1758" s="19">
        <v>314290</v>
      </c>
      <c r="B1758" s="13">
        <f>IFERROR(VLOOKUP(A1758,[1]Monitoramento_Base_somente_Said!$A:$J,5,FALSE),0)</f>
        <v>0</v>
      </c>
      <c r="C1758" s="13">
        <f>IFERROR(VLOOKUP(A1758,[1]Monitoramento_Base_somente_Said!$A:$J,6,FALSE),0)</f>
        <v>0</v>
      </c>
      <c r="D1758" s="13">
        <f>IFERROR(VLOOKUP(A1758,[1]Monitoramento_Base_somente_Said!$A:$J,7,FALSE),0)</f>
        <v>0</v>
      </c>
      <c r="E1758" s="13">
        <f>IFERROR(VLOOKUP(A1758,[1]Monitoramento_Base_somente_Said!$A:$J,8,FALSE),0)</f>
        <v>0</v>
      </c>
      <c r="F1758" s="13">
        <f>IFERROR(VLOOKUP(A1758,[1]Monitoramento_Base_somente_Said!$A:$J,9,FALSE),0)</f>
        <v>0</v>
      </c>
      <c r="G1758" s="13">
        <f>IFERROR(VLOOKUP(A1758,[1]Monitoramento_Base_somente_Said!$A:$J,10,FALSE),0)</f>
        <v>0</v>
      </c>
      <c r="H1758" s="13">
        <f>IFERROR(VLOOKUP(A1758,[2]Sheet1!$A:$I,4,FALSE),0)</f>
        <v>0</v>
      </c>
      <c r="I1758" s="13">
        <f>IFERROR(VLOOKUP(A1758,[2]Sheet1!$A:$I,5,FALSE),0)</f>
        <v>0</v>
      </c>
      <c r="J1758" s="13">
        <f>IFERROR(VLOOKUP(A1758,[2]Sheet1!$A:$I,6,FALSE),0)</f>
        <v>0</v>
      </c>
      <c r="K1758" s="13">
        <f>IFERROR(VLOOKUP(A1758,[2]Sheet1!$A:$I,7,FALSE),0)</f>
        <v>0</v>
      </c>
      <c r="L1758" s="13">
        <f>IFERROR(VLOOKUP(A1758,[2]Sheet1!$A:$I,8,FALSE),0)</f>
        <v>0</v>
      </c>
      <c r="M1758" s="13">
        <f>IFERROR(VLOOKUP(A1758,[2]Sheet1!$A:$I,9,FALSE),0)</f>
        <v>0</v>
      </c>
      <c r="N1758" s="13">
        <f>IFERROR(VLOOKUP(A1758,[3]Sheet1!$A:$G,2,FALSE),0)</f>
        <v>630</v>
      </c>
      <c r="O1758" s="13">
        <f>IFERROR(VLOOKUP(A1758,[3]Sheet1!$A:$G,3,FALSE),0)</f>
        <v>0</v>
      </c>
      <c r="P1758" s="13">
        <f>IFERROR(VLOOKUP(A1758,[3]Sheet1!$A:$G,4,FALSE),0)</f>
        <v>0</v>
      </c>
      <c r="Q1758" s="13">
        <f>IFERROR(VLOOKUP(A1758,[3]Sheet1!$A:$G,5,FALSE),0)</f>
        <v>0</v>
      </c>
      <c r="R1758" s="13">
        <f>IFERROR(VLOOKUP(A1758,[3]Sheet1!$A:$H,6,FALSE),0)</f>
        <v>0</v>
      </c>
      <c r="S1758" s="13">
        <f>IFERROR(VLOOKUP(A1758,[3]Sheet1!$A:$I,7,FALSE),0)</f>
        <v>0</v>
      </c>
      <c r="T1758" s="13" t="str">
        <f t="shared" si="163"/>
        <v>Sim</v>
      </c>
      <c r="U1758" s="13" t="str">
        <f t="shared" si="164"/>
        <v>Não</v>
      </c>
      <c r="V1758" s="13" t="str">
        <f t="shared" si="165"/>
        <v>Não</v>
      </c>
      <c r="W1758" s="13" t="str">
        <f t="shared" si="166"/>
        <v>Não</v>
      </c>
      <c r="X1758" s="13" t="str">
        <f t="shared" si="167"/>
        <v>Não</v>
      </c>
      <c r="Y1758" s="13" t="str">
        <f t="shared" si="168"/>
        <v>Não</v>
      </c>
    </row>
    <row r="1759" spans="1:25">
      <c r="A1759" s="9">
        <v>314300</v>
      </c>
      <c r="B1759" s="13">
        <f>IFERROR(VLOOKUP(A1759,[1]Monitoramento_Base_somente_Said!$A:$J,5,FALSE),0)</f>
        <v>0</v>
      </c>
      <c r="C1759" s="13">
        <f>IFERROR(VLOOKUP(A1759,[1]Monitoramento_Base_somente_Said!$A:$J,6,FALSE),0)</f>
        <v>0</v>
      </c>
      <c r="D1759" s="13">
        <f>IFERROR(VLOOKUP(A1759,[1]Monitoramento_Base_somente_Said!$A:$J,7,FALSE),0)</f>
        <v>0</v>
      </c>
      <c r="E1759" s="13">
        <f>IFERROR(VLOOKUP(A1759,[1]Monitoramento_Base_somente_Said!$A:$J,8,FALSE),0)</f>
        <v>0</v>
      </c>
      <c r="F1759" s="13">
        <f>IFERROR(VLOOKUP(A1759,[1]Monitoramento_Base_somente_Said!$A:$J,9,FALSE),0)</f>
        <v>0</v>
      </c>
      <c r="G1759" s="13">
        <f>IFERROR(VLOOKUP(A1759,[1]Monitoramento_Base_somente_Said!$A:$J,10,FALSE),0)</f>
        <v>0</v>
      </c>
      <c r="H1759" s="13">
        <f>IFERROR(VLOOKUP(A1759,[2]Sheet1!$A:$I,4,FALSE),0)</f>
        <v>0</v>
      </c>
      <c r="I1759" s="13">
        <f>IFERROR(VLOOKUP(A1759,[2]Sheet1!$A:$I,5,FALSE),0)</f>
        <v>0</v>
      </c>
      <c r="J1759" s="13">
        <f>IFERROR(VLOOKUP(A1759,[2]Sheet1!$A:$I,6,FALSE),0)</f>
        <v>0</v>
      </c>
      <c r="K1759" s="13">
        <f>IFERROR(VLOOKUP(A1759,[2]Sheet1!$A:$I,7,FALSE),0)</f>
        <v>0</v>
      </c>
      <c r="L1759" s="13">
        <f>IFERROR(VLOOKUP(A1759,[2]Sheet1!$A:$I,8,FALSE),0)</f>
        <v>0</v>
      </c>
      <c r="M1759" s="13">
        <f>IFERROR(VLOOKUP(A1759,[2]Sheet1!$A:$I,9,FALSE),0)</f>
        <v>0</v>
      </c>
      <c r="N1759" s="13">
        <f>IFERROR(VLOOKUP(A1759,[3]Sheet1!$A:$G,2,FALSE),0)</f>
        <v>3000</v>
      </c>
      <c r="O1759" s="13">
        <f>IFERROR(VLOOKUP(A1759,[3]Sheet1!$A:$G,3,FALSE),0)</f>
        <v>0</v>
      </c>
      <c r="P1759" s="13">
        <f>IFERROR(VLOOKUP(A1759,[3]Sheet1!$A:$G,4,FALSE),0)</f>
        <v>0</v>
      </c>
      <c r="Q1759" s="13">
        <f>IFERROR(VLOOKUP(A1759,[3]Sheet1!$A:$G,5,FALSE),0)</f>
        <v>0</v>
      </c>
      <c r="R1759" s="13">
        <f>IFERROR(VLOOKUP(A1759,[3]Sheet1!$A:$H,6,FALSE),0)</f>
        <v>0</v>
      </c>
      <c r="S1759" s="13">
        <f>IFERROR(VLOOKUP(A1759,[3]Sheet1!$A:$I,7,FALSE),0)</f>
        <v>0</v>
      </c>
      <c r="T1759" s="13" t="str">
        <f t="shared" si="163"/>
        <v>Sim</v>
      </c>
      <c r="U1759" s="13" t="str">
        <f t="shared" si="164"/>
        <v>Não</v>
      </c>
      <c r="V1759" s="13" t="str">
        <f t="shared" si="165"/>
        <v>Não</v>
      </c>
      <c r="W1759" s="13" t="str">
        <f t="shared" si="166"/>
        <v>Não</v>
      </c>
      <c r="X1759" s="13" t="str">
        <f t="shared" si="167"/>
        <v>Não</v>
      </c>
      <c r="Y1759" s="13" t="str">
        <f t="shared" si="168"/>
        <v>Não</v>
      </c>
    </row>
    <row r="1760" spans="1:25">
      <c r="A1760" s="9">
        <v>314310</v>
      </c>
      <c r="B1760" s="13">
        <f>IFERROR(VLOOKUP(A1760,[1]Monitoramento_Base_somente_Said!$A:$J,5,FALSE),0)</f>
        <v>0</v>
      </c>
      <c r="C1760" s="13">
        <f>IFERROR(VLOOKUP(A1760,[1]Monitoramento_Base_somente_Said!$A:$J,6,FALSE),0)</f>
        <v>0</v>
      </c>
      <c r="D1760" s="13">
        <f>IFERROR(VLOOKUP(A1760,[1]Monitoramento_Base_somente_Said!$A:$J,7,FALSE),0)</f>
        <v>0</v>
      </c>
      <c r="E1760" s="13">
        <f>IFERROR(VLOOKUP(A1760,[1]Monitoramento_Base_somente_Said!$A:$J,8,FALSE),0)</f>
        <v>0</v>
      </c>
      <c r="F1760" s="13">
        <f>IFERROR(VLOOKUP(A1760,[1]Monitoramento_Base_somente_Said!$A:$J,9,FALSE),0)</f>
        <v>0</v>
      </c>
      <c r="G1760" s="13">
        <f>IFERROR(VLOOKUP(A1760,[1]Monitoramento_Base_somente_Said!$A:$J,10,FALSE),0)</f>
        <v>0</v>
      </c>
      <c r="H1760" s="13">
        <f>IFERROR(VLOOKUP(A1760,[2]Sheet1!$A:$I,4,FALSE),0)</f>
        <v>0</v>
      </c>
      <c r="I1760" s="13">
        <f>IFERROR(VLOOKUP(A1760,[2]Sheet1!$A:$I,5,FALSE),0)</f>
        <v>0</v>
      </c>
      <c r="J1760" s="13">
        <f>IFERROR(VLOOKUP(A1760,[2]Sheet1!$A:$I,6,FALSE),0)</f>
        <v>0</v>
      </c>
      <c r="K1760" s="13">
        <f>IFERROR(VLOOKUP(A1760,[2]Sheet1!$A:$I,7,FALSE),0)</f>
        <v>0</v>
      </c>
      <c r="L1760" s="13">
        <f>IFERROR(VLOOKUP(A1760,[2]Sheet1!$A:$I,8,FALSE),0)</f>
        <v>0</v>
      </c>
      <c r="M1760" s="13">
        <f>IFERROR(VLOOKUP(A1760,[2]Sheet1!$A:$I,9,FALSE),0)</f>
        <v>0</v>
      </c>
      <c r="N1760" s="13">
        <f>IFERROR(VLOOKUP(A1760,[3]Sheet1!$A:$G,2,FALSE),0)</f>
        <v>22016</v>
      </c>
      <c r="O1760" s="13">
        <f>IFERROR(VLOOKUP(A1760,[3]Sheet1!$A:$G,3,FALSE),0)</f>
        <v>0</v>
      </c>
      <c r="P1760" s="13">
        <f>IFERROR(VLOOKUP(A1760,[3]Sheet1!$A:$G,4,FALSE),0)</f>
        <v>0</v>
      </c>
      <c r="Q1760" s="13">
        <f>IFERROR(VLOOKUP(A1760,[3]Sheet1!$A:$G,5,FALSE),0)</f>
        <v>0</v>
      </c>
      <c r="R1760" s="13">
        <f>IFERROR(VLOOKUP(A1760,[3]Sheet1!$A:$H,6,FALSE),0)</f>
        <v>0</v>
      </c>
      <c r="S1760" s="13">
        <f>IFERROR(VLOOKUP(A1760,[3]Sheet1!$A:$I,7,FALSE),0)</f>
        <v>0</v>
      </c>
      <c r="T1760" s="13" t="str">
        <f t="shared" si="163"/>
        <v>Sim</v>
      </c>
      <c r="U1760" s="13" t="str">
        <f t="shared" si="164"/>
        <v>Não</v>
      </c>
      <c r="V1760" s="13" t="str">
        <f t="shared" si="165"/>
        <v>Não</v>
      </c>
      <c r="W1760" s="13" t="str">
        <f t="shared" si="166"/>
        <v>Não</v>
      </c>
      <c r="X1760" s="13" t="str">
        <f t="shared" si="167"/>
        <v>Não</v>
      </c>
      <c r="Y1760" s="13" t="str">
        <f t="shared" si="168"/>
        <v>Não</v>
      </c>
    </row>
    <row r="1761" spans="1:25">
      <c r="A1761" s="19">
        <v>314315</v>
      </c>
      <c r="B1761" s="13">
        <f>IFERROR(VLOOKUP(A1761,[1]Monitoramento_Base_somente_Said!$A:$J,5,FALSE),0)</f>
        <v>0</v>
      </c>
      <c r="C1761" s="13">
        <f>IFERROR(VLOOKUP(A1761,[1]Monitoramento_Base_somente_Said!$A:$J,6,FALSE),0)</f>
        <v>0</v>
      </c>
      <c r="D1761" s="13">
        <f>IFERROR(VLOOKUP(A1761,[1]Monitoramento_Base_somente_Said!$A:$J,7,FALSE),0)</f>
        <v>0</v>
      </c>
      <c r="E1761" s="13">
        <f>IFERROR(VLOOKUP(A1761,[1]Monitoramento_Base_somente_Said!$A:$J,8,FALSE),0)</f>
        <v>0</v>
      </c>
      <c r="F1761" s="13">
        <f>IFERROR(VLOOKUP(A1761,[1]Monitoramento_Base_somente_Said!$A:$J,9,FALSE),0)</f>
        <v>0</v>
      </c>
      <c r="G1761" s="13">
        <f>IFERROR(VLOOKUP(A1761,[1]Monitoramento_Base_somente_Said!$A:$J,10,FALSE),0)</f>
        <v>0</v>
      </c>
      <c r="H1761" s="13">
        <f>IFERROR(VLOOKUP(A1761,[2]Sheet1!$A:$I,4,FALSE),0)</f>
        <v>0</v>
      </c>
      <c r="I1761" s="13">
        <f>IFERROR(VLOOKUP(A1761,[2]Sheet1!$A:$I,5,FALSE),0)</f>
        <v>0</v>
      </c>
      <c r="J1761" s="13">
        <f>IFERROR(VLOOKUP(A1761,[2]Sheet1!$A:$I,6,FALSE),0)</f>
        <v>0</v>
      </c>
      <c r="K1761" s="13">
        <f>IFERROR(VLOOKUP(A1761,[2]Sheet1!$A:$I,7,FALSE),0)</f>
        <v>0</v>
      </c>
      <c r="L1761" s="13">
        <f>IFERROR(VLOOKUP(A1761,[2]Sheet1!$A:$I,8,FALSE),0)</f>
        <v>0</v>
      </c>
      <c r="M1761" s="13">
        <f>IFERROR(VLOOKUP(A1761,[2]Sheet1!$A:$I,9,FALSE),0)</f>
        <v>0</v>
      </c>
      <c r="N1761" s="13">
        <f>IFERROR(VLOOKUP(A1761,[3]Sheet1!$A:$G,2,FALSE),0)</f>
        <v>349</v>
      </c>
      <c r="O1761" s="13">
        <f>IFERROR(VLOOKUP(A1761,[3]Sheet1!$A:$G,3,FALSE),0)</f>
        <v>0</v>
      </c>
      <c r="P1761" s="13">
        <f>IFERROR(VLOOKUP(A1761,[3]Sheet1!$A:$G,4,FALSE),0)</f>
        <v>0</v>
      </c>
      <c r="Q1761" s="13">
        <f>IFERROR(VLOOKUP(A1761,[3]Sheet1!$A:$G,5,FALSE),0)</f>
        <v>0</v>
      </c>
      <c r="R1761" s="13">
        <f>IFERROR(VLOOKUP(A1761,[3]Sheet1!$A:$H,6,FALSE),0)</f>
        <v>0</v>
      </c>
      <c r="S1761" s="13">
        <f>IFERROR(VLOOKUP(A1761,[3]Sheet1!$A:$I,7,FALSE),0)</f>
        <v>0</v>
      </c>
      <c r="T1761" s="13" t="str">
        <f t="shared" si="163"/>
        <v>Sim</v>
      </c>
      <c r="U1761" s="13" t="str">
        <f t="shared" si="164"/>
        <v>Não</v>
      </c>
      <c r="V1761" s="13" t="str">
        <f t="shared" si="165"/>
        <v>Não</v>
      </c>
      <c r="W1761" s="13" t="str">
        <f t="shared" si="166"/>
        <v>Não</v>
      </c>
      <c r="X1761" s="13" t="str">
        <f t="shared" si="167"/>
        <v>Não</v>
      </c>
      <c r="Y1761" s="13" t="str">
        <f t="shared" si="168"/>
        <v>Não</v>
      </c>
    </row>
    <row r="1762" spans="1:25">
      <c r="A1762" s="19">
        <v>314320</v>
      </c>
      <c r="B1762" s="13">
        <f>IFERROR(VLOOKUP(A1762,[1]Monitoramento_Base_somente_Said!$A:$J,5,FALSE),0)</f>
        <v>0</v>
      </c>
      <c r="C1762" s="13">
        <f>IFERROR(VLOOKUP(A1762,[1]Monitoramento_Base_somente_Said!$A:$J,6,FALSE),0)</f>
        <v>0</v>
      </c>
      <c r="D1762" s="13">
        <f>IFERROR(VLOOKUP(A1762,[1]Monitoramento_Base_somente_Said!$A:$J,7,FALSE),0)</f>
        <v>0</v>
      </c>
      <c r="E1762" s="13">
        <f>IFERROR(VLOOKUP(A1762,[1]Monitoramento_Base_somente_Said!$A:$J,8,FALSE),0)</f>
        <v>0</v>
      </c>
      <c r="F1762" s="13">
        <f>IFERROR(VLOOKUP(A1762,[1]Monitoramento_Base_somente_Said!$A:$J,9,FALSE),0)</f>
        <v>0</v>
      </c>
      <c r="G1762" s="13">
        <f>IFERROR(VLOOKUP(A1762,[1]Monitoramento_Base_somente_Said!$A:$J,10,FALSE),0)</f>
        <v>0</v>
      </c>
      <c r="H1762" s="13">
        <f>IFERROR(VLOOKUP(A1762,[2]Sheet1!$A:$I,4,FALSE),0)</f>
        <v>0</v>
      </c>
      <c r="I1762" s="13">
        <f>IFERROR(VLOOKUP(A1762,[2]Sheet1!$A:$I,5,FALSE),0)</f>
        <v>0</v>
      </c>
      <c r="J1762" s="13">
        <f>IFERROR(VLOOKUP(A1762,[2]Sheet1!$A:$I,6,FALSE),0)</f>
        <v>0</v>
      </c>
      <c r="K1762" s="13">
        <f>IFERROR(VLOOKUP(A1762,[2]Sheet1!$A:$I,7,FALSE),0)</f>
        <v>0</v>
      </c>
      <c r="L1762" s="13">
        <f>IFERROR(VLOOKUP(A1762,[2]Sheet1!$A:$I,8,FALSE),0)</f>
        <v>0</v>
      </c>
      <c r="M1762" s="13">
        <f>IFERROR(VLOOKUP(A1762,[2]Sheet1!$A:$I,9,FALSE),0)</f>
        <v>0</v>
      </c>
      <c r="N1762" s="13">
        <f>IFERROR(VLOOKUP(A1762,[3]Sheet1!$A:$G,2,FALSE),0)</f>
        <v>150569</v>
      </c>
      <c r="O1762" s="13">
        <f>IFERROR(VLOOKUP(A1762,[3]Sheet1!$A:$G,3,FALSE),0)</f>
        <v>0</v>
      </c>
      <c r="P1762" s="13">
        <f>IFERROR(VLOOKUP(A1762,[3]Sheet1!$A:$G,4,FALSE),0)</f>
        <v>0</v>
      </c>
      <c r="Q1762" s="13">
        <f>IFERROR(VLOOKUP(A1762,[3]Sheet1!$A:$G,5,FALSE),0)</f>
        <v>0</v>
      </c>
      <c r="R1762" s="13">
        <f>IFERROR(VLOOKUP(A1762,[3]Sheet1!$A:$H,6,FALSE),0)</f>
        <v>0</v>
      </c>
      <c r="S1762" s="13">
        <f>IFERROR(VLOOKUP(A1762,[3]Sheet1!$A:$I,7,FALSE),0)</f>
        <v>0</v>
      </c>
      <c r="T1762" s="13" t="str">
        <f t="shared" si="163"/>
        <v>Sim</v>
      </c>
      <c r="U1762" s="13" t="str">
        <f t="shared" si="164"/>
        <v>Não</v>
      </c>
      <c r="V1762" s="13" t="str">
        <f t="shared" si="165"/>
        <v>Não</v>
      </c>
      <c r="W1762" s="13" t="str">
        <f t="shared" si="166"/>
        <v>Não</v>
      </c>
      <c r="X1762" s="13" t="str">
        <f t="shared" si="167"/>
        <v>Não</v>
      </c>
      <c r="Y1762" s="13" t="str">
        <f t="shared" si="168"/>
        <v>Não</v>
      </c>
    </row>
    <row r="1763" spans="1:25">
      <c r="A1763" s="9">
        <v>314340</v>
      </c>
      <c r="B1763" s="13">
        <f>IFERROR(VLOOKUP(A1763,[1]Monitoramento_Base_somente_Said!$A:$J,5,FALSE),0)</f>
        <v>0</v>
      </c>
      <c r="C1763" s="13">
        <f>IFERROR(VLOOKUP(A1763,[1]Monitoramento_Base_somente_Said!$A:$J,6,FALSE),0)</f>
        <v>0</v>
      </c>
      <c r="D1763" s="13">
        <f>IFERROR(VLOOKUP(A1763,[1]Monitoramento_Base_somente_Said!$A:$J,7,FALSE),0)</f>
        <v>0</v>
      </c>
      <c r="E1763" s="13">
        <f>IFERROR(VLOOKUP(A1763,[1]Monitoramento_Base_somente_Said!$A:$J,8,FALSE),0)</f>
        <v>0</v>
      </c>
      <c r="F1763" s="13">
        <f>IFERROR(VLOOKUP(A1763,[1]Monitoramento_Base_somente_Said!$A:$J,9,FALSE),0)</f>
        <v>0</v>
      </c>
      <c r="G1763" s="13">
        <f>IFERROR(VLOOKUP(A1763,[1]Monitoramento_Base_somente_Said!$A:$J,10,FALSE),0)</f>
        <v>0</v>
      </c>
      <c r="H1763" s="13">
        <f>IFERROR(VLOOKUP(A1763,[2]Sheet1!$A:$I,4,FALSE),0)</f>
        <v>0</v>
      </c>
      <c r="I1763" s="13">
        <f>IFERROR(VLOOKUP(A1763,[2]Sheet1!$A:$I,5,FALSE),0)</f>
        <v>0</v>
      </c>
      <c r="J1763" s="13">
        <f>IFERROR(VLOOKUP(A1763,[2]Sheet1!$A:$I,6,FALSE),0)</f>
        <v>0</v>
      </c>
      <c r="K1763" s="13">
        <f>IFERROR(VLOOKUP(A1763,[2]Sheet1!$A:$I,7,FALSE),0)</f>
        <v>0</v>
      </c>
      <c r="L1763" s="13">
        <f>IFERROR(VLOOKUP(A1763,[2]Sheet1!$A:$I,8,FALSE),0)</f>
        <v>0</v>
      </c>
      <c r="M1763" s="13">
        <f>IFERROR(VLOOKUP(A1763,[2]Sheet1!$A:$I,9,FALSE),0)</f>
        <v>0</v>
      </c>
      <c r="N1763" s="13">
        <f>IFERROR(VLOOKUP(A1763,[3]Sheet1!$A:$G,2,FALSE),0)</f>
        <v>2938</v>
      </c>
      <c r="O1763" s="13">
        <f>IFERROR(VLOOKUP(A1763,[3]Sheet1!$A:$G,3,FALSE),0)</f>
        <v>0</v>
      </c>
      <c r="P1763" s="13">
        <f>IFERROR(VLOOKUP(A1763,[3]Sheet1!$A:$G,4,FALSE),0)</f>
        <v>0</v>
      </c>
      <c r="Q1763" s="13">
        <f>IFERROR(VLOOKUP(A1763,[3]Sheet1!$A:$G,5,FALSE),0)</f>
        <v>0</v>
      </c>
      <c r="R1763" s="13">
        <f>IFERROR(VLOOKUP(A1763,[3]Sheet1!$A:$H,6,FALSE),0)</f>
        <v>0</v>
      </c>
      <c r="S1763" s="13">
        <f>IFERROR(VLOOKUP(A1763,[3]Sheet1!$A:$I,7,FALSE),0)</f>
        <v>0</v>
      </c>
      <c r="T1763" s="13" t="str">
        <f t="shared" si="163"/>
        <v>Sim</v>
      </c>
      <c r="U1763" s="13" t="str">
        <f t="shared" si="164"/>
        <v>Não</v>
      </c>
      <c r="V1763" s="13" t="str">
        <f t="shared" si="165"/>
        <v>Não</v>
      </c>
      <c r="W1763" s="13" t="str">
        <f t="shared" si="166"/>
        <v>Não</v>
      </c>
      <c r="X1763" s="13" t="str">
        <f t="shared" si="167"/>
        <v>Não</v>
      </c>
      <c r="Y1763" s="13" t="str">
        <f t="shared" si="168"/>
        <v>Não</v>
      </c>
    </row>
    <row r="1764" spans="1:25">
      <c r="A1764" s="9">
        <v>314345</v>
      </c>
      <c r="B1764" s="13">
        <f>IFERROR(VLOOKUP(A1764,[1]Monitoramento_Base_somente_Said!$A:$J,5,FALSE),0)</f>
        <v>0</v>
      </c>
      <c r="C1764" s="13">
        <f>IFERROR(VLOOKUP(A1764,[1]Monitoramento_Base_somente_Said!$A:$J,6,FALSE),0)</f>
        <v>0</v>
      </c>
      <c r="D1764" s="13">
        <f>IFERROR(VLOOKUP(A1764,[1]Monitoramento_Base_somente_Said!$A:$J,7,FALSE),0)</f>
        <v>0</v>
      </c>
      <c r="E1764" s="13">
        <f>IFERROR(VLOOKUP(A1764,[1]Monitoramento_Base_somente_Said!$A:$J,8,FALSE),0)</f>
        <v>0</v>
      </c>
      <c r="F1764" s="13">
        <f>IFERROR(VLOOKUP(A1764,[1]Monitoramento_Base_somente_Said!$A:$J,9,FALSE),0)</f>
        <v>0</v>
      </c>
      <c r="G1764" s="13">
        <f>IFERROR(VLOOKUP(A1764,[1]Monitoramento_Base_somente_Said!$A:$J,10,FALSE),0)</f>
        <v>0</v>
      </c>
      <c r="H1764" s="13">
        <f>IFERROR(VLOOKUP(A1764,[2]Sheet1!$A:$I,4,FALSE),0)</f>
        <v>0</v>
      </c>
      <c r="I1764" s="13">
        <f>IFERROR(VLOOKUP(A1764,[2]Sheet1!$A:$I,5,FALSE),0)</f>
        <v>0</v>
      </c>
      <c r="J1764" s="13">
        <f>IFERROR(VLOOKUP(A1764,[2]Sheet1!$A:$I,6,FALSE),0)</f>
        <v>0</v>
      </c>
      <c r="K1764" s="13">
        <f>IFERROR(VLOOKUP(A1764,[2]Sheet1!$A:$I,7,FALSE),0)</f>
        <v>0</v>
      </c>
      <c r="L1764" s="13">
        <f>IFERROR(VLOOKUP(A1764,[2]Sheet1!$A:$I,8,FALSE),0)</f>
        <v>0</v>
      </c>
      <c r="M1764" s="13">
        <f>IFERROR(VLOOKUP(A1764,[2]Sheet1!$A:$I,9,FALSE),0)</f>
        <v>0</v>
      </c>
      <c r="N1764" s="13">
        <f>IFERROR(VLOOKUP(A1764,[3]Sheet1!$A:$G,2,FALSE),0)</f>
        <v>0</v>
      </c>
      <c r="O1764" s="13">
        <f>IFERROR(VLOOKUP(A1764,[3]Sheet1!$A:$G,3,FALSE),0)</f>
        <v>0</v>
      </c>
      <c r="P1764" s="13">
        <f>IFERROR(VLOOKUP(A1764,[3]Sheet1!$A:$G,4,FALSE),0)</f>
        <v>0</v>
      </c>
      <c r="Q1764" s="13">
        <f>IFERROR(VLOOKUP(A1764,[3]Sheet1!$A:$G,5,FALSE),0)</f>
        <v>0</v>
      </c>
      <c r="R1764" s="13">
        <f>IFERROR(VLOOKUP(A1764,[3]Sheet1!$A:$H,6,FALSE),0)</f>
        <v>0</v>
      </c>
      <c r="S1764" s="13">
        <f>IFERROR(VLOOKUP(A1764,[3]Sheet1!$A:$I,7,FALSE),0)</f>
        <v>0</v>
      </c>
      <c r="T1764" s="13" t="str">
        <f t="shared" si="163"/>
        <v>Não</v>
      </c>
      <c r="U1764" s="13" t="str">
        <f t="shared" si="164"/>
        <v>Não</v>
      </c>
      <c r="V1764" s="13" t="str">
        <f t="shared" si="165"/>
        <v>Não</v>
      </c>
      <c r="W1764" s="13" t="str">
        <f t="shared" si="166"/>
        <v>Não</v>
      </c>
      <c r="X1764" s="13" t="str">
        <f t="shared" si="167"/>
        <v>Não</v>
      </c>
      <c r="Y1764" s="13" t="str">
        <f t="shared" si="168"/>
        <v>Não</v>
      </c>
    </row>
    <row r="1765" spans="1:25">
      <c r="A1765" s="19">
        <v>314350</v>
      </c>
      <c r="B1765" s="13">
        <f>IFERROR(VLOOKUP(A1765,[1]Monitoramento_Base_somente_Said!$A:$J,5,FALSE),0)</f>
        <v>0</v>
      </c>
      <c r="C1765" s="13">
        <f>IFERROR(VLOOKUP(A1765,[1]Monitoramento_Base_somente_Said!$A:$J,6,FALSE),0)</f>
        <v>0</v>
      </c>
      <c r="D1765" s="13">
        <f>IFERROR(VLOOKUP(A1765,[1]Monitoramento_Base_somente_Said!$A:$J,7,FALSE),0)</f>
        <v>0</v>
      </c>
      <c r="E1765" s="13">
        <f>IFERROR(VLOOKUP(A1765,[1]Monitoramento_Base_somente_Said!$A:$J,8,FALSE),0)</f>
        <v>0</v>
      </c>
      <c r="F1765" s="13">
        <f>IFERROR(VLOOKUP(A1765,[1]Monitoramento_Base_somente_Said!$A:$J,9,FALSE),0)</f>
        <v>0</v>
      </c>
      <c r="G1765" s="13">
        <f>IFERROR(VLOOKUP(A1765,[1]Monitoramento_Base_somente_Said!$A:$J,10,FALSE),0)</f>
        <v>0</v>
      </c>
      <c r="H1765" s="13">
        <f>IFERROR(VLOOKUP(A1765,[2]Sheet1!$A:$I,4,FALSE),0)</f>
        <v>0</v>
      </c>
      <c r="I1765" s="13">
        <f>IFERROR(VLOOKUP(A1765,[2]Sheet1!$A:$I,5,FALSE),0)</f>
        <v>0</v>
      </c>
      <c r="J1765" s="13">
        <f>IFERROR(VLOOKUP(A1765,[2]Sheet1!$A:$I,6,FALSE),0)</f>
        <v>0</v>
      </c>
      <c r="K1765" s="13">
        <f>IFERROR(VLOOKUP(A1765,[2]Sheet1!$A:$I,7,FALSE),0)</f>
        <v>0</v>
      </c>
      <c r="L1765" s="13">
        <f>IFERROR(VLOOKUP(A1765,[2]Sheet1!$A:$I,8,FALSE),0)</f>
        <v>0</v>
      </c>
      <c r="M1765" s="13">
        <f>IFERROR(VLOOKUP(A1765,[2]Sheet1!$A:$I,9,FALSE),0)</f>
        <v>0</v>
      </c>
      <c r="N1765" s="13">
        <f>IFERROR(VLOOKUP(A1765,[3]Sheet1!$A:$G,2,FALSE),0)</f>
        <v>761</v>
      </c>
      <c r="O1765" s="13">
        <f>IFERROR(VLOOKUP(A1765,[3]Sheet1!$A:$G,3,FALSE),0)</f>
        <v>0</v>
      </c>
      <c r="P1765" s="13">
        <f>IFERROR(VLOOKUP(A1765,[3]Sheet1!$A:$G,4,FALSE),0)</f>
        <v>0</v>
      </c>
      <c r="Q1765" s="13">
        <f>IFERROR(VLOOKUP(A1765,[3]Sheet1!$A:$G,5,FALSE),0)</f>
        <v>0</v>
      </c>
      <c r="R1765" s="13">
        <f>IFERROR(VLOOKUP(A1765,[3]Sheet1!$A:$H,6,FALSE),0)</f>
        <v>0</v>
      </c>
      <c r="S1765" s="13">
        <f>IFERROR(VLOOKUP(A1765,[3]Sheet1!$A:$I,7,FALSE),0)</f>
        <v>0</v>
      </c>
      <c r="T1765" s="13" t="str">
        <f t="shared" si="163"/>
        <v>Sim</v>
      </c>
      <c r="U1765" s="13" t="str">
        <f t="shared" si="164"/>
        <v>Não</v>
      </c>
      <c r="V1765" s="13" t="str">
        <f t="shared" si="165"/>
        <v>Não</v>
      </c>
      <c r="W1765" s="13" t="str">
        <f t="shared" si="166"/>
        <v>Não</v>
      </c>
      <c r="X1765" s="13" t="str">
        <f t="shared" si="167"/>
        <v>Não</v>
      </c>
      <c r="Y1765" s="13" t="str">
        <f t="shared" si="168"/>
        <v>Não</v>
      </c>
    </row>
    <row r="1766" spans="1:25">
      <c r="A1766" s="19">
        <v>314360</v>
      </c>
      <c r="B1766" s="13">
        <f>IFERROR(VLOOKUP(A1766,[1]Monitoramento_Base_somente_Said!$A:$J,5,FALSE),0)</f>
        <v>0</v>
      </c>
      <c r="C1766" s="13">
        <f>IFERROR(VLOOKUP(A1766,[1]Monitoramento_Base_somente_Said!$A:$J,6,FALSE),0)</f>
        <v>0</v>
      </c>
      <c r="D1766" s="13">
        <f>IFERROR(VLOOKUP(A1766,[1]Monitoramento_Base_somente_Said!$A:$J,7,FALSE),0)</f>
        <v>0</v>
      </c>
      <c r="E1766" s="13">
        <f>IFERROR(VLOOKUP(A1766,[1]Monitoramento_Base_somente_Said!$A:$J,8,FALSE),0)</f>
        <v>0</v>
      </c>
      <c r="F1766" s="13">
        <f>IFERROR(VLOOKUP(A1766,[1]Monitoramento_Base_somente_Said!$A:$J,9,FALSE),0)</f>
        <v>0</v>
      </c>
      <c r="G1766" s="13">
        <f>IFERROR(VLOOKUP(A1766,[1]Monitoramento_Base_somente_Said!$A:$J,10,FALSE),0)</f>
        <v>0</v>
      </c>
      <c r="H1766" s="13">
        <f>IFERROR(VLOOKUP(A1766,[2]Sheet1!$A:$I,4,FALSE),0)</f>
        <v>0</v>
      </c>
      <c r="I1766" s="13">
        <f>IFERROR(VLOOKUP(A1766,[2]Sheet1!$A:$I,5,FALSE),0)</f>
        <v>0</v>
      </c>
      <c r="J1766" s="13">
        <f>IFERROR(VLOOKUP(A1766,[2]Sheet1!$A:$I,6,FALSE),0)</f>
        <v>0</v>
      </c>
      <c r="K1766" s="13">
        <f>IFERROR(VLOOKUP(A1766,[2]Sheet1!$A:$I,7,FALSE),0)</f>
        <v>0</v>
      </c>
      <c r="L1766" s="13">
        <f>IFERROR(VLOOKUP(A1766,[2]Sheet1!$A:$I,8,FALSE),0)</f>
        <v>0</v>
      </c>
      <c r="M1766" s="13">
        <f>IFERROR(VLOOKUP(A1766,[2]Sheet1!$A:$I,9,FALSE),0)</f>
        <v>0</v>
      </c>
      <c r="N1766" s="13">
        <f>IFERROR(VLOOKUP(A1766,[3]Sheet1!$A:$G,2,FALSE),0)</f>
        <v>200</v>
      </c>
      <c r="O1766" s="13">
        <f>IFERROR(VLOOKUP(A1766,[3]Sheet1!$A:$G,3,FALSE),0)</f>
        <v>0</v>
      </c>
      <c r="P1766" s="13">
        <f>IFERROR(VLOOKUP(A1766,[3]Sheet1!$A:$G,4,FALSE),0)</f>
        <v>0</v>
      </c>
      <c r="Q1766" s="13">
        <f>IFERROR(VLOOKUP(A1766,[3]Sheet1!$A:$G,5,FALSE),0)</f>
        <v>0</v>
      </c>
      <c r="R1766" s="13">
        <f>IFERROR(VLOOKUP(A1766,[3]Sheet1!$A:$H,6,FALSE),0)</f>
        <v>0</v>
      </c>
      <c r="S1766" s="13">
        <f>IFERROR(VLOOKUP(A1766,[3]Sheet1!$A:$I,7,FALSE),0)</f>
        <v>0</v>
      </c>
      <c r="T1766" s="13" t="str">
        <f t="shared" si="163"/>
        <v>Sim</v>
      </c>
      <c r="U1766" s="13" t="str">
        <f t="shared" si="164"/>
        <v>Não</v>
      </c>
      <c r="V1766" s="13" t="str">
        <f t="shared" si="165"/>
        <v>Não</v>
      </c>
      <c r="W1766" s="13" t="str">
        <f t="shared" si="166"/>
        <v>Não</v>
      </c>
      <c r="X1766" s="13" t="str">
        <f t="shared" si="167"/>
        <v>Não</v>
      </c>
      <c r="Y1766" s="13" t="str">
        <f t="shared" si="168"/>
        <v>Não</v>
      </c>
    </row>
    <row r="1767" spans="1:25">
      <c r="A1767" s="9">
        <v>314370</v>
      </c>
      <c r="B1767" s="13">
        <f>IFERROR(VLOOKUP(A1767,[1]Monitoramento_Base_somente_Said!$A:$J,5,FALSE),0)</f>
        <v>0</v>
      </c>
      <c r="C1767" s="13">
        <f>IFERROR(VLOOKUP(A1767,[1]Monitoramento_Base_somente_Said!$A:$J,6,FALSE),0)</f>
        <v>0</v>
      </c>
      <c r="D1767" s="13">
        <f>IFERROR(VLOOKUP(A1767,[1]Monitoramento_Base_somente_Said!$A:$J,7,FALSE),0)</f>
        <v>0</v>
      </c>
      <c r="E1767" s="13">
        <f>IFERROR(VLOOKUP(A1767,[1]Monitoramento_Base_somente_Said!$A:$J,8,FALSE),0)</f>
        <v>0</v>
      </c>
      <c r="F1767" s="13">
        <f>IFERROR(VLOOKUP(A1767,[1]Monitoramento_Base_somente_Said!$A:$J,9,FALSE),0)</f>
        <v>0</v>
      </c>
      <c r="G1767" s="13">
        <f>IFERROR(VLOOKUP(A1767,[1]Monitoramento_Base_somente_Said!$A:$J,10,FALSE),0)</f>
        <v>0</v>
      </c>
      <c r="H1767" s="13">
        <f>IFERROR(VLOOKUP(A1767,[2]Sheet1!$A:$I,4,FALSE),0)</f>
        <v>0</v>
      </c>
      <c r="I1767" s="13">
        <f>IFERROR(VLOOKUP(A1767,[2]Sheet1!$A:$I,5,FALSE),0)</f>
        <v>0</v>
      </c>
      <c r="J1767" s="13">
        <f>IFERROR(VLOOKUP(A1767,[2]Sheet1!$A:$I,6,FALSE),0)</f>
        <v>0</v>
      </c>
      <c r="K1767" s="13">
        <f>IFERROR(VLOOKUP(A1767,[2]Sheet1!$A:$I,7,FALSE),0)</f>
        <v>0</v>
      </c>
      <c r="L1767" s="13">
        <f>IFERROR(VLOOKUP(A1767,[2]Sheet1!$A:$I,8,FALSE),0)</f>
        <v>0</v>
      </c>
      <c r="M1767" s="13">
        <f>IFERROR(VLOOKUP(A1767,[2]Sheet1!$A:$I,9,FALSE),0)</f>
        <v>0</v>
      </c>
      <c r="N1767" s="13">
        <f>IFERROR(VLOOKUP(A1767,[3]Sheet1!$A:$G,2,FALSE),0)</f>
        <v>13212</v>
      </c>
      <c r="O1767" s="13">
        <f>IFERROR(VLOOKUP(A1767,[3]Sheet1!$A:$G,3,FALSE),0)</f>
        <v>0</v>
      </c>
      <c r="P1767" s="13">
        <f>IFERROR(VLOOKUP(A1767,[3]Sheet1!$A:$G,4,FALSE),0)</f>
        <v>0</v>
      </c>
      <c r="Q1767" s="13">
        <f>IFERROR(VLOOKUP(A1767,[3]Sheet1!$A:$G,5,FALSE),0)</f>
        <v>0</v>
      </c>
      <c r="R1767" s="13">
        <f>IFERROR(VLOOKUP(A1767,[3]Sheet1!$A:$H,6,FALSE),0)</f>
        <v>0</v>
      </c>
      <c r="S1767" s="13">
        <f>IFERROR(VLOOKUP(A1767,[3]Sheet1!$A:$I,7,FALSE),0)</f>
        <v>0</v>
      </c>
      <c r="T1767" s="13" t="str">
        <f t="shared" si="163"/>
        <v>Sim</v>
      </c>
      <c r="U1767" s="13" t="str">
        <f t="shared" si="164"/>
        <v>Não</v>
      </c>
      <c r="V1767" s="13" t="str">
        <f t="shared" si="165"/>
        <v>Não</v>
      </c>
      <c r="W1767" s="13" t="str">
        <f t="shared" si="166"/>
        <v>Não</v>
      </c>
      <c r="X1767" s="13" t="str">
        <f t="shared" si="167"/>
        <v>Não</v>
      </c>
      <c r="Y1767" s="13" t="str">
        <f t="shared" si="168"/>
        <v>Não</v>
      </c>
    </row>
    <row r="1768" spans="1:25">
      <c r="A1768" s="9">
        <v>314380</v>
      </c>
      <c r="B1768" s="13">
        <f>IFERROR(VLOOKUP(A1768,[1]Monitoramento_Base_somente_Said!$A:$J,5,FALSE),0)</f>
        <v>0</v>
      </c>
      <c r="C1768" s="13">
        <f>IFERROR(VLOOKUP(A1768,[1]Monitoramento_Base_somente_Said!$A:$J,6,FALSE),0)</f>
        <v>0</v>
      </c>
      <c r="D1768" s="13">
        <f>IFERROR(VLOOKUP(A1768,[1]Monitoramento_Base_somente_Said!$A:$J,7,FALSE),0)</f>
        <v>0</v>
      </c>
      <c r="E1768" s="13">
        <f>IFERROR(VLOOKUP(A1768,[1]Monitoramento_Base_somente_Said!$A:$J,8,FALSE),0)</f>
        <v>0</v>
      </c>
      <c r="F1768" s="13">
        <f>IFERROR(VLOOKUP(A1768,[1]Monitoramento_Base_somente_Said!$A:$J,9,FALSE),0)</f>
        <v>0</v>
      </c>
      <c r="G1768" s="13">
        <f>IFERROR(VLOOKUP(A1768,[1]Monitoramento_Base_somente_Said!$A:$J,10,FALSE),0)</f>
        <v>0</v>
      </c>
      <c r="H1768" s="13">
        <f>IFERROR(VLOOKUP(A1768,[2]Sheet1!$A:$I,4,FALSE),0)</f>
        <v>0</v>
      </c>
      <c r="I1768" s="13">
        <f>IFERROR(VLOOKUP(A1768,[2]Sheet1!$A:$I,5,FALSE),0)</f>
        <v>0</v>
      </c>
      <c r="J1768" s="13">
        <f>IFERROR(VLOOKUP(A1768,[2]Sheet1!$A:$I,6,FALSE),0)</f>
        <v>0</v>
      </c>
      <c r="K1768" s="13">
        <f>IFERROR(VLOOKUP(A1768,[2]Sheet1!$A:$I,7,FALSE),0)</f>
        <v>0</v>
      </c>
      <c r="L1768" s="13">
        <f>IFERROR(VLOOKUP(A1768,[2]Sheet1!$A:$I,8,FALSE),0)</f>
        <v>0</v>
      </c>
      <c r="M1768" s="13">
        <f>IFERROR(VLOOKUP(A1768,[2]Sheet1!$A:$I,9,FALSE),0)</f>
        <v>0</v>
      </c>
      <c r="N1768" s="13">
        <f>IFERROR(VLOOKUP(A1768,[3]Sheet1!$A:$G,2,FALSE),0)</f>
        <v>9711</v>
      </c>
      <c r="O1768" s="13">
        <f>IFERROR(VLOOKUP(A1768,[3]Sheet1!$A:$G,3,FALSE),0)</f>
        <v>0</v>
      </c>
      <c r="P1768" s="13">
        <f>IFERROR(VLOOKUP(A1768,[3]Sheet1!$A:$G,4,FALSE),0)</f>
        <v>0</v>
      </c>
      <c r="Q1768" s="13">
        <f>IFERROR(VLOOKUP(A1768,[3]Sheet1!$A:$G,5,FALSE),0)</f>
        <v>0</v>
      </c>
      <c r="R1768" s="13">
        <f>IFERROR(VLOOKUP(A1768,[3]Sheet1!$A:$H,6,FALSE),0)</f>
        <v>0</v>
      </c>
      <c r="S1768" s="13">
        <f>IFERROR(VLOOKUP(A1768,[3]Sheet1!$A:$I,7,FALSE),0)</f>
        <v>0</v>
      </c>
      <c r="T1768" s="13" t="str">
        <f t="shared" si="163"/>
        <v>Sim</v>
      </c>
      <c r="U1768" s="13" t="str">
        <f t="shared" si="164"/>
        <v>Não</v>
      </c>
      <c r="V1768" s="13" t="str">
        <f t="shared" si="165"/>
        <v>Não</v>
      </c>
      <c r="W1768" s="13" t="str">
        <f t="shared" si="166"/>
        <v>Não</v>
      </c>
      <c r="X1768" s="13" t="str">
        <f t="shared" si="167"/>
        <v>Não</v>
      </c>
      <c r="Y1768" s="13" t="str">
        <f t="shared" si="168"/>
        <v>Não</v>
      </c>
    </row>
    <row r="1769" spans="1:25">
      <c r="A1769" s="19">
        <v>314390</v>
      </c>
      <c r="B1769" s="13">
        <f>IFERROR(VLOOKUP(A1769,[1]Monitoramento_Base_somente_Said!$A:$J,5,FALSE),0)</f>
        <v>0</v>
      </c>
      <c r="C1769" s="13">
        <f>IFERROR(VLOOKUP(A1769,[1]Monitoramento_Base_somente_Said!$A:$J,6,FALSE),0)</f>
        <v>0</v>
      </c>
      <c r="D1769" s="13">
        <f>IFERROR(VLOOKUP(A1769,[1]Monitoramento_Base_somente_Said!$A:$J,7,FALSE),0)</f>
        <v>0</v>
      </c>
      <c r="E1769" s="13">
        <f>IFERROR(VLOOKUP(A1769,[1]Monitoramento_Base_somente_Said!$A:$J,8,FALSE),0)</f>
        <v>0</v>
      </c>
      <c r="F1769" s="13">
        <f>IFERROR(VLOOKUP(A1769,[1]Monitoramento_Base_somente_Said!$A:$J,9,FALSE),0)</f>
        <v>0</v>
      </c>
      <c r="G1769" s="13">
        <f>IFERROR(VLOOKUP(A1769,[1]Monitoramento_Base_somente_Said!$A:$J,10,FALSE),0)</f>
        <v>0</v>
      </c>
      <c r="H1769" s="13">
        <f>IFERROR(VLOOKUP(A1769,[2]Sheet1!$A:$I,4,FALSE),0)</f>
        <v>0</v>
      </c>
      <c r="I1769" s="13">
        <f>IFERROR(VLOOKUP(A1769,[2]Sheet1!$A:$I,5,FALSE),0)</f>
        <v>0</v>
      </c>
      <c r="J1769" s="13">
        <f>IFERROR(VLOOKUP(A1769,[2]Sheet1!$A:$I,6,FALSE),0)</f>
        <v>0</v>
      </c>
      <c r="K1769" s="13">
        <f>IFERROR(VLOOKUP(A1769,[2]Sheet1!$A:$I,7,FALSE),0)</f>
        <v>0</v>
      </c>
      <c r="L1769" s="13">
        <f>IFERROR(VLOOKUP(A1769,[2]Sheet1!$A:$I,8,FALSE),0)</f>
        <v>0</v>
      </c>
      <c r="M1769" s="13">
        <f>IFERROR(VLOOKUP(A1769,[2]Sheet1!$A:$I,9,FALSE),0)</f>
        <v>0</v>
      </c>
      <c r="N1769" s="13">
        <f>IFERROR(VLOOKUP(A1769,[3]Sheet1!$A:$G,2,FALSE),0)</f>
        <v>2332</v>
      </c>
      <c r="O1769" s="13">
        <f>IFERROR(VLOOKUP(A1769,[3]Sheet1!$A:$G,3,FALSE),0)</f>
        <v>0</v>
      </c>
      <c r="P1769" s="13">
        <f>IFERROR(VLOOKUP(A1769,[3]Sheet1!$A:$G,4,FALSE),0)</f>
        <v>0</v>
      </c>
      <c r="Q1769" s="13">
        <f>IFERROR(VLOOKUP(A1769,[3]Sheet1!$A:$G,5,FALSE),0)</f>
        <v>0</v>
      </c>
      <c r="R1769" s="13">
        <f>IFERROR(VLOOKUP(A1769,[3]Sheet1!$A:$H,6,FALSE),0)</f>
        <v>0</v>
      </c>
      <c r="S1769" s="13">
        <f>IFERROR(VLOOKUP(A1769,[3]Sheet1!$A:$I,7,FALSE),0)</f>
        <v>0</v>
      </c>
      <c r="T1769" s="13" t="str">
        <f t="shared" si="163"/>
        <v>Sim</v>
      </c>
      <c r="U1769" s="13" t="str">
        <f t="shared" si="164"/>
        <v>Não</v>
      </c>
      <c r="V1769" s="13" t="str">
        <f t="shared" si="165"/>
        <v>Não</v>
      </c>
      <c r="W1769" s="13" t="str">
        <f t="shared" si="166"/>
        <v>Não</v>
      </c>
      <c r="X1769" s="13" t="str">
        <f t="shared" si="167"/>
        <v>Não</v>
      </c>
      <c r="Y1769" s="13" t="str">
        <f t="shared" si="168"/>
        <v>Não</v>
      </c>
    </row>
    <row r="1770" spans="1:25">
      <c r="A1770" s="9">
        <v>314400</v>
      </c>
      <c r="B1770" s="13">
        <f>IFERROR(VLOOKUP(A1770,[1]Monitoramento_Base_somente_Said!$A:$J,5,FALSE),0)</f>
        <v>0</v>
      </c>
      <c r="C1770" s="13">
        <f>IFERROR(VLOOKUP(A1770,[1]Monitoramento_Base_somente_Said!$A:$J,6,FALSE),0)</f>
        <v>0</v>
      </c>
      <c r="D1770" s="13">
        <f>IFERROR(VLOOKUP(A1770,[1]Monitoramento_Base_somente_Said!$A:$J,7,FALSE),0)</f>
        <v>0</v>
      </c>
      <c r="E1770" s="13">
        <f>IFERROR(VLOOKUP(A1770,[1]Monitoramento_Base_somente_Said!$A:$J,8,FALSE),0)</f>
        <v>0</v>
      </c>
      <c r="F1770" s="13">
        <f>IFERROR(VLOOKUP(A1770,[1]Monitoramento_Base_somente_Said!$A:$J,9,FALSE),0)</f>
        <v>0</v>
      </c>
      <c r="G1770" s="13">
        <f>IFERROR(VLOOKUP(A1770,[1]Monitoramento_Base_somente_Said!$A:$J,10,FALSE),0)</f>
        <v>0</v>
      </c>
      <c r="H1770" s="13">
        <f>IFERROR(VLOOKUP(A1770,[2]Sheet1!$A:$I,4,FALSE),0)</f>
        <v>0</v>
      </c>
      <c r="I1770" s="13">
        <f>IFERROR(VLOOKUP(A1770,[2]Sheet1!$A:$I,5,FALSE),0)</f>
        <v>0</v>
      </c>
      <c r="J1770" s="13">
        <f>IFERROR(VLOOKUP(A1770,[2]Sheet1!$A:$I,6,FALSE),0)</f>
        <v>0</v>
      </c>
      <c r="K1770" s="13">
        <f>IFERROR(VLOOKUP(A1770,[2]Sheet1!$A:$I,7,FALSE),0)</f>
        <v>0</v>
      </c>
      <c r="L1770" s="13">
        <f>IFERROR(VLOOKUP(A1770,[2]Sheet1!$A:$I,8,FALSE),0)</f>
        <v>0</v>
      </c>
      <c r="M1770" s="13">
        <f>IFERROR(VLOOKUP(A1770,[2]Sheet1!$A:$I,9,FALSE),0)</f>
        <v>0</v>
      </c>
      <c r="N1770" s="13">
        <f>IFERROR(VLOOKUP(A1770,[3]Sheet1!$A:$G,2,FALSE),0)</f>
        <v>0</v>
      </c>
      <c r="O1770" s="13">
        <f>IFERROR(VLOOKUP(A1770,[3]Sheet1!$A:$G,3,FALSE),0)</f>
        <v>0</v>
      </c>
      <c r="P1770" s="13">
        <f>IFERROR(VLOOKUP(A1770,[3]Sheet1!$A:$G,4,FALSE),0)</f>
        <v>0</v>
      </c>
      <c r="Q1770" s="13">
        <f>IFERROR(VLOOKUP(A1770,[3]Sheet1!$A:$G,5,FALSE),0)</f>
        <v>0</v>
      </c>
      <c r="R1770" s="13">
        <f>IFERROR(VLOOKUP(A1770,[3]Sheet1!$A:$H,6,FALSE),0)</f>
        <v>0</v>
      </c>
      <c r="S1770" s="13">
        <f>IFERROR(VLOOKUP(A1770,[3]Sheet1!$A:$I,7,FALSE),0)</f>
        <v>0</v>
      </c>
      <c r="T1770" s="13" t="str">
        <f t="shared" si="163"/>
        <v>Não</v>
      </c>
      <c r="U1770" s="13" t="str">
        <f t="shared" si="164"/>
        <v>Não</v>
      </c>
      <c r="V1770" s="13" t="str">
        <f t="shared" si="165"/>
        <v>Não</v>
      </c>
      <c r="W1770" s="13" t="str">
        <f t="shared" si="166"/>
        <v>Não</v>
      </c>
      <c r="X1770" s="13" t="str">
        <f t="shared" si="167"/>
        <v>Não</v>
      </c>
      <c r="Y1770" s="13" t="str">
        <f t="shared" si="168"/>
        <v>Não</v>
      </c>
    </row>
    <row r="1771" spans="1:25">
      <c r="A1771" s="9">
        <v>314420</v>
      </c>
      <c r="B1771" s="13">
        <f>IFERROR(VLOOKUP(A1771,[1]Monitoramento_Base_somente_Said!$A:$J,5,FALSE),0)</f>
        <v>0</v>
      </c>
      <c r="C1771" s="13">
        <f>IFERROR(VLOOKUP(A1771,[1]Monitoramento_Base_somente_Said!$A:$J,6,FALSE),0)</f>
        <v>0</v>
      </c>
      <c r="D1771" s="13">
        <f>IFERROR(VLOOKUP(A1771,[1]Monitoramento_Base_somente_Said!$A:$J,7,FALSE),0)</f>
        <v>0</v>
      </c>
      <c r="E1771" s="13">
        <f>IFERROR(VLOOKUP(A1771,[1]Monitoramento_Base_somente_Said!$A:$J,8,FALSE),0)</f>
        <v>0</v>
      </c>
      <c r="F1771" s="13">
        <f>IFERROR(VLOOKUP(A1771,[1]Monitoramento_Base_somente_Said!$A:$J,9,FALSE),0)</f>
        <v>0</v>
      </c>
      <c r="G1771" s="13">
        <f>IFERROR(VLOOKUP(A1771,[1]Monitoramento_Base_somente_Said!$A:$J,10,FALSE),0)</f>
        <v>0</v>
      </c>
      <c r="H1771" s="13">
        <f>IFERROR(VLOOKUP(A1771,[2]Sheet1!$A:$I,4,FALSE),0)</f>
        <v>0</v>
      </c>
      <c r="I1771" s="13">
        <f>IFERROR(VLOOKUP(A1771,[2]Sheet1!$A:$I,5,FALSE),0)</f>
        <v>0</v>
      </c>
      <c r="J1771" s="13">
        <f>IFERROR(VLOOKUP(A1771,[2]Sheet1!$A:$I,6,FALSE),0)</f>
        <v>0</v>
      </c>
      <c r="K1771" s="13">
        <f>IFERROR(VLOOKUP(A1771,[2]Sheet1!$A:$I,7,FALSE),0)</f>
        <v>0</v>
      </c>
      <c r="L1771" s="13">
        <f>IFERROR(VLOOKUP(A1771,[2]Sheet1!$A:$I,8,FALSE),0)</f>
        <v>0</v>
      </c>
      <c r="M1771" s="13">
        <f>IFERROR(VLOOKUP(A1771,[2]Sheet1!$A:$I,9,FALSE),0)</f>
        <v>0</v>
      </c>
      <c r="N1771" s="13">
        <f>IFERROR(VLOOKUP(A1771,[3]Sheet1!$A:$G,2,FALSE),0)</f>
        <v>31688</v>
      </c>
      <c r="O1771" s="13">
        <f>IFERROR(VLOOKUP(A1771,[3]Sheet1!$A:$G,3,FALSE),0)</f>
        <v>0</v>
      </c>
      <c r="P1771" s="13">
        <f>IFERROR(VLOOKUP(A1771,[3]Sheet1!$A:$G,4,FALSE),0)</f>
        <v>0</v>
      </c>
      <c r="Q1771" s="13">
        <f>IFERROR(VLOOKUP(A1771,[3]Sheet1!$A:$G,5,FALSE),0)</f>
        <v>0</v>
      </c>
      <c r="R1771" s="13">
        <f>IFERROR(VLOOKUP(A1771,[3]Sheet1!$A:$H,6,FALSE),0)</f>
        <v>0</v>
      </c>
      <c r="S1771" s="13">
        <f>IFERROR(VLOOKUP(A1771,[3]Sheet1!$A:$I,7,FALSE),0)</f>
        <v>0</v>
      </c>
      <c r="T1771" s="13" t="str">
        <f t="shared" si="163"/>
        <v>Sim</v>
      </c>
      <c r="U1771" s="13" t="str">
        <f t="shared" si="164"/>
        <v>Não</v>
      </c>
      <c r="V1771" s="13" t="str">
        <f t="shared" si="165"/>
        <v>Não</v>
      </c>
      <c r="W1771" s="13" t="str">
        <f t="shared" si="166"/>
        <v>Não</v>
      </c>
      <c r="X1771" s="13" t="str">
        <f t="shared" si="167"/>
        <v>Não</v>
      </c>
      <c r="Y1771" s="13" t="str">
        <f t="shared" si="168"/>
        <v>Não</v>
      </c>
    </row>
    <row r="1772" spans="1:25">
      <c r="A1772" s="9">
        <v>314430</v>
      </c>
      <c r="B1772" s="13">
        <f>IFERROR(VLOOKUP(A1772,[1]Monitoramento_Base_somente_Said!$A:$J,5,FALSE),0)</f>
        <v>0</v>
      </c>
      <c r="C1772" s="13">
        <f>IFERROR(VLOOKUP(A1772,[1]Monitoramento_Base_somente_Said!$A:$J,6,FALSE),0)</f>
        <v>0</v>
      </c>
      <c r="D1772" s="13">
        <f>IFERROR(VLOOKUP(A1772,[1]Monitoramento_Base_somente_Said!$A:$J,7,FALSE),0)</f>
        <v>0</v>
      </c>
      <c r="E1772" s="13">
        <f>IFERROR(VLOOKUP(A1772,[1]Monitoramento_Base_somente_Said!$A:$J,8,FALSE),0)</f>
        <v>0</v>
      </c>
      <c r="F1772" s="13">
        <f>IFERROR(VLOOKUP(A1772,[1]Monitoramento_Base_somente_Said!$A:$J,9,FALSE),0)</f>
        <v>0</v>
      </c>
      <c r="G1772" s="13">
        <f>IFERROR(VLOOKUP(A1772,[1]Monitoramento_Base_somente_Said!$A:$J,10,FALSE),0)</f>
        <v>0</v>
      </c>
      <c r="H1772" s="13">
        <f>IFERROR(VLOOKUP(A1772,[2]Sheet1!$A:$I,4,FALSE),0)</f>
        <v>0</v>
      </c>
      <c r="I1772" s="13">
        <f>IFERROR(VLOOKUP(A1772,[2]Sheet1!$A:$I,5,FALSE),0)</f>
        <v>0</v>
      </c>
      <c r="J1772" s="13">
        <f>IFERROR(VLOOKUP(A1772,[2]Sheet1!$A:$I,6,FALSE),0)</f>
        <v>0</v>
      </c>
      <c r="K1772" s="13">
        <f>IFERROR(VLOOKUP(A1772,[2]Sheet1!$A:$I,7,FALSE),0)</f>
        <v>0</v>
      </c>
      <c r="L1772" s="13">
        <f>IFERROR(VLOOKUP(A1772,[2]Sheet1!$A:$I,8,FALSE),0)</f>
        <v>0</v>
      </c>
      <c r="M1772" s="13">
        <f>IFERROR(VLOOKUP(A1772,[2]Sheet1!$A:$I,9,FALSE),0)</f>
        <v>0</v>
      </c>
      <c r="N1772" s="13">
        <f>IFERROR(VLOOKUP(A1772,[3]Sheet1!$A:$G,2,FALSE),0)</f>
        <v>30473</v>
      </c>
      <c r="O1772" s="13">
        <f>IFERROR(VLOOKUP(A1772,[3]Sheet1!$A:$G,3,FALSE),0)</f>
        <v>0</v>
      </c>
      <c r="P1772" s="13">
        <f>IFERROR(VLOOKUP(A1772,[3]Sheet1!$A:$G,4,FALSE),0)</f>
        <v>0</v>
      </c>
      <c r="Q1772" s="13">
        <f>IFERROR(VLOOKUP(A1772,[3]Sheet1!$A:$G,5,FALSE),0)</f>
        <v>0</v>
      </c>
      <c r="R1772" s="13">
        <f>IFERROR(VLOOKUP(A1772,[3]Sheet1!$A:$H,6,FALSE),0)</f>
        <v>0</v>
      </c>
      <c r="S1772" s="13">
        <f>IFERROR(VLOOKUP(A1772,[3]Sheet1!$A:$I,7,FALSE),0)</f>
        <v>0</v>
      </c>
      <c r="T1772" s="13" t="str">
        <f t="shared" si="163"/>
        <v>Sim</v>
      </c>
      <c r="U1772" s="13" t="str">
        <f t="shared" si="164"/>
        <v>Não</v>
      </c>
      <c r="V1772" s="13" t="str">
        <f t="shared" si="165"/>
        <v>Não</v>
      </c>
      <c r="W1772" s="13" t="str">
        <f t="shared" si="166"/>
        <v>Não</v>
      </c>
      <c r="X1772" s="13" t="str">
        <f t="shared" si="167"/>
        <v>Não</v>
      </c>
      <c r="Y1772" s="13" t="str">
        <f t="shared" si="168"/>
        <v>Não</v>
      </c>
    </row>
    <row r="1773" spans="1:25">
      <c r="A1773" s="9">
        <v>314435</v>
      </c>
      <c r="B1773" s="13">
        <f>IFERROR(VLOOKUP(A1773,[1]Monitoramento_Base_somente_Said!$A:$J,5,FALSE),0)</f>
        <v>0</v>
      </c>
      <c r="C1773" s="13">
        <f>IFERROR(VLOOKUP(A1773,[1]Monitoramento_Base_somente_Said!$A:$J,6,FALSE),0)</f>
        <v>0</v>
      </c>
      <c r="D1773" s="13">
        <f>IFERROR(VLOOKUP(A1773,[1]Monitoramento_Base_somente_Said!$A:$J,7,FALSE),0)</f>
        <v>0</v>
      </c>
      <c r="E1773" s="13">
        <f>IFERROR(VLOOKUP(A1773,[1]Monitoramento_Base_somente_Said!$A:$J,8,FALSE),0)</f>
        <v>0</v>
      </c>
      <c r="F1773" s="13">
        <f>IFERROR(VLOOKUP(A1773,[1]Monitoramento_Base_somente_Said!$A:$J,9,FALSE),0)</f>
        <v>0</v>
      </c>
      <c r="G1773" s="13">
        <f>IFERROR(VLOOKUP(A1773,[1]Monitoramento_Base_somente_Said!$A:$J,10,FALSE),0)</f>
        <v>0</v>
      </c>
      <c r="H1773" s="13">
        <f>IFERROR(VLOOKUP(A1773,[2]Sheet1!$A:$I,4,FALSE),0)</f>
        <v>0</v>
      </c>
      <c r="I1773" s="13">
        <f>IFERROR(VLOOKUP(A1773,[2]Sheet1!$A:$I,5,FALSE),0)</f>
        <v>0</v>
      </c>
      <c r="J1773" s="13">
        <f>IFERROR(VLOOKUP(A1773,[2]Sheet1!$A:$I,6,FALSE),0)</f>
        <v>0</v>
      </c>
      <c r="K1773" s="13">
        <f>IFERROR(VLOOKUP(A1773,[2]Sheet1!$A:$I,7,FALSE),0)</f>
        <v>0</v>
      </c>
      <c r="L1773" s="13">
        <f>IFERROR(VLOOKUP(A1773,[2]Sheet1!$A:$I,8,FALSE),0)</f>
        <v>0</v>
      </c>
      <c r="M1773" s="13">
        <f>IFERROR(VLOOKUP(A1773,[2]Sheet1!$A:$I,9,FALSE),0)</f>
        <v>0</v>
      </c>
      <c r="N1773" s="13">
        <f>IFERROR(VLOOKUP(A1773,[3]Sheet1!$A:$G,2,FALSE),0)</f>
        <v>925</v>
      </c>
      <c r="O1773" s="13">
        <f>IFERROR(VLOOKUP(A1773,[3]Sheet1!$A:$G,3,FALSE),0)</f>
        <v>0</v>
      </c>
      <c r="P1773" s="13">
        <f>IFERROR(VLOOKUP(A1773,[3]Sheet1!$A:$G,4,FALSE),0)</f>
        <v>0</v>
      </c>
      <c r="Q1773" s="13">
        <f>IFERROR(VLOOKUP(A1773,[3]Sheet1!$A:$G,5,FALSE),0)</f>
        <v>0</v>
      </c>
      <c r="R1773" s="13">
        <f>IFERROR(VLOOKUP(A1773,[3]Sheet1!$A:$H,6,FALSE),0)</f>
        <v>0</v>
      </c>
      <c r="S1773" s="13">
        <f>IFERROR(VLOOKUP(A1773,[3]Sheet1!$A:$I,7,FALSE),0)</f>
        <v>0</v>
      </c>
      <c r="T1773" s="13" t="str">
        <f t="shared" si="163"/>
        <v>Sim</v>
      </c>
      <c r="U1773" s="13" t="str">
        <f t="shared" si="164"/>
        <v>Não</v>
      </c>
      <c r="V1773" s="13" t="str">
        <f t="shared" si="165"/>
        <v>Não</v>
      </c>
      <c r="W1773" s="13" t="str">
        <f t="shared" si="166"/>
        <v>Não</v>
      </c>
      <c r="X1773" s="13" t="str">
        <f t="shared" si="167"/>
        <v>Não</v>
      </c>
      <c r="Y1773" s="13" t="str">
        <f t="shared" si="168"/>
        <v>Não</v>
      </c>
    </row>
    <row r="1774" spans="1:25">
      <c r="A1774" s="9">
        <v>314437</v>
      </c>
      <c r="B1774" s="13">
        <f>IFERROR(VLOOKUP(A1774,[1]Monitoramento_Base_somente_Said!$A:$J,5,FALSE),0)</f>
        <v>0</v>
      </c>
      <c r="C1774" s="13">
        <f>IFERROR(VLOOKUP(A1774,[1]Monitoramento_Base_somente_Said!$A:$J,6,FALSE),0)</f>
        <v>0</v>
      </c>
      <c r="D1774" s="13">
        <f>IFERROR(VLOOKUP(A1774,[1]Monitoramento_Base_somente_Said!$A:$J,7,FALSE),0)</f>
        <v>0</v>
      </c>
      <c r="E1774" s="13">
        <f>IFERROR(VLOOKUP(A1774,[1]Monitoramento_Base_somente_Said!$A:$J,8,FALSE),0)</f>
        <v>0</v>
      </c>
      <c r="F1774" s="13">
        <f>IFERROR(VLOOKUP(A1774,[1]Monitoramento_Base_somente_Said!$A:$J,9,FALSE),0)</f>
        <v>0</v>
      </c>
      <c r="G1774" s="13">
        <f>IFERROR(VLOOKUP(A1774,[1]Monitoramento_Base_somente_Said!$A:$J,10,FALSE),0)</f>
        <v>0</v>
      </c>
      <c r="H1774" s="13">
        <f>IFERROR(VLOOKUP(A1774,[2]Sheet1!$A:$I,4,FALSE),0)</f>
        <v>0</v>
      </c>
      <c r="I1774" s="13">
        <f>IFERROR(VLOOKUP(A1774,[2]Sheet1!$A:$I,5,FALSE),0)</f>
        <v>0</v>
      </c>
      <c r="J1774" s="13">
        <f>IFERROR(VLOOKUP(A1774,[2]Sheet1!$A:$I,6,FALSE),0)</f>
        <v>0</v>
      </c>
      <c r="K1774" s="13">
        <f>IFERROR(VLOOKUP(A1774,[2]Sheet1!$A:$I,7,FALSE),0)</f>
        <v>0</v>
      </c>
      <c r="L1774" s="13">
        <f>IFERROR(VLOOKUP(A1774,[2]Sheet1!$A:$I,8,FALSE),0)</f>
        <v>0</v>
      </c>
      <c r="M1774" s="13">
        <f>IFERROR(VLOOKUP(A1774,[2]Sheet1!$A:$I,9,FALSE),0)</f>
        <v>0</v>
      </c>
      <c r="N1774" s="13">
        <f>IFERROR(VLOOKUP(A1774,[3]Sheet1!$A:$G,2,FALSE),0)</f>
        <v>12001</v>
      </c>
      <c r="O1774" s="13">
        <f>IFERROR(VLOOKUP(A1774,[3]Sheet1!$A:$G,3,FALSE),0)</f>
        <v>0</v>
      </c>
      <c r="P1774" s="13">
        <f>IFERROR(VLOOKUP(A1774,[3]Sheet1!$A:$G,4,FALSE),0)</f>
        <v>0</v>
      </c>
      <c r="Q1774" s="13">
        <f>IFERROR(VLOOKUP(A1774,[3]Sheet1!$A:$G,5,FALSE),0)</f>
        <v>0</v>
      </c>
      <c r="R1774" s="13">
        <f>IFERROR(VLOOKUP(A1774,[3]Sheet1!$A:$H,6,FALSE),0)</f>
        <v>0</v>
      </c>
      <c r="S1774" s="13">
        <f>IFERROR(VLOOKUP(A1774,[3]Sheet1!$A:$I,7,FALSE),0)</f>
        <v>0</v>
      </c>
      <c r="T1774" s="13" t="str">
        <f t="shared" si="163"/>
        <v>Sim</v>
      </c>
      <c r="U1774" s="13" t="str">
        <f t="shared" si="164"/>
        <v>Não</v>
      </c>
      <c r="V1774" s="13" t="str">
        <f t="shared" si="165"/>
        <v>Não</v>
      </c>
      <c r="W1774" s="13" t="str">
        <f t="shared" si="166"/>
        <v>Não</v>
      </c>
      <c r="X1774" s="13" t="str">
        <f t="shared" si="167"/>
        <v>Não</v>
      </c>
      <c r="Y1774" s="13" t="str">
        <f t="shared" si="168"/>
        <v>Não</v>
      </c>
    </row>
    <row r="1775" spans="1:25">
      <c r="A1775" s="9">
        <v>314440</v>
      </c>
      <c r="B1775" s="13">
        <f>IFERROR(VLOOKUP(A1775,[1]Monitoramento_Base_somente_Said!$A:$J,5,FALSE),0)</f>
        <v>0</v>
      </c>
      <c r="C1775" s="13">
        <f>IFERROR(VLOOKUP(A1775,[1]Monitoramento_Base_somente_Said!$A:$J,6,FALSE),0)</f>
        <v>0</v>
      </c>
      <c r="D1775" s="13">
        <f>IFERROR(VLOOKUP(A1775,[1]Monitoramento_Base_somente_Said!$A:$J,7,FALSE),0)</f>
        <v>0</v>
      </c>
      <c r="E1775" s="13">
        <f>IFERROR(VLOOKUP(A1775,[1]Monitoramento_Base_somente_Said!$A:$J,8,FALSE),0)</f>
        <v>0</v>
      </c>
      <c r="F1775" s="13">
        <f>IFERROR(VLOOKUP(A1775,[1]Monitoramento_Base_somente_Said!$A:$J,9,FALSE),0)</f>
        <v>0</v>
      </c>
      <c r="G1775" s="13">
        <f>IFERROR(VLOOKUP(A1775,[1]Monitoramento_Base_somente_Said!$A:$J,10,FALSE),0)</f>
        <v>0</v>
      </c>
      <c r="H1775" s="13">
        <f>IFERROR(VLOOKUP(A1775,[2]Sheet1!$A:$I,4,FALSE),0)</f>
        <v>0</v>
      </c>
      <c r="I1775" s="13">
        <f>IFERROR(VLOOKUP(A1775,[2]Sheet1!$A:$I,5,FALSE),0)</f>
        <v>0</v>
      </c>
      <c r="J1775" s="13">
        <f>IFERROR(VLOOKUP(A1775,[2]Sheet1!$A:$I,6,FALSE),0)</f>
        <v>0</v>
      </c>
      <c r="K1775" s="13">
        <f>IFERROR(VLOOKUP(A1775,[2]Sheet1!$A:$I,7,FALSE),0)</f>
        <v>0</v>
      </c>
      <c r="L1775" s="13">
        <f>IFERROR(VLOOKUP(A1775,[2]Sheet1!$A:$I,8,FALSE),0)</f>
        <v>0</v>
      </c>
      <c r="M1775" s="13">
        <f>IFERROR(VLOOKUP(A1775,[2]Sheet1!$A:$I,9,FALSE),0)</f>
        <v>0</v>
      </c>
      <c r="N1775" s="13">
        <f>IFERROR(VLOOKUP(A1775,[3]Sheet1!$A:$G,2,FALSE),0)</f>
        <v>60</v>
      </c>
      <c r="O1775" s="13">
        <f>IFERROR(VLOOKUP(A1775,[3]Sheet1!$A:$G,3,FALSE),0)</f>
        <v>0</v>
      </c>
      <c r="P1775" s="13">
        <f>IFERROR(VLOOKUP(A1775,[3]Sheet1!$A:$G,4,FALSE),0)</f>
        <v>0</v>
      </c>
      <c r="Q1775" s="13">
        <f>IFERROR(VLOOKUP(A1775,[3]Sheet1!$A:$G,5,FALSE),0)</f>
        <v>0</v>
      </c>
      <c r="R1775" s="13">
        <f>IFERROR(VLOOKUP(A1775,[3]Sheet1!$A:$H,6,FALSE),0)</f>
        <v>0</v>
      </c>
      <c r="S1775" s="13">
        <f>IFERROR(VLOOKUP(A1775,[3]Sheet1!$A:$I,7,FALSE),0)</f>
        <v>0</v>
      </c>
      <c r="T1775" s="13" t="str">
        <f t="shared" si="163"/>
        <v>Sim</v>
      </c>
      <c r="U1775" s="13" t="str">
        <f t="shared" si="164"/>
        <v>Não</v>
      </c>
      <c r="V1775" s="13" t="str">
        <f t="shared" si="165"/>
        <v>Não</v>
      </c>
      <c r="W1775" s="13" t="str">
        <f t="shared" si="166"/>
        <v>Não</v>
      </c>
      <c r="X1775" s="13" t="str">
        <f t="shared" si="167"/>
        <v>Não</v>
      </c>
      <c r="Y1775" s="13" t="str">
        <f t="shared" si="168"/>
        <v>Não</v>
      </c>
    </row>
    <row r="1776" spans="1:25">
      <c r="A1776" s="9">
        <v>314450</v>
      </c>
      <c r="B1776" s="13">
        <f>IFERROR(VLOOKUP(A1776,[1]Monitoramento_Base_somente_Said!$A:$J,5,FALSE),0)</f>
        <v>0</v>
      </c>
      <c r="C1776" s="13">
        <f>IFERROR(VLOOKUP(A1776,[1]Monitoramento_Base_somente_Said!$A:$J,6,FALSE),0)</f>
        <v>0</v>
      </c>
      <c r="D1776" s="13">
        <f>IFERROR(VLOOKUP(A1776,[1]Monitoramento_Base_somente_Said!$A:$J,7,FALSE),0)</f>
        <v>0</v>
      </c>
      <c r="E1776" s="13">
        <f>IFERROR(VLOOKUP(A1776,[1]Monitoramento_Base_somente_Said!$A:$J,8,FALSE),0)</f>
        <v>0</v>
      </c>
      <c r="F1776" s="13">
        <f>IFERROR(VLOOKUP(A1776,[1]Monitoramento_Base_somente_Said!$A:$J,9,FALSE),0)</f>
        <v>0</v>
      </c>
      <c r="G1776" s="13">
        <f>IFERROR(VLOOKUP(A1776,[1]Monitoramento_Base_somente_Said!$A:$J,10,FALSE),0)</f>
        <v>0</v>
      </c>
      <c r="H1776" s="13">
        <f>IFERROR(VLOOKUP(A1776,[2]Sheet1!$A:$I,4,FALSE),0)</f>
        <v>0</v>
      </c>
      <c r="I1776" s="13">
        <f>IFERROR(VLOOKUP(A1776,[2]Sheet1!$A:$I,5,FALSE),0)</f>
        <v>0</v>
      </c>
      <c r="J1776" s="13">
        <f>IFERROR(VLOOKUP(A1776,[2]Sheet1!$A:$I,6,FALSE),0)</f>
        <v>0</v>
      </c>
      <c r="K1776" s="13">
        <f>IFERROR(VLOOKUP(A1776,[2]Sheet1!$A:$I,7,FALSE),0)</f>
        <v>0</v>
      </c>
      <c r="L1776" s="13">
        <f>IFERROR(VLOOKUP(A1776,[2]Sheet1!$A:$I,8,FALSE),0)</f>
        <v>0</v>
      </c>
      <c r="M1776" s="13">
        <f>IFERROR(VLOOKUP(A1776,[2]Sheet1!$A:$I,9,FALSE),0)</f>
        <v>0</v>
      </c>
      <c r="N1776" s="13">
        <f>IFERROR(VLOOKUP(A1776,[3]Sheet1!$A:$G,2,FALSE),0)</f>
        <v>5312</v>
      </c>
      <c r="O1776" s="13">
        <f>IFERROR(VLOOKUP(A1776,[3]Sheet1!$A:$G,3,FALSE),0)</f>
        <v>0</v>
      </c>
      <c r="P1776" s="13">
        <f>IFERROR(VLOOKUP(A1776,[3]Sheet1!$A:$G,4,FALSE),0)</f>
        <v>0</v>
      </c>
      <c r="Q1776" s="13">
        <f>IFERROR(VLOOKUP(A1776,[3]Sheet1!$A:$G,5,FALSE),0)</f>
        <v>0</v>
      </c>
      <c r="R1776" s="13">
        <f>IFERROR(VLOOKUP(A1776,[3]Sheet1!$A:$H,6,FALSE),0)</f>
        <v>0</v>
      </c>
      <c r="S1776" s="13">
        <f>IFERROR(VLOOKUP(A1776,[3]Sheet1!$A:$I,7,FALSE),0)</f>
        <v>0</v>
      </c>
      <c r="T1776" s="13" t="str">
        <f t="shared" si="163"/>
        <v>Sim</v>
      </c>
      <c r="U1776" s="13" t="str">
        <f t="shared" si="164"/>
        <v>Não</v>
      </c>
      <c r="V1776" s="13" t="str">
        <f t="shared" si="165"/>
        <v>Não</v>
      </c>
      <c r="W1776" s="13" t="str">
        <f t="shared" si="166"/>
        <v>Não</v>
      </c>
      <c r="X1776" s="13" t="str">
        <f t="shared" si="167"/>
        <v>Não</v>
      </c>
      <c r="Y1776" s="13" t="str">
        <f t="shared" si="168"/>
        <v>Não</v>
      </c>
    </row>
    <row r="1777" spans="1:25">
      <c r="A1777" s="9">
        <v>314460</v>
      </c>
      <c r="B1777" s="13">
        <f>IFERROR(VLOOKUP(A1777,[1]Monitoramento_Base_somente_Said!$A:$J,5,FALSE),0)</f>
        <v>0</v>
      </c>
      <c r="C1777" s="13">
        <f>IFERROR(VLOOKUP(A1777,[1]Monitoramento_Base_somente_Said!$A:$J,6,FALSE),0)</f>
        <v>0</v>
      </c>
      <c r="D1777" s="13">
        <f>IFERROR(VLOOKUP(A1777,[1]Monitoramento_Base_somente_Said!$A:$J,7,FALSE),0)</f>
        <v>0</v>
      </c>
      <c r="E1777" s="13">
        <f>IFERROR(VLOOKUP(A1777,[1]Monitoramento_Base_somente_Said!$A:$J,8,FALSE),0)</f>
        <v>0</v>
      </c>
      <c r="F1777" s="13">
        <f>IFERROR(VLOOKUP(A1777,[1]Monitoramento_Base_somente_Said!$A:$J,9,FALSE),0)</f>
        <v>0</v>
      </c>
      <c r="G1777" s="13">
        <f>IFERROR(VLOOKUP(A1777,[1]Monitoramento_Base_somente_Said!$A:$J,10,FALSE),0)</f>
        <v>0</v>
      </c>
      <c r="H1777" s="13">
        <f>IFERROR(VLOOKUP(A1777,[2]Sheet1!$A:$I,4,FALSE),0)</f>
        <v>0</v>
      </c>
      <c r="I1777" s="13">
        <f>IFERROR(VLOOKUP(A1777,[2]Sheet1!$A:$I,5,FALSE),0)</f>
        <v>0</v>
      </c>
      <c r="J1777" s="13">
        <f>IFERROR(VLOOKUP(A1777,[2]Sheet1!$A:$I,6,FALSE),0)</f>
        <v>0</v>
      </c>
      <c r="K1777" s="13">
        <f>IFERROR(VLOOKUP(A1777,[2]Sheet1!$A:$I,7,FALSE),0)</f>
        <v>0</v>
      </c>
      <c r="L1777" s="13">
        <f>IFERROR(VLOOKUP(A1777,[2]Sheet1!$A:$I,8,FALSE),0)</f>
        <v>0</v>
      </c>
      <c r="M1777" s="13">
        <f>IFERROR(VLOOKUP(A1777,[2]Sheet1!$A:$I,9,FALSE),0)</f>
        <v>0</v>
      </c>
      <c r="N1777" s="13">
        <f>IFERROR(VLOOKUP(A1777,[3]Sheet1!$A:$G,2,FALSE),0)</f>
        <v>0</v>
      </c>
      <c r="O1777" s="13">
        <f>IFERROR(VLOOKUP(A1777,[3]Sheet1!$A:$G,3,FALSE),0)</f>
        <v>0</v>
      </c>
      <c r="P1777" s="13">
        <f>IFERROR(VLOOKUP(A1777,[3]Sheet1!$A:$G,4,FALSE),0)</f>
        <v>0</v>
      </c>
      <c r="Q1777" s="13">
        <f>IFERROR(VLOOKUP(A1777,[3]Sheet1!$A:$G,5,FALSE),0)</f>
        <v>0</v>
      </c>
      <c r="R1777" s="13">
        <f>IFERROR(VLOOKUP(A1777,[3]Sheet1!$A:$H,6,FALSE),0)</f>
        <v>0</v>
      </c>
      <c r="S1777" s="13">
        <f>IFERROR(VLOOKUP(A1777,[3]Sheet1!$A:$I,7,FALSE),0)</f>
        <v>0</v>
      </c>
      <c r="T1777" s="13" t="str">
        <f t="shared" si="163"/>
        <v>Não</v>
      </c>
      <c r="U1777" s="13" t="str">
        <f t="shared" si="164"/>
        <v>Não</v>
      </c>
      <c r="V1777" s="13" t="str">
        <f t="shared" si="165"/>
        <v>Não</v>
      </c>
      <c r="W1777" s="13" t="str">
        <f t="shared" si="166"/>
        <v>Não</v>
      </c>
      <c r="X1777" s="13" t="str">
        <f t="shared" si="167"/>
        <v>Não</v>
      </c>
      <c r="Y1777" s="13" t="str">
        <f t="shared" si="168"/>
        <v>Não</v>
      </c>
    </row>
    <row r="1778" spans="1:25">
      <c r="A1778" s="9">
        <v>314465</v>
      </c>
      <c r="B1778" s="13">
        <f>IFERROR(VLOOKUP(A1778,[1]Monitoramento_Base_somente_Said!$A:$J,5,FALSE),0)</f>
        <v>0</v>
      </c>
      <c r="C1778" s="13">
        <f>IFERROR(VLOOKUP(A1778,[1]Monitoramento_Base_somente_Said!$A:$J,6,FALSE),0)</f>
        <v>0</v>
      </c>
      <c r="D1778" s="13">
        <f>IFERROR(VLOOKUP(A1778,[1]Monitoramento_Base_somente_Said!$A:$J,7,FALSE),0)</f>
        <v>0</v>
      </c>
      <c r="E1778" s="13">
        <f>IFERROR(VLOOKUP(A1778,[1]Monitoramento_Base_somente_Said!$A:$J,8,FALSE),0)</f>
        <v>0</v>
      </c>
      <c r="F1778" s="13">
        <f>IFERROR(VLOOKUP(A1778,[1]Monitoramento_Base_somente_Said!$A:$J,9,FALSE),0)</f>
        <v>0</v>
      </c>
      <c r="G1778" s="13">
        <f>IFERROR(VLOOKUP(A1778,[1]Monitoramento_Base_somente_Said!$A:$J,10,FALSE),0)</f>
        <v>0</v>
      </c>
      <c r="H1778" s="13">
        <f>IFERROR(VLOOKUP(A1778,[2]Sheet1!$A:$I,4,FALSE),0)</f>
        <v>0</v>
      </c>
      <c r="I1778" s="13">
        <f>IFERROR(VLOOKUP(A1778,[2]Sheet1!$A:$I,5,FALSE),0)</f>
        <v>0</v>
      </c>
      <c r="J1778" s="13">
        <f>IFERROR(VLOOKUP(A1778,[2]Sheet1!$A:$I,6,FALSE),0)</f>
        <v>0</v>
      </c>
      <c r="K1778" s="13">
        <f>IFERROR(VLOOKUP(A1778,[2]Sheet1!$A:$I,7,FALSE),0)</f>
        <v>0</v>
      </c>
      <c r="L1778" s="13">
        <f>IFERROR(VLOOKUP(A1778,[2]Sheet1!$A:$I,8,FALSE),0)</f>
        <v>0</v>
      </c>
      <c r="M1778" s="13">
        <f>IFERROR(VLOOKUP(A1778,[2]Sheet1!$A:$I,9,FALSE),0)</f>
        <v>0</v>
      </c>
      <c r="N1778" s="13">
        <f>IFERROR(VLOOKUP(A1778,[3]Sheet1!$A:$G,2,FALSE),0)</f>
        <v>38157</v>
      </c>
      <c r="O1778" s="13">
        <f>IFERROR(VLOOKUP(A1778,[3]Sheet1!$A:$G,3,FALSE),0)</f>
        <v>0</v>
      </c>
      <c r="P1778" s="13">
        <f>IFERROR(VLOOKUP(A1778,[3]Sheet1!$A:$G,4,FALSE),0)</f>
        <v>0</v>
      </c>
      <c r="Q1778" s="13">
        <f>IFERROR(VLOOKUP(A1778,[3]Sheet1!$A:$G,5,FALSE),0)</f>
        <v>0</v>
      </c>
      <c r="R1778" s="13">
        <f>IFERROR(VLOOKUP(A1778,[3]Sheet1!$A:$H,6,FALSE),0)</f>
        <v>0</v>
      </c>
      <c r="S1778" s="13">
        <f>IFERROR(VLOOKUP(A1778,[3]Sheet1!$A:$I,7,FALSE),0)</f>
        <v>0</v>
      </c>
      <c r="T1778" s="13" t="str">
        <f t="shared" si="163"/>
        <v>Sim</v>
      </c>
      <c r="U1778" s="13" t="str">
        <f t="shared" si="164"/>
        <v>Não</v>
      </c>
      <c r="V1778" s="13" t="str">
        <f t="shared" si="165"/>
        <v>Não</v>
      </c>
      <c r="W1778" s="13" t="str">
        <f t="shared" si="166"/>
        <v>Não</v>
      </c>
      <c r="X1778" s="13" t="str">
        <f t="shared" si="167"/>
        <v>Não</v>
      </c>
      <c r="Y1778" s="13" t="str">
        <f t="shared" si="168"/>
        <v>Não</v>
      </c>
    </row>
    <row r="1779" spans="1:25">
      <c r="A1779" s="19">
        <v>314467</v>
      </c>
      <c r="B1779" s="13">
        <f>IFERROR(VLOOKUP(A1779,[1]Monitoramento_Base_somente_Said!$A:$J,5,FALSE),0)</f>
        <v>0</v>
      </c>
      <c r="C1779" s="13">
        <f>IFERROR(VLOOKUP(A1779,[1]Monitoramento_Base_somente_Said!$A:$J,6,FALSE),0)</f>
        <v>0</v>
      </c>
      <c r="D1779" s="13">
        <f>IFERROR(VLOOKUP(A1779,[1]Monitoramento_Base_somente_Said!$A:$J,7,FALSE),0)</f>
        <v>0</v>
      </c>
      <c r="E1779" s="13">
        <f>IFERROR(VLOOKUP(A1779,[1]Monitoramento_Base_somente_Said!$A:$J,8,FALSE),0)</f>
        <v>0</v>
      </c>
      <c r="F1779" s="13">
        <f>IFERROR(VLOOKUP(A1779,[1]Monitoramento_Base_somente_Said!$A:$J,9,FALSE),0)</f>
        <v>0</v>
      </c>
      <c r="G1779" s="13">
        <f>IFERROR(VLOOKUP(A1779,[1]Monitoramento_Base_somente_Said!$A:$J,10,FALSE),0)</f>
        <v>0</v>
      </c>
      <c r="H1779" s="13">
        <f>IFERROR(VLOOKUP(A1779,[2]Sheet1!$A:$I,4,FALSE),0)</f>
        <v>0</v>
      </c>
      <c r="I1779" s="13">
        <f>IFERROR(VLOOKUP(A1779,[2]Sheet1!$A:$I,5,FALSE),0)</f>
        <v>0</v>
      </c>
      <c r="J1779" s="13">
        <f>IFERROR(VLOOKUP(A1779,[2]Sheet1!$A:$I,6,FALSE),0)</f>
        <v>0</v>
      </c>
      <c r="K1779" s="13">
        <f>IFERROR(VLOOKUP(A1779,[2]Sheet1!$A:$I,7,FALSE),0)</f>
        <v>0</v>
      </c>
      <c r="L1779" s="13">
        <f>IFERROR(VLOOKUP(A1779,[2]Sheet1!$A:$I,8,FALSE),0)</f>
        <v>0</v>
      </c>
      <c r="M1779" s="13">
        <f>IFERROR(VLOOKUP(A1779,[2]Sheet1!$A:$I,9,FALSE),0)</f>
        <v>0</v>
      </c>
      <c r="N1779" s="13">
        <f>IFERROR(VLOOKUP(A1779,[3]Sheet1!$A:$G,2,FALSE),0)</f>
        <v>0</v>
      </c>
      <c r="O1779" s="13">
        <f>IFERROR(VLOOKUP(A1779,[3]Sheet1!$A:$G,3,FALSE),0)</f>
        <v>0</v>
      </c>
      <c r="P1779" s="13">
        <f>IFERROR(VLOOKUP(A1779,[3]Sheet1!$A:$G,4,FALSE),0)</f>
        <v>0</v>
      </c>
      <c r="Q1779" s="13">
        <f>IFERROR(VLOOKUP(A1779,[3]Sheet1!$A:$G,5,FALSE),0)</f>
        <v>0</v>
      </c>
      <c r="R1779" s="13">
        <f>IFERROR(VLOOKUP(A1779,[3]Sheet1!$A:$H,6,FALSE),0)</f>
        <v>0</v>
      </c>
      <c r="S1779" s="13">
        <f>IFERROR(VLOOKUP(A1779,[3]Sheet1!$A:$I,7,FALSE),0)</f>
        <v>0</v>
      </c>
      <c r="T1779" s="13" t="str">
        <f t="shared" si="163"/>
        <v>Não</v>
      </c>
      <c r="U1779" s="13" t="str">
        <f t="shared" si="164"/>
        <v>Não</v>
      </c>
      <c r="V1779" s="13" t="str">
        <f t="shared" si="165"/>
        <v>Não</v>
      </c>
      <c r="W1779" s="13" t="str">
        <f t="shared" si="166"/>
        <v>Não</v>
      </c>
      <c r="X1779" s="13" t="str">
        <f t="shared" si="167"/>
        <v>Não</v>
      </c>
      <c r="Y1779" s="13" t="str">
        <f t="shared" si="168"/>
        <v>Não</v>
      </c>
    </row>
    <row r="1780" spans="1:25">
      <c r="A1780" s="19">
        <v>314470</v>
      </c>
      <c r="B1780" s="13">
        <f>IFERROR(VLOOKUP(A1780,[1]Monitoramento_Base_somente_Said!$A:$J,5,FALSE),0)</f>
        <v>0</v>
      </c>
      <c r="C1780" s="13">
        <f>IFERROR(VLOOKUP(A1780,[1]Monitoramento_Base_somente_Said!$A:$J,6,FALSE),0)</f>
        <v>0</v>
      </c>
      <c r="D1780" s="13">
        <f>IFERROR(VLOOKUP(A1780,[1]Monitoramento_Base_somente_Said!$A:$J,7,FALSE),0)</f>
        <v>0</v>
      </c>
      <c r="E1780" s="13">
        <f>IFERROR(VLOOKUP(A1780,[1]Monitoramento_Base_somente_Said!$A:$J,8,FALSE),0)</f>
        <v>0</v>
      </c>
      <c r="F1780" s="13">
        <f>IFERROR(VLOOKUP(A1780,[1]Monitoramento_Base_somente_Said!$A:$J,9,FALSE),0)</f>
        <v>0</v>
      </c>
      <c r="G1780" s="13">
        <f>IFERROR(VLOOKUP(A1780,[1]Monitoramento_Base_somente_Said!$A:$J,10,FALSE),0)</f>
        <v>0</v>
      </c>
      <c r="H1780" s="13">
        <f>IFERROR(VLOOKUP(A1780,[2]Sheet1!$A:$I,4,FALSE),0)</f>
        <v>0</v>
      </c>
      <c r="I1780" s="13">
        <f>IFERROR(VLOOKUP(A1780,[2]Sheet1!$A:$I,5,FALSE),0)</f>
        <v>0</v>
      </c>
      <c r="J1780" s="13">
        <f>IFERROR(VLOOKUP(A1780,[2]Sheet1!$A:$I,6,FALSE),0)</f>
        <v>0</v>
      </c>
      <c r="K1780" s="13">
        <f>IFERROR(VLOOKUP(A1780,[2]Sheet1!$A:$I,7,FALSE),0)</f>
        <v>0</v>
      </c>
      <c r="L1780" s="13">
        <f>IFERROR(VLOOKUP(A1780,[2]Sheet1!$A:$I,8,FALSE),0)</f>
        <v>0</v>
      </c>
      <c r="M1780" s="13">
        <f>IFERROR(VLOOKUP(A1780,[2]Sheet1!$A:$I,9,FALSE),0)</f>
        <v>0</v>
      </c>
      <c r="N1780" s="13">
        <f>IFERROR(VLOOKUP(A1780,[3]Sheet1!$A:$G,2,FALSE),0)</f>
        <v>7687</v>
      </c>
      <c r="O1780" s="13">
        <f>IFERROR(VLOOKUP(A1780,[3]Sheet1!$A:$G,3,FALSE),0)</f>
        <v>0</v>
      </c>
      <c r="P1780" s="13">
        <f>IFERROR(VLOOKUP(A1780,[3]Sheet1!$A:$G,4,FALSE),0)</f>
        <v>0</v>
      </c>
      <c r="Q1780" s="13">
        <f>IFERROR(VLOOKUP(A1780,[3]Sheet1!$A:$G,5,FALSE),0)</f>
        <v>0</v>
      </c>
      <c r="R1780" s="13">
        <f>IFERROR(VLOOKUP(A1780,[3]Sheet1!$A:$H,6,FALSE),0)</f>
        <v>0</v>
      </c>
      <c r="S1780" s="13">
        <f>IFERROR(VLOOKUP(A1780,[3]Sheet1!$A:$I,7,FALSE),0)</f>
        <v>0</v>
      </c>
      <c r="T1780" s="13" t="str">
        <f t="shared" si="163"/>
        <v>Sim</v>
      </c>
      <c r="U1780" s="13" t="str">
        <f t="shared" si="164"/>
        <v>Não</v>
      </c>
      <c r="V1780" s="13" t="str">
        <f t="shared" si="165"/>
        <v>Não</v>
      </c>
      <c r="W1780" s="13" t="str">
        <f t="shared" si="166"/>
        <v>Não</v>
      </c>
      <c r="X1780" s="13" t="str">
        <f t="shared" si="167"/>
        <v>Não</v>
      </c>
      <c r="Y1780" s="13" t="str">
        <f t="shared" si="168"/>
        <v>Não</v>
      </c>
    </row>
    <row r="1781" spans="1:25">
      <c r="A1781" s="9">
        <v>314490</v>
      </c>
      <c r="B1781" s="13">
        <f>IFERROR(VLOOKUP(A1781,[1]Monitoramento_Base_somente_Said!$A:$J,5,FALSE),0)</f>
        <v>0</v>
      </c>
      <c r="C1781" s="13">
        <f>IFERROR(VLOOKUP(A1781,[1]Monitoramento_Base_somente_Said!$A:$J,6,FALSE),0)</f>
        <v>0</v>
      </c>
      <c r="D1781" s="13">
        <f>IFERROR(VLOOKUP(A1781,[1]Monitoramento_Base_somente_Said!$A:$J,7,FALSE),0)</f>
        <v>0</v>
      </c>
      <c r="E1781" s="13">
        <f>IFERROR(VLOOKUP(A1781,[1]Monitoramento_Base_somente_Said!$A:$J,8,FALSE),0)</f>
        <v>0</v>
      </c>
      <c r="F1781" s="13">
        <f>IFERROR(VLOOKUP(A1781,[1]Monitoramento_Base_somente_Said!$A:$J,9,FALSE),0)</f>
        <v>0</v>
      </c>
      <c r="G1781" s="13">
        <f>IFERROR(VLOOKUP(A1781,[1]Monitoramento_Base_somente_Said!$A:$J,10,FALSE),0)</f>
        <v>0</v>
      </c>
      <c r="H1781" s="13">
        <f>IFERROR(VLOOKUP(A1781,[2]Sheet1!$A:$I,4,FALSE),0)</f>
        <v>0</v>
      </c>
      <c r="I1781" s="13">
        <f>IFERROR(VLOOKUP(A1781,[2]Sheet1!$A:$I,5,FALSE),0)</f>
        <v>0</v>
      </c>
      <c r="J1781" s="13">
        <f>IFERROR(VLOOKUP(A1781,[2]Sheet1!$A:$I,6,FALSE),0)</f>
        <v>0</v>
      </c>
      <c r="K1781" s="13">
        <f>IFERROR(VLOOKUP(A1781,[2]Sheet1!$A:$I,7,FALSE),0)</f>
        <v>0</v>
      </c>
      <c r="L1781" s="13">
        <f>IFERROR(VLOOKUP(A1781,[2]Sheet1!$A:$I,8,FALSE),0)</f>
        <v>0</v>
      </c>
      <c r="M1781" s="13">
        <f>IFERROR(VLOOKUP(A1781,[2]Sheet1!$A:$I,9,FALSE),0)</f>
        <v>0</v>
      </c>
      <c r="N1781" s="13">
        <f>IFERROR(VLOOKUP(A1781,[3]Sheet1!$A:$G,2,FALSE),0)</f>
        <v>3815</v>
      </c>
      <c r="O1781" s="13">
        <f>IFERROR(VLOOKUP(A1781,[3]Sheet1!$A:$G,3,FALSE),0)</f>
        <v>0</v>
      </c>
      <c r="P1781" s="13">
        <f>IFERROR(VLOOKUP(A1781,[3]Sheet1!$A:$G,4,FALSE),0)</f>
        <v>0</v>
      </c>
      <c r="Q1781" s="13">
        <f>IFERROR(VLOOKUP(A1781,[3]Sheet1!$A:$G,5,FALSE),0)</f>
        <v>0</v>
      </c>
      <c r="R1781" s="13">
        <f>IFERROR(VLOOKUP(A1781,[3]Sheet1!$A:$H,6,FALSE),0)</f>
        <v>0</v>
      </c>
      <c r="S1781" s="13">
        <f>IFERROR(VLOOKUP(A1781,[3]Sheet1!$A:$I,7,FALSE),0)</f>
        <v>0</v>
      </c>
      <c r="T1781" s="13" t="str">
        <f t="shared" si="163"/>
        <v>Sim</v>
      </c>
      <c r="U1781" s="13" t="str">
        <f t="shared" si="164"/>
        <v>Não</v>
      </c>
      <c r="V1781" s="13" t="str">
        <f t="shared" si="165"/>
        <v>Não</v>
      </c>
      <c r="W1781" s="13" t="str">
        <f t="shared" si="166"/>
        <v>Não</v>
      </c>
      <c r="X1781" s="13" t="str">
        <f t="shared" si="167"/>
        <v>Não</v>
      </c>
      <c r="Y1781" s="13" t="str">
        <f t="shared" si="168"/>
        <v>Não</v>
      </c>
    </row>
    <row r="1782" spans="1:25">
      <c r="A1782" s="19">
        <v>314500</v>
      </c>
      <c r="B1782" s="13">
        <f>IFERROR(VLOOKUP(A1782,[1]Monitoramento_Base_somente_Said!$A:$J,5,FALSE),0)</f>
        <v>0</v>
      </c>
      <c r="C1782" s="13">
        <f>IFERROR(VLOOKUP(A1782,[1]Monitoramento_Base_somente_Said!$A:$J,6,FALSE),0)</f>
        <v>0</v>
      </c>
      <c r="D1782" s="13">
        <f>IFERROR(VLOOKUP(A1782,[1]Monitoramento_Base_somente_Said!$A:$J,7,FALSE),0)</f>
        <v>0</v>
      </c>
      <c r="E1782" s="13">
        <f>IFERROR(VLOOKUP(A1782,[1]Monitoramento_Base_somente_Said!$A:$J,8,FALSE),0)</f>
        <v>0</v>
      </c>
      <c r="F1782" s="13">
        <f>IFERROR(VLOOKUP(A1782,[1]Monitoramento_Base_somente_Said!$A:$J,9,FALSE),0)</f>
        <v>0</v>
      </c>
      <c r="G1782" s="13">
        <f>IFERROR(VLOOKUP(A1782,[1]Monitoramento_Base_somente_Said!$A:$J,10,FALSE),0)</f>
        <v>0</v>
      </c>
      <c r="H1782" s="13">
        <f>IFERROR(VLOOKUP(A1782,[2]Sheet1!$A:$I,4,FALSE),0)</f>
        <v>0</v>
      </c>
      <c r="I1782" s="13">
        <f>IFERROR(VLOOKUP(A1782,[2]Sheet1!$A:$I,5,FALSE),0)</f>
        <v>0</v>
      </c>
      <c r="J1782" s="13">
        <f>IFERROR(VLOOKUP(A1782,[2]Sheet1!$A:$I,6,FALSE),0)</f>
        <v>0</v>
      </c>
      <c r="K1782" s="13">
        <f>IFERROR(VLOOKUP(A1782,[2]Sheet1!$A:$I,7,FALSE),0)</f>
        <v>0</v>
      </c>
      <c r="L1782" s="13">
        <f>IFERROR(VLOOKUP(A1782,[2]Sheet1!$A:$I,8,FALSE),0)</f>
        <v>0</v>
      </c>
      <c r="M1782" s="13">
        <f>IFERROR(VLOOKUP(A1782,[2]Sheet1!$A:$I,9,FALSE),0)</f>
        <v>0</v>
      </c>
      <c r="N1782" s="13">
        <f>IFERROR(VLOOKUP(A1782,[3]Sheet1!$A:$G,2,FALSE),0)</f>
        <v>5579</v>
      </c>
      <c r="O1782" s="13">
        <f>IFERROR(VLOOKUP(A1782,[3]Sheet1!$A:$G,3,FALSE),0)</f>
        <v>0</v>
      </c>
      <c r="P1782" s="13">
        <f>IFERROR(VLOOKUP(A1782,[3]Sheet1!$A:$G,4,FALSE),0)</f>
        <v>0</v>
      </c>
      <c r="Q1782" s="13">
        <f>IFERROR(VLOOKUP(A1782,[3]Sheet1!$A:$G,5,FALSE),0)</f>
        <v>0</v>
      </c>
      <c r="R1782" s="13">
        <f>IFERROR(VLOOKUP(A1782,[3]Sheet1!$A:$H,6,FALSE),0)</f>
        <v>0</v>
      </c>
      <c r="S1782" s="13">
        <f>IFERROR(VLOOKUP(A1782,[3]Sheet1!$A:$I,7,FALSE),0)</f>
        <v>0</v>
      </c>
      <c r="T1782" s="13" t="str">
        <f t="shared" si="163"/>
        <v>Sim</v>
      </c>
      <c r="U1782" s="13" t="str">
        <f t="shared" si="164"/>
        <v>Não</v>
      </c>
      <c r="V1782" s="13" t="str">
        <f t="shared" si="165"/>
        <v>Não</v>
      </c>
      <c r="W1782" s="13" t="str">
        <f t="shared" si="166"/>
        <v>Não</v>
      </c>
      <c r="X1782" s="13" t="str">
        <f t="shared" si="167"/>
        <v>Não</v>
      </c>
      <c r="Y1782" s="13" t="str">
        <f t="shared" si="168"/>
        <v>Não</v>
      </c>
    </row>
    <row r="1783" spans="1:25">
      <c r="A1783" s="9">
        <v>314505</v>
      </c>
      <c r="B1783" s="13">
        <f>IFERROR(VLOOKUP(A1783,[1]Monitoramento_Base_somente_Said!$A:$J,5,FALSE),0)</f>
        <v>0</v>
      </c>
      <c r="C1783" s="13">
        <f>IFERROR(VLOOKUP(A1783,[1]Monitoramento_Base_somente_Said!$A:$J,6,FALSE),0)</f>
        <v>0</v>
      </c>
      <c r="D1783" s="13">
        <f>IFERROR(VLOOKUP(A1783,[1]Monitoramento_Base_somente_Said!$A:$J,7,FALSE),0)</f>
        <v>0</v>
      </c>
      <c r="E1783" s="13">
        <f>IFERROR(VLOOKUP(A1783,[1]Monitoramento_Base_somente_Said!$A:$J,8,FALSE),0)</f>
        <v>0</v>
      </c>
      <c r="F1783" s="13">
        <f>IFERROR(VLOOKUP(A1783,[1]Monitoramento_Base_somente_Said!$A:$J,9,FALSE),0)</f>
        <v>0</v>
      </c>
      <c r="G1783" s="13">
        <f>IFERROR(VLOOKUP(A1783,[1]Monitoramento_Base_somente_Said!$A:$J,10,FALSE),0)</f>
        <v>0</v>
      </c>
      <c r="H1783" s="13">
        <f>IFERROR(VLOOKUP(A1783,[2]Sheet1!$A:$I,4,FALSE),0)</f>
        <v>0</v>
      </c>
      <c r="I1783" s="13">
        <f>IFERROR(VLOOKUP(A1783,[2]Sheet1!$A:$I,5,FALSE),0)</f>
        <v>0</v>
      </c>
      <c r="J1783" s="13">
        <f>IFERROR(VLOOKUP(A1783,[2]Sheet1!$A:$I,6,FALSE),0)</f>
        <v>0</v>
      </c>
      <c r="K1783" s="13">
        <f>IFERROR(VLOOKUP(A1783,[2]Sheet1!$A:$I,7,FALSE),0)</f>
        <v>0</v>
      </c>
      <c r="L1783" s="13">
        <f>IFERROR(VLOOKUP(A1783,[2]Sheet1!$A:$I,8,FALSE),0)</f>
        <v>0</v>
      </c>
      <c r="M1783" s="13">
        <f>IFERROR(VLOOKUP(A1783,[2]Sheet1!$A:$I,9,FALSE),0)</f>
        <v>0</v>
      </c>
      <c r="N1783" s="13">
        <f>IFERROR(VLOOKUP(A1783,[3]Sheet1!$A:$G,2,FALSE),0)</f>
        <v>275849</v>
      </c>
      <c r="O1783" s="13">
        <f>IFERROR(VLOOKUP(A1783,[3]Sheet1!$A:$G,3,FALSE),0)</f>
        <v>0</v>
      </c>
      <c r="P1783" s="13">
        <f>IFERROR(VLOOKUP(A1783,[3]Sheet1!$A:$G,4,FALSE),0)</f>
        <v>0</v>
      </c>
      <c r="Q1783" s="13">
        <f>IFERROR(VLOOKUP(A1783,[3]Sheet1!$A:$G,5,FALSE),0)</f>
        <v>0</v>
      </c>
      <c r="R1783" s="13">
        <f>IFERROR(VLOOKUP(A1783,[3]Sheet1!$A:$H,6,FALSE),0)</f>
        <v>0</v>
      </c>
      <c r="S1783" s="13">
        <f>IFERROR(VLOOKUP(A1783,[3]Sheet1!$A:$I,7,FALSE),0)</f>
        <v>0</v>
      </c>
      <c r="T1783" s="13" t="str">
        <f t="shared" si="163"/>
        <v>Sim</v>
      </c>
      <c r="U1783" s="13" t="str">
        <f t="shared" si="164"/>
        <v>Não</v>
      </c>
      <c r="V1783" s="13" t="str">
        <f t="shared" si="165"/>
        <v>Não</v>
      </c>
      <c r="W1783" s="13" t="str">
        <f t="shared" si="166"/>
        <v>Não</v>
      </c>
      <c r="X1783" s="13" t="str">
        <f t="shared" si="167"/>
        <v>Não</v>
      </c>
      <c r="Y1783" s="13" t="str">
        <f t="shared" si="168"/>
        <v>Não</v>
      </c>
    </row>
    <row r="1784" spans="1:25">
      <c r="A1784" s="9">
        <v>314510</v>
      </c>
      <c r="B1784" s="13">
        <f>IFERROR(VLOOKUP(A1784,[1]Monitoramento_Base_somente_Said!$A:$J,5,FALSE),0)</f>
        <v>0</v>
      </c>
      <c r="C1784" s="13">
        <f>IFERROR(VLOOKUP(A1784,[1]Monitoramento_Base_somente_Said!$A:$J,6,FALSE),0)</f>
        <v>0</v>
      </c>
      <c r="D1784" s="13">
        <f>IFERROR(VLOOKUP(A1784,[1]Monitoramento_Base_somente_Said!$A:$J,7,FALSE),0)</f>
        <v>0</v>
      </c>
      <c r="E1784" s="13">
        <f>IFERROR(VLOOKUP(A1784,[1]Monitoramento_Base_somente_Said!$A:$J,8,FALSE),0)</f>
        <v>0</v>
      </c>
      <c r="F1784" s="13">
        <f>IFERROR(VLOOKUP(A1784,[1]Monitoramento_Base_somente_Said!$A:$J,9,FALSE),0)</f>
        <v>0</v>
      </c>
      <c r="G1784" s="13">
        <f>IFERROR(VLOOKUP(A1784,[1]Monitoramento_Base_somente_Said!$A:$J,10,FALSE),0)</f>
        <v>0</v>
      </c>
      <c r="H1784" s="13">
        <f>IFERROR(VLOOKUP(A1784,[2]Sheet1!$A:$I,4,FALSE),0)</f>
        <v>0</v>
      </c>
      <c r="I1784" s="13">
        <f>IFERROR(VLOOKUP(A1784,[2]Sheet1!$A:$I,5,FALSE),0)</f>
        <v>0</v>
      </c>
      <c r="J1784" s="13">
        <f>IFERROR(VLOOKUP(A1784,[2]Sheet1!$A:$I,6,FALSE),0)</f>
        <v>0</v>
      </c>
      <c r="K1784" s="13">
        <f>IFERROR(VLOOKUP(A1784,[2]Sheet1!$A:$I,7,FALSE),0)</f>
        <v>0</v>
      </c>
      <c r="L1784" s="13">
        <f>IFERROR(VLOOKUP(A1784,[2]Sheet1!$A:$I,8,FALSE),0)</f>
        <v>0</v>
      </c>
      <c r="M1784" s="13">
        <f>IFERROR(VLOOKUP(A1784,[2]Sheet1!$A:$I,9,FALSE),0)</f>
        <v>0</v>
      </c>
      <c r="N1784" s="13">
        <f>IFERROR(VLOOKUP(A1784,[3]Sheet1!$A:$G,2,FALSE),0)</f>
        <v>240</v>
      </c>
      <c r="O1784" s="13">
        <f>IFERROR(VLOOKUP(A1784,[3]Sheet1!$A:$G,3,FALSE),0)</f>
        <v>0</v>
      </c>
      <c r="P1784" s="13">
        <f>IFERROR(VLOOKUP(A1784,[3]Sheet1!$A:$G,4,FALSE),0)</f>
        <v>0</v>
      </c>
      <c r="Q1784" s="13">
        <f>IFERROR(VLOOKUP(A1784,[3]Sheet1!$A:$G,5,FALSE),0)</f>
        <v>0</v>
      </c>
      <c r="R1784" s="13">
        <f>IFERROR(VLOOKUP(A1784,[3]Sheet1!$A:$H,6,FALSE),0)</f>
        <v>0</v>
      </c>
      <c r="S1784" s="13">
        <f>IFERROR(VLOOKUP(A1784,[3]Sheet1!$A:$I,7,FALSE),0)</f>
        <v>0</v>
      </c>
      <c r="T1784" s="13" t="str">
        <f t="shared" si="163"/>
        <v>Sim</v>
      </c>
      <c r="U1784" s="13" t="str">
        <f t="shared" si="164"/>
        <v>Não</v>
      </c>
      <c r="V1784" s="13" t="str">
        <f t="shared" si="165"/>
        <v>Não</v>
      </c>
      <c r="W1784" s="13" t="str">
        <f t="shared" si="166"/>
        <v>Não</v>
      </c>
      <c r="X1784" s="13" t="str">
        <f t="shared" si="167"/>
        <v>Não</v>
      </c>
      <c r="Y1784" s="13" t="str">
        <f t="shared" si="168"/>
        <v>Não</v>
      </c>
    </row>
    <row r="1785" spans="1:25">
      <c r="A1785" s="19">
        <v>314520</v>
      </c>
      <c r="B1785" s="13">
        <f>IFERROR(VLOOKUP(A1785,[1]Monitoramento_Base_somente_Said!$A:$J,5,FALSE),0)</f>
        <v>0</v>
      </c>
      <c r="C1785" s="13">
        <f>IFERROR(VLOOKUP(A1785,[1]Monitoramento_Base_somente_Said!$A:$J,6,FALSE),0)</f>
        <v>0</v>
      </c>
      <c r="D1785" s="13">
        <f>IFERROR(VLOOKUP(A1785,[1]Monitoramento_Base_somente_Said!$A:$J,7,FALSE),0)</f>
        <v>0</v>
      </c>
      <c r="E1785" s="13">
        <f>IFERROR(VLOOKUP(A1785,[1]Monitoramento_Base_somente_Said!$A:$J,8,FALSE),0)</f>
        <v>0</v>
      </c>
      <c r="F1785" s="13">
        <f>IFERROR(VLOOKUP(A1785,[1]Monitoramento_Base_somente_Said!$A:$J,9,FALSE),0)</f>
        <v>0</v>
      </c>
      <c r="G1785" s="13">
        <f>IFERROR(VLOOKUP(A1785,[1]Monitoramento_Base_somente_Said!$A:$J,10,FALSE),0)</f>
        <v>0</v>
      </c>
      <c r="H1785" s="13">
        <f>IFERROR(VLOOKUP(A1785,[2]Sheet1!$A:$I,4,FALSE),0)</f>
        <v>0</v>
      </c>
      <c r="I1785" s="13">
        <f>IFERROR(VLOOKUP(A1785,[2]Sheet1!$A:$I,5,FALSE),0)</f>
        <v>0</v>
      </c>
      <c r="J1785" s="13">
        <f>IFERROR(VLOOKUP(A1785,[2]Sheet1!$A:$I,6,FALSE),0)</f>
        <v>0</v>
      </c>
      <c r="K1785" s="13">
        <f>IFERROR(VLOOKUP(A1785,[2]Sheet1!$A:$I,7,FALSE),0)</f>
        <v>0</v>
      </c>
      <c r="L1785" s="13">
        <f>IFERROR(VLOOKUP(A1785,[2]Sheet1!$A:$I,8,FALSE),0)</f>
        <v>0</v>
      </c>
      <c r="M1785" s="13">
        <f>IFERROR(VLOOKUP(A1785,[2]Sheet1!$A:$I,9,FALSE),0)</f>
        <v>0</v>
      </c>
      <c r="N1785" s="13">
        <f>IFERROR(VLOOKUP(A1785,[3]Sheet1!$A:$G,2,FALSE),0)</f>
        <v>779453</v>
      </c>
      <c r="O1785" s="13">
        <f>IFERROR(VLOOKUP(A1785,[3]Sheet1!$A:$G,3,FALSE),0)</f>
        <v>0</v>
      </c>
      <c r="P1785" s="13">
        <f>IFERROR(VLOOKUP(A1785,[3]Sheet1!$A:$G,4,FALSE),0)</f>
        <v>0</v>
      </c>
      <c r="Q1785" s="13">
        <f>IFERROR(VLOOKUP(A1785,[3]Sheet1!$A:$G,5,FALSE),0)</f>
        <v>0</v>
      </c>
      <c r="R1785" s="13">
        <f>IFERROR(VLOOKUP(A1785,[3]Sheet1!$A:$H,6,FALSE),0)</f>
        <v>0</v>
      </c>
      <c r="S1785" s="13">
        <f>IFERROR(VLOOKUP(A1785,[3]Sheet1!$A:$I,7,FALSE),0)</f>
        <v>0</v>
      </c>
      <c r="T1785" s="13" t="str">
        <f t="shared" si="163"/>
        <v>Sim</v>
      </c>
      <c r="U1785" s="13" t="str">
        <f t="shared" si="164"/>
        <v>Não</v>
      </c>
      <c r="V1785" s="13" t="str">
        <f t="shared" si="165"/>
        <v>Não</v>
      </c>
      <c r="W1785" s="13" t="str">
        <f t="shared" si="166"/>
        <v>Não</v>
      </c>
      <c r="X1785" s="13" t="str">
        <f t="shared" si="167"/>
        <v>Não</v>
      </c>
      <c r="Y1785" s="13" t="str">
        <f t="shared" si="168"/>
        <v>Não</v>
      </c>
    </row>
    <row r="1786" spans="1:25">
      <c r="A1786" s="19">
        <v>313660</v>
      </c>
      <c r="B1786" s="13">
        <f>IFERROR(VLOOKUP(A1786,[1]Monitoramento_Base_somente_Said!$A:$J,5,FALSE),0)</f>
        <v>0</v>
      </c>
      <c r="C1786" s="13">
        <f>IFERROR(VLOOKUP(A1786,[1]Monitoramento_Base_somente_Said!$A:$J,6,FALSE),0)</f>
        <v>0</v>
      </c>
      <c r="D1786" s="13">
        <f>IFERROR(VLOOKUP(A1786,[1]Monitoramento_Base_somente_Said!$A:$J,7,FALSE),0)</f>
        <v>0</v>
      </c>
      <c r="E1786" s="13">
        <f>IFERROR(VLOOKUP(A1786,[1]Monitoramento_Base_somente_Said!$A:$J,8,FALSE),0)</f>
        <v>0</v>
      </c>
      <c r="F1786" s="13">
        <f>IFERROR(VLOOKUP(A1786,[1]Monitoramento_Base_somente_Said!$A:$J,9,FALSE),0)</f>
        <v>0</v>
      </c>
      <c r="G1786" s="13">
        <f>IFERROR(VLOOKUP(A1786,[1]Monitoramento_Base_somente_Said!$A:$J,10,FALSE),0)</f>
        <v>0</v>
      </c>
      <c r="H1786" s="13">
        <f>IFERROR(VLOOKUP(A1786,[2]Sheet1!$A:$I,4,FALSE),0)</f>
        <v>0</v>
      </c>
      <c r="I1786" s="13">
        <f>IFERROR(VLOOKUP(A1786,[2]Sheet1!$A:$I,5,FALSE),0)</f>
        <v>0</v>
      </c>
      <c r="J1786" s="13">
        <f>IFERROR(VLOOKUP(A1786,[2]Sheet1!$A:$I,6,FALSE),0)</f>
        <v>0</v>
      </c>
      <c r="K1786" s="13">
        <f>IFERROR(VLOOKUP(A1786,[2]Sheet1!$A:$I,7,FALSE),0)</f>
        <v>0</v>
      </c>
      <c r="L1786" s="13">
        <f>IFERROR(VLOOKUP(A1786,[2]Sheet1!$A:$I,8,FALSE),0)</f>
        <v>0</v>
      </c>
      <c r="M1786" s="13">
        <f>IFERROR(VLOOKUP(A1786,[2]Sheet1!$A:$I,9,FALSE),0)</f>
        <v>0</v>
      </c>
      <c r="N1786" s="13">
        <f>IFERROR(VLOOKUP(A1786,[3]Sheet1!$A:$G,2,FALSE),0)</f>
        <v>875</v>
      </c>
      <c r="O1786" s="13">
        <f>IFERROR(VLOOKUP(A1786,[3]Sheet1!$A:$G,3,FALSE),0)</f>
        <v>0</v>
      </c>
      <c r="P1786" s="13">
        <f>IFERROR(VLOOKUP(A1786,[3]Sheet1!$A:$G,4,FALSE),0)</f>
        <v>0</v>
      </c>
      <c r="Q1786" s="13">
        <f>IFERROR(VLOOKUP(A1786,[3]Sheet1!$A:$G,5,FALSE),0)</f>
        <v>0</v>
      </c>
      <c r="R1786" s="13">
        <f>IFERROR(VLOOKUP(A1786,[3]Sheet1!$A:$H,6,FALSE),0)</f>
        <v>0</v>
      </c>
      <c r="S1786" s="13">
        <f>IFERROR(VLOOKUP(A1786,[3]Sheet1!$A:$I,7,FALSE),0)</f>
        <v>0</v>
      </c>
      <c r="T1786" s="13" t="str">
        <f t="shared" si="163"/>
        <v>Sim</v>
      </c>
      <c r="U1786" s="13" t="str">
        <f t="shared" si="164"/>
        <v>Não</v>
      </c>
      <c r="V1786" s="13" t="str">
        <f t="shared" si="165"/>
        <v>Não</v>
      </c>
      <c r="W1786" s="13" t="str">
        <f t="shared" si="166"/>
        <v>Não</v>
      </c>
      <c r="X1786" s="13" t="str">
        <f t="shared" si="167"/>
        <v>Não</v>
      </c>
      <c r="Y1786" s="13" t="str">
        <f t="shared" si="168"/>
        <v>Não</v>
      </c>
    </row>
    <row r="1787" spans="1:25">
      <c r="A1787" s="9">
        <v>314530</v>
      </c>
      <c r="B1787" s="13">
        <f>IFERROR(VLOOKUP(A1787,[1]Monitoramento_Base_somente_Said!$A:$J,5,FALSE),0)</f>
        <v>0</v>
      </c>
      <c r="C1787" s="13">
        <f>IFERROR(VLOOKUP(A1787,[1]Monitoramento_Base_somente_Said!$A:$J,6,FALSE),0)</f>
        <v>0</v>
      </c>
      <c r="D1787" s="13">
        <f>IFERROR(VLOOKUP(A1787,[1]Monitoramento_Base_somente_Said!$A:$J,7,FALSE),0)</f>
        <v>0</v>
      </c>
      <c r="E1787" s="13">
        <f>IFERROR(VLOOKUP(A1787,[1]Monitoramento_Base_somente_Said!$A:$J,8,FALSE),0)</f>
        <v>0</v>
      </c>
      <c r="F1787" s="13">
        <f>IFERROR(VLOOKUP(A1787,[1]Monitoramento_Base_somente_Said!$A:$J,9,FALSE),0)</f>
        <v>0</v>
      </c>
      <c r="G1787" s="13">
        <f>IFERROR(VLOOKUP(A1787,[1]Monitoramento_Base_somente_Said!$A:$J,10,FALSE),0)</f>
        <v>0</v>
      </c>
      <c r="H1787" s="13">
        <f>IFERROR(VLOOKUP(A1787,[2]Sheet1!$A:$I,4,FALSE),0)</f>
        <v>0</v>
      </c>
      <c r="I1787" s="13">
        <f>IFERROR(VLOOKUP(A1787,[2]Sheet1!$A:$I,5,FALSE),0)</f>
        <v>0</v>
      </c>
      <c r="J1787" s="13">
        <f>IFERROR(VLOOKUP(A1787,[2]Sheet1!$A:$I,6,FALSE),0)</f>
        <v>0</v>
      </c>
      <c r="K1787" s="13">
        <f>IFERROR(VLOOKUP(A1787,[2]Sheet1!$A:$I,7,FALSE),0)</f>
        <v>0</v>
      </c>
      <c r="L1787" s="13">
        <f>IFERROR(VLOOKUP(A1787,[2]Sheet1!$A:$I,8,FALSE),0)</f>
        <v>0</v>
      </c>
      <c r="M1787" s="13">
        <f>IFERROR(VLOOKUP(A1787,[2]Sheet1!$A:$I,9,FALSE),0)</f>
        <v>0</v>
      </c>
      <c r="N1787" s="13">
        <f>IFERROR(VLOOKUP(A1787,[3]Sheet1!$A:$G,2,FALSE),0)</f>
        <v>1990</v>
      </c>
      <c r="O1787" s="13">
        <f>IFERROR(VLOOKUP(A1787,[3]Sheet1!$A:$G,3,FALSE),0)</f>
        <v>0</v>
      </c>
      <c r="P1787" s="13">
        <f>IFERROR(VLOOKUP(A1787,[3]Sheet1!$A:$G,4,FALSE),0)</f>
        <v>0</v>
      </c>
      <c r="Q1787" s="13">
        <f>IFERROR(VLOOKUP(A1787,[3]Sheet1!$A:$G,5,FALSE),0)</f>
        <v>0</v>
      </c>
      <c r="R1787" s="13">
        <f>IFERROR(VLOOKUP(A1787,[3]Sheet1!$A:$H,6,FALSE),0)</f>
        <v>0</v>
      </c>
      <c r="S1787" s="13">
        <f>IFERROR(VLOOKUP(A1787,[3]Sheet1!$A:$I,7,FALSE),0)</f>
        <v>0</v>
      </c>
      <c r="T1787" s="13" t="str">
        <f t="shared" si="163"/>
        <v>Sim</v>
      </c>
      <c r="U1787" s="13" t="str">
        <f t="shared" si="164"/>
        <v>Não</v>
      </c>
      <c r="V1787" s="13" t="str">
        <f t="shared" si="165"/>
        <v>Não</v>
      </c>
      <c r="W1787" s="13" t="str">
        <f t="shared" si="166"/>
        <v>Não</v>
      </c>
      <c r="X1787" s="13" t="str">
        <f t="shared" si="167"/>
        <v>Não</v>
      </c>
      <c r="Y1787" s="13" t="str">
        <f t="shared" si="168"/>
        <v>Não</v>
      </c>
    </row>
    <row r="1788" spans="1:25">
      <c r="A1788" s="9">
        <v>314535</v>
      </c>
      <c r="B1788" s="13">
        <f>IFERROR(VLOOKUP(A1788,[1]Monitoramento_Base_somente_Said!$A:$J,5,FALSE),0)</f>
        <v>0</v>
      </c>
      <c r="C1788" s="13">
        <f>IFERROR(VLOOKUP(A1788,[1]Monitoramento_Base_somente_Said!$A:$J,6,FALSE),0)</f>
        <v>0</v>
      </c>
      <c r="D1788" s="13">
        <f>IFERROR(VLOOKUP(A1788,[1]Monitoramento_Base_somente_Said!$A:$J,7,FALSE),0)</f>
        <v>0</v>
      </c>
      <c r="E1788" s="13">
        <f>IFERROR(VLOOKUP(A1788,[1]Monitoramento_Base_somente_Said!$A:$J,8,FALSE),0)</f>
        <v>0</v>
      </c>
      <c r="F1788" s="13">
        <f>IFERROR(VLOOKUP(A1788,[1]Monitoramento_Base_somente_Said!$A:$J,9,FALSE),0)</f>
        <v>0</v>
      </c>
      <c r="G1788" s="13">
        <f>IFERROR(VLOOKUP(A1788,[1]Monitoramento_Base_somente_Said!$A:$J,10,FALSE),0)</f>
        <v>0</v>
      </c>
      <c r="H1788" s="13">
        <f>IFERROR(VLOOKUP(A1788,[2]Sheet1!$A:$I,4,FALSE),0)</f>
        <v>0</v>
      </c>
      <c r="I1788" s="13">
        <f>IFERROR(VLOOKUP(A1788,[2]Sheet1!$A:$I,5,FALSE),0)</f>
        <v>0</v>
      </c>
      <c r="J1788" s="13">
        <f>IFERROR(VLOOKUP(A1788,[2]Sheet1!$A:$I,6,FALSE),0)</f>
        <v>0</v>
      </c>
      <c r="K1788" s="13">
        <f>IFERROR(VLOOKUP(A1788,[2]Sheet1!$A:$I,7,FALSE),0)</f>
        <v>0</v>
      </c>
      <c r="L1788" s="13">
        <f>IFERROR(VLOOKUP(A1788,[2]Sheet1!$A:$I,8,FALSE),0)</f>
        <v>0</v>
      </c>
      <c r="M1788" s="13">
        <f>IFERROR(VLOOKUP(A1788,[2]Sheet1!$A:$I,9,FALSE),0)</f>
        <v>0</v>
      </c>
      <c r="N1788" s="13">
        <f>IFERROR(VLOOKUP(A1788,[3]Sheet1!$A:$G,2,FALSE),0)</f>
        <v>5496</v>
      </c>
      <c r="O1788" s="13">
        <f>IFERROR(VLOOKUP(A1788,[3]Sheet1!$A:$G,3,FALSE),0)</f>
        <v>0</v>
      </c>
      <c r="P1788" s="13">
        <f>IFERROR(VLOOKUP(A1788,[3]Sheet1!$A:$G,4,FALSE),0)</f>
        <v>0</v>
      </c>
      <c r="Q1788" s="13">
        <f>IFERROR(VLOOKUP(A1788,[3]Sheet1!$A:$G,5,FALSE),0)</f>
        <v>0</v>
      </c>
      <c r="R1788" s="13">
        <f>IFERROR(VLOOKUP(A1788,[3]Sheet1!$A:$H,6,FALSE),0)</f>
        <v>0</v>
      </c>
      <c r="S1788" s="13">
        <f>IFERROR(VLOOKUP(A1788,[3]Sheet1!$A:$I,7,FALSE),0)</f>
        <v>0</v>
      </c>
      <c r="T1788" s="13" t="str">
        <f t="shared" si="163"/>
        <v>Sim</v>
      </c>
      <c r="U1788" s="13" t="str">
        <f t="shared" si="164"/>
        <v>Não</v>
      </c>
      <c r="V1788" s="13" t="str">
        <f t="shared" si="165"/>
        <v>Não</v>
      </c>
      <c r="W1788" s="13" t="str">
        <f t="shared" si="166"/>
        <v>Não</v>
      </c>
      <c r="X1788" s="13" t="str">
        <f t="shared" si="167"/>
        <v>Não</v>
      </c>
      <c r="Y1788" s="13" t="str">
        <f t="shared" si="168"/>
        <v>Não</v>
      </c>
    </row>
    <row r="1789" spans="1:25">
      <c r="A1789" s="9">
        <v>314537</v>
      </c>
      <c r="B1789" s="13">
        <f>IFERROR(VLOOKUP(A1789,[1]Monitoramento_Base_somente_Said!$A:$J,5,FALSE),0)</f>
        <v>0</v>
      </c>
      <c r="C1789" s="13">
        <f>IFERROR(VLOOKUP(A1789,[1]Monitoramento_Base_somente_Said!$A:$J,6,FALSE),0)</f>
        <v>0</v>
      </c>
      <c r="D1789" s="13">
        <f>IFERROR(VLOOKUP(A1789,[1]Monitoramento_Base_somente_Said!$A:$J,7,FALSE),0)</f>
        <v>0</v>
      </c>
      <c r="E1789" s="13">
        <f>IFERROR(VLOOKUP(A1789,[1]Monitoramento_Base_somente_Said!$A:$J,8,FALSE),0)</f>
        <v>0</v>
      </c>
      <c r="F1789" s="13">
        <f>IFERROR(VLOOKUP(A1789,[1]Monitoramento_Base_somente_Said!$A:$J,9,FALSE),0)</f>
        <v>0</v>
      </c>
      <c r="G1789" s="13">
        <f>IFERROR(VLOOKUP(A1789,[1]Monitoramento_Base_somente_Said!$A:$J,10,FALSE),0)</f>
        <v>0</v>
      </c>
      <c r="H1789" s="13">
        <f>IFERROR(VLOOKUP(A1789,[2]Sheet1!$A:$I,4,FALSE),0)</f>
        <v>0</v>
      </c>
      <c r="I1789" s="13">
        <f>IFERROR(VLOOKUP(A1789,[2]Sheet1!$A:$I,5,FALSE),0)</f>
        <v>0</v>
      </c>
      <c r="J1789" s="13">
        <f>IFERROR(VLOOKUP(A1789,[2]Sheet1!$A:$I,6,FALSE),0)</f>
        <v>0</v>
      </c>
      <c r="K1789" s="13">
        <f>IFERROR(VLOOKUP(A1789,[2]Sheet1!$A:$I,7,FALSE),0)</f>
        <v>0</v>
      </c>
      <c r="L1789" s="13">
        <f>IFERROR(VLOOKUP(A1789,[2]Sheet1!$A:$I,8,FALSE),0)</f>
        <v>0</v>
      </c>
      <c r="M1789" s="13">
        <f>IFERROR(VLOOKUP(A1789,[2]Sheet1!$A:$I,9,FALSE),0)</f>
        <v>0</v>
      </c>
      <c r="N1789" s="13">
        <f>IFERROR(VLOOKUP(A1789,[3]Sheet1!$A:$G,2,FALSE),0)</f>
        <v>0</v>
      </c>
      <c r="O1789" s="13">
        <f>IFERROR(VLOOKUP(A1789,[3]Sheet1!$A:$G,3,FALSE),0)</f>
        <v>0</v>
      </c>
      <c r="P1789" s="13">
        <f>IFERROR(VLOOKUP(A1789,[3]Sheet1!$A:$G,4,FALSE),0)</f>
        <v>0</v>
      </c>
      <c r="Q1789" s="13">
        <f>IFERROR(VLOOKUP(A1789,[3]Sheet1!$A:$G,5,FALSE),0)</f>
        <v>0</v>
      </c>
      <c r="R1789" s="13">
        <f>IFERROR(VLOOKUP(A1789,[3]Sheet1!$A:$H,6,FALSE),0)</f>
        <v>0</v>
      </c>
      <c r="S1789" s="13">
        <f>IFERROR(VLOOKUP(A1789,[3]Sheet1!$A:$I,7,FALSE),0)</f>
        <v>0</v>
      </c>
      <c r="T1789" s="13" t="str">
        <f t="shared" si="163"/>
        <v>Não</v>
      </c>
      <c r="U1789" s="13" t="str">
        <f t="shared" si="164"/>
        <v>Não</v>
      </c>
      <c r="V1789" s="13" t="str">
        <f t="shared" si="165"/>
        <v>Não</v>
      </c>
      <c r="W1789" s="13" t="str">
        <f t="shared" si="166"/>
        <v>Não</v>
      </c>
      <c r="X1789" s="13" t="str">
        <f t="shared" si="167"/>
        <v>Não</v>
      </c>
      <c r="Y1789" s="13" t="str">
        <f t="shared" si="168"/>
        <v>Não</v>
      </c>
    </row>
    <row r="1790" spans="1:25">
      <c r="A1790" s="9">
        <v>314540</v>
      </c>
      <c r="B1790" s="13">
        <f>IFERROR(VLOOKUP(A1790,[1]Monitoramento_Base_somente_Said!$A:$J,5,FALSE),0)</f>
        <v>0</v>
      </c>
      <c r="C1790" s="13">
        <f>IFERROR(VLOOKUP(A1790,[1]Monitoramento_Base_somente_Said!$A:$J,6,FALSE),0)</f>
        <v>0</v>
      </c>
      <c r="D1790" s="13">
        <f>IFERROR(VLOOKUP(A1790,[1]Monitoramento_Base_somente_Said!$A:$J,7,FALSE),0)</f>
        <v>0</v>
      </c>
      <c r="E1790" s="13">
        <f>IFERROR(VLOOKUP(A1790,[1]Monitoramento_Base_somente_Said!$A:$J,8,FALSE),0)</f>
        <v>0</v>
      </c>
      <c r="F1790" s="13">
        <f>IFERROR(VLOOKUP(A1790,[1]Monitoramento_Base_somente_Said!$A:$J,9,FALSE),0)</f>
        <v>0</v>
      </c>
      <c r="G1790" s="13">
        <f>IFERROR(VLOOKUP(A1790,[1]Monitoramento_Base_somente_Said!$A:$J,10,FALSE),0)</f>
        <v>0</v>
      </c>
      <c r="H1790" s="13">
        <f>IFERROR(VLOOKUP(A1790,[2]Sheet1!$A:$I,4,FALSE),0)</f>
        <v>0</v>
      </c>
      <c r="I1790" s="13">
        <f>IFERROR(VLOOKUP(A1790,[2]Sheet1!$A:$I,5,FALSE),0)</f>
        <v>0</v>
      </c>
      <c r="J1790" s="13">
        <f>IFERROR(VLOOKUP(A1790,[2]Sheet1!$A:$I,6,FALSE),0)</f>
        <v>0</v>
      </c>
      <c r="K1790" s="13">
        <f>IFERROR(VLOOKUP(A1790,[2]Sheet1!$A:$I,7,FALSE),0)</f>
        <v>0</v>
      </c>
      <c r="L1790" s="13">
        <f>IFERROR(VLOOKUP(A1790,[2]Sheet1!$A:$I,8,FALSE),0)</f>
        <v>0</v>
      </c>
      <c r="M1790" s="13">
        <f>IFERROR(VLOOKUP(A1790,[2]Sheet1!$A:$I,9,FALSE),0)</f>
        <v>0</v>
      </c>
      <c r="N1790" s="13">
        <f>IFERROR(VLOOKUP(A1790,[3]Sheet1!$A:$G,2,FALSE),0)</f>
        <v>393</v>
      </c>
      <c r="O1790" s="13">
        <f>IFERROR(VLOOKUP(A1790,[3]Sheet1!$A:$G,3,FALSE),0)</f>
        <v>0</v>
      </c>
      <c r="P1790" s="13">
        <f>IFERROR(VLOOKUP(A1790,[3]Sheet1!$A:$G,4,FALSE),0)</f>
        <v>0</v>
      </c>
      <c r="Q1790" s="13">
        <f>IFERROR(VLOOKUP(A1790,[3]Sheet1!$A:$G,5,FALSE),0)</f>
        <v>0</v>
      </c>
      <c r="R1790" s="13">
        <f>IFERROR(VLOOKUP(A1790,[3]Sheet1!$A:$H,6,FALSE),0)</f>
        <v>0</v>
      </c>
      <c r="S1790" s="13">
        <f>IFERROR(VLOOKUP(A1790,[3]Sheet1!$A:$I,7,FALSE),0)</f>
        <v>0</v>
      </c>
      <c r="T1790" s="13" t="str">
        <f t="shared" si="163"/>
        <v>Sim</v>
      </c>
      <c r="U1790" s="13" t="str">
        <f t="shared" si="164"/>
        <v>Não</v>
      </c>
      <c r="V1790" s="13" t="str">
        <f t="shared" si="165"/>
        <v>Não</v>
      </c>
      <c r="W1790" s="13" t="str">
        <f t="shared" si="166"/>
        <v>Não</v>
      </c>
      <c r="X1790" s="13" t="str">
        <f t="shared" si="167"/>
        <v>Não</v>
      </c>
      <c r="Y1790" s="13" t="str">
        <f t="shared" si="168"/>
        <v>Não</v>
      </c>
    </row>
    <row r="1791" spans="1:25">
      <c r="A1791" s="9">
        <v>314545</v>
      </c>
      <c r="B1791" s="13">
        <f>IFERROR(VLOOKUP(A1791,[1]Monitoramento_Base_somente_Said!$A:$J,5,FALSE),0)</f>
        <v>0</v>
      </c>
      <c r="C1791" s="13">
        <f>IFERROR(VLOOKUP(A1791,[1]Monitoramento_Base_somente_Said!$A:$J,6,FALSE),0)</f>
        <v>0</v>
      </c>
      <c r="D1791" s="13">
        <f>IFERROR(VLOOKUP(A1791,[1]Monitoramento_Base_somente_Said!$A:$J,7,FALSE),0)</f>
        <v>0</v>
      </c>
      <c r="E1791" s="13">
        <f>IFERROR(VLOOKUP(A1791,[1]Monitoramento_Base_somente_Said!$A:$J,8,FALSE),0)</f>
        <v>0</v>
      </c>
      <c r="F1791" s="13">
        <f>IFERROR(VLOOKUP(A1791,[1]Monitoramento_Base_somente_Said!$A:$J,9,FALSE),0)</f>
        <v>0</v>
      </c>
      <c r="G1791" s="13">
        <f>IFERROR(VLOOKUP(A1791,[1]Monitoramento_Base_somente_Said!$A:$J,10,FALSE),0)</f>
        <v>0</v>
      </c>
      <c r="H1791" s="13">
        <f>IFERROR(VLOOKUP(A1791,[2]Sheet1!$A:$I,4,FALSE),0)</f>
        <v>0</v>
      </c>
      <c r="I1791" s="13">
        <f>IFERROR(VLOOKUP(A1791,[2]Sheet1!$A:$I,5,FALSE),0)</f>
        <v>0</v>
      </c>
      <c r="J1791" s="13">
        <f>IFERROR(VLOOKUP(A1791,[2]Sheet1!$A:$I,6,FALSE),0)</f>
        <v>0</v>
      </c>
      <c r="K1791" s="13">
        <f>IFERROR(VLOOKUP(A1791,[2]Sheet1!$A:$I,7,FALSE),0)</f>
        <v>0</v>
      </c>
      <c r="L1791" s="13">
        <f>IFERROR(VLOOKUP(A1791,[2]Sheet1!$A:$I,8,FALSE),0)</f>
        <v>0</v>
      </c>
      <c r="M1791" s="13">
        <f>IFERROR(VLOOKUP(A1791,[2]Sheet1!$A:$I,9,FALSE),0)</f>
        <v>0</v>
      </c>
      <c r="N1791" s="13">
        <f>IFERROR(VLOOKUP(A1791,[3]Sheet1!$A:$G,2,FALSE),0)</f>
        <v>0</v>
      </c>
      <c r="O1791" s="13">
        <f>IFERROR(VLOOKUP(A1791,[3]Sheet1!$A:$G,3,FALSE),0)</f>
        <v>0</v>
      </c>
      <c r="P1791" s="13">
        <f>IFERROR(VLOOKUP(A1791,[3]Sheet1!$A:$G,4,FALSE),0)</f>
        <v>0</v>
      </c>
      <c r="Q1791" s="13">
        <f>IFERROR(VLOOKUP(A1791,[3]Sheet1!$A:$G,5,FALSE),0)</f>
        <v>0</v>
      </c>
      <c r="R1791" s="13">
        <f>IFERROR(VLOOKUP(A1791,[3]Sheet1!$A:$H,6,FALSE),0)</f>
        <v>0</v>
      </c>
      <c r="S1791" s="13">
        <f>IFERROR(VLOOKUP(A1791,[3]Sheet1!$A:$I,7,FALSE),0)</f>
        <v>0</v>
      </c>
      <c r="T1791" s="13" t="str">
        <f t="shared" si="163"/>
        <v>Não</v>
      </c>
      <c r="U1791" s="13" t="str">
        <f t="shared" si="164"/>
        <v>Não</v>
      </c>
      <c r="V1791" s="13" t="str">
        <f t="shared" si="165"/>
        <v>Não</v>
      </c>
      <c r="W1791" s="13" t="str">
        <f t="shared" si="166"/>
        <v>Não</v>
      </c>
      <c r="X1791" s="13" t="str">
        <f t="shared" si="167"/>
        <v>Não</v>
      </c>
      <c r="Y1791" s="13" t="str">
        <f t="shared" si="168"/>
        <v>Não</v>
      </c>
    </row>
    <row r="1792" spans="1:25">
      <c r="A1792" s="9">
        <v>314550</v>
      </c>
      <c r="B1792" s="13">
        <f>IFERROR(VLOOKUP(A1792,[1]Monitoramento_Base_somente_Said!$A:$J,5,FALSE),0)</f>
        <v>0</v>
      </c>
      <c r="C1792" s="13">
        <f>IFERROR(VLOOKUP(A1792,[1]Monitoramento_Base_somente_Said!$A:$J,6,FALSE),0)</f>
        <v>0</v>
      </c>
      <c r="D1792" s="13">
        <f>IFERROR(VLOOKUP(A1792,[1]Monitoramento_Base_somente_Said!$A:$J,7,FALSE),0)</f>
        <v>0</v>
      </c>
      <c r="E1792" s="13">
        <f>IFERROR(VLOOKUP(A1792,[1]Monitoramento_Base_somente_Said!$A:$J,8,FALSE),0)</f>
        <v>0</v>
      </c>
      <c r="F1792" s="13">
        <f>IFERROR(VLOOKUP(A1792,[1]Monitoramento_Base_somente_Said!$A:$J,9,FALSE),0)</f>
        <v>0</v>
      </c>
      <c r="G1792" s="13">
        <f>IFERROR(VLOOKUP(A1792,[1]Monitoramento_Base_somente_Said!$A:$J,10,FALSE),0)</f>
        <v>0</v>
      </c>
      <c r="H1792" s="13">
        <f>IFERROR(VLOOKUP(A1792,[2]Sheet1!$A:$I,4,FALSE),0)</f>
        <v>0</v>
      </c>
      <c r="I1792" s="13">
        <f>IFERROR(VLOOKUP(A1792,[2]Sheet1!$A:$I,5,FALSE),0)</f>
        <v>0</v>
      </c>
      <c r="J1792" s="13">
        <f>IFERROR(VLOOKUP(A1792,[2]Sheet1!$A:$I,6,FALSE),0)</f>
        <v>0</v>
      </c>
      <c r="K1792" s="13">
        <f>IFERROR(VLOOKUP(A1792,[2]Sheet1!$A:$I,7,FALSE),0)</f>
        <v>0</v>
      </c>
      <c r="L1792" s="13">
        <f>IFERROR(VLOOKUP(A1792,[2]Sheet1!$A:$I,8,FALSE),0)</f>
        <v>0</v>
      </c>
      <c r="M1792" s="13">
        <f>IFERROR(VLOOKUP(A1792,[2]Sheet1!$A:$I,9,FALSE),0)</f>
        <v>0</v>
      </c>
      <c r="N1792" s="13">
        <f>IFERROR(VLOOKUP(A1792,[3]Sheet1!$A:$G,2,FALSE),0)</f>
        <v>129</v>
      </c>
      <c r="O1792" s="13">
        <f>IFERROR(VLOOKUP(A1792,[3]Sheet1!$A:$G,3,FALSE),0)</f>
        <v>0</v>
      </c>
      <c r="P1792" s="13">
        <f>IFERROR(VLOOKUP(A1792,[3]Sheet1!$A:$G,4,FALSE),0)</f>
        <v>0</v>
      </c>
      <c r="Q1792" s="13">
        <f>IFERROR(VLOOKUP(A1792,[3]Sheet1!$A:$G,5,FALSE),0)</f>
        <v>0</v>
      </c>
      <c r="R1792" s="13">
        <f>IFERROR(VLOOKUP(A1792,[3]Sheet1!$A:$H,6,FALSE),0)</f>
        <v>0</v>
      </c>
      <c r="S1792" s="13">
        <f>IFERROR(VLOOKUP(A1792,[3]Sheet1!$A:$I,7,FALSE),0)</f>
        <v>0</v>
      </c>
      <c r="T1792" s="13" t="str">
        <f t="shared" si="163"/>
        <v>Sim</v>
      </c>
      <c r="U1792" s="13" t="str">
        <f t="shared" si="164"/>
        <v>Não</v>
      </c>
      <c r="V1792" s="13" t="str">
        <f t="shared" si="165"/>
        <v>Não</v>
      </c>
      <c r="W1792" s="13" t="str">
        <f t="shared" si="166"/>
        <v>Não</v>
      </c>
      <c r="X1792" s="13" t="str">
        <f t="shared" si="167"/>
        <v>Não</v>
      </c>
      <c r="Y1792" s="13" t="str">
        <f t="shared" si="168"/>
        <v>Não</v>
      </c>
    </row>
    <row r="1793" spans="1:25">
      <c r="A1793" s="9">
        <v>314560</v>
      </c>
      <c r="B1793" s="13">
        <f>IFERROR(VLOOKUP(A1793,[1]Monitoramento_Base_somente_Said!$A:$J,5,FALSE),0)</f>
        <v>0</v>
      </c>
      <c r="C1793" s="13">
        <f>IFERROR(VLOOKUP(A1793,[1]Monitoramento_Base_somente_Said!$A:$J,6,FALSE),0)</f>
        <v>0</v>
      </c>
      <c r="D1793" s="13">
        <f>IFERROR(VLOOKUP(A1793,[1]Monitoramento_Base_somente_Said!$A:$J,7,FALSE),0)</f>
        <v>0</v>
      </c>
      <c r="E1793" s="13">
        <f>IFERROR(VLOOKUP(A1793,[1]Monitoramento_Base_somente_Said!$A:$J,8,FALSE),0)</f>
        <v>0</v>
      </c>
      <c r="F1793" s="13">
        <f>IFERROR(VLOOKUP(A1793,[1]Monitoramento_Base_somente_Said!$A:$J,9,FALSE),0)</f>
        <v>0</v>
      </c>
      <c r="G1793" s="13">
        <f>IFERROR(VLOOKUP(A1793,[1]Monitoramento_Base_somente_Said!$A:$J,10,FALSE),0)</f>
        <v>0</v>
      </c>
      <c r="H1793" s="13">
        <f>IFERROR(VLOOKUP(A1793,[2]Sheet1!$A:$I,4,FALSE),0)</f>
        <v>0</v>
      </c>
      <c r="I1793" s="13">
        <f>IFERROR(VLOOKUP(A1793,[2]Sheet1!$A:$I,5,FALSE),0)</f>
        <v>0</v>
      </c>
      <c r="J1793" s="13">
        <f>IFERROR(VLOOKUP(A1793,[2]Sheet1!$A:$I,6,FALSE),0)</f>
        <v>0</v>
      </c>
      <c r="K1793" s="13">
        <f>IFERROR(VLOOKUP(A1793,[2]Sheet1!$A:$I,7,FALSE),0)</f>
        <v>0</v>
      </c>
      <c r="L1793" s="13">
        <f>IFERROR(VLOOKUP(A1793,[2]Sheet1!$A:$I,8,FALSE),0)</f>
        <v>0</v>
      </c>
      <c r="M1793" s="13">
        <f>IFERROR(VLOOKUP(A1793,[2]Sheet1!$A:$I,9,FALSE),0)</f>
        <v>0</v>
      </c>
      <c r="N1793" s="13">
        <f>IFERROR(VLOOKUP(A1793,[3]Sheet1!$A:$G,2,FALSE),0)</f>
        <v>27825</v>
      </c>
      <c r="O1793" s="13">
        <f>IFERROR(VLOOKUP(A1793,[3]Sheet1!$A:$G,3,FALSE),0)</f>
        <v>0</v>
      </c>
      <c r="P1793" s="13">
        <f>IFERROR(VLOOKUP(A1793,[3]Sheet1!$A:$G,4,FALSE),0)</f>
        <v>0</v>
      </c>
      <c r="Q1793" s="13">
        <f>IFERROR(VLOOKUP(A1793,[3]Sheet1!$A:$G,5,FALSE),0)</f>
        <v>0</v>
      </c>
      <c r="R1793" s="13">
        <f>IFERROR(VLOOKUP(A1793,[3]Sheet1!$A:$H,6,FALSE),0)</f>
        <v>0</v>
      </c>
      <c r="S1793" s="13">
        <f>IFERROR(VLOOKUP(A1793,[3]Sheet1!$A:$I,7,FALSE),0)</f>
        <v>0</v>
      </c>
      <c r="T1793" s="13" t="str">
        <f t="shared" si="163"/>
        <v>Sim</v>
      </c>
      <c r="U1793" s="13" t="str">
        <f t="shared" si="164"/>
        <v>Não</v>
      </c>
      <c r="V1793" s="13" t="str">
        <f t="shared" si="165"/>
        <v>Não</v>
      </c>
      <c r="W1793" s="13" t="str">
        <f t="shared" si="166"/>
        <v>Não</v>
      </c>
      <c r="X1793" s="13" t="str">
        <f t="shared" si="167"/>
        <v>Não</v>
      </c>
      <c r="Y1793" s="13" t="str">
        <f t="shared" si="168"/>
        <v>Não</v>
      </c>
    </row>
    <row r="1794" spans="1:25">
      <c r="A1794" s="9">
        <v>314570</v>
      </c>
      <c r="B1794" s="13">
        <f>IFERROR(VLOOKUP(A1794,[1]Monitoramento_Base_somente_Said!$A:$J,5,FALSE),0)</f>
        <v>0</v>
      </c>
      <c r="C1794" s="13">
        <f>IFERROR(VLOOKUP(A1794,[1]Monitoramento_Base_somente_Said!$A:$J,6,FALSE),0)</f>
        <v>0</v>
      </c>
      <c r="D1794" s="13">
        <f>IFERROR(VLOOKUP(A1794,[1]Monitoramento_Base_somente_Said!$A:$J,7,FALSE),0)</f>
        <v>0</v>
      </c>
      <c r="E1794" s="13">
        <f>IFERROR(VLOOKUP(A1794,[1]Monitoramento_Base_somente_Said!$A:$J,8,FALSE),0)</f>
        <v>0</v>
      </c>
      <c r="F1794" s="13">
        <f>IFERROR(VLOOKUP(A1794,[1]Monitoramento_Base_somente_Said!$A:$J,9,FALSE),0)</f>
        <v>0</v>
      </c>
      <c r="G1794" s="13">
        <f>IFERROR(VLOOKUP(A1794,[1]Monitoramento_Base_somente_Said!$A:$J,10,FALSE),0)</f>
        <v>0</v>
      </c>
      <c r="H1794" s="13">
        <f>IFERROR(VLOOKUP(A1794,[2]Sheet1!$A:$I,4,FALSE),0)</f>
        <v>0</v>
      </c>
      <c r="I1794" s="13">
        <f>IFERROR(VLOOKUP(A1794,[2]Sheet1!$A:$I,5,FALSE),0)</f>
        <v>0</v>
      </c>
      <c r="J1794" s="13">
        <f>IFERROR(VLOOKUP(A1794,[2]Sheet1!$A:$I,6,FALSE),0)</f>
        <v>0</v>
      </c>
      <c r="K1794" s="13">
        <f>IFERROR(VLOOKUP(A1794,[2]Sheet1!$A:$I,7,FALSE),0)</f>
        <v>0</v>
      </c>
      <c r="L1794" s="13">
        <f>IFERROR(VLOOKUP(A1794,[2]Sheet1!$A:$I,8,FALSE),0)</f>
        <v>0</v>
      </c>
      <c r="M1794" s="13">
        <f>IFERROR(VLOOKUP(A1794,[2]Sheet1!$A:$I,9,FALSE),0)</f>
        <v>0</v>
      </c>
      <c r="N1794" s="13">
        <f>IFERROR(VLOOKUP(A1794,[3]Sheet1!$A:$G,2,FALSE),0)</f>
        <v>775</v>
      </c>
      <c r="O1794" s="13">
        <f>IFERROR(VLOOKUP(A1794,[3]Sheet1!$A:$G,3,FALSE),0)</f>
        <v>0</v>
      </c>
      <c r="P1794" s="13">
        <f>IFERROR(VLOOKUP(A1794,[3]Sheet1!$A:$G,4,FALSE),0)</f>
        <v>0</v>
      </c>
      <c r="Q1794" s="13">
        <f>IFERROR(VLOOKUP(A1794,[3]Sheet1!$A:$G,5,FALSE),0)</f>
        <v>0</v>
      </c>
      <c r="R1794" s="13">
        <f>IFERROR(VLOOKUP(A1794,[3]Sheet1!$A:$H,6,FALSE),0)</f>
        <v>0</v>
      </c>
      <c r="S1794" s="13">
        <f>IFERROR(VLOOKUP(A1794,[3]Sheet1!$A:$I,7,FALSE),0)</f>
        <v>0</v>
      </c>
      <c r="T1794" s="13" t="str">
        <f t="shared" si="163"/>
        <v>Sim</v>
      </c>
      <c r="U1794" s="13" t="str">
        <f t="shared" si="164"/>
        <v>Não</v>
      </c>
      <c r="V1794" s="13" t="str">
        <f t="shared" si="165"/>
        <v>Não</v>
      </c>
      <c r="W1794" s="13" t="str">
        <f t="shared" si="166"/>
        <v>Não</v>
      </c>
      <c r="X1794" s="13" t="str">
        <f t="shared" si="167"/>
        <v>Não</v>
      </c>
      <c r="Y1794" s="13" t="str">
        <f t="shared" si="168"/>
        <v>Não</v>
      </c>
    </row>
    <row r="1795" spans="1:25">
      <c r="A1795" s="9">
        <v>314580</v>
      </c>
      <c r="B1795" s="13">
        <f>IFERROR(VLOOKUP(A1795,[1]Monitoramento_Base_somente_Said!$A:$J,5,FALSE),0)</f>
        <v>0</v>
      </c>
      <c r="C1795" s="13">
        <f>IFERROR(VLOOKUP(A1795,[1]Monitoramento_Base_somente_Said!$A:$J,6,FALSE),0)</f>
        <v>0</v>
      </c>
      <c r="D1795" s="13">
        <f>IFERROR(VLOOKUP(A1795,[1]Monitoramento_Base_somente_Said!$A:$J,7,FALSE),0)</f>
        <v>0</v>
      </c>
      <c r="E1795" s="13">
        <f>IFERROR(VLOOKUP(A1795,[1]Monitoramento_Base_somente_Said!$A:$J,8,FALSE),0)</f>
        <v>0</v>
      </c>
      <c r="F1795" s="13">
        <f>IFERROR(VLOOKUP(A1795,[1]Monitoramento_Base_somente_Said!$A:$J,9,FALSE),0)</f>
        <v>0</v>
      </c>
      <c r="G1795" s="13">
        <f>IFERROR(VLOOKUP(A1795,[1]Monitoramento_Base_somente_Said!$A:$J,10,FALSE),0)</f>
        <v>0</v>
      </c>
      <c r="H1795" s="13">
        <f>IFERROR(VLOOKUP(A1795,[2]Sheet1!$A:$I,4,FALSE),0)</f>
        <v>0</v>
      </c>
      <c r="I1795" s="13">
        <f>IFERROR(VLOOKUP(A1795,[2]Sheet1!$A:$I,5,FALSE),0)</f>
        <v>0</v>
      </c>
      <c r="J1795" s="13">
        <f>IFERROR(VLOOKUP(A1795,[2]Sheet1!$A:$I,6,FALSE),0)</f>
        <v>0</v>
      </c>
      <c r="K1795" s="13">
        <f>IFERROR(VLOOKUP(A1795,[2]Sheet1!$A:$I,7,FALSE),0)</f>
        <v>0</v>
      </c>
      <c r="L1795" s="13">
        <f>IFERROR(VLOOKUP(A1795,[2]Sheet1!$A:$I,8,FALSE),0)</f>
        <v>0</v>
      </c>
      <c r="M1795" s="13">
        <f>IFERROR(VLOOKUP(A1795,[2]Sheet1!$A:$I,9,FALSE),0)</f>
        <v>0</v>
      </c>
      <c r="N1795" s="13">
        <f>IFERROR(VLOOKUP(A1795,[3]Sheet1!$A:$G,2,FALSE),0)</f>
        <v>251</v>
      </c>
      <c r="O1795" s="13">
        <f>IFERROR(VLOOKUP(A1795,[3]Sheet1!$A:$G,3,FALSE),0)</f>
        <v>0</v>
      </c>
      <c r="P1795" s="13">
        <f>IFERROR(VLOOKUP(A1795,[3]Sheet1!$A:$G,4,FALSE),0)</f>
        <v>0</v>
      </c>
      <c r="Q1795" s="13">
        <f>IFERROR(VLOOKUP(A1795,[3]Sheet1!$A:$G,5,FALSE),0)</f>
        <v>0</v>
      </c>
      <c r="R1795" s="13">
        <f>IFERROR(VLOOKUP(A1795,[3]Sheet1!$A:$H,6,FALSE),0)</f>
        <v>0</v>
      </c>
      <c r="S1795" s="13">
        <f>IFERROR(VLOOKUP(A1795,[3]Sheet1!$A:$I,7,FALSE),0)</f>
        <v>0</v>
      </c>
      <c r="T1795" s="13" t="str">
        <f t="shared" si="163"/>
        <v>Sim</v>
      </c>
      <c r="U1795" s="13" t="str">
        <f t="shared" si="164"/>
        <v>Não</v>
      </c>
      <c r="V1795" s="13" t="str">
        <f t="shared" si="165"/>
        <v>Não</v>
      </c>
      <c r="W1795" s="13" t="str">
        <f t="shared" si="166"/>
        <v>Não</v>
      </c>
      <c r="X1795" s="13" t="str">
        <f t="shared" si="167"/>
        <v>Não</v>
      </c>
      <c r="Y1795" s="13" t="str">
        <f t="shared" si="168"/>
        <v>Não</v>
      </c>
    </row>
    <row r="1796" spans="1:25">
      <c r="A1796" s="19">
        <v>314585</v>
      </c>
      <c r="B1796" s="13">
        <f>IFERROR(VLOOKUP(A1796,[1]Monitoramento_Base_somente_Said!$A:$J,5,FALSE),0)</f>
        <v>0</v>
      </c>
      <c r="C1796" s="13">
        <f>IFERROR(VLOOKUP(A1796,[1]Monitoramento_Base_somente_Said!$A:$J,6,FALSE),0)</f>
        <v>0</v>
      </c>
      <c r="D1796" s="13">
        <f>IFERROR(VLOOKUP(A1796,[1]Monitoramento_Base_somente_Said!$A:$J,7,FALSE),0)</f>
        <v>0</v>
      </c>
      <c r="E1796" s="13">
        <f>IFERROR(VLOOKUP(A1796,[1]Monitoramento_Base_somente_Said!$A:$J,8,FALSE),0)</f>
        <v>0</v>
      </c>
      <c r="F1796" s="13">
        <f>IFERROR(VLOOKUP(A1796,[1]Monitoramento_Base_somente_Said!$A:$J,9,FALSE),0)</f>
        <v>0</v>
      </c>
      <c r="G1796" s="13">
        <f>IFERROR(VLOOKUP(A1796,[1]Monitoramento_Base_somente_Said!$A:$J,10,FALSE),0)</f>
        <v>0</v>
      </c>
      <c r="H1796" s="13">
        <f>IFERROR(VLOOKUP(A1796,[2]Sheet1!$A:$I,4,FALSE),0)</f>
        <v>0</v>
      </c>
      <c r="I1796" s="13">
        <f>IFERROR(VLOOKUP(A1796,[2]Sheet1!$A:$I,5,FALSE),0)</f>
        <v>0</v>
      </c>
      <c r="J1796" s="13">
        <f>IFERROR(VLOOKUP(A1796,[2]Sheet1!$A:$I,6,FALSE),0)</f>
        <v>0</v>
      </c>
      <c r="K1796" s="13">
        <f>IFERROR(VLOOKUP(A1796,[2]Sheet1!$A:$I,7,FALSE),0)</f>
        <v>0</v>
      </c>
      <c r="L1796" s="13">
        <f>IFERROR(VLOOKUP(A1796,[2]Sheet1!$A:$I,8,FALSE),0)</f>
        <v>0</v>
      </c>
      <c r="M1796" s="13">
        <f>IFERROR(VLOOKUP(A1796,[2]Sheet1!$A:$I,9,FALSE),0)</f>
        <v>0</v>
      </c>
      <c r="N1796" s="13">
        <f>IFERROR(VLOOKUP(A1796,[3]Sheet1!$A:$G,2,FALSE),0)</f>
        <v>1901</v>
      </c>
      <c r="O1796" s="13">
        <f>IFERROR(VLOOKUP(A1796,[3]Sheet1!$A:$G,3,FALSE),0)</f>
        <v>0</v>
      </c>
      <c r="P1796" s="13">
        <f>IFERROR(VLOOKUP(A1796,[3]Sheet1!$A:$G,4,FALSE),0)</f>
        <v>0</v>
      </c>
      <c r="Q1796" s="13">
        <f>IFERROR(VLOOKUP(A1796,[3]Sheet1!$A:$G,5,FALSE),0)</f>
        <v>0</v>
      </c>
      <c r="R1796" s="13">
        <f>IFERROR(VLOOKUP(A1796,[3]Sheet1!$A:$H,6,FALSE),0)</f>
        <v>0</v>
      </c>
      <c r="S1796" s="13">
        <f>IFERROR(VLOOKUP(A1796,[3]Sheet1!$A:$I,7,FALSE),0)</f>
        <v>0</v>
      </c>
      <c r="T1796" s="13" t="str">
        <f t="shared" si="163"/>
        <v>Sim</v>
      </c>
      <c r="U1796" s="13" t="str">
        <f t="shared" si="164"/>
        <v>Não</v>
      </c>
      <c r="V1796" s="13" t="str">
        <f t="shared" si="165"/>
        <v>Não</v>
      </c>
      <c r="W1796" s="13" t="str">
        <f t="shared" si="166"/>
        <v>Não</v>
      </c>
      <c r="X1796" s="13" t="str">
        <f t="shared" si="167"/>
        <v>Não</v>
      </c>
      <c r="Y1796" s="13" t="str">
        <f t="shared" si="168"/>
        <v>Não</v>
      </c>
    </row>
    <row r="1797" spans="1:25">
      <c r="A1797" s="9">
        <v>314587</v>
      </c>
      <c r="B1797" s="13">
        <f>IFERROR(VLOOKUP(A1797,[1]Monitoramento_Base_somente_Said!$A:$J,5,FALSE),0)</f>
        <v>0</v>
      </c>
      <c r="C1797" s="13">
        <f>IFERROR(VLOOKUP(A1797,[1]Monitoramento_Base_somente_Said!$A:$J,6,FALSE),0)</f>
        <v>14650135</v>
      </c>
      <c r="D1797" s="13">
        <f>IFERROR(VLOOKUP(A1797,[1]Monitoramento_Base_somente_Said!$A:$J,7,FALSE),0)</f>
        <v>0</v>
      </c>
      <c r="E1797" s="13">
        <f>IFERROR(VLOOKUP(A1797,[1]Monitoramento_Base_somente_Said!$A:$J,8,FALSE),0)</f>
        <v>13704965</v>
      </c>
      <c r="F1797" s="13">
        <f>IFERROR(VLOOKUP(A1797,[1]Monitoramento_Base_somente_Said!$A:$J,9,FALSE),0)</f>
        <v>0</v>
      </c>
      <c r="G1797" s="13">
        <f>IFERROR(VLOOKUP(A1797,[1]Monitoramento_Base_somente_Said!$A:$J,10,FALSE),0)</f>
        <v>5671020</v>
      </c>
      <c r="H1797" s="13">
        <f>IFERROR(VLOOKUP(A1797,[2]Sheet1!$A:$I,4,FALSE),0)</f>
        <v>0</v>
      </c>
      <c r="I1797" s="13">
        <f>IFERROR(VLOOKUP(A1797,[2]Sheet1!$A:$I,5,FALSE),0)</f>
        <v>0</v>
      </c>
      <c r="J1797" s="13">
        <f>IFERROR(VLOOKUP(A1797,[2]Sheet1!$A:$I,6,FALSE),0)</f>
        <v>0</v>
      </c>
      <c r="K1797" s="13">
        <f>IFERROR(VLOOKUP(A1797,[2]Sheet1!$A:$I,7,FALSE),0)</f>
        <v>0</v>
      </c>
      <c r="L1797" s="13">
        <f>IFERROR(VLOOKUP(A1797,[2]Sheet1!$A:$I,8,FALSE),0)</f>
        <v>0</v>
      </c>
      <c r="M1797" s="13">
        <f>IFERROR(VLOOKUP(A1797,[2]Sheet1!$A:$I,9,FALSE),0)</f>
        <v>0</v>
      </c>
      <c r="N1797" s="13">
        <f>IFERROR(VLOOKUP(A1797,[3]Sheet1!$A:$G,2,FALSE),0)</f>
        <v>7052</v>
      </c>
      <c r="O1797" s="13">
        <f>IFERROR(VLOOKUP(A1797,[3]Sheet1!$A:$G,3,FALSE),0)</f>
        <v>0</v>
      </c>
      <c r="P1797" s="13">
        <f>IFERROR(VLOOKUP(A1797,[3]Sheet1!$A:$G,4,FALSE),0)</f>
        <v>0</v>
      </c>
      <c r="Q1797" s="13">
        <f>IFERROR(VLOOKUP(A1797,[3]Sheet1!$A:$G,5,FALSE),0)</f>
        <v>0</v>
      </c>
      <c r="R1797" s="13">
        <f>IFERROR(VLOOKUP(A1797,[3]Sheet1!$A:$H,6,FALSE),0)</f>
        <v>0</v>
      </c>
      <c r="S1797" s="13">
        <f>IFERROR(VLOOKUP(A1797,[3]Sheet1!$A:$I,7,FALSE),0)</f>
        <v>0</v>
      </c>
      <c r="T1797" s="13" t="str">
        <f t="shared" si="163"/>
        <v>Sim</v>
      </c>
      <c r="U1797" s="13" t="str">
        <f t="shared" si="164"/>
        <v>Sim</v>
      </c>
      <c r="V1797" s="13" t="str">
        <f t="shared" si="165"/>
        <v>Não</v>
      </c>
      <c r="W1797" s="13" t="str">
        <f t="shared" si="166"/>
        <v>Sim</v>
      </c>
      <c r="X1797" s="13" t="str">
        <f t="shared" si="167"/>
        <v>Não</v>
      </c>
      <c r="Y1797" s="13" t="str">
        <f t="shared" si="168"/>
        <v>Sim</v>
      </c>
    </row>
    <row r="1798" spans="1:25">
      <c r="A1798" s="9">
        <v>314600</v>
      </c>
      <c r="B1798" s="13">
        <f>IFERROR(VLOOKUP(A1798,[1]Monitoramento_Base_somente_Said!$A:$J,5,FALSE),0)</f>
        <v>0</v>
      </c>
      <c r="C1798" s="13">
        <f>IFERROR(VLOOKUP(A1798,[1]Monitoramento_Base_somente_Said!$A:$J,6,FALSE),0)</f>
        <v>0</v>
      </c>
      <c r="D1798" s="13">
        <f>IFERROR(VLOOKUP(A1798,[1]Monitoramento_Base_somente_Said!$A:$J,7,FALSE),0)</f>
        <v>0</v>
      </c>
      <c r="E1798" s="13">
        <f>IFERROR(VLOOKUP(A1798,[1]Monitoramento_Base_somente_Said!$A:$J,8,FALSE),0)</f>
        <v>0</v>
      </c>
      <c r="F1798" s="13">
        <f>IFERROR(VLOOKUP(A1798,[1]Monitoramento_Base_somente_Said!$A:$J,9,FALSE),0)</f>
        <v>0</v>
      </c>
      <c r="G1798" s="13">
        <f>IFERROR(VLOOKUP(A1798,[1]Monitoramento_Base_somente_Said!$A:$J,10,FALSE),0)</f>
        <v>0</v>
      </c>
      <c r="H1798" s="13">
        <f>IFERROR(VLOOKUP(A1798,[2]Sheet1!$A:$I,4,FALSE),0)</f>
        <v>0</v>
      </c>
      <c r="I1798" s="13">
        <f>IFERROR(VLOOKUP(A1798,[2]Sheet1!$A:$I,5,FALSE),0)</f>
        <v>0</v>
      </c>
      <c r="J1798" s="13">
        <f>IFERROR(VLOOKUP(A1798,[2]Sheet1!$A:$I,6,FALSE),0)</f>
        <v>0</v>
      </c>
      <c r="K1798" s="13">
        <f>IFERROR(VLOOKUP(A1798,[2]Sheet1!$A:$I,7,FALSE),0)</f>
        <v>0</v>
      </c>
      <c r="L1798" s="13">
        <f>IFERROR(VLOOKUP(A1798,[2]Sheet1!$A:$I,8,FALSE),0)</f>
        <v>0</v>
      </c>
      <c r="M1798" s="13">
        <f>IFERROR(VLOOKUP(A1798,[2]Sheet1!$A:$I,9,FALSE),0)</f>
        <v>0</v>
      </c>
      <c r="N1798" s="13">
        <f>IFERROR(VLOOKUP(A1798,[3]Sheet1!$A:$G,2,FALSE),0)</f>
        <v>168776</v>
      </c>
      <c r="O1798" s="13">
        <f>IFERROR(VLOOKUP(A1798,[3]Sheet1!$A:$G,3,FALSE),0)</f>
        <v>0</v>
      </c>
      <c r="P1798" s="13">
        <f>IFERROR(VLOOKUP(A1798,[3]Sheet1!$A:$G,4,FALSE),0)</f>
        <v>0</v>
      </c>
      <c r="Q1798" s="13">
        <f>IFERROR(VLOOKUP(A1798,[3]Sheet1!$A:$G,5,FALSE),0)</f>
        <v>0</v>
      </c>
      <c r="R1798" s="13">
        <f>IFERROR(VLOOKUP(A1798,[3]Sheet1!$A:$H,6,FALSE),0)</f>
        <v>0</v>
      </c>
      <c r="S1798" s="13">
        <f>IFERROR(VLOOKUP(A1798,[3]Sheet1!$A:$I,7,FALSE),0)</f>
        <v>0</v>
      </c>
      <c r="T1798" s="13" t="str">
        <f t="shared" ref="T1798:T1861" si="169">IF(B1798+H1798+N1798&gt;0,"Sim","Não")</f>
        <v>Sim</v>
      </c>
      <c r="U1798" s="13" t="str">
        <f t="shared" ref="U1798:U1861" si="170">IF(C1798+I1798+O1798&gt;0,"Sim","Não")</f>
        <v>Não</v>
      </c>
      <c r="V1798" s="13" t="str">
        <f t="shared" ref="V1798:V1861" si="171">IF(D1798+J1798+P1798&gt;0,"Sim","Não")</f>
        <v>Não</v>
      </c>
      <c r="W1798" s="13" t="str">
        <f t="shared" ref="W1798:W1861" si="172">IF(E1798+K1798+Q1798&gt;0,"Sim","Não")</f>
        <v>Não</v>
      </c>
      <c r="X1798" s="13" t="str">
        <f t="shared" ref="X1798:X1861" si="173">IF(F1798+L1798+R1798&gt;0,"Sim","Não")</f>
        <v>Não</v>
      </c>
      <c r="Y1798" s="13" t="str">
        <f t="shared" ref="Y1798:Y1861" si="174">IF(G1798+M1798+S1798&gt;0,"Sim","Não")</f>
        <v>Não</v>
      </c>
    </row>
    <row r="1799" spans="1:25">
      <c r="A1799" s="9">
        <v>314620</v>
      </c>
      <c r="B1799" s="13">
        <f>IFERROR(VLOOKUP(A1799,[1]Monitoramento_Base_somente_Said!$A:$J,5,FALSE),0)</f>
        <v>0</v>
      </c>
      <c r="C1799" s="13">
        <f>IFERROR(VLOOKUP(A1799,[1]Monitoramento_Base_somente_Said!$A:$J,6,FALSE),0)</f>
        <v>0</v>
      </c>
      <c r="D1799" s="13">
        <f>IFERROR(VLOOKUP(A1799,[1]Monitoramento_Base_somente_Said!$A:$J,7,FALSE),0)</f>
        <v>0</v>
      </c>
      <c r="E1799" s="13">
        <f>IFERROR(VLOOKUP(A1799,[1]Monitoramento_Base_somente_Said!$A:$J,8,FALSE),0)</f>
        <v>0</v>
      </c>
      <c r="F1799" s="13">
        <f>IFERROR(VLOOKUP(A1799,[1]Monitoramento_Base_somente_Said!$A:$J,9,FALSE),0)</f>
        <v>0</v>
      </c>
      <c r="G1799" s="13">
        <f>IFERROR(VLOOKUP(A1799,[1]Monitoramento_Base_somente_Said!$A:$J,10,FALSE),0)</f>
        <v>0</v>
      </c>
      <c r="H1799" s="13">
        <f>IFERROR(VLOOKUP(A1799,[2]Sheet1!$A:$I,4,FALSE),0)</f>
        <v>0</v>
      </c>
      <c r="I1799" s="13">
        <f>IFERROR(VLOOKUP(A1799,[2]Sheet1!$A:$I,5,FALSE),0)</f>
        <v>0</v>
      </c>
      <c r="J1799" s="13">
        <f>IFERROR(VLOOKUP(A1799,[2]Sheet1!$A:$I,6,FALSE),0)</f>
        <v>0</v>
      </c>
      <c r="K1799" s="13">
        <f>IFERROR(VLOOKUP(A1799,[2]Sheet1!$A:$I,7,FALSE),0)</f>
        <v>0</v>
      </c>
      <c r="L1799" s="13">
        <f>IFERROR(VLOOKUP(A1799,[2]Sheet1!$A:$I,8,FALSE),0)</f>
        <v>0</v>
      </c>
      <c r="M1799" s="13">
        <f>IFERROR(VLOOKUP(A1799,[2]Sheet1!$A:$I,9,FALSE),0)</f>
        <v>0</v>
      </c>
      <c r="N1799" s="13">
        <f>IFERROR(VLOOKUP(A1799,[3]Sheet1!$A:$G,2,FALSE),0)</f>
        <v>2</v>
      </c>
      <c r="O1799" s="13">
        <f>IFERROR(VLOOKUP(A1799,[3]Sheet1!$A:$G,3,FALSE),0)</f>
        <v>0</v>
      </c>
      <c r="P1799" s="13">
        <f>IFERROR(VLOOKUP(A1799,[3]Sheet1!$A:$G,4,FALSE),0)</f>
        <v>0</v>
      </c>
      <c r="Q1799" s="13">
        <f>IFERROR(VLOOKUP(A1799,[3]Sheet1!$A:$G,5,FALSE),0)</f>
        <v>0</v>
      </c>
      <c r="R1799" s="13">
        <f>IFERROR(VLOOKUP(A1799,[3]Sheet1!$A:$H,6,FALSE),0)</f>
        <v>0</v>
      </c>
      <c r="S1799" s="13">
        <f>IFERROR(VLOOKUP(A1799,[3]Sheet1!$A:$I,7,FALSE),0)</f>
        <v>0</v>
      </c>
      <c r="T1799" s="13" t="str">
        <f t="shared" si="169"/>
        <v>Sim</v>
      </c>
      <c r="U1799" s="13" t="str">
        <f t="shared" si="170"/>
        <v>Não</v>
      </c>
      <c r="V1799" s="13" t="str">
        <f t="shared" si="171"/>
        <v>Não</v>
      </c>
      <c r="W1799" s="13" t="str">
        <f t="shared" si="172"/>
        <v>Não</v>
      </c>
      <c r="X1799" s="13" t="str">
        <f t="shared" si="173"/>
        <v>Não</v>
      </c>
      <c r="Y1799" s="13" t="str">
        <f t="shared" si="174"/>
        <v>Não</v>
      </c>
    </row>
    <row r="1800" spans="1:25">
      <c r="A1800" s="9">
        <v>314625</v>
      </c>
      <c r="B1800" s="13">
        <f>IFERROR(VLOOKUP(A1800,[1]Monitoramento_Base_somente_Said!$A:$J,5,FALSE),0)</f>
        <v>0</v>
      </c>
      <c r="C1800" s="13">
        <f>IFERROR(VLOOKUP(A1800,[1]Monitoramento_Base_somente_Said!$A:$J,6,FALSE),0)</f>
        <v>0</v>
      </c>
      <c r="D1800" s="13">
        <f>IFERROR(VLOOKUP(A1800,[1]Monitoramento_Base_somente_Said!$A:$J,7,FALSE),0)</f>
        <v>0</v>
      </c>
      <c r="E1800" s="13">
        <f>IFERROR(VLOOKUP(A1800,[1]Monitoramento_Base_somente_Said!$A:$J,8,FALSE),0)</f>
        <v>0</v>
      </c>
      <c r="F1800" s="13">
        <f>IFERROR(VLOOKUP(A1800,[1]Monitoramento_Base_somente_Said!$A:$J,9,FALSE),0)</f>
        <v>0</v>
      </c>
      <c r="G1800" s="13">
        <f>IFERROR(VLOOKUP(A1800,[1]Monitoramento_Base_somente_Said!$A:$J,10,FALSE),0)</f>
        <v>0</v>
      </c>
      <c r="H1800" s="13">
        <f>IFERROR(VLOOKUP(A1800,[2]Sheet1!$A:$I,4,FALSE),0)</f>
        <v>0</v>
      </c>
      <c r="I1800" s="13">
        <f>IFERROR(VLOOKUP(A1800,[2]Sheet1!$A:$I,5,FALSE),0)</f>
        <v>0</v>
      </c>
      <c r="J1800" s="13">
        <f>IFERROR(VLOOKUP(A1800,[2]Sheet1!$A:$I,6,FALSE),0)</f>
        <v>0</v>
      </c>
      <c r="K1800" s="13">
        <f>IFERROR(VLOOKUP(A1800,[2]Sheet1!$A:$I,7,FALSE),0)</f>
        <v>0</v>
      </c>
      <c r="L1800" s="13">
        <f>IFERROR(VLOOKUP(A1800,[2]Sheet1!$A:$I,8,FALSE),0)</f>
        <v>0</v>
      </c>
      <c r="M1800" s="13">
        <f>IFERROR(VLOOKUP(A1800,[2]Sheet1!$A:$I,9,FALSE),0)</f>
        <v>0</v>
      </c>
      <c r="N1800" s="13">
        <f>IFERROR(VLOOKUP(A1800,[3]Sheet1!$A:$G,2,FALSE),0)</f>
        <v>67575</v>
      </c>
      <c r="O1800" s="13">
        <f>IFERROR(VLOOKUP(A1800,[3]Sheet1!$A:$G,3,FALSE),0)</f>
        <v>0</v>
      </c>
      <c r="P1800" s="13">
        <f>IFERROR(VLOOKUP(A1800,[3]Sheet1!$A:$G,4,FALSE),0)</f>
        <v>0</v>
      </c>
      <c r="Q1800" s="13">
        <f>IFERROR(VLOOKUP(A1800,[3]Sheet1!$A:$G,5,FALSE),0)</f>
        <v>0</v>
      </c>
      <c r="R1800" s="13">
        <f>IFERROR(VLOOKUP(A1800,[3]Sheet1!$A:$H,6,FALSE),0)</f>
        <v>0</v>
      </c>
      <c r="S1800" s="13">
        <f>IFERROR(VLOOKUP(A1800,[3]Sheet1!$A:$I,7,FALSE),0)</f>
        <v>0</v>
      </c>
      <c r="T1800" s="13" t="str">
        <f t="shared" si="169"/>
        <v>Sim</v>
      </c>
      <c r="U1800" s="13" t="str">
        <f t="shared" si="170"/>
        <v>Não</v>
      </c>
      <c r="V1800" s="13" t="str">
        <f t="shared" si="171"/>
        <v>Não</v>
      </c>
      <c r="W1800" s="13" t="str">
        <f t="shared" si="172"/>
        <v>Não</v>
      </c>
      <c r="X1800" s="13" t="str">
        <f t="shared" si="173"/>
        <v>Não</v>
      </c>
      <c r="Y1800" s="13" t="str">
        <f t="shared" si="174"/>
        <v>Não</v>
      </c>
    </row>
    <row r="1801" spans="1:25">
      <c r="A1801" s="9">
        <v>314630</v>
      </c>
      <c r="B1801" s="13">
        <f>IFERROR(VLOOKUP(A1801,[1]Monitoramento_Base_somente_Said!$A:$J,5,FALSE),0)</f>
        <v>0</v>
      </c>
      <c r="C1801" s="13">
        <f>IFERROR(VLOOKUP(A1801,[1]Monitoramento_Base_somente_Said!$A:$J,6,FALSE),0)</f>
        <v>0</v>
      </c>
      <c r="D1801" s="13">
        <f>IFERROR(VLOOKUP(A1801,[1]Monitoramento_Base_somente_Said!$A:$J,7,FALSE),0)</f>
        <v>0</v>
      </c>
      <c r="E1801" s="13">
        <f>IFERROR(VLOOKUP(A1801,[1]Monitoramento_Base_somente_Said!$A:$J,8,FALSE),0)</f>
        <v>0</v>
      </c>
      <c r="F1801" s="13">
        <f>IFERROR(VLOOKUP(A1801,[1]Monitoramento_Base_somente_Said!$A:$J,9,FALSE),0)</f>
        <v>0</v>
      </c>
      <c r="G1801" s="13">
        <f>IFERROR(VLOOKUP(A1801,[1]Monitoramento_Base_somente_Said!$A:$J,10,FALSE),0)</f>
        <v>0</v>
      </c>
      <c r="H1801" s="13">
        <f>IFERROR(VLOOKUP(A1801,[2]Sheet1!$A:$I,4,FALSE),0)</f>
        <v>0</v>
      </c>
      <c r="I1801" s="13">
        <f>IFERROR(VLOOKUP(A1801,[2]Sheet1!$A:$I,5,FALSE),0)</f>
        <v>0</v>
      </c>
      <c r="J1801" s="13">
        <f>IFERROR(VLOOKUP(A1801,[2]Sheet1!$A:$I,6,FALSE),0)</f>
        <v>0</v>
      </c>
      <c r="K1801" s="13">
        <f>IFERROR(VLOOKUP(A1801,[2]Sheet1!$A:$I,7,FALSE),0)</f>
        <v>0</v>
      </c>
      <c r="L1801" s="13">
        <f>IFERROR(VLOOKUP(A1801,[2]Sheet1!$A:$I,8,FALSE),0)</f>
        <v>0</v>
      </c>
      <c r="M1801" s="13">
        <f>IFERROR(VLOOKUP(A1801,[2]Sheet1!$A:$I,9,FALSE),0)</f>
        <v>0</v>
      </c>
      <c r="N1801" s="13">
        <f>IFERROR(VLOOKUP(A1801,[3]Sheet1!$A:$G,2,FALSE),0)</f>
        <v>6390</v>
      </c>
      <c r="O1801" s="13">
        <f>IFERROR(VLOOKUP(A1801,[3]Sheet1!$A:$G,3,FALSE),0)</f>
        <v>0</v>
      </c>
      <c r="P1801" s="13">
        <f>IFERROR(VLOOKUP(A1801,[3]Sheet1!$A:$G,4,FALSE),0)</f>
        <v>0</v>
      </c>
      <c r="Q1801" s="13">
        <f>IFERROR(VLOOKUP(A1801,[3]Sheet1!$A:$G,5,FALSE),0)</f>
        <v>0</v>
      </c>
      <c r="R1801" s="13">
        <f>IFERROR(VLOOKUP(A1801,[3]Sheet1!$A:$H,6,FALSE),0)</f>
        <v>0</v>
      </c>
      <c r="S1801" s="13">
        <f>IFERROR(VLOOKUP(A1801,[3]Sheet1!$A:$I,7,FALSE),0)</f>
        <v>0</v>
      </c>
      <c r="T1801" s="13" t="str">
        <f t="shared" si="169"/>
        <v>Sim</v>
      </c>
      <c r="U1801" s="13" t="str">
        <f t="shared" si="170"/>
        <v>Não</v>
      </c>
      <c r="V1801" s="13" t="str">
        <f t="shared" si="171"/>
        <v>Não</v>
      </c>
      <c r="W1801" s="13" t="str">
        <f t="shared" si="172"/>
        <v>Não</v>
      </c>
      <c r="X1801" s="13" t="str">
        <f t="shared" si="173"/>
        <v>Não</v>
      </c>
      <c r="Y1801" s="13" t="str">
        <f t="shared" si="174"/>
        <v>Não</v>
      </c>
    </row>
    <row r="1802" spans="1:25">
      <c r="A1802" s="9">
        <v>314655</v>
      </c>
      <c r="B1802" s="13">
        <f>IFERROR(VLOOKUP(A1802,[1]Monitoramento_Base_somente_Said!$A:$J,5,FALSE),0)</f>
        <v>0</v>
      </c>
      <c r="C1802" s="13">
        <f>IFERROR(VLOOKUP(A1802,[1]Monitoramento_Base_somente_Said!$A:$J,6,FALSE),0)</f>
        <v>0</v>
      </c>
      <c r="D1802" s="13">
        <f>IFERROR(VLOOKUP(A1802,[1]Monitoramento_Base_somente_Said!$A:$J,7,FALSE),0)</f>
        <v>0</v>
      </c>
      <c r="E1802" s="13">
        <f>IFERROR(VLOOKUP(A1802,[1]Monitoramento_Base_somente_Said!$A:$J,8,FALSE),0)</f>
        <v>0</v>
      </c>
      <c r="F1802" s="13">
        <f>IFERROR(VLOOKUP(A1802,[1]Monitoramento_Base_somente_Said!$A:$J,9,FALSE),0)</f>
        <v>0</v>
      </c>
      <c r="G1802" s="13">
        <f>IFERROR(VLOOKUP(A1802,[1]Monitoramento_Base_somente_Said!$A:$J,10,FALSE),0)</f>
        <v>0</v>
      </c>
      <c r="H1802" s="13">
        <f>IFERROR(VLOOKUP(A1802,[2]Sheet1!$A:$I,4,FALSE),0)</f>
        <v>0</v>
      </c>
      <c r="I1802" s="13">
        <f>IFERROR(VLOOKUP(A1802,[2]Sheet1!$A:$I,5,FALSE),0)</f>
        <v>0</v>
      </c>
      <c r="J1802" s="13">
        <f>IFERROR(VLOOKUP(A1802,[2]Sheet1!$A:$I,6,FALSE),0)</f>
        <v>0</v>
      </c>
      <c r="K1802" s="13">
        <f>IFERROR(VLOOKUP(A1802,[2]Sheet1!$A:$I,7,FALSE),0)</f>
        <v>0</v>
      </c>
      <c r="L1802" s="13">
        <f>IFERROR(VLOOKUP(A1802,[2]Sheet1!$A:$I,8,FALSE),0)</f>
        <v>0</v>
      </c>
      <c r="M1802" s="13">
        <f>IFERROR(VLOOKUP(A1802,[2]Sheet1!$A:$I,9,FALSE),0)</f>
        <v>0</v>
      </c>
      <c r="N1802" s="13">
        <f>IFERROR(VLOOKUP(A1802,[3]Sheet1!$A:$G,2,FALSE),0)</f>
        <v>1645</v>
      </c>
      <c r="O1802" s="13">
        <f>IFERROR(VLOOKUP(A1802,[3]Sheet1!$A:$G,3,FALSE),0)</f>
        <v>0</v>
      </c>
      <c r="P1802" s="13">
        <f>IFERROR(VLOOKUP(A1802,[3]Sheet1!$A:$G,4,FALSE),0)</f>
        <v>0</v>
      </c>
      <c r="Q1802" s="13">
        <f>IFERROR(VLOOKUP(A1802,[3]Sheet1!$A:$G,5,FALSE),0)</f>
        <v>0</v>
      </c>
      <c r="R1802" s="13">
        <f>IFERROR(VLOOKUP(A1802,[3]Sheet1!$A:$H,6,FALSE),0)</f>
        <v>0</v>
      </c>
      <c r="S1802" s="13">
        <f>IFERROR(VLOOKUP(A1802,[3]Sheet1!$A:$I,7,FALSE),0)</f>
        <v>0</v>
      </c>
      <c r="T1802" s="13" t="str">
        <f t="shared" si="169"/>
        <v>Sim</v>
      </c>
      <c r="U1802" s="13" t="str">
        <f t="shared" si="170"/>
        <v>Não</v>
      </c>
      <c r="V1802" s="13" t="str">
        <f t="shared" si="171"/>
        <v>Não</v>
      </c>
      <c r="W1802" s="13" t="str">
        <f t="shared" si="172"/>
        <v>Não</v>
      </c>
      <c r="X1802" s="13" t="str">
        <f t="shared" si="173"/>
        <v>Não</v>
      </c>
      <c r="Y1802" s="13" t="str">
        <f t="shared" si="174"/>
        <v>Não</v>
      </c>
    </row>
    <row r="1803" spans="1:25">
      <c r="A1803" s="9">
        <v>314640</v>
      </c>
      <c r="B1803" s="13">
        <f>IFERROR(VLOOKUP(A1803,[1]Monitoramento_Base_somente_Said!$A:$J,5,FALSE),0)</f>
        <v>0</v>
      </c>
      <c r="C1803" s="13">
        <f>IFERROR(VLOOKUP(A1803,[1]Monitoramento_Base_somente_Said!$A:$J,6,FALSE),0)</f>
        <v>0</v>
      </c>
      <c r="D1803" s="13">
        <f>IFERROR(VLOOKUP(A1803,[1]Monitoramento_Base_somente_Said!$A:$J,7,FALSE),0)</f>
        <v>0</v>
      </c>
      <c r="E1803" s="13">
        <f>IFERROR(VLOOKUP(A1803,[1]Monitoramento_Base_somente_Said!$A:$J,8,FALSE),0)</f>
        <v>0</v>
      </c>
      <c r="F1803" s="13">
        <f>IFERROR(VLOOKUP(A1803,[1]Monitoramento_Base_somente_Said!$A:$J,9,FALSE),0)</f>
        <v>0</v>
      </c>
      <c r="G1803" s="13">
        <f>IFERROR(VLOOKUP(A1803,[1]Monitoramento_Base_somente_Said!$A:$J,10,FALSE),0)</f>
        <v>0</v>
      </c>
      <c r="H1803" s="13">
        <f>IFERROR(VLOOKUP(A1803,[2]Sheet1!$A:$I,4,FALSE),0)</f>
        <v>0</v>
      </c>
      <c r="I1803" s="13">
        <f>IFERROR(VLOOKUP(A1803,[2]Sheet1!$A:$I,5,FALSE),0)</f>
        <v>0</v>
      </c>
      <c r="J1803" s="13">
        <f>IFERROR(VLOOKUP(A1803,[2]Sheet1!$A:$I,6,FALSE),0)</f>
        <v>0</v>
      </c>
      <c r="K1803" s="13">
        <f>IFERROR(VLOOKUP(A1803,[2]Sheet1!$A:$I,7,FALSE),0)</f>
        <v>0</v>
      </c>
      <c r="L1803" s="13">
        <f>IFERROR(VLOOKUP(A1803,[2]Sheet1!$A:$I,8,FALSE),0)</f>
        <v>0</v>
      </c>
      <c r="M1803" s="13">
        <f>IFERROR(VLOOKUP(A1803,[2]Sheet1!$A:$I,9,FALSE),0)</f>
        <v>0</v>
      </c>
      <c r="N1803" s="13">
        <f>IFERROR(VLOOKUP(A1803,[3]Sheet1!$A:$G,2,FALSE),0)</f>
        <v>0</v>
      </c>
      <c r="O1803" s="13">
        <f>IFERROR(VLOOKUP(A1803,[3]Sheet1!$A:$G,3,FALSE),0)</f>
        <v>0</v>
      </c>
      <c r="P1803" s="13">
        <f>IFERROR(VLOOKUP(A1803,[3]Sheet1!$A:$G,4,FALSE),0)</f>
        <v>0</v>
      </c>
      <c r="Q1803" s="13">
        <f>IFERROR(VLOOKUP(A1803,[3]Sheet1!$A:$G,5,FALSE),0)</f>
        <v>0</v>
      </c>
      <c r="R1803" s="13">
        <f>IFERROR(VLOOKUP(A1803,[3]Sheet1!$A:$H,6,FALSE),0)</f>
        <v>0</v>
      </c>
      <c r="S1803" s="13">
        <f>IFERROR(VLOOKUP(A1803,[3]Sheet1!$A:$I,7,FALSE),0)</f>
        <v>0</v>
      </c>
      <c r="T1803" s="13" t="str">
        <f t="shared" si="169"/>
        <v>Não</v>
      </c>
      <c r="U1803" s="13" t="str">
        <f t="shared" si="170"/>
        <v>Não</v>
      </c>
      <c r="V1803" s="13" t="str">
        <f t="shared" si="171"/>
        <v>Não</v>
      </c>
      <c r="W1803" s="13" t="str">
        <f t="shared" si="172"/>
        <v>Não</v>
      </c>
      <c r="X1803" s="13" t="str">
        <f t="shared" si="173"/>
        <v>Não</v>
      </c>
      <c r="Y1803" s="13" t="str">
        <f t="shared" si="174"/>
        <v>Não</v>
      </c>
    </row>
    <row r="1804" spans="1:25">
      <c r="A1804" s="9">
        <v>314650</v>
      </c>
      <c r="B1804" s="13">
        <f>IFERROR(VLOOKUP(A1804,[1]Monitoramento_Base_somente_Said!$A:$J,5,FALSE),0)</f>
        <v>0</v>
      </c>
      <c r="C1804" s="13">
        <f>IFERROR(VLOOKUP(A1804,[1]Monitoramento_Base_somente_Said!$A:$J,6,FALSE),0)</f>
        <v>0</v>
      </c>
      <c r="D1804" s="13">
        <f>IFERROR(VLOOKUP(A1804,[1]Monitoramento_Base_somente_Said!$A:$J,7,FALSE),0)</f>
        <v>0</v>
      </c>
      <c r="E1804" s="13">
        <f>IFERROR(VLOOKUP(A1804,[1]Monitoramento_Base_somente_Said!$A:$J,8,FALSE),0)</f>
        <v>0</v>
      </c>
      <c r="F1804" s="13">
        <f>IFERROR(VLOOKUP(A1804,[1]Monitoramento_Base_somente_Said!$A:$J,9,FALSE),0)</f>
        <v>0</v>
      </c>
      <c r="G1804" s="13">
        <f>IFERROR(VLOOKUP(A1804,[1]Monitoramento_Base_somente_Said!$A:$J,10,FALSE),0)</f>
        <v>0</v>
      </c>
      <c r="H1804" s="13">
        <f>IFERROR(VLOOKUP(A1804,[2]Sheet1!$A:$I,4,FALSE),0)</f>
        <v>0</v>
      </c>
      <c r="I1804" s="13">
        <f>IFERROR(VLOOKUP(A1804,[2]Sheet1!$A:$I,5,FALSE),0)</f>
        <v>0</v>
      </c>
      <c r="J1804" s="13">
        <f>IFERROR(VLOOKUP(A1804,[2]Sheet1!$A:$I,6,FALSE),0)</f>
        <v>0</v>
      </c>
      <c r="K1804" s="13">
        <f>IFERROR(VLOOKUP(A1804,[2]Sheet1!$A:$I,7,FALSE),0)</f>
        <v>0</v>
      </c>
      <c r="L1804" s="13">
        <f>IFERROR(VLOOKUP(A1804,[2]Sheet1!$A:$I,8,FALSE),0)</f>
        <v>0</v>
      </c>
      <c r="M1804" s="13">
        <f>IFERROR(VLOOKUP(A1804,[2]Sheet1!$A:$I,9,FALSE),0)</f>
        <v>0</v>
      </c>
      <c r="N1804" s="13">
        <f>IFERROR(VLOOKUP(A1804,[3]Sheet1!$A:$G,2,FALSE),0)</f>
        <v>0</v>
      </c>
      <c r="O1804" s="13">
        <f>IFERROR(VLOOKUP(A1804,[3]Sheet1!$A:$G,3,FALSE),0)</f>
        <v>0</v>
      </c>
      <c r="P1804" s="13">
        <f>IFERROR(VLOOKUP(A1804,[3]Sheet1!$A:$G,4,FALSE),0)</f>
        <v>0</v>
      </c>
      <c r="Q1804" s="13">
        <f>IFERROR(VLOOKUP(A1804,[3]Sheet1!$A:$G,5,FALSE),0)</f>
        <v>0</v>
      </c>
      <c r="R1804" s="13">
        <f>IFERROR(VLOOKUP(A1804,[3]Sheet1!$A:$H,6,FALSE),0)</f>
        <v>0</v>
      </c>
      <c r="S1804" s="13">
        <f>IFERROR(VLOOKUP(A1804,[3]Sheet1!$A:$I,7,FALSE),0)</f>
        <v>0</v>
      </c>
      <c r="T1804" s="13" t="str">
        <f t="shared" si="169"/>
        <v>Não</v>
      </c>
      <c r="U1804" s="13" t="str">
        <f t="shared" si="170"/>
        <v>Não</v>
      </c>
      <c r="V1804" s="13" t="str">
        <f t="shared" si="171"/>
        <v>Não</v>
      </c>
      <c r="W1804" s="13" t="str">
        <f t="shared" si="172"/>
        <v>Não</v>
      </c>
      <c r="X1804" s="13" t="str">
        <f t="shared" si="173"/>
        <v>Não</v>
      </c>
      <c r="Y1804" s="13" t="str">
        <f t="shared" si="174"/>
        <v>Não</v>
      </c>
    </row>
    <row r="1805" spans="1:25">
      <c r="A1805" s="9">
        <v>314660</v>
      </c>
      <c r="B1805" s="13">
        <f>IFERROR(VLOOKUP(A1805,[1]Monitoramento_Base_somente_Said!$A:$J,5,FALSE),0)</f>
        <v>0</v>
      </c>
      <c r="C1805" s="13">
        <f>IFERROR(VLOOKUP(A1805,[1]Monitoramento_Base_somente_Said!$A:$J,6,FALSE),0)</f>
        <v>0</v>
      </c>
      <c r="D1805" s="13">
        <f>IFERROR(VLOOKUP(A1805,[1]Monitoramento_Base_somente_Said!$A:$J,7,FALSE),0)</f>
        <v>0</v>
      </c>
      <c r="E1805" s="13">
        <f>IFERROR(VLOOKUP(A1805,[1]Monitoramento_Base_somente_Said!$A:$J,8,FALSE),0)</f>
        <v>0</v>
      </c>
      <c r="F1805" s="13">
        <f>IFERROR(VLOOKUP(A1805,[1]Monitoramento_Base_somente_Said!$A:$J,9,FALSE),0)</f>
        <v>0</v>
      </c>
      <c r="G1805" s="13">
        <f>IFERROR(VLOOKUP(A1805,[1]Monitoramento_Base_somente_Said!$A:$J,10,FALSE),0)</f>
        <v>0</v>
      </c>
      <c r="H1805" s="13">
        <f>IFERROR(VLOOKUP(A1805,[2]Sheet1!$A:$I,4,FALSE),0)</f>
        <v>0</v>
      </c>
      <c r="I1805" s="13">
        <f>IFERROR(VLOOKUP(A1805,[2]Sheet1!$A:$I,5,FALSE),0)</f>
        <v>0</v>
      </c>
      <c r="J1805" s="13">
        <f>IFERROR(VLOOKUP(A1805,[2]Sheet1!$A:$I,6,FALSE),0)</f>
        <v>0</v>
      </c>
      <c r="K1805" s="13">
        <f>IFERROR(VLOOKUP(A1805,[2]Sheet1!$A:$I,7,FALSE),0)</f>
        <v>0</v>
      </c>
      <c r="L1805" s="13">
        <f>IFERROR(VLOOKUP(A1805,[2]Sheet1!$A:$I,8,FALSE),0)</f>
        <v>0</v>
      </c>
      <c r="M1805" s="13">
        <f>IFERROR(VLOOKUP(A1805,[2]Sheet1!$A:$I,9,FALSE),0)</f>
        <v>0</v>
      </c>
      <c r="N1805" s="13">
        <f>IFERROR(VLOOKUP(A1805,[3]Sheet1!$A:$G,2,FALSE),0)</f>
        <v>30</v>
      </c>
      <c r="O1805" s="13">
        <f>IFERROR(VLOOKUP(A1805,[3]Sheet1!$A:$G,3,FALSE),0)</f>
        <v>0</v>
      </c>
      <c r="P1805" s="13">
        <f>IFERROR(VLOOKUP(A1805,[3]Sheet1!$A:$G,4,FALSE),0)</f>
        <v>0</v>
      </c>
      <c r="Q1805" s="13">
        <f>IFERROR(VLOOKUP(A1805,[3]Sheet1!$A:$G,5,FALSE),0)</f>
        <v>0</v>
      </c>
      <c r="R1805" s="13">
        <f>IFERROR(VLOOKUP(A1805,[3]Sheet1!$A:$H,6,FALSE),0)</f>
        <v>0</v>
      </c>
      <c r="S1805" s="13">
        <f>IFERROR(VLOOKUP(A1805,[3]Sheet1!$A:$I,7,FALSE),0)</f>
        <v>0</v>
      </c>
      <c r="T1805" s="13" t="str">
        <f t="shared" si="169"/>
        <v>Sim</v>
      </c>
      <c r="U1805" s="13" t="str">
        <f t="shared" si="170"/>
        <v>Não</v>
      </c>
      <c r="V1805" s="13" t="str">
        <f t="shared" si="171"/>
        <v>Não</v>
      </c>
      <c r="W1805" s="13" t="str">
        <f t="shared" si="172"/>
        <v>Não</v>
      </c>
      <c r="X1805" s="13" t="str">
        <f t="shared" si="173"/>
        <v>Não</v>
      </c>
      <c r="Y1805" s="13" t="str">
        <f t="shared" si="174"/>
        <v>Não</v>
      </c>
    </row>
    <row r="1806" spans="1:25">
      <c r="A1806" s="9">
        <v>314670</v>
      </c>
      <c r="B1806" s="13">
        <f>IFERROR(VLOOKUP(A1806,[1]Monitoramento_Base_somente_Said!$A:$J,5,FALSE),0)</f>
        <v>0</v>
      </c>
      <c r="C1806" s="13">
        <f>IFERROR(VLOOKUP(A1806,[1]Monitoramento_Base_somente_Said!$A:$J,6,FALSE),0)</f>
        <v>0</v>
      </c>
      <c r="D1806" s="13">
        <f>IFERROR(VLOOKUP(A1806,[1]Monitoramento_Base_somente_Said!$A:$J,7,FALSE),0)</f>
        <v>0</v>
      </c>
      <c r="E1806" s="13">
        <f>IFERROR(VLOOKUP(A1806,[1]Monitoramento_Base_somente_Said!$A:$J,8,FALSE),0)</f>
        <v>0</v>
      </c>
      <c r="F1806" s="13">
        <f>IFERROR(VLOOKUP(A1806,[1]Monitoramento_Base_somente_Said!$A:$J,9,FALSE),0)</f>
        <v>0</v>
      </c>
      <c r="G1806" s="13">
        <f>IFERROR(VLOOKUP(A1806,[1]Monitoramento_Base_somente_Said!$A:$J,10,FALSE),0)</f>
        <v>0</v>
      </c>
      <c r="H1806" s="13">
        <f>IFERROR(VLOOKUP(A1806,[2]Sheet1!$A:$I,4,FALSE),0)</f>
        <v>0</v>
      </c>
      <c r="I1806" s="13">
        <f>IFERROR(VLOOKUP(A1806,[2]Sheet1!$A:$I,5,FALSE),0)</f>
        <v>0</v>
      </c>
      <c r="J1806" s="13">
        <f>IFERROR(VLOOKUP(A1806,[2]Sheet1!$A:$I,6,FALSE),0)</f>
        <v>0</v>
      </c>
      <c r="K1806" s="13">
        <f>IFERROR(VLOOKUP(A1806,[2]Sheet1!$A:$I,7,FALSE),0)</f>
        <v>0</v>
      </c>
      <c r="L1806" s="13">
        <f>IFERROR(VLOOKUP(A1806,[2]Sheet1!$A:$I,8,FALSE),0)</f>
        <v>0</v>
      </c>
      <c r="M1806" s="13">
        <f>IFERROR(VLOOKUP(A1806,[2]Sheet1!$A:$I,9,FALSE),0)</f>
        <v>0</v>
      </c>
      <c r="N1806" s="13">
        <f>IFERROR(VLOOKUP(A1806,[3]Sheet1!$A:$G,2,FALSE),0)</f>
        <v>8514</v>
      </c>
      <c r="O1806" s="13">
        <f>IFERROR(VLOOKUP(A1806,[3]Sheet1!$A:$G,3,FALSE),0)</f>
        <v>0</v>
      </c>
      <c r="P1806" s="13">
        <f>IFERROR(VLOOKUP(A1806,[3]Sheet1!$A:$G,4,FALSE),0)</f>
        <v>0</v>
      </c>
      <c r="Q1806" s="13">
        <f>IFERROR(VLOOKUP(A1806,[3]Sheet1!$A:$G,5,FALSE),0)</f>
        <v>0</v>
      </c>
      <c r="R1806" s="13">
        <f>IFERROR(VLOOKUP(A1806,[3]Sheet1!$A:$H,6,FALSE),0)</f>
        <v>0</v>
      </c>
      <c r="S1806" s="13">
        <f>IFERROR(VLOOKUP(A1806,[3]Sheet1!$A:$I,7,FALSE),0)</f>
        <v>0</v>
      </c>
      <c r="T1806" s="13" t="str">
        <f t="shared" si="169"/>
        <v>Sim</v>
      </c>
      <c r="U1806" s="13" t="str">
        <f t="shared" si="170"/>
        <v>Não</v>
      </c>
      <c r="V1806" s="13" t="str">
        <f t="shared" si="171"/>
        <v>Não</v>
      </c>
      <c r="W1806" s="13" t="str">
        <f t="shared" si="172"/>
        <v>Não</v>
      </c>
      <c r="X1806" s="13" t="str">
        <f t="shared" si="173"/>
        <v>Não</v>
      </c>
      <c r="Y1806" s="13" t="str">
        <f t="shared" si="174"/>
        <v>Não</v>
      </c>
    </row>
    <row r="1807" spans="1:25">
      <c r="A1807" s="9">
        <v>314675</v>
      </c>
      <c r="B1807" s="13">
        <f>IFERROR(VLOOKUP(A1807,[1]Monitoramento_Base_somente_Said!$A:$J,5,FALSE),0)</f>
        <v>0</v>
      </c>
      <c r="C1807" s="13">
        <f>IFERROR(VLOOKUP(A1807,[1]Monitoramento_Base_somente_Said!$A:$J,6,FALSE),0)</f>
        <v>0</v>
      </c>
      <c r="D1807" s="13">
        <f>IFERROR(VLOOKUP(A1807,[1]Monitoramento_Base_somente_Said!$A:$J,7,FALSE),0)</f>
        <v>0</v>
      </c>
      <c r="E1807" s="13">
        <f>IFERROR(VLOOKUP(A1807,[1]Monitoramento_Base_somente_Said!$A:$J,8,FALSE),0)</f>
        <v>0</v>
      </c>
      <c r="F1807" s="13">
        <f>IFERROR(VLOOKUP(A1807,[1]Monitoramento_Base_somente_Said!$A:$J,9,FALSE),0)</f>
        <v>0</v>
      </c>
      <c r="G1807" s="13">
        <f>IFERROR(VLOOKUP(A1807,[1]Monitoramento_Base_somente_Said!$A:$J,10,FALSE),0)</f>
        <v>0</v>
      </c>
      <c r="H1807" s="13">
        <f>IFERROR(VLOOKUP(A1807,[2]Sheet1!$A:$I,4,FALSE),0)</f>
        <v>0</v>
      </c>
      <c r="I1807" s="13">
        <f>IFERROR(VLOOKUP(A1807,[2]Sheet1!$A:$I,5,FALSE),0)</f>
        <v>0</v>
      </c>
      <c r="J1807" s="13">
        <f>IFERROR(VLOOKUP(A1807,[2]Sheet1!$A:$I,6,FALSE),0)</f>
        <v>0</v>
      </c>
      <c r="K1807" s="13">
        <f>IFERROR(VLOOKUP(A1807,[2]Sheet1!$A:$I,7,FALSE),0)</f>
        <v>0</v>
      </c>
      <c r="L1807" s="13">
        <f>IFERROR(VLOOKUP(A1807,[2]Sheet1!$A:$I,8,FALSE),0)</f>
        <v>0</v>
      </c>
      <c r="M1807" s="13">
        <f>IFERROR(VLOOKUP(A1807,[2]Sheet1!$A:$I,9,FALSE),0)</f>
        <v>0</v>
      </c>
      <c r="N1807" s="13">
        <f>IFERROR(VLOOKUP(A1807,[3]Sheet1!$A:$G,2,FALSE),0)</f>
        <v>445</v>
      </c>
      <c r="O1807" s="13">
        <f>IFERROR(VLOOKUP(A1807,[3]Sheet1!$A:$G,3,FALSE),0)</f>
        <v>0</v>
      </c>
      <c r="P1807" s="13">
        <f>IFERROR(VLOOKUP(A1807,[3]Sheet1!$A:$G,4,FALSE),0)</f>
        <v>0</v>
      </c>
      <c r="Q1807" s="13">
        <f>IFERROR(VLOOKUP(A1807,[3]Sheet1!$A:$G,5,FALSE),0)</f>
        <v>0</v>
      </c>
      <c r="R1807" s="13">
        <f>IFERROR(VLOOKUP(A1807,[3]Sheet1!$A:$H,6,FALSE),0)</f>
        <v>0</v>
      </c>
      <c r="S1807" s="13">
        <f>IFERROR(VLOOKUP(A1807,[3]Sheet1!$A:$I,7,FALSE),0)</f>
        <v>0</v>
      </c>
      <c r="T1807" s="13" t="str">
        <f t="shared" si="169"/>
        <v>Sim</v>
      </c>
      <c r="U1807" s="13" t="str">
        <f t="shared" si="170"/>
        <v>Não</v>
      </c>
      <c r="V1807" s="13" t="str">
        <f t="shared" si="171"/>
        <v>Não</v>
      </c>
      <c r="W1807" s="13" t="str">
        <f t="shared" si="172"/>
        <v>Não</v>
      </c>
      <c r="X1807" s="13" t="str">
        <f t="shared" si="173"/>
        <v>Não</v>
      </c>
      <c r="Y1807" s="13" t="str">
        <f t="shared" si="174"/>
        <v>Não</v>
      </c>
    </row>
    <row r="1808" spans="1:25">
      <c r="A1808" s="9">
        <v>314690</v>
      </c>
      <c r="B1808" s="13">
        <f>IFERROR(VLOOKUP(A1808,[1]Monitoramento_Base_somente_Said!$A:$J,5,FALSE),0)</f>
        <v>0</v>
      </c>
      <c r="C1808" s="13">
        <f>IFERROR(VLOOKUP(A1808,[1]Monitoramento_Base_somente_Said!$A:$J,6,FALSE),0)</f>
        <v>0</v>
      </c>
      <c r="D1808" s="13">
        <f>IFERROR(VLOOKUP(A1808,[1]Monitoramento_Base_somente_Said!$A:$J,7,FALSE),0)</f>
        <v>0</v>
      </c>
      <c r="E1808" s="13">
        <f>IFERROR(VLOOKUP(A1808,[1]Monitoramento_Base_somente_Said!$A:$J,8,FALSE),0)</f>
        <v>0</v>
      </c>
      <c r="F1808" s="13">
        <f>IFERROR(VLOOKUP(A1808,[1]Monitoramento_Base_somente_Said!$A:$J,9,FALSE),0)</f>
        <v>0</v>
      </c>
      <c r="G1808" s="13">
        <f>IFERROR(VLOOKUP(A1808,[1]Monitoramento_Base_somente_Said!$A:$J,10,FALSE),0)</f>
        <v>0</v>
      </c>
      <c r="H1808" s="13">
        <f>IFERROR(VLOOKUP(A1808,[2]Sheet1!$A:$I,4,FALSE),0)</f>
        <v>0</v>
      </c>
      <c r="I1808" s="13">
        <f>IFERROR(VLOOKUP(A1808,[2]Sheet1!$A:$I,5,FALSE),0)</f>
        <v>0</v>
      </c>
      <c r="J1808" s="13">
        <f>IFERROR(VLOOKUP(A1808,[2]Sheet1!$A:$I,6,FALSE),0)</f>
        <v>0</v>
      </c>
      <c r="K1808" s="13">
        <f>IFERROR(VLOOKUP(A1808,[2]Sheet1!$A:$I,7,FALSE),0)</f>
        <v>0</v>
      </c>
      <c r="L1808" s="13">
        <f>IFERROR(VLOOKUP(A1808,[2]Sheet1!$A:$I,8,FALSE),0)</f>
        <v>0</v>
      </c>
      <c r="M1808" s="13">
        <f>IFERROR(VLOOKUP(A1808,[2]Sheet1!$A:$I,9,FALSE),0)</f>
        <v>0</v>
      </c>
      <c r="N1808" s="13">
        <f>IFERROR(VLOOKUP(A1808,[3]Sheet1!$A:$G,2,FALSE),0)</f>
        <v>360</v>
      </c>
      <c r="O1808" s="13">
        <f>IFERROR(VLOOKUP(A1808,[3]Sheet1!$A:$G,3,FALSE),0)</f>
        <v>0</v>
      </c>
      <c r="P1808" s="13">
        <f>IFERROR(VLOOKUP(A1808,[3]Sheet1!$A:$G,4,FALSE),0)</f>
        <v>0</v>
      </c>
      <c r="Q1808" s="13">
        <f>IFERROR(VLOOKUP(A1808,[3]Sheet1!$A:$G,5,FALSE),0)</f>
        <v>0</v>
      </c>
      <c r="R1808" s="13">
        <f>IFERROR(VLOOKUP(A1808,[3]Sheet1!$A:$H,6,FALSE),0)</f>
        <v>0</v>
      </c>
      <c r="S1808" s="13">
        <f>IFERROR(VLOOKUP(A1808,[3]Sheet1!$A:$I,7,FALSE),0)</f>
        <v>0</v>
      </c>
      <c r="T1808" s="13" t="str">
        <f t="shared" si="169"/>
        <v>Sim</v>
      </c>
      <c r="U1808" s="13" t="str">
        <f t="shared" si="170"/>
        <v>Não</v>
      </c>
      <c r="V1808" s="13" t="str">
        <f t="shared" si="171"/>
        <v>Não</v>
      </c>
      <c r="W1808" s="13" t="str">
        <f t="shared" si="172"/>
        <v>Não</v>
      </c>
      <c r="X1808" s="13" t="str">
        <f t="shared" si="173"/>
        <v>Não</v>
      </c>
      <c r="Y1808" s="13" t="str">
        <f t="shared" si="174"/>
        <v>Não</v>
      </c>
    </row>
    <row r="1809" spans="1:25">
      <c r="A1809" s="19">
        <v>314710</v>
      </c>
      <c r="B1809" s="13">
        <f>IFERROR(VLOOKUP(A1809,[1]Monitoramento_Base_somente_Said!$A:$J,5,FALSE),0)</f>
        <v>0</v>
      </c>
      <c r="C1809" s="13">
        <f>IFERROR(VLOOKUP(A1809,[1]Monitoramento_Base_somente_Said!$A:$J,6,FALSE),0)</f>
        <v>0</v>
      </c>
      <c r="D1809" s="13">
        <f>IFERROR(VLOOKUP(A1809,[1]Monitoramento_Base_somente_Said!$A:$J,7,FALSE),0)</f>
        <v>0</v>
      </c>
      <c r="E1809" s="13">
        <f>IFERROR(VLOOKUP(A1809,[1]Monitoramento_Base_somente_Said!$A:$J,8,FALSE),0)</f>
        <v>0</v>
      </c>
      <c r="F1809" s="13">
        <f>IFERROR(VLOOKUP(A1809,[1]Monitoramento_Base_somente_Said!$A:$J,9,FALSE),0)</f>
        <v>0</v>
      </c>
      <c r="G1809" s="13">
        <f>IFERROR(VLOOKUP(A1809,[1]Monitoramento_Base_somente_Said!$A:$J,10,FALSE),0)</f>
        <v>0</v>
      </c>
      <c r="H1809" s="13">
        <f>IFERROR(VLOOKUP(A1809,[2]Sheet1!$A:$I,4,FALSE),0)</f>
        <v>0</v>
      </c>
      <c r="I1809" s="13">
        <f>IFERROR(VLOOKUP(A1809,[2]Sheet1!$A:$I,5,FALSE),0)</f>
        <v>0</v>
      </c>
      <c r="J1809" s="13">
        <f>IFERROR(VLOOKUP(A1809,[2]Sheet1!$A:$I,6,FALSE),0)</f>
        <v>0</v>
      </c>
      <c r="K1809" s="13">
        <f>IFERROR(VLOOKUP(A1809,[2]Sheet1!$A:$I,7,FALSE),0)</f>
        <v>0</v>
      </c>
      <c r="L1809" s="13">
        <f>IFERROR(VLOOKUP(A1809,[2]Sheet1!$A:$I,8,FALSE),0)</f>
        <v>0</v>
      </c>
      <c r="M1809" s="13">
        <f>IFERROR(VLOOKUP(A1809,[2]Sheet1!$A:$I,9,FALSE),0)</f>
        <v>0</v>
      </c>
      <c r="N1809" s="13">
        <f>IFERROR(VLOOKUP(A1809,[3]Sheet1!$A:$G,2,FALSE),0)</f>
        <v>403184</v>
      </c>
      <c r="O1809" s="13">
        <f>IFERROR(VLOOKUP(A1809,[3]Sheet1!$A:$G,3,FALSE),0)</f>
        <v>0</v>
      </c>
      <c r="P1809" s="13">
        <f>IFERROR(VLOOKUP(A1809,[3]Sheet1!$A:$G,4,FALSE),0)</f>
        <v>0</v>
      </c>
      <c r="Q1809" s="13">
        <f>IFERROR(VLOOKUP(A1809,[3]Sheet1!$A:$G,5,FALSE),0)</f>
        <v>0</v>
      </c>
      <c r="R1809" s="13">
        <f>IFERROR(VLOOKUP(A1809,[3]Sheet1!$A:$H,6,FALSE),0)</f>
        <v>0</v>
      </c>
      <c r="S1809" s="13">
        <f>IFERROR(VLOOKUP(A1809,[3]Sheet1!$A:$I,7,FALSE),0)</f>
        <v>0</v>
      </c>
      <c r="T1809" s="13" t="str">
        <f t="shared" si="169"/>
        <v>Sim</v>
      </c>
      <c r="U1809" s="13" t="str">
        <f t="shared" si="170"/>
        <v>Não</v>
      </c>
      <c r="V1809" s="13" t="str">
        <f t="shared" si="171"/>
        <v>Não</v>
      </c>
      <c r="W1809" s="13" t="str">
        <f t="shared" si="172"/>
        <v>Não</v>
      </c>
      <c r="X1809" s="13" t="str">
        <f t="shared" si="173"/>
        <v>Não</v>
      </c>
      <c r="Y1809" s="13" t="str">
        <f t="shared" si="174"/>
        <v>Não</v>
      </c>
    </row>
    <row r="1810" spans="1:25">
      <c r="A1810" s="9">
        <v>314700</v>
      </c>
      <c r="B1810" s="13">
        <f>IFERROR(VLOOKUP(A1810,[1]Monitoramento_Base_somente_Said!$A:$J,5,FALSE),0)</f>
        <v>0</v>
      </c>
      <c r="C1810" s="13">
        <f>IFERROR(VLOOKUP(A1810,[1]Monitoramento_Base_somente_Said!$A:$J,6,FALSE),0)</f>
        <v>0</v>
      </c>
      <c r="D1810" s="13">
        <f>IFERROR(VLOOKUP(A1810,[1]Monitoramento_Base_somente_Said!$A:$J,7,FALSE),0)</f>
        <v>0</v>
      </c>
      <c r="E1810" s="13">
        <f>IFERROR(VLOOKUP(A1810,[1]Monitoramento_Base_somente_Said!$A:$J,8,FALSE),0)</f>
        <v>0</v>
      </c>
      <c r="F1810" s="13">
        <f>IFERROR(VLOOKUP(A1810,[1]Monitoramento_Base_somente_Said!$A:$J,9,FALSE),0)</f>
        <v>0</v>
      </c>
      <c r="G1810" s="13">
        <f>IFERROR(VLOOKUP(A1810,[1]Monitoramento_Base_somente_Said!$A:$J,10,FALSE),0)</f>
        <v>0</v>
      </c>
      <c r="H1810" s="13">
        <f>IFERROR(VLOOKUP(A1810,[2]Sheet1!$A:$I,4,FALSE),0)</f>
        <v>0</v>
      </c>
      <c r="I1810" s="13">
        <f>IFERROR(VLOOKUP(A1810,[2]Sheet1!$A:$I,5,FALSE),0)</f>
        <v>0</v>
      </c>
      <c r="J1810" s="13">
        <f>IFERROR(VLOOKUP(A1810,[2]Sheet1!$A:$I,6,FALSE),0)</f>
        <v>0</v>
      </c>
      <c r="K1810" s="13">
        <f>IFERROR(VLOOKUP(A1810,[2]Sheet1!$A:$I,7,FALSE),0)</f>
        <v>0</v>
      </c>
      <c r="L1810" s="13">
        <f>IFERROR(VLOOKUP(A1810,[2]Sheet1!$A:$I,8,FALSE),0)</f>
        <v>0</v>
      </c>
      <c r="M1810" s="13">
        <f>IFERROR(VLOOKUP(A1810,[2]Sheet1!$A:$I,9,FALSE),0)</f>
        <v>0</v>
      </c>
      <c r="N1810" s="13">
        <f>IFERROR(VLOOKUP(A1810,[3]Sheet1!$A:$G,2,FALSE),0)</f>
        <v>452507</v>
      </c>
      <c r="O1810" s="13">
        <f>IFERROR(VLOOKUP(A1810,[3]Sheet1!$A:$G,3,FALSE),0)</f>
        <v>0</v>
      </c>
      <c r="P1810" s="13">
        <f>IFERROR(VLOOKUP(A1810,[3]Sheet1!$A:$G,4,FALSE),0)</f>
        <v>0</v>
      </c>
      <c r="Q1810" s="13">
        <f>IFERROR(VLOOKUP(A1810,[3]Sheet1!$A:$G,5,FALSE),0)</f>
        <v>0</v>
      </c>
      <c r="R1810" s="13">
        <f>IFERROR(VLOOKUP(A1810,[3]Sheet1!$A:$H,6,FALSE),0)</f>
        <v>0</v>
      </c>
      <c r="S1810" s="13">
        <f>IFERROR(VLOOKUP(A1810,[3]Sheet1!$A:$I,7,FALSE),0)</f>
        <v>0</v>
      </c>
      <c r="T1810" s="13" t="str">
        <f t="shared" si="169"/>
        <v>Sim</v>
      </c>
      <c r="U1810" s="13" t="str">
        <f t="shared" si="170"/>
        <v>Não</v>
      </c>
      <c r="V1810" s="13" t="str">
        <f t="shared" si="171"/>
        <v>Não</v>
      </c>
      <c r="W1810" s="13" t="str">
        <f t="shared" si="172"/>
        <v>Não</v>
      </c>
      <c r="X1810" s="13" t="str">
        <f t="shared" si="173"/>
        <v>Não</v>
      </c>
      <c r="Y1810" s="13" t="str">
        <f t="shared" si="174"/>
        <v>Não</v>
      </c>
    </row>
    <row r="1811" spans="1:25">
      <c r="A1811" s="9">
        <v>314720</v>
      </c>
      <c r="B1811" s="13">
        <f>IFERROR(VLOOKUP(A1811,[1]Monitoramento_Base_somente_Said!$A:$J,5,FALSE),0)</f>
        <v>0</v>
      </c>
      <c r="C1811" s="13">
        <f>IFERROR(VLOOKUP(A1811,[1]Monitoramento_Base_somente_Said!$A:$J,6,FALSE),0)</f>
        <v>0</v>
      </c>
      <c r="D1811" s="13">
        <f>IFERROR(VLOOKUP(A1811,[1]Monitoramento_Base_somente_Said!$A:$J,7,FALSE),0)</f>
        <v>0</v>
      </c>
      <c r="E1811" s="13">
        <f>IFERROR(VLOOKUP(A1811,[1]Monitoramento_Base_somente_Said!$A:$J,8,FALSE),0)</f>
        <v>0</v>
      </c>
      <c r="F1811" s="13">
        <f>IFERROR(VLOOKUP(A1811,[1]Monitoramento_Base_somente_Said!$A:$J,9,FALSE),0)</f>
        <v>0</v>
      </c>
      <c r="G1811" s="13">
        <f>IFERROR(VLOOKUP(A1811,[1]Monitoramento_Base_somente_Said!$A:$J,10,FALSE),0)</f>
        <v>0</v>
      </c>
      <c r="H1811" s="13">
        <f>IFERROR(VLOOKUP(A1811,[2]Sheet1!$A:$I,4,FALSE),0)</f>
        <v>0</v>
      </c>
      <c r="I1811" s="13">
        <f>IFERROR(VLOOKUP(A1811,[2]Sheet1!$A:$I,5,FALSE),0)</f>
        <v>0</v>
      </c>
      <c r="J1811" s="13">
        <f>IFERROR(VLOOKUP(A1811,[2]Sheet1!$A:$I,6,FALSE),0)</f>
        <v>0</v>
      </c>
      <c r="K1811" s="13">
        <f>IFERROR(VLOOKUP(A1811,[2]Sheet1!$A:$I,7,FALSE),0)</f>
        <v>0</v>
      </c>
      <c r="L1811" s="13">
        <f>IFERROR(VLOOKUP(A1811,[2]Sheet1!$A:$I,8,FALSE),0)</f>
        <v>0</v>
      </c>
      <c r="M1811" s="13">
        <f>IFERROR(VLOOKUP(A1811,[2]Sheet1!$A:$I,9,FALSE),0)</f>
        <v>0</v>
      </c>
      <c r="N1811" s="13">
        <f>IFERROR(VLOOKUP(A1811,[3]Sheet1!$A:$G,2,FALSE),0)</f>
        <v>0</v>
      </c>
      <c r="O1811" s="13">
        <f>IFERROR(VLOOKUP(A1811,[3]Sheet1!$A:$G,3,FALSE),0)</f>
        <v>0</v>
      </c>
      <c r="P1811" s="13">
        <f>IFERROR(VLOOKUP(A1811,[3]Sheet1!$A:$G,4,FALSE),0)</f>
        <v>0</v>
      </c>
      <c r="Q1811" s="13">
        <f>IFERROR(VLOOKUP(A1811,[3]Sheet1!$A:$G,5,FALSE),0)</f>
        <v>0</v>
      </c>
      <c r="R1811" s="13">
        <f>IFERROR(VLOOKUP(A1811,[3]Sheet1!$A:$H,6,FALSE),0)</f>
        <v>0</v>
      </c>
      <c r="S1811" s="13">
        <f>IFERROR(VLOOKUP(A1811,[3]Sheet1!$A:$I,7,FALSE),0)</f>
        <v>0</v>
      </c>
      <c r="T1811" s="13" t="str">
        <f t="shared" si="169"/>
        <v>Não</v>
      </c>
      <c r="U1811" s="13" t="str">
        <f t="shared" si="170"/>
        <v>Não</v>
      </c>
      <c r="V1811" s="13" t="str">
        <f t="shared" si="171"/>
        <v>Não</v>
      </c>
      <c r="W1811" s="13" t="str">
        <f t="shared" si="172"/>
        <v>Não</v>
      </c>
      <c r="X1811" s="13" t="str">
        <f t="shared" si="173"/>
        <v>Não</v>
      </c>
      <c r="Y1811" s="13" t="str">
        <f t="shared" si="174"/>
        <v>Não</v>
      </c>
    </row>
    <row r="1812" spans="1:25">
      <c r="A1812" s="9">
        <v>314730</v>
      </c>
      <c r="B1812" s="13">
        <f>IFERROR(VLOOKUP(A1812,[1]Monitoramento_Base_somente_Said!$A:$J,5,FALSE),0)</f>
        <v>0</v>
      </c>
      <c r="C1812" s="13">
        <f>IFERROR(VLOOKUP(A1812,[1]Monitoramento_Base_somente_Said!$A:$J,6,FALSE),0)</f>
        <v>0</v>
      </c>
      <c r="D1812" s="13">
        <f>IFERROR(VLOOKUP(A1812,[1]Monitoramento_Base_somente_Said!$A:$J,7,FALSE),0)</f>
        <v>0</v>
      </c>
      <c r="E1812" s="13">
        <f>IFERROR(VLOOKUP(A1812,[1]Monitoramento_Base_somente_Said!$A:$J,8,FALSE),0)</f>
        <v>0</v>
      </c>
      <c r="F1812" s="13">
        <f>IFERROR(VLOOKUP(A1812,[1]Monitoramento_Base_somente_Said!$A:$J,9,FALSE),0)</f>
        <v>0</v>
      </c>
      <c r="G1812" s="13">
        <f>IFERROR(VLOOKUP(A1812,[1]Monitoramento_Base_somente_Said!$A:$J,10,FALSE),0)</f>
        <v>0</v>
      </c>
      <c r="H1812" s="13">
        <f>IFERROR(VLOOKUP(A1812,[2]Sheet1!$A:$I,4,FALSE),0)</f>
        <v>0</v>
      </c>
      <c r="I1812" s="13">
        <f>IFERROR(VLOOKUP(A1812,[2]Sheet1!$A:$I,5,FALSE),0)</f>
        <v>0</v>
      </c>
      <c r="J1812" s="13">
        <f>IFERROR(VLOOKUP(A1812,[2]Sheet1!$A:$I,6,FALSE),0)</f>
        <v>0</v>
      </c>
      <c r="K1812" s="13">
        <f>IFERROR(VLOOKUP(A1812,[2]Sheet1!$A:$I,7,FALSE),0)</f>
        <v>0</v>
      </c>
      <c r="L1812" s="13">
        <f>IFERROR(VLOOKUP(A1812,[2]Sheet1!$A:$I,8,FALSE),0)</f>
        <v>0</v>
      </c>
      <c r="M1812" s="13">
        <f>IFERROR(VLOOKUP(A1812,[2]Sheet1!$A:$I,9,FALSE),0)</f>
        <v>0</v>
      </c>
      <c r="N1812" s="13">
        <f>IFERROR(VLOOKUP(A1812,[3]Sheet1!$A:$G,2,FALSE),0)</f>
        <v>192164</v>
      </c>
      <c r="O1812" s="13">
        <f>IFERROR(VLOOKUP(A1812,[3]Sheet1!$A:$G,3,FALSE),0)</f>
        <v>0</v>
      </c>
      <c r="P1812" s="13">
        <f>IFERROR(VLOOKUP(A1812,[3]Sheet1!$A:$G,4,FALSE),0)</f>
        <v>0</v>
      </c>
      <c r="Q1812" s="13">
        <f>IFERROR(VLOOKUP(A1812,[3]Sheet1!$A:$G,5,FALSE),0)</f>
        <v>0</v>
      </c>
      <c r="R1812" s="13">
        <f>IFERROR(VLOOKUP(A1812,[3]Sheet1!$A:$H,6,FALSE),0)</f>
        <v>0</v>
      </c>
      <c r="S1812" s="13">
        <f>IFERROR(VLOOKUP(A1812,[3]Sheet1!$A:$I,7,FALSE),0)</f>
        <v>0</v>
      </c>
      <c r="T1812" s="13" t="str">
        <f t="shared" si="169"/>
        <v>Sim</v>
      </c>
      <c r="U1812" s="13" t="str">
        <f t="shared" si="170"/>
        <v>Não</v>
      </c>
      <c r="V1812" s="13" t="str">
        <f t="shared" si="171"/>
        <v>Não</v>
      </c>
      <c r="W1812" s="13" t="str">
        <f t="shared" si="172"/>
        <v>Não</v>
      </c>
      <c r="X1812" s="13" t="str">
        <f t="shared" si="173"/>
        <v>Não</v>
      </c>
      <c r="Y1812" s="13" t="str">
        <f t="shared" si="174"/>
        <v>Não</v>
      </c>
    </row>
    <row r="1813" spans="1:25">
      <c r="A1813" s="9">
        <v>314740</v>
      </c>
      <c r="B1813" s="13">
        <f>IFERROR(VLOOKUP(A1813,[1]Monitoramento_Base_somente_Said!$A:$J,5,FALSE),0)</f>
        <v>0</v>
      </c>
      <c r="C1813" s="13">
        <f>IFERROR(VLOOKUP(A1813,[1]Monitoramento_Base_somente_Said!$A:$J,6,FALSE),0)</f>
        <v>0</v>
      </c>
      <c r="D1813" s="13">
        <f>IFERROR(VLOOKUP(A1813,[1]Monitoramento_Base_somente_Said!$A:$J,7,FALSE),0)</f>
        <v>0</v>
      </c>
      <c r="E1813" s="13">
        <f>IFERROR(VLOOKUP(A1813,[1]Monitoramento_Base_somente_Said!$A:$J,8,FALSE),0)</f>
        <v>0</v>
      </c>
      <c r="F1813" s="13">
        <f>IFERROR(VLOOKUP(A1813,[1]Monitoramento_Base_somente_Said!$A:$J,9,FALSE),0)</f>
        <v>0</v>
      </c>
      <c r="G1813" s="13">
        <f>IFERROR(VLOOKUP(A1813,[1]Monitoramento_Base_somente_Said!$A:$J,10,FALSE),0)</f>
        <v>0</v>
      </c>
      <c r="H1813" s="13">
        <f>IFERROR(VLOOKUP(A1813,[2]Sheet1!$A:$I,4,FALSE),0)</f>
        <v>0</v>
      </c>
      <c r="I1813" s="13">
        <f>IFERROR(VLOOKUP(A1813,[2]Sheet1!$A:$I,5,FALSE),0)</f>
        <v>0</v>
      </c>
      <c r="J1813" s="13">
        <f>IFERROR(VLOOKUP(A1813,[2]Sheet1!$A:$I,6,FALSE),0)</f>
        <v>0</v>
      </c>
      <c r="K1813" s="13">
        <f>IFERROR(VLOOKUP(A1813,[2]Sheet1!$A:$I,7,FALSE),0)</f>
        <v>0</v>
      </c>
      <c r="L1813" s="13">
        <f>IFERROR(VLOOKUP(A1813,[2]Sheet1!$A:$I,8,FALSE),0)</f>
        <v>0</v>
      </c>
      <c r="M1813" s="13">
        <f>IFERROR(VLOOKUP(A1813,[2]Sheet1!$A:$I,9,FALSE),0)</f>
        <v>0</v>
      </c>
      <c r="N1813" s="13">
        <f>IFERROR(VLOOKUP(A1813,[3]Sheet1!$A:$G,2,FALSE),0)</f>
        <v>0</v>
      </c>
      <c r="O1813" s="13">
        <f>IFERROR(VLOOKUP(A1813,[3]Sheet1!$A:$G,3,FALSE),0)</f>
        <v>0</v>
      </c>
      <c r="P1813" s="13">
        <f>IFERROR(VLOOKUP(A1813,[3]Sheet1!$A:$G,4,FALSE),0)</f>
        <v>0</v>
      </c>
      <c r="Q1813" s="13">
        <f>IFERROR(VLOOKUP(A1813,[3]Sheet1!$A:$G,5,FALSE),0)</f>
        <v>0</v>
      </c>
      <c r="R1813" s="13">
        <f>IFERROR(VLOOKUP(A1813,[3]Sheet1!$A:$H,6,FALSE),0)</f>
        <v>0</v>
      </c>
      <c r="S1813" s="13">
        <f>IFERROR(VLOOKUP(A1813,[3]Sheet1!$A:$I,7,FALSE),0)</f>
        <v>0</v>
      </c>
      <c r="T1813" s="13" t="str">
        <f t="shared" si="169"/>
        <v>Não</v>
      </c>
      <c r="U1813" s="13" t="str">
        <f t="shared" si="170"/>
        <v>Não</v>
      </c>
      <c r="V1813" s="13" t="str">
        <f t="shared" si="171"/>
        <v>Não</v>
      </c>
      <c r="W1813" s="13" t="str">
        <f t="shared" si="172"/>
        <v>Não</v>
      </c>
      <c r="X1813" s="13" t="str">
        <f t="shared" si="173"/>
        <v>Não</v>
      </c>
      <c r="Y1813" s="13" t="str">
        <f t="shared" si="174"/>
        <v>Não</v>
      </c>
    </row>
    <row r="1814" spans="1:25">
      <c r="A1814" s="9">
        <v>314760</v>
      </c>
      <c r="B1814" s="13">
        <f>IFERROR(VLOOKUP(A1814,[1]Monitoramento_Base_somente_Said!$A:$J,5,FALSE),0)</f>
        <v>0</v>
      </c>
      <c r="C1814" s="13">
        <f>IFERROR(VLOOKUP(A1814,[1]Monitoramento_Base_somente_Said!$A:$J,6,FALSE),0)</f>
        <v>0</v>
      </c>
      <c r="D1814" s="13">
        <f>IFERROR(VLOOKUP(A1814,[1]Monitoramento_Base_somente_Said!$A:$J,7,FALSE),0)</f>
        <v>0</v>
      </c>
      <c r="E1814" s="13">
        <f>IFERROR(VLOOKUP(A1814,[1]Monitoramento_Base_somente_Said!$A:$J,8,FALSE),0)</f>
        <v>0</v>
      </c>
      <c r="F1814" s="13">
        <f>IFERROR(VLOOKUP(A1814,[1]Monitoramento_Base_somente_Said!$A:$J,9,FALSE),0)</f>
        <v>0</v>
      </c>
      <c r="G1814" s="13">
        <f>IFERROR(VLOOKUP(A1814,[1]Monitoramento_Base_somente_Said!$A:$J,10,FALSE),0)</f>
        <v>0</v>
      </c>
      <c r="H1814" s="13">
        <f>IFERROR(VLOOKUP(A1814,[2]Sheet1!$A:$I,4,FALSE),0)</f>
        <v>0</v>
      </c>
      <c r="I1814" s="13">
        <f>IFERROR(VLOOKUP(A1814,[2]Sheet1!$A:$I,5,FALSE),0)</f>
        <v>0</v>
      </c>
      <c r="J1814" s="13">
        <f>IFERROR(VLOOKUP(A1814,[2]Sheet1!$A:$I,6,FALSE),0)</f>
        <v>0</v>
      </c>
      <c r="K1814" s="13">
        <f>IFERROR(VLOOKUP(A1814,[2]Sheet1!$A:$I,7,FALSE),0)</f>
        <v>0</v>
      </c>
      <c r="L1814" s="13">
        <f>IFERROR(VLOOKUP(A1814,[2]Sheet1!$A:$I,8,FALSE),0)</f>
        <v>0</v>
      </c>
      <c r="M1814" s="13">
        <f>IFERROR(VLOOKUP(A1814,[2]Sheet1!$A:$I,9,FALSE),0)</f>
        <v>0</v>
      </c>
      <c r="N1814" s="13">
        <f>IFERROR(VLOOKUP(A1814,[3]Sheet1!$A:$G,2,FALSE),0)</f>
        <v>16656</v>
      </c>
      <c r="O1814" s="13">
        <f>IFERROR(VLOOKUP(A1814,[3]Sheet1!$A:$G,3,FALSE),0)</f>
        <v>0</v>
      </c>
      <c r="P1814" s="13">
        <f>IFERROR(VLOOKUP(A1814,[3]Sheet1!$A:$G,4,FALSE),0)</f>
        <v>0</v>
      </c>
      <c r="Q1814" s="13">
        <f>IFERROR(VLOOKUP(A1814,[3]Sheet1!$A:$G,5,FALSE),0)</f>
        <v>0</v>
      </c>
      <c r="R1814" s="13">
        <f>IFERROR(VLOOKUP(A1814,[3]Sheet1!$A:$H,6,FALSE),0)</f>
        <v>0</v>
      </c>
      <c r="S1814" s="13">
        <f>IFERROR(VLOOKUP(A1814,[3]Sheet1!$A:$I,7,FALSE),0)</f>
        <v>0</v>
      </c>
      <c r="T1814" s="13" t="str">
        <f t="shared" si="169"/>
        <v>Sim</v>
      </c>
      <c r="U1814" s="13" t="str">
        <f t="shared" si="170"/>
        <v>Não</v>
      </c>
      <c r="V1814" s="13" t="str">
        <f t="shared" si="171"/>
        <v>Não</v>
      </c>
      <c r="W1814" s="13" t="str">
        <f t="shared" si="172"/>
        <v>Não</v>
      </c>
      <c r="X1814" s="13" t="str">
        <f t="shared" si="173"/>
        <v>Não</v>
      </c>
      <c r="Y1814" s="13" t="str">
        <f t="shared" si="174"/>
        <v>Não</v>
      </c>
    </row>
    <row r="1815" spans="1:25">
      <c r="A1815" s="9">
        <v>314770</v>
      </c>
      <c r="B1815" s="13">
        <f>IFERROR(VLOOKUP(A1815,[1]Monitoramento_Base_somente_Said!$A:$J,5,FALSE),0)</f>
        <v>0</v>
      </c>
      <c r="C1815" s="13">
        <f>IFERROR(VLOOKUP(A1815,[1]Monitoramento_Base_somente_Said!$A:$J,6,FALSE),0)</f>
        <v>0</v>
      </c>
      <c r="D1815" s="13">
        <f>IFERROR(VLOOKUP(A1815,[1]Monitoramento_Base_somente_Said!$A:$J,7,FALSE),0)</f>
        <v>0</v>
      </c>
      <c r="E1815" s="13">
        <f>IFERROR(VLOOKUP(A1815,[1]Monitoramento_Base_somente_Said!$A:$J,8,FALSE),0)</f>
        <v>0</v>
      </c>
      <c r="F1815" s="13">
        <f>IFERROR(VLOOKUP(A1815,[1]Monitoramento_Base_somente_Said!$A:$J,9,FALSE),0)</f>
        <v>0</v>
      </c>
      <c r="G1815" s="13">
        <f>IFERROR(VLOOKUP(A1815,[1]Monitoramento_Base_somente_Said!$A:$J,10,FALSE),0)</f>
        <v>0</v>
      </c>
      <c r="H1815" s="13">
        <f>IFERROR(VLOOKUP(A1815,[2]Sheet1!$A:$I,4,FALSE),0)</f>
        <v>0</v>
      </c>
      <c r="I1815" s="13">
        <f>IFERROR(VLOOKUP(A1815,[2]Sheet1!$A:$I,5,FALSE),0)</f>
        <v>0</v>
      </c>
      <c r="J1815" s="13">
        <f>IFERROR(VLOOKUP(A1815,[2]Sheet1!$A:$I,6,FALSE),0)</f>
        <v>0</v>
      </c>
      <c r="K1815" s="13">
        <f>IFERROR(VLOOKUP(A1815,[2]Sheet1!$A:$I,7,FALSE),0)</f>
        <v>0</v>
      </c>
      <c r="L1815" s="13">
        <f>IFERROR(VLOOKUP(A1815,[2]Sheet1!$A:$I,8,FALSE),0)</f>
        <v>0</v>
      </c>
      <c r="M1815" s="13">
        <f>IFERROR(VLOOKUP(A1815,[2]Sheet1!$A:$I,9,FALSE),0)</f>
        <v>0</v>
      </c>
      <c r="N1815" s="13">
        <f>IFERROR(VLOOKUP(A1815,[3]Sheet1!$A:$G,2,FALSE),0)</f>
        <v>3514</v>
      </c>
      <c r="O1815" s="13">
        <f>IFERROR(VLOOKUP(A1815,[3]Sheet1!$A:$G,3,FALSE),0)</f>
        <v>0</v>
      </c>
      <c r="P1815" s="13">
        <f>IFERROR(VLOOKUP(A1815,[3]Sheet1!$A:$G,4,FALSE),0)</f>
        <v>0</v>
      </c>
      <c r="Q1815" s="13">
        <f>IFERROR(VLOOKUP(A1815,[3]Sheet1!$A:$G,5,FALSE),0)</f>
        <v>0</v>
      </c>
      <c r="R1815" s="13">
        <f>IFERROR(VLOOKUP(A1815,[3]Sheet1!$A:$H,6,FALSE),0)</f>
        <v>0</v>
      </c>
      <c r="S1815" s="13">
        <f>IFERROR(VLOOKUP(A1815,[3]Sheet1!$A:$I,7,FALSE),0)</f>
        <v>0</v>
      </c>
      <c r="T1815" s="13" t="str">
        <f t="shared" si="169"/>
        <v>Sim</v>
      </c>
      <c r="U1815" s="13" t="str">
        <f t="shared" si="170"/>
        <v>Não</v>
      </c>
      <c r="V1815" s="13" t="str">
        <f t="shared" si="171"/>
        <v>Não</v>
      </c>
      <c r="W1815" s="13" t="str">
        <f t="shared" si="172"/>
        <v>Não</v>
      </c>
      <c r="X1815" s="13" t="str">
        <f t="shared" si="173"/>
        <v>Não</v>
      </c>
      <c r="Y1815" s="13" t="str">
        <f t="shared" si="174"/>
        <v>Não</v>
      </c>
    </row>
    <row r="1816" spans="1:25">
      <c r="A1816" s="9">
        <v>314750</v>
      </c>
      <c r="B1816" s="13">
        <f>IFERROR(VLOOKUP(A1816,[1]Monitoramento_Base_somente_Said!$A:$J,5,FALSE),0)</f>
        <v>0</v>
      </c>
      <c r="C1816" s="13">
        <f>IFERROR(VLOOKUP(A1816,[1]Monitoramento_Base_somente_Said!$A:$J,6,FALSE),0)</f>
        <v>0</v>
      </c>
      <c r="D1816" s="13">
        <f>IFERROR(VLOOKUP(A1816,[1]Monitoramento_Base_somente_Said!$A:$J,7,FALSE),0)</f>
        <v>0</v>
      </c>
      <c r="E1816" s="13">
        <f>IFERROR(VLOOKUP(A1816,[1]Monitoramento_Base_somente_Said!$A:$J,8,FALSE),0)</f>
        <v>0</v>
      </c>
      <c r="F1816" s="13">
        <f>IFERROR(VLOOKUP(A1816,[1]Monitoramento_Base_somente_Said!$A:$J,9,FALSE),0)</f>
        <v>0</v>
      </c>
      <c r="G1816" s="13">
        <f>IFERROR(VLOOKUP(A1816,[1]Monitoramento_Base_somente_Said!$A:$J,10,FALSE),0)</f>
        <v>0</v>
      </c>
      <c r="H1816" s="13">
        <f>IFERROR(VLOOKUP(A1816,[2]Sheet1!$A:$I,4,FALSE),0)</f>
        <v>0</v>
      </c>
      <c r="I1816" s="13">
        <f>IFERROR(VLOOKUP(A1816,[2]Sheet1!$A:$I,5,FALSE),0)</f>
        <v>0</v>
      </c>
      <c r="J1816" s="13">
        <f>IFERROR(VLOOKUP(A1816,[2]Sheet1!$A:$I,6,FALSE),0)</f>
        <v>0</v>
      </c>
      <c r="K1816" s="13">
        <f>IFERROR(VLOOKUP(A1816,[2]Sheet1!$A:$I,7,FALSE),0)</f>
        <v>0</v>
      </c>
      <c r="L1816" s="13">
        <f>IFERROR(VLOOKUP(A1816,[2]Sheet1!$A:$I,8,FALSE),0)</f>
        <v>0</v>
      </c>
      <c r="M1816" s="13">
        <f>IFERROR(VLOOKUP(A1816,[2]Sheet1!$A:$I,9,FALSE),0)</f>
        <v>0</v>
      </c>
      <c r="N1816" s="13">
        <f>IFERROR(VLOOKUP(A1816,[3]Sheet1!$A:$G,2,FALSE),0)</f>
        <v>1658</v>
      </c>
      <c r="O1816" s="13">
        <f>IFERROR(VLOOKUP(A1816,[3]Sheet1!$A:$G,3,FALSE),0)</f>
        <v>0</v>
      </c>
      <c r="P1816" s="13">
        <f>IFERROR(VLOOKUP(A1816,[3]Sheet1!$A:$G,4,FALSE),0)</f>
        <v>0</v>
      </c>
      <c r="Q1816" s="13">
        <f>IFERROR(VLOOKUP(A1816,[3]Sheet1!$A:$G,5,FALSE),0)</f>
        <v>0</v>
      </c>
      <c r="R1816" s="13">
        <f>IFERROR(VLOOKUP(A1816,[3]Sheet1!$A:$H,6,FALSE),0)</f>
        <v>0</v>
      </c>
      <c r="S1816" s="13">
        <f>IFERROR(VLOOKUP(A1816,[3]Sheet1!$A:$I,7,FALSE),0)</f>
        <v>0</v>
      </c>
      <c r="T1816" s="13" t="str">
        <f t="shared" si="169"/>
        <v>Sim</v>
      </c>
      <c r="U1816" s="13" t="str">
        <f t="shared" si="170"/>
        <v>Não</v>
      </c>
      <c r="V1816" s="13" t="str">
        <f t="shared" si="171"/>
        <v>Não</v>
      </c>
      <c r="W1816" s="13" t="str">
        <f t="shared" si="172"/>
        <v>Não</v>
      </c>
      <c r="X1816" s="13" t="str">
        <f t="shared" si="173"/>
        <v>Não</v>
      </c>
      <c r="Y1816" s="13" t="str">
        <f t="shared" si="174"/>
        <v>Não</v>
      </c>
    </row>
    <row r="1817" spans="1:25">
      <c r="A1817" s="19">
        <v>314780</v>
      </c>
      <c r="B1817" s="13">
        <f>IFERROR(VLOOKUP(A1817,[1]Monitoramento_Base_somente_Said!$A:$J,5,FALSE),0)</f>
        <v>0</v>
      </c>
      <c r="C1817" s="13">
        <f>IFERROR(VLOOKUP(A1817,[1]Monitoramento_Base_somente_Said!$A:$J,6,FALSE),0)</f>
        <v>0</v>
      </c>
      <c r="D1817" s="13">
        <f>IFERROR(VLOOKUP(A1817,[1]Monitoramento_Base_somente_Said!$A:$J,7,FALSE),0)</f>
        <v>0</v>
      </c>
      <c r="E1817" s="13">
        <f>IFERROR(VLOOKUP(A1817,[1]Monitoramento_Base_somente_Said!$A:$J,8,FALSE),0)</f>
        <v>0</v>
      </c>
      <c r="F1817" s="13">
        <f>IFERROR(VLOOKUP(A1817,[1]Monitoramento_Base_somente_Said!$A:$J,9,FALSE),0)</f>
        <v>0</v>
      </c>
      <c r="G1817" s="13">
        <f>IFERROR(VLOOKUP(A1817,[1]Monitoramento_Base_somente_Said!$A:$J,10,FALSE),0)</f>
        <v>0</v>
      </c>
      <c r="H1817" s="13">
        <f>IFERROR(VLOOKUP(A1817,[2]Sheet1!$A:$I,4,FALSE),0)</f>
        <v>0</v>
      </c>
      <c r="I1817" s="13">
        <f>IFERROR(VLOOKUP(A1817,[2]Sheet1!$A:$I,5,FALSE),0)</f>
        <v>0</v>
      </c>
      <c r="J1817" s="13">
        <f>IFERROR(VLOOKUP(A1817,[2]Sheet1!$A:$I,6,FALSE),0)</f>
        <v>0</v>
      </c>
      <c r="K1817" s="13">
        <f>IFERROR(VLOOKUP(A1817,[2]Sheet1!$A:$I,7,FALSE),0)</f>
        <v>0</v>
      </c>
      <c r="L1817" s="13">
        <f>IFERROR(VLOOKUP(A1817,[2]Sheet1!$A:$I,8,FALSE),0)</f>
        <v>0</v>
      </c>
      <c r="M1817" s="13">
        <f>IFERROR(VLOOKUP(A1817,[2]Sheet1!$A:$I,9,FALSE),0)</f>
        <v>0</v>
      </c>
      <c r="N1817" s="13">
        <f>IFERROR(VLOOKUP(A1817,[3]Sheet1!$A:$G,2,FALSE),0)</f>
        <v>2136</v>
      </c>
      <c r="O1817" s="13">
        <f>IFERROR(VLOOKUP(A1817,[3]Sheet1!$A:$G,3,FALSE),0)</f>
        <v>0</v>
      </c>
      <c r="P1817" s="13">
        <f>IFERROR(VLOOKUP(A1817,[3]Sheet1!$A:$G,4,FALSE),0)</f>
        <v>0</v>
      </c>
      <c r="Q1817" s="13">
        <f>IFERROR(VLOOKUP(A1817,[3]Sheet1!$A:$G,5,FALSE),0)</f>
        <v>0</v>
      </c>
      <c r="R1817" s="13">
        <f>IFERROR(VLOOKUP(A1817,[3]Sheet1!$A:$H,6,FALSE),0)</f>
        <v>0</v>
      </c>
      <c r="S1817" s="13">
        <f>IFERROR(VLOOKUP(A1817,[3]Sheet1!$A:$I,7,FALSE),0)</f>
        <v>0</v>
      </c>
      <c r="T1817" s="13" t="str">
        <f t="shared" si="169"/>
        <v>Sim</v>
      </c>
      <c r="U1817" s="13" t="str">
        <f t="shared" si="170"/>
        <v>Não</v>
      </c>
      <c r="V1817" s="13" t="str">
        <f t="shared" si="171"/>
        <v>Não</v>
      </c>
      <c r="W1817" s="13" t="str">
        <f t="shared" si="172"/>
        <v>Não</v>
      </c>
      <c r="X1817" s="13" t="str">
        <f t="shared" si="173"/>
        <v>Não</v>
      </c>
      <c r="Y1817" s="13" t="str">
        <f t="shared" si="174"/>
        <v>Não</v>
      </c>
    </row>
    <row r="1818" spans="1:25">
      <c r="A1818" s="19">
        <v>314795</v>
      </c>
      <c r="B1818" s="13">
        <f>IFERROR(VLOOKUP(A1818,[1]Monitoramento_Base_somente_Said!$A:$J,5,FALSE),0)</f>
        <v>0</v>
      </c>
      <c r="C1818" s="13">
        <f>IFERROR(VLOOKUP(A1818,[1]Monitoramento_Base_somente_Said!$A:$J,6,FALSE),0)</f>
        <v>0</v>
      </c>
      <c r="D1818" s="13">
        <f>IFERROR(VLOOKUP(A1818,[1]Monitoramento_Base_somente_Said!$A:$J,7,FALSE),0)</f>
        <v>0</v>
      </c>
      <c r="E1818" s="13">
        <f>IFERROR(VLOOKUP(A1818,[1]Monitoramento_Base_somente_Said!$A:$J,8,FALSE),0)</f>
        <v>0</v>
      </c>
      <c r="F1818" s="13">
        <f>IFERROR(VLOOKUP(A1818,[1]Monitoramento_Base_somente_Said!$A:$J,9,FALSE),0)</f>
        <v>0</v>
      </c>
      <c r="G1818" s="13">
        <f>IFERROR(VLOOKUP(A1818,[1]Monitoramento_Base_somente_Said!$A:$J,10,FALSE),0)</f>
        <v>0</v>
      </c>
      <c r="H1818" s="13">
        <f>IFERROR(VLOOKUP(A1818,[2]Sheet1!$A:$I,4,FALSE),0)</f>
        <v>0</v>
      </c>
      <c r="I1818" s="13">
        <f>IFERROR(VLOOKUP(A1818,[2]Sheet1!$A:$I,5,FALSE),0)</f>
        <v>0</v>
      </c>
      <c r="J1818" s="13">
        <f>IFERROR(VLOOKUP(A1818,[2]Sheet1!$A:$I,6,FALSE),0)</f>
        <v>0</v>
      </c>
      <c r="K1818" s="13">
        <f>IFERROR(VLOOKUP(A1818,[2]Sheet1!$A:$I,7,FALSE),0)</f>
        <v>0</v>
      </c>
      <c r="L1818" s="13">
        <f>IFERROR(VLOOKUP(A1818,[2]Sheet1!$A:$I,8,FALSE),0)</f>
        <v>0</v>
      </c>
      <c r="M1818" s="13">
        <f>IFERROR(VLOOKUP(A1818,[2]Sheet1!$A:$I,9,FALSE),0)</f>
        <v>0</v>
      </c>
      <c r="N1818" s="13">
        <f>IFERROR(VLOOKUP(A1818,[3]Sheet1!$A:$G,2,FALSE),0)</f>
        <v>4341</v>
      </c>
      <c r="O1818" s="13">
        <f>IFERROR(VLOOKUP(A1818,[3]Sheet1!$A:$G,3,FALSE),0)</f>
        <v>0</v>
      </c>
      <c r="P1818" s="13">
        <f>IFERROR(VLOOKUP(A1818,[3]Sheet1!$A:$G,4,FALSE),0)</f>
        <v>0</v>
      </c>
      <c r="Q1818" s="13">
        <f>IFERROR(VLOOKUP(A1818,[3]Sheet1!$A:$G,5,FALSE),0)</f>
        <v>0</v>
      </c>
      <c r="R1818" s="13">
        <f>IFERROR(VLOOKUP(A1818,[3]Sheet1!$A:$H,6,FALSE),0)</f>
        <v>0</v>
      </c>
      <c r="S1818" s="13">
        <f>IFERROR(VLOOKUP(A1818,[3]Sheet1!$A:$I,7,FALSE),0)</f>
        <v>0</v>
      </c>
      <c r="T1818" s="13" t="str">
        <f t="shared" si="169"/>
        <v>Sim</v>
      </c>
      <c r="U1818" s="13" t="str">
        <f t="shared" si="170"/>
        <v>Não</v>
      </c>
      <c r="V1818" s="13" t="str">
        <f t="shared" si="171"/>
        <v>Não</v>
      </c>
      <c r="W1818" s="13" t="str">
        <f t="shared" si="172"/>
        <v>Não</v>
      </c>
      <c r="X1818" s="13" t="str">
        <f t="shared" si="173"/>
        <v>Não</v>
      </c>
      <c r="Y1818" s="13" t="str">
        <f t="shared" si="174"/>
        <v>Não</v>
      </c>
    </row>
    <row r="1819" spans="1:25">
      <c r="A1819" s="9">
        <v>314810</v>
      </c>
      <c r="B1819" s="13">
        <f>IFERROR(VLOOKUP(A1819,[1]Monitoramento_Base_somente_Said!$A:$J,5,FALSE),0)</f>
        <v>0</v>
      </c>
      <c r="C1819" s="13">
        <f>IFERROR(VLOOKUP(A1819,[1]Monitoramento_Base_somente_Said!$A:$J,6,FALSE),0)</f>
        <v>0</v>
      </c>
      <c r="D1819" s="13">
        <f>IFERROR(VLOOKUP(A1819,[1]Monitoramento_Base_somente_Said!$A:$J,7,FALSE),0)</f>
        <v>0</v>
      </c>
      <c r="E1819" s="13">
        <f>IFERROR(VLOOKUP(A1819,[1]Monitoramento_Base_somente_Said!$A:$J,8,FALSE),0)</f>
        <v>0</v>
      </c>
      <c r="F1819" s="13">
        <f>IFERROR(VLOOKUP(A1819,[1]Monitoramento_Base_somente_Said!$A:$J,9,FALSE),0)</f>
        <v>0</v>
      </c>
      <c r="G1819" s="13">
        <f>IFERROR(VLOOKUP(A1819,[1]Monitoramento_Base_somente_Said!$A:$J,10,FALSE),0)</f>
        <v>0</v>
      </c>
      <c r="H1819" s="13">
        <f>IFERROR(VLOOKUP(A1819,[2]Sheet1!$A:$I,4,FALSE),0)</f>
        <v>0</v>
      </c>
      <c r="I1819" s="13">
        <f>IFERROR(VLOOKUP(A1819,[2]Sheet1!$A:$I,5,FALSE),0)</f>
        <v>0</v>
      </c>
      <c r="J1819" s="13">
        <f>IFERROR(VLOOKUP(A1819,[2]Sheet1!$A:$I,6,FALSE),0)</f>
        <v>0</v>
      </c>
      <c r="K1819" s="13">
        <f>IFERROR(VLOOKUP(A1819,[2]Sheet1!$A:$I,7,FALSE),0)</f>
        <v>0</v>
      </c>
      <c r="L1819" s="13">
        <f>IFERROR(VLOOKUP(A1819,[2]Sheet1!$A:$I,8,FALSE),0)</f>
        <v>0</v>
      </c>
      <c r="M1819" s="13">
        <f>IFERROR(VLOOKUP(A1819,[2]Sheet1!$A:$I,9,FALSE),0)</f>
        <v>0</v>
      </c>
      <c r="N1819" s="13">
        <f>IFERROR(VLOOKUP(A1819,[3]Sheet1!$A:$G,2,FALSE),0)</f>
        <v>0</v>
      </c>
      <c r="O1819" s="13">
        <f>IFERROR(VLOOKUP(A1819,[3]Sheet1!$A:$G,3,FALSE),0)</f>
        <v>0</v>
      </c>
      <c r="P1819" s="13">
        <f>IFERROR(VLOOKUP(A1819,[3]Sheet1!$A:$G,4,FALSE),0)</f>
        <v>0</v>
      </c>
      <c r="Q1819" s="13">
        <f>IFERROR(VLOOKUP(A1819,[3]Sheet1!$A:$G,5,FALSE),0)</f>
        <v>0</v>
      </c>
      <c r="R1819" s="13">
        <f>IFERROR(VLOOKUP(A1819,[3]Sheet1!$A:$H,6,FALSE),0)</f>
        <v>0</v>
      </c>
      <c r="S1819" s="13">
        <f>IFERROR(VLOOKUP(A1819,[3]Sheet1!$A:$I,7,FALSE),0)</f>
        <v>0</v>
      </c>
      <c r="T1819" s="13" t="str">
        <f t="shared" si="169"/>
        <v>Não</v>
      </c>
      <c r="U1819" s="13" t="str">
        <f t="shared" si="170"/>
        <v>Não</v>
      </c>
      <c r="V1819" s="13" t="str">
        <f t="shared" si="171"/>
        <v>Não</v>
      </c>
      <c r="W1819" s="13" t="str">
        <f t="shared" si="172"/>
        <v>Não</v>
      </c>
      <c r="X1819" s="13" t="str">
        <f t="shared" si="173"/>
        <v>Não</v>
      </c>
      <c r="Y1819" s="13" t="str">
        <f t="shared" si="174"/>
        <v>Não</v>
      </c>
    </row>
    <row r="1820" spans="1:25">
      <c r="A1820" s="9">
        <v>314820</v>
      </c>
      <c r="B1820" s="13">
        <f>IFERROR(VLOOKUP(A1820,[1]Monitoramento_Base_somente_Said!$A:$J,5,FALSE),0)</f>
        <v>0</v>
      </c>
      <c r="C1820" s="13">
        <f>IFERROR(VLOOKUP(A1820,[1]Monitoramento_Base_somente_Said!$A:$J,6,FALSE),0)</f>
        <v>0</v>
      </c>
      <c r="D1820" s="13">
        <f>IFERROR(VLOOKUP(A1820,[1]Monitoramento_Base_somente_Said!$A:$J,7,FALSE),0)</f>
        <v>0</v>
      </c>
      <c r="E1820" s="13">
        <f>IFERROR(VLOOKUP(A1820,[1]Monitoramento_Base_somente_Said!$A:$J,8,FALSE),0)</f>
        <v>0</v>
      </c>
      <c r="F1820" s="13">
        <f>IFERROR(VLOOKUP(A1820,[1]Monitoramento_Base_somente_Said!$A:$J,9,FALSE),0)</f>
        <v>0</v>
      </c>
      <c r="G1820" s="13">
        <f>IFERROR(VLOOKUP(A1820,[1]Monitoramento_Base_somente_Said!$A:$J,10,FALSE),0)</f>
        <v>0</v>
      </c>
      <c r="H1820" s="13">
        <f>IFERROR(VLOOKUP(A1820,[2]Sheet1!$A:$I,4,FALSE),0)</f>
        <v>0</v>
      </c>
      <c r="I1820" s="13">
        <f>IFERROR(VLOOKUP(A1820,[2]Sheet1!$A:$I,5,FALSE),0)</f>
        <v>0</v>
      </c>
      <c r="J1820" s="13">
        <f>IFERROR(VLOOKUP(A1820,[2]Sheet1!$A:$I,6,FALSE),0)</f>
        <v>0</v>
      </c>
      <c r="K1820" s="13">
        <f>IFERROR(VLOOKUP(A1820,[2]Sheet1!$A:$I,7,FALSE),0)</f>
        <v>0</v>
      </c>
      <c r="L1820" s="13">
        <f>IFERROR(VLOOKUP(A1820,[2]Sheet1!$A:$I,8,FALSE),0)</f>
        <v>0</v>
      </c>
      <c r="M1820" s="13">
        <f>IFERROR(VLOOKUP(A1820,[2]Sheet1!$A:$I,9,FALSE),0)</f>
        <v>0</v>
      </c>
      <c r="N1820" s="13">
        <f>IFERROR(VLOOKUP(A1820,[3]Sheet1!$A:$G,2,FALSE),0)</f>
        <v>1025</v>
      </c>
      <c r="O1820" s="13">
        <f>IFERROR(VLOOKUP(A1820,[3]Sheet1!$A:$G,3,FALSE),0)</f>
        <v>0</v>
      </c>
      <c r="P1820" s="13">
        <f>IFERROR(VLOOKUP(A1820,[3]Sheet1!$A:$G,4,FALSE),0)</f>
        <v>0</v>
      </c>
      <c r="Q1820" s="13">
        <f>IFERROR(VLOOKUP(A1820,[3]Sheet1!$A:$G,5,FALSE),0)</f>
        <v>0</v>
      </c>
      <c r="R1820" s="13">
        <f>IFERROR(VLOOKUP(A1820,[3]Sheet1!$A:$H,6,FALSE),0)</f>
        <v>0</v>
      </c>
      <c r="S1820" s="13">
        <f>IFERROR(VLOOKUP(A1820,[3]Sheet1!$A:$I,7,FALSE),0)</f>
        <v>0</v>
      </c>
      <c r="T1820" s="13" t="str">
        <f t="shared" si="169"/>
        <v>Sim</v>
      </c>
      <c r="U1820" s="13" t="str">
        <f t="shared" si="170"/>
        <v>Não</v>
      </c>
      <c r="V1820" s="13" t="str">
        <f t="shared" si="171"/>
        <v>Não</v>
      </c>
      <c r="W1820" s="13" t="str">
        <f t="shared" si="172"/>
        <v>Não</v>
      </c>
      <c r="X1820" s="13" t="str">
        <f t="shared" si="173"/>
        <v>Não</v>
      </c>
      <c r="Y1820" s="13" t="str">
        <f t="shared" si="174"/>
        <v>Não</v>
      </c>
    </row>
    <row r="1821" spans="1:25">
      <c r="A1821" s="9">
        <v>314830</v>
      </c>
      <c r="B1821" s="13">
        <f>IFERROR(VLOOKUP(A1821,[1]Monitoramento_Base_somente_Said!$A:$J,5,FALSE),0)</f>
        <v>0</v>
      </c>
      <c r="C1821" s="13">
        <f>IFERROR(VLOOKUP(A1821,[1]Monitoramento_Base_somente_Said!$A:$J,6,FALSE),0)</f>
        <v>0</v>
      </c>
      <c r="D1821" s="13">
        <f>IFERROR(VLOOKUP(A1821,[1]Monitoramento_Base_somente_Said!$A:$J,7,FALSE),0)</f>
        <v>0</v>
      </c>
      <c r="E1821" s="13">
        <f>IFERROR(VLOOKUP(A1821,[1]Monitoramento_Base_somente_Said!$A:$J,8,FALSE),0)</f>
        <v>0</v>
      </c>
      <c r="F1821" s="13">
        <f>IFERROR(VLOOKUP(A1821,[1]Monitoramento_Base_somente_Said!$A:$J,9,FALSE),0)</f>
        <v>0</v>
      </c>
      <c r="G1821" s="13">
        <f>IFERROR(VLOOKUP(A1821,[1]Monitoramento_Base_somente_Said!$A:$J,10,FALSE),0)</f>
        <v>0</v>
      </c>
      <c r="H1821" s="13">
        <f>IFERROR(VLOOKUP(A1821,[2]Sheet1!$A:$I,4,FALSE),0)</f>
        <v>0</v>
      </c>
      <c r="I1821" s="13">
        <f>IFERROR(VLOOKUP(A1821,[2]Sheet1!$A:$I,5,FALSE),0)</f>
        <v>0</v>
      </c>
      <c r="J1821" s="13">
        <f>IFERROR(VLOOKUP(A1821,[2]Sheet1!$A:$I,6,FALSE),0)</f>
        <v>0</v>
      </c>
      <c r="K1821" s="13">
        <f>IFERROR(VLOOKUP(A1821,[2]Sheet1!$A:$I,7,FALSE),0)</f>
        <v>0</v>
      </c>
      <c r="L1821" s="13">
        <f>IFERROR(VLOOKUP(A1821,[2]Sheet1!$A:$I,8,FALSE),0)</f>
        <v>0</v>
      </c>
      <c r="M1821" s="13">
        <f>IFERROR(VLOOKUP(A1821,[2]Sheet1!$A:$I,9,FALSE),0)</f>
        <v>0</v>
      </c>
      <c r="N1821" s="13">
        <f>IFERROR(VLOOKUP(A1821,[3]Sheet1!$A:$G,2,FALSE),0)</f>
        <v>6157</v>
      </c>
      <c r="O1821" s="13">
        <f>IFERROR(VLOOKUP(A1821,[3]Sheet1!$A:$G,3,FALSE),0)</f>
        <v>0</v>
      </c>
      <c r="P1821" s="13">
        <f>IFERROR(VLOOKUP(A1821,[3]Sheet1!$A:$G,4,FALSE),0)</f>
        <v>0</v>
      </c>
      <c r="Q1821" s="13">
        <f>IFERROR(VLOOKUP(A1821,[3]Sheet1!$A:$G,5,FALSE),0)</f>
        <v>0</v>
      </c>
      <c r="R1821" s="13">
        <f>IFERROR(VLOOKUP(A1821,[3]Sheet1!$A:$H,6,FALSE),0)</f>
        <v>0</v>
      </c>
      <c r="S1821" s="13">
        <f>IFERROR(VLOOKUP(A1821,[3]Sheet1!$A:$I,7,FALSE),0)</f>
        <v>0</v>
      </c>
      <c r="T1821" s="13" t="str">
        <f t="shared" si="169"/>
        <v>Sim</v>
      </c>
      <c r="U1821" s="13" t="str">
        <f t="shared" si="170"/>
        <v>Não</v>
      </c>
      <c r="V1821" s="13" t="str">
        <f t="shared" si="171"/>
        <v>Não</v>
      </c>
      <c r="W1821" s="13" t="str">
        <f t="shared" si="172"/>
        <v>Não</v>
      </c>
      <c r="X1821" s="13" t="str">
        <f t="shared" si="173"/>
        <v>Não</v>
      </c>
      <c r="Y1821" s="13" t="str">
        <f t="shared" si="174"/>
        <v>Não</v>
      </c>
    </row>
    <row r="1822" spans="1:25">
      <c r="A1822" s="9">
        <v>314840</v>
      </c>
      <c r="B1822" s="13">
        <f>IFERROR(VLOOKUP(A1822,[1]Monitoramento_Base_somente_Said!$A:$J,5,FALSE),0)</f>
        <v>0</v>
      </c>
      <c r="C1822" s="13">
        <f>IFERROR(VLOOKUP(A1822,[1]Monitoramento_Base_somente_Said!$A:$J,6,FALSE),0)</f>
        <v>0</v>
      </c>
      <c r="D1822" s="13">
        <f>IFERROR(VLOOKUP(A1822,[1]Monitoramento_Base_somente_Said!$A:$J,7,FALSE),0)</f>
        <v>0</v>
      </c>
      <c r="E1822" s="13">
        <f>IFERROR(VLOOKUP(A1822,[1]Monitoramento_Base_somente_Said!$A:$J,8,FALSE),0)</f>
        <v>0</v>
      </c>
      <c r="F1822" s="13">
        <f>IFERROR(VLOOKUP(A1822,[1]Monitoramento_Base_somente_Said!$A:$J,9,FALSE),0)</f>
        <v>0</v>
      </c>
      <c r="G1822" s="13">
        <f>IFERROR(VLOOKUP(A1822,[1]Monitoramento_Base_somente_Said!$A:$J,10,FALSE),0)</f>
        <v>0</v>
      </c>
      <c r="H1822" s="13">
        <f>IFERROR(VLOOKUP(A1822,[2]Sheet1!$A:$I,4,FALSE),0)</f>
        <v>0</v>
      </c>
      <c r="I1822" s="13">
        <f>IFERROR(VLOOKUP(A1822,[2]Sheet1!$A:$I,5,FALSE),0)</f>
        <v>0</v>
      </c>
      <c r="J1822" s="13">
        <f>IFERROR(VLOOKUP(A1822,[2]Sheet1!$A:$I,6,FALSE),0)</f>
        <v>0</v>
      </c>
      <c r="K1822" s="13">
        <f>IFERROR(VLOOKUP(A1822,[2]Sheet1!$A:$I,7,FALSE),0)</f>
        <v>0</v>
      </c>
      <c r="L1822" s="13">
        <f>IFERROR(VLOOKUP(A1822,[2]Sheet1!$A:$I,8,FALSE),0)</f>
        <v>0</v>
      </c>
      <c r="M1822" s="13">
        <f>IFERROR(VLOOKUP(A1822,[2]Sheet1!$A:$I,9,FALSE),0)</f>
        <v>0</v>
      </c>
      <c r="N1822" s="13">
        <f>IFERROR(VLOOKUP(A1822,[3]Sheet1!$A:$G,2,FALSE),0)</f>
        <v>387</v>
      </c>
      <c r="O1822" s="13">
        <f>IFERROR(VLOOKUP(A1822,[3]Sheet1!$A:$G,3,FALSE),0)</f>
        <v>0</v>
      </c>
      <c r="P1822" s="13">
        <f>IFERROR(VLOOKUP(A1822,[3]Sheet1!$A:$G,4,FALSE),0)</f>
        <v>0</v>
      </c>
      <c r="Q1822" s="13">
        <f>IFERROR(VLOOKUP(A1822,[3]Sheet1!$A:$G,5,FALSE),0)</f>
        <v>0</v>
      </c>
      <c r="R1822" s="13">
        <f>IFERROR(VLOOKUP(A1822,[3]Sheet1!$A:$H,6,FALSE),0)</f>
        <v>0</v>
      </c>
      <c r="S1822" s="13">
        <f>IFERROR(VLOOKUP(A1822,[3]Sheet1!$A:$I,7,FALSE),0)</f>
        <v>0</v>
      </c>
      <c r="T1822" s="13" t="str">
        <f t="shared" si="169"/>
        <v>Sim</v>
      </c>
      <c r="U1822" s="13" t="str">
        <f t="shared" si="170"/>
        <v>Não</v>
      </c>
      <c r="V1822" s="13" t="str">
        <f t="shared" si="171"/>
        <v>Não</v>
      </c>
      <c r="W1822" s="13" t="str">
        <f t="shared" si="172"/>
        <v>Não</v>
      </c>
      <c r="X1822" s="13" t="str">
        <f t="shared" si="173"/>
        <v>Não</v>
      </c>
      <c r="Y1822" s="13" t="str">
        <f t="shared" si="174"/>
        <v>Não</v>
      </c>
    </row>
    <row r="1823" spans="1:25">
      <c r="A1823" s="9">
        <v>314850</v>
      </c>
      <c r="B1823" s="13">
        <f>IFERROR(VLOOKUP(A1823,[1]Monitoramento_Base_somente_Said!$A:$J,5,FALSE),0)</f>
        <v>0</v>
      </c>
      <c r="C1823" s="13">
        <f>IFERROR(VLOOKUP(A1823,[1]Monitoramento_Base_somente_Said!$A:$J,6,FALSE),0)</f>
        <v>0</v>
      </c>
      <c r="D1823" s="13">
        <f>IFERROR(VLOOKUP(A1823,[1]Monitoramento_Base_somente_Said!$A:$J,7,FALSE),0)</f>
        <v>0</v>
      </c>
      <c r="E1823" s="13">
        <f>IFERROR(VLOOKUP(A1823,[1]Monitoramento_Base_somente_Said!$A:$J,8,FALSE),0)</f>
        <v>0</v>
      </c>
      <c r="F1823" s="13">
        <f>IFERROR(VLOOKUP(A1823,[1]Monitoramento_Base_somente_Said!$A:$J,9,FALSE),0)</f>
        <v>0</v>
      </c>
      <c r="G1823" s="13">
        <f>IFERROR(VLOOKUP(A1823,[1]Monitoramento_Base_somente_Said!$A:$J,10,FALSE),0)</f>
        <v>0</v>
      </c>
      <c r="H1823" s="13">
        <f>IFERROR(VLOOKUP(A1823,[2]Sheet1!$A:$I,4,FALSE),0)</f>
        <v>0</v>
      </c>
      <c r="I1823" s="13">
        <f>IFERROR(VLOOKUP(A1823,[2]Sheet1!$A:$I,5,FALSE),0)</f>
        <v>0</v>
      </c>
      <c r="J1823" s="13">
        <f>IFERROR(VLOOKUP(A1823,[2]Sheet1!$A:$I,6,FALSE),0)</f>
        <v>0</v>
      </c>
      <c r="K1823" s="13">
        <f>IFERROR(VLOOKUP(A1823,[2]Sheet1!$A:$I,7,FALSE),0)</f>
        <v>0</v>
      </c>
      <c r="L1823" s="13">
        <f>IFERROR(VLOOKUP(A1823,[2]Sheet1!$A:$I,8,FALSE),0)</f>
        <v>0</v>
      </c>
      <c r="M1823" s="13">
        <f>IFERROR(VLOOKUP(A1823,[2]Sheet1!$A:$I,9,FALSE),0)</f>
        <v>0</v>
      </c>
      <c r="N1823" s="13">
        <f>IFERROR(VLOOKUP(A1823,[3]Sheet1!$A:$G,2,FALSE),0)</f>
        <v>0</v>
      </c>
      <c r="O1823" s="13">
        <f>IFERROR(VLOOKUP(A1823,[3]Sheet1!$A:$G,3,FALSE),0)</f>
        <v>0</v>
      </c>
      <c r="P1823" s="13">
        <f>IFERROR(VLOOKUP(A1823,[3]Sheet1!$A:$G,4,FALSE),0)</f>
        <v>0</v>
      </c>
      <c r="Q1823" s="13">
        <f>IFERROR(VLOOKUP(A1823,[3]Sheet1!$A:$G,5,FALSE),0)</f>
        <v>0</v>
      </c>
      <c r="R1823" s="13">
        <f>IFERROR(VLOOKUP(A1823,[3]Sheet1!$A:$H,6,FALSE),0)</f>
        <v>0</v>
      </c>
      <c r="S1823" s="13">
        <f>IFERROR(VLOOKUP(A1823,[3]Sheet1!$A:$I,7,FALSE),0)</f>
        <v>0</v>
      </c>
      <c r="T1823" s="13" t="str">
        <f t="shared" si="169"/>
        <v>Não</v>
      </c>
      <c r="U1823" s="13" t="str">
        <f t="shared" si="170"/>
        <v>Não</v>
      </c>
      <c r="V1823" s="13" t="str">
        <f t="shared" si="171"/>
        <v>Não</v>
      </c>
      <c r="W1823" s="13" t="str">
        <f t="shared" si="172"/>
        <v>Não</v>
      </c>
      <c r="X1823" s="13" t="str">
        <f t="shared" si="173"/>
        <v>Não</v>
      </c>
      <c r="Y1823" s="13" t="str">
        <f t="shared" si="174"/>
        <v>Não</v>
      </c>
    </row>
    <row r="1824" spans="1:25">
      <c r="A1824" s="9">
        <v>314860</v>
      </c>
      <c r="B1824" s="13">
        <f>IFERROR(VLOOKUP(A1824,[1]Monitoramento_Base_somente_Said!$A:$J,5,FALSE),0)</f>
        <v>0</v>
      </c>
      <c r="C1824" s="13">
        <f>IFERROR(VLOOKUP(A1824,[1]Monitoramento_Base_somente_Said!$A:$J,6,FALSE),0)</f>
        <v>0</v>
      </c>
      <c r="D1824" s="13">
        <f>IFERROR(VLOOKUP(A1824,[1]Monitoramento_Base_somente_Said!$A:$J,7,FALSE),0)</f>
        <v>0</v>
      </c>
      <c r="E1824" s="13">
        <f>IFERROR(VLOOKUP(A1824,[1]Monitoramento_Base_somente_Said!$A:$J,8,FALSE),0)</f>
        <v>0</v>
      </c>
      <c r="F1824" s="13">
        <f>IFERROR(VLOOKUP(A1824,[1]Monitoramento_Base_somente_Said!$A:$J,9,FALSE),0)</f>
        <v>0</v>
      </c>
      <c r="G1824" s="13">
        <f>IFERROR(VLOOKUP(A1824,[1]Monitoramento_Base_somente_Said!$A:$J,10,FALSE),0)</f>
        <v>0</v>
      </c>
      <c r="H1824" s="13">
        <f>IFERROR(VLOOKUP(A1824,[2]Sheet1!$A:$I,4,FALSE),0)</f>
        <v>0</v>
      </c>
      <c r="I1824" s="13">
        <f>IFERROR(VLOOKUP(A1824,[2]Sheet1!$A:$I,5,FALSE),0)</f>
        <v>0</v>
      </c>
      <c r="J1824" s="13">
        <f>IFERROR(VLOOKUP(A1824,[2]Sheet1!$A:$I,6,FALSE),0)</f>
        <v>0</v>
      </c>
      <c r="K1824" s="13">
        <f>IFERROR(VLOOKUP(A1824,[2]Sheet1!$A:$I,7,FALSE),0)</f>
        <v>0</v>
      </c>
      <c r="L1824" s="13">
        <f>IFERROR(VLOOKUP(A1824,[2]Sheet1!$A:$I,8,FALSE),0)</f>
        <v>0</v>
      </c>
      <c r="M1824" s="13">
        <f>IFERROR(VLOOKUP(A1824,[2]Sheet1!$A:$I,9,FALSE),0)</f>
        <v>0</v>
      </c>
      <c r="N1824" s="13">
        <f>IFERROR(VLOOKUP(A1824,[3]Sheet1!$A:$G,2,FALSE),0)</f>
        <v>13278</v>
      </c>
      <c r="O1824" s="13">
        <f>IFERROR(VLOOKUP(A1824,[3]Sheet1!$A:$G,3,FALSE),0)</f>
        <v>0</v>
      </c>
      <c r="P1824" s="13">
        <f>IFERROR(VLOOKUP(A1824,[3]Sheet1!$A:$G,4,FALSE),0)</f>
        <v>0</v>
      </c>
      <c r="Q1824" s="13">
        <f>IFERROR(VLOOKUP(A1824,[3]Sheet1!$A:$G,5,FALSE),0)</f>
        <v>0</v>
      </c>
      <c r="R1824" s="13">
        <f>IFERROR(VLOOKUP(A1824,[3]Sheet1!$A:$H,6,FALSE),0)</f>
        <v>0</v>
      </c>
      <c r="S1824" s="13">
        <f>IFERROR(VLOOKUP(A1824,[3]Sheet1!$A:$I,7,FALSE),0)</f>
        <v>0</v>
      </c>
      <c r="T1824" s="13" t="str">
        <f t="shared" si="169"/>
        <v>Sim</v>
      </c>
      <c r="U1824" s="13" t="str">
        <f t="shared" si="170"/>
        <v>Não</v>
      </c>
      <c r="V1824" s="13" t="str">
        <f t="shared" si="171"/>
        <v>Não</v>
      </c>
      <c r="W1824" s="13" t="str">
        <f t="shared" si="172"/>
        <v>Não</v>
      </c>
      <c r="X1824" s="13" t="str">
        <f t="shared" si="173"/>
        <v>Não</v>
      </c>
      <c r="Y1824" s="13" t="str">
        <f t="shared" si="174"/>
        <v>Não</v>
      </c>
    </row>
    <row r="1825" spans="1:25">
      <c r="A1825" s="19">
        <v>314870</v>
      </c>
      <c r="B1825" s="13">
        <f>IFERROR(VLOOKUP(A1825,[1]Monitoramento_Base_somente_Said!$A:$J,5,FALSE),0)</f>
        <v>0</v>
      </c>
      <c r="C1825" s="13">
        <f>IFERROR(VLOOKUP(A1825,[1]Monitoramento_Base_somente_Said!$A:$J,6,FALSE),0)</f>
        <v>0</v>
      </c>
      <c r="D1825" s="13">
        <f>IFERROR(VLOOKUP(A1825,[1]Monitoramento_Base_somente_Said!$A:$J,7,FALSE),0)</f>
        <v>0</v>
      </c>
      <c r="E1825" s="13">
        <f>IFERROR(VLOOKUP(A1825,[1]Monitoramento_Base_somente_Said!$A:$J,8,FALSE),0)</f>
        <v>0</v>
      </c>
      <c r="F1825" s="13">
        <f>IFERROR(VLOOKUP(A1825,[1]Monitoramento_Base_somente_Said!$A:$J,9,FALSE),0)</f>
        <v>0</v>
      </c>
      <c r="G1825" s="13">
        <f>IFERROR(VLOOKUP(A1825,[1]Monitoramento_Base_somente_Said!$A:$J,10,FALSE),0)</f>
        <v>0</v>
      </c>
      <c r="H1825" s="13">
        <f>IFERROR(VLOOKUP(A1825,[2]Sheet1!$A:$I,4,FALSE),0)</f>
        <v>0</v>
      </c>
      <c r="I1825" s="13">
        <f>IFERROR(VLOOKUP(A1825,[2]Sheet1!$A:$I,5,FALSE),0)</f>
        <v>0</v>
      </c>
      <c r="J1825" s="13">
        <f>IFERROR(VLOOKUP(A1825,[2]Sheet1!$A:$I,6,FALSE),0)</f>
        <v>0</v>
      </c>
      <c r="K1825" s="13">
        <f>IFERROR(VLOOKUP(A1825,[2]Sheet1!$A:$I,7,FALSE),0)</f>
        <v>0</v>
      </c>
      <c r="L1825" s="13">
        <f>IFERROR(VLOOKUP(A1825,[2]Sheet1!$A:$I,8,FALSE),0)</f>
        <v>0</v>
      </c>
      <c r="M1825" s="13">
        <f>IFERROR(VLOOKUP(A1825,[2]Sheet1!$A:$I,9,FALSE),0)</f>
        <v>0</v>
      </c>
      <c r="N1825" s="13">
        <f>IFERROR(VLOOKUP(A1825,[3]Sheet1!$A:$G,2,FALSE),0)</f>
        <v>0</v>
      </c>
      <c r="O1825" s="13">
        <f>IFERROR(VLOOKUP(A1825,[3]Sheet1!$A:$G,3,FALSE),0)</f>
        <v>0</v>
      </c>
      <c r="P1825" s="13">
        <f>IFERROR(VLOOKUP(A1825,[3]Sheet1!$A:$G,4,FALSE),0)</f>
        <v>0</v>
      </c>
      <c r="Q1825" s="13">
        <f>IFERROR(VLOOKUP(A1825,[3]Sheet1!$A:$G,5,FALSE),0)</f>
        <v>0</v>
      </c>
      <c r="R1825" s="13">
        <f>IFERROR(VLOOKUP(A1825,[3]Sheet1!$A:$H,6,FALSE),0)</f>
        <v>0</v>
      </c>
      <c r="S1825" s="13">
        <f>IFERROR(VLOOKUP(A1825,[3]Sheet1!$A:$I,7,FALSE),0)</f>
        <v>0</v>
      </c>
      <c r="T1825" s="13" t="str">
        <f t="shared" si="169"/>
        <v>Não</v>
      </c>
      <c r="U1825" s="13" t="str">
        <f t="shared" si="170"/>
        <v>Não</v>
      </c>
      <c r="V1825" s="13" t="str">
        <f t="shared" si="171"/>
        <v>Não</v>
      </c>
      <c r="W1825" s="13" t="str">
        <f t="shared" si="172"/>
        <v>Não</v>
      </c>
      <c r="X1825" s="13" t="str">
        <f t="shared" si="173"/>
        <v>Não</v>
      </c>
      <c r="Y1825" s="13" t="str">
        <f t="shared" si="174"/>
        <v>Não</v>
      </c>
    </row>
    <row r="1826" spans="1:25">
      <c r="A1826" s="9">
        <v>314875</v>
      </c>
      <c r="B1826" s="13">
        <f>IFERROR(VLOOKUP(A1826,[1]Monitoramento_Base_somente_Said!$A:$J,5,FALSE),0)</f>
        <v>0</v>
      </c>
      <c r="C1826" s="13">
        <f>IFERROR(VLOOKUP(A1826,[1]Monitoramento_Base_somente_Said!$A:$J,6,FALSE),0)</f>
        <v>0</v>
      </c>
      <c r="D1826" s="13">
        <f>IFERROR(VLOOKUP(A1826,[1]Monitoramento_Base_somente_Said!$A:$J,7,FALSE),0)</f>
        <v>0</v>
      </c>
      <c r="E1826" s="13">
        <f>IFERROR(VLOOKUP(A1826,[1]Monitoramento_Base_somente_Said!$A:$J,8,FALSE),0)</f>
        <v>0</v>
      </c>
      <c r="F1826" s="13">
        <f>IFERROR(VLOOKUP(A1826,[1]Monitoramento_Base_somente_Said!$A:$J,9,FALSE),0)</f>
        <v>0</v>
      </c>
      <c r="G1826" s="13">
        <f>IFERROR(VLOOKUP(A1826,[1]Monitoramento_Base_somente_Said!$A:$J,10,FALSE),0)</f>
        <v>0</v>
      </c>
      <c r="H1826" s="13">
        <f>IFERROR(VLOOKUP(A1826,[2]Sheet1!$A:$I,4,FALSE),0)</f>
        <v>0</v>
      </c>
      <c r="I1826" s="13">
        <f>IFERROR(VLOOKUP(A1826,[2]Sheet1!$A:$I,5,FALSE),0)</f>
        <v>0</v>
      </c>
      <c r="J1826" s="13">
        <f>IFERROR(VLOOKUP(A1826,[2]Sheet1!$A:$I,6,FALSE),0)</f>
        <v>0</v>
      </c>
      <c r="K1826" s="13">
        <f>IFERROR(VLOOKUP(A1826,[2]Sheet1!$A:$I,7,FALSE),0)</f>
        <v>0</v>
      </c>
      <c r="L1826" s="13">
        <f>IFERROR(VLOOKUP(A1826,[2]Sheet1!$A:$I,8,FALSE),0)</f>
        <v>0</v>
      </c>
      <c r="M1826" s="13">
        <f>IFERROR(VLOOKUP(A1826,[2]Sheet1!$A:$I,9,FALSE),0)</f>
        <v>0</v>
      </c>
      <c r="N1826" s="13">
        <f>IFERROR(VLOOKUP(A1826,[3]Sheet1!$A:$G,2,FALSE),0)</f>
        <v>0</v>
      </c>
      <c r="O1826" s="13">
        <f>IFERROR(VLOOKUP(A1826,[3]Sheet1!$A:$G,3,FALSE),0)</f>
        <v>0</v>
      </c>
      <c r="P1826" s="13">
        <f>IFERROR(VLOOKUP(A1826,[3]Sheet1!$A:$G,4,FALSE),0)</f>
        <v>0</v>
      </c>
      <c r="Q1826" s="13">
        <f>IFERROR(VLOOKUP(A1826,[3]Sheet1!$A:$G,5,FALSE),0)</f>
        <v>0</v>
      </c>
      <c r="R1826" s="13">
        <f>IFERROR(VLOOKUP(A1826,[3]Sheet1!$A:$H,6,FALSE),0)</f>
        <v>0</v>
      </c>
      <c r="S1826" s="13">
        <f>IFERROR(VLOOKUP(A1826,[3]Sheet1!$A:$I,7,FALSE),0)</f>
        <v>0</v>
      </c>
      <c r="T1826" s="13" t="str">
        <f t="shared" si="169"/>
        <v>Não</v>
      </c>
      <c r="U1826" s="13" t="str">
        <f t="shared" si="170"/>
        <v>Não</v>
      </c>
      <c r="V1826" s="13" t="str">
        <f t="shared" si="171"/>
        <v>Não</v>
      </c>
      <c r="W1826" s="13" t="str">
        <f t="shared" si="172"/>
        <v>Não</v>
      </c>
      <c r="X1826" s="13" t="str">
        <f t="shared" si="173"/>
        <v>Não</v>
      </c>
      <c r="Y1826" s="13" t="str">
        <f t="shared" si="174"/>
        <v>Não</v>
      </c>
    </row>
    <row r="1827" spans="1:25">
      <c r="A1827" s="9">
        <v>314880</v>
      </c>
      <c r="B1827" s="13">
        <f>IFERROR(VLOOKUP(A1827,[1]Monitoramento_Base_somente_Said!$A:$J,5,FALSE),0)</f>
        <v>0</v>
      </c>
      <c r="C1827" s="13">
        <f>IFERROR(VLOOKUP(A1827,[1]Monitoramento_Base_somente_Said!$A:$J,6,FALSE),0)</f>
        <v>0</v>
      </c>
      <c r="D1827" s="13">
        <f>IFERROR(VLOOKUP(A1827,[1]Monitoramento_Base_somente_Said!$A:$J,7,FALSE),0)</f>
        <v>0</v>
      </c>
      <c r="E1827" s="13">
        <f>IFERROR(VLOOKUP(A1827,[1]Monitoramento_Base_somente_Said!$A:$J,8,FALSE),0)</f>
        <v>0</v>
      </c>
      <c r="F1827" s="13">
        <f>IFERROR(VLOOKUP(A1827,[1]Monitoramento_Base_somente_Said!$A:$J,9,FALSE),0)</f>
        <v>0</v>
      </c>
      <c r="G1827" s="13">
        <f>IFERROR(VLOOKUP(A1827,[1]Monitoramento_Base_somente_Said!$A:$J,10,FALSE),0)</f>
        <v>0</v>
      </c>
      <c r="H1827" s="13">
        <f>IFERROR(VLOOKUP(A1827,[2]Sheet1!$A:$I,4,FALSE),0)</f>
        <v>0</v>
      </c>
      <c r="I1827" s="13">
        <f>IFERROR(VLOOKUP(A1827,[2]Sheet1!$A:$I,5,FALSE),0)</f>
        <v>0</v>
      </c>
      <c r="J1827" s="13">
        <f>IFERROR(VLOOKUP(A1827,[2]Sheet1!$A:$I,6,FALSE),0)</f>
        <v>0</v>
      </c>
      <c r="K1827" s="13">
        <f>IFERROR(VLOOKUP(A1827,[2]Sheet1!$A:$I,7,FALSE),0)</f>
        <v>0</v>
      </c>
      <c r="L1827" s="13">
        <f>IFERROR(VLOOKUP(A1827,[2]Sheet1!$A:$I,8,FALSE),0)</f>
        <v>0</v>
      </c>
      <c r="M1827" s="13">
        <f>IFERROR(VLOOKUP(A1827,[2]Sheet1!$A:$I,9,FALSE),0)</f>
        <v>0</v>
      </c>
      <c r="N1827" s="13">
        <f>IFERROR(VLOOKUP(A1827,[3]Sheet1!$A:$G,2,FALSE),0)</f>
        <v>1506</v>
      </c>
      <c r="O1827" s="13">
        <f>IFERROR(VLOOKUP(A1827,[3]Sheet1!$A:$G,3,FALSE),0)</f>
        <v>0</v>
      </c>
      <c r="P1827" s="13">
        <f>IFERROR(VLOOKUP(A1827,[3]Sheet1!$A:$G,4,FALSE),0)</f>
        <v>0</v>
      </c>
      <c r="Q1827" s="13">
        <f>IFERROR(VLOOKUP(A1827,[3]Sheet1!$A:$G,5,FALSE),0)</f>
        <v>0</v>
      </c>
      <c r="R1827" s="13">
        <f>IFERROR(VLOOKUP(A1827,[3]Sheet1!$A:$H,6,FALSE),0)</f>
        <v>0</v>
      </c>
      <c r="S1827" s="13">
        <f>IFERROR(VLOOKUP(A1827,[3]Sheet1!$A:$I,7,FALSE),0)</f>
        <v>0</v>
      </c>
      <c r="T1827" s="13" t="str">
        <f t="shared" si="169"/>
        <v>Sim</v>
      </c>
      <c r="U1827" s="13" t="str">
        <f t="shared" si="170"/>
        <v>Não</v>
      </c>
      <c r="V1827" s="13" t="str">
        <f t="shared" si="171"/>
        <v>Não</v>
      </c>
      <c r="W1827" s="13" t="str">
        <f t="shared" si="172"/>
        <v>Não</v>
      </c>
      <c r="X1827" s="13" t="str">
        <f t="shared" si="173"/>
        <v>Não</v>
      </c>
      <c r="Y1827" s="13" t="str">
        <f t="shared" si="174"/>
        <v>Não</v>
      </c>
    </row>
    <row r="1828" spans="1:25">
      <c r="A1828" s="19">
        <v>314890</v>
      </c>
      <c r="B1828" s="13">
        <f>IFERROR(VLOOKUP(A1828,[1]Monitoramento_Base_somente_Said!$A:$J,5,FALSE),0)</f>
        <v>0</v>
      </c>
      <c r="C1828" s="13">
        <f>IFERROR(VLOOKUP(A1828,[1]Monitoramento_Base_somente_Said!$A:$J,6,FALSE),0)</f>
        <v>0</v>
      </c>
      <c r="D1828" s="13">
        <f>IFERROR(VLOOKUP(A1828,[1]Monitoramento_Base_somente_Said!$A:$J,7,FALSE),0)</f>
        <v>0</v>
      </c>
      <c r="E1828" s="13">
        <f>IFERROR(VLOOKUP(A1828,[1]Monitoramento_Base_somente_Said!$A:$J,8,FALSE),0)</f>
        <v>0</v>
      </c>
      <c r="F1828" s="13">
        <f>IFERROR(VLOOKUP(A1828,[1]Monitoramento_Base_somente_Said!$A:$J,9,FALSE),0)</f>
        <v>0</v>
      </c>
      <c r="G1828" s="13">
        <f>IFERROR(VLOOKUP(A1828,[1]Monitoramento_Base_somente_Said!$A:$J,10,FALSE),0)</f>
        <v>0</v>
      </c>
      <c r="H1828" s="13">
        <f>IFERROR(VLOOKUP(A1828,[2]Sheet1!$A:$I,4,FALSE),0)</f>
        <v>0</v>
      </c>
      <c r="I1828" s="13">
        <f>IFERROR(VLOOKUP(A1828,[2]Sheet1!$A:$I,5,FALSE),0)</f>
        <v>0</v>
      </c>
      <c r="J1828" s="13">
        <f>IFERROR(VLOOKUP(A1828,[2]Sheet1!$A:$I,6,FALSE),0)</f>
        <v>0</v>
      </c>
      <c r="K1828" s="13">
        <f>IFERROR(VLOOKUP(A1828,[2]Sheet1!$A:$I,7,FALSE),0)</f>
        <v>0</v>
      </c>
      <c r="L1828" s="13">
        <f>IFERROR(VLOOKUP(A1828,[2]Sheet1!$A:$I,8,FALSE),0)</f>
        <v>0</v>
      </c>
      <c r="M1828" s="13">
        <f>IFERROR(VLOOKUP(A1828,[2]Sheet1!$A:$I,9,FALSE),0)</f>
        <v>0</v>
      </c>
      <c r="N1828" s="13">
        <f>IFERROR(VLOOKUP(A1828,[3]Sheet1!$A:$G,2,FALSE),0)</f>
        <v>0</v>
      </c>
      <c r="O1828" s="13">
        <f>IFERROR(VLOOKUP(A1828,[3]Sheet1!$A:$G,3,FALSE),0)</f>
        <v>0</v>
      </c>
      <c r="P1828" s="13">
        <f>IFERROR(VLOOKUP(A1828,[3]Sheet1!$A:$G,4,FALSE),0)</f>
        <v>0</v>
      </c>
      <c r="Q1828" s="13">
        <f>IFERROR(VLOOKUP(A1828,[3]Sheet1!$A:$G,5,FALSE),0)</f>
        <v>0</v>
      </c>
      <c r="R1828" s="13">
        <f>IFERROR(VLOOKUP(A1828,[3]Sheet1!$A:$H,6,FALSE),0)</f>
        <v>0</v>
      </c>
      <c r="S1828" s="13">
        <f>IFERROR(VLOOKUP(A1828,[3]Sheet1!$A:$I,7,FALSE),0)</f>
        <v>0</v>
      </c>
      <c r="T1828" s="13" t="str">
        <f t="shared" si="169"/>
        <v>Não</v>
      </c>
      <c r="U1828" s="13" t="str">
        <f t="shared" si="170"/>
        <v>Não</v>
      </c>
      <c r="V1828" s="13" t="str">
        <f t="shared" si="171"/>
        <v>Não</v>
      </c>
      <c r="W1828" s="13" t="str">
        <f t="shared" si="172"/>
        <v>Não</v>
      </c>
      <c r="X1828" s="13" t="str">
        <f t="shared" si="173"/>
        <v>Não</v>
      </c>
      <c r="Y1828" s="13" t="str">
        <f t="shared" si="174"/>
        <v>Não</v>
      </c>
    </row>
    <row r="1829" spans="1:25">
      <c r="A1829" s="19">
        <v>314900</v>
      </c>
      <c r="B1829" s="13">
        <f>IFERROR(VLOOKUP(A1829,[1]Monitoramento_Base_somente_Said!$A:$J,5,FALSE),0)</f>
        <v>0</v>
      </c>
      <c r="C1829" s="13">
        <f>IFERROR(VLOOKUP(A1829,[1]Monitoramento_Base_somente_Said!$A:$J,6,FALSE),0)</f>
        <v>0</v>
      </c>
      <c r="D1829" s="13">
        <f>IFERROR(VLOOKUP(A1829,[1]Monitoramento_Base_somente_Said!$A:$J,7,FALSE),0)</f>
        <v>0</v>
      </c>
      <c r="E1829" s="13">
        <f>IFERROR(VLOOKUP(A1829,[1]Monitoramento_Base_somente_Said!$A:$J,8,FALSE),0)</f>
        <v>0</v>
      </c>
      <c r="F1829" s="13">
        <f>IFERROR(VLOOKUP(A1829,[1]Monitoramento_Base_somente_Said!$A:$J,9,FALSE),0)</f>
        <v>0</v>
      </c>
      <c r="G1829" s="13">
        <f>IFERROR(VLOOKUP(A1829,[1]Monitoramento_Base_somente_Said!$A:$J,10,FALSE),0)</f>
        <v>0</v>
      </c>
      <c r="H1829" s="13">
        <f>IFERROR(VLOOKUP(A1829,[2]Sheet1!$A:$I,4,FALSE),0)</f>
        <v>0</v>
      </c>
      <c r="I1829" s="13">
        <f>IFERROR(VLOOKUP(A1829,[2]Sheet1!$A:$I,5,FALSE),0)</f>
        <v>0</v>
      </c>
      <c r="J1829" s="13">
        <f>IFERROR(VLOOKUP(A1829,[2]Sheet1!$A:$I,6,FALSE),0)</f>
        <v>0</v>
      </c>
      <c r="K1829" s="13">
        <f>IFERROR(VLOOKUP(A1829,[2]Sheet1!$A:$I,7,FALSE),0)</f>
        <v>0</v>
      </c>
      <c r="L1829" s="13">
        <f>IFERROR(VLOOKUP(A1829,[2]Sheet1!$A:$I,8,FALSE),0)</f>
        <v>0</v>
      </c>
      <c r="M1829" s="13">
        <f>IFERROR(VLOOKUP(A1829,[2]Sheet1!$A:$I,9,FALSE),0)</f>
        <v>0</v>
      </c>
      <c r="N1829" s="13">
        <f>IFERROR(VLOOKUP(A1829,[3]Sheet1!$A:$G,2,FALSE),0)</f>
        <v>4656</v>
      </c>
      <c r="O1829" s="13">
        <f>IFERROR(VLOOKUP(A1829,[3]Sheet1!$A:$G,3,FALSE),0)</f>
        <v>0</v>
      </c>
      <c r="P1829" s="13">
        <f>IFERROR(VLOOKUP(A1829,[3]Sheet1!$A:$G,4,FALSE),0)</f>
        <v>0</v>
      </c>
      <c r="Q1829" s="13">
        <f>IFERROR(VLOOKUP(A1829,[3]Sheet1!$A:$G,5,FALSE),0)</f>
        <v>0</v>
      </c>
      <c r="R1829" s="13">
        <f>IFERROR(VLOOKUP(A1829,[3]Sheet1!$A:$H,6,FALSE),0)</f>
        <v>0</v>
      </c>
      <c r="S1829" s="13">
        <f>IFERROR(VLOOKUP(A1829,[3]Sheet1!$A:$I,7,FALSE),0)</f>
        <v>0</v>
      </c>
      <c r="T1829" s="13" t="str">
        <f t="shared" si="169"/>
        <v>Sim</v>
      </c>
      <c r="U1829" s="13" t="str">
        <f t="shared" si="170"/>
        <v>Não</v>
      </c>
      <c r="V1829" s="13" t="str">
        <f t="shared" si="171"/>
        <v>Não</v>
      </c>
      <c r="W1829" s="13" t="str">
        <f t="shared" si="172"/>
        <v>Não</v>
      </c>
      <c r="X1829" s="13" t="str">
        <f t="shared" si="173"/>
        <v>Não</v>
      </c>
      <c r="Y1829" s="13" t="str">
        <f t="shared" si="174"/>
        <v>Não</v>
      </c>
    </row>
    <row r="1830" spans="1:25">
      <c r="A1830" s="9">
        <v>314910</v>
      </c>
      <c r="B1830" s="13">
        <f>IFERROR(VLOOKUP(A1830,[1]Monitoramento_Base_somente_Said!$A:$J,5,FALSE),0)</f>
        <v>0</v>
      </c>
      <c r="C1830" s="13">
        <f>IFERROR(VLOOKUP(A1830,[1]Monitoramento_Base_somente_Said!$A:$J,6,FALSE),0)</f>
        <v>0</v>
      </c>
      <c r="D1830" s="13">
        <f>IFERROR(VLOOKUP(A1830,[1]Monitoramento_Base_somente_Said!$A:$J,7,FALSE),0)</f>
        <v>0</v>
      </c>
      <c r="E1830" s="13">
        <f>IFERROR(VLOOKUP(A1830,[1]Monitoramento_Base_somente_Said!$A:$J,8,FALSE),0)</f>
        <v>0</v>
      </c>
      <c r="F1830" s="13">
        <f>IFERROR(VLOOKUP(A1830,[1]Monitoramento_Base_somente_Said!$A:$J,9,FALSE),0)</f>
        <v>0</v>
      </c>
      <c r="G1830" s="13">
        <f>IFERROR(VLOOKUP(A1830,[1]Monitoramento_Base_somente_Said!$A:$J,10,FALSE),0)</f>
        <v>0</v>
      </c>
      <c r="H1830" s="13">
        <f>IFERROR(VLOOKUP(A1830,[2]Sheet1!$A:$I,4,FALSE),0)</f>
        <v>0</v>
      </c>
      <c r="I1830" s="13">
        <f>IFERROR(VLOOKUP(A1830,[2]Sheet1!$A:$I,5,FALSE),0)</f>
        <v>0</v>
      </c>
      <c r="J1830" s="13">
        <f>IFERROR(VLOOKUP(A1830,[2]Sheet1!$A:$I,6,FALSE),0)</f>
        <v>0</v>
      </c>
      <c r="K1830" s="13">
        <f>IFERROR(VLOOKUP(A1830,[2]Sheet1!$A:$I,7,FALSE),0)</f>
        <v>0</v>
      </c>
      <c r="L1830" s="13">
        <f>IFERROR(VLOOKUP(A1830,[2]Sheet1!$A:$I,8,FALSE),0)</f>
        <v>0</v>
      </c>
      <c r="M1830" s="13">
        <f>IFERROR(VLOOKUP(A1830,[2]Sheet1!$A:$I,9,FALSE),0)</f>
        <v>0</v>
      </c>
      <c r="N1830" s="13">
        <f>IFERROR(VLOOKUP(A1830,[3]Sheet1!$A:$G,2,FALSE),0)</f>
        <v>27911</v>
      </c>
      <c r="O1830" s="13">
        <f>IFERROR(VLOOKUP(A1830,[3]Sheet1!$A:$G,3,FALSE),0)</f>
        <v>0</v>
      </c>
      <c r="P1830" s="13">
        <f>IFERROR(VLOOKUP(A1830,[3]Sheet1!$A:$G,4,FALSE),0)</f>
        <v>0</v>
      </c>
      <c r="Q1830" s="13">
        <f>IFERROR(VLOOKUP(A1830,[3]Sheet1!$A:$G,5,FALSE),0)</f>
        <v>0</v>
      </c>
      <c r="R1830" s="13">
        <f>IFERROR(VLOOKUP(A1830,[3]Sheet1!$A:$H,6,FALSE),0)</f>
        <v>0</v>
      </c>
      <c r="S1830" s="13">
        <f>IFERROR(VLOOKUP(A1830,[3]Sheet1!$A:$I,7,FALSE),0)</f>
        <v>0</v>
      </c>
      <c r="T1830" s="13" t="str">
        <f t="shared" si="169"/>
        <v>Sim</v>
      </c>
      <c r="U1830" s="13" t="str">
        <f t="shared" si="170"/>
        <v>Não</v>
      </c>
      <c r="V1830" s="13" t="str">
        <f t="shared" si="171"/>
        <v>Não</v>
      </c>
      <c r="W1830" s="13" t="str">
        <f t="shared" si="172"/>
        <v>Não</v>
      </c>
      <c r="X1830" s="13" t="str">
        <f t="shared" si="173"/>
        <v>Não</v>
      </c>
      <c r="Y1830" s="13" t="str">
        <f t="shared" si="174"/>
        <v>Não</v>
      </c>
    </row>
    <row r="1831" spans="1:25">
      <c r="A1831" s="9">
        <v>314915</v>
      </c>
      <c r="B1831" s="13">
        <f>IFERROR(VLOOKUP(A1831,[1]Monitoramento_Base_somente_Said!$A:$J,5,FALSE),0)</f>
        <v>0</v>
      </c>
      <c r="C1831" s="13">
        <f>IFERROR(VLOOKUP(A1831,[1]Monitoramento_Base_somente_Said!$A:$J,6,FALSE),0)</f>
        <v>0</v>
      </c>
      <c r="D1831" s="13">
        <f>IFERROR(VLOOKUP(A1831,[1]Monitoramento_Base_somente_Said!$A:$J,7,FALSE),0)</f>
        <v>0</v>
      </c>
      <c r="E1831" s="13">
        <f>IFERROR(VLOOKUP(A1831,[1]Monitoramento_Base_somente_Said!$A:$J,8,FALSE),0)</f>
        <v>0</v>
      </c>
      <c r="F1831" s="13">
        <f>IFERROR(VLOOKUP(A1831,[1]Monitoramento_Base_somente_Said!$A:$J,9,FALSE),0)</f>
        <v>0</v>
      </c>
      <c r="G1831" s="13">
        <f>IFERROR(VLOOKUP(A1831,[1]Monitoramento_Base_somente_Said!$A:$J,10,FALSE),0)</f>
        <v>0</v>
      </c>
      <c r="H1831" s="13">
        <f>IFERROR(VLOOKUP(A1831,[2]Sheet1!$A:$I,4,FALSE),0)</f>
        <v>0</v>
      </c>
      <c r="I1831" s="13">
        <f>IFERROR(VLOOKUP(A1831,[2]Sheet1!$A:$I,5,FALSE),0)</f>
        <v>0</v>
      </c>
      <c r="J1831" s="13">
        <f>IFERROR(VLOOKUP(A1831,[2]Sheet1!$A:$I,6,FALSE),0)</f>
        <v>0</v>
      </c>
      <c r="K1831" s="13">
        <f>IFERROR(VLOOKUP(A1831,[2]Sheet1!$A:$I,7,FALSE),0)</f>
        <v>0</v>
      </c>
      <c r="L1831" s="13">
        <f>IFERROR(VLOOKUP(A1831,[2]Sheet1!$A:$I,8,FALSE),0)</f>
        <v>0</v>
      </c>
      <c r="M1831" s="13">
        <f>IFERROR(VLOOKUP(A1831,[2]Sheet1!$A:$I,9,FALSE),0)</f>
        <v>0</v>
      </c>
      <c r="N1831" s="13">
        <f>IFERROR(VLOOKUP(A1831,[3]Sheet1!$A:$G,2,FALSE),0)</f>
        <v>799</v>
      </c>
      <c r="O1831" s="13">
        <f>IFERROR(VLOOKUP(A1831,[3]Sheet1!$A:$G,3,FALSE),0)</f>
        <v>0</v>
      </c>
      <c r="P1831" s="13">
        <f>IFERROR(VLOOKUP(A1831,[3]Sheet1!$A:$G,4,FALSE),0)</f>
        <v>0</v>
      </c>
      <c r="Q1831" s="13">
        <f>IFERROR(VLOOKUP(A1831,[3]Sheet1!$A:$G,5,FALSE),0)</f>
        <v>0</v>
      </c>
      <c r="R1831" s="13">
        <f>IFERROR(VLOOKUP(A1831,[3]Sheet1!$A:$H,6,FALSE),0)</f>
        <v>0</v>
      </c>
      <c r="S1831" s="13">
        <f>IFERROR(VLOOKUP(A1831,[3]Sheet1!$A:$I,7,FALSE),0)</f>
        <v>0</v>
      </c>
      <c r="T1831" s="13" t="str">
        <f t="shared" si="169"/>
        <v>Sim</v>
      </c>
      <c r="U1831" s="13" t="str">
        <f t="shared" si="170"/>
        <v>Não</v>
      </c>
      <c r="V1831" s="13" t="str">
        <f t="shared" si="171"/>
        <v>Não</v>
      </c>
      <c r="W1831" s="13" t="str">
        <f t="shared" si="172"/>
        <v>Não</v>
      </c>
      <c r="X1831" s="13" t="str">
        <f t="shared" si="173"/>
        <v>Não</v>
      </c>
      <c r="Y1831" s="13" t="str">
        <f t="shared" si="174"/>
        <v>Não</v>
      </c>
    </row>
    <row r="1832" spans="1:25">
      <c r="A1832" s="9">
        <v>314920</v>
      </c>
      <c r="B1832" s="13">
        <f>IFERROR(VLOOKUP(A1832,[1]Monitoramento_Base_somente_Said!$A:$J,5,FALSE),0)</f>
        <v>0</v>
      </c>
      <c r="C1832" s="13">
        <f>IFERROR(VLOOKUP(A1832,[1]Monitoramento_Base_somente_Said!$A:$J,6,FALSE),0)</f>
        <v>0</v>
      </c>
      <c r="D1832" s="13">
        <f>IFERROR(VLOOKUP(A1832,[1]Monitoramento_Base_somente_Said!$A:$J,7,FALSE),0)</f>
        <v>0</v>
      </c>
      <c r="E1832" s="13">
        <f>IFERROR(VLOOKUP(A1832,[1]Monitoramento_Base_somente_Said!$A:$J,8,FALSE),0)</f>
        <v>0</v>
      </c>
      <c r="F1832" s="13">
        <f>IFERROR(VLOOKUP(A1832,[1]Monitoramento_Base_somente_Said!$A:$J,9,FALSE),0)</f>
        <v>0</v>
      </c>
      <c r="G1832" s="13">
        <f>IFERROR(VLOOKUP(A1832,[1]Monitoramento_Base_somente_Said!$A:$J,10,FALSE),0)</f>
        <v>0</v>
      </c>
      <c r="H1832" s="13">
        <f>IFERROR(VLOOKUP(A1832,[2]Sheet1!$A:$I,4,FALSE),0)</f>
        <v>0</v>
      </c>
      <c r="I1832" s="13">
        <f>IFERROR(VLOOKUP(A1832,[2]Sheet1!$A:$I,5,FALSE),0)</f>
        <v>0</v>
      </c>
      <c r="J1832" s="13">
        <f>IFERROR(VLOOKUP(A1832,[2]Sheet1!$A:$I,6,FALSE),0)</f>
        <v>0</v>
      </c>
      <c r="K1832" s="13">
        <f>IFERROR(VLOOKUP(A1832,[2]Sheet1!$A:$I,7,FALSE),0)</f>
        <v>0</v>
      </c>
      <c r="L1832" s="13">
        <f>IFERROR(VLOOKUP(A1832,[2]Sheet1!$A:$I,8,FALSE),0)</f>
        <v>0</v>
      </c>
      <c r="M1832" s="13">
        <f>IFERROR(VLOOKUP(A1832,[2]Sheet1!$A:$I,9,FALSE),0)</f>
        <v>0</v>
      </c>
      <c r="N1832" s="13">
        <f>IFERROR(VLOOKUP(A1832,[3]Sheet1!$A:$G,2,FALSE),0)</f>
        <v>927</v>
      </c>
      <c r="O1832" s="13">
        <f>IFERROR(VLOOKUP(A1832,[3]Sheet1!$A:$G,3,FALSE),0)</f>
        <v>0</v>
      </c>
      <c r="P1832" s="13">
        <f>IFERROR(VLOOKUP(A1832,[3]Sheet1!$A:$G,4,FALSE),0)</f>
        <v>0</v>
      </c>
      <c r="Q1832" s="13">
        <f>IFERROR(VLOOKUP(A1832,[3]Sheet1!$A:$G,5,FALSE),0)</f>
        <v>0</v>
      </c>
      <c r="R1832" s="13">
        <f>IFERROR(VLOOKUP(A1832,[3]Sheet1!$A:$H,6,FALSE),0)</f>
        <v>0</v>
      </c>
      <c r="S1832" s="13">
        <f>IFERROR(VLOOKUP(A1832,[3]Sheet1!$A:$I,7,FALSE),0)</f>
        <v>0</v>
      </c>
      <c r="T1832" s="13" t="str">
        <f t="shared" si="169"/>
        <v>Sim</v>
      </c>
      <c r="U1832" s="13" t="str">
        <f t="shared" si="170"/>
        <v>Não</v>
      </c>
      <c r="V1832" s="13" t="str">
        <f t="shared" si="171"/>
        <v>Não</v>
      </c>
      <c r="W1832" s="13" t="str">
        <f t="shared" si="172"/>
        <v>Não</v>
      </c>
      <c r="X1832" s="13" t="str">
        <f t="shared" si="173"/>
        <v>Não</v>
      </c>
      <c r="Y1832" s="13" t="str">
        <f t="shared" si="174"/>
        <v>Não</v>
      </c>
    </row>
    <row r="1833" spans="1:25">
      <c r="A1833" s="9">
        <v>314940</v>
      </c>
      <c r="B1833" s="13">
        <f>IFERROR(VLOOKUP(A1833,[1]Monitoramento_Base_somente_Said!$A:$J,5,FALSE),0)</f>
        <v>0</v>
      </c>
      <c r="C1833" s="13">
        <f>IFERROR(VLOOKUP(A1833,[1]Monitoramento_Base_somente_Said!$A:$J,6,FALSE),0)</f>
        <v>0</v>
      </c>
      <c r="D1833" s="13">
        <f>IFERROR(VLOOKUP(A1833,[1]Monitoramento_Base_somente_Said!$A:$J,7,FALSE),0)</f>
        <v>0</v>
      </c>
      <c r="E1833" s="13">
        <f>IFERROR(VLOOKUP(A1833,[1]Monitoramento_Base_somente_Said!$A:$J,8,FALSE),0)</f>
        <v>0</v>
      </c>
      <c r="F1833" s="13">
        <f>IFERROR(VLOOKUP(A1833,[1]Monitoramento_Base_somente_Said!$A:$J,9,FALSE),0)</f>
        <v>0</v>
      </c>
      <c r="G1833" s="13">
        <f>IFERROR(VLOOKUP(A1833,[1]Monitoramento_Base_somente_Said!$A:$J,10,FALSE),0)</f>
        <v>0</v>
      </c>
      <c r="H1833" s="13">
        <f>IFERROR(VLOOKUP(A1833,[2]Sheet1!$A:$I,4,FALSE),0)</f>
        <v>0</v>
      </c>
      <c r="I1833" s="13">
        <f>IFERROR(VLOOKUP(A1833,[2]Sheet1!$A:$I,5,FALSE),0)</f>
        <v>0</v>
      </c>
      <c r="J1833" s="13">
        <f>IFERROR(VLOOKUP(A1833,[2]Sheet1!$A:$I,6,FALSE),0)</f>
        <v>0</v>
      </c>
      <c r="K1833" s="13">
        <f>IFERROR(VLOOKUP(A1833,[2]Sheet1!$A:$I,7,FALSE),0)</f>
        <v>0</v>
      </c>
      <c r="L1833" s="13">
        <f>IFERROR(VLOOKUP(A1833,[2]Sheet1!$A:$I,8,FALSE),0)</f>
        <v>0</v>
      </c>
      <c r="M1833" s="13">
        <f>IFERROR(VLOOKUP(A1833,[2]Sheet1!$A:$I,9,FALSE),0)</f>
        <v>0</v>
      </c>
      <c r="N1833" s="13">
        <f>IFERROR(VLOOKUP(A1833,[3]Sheet1!$A:$G,2,FALSE),0)</f>
        <v>4725</v>
      </c>
      <c r="O1833" s="13">
        <f>IFERROR(VLOOKUP(A1833,[3]Sheet1!$A:$G,3,FALSE),0)</f>
        <v>0</v>
      </c>
      <c r="P1833" s="13">
        <f>IFERROR(VLOOKUP(A1833,[3]Sheet1!$A:$G,4,FALSE),0)</f>
        <v>0</v>
      </c>
      <c r="Q1833" s="13">
        <f>IFERROR(VLOOKUP(A1833,[3]Sheet1!$A:$G,5,FALSE),0)</f>
        <v>0</v>
      </c>
      <c r="R1833" s="13">
        <f>IFERROR(VLOOKUP(A1833,[3]Sheet1!$A:$H,6,FALSE),0)</f>
        <v>0</v>
      </c>
      <c r="S1833" s="13">
        <f>IFERROR(VLOOKUP(A1833,[3]Sheet1!$A:$I,7,FALSE),0)</f>
        <v>0</v>
      </c>
      <c r="T1833" s="13" t="str">
        <f t="shared" si="169"/>
        <v>Sim</v>
      </c>
      <c r="U1833" s="13" t="str">
        <f t="shared" si="170"/>
        <v>Não</v>
      </c>
      <c r="V1833" s="13" t="str">
        <f t="shared" si="171"/>
        <v>Não</v>
      </c>
      <c r="W1833" s="13" t="str">
        <f t="shared" si="172"/>
        <v>Não</v>
      </c>
      <c r="X1833" s="13" t="str">
        <f t="shared" si="173"/>
        <v>Não</v>
      </c>
      <c r="Y1833" s="13" t="str">
        <f t="shared" si="174"/>
        <v>Não</v>
      </c>
    </row>
    <row r="1834" spans="1:25">
      <c r="A1834" s="9">
        <v>314950</v>
      </c>
      <c r="B1834" s="13">
        <f>IFERROR(VLOOKUP(A1834,[1]Monitoramento_Base_somente_Said!$A:$J,5,FALSE),0)</f>
        <v>0</v>
      </c>
      <c r="C1834" s="13">
        <f>IFERROR(VLOOKUP(A1834,[1]Monitoramento_Base_somente_Said!$A:$J,6,FALSE),0)</f>
        <v>0</v>
      </c>
      <c r="D1834" s="13">
        <f>IFERROR(VLOOKUP(A1834,[1]Monitoramento_Base_somente_Said!$A:$J,7,FALSE),0)</f>
        <v>0</v>
      </c>
      <c r="E1834" s="13">
        <f>IFERROR(VLOOKUP(A1834,[1]Monitoramento_Base_somente_Said!$A:$J,8,FALSE),0)</f>
        <v>0</v>
      </c>
      <c r="F1834" s="13">
        <f>IFERROR(VLOOKUP(A1834,[1]Monitoramento_Base_somente_Said!$A:$J,9,FALSE),0)</f>
        <v>0</v>
      </c>
      <c r="G1834" s="13">
        <f>IFERROR(VLOOKUP(A1834,[1]Monitoramento_Base_somente_Said!$A:$J,10,FALSE),0)</f>
        <v>0</v>
      </c>
      <c r="H1834" s="13">
        <f>IFERROR(VLOOKUP(A1834,[2]Sheet1!$A:$I,4,FALSE),0)</f>
        <v>0</v>
      </c>
      <c r="I1834" s="13">
        <f>IFERROR(VLOOKUP(A1834,[2]Sheet1!$A:$I,5,FALSE),0)</f>
        <v>0</v>
      </c>
      <c r="J1834" s="13">
        <f>IFERROR(VLOOKUP(A1834,[2]Sheet1!$A:$I,6,FALSE),0)</f>
        <v>0</v>
      </c>
      <c r="K1834" s="13">
        <f>IFERROR(VLOOKUP(A1834,[2]Sheet1!$A:$I,7,FALSE),0)</f>
        <v>0</v>
      </c>
      <c r="L1834" s="13">
        <f>IFERROR(VLOOKUP(A1834,[2]Sheet1!$A:$I,8,FALSE),0)</f>
        <v>0</v>
      </c>
      <c r="M1834" s="13">
        <f>IFERROR(VLOOKUP(A1834,[2]Sheet1!$A:$I,9,FALSE),0)</f>
        <v>0</v>
      </c>
      <c r="N1834" s="13">
        <f>IFERROR(VLOOKUP(A1834,[3]Sheet1!$A:$G,2,FALSE),0)</f>
        <v>38</v>
      </c>
      <c r="O1834" s="13">
        <f>IFERROR(VLOOKUP(A1834,[3]Sheet1!$A:$G,3,FALSE),0)</f>
        <v>0</v>
      </c>
      <c r="P1834" s="13">
        <f>IFERROR(VLOOKUP(A1834,[3]Sheet1!$A:$G,4,FALSE),0)</f>
        <v>0</v>
      </c>
      <c r="Q1834" s="13">
        <f>IFERROR(VLOOKUP(A1834,[3]Sheet1!$A:$G,5,FALSE),0)</f>
        <v>0</v>
      </c>
      <c r="R1834" s="13">
        <f>IFERROR(VLOOKUP(A1834,[3]Sheet1!$A:$H,6,FALSE),0)</f>
        <v>0</v>
      </c>
      <c r="S1834" s="13">
        <f>IFERROR(VLOOKUP(A1834,[3]Sheet1!$A:$I,7,FALSE),0)</f>
        <v>0</v>
      </c>
      <c r="T1834" s="13" t="str">
        <f t="shared" si="169"/>
        <v>Sim</v>
      </c>
      <c r="U1834" s="13" t="str">
        <f t="shared" si="170"/>
        <v>Não</v>
      </c>
      <c r="V1834" s="13" t="str">
        <f t="shared" si="171"/>
        <v>Não</v>
      </c>
      <c r="W1834" s="13" t="str">
        <f t="shared" si="172"/>
        <v>Não</v>
      </c>
      <c r="X1834" s="13" t="str">
        <f t="shared" si="173"/>
        <v>Não</v>
      </c>
      <c r="Y1834" s="13" t="str">
        <f t="shared" si="174"/>
        <v>Não</v>
      </c>
    </row>
    <row r="1835" spans="1:25">
      <c r="A1835" s="19">
        <v>314960</v>
      </c>
      <c r="B1835" s="13">
        <f>IFERROR(VLOOKUP(A1835,[1]Monitoramento_Base_somente_Said!$A:$J,5,FALSE),0)</f>
        <v>0</v>
      </c>
      <c r="C1835" s="13">
        <f>IFERROR(VLOOKUP(A1835,[1]Monitoramento_Base_somente_Said!$A:$J,6,FALSE),0)</f>
        <v>0</v>
      </c>
      <c r="D1835" s="13">
        <f>IFERROR(VLOOKUP(A1835,[1]Monitoramento_Base_somente_Said!$A:$J,7,FALSE),0)</f>
        <v>0</v>
      </c>
      <c r="E1835" s="13">
        <f>IFERROR(VLOOKUP(A1835,[1]Monitoramento_Base_somente_Said!$A:$J,8,FALSE),0)</f>
        <v>0</v>
      </c>
      <c r="F1835" s="13">
        <f>IFERROR(VLOOKUP(A1835,[1]Monitoramento_Base_somente_Said!$A:$J,9,FALSE),0)</f>
        <v>0</v>
      </c>
      <c r="G1835" s="13">
        <f>IFERROR(VLOOKUP(A1835,[1]Monitoramento_Base_somente_Said!$A:$J,10,FALSE),0)</f>
        <v>0</v>
      </c>
      <c r="H1835" s="13">
        <f>IFERROR(VLOOKUP(A1835,[2]Sheet1!$A:$I,4,FALSE),0)</f>
        <v>0</v>
      </c>
      <c r="I1835" s="13">
        <f>IFERROR(VLOOKUP(A1835,[2]Sheet1!$A:$I,5,FALSE),0)</f>
        <v>0</v>
      </c>
      <c r="J1835" s="13">
        <f>IFERROR(VLOOKUP(A1835,[2]Sheet1!$A:$I,6,FALSE),0)</f>
        <v>0</v>
      </c>
      <c r="K1835" s="13">
        <f>IFERROR(VLOOKUP(A1835,[2]Sheet1!$A:$I,7,FALSE),0)</f>
        <v>0</v>
      </c>
      <c r="L1835" s="13">
        <f>IFERROR(VLOOKUP(A1835,[2]Sheet1!$A:$I,8,FALSE),0)</f>
        <v>0</v>
      </c>
      <c r="M1835" s="13">
        <f>IFERROR(VLOOKUP(A1835,[2]Sheet1!$A:$I,9,FALSE),0)</f>
        <v>0</v>
      </c>
      <c r="N1835" s="13">
        <f>IFERROR(VLOOKUP(A1835,[3]Sheet1!$A:$G,2,FALSE),0)</f>
        <v>0</v>
      </c>
      <c r="O1835" s="13">
        <f>IFERROR(VLOOKUP(A1835,[3]Sheet1!$A:$G,3,FALSE),0)</f>
        <v>0</v>
      </c>
      <c r="P1835" s="13">
        <f>IFERROR(VLOOKUP(A1835,[3]Sheet1!$A:$G,4,FALSE),0)</f>
        <v>0</v>
      </c>
      <c r="Q1835" s="13">
        <f>IFERROR(VLOOKUP(A1835,[3]Sheet1!$A:$G,5,FALSE),0)</f>
        <v>0</v>
      </c>
      <c r="R1835" s="13">
        <f>IFERROR(VLOOKUP(A1835,[3]Sheet1!$A:$H,6,FALSE),0)</f>
        <v>0</v>
      </c>
      <c r="S1835" s="13">
        <f>IFERROR(VLOOKUP(A1835,[3]Sheet1!$A:$I,7,FALSE),0)</f>
        <v>0</v>
      </c>
      <c r="T1835" s="13" t="str">
        <f t="shared" si="169"/>
        <v>Não</v>
      </c>
      <c r="U1835" s="13" t="str">
        <f t="shared" si="170"/>
        <v>Não</v>
      </c>
      <c r="V1835" s="13" t="str">
        <f t="shared" si="171"/>
        <v>Não</v>
      </c>
      <c r="W1835" s="13" t="str">
        <f t="shared" si="172"/>
        <v>Não</v>
      </c>
      <c r="X1835" s="13" t="str">
        <f t="shared" si="173"/>
        <v>Não</v>
      </c>
      <c r="Y1835" s="13" t="str">
        <f t="shared" si="174"/>
        <v>Não</v>
      </c>
    </row>
    <row r="1836" spans="1:25">
      <c r="A1836" s="9">
        <v>314970</v>
      </c>
      <c r="B1836" s="13">
        <f>IFERROR(VLOOKUP(A1836,[1]Monitoramento_Base_somente_Said!$A:$J,5,FALSE),0)</f>
        <v>0</v>
      </c>
      <c r="C1836" s="13">
        <f>IFERROR(VLOOKUP(A1836,[1]Monitoramento_Base_somente_Said!$A:$J,6,FALSE),0)</f>
        <v>0</v>
      </c>
      <c r="D1836" s="13">
        <f>IFERROR(VLOOKUP(A1836,[1]Monitoramento_Base_somente_Said!$A:$J,7,FALSE),0)</f>
        <v>0</v>
      </c>
      <c r="E1836" s="13">
        <f>IFERROR(VLOOKUP(A1836,[1]Monitoramento_Base_somente_Said!$A:$J,8,FALSE),0)</f>
        <v>0</v>
      </c>
      <c r="F1836" s="13">
        <f>IFERROR(VLOOKUP(A1836,[1]Monitoramento_Base_somente_Said!$A:$J,9,FALSE),0)</f>
        <v>0</v>
      </c>
      <c r="G1836" s="13">
        <f>IFERROR(VLOOKUP(A1836,[1]Monitoramento_Base_somente_Said!$A:$J,10,FALSE),0)</f>
        <v>0</v>
      </c>
      <c r="H1836" s="13">
        <f>IFERROR(VLOOKUP(A1836,[2]Sheet1!$A:$I,4,FALSE),0)</f>
        <v>0</v>
      </c>
      <c r="I1836" s="13">
        <f>IFERROR(VLOOKUP(A1836,[2]Sheet1!$A:$I,5,FALSE),0)</f>
        <v>0</v>
      </c>
      <c r="J1836" s="13">
        <f>IFERROR(VLOOKUP(A1836,[2]Sheet1!$A:$I,6,FALSE),0)</f>
        <v>0</v>
      </c>
      <c r="K1836" s="13">
        <f>IFERROR(VLOOKUP(A1836,[2]Sheet1!$A:$I,7,FALSE),0)</f>
        <v>0</v>
      </c>
      <c r="L1836" s="13">
        <f>IFERROR(VLOOKUP(A1836,[2]Sheet1!$A:$I,8,FALSE),0)</f>
        <v>0</v>
      </c>
      <c r="M1836" s="13">
        <f>IFERROR(VLOOKUP(A1836,[2]Sheet1!$A:$I,9,FALSE),0)</f>
        <v>0</v>
      </c>
      <c r="N1836" s="13">
        <f>IFERROR(VLOOKUP(A1836,[3]Sheet1!$A:$G,2,FALSE),0)</f>
        <v>971</v>
      </c>
      <c r="O1836" s="13">
        <f>IFERROR(VLOOKUP(A1836,[3]Sheet1!$A:$G,3,FALSE),0)</f>
        <v>0</v>
      </c>
      <c r="P1836" s="13">
        <f>IFERROR(VLOOKUP(A1836,[3]Sheet1!$A:$G,4,FALSE),0)</f>
        <v>0</v>
      </c>
      <c r="Q1836" s="13">
        <f>IFERROR(VLOOKUP(A1836,[3]Sheet1!$A:$G,5,FALSE),0)</f>
        <v>0</v>
      </c>
      <c r="R1836" s="13">
        <f>IFERROR(VLOOKUP(A1836,[3]Sheet1!$A:$H,6,FALSE),0)</f>
        <v>0</v>
      </c>
      <c r="S1836" s="13">
        <f>IFERROR(VLOOKUP(A1836,[3]Sheet1!$A:$I,7,FALSE),0)</f>
        <v>0</v>
      </c>
      <c r="T1836" s="13" t="str">
        <f t="shared" si="169"/>
        <v>Sim</v>
      </c>
      <c r="U1836" s="13" t="str">
        <f t="shared" si="170"/>
        <v>Não</v>
      </c>
      <c r="V1836" s="13" t="str">
        <f t="shared" si="171"/>
        <v>Não</v>
      </c>
      <c r="W1836" s="13" t="str">
        <f t="shared" si="172"/>
        <v>Não</v>
      </c>
      <c r="X1836" s="13" t="str">
        <f t="shared" si="173"/>
        <v>Não</v>
      </c>
      <c r="Y1836" s="13" t="str">
        <f t="shared" si="174"/>
        <v>Não</v>
      </c>
    </row>
    <row r="1837" spans="1:25">
      <c r="A1837" s="9">
        <v>314980</v>
      </c>
      <c r="B1837" s="13">
        <f>IFERROR(VLOOKUP(A1837,[1]Monitoramento_Base_somente_Said!$A:$J,5,FALSE),0)</f>
        <v>0</v>
      </c>
      <c r="C1837" s="13">
        <f>IFERROR(VLOOKUP(A1837,[1]Monitoramento_Base_somente_Said!$A:$J,6,FALSE),0)</f>
        <v>0</v>
      </c>
      <c r="D1837" s="13">
        <f>IFERROR(VLOOKUP(A1837,[1]Monitoramento_Base_somente_Said!$A:$J,7,FALSE),0)</f>
        <v>0</v>
      </c>
      <c r="E1837" s="13">
        <f>IFERROR(VLOOKUP(A1837,[1]Monitoramento_Base_somente_Said!$A:$J,8,FALSE),0)</f>
        <v>0</v>
      </c>
      <c r="F1837" s="13">
        <f>IFERROR(VLOOKUP(A1837,[1]Monitoramento_Base_somente_Said!$A:$J,9,FALSE),0)</f>
        <v>0</v>
      </c>
      <c r="G1837" s="13">
        <f>IFERROR(VLOOKUP(A1837,[1]Monitoramento_Base_somente_Said!$A:$J,10,FALSE),0)</f>
        <v>0</v>
      </c>
      <c r="H1837" s="13">
        <f>IFERROR(VLOOKUP(A1837,[2]Sheet1!$A:$I,4,FALSE),0)</f>
        <v>0</v>
      </c>
      <c r="I1837" s="13">
        <f>IFERROR(VLOOKUP(A1837,[2]Sheet1!$A:$I,5,FALSE),0)</f>
        <v>0</v>
      </c>
      <c r="J1837" s="13">
        <f>IFERROR(VLOOKUP(A1837,[2]Sheet1!$A:$I,6,FALSE),0)</f>
        <v>0</v>
      </c>
      <c r="K1837" s="13">
        <f>IFERROR(VLOOKUP(A1837,[2]Sheet1!$A:$I,7,FALSE),0)</f>
        <v>0</v>
      </c>
      <c r="L1837" s="13">
        <f>IFERROR(VLOOKUP(A1837,[2]Sheet1!$A:$I,8,FALSE),0)</f>
        <v>0</v>
      </c>
      <c r="M1837" s="13">
        <f>IFERROR(VLOOKUP(A1837,[2]Sheet1!$A:$I,9,FALSE),0)</f>
        <v>0</v>
      </c>
      <c r="N1837" s="13">
        <f>IFERROR(VLOOKUP(A1837,[3]Sheet1!$A:$G,2,FALSE),0)</f>
        <v>30871</v>
      </c>
      <c r="O1837" s="13">
        <f>IFERROR(VLOOKUP(A1837,[3]Sheet1!$A:$G,3,FALSE),0)</f>
        <v>0</v>
      </c>
      <c r="P1837" s="13">
        <f>IFERROR(VLOOKUP(A1837,[3]Sheet1!$A:$G,4,FALSE),0)</f>
        <v>0</v>
      </c>
      <c r="Q1837" s="13">
        <f>IFERROR(VLOOKUP(A1837,[3]Sheet1!$A:$G,5,FALSE),0)</f>
        <v>0</v>
      </c>
      <c r="R1837" s="13">
        <f>IFERROR(VLOOKUP(A1837,[3]Sheet1!$A:$H,6,FALSE),0)</f>
        <v>0</v>
      </c>
      <c r="S1837" s="13">
        <f>IFERROR(VLOOKUP(A1837,[3]Sheet1!$A:$I,7,FALSE),0)</f>
        <v>0</v>
      </c>
      <c r="T1837" s="13" t="str">
        <f t="shared" si="169"/>
        <v>Sim</v>
      </c>
      <c r="U1837" s="13" t="str">
        <f t="shared" si="170"/>
        <v>Não</v>
      </c>
      <c r="V1837" s="13" t="str">
        <f t="shared" si="171"/>
        <v>Não</v>
      </c>
      <c r="W1837" s="13" t="str">
        <f t="shared" si="172"/>
        <v>Não</v>
      </c>
      <c r="X1837" s="13" t="str">
        <f t="shared" si="173"/>
        <v>Não</v>
      </c>
      <c r="Y1837" s="13" t="str">
        <f t="shared" si="174"/>
        <v>Não</v>
      </c>
    </row>
    <row r="1838" spans="1:25">
      <c r="A1838" s="9">
        <v>314995</v>
      </c>
      <c r="B1838" s="13">
        <f>IFERROR(VLOOKUP(A1838,[1]Monitoramento_Base_somente_Said!$A:$J,5,FALSE),0)</f>
        <v>0</v>
      </c>
      <c r="C1838" s="13">
        <f>IFERROR(VLOOKUP(A1838,[1]Monitoramento_Base_somente_Said!$A:$J,6,FALSE),0)</f>
        <v>0</v>
      </c>
      <c r="D1838" s="13">
        <f>IFERROR(VLOOKUP(A1838,[1]Monitoramento_Base_somente_Said!$A:$J,7,FALSE),0)</f>
        <v>0</v>
      </c>
      <c r="E1838" s="13">
        <f>IFERROR(VLOOKUP(A1838,[1]Monitoramento_Base_somente_Said!$A:$J,8,FALSE),0)</f>
        <v>0</v>
      </c>
      <c r="F1838" s="13">
        <f>IFERROR(VLOOKUP(A1838,[1]Monitoramento_Base_somente_Said!$A:$J,9,FALSE),0)</f>
        <v>0</v>
      </c>
      <c r="G1838" s="13">
        <f>IFERROR(VLOOKUP(A1838,[1]Monitoramento_Base_somente_Said!$A:$J,10,FALSE),0)</f>
        <v>0</v>
      </c>
      <c r="H1838" s="13">
        <f>IFERROR(VLOOKUP(A1838,[2]Sheet1!$A:$I,4,FALSE),0)</f>
        <v>0</v>
      </c>
      <c r="I1838" s="13">
        <f>IFERROR(VLOOKUP(A1838,[2]Sheet1!$A:$I,5,FALSE),0)</f>
        <v>0</v>
      </c>
      <c r="J1838" s="13">
        <f>IFERROR(VLOOKUP(A1838,[2]Sheet1!$A:$I,6,FALSE),0)</f>
        <v>0</v>
      </c>
      <c r="K1838" s="13">
        <f>IFERROR(VLOOKUP(A1838,[2]Sheet1!$A:$I,7,FALSE),0)</f>
        <v>0</v>
      </c>
      <c r="L1838" s="13">
        <f>IFERROR(VLOOKUP(A1838,[2]Sheet1!$A:$I,8,FALSE),0)</f>
        <v>0</v>
      </c>
      <c r="M1838" s="13">
        <f>IFERROR(VLOOKUP(A1838,[2]Sheet1!$A:$I,9,FALSE),0)</f>
        <v>0</v>
      </c>
      <c r="N1838" s="13">
        <f>IFERROR(VLOOKUP(A1838,[3]Sheet1!$A:$G,2,FALSE),0)</f>
        <v>6913</v>
      </c>
      <c r="O1838" s="13">
        <f>IFERROR(VLOOKUP(A1838,[3]Sheet1!$A:$G,3,FALSE),0)</f>
        <v>0</v>
      </c>
      <c r="P1838" s="13">
        <f>IFERROR(VLOOKUP(A1838,[3]Sheet1!$A:$G,4,FALSE),0)</f>
        <v>0</v>
      </c>
      <c r="Q1838" s="13">
        <f>IFERROR(VLOOKUP(A1838,[3]Sheet1!$A:$G,5,FALSE),0)</f>
        <v>0</v>
      </c>
      <c r="R1838" s="13">
        <f>IFERROR(VLOOKUP(A1838,[3]Sheet1!$A:$H,6,FALSE),0)</f>
        <v>0</v>
      </c>
      <c r="S1838" s="13">
        <f>IFERROR(VLOOKUP(A1838,[3]Sheet1!$A:$I,7,FALSE),0)</f>
        <v>0</v>
      </c>
      <c r="T1838" s="13" t="str">
        <f t="shared" si="169"/>
        <v>Sim</v>
      </c>
      <c r="U1838" s="13" t="str">
        <f t="shared" si="170"/>
        <v>Não</v>
      </c>
      <c r="V1838" s="13" t="str">
        <f t="shared" si="171"/>
        <v>Não</v>
      </c>
      <c r="W1838" s="13" t="str">
        <f t="shared" si="172"/>
        <v>Não</v>
      </c>
      <c r="X1838" s="13" t="str">
        <f t="shared" si="173"/>
        <v>Não</v>
      </c>
      <c r="Y1838" s="13" t="str">
        <f t="shared" si="174"/>
        <v>Não</v>
      </c>
    </row>
    <row r="1839" spans="1:25">
      <c r="A1839" s="9">
        <v>315000</v>
      </c>
      <c r="B1839" s="13">
        <f>IFERROR(VLOOKUP(A1839,[1]Monitoramento_Base_somente_Said!$A:$J,5,FALSE),0)</f>
        <v>0</v>
      </c>
      <c r="C1839" s="13">
        <f>IFERROR(VLOOKUP(A1839,[1]Monitoramento_Base_somente_Said!$A:$J,6,FALSE),0)</f>
        <v>0</v>
      </c>
      <c r="D1839" s="13">
        <f>IFERROR(VLOOKUP(A1839,[1]Monitoramento_Base_somente_Said!$A:$J,7,FALSE),0)</f>
        <v>0</v>
      </c>
      <c r="E1839" s="13">
        <f>IFERROR(VLOOKUP(A1839,[1]Monitoramento_Base_somente_Said!$A:$J,8,FALSE),0)</f>
        <v>0</v>
      </c>
      <c r="F1839" s="13">
        <f>IFERROR(VLOOKUP(A1839,[1]Monitoramento_Base_somente_Said!$A:$J,9,FALSE),0)</f>
        <v>0</v>
      </c>
      <c r="G1839" s="13">
        <f>IFERROR(VLOOKUP(A1839,[1]Monitoramento_Base_somente_Said!$A:$J,10,FALSE),0)</f>
        <v>0</v>
      </c>
      <c r="H1839" s="13">
        <f>IFERROR(VLOOKUP(A1839,[2]Sheet1!$A:$I,4,FALSE),0)</f>
        <v>0</v>
      </c>
      <c r="I1839" s="13">
        <f>IFERROR(VLOOKUP(A1839,[2]Sheet1!$A:$I,5,FALSE),0)</f>
        <v>0</v>
      </c>
      <c r="J1839" s="13">
        <f>IFERROR(VLOOKUP(A1839,[2]Sheet1!$A:$I,6,FALSE),0)</f>
        <v>0</v>
      </c>
      <c r="K1839" s="13">
        <f>IFERROR(VLOOKUP(A1839,[2]Sheet1!$A:$I,7,FALSE),0)</f>
        <v>0</v>
      </c>
      <c r="L1839" s="13">
        <f>IFERROR(VLOOKUP(A1839,[2]Sheet1!$A:$I,8,FALSE),0)</f>
        <v>0</v>
      </c>
      <c r="M1839" s="13">
        <f>IFERROR(VLOOKUP(A1839,[2]Sheet1!$A:$I,9,FALSE),0)</f>
        <v>0</v>
      </c>
      <c r="N1839" s="13">
        <f>IFERROR(VLOOKUP(A1839,[3]Sheet1!$A:$G,2,FALSE),0)</f>
        <v>0</v>
      </c>
      <c r="O1839" s="13">
        <f>IFERROR(VLOOKUP(A1839,[3]Sheet1!$A:$G,3,FALSE),0)</f>
        <v>0</v>
      </c>
      <c r="P1839" s="13">
        <f>IFERROR(VLOOKUP(A1839,[3]Sheet1!$A:$G,4,FALSE),0)</f>
        <v>0</v>
      </c>
      <c r="Q1839" s="13">
        <f>IFERROR(VLOOKUP(A1839,[3]Sheet1!$A:$G,5,FALSE),0)</f>
        <v>0</v>
      </c>
      <c r="R1839" s="13">
        <f>IFERROR(VLOOKUP(A1839,[3]Sheet1!$A:$H,6,FALSE),0)</f>
        <v>0</v>
      </c>
      <c r="S1839" s="13">
        <f>IFERROR(VLOOKUP(A1839,[3]Sheet1!$A:$I,7,FALSE),0)</f>
        <v>0</v>
      </c>
      <c r="T1839" s="13" t="str">
        <f t="shared" si="169"/>
        <v>Não</v>
      </c>
      <c r="U1839" s="13" t="str">
        <f t="shared" si="170"/>
        <v>Não</v>
      </c>
      <c r="V1839" s="13" t="str">
        <f t="shared" si="171"/>
        <v>Não</v>
      </c>
      <c r="W1839" s="13" t="str">
        <f t="shared" si="172"/>
        <v>Não</v>
      </c>
      <c r="X1839" s="13" t="str">
        <f t="shared" si="173"/>
        <v>Não</v>
      </c>
      <c r="Y1839" s="13" t="str">
        <f t="shared" si="174"/>
        <v>Não</v>
      </c>
    </row>
    <row r="1840" spans="1:25">
      <c r="A1840" s="9">
        <v>315010</v>
      </c>
      <c r="B1840" s="13">
        <f>IFERROR(VLOOKUP(A1840,[1]Monitoramento_Base_somente_Said!$A:$J,5,FALSE),0)</f>
        <v>0</v>
      </c>
      <c r="C1840" s="13">
        <f>IFERROR(VLOOKUP(A1840,[1]Monitoramento_Base_somente_Said!$A:$J,6,FALSE),0)</f>
        <v>0</v>
      </c>
      <c r="D1840" s="13">
        <f>IFERROR(VLOOKUP(A1840,[1]Monitoramento_Base_somente_Said!$A:$J,7,FALSE),0)</f>
        <v>0</v>
      </c>
      <c r="E1840" s="13">
        <f>IFERROR(VLOOKUP(A1840,[1]Monitoramento_Base_somente_Said!$A:$J,8,FALSE),0)</f>
        <v>0</v>
      </c>
      <c r="F1840" s="13">
        <f>IFERROR(VLOOKUP(A1840,[1]Monitoramento_Base_somente_Said!$A:$J,9,FALSE),0)</f>
        <v>0</v>
      </c>
      <c r="G1840" s="13">
        <f>IFERROR(VLOOKUP(A1840,[1]Monitoramento_Base_somente_Said!$A:$J,10,FALSE),0)</f>
        <v>0</v>
      </c>
      <c r="H1840" s="13">
        <f>IFERROR(VLOOKUP(A1840,[2]Sheet1!$A:$I,4,FALSE),0)</f>
        <v>0</v>
      </c>
      <c r="I1840" s="13">
        <f>IFERROR(VLOOKUP(A1840,[2]Sheet1!$A:$I,5,FALSE),0)</f>
        <v>0</v>
      </c>
      <c r="J1840" s="13">
        <f>IFERROR(VLOOKUP(A1840,[2]Sheet1!$A:$I,6,FALSE),0)</f>
        <v>0</v>
      </c>
      <c r="K1840" s="13">
        <f>IFERROR(VLOOKUP(A1840,[2]Sheet1!$A:$I,7,FALSE),0)</f>
        <v>0</v>
      </c>
      <c r="L1840" s="13">
        <f>IFERROR(VLOOKUP(A1840,[2]Sheet1!$A:$I,8,FALSE),0)</f>
        <v>0</v>
      </c>
      <c r="M1840" s="13">
        <f>IFERROR(VLOOKUP(A1840,[2]Sheet1!$A:$I,9,FALSE),0)</f>
        <v>0</v>
      </c>
      <c r="N1840" s="13">
        <f>IFERROR(VLOOKUP(A1840,[3]Sheet1!$A:$G,2,FALSE),0)</f>
        <v>108</v>
      </c>
      <c r="O1840" s="13">
        <f>IFERROR(VLOOKUP(A1840,[3]Sheet1!$A:$G,3,FALSE),0)</f>
        <v>0</v>
      </c>
      <c r="P1840" s="13">
        <f>IFERROR(VLOOKUP(A1840,[3]Sheet1!$A:$G,4,FALSE),0)</f>
        <v>0</v>
      </c>
      <c r="Q1840" s="13">
        <f>IFERROR(VLOOKUP(A1840,[3]Sheet1!$A:$G,5,FALSE),0)</f>
        <v>0</v>
      </c>
      <c r="R1840" s="13">
        <f>IFERROR(VLOOKUP(A1840,[3]Sheet1!$A:$H,6,FALSE),0)</f>
        <v>0</v>
      </c>
      <c r="S1840" s="13">
        <f>IFERROR(VLOOKUP(A1840,[3]Sheet1!$A:$I,7,FALSE),0)</f>
        <v>0</v>
      </c>
      <c r="T1840" s="13" t="str">
        <f t="shared" si="169"/>
        <v>Sim</v>
      </c>
      <c r="U1840" s="13" t="str">
        <f t="shared" si="170"/>
        <v>Não</v>
      </c>
      <c r="V1840" s="13" t="str">
        <f t="shared" si="171"/>
        <v>Não</v>
      </c>
      <c r="W1840" s="13" t="str">
        <f t="shared" si="172"/>
        <v>Não</v>
      </c>
      <c r="X1840" s="13" t="str">
        <f t="shared" si="173"/>
        <v>Não</v>
      </c>
      <c r="Y1840" s="13" t="str">
        <f t="shared" si="174"/>
        <v>Não</v>
      </c>
    </row>
    <row r="1841" spans="1:25">
      <c r="A1841" s="19">
        <v>315015</v>
      </c>
      <c r="B1841" s="13">
        <f>IFERROR(VLOOKUP(A1841,[1]Monitoramento_Base_somente_Said!$A:$J,5,FALSE),0)</f>
        <v>0</v>
      </c>
      <c r="C1841" s="13">
        <f>IFERROR(VLOOKUP(A1841,[1]Monitoramento_Base_somente_Said!$A:$J,6,FALSE),0)</f>
        <v>0</v>
      </c>
      <c r="D1841" s="13">
        <f>IFERROR(VLOOKUP(A1841,[1]Monitoramento_Base_somente_Said!$A:$J,7,FALSE),0)</f>
        <v>0</v>
      </c>
      <c r="E1841" s="13">
        <f>IFERROR(VLOOKUP(A1841,[1]Monitoramento_Base_somente_Said!$A:$J,8,FALSE),0)</f>
        <v>0</v>
      </c>
      <c r="F1841" s="13">
        <f>IFERROR(VLOOKUP(A1841,[1]Monitoramento_Base_somente_Said!$A:$J,9,FALSE),0)</f>
        <v>0</v>
      </c>
      <c r="G1841" s="13">
        <f>IFERROR(VLOOKUP(A1841,[1]Monitoramento_Base_somente_Said!$A:$J,10,FALSE),0)</f>
        <v>0</v>
      </c>
      <c r="H1841" s="13">
        <f>IFERROR(VLOOKUP(A1841,[2]Sheet1!$A:$I,4,FALSE),0)</f>
        <v>0</v>
      </c>
      <c r="I1841" s="13">
        <f>IFERROR(VLOOKUP(A1841,[2]Sheet1!$A:$I,5,FALSE),0)</f>
        <v>0</v>
      </c>
      <c r="J1841" s="13">
        <f>IFERROR(VLOOKUP(A1841,[2]Sheet1!$A:$I,6,FALSE),0)</f>
        <v>0</v>
      </c>
      <c r="K1841" s="13">
        <f>IFERROR(VLOOKUP(A1841,[2]Sheet1!$A:$I,7,FALSE),0)</f>
        <v>0</v>
      </c>
      <c r="L1841" s="13">
        <f>IFERROR(VLOOKUP(A1841,[2]Sheet1!$A:$I,8,FALSE),0)</f>
        <v>0</v>
      </c>
      <c r="M1841" s="13">
        <f>IFERROR(VLOOKUP(A1841,[2]Sheet1!$A:$I,9,FALSE),0)</f>
        <v>0</v>
      </c>
      <c r="N1841" s="13">
        <f>IFERROR(VLOOKUP(A1841,[3]Sheet1!$A:$G,2,FALSE),0)</f>
        <v>549</v>
      </c>
      <c r="O1841" s="13">
        <f>IFERROR(VLOOKUP(A1841,[3]Sheet1!$A:$G,3,FALSE),0)</f>
        <v>0</v>
      </c>
      <c r="P1841" s="13">
        <f>IFERROR(VLOOKUP(A1841,[3]Sheet1!$A:$G,4,FALSE),0)</f>
        <v>0</v>
      </c>
      <c r="Q1841" s="13">
        <f>IFERROR(VLOOKUP(A1841,[3]Sheet1!$A:$G,5,FALSE),0)</f>
        <v>0</v>
      </c>
      <c r="R1841" s="13">
        <f>IFERROR(VLOOKUP(A1841,[3]Sheet1!$A:$H,6,FALSE),0)</f>
        <v>0</v>
      </c>
      <c r="S1841" s="13">
        <f>IFERROR(VLOOKUP(A1841,[3]Sheet1!$A:$I,7,FALSE),0)</f>
        <v>0</v>
      </c>
      <c r="T1841" s="13" t="str">
        <f t="shared" si="169"/>
        <v>Sim</v>
      </c>
      <c r="U1841" s="13" t="str">
        <f t="shared" si="170"/>
        <v>Não</v>
      </c>
      <c r="V1841" s="13" t="str">
        <f t="shared" si="171"/>
        <v>Não</v>
      </c>
      <c r="W1841" s="13" t="str">
        <f t="shared" si="172"/>
        <v>Não</v>
      </c>
      <c r="X1841" s="13" t="str">
        <f t="shared" si="173"/>
        <v>Não</v>
      </c>
      <c r="Y1841" s="13" t="str">
        <f t="shared" si="174"/>
        <v>Não</v>
      </c>
    </row>
    <row r="1842" spans="1:25">
      <c r="A1842" s="9">
        <v>315020</v>
      </c>
      <c r="B1842" s="13">
        <f>IFERROR(VLOOKUP(A1842,[1]Monitoramento_Base_somente_Said!$A:$J,5,FALSE),0)</f>
        <v>0</v>
      </c>
      <c r="C1842" s="13">
        <f>IFERROR(VLOOKUP(A1842,[1]Monitoramento_Base_somente_Said!$A:$J,6,FALSE),0)</f>
        <v>0</v>
      </c>
      <c r="D1842" s="13">
        <f>IFERROR(VLOOKUP(A1842,[1]Monitoramento_Base_somente_Said!$A:$J,7,FALSE),0)</f>
        <v>0</v>
      </c>
      <c r="E1842" s="13">
        <f>IFERROR(VLOOKUP(A1842,[1]Monitoramento_Base_somente_Said!$A:$J,8,FALSE),0)</f>
        <v>0</v>
      </c>
      <c r="F1842" s="13">
        <f>IFERROR(VLOOKUP(A1842,[1]Monitoramento_Base_somente_Said!$A:$J,9,FALSE),0)</f>
        <v>0</v>
      </c>
      <c r="G1842" s="13">
        <f>IFERROR(VLOOKUP(A1842,[1]Monitoramento_Base_somente_Said!$A:$J,10,FALSE),0)</f>
        <v>0</v>
      </c>
      <c r="H1842" s="13">
        <f>IFERROR(VLOOKUP(A1842,[2]Sheet1!$A:$I,4,FALSE),0)</f>
        <v>0</v>
      </c>
      <c r="I1842" s="13">
        <f>IFERROR(VLOOKUP(A1842,[2]Sheet1!$A:$I,5,FALSE),0)</f>
        <v>0</v>
      </c>
      <c r="J1842" s="13">
        <f>IFERROR(VLOOKUP(A1842,[2]Sheet1!$A:$I,6,FALSE),0)</f>
        <v>0</v>
      </c>
      <c r="K1842" s="13">
        <f>IFERROR(VLOOKUP(A1842,[2]Sheet1!$A:$I,7,FALSE),0)</f>
        <v>0</v>
      </c>
      <c r="L1842" s="13">
        <f>IFERROR(VLOOKUP(A1842,[2]Sheet1!$A:$I,8,FALSE),0)</f>
        <v>0</v>
      </c>
      <c r="M1842" s="13">
        <f>IFERROR(VLOOKUP(A1842,[2]Sheet1!$A:$I,9,FALSE),0)</f>
        <v>0</v>
      </c>
      <c r="N1842" s="13">
        <f>IFERROR(VLOOKUP(A1842,[3]Sheet1!$A:$G,2,FALSE),0)</f>
        <v>0</v>
      </c>
      <c r="O1842" s="13">
        <f>IFERROR(VLOOKUP(A1842,[3]Sheet1!$A:$G,3,FALSE),0)</f>
        <v>0</v>
      </c>
      <c r="P1842" s="13">
        <f>IFERROR(VLOOKUP(A1842,[3]Sheet1!$A:$G,4,FALSE),0)</f>
        <v>0</v>
      </c>
      <c r="Q1842" s="13">
        <f>IFERROR(VLOOKUP(A1842,[3]Sheet1!$A:$G,5,FALSE),0)</f>
        <v>0</v>
      </c>
      <c r="R1842" s="13">
        <f>IFERROR(VLOOKUP(A1842,[3]Sheet1!$A:$H,6,FALSE),0)</f>
        <v>0</v>
      </c>
      <c r="S1842" s="13">
        <f>IFERROR(VLOOKUP(A1842,[3]Sheet1!$A:$I,7,FALSE),0)</f>
        <v>0</v>
      </c>
      <c r="T1842" s="13" t="str">
        <f t="shared" si="169"/>
        <v>Não</v>
      </c>
      <c r="U1842" s="13" t="str">
        <f t="shared" si="170"/>
        <v>Não</v>
      </c>
      <c r="V1842" s="13" t="str">
        <f t="shared" si="171"/>
        <v>Não</v>
      </c>
      <c r="W1842" s="13" t="str">
        <f t="shared" si="172"/>
        <v>Não</v>
      </c>
      <c r="X1842" s="13" t="str">
        <f t="shared" si="173"/>
        <v>Não</v>
      </c>
      <c r="Y1842" s="13" t="str">
        <f t="shared" si="174"/>
        <v>Não</v>
      </c>
    </row>
    <row r="1843" spans="1:25">
      <c r="A1843" s="19">
        <v>315030</v>
      </c>
      <c r="B1843" s="13">
        <f>IFERROR(VLOOKUP(A1843,[1]Monitoramento_Base_somente_Said!$A:$J,5,FALSE),0)</f>
        <v>0</v>
      </c>
      <c r="C1843" s="13">
        <f>IFERROR(VLOOKUP(A1843,[1]Monitoramento_Base_somente_Said!$A:$J,6,FALSE),0)</f>
        <v>0</v>
      </c>
      <c r="D1843" s="13">
        <f>IFERROR(VLOOKUP(A1843,[1]Monitoramento_Base_somente_Said!$A:$J,7,FALSE),0)</f>
        <v>0</v>
      </c>
      <c r="E1843" s="13">
        <f>IFERROR(VLOOKUP(A1843,[1]Monitoramento_Base_somente_Said!$A:$J,8,FALSE),0)</f>
        <v>0</v>
      </c>
      <c r="F1843" s="13">
        <f>IFERROR(VLOOKUP(A1843,[1]Monitoramento_Base_somente_Said!$A:$J,9,FALSE),0)</f>
        <v>0</v>
      </c>
      <c r="G1843" s="13">
        <f>IFERROR(VLOOKUP(A1843,[1]Monitoramento_Base_somente_Said!$A:$J,10,FALSE),0)</f>
        <v>0</v>
      </c>
      <c r="H1843" s="13">
        <f>IFERROR(VLOOKUP(A1843,[2]Sheet1!$A:$I,4,FALSE),0)</f>
        <v>0</v>
      </c>
      <c r="I1843" s="13">
        <f>IFERROR(VLOOKUP(A1843,[2]Sheet1!$A:$I,5,FALSE),0)</f>
        <v>0</v>
      </c>
      <c r="J1843" s="13">
        <f>IFERROR(VLOOKUP(A1843,[2]Sheet1!$A:$I,6,FALSE),0)</f>
        <v>0</v>
      </c>
      <c r="K1843" s="13">
        <f>IFERROR(VLOOKUP(A1843,[2]Sheet1!$A:$I,7,FALSE),0)</f>
        <v>0</v>
      </c>
      <c r="L1843" s="13">
        <f>IFERROR(VLOOKUP(A1843,[2]Sheet1!$A:$I,8,FALSE),0)</f>
        <v>0</v>
      </c>
      <c r="M1843" s="13">
        <f>IFERROR(VLOOKUP(A1843,[2]Sheet1!$A:$I,9,FALSE),0)</f>
        <v>0</v>
      </c>
      <c r="N1843" s="13">
        <f>IFERROR(VLOOKUP(A1843,[3]Sheet1!$A:$G,2,FALSE),0)</f>
        <v>1069</v>
      </c>
      <c r="O1843" s="13">
        <f>IFERROR(VLOOKUP(A1843,[3]Sheet1!$A:$G,3,FALSE),0)</f>
        <v>0</v>
      </c>
      <c r="P1843" s="13">
        <f>IFERROR(VLOOKUP(A1843,[3]Sheet1!$A:$G,4,FALSE),0)</f>
        <v>0</v>
      </c>
      <c r="Q1843" s="13">
        <f>IFERROR(VLOOKUP(A1843,[3]Sheet1!$A:$G,5,FALSE),0)</f>
        <v>0</v>
      </c>
      <c r="R1843" s="13">
        <f>IFERROR(VLOOKUP(A1843,[3]Sheet1!$A:$H,6,FALSE),0)</f>
        <v>0</v>
      </c>
      <c r="S1843" s="13">
        <f>IFERROR(VLOOKUP(A1843,[3]Sheet1!$A:$I,7,FALSE),0)</f>
        <v>0</v>
      </c>
      <c r="T1843" s="13" t="str">
        <f t="shared" si="169"/>
        <v>Sim</v>
      </c>
      <c r="U1843" s="13" t="str">
        <f t="shared" si="170"/>
        <v>Não</v>
      </c>
      <c r="V1843" s="13" t="str">
        <f t="shared" si="171"/>
        <v>Não</v>
      </c>
      <c r="W1843" s="13" t="str">
        <f t="shared" si="172"/>
        <v>Não</v>
      </c>
      <c r="X1843" s="13" t="str">
        <f t="shared" si="173"/>
        <v>Não</v>
      </c>
      <c r="Y1843" s="13" t="str">
        <f t="shared" si="174"/>
        <v>Não</v>
      </c>
    </row>
    <row r="1844" spans="1:25">
      <c r="A1844" s="19">
        <v>315040</v>
      </c>
      <c r="B1844" s="13">
        <f>IFERROR(VLOOKUP(A1844,[1]Monitoramento_Base_somente_Said!$A:$J,5,FALSE),0)</f>
        <v>0</v>
      </c>
      <c r="C1844" s="13">
        <f>IFERROR(VLOOKUP(A1844,[1]Monitoramento_Base_somente_Said!$A:$J,6,FALSE),0)</f>
        <v>0</v>
      </c>
      <c r="D1844" s="13">
        <f>IFERROR(VLOOKUP(A1844,[1]Monitoramento_Base_somente_Said!$A:$J,7,FALSE),0)</f>
        <v>0</v>
      </c>
      <c r="E1844" s="13">
        <f>IFERROR(VLOOKUP(A1844,[1]Monitoramento_Base_somente_Said!$A:$J,8,FALSE),0)</f>
        <v>0</v>
      </c>
      <c r="F1844" s="13">
        <f>IFERROR(VLOOKUP(A1844,[1]Monitoramento_Base_somente_Said!$A:$J,9,FALSE),0)</f>
        <v>0</v>
      </c>
      <c r="G1844" s="13">
        <f>IFERROR(VLOOKUP(A1844,[1]Monitoramento_Base_somente_Said!$A:$J,10,FALSE),0)</f>
        <v>0</v>
      </c>
      <c r="H1844" s="13">
        <f>IFERROR(VLOOKUP(A1844,[2]Sheet1!$A:$I,4,FALSE),0)</f>
        <v>0</v>
      </c>
      <c r="I1844" s="13">
        <f>IFERROR(VLOOKUP(A1844,[2]Sheet1!$A:$I,5,FALSE),0)</f>
        <v>0</v>
      </c>
      <c r="J1844" s="13">
        <f>IFERROR(VLOOKUP(A1844,[2]Sheet1!$A:$I,6,FALSE),0)</f>
        <v>0</v>
      </c>
      <c r="K1844" s="13">
        <f>IFERROR(VLOOKUP(A1844,[2]Sheet1!$A:$I,7,FALSE),0)</f>
        <v>0</v>
      </c>
      <c r="L1844" s="13">
        <f>IFERROR(VLOOKUP(A1844,[2]Sheet1!$A:$I,8,FALSE),0)</f>
        <v>0</v>
      </c>
      <c r="M1844" s="13">
        <f>IFERROR(VLOOKUP(A1844,[2]Sheet1!$A:$I,9,FALSE),0)</f>
        <v>0</v>
      </c>
      <c r="N1844" s="13">
        <f>IFERROR(VLOOKUP(A1844,[3]Sheet1!$A:$G,2,FALSE),0)</f>
        <v>4694</v>
      </c>
      <c r="O1844" s="13">
        <f>IFERROR(VLOOKUP(A1844,[3]Sheet1!$A:$G,3,FALSE),0)</f>
        <v>0</v>
      </c>
      <c r="P1844" s="13">
        <f>IFERROR(VLOOKUP(A1844,[3]Sheet1!$A:$G,4,FALSE),0)</f>
        <v>0</v>
      </c>
      <c r="Q1844" s="13">
        <f>IFERROR(VLOOKUP(A1844,[3]Sheet1!$A:$G,5,FALSE),0)</f>
        <v>0</v>
      </c>
      <c r="R1844" s="13">
        <f>IFERROR(VLOOKUP(A1844,[3]Sheet1!$A:$H,6,FALSE),0)</f>
        <v>0</v>
      </c>
      <c r="S1844" s="13">
        <f>IFERROR(VLOOKUP(A1844,[3]Sheet1!$A:$I,7,FALSE),0)</f>
        <v>0</v>
      </c>
      <c r="T1844" s="13" t="str">
        <f t="shared" si="169"/>
        <v>Sim</v>
      </c>
      <c r="U1844" s="13" t="str">
        <f t="shared" si="170"/>
        <v>Não</v>
      </c>
      <c r="V1844" s="13" t="str">
        <f t="shared" si="171"/>
        <v>Não</v>
      </c>
      <c r="W1844" s="13" t="str">
        <f t="shared" si="172"/>
        <v>Não</v>
      </c>
      <c r="X1844" s="13" t="str">
        <f t="shared" si="173"/>
        <v>Não</v>
      </c>
      <c r="Y1844" s="13" t="str">
        <f t="shared" si="174"/>
        <v>Não</v>
      </c>
    </row>
    <row r="1845" spans="1:25">
      <c r="A1845" s="9">
        <v>315050</v>
      </c>
      <c r="B1845" s="13">
        <f>IFERROR(VLOOKUP(A1845,[1]Monitoramento_Base_somente_Said!$A:$J,5,FALSE),0)</f>
        <v>0</v>
      </c>
      <c r="C1845" s="13">
        <f>IFERROR(VLOOKUP(A1845,[1]Monitoramento_Base_somente_Said!$A:$J,6,FALSE),0)</f>
        <v>0</v>
      </c>
      <c r="D1845" s="13">
        <f>IFERROR(VLOOKUP(A1845,[1]Monitoramento_Base_somente_Said!$A:$J,7,FALSE),0)</f>
        <v>0</v>
      </c>
      <c r="E1845" s="13">
        <f>IFERROR(VLOOKUP(A1845,[1]Monitoramento_Base_somente_Said!$A:$J,8,FALSE),0)</f>
        <v>0</v>
      </c>
      <c r="F1845" s="13">
        <f>IFERROR(VLOOKUP(A1845,[1]Monitoramento_Base_somente_Said!$A:$J,9,FALSE),0)</f>
        <v>0</v>
      </c>
      <c r="G1845" s="13">
        <f>IFERROR(VLOOKUP(A1845,[1]Monitoramento_Base_somente_Said!$A:$J,10,FALSE),0)</f>
        <v>0</v>
      </c>
      <c r="H1845" s="13">
        <f>IFERROR(VLOOKUP(A1845,[2]Sheet1!$A:$I,4,FALSE),0)</f>
        <v>0</v>
      </c>
      <c r="I1845" s="13">
        <f>IFERROR(VLOOKUP(A1845,[2]Sheet1!$A:$I,5,FALSE),0)</f>
        <v>0</v>
      </c>
      <c r="J1845" s="13">
        <f>IFERROR(VLOOKUP(A1845,[2]Sheet1!$A:$I,6,FALSE),0)</f>
        <v>0</v>
      </c>
      <c r="K1845" s="13">
        <f>IFERROR(VLOOKUP(A1845,[2]Sheet1!$A:$I,7,FALSE),0)</f>
        <v>0</v>
      </c>
      <c r="L1845" s="13">
        <f>IFERROR(VLOOKUP(A1845,[2]Sheet1!$A:$I,8,FALSE),0)</f>
        <v>0</v>
      </c>
      <c r="M1845" s="13">
        <f>IFERROR(VLOOKUP(A1845,[2]Sheet1!$A:$I,9,FALSE),0)</f>
        <v>0</v>
      </c>
      <c r="N1845" s="13">
        <f>IFERROR(VLOOKUP(A1845,[3]Sheet1!$A:$G,2,FALSE),0)</f>
        <v>320</v>
      </c>
      <c r="O1845" s="13">
        <f>IFERROR(VLOOKUP(A1845,[3]Sheet1!$A:$G,3,FALSE),0)</f>
        <v>0</v>
      </c>
      <c r="P1845" s="13">
        <f>IFERROR(VLOOKUP(A1845,[3]Sheet1!$A:$G,4,FALSE),0)</f>
        <v>0</v>
      </c>
      <c r="Q1845" s="13">
        <f>IFERROR(VLOOKUP(A1845,[3]Sheet1!$A:$G,5,FALSE),0)</f>
        <v>0</v>
      </c>
      <c r="R1845" s="13">
        <f>IFERROR(VLOOKUP(A1845,[3]Sheet1!$A:$H,6,FALSE),0)</f>
        <v>0</v>
      </c>
      <c r="S1845" s="13">
        <f>IFERROR(VLOOKUP(A1845,[3]Sheet1!$A:$I,7,FALSE),0)</f>
        <v>0</v>
      </c>
      <c r="T1845" s="13" t="str">
        <f t="shared" si="169"/>
        <v>Sim</v>
      </c>
      <c r="U1845" s="13" t="str">
        <f t="shared" si="170"/>
        <v>Não</v>
      </c>
      <c r="V1845" s="13" t="str">
        <f t="shared" si="171"/>
        <v>Não</v>
      </c>
      <c r="W1845" s="13" t="str">
        <f t="shared" si="172"/>
        <v>Não</v>
      </c>
      <c r="X1845" s="13" t="str">
        <f t="shared" si="173"/>
        <v>Não</v>
      </c>
      <c r="Y1845" s="13" t="str">
        <f t="shared" si="174"/>
        <v>Não</v>
      </c>
    </row>
    <row r="1846" spans="1:25">
      <c r="A1846" s="19">
        <v>315053</v>
      </c>
      <c r="B1846" s="13">
        <f>IFERROR(VLOOKUP(A1846,[1]Monitoramento_Base_somente_Said!$A:$J,5,FALSE),0)</f>
        <v>0</v>
      </c>
      <c r="C1846" s="13">
        <f>IFERROR(VLOOKUP(A1846,[1]Monitoramento_Base_somente_Said!$A:$J,6,FALSE),0)</f>
        <v>0</v>
      </c>
      <c r="D1846" s="13">
        <f>IFERROR(VLOOKUP(A1846,[1]Monitoramento_Base_somente_Said!$A:$J,7,FALSE),0)</f>
        <v>0</v>
      </c>
      <c r="E1846" s="13">
        <f>IFERROR(VLOOKUP(A1846,[1]Monitoramento_Base_somente_Said!$A:$J,8,FALSE),0)</f>
        <v>0</v>
      </c>
      <c r="F1846" s="13">
        <f>IFERROR(VLOOKUP(A1846,[1]Monitoramento_Base_somente_Said!$A:$J,9,FALSE),0)</f>
        <v>0</v>
      </c>
      <c r="G1846" s="13">
        <f>IFERROR(VLOOKUP(A1846,[1]Monitoramento_Base_somente_Said!$A:$J,10,FALSE),0)</f>
        <v>0</v>
      </c>
      <c r="H1846" s="13">
        <f>IFERROR(VLOOKUP(A1846,[2]Sheet1!$A:$I,4,FALSE),0)</f>
        <v>0</v>
      </c>
      <c r="I1846" s="13">
        <f>IFERROR(VLOOKUP(A1846,[2]Sheet1!$A:$I,5,FALSE),0)</f>
        <v>0</v>
      </c>
      <c r="J1846" s="13">
        <f>IFERROR(VLOOKUP(A1846,[2]Sheet1!$A:$I,6,FALSE),0)</f>
        <v>0</v>
      </c>
      <c r="K1846" s="13">
        <f>IFERROR(VLOOKUP(A1846,[2]Sheet1!$A:$I,7,FALSE),0)</f>
        <v>0</v>
      </c>
      <c r="L1846" s="13">
        <f>IFERROR(VLOOKUP(A1846,[2]Sheet1!$A:$I,8,FALSE),0)</f>
        <v>0</v>
      </c>
      <c r="M1846" s="13">
        <f>IFERROR(VLOOKUP(A1846,[2]Sheet1!$A:$I,9,FALSE),0)</f>
        <v>0</v>
      </c>
      <c r="N1846" s="13">
        <f>IFERROR(VLOOKUP(A1846,[3]Sheet1!$A:$G,2,FALSE),0)</f>
        <v>2391</v>
      </c>
      <c r="O1846" s="13">
        <f>IFERROR(VLOOKUP(A1846,[3]Sheet1!$A:$G,3,FALSE),0)</f>
        <v>0</v>
      </c>
      <c r="P1846" s="13">
        <f>IFERROR(VLOOKUP(A1846,[3]Sheet1!$A:$G,4,FALSE),0)</f>
        <v>0</v>
      </c>
      <c r="Q1846" s="13">
        <f>IFERROR(VLOOKUP(A1846,[3]Sheet1!$A:$G,5,FALSE),0)</f>
        <v>0</v>
      </c>
      <c r="R1846" s="13">
        <f>IFERROR(VLOOKUP(A1846,[3]Sheet1!$A:$H,6,FALSE),0)</f>
        <v>0</v>
      </c>
      <c r="S1846" s="13">
        <f>IFERROR(VLOOKUP(A1846,[3]Sheet1!$A:$I,7,FALSE),0)</f>
        <v>0</v>
      </c>
      <c r="T1846" s="13" t="str">
        <f t="shared" si="169"/>
        <v>Sim</v>
      </c>
      <c r="U1846" s="13" t="str">
        <f t="shared" si="170"/>
        <v>Não</v>
      </c>
      <c r="V1846" s="13" t="str">
        <f t="shared" si="171"/>
        <v>Não</v>
      </c>
      <c r="W1846" s="13" t="str">
        <f t="shared" si="172"/>
        <v>Não</v>
      </c>
      <c r="X1846" s="13" t="str">
        <f t="shared" si="173"/>
        <v>Não</v>
      </c>
      <c r="Y1846" s="13" t="str">
        <f t="shared" si="174"/>
        <v>Não</v>
      </c>
    </row>
    <row r="1847" spans="1:25">
      <c r="A1847" s="9">
        <v>315057</v>
      </c>
      <c r="B1847" s="13">
        <f>IFERROR(VLOOKUP(A1847,[1]Monitoramento_Base_somente_Said!$A:$J,5,FALSE),0)</f>
        <v>0</v>
      </c>
      <c r="C1847" s="13">
        <f>IFERROR(VLOOKUP(A1847,[1]Monitoramento_Base_somente_Said!$A:$J,6,FALSE),0)</f>
        <v>0</v>
      </c>
      <c r="D1847" s="13">
        <f>IFERROR(VLOOKUP(A1847,[1]Monitoramento_Base_somente_Said!$A:$J,7,FALSE),0)</f>
        <v>0</v>
      </c>
      <c r="E1847" s="13">
        <f>IFERROR(VLOOKUP(A1847,[1]Monitoramento_Base_somente_Said!$A:$J,8,FALSE),0)</f>
        <v>0</v>
      </c>
      <c r="F1847" s="13">
        <f>IFERROR(VLOOKUP(A1847,[1]Monitoramento_Base_somente_Said!$A:$J,9,FALSE),0)</f>
        <v>0</v>
      </c>
      <c r="G1847" s="13">
        <f>IFERROR(VLOOKUP(A1847,[1]Monitoramento_Base_somente_Said!$A:$J,10,FALSE),0)</f>
        <v>0</v>
      </c>
      <c r="H1847" s="13">
        <f>IFERROR(VLOOKUP(A1847,[2]Sheet1!$A:$I,4,FALSE),0)</f>
        <v>0</v>
      </c>
      <c r="I1847" s="13">
        <f>IFERROR(VLOOKUP(A1847,[2]Sheet1!$A:$I,5,FALSE),0)</f>
        <v>0</v>
      </c>
      <c r="J1847" s="13">
        <f>IFERROR(VLOOKUP(A1847,[2]Sheet1!$A:$I,6,FALSE),0)</f>
        <v>0</v>
      </c>
      <c r="K1847" s="13">
        <f>IFERROR(VLOOKUP(A1847,[2]Sheet1!$A:$I,7,FALSE),0)</f>
        <v>0</v>
      </c>
      <c r="L1847" s="13">
        <f>IFERROR(VLOOKUP(A1847,[2]Sheet1!$A:$I,8,FALSE),0)</f>
        <v>0</v>
      </c>
      <c r="M1847" s="13">
        <f>IFERROR(VLOOKUP(A1847,[2]Sheet1!$A:$I,9,FALSE),0)</f>
        <v>0</v>
      </c>
      <c r="N1847" s="13">
        <f>IFERROR(VLOOKUP(A1847,[3]Sheet1!$A:$G,2,FALSE),0)</f>
        <v>375</v>
      </c>
      <c r="O1847" s="13">
        <f>IFERROR(VLOOKUP(A1847,[3]Sheet1!$A:$G,3,FALSE),0)</f>
        <v>0</v>
      </c>
      <c r="P1847" s="13">
        <f>IFERROR(VLOOKUP(A1847,[3]Sheet1!$A:$G,4,FALSE),0)</f>
        <v>0</v>
      </c>
      <c r="Q1847" s="13">
        <f>IFERROR(VLOOKUP(A1847,[3]Sheet1!$A:$G,5,FALSE),0)</f>
        <v>0</v>
      </c>
      <c r="R1847" s="13">
        <f>IFERROR(VLOOKUP(A1847,[3]Sheet1!$A:$H,6,FALSE),0)</f>
        <v>0</v>
      </c>
      <c r="S1847" s="13">
        <f>IFERROR(VLOOKUP(A1847,[3]Sheet1!$A:$I,7,FALSE),0)</f>
        <v>0</v>
      </c>
      <c r="T1847" s="13" t="str">
        <f t="shared" si="169"/>
        <v>Sim</v>
      </c>
      <c r="U1847" s="13" t="str">
        <f t="shared" si="170"/>
        <v>Não</v>
      </c>
      <c r="V1847" s="13" t="str">
        <f t="shared" si="171"/>
        <v>Não</v>
      </c>
      <c r="W1847" s="13" t="str">
        <f t="shared" si="172"/>
        <v>Não</v>
      </c>
      <c r="X1847" s="13" t="str">
        <f t="shared" si="173"/>
        <v>Não</v>
      </c>
      <c r="Y1847" s="13" t="str">
        <f t="shared" si="174"/>
        <v>Não</v>
      </c>
    </row>
    <row r="1848" spans="1:25">
      <c r="A1848" s="9">
        <v>315060</v>
      </c>
      <c r="B1848" s="13">
        <f>IFERROR(VLOOKUP(A1848,[1]Monitoramento_Base_somente_Said!$A:$J,5,FALSE),0)</f>
        <v>0</v>
      </c>
      <c r="C1848" s="13">
        <f>IFERROR(VLOOKUP(A1848,[1]Monitoramento_Base_somente_Said!$A:$J,6,FALSE),0)</f>
        <v>0</v>
      </c>
      <c r="D1848" s="13">
        <f>IFERROR(VLOOKUP(A1848,[1]Monitoramento_Base_somente_Said!$A:$J,7,FALSE),0)</f>
        <v>0</v>
      </c>
      <c r="E1848" s="13">
        <f>IFERROR(VLOOKUP(A1848,[1]Monitoramento_Base_somente_Said!$A:$J,8,FALSE),0)</f>
        <v>0</v>
      </c>
      <c r="F1848" s="13">
        <f>IFERROR(VLOOKUP(A1848,[1]Monitoramento_Base_somente_Said!$A:$J,9,FALSE),0)</f>
        <v>0</v>
      </c>
      <c r="G1848" s="13">
        <f>IFERROR(VLOOKUP(A1848,[1]Monitoramento_Base_somente_Said!$A:$J,10,FALSE),0)</f>
        <v>0</v>
      </c>
      <c r="H1848" s="13">
        <f>IFERROR(VLOOKUP(A1848,[2]Sheet1!$A:$I,4,FALSE),0)</f>
        <v>0</v>
      </c>
      <c r="I1848" s="13">
        <f>IFERROR(VLOOKUP(A1848,[2]Sheet1!$A:$I,5,FALSE),0)</f>
        <v>0</v>
      </c>
      <c r="J1848" s="13">
        <f>IFERROR(VLOOKUP(A1848,[2]Sheet1!$A:$I,6,FALSE),0)</f>
        <v>0</v>
      </c>
      <c r="K1848" s="13">
        <f>IFERROR(VLOOKUP(A1848,[2]Sheet1!$A:$I,7,FALSE),0)</f>
        <v>0</v>
      </c>
      <c r="L1848" s="13">
        <f>IFERROR(VLOOKUP(A1848,[2]Sheet1!$A:$I,8,FALSE),0)</f>
        <v>0</v>
      </c>
      <c r="M1848" s="13">
        <f>IFERROR(VLOOKUP(A1848,[2]Sheet1!$A:$I,9,FALSE),0)</f>
        <v>0</v>
      </c>
      <c r="N1848" s="13">
        <f>IFERROR(VLOOKUP(A1848,[3]Sheet1!$A:$G,2,FALSE),0)</f>
        <v>4735</v>
      </c>
      <c r="O1848" s="13">
        <f>IFERROR(VLOOKUP(A1848,[3]Sheet1!$A:$G,3,FALSE),0)</f>
        <v>0</v>
      </c>
      <c r="P1848" s="13">
        <f>IFERROR(VLOOKUP(A1848,[3]Sheet1!$A:$G,4,FALSE),0)</f>
        <v>0</v>
      </c>
      <c r="Q1848" s="13">
        <f>IFERROR(VLOOKUP(A1848,[3]Sheet1!$A:$G,5,FALSE),0)</f>
        <v>0</v>
      </c>
      <c r="R1848" s="13">
        <f>IFERROR(VLOOKUP(A1848,[3]Sheet1!$A:$H,6,FALSE),0)</f>
        <v>0</v>
      </c>
      <c r="S1848" s="13">
        <f>IFERROR(VLOOKUP(A1848,[3]Sheet1!$A:$I,7,FALSE),0)</f>
        <v>0</v>
      </c>
      <c r="T1848" s="13" t="str">
        <f t="shared" si="169"/>
        <v>Sim</v>
      </c>
      <c r="U1848" s="13" t="str">
        <f t="shared" si="170"/>
        <v>Não</v>
      </c>
      <c r="V1848" s="13" t="str">
        <f t="shared" si="171"/>
        <v>Não</v>
      </c>
      <c r="W1848" s="13" t="str">
        <f t="shared" si="172"/>
        <v>Não</v>
      </c>
      <c r="X1848" s="13" t="str">
        <f t="shared" si="173"/>
        <v>Não</v>
      </c>
      <c r="Y1848" s="13" t="str">
        <f t="shared" si="174"/>
        <v>Não</v>
      </c>
    </row>
    <row r="1849" spans="1:25">
      <c r="A1849" s="9">
        <v>315070</v>
      </c>
      <c r="B1849" s="13">
        <f>IFERROR(VLOOKUP(A1849,[1]Monitoramento_Base_somente_Said!$A:$J,5,FALSE),0)</f>
        <v>0</v>
      </c>
      <c r="C1849" s="13">
        <f>IFERROR(VLOOKUP(A1849,[1]Monitoramento_Base_somente_Said!$A:$J,6,FALSE),0)</f>
        <v>0</v>
      </c>
      <c r="D1849" s="13">
        <f>IFERROR(VLOOKUP(A1849,[1]Monitoramento_Base_somente_Said!$A:$J,7,FALSE),0)</f>
        <v>0</v>
      </c>
      <c r="E1849" s="13">
        <f>IFERROR(VLOOKUP(A1849,[1]Monitoramento_Base_somente_Said!$A:$J,8,FALSE),0)</f>
        <v>0</v>
      </c>
      <c r="F1849" s="13">
        <f>IFERROR(VLOOKUP(A1849,[1]Monitoramento_Base_somente_Said!$A:$J,9,FALSE),0)</f>
        <v>0</v>
      </c>
      <c r="G1849" s="13">
        <f>IFERROR(VLOOKUP(A1849,[1]Monitoramento_Base_somente_Said!$A:$J,10,FALSE),0)</f>
        <v>0</v>
      </c>
      <c r="H1849" s="13">
        <f>IFERROR(VLOOKUP(A1849,[2]Sheet1!$A:$I,4,FALSE),0)</f>
        <v>0</v>
      </c>
      <c r="I1849" s="13">
        <f>IFERROR(VLOOKUP(A1849,[2]Sheet1!$A:$I,5,FALSE),0)</f>
        <v>0</v>
      </c>
      <c r="J1849" s="13">
        <f>IFERROR(VLOOKUP(A1849,[2]Sheet1!$A:$I,6,FALSE),0)</f>
        <v>0</v>
      </c>
      <c r="K1849" s="13">
        <f>IFERROR(VLOOKUP(A1849,[2]Sheet1!$A:$I,7,FALSE),0)</f>
        <v>0</v>
      </c>
      <c r="L1849" s="13">
        <f>IFERROR(VLOOKUP(A1849,[2]Sheet1!$A:$I,8,FALSE),0)</f>
        <v>0</v>
      </c>
      <c r="M1849" s="13">
        <f>IFERROR(VLOOKUP(A1849,[2]Sheet1!$A:$I,9,FALSE),0)</f>
        <v>0</v>
      </c>
      <c r="N1849" s="13">
        <f>IFERROR(VLOOKUP(A1849,[3]Sheet1!$A:$G,2,FALSE),0)</f>
        <v>145</v>
      </c>
      <c r="O1849" s="13">
        <f>IFERROR(VLOOKUP(A1849,[3]Sheet1!$A:$G,3,FALSE),0)</f>
        <v>0</v>
      </c>
      <c r="P1849" s="13">
        <f>IFERROR(VLOOKUP(A1849,[3]Sheet1!$A:$G,4,FALSE),0)</f>
        <v>0</v>
      </c>
      <c r="Q1849" s="13">
        <f>IFERROR(VLOOKUP(A1849,[3]Sheet1!$A:$G,5,FALSE),0)</f>
        <v>0</v>
      </c>
      <c r="R1849" s="13">
        <f>IFERROR(VLOOKUP(A1849,[3]Sheet1!$A:$H,6,FALSE),0)</f>
        <v>0</v>
      </c>
      <c r="S1849" s="13">
        <f>IFERROR(VLOOKUP(A1849,[3]Sheet1!$A:$I,7,FALSE),0)</f>
        <v>0</v>
      </c>
      <c r="T1849" s="13" t="str">
        <f t="shared" si="169"/>
        <v>Sim</v>
      </c>
      <c r="U1849" s="13" t="str">
        <f t="shared" si="170"/>
        <v>Não</v>
      </c>
      <c r="V1849" s="13" t="str">
        <f t="shared" si="171"/>
        <v>Não</v>
      </c>
      <c r="W1849" s="13" t="str">
        <f t="shared" si="172"/>
        <v>Não</v>
      </c>
      <c r="X1849" s="13" t="str">
        <f t="shared" si="173"/>
        <v>Não</v>
      </c>
      <c r="Y1849" s="13" t="str">
        <f t="shared" si="174"/>
        <v>Não</v>
      </c>
    </row>
    <row r="1850" spans="1:25">
      <c r="A1850" s="9">
        <v>315080</v>
      </c>
      <c r="B1850" s="13">
        <f>IFERROR(VLOOKUP(A1850,[1]Monitoramento_Base_somente_Said!$A:$J,5,FALSE),0)</f>
        <v>0</v>
      </c>
      <c r="C1850" s="13">
        <f>IFERROR(VLOOKUP(A1850,[1]Monitoramento_Base_somente_Said!$A:$J,6,FALSE),0)</f>
        <v>104346</v>
      </c>
      <c r="D1850" s="13">
        <f>IFERROR(VLOOKUP(A1850,[1]Monitoramento_Base_somente_Said!$A:$J,7,FALSE),0)</f>
        <v>0</v>
      </c>
      <c r="E1850" s="13">
        <f>IFERROR(VLOOKUP(A1850,[1]Monitoramento_Base_somente_Said!$A:$J,8,FALSE),0)</f>
        <v>97614</v>
      </c>
      <c r="F1850" s="13">
        <f>IFERROR(VLOOKUP(A1850,[1]Monitoramento_Base_somente_Said!$A:$J,9,FALSE),0)</f>
        <v>0</v>
      </c>
      <c r="G1850" s="13">
        <f>IFERROR(VLOOKUP(A1850,[1]Monitoramento_Base_somente_Said!$A:$J,10,FALSE),0)</f>
        <v>40392</v>
      </c>
      <c r="H1850" s="13">
        <f>IFERROR(VLOOKUP(A1850,[2]Sheet1!$A:$I,4,FALSE),0)</f>
        <v>0</v>
      </c>
      <c r="I1850" s="13">
        <f>IFERROR(VLOOKUP(A1850,[2]Sheet1!$A:$I,5,FALSE),0)</f>
        <v>0</v>
      </c>
      <c r="J1850" s="13">
        <f>IFERROR(VLOOKUP(A1850,[2]Sheet1!$A:$I,6,FALSE),0)</f>
        <v>0</v>
      </c>
      <c r="K1850" s="13">
        <f>IFERROR(VLOOKUP(A1850,[2]Sheet1!$A:$I,7,FALSE),0)</f>
        <v>0</v>
      </c>
      <c r="L1850" s="13">
        <f>IFERROR(VLOOKUP(A1850,[2]Sheet1!$A:$I,8,FALSE),0)</f>
        <v>0</v>
      </c>
      <c r="M1850" s="13">
        <f>IFERROR(VLOOKUP(A1850,[2]Sheet1!$A:$I,9,FALSE),0)</f>
        <v>0</v>
      </c>
      <c r="N1850" s="13">
        <f>IFERROR(VLOOKUP(A1850,[3]Sheet1!$A:$G,2,FALSE),0)</f>
        <v>3867</v>
      </c>
      <c r="O1850" s="13">
        <f>IFERROR(VLOOKUP(A1850,[3]Sheet1!$A:$G,3,FALSE),0)</f>
        <v>0</v>
      </c>
      <c r="P1850" s="13">
        <f>IFERROR(VLOOKUP(A1850,[3]Sheet1!$A:$G,4,FALSE),0)</f>
        <v>0</v>
      </c>
      <c r="Q1850" s="13">
        <f>IFERROR(VLOOKUP(A1850,[3]Sheet1!$A:$G,5,FALSE),0)</f>
        <v>0</v>
      </c>
      <c r="R1850" s="13">
        <f>IFERROR(VLOOKUP(A1850,[3]Sheet1!$A:$H,6,FALSE),0)</f>
        <v>0</v>
      </c>
      <c r="S1850" s="13">
        <f>IFERROR(VLOOKUP(A1850,[3]Sheet1!$A:$I,7,FALSE),0)</f>
        <v>0</v>
      </c>
      <c r="T1850" s="13" t="str">
        <f t="shared" si="169"/>
        <v>Sim</v>
      </c>
      <c r="U1850" s="13" t="str">
        <f t="shared" si="170"/>
        <v>Sim</v>
      </c>
      <c r="V1850" s="13" t="str">
        <f t="shared" si="171"/>
        <v>Não</v>
      </c>
      <c r="W1850" s="13" t="str">
        <f t="shared" si="172"/>
        <v>Sim</v>
      </c>
      <c r="X1850" s="13" t="str">
        <f t="shared" si="173"/>
        <v>Não</v>
      </c>
      <c r="Y1850" s="13" t="str">
        <f t="shared" si="174"/>
        <v>Sim</v>
      </c>
    </row>
    <row r="1851" spans="1:25">
      <c r="A1851" s="9">
        <v>315090</v>
      </c>
      <c r="B1851" s="13">
        <f>IFERROR(VLOOKUP(A1851,[1]Monitoramento_Base_somente_Said!$A:$J,5,FALSE),0)</f>
        <v>0</v>
      </c>
      <c r="C1851" s="13">
        <f>IFERROR(VLOOKUP(A1851,[1]Monitoramento_Base_somente_Said!$A:$J,6,FALSE),0)</f>
        <v>0</v>
      </c>
      <c r="D1851" s="13">
        <f>IFERROR(VLOOKUP(A1851,[1]Monitoramento_Base_somente_Said!$A:$J,7,FALSE),0)</f>
        <v>0</v>
      </c>
      <c r="E1851" s="13">
        <f>IFERROR(VLOOKUP(A1851,[1]Monitoramento_Base_somente_Said!$A:$J,8,FALSE),0)</f>
        <v>0</v>
      </c>
      <c r="F1851" s="13">
        <f>IFERROR(VLOOKUP(A1851,[1]Monitoramento_Base_somente_Said!$A:$J,9,FALSE),0)</f>
        <v>0</v>
      </c>
      <c r="G1851" s="13">
        <f>IFERROR(VLOOKUP(A1851,[1]Monitoramento_Base_somente_Said!$A:$J,10,FALSE),0)</f>
        <v>0</v>
      </c>
      <c r="H1851" s="13">
        <f>IFERROR(VLOOKUP(A1851,[2]Sheet1!$A:$I,4,FALSE),0)</f>
        <v>0</v>
      </c>
      <c r="I1851" s="13">
        <f>IFERROR(VLOOKUP(A1851,[2]Sheet1!$A:$I,5,FALSE),0)</f>
        <v>0</v>
      </c>
      <c r="J1851" s="13">
        <f>IFERROR(VLOOKUP(A1851,[2]Sheet1!$A:$I,6,FALSE),0)</f>
        <v>0</v>
      </c>
      <c r="K1851" s="13">
        <f>IFERROR(VLOOKUP(A1851,[2]Sheet1!$A:$I,7,FALSE),0)</f>
        <v>0</v>
      </c>
      <c r="L1851" s="13">
        <f>IFERROR(VLOOKUP(A1851,[2]Sheet1!$A:$I,8,FALSE),0)</f>
        <v>0</v>
      </c>
      <c r="M1851" s="13">
        <f>IFERROR(VLOOKUP(A1851,[2]Sheet1!$A:$I,9,FALSE),0)</f>
        <v>0</v>
      </c>
      <c r="N1851" s="13">
        <f>IFERROR(VLOOKUP(A1851,[3]Sheet1!$A:$G,2,FALSE),0)</f>
        <v>151</v>
      </c>
      <c r="O1851" s="13">
        <f>IFERROR(VLOOKUP(A1851,[3]Sheet1!$A:$G,3,FALSE),0)</f>
        <v>0</v>
      </c>
      <c r="P1851" s="13">
        <f>IFERROR(VLOOKUP(A1851,[3]Sheet1!$A:$G,4,FALSE),0)</f>
        <v>0</v>
      </c>
      <c r="Q1851" s="13">
        <f>IFERROR(VLOOKUP(A1851,[3]Sheet1!$A:$G,5,FALSE),0)</f>
        <v>0</v>
      </c>
      <c r="R1851" s="13">
        <f>IFERROR(VLOOKUP(A1851,[3]Sheet1!$A:$H,6,FALSE),0)</f>
        <v>0</v>
      </c>
      <c r="S1851" s="13">
        <f>IFERROR(VLOOKUP(A1851,[3]Sheet1!$A:$I,7,FALSE),0)</f>
        <v>0</v>
      </c>
      <c r="T1851" s="13" t="str">
        <f t="shared" si="169"/>
        <v>Sim</v>
      </c>
      <c r="U1851" s="13" t="str">
        <f t="shared" si="170"/>
        <v>Não</v>
      </c>
      <c r="V1851" s="13" t="str">
        <f t="shared" si="171"/>
        <v>Não</v>
      </c>
      <c r="W1851" s="13" t="str">
        <f t="shared" si="172"/>
        <v>Não</v>
      </c>
      <c r="X1851" s="13" t="str">
        <f t="shared" si="173"/>
        <v>Não</v>
      </c>
      <c r="Y1851" s="13" t="str">
        <f t="shared" si="174"/>
        <v>Não</v>
      </c>
    </row>
    <row r="1852" spans="1:25">
      <c r="A1852" s="9">
        <v>315100</v>
      </c>
      <c r="B1852" s="13">
        <f>IFERROR(VLOOKUP(A1852,[1]Monitoramento_Base_somente_Said!$A:$J,5,FALSE),0)</f>
        <v>0</v>
      </c>
      <c r="C1852" s="13">
        <f>IFERROR(VLOOKUP(A1852,[1]Monitoramento_Base_somente_Said!$A:$J,6,FALSE),0)</f>
        <v>0</v>
      </c>
      <c r="D1852" s="13">
        <f>IFERROR(VLOOKUP(A1852,[1]Monitoramento_Base_somente_Said!$A:$J,7,FALSE),0)</f>
        <v>0</v>
      </c>
      <c r="E1852" s="13">
        <f>IFERROR(VLOOKUP(A1852,[1]Monitoramento_Base_somente_Said!$A:$J,8,FALSE),0)</f>
        <v>0</v>
      </c>
      <c r="F1852" s="13">
        <f>IFERROR(VLOOKUP(A1852,[1]Monitoramento_Base_somente_Said!$A:$J,9,FALSE),0)</f>
        <v>0</v>
      </c>
      <c r="G1852" s="13">
        <f>IFERROR(VLOOKUP(A1852,[1]Monitoramento_Base_somente_Said!$A:$J,10,FALSE),0)</f>
        <v>0</v>
      </c>
      <c r="H1852" s="13">
        <f>IFERROR(VLOOKUP(A1852,[2]Sheet1!$A:$I,4,FALSE),0)</f>
        <v>0</v>
      </c>
      <c r="I1852" s="13">
        <f>IFERROR(VLOOKUP(A1852,[2]Sheet1!$A:$I,5,FALSE),0)</f>
        <v>0</v>
      </c>
      <c r="J1852" s="13">
        <f>IFERROR(VLOOKUP(A1852,[2]Sheet1!$A:$I,6,FALSE),0)</f>
        <v>0</v>
      </c>
      <c r="K1852" s="13">
        <f>IFERROR(VLOOKUP(A1852,[2]Sheet1!$A:$I,7,FALSE),0)</f>
        <v>0</v>
      </c>
      <c r="L1852" s="13">
        <f>IFERROR(VLOOKUP(A1852,[2]Sheet1!$A:$I,8,FALSE),0)</f>
        <v>0</v>
      </c>
      <c r="M1852" s="13">
        <f>IFERROR(VLOOKUP(A1852,[2]Sheet1!$A:$I,9,FALSE),0)</f>
        <v>0</v>
      </c>
      <c r="N1852" s="13">
        <f>IFERROR(VLOOKUP(A1852,[3]Sheet1!$A:$G,2,FALSE),0)</f>
        <v>129997</v>
      </c>
      <c r="O1852" s="13">
        <f>IFERROR(VLOOKUP(A1852,[3]Sheet1!$A:$G,3,FALSE),0)</f>
        <v>0</v>
      </c>
      <c r="P1852" s="13">
        <f>IFERROR(VLOOKUP(A1852,[3]Sheet1!$A:$G,4,FALSE),0)</f>
        <v>0</v>
      </c>
      <c r="Q1852" s="13">
        <f>IFERROR(VLOOKUP(A1852,[3]Sheet1!$A:$G,5,FALSE),0)</f>
        <v>0</v>
      </c>
      <c r="R1852" s="13">
        <f>IFERROR(VLOOKUP(A1852,[3]Sheet1!$A:$H,6,FALSE),0)</f>
        <v>0</v>
      </c>
      <c r="S1852" s="13">
        <f>IFERROR(VLOOKUP(A1852,[3]Sheet1!$A:$I,7,FALSE),0)</f>
        <v>0</v>
      </c>
      <c r="T1852" s="13" t="str">
        <f t="shared" si="169"/>
        <v>Sim</v>
      </c>
      <c r="U1852" s="13" t="str">
        <f t="shared" si="170"/>
        <v>Não</v>
      </c>
      <c r="V1852" s="13" t="str">
        <f t="shared" si="171"/>
        <v>Não</v>
      </c>
      <c r="W1852" s="13" t="str">
        <f t="shared" si="172"/>
        <v>Não</v>
      </c>
      <c r="X1852" s="13" t="str">
        <f t="shared" si="173"/>
        <v>Não</v>
      </c>
      <c r="Y1852" s="13" t="str">
        <f t="shared" si="174"/>
        <v>Não</v>
      </c>
    </row>
    <row r="1853" spans="1:25">
      <c r="A1853" s="19">
        <v>315110</v>
      </c>
      <c r="B1853" s="13">
        <f>IFERROR(VLOOKUP(A1853,[1]Monitoramento_Base_somente_Said!$A:$J,5,FALSE),0)</f>
        <v>0</v>
      </c>
      <c r="C1853" s="13">
        <f>IFERROR(VLOOKUP(A1853,[1]Monitoramento_Base_somente_Said!$A:$J,6,FALSE),0)</f>
        <v>0</v>
      </c>
      <c r="D1853" s="13">
        <f>IFERROR(VLOOKUP(A1853,[1]Monitoramento_Base_somente_Said!$A:$J,7,FALSE),0)</f>
        <v>0</v>
      </c>
      <c r="E1853" s="13">
        <f>IFERROR(VLOOKUP(A1853,[1]Monitoramento_Base_somente_Said!$A:$J,8,FALSE),0)</f>
        <v>0</v>
      </c>
      <c r="F1853" s="13">
        <f>IFERROR(VLOOKUP(A1853,[1]Monitoramento_Base_somente_Said!$A:$J,9,FALSE),0)</f>
        <v>0</v>
      </c>
      <c r="G1853" s="13">
        <f>IFERROR(VLOOKUP(A1853,[1]Monitoramento_Base_somente_Said!$A:$J,10,FALSE),0)</f>
        <v>0</v>
      </c>
      <c r="H1853" s="13">
        <f>IFERROR(VLOOKUP(A1853,[2]Sheet1!$A:$I,4,FALSE),0)</f>
        <v>0</v>
      </c>
      <c r="I1853" s="13">
        <f>IFERROR(VLOOKUP(A1853,[2]Sheet1!$A:$I,5,FALSE),0)</f>
        <v>0</v>
      </c>
      <c r="J1853" s="13">
        <f>IFERROR(VLOOKUP(A1853,[2]Sheet1!$A:$I,6,FALSE),0)</f>
        <v>0</v>
      </c>
      <c r="K1853" s="13">
        <f>IFERROR(VLOOKUP(A1853,[2]Sheet1!$A:$I,7,FALSE),0)</f>
        <v>0</v>
      </c>
      <c r="L1853" s="13">
        <f>IFERROR(VLOOKUP(A1853,[2]Sheet1!$A:$I,8,FALSE),0)</f>
        <v>0</v>
      </c>
      <c r="M1853" s="13">
        <f>IFERROR(VLOOKUP(A1853,[2]Sheet1!$A:$I,9,FALSE),0)</f>
        <v>0</v>
      </c>
      <c r="N1853" s="13">
        <f>IFERROR(VLOOKUP(A1853,[3]Sheet1!$A:$G,2,FALSE),0)</f>
        <v>6420</v>
      </c>
      <c r="O1853" s="13">
        <f>IFERROR(VLOOKUP(A1853,[3]Sheet1!$A:$G,3,FALSE),0)</f>
        <v>0</v>
      </c>
      <c r="P1853" s="13">
        <f>IFERROR(VLOOKUP(A1853,[3]Sheet1!$A:$G,4,FALSE),0)</f>
        <v>0</v>
      </c>
      <c r="Q1853" s="13">
        <f>IFERROR(VLOOKUP(A1853,[3]Sheet1!$A:$G,5,FALSE),0)</f>
        <v>0</v>
      </c>
      <c r="R1853" s="13">
        <f>IFERROR(VLOOKUP(A1853,[3]Sheet1!$A:$H,6,FALSE),0)</f>
        <v>0</v>
      </c>
      <c r="S1853" s="13">
        <f>IFERROR(VLOOKUP(A1853,[3]Sheet1!$A:$I,7,FALSE),0)</f>
        <v>0</v>
      </c>
      <c r="T1853" s="13" t="str">
        <f t="shared" si="169"/>
        <v>Sim</v>
      </c>
      <c r="U1853" s="13" t="str">
        <f t="shared" si="170"/>
        <v>Não</v>
      </c>
      <c r="V1853" s="13" t="str">
        <f t="shared" si="171"/>
        <v>Não</v>
      </c>
      <c r="W1853" s="13" t="str">
        <f t="shared" si="172"/>
        <v>Não</v>
      </c>
      <c r="X1853" s="13" t="str">
        <f t="shared" si="173"/>
        <v>Não</v>
      </c>
      <c r="Y1853" s="13" t="str">
        <f t="shared" si="174"/>
        <v>Não</v>
      </c>
    </row>
    <row r="1854" spans="1:25">
      <c r="A1854" s="9">
        <v>315120</v>
      </c>
      <c r="B1854" s="13">
        <f>IFERROR(VLOOKUP(A1854,[1]Monitoramento_Base_somente_Said!$A:$J,5,FALSE),0)</f>
        <v>0</v>
      </c>
      <c r="C1854" s="13">
        <f>IFERROR(VLOOKUP(A1854,[1]Monitoramento_Base_somente_Said!$A:$J,6,FALSE),0)</f>
        <v>0</v>
      </c>
      <c r="D1854" s="13">
        <f>IFERROR(VLOOKUP(A1854,[1]Monitoramento_Base_somente_Said!$A:$J,7,FALSE),0)</f>
        <v>0</v>
      </c>
      <c r="E1854" s="13">
        <f>IFERROR(VLOOKUP(A1854,[1]Monitoramento_Base_somente_Said!$A:$J,8,FALSE),0)</f>
        <v>0</v>
      </c>
      <c r="F1854" s="13">
        <f>IFERROR(VLOOKUP(A1854,[1]Monitoramento_Base_somente_Said!$A:$J,9,FALSE),0)</f>
        <v>0</v>
      </c>
      <c r="G1854" s="13">
        <f>IFERROR(VLOOKUP(A1854,[1]Monitoramento_Base_somente_Said!$A:$J,10,FALSE),0)</f>
        <v>0</v>
      </c>
      <c r="H1854" s="13">
        <f>IFERROR(VLOOKUP(A1854,[2]Sheet1!$A:$I,4,FALSE),0)</f>
        <v>0</v>
      </c>
      <c r="I1854" s="13">
        <f>IFERROR(VLOOKUP(A1854,[2]Sheet1!$A:$I,5,FALSE),0)</f>
        <v>0</v>
      </c>
      <c r="J1854" s="13">
        <f>IFERROR(VLOOKUP(A1854,[2]Sheet1!$A:$I,6,FALSE),0)</f>
        <v>0</v>
      </c>
      <c r="K1854" s="13">
        <f>IFERROR(VLOOKUP(A1854,[2]Sheet1!$A:$I,7,FALSE),0)</f>
        <v>0</v>
      </c>
      <c r="L1854" s="13">
        <f>IFERROR(VLOOKUP(A1854,[2]Sheet1!$A:$I,8,FALSE),0)</f>
        <v>0</v>
      </c>
      <c r="M1854" s="13">
        <f>IFERROR(VLOOKUP(A1854,[2]Sheet1!$A:$I,9,FALSE),0)</f>
        <v>0</v>
      </c>
      <c r="N1854" s="13">
        <f>IFERROR(VLOOKUP(A1854,[3]Sheet1!$A:$G,2,FALSE),0)</f>
        <v>0</v>
      </c>
      <c r="O1854" s="13">
        <f>IFERROR(VLOOKUP(A1854,[3]Sheet1!$A:$G,3,FALSE),0)</f>
        <v>0</v>
      </c>
      <c r="P1854" s="13">
        <f>IFERROR(VLOOKUP(A1854,[3]Sheet1!$A:$G,4,FALSE),0)</f>
        <v>0</v>
      </c>
      <c r="Q1854" s="13">
        <f>IFERROR(VLOOKUP(A1854,[3]Sheet1!$A:$G,5,FALSE),0)</f>
        <v>0</v>
      </c>
      <c r="R1854" s="13">
        <f>IFERROR(VLOOKUP(A1854,[3]Sheet1!$A:$H,6,FALSE),0)</f>
        <v>0</v>
      </c>
      <c r="S1854" s="13">
        <f>IFERROR(VLOOKUP(A1854,[3]Sheet1!$A:$I,7,FALSE),0)</f>
        <v>0</v>
      </c>
      <c r="T1854" s="13" t="str">
        <f t="shared" si="169"/>
        <v>Não</v>
      </c>
      <c r="U1854" s="13" t="str">
        <f t="shared" si="170"/>
        <v>Não</v>
      </c>
      <c r="V1854" s="13" t="str">
        <f t="shared" si="171"/>
        <v>Não</v>
      </c>
      <c r="W1854" s="13" t="str">
        <f t="shared" si="172"/>
        <v>Não</v>
      </c>
      <c r="X1854" s="13" t="str">
        <f t="shared" si="173"/>
        <v>Não</v>
      </c>
      <c r="Y1854" s="13" t="str">
        <f t="shared" si="174"/>
        <v>Não</v>
      </c>
    </row>
    <row r="1855" spans="1:25">
      <c r="A1855" s="9">
        <v>315130</v>
      </c>
      <c r="B1855" s="13">
        <f>IFERROR(VLOOKUP(A1855,[1]Monitoramento_Base_somente_Said!$A:$J,5,FALSE),0)</f>
        <v>0</v>
      </c>
      <c r="C1855" s="13">
        <f>IFERROR(VLOOKUP(A1855,[1]Monitoramento_Base_somente_Said!$A:$J,6,FALSE),0)</f>
        <v>0</v>
      </c>
      <c r="D1855" s="13">
        <f>IFERROR(VLOOKUP(A1855,[1]Monitoramento_Base_somente_Said!$A:$J,7,FALSE),0)</f>
        <v>0</v>
      </c>
      <c r="E1855" s="13">
        <f>IFERROR(VLOOKUP(A1855,[1]Monitoramento_Base_somente_Said!$A:$J,8,FALSE),0)</f>
        <v>0</v>
      </c>
      <c r="F1855" s="13">
        <f>IFERROR(VLOOKUP(A1855,[1]Monitoramento_Base_somente_Said!$A:$J,9,FALSE),0)</f>
        <v>0</v>
      </c>
      <c r="G1855" s="13">
        <f>IFERROR(VLOOKUP(A1855,[1]Monitoramento_Base_somente_Said!$A:$J,10,FALSE),0)</f>
        <v>0</v>
      </c>
      <c r="H1855" s="13">
        <f>IFERROR(VLOOKUP(A1855,[2]Sheet1!$A:$I,4,FALSE),0)</f>
        <v>0</v>
      </c>
      <c r="I1855" s="13">
        <f>IFERROR(VLOOKUP(A1855,[2]Sheet1!$A:$I,5,FALSE),0)</f>
        <v>0</v>
      </c>
      <c r="J1855" s="13">
        <f>IFERROR(VLOOKUP(A1855,[2]Sheet1!$A:$I,6,FALSE),0)</f>
        <v>0</v>
      </c>
      <c r="K1855" s="13">
        <f>IFERROR(VLOOKUP(A1855,[2]Sheet1!$A:$I,7,FALSE),0)</f>
        <v>0</v>
      </c>
      <c r="L1855" s="13">
        <f>IFERROR(VLOOKUP(A1855,[2]Sheet1!$A:$I,8,FALSE),0)</f>
        <v>0</v>
      </c>
      <c r="M1855" s="13">
        <f>IFERROR(VLOOKUP(A1855,[2]Sheet1!$A:$I,9,FALSE),0)</f>
        <v>0</v>
      </c>
      <c r="N1855" s="13">
        <f>IFERROR(VLOOKUP(A1855,[3]Sheet1!$A:$G,2,FALSE),0)</f>
        <v>0</v>
      </c>
      <c r="O1855" s="13">
        <f>IFERROR(VLOOKUP(A1855,[3]Sheet1!$A:$G,3,FALSE),0)</f>
        <v>0</v>
      </c>
      <c r="P1855" s="13">
        <f>IFERROR(VLOOKUP(A1855,[3]Sheet1!$A:$G,4,FALSE),0)</f>
        <v>0</v>
      </c>
      <c r="Q1855" s="13">
        <f>IFERROR(VLOOKUP(A1855,[3]Sheet1!$A:$G,5,FALSE),0)</f>
        <v>0</v>
      </c>
      <c r="R1855" s="13">
        <f>IFERROR(VLOOKUP(A1855,[3]Sheet1!$A:$H,6,FALSE),0)</f>
        <v>0</v>
      </c>
      <c r="S1855" s="13">
        <f>IFERROR(VLOOKUP(A1855,[3]Sheet1!$A:$I,7,FALSE),0)</f>
        <v>0</v>
      </c>
      <c r="T1855" s="13" t="str">
        <f t="shared" si="169"/>
        <v>Não</v>
      </c>
      <c r="U1855" s="13" t="str">
        <f t="shared" si="170"/>
        <v>Não</v>
      </c>
      <c r="V1855" s="13" t="str">
        <f t="shared" si="171"/>
        <v>Não</v>
      </c>
      <c r="W1855" s="13" t="str">
        <f t="shared" si="172"/>
        <v>Não</v>
      </c>
      <c r="X1855" s="13" t="str">
        <f t="shared" si="173"/>
        <v>Não</v>
      </c>
      <c r="Y1855" s="13" t="str">
        <f t="shared" si="174"/>
        <v>Não</v>
      </c>
    </row>
    <row r="1856" spans="1:25">
      <c r="A1856" s="9">
        <v>315140</v>
      </c>
      <c r="B1856" s="13">
        <f>IFERROR(VLOOKUP(A1856,[1]Monitoramento_Base_somente_Said!$A:$J,5,FALSE),0)</f>
        <v>0</v>
      </c>
      <c r="C1856" s="13">
        <f>IFERROR(VLOOKUP(A1856,[1]Monitoramento_Base_somente_Said!$A:$J,6,FALSE),0)</f>
        <v>0</v>
      </c>
      <c r="D1856" s="13">
        <f>IFERROR(VLOOKUP(A1856,[1]Monitoramento_Base_somente_Said!$A:$J,7,FALSE),0)</f>
        <v>0</v>
      </c>
      <c r="E1856" s="13">
        <f>IFERROR(VLOOKUP(A1856,[1]Monitoramento_Base_somente_Said!$A:$J,8,FALSE),0)</f>
        <v>0</v>
      </c>
      <c r="F1856" s="13">
        <f>IFERROR(VLOOKUP(A1856,[1]Monitoramento_Base_somente_Said!$A:$J,9,FALSE),0)</f>
        <v>0</v>
      </c>
      <c r="G1856" s="13">
        <f>IFERROR(VLOOKUP(A1856,[1]Monitoramento_Base_somente_Said!$A:$J,10,FALSE),0)</f>
        <v>0</v>
      </c>
      <c r="H1856" s="13">
        <f>IFERROR(VLOOKUP(A1856,[2]Sheet1!$A:$I,4,FALSE),0)</f>
        <v>0</v>
      </c>
      <c r="I1856" s="13">
        <f>IFERROR(VLOOKUP(A1856,[2]Sheet1!$A:$I,5,FALSE),0)</f>
        <v>0</v>
      </c>
      <c r="J1856" s="13">
        <f>IFERROR(VLOOKUP(A1856,[2]Sheet1!$A:$I,6,FALSE),0)</f>
        <v>0</v>
      </c>
      <c r="K1856" s="13">
        <f>IFERROR(VLOOKUP(A1856,[2]Sheet1!$A:$I,7,FALSE),0)</f>
        <v>0</v>
      </c>
      <c r="L1856" s="13">
        <f>IFERROR(VLOOKUP(A1856,[2]Sheet1!$A:$I,8,FALSE),0)</f>
        <v>0</v>
      </c>
      <c r="M1856" s="13">
        <f>IFERROR(VLOOKUP(A1856,[2]Sheet1!$A:$I,9,FALSE),0)</f>
        <v>0</v>
      </c>
      <c r="N1856" s="13">
        <f>IFERROR(VLOOKUP(A1856,[3]Sheet1!$A:$G,2,FALSE),0)</f>
        <v>44971</v>
      </c>
      <c r="O1856" s="13">
        <f>IFERROR(VLOOKUP(A1856,[3]Sheet1!$A:$G,3,FALSE),0)</f>
        <v>0</v>
      </c>
      <c r="P1856" s="13">
        <f>IFERROR(VLOOKUP(A1856,[3]Sheet1!$A:$G,4,FALSE),0)</f>
        <v>0</v>
      </c>
      <c r="Q1856" s="13">
        <f>IFERROR(VLOOKUP(A1856,[3]Sheet1!$A:$G,5,FALSE),0)</f>
        <v>0</v>
      </c>
      <c r="R1856" s="13">
        <f>IFERROR(VLOOKUP(A1856,[3]Sheet1!$A:$H,6,FALSE),0)</f>
        <v>0</v>
      </c>
      <c r="S1856" s="13">
        <f>IFERROR(VLOOKUP(A1856,[3]Sheet1!$A:$I,7,FALSE),0)</f>
        <v>0</v>
      </c>
      <c r="T1856" s="13" t="str">
        <f t="shared" si="169"/>
        <v>Sim</v>
      </c>
      <c r="U1856" s="13" t="str">
        <f t="shared" si="170"/>
        <v>Não</v>
      </c>
      <c r="V1856" s="13" t="str">
        <f t="shared" si="171"/>
        <v>Não</v>
      </c>
      <c r="W1856" s="13" t="str">
        <f t="shared" si="172"/>
        <v>Não</v>
      </c>
      <c r="X1856" s="13" t="str">
        <f t="shared" si="173"/>
        <v>Não</v>
      </c>
      <c r="Y1856" s="13" t="str">
        <f t="shared" si="174"/>
        <v>Não</v>
      </c>
    </row>
    <row r="1857" spans="1:25">
      <c r="A1857" s="19">
        <v>315160</v>
      </c>
      <c r="B1857" s="13">
        <f>IFERROR(VLOOKUP(A1857,[1]Monitoramento_Base_somente_Said!$A:$J,5,FALSE),0)</f>
        <v>0</v>
      </c>
      <c r="C1857" s="13">
        <f>IFERROR(VLOOKUP(A1857,[1]Monitoramento_Base_somente_Said!$A:$J,6,FALSE),0)</f>
        <v>0</v>
      </c>
      <c r="D1857" s="13">
        <f>IFERROR(VLOOKUP(A1857,[1]Monitoramento_Base_somente_Said!$A:$J,7,FALSE),0)</f>
        <v>0</v>
      </c>
      <c r="E1857" s="13">
        <f>IFERROR(VLOOKUP(A1857,[1]Monitoramento_Base_somente_Said!$A:$J,8,FALSE),0)</f>
        <v>0</v>
      </c>
      <c r="F1857" s="13">
        <f>IFERROR(VLOOKUP(A1857,[1]Monitoramento_Base_somente_Said!$A:$J,9,FALSE),0)</f>
        <v>0</v>
      </c>
      <c r="G1857" s="13">
        <f>IFERROR(VLOOKUP(A1857,[1]Monitoramento_Base_somente_Said!$A:$J,10,FALSE),0)</f>
        <v>0</v>
      </c>
      <c r="H1857" s="13">
        <f>IFERROR(VLOOKUP(A1857,[2]Sheet1!$A:$I,4,FALSE),0)</f>
        <v>0</v>
      </c>
      <c r="I1857" s="13">
        <f>IFERROR(VLOOKUP(A1857,[2]Sheet1!$A:$I,5,FALSE),0)</f>
        <v>0</v>
      </c>
      <c r="J1857" s="13">
        <f>IFERROR(VLOOKUP(A1857,[2]Sheet1!$A:$I,6,FALSE),0)</f>
        <v>0</v>
      </c>
      <c r="K1857" s="13">
        <f>IFERROR(VLOOKUP(A1857,[2]Sheet1!$A:$I,7,FALSE),0)</f>
        <v>0</v>
      </c>
      <c r="L1857" s="13">
        <f>IFERROR(VLOOKUP(A1857,[2]Sheet1!$A:$I,8,FALSE),0)</f>
        <v>0</v>
      </c>
      <c r="M1857" s="13">
        <f>IFERROR(VLOOKUP(A1857,[2]Sheet1!$A:$I,9,FALSE),0)</f>
        <v>0</v>
      </c>
      <c r="N1857" s="13">
        <f>IFERROR(VLOOKUP(A1857,[3]Sheet1!$A:$G,2,FALSE),0)</f>
        <v>3830</v>
      </c>
      <c r="O1857" s="13">
        <f>IFERROR(VLOOKUP(A1857,[3]Sheet1!$A:$G,3,FALSE),0)</f>
        <v>0</v>
      </c>
      <c r="P1857" s="13">
        <f>IFERROR(VLOOKUP(A1857,[3]Sheet1!$A:$G,4,FALSE),0)</f>
        <v>0</v>
      </c>
      <c r="Q1857" s="13">
        <f>IFERROR(VLOOKUP(A1857,[3]Sheet1!$A:$G,5,FALSE),0)</f>
        <v>0</v>
      </c>
      <c r="R1857" s="13">
        <f>IFERROR(VLOOKUP(A1857,[3]Sheet1!$A:$H,6,FALSE),0)</f>
        <v>0</v>
      </c>
      <c r="S1857" s="13">
        <f>IFERROR(VLOOKUP(A1857,[3]Sheet1!$A:$I,7,FALSE),0)</f>
        <v>0</v>
      </c>
      <c r="T1857" s="13" t="str">
        <f t="shared" si="169"/>
        <v>Sim</v>
      </c>
      <c r="U1857" s="13" t="str">
        <f t="shared" si="170"/>
        <v>Não</v>
      </c>
      <c r="V1857" s="13" t="str">
        <f t="shared" si="171"/>
        <v>Não</v>
      </c>
      <c r="W1857" s="13" t="str">
        <f t="shared" si="172"/>
        <v>Não</v>
      </c>
      <c r="X1857" s="13" t="str">
        <f t="shared" si="173"/>
        <v>Não</v>
      </c>
      <c r="Y1857" s="13" t="str">
        <f t="shared" si="174"/>
        <v>Não</v>
      </c>
    </row>
    <row r="1858" spans="1:25">
      <c r="A1858" s="9">
        <v>315170</v>
      </c>
      <c r="B1858" s="13">
        <f>IFERROR(VLOOKUP(A1858,[1]Monitoramento_Base_somente_Said!$A:$J,5,FALSE),0)</f>
        <v>0</v>
      </c>
      <c r="C1858" s="13">
        <f>IFERROR(VLOOKUP(A1858,[1]Monitoramento_Base_somente_Said!$A:$J,6,FALSE),0)</f>
        <v>0</v>
      </c>
      <c r="D1858" s="13">
        <f>IFERROR(VLOOKUP(A1858,[1]Monitoramento_Base_somente_Said!$A:$J,7,FALSE),0)</f>
        <v>0</v>
      </c>
      <c r="E1858" s="13">
        <f>IFERROR(VLOOKUP(A1858,[1]Monitoramento_Base_somente_Said!$A:$J,8,FALSE),0)</f>
        <v>0</v>
      </c>
      <c r="F1858" s="13">
        <f>IFERROR(VLOOKUP(A1858,[1]Monitoramento_Base_somente_Said!$A:$J,9,FALSE),0)</f>
        <v>0</v>
      </c>
      <c r="G1858" s="13">
        <f>IFERROR(VLOOKUP(A1858,[1]Monitoramento_Base_somente_Said!$A:$J,10,FALSE),0)</f>
        <v>0</v>
      </c>
      <c r="H1858" s="13">
        <f>IFERROR(VLOOKUP(A1858,[2]Sheet1!$A:$I,4,FALSE),0)</f>
        <v>0</v>
      </c>
      <c r="I1858" s="13">
        <f>IFERROR(VLOOKUP(A1858,[2]Sheet1!$A:$I,5,FALSE),0)</f>
        <v>0</v>
      </c>
      <c r="J1858" s="13">
        <f>IFERROR(VLOOKUP(A1858,[2]Sheet1!$A:$I,6,FALSE),0)</f>
        <v>0</v>
      </c>
      <c r="K1858" s="13">
        <f>IFERROR(VLOOKUP(A1858,[2]Sheet1!$A:$I,7,FALSE),0)</f>
        <v>0</v>
      </c>
      <c r="L1858" s="13">
        <f>IFERROR(VLOOKUP(A1858,[2]Sheet1!$A:$I,8,FALSE),0)</f>
        <v>0</v>
      </c>
      <c r="M1858" s="13">
        <f>IFERROR(VLOOKUP(A1858,[2]Sheet1!$A:$I,9,FALSE),0)</f>
        <v>0</v>
      </c>
      <c r="N1858" s="13">
        <f>IFERROR(VLOOKUP(A1858,[3]Sheet1!$A:$G,2,FALSE),0)</f>
        <v>109311</v>
      </c>
      <c r="O1858" s="13">
        <f>IFERROR(VLOOKUP(A1858,[3]Sheet1!$A:$G,3,FALSE),0)</f>
        <v>0</v>
      </c>
      <c r="P1858" s="13">
        <f>IFERROR(VLOOKUP(A1858,[3]Sheet1!$A:$G,4,FALSE),0)</f>
        <v>0</v>
      </c>
      <c r="Q1858" s="13">
        <f>IFERROR(VLOOKUP(A1858,[3]Sheet1!$A:$G,5,FALSE),0)</f>
        <v>0</v>
      </c>
      <c r="R1858" s="13">
        <f>IFERROR(VLOOKUP(A1858,[3]Sheet1!$A:$H,6,FALSE),0)</f>
        <v>0</v>
      </c>
      <c r="S1858" s="13">
        <f>IFERROR(VLOOKUP(A1858,[3]Sheet1!$A:$I,7,FALSE),0)</f>
        <v>0</v>
      </c>
      <c r="T1858" s="13" t="str">
        <f t="shared" si="169"/>
        <v>Sim</v>
      </c>
      <c r="U1858" s="13" t="str">
        <f t="shared" si="170"/>
        <v>Não</v>
      </c>
      <c r="V1858" s="13" t="str">
        <f t="shared" si="171"/>
        <v>Não</v>
      </c>
      <c r="W1858" s="13" t="str">
        <f t="shared" si="172"/>
        <v>Não</v>
      </c>
      <c r="X1858" s="13" t="str">
        <f t="shared" si="173"/>
        <v>Não</v>
      </c>
      <c r="Y1858" s="13" t="str">
        <f t="shared" si="174"/>
        <v>Não</v>
      </c>
    </row>
    <row r="1859" spans="1:25">
      <c r="A1859" s="9">
        <v>315190</v>
      </c>
      <c r="B1859" s="13">
        <f>IFERROR(VLOOKUP(A1859,[1]Monitoramento_Base_somente_Said!$A:$J,5,FALSE),0)</f>
        <v>0</v>
      </c>
      <c r="C1859" s="13">
        <f>IFERROR(VLOOKUP(A1859,[1]Monitoramento_Base_somente_Said!$A:$J,6,FALSE),0)</f>
        <v>0</v>
      </c>
      <c r="D1859" s="13">
        <f>IFERROR(VLOOKUP(A1859,[1]Monitoramento_Base_somente_Said!$A:$J,7,FALSE),0)</f>
        <v>0</v>
      </c>
      <c r="E1859" s="13">
        <f>IFERROR(VLOOKUP(A1859,[1]Monitoramento_Base_somente_Said!$A:$J,8,FALSE),0)</f>
        <v>0</v>
      </c>
      <c r="F1859" s="13">
        <f>IFERROR(VLOOKUP(A1859,[1]Monitoramento_Base_somente_Said!$A:$J,9,FALSE),0)</f>
        <v>0</v>
      </c>
      <c r="G1859" s="13">
        <f>IFERROR(VLOOKUP(A1859,[1]Monitoramento_Base_somente_Said!$A:$J,10,FALSE),0)</f>
        <v>0</v>
      </c>
      <c r="H1859" s="13">
        <f>IFERROR(VLOOKUP(A1859,[2]Sheet1!$A:$I,4,FALSE),0)</f>
        <v>0</v>
      </c>
      <c r="I1859" s="13">
        <f>IFERROR(VLOOKUP(A1859,[2]Sheet1!$A:$I,5,FALSE),0)</f>
        <v>0</v>
      </c>
      <c r="J1859" s="13">
        <f>IFERROR(VLOOKUP(A1859,[2]Sheet1!$A:$I,6,FALSE),0)</f>
        <v>0</v>
      </c>
      <c r="K1859" s="13">
        <f>IFERROR(VLOOKUP(A1859,[2]Sheet1!$A:$I,7,FALSE),0)</f>
        <v>0</v>
      </c>
      <c r="L1859" s="13">
        <f>IFERROR(VLOOKUP(A1859,[2]Sheet1!$A:$I,8,FALSE),0)</f>
        <v>0</v>
      </c>
      <c r="M1859" s="13">
        <f>IFERROR(VLOOKUP(A1859,[2]Sheet1!$A:$I,9,FALSE),0)</f>
        <v>0</v>
      </c>
      <c r="N1859" s="13">
        <f>IFERROR(VLOOKUP(A1859,[3]Sheet1!$A:$G,2,FALSE),0)</f>
        <v>5</v>
      </c>
      <c r="O1859" s="13">
        <f>IFERROR(VLOOKUP(A1859,[3]Sheet1!$A:$G,3,FALSE),0)</f>
        <v>0</v>
      </c>
      <c r="P1859" s="13">
        <f>IFERROR(VLOOKUP(A1859,[3]Sheet1!$A:$G,4,FALSE),0)</f>
        <v>0</v>
      </c>
      <c r="Q1859" s="13">
        <f>IFERROR(VLOOKUP(A1859,[3]Sheet1!$A:$G,5,FALSE),0)</f>
        <v>0</v>
      </c>
      <c r="R1859" s="13">
        <f>IFERROR(VLOOKUP(A1859,[3]Sheet1!$A:$H,6,FALSE),0)</f>
        <v>0</v>
      </c>
      <c r="S1859" s="13">
        <f>IFERROR(VLOOKUP(A1859,[3]Sheet1!$A:$I,7,FALSE),0)</f>
        <v>0</v>
      </c>
      <c r="T1859" s="13" t="str">
        <f t="shared" si="169"/>
        <v>Sim</v>
      </c>
      <c r="U1859" s="13" t="str">
        <f t="shared" si="170"/>
        <v>Não</v>
      </c>
      <c r="V1859" s="13" t="str">
        <f t="shared" si="171"/>
        <v>Não</v>
      </c>
      <c r="W1859" s="13" t="str">
        <f t="shared" si="172"/>
        <v>Não</v>
      </c>
      <c r="X1859" s="13" t="str">
        <f t="shared" si="173"/>
        <v>Não</v>
      </c>
      <c r="Y1859" s="13" t="str">
        <f t="shared" si="174"/>
        <v>Não</v>
      </c>
    </row>
    <row r="1860" spans="1:25">
      <c r="A1860" s="9">
        <v>315200</v>
      </c>
      <c r="B1860" s="13">
        <f>IFERROR(VLOOKUP(A1860,[1]Monitoramento_Base_somente_Said!$A:$J,5,FALSE),0)</f>
        <v>0</v>
      </c>
      <c r="C1860" s="13">
        <f>IFERROR(VLOOKUP(A1860,[1]Monitoramento_Base_somente_Said!$A:$J,6,FALSE),0)</f>
        <v>0</v>
      </c>
      <c r="D1860" s="13">
        <f>IFERROR(VLOOKUP(A1860,[1]Monitoramento_Base_somente_Said!$A:$J,7,FALSE),0)</f>
        <v>0</v>
      </c>
      <c r="E1860" s="13">
        <f>IFERROR(VLOOKUP(A1860,[1]Monitoramento_Base_somente_Said!$A:$J,8,FALSE),0)</f>
        <v>0</v>
      </c>
      <c r="F1860" s="13">
        <f>IFERROR(VLOOKUP(A1860,[1]Monitoramento_Base_somente_Said!$A:$J,9,FALSE),0)</f>
        <v>0</v>
      </c>
      <c r="G1860" s="13">
        <f>IFERROR(VLOOKUP(A1860,[1]Monitoramento_Base_somente_Said!$A:$J,10,FALSE),0)</f>
        <v>0</v>
      </c>
      <c r="H1860" s="13">
        <f>IFERROR(VLOOKUP(A1860,[2]Sheet1!$A:$I,4,FALSE),0)</f>
        <v>0</v>
      </c>
      <c r="I1860" s="13">
        <f>IFERROR(VLOOKUP(A1860,[2]Sheet1!$A:$I,5,FALSE),0)</f>
        <v>0</v>
      </c>
      <c r="J1860" s="13">
        <f>IFERROR(VLOOKUP(A1860,[2]Sheet1!$A:$I,6,FALSE),0)</f>
        <v>0</v>
      </c>
      <c r="K1860" s="13">
        <f>IFERROR(VLOOKUP(A1860,[2]Sheet1!$A:$I,7,FALSE),0)</f>
        <v>0</v>
      </c>
      <c r="L1860" s="13">
        <f>IFERROR(VLOOKUP(A1860,[2]Sheet1!$A:$I,8,FALSE),0)</f>
        <v>0</v>
      </c>
      <c r="M1860" s="13">
        <f>IFERROR(VLOOKUP(A1860,[2]Sheet1!$A:$I,9,FALSE),0)</f>
        <v>0</v>
      </c>
      <c r="N1860" s="13">
        <f>IFERROR(VLOOKUP(A1860,[3]Sheet1!$A:$G,2,FALSE),0)</f>
        <v>12162</v>
      </c>
      <c r="O1860" s="13">
        <f>IFERROR(VLOOKUP(A1860,[3]Sheet1!$A:$G,3,FALSE),0)</f>
        <v>0</v>
      </c>
      <c r="P1860" s="13">
        <f>IFERROR(VLOOKUP(A1860,[3]Sheet1!$A:$G,4,FALSE),0)</f>
        <v>0</v>
      </c>
      <c r="Q1860" s="13">
        <f>IFERROR(VLOOKUP(A1860,[3]Sheet1!$A:$G,5,FALSE),0)</f>
        <v>0</v>
      </c>
      <c r="R1860" s="13">
        <f>IFERROR(VLOOKUP(A1860,[3]Sheet1!$A:$H,6,FALSE),0)</f>
        <v>0</v>
      </c>
      <c r="S1860" s="13">
        <f>IFERROR(VLOOKUP(A1860,[3]Sheet1!$A:$I,7,FALSE),0)</f>
        <v>0</v>
      </c>
      <c r="T1860" s="13" t="str">
        <f t="shared" si="169"/>
        <v>Sim</v>
      </c>
      <c r="U1860" s="13" t="str">
        <f t="shared" si="170"/>
        <v>Não</v>
      </c>
      <c r="V1860" s="13" t="str">
        <f t="shared" si="171"/>
        <v>Não</v>
      </c>
      <c r="W1860" s="13" t="str">
        <f t="shared" si="172"/>
        <v>Não</v>
      </c>
      <c r="X1860" s="13" t="str">
        <f t="shared" si="173"/>
        <v>Não</v>
      </c>
      <c r="Y1860" s="13" t="str">
        <f t="shared" si="174"/>
        <v>Não</v>
      </c>
    </row>
    <row r="1861" spans="1:25">
      <c r="A1861" s="9">
        <v>315210</v>
      </c>
      <c r="B1861" s="13">
        <f>IFERROR(VLOOKUP(A1861,[1]Monitoramento_Base_somente_Said!$A:$J,5,FALSE),0)</f>
        <v>0</v>
      </c>
      <c r="C1861" s="13">
        <f>IFERROR(VLOOKUP(A1861,[1]Monitoramento_Base_somente_Said!$A:$J,6,FALSE),0)</f>
        <v>0</v>
      </c>
      <c r="D1861" s="13">
        <f>IFERROR(VLOOKUP(A1861,[1]Monitoramento_Base_somente_Said!$A:$J,7,FALSE),0)</f>
        <v>0</v>
      </c>
      <c r="E1861" s="13">
        <f>IFERROR(VLOOKUP(A1861,[1]Monitoramento_Base_somente_Said!$A:$J,8,FALSE),0)</f>
        <v>0</v>
      </c>
      <c r="F1861" s="13">
        <f>IFERROR(VLOOKUP(A1861,[1]Monitoramento_Base_somente_Said!$A:$J,9,FALSE),0)</f>
        <v>0</v>
      </c>
      <c r="G1861" s="13">
        <f>IFERROR(VLOOKUP(A1861,[1]Monitoramento_Base_somente_Said!$A:$J,10,FALSE),0)</f>
        <v>0</v>
      </c>
      <c r="H1861" s="13">
        <f>IFERROR(VLOOKUP(A1861,[2]Sheet1!$A:$I,4,FALSE),0)</f>
        <v>0</v>
      </c>
      <c r="I1861" s="13">
        <f>IFERROR(VLOOKUP(A1861,[2]Sheet1!$A:$I,5,FALSE),0)</f>
        <v>0</v>
      </c>
      <c r="J1861" s="13">
        <f>IFERROR(VLOOKUP(A1861,[2]Sheet1!$A:$I,6,FALSE),0)</f>
        <v>0</v>
      </c>
      <c r="K1861" s="13">
        <f>IFERROR(VLOOKUP(A1861,[2]Sheet1!$A:$I,7,FALSE),0)</f>
        <v>0</v>
      </c>
      <c r="L1861" s="13">
        <f>IFERROR(VLOOKUP(A1861,[2]Sheet1!$A:$I,8,FALSE),0)</f>
        <v>0</v>
      </c>
      <c r="M1861" s="13">
        <f>IFERROR(VLOOKUP(A1861,[2]Sheet1!$A:$I,9,FALSE),0)</f>
        <v>0</v>
      </c>
      <c r="N1861" s="13">
        <f>IFERROR(VLOOKUP(A1861,[3]Sheet1!$A:$G,2,FALSE),0)</f>
        <v>0</v>
      </c>
      <c r="O1861" s="13">
        <f>IFERROR(VLOOKUP(A1861,[3]Sheet1!$A:$G,3,FALSE),0)</f>
        <v>0</v>
      </c>
      <c r="P1861" s="13">
        <f>IFERROR(VLOOKUP(A1861,[3]Sheet1!$A:$G,4,FALSE),0)</f>
        <v>0</v>
      </c>
      <c r="Q1861" s="13">
        <f>IFERROR(VLOOKUP(A1861,[3]Sheet1!$A:$G,5,FALSE),0)</f>
        <v>0</v>
      </c>
      <c r="R1861" s="13">
        <f>IFERROR(VLOOKUP(A1861,[3]Sheet1!$A:$H,6,FALSE),0)</f>
        <v>0</v>
      </c>
      <c r="S1861" s="13">
        <f>IFERROR(VLOOKUP(A1861,[3]Sheet1!$A:$I,7,FALSE),0)</f>
        <v>0</v>
      </c>
      <c r="T1861" s="13" t="str">
        <f t="shared" si="169"/>
        <v>Não</v>
      </c>
      <c r="U1861" s="13" t="str">
        <f t="shared" si="170"/>
        <v>Não</v>
      </c>
      <c r="V1861" s="13" t="str">
        <f t="shared" si="171"/>
        <v>Não</v>
      </c>
      <c r="W1861" s="13" t="str">
        <f t="shared" si="172"/>
        <v>Não</v>
      </c>
      <c r="X1861" s="13" t="str">
        <f t="shared" si="173"/>
        <v>Não</v>
      </c>
      <c r="Y1861" s="13" t="str">
        <f t="shared" si="174"/>
        <v>Não</v>
      </c>
    </row>
    <row r="1862" spans="1:25">
      <c r="A1862" s="19">
        <v>315213</v>
      </c>
      <c r="B1862" s="13">
        <f>IFERROR(VLOOKUP(A1862,[1]Monitoramento_Base_somente_Said!$A:$J,5,FALSE),0)</f>
        <v>0</v>
      </c>
      <c r="C1862" s="13">
        <f>IFERROR(VLOOKUP(A1862,[1]Monitoramento_Base_somente_Said!$A:$J,6,FALSE),0)</f>
        <v>0</v>
      </c>
      <c r="D1862" s="13">
        <f>IFERROR(VLOOKUP(A1862,[1]Monitoramento_Base_somente_Said!$A:$J,7,FALSE),0)</f>
        <v>0</v>
      </c>
      <c r="E1862" s="13">
        <f>IFERROR(VLOOKUP(A1862,[1]Monitoramento_Base_somente_Said!$A:$J,8,FALSE),0)</f>
        <v>0</v>
      </c>
      <c r="F1862" s="13">
        <f>IFERROR(VLOOKUP(A1862,[1]Monitoramento_Base_somente_Said!$A:$J,9,FALSE),0)</f>
        <v>0</v>
      </c>
      <c r="G1862" s="13">
        <f>IFERROR(VLOOKUP(A1862,[1]Monitoramento_Base_somente_Said!$A:$J,10,FALSE),0)</f>
        <v>0</v>
      </c>
      <c r="H1862" s="13">
        <f>IFERROR(VLOOKUP(A1862,[2]Sheet1!$A:$I,4,FALSE),0)</f>
        <v>0</v>
      </c>
      <c r="I1862" s="13">
        <f>IFERROR(VLOOKUP(A1862,[2]Sheet1!$A:$I,5,FALSE),0)</f>
        <v>0</v>
      </c>
      <c r="J1862" s="13">
        <f>IFERROR(VLOOKUP(A1862,[2]Sheet1!$A:$I,6,FALSE),0)</f>
        <v>0</v>
      </c>
      <c r="K1862" s="13">
        <f>IFERROR(VLOOKUP(A1862,[2]Sheet1!$A:$I,7,FALSE),0)</f>
        <v>0</v>
      </c>
      <c r="L1862" s="13">
        <f>IFERROR(VLOOKUP(A1862,[2]Sheet1!$A:$I,8,FALSE),0)</f>
        <v>0</v>
      </c>
      <c r="M1862" s="13">
        <f>IFERROR(VLOOKUP(A1862,[2]Sheet1!$A:$I,9,FALSE),0)</f>
        <v>0</v>
      </c>
      <c r="N1862" s="13">
        <f>IFERROR(VLOOKUP(A1862,[3]Sheet1!$A:$G,2,FALSE),0)</f>
        <v>143988</v>
      </c>
      <c r="O1862" s="13">
        <f>IFERROR(VLOOKUP(A1862,[3]Sheet1!$A:$G,3,FALSE),0)</f>
        <v>0</v>
      </c>
      <c r="P1862" s="13">
        <f>IFERROR(VLOOKUP(A1862,[3]Sheet1!$A:$G,4,FALSE),0)</f>
        <v>0</v>
      </c>
      <c r="Q1862" s="13">
        <f>IFERROR(VLOOKUP(A1862,[3]Sheet1!$A:$G,5,FALSE),0)</f>
        <v>0</v>
      </c>
      <c r="R1862" s="13">
        <f>IFERROR(VLOOKUP(A1862,[3]Sheet1!$A:$H,6,FALSE),0)</f>
        <v>0</v>
      </c>
      <c r="S1862" s="13">
        <f>IFERROR(VLOOKUP(A1862,[3]Sheet1!$A:$I,7,FALSE),0)</f>
        <v>0</v>
      </c>
      <c r="T1862" s="13" t="str">
        <f t="shared" ref="T1862:T1925" si="175">IF(B1862+H1862+N1862&gt;0,"Sim","Não")</f>
        <v>Sim</v>
      </c>
      <c r="U1862" s="13" t="str">
        <f t="shared" ref="U1862:U1925" si="176">IF(C1862+I1862+O1862&gt;0,"Sim","Não")</f>
        <v>Não</v>
      </c>
      <c r="V1862" s="13" t="str">
        <f t="shared" ref="V1862:V1925" si="177">IF(D1862+J1862+P1862&gt;0,"Sim","Não")</f>
        <v>Não</v>
      </c>
      <c r="W1862" s="13" t="str">
        <f t="shared" ref="W1862:W1925" si="178">IF(E1862+K1862+Q1862&gt;0,"Sim","Não")</f>
        <v>Não</v>
      </c>
      <c r="X1862" s="13" t="str">
        <f t="shared" ref="X1862:X1925" si="179">IF(F1862+L1862+R1862&gt;0,"Sim","Não")</f>
        <v>Não</v>
      </c>
      <c r="Y1862" s="13" t="str">
        <f t="shared" ref="Y1862:Y1925" si="180">IF(G1862+M1862+S1862&gt;0,"Sim","Não")</f>
        <v>Não</v>
      </c>
    </row>
    <row r="1863" spans="1:25">
      <c r="A1863" s="9">
        <v>315217</v>
      </c>
      <c r="B1863" s="13">
        <f>IFERROR(VLOOKUP(A1863,[1]Monitoramento_Base_somente_Said!$A:$J,5,FALSE),0)</f>
        <v>0</v>
      </c>
      <c r="C1863" s="13">
        <f>IFERROR(VLOOKUP(A1863,[1]Monitoramento_Base_somente_Said!$A:$J,6,FALSE),0)</f>
        <v>0</v>
      </c>
      <c r="D1863" s="13">
        <f>IFERROR(VLOOKUP(A1863,[1]Monitoramento_Base_somente_Said!$A:$J,7,FALSE),0)</f>
        <v>0</v>
      </c>
      <c r="E1863" s="13">
        <f>IFERROR(VLOOKUP(A1863,[1]Monitoramento_Base_somente_Said!$A:$J,8,FALSE),0)</f>
        <v>0</v>
      </c>
      <c r="F1863" s="13">
        <f>IFERROR(VLOOKUP(A1863,[1]Monitoramento_Base_somente_Said!$A:$J,9,FALSE),0)</f>
        <v>0</v>
      </c>
      <c r="G1863" s="13">
        <f>IFERROR(VLOOKUP(A1863,[1]Monitoramento_Base_somente_Said!$A:$J,10,FALSE),0)</f>
        <v>0</v>
      </c>
      <c r="H1863" s="13">
        <f>IFERROR(VLOOKUP(A1863,[2]Sheet1!$A:$I,4,FALSE),0)</f>
        <v>0</v>
      </c>
      <c r="I1863" s="13">
        <f>IFERROR(VLOOKUP(A1863,[2]Sheet1!$A:$I,5,FALSE),0)</f>
        <v>0</v>
      </c>
      <c r="J1863" s="13">
        <f>IFERROR(VLOOKUP(A1863,[2]Sheet1!$A:$I,6,FALSE),0)</f>
        <v>0</v>
      </c>
      <c r="K1863" s="13">
        <f>IFERROR(VLOOKUP(A1863,[2]Sheet1!$A:$I,7,FALSE),0)</f>
        <v>0</v>
      </c>
      <c r="L1863" s="13">
        <f>IFERROR(VLOOKUP(A1863,[2]Sheet1!$A:$I,8,FALSE),0)</f>
        <v>0</v>
      </c>
      <c r="M1863" s="13">
        <f>IFERROR(VLOOKUP(A1863,[2]Sheet1!$A:$I,9,FALSE),0)</f>
        <v>0</v>
      </c>
      <c r="N1863" s="13">
        <f>IFERROR(VLOOKUP(A1863,[3]Sheet1!$A:$G,2,FALSE),0)</f>
        <v>16270</v>
      </c>
      <c r="O1863" s="13">
        <f>IFERROR(VLOOKUP(A1863,[3]Sheet1!$A:$G,3,FALSE),0)</f>
        <v>0</v>
      </c>
      <c r="P1863" s="13">
        <f>IFERROR(VLOOKUP(A1863,[3]Sheet1!$A:$G,4,FALSE),0)</f>
        <v>0</v>
      </c>
      <c r="Q1863" s="13">
        <f>IFERROR(VLOOKUP(A1863,[3]Sheet1!$A:$G,5,FALSE),0)</f>
        <v>0</v>
      </c>
      <c r="R1863" s="13">
        <f>IFERROR(VLOOKUP(A1863,[3]Sheet1!$A:$H,6,FALSE),0)</f>
        <v>0</v>
      </c>
      <c r="S1863" s="13">
        <f>IFERROR(VLOOKUP(A1863,[3]Sheet1!$A:$I,7,FALSE),0)</f>
        <v>0</v>
      </c>
      <c r="T1863" s="13" t="str">
        <f t="shared" si="175"/>
        <v>Sim</v>
      </c>
      <c r="U1863" s="13" t="str">
        <f t="shared" si="176"/>
        <v>Não</v>
      </c>
      <c r="V1863" s="13" t="str">
        <f t="shared" si="177"/>
        <v>Não</v>
      </c>
      <c r="W1863" s="13" t="str">
        <f t="shared" si="178"/>
        <v>Não</v>
      </c>
      <c r="X1863" s="13" t="str">
        <f t="shared" si="179"/>
        <v>Não</v>
      </c>
      <c r="Y1863" s="13" t="str">
        <f t="shared" si="180"/>
        <v>Não</v>
      </c>
    </row>
    <row r="1864" spans="1:25">
      <c r="A1864" s="9">
        <v>315220</v>
      </c>
      <c r="B1864" s="13">
        <f>IFERROR(VLOOKUP(A1864,[1]Monitoramento_Base_somente_Said!$A:$J,5,FALSE),0)</f>
        <v>0</v>
      </c>
      <c r="C1864" s="13">
        <f>IFERROR(VLOOKUP(A1864,[1]Monitoramento_Base_somente_Said!$A:$J,6,FALSE),0)</f>
        <v>0</v>
      </c>
      <c r="D1864" s="13">
        <f>IFERROR(VLOOKUP(A1864,[1]Monitoramento_Base_somente_Said!$A:$J,7,FALSE),0)</f>
        <v>0</v>
      </c>
      <c r="E1864" s="13">
        <f>IFERROR(VLOOKUP(A1864,[1]Monitoramento_Base_somente_Said!$A:$J,8,FALSE),0)</f>
        <v>0</v>
      </c>
      <c r="F1864" s="13">
        <f>IFERROR(VLOOKUP(A1864,[1]Monitoramento_Base_somente_Said!$A:$J,9,FALSE),0)</f>
        <v>0</v>
      </c>
      <c r="G1864" s="13">
        <f>IFERROR(VLOOKUP(A1864,[1]Monitoramento_Base_somente_Said!$A:$J,10,FALSE),0)</f>
        <v>0</v>
      </c>
      <c r="H1864" s="13">
        <f>IFERROR(VLOOKUP(A1864,[2]Sheet1!$A:$I,4,FALSE),0)</f>
        <v>0</v>
      </c>
      <c r="I1864" s="13">
        <f>IFERROR(VLOOKUP(A1864,[2]Sheet1!$A:$I,5,FALSE),0)</f>
        <v>0</v>
      </c>
      <c r="J1864" s="13">
        <f>IFERROR(VLOOKUP(A1864,[2]Sheet1!$A:$I,6,FALSE),0)</f>
        <v>0</v>
      </c>
      <c r="K1864" s="13">
        <f>IFERROR(VLOOKUP(A1864,[2]Sheet1!$A:$I,7,FALSE),0)</f>
        <v>0</v>
      </c>
      <c r="L1864" s="13">
        <f>IFERROR(VLOOKUP(A1864,[2]Sheet1!$A:$I,8,FALSE),0)</f>
        <v>0</v>
      </c>
      <c r="M1864" s="13">
        <f>IFERROR(VLOOKUP(A1864,[2]Sheet1!$A:$I,9,FALSE),0)</f>
        <v>0</v>
      </c>
      <c r="N1864" s="13">
        <f>IFERROR(VLOOKUP(A1864,[3]Sheet1!$A:$G,2,FALSE),0)</f>
        <v>68245</v>
      </c>
      <c r="O1864" s="13">
        <f>IFERROR(VLOOKUP(A1864,[3]Sheet1!$A:$G,3,FALSE),0)</f>
        <v>0</v>
      </c>
      <c r="P1864" s="13">
        <f>IFERROR(VLOOKUP(A1864,[3]Sheet1!$A:$G,4,FALSE),0)</f>
        <v>0</v>
      </c>
      <c r="Q1864" s="13">
        <f>IFERROR(VLOOKUP(A1864,[3]Sheet1!$A:$G,5,FALSE),0)</f>
        <v>0</v>
      </c>
      <c r="R1864" s="13">
        <f>IFERROR(VLOOKUP(A1864,[3]Sheet1!$A:$H,6,FALSE),0)</f>
        <v>0</v>
      </c>
      <c r="S1864" s="13">
        <f>IFERROR(VLOOKUP(A1864,[3]Sheet1!$A:$I,7,FALSE),0)</f>
        <v>0</v>
      </c>
      <c r="T1864" s="13" t="str">
        <f t="shared" si="175"/>
        <v>Sim</v>
      </c>
      <c r="U1864" s="13" t="str">
        <f t="shared" si="176"/>
        <v>Não</v>
      </c>
      <c r="V1864" s="13" t="str">
        <f t="shared" si="177"/>
        <v>Não</v>
      </c>
      <c r="W1864" s="13" t="str">
        <f t="shared" si="178"/>
        <v>Não</v>
      </c>
      <c r="X1864" s="13" t="str">
        <f t="shared" si="179"/>
        <v>Não</v>
      </c>
      <c r="Y1864" s="13" t="str">
        <f t="shared" si="180"/>
        <v>Não</v>
      </c>
    </row>
    <row r="1865" spans="1:25">
      <c r="A1865" s="9">
        <v>315230</v>
      </c>
      <c r="B1865" s="13">
        <f>IFERROR(VLOOKUP(A1865,[1]Monitoramento_Base_somente_Said!$A:$J,5,FALSE),0)</f>
        <v>0</v>
      </c>
      <c r="C1865" s="13">
        <f>IFERROR(VLOOKUP(A1865,[1]Monitoramento_Base_somente_Said!$A:$J,6,FALSE),0)</f>
        <v>0</v>
      </c>
      <c r="D1865" s="13">
        <f>IFERROR(VLOOKUP(A1865,[1]Monitoramento_Base_somente_Said!$A:$J,7,FALSE),0)</f>
        <v>0</v>
      </c>
      <c r="E1865" s="13">
        <f>IFERROR(VLOOKUP(A1865,[1]Monitoramento_Base_somente_Said!$A:$J,8,FALSE),0)</f>
        <v>0</v>
      </c>
      <c r="F1865" s="13">
        <f>IFERROR(VLOOKUP(A1865,[1]Monitoramento_Base_somente_Said!$A:$J,9,FALSE),0)</f>
        <v>0</v>
      </c>
      <c r="G1865" s="13">
        <f>IFERROR(VLOOKUP(A1865,[1]Monitoramento_Base_somente_Said!$A:$J,10,FALSE),0)</f>
        <v>0</v>
      </c>
      <c r="H1865" s="13">
        <f>IFERROR(VLOOKUP(A1865,[2]Sheet1!$A:$I,4,FALSE),0)</f>
        <v>0</v>
      </c>
      <c r="I1865" s="13">
        <f>IFERROR(VLOOKUP(A1865,[2]Sheet1!$A:$I,5,FALSE),0)</f>
        <v>0</v>
      </c>
      <c r="J1865" s="13">
        <f>IFERROR(VLOOKUP(A1865,[2]Sheet1!$A:$I,6,FALSE),0)</f>
        <v>0</v>
      </c>
      <c r="K1865" s="13">
        <f>IFERROR(VLOOKUP(A1865,[2]Sheet1!$A:$I,7,FALSE),0)</f>
        <v>0</v>
      </c>
      <c r="L1865" s="13">
        <f>IFERROR(VLOOKUP(A1865,[2]Sheet1!$A:$I,8,FALSE),0)</f>
        <v>0</v>
      </c>
      <c r="M1865" s="13">
        <f>IFERROR(VLOOKUP(A1865,[2]Sheet1!$A:$I,9,FALSE),0)</f>
        <v>0</v>
      </c>
      <c r="N1865" s="13">
        <f>IFERROR(VLOOKUP(A1865,[3]Sheet1!$A:$G,2,FALSE),0)</f>
        <v>966</v>
      </c>
      <c r="O1865" s="13">
        <f>IFERROR(VLOOKUP(A1865,[3]Sheet1!$A:$G,3,FALSE),0)</f>
        <v>0</v>
      </c>
      <c r="P1865" s="13">
        <f>IFERROR(VLOOKUP(A1865,[3]Sheet1!$A:$G,4,FALSE),0)</f>
        <v>0</v>
      </c>
      <c r="Q1865" s="13">
        <f>IFERROR(VLOOKUP(A1865,[3]Sheet1!$A:$G,5,FALSE),0)</f>
        <v>0</v>
      </c>
      <c r="R1865" s="13">
        <f>IFERROR(VLOOKUP(A1865,[3]Sheet1!$A:$H,6,FALSE),0)</f>
        <v>0</v>
      </c>
      <c r="S1865" s="13">
        <f>IFERROR(VLOOKUP(A1865,[3]Sheet1!$A:$I,7,FALSE),0)</f>
        <v>0</v>
      </c>
      <c r="T1865" s="13" t="str">
        <f t="shared" si="175"/>
        <v>Sim</v>
      </c>
      <c r="U1865" s="13" t="str">
        <f t="shared" si="176"/>
        <v>Não</v>
      </c>
      <c r="V1865" s="13" t="str">
        <f t="shared" si="177"/>
        <v>Não</v>
      </c>
      <c r="W1865" s="13" t="str">
        <f t="shared" si="178"/>
        <v>Não</v>
      </c>
      <c r="X1865" s="13" t="str">
        <f t="shared" si="179"/>
        <v>Não</v>
      </c>
      <c r="Y1865" s="13" t="str">
        <f t="shared" si="180"/>
        <v>Não</v>
      </c>
    </row>
    <row r="1866" spans="1:25">
      <c r="A1866" s="9">
        <v>315240</v>
      </c>
      <c r="B1866" s="13">
        <f>IFERROR(VLOOKUP(A1866,[1]Monitoramento_Base_somente_Said!$A:$J,5,FALSE),0)</f>
        <v>0</v>
      </c>
      <c r="C1866" s="13">
        <f>IFERROR(VLOOKUP(A1866,[1]Monitoramento_Base_somente_Said!$A:$J,6,FALSE),0)</f>
        <v>0</v>
      </c>
      <c r="D1866" s="13">
        <f>IFERROR(VLOOKUP(A1866,[1]Monitoramento_Base_somente_Said!$A:$J,7,FALSE),0)</f>
        <v>0</v>
      </c>
      <c r="E1866" s="13">
        <f>IFERROR(VLOOKUP(A1866,[1]Monitoramento_Base_somente_Said!$A:$J,8,FALSE),0)</f>
        <v>0</v>
      </c>
      <c r="F1866" s="13">
        <f>IFERROR(VLOOKUP(A1866,[1]Monitoramento_Base_somente_Said!$A:$J,9,FALSE),0)</f>
        <v>0</v>
      </c>
      <c r="G1866" s="13">
        <f>IFERROR(VLOOKUP(A1866,[1]Monitoramento_Base_somente_Said!$A:$J,10,FALSE),0)</f>
        <v>0</v>
      </c>
      <c r="H1866" s="13">
        <f>IFERROR(VLOOKUP(A1866,[2]Sheet1!$A:$I,4,FALSE),0)</f>
        <v>0</v>
      </c>
      <c r="I1866" s="13">
        <f>IFERROR(VLOOKUP(A1866,[2]Sheet1!$A:$I,5,FALSE),0)</f>
        <v>0</v>
      </c>
      <c r="J1866" s="13">
        <f>IFERROR(VLOOKUP(A1866,[2]Sheet1!$A:$I,6,FALSE),0)</f>
        <v>0</v>
      </c>
      <c r="K1866" s="13">
        <f>IFERROR(VLOOKUP(A1866,[2]Sheet1!$A:$I,7,FALSE),0)</f>
        <v>0</v>
      </c>
      <c r="L1866" s="13">
        <f>IFERROR(VLOOKUP(A1866,[2]Sheet1!$A:$I,8,FALSE),0)</f>
        <v>0</v>
      </c>
      <c r="M1866" s="13">
        <f>IFERROR(VLOOKUP(A1866,[2]Sheet1!$A:$I,9,FALSE),0)</f>
        <v>0</v>
      </c>
      <c r="N1866" s="13">
        <f>IFERROR(VLOOKUP(A1866,[3]Sheet1!$A:$G,2,FALSE),0)</f>
        <v>3235</v>
      </c>
      <c r="O1866" s="13">
        <f>IFERROR(VLOOKUP(A1866,[3]Sheet1!$A:$G,3,FALSE),0)</f>
        <v>0</v>
      </c>
      <c r="P1866" s="13">
        <f>IFERROR(VLOOKUP(A1866,[3]Sheet1!$A:$G,4,FALSE),0)</f>
        <v>0</v>
      </c>
      <c r="Q1866" s="13">
        <f>IFERROR(VLOOKUP(A1866,[3]Sheet1!$A:$G,5,FALSE),0)</f>
        <v>0</v>
      </c>
      <c r="R1866" s="13">
        <f>IFERROR(VLOOKUP(A1866,[3]Sheet1!$A:$H,6,FALSE),0)</f>
        <v>0</v>
      </c>
      <c r="S1866" s="13">
        <f>IFERROR(VLOOKUP(A1866,[3]Sheet1!$A:$I,7,FALSE),0)</f>
        <v>0</v>
      </c>
      <c r="T1866" s="13" t="str">
        <f t="shared" si="175"/>
        <v>Sim</v>
      </c>
      <c r="U1866" s="13" t="str">
        <f t="shared" si="176"/>
        <v>Não</v>
      </c>
      <c r="V1866" s="13" t="str">
        <f t="shared" si="177"/>
        <v>Não</v>
      </c>
      <c r="W1866" s="13" t="str">
        <f t="shared" si="178"/>
        <v>Não</v>
      </c>
      <c r="X1866" s="13" t="str">
        <f t="shared" si="179"/>
        <v>Não</v>
      </c>
      <c r="Y1866" s="13" t="str">
        <f t="shared" si="180"/>
        <v>Não</v>
      </c>
    </row>
    <row r="1867" spans="1:25">
      <c r="A1867" s="9">
        <v>315260</v>
      </c>
      <c r="B1867" s="13">
        <f>IFERROR(VLOOKUP(A1867,[1]Monitoramento_Base_somente_Said!$A:$J,5,FALSE),0)</f>
        <v>0</v>
      </c>
      <c r="C1867" s="13">
        <f>IFERROR(VLOOKUP(A1867,[1]Monitoramento_Base_somente_Said!$A:$J,6,FALSE),0)</f>
        <v>0</v>
      </c>
      <c r="D1867" s="13">
        <f>IFERROR(VLOOKUP(A1867,[1]Monitoramento_Base_somente_Said!$A:$J,7,FALSE),0)</f>
        <v>0</v>
      </c>
      <c r="E1867" s="13">
        <f>IFERROR(VLOOKUP(A1867,[1]Monitoramento_Base_somente_Said!$A:$J,8,FALSE),0)</f>
        <v>0</v>
      </c>
      <c r="F1867" s="13">
        <f>IFERROR(VLOOKUP(A1867,[1]Monitoramento_Base_somente_Said!$A:$J,9,FALSE),0)</f>
        <v>0</v>
      </c>
      <c r="G1867" s="13">
        <f>IFERROR(VLOOKUP(A1867,[1]Monitoramento_Base_somente_Said!$A:$J,10,FALSE),0)</f>
        <v>0</v>
      </c>
      <c r="H1867" s="13">
        <f>IFERROR(VLOOKUP(A1867,[2]Sheet1!$A:$I,4,FALSE),0)</f>
        <v>0</v>
      </c>
      <c r="I1867" s="13">
        <f>IFERROR(VLOOKUP(A1867,[2]Sheet1!$A:$I,5,FALSE),0)</f>
        <v>0</v>
      </c>
      <c r="J1867" s="13">
        <f>IFERROR(VLOOKUP(A1867,[2]Sheet1!$A:$I,6,FALSE),0)</f>
        <v>0</v>
      </c>
      <c r="K1867" s="13">
        <f>IFERROR(VLOOKUP(A1867,[2]Sheet1!$A:$I,7,FALSE),0)</f>
        <v>0</v>
      </c>
      <c r="L1867" s="13">
        <f>IFERROR(VLOOKUP(A1867,[2]Sheet1!$A:$I,8,FALSE),0)</f>
        <v>0</v>
      </c>
      <c r="M1867" s="13">
        <f>IFERROR(VLOOKUP(A1867,[2]Sheet1!$A:$I,9,FALSE),0)</f>
        <v>0</v>
      </c>
      <c r="N1867" s="13">
        <f>IFERROR(VLOOKUP(A1867,[3]Sheet1!$A:$G,2,FALSE),0)</f>
        <v>1028</v>
      </c>
      <c r="O1867" s="13">
        <f>IFERROR(VLOOKUP(A1867,[3]Sheet1!$A:$G,3,FALSE),0)</f>
        <v>0</v>
      </c>
      <c r="P1867" s="13">
        <f>IFERROR(VLOOKUP(A1867,[3]Sheet1!$A:$G,4,FALSE),0)</f>
        <v>0</v>
      </c>
      <c r="Q1867" s="13">
        <f>IFERROR(VLOOKUP(A1867,[3]Sheet1!$A:$G,5,FALSE),0)</f>
        <v>0</v>
      </c>
      <c r="R1867" s="13">
        <f>IFERROR(VLOOKUP(A1867,[3]Sheet1!$A:$H,6,FALSE),0)</f>
        <v>0</v>
      </c>
      <c r="S1867" s="13">
        <f>IFERROR(VLOOKUP(A1867,[3]Sheet1!$A:$I,7,FALSE),0)</f>
        <v>0</v>
      </c>
      <c r="T1867" s="13" t="str">
        <f t="shared" si="175"/>
        <v>Sim</v>
      </c>
      <c r="U1867" s="13" t="str">
        <f t="shared" si="176"/>
        <v>Não</v>
      </c>
      <c r="V1867" s="13" t="str">
        <f t="shared" si="177"/>
        <v>Não</v>
      </c>
      <c r="W1867" s="13" t="str">
        <f t="shared" si="178"/>
        <v>Não</v>
      </c>
      <c r="X1867" s="13" t="str">
        <f t="shared" si="179"/>
        <v>Não</v>
      </c>
      <c r="Y1867" s="13" t="str">
        <f t="shared" si="180"/>
        <v>Não</v>
      </c>
    </row>
    <row r="1868" spans="1:25">
      <c r="A1868" s="19">
        <v>315270</v>
      </c>
      <c r="B1868" s="13">
        <f>IFERROR(VLOOKUP(A1868,[1]Monitoramento_Base_somente_Said!$A:$J,5,FALSE),0)</f>
        <v>0</v>
      </c>
      <c r="C1868" s="13">
        <f>IFERROR(VLOOKUP(A1868,[1]Monitoramento_Base_somente_Said!$A:$J,6,FALSE),0)</f>
        <v>0</v>
      </c>
      <c r="D1868" s="13">
        <f>IFERROR(VLOOKUP(A1868,[1]Monitoramento_Base_somente_Said!$A:$J,7,FALSE),0)</f>
        <v>0</v>
      </c>
      <c r="E1868" s="13">
        <f>IFERROR(VLOOKUP(A1868,[1]Monitoramento_Base_somente_Said!$A:$J,8,FALSE),0)</f>
        <v>0</v>
      </c>
      <c r="F1868" s="13">
        <f>IFERROR(VLOOKUP(A1868,[1]Monitoramento_Base_somente_Said!$A:$J,9,FALSE),0)</f>
        <v>0</v>
      </c>
      <c r="G1868" s="13">
        <f>IFERROR(VLOOKUP(A1868,[1]Monitoramento_Base_somente_Said!$A:$J,10,FALSE),0)</f>
        <v>0</v>
      </c>
      <c r="H1868" s="13">
        <f>IFERROR(VLOOKUP(A1868,[2]Sheet1!$A:$I,4,FALSE),0)</f>
        <v>0</v>
      </c>
      <c r="I1868" s="13">
        <f>IFERROR(VLOOKUP(A1868,[2]Sheet1!$A:$I,5,FALSE),0)</f>
        <v>0</v>
      </c>
      <c r="J1868" s="13">
        <f>IFERROR(VLOOKUP(A1868,[2]Sheet1!$A:$I,6,FALSE),0)</f>
        <v>0</v>
      </c>
      <c r="K1868" s="13">
        <f>IFERROR(VLOOKUP(A1868,[2]Sheet1!$A:$I,7,FALSE),0)</f>
        <v>0</v>
      </c>
      <c r="L1868" s="13">
        <f>IFERROR(VLOOKUP(A1868,[2]Sheet1!$A:$I,8,FALSE),0)</f>
        <v>0</v>
      </c>
      <c r="M1868" s="13">
        <f>IFERROR(VLOOKUP(A1868,[2]Sheet1!$A:$I,9,FALSE),0)</f>
        <v>0</v>
      </c>
      <c r="N1868" s="13">
        <f>IFERROR(VLOOKUP(A1868,[3]Sheet1!$A:$G,2,FALSE),0)</f>
        <v>3250</v>
      </c>
      <c r="O1868" s="13">
        <f>IFERROR(VLOOKUP(A1868,[3]Sheet1!$A:$G,3,FALSE),0)</f>
        <v>0</v>
      </c>
      <c r="P1868" s="13">
        <f>IFERROR(VLOOKUP(A1868,[3]Sheet1!$A:$G,4,FALSE),0)</f>
        <v>0</v>
      </c>
      <c r="Q1868" s="13">
        <f>IFERROR(VLOOKUP(A1868,[3]Sheet1!$A:$G,5,FALSE),0)</f>
        <v>0</v>
      </c>
      <c r="R1868" s="13">
        <f>IFERROR(VLOOKUP(A1868,[3]Sheet1!$A:$H,6,FALSE),0)</f>
        <v>0</v>
      </c>
      <c r="S1868" s="13">
        <f>IFERROR(VLOOKUP(A1868,[3]Sheet1!$A:$I,7,FALSE),0)</f>
        <v>0</v>
      </c>
      <c r="T1868" s="13" t="str">
        <f t="shared" si="175"/>
        <v>Sim</v>
      </c>
      <c r="U1868" s="13" t="str">
        <f t="shared" si="176"/>
        <v>Não</v>
      </c>
      <c r="V1868" s="13" t="str">
        <f t="shared" si="177"/>
        <v>Não</v>
      </c>
      <c r="W1868" s="13" t="str">
        <f t="shared" si="178"/>
        <v>Não</v>
      </c>
      <c r="X1868" s="13" t="str">
        <f t="shared" si="179"/>
        <v>Não</v>
      </c>
      <c r="Y1868" s="13" t="str">
        <f t="shared" si="180"/>
        <v>Não</v>
      </c>
    </row>
    <row r="1869" spans="1:25">
      <c r="A1869" s="19">
        <v>315280</v>
      </c>
      <c r="B1869" s="13">
        <f>IFERROR(VLOOKUP(A1869,[1]Monitoramento_Base_somente_Said!$A:$J,5,FALSE),0)</f>
        <v>0</v>
      </c>
      <c r="C1869" s="13">
        <f>IFERROR(VLOOKUP(A1869,[1]Monitoramento_Base_somente_Said!$A:$J,6,FALSE),0)</f>
        <v>0</v>
      </c>
      <c r="D1869" s="13">
        <f>IFERROR(VLOOKUP(A1869,[1]Monitoramento_Base_somente_Said!$A:$J,7,FALSE),0)</f>
        <v>0</v>
      </c>
      <c r="E1869" s="13">
        <f>IFERROR(VLOOKUP(A1869,[1]Monitoramento_Base_somente_Said!$A:$J,8,FALSE),0)</f>
        <v>0</v>
      </c>
      <c r="F1869" s="13">
        <f>IFERROR(VLOOKUP(A1869,[1]Monitoramento_Base_somente_Said!$A:$J,9,FALSE),0)</f>
        <v>0</v>
      </c>
      <c r="G1869" s="13">
        <f>IFERROR(VLOOKUP(A1869,[1]Monitoramento_Base_somente_Said!$A:$J,10,FALSE),0)</f>
        <v>0</v>
      </c>
      <c r="H1869" s="13">
        <f>IFERROR(VLOOKUP(A1869,[2]Sheet1!$A:$I,4,FALSE),0)</f>
        <v>0</v>
      </c>
      <c r="I1869" s="13">
        <f>IFERROR(VLOOKUP(A1869,[2]Sheet1!$A:$I,5,FALSE),0)</f>
        <v>0</v>
      </c>
      <c r="J1869" s="13">
        <f>IFERROR(VLOOKUP(A1869,[2]Sheet1!$A:$I,6,FALSE),0)</f>
        <v>0</v>
      </c>
      <c r="K1869" s="13">
        <f>IFERROR(VLOOKUP(A1869,[2]Sheet1!$A:$I,7,FALSE),0)</f>
        <v>0</v>
      </c>
      <c r="L1869" s="13">
        <f>IFERROR(VLOOKUP(A1869,[2]Sheet1!$A:$I,8,FALSE),0)</f>
        <v>0</v>
      </c>
      <c r="M1869" s="13">
        <f>IFERROR(VLOOKUP(A1869,[2]Sheet1!$A:$I,9,FALSE),0)</f>
        <v>0</v>
      </c>
      <c r="N1869" s="13">
        <f>IFERROR(VLOOKUP(A1869,[3]Sheet1!$A:$G,2,FALSE),0)</f>
        <v>0</v>
      </c>
      <c r="O1869" s="13">
        <f>IFERROR(VLOOKUP(A1869,[3]Sheet1!$A:$G,3,FALSE),0)</f>
        <v>0</v>
      </c>
      <c r="P1869" s="13">
        <f>IFERROR(VLOOKUP(A1869,[3]Sheet1!$A:$G,4,FALSE),0)</f>
        <v>0</v>
      </c>
      <c r="Q1869" s="13">
        <f>IFERROR(VLOOKUP(A1869,[3]Sheet1!$A:$G,5,FALSE),0)</f>
        <v>0</v>
      </c>
      <c r="R1869" s="13">
        <f>IFERROR(VLOOKUP(A1869,[3]Sheet1!$A:$H,6,FALSE),0)</f>
        <v>0</v>
      </c>
      <c r="S1869" s="13">
        <f>IFERROR(VLOOKUP(A1869,[3]Sheet1!$A:$I,7,FALSE),0)</f>
        <v>0</v>
      </c>
      <c r="T1869" s="13" t="str">
        <f t="shared" si="175"/>
        <v>Não</v>
      </c>
      <c r="U1869" s="13" t="str">
        <f t="shared" si="176"/>
        <v>Não</v>
      </c>
      <c r="V1869" s="13" t="str">
        <f t="shared" si="177"/>
        <v>Não</v>
      </c>
      <c r="W1869" s="13" t="str">
        <f t="shared" si="178"/>
        <v>Não</v>
      </c>
      <c r="X1869" s="13" t="str">
        <f t="shared" si="179"/>
        <v>Não</v>
      </c>
      <c r="Y1869" s="13" t="str">
        <f t="shared" si="180"/>
        <v>Não</v>
      </c>
    </row>
    <row r="1870" spans="1:25">
      <c r="A1870" s="9">
        <v>315290</v>
      </c>
      <c r="B1870" s="13">
        <f>IFERROR(VLOOKUP(A1870,[1]Monitoramento_Base_somente_Said!$A:$J,5,FALSE),0)</f>
        <v>0</v>
      </c>
      <c r="C1870" s="13">
        <f>IFERROR(VLOOKUP(A1870,[1]Monitoramento_Base_somente_Said!$A:$J,6,FALSE),0)</f>
        <v>0</v>
      </c>
      <c r="D1870" s="13">
        <f>IFERROR(VLOOKUP(A1870,[1]Monitoramento_Base_somente_Said!$A:$J,7,FALSE),0)</f>
        <v>0</v>
      </c>
      <c r="E1870" s="13">
        <f>IFERROR(VLOOKUP(A1870,[1]Monitoramento_Base_somente_Said!$A:$J,8,FALSE),0)</f>
        <v>0</v>
      </c>
      <c r="F1870" s="13">
        <f>IFERROR(VLOOKUP(A1870,[1]Monitoramento_Base_somente_Said!$A:$J,9,FALSE),0)</f>
        <v>0</v>
      </c>
      <c r="G1870" s="13">
        <f>IFERROR(VLOOKUP(A1870,[1]Monitoramento_Base_somente_Said!$A:$J,10,FALSE),0)</f>
        <v>0</v>
      </c>
      <c r="H1870" s="13">
        <f>IFERROR(VLOOKUP(A1870,[2]Sheet1!$A:$I,4,FALSE),0)</f>
        <v>0</v>
      </c>
      <c r="I1870" s="13">
        <f>IFERROR(VLOOKUP(A1870,[2]Sheet1!$A:$I,5,FALSE),0)</f>
        <v>0</v>
      </c>
      <c r="J1870" s="13">
        <f>IFERROR(VLOOKUP(A1870,[2]Sheet1!$A:$I,6,FALSE),0)</f>
        <v>0</v>
      </c>
      <c r="K1870" s="13">
        <f>IFERROR(VLOOKUP(A1870,[2]Sheet1!$A:$I,7,FALSE),0)</f>
        <v>0</v>
      </c>
      <c r="L1870" s="13">
        <f>IFERROR(VLOOKUP(A1870,[2]Sheet1!$A:$I,8,FALSE),0)</f>
        <v>0</v>
      </c>
      <c r="M1870" s="13">
        <f>IFERROR(VLOOKUP(A1870,[2]Sheet1!$A:$I,9,FALSE),0)</f>
        <v>0</v>
      </c>
      <c r="N1870" s="13">
        <f>IFERROR(VLOOKUP(A1870,[3]Sheet1!$A:$G,2,FALSE),0)</f>
        <v>3011</v>
      </c>
      <c r="O1870" s="13">
        <f>IFERROR(VLOOKUP(A1870,[3]Sheet1!$A:$G,3,FALSE),0)</f>
        <v>0</v>
      </c>
      <c r="P1870" s="13">
        <f>IFERROR(VLOOKUP(A1870,[3]Sheet1!$A:$G,4,FALSE),0)</f>
        <v>0</v>
      </c>
      <c r="Q1870" s="13">
        <f>IFERROR(VLOOKUP(A1870,[3]Sheet1!$A:$G,5,FALSE),0)</f>
        <v>0</v>
      </c>
      <c r="R1870" s="13">
        <f>IFERROR(VLOOKUP(A1870,[3]Sheet1!$A:$H,6,FALSE),0)</f>
        <v>0</v>
      </c>
      <c r="S1870" s="13">
        <f>IFERROR(VLOOKUP(A1870,[3]Sheet1!$A:$I,7,FALSE),0)</f>
        <v>0</v>
      </c>
      <c r="T1870" s="13" t="str">
        <f t="shared" si="175"/>
        <v>Sim</v>
      </c>
      <c r="U1870" s="13" t="str">
        <f t="shared" si="176"/>
        <v>Não</v>
      </c>
      <c r="V1870" s="13" t="str">
        <f t="shared" si="177"/>
        <v>Não</v>
      </c>
      <c r="W1870" s="13" t="str">
        <f t="shared" si="178"/>
        <v>Não</v>
      </c>
      <c r="X1870" s="13" t="str">
        <f t="shared" si="179"/>
        <v>Não</v>
      </c>
      <c r="Y1870" s="13" t="str">
        <f t="shared" si="180"/>
        <v>Não</v>
      </c>
    </row>
    <row r="1871" spans="1:25">
      <c r="A1871" s="9">
        <v>315300</v>
      </c>
      <c r="B1871" s="13">
        <f>IFERROR(VLOOKUP(A1871,[1]Monitoramento_Base_somente_Said!$A:$J,5,FALSE),0)</f>
        <v>0</v>
      </c>
      <c r="C1871" s="13">
        <f>IFERROR(VLOOKUP(A1871,[1]Monitoramento_Base_somente_Said!$A:$J,6,FALSE),0)</f>
        <v>0</v>
      </c>
      <c r="D1871" s="13">
        <f>IFERROR(VLOOKUP(A1871,[1]Monitoramento_Base_somente_Said!$A:$J,7,FALSE),0)</f>
        <v>0</v>
      </c>
      <c r="E1871" s="13">
        <f>IFERROR(VLOOKUP(A1871,[1]Monitoramento_Base_somente_Said!$A:$J,8,FALSE),0)</f>
        <v>0</v>
      </c>
      <c r="F1871" s="13">
        <f>IFERROR(VLOOKUP(A1871,[1]Monitoramento_Base_somente_Said!$A:$J,9,FALSE),0)</f>
        <v>0</v>
      </c>
      <c r="G1871" s="13">
        <f>IFERROR(VLOOKUP(A1871,[1]Monitoramento_Base_somente_Said!$A:$J,10,FALSE),0)</f>
        <v>0</v>
      </c>
      <c r="H1871" s="13">
        <f>IFERROR(VLOOKUP(A1871,[2]Sheet1!$A:$I,4,FALSE),0)</f>
        <v>0</v>
      </c>
      <c r="I1871" s="13">
        <f>IFERROR(VLOOKUP(A1871,[2]Sheet1!$A:$I,5,FALSE),0)</f>
        <v>0</v>
      </c>
      <c r="J1871" s="13">
        <f>IFERROR(VLOOKUP(A1871,[2]Sheet1!$A:$I,6,FALSE),0)</f>
        <v>0</v>
      </c>
      <c r="K1871" s="13">
        <f>IFERROR(VLOOKUP(A1871,[2]Sheet1!$A:$I,7,FALSE),0)</f>
        <v>0</v>
      </c>
      <c r="L1871" s="13">
        <f>IFERROR(VLOOKUP(A1871,[2]Sheet1!$A:$I,8,FALSE),0)</f>
        <v>0</v>
      </c>
      <c r="M1871" s="13">
        <f>IFERROR(VLOOKUP(A1871,[2]Sheet1!$A:$I,9,FALSE),0)</f>
        <v>0</v>
      </c>
      <c r="N1871" s="13">
        <f>IFERROR(VLOOKUP(A1871,[3]Sheet1!$A:$G,2,FALSE),0)</f>
        <v>27436</v>
      </c>
      <c r="O1871" s="13">
        <f>IFERROR(VLOOKUP(A1871,[3]Sheet1!$A:$G,3,FALSE),0)</f>
        <v>0</v>
      </c>
      <c r="P1871" s="13">
        <f>IFERROR(VLOOKUP(A1871,[3]Sheet1!$A:$G,4,FALSE),0)</f>
        <v>0</v>
      </c>
      <c r="Q1871" s="13">
        <f>IFERROR(VLOOKUP(A1871,[3]Sheet1!$A:$G,5,FALSE),0)</f>
        <v>0</v>
      </c>
      <c r="R1871" s="13">
        <f>IFERROR(VLOOKUP(A1871,[3]Sheet1!$A:$H,6,FALSE),0)</f>
        <v>0</v>
      </c>
      <c r="S1871" s="13">
        <f>IFERROR(VLOOKUP(A1871,[3]Sheet1!$A:$I,7,FALSE),0)</f>
        <v>0</v>
      </c>
      <c r="T1871" s="13" t="str">
        <f t="shared" si="175"/>
        <v>Sim</v>
      </c>
      <c r="U1871" s="13" t="str">
        <f t="shared" si="176"/>
        <v>Não</v>
      </c>
      <c r="V1871" s="13" t="str">
        <f t="shared" si="177"/>
        <v>Não</v>
      </c>
      <c r="W1871" s="13" t="str">
        <f t="shared" si="178"/>
        <v>Não</v>
      </c>
      <c r="X1871" s="13" t="str">
        <f t="shared" si="179"/>
        <v>Não</v>
      </c>
      <c r="Y1871" s="13" t="str">
        <f t="shared" si="180"/>
        <v>Não</v>
      </c>
    </row>
    <row r="1872" spans="1:25">
      <c r="A1872" s="9">
        <v>315310</v>
      </c>
      <c r="B1872" s="13">
        <f>IFERROR(VLOOKUP(A1872,[1]Monitoramento_Base_somente_Said!$A:$J,5,FALSE),0)</f>
        <v>0</v>
      </c>
      <c r="C1872" s="13">
        <f>IFERROR(VLOOKUP(A1872,[1]Monitoramento_Base_somente_Said!$A:$J,6,FALSE),0)</f>
        <v>0</v>
      </c>
      <c r="D1872" s="13">
        <f>IFERROR(VLOOKUP(A1872,[1]Monitoramento_Base_somente_Said!$A:$J,7,FALSE),0)</f>
        <v>0</v>
      </c>
      <c r="E1872" s="13">
        <f>IFERROR(VLOOKUP(A1872,[1]Monitoramento_Base_somente_Said!$A:$J,8,FALSE),0)</f>
        <v>0</v>
      </c>
      <c r="F1872" s="13">
        <f>IFERROR(VLOOKUP(A1872,[1]Monitoramento_Base_somente_Said!$A:$J,9,FALSE),0)</f>
        <v>0</v>
      </c>
      <c r="G1872" s="13">
        <f>IFERROR(VLOOKUP(A1872,[1]Monitoramento_Base_somente_Said!$A:$J,10,FALSE),0)</f>
        <v>0</v>
      </c>
      <c r="H1872" s="13">
        <f>IFERROR(VLOOKUP(A1872,[2]Sheet1!$A:$I,4,FALSE),0)</f>
        <v>0</v>
      </c>
      <c r="I1872" s="13">
        <f>IFERROR(VLOOKUP(A1872,[2]Sheet1!$A:$I,5,FALSE),0)</f>
        <v>0</v>
      </c>
      <c r="J1872" s="13">
        <f>IFERROR(VLOOKUP(A1872,[2]Sheet1!$A:$I,6,FALSE),0)</f>
        <v>0</v>
      </c>
      <c r="K1872" s="13">
        <f>IFERROR(VLOOKUP(A1872,[2]Sheet1!$A:$I,7,FALSE),0)</f>
        <v>0</v>
      </c>
      <c r="L1872" s="13">
        <f>IFERROR(VLOOKUP(A1872,[2]Sheet1!$A:$I,8,FALSE),0)</f>
        <v>0</v>
      </c>
      <c r="M1872" s="13">
        <f>IFERROR(VLOOKUP(A1872,[2]Sheet1!$A:$I,9,FALSE),0)</f>
        <v>0</v>
      </c>
      <c r="N1872" s="13">
        <f>IFERROR(VLOOKUP(A1872,[3]Sheet1!$A:$G,2,FALSE),0)</f>
        <v>17709</v>
      </c>
      <c r="O1872" s="13">
        <f>IFERROR(VLOOKUP(A1872,[3]Sheet1!$A:$G,3,FALSE),0)</f>
        <v>0</v>
      </c>
      <c r="P1872" s="13">
        <f>IFERROR(VLOOKUP(A1872,[3]Sheet1!$A:$G,4,FALSE),0)</f>
        <v>0</v>
      </c>
      <c r="Q1872" s="13">
        <f>IFERROR(VLOOKUP(A1872,[3]Sheet1!$A:$G,5,FALSE),0)</f>
        <v>0</v>
      </c>
      <c r="R1872" s="13">
        <f>IFERROR(VLOOKUP(A1872,[3]Sheet1!$A:$H,6,FALSE),0)</f>
        <v>0</v>
      </c>
      <c r="S1872" s="13">
        <f>IFERROR(VLOOKUP(A1872,[3]Sheet1!$A:$I,7,FALSE),0)</f>
        <v>0</v>
      </c>
      <c r="T1872" s="13" t="str">
        <f t="shared" si="175"/>
        <v>Sim</v>
      </c>
      <c r="U1872" s="13" t="str">
        <f t="shared" si="176"/>
        <v>Não</v>
      </c>
      <c r="V1872" s="13" t="str">
        <f t="shared" si="177"/>
        <v>Não</v>
      </c>
      <c r="W1872" s="13" t="str">
        <f t="shared" si="178"/>
        <v>Não</v>
      </c>
      <c r="X1872" s="13" t="str">
        <f t="shared" si="179"/>
        <v>Não</v>
      </c>
      <c r="Y1872" s="13" t="str">
        <f t="shared" si="180"/>
        <v>Não</v>
      </c>
    </row>
    <row r="1873" spans="1:25">
      <c r="A1873" s="19">
        <v>315320</v>
      </c>
      <c r="B1873" s="13">
        <f>IFERROR(VLOOKUP(A1873,[1]Monitoramento_Base_somente_Said!$A:$J,5,FALSE),0)</f>
        <v>0</v>
      </c>
      <c r="C1873" s="13">
        <f>IFERROR(VLOOKUP(A1873,[1]Monitoramento_Base_somente_Said!$A:$J,6,FALSE),0)</f>
        <v>0</v>
      </c>
      <c r="D1873" s="13">
        <f>IFERROR(VLOOKUP(A1873,[1]Monitoramento_Base_somente_Said!$A:$J,7,FALSE),0)</f>
        <v>0</v>
      </c>
      <c r="E1873" s="13">
        <f>IFERROR(VLOOKUP(A1873,[1]Monitoramento_Base_somente_Said!$A:$J,8,FALSE),0)</f>
        <v>0</v>
      </c>
      <c r="F1873" s="13">
        <f>IFERROR(VLOOKUP(A1873,[1]Monitoramento_Base_somente_Said!$A:$J,9,FALSE),0)</f>
        <v>0</v>
      </c>
      <c r="G1873" s="13">
        <f>IFERROR(VLOOKUP(A1873,[1]Monitoramento_Base_somente_Said!$A:$J,10,FALSE),0)</f>
        <v>0</v>
      </c>
      <c r="H1873" s="13">
        <f>IFERROR(VLOOKUP(A1873,[2]Sheet1!$A:$I,4,FALSE),0)</f>
        <v>0</v>
      </c>
      <c r="I1873" s="13">
        <f>IFERROR(VLOOKUP(A1873,[2]Sheet1!$A:$I,5,FALSE),0)</f>
        <v>0</v>
      </c>
      <c r="J1873" s="13">
        <f>IFERROR(VLOOKUP(A1873,[2]Sheet1!$A:$I,6,FALSE),0)</f>
        <v>0</v>
      </c>
      <c r="K1873" s="13">
        <f>IFERROR(VLOOKUP(A1873,[2]Sheet1!$A:$I,7,FALSE),0)</f>
        <v>0</v>
      </c>
      <c r="L1873" s="13">
        <f>IFERROR(VLOOKUP(A1873,[2]Sheet1!$A:$I,8,FALSE),0)</f>
        <v>0</v>
      </c>
      <c r="M1873" s="13">
        <f>IFERROR(VLOOKUP(A1873,[2]Sheet1!$A:$I,9,FALSE),0)</f>
        <v>0</v>
      </c>
      <c r="N1873" s="13">
        <f>IFERROR(VLOOKUP(A1873,[3]Sheet1!$A:$G,2,FALSE),0)</f>
        <v>1009</v>
      </c>
      <c r="O1873" s="13">
        <f>IFERROR(VLOOKUP(A1873,[3]Sheet1!$A:$G,3,FALSE),0)</f>
        <v>0</v>
      </c>
      <c r="P1873" s="13">
        <f>IFERROR(VLOOKUP(A1873,[3]Sheet1!$A:$G,4,FALSE),0)</f>
        <v>0</v>
      </c>
      <c r="Q1873" s="13">
        <f>IFERROR(VLOOKUP(A1873,[3]Sheet1!$A:$G,5,FALSE),0)</f>
        <v>0</v>
      </c>
      <c r="R1873" s="13">
        <f>IFERROR(VLOOKUP(A1873,[3]Sheet1!$A:$H,6,FALSE),0)</f>
        <v>0</v>
      </c>
      <c r="S1873" s="13">
        <f>IFERROR(VLOOKUP(A1873,[3]Sheet1!$A:$I,7,FALSE),0)</f>
        <v>0</v>
      </c>
      <c r="T1873" s="13" t="str">
        <f t="shared" si="175"/>
        <v>Sim</v>
      </c>
      <c r="U1873" s="13" t="str">
        <f t="shared" si="176"/>
        <v>Não</v>
      </c>
      <c r="V1873" s="13" t="str">
        <f t="shared" si="177"/>
        <v>Não</v>
      </c>
      <c r="W1873" s="13" t="str">
        <f t="shared" si="178"/>
        <v>Não</v>
      </c>
      <c r="X1873" s="13" t="str">
        <f t="shared" si="179"/>
        <v>Não</v>
      </c>
      <c r="Y1873" s="13" t="str">
        <f t="shared" si="180"/>
        <v>Não</v>
      </c>
    </row>
    <row r="1874" spans="1:25">
      <c r="A1874" s="9">
        <v>315330</v>
      </c>
      <c r="B1874" s="13">
        <f>IFERROR(VLOOKUP(A1874,[1]Monitoramento_Base_somente_Said!$A:$J,5,FALSE),0)</f>
        <v>0</v>
      </c>
      <c r="C1874" s="13">
        <f>IFERROR(VLOOKUP(A1874,[1]Monitoramento_Base_somente_Said!$A:$J,6,FALSE),0)</f>
        <v>0</v>
      </c>
      <c r="D1874" s="13">
        <f>IFERROR(VLOOKUP(A1874,[1]Monitoramento_Base_somente_Said!$A:$J,7,FALSE),0)</f>
        <v>0</v>
      </c>
      <c r="E1874" s="13">
        <f>IFERROR(VLOOKUP(A1874,[1]Monitoramento_Base_somente_Said!$A:$J,8,FALSE),0)</f>
        <v>0</v>
      </c>
      <c r="F1874" s="13">
        <f>IFERROR(VLOOKUP(A1874,[1]Monitoramento_Base_somente_Said!$A:$J,9,FALSE),0)</f>
        <v>0</v>
      </c>
      <c r="G1874" s="13">
        <f>IFERROR(VLOOKUP(A1874,[1]Monitoramento_Base_somente_Said!$A:$J,10,FALSE),0)</f>
        <v>0</v>
      </c>
      <c r="H1874" s="13">
        <f>IFERROR(VLOOKUP(A1874,[2]Sheet1!$A:$I,4,FALSE),0)</f>
        <v>0</v>
      </c>
      <c r="I1874" s="13">
        <f>IFERROR(VLOOKUP(A1874,[2]Sheet1!$A:$I,5,FALSE),0)</f>
        <v>0</v>
      </c>
      <c r="J1874" s="13">
        <f>IFERROR(VLOOKUP(A1874,[2]Sheet1!$A:$I,6,FALSE),0)</f>
        <v>0</v>
      </c>
      <c r="K1874" s="13">
        <f>IFERROR(VLOOKUP(A1874,[2]Sheet1!$A:$I,7,FALSE),0)</f>
        <v>0</v>
      </c>
      <c r="L1874" s="13">
        <f>IFERROR(VLOOKUP(A1874,[2]Sheet1!$A:$I,8,FALSE),0)</f>
        <v>0</v>
      </c>
      <c r="M1874" s="13">
        <f>IFERROR(VLOOKUP(A1874,[2]Sheet1!$A:$I,9,FALSE),0)</f>
        <v>0</v>
      </c>
      <c r="N1874" s="13">
        <f>IFERROR(VLOOKUP(A1874,[3]Sheet1!$A:$G,2,FALSE),0)</f>
        <v>0</v>
      </c>
      <c r="O1874" s="13">
        <f>IFERROR(VLOOKUP(A1874,[3]Sheet1!$A:$G,3,FALSE),0)</f>
        <v>0</v>
      </c>
      <c r="P1874" s="13">
        <f>IFERROR(VLOOKUP(A1874,[3]Sheet1!$A:$G,4,FALSE),0)</f>
        <v>0</v>
      </c>
      <c r="Q1874" s="13">
        <f>IFERROR(VLOOKUP(A1874,[3]Sheet1!$A:$G,5,FALSE),0)</f>
        <v>0</v>
      </c>
      <c r="R1874" s="13">
        <f>IFERROR(VLOOKUP(A1874,[3]Sheet1!$A:$H,6,FALSE),0)</f>
        <v>0</v>
      </c>
      <c r="S1874" s="13">
        <f>IFERROR(VLOOKUP(A1874,[3]Sheet1!$A:$I,7,FALSE),0)</f>
        <v>0</v>
      </c>
      <c r="T1874" s="13" t="str">
        <f t="shared" si="175"/>
        <v>Não</v>
      </c>
      <c r="U1874" s="13" t="str">
        <f t="shared" si="176"/>
        <v>Não</v>
      </c>
      <c r="V1874" s="13" t="str">
        <f t="shared" si="177"/>
        <v>Não</v>
      </c>
      <c r="W1874" s="13" t="str">
        <f t="shared" si="178"/>
        <v>Não</v>
      </c>
      <c r="X1874" s="13" t="str">
        <f t="shared" si="179"/>
        <v>Não</v>
      </c>
      <c r="Y1874" s="13" t="str">
        <f t="shared" si="180"/>
        <v>Não</v>
      </c>
    </row>
    <row r="1875" spans="1:25">
      <c r="A1875" s="9">
        <v>315340</v>
      </c>
      <c r="B1875" s="13">
        <f>IFERROR(VLOOKUP(A1875,[1]Monitoramento_Base_somente_Said!$A:$J,5,FALSE),0)</f>
        <v>0</v>
      </c>
      <c r="C1875" s="13">
        <f>IFERROR(VLOOKUP(A1875,[1]Monitoramento_Base_somente_Said!$A:$J,6,FALSE),0)</f>
        <v>0</v>
      </c>
      <c r="D1875" s="13">
        <f>IFERROR(VLOOKUP(A1875,[1]Monitoramento_Base_somente_Said!$A:$J,7,FALSE),0)</f>
        <v>0</v>
      </c>
      <c r="E1875" s="13">
        <f>IFERROR(VLOOKUP(A1875,[1]Monitoramento_Base_somente_Said!$A:$J,8,FALSE),0)</f>
        <v>0</v>
      </c>
      <c r="F1875" s="13">
        <f>IFERROR(VLOOKUP(A1875,[1]Monitoramento_Base_somente_Said!$A:$J,9,FALSE),0)</f>
        <v>0</v>
      </c>
      <c r="G1875" s="13">
        <f>IFERROR(VLOOKUP(A1875,[1]Monitoramento_Base_somente_Said!$A:$J,10,FALSE),0)</f>
        <v>0</v>
      </c>
      <c r="H1875" s="13">
        <f>IFERROR(VLOOKUP(A1875,[2]Sheet1!$A:$I,4,FALSE),0)</f>
        <v>0</v>
      </c>
      <c r="I1875" s="13">
        <f>IFERROR(VLOOKUP(A1875,[2]Sheet1!$A:$I,5,FALSE),0)</f>
        <v>0</v>
      </c>
      <c r="J1875" s="13">
        <f>IFERROR(VLOOKUP(A1875,[2]Sheet1!$A:$I,6,FALSE),0)</f>
        <v>0</v>
      </c>
      <c r="K1875" s="13">
        <f>IFERROR(VLOOKUP(A1875,[2]Sheet1!$A:$I,7,FALSE),0)</f>
        <v>0</v>
      </c>
      <c r="L1875" s="13">
        <f>IFERROR(VLOOKUP(A1875,[2]Sheet1!$A:$I,8,FALSE),0)</f>
        <v>0</v>
      </c>
      <c r="M1875" s="13">
        <f>IFERROR(VLOOKUP(A1875,[2]Sheet1!$A:$I,9,FALSE),0)</f>
        <v>0</v>
      </c>
      <c r="N1875" s="13">
        <f>IFERROR(VLOOKUP(A1875,[3]Sheet1!$A:$G,2,FALSE),0)</f>
        <v>0</v>
      </c>
      <c r="O1875" s="13">
        <f>IFERROR(VLOOKUP(A1875,[3]Sheet1!$A:$G,3,FALSE),0)</f>
        <v>0</v>
      </c>
      <c r="P1875" s="13">
        <f>IFERROR(VLOOKUP(A1875,[3]Sheet1!$A:$G,4,FALSE),0)</f>
        <v>0</v>
      </c>
      <c r="Q1875" s="13">
        <f>IFERROR(VLOOKUP(A1875,[3]Sheet1!$A:$G,5,FALSE),0)</f>
        <v>0</v>
      </c>
      <c r="R1875" s="13">
        <f>IFERROR(VLOOKUP(A1875,[3]Sheet1!$A:$H,6,FALSE),0)</f>
        <v>0</v>
      </c>
      <c r="S1875" s="13">
        <f>IFERROR(VLOOKUP(A1875,[3]Sheet1!$A:$I,7,FALSE),0)</f>
        <v>0</v>
      </c>
      <c r="T1875" s="13" t="str">
        <f t="shared" si="175"/>
        <v>Não</v>
      </c>
      <c r="U1875" s="13" t="str">
        <f t="shared" si="176"/>
        <v>Não</v>
      </c>
      <c r="V1875" s="13" t="str">
        <f t="shared" si="177"/>
        <v>Não</v>
      </c>
      <c r="W1875" s="13" t="str">
        <f t="shared" si="178"/>
        <v>Não</v>
      </c>
      <c r="X1875" s="13" t="str">
        <f t="shared" si="179"/>
        <v>Não</v>
      </c>
      <c r="Y1875" s="13" t="str">
        <f t="shared" si="180"/>
        <v>Não</v>
      </c>
    </row>
    <row r="1876" spans="1:25">
      <c r="A1876" s="9">
        <v>315360</v>
      </c>
      <c r="B1876" s="13">
        <f>IFERROR(VLOOKUP(A1876,[1]Monitoramento_Base_somente_Said!$A:$J,5,FALSE),0)</f>
        <v>0</v>
      </c>
      <c r="C1876" s="13">
        <f>IFERROR(VLOOKUP(A1876,[1]Monitoramento_Base_somente_Said!$A:$J,6,FALSE),0)</f>
        <v>0</v>
      </c>
      <c r="D1876" s="13">
        <f>IFERROR(VLOOKUP(A1876,[1]Monitoramento_Base_somente_Said!$A:$J,7,FALSE),0)</f>
        <v>0</v>
      </c>
      <c r="E1876" s="13">
        <f>IFERROR(VLOOKUP(A1876,[1]Monitoramento_Base_somente_Said!$A:$J,8,FALSE),0)</f>
        <v>0</v>
      </c>
      <c r="F1876" s="13">
        <f>IFERROR(VLOOKUP(A1876,[1]Monitoramento_Base_somente_Said!$A:$J,9,FALSE),0)</f>
        <v>0</v>
      </c>
      <c r="G1876" s="13">
        <f>IFERROR(VLOOKUP(A1876,[1]Monitoramento_Base_somente_Said!$A:$J,10,FALSE),0)</f>
        <v>0</v>
      </c>
      <c r="H1876" s="13">
        <f>IFERROR(VLOOKUP(A1876,[2]Sheet1!$A:$I,4,FALSE),0)</f>
        <v>0</v>
      </c>
      <c r="I1876" s="13">
        <f>IFERROR(VLOOKUP(A1876,[2]Sheet1!$A:$I,5,FALSE),0)</f>
        <v>0</v>
      </c>
      <c r="J1876" s="13">
        <f>IFERROR(VLOOKUP(A1876,[2]Sheet1!$A:$I,6,FALSE),0)</f>
        <v>0</v>
      </c>
      <c r="K1876" s="13">
        <f>IFERROR(VLOOKUP(A1876,[2]Sheet1!$A:$I,7,FALSE),0)</f>
        <v>0</v>
      </c>
      <c r="L1876" s="13">
        <f>IFERROR(VLOOKUP(A1876,[2]Sheet1!$A:$I,8,FALSE),0)</f>
        <v>0</v>
      </c>
      <c r="M1876" s="13">
        <f>IFERROR(VLOOKUP(A1876,[2]Sheet1!$A:$I,9,FALSE),0)</f>
        <v>0</v>
      </c>
      <c r="N1876" s="13">
        <f>IFERROR(VLOOKUP(A1876,[3]Sheet1!$A:$G,2,FALSE),0)</f>
        <v>0</v>
      </c>
      <c r="O1876" s="13">
        <f>IFERROR(VLOOKUP(A1876,[3]Sheet1!$A:$G,3,FALSE),0)</f>
        <v>0</v>
      </c>
      <c r="P1876" s="13">
        <f>IFERROR(VLOOKUP(A1876,[3]Sheet1!$A:$G,4,FALSE),0)</f>
        <v>0</v>
      </c>
      <c r="Q1876" s="13">
        <f>IFERROR(VLOOKUP(A1876,[3]Sheet1!$A:$G,5,FALSE),0)</f>
        <v>0</v>
      </c>
      <c r="R1876" s="13">
        <f>IFERROR(VLOOKUP(A1876,[3]Sheet1!$A:$H,6,FALSE),0)</f>
        <v>0</v>
      </c>
      <c r="S1876" s="13">
        <f>IFERROR(VLOOKUP(A1876,[3]Sheet1!$A:$I,7,FALSE),0)</f>
        <v>0</v>
      </c>
      <c r="T1876" s="13" t="str">
        <f t="shared" si="175"/>
        <v>Não</v>
      </c>
      <c r="U1876" s="13" t="str">
        <f t="shared" si="176"/>
        <v>Não</v>
      </c>
      <c r="V1876" s="13" t="str">
        <f t="shared" si="177"/>
        <v>Não</v>
      </c>
      <c r="W1876" s="13" t="str">
        <f t="shared" si="178"/>
        <v>Não</v>
      </c>
      <c r="X1876" s="13" t="str">
        <f t="shared" si="179"/>
        <v>Não</v>
      </c>
      <c r="Y1876" s="13" t="str">
        <f t="shared" si="180"/>
        <v>Não</v>
      </c>
    </row>
    <row r="1877" spans="1:25">
      <c r="A1877" s="9">
        <v>315370</v>
      </c>
      <c r="B1877" s="13">
        <f>IFERROR(VLOOKUP(A1877,[1]Monitoramento_Base_somente_Said!$A:$J,5,FALSE),0)</f>
        <v>0</v>
      </c>
      <c r="C1877" s="13">
        <f>IFERROR(VLOOKUP(A1877,[1]Monitoramento_Base_somente_Said!$A:$J,6,FALSE),0)</f>
        <v>28979017</v>
      </c>
      <c r="D1877" s="13">
        <f>IFERROR(VLOOKUP(A1877,[1]Monitoramento_Base_somente_Said!$A:$J,7,FALSE),0)</f>
        <v>0</v>
      </c>
      <c r="E1877" s="13">
        <f>IFERROR(VLOOKUP(A1877,[1]Monitoramento_Base_somente_Said!$A:$J,8,FALSE),0)</f>
        <v>27109403</v>
      </c>
      <c r="F1877" s="13">
        <f>IFERROR(VLOOKUP(A1877,[1]Monitoramento_Base_somente_Said!$A:$J,9,FALSE),0)</f>
        <v>0</v>
      </c>
      <c r="G1877" s="13">
        <f>IFERROR(VLOOKUP(A1877,[1]Monitoramento_Base_somente_Said!$A:$J,10,FALSE),0)</f>
        <v>11217684</v>
      </c>
      <c r="H1877" s="13">
        <f>IFERROR(VLOOKUP(A1877,[2]Sheet1!$A:$I,4,FALSE),0)</f>
        <v>0</v>
      </c>
      <c r="I1877" s="13">
        <f>IFERROR(VLOOKUP(A1877,[2]Sheet1!$A:$I,5,FALSE),0)</f>
        <v>0</v>
      </c>
      <c r="J1877" s="13">
        <f>IFERROR(VLOOKUP(A1877,[2]Sheet1!$A:$I,6,FALSE),0)</f>
        <v>0</v>
      </c>
      <c r="K1877" s="13">
        <f>IFERROR(VLOOKUP(A1877,[2]Sheet1!$A:$I,7,FALSE),0)</f>
        <v>0</v>
      </c>
      <c r="L1877" s="13">
        <f>IFERROR(VLOOKUP(A1877,[2]Sheet1!$A:$I,8,FALSE),0)</f>
        <v>0</v>
      </c>
      <c r="M1877" s="13">
        <f>IFERROR(VLOOKUP(A1877,[2]Sheet1!$A:$I,9,FALSE),0)</f>
        <v>0</v>
      </c>
      <c r="N1877" s="13">
        <f>IFERROR(VLOOKUP(A1877,[3]Sheet1!$A:$G,2,FALSE),0)</f>
        <v>61302</v>
      </c>
      <c r="O1877" s="13">
        <f>IFERROR(VLOOKUP(A1877,[3]Sheet1!$A:$G,3,FALSE),0)</f>
        <v>0</v>
      </c>
      <c r="P1877" s="13">
        <f>IFERROR(VLOOKUP(A1877,[3]Sheet1!$A:$G,4,FALSE),0)</f>
        <v>0</v>
      </c>
      <c r="Q1877" s="13">
        <f>IFERROR(VLOOKUP(A1877,[3]Sheet1!$A:$G,5,FALSE),0)</f>
        <v>0</v>
      </c>
      <c r="R1877" s="13">
        <f>IFERROR(VLOOKUP(A1877,[3]Sheet1!$A:$H,6,FALSE),0)</f>
        <v>0</v>
      </c>
      <c r="S1877" s="13">
        <f>IFERROR(VLOOKUP(A1877,[3]Sheet1!$A:$I,7,FALSE),0)</f>
        <v>0</v>
      </c>
      <c r="T1877" s="13" t="str">
        <f t="shared" si="175"/>
        <v>Sim</v>
      </c>
      <c r="U1877" s="13" t="str">
        <f t="shared" si="176"/>
        <v>Sim</v>
      </c>
      <c r="V1877" s="13" t="str">
        <f t="shared" si="177"/>
        <v>Não</v>
      </c>
      <c r="W1877" s="13" t="str">
        <f t="shared" si="178"/>
        <v>Sim</v>
      </c>
      <c r="X1877" s="13" t="str">
        <f t="shared" si="179"/>
        <v>Não</v>
      </c>
      <c r="Y1877" s="13" t="str">
        <f t="shared" si="180"/>
        <v>Sim</v>
      </c>
    </row>
    <row r="1878" spans="1:25">
      <c r="A1878" s="19">
        <v>315380</v>
      </c>
      <c r="B1878" s="13">
        <f>IFERROR(VLOOKUP(A1878,[1]Monitoramento_Base_somente_Said!$A:$J,5,FALSE),0)</f>
        <v>0</v>
      </c>
      <c r="C1878" s="13">
        <f>IFERROR(VLOOKUP(A1878,[1]Monitoramento_Base_somente_Said!$A:$J,6,FALSE),0)</f>
        <v>0</v>
      </c>
      <c r="D1878" s="13">
        <f>IFERROR(VLOOKUP(A1878,[1]Monitoramento_Base_somente_Said!$A:$J,7,FALSE),0)</f>
        <v>0</v>
      </c>
      <c r="E1878" s="13">
        <f>IFERROR(VLOOKUP(A1878,[1]Monitoramento_Base_somente_Said!$A:$J,8,FALSE),0)</f>
        <v>0</v>
      </c>
      <c r="F1878" s="13">
        <f>IFERROR(VLOOKUP(A1878,[1]Monitoramento_Base_somente_Said!$A:$J,9,FALSE),0)</f>
        <v>0</v>
      </c>
      <c r="G1878" s="13">
        <f>IFERROR(VLOOKUP(A1878,[1]Monitoramento_Base_somente_Said!$A:$J,10,FALSE),0)</f>
        <v>0</v>
      </c>
      <c r="H1878" s="13">
        <f>IFERROR(VLOOKUP(A1878,[2]Sheet1!$A:$I,4,FALSE),0)</f>
        <v>0</v>
      </c>
      <c r="I1878" s="13">
        <f>IFERROR(VLOOKUP(A1878,[2]Sheet1!$A:$I,5,FALSE),0)</f>
        <v>0</v>
      </c>
      <c r="J1878" s="13">
        <f>IFERROR(VLOOKUP(A1878,[2]Sheet1!$A:$I,6,FALSE),0)</f>
        <v>0</v>
      </c>
      <c r="K1878" s="13">
        <f>IFERROR(VLOOKUP(A1878,[2]Sheet1!$A:$I,7,FALSE),0)</f>
        <v>0</v>
      </c>
      <c r="L1878" s="13">
        <f>IFERROR(VLOOKUP(A1878,[2]Sheet1!$A:$I,8,FALSE),0)</f>
        <v>0</v>
      </c>
      <c r="M1878" s="13">
        <f>IFERROR(VLOOKUP(A1878,[2]Sheet1!$A:$I,9,FALSE),0)</f>
        <v>0</v>
      </c>
      <c r="N1878" s="13">
        <f>IFERROR(VLOOKUP(A1878,[3]Sheet1!$A:$G,2,FALSE),0)</f>
        <v>0</v>
      </c>
      <c r="O1878" s="13">
        <f>IFERROR(VLOOKUP(A1878,[3]Sheet1!$A:$G,3,FALSE),0)</f>
        <v>0</v>
      </c>
      <c r="P1878" s="13">
        <f>IFERROR(VLOOKUP(A1878,[3]Sheet1!$A:$G,4,FALSE),0)</f>
        <v>0</v>
      </c>
      <c r="Q1878" s="13">
        <f>IFERROR(VLOOKUP(A1878,[3]Sheet1!$A:$G,5,FALSE),0)</f>
        <v>0</v>
      </c>
      <c r="R1878" s="13">
        <f>IFERROR(VLOOKUP(A1878,[3]Sheet1!$A:$H,6,FALSE),0)</f>
        <v>0</v>
      </c>
      <c r="S1878" s="13">
        <f>IFERROR(VLOOKUP(A1878,[3]Sheet1!$A:$I,7,FALSE),0)</f>
        <v>0</v>
      </c>
      <c r="T1878" s="13" t="str">
        <f t="shared" si="175"/>
        <v>Não</v>
      </c>
      <c r="U1878" s="13" t="str">
        <f t="shared" si="176"/>
        <v>Não</v>
      </c>
      <c r="V1878" s="13" t="str">
        <f t="shared" si="177"/>
        <v>Não</v>
      </c>
      <c r="W1878" s="13" t="str">
        <f t="shared" si="178"/>
        <v>Não</v>
      </c>
      <c r="X1878" s="13" t="str">
        <f t="shared" si="179"/>
        <v>Não</v>
      </c>
      <c r="Y1878" s="13" t="str">
        <f t="shared" si="180"/>
        <v>Não</v>
      </c>
    </row>
    <row r="1879" spans="1:25">
      <c r="A1879" s="19">
        <v>315390</v>
      </c>
      <c r="B1879" s="13">
        <f>IFERROR(VLOOKUP(A1879,[1]Monitoramento_Base_somente_Said!$A:$J,5,FALSE),0)</f>
        <v>0</v>
      </c>
      <c r="C1879" s="13">
        <f>IFERROR(VLOOKUP(A1879,[1]Monitoramento_Base_somente_Said!$A:$J,6,FALSE),0)</f>
        <v>0</v>
      </c>
      <c r="D1879" s="13">
        <f>IFERROR(VLOOKUP(A1879,[1]Monitoramento_Base_somente_Said!$A:$J,7,FALSE),0)</f>
        <v>0</v>
      </c>
      <c r="E1879" s="13">
        <f>IFERROR(VLOOKUP(A1879,[1]Monitoramento_Base_somente_Said!$A:$J,8,FALSE),0)</f>
        <v>0</v>
      </c>
      <c r="F1879" s="13">
        <f>IFERROR(VLOOKUP(A1879,[1]Monitoramento_Base_somente_Said!$A:$J,9,FALSE),0)</f>
        <v>0</v>
      </c>
      <c r="G1879" s="13">
        <f>IFERROR(VLOOKUP(A1879,[1]Monitoramento_Base_somente_Said!$A:$J,10,FALSE),0)</f>
        <v>0</v>
      </c>
      <c r="H1879" s="13">
        <f>IFERROR(VLOOKUP(A1879,[2]Sheet1!$A:$I,4,FALSE),0)</f>
        <v>0</v>
      </c>
      <c r="I1879" s="13">
        <f>IFERROR(VLOOKUP(A1879,[2]Sheet1!$A:$I,5,FALSE),0)</f>
        <v>0</v>
      </c>
      <c r="J1879" s="13">
        <f>IFERROR(VLOOKUP(A1879,[2]Sheet1!$A:$I,6,FALSE),0)</f>
        <v>0</v>
      </c>
      <c r="K1879" s="13">
        <f>IFERROR(VLOOKUP(A1879,[2]Sheet1!$A:$I,7,FALSE),0)</f>
        <v>0</v>
      </c>
      <c r="L1879" s="13">
        <f>IFERROR(VLOOKUP(A1879,[2]Sheet1!$A:$I,8,FALSE),0)</f>
        <v>0</v>
      </c>
      <c r="M1879" s="13">
        <f>IFERROR(VLOOKUP(A1879,[2]Sheet1!$A:$I,9,FALSE),0)</f>
        <v>0</v>
      </c>
      <c r="N1879" s="13">
        <f>IFERROR(VLOOKUP(A1879,[3]Sheet1!$A:$G,2,FALSE),0)</f>
        <v>331</v>
      </c>
      <c r="O1879" s="13">
        <f>IFERROR(VLOOKUP(A1879,[3]Sheet1!$A:$G,3,FALSE),0)</f>
        <v>0</v>
      </c>
      <c r="P1879" s="13">
        <f>IFERROR(VLOOKUP(A1879,[3]Sheet1!$A:$G,4,FALSE),0)</f>
        <v>0</v>
      </c>
      <c r="Q1879" s="13">
        <f>IFERROR(VLOOKUP(A1879,[3]Sheet1!$A:$G,5,FALSE),0)</f>
        <v>0</v>
      </c>
      <c r="R1879" s="13">
        <f>IFERROR(VLOOKUP(A1879,[3]Sheet1!$A:$H,6,FALSE),0)</f>
        <v>0</v>
      </c>
      <c r="S1879" s="13">
        <f>IFERROR(VLOOKUP(A1879,[3]Sheet1!$A:$I,7,FALSE),0)</f>
        <v>0</v>
      </c>
      <c r="T1879" s="13" t="str">
        <f t="shared" si="175"/>
        <v>Sim</v>
      </c>
      <c r="U1879" s="13" t="str">
        <f t="shared" si="176"/>
        <v>Não</v>
      </c>
      <c r="V1879" s="13" t="str">
        <f t="shared" si="177"/>
        <v>Não</v>
      </c>
      <c r="W1879" s="13" t="str">
        <f t="shared" si="178"/>
        <v>Não</v>
      </c>
      <c r="X1879" s="13" t="str">
        <f t="shared" si="179"/>
        <v>Não</v>
      </c>
      <c r="Y1879" s="13" t="str">
        <f t="shared" si="180"/>
        <v>Não</v>
      </c>
    </row>
    <row r="1880" spans="1:25">
      <c r="A1880" s="9">
        <v>315400</v>
      </c>
      <c r="B1880" s="13">
        <f>IFERROR(VLOOKUP(A1880,[1]Monitoramento_Base_somente_Said!$A:$J,5,FALSE),0)</f>
        <v>0</v>
      </c>
      <c r="C1880" s="13">
        <f>IFERROR(VLOOKUP(A1880,[1]Monitoramento_Base_somente_Said!$A:$J,6,FALSE),0)</f>
        <v>0</v>
      </c>
      <c r="D1880" s="13">
        <f>IFERROR(VLOOKUP(A1880,[1]Monitoramento_Base_somente_Said!$A:$J,7,FALSE),0)</f>
        <v>0</v>
      </c>
      <c r="E1880" s="13">
        <f>IFERROR(VLOOKUP(A1880,[1]Monitoramento_Base_somente_Said!$A:$J,8,FALSE),0)</f>
        <v>0</v>
      </c>
      <c r="F1880" s="13">
        <f>IFERROR(VLOOKUP(A1880,[1]Monitoramento_Base_somente_Said!$A:$J,9,FALSE),0)</f>
        <v>0</v>
      </c>
      <c r="G1880" s="13">
        <f>IFERROR(VLOOKUP(A1880,[1]Monitoramento_Base_somente_Said!$A:$J,10,FALSE),0)</f>
        <v>0</v>
      </c>
      <c r="H1880" s="13">
        <f>IFERROR(VLOOKUP(A1880,[2]Sheet1!$A:$I,4,FALSE),0)</f>
        <v>0</v>
      </c>
      <c r="I1880" s="13">
        <f>IFERROR(VLOOKUP(A1880,[2]Sheet1!$A:$I,5,FALSE),0)</f>
        <v>0</v>
      </c>
      <c r="J1880" s="13">
        <f>IFERROR(VLOOKUP(A1880,[2]Sheet1!$A:$I,6,FALSE),0)</f>
        <v>0</v>
      </c>
      <c r="K1880" s="13">
        <f>IFERROR(VLOOKUP(A1880,[2]Sheet1!$A:$I,7,FALSE),0)</f>
        <v>0</v>
      </c>
      <c r="L1880" s="13">
        <f>IFERROR(VLOOKUP(A1880,[2]Sheet1!$A:$I,8,FALSE),0)</f>
        <v>0</v>
      </c>
      <c r="M1880" s="13">
        <f>IFERROR(VLOOKUP(A1880,[2]Sheet1!$A:$I,9,FALSE),0)</f>
        <v>0</v>
      </c>
      <c r="N1880" s="13">
        <f>IFERROR(VLOOKUP(A1880,[3]Sheet1!$A:$G,2,FALSE),0)</f>
        <v>3800</v>
      </c>
      <c r="O1880" s="13">
        <f>IFERROR(VLOOKUP(A1880,[3]Sheet1!$A:$G,3,FALSE),0)</f>
        <v>0</v>
      </c>
      <c r="P1880" s="13">
        <f>IFERROR(VLOOKUP(A1880,[3]Sheet1!$A:$G,4,FALSE),0)</f>
        <v>0</v>
      </c>
      <c r="Q1880" s="13">
        <f>IFERROR(VLOOKUP(A1880,[3]Sheet1!$A:$G,5,FALSE),0)</f>
        <v>0</v>
      </c>
      <c r="R1880" s="13">
        <f>IFERROR(VLOOKUP(A1880,[3]Sheet1!$A:$H,6,FALSE),0)</f>
        <v>0</v>
      </c>
      <c r="S1880" s="13">
        <f>IFERROR(VLOOKUP(A1880,[3]Sheet1!$A:$I,7,FALSE),0)</f>
        <v>0</v>
      </c>
      <c r="T1880" s="13" t="str">
        <f t="shared" si="175"/>
        <v>Sim</v>
      </c>
      <c r="U1880" s="13" t="str">
        <f t="shared" si="176"/>
        <v>Não</v>
      </c>
      <c r="V1880" s="13" t="str">
        <f t="shared" si="177"/>
        <v>Não</v>
      </c>
      <c r="W1880" s="13" t="str">
        <f t="shared" si="178"/>
        <v>Não</v>
      </c>
      <c r="X1880" s="13" t="str">
        <f t="shared" si="179"/>
        <v>Não</v>
      </c>
      <c r="Y1880" s="13" t="str">
        <f t="shared" si="180"/>
        <v>Não</v>
      </c>
    </row>
    <row r="1881" spans="1:25">
      <c r="A1881" s="9">
        <v>315410</v>
      </c>
      <c r="B1881" s="13">
        <f>IFERROR(VLOOKUP(A1881,[1]Monitoramento_Base_somente_Said!$A:$J,5,FALSE),0)</f>
        <v>0</v>
      </c>
      <c r="C1881" s="13">
        <f>IFERROR(VLOOKUP(A1881,[1]Monitoramento_Base_somente_Said!$A:$J,6,FALSE),0)</f>
        <v>0</v>
      </c>
      <c r="D1881" s="13">
        <f>IFERROR(VLOOKUP(A1881,[1]Monitoramento_Base_somente_Said!$A:$J,7,FALSE),0)</f>
        <v>0</v>
      </c>
      <c r="E1881" s="13">
        <f>IFERROR(VLOOKUP(A1881,[1]Monitoramento_Base_somente_Said!$A:$J,8,FALSE),0)</f>
        <v>0</v>
      </c>
      <c r="F1881" s="13">
        <f>IFERROR(VLOOKUP(A1881,[1]Monitoramento_Base_somente_Said!$A:$J,9,FALSE),0)</f>
        <v>0</v>
      </c>
      <c r="G1881" s="13">
        <f>IFERROR(VLOOKUP(A1881,[1]Monitoramento_Base_somente_Said!$A:$J,10,FALSE),0)</f>
        <v>0</v>
      </c>
      <c r="H1881" s="13">
        <f>IFERROR(VLOOKUP(A1881,[2]Sheet1!$A:$I,4,FALSE),0)</f>
        <v>0</v>
      </c>
      <c r="I1881" s="13">
        <f>IFERROR(VLOOKUP(A1881,[2]Sheet1!$A:$I,5,FALSE),0)</f>
        <v>0</v>
      </c>
      <c r="J1881" s="13">
        <f>IFERROR(VLOOKUP(A1881,[2]Sheet1!$A:$I,6,FALSE),0)</f>
        <v>0</v>
      </c>
      <c r="K1881" s="13">
        <f>IFERROR(VLOOKUP(A1881,[2]Sheet1!$A:$I,7,FALSE),0)</f>
        <v>0</v>
      </c>
      <c r="L1881" s="13">
        <f>IFERROR(VLOOKUP(A1881,[2]Sheet1!$A:$I,8,FALSE),0)</f>
        <v>0</v>
      </c>
      <c r="M1881" s="13">
        <f>IFERROR(VLOOKUP(A1881,[2]Sheet1!$A:$I,9,FALSE),0)</f>
        <v>0</v>
      </c>
      <c r="N1881" s="13">
        <f>IFERROR(VLOOKUP(A1881,[3]Sheet1!$A:$G,2,FALSE),0)</f>
        <v>3365</v>
      </c>
      <c r="O1881" s="13">
        <f>IFERROR(VLOOKUP(A1881,[3]Sheet1!$A:$G,3,FALSE),0)</f>
        <v>0</v>
      </c>
      <c r="P1881" s="13">
        <f>IFERROR(VLOOKUP(A1881,[3]Sheet1!$A:$G,4,FALSE),0)</f>
        <v>0</v>
      </c>
      <c r="Q1881" s="13">
        <f>IFERROR(VLOOKUP(A1881,[3]Sheet1!$A:$G,5,FALSE),0)</f>
        <v>0</v>
      </c>
      <c r="R1881" s="13">
        <f>IFERROR(VLOOKUP(A1881,[3]Sheet1!$A:$H,6,FALSE),0)</f>
        <v>0</v>
      </c>
      <c r="S1881" s="13">
        <f>IFERROR(VLOOKUP(A1881,[3]Sheet1!$A:$I,7,FALSE),0)</f>
        <v>0</v>
      </c>
      <c r="T1881" s="13" t="str">
        <f t="shared" si="175"/>
        <v>Sim</v>
      </c>
      <c r="U1881" s="13" t="str">
        <f t="shared" si="176"/>
        <v>Não</v>
      </c>
      <c r="V1881" s="13" t="str">
        <f t="shared" si="177"/>
        <v>Não</v>
      </c>
      <c r="W1881" s="13" t="str">
        <f t="shared" si="178"/>
        <v>Não</v>
      </c>
      <c r="X1881" s="13" t="str">
        <f t="shared" si="179"/>
        <v>Não</v>
      </c>
      <c r="Y1881" s="13" t="str">
        <f t="shared" si="180"/>
        <v>Não</v>
      </c>
    </row>
    <row r="1882" spans="1:25">
      <c r="A1882" s="9">
        <v>315415</v>
      </c>
      <c r="B1882" s="13">
        <f>IFERROR(VLOOKUP(A1882,[1]Monitoramento_Base_somente_Said!$A:$J,5,FALSE),0)</f>
        <v>0</v>
      </c>
      <c r="C1882" s="13">
        <f>IFERROR(VLOOKUP(A1882,[1]Monitoramento_Base_somente_Said!$A:$J,6,FALSE),0)</f>
        <v>0</v>
      </c>
      <c r="D1882" s="13">
        <f>IFERROR(VLOOKUP(A1882,[1]Monitoramento_Base_somente_Said!$A:$J,7,FALSE),0)</f>
        <v>0</v>
      </c>
      <c r="E1882" s="13">
        <f>IFERROR(VLOOKUP(A1882,[1]Monitoramento_Base_somente_Said!$A:$J,8,FALSE),0)</f>
        <v>0</v>
      </c>
      <c r="F1882" s="13">
        <f>IFERROR(VLOOKUP(A1882,[1]Monitoramento_Base_somente_Said!$A:$J,9,FALSE),0)</f>
        <v>0</v>
      </c>
      <c r="G1882" s="13">
        <f>IFERROR(VLOOKUP(A1882,[1]Monitoramento_Base_somente_Said!$A:$J,10,FALSE),0)</f>
        <v>0</v>
      </c>
      <c r="H1882" s="13">
        <f>IFERROR(VLOOKUP(A1882,[2]Sheet1!$A:$I,4,FALSE),0)</f>
        <v>0</v>
      </c>
      <c r="I1882" s="13">
        <f>IFERROR(VLOOKUP(A1882,[2]Sheet1!$A:$I,5,FALSE),0)</f>
        <v>0</v>
      </c>
      <c r="J1882" s="13">
        <f>IFERROR(VLOOKUP(A1882,[2]Sheet1!$A:$I,6,FALSE),0)</f>
        <v>0</v>
      </c>
      <c r="K1882" s="13">
        <f>IFERROR(VLOOKUP(A1882,[2]Sheet1!$A:$I,7,FALSE),0)</f>
        <v>0</v>
      </c>
      <c r="L1882" s="13">
        <f>IFERROR(VLOOKUP(A1882,[2]Sheet1!$A:$I,8,FALSE),0)</f>
        <v>0</v>
      </c>
      <c r="M1882" s="13">
        <f>IFERROR(VLOOKUP(A1882,[2]Sheet1!$A:$I,9,FALSE),0)</f>
        <v>0</v>
      </c>
      <c r="N1882" s="13">
        <f>IFERROR(VLOOKUP(A1882,[3]Sheet1!$A:$G,2,FALSE),0)</f>
        <v>1286</v>
      </c>
      <c r="O1882" s="13">
        <f>IFERROR(VLOOKUP(A1882,[3]Sheet1!$A:$G,3,FALSE),0)</f>
        <v>0</v>
      </c>
      <c r="P1882" s="13">
        <f>IFERROR(VLOOKUP(A1882,[3]Sheet1!$A:$G,4,FALSE),0)</f>
        <v>0</v>
      </c>
      <c r="Q1882" s="13">
        <f>IFERROR(VLOOKUP(A1882,[3]Sheet1!$A:$G,5,FALSE),0)</f>
        <v>0</v>
      </c>
      <c r="R1882" s="13">
        <f>IFERROR(VLOOKUP(A1882,[3]Sheet1!$A:$H,6,FALSE),0)</f>
        <v>0</v>
      </c>
      <c r="S1882" s="13">
        <f>IFERROR(VLOOKUP(A1882,[3]Sheet1!$A:$I,7,FALSE),0)</f>
        <v>0</v>
      </c>
      <c r="T1882" s="13" t="str">
        <f t="shared" si="175"/>
        <v>Sim</v>
      </c>
      <c r="U1882" s="13" t="str">
        <f t="shared" si="176"/>
        <v>Não</v>
      </c>
      <c r="V1882" s="13" t="str">
        <f t="shared" si="177"/>
        <v>Não</v>
      </c>
      <c r="W1882" s="13" t="str">
        <f t="shared" si="178"/>
        <v>Não</v>
      </c>
      <c r="X1882" s="13" t="str">
        <f t="shared" si="179"/>
        <v>Não</v>
      </c>
      <c r="Y1882" s="13" t="str">
        <f t="shared" si="180"/>
        <v>Não</v>
      </c>
    </row>
    <row r="1883" spans="1:25">
      <c r="A1883" s="9">
        <v>315420</v>
      </c>
      <c r="B1883" s="13">
        <f>IFERROR(VLOOKUP(A1883,[1]Monitoramento_Base_somente_Said!$A:$J,5,FALSE),0)</f>
        <v>0</v>
      </c>
      <c r="C1883" s="13">
        <f>IFERROR(VLOOKUP(A1883,[1]Monitoramento_Base_somente_Said!$A:$J,6,FALSE),0)</f>
        <v>0</v>
      </c>
      <c r="D1883" s="13">
        <f>IFERROR(VLOOKUP(A1883,[1]Monitoramento_Base_somente_Said!$A:$J,7,FALSE),0)</f>
        <v>0</v>
      </c>
      <c r="E1883" s="13">
        <f>IFERROR(VLOOKUP(A1883,[1]Monitoramento_Base_somente_Said!$A:$J,8,FALSE),0)</f>
        <v>0</v>
      </c>
      <c r="F1883" s="13">
        <f>IFERROR(VLOOKUP(A1883,[1]Monitoramento_Base_somente_Said!$A:$J,9,FALSE),0)</f>
        <v>0</v>
      </c>
      <c r="G1883" s="13">
        <f>IFERROR(VLOOKUP(A1883,[1]Monitoramento_Base_somente_Said!$A:$J,10,FALSE),0)</f>
        <v>0</v>
      </c>
      <c r="H1883" s="13">
        <f>IFERROR(VLOOKUP(A1883,[2]Sheet1!$A:$I,4,FALSE),0)</f>
        <v>0</v>
      </c>
      <c r="I1883" s="13">
        <f>IFERROR(VLOOKUP(A1883,[2]Sheet1!$A:$I,5,FALSE),0)</f>
        <v>0</v>
      </c>
      <c r="J1883" s="13">
        <f>IFERROR(VLOOKUP(A1883,[2]Sheet1!$A:$I,6,FALSE),0)</f>
        <v>0</v>
      </c>
      <c r="K1883" s="13">
        <f>IFERROR(VLOOKUP(A1883,[2]Sheet1!$A:$I,7,FALSE),0)</f>
        <v>0</v>
      </c>
      <c r="L1883" s="13">
        <f>IFERROR(VLOOKUP(A1883,[2]Sheet1!$A:$I,8,FALSE),0)</f>
        <v>0</v>
      </c>
      <c r="M1883" s="13">
        <f>IFERROR(VLOOKUP(A1883,[2]Sheet1!$A:$I,9,FALSE),0)</f>
        <v>0</v>
      </c>
      <c r="N1883" s="13">
        <f>IFERROR(VLOOKUP(A1883,[3]Sheet1!$A:$G,2,FALSE),0)</f>
        <v>604</v>
      </c>
      <c r="O1883" s="13">
        <f>IFERROR(VLOOKUP(A1883,[3]Sheet1!$A:$G,3,FALSE),0)</f>
        <v>0</v>
      </c>
      <c r="P1883" s="13">
        <f>IFERROR(VLOOKUP(A1883,[3]Sheet1!$A:$G,4,FALSE),0)</f>
        <v>0</v>
      </c>
      <c r="Q1883" s="13">
        <f>IFERROR(VLOOKUP(A1883,[3]Sheet1!$A:$G,5,FALSE),0)</f>
        <v>0</v>
      </c>
      <c r="R1883" s="13">
        <f>IFERROR(VLOOKUP(A1883,[3]Sheet1!$A:$H,6,FALSE),0)</f>
        <v>0</v>
      </c>
      <c r="S1883" s="13">
        <f>IFERROR(VLOOKUP(A1883,[3]Sheet1!$A:$I,7,FALSE),0)</f>
        <v>0</v>
      </c>
      <c r="T1883" s="13" t="str">
        <f t="shared" si="175"/>
        <v>Sim</v>
      </c>
      <c r="U1883" s="13" t="str">
        <f t="shared" si="176"/>
        <v>Não</v>
      </c>
      <c r="V1883" s="13" t="str">
        <f t="shared" si="177"/>
        <v>Não</v>
      </c>
      <c r="W1883" s="13" t="str">
        <f t="shared" si="178"/>
        <v>Não</v>
      </c>
      <c r="X1883" s="13" t="str">
        <f t="shared" si="179"/>
        <v>Não</v>
      </c>
      <c r="Y1883" s="13" t="str">
        <f t="shared" si="180"/>
        <v>Não</v>
      </c>
    </row>
    <row r="1884" spans="1:25">
      <c r="A1884" s="9">
        <v>315430</v>
      </c>
      <c r="B1884" s="13">
        <f>IFERROR(VLOOKUP(A1884,[1]Monitoramento_Base_somente_Said!$A:$J,5,FALSE),0)</f>
        <v>0</v>
      </c>
      <c r="C1884" s="13">
        <f>IFERROR(VLOOKUP(A1884,[1]Monitoramento_Base_somente_Said!$A:$J,6,FALSE),0)</f>
        <v>0</v>
      </c>
      <c r="D1884" s="13">
        <f>IFERROR(VLOOKUP(A1884,[1]Monitoramento_Base_somente_Said!$A:$J,7,FALSE),0)</f>
        <v>0</v>
      </c>
      <c r="E1884" s="13">
        <f>IFERROR(VLOOKUP(A1884,[1]Monitoramento_Base_somente_Said!$A:$J,8,FALSE),0)</f>
        <v>0</v>
      </c>
      <c r="F1884" s="13">
        <f>IFERROR(VLOOKUP(A1884,[1]Monitoramento_Base_somente_Said!$A:$J,9,FALSE),0)</f>
        <v>0</v>
      </c>
      <c r="G1884" s="13">
        <f>IFERROR(VLOOKUP(A1884,[1]Monitoramento_Base_somente_Said!$A:$J,10,FALSE),0)</f>
        <v>0</v>
      </c>
      <c r="H1884" s="13">
        <f>IFERROR(VLOOKUP(A1884,[2]Sheet1!$A:$I,4,FALSE),0)</f>
        <v>0</v>
      </c>
      <c r="I1884" s="13">
        <f>IFERROR(VLOOKUP(A1884,[2]Sheet1!$A:$I,5,FALSE),0)</f>
        <v>0</v>
      </c>
      <c r="J1884" s="13">
        <f>IFERROR(VLOOKUP(A1884,[2]Sheet1!$A:$I,6,FALSE),0)</f>
        <v>0</v>
      </c>
      <c r="K1884" s="13">
        <f>IFERROR(VLOOKUP(A1884,[2]Sheet1!$A:$I,7,FALSE),0)</f>
        <v>0</v>
      </c>
      <c r="L1884" s="13">
        <f>IFERROR(VLOOKUP(A1884,[2]Sheet1!$A:$I,8,FALSE),0)</f>
        <v>0</v>
      </c>
      <c r="M1884" s="13">
        <f>IFERROR(VLOOKUP(A1884,[2]Sheet1!$A:$I,9,FALSE),0)</f>
        <v>0</v>
      </c>
      <c r="N1884" s="13">
        <f>IFERROR(VLOOKUP(A1884,[3]Sheet1!$A:$G,2,FALSE),0)</f>
        <v>100062</v>
      </c>
      <c r="O1884" s="13">
        <f>IFERROR(VLOOKUP(A1884,[3]Sheet1!$A:$G,3,FALSE),0)</f>
        <v>0</v>
      </c>
      <c r="P1884" s="13">
        <f>IFERROR(VLOOKUP(A1884,[3]Sheet1!$A:$G,4,FALSE),0)</f>
        <v>0</v>
      </c>
      <c r="Q1884" s="13">
        <f>IFERROR(VLOOKUP(A1884,[3]Sheet1!$A:$G,5,FALSE),0)</f>
        <v>0</v>
      </c>
      <c r="R1884" s="13">
        <f>IFERROR(VLOOKUP(A1884,[3]Sheet1!$A:$H,6,FALSE),0)</f>
        <v>0</v>
      </c>
      <c r="S1884" s="13">
        <f>IFERROR(VLOOKUP(A1884,[3]Sheet1!$A:$I,7,FALSE),0)</f>
        <v>0</v>
      </c>
      <c r="T1884" s="13" t="str">
        <f t="shared" si="175"/>
        <v>Sim</v>
      </c>
      <c r="U1884" s="13" t="str">
        <f t="shared" si="176"/>
        <v>Não</v>
      </c>
      <c r="V1884" s="13" t="str">
        <f t="shared" si="177"/>
        <v>Não</v>
      </c>
      <c r="W1884" s="13" t="str">
        <f t="shared" si="178"/>
        <v>Não</v>
      </c>
      <c r="X1884" s="13" t="str">
        <f t="shared" si="179"/>
        <v>Não</v>
      </c>
      <c r="Y1884" s="13" t="str">
        <f t="shared" si="180"/>
        <v>Não</v>
      </c>
    </row>
    <row r="1885" spans="1:25">
      <c r="A1885" s="9">
        <v>315440</v>
      </c>
      <c r="B1885" s="13">
        <f>IFERROR(VLOOKUP(A1885,[1]Monitoramento_Base_somente_Said!$A:$J,5,FALSE),0)</f>
        <v>0</v>
      </c>
      <c r="C1885" s="13">
        <f>IFERROR(VLOOKUP(A1885,[1]Monitoramento_Base_somente_Said!$A:$J,6,FALSE),0)</f>
        <v>0</v>
      </c>
      <c r="D1885" s="13">
        <f>IFERROR(VLOOKUP(A1885,[1]Monitoramento_Base_somente_Said!$A:$J,7,FALSE),0)</f>
        <v>0</v>
      </c>
      <c r="E1885" s="13">
        <f>IFERROR(VLOOKUP(A1885,[1]Monitoramento_Base_somente_Said!$A:$J,8,FALSE),0)</f>
        <v>0</v>
      </c>
      <c r="F1885" s="13">
        <f>IFERROR(VLOOKUP(A1885,[1]Monitoramento_Base_somente_Said!$A:$J,9,FALSE),0)</f>
        <v>0</v>
      </c>
      <c r="G1885" s="13">
        <f>IFERROR(VLOOKUP(A1885,[1]Monitoramento_Base_somente_Said!$A:$J,10,FALSE),0)</f>
        <v>0</v>
      </c>
      <c r="H1885" s="13">
        <f>IFERROR(VLOOKUP(A1885,[2]Sheet1!$A:$I,4,FALSE),0)</f>
        <v>0</v>
      </c>
      <c r="I1885" s="13">
        <f>IFERROR(VLOOKUP(A1885,[2]Sheet1!$A:$I,5,FALSE),0)</f>
        <v>0</v>
      </c>
      <c r="J1885" s="13">
        <f>IFERROR(VLOOKUP(A1885,[2]Sheet1!$A:$I,6,FALSE),0)</f>
        <v>0</v>
      </c>
      <c r="K1885" s="13">
        <f>IFERROR(VLOOKUP(A1885,[2]Sheet1!$A:$I,7,FALSE),0)</f>
        <v>0</v>
      </c>
      <c r="L1885" s="13">
        <f>IFERROR(VLOOKUP(A1885,[2]Sheet1!$A:$I,8,FALSE),0)</f>
        <v>0</v>
      </c>
      <c r="M1885" s="13">
        <f>IFERROR(VLOOKUP(A1885,[2]Sheet1!$A:$I,9,FALSE),0)</f>
        <v>0</v>
      </c>
      <c r="N1885" s="13">
        <f>IFERROR(VLOOKUP(A1885,[3]Sheet1!$A:$G,2,FALSE),0)</f>
        <v>125293</v>
      </c>
      <c r="O1885" s="13">
        <f>IFERROR(VLOOKUP(A1885,[3]Sheet1!$A:$G,3,FALSE),0)</f>
        <v>0</v>
      </c>
      <c r="P1885" s="13">
        <f>IFERROR(VLOOKUP(A1885,[3]Sheet1!$A:$G,4,FALSE),0)</f>
        <v>0</v>
      </c>
      <c r="Q1885" s="13">
        <f>IFERROR(VLOOKUP(A1885,[3]Sheet1!$A:$G,5,FALSE),0)</f>
        <v>0</v>
      </c>
      <c r="R1885" s="13">
        <f>IFERROR(VLOOKUP(A1885,[3]Sheet1!$A:$H,6,FALSE),0)</f>
        <v>0</v>
      </c>
      <c r="S1885" s="13">
        <f>IFERROR(VLOOKUP(A1885,[3]Sheet1!$A:$I,7,FALSE),0)</f>
        <v>0</v>
      </c>
      <c r="T1885" s="13" t="str">
        <f t="shared" si="175"/>
        <v>Sim</v>
      </c>
      <c r="U1885" s="13" t="str">
        <f t="shared" si="176"/>
        <v>Não</v>
      </c>
      <c r="V1885" s="13" t="str">
        <f t="shared" si="177"/>
        <v>Não</v>
      </c>
      <c r="W1885" s="13" t="str">
        <f t="shared" si="178"/>
        <v>Não</v>
      </c>
      <c r="X1885" s="13" t="str">
        <f t="shared" si="179"/>
        <v>Não</v>
      </c>
      <c r="Y1885" s="13" t="str">
        <f t="shared" si="180"/>
        <v>Não</v>
      </c>
    </row>
    <row r="1886" spans="1:25">
      <c r="A1886" s="9">
        <v>315445</v>
      </c>
      <c r="B1886" s="13">
        <f>IFERROR(VLOOKUP(A1886,[1]Monitoramento_Base_somente_Said!$A:$J,5,FALSE),0)</f>
        <v>0</v>
      </c>
      <c r="C1886" s="13">
        <f>IFERROR(VLOOKUP(A1886,[1]Monitoramento_Base_somente_Said!$A:$J,6,FALSE),0)</f>
        <v>0</v>
      </c>
      <c r="D1886" s="13">
        <f>IFERROR(VLOOKUP(A1886,[1]Monitoramento_Base_somente_Said!$A:$J,7,FALSE),0)</f>
        <v>0</v>
      </c>
      <c r="E1886" s="13">
        <f>IFERROR(VLOOKUP(A1886,[1]Monitoramento_Base_somente_Said!$A:$J,8,FALSE),0)</f>
        <v>0</v>
      </c>
      <c r="F1886" s="13">
        <f>IFERROR(VLOOKUP(A1886,[1]Monitoramento_Base_somente_Said!$A:$J,9,FALSE),0)</f>
        <v>0</v>
      </c>
      <c r="G1886" s="13">
        <f>IFERROR(VLOOKUP(A1886,[1]Monitoramento_Base_somente_Said!$A:$J,10,FALSE),0)</f>
        <v>0</v>
      </c>
      <c r="H1886" s="13">
        <f>IFERROR(VLOOKUP(A1886,[2]Sheet1!$A:$I,4,FALSE),0)</f>
        <v>0</v>
      </c>
      <c r="I1886" s="13">
        <f>IFERROR(VLOOKUP(A1886,[2]Sheet1!$A:$I,5,FALSE),0)</f>
        <v>0</v>
      </c>
      <c r="J1886" s="13">
        <f>IFERROR(VLOOKUP(A1886,[2]Sheet1!$A:$I,6,FALSE),0)</f>
        <v>0</v>
      </c>
      <c r="K1886" s="13">
        <f>IFERROR(VLOOKUP(A1886,[2]Sheet1!$A:$I,7,FALSE),0)</f>
        <v>0</v>
      </c>
      <c r="L1886" s="13">
        <f>IFERROR(VLOOKUP(A1886,[2]Sheet1!$A:$I,8,FALSE),0)</f>
        <v>0</v>
      </c>
      <c r="M1886" s="13">
        <f>IFERROR(VLOOKUP(A1886,[2]Sheet1!$A:$I,9,FALSE),0)</f>
        <v>0</v>
      </c>
      <c r="N1886" s="13">
        <f>IFERROR(VLOOKUP(A1886,[3]Sheet1!$A:$G,2,FALSE),0)</f>
        <v>11</v>
      </c>
      <c r="O1886" s="13">
        <f>IFERROR(VLOOKUP(A1886,[3]Sheet1!$A:$G,3,FALSE),0)</f>
        <v>0</v>
      </c>
      <c r="P1886" s="13">
        <f>IFERROR(VLOOKUP(A1886,[3]Sheet1!$A:$G,4,FALSE),0)</f>
        <v>0</v>
      </c>
      <c r="Q1886" s="13">
        <f>IFERROR(VLOOKUP(A1886,[3]Sheet1!$A:$G,5,FALSE),0)</f>
        <v>0</v>
      </c>
      <c r="R1886" s="13">
        <f>IFERROR(VLOOKUP(A1886,[3]Sheet1!$A:$H,6,FALSE),0)</f>
        <v>0</v>
      </c>
      <c r="S1886" s="13">
        <f>IFERROR(VLOOKUP(A1886,[3]Sheet1!$A:$I,7,FALSE),0)</f>
        <v>0</v>
      </c>
      <c r="T1886" s="13" t="str">
        <f t="shared" si="175"/>
        <v>Sim</v>
      </c>
      <c r="U1886" s="13" t="str">
        <f t="shared" si="176"/>
        <v>Não</v>
      </c>
      <c r="V1886" s="13" t="str">
        <f t="shared" si="177"/>
        <v>Não</v>
      </c>
      <c r="W1886" s="13" t="str">
        <f t="shared" si="178"/>
        <v>Não</v>
      </c>
      <c r="X1886" s="13" t="str">
        <f t="shared" si="179"/>
        <v>Não</v>
      </c>
      <c r="Y1886" s="13" t="str">
        <f t="shared" si="180"/>
        <v>Não</v>
      </c>
    </row>
    <row r="1887" spans="1:25">
      <c r="A1887" s="9">
        <v>315450</v>
      </c>
      <c r="B1887" s="13">
        <f>IFERROR(VLOOKUP(A1887,[1]Monitoramento_Base_somente_Said!$A:$J,5,FALSE),0)</f>
        <v>0</v>
      </c>
      <c r="C1887" s="13">
        <f>IFERROR(VLOOKUP(A1887,[1]Monitoramento_Base_somente_Said!$A:$J,6,FALSE),0)</f>
        <v>0</v>
      </c>
      <c r="D1887" s="13">
        <f>IFERROR(VLOOKUP(A1887,[1]Monitoramento_Base_somente_Said!$A:$J,7,FALSE),0)</f>
        <v>0</v>
      </c>
      <c r="E1887" s="13">
        <f>IFERROR(VLOOKUP(A1887,[1]Monitoramento_Base_somente_Said!$A:$J,8,FALSE),0)</f>
        <v>0</v>
      </c>
      <c r="F1887" s="13">
        <f>IFERROR(VLOOKUP(A1887,[1]Monitoramento_Base_somente_Said!$A:$J,9,FALSE),0)</f>
        <v>0</v>
      </c>
      <c r="G1887" s="13">
        <f>IFERROR(VLOOKUP(A1887,[1]Monitoramento_Base_somente_Said!$A:$J,10,FALSE),0)</f>
        <v>0</v>
      </c>
      <c r="H1887" s="13">
        <f>IFERROR(VLOOKUP(A1887,[2]Sheet1!$A:$I,4,FALSE),0)</f>
        <v>0</v>
      </c>
      <c r="I1887" s="13">
        <f>IFERROR(VLOOKUP(A1887,[2]Sheet1!$A:$I,5,FALSE),0)</f>
        <v>0</v>
      </c>
      <c r="J1887" s="13">
        <f>IFERROR(VLOOKUP(A1887,[2]Sheet1!$A:$I,6,FALSE),0)</f>
        <v>0</v>
      </c>
      <c r="K1887" s="13">
        <f>IFERROR(VLOOKUP(A1887,[2]Sheet1!$A:$I,7,FALSE),0)</f>
        <v>0</v>
      </c>
      <c r="L1887" s="13">
        <f>IFERROR(VLOOKUP(A1887,[2]Sheet1!$A:$I,8,FALSE),0)</f>
        <v>0</v>
      </c>
      <c r="M1887" s="13">
        <f>IFERROR(VLOOKUP(A1887,[2]Sheet1!$A:$I,9,FALSE),0)</f>
        <v>0</v>
      </c>
      <c r="N1887" s="13">
        <f>IFERROR(VLOOKUP(A1887,[3]Sheet1!$A:$G,2,FALSE),0)</f>
        <v>1</v>
      </c>
      <c r="O1887" s="13">
        <f>IFERROR(VLOOKUP(A1887,[3]Sheet1!$A:$G,3,FALSE),0)</f>
        <v>0</v>
      </c>
      <c r="P1887" s="13">
        <f>IFERROR(VLOOKUP(A1887,[3]Sheet1!$A:$G,4,FALSE),0)</f>
        <v>0</v>
      </c>
      <c r="Q1887" s="13">
        <f>IFERROR(VLOOKUP(A1887,[3]Sheet1!$A:$G,5,FALSE),0)</f>
        <v>0</v>
      </c>
      <c r="R1887" s="13">
        <f>IFERROR(VLOOKUP(A1887,[3]Sheet1!$A:$H,6,FALSE),0)</f>
        <v>0</v>
      </c>
      <c r="S1887" s="13">
        <f>IFERROR(VLOOKUP(A1887,[3]Sheet1!$A:$I,7,FALSE),0)</f>
        <v>0</v>
      </c>
      <c r="T1887" s="13" t="str">
        <f t="shared" si="175"/>
        <v>Sim</v>
      </c>
      <c r="U1887" s="13" t="str">
        <f t="shared" si="176"/>
        <v>Não</v>
      </c>
      <c r="V1887" s="13" t="str">
        <f t="shared" si="177"/>
        <v>Não</v>
      </c>
      <c r="W1887" s="13" t="str">
        <f t="shared" si="178"/>
        <v>Não</v>
      </c>
      <c r="X1887" s="13" t="str">
        <f t="shared" si="179"/>
        <v>Não</v>
      </c>
      <c r="Y1887" s="13" t="str">
        <f t="shared" si="180"/>
        <v>Não</v>
      </c>
    </row>
    <row r="1888" spans="1:25">
      <c r="A1888" s="9">
        <v>315460</v>
      </c>
      <c r="B1888" s="13">
        <f>IFERROR(VLOOKUP(A1888,[1]Monitoramento_Base_somente_Said!$A:$J,5,FALSE),0)</f>
        <v>0</v>
      </c>
      <c r="C1888" s="13">
        <f>IFERROR(VLOOKUP(A1888,[1]Monitoramento_Base_somente_Said!$A:$J,6,FALSE),0)</f>
        <v>0</v>
      </c>
      <c r="D1888" s="13">
        <f>IFERROR(VLOOKUP(A1888,[1]Monitoramento_Base_somente_Said!$A:$J,7,FALSE),0)</f>
        <v>0</v>
      </c>
      <c r="E1888" s="13">
        <f>IFERROR(VLOOKUP(A1888,[1]Monitoramento_Base_somente_Said!$A:$J,8,FALSE),0)</f>
        <v>0</v>
      </c>
      <c r="F1888" s="13">
        <f>IFERROR(VLOOKUP(A1888,[1]Monitoramento_Base_somente_Said!$A:$J,9,FALSE),0)</f>
        <v>0</v>
      </c>
      <c r="G1888" s="13">
        <f>IFERROR(VLOOKUP(A1888,[1]Monitoramento_Base_somente_Said!$A:$J,10,FALSE),0)</f>
        <v>0</v>
      </c>
      <c r="H1888" s="13">
        <f>IFERROR(VLOOKUP(A1888,[2]Sheet1!$A:$I,4,FALSE),0)</f>
        <v>0</v>
      </c>
      <c r="I1888" s="13">
        <f>IFERROR(VLOOKUP(A1888,[2]Sheet1!$A:$I,5,FALSE),0)</f>
        <v>0</v>
      </c>
      <c r="J1888" s="13">
        <f>IFERROR(VLOOKUP(A1888,[2]Sheet1!$A:$I,6,FALSE),0)</f>
        <v>0</v>
      </c>
      <c r="K1888" s="13">
        <f>IFERROR(VLOOKUP(A1888,[2]Sheet1!$A:$I,7,FALSE),0)</f>
        <v>0</v>
      </c>
      <c r="L1888" s="13">
        <f>IFERROR(VLOOKUP(A1888,[2]Sheet1!$A:$I,8,FALSE),0)</f>
        <v>0</v>
      </c>
      <c r="M1888" s="13">
        <f>IFERROR(VLOOKUP(A1888,[2]Sheet1!$A:$I,9,FALSE),0)</f>
        <v>0</v>
      </c>
      <c r="N1888" s="13">
        <f>IFERROR(VLOOKUP(A1888,[3]Sheet1!$A:$G,2,FALSE),0)</f>
        <v>812720</v>
      </c>
      <c r="O1888" s="13">
        <f>IFERROR(VLOOKUP(A1888,[3]Sheet1!$A:$G,3,FALSE),0)</f>
        <v>0</v>
      </c>
      <c r="P1888" s="13">
        <f>IFERROR(VLOOKUP(A1888,[3]Sheet1!$A:$G,4,FALSE),0)</f>
        <v>0</v>
      </c>
      <c r="Q1888" s="13">
        <f>IFERROR(VLOOKUP(A1888,[3]Sheet1!$A:$G,5,FALSE),0)</f>
        <v>0</v>
      </c>
      <c r="R1888" s="13">
        <f>IFERROR(VLOOKUP(A1888,[3]Sheet1!$A:$H,6,FALSE),0)</f>
        <v>0</v>
      </c>
      <c r="S1888" s="13">
        <f>IFERROR(VLOOKUP(A1888,[3]Sheet1!$A:$I,7,FALSE),0)</f>
        <v>0</v>
      </c>
      <c r="T1888" s="13" t="str">
        <f t="shared" si="175"/>
        <v>Sim</v>
      </c>
      <c r="U1888" s="13" t="str">
        <f t="shared" si="176"/>
        <v>Não</v>
      </c>
      <c r="V1888" s="13" t="str">
        <f t="shared" si="177"/>
        <v>Não</v>
      </c>
      <c r="W1888" s="13" t="str">
        <f t="shared" si="178"/>
        <v>Não</v>
      </c>
      <c r="X1888" s="13" t="str">
        <f t="shared" si="179"/>
        <v>Não</v>
      </c>
      <c r="Y1888" s="13" t="str">
        <f t="shared" si="180"/>
        <v>Não</v>
      </c>
    </row>
    <row r="1889" spans="1:25">
      <c r="A1889" s="9">
        <v>315480</v>
      </c>
      <c r="B1889" s="13">
        <f>IFERROR(VLOOKUP(A1889,[1]Monitoramento_Base_somente_Said!$A:$J,5,FALSE),0)</f>
        <v>0</v>
      </c>
      <c r="C1889" s="13">
        <f>IFERROR(VLOOKUP(A1889,[1]Monitoramento_Base_somente_Said!$A:$J,6,FALSE),0)</f>
        <v>0</v>
      </c>
      <c r="D1889" s="13">
        <f>IFERROR(VLOOKUP(A1889,[1]Monitoramento_Base_somente_Said!$A:$J,7,FALSE),0)</f>
        <v>0</v>
      </c>
      <c r="E1889" s="13">
        <f>IFERROR(VLOOKUP(A1889,[1]Monitoramento_Base_somente_Said!$A:$J,8,FALSE),0)</f>
        <v>0</v>
      </c>
      <c r="F1889" s="13">
        <f>IFERROR(VLOOKUP(A1889,[1]Monitoramento_Base_somente_Said!$A:$J,9,FALSE),0)</f>
        <v>0</v>
      </c>
      <c r="G1889" s="13">
        <f>IFERROR(VLOOKUP(A1889,[1]Monitoramento_Base_somente_Said!$A:$J,10,FALSE),0)</f>
        <v>0</v>
      </c>
      <c r="H1889" s="13">
        <f>IFERROR(VLOOKUP(A1889,[2]Sheet1!$A:$I,4,FALSE),0)</f>
        <v>0</v>
      </c>
      <c r="I1889" s="13">
        <f>IFERROR(VLOOKUP(A1889,[2]Sheet1!$A:$I,5,FALSE),0)</f>
        <v>0</v>
      </c>
      <c r="J1889" s="13">
        <f>IFERROR(VLOOKUP(A1889,[2]Sheet1!$A:$I,6,FALSE),0)</f>
        <v>0</v>
      </c>
      <c r="K1889" s="13">
        <f>IFERROR(VLOOKUP(A1889,[2]Sheet1!$A:$I,7,FALSE),0)</f>
        <v>0</v>
      </c>
      <c r="L1889" s="13">
        <f>IFERROR(VLOOKUP(A1889,[2]Sheet1!$A:$I,8,FALSE),0)</f>
        <v>0</v>
      </c>
      <c r="M1889" s="13">
        <f>IFERROR(VLOOKUP(A1889,[2]Sheet1!$A:$I,9,FALSE),0)</f>
        <v>0</v>
      </c>
      <c r="N1889" s="13">
        <f>IFERROR(VLOOKUP(A1889,[3]Sheet1!$A:$G,2,FALSE),0)</f>
        <v>116928</v>
      </c>
      <c r="O1889" s="13">
        <f>IFERROR(VLOOKUP(A1889,[3]Sheet1!$A:$G,3,FALSE),0)</f>
        <v>0</v>
      </c>
      <c r="P1889" s="13">
        <f>IFERROR(VLOOKUP(A1889,[3]Sheet1!$A:$G,4,FALSE),0)</f>
        <v>0</v>
      </c>
      <c r="Q1889" s="13">
        <f>IFERROR(VLOOKUP(A1889,[3]Sheet1!$A:$G,5,FALSE),0)</f>
        <v>0</v>
      </c>
      <c r="R1889" s="13">
        <f>IFERROR(VLOOKUP(A1889,[3]Sheet1!$A:$H,6,FALSE),0)</f>
        <v>0</v>
      </c>
      <c r="S1889" s="13">
        <f>IFERROR(VLOOKUP(A1889,[3]Sheet1!$A:$I,7,FALSE),0)</f>
        <v>0</v>
      </c>
      <c r="T1889" s="13" t="str">
        <f t="shared" si="175"/>
        <v>Sim</v>
      </c>
      <c r="U1889" s="13" t="str">
        <f t="shared" si="176"/>
        <v>Não</v>
      </c>
      <c r="V1889" s="13" t="str">
        <f t="shared" si="177"/>
        <v>Não</v>
      </c>
      <c r="W1889" s="13" t="str">
        <f t="shared" si="178"/>
        <v>Não</v>
      </c>
      <c r="X1889" s="13" t="str">
        <f t="shared" si="179"/>
        <v>Não</v>
      </c>
      <c r="Y1889" s="13" t="str">
        <f t="shared" si="180"/>
        <v>Não</v>
      </c>
    </row>
    <row r="1890" spans="1:25">
      <c r="A1890" s="9">
        <v>315490</v>
      </c>
      <c r="B1890" s="13">
        <f>IFERROR(VLOOKUP(A1890,[1]Monitoramento_Base_somente_Said!$A:$J,5,FALSE),0)</f>
        <v>0</v>
      </c>
      <c r="C1890" s="13">
        <f>IFERROR(VLOOKUP(A1890,[1]Monitoramento_Base_somente_Said!$A:$J,6,FALSE),0)</f>
        <v>0</v>
      </c>
      <c r="D1890" s="13">
        <f>IFERROR(VLOOKUP(A1890,[1]Monitoramento_Base_somente_Said!$A:$J,7,FALSE),0)</f>
        <v>0</v>
      </c>
      <c r="E1890" s="13">
        <f>IFERROR(VLOOKUP(A1890,[1]Monitoramento_Base_somente_Said!$A:$J,8,FALSE),0)</f>
        <v>0</v>
      </c>
      <c r="F1890" s="13">
        <f>IFERROR(VLOOKUP(A1890,[1]Monitoramento_Base_somente_Said!$A:$J,9,FALSE),0)</f>
        <v>0</v>
      </c>
      <c r="G1890" s="13">
        <f>IFERROR(VLOOKUP(A1890,[1]Monitoramento_Base_somente_Said!$A:$J,10,FALSE),0)</f>
        <v>0</v>
      </c>
      <c r="H1890" s="13">
        <f>IFERROR(VLOOKUP(A1890,[2]Sheet1!$A:$I,4,FALSE),0)</f>
        <v>0</v>
      </c>
      <c r="I1890" s="13">
        <f>IFERROR(VLOOKUP(A1890,[2]Sheet1!$A:$I,5,FALSE),0)</f>
        <v>0</v>
      </c>
      <c r="J1890" s="13">
        <f>IFERROR(VLOOKUP(A1890,[2]Sheet1!$A:$I,6,FALSE),0)</f>
        <v>0</v>
      </c>
      <c r="K1890" s="13">
        <f>IFERROR(VLOOKUP(A1890,[2]Sheet1!$A:$I,7,FALSE),0)</f>
        <v>0</v>
      </c>
      <c r="L1890" s="13">
        <f>IFERROR(VLOOKUP(A1890,[2]Sheet1!$A:$I,8,FALSE),0)</f>
        <v>0</v>
      </c>
      <c r="M1890" s="13">
        <f>IFERROR(VLOOKUP(A1890,[2]Sheet1!$A:$I,9,FALSE),0)</f>
        <v>0</v>
      </c>
      <c r="N1890" s="13">
        <f>IFERROR(VLOOKUP(A1890,[3]Sheet1!$A:$G,2,FALSE),0)</f>
        <v>10548</v>
      </c>
      <c r="O1890" s="13">
        <f>IFERROR(VLOOKUP(A1890,[3]Sheet1!$A:$G,3,FALSE),0)</f>
        <v>0</v>
      </c>
      <c r="P1890" s="13">
        <f>IFERROR(VLOOKUP(A1890,[3]Sheet1!$A:$G,4,FALSE),0)</f>
        <v>0</v>
      </c>
      <c r="Q1890" s="13">
        <f>IFERROR(VLOOKUP(A1890,[3]Sheet1!$A:$G,5,FALSE),0)</f>
        <v>0</v>
      </c>
      <c r="R1890" s="13">
        <f>IFERROR(VLOOKUP(A1890,[3]Sheet1!$A:$H,6,FALSE),0)</f>
        <v>0</v>
      </c>
      <c r="S1890" s="13">
        <f>IFERROR(VLOOKUP(A1890,[3]Sheet1!$A:$I,7,FALSE),0)</f>
        <v>0</v>
      </c>
      <c r="T1890" s="13" t="str">
        <f t="shared" si="175"/>
        <v>Sim</v>
      </c>
      <c r="U1890" s="13" t="str">
        <f t="shared" si="176"/>
        <v>Não</v>
      </c>
      <c r="V1890" s="13" t="str">
        <f t="shared" si="177"/>
        <v>Não</v>
      </c>
      <c r="W1890" s="13" t="str">
        <f t="shared" si="178"/>
        <v>Não</v>
      </c>
      <c r="X1890" s="13" t="str">
        <f t="shared" si="179"/>
        <v>Não</v>
      </c>
      <c r="Y1890" s="13" t="str">
        <f t="shared" si="180"/>
        <v>Não</v>
      </c>
    </row>
    <row r="1891" spans="1:25">
      <c r="A1891" s="9">
        <v>315510</v>
      </c>
      <c r="B1891" s="13">
        <f>IFERROR(VLOOKUP(A1891,[1]Monitoramento_Base_somente_Said!$A:$J,5,FALSE),0)</f>
        <v>0</v>
      </c>
      <c r="C1891" s="13">
        <f>IFERROR(VLOOKUP(A1891,[1]Monitoramento_Base_somente_Said!$A:$J,6,FALSE),0)</f>
        <v>0</v>
      </c>
      <c r="D1891" s="13">
        <f>IFERROR(VLOOKUP(A1891,[1]Monitoramento_Base_somente_Said!$A:$J,7,FALSE),0)</f>
        <v>0</v>
      </c>
      <c r="E1891" s="13">
        <f>IFERROR(VLOOKUP(A1891,[1]Monitoramento_Base_somente_Said!$A:$J,8,FALSE),0)</f>
        <v>0</v>
      </c>
      <c r="F1891" s="13">
        <f>IFERROR(VLOOKUP(A1891,[1]Monitoramento_Base_somente_Said!$A:$J,9,FALSE),0)</f>
        <v>0</v>
      </c>
      <c r="G1891" s="13">
        <f>IFERROR(VLOOKUP(A1891,[1]Monitoramento_Base_somente_Said!$A:$J,10,FALSE),0)</f>
        <v>0</v>
      </c>
      <c r="H1891" s="13">
        <f>IFERROR(VLOOKUP(A1891,[2]Sheet1!$A:$I,4,FALSE),0)</f>
        <v>0</v>
      </c>
      <c r="I1891" s="13">
        <f>IFERROR(VLOOKUP(A1891,[2]Sheet1!$A:$I,5,FALSE),0)</f>
        <v>0</v>
      </c>
      <c r="J1891" s="13">
        <f>IFERROR(VLOOKUP(A1891,[2]Sheet1!$A:$I,6,FALSE),0)</f>
        <v>0</v>
      </c>
      <c r="K1891" s="13">
        <f>IFERROR(VLOOKUP(A1891,[2]Sheet1!$A:$I,7,FALSE),0)</f>
        <v>0</v>
      </c>
      <c r="L1891" s="13">
        <f>IFERROR(VLOOKUP(A1891,[2]Sheet1!$A:$I,8,FALSE),0)</f>
        <v>0</v>
      </c>
      <c r="M1891" s="13">
        <f>IFERROR(VLOOKUP(A1891,[2]Sheet1!$A:$I,9,FALSE),0)</f>
        <v>0</v>
      </c>
      <c r="N1891" s="13">
        <f>IFERROR(VLOOKUP(A1891,[3]Sheet1!$A:$G,2,FALSE),0)</f>
        <v>19331</v>
      </c>
      <c r="O1891" s="13">
        <f>IFERROR(VLOOKUP(A1891,[3]Sheet1!$A:$G,3,FALSE),0)</f>
        <v>0</v>
      </c>
      <c r="P1891" s="13">
        <f>IFERROR(VLOOKUP(A1891,[3]Sheet1!$A:$G,4,FALSE),0)</f>
        <v>0</v>
      </c>
      <c r="Q1891" s="13">
        <f>IFERROR(VLOOKUP(A1891,[3]Sheet1!$A:$G,5,FALSE),0)</f>
        <v>0</v>
      </c>
      <c r="R1891" s="13">
        <f>IFERROR(VLOOKUP(A1891,[3]Sheet1!$A:$H,6,FALSE),0)</f>
        <v>0</v>
      </c>
      <c r="S1891" s="13">
        <f>IFERROR(VLOOKUP(A1891,[3]Sheet1!$A:$I,7,FALSE),0)</f>
        <v>0</v>
      </c>
      <c r="T1891" s="13" t="str">
        <f t="shared" si="175"/>
        <v>Sim</v>
      </c>
      <c r="U1891" s="13" t="str">
        <f t="shared" si="176"/>
        <v>Não</v>
      </c>
      <c r="V1891" s="13" t="str">
        <f t="shared" si="177"/>
        <v>Não</v>
      </c>
      <c r="W1891" s="13" t="str">
        <f t="shared" si="178"/>
        <v>Não</v>
      </c>
      <c r="X1891" s="13" t="str">
        <f t="shared" si="179"/>
        <v>Não</v>
      </c>
      <c r="Y1891" s="13" t="str">
        <f t="shared" si="180"/>
        <v>Não</v>
      </c>
    </row>
    <row r="1892" spans="1:25">
      <c r="A1892" s="9">
        <v>315500</v>
      </c>
      <c r="B1892" s="13">
        <f>IFERROR(VLOOKUP(A1892,[1]Monitoramento_Base_somente_Said!$A:$J,5,FALSE),0)</f>
        <v>0</v>
      </c>
      <c r="C1892" s="13">
        <f>IFERROR(VLOOKUP(A1892,[1]Monitoramento_Base_somente_Said!$A:$J,6,FALSE),0)</f>
        <v>0</v>
      </c>
      <c r="D1892" s="13">
        <f>IFERROR(VLOOKUP(A1892,[1]Monitoramento_Base_somente_Said!$A:$J,7,FALSE),0)</f>
        <v>0</v>
      </c>
      <c r="E1892" s="13">
        <f>IFERROR(VLOOKUP(A1892,[1]Monitoramento_Base_somente_Said!$A:$J,8,FALSE),0)</f>
        <v>0</v>
      </c>
      <c r="F1892" s="13">
        <f>IFERROR(VLOOKUP(A1892,[1]Monitoramento_Base_somente_Said!$A:$J,9,FALSE),0)</f>
        <v>0</v>
      </c>
      <c r="G1892" s="13">
        <f>IFERROR(VLOOKUP(A1892,[1]Monitoramento_Base_somente_Said!$A:$J,10,FALSE),0)</f>
        <v>0</v>
      </c>
      <c r="H1892" s="13">
        <f>IFERROR(VLOOKUP(A1892,[2]Sheet1!$A:$I,4,FALSE),0)</f>
        <v>0</v>
      </c>
      <c r="I1892" s="13">
        <f>IFERROR(VLOOKUP(A1892,[2]Sheet1!$A:$I,5,FALSE),0)</f>
        <v>0</v>
      </c>
      <c r="J1892" s="13">
        <f>IFERROR(VLOOKUP(A1892,[2]Sheet1!$A:$I,6,FALSE),0)</f>
        <v>0</v>
      </c>
      <c r="K1892" s="13">
        <f>IFERROR(VLOOKUP(A1892,[2]Sheet1!$A:$I,7,FALSE),0)</f>
        <v>0</v>
      </c>
      <c r="L1892" s="13">
        <f>IFERROR(VLOOKUP(A1892,[2]Sheet1!$A:$I,8,FALSE),0)</f>
        <v>0</v>
      </c>
      <c r="M1892" s="13">
        <f>IFERROR(VLOOKUP(A1892,[2]Sheet1!$A:$I,9,FALSE),0)</f>
        <v>0</v>
      </c>
      <c r="N1892" s="13">
        <f>IFERROR(VLOOKUP(A1892,[3]Sheet1!$A:$G,2,FALSE),0)</f>
        <v>80</v>
      </c>
      <c r="O1892" s="13">
        <f>IFERROR(VLOOKUP(A1892,[3]Sheet1!$A:$G,3,FALSE),0)</f>
        <v>0</v>
      </c>
      <c r="P1892" s="13">
        <f>IFERROR(VLOOKUP(A1892,[3]Sheet1!$A:$G,4,FALSE),0)</f>
        <v>0</v>
      </c>
      <c r="Q1892" s="13">
        <f>IFERROR(VLOOKUP(A1892,[3]Sheet1!$A:$G,5,FALSE),0)</f>
        <v>0</v>
      </c>
      <c r="R1892" s="13">
        <f>IFERROR(VLOOKUP(A1892,[3]Sheet1!$A:$H,6,FALSE),0)</f>
        <v>0</v>
      </c>
      <c r="S1892" s="13">
        <f>IFERROR(VLOOKUP(A1892,[3]Sheet1!$A:$I,7,FALSE),0)</f>
        <v>0</v>
      </c>
      <c r="T1892" s="13" t="str">
        <f t="shared" si="175"/>
        <v>Sim</v>
      </c>
      <c r="U1892" s="13" t="str">
        <f t="shared" si="176"/>
        <v>Não</v>
      </c>
      <c r="V1892" s="13" t="str">
        <f t="shared" si="177"/>
        <v>Não</v>
      </c>
      <c r="W1892" s="13" t="str">
        <f t="shared" si="178"/>
        <v>Não</v>
      </c>
      <c r="X1892" s="13" t="str">
        <f t="shared" si="179"/>
        <v>Não</v>
      </c>
      <c r="Y1892" s="13" t="str">
        <f t="shared" si="180"/>
        <v>Não</v>
      </c>
    </row>
    <row r="1893" spans="1:25">
      <c r="A1893" s="9">
        <v>315520</v>
      </c>
      <c r="B1893" s="13">
        <f>IFERROR(VLOOKUP(A1893,[1]Monitoramento_Base_somente_Said!$A:$J,5,FALSE),0)</f>
        <v>0</v>
      </c>
      <c r="C1893" s="13">
        <f>IFERROR(VLOOKUP(A1893,[1]Monitoramento_Base_somente_Said!$A:$J,6,FALSE),0)</f>
        <v>0</v>
      </c>
      <c r="D1893" s="13">
        <f>IFERROR(VLOOKUP(A1893,[1]Monitoramento_Base_somente_Said!$A:$J,7,FALSE),0)</f>
        <v>0</v>
      </c>
      <c r="E1893" s="13">
        <f>IFERROR(VLOOKUP(A1893,[1]Monitoramento_Base_somente_Said!$A:$J,8,FALSE),0)</f>
        <v>0</v>
      </c>
      <c r="F1893" s="13">
        <f>IFERROR(VLOOKUP(A1893,[1]Monitoramento_Base_somente_Said!$A:$J,9,FALSE),0)</f>
        <v>0</v>
      </c>
      <c r="G1893" s="13">
        <f>IFERROR(VLOOKUP(A1893,[1]Monitoramento_Base_somente_Said!$A:$J,10,FALSE),0)</f>
        <v>0</v>
      </c>
      <c r="H1893" s="13">
        <f>IFERROR(VLOOKUP(A1893,[2]Sheet1!$A:$I,4,FALSE),0)</f>
        <v>0</v>
      </c>
      <c r="I1893" s="13">
        <f>IFERROR(VLOOKUP(A1893,[2]Sheet1!$A:$I,5,FALSE),0)</f>
        <v>0</v>
      </c>
      <c r="J1893" s="13">
        <f>IFERROR(VLOOKUP(A1893,[2]Sheet1!$A:$I,6,FALSE),0)</f>
        <v>0</v>
      </c>
      <c r="K1893" s="13">
        <f>IFERROR(VLOOKUP(A1893,[2]Sheet1!$A:$I,7,FALSE),0)</f>
        <v>0</v>
      </c>
      <c r="L1893" s="13">
        <f>IFERROR(VLOOKUP(A1893,[2]Sheet1!$A:$I,8,FALSE),0)</f>
        <v>0</v>
      </c>
      <c r="M1893" s="13">
        <f>IFERROR(VLOOKUP(A1893,[2]Sheet1!$A:$I,9,FALSE),0)</f>
        <v>0</v>
      </c>
      <c r="N1893" s="13">
        <f>IFERROR(VLOOKUP(A1893,[3]Sheet1!$A:$G,2,FALSE),0)</f>
        <v>0</v>
      </c>
      <c r="O1893" s="13">
        <f>IFERROR(VLOOKUP(A1893,[3]Sheet1!$A:$G,3,FALSE),0)</f>
        <v>0</v>
      </c>
      <c r="P1893" s="13">
        <f>IFERROR(VLOOKUP(A1893,[3]Sheet1!$A:$G,4,FALSE),0)</f>
        <v>0</v>
      </c>
      <c r="Q1893" s="13">
        <f>IFERROR(VLOOKUP(A1893,[3]Sheet1!$A:$G,5,FALSE),0)</f>
        <v>0</v>
      </c>
      <c r="R1893" s="13">
        <f>IFERROR(VLOOKUP(A1893,[3]Sheet1!$A:$H,6,FALSE),0)</f>
        <v>0</v>
      </c>
      <c r="S1893" s="13">
        <f>IFERROR(VLOOKUP(A1893,[3]Sheet1!$A:$I,7,FALSE),0)</f>
        <v>0</v>
      </c>
      <c r="T1893" s="13" t="str">
        <f t="shared" si="175"/>
        <v>Não</v>
      </c>
      <c r="U1893" s="13" t="str">
        <f t="shared" si="176"/>
        <v>Não</v>
      </c>
      <c r="V1893" s="13" t="str">
        <f t="shared" si="177"/>
        <v>Não</v>
      </c>
      <c r="W1893" s="13" t="str">
        <f t="shared" si="178"/>
        <v>Não</v>
      </c>
      <c r="X1893" s="13" t="str">
        <f t="shared" si="179"/>
        <v>Não</v>
      </c>
      <c r="Y1893" s="13" t="str">
        <f t="shared" si="180"/>
        <v>Não</v>
      </c>
    </row>
    <row r="1894" spans="1:25">
      <c r="A1894" s="9">
        <v>315530</v>
      </c>
      <c r="B1894" s="13">
        <f>IFERROR(VLOOKUP(A1894,[1]Monitoramento_Base_somente_Said!$A:$J,5,FALSE),0)</f>
        <v>0</v>
      </c>
      <c r="C1894" s="13">
        <f>IFERROR(VLOOKUP(A1894,[1]Monitoramento_Base_somente_Said!$A:$J,6,FALSE),0)</f>
        <v>0</v>
      </c>
      <c r="D1894" s="13">
        <f>IFERROR(VLOOKUP(A1894,[1]Monitoramento_Base_somente_Said!$A:$J,7,FALSE),0)</f>
        <v>0</v>
      </c>
      <c r="E1894" s="13">
        <f>IFERROR(VLOOKUP(A1894,[1]Monitoramento_Base_somente_Said!$A:$J,8,FALSE),0)</f>
        <v>0</v>
      </c>
      <c r="F1894" s="13">
        <f>IFERROR(VLOOKUP(A1894,[1]Monitoramento_Base_somente_Said!$A:$J,9,FALSE),0)</f>
        <v>0</v>
      </c>
      <c r="G1894" s="13">
        <f>IFERROR(VLOOKUP(A1894,[1]Monitoramento_Base_somente_Said!$A:$J,10,FALSE),0)</f>
        <v>0</v>
      </c>
      <c r="H1894" s="13">
        <f>IFERROR(VLOOKUP(A1894,[2]Sheet1!$A:$I,4,FALSE),0)</f>
        <v>0</v>
      </c>
      <c r="I1894" s="13">
        <f>IFERROR(VLOOKUP(A1894,[2]Sheet1!$A:$I,5,FALSE),0)</f>
        <v>0</v>
      </c>
      <c r="J1894" s="13">
        <f>IFERROR(VLOOKUP(A1894,[2]Sheet1!$A:$I,6,FALSE),0)</f>
        <v>0</v>
      </c>
      <c r="K1894" s="13">
        <f>IFERROR(VLOOKUP(A1894,[2]Sheet1!$A:$I,7,FALSE),0)</f>
        <v>0</v>
      </c>
      <c r="L1894" s="13">
        <f>IFERROR(VLOOKUP(A1894,[2]Sheet1!$A:$I,8,FALSE),0)</f>
        <v>0</v>
      </c>
      <c r="M1894" s="13">
        <f>IFERROR(VLOOKUP(A1894,[2]Sheet1!$A:$I,9,FALSE),0)</f>
        <v>0</v>
      </c>
      <c r="N1894" s="13">
        <f>IFERROR(VLOOKUP(A1894,[3]Sheet1!$A:$G,2,FALSE),0)</f>
        <v>0</v>
      </c>
      <c r="O1894" s="13">
        <f>IFERROR(VLOOKUP(A1894,[3]Sheet1!$A:$G,3,FALSE),0)</f>
        <v>0</v>
      </c>
      <c r="P1894" s="13">
        <f>IFERROR(VLOOKUP(A1894,[3]Sheet1!$A:$G,4,FALSE),0)</f>
        <v>0</v>
      </c>
      <c r="Q1894" s="13">
        <f>IFERROR(VLOOKUP(A1894,[3]Sheet1!$A:$G,5,FALSE),0)</f>
        <v>0</v>
      </c>
      <c r="R1894" s="13">
        <f>IFERROR(VLOOKUP(A1894,[3]Sheet1!$A:$H,6,FALSE),0)</f>
        <v>0</v>
      </c>
      <c r="S1894" s="13">
        <f>IFERROR(VLOOKUP(A1894,[3]Sheet1!$A:$I,7,FALSE),0)</f>
        <v>0</v>
      </c>
      <c r="T1894" s="13" t="str">
        <f t="shared" si="175"/>
        <v>Não</v>
      </c>
      <c r="U1894" s="13" t="str">
        <f t="shared" si="176"/>
        <v>Não</v>
      </c>
      <c r="V1894" s="13" t="str">
        <f t="shared" si="177"/>
        <v>Não</v>
      </c>
      <c r="W1894" s="13" t="str">
        <f t="shared" si="178"/>
        <v>Não</v>
      </c>
      <c r="X1894" s="13" t="str">
        <f t="shared" si="179"/>
        <v>Não</v>
      </c>
      <c r="Y1894" s="13" t="str">
        <f t="shared" si="180"/>
        <v>Não</v>
      </c>
    </row>
    <row r="1895" spans="1:25">
      <c r="A1895" s="9">
        <v>315540</v>
      </c>
      <c r="B1895" s="13">
        <f>IFERROR(VLOOKUP(A1895,[1]Monitoramento_Base_somente_Said!$A:$J,5,FALSE),0)</f>
        <v>0</v>
      </c>
      <c r="C1895" s="13">
        <f>IFERROR(VLOOKUP(A1895,[1]Monitoramento_Base_somente_Said!$A:$J,6,FALSE),0)</f>
        <v>0</v>
      </c>
      <c r="D1895" s="13">
        <f>IFERROR(VLOOKUP(A1895,[1]Monitoramento_Base_somente_Said!$A:$J,7,FALSE),0)</f>
        <v>0</v>
      </c>
      <c r="E1895" s="13">
        <f>IFERROR(VLOOKUP(A1895,[1]Monitoramento_Base_somente_Said!$A:$J,8,FALSE),0)</f>
        <v>0</v>
      </c>
      <c r="F1895" s="13">
        <f>IFERROR(VLOOKUP(A1895,[1]Monitoramento_Base_somente_Said!$A:$J,9,FALSE),0)</f>
        <v>0</v>
      </c>
      <c r="G1895" s="13">
        <f>IFERROR(VLOOKUP(A1895,[1]Monitoramento_Base_somente_Said!$A:$J,10,FALSE),0)</f>
        <v>0</v>
      </c>
      <c r="H1895" s="13">
        <f>IFERROR(VLOOKUP(A1895,[2]Sheet1!$A:$I,4,FALSE),0)</f>
        <v>0</v>
      </c>
      <c r="I1895" s="13">
        <f>IFERROR(VLOOKUP(A1895,[2]Sheet1!$A:$I,5,FALSE),0)</f>
        <v>0</v>
      </c>
      <c r="J1895" s="13">
        <f>IFERROR(VLOOKUP(A1895,[2]Sheet1!$A:$I,6,FALSE),0)</f>
        <v>0</v>
      </c>
      <c r="K1895" s="13">
        <f>IFERROR(VLOOKUP(A1895,[2]Sheet1!$A:$I,7,FALSE),0)</f>
        <v>0</v>
      </c>
      <c r="L1895" s="13">
        <f>IFERROR(VLOOKUP(A1895,[2]Sheet1!$A:$I,8,FALSE),0)</f>
        <v>0</v>
      </c>
      <c r="M1895" s="13">
        <f>IFERROR(VLOOKUP(A1895,[2]Sheet1!$A:$I,9,FALSE),0)</f>
        <v>0</v>
      </c>
      <c r="N1895" s="13">
        <f>IFERROR(VLOOKUP(A1895,[3]Sheet1!$A:$G,2,FALSE),0)</f>
        <v>69</v>
      </c>
      <c r="O1895" s="13">
        <f>IFERROR(VLOOKUP(A1895,[3]Sheet1!$A:$G,3,FALSE),0)</f>
        <v>0</v>
      </c>
      <c r="P1895" s="13">
        <f>IFERROR(VLOOKUP(A1895,[3]Sheet1!$A:$G,4,FALSE),0)</f>
        <v>0</v>
      </c>
      <c r="Q1895" s="13">
        <f>IFERROR(VLOOKUP(A1895,[3]Sheet1!$A:$G,5,FALSE),0)</f>
        <v>0</v>
      </c>
      <c r="R1895" s="13">
        <f>IFERROR(VLOOKUP(A1895,[3]Sheet1!$A:$H,6,FALSE),0)</f>
        <v>0</v>
      </c>
      <c r="S1895" s="13">
        <f>IFERROR(VLOOKUP(A1895,[3]Sheet1!$A:$I,7,FALSE),0)</f>
        <v>0</v>
      </c>
      <c r="T1895" s="13" t="str">
        <f t="shared" si="175"/>
        <v>Sim</v>
      </c>
      <c r="U1895" s="13" t="str">
        <f t="shared" si="176"/>
        <v>Não</v>
      </c>
      <c r="V1895" s="13" t="str">
        <f t="shared" si="177"/>
        <v>Não</v>
      </c>
      <c r="W1895" s="13" t="str">
        <f t="shared" si="178"/>
        <v>Não</v>
      </c>
      <c r="X1895" s="13" t="str">
        <f t="shared" si="179"/>
        <v>Não</v>
      </c>
      <c r="Y1895" s="13" t="str">
        <f t="shared" si="180"/>
        <v>Não</v>
      </c>
    </row>
    <row r="1896" spans="1:25">
      <c r="A1896" s="9">
        <v>315550</v>
      </c>
      <c r="B1896" s="13">
        <f>IFERROR(VLOOKUP(A1896,[1]Monitoramento_Base_somente_Said!$A:$J,5,FALSE),0)</f>
        <v>0</v>
      </c>
      <c r="C1896" s="13">
        <f>IFERROR(VLOOKUP(A1896,[1]Monitoramento_Base_somente_Said!$A:$J,6,FALSE),0)</f>
        <v>0</v>
      </c>
      <c r="D1896" s="13">
        <f>IFERROR(VLOOKUP(A1896,[1]Monitoramento_Base_somente_Said!$A:$J,7,FALSE),0)</f>
        <v>0</v>
      </c>
      <c r="E1896" s="13">
        <f>IFERROR(VLOOKUP(A1896,[1]Monitoramento_Base_somente_Said!$A:$J,8,FALSE),0)</f>
        <v>0</v>
      </c>
      <c r="F1896" s="13">
        <f>IFERROR(VLOOKUP(A1896,[1]Monitoramento_Base_somente_Said!$A:$J,9,FALSE),0)</f>
        <v>0</v>
      </c>
      <c r="G1896" s="13">
        <f>IFERROR(VLOOKUP(A1896,[1]Monitoramento_Base_somente_Said!$A:$J,10,FALSE),0)</f>
        <v>0</v>
      </c>
      <c r="H1896" s="13">
        <f>IFERROR(VLOOKUP(A1896,[2]Sheet1!$A:$I,4,FALSE),0)</f>
        <v>0</v>
      </c>
      <c r="I1896" s="13">
        <f>IFERROR(VLOOKUP(A1896,[2]Sheet1!$A:$I,5,FALSE),0)</f>
        <v>0</v>
      </c>
      <c r="J1896" s="13">
        <f>IFERROR(VLOOKUP(A1896,[2]Sheet1!$A:$I,6,FALSE),0)</f>
        <v>0</v>
      </c>
      <c r="K1896" s="13">
        <f>IFERROR(VLOOKUP(A1896,[2]Sheet1!$A:$I,7,FALSE),0)</f>
        <v>0</v>
      </c>
      <c r="L1896" s="13">
        <f>IFERROR(VLOOKUP(A1896,[2]Sheet1!$A:$I,8,FALSE),0)</f>
        <v>0</v>
      </c>
      <c r="M1896" s="13">
        <f>IFERROR(VLOOKUP(A1896,[2]Sheet1!$A:$I,9,FALSE),0)</f>
        <v>0</v>
      </c>
      <c r="N1896" s="13">
        <f>IFERROR(VLOOKUP(A1896,[3]Sheet1!$A:$G,2,FALSE),0)</f>
        <v>114</v>
      </c>
      <c r="O1896" s="13">
        <f>IFERROR(VLOOKUP(A1896,[3]Sheet1!$A:$G,3,FALSE),0)</f>
        <v>0</v>
      </c>
      <c r="P1896" s="13">
        <f>IFERROR(VLOOKUP(A1896,[3]Sheet1!$A:$G,4,FALSE),0)</f>
        <v>0</v>
      </c>
      <c r="Q1896" s="13">
        <f>IFERROR(VLOOKUP(A1896,[3]Sheet1!$A:$G,5,FALSE),0)</f>
        <v>0</v>
      </c>
      <c r="R1896" s="13">
        <f>IFERROR(VLOOKUP(A1896,[3]Sheet1!$A:$H,6,FALSE),0)</f>
        <v>0</v>
      </c>
      <c r="S1896" s="13">
        <f>IFERROR(VLOOKUP(A1896,[3]Sheet1!$A:$I,7,FALSE),0)</f>
        <v>0</v>
      </c>
      <c r="T1896" s="13" t="str">
        <f t="shared" si="175"/>
        <v>Sim</v>
      </c>
      <c r="U1896" s="13" t="str">
        <f t="shared" si="176"/>
        <v>Não</v>
      </c>
      <c r="V1896" s="13" t="str">
        <f t="shared" si="177"/>
        <v>Não</v>
      </c>
      <c r="W1896" s="13" t="str">
        <f t="shared" si="178"/>
        <v>Não</v>
      </c>
      <c r="X1896" s="13" t="str">
        <f t="shared" si="179"/>
        <v>Não</v>
      </c>
      <c r="Y1896" s="13" t="str">
        <f t="shared" si="180"/>
        <v>Não</v>
      </c>
    </row>
    <row r="1897" spans="1:25">
      <c r="A1897" s="19">
        <v>315560</v>
      </c>
      <c r="B1897" s="13">
        <f>IFERROR(VLOOKUP(A1897,[1]Monitoramento_Base_somente_Said!$A:$J,5,FALSE),0)</f>
        <v>0</v>
      </c>
      <c r="C1897" s="13">
        <f>IFERROR(VLOOKUP(A1897,[1]Monitoramento_Base_somente_Said!$A:$J,6,FALSE),0)</f>
        <v>0</v>
      </c>
      <c r="D1897" s="13">
        <f>IFERROR(VLOOKUP(A1897,[1]Monitoramento_Base_somente_Said!$A:$J,7,FALSE),0)</f>
        <v>0</v>
      </c>
      <c r="E1897" s="13">
        <f>IFERROR(VLOOKUP(A1897,[1]Monitoramento_Base_somente_Said!$A:$J,8,FALSE),0)</f>
        <v>0</v>
      </c>
      <c r="F1897" s="13">
        <f>IFERROR(VLOOKUP(A1897,[1]Monitoramento_Base_somente_Said!$A:$J,9,FALSE),0)</f>
        <v>0</v>
      </c>
      <c r="G1897" s="13">
        <f>IFERROR(VLOOKUP(A1897,[1]Monitoramento_Base_somente_Said!$A:$J,10,FALSE),0)</f>
        <v>0</v>
      </c>
      <c r="H1897" s="13">
        <f>IFERROR(VLOOKUP(A1897,[2]Sheet1!$A:$I,4,FALSE),0)</f>
        <v>0</v>
      </c>
      <c r="I1897" s="13">
        <f>IFERROR(VLOOKUP(A1897,[2]Sheet1!$A:$I,5,FALSE),0)</f>
        <v>0</v>
      </c>
      <c r="J1897" s="13">
        <f>IFERROR(VLOOKUP(A1897,[2]Sheet1!$A:$I,6,FALSE),0)</f>
        <v>0</v>
      </c>
      <c r="K1897" s="13">
        <f>IFERROR(VLOOKUP(A1897,[2]Sheet1!$A:$I,7,FALSE),0)</f>
        <v>0</v>
      </c>
      <c r="L1897" s="13">
        <f>IFERROR(VLOOKUP(A1897,[2]Sheet1!$A:$I,8,FALSE),0)</f>
        <v>0</v>
      </c>
      <c r="M1897" s="13">
        <f>IFERROR(VLOOKUP(A1897,[2]Sheet1!$A:$I,9,FALSE),0)</f>
        <v>0</v>
      </c>
      <c r="N1897" s="13">
        <f>IFERROR(VLOOKUP(A1897,[3]Sheet1!$A:$G,2,FALSE),0)</f>
        <v>0</v>
      </c>
      <c r="O1897" s="13">
        <f>IFERROR(VLOOKUP(A1897,[3]Sheet1!$A:$G,3,FALSE),0)</f>
        <v>0</v>
      </c>
      <c r="P1897" s="13">
        <f>IFERROR(VLOOKUP(A1897,[3]Sheet1!$A:$G,4,FALSE),0)</f>
        <v>0</v>
      </c>
      <c r="Q1897" s="13">
        <f>IFERROR(VLOOKUP(A1897,[3]Sheet1!$A:$G,5,FALSE),0)</f>
        <v>0</v>
      </c>
      <c r="R1897" s="13">
        <f>IFERROR(VLOOKUP(A1897,[3]Sheet1!$A:$H,6,FALSE),0)</f>
        <v>0</v>
      </c>
      <c r="S1897" s="13">
        <f>IFERROR(VLOOKUP(A1897,[3]Sheet1!$A:$I,7,FALSE),0)</f>
        <v>0</v>
      </c>
      <c r="T1897" s="13" t="str">
        <f t="shared" si="175"/>
        <v>Não</v>
      </c>
      <c r="U1897" s="13" t="str">
        <f t="shared" si="176"/>
        <v>Não</v>
      </c>
      <c r="V1897" s="13" t="str">
        <f t="shared" si="177"/>
        <v>Não</v>
      </c>
      <c r="W1897" s="13" t="str">
        <f t="shared" si="178"/>
        <v>Não</v>
      </c>
      <c r="X1897" s="13" t="str">
        <f t="shared" si="179"/>
        <v>Não</v>
      </c>
      <c r="Y1897" s="13" t="str">
        <f t="shared" si="180"/>
        <v>Não</v>
      </c>
    </row>
    <row r="1898" spans="1:25">
      <c r="A1898" s="9">
        <v>315570</v>
      </c>
      <c r="B1898" s="13">
        <f>IFERROR(VLOOKUP(A1898,[1]Monitoramento_Base_somente_Said!$A:$J,5,FALSE),0)</f>
        <v>0</v>
      </c>
      <c r="C1898" s="13">
        <f>IFERROR(VLOOKUP(A1898,[1]Monitoramento_Base_somente_Said!$A:$J,6,FALSE),0)</f>
        <v>0</v>
      </c>
      <c r="D1898" s="13">
        <f>IFERROR(VLOOKUP(A1898,[1]Monitoramento_Base_somente_Said!$A:$J,7,FALSE),0)</f>
        <v>0</v>
      </c>
      <c r="E1898" s="13">
        <f>IFERROR(VLOOKUP(A1898,[1]Monitoramento_Base_somente_Said!$A:$J,8,FALSE),0)</f>
        <v>0</v>
      </c>
      <c r="F1898" s="13">
        <f>IFERROR(VLOOKUP(A1898,[1]Monitoramento_Base_somente_Said!$A:$J,9,FALSE),0)</f>
        <v>0</v>
      </c>
      <c r="G1898" s="13">
        <f>IFERROR(VLOOKUP(A1898,[1]Monitoramento_Base_somente_Said!$A:$J,10,FALSE),0)</f>
        <v>0</v>
      </c>
      <c r="H1898" s="13">
        <f>IFERROR(VLOOKUP(A1898,[2]Sheet1!$A:$I,4,FALSE),0)</f>
        <v>0</v>
      </c>
      <c r="I1898" s="13">
        <f>IFERROR(VLOOKUP(A1898,[2]Sheet1!$A:$I,5,FALSE),0)</f>
        <v>0</v>
      </c>
      <c r="J1898" s="13">
        <f>IFERROR(VLOOKUP(A1898,[2]Sheet1!$A:$I,6,FALSE),0)</f>
        <v>0</v>
      </c>
      <c r="K1898" s="13">
        <f>IFERROR(VLOOKUP(A1898,[2]Sheet1!$A:$I,7,FALSE),0)</f>
        <v>0</v>
      </c>
      <c r="L1898" s="13">
        <f>IFERROR(VLOOKUP(A1898,[2]Sheet1!$A:$I,8,FALSE),0)</f>
        <v>0</v>
      </c>
      <c r="M1898" s="13">
        <f>IFERROR(VLOOKUP(A1898,[2]Sheet1!$A:$I,9,FALSE),0)</f>
        <v>0</v>
      </c>
      <c r="N1898" s="13">
        <f>IFERROR(VLOOKUP(A1898,[3]Sheet1!$A:$G,2,FALSE),0)</f>
        <v>20236</v>
      </c>
      <c r="O1898" s="13">
        <f>IFERROR(VLOOKUP(A1898,[3]Sheet1!$A:$G,3,FALSE),0)</f>
        <v>0</v>
      </c>
      <c r="P1898" s="13">
        <f>IFERROR(VLOOKUP(A1898,[3]Sheet1!$A:$G,4,FALSE),0)</f>
        <v>0</v>
      </c>
      <c r="Q1898" s="13">
        <f>IFERROR(VLOOKUP(A1898,[3]Sheet1!$A:$G,5,FALSE),0)</f>
        <v>0</v>
      </c>
      <c r="R1898" s="13">
        <f>IFERROR(VLOOKUP(A1898,[3]Sheet1!$A:$H,6,FALSE),0)</f>
        <v>0</v>
      </c>
      <c r="S1898" s="13">
        <f>IFERROR(VLOOKUP(A1898,[3]Sheet1!$A:$I,7,FALSE),0)</f>
        <v>0</v>
      </c>
      <c r="T1898" s="13" t="str">
        <f t="shared" si="175"/>
        <v>Sim</v>
      </c>
      <c r="U1898" s="13" t="str">
        <f t="shared" si="176"/>
        <v>Não</v>
      </c>
      <c r="V1898" s="13" t="str">
        <f t="shared" si="177"/>
        <v>Não</v>
      </c>
      <c r="W1898" s="13" t="str">
        <f t="shared" si="178"/>
        <v>Não</v>
      </c>
      <c r="X1898" s="13" t="str">
        <f t="shared" si="179"/>
        <v>Não</v>
      </c>
      <c r="Y1898" s="13" t="str">
        <f t="shared" si="180"/>
        <v>Não</v>
      </c>
    </row>
    <row r="1899" spans="1:25">
      <c r="A1899" s="9">
        <v>315580</v>
      </c>
      <c r="B1899" s="13">
        <f>IFERROR(VLOOKUP(A1899,[1]Monitoramento_Base_somente_Said!$A:$J,5,FALSE),0)</f>
        <v>0</v>
      </c>
      <c r="C1899" s="13">
        <f>IFERROR(VLOOKUP(A1899,[1]Monitoramento_Base_somente_Said!$A:$J,6,FALSE),0)</f>
        <v>0</v>
      </c>
      <c r="D1899" s="13">
        <f>IFERROR(VLOOKUP(A1899,[1]Monitoramento_Base_somente_Said!$A:$J,7,FALSE),0)</f>
        <v>0</v>
      </c>
      <c r="E1899" s="13">
        <f>IFERROR(VLOOKUP(A1899,[1]Monitoramento_Base_somente_Said!$A:$J,8,FALSE),0)</f>
        <v>0</v>
      </c>
      <c r="F1899" s="13">
        <f>IFERROR(VLOOKUP(A1899,[1]Monitoramento_Base_somente_Said!$A:$J,9,FALSE),0)</f>
        <v>0</v>
      </c>
      <c r="G1899" s="13">
        <f>IFERROR(VLOOKUP(A1899,[1]Monitoramento_Base_somente_Said!$A:$J,10,FALSE),0)</f>
        <v>0</v>
      </c>
      <c r="H1899" s="13">
        <f>IFERROR(VLOOKUP(A1899,[2]Sheet1!$A:$I,4,FALSE),0)</f>
        <v>0</v>
      </c>
      <c r="I1899" s="13">
        <f>IFERROR(VLOOKUP(A1899,[2]Sheet1!$A:$I,5,FALSE),0)</f>
        <v>0</v>
      </c>
      <c r="J1899" s="13">
        <f>IFERROR(VLOOKUP(A1899,[2]Sheet1!$A:$I,6,FALSE),0)</f>
        <v>0</v>
      </c>
      <c r="K1899" s="13">
        <f>IFERROR(VLOOKUP(A1899,[2]Sheet1!$A:$I,7,FALSE),0)</f>
        <v>0</v>
      </c>
      <c r="L1899" s="13">
        <f>IFERROR(VLOOKUP(A1899,[2]Sheet1!$A:$I,8,FALSE),0)</f>
        <v>0</v>
      </c>
      <c r="M1899" s="13">
        <f>IFERROR(VLOOKUP(A1899,[2]Sheet1!$A:$I,9,FALSE),0)</f>
        <v>0</v>
      </c>
      <c r="N1899" s="13">
        <f>IFERROR(VLOOKUP(A1899,[3]Sheet1!$A:$G,2,FALSE),0)</f>
        <v>3101458</v>
      </c>
      <c r="O1899" s="13">
        <f>IFERROR(VLOOKUP(A1899,[3]Sheet1!$A:$G,3,FALSE),0)</f>
        <v>0</v>
      </c>
      <c r="P1899" s="13">
        <f>IFERROR(VLOOKUP(A1899,[3]Sheet1!$A:$G,4,FALSE),0)</f>
        <v>0</v>
      </c>
      <c r="Q1899" s="13">
        <f>IFERROR(VLOOKUP(A1899,[3]Sheet1!$A:$G,5,FALSE),0)</f>
        <v>0</v>
      </c>
      <c r="R1899" s="13">
        <f>IFERROR(VLOOKUP(A1899,[3]Sheet1!$A:$H,6,FALSE),0)</f>
        <v>0</v>
      </c>
      <c r="S1899" s="13">
        <f>IFERROR(VLOOKUP(A1899,[3]Sheet1!$A:$I,7,FALSE),0)</f>
        <v>0</v>
      </c>
      <c r="T1899" s="13" t="str">
        <f t="shared" si="175"/>
        <v>Sim</v>
      </c>
      <c r="U1899" s="13" t="str">
        <f t="shared" si="176"/>
        <v>Não</v>
      </c>
      <c r="V1899" s="13" t="str">
        <f t="shared" si="177"/>
        <v>Não</v>
      </c>
      <c r="W1899" s="13" t="str">
        <f t="shared" si="178"/>
        <v>Não</v>
      </c>
      <c r="X1899" s="13" t="str">
        <f t="shared" si="179"/>
        <v>Não</v>
      </c>
      <c r="Y1899" s="13" t="str">
        <f t="shared" si="180"/>
        <v>Não</v>
      </c>
    </row>
    <row r="1900" spans="1:25">
      <c r="A1900" s="9">
        <v>315590</v>
      </c>
      <c r="B1900" s="13">
        <f>IFERROR(VLOOKUP(A1900,[1]Monitoramento_Base_somente_Said!$A:$J,5,FALSE),0)</f>
        <v>0</v>
      </c>
      <c r="C1900" s="13">
        <f>IFERROR(VLOOKUP(A1900,[1]Monitoramento_Base_somente_Said!$A:$J,6,FALSE),0)</f>
        <v>0</v>
      </c>
      <c r="D1900" s="13">
        <f>IFERROR(VLOOKUP(A1900,[1]Monitoramento_Base_somente_Said!$A:$J,7,FALSE),0)</f>
        <v>0</v>
      </c>
      <c r="E1900" s="13">
        <f>IFERROR(VLOOKUP(A1900,[1]Monitoramento_Base_somente_Said!$A:$J,8,FALSE),0)</f>
        <v>0</v>
      </c>
      <c r="F1900" s="13">
        <f>IFERROR(VLOOKUP(A1900,[1]Monitoramento_Base_somente_Said!$A:$J,9,FALSE),0)</f>
        <v>0</v>
      </c>
      <c r="G1900" s="13">
        <f>IFERROR(VLOOKUP(A1900,[1]Monitoramento_Base_somente_Said!$A:$J,10,FALSE),0)</f>
        <v>0</v>
      </c>
      <c r="H1900" s="13">
        <f>IFERROR(VLOOKUP(A1900,[2]Sheet1!$A:$I,4,FALSE),0)</f>
        <v>0</v>
      </c>
      <c r="I1900" s="13">
        <f>IFERROR(VLOOKUP(A1900,[2]Sheet1!$A:$I,5,FALSE),0)</f>
        <v>0</v>
      </c>
      <c r="J1900" s="13">
        <f>IFERROR(VLOOKUP(A1900,[2]Sheet1!$A:$I,6,FALSE),0)</f>
        <v>0</v>
      </c>
      <c r="K1900" s="13">
        <f>IFERROR(VLOOKUP(A1900,[2]Sheet1!$A:$I,7,FALSE),0)</f>
        <v>0</v>
      </c>
      <c r="L1900" s="13">
        <f>IFERROR(VLOOKUP(A1900,[2]Sheet1!$A:$I,8,FALSE),0)</f>
        <v>0</v>
      </c>
      <c r="M1900" s="13">
        <f>IFERROR(VLOOKUP(A1900,[2]Sheet1!$A:$I,9,FALSE),0)</f>
        <v>0</v>
      </c>
      <c r="N1900" s="13">
        <f>IFERROR(VLOOKUP(A1900,[3]Sheet1!$A:$G,2,FALSE),0)</f>
        <v>0</v>
      </c>
      <c r="O1900" s="13">
        <f>IFERROR(VLOOKUP(A1900,[3]Sheet1!$A:$G,3,FALSE),0)</f>
        <v>0</v>
      </c>
      <c r="P1900" s="13">
        <f>IFERROR(VLOOKUP(A1900,[3]Sheet1!$A:$G,4,FALSE),0)</f>
        <v>0</v>
      </c>
      <c r="Q1900" s="13">
        <f>IFERROR(VLOOKUP(A1900,[3]Sheet1!$A:$G,5,FALSE),0)</f>
        <v>0</v>
      </c>
      <c r="R1900" s="13">
        <f>IFERROR(VLOOKUP(A1900,[3]Sheet1!$A:$H,6,FALSE),0)</f>
        <v>0</v>
      </c>
      <c r="S1900" s="13">
        <f>IFERROR(VLOOKUP(A1900,[3]Sheet1!$A:$I,7,FALSE),0)</f>
        <v>0</v>
      </c>
      <c r="T1900" s="13" t="str">
        <f t="shared" si="175"/>
        <v>Não</v>
      </c>
      <c r="U1900" s="13" t="str">
        <f t="shared" si="176"/>
        <v>Não</v>
      </c>
      <c r="V1900" s="13" t="str">
        <f t="shared" si="177"/>
        <v>Não</v>
      </c>
      <c r="W1900" s="13" t="str">
        <f t="shared" si="178"/>
        <v>Não</v>
      </c>
      <c r="X1900" s="13" t="str">
        <f t="shared" si="179"/>
        <v>Não</v>
      </c>
      <c r="Y1900" s="13" t="str">
        <f t="shared" si="180"/>
        <v>Não</v>
      </c>
    </row>
    <row r="1901" spans="1:25">
      <c r="A1901" s="9">
        <v>315600</v>
      </c>
      <c r="B1901" s="13">
        <f>IFERROR(VLOOKUP(A1901,[1]Monitoramento_Base_somente_Said!$A:$J,5,FALSE),0)</f>
        <v>0</v>
      </c>
      <c r="C1901" s="13">
        <f>IFERROR(VLOOKUP(A1901,[1]Monitoramento_Base_somente_Said!$A:$J,6,FALSE),0)</f>
        <v>0</v>
      </c>
      <c r="D1901" s="13">
        <f>IFERROR(VLOOKUP(A1901,[1]Monitoramento_Base_somente_Said!$A:$J,7,FALSE),0)</f>
        <v>0</v>
      </c>
      <c r="E1901" s="13">
        <f>IFERROR(VLOOKUP(A1901,[1]Monitoramento_Base_somente_Said!$A:$J,8,FALSE),0)</f>
        <v>0</v>
      </c>
      <c r="F1901" s="13">
        <f>IFERROR(VLOOKUP(A1901,[1]Monitoramento_Base_somente_Said!$A:$J,9,FALSE),0)</f>
        <v>0</v>
      </c>
      <c r="G1901" s="13">
        <f>IFERROR(VLOOKUP(A1901,[1]Monitoramento_Base_somente_Said!$A:$J,10,FALSE),0)</f>
        <v>0</v>
      </c>
      <c r="H1901" s="13">
        <f>IFERROR(VLOOKUP(A1901,[2]Sheet1!$A:$I,4,FALSE),0)</f>
        <v>0</v>
      </c>
      <c r="I1901" s="13">
        <f>IFERROR(VLOOKUP(A1901,[2]Sheet1!$A:$I,5,FALSE),0)</f>
        <v>0</v>
      </c>
      <c r="J1901" s="13">
        <f>IFERROR(VLOOKUP(A1901,[2]Sheet1!$A:$I,6,FALSE),0)</f>
        <v>0</v>
      </c>
      <c r="K1901" s="13">
        <f>IFERROR(VLOOKUP(A1901,[2]Sheet1!$A:$I,7,FALSE),0)</f>
        <v>0</v>
      </c>
      <c r="L1901" s="13">
        <f>IFERROR(VLOOKUP(A1901,[2]Sheet1!$A:$I,8,FALSE),0)</f>
        <v>0</v>
      </c>
      <c r="M1901" s="13">
        <f>IFERROR(VLOOKUP(A1901,[2]Sheet1!$A:$I,9,FALSE),0)</f>
        <v>0</v>
      </c>
      <c r="N1901" s="13">
        <f>IFERROR(VLOOKUP(A1901,[3]Sheet1!$A:$G,2,FALSE),0)</f>
        <v>4706</v>
      </c>
      <c r="O1901" s="13">
        <f>IFERROR(VLOOKUP(A1901,[3]Sheet1!$A:$G,3,FALSE),0)</f>
        <v>0</v>
      </c>
      <c r="P1901" s="13">
        <f>IFERROR(VLOOKUP(A1901,[3]Sheet1!$A:$G,4,FALSE),0)</f>
        <v>0</v>
      </c>
      <c r="Q1901" s="13">
        <f>IFERROR(VLOOKUP(A1901,[3]Sheet1!$A:$G,5,FALSE),0)</f>
        <v>0</v>
      </c>
      <c r="R1901" s="13">
        <f>IFERROR(VLOOKUP(A1901,[3]Sheet1!$A:$H,6,FALSE),0)</f>
        <v>0</v>
      </c>
      <c r="S1901" s="13">
        <f>IFERROR(VLOOKUP(A1901,[3]Sheet1!$A:$I,7,FALSE),0)</f>
        <v>0</v>
      </c>
      <c r="T1901" s="13" t="str">
        <f t="shared" si="175"/>
        <v>Sim</v>
      </c>
      <c r="U1901" s="13" t="str">
        <f t="shared" si="176"/>
        <v>Não</v>
      </c>
      <c r="V1901" s="13" t="str">
        <f t="shared" si="177"/>
        <v>Não</v>
      </c>
      <c r="W1901" s="13" t="str">
        <f t="shared" si="178"/>
        <v>Não</v>
      </c>
      <c r="X1901" s="13" t="str">
        <f t="shared" si="179"/>
        <v>Não</v>
      </c>
      <c r="Y1901" s="13" t="str">
        <f t="shared" si="180"/>
        <v>Não</v>
      </c>
    </row>
    <row r="1902" spans="1:25">
      <c r="A1902" s="23">
        <v>315610</v>
      </c>
      <c r="B1902" s="13">
        <f>IFERROR(VLOOKUP(A1902,[1]Monitoramento_Base_somente_Said!$A:$J,5,FALSE),0)</f>
        <v>0</v>
      </c>
      <c r="C1902" s="13">
        <f>IFERROR(VLOOKUP(A1902,[1]Monitoramento_Base_somente_Said!$A:$J,6,FALSE),0)</f>
        <v>0</v>
      </c>
      <c r="D1902" s="13">
        <f>IFERROR(VLOOKUP(A1902,[1]Monitoramento_Base_somente_Said!$A:$J,7,FALSE),0)</f>
        <v>0</v>
      </c>
      <c r="E1902" s="13">
        <f>IFERROR(VLOOKUP(A1902,[1]Monitoramento_Base_somente_Said!$A:$J,8,FALSE),0)</f>
        <v>0</v>
      </c>
      <c r="F1902" s="13">
        <f>IFERROR(VLOOKUP(A1902,[1]Monitoramento_Base_somente_Said!$A:$J,9,FALSE),0)</f>
        <v>0</v>
      </c>
      <c r="G1902" s="13">
        <f>IFERROR(VLOOKUP(A1902,[1]Monitoramento_Base_somente_Said!$A:$J,10,FALSE),0)</f>
        <v>0</v>
      </c>
      <c r="H1902" s="13">
        <f>IFERROR(VLOOKUP(A1902,[2]Sheet1!$A:$I,4,FALSE),0)</f>
        <v>0</v>
      </c>
      <c r="I1902" s="13">
        <f>IFERROR(VLOOKUP(A1902,[2]Sheet1!$A:$I,5,FALSE),0)</f>
        <v>0</v>
      </c>
      <c r="J1902" s="13">
        <f>IFERROR(VLOOKUP(A1902,[2]Sheet1!$A:$I,6,FALSE),0)</f>
        <v>0</v>
      </c>
      <c r="K1902" s="13">
        <f>IFERROR(VLOOKUP(A1902,[2]Sheet1!$A:$I,7,FALSE),0)</f>
        <v>0</v>
      </c>
      <c r="L1902" s="13">
        <f>IFERROR(VLOOKUP(A1902,[2]Sheet1!$A:$I,8,FALSE),0)</f>
        <v>0</v>
      </c>
      <c r="M1902" s="13">
        <f>IFERROR(VLOOKUP(A1902,[2]Sheet1!$A:$I,9,FALSE),0)</f>
        <v>0</v>
      </c>
      <c r="N1902" s="13">
        <f>IFERROR(VLOOKUP(A1902,[3]Sheet1!$A:$G,2,FALSE),0)</f>
        <v>2727</v>
      </c>
      <c r="O1902" s="13">
        <f>IFERROR(VLOOKUP(A1902,[3]Sheet1!$A:$G,3,FALSE),0)</f>
        <v>0</v>
      </c>
      <c r="P1902" s="13">
        <f>IFERROR(VLOOKUP(A1902,[3]Sheet1!$A:$G,4,FALSE),0)</f>
        <v>0</v>
      </c>
      <c r="Q1902" s="13">
        <f>IFERROR(VLOOKUP(A1902,[3]Sheet1!$A:$G,5,FALSE),0)</f>
        <v>0</v>
      </c>
      <c r="R1902" s="13">
        <f>IFERROR(VLOOKUP(A1902,[3]Sheet1!$A:$H,6,FALSE),0)</f>
        <v>0</v>
      </c>
      <c r="S1902" s="13">
        <f>IFERROR(VLOOKUP(A1902,[3]Sheet1!$A:$I,7,FALSE),0)</f>
        <v>0</v>
      </c>
      <c r="T1902" s="13" t="str">
        <f t="shared" si="175"/>
        <v>Sim</v>
      </c>
      <c r="U1902" s="13" t="str">
        <f t="shared" si="176"/>
        <v>Não</v>
      </c>
      <c r="V1902" s="13" t="str">
        <f t="shared" si="177"/>
        <v>Não</v>
      </c>
      <c r="W1902" s="13" t="str">
        <f t="shared" si="178"/>
        <v>Não</v>
      </c>
      <c r="X1902" s="13" t="str">
        <f t="shared" si="179"/>
        <v>Não</v>
      </c>
      <c r="Y1902" s="13" t="str">
        <f t="shared" si="180"/>
        <v>Não</v>
      </c>
    </row>
    <row r="1903" spans="1:25">
      <c r="A1903" s="23">
        <v>315620</v>
      </c>
      <c r="B1903" s="13">
        <f>IFERROR(VLOOKUP(A1903,[1]Monitoramento_Base_somente_Said!$A:$J,5,FALSE),0)</f>
        <v>0</v>
      </c>
      <c r="C1903" s="13">
        <f>IFERROR(VLOOKUP(A1903,[1]Monitoramento_Base_somente_Said!$A:$J,6,FALSE),0)</f>
        <v>0</v>
      </c>
      <c r="D1903" s="13">
        <f>IFERROR(VLOOKUP(A1903,[1]Monitoramento_Base_somente_Said!$A:$J,7,FALSE),0)</f>
        <v>0</v>
      </c>
      <c r="E1903" s="13">
        <f>IFERROR(VLOOKUP(A1903,[1]Monitoramento_Base_somente_Said!$A:$J,8,FALSE),0)</f>
        <v>0</v>
      </c>
      <c r="F1903" s="13">
        <f>IFERROR(VLOOKUP(A1903,[1]Monitoramento_Base_somente_Said!$A:$J,9,FALSE),0)</f>
        <v>0</v>
      </c>
      <c r="G1903" s="13">
        <f>IFERROR(VLOOKUP(A1903,[1]Monitoramento_Base_somente_Said!$A:$J,10,FALSE),0)</f>
        <v>0</v>
      </c>
      <c r="H1903" s="13">
        <f>IFERROR(VLOOKUP(A1903,[2]Sheet1!$A:$I,4,FALSE),0)</f>
        <v>0</v>
      </c>
      <c r="I1903" s="13">
        <f>IFERROR(VLOOKUP(A1903,[2]Sheet1!$A:$I,5,FALSE),0)</f>
        <v>0</v>
      </c>
      <c r="J1903" s="13">
        <f>IFERROR(VLOOKUP(A1903,[2]Sheet1!$A:$I,6,FALSE),0)</f>
        <v>0</v>
      </c>
      <c r="K1903" s="13">
        <f>IFERROR(VLOOKUP(A1903,[2]Sheet1!$A:$I,7,FALSE),0)</f>
        <v>0</v>
      </c>
      <c r="L1903" s="13">
        <f>IFERROR(VLOOKUP(A1903,[2]Sheet1!$A:$I,8,FALSE),0)</f>
        <v>0</v>
      </c>
      <c r="M1903" s="13">
        <f>IFERROR(VLOOKUP(A1903,[2]Sheet1!$A:$I,9,FALSE),0)</f>
        <v>0</v>
      </c>
      <c r="N1903" s="13">
        <f>IFERROR(VLOOKUP(A1903,[3]Sheet1!$A:$G,2,FALSE),0)</f>
        <v>3</v>
      </c>
      <c r="O1903" s="13">
        <f>IFERROR(VLOOKUP(A1903,[3]Sheet1!$A:$G,3,FALSE),0)</f>
        <v>0</v>
      </c>
      <c r="P1903" s="13">
        <f>IFERROR(VLOOKUP(A1903,[3]Sheet1!$A:$G,4,FALSE),0)</f>
        <v>0</v>
      </c>
      <c r="Q1903" s="13">
        <f>IFERROR(VLOOKUP(A1903,[3]Sheet1!$A:$G,5,FALSE),0)</f>
        <v>0</v>
      </c>
      <c r="R1903" s="13">
        <f>IFERROR(VLOOKUP(A1903,[3]Sheet1!$A:$H,6,FALSE),0)</f>
        <v>0</v>
      </c>
      <c r="S1903" s="13">
        <f>IFERROR(VLOOKUP(A1903,[3]Sheet1!$A:$I,7,FALSE),0)</f>
        <v>0</v>
      </c>
      <c r="T1903" s="13" t="str">
        <f t="shared" si="175"/>
        <v>Sim</v>
      </c>
      <c r="U1903" s="13" t="str">
        <f t="shared" si="176"/>
        <v>Não</v>
      </c>
      <c r="V1903" s="13" t="str">
        <f t="shared" si="177"/>
        <v>Não</v>
      </c>
      <c r="W1903" s="13" t="str">
        <f t="shared" si="178"/>
        <v>Não</v>
      </c>
      <c r="X1903" s="13" t="str">
        <f t="shared" si="179"/>
        <v>Não</v>
      </c>
      <c r="Y1903" s="13" t="str">
        <f t="shared" si="180"/>
        <v>Não</v>
      </c>
    </row>
    <row r="1904" spans="1:25">
      <c r="A1904" s="9">
        <v>315630</v>
      </c>
      <c r="B1904" s="13">
        <f>IFERROR(VLOOKUP(A1904,[1]Monitoramento_Base_somente_Said!$A:$J,5,FALSE),0)</f>
        <v>0</v>
      </c>
      <c r="C1904" s="13">
        <f>IFERROR(VLOOKUP(A1904,[1]Monitoramento_Base_somente_Said!$A:$J,6,FALSE),0)</f>
        <v>0</v>
      </c>
      <c r="D1904" s="13">
        <f>IFERROR(VLOOKUP(A1904,[1]Monitoramento_Base_somente_Said!$A:$J,7,FALSE),0)</f>
        <v>0</v>
      </c>
      <c r="E1904" s="13">
        <f>IFERROR(VLOOKUP(A1904,[1]Monitoramento_Base_somente_Said!$A:$J,8,FALSE),0)</f>
        <v>0</v>
      </c>
      <c r="F1904" s="13">
        <f>IFERROR(VLOOKUP(A1904,[1]Monitoramento_Base_somente_Said!$A:$J,9,FALSE),0)</f>
        <v>0</v>
      </c>
      <c r="G1904" s="13">
        <f>IFERROR(VLOOKUP(A1904,[1]Monitoramento_Base_somente_Said!$A:$J,10,FALSE),0)</f>
        <v>0</v>
      </c>
      <c r="H1904" s="13">
        <f>IFERROR(VLOOKUP(A1904,[2]Sheet1!$A:$I,4,FALSE),0)</f>
        <v>0</v>
      </c>
      <c r="I1904" s="13">
        <f>IFERROR(VLOOKUP(A1904,[2]Sheet1!$A:$I,5,FALSE),0)</f>
        <v>0</v>
      </c>
      <c r="J1904" s="13">
        <f>IFERROR(VLOOKUP(A1904,[2]Sheet1!$A:$I,6,FALSE),0)</f>
        <v>0</v>
      </c>
      <c r="K1904" s="13">
        <f>IFERROR(VLOOKUP(A1904,[2]Sheet1!$A:$I,7,FALSE),0)</f>
        <v>0</v>
      </c>
      <c r="L1904" s="13">
        <f>IFERROR(VLOOKUP(A1904,[2]Sheet1!$A:$I,8,FALSE),0)</f>
        <v>0</v>
      </c>
      <c r="M1904" s="13">
        <f>IFERROR(VLOOKUP(A1904,[2]Sheet1!$A:$I,9,FALSE),0)</f>
        <v>0</v>
      </c>
      <c r="N1904" s="13">
        <f>IFERROR(VLOOKUP(A1904,[3]Sheet1!$A:$G,2,FALSE),0)</f>
        <v>585</v>
      </c>
      <c r="O1904" s="13">
        <f>IFERROR(VLOOKUP(A1904,[3]Sheet1!$A:$G,3,FALSE),0)</f>
        <v>0</v>
      </c>
      <c r="P1904" s="13">
        <f>IFERROR(VLOOKUP(A1904,[3]Sheet1!$A:$G,4,FALSE),0)</f>
        <v>0</v>
      </c>
      <c r="Q1904" s="13">
        <f>IFERROR(VLOOKUP(A1904,[3]Sheet1!$A:$G,5,FALSE),0)</f>
        <v>0</v>
      </c>
      <c r="R1904" s="13">
        <f>IFERROR(VLOOKUP(A1904,[3]Sheet1!$A:$H,6,FALSE),0)</f>
        <v>0</v>
      </c>
      <c r="S1904" s="13">
        <f>IFERROR(VLOOKUP(A1904,[3]Sheet1!$A:$I,7,FALSE),0)</f>
        <v>0</v>
      </c>
      <c r="T1904" s="13" t="str">
        <f t="shared" si="175"/>
        <v>Sim</v>
      </c>
      <c r="U1904" s="13" t="str">
        <f t="shared" si="176"/>
        <v>Não</v>
      </c>
      <c r="V1904" s="13" t="str">
        <f t="shared" si="177"/>
        <v>Não</v>
      </c>
      <c r="W1904" s="13" t="str">
        <f t="shared" si="178"/>
        <v>Não</v>
      </c>
      <c r="X1904" s="13" t="str">
        <f t="shared" si="179"/>
        <v>Não</v>
      </c>
      <c r="Y1904" s="13" t="str">
        <f t="shared" si="180"/>
        <v>Não</v>
      </c>
    </row>
    <row r="1905" spans="1:25">
      <c r="A1905" s="9">
        <v>315640</v>
      </c>
      <c r="B1905" s="13">
        <f>IFERROR(VLOOKUP(A1905,[1]Monitoramento_Base_somente_Said!$A:$J,5,FALSE),0)</f>
        <v>0</v>
      </c>
      <c r="C1905" s="13">
        <f>IFERROR(VLOOKUP(A1905,[1]Monitoramento_Base_somente_Said!$A:$J,6,FALSE),0)</f>
        <v>0</v>
      </c>
      <c r="D1905" s="13">
        <f>IFERROR(VLOOKUP(A1905,[1]Monitoramento_Base_somente_Said!$A:$J,7,FALSE),0)</f>
        <v>0</v>
      </c>
      <c r="E1905" s="13">
        <f>IFERROR(VLOOKUP(A1905,[1]Monitoramento_Base_somente_Said!$A:$J,8,FALSE),0)</f>
        <v>0</v>
      </c>
      <c r="F1905" s="13">
        <f>IFERROR(VLOOKUP(A1905,[1]Monitoramento_Base_somente_Said!$A:$J,9,FALSE),0)</f>
        <v>0</v>
      </c>
      <c r="G1905" s="13">
        <f>IFERROR(VLOOKUP(A1905,[1]Monitoramento_Base_somente_Said!$A:$J,10,FALSE),0)</f>
        <v>0</v>
      </c>
      <c r="H1905" s="13">
        <f>IFERROR(VLOOKUP(A1905,[2]Sheet1!$A:$I,4,FALSE),0)</f>
        <v>0</v>
      </c>
      <c r="I1905" s="13">
        <f>IFERROR(VLOOKUP(A1905,[2]Sheet1!$A:$I,5,FALSE),0)</f>
        <v>0</v>
      </c>
      <c r="J1905" s="13">
        <f>IFERROR(VLOOKUP(A1905,[2]Sheet1!$A:$I,6,FALSE),0)</f>
        <v>0</v>
      </c>
      <c r="K1905" s="13">
        <f>IFERROR(VLOOKUP(A1905,[2]Sheet1!$A:$I,7,FALSE),0)</f>
        <v>0</v>
      </c>
      <c r="L1905" s="13">
        <f>IFERROR(VLOOKUP(A1905,[2]Sheet1!$A:$I,8,FALSE),0)</f>
        <v>0</v>
      </c>
      <c r="M1905" s="13">
        <f>IFERROR(VLOOKUP(A1905,[2]Sheet1!$A:$I,9,FALSE),0)</f>
        <v>0</v>
      </c>
      <c r="N1905" s="13">
        <f>IFERROR(VLOOKUP(A1905,[3]Sheet1!$A:$G,2,FALSE),0)</f>
        <v>6320</v>
      </c>
      <c r="O1905" s="13">
        <f>IFERROR(VLOOKUP(A1905,[3]Sheet1!$A:$G,3,FALSE),0)</f>
        <v>0</v>
      </c>
      <c r="P1905" s="13">
        <f>IFERROR(VLOOKUP(A1905,[3]Sheet1!$A:$G,4,FALSE),0)</f>
        <v>0</v>
      </c>
      <c r="Q1905" s="13">
        <f>IFERROR(VLOOKUP(A1905,[3]Sheet1!$A:$G,5,FALSE),0)</f>
        <v>0</v>
      </c>
      <c r="R1905" s="13">
        <f>IFERROR(VLOOKUP(A1905,[3]Sheet1!$A:$H,6,FALSE),0)</f>
        <v>0</v>
      </c>
      <c r="S1905" s="13">
        <f>IFERROR(VLOOKUP(A1905,[3]Sheet1!$A:$I,7,FALSE),0)</f>
        <v>0</v>
      </c>
      <c r="T1905" s="13" t="str">
        <f t="shared" si="175"/>
        <v>Sim</v>
      </c>
      <c r="U1905" s="13" t="str">
        <f t="shared" si="176"/>
        <v>Não</v>
      </c>
      <c r="V1905" s="13" t="str">
        <f t="shared" si="177"/>
        <v>Não</v>
      </c>
      <c r="W1905" s="13" t="str">
        <f t="shared" si="178"/>
        <v>Não</v>
      </c>
      <c r="X1905" s="13" t="str">
        <f t="shared" si="179"/>
        <v>Não</v>
      </c>
      <c r="Y1905" s="13" t="str">
        <f t="shared" si="180"/>
        <v>Não</v>
      </c>
    </row>
    <row r="1906" spans="1:25">
      <c r="A1906" s="9">
        <v>315645</v>
      </c>
      <c r="B1906" s="13">
        <f>IFERROR(VLOOKUP(A1906,[1]Monitoramento_Base_somente_Said!$A:$J,5,FALSE),0)</f>
        <v>0</v>
      </c>
      <c r="C1906" s="13">
        <f>IFERROR(VLOOKUP(A1906,[1]Monitoramento_Base_somente_Said!$A:$J,6,FALSE),0)</f>
        <v>0</v>
      </c>
      <c r="D1906" s="13">
        <f>IFERROR(VLOOKUP(A1906,[1]Monitoramento_Base_somente_Said!$A:$J,7,FALSE),0)</f>
        <v>0</v>
      </c>
      <c r="E1906" s="13">
        <f>IFERROR(VLOOKUP(A1906,[1]Monitoramento_Base_somente_Said!$A:$J,8,FALSE),0)</f>
        <v>0</v>
      </c>
      <c r="F1906" s="13">
        <f>IFERROR(VLOOKUP(A1906,[1]Monitoramento_Base_somente_Said!$A:$J,9,FALSE),0)</f>
        <v>0</v>
      </c>
      <c r="G1906" s="13">
        <f>IFERROR(VLOOKUP(A1906,[1]Monitoramento_Base_somente_Said!$A:$J,10,FALSE),0)</f>
        <v>0</v>
      </c>
      <c r="H1906" s="13">
        <f>IFERROR(VLOOKUP(A1906,[2]Sheet1!$A:$I,4,FALSE),0)</f>
        <v>0</v>
      </c>
      <c r="I1906" s="13">
        <f>IFERROR(VLOOKUP(A1906,[2]Sheet1!$A:$I,5,FALSE),0)</f>
        <v>0</v>
      </c>
      <c r="J1906" s="13">
        <f>IFERROR(VLOOKUP(A1906,[2]Sheet1!$A:$I,6,FALSE),0)</f>
        <v>0</v>
      </c>
      <c r="K1906" s="13">
        <f>IFERROR(VLOOKUP(A1906,[2]Sheet1!$A:$I,7,FALSE),0)</f>
        <v>0</v>
      </c>
      <c r="L1906" s="13">
        <f>IFERROR(VLOOKUP(A1906,[2]Sheet1!$A:$I,8,FALSE),0)</f>
        <v>0</v>
      </c>
      <c r="M1906" s="13">
        <f>IFERROR(VLOOKUP(A1906,[2]Sheet1!$A:$I,9,FALSE),0)</f>
        <v>0</v>
      </c>
      <c r="N1906" s="13">
        <f>IFERROR(VLOOKUP(A1906,[3]Sheet1!$A:$G,2,FALSE),0)</f>
        <v>3941</v>
      </c>
      <c r="O1906" s="13">
        <f>IFERROR(VLOOKUP(A1906,[3]Sheet1!$A:$G,3,FALSE),0)</f>
        <v>0</v>
      </c>
      <c r="P1906" s="13">
        <f>IFERROR(VLOOKUP(A1906,[3]Sheet1!$A:$G,4,FALSE),0)</f>
        <v>0</v>
      </c>
      <c r="Q1906" s="13">
        <f>IFERROR(VLOOKUP(A1906,[3]Sheet1!$A:$G,5,FALSE),0)</f>
        <v>0</v>
      </c>
      <c r="R1906" s="13">
        <f>IFERROR(VLOOKUP(A1906,[3]Sheet1!$A:$H,6,FALSE),0)</f>
        <v>0</v>
      </c>
      <c r="S1906" s="13">
        <f>IFERROR(VLOOKUP(A1906,[3]Sheet1!$A:$I,7,FALSE),0)</f>
        <v>0</v>
      </c>
      <c r="T1906" s="13" t="str">
        <f t="shared" si="175"/>
        <v>Sim</v>
      </c>
      <c r="U1906" s="13" t="str">
        <f t="shared" si="176"/>
        <v>Não</v>
      </c>
      <c r="V1906" s="13" t="str">
        <f t="shared" si="177"/>
        <v>Não</v>
      </c>
      <c r="W1906" s="13" t="str">
        <f t="shared" si="178"/>
        <v>Não</v>
      </c>
      <c r="X1906" s="13" t="str">
        <f t="shared" si="179"/>
        <v>Não</v>
      </c>
      <c r="Y1906" s="13" t="str">
        <f t="shared" si="180"/>
        <v>Não</v>
      </c>
    </row>
    <row r="1907" spans="1:25">
      <c r="A1907" s="9">
        <v>315650</v>
      </c>
      <c r="B1907" s="13">
        <f>IFERROR(VLOOKUP(A1907,[1]Monitoramento_Base_somente_Said!$A:$J,5,FALSE),0)</f>
        <v>0</v>
      </c>
      <c r="C1907" s="13">
        <f>IFERROR(VLOOKUP(A1907,[1]Monitoramento_Base_somente_Said!$A:$J,6,FALSE),0)</f>
        <v>0</v>
      </c>
      <c r="D1907" s="13">
        <f>IFERROR(VLOOKUP(A1907,[1]Monitoramento_Base_somente_Said!$A:$J,7,FALSE),0)</f>
        <v>0</v>
      </c>
      <c r="E1907" s="13">
        <f>IFERROR(VLOOKUP(A1907,[1]Monitoramento_Base_somente_Said!$A:$J,8,FALSE),0)</f>
        <v>0</v>
      </c>
      <c r="F1907" s="13">
        <f>IFERROR(VLOOKUP(A1907,[1]Monitoramento_Base_somente_Said!$A:$J,9,FALSE),0)</f>
        <v>0</v>
      </c>
      <c r="G1907" s="13">
        <f>IFERROR(VLOOKUP(A1907,[1]Monitoramento_Base_somente_Said!$A:$J,10,FALSE),0)</f>
        <v>0</v>
      </c>
      <c r="H1907" s="13">
        <f>IFERROR(VLOOKUP(A1907,[2]Sheet1!$A:$I,4,FALSE),0)</f>
        <v>0</v>
      </c>
      <c r="I1907" s="13">
        <f>IFERROR(VLOOKUP(A1907,[2]Sheet1!$A:$I,5,FALSE),0)</f>
        <v>0</v>
      </c>
      <c r="J1907" s="13">
        <f>IFERROR(VLOOKUP(A1907,[2]Sheet1!$A:$I,6,FALSE),0)</f>
        <v>0</v>
      </c>
      <c r="K1907" s="13">
        <f>IFERROR(VLOOKUP(A1907,[2]Sheet1!$A:$I,7,FALSE),0)</f>
        <v>0</v>
      </c>
      <c r="L1907" s="13">
        <f>IFERROR(VLOOKUP(A1907,[2]Sheet1!$A:$I,8,FALSE),0)</f>
        <v>0</v>
      </c>
      <c r="M1907" s="13">
        <f>IFERROR(VLOOKUP(A1907,[2]Sheet1!$A:$I,9,FALSE),0)</f>
        <v>0</v>
      </c>
      <c r="N1907" s="13">
        <f>IFERROR(VLOOKUP(A1907,[3]Sheet1!$A:$G,2,FALSE),0)</f>
        <v>0</v>
      </c>
      <c r="O1907" s="13">
        <f>IFERROR(VLOOKUP(A1907,[3]Sheet1!$A:$G,3,FALSE),0)</f>
        <v>0</v>
      </c>
      <c r="P1907" s="13">
        <f>IFERROR(VLOOKUP(A1907,[3]Sheet1!$A:$G,4,FALSE),0)</f>
        <v>0</v>
      </c>
      <c r="Q1907" s="13">
        <f>IFERROR(VLOOKUP(A1907,[3]Sheet1!$A:$G,5,FALSE),0)</f>
        <v>0</v>
      </c>
      <c r="R1907" s="13">
        <f>IFERROR(VLOOKUP(A1907,[3]Sheet1!$A:$H,6,FALSE),0)</f>
        <v>0</v>
      </c>
      <c r="S1907" s="13">
        <f>IFERROR(VLOOKUP(A1907,[3]Sheet1!$A:$I,7,FALSE),0)</f>
        <v>0</v>
      </c>
      <c r="T1907" s="13" t="str">
        <f t="shared" si="175"/>
        <v>Não</v>
      </c>
      <c r="U1907" s="13" t="str">
        <f t="shared" si="176"/>
        <v>Não</v>
      </c>
      <c r="V1907" s="13" t="str">
        <f t="shared" si="177"/>
        <v>Não</v>
      </c>
      <c r="W1907" s="13" t="str">
        <f t="shared" si="178"/>
        <v>Não</v>
      </c>
      <c r="X1907" s="13" t="str">
        <f t="shared" si="179"/>
        <v>Não</v>
      </c>
      <c r="Y1907" s="13" t="str">
        <f t="shared" si="180"/>
        <v>Não</v>
      </c>
    </row>
    <row r="1908" spans="1:25">
      <c r="A1908" s="23">
        <v>315660</v>
      </c>
      <c r="B1908" s="13">
        <f>IFERROR(VLOOKUP(A1908,[1]Monitoramento_Base_somente_Said!$A:$J,5,FALSE),0)</f>
        <v>0</v>
      </c>
      <c r="C1908" s="13">
        <f>IFERROR(VLOOKUP(A1908,[1]Monitoramento_Base_somente_Said!$A:$J,6,FALSE),0)</f>
        <v>0</v>
      </c>
      <c r="D1908" s="13">
        <f>IFERROR(VLOOKUP(A1908,[1]Monitoramento_Base_somente_Said!$A:$J,7,FALSE),0)</f>
        <v>0</v>
      </c>
      <c r="E1908" s="13">
        <f>IFERROR(VLOOKUP(A1908,[1]Monitoramento_Base_somente_Said!$A:$J,8,FALSE),0)</f>
        <v>0</v>
      </c>
      <c r="F1908" s="13">
        <f>IFERROR(VLOOKUP(A1908,[1]Monitoramento_Base_somente_Said!$A:$J,9,FALSE),0)</f>
        <v>0</v>
      </c>
      <c r="G1908" s="13">
        <f>IFERROR(VLOOKUP(A1908,[1]Monitoramento_Base_somente_Said!$A:$J,10,FALSE),0)</f>
        <v>0</v>
      </c>
      <c r="H1908" s="13">
        <f>IFERROR(VLOOKUP(A1908,[2]Sheet1!$A:$I,4,FALSE),0)</f>
        <v>0</v>
      </c>
      <c r="I1908" s="13">
        <f>IFERROR(VLOOKUP(A1908,[2]Sheet1!$A:$I,5,FALSE),0)</f>
        <v>0</v>
      </c>
      <c r="J1908" s="13">
        <f>IFERROR(VLOOKUP(A1908,[2]Sheet1!$A:$I,6,FALSE),0)</f>
        <v>0</v>
      </c>
      <c r="K1908" s="13">
        <f>IFERROR(VLOOKUP(A1908,[2]Sheet1!$A:$I,7,FALSE),0)</f>
        <v>0</v>
      </c>
      <c r="L1908" s="13">
        <f>IFERROR(VLOOKUP(A1908,[2]Sheet1!$A:$I,8,FALSE),0)</f>
        <v>0</v>
      </c>
      <c r="M1908" s="13">
        <f>IFERROR(VLOOKUP(A1908,[2]Sheet1!$A:$I,9,FALSE),0)</f>
        <v>0</v>
      </c>
      <c r="N1908" s="13">
        <f>IFERROR(VLOOKUP(A1908,[3]Sheet1!$A:$G,2,FALSE),0)</f>
        <v>0</v>
      </c>
      <c r="O1908" s="13">
        <f>IFERROR(VLOOKUP(A1908,[3]Sheet1!$A:$G,3,FALSE),0)</f>
        <v>0</v>
      </c>
      <c r="P1908" s="13">
        <f>IFERROR(VLOOKUP(A1908,[3]Sheet1!$A:$G,4,FALSE),0)</f>
        <v>0</v>
      </c>
      <c r="Q1908" s="13">
        <f>IFERROR(VLOOKUP(A1908,[3]Sheet1!$A:$G,5,FALSE),0)</f>
        <v>0</v>
      </c>
      <c r="R1908" s="13">
        <f>IFERROR(VLOOKUP(A1908,[3]Sheet1!$A:$H,6,FALSE),0)</f>
        <v>0</v>
      </c>
      <c r="S1908" s="13">
        <f>IFERROR(VLOOKUP(A1908,[3]Sheet1!$A:$I,7,FALSE),0)</f>
        <v>0</v>
      </c>
      <c r="T1908" s="13" t="str">
        <f t="shared" si="175"/>
        <v>Não</v>
      </c>
      <c r="U1908" s="13" t="str">
        <f t="shared" si="176"/>
        <v>Não</v>
      </c>
      <c r="V1908" s="13" t="str">
        <f t="shared" si="177"/>
        <v>Não</v>
      </c>
      <c r="W1908" s="13" t="str">
        <f t="shared" si="178"/>
        <v>Não</v>
      </c>
      <c r="X1908" s="13" t="str">
        <f t="shared" si="179"/>
        <v>Não</v>
      </c>
      <c r="Y1908" s="13" t="str">
        <f t="shared" si="180"/>
        <v>Não</v>
      </c>
    </row>
    <row r="1909" spans="1:25">
      <c r="A1909" s="23">
        <v>315670</v>
      </c>
      <c r="B1909" s="13">
        <f>IFERROR(VLOOKUP(A1909,[1]Monitoramento_Base_somente_Said!$A:$J,5,FALSE),0)</f>
        <v>0</v>
      </c>
      <c r="C1909" s="13">
        <f>IFERROR(VLOOKUP(A1909,[1]Monitoramento_Base_somente_Said!$A:$J,6,FALSE),0)</f>
        <v>0</v>
      </c>
      <c r="D1909" s="13">
        <f>IFERROR(VLOOKUP(A1909,[1]Monitoramento_Base_somente_Said!$A:$J,7,FALSE),0)</f>
        <v>0</v>
      </c>
      <c r="E1909" s="13">
        <f>IFERROR(VLOOKUP(A1909,[1]Monitoramento_Base_somente_Said!$A:$J,8,FALSE),0)</f>
        <v>0</v>
      </c>
      <c r="F1909" s="13">
        <f>IFERROR(VLOOKUP(A1909,[1]Monitoramento_Base_somente_Said!$A:$J,9,FALSE),0)</f>
        <v>0</v>
      </c>
      <c r="G1909" s="13">
        <f>IFERROR(VLOOKUP(A1909,[1]Monitoramento_Base_somente_Said!$A:$J,10,FALSE),0)</f>
        <v>0</v>
      </c>
      <c r="H1909" s="13">
        <f>IFERROR(VLOOKUP(A1909,[2]Sheet1!$A:$I,4,FALSE),0)</f>
        <v>0</v>
      </c>
      <c r="I1909" s="13">
        <f>IFERROR(VLOOKUP(A1909,[2]Sheet1!$A:$I,5,FALSE),0)</f>
        <v>0</v>
      </c>
      <c r="J1909" s="13">
        <f>IFERROR(VLOOKUP(A1909,[2]Sheet1!$A:$I,6,FALSE),0)</f>
        <v>0</v>
      </c>
      <c r="K1909" s="13">
        <f>IFERROR(VLOOKUP(A1909,[2]Sheet1!$A:$I,7,FALSE),0)</f>
        <v>0</v>
      </c>
      <c r="L1909" s="13">
        <f>IFERROR(VLOOKUP(A1909,[2]Sheet1!$A:$I,8,FALSE),0)</f>
        <v>0</v>
      </c>
      <c r="M1909" s="13">
        <f>IFERROR(VLOOKUP(A1909,[2]Sheet1!$A:$I,9,FALSE),0)</f>
        <v>0</v>
      </c>
      <c r="N1909" s="13">
        <f>IFERROR(VLOOKUP(A1909,[3]Sheet1!$A:$G,2,FALSE),0)</f>
        <v>0</v>
      </c>
      <c r="O1909" s="13">
        <f>IFERROR(VLOOKUP(A1909,[3]Sheet1!$A:$G,3,FALSE),0)</f>
        <v>0</v>
      </c>
      <c r="P1909" s="13">
        <f>IFERROR(VLOOKUP(A1909,[3]Sheet1!$A:$G,4,FALSE),0)</f>
        <v>0</v>
      </c>
      <c r="Q1909" s="13">
        <f>IFERROR(VLOOKUP(A1909,[3]Sheet1!$A:$G,5,FALSE),0)</f>
        <v>0</v>
      </c>
      <c r="R1909" s="13">
        <f>IFERROR(VLOOKUP(A1909,[3]Sheet1!$A:$H,6,FALSE),0)</f>
        <v>0</v>
      </c>
      <c r="S1909" s="13">
        <f>IFERROR(VLOOKUP(A1909,[3]Sheet1!$A:$I,7,FALSE),0)</f>
        <v>0</v>
      </c>
      <c r="T1909" s="13" t="str">
        <f t="shared" si="175"/>
        <v>Não</v>
      </c>
      <c r="U1909" s="13" t="str">
        <f t="shared" si="176"/>
        <v>Não</v>
      </c>
      <c r="V1909" s="13" t="str">
        <f t="shared" si="177"/>
        <v>Não</v>
      </c>
      <c r="W1909" s="13" t="str">
        <f t="shared" si="178"/>
        <v>Não</v>
      </c>
      <c r="X1909" s="13" t="str">
        <f t="shared" si="179"/>
        <v>Não</v>
      </c>
      <c r="Y1909" s="13" t="str">
        <f t="shared" si="180"/>
        <v>Não</v>
      </c>
    </row>
    <row r="1910" spans="1:25">
      <c r="A1910" s="9">
        <v>315680</v>
      </c>
      <c r="B1910" s="13">
        <f>IFERROR(VLOOKUP(A1910,[1]Monitoramento_Base_somente_Said!$A:$J,5,FALSE),0)</f>
        <v>0</v>
      </c>
      <c r="C1910" s="13">
        <f>IFERROR(VLOOKUP(A1910,[1]Monitoramento_Base_somente_Said!$A:$J,6,FALSE),0)</f>
        <v>0</v>
      </c>
      <c r="D1910" s="13">
        <f>IFERROR(VLOOKUP(A1910,[1]Monitoramento_Base_somente_Said!$A:$J,7,FALSE),0)</f>
        <v>0</v>
      </c>
      <c r="E1910" s="13">
        <f>IFERROR(VLOOKUP(A1910,[1]Monitoramento_Base_somente_Said!$A:$J,8,FALSE),0)</f>
        <v>0</v>
      </c>
      <c r="F1910" s="13">
        <f>IFERROR(VLOOKUP(A1910,[1]Monitoramento_Base_somente_Said!$A:$J,9,FALSE),0)</f>
        <v>0</v>
      </c>
      <c r="G1910" s="13">
        <f>IFERROR(VLOOKUP(A1910,[1]Monitoramento_Base_somente_Said!$A:$J,10,FALSE),0)</f>
        <v>0</v>
      </c>
      <c r="H1910" s="13">
        <f>IFERROR(VLOOKUP(A1910,[2]Sheet1!$A:$I,4,FALSE),0)</f>
        <v>0</v>
      </c>
      <c r="I1910" s="13">
        <f>IFERROR(VLOOKUP(A1910,[2]Sheet1!$A:$I,5,FALSE),0)</f>
        <v>0</v>
      </c>
      <c r="J1910" s="13">
        <f>IFERROR(VLOOKUP(A1910,[2]Sheet1!$A:$I,6,FALSE),0)</f>
        <v>0</v>
      </c>
      <c r="K1910" s="13">
        <f>IFERROR(VLOOKUP(A1910,[2]Sheet1!$A:$I,7,FALSE),0)</f>
        <v>0</v>
      </c>
      <c r="L1910" s="13">
        <f>IFERROR(VLOOKUP(A1910,[2]Sheet1!$A:$I,8,FALSE),0)</f>
        <v>0</v>
      </c>
      <c r="M1910" s="13">
        <f>IFERROR(VLOOKUP(A1910,[2]Sheet1!$A:$I,9,FALSE),0)</f>
        <v>0</v>
      </c>
      <c r="N1910" s="13">
        <f>IFERROR(VLOOKUP(A1910,[3]Sheet1!$A:$G,2,FALSE),0)</f>
        <v>3472</v>
      </c>
      <c r="O1910" s="13">
        <f>IFERROR(VLOOKUP(A1910,[3]Sheet1!$A:$G,3,FALSE),0)</f>
        <v>0</v>
      </c>
      <c r="P1910" s="13">
        <f>IFERROR(VLOOKUP(A1910,[3]Sheet1!$A:$G,4,FALSE),0)</f>
        <v>0</v>
      </c>
      <c r="Q1910" s="13">
        <f>IFERROR(VLOOKUP(A1910,[3]Sheet1!$A:$G,5,FALSE),0)</f>
        <v>0</v>
      </c>
      <c r="R1910" s="13">
        <f>IFERROR(VLOOKUP(A1910,[3]Sheet1!$A:$H,6,FALSE),0)</f>
        <v>0</v>
      </c>
      <c r="S1910" s="13">
        <f>IFERROR(VLOOKUP(A1910,[3]Sheet1!$A:$I,7,FALSE),0)</f>
        <v>0</v>
      </c>
      <c r="T1910" s="13" t="str">
        <f t="shared" si="175"/>
        <v>Sim</v>
      </c>
      <c r="U1910" s="13" t="str">
        <f t="shared" si="176"/>
        <v>Não</v>
      </c>
      <c r="V1910" s="13" t="str">
        <f t="shared" si="177"/>
        <v>Não</v>
      </c>
      <c r="W1910" s="13" t="str">
        <f t="shared" si="178"/>
        <v>Não</v>
      </c>
      <c r="X1910" s="13" t="str">
        <f t="shared" si="179"/>
        <v>Não</v>
      </c>
      <c r="Y1910" s="13" t="str">
        <f t="shared" si="180"/>
        <v>Não</v>
      </c>
    </row>
    <row r="1911" spans="1:25">
      <c r="A1911" s="9">
        <v>315690</v>
      </c>
      <c r="B1911" s="13">
        <f>IFERROR(VLOOKUP(A1911,[1]Monitoramento_Base_somente_Said!$A:$J,5,FALSE),0)</f>
        <v>0</v>
      </c>
      <c r="C1911" s="13">
        <f>IFERROR(VLOOKUP(A1911,[1]Monitoramento_Base_somente_Said!$A:$J,6,FALSE),0)</f>
        <v>0</v>
      </c>
      <c r="D1911" s="13">
        <f>IFERROR(VLOOKUP(A1911,[1]Monitoramento_Base_somente_Said!$A:$J,7,FALSE),0)</f>
        <v>0</v>
      </c>
      <c r="E1911" s="13">
        <f>IFERROR(VLOOKUP(A1911,[1]Monitoramento_Base_somente_Said!$A:$J,8,FALSE),0)</f>
        <v>0</v>
      </c>
      <c r="F1911" s="13">
        <f>IFERROR(VLOOKUP(A1911,[1]Monitoramento_Base_somente_Said!$A:$J,9,FALSE),0)</f>
        <v>0</v>
      </c>
      <c r="G1911" s="13">
        <f>IFERROR(VLOOKUP(A1911,[1]Monitoramento_Base_somente_Said!$A:$J,10,FALSE),0)</f>
        <v>0</v>
      </c>
      <c r="H1911" s="13">
        <f>IFERROR(VLOOKUP(A1911,[2]Sheet1!$A:$I,4,FALSE),0)</f>
        <v>0</v>
      </c>
      <c r="I1911" s="13">
        <f>IFERROR(VLOOKUP(A1911,[2]Sheet1!$A:$I,5,FALSE),0)</f>
        <v>0</v>
      </c>
      <c r="J1911" s="13">
        <f>IFERROR(VLOOKUP(A1911,[2]Sheet1!$A:$I,6,FALSE),0)</f>
        <v>0</v>
      </c>
      <c r="K1911" s="13">
        <f>IFERROR(VLOOKUP(A1911,[2]Sheet1!$A:$I,7,FALSE),0)</f>
        <v>0</v>
      </c>
      <c r="L1911" s="13">
        <f>IFERROR(VLOOKUP(A1911,[2]Sheet1!$A:$I,8,FALSE),0)</f>
        <v>0</v>
      </c>
      <c r="M1911" s="13">
        <f>IFERROR(VLOOKUP(A1911,[2]Sheet1!$A:$I,9,FALSE),0)</f>
        <v>0</v>
      </c>
      <c r="N1911" s="13">
        <f>IFERROR(VLOOKUP(A1911,[3]Sheet1!$A:$G,2,FALSE),0)</f>
        <v>223</v>
      </c>
      <c r="O1911" s="13">
        <f>IFERROR(VLOOKUP(A1911,[3]Sheet1!$A:$G,3,FALSE),0)</f>
        <v>0</v>
      </c>
      <c r="P1911" s="13">
        <f>IFERROR(VLOOKUP(A1911,[3]Sheet1!$A:$G,4,FALSE),0)</f>
        <v>0</v>
      </c>
      <c r="Q1911" s="13">
        <f>IFERROR(VLOOKUP(A1911,[3]Sheet1!$A:$G,5,FALSE),0)</f>
        <v>0</v>
      </c>
      <c r="R1911" s="13">
        <f>IFERROR(VLOOKUP(A1911,[3]Sheet1!$A:$H,6,FALSE),0)</f>
        <v>0</v>
      </c>
      <c r="S1911" s="13">
        <f>IFERROR(VLOOKUP(A1911,[3]Sheet1!$A:$I,7,FALSE),0)</f>
        <v>0</v>
      </c>
      <c r="T1911" s="13" t="str">
        <f t="shared" si="175"/>
        <v>Sim</v>
      </c>
      <c r="U1911" s="13" t="str">
        <f t="shared" si="176"/>
        <v>Não</v>
      </c>
      <c r="V1911" s="13" t="str">
        <f t="shared" si="177"/>
        <v>Não</v>
      </c>
      <c r="W1911" s="13" t="str">
        <f t="shared" si="178"/>
        <v>Não</v>
      </c>
      <c r="X1911" s="13" t="str">
        <f t="shared" si="179"/>
        <v>Não</v>
      </c>
      <c r="Y1911" s="13" t="str">
        <f t="shared" si="180"/>
        <v>Não</v>
      </c>
    </row>
    <row r="1912" spans="1:25">
      <c r="A1912" s="9">
        <v>315700</v>
      </c>
      <c r="B1912" s="13">
        <f>IFERROR(VLOOKUP(A1912,[1]Monitoramento_Base_somente_Said!$A:$J,5,FALSE),0)</f>
        <v>0</v>
      </c>
      <c r="C1912" s="13">
        <f>IFERROR(VLOOKUP(A1912,[1]Monitoramento_Base_somente_Said!$A:$J,6,FALSE),0)</f>
        <v>0</v>
      </c>
      <c r="D1912" s="13">
        <f>IFERROR(VLOOKUP(A1912,[1]Monitoramento_Base_somente_Said!$A:$J,7,FALSE),0)</f>
        <v>0</v>
      </c>
      <c r="E1912" s="13">
        <f>IFERROR(VLOOKUP(A1912,[1]Monitoramento_Base_somente_Said!$A:$J,8,FALSE),0)</f>
        <v>0</v>
      </c>
      <c r="F1912" s="13">
        <f>IFERROR(VLOOKUP(A1912,[1]Monitoramento_Base_somente_Said!$A:$J,9,FALSE),0)</f>
        <v>0</v>
      </c>
      <c r="G1912" s="13">
        <f>IFERROR(VLOOKUP(A1912,[1]Monitoramento_Base_somente_Said!$A:$J,10,FALSE),0)</f>
        <v>0</v>
      </c>
      <c r="H1912" s="13">
        <f>IFERROR(VLOOKUP(A1912,[2]Sheet1!$A:$I,4,FALSE),0)</f>
        <v>0</v>
      </c>
      <c r="I1912" s="13">
        <f>IFERROR(VLOOKUP(A1912,[2]Sheet1!$A:$I,5,FALSE),0)</f>
        <v>0</v>
      </c>
      <c r="J1912" s="13">
        <f>IFERROR(VLOOKUP(A1912,[2]Sheet1!$A:$I,6,FALSE),0)</f>
        <v>0</v>
      </c>
      <c r="K1912" s="13">
        <f>IFERROR(VLOOKUP(A1912,[2]Sheet1!$A:$I,7,FALSE),0)</f>
        <v>0</v>
      </c>
      <c r="L1912" s="13">
        <f>IFERROR(VLOOKUP(A1912,[2]Sheet1!$A:$I,8,FALSE),0)</f>
        <v>0</v>
      </c>
      <c r="M1912" s="13">
        <f>IFERROR(VLOOKUP(A1912,[2]Sheet1!$A:$I,9,FALSE),0)</f>
        <v>0</v>
      </c>
      <c r="N1912" s="13">
        <f>IFERROR(VLOOKUP(A1912,[3]Sheet1!$A:$G,2,FALSE),0)</f>
        <v>63685</v>
      </c>
      <c r="O1912" s="13">
        <f>IFERROR(VLOOKUP(A1912,[3]Sheet1!$A:$G,3,FALSE),0)</f>
        <v>0</v>
      </c>
      <c r="P1912" s="13">
        <f>IFERROR(VLOOKUP(A1912,[3]Sheet1!$A:$G,4,FALSE),0)</f>
        <v>0</v>
      </c>
      <c r="Q1912" s="13">
        <f>IFERROR(VLOOKUP(A1912,[3]Sheet1!$A:$G,5,FALSE),0)</f>
        <v>0</v>
      </c>
      <c r="R1912" s="13">
        <f>IFERROR(VLOOKUP(A1912,[3]Sheet1!$A:$H,6,FALSE),0)</f>
        <v>0</v>
      </c>
      <c r="S1912" s="13">
        <f>IFERROR(VLOOKUP(A1912,[3]Sheet1!$A:$I,7,FALSE),0)</f>
        <v>0</v>
      </c>
      <c r="T1912" s="13" t="str">
        <f t="shared" si="175"/>
        <v>Sim</v>
      </c>
      <c r="U1912" s="13" t="str">
        <f t="shared" si="176"/>
        <v>Não</v>
      </c>
      <c r="V1912" s="13" t="str">
        <f t="shared" si="177"/>
        <v>Não</v>
      </c>
      <c r="W1912" s="13" t="str">
        <f t="shared" si="178"/>
        <v>Não</v>
      </c>
      <c r="X1912" s="13" t="str">
        <f t="shared" si="179"/>
        <v>Não</v>
      </c>
      <c r="Y1912" s="13" t="str">
        <f t="shared" si="180"/>
        <v>Não</v>
      </c>
    </row>
    <row r="1913" spans="1:25">
      <c r="A1913" s="23">
        <v>315710</v>
      </c>
      <c r="B1913" s="13">
        <f>IFERROR(VLOOKUP(A1913,[1]Monitoramento_Base_somente_Said!$A:$J,5,FALSE),0)</f>
        <v>0</v>
      </c>
      <c r="C1913" s="13">
        <f>IFERROR(VLOOKUP(A1913,[1]Monitoramento_Base_somente_Said!$A:$J,6,FALSE),0)</f>
        <v>0</v>
      </c>
      <c r="D1913" s="13">
        <f>IFERROR(VLOOKUP(A1913,[1]Monitoramento_Base_somente_Said!$A:$J,7,FALSE),0)</f>
        <v>0</v>
      </c>
      <c r="E1913" s="13">
        <f>IFERROR(VLOOKUP(A1913,[1]Monitoramento_Base_somente_Said!$A:$J,8,FALSE),0)</f>
        <v>0</v>
      </c>
      <c r="F1913" s="13">
        <f>IFERROR(VLOOKUP(A1913,[1]Monitoramento_Base_somente_Said!$A:$J,9,FALSE),0)</f>
        <v>0</v>
      </c>
      <c r="G1913" s="13">
        <f>IFERROR(VLOOKUP(A1913,[1]Monitoramento_Base_somente_Said!$A:$J,10,FALSE),0)</f>
        <v>0</v>
      </c>
      <c r="H1913" s="13">
        <f>IFERROR(VLOOKUP(A1913,[2]Sheet1!$A:$I,4,FALSE),0)</f>
        <v>0</v>
      </c>
      <c r="I1913" s="13">
        <f>IFERROR(VLOOKUP(A1913,[2]Sheet1!$A:$I,5,FALSE),0)</f>
        <v>0</v>
      </c>
      <c r="J1913" s="13">
        <f>IFERROR(VLOOKUP(A1913,[2]Sheet1!$A:$I,6,FALSE),0)</f>
        <v>0</v>
      </c>
      <c r="K1913" s="13">
        <f>IFERROR(VLOOKUP(A1913,[2]Sheet1!$A:$I,7,FALSE),0)</f>
        <v>0</v>
      </c>
      <c r="L1913" s="13">
        <f>IFERROR(VLOOKUP(A1913,[2]Sheet1!$A:$I,8,FALSE),0)</f>
        <v>0</v>
      </c>
      <c r="M1913" s="13">
        <f>IFERROR(VLOOKUP(A1913,[2]Sheet1!$A:$I,9,FALSE),0)</f>
        <v>0</v>
      </c>
      <c r="N1913" s="13">
        <f>IFERROR(VLOOKUP(A1913,[3]Sheet1!$A:$G,2,FALSE),0)</f>
        <v>8577</v>
      </c>
      <c r="O1913" s="13">
        <f>IFERROR(VLOOKUP(A1913,[3]Sheet1!$A:$G,3,FALSE),0)</f>
        <v>0</v>
      </c>
      <c r="P1913" s="13">
        <f>IFERROR(VLOOKUP(A1913,[3]Sheet1!$A:$G,4,FALSE),0)</f>
        <v>0</v>
      </c>
      <c r="Q1913" s="13">
        <f>IFERROR(VLOOKUP(A1913,[3]Sheet1!$A:$G,5,FALSE),0)</f>
        <v>0</v>
      </c>
      <c r="R1913" s="13">
        <f>IFERROR(VLOOKUP(A1913,[3]Sheet1!$A:$H,6,FALSE),0)</f>
        <v>0</v>
      </c>
      <c r="S1913" s="13">
        <f>IFERROR(VLOOKUP(A1913,[3]Sheet1!$A:$I,7,FALSE),0)</f>
        <v>0</v>
      </c>
      <c r="T1913" s="13" t="str">
        <f t="shared" si="175"/>
        <v>Sim</v>
      </c>
      <c r="U1913" s="13" t="str">
        <f t="shared" si="176"/>
        <v>Não</v>
      </c>
      <c r="V1913" s="13" t="str">
        <f t="shared" si="177"/>
        <v>Não</v>
      </c>
      <c r="W1913" s="13" t="str">
        <f t="shared" si="178"/>
        <v>Não</v>
      </c>
      <c r="X1913" s="13" t="str">
        <f t="shared" si="179"/>
        <v>Não</v>
      </c>
      <c r="Y1913" s="13" t="str">
        <f t="shared" si="180"/>
        <v>Não</v>
      </c>
    </row>
    <row r="1914" spans="1:25">
      <c r="A1914" s="9">
        <v>315720</v>
      </c>
      <c r="B1914" s="13">
        <f>IFERROR(VLOOKUP(A1914,[1]Monitoramento_Base_somente_Said!$A:$J,5,FALSE),0)</f>
        <v>0</v>
      </c>
      <c r="C1914" s="13">
        <f>IFERROR(VLOOKUP(A1914,[1]Monitoramento_Base_somente_Said!$A:$J,6,FALSE),0)</f>
        <v>0</v>
      </c>
      <c r="D1914" s="13">
        <f>IFERROR(VLOOKUP(A1914,[1]Monitoramento_Base_somente_Said!$A:$J,7,FALSE),0)</f>
        <v>0</v>
      </c>
      <c r="E1914" s="13">
        <f>IFERROR(VLOOKUP(A1914,[1]Monitoramento_Base_somente_Said!$A:$J,8,FALSE),0)</f>
        <v>0</v>
      </c>
      <c r="F1914" s="13">
        <f>IFERROR(VLOOKUP(A1914,[1]Monitoramento_Base_somente_Said!$A:$J,9,FALSE),0)</f>
        <v>0</v>
      </c>
      <c r="G1914" s="13">
        <f>IFERROR(VLOOKUP(A1914,[1]Monitoramento_Base_somente_Said!$A:$J,10,FALSE),0)</f>
        <v>0</v>
      </c>
      <c r="H1914" s="13">
        <f>IFERROR(VLOOKUP(A1914,[2]Sheet1!$A:$I,4,FALSE),0)</f>
        <v>0</v>
      </c>
      <c r="I1914" s="13">
        <f>IFERROR(VLOOKUP(A1914,[2]Sheet1!$A:$I,5,FALSE),0)</f>
        <v>0</v>
      </c>
      <c r="J1914" s="13">
        <f>IFERROR(VLOOKUP(A1914,[2]Sheet1!$A:$I,6,FALSE),0)</f>
        <v>0</v>
      </c>
      <c r="K1914" s="13">
        <f>IFERROR(VLOOKUP(A1914,[2]Sheet1!$A:$I,7,FALSE),0)</f>
        <v>0</v>
      </c>
      <c r="L1914" s="13">
        <f>IFERROR(VLOOKUP(A1914,[2]Sheet1!$A:$I,8,FALSE),0)</f>
        <v>0</v>
      </c>
      <c r="M1914" s="13">
        <f>IFERROR(VLOOKUP(A1914,[2]Sheet1!$A:$I,9,FALSE),0)</f>
        <v>0</v>
      </c>
      <c r="N1914" s="13">
        <f>IFERROR(VLOOKUP(A1914,[3]Sheet1!$A:$G,2,FALSE),0)</f>
        <v>0</v>
      </c>
      <c r="O1914" s="13">
        <f>IFERROR(VLOOKUP(A1914,[3]Sheet1!$A:$G,3,FALSE),0)</f>
        <v>0</v>
      </c>
      <c r="P1914" s="13">
        <f>IFERROR(VLOOKUP(A1914,[3]Sheet1!$A:$G,4,FALSE),0)</f>
        <v>0</v>
      </c>
      <c r="Q1914" s="13">
        <f>IFERROR(VLOOKUP(A1914,[3]Sheet1!$A:$G,5,FALSE),0)</f>
        <v>0</v>
      </c>
      <c r="R1914" s="13">
        <f>IFERROR(VLOOKUP(A1914,[3]Sheet1!$A:$H,6,FALSE),0)</f>
        <v>0</v>
      </c>
      <c r="S1914" s="13">
        <f>IFERROR(VLOOKUP(A1914,[3]Sheet1!$A:$I,7,FALSE),0)</f>
        <v>0</v>
      </c>
      <c r="T1914" s="13" t="str">
        <f t="shared" si="175"/>
        <v>Não</v>
      </c>
      <c r="U1914" s="13" t="str">
        <f t="shared" si="176"/>
        <v>Não</v>
      </c>
      <c r="V1914" s="13" t="str">
        <f t="shared" si="177"/>
        <v>Não</v>
      </c>
      <c r="W1914" s="13" t="str">
        <f t="shared" si="178"/>
        <v>Não</v>
      </c>
      <c r="X1914" s="13" t="str">
        <f t="shared" si="179"/>
        <v>Não</v>
      </c>
      <c r="Y1914" s="13" t="str">
        <f t="shared" si="180"/>
        <v>Não</v>
      </c>
    </row>
    <row r="1915" spans="1:25">
      <c r="A1915" s="23">
        <v>315725</v>
      </c>
      <c r="B1915" s="13">
        <f>IFERROR(VLOOKUP(A1915,[1]Monitoramento_Base_somente_Said!$A:$J,5,FALSE),0)</f>
        <v>0</v>
      </c>
      <c r="C1915" s="13">
        <f>IFERROR(VLOOKUP(A1915,[1]Monitoramento_Base_somente_Said!$A:$J,6,FALSE),0)</f>
        <v>0</v>
      </c>
      <c r="D1915" s="13">
        <f>IFERROR(VLOOKUP(A1915,[1]Monitoramento_Base_somente_Said!$A:$J,7,FALSE),0)</f>
        <v>0</v>
      </c>
      <c r="E1915" s="13">
        <f>IFERROR(VLOOKUP(A1915,[1]Monitoramento_Base_somente_Said!$A:$J,8,FALSE),0)</f>
        <v>0</v>
      </c>
      <c r="F1915" s="13">
        <f>IFERROR(VLOOKUP(A1915,[1]Monitoramento_Base_somente_Said!$A:$J,9,FALSE),0)</f>
        <v>0</v>
      </c>
      <c r="G1915" s="13">
        <f>IFERROR(VLOOKUP(A1915,[1]Monitoramento_Base_somente_Said!$A:$J,10,FALSE),0)</f>
        <v>0</v>
      </c>
      <c r="H1915" s="13">
        <f>IFERROR(VLOOKUP(A1915,[2]Sheet1!$A:$I,4,FALSE),0)</f>
        <v>0</v>
      </c>
      <c r="I1915" s="13">
        <f>IFERROR(VLOOKUP(A1915,[2]Sheet1!$A:$I,5,FALSE),0)</f>
        <v>0</v>
      </c>
      <c r="J1915" s="13">
        <f>IFERROR(VLOOKUP(A1915,[2]Sheet1!$A:$I,6,FALSE),0)</f>
        <v>0</v>
      </c>
      <c r="K1915" s="13">
        <f>IFERROR(VLOOKUP(A1915,[2]Sheet1!$A:$I,7,FALSE),0)</f>
        <v>0</v>
      </c>
      <c r="L1915" s="13">
        <f>IFERROR(VLOOKUP(A1915,[2]Sheet1!$A:$I,8,FALSE),0)</f>
        <v>0</v>
      </c>
      <c r="M1915" s="13">
        <f>IFERROR(VLOOKUP(A1915,[2]Sheet1!$A:$I,9,FALSE),0)</f>
        <v>0</v>
      </c>
      <c r="N1915" s="13">
        <f>IFERROR(VLOOKUP(A1915,[3]Sheet1!$A:$G,2,FALSE),0)</f>
        <v>2999</v>
      </c>
      <c r="O1915" s="13">
        <f>IFERROR(VLOOKUP(A1915,[3]Sheet1!$A:$G,3,FALSE),0)</f>
        <v>0</v>
      </c>
      <c r="P1915" s="13">
        <f>IFERROR(VLOOKUP(A1915,[3]Sheet1!$A:$G,4,FALSE),0)</f>
        <v>0</v>
      </c>
      <c r="Q1915" s="13">
        <f>IFERROR(VLOOKUP(A1915,[3]Sheet1!$A:$G,5,FALSE),0)</f>
        <v>0</v>
      </c>
      <c r="R1915" s="13">
        <f>IFERROR(VLOOKUP(A1915,[3]Sheet1!$A:$H,6,FALSE),0)</f>
        <v>0</v>
      </c>
      <c r="S1915" s="13">
        <f>IFERROR(VLOOKUP(A1915,[3]Sheet1!$A:$I,7,FALSE),0)</f>
        <v>0</v>
      </c>
      <c r="T1915" s="13" t="str">
        <f t="shared" si="175"/>
        <v>Sim</v>
      </c>
      <c r="U1915" s="13" t="str">
        <f t="shared" si="176"/>
        <v>Não</v>
      </c>
      <c r="V1915" s="13" t="str">
        <f t="shared" si="177"/>
        <v>Não</v>
      </c>
      <c r="W1915" s="13" t="str">
        <f t="shared" si="178"/>
        <v>Não</v>
      </c>
      <c r="X1915" s="13" t="str">
        <f t="shared" si="179"/>
        <v>Não</v>
      </c>
      <c r="Y1915" s="13" t="str">
        <f t="shared" si="180"/>
        <v>Não</v>
      </c>
    </row>
    <row r="1916" spans="1:25">
      <c r="A1916" s="9">
        <v>315727</v>
      </c>
      <c r="B1916" s="13">
        <f>IFERROR(VLOOKUP(A1916,[1]Monitoramento_Base_somente_Said!$A:$J,5,FALSE),0)</f>
        <v>0</v>
      </c>
      <c r="C1916" s="13">
        <f>IFERROR(VLOOKUP(A1916,[1]Monitoramento_Base_somente_Said!$A:$J,6,FALSE),0)</f>
        <v>0</v>
      </c>
      <c r="D1916" s="13">
        <f>IFERROR(VLOOKUP(A1916,[1]Monitoramento_Base_somente_Said!$A:$J,7,FALSE),0)</f>
        <v>0</v>
      </c>
      <c r="E1916" s="13">
        <f>IFERROR(VLOOKUP(A1916,[1]Monitoramento_Base_somente_Said!$A:$J,8,FALSE),0)</f>
        <v>0</v>
      </c>
      <c r="F1916" s="13">
        <f>IFERROR(VLOOKUP(A1916,[1]Monitoramento_Base_somente_Said!$A:$J,9,FALSE),0)</f>
        <v>0</v>
      </c>
      <c r="G1916" s="13">
        <f>IFERROR(VLOOKUP(A1916,[1]Monitoramento_Base_somente_Said!$A:$J,10,FALSE),0)</f>
        <v>0</v>
      </c>
      <c r="H1916" s="13">
        <f>IFERROR(VLOOKUP(A1916,[2]Sheet1!$A:$I,4,FALSE),0)</f>
        <v>0</v>
      </c>
      <c r="I1916" s="13">
        <f>IFERROR(VLOOKUP(A1916,[2]Sheet1!$A:$I,5,FALSE),0)</f>
        <v>0</v>
      </c>
      <c r="J1916" s="13">
        <f>IFERROR(VLOOKUP(A1916,[2]Sheet1!$A:$I,6,FALSE),0)</f>
        <v>0</v>
      </c>
      <c r="K1916" s="13">
        <f>IFERROR(VLOOKUP(A1916,[2]Sheet1!$A:$I,7,FALSE),0)</f>
        <v>0</v>
      </c>
      <c r="L1916" s="13">
        <f>IFERROR(VLOOKUP(A1916,[2]Sheet1!$A:$I,8,FALSE),0)</f>
        <v>0</v>
      </c>
      <c r="M1916" s="13">
        <f>IFERROR(VLOOKUP(A1916,[2]Sheet1!$A:$I,9,FALSE),0)</f>
        <v>0</v>
      </c>
      <c r="N1916" s="13">
        <f>IFERROR(VLOOKUP(A1916,[3]Sheet1!$A:$G,2,FALSE),0)</f>
        <v>7279</v>
      </c>
      <c r="O1916" s="13">
        <f>IFERROR(VLOOKUP(A1916,[3]Sheet1!$A:$G,3,FALSE),0)</f>
        <v>0</v>
      </c>
      <c r="P1916" s="13">
        <f>IFERROR(VLOOKUP(A1916,[3]Sheet1!$A:$G,4,FALSE),0)</f>
        <v>0</v>
      </c>
      <c r="Q1916" s="13">
        <f>IFERROR(VLOOKUP(A1916,[3]Sheet1!$A:$G,5,FALSE),0)</f>
        <v>0</v>
      </c>
      <c r="R1916" s="13">
        <f>IFERROR(VLOOKUP(A1916,[3]Sheet1!$A:$H,6,FALSE),0)</f>
        <v>0</v>
      </c>
      <c r="S1916" s="13">
        <f>IFERROR(VLOOKUP(A1916,[3]Sheet1!$A:$I,7,FALSE),0)</f>
        <v>0</v>
      </c>
      <c r="T1916" s="13" t="str">
        <f t="shared" si="175"/>
        <v>Sim</v>
      </c>
      <c r="U1916" s="13" t="str">
        <f t="shared" si="176"/>
        <v>Não</v>
      </c>
      <c r="V1916" s="13" t="str">
        <f t="shared" si="177"/>
        <v>Não</v>
      </c>
      <c r="W1916" s="13" t="str">
        <f t="shared" si="178"/>
        <v>Não</v>
      </c>
      <c r="X1916" s="13" t="str">
        <f t="shared" si="179"/>
        <v>Não</v>
      </c>
      <c r="Y1916" s="13" t="str">
        <f t="shared" si="180"/>
        <v>Não</v>
      </c>
    </row>
    <row r="1917" spans="1:25">
      <c r="A1917" s="9">
        <v>315730</v>
      </c>
      <c r="B1917" s="13">
        <f>IFERROR(VLOOKUP(A1917,[1]Monitoramento_Base_somente_Said!$A:$J,5,FALSE),0)</f>
        <v>0</v>
      </c>
      <c r="C1917" s="13">
        <f>IFERROR(VLOOKUP(A1917,[1]Monitoramento_Base_somente_Said!$A:$J,6,FALSE),0)</f>
        <v>0</v>
      </c>
      <c r="D1917" s="13">
        <f>IFERROR(VLOOKUP(A1917,[1]Monitoramento_Base_somente_Said!$A:$J,7,FALSE),0)</f>
        <v>0</v>
      </c>
      <c r="E1917" s="13">
        <f>IFERROR(VLOOKUP(A1917,[1]Monitoramento_Base_somente_Said!$A:$J,8,FALSE),0)</f>
        <v>0</v>
      </c>
      <c r="F1917" s="13">
        <f>IFERROR(VLOOKUP(A1917,[1]Monitoramento_Base_somente_Said!$A:$J,9,FALSE),0)</f>
        <v>0</v>
      </c>
      <c r="G1917" s="13">
        <f>IFERROR(VLOOKUP(A1917,[1]Monitoramento_Base_somente_Said!$A:$J,10,FALSE),0)</f>
        <v>0</v>
      </c>
      <c r="H1917" s="13">
        <f>IFERROR(VLOOKUP(A1917,[2]Sheet1!$A:$I,4,FALSE),0)</f>
        <v>0</v>
      </c>
      <c r="I1917" s="13">
        <f>IFERROR(VLOOKUP(A1917,[2]Sheet1!$A:$I,5,FALSE),0)</f>
        <v>0</v>
      </c>
      <c r="J1917" s="13">
        <f>IFERROR(VLOOKUP(A1917,[2]Sheet1!$A:$I,6,FALSE),0)</f>
        <v>0</v>
      </c>
      <c r="K1917" s="13">
        <f>IFERROR(VLOOKUP(A1917,[2]Sheet1!$A:$I,7,FALSE),0)</f>
        <v>0</v>
      </c>
      <c r="L1917" s="13">
        <f>IFERROR(VLOOKUP(A1917,[2]Sheet1!$A:$I,8,FALSE),0)</f>
        <v>0</v>
      </c>
      <c r="M1917" s="13">
        <f>IFERROR(VLOOKUP(A1917,[2]Sheet1!$A:$I,9,FALSE),0)</f>
        <v>0</v>
      </c>
      <c r="N1917" s="13">
        <f>IFERROR(VLOOKUP(A1917,[3]Sheet1!$A:$G,2,FALSE),0)</f>
        <v>0</v>
      </c>
      <c r="O1917" s="13">
        <f>IFERROR(VLOOKUP(A1917,[3]Sheet1!$A:$G,3,FALSE),0)</f>
        <v>0</v>
      </c>
      <c r="P1917" s="13">
        <f>IFERROR(VLOOKUP(A1917,[3]Sheet1!$A:$G,4,FALSE),0)</f>
        <v>0</v>
      </c>
      <c r="Q1917" s="13">
        <f>IFERROR(VLOOKUP(A1917,[3]Sheet1!$A:$G,5,FALSE),0)</f>
        <v>0</v>
      </c>
      <c r="R1917" s="13">
        <f>IFERROR(VLOOKUP(A1917,[3]Sheet1!$A:$H,6,FALSE),0)</f>
        <v>0</v>
      </c>
      <c r="S1917" s="13">
        <f>IFERROR(VLOOKUP(A1917,[3]Sheet1!$A:$I,7,FALSE),0)</f>
        <v>0</v>
      </c>
      <c r="T1917" s="13" t="str">
        <f t="shared" si="175"/>
        <v>Não</v>
      </c>
      <c r="U1917" s="13" t="str">
        <f t="shared" si="176"/>
        <v>Não</v>
      </c>
      <c r="V1917" s="13" t="str">
        <f t="shared" si="177"/>
        <v>Não</v>
      </c>
      <c r="W1917" s="13" t="str">
        <f t="shared" si="178"/>
        <v>Não</v>
      </c>
      <c r="X1917" s="13" t="str">
        <f t="shared" si="179"/>
        <v>Não</v>
      </c>
      <c r="Y1917" s="13" t="str">
        <f t="shared" si="180"/>
        <v>Não</v>
      </c>
    </row>
    <row r="1918" spans="1:25">
      <c r="A1918" s="9">
        <v>315733</v>
      </c>
      <c r="B1918" s="13">
        <f>IFERROR(VLOOKUP(A1918,[1]Monitoramento_Base_somente_Said!$A:$J,5,FALSE),0)</f>
        <v>0</v>
      </c>
      <c r="C1918" s="13">
        <f>IFERROR(VLOOKUP(A1918,[1]Monitoramento_Base_somente_Said!$A:$J,6,FALSE),0)</f>
        <v>0</v>
      </c>
      <c r="D1918" s="13">
        <f>IFERROR(VLOOKUP(A1918,[1]Monitoramento_Base_somente_Said!$A:$J,7,FALSE),0)</f>
        <v>0</v>
      </c>
      <c r="E1918" s="13">
        <f>IFERROR(VLOOKUP(A1918,[1]Monitoramento_Base_somente_Said!$A:$J,8,FALSE),0)</f>
        <v>0</v>
      </c>
      <c r="F1918" s="13">
        <f>IFERROR(VLOOKUP(A1918,[1]Monitoramento_Base_somente_Said!$A:$J,9,FALSE),0)</f>
        <v>0</v>
      </c>
      <c r="G1918" s="13">
        <f>IFERROR(VLOOKUP(A1918,[1]Monitoramento_Base_somente_Said!$A:$J,10,FALSE),0)</f>
        <v>0</v>
      </c>
      <c r="H1918" s="13">
        <f>IFERROR(VLOOKUP(A1918,[2]Sheet1!$A:$I,4,FALSE),0)</f>
        <v>0</v>
      </c>
      <c r="I1918" s="13">
        <f>IFERROR(VLOOKUP(A1918,[2]Sheet1!$A:$I,5,FALSE),0)</f>
        <v>0</v>
      </c>
      <c r="J1918" s="13">
        <f>IFERROR(VLOOKUP(A1918,[2]Sheet1!$A:$I,6,FALSE),0)</f>
        <v>0</v>
      </c>
      <c r="K1918" s="13">
        <f>IFERROR(VLOOKUP(A1918,[2]Sheet1!$A:$I,7,FALSE),0)</f>
        <v>0</v>
      </c>
      <c r="L1918" s="13">
        <f>IFERROR(VLOOKUP(A1918,[2]Sheet1!$A:$I,8,FALSE),0)</f>
        <v>0</v>
      </c>
      <c r="M1918" s="13">
        <f>IFERROR(VLOOKUP(A1918,[2]Sheet1!$A:$I,9,FALSE),0)</f>
        <v>0</v>
      </c>
      <c r="N1918" s="13">
        <f>IFERROR(VLOOKUP(A1918,[3]Sheet1!$A:$G,2,FALSE),0)</f>
        <v>16876</v>
      </c>
      <c r="O1918" s="13">
        <f>IFERROR(VLOOKUP(A1918,[3]Sheet1!$A:$G,3,FALSE),0)</f>
        <v>0</v>
      </c>
      <c r="P1918" s="13">
        <f>IFERROR(VLOOKUP(A1918,[3]Sheet1!$A:$G,4,FALSE),0)</f>
        <v>0</v>
      </c>
      <c r="Q1918" s="13">
        <f>IFERROR(VLOOKUP(A1918,[3]Sheet1!$A:$G,5,FALSE),0)</f>
        <v>0</v>
      </c>
      <c r="R1918" s="13">
        <f>IFERROR(VLOOKUP(A1918,[3]Sheet1!$A:$H,6,FALSE),0)</f>
        <v>0</v>
      </c>
      <c r="S1918" s="13">
        <f>IFERROR(VLOOKUP(A1918,[3]Sheet1!$A:$I,7,FALSE),0)</f>
        <v>0</v>
      </c>
      <c r="T1918" s="13" t="str">
        <f t="shared" si="175"/>
        <v>Sim</v>
      </c>
      <c r="U1918" s="13" t="str">
        <f t="shared" si="176"/>
        <v>Não</v>
      </c>
      <c r="V1918" s="13" t="str">
        <f t="shared" si="177"/>
        <v>Não</v>
      </c>
      <c r="W1918" s="13" t="str">
        <f t="shared" si="178"/>
        <v>Não</v>
      </c>
      <c r="X1918" s="13" t="str">
        <f t="shared" si="179"/>
        <v>Não</v>
      </c>
      <c r="Y1918" s="13" t="str">
        <f t="shared" si="180"/>
        <v>Não</v>
      </c>
    </row>
    <row r="1919" spans="1:25">
      <c r="A1919" s="23">
        <v>315737</v>
      </c>
      <c r="B1919" s="13">
        <f>IFERROR(VLOOKUP(A1919,[1]Monitoramento_Base_somente_Said!$A:$J,5,FALSE),0)</f>
        <v>0</v>
      </c>
      <c r="C1919" s="13">
        <f>IFERROR(VLOOKUP(A1919,[1]Monitoramento_Base_somente_Said!$A:$J,6,FALSE),0)</f>
        <v>0</v>
      </c>
      <c r="D1919" s="13">
        <f>IFERROR(VLOOKUP(A1919,[1]Monitoramento_Base_somente_Said!$A:$J,7,FALSE),0)</f>
        <v>0</v>
      </c>
      <c r="E1919" s="13">
        <f>IFERROR(VLOOKUP(A1919,[1]Monitoramento_Base_somente_Said!$A:$J,8,FALSE),0)</f>
        <v>0</v>
      </c>
      <c r="F1919" s="13">
        <f>IFERROR(VLOOKUP(A1919,[1]Monitoramento_Base_somente_Said!$A:$J,9,FALSE),0)</f>
        <v>0</v>
      </c>
      <c r="G1919" s="13">
        <f>IFERROR(VLOOKUP(A1919,[1]Monitoramento_Base_somente_Said!$A:$J,10,FALSE),0)</f>
        <v>0</v>
      </c>
      <c r="H1919" s="13">
        <f>IFERROR(VLOOKUP(A1919,[2]Sheet1!$A:$I,4,FALSE),0)</f>
        <v>0</v>
      </c>
      <c r="I1919" s="13">
        <f>IFERROR(VLOOKUP(A1919,[2]Sheet1!$A:$I,5,FALSE),0)</f>
        <v>0</v>
      </c>
      <c r="J1919" s="13">
        <f>IFERROR(VLOOKUP(A1919,[2]Sheet1!$A:$I,6,FALSE),0)</f>
        <v>0</v>
      </c>
      <c r="K1919" s="13">
        <f>IFERROR(VLOOKUP(A1919,[2]Sheet1!$A:$I,7,FALSE),0)</f>
        <v>0</v>
      </c>
      <c r="L1919" s="13">
        <f>IFERROR(VLOOKUP(A1919,[2]Sheet1!$A:$I,8,FALSE),0)</f>
        <v>0</v>
      </c>
      <c r="M1919" s="13">
        <f>IFERROR(VLOOKUP(A1919,[2]Sheet1!$A:$I,9,FALSE),0)</f>
        <v>0</v>
      </c>
      <c r="N1919" s="13">
        <f>IFERROR(VLOOKUP(A1919,[3]Sheet1!$A:$G,2,FALSE),0)</f>
        <v>7517</v>
      </c>
      <c r="O1919" s="13">
        <f>IFERROR(VLOOKUP(A1919,[3]Sheet1!$A:$G,3,FALSE),0)</f>
        <v>0</v>
      </c>
      <c r="P1919" s="13">
        <f>IFERROR(VLOOKUP(A1919,[3]Sheet1!$A:$G,4,FALSE),0)</f>
        <v>0</v>
      </c>
      <c r="Q1919" s="13">
        <f>IFERROR(VLOOKUP(A1919,[3]Sheet1!$A:$G,5,FALSE),0)</f>
        <v>0</v>
      </c>
      <c r="R1919" s="13">
        <f>IFERROR(VLOOKUP(A1919,[3]Sheet1!$A:$H,6,FALSE),0)</f>
        <v>0</v>
      </c>
      <c r="S1919" s="13">
        <f>IFERROR(VLOOKUP(A1919,[3]Sheet1!$A:$I,7,FALSE),0)</f>
        <v>0</v>
      </c>
      <c r="T1919" s="13" t="str">
        <f t="shared" si="175"/>
        <v>Sim</v>
      </c>
      <c r="U1919" s="13" t="str">
        <f t="shared" si="176"/>
        <v>Não</v>
      </c>
      <c r="V1919" s="13" t="str">
        <f t="shared" si="177"/>
        <v>Não</v>
      </c>
      <c r="W1919" s="13" t="str">
        <f t="shared" si="178"/>
        <v>Não</v>
      </c>
      <c r="X1919" s="13" t="str">
        <f t="shared" si="179"/>
        <v>Não</v>
      </c>
      <c r="Y1919" s="13" t="str">
        <f t="shared" si="180"/>
        <v>Não</v>
      </c>
    </row>
    <row r="1920" spans="1:25">
      <c r="A1920" s="9">
        <v>315740</v>
      </c>
      <c r="B1920" s="13">
        <f>IFERROR(VLOOKUP(A1920,[1]Monitoramento_Base_somente_Said!$A:$J,5,FALSE),0)</f>
        <v>0</v>
      </c>
      <c r="C1920" s="13">
        <f>IFERROR(VLOOKUP(A1920,[1]Monitoramento_Base_somente_Said!$A:$J,6,FALSE),0)</f>
        <v>0</v>
      </c>
      <c r="D1920" s="13">
        <f>IFERROR(VLOOKUP(A1920,[1]Monitoramento_Base_somente_Said!$A:$J,7,FALSE),0)</f>
        <v>0</v>
      </c>
      <c r="E1920" s="13">
        <f>IFERROR(VLOOKUP(A1920,[1]Monitoramento_Base_somente_Said!$A:$J,8,FALSE),0)</f>
        <v>0</v>
      </c>
      <c r="F1920" s="13">
        <f>IFERROR(VLOOKUP(A1920,[1]Monitoramento_Base_somente_Said!$A:$J,9,FALSE),0)</f>
        <v>0</v>
      </c>
      <c r="G1920" s="13">
        <f>IFERROR(VLOOKUP(A1920,[1]Monitoramento_Base_somente_Said!$A:$J,10,FALSE),0)</f>
        <v>0</v>
      </c>
      <c r="H1920" s="13">
        <f>IFERROR(VLOOKUP(A1920,[2]Sheet1!$A:$I,4,FALSE),0)</f>
        <v>0</v>
      </c>
      <c r="I1920" s="13">
        <f>IFERROR(VLOOKUP(A1920,[2]Sheet1!$A:$I,5,FALSE),0)</f>
        <v>0</v>
      </c>
      <c r="J1920" s="13">
        <f>IFERROR(VLOOKUP(A1920,[2]Sheet1!$A:$I,6,FALSE),0)</f>
        <v>0</v>
      </c>
      <c r="K1920" s="13">
        <f>IFERROR(VLOOKUP(A1920,[2]Sheet1!$A:$I,7,FALSE),0)</f>
        <v>0</v>
      </c>
      <c r="L1920" s="13">
        <f>IFERROR(VLOOKUP(A1920,[2]Sheet1!$A:$I,8,FALSE),0)</f>
        <v>0</v>
      </c>
      <c r="M1920" s="13">
        <f>IFERROR(VLOOKUP(A1920,[2]Sheet1!$A:$I,9,FALSE),0)</f>
        <v>0</v>
      </c>
      <c r="N1920" s="13">
        <f>IFERROR(VLOOKUP(A1920,[3]Sheet1!$A:$G,2,FALSE),0)</f>
        <v>3792</v>
      </c>
      <c r="O1920" s="13">
        <f>IFERROR(VLOOKUP(A1920,[3]Sheet1!$A:$G,3,FALSE),0)</f>
        <v>0</v>
      </c>
      <c r="P1920" s="13">
        <f>IFERROR(VLOOKUP(A1920,[3]Sheet1!$A:$G,4,FALSE),0)</f>
        <v>0</v>
      </c>
      <c r="Q1920" s="13">
        <f>IFERROR(VLOOKUP(A1920,[3]Sheet1!$A:$G,5,FALSE),0)</f>
        <v>0</v>
      </c>
      <c r="R1920" s="13">
        <f>IFERROR(VLOOKUP(A1920,[3]Sheet1!$A:$H,6,FALSE),0)</f>
        <v>0</v>
      </c>
      <c r="S1920" s="13">
        <f>IFERROR(VLOOKUP(A1920,[3]Sheet1!$A:$I,7,FALSE),0)</f>
        <v>0</v>
      </c>
      <c r="T1920" s="13" t="str">
        <f t="shared" si="175"/>
        <v>Sim</v>
      </c>
      <c r="U1920" s="13" t="str">
        <f t="shared" si="176"/>
        <v>Não</v>
      </c>
      <c r="V1920" s="13" t="str">
        <f t="shared" si="177"/>
        <v>Não</v>
      </c>
      <c r="W1920" s="13" t="str">
        <f t="shared" si="178"/>
        <v>Não</v>
      </c>
      <c r="X1920" s="13" t="str">
        <f t="shared" si="179"/>
        <v>Não</v>
      </c>
      <c r="Y1920" s="13" t="str">
        <f t="shared" si="180"/>
        <v>Não</v>
      </c>
    </row>
    <row r="1921" spans="1:25">
      <c r="A1921" s="23">
        <v>315750</v>
      </c>
      <c r="B1921" s="13">
        <f>IFERROR(VLOOKUP(A1921,[1]Monitoramento_Base_somente_Said!$A:$J,5,FALSE),0)</f>
        <v>0</v>
      </c>
      <c r="C1921" s="13">
        <f>IFERROR(VLOOKUP(A1921,[1]Monitoramento_Base_somente_Said!$A:$J,6,FALSE),0)</f>
        <v>0</v>
      </c>
      <c r="D1921" s="13">
        <f>IFERROR(VLOOKUP(A1921,[1]Monitoramento_Base_somente_Said!$A:$J,7,FALSE),0)</f>
        <v>0</v>
      </c>
      <c r="E1921" s="13">
        <f>IFERROR(VLOOKUP(A1921,[1]Monitoramento_Base_somente_Said!$A:$J,8,FALSE),0)</f>
        <v>0</v>
      </c>
      <c r="F1921" s="13">
        <f>IFERROR(VLOOKUP(A1921,[1]Monitoramento_Base_somente_Said!$A:$J,9,FALSE),0)</f>
        <v>0</v>
      </c>
      <c r="G1921" s="13">
        <f>IFERROR(VLOOKUP(A1921,[1]Monitoramento_Base_somente_Said!$A:$J,10,FALSE),0)</f>
        <v>0</v>
      </c>
      <c r="H1921" s="13">
        <f>IFERROR(VLOOKUP(A1921,[2]Sheet1!$A:$I,4,FALSE),0)</f>
        <v>0</v>
      </c>
      <c r="I1921" s="13">
        <f>IFERROR(VLOOKUP(A1921,[2]Sheet1!$A:$I,5,FALSE),0)</f>
        <v>0</v>
      </c>
      <c r="J1921" s="13">
        <f>IFERROR(VLOOKUP(A1921,[2]Sheet1!$A:$I,6,FALSE),0)</f>
        <v>0</v>
      </c>
      <c r="K1921" s="13">
        <f>IFERROR(VLOOKUP(A1921,[2]Sheet1!$A:$I,7,FALSE),0)</f>
        <v>0</v>
      </c>
      <c r="L1921" s="13">
        <f>IFERROR(VLOOKUP(A1921,[2]Sheet1!$A:$I,8,FALSE),0)</f>
        <v>0</v>
      </c>
      <c r="M1921" s="13">
        <f>IFERROR(VLOOKUP(A1921,[2]Sheet1!$A:$I,9,FALSE),0)</f>
        <v>0</v>
      </c>
      <c r="N1921" s="13">
        <f>IFERROR(VLOOKUP(A1921,[3]Sheet1!$A:$G,2,FALSE),0)</f>
        <v>1623</v>
      </c>
      <c r="O1921" s="13">
        <f>IFERROR(VLOOKUP(A1921,[3]Sheet1!$A:$G,3,FALSE),0)</f>
        <v>0</v>
      </c>
      <c r="P1921" s="13">
        <f>IFERROR(VLOOKUP(A1921,[3]Sheet1!$A:$G,4,FALSE),0)</f>
        <v>0</v>
      </c>
      <c r="Q1921" s="13">
        <f>IFERROR(VLOOKUP(A1921,[3]Sheet1!$A:$G,5,FALSE),0)</f>
        <v>0</v>
      </c>
      <c r="R1921" s="13">
        <f>IFERROR(VLOOKUP(A1921,[3]Sheet1!$A:$H,6,FALSE),0)</f>
        <v>0</v>
      </c>
      <c r="S1921" s="13">
        <f>IFERROR(VLOOKUP(A1921,[3]Sheet1!$A:$I,7,FALSE),0)</f>
        <v>0</v>
      </c>
      <c r="T1921" s="13" t="str">
        <f t="shared" si="175"/>
        <v>Sim</v>
      </c>
      <c r="U1921" s="13" t="str">
        <f t="shared" si="176"/>
        <v>Não</v>
      </c>
      <c r="V1921" s="13" t="str">
        <f t="shared" si="177"/>
        <v>Não</v>
      </c>
      <c r="W1921" s="13" t="str">
        <f t="shared" si="178"/>
        <v>Não</v>
      </c>
      <c r="X1921" s="13" t="str">
        <f t="shared" si="179"/>
        <v>Não</v>
      </c>
      <c r="Y1921" s="13" t="str">
        <f t="shared" si="180"/>
        <v>Não</v>
      </c>
    </row>
    <row r="1922" spans="1:25">
      <c r="A1922" s="9">
        <v>315760</v>
      </c>
      <c r="B1922" s="13">
        <f>IFERROR(VLOOKUP(A1922,[1]Monitoramento_Base_somente_Said!$A:$J,5,FALSE),0)</f>
        <v>0</v>
      </c>
      <c r="C1922" s="13">
        <f>IFERROR(VLOOKUP(A1922,[1]Monitoramento_Base_somente_Said!$A:$J,6,FALSE),0)</f>
        <v>0</v>
      </c>
      <c r="D1922" s="13">
        <f>IFERROR(VLOOKUP(A1922,[1]Monitoramento_Base_somente_Said!$A:$J,7,FALSE),0)</f>
        <v>0</v>
      </c>
      <c r="E1922" s="13">
        <f>IFERROR(VLOOKUP(A1922,[1]Monitoramento_Base_somente_Said!$A:$J,8,FALSE),0)</f>
        <v>0</v>
      </c>
      <c r="F1922" s="13">
        <f>IFERROR(VLOOKUP(A1922,[1]Monitoramento_Base_somente_Said!$A:$J,9,FALSE),0)</f>
        <v>0</v>
      </c>
      <c r="G1922" s="13">
        <f>IFERROR(VLOOKUP(A1922,[1]Monitoramento_Base_somente_Said!$A:$J,10,FALSE),0)</f>
        <v>0</v>
      </c>
      <c r="H1922" s="13">
        <f>IFERROR(VLOOKUP(A1922,[2]Sheet1!$A:$I,4,FALSE),0)</f>
        <v>0</v>
      </c>
      <c r="I1922" s="13">
        <f>IFERROR(VLOOKUP(A1922,[2]Sheet1!$A:$I,5,FALSE),0)</f>
        <v>0</v>
      </c>
      <c r="J1922" s="13">
        <f>IFERROR(VLOOKUP(A1922,[2]Sheet1!$A:$I,6,FALSE),0)</f>
        <v>0</v>
      </c>
      <c r="K1922" s="13">
        <f>IFERROR(VLOOKUP(A1922,[2]Sheet1!$A:$I,7,FALSE),0)</f>
        <v>0</v>
      </c>
      <c r="L1922" s="13">
        <f>IFERROR(VLOOKUP(A1922,[2]Sheet1!$A:$I,8,FALSE),0)</f>
        <v>0</v>
      </c>
      <c r="M1922" s="13">
        <f>IFERROR(VLOOKUP(A1922,[2]Sheet1!$A:$I,9,FALSE),0)</f>
        <v>0</v>
      </c>
      <c r="N1922" s="13">
        <f>IFERROR(VLOOKUP(A1922,[3]Sheet1!$A:$G,2,FALSE),0)</f>
        <v>2550</v>
      </c>
      <c r="O1922" s="13">
        <f>IFERROR(VLOOKUP(A1922,[3]Sheet1!$A:$G,3,FALSE),0)</f>
        <v>0</v>
      </c>
      <c r="P1922" s="13">
        <f>IFERROR(VLOOKUP(A1922,[3]Sheet1!$A:$G,4,FALSE),0)</f>
        <v>0</v>
      </c>
      <c r="Q1922" s="13">
        <f>IFERROR(VLOOKUP(A1922,[3]Sheet1!$A:$G,5,FALSE),0)</f>
        <v>0</v>
      </c>
      <c r="R1922" s="13">
        <f>IFERROR(VLOOKUP(A1922,[3]Sheet1!$A:$H,6,FALSE),0)</f>
        <v>0</v>
      </c>
      <c r="S1922" s="13">
        <f>IFERROR(VLOOKUP(A1922,[3]Sheet1!$A:$I,7,FALSE),0)</f>
        <v>0</v>
      </c>
      <c r="T1922" s="13" t="str">
        <f t="shared" si="175"/>
        <v>Sim</v>
      </c>
      <c r="U1922" s="13" t="str">
        <f t="shared" si="176"/>
        <v>Não</v>
      </c>
      <c r="V1922" s="13" t="str">
        <f t="shared" si="177"/>
        <v>Não</v>
      </c>
      <c r="W1922" s="13" t="str">
        <f t="shared" si="178"/>
        <v>Não</v>
      </c>
      <c r="X1922" s="13" t="str">
        <f t="shared" si="179"/>
        <v>Não</v>
      </c>
      <c r="Y1922" s="13" t="str">
        <f t="shared" si="180"/>
        <v>Não</v>
      </c>
    </row>
    <row r="1923" spans="1:25">
      <c r="A1923" s="9">
        <v>315765</v>
      </c>
      <c r="B1923" s="13">
        <f>IFERROR(VLOOKUP(A1923,[1]Monitoramento_Base_somente_Said!$A:$J,5,FALSE),0)</f>
        <v>0</v>
      </c>
      <c r="C1923" s="13">
        <f>IFERROR(VLOOKUP(A1923,[1]Monitoramento_Base_somente_Said!$A:$J,6,FALSE),0)</f>
        <v>0</v>
      </c>
      <c r="D1923" s="13">
        <f>IFERROR(VLOOKUP(A1923,[1]Monitoramento_Base_somente_Said!$A:$J,7,FALSE),0)</f>
        <v>0</v>
      </c>
      <c r="E1923" s="13">
        <f>IFERROR(VLOOKUP(A1923,[1]Monitoramento_Base_somente_Said!$A:$J,8,FALSE),0)</f>
        <v>0</v>
      </c>
      <c r="F1923" s="13">
        <f>IFERROR(VLOOKUP(A1923,[1]Monitoramento_Base_somente_Said!$A:$J,9,FALSE),0)</f>
        <v>0</v>
      </c>
      <c r="G1923" s="13">
        <f>IFERROR(VLOOKUP(A1923,[1]Monitoramento_Base_somente_Said!$A:$J,10,FALSE),0)</f>
        <v>0</v>
      </c>
      <c r="H1923" s="13">
        <f>IFERROR(VLOOKUP(A1923,[2]Sheet1!$A:$I,4,FALSE),0)</f>
        <v>0</v>
      </c>
      <c r="I1923" s="13">
        <f>IFERROR(VLOOKUP(A1923,[2]Sheet1!$A:$I,5,FALSE),0)</f>
        <v>0</v>
      </c>
      <c r="J1923" s="13">
        <f>IFERROR(VLOOKUP(A1923,[2]Sheet1!$A:$I,6,FALSE),0)</f>
        <v>0</v>
      </c>
      <c r="K1923" s="13">
        <f>IFERROR(VLOOKUP(A1923,[2]Sheet1!$A:$I,7,FALSE),0)</f>
        <v>0</v>
      </c>
      <c r="L1923" s="13">
        <f>IFERROR(VLOOKUP(A1923,[2]Sheet1!$A:$I,8,FALSE),0)</f>
        <v>0</v>
      </c>
      <c r="M1923" s="13">
        <f>IFERROR(VLOOKUP(A1923,[2]Sheet1!$A:$I,9,FALSE),0)</f>
        <v>0</v>
      </c>
      <c r="N1923" s="13">
        <f>IFERROR(VLOOKUP(A1923,[3]Sheet1!$A:$G,2,FALSE),0)</f>
        <v>0</v>
      </c>
      <c r="O1923" s="13">
        <f>IFERROR(VLOOKUP(A1923,[3]Sheet1!$A:$G,3,FALSE),0)</f>
        <v>0</v>
      </c>
      <c r="P1923" s="13">
        <f>IFERROR(VLOOKUP(A1923,[3]Sheet1!$A:$G,4,FALSE),0)</f>
        <v>0</v>
      </c>
      <c r="Q1923" s="13">
        <f>IFERROR(VLOOKUP(A1923,[3]Sheet1!$A:$G,5,FALSE),0)</f>
        <v>0</v>
      </c>
      <c r="R1923" s="13">
        <f>IFERROR(VLOOKUP(A1923,[3]Sheet1!$A:$H,6,FALSE),0)</f>
        <v>0</v>
      </c>
      <c r="S1923" s="13">
        <f>IFERROR(VLOOKUP(A1923,[3]Sheet1!$A:$I,7,FALSE),0)</f>
        <v>0</v>
      </c>
      <c r="T1923" s="13" t="str">
        <f t="shared" si="175"/>
        <v>Não</v>
      </c>
      <c r="U1923" s="13" t="str">
        <f t="shared" si="176"/>
        <v>Não</v>
      </c>
      <c r="V1923" s="13" t="str">
        <f t="shared" si="177"/>
        <v>Não</v>
      </c>
      <c r="W1923" s="13" t="str">
        <f t="shared" si="178"/>
        <v>Não</v>
      </c>
      <c r="X1923" s="13" t="str">
        <f t="shared" si="179"/>
        <v>Não</v>
      </c>
      <c r="Y1923" s="13" t="str">
        <f t="shared" si="180"/>
        <v>Não</v>
      </c>
    </row>
    <row r="1924" spans="1:25">
      <c r="A1924" s="9">
        <v>315770</v>
      </c>
      <c r="B1924" s="13">
        <f>IFERROR(VLOOKUP(A1924,[1]Monitoramento_Base_somente_Said!$A:$J,5,FALSE),0)</f>
        <v>0</v>
      </c>
      <c r="C1924" s="13">
        <f>IFERROR(VLOOKUP(A1924,[1]Monitoramento_Base_somente_Said!$A:$J,6,FALSE),0)</f>
        <v>0</v>
      </c>
      <c r="D1924" s="13">
        <f>IFERROR(VLOOKUP(A1924,[1]Monitoramento_Base_somente_Said!$A:$J,7,FALSE),0)</f>
        <v>0</v>
      </c>
      <c r="E1924" s="13">
        <f>IFERROR(VLOOKUP(A1924,[1]Monitoramento_Base_somente_Said!$A:$J,8,FALSE),0)</f>
        <v>0</v>
      </c>
      <c r="F1924" s="13">
        <f>IFERROR(VLOOKUP(A1924,[1]Monitoramento_Base_somente_Said!$A:$J,9,FALSE),0)</f>
        <v>0</v>
      </c>
      <c r="G1924" s="13">
        <f>IFERROR(VLOOKUP(A1924,[1]Monitoramento_Base_somente_Said!$A:$J,10,FALSE),0)</f>
        <v>0</v>
      </c>
      <c r="H1924" s="13">
        <f>IFERROR(VLOOKUP(A1924,[2]Sheet1!$A:$I,4,FALSE),0)</f>
        <v>0</v>
      </c>
      <c r="I1924" s="13">
        <f>IFERROR(VLOOKUP(A1924,[2]Sheet1!$A:$I,5,FALSE),0)</f>
        <v>0</v>
      </c>
      <c r="J1924" s="13">
        <f>IFERROR(VLOOKUP(A1924,[2]Sheet1!$A:$I,6,FALSE),0)</f>
        <v>0</v>
      </c>
      <c r="K1924" s="13">
        <f>IFERROR(VLOOKUP(A1924,[2]Sheet1!$A:$I,7,FALSE),0)</f>
        <v>0</v>
      </c>
      <c r="L1924" s="13">
        <f>IFERROR(VLOOKUP(A1924,[2]Sheet1!$A:$I,8,FALSE),0)</f>
        <v>0</v>
      </c>
      <c r="M1924" s="13">
        <f>IFERROR(VLOOKUP(A1924,[2]Sheet1!$A:$I,9,FALSE),0)</f>
        <v>0</v>
      </c>
      <c r="N1924" s="13">
        <f>IFERROR(VLOOKUP(A1924,[3]Sheet1!$A:$G,2,FALSE),0)</f>
        <v>0</v>
      </c>
      <c r="O1924" s="13">
        <f>IFERROR(VLOOKUP(A1924,[3]Sheet1!$A:$G,3,FALSE),0)</f>
        <v>0</v>
      </c>
      <c r="P1924" s="13">
        <f>IFERROR(VLOOKUP(A1924,[3]Sheet1!$A:$G,4,FALSE),0)</f>
        <v>0</v>
      </c>
      <c r="Q1924" s="13">
        <f>IFERROR(VLOOKUP(A1924,[3]Sheet1!$A:$G,5,FALSE),0)</f>
        <v>0</v>
      </c>
      <c r="R1924" s="13">
        <f>IFERROR(VLOOKUP(A1924,[3]Sheet1!$A:$H,6,FALSE),0)</f>
        <v>0</v>
      </c>
      <c r="S1924" s="13">
        <f>IFERROR(VLOOKUP(A1924,[3]Sheet1!$A:$I,7,FALSE),0)</f>
        <v>0</v>
      </c>
      <c r="T1924" s="13" t="str">
        <f t="shared" si="175"/>
        <v>Não</v>
      </c>
      <c r="U1924" s="13" t="str">
        <f t="shared" si="176"/>
        <v>Não</v>
      </c>
      <c r="V1924" s="13" t="str">
        <f t="shared" si="177"/>
        <v>Não</v>
      </c>
      <c r="W1924" s="13" t="str">
        <f t="shared" si="178"/>
        <v>Não</v>
      </c>
      <c r="X1924" s="13" t="str">
        <f t="shared" si="179"/>
        <v>Não</v>
      </c>
      <c r="Y1924" s="13" t="str">
        <f t="shared" si="180"/>
        <v>Não</v>
      </c>
    </row>
    <row r="1925" spans="1:25">
      <c r="A1925" s="9">
        <v>315780</v>
      </c>
      <c r="B1925" s="13">
        <f>IFERROR(VLOOKUP(A1925,[1]Monitoramento_Base_somente_Said!$A:$J,5,FALSE),0)</f>
        <v>0</v>
      </c>
      <c r="C1925" s="13">
        <f>IFERROR(VLOOKUP(A1925,[1]Monitoramento_Base_somente_Said!$A:$J,6,FALSE),0)</f>
        <v>0</v>
      </c>
      <c r="D1925" s="13">
        <f>IFERROR(VLOOKUP(A1925,[1]Monitoramento_Base_somente_Said!$A:$J,7,FALSE),0)</f>
        <v>0</v>
      </c>
      <c r="E1925" s="13">
        <f>IFERROR(VLOOKUP(A1925,[1]Monitoramento_Base_somente_Said!$A:$J,8,FALSE),0)</f>
        <v>0</v>
      </c>
      <c r="F1925" s="13">
        <f>IFERROR(VLOOKUP(A1925,[1]Monitoramento_Base_somente_Said!$A:$J,9,FALSE),0)</f>
        <v>0</v>
      </c>
      <c r="G1925" s="13">
        <f>IFERROR(VLOOKUP(A1925,[1]Monitoramento_Base_somente_Said!$A:$J,10,FALSE),0)</f>
        <v>0</v>
      </c>
      <c r="H1925" s="13">
        <f>IFERROR(VLOOKUP(A1925,[2]Sheet1!$A:$I,4,FALSE),0)</f>
        <v>0</v>
      </c>
      <c r="I1925" s="13">
        <f>IFERROR(VLOOKUP(A1925,[2]Sheet1!$A:$I,5,FALSE),0)</f>
        <v>0</v>
      </c>
      <c r="J1925" s="13">
        <f>IFERROR(VLOOKUP(A1925,[2]Sheet1!$A:$I,6,FALSE),0)</f>
        <v>0</v>
      </c>
      <c r="K1925" s="13">
        <f>IFERROR(VLOOKUP(A1925,[2]Sheet1!$A:$I,7,FALSE),0)</f>
        <v>0</v>
      </c>
      <c r="L1925" s="13">
        <f>IFERROR(VLOOKUP(A1925,[2]Sheet1!$A:$I,8,FALSE),0)</f>
        <v>0</v>
      </c>
      <c r="M1925" s="13">
        <f>IFERROR(VLOOKUP(A1925,[2]Sheet1!$A:$I,9,FALSE),0)</f>
        <v>0</v>
      </c>
      <c r="N1925" s="13">
        <f>IFERROR(VLOOKUP(A1925,[3]Sheet1!$A:$G,2,FALSE),0)</f>
        <v>0</v>
      </c>
      <c r="O1925" s="13">
        <f>IFERROR(VLOOKUP(A1925,[3]Sheet1!$A:$G,3,FALSE),0)</f>
        <v>0</v>
      </c>
      <c r="P1925" s="13">
        <f>IFERROR(VLOOKUP(A1925,[3]Sheet1!$A:$G,4,FALSE),0)</f>
        <v>0</v>
      </c>
      <c r="Q1925" s="13">
        <f>IFERROR(VLOOKUP(A1925,[3]Sheet1!$A:$G,5,FALSE),0)</f>
        <v>0</v>
      </c>
      <c r="R1925" s="13">
        <f>IFERROR(VLOOKUP(A1925,[3]Sheet1!$A:$H,6,FALSE),0)</f>
        <v>0</v>
      </c>
      <c r="S1925" s="13">
        <f>IFERROR(VLOOKUP(A1925,[3]Sheet1!$A:$I,7,FALSE),0)</f>
        <v>0</v>
      </c>
      <c r="T1925" s="13" t="str">
        <f t="shared" si="175"/>
        <v>Não</v>
      </c>
      <c r="U1925" s="13" t="str">
        <f t="shared" si="176"/>
        <v>Não</v>
      </c>
      <c r="V1925" s="13" t="str">
        <f t="shared" si="177"/>
        <v>Não</v>
      </c>
      <c r="W1925" s="13" t="str">
        <f t="shared" si="178"/>
        <v>Não</v>
      </c>
      <c r="X1925" s="13" t="str">
        <f t="shared" si="179"/>
        <v>Não</v>
      </c>
      <c r="Y1925" s="13" t="str">
        <f t="shared" si="180"/>
        <v>Não</v>
      </c>
    </row>
    <row r="1926" spans="1:25">
      <c r="A1926" s="9">
        <v>315790</v>
      </c>
      <c r="B1926" s="13">
        <f>IFERROR(VLOOKUP(A1926,[1]Monitoramento_Base_somente_Said!$A:$J,5,FALSE),0)</f>
        <v>0</v>
      </c>
      <c r="C1926" s="13">
        <f>IFERROR(VLOOKUP(A1926,[1]Monitoramento_Base_somente_Said!$A:$J,6,FALSE),0)</f>
        <v>0</v>
      </c>
      <c r="D1926" s="13">
        <f>IFERROR(VLOOKUP(A1926,[1]Monitoramento_Base_somente_Said!$A:$J,7,FALSE),0)</f>
        <v>0</v>
      </c>
      <c r="E1926" s="13">
        <f>IFERROR(VLOOKUP(A1926,[1]Monitoramento_Base_somente_Said!$A:$J,8,FALSE),0)</f>
        <v>0</v>
      </c>
      <c r="F1926" s="13">
        <f>IFERROR(VLOOKUP(A1926,[1]Monitoramento_Base_somente_Said!$A:$J,9,FALSE),0)</f>
        <v>0</v>
      </c>
      <c r="G1926" s="13">
        <f>IFERROR(VLOOKUP(A1926,[1]Monitoramento_Base_somente_Said!$A:$J,10,FALSE),0)</f>
        <v>0</v>
      </c>
      <c r="H1926" s="13">
        <f>IFERROR(VLOOKUP(A1926,[2]Sheet1!$A:$I,4,FALSE),0)</f>
        <v>0</v>
      </c>
      <c r="I1926" s="13">
        <f>IFERROR(VLOOKUP(A1926,[2]Sheet1!$A:$I,5,FALSE),0)</f>
        <v>0</v>
      </c>
      <c r="J1926" s="13">
        <f>IFERROR(VLOOKUP(A1926,[2]Sheet1!$A:$I,6,FALSE),0)</f>
        <v>0</v>
      </c>
      <c r="K1926" s="13">
        <f>IFERROR(VLOOKUP(A1926,[2]Sheet1!$A:$I,7,FALSE),0)</f>
        <v>0</v>
      </c>
      <c r="L1926" s="13">
        <f>IFERROR(VLOOKUP(A1926,[2]Sheet1!$A:$I,8,FALSE),0)</f>
        <v>0</v>
      </c>
      <c r="M1926" s="13">
        <f>IFERROR(VLOOKUP(A1926,[2]Sheet1!$A:$I,9,FALSE),0)</f>
        <v>0</v>
      </c>
      <c r="N1926" s="13">
        <f>IFERROR(VLOOKUP(A1926,[3]Sheet1!$A:$G,2,FALSE),0)</f>
        <v>55599</v>
      </c>
      <c r="O1926" s="13">
        <f>IFERROR(VLOOKUP(A1926,[3]Sheet1!$A:$G,3,FALSE),0)</f>
        <v>0</v>
      </c>
      <c r="P1926" s="13">
        <f>IFERROR(VLOOKUP(A1926,[3]Sheet1!$A:$G,4,FALSE),0)</f>
        <v>0</v>
      </c>
      <c r="Q1926" s="13">
        <f>IFERROR(VLOOKUP(A1926,[3]Sheet1!$A:$G,5,FALSE),0)</f>
        <v>0</v>
      </c>
      <c r="R1926" s="13">
        <f>IFERROR(VLOOKUP(A1926,[3]Sheet1!$A:$H,6,FALSE),0)</f>
        <v>0</v>
      </c>
      <c r="S1926" s="13">
        <f>IFERROR(VLOOKUP(A1926,[3]Sheet1!$A:$I,7,FALSE),0)</f>
        <v>0</v>
      </c>
      <c r="T1926" s="13" t="str">
        <f t="shared" ref="T1926:T1989" si="181">IF(B1926+H1926+N1926&gt;0,"Sim","Não")</f>
        <v>Sim</v>
      </c>
      <c r="U1926" s="13" t="str">
        <f t="shared" ref="U1926:U1989" si="182">IF(C1926+I1926+O1926&gt;0,"Sim","Não")</f>
        <v>Não</v>
      </c>
      <c r="V1926" s="13" t="str">
        <f t="shared" ref="V1926:V1989" si="183">IF(D1926+J1926+P1926&gt;0,"Sim","Não")</f>
        <v>Não</v>
      </c>
      <c r="W1926" s="13" t="str">
        <f t="shared" ref="W1926:W1989" si="184">IF(E1926+K1926+Q1926&gt;0,"Sim","Não")</f>
        <v>Não</v>
      </c>
      <c r="X1926" s="13" t="str">
        <f t="shared" ref="X1926:X1989" si="185">IF(F1926+L1926+R1926&gt;0,"Sim","Não")</f>
        <v>Não</v>
      </c>
      <c r="Y1926" s="13" t="str">
        <f t="shared" ref="Y1926:Y1989" si="186">IF(G1926+M1926+S1926&gt;0,"Sim","Não")</f>
        <v>Não</v>
      </c>
    </row>
    <row r="1927" spans="1:25">
      <c r="A1927" s="9">
        <v>315800</v>
      </c>
      <c r="B1927" s="13">
        <f>IFERROR(VLOOKUP(A1927,[1]Monitoramento_Base_somente_Said!$A:$J,5,FALSE),0)</f>
        <v>0</v>
      </c>
      <c r="C1927" s="13">
        <f>IFERROR(VLOOKUP(A1927,[1]Monitoramento_Base_somente_Said!$A:$J,6,FALSE),0)</f>
        <v>0</v>
      </c>
      <c r="D1927" s="13">
        <f>IFERROR(VLOOKUP(A1927,[1]Monitoramento_Base_somente_Said!$A:$J,7,FALSE),0)</f>
        <v>0</v>
      </c>
      <c r="E1927" s="13">
        <f>IFERROR(VLOOKUP(A1927,[1]Monitoramento_Base_somente_Said!$A:$J,8,FALSE),0)</f>
        <v>0</v>
      </c>
      <c r="F1927" s="13">
        <f>IFERROR(VLOOKUP(A1927,[1]Monitoramento_Base_somente_Said!$A:$J,9,FALSE),0)</f>
        <v>0</v>
      </c>
      <c r="G1927" s="13">
        <f>IFERROR(VLOOKUP(A1927,[1]Monitoramento_Base_somente_Said!$A:$J,10,FALSE),0)</f>
        <v>0</v>
      </c>
      <c r="H1927" s="13">
        <f>IFERROR(VLOOKUP(A1927,[2]Sheet1!$A:$I,4,FALSE),0)</f>
        <v>0</v>
      </c>
      <c r="I1927" s="13">
        <f>IFERROR(VLOOKUP(A1927,[2]Sheet1!$A:$I,5,FALSE),0)</f>
        <v>0</v>
      </c>
      <c r="J1927" s="13">
        <f>IFERROR(VLOOKUP(A1927,[2]Sheet1!$A:$I,6,FALSE),0)</f>
        <v>0</v>
      </c>
      <c r="K1927" s="13">
        <f>IFERROR(VLOOKUP(A1927,[2]Sheet1!$A:$I,7,FALSE),0)</f>
        <v>0</v>
      </c>
      <c r="L1927" s="13">
        <f>IFERROR(VLOOKUP(A1927,[2]Sheet1!$A:$I,8,FALSE),0)</f>
        <v>0</v>
      </c>
      <c r="M1927" s="13">
        <f>IFERROR(VLOOKUP(A1927,[2]Sheet1!$A:$I,9,FALSE),0)</f>
        <v>0</v>
      </c>
      <c r="N1927" s="13">
        <f>IFERROR(VLOOKUP(A1927,[3]Sheet1!$A:$G,2,FALSE),0)</f>
        <v>14038</v>
      </c>
      <c r="O1927" s="13">
        <f>IFERROR(VLOOKUP(A1927,[3]Sheet1!$A:$G,3,FALSE),0)</f>
        <v>0</v>
      </c>
      <c r="P1927" s="13">
        <f>IFERROR(VLOOKUP(A1927,[3]Sheet1!$A:$G,4,FALSE),0)</f>
        <v>0</v>
      </c>
      <c r="Q1927" s="13">
        <f>IFERROR(VLOOKUP(A1927,[3]Sheet1!$A:$G,5,FALSE),0)</f>
        <v>0</v>
      </c>
      <c r="R1927" s="13">
        <f>IFERROR(VLOOKUP(A1927,[3]Sheet1!$A:$H,6,FALSE),0)</f>
        <v>0</v>
      </c>
      <c r="S1927" s="13">
        <f>IFERROR(VLOOKUP(A1927,[3]Sheet1!$A:$I,7,FALSE),0)</f>
        <v>0</v>
      </c>
      <c r="T1927" s="13" t="str">
        <f t="shared" si="181"/>
        <v>Sim</v>
      </c>
      <c r="U1927" s="13" t="str">
        <f t="shared" si="182"/>
        <v>Não</v>
      </c>
      <c r="V1927" s="13" t="str">
        <f t="shared" si="183"/>
        <v>Não</v>
      </c>
      <c r="W1927" s="13" t="str">
        <f t="shared" si="184"/>
        <v>Não</v>
      </c>
      <c r="X1927" s="13" t="str">
        <f t="shared" si="185"/>
        <v>Não</v>
      </c>
      <c r="Y1927" s="13" t="str">
        <f t="shared" si="186"/>
        <v>Não</v>
      </c>
    </row>
    <row r="1928" spans="1:25">
      <c r="A1928" s="9">
        <v>315810</v>
      </c>
      <c r="B1928" s="13">
        <f>IFERROR(VLOOKUP(A1928,[1]Monitoramento_Base_somente_Said!$A:$J,5,FALSE),0)</f>
        <v>0</v>
      </c>
      <c r="C1928" s="13">
        <f>IFERROR(VLOOKUP(A1928,[1]Monitoramento_Base_somente_Said!$A:$J,6,FALSE),0)</f>
        <v>0</v>
      </c>
      <c r="D1928" s="13">
        <f>IFERROR(VLOOKUP(A1928,[1]Monitoramento_Base_somente_Said!$A:$J,7,FALSE),0)</f>
        <v>0</v>
      </c>
      <c r="E1928" s="13">
        <f>IFERROR(VLOOKUP(A1928,[1]Monitoramento_Base_somente_Said!$A:$J,8,FALSE),0)</f>
        <v>0</v>
      </c>
      <c r="F1928" s="13">
        <f>IFERROR(VLOOKUP(A1928,[1]Monitoramento_Base_somente_Said!$A:$J,9,FALSE),0)</f>
        <v>0</v>
      </c>
      <c r="G1928" s="13">
        <f>IFERROR(VLOOKUP(A1928,[1]Monitoramento_Base_somente_Said!$A:$J,10,FALSE),0)</f>
        <v>0</v>
      </c>
      <c r="H1928" s="13">
        <f>IFERROR(VLOOKUP(A1928,[2]Sheet1!$A:$I,4,FALSE),0)</f>
        <v>0</v>
      </c>
      <c r="I1928" s="13">
        <f>IFERROR(VLOOKUP(A1928,[2]Sheet1!$A:$I,5,FALSE),0)</f>
        <v>0</v>
      </c>
      <c r="J1928" s="13">
        <f>IFERROR(VLOOKUP(A1928,[2]Sheet1!$A:$I,6,FALSE),0)</f>
        <v>0</v>
      </c>
      <c r="K1928" s="13">
        <f>IFERROR(VLOOKUP(A1928,[2]Sheet1!$A:$I,7,FALSE),0)</f>
        <v>0</v>
      </c>
      <c r="L1928" s="13">
        <f>IFERROR(VLOOKUP(A1928,[2]Sheet1!$A:$I,8,FALSE),0)</f>
        <v>0</v>
      </c>
      <c r="M1928" s="13">
        <f>IFERROR(VLOOKUP(A1928,[2]Sheet1!$A:$I,9,FALSE),0)</f>
        <v>0</v>
      </c>
      <c r="N1928" s="13">
        <f>IFERROR(VLOOKUP(A1928,[3]Sheet1!$A:$G,2,FALSE),0)</f>
        <v>0</v>
      </c>
      <c r="O1928" s="13">
        <f>IFERROR(VLOOKUP(A1928,[3]Sheet1!$A:$G,3,FALSE),0)</f>
        <v>0</v>
      </c>
      <c r="P1928" s="13">
        <f>IFERROR(VLOOKUP(A1928,[3]Sheet1!$A:$G,4,FALSE),0)</f>
        <v>0</v>
      </c>
      <c r="Q1928" s="13">
        <f>IFERROR(VLOOKUP(A1928,[3]Sheet1!$A:$G,5,FALSE),0)</f>
        <v>0</v>
      </c>
      <c r="R1928" s="13">
        <f>IFERROR(VLOOKUP(A1928,[3]Sheet1!$A:$H,6,FALSE),0)</f>
        <v>0</v>
      </c>
      <c r="S1928" s="13">
        <f>IFERROR(VLOOKUP(A1928,[3]Sheet1!$A:$I,7,FALSE),0)</f>
        <v>0</v>
      </c>
      <c r="T1928" s="13" t="str">
        <f t="shared" si="181"/>
        <v>Não</v>
      </c>
      <c r="U1928" s="13" t="str">
        <f t="shared" si="182"/>
        <v>Não</v>
      </c>
      <c r="V1928" s="13" t="str">
        <f t="shared" si="183"/>
        <v>Não</v>
      </c>
      <c r="W1928" s="13" t="str">
        <f t="shared" si="184"/>
        <v>Não</v>
      </c>
      <c r="X1928" s="13" t="str">
        <f t="shared" si="185"/>
        <v>Não</v>
      </c>
      <c r="Y1928" s="13" t="str">
        <f t="shared" si="186"/>
        <v>Não</v>
      </c>
    </row>
    <row r="1929" spans="1:25">
      <c r="A1929" s="9">
        <v>315820</v>
      </c>
      <c r="B1929" s="13">
        <f>IFERROR(VLOOKUP(A1929,[1]Monitoramento_Base_somente_Said!$A:$J,5,FALSE),0)</f>
        <v>0</v>
      </c>
      <c r="C1929" s="13">
        <f>IFERROR(VLOOKUP(A1929,[1]Monitoramento_Base_somente_Said!$A:$J,6,FALSE),0)</f>
        <v>0</v>
      </c>
      <c r="D1929" s="13">
        <f>IFERROR(VLOOKUP(A1929,[1]Monitoramento_Base_somente_Said!$A:$J,7,FALSE),0)</f>
        <v>0</v>
      </c>
      <c r="E1929" s="13">
        <f>IFERROR(VLOOKUP(A1929,[1]Monitoramento_Base_somente_Said!$A:$J,8,FALSE),0)</f>
        <v>0</v>
      </c>
      <c r="F1929" s="13">
        <f>IFERROR(VLOOKUP(A1929,[1]Monitoramento_Base_somente_Said!$A:$J,9,FALSE),0)</f>
        <v>0</v>
      </c>
      <c r="G1929" s="13">
        <f>IFERROR(VLOOKUP(A1929,[1]Monitoramento_Base_somente_Said!$A:$J,10,FALSE),0)</f>
        <v>0</v>
      </c>
      <c r="H1929" s="13">
        <f>IFERROR(VLOOKUP(A1929,[2]Sheet1!$A:$I,4,FALSE),0)</f>
        <v>0</v>
      </c>
      <c r="I1929" s="13">
        <f>IFERROR(VLOOKUP(A1929,[2]Sheet1!$A:$I,5,FALSE),0)</f>
        <v>0</v>
      </c>
      <c r="J1929" s="13">
        <f>IFERROR(VLOOKUP(A1929,[2]Sheet1!$A:$I,6,FALSE),0)</f>
        <v>0</v>
      </c>
      <c r="K1929" s="13">
        <f>IFERROR(VLOOKUP(A1929,[2]Sheet1!$A:$I,7,FALSE),0)</f>
        <v>0</v>
      </c>
      <c r="L1929" s="13">
        <f>IFERROR(VLOOKUP(A1929,[2]Sheet1!$A:$I,8,FALSE),0)</f>
        <v>0</v>
      </c>
      <c r="M1929" s="13">
        <f>IFERROR(VLOOKUP(A1929,[2]Sheet1!$A:$I,9,FALSE),0)</f>
        <v>0</v>
      </c>
      <c r="N1929" s="13">
        <f>IFERROR(VLOOKUP(A1929,[3]Sheet1!$A:$G,2,FALSE),0)</f>
        <v>1688</v>
      </c>
      <c r="O1929" s="13">
        <f>IFERROR(VLOOKUP(A1929,[3]Sheet1!$A:$G,3,FALSE),0)</f>
        <v>0</v>
      </c>
      <c r="P1929" s="13">
        <f>IFERROR(VLOOKUP(A1929,[3]Sheet1!$A:$G,4,FALSE),0)</f>
        <v>0</v>
      </c>
      <c r="Q1929" s="13">
        <f>IFERROR(VLOOKUP(A1929,[3]Sheet1!$A:$G,5,FALSE),0)</f>
        <v>0</v>
      </c>
      <c r="R1929" s="13">
        <f>IFERROR(VLOOKUP(A1929,[3]Sheet1!$A:$H,6,FALSE),0)</f>
        <v>0</v>
      </c>
      <c r="S1929" s="13">
        <f>IFERROR(VLOOKUP(A1929,[3]Sheet1!$A:$I,7,FALSE),0)</f>
        <v>0</v>
      </c>
      <c r="T1929" s="13" t="str">
        <f t="shared" si="181"/>
        <v>Sim</v>
      </c>
      <c r="U1929" s="13" t="str">
        <f t="shared" si="182"/>
        <v>Não</v>
      </c>
      <c r="V1929" s="13" t="str">
        <f t="shared" si="183"/>
        <v>Não</v>
      </c>
      <c r="W1929" s="13" t="str">
        <f t="shared" si="184"/>
        <v>Não</v>
      </c>
      <c r="X1929" s="13" t="str">
        <f t="shared" si="185"/>
        <v>Não</v>
      </c>
      <c r="Y1929" s="13" t="str">
        <f t="shared" si="186"/>
        <v>Não</v>
      </c>
    </row>
    <row r="1930" spans="1:25">
      <c r="A1930" s="9">
        <v>315920</v>
      </c>
      <c r="B1930" s="13">
        <f>IFERROR(VLOOKUP(A1930,[1]Monitoramento_Base_somente_Said!$A:$J,5,FALSE),0)</f>
        <v>0</v>
      </c>
      <c r="C1930" s="13">
        <f>IFERROR(VLOOKUP(A1930,[1]Monitoramento_Base_somente_Said!$A:$J,6,FALSE),0)</f>
        <v>0</v>
      </c>
      <c r="D1930" s="13">
        <f>IFERROR(VLOOKUP(A1930,[1]Monitoramento_Base_somente_Said!$A:$J,7,FALSE),0)</f>
        <v>0</v>
      </c>
      <c r="E1930" s="13">
        <f>IFERROR(VLOOKUP(A1930,[1]Monitoramento_Base_somente_Said!$A:$J,8,FALSE),0)</f>
        <v>0</v>
      </c>
      <c r="F1930" s="13">
        <f>IFERROR(VLOOKUP(A1930,[1]Monitoramento_Base_somente_Said!$A:$J,9,FALSE),0)</f>
        <v>0</v>
      </c>
      <c r="G1930" s="13">
        <f>IFERROR(VLOOKUP(A1930,[1]Monitoramento_Base_somente_Said!$A:$J,10,FALSE),0)</f>
        <v>0</v>
      </c>
      <c r="H1930" s="13">
        <f>IFERROR(VLOOKUP(A1930,[2]Sheet1!$A:$I,4,FALSE),0)</f>
        <v>0</v>
      </c>
      <c r="I1930" s="13">
        <f>IFERROR(VLOOKUP(A1930,[2]Sheet1!$A:$I,5,FALSE),0)</f>
        <v>0</v>
      </c>
      <c r="J1930" s="13">
        <f>IFERROR(VLOOKUP(A1930,[2]Sheet1!$A:$I,6,FALSE),0)</f>
        <v>0</v>
      </c>
      <c r="K1930" s="13">
        <f>IFERROR(VLOOKUP(A1930,[2]Sheet1!$A:$I,7,FALSE),0)</f>
        <v>0</v>
      </c>
      <c r="L1930" s="13">
        <f>IFERROR(VLOOKUP(A1930,[2]Sheet1!$A:$I,8,FALSE),0)</f>
        <v>0</v>
      </c>
      <c r="M1930" s="13">
        <f>IFERROR(VLOOKUP(A1930,[2]Sheet1!$A:$I,9,FALSE),0)</f>
        <v>0</v>
      </c>
      <c r="N1930" s="13">
        <f>IFERROR(VLOOKUP(A1930,[3]Sheet1!$A:$G,2,FALSE),0)</f>
        <v>110243</v>
      </c>
      <c r="O1930" s="13">
        <f>IFERROR(VLOOKUP(A1930,[3]Sheet1!$A:$G,3,FALSE),0)</f>
        <v>0</v>
      </c>
      <c r="P1930" s="13">
        <f>IFERROR(VLOOKUP(A1930,[3]Sheet1!$A:$G,4,FALSE),0)</f>
        <v>0</v>
      </c>
      <c r="Q1930" s="13">
        <f>IFERROR(VLOOKUP(A1930,[3]Sheet1!$A:$G,5,FALSE),0)</f>
        <v>0</v>
      </c>
      <c r="R1930" s="13">
        <f>IFERROR(VLOOKUP(A1930,[3]Sheet1!$A:$H,6,FALSE),0)</f>
        <v>0</v>
      </c>
      <c r="S1930" s="13">
        <f>IFERROR(VLOOKUP(A1930,[3]Sheet1!$A:$I,7,FALSE),0)</f>
        <v>0</v>
      </c>
      <c r="T1930" s="13" t="str">
        <f t="shared" si="181"/>
        <v>Sim</v>
      </c>
      <c r="U1930" s="13" t="str">
        <f t="shared" si="182"/>
        <v>Não</v>
      </c>
      <c r="V1930" s="13" t="str">
        <f t="shared" si="183"/>
        <v>Não</v>
      </c>
      <c r="W1930" s="13" t="str">
        <f t="shared" si="184"/>
        <v>Não</v>
      </c>
      <c r="X1930" s="13" t="str">
        <f t="shared" si="185"/>
        <v>Não</v>
      </c>
      <c r="Y1930" s="13" t="str">
        <f t="shared" si="186"/>
        <v>Não</v>
      </c>
    </row>
    <row r="1931" spans="1:25">
      <c r="A1931" s="9">
        <v>315940</v>
      </c>
      <c r="B1931" s="13">
        <f>IFERROR(VLOOKUP(A1931,[1]Monitoramento_Base_somente_Said!$A:$J,5,FALSE),0)</f>
        <v>0</v>
      </c>
      <c r="C1931" s="13">
        <f>IFERROR(VLOOKUP(A1931,[1]Monitoramento_Base_somente_Said!$A:$J,6,FALSE),0)</f>
        <v>0</v>
      </c>
      <c r="D1931" s="13">
        <f>IFERROR(VLOOKUP(A1931,[1]Monitoramento_Base_somente_Said!$A:$J,7,FALSE),0)</f>
        <v>0</v>
      </c>
      <c r="E1931" s="13">
        <f>IFERROR(VLOOKUP(A1931,[1]Monitoramento_Base_somente_Said!$A:$J,8,FALSE),0)</f>
        <v>0</v>
      </c>
      <c r="F1931" s="13">
        <f>IFERROR(VLOOKUP(A1931,[1]Monitoramento_Base_somente_Said!$A:$J,9,FALSE),0)</f>
        <v>0</v>
      </c>
      <c r="G1931" s="13">
        <f>IFERROR(VLOOKUP(A1931,[1]Monitoramento_Base_somente_Said!$A:$J,10,FALSE),0)</f>
        <v>0</v>
      </c>
      <c r="H1931" s="13">
        <f>IFERROR(VLOOKUP(A1931,[2]Sheet1!$A:$I,4,FALSE),0)</f>
        <v>0</v>
      </c>
      <c r="I1931" s="13">
        <f>IFERROR(VLOOKUP(A1931,[2]Sheet1!$A:$I,5,FALSE),0)</f>
        <v>0</v>
      </c>
      <c r="J1931" s="13">
        <f>IFERROR(VLOOKUP(A1931,[2]Sheet1!$A:$I,6,FALSE),0)</f>
        <v>0</v>
      </c>
      <c r="K1931" s="13">
        <f>IFERROR(VLOOKUP(A1931,[2]Sheet1!$A:$I,7,FALSE),0)</f>
        <v>0</v>
      </c>
      <c r="L1931" s="13">
        <f>IFERROR(VLOOKUP(A1931,[2]Sheet1!$A:$I,8,FALSE),0)</f>
        <v>0</v>
      </c>
      <c r="M1931" s="13">
        <f>IFERROR(VLOOKUP(A1931,[2]Sheet1!$A:$I,9,FALSE),0)</f>
        <v>0</v>
      </c>
      <c r="N1931" s="13">
        <f>IFERROR(VLOOKUP(A1931,[3]Sheet1!$A:$G,2,FALSE),0)</f>
        <v>3</v>
      </c>
      <c r="O1931" s="13">
        <f>IFERROR(VLOOKUP(A1931,[3]Sheet1!$A:$G,3,FALSE),0)</f>
        <v>0</v>
      </c>
      <c r="P1931" s="13">
        <f>IFERROR(VLOOKUP(A1931,[3]Sheet1!$A:$G,4,FALSE),0)</f>
        <v>0</v>
      </c>
      <c r="Q1931" s="13">
        <f>IFERROR(VLOOKUP(A1931,[3]Sheet1!$A:$G,5,FALSE),0)</f>
        <v>0</v>
      </c>
      <c r="R1931" s="13">
        <f>IFERROR(VLOOKUP(A1931,[3]Sheet1!$A:$H,6,FALSE),0)</f>
        <v>0</v>
      </c>
      <c r="S1931" s="13">
        <f>IFERROR(VLOOKUP(A1931,[3]Sheet1!$A:$I,7,FALSE),0)</f>
        <v>0</v>
      </c>
      <c r="T1931" s="13" t="str">
        <f t="shared" si="181"/>
        <v>Sim</v>
      </c>
      <c r="U1931" s="13" t="str">
        <f t="shared" si="182"/>
        <v>Não</v>
      </c>
      <c r="V1931" s="13" t="str">
        <f t="shared" si="183"/>
        <v>Não</v>
      </c>
      <c r="W1931" s="13" t="str">
        <f t="shared" si="184"/>
        <v>Não</v>
      </c>
      <c r="X1931" s="13" t="str">
        <f t="shared" si="185"/>
        <v>Não</v>
      </c>
      <c r="Y1931" s="13" t="str">
        <f t="shared" si="186"/>
        <v>Não</v>
      </c>
    </row>
    <row r="1932" spans="1:25">
      <c r="A1932" s="9">
        <v>315930</v>
      </c>
      <c r="B1932" s="13">
        <f>IFERROR(VLOOKUP(A1932,[1]Monitoramento_Base_somente_Said!$A:$J,5,FALSE),0)</f>
        <v>0</v>
      </c>
      <c r="C1932" s="13">
        <f>IFERROR(VLOOKUP(A1932,[1]Monitoramento_Base_somente_Said!$A:$J,6,FALSE),0)</f>
        <v>0</v>
      </c>
      <c r="D1932" s="13">
        <f>IFERROR(VLOOKUP(A1932,[1]Monitoramento_Base_somente_Said!$A:$J,7,FALSE),0)</f>
        <v>0</v>
      </c>
      <c r="E1932" s="13">
        <f>IFERROR(VLOOKUP(A1932,[1]Monitoramento_Base_somente_Said!$A:$J,8,FALSE),0)</f>
        <v>0</v>
      </c>
      <c r="F1932" s="13">
        <f>IFERROR(VLOOKUP(A1932,[1]Monitoramento_Base_somente_Said!$A:$J,9,FALSE),0)</f>
        <v>0</v>
      </c>
      <c r="G1932" s="13">
        <f>IFERROR(VLOOKUP(A1932,[1]Monitoramento_Base_somente_Said!$A:$J,10,FALSE),0)</f>
        <v>0</v>
      </c>
      <c r="H1932" s="13">
        <f>IFERROR(VLOOKUP(A1932,[2]Sheet1!$A:$I,4,FALSE),0)</f>
        <v>0</v>
      </c>
      <c r="I1932" s="13">
        <f>IFERROR(VLOOKUP(A1932,[2]Sheet1!$A:$I,5,FALSE),0)</f>
        <v>0</v>
      </c>
      <c r="J1932" s="13">
        <f>IFERROR(VLOOKUP(A1932,[2]Sheet1!$A:$I,6,FALSE),0)</f>
        <v>0</v>
      </c>
      <c r="K1932" s="13">
        <f>IFERROR(VLOOKUP(A1932,[2]Sheet1!$A:$I,7,FALSE),0)</f>
        <v>0</v>
      </c>
      <c r="L1932" s="13">
        <f>IFERROR(VLOOKUP(A1932,[2]Sheet1!$A:$I,8,FALSE),0)</f>
        <v>0</v>
      </c>
      <c r="M1932" s="13">
        <f>IFERROR(VLOOKUP(A1932,[2]Sheet1!$A:$I,9,FALSE),0)</f>
        <v>0</v>
      </c>
      <c r="N1932" s="13">
        <f>IFERROR(VLOOKUP(A1932,[3]Sheet1!$A:$G,2,FALSE),0)</f>
        <v>16614</v>
      </c>
      <c r="O1932" s="13">
        <f>IFERROR(VLOOKUP(A1932,[3]Sheet1!$A:$G,3,FALSE),0)</f>
        <v>0</v>
      </c>
      <c r="P1932" s="13">
        <f>IFERROR(VLOOKUP(A1932,[3]Sheet1!$A:$G,4,FALSE),0)</f>
        <v>0</v>
      </c>
      <c r="Q1932" s="13">
        <f>IFERROR(VLOOKUP(A1932,[3]Sheet1!$A:$G,5,FALSE),0)</f>
        <v>0</v>
      </c>
      <c r="R1932" s="13">
        <f>IFERROR(VLOOKUP(A1932,[3]Sheet1!$A:$H,6,FALSE),0)</f>
        <v>0</v>
      </c>
      <c r="S1932" s="13">
        <f>IFERROR(VLOOKUP(A1932,[3]Sheet1!$A:$I,7,FALSE),0)</f>
        <v>0</v>
      </c>
      <c r="T1932" s="13" t="str">
        <f t="shared" si="181"/>
        <v>Sim</v>
      </c>
      <c r="U1932" s="13" t="str">
        <f t="shared" si="182"/>
        <v>Não</v>
      </c>
      <c r="V1932" s="13" t="str">
        <f t="shared" si="183"/>
        <v>Não</v>
      </c>
      <c r="W1932" s="13" t="str">
        <f t="shared" si="184"/>
        <v>Não</v>
      </c>
      <c r="X1932" s="13" t="str">
        <f t="shared" si="185"/>
        <v>Não</v>
      </c>
      <c r="Y1932" s="13" t="str">
        <f t="shared" si="186"/>
        <v>Não</v>
      </c>
    </row>
    <row r="1933" spans="1:25">
      <c r="A1933" s="9">
        <v>315935</v>
      </c>
      <c r="B1933" s="13">
        <f>IFERROR(VLOOKUP(A1933,[1]Monitoramento_Base_somente_Said!$A:$J,5,FALSE),0)</f>
        <v>0</v>
      </c>
      <c r="C1933" s="13">
        <f>IFERROR(VLOOKUP(A1933,[1]Monitoramento_Base_somente_Said!$A:$J,6,FALSE),0)</f>
        <v>0</v>
      </c>
      <c r="D1933" s="13">
        <f>IFERROR(VLOOKUP(A1933,[1]Monitoramento_Base_somente_Said!$A:$J,7,FALSE),0)</f>
        <v>0</v>
      </c>
      <c r="E1933" s="13">
        <f>IFERROR(VLOOKUP(A1933,[1]Monitoramento_Base_somente_Said!$A:$J,8,FALSE),0)</f>
        <v>0</v>
      </c>
      <c r="F1933" s="13">
        <f>IFERROR(VLOOKUP(A1933,[1]Monitoramento_Base_somente_Said!$A:$J,9,FALSE),0)</f>
        <v>0</v>
      </c>
      <c r="G1933" s="13">
        <f>IFERROR(VLOOKUP(A1933,[1]Monitoramento_Base_somente_Said!$A:$J,10,FALSE),0)</f>
        <v>0</v>
      </c>
      <c r="H1933" s="13">
        <f>IFERROR(VLOOKUP(A1933,[2]Sheet1!$A:$I,4,FALSE),0)</f>
        <v>0</v>
      </c>
      <c r="I1933" s="13">
        <f>IFERROR(VLOOKUP(A1933,[2]Sheet1!$A:$I,5,FALSE),0)</f>
        <v>0</v>
      </c>
      <c r="J1933" s="13">
        <f>IFERROR(VLOOKUP(A1933,[2]Sheet1!$A:$I,6,FALSE),0)</f>
        <v>0</v>
      </c>
      <c r="K1933" s="13">
        <f>IFERROR(VLOOKUP(A1933,[2]Sheet1!$A:$I,7,FALSE),0)</f>
        <v>0</v>
      </c>
      <c r="L1933" s="13">
        <f>IFERROR(VLOOKUP(A1933,[2]Sheet1!$A:$I,8,FALSE),0)</f>
        <v>0</v>
      </c>
      <c r="M1933" s="13">
        <f>IFERROR(VLOOKUP(A1933,[2]Sheet1!$A:$I,9,FALSE),0)</f>
        <v>0</v>
      </c>
      <c r="N1933" s="13">
        <f>IFERROR(VLOOKUP(A1933,[3]Sheet1!$A:$G,2,FALSE),0)</f>
        <v>7830</v>
      </c>
      <c r="O1933" s="13">
        <f>IFERROR(VLOOKUP(A1933,[3]Sheet1!$A:$G,3,FALSE),0)</f>
        <v>0</v>
      </c>
      <c r="P1933" s="13">
        <f>IFERROR(VLOOKUP(A1933,[3]Sheet1!$A:$G,4,FALSE),0)</f>
        <v>0</v>
      </c>
      <c r="Q1933" s="13">
        <f>IFERROR(VLOOKUP(A1933,[3]Sheet1!$A:$G,5,FALSE),0)</f>
        <v>0</v>
      </c>
      <c r="R1933" s="13">
        <f>IFERROR(VLOOKUP(A1933,[3]Sheet1!$A:$H,6,FALSE),0)</f>
        <v>0</v>
      </c>
      <c r="S1933" s="13">
        <f>IFERROR(VLOOKUP(A1933,[3]Sheet1!$A:$I,7,FALSE),0)</f>
        <v>0</v>
      </c>
      <c r="T1933" s="13" t="str">
        <f t="shared" si="181"/>
        <v>Sim</v>
      </c>
      <c r="U1933" s="13" t="str">
        <f t="shared" si="182"/>
        <v>Não</v>
      </c>
      <c r="V1933" s="13" t="str">
        <f t="shared" si="183"/>
        <v>Não</v>
      </c>
      <c r="W1933" s="13" t="str">
        <f t="shared" si="184"/>
        <v>Não</v>
      </c>
      <c r="X1933" s="13" t="str">
        <f t="shared" si="185"/>
        <v>Não</v>
      </c>
      <c r="Y1933" s="13" t="str">
        <f t="shared" si="186"/>
        <v>Não</v>
      </c>
    </row>
    <row r="1934" spans="1:25">
      <c r="A1934" s="9">
        <v>315950</v>
      </c>
      <c r="B1934" s="13">
        <f>IFERROR(VLOOKUP(A1934,[1]Monitoramento_Base_somente_Said!$A:$J,5,FALSE),0)</f>
        <v>0</v>
      </c>
      <c r="C1934" s="13">
        <f>IFERROR(VLOOKUP(A1934,[1]Monitoramento_Base_somente_Said!$A:$J,6,FALSE),0)</f>
        <v>0</v>
      </c>
      <c r="D1934" s="13">
        <f>IFERROR(VLOOKUP(A1934,[1]Monitoramento_Base_somente_Said!$A:$J,7,FALSE),0)</f>
        <v>0</v>
      </c>
      <c r="E1934" s="13">
        <f>IFERROR(VLOOKUP(A1934,[1]Monitoramento_Base_somente_Said!$A:$J,8,FALSE),0)</f>
        <v>0</v>
      </c>
      <c r="F1934" s="13">
        <f>IFERROR(VLOOKUP(A1934,[1]Monitoramento_Base_somente_Said!$A:$J,9,FALSE),0)</f>
        <v>0</v>
      </c>
      <c r="G1934" s="13">
        <f>IFERROR(VLOOKUP(A1934,[1]Monitoramento_Base_somente_Said!$A:$J,10,FALSE),0)</f>
        <v>0</v>
      </c>
      <c r="H1934" s="13">
        <f>IFERROR(VLOOKUP(A1934,[2]Sheet1!$A:$I,4,FALSE),0)</f>
        <v>0</v>
      </c>
      <c r="I1934" s="13">
        <f>IFERROR(VLOOKUP(A1934,[2]Sheet1!$A:$I,5,FALSE),0)</f>
        <v>0</v>
      </c>
      <c r="J1934" s="13">
        <f>IFERROR(VLOOKUP(A1934,[2]Sheet1!$A:$I,6,FALSE),0)</f>
        <v>0</v>
      </c>
      <c r="K1934" s="13">
        <f>IFERROR(VLOOKUP(A1934,[2]Sheet1!$A:$I,7,FALSE),0)</f>
        <v>0</v>
      </c>
      <c r="L1934" s="13">
        <f>IFERROR(VLOOKUP(A1934,[2]Sheet1!$A:$I,8,FALSE),0)</f>
        <v>0</v>
      </c>
      <c r="M1934" s="13">
        <f>IFERROR(VLOOKUP(A1934,[2]Sheet1!$A:$I,9,FALSE),0)</f>
        <v>0</v>
      </c>
      <c r="N1934" s="13">
        <f>IFERROR(VLOOKUP(A1934,[3]Sheet1!$A:$G,2,FALSE),0)</f>
        <v>63977</v>
      </c>
      <c r="O1934" s="13">
        <f>IFERROR(VLOOKUP(A1934,[3]Sheet1!$A:$G,3,FALSE),0)</f>
        <v>0</v>
      </c>
      <c r="P1934" s="13">
        <f>IFERROR(VLOOKUP(A1934,[3]Sheet1!$A:$G,4,FALSE),0)</f>
        <v>0</v>
      </c>
      <c r="Q1934" s="13">
        <f>IFERROR(VLOOKUP(A1934,[3]Sheet1!$A:$G,5,FALSE),0)</f>
        <v>0</v>
      </c>
      <c r="R1934" s="13">
        <f>IFERROR(VLOOKUP(A1934,[3]Sheet1!$A:$H,6,FALSE),0)</f>
        <v>0</v>
      </c>
      <c r="S1934" s="13">
        <f>IFERROR(VLOOKUP(A1934,[3]Sheet1!$A:$I,7,FALSE),0)</f>
        <v>0</v>
      </c>
      <c r="T1934" s="13" t="str">
        <f t="shared" si="181"/>
        <v>Sim</v>
      </c>
      <c r="U1934" s="13" t="str">
        <f t="shared" si="182"/>
        <v>Não</v>
      </c>
      <c r="V1934" s="13" t="str">
        <f t="shared" si="183"/>
        <v>Não</v>
      </c>
      <c r="W1934" s="13" t="str">
        <f t="shared" si="184"/>
        <v>Não</v>
      </c>
      <c r="X1934" s="13" t="str">
        <f t="shared" si="185"/>
        <v>Não</v>
      </c>
      <c r="Y1934" s="13" t="str">
        <f t="shared" si="186"/>
        <v>Não</v>
      </c>
    </row>
    <row r="1935" spans="1:25">
      <c r="A1935" s="9">
        <v>315960</v>
      </c>
      <c r="B1935" s="13">
        <f>IFERROR(VLOOKUP(A1935,[1]Monitoramento_Base_somente_Said!$A:$J,5,FALSE),0)</f>
        <v>0</v>
      </c>
      <c r="C1935" s="13">
        <f>IFERROR(VLOOKUP(A1935,[1]Monitoramento_Base_somente_Said!$A:$J,6,FALSE),0)</f>
        <v>111614818</v>
      </c>
      <c r="D1935" s="13">
        <f>IFERROR(VLOOKUP(A1935,[1]Monitoramento_Base_somente_Said!$A:$J,7,FALSE),0)</f>
        <v>0</v>
      </c>
      <c r="E1935" s="13">
        <f>IFERROR(VLOOKUP(A1935,[1]Monitoramento_Base_somente_Said!$A:$J,8,FALSE),0)</f>
        <v>104413862</v>
      </c>
      <c r="F1935" s="13">
        <f>IFERROR(VLOOKUP(A1935,[1]Monitoramento_Base_somente_Said!$A:$J,9,FALSE),0)</f>
        <v>0</v>
      </c>
      <c r="G1935" s="13">
        <f>IFERROR(VLOOKUP(A1935,[1]Monitoramento_Base_somente_Said!$A:$J,10,FALSE),0)</f>
        <v>43205736</v>
      </c>
      <c r="H1935" s="13">
        <f>IFERROR(VLOOKUP(A1935,[2]Sheet1!$A:$I,4,FALSE),0)</f>
        <v>0</v>
      </c>
      <c r="I1935" s="13">
        <f>IFERROR(VLOOKUP(A1935,[2]Sheet1!$A:$I,5,FALSE),0)</f>
        <v>0</v>
      </c>
      <c r="J1935" s="13">
        <f>IFERROR(VLOOKUP(A1935,[2]Sheet1!$A:$I,6,FALSE),0)</f>
        <v>0</v>
      </c>
      <c r="K1935" s="13">
        <f>IFERROR(VLOOKUP(A1935,[2]Sheet1!$A:$I,7,FALSE),0)</f>
        <v>0</v>
      </c>
      <c r="L1935" s="13">
        <f>IFERROR(VLOOKUP(A1935,[2]Sheet1!$A:$I,8,FALSE),0)</f>
        <v>0</v>
      </c>
      <c r="M1935" s="13">
        <f>IFERROR(VLOOKUP(A1935,[2]Sheet1!$A:$I,9,FALSE),0)</f>
        <v>0</v>
      </c>
      <c r="N1935" s="13">
        <f>IFERROR(VLOOKUP(A1935,[3]Sheet1!$A:$G,2,FALSE),0)</f>
        <v>142299</v>
      </c>
      <c r="O1935" s="13">
        <f>IFERROR(VLOOKUP(A1935,[3]Sheet1!$A:$G,3,FALSE),0)</f>
        <v>0</v>
      </c>
      <c r="P1935" s="13">
        <f>IFERROR(VLOOKUP(A1935,[3]Sheet1!$A:$G,4,FALSE),0)</f>
        <v>0</v>
      </c>
      <c r="Q1935" s="13">
        <f>IFERROR(VLOOKUP(A1935,[3]Sheet1!$A:$G,5,FALSE),0)</f>
        <v>0</v>
      </c>
      <c r="R1935" s="13">
        <f>IFERROR(VLOOKUP(A1935,[3]Sheet1!$A:$H,6,FALSE),0)</f>
        <v>0</v>
      </c>
      <c r="S1935" s="13">
        <f>IFERROR(VLOOKUP(A1935,[3]Sheet1!$A:$I,7,FALSE),0)</f>
        <v>0</v>
      </c>
      <c r="T1935" s="13" t="str">
        <f t="shared" si="181"/>
        <v>Sim</v>
      </c>
      <c r="U1935" s="13" t="str">
        <f t="shared" si="182"/>
        <v>Sim</v>
      </c>
      <c r="V1935" s="13" t="str">
        <f t="shared" si="183"/>
        <v>Não</v>
      </c>
      <c r="W1935" s="13" t="str">
        <f t="shared" si="184"/>
        <v>Sim</v>
      </c>
      <c r="X1935" s="13" t="str">
        <f t="shared" si="185"/>
        <v>Não</v>
      </c>
      <c r="Y1935" s="13" t="str">
        <f t="shared" si="186"/>
        <v>Sim</v>
      </c>
    </row>
    <row r="1936" spans="1:25">
      <c r="A1936" s="9">
        <v>315970</v>
      </c>
      <c r="B1936" s="13">
        <f>IFERROR(VLOOKUP(A1936,[1]Monitoramento_Base_somente_Said!$A:$J,5,FALSE),0)</f>
        <v>0</v>
      </c>
      <c r="C1936" s="13">
        <f>IFERROR(VLOOKUP(A1936,[1]Monitoramento_Base_somente_Said!$A:$J,6,FALSE),0)</f>
        <v>0</v>
      </c>
      <c r="D1936" s="13">
        <f>IFERROR(VLOOKUP(A1936,[1]Monitoramento_Base_somente_Said!$A:$J,7,FALSE),0)</f>
        <v>0</v>
      </c>
      <c r="E1936" s="13">
        <f>IFERROR(VLOOKUP(A1936,[1]Monitoramento_Base_somente_Said!$A:$J,8,FALSE),0)</f>
        <v>0</v>
      </c>
      <c r="F1936" s="13">
        <f>IFERROR(VLOOKUP(A1936,[1]Monitoramento_Base_somente_Said!$A:$J,9,FALSE),0)</f>
        <v>0</v>
      </c>
      <c r="G1936" s="13">
        <f>IFERROR(VLOOKUP(A1936,[1]Monitoramento_Base_somente_Said!$A:$J,10,FALSE),0)</f>
        <v>0</v>
      </c>
      <c r="H1936" s="13">
        <f>IFERROR(VLOOKUP(A1936,[2]Sheet1!$A:$I,4,FALSE),0)</f>
        <v>0</v>
      </c>
      <c r="I1936" s="13">
        <f>IFERROR(VLOOKUP(A1936,[2]Sheet1!$A:$I,5,FALSE),0)</f>
        <v>0</v>
      </c>
      <c r="J1936" s="13">
        <f>IFERROR(VLOOKUP(A1936,[2]Sheet1!$A:$I,6,FALSE),0)</f>
        <v>0</v>
      </c>
      <c r="K1936" s="13">
        <f>IFERROR(VLOOKUP(A1936,[2]Sheet1!$A:$I,7,FALSE),0)</f>
        <v>0</v>
      </c>
      <c r="L1936" s="13">
        <f>IFERROR(VLOOKUP(A1936,[2]Sheet1!$A:$I,8,FALSE),0)</f>
        <v>0</v>
      </c>
      <c r="M1936" s="13">
        <f>IFERROR(VLOOKUP(A1936,[2]Sheet1!$A:$I,9,FALSE),0)</f>
        <v>0</v>
      </c>
      <c r="N1936" s="13">
        <f>IFERROR(VLOOKUP(A1936,[3]Sheet1!$A:$G,2,FALSE),0)</f>
        <v>0</v>
      </c>
      <c r="O1936" s="13">
        <f>IFERROR(VLOOKUP(A1936,[3]Sheet1!$A:$G,3,FALSE),0)</f>
        <v>0</v>
      </c>
      <c r="P1936" s="13">
        <f>IFERROR(VLOOKUP(A1936,[3]Sheet1!$A:$G,4,FALSE),0)</f>
        <v>0</v>
      </c>
      <c r="Q1936" s="13">
        <f>IFERROR(VLOOKUP(A1936,[3]Sheet1!$A:$G,5,FALSE),0)</f>
        <v>0</v>
      </c>
      <c r="R1936" s="13">
        <f>IFERROR(VLOOKUP(A1936,[3]Sheet1!$A:$H,6,FALSE),0)</f>
        <v>0</v>
      </c>
      <c r="S1936" s="13">
        <f>IFERROR(VLOOKUP(A1936,[3]Sheet1!$A:$I,7,FALSE),0)</f>
        <v>0</v>
      </c>
      <c r="T1936" s="13" t="str">
        <f t="shared" si="181"/>
        <v>Não</v>
      </c>
      <c r="U1936" s="13" t="str">
        <f t="shared" si="182"/>
        <v>Não</v>
      </c>
      <c r="V1936" s="13" t="str">
        <f t="shared" si="183"/>
        <v>Não</v>
      </c>
      <c r="W1936" s="13" t="str">
        <f t="shared" si="184"/>
        <v>Não</v>
      </c>
      <c r="X1936" s="13" t="str">
        <f t="shared" si="185"/>
        <v>Não</v>
      </c>
      <c r="Y1936" s="13" t="str">
        <f t="shared" si="186"/>
        <v>Não</v>
      </c>
    </row>
    <row r="1937" spans="1:25">
      <c r="A1937" s="23">
        <v>315980</v>
      </c>
      <c r="B1937" s="13">
        <f>IFERROR(VLOOKUP(A1937,[1]Monitoramento_Base_somente_Said!$A:$J,5,FALSE),0)</f>
        <v>0</v>
      </c>
      <c r="C1937" s="13">
        <f>IFERROR(VLOOKUP(A1937,[1]Monitoramento_Base_somente_Said!$A:$J,6,FALSE),0)</f>
        <v>0</v>
      </c>
      <c r="D1937" s="13">
        <f>IFERROR(VLOOKUP(A1937,[1]Monitoramento_Base_somente_Said!$A:$J,7,FALSE),0)</f>
        <v>0</v>
      </c>
      <c r="E1937" s="13">
        <f>IFERROR(VLOOKUP(A1937,[1]Monitoramento_Base_somente_Said!$A:$J,8,FALSE),0)</f>
        <v>0</v>
      </c>
      <c r="F1937" s="13">
        <f>IFERROR(VLOOKUP(A1937,[1]Monitoramento_Base_somente_Said!$A:$J,9,FALSE),0)</f>
        <v>0</v>
      </c>
      <c r="G1937" s="13">
        <f>IFERROR(VLOOKUP(A1937,[1]Monitoramento_Base_somente_Said!$A:$J,10,FALSE),0)</f>
        <v>0</v>
      </c>
      <c r="H1937" s="13">
        <f>IFERROR(VLOOKUP(A1937,[2]Sheet1!$A:$I,4,FALSE),0)</f>
        <v>0</v>
      </c>
      <c r="I1937" s="13">
        <f>IFERROR(VLOOKUP(A1937,[2]Sheet1!$A:$I,5,FALSE),0)</f>
        <v>0</v>
      </c>
      <c r="J1937" s="13">
        <f>IFERROR(VLOOKUP(A1937,[2]Sheet1!$A:$I,6,FALSE),0)</f>
        <v>0</v>
      </c>
      <c r="K1937" s="13">
        <f>IFERROR(VLOOKUP(A1937,[2]Sheet1!$A:$I,7,FALSE),0)</f>
        <v>0</v>
      </c>
      <c r="L1937" s="13">
        <f>IFERROR(VLOOKUP(A1937,[2]Sheet1!$A:$I,8,FALSE),0)</f>
        <v>0</v>
      </c>
      <c r="M1937" s="13">
        <f>IFERROR(VLOOKUP(A1937,[2]Sheet1!$A:$I,9,FALSE),0)</f>
        <v>0</v>
      </c>
      <c r="N1937" s="13">
        <f>IFERROR(VLOOKUP(A1937,[3]Sheet1!$A:$G,2,FALSE),0)</f>
        <v>62831</v>
      </c>
      <c r="O1937" s="13">
        <f>IFERROR(VLOOKUP(A1937,[3]Sheet1!$A:$G,3,FALSE),0)</f>
        <v>0</v>
      </c>
      <c r="P1937" s="13">
        <f>IFERROR(VLOOKUP(A1937,[3]Sheet1!$A:$G,4,FALSE),0)</f>
        <v>0</v>
      </c>
      <c r="Q1937" s="13">
        <f>IFERROR(VLOOKUP(A1937,[3]Sheet1!$A:$G,5,FALSE),0)</f>
        <v>0</v>
      </c>
      <c r="R1937" s="13">
        <f>IFERROR(VLOOKUP(A1937,[3]Sheet1!$A:$H,6,FALSE),0)</f>
        <v>0</v>
      </c>
      <c r="S1937" s="13">
        <f>IFERROR(VLOOKUP(A1937,[3]Sheet1!$A:$I,7,FALSE),0)</f>
        <v>0</v>
      </c>
      <c r="T1937" s="13" t="str">
        <f t="shared" si="181"/>
        <v>Sim</v>
      </c>
      <c r="U1937" s="13" t="str">
        <f t="shared" si="182"/>
        <v>Não</v>
      </c>
      <c r="V1937" s="13" t="str">
        <f t="shared" si="183"/>
        <v>Não</v>
      </c>
      <c r="W1937" s="13" t="str">
        <f t="shared" si="184"/>
        <v>Não</v>
      </c>
      <c r="X1937" s="13" t="str">
        <f t="shared" si="185"/>
        <v>Não</v>
      </c>
      <c r="Y1937" s="13" t="str">
        <f t="shared" si="186"/>
        <v>Não</v>
      </c>
    </row>
    <row r="1938" spans="1:25">
      <c r="A1938" s="9">
        <v>315830</v>
      </c>
      <c r="B1938" s="13">
        <f>IFERROR(VLOOKUP(A1938,[1]Monitoramento_Base_somente_Said!$A:$J,5,FALSE),0)</f>
        <v>0</v>
      </c>
      <c r="C1938" s="13">
        <f>IFERROR(VLOOKUP(A1938,[1]Monitoramento_Base_somente_Said!$A:$J,6,FALSE),0)</f>
        <v>0</v>
      </c>
      <c r="D1938" s="13">
        <f>IFERROR(VLOOKUP(A1938,[1]Monitoramento_Base_somente_Said!$A:$J,7,FALSE),0)</f>
        <v>0</v>
      </c>
      <c r="E1938" s="13">
        <f>IFERROR(VLOOKUP(A1938,[1]Monitoramento_Base_somente_Said!$A:$J,8,FALSE),0)</f>
        <v>0</v>
      </c>
      <c r="F1938" s="13">
        <f>IFERROR(VLOOKUP(A1938,[1]Monitoramento_Base_somente_Said!$A:$J,9,FALSE),0)</f>
        <v>0</v>
      </c>
      <c r="G1938" s="13">
        <f>IFERROR(VLOOKUP(A1938,[1]Monitoramento_Base_somente_Said!$A:$J,10,FALSE),0)</f>
        <v>0</v>
      </c>
      <c r="H1938" s="13">
        <f>IFERROR(VLOOKUP(A1938,[2]Sheet1!$A:$I,4,FALSE),0)</f>
        <v>0</v>
      </c>
      <c r="I1938" s="13">
        <f>IFERROR(VLOOKUP(A1938,[2]Sheet1!$A:$I,5,FALSE),0)</f>
        <v>0</v>
      </c>
      <c r="J1938" s="13">
        <f>IFERROR(VLOOKUP(A1938,[2]Sheet1!$A:$I,6,FALSE),0)</f>
        <v>0</v>
      </c>
      <c r="K1938" s="13">
        <f>IFERROR(VLOOKUP(A1938,[2]Sheet1!$A:$I,7,FALSE),0)</f>
        <v>0</v>
      </c>
      <c r="L1938" s="13">
        <f>IFERROR(VLOOKUP(A1938,[2]Sheet1!$A:$I,8,FALSE),0)</f>
        <v>0</v>
      </c>
      <c r="M1938" s="13">
        <f>IFERROR(VLOOKUP(A1938,[2]Sheet1!$A:$I,9,FALSE),0)</f>
        <v>0</v>
      </c>
      <c r="N1938" s="13">
        <f>IFERROR(VLOOKUP(A1938,[3]Sheet1!$A:$G,2,FALSE),0)</f>
        <v>0</v>
      </c>
      <c r="O1938" s="13">
        <f>IFERROR(VLOOKUP(A1938,[3]Sheet1!$A:$G,3,FALSE),0)</f>
        <v>0</v>
      </c>
      <c r="P1938" s="13">
        <f>IFERROR(VLOOKUP(A1938,[3]Sheet1!$A:$G,4,FALSE),0)</f>
        <v>0</v>
      </c>
      <c r="Q1938" s="13">
        <f>IFERROR(VLOOKUP(A1938,[3]Sheet1!$A:$G,5,FALSE),0)</f>
        <v>0</v>
      </c>
      <c r="R1938" s="13">
        <f>IFERROR(VLOOKUP(A1938,[3]Sheet1!$A:$H,6,FALSE),0)</f>
        <v>0</v>
      </c>
      <c r="S1938" s="13">
        <f>IFERROR(VLOOKUP(A1938,[3]Sheet1!$A:$I,7,FALSE),0)</f>
        <v>0</v>
      </c>
      <c r="T1938" s="13" t="str">
        <f t="shared" si="181"/>
        <v>Não</v>
      </c>
      <c r="U1938" s="13" t="str">
        <f t="shared" si="182"/>
        <v>Não</v>
      </c>
      <c r="V1938" s="13" t="str">
        <f t="shared" si="183"/>
        <v>Não</v>
      </c>
      <c r="W1938" s="13" t="str">
        <f t="shared" si="184"/>
        <v>Não</v>
      </c>
      <c r="X1938" s="13" t="str">
        <f t="shared" si="185"/>
        <v>Não</v>
      </c>
      <c r="Y1938" s="13" t="str">
        <f t="shared" si="186"/>
        <v>Não</v>
      </c>
    </row>
    <row r="1939" spans="1:25">
      <c r="A1939" s="9">
        <v>315840</v>
      </c>
      <c r="B1939" s="13">
        <f>IFERROR(VLOOKUP(A1939,[1]Monitoramento_Base_somente_Said!$A:$J,5,FALSE),0)</f>
        <v>0</v>
      </c>
      <c r="C1939" s="13">
        <f>IFERROR(VLOOKUP(A1939,[1]Monitoramento_Base_somente_Said!$A:$J,6,FALSE),0)</f>
        <v>0</v>
      </c>
      <c r="D1939" s="13">
        <f>IFERROR(VLOOKUP(A1939,[1]Monitoramento_Base_somente_Said!$A:$J,7,FALSE),0)</f>
        <v>0</v>
      </c>
      <c r="E1939" s="13">
        <f>IFERROR(VLOOKUP(A1939,[1]Monitoramento_Base_somente_Said!$A:$J,8,FALSE),0)</f>
        <v>0</v>
      </c>
      <c r="F1939" s="13">
        <f>IFERROR(VLOOKUP(A1939,[1]Monitoramento_Base_somente_Said!$A:$J,9,FALSE),0)</f>
        <v>0</v>
      </c>
      <c r="G1939" s="13">
        <f>IFERROR(VLOOKUP(A1939,[1]Monitoramento_Base_somente_Said!$A:$J,10,FALSE),0)</f>
        <v>0</v>
      </c>
      <c r="H1939" s="13">
        <f>IFERROR(VLOOKUP(A1939,[2]Sheet1!$A:$I,4,FALSE),0)</f>
        <v>0</v>
      </c>
      <c r="I1939" s="13">
        <f>IFERROR(VLOOKUP(A1939,[2]Sheet1!$A:$I,5,FALSE),0)</f>
        <v>0</v>
      </c>
      <c r="J1939" s="13">
        <f>IFERROR(VLOOKUP(A1939,[2]Sheet1!$A:$I,6,FALSE),0)</f>
        <v>0</v>
      </c>
      <c r="K1939" s="13">
        <f>IFERROR(VLOOKUP(A1939,[2]Sheet1!$A:$I,7,FALSE),0)</f>
        <v>0</v>
      </c>
      <c r="L1939" s="13">
        <f>IFERROR(VLOOKUP(A1939,[2]Sheet1!$A:$I,8,FALSE),0)</f>
        <v>0</v>
      </c>
      <c r="M1939" s="13">
        <f>IFERROR(VLOOKUP(A1939,[2]Sheet1!$A:$I,9,FALSE),0)</f>
        <v>0</v>
      </c>
      <c r="N1939" s="13">
        <f>IFERROR(VLOOKUP(A1939,[3]Sheet1!$A:$G,2,FALSE),0)</f>
        <v>0</v>
      </c>
      <c r="O1939" s="13">
        <f>IFERROR(VLOOKUP(A1939,[3]Sheet1!$A:$G,3,FALSE),0)</f>
        <v>0</v>
      </c>
      <c r="P1939" s="13">
        <f>IFERROR(VLOOKUP(A1939,[3]Sheet1!$A:$G,4,FALSE),0)</f>
        <v>0</v>
      </c>
      <c r="Q1939" s="13">
        <f>IFERROR(VLOOKUP(A1939,[3]Sheet1!$A:$G,5,FALSE),0)</f>
        <v>0</v>
      </c>
      <c r="R1939" s="13">
        <f>IFERROR(VLOOKUP(A1939,[3]Sheet1!$A:$H,6,FALSE),0)</f>
        <v>0</v>
      </c>
      <c r="S1939" s="13">
        <f>IFERROR(VLOOKUP(A1939,[3]Sheet1!$A:$I,7,FALSE),0)</f>
        <v>0</v>
      </c>
      <c r="T1939" s="13" t="str">
        <f t="shared" si="181"/>
        <v>Não</v>
      </c>
      <c r="U1939" s="13" t="str">
        <f t="shared" si="182"/>
        <v>Não</v>
      </c>
      <c r="V1939" s="13" t="str">
        <f t="shared" si="183"/>
        <v>Não</v>
      </c>
      <c r="W1939" s="13" t="str">
        <f t="shared" si="184"/>
        <v>Não</v>
      </c>
      <c r="X1939" s="13" t="str">
        <f t="shared" si="185"/>
        <v>Não</v>
      </c>
      <c r="Y1939" s="13" t="str">
        <f t="shared" si="186"/>
        <v>Não</v>
      </c>
    </row>
    <row r="1940" spans="1:25">
      <c r="A1940" s="9">
        <v>315850</v>
      </c>
      <c r="B1940" s="13">
        <f>IFERROR(VLOOKUP(A1940,[1]Monitoramento_Base_somente_Said!$A:$J,5,FALSE),0)</f>
        <v>0</v>
      </c>
      <c r="C1940" s="13">
        <f>IFERROR(VLOOKUP(A1940,[1]Monitoramento_Base_somente_Said!$A:$J,6,FALSE),0)</f>
        <v>0</v>
      </c>
      <c r="D1940" s="13">
        <f>IFERROR(VLOOKUP(A1940,[1]Monitoramento_Base_somente_Said!$A:$J,7,FALSE),0)</f>
        <v>0</v>
      </c>
      <c r="E1940" s="13">
        <f>IFERROR(VLOOKUP(A1940,[1]Monitoramento_Base_somente_Said!$A:$J,8,FALSE),0)</f>
        <v>0</v>
      </c>
      <c r="F1940" s="13">
        <f>IFERROR(VLOOKUP(A1940,[1]Monitoramento_Base_somente_Said!$A:$J,9,FALSE),0)</f>
        <v>0</v>
      </c>
      <c r="G1940" s="13">
        <f>IFERROR(VLOOKUP(A1940,[1]Monitoramento_Base_somente_Said!$A:$J,10,FALSE),0)</f>
        <v>0</v>
      </c>
      <c r="H1940" s="13">
        <f>IFERROR(VLOOKUP(A1940,[2]Sheet1!$A:$I,4,FALSE),0)</f>
        <v>0</v>
      </c>
      <c r="I1940" s="13">
        <f>IFERROR(VLOOKUP(A1940,[2]Sheet1!$A:$I,5,FALSE),0)</f>
        <v>0</v>
      </c>
      <c r="J1940" s="13">
        <f>IFERROR(VLOOKUP(A1940,[2]Sheet1!$A:$I,6,FALSE),0)</f>
        <v>0</v>
      </c>
      <c r="K1940" s="13">
        <f>IFERROR(VLOOKUP(A1940,[2]Sheet1!$A:$I,7,FALSE),0)</f>
        <v>0</v>
      </c>
      <c r="L1940" s="13">
        <f>IFERROR(VLOOKUP(A1940,[2]Sheet1!$A:$I,8,FALSE),0)</f>
        <v>0</v>
      </c>
      <c r="M1940" s="13">
        <f>IFERROR(VLOOKUP(A1940,[2]Sheet1!$A:$I,9,FALSE),0)</f>
        <v>0</v>
      </c>
      <c r="N1940" s="13">
        <f>IFERROR(VLOOKUP(A1940,[3]Sheet1!$A:$G,2,FALSE),0)</f>
        <v>300</v>
      </c>
      <c r="O1940" s="13">
        <f>IFERROR(VLOOKUP(A1940,[3]Sheet1!$A:$G,3,FALSE),0)</f>
        <v>0</v>
      </c>
      <c r="P1940" s="13">
        <f>IFERROR(VLOOKUP(A1940,[3]Sheet1!$A:$G,4,FALSE),0)</f>
        <v>0</v>
      </c>
      <c r="Q1940" s="13">
        <f>IFERROR(VLOOKUP(A1940,[3]Sheet1!$A:$G,5,FALSE),0)</f>
        <v>0</v>
      </c>
      <c r="R1940" s="13">
        <f>IFERROR(VLOOKUP(A1940,[3]Sheet1!$A:$H,6,FALSE),0)</f>
        <v>0</v>
      </c>
      <c r="S1940" s="13">
        <f>IFERROR(VLOOKUP(A1940,[3]Sheet1!$A:$I,7,FALSE),0)</f>
        <v>0</v>
      </c>
      <c r="T1940" s="13" t="str">
        <f t="shared" si="181"/>
        <v>Sim</v>
      </c>
      <c r="U1940" s="13" t="str">
        <f t="shared" si="182"/>
        <v>Não</v>
      </c>
      <c r="V1940" s="13" t="str">
        <f t="shared" si="183"/>
        <v>Não</v>
      </c>
      <c r="W1940" s="13" t="str">
        <f t="shared" si="184"/>
        <v>Não</v>
      </c>
      <c r="X1940" s="13" t="str">
        <f t="shared" si="185"/>
        <v>Não</v>
      </c>
      <c r="Y1940" s="13" t="str">
        <f t="shared" si="186"/>
        <v>Não</v>
      </c>
    </row>
    <row r="1941" spans="1:25">
      <c r="A1941" s="23">
        <v>315860</v>
      </c>
      <c r="B1941" s="13">
        <f>IFERROR(VLOOKUP(A1941,[1]Monitoramento_Base_somente_Said!$A:$J,5,FALSE),0)</f>
        <v>0</v>
      </c>
      <c r="C1941" s="13">
        <f>IFERROR(VLOOKUP(A1941,[1]Monitoramento_Base_somente_Said!$A:$J,6,FALSE),0)</f>
        <v>0</v>
      </c>
      <c r="D1941" s="13">
        <f>IFERROR(VLOOKUP(A1941,[1]Monitoramento_Base_somente_Said!$A:$J,7,FALSE),0)</f>
        <v>0</v>
      </c>
      <c r="E1941" s="13">
        <f>IFERROR(VLOOKUP(A1941,[1]Monitoramento_Base_somente_Said!$A:$J,8,FALSE),0)</f>
        <v>0</v>
      </c>
      <c r="F1941" s="13">
        <f>IFERROR(VLOOKUP(A1941,[1]Monitoramento_Base_somente_Said!$A:$J,9,FALSE),0)</f>
        <v>0</v>
      </c>
      <c r="G1941" s="13">
        <f>IFERROR(VLOOKUP(A1941,[1]Monitoramento_Base_somente_Said!$A:$J,10,FALSE),0)</f>
        <v>0</v>
      </c>
      <c r="H1941" s="13">
        <f>IFERROR(VLOOKUP(A1941,[2]Sheet1!$A:$I,4,FALSE),0)</f>
        <v>0</v>
      </c>
      <c r="I1941" s="13">
        <f>IFERROR(VLOOKUP(A1941,[2]Sheet1!$A:$I,5,FALSE),0)</f>
        <v>0</v>
      </c>
      <c r="J1941" s="13">
        <f>IFERROR(VLOOKUP(A1941,[2]Sheet1!$A:$I,6,FALSE),0)</f>
        <v>0</v>
      </c>
      <c r="K1941" s="13">
        <f>IFERROR(VLOOKUP(A1941,[2]Sheet1!$A:$I,7,FALSE),0)</f>
        <v>0</v>
      </c>
      <c r="L1941" s="13">
        <f>IFERROR(VLOOKUP(A1941,[2]Sheet1!$A:$I,8,FALSE),0)</f>
        <v>0</v>
      </c>
      <c r="M1941" s="13">
        <f>IFERROR(VLOOKUP(A1941,[2]Sheet1!$A:$I,9,FALSE),0)</f>
        <v>0</v>
      </c>
      <c r="N1941" s="13">
        <f>IFERROR(VLOOKUP(A1941,[3]Sheet1!$A:$G,2,FALSE),0)</f>
        <v>800</v>
      </c>
      <c r="O1941" s="13">
        <f>IFERROR(VLOOKUP(A1941,[3]Sheet1!$A:$G,3,FALSE),0)</f>
        <v>0</v>
      </c>
      <c r="P1941" s="13">
        <f>IFERROR(VLOOKUP(A1941,[3]Sheet1!$A:$G,4,FALSE),0)</f>
        <v>0</v>
      </c>
      <c r="Q1941" s="13">
        <f>IFERROR(VLOOKUP(A1941,[3]Sheet1!$A:$G,5,FALSE),0)</f>
        <v>0</v>
      </c>
      <c r="R1941" s="13">
        <f>IFERROR(VLOOKUP(A1941,[3]Sheet1!$A:$H,6,FALSE),0)</f>
        <v>0</v>
      </c>
      <c r="S1941" s="13">
        <f>IFERROR(VLOOKUP(A1941,[3]Sheet1!$A:$I,7,FALSE),0)</f>
        <v>0</v>
      </c>
      <c r="T1941" s="13" t="str">
        <f t="shared" si="181"/>
        <v>Sim</v>
      </c>
      <c r="U1941" s="13" t="str">
        <f t="shared" si="182"/>
        <v>Não</v>
      </c>
      <c r="V1941" s="13" t="str">
        <f t="shared" si="183"/>
        <v>Não</v>
      </c>
      <c r="W1941" s="13" t="str">
        <f t="shared" si="184"/>
        <v>Não</v>
      </c>
      <c r="X1941" s="13" t="str">
        <f t="shared" si="185"/>
        <v>Não</v>
      </c>
      <c r="Y1941" s="13" t="str">
        <f t="shared" si="186"/>
        <v>Não</v>
      </c>
    </row>
    <row r="1942" spans="1:25">
      <c r="A1942" s="9">
        <v>315870</v>
      </c>
      <c r="B1942" s="13">
        <f>IFERROR(VLOOKUP(A1942,[1]Monitoramento_Base_somente_Said!$A:$J,5,FALSE),0)</f>
        <v>0</v>
      </c>
      <c r="C1942" s="13">
        <f>IFERROR(VLOOKUP(A1942,[1]Monitoramento_Base_somente_Said!$A:$J,6,FALSE),0)</f>
        <v>0</v>
      </c>
      <c r="D1942" s="13">
        <f>IFERROR(VLOOKUP(A1942,[1]Monitoramento_Base_somente_Said!$A:$J,7,FALSE),0)</f>
        <v>0</v>
      </c>
      <c r="E1942" s="13">
        <f>IFERROR(VLOOKUP(A1942,[1]Monitoramento_Base_somente_Said!$A:$J,8,FALSE),0)</f>
        <v>0</v>
      </c>
      <c r="F1942" s="13">
        <f>IFERROR(VLOOKUP(A1942,[1]Monitoramento_Base_somente_Said!$A:$J,9,FALSE),0)</f>
        <v>0</v>
      </c>
      <c r="G1942" s="13">
        <f>IFERROR(VLOOKUP(A1942,[1]Monitoramento_Base_somente_Said!$A:$J,10,FALSE),0)</f>
        <v>0</v>
      </c>
      <c r="H1942" s="13">
        <f>IFERROR(VLOOKUP(A1942,[2]Sheet1!$A:$I,4,FALSE),0)</f>
        <v>0</v>
      </c>
      <c r="I1942" s="13">
        <f>IFERROR(VLOOKUP(A1942,[2]Sheet1!$A:$I,5,FALSE),0)</f>
        <v>0</v>
      </c>
      <c r="J1942" s="13">
        <f>IFERROR(VLOOKUP(A1942,[2]Sheet1!$A:$I,6,FALSE),0)</f>
        <v>0</v>
      </c>
      <c r="K1942" s="13">
        <f>IFERROR(VLOOKUP(A1942,[2]Sheet1!$A:$I,7,FALSE),0)</f>
        <v>0</v>
      </c>
      <c r="L1942" s="13">
        <f>IFERROR(VLOOKUP(A1942,[2]Sheet1!$A:$I,8,FALSE),0)</f>
        <v>0</v>
      </c>
      <c r="M1942" s="13">
        <f>IFERROR(VLOOKUP(A1942,[2]Sheet1!$A:$I,9,FALSE),0)</f>
        <v>0</v>
      </c>
      <c r="N1942" s="13">
        <f>IFERROR(VLOOKUP(A1942,[3]Sheet1!$A:$G,2,FALSE),0)</f>
        <v>1424</v>
      </c>
      <c r="O1942" s="13">
        <f>IFERROR(VLOOKUP(A1942,[3]Sheet1!$A:$G,3,FALSE),0)</f>
        <v>0</v>
      </c>
      <c r="P1942" s="13">
        <f>IFERROR(VLOOKUP(A1942,[3]Sheet1!$A:$G,4,FALSE),0)</f>
        <v>0</v>
      </c>
      <c r="Q1942" s="13">
        <f>IFERROR(VLOOKUP(A1942,[3]Sheet1!$A:$G,5,FALSE),0)</f>
        <v>0</v>
      </c>
      <c r="R1942" s="13">
        <f>IFERROR(VLOOKUP(A1942,[3]Sheet1!$A:$H,6,FALSE),0)</f>
        <v>0</v>
      </c>
      <c r="S1942" s="13">
        <f>IFERROR(VLOOKUP(A1942,[3]Sheet1!$A:$I,7,FALSE),0)</f>
        <v>0</v>
      </c>
      <c r="T1942" s="13" t="str">
        <f t="shared" si="181"/>
        <v>Sim</v>
      </c>
      <c r="U1942" s="13" t="str">
        <f t="shared" si="182"/>
        <v>Não</v>
      </c>
      <c r="V1942" s="13" t="str">
        <f t="shared" si="183"/>
        <v>Não</v>
      </c>
      <c r="W1942" s="13" t="str">
        <f t="shared" si="184"/>
        <v>Não</v>
      </c>
      <c r="X1942" s="13" t="str">
        <f t="shared" si="185"/>
        <v>Não</v>
      </c>
      <c r="Y1942" s="13" t="str">
        <f t="shared" si="186"/>
        <v>Não</v>
      </c>
    </row>
    <row r="1943" spans="1:25">
      <c r="A1943" s="9">
        <v>315880</v>
      </c>
      <c r="B1943" s="13">
        <f>IFERROR(VLOOKUP(A1943,[1]Monitoramento_Base_somente_Said!$A:$J,5,FALSE),0)</f>
        <v>0</v>
      </c>
      <c r="C1943" s="13">
        <f>IFERROR(VLOOKUP(A1943,[1]Monitoramento_Base_somente_Said!$A:$J,6,FALSE),0)</f>
        <v>0</v>
      </c>
      <c r="D1943" s="13">
        <f>IFERROR(VLOOKUP(A1943,[1]Monitoramento_Base_somente_Said!$A:$J,7,FALSE),0)</f>
        <v>0</v>
      </c>
      <c r="E1943" s="13">
        <f>IFERROR(VLOOKUP(A1943,[1]Monitoramento_Base_somente_Said!$A:$J,8,FALSE),0)</f>
        <v>0</v>
      </c>
      <c r="F1943" s="13">
        <f>IFERROR(VLOOKUP(A1943,[1]Monitoramento_Base_somente_Said!$A:$J,9,FALSE),0)</f>
        <v>0</v>
      </c>
      <c r="G1943" s="13">
        <f>IFERROR(VLOOKUP(A1943,[1]Monitoramento_Base_somente_Said!$A:$J,10,FALSE),0)</f>
        <v>0</v>
      </c>
      <c r="H1943" s="13">
        <f>IFERROR(VLOOKUP(A1943,[2]Sheet1!$A:$I,4,FALSE),0)</f>
        <v>0</v>
      </c>
      <c r="I1943" s="13">
        <f>IFERROR(VLOOKUP(A1943,[2]Sheet1!$A:$I,5,FALSE),0)</f>
        <v>0</v>
      </c>
      <c r="J1943" s="13">
        <f>IFERROR(VLOOKUP(A1943,[2]Sheet1!$A:$I,6,FALSE),0)</f>
        <v>0</v>
      </c>
      <c r="K1943" s="13">
        <f>IFERROR(VLOOKUP(A1943,[2]Sheet1!$A:$I,7,FALSE),0)</f>
        <v>0</v>
      </c>
      <c r="L1943" s="13">
        <f>IFERROR(VLOOKUP(A1943,[2]Sheet1!$A:$I,8,FALSE),0)</f>
        <v>0</v>
      </c>
      <c r="M1943" s="13">
        <f>IFERROR(VLOOKUP(A1943,[2]Sheet1!$A:$I,9,FALSE),0)</f>
        <v>0</v>
      </c>
      <c r="N1943" s="13">
        <f>IFERROR(VLOOKUP(A1943,[3]Sheet1!$A:$G,2,FALSE),0)</f>
        <v>0</v>
      </c>
      <c r="O1943" s="13">
        <f>IFERROR(VLOOKUP(A1943,[3]Sheet1!$A:$G,3,FALSE),0)</f>
        <v>0</v>
      </c>
      <c r="P1943" s="13">
        <f>IFERROR(VLOOKUP(A1943,[3]Sheet1!$A:$G,4,FALSE),0)</f>
        <v>0</v>
      </c>
      <c r="Q1943" s="13">
        <f>IFERROR(VLOOKUP(A1943,[3]Sheet1!$A:$G,5,FALSE),0)</f>
        <v>0</v>
      </c>
      <c r="R1943" s="13">
        <f>IFERROR(VLOOKUP(A1943,[3]Sheet1!$A:$H,6,FALSE),0)</f>
        <v>0</v>
      </c>
      <c r="S1943" s="13">
        <f>IFERROR(VLOOKUP(A1943,[3]Sheet1!$A:$I,7,FALSE),0)</f>
        <v>0</v>
      </c>
      <c r="T1943" s="13" t="str">
        <f t="shared" si="181"/>
        <v>Não</v>
      </c>
      <c r="U1943" s="13" t="str">
        <f t="shared" si="182"/>
        <v>Não</v>
      </c>
      <c r="V1943" s="13" t="str">
        <f t="shared" si="183"/>
        <v>Não</v>
      </c>
      <c r="W1943" s="13" t="str">
        <f t="shared" si="184"/>
        <v>Não</v>
      </c>
      <c r="X1943" s="13" t="str">
        <f t="shared" si="185"/>
        <v>Não</v>
      </c>
      <c r="Y1943" s="13" t="str">
        <f t="shared" si="186"/>
        <v>Não</v>
      </c>
    </row>
    <row r="1944" spans="1:25">
      <c r="A1944" s="9">
        <v>315890</v>
      </c>
      <c r="B1944" s="13">
        <f>IFERROR(VLOOKUP(A1944,[1]Monitoramento_Base_somente_Said!$A:$J,5,FALSE),0)</f>
        <v>0</v>
      </c>
      <c r="C1944" s="13">
        <f>IFERROR(VLOOKUP(A1944,[1]Monitoramento_Base_somente_Said!$A:$J,6,FALSE),0)</f>
        <v>0</v>
      </c>
      <c r="D1944" s="13">
        <f>IFERROR(VLOOKUP(A1944,[1]Monitoramento_Base_somente_Said!$A:$J,7,FALSE),0)</f>
        <v>0</v>
      </c>
      <c r="E1944" s="13">
        <f>IFERROR(VLOOKUP(A1944,[1]Monitoramento_Base_somente_Said!$A:$J,8,FALSE),0)</f>
        <v>0</v>
      </c>
      <c r="F1944" s="13">
        <f>IFERROR(VLOOKUP(A1944,[1]Monitoramento_Base_somente_Said!$A:$J,9,FALSE),0)</f>
        <v>0</v>
      </c>
      <c r="G1944" s="13">
        <f>IFERROR(VLOOKUP(A1944,[1]Monitoramento_Base_somente_Said!$A:$J,10,FALSE),0)</f>
        <v>0</v>
      </c>
      <c r="H1944" s="13">
        <f>IFERROR(VLOOKUP(A1944,[2]Sheet1!$A:$I,4,FALSE),0)</f>
        <v>0</v>
      </c>
      <c r="I1944" s="13">
        <f>IFERROR(VLOOKUP(A1944,[2]Sheet1!$A:$I,5,FALSE),0)</f>
        <v>0</v>
      </c>
      <c r="J1944" s="13">
        <f>IFERROR(VLOOKUP(A1944,[2]Sheet1!$A:$I,6,FALSE),0)</f>
        <v>0</v>
      </c>
      <c r="K1944" s="13">
        <f>IFERROR(VLOOKUP(A1944,[2]Sheet1!$A:$I,7,FALSE),0)</f>
        <v>0</v>
      </c>
      <c r="L1944" s="13">
        <f>IFERROR(VLOOKUP(A1944,[2]Sheet1!$A:$I,8,FALSE),0)</f>
        <v>0</v>
      </c>
      <c r="M1944" s="13">
        <f>IFERROR(VLOOKUP(A1944,[2]Sheet1!$A:$I,9,FALSE),0)</f>
        <v>0</v>
      </c>
      <c r="N1944" s="13">
        <f>IFERROR(VLOOKUP(A1944,[3]Sheet1!$A:$G,2,FALSE),0)</f>
        <v>0</v>
      </c>
      <c r="O1944" s="13">
        <f>IFERROR(VLOOKUP(A1944,[3]Sheet1!$A:$G,3,FALSE),0)</f>
        <v>0</v>
      </c>
      <c r="P1944" s="13">
        <f>IFERROR(VLOOKUP(A1944,[3]Sheet1!$A:$G,4,FALSE),0)</f>
        <v>0</v>
      </c>
      <c r="Q1944" s="13">
        <f>IFERROR(VLOOKUP(A1944,[3]Sheet1!$A:$G,5,FALSE),0)</f>
        <v>0</v>
      </c>
      <c r="R1944" s="13">
        <f>IFERROR(VLOOKUP(A1944,[3]Sheet1!$A:$H,6,FALSE),0)</f>
        <v>0</v>
      </c>
      <c r="S1944" s="13">
        <f>IFERROR(VLOOKUP(A1944,[3]Sheet1!$A:$I,7,FALSE),0)</f>
        <v>0</v>
      </c>
      <c r="T1944" s="13" t="str">
        <f t="shared" si="181"/>
        <v>Não</v>
      </c>
      <c r="U1944" s="13" t="str">
        <f t="shared" si="182"/>
        <v>Não</v>
      </c>
      <c r="V1944" s="13" t="str">
        <f t="shared" si="183"/>
        <v>Não</v>
      </c>
      <c r="W1944" s="13" t="str">
        <f t="shared" si="184"/>
        <v>Não</v>
      </c>
      <c r="X1944" s="13" t="str">
        <f t="shared" si="185"/>
        <v>Não</v>
      </c>
      <c r="Y1944" s="13" t="str">
        <f t="shared" si="186"/>
        <v>Não</v>
      </c>
    </row>
    <row r="1945" spans="1:25">
      <c r="A1945" s="9">
        <v>315895</v>
      </c>
      <c r="B1945" s="13">
        <f>IFERROR(VLOOKUP(A1945,[1]Monitoramento_Base_somente_Said!$A:$J,5,FALSE),0)</f>
        <v>0</v>
      </c>
      <c r="C1945" s="13">
        <f>IFERROR(VLOOKUP(A1945,[1]Monitoramento_Base_somente_Said!$A:$J,6,FALSE),0)</f>
        <v>0</v>
      </c>
      <c r="D1945" s="13">
        <f>IFERROR(VLOOKUP(A1945,[1]Monitoramento_Base_somente_Said!$A:$J,7,FALSE),0)</f>
        <v>0</v>
      </c>
      <c r="E1945" s="13">
        <f>IFERROR(VLOOKUP(A1945,[1]Monitoramento_Base_somente_Said!$A:$J,8,FALSE),0)</f>
        <v>0</v>
      </c>
      <c r="F1945" s="13">
        <f>IFERROR(VLOOKUP(A1945,[1]Monitoramento_Base_somente_Said!$A:$J,9,FALSE),0)</f>
        <v>0</v>
      </c>
      <c r="G1945" s="13">
        <f>IFERROR(VLOOKUP(A1945,[1]Monitoramento_Base_somente_Said!$A:$J,10,FALSE),0)</f>
        <v>0</v>
      </c>
      <c r="H1945" s="13">
        <f>IFERROR(VLOOKUP(A1945,[2]Sheet1!$A:$I,4,FALSE),0)</f>
        <v>0</v>
      </c>
      <c r="I1945" s="13">
        <f>IFERROR(VLOOKUP(A1945,[2]Sheet1!$A:$I,5,FALSE),0)</f>
        <v>0</v>
      </c>
      <c r="J1945" s="13">
        <f>IFERROR(VLOOKUP(A1945,[2]Sheet1!$A:$I,6,FALSE),0)</f>
        <v>0</v>
      </c>
      <c r="K1945" s="13">
        <f>IFERROR(VLOOKUP(A1945,[2]Sheet1!$A:$I,7,FALSE),0)</f>
        <v>0</v>
      </c>
      <c r="L1945" s="13">
        <f>IFERROR(VLOOKUP(A1945,[2]Sheet1!$A:$I,8,FALSE),0)</f>
        <v>0</v>
      </c>
      <c r="M1945" s="13">
        <f>IFERROR(VLOOKUP(A1945,[2]Sheet1!$A:$I,9,FALSE),0)</f>
        <v>0</v>
      </c>
      <c r="N1945" s="13">
        <f>IFERROR(VLOOKUP(A1945,[3]Sheet1!$A:$G,2,FALSE),0)</f>
        <v>230066</v>
      </c>
      <c r="O1945" s="13">
        <f>IFERROR(VLOOKUP(A1945,[3]Sheet1!$A:$G,3,FALSE),0)</f>
        <v>0</v>
      </c>
      <c r="P1945" s="13">
        <f>IFERROR(VLOOKUP(A1945,[3]Sheet1!$A:$G,4,FALSE),0)</f>
        <v>0</v>
      </c>
      <c r="Q1945" s="13">
        <f>IFERROR(VLOOKUP(A1945,[3]Sheet1!$A:$G,5,FALSE),0)</f>
        <v>0</v>
      </c>
      <c r="R1945" s="13">
        <f>IFERROR(VLOOKUP(A1945,[3]Sheet1!$A:$H,6,FALSE),0)</f>
        <v>0</v>
      </c>
      <c r="S1945" s="13">
        <f>IFERROR(VLOOKUP(A1945,[3]Sheet1!$A:$I,7,FALSE),0)</f>
        <v>0</v>
      </c>
      <c r="T1945" s="13" t="str">
        <f t="shared" si="181"/>
        <v>Sim</v>
      </c>
      <c r="U1945" s="13" t="str">
        <f t="shared" si="182"/>
        <v>Não</v>
      </c>
      <c r="V1945" s="13" t="str">
        <f t="shared" si="183"/>
        <v>Não</v>
      </c>
      <c r="W1945" s="13" t="str">
        <f t="shared" si="184"/>
        <v>Não</v>
      </c>
      <c r="X1945" s="13" t="str">
        <f t="shared" si="185"/>
        <v>Não</v>
      </c>
      <c r="Y1945" s="13" t="str">
        <f t="shared" si="186"/>
        <v>Não</v>
      </c>
    </row>
    <row r="1946" spans="1:25">
      <c r="A1946" s="9">
        <v>315900</v>
      </c>
      <c r="B1946" s="13">
        <f>IFERROR(VLOOKUP(A1946,[1]Monitoramento_Base_somente_Said!$A:$J,5,FALSE),0)</f>
        <v>0</v>
      </c>
      <c r="C1946" s="13">
        <f>IFERROR(VLOOKUP(A1946,[1]Monitoramento_Base_somente_Said!$A:$J,6,FALSE),0)</f>
        <v>0</v>
      </c>
      <c r="D1946" s="13">
        <f>IFERROR(VLOOKUP(A1946,[1]Monitoramento_Base_somente_Said!$A:$J,7,FALSE),0)</f>
        <v>0</v>
      </c>
      <c r="E1946" s="13">
        <f>IFERROR(VLOOKUP(A1946,[1]Monitoramento_Base_somente_Said!$A:$J,8,FALSE),0)</f>
        <v>0</v>
      </c>
      <c r="F1946" s="13">
        <f>IFERROR(VLOOKUP(A1946,[1]Monitoramento_Base_somente_Said!$A:$J,9,FALSE),0)</f>
        <v>0</v>
      </c>
      <c r="G1946" s="13">
        <f>IFERROR(VLOOKUP(A1946,[1]Monitoramento_Base_somente_Said!$A:$J,10,FALSE),0)</f>
        <v>0</v>
      </c>
      <c r="H1946" s="13">
        <f>IFERROR(VLOOKUP(A1946,[2]Sheet1!$A:$I,4,FALSE),0)</f>
        <v>0</v>
      </c>
      <c r="I1946" s="13">
        <f>IFERROR(VLOOKUP(A1946,[2]Sheet1!$A:$I,5,FALSE),0)</f>
        <v>0</v>
      </c>
      <c r="J1946" s="13">
        <f>IFERROR(VLOOKUP(A1946,[2]Sheet1!$A:$I,6,FALSE),0)</f>
        <v>0</v>
      </c>
      <c r="K1946" s="13">
        <f>IFERROR(VLOOKUP(A1946,[2]Sheet1!$A:$I,7,FALSE),0)</f>
        <v>0</v>
      </c>
      <c r="L1946" s="13">
        <f>IFERROR(VLOOKUP(A1946,[2]Sheet1!$A:$I,8,FALSE),0)</f>
        <v>0</v>
      </c>
      <c r="M1946" s="13">
        <f>IFERROR(VLOOKUP(A1946,[2]Sheet1!$A:$I,9,FALSE),0)</f>
        <v>0</v>
      </c>
      <c r="N1946" s="13">
        <f>IFERROR(VLOOKUP(A1946,[3]Sheet1!$A:$G,2,FALSE),0)</f>
        <v>0</v>
      </c>
      <c r="O1946" s="13">
        <f>IFERROR(VLOOKUP(A1946,[3]Sheet1!$A:$G,3,FALSE),0)</f>
        <v>0</v>
      </c>
      <c r="P1946" s="13">
        <f>IFERROR(VLOOKUP(A1946,[3]Sheet1!$A:$G,4,FALSE),0)</f>
        <v>0</v>
      </c>
      <c r="Q1946" s="13">
        <f>IFERROR(VLOOKUP(A1946,[3]Sheet1!$A:$G,5,FALSE),0)</f>
        <v>0</v>
      </c>
      <c r="R1946" s="13">
        <f>IFERROR(VLOOKUP(A1946,[3]Sheet1!$A:$H,6,FALSE),0)</f>
        <v>0</v>
      </c>
      <c r="S1946" s="13">
        <f>IFERROR(VLOOKUP(A1946,[3]Sheet1!$A:$I,7,FALSE),0)</f>
        <v>0</v>
      </c>
      <c r="T1946" s="13" t="str">
        <f t="shared" si="181"/>
        <v>Não</v>
      </c>
      <c r="U1946" s="13" t="str">
        <f t="shared" si="182"/>
        <v>Não</v>
      </c>
      <c r="V1946" s="13" t="str">
        <f t="shared" si="183"/>
        <v>Não</v>
      </c>
      <c r="W1946" s="13" t="str">
        <f t="shared" si="184"/>
        <v>Não</v>
      </c>
      <c r="X1946" s="13" t="str">
        <f t="shared" si="185"/>
        <v>Não</v>
      </c>
      <c r="Y1946" s="13" t="str">
        <f t="shared" si="186"/>
        <v>Não</v>
      </c>
    </row>
    <row r="1947" spans="1:25">
      <c r="A1947" s="9">
        <v>315910</v>
      </c>
      <c r="B1947" s="13">
        <f>IFERROR(VLOOKUP(A1947,[1]Monitoramento_Base_somente_Said!$A:$J,5,FALSE),0)</f>
        <v>0</v>
      </c>
      <c r="C1947" s="13">
        <f>IFERROR(VLOOKUP(A1947,[1]Monitoramento_Base_somente_Said!$A:$J,6,FALSE),0)</f>
        <v>0</v>
      </c>
      <c r="D1947" s="13">
        <f>IFERROR(VLOOKUP(A1947,[1]Monitoramento_Base_somente_Said!$A:$J,7,FALSE),0)</f>
        <v>0</v>
      </c>
      <c r="E1947" s="13">
        <f>IFERROR(VLOOKUP(A1947,[1]Monitoramento_Base_somente_Said!$A:$J,8,FALSE),0)</f>
        <v>0</v>
      </c>
      <c r="F1947" s="13">
        <f>IFERROR(VLOOKUP(A1947,[1]Monitoramento_Base_somente_Said!$A:$J,9,FALSE),0)</f>
        <v>0</v>
      </c>
      <c r="G1947" s="13">
        <f>IFERROR(VLOOKUP(A1947,[1]Monitoramento_Base_somente_Said!$A:$J,10,FALSE),0)</f>
        <v>0</v>
      </c>
      <c r="H1947" s="13">
        <f>IFERROR(VLOOKUP(A1947,[2]Sheet1!$A:$I,4,FALSE),0)</f>
        <v>0</v>
      </c>
      <c r="I1947" s="13">
        <f>IFERROR(VLOOKUP(A1947,[2]Sheet1!$A:$I,5,FALSE),0)</f>
        <v>0</v>
      </c>
      <c r="J1947" s="13">
        <f>IFERROR(VLOOKUP(A1947,[2]Sheet1!$A:$I,6,FALSE),0)</f>
        <v>0</v>
      </c>
      <c r="K1947" s="13">
        <f>IFERROR(VLOOKUP(A1947,[2]Sheet1!$A:$I,7,FALSE),0)</f>
        <v>0</v>
      </c>
      <c r="L1947" s="13">
        <f>IFERROR(VLOOKUP(A1947,[2]Sheet1!$A:$I,8,FALSE),0)</f>
        <v>0</v>
      </c>
      <c r="M1947" s="13">
        <f>IFERROR(VLOOKUP(A1947,[2]Sheet1!$A:$I,9,FALSE),0)</f>
        <v>0</v>
      </c>
      <c r="N1947" s="13">
        <f>IFERROR(VLOOKUP(A1947,[3]Sheet1!$A:$G,2,FALSE),0)</f>
        <v>200</v>
      </c>
      <c r="O1947" s="13">
        <f>IFERROR(VLOOKUP(A1947,[3]Sheet1!$A:$G,3,FALSE),0)</f>
        <v>0</v>
      </c>
      <c r="P1947" s="13">
        <f>IFERROR(VLOOKUP(A1947,[3]Sheet1!$A:$G,4,FALSE),0)</f>
        <v>0</v>
      </c>
      <c r="Q1947" s="13">
        <f>IFERROR(VLOOKUP(A1947,[3]Sheet1!$A:$G,5,FALSE),0)</f>
        <v>0</v>
      </c>
      <c r="R1947" s="13">
        <f>IFERROR(VLOOKUP(A1947,[3]Sheet1!$A:$H,6,FALSE),0)</f>
        <v>0</v>
      </c>
      <c r="S1947" s="13">
        <f>IFERROR(VLOOKUP(A1947,[3]Sheet1!$A:$I,7,FALSE),0)</f>
        <v>0</v>
      </c>
      <c r="T1947" s="13" t="str">
        <f t="shared" si="181"/>
        <v>Sim</v>
      </c>
      <c r="U1947" s="13" t="str">
        <f t="shared" si="182"/>
        <v>Não</v>
      </c>
      <c r="V1947" s="13" t="str">
        <f t="shared" si="183"/>
        <v>Não</v>
      </c>
      <c r="W1947" s="13" t="str">
        <f t="shared" si="184"/>
        <v>Não</v>
      </c>
      <c r="X1947" s="13" t="str">
        <f t="shared" si="185"/>
        <v>Não</v>
      </c>
      <c r="Y1947" s="13" t="str">
        <f t="shared" si="186"/>
        <v>Não</v>
      </c>
    </row>
    <row r="1948" spans="1:25">
      <c r="A1948" s="9">
        <v>315990</v>
      </c>
      <c r="B1948" s="13">
        <f>IFERROR(VLOOKUP(A1948,[1]Monitoramento_Base_somente_Said!$A:$J,5,FALSE),0)</f>
        <v>0</v>
      </c>
      <c r="C1948" s="13">
        <f>IFERROR(VLOOKUP(A1948,[1]Monitoramento_Base_somente_Said!$A:$J,6,FALSE),0)</f>
        <v>0</v>
      </c>
      <c r="D1948" s="13">
        <f>IFERROR(VLOOKUP(A1948,[1]Monitoramento_Base_somente_Said!$A:$J,7,FALSE),0)</f>
        <v>0</v>
      </c>
      <c r="E1948" s="13">
        <f>IFERROR(VLOOKUP(A1948,[1]Monitoramento_Base_somente_Said!$A:$J,8,FALSE),0)</f>
        <v>0</v>
      </c>
      <c r="F1948" s="13">
        <f>IFERROR(VLOOKUP(A1948,[1]Monitoramento_Base_somente_Said!$A:$J,9,FALSE),0)</f>
        <v>0</v>
      </c>
      <c r="G1948" s="13">
        <f>IFERROR(VLOOKUP(A1948,[1]Monitoramento_Base_somente_Said!$A:$J,10,FALSE),0)</f>
        <v>0</v>
      </c>
      <c r="H1948" s="13">
        <f>IFERROR(VLOOKUP(A1948,[2]Sheet1!$A:$I,4,FALSE),0)</f>
        <v>0</v>
      </c>
      <c r="I1948" s="13">
        <f>IFERROR(VLOOKUP(A1948,[2]Sheet1!$A:$I,5,FALSE),0)</f>
        <v>0</v>
      </c>
      <c r="J1948" s="13">
        <f>IFERROR(VLOOKUP(A1948,[2]Sheet1!$A:$I,6,FALSE),0)</f>
        <v>0</v>
      </c>
      <c r="K1948" s="13">
        <f>IFERROR(VLOOKUP(A1948,[2]Sheet1!$A:$I,7,FALSE),0)</f>
        <v>0</v>
      </c>
      <c r="L1948" s="13">
        <f>IFERROR(VLOOKUP(A1948,[2]Sheet1!$A:$I,8,FALSE),0)</f>
        <v>0</v>
      </c>
      <c r="M1948" s="13">
        <f>IFERROR(VLOOKUP(A1948,[2]Sheet1!$A:$I,9,FALSE),0)</f>
        <v>0</v>
      </c>
      <c r="N1948" s="13">
        <f>IFERROR(VLOOKUP(A1948,[3]Sheet1!$A:$G,2,FALSE),0)</f>
        <v>15456</v>
      </c>
      <c r="O1948" s="13">
        <f>IFERROR(VLOOKUP(A1948,[3]Sheet1!$A:$G,3,FALSE),0)</f>
        <v>0</v>
      </c>
      <c r="P1948" s="13">
        <f>IFERROR(VLOOKUP(A1948,[3]Sheet1!$A:$G,4,FALSE),0)</f>
        <v>0</v>
      </c>
      <c r="Q1948" s="13">
        <f>IFERROR(VLOOKUP(A1948,[3]Sheet1!$A:$G,5,FALSE),0)</f>
        <v>0</v>
      </c>
      <c r="R1948" s="13">
        <f>IFERROR(VLOOKUP(A1948,[3]Sheet1!$A:$H,6,FALSE),0)</f>
        <v>0</v>
      </c>
      <c r="S1948" s="13">
        <f>IFERROR(VLOOKUP(A1948,[3]Sheet1!$A:$I,7,FALSE),0)</f>
        <v>0</v>
      </c>
      <c r="T1948" s="13" t="str">
        <f t="shared" si="181"/>
        <v>Sim</v>
      </c>
      <c r="U1948" s="13" t="str">
        <f t="shared" si="182"/>
        <v>Não</v>
      </c>
      <c r="V1948" s="13" t="str">
        <f t="shared" si="183"/>
        <v>Não</v>
      </c>
      <c r="W1948" s="13" t="str">
        <f t="shared" si="184"/>
        <v>Não</v>
      </c>
      <c r="X1948" s="13" t="str">
        <f t="shared" si="185"/>
        <v>Não</v>
      </c>
      <c r="Y1948" s="13" t="str">
        <f t="shared" si="186"/>
        <v>Não</v>
      </c>
    </row>
    <row r="1949" spans="1:25">
      <c r="A1949" s="9">
        <v>316000</v>
      </c>
      <c r="B1949" s="13">
        <f>IFERROR(VLOOKUP(A1949,[1]Monitoramento_Base_somente_Said!$A:$J,5,FALSE),0)</f>
        <v>0</v>
      </c>
      <c r="C1949" s="13">
        <f>IFERROR(VLOOKUP(A1949,[1]Monitoramento_Base_somente_Said!$A:$J,6,FALSE),0)</f>
        <v>0</v>
      </c>
      <c r="D1949" s="13">
        <f>IFERROR(VLOOKUP(A1949,[1]Monitoramento_Base_somente_Said!$A:$J,7,FALSE),0)</f>
        <v>0</v>
      </c>
      <c r="E1949" s="13">
        <f>IFERROR(VLOOKUP(A1949,[1]Monitoramento_Base_somente_Said!$A:$J,8,FALSE),0)</f>
        <v>0</v>
      </c>
      <c r="F1949" s="13">
        <f>IFERROR(VLOOKUP(A1949,[1]Monitoramento_Base_somente_Said!$A:$J,9,FALSE),0)</f>
        <v>0</v>
      </c>
      <c r="G1949" s="13">
        <f>IFERROR(VLOOKUP(A1949,[1]Monitoramento_Base_somente_Said!$A:$J,10,FALSE),0)</f>
        <v>0</v>
      </c>
      <c r="H1949" s="13">
        <f>IFERROR(VLOOKUP(A1949,[2]Sheet1!$A:$I,4,FALSE),0)</f>
        <v>0</v>
      </c>
      <c r="I1949" s="13">
        <f>IFERROR(VLOOKUP(A1949,[2]Sheet1!$A:$I,5,FALSE),0)</f>
        <v>0</v>
      </c>
      <c r="J1949" s="13">
        <f>IFERROR(VLOOKUP(A1949,[2]Sheet1!$A:$I,6,FALSE),0)</f>
        <v>0</v>
      </c>
      <c r="K1949" s="13">
        <f>IFERROR(VLOOKUP(A1949,[2]Sheet1!$A:$I,7,FALSE),0)</f>
        <v>0</v>
      </c>
      <c r="L1949" s="13">
        <f>IFERROR(VLOOKUP(A1949,[2]Sheet1!$A:$I,8,FALSE),0)</f>
        <v>0</v>
      </c>
      <c r="M1949" s="13">
        <f>IFERROR(VLOOKUP(A1949,[2]Sheet1!$A:$I,9,FALSE),0)</f>
        <v>0</v>
      </c>
      <c r="N1949" s="13">
        <f>IFERROR(VLOOKUP(A1949,[3]Sheet1!$A:$G,2,FALSE),0)</f>
        <v>0</v>
      </c>
      <c r="O1949" s="13">
        <f>IFERROR(VLOOKUP(A1949,[3]Sheet1!$A:$G,3,FALSE),0)</f>
        <v>0</v>
      </c>
      <c r="P1949" s="13">
        <f>IFERROR(VLOOKUP(A1949,[3]Sheet1!$A:$G,4,FALSE),0)</f>
        <v>0</v>
      </c>
      <c r="Q1949" s="13">
        <f>IFERROR(VLOOKUP(A1949,[3]Sheet1!$A:$G,5,FALSE),0)</f>
        <v>0</v>
      </c>
      <c r="R1949" s="13">
        <f>IFERROR(VLOOKUP(A1949,[3]Sheet1!$A:$H,6,FALSE),0)</f>
        <v>0</v>
      </c>
      <c r="S1949" s="13">
        <f>IFERROR(VLOOKUP(A1949,[3]Sheet1!$A:$I,7,FALSE),0)</f>
        <v>0</v>
      </c>
      <c r="T1949" s="13" t="str">
        <f t="shared" si="181"/>
        <v>Não</v>
      </c>
      <c r="U1949" s="13" t="str">
        <f t="shared" si="182"/>
        <v>Não</v>
      </c>
      <c r="V1949" s="13" t="str">
        <f t="shared" si="183"/>
        <v>Não</v>
      </c>
      <c r="W1949" s="13" t="str">
        <f t="shared" si="184"/>
        <v>Não</v>
      </c>
      <c r="X1949" s="13" t="str">
        <f t="shared" si="185"/>
        <v>Não</v>
      </c>
      <c r="Y1949" s="13" t="str">
        <f t="shared" si="186"/>
        <v>Não</v>
      </c>
    </row>
    <row r="1950" spans="1:25">
      <c r="A1950" s="23">
        <v>316010</v>
      </c>
      <c r="B1950" s="13">
        <f>IFERROR(VLOOKUP(A1950,[1]Monitoramento_Base_somente_Said!$A:$J,5,FALSE),0)</f>
        <v>0</v>
      </c>
      <c r="C1950" s="13">
        <f>IFERROR(VLOOKUP(A1950,[1]Monitoramento_Base_somente_Said!$A:$J,6,FALSE),0)</f>
        <v>0</v>
      </c>
      <c r="D1950" s="13">
        <f>IFERROR(VLOOKUP(A1950,[1]Monitoramento_Base_somente_Said!$A:$J,7,FALSE),0)</f>
        <v>0</v>
      </c>
      <c r="E1950" s="13">
        <f>IFERROR(VLOOKUP(A1950,[1]Monitoramento_Base_somente_Said!$A:$J,8,FALSE),0)</f>
        <v>0</v>
      </c>
      <c r="F1950" s="13">
        <f>IFERROR(VLOOKUP(A1950,[1]Monitoramento_Base_somente_Said!$A:$J,9,FALSE),0)</f>
        <v>0</v>
      </c>
      <c r="G1950" s="13">
        <f>IFERROR(VLOOKUP(A1950,[1]Monitoramento_Base_somente_Said!$A:$J,10,FALSE),0)</f>
        <v>0</v>
      </c>
      <c r="H1950" s="13">
        <f>IFERROR(VLOOKUP(A1950,[2]Sheet1!$A:$I,4,FALSE),0)</f>
        <v>0</v>
      </c>
      <c r="I1950" s="13">
        <f>IFERROR(VLOOKUP(A1950,[2]Sheet1!$A:$I,5,FALSE),0)</f>
        <v>0</v>
      </c>
      <c r="J1950" s="13">
        <f>IFERROR(VLOOKUP(A1950,[2]Sheet1!$A:$I,6,FALSE),0)</f>
        <v>0</v>
      </c>
      <c r="K1950" s="13">
        <f>IFERROR(VLOOKUP(A1950,[2]Sheet1!$A:$I,7,FALSE),0)</f>
        <v>0</v>
      </c>
      <c r="L1950" s="13">
        <f>IFERROR(VLOOKUP(A1950,[2]Sheet1!$A:$I,8,FALSE),0)</f>
        <v>0</v>
      </c>
      <c r="M1950" s="13">
        <f>IFERROR(VLOOKUP(A1950,[2]Sheet1!$A:$I,9,FALSE),0)</f>
        <v>0</v>
      </c>
      <c r="N1950" s="13">
        <f>IFERROR(VLOOKUP(A1950,[3]Sheet1!$A:$G,2,FALSE),0)</f>
        <v>808</v>
      </c>
      <c r="O1950" s="13">
        <f>IFERROR(VLOOKUP(A1950,[3]Sheet1!$A:$G,3,FALSE),0)</f>
        <v>0</v>
      </c>
      <c r="P1950" s="13">
        <f>IFERROR(VLOOKUP(A1950,[3]Sheet1!$A:$G,4,FALSE),0)</f>
        <v>0</v>
      </c>
      <c r="Q1950" s="13">
        <f>IFERROR(VLOOKUP(A1950,[3]Sheet1!$A:$G,5,FALSE),0)</f>
        <v>0</v>
      </c>
      <c r="R1950" s="13">
        <f>IFERROR(VLOOKUP(A1950,[3]Sheet1!$A:$H,6,FALSE),0)</f>
        <v>0</v>
      </c>
      <c r="S1950" s="13">
        <f>IFERROR(VLOOKUP(A1950,[3]Sheet1!$A:$I,7,FALSE),0)</f>
        <v>0</v>
      </c>
      <c r="T1950" s="13" t="str">
        <f t="shared" si="181"/>
        <v>Sim</v>
      </c>
      <c r="U1950" s="13" t="str">
        <f t="shared" si="182"/>
        <v>Não</v>
      </c>
      <c r="V1950" s="13" t="str">
        <f t="shared" si="183"/>
        <v>Não</v>
      </c>
      <c r="W1950" s="13" t="str">
        <f t="shared" si="184"/>
        <v>Não</v>
      </c>
      <c r="X1950" s="13" t="str">
        <f t="shared" si="185"/>
        <v>Não</v>
      </c>
      <c r="Y1950" s="13" t="str">
        <f t="shared" si="186"/>
        <v>Não</v>
      </c>
    </row>
    <row r="1951" spans="1:25">
      <c r="A1951" s="23">
        <v>316020</v>
      </c>
      <c r="B1951" s="13">
        <f>IFERROR(VLOOKUP(A1951,[1]Monitoramento_Base_somente_Said!$A:$J,5,FALSE),0)</f>
        <v>0</v>
      </c>
      <c r="C1951" s="13">
        <f>IFERROR(VLOOKUP(A1951,[1]Monitoramento_Base_somente_Said!$A:$J,6,FALSE),0)</f>
        <v>0</v>
      </c>
      <c r="D1951" s="13">
        <f>IFERROR(VLOOKUP(A1951,[1]Monitoramento_Base_somente_Said!$A:$J,7,FALSE),0)</f>
        <v>0</v>
      </c>
      <c r="E1951" s="13">
        <f>IFERROR(VLOOKUP(A1951,[1]Monitoramento_Base_somente_Said!$A:$J,8,FALSE),0)</f>
        <v>0</v>
      </c>
      <c r="F1951" s="13">
        <f>IFERROR(VLOOKUP(A1951,[1]Monitoramento_Base_somente_Said!$A:$J,9,FALSE),0)</f>
        <v>0</v>
      </c>
      <c r="G1951" s="13">
        <f>IFERROR(VLOOKUP(A1951,[1]Monitoramento_Base_somente_Said!$A:$J,10,FALSE),0)</f>
        <v>0</v>
      </c>
      <c r="H1951" s="13">
        <f>IFERROR(VLOOKUP(A1951,[2]Sheet1!$A:$I,4,FALSE),0)</f>
        <v>0</v>
      </c>
      <c r="I1951" s="13">
        <f>IFERROR(VLOOKUP(A1951,[2]Sheet1!$A:$I,5,FALSE),0)</f>
        <v>0</v>
      </c>
      <c r="J1951" s="13">
        <f>IFERROR(VLOOKUP(A1951,[2]Sheet1!$A:$I,6,FALSE),0)</f>
        <v>0</v>
      </c>
      <c r="K1951" s="13">
        <f>IFERROR(VLOOKUP(A1951,[2]Sheet1!$A:$I,7,FALSE),0)</f>
        <v>0</v>
      </c>
      <c r="L1951" s="13">
        <f>IFERROR(VLOOKUP(A1951,[2]Sheet1!$A:$I,8,FALSE),0)</f>
        <v>0</v>
      </c>
      <c r="M1951" s="13">
        <f>IFERROR(VLOOKUP(A1951,[2]Sheet1!$A:$I,9,FALSE),0)</f>
        <v>0</v>
      </c>
      <c r="N1951" s="13">
        <f>IFERROR(VLOOKUP(A1951,[3]Sheet1!$A:$G,2,FALSE),0)</f>
        <v>1009</v>
      </c>
      <c r="O1951" s="13">
        <f>IFERROR(VLOOKUP(A1951,[3]Sheet1!$A:$G,3,FALSE),0)</f>
        <v>0</v>
      </c>
      <c r="P1951" s="13">
        <f>IFERROR(VLOOKUP(A1951,[3]Sheet1!$A:$G,4,FALSE),0)</f>
        <v>0</v>
      </c>
      <c r="Q1951" s="13">
        <f>IFERROR(VLOOKUP(A1951,[3]Sheet1!$A:$G,5,FALSE),0)</f>
        <v>0</v>
      </c>
      <c r="R1951" s="13">
        <f>IFERROR(VLOOKUP(A1951,[3]Sheet1!$A:$H,6,FALSE),0)</f>
        <v>0</v>
      </c>
      <c r="S1951" s="13">
        <f>IFERROR(VLOOKUP(A1951,[3]Sheet1!$A:$I,7,FALSE),0)</f>
        <v>0</v>
      </c>
      <c r="T1951" s="13" t="str">
        <f t="shared" si="181"/>
        <v>Sim</v>
      </c>
      <c r="U1951" s="13" t="str">
        <f t="shared" si="182"/>
        <v>Não</v>
      </c>
      <c r="V1951" s="13" t="str">
        <f t="shared" si="183"/>
        <v>Não</v>
      </c>
      <c r="W1951" s="13" t="str">
        <f t="shared" si="184"/>
        <v>Não</v>
      </c>
      <c r="X1951" s="13" t="str">
        <f t="shared" si="185"/>
        <v>Não</v>
      </c>
      <c r="Y1951" s="13" t="str">
        <f t="shared" si="186"/>
        <v>Não</v>
      </c>
    </row>
    <row r="1952" spans="1:25">
      <c r="A1952" s="9">
        <v>316030</v>
      </c>
      <c r="B1952" s="13">
        <f>IFERROR(VLOOKUP(A1952,[1]Monitoramento_Base_somente_Said!$A:$J,5,FALSE),0)</f>
        <v>0</v>
      </c>
      <c r="C1952" s="13">
        <f>IFERROR(VLOOKUP(A1952,[1]Monitoramento_Base_somente_Said!$A:$J,6,FALSE),0)</f>
        <v>0</v>
      </c>
      <c r="D1952" s="13">
        <f>IFERROR(VLOOKUP(A1952,[1]Monitoramento_Base_somente_Said!$A:$J,7,FALSE),0)</f>
        <v>0</v>
      </c>
      <c r="E1952" s="13">
        <f>IFERROR(VLOOKUP(A1952,[1]Monitoramento_Base_somente_Said!$A:$J,8,FALSE),0)</f>
        <v>0</v>
      </c>
      <c r="F1952" s="13">
        <f>IFERROR(VLOOKUP(A1952,[1]Monitoramento_Base_somente_Said!$A:$J,9,FALSE),0)</f>
        <v>0</v>
      </c>
      <c r="G1952" s="13">
        <f>IFERROR(VLOOKUP(A1952,[1]Monitoramento_Base_somente_Said!$A:$J,10,FALSE),0)</f>
        <v>0</v>
      </c>
      <c r="H1952" s="13">
        <f>IFERROR(VLOOKUP(A1952,[2]Sheet1!$A:$I,4,FALSE),0)</f>
        <v>0</v>
      </c>
      <c r="I1952" s="13">
        <f>IFERROR(VLOOKUP(A1952,[2]Sheet1!$A:$I,5,FALSE),0)</f>
        <v>0</v>
      </c>
      <c r="J1952" s="13">
        <f>IFERROR(VLOOKUP(A1952,[2]Sheet1!$A:$I,6,FALSE),0)</f>
        <v>0</v>
      </c>
      <c r="K1952" s="13">
        <f>IFERROR(VLOOKUP(A1952,[2]Sheet1!$A:$I,7,FALSE),0)</f>
        <v>0</v>
      </c>
      <c r="L1952" s="13">
        <f>IFERROR(VLOOKUP(A1952,[2]Sheet1!$A:$I,8,FALSE),0)</f>
        <v>0</v>
      </c>
      <c r="M1952" s="13">
        <f>IFERROR(VLOOKUP(A1952,[2]Sheet1!$A:$I,9,FALSE),0)</f>
        <v>0</v>
      </c>
      <c r="N1952" s="13">
        <f>IFERROR(VLOOKUP(A1952,[3]Sheet1!$A:$G,2,FALSE),0)</f>
        <v>0</v>
      </c>
      <c r="O1952" s="13">
        <f>IFERROR(VLOOKUP(A1952,[3]Sheet1!$A:$G,3,FALSE),0)</f>
        <v>0</v>
      </c>
      <c r="P1952" s="13">
        <f>IFERROR(VLOOKUP(A1952,[3]Sheet1!$A:$G,4,FALSE),0)</f>
        <v>0</v>
      </c>
      <c r="Q1952" s="13">
        <f>IFERROR(VLOOKUP(A1952,[3]Sheet1!$A:$G,5,FALSE),0)</f>
        <v>0</v>
      </c>
      <c r="R1952" s="13">
        <f>IFERROR(VLOOKUP(A1952,[3]Sheet1!$A:$H,6,FALSE),0)</f>
        <v>0</v>
      </c>
      <c r="S1952" s="13">
        <f>IFERROR(VLOOKUP(A1952,[3]Sheet1!$A:$I,7,FALSE),0)</f>
        <v>0</v>
      </c>
      <c r="T1952" s="13" t="str">
        <f t="shared" si="181"/>
        <v>Não</v>
      </c>
      <c r="U1952" s="13" t="str">
        <f t="shared" si="182"/>
        <v>Não</v>
      </c>
      <c r="V1952" s="13" t="str">
        <f t="shared" si="183"/>
        <v>Não</v>
      </c>
      <c r="W1952" s="13" t="str">
        <f t="shared" si="184"/>
        <v>Não</v>
      </c>
      <c r="X1952" s="13" t="str">
        <f t="shared" si="185"/>
        <v>Não</v>
      </c>
      <c r="Y1952" s="13" t="str">
        <f t="shared" si="186"/>
        <v>Não</v>
      </c>
    </row>
    <row r="1953" spans="1:25">
      <c r="A1953" s="9">
        <v>316040</v>
      </c>
      <c r="B1953" s="13">
        <f>IFERROR(VLOOKUP(A1953,[1]Monitoramento_Base_somente_Said!$A:$J,5,FALSE),0)</f>
        <v>0</v>
      </c>
      <c r="C1953" s="13">
        <f>IFERROR(VLOOKUP(A1953,[1]Monitoramento_Base_somente_Said!$A:$J,6,FALSE),0)</f>
        <v>0</v>
      </c>
      <c r="D1953" s="13">
        <f>IFERROR(VLOOKUP(A1953,[1]Monitoramento_Base_somente_Said!$A:$J,7,FALSE),0)</f>
        <v>0</v>
      </c>
      <c r="E1953" s="13">
        <f>IFERROR(VLOOKUP(A1953,[1]Monitoramento_Base_somente_Said!$A:$J,8,FALSE),0)</f>
        <v>0</v>
      </c>
      <c r="F1953" s="13">
        <f>IFERROR(VLOOKUP(A1953,[1]Monitoramento_Base_somente_Said!$A:$J,9,FALSE),0)</f>
        <v>0</v>
      </c>
      <c r="G1953" s="13">
        <f>IFERROR(VLOOKUP(A1953,[1]Monitoramento_Base_somente_Said!$A:$J,10,FALSE),0)</f>
        <v>0</v>
      </c>
      <c r="H1953" s="13">
        <f>IFERROR(VLOOKUP(A1953,[2]Sheet1!$A:$I,4,FALSE),0)</f>
        <v>0</v>
      </c>
      <c r="I1953" s="13">
        <f>IFERROR(VLOOKUP(A1953,[2]Sheet1!$A:$I,5,FALSE),0)</f>
        <v>0</v>
      </c>
      <c r="J1953" s="13">
        <f>IFERROR(VLOOKUP(A1953,[2]Sheet1!$A:$I,6,FALSE),0)</f>
        <v>0</v>
      </c>
      <c r="K1953" s="13">
        <f>IFERROR(VLOOKUP(A1953,[2]Sheet1!$A:$I,7,FALSE),0)</f>
        <v>0</v>
      </c>
      <c r="L1953" s="13">
        <f>IFERROR(VLOOKUP(A1953,[2]Sheet1!$A:$I,8,FALSE),0)</f>
        <v>0</v>
      </c>
      <c r="M1953" s="13">
        <f>IFERROR(VLOOKUP(A1953,[2]Sheet1!$A:$I,9,FALSE),0)</f>
        <v>0</v>
      </c>
      <c r="N1953" s="13">
        <f>IFERROR(VLOOKUP(A1953,[3]Sheet1!$A:$G,2,FALSE),0)</f>
        <v>1184</v>
      </c>
      <c r="O1953" s="13">
        <f>IFERROR(VLOOKUP(A1953,[3]Sheet1!$A:$G,3,FALSE),0)</f>
        <v>0</v>
      </c>
      <c r="P1953" s="13">
        <f>IFERROR(VLOOKUP(A1953,[3]Sheet1!$A:$G,4,FALSE),0)</f>
        <v>0</v>
      </c>
      <c r="Q1953" s="13">
        <f>IFERROR(VLOOKUP(A1953,[3]Sheet1!$A:$G,5,FALSE),0)</f>
        <v>0</v>
      </c>
      <c r="R1953" s="13">
        <f>IFERROR(VLOOKUP(A1953,[3]Sheet1!$A:$H,6,FALSE),0)</f>
        <v>0</v>
      </c>
      <c r="S1953" s="13">
        <f>IFERROR(VLOOKUP(A1953,[3]Sheet1!$A:$I,7,FALSE),0)</f>
        <v>0</v>
      </c>
      <c r="T1953" s="13" t="str">
        <f t="shared" si="181"/>
        <v>Sim</v>
      </c>
      <c r="U1953" s="13" t="str">
        <f t="shared" si="182"/>
        <v>Não</v>
      </c>
      <c r="V1953" s="13" t="str">
        <f t="shared" si="183"/>
        <v>Não</v>
      </c>
      <c r="W1953" s="13" t="str">
        <f t="shared" si="184"/>
        <v>Não</v>
      </c>
      <c r="X1953" s="13" t="str">
        <f t="shared" si="185"/>
        <v>Não</v>
      </c>
      <c r="Y1953" s="13" t="str">
        <f t="shared" si="186"/>
        <v>Não</v>
      </c>
    </row>
    <row r="1954" spans="1:25">
      <c r="A1954" s="9">
        <v>316045</v>
      </c>
      <c r="B1954" s="13">
        <f>IFERROR(VLOOKUP(A1954,[1]Monitoramento_Base_somente_Said!$A:$J,5,FALSE),0)</f>
        <v>0</v>
      </c>
      <c r="C1954" s="13">
        <f>IFERROR(VLOOKUP(A1954,[1]Monitoramento_Base_somente_Said!$A:$J,6,FALSE),0)</f>
        <v>0</v>
      </c>
      <c r="D1954" s="13">
        <f>IFERROR(VLOOKUP(A1954,[1]Monitoramento_Base_somente_Said!$A:$J,7,FALSE),0)</f>
        <v>0</v>
      </c>
      <c r="E1954" s="13">
        <f>IFERROR(VLOOKUP(A1954,[1]Monitoramento_Base_somente_Said!$A:$J,8,FALSE),0)</f>
        <v>0</v>
      </c>
      <c r="F1954" s="13">
        <f>IFERROR(VLOOKUP(A1954,[1]Monitoramento_Base_somente_Said!$A:$J,9,FALSE),0)</f>
        <v>0</v>
      </c>
      <c r="G1954" s="13">
        <f>IFERROR(VLOOKUP(A1954,[1]Monitoramento_Base_somente_Said!$A:$J,10,FALSE),0)</f>
        <v>0</v>
      </c>
      <c r="H1954" s="13">
        <f>IFERROR(VLOOKUP(A1954,[2]Sheet1!$A:$I,4,FALSE),0)</f>
        <v>0</v>
      </c>
      <c r="I1954" s="13">
        <f>IFERROR(VLOOKUP(A1954,[2]Sheet1!$A:$I,5,FALSE),0)</f>
        <v>0</v>
      </c>
      <c r="J1954" s="13">
        <f>IFERROR(VLOOKUP(A1954,[2]Sheet1!$A:$I,6,FALSE),0)</f>
        <v>0</v>
      </c>
      <c r="K1954" s="13">
        <f>IFERROR(VLOOKUP(A1954,[2]Sheet1!$A:$I,7,FALSE),0)</f>
        <v>0</v>
      </c>
      <c r="L1954" s="13">
        <f>IFERROR(VLOOKUP(A1954,[2]Sheet1!$A:$I,8,FALSE),0)</f>
        <v>0</v>
      </c>
      <c r="M1954" s="13">
        <f>IFERROR(VLOOKUP(A1954,[2]Sheet1!$A:$I,9,FALSE),0)</f>
        <v>0</v>
      </c>
      <c r="N1954" s="13">
        <f>IFERROR(VLOOKUP(A1954,[3]Sheet1!$A:$G,2,FALSE),0)</f>
        <v>580</v>
      </c>
      <c r="O1954" s="13">
        <f>IFERROR(VLOOKUP(A1954,[3]Sheet1!$A:$G,3,FALSE),0)</f>
        <v>0</v>
      </c>
      <c r="P1954" s="13">
        <f>IFERROR(VLOOKUP(A1954,[3]Sheet1!$A:$G,4,FALSE),0)</f>
        <v>0</v>
      </c>
      <c r="Q1954" s="13">
        <f>IFERROR(VLOOKUP(A1954,[3]Sheet1!$A:$G,5,FALSE),0)</f>
        <v>0</v>
      </c>
      <c r="R1954" s="13">
        <f>IFERROR(VLOOKUP(A1954,[3]Sheet1!$A:$H,6,FALSE),0)</f>
        <v>0</v>
      </c>
      <c r="S1954" s="13">
        <f>IFERROR(VLOOKUP(A1954,[3]Sheet1!$A:$I,7,FALSE),0)</f>
        <v>0</v>
      </c>
      <c r="T1954" s="13" t="str">
        <f t="shared" si="181"/>
        <v>Sim</v>
      </c>
      <c r="U1954" s="13" t="str">
        <f t="shared" si="182"/>
        <v>Não</v>
      </c>
      <c r="V1954" s="13" t="str">
        <f t="shared" si="183"/>
        <v>Não</v>
      </c>
      <c r="W1954" s="13" t="str">
        <f t="shared" si="184"/>
        <v>Não</v>
      </c>
      <c r="X1954" s="13" t="str">
        <f t="shared" si="185"/>
        <v>Não</v>
      </c>
      <c r="Y1954" s="13" t="str">
        <f t="shared" si="186"/>
        <v>Não</v>
      </c>
    </row>
    <row r="1955" spans="1:25">
      <c r="A1955" s="9">
        <v>316050</v>
      </c>
      <c r="B1955" s="13">
        <f>IFERROR(VLOOKUP(A1955,[1]Monitoramento_Base_somente_Said!$A:$J,5,FALSE),0)</f>
        <v>0</v>
      </c>
      <c r="C1955" s="13">
        <f>IFERROR(VLOOKUP(A1955,[1]Monitoramento_Base_somente_Said!$A:$J,6,FALSE),0)</f>
        <v>0</v>
      </c>
      <c r="D1955" s="13">
        <f>IFERROR(VLOOKUP(A1955,[1]Monitoramento_Base_somente_Said!$A:$J,7,FALSE),0)</f>
        <v>0</v>
      </c>
      <c r="E1955" s="13">
        <f>IFERROR(VLOOKUP(A1955,[1]Monitoramento_Base_somente_Said!$A:$J,8,FALSE),0)</f>
        <v>0</v>
      </c>
      <c r="F1955" s="13">
        <f>IFERROR(VLOOKUP(A1955,[1]Monitoramento_Base_somente_Said!$A:$J,9,FALSE),0)</f>
        <v>0</v>
      </c>
      <c r="G1955" s="13">
        <f>IFERROR(VLOOKUP(A1955,[1]Monitoramento_Base_somente_Said!$A:$J,10,FALSE),0)</f>
        <v>0</v>
      </c>
      <c r="H1955" s="13">
        <f>IFERROR(VLOOKUP(A1955,[2]Sheet1!$A:$I,4,FALSE),0)</f>
        <v>0</v>
      </c>
      <c r="I1955" s="13">
        <f>IFERROR(VLOOKUP(A1955,[2]Sheet1!$A:$I,5,FALSE),0)</f>
        <v>0</v>
      </c>
      <c r="J1955" s="13">
        <f>IFERROR(VLOOKUP(A1955,[2]Sheet1!$A:$I,6,FALSE),0)</f>
        <v>0</v>
      </c>
      <c r="K1955" s="13">
        <f>IFERROR(VLOOKUP(A1955,[2]Sheet1!$A:$I,7,FALSE),0)</f>
        <v>0</v>
      </c>
      <c r="L1955" s="13">
        <f>IFERROR(VLOOKUP(A1955,[2]Sheet1!$A:$I,8,FALSE),0)</f>
        <v>0</v>
      </c>
      <c r="M1955" s="13">
        <f>IFERROR(VLOOKUP(A1955,[2]Sheet1!$A:$I,9,FALSE),0)</f>
        <v>0</v>
      </c>
      <c r="N1955" s="13">
        <f>IFERROR(VLOOKUP(A1955,[3]Sheet1!$A:$G,2,FALSE),0)</f>
        <v>4950</v>
      </c>
      <c r="O1955" s="13">
        <f>IFERROR(VLOOKUP(A1955,[3]Sheet1!$A:$G,3,FALSE),0)</f>
        <v>0</v>
      </c>
      <c r="P1955" s="13">
        <f>IFERROR(VLOOKUP(A1955,[3]Sheet1!$A:$G,4,FALSE),0)</f>
        <v>0</v>
      </c>
      <c r="Q1955" s="13">
        <f>IFERROR(VLOOKUP(A1955,[3]Sheet1!$A:$G,5,FALSE),0)</f>
        <v>0</v>
      </c>
      <c r="R1955" s="13">
        <f>IFERROR(VLOOKUP(A1955,[3]Sheet1!$A:$H,6,FALSE),0)</f>
        <v>0</v>
      </c>
      <c r="S1955" s="13">
        <f>IFERROR(VLOOKUP(A1955,[3]Sheet1!$A:$I,7,FALSE),0)</f>
        <v>0</v>
      </c>
      <c r="T1955" s="13" t="str">
        <f t="shared" si="181"/>
        <v>Sim</v>
      </c>
      <c r="U1955" s="13" t="str">
        <f t="shared" si="182"/>
        <v>Não</v>
      </c>
      <c r="V1955" s="13" t="str">
        <f t="shared" si="183"/>
        <v>Não</v>
      </c>
      <c r="W1955" s="13" t="str">
        <f t="shared" si="184"/>
        <v>Não</v>
      </c>
      <c r="X1955" s="13" t="str">
        <f t="shared" si="185"/>
        <v>Não</v>
      </c>
      <c r="Y1955" s="13" t="str">
        <f t="shared" si="186"/>
        <v>Não</v>
      </c>
    </row>
    <row r="1956" spans="1:25">
      <c r="A1956" s="9">
        <v>316060</v>
      </c>
      <c r="B1956" s="13">
        <f>IFERROR(VLOOKUP(A1956,[1]Monitoramento_Base_somente_Said!$A:$J,5,FALSE),0)</f>
        <v>0</v>
      </c>
      <c r="C1956" s="13">
        <f>IFERROR(VLOOKUP(A1956,[1]Monitoramento_Base_somente_Said!$A:$J,6,FALSE),0)</f>
        <v>0</v>
      </c>
      <c r="D1956" s="13">
        <f>IFERROR(VLOOKUP(A1956,[1]Monitoramento_Base_somente_Said!$A:$J,7,FALSE),0)</f>
        <v>0</v>
      </c>
      <c r="E1956" s="13">
        <f>IFERROR(VLOOKUP(A1956,[1]Monitoramento_Base_somente_Said!$A:$J,8,FALSE),0)</f>
        <v>0</v>
      </c>
      <c r="F1956" s="13">
        <f>IFERROR(VLOOKUP(A1956,[1]Monitoramento_Base_somente_Said!$A:$J,9,FALSE),0)</f>
        <v>0</v>
      </c>
      <c r="G1956" s="13">
        <f>IFERROR(VLOOKUP(A1956,[1]Monitoramento_Base_somente_Said!$A:$J,10,FALSE),0)</f>
        <v>0</v>
      </c>
      <c r="H1956" s="13">
        <f>IFERROR(VLOOKUP(A1956,[2]Sheet1!$A:$I,4,FALSE),0)</f>
        <v>0</v>
      </c>
      <c r="I1956" s="13">
        <f>IFERROR(VLOOKUP(A1956,[2]Sheet1!$A:$I,5,FALSE),0)</f>
        <v>0</v>
      </c>
      <c r="J1956" s="13">
        <f>IFERROR(VLOOKUP(A1956,[2]Sheet1!$A:$I,6,FALSE),0)</f>
        <v>0</v>
      </c>
      <c r="K1956" s="13">
        <f>IFERROR(VLOOKUP(A1956,[2]Sheet1!$A:$I,7,FALSE),0)</f>
        <v>0</v>
      </c>
      <c r="L1956" s="13">
        <f>IFERROR(VLOOKUP(A1956,[2]Sheet1!$A:$I,8,FALSE),0)</f>
        <v>0</v>
      </c>
      <c r="M1956" s="13">
        <f>IFERROR(VLOOKUP(A1956,[2]Sheet1!$A:$I,9,FALSE),0)</f>
        <v>0</v>
      </c>
      <c r="N1956" s="13">
        <f>IFERROR(VLOOKUP(A1956,[3]Sheet1!$A:$G,2,FALSE),0)</f>
        <v>10487</v>
      </c>
      <c r="O1956" s="13">
        <f>IFERROR(VLOOKUP(A1956,[3]Sheet1!$A:$G,3,FALSE),0)</f>
        <v>0</v>
      </c>
      <c r="P1956" s="13">
        <f>IFERROR(VLOOKUP(A1956,[3]Sheet1!$A:$G,4,FALSE),0)</f>
        <v>0</v>
      </c>
      <c r="Q1956" s="13">
        <f>IFERROR(VLOOKUP(A1956,[3]Sheet1!$A:$G,5,FALSE),0)</f>
        <v>0</v>
      </c>
      <c r="R1956" s="13">
        <f>IFERROR(VLOOKUP(A1956,[3]Sheet1!$A:$H,6,FALSE),0)</f>
        <v>0</v>
      </c>
      <c r="S1956" s="13">
        <f>IFERROR(VLOOKUP(A1956,[3]Sheet1!$A:$I,7,FALSE),0)</f>
        <v>0</v>
      </c>
      <c r="T1956" s="13" t="str">
        <f t="shared" si="181"/>
        <v>Sim</v>
      </c>
      <c r="U1956" s="13" t="str">
        <f t="shared" si="182"/>
        <v>Não</v>
      </c>
      <c r="V1956" s="13" t="str">
        <f t="shared" si="183"/>
        <v>Não</v>
      </c>
      <c r="W1956" s="13" t="str">
        <f t="shared" si="184"/>
        <v>Não</v>
      </c>
      <c r="X1956" s="13" t="str">
        <f t="shared" si="185"/>
        <v>Não</v>
      </c>
      <c r="Y1956" s="13" t="str">
        <f t="shared" si="186"/>
        <v>Não</v>
      </c>
    </row>
    <row r="1957" spans="1:25">
      <c r="A1957" s="9">
        <v>316080</v>
      </c>
      <c r="B1957" s="13">
        <f>IFERROR(VLOOKUP(A1957,[1]Monitoramento_Base_somente_Said!$A:$J,5,FALSE),0)</f>
        <v>0</v>
      </c>
      <c r="C1957" s="13">
        <f>IFERROR(VLOOKUP(A1957,[1]Monitoramento_Base_somente_Said!$A:$J,6,FALSE),0)</f>
        <v>0</v>
      </c>
      <c r="D1957" s="13">
        <f>IFERROR(VLOOKUP(A1957,[1]Monitoramento_Base_somente_Said!$A:$J,7,FALSE),0)</f>
        <v>0</v>
      </c>
      <c r="E1957" s="13">
        <f>IFERROR(VLOOKUP(A1957,[1]Monitoramento_Base_somente_Said!$A:$J,8,FALSE),0)</f>
        <v>0</v>
      </c>
      <c r="F1957" s="13">
        <f>IFERROR(VLOOKUP(A1957,[1]Monitoramento_Base_somente_Said!$A:$J,9,FALSE),0)</f>
        <v>0</v>
      </c>
      <c r="G1957" s="13">
        <f>IFERROR(VLOOKUP(A1957,[1]Monitoramento_Base_somente_Said!$A:$J,10,FALSE),0)</f>
        <v>0</v>
      </c>
      <c r="H1957" s="13">
        <f>IFERROR(VLOOKUP(A1957,[2]Sheet1!$A:$I,4,FALSE),0)</f>
        <v>0</v>
      </c>
      <c r="I1957" s="13">
        <f>IFERROR(VLOOKUP(A1957,[2]Sheet1!$A:$I,5,FALSE),0)</f>
        <v>0</v>
      </c>
      <c r="J1957" s="13">
        <f>IFERROR(VLOOKUP(A1957,[2]Sheet1!$A:$I,6,FALSE),0)</f>
        <v>0</v>
      </c>
      <c r="K1957" s="13">
        <f>IFERROR(VLOOKUP(A1957,[2]Sheet1!$A:$I,7,FALSE),0)</f>
        <v>0</v>
      </c>
      <c r="L1957" s="13">
        <f>IFERROR(VLOOKUP(A1957,[2]Sheet1!$A:$I,8,FALSE),0)</f>
        <v>0</v>
      </c>
      <c r="M1957" s="13">
        <f>IFERROR(VLOOKUP(A1957,[2]Sheet1!$A:$I,9,FALSE),0)</f>
        <v>0</v>
      </c>
      <c r="N1957" s="13">
        <f>IFERROR(VLOOKUP(A1957,[3]Sheet1!$A:$G,2,FALSE),0)</f>
        <v>0</v>
      </c>
      <c r="O1957" s="13">
        <f>IFERROR(VLOOKUP(A1957,[3]Sheet1!$A:$G,3,FALSE),0)</f>
        <v>0</v>
      </c>
      <c r="P1957" s="13">
        <f>IFERROR(VLOOKUP(A1957,[3]Sheet1!$A:$G,4,FALSE),0)</f>
        <v>0</v>
      </c>
      <c r="Q1957" s="13">
        <f>IFERROR(VLOOKUP(A1957,[3]Sheet1!$A:$G,5,FALSE),0)</f>
        <v>0</v>
      </c>
      <c r="R1957" s="13">
        <f>IFERROR(VLOOKUP(A1957,[3]Sheet1!$A:$H,6,FALSE),0)</f>
        <v>0</v>
      </c>
      <c r="S1957" s="13">
        <f>IFERROR(VLOOKUP(A1957,[3]Sheet1!$A:$I,7,FALSE),0)</f>
        <v>0</v>
      </c>
      <c r="T1957" s="13" t="str">
        <f t="shared" si="181"/>
        <v>Não</v>
      </c>
      <c r="U1957" s="13" t="str">
        <f t="shared" si="182"/>
        <v>Não</v>
      </c>
      <c r="V1957" s="13" t="str">
        <f t="shared" si="183"/>
        <v>Não</v>
      </c>
      <c r="W1957" s="13" t="str">
        <f t="shared" si="184"/>
        <v>Não</v>
      </c>
      <c r="X1957" s="13" t="str">
        <f t="shared" si="185"/>
        <v>Não</v>
      </c>
      <c r="Y1957" s="13" t="str">
        <f t="shared" si="186"/>
        <v>Não</v>
      </c>
    </row>
    <row r="1958" spans="1:25">
      <c r="A1958" s="9">
        <v>316090</v>
      </c>
      <c r="B1958" s="13">
        <f>IFERROR(VLOOKUP(A1958,[1]Monitoramento_Base_somente_Said!$A:$J,5,FALSE),0)</f>
        <v>0</v>
      </c>
      <c r="C1958" s="13">
        <f>IFERROR(VLOOKUP(A1958,[1]Monitoramento_Base_somente_Said!$A:$J,6,FALSE),0)</f>
        <v>0</v>
      </c>
      <c r="D1958" s="13">
        <f>IFERROR(VLOOKUP(A1958,[1]Monitoramento_Base_somente_Said!$A:$J,7,FALSE),0)</f>
        <v>0</v>
      </c>
      <c r="E1958" s="13">
        <f>IFERROR(VLOOKUP(A1958,[1]Monitoramento_Base_somente_Said!$A:$J,8,FALSE),0)</f>
        <v>0</v>
      </c>
      <c r="F1958" s="13">
        <f>IFERROR(VLOOKUP(A1958,[1]Monitoramento_Base_somente_Said!$A:$J,9,FALSE),0)</f>
        <v>0</v>
      </c>
      <c r="G1958" s="13">
        <f>IFERROR(VLOOKUP(A1958,[1]Monitoramento_Base_somente_Said!$A:$J,10,FALSE),0)</f>
        <v>0</v>
      </c>
      <c r="H1958" s="13">
        <f>IFERROR(VLOOKUP(A1958,[2]Sheet1!$A:$I,4,FALSE),0)</f>
        <v>0</v>
      </c>
      <c r="I1958" s="13">
        <f>IFERROR(VLOOKUP(A1958,[2]Sheet1!$A:$I,5,FALSE),0)</f>
        <v>0</v>
      </c>
      <c r="J1958" s="13">
        <f>IFERROR(VLOOKUP(A1958,[2]Sheet1!$A:$I,6,FALSE),0)</f>
        <v>0</v>
      </c>
      <c r="K1958" s="13">
        <f>IFERROR(VLOOKUP(A1958,[2]Sheet1!$A:$I,7,FALSE),0)</f>
        <v>0</v>
      </c>
      <c r="L1958" s="13">
        <f>IFERROR(VLOOKUP(A1958,[2]Sheet1!$A:$I,8,FALSE),0)</f>
        <v>0</v>
      </c>
      <c r="M1958" s="13">
        <f>IFERROR(VLOOKUP(A1958,[2]Sheet1!$A:$I,9,FALSE),0)</f>
        <v>0</v>
      </c>
      <c r="N1958" s="13">
        <f>IFERROR(VLOOKUP(A1958,[3]Sheet1!$A:$G,2,FALSE),0)</f>
        <v>1993</v>
      </c>
      <c r="O1958" s="13">
        <f>IFERROR(VLOOKUP(A1958,[3]Sheet1!$A:$G,3,FALSE),0)</f>
        <v>0</v>
      </c>
      <c r="P1958" s="13">
        <f>IFERROR(VLOOKUP(A1958,[3]Sheet1!$A:$G,4,FALSE),0)</f>
        <v>0</v>
      </c>
      <c r="Q1958" s="13">
        <f>IFERROR(VLOOKUP(A1958,[3]Sheet1!$A:$G,5,FALSE),0)</f>
        <v>0</v>
      </c>
      <c r="R1958" s="13">
        <f>IFERROR(VLOOKUP(A1958,[3]Sheet1!$A:$H,6,FALSE),0)</f>
        <v>0</v>
      </c>
      <c r="S1958" s="13">
        <f>IFERROR(VLOOKUP(A1958,[3]Sheet1!$A:$I,7,FALSE),0)</f>
        <v>0</v>
      </c>
      <c r="T1958" s="13" t="str">
        <f t="shared" si="181"/>
        <v>Sim</v>
      </c>
      <c r="U1958" s="13" t="str">
        <f t="shared" si="182"/>
        <v>Não</v>
      </c>
      <c r="V1958" s="13" t="str">
        <f t="shared" si="183"/>
        <v>Não</v>
      </c>
      <c r="W1958" s="13" t="str">
        <f t="shared" si="184"/>
        <v>Não</v>
      </c>
      <c r="X1958" s="13" t="str">
        <f t="shared" si="185"/>
        <v>Não</v>
      </c>
      <c r="Y1958" s="13" t="str">
        <f t="shared" si="186"/>
        <v>Não</v>
      </c>
    </row>
    <row r="1959" spans="1:25">
      <c r="A1959" s="9">
        <v>316095</v>
      </c>
      <c r="B1959" s="13">
        <f>IFERROR(VLOOKUP(A1959,[1]Monitoramento_Base_somente_Said!$A:$J,5,FALSE),0)</f>
        <v>0</v>
      </c>
      <c r="C1959" s="13">
        <f>IFERROR(VLOOKUP(A1959,[1]Monitoramento_Base_somente_Said!$A:$J,6,FALSE),0)</f>
        <v>0</v>
      </c>
      <c r="D1959" s="13">
        <f>IFERROR(VLOOKUP(A1959,[1]Monitoramento_Base_somente_Said!$A:$J,7,FALSE),0)</f>
        <v>0</v>
      </c>
      <c r="E1959" s="13">
        <f>IFERROR(VLOOKUP(A1959,[1]Monitoramento_Base_somente_Said!$A:$J,8,FALSE),0)</f>
        <v>0</v>
      </c>
      <c r="F1959" s="13">
        <f>IFERROR(VLOOKUP(A1959,[1]Monitoramento_Base_somente_Said!$A:$J,9,FALSE),0)</f>
        <v>0</v>
      </c>
      <c r="G1959" s="13">
        <f>IFERROR(VLOOKUP(A1959,[1]Monitoramento_Base_somente_Said!$A:$J,10,FALSE),0)</f>
        <v>0</v>
      </c>
      <c r="H1959" s="13">
        <f>IFERROR(VLOOKUP(A1959,[2]Sheet1!$A:$I,4,FALSE),0)</f>
        <v>0</v>
      </c>
      <c r="I1959" s="13">
        <f>IFERROR(VLOOKUP(A1959,[2]Sheet1!$A:$I,5,FALSE),0)</f>
        <v>0</v>
      </c>
      <c r="J1959" s="13">
        <f>IFERROR(VLOOKUP(A1959,[2]Sheet1!$A:$I,6,FALSE),0)</f>
        <v>0</v>
      </c>
      <c r="K1959" s="13">
        <f>IFERROR(VLOOKUP(A1959,[2]Sheet1!$A:$I,7,FALSE),0)</f>
        <v>0</v>
      </c>
      <c r="L1959" s="13">
        <f>IFERROR(VLOOKUP(A1959,[2]Sheet1!$A:$I,8,FALSE),0)</f>
        <v>0</v>
      </c>
      <c r="M1959" s="13">
        <f>IFERROR(VLOOKUP(A1959,[2]Sheet1!$A:$I,9,FALSE),0)</f>
        <v>0</v>
      </c>
      <c r="N1959" s="13">
        <f>IFERROR(VLOOKUP(A1959,[3]Sheet1!$A:$G,2,FALSE),0)</f>
        <v>1132587</v>
      </c>
      <c r="O1959" s="13">
        <f>IFERROR(VLOOKUP(A1959,[3]Sheet1!$A:$G,3,FALSE),0)</f>
        <v>0</v>
      </c>
      <c r="P1959" s="13">
        <f>IFERROR(VLOOKUP(A1959,[3]Sheet1!$A:$G,4,FALSE),0)</f>
        <v>0</v>
      </c>
      <c r="Q1959" s="13">
        <f>IFERROR(VLOOKUP(A1959,[3]Sheet1!$A:$G,5,FALSE),0)</f>
        <v>0</v>
      </c>
      <c r="R1959" s="13">
        <f>IFERROR(VLOOKUP(A1959,[3]Sheet1!$A:$H,6,FALSE),0)</f>
        <v>0</v>
      </c>
      <c r="S1959" s="13">
        <f>IFERROR(VLOOKUP(A1959,[3]Sheet1!$A:$I,7,FALSE),0)</f>
        <v>0</v>
      </c>
      <c r="T1959" s="13" t="str">
        <f t="shared" si="181"/>
        <v>Sim</v>
      </c>
      <c r="U1959" s="13" t="str">
        <f t="shared" si="182"/>
        <v>Não</v>
      </c>
      <c r="V1959" s="13" t="str">
        <f t="shared" si="183"/>
        <v>Não</v>
      </c>
      <c r="W1959" s="13" t="str">
        <f t="shared" si="184"/>
        <v>Não</v>
      </c>
      <c r="X1959" s="13" t="str">
        <f t="shared" si="185"/>
        <v>Não</v>
      </c>
      <c r="Y1959" s="13" t="str">
        <f t="shared" si="186"/>
        <v>Não</v>
      </c>
    </row>
    <row r="1960" spans="1:25">
      <c r="A1960" s="9">
        <v>316100</v>
      </c>
      <c r="B1960" s="13">
        <f>IFERROR(VLOOKUP(A1960,[1]Monitoramento_Base_somente_Said!$A:$J,5,FALSE),0)</f>
        <v>0</v>
      </c>
      <c r="C1960" s="13">
        <f>IFERROR(VLOOKUP(A1960,[1]Monitoramento_Base_somente_Said!$A:$J,6,FALSE),0)</f>
        <v>0</v>
      </c>
      <c r="D1960" s="13">
        <f>IFERROR(VLOOKUP(A1960,[1]Monitoramento_Base_somente_Said!$A:$J,7,FALSE),0)</f>
        <v>0</v>
      </c>
      <c r="E1960" s="13">
        <f>IFERROR(VLOOKUP(A1960,[1]Monitoramento_Base_somente_Said!$A:$J,8,FALSE),0)</f>
        <v>0</v>
      </c>
      <c r="F1960" s="13">
        <f>IFERROR(VLOOKUP(A1960,[1]Monitoramento_Base_somente_Said!$A:$J,9,FALSE),0)</f>
        <v>0</v>
      </c>
      <c r="G1960" s="13">
        <f>IFERROR(VLOOKUP(A1960,[1]Monitoramento_Base_somente_Said!$A:$J,10,FALSE),0)</f>
        <v>0</v>
      </c>
      <c r="H1960" s="13">
        <f>IFERROR(VLOOKUP(A1960,[2]Sheet1!$A:$I,4,FALSE),0)</f>
        <v>0</v>
      </c>
      <c r="I1960" s="13">
        <f>IFERROR(VLOOKUP(A1960,[2]Sheet1!$A:$I,5,FALSE),0)</f>
        <v>0</v>
      </c>
      <c r="J1960" s="13">
        <f>IFERROR(VLOOKUP(A1960,[2]Sheet1!$A:$I,6,FALSE),0)</f>
        <v>0</v>
      </c>
      <c r="K1960" s="13">
        <f>IFERROR(VLOOKUP(A1960,[2]Sheet1!$A:$I,7,FALSE),0)</f>
        <v>0</v>
      </c>
      <c r="L1960" s="13">
        <f>IFERROR(VLOOKUP(A1960,[2]Sheet1!$A:$I,8,FALSE),0)</f>
        <v>0</v>
      </c>
      <c r="M1960" s="13">
        <f>IFERROR(VLOOKUP(A1960,[2]Sheet1!$A:$I,9,FALSE),0)</f>
        <v>0</v>
      </c>
      <c r="N1960" s="13">
        <f>IFERROR(VLOOKUP(A1960,[3]Sheet1!$A:$G,2,FALSE),0)</f>
        <v>22295</v>
      </c>
      <c r="O1960" s="13">
        <f>IFERROR(VLOOKUP(A1960,[3]Sheet1!$A:$G,3,FALSE),0)</f>
        <v>0</v>
      </c>
      <c r="P1960" s="13">
        <f>IFERROR(VLOOKUP(A1960,[3]Sheet1!$A:$G,4,FALSE),0)</f>
        <v>0</v>
      </c>
      <c r="Q1960" s="13">
        <f>IFERROR(VLOOKUP(A1960,[3]Sheet1!$A:$G,5,FALSE),0)</f>
        <v>0</v>
      </c>
      <c r="R1960" s="13">
        <f>IFERROR(VLOOKUP(A1960,[3]Sheet1!$A:$H,6,FALSE),0)</f>
        <v>0</v>
      </c>
      <c r="S1960" s="13">
        <f>IFERROR(VLOOKUP(A1960,[3]Sheet1!$A:$I,7,FALSE),0)</f>
        <v>0</v>
      </c>
      <c r="T1960" s="13" t="str">
        <f t="shared" si="181"/>
        <v>Sim</v>
      </c>
      <c r="U1960" s="13" t="str">
        <f t="shared" si="182"/>
        <v>Não</v>
      </c>
      <c r="V1960" s="13" t="str">
        <f t="shared" si="183"/>
        <v>Não</v>
      </c>
      <c r="W1960" s="13" t="str">
        <f t="shared" si="184"/>
        <v>Não</v>
      </c>
      <c r="X1960" s="13" t="str">
        <f t="shared" si="185"/>
        <v>Não</v>
      </c>
      <c r="Y1960" s="13" t="str">
        <f t="shared" si="186"/>
        <v>Não</v>
      </c>
    </row>
    <row r="1961" spans="1:25">
      <c r="A1961" s="9">
        <v>316105</v>
      </c>
      <c r="B1961" s="13">
        <f>IFERROR(VLOOKUP(A1961,[1]Monitoramento_Base_somente_Said!$A:$J,5,FALSE),0)</f>
        <v>0</v>
      </c>
      <c r="C1961" s="13">
        <f>IFERROR(VLOOKUP(A1961,[1]Monitoramento_Base_somente_Said!$A:$J,6,FALSE),0)</f>
        <v>0</v>
      </c>
      <c r="D1961" s="13">
        <f>IFERROR(VLOOKUP(A1961,[1]Monitoramento_Base_somente_Said!$A:$J,7,FALSE),0)</f>
        <v>0</v>
      </c>
      <c r="E1961" s="13">
        <f>IFERROR(VLOOKUP(A1961,[1]Monitoramento_Base_somente_Said!$A:$J,8,FALSE),0)</f>
        <v>0</v>
      </c>
      <c r="F1961" s="13">
        <f>IFERROR(VLOOKUP(A1961,[1]Monitoramento_Base_somente_Said!$A:$J,9,FALSE),0)</f>
        <v>0</v>
      </c>
      <c r="G1961" s="13">
        <f>IFERROR(VLOOKUP(A1961,[1]Monitoramento_Base_somente_Said!$A:$J,10,FALSE),0)</f>
        <v>0</v>
      </c>
      <c r="H1961" s="13">
        <f>IFERROR(VLOOKUP(A1961,[2]Sheet1!$A:$I,4,FALSE),0)</f>
        <v>0</v>
      </c>
      <c r="I1961" s="13">
        <f>IFERROR(VLOOKUP(A1961,[2]Sheet1!$A:$I,5,FALSE),0)</f>
        <v>0</v>
      </c>
      <c r="J1961" s="13">
        <f>IFERROR(VLOOKUP(A1961,[2]Sheet1!$A:$I,6,FALSE),0)</f>
        <v>0</v>
      </c>
      <c r="K1961" s="13">
        <f>IFERROR(VLOOKUP(A1961,[2]Sheet1!$A:$I,7,FALSE),0)</f>
        <v>0</v>
      </c>
      <c r="L1961" s="13">
        <f>IFERROR(VLOOKUP(A1961,[2]Sheet1!$A:$I,8,FALSE),0)</f>
        <v>0</v>
      </c>
      <c r="M1961" s="13">
        <f>IFERROR(VLOOKUP(A1961,[2]Sheet1!$A:$I,9,FALSE),0)</f>
        <v>0</v>
      </c>
      <c r="N1961" s="13">
        <f>IFERROR(VLOOKUP(A1961,[3]Sheet1!$A:$G,2,FALSE),0)</f>
        <v>22401</v>
      </c>
      <c r="O1961" s="13">
        <f>IFERROR(VLOOKUP(A1961,[3]Sheet1!$A:$G,3,FALSE),0)</f>
        <v>0</v>
      </c>
      <c r="P1961" s="13">
        <f>IFERROR(VLOOKUP(A1961,[3]Sheet1!$A:$G,4,FALSE),0)</f>
        <v>0</v>
      </c>
      <c r="Q1961" s="13">
        <f>IFERROR(VLOOKUP(A1961,[3]Sheet1!$A:$G,5,FALSE),0)</f>
        <v>0</v>
      </c>
      <c r="R1961" s="13">
        <f>IFERROR(VLOOKUP(A1961,[3]Sheet1!$A:$H,6,FALSE),0)</f>
        <v>0</v>
      </c>
      <c r="S1961" s="13">
        <f>IFERROR(VLOOKUP(A1961,[3]Sheet1!$A:$I,7,FALSE),0)</f>
        <v>0</v>
      </c>
      <c r="T1961" s="13" t="str">
        <f t="shared" si="181"/>
        <v>Sim</v>
      </c>
      <c r="U1961" s="13" t="str">
        <f t="shared" si="182"/>
        <v>Não</v>
      </c>
      <c r="V1961" s="13" t="str">
        <f t="shared" si="183"/>
        <v>Não</v>
      </c>
      <c r="W1961" s="13" t="str">
        <f t="shared" si="184"/>
        <v>Não</v>
      </c>
      <c r="X1961" s="13" t="str">
        <f t="shared" si="185"/>
        <v>Não</v>
      </c>
      <c r="Y1961" s="13" t="str">
        <f t="shared" si="186"/>
        <v>Não</v>
      </c>
    </row>
    <row r="1962" spans="1:25">
      <c r="A1962" s="23">
        <v>316110</v>
      </c>
      <c r="B1962" s="13">
        <f>IFERROR(VLOOKUP(A1962,[1]Monitoramento_Base_somente_Said!$A:$J,5,FALSE),0)</f>
        <v>0</v>
      </c>
      <c r="C1962" s="13">
        <f>IFERROR(VLOOKUP(A1962,[1]Monitoramento_Base_somente_Said!$A:$J,6,FALSE),0)</f>
        <v>0</v>
      </c>
      <c r="D1962" s="13">
        <f>IFERROR(VLOOKUP(A1962,[1]Monitoramento_Base_somente_Said!$A:$J,7,FALSE),0)</f>
        <v>0</v>
      </c>
      <c r="E1962" s="13">
        <f>IFERROR(VLOOKUP(A1962,[1]Monitoramento_Base_somente_Said!$A:$J,8,FALSE),0)</f>
        <v>0</v>
      </c>
      <c r="F1962" s="13">
        <f>IFERROR(VLOOKUP(A1962,[1]Monitoramento_Base_somente_Said!$A:$J,9,FALSE),0)</f>
        <v>0</v>
      </c>
      <c r="G1962" s="13">
        <f>IFERROR(VLOOKUP(A1962,[1]Monitoramento_Base_somente_Said!$A:$J,10,FALSE),0)</f>
        <v>0</v>
      </c>
      <c r="H1962" s="13">
        <f>IFERROR(VLOOKUP(A1962,[2]Sheet1!$A:$I,4,FALSE),0)</f>
        <v>0</v>
      </c>
      <c r="I1962" s="13">
        <f>IFERROR(VLOOKUP(A1962,[2]Sheet1!$A:$I,5,FALSE),0)</f>
        <v>0</v>
      </c>
      <c r="J1962" s="13">
        <f>IFERROR(VLOOKUP(A1962,[2]Sheet1!$A:$I,6,FALSE),0)</f>
        <v>0</v>
      </c>
      <c r="K1962" s="13">
        <f>IFERROR(VLOOKUP(A1962,[2]Sheet1!$A:$I,7,FALSE),0)</f>
        <v>0</v>
      </c>
      <c r="L1962" s="13">
        <f>IFERROR(VLOOKUP(A1962,[2]Sheet1!$A:$I,8,FALSE),0)</f>
        <v>0</v>
      </c>
      <c r="M1962" s="13">
        <f>IFERROR(VLOOKUP(A1962,[2]Sheet1!$A:$I,9,FALSE),0)</f>
        <v>0</v>
      </c>
      <c r="N1962" s="13">
        <f>IFERROR(VLOOKUP(A1962,[3]Sheet1!$A:$G,2,FALSE),0)</f>
        <v>5266</v>
      </c>
      <c r="O1962" s="13">
        <f>IFERROR(VLOOKUP(A1962,[3]Sheet1!$A:$G,3,FALSE),0)</f>
        <v>0</v>
      </c>
      <c r="P1962" s="13">
        <f>IFERROR(VLOOKUP(A1962,[3]Sheet1!$A:$G,4,FALSE),0)</f>
        <v>0</v>
      </c>
      <c r="Q1962" s="13">
        <f>IFERROR(VLOOKUP(A1962,[3]Sheet1!$A:$G,5,FALSE),0)</f>
        <v>0</v>
      </c>
      <c r="R1962" s="13">
        <f>IFERROR(VLOOKUP(A1962,[3]Sheet1!$A:$H,6,FALSE),0)</f>
        <v>0</v>
      </c>
      <c r="S1962" s="13">
        <f>IFERROR(VLOOKUP(A1962,[3]Sheet1!$A:$I,7,FALSE),0)</f>
        <v>0</v>
      </c>
      <c r="T1962" s="13" t="str">
        <f t="shared" si="181"/>
        <v>Sim</v>
      </c>
      <c r="U1962" s="13" t="str">
        <f t="shared" si="182"/>
        <v>Não</v>
      </c>
      <c r="V1962" s="13" t="str">
        <f t="shared" si="183"/>
        <v>Não</v>
      </c>
      <c r="W1962" s="13" t="str">
        <f t="shared" si="184"/>
        <v>Não</v>
      </c>
      <c r="X1962" s="13" t="str">
        <f t="shared" si="185"/>
        <v>Não</v>
      </c>
      <c r="Y1962" s="13" t="str">
        <f t="shared" si="186"/>
        <v>Não</v>
      </c>
    </row>
    <row r="1963" spans="1:25">
      <c r="A1963" s="9">
        <v>316120</v>
      </c>
      <c r="B1963" s="13">
        <f>IFERROR(VLOOKUP(A1963,[1]Monitoramento_Base_somente_Said!$A:$J,5,FALSE),0)</f>
        <v>0</v>
      </c>
      <c r="C1963" s="13">
        <f>IFERROR(VLOOKUP(A1963,[1]Monitoramento_Base_somente_Said!$A:$J,6,FALSE),0)</f>
        <v>0</v>
      </c>
      <c r="D1963" s="13">
        <f>IFERROR(VLOOKUP(A1963,[1]Monitoramento_Base_somente_Said!$A:$J,7,FALSE),0)</f>
        <v>0</v>
      </c>
      <c r="E1963" s="13">
        <f>IFERROR(VLOOKUP(A1963,[1]Monitoramento_Base_somente_Said!$A:$J,8,FALSE),0)</f>
        <v>0</v>
      </c>
      <c r="F1963" s="13">
        <f>IFERROR(VLOOKUP(A1963,[1]Monitoramento_Base_somente_Said!$A:$J,9,FALSE),0)</f>
        <v>0</v>
      </c>
      <c r="G1963" s="13">
        <f>IFERROR(VLOOKUP(A1963,[1]Monitoramento_Base_somente_Said!$A:$J,10,FALSE),0)</f>
        <v>0</v>
      </c>
      <c r="H1963" s="13">
        <f>IFERROR(VLOOKUP(A1963,[2]Sheet1!$A:$I,4,FALSE),0)</f>
        <v>0</v>
      </c>
      <c r="I1963" s="13">
        <f>IFERROR(VLOOKUP(A1963,[2]Sheet1!$A:$I,5,FALSE),0)</f>
        <v>0</v>
      </c>
      <c r="J1963" s="13">
        <f>IFERROR(VLOOKUP(A1963,[2]Sheet1!$A:$I,6,FALSE),0)</f>
        <v>0</v>
      </c>
      <c r="K1963" s="13">
        <f>IFERROR(VLOOKUP(A1963,[2]Sheet1!$A:$I,7,FALSE),0)</f>
        <v>0</v>
      </c>
      <c r="L1963" s="13">
        <f>IFERROR(VLOOKUP(A1963,[2]Sheet1!$A:$I,8,FALSE),0)</f>
        <v>0</v>
      </c>
      <c r="M1963" s="13">
        <f>IFERROR(VLOOKUP(A1963,[2]Sheet1!$A:$I,9,FALSE),0)</f>
        <v>0</v>
      </c>
      <c r="N1963" s="13">
        <f>IFERROR(VLOOKUP(A1963,[3]Sheet1!$A:$G,2,FALSE),0)</f>
        <v>0</v>
      </c>
      <c r="O1963" s="13">
        <f>IFERROR(VLOOKUP(A1963,[3]Sheet1!$A:$G,3,FALSE),0)</f>
        <v>0</v>
      </c>
      <c r="P1963" s="13">
        <f>IFERROR(VLOOKUP(A1963,[3]Sheet1!$A:$G,4,FALSE),0)</f>
        <v>0</v>
      </c>
      <c r="Q1963" s="13">
        <f>IFERROR(VLOOKUP(A1963,[3]Sheet1!$A:$G,5,FALSE),0)</f>
        <v>0</v>
      </c>
      <c r="R1963" s="13">
        <f>IFERROR(VLOOKUP(A1963,[3]Sheet1!$A:$H,6,FALSE),0)</f>
        <v>0</v>
      </c>
      <c r="S1963" s="13">
        <f>IFERROR(VLOOKUP(A1963,[3]Sheet1!$A:$I,7,FALSE),0)</f>
        <v>0</v>
      </c>
      <c r="T1963" s="13" t="str">
        <f t="shared" si="181"/>
        <v>Não</v>
      </c>
      <c r="U1963" s="13" t="str">
        <f t="shared" si="182"/>
        <v>Não</v>
      </c>
      <c r="V1963" s="13" t="str">
        <f t="shared" si="183"/>
        <v>Não</v>
      </c>
      <c r="W1963" s="13" t="str">
        <f t="shared" si="184"/>
        <v>Não</v>
      </c>
      <c r="X1963" s="13" t="str">
        <f t="shared" si="185"/>
        <v>Não</v>
      </c>
      <c r="Y1963" s="13" t="str">
        <f t="shared" si="186"/>
        <v>Não</v>
      </c>
    </row>
    <row r="1964" spans="1:25">
      <c r="A1964" s="23">
        <v>316130</v>
      </c>
      <c r="B1964" s="13">
        <f>IFERROR(VLOOKUP(A1964,[1]Monitoramento_Base_somente_Said!$A:$J,5,FALSE),0)</f>
        <v>0</v>
      </c>
      <c r="C1964" s="13">
        <f>IFERROR(VLOOKUP(A1964,[1]Monitoramento_Base_somente_Said!$A:$J,6,FALSE),0)</f>
        <v>0</v>
      </c>
      <c r="D1964" s="13">
        <f>IFERROR(VLOOKUP(A1964,[1]Monitoramento_Base_somente_Said!$A:$J,7,FALSE),0)</f>
        <v>0</v>
      </c>
      <c r="E1964" s="13">
        <f>IFERROR(VLOOKUP(A1964,[1]Monitoramento_Base_somente_Said!$A:$J,8,FALSE),0)</f>
        <v>0</v>
      </c>
      <c r="F1964" s="13">
        <f>IFERROR(VLOOKUP(A1964,[1]Monitoramento_Base_somente_Said!$A:$J,9,FALSE),0)</f>
        <v>0</v>
      </c>
      <c r="G1964" s="13">
        <f>IFERROR(VLOOKUP(A1964,[1]Monitoramento_Base_somente_Said!$A:$J,10,FALSE),0)</f>
        <v>0</v>
      </c>
      <c r="H1964" s="13">
        <f>IFERROR(VLOOKUP(A1964,[2]Sheet1!$A:$I,4,FALSE),0)</f>
        <v>0</v>
      </c>
      <c r="I1964" s="13">
        <f>IFERROR(VLOOKUP(A1964,[2]Sheet1!$A:$I,5,FALSE),0)</f>
        <v>0</v>
      </c>
      <c r="J1964" s="13">
        <f>IFERROR(VLOOKUP(A1964,[2]Sheet1!$A:$I,6,FALSE),0)</f>
        <v>0</v>
      </c>
      <c r="K1964" s="13">
        <f>IFERROR(VLOOKUP(A1964,[2]Sheet1!$A:$I,7,FALSE),0)</f>
        <v>0</v>
      </c>
      <c r="L1964" s="13">
        <f>IFERROR(VLOOKUP(A1964,[2]Sheet1!$A:$I,8,FALSE),0)</f>
        <v>0</v>
      </c>
      <c r="M1964" s="13">
        <f>IFERROR(VLOOKUP(A1964,[2]Sheet1!$A:$I,9,FALSE),0)</f>
        <v>0</v>
      </c>
      <c r="N1964" s="13">
        <f>IFERROR(VLOOKUP(A1964,[3]Sheet1!$A:$G,2,FALSE),0)</f>
        <v>0</v>
      </c>
      <c r="O1964" s="13">
        <f>IFERROR(VLOOKUP(A1964,[3]Sheet1!$A:$G,3,FALSE),0)</f>
        <v>0</v>
      </c>
      <c r="P1964" s="13">
        <f>IFERROR(VLOOKUP(A1964,[3]Sheet1!$A:$G,4,FALSE),0)</f>
        <v>0</v>
      </c>
      <c r="Q1964" s="13">
        <f>IFERROR(VLOOKUP(A1964,[3]Sheet1!$A:$G,5,FALSE),0)</f>
        <v>0</v>
      </c>
      <c r="R1964" s="13">
        <f>IFERROR(VLOOKUP(A1964,[3]Sheet1!$A:$H,6,FALSE),0)</f>
        <v>0</v>
      </c>
      <c r="S1964" s="13">
        <f>IFERROR(VLOOKUP(A1964,[3]Sheet1!$A:$I,7,FALSE),0)</f>
        <v>0</v>
      </c>
      <c r="T1964" s="13" t="str">
        <f t="shared" si="181"/>
        <v>Não</v>
      </c>
      <c r="U1964" s="13" t="str">
        <f t="shared" si="182"/>
        <v>Não</v>
      </c>
      <c r="V1964" s="13" t="str">
        <f t="shared" si="183"/>
        <v>Não</v>
      </c>
      <c r="W1964" s="13" t="str">
        <f t="shared" si="184"/>
        <v>Não</v>
      </c>
      <c r="X1964" s="13" t="str">
        <f t="shared" si="185"/>
        <v>Não</v>
      </c>
      <c r="Y1964" s="13" t="str">
        <f t="shared" si="186"/>
        <v>Não</v>
      </c>
    </row>
    <row r="1965" spans="1:25">
      <c r="A1965" s="9">
        <v>316140</v>
      </c>
      <c r="B1965" s="13">
        <f>IFERROR(VLOOKUP(A1965,[1]Monitoramento_Base_somente_Said!$A:$J,5,FALSE),0)</f>
        <v>0</v>
      </c>
      <c r="C1965" s="13">
        <f>IFERROR(VLOOKUP(A1965,[1]Monitoramento_Base_somente_Said!$A:$J,6,FALSE),0)</f>
        <v>0</v>
      </c>
      <c r="D1965" s="13">
        <f>IFERROR(VLOOKUP(A1965,[1]Monitoramento_Base_somente_Said!$A:$J,7,FALSE),0)</f>
        <v>0</v>
      </c>
      <c r="E1965" s="13">
        <f>IFERROR(VLOOKUP(A1965,[1]Monitoramento_Base_somente_Said!$A:$J,8,FALSE),0)</f>
        <v>0</v>
      </c>
      <c r="F1965" s="13">
        <f>IFERROR(VLOOKUP(A1965,[1]Monitoramento_Base_somente_Said!$A:$J,9,FALSE),0)</f>
        <v>0</v>
      </c>
      <c r="G1965" s="13">
        <f>IFERROR(VLOOKUP(A1965,[1]Monitoramento_Base_somente_Said!$A:$J,10,FALSE),0)</f>
        <v>0</v>
      </c>
      <c r="H1965" s="13">
        <f>IFERROR(VLOOKUP(A1965,[2]Sheet1!$A:$I,4,FALSE),0)</f>
        <v>0</v>
      </c>
      <c r="I1965" s="13">
        <f>IFERROR(VLOOKUP(A1965,[2]Sheet1!$A:$I,5,FALSE),0)</f>
        <v>0</v>
      </c>
      <c r="J1965" s="13">
        <f>IFERROR(VLOOKUP(A1965,[2]Sheet1!$A:$I,6,FALSE),0)</f>
        <v>0</v>
      </c>
      <c r="K1965" s="13">
        <f>IFERROR(VLOOKUP(A1965,[2]Sheet1!$A:$I,7,FALSE),0)</f>
        <v>0</v>
      </c>
      <c r="L1965" s="13">
        <f>IFERROR(VLOOKUP(A1965,[2]Sheet1!$A:$I,8,FALSE),0)</f>
        <v>0</v>
      </c>
      <c r="M1965" s="13">
        <f>IFERROR(VLOOKUP(A1965,[2]Sheet1!$A:$I,9,FALSE),0)</f>
        <v>0</v>
      </c>
      <c r="N1965" s="13">
        <f>IFERROR(VLOOKUP(A1965,[3]Sheet1!$A:$G,2,FALSE),0)</f>
        <v>245</v>
      </c>
      <c r="O1965" s="13">
        <f>IFERROR(VLOOKUP(A1965,[3]Sheet1!$A:$G,3,FALSE),0)</f>
        <v>0</v>
      </c>
      <c r="P1965" s="13">
        <f>IFERROR(VLOOKUP(A1965,[3]Sheet1!$A:$G,4,FALSE),0)</f>
        <v>0</v>
      </c>
      <c r="Q1965" s="13">
        <f>IFERROR(VLOOKUP(A1965,[3]Sheet1!$A:$G,5,FALSE),0)</f>
        <v>0</v>
      </c>
      <c r="R1965" s="13">
        <f>IFERROR(VLOOKUP(A1965,[3]Sheet1!$A:$H,6,FALSE),0)</f>
        <v>0</v>
      </c>
      <c r="S1965" s="13">
        <f>IFERROR(VLOOKUP(A1965,[3]Sheet1!$A:$I,7,FALSE),0)</f>
        <v>0</v>
      </c>
      <c r="T1965" s="13" t="str">
        <f t="shared" si="181"/>
        <v>Sim</v>
      </c>
      <c r="U1965" s="13" t="str">
        <f t="shared" si="182"/>
        <v>Não</v>
      </c>
      <c r="V1965" s="13" t="str">
        <f t="shared" si="183"/>
        <v>Não</v>
      </c>
      <c r="W1965" s="13" t="str">
        <f t="shared" si="184"/>
        <v>Não</v>
      </c>
      <c r="X1965" s="13" t="str">
        <f t="shared" si="185"/>
        <v>Não</v>
      </c>
      <c r="Y1965" s="13" t="str">
        <f t="shared" si="186"/>
        <v>Não</v>
      </c>
    </row>
    <row r="1966" spans="1:25">
      <c r="A1966" s="23">
        <v>316150</v>
      </c>
      <c r="B1966" s="13">
        <f>IFERROR(VLOOKUP(A1966,[1]Monitoramento_Base_somente_Said!$A:$J,5,FALSE),0)</f>
        <v>0</v>
      </c>
      <c r="C1966" s="13">
        <f>IFERROR(VLOOKUP(A1966,[1]Monitoramento_Base_somente_Said!$A:$J,6,FALSE),0)</f>
        <v>0</v>
      </c>
      <c r="D1966" s="13">
        <f>IFERROR(VLOOKUP(A1966,[1]Monitoramento_Base_somente_Said!$A:$J,7,FALSE),0)</f>
        <v>0</v>
      </c>
      <c r="E1966" s="13">
        <f>IFERROR(VLOOKUP(A1966,[1]Monitoramento_Base_somente_Said!$A:$J,8,FALSE),0)</f>
        <v>0</v>
      </c>
      <c r="F1966" s="13">
        <f>IFERROR(VLOOKUP(A1966,[1]Monitoramento_Base_somente_Said!$A:$J,9,FALSE),0)</f>
        <v>0</v>
      </c>
      <c r="G1966" s="13">
        <f>IFERROR(VLOOKUP(A1966,[1]Monitoramento_Base_somente_Said!$A:$J,10,FALSE),0)</f>
        <v>0</v>
      </c>
      <c r="H1966" s="13">
        <f>IFERROR(VLOOKUP(A1966,[2]Sheet1!$A:$I,4,FALSE),0)</f>
        <v>0</v>
      </c>
      <c r="I1966" s="13">
        <f>IFERROR(VLOOKUP(A1966,[2]Sheet1!$A:$I,5,FALSE),0)</f>
        <v>0</v>
      </c>
      <c r="J1966" s="13">
        <f>IFERROR(VLOOKUP(A1966,[2]Sheet1!$A:$I,6,FALSE),0)</f>
        <v>0</v>
      </c>
      <c r="K1966" s="13">
        <f>IFERROR(VLOOKUP(A1966,[2]Sheet1!$A:$I,7,FALSE),0)</f>
        <v>0</v>
      </c>
      <c r="L1966" s="13">
        <f>IFERROR(VLOOKUP(A1966,[2]Sheet1!$A:$I,8,FALSE),0)</f>
        <v>0</v>
      </c>
      <c r="M1966" s="13">
        <f>IFERROR(VLOOKUP(A1966,[2]Sheet1!$A:$I,9,FALSE),0)</f>
        <v>0</v>
      </c>
      <c r="N1966" s="13">
        <f>IFERROR(VLOOKUP(A1966,[3]Sheet1!$A:$G,2,FALSE),0)</f>
        <v>16330</v>
      </c>
      <c r="O1966" s="13">
        <f>IFERROR(VLOOKUP(A1966,[3]Sheet1!$A:$G,3,FALSE),0)</f>
        <v>0</v>
      </c>
      <c r="P1966" s="13">
        <f>IFERROR(VLOOKUP(A1966,[3]Sheet1!$A:$G,4,FALSE),0)</f>
        <v>0</v>
      </c>
      <c r="Q1966" s="13">
        <f>IFERROR(VLOOKUP(A1966,[3]Sheet1!$A:$G,5,FALSE),0)</f>
        <v>0</v>
      </c>
      <c r="R1966" s="13">
        <f>IFERROR(VLOOKUP(A1966,[3]Sheet1!$A:$H,6,FALSE),0)</f>
        <v>0</v>
      </c>
      <c r="S1966" s="13">
        <f>IFERROR(VLOOKUP(A1966,[3]Sheet1!$A:$I,7,FALSE),0)</f>
        <v>0</v>
      </c>
      <c r="T1966" s="13" t="str">
        <f t="shared" si="181"/>
        <v>Sim</v>
      </c>
      <c r="U1966" s="13" t="str">
        <f t="shared" si="182"/>
        <v>Não</v>
      </c>
      <c r="V1966" s="13" t="str">
        <f t="shared" si="183"/>
        <v>Não</v>
      </c>
      <c r="W1966" s="13" t="str">
        <f t="shared" si="184"/>
        <v>Não</v>
      </c>
      <c r="X1966" s="13" t="str">
        <f t="shared" si="185"/>
        <v>Não</v>
      </c>
      <c r="Y1966" s="13" t="str">
        <f t="shared" si="186"/>
        <v>Não</v>
      </c>
    </row>
    <row r="1967" spans="1:25">
      <c r="A1967" s="9">
        <v>316160</v>
      </c>
      <c r="B1967" s="13">
        <f>IFERROR(VLOOKUP(A1967,[1]Monitoramento_Base_somente_Said!$A:$J,5,FALSE),0)</f>
        <v>0</v>
      </c>
      <c r="C1967" s="13">
        <f>IFERROR(VLOOKUP(A1967,[1]Monitoramento_Base_somente_Said!$A:$J,6,FALSE),0)</f>
        <v>0</v>
      </c>
      <c r="D1967" s="13">
        <f>IFERROR(VLOOKUP(A1967,[1]Monitoramento_Base_somente_Said!$A:$J,7,FALSE),0)</f>
        <v>0</v>
      </c>
      <c r="E1967" s="13">
        <f>IFERROR(VLOOKUP(A1967,[1]Monitoramento_Base_somente_Said!$A:$J,8,FALSE),0)</f>
        <v>0</v>
      </c>
      <c r="F1967" s="13">
        <f>IFERROR(VLOOKUP(A1967,[1]Monitoramento_Base_somente_Said!$A:$J,9,FALSE),0)</f>
        <v>0</v>
      </c>
      <c r="G1967" s="13">
        <f>IFERROR(VLOOKUP(A1967,[1]Monitoramento_Base_somente_Said!$A:$J,10,FALSE),0)</f>
        <v>0</v>
      </c>
      <c r="H1967" s="13">
        <f>IFERROR(VLOOKUP(A1967,[2]Sheet1!$A:$I,4,FALSE),0)</f>
        <v>0</v>
      </c>
      <c r="I1967" s="13">
        <f>IFERROR(VLOOKUP(A1967,[2]Sheet1!$A:$I,5,FALSE),0)</f>
        <v>0</v>
      </c>
      <c r="J1967" s="13">
        <f>IFERROR(VLOOKUP(A1967,[2]Sheet1!$A:$I,6,FALSE),0)</f>
        <v>0</v>
      </c>
      <c r="K1967" s="13">
        <f>IFERROR(VLOOKUP(A1967,[2]Sheet1!$A:$I,7,FALSE),0)</f>
        <v>0</v>
      </c>
      <c r="L1967" s="13">
        <f>IFERROR(VLOOKUP(A1967,[2]Sheet1!$A:$I,8,FALSE),0)</f>
        <v>0</v>
      </c>
      <c r="M1967" s="13">
        <f>IFERROR(VLOOKUP(A1967,[2]Sheet1!$A:$I,9,FALSE),0)</f>
        <v>0</v>
      </c>
      <c r="N1967" s="13">
        <f>IFERROR(VLOOKUP(A1967,[3]Sheet1!$A:$G,2,FALSE),0)</f>
        <v>7222</v>
      </c>
      <c r="O1967" s="13">
        <f>IFERROR(VLOOKUP(A1967,[3]Sheet1!$A:$G,3,FALSE),0)</f>
        <v>0</v>
      </c>
      <c r="P1967" s="13">
        <f>IFERROR(VLOOKUP(A1967,[3]Sheet1!$A:$G,4,FALSE),0)</f>
        <v>0</v>
      </c>
      <c r="Q1967" s="13">
        <f>IFERROR(VLOOKUP(A1967,[3]Sheet1!$A:$G,5,FALSE),0)</f>
        <v>0</v>
      </c>
      <c r="R1967" s="13">
        <f>IFERROR(VLOOKUP(A1967,[3]Sheet1!$A:$H,6,FALSE),0)</f>
        <v>0</v>
      </c>
      <c r="S1967" s="13">
        <f>IFERROR(VLOOKUP(A1967,[3]Sheet1!$A:$I,7,FALSE),0)</f>
        <v>0</v>
      </c>
      <c r="T1967" s="13" t="str">
        <f t="shared" si="181"/>
        <v>Sim</v>
      </c>
      <c r="U1967" s="13" t="str">
        <f t="shared" si="182"/>
        <v>Não</v>
      </c>
      <c r="V1967" s="13" t="str">
        <f t="shared" si="183"/>
        <v>Não</v>
      </c>
      <c r="W1967" s="13" t="str">
        <f t="shared" si="184"/>
        <v>Não</v>
      </c>
      <c r="X1967" s="13" t="str">
        <f t="shared" si="185"/>
        <v>Não</v>
      </c>
      <c r="Y1967" s="13" t="str">
        <f t="shared" si="186"/>
        <v>Não</v>
      </c>
    </row>
    <row r="1968" spans="1:25">
      <c r="A1968" s="9">
        <v>316165</v>
      </c>
      <c r="B1968" s="13">
        <f>IFERROR(VLOOKUP(A1968,[1]Monitoramento_Base_somente_Said!$A:$J,5,FALSE),0)</f>
        <v>0</v>
      </c>
      <c r="C1968" s="13">
        <f>IFERROR(VLOOKUP(A1968,[1]Monitoramento_Base_somente_Said!$A:$J,6,FALSE),0)</f>
        <v>0</v>
      </c>
      <c r="D1968" s="13">
        <f>IFERROR(VLOOKUP(A1968,[1]Monitoramento_Base_somente_Said!$A:$J,7,FALSE),0)</f>
        <v>0</v>
      </c>
      <c r="E1968" s="13">
        <f>IFERROR(VLOOKUP(A1968,[1]Monitoramento_Base_somente_Said!$A:$J,8,FALSE),0)</f>
        <v>0</v>
      </c>
      <c r="F1968" s="13">
        <f>IFERROR(VLOOKUP(A1968,[1]Monitoramento_Base_somente_Said!$A:$J,9,FALSE),0)</f>
        <v>0</v>
      </c>
      <c r="G1968" s="13">
        <f>IFERROR(VLOOKUP(A1968,[1]Monitoramento_Base_somente_Said!$A:$J,10,FALSE),0)</f>
        <v>0</v>
      </c>
      <c r="H1968" s="13">
        <f>IFERROR(VLOOKUP(A1968,[2]Sheet1!$A:$I,4,FALSE),0)</f>
        <v>0</v>
      </c>
      <c r="I1968" s="13">
        <f>IFERROR(VLOOKUP(A1968,[2]Sheet1!$A:$I,5,FALSE),0)</f>
        <v>0</v>
      </c>
      <c r="J1968" s="13">
        <f>IFERROR(VLOOKUP(A1968,[2]Sheet1!$A:$I,6,FALSE),0)</f>
        <v>0</v>
      </c>
      <c r="K1968" s="13">
        <f>IFERROR(VLOOKUP(A1968,[2]Sheet1!$A:$I,7,FALSE),0)</f>
        <v>0</v>
      </c>
      <c r="L1968" s="13">
        <f>IFERROR(VLOOKUP(A1968,[2]Sheet1!$A:$I,8,FALSE),0)</f>
        <v>0</v>
      </c>
      <c r="M1968" s="13">
        <f>IFERROR(VLOOKUP(A1968,[2]Sheet1!$A:$I,9,FALSE),0)</f>
        <v>0</v>
      </c>
      <c r="N1968" s="13">
        <f>IFERROR(VLOOKUP(A1968,[3]Sheet1!$A:$G,2,FALSE),0)</f>
        <v>0</v>
      </c>
      <c r="O1968" s="13">
        <f>IFERROR(VLOOKUP(A1968,[3]Sheet1!$A:$G,3,FALSE),0)</f>
        <v>0</v>
      </c>
      <c r="P1968" s="13">
        <f>IFERROR(VLOOKUP(A1968,[3]Sheet1!$A:$G,4,FALSE),0)</f>
        <v>0</v>
      </c>
      <c r="Q1968" s="13">
        <f>IFERROR(VLOOKUP(A1968,[3]Sheet1!$A:$G,5,FALSE),0)</f>
        <v>0</v>
      </c>
      <c r="R1968" s="13">
        <f>IFERROR(VLOOKUP(A1968,[3]Sheet1!$A:$H,6,FALSE),0)</f>
        <v>0</v>
      </c>
      <c r="S1968" s="13">
        <f>IFERROR(VLOOKUP(A1968,[3]Sheet1!$A:$I,7,FALSE),0)</f>
        <v>0</v>
      </c>
      <c r="T1968" s="13" t="str">
        <f t="shared" si="181"/>
        <v>Não</v>
      </c>
      <c r="U1968" s="13" t="str">
        <f t="shared" si="182"/>
        <v>Não</v>
      </c>
      <c r="V1968" s="13" t="str">
        <f t="shared" si="183"/>
        <v>Não</v>
      </c>
      <c r="W1968" s="13" t="str">
        <f t="shared" si="184"/>
        <v>Não</v>
      </c>
      <c r="X1968" s="13" t="str">
        <f t="shared" si="185"/>
        <v>Não</v>
      </c>
      <c r="Y1968" s="13" t="str">
        <f t="shared" si="186"/>
        <v>Não</v>
      </c>
    </row>
    <row r="1969" spans="1:25">
      <c r="A1969" s="9">
        <v>316170</v>
      </c>
      <c r="B1969" s="13">
        <f>IFERROR(VLOOKUP(A1969,[1]Monitoramento_Base_somente_Said!$A:$J,5,FALSE),0)</f>
        <v>0</v>
      </c>
      <c r="C1969" s="13">
        <f>IFERROR(VLOOKUP(A1969,[1]Monitoramento_Base_somente_Said!$A:$J,6,FALSE),0)</f>
        <v>0</v>
      </c>
      <c r="D1969" s="13">
        <f>IFERROR(VLOOKUP(A1969,[1]Monitoramento_Base_somente_Said!$A:$J,7,FALSE),0)</f>
        <v>0</v>
      </c>
      <c r="E1969" s="13">
        <f>IFERROR(VLOOKUP(A1969,[1]Monitoramento_Base_somente_Said!$A:$J,8,FALSE),0)</f>
        <v>0</v>
      </c>
      <c r="F1969" s="13">
        <f>IFERROR(VLOOKUP(A1969,[1]Monitoramento_Base_somente_Said!$A:$J,9,FALSE),0)</f>
        <v>0</v>
      </c>
      <c r="G1969" s="13">
        <f>IFERROR(VLOOKUP(A1969,[1]Monitoramento_Base_somente_Said!$A:$J,10,FALSE),0)</f>
        <v>0</v>
      </c>
      <c r="H1969" s="13">
        <f>IFERROR(VLOOKUP(A1969,[2]Sheet1!$A:$I,4,FALSE),0)</f>
        <v>0</v>
      </c>
      <c r="I1969" s="13">
        <f>IFERROR(VLOOKUP(A1969,[2]Sheet1!$A:$I,5,FALSE),0)</f>
        <v>0</v>
      </c>
      <c r="J1969" s="13">
        <f>IFERROR(VLOOKUP(A1969,[2]Sheet1!$A:$I,6,FALSE),0)</f>
        <v>0</v>
      </c>
      <c r="K1969" s="13">
        <f>IFERROR(VLOOKUP(A1969,[2]Sheet1!$A:$I,7,FALSE),0)</f>
        <v>0</v>
      </c>
      <c r="L1969" s="13">
        <f>IFERROR(VLOOKUP(A1969,[2]Sheet1!$A:$I,8,FALSE),0)</f>
        <v>0</v>
      </c>
      <c r="M1969" s="13">
        <f>IFERROR(VLOOKUP(A1969,[2]Sheet1!$A:$I,9,FALSE),0)</f>
        <v>0</v>
      </c>
      <c r="N1969" s="13">
        <f>IFERROR(VLOOKUP(A1969,[3]Sheet1!$A:$G,2,FALSE),0)</f>
        <v>5790</v>
      </c>
      <c r="O1969" s="13">
        <f>IFERROR(VLOOKUP(A1969,[3]Sheet1!$A:$G,3,FALSE),0)</f>
        <v>0</v>
      </c>
      <c r="P1969" s="13">
        <f>IFERROR(VLOOKUP(A1969,[3]Sheet1!$A:$G,4,FALSE),0)</f>
        <v>0</v>
      </c>
      <c r="Q1969" s="13">
        <f>IFERROR(VLOOKUP(A1969,[3]Sheet1!$A:$G,5,FALSE),0)</f>
        <v>0</v>
      </c>
      <c r="R1969" s="13">
        <f>IFERROR(VLOOKUP(A1969,[3]Sheet1!$A:$H,6,FALSE),0)</f>
        <v>0</v>
      </c>
      <c r="S1969" s="13">
        <f>IFERROR(VLOOKUP(A1969,[3]Sheet1!$A:$I,7,FALSE),0)</f>
        <v>0</v>
      </c>
      <c r="T1969" s="13" t="str">
        <f t="shared" si="181"/>
        <v>Sim</v>
      </c>
      <c r="U1969" s="13" t="str">
        <f t="shared" si="182"/>
        <v>Não</v>
      </c>
      <c r="V1969" s="13" t="str">
        <f t="shared" si="183"/>
        <v>Não</v>
      </c>
      <c r="W1969" s="13" t="str">
        <f t="shared" si="184"/>
        <v>Não</v>
      </c>
      <c r="X1969" s="13" t="str">
        <f t="shared" si="185"/>
        <v>Não</v>
      </c>
      <c r="Y1969" s="13" t="str">
        <f t="shared" si="186"/>
        <v>Não</v>
      </c>
    </row>
    <row r="1970" spans="1:25">
      <c r="A1970" s="9">
        <v>316180</v>
      </c>
      <c r="B1970" s="13">
        <f>IFERROR(VLOOKUP(A1970,[1]Monitoramento_Base_somente_Said!$A:$J,5,FALSE),0)</f>
        <v>0</v>
      </c>
      <c r="C1970" s="13">
        <f>IFERROR(VLOOKUP(A1970,[1]Monitoramento_Base_somente_Said!$A:$J,6,FALSE),0)</f>
        <v>0</v>
      </c>
      <c r="D1970" s="13">
        <f>IFERROR(VLOOKUP(A1970,[1]Monitoramento_Base_somente_Said!$A:$J,7,FALSE),0)</f>
        <v>0</v>
      </c>
      <c r="E1970" s="13">
        <f>IFERROR(VLOOKUP(A1970,[1]Monitoramento_Base_somente_Said!$A:$J,8,FALSE),0)</f>
        <v>0</v>
      </c>
      <c r="F1970" s="13">
        <f>IFERROR(VLOOKUP(A1970,[1]Monitoramento_Base_somente_Said!$A:$J,9,FALSE),0)</f>
        <v>0</v>
      </c>
      <c r="G1970" s="13">
        <f>IFERROR(VLOOKUP(A1970,[1]Monitoramento_Base_somente_Said!$A:$J,10,FALSE),0)</f>
        <v>0</v>
      </c>
      <c r="H1970" s="13">
        <f>IFERROR(VLOOKUP(A1970,[2]Sheet1!$A:$I,4,FALSE),0)</f>
        <v>0</v>
      </c>
      <c r="I1970" s="13">
        <f>IFERROR(VLOOKUP(A1970,[2]Sheet1!$A:$I,5,FALSE),0)</f>
        <v>0</v>
      </c>
      <c r="J1970" s="13">
        <f>IFERROR(VLOOKUP(A1970,[2]Sheet1!$A:$I,6,FALSE),0)</f>
        <v>0</v>
      </c>
      <c r="K1970" s="13">
        <f>IFERROR(VLOOKUP(A1970,[2]Sheet1!$A:$I,7,FALSE),0)</f>
        <v>0</v>
      </c>
      <c r="L1970" s="13">
        <f>IFERROR(VLOOKUP(A1970,[2]Sheet1!$A:$I,8,FALSE),0)</f>
        <v>0</v>
      </c>
      <c r="M1970" s="13">
        <f>IFERROR(VLOOKUP(A1970,[2]Sheet1!$A:$I,9,FALSE),0)</f>
        <v>0</v>
      </c>
      <c r="N1970" s="13">
        <f>IFERROR(VLOOKUP(A1970,[3]Sheet1!$A:$G,2,FALSE),0)</f>
        <v>12480</v>
      </c>
      <c r="O1970" s="13">
        <f>IFERROR(VLOOKUP(A1970,[3]Sheet1!$A:$G,3,FALSE),0)</f>
        <v>0</v>
      </c>
      <c r="P1970" s="13">
        <f>IFERROR(VLOOKUP(A1970,[3]Sheet1!$A:$G,4,FALSE),0)</f>
        <v>0</v>
      </c>
      <c r="Q1970" s="13">
        <f>IFERROR(VLOOKUP(A1970,[3]Sheet1!$A:$G,5,FALSE),0)</f>
        <v>0</v>
      </c>
      <c r="R1970" s="13">
        <f>IFERROR(VLOOKUP(A1970,[3]Sheet1!$A:$H,6,FALSE),0)</f>
        <v>0</v>
      </c>
      <c r="S1970" s="13">
        <f>IFERROR(VLOOKUP(A1970,[3]Sheet1!$A:$I,7,FALSE),0)</f>
        <v>0</v>
      </c>
      <c r="T1970" s="13" t="str">
        <f t="shared" si="181"/>
        <v>Sim</v>
      </c>
      <c r="U1970" s="13" t="str">
        <f t="shared" si="182"/>
        <v>Não</v>
      </c>
      <c r="V1970" s="13" t="str">
        <f t="shared" si="183"/>
        <v>Não</v>
      </c>
      <c r="W1970" s="13" t="str">
        <f t="shared" si="184"/>
        <v>Não</v>
      </c>
      <c r="X1970" s="13" t="str">
        <f t="shared" si="185"/>
        <v>Não</v>
      </c>
      <c r="Y1970" s="13" t="str">
        <f t="shared" si="186"/>
        <v>Não</v>
      </c>
    </row>
    <row r="1971" spans="1:25">
      <c r="A1971" s="9">
        <v>316190</v>
      </c>
      <c r="B1971" s="13">
        <f>IFERROR(VLOOKUP(A1971,[1]Monitoramento_Base_somente_Said!$A:$J,5,FALSE),0)</f>
        <v>0</v>
      </c>
      <c r="C1971" s="13">
        <f>IFERROR(VLOOKUP(A1971,[1]Monitoramento_Base_somente_Said!$A:$J,6,FALSE),0)</f>
        <v>0</v>
      </c>
      <c r="D1971" s="13">
        <f>IFERROR(VLOOKUP(A1971,[1]Monitoramento_Base_somente_Said!$A:$J,7,FALSE),0)</f>
        <v>0</v>
      </c>
      <c r="E1971" s="13">
        <f>IFERROR(VLOOKUP(A1971,[1]Monitoramento_Base_somente_Said!$A:$J,8,FALSE),0)</f>
        <v>0</v>
      </c>
      <c r="F1971" s="13">
        <f>IFERROR(VLOOKUP(A1971,[1]Monitoramento_Base_somente_Said!$A:$J,9,FALSE),0)</f>
        <v>0</v>
      </c>
      <c r="G1971" s="13">
        <f>IFERROR(VLOOKUP(A1971,[1]Monitoramento_Base_somente_Said!$A:$J,10,FALSE),0)</f>
        <v>0</v>
      </c>
      <c r="H1971" s="13">
        <f>IFERROR(VLOOKUP(A1971,[2]Sheet1!$A:$I,4,FALSE),0)</f>
        <v>0</v>
      </c>
      <c r="I1971" s="13">
        <f>IFERROR(VLOOKUP(A1971,[2]Sheet1!$A:$I,5,FALSE),0)</f>
        <v>0</v>
      </c>
      <c r="J1971" s="13">
        <f>IFERROR(VLOOKUP(A1971,[2]Sheet1!$A:$I,6,FALSE),0)</f>
        <v>0</v>
      </c>
      <c r="K1971" s="13">
        <f>IFERROR(VLOOKUP(A1971,[2]Sheet1!$A:$I,7,FALSE),0)</f>
        <v>0</v>
      </c>
      <c r="L1971" s="13">
        <f>IFERROR(VLOOKUP(A1971,[2]Sheet1!$A:$I,8,FALSE),0)</f>
        <v>0</v>
      </c>
      <c r="M1971" s="13">
        <f>IFERROR(VLOOKUP(A1971,[2]Sheet1!$A:$I,9,FALSE),0)</f>
        <v>0</v>
      </c>
      <c r="N1971" s="13">
        <f>IFERROR(VLOOKUP(A1971,[3]Sheet1!$A:$G,2,FALSE),0)</f>
        <v>15886</v>
      </c>
      <c r="O1971" s="13">
        <f>IFERROR(VLOOKUP(A1971,[3]Sheet1!$A:$G,3,FALSE),0)</f>
        <v>0</v>
      </c>
      <c r="P1971" s="13">
        <f>IFERROR(VLOOKUP(A1971,[3]Sheet1!$A:$G,4,FALSE),0)</f>
        <v>0</v>
      </c>
      <c r="Q1971" s="13">
        <f>IFERROR(VLOOKUP(A1971,[3]Sheet1!$A:$G,5,FALSE),0)</f>
        <v>0</v>
      </c>
      <c r="R1971" s="13">
        <f>IFERROR(VLOOKUP(A1971,[3]Sheet1!$A:$H,6,FALSE),0)</f>
        <v>0</v>
      </c>
      <c r="S1971" s="13">
        <f>IFERROR(VLOOKUP(A1971,[3]Sheet1!$A:$I,7,FALSE),0)</f>
        <v>0</v>
      </c>
      <c r="T1971" s="13" t="str">
        <f t="shared" si="181"/>
        <v>Sim</v>
      </c>
      <c r="U1971" s="13" t="str">
        <f t="shared" si="182"/>
        <v>Não</v>
      </c>
      <c r="V1971" s="13" t="str">
        <f t="shared" si="183"/>
        <v>Não</v>
      </c>
      <c r="W1971" s="13" t="str">
        <f t="shared" si="184"/>
        <v>Não</v>
      </c>
      <c r="X1971" s="13" t="str">
        <f t="shared" si="185"/>
        <v>Não</v>
      </c>
      <c r="Y1971" s="13" t="str">
        <f t="shared" si="186"/>
        <v>Não</v>
      </c>
    </row>
    <row r="1972" spans="1:25">
      <c r="A1972" s="9">
        <v>312550</v>
      </c>
      <c r="B1972" s="13">
        <f>IFERROR(VLOOKUP(A1972,[1]Monitoramento_Base_somente_Said!$A:$J,5,FALSE),0)</f>
        <v>0</v>
      </c>
      <c r="C1972" s="13">
        <f>IFERROR(VLOOKUP(A1972,[1]Monitoramento_Base_somente_Said!$A:$J,6,FALSE),0)</f>
        <v>0</v>
      </c>
      <c r="D1972" s="13">
        <f>IFERROR(VLOOKUP(A1972,[1]Monitoramento_Base_somente_Said!$A:$J,7,FALSE),0)</f>
        <v>0</v>
      </c>
      <c r="E1972" s="13">
        <f>IFERROR(VLOOKUP(A1972,[1]Monitoramento_Base_somente_Said!$A:$J,8,FALSE),0)</f>
        <v>0</v>
      </c>
      <c r="F1972" s="13">
        <f>IFERROR(VLOOKUP(A1972,[1]Monitoramento_Base_somente_Said!$A:$J,9,FALSE),0)</f>
        <v>0</v>
      </c>
      <c r="G1972" s="13">
        <f>IFERROR(VLOOKUP(A1972,[1]Monitoramento_Base_somente_Said!$A:$J,10,FALSE),0)</f>
        <v>0</v>
      </c>
      <c r="H1972" s="13">
        <f>IFERROR(VLOOKUP(A1972,[2]Sheet1!$A:$I,4,FALSE),0)</f>
        <v>0</v>
      </c>
      <c r="I1972" s="13">
        <f>IFERROR(VLOOKUP(A1972,[2]Sheet1!$A:$I,5,FALSE),0)</f>
        <v>0</v>
      </c>
      <c r="J1972" s="13">
        <f>IFERROR(VLOOKUP(A1972,[2]Sheet1!$A:$I,6,FALSE),0)</f>
        <v>0</v>
      </c>
      <c r="K1972" s="13">
        <f>IFERROR(VLOOKUP(A1972,[2]Sheet1!$A:$I,7,FALSE),0)</f>
        <v>0</v>
      </c>
      <c r="L1972" s="13">
        <f>IFERROR(VLOOKUP(A1972,[2]Sheet1!$A:$I,8,FALSE),0)</f>
        <v>0</v>
      </c>
      <c r="M1972" s="13">
        <f>IFERROR(VLOOKUP(A1972,[2]Sheet1!$A:$I,9,FALSE),0)</f>
        <v>0</v>
      </c>
      <c r="N1972" s="13">
        <f>IFERROR(VLOOKUP(A1972,[3]Sheet1!$A:$G,2,FALSE),0)</f>
        <v>18263</v>
      </c>
      <c r="O1972" s="13">
        <f>IFERROR(VLOOKUP(A1972,[3]Sheet1!$A:$G,3,FALSE),0)</f>
        <v>0</v>
      </c>
      <c r="P1972" s="13">
        <f>IFERROR(VLOOKUP(A1972,[3]Sheet1!$A:$G,4,FALSE),0)</f>
        <v>0</v>
      </c>
      <c r="Q1972" s="13">
        <f>IFERROR(VLOOKUP(A1972,[3]Sheet1!$A:$G,5,FALSE),0)</f>
        <v>0</v>
      </c>
      <c r="R1972" s="13">
        <f>IFERROR(VLOOKUP(A1972,[3]Sheet1!$A:$H,6,FALSE),0)</f>
        <v>0</v>
      </c>
      <c r="S1972" s="13">
        <f>IFERROR(VLOOKUP(A1972,[3]Sheet1!$A:$I,7,FALSE),0)</f>
        <v>0</v>
      </c>
      <c r="T1972" s="13" t="str">
        <f t="shared" si="181"/>
        <v>Sim</v>
      </c>
      <c r="U1972" s="13" t="str">
        <f t="shared" si="182"/>
        <v>Não</v>
      </c>
      <c r="V1972" s="13" t="str">
        <f t="shared" si="183"/>
        <v>Não</v>
      </c>
      <c r="W1972" s="13" t="str">
        <f t="shared" si="184"/>
        <v>Não</v>
      </c>
      <c r="X1972" s="13" t="str">
        <f t="shared" si="185"/>
        <v>Não</v>
      </c>
      <c r="Y1972" s="13" t="str">
        <f t="shared" si="186"/>
        <v>Não</v>
      </c>
    </row>
    <row r="1973" spans="1:25">
      <c r="A1973" s="9">
        <v>316200</v>
      </c>
      <c r="B1973" s="13">
        <f>IFERROR(VLOOKUP(A1973,[1]Monitoramento_Base_somente_Said!$A:$J,5,FALSE),0)</f>
        <v>0</v>
      </c>
      <c r="C1973" s="13">
        <f>IFERROR(VLOOKUP(A1973,[1]Monitoramento_Base_somente_Said!$A:$J,6,FALSE),0)</f>
        <v>0</v>
      </c>
      <c r="D1973" s="13">
        <f>IFERROR(VLOOKUP(A1973,[1]Monitoramento_Base_somente_Said!$A:$J,7,FALSE),0)</f>
        <v>0</v>
      </c>
      <c r="E1973" s="13">
        <f>IFERROR(VLOOKUP(A1973,[1]Monitoramento_Base_somente_Said!$A:$J,8,FALSE),0)</f>
        <v>0</v>
      </c>
      <c r="F1973" s="13">
        <f>IFERROR(VLOOKUP(A1973,[1]Monitoramento_Base_somente_Said!$A:$J,9,FALSE),0)</f>
        <v>0</v>
      </c>
      <c r="G1973" s="13">
        <f>IFERROR(VLOOKUP(A1973,[1]Monitoramento_Base_somente_Said!$A:$J,10,FALSE),0)</f>
        <v>0</v>
      </c>
      <c r="H1973" s="13">
        <f>IFERROR(VLOOKUP(A1973,[2]Sheet1!$A:$I,4,FALSE),0)</f>
        <v>0</v>
      </c>
      <c r="I1973" s="13">
        <f>IFERROR(VLOOKUP(A1973,[2]Sheet1!$A:$I,5,FALSE),0)</f>
        <v>0</v>
      </c>
      <c r="J1973" s="13">
        <f>IFERROR(VLOOKUP(A1973,[2]Sheet1!$A:$I,6,FALSE),0)</f>
        <v>0</v>
      </c>
      <c r="K1973" s="13">
        <f>IFERROR(VLOOKUP(A1973,[2]Sheet1!$A:$I,7,FALSE),0)</f>
        <v>0</v>
      </c>
      <c r="L1973" s="13">
        <f>IFERROR(VLOOKUP(A1973,[2]Sheet1!$A:$I,8,FALSE),0)</f>
        <v>0</v>
      </c>
      <c r="M1973" s="13">
        <f>IFERROR(VLOOKUP(A1973,[2]Sheet1!$A:$I,9,FALSE),0)</f>
        <v>0</v>
      </c>
      <c r="N1973" s="13">
        <f>IFERROR(VLOOKUP(A1973,[3]Sheet1!$A:$G,2,FALSE),0)</f>
        <v>11126</v>
      </c>
      <c r="O1973" s="13">
        <f>IFERROR(VLOOKUP(A1973,[3]Sheet1!$A:$G,3,FALSE),0)</f>
        <v>0</v>
      </c>
      <c r="P1973" s="13">
        <f>IFERROR(VLOOKUP(A1973,[3]Sheet1!$A:$G,4,FALSE),0)</f>
        <v>0</v>
      </c>
      <c r="Q1973" s="13">
        <f>IFERROR(VLOOKUP(A1973,[3]Sheet1!$A:$G,5,FALSE),0)</f>
        <v>0</v>
      </c>
      <c r="R1973" s="13">
        <f>IFERROR(VLOOKUP(A1973,[3]Sheet1!$A:$H,6,FALSE),0)</f>
        <v>0</v>
      </c>
      <c r="S1973" s="13">
        <f>IFERROR(VLOOKUP(A1973,[3]Sheet1!$A:$I,7,FALSE),0)</f>
        <v>0</v>
      </c>
      <c r="T1973" s="13" t="str">
        <f t="shared" si="181"/>
        <v>Sim</v>
      </c>
      <c r="U1973" s="13" t="str">
        <f t="shared" si="182"/>
        <v>Não</v>
      </c>
      <c r="V1973" s="13" t="str">
        <f t="shared" si="183"/>
        <v>Não</v>
      </c>
      <c r="W1973" s="13" t="str">
        <f t="shared" si="184"/>
        <v>Não</v>
      </c>
      <c r="X1973" s="13" t="str">
        <f t="shared" si="185"/>
        <v>Não</v>
      </c>
      <c r="Y1973" s="13" t="str">
        <f t="shared" si="186"/>
        <v>Não</v>
      </c>
    </row>
    <row r="1974" spans="1:25">
      <c r="A1974" s="9">
        <v>316220</v>
      </c>
      <c r="B1974" s="13">
        <f>IFERROR(VLOOKUP(A1974,[1]Monitoramento_Base_somente_Said!$A:$J,5,FALSE),0)</f>
        <v>0</v>
      </c>
      <c r="C1974" s="13">
        <f>IFERROR(VLOOKUP(A1974,[1]Monitoramento_Base_somente_Said!$A:$J,6,FALSE),0)</f>
        <v>0</v>
      </c>
      <c r="D1974" s="13">
        <f>IFERROR(VLOOKUP(A1974,[1]Monitoramento_Base_somente_Said!$A:$J,7,FALSE),0)</f>
        <v>0</v>
      </c>
      <c r="E1974" s="13">
        <f>IFERROR(VLOOKUP(A1974,[1]Monitoramento_Base_somente_Said!$A:$J,8,FALSE),0)</f>
        <v>0</v>
      </c>
      <c r="F1974" s="13">
        <f>IFERROR(VLOOKUP(A1974,[1]Monitoramento_Base_somente_Said!$A:$J,9,FALSE),0)</f>
        <v>0</v>
      </c>
      <c r="G1974" s="13">
        <f>IFERROR(VLOOKUP(A1974,[1]Monitoramento_Base_somente_Said!$A:$J,10,FALSE),0)</f>
        <v>0</v>
      </c>
      <c r="H1974" s="13">
        <f>IFERROR(VLOOKUP(A1974,[2]Sheet1!$A:$I,4,FALSE),0)</f>
        <v>0</v>
      </c>
      <c r="I1974" s="13">
        <f>IFERROR(VLOOKUP(A1974,[2]Sheet1!$A:$I,5,FALSE),0)</f>
        <v>0</v>
      </c>
      <c r="J1974" s="13">
        <f>IFERROR(VLOOKUP(A1974,[2]Sheet1!$A:$I,6,FALSE),0)</f>
        <v>0</v>
      </c>
      <c r="K1974" s="13">
        <f>IFERROR(VLOOKUP(A1974,[2]Sheet1!$A:$I,7,FALSE),0)</f>
        <v>0</v>
      </c>
      <c r="L1974" s="13">
        <f>IFERROR(VLOOKUP(A1974,[2]Sheet1!$A:$I,8,FALSE),0)</f>
        <v>0</v>
      </c>
      <c r="M1974" s="13">
        <f>IFERROR(VLOOKUP(A1974,[2]Sheet1!$A:$I,9,FALSE),0)</f>
        <v>0</v>
      </c>
      <c r="N1974" s="13">
        <f>IFERROR(VLOOKUP(A1974,[3]Sheet1!$A:$G,2,FALSE),0)</f>
        <v>120</v>
      </c>
      <c r="O1974" s="13">
        <f>IFERROR(VLOOKUP(A1974,[3]Sheet1!$A:$G,3,FALSE),0)</f>
        <v>0</v>
      </c>
      <c r="P1974" s="13">
        <f>IFERROR(VLOOKUP(A1974,[3]Sheet1!$A:$G,4,FALSE),0)</f>
        <v>0</v>
      </c>
      <c r="Q1974" s="13">
        <f>IFERROR(VLOOKUP(A1974,[3]Sheet1!$A:$G,5,FALSE),0)</f>
        <v>0</v>
      </c>
      <c r="R1974" s="13">
        <f>IFERROR(VLOOKUP(A1974,[3]Sheet1!$A:$H,6,FALSE),0)</f>
        <v>0</v>
      </c>
      <c r="S1974" s="13">
        <f>IFERROR(VLOOKUP(A1974,[3]Sheet1!$A:$I,7,FALSE),0)</f>
        <v>0</v>
      </c>
      <c r="T1974" s="13" t="str">
        <f t="shared" si="181"/>
        <v>Sim</v>
      </c>
      <c r="U1974" s="13" t="str">
        <f t="shared" si="182"/>
        <v>Não</v>
      </c>
      <c r="V1974" s="13" t="str">
        <f t="shared" si="183"/>
        <v>Não</v>
      </c>
      <c r="W1974" s="13" t="str">
        <f t="shared" si="184"/>
        <v>Não</v>
      </c>
      <c r="X1974" s="13" t="str">
        <f t="shared" si="185"/>
        <v>Não</v>
      </c>
      <c r="Y1974" s="13" t="str">
        <f t="shared" si="186"/>
        <v>Não</v>
      </c>
    </row>
    <row r="1975" spans="1:25">
      <c r="A1975" s="9">
        <v>316225</v>
      </c>
      <c r="B1975" s="13">
        <f>IFERROR(VLOOKUP(A1975,[1]Monitoramento_Base_somente_Said!$A:$J,5,FALSE),0)</f>
        <v>0</v>
      </c>
      <c r="C1975" s="13">
        <f>IFERROR(VLOOKUP(A1975,[1]Monitoramento_Base_somente_Said!$A:$J,6,FALSE),0)</f>
        <v>0</v>
      </c>
      <c r="D1975" s="13">
        <f>IFERROR(VLOOKUP(A1975,[1]Monitoramento_Base_somente_Said!$A:$J,7,FALSE),0)</f>
        <v>0</v>
      </c>
      <c r="E1975" s="13">
        <f>IFERROR(VLOOKUP(A1975,[1]Monitoramento_Base_somente_Said!$A:$J,8,FALSE),0)</f>
        <v>0</v>
      </c>
      <c r="F1975" s="13">
        <f>IFERROR(VLOOKUP(A1975,[1]Monitoramento_Base_somente_Said!$A:$J,9,FALSE),0)</f>
        <v>0</v>
      </c>
      <c r="G1975" s="13">
        <f>IFERROR(VLOOKUP(A1975,[1]Monitoramento_Base_somente_Said!$A:$J,10,FALSE),0)</f>
        <v>0</v>
      </c>
      <c r="H1975" s="13">
        <f>IFERROR(VLOOKUP(A1975,[2]Sheet1!$A:$I,4,FALSE),0)</f>
        <v>0</v>
      </c>
      <c r="I1975" s="13">
        <f>IFERROR(VLOOKUP(A1975,[2]Sheet1!$A:$I,5,FALSE),0)</f>
        <v>0</v>
      </c>
      <c r="J1975" s="13">
        <f>IFERROR(VLOOKUP(A1975,[2]Sheet1!$A:$I,6,FALSE),0)</f>
        <v>0</v>
      </c>
      <c r="K1975" s="13">
        <f>IFERROR(VLOOKUP(A1975,[2]Sheet1!$A:$I,7,FALSE),0)</f>
        <v>0</v>
      </c>
      <c r="L1975" s="13">
        <f>IFERROR(VLOOKUP(A1975,[2]Sheet1!$A:$I,8,FALSE),0)</f>
        <v>0</v>
      </c>
      <c r="M1975" s="13">
        <f>IFERROR(VLOOKUP(A1975,[2]Sheet1!$A:$I,9,FALSE),0)</f>
        <v>0</v>
      </c>
      <c r="N1975" s="13">
        <f>IFERROR(VLOOKUP(A1975,[3]Sheet1!$A:$G,2,FALSE),0)</f>
        <v>3784</v>
      </c>
      <c r="O1975" s="13">
        <f>IFERROR(VLOOKUP(A1975,[3]Sheet1!$A:$G,3,FALSE),0)</f>
        <v>0</v>
      </c>
      <c r="P1975" s="13">
        <f>IFERROR(VLOOKUP(A1975,[3]Sheet1!$A:$G,4,FALSE),0)</f>
        <v>0</v>
      </c>
      <c r="Q1975" s="13">
        <f>IFERROR(VLOOKUP(A1975,[3]Sheet1!$A:$G,5,FALSE),0)</f>
        <v>0</v>
      </c>
      <c r="R1975" s="13">
        <f>IFERROR(VLOOKUP(A1975,[3]Sheet1!$A:$H,6,FALSE),0)</f>
        <v>0</v>
      </c>
      <c r="S1975" s="13">
        <f>IFERROR(VLOOKUP(A1975,[3]Sheet1!$A:$I,7,FALSE),0)</f>
        <v>0</v>
      </c>
      <c r="T1975" s="13" t="str">
        <f t="shared" si="181"/>
        <v>Sim</v>
      </c>
      <c r="U1975" s="13" t="str">
        <f t="shared" si="182"/>
        <v>Não</v>
      </c>
      <c r="V1975" s="13" t="str">
        <f t="shared" si="183"/>
        <v>Não</v>
      </c>
      <c r="W1975" s="13" t="str">
        <f t="shared" si="184"/>
        <v>Não</v>
      </c>
      <c r="X1975" s="13" t="str">
        <f t="shared" si="185"/>
        <v>Não</v>
      </c>
      <c r="Y1975" s="13" t="str">
        <f t="shared" si="186"/>
        <v>Não</v>
      </c>
    </row>
    <row r="1976" spans="1:25">
      <c r="A1976" s="9">
        <v>316230</v>
      </c>
      <c r="B1976" s="13">
        <f>IFERROR(VLOOKUP(A1976,[1]Monitoramento_Base_somente_Said!$A:$J,5,FALSE),0)</f>
        <v>0</v>
      </c>
      <c r="C1976" s="13">
        <f>IFERROR(VLOOKUP(A1976,[1]Monitoramento_Base_somente_Said!$A:$J,6,FALSE),0)</f>
        <v>0</v>
      </c>
      <c r="D1976" s="13">
        <f>IFERROR(VLOOKUP(A1976,[1]Monitoramento_Base_somente_Said!$A:$J,7,FALSE),0)</f>
        <v>0</v>
      </c>
      <c r="E1976" s="13">
        <f>IFERROR(VLOOKUP(A1976,[1]Monitoramento_Base_somente_Said!$A:$J,8,FALSE),0)</f>
        <v>0</v>
      </c>
      <c r="F1976" s="13">
        <f>IFERROR(VLOOKUP(A1976,[1]Monitoramento_Base_somente_Said!$A:$J,9,FALSE),0)</f>
        <v>0</v>
      </c>
      <c r="G1976" s="13">
        <f>IFERROR(VLOOKUP(A1976,[1]Monitoramento_Base_somente_Said!$A:$J,10,FALSE),0)</f>
        <v>0</v>
      </c>
      <c r="H1976" s="13">
        <f>IFERROR(VLOOKUP(A1976,[2]Sheet1!$A:$I,4,FALSE),0)</f>
        <v>0</v>
      </c>
      <c r="I1976" s="13">
        <f>IFERROR(VLOOKUP(A1976,[2]Sheet1!$A:$I,5,FALSE),0)</f>
        <v>0</v>
      </c>
      <c r="J1976" s="13">
        <f>IFERROR(VLOOKUP(A1976,[2]Sheet1!$A:$I,6,FALSE),0)</f>
        <v>0</v>
      </c>
      <c r="K1976" s="13">
        <f>IFERROR(VLOOKUP(A1976,[2]Sheet1!$A:$I,7,FALSE),0)</f>
        <v>0</v>
      </c>
      <c r="L1976" s="13">
        <f>IFERROR(VLOOKUP(A1976,[2]Sheet1!$A:$I,8,FALSE),0)</f>
        <v>0</v>
      </c>
      <c r="M1976" s="13">
        <f>IFERROR(VLOOKUP(A1976,[2]Sheet1!$A:$I,9,FALSE),0)</f>
        <v>0</v>
      </c>
      <c r="N1976" s="13">
        <f>IFERROR(VLOOKUP(A1976,[3]Sheet1!$A:$G,2,FALSE),0)</f>
        <v>0</v>
      </c>
      <c r="O1976" s="13">
        <f>IFERROR(VLOOKUP(A1976,[3]Sheet1!$A:$G,3,FALSE),0)</f>
        <v>0</v>
      </c>
      <c r="P1976" s="13">
        <f>IFERROR(VLOOKUP(A1976,[3]Sheet1!$A:$G,4,FALSE),0)</f>
        <v>0</v>
      </c>
      <c r="Q1976" s="13">
        <f>IFERROR(VLOOKUP(A1976,[3]Sheet1!$A:$G,5,FALSE),0)</f>
        <v>0</v>
      </c>
      <c r="R1976" s="13">
        <f>IFERROR(VLOOKUP(A1976,[3]Sheet1!$A:$H,6,FALSE),0)</f>
        <v>0</v>
      </c>
      <c r="S1976" s="13">
        <f>IFERROR(VLOOKUP(A1976,[3]Sheet1!$A:$I,7,FALSE),0)</f>
        <v>0</v>
      </c>
      <c r="T1976" s="13" t="str">
        <f t="shared" si="181"/>
        <v>Não</v>
      </c>
      <c r="U1976" s="13" t="str">
        <f t="shared" si="182"/>
        <v>Não</v>
      </c>
      <c r="V1976" s="13" t="str">
        <f t="shared" si="183"/>
        <v>Não</v>
      </c>
      <c r="W1976" s="13" t="str">
        <f t="shared" si="184"/>
        <v>Não</v>
      </c>
      <c r="X1976" s="13" t="str">
        <f t="shared" si="185"/>
        <v>Não</v>
      </c>
      <c r="Y1976" s="13" t="str">
        <f t="shared" si="186"/>
        <v>Não</v>
      </c>
    </row>
    <row r="1977" spans="1:25">
      <c r="A1977" s="9">
        <v>316240</v>
      </c>
      <c r="B1977" s="13">
        <f>IFERROR(VLOOKUP(A1977,[1]Monitoramento_Base_somente_Said!$A:$J,5,FALSE),0)</f>
        <v>0</v>
      </c>
      <c r="C1977" s="13">
        <f>IFERROR(VLOOKUP(A1977,[1]Monitoramento_Base_somente_Said!$A:$J,6,FALSE),0)</f>
        <v>0</v>
      </c>
      <c r="D1977" s="13">
        <f>IFERROR(VLOOKUP(A1977,[1]Monitoramento_Base_somente_Said!$A:$J,7,FALSE),0)</f>
        <v>0</v>
      </c>
      <c r="E1977" s="13">
        <f>IFERROR(VLOOKUP(A1977,[1]Monitoramento_Base_somente_Said!$A:$J,8,FALSE),0)</f>
        <v>0</v>
      </c>
      <c r="F1977" s="13">
        <f>IFERROR(VLOOKUP(A1977,[1]Monitoramento_Base_somente_Said!$A:$J,9,FALSE),0)</f>
        <v>0</v>
      </c>
      <c r="G1977" s="13">
        <f>IFERROR(VLOOKUP(A1977,[1]Monitoramento_Base_somente_Said!$A:$J,10,FALSE),0)</f>
        <v>0</v>
      </c>
      <c r="H1977" s="13">
        <f>IFERROR(VLOOKUP(A1977,[2]Sheet1!$A:$I,4,FALSE),0)</f>
        <v>0</v>
      </c>
      <c r="I1977" s="13">
        <f>IFERROR(VLOOKUP(A1977,[2]Sheet1!$A:$I,5,FALSE),0)</f>
        <v>0</v>
      </c>
      <c r="J1977" s="13">
        <f>IFERROR(VLOOKUP(A1977,[2]Sheet1!$A:$I,6,FALSE),0)</f>
        <v>0</v>
      </c>
      <c r="K1977" s="13">
        <f>IFERROR(VLOOKUP(A1977,[2]Sheet1!$A:$I,7,FALSE),0)</f>
        <v>0</v>
      </c>
      <c r="L1977" s="13">
        <f>IFERROR(VLOOKUP(A1977,[2]Sheet1!$A:$I,8,FALSE),0)</f>
        <v>0</v>
      </c>
      <c r="M1977" s="13">
        <f>IFERROR(VLOOKUP(A1977,[2]Sheet1!$A:$I,9,FALSE),0)</f>
        <v>0</v>
      </c>
      <c r="N1977" s="13">
        <f>IFERROR(VLOOKUP(A1977,[3]Sheet1!$A:$G,2,FALSE),0)</f>
        <v>1419</v>
      </c>
      <c r="O1977" s="13">
        <f>IFERROR(VLOOKUP(A1977,[3]Sheet1!$A:$G,3,FALSE),0)</f>
        <v>0</v>
      </c>
      <c r="P1977" s="13">
        <f>IFERROR(VLOOKUP(A1977,[3]Sheet1!$A:$G,4,FALSE),0)</f>
        <v>0</v>
      </c>
      <c r="Q1977" s="13">
        <f>IFERROR(VLOOKUP(A1977,[3]Sheet1!$A:$G,5,FALSE),0)</f>
        <v>0</v>
      </c>
      <c r="R1977" s="13">
        <f>IFERROR(VLOOKUP(A1977,[3]Sheet1!$A:$H,6,FALSE),0)</f>
        <v>0</v>
      </c>
      <c r="S1977" s="13">
        <f>IFERROR(VLOOKUP(A1977,[3]Sheet1!$A:$I,7,FALSE),0)</f>
        <v>0</v>
      </c>
      <c r="T1977" s="13" t="str">
        <f t="shared" si="181"/>
        <v>Sim</v>
      </c>
      <c r="U1977" s="13" t="str">
        <f t="shared" si="182"/>
        <v>Não</v>
      </c>
      <c r="V1977" s="13" t="str">
        <f t="shared" si="183"/>
        <v>Não</v>
      </c>
      <c r="W1977" s="13" t="str">
        <f t="shared" si="184"/>
        <v>Não</v>
      </c>
      <c r="X1977" s="13" t="str">
        <f t="shared" si="185"/>
        <v>Não</v>
      </c>
      <c r="Y1977" s="13" t="str">
        <f t="shared" si="186"/>
        <v>Não</v>
      </c>
    </row>
    <row r="1978" spans="1:25">
      <c r="A1978" s="9">
        <v>316245</v>
      </c>
      <c r="B1978" s="13">
        <f>IFERROR(VLOOKUP(A1978,[1]Monitoramento_Base_somente_Said!$A:$J,5,FALSE),0)</f>
        <v>0</v>
      </c>
      <c r="C1978" s="13">
        <f>IFERROR(VLOOKUP(A1978,[1]Monitoramento_Base_somente_Said!$A:$J,6,FALSE),0)</f>
        <v>0</v>
      </c>
      <c r="D1978" s="13">
        <f>IFERROR(VLOOKUP(A1978,[1]Monitoramento_Base_somente_Said!$A:$J,7,FALSE),0)</f>
        <v>0</v>
      </c>
      <c r="E1978" s="13">
        <f>IFERROR(VLOOKUP(A1978,[1]Monitoramento_Base_somente_Said!$A:$J,8,FALSE),0)</f>
        <v>0</v>
      </c>
      <c r="F1978" s="13">
        <f>IFERROR(VLOOKUP(A1978,[1]Monitoramento_Base_somente_Said!$A:$J,9,FALSE),0)</f>
        <v>0</v>
      </c>
      <c r="G1978" s="13">
        <f>IFERROR(VLOOKUP(A1978,[1]Monitoramento_Base_somente_Said!$A:$J,10,FALSE),0)</f>
        <v>0</v>
      </c>
      <c r="H1978" s="13">
        <f>IFERROR(VLOOKUP(A1978,[2]Sheet1!$A:$I,4,FALSE),0)</f>
        <v>0</v>
      </c>
      <c r="I1978" s="13">
        <f>IFERROR(VLOOKUP(A1978,[2]Sheet1!$A:$I,5,FALSE),0)</f>
        <v>0</v>
      </c>
      <c r="J1978" s="13">
        <f>IFERROR(VLOOKUP(A1978,[2]Sheet1!$A:$I,6,FALSE),0)</f>
        <v>0</v>
      </c>
      <c r="K1978" s="13">
        <f>IFERROR(VLOOKUP(A1978,[2]Sheet1!$A:$I,7,FALSE),0)</f>
        <v>0</v>
      </c>
      <c r="L1978" s="13">
        <f>IFERROR(VLOOKUP(A1978,[2]Sheet1!$A:$I,8,FALSE),0)</f>
        <v>0</v>
      </c>
      <c r="M1978" s="13">
        <f>IFERROR(VLOOKUP(A1978,[2]Sheet1!$A:$I,9,FALSE),0)</f>
        <v>0</v>
      </c>
      <c r="N1978" s="13">
        <f>IFERROR(VLOOKUP(A1978,[3]Sheet1!$A:$G,2,FALSE),0)</f>
        <v>702563</v>
      </c>
      <c r="O1978" s="13">
        <f>IFERROR(VLOOKUP(A1978,[3]Sheet1!$A:$G,3,FALSE),0)</f>
        <v>0</v>
      </c>
      <c r="P1978" s="13">
        <f>IFERROR(VLOOKUP(A1978,[3]Sheet1!$A:$G,4,FALSE),0)</f>
        <v>0</v>
      </c>
      <c r="Q1978" s="13">
        <f>IFERROR(VLOOKUP(A1978,[3]Sheet1!$A:$G,5,FALSE),0)</f>
        <v>0</v>
      </c>
      <c r="R1978" s="13">
        <f>IFERROR(VLOOKUP(A1978,[3]Sheet1!$A:$H,6,FALSE),0)</f>
        <v>0</v>
      </c>
      <c r="S1978" s="13">
        <f>IFERROR(VLOOKUP(A1978,[3]Sheet1!$A:$I,7,FALSE),0)</f>
        <v>0</v>
      </c>
      <c r="T1978" s="13" t="str">
        <f t="shared" si="181"/>
        <v>Sim</v>
      </c>
      <c r="U1978" s="13" t="str">
        <f t="shared" si="182"/>
        <v>Não</v>
      </c>
      <c r="V1978" s="13" t="str">
        <f t="shared" si="183"/>
        <v>Não</v>
      </c>
      <c r="W1978" s="13" t="str">
        <f t="shared" si="184"/>
        <v>Não</v>
      </c>
      <c r="X1978" s="13" t="str">
        <f t="shared" si="185"/>
        <v>Não</v>
      </c>
      <c r="Y1978" s="13" t="str">
        <f t="shared" si="186"/>
        <v>Não</v>
      </c>
    </row>
    <row r="1979" spans="1:25">
      <c r="A1979" s="9">
        <v>316255</v>
      </c>
      <c r="B1979" s="13">
        <f>IFERROR(VLOOKUP(A1979,[1]Monitoramento_Base_somente_Said!$A:$J,5,FALSE),0)</f>
        <v>0</v>
      </c>
      <c r="C1979" s="13">
        <f>IFERROR(VLOOKUP(A1979,[1]Monitoramento_Base_somente_Said!$A:$J,6,FALSE),0)</f>
        <v>0</v>
      </c>
      <c r="D1979" s="13">
        <f>IFERROR(VLOOKUP(A1979,[1]Monitoramento_Base_somente_Said!$A:$J,7,FALSE),0)</f>
        <v>0</v>
      </c>
      <c r="E1979" s="13">
        <f>IFERROR(VLOOKUP(A1979,[1]Monitoramento_Base_somente_Said!$A:$J,8,FALSE),0)</f>
        <v>0</v>
      </c>
      <c r="F1979" s="13">
        <f>IFERROR(VLOOKUP(A1979,[1]Monitoramento_Base_somente_Said!$A:$J,9,FALSE),0)</f>
        <v>0</v>
      </c>
      <c r="G1979" s="13">
        <f>IFERROR(VLOOKUP(A1979,[1]Monitoramento_Base_somente_Said!$A:$J,10,FALSE),0)</f>
        <v>0</v>
      </c>
      <c r="H1979" s="13">
        <f>IFERROR(VLOOKUP(A1979,[2]Sheet1!$A:$I,4,FALSE),0)</f>
        <v>0</v>
      </c>
      <c r="I1979" s="13">
        <f>IFERROR(VLOOKUP(A1979,[2]Sheet1!$A:$I,5,FALSE),0)</f>
        <v>0</v>
      </c>
      <c r="J1979" s="13">
        <f>IFERROR(VLOOKUP(A1979,[2]Sheet1!$A:$I,6,FALSE),0)</f>
        <v>0</v>
      </c>
      <c r="K1979" s="13">
        <f>IFERROR(VLOOKUP(A1979,[2]Sheet1!$A:$I,7,FALSE),0)</f>
        <v>0</v>
      </c>
      <c r="L1979" s="13">
        <f>IFERROR(VLOOKUP(A1979,[2]Sheet1!$A:$I,8,FALSE),0)</f>
        <v>0</v>
      </c>
      <c r="M1979" s="13">
        <f>IFERROR(VLOOKUP(A1979,[2]Sheet1!$A:$I,9,FALSE),0)</f>
        <v>0</v>
      </c>
      <c r="N1979" s="13">
        <f>IFERROR(VLOOKUP(A1979,[3]Sheet1!$A:$G,2,FALSE),0)</f>
        <v>11672</v>
      </c>
      <c r="O1979" s="13">
        <f>IFERROR(VLOOKUP(A1979,[3]Sheet1!$A:$G,3,FALSE),0)</f>
        <v>0</v>
      </c>
      <c r="P1979" s="13">
        <f>IFERROR(VLOOKUP(A1979,[3]Sheet1!$A:$G,4,FALSE),0)</f>
        <v>0</v>
      </c>
      <c r="Q1979" s="13">
        <f>IFERROR(VLOOKUP(A1979,[3]Sheet1!$A:$G,5,FALSE),0)</f>
        <v>0</v>
      </c>
      <c r="R1979" s="13">
        <f>IFERROR(VLOOKUP(A1979,[3]Sheet1!$A:$H,6,FALSE),0)</f>
        <v>0</v>
      </c>
      <c r="S1979" s="13">
        <f>IFERROR(VLOOKUP(A1979,[3]Sheet1!$A:$I,7,FALSE),0)</f>
        <v>0</v>
      </c>
      <c r="T1979" s="13" t="str">
        <f t="shared" si="181"/>
        <v>Sim</v>
      </c>
      <c r="U1979" s="13" t="str">
        <f t="shared" si="182"/>
        <v>Não</v>
      </c>
      <c r="V1979" s="13" t="str">
        <f t="shared" si="183"/>
        <v>Não</v>
      </c>
      <c r="W1979" s="13" t="str">
        <f t="shared" si="184"/>
        <v>Não</v>
      </c>
      <c r="X1979" s="13" t="str">
        <f t="shared" si="185"/>
        <v>Não</v>
      </c>
      <c r="Y1979" s="13" t="str">
        <f t="shared" si="186"/>
        <v>Não</v>
      </c>
    </row>
    <row r="1980" spans="1:25">
      <c r="A1980" s="9">
        <v>316257</v>
      </c>
      <c r="B1980" s="13">
        <f>IFERROR(VLOOKUP(A1980,[1]Monitoramento_Base_somente_Said!$A:$J,5,FALSE),0)</f>
        <v>0</v>
      </c>
      <c r="C1980" s="13">
        <f>IFERROR(VLOOKUP(A1980,[1]Monitoramento_Base_somente_Said!$A:$J,6,FALSE),0)</f>
        <v>0</v>
      </c>
      <c r="D1980" s="13">
        <f>IFERROR(VLOOKUP(A1980,[1]Monitoramento_Base_somente_Said!$A:$J,7,FALSE),0)</f>
        <v>0</v>
      </c>
      <c r="E1980" s="13">
        <f>IFERROR(VLOOKUP(A1980,[1]Monitoramento_Base_somente_Said!$A:$J,8,FALSE),0)</f>
        <v>0</v>
      </c>
      <c r="F1980" s="13">
        <f>IFERROR(VLOOKUP(A1980,[1]Monitoramento_Base_somente_Said!$A:$J,9,FALSE),0)</f>
        <v>0</v>
      </c>
      <c r="G1980" s="13">
        <f>IFERROR(VLOOKUP(A1980,[1]Monitoramento_Base_somente_Said!$A:$J,10,FALSE),0)</f>
        <v>0</v>
      </c>
      <c r="H1980" s="13">
        <f>IFERROR(VLOOKUP(A1980,[2]Sheet1!$A:$I,4,FALSE),0)</f>
        <v>0</v>
      </c>
      <c r="I1980" s="13">
        <f>IFERROR(VLOOKUP(A1980,[2]Sheet1!$A:$I,5,FALSE),0)</f>
        <v>0</v>
      </c>
      <c r="J1980" s="13">
        <f>IFERROR(VLOOKUP(A1980,[2]Sheet1!$A:$I,6,FALSE),0)</f>
        <v>0</v>
      </c>
      <c r="K1980" s="13">
        <f>IFERROR(VLOOKUP(A1980,[2]Sheet1!$A:$I,7,FALSE),0)</f>
        <v>0</v>
      </c>
      <c r="L1980" s="13">
        <f>IFERROR(VLOOKUP(A1980,[2]Sheet1!$A:$I,8,FALSE),0)</f>
        <v>0</v>
      </c>
      <c r="M1980" s="13">
        <f>IFERROR(VLOOKUP(A1980,[2]Sheet1!$A:$I,9,FALSE),0)</f>
        <v>0</v>
      </c>
      <c r="N1980" s="13">
        <f>IFERROR(VLOOKUP(A1980,[3]Sheet1!$A:$G,2,FALSE),0)</f>
        <v>12910</v>
      </c>
      <c r="O1980" s="13">
        <f>IFERROR(VLOOKUP(A1980,[3]Sheet1!$A:$G,3,FALSE),0)</f>
        <v>0</v>
      </c>
      <c r="P1980" s="13">
        <f>IFERROR(VLOOKUP(A1980,[3]Sheet1!$A:$G,4,FALSE),0)</f>
        <v>0</v>
      </c>
      <c r="Q1980" s="13">
        <f>IFERROR(VLOOKUP(A1980,[3]Sheet1!$A:$G,5,FALSE),0)</f>
        <v>0</v>
      </c>
      <c r="R1980" s="13">
        <f>IFERROR(VLOOKUP(A1980,[3]Sheet1!$A:$H,6,FALSE),0)</f>
        <v>0</v>
      </c>
      <c r="S1980" s="13">
        <f>IFERROR(VLOOKUP(A1980,[3]Sheet1!$A:$I,7,FALSE),0)</f>
        <v>0</v>
      </c>
      <c r="T1980" s="13" t="str">
        <f t="shared" si="181"/>
        <v>Sim</v>
      </c>
      <c r="U1980" s="13" t="str">
        <f t="shared" si="182"/>
        <v>Não</v>
      </c>
      <c r="V1980" s="13" t="str">
        <f t="shared" si="183"/>
        <v>Não</v>
      </c>
      <c r="W1980" s="13" t="str">
        <f t="shared" si="184"/>
        <v>Não</v>
      </c>
      <c r="X1980" s="13" t="str">
        <f t="shared" si="185"/>
        <v>Não</v>
      </c>
      <c r="Y1980" s="13" t="str">
        <f t="shared" si="186"/>
        <v>Não</v>
      </c>
    </row>
    <row r="1981" spans="1:25">
      <c r="A1981" s="23">
        <v>316260</v>
      </c>
      <c r="B1981" s="13">
        <f>IFERROR(VLOOKUP(A1981,[1]Monitoramento_Base_somente_Said!$A:$J,5,FALSE),0)</f>
        <v>0</v>
      </c>
      <c r="C1981" s="13">
        <f>IFERROR(VLOOKUP(A1981,[1]Monitoramento_Base_somente_Said!$A:$J,6,FALSE),0)</f>
        <v>0</v>
      </c>
      <c r="D1981" s="13">
        <f>IFERROR(VLOOKUP(A1981,[1]Monitoramento_Base_somente_Said!$A:$J,7,FALSE),0)</f>
        <v>0</v>
      </c>
      <c r="E1981" s="13">
        <f>IFERROR(VLOOKUP(A1981,[1]Monitoramento_Base_somente_Said!$A:$J,8,FALSE),0)</f>
        <v>0</v>
      </c>
      <c r="F1981" s="13">
        <f>IFERROR(VLOOKUP(A1981,[1]Monitoramento_Base_somente_Said!$A:$J,9,FALSE),0)</f>
        <v>0</v>
      </c>
      <c r="G1981" s="13">
        <f>IFERROR(VLOOKUP(A1981,[1]Monitoramento_Base_somente_Said!$A:$J,10,FALSE),0)</f>
        <v>0</v>
      </c>
      <c r="H1981" s="13">
        <f>IFERROR(VLOOKUP(A1981,[2]Sheet1!$A:$I,4,FALSE),0)</f>
        <v>0</v>
      </c>
      <c r="I1981" s="13">
        <f>IFERROR(VLOOKUP(A1981,[2]Sheet1!$A:$I,5,FALSE),0)</f>
        <v>0</v>
      </c>
      <c r="J1981" s="13">
        <f>IFERROR(VLOOKUP(A1981,[2]Sheet1!$A:$I,6,FALSE),0)</f>
        <v>0</v>
      </c>
      <c r="K1981" s="13">
        <f>IFERROR(VLOOKUP(A1981,[2]Sheet1!$A:$I,7,FALSE),0)</f>
        <v>0</v>
      </c>
      <c r="L1981" s="13">
        <f>IFERROR(VLOOKUP(A1981,[2]Sheet1!$A:$I,8,FALSE),0)</f>
        <v>0</v>
      </c>
      <c r="M1981" s="13">
        <f>IFERROR(VLOOKUP(A1981,[2]Sheet1!$A:$I,9,FALSE),0)</f>
        <v>0</v>
      </c>
      <c r="N1981" s="13">
        <f>IFERROR(VLOOKUP(A1981,[3]Sheet1!$A:$G,2,FALSE),0)</f>
        <v>0</v>
      </c>
      <c r="O1981" s="13">
        <f>IFERROR(VLOOKUP(A1981,[3]Sheet1!$A:$G,3,FALSE),0)</f>
        <v>0</v>
      </c>
      <c r="P1981" s="13">
        <f>IFERROR(VLOOKUP(A1981,[3]Sheet1!$A:$G,4,FALSE),0)</f>
        <v>0</v>
      </c>
      <c r="Q1981" s="13">
        <f>IFERROR(VLOOKUP(A1981,[3]Sheet1!$A:$G,5,FALSE),0)</f>
        <v>0</v>
      </c>
      <c r="R1981" s="13">
        <f>IFERROR(VLOOKUP(A1981,[3]Sheet1!$A:$H,6,FALSE),0)</f>
        <v>0</v>
      </c>
      <c r="S1981" s="13">
        <f>IFERROR(VLOOKUP(A1981,[3]Sheet1!$A:$I,7,FALSE),0)</f>
        <v>0</v>
      </c>
      <c r="T1981" s="13" t="str">
        <f t="shared" si="181"/>
        <v>Não</v>
      </c>
      <c r="U1981" s="13" t="str">
        <f t="shared" si="182"/>
        <v>Não</v>
      </c>
      <c r="V1981" s="13" t="str">
        <f t="shared" si="183"/>
        <v>Não</v>
      </c>
      <c r="W1981" s="13" t="str">
        <f t="shared" si="184"/>
        <v>Não</v>
      </c>
      <c r="X1981" s="13" t="str">
        <f t="shared" si="185"/>
        <v>Não</v>
      </c>
      <c r="Y1981" s="13" t="str">
        <f t="shared" si="186"/>
        <v>Não</v>
      </c>
    </row>
    <row r="1982" spans="1:25">
      <c r="A1982" s="9">
        <v>316265</v>
      </c>
      <c r="B1982" s="13">
        <f>IFERROR(VLOOKUP(A1982,[1]Monitoramento_Base_somente_Said!$A:$J,5,FALSE),0)</f>
        <v>0</v>
      </c>
      <c r="C1982" s="13">
        <f>IFERROR(VLOOKUP(A1982,[1]Monitoramento_Base_somente_Said!$A:$J,6,FALSE),0)</f>
        <v>0</v>
      </c>
      <c r="D1982" s="13">
        <f>IFERROR(VLOOKUP(A1982,[1]Monitoramento_Base_somente_Said!$A:$J,7,FALSE),0)</f>
        <v>0</v>
      </c>
      <c r="E1982" s="13">
        <f>IFERROR(VLOOKUP(A1982,[1]Monitoramento_Base_somente_Said!$A:$J,8,FALSE),0)</f>
        <v>0</v>
      </c>
      <c r="F1982" s="13">
        <f>IFERROR(VLOOKUP(A1982,[1]Monitoramento_Base_somente_Said!$A:$J,9,FALSE),0)</f>
        <v>0</v>
      </c>
      <c r="G1982" s="13">
        <f>IFERROR(VLOOKUP(A1982,[1]Monitoramento_Base_somente_Said!$A:$J,10,FALSE),0)</f>
        <v>0</v>
      </c>
      <c r="H1982" s="13">
        <f>IFERROR(VLOOKUP(A1982,[2]Sheet1!$A:$I,4,FALSE),0)</f>
        <v>0</v>
      </c>
      <c r="I1982" s="13">
        <f>IFERROR(VLOOKUP(A1982,[2]Sheet1!$A:$I,5,FALSE),0)</f>
        <v>0</v>
      </c>
      <c r="J1982" s="13">
        <f>IFERROR(VLOOKUP(A1982,[2]Sheet1!$A:$I,6,FALSE),0)</f>
        <v>0</v>
      </c>
      <c r="K1982" s="13">
        <f>IFERROR(VLOOKUP(A1982,[2]Sheet1!$A:$I,7,FALSE),0)</f>
        <v>0</v>
      </c>
      <c r="L1982" s="13">
        <f>IFERROR(VLOOKUP(A1982,[2]Sheet1!$A:$I,8,FALSE),0)</f>
        <v>0</v>
      </c>
      <c r="M1982" s="13">
        <f>IFERROR(VLOOKUP(A1982,[2]Sheet1!$A:$I,9,FALSE),0)</f>
        <v>0</v>
      </c>
      <c r="N1982" s="13">
        <f>IFERROR(VLOOKUP(A1982,[3]Sheet1!$A:$G,2,FALSE),0)</f>
        <v>0</v>
      </c>
      <c r="O1982" s="13">
        <f>IFERROR(VLOOKUP(A1982,[3]Sheet1!$A:$G,3,FALSE),0)</f>
        <v>0</v>
      </c>
      <c r="P1982" s="13">
        <f>IFERROR(VLOOKUP(A1982,[3]Sheet1!$A:$G,4,FALSE),0)</f>
        <v>0</v>
      </c>
      <c r="Q1982" s="13">
        <f>IFERROR(VLOOKUP(A1982,[3]Sheet1!$A:$G,5,FALSE),0)</f>
        <v>0</v>
      </c>
      <c r="R1982" s="13">
        <f>IFERROR(VLOOKUP(A1982,[3]Sheet1!$A:$H,6,FALSE),0)</f>
        <v>0</v>
      </c>
      <c r="S1982" s="13">
        <f>IFERROR(VLOOKUP(A1982,[3]Sheet1!$A:$I,7,FALSE),0)</f>
        <v>0</v>
      </c>
      <c r="T1982" s="13" t="str">
        <f t="shared" si="181"/>
        <v>Não</v>
      </c>
      <c r="U1982" s="13" t="str">
        <f t="shared" si="182"/>
        <v>Não</v>
      </c>
      <c r="V1982" s="13" t="str">
        <f t="shared" si="183"/>
        <v>Não</v>
      </c>
      <c r="W1982" s="13" t="str">
        <f t="shared" si="184"/>
        <v>Não</v>
      </c>
      <c r="X1982" s="13" t="str">
        <f t="shared" si="185"/>
        <v>Não</v>
      </c>
      <c r="Y1982" s="13" t="str">
        <f t="shared" si="186"/>
        <v>Não</v>
      </c>
    </row>
    <row r="1983" spans="1:25">
      <c r="A1983" s="9">
        <v>316270</v>
      </c>
      <c r="B1983" s="13">
        <f>IFERROR(VLOOKUP(A1983,[1]Monitoramento_Base_somente_Said!$A:$J,5,FALSE),0)</f>
        <v>0</v>
      </c>
      <c r="C1983" s="13">
        <f>IFERROR(VLOOKUP(A1983,[1]Monitoramento_Base_somente_Said!$A:$J,6,FALSE),0)</f>
        <v>0</v>
      </c>
      <c r="D1983" s="13">
        <f>IFERROR(VLOOKUP(A1983,[1]Monitoramento_Base_somente_Said!$A:$J,7,FALSE),0)</f>
        <v>0</v>
      </c>
      <c r="E1983" s="13">
        <f>IFERROR(VLOOKUP(A1983,[1]Monitoramento_Base_somente_Said!$A:$J,8,FALSE),0)</f>
        <v>0</v>
      </c>
      <c r="F1983" s="13">
        <f>IFERROR(VLOOKUP(A1983,[1]Monitoramento_Base_somente_Said!$A:$J,9,FALSE),0)</f>
        <v>0</v>
      </c>
      <c r="G1983" s="13">
        <f>IFERROR(VLOOKUP(A1983,[1]Monitoramento_Base_somente_Said!$A:$J,10,FALSE),0)</f>
        <v>0</v>
      </c>
      <c r="H1983" s="13">
        <f>IFERROR(VLOOKUP(A1983,[2]Sheet1!$A:$I,4,FALSE),0)</f>
        <v>0</v>
      </c>
      <c r="I1983" s="13">
        <f>IFERROR(VLOOKUP(A1983,[2]Sheet1!$A:$I,5,FALSE),0)</f>
        <v>0</v>
      </c>
      <c r="J1983" s="13">
        <f>IFERROR(VLOOKUP(A1983,[2]Sheet1!$A:$I,6,FALSE),0)</f>
        <v>0</v>
      </c>
      <c r="K1983" s="13">
        <f>IFERROR(VLOOKUP(A1983,[2]Sheet1!$A:$I,7,FALSE),0)</f>
        <v>0</v>
      </c>
      <c r="L1983" s="13">
        <f>IFERROR(VLOOKUP(A1983,[2]Sheet1!$A:$I,8,FALSE),0)</f>
        <v>0</v>
      </c>
      <c r="M1983" s="13">
        <f>IFERROR(VLOOKUP(A1983,[2]Sheet1!$A:$I,9,FALSE),0)</f>
        <v>0</v>
      </c>
      <c r="N1983" s="13">
        <f>IFERROR(VLOOKUP(A1983,[3]Sheet1!$A:$G,2,FALSE),0)</f>
        <v>17796</v>
      </c>
      <c r="O1983" s="13">
        <f>IFERROR(VLOOKUP(A1983,[3]Sheet1!$A:$G,3,FALSE),0)</f>
        <v>0</v>
      </c>
      <c r="P1983" s="13">
        <f>IFERROR(VLOOKUP(A1983,[3]Sheet1!$A:$G,4,FALSE),0)</f>
        <v>0</v>
      </c>
      <c r="Q1983" s="13">
        <f>IFERROR(VLOOKUP(A1983,[3]Sheet1!$A:$G,5,FALSE),0)</f>
        <v>0</v>
      </c>
      <c r="R1983" s="13">
        <f>IFERROR(VLOOKUP(A1983,[3]Sheet1!$A:$H,6,FALSE),0)</f>
        <v>0</v>
      </c>
      <c r="S1983" s="13">
        <f>IFERROR(VLOOKUP(A1983,[3]Sheet1!$A:$I,7,FALSE),0)</f>
        <v>0</v>
      </c>
      <c r="T1983" s="13" t="str">
        <f t="shared" si="181"/>
        <v>Sim</v>
      </c>
      <c r="U1983" s="13" t="str">
        <f t="shared" si="182"/>
        <v>Não</v>
      </c>
      <c r="V1983" s="13" t="str">
        <f t="shared" si="183"/>
        <v>Não</v>
      </c>
      <c r="W1983" s="13" t="str">
        <f t="shared" si="184"/>
        <v>Não</v>
      </c>
      <c r="X1983" s="13" t="str">
        <f t="shared" si="185"/>
        <v>Não</v>
      </c>
      <c r="Y1983" s="13" t="str">
        <f t="shared" si="186"/>
        <v>Não</v>
      </c>
    </row>
    <row r="1984" spans="1:25">
      <c r="A1984" s="9">
        <v>316280</v>
      </c>
      <c r="B1984" s="13">
        <f>IFERROR(VLOOKUP(A1984,[1]Monitoramento_Base_somente_Said!$A:$J,5,FALSE),0)</f>
        <v>0</v>
      </c>
      <c r="C1984" s="13">
        <f>IFERROR(VLOOKUP(A1984,[1]Monitoramento_Base_somente_Said!$A:$J,6,FALSE),0)</f>
        <v>0</v>
      </c>
      <c r="D1984" s="13">
        <f>IFERROR(VLOOKUP(A1984,[1]Monitoramento_Base_somente_Said!$A:$J,7,FALSE),0)</f>
        <v>0</v>
      </c>
      <c r="E1984" s="13">
        <f>IFERROR(VLOOKUP(A1984,[1]Monitoramento_Base_somente_Said!$A:$J,8,FALSE),0)</f>
        <v>0</v>
      </c>
      <c r="F1984" s="13">
        <f>IFERROR(VLOOKUP(A1984,[1]Monitoramento_Base_somente_Said!$A:$J,9,FALSE),0)</f>
        <v>0</v>
      </c>
      <c r="G1984" s="13">
        <f>IFERROR(VLOOKUP(A1984,[1]Monitoramento_Base_somente_Said!$A:$J,10,FALSE),0)</f>
        <v>0</v>
      </c>
      <c r="H1984" s="13">
        <f>IFERROR(VLOOKUP(A1984,[2]Sheet1!$A:$I,4,FALSE),0)</f>
        <v>0</v>
      </c>
      <c r="I1984" s="13">
        <f>IFERROR(VLOOKUP(A1984,[2]Sheet1!$A:$I,5,FALSE),0)</f>
        <v>0</v>
      </c>
      <c r="J1984" s="13">
        <f>IFERROR(VLOOKUP(A1984,[2]Sheet1!$A:$I,6,FALSE),0)</f>
        <v>0</v>
      </c>
      <c r="K1984" s="13">
        <f>IFERROR(VLOOKUP(A1984,[2]Sheet1!$A:$I,7,FALSE),0)</f>
        <v>0</v>
      </c>
      <c r="L1984" s="13">
        <f>IFERROR(VLOOKUP(A1984,[2]Sheet1!$A:$I,8,FALSE),0)</f>
        <v>0</v>
      </c>
      <c r="M1984" s="13">
        <f>IFERROR(VLOOKUP(A1984,[2]Sheet1!$A:$I,9,FALSE),0)</f>
        <v>0</v>
      </c>
      <c r="N1984" s="13">
        <f>IFERROR(VLOOKUP(A1984,[3]Sheet1!$A:$G,2,FALSE),0)</f>
        <v>109000</v>
      </c>
      <c r="O1984" s="13">
        <f>IFERROR(VLOOKUP(A1984,[3]Sheet1!$A:$G,3,FALSE),0)</f>
        <v>0</v>
      </c>
      <c r="P1984" s="13">
        <f>IFERROR(VLOOKUP(A1984,[3]Sheet1!$A:$G,4,FALSE),0)</f>
        <v>0</v>
      </c>
      <c r="Q1984" s="13">
        <f>IFERROR(VLOOKUP(A1984,[3]Sheet1!$A:$G,5,FALSE),0)</f>
        <v>0</v>
      </c>
      <c r="R1984" s="13">
        <f>IFERROR(VLOOKUP(A1984,[3]Sheet1!$A:$H,6,FALSE),0)</f>
        <v>0</v>
      </c>
      <c r="S1984" s="13">
        <f>IFERROR(VLOOKUP(A1984,[3]Sheet1!$A:$I,7,FALSE),0)</f>
        <v>0</v>
      </c>
      <c r="T1984" s="13" t="str">
        <f t="shared" si="181"/>
        <v>Sim</v>
      </c>
      <c r="U1984" s="13" t="str">
        <f t="shared" si="182"/>
        <v>Não</v>
      </c>
      <c r="V1984" s="13" t="str">
        <f t="shared" si="183"/>
        <v>Não</v>
      </c>
      <c r="W1984" s="13" t="str">
        <f t="shared" si="184"/>
        <v>Não</v>
      </c>
      <c r="X1984" s="13" t="str">
        <f t="shared" si="185"/>
        <v>Não</v>
      </c>
      <c r="Y1984" s="13" t="str">
        <f t="shared" si="186"/>
        <v>Não</v>
      </c>
    </row>
    <row r="1985" spans="1:25">
      <c r="A1985" s="9">
        <v>316290</v>
      </c>
      <c r="B1985" s="13">
        <f>IFERROR(VLOOKUP(A1985,[1]Monitoramento_Base_somente_Said!$A:$J,5,FALSE),0)</f>
        <v>0</v>
      </c>
      <c r="C1985" s="13">
        <f>IFERROR(VLOOKUP(A1985,[1]Monitoramento_Base_somente_Said!$A:$J,6,FALSE),0)</f>
        <v>0</v>
      </c>
      <c r="D1985" s="13">
        <f>IFERROR(VLOOKUP(A1985,[1]Monitoramento_Base_somente_Said!$A:$J,7,FALSE),0)</f>
        <v>0</v>
      </c>
      <c r="E1985" s="13">
        <f>IFERROR(VLOOKUP(A1985,[1]Monitoramento_Base_somente_Said!$A:$J,8,FALSE),0)</f>
        <v>0</v>
      </c>
      <c r="F1985" s="13">
        <f>IFERROR(VLOOKUP(A1985,[1]Monitoramento_Base_somente_Said!$A:$J,9,FALSE),0)</f>
        <v>0</v>
      </c>
      <c r="G1985" s="13">
        <f>IFERROR(VLOOKUP(A1985,[1]Monitoramento_Base_somente_Said!$A:$J,10,FALSE),0)</f>
        <v>0</v>
      </c>
      <c r="H1985" s="13">
        <f>IFERROR(VLOOKUP(A1985,[2]Sheet1!$A:$I,4,FALSE),0)</f>
        <v>0</v>
      </c>
      <c r="I1985" s="13">
        <f>IFERROR(VLOOKUP(A1985,[2]Sheet1!$A:$I,5,FALSE),0)</f>
        <v>0</v>
      </c>
      <c r="J1985" s="13">
        <f>IFERROR(VLOOKUP(A1985,[2]Sheet1!$A:$I,6,FALSE),0)</f>
        <v>0</v>
      </c>
      <c r="K1985" s="13">
        <f>IFERROR(VLOOKUP(A1985,[2]Sheet1!$A:$I,7,FALSE),0)</f>
        <v>0</v>
      </c>
      <c r="L1985" s="13">
        <f>IFERROR(VLOOKUP(A1985,[2]Sheet1!$A:$I,8,FALSE),0)</f>
        <v>0</v>
      </c>
      <c r="M1985" s="13">
        <f>IFERROR(VLOOKUP(A1985,[2]Sheet1!$A:$I,9,FALSE),0)</f>
        <v>0</v>
      </c>
      <c r="N1985" s="13">
        <f>IFERROR(VLOOKUP(A1985,[3]Sheet1!$A:$G,2,FALSE),0)</f>
        <v>0</v>
      </c>
      <c r="O1985" s="13">
        <f>IFERROR(VLOOKUP(A1985,[3]Sheet1!$A:$G,3,FALSE),0)</f>
        <v>0</v>
      </c>
      <c r="P1985" s="13">
        <f>IFERROR(VLOOKUP(A1985,[3]Sheet1!$A:$G,4,FALSE),0)</f>
        <v>0</v>
      </c>
      <c r="Q1985" s="13">
        <f>IFERROR(VLOOKUP(A1985,[3]Sheet1!$A:$G,5,FALSE),0)</f>
        <v>0</v>
      </c>
      <c r="R1985" s="13">
        <f>IFERROR(VLOOKUP(A1985,[3]Sheet1!$A:$H,6,FALSE),0)</f>
        <v>0</v>
      </c>
      <c r="S1985" s="13">
        <f>IFERROR(VLOOKUP(A1985,[3]Sheet1!$A:$I,7,FALSE),0)</f>
        <v>0</v>
      </c>
      <c r="T1985" s="13" t="str">
        <f t="shared" si="181"/>
        <v>Não</v>
      </c>
      <c r="U1985" s="13" t="str">
        <f t="shared" si="182"/>
        <v>Não</v>
      </c>
      <c r="V1985" s="13" t="str">
        <f t="shared" si="183"/>
        <v>Não</v>
      </c>
      <c r="W1985" s="13" t="str">
        <f t="shared" si="184"/>
        <v>Não</v>
      </c>
      <c r="X1985" s="13" t="str">
        <f t="shared" si="185"/>
        <v>Não</v>
      </c>
      <c r="Y1985" s="13" t="str">
        <f t="shared" si="186"/>
        <v>Não</v>
      </c>
    </row>
    <row r="1986" spans="1:25">
      <c r="A1986" s="9">
        <v>316292</v>
      </c>
      <c r="B1986" s="13">
        <f>IFERROR(VLOOKUP(A1986,[1]Monitoramento_Base_somente_Said!$A:$J,5,FALSE),0)</f>
        <v>0</v>
      </c>
      <c r="C1986" s="13">
        <f>IFERROR(VLOOKUP(A1986,[1]Monitoramento_Base_somente_Said!$A:$J,6,FALSE),0)</f>
        <v>0</v>
      </c>
      <c r="D1986" s="13">
        <f>IFERROR(VLOOKUP(A1986,[1]Monitoramento_Base_somente_Said!$A:$J,7,FALSE),0)</f>
        <v>0</v>
      </c>
      <c r="E1986" s="13">
        <f>IFERROR(VLOOKUP(A1986,[1]Monitoramento_Base_somente_Said!$A:$J,8,FALSE),0)</f>
        <v>0</v>
      </c>
      <c r="F1986" s="13">
        <f>IFERROR(VLOOKUP(A1986,[1]Monitoramento_Base_somente_Said!$A:$J,9,FALSE),0)</f>
        <v>0</v>
      </c>
      <c r="G1986" s="13">
        <f>IFERROR(VLOOKUP(A1986,[1]Monitoramento_Base_somente_Said!$A:$J,10,FALSE),0)</f>
        <v>0</v>
      </c>
      <c r="H1986" s="13">
        <f>IFERROR(VLOOKUP(A1986,[2]Sheet1!$A:$I,4,FALSE),0)</f>
        <v>0</v>
      </c>
      <c r="I1986" s="13">
        <f>IFERROR(VLOOKUP(A1986,[2]Sheet1!$A:$I,5,FALSE),0)</f>
        <v>0</v>
      </c>
      <c r="J1986" s="13">
        <f>IFERROR(VLOOKUP(A1986,[2]Sheet1!$A:$I,6,FALSE),0)</f>
        <v>0</v>
      </c>
      <c r="K1986" s="13">
        <f>IFERROR(VLOOKUP(A1986,[2]Sheet1!$A:$I,7,FALSE),0)</f>
        <v>0</v>
      </c>
      <c r="L1986" s="13">
        <f>IFERROR(VLOOKUP(A1986,[2]Sheet1!$A:$I,8,FALSE),0)</f>
        <v>0</v>
      </c>
      <c r="M1986" s="13">
        <f>IFERROR(VLOOKUP(A1986,[2]Sheet1!$A:$I,9,FALSE),0)</f>
        <v>0</v>
      </c>
      <c r="N1986" s="13">
        <f>IFERROR(VLOOKUP(A1986,[3]Sheet1!$A:$G,2,FALSE),0)</f>
        <v>27022</v>
      </c>
      <c r="O1986" s="13">
        <f>IFERROR(VLOOKUP(A1986,[3]Sheet1!$A:$G,3,FALSE),0)</f>
        <v>0</v>
      </c>
      <c r="P1986" s="13">
        <f>IFERROR(VLOOKUP(A1986,[3]Sheet1!$A:$G,4,FALSE),0)</f>
        <v>0</v>
      </c>
      <c r="Q1986" s="13">
        <f>IFERROR(VLOOKUP(A1986,[3]Sheet1!$A:$G,5,FALSE),0)</f>
        <v>0</v>
      </c>
      <c r="R1986" s="13">
        <f>IFERROR(VLOOKUP(A1986,[3]Sheet1!$A:$H,6,FALSE),0)</f>
        <v>0</v>
      </c>
      <c r="S1986" s="13">
        <f>IFERROR(VLOOKUP(A1986,[3]Sheet1!$A:$I,7,FALSE),0)</f>
        <v>0</v>
      </c>
      <c r="T1986" s="13" t="str">
        <f t="shared" si="181"/>
        <v>Sim</v>
      </c>
      <c r="U1986" s="13" t="str">
        <f t="shared" si="182"/>
        <v>Não</v>
      </c>
      <c r="V1986" s="13" t="str">
        <f t="shared" si="183"/>
        <v>Não</v>
      </c>
      <c r="W1986" s="13" t="str">
        <f t="shared" si="184"/>
        <v>Não</v>
      </c>
      <c r="X1986" s="13" t="str">
        <f t="shared" si="185"/>
        <v>Não</v>
      </c>
      <c r="Y1986" s="13" t="str">
        <f t="shared" si="186"/>
        <v>Não</v>
      </c>
    </row>
    <row r="1987" spans="1:25">
      <c r="A1987" s="23">
        <v>316295</v>
      </c>
      <c r="B1987" s="13">
        <f>IFERROR(VLOOKUP(A1987,[1]Monitoramento_Base_somente_Said!$A:$J,5,FALSE),0)</f>
        <v>0</v>
      </c>
      <c r="C1987" s="13">
        <f>IFERROR(VLOOKUP(A1987,[1]Monitoramento_Base_somente_Said!$A:$J,6,FALSE),0)</f>
        <v>0</v>
      </c>
      <c r="D1987" s="13">
        <f>IFERROR(VLOOKUP(A1987,[1]Monitoramento_Base_somente_Said!$A:$J,7,FALSE),0)</f>
        <v>0</v>
      </c>
      <c r="E1987" s="13">
        <f>IFERROR(VLOOKUP(A1987,[1]Monitoramento_Base_somente_Said!$A:$J,8,FALSE),0)</f>
        <v>0</v>
      </c>
      <c r="F1987" s="13">
        <f>IFERROR(VLOOKUP(A1987,[1]Monitoramento_Base_somente_Said!$A:$J,9,FALSE),0)</f>
        <v>0</v>
      </c>
      <c r="G1987" s="13">
        <f>IFERROR(VLOOKUP(A1987,[1]Monitoramento_Base_somente_Said!$A:$J,10,FALSE),0)</f>
        <v>0</v>
      </c>
      <c r="H1987" s="13">
        <f>IFERROR(VLOOKUP(A1987,[2]Sheet1!$A:$I,4,FALSE),0)</f>
        <v>0</v>
      </c>
      <c r="I1987" s="13">
        <f>IFERROR(VLOOKUP(A1987,[2]Sheet1!$A:$I,5,FALSE),0)</f>
        <v>0</v>
      </c>
      <c r="J1987" s="13">
        <f>IFERROR(VLOOKUP(A1987,[2]Sheet1!$A:$I,6,FALSE),0)</f>
        <v>0</v>
      </c>
      <c r="K1987" s="13">
        <f>IFERROR(VLOOKUP(A1987,[2]Sheet1!$A:$I,7,FALSE),0)</f>
        <v>0</v>
      </c>
      <c r="L1987" s="13">
        <f>IFERROR(VLOOKUP(A1987,[2]Sheet1!$A:$I,8,FALSE),0)</f>
        <v>0</v>
      </c>
      <c r="M1987" s="13">
        <f>IFERROR(VLOOKUP(A1987,[2]Sheet1!$A:$I,9,FALSE),0)</f>
        <v>0</v>
      </c>
      <c r="N1987" s="13">
        <f>IFERROR(VLOOKUP(A1987,[3]Sheet1!$A:$G,2,FALSE),0)</f>
        <v>0</v>
      </c>
      <c r="O1987" s="13">
        <f>IFERROR(VLOOKUP(A1987,[3]Sheet1!$A:$G,3,FALSE),0)</f>
        <v>0</v>
      </c>
      <c r="P1987" s="13">
        <f>IFERROR(VLOOKUP(A1987,[3]Sheet1!$A:$G,4,FALSE),0)</f>
        <v>0</v>
      </c>
      <c r="Q1987" s="13">
        <f>IFERROR(VLOOKUP(A1987,[3]Sheet1!$A:$G,5,FALSE),0)</f>
        <v>0</v>
      </c>
      <c r="R1987" s="13">
        <f>IFERROR(VLOOKUP(A1987,[3]Sheet1!$A:$H,6,FALSE),0)</f>
        <v>0</v>
      </c>
      <c r="S1987" s="13">
        <f>IFERROR(VLOOKUP(A1987,[3]Sheet1!$A:$I,7,FALSE),0)</f>
        <v>0</v>
      </c>
      <c r="T1987" s="13" t="str">
        <f t="shared" si="181"/>
        <v>Não</v>
      </c>
      <c r="U1987" s="13" t="str">
        <f t="shared" si="182"/>
        <v>Não</v>
      </c>
      <c r="V1987" s="13" t="str">
        <f t="shared" si="183"/>
        <v>Não</v>
      </c>
      <c r="W1987" s="13" t="str">
        <f t="shared" si="184"/>
        <v>Não</v>
      </c>
      <c r="X1987" s="13" t="str">
        <f t="shared" si="185"/>
        <v>Não</v>
      </c>
      <c r="Y1987" s="13" t="str">
        <f t="shared" si="186"/>
        <v>Não</v>
      </c>
    </row>
    <row r="1988" spans="1:25">
      <c r="A1988" s="9">
        <v>316300</v>
      </c>
      <c r="B1988" s="13">
        <f>IFERROR(VLOOKUP(A1988,[1]Monitoramento_Base_somente_Said!$A:$J,5,FALSE),0)</f>
        <v>0</v>
      </c>
      <c r="C1988" s="13">
        <f>IFERROR(VLOOKUP(A1988,[1]Monitoramento_Base_somente_Said!$A:$J,6,FALSE),0)</f>
        <v>0</v>
      </c>
      <c r="D1988" s="13">
        <f>IFERROR(VLOOKUP(A1988,[1]Monitoramento_Base_somente_Said!$A:$J,7,FALSE),0)</f>
        <v>0</v>
      </c>
      <c r="E1988" s="13">
        <f>IFERROR(VLOOKUP(A1988,[1]Monitoramento_Base_somente_Said!$A:$J,8,FALSE),0)</f>
        <v>0</v>
      </c>
      <c r="F1988" s="13">
        <f>IFERROR(VLOOKUP(A1988,[1]Monitoramento_Base_somente_Said!$A:$J,9,FALSE),0)</f>
        <v>0</v>
      </c>
      <c r="G1988" s="13">
        <f>IFERROR(VLOOKUP(A1988,[1]Monitoramento_Base_somente_Said!$A:$J,10,FALSE),0)</f>
        <v>0</v>
      </c>
      <c r="H1988" s="13">
        <f>IFERROR(VLOOKUP(A1988,[2]Sheet1!$A:$I,4,FALSE),0)</f>
        <v>0</v>
      </c>
      <c r="I1988" s="13">
        <f>IFERROR(VLOOKUP(A1988,[2]Sheet1!$A:$I,5,FALSE),0)</f>
        <v>0</v>
      </c>
      <c r="J1988" s="13">
        <f>IFERROR(VLOOKUP(A1988,[2]Sheet1!$A:$I,6,FALSE),0)</f>
        <v>0</v>
      </c>
      <c r="K1988" s="13">
        <f>IFERROR(VLOOKUP(A1988,[2]Sheet1!$A:$I,7,FALSE),0)</f>
        <v>0</v>
      </c>
      <c r="L1988" s="13">
        <f>IFERROR(VLOOKUP(A1988,[2]Sheet1!$A:$I,8,FALSE),0)</f>
        <v>0</v>
      </c>
      <c r="M1988" s="13">
        <f>IFERROR(VLOOKUP(A1988,[2]Sheet1!$A:$I,9,FALSE),0)</f>
        <v>0</v>
      </c>
      <c r="N1988" s="13">
        <f>IFERROR(VLOOKUP(A1988,[3]Sheet1!$A:$G,2,FALSE),0)</f>
        <v>4093</v>
      </c>
      <c r="O1988" s="13">
        <f>IFERROR(VLOOKUP(A1988,[3]Sheet1!$A:$G,3,FALSE),0)</f>
        <v>0</v>
      </c>
      <c r="P1988" s="13">
        <f>IFERROR(VLOOKUP(A1988,[3]Sheet1!$A:$G,4,FALSE),0)</f>
        <v>0</v>
      </c>
      <c r="Q1988" s="13">
        <f>IFERROR(VLOOKUP(A1988,[3]Sheet1!$A:$G,5,FALSE),0)</f>
        <v>0</v>
      </c>
      <c r="R1988" s="13">
        <f>IFERROR(VLOOKUP(A1988,[3]Sheet1!$A:$H,6,FALSE),0)</f>
        <v>0</v>
      </c>
      <c r="S1988" s="13">
        <f>IFERROR(VLOOKUP(A1988,[3]Sheet1!$A:$I,7,FALSE),0)</f>
        <v>0</v>
      </c>
      <c r="T1988" s="13" t="str">
        <f t="shared" si="181"/>
        <v>Sim</v>
      </c>
      <c r="U1988" s="13" t="str">
        <f t="shared" si="182"/>
        <v>Não</v>
      </c>
      <c r="V1988" s="13" t="str">
        <f t="shared" si="183"/>
        <v>Não</v>
      </c>
      <c r="W1988" s="13" t="str">
        <f t="shared" si="184"/>
        <v>Não</v>
      </c>
      <c r="X1988" s="13" t="str">
        <f t="shared" si="185"/>
        <v>Não</v>
      </c>
      <c r="Y1988" s="13" t="str">
        <f t="shared" si="186"/>
        <v>Não</v>
      </c>
    </row>
    <row r="1989" spans="1:25">
      <c r="A1989" s="9">
        <v>316310</v>
      </c>
      <c r="B1989" s="13">
        <f>IFERROR(VLOOKUP(A1989,[1]Monitoramento_Base_somente_Said!$A:$J,5,FALSE),0)</f>
        <v>0</v>
      </c>
      <c r="C1989" s="13">
        <f>IFERROR(VLOOKUP(A1989,[1]Monitoramento_Base_somente_Said!$A:$J,6,FALSE),0)</f>
        <v>0</v>
      </c>
      <c r="D1989" s="13">
        <f>IFERROR(VLOOKUP(A1989,[1]Monitoramento_Base_somente_Said!$A:$J,7,FALSE),0)</f>
        <v>0</v>
      </c>
      <c r="E1989" s="13">
        <f>IFERROR(VLOOKUP(A1989,[1]Monitoramento_Base_somente_Said!$A:$J,8,FALSE),0)</f>
        <v>0</v>
      </c>
      <c r="F1989" s="13">
        <f>IFERROR(VLOOKUP(A1989,[1]Monitoramento_Base_somente_Said!$A:$J,9,FALSE),0)</f>
        <v>0</v>
      </c>
      <c r="G1989" s="13">
        <f>IFERROR(VLOOKUP(A1989,[1]Monitoramento_Base_somente_Said!$A:$J,10,FALSE),0)</f>
        <v>0</v>
      </c>
      <c r="H1989" s="13">
        <f>IFERROR(VLOOKUP(A1989,[2]Sheet1!$A:$I,4,FALSE),0)</f>
        <v>0</v>
      </c>
      <c r="I1989" s="13">
        <f>IFERROR(VLOOKUP(A1989,[2]Sheet1!$A:$I,5,FALSE),0)</f>
        <v>0</v>
      </c>
      <c r="J1989" s="13">
        <f>IFERROR(VLOOKUP(A1989,[2]Sheet1!$A:$I,6,FALSE),0)</f>
        <v>0</v>
      </c>
      <c r="K1989" s="13">
        <f>IFERROR(VLOOKUP(A1989,[2]Sheet1!$A:$I,7,FALSE),0)</f>
        <v>0</v>
      </c>
      <c r="L1989" s="13">
        <f>IFERROR(VLOOKUP(A1989,[2]Sheet1!$A:$I,8,FALSE),0)</f>
        <v>0</v>
      </c>
      <c r="M1989" s="13">
        <f>IFERROR(VLOOKUP(A1989,[2]Sheet1!$A:$I,9,FALSE),0)</f>
        <v>0</v>
      </c>
      <c r="N1989" s="13">
        <f>IFERROR(VLOOKUP(A1989,[3]Sheet1!$A:$G,2,FALSE),0)</f>
        <v>28</v>
      </c>
      <c r="O1989" s="13">
        <f>IFERROR(VLOOKUP(A1989,[3]Sheet1!$A:$G,3,FALSE),0)</f>
        <v>0</v>
      </c>
      <c r="P1989" s="13">
        <f>IFERROR(VLOOKUP(A1989,[3]Sheet1!$A:$G,4,FALSE),0)</f>
        <v>0</v>
      </c>
      <c r="Q1989" s="13">
        <f>IFERROR(VLOOKUP(A1989,[3]Sheet1!$A:$G,5,FALSE),0)</f>
        <v>0</v>
      </c>
      <c r="R1989" s="13">
        <f>IFERROR(VLOOKUP(A1989,[3]Sheet1!$A:$H,6,FALSE),0)</f>
        <v>0</v>
      </c>
      <c r="S1989" s="13">
        <f>IFERROR(VLOOKUP(A1989,[3]Sheet1!$A:$I,7,FALSE),0)</f>
        <v>0</v>
      </c>
      <c r="T1989" s="13" t="str">
        <f t="shared" si="181"/>
        <v>Sim</v>
      </c>
      <c r="U1989" s="13" t="str">
        <f t="shared" si="182"/>
        <v>Não</v>
      </c>
      <c r="V1989" s="13" t="str">
        <f t="shared" si="183"/>
        <v>Não</v>
      </c>
      <c r="W1989" s="13" t="str">
        <f t="shared" si="184"/>
        <v>Não</v>
      </c>
      <c r="X1989" s="13" t="str">
        <f t="shared" si="185"/>
        <v>Não</v>
      </c>
      <c r="Y1989" s="13" t="str">
        <f t="shared" si="186"/>
        <v>Não</v>
      </c>
    </row>
    <row r="1990" spans="1:25">
      <c r="A1990" s="9">
        <v>316320</v>
      </c>
      <c r="B1990" s="13">
        <f>IFERROR(VLOOKUP(A1990,[1]Monitoramento_Base_somente_Said!$A:$J,5,FALSE),0)</f>
        <v>0</v>
      </c>
      <c r="C1990" s="13">
        <f>IFERROR(VLOOKUP(A1990,[1]Monitoramento_Base_somente_Said!$A:$J,6,FALSE),0)</f>
        <v>0</v>
      </c>
      <c r="D1990" s="13">
        <f>IFERROR(VLOOKUP(A1990,[1]Monitoramento_Base_somente_Said!$A:$J,7,FALSE),0)</f>
        <v>0</v>
      </c>
      <c r="E1990" s="13">
        <f>IFERROR(VLOOKUP(A1990,[1]Monitoramento_Base_somente_Said!$A:$J,8,FALSE),0)</f>
        <v>0</v>
      </c>
      <c r="F1990" s="13">
        <f>IFERROR(VLOOKUP(A1990,[1]Monitoramento_Base_somente_Said!$A:$J,9,FALSE),0)</f>
        <v>0</v>
      </c>
      <c r="G1990" s="13">
        <f>IFERROR(VLOOKUP(A1990,[1]Monitoramento_Base_somente_Said!$A:$J,10,FALSE),0)</f>
        <v>0</v>
      </c>
      <c r="H1990" s="13">
        <f>IFERROR(VLOOKUP(A1990,[2]Sheet1!$A:$I,4,FALSE),0)</f>
        <v>0</v>
      </c>
      <c r="I1990" s="13">
        <f>IFERROR(VLOOKUP(A1990,[2]Sheet1!$A:$I,5,FALSE),0)</f>
        <v>0</v>
      </c>
      <c r="J1990" s="13">
        <f>IFERROR(VLOOKUP(A1990,[2]Sheet1!$A:$I,6,FALSE),0)</f>
        <v>0</v>
      </c>
      <c r="K1990" s="13">
        <f>IFERROR(VLOOKUP(A1990,[2]Sheet1!$A:$I,7,FALSE),0)</f>
        <v>0</v>
      </c>
      <c r="L1990" s="13">
        <f>IFERROR(VLOOKUP(A1990,[2]Sheet1!$A:$I,8,FALSE),0)</f>
        <v>0</v>
      </c>
      <c r="M1990" s="13">
        <f>IFERROR(VLOOKUP(A1990,[2]Sheet1!$A:$I,9,FALSE),0)</f>
        <v>0</v>
      </c>
      <c r="N1990" s="13">
        <f>IFERROR(VLOOKUP(A1990,[3]Sheet1!$A:$G,2,FALSE),0)</f>
        <v>8853</v>
      </c>
      <c r="O1990" s="13">
        <f>IFERROR(VLOOKUP(A1990,[3]Sheet1!$A:$G,3,FALSE),0)</f>
        <v>0</v>
      </c>
      <c r="P1990" s="13">
        <f>IFERROR(VLOOKUP(A1990,[3]Sheet1!$A:$G,4,FALSE),0)</f>
        <v>0</v>
      </c>
      <c r="Q1990" s="13">
        <f>IFERROR(VLOOKUP(A1990,[3]Sheet1!$A:$G,5,FALSE),0)</f>
        <v>0</v>
      </c>
      <c r="R1990" s="13">
        <f>IFERROR(VLOOKUP(A1990,[3]Sheet1!$A:$H,6,FALSE),0)</f>
        <v>0</v>
      </c>
      <c r="S1990" s="13">
        <f>IFERROR(VLOOKUP(A1990,[3]Sheet1!$A:$I,7,FALSE),0)</f>
        <v>0</v>
      </c>
      <c r="T1990" s="13" t="str">
        <f t="shared" ref="T1990:T2053" si="187">IF(B1990+H1990+N1990&gt;0,"Sim","Não")</f>
        <v>Sim</v>
      </c>
      <c r="U1990" s="13" t="str">
        <f t="shared" ref="U1990:U2053" si="188">IF(C1990+I1990+O1990&gt;0,"Sim","Não")</f>
        <v>Não</v>
      </c>
      <c r="V1990" s="13" t="str">
        <f t="shared" ref="V1990:V2053" si="189">IF(D1990+J1990+P1990&gt;0,"Sim","Não")</f>
        <v>Não</v>
      </c>
      <c r="W1990" s="13" t="str">
        <f t="shared" ref="W1990:W2053" si="190">IF(E1990+K1990+Q1990&gt;0,"Sim","Não")</f>
        <v>Não</v>
      </c>
      <c r="X1990" s="13" t="str">
        <f t="shared" ref="X1990:X2053" si="191">IF(F1990+L1990+R1990&gt;0,"Sim","Não")</f>
        <v>Não</v>
      </c>
      <c r="Y1990" s="13" t="str">
        <f t="shared" ref="Y1990:Y2053" si="192">IF(G1990+M1990+S1990&gt;0,"Sim","Não")</f>
        <v>Não</v>
      </c>
    </row>
    <row r="1991" spans="1:25">
      <c r="A1991" s="9">
        <v>316330</v>
      </c>
      <c r="B1991" s="13">
        <f>IFERROR(VLOOKUP(A1991,[1]Monitoramento_Base_somente_Said!$A:$J,5,FALSE),0)</f>
        <v>0</v>
      </c>
      <c r="C1991" s="13">
        <f>IFERROR(VLOOKUP(A1991,[1]Monitoramento_Base_somente_Said!$A:$J,6,FALSE),0)</f>
        <v>0</v>
      </c>
      <c r="D1991" s="13">
        <f>IFERROR(VLOOKUP(A1991,[1]Monitoramento_Base_somente_Said!$A:$J,7,FALSE),0)</f>
        <v>0</v>
      </c>
      <c r="E1991" s="13">
        <f>IFERROR(VLOOKUP(A1991,[1]Monitoramento_Base_somente_Said!$A:$J,8,FALSE),0)</f>
        <v>0</v>
      </c>
      <c r="F1991" s="13">
        <f>IFERROR(VLOOKUP(A1991,[1]Monitoramento_Base_somente_Said!$A:$J,9,FALSE),0)</f>
        <v>0</v>
      </c>
      <c r="G1991" s="13">
        <f>IFERROR(VLOOKUP(A1991,[1]Monitoramento_Base_somente_Said!$A:$J,10,FALSE),0)</f>
        <v>0</v>
      </c>
      <c r="H1991" s="13">
        <f>IFERROR(VLOOKUP(A1991,[2]Sheet1!$A:$I,4,FALSE),0)</f>
        <v>0</v>
      </c>
      <c r="I1991" s="13">
        <f>IFERROR(VLOOKUP(A1991,[2]Sheet1!$A:$I,5,FALSE),0)</f>
        <v>0</v>
      </c>
      <c r="J1991" s="13">
        <f>IFERROR(VLOOKUP(A1991,[2]Sheet1!$A:$I,6,FALSE),0)</f>
        <v>0</v>
      </c>
      <c r="K1991" s="13">
        <f>IFERROR(VLOOKUP(A1991,[2]Sheet1!$A:$I,7,FALSE),0)</f>
        <v>0</v>
      </c>
      <c r="L1991" s="13">
        <f>IFERROR(VLOOKUP(A1991,[2]Sheet1!$A:$I,8,FALSE),0)</f>
        <v>0</v>
      </c>
      <c r="M1991" s="13">
        <f>IFERROR(VLOOKUP(A1991,[2]Sheet1!$A:$I,9,FALSE),0)</f>
        <v>0</v>
      </c>
      <c r="N1991" s="13">
        <f>IFERROR(VLOOKUP(A1991,[3]Sheet1!$A:$G,2,FALSE),0)</f>
        <v>0</v>
      </c>
      <c r="O1991" s="13">
        <f>IFERROR(VLOOKUP(A1991,[3]Sheet1!$A:$G,3,FALSE),0)</f>
        <v>0</v>
      </c>
      <c r="P1991" s="13">
        <f>IFERROR(VLOOKUP(A1991,[3]Sheet1!$A:$G,4,FALSE),0)</f>
        <v>0</v>
      </c>
      <c r="Q1991" s="13">
        <f>IFERROR(VLOOKUP(A1991,[3]Sheet1!$A:$G,5,FALSE),0)</f>
        <v>0</v>
      </c>
      <c r="R1991" s="13">
        <f>IFERROR(VLOOKUP(A1991,[3]Sheet1!$A:$H,6,FALSE),0)</f>
        <v>0</v>
      </c>
      <c r="S1991" s="13">
        <f>IFERROR(VLOOKUP(A1991,[3]Sheet1!$A:$I,7,FALSE),0)</f>
        <v>0</v>
      </c>
      <c r="T1991" s="13" t="str">
        <f t="shared" si="187"/>
        <v>Não</v>
      </c>
      <c r="U1991" s="13" t="str">
        <f t="shared" si="188"/>
        <v>Não</v>
      </c>
      <c r="V1991" s="13" t="str">
        <f t="shared" si="189"/>
        <v>Não</v>
      </c>
      <c r="W1991" s="13" t="str">
        <f t="shared" si="190"/>
        <v>Não</v>
      </c>
      <c r="X1991" s="13" t="str">
        <f t="shared" si="191"/>
        <v>Não</v>
      </c>
      <c r="Y1991" s="13" t="str">
        <f t="shared" si="192"/>
        <v>Não</v>
      </c>
    </row>
    <row r="1992" spans="1:25">
      <c r="A1992" s="9">
        <v>316340</v>
      </c>
      <c r="B1992" s="13">
        <f>IFERROR(VLOOKUP(A1992,[1]Monitoramento_Base_somente_Said!$A:$J,5,FALSE),0)</f>
        <v>0</v>
      </c>
      <c r="C1992" s="13">
        <f>IFERROR(VLOOKUP(A1992,[1]Monitoramento_Base_somente_Said!$A:$J,6,FALSE),0)</f>
        <v>0</v>
      </c>
      <c r="D1992" s="13">
        <f>IFERROR(VLOOKUP(A1992,[1]Monitoramento_Base_somente_Said!$A:$J,7,FALSE),0)</f>
        <v>0</v>
      </c>
      <c r="E1992" s="13">
        <f>IFERROR(VLOOKUP(A1992,[1]Monitoramento_Base_somente_Said!$A:$J,8,FALSE),0)</f>
        <v>0</v>
      </c>
      <c r="F1992" s="13">
        <f>IFERROR(VLOOKUP(A1992,[1]Monitoramento_Base_somente_Said!$A:$J,9,FALSE),0)</f>
        <v>0</v>
      </c>
      <c r="G1992" s="13">
        <f>IFERROR(VLOOKUP(A1992,[1]Monitoramento_Base_somente_Said!$A:$J,10,FALSE),0)</f>
        <v>0</v>
      </c>
      <c r="H1992" s="13">
        <f>IFERROR(VLOOKUP(A1992,[2]Sheet1!$A:$I,4,FALSE),0)</f>
        <v>0</v>
      </c>
      <c r="I1992" s="13">
        <f>IFERROR(VLOOKUP(A1992,[2]Sheet1!$A:$I,5,FALSE),0)</f>
        <v>0</v>
      </c>
      <c r="J1992" s="13">
        <f>IFERROR(VLOOKUP(A1992,[2]Sheet1!$A:$I,6,FALSE),0)</f>
        <v>0</v>
      </c>
      <c r="K1992" s="13">
        <f>IFERROR(VLOOKUP(A1992,[2]Sheet1!$A:$I,7,FALSE),0)</f>
        <v>0</v>
      </c>
      <c r="L1992" s="13">
        <f>IFERROR(VLOOKUP(A1992,[2]Sheet1!$A:$I,8,FALSE),0)</f>
        <v>0</v>
      </c>
      <c r="M1992" s="13">
        <f>IFERROR(VLOOKUP(A1992,[2]Sheet1!$A:$I,9,FALSE),0)</f>
        <v>0</v>
      </c>
      <c r="N1992" s="13">
        <f>IFERROR(VLOOKUP(A1992,[3]Sheet1!$A:$G,2,FALSE),0)</f>
        <v>0</v>
      </c>
      <c r="O1992" s="13">
        <f>IFERROR(VLOOKUP(A1992,[3]Sheet1!$A:$G,3,FALSE),0)</f>
        <v>0</v>
      </c>
      <c r="P1992" s="13">
        <f>IFERROR(VLOOKUP(A1992,[3]Sheet1!$A:$G,4,FALSE),0)</f>
        <v>0</v>
      </c>
      <c r="Q1992" s="13">
        <f>IFERROR(VLOOKUP(A1992,[3]Sheet1!$A:$G,5,FALSE),0)</f>
        <v>0</v>
      </c>
      <c r="R1992" s="13">
        <f>IFERROR(VLOOKUP(A1992,[3]Sheet1!$A:$H,6,FALSE),0)</f>
        <v>0</v>
      </c>
      <c r="S1992" s="13">
        <f>IFERROR(VLOOKUP(A1992,[3]Sheet1!$A:$I,7,FALSE),0)</f>
        <v>0</v>
      </c>
      <c r="T1992" s="13" t="str">
        <f t="shared" si="187"/>
        <v>Não</v>
      </c>
      <c r="U1992" s="13" t="str">
        <f t="shared" si="188"/>
        <v>Não</v>
      </c>
      <c r="V1992" s="13" t="str">
        <f t="shared" si="189"/>
        <v>Não</v>
      </c>
      <c r="W1992" s="13" t="str">
        <f t="shared" si="190"/>
        <v>Não</v>
      </c>
      <c r="X1992" s="13" t="str">
        <f t="shared" si="191"/>
        <v>Não</v>
      </c>
      <c r="Y1992" s="13" t="str">
        <f t="shared" si="192"/>
        <v>Não</v>
      </c>
    </row>
    <row r="1993" spans="1:25">
      <c r="A1993" s="9">
        <v>316350</v>
      </c>
      <c r="B1993" s="13">
        <f>IFERROR(VLOOKUP(A1993,[1]Monitoramento_Base_somente_Said!$A:$J,5,FALSE),0)</f>
        <v>0</v>
      </c>
      <c r="C1993" s="13">
        <f>IFERROR(VLOOKUP(A1993,[1]Monitoramento_Base_somente_Said!$A:$J,6,FALSE),0)</f>
        <v>0</v>
      </c>
      <c r="D1993" s="13">
        <f>IFERROR(VLOOKUP(A1993,[1]Monitoramento_Base_somente_Said!$A:$J,7,FALSE),0)</f>
        <v>0</v>
      </c>
      <c r="E1993" s="13">
        <f>IFERROR(VLOOKUP(A1993,[1]Monitoramento_Base_somente_Said!$A:$J,8,FALSE),0)</f>
        <v>0</v>
      </c>
      <c r="F1993" s="13">
        <f>IFERROR(VLOOKUP(A1993,[1]Monitoramento_Base_somente_Said!$A:$J,9,FALSE),0)</f>
        <v>0</v>
      </c>
      <c r="G1993" s="13">
        <f>IFERROR(VLOOKUP(A1993,[1]Monitoramento_Base_somente_Said!$A:$J,10,FALSE),0)</f>
        <v>0</v>
      </c>
      <c r="H1993" s="13">
        <f>IFERROR(VLOOKUP(A1993,[2]Sheet1!$A:$I,4,FALSE),0)</f>
        <v>0</v>
      </c>
      <c r="I1993" s="13">
        <f>IFERROR(VLOOKUP(A1993,[2]Sheet1!$A:$I,5,FALSE),0)</f>
        <v>0</v>
      </c>
      <c r="J1993" s="13">
        <f>IFERROR(VLOOKUP(A1993,[2]Sheet1!$A:$I,6,FALSE),0)</f>
        <v>0</v>
      </c>
      <c r="K1993" s="13">
        <f>IFERROR(VLOOKUP(A1993,[2]Sheet1!$A:$I,7,FALSE),0)</f>
        <v>0</v>
      </c>
      <c r="L1993" s="13">
        <f>IFERROR(VLOOKUP(A1993,[2]Sheet1!$A:$I,8,FALSE),0)</f>
        <v>0</v>
      </c>
      <c r="M1993" s="13">
        <f>IFERROR(VLOOKUP(A1993,[2]Sheet1!$A:$I,9,FALSE),0)</f>
        <v>0</v>
      </c>
      <c r="N1993" s="13">
        <f>IFERROR(VLOOKUP(A1993,[3]Sheet1!$A:$G,2,FALSE),0)</f>
        <v>0</v>
      </c>
      <c r="O1993" s="13">
        <f>IFERROR(VLOOKUP(A1993,[3]Sheet1!$A:$G,3,FALSE),0)</f>
        <v>0</v>
      </c>
      <c r="P1993" s="13">
        <f>IFERROR(VLOOKUP(A1993,[3]Sheet1!$A:$G,4,FALSE),0)</f>
        <v>0</v>
      </c>
      <c r="Q1993" s="13">
        <f>IFERROR(VLOOKUP(A1993,[3]Sheet1!$A:$G,5,FALSE),0)</f>
        <v>0</v>
      </c>
      <c r="R1993" s="13">
        <f>IFERROR(VLOOKUP(A1993,[3]Sheet1!$A:$H,6,FALSE),0)</f>
        <v>0</v>
      </c>
      <c r="S1993" s="13">
        <f>IFERROR(VLOOKUP(A1993,[3]Sheet1!$A:$I,7,FALSE),0)</f>
        <v>0</v>
      </c>
      <c r="T1993" s="13" t="str">
        <f t="shared" si="187"/>
        <v>Não</v>
      </c>
      <c r="U1993" s="13" t="str">
        <f t="shared" si="188"/>
        <v>Não</v>
      </c>
      <c r="V1993" s="13" t="str">
        <f t="shared" si="189"/>
        <v>Não</v>
      </c>
      <c r="W1993" s="13" t="str">
        <f t="shared" si="190"/>
        <v>Não</v>
      </c>
      <c r="X1993" s="13" t="str">
        <f t="shared" si="191"/>
        <v>Não</v>
      </c>
      <c r="Y1993" s="13" t="str">
        <f t="shared" si="192"/>
        <v>Não</v>
      </c>
    </row>
    <row r="1994" spans="1:25">
      <c r="A1994" s="9">
        <v>316360</v>
      </c>
      <c r="B1994" s="13">
        <f>IFERROR(VLOOKUP(A1994,[1]Monitoramento_Base_somente_Said!$A:$J,5,FALSE),0)</f>
        <v>0</v>
      </c>
      <c r="C1994" s="13">
        <f>IFERROR(VLOOKUP(A1994,[1]Monitoramento_Base_somente_Said!$A:$J,6,FALSE),0)</f>
        <v>0</v>
      </c>
      <c r="D1994" s="13">
        <f>IFERROR(VLOOKUP(A1994,[1]Monitoramento_Base_somente_Said!$A:$J,7,FALSE),0)</f>
        <v>0</v>
      </c>
      <c r="E1994" s="13">
        <f>IFERROR(VLOOKUP(A1994,[1]Monitoramento_Base_somente_Said!$A:$J,8,FALSE),0)</f>
        <v>0</v>
      </c>
      <c r="F1994" s="13">
        <f>IFERROR(VLOOKUP(A1994,[1]Monitoramento_Base_somente_Said!$A:$J,9,FALSE),0)</f>
        <v>0</v>
      </c>
      <c r="G1994" s="13">
        <f>IFERROR(VLOOKUP(A1994,[1]Monitoramento_Base_somente_Said!$A:$J,10,FALSE),0)</f>
        <v>0</v>
      </c>
      <c r="H1994" s="13">
        <f>IFERROR(VLOOKUP(A1994,[2]Sheet1!$A:$I,4,FALSE),0)</f>
        <v>0</v>
      </c>
      <c r="I1994" s="13">
        <f>IFERROR(VLOOKUP(A1994,[2]Sheet1!$A:$I,5,FALSE),0)</f>
        <v>0</v>
      </c>
      <c r="J1994" s="13">
        <f>IFERROR(VLOOKUP(A1994,[2]Sheet1!$A:$I,6,FALSE),0)</f>
        <v>0</v>
      </c>
      <c r="K1994" s="13">
        <f>IFERROR(VLOOKUP(A1994,[2]Sheet1!$A:$I,7,FALSE),0)</f>
        <v>0</v>
      </c>
      <c r="L1994" s="13">
        <f>IFERROR(VLOOKUP(A1994,[2]Sheet1!$A:$I,8,FALSE),0)</f>
        <v>0</v>
      </c>
      <c r="M1994" s="13">
        <f>IFERROR(VLOOKUP(A1994,[2]Sheet1!$A:$I,9,FALSE),0)</f>
        <v>0</v>
      </c>
      <c r="N1994" s="13">
        <f>IFERROR(VLOOKUP(A1994,[3]Sheet1!$A:$G,2,FALSE),0)</f>
        <v>7450</v>
      </c>
      <c r="O1994" s="13">
        <f>IFERROR(VLOOKUP(A1994,[3]Sheet1!$A:$G,3,FALSE),0)</f>
        <v>0</v>
      </c>
      <c r="P1994" s="13">
        <f>IFERROR(VLOOKUP(A1994,[3]Sheet1!$A:$G,4,FALSE),0)</f>
        <v>0</v>
      </c>
      <c r="Q1994" s="13">
        <f>IFERROR(VLOOKUP(A1994,[3]Sheet1!$A:$G,5,FALSE),0)</f>
        <v>0</v>
      </c>
      <c r="R1994" s="13">
        <f>IFERROR(VLOOKUP(A1994,[3]Sheet1!$A:$H,6,FALSE),0)</f>
        <v>0</v>
      </c>
      <c r="S1994" s="13">
        <f>IFERROR(VLOOKUP(A1994,[3]Sheet1!$A:$I,7,FALSE),0)</f>
        <v>0</v>
      </c>
      <c r="T1994" s="13" t="str">
        <f t="shared" si="187"/>
        <v>Sim</v>
      </c>
      <c r="U1994" s="13" t="str">
        <f t="shared" si="188"/>
        <v>Não</v>
      </c>
      <c r="V1994" s="13" t="str">
        <f t="shared" si="189"/>
        <v>Não</v>
      </c>
      <c r="W1994" s="13" t="str">
        <f t="shared" si="190"/>
        <v>Não</v>
      </c>
      <c r="X1994" s="13" t="str">
        <f t="shared" si="191"/>
        <v>Não</v>
      </c>
      <c r="Y1994" s="13" t="str">
        <f t="shared" si="192"/>
        <v>Não</v>
      </c>
    </row>
    <row r="1995" spans="1:25">
      <c r="A1995" s="9">
        <v>316380</v>
      </c>
      <c r="B1995" s="13">
        <f>IFERROR(VLOOKUP(A1995,[1]Monitoramento_Base_somente_Said!$A:$J,5,FALSE),0)</f>
        <v>0</v>
      </c>
      <c r="C1995" s="13">
        <f>IFERROR(VLOOKUP(A1995,[1]Monitoramento_Base_somente_Said!$A:$J,6,FALSE),0)</f>
        <v>0</v>
      </c>
      <c r="D1995" s="13">
        <f>IFERROR(VLOOKUP(A1995,[1]Monitoramento_Base_somente_Said!$A:$J,7,FALSE),0)</f>
        <v>0</v>
      </c>
      <c r="E1995" s="13">
        <f>IFERROR(VLOOKUP(A1995,[1]Monitoramento_Base_somente_Said!$A:$J,8,FALSE),0)</f>
        <v>0</v>
      </c>
      <c r="F1995" s="13">
        <f>IFERROR(VLOOKUP(A1995,[1]Monitoramento_Base_somente_Said!$A:$J,9,FALSE),0)</f>
        <v>0</v>
      </c>
      <c r="G1995" s="13">
        <f>IFERROR(VLOOKUP(A1995,[1]Monitoramento_Base_somente_Said!$A:$J,10,FALSE),0)</f>
        <v>0</v>
      </c>
      <c r="H1995" s="13">
        <f>IFERROR(VLOOKUP(A1995,[2]Sheet1!$A:$I,4,FALSE),0)</f>
        <v>0</v>
      </c>
      <c r="I1995" s="13">
        <f>IFERROR(VLOOKUP(A1995,[2]Sheet1!$A:$I,5,FALSE),0)</f>
        <v>0</v>
      </c>
      <c r="J1995" s="13">
        <f>IFERROR(VLOOKUP(A1995,[2]Sheet1!$A:$I,6,FALSE),0)</f>
        <v>0</v>
      </c>
      <c r="K1995" s="13">
        <f>IFERROR(VLOOKUP(A1995,[2]Sheet1!$A:$I,7,FALSE),0)</f>
        <v>0</v>
      </c>
      <c r="L1995" s="13">
        <f>IFERROR(VLOOKUP(A1995,[2]Sheet1!$A:$I,8,FALSE),0)</f>
        <v>0</v>
      </c>
      <c r="M1995" s="13">
        <f>IFERROR(VLOOKUP(A1995,[2]Sheet1!$A:$I,9,FALSE),0)</f>
        <v>0</v>
      </c>
      <c r="N1995" s="13">
        <f>IFERROR(VLOOKUP(A1995,[3]Sheet1!$A:$G,2,FALSE),0)</f>
        <v>5734</v>
      </c>
      <c r="O1995" s="13">
        <f>IFERROR(VLOOKUP(A1995,[3]Sheet1!$A:$G,3,FALSE),0)</f>
        <v>0</v>
      </c>
      <c r="P1995" s="13">
        <f>IFERROR(VLOOKUP(A1995,[3]Sheet1!$A:$G,4,FALSE),0)</f>
        <v>0</v>
      </c>
      <c r="Q1995" s="13">
        <f>IFERROR(VLOOKUP(A1995,[3]Sheet1!$A:$G,5,FALSE),0)</f>
        <v>0</v>
      </c>
      <c r="R1995" s="13">
        <f>IFERROR(VLOOKUP(A1995,[3]Sheet1!$A:$H,6,FALSE),0)</f>
        <v>0</v>
      </c>
      <c r="S1995" s="13">
        <f>IFERROR(VLOOKUP(A1995,[3]Sheet1!$A:$I,7,FALSE),0)</f>
        <v>0</v>
      </c>
      <c r="T1995" s="13" t="str">
        <f t="shared" si="187"/>
        <v>Sim</v>
      </c>
      <c r="U1995" s="13" t="str">
        <f t="shared" si="188"/>
        <v>Não</v>
      </c>
      <c r="V1995" s="13" t="str">
        <f t="shared" si="189"/>
        <v>Não</v>
      </c>
      <c r="W1995" s="13" t="str">
        <f t="shared" si="190"/>
        <v>Não</v>
      </c>
      <c r="X1995" s="13" t="str">
        <f t="shared" si="191"/>
        <v>Não</v>
      </c>
      <c r="Y1995" s="13" t="str">
        <f t="shared" si="192"/>
        <v>Não</v>
      </c>
    </row>
    <row r="1996" spans="1:25">
      <c r="A1996" s="23">
        <v>316390</v>
      </c>
      <c r="B1996" s="13">
        <f>IFERROR(VLOOKUP(A1996,[1]Monitoramento_Base_somente_Said!$A:$J,5,FALSE),0)</f>
        <v>0</v>
      </c>
      <c r="C1996" s="13">
        <f>IFERROR(VLOOKUP(A1996,[1]Monitoramento_Base_somente_Said!$A:$J,6,FALSE),0)</f>
        <v>0</v>
      </c>
      <c r="D1996" s="13">
        <f>IFERROR(VLOOKUP(A1996,[1]Monitoramento_Base_somente_Said!$A:$J,7,FALSE),0)</f>
        <v>0</v>
      </c>
      <c r="E1996" s="13">
        <f>IFERROR(VLOOKUP(A1996,[1]Monitoramento_Base_somente_Said!$A:$J,8,FALSE),0)</f>
        <v>0</v>
      </c>
      <c r="F1996" s="13">
        <f>IFERROR(VLOOKUP(A1996,[1]Monitoramento_Base_somente_Said!$A:$J,9,FALSE),0)</f>
        <v>0</v>
      </c>
      <c r="G1996" s="13">
        <f>IFERROR(VLOOKUP(A1996,[1]Monitoramento_Base_somente_Said!$A:$J,10,FALSE),0)</f>
        <v>0</v>
      </c>
      <c r="H1996" s="13">
        <f>IFERROR(VLOOKUP(A1996,[2]Sheet1!$A:$I,4,FALSE),0)</f>
        <v>0</v>
      </c>
      <c r="I1996" s="13">
        <f>IFERROR(VLOOKUP(A1996,[2]Sheet1!$A:$I,5,FALSE),0)</f>
        <v>0</v>
      </c>
      <c r="J1996" s="13">
        <f>IFERROR(VLOOKUP(A1996,[2]Sheet1!$A:$I,6,FALSE),0)</f>
        <v>0</v>
      </c>
      <c r="K1996" s="13">
        <f>IFERROR(VLOOKUP(A1996,[2]Sheet1!$A:$I,7,FALSE),0)</f>
        <v>0</v>
      </c>
      <c r="L1996" s="13">
        <f>IFERROR(VLOOKUP(A1996,[2]Sheet1!$A:$I,8,FALSE),0)</f>
        <v>0</v>
      </c>
      <c r="M1996" s="13">
        <f>IFERROR(VLOOKUP(A1996,[2]Sheet1!$A:$I,9,FALSE),0)</f>
        <v>0</v>
      </c>
      <c r="N1996" s="13">
        <f>IFERROR(VLOOKUP(A1996,[3]Sheet1!$A:$G,2,FALSE),0)</f>
        <v>12</v>
      </c>
      <c r="O1996" s="13">
        <f>IFERROR(VLOOKUP(A1996,[3]Sheet1!$A:$G,3,FALSE),0)</f>
        <v>0</v>
      </c>
      <c r="P1996" s="13">
        <f>IFERROR(VLOOKUP(A1996,[3]Sheet1!$A:$G,4,FALSE),0)</f>
        <v>0</v>
      </c>
      <c r="Q1996" s="13">
        <f>IFERROR(VLOOKUP(A1996,[3]Sheet1!$A:$G,5,FALSE),0)</f>
        <v>0</v>
      </c>
      <c r="R1996" s="13">
        <f>IFERROR(VLOOKUP(A1996,[3]Sheet1!$A:$H,6,FALSE),0)</f>
        <v>0</v>
      </c>
      <c r="S1996" s="13">
        <f>IFERROR(VLOOKUP(A1996,[3]Sheet1!$A:$I,7,FALSE),0)</f>
        <v>0</v>
      </c>
      <c r="T1996" s="13" t="str">
        <f t="shared" si="187"/>
        <v>Sim</v>
      </c>
      <c r="U1996" s="13" t="str">
        <f t="shared" si="188"/>
        <v>Não</v>
      </c>
      <c r="V1996" s="13" t="str">
        <f t="shared" si="189"/>
        <v>Não</v>
      </c>
      <c r="W1996" s="13" t="str">
        <f t="shared" si="190"/>
        <v>Não</v>
      </c>
      <c r="X1996" s="13" t="str">
        <f t="shared" si="191"/>
        <v>Não</v>
      </c>
      <c r="Y1996" s="13" t="str">
        <f t="shared" si="192"/>
        <v>Não</v>
      </c>
    </row>
    <row r="1997" spans="1:25">
      <c r="A1997" s="9">
        <v>316410</v>
      </c>
      <c r="B1997" s="13">
        <f>IFERROR(VLOOKUP(A1997,[1]Monitoramento_Base_somente_Said!$A:$J,5,FALSE),0)</f>
        <v>0</v>
      </c>
      <c r="C1997" s="13">
        <f>IFERROR(VLOOKUP(A1997,[1]Monitoramento_Base_somente_Said!$A:$J,6,FALSE),0)</f>
        <v>0</v>
      </c>
      <c r="D1997" s="13">
        <f>IFERROR(VLOOKUP(A1997,[1]Monitoramento_Base_somente_Said!$A:$J,7,FALSE),0)</f>
        <v>0</v>
      </c>
      <c r="E1997" s="13">
        <f>IFERROR(VLOOKUP(A1997,[1]Monitoramento_Base_somente_Said!$A:$J,8,FALSE),0)</f>
        <v>0</v>
      </c>
      <c r="F1997" s="13">
        <f>IFERROR(VLOOKUP(A1997,[1]Monitoramento_Base_somente_Said!$A:$J,9,FALSE),0)</f>
        <v>0</v>
      </c>
      <c r="G1997" s="13">
        <f>IFERROR(VLOOKUP(A1997,[1]Monitoramento_Base_somente_Said!$A:$J,10,FALSE),0)</f>
        <v>0</v>
      </c>
      <c r="H1997" s="13">
        <f>IFERROR(VLOOKUP(A1997,[2]Sheet1!$A:$I,4,FALSE),0)</f>
        <v>0</v>
      </c>
      <c r="I1997" s="13">
        <f>IFERROR(VLOOKUP(A1997,[2]Sheet1!$A:$I,5,FALSE),0)</f>
        <v>0</v>
      </c>
      <c r="J1997" s="13">
        <f>IFERROR(VLOOKUP(A1997,[2]Sheet1!$A:$I,6,FALSE),0)</f>
        <v>0</v>
      </c>
      <c r="K1997" s="13">
        <f>IFERROR(VLOOKUP(A1997,[2]Sheet1!$A:$I,7,FALSE),0)</f>
        <v>0</v>
      </c>
      <c r="L1997" s="13">
        <f>IFERROR(VLOOKUP(A1997,[2]Sheet1!$A:$I,8,FALSE),0)</f>
        <v>0</v>
      </c>
      <c r="M1997" s="13">
        <f>IFERROR(VLOOKUP(A1997,[2]Sheet1!$A:$I,9,FALSE),0)</f>
        <v>0</v>
      </c>
      <c r="N1997" s="13">
        <f>IFERROR(VLOOKUP(A1997,[3]Sheet1!$A:$G,2,FALSE),0)</f>
        <v>28804</v>
      </c>
      <c r="O1997" s="13">
        <f>IFERROR(VLOOKUP(A1997,[3]Sheet1!$A:$G,3,FALSE),0)</f>
        <v>0</v>
      </c>
      <c r="P1997" s="13">
        <f>IFERROR(VLOOKUP(A1997,[3]Sheet1!$A:$G,4,FALSE),0)</f>
        <v>0</v>
      </c>
      <c r="Q1997" s="13">
        <f>IFERROR(VLOOKUP(A1997,[3]Sheet1!$A:$G,5,FALSE),0)</f>
        <v>0</v>
      </c>
      <c r="R1997" s="13">
        <f>IFERROR(VLOOKUP(A1997,[3]Sheet1!$A:$H,6,FALSE),0)</f>
        <v>0</v>
      </c>
      <c r="S1997" s="13">
        <f>IFERROR(VLOOKUP(A1997,[3]Sheet1!$A:$I,7,FALSE),0)</f>
        <v>0</v>
      </c>
      <c r="T1997" s="13" t="str">
        <f t="shared" si="187"/>
        <v>Sim</v>
      </c>
      <c r="U1997" s="13" t="str">
        <f t="shared" si="188"/>
        <v>Não</v>
      </c>
      <c r="V1997" s="13" t="str">
        <f t="shared" si="189"/>
        <v>Não</v>
      </c>
      <c r="W1997" s="13" t="str">
        <f t="shared" si="190"/>
        <v>Não</v>
      </c>
      <c r="X1997" s="13" t="str">
        <f t="shared" si="191"/>
        <v>Não</v>
      </c>
      <c r="Y1997" s="13" t="str">
        <f t="shared" si="192"/>
        <v>Não</v>
      </c>
    </row>
    <row r="1998" spans="1:25">
      <c r="A1998" s="23">
        <v>316400</v>
      </c>
      <c r="B1998" s="13">
        <f>IFERROR(VLOOKUP(A1998,[1]Monitoramento_Base_somente_Said!$A:$J,5,FALSE),0)</f>
        <v>0</v>
      </c>
      <c r="C1998" s="13">
        <f>IFERROR(VLOOKUP(A1998,[1]Monitoramento_Base_somente_Said!$A:$J,6,FALSE),0)</f>
        <v>0</v>
      </c>
      <c r="D1998" s="13">
        <f>IFERROR(VLOOKUP(A1998,[1]Monitoramento_Base_somente_Said!$A:$J,7,FALSE),0)</f>
        <v>0</v>
      </c>
      <c r="E1998" s="13">
        <f>IFERROR(VLOOKUP(A1998,[1]Monitoramento_Base_somente_Said!$A:$J,8,FALSE),0)</f>
        <v>0</v>
      </c>
      <c r="F1998" s="13">
        <f>IFERROR(VLOOKUP(A1998,[1]Monitoramento_Base_somente_Said!$A:$J,9,FALSE),0)</f>
        <v>0</v>
      </c>
      <c r="G1998" s="13">
        <f>IFERROR(VLOOKUP(A1998,[1]Monitoramento_Base_somente_Said!$A:$J,10,FALSE),0)</f>
        <v>0</v>
      </c>
      <c r="H1998" s="13">
        <f>IFERROR(VLOOKUP(A1998,[2]Sheet1!$A:$I,4,FALSE),0)</f>
        <v>0</v>
      </c>
      <c r="I1998" s="13">
        <f>IFERROR(VLOOKUP(A1998,[2]Sheet1!$A:$I,5,FALSE),0)</f>
        <v>0</v>
      </c>
      <c r="J1998" s="13">
        <f>IFERROR(VLOOKUP(A1998,[2]Sheet1!$A:$I,6,FALSE),0)</f>
        <v>0</v>
      </c>
      <c r="K1998" s="13">
        <f>IFERROR(VLOOKUP(A1998,[2]Sheet1!$A:$I,7,FALSE),0)</f>
        <v>0</v>
      </c>
      <c r="L1998" s="13">
        <f>IFERROR(VLOOKUP(A1998,[2]Sheet1!$A:$I,8,FALSE),0)</f>
        <v>0</v>
      </c>
      <c r="M1998" s="13">
        <f>IFERROR(VLOOKUP(A1998,[2]Sheet1!$A:$I,9,FALSE),0)</f>
        <v>0</v>
      </c>
      <c r="N1998" s="13">
        <f>IFERROR(VLOOKUP(A1998,[3]Sheet1!$A:$G,2,FALSE),0)</f>
        <v>30973</v>
      </c>
      <c r="O1998" s="13">
        <f>IFERROR(VLOOKUP(A1998,[3]Sheet1!$A:$G,3,FALSE),0)</f>
        <v>0</v>
      </c>
      <c r="P1998" s="13">
        <f>IFERROR(VLOOKUP(A1998,[3]Sheet1!$A:$G,4,FALSE),0)</f>
        <v>0</v>
      </c>
      <c r="Q1998" s="13">
        <f>IFERROR(VLOOKUP(A1998,[3]Sheet1!$A:$G,5,FALSE),0)</f>
        <v>0</v>
      </c>
      <c r="R1998" s="13">
        <f>IFERROR(VLOOKUP(A1998,[3]Sheet1!$A:$H,6,FALSE),0)</f>
        <v>0</v>
      </c>
      <c r="S1998" s="13">
        <f>IFERROR(VLOOKUP(A1998,[3]Sheet1!$A:$I,7,FALSE),0)</f>
        <v>0</v>
      </c>
      <c r="T1998" s="13" t="str">
        <f t="shared" si="187"/>
        <v>Sim</v>
      </c>
      <c r="U1998" s="13" t="str">
        <f t="shared" si="188"/>
        <v>Não</v>
      </c>
      <c r="V1998" s="13" t="str">
        <f t="shared" si="189"/>
        <v>Não</v>
      </c>
      <c r="W1998" s="13" t="str">
        <f t="shared" si="190"/>
        <v>Não</v>
      </c>
      <c r="X1998" s="13" t="str">
        <f t="shared" si="191"/>
        <v>Não</v>
      </c>
      <c r="Y1998" s="13" t="str">
        <f t="shared" si="192"/>
        <v>Não</v>
      </c>
    </row>
    <row r="1999" spans="1:25">
      <c r="A1999" s="9">
        <v>316420</v>
      </c>
      <c r="B1999" s="13">
        <f>IFERROR(VLOOKUP(A1999,[1]Monitoramento_Base_somente_Said!$A:$J,5,FALSE),0)</f>
        <v>0</v>
      </c>
      <c r="C1999" s="13">
        <f>IFERROR(VLOOKUP(A1999,[1]Monitoramento_Base_somente_Said!$A:$J,6,FALSE),0)</f>
        <v>0</v>
      </c>
      <c r="D1999" s="13">
        <f>IFERROR(VLOOKUP(A1999,[1]Monitoramento_Base_somente_Said!$A:$J,7,FALSE),0)</f>
        <v>0</v>
      </c>
      <c r="E1999" s="13">
        <f>IFERROR(VLOOKUP(A1999,[1]Monitoramento_Base_somente_Said!$A:$J,8,FALSE),0)</f>
        <v>0</v>
      </c>
      <c r="F1999" s="13">
        <f>IFERROR(VLOOKUP(A1999,[1]Monitoramento_Base_somente_Said!$A:$J,9,FALSE),0)</f>
        <v>0</v>
      </c>
      <c r="G1999" s="13">
        <f>IFERROR(VLOOKUP(A1999,[1]Monitoramento_Base_somente_Said!$A:$J,10,FALSE),0)</f>
        <v>0</v>
      </c>
      <c r="H1999" s="13">
        <f>IFERROR(VLOOKUP(A1999,[2]Sheet1!$A:$I,4,FALSE),0)</f>
        <v>0</v>
      </c>
      <c r="I1999" s="13">
        <f>IFERROR(VLOOKUP(A1999,[2]Sheet1!$A:$I,5,FALSE),0)</f>
        <v>0</v>
      </c>
      <c r="J1999" s="13">
        <f>IFERROR(VLOOKUP(A1999,[2]Sheet1!$A:$I,6,FALSE),0)</f>
        <v>0</v>
      </c>
      <c r="K1999" s="13">
        <f>IFERROR(VLOOKUP(A1999,[2]Sheet1!$A:$I,7,FALSE),0)</f>
        <v>0</v>
      </c>
      <c r="L1999" s="13">
        <f>IFERROR(VLOOKUP(A1999,[2]Sheet1!$A:$I,8,FALSE),0)</f>
        <v>0</v>
      </c>
      <c r="M1999" s="13">
        <f>IFERROR(VLOOKUP(A1999,[2]Sheet1!$A:$I,9,FALSE),0)</f>
        <v>0</v>
      </c>
      <c r="N1999" s="13">
        <f>IFERROR(VLOOKUP(A1999,[3]Sheet1!$A:$G,2,FALSE),0)</f>
        <v>0</v>
      </c>
      <c r="O1999" s="13">
        <f>IFERROR(VLOOKUP(A1999,[3]Sheet1!$A:$G,3,FALSE),0)</f>
        <v>0</v>
      </c>
      <c r="P1999" s="13">
        <f>IFERROR(VLOOKUP(A1999,[3]Sheet1!$A:$G,4,FALSE),0)</f>
        <v>0</v>
      </c>
      <c r="Q1999" s="13">
        <f>IFERROR(VLOOKUP(A1999,[3]Sheet1!$A:$G,5,FALSE),0)</f>
        <v>0</v>
      </c>
      <c r="R1999" s="13">
        <f>IFERROR(VLOOKUP(A1999,[3]Sheet1!$A:$H,6,FALSE),0)</f>
        <v>0</v>
      </c>
      <c r="S1999" s="13">
        <f>IFERROR(VLOOKUP(A1999,[3]Sheet1!$A:$I,7,FALSE),0)</f>
        <v>0</v>
      </c>
      <c r="T1999" s="13" t="str">
        <f t="shared" si="187"/>
        <v>Não</v>
      </c>
      <c r="U1999" s="13" t="str">
        <f t="shared" si="188"/>
        <v>Não</v>
      </c>
      <c r="V1999" s="13" t="str">
        <f t="shared" si="189"/>
        <v>Não</v>
      </c>
      <c r="W1999" s="13" t="str">
        <f t="shared" si="190"/>
        <v>Não</v>
      </c>
      <c r="X1999" s="13" t="str">
        <f t="shared" si="191"/>
        <v>Não</v>
      </c>
      <c r="Y1999" s="13" t="str">
        <f t="shared" si="192"/>
        <v>Não</v>
      </c>
    </row>
    <row r="2000" spans="1:25">
      <c r="A2000" s="9">
        <v>316430</v>
      </c>
      <c r="B2000" s="13">
        <f>IFERROR(VLOOKUP(A2000,[1]Monitoramento_Base_somente_Said!$A:$J,5,FALSE),0)</f>
        <v>0</v>
      </c>
      <c r="C2000" s="13">
        <f>IFERROR(VLOOKUP(A2000,[1]Monitoramento_Base_somente_Said!$A:$J,6,FALSE),0)</f>
        <v>0</v>
      </c>
      <c r="D2000" s="13">
        <f>IFERROR(VLOOKUP(A2000,[1]Monitoramento_Base_somente_Said!$A:$J,7,FALSE),0)</f>
        <v>0</v>
      </c>
      <c r="E2000" s="13">
        <f>IFERROR(VLOOKUP(A2000,[1]Monitoramento_Base_somente_Said!$A:$J,8,FALSE),0)</f>
        <v>0</v>
      </c>
      <c r="F2000" s="13">
        <f>IFERROR(VLOOKUP(A2000,[1]Monitoramento_Base_somente_Said!$A:$J,9,FALSE),0)</f>
        <v>0</v>
      </c>
      <c r="G2000" s="13">
        <f>IFERROR(VLOOKUP(A2000,[1]Monitoramento_Base_somente_Said!$A:$J,10,FALSE),0)</f>
        <v>0</v>
      </c>
      <c r="H2000" s="13">
        <f>IFERROR(VLOOKUP(A2000,[2]Sheet1!$A:$I,4,FALSE),0)</f>
        <v>0</v>
      </c>
      <c r="I2000" s="13">
        <f>IFERROR(VLOOKUP(A2000,[2]Sheet1!$A:$I,5,FALSE),0)</f>
        <v>0</v>
      </c>
      <c r="J2000" s="13">
        <f>IFERROR(VLOOKUP(A2000,[2]Sheet1!$A:$I,6,FALSE),0)</f>
        <v>0</v>
      </c>
      <c r="K2000" s="13">
        <f>IFERROR(VLOOKUP(A2000,[2]Sheet1!$A:$I,7,FALSE),0)</f>
        <v>0</v>
      </c>
      <c r="L2000" s="13">
        <f>IFERROR(VLOOKUP(A2000,[2]Sheet1!$A:$I,8,FALSE),0)</f>
        <v>0</v>
      </c>
      <c r="M2000" s="13">
        <f>IFERROR(VLOOKUP(A2000,[2]Sheet1!$A:$I,9,FALSE),0)</f>
        <v>0</v>
      </c>
      <c r="N2000" s="13">
        <f>IFERROR(VLOOKUP(A2000,[3]Sheet1!$A:$G,2,FALSE),0)</f>
        <v>310</v>
      </c>
      <c r="O2000" s="13">
        <f>IFERROR(VLOOKUP(A2000,[3]Sheet1!$A:$G,3,FALSE),0)</f>
        <v>0</v>
      </c>
      <c r="P2000" s="13">
        <f>IFERROR(VLOOKUP(A2000,[3]Sheet1!$A:$G,4,FALSE),0)</f>
        <v>0</v>
      </c>
      <c r="Q2000" s="13">
        <f>IFERROR(VLOOKUP(A2000,[3]Sheet1!$A:$G,5,FALSE),0)</f>
        <v>0</v>
      </c>
      <c r="R2000" s="13">
        <f>IFERROR(VLOOKUP(A2000,[3]Sheet1!$A:$H,6,FALSE),0)</f>
        <v>0</v>
      </c>
      <c r="S2000" s="13">
        <f>IFERROR(VLOOKUP(A2000,[3]Sheet1!$A:$I,7,FALSE),0)</f>
        <v>0</v>
      </c>
      <c r="T2000" s="13" t="str">
        <f t="shared" si="187"/>
        <v>Sim</v>
      </c>
      <c r="U2000" s="13" t="str">
        <f t="shared" si="188"/>
        <v>Não</v>
      </c>
      <c r="V2000" s="13" t="str">
        <f t="shared" si="189"/>
        <v>Não</v>
      </c>
      <c r="W2000" s="13" t="str">
        <f t="shared" si="190"/>
        <v>Não</v>
      </c>
      <c r="X2000" s="13" t="str">
        <f t="shared" si="191"/>
        <v>Não</v>
      </c>
      <c r="Y2000" s="13" t="str">
        <f t="shared" si="192"/>
        <v>Não</v>
      </c>
    </row>
    <row r="2001" spans="1:25">
      <c r="A2001" s="9">
        <v>316440</v>
      </c>
      <c r="B2001" s="13">
        <f>IFERROR(VLOOKUP(A2001,[1]Monitoramento_Base_somente_Said!$A:$J,5,FALSE),0)</f>
        <v>0</v>
      </c>
      <c r="C2001" s="13">
        <f>IFERROR(VLOOKUP(A2001,[1]Monitoramento_Base_somente_Said!$A:$J,6,FALSE),0)</f>
        <v>0</v>
      </c>
      <c r="D2001" s="13">
        <f>IFERROR(VLOOKUP(A2001,[1]Monitoramento_Base_somente_Said!$A:$J,7,FALSE),0)</f>
        <v>0</v>
      </c>
      <c r="E2001" s="13">
        <f>IFERROR(VLOOKUP(A2001,[1]Monitoramento_Base_somente_Said!$A:$J,8,FALSE),0)</f>
        <v>0</v>
      </c>
      <c r="F2001" s="13">
        <f>IFERROR(VLOOKUP(A2001,[1]Monitoramento_Base_somente_Said!$A:$J,9,FALSE),0)</f>
        <v>0</v>
      </c>
      <c r="G2001" s="13">
        <f>IFERROR(VLOOKUP(A2001,[1]Monitoramento_Base_somente_Said!$A:$J,10,FALSE),0)</f>
        <v>0</v>
      </c>
      <c r="H2001" s="13">
        <f>IFERROR(VLOOKUP(A2001,[2]Sheet1!$A:$I,4,FALSE),0)</f>
        <v>0</v>
      </c>
      <c r="I2001" s="13">
        <f>IFERROR(VLOOKUP(A2001,[2]Sheet1!$A:$I,5,FALSE),0)</f>
        <v>0</v>
      </c>
      <c r="J2001" s="13">
        <f>IFERROR(VLOOKUP(A2001,[2]Sheet1!$A:$I,6,FALSE),0)</f>
        <v>0</v>
      </c>
      <c r="K2001" s="13">
        <f>IFERROR(VLOOKUP(A2001,[2]Sheet1!$A:$I,7,FALSE),0)</f>
        <v>0</v>
      </c>
      <c r="L2001" s="13">
        <f>IFERROR(VLOOKUP(A2001,[2]Sheet1!$A:$I,8,FALSE),0)</f>
        <v>0</v>
      </c>
      <c r="M2001" s="13">
        <f>IFERROR(VLOOKUP(A2001,[2]Sheet1!$A:$I,9,FALSE),0)</f>
        <v>0</v>
      </c>
      <c r="N2001" s="13">
        <f>IFERROR(VLOOKUP(A2001,[3]Sheet1!$A:$G,2,FALSE),0)</f>
        <v>0</v>
      </c>
      <c r="O2001" s="13">
        <f>IFERROR(VLOOKUP(A2001,[3]Sheet1!$A:$G,3,FALSE),0)</f>
        <v>0</v>
      </c>
      <c r="P2001" s="13">
        <f>IFERROR(VLOOKUP(A2001,[3]Sheet1!$A:$G,4,FALSE),0)</f>
        <v>0</v>
      </c>
      <c r="Q2001" s="13">
        <f>IFERROR(VLOOKUP(A2001,[3]Sheet1!$A:$G,5,FALSE),0)</f>
        <v>0</v>
      </c>
      <c r="R2001" s="13">
        <f>IFERROR(VLOOKUP(A2001,[3]Sheet1!$A:$H,6,FALSE),0)</f>
        <v>0</v>
      </c>
      <c r="S2001" s="13">
        <f>IFERROR(VLOOKUP(A2001,[3]Sheet1!$A:$I,7,FALSE),0)</f>
        <v>0</v>
      </c>
      <c r="T2001" s="13" t="str">
        <f t="shared" si="187"/>
        <v>Não</v>
      </c>
      <c r="U2001" s="13" t="str">
        <f t="shared" si="188"/>
        <v>Não</v>
      </c>
      <c r="V2001" s="13" t="str">
        <f t="shared" si="189"/>
        <v>Não</v>
      </c>
      <c r="W2001" s="13" t="str">
        <f t="shared" si="190"/>
        <v>Não</v>
      </c>
      <c r="X2001" s="13" t="str">
        <f t="shared" si="191"/>
        <v>Não</v>
      </c>
      <c r="Y2001" s="13" t="str">
        <f t="shared" si="192"/>
        <v>Não</v>
      </c>
    </row>
    <row r="2002" spans="1:25">
      <c r="A2002" s="9">
        <v>316443</v>
      </c>
      <c r="B2002" s="13">
        <f>IFERROR(VLOOKUP(A2002,[1]Monitoramento_Base_somente_Said!$A:$J,5,FALSE),0)</f>
        <v>0</v>
      </c>
      <c r="C2002" s="13">
        <f>IFERROR(VLOOKUP(A2002,[1]Monitoramento_Base_somente_Said!$A:$J,6,FALSE),0)</f>
        <v>0</v>
      </c>
      <c r="D2002" s="13">
        <f>IFERROR(VLOOKUP(A2002,[1]Monitoramento_Base_somente_Said!$A:$J,7,FALSE),0)</f>
        <v>0</v>
      </c>
      <c r="E2002" s="13">
        <f>IFERROR(VLOOKUP(A2002,[1]Monitoramento_Base_somente_Said!$A:$J,8,FALSE),0)</f>
        <v>0</v>
      </c>
      <c r="F2002" s="13">
        <f>IFERROR(VLOOKUP(A2002,[1]Monitoramento_Base_somente_Said!$A:$J,9,FALSE),0)</f>
        <v>0</v>
      </c>
      <c r="G2002" s="13">
        <f>IFERROR(VLOOKUP(A2002,[1]Monitoramento_Base_somente_Said!$A:$J,10,FALSE),0)</f>
        <v>0</v>
      </c>
      <c r="H2002" s="13">
        <f>IFERROR(VLOOKUP(A2002,[2]Sheet1!$A:$I,4,FALSE),0)</f>
        <v>0</v>
      </c>
      <c r="I2002" s="13">
        <f>IFERROR(VLOOKUP(A2002,[2]Sheet1!$A:$I,5,FALSE),0)</f>
        <v>0</v>
      </c>
      <c r="J2002" s="13">
        <f>IFERROR(VLOOKUP(A2002,[2]Sheet1!$A:$I,6,FALSE),0)</f>
        <v>0</v>
      </c>
      <c r="K2002" s="13">
        <f>IFERROR(VLOOKUP(A2002,[2]Sheet1!$A:$I,7,FALSE),0)</f>
        <v>0</v>
      </c>
      <c r="L2002" s="13">
        <f>IFERROR(VLOOKUP(A2002,[2]Sheet1!$A:$I,8,FALSE),0)</f>
        <v>0</v>
      </c>
      <c r="M2002" s="13">
        <f>IFERROR(VLOOKUP(A2002,[2]Sheet1!$A:$I,9,FALSE),0)</f>
        <v>0</v>
      </c>
      <c r="N2002" s="13">
        <f>IFERROR(VLOOKUP(A2002,[3]Sheet1!$A:$G,2,FALSE),0)</f>
        <v>0</v>
      </c>
      <c r="O2002" s="13">
        <f>IFERROR(VLOOKUP(A2002,[3]Sheet1!$A:$G,3,FALSE),0)</f>
        <v>0</v>
      </c>
      <c r="P2002" s="13">
        <f>IFERROR(VLOOKUP(A2002,[3]Sheet1!$A:$G,4,FALSE),0)</f>
        <v>0</v>
      </c>
      <c r="Q2002" s="13">
        <f>IFERROR(VLOOKUP(A2002,[3]Sheet1!$A:$G,5,FALSE),0)</f>
        <v>0</v>
      </c>
      <c r="R2002" s="13">
        <f>IFERROR(VLOOKUP(A2002,[3]Sheet1!$A:$H,6,FALSE),0)</f>
        <v>0</v>
      </c>
      <c r="S2002" s="13">
        <f>IFERROR(VLOOKUP(A2002,[3]Sheet1!$A:$I,7,FALSE),0)</f>
        <v>0</v>
      </c>
      <c r="T2002" s="13" t="str">
        <f t="shared" si="187"/>
        <v>Não</v>
      </c>
      <c r="U2002" s="13" t="str">
        <f t="shared" si="188"/>
        <v>Não</v>
      </c>
      <c r="V2002" s="13" t="str">
        <f t="shared" si="189"/>
        <v>Não</v>
      </c>
      <c r="W2002" s="13" t="str">
        <f t="shared" si="190"/>
        <v>Não</v>
      </c>
      <c r="X2002" s="13" t="str">
        <f t="shared" si="191"/>
        <v>Não</v>
      </c>
      <c r="Y2002" s="13" t="str">
        <f t="shared" si="192"/>
        <v>Não</v>
      </c>
    </row>
    <row r="2003" spans="1:25">
      <c r="A2003" s="9">
        <v>316447</v>
      </c>
      <c r="B2003" s="13">
        <f>IFERROR(VLOOKUP(A2003,[1]Monitoramento_Base_somente_Said!$A:$J,5,FALSE),0)</f>
        <v>0</v>
      </c>
      <c r="C2003" s="13">
        <f>IFERROR(VLOOKUP(A2003,[1]Monitoramento_Base_somente_Said!$A:$J,6,FALSE),0)</f>
        <v>0</v>
      </c>
      <c r="D2003" s="13">
        <f>IFERROR(VLOOKUP(A2003,[1]Monitoramento_Base_somente_Said!$A:$J,7,FALSE),0)</f>
        <v>0</v>
      </c>
      <c r="E2003" s="13">
        <f>IFERROR(VLOOKUP(A2003,[1]Monitoramento_Base_somente_Said!$A:$J,8,FALSE),0)</f>
        <v>0</v>
      </c>
      <c r="F2003" s="13">
        <f>IFERROR(VLOOKUP(A2003,[1]Monitoramento_Base_somente_Said!$A:$J,9,FALSE),0)</f>
        <v>0</v>
      </c>
      <c r="G2003" s="13">
        <f>IFERROR(VLOOKUP(A2003,[1]Monitoramento_Base_somente_Said!$A:$J,10,FALSE),0)</f>
        <v>0</v>
      </c>
      <c r="H2003" s="13">
        <f>IFERROR(VLOOKUP(A2003,[2]Sheet1!$A:$I,4,FALSE),0)</f>
        <v>0</v>
      </c>
      <c r="I2003" s="13">
        <f>IFERROR(VLOOKUP(A2003,[2]Sheet1!$A:$I,5,FALSE),0)</f>
        <v>0</v>
      </c>
      <c r="J2003" s="13">
        <f>IFERROR(VLOOKUP(A2003,[2]Sheet1!$A:$I,6,FALSE),0)</f>
        <v>0</v>
      </c>
      <c r="K2003" s="13">
        <f>IFERROR(VLOOKUP(A2003,[2]Sheet1!$A:$I,7,FALSE),0)</f>
        <v>0</v>
      </c>
      <c r="L2003" s="13">
        <f>IFERROR(VLOOKUP(A2003,[2]Sheet1!$A:$I,8,FALSE),0)</f>
        <v>0</v>
      </c>
      <c r="M2003" s="13">
        <f>IFERROR(VLOOKUP(A2003,[2]Sheet1!$A:$I,9,FALSE),0)</f>
        <v>0</v>
      </c>
      <c r="N2003" s="13">
        <f>IFERROR(VLOOKUP(A2003,[3]Sheet1!$A:$G,2,FALSE),0)</f>
        <v>0</v>
      </c>
      <c r="O2003" s="13">
        <f>IFERROR(VLOOKUP(A2003,[3]Sheet1!$A:$G,3,FALSE),0)</f>
        <v>0</v>
      </c>
      <c r="P2003" s="13">
        <f>IFERROR(VLOOKUP(A2003,[3]Sheet1!$A:$G,4,FALSE),0)</f>
        <v>0</v>
      </c>
      <c r="Q2003" s="13">
        <f>IFERROR(VLOOKUP(A2003,[3]Sheet1!$A:$G,5,FALSE),0)</f>
        <v>0</v>
      </c>
      <c r="R2003" s="13">
        <f>IFERROR(VLOOKUP(A2003,[3]Sheet1!$A:$H,6,FALSE),0)</f>
        <v>0</v>
      </c>
      <c r="S2003" s="13">
        <f>IFERROR(VLOOKUP(A2003,[3]Sheet1!$A:$I,7,FALSE),0)</f>
        <v>0</v>
      </c>
      <c r="T2003" s="13" t="str">
        <f t="shared" si="187"/>
        <v>Não</v>
      </c>
      <c r="U2003" s="13" t="str">
        <f t="shared" si="188"/>
        <v>Não</v>
      </c>
      <c r="V2003" s="13" t="str">
        <f t="shared" si="189"/>
        <v>Não</v>
      </c>
      <c r="W2003" s="13" t="str">
        <f t="shared" si="190"/>
        <v>Não</v>
      </c>
      <c r="X2003" s="13" t="str">
        <f t="shared" si="191"/>
        <v>Não</v>
      </c>
      <c r="Y2003" s="13" t="str">
        <f t="shared" si="192"/>
        <v>Não</v>
      </c>
    </row>
    <row r="2004" spans="1:25">
      <c r="A2004" s="9">
        <v>316450</v>
      </c>
      <c r="B2004" s="13">
        <f>IFERROR(VLOOKUP(A2004,[1]Monitoramento_Base_somente_Said!$A:$J,5,FALSE),0)</f>
        <v>0</v>
      </c>
      <c r="C2004" s="13">
        <f>IFERROR(VLOOKUP(A2004,[1]Monitoramento_Base_somente_Said!$A:$J,6,FALSE),0)</f>
        <v>0</v>
      </c>
      <c r="D2004" s="13">
        <f>IFERROR(VLOOKUP(A2004,[1]Monitoramento_Base_somente_Said!$A:$J,7,FALSE),0)</f>
        <v>0</v>
      </c>
      <c r="E2004" s="13">
        <f>IFERROR(VLOOKUP(A2004,[1]Monitoramento_Base_somente_Said!$A:$J,8,FALSE),0)</f>
        <v>0</v>
      </c>
      <c r="F2004" s="13">
        <f>IFERROR(VLOOKUP(A2004,[1]Monitoramento_Base_somente_Said!$A:$J,9,FALSE),0)</f>
        <v>0</v>
      </c>
      <c r="G2004" s="13">
        <f>IFERROR(VLOOKUP(A2004,[1]Monitoramento_Base_somente_Said!$A:$J,10,FALSE),0)</f>
        <v>0</v>
      </c>
      <c r="H2004" s="13">
        <f>IFERROR(VLOOKUP(A2004,[2]Sheet1!$A:$I,4,FALSE),0)</f>
        <v>0</v>
      </c>
      <c r="I2004" s="13">
        <f>IFERROR(VLOOKUP(A2004,[2]Sheet1!$A:$I,5,FALSE),0)</f>
        <v>0</v>
      </c>
      <c r="J2004" s="13">
        <f>IFERROR(VLOOKUP(A2004,[2]Sheet1!$A:$I,6,FALSE),0)</f>
        <v>0</v>
      </c>
      <c r="K2004" s="13">
        <f>IFERROR(VLOOKUP(A2004,[2]Sheet1!$A:$I,7,FALSE),0)</f>
        <v>0</v>
      </c>
      <c r="L2004" s="13">
        <f>IFERROR(VLOOKUP(A2004,[2]Sheet1!$A:$I,8,FALSE),0)</f>
        <v>0</v>
      </c>
      <c r="M2004" s="13">
        <f>IFERROR(VLOOKUP(A2004,[2]Sheet1!$A:$I,9,FALSE),0)</f>
        <v>0</v>
      </c>
      <c r="N2004" s="13">
        <f>IFERROR(VLOOKUP(A2004,[3]Sheet1!$A:$G,2,FALSE),0)</f>
        <v>12377</v>
      </c>
      <c r="O2004" s="13">
        <f>IFERROR(VLOOKUP(A2004,[3]Sheet1!$A:$G,3,FALSE),0)</f>
        <v>0</v>
      </c>
      <c r="P2004" s="13">
        <f>IFERROR(VLOOKUP(A2004,[3]Sheet1!$A:$G,4,FALSE),0)</f>
        <v>0</v>
      </c>
      <c r="Q2004" s="13">
        <f>IFERROR(VLOOKUP(A2004,[3]Sheet1!$A:$G,5,FALSE),0)</f>
        <v>0</v>
      </c>
      <c r="R2004" s="13">
        <f>IFERROR(VLOOKUP(A2004,[3]Sheet1!$A:$H,6,FALSE),0)</f>
        <v>0</v>
      </c>
      <c r="S2004" s="13">
        <f>IFERROR(VLOOKUP(A2004,[3]Sheet1!$A:$I,7,FALSE),0)</f>
        <v>0</v>
      </c>
      <c r="T2004" s="13" t="str">
        <f t="shared" si="187"/>
        <v>Sim</v>
      </c>
      <c r="U2004" s="13" t="str">
        <f t="shared" si="188"/>
        <v>Não</v>
      </c>
      <c r="V2004" s="13" t="str">
        <f t="shared" si="189"/>
        <v>Não</v>
      </c>
      <c r="W2004" s="13" t="str">
        <f t="shared" si="190"/>
        <v>Não</v>
      </c>
      <c r="X2004" s="13" t="str">
        <f t="shared" si="191"/>
        <v>Não</v>
      </c>
      <c r="Y2004" s="13" t="str">
        <f t="shared" si="192"/>
        <v>Não</v>
      </c>
    </row>
    <row r="2005" spans="1:25">
      <c r="A2005" s="23">
        <v>316460</v>
      </c>
      <c r="B2005" s="13">
        <f>IFERROR(VLOOKUP(A2005,[1]Monitoramento_Base_somente_Said!$A:$J,5,FALSE),0)</f>
        <v>0</v>
      </c>
      <c r="C2005" s="13">
        <f>IFERROR(VLOOKUP(A2005,[1]Monitoramento_Base_somente_Said!$A:$J,6,FALSE),0)</f>
        <v>0</v>
      </c>
      <c r="D2005" s="13">
        <f>IFERROR(VLOOKUP(A2005,[1]Monitoramento_Base_somente_Said!$A:$J,7,FALSE),0)</f>
        <v>0</v>
      </c>
      <c r="E2005" s="13">
        <f>IFERROR(VLOOKUP(A2005,[1]Monitoramento_Base_somente_Said!$A:$J,8,FALSE),0)</f>
        <v>0</v>
      </c>
      <c r="F2005" s="13">
        <f>IFERROR(VLOOKUP(A2005,[1]Monitoramento_Base_somente_Said!$A:$J,9,FALSE),0)</f>
        <v>0</v>
      </c>
      <c r="G2005" s="13">
        <f>IFERROR(VLOOKUP(A2005,[1]Monitoramento_Base_somente_Said!$A:$J,10,FALSE),0)</f>
        <v>0</v>
      </c>
      <c r="H2005" s="13">
        <f>IFERROR(VLOOKUP(A2005,[2]Sheet1!$A:$I,4,FALSE),0)</f>
        <v>0</v>
      </c>
      <c r="I2005" s="13">
        <f>IFERROR(VLOOKUP(A2005,[2]Sheet1!$A:$I,5,FALSE),0)</f>
        <v>0</v>
      </c>
      <c r="J2005" s="13">
        <f>IFERROR(VLOOKUP(A2005,[2]Sheet1!$A:$I,6,FALSE),0)</f>
        <v>0</v>
      </c>
      <c r="K2005" s="13">
        <f>IFERROR(VLOOKUP(A2005,[2]Sheet1!$A:$I,7,FALSE),0)</f>
        <v>0</v>
      </c>
      <c r="L2005" s="13">
        <f>IFERROR(VLOOKUP(A2005,[2]Sheet1!$A:$I,8,FALSE),0)</f>
        <v>0</v>
      </c>
      <c r="M2005" s="13">
        <f>IFERROR(VLOOKUP(A2005,[2]Sheet1!$A:$I,9,FALSE),0)</f>
        <v>0</v>
      </c>
      <c r="N2005" s="13">
        <f>IFERROR(VLOOKUP(A2005,[3]Sheet1!$A:$G,2,FALSE),0)</f>
        <v>1428</v>
      </c>
      <c r="O2005" s="13">
        <f>IFERROR(VLOOKUP(A2005,[3]Sheet1!$A:$G,3,FALSE),0)</f>
        <v>0</v>
      </c>
      <c r="P2005" s="13">
        <f>IFERROR(VLOOKUP(A2005,[3]Sheet1!$A:$G,4,FALSE),0)</f>
        <v>0</v>
      </c>
      <c r="Q2005" s="13">
        <f>IFERROR(VLOOKUP(A2005,[3]Sheet1!$A:$G,5,FALSE),0)</f>
        <v>0</v>
      </c>
      <c r="R2005" s="13">
        <f>IFERROR(VLOOKUP(A2005,[3]Sheet1!$A:$H,6,FALSE),0)</f>
        <v>0</v>
      </c>
      <c r="S2005" s="13">
        <f>IFERROR(VLOOKUP(A2005,[3]Sheet1!$A:$I,7,FALSE),0)</f>
        <v>0</v>
      </c>
      <c r="T2005" s="13" t="str">
        <f t="shared" si="187"/>
        <v>Sim</v>
      </c>
      <c r="U2005" s="13" t="str">
        <f t="shared" si="188"/>
        <v>Não</v>
      </c>
      <c r="V2005" s="13" t="str">
        <f t="shared" si="189"/>
        <v>Não</v>
      </c>
      <c r="W2005" s="13" t="str">
        <f t="shared" si="190"/>
        <v>Não</v>
      </c>
      <c r="X2005" s="13" t="str">
        <f t="shared" si="191"/>
        <v>Não</v>
      </c>
      <c r="Y2005" s="13" t="str">
        <f t="shared" si="192"/>
        <v>Não</v>
      </c>
    </row>
    <row r="2006" spans="1:25">
      <c r="A2006" s="9">
        <v>316470</v>
      </c>
      <c r="B2006" s="13">
        <f>IFERROR(VLOOKUP(A2006,[1]Monitoramento_Base_somente_Said!$A:$J,5,FALSE),0)</f>
        <v>0</v>
      </c>
      <c r="C2006" s="13">
        <f>IFERROR(VLOOKUP(A2006,[1]Monitoramento_Base_somente_Said!$A:$J,6,FALSE),0)</f>
        <v>0</v>
      </c>
      <c r="D2006" s="13">
        <f>IFERROR(VLOOKUP(A2006,[1]Monitoramento_Base_somente_Said!$A:$J,7,FALSE),0)</f>
        <v>0</v>
      </c>
      <c r="E2006" s="13">
        <f>IFERROR(VLOOKUP(A2006,[1]Monitoramento_Base_somente_Said!$A:$J,8,FALSE),0)</f>
        <v>0</v>
      </c>
      <c r="F2006" s="13">
        <f>IFERROR(VLOOKUP(A2006,[1]Monitoramento_Base_somente_Said!$A:$J,9,FALSE),0)</f>
        <v>0</v>
      </c>
      <c r="G2006" s="13">
        <f>IFERROR(VLOOKUP(A2006,[1]Monitoramento_Base_somente_Said!$A:$J,10,FALSE),0)</f>
        <v>0</v>
      </c>
      <c r="H2006" s="13">
        <f>IFERROR(VLOOKUP(A2006,[2]Sheet1!$A:$I,4,FALSE),0)</f>
        <v>0</v>
      </c>
      <c r="I2006" s="13">
        <f>IFERROR(VLOOKUP(A2006,[2]Sheet1!$A:$I,5,FALSE),0)</f>
        <v>0</v>
      </c>
      <c r="J2006" s="13">
        <f>IFERROR(VLOOKUP(A2006,[2]Sheet1!$A:$I,6,FALSE),0)</f>
        <v>0</v>
      </c>
      <c r="K2006" s="13">
        <f>IFERROR(VLOOKUP(A2006,[2]Sheet1!$A:$I,7,FALSE),0)</f>
        <v>0</v>
      </c>
      <c r="L2006" s="13">
        <f>IFERROR(VLOOKUP(A2006,[2]Sheet1!$A:$I,8,FALSE),0)</f>
        <v>0</v>
      </c>
      <c r="M2006" s="13">
        <f>IFERROR(VLOOKUP(A2006,[2]Sheet1!$A:$I,9,FALSE),0)</f>
        <v>0</v>
      </c>
      <c r="N2006" s="13">
        <f>IFERROR(VLOOKUP(A2006,[3]Sheet1!$A:$G,2,FALSE),0)</f>
        <v>423</v>
      </c>
      <c r="O2006" s="13">
        <f>IFERROR(VLOOKUP(A2006,[3]Sheet1!$A:$G,3,FALSE),0)</f>
        <v>0</v>
      </c>
      <c r="P2006" s="13">
        <f>IFERROR(VLOOKUP(A2006,[3]Sheet1!$A:$G,4,FALSE),0)</f>
        <v>0</v>
      </c>
      <c r="Q2006" s="13">
        <f>IFERROR(VLOOKUP(A2006,[3]Sheet1!$A:$G,5,FALSE),0)</f>
        <v>0</v>
      </c>
      <c r="R2006" s="13">
        <f>IFERROR(VLOOKUP(A2006,[3]Sheet1!$A:$H,6,FALSE),0)</f>
        <v>0</v>
      </c>
      <c r="S2006" s="13">
        <f>IFERROR(VLOOKUP(A2006,[3]Sheet1!$A:$I,7,FALSE),0)</f>
        <v>0</v>
      </c>
      <c r="T2006" s="13" t="str">
        <f t="shared" si="187"/>
        <v>Sim</v>
      </c>
      <c r="U2006" s="13" t="str">
        <f t="shared" si="188"/>
        <v>Não</v>
      </c>
      <c r="V2006" s="13" t="str">
        <f t="shared" si="189"/>
        <v>Não</v>
      </c>
      <c r="W2006" s="13" t="str">
        <f t="shared" si="190"/>
        <v>Não</v>
      </c>
      <c r="X2006" s="13" t="str">
        <f t="shared" si="191"/>
        <v>Não</v>
      </c>
      <c r="Y2006" s="13" t="str">
        <f t="shared" si="192"/>
        <v>Não</v>
      </c>
    </row>
    <row r="2007" spans="1:25">
      <c r="A2007" s="23">
        <v>316480</v>
      </c>
      <c r="B2007" s="13">
        <f>IFERROR(VLOOKUP(A2007,[1]Monitoramento_Base_somente_Said!$A:$J,5,FALSE),0)</f>
        <v>0</v>
      </c>
      <c r="C2007" s="13">
        <f>IFERROR(VLOOKUP(A2007,[1]Monitoramento_Base_somente_Said!$A:$J,6,FALSE),0)</f>
        <v>0</v>
      </c>
      <c r="D2007" s="13">
        <f>IFERROR(VLOOKUP(A2007,[1]Monitoramento_Base_somente_Said!$A:$J,7,FALSE),0)</f>
        <v>0</v>
      </c>
      <c r="E2007" s="13">
        <f>IFERROR(VLOOKUP(A2007,[1]Monitoramento_Base_somente_Said!$A:$J,8,FALSE),0)</f>
        <v>0</v>
      </c>
      <c r="F2007" s="13">
        <f>IFERROR(VLOOKUP(A2007,[1]Monitoramento_Base_somente_Said!$A:$J,9,FALSE),0)</f>
        <v>0</v>
      </c>
      <c r="G2007" s="13">
        <f>IFERROR(VLOOKUP(A2007,[1]Monitoramento_Base_somente_Said!$A:$J,10,FALSE),0)</f>
        <v>0</v>
      </c>
      <c r="H2007" s="13">
        <f>IFERROR(VLOOKUP(A2007,[2]Sheet1!$A:$I,4,FALSE),0)</f>
        <v>0</v>
      </c>
      <c r="I2007" s="13">
        <f>IFERROR(VLOOKUP(A2007,[2]Sheet1!$A:$I,5,FALSE),0)</f>
        <v>0</v>
      </c>
      <c r="J2007" s="13">
        <f>IFERROR(VLOOKUP(A2007,[2]Sheet1!$A:$I,6,FALSE),0)</f>
        <v>0</v>
      </c>
      <c r="K2007" s="13">
        <f>IFERROR(VLOOKUP(A2007,[2]Sheet1!$A:$I,7,FALSE),0)</f>
        <v>0</v>
      </c>
      <c r="L2007" s="13">
        <f>IFERROR(VLOOKUP(A2007,[2]Sheet1!$A:$I,8,FALSE),0)</f>
        <v>0</v>
      </c>
      <c r="M2007" s="13">
        <f>IFERROR(VLOOKUP(A2007,[2]Sheet1!$A:$I,9,FALSE),0)</f>
        <v>0</v>
      </c>
      <c r="N2007" s="13">
        <f>IFERROR(VLOOKUP(A2007,[3]Sheet1!$A:$G,2,FALSE),0)</f>
        <v>6293</v>
      </c>
      <c r="O2007" s="13">
        <f>IFERROR(VLOOKUP(A2007,[3]Sheet1!$A:$G,3,FALSE),0)</f>
        <v>0</v>
      </c>
      <c r="P2007" s="13">
        <f>IFERROR(VLOOKUP(A2007,[3]Sheet1!$A:$G,4,FALSE),0)</f>
        <v>0</v>
      </c>
      <c r="Q2007" s="13">
        <f>IFERROR(VLOOKUP(A2007,[3]Sheet1!$A:$G,5,FALSE),0)</f>
        <v>0</v>
      </c>
      <c r="R2007" s="13">
        <f>IFERROR(VLOOKUP(A2007,[3]Sheet1!$A:$H,6,FALSE),0)</f>
        <v>0</v>
      </c>
      <c r="S2007" s="13">
        <f>IFERROR(VLOOKUP(A2007,[3]Sheet1!$A:$I,7,FALSE),0)</f>
        <v>0</v>
      </c>
      <c r="T2007" s="13" t="str">
        <f t="shared" si="187"/>
        <v>Sim</v>
      </c>
      <c r="U2007" s="13" t="str">
        <f t="shared" si="188"/>
        <v>Não</v>
      </c>
      <c r="V2007" s="13" t="str">
        <f t="shared" si="189"/>
        <v>Não</v>
      </c>
      <c r="W2007" s="13" t="str">
        <f t="shared" si="190"/>
        <v>Não</v>
      </c>
      <c r="X2007" s="13" t="str">
        <f t="shared" si="191"/>
        <v>Não</v>
      </c>
      <c r="Y2007" s="13" t="str">
        <f t="shared" si="192"/>
        <v>Não</v>
      </c>
    </row>
    <row r="2008" spans="1:25">
      <c r="A2008" s="9">
        <v>316490</v>
      </c>
      <c r="B2008" s="13">
        <f>IFERROR(VLOOKUP(A2008,[1]Monitoramento_Base_somente_Said!$A:$J,5,FALSE),0)</f>
        <v>0</v>
      </c>
      <c r="C2008" s="13">
        <f>IFERROR(VLOOKUP(A2008,[1]Monitoramento_Base_somente_Said!$A:$J,6,FALSE),0)</f>
        <v>0</v>
      </c>
      <c r="D2008" s="13">
        <f>IFERROR(VLOOKUP(A2008,[1]Monitoramento_Base_somente_Said!$A:$J,7,FALSE),0)</f>
        <v>0</v>
      </c>
      <c r="E2008" s="13">
        <f>IFERROR(VLOOKUP(A2008,[1]Monitoramento_Base_somente_Said!$A:$J,8,FALSE),0)</f>
        <v>0</v>
      </c>
      <c r="F2008" s="13">
        <f>IFERROR(VLOOKUP(A2008,[1]Monitoramento_Base_somente_Said!$A:$J,9,FALSE),0)</f>
        <v>0</v>
      </c>
      <c r="G2008" s="13">
        <f>IFERROR(VLOOKUP(A2008,[1]Monitoramento_Base_somente_Said!$A:$J,10,FALSE),0)</f>
        <v>0</v>
      </c>
      <c r="H2008" s="13">
        <f>IFERROR(VLOOKUP(A2008,[2]Sheet1!$A:$I,4,FALSE),0)</f>
        <v>0</v>
      </c>
      <c r="I2008" s="13">
        <f>IFERROR(VLOOKUP(A2008,[2]Sheet1!$A:$I,5,FALSE),0)</f>
        <v>0</v>
      </c>
      <c r="J2008" s="13">
        <f>IFERROR(VLOOKUP(A2008,[2]Sheet1!$A:$I,6,FALSE),0)</f>
        <v>0</v>
      </c>
      <c r="K2008" s="13">
        <f>IFERROR(VLOOKUP(A2008,[2]Sheet1!$A:$I,7,FALSE),0)</f>
        <v>0</v>
      </c>
      <c r="L2008" s="13">
        <f>IFERROR(VLOOKUP(A2008,[2]Sheet1!$A:$I,8,FALSE),0)</f>
        <v>0</v>
      </c>
      <c r="M2008" s="13">
        <f>IFERROR(VLOOKUP(A2008,[2]Sheet1!$A:$I,9,FALSE),0)</f>
        <v>0</v>
      </c>
      <c r="N2008" s="13">
        <f>IFERROR(VLOOKUP(A2008,[3]Sheet1!$A:$G,2,FALSE),0)</f>
        <v>26</v>
      </c>
      <c r="O2008" s="13">
        <f>IFERROR(VLOOKUP(A2008,[3]Sheet1!$A:$G,3,FALSE),0)</f>
        <v>0</v>
      </c>
      <c r="P2008" s="13">
        <f>IFERROR(VLOOKUP(A2008,[3]Sheet1!$A:$G,4,FALSE),0)</f>
        <v>0</v>
      </c>
      <c r="Q2008" s="13">
        <f>IFERROR(VLOOKUP(A2008,[3]Sheet1!$A:$G,5,FALSE),0)</f>
        <v>0</v>
      </c>
      <c r="R2008" s="13">
        <f>IFERROR(VLOOKUP(A2008,[3]Sheet1!$A:$H,6,FALSE),0)</f>
        <v>0</v>
      </c>
      <c r="S2008" s="13">
        <f>IFERROR(VLOOKUP(A2008,[3]Sheet1!$A:$I,7,FALSE),0)</f>
        <v>0</v>
      </c>
      <c r="T2008" s="13" t="str">
        <f t="shared" si="187"/>
        <v>Sim</v>
      </c>
      <c r="U2008" s="13" t="str">
        <f t="shared" si="188"/>
        <v>Não</v>
      </c>
      <c r="V2008" s="13" t="str">
        <f t="shared" si="189"/>
        <v>Não</v>
      </c>
      <c r="W2008" s="13" t="str">
        <f t="shared" si="190"/>
        <v>Não</v>
      </c>
      <c r="X2008" s="13" t="str">
        <f t="shared" si="191"/>
        <v>Não</v>
      </c>
      <c r="Y2008" s="13" t="str">
        <f t="shared" si="192"/>
        <v>Não</v>
      </c>
    </row>
    <row r="2009" spans="1:25">
      <c r="A2009" s="9">
        <v>316520</v>
      </c>
      <c r="B2009" s="13">
        <f>IFERROR(VLOOKUP(A2009,[1]Monitoramento_Base_somente_Said!$A:$J,5,FALSE),0)</f>
        <v>0</v>
      </c>
      <c r="C2009" s="13">
        <f>IFERROR(VLOOKUP(A2009,[1]Monitoramento_Base_somente_Said!$A:$J,6,FALSE),0)</f>
        <v>0</v>
      </c>
      <c r="D2009" s="13">
        <f>IFERROR(VLOOKUP(A2009,[1]Monitoramento_Base_somente_Said!$A:$J,7,FALSE),0)</f>
        <v>0</v>
      </c>
      <c r="E2009" s="13">
        <f>IFERROR(VLOOKUP(A2009,[1]Monitoramento_Base_somente_Said!$A:$J,8,FALSE),0)</f>
        <v>0</v>
      </c>
      <c r="F2009" s="13">
        <f>IFERROR(VLOOKUP(A2009,[1]Monitoramento_Base_somente_Said!$A:$J,9,FALSE),0)</f>
        <v>0</v>
      </c>
      <c r="G2009" s="13">
        <f>IFERROR(VLOOKUP(A2009,[1]Monitoramento_Base_somente_Said!$A:$J,10,FALSE),0)</f>
        <v>0</v>
      </c>
      <c r="H2009" s="13">
        <f>IFERROR(VLOOKUP(A2009,[2]Sheet1!$A:$I,4,FALSE),0)</f>
        <v>0</v>
      </c>
      <c r="I2009" s="13">
        <f>IFERROR(VLOOKUP(A2009,[2]Sheet1!$A:$I,5,FALSE),0)</f>
        <v>0</v>
      </c>
      <c r="J2009" s="13">
        <f>IFERROR(VLOOKUP(A2009,[2]Sheet1!$A:$I,6,FALSE),0)</f>
        <v>0</v>
      </c>
      <c r="K2009" s="13">
        <f>IFERROR(VLOOKUP(A2009,[2]Sheet1!$A:$I,7,FALSE),0)</f>
        <v>0</v>
      </c>
      <c r="L2009" s="13">
        <f>IFERROR(VLOOKUP(A2009,[2]Sheet1!$A:$I,8,FALSE),0)</f>
        <v>0</v>
      </c>
      <c r="M2009" s="13">
        <f>IFERROR(VLOOKUP(A2009,[2]Sheet1!$A:$I,9,FALSE),0)</f>
        <v>0</v>
      </c>
      <c r="N2009" s="13">
        <f>IFERROR(VLOOKUP(A2009,[3]Sheet1!$A:$G,2,FALSE),0)</f>
        <v>35731</v>
      </c>
      <c r="O2009" s="13">
        <f>IFERROR(VLOOKUP(A2009,[3]Sheet1!$A:$G,3,FALSE),0)</f>
        <v>0</v>
      </c>
      <c r="P2009" s="13">
        <f>IFERROR(VLOOKUP(A2009,[3]Sheet1!$A:$G,4,FALSE),0)</f>
        <v>0</v>
      </c>
      <c r="Q2009" s="13">
        <f>IFERROR(VLOOKUP(A2009,[3]Sheet1!$A:$G,5,FALSE),0)</f>
        <v>0</v>
      </c>
      <c r="R2009" s="13">
        <f>IFERROR(VLOOKUP(A2009,[3]Sheet1!$A:$H,6,FALSE),0)</f>
        <v>0</v>
      </c>
      <c r="S2009" s="13">
        <f>IFERROR(VLOOKUP(A2009,[3]Sheet1!$A:$I,7,FALSE),0)</f>
        <v>0</v>
      </c>
      <c r="T2009" s="13" t="str">
        <f t="shared" si="187"/>
        <v>Sim</v>
      </c>
      <c r="U2009" s="13" t="str">
        <f t="shared" si="188"/>
        <v>Não</v>
      </c>
      <c r="V2009" s="13" t="str">
        <f t="shared" si="189"/>
        <v>Não</v>
      </c>
      <c r="W2009" s="13" t="str">
        <f t="shared" si="190"/>
        <v>Não</v>
      </c>
      <c r="X2009" s="13" t="str">
        <f t="shared" si="191"/>
        <v>Não</v>
      </c>
      <c r="Y2009" s="13" t="str">
        <f t="shared" si="192"/>
        <v>Não</v>
      </c>
    </row>
    <row r="2010" spans="1:25">
      <c r="A2010" s="9">
        <v>316500</v>
      </c>
      <c r="B2010" s="13">
        <f>IFERROR(VLOOKUP(A2010,[1]Monitoramento_Base_somente_Said!$A:$J,5,FALSE),0)</f>
        <v>0</v>
      </c>
      <c r="C2010" s="13">
        <f>IFERROR(VLOOKUP(A2010,[1]Monitoramento_Base_somente_Said!$A:$J,6,FALSE),0)</f>
        <v>0</v>
      </c>
      <c r="D2010" s="13">
        <f>IFERROR(VLOOKUP(A2010,[1]Monitoramento_Base_somente_Said!$A:$J,7,FALSE),0)</f>
        <v>0</v>
      </c>
      <c r="E2010" s="13">
        <f>IFERROR(VLOOKUP(A2010,[1]Monitoramento_Base_somente_Said!$A:$J,8,FALSE),0)</f>
        <v>0</v>
      </c>
      <c r="F2010" s="13">
        <f>IFERROR(VLOOKUP(A2010,[1]Monitoramento_Base_somente_Said!$A:$J,9,FALSE),0)</f>
        <v>0</v>
      </c>
      <c r="G2010" s="13">
        <f>IFERROR(VLOOKUP(A2010,[1]Monitoramento_Base_somente_Said!$A:$J,10,FALSE),0)</f>
        <v>0</v>
      </c>
      <c r="H2010" s="13">
        <f>IFERROR(VLOOKUP(A2010,[2]Sheet1!$A:$I,4,FALSE),0)</f>
        <v>0</v>
      </c>
      <c r="I2010" s="13">
        <f>IFERROR(VLOOKUP(A2010,[2]Sheet1!$A:$I,5,FALSE),0)</f>
        <v>0</v>
      </c>
      <c r="J2010" s="13">
        <f>IFERROR(VLOOKUP(A2010,[2]Sheet1!$A:$I,6,FALSE),0)</f>
        <v>0</v>
      </c>
      <c r="K2010" s="13">
        <f>IFERROR(VLOOKUP(A2010,[2]Sheet1!$A:$I,7,FALSE),0)</f>
        <v>0</v>
      </c>
      <c r="L2010" s="13">
        <f>IFERROR(VLOOKUP(A2010,[2]Sheet1!$A:$I,8,FALSE),0)</f>
        <v>0</v>
      </c>
      <c r="M2010" s="13">
        <f>IFERROR(VLOOKUP(A2010,[2]Sheet1!$A:$I,9,FALSE),0)</f>
        <v>0</v>
      </c>
      <c r="N2010" s="13">
        <f>IFERROR(VLOOKUP(A2010,[3]Sheet1!$A:$G,2,FALSE),0)</f>
        <v>0</v>
      </c>
      <c r="O2010" s="13">
        <f>IFERROR(VLOOKUP(A2010,[3]Sheet1!$A:$G,3,FALSE),0)</f>
        <v>0</v>
      </c>
      <c r="P2010" s="13">
        <f>IFERROR(VLOOKUP(A2010,[3]Sheet1!$A:$G,4,FALSE),0)</f>
        <v>0</v>
      </c>
      <c r="Q2010" s="13">
        <f>IFERROR(VLOOKUP(A2010,[3]Sheet1!$A:$G,5,FALSE),0)</f>
        <v>0</v>
      </c>
      <c r="R2010" s="13">
        <f>IFERROR(VLOOKUP(A2010,[3]Sheet1!$A:$H,6,FALSE),0)</f>
        <v>0</v>
      </c>
      <c r="S2010" s="13">
        <f>IFERROR(VLOOKUP(A2010,[3]Sheet1!$A:$I,7,FALSE),0)</f>
        <v>0</v>
      </c>
      <c r="T2010" s="13" t="str">
        <f t="shared" si="187"/>
        <v>Não</v>
      </c>
      <c r="U2010" s="13" t="str">
        <f t="shared" si="188"/>
        <v>Não</v>
      </c>
      <c r="V2010" s="13" t="str">
        <f t="shared" si="189"/>
        <v>Não</v>
      </c>
      <c r="W2010" s="13" t="str">
        <f t="shared" si="190"/>
        <v>Não</v>
      </c>
      <c r="X2010" s="13" t="str">
        <f t="shared" si="191"/>
        <v>Não</v>
      </c>
      <c r="Y2010" s="13" t="str">
        <f t="shared" si="192"/>
        <v>Não</v>
      </c>
    </row>
    <row r="2011" spans="1:25">
      <c r="A2011" s="23">
        <v>316510</v>
      </c>
      <c r="B2011" s="13">
        <f>IFERROR(VLOOKUP(A2011,[1]Monitoramento_Base_somente_Said!$A:$J,5,FALSE),0)</f>
        <v>0</v>
      </c>
      <c r="C2011" s="13">
        <f>IFERROR(VLOOKUP(A2011,[1]Monitoramento_Base_somente_Said!$A:$J,6,FALSE),0)</f>
        <v>0</v>
      </c>
      <c r="D2011" s="13">
        <f>IFERROR(VLOOKUP(A2011,[1]Monitoramento_Base_somente_Said!$A:$J,7,FALSE),0)</f>
        <v>0</v>
      </c>
      <c r="E2011" s="13">
        <f>IFERROR(VLOOKUP(A2011,[1]Monitoramento_Base_somente_Said!$A:$J,8,FALSE),0)</f>
        <v>0</v>
      </c>
      <c r="F2011" s="13">
        <f>IFERROR(VLOOKUP(A2011,[1]Monitoramento_Base_somente_Said!$A:$J,9,FALSE),0)</f>
        <v>0</v>
      </c>
      <c r="G2011" s="13">
        <f>IFERROR(VLOOKUP(A2011,[1]Monitoramento_Base_somente_Said!$A:$J,10,FALSE),0)</f>
        <v>0</v>
      </c>
      <c r="H2011" s="13">
        <f>IFERROR(VLOOKUP(A2011,[2]Sheet1!$A:$I,4,FALSE),0)</f>
        <v>0</v>
      </c>
      <c r="I2011" s="13">
        <f>IFERROR(VLOOKUP(A2011,[2]Sheet1!$A:$I,5,FALSE),0)</f>
        <v>0</v>
      </c>
      <c r="J2011" s="13">
        <f>IFERROR(VLOOKUP(A2011,[2]Sheet1!$A:$I,6,FALSE),0)</f>
        <v>0</v>
      </c>
      <c r="K2011" s="13">
        <f>IFERROR(VLOOKUP(A2011,[2]Sheet1!$A:$I,7,FALSE),0)</f>
        <v>0</v>
      </c>
      <c r="L2011" s="13">
        <f>IFERROR(VLOOKUP(A2011,[2]Sheet1!$A:$I,8,FALSE),0)</f>
        <v>0</v>
      </c>
      <c r="M2011" s="13">
        <f>IFERROR(VLOOKUP(A2011,[2]Sheet1!$A:$I,9,FALSE),0)</f>
        <v>0</v>
      </c>
      <c r="N2011" s="13">
        <f>IFERROR(VLOOKUP(A2011,[3]Sheet1!$A:$G,2,FALSE),0)</f>
        <v>2</v>
      </c>
      <c r="O2011" s="13">
        <f>IFERROR(VLOOKUP(A2011,[3]Sheet1!$A:$G,3,FALSE),0)</f>
        <v>0</v>
      </c>
      <c r="P2011" s="13">
        <f>IFERROR(VLOOKUP(A2011,[3]Sheet1!$A:$G,4,FALSE),0)</f>
        <v>0</v>
      </c>
      <c r="Q2011" s="13">
        <f>IFERROR(VLOOKUP(A2011,[3]Sheet1!$A:$G,5,FALSE),0)</f>
        <v>0</v>
      </c>
      <c r="R2011" s="13">
        <f>IFERROR(VLOOKUP(A2011,[3]Sheet1!$A:$H,6,FALSE),0)</f>
        <v>0</v>
      </c>
      <c r="S2011" s="13">
        <f>IFERROR(VLOOKUP(A2011,[3]Sheet1!$A:$I,7,FALSE),0)</f>
        <v>0</v>
      </c>
      <c r="T2011" s="13" t="str">
        <f t="shared" si="187"/>
        <v>Sim</v>
      </c>
      <c r="U2011" s="13" t="str">
        <f t="shared" si="188"/>
        <v>Não</v>
      </c>
      <c r="V2011" s="13" t="str">
        <f t="shared" si="189"/>
        <v>Não</v>
      </c>
      <c r="W2011" s="13" t="str">
        <f t="shared" si="190"/>
        <v>Não</v>
      </c>
      <c r="X2011" s="13" t="str">
        <f t="shared" si="191"/>
        <v>Não</v>
      </c>
      <c r="Y2011" s="13" t="str">
        <f t="shared" si="192"/>
        <v>Não</v>
      </c>
    </row>
    <row r="2012" spans="1:25">
      <c r="A2012" s="9">
        <v>316530</v>
      </c>
      <c r="B2012" s="13">
        <f>IFERROR(VLOOKUP(A2012,[1]Monitoramento_Base_somente_Said!$A:$J,5,FALSE),0)</f>
        <v>0</v>
      </c>
      <c r="C2012" s="13">
        <f>IFERROR(VLOOKUP(A2012,[1]Monitoramento_Base_somente_Said!$A:$J,6,FALSE),0)</f>
        <v>0</v>
      </c>
      <c r="D2012" s="13">
        <f>IFERROR(VLOOKUP(A2012,[1]Monitoramento_Base_somente_Said!$A:$J,7,FALSE),0)</f>
        <v>0</v>
      </c>
      <c r="E2012" s="13">
        <f>IFERROR(VLOOKUP(A2012,[1]Monitoramento_Base_somente_Said!$A:$J,8,FALSE),0)</f>
        <v>0</v>
      </c>
      <c r="F2012" s="13">
        <f>IFERROR(VLOOKUP(A2012,[1]Monitoramento_Base_somente_Said!$A:$J,9,FALSE),0)</f>
        <v>0</v>
      </c>
      <c r="G2012" s="13">
        <f>IFERROR(VLOOKUP(A2012,[1]Monitoramento_Base_somente_Said!$A:$J,10,FALSE),0)</f>
        <v>0</v>
      </c>
      <c r="H2012" s="13">
        <f>IFERROR(VLOOKUP(A2012,[2]Sheet1!$A:$I,4,FALSE),0)</f>
        <v>0</v>
      </c>
      <c r="I2012" s="13">
        <f>IFERROR(VLOOKUP(A2012,[2]Sheet1!$A:$I,5,FALSE),0)</f>
        <v>0</v>
      </c>
      <c r="J2012" s="13">
        <f>IFERROR(VLOOKUP(A2012,[2]Sheet1!$A:$I,6,FALSE),0)</f>
        <v>0</v>
      </c>
      <c r="K2012" s="13">
        <f>IFERROR(VLOOKUP(A2012,[2]Sheet1!$A:$I,7,FALSE),0)</f>
        <v>0</v>
      </c>
      <c r="L2012" s="13">
        <f>IFERROR(VLOOKUP(A2012,[2]Sheet1!$A:$I,8,FALSE),0)</f>
        <v>0</v>
      </c>
      <c r="M2012" s="13">
        <f>IFERROR(VLOOKUP(A2012,[2]Sheet1!$A:$I,9,FALSE),0)</f>
        <v>0</v>
      </c>
      <c r="N2012" s="13">
        <f>IFERROR(VLOOKUP(A2012,[3]Sheet1!$A:$G,2,FALSE),0)</f>
        <v>948</v>
      </c>
      <c r="O2012" s="13">
        <f>IFERROR(VLOOKUP(A2012,[3]Sheet1!$A:$G,3,FALSE),0)</f>
        <v>0</v>
      </c>
      <c r="P2012" s="13">
        <f>IFERROR(VLOOKUP(A2012,[3]Sheet1!$A:$G,4,FALSE),0)</f>
        <v>0</v>
      </c>
      <c r="Q2012" s="13">
        <f>IFERROR(VLOOKUP(A2012,[3]Sheet1!$A:$G,5,FALSE),0)</f>
        <v>0</v>
      </c>
      <c r="R2012" s="13">
        <f>IFERROR(VLOOKUP(A2012,[3]Sheet1!$A:$H,6,FALSE),0)</f>
        <v>0</v>
      </c>
      <c r="S2012" s="13">
        <f>IFERROR(VLOOKUP(A2012,[3]Sheet1!$A:$I,7,FALSE),0)</f>
        <v>0</v>
      </c>
      <c r="T2012" s="13" t="str">
        <f t="shared" si="187"/>
        <v>Sim</v>
      </c>
      <c r="U2012" s="13" t="str">
        <f t="shared" si="188"/>
        <v>Não</v>
      </c>
      <c r="V2012" s="13" t="str">
        <f t="shared" si="189"/>
        <v>Não</v>
      </c>
      <c r="W2012" s="13" t="str">
        <f t="shared" si="190"/>
        <v>Não</v>
      </c>
      <c r="X2012" s="13" t="str">
        <f t="shared" si="191"/>
        <v>Não</v>
      </c>
      <c r="Y2012" s="13" t="str">
        <f t="shared" si="192"/>
        <v>Não</v>
      </c>
    </row>
    <row r="2013" spans="1:25">
      <c r="A2013" s="9">
        <v>316540</v>
      </c>
      <c r="B2013" s="13">
        <f>IFERROR(VLOOKUP(A2013,[1]Monitoramento_Base_somente_Said!$A:$J,5,FALSE),0)</f>
        <v>0</v>
      </c>
      <c r="C2013" s="13">
        <f>IFERROR(VLOOKUP(A2013,[1]Monitoramento_Base_somente_Said!$A:$J,6,FALSE),0)</f>
        <v>0</v>
      </c>
      <c r="D2013" s="13">
        <f>IFERROR(VLOOKUP(A2013,[1]Monitoramento_Base_somente_Said!$A:$J,7,FALSE),0)</f>
        <v>0</v>
      </c>
      <c r="E2013" s="13">
        <f>IFERROR(VLOOKUP(A2013,[1]Monitoramento_Base_somente_Said!$A:$J,8,FALSE),0)</f>
        <v>0</v>
      </c>
      <c r="F2013" s="13">
        <f>IFERROR(VLOOKUP(A2013,[1]Monitoramento_Base_somente_Said!$A:$J,9,FALSE),0)</f>
        <v>0</v>
      </c>
      <c r="G2013" s="13">
        <f>IFERROR(VLOOKUP(A2013,[1]Monitoramento_Base_somente_Said!$A:$J,10,FALSE),0)</f>
        <v>0</v>
      </c>
      <c r="H2013" s="13">
        <f>IFERROR(VLOOKUP(A2013,[2]Sheet1!$A:$I,4,FALSE),0)</f>
        <v>0</v>
      </c>
      <c r="I2013" s="13">
        <f>IFERROR(VLOOKUP(A2013,[2]Sheet1!$A:$I,5,FALSE),0)</f>
        <v>0</v>
      </c>
      <c r="J2013" s="13">
        <f>IFERROR(VLOOKUP(A2013,[2]Sheet1!$A:$I,6,FALSE),0)</f>
        <v>0</v>
      </c>
      <c r="K2013" s="13">
        <f>IFERROR(VLOOKUP(A2013,[2]Sheet1!$A:$I,7,FALSE),0)</f>
        <v>0</v>
      </c>
      <c r="L2013" s="13">
        <f>IFERROR(VLOOKUP(A2013,[2]Sheet1!$A:$I,8,FALSE),0)</f>
        <v>0</v>
      </c>
      <c r="M2013" s="13">
        <f>IFERROR(VLOOKUP(A2013,[2]Sheet1!$A:$I,9,FALSE),0)</f>
        <v>0</v>
      </c>
      <c r="N2013" s="13">
        <f>IFERROR(VLOOKUP(A2013,[3]Sheet1!$A:$G,2,FALSE),0)</f>
        <v>111</v>
      </c>
      <c r="O2013" s="13">
        <f>IFERROR(VLOOKUP(A2013,[3]Sheet1!$A:$G,3,FALSE),0)</f>
        <v>0</v>
      </c>
      <c r="P2013" s="13">
        <f>IFERROR(VLOOKUP(A2013,[3]Sheet1!$A:$G,4,FALSE),0)</f>
        <v>0</v>
      </c>
      <c r="Q2013" s="13">
        <f>IFERROR(VLOOKUP(A2013,[3]Sheet1!$A:$G,5,FALSE),0)</f>
        <v>0</v>
      </c>
      <c r="R2013" s="13">
        <f>IFERROR(VLOOKUP(A2013,[3]Sheet1!$A:$H,6,FALSE),0)</f>
        <v>0</v>
      </c>
      <c r="S2013" s="13">
        <f>IFERROR(VLOOKUP(A2013,[3]Sheet1!$A:$I,7,FALSE),0)</f>
        <v>0</v>
      </c>
      <c r="T2013" s="13" t="str">
        <f t="shared" si="187"/>
        <v>Sim</v>
      </c>
      <c r="U2013" s="13" t="str">
        <f t="shared" si="188"/>
        <v>Não</v>
      </c>
      <c r="V2013" s="13" t="str">
        <f t="shared" si="189"/>
        <v>Não</v>
      </c>
      <c r="W2013" s="13" t="str">
        <f t="shared" si="190"/>
        <v>Não</v>
      </c>
      <c r="X2013" s="13" t="str">
        <f t="shared" si="191"/>
        <v>Não</v>
      </c>
      <c r="Y2013" s="13" t="str">
        <f t="shared" si="192"/>
        <v>Não</v>
      </c>
    </row>
    <row r="2014" spans="1:25">
      <c r="A2014" s="9">
        <v>316550</v>
      </c>
      <c r="B2014" s="13">
        <f>IFERROR(VLOOKUP(A2014,[1]Monitoramento_Base_somente_Said!$A:$J,5,FALSE),0)</f>
        <v>0</v>
      </c>
      <c r="C2014" s="13">
        <f>IFERROR(VLOOKUP(A2014,[1]Monitoramento_Base_somente_Said!$A:$J,6,FALSE),0)</f>
        <v>0</v>
      </c>
      <c r="D2014" s="13">
        <f>IFERROR(VLOOKUP(A2014,[1]Monitoramento_Base_somente_Said!$A:$J,7,FALSE),0)</f>
        <v>0</v>
      </c>
      <c r="E2014" s="13">
        <f>IFERROR(VLOOKUP(A2014,[1]Monitoramento_Base_somente_Said!$A:$J,8,FALSE),0)</f>
        <v>0</v>
      </c>
      <c r="F2014" s="13">
        <f>IFERROR(VLOOKUP(A2014,[1]Monitoramento_Base_somente_Said!$A:$J,9,FALSE),0)</f>
        <v>0</v>
      </c>
      <c r="G2014" s="13">
        <f>IFERROR(VLOOKUP(A2014,[1]Monitoramento_Base_somente_Said!$A:$J,10,FALSE),0)</f>
        <v>0</v>
      </c>
      <c r="H2014" s="13">
        <f>IFERROR(VLOOKUP(A2014,[2]Sheet1!$A:$I,4,FALSE),0)</f>
        <v>0</v>
      </c>
      <c r="I2014" s="13">
        <f>IFERROR(VLOOKUP(A2014,[2]Sheet1!$A:$I,5,FALSE),0)</f>
        <v>0</v>
      </c>
      <c r="J2014" s="13">
        <f>IFERROR(VLOOKUP(A2014,[2]Sheet1!$A:$I,6,FALSE),0)</f>
        <v>0</v>
      </c>
      <c r="K2014" s="13">
        <f>IFERROR(VLOOKUP(A2014,[2]Sheet1!$A:$I,7,FALSE),0)</f>
        <v>0</v>
      </c>
      <c r="L2014" s="13">
        <f>IFERROR(VLOOKUP(A2014,[2]Sheet1!$A:$I,8,FALSE),0)</f>
        <v>0</v>
      </c>
      <c r="M2014" s="13">
        <f>IFERROR(VLOOKUP(A2014,[2]Sheet1!$A:$I,9,FALSE),0)</f>
        <v>0</v>
      </c>
      <c r="N2014" s="13">
        <f>IFERROR(VLOOKUP(A2014,[3]Sheet1!$A:$G,2,FALSE),0)</f>
        <v>0</v>
      </c>
      <c r="O2014" s="13">
        <f>IFERROR(VLOOKUP(A2014,[3]Sheet1!$A:$G,3,FALSE),0)</f>
        <v>0</v>
      </c>
      <c r="P2014" s="13">
        <f>IFERROR(VLOOKUP(A2014,[3]Sheet1!$A:$G,4,FALSE),0)</f>
        <v>0</v>
      </c>
      <c r="Q2014" s="13">
        <f>IFERROR(VLOOKUP(A2014,[3]Sheet1!$A:$G,5,FALSE),0)</f>
        <v>0</v>
      </c>
      <c r="R2014" s="13">
        <f>IFERROR(VLOOKUP(A2014,[3]Sheet1!$A:$H,6,FALSE),0)</f>
        <v>0</v>
      </c>
      <c r="S2014" s="13">
        <f>IFERROR(VLOOKUP(A2014,[3]Sheet1!$A:$I,7,FALSE),0)</f>
        <v>0</v>
      </c>
      <c r="T2014" s="13" t="str">
        <f t="shared" si="187"/>
        <v>Não</v>
      </c>
      <c r="U2014" s="13" t="str">
        <f t="shared" si="188"/>
        <v>Não</v>
      </c>
      <c r="V2014" s="13" t="str">
        <f t="shared" si="189"/>
        <v>Não</v>
      </c>
      <c r="W2014" s="13" t="str">
        <f t="shared" si="190"/>
        <v>Não</v>
      </c>
      <c r="X2014" s="13" t="str">
        <f t="shared" si="191"/>
        <v>Não</v>
      </c>
      <c r="Y2014" s="13" t="str">
        <f t="shared" si="192"/>
        <v>Não</v>
      </c>
    </row>
    <row r="2015" spans="1:25">
      <c r="A2015" s="23">
        <v>316553</v>
      </c>
      <c r="B2015" s="13">
        <f>IFERROR(VLOOKUP(A2015,[1]Monitoramento_Base_somente_Said!$A:$J,5,FALSE),0)</f>
        <v>0</v>
      </c>
      <c r="C2015" s="13">
        <f>IFERROR(VLOOKUP(A2015,[1]Monitoramento_Base_somente_Said!$A:$J,6,FALSE),0)</f>
        <v>0</v>
      </c>
      <c r="D2015" s="13">
        <f>IFERROR(VLOOKUP(A2015,[1]Monitoramento_Base_somente_Said!$A:$J,7,FALSE),0)</f>
        <v>0</v>
      </c>
      <c r="E2015" s="13">
        <f>IFERROR(VLOOKUP(A2015,[1]Monitoramento_Base_somente_Said!$A:$J,8,FALSE),0)</f>
        <v>0</v>
      </c>
      <c r="F2015" s="13">
        <f>IFERROR(VLOOKUP(A2015,[1]Monitoramento_Base_somente_Said!$A:$J,9,FALSE),0)</f>
        <v>0</v>
      </c>
      <c r="G2015" s="13">
        <f>IFERROR(VLOOKUP(A2015,[1]Monitoramento_Base_somente_Said!$A:$J,10,FALSE),0)</f>
        <v>0</v>
      </c>
      <c r="H2015" s="13">
        <f>IFERROR(VLOOKUP(A2015,[2]Sheet1!$A:$I,4,FALSE),0)</f>
        <v>0</v>
      </c>
      <c r="I2015" s="13">
        <f>IFERROR(VLOOKUP(A2015,[2]Sheet1!$A:$I,5,FALSE),0)</f>
        <v>0</v>
      </c>
      <c r="J2015" s="13">
        <f>IFERROR(VLOOKUP(A2015,[2]Sheet1!$A:$I,6,FALSE),0)</f>
        <v>0</v>
      </c>
      <c r="K2015" s="13">
        <f>IFERROR(VLOOKUP(A2015,[2]Sheet1!$A:$I,7,FALSE),0)</f>
        <v>0</v>
      </c>
      <c r="L2015" s="13">
        <f>IFERROR(VLOOKUP(A2015,[2]Sheet1!$A:$I,8,FALSE),0)</f>
        <v>0</v>
      </c>
      <c r="M2015" s="13">
        <f>IFERROR(VLOOKUP(A2015,[2]Sheet1!$A:$I,9,FALSE),0)</f>
        <v>0</v>
      </c>
      <c r="N2015" s="13">
        <f>IFERROR(VLOOKUP(A2015,[3]Sheet1!$A:$G,2,FALSE),0)</f>
        <v>317</v>
      </c>
      <c r="O2015" s="13">
        <f>IFERROR(VLOOKUP(A2015,[3]Sheet1!$A:$G,3,FALSE),0)</f>
        <v>0</v>
      </c>
      <c r="P2015" s="13">
        <f>IFERROR(VLOOKUP(A2015,[3]Sheet1!$A:$G,4,FALSE),0)</f>
        <v>0</v>
      </c>
      <c r="Q2015" s="13">
        <f>IFERROR(VLOOKUP(A2015,[3]Sheet1!$A:$G,5,FALSE),0)</f>
        <v>0</v>
      </c>
      <c r="R2015" s="13">
        <f>IFERROR(VLOOKUP(A2015,[3]Sheet1!$A:$H,6,FALSE),0)</f>
        <v>0</v>
      </c>
      <c r="S2015" s="13">
        <f>IFERROR(VLOOKUP(A2015,[3]Sheet1!$A:$I,7,FALSE),0)</f>
        <v>0</v>
      </c>
      <c r="T2015" s="13" t="str">
        <f t="shared" si="187"/>
        <v>Sim</v>
      </c>
      <c r="U2015" s="13" t="str">
        <f t="shared" si="188"/>
        <v>Não</v>
      </c>
      <c r="V2015" s="13" t="str">
        <f t="shared" si="189"/>
        <v>Não</v>
      </c>
      <c r="W2015" s="13" t="str">
        <f t="shared" si="190"/>
        <v>Não</v>
      </c>
      <c r="X2015" s="13" t="str">
        <f t="shared" si="191"/>
        <v>Não</v>
      </c>
      <c r="Y2015" s="13" t="str">
        <f t="shared" si="192"/>
        <v>Não</v>
      </c>
    </row>
    <row r="2016" spans="1:25">
      <c r="A2016" s="9">
        <v>316556</v>
      </c>
      <c r="B2016" s="13">
        <f>IFERROR(VLOOKUP(A2016,[1]Monitoramento_Base_somente_Said!$A:$J,5,FALSE),0)</f>
        <v>0</v>
      </c>
      <c r="C2016" s="13">
        <f>IFERROR(VLOOKUP(A2016,[1]Monitoramento_Base_somente_Said!$A:$J,6,FALSE),0)</f>
        <v>0</v>
      </c>
      <c r="D2016" s="13">
        <f>IFERROR(VLOOKUP(A2016,[1]Monitoramento_Base_somente_Said!$A:$J,7,FALSE),0)</f>
        <v>0</v>
      </c>
      <c r="E2016" s="13">
        <f>IFERROR(VLOOKUP(A2016,[1]Monitoramento_Base_somente_Said!$A:$J,8,FALSE),0)</f>
        <v>0</v>
      </c>
      <c r="F2016" s="13">
        <f>IFERROR(VLOOKUP(A2016,[1]Monitoramento_Base_somente_Said!$A:$J,9,FALSE),0)</f>
        <v>0</v>
      </c>
      <c r="G2016" s="13">
        <f>IFERROR(VLOOKUP(A2016,[1]Monitoramento_Base_somente_Said!$A:$J,10,FALSE),0)</f>
        <v>0</v>
      </c>
      <c r="H2016" s="13">
        <f>IFERROR(VLOOKUP(A2016,[2]Sheet1!$A:$I,4,FALSE),0)</f>
        <v>0</v>
      </c>
      <c r="I2016" s="13">
        <f>IFERROR(VLOOKUP(A2016,[2]Sheet1!$A:$I,5,FALSE),0)</f>
        <v>0</v>
      </c>
      <c r="J2016" s="13">
        <f>IFERROR(VLOOKUP(A2016,[2]Sheet1!$A:$I,6,FALSE),0)</f>
        <v>0</v>
      </c>
      <c r="K2016" s="13">
        <f>IFERROR(VLOOKUP(A2016,[2]Sheet1!$A:$I,7,FALSE),0)</f>
        <v>0</v>
      </c>
      <c r="L2016" s="13">
        <f>IFERROR(VLOOKUP(A2016,[2]Sheet1!$A:$I,8,FALSE),0)</f>
        <v>0</v>
      </c>
      <c r="M2016" s="13">
        <f>IFERROR(VLOOKUP(A2016,[2]Sheet1!$A:$I,9,FALSE),0)</f>
        <v>0</v>
      </c>
      <c r="N2016" s="13">
        <f>IFERROR(VLOOKUP(A2016,[3]Sheet1!$A:$G,2,FALSE),0)</f>
        <v>13238</v>
      </c>
      <c r="O2016" s="13">
        <f>IFERROR(VLOOKUP(A2016,[3]Sheet1!$A:$G,3,FALSE),0)</f>
        <v>0</v>
      </c>
      <c r="P2016" s="13">
        <f>IFERROR(VLOOKUP(A2016,[3]Sheet1!$A:$G,4,FALSE),0)</f>
        <v>0</v>
      </c>
      <c r="Q2016" s="13">
        <f>IFERROR(VLOOKUP(A2016,[3]Sheet1!$A:$G,5,FALSE),0)</f>
        <v>0</v>
      </c>
      <c r="R2016" s="13">
        <f>IFERROR(VLOOKUP(A2016,[3]Sheet1!$A:$H,6,FALSE),0)</f>
        <v>0</v>
      </c>
      <c r="S2016" s="13">
        <f>IFERROR(VLOOKUP(A2016,[3]Sheet1!$A:$I,7,FALSE),0)</f>
        <v>0</v>
      </c>
      <c r="T2016" s="13" t="str">
        <f t="shared" si="187"/>
        <v>Sim</v>
      </c>
      <c r="U2016" s="13" t="str">
        <f t="shared" si="188"/>
        <v>Não</v>
      </c>
      <c r="V2016" s="13" t="str">
        <f t="shared" si="189"/>
        <v>Não</v>
      </c>
      <c r="W2016" s="13" t="str">
        <f t="shared" si="190"/>
        <v>Não</v>
      </c>
      <c r="X2016" s="13" t="str">
        <f t="shared" si="191"/>
        <v>Não</v>
      </c>
      <c r="Y2016" s="13" t="str">
        <f t="shared" si="192"/>
        <v>Não</v>
      </c>
    </row>
    <row r="2017" spans="1:25">
      <c r="A2017" s="9">
        <v>316557</v>
      </c>
      <c r="B2017" s="13">
        <f>IFERROR(VLOOKUP(A2017,[1]Monitoramento_Base_somente_Said!$A:$J,5,FALSE),0)</f>
        <v>0</v>
      </c>
      <c r="C2017" s="13">
        <f>IFERROR(VLOOKUP(A2017,[1]Monitoramento_Base_somente_Said!$A:$J,6,FALSE),0)</f>
        <v>0</v>
      </c>
      <c r="D2017" s="13">
        <f>IFERROR(VLOOKUP(A2017,[1]Monitoramento_Base_somente_Said!$A:$J,7,FALSE),0)</f>
        <v>0</v>
      </c>
      <c r="E2017" s="13">
        <f>IFERROR(VLOOKUP(A2017,[1]Monitoramento_Base_somente_Said!$A:$J,8,FALSE),0)</f>
        <v>0</v>
      </c>
      <c r="F2017" s="13">
        <f>IFERROR(VLOOKUP(A2017,[1]Monitoramento_Base_somente_Said!$A:$J,9,FALSE),0)</f>
        <v>0</v>
      </c>
      <c r="G2017" s="13">
        <f>IFERROR(VLOOKUP(A2017,[1]Monitoramento_Base_somente_Said!$A:$J,10,FALSE),0)</f>
        <v>0</v>
      </c>
      <c r="H2017" s="13">
        <f>IFERROR(VLOOKUP(A2017,[2]Sheet1!$A:$I,4,FALSE),0)</f>
        <v>0</v>
      </c>
      <c r="I2017" s="13">
        <f>IFERROR(VLOOKUP(A2017,[2]Sheet1!$A:$I,5,FALSE),0)</f>
        <v>0</v>
      </c>
      <c r="J2017" s="13">
        <f>IFERROR(VLOOKUP(A2017,[2]Sheet1!$A:$I,6,FALSE),0)</f>
        <v>0</v>
      </c>
      <c r="K2017" s="13">
        <f>IFERROR(VLOOKUP(A2017,[2]Sheet1!$A:$I,7,FALSE),0)</f>
        <v>0</v>
      </c>
      <c r="L2017" s="13">
        <f>IFERROR(VLOOKUP(A2017,[2]Sheet1!$A:$I,8,FALSE),0)</f>
        <v>0</v>
      </c>
      <c r="M2017" s="13">
        <f>IFERROR(VLOOKUP(A2017,[2]Sheet1!$A:$I,9,FALSE),0)</f>
        <v>0</v>
      </c>
      <c r="N2017" s="13">
        <f>IFERROR(VLOOKUP(A2017,[3]Sheet1!$A:$G,2,FALSE),0)</f>
        <v>7259</v>
      </c>
      <c r="O2017" s="13">
        <f>IFERROR(VLOOKUP(A2017,[3]Sheet1!$A:$G,3,FALSE),0)</f>
        <v>0</v>
      </c>
      <c r="P2017" s="13">
        <f>IFERROR(VLOOKUP(A2017,[3]Sheet1!$A:$G,4,FALSE),0)</f>
        <v>0</v>
      </c>
      <c r="Q2017" s="13">
        <f>IFERROR(VLOOKUP(A2017,[3]Sheet1!$A:$G,5,FALSE),0)</f>
        <v>0</v>
      </c>
      <c r="R2017" s="13">
        <f>IFERROR(VLOOKUP(A2017,[3]Sheet1!$A:$H,6,FALSE),0)</f>
        <v>0</v>
      </c>
      <c r="S2017" s="13">
        <f>IFERROR(VLOOKUP(A2017,[3]Sheet1!$A:$I,7,FALSE),0)</f>
        <v>0</v>
      </c>
      <c r="T2017" s="13" t="str">
        <f t="shared" si="187"/>
        <v>Sim</v>
      </c>
      <c r="U2017" s="13" t="str">
        <f t="shared" si="188"/>
        <v>Não</v>
      </c>
      <c r="V2017" s="13" t="str">
        <f t="shared" si="189"/>
        <v>Não</v>
      </c>
      <c r="W2017" s="13" t="str">
        <f t="shared" si="190"/>
        <v>Não</v>
      </c>
      <c r="X2017" s="13" t="str">
        <f t="shared" si="191"/>
        <v>Não</v>
      </c>
      <c r="Y2017" s="13" t="str">
        <f t="shared" si="192"/>
        <v>Não</v>
      </c>
    </row>
    <row r="2018" spans="1:25">
      <c r="A2018" s="9">
        <v>316560</v>
      </c>
      <c r="B2018" s="13">
        <f>IFERROR(VLOOKUP(A2018,[1]Monitoramento_Base_somente_Said!$A:$J,5,FALSE),0)</f>
        <v>0</v>
      </c>
      <c r="C2018" s="13">
        <f>IFERROR(VLOOKUP(A2018,[1]Monitoramento_Base_somente_Said!$A:$J,6,FALSE),0)</f>
        <v>0</v>
      </c>
      <c r="D2018" s="13">
        <f>IFERROR(VLOOKUP(A2018,[1]Monitoramento_Base_somente_Said!$A:$J,7,FALSE),0)</f>
        <v>0</v>
      </c>
      <c r="E2018" s="13">
        <f>IFERROR(VLOOKUP(A2018,[1]Monitoramento_Base_somente_Said!$A:$J,8,FALSE),0)</f>
        <v>0</v>
      </c>
      <c r="F2018" s="13">
        <f>IFERROR(VLOOKUP(A2018,[1]Monitoramento_Base_somente_Said!$A:$J,9,FALSE),0)</f>
        <v>0</v>
      </c>
      <c r="G2018" s="13">
        <f>IFERROR(VLOOKUP(A2018,[1]Monitoramento_Base_somente_Said!$A:$J,10,FALSE),0)</f>
        <v>0</v>
      </c>
      <c r="H2018" s="13">
        <f>IFERROR(VLOOKUP(A2018,[2]Sheet1!$A:$I,4,FALSE),0)</f>
        <v>0</v>
      </c>
      <c r="I2018" s="13">
        <f>IFERROR(VLOOKUP(A2018,[2]Sheet1!$A:$I,5,FALSE),0)</f>
        <v>0</v>
      </c>
      <c r="J2018" s="13">
        <f>IFERROR(VLOOKUP(A2018,[2]Sheet1!$A:$I,6,FALSE),0)</f>
        <v>0</v>
      </c>
      <c r="K2018" s="13">
        <f>IFERROR(VLOOKUP(A2018,[2]Sheet1!$A:$I,7,FALSE),0)</f>
        <v>0</v>
      </c>
      <c r="L2018" s="13">
        <f>IFERROR(VLOOKUP(A2018,[2]Sheet1!$A:$I,8,FALSE),0)</f>
        <v>0</v>
      </c>
      <c r="M2018" s="13">
        <f>IFERROR(VLOOKUP(A2018,[2]Sheet1!$A:$I,9,FALSE),0)</f>
        <v>0</v>
      </c>
      <c r="N2018" s="13">
        <f>IFERROR(VLOOKUP(A2018,[3]Sheet1!$A:$G,2,FALSE),0)</f>
        <v>690</v>
      </c>
      <c r="O2018" s="13">
        <f>IFERROR(VLOOKUP(A2018,[3]Sheet1!$A:$G,3,FALSE),0)</f>
        <v>0</v>
      </c>
      <c r="P2018" s="13">
        <f>IFERROR(VLOOKUP(A2018,[3]Sheet1!$A:$G,4,FALSE),0)</f>
        <v>0</v>
      </c>
      <c r="Q2018" s="13">
        <f>IFERROR(VLOOKUP(A2018,[3]Sheet1!$A:$G,5,FALSE),0)</f>
        <v>0</v>
      </c>
      <c r="R2018" s="13">
        <f>IFERROR(VLOOKUP(A2018,[3]Sheet1!$A:$H,6,FALSE),0)</f>
        <v>0</v>
      </c>
      <c r="S2018" s="13">
        <f>IFERROR(VLOOKUP(A2018,[3]Sheet1!$A:$I,7,FALSE),0)</f>
        <v>0</v>
      </c>
      <c r="T2018" s="13" t="str">
        <f t="shared" si="187"/>
        <v>Sim</v>
      </c>
      <c r="U2018" s="13" t="str">
        <f t="shared" si="188"/>
        <v>Não</v>
      </c>
      <c r="V2018" s="13" t="str">
        <f t="shared" si="189"/>
        <v>Não</v>
      </c>
      <c r="W2018" s="13" t="str">
        <f t="shared" si="190"/>
        <v>Não</v>
      </c>
      <c r="X2018" s="13" t="str">
        <f t="shared" si="191"/>
        <v>Não</v>
      </c>
      <c r="Y2018" s="13" t="str">
        <f t="shared" si="192"/>
        <v>Não</v>
      </c>
    </row>
    <row r="2019" spans="1:25">
      <c r="A2019" s="9">
        <v>316570</v>
      </c>
      <c r="B2019" s="13">
        <f>IFERROR(VLOOKUP(A2019,[1]Monitoramento_Base_somente_Said!$A:$J,5,FALSE),0)</f>
        <v>0</v>
      </c>
      <c r="C2019" s="13">
        <f>IFERROR(VLOOKUP(A2019,[1]Monitoramento_Base_somente_Said!$A:$J,6,FALSE),0)</f>
        <v>0</v>
      </c>
      <c r="D2019" s="13">
        <f>IFERROR(VLOOKUP(A2019,[1]Monitoramento_Base_somente_Said!$A:$J,7,FALSE),0)</f>
        <v>0</v>
      </c>
      <c r="E2019" s="13">
        <f>IFERROR(VLOOKUP(A2019,[1]Monitoramento_Base_somente_Said!$A:$J,8,FALSE),0)</f>
        <v>0</v>
      </c>
      <c r="F2019" s="13">
        <f>IFERROR(VLOOKUP(A2019,[1]Monitoramento_Base_somente_Said!$A:$J,9,FALSE),0)</f>
        <v>0</v>
      </c>
      <c r="G2019" s="13">
        <f>IFERROR(VLOOKUP(A2019,[1]Monitoramento_Base_somente_Said!$A:$J,10,FALSE),0)</f>
        <v>0</v>
      </c>
      <c r="H2019" s="13">
        <f>IFERROR(VLOOKUP(A2019,[2]Sheet1!$A:$I,4,FALSE),0)</f>
        <v>0</v>
      </c>
      <c r="I2019" s="13">
        <f>IFERROR(VLOOKUP(A2019,[2]Sheet1!$A:$I,5,FALSE),0)</f>
        <v>0</v>
      </c>
      <c r="J2019" s="13">
        <f>IFERROR(VLOOKUP(A2019,[2]Sheet1!$A:$I,6,FALSE),0)</f>
        <v>0</v>
      </c>
      <c r="K2019" s="13">
        <f>IFERROR(VLOOKUP(A2019,[2]Sheet1!$A:$I,7,FALSE),0)</f>
        <v>0</v>
      </c>
      <c r="L2019" s="13">
        <f>IFERROR(VLOOKUP(A2019,[2]Sheet1!$A:$I,8,FALSE),0)</f>
        <v>0</v>
      </c>
      <c r="M2019" s="13">
        <f>IFERROR(VLOOKUP(A2019,[2]Sheet1!$A:$I,9,FALSE),0)</f>
        <v>0</v>
      </c>
      <c r="N2019" s="13">
        <f>IFERROR(VLOOKUP(A2019,[3]Sheet1!$A:$G,2,FALSE),0)</f>
        <v>80</v>
      </c>
      <c r="O2019" s="13">
        <f>IFERROR(VLOOKUP(A2019,[3]Sheet1!$A:$G,3,FALSE),0)</f>
        <v>0</v>
      </c>
      <c r="P2019" s="13">
        <f>IFERROR(VLOOKUP(A2019,[3]Sheet1!$A:$G,4,FALSE),0)</f>
        <v>0</v>
      </c>
      <c r="Q2019" s="13">
        <f>IFERROR(VLOOKUP(A2019,[3]Sheet1!$A:$G,5,FALSE),0)</f>
        <v>0</v>
      </c>
      <c r="R2019" s="13">
        <f>IFERROR(VLOOKUP(A2019,[3]Sheet1!$A:$H,6,FALSE),0)</f>
        <v>0</v>
      </c>
      <c r="S2019" s="13">
        <f>IFERROR(VLOOKUP(A2019,[3]Sheet1!$A:$I,7,FALSE),0)</f>
        <v>0</v>
      </c>
      <c r="T2019" s="13" t="str">
        <f t="shared" si="187"/>
        <v>Sim</v>
      </c>
      <c r="U2019" s="13" t="str">
        <f t="shared" si="188"/>
        <v>Não</v>
      </c>
      <c r="V2019" s="13" t="str">
        <f t="shared" si="189"/>
        <v>Não</v>
      </c>
      <c r="W2019" s="13" t="str">
        <f t="shared" si="190"/>
        <v>Não</v>
      </c>
      <c r="X2019" s="13" t="str">
        <f t="shared" si="191"/>
        <v>Não</v>
      </c>
      <c r="Y2019" s="13" t="str">
        <f t="shared" si="192"/>
        <v>Não</v>
      </c>
    </row>
    <row r="2020" spans="1:25">
      <c r="A2020" s="23">
        <v>316580</v>
      </c>
      <c r="B2020" s="13">
        <f>IFERROR(VLOOKUP(A2020,[1]Monitoramento_Base_somente_Said!$A:$J,5,FALSE),0)</f>
        <v>0</v>
      </c>
      <c r="C2020" s="13">
        <f>IFERROR(VLOOKUP(A2020,[1]Monitoramento_Base_somente_Said!$A:$J,6,FALSE),0)</f>
        <v>0</v>
      </c>
      <c r="D2020" s="13">
        <f>IFERROR(VLOOKUP(A2020,[1]Monitoramento_Base_somente_Said!$A:$J,7,FALSE),0)</f>
        <v>0</v>
      </c>
      <c r="E2020" s="13">
        <f>IFERROR(VLOOKUP(A2020,[1]Monitoramento_Base_somente_Said!$A:$J,8,FALSE),0)</f>
        <v>0</v>
      </c>
      <c r="F2020" s="13">
        <f>IFERROR(VLOOKUP(A2020,[1]Monitoramento_Base_somente_Said!$A:$J,9,FALSE),0)</f>
        <v>0</v>
      </c>
      <c r="G2020" s="13">
        <f>IFERROR(VLOOKUP(A2020,[1]Monitoramento_Base_somente_Said!$A:$J,10,FALSE),0)</f>
        <v>0</v>
      </c>
      <c r="H2020" s="13">
        <f>IFERROR(VLOOKUP(A2020,[2]Sheet1!$A:$I,4,FALSE),0)</f>
        <v>0</v>
      </c>
      <c r="I2020" s="13">
        <f>IFERROR(VLOOKUP(A2020,[2]Sheet1!$A:$I,5,FALSE),0)</f>
        <v>0</v>
      </c>
      <c r="J2020" s="13">
        <f>IFERROR(VLOOKUP(A2020,[2]Sheet1!$A:$I,6,FALSE),0)</f>
        <v>0</v>
      </c>
      <c r="K2020" s="13">
        <f>IFERROR(VLOOKUP(A2020,[2]Sheet1!$A:$I,7,FALSE),0)</f>
        <v>0</v>
      </c>
      <c r="L2020" s="13">
        <f>IFERROR(VLOOKUP(A2020,[2]Sheet1!$A:$I,8,FALSE),0)</f>
        <v>0</v>
      </c>
      <c r="M2020" s="13">
        <f>IFERROR(VLOOKUP(A2020,[2]Sheet1!$A:$I,9,FALSE),0)</f>
        <v>0</v>
      </c>
      <c r="N2020" s="13">
        <f>IFERROR(VLOOKUP(A2020,[3]Sheet1!$A:$G,2,FALSE),0)</f>
        <v>0</v>
      </c>
      <c r="O2020" s="13">
        <f>IFERROR(VLOOKUP(A2020,[3]Sheet1!$A:$G,3,FALSE),0)</f>
        <v>0</v>
      </c>
      <c r="P2020" s="13">
        <f>IFERROR(VLOOKUP(A2020,[3]Sheet1!$A:$G,4,FALSE),0)</f>
        <v>0</v>
      </c>
      <c r="Q2020" s="13">
        <f>IFERROR(VLOOKUP(A2020,[3]Sheet1!$A:$G,5,FALSE),0)</f>
        <v>0</v>
      </c>
      <c r="R2020" s="13">
        <f>IFERROR(VLOOKUP(A2020,[3]Sheet1!$A:$H,6,FALSE),0)</f>
        <v>0</v>
      </c>
      <c r="S2020" s="13">
        <f>IFERROR(VLOOKUP(A2020,[3]Sheet1!$A:$I,7,FALSE),0)</f>
        <v>0</v>
      </c>
      <c r="T2020" s="13" t="str">
        <f t="shared" si="187"/>
        <v>Não</v>
      </c>
      <c r="U2020" s="13" t="str">
        <f t="shared" si="188"/>
        <v>Não</v>
      </c>
      <c r="V2020" s="13" t="str">
        <f t="shared" si="189"/>
        <v>Não</v>
      </c>
      <c r="W2020" s="13" t="str">
        <f t="shared" si="190"/>
        <v>Não</v>
      </c>
      <c r="X2020" s="13" t="str">
        <f t="shared" si="191"/>
        <v>Não</v>
      </c>
      <c r="Y2020" s="13" t="str">
        <f t="shared" si="192"/>
        <v>Não</v>
      </c>
    </row>
    <row r="2021" spans="1:25">
      <c r="A2021" s="9">
        <v>316590</v>
      </c>
      <c r="B2021" s="13">
        <f>IFERROR(VLOOKUP(A2021,[1]Monitoramento_Base_somente_Said!$A:$J,5,FALSE),0)</f>
        <v>0</v>
      </c>
      <c r="C2021" s="13">
        <f>IFERROR(VLOOKUP(A2021,[1]Monitoramento_Base_somente_Said!$A:$J,6,FALSE),0)</f>
        <v>0</v>
      </c>
      <c r="D2021" s="13">
        <f>IFERROR(VLOOKUP(A2021,[1]Monitoramento_Base_somente_Said!$A:$J,7,FALSE),0)</f>
        <v>0</v>
      </c>
      <c r="E2021" s="13">
        <f>IFERROR(VLOOKUP(A2021,[1]Monitoramento_Base_somente_Said!$A:$J,8,FALSE),0)</f>
        <v>0</v>
      </c>
      <c r="F2021" s="13">
        <f>IFERROR(VLOOKUP(A2021,[1]Monitoramento_Base_somente_Said!$A:$J,9,FALSE),0)</f>
        <v>0</v>
      </c>
      <c r="G2021" s="13">
        <f>IFERROR(VLOOKUP(A2021,[1]Monitoramento_Base_somente_Said!$A:$J,10,FALSE),0)</f>
        <v>0</v>
      </c>
      <c r="H2021" s="13">
        <f>IFERROR(VLOOKUP(A2021,[2]Sheet1!$A:$I,4,FALSE),0)</f>
        <v>0</v>
      </c>
      <c r="I2021" s="13">
        <f>IFERROR(VLOOKUP(A2021,[2]Sheet1!$A:$I,5,FALSE),0)</f>
        <v>0</v>
      </c>
      <c r="J2021" s="13">
        <f>IFERROR(VLOOKUP(A2021,[2]Sheet1!$A:$I,6,FALSE),0)</f>
        <v>0</v>
      </c>
      <c r="K2021" s="13">
        <f>IFERROR(VLOOKUP(A2021,[2]Sheet1!$A:$I,7,FALSE),0)</f>
        <v>0</v>
      </c>
      <c r="L2021" s="13">
        <f>IFERROR(VLOOKUP(A2021,[2]Sheet1!$A:$I,8,FALSE),0)</f>
        <v>0</v>
      </c>
      <c r="M2021" s="13">
        <f>IFERROR(VLOOKUP(A2021,[2]Sheet1!$A:$I,9,FALSE),0)</f>
        <v>0</v>
      </c>
      <c r="N2021" s="13">
        <f>IFERROR(VLOOKUP(A2021,[3]Sheet1!$A:$G,2,FALSE),0)</f>
        <v>450</v>
      </c>
      <c r="O2021" s="13">
        <f>IFERROR(VLOOKUP(A2021,[3]Sheet1!$A:$G,3,FALSE),0)</f>
        <v>0</v>
      </c>
      <c r="P2021" s="13">
        <f>IFERROR(VLOOKUP(A2021,[3]Sheet1!$A:$G,4,FALSE),0)</f>
        <v>0</v>
      </c>
      <c r="Q2021" s="13">
        <f>IFERROR(VLOOKUP(A2021,[3]Sheet1!$A:$G,5,FALSE),0)</f>
        <v>0</v>
      </c>
      <c r="R2021" s="13">
        <f>IFERROR(VLOOKUP(A2021,[3]Sheet1!$A:$H,6,FALSE),0)</f>
        <v>0</v>
      </c>
      <c r="S2021" s="13">
        <f>IFERROR(VLOOKUP(A2021,[3]Sheet1!$A:$I,7,FALSE),0)</f>
        <v>0</v>
      </c>
      <c r="T2021" s="13" t="str">
        <f t="shared" si="187"/>
        <v>Sim</v>
      </c>
      <c r="U2021" s="13" t="str">
        <f t="shared" si="188"/>
        <v>Não</v>
      </c>
      <c r="V2021" s="13" t="str">
        <f t="shared" si="189"/>
        <v>Não</v>
      </c>
      <c r="W2021" s="13" t="str">
        <f t="shared" si="190"/>
        <v>Não</v>
      </c>
      <c r="X2021" s="13" t="str">
        <f t="shared" si="191"/>
        <v>Não</v>
      </c>
      <c r="Y2021" s="13" t="str">
        <f t="shared" si="192"/>
        <v>Não</v>
      </c>
    </row>
    <row r="2022" spans="1:25">
      <c r="A2022" s="9">
        <v>316600</v>
      </c>
      <c r="B2022" s="13">
        <f>IFERROR(VLOOKUP(A2022,[1]Monitoramento_Base_somente_Said!$A:$J,5,FALSE),0)</f>
        <v>0</v>
      </c>
      <c r="C2022" s="13">
        <f>IFERROR(VLOOKUP(A2022,[1]Monitoramento_Base_somente_Said!$A:$J,6,FALSE),0)</f>
        <v>0</v>
      </c>
      <c r="D2022" s="13">
        <f>IFERROR(VLOOKUP(A2022,[1]Monitoramento_Base_somente_Said!$A:$J,7,FALSE),0)</f>
        <v>0</v>
      </c>
      <c r="E2022" s="13">
        <f>IFERROR(VLOOKUP(A2022,[1]Monitoramento_Base_somente_Said!$A:$J,8,FALSE),0)</f>
        <v>0</v>
      </c>
      <c r="F2022" s="13">
        <f>IFERROR(VLOOKUP(A2022,[1]Monitoramento_Base_somente_Said!$A:$J,9,FALSE),0)</f>
        <v>0</v>
      </c>
      <c r="G2022" s="13">
        <f>IFERROR(VLOOKUP(A2022,[1]Monitoramento_Base_somente_Said!$A:$J,10,FALSE),0)</f>
        <v>0</v>
      </c>
      <c r="H2022" s="13">
        <f>IFERROR(VLOOKUP(A2022,[2]Sheet1!$A:$I,4,FALSE),0)</f>
        <v>0</v>
      </c>
      <c r="I2022" s="13">
        <f>IFERROR(VLOOKUP(A2022,[2]Sheet1!$A:$I,5,FALSE),0)</f>
        <v>0</v>
      </c>
      <c r="J2022" s="13">
        <f>IFERROR(VLOOKUP(A2022,[2]Sheet1!$A:$I,6,FALSE),0)</f>
        <v>0</v>
      </c>
      <c r="K2022" s="13">
        <f>IFERROR(VLOOKUP(A2022,[2]Sheet1!$A:$I,7,FALSE),0)</f>
        <v>0</v>
      </c>
      <c r="L2022" s="13">
        <f>IFERROR(VLOOKUP(A2022,[2]Sheet1!$A:$I,8,FALSE),0)</f>
        <v>0</v>
      </c>
      <c r="M2022" s="13">
        <f>IFERROR(VLOOKUP(A2022,[2]Sheet1!$A:$I,9,FALSE),0)</f>
        <v>0</v>
      </c>
      <c r="N2022" s="13">
        <f>IFERROR(VLOOKUP(A2022,[3]Sheet1!$A:$G,2,FALSE),0)</f>
        <v>17279</v>
      </c>
      <c r="O2022" s="13">
        <f>IFERROR(VLOOKUP(A2022,[3]Sheet1!$A:$G,3,FALSE),0)</f>
        <v>0</v>
      </c>
      <c r="P2022" s="13">
        <f>IFERROR(VLOOKUP(A2022,[3]Sheet1!$A:$G,4,FALSE),0)</f>
        <v>0</v>
      </c>
      <c r="Q2022" s="13">
        <f>IFERROR(VLOOKUP(A2022,[3]Sheet1!$A:$G,5,FALSE),0)</f>
        <v>0</v>
      </c>
      <c r="R2022" s="13">
        <f>IFERROR(VLOOKUP(A2022,[3]Sheet1!$A:$H,6,FALSE),0)</f>
        <v>0</v>
      </c>
      <c r="S2022" s="13">
        <f>IFERROR(VLOOKUP(A2022,[3]Sheet1!$A:$I,7,FALSE),0)</f>
        <v>0</v>
      </c>
      <c r="T2022" s="13" t="str">
        <f t="shared" si="187"/>
        <v>Sim</v>
      </c>
      <c r="U2022" s="13" t="str">
        <f t="shared" si="188"/>
        <v>Não</v>
      </c>
      <c r="V2022" s="13" t="str">
        <f t="shared" si="189"/>
        <v>Não</v>
      </c>
      <c r="W2022" s="13" t="str">
        <f t="shared" si="190"/>
        <v>Não</v>
      </c>
      <c r="X2022" s="13" t="str">
        <f t="shared" si="191"/>
        <v>Não</v>
      </c>
      <c r="Y2022" s="13" t="str">
        <f t="shared" si="192"/>
        <v>Não</v>
      </c>
    </row>
    <row r="2023" spans="1:25">
      <c r="A2023" s="9">
        <v>316610</v>
      </c>
      <c r="B2023" s="13">
        <f>IFERROR(VLOOKUP(A2023,[1]Monitoramento_Base_somente_Said!$A:$J,5,FALSE),0)</f>
        <v>0</v>
      </c>
      <c r="C2023" s="13">
        <f>IFERROR(VLOOKUP(A2023,[1]Monitoramento_Base_somente_Said!$A:$J,6,FALSE),0)</f>
        <v>0</v>
      </c>
      <c r="D2023" s="13">
        <f>IFERROR(VLOOKUP(A2023,[1]Monitoramento_Base_somente_Said!$A:$J,7,FALSE),0)</f>
        <v>0</v>
      </c>
      <c r="E2023" s="13">
        <f>IFERROR(VLOOKUP(A2023,[1]Monitoramento_Base_somente_Said!$A:$J,8,FALSE),0)</f>
        <v>0</v>
      </c>
      <c r="F2023" s="13">
        <f>IFERROR(VLOOKUP(A2023,[1]Monitoramento_Base_somente_Said!$A:$J,9,FALSE),0)</f>
        <v>0</v>
      </c>
      <c r="G2023" s="13">
        <f>IFERROR(VLOOKUP(A2023,[1]Monitoramento_Base_somente_Said!$A:$J,10,FALSE),0)</f>
        <v>0</v>
      </c>
      <c r="H2023" s="13">
        <f>IFERROR(VLOOKUP(A2023,[2]Sheet1!$A:$I,4,FALSE),0)</f>
        <v>0</v>
      </c>
      <c r="I2023" s="13">
        <f>IFERROR(VLOOKUP(A2023,[2]Sheet1!$A:$I,5,FALSE),0)</f>
        <v>0</v>
      </c>
      <c r="J2023" s="13">
        <f>IFERROR(VLOOKUP(A2023,[2]Sheet1!$A:$I,6,FALSE),0)</f>
        <v>0</v>
      </c>
      <c r="K2023" s="13">
        <f>IFERROR(VLOOKUP(A2023,[2]Sheet1!$A:$I,7,FALSE),0)</f>
        <v>0</v>
      </c>
      <c r="L2023" s="13">
        <f>IFERROR(VLOOKUP(A2023,[2]Sheet1!$A:$I,8,FALSE),0)</f>
        <v>0</v>
      </c>
      <c r="M2023" s="13">
        <f>IFERROR(VLOOKUP(A2023,[2]Sheet1!$A:$I,9,FALSE),0)</f>
        <v>0</v>
      </c>
      <c r="N2023" s="13">
        <f>IFERROR(VLOOKUP(A2023,[3]Sheet1!$A:$G,2,FALSE),0)</f>
        <v>0</v>
      </c>
      <c r="O2023" s="13">
        <f>IFERROR(VLOOKUP(A2023,[3]Sheet1!$A:$G,3,FALSE),0)</f>
        <v>0</v>
      </c>
      <c r="P2023" s="13">
        <f>IFERROR(VLOOKUP(A2023,[3]Sheet1!$A:$G,4,FALSE),0)</f>
        <v>0</v>
      </c>
      <c r="Q2023" s="13">
        <f>IFERROR(VLOOKUP(A2023,[3]Sheet1!$A:$G,5,FALSE),0)</f>
        <v>0</v>
      </c>
      <c r="R2023" s="13">
        <f>IFERROR(VLOOKUP(A2023,[3]Sheet1!$A:$H,6,FALSE),0)</f>
        <v>0</v>
      </c>
      <c r="S2023" s="13">
        <f>IFERROR(VLOOKUP(A2023,[3]Sheet1!$A:$I,7,FALSE),0)</f>
        <v>0</v>
      </c>
      <c r="T2023" s="13" t="str">
        <f t="shared" si="187"/>
        <v>Não</v>
      </c>
      <c r="U2023" s="13" t="str">
        <f t="shared" si="188"/>
        <v>Não</v>
      </c>
      <c r="V2023" s="13" t="str">
        <f t="shared" si="189"/>
        <v>Não</v>
      </c>
      <c r="W2023" s="13" t="str">
        <f t="shared" si="190"/>
        <v>Não</v>
      </c>
      <c r="X2023" s="13" t="str">
        <f t="shared" si="191"/>
        <v>Não</v>
      </c>
      <c r="Y2023" s="13" t="str">
        <f t="shared" si="192"/>
        <v>Não</v>
      </c>
    </row>
    <row r="2024" spans="1:25">
      <c r="A2024" s="9">
        <v>316620</v>
      </c>
      <c r="B2024" s="13">
        <f>IFERROR(VLOOKUP(A2024,[1]Monitoramento_Base_somente_Said!$A:$J,5,FALSE),0)</f>
        <v>0</v>
      </c>
      <c r="C2024" s="13">
        <f>IFERROR(VLOOKUP(A2024,[1]Monitoramento_Base_somente_Said!$A:$J,6,FALSE),0)</f>
        <v>0</v>
      </c>
      <c r="D2024" s="13">
        <f>IFERROR(VLOOKUP(A2024,[1]Monitoramento_Base_somente_Said!$A:$J,7,FALSE),0)</f>
        <v>0</v>
      </c>
      <c r="E2024" s="13">
        <f>IFERROR(VLOOKUP(A2024,[1]Monitoramento_Base_somente_Said!$A:$J,8,FALSE),0)</f>
        <v>0</v>
      </c>
      <c r="F2024" s="13">
        <f>IFERROR(VLOOKUP(A2024,[1]Monitoramento_Base_somente_Said!$A:$J,9,FALSE),0)</f>
        <v>0</v>
      </c>
      <c r="G2024" s="13">
        <f>IFERROR(VLOOKUP(A2024,[1]Monitoramento_Base_somente_Said!$A:$J,10,FALSE),0)</f>
        <v>0</v>
      </c>
      <c r="H2024" s="13">
        <f>IFERROR(VLOOKUP(A2024,[2]Sheet1!$A:$I,4,FALSE),0)</f>
        <v>0</v>
      </c>
      <c r="I2024" s="13">
        <f>IFERROR(VLOOKUP(A2024,[2]Sheet1!$A:$I,5,FALSE),0)</f>
        <v>0</v>
      </c>
      <c r="J2024" s="13">
        <f>IFERROR(VLOOKUP(A2024,[2]Sheet1!$A:$I,6,FALSE),0)</f>
        <v>0</v>
      </c>
      <c r="K2024" s="13">
        <f>IFERROR(VLOOKUP(A2024,[2]Sheet1!$A:$I,7,FALSE),0)</f>
        <v>0</v>
      </c>
      <c r="L2024" s="13">
        <f>IFERROR(VLOOKUP(A2024,[2]Sheet1!$A:$I,8,FALSE),0)</f>
        <v>0</v>
      </c>
      <c r="M2024" s="13">
        <f>IFERROR(VLOOKUP(A2024,[2]Sheet1!$A:$I,9,FALSE),0)</f>
        <v>0</v>
      </c>
      <c r="N2024" s="13">
        <f>IFERROR(VLOOKUP(A2024,[3]Sheet1!$A:$G,2,FALSE),0)</f>
        <v>148458</v>
      </c>
      <c r="O2024" s="13">
        <f>IFERROR(VLOOKUP(A2024,[3]Sheet1!$A:$G,3,FALSE),0)</f>
        <v>0</v>
      </c>
      <c r="P2024" s="13">
        <f>IFERROR(VLOOKUP(A2024,[3]Sheet1!$A:$G,4,FALSE),0)</f>
        <v>0</v>
      </c>
      <c r="Q2024" s="13">
        <f>IFERROR(VLOOKUP(A2024,[3]Sheet1!$A:$G,5,FALSE),0)</f>
        <v>0</v>
      </c>
      <c r="R2024" s="13">
        <f>IFERROR(VLOOKUP(A2024,[3]Sheet1!$A:$H,6,FALSE),0)</f>
        <v>0</v>
      </c>
      <c r="S2024" s="13">
        <f>IFERROR(VLOOKUP(A2024,[3]Sheet1!$A:$I,7,FALSE),0)</f>
        <v>0</v>
      </c>
      <c r="T2024" s="13" t="str">
        <f t="shared" si="187"/>
        <v>Sim</v>
      </c>
      <c r="U2024" s="13" t="str">
        <f t="shared" si="188"/>
        <v>Não</v>
      </c>
      <c r="V2024" s="13" t="str">
        <f t="shared" si="189"/>
        <v>Não</v>
      </c>
      <c r="W2024" s="13" t="str">
        <f t="shared" si="190"/>
        <v>Não</v>
      </c>
      <c r="X2024" s="13" t="str">
        <f t="shared" si="191"/>
        <v>Não</v>
      </c>
      <c r="Y2024" s="13" t="str">
        <f t="shared" si="192"/>
        <v>Não</v>
      </c>
    </row>
    <row r="2025" spans="1:25">
      <c r="A2025" s="9">
        <v>316630</v>
      </c>
      <c r="B2025" s="13">
        <f>IFERROR(VLOOKUP(A2025,[1]Monitoramento_Base_somente_Said!$A:$J,5,FALSE),0)</f>
        <v>0</v>
      </c>
      <c r="C2025" s="13">
        <f>IFERROR(VLOOKUP(A2025,[1]Monitoramento_Base_somente_Said!$A:$J,6,FALSE),0)</f>
        <v>0</v>
      </c>
      <c r="D2025" s="13">
        <f>IFERROR(VLOOKUP(A2025,[1]Monitoramento_Base_somente_Said!$A:$J,7,FALSE),0)</f>
        <v>0</v>
      </c>
      <c r="E2025" s="13">
        <f>IFERROR(VLOOKUP(A2025,[1]Monitoramento_Base_somente_Said!$A:$J,8,FALSE),0)</f>
        <v>0</v>
      </c>
      <c r="F2025" s="13">
        <f>IFERROR(VLOOKUP(A2025,[1]Monitoramento_Base_somente_Said!$A:$J,9,FALSE),0)</f>
        <v>0</v>
      </c>
      <c r="G2025" s="13">
        <f>IFERROR(VLOOKUP(A2025,[1]Monitoramento_Base_somente_Said!$A:$J,10,FALSE),0)</f>
        <v>0</v>
      </c>
      <c r="H2025" s="13">
        <f>IFERROR(VLOOKUP(A2025,[2]Sheet1!$A:$I,4,FALSE),0)</f>
        <v>0</v>
      </c>
      <c r="I2025" s="13">
        <f>IFERROR(VLOOKUP(A2025,[2]Sheet1!$A:$I,5,FALSE),0)</f>
        <v>0</v>
      </c>
      <c r="J2025" s="13">
        <f>IFERROR(VLOOKUP(A2025,[2]Sheet1!$A:$I,6,FALSE),0)</f>
        <v>0</v>
      </c>
      <c r="K2025" s="13">
        <f>IFERROR(VLOOKUP(A2025,[2]Sheet1!$A:$I,7,FALSE),0)</f>
        <v>0</v>
      </c>
      <c r="L2025" s="13">
        <f>IFERROR(VLOOKUP(A2025,[2]Sheet1!$A:$I,8,FALSE),0)</f>
        <v>0</v>
      </c>
      <c r="M2025" s="13">
        <f>IFERROR(VLOOKUP(A2025,[2]Sheet1!$A:$I,9,FALSE),0)</f>
        <v>0</v>
      </c>
      <c r="N2025" s="13">
        <f>IFERROR(VLOOKUP(A2025,[3]Sheet1!$A:$G,2,FALSE),0)</f>
        <v>360</v>
      </c>
      <c r="O2025" s="13">
        <f>IFERROR(VLOOKUP(A2025,[3]Sheet1!$A:$G,3,FALSE),0)</f>
        <v>0</v>
      </c>
      <c r="P2025" s="13">
        <f>IFERROR(VLOOKUP(A2025,[3]Sheet1!$A:$G,4,FALSE),0)</f>
        <v>0</v>
      </c>
      <c r="Q2025" s="13">
        <f>IFERROR(VLOOKUP(A2025,[3]Sheet1!$A:$G,5,FALSE),0)</f>
        <v>0</v>
      </c>
      <c r="R2025" s="13">
        <f>IFERROR(VLOOKUP(A2025,[3]Sheet1!$A:$H,6,FALSE),0)</f>
        <v>0</v>
      </c>
      <c r="S2025" s="13">
        <f>IFERROR(VLOOKUP(A2025,[3]Sheet1!$A:$I,7,FALSE),0)</f>
        <v>0</v>
      </c>
      <c r="T2025" s="13" t="str">
        <f t="shared" si="187"/>
        <v>Sim</v>
      </c>
      <c r="U2025" s="13" t="str">
        <f t="shared" si="188"/>
        <v>Não</v>
      </c>
      <c r="V2025" s="13" t="str">
        <f t="shared" si="189"/>
        <v>Não</v>
      </c>
      <c r="W2025" s="13" t="str">
        <f t="shared" si="190"/>
        <v>Não</v>
      </c>
      <c r="X2025" s="13" t="str">
        <f t="shared" si="191"/>
        <v>Não</v>
      </c>
      <c r="Y2025" s="13" t="str">
        <f t="shared" si="192"/>
        <v>Não</v>
      </c>
    </row>
    <row r="2026" spans="1:25">
      <c r="A2026" s="9">
        <v>316640</v>
      </c>
      <c r="B2026" s="13">
        <f>IFERROR(VLOOKUP(A2026,[1]Monitoramento_Base_somente_Said!$A:$J,5,FALSE),0)</f>
        <v>0</v>
      </c>
      <c r="C2026" s="13">
        <f>IFERROR(VLOOKUP(A2026,[1]Monitoramento_Base_somente_Said!$A:$J,6,FALSE),0)</f>
        <v>0</v>
      </c>
      <c r="D2026" s="13">
        <f>IFERROR(VLOOKUP(A2026,[1]Monitoramento_Base_somente_Said!$A:$J,7,FALSE),0)</f>
        <v>0</v>
      </c>
      <c r="E2026" s="13">
        <f>IFERROR(VLOOKUP(A2026,[1]Monitoramento_Base_somente_Said!$A:$J,8,FALSE),0)</f>
        <v>0</v>
      </c>
      <c r="F2026" s="13">
        <f>IFERROR(VLOOKUP(A2026,[1]Monitoramento_Base_somente_Said!$A:$J,9,FALSE),0)</f>
        <v>0</v>
      </c>
      <c r="G2026" s="13">
        <f>IFERROR(VLOOKUP(A2026,[1]Monitoramento_Base_somente_Said!$A:$J,10,FALSE),0)</f>
        <v>0</v>
      </c>
      <c r="H2026" s="13">
        <f>IFERROR(VLOOKUP(A2026,[2]Sheet1!$A:$I,4,FALSE),0)</f>
        <v>0</v>
      </c>
      <c r="I2026" s="13">
        <f>IFERROR(VLOOKUP(A2026,[2]Sheet1!$A:$I,5,FALSE),0)</f>
        <v>0</v>
      </c>
      <c r="J2026" s="13">
        <f>IFERROR(VLOOKUP(A2026,[2]Sheet1!$A:$I,6,FALSE),0)</f>
        <v>0</v>
      </c>
      <c r="K2026" s="13">
        <f>IFERROR(VLOOKUP(A2026,[2]Sheet1!$A:$I,7,FALSE),0)</f>
        <v>0</v>
      </c>
      <c r="L2026" s="13">
        <f>IFERROR(VLOOKUP(A2026,[2]Sheet1!$A:$I,8,FALSE),0)</f>
        <v>0</v>
      </c>
      <c r="M2026" s="13">
        <f>IFERROR(VLOOKUP(A2026,[2]Sheet1!$A:$I,9,FALSE),0)</f>
        <v>0</v>
      </c>
      <c r="N2026" s="13">
        <f>IFERROR(VLOOKUP(A2026,[3]Sheet1!$A:$G,2,FALSE),0)</f>
        <v>5381</v>
      </c>
      <c r="O2026" s="13">
        <f>IFERROR(VLOOKUP(A2026,[3]Sheet1!$A:$G,3,FALSE),0)</f>
        <v>0</v>
      </c>
      <c r="P2026" s="13">
        <f>IFERROR(VLOOKUP(A2026,[3]Sheet1!$A:$G,4,FALSE),0)</f>
        <v>0</v>
      </c>
      <c r="Q2026" s="13">
        <f>IFERROR(VLOOKUP(A2026,[3]Sheet1!$A:$G,5,FALSE),0)</f>
        <v>0</v>
      </c>
      <c r="R2026" s="13">
        <f>IFERROR(VLOOKUP(A2026,[3]Sheet1!$A:$H,6,FALSE),0)</f>
        <v>0</v>
      </c>
      <c r="S2026" s="13">
        <f>IFERROR(VLOOKUP(A2026,[3]Sheet1!$A:$I,7,FALSE),0)</f>
        <v>0</v>
      </c>
      <c r="T2026" s="13" t="str">
        <f t="shared" si="187"/>
        <v>Sim</v>
      </c>
      <c r="U2026" s="13" t="str">
        <f t="shared" si="188"/>
        <v>Não</v>
      </c>
      <c r="V2026" s="13" t="str">
        <f t="shared" si="189"/>
        <v>Não</v>
      </c>
      <c r="W2026" s="13" t="str">
        <f t="shared" si="190"/>
        <v>Não</v>
      </c>
      <c r="X2026" s="13" t="str">
        <f t="shared" si="191"/>
        <v>Não</v>
      </c>
      <c r="Y2026" s="13" t="str">
        <f t="shared" si="192"/>
        <v>Não</v>
      </c>
    </row>
    <row r="2027" spans="1:25">
      <c r="A2027" s="9">
        <v>316650</v>
      </c>
      <c r="B2027" s="13">
        <f>IFERROR(VLOOKUP(A2027,[1]Monitoramento_Base_somente_Said!$A:$J,5,FALSE),0)</f>
        <v>0</v>
      </c>
      <c r="C2027" s="13">
        <f>IFERROR(VLOOKUP(A2027,[1]Monitoramento_Base_somente_Said!$A:$J,6,FALSE),0)</f>
        <v>0</v>
      </c>
      <c r="D2027" s="13">
        <f>IFERROR(VLOOKUP(A2027,[1]Monitoramento_Base_somente_Said!$A:$J,7,FALSE),0)</f>
        <v>0</v>
      </c>
      <c r="E2027" s="13">
        <f>IFERROR(VLOOKUP(A2027,[1]Monitoramento_Base_somente_Said!$A:$J,8,FALSE),0)</f>
        <v>0</v>
      </c>
      <c r="F2027" s="13">
        <f>IFERROR(VLOOKUP(A2027,[1]Monitoramento_Base_somente_Said!$A:$J,9,FALSE),0)</f>
        <v>0</v>
      </c>
      <c r="G2027" s="13">
        <f>IFERROR(VLOOKUP(A2027,[1]Monitoramento_Base_somente_Said!$A:$J,10,FALSE),0)</f>
        <v>0</v>
      </c>
      <c r="H2027" s="13">
        <f>IFERROR(VLOOKUP(A2027,[2]Sheet1!$A:$I,4,FALSE),0)</f>
        <v>0</v>
      </c>
      <c r="I2027" s="13">
        <f>IFERROR(VLOOKUP(A2027,[2]Sheet1!$A:$I,5,FALSE),0)</f>
        <v>0</v>
      </c>
      <c r="J2027" s="13">
        <f>IFERROR(VLOOKUP(A2027,[2]Sheet1!$A:$I,6,FALSE),0)</f>
        <v>0</v>
      </c>
      <c r="K2027" s="13">
        <f>IFERROR(VLOOKUP(A2027,[2]Sheet1!$A:$I,7,FALSE),0)</f>
        <v>0</v>
      </c>
      <c r="L2027" s="13">
        <f>IFERROR(VLOOKUP(A2027,[2]Sheet1!$A:$I,8,FALSE),0)</f>
        <v>0</v>
      </c>
      <c r="M2027" s="13">
        <f>IFERROR(VLOOKUP(A2027,[2]Sheet1!$A:$I,9,FALSE),0)</f>
        <v>0</v>
      </c>
      <c r="N2027" s="13">
        <f>IFERROR(VLOOKUP(A2027,[3]Sheet1!$A:$G,2,FALSE),0)</f>
        <v>6225</v>
      </c>
      <c r="O2027" s="13">
        <f>IFERROR(VLOOKUP(A2027,[3]Sheet1!$A:$G,3,FALSE),0)</f>
        <v>0</v>
      </c>
      <c r="P2027" s="13">
        <f>IFERROR(VLOOKUP(A2027,[3]Sheet1!$A:$G,4,FALSE),0)</f>
        <v>0</v>
      </c>
      <c r="Q2027" s="13">
        <f>IFERROR(VLOOKUP(A2027,[3]Sheet1!$A:$G,5,FALSE),0)</f>
        <v>0</v>
      </c>
      <c r="R2027" s="13">
        <f>IFERROR(VLOOKUP(A2027,[3]Sheet1!$A:$H,6,FALSE),0)</f>
        <v>0</v>
      </c>
      <c r="S2027" s="13">
        <f>IFERROR(VLOOKUP(A2027,[3]Sheet1!$A:$I,7,FALSE),0)</f>
        <v>0</v>
      </c>
      <c r="T2027" s="13" t="str">
        <f t="shared" si="187"/>
        <v>Sim</v>
      </c>
      <c r="U2027" s="13" t="str">
        <f t="shared" si="188"/>
        <v>Não</v>
      </c>
      <c r="V2027" s="13" t="str">
        <f t="shared" si="189"/>
        <v>Não</v>
      </c>
      <c r="W2027" s="13" t="str">
        <f t="shared" si="190"/>
        <v>Não</v>
      </c>
      <c r="X2027" s="13" t="str">
        <f t="shared" si="191"/>
        <v>Não</v>
      </c>
      <c r="Y2027" s="13" t="str">
        <f t="shared" si="192"/>
        <v>Não</v>
      </c>
    </row>
    <row r="2028" spans="1:25">
      <c r="A2028" s="9">
        <v>316660</v>
      </c>
      <c r="B2028" s="13">
        <f>IFERROR(VLOOKUP(A2028,[1]Monitoramento_Base_somente_Said!$A:$J,5,FALSE),0)</f>
        <v>0</v>
      </c>
      <c r="C2028" s="13">
        <f>IFERROR(VLOOKUP(A2028,[1]Monitoramento_Base_somente_Said!$A:$J,6,FALSE),0)</f>
        <v>0</v>
      </c>
      <c r="D2028" s="13">
        <f>IFERROR(VLOOKUP(A2028,[1]Monitoramento_Base_somente_Said!$A:$J,7,FALSE),0)</f>
        <v>0</v>
      </c>
      <c r="E2028" s="13">
        <f>IFERROR(VLOOKUP(A2028,[1]Monitoramento_Base_somente_Said!$A:$J,8,FALSE),0)</f>
        <v>0</v>
      </c>
      <c r="F2028" s="13">
        <f>IFERROR(VLOOKUP(A2028,[1]Monitoramento_Base_somente_Said!$A:$J,9,FALSE),0)</f>
        <v>0</v>
      </c>
      <c r="G2028" s="13">
        <f>IFERROR(VLOOKUP(A2028,[1]Monitoramento_Base_somente_Said!$A:$J,10,FALSE),0)</f>
        <v>0</v>
      </c>
      <c r="H2028" s="13">
        <f>IFERROR(VLOOKUP(A2028,[2]Sheet1!$A:$I,4,FALSE),0)</f>
        <v>0</v>
      </c>
      <c r="I2028" s="13">
        <f>IFERROR(VLOOKUP(A2028,[2]Sheet1!$A:$I,5,FALSE),0)</f>
        <v>0</v>
      </c>
      <c r="J2028" s="13">
        <f>IFERROR(VLOOKUP(A2028,[2]Sheet1!$A:$I,6,FALSE),0)</f>
        <v>0</v>
      </c>
      <c r="K2028" s="13">
        <f>IFERROR(VLOOKUP(A2028,[2]Sheet1!$A:$I,7,FALSE),0)</f>
        <v>0</v>
      </c>
      <c r="L2028" s="13">
        <f>IFERROR(VLOOKUP(A2028,[2]Sheet1!$A:$I,8,FALSE),0)</f>
        <v>0</v>
      </c>
      <c r="M2028" s="13">
        <f>IFERROR(VLOOKUP(A2028,[2]Sheet1!$A:$I,9,FALSE),0)</f>
        <v>0</v>
      </c>
      <c r="N2028" s="13">
        <f>IFERROR(VLOOKUP(A2028,[3]Sheet1!$A:$G,2,FALSE),0)</f>
        <v>0</v>
      </c>
      <c r="O2028" s="13">
        <f>IFERROR(VLOOKUP(A2028,[3]Sheet1!$A:$G,3,FALSE),0)</f>
        <v>0</v>
      </c>
      <c r="P2028" s="13">
        <f>IFERROR(VLOOKUP(A2028,[3]Sheet1!$A:$G,4,FALSE),0)</f>
        <v>0</v>
      </c>
      <c r="Q2028" s="13">
        <f>IFERROR(VLOOKUP(A2028,[3]Sheet1!$A:$G,5,FALSE),0)</f>
        <v>0</v>
      </c>
      <c r="R2028" s="13">
        <f>IFERROR(VLOOKUP(A2028,[3]Sheet1!$A:$H,6,FALSE),0)</f>
        <v>0</v>
      </c>
      <c r="S2028" s="13">
        <f>IFERROR(VLOOKUP(A2028,[3]Sheet1!$A:$I,7,FALSE),0)</f>
        <v>0</v>
      </c>
      <c r="T2028" s="13" t="str">
        <f t="shared" si="187"/>
        <v>Não</v>
      </c>
      <c r="U2028" s="13" t="str">
        <f t="shared" si="188"/>
        <v>Não</v>
      </c>
      <c r="V2028" s="13" t="str">
        <f t="shared" si="189"/>
        <v>Não</v>
      </c>
      <c r="W2028" s="13" t="str">
        <f t="shared" si="190"/>
        <v>Não</v>
      </c>
      <c r="X2028" s="13" t="str">
        <f t="shared" si="191"/>
        <v>Não</v>
      </c>
      <c r="Y2028" s="13" t="str">
        <f t="shared" si="192"/>
        <v>Não</v>
      </c>
    </row>
    <row r="2029" spans="1:25">
      <c r="A2029" s="23">
        <v>316680</v>
      </c>
      <c r="B2029" s="13">
        <f>IFERROR(VLOOKUP(A2029,[1]Monitoramento_Base_somente_Said!$A:$J,5,FALSE),0)</f>
        <v>0</v>
      </c>
      <c r="C2029" s="13">
        <f>IFERROR(VLOOKUP(A2029,[1]Monitoramento_Base_somente_Said!$A:$J,6,FALSE),0)</f>
        <v>0</v>
      </c>
      <c r="D2029" s="13">
        <f>IFERROR(VLOOKUP(A2029,[1]Monitoramento_Base_somente_Said!$A:$J,7,FALSE),0)</f>
        <v>0</v>
      </c>
      <c r="E2029" s="13">
        <f>IFERROR(VLOOKUP(A2029,[1]Monitoramento_Base_somente_Said!$A:$J,8,FALSE),0)</f>
        <v>0</v>
      </c>
      <c r="F2029" s="13">
        <f>IFERROR(VLOOKUP(A2029,[1]Monitoramento_Base_somente_Said!$A:$J,9,FALSE),0)</f>
        <v>0</v>
      </c>
      <c r="G2029" s="13">
        <f>IFERROR(VLOOKUP(A2029,[1]Monitoramento_Base_somente_Said!$A:$J,10,FALSE),0)</f>
        <v>0</v>
      </c>
      <c r="H2029" s="13">
        <f>IFERROR(VLOOKUP(A2029,[2]Sheet1!$A:$I,4,FALSE),0)</f>
        <v>0</v>
      </c>
      <c r="I2029" s="13">
        <f>IFERROR(VLOOKUP(A2029,[2]Sheet1!$A:$I,5,FALSE),0)</f>
        <v>0</v>
      </c>
      <c r="J2029" s="13">
        <f>IFERROR(VLOOKUP(A2029,[2]Sheet1!$A:$I,6,FALSE),0)</f>
        <v>0</v>
      </c>
      <c r="K2029" s="13">
        <f>IFERROR(VLOOKUP(A2029,[2]Sheet1!$A:$I,7,FALSE),0)</f>
        <v>0</v>
      </c>
      <c r="L2029" s="13">
        <f>IFERROR(VLOOKUP(A2029,[2]Sheet1!$A:$I,8,FALSE),0)</f>
        <v>0</v>
      </c>
      <c r="M2029" s="13">
        <f>IFERROR(VLOOKUP(A2029,[2]Sheet1!$A:$I,9,FALSE),0)</f>
        <v>0</v>
      </c>
      <c r="N2029" s="13">
        <f>IFERROR(VLOOKUP(A2029,[3]Sheet1!$A:$G,2,FALSE),0)</f>
        <v>2893</v>
      </c>
      <c r="O2029" s="13">
        <f>IFERROR(VLOOKUP(A2029,[3]Sheet1!$A:$G,3,FALSE),0)</f>
        <v>0</v>
      </c>
      <c r="P2029" s="13">
        <f>IFERROR(VLOOKUP(A2029,[3]Sheet1!$A:$G,4,FALSE),0)</f>
        <v>0</v>
      </c>
      <c r="Q2029" s="13">
        <f>IFERROR(VLOOKUP(A2029,[3]Sheet1!$A:$G,5,FALSE),0)</f>
        <v>0</v>
      </c>
      <c r="R2029" s="13">
        <f>IFERROR(VLOOKUP(A2029,[3]Sheet1!$A:$H,6,FALSE),0)</f>
        <v>0</v>
      </c>
      <c r="S2029" s="13">
        <f>IFERROR(VLOOKUP(A2029,[3]Sheet1!$A:$I,7,FALSE),0)</f>
        <v>0</v>
      </c>
      <c r="T2029" s="13" t="str">
        <f t="shared" si="187"/>
        <v>Sim</v>
      </c>
      <c r="U2029" s="13" t="str">
        <f t="shared" si="188"/>
        <v>Não</v>
      </c>
      <c r="V2029" s="13" t="str">
        <f t="shared" si="189"/>
        <v>Não</v>
      </c>
      <c r="W2029" s="13" t="str">
        <f t="shared" si="190"/>
        <v>Não</v>
      </c>
      <c r="X2029" s="13" t="str">
        <f t="shared" si="191"/>
        <v>Não</v>
      </c>
      <c r="Y2029" s="13" t="str">
        <f t="shared" si="192"/>
        <v>Não</v>
      </c>
    </row>
    <row r="2030" spans="1:25">
      <c r="A2030" s="23">
        <v>316670</v>
      </c>
      <c r="B2030" s="13">
        <f>IFERROR(VLOOKUP(A2030,[1]Monitoramento_Base_somente_Said!$A:$J,5,FALSE),0)</f>
        <v>0</v>
      </c>
      <c r="C2030" s="13">
        <f>IFERROR(VLOOKUP(A2030,[1]Monitoramento_Base_somente_Said!$A:$J,6,FALSE),0)</f>
        <v>0</v>
      </c>
      <c r="D2030" s="13">
        <f>IFERROR(VLOOKUP(A2030,[1]Monitoramento_Base_somente_Said!$A:$J,7,FALSE),0)</f>
        <v>0</v>
      </c>
      <c r="E2030" s="13">
        <f>IFERROR(VLOOKUP(A2030,[1]Monitoramento_Base_somente_Said!$A:$J,8,FALSE),0)</f>
        <v>0</v>
      </c>
      <c r="F2030" s="13">
        <f>IFERROR(VLOOKUP(A2030,[1]Monitoramento_Base_somente_Said!$A:$J,9,FALSE),0)</f>
        <v>0</v>
      </c>
      <c r="G2030" s="13">
        <f>IFERROR(VLOOKUP(A2030,[1]Monitoramento_Base_somente_Said!$A:$J,10,FALSE),0)</f>
        <v>0</v>
      </c>
      <c r="H2030" s="13">
        <f>IFERROR(VLOOKUP(A2030,[2]Sheet1!$A:$I,4,FALSE),0)</f>
        <v>0</v>
      </c>
      <c r="I2030" s="13">
        <f>IFERROR(VLOOKUP(A2030,[2]Sheet1!$A:$I,5,FALSE),0)</f>
        <v>0</v>
      </c>
      <c r="J2030" s="13">
        <f>IFERROR(VLOOKUP(A2030,[2]Sheet1!$A:$I,6,FALSE),0)</f>
        <v>0</v>
      </c>
      <c r="K2030" s="13">
        <f>IFERROR(VLOOKUP(A2030,[2]Sheet1!$A:$I,7,FALSE),0)</f>
        <v>0</v>
      </c>
      <c r="L2030" s="13">
        <f>IFERROR(VLOOKUP(A2030,[2]Sheet1!$A:$I,8,FALSE),0)</f>
        <v>0</v>
      </c>
      <c r="M2030" s="13">
        <f>IFERROR(VLOOKUP(A2030,[2]Sheet1!$A:$I,9,FALSE),0)</f>
        <v>0</v>
      </c>
      <c r="N2030" s="13">
        <f>IFERROR(VLOOKUP(A2030,[3]Sheet1!$A:$G,2,FALSE),0)</f>
        <v>4127</v>
      </c>
      <c r="O2030" s="13">
        <f>IFERROR(VLOOKUP(A2030,[3]Sheet1!$A:$G,3,FALSE),0)</f>
        <v>0</v>
      </c>
      <c r="P2030" s="13">
        <f>IFERROR(VLOOKUP(A2030,[3]Sheet1!$A:$G,4,FALSE),0)</f>
        <v>0</v>
      </c>
      <c r="Q2030" s="13">
        <f>IFERROR(VLOOKUP(A2030,[3]Sheet1!$A:$G,5,FALSE),0)</f>
        <v>0</v>
      </c>
      <c r="R2030" s="13">
        <f>IFERROR(VLOOKUP(A2030,[3]Sheet1!$A:$H,6,FALSE),0)</f>
        <v>0</v>
      </c>
      <c r="S2030" s="13">
        <f>IFERROR(VLOOKUP(A2030,[3]Sheet1!$A:$I,7,FALSE),0)</f>
        <v>0</v>
      </c>
      <c r="T2030" s="13" t="str">
        <f t="shared" si="187"/>
        <v>Sim</v>
      </c>
      <c r="U2030" s="13" t="str">
        <f t="shared" si="188"/>
        <v>Não</v>
      </c>
      <c r="V2030" s="13" t="str">
        <f t="shared" si="189"/>
        <v>Não</v>
      </c>
      <c r="W2030" s="13" t="str">
        <f t="shared" si="190"/>
        <v>Não</v>
      </c>
      <c r="X2030" s="13" t="str">
        <f t="shared" si="191"/>
        <v>Não</v>
      </c>
      <c r="Y2030" s="13" t="str">
        <f t="shared" si="192"/>
        <v>Não</v>
      </c>
    </row>
    <row r="2031" spans="1:25">
      <c r="A2031" s="9">
        <v>316690</v>
      </c>
      <c r="B2031" s="13">
        <f>IFERROR(VLOOKUP(A2031,[1]Monitoramento_Base_somente_Said!$A:$J,5,FALSE),0)</f>
        <v>0</v>
      </c>
      <c r="C2031" s="13">
        <f>IFERROR(VLOOKUP(A2031,[1]Monitoramento_Base_somente_Said!$A:$J,6,FALSE),0)</f>
        <v>0</v>
      </c>
      <c r="D2031" s="13">
        <f>IFERROR(VLOOKUP(A2031,[1]Monitoramento_Base_somente_Said!$A:$J,7,FALSE),0)</f>
        <v>0</v>
      </c>
      <c r="E2031" s="13">
        <f>IFERROR(VLOOKUP(A2031,[1]Monitoramento_Base_somente_Said!$A:$J,8,FALSE),0)</f>
        <v>0</v>
      </c>
      <c r="F2031" s="13">
        <f>IFERROR(VLOOKUP(A2031,[1]Monitoramento_Base_somente_Said!$A:$J,9,FALSE),0)</f>
        <v>0</v>
      </c>
      <c r="G2031" s="13">
        <f>IFERROR(VLOOKUP(A2031,[1]Monitoramento_Base_somente_Said!$A:$J,10,FALSE),0)</f>
        <v>0</v>
      </c>
      <c r="H2031" s="13">
        <f>IFERROR(VLOOKUP(A2031,[2]Sheet1!$A:$I,4,FALSE),0)</f>
        <v>0</v>
      </c>
      <c r="I2031" s="13">
        <f>IFERROR(VLOOKUP(A2031,[2]Sheet1!$A:$I,5,FALSE),0)</f>
        <v>0</v>
      </c>
      <c r="J2031" s="13">
        <f>IFERROR(VLOOKUP(A2031,[2]Sheet1!$A:$I,6,FALSE),0)</f>
        <v>0</v>
      </c>
      <c r="K2031" s="13">
        <f>IFERROR(VLOOKUP(A2031,[2]Sheet1!$A:$I,7,FALSE),0)</f>
        <v>0</v>
      </c>
      <c r="L2031" s="13">
        <f>IFERROR(VLOOKUP(A2031,[2]Sheet1!$A:$I,8,FALSE),0)</f>
        <v>0</v>
      </c>
      <c r="M2031" s="13">
        <f>IFERROR(VLOOKUP(A2031,[2]Sheet1!$A:$I,9,FALSE),0)</f>
        <v>0</v>
      </c>
      <c r="N2031" s="13">
        <f>IFERROR(VLOOKUP(A2031,[3]Sheet1!$A:$G,2,FALSE),0)</f>
        <v>0</v>
      </c>
      <c r="O2031" s="13">
        <f>IFERROR(VLOOKUP(A2031,[3]Sheet1!$A:$G,3,FALSE),0)</f>
        <v>0</v>
      </c>
      <c r="P2031" s="13">
        <f>IFERROR(VLOOKUP(A2031,[3]Sheet1!$A:$G,4,FALSE),0)</f>
        <v>0</v>
      </c>
      <c r="Q2031" s="13">
        <f>IFERROR(VLOOKUP(A2031,[3]Sheet1!$A:$G,5,FALSE),0)</f>
        <v>0</v>
      </c>
      <c r="R2031" s="13">
        <f>IFERROR(VLOOKUP(A2031,[3]Sheet1!$A:$H,6,FALSE),0)</f>
        <v>0</v>
      </c>
      <c r="S2031" s="13">
        <f>IFERROR(VLOOKUP(A2031,[3]Sheet1!$A:$I,7,FALSE),0)</f>
        <v>0</v>
      </c>
      <c r="T2031" s="13" t="str">
        <f t="shared" si="187"/>
        <v>Não</v>
      </c>
      <c r="U2031" s="13" t="str">
        <f t="shared" si="188"/>
        <v>Não</v>
      </c>
      <c r="V2031" s="13" t="str">
        <f t="shared" si="189"/>
        <v>Não</v>
      </c>
      <c r="W2031" s="13" t="str">
        <f t="shared" si="190"/>
        <v>Não</v>
      </c>
      <c r="X2031" s="13" t="str">
        <f t="shared" si="191"/>
        <v>Não</v>
      </c>
      <c r="Y2031" s="13" t="str">
        <f t="shared" si="192"/>
        <v>Não</v>
      </c>
    </row>
    <row r="2032" spans="1:25">
      <c r="A2032" s="9">
        <v>316695</v>
      </c>
      <c r="B2032" s="13">
        <f>IFERROR(VLOOKUP(A2032,[1]Monitoramento_Base_somente_Said!$A:$J,5,FALSE),0)</f>
        <v>0</v>
      </c>
      <c r="C2032" s="13">
        <f>IFERROR(VLOOKUP(A2032,[1]Monitoramento_Base_somente_Said!$A:$J,6,FALSE),0)</f>
        <v>0</v>
      </c>
      <c r="D2032" s="13">
        <f>IFERROR(VLOOKUP(A2032,[1]Monitoramento_Base_somente_Said!$A:$J,7,FALSE),0)</f>
        <v>0</v>
      </c>
      <c r="E2032" s="13">
        <f>IFERROR(VLOOKUP(A2032,[1]Monitoramento_Base_somente_Said!$A:$J,8,FALSE),0)</f>
        <v>0</v>
      </c>
      <c r="F2032" s="13">
        <f>IFERROR(VLOOKUP(A2032,[1]Monitoramento_Base_somente_Said!$A:$J,9,FALSE),0)</f>
        <v>0</v>
      </c>
      <c r="G2032" s="13">
        <f>IFERROR(VLOOKUP(A2032,[1]Monitoramento_Base_somente_Said!$A:$J,10,FALSE),0)</f>
        <v>0</v>
      </c>
      <c r="H2032" s="13">
        <f>IFERROR(VLOOKUP(A2032,[2]Sheet1!$A:$I,4,FALSE),0)</f>
        <v>0</v>
      </c>
      <c r="I2032" s="13">
        <f>IFERROR(VLOOKUP(A2032,[2]Sheet1!$A:$I,5,FALSE),0)</f>
        <v>0</v>
      </c>
      <c r="J2032" s="13">
        <f>IFERROR(VLOOKUP(A2032,[2]Sheet1!$A:$I,6,FALSE),0)</f>
        <v>0</v>
      </c>
      <c r="K2032" s="13">
        <f>IFERROR(VLOOKUP(A2032,[2]Sheet1!$A:$I,7,FALSE),0)</f>
        <v>0</v>
      </c>
      <c r="L2032" s="13">
        <f>IFERROR(VLOOKUP(A2032,[2]Sheet1!$A:$I,8,FALSE),0)</f>
        <v>0</v>
      </c>
      <c r="M2032" s="13">
        <f>IFERROR(VLOOKUP(A2032,[2]Sheet1!$A:$I,9,FALSE),0)</f>
        <v>0</v>
      </c>
      <c r="N2032" s="13">
        <f>IFERROR(VLOOKUP(A2032,[3]Sheet1!$A:$G,2,FALSE),0)</f>
        <v>3551</v>
      </c>
      <c r="O2032" s="13">
        <f>IFERROR(VLOOKUP(A2032,[3]Sheet1!$A:$G,3,FALSE),0)</f>
        <v>0</v>
      </c>
      <c r="P2032" s="13">
        <f>IFERROR(VLOOKUP(A2032,[3]Sheet1!$A:$G,4,FALSE),0)</f>
        <v>0</v>
      </c>
      <c r="Q2032" s="13">
        <f>IFERROR(VLOOKUP(A2032,[3]Sheet1!$A:$G,5,FALSE),0)</f>
        <v>0</v>
      </c>
      <c r="R2032" s="13">
        <f>IFERROR(VLOOKUP(A2032,[3]Sheet1!$A:$H,6,FALSE),0)</f>
        <v>0</v>
      </c>
      <c r="S2032" s="13">
        <f>IFERROR(VLOOKUP(A2032,[3]Sheet1!$A:$I,7,FALSE),0)</f>
        <v>0</v>
      </c>
      <c r="T2032" s="13" t="str">
        <f t="shared" si="187"/>
        <v>Sim</v>
      </c>
      <c r="U2032" s="13" t="str">
        <f t="shared" si="188"/>
        <v>Não</v>
      </c>
      <c r="V2032" s="13" t="str">
        <f t="shared" si="189"/>
        <v>Não</v>
      </c>
      <c r="W2032" s="13" t="str">
        <f t="shared" si="190"/>
        <v>Não</v>
      </c>
      <c r="X2032" s="13" t="str">
        <f t="shared" si="191"/>
        <v>Não</v>
      </c>
      <c r="Y2032" s="13" t="str">
        <f t="shared" si="192"/>
        <v>Não</v>
      </c>
    </row>
    <row r="2033" spans="1:25">
      <c r="A2033" s="9">
        <v>316700</v>
      </c>
      <c r="B2033" s="13">
        <f>IFERROR(VLOOKUP(A2033,[1]Monitoramento_Base_somente_Said!$A:$J,5,FALSE),0)</f>
        <v>0</v>
      </c>
      <c r="C2033" s="13">
        <f>IFERROR(VLOOKUP(A2033,[1]Monitoramento_Base_somente_Said!$A:$J,6,FALSE),0)</f>
        <v>0</v>
      </c>
      <c r="D2033" s="13">
        <f>IFERROR(VLOOKUP(A2033,[1]Monitoramento_Base_somente_Said!$A:$J,7,FALSE),0)</f>
        <v>0</v>
      </c>
      <c r="E2033" s="13">
        <f>IFERROR(VLOOKUP(A2033,[1]Monitoramento_Base_somente_Said!$A:$J,8,FALSE),0)</f>
        <v>0</v>
      </c>
      <c r="F2033" s="13">
        <f>IFERROR(VLOOKUP(A2033,[1]Monitoramento_Base_somente_Said!$A:$J,9,FALSE),0)</f>
        <v>0</v>
      </c>
      <c r="G2033" s="13">
        <f>IFERROR(VLOOKUP(A2033,[1]Monitoramento_Base_somente_Said!$A:$J,10,FALSE),0)</f>
        <v>0</v>
      </c>
      <c r="H2033" s="13">
        <f>IFERROR(VLOOKUP(A2033,[2]Sheet1!$A:$I,4,FALSE),0)</f>
        <v>0</v>
      </c>
      <c r="I2033" s="13">
        <f>IFERROR(VLOOKUP(A2033,[2]Sheet1!$A:$I,5,FALSE),0)</f>
        <v>0</v>
      </c>
      <c r="J2033" s="13">
        <f>IFERROR(VLOOKUP(A2033,[2]Sheet1!$A:$I,6,FALSE),0)</f>
        <v>0</v>
      </c>
      <c r="K2033" s="13">
        <f>IFERROR(VLOOKUP(A2033,[2]Sheet1!$A:$I,7,FALSE),0)</f>
        <v>0</v>
      </c>
      <c r="L2033" s="13">
        <f>IFERROR(VLOOKUP(A2033,[2]Sheet1!$A:$I,8,FALSE),0)</f>
        <v>0</v>
      </c>
      <c r="M2033" s="13">
        <f>IFERROR(VLOOKUP(A2033,[2]Sheet1!$A:$I,9,FALSE),0)</f>
        <v>0</v>
      </c>
      <c r="N2033" s="13">
        <f>IFERROR(VLOOKUP(A2033,[3]Sheet1!$A:$G,2,FALSE),0)</f>
        <v>6255</v>
      </c>
      <c r="O2033" s="13">
        <f>IFERROR(VLOOKUP(A2033,[3]Sheet1!$A:$G,3,FALSE),0)</f>
        <v>0</v>
      </c>
      <c r="P2033" s="13">
        <f>IFERROR(VLOOKUP(A2033,[3]Sheet1!$A:$G,4,FALSE),0)</f>
        <v>0</v>
      </c>
      <c r="Q2033" s="13">
        <f>IFERROR(VLOOKUP(A2033,[3]Sheet1!$A:$G,5,FALSE),0)</f>
        <v>0</v>
      </c>
      <c r="R2033" s="13">
        <f>IFERROR(VLOOKUP(A2033,[3]Sheet1!$A:$H,6,FALSE),0)</f>
        <v>0</v>
      </c>
      <c r="S2033" s="13">
        <f>IFERROR(VLOOKUP(A2033,[3]Sheet1!$A:$I,7,FALSE),0)</f>
        <v>0</v>
      </c>
      <c r="T2033" s="13" t="str">
        <f t="shared" si="187"/>
        <v>Sim</v>
      </c>
      <c r="U2033" s="13" t="str">
        <f t="shared" si="188"/>
        <v>Não</v>
      </c>
      <c r="V2033" s="13" t="str">
        <f t="shared" si="189"/>
        <v>Não</v>
      </c>
      <c r="W2033" s="13" t="str">
        <f t="shared" si="190"/>
        <v>Não</v>
      </c>
      <c r="X2033" s="13" t="str">
        <f t="shared" si="191"/>
        <v>Não</v>
      </c>
      <c r="Y2033" s="13" t="str">
        <f t="shared" si="192"/>
        <v>Não</v>
      </c>
    </row>
    <row r="2034" spans="1:25">
      <c r="A2034" s="9">
        <v>316710</v>
      </c>
      <c r="B2034" s="13">
        <f>IFERROR(VLOOKUP(A2034,[1]Monitoramento_Base_somente_Said!$A:$J,5,FALSE),0)</f>
        <v>0</v>
      </c>
      <c r="C2034" s="13">
        <f>IFERROR(VLOOKUP(A2034,[1]Monitoramento_Base_somente_Said!$A:$J,6,FALSE),0)</f>
        <v>0</v>
      </c>
      <c r="D2034" s="13">
        <f>IFERROR(VLOOKUP(A2034,[1]Monitoramento_Base_somente_Said!$A:$J,7,FALSE),0)</f>
        <v>0</v>
      </c>
      <c r="E2034" s="13">
        <f>IFERROR(VLOOKUP(A2034,[1]Monitoramento_Base_somente_Said!$A:$J,8,FALSE),0)</f>
        <v>0</v>
      </c>
      <c r="F2034" s="13">
        <f>IFERROR(VLOOKUP(A2034,[1]Monitoramento_Base_somente_Said!$A:$J,9,FALSE),0)</f>
        <v>0</v>
      </c>
      <c r="G2034" s="13">
        <f>IFERROR(VLOOKUP(A2034,[1]Monitoramento_Base_somente_Said!$A:$J,10,FALSE),0)</f>
        <v>0</v>
      </c>
      <c r="H2034" s="13">
        <f>IFERROR(VLOOKUP(A2034,[2]Sheet1!$A:$I,4,FALSE),0)</f>
        <v>0</v>
      </c>
      <c r="I2034" s="13">
        <f>IFERROR(VLOOKUP(A2034,[2]Sheet1!$A:$I,5,FALSE),0)</f>
        <v>0</v>
      </c>
      <c r="J2034" s="13">
        <f>IFERROR(VLOOKUP(A2034,[2]Sheet1!$A:$I,6,FALSE),0)</f>
        <v>0</v>
      </c>
      <c r="K2034" s="13">
        <f>IFERROR(VLOOKUP(A2034,[2]Sheet1!$A:$I,7,FALSE),0)</f>
        <v>0</v>
      </c>
      <c r="L2034" s="13">
        <f>IFERROR(VLOOKUP(A2034,[2]Sheet1!$A:$I,8,FALSE),0)</f>
        <v>0</v>
      </c>
      <c r="M2034" s="13">
        <f>IFERROR(VLOOKUP(A2034,[2]Sheet1!$A:$I,9,FALSE),0)</f>
        <v>0</v>
      </c>
      <c r="N2034" s="13">
        <f>IFERROR(VLOOKUP(A2034,[3]Sheet1!$A:$G,2,FALSE),0)</f>
        <v>190316</v>
      </c>
      <c r="O2034" s="13">
        <f>IFERROR(VLOOKUP(A2034,[3]Sheet1!$A:$G,3,FALSE),0)</f>
        <v>0</v>
      </c>
      <c r="P2034" s="13">
        <f>IFERROR(VLOOKUP(A2034,[3]Sheet1!$A:$G,4,FALSE),0)</f>
        <v>0</v>
      </c>
      <c r="Q2034" s="13">
        <f>IFERROR(VLOOKUP(A2034,[3]Sheet1!$A:$G,5,FALSE),0)</f>
        <v>0</v>
      </c>
      <c r="R2034" s="13">
        <f>IFERROR(VLOOKUP(A2034,[3]Sheet1!$A:$H,6,FALSE),0)</f>
        <v>0</v>
      </c>
      <c r="S2034" s="13">
        <f>IFERROR(VLOOKUP(A2034,[3]Sheet1!$A:$I,7,FALSE),0)</f>
        <v>0</v>
      </c>
      <c r="T2034" s="13" t="str">
        <f t="shared" si="187"/>
        <v>Sim</v>
      </c>
      <c r="U2034" s="13" t="str">
        <f t="shared" si="188"/>
        <v>Não</v>
      </c>
      <c r="V2034" s="13" t="str">
        <f t="shared" si="189"/>
        <v>Não</v>
      </c>
      <c r="W2034" s="13" t="str">
        <f t="shared" si="190"/>
        <v>Não</v>
      </c>
      <c r="X2034" s="13" t="str">
        <f t="shared" si="191"/>
        <v>Não</v>
      </c>
      <c r="Y2034" s="13" t="str">
        <f t="shared" si="192"/>
        <v>Não</v>
      </c>
    </row>
    <row r="2035" spans="1:25">
      <c r="A2035" s="23">
        <v>316720</v>
      </c>
      <c r="B2035" s="13">
        <f>IFERROR(VLOOKUP(A2035,[1]Monitoramento_Base_somente_Said!$A:$J,5,FALSE),0)</f>
        <v>0</v>
      </c>
      <c r="C2035" s="13">
        <f>IFERROR(VLOOKUP(A2035,[1]Monitoramento_Base_somente_Said!$A:$J,6,FALSE),0)</f>
        <v>12805170</v>
      </c>
      <c r="D2035" s="13">
        <f>IFERROR(VLOOKUP(A2035,[1]Monitoramento_Base_somente_Said!$A:$J,7,FALSE),0)</f>
        <v>0</v>
      </c>
      <c r="E2035" s="13">
        <f>IFERROR(VLOOKUP(A2035,[1]Monitoramento_Base_somente_Said!$A:$J,8,FALSE),0)</f>
        <v>11979030</v>
      </c>
      <c r="F2035" s="13">
        <f>IFERROR(VLOOKUP(A2035,[1]Monitoramento_Base_somente_Said!$A:$J,9,FALSE),0)</f>
        <v>0</v>
      </c>
      <c r="G2035" s="13">
        <f>IFERROR(VLOOKUP(A2035,[1]Monitoramento_Base_somente_Said!$A:$J,10,FALSE),0)</f>
        <v>4956840</v>
      </c>
      <c r="H2035" s="13">
        <f>IFERROR(VLOOKUP(A2035,[2]Sheet1!$A:$I,4,FALSE),0)</f>
        <v>0</v>
      </c>
      <c r="I2035" s="13">
        <f>IFERROR(VLOOKUP(A2035,[2]Sheet1!$A:$I,5,FALSE),0)</f>
        <v>0</v>
      </c>
      <c r="J2035" s="13">
        <f>IFERROR(VLOOKUP(A2035,[2]Sheet1!$A:$I,6,FALSE),0)</f>
        <v>0</v>
      </c>
      <c r="K2035" s="13">
        <f>IFERROR(VLOOKUP(A2035,[2]Sheet1!$A:$I,7,FALSE),0)</f>
        <v>0</v>
      </c>
      <c r="L2035" s="13">
        <f>IFERROR(VLOOKUP(A2035,[2]Sheet1!$A:$I,8,FALSE),0)</f>
        <v>0</v>
      </c>
      <c r="M2035" s="13">
        <f>IFERROR(VLOOKUP(A2035,[2]Sheet1!$A:$I,9,FALSE),0)</f>
        <v>0</v>
      </c>
      <c r="N2035" s="13">
        <f>IFERROR(VLOOKUP(A2035,[3]Sheet1!$A:$G,2,FALSE),0)</f>
        <v>0</v>
      </c>
      <c r="O2035" s="13">
        <f>IFERROR(VLOOKUP(A2035,[3]Sheet1!$A:$G,3,FALSE),0)</f>
        <v>0</v>
      </c>
      <c r="P2035" s="13">
        <f>IFERROR(VLOOKUP(A2035,[3]Sheet1!$A:$G,4,FALSE),0)</f>
        <v>0</v>
      </c>
      <c r="Q2035" s="13">
        <f>IFERROR(VLOOKUP(A2035,[3]Sheet1!$A:$G,5,FALSE),0)</f>
        <v>0</v>
      </c>
      <c r="R2035" s="13">
        <f>IFERROR(VLOOKUP(A2035,[3]Sheet1!$A:$H,6,FALSE),0)</f>
        <v>0</v>
      </c>
      <c r="S2035" s="13">
        <f>IFERROR(VLOOKUP(A2035,[3]Sheet1!$A:$I,7,FALSE),0)</f>
        <v>0</v>
      </c>
      <c r="T2035" s="13" t="str">
        <f t="shared" si="187"/>
        <v>Não</v>
      </c>
      <c r="U2035" s="13" t="str">
        <f t="shared" si="188"/>
        <v>Sim</v>
      </c>
      <c r="V2035" s="13" t="str">
        <f t="shared" si="189"/>
        <v>Não</v>
      </c>
      <c r="W2035" s="13" t="str">
        <f t="shared" si="190"/>
        <v>Sim</v>
      </c>
      <c r="X2035" s="13" t="str">
        <f t="shared" si="191"/>
        <v>Não</v>
      </c>
      <c r="Y2035" s="13" t="str">
        <f t="shared" si="192"/>
        <v>Sim</v>
      </c>
    </row>
    <row r="2036" spans="1:25">
      <c r="A2036" s="9">
        <v>316555</v>
      </c>
      <c r="B2036" s="13">
        <f>IFERROR(VLOOKUP(A2036,[1]Monitoramento_Base_somente_Said!$A:$J,5,FALSE),0)</f>
        <v>0</v>
      </c>
      <c r="C2036" s="13">
        <f>IFERROR(VLOOKUP(A2036,[1]Monitoramento_Base_somente_Said!$A:$J,6,FALSE),0)</f>
        <v>0</v>
      </c>
      <c r="D2036" s="13">
        <f>IFERROR(VLOOKUP(A2036,[1]Monitoramento_Base_somente_Said!$A:$J,7,FALSE),0)</f>
        <v>0</v>
      </c>
      <c r="E2036" s="13">
        <f>IFERROR(VLOOKUP(A2036,[1]Monitoramento_Base_somente_Said!$A:$J,8,FALSE),0)</f>
        <v>0</v>
      </c>
      <c r="F2036" s="13">
        <f>IFERROR(VLOOKUP(A2036,[1]Monitoramento_Base_somente_Said!$A:$J,9,FALSE),0)</f>
        <v>0</v>
      </c>
      <c r="G2036" s="13">
        <f>IFERROR(VLOOKUP(A2036,[1]Monitoramento_Base_somente_Said!$A:$J,10,FALSE),0)</f>
        <v>0</v>
      </c>
      <c r="H2036" s="13">
        <f>IFERROR(VLOOKUP(A2036,[2]Sheet1!$A:$I,4,FALSE),0)</f>
        <v>0</v>
      </c>
      <c r="I2036" s="13">
        <f>IFERROR(VLOOKUP(A2036,[2]Sheet1!$A:$I,5,FALSE),0)</f>
        <v>0</v>
      </c>
      <c r="J2036" s="13">
        <f>IFERROR(VLOOKUP(A2036,[2]Sheet1!$A:$I,6,FALSE),0)</f>
        <v>0</v>
      </c>
      <c r="K2036" s="13">
        <f>IFERROR(VLOOKUP(A2036,[2]Sheet1!$A:$I,7,FALSE),0)</f>
        <v>0</v>
      </c>
      <c r="L2036" s="13">
        <f>IFERROR(VLOOKUP(A2036,[2]Sheet1!$A:$I,8,FALSE),0)</f>
        <v>0</v>
      </c>
      <c r="M2036" s="13">
        <f>IFERROR(VLOOKUP(A2036,[2]Sheet1!$A:$I,9,FALSE),0)</f>
        <v>0</v>
      </c>
      <c r="N2036" s="13">
        <f>IFERROR(VLOOKUP(A2036,[3]Sheet1!$A:$G,2,FALSE),0)</f>
        <v>64596</v>
      </c>
      <c r="O2036" s="13">
        <f>IFERROR(VLOOKUP(A2036,[3]Sheet1!$A:$G,3,FALSE),0)</f>
        <v>0</v>
      </c>
      <c r="P2036" s="13">
        <f>IFERROR(VLOOKUP(A2036,[3]Sheet1!$A:$G,4,FALSE),0)</f>
        <v>0</v>
      </c>
      <c r="Q2036" s="13">
        <f>IFERROR(VLOOKUP(A2036,[3]Sheet1!$A:$G,5,FALSE),0)</f>
        <v>0</v>
      </c>
      <c r="R2036" s="13">
        <f>IFERROR(VLOOKUP(A2036,[3]Sheet1!$A:$H,6,FALSE),0)</f>
        <v>0</v>
      </c>
      <c r="S2036" s="13">
        <f>IFERROR(VLOOKUP(A2036,[3]Sheet1!$A:$I,7,FALSE),0)</f>
        <v>0</v>
      </c>
      <c r="T2036" s="13" t="str">
        <f t="shared" si="187"/>
        <v>Sim</v>
      </c>
      <c r="U2036" s="13" t="str">
        <f t="shared" si="188"/>
        <v>Não</v>
      </c>
      <c r="V2036" s="13" t="str">
        <f t="shared" si="189"/>
        <v>Não</v>
      </c>
      <c r="W2036" s="13" t="str">
        <f t="shared" si="190"/>
        <v>Não</v>
      </c>
      <c r="X2036" s="13" t="str">
        <f t="shared" si="191"/>
        <v>Não</v>
      </c>
      <c r="Y2036" s="13" t="str">
        <f t="shared" si="192"/>
        <v>Não</v>
      </c>
    </row>
    <row r="2037" spans="1:25">
      <c r="A2037" s="23">
        <v>316730</v>
      </c>
      <c r="B2037" s="13">
        <f>IFERROR(VLOOKUP(A2037,[1]Monitoramento_Base_somente_Said!$A:$J,5,FALSE),0)</f>
        <v>0</v>
      </c>
      <c r="C2037" s="13">
        <f>IFERROR(VLOOKUP(A2037,[1]Monitoramento_Base_somente_Said!$A:$J,6,FALSE),0)</f>
        <v>0</v>
      </c>
      <c r="D2037" s="13">
        <f>IFERROR(VLOOKUP(A2037,[1]Monitoramento_Base_somente_Said!$A:$J,7,FALSE),0)</f>
        <v>0</v>
      </c>
      <c r="E2037" s="13">
        <f>IFERROR(VLOOKUP(A2037,[1]Monitoramento_Base_somente_Said!$A:$J,8,FALSE),0)</f>
        <v>0</v>
      </c>
      <c r="F2037" s="13">
        <f>IFERROR(VLOOKUP(A2037,[1]Monitoramento_Base_somente_Said!$A:$J,9,FALSE),0)</f>
        <v>0</v>
      </c>
      <c r="G2037" s="13">
        <f>IFERROR(VLOOKUP(A2037,[1]Monitoramento_Base_somente_Said!$A:$J,10,FALSE),0)</f>
        <v>0</v>
      </c>
      <c r="H2037" s="13">
        <f>IFERROR(VLOOKUP(A2037,[2]Sheet1!$A:$I,4,FALSE),0)</f>
        <v>0</v>
      </c>
      <c r="I2037" s="13">
        <f>IFERROR(VLOOKUP(A2037,[2]Sheet1!$A:$I,5,FALSE),0)</f>
        <v>0</v>
      </c>
      <c r="J2037" s="13">
        <f>IFERROR(VLOOKUP(A2037,[2]Sheet1!$A:$I,6,FALSE),0)</f>
        <v>0</v>
      </c>
      <c r="K2037" s="13">
        <f>IFERROR(VLOOKUP(A2037,[2]Sheet1!$A:$I,7,FALSE),0)</f>
        <v>0</v>
      </c>
      <c r="L2037" s="13">
        <f>IFERROR(VLOOKUP(A2037,[2]Sheet1!$A:$I,8,FALSE),0)</f>
        <v>0</v>
      </c>
      <c r="M2037" s="13">
        <f>IFERROR(VLOOKUP(A2037,[2]Sheet1!$A:$I,9,FALSE),0)</f>
        <v>0</v>
      </c>
      <c r="N2037" s="13">
        <f>IFERROR(VLOOKUP(A2037,[3]Sheet1!$A:$G,2,FALSE),0)</f>
        <v>46</v>
      </c>
      <c r="O2037" s="13">
        <f>IFERROR(VLOOKUP(A2037,[3]Sheet1!$A:$G,3,FALSE),0)</f>
        <v>0</v>
      </c>
      <c r="P2037" s="13">
        <f>IFERROR(VLOOKUP(A2037,[3]Sheet1!$A:$G,4,FALSE),0)</f>
        <v>0</v>
      </c>
      <c r="Q2037" s="13">
        <f>IFERROR(VLOOKUP(A2037,[3]Sheet1!$A:$G,5,FALSE),0)</f>
        <v>0</v>
      </c>
      <c r="R2037" s="13">
        <f>IFERROR(VLOOKUP(A2037,[3]Sheet1!$A:$H,6,FALSE),0)</f>
        <v>0</v>
      </c>
      <c r="S2037" s="13">
        <f>IFERROR(VLOOKUP(A2037,[3]Sheet1!$A:$I,7,FALSE),0)</f>
        <v>0</v>
      </c>
      <c r="T2037" s="13" t="str">
        <f t="shared" si="187"/>
        <v>Sim</v>
      </c>
      <c r="U2037" s="13" t="str">
        <f t="shared" si="188"/>
        <v>Não</v>
      </c>
      <c r="V2037" s="13" t="str">
        <f t="shared" si="189"/>
        <v>Não</v>
      </c>
      <c r="W2037" s="13" t="str">
        <f t="shared" si="190"/>
        <v>Não</v>
      </c>
      <c r="X2037" s="13" t="str">
        <f t="shared" si="191"/>
        <v>Não</v>
      </c>
      <c r="Y2037" s="13" t="str">
        <f t="shared" si="192"/>
        <v>Não</v>
      </c>
    </row>
    <row r="2038" spans="1:25">
      <c r="A2038" s="9">
        <v>316740</v>
      </c>
      <c r="B2038" s="13">
        <f>IFERROR(VLOOKUP(A2038,[1]Monitoramento_Base_somente_Said!$A:$J,5,FALSE),0)</f>
        <v>0</v>
      </c>
      <c r="C2038" s="13">
        <f>IFERROR(VLOOKUP(A2038,[1]Monitoramento_Base_somente_Said!$A:$J,6,FALSE),0)</f>
        <v>0</v>
      </c>
      <c r="D2038" s="13">
        <f>IFERROR(VLOOKUP(A2038,[1]Monitoramento_Base_somente_Said!$A:$J,7,FALSE),0)</f>
        <v>0</v>
      </c>
      <c r="E2038" s="13">
        <f>IFERROR(VLOOKUP(A2038,[1]Monitoramento_Base_somente_Said!$A:$J,8,FALSE),0)</f>
        <v>0</v>
      </c>
      <c r="F2038" s="13">
        <f>IFERROR(VLOOKUP(A2038,[1]Monitoramento_Base_somente_Said!$A:$J,9,FALSE),0)</f>
        <v>0</v>
      </c>
      <c r="G2038" s="13">
        <f>IFERROR(VLOOKUP(A2038,[1]Monitoramento_Base_somente_Said!$A:$J,10,FALSE),0)</f>
        <v>0</v>
      </c>
      <c r="H2038" s="13">
        <f>IFERROR(VLOOKUP(A2038,[2]Sheet1!$A:$I,4,FALSE),0)</f>
        <v>0</v>
      </c>
      <c r="I2038" s="13">
        <f>IFERROR(VLOOKUP(A2038,[2]Sheet1!$A:$I,5,FALSE),0)</f>
        <v>0</v>
      </c>
      <c r="J2038" s="13">
        <f>IFERROR(VLOOKUP(A2038,[2]Sheet1!$A:$I,6,FALSE),0)</f>
        <v>0</v>
      </c>
      <c r="K2038" s="13">
        <f>IFERROR(VLOOKUP(A2038,[2]Sheet1!$A:$I,7,FALSE),0)</f>
        <v>0</v>
      </c>
      <c r="L2038" s="13">
        <f>IFERROR(VLOOKUP(A2038,[2]Sheet1!$A:$I,8,FALSE),0)</f>
        <v>0</v>
      </c>
      <c r="M2038" s="13">
        <f>IFERROR(VLOOKUP(A2038,[2]Sheet1!$A:$I,9,FALSE),0)</f>
        <v>0</v>
      </c>
      <c r="N2038" s="13">
        <f>IFERROR(VLOOKUP(A2038,[3]Sheet1!$A:$G,2,FALSE),0)</f>
        <v>0</v>
      </c>
      <c r="O2038" s="13">
        <f>IFERROR(VLOOKUP(A2038,[3]Sheet1!$A:$G,3,FALSE),0)</f>
        <v>0</v>
      </c>
      <c r="P2038" s="13">
        <f>IFERROR(VLOOKUP(A2038,[3]Sheet1!$A:$G,4,FALSE),0)</f>
        <v>0</v>
      </c>
      <c r="Q2038" s="13">
        <f>IFERROR(VLOOKUP(A2038,[3]Sheet1!$A:$G,5,FALSE),0)</f>
        <v>0</v>
      </c>
      <c r="R2038" s="13">
        <f>IFERROR(VLOOKUP(A2038,[3]Sheet1!$A:$H,6,FALSE),0)</f>
        <v>0</v>
      </c>
      <c r="S2038" s="13">
        <f>IFERROR(VLOOKUP(A2038,[3]Sheet1!$A:$I,7,FALSE),0)</f>
        <v>0</v>
      </c>
      <c r="T2038" s="13" t="str">
        <f t="shared" si="187"/>
        <v>Não</v>
      </c>
      <c r="U2038" s="13" t="str">
        <f t="shared" si="188"/>
        <v>Não</v>
      </c>
      <c r="V2038" s="13" t="str">
        <f t="shared" si="189"/>
        <v>Não</v>
      </c>
      <c r="W2038" s="13" t="str">
        <f t="shared" si="190"/>
        <v>Não</v>
      </c>
      <c r="X2038" s="13" t="str">
        <f t="shared" si="191"/>
        <v>Não</v>
      </c>
      <c r="Y2038" s="13" t="str">
        <f t="shared" si="192"/>
        <v>Não</v>
      </c>
    </row>
    <row r="2039" spans="1:25">
      <c r="A2039" s="23">
        <v>316750</v>
      </c>
      <c r="B2039" s="13">
        <f>IFERROR(VLOOKUP(A2039,[1]Monitoramento_Base_somente_Said!$A:$J,5,FALSE),0)</f>
        <v>0</v>
      </c>
      <c r="C2039" s="13">
        <f>IFERROR(VLOOKUP(A2039,[1]Monitoramento_Base_somente_Said!$A:$J,6,FALSE),0)</f>
        <v>0</v>
      </c>
      <c r="D2039" s="13">
        <f>IFERROR(VLOOKUP(A2039,[1]Monitoramento_Base_somente_Said!$A:$J,7,FALSE),0)</f>
        <v>0</v>
      </c>
      <c r="E2039" s="13">
        <f>IFERROR(VLOOKUP(A2039,[1]Monitoramento_Base_somente_Said!$A:$J,8,FALSE),0)</f>
        <v>0</v>
      </c>
      <c r="F2039" s="13">
        <f>IFERROR(VLOOKUP(A2039,[1]Monitoramento_Base_somente_Said!$A:$J,9,FALSE),0)</f>
        <v>0</v>
      </c>
      <c r="G2039" s="13">
        <f>IFERROR(VLOOKUP(A2039,[1]Monitoramento_Base_somente_Said!$A:$J,10,FALSE),0)</f>
        <v>0</v>
      </c>
      <c r="H2039" s="13">
        <f>IFERROR(VLOOKUP(A2039,[2]Sheet1!$A:$I,4,FALSE),0)</f>
        <v>0</v>
      </c>
      <c r="I2039" s="13">
        <f>IFERROR(VLOOKUP(A2039,[2]Sheet1!$A:$I,5,FALSE),0)</f>
        <v>0</v>
      </c>
      <c r="J2039" s="13">
        <f>IFERROR(VLOOKUP(A2039,[2]Sheet1!$A:$I,6,FALSE),0)</f>
        <v>0</v>
      </c>
      <c r="K2039" s="13">
        <f>IFERROR(VLOOKUP(A2039,[2]Sheet1!$A:$I,7,FALSE),0)</f>
        <v>0</v>
      </c>
      <c r="L2039" s="13">
        <f>IFERROR(VLOOKUP(A2039,[2]Sheet1!$A:$I,8,FALSE),0)</f>
        <v>0</v>
      </c>
      <c r="M2039" s="13">
        <f>IFERROR(VLOOKUP(A2039,[2]Sheet1!$A:$I,9,FALSE),0)</f>
        <v>0</v>
      </c>
      <c r="N2039" s="13">
        <f>IFERROR(VLOOKUP(A2039,[3]Sheet1!$A:$G,2,FALSE),0)</f>
        <v>0</v>
      </c>
      <c r="O2039" s="13">
        <f>IFERROR(VLOOKUP(A2039,[3]Sheet1!$A:$G,3,FALSE),0)</f>
        <v>0</v>
      </c>
      <c r="P2039" s="13">
        <f>IFERROR(VLOOKUP(A2039,[3]Sheet1!$A:$G,4,FALSE),0)</f>
        <v>0</v>
      </c>
      <c r="Q2039" s="13">
        <f>IFERROR(VLOOKUP(A2039,[3]Sheet1!$A:$G,5,FALSE),0)</f>
        <v>0</v>
      </c>
      <c r="R2039" s="13">
        <f>IFERROR(VLOOKUP(A2039,[3]Sheet1!$A:$H,6,FALSE),0)</f>
        <v>0</v>
      </c>
      <c r="S2039" s="13">
        <f>IFERROR(VLOOKUP(A2039,[3]Sheet1!$A:$I,7,FALSE),0)</f>
        <v>0</v>
      </c>
      <c r="T2039" s="13" t="str">
        <f t="shared" si="187"/>
        <v>Não</v>
      </c>
      <c r="U2039" s="13" t="str">
        <f t="shared" si="188"/>
        <v>Não</v>
      </c>
      <c r="V2039" s="13" t="str">
        <f t="shared" si="189"/>
        <v>Não</v>
      </c>
      <c r="W2039" s="13" t="str">
        <f t="shared" si="190"/>
        <v>Não</v>
      </c>
      <c r="X2039" s="13" t="str">
        <f t="shared" si="191"/>
        <v>Não</v>
      </c>
      <c r="Y2039" s="13" t="str">
        <f t="shared" si="192"/>
        <v>Não</v>
      </c>
    </row>
    <row r="2040" spans="1:25">
      <c r="A2040" s="9">
        <v>316760</v>
      </c>
      <c r="B2040" s="13">
        <f>IFERROR(VLOOKUP(A2040,[1]Monitoramento_Base_somente_Said!$A:$J,5,FALSE),0)</f>
        <v>0</v>
      </c>
      <c r="C2040" s="13">
        <f>IFERROR(VLOOKUP(A2040,[1]Monitoramento_Base_somente_Said!$A:$J,6,FALSE),0)</f>
        <v>0</v>
      </c>
      <c r="D2040" s="13">
        <f>IFERROR(VLOOKUP(A2040,[1]Monitoramento_Base_somente_Said!$A:$J,7,FALSE),0)</f>
        <v>0</v>
      </c>
      <c r="E2040" s="13">
        <f>IFERROR(VLOOKUP(A2040,[1]Monitoramento_Base_somente_Said!$A:$J,8,FALSE),0)</f>
        <v>0</v>
      </c>
      <c r="F2040" s="13">
        <f>IFERROR(VLOOKUP(A2040,[1]Monitoramento_Base_somente_Said!$A:$J,9,FALSE),0)</f>
        <v>0</v>
      </c>
      <c r="G2040" s="13">
        <f>IFERROR(VLOOKUP(A2040,[1]Monitoramento_Base_somente_Said!$A:$J,10,FALSE),0)</f>
        <v>0</v>
      </c>
      <c r="H2040" s="13">
        <f>IFERROR(VLOOKUP(A2040,[2]Sheet1!$A:$I,4,FALSE),0)</f>
        <v>0</v>
      </c>
      <c r="I2040" s="13">
        <f>IFERROR(VLOOKUP(A2040,[2]Sheet1!$A:$I,5,FALSE),0)</f>
        <v>0</v>
      </c>
      <c r="J2040" s="13">
        <f>IFERROR(VLOOKUP(A2040,[2]Sheet1!$A:$I,6,FALSE),0)</f>
        <v>0</v>
      </c>
      <c r="K2040" s="13">
        <f>IFERROR(VLOOKUP(A2040,[2]Sheet1!$A:$I,7,FALSE),0)</f>
        <v>0</v>
      </c>
      <c r="L2040" s="13">
        <f>IFERROR(VLOOKUP(A2040,[2]Sheet1!$A:$I,8,FALSE),0)</f>
        <v>0</v>
      </c>
      <c r="M2040" s="13">
        <f>IFERROR(VLOOKUP(A2040,[2]Sheet1!$A:$I,9,FALSE),0)</f>
        <v>0</v>
      </c>
      <c r="N2040" s="13">
        <f>IFERROR(VLOOKUP(A2040,[3]Sheet1!$A:$G,2,FALSE),0)</f>
        <v>120</v>
      </c>
      <c r="O2040" s="13">
        <f>IFERROR(VLOOKUP(A2040,[3]Sheet1!$A:$G,3,FALSE),0)</f>
        <v>0</v>
      </c>
      <c r="P2040" s="13">
        <f>IFERROR(VLOOKUP(A2040,[3]Sheet1!$A:$G,4,FALSE),0)</f>
        <v>0</v>
      </c>
      <c r="Q2040" s="13">
        <f>IFERROR(VLOOKUP(A2040,[3]Sheet1!$A:$G,5,FALSE),0)</f>
        <v>0</v>
      </c>
      <c r="R2040" s="13">
        <f>IFERROR(VLOOKUP(A2040,[3]Sheet1!$A:$H,6,FALSE),0)</f>
        <v>0</v>
      </c>
      <c r="S2040" s="13">
        <f>IFERROR(VLOOKUP(A2040,[3]Sheet1!$A:$I,7,FALSE),0)</f>
        <v>0</v>
      </c>
      <c r="T2040" s="13" t="str">
        <f t="shared" si="187"/>
        <v>Sim</v>
      </c>
      <c r="U2040" s="13" t="str">
        <f t="shared" si="188"/>
        <v>Não</v>
      </c>
      <c r="V2040" s="13" t="str">
        <f t="shared" si="189"/>
        <v>Não</v>
      </c>
      <c r="W2040" s="13" t="str">
        <f t="shared" si="190"/>
        <v>Não</v>
      </c>
      <c r="X2040" s="13" t="str">
        <f t="shared" si="191"/>
        <v>Não</v>
      </c>
      <c r="Y2040" s="13" t="str">
        <f t="shared" si="192"/>
        <v>Não</v>
      </c>
    </row>
    <row r="2041" spans="1:25">
      <c r="A2041" s="9">
        <v>316770</v>
      </c>
      <c r="B2041" s="13">
        <f>IFERROR(VLOOKUP(A2041,[1]Monitoramento_Base_somente_Said!$A:$J,5,FALSE),0)</f>
        <v>0</v>
      </c>
      <c r="C2041" s="13">
        <f>IFERROR(VLOOKUP(A2041,[1]Monitoramento_Base_somente_Said!$A:$J,6,FALSE),0)</f>
        <v>0</v>
      </c>
      <c r="D2041" s="13">
        <f>IFERROR(VLOOKUP(A2041,[1]Monitoramento_Base_somente_Said!$A:$J,7,FALSE),0)</f>
        <v>0</v>
      </c>
      <c r="E2041" s="13">
        <f>IFERROR(VLOOKUP(A2041,[1]Monitoramento_Base_somente_Said!$A:$J,8,FALSE),0)</f>
        <v>0</v>
      </c>
      <c r="F2041" s="13">
        <f>IFERROR(VLOOKUP(A2041,[1]Monitoramento_Base_somente_Said!$A:$J,9,FALSE),0)</f>
        <v>0</v>
      </c>
      <c r="G2041" s="13">
        <f>IFERROR(VLOOKUP(A2041,[1]Monitoramento_Base_somente_Said!$A:$J,10,FALSE),0)</f>
        <v>0</v>
      </c>
      <c r="H2041" s="13">
        <f>IFERROR(VLOOKUP(A2041,[2]Sheet1!$A:$I,4,FALSE),0)</f>
        <v>0</v>
      </c>
      <c r="I2041" s="13">
        <f>IFERROR(VLOOKUP(A2041,[2]Sheet1!$A:$I,5,FALSE),0)</f>
        <v>0</v>
      </c>
      <c r="J2041" s="13">
        <f>IFERROR(VLOOKUP(A2041,[2]Sheet1!$A:$I,6,FALSE),0)</f>
        <v>0</v>
      </c>
      <c r="K2041" s="13">
        <f>IFERROR(VLOOKUP(A2041,[2]Sheet1!$A:$I,7,FALSE),0)</f>
        <v>0</v>
      </c>
      <c r="L2041" s="13">
        <f>IFERROR(VLOOKUP(A2041,[2]Sheet1!$A:$I,8,FALSE),0)</f>
        <v>0</v>
      </c>
      <c r="M2041" s="13">
        <f>IFERROR(VLOOKUP(A2041,[2]Sheet1!$A:$I,9,FALSE),0)</f>
        <v>0</v>
      </c>
      <c r="N2041" s="13">
        <f>IFERROR(VLOOKUP(A2041,[3]Sheet1!$A:$G,2,FALSE),0)</f>
        <v>3148</v>
      </c>
      <c r="O2041" s="13">
        <f>IFERROR(VLOOKUP(A2041,[3]Sheet1!$A:$G,3,FALSE),0)</f>
        <v>0</v>
      </c>
      <c r="P2041" s="13">
        <f>IFERROR(VLOOKUP(A2041,[3]Sheet1!$A:$G,4,FALSE),0)</f>
        <v>0</v>
      </c>
      <c r="Q2041" s="13">
        <f>IFERROR(VLOOKUP(A2041,[3]Sheet1!$A:$G,5,FALSE),0)</f>
        <v>0</v>
      </c>
      <c r="R2041" s="13">
        <f>IFERROR(VLOOKUP(A2041,[3]Sheet1!$A:$H,6,FALSE),0)</f>
        <v>0</v>
      </c>
      <c r="S2041" s="13">
        <f>IFERROR(VLOOKUP(A2041,[3]Sheet1!$A:$I,7,FALSE),0)</f>
        <v>0</v>
      </c>
      <c r="T2041" s="13" t="str">
        <f t="shared" si="187"/>
        <v>Sim</v>
      </c>
      <c r="U2041" s="13" t="str">
        <f t="shared" si="188"/>
        <v>Não</v>
      </c>
      <c r="V2041" s="13" t="str">
        <f t="shared" si="189"/>
        <v>Não</v>
      </c>
      <c r="W2041" s="13" t="str">
        <f t="shared" si="190"/>
        <v>Não</v>
      </c>
      <c r="X2041" s="13" t="str">
        <f t="shared" si="191"/>
        <v>Não</v>
      </c>
      <c r="Y2041" s="13" t="str">
        <f t="shared" si="192"/>
        <v>Não</v>
      </c>
    </row>
    <row r="2042" spans="1:25">
      <c r="A2042" s="9">
        <v>316780</v>
      </c>
      <c r="B2042" s="13">
        <f>IFERROR(VLOOKUP(A2042,[1]Monitoramento_Base_somente_Said!$A:$J,5,FALSE),0)</f>
        <v>0</v>
      </c>
      <c r="C2042" s="13">
        <f>IFERROR(VLOOKUP(A2042,[1]Monitoramento_Base_somente_Said!$A:$J,6,FALSE),0)</f>
        <v>0</v>
      </c>
      <c r="D2042" s="13">
        <f>IFERROR(VLOOKUP(A2042,[1]Monitoramento_Base_somente_Said!$A:$J,7,FALSE),0)</f>
        <v>0</v>
      </c>
      <c r="E2042" s="13">
        <f>IFERROR(VLOOKUP(A2042,[1]Monitoramento_Base_somente_Said!$A:$J,8,FALSE),0)</f>
        <v>0</v>
      </c>
      <c r="F2042" s="13">
        <f>IFERROR(VLOOKUP(A2042,[1]Monitoramento_Base_somente_Said!$A:$J,9,FALSE),0)</f>
        <v>0</v>
      </c>
      <c r="G2042" s="13">
        <f>IFERROR(VLOOKUP(A2042,[1]Monitoramento_Base_somente_Said!$A:$J,10,FALSE),0)</f>
        <v>0</v>
      </c>
      <c r="H2042" s="13">
        <f>IFERROR(VLOOKUP(A2042,[2]Sheet1!$A:$I,4,FALSE),0)</f>
        <v>0</v>
      </c>
      <c r="I2042" s="13">
        <f>IFERROR(VLOOKUP(A2042,[2]Sheet1!$A:$I,5,FALSE),0)</f>
        <v>0</v>
      </c>
      <c r="J2042" s="13">
        <f>IFERROR(VLOOKUP(A2042,[2]Sheet1!$A:$I,6,FALSE),0)</f>
        <v>0</v>
      </c>
      <c r="K2042" s="13">
        <f>IFERROR(VLOOKUP(A2042,[2]Sheet1!$A:$I,7,FALSE),0)</f>
        <v>0</v>
      </c>
      <c r="L2042" s="13">
        <f>IFERROR(VLOOKUP(A2042,[2]Sheet1!$A:$I,8,FALSE),0)</f>
        <v>0</v>
      </c>
      <c r="M2042" s="13">
        <f>IFERROR(VLOOKUP(A2042,[2]Sheet1!$A:$I,9,FALSE),0)</f>
        <v>0</v>
      </c>
      <c r="N2042" s="13">
        <f>IFERROR(VLOOKUP(A2042,[3]Sheet1!$A:$G,2,FALSE),0)</f>
        <v>0</v>
      </c>
      <c r="O2042" s="13">
        <f>IFERROR(VLOOKUP(A2042,[3]Sheet1!$A:$G,3,FALSE),0)</f>
        <v>0</v>
      </c>
      <c r="P2042" s="13">
        <f>IFERROR(VLOOKUP(A2042,[3]Sheet1!$A:$G,4,FALSE),0)</f>
        <v>0</v>
      </c>
      <c r="Q2042" s="13">
        <f>IFERROR(VLOOKUP(A2042,[3]Sheet1!$A:$G,5,FALSE),0)</f>
        <v>0</v>
      </c>
      <c r="R2042" s="13">
        <f>IFERROR(VLOOKUP(A2042,[3]Sheet1!$A:$H,6,FALSE),0)</f>
        <v>0</v>
      </c>
      <c r="S2042" s="13">
        <f>IFERROR(VLOOKUP(A2042,[3]Sheet1!$A:$I,7,FALSE),0)</f>
        <v>0</v>
      </c>
      <c r="T2042" s="13" t="str">
        <f t="shared" si="187"/>
        <v>Não</v>
      </c>
      <c r="U2042" s="13" t="str">
        <f t="shared" si="188"/>
        <v>Não</v>
      </c>
      <c r="V2042" s="13" t="str">
        <f t="shared" si="189"/>
        <v>Não</v>
      </c>
      <c r="W2042" s="13" t="str">
        <f t="shared" si="190"/>
        <v>Não</v>
      </c>
      <c r="X2042" s="13" t="str">
        <f t="shared" si="191"/>
        <v>Não</v>
      </c>
      <c r="Y2042" s="13" t="str">
        <f t="shared" si="192"/>
        <v>Não</v>
      </c>
    </row>
    <row r="2043" spans="1:25">
      <c r="A2043" s="9">
        <v>316790</v>
      </c>
      <c r="B2043" s="13">
        <f>IFERROR(VLOOKUP(A2043,[1]Monitoramento_Base_somente_Said!$A:$J,5,FALSE),0)</f>
        <v>0</v>
      </c>
      <c r="C2043" s="13">
        <f>IFERROR(VLOOKUP(A2043,[1]Monitoramento_Base_somente_Said!$A:$J,6,FALSE),0)</f>
        <v>0</v>
      </c>
      <c r="D2043" s="13">
        <f>IFERROR(VLOOKUP(A2043,[1]Monitoramento_Base_somente_Said!$A:$J,7,FALSE),0)</f>
        <v>0</v>
      </c>
      <c r="E2043" s="13">
        <f>IFERROR(VLOOKUP(A2043,[1]Monitoramento_Base_somente_Said!$A:$J,8,FALSE),0)</f>
        <v>0</v>
      </c>
      <c r="F2043" s="13">
        <f>IFERROR(VLOOKUP(A2043,[1]Monitoramento_Base_somente_Said!$A:$J,9,FALSE),0)</f>
        <v>0</v>
      </c>
      <c r="G2043" s="13">
        <f>IFERROR(VLOOKUP(A2043,[1]Monitoramento_Base_somente_Said!$A:$J,10,FALSE),0)</f>
        <v>0</v>
      </c>
      <c r="H2043" s="13">
        <f>IFERROR(VLOOKUP(A2043,[2]Sheet1!$A:$I,4,FALSE),0)</f>
        <v>0</v>
      </c>
      <c r="I2043" s="13">
        <f>IFERROR(VLOOKUP(A2043,[2]Sheet1!$A:$I,5,FALSE),0)</f>
        <v>0</v>
      </c>
      <c r="J2043" s="13">
        <f>IFERROR(VLOOKUP(A2043,[2]Sheet1!$A:$I,6,FALSE),0)</f>
        <v>0</v>
      </c>
      <c r="K2043" s="13">
        <f>IFERROR(VLOOKUP(A2043,[2]Sheet1!$A:$I,7,FALSE),0)</f>
        <v>0</v>
      </c>
      <c r="L2043" s="13">
        <f>IFERROR(VLOOKUP(A2043,[2]Sheet1!$A:$I,8,FALSE),0)</f>
        <v>0</v>
      </c>
      <c r="M2043" s="13">
        <f>IFERROR(VLOOKUP(A2043,[2]Sheet1!$A:$I,9,FALSE),0)</f>
        <v>0</v>
      </c>
      <c r="N2043" s="13">
        <f>IFERROR(VLOOKUP(A2043,[3]Sheet1!$A:$G,2,FALSE),0)</f>
        <v>36678</v>
      </c>
      <c r="O2043" s="13">
        <f>IFERROR(VLOOKUP(A2043,[3]Sheet1!$A:$G,3,FALSE),0)</f>
        <v>0</v>
      </c>
      <c r="P2043" s="13">
        <f>IFERROR(VLOOKUP(A2043,[3]Sheet1!$A:$G,4,FALSE),0)</f>
        <v>0</v>
      </c>
      <c r="Q2043" s="13">
        <f>IFERROR(VLOOKUP(A2043,[3]Sheet1!$A:$G,5,FALSE),0)</f>
        <v>0</v>
      </c>
      <c r="R2043" s="13">
        <f>IFERROR(VLOOKUP(A2043,[3]Sheet1!$A:$H,6,FALSE),0)</f>
        <v>0</v>
      </c>
      <c r="S2043" s="13">
        <f>IFERROR(VLOOKUP(A2043,[3]Sheet1!$A:$I,7,FALSE),0)</f>
        <v>0</v>
      </c>
      <c r="T2043" s="13" t="str">
        <f t="shared" si="187"/>
        <v>Sim</v>
      </c>
      <c r="U2043" s="13" t="str">
        <f t="shared" si="188"/>
        <v>Não</v>
      </c>
      <c r="V2043" s="13" t="str">
        <f t="shared" si="189"/>
        <v>Não</v>
      </c>
      <c r="W2043" s="13" t="str">
        <f t="shared" si="190"/>
        <v>Não</v>
      </c>
      <c r="X2043" s="13" t="str">
        <f t="shared" si="191"/>
        <v>Não</v>
      </c>
      <c r="Y2043" s="13" t="str">
        <f t="shared" si="192"/>
        <v>Não</v>
      </c>
    </row>
    <row r="2044" spans="1:25">
      <c r="A2044" s="9">
        <v>316800</v>
      </c>
      <c r="B2044" s="13">
        <f>IFERROR(VLOOKUP(A2044,[1]Monitoramento_Base_somente_Said!$A:$J,5,FALSE),0)</f>
        <v>0</v>
      </c>
      <c r="C2044" s="13">
        <f>IFERROR(VLOOKUP(A2044,[1]Monitoramento_Base_somente_Said!$A:$J,6,FALSE),0)</f>
        <v>0</v>
      </c>
      <c r="D2044" s="13">
        <f>IFERROR(VLOOKUP(A2044,[1]Monitoramento_Base_somente_Said!$A:$J,7,FALSE),0)</f>
        <v>0</v>
      </c>
      <c r="E2044" s="13">
        <f>IFERROR(VLOOKUP(A2044,[1]Monitoramento_Base_somente_Said!$A:$J,8,FALSE),0)</f>
        <v>0</v>
      </c>
      <c r="F2044" s="13">
        <f>IFERROR(VLOOKUP(A2044,[1]Monitoramento_Base_somente_Said!$A:$J,9,FALSE),0)</f>
        <v>0</v>
      </c>
      <c r="G2044" s="13">
        <f>IFERROR(VLOOKUP(A2044,[1]Monitoramento_Base_somente_Said!$A:$J,10,FALSE),0)</f>
        <v>0</v>
      </c>
      <c r="H2044" s="13">
        <f>IFERROR(VLOOKUP(A2044,[2]Sheet1!$A:$I,4,FALSE),0)</f>
        <v>0</v>
      </c>
      <c r="I2044" s="13">
        <f>IFERROR(VLOOKUP(A2044,[2]Sheet1!$A:$I,5,FALSE),0)</f>
        <v>0</v>
      </c>
      <c r="J2044" s="13">
        <f>IFERROR(VLOOKUP(A2044,[2]Sheet1!$A:$I,6,FALSE),0)</f>
        <v>0</v>
      </c>
      <c r="K2044" s="13">
        <f>IFERROR(VLOOKUP(A2044,[2]Sheet1!$A:$I,7,FALSE),0)</f>
        <v>0</v>
      </c>
      <c r="L2044" s="13">
        <f>IFERROR(VLOOKUP(A2044,[2]Sheet1!$A:$I,8,FALSE),0)</f>
        <v>0</v>
      </c>
      <c r="M2044" s="13">
        <f>IFERROR(VLOOKUP(A2044,[2]Sheet1!$A:$I,9,FALSE),0)</f>
        <v>0</v>
      </c>
      <c r="N2044" s="13">
        <f>IFERROR(VLOOKUP(A2044,[3]Sheet1!$A:$G,2,FALSE),0)</f>
        <v>516685</v>
      </c>
      <c r="O2044" s="13">
        <f>IFERROR(VLOOKUP(A2044,[3]Sheet1!$A:$G,3,FALSE),0)</f>
        <v>0</v>
      </c>
      <c r="P2044" s="13">
        <f>IFERROR(VLOOKUP(A2044,[3]Sheet1!$A:$G,4,FALSE),0)</f>
        <v>0</v>
      </c>
      <c r="Q2044" s="13">
        <f>IFERROR(VLOOKUP(A2044,[3]Sheet1!$A:$G,5,FALSE),0)</f>
        <v>0</v>
      </c>
      <c r="R2044" s="13">
        <f>IFERROR(VLOOKUP(A2044,[3]Sheet1!$A:$H,6,FALSE),0)</f>
        <v>0</v>
      </c>
      <c r="S2044" s="13">
        <f>IFERROR(VLOOKUP(A2044,[3]Sheet1!$A:$I,7,FALSE),0)</f>
        <v>0</v>
      </c>
      <c r="T2044" s="13" t="str">
        <f t="shared" si="187"/>
        <v>Sim</v>
      </c>
      <c r="U2044" s="13" t="str">
        <f t="shared" si="188"/>
        <v>Não</v>
      </c>
      <c r="V2044" s="13" t="str">
        <f t="shared" si="189"/>
        <v>Não</v>
      </c>
      <c r="W2044" s="13" t="str">
        <f t="shared" si="190"/>
        <v>Não</v>
      </c>
      <c r="X2044" s="13" t="str">
        <f t="shared" si="191"/>
        <v>Não</v>
      </c>
      <c r="Y2044" s="13" t="str">
        <f t="shared" si="192"/>
        <v>Não</v>
      </c>
    </row>
    <row r="2045" spans="1:25">
      <c r="A2045" s="23">
        <v>316805</v>
      </c>
      <c r="B2045" s="13">
        <f>IFERROR(VLOOKUP(A2045,[1]Monitoramento_Base_somente_Said!$A:$J,5,FALSE),0)</f>
        <v>0</v>
      </c>
      <c r="C2045" s="13">
        <f>IFERROR(VLOOKUP(A2045,[1]Monitoramento_Base_somente_Said!$A:$J,6,FALSE),0)</f>
        <v>0</v>
      </c>
      <c r="D2045" s="13">
        <f>IFERROR(VLOOKUP(A2045,[1]Monitoramento_Base_somente_Said!$A:$J,7,FALSE),0)</f>
        <v>0</v>
      </c>
      <c r="E2045" s="13">
        <f>IFERROR(VLOOKUP(A2045,[1]Monitoramento_Base_somente_Said!$A:$J,8,FALSE),0)</f>
        <v>0</v>
      </c>
      <c r="F2045" s="13">
        <f>IFERROR(VLOOKUP(A2045,[1]Monitoramento_Base_somente_Said!$A:$J,9,FALSE),0)</f>
        <v>0</v>
      </c>
      <c r="G2045" s="13">
        <f>IFERROR(VLOOKUP(A2045,[1]Monitoramento_Base_somente_Said!$A:$J,10,FALSE),0)</f>
        <v>0</v>
      </c>
      <c r="H2045" s="13">
        <f>IFERROR(VLOOKUP(A2045,[2]Sheet1!$A:$I,4,FALSE),0)</f>
        <v>0</v>
      </c>
      <c r="I2045" s="13">
        <f>IFERROR(VLOOKUP(A2045,[2]Sheet1!$A:$I,5,FALSE),0)</f>
        <v>0</v>
      </c>
      <c r="J2045" s="13">
        <f>IFERROR(VLOOKUP(A2045,[2]Sheet1!$A:$I,6,FALSE),0)</f>
        <v>0</v>
      </c>
      <c r="K2045" s="13">
        <f>IFERROR(VLOOKUP(A2045,[2]Sheet1!$A:$I,7,FALSE),0)</f>
        <v>0</v>
      </c>
      <c r="L2045" s="13">
        <f>IFERROR(VLOOKUP(A2045,[2]Sheet1!$A:$I,8,FALSE),0)</f>
        <v>0</v>
      </c>
      <c r="M2045" s="13">
        <f>IFERROR(VLOOKUP(A2045,[2]Sheet1!$A:$I,9,FALSE),0)</f>
        <v>0</v>
      </c>
      <c r="N2045" s="13">
        <f>IFERROR(VLOOKUP(A2045,[3]Sheet1!$A:$G,2,FALSE),0)</f>
        <v>1430</v>
      </c>
      <c r="O2045" s="13">
        <f>IFERROR(VLOOKUP(A2045,[3]Sheet1!$A:$G,3,FALSE),0)</f>
        <v>0</v>
      </c>
      <c r="P2045" s="13">
        <f>IFERROR(VLOOKUP(A2045,[3]Sheet1!$A:$G,4,FALSE),0)</f>
        <v>0</v>
      </c>
      <c r="Q2045" s="13">
        <f>IFERROR(VLOOKUP(A2045,[3]Sheet1!$A:$G,5,FALSE),0)</f>
        <v>0</v>
      </c>
      <c r="R2045" s="13">
        <f>IFERROR(VLOOKUP(A2045,[3]Sheet1!$A:$H,6,FALSE),0)</f>
        <v>0</v>
      </c>
      <c r="S2045" s="13">
        <f>IFERROR(VLOOKUP(A2045,[3]Sheet1!$A:$I,7,FALSE),0)</f>
        <v>0</v>
      </c>
      <c r="T2045" s="13" t="str">
        <f t="shared" si="187"/>
        <v>Sim</v>
      </c>
      <c r="U2045" s="13" t="str">
        <f t="shared" si="188"/>
        <v>Não</v>
      </c>
      <c r="V2045" s="13" t="str">
        <f t="shared" si="189"/>
        <v>Não</v>
      </c>
      <c r="W2045" s="13" t="str">
        <f t="shared" si="190"/>
        <v>Não</v>
      </c>
      <c r="X2045" s="13" t="str">
        <f t="shared" si="191"/>
        <v>Não</v>
      </c>
      <c r="Y2045" s="13" t="str">
        <f t="shared" si="192"/>
        <v>Não</v>
      </c>
    </row>
    <row r="2046" spans="1:25">
      <c r="A2046" s="9">
        <v>316810</v>
      </c>
      <c r="B2046" s="13">
        <f>IFERROR(VLOOKUP(A2046,[1]Monitoramento_Base_somente_Said!$A:$J,5,FALSE),0)</f>
        <v>0</v>
      </c>
      <c r="C2046" s="13">
        <f>IFERROR(VLOOKUP(A2046,[1]Monitoramento_Base_somente_Said!$A:$J,6,FALSE),0)</f>
        <v>0</v>
      </c>
      <c r="D2046" s="13">
        <f>IFERROR(VLOOKUP(A2046,[1]Monitoramento_Base_somente_Said!$A:$J,7,FALSE),0)</f>
        <v>0</v>
      </c>
      <c r="E2046" s="13">
        <f>IFERROR(VLOOKUP(A2046,[1]Monitoramento_Base_somente_Said!$A:$J,8,FALSE),0)</f>
        <v>0</v>
      </c>
      <c r="F2046" s="13">
        <f>IFERROR(VLOOKUP(A2046,[1]Monitoramento_Base_somente_Said!$A:$J,9,FALSE),0)</f>
        <v>0</v>
      </c>
      <c r="G2046" s="13">
        <f>IFERROR(VLOOKUP(A2046,[1]Monitoramento_Base_somente_Said!$A:$J,10,FALSE),0)</f>
        <v>0</v>
      </c>
      <c r="H2046" s="13">
        <f>IFERROR(VLOOKUP(A2046,[2]Sheet1!$A:$I,4,FALSE),0)</f>
        <v>0</v>
      </c>
      <c r="I2046" s="13">
        <f>IFERROR(VLOOKUP(A2046,[2]Sheet1!$A:$I,5,FALSE),0)</f>
        <v>0</v>
      </c>
      <c r="J2046" s="13">
        <f>IFERROR(VLOOKUP(A2046,[2]Sheet1!$A:$I,6,FALSE),0)</f>
        <v>0</v>
      </c>
      <c r="K2046" s="13">
        <f>IFERROR(VLOOKUP(A2046,[2]Sheet1!$A:$I,7,FALSE),0)</f>
        <v>0</v>
      </c>
      <c r="L2046" s="13">
        <f>IFERROR(VLOOKUP(A2046,[2]Sheet1!$A:$I,8,FALSE),0)</f>
        <v>0</v>
      </c>
      <c r="M2046" s="13">
        <f>IFERROR(VLOOKUP(A2046,[2]Sheet1!$A:$I,9,FALSE),0)</f>
        <v>0</v>
      </c>
      <c r="N2046" s="13">
        <f>IFERROR(VLOOKUP(A2046,[3]Sheet1!$A:$G,2,FALSE),0)</f>
        <v>0</v>
      </c>
      <c r="O2046" s="13">
        <f>IFERROR(VLOOKUP(A2046,[3]Sheet1!$A:$G,3,FALSE),0)</f>
        <v>0</v>
      </c>
      <c r="P2046" s="13">
        <f>IFERROR(VLOOKUP(A2046,[3]Sheet1!$A:$G,4,FALSE),0)</f>
        <v>0</v>
      </c>
      <c r="Q2046" s="13">
        <f>IFERROR(VLOOKUP(A2046,[3]Sheet1!$A:$G,5,FALSE),0)</f>
        <v>0</v>
      </c>
      <c r="R2046" s="13">
        <f>IFERROR(VLOOKUP(A2046,[3]Sheet1!$A:$H,6,FALSE),0)</f>
        <v>0</v>
      </c>
      <c r="S2046" s="13">
        <f>IFERROR(VLOOKUP(A2046,[3]Sheet1!$A:$I,7,FALSE),0)</f>
        <v>0</v>
      </c>
      <c r="T2046" s="13" t="str">
        <f t="shared" si="187"/>
        <v>Não</v>
      </c>
      <c r="U2046" s="13" t="str">
        <f t="shared" si="188"/>
        <v>Não</v>
      </c>
      <c r="V2046" s="13" t="str">
        <f t="shared" si="189"/>
        <v>Não</v>
      </c>
      <c r="W2046" s="13" t="str">
        <f t="shared" si="190"/>
        <v>Não</v>
      </c>
      <c r="X2046" s="13" t="str">
        <f t="shared" si="191"/>
        <v>Não</v>
      </c>
      <c r="Y2046" s="13" t="str">
        <f t="shared" si="192"/>
        <v>Não</v>
      </c>
    </row>
    <row r="2047" spans="1:25">
      <c r="A2047" s="9">
        <v>316820</v>
      </c>
      <c r="B2047" s="13">
        <f>IFERROR(VLOOKUP(A2047,[1]Monitoramento_Base_somente_Said!$A:$J,5,FALSE),0)</f>
        <v>0</v>
      </c>
      <c r="C2047" s="13">
        <f>IFERROR(VLOOKUP(A2047,[1]Monitoramento_Base_somente_Said!$A:$J,6,FALSE),0)</f>
        <v>0</v>
      </c>
      <c r="D2047" s="13">
        <f>IFERROR(VLOOKUP(A2047,[1]Monitoramento_Base_somente_Said!$A:$J,7,FALSE),0)</f>
        <v>0</v>
      </c>
      <c r="E2047" s="13">
        <f>IFERROR(VLOOKUP(A2047,[1]Monitoramento_Base_somente_Said!$A:$J,8,FALSE),0)</f>
        <v>0</v>
      </c>
      <c r="F2047" s="13">
        <f>IFERROR(VLOOKUP(A2047,[1]Monitoramento_Base_somente_Said!$A:$J,9,FALSE),0)</f>
        <v>0</v>
      </c>
      <c r="G2047" s="13">
        <f>IFERROR(VLOOKUP(A2047,[1]Monitoramento_Base_somente_Said!$A:$J,10,FALSE),0)</f>
        <v>0</v>
      </c>
      <c r="H2047" s="13">
        <f>IFERROR(VLOOKUP(A2047,[2]Sheet1!$A:$I,4,FALSE),0)</f>
        <v>0</v>
      </c>
      <c r="I2047" s="13">
        <f>IFERROR(VLOOKUP(A2047,[2]Sheet1!$A:$I,5,FALSE),0)</f>
        <v>0</v>
      </c>
      <c r="J2047" s="13">
        <f>IFERROR(VLOOKUP(A2047,[2]Sheet1!$A:$I,6,FALSE),0)</f>
        <v>0</v>
      </c>
      <c r="K2047" s="13">
        <f>IFERROR(VLOOKUP(A2047,[2]Sheet1!$A:$I,7,FALSE),0)</f>
        <v>0</v>
      </c>
      <c r="L2047" s="13">
        <f>IFERROR(VLOOKUP(A2047,[2]Sheet1!$A:$I,8,FALSE),0)</f>
        <v>0</v>
      </c>
      <c r="M2047" s="13">
        <f>IFERROR(VLOOKUP(A2047,[2]Sheet1!$A:$I,9,FALSE),0)</f>
        <v>0</v>
      </c>
      <c r="N2047" s="13">
        <f>IFERROR(VLOOKUP(A2047,[3]Sheet1!$A:$G,2,FALSE),0)</f>
        <v>1713</v>
      </c>
      <c r="O2047" s="13">
        <f>IFERROR(VLOOKUP(A2047,[3]Sheet1!$A:$G,3,FALSE),0)</f>
        <v>0</v>
      </c>
      <c r="P2047" s="13">
        <f>IFERROR(VLOOKUP(A2047,[3]Sheet1!$A:$G,4,FALSE),0)</f>
        <v>0</v>
      </c>
      <c r="Q2047" s="13">
        <f>IFERROR(VLOOKUP(A2047,[3]Sheet1!$A:$G,5,FALSE),0)</f>
        <v>0</v>
      </c>
      <c r="R2047" s="13">
        <f>IFERROR(VLOOKUP(A2047,[3]Sheet1!$A:$H,6,FALSE),0)</f>
        <v>0</v>
      </c>
      <c r="S2047" s="13">
        <f>IFERROR(VLOOKUP(A2047,[3]Sheet1!$A:$I,7,FALSE),0)</f>
        <v>0</v>
      </c>
      <c r="T2047" s="13" t="str">
        <f t="shared" si="187"/>
        <v>Sim</v>
      </c>
      <c r="U2047" s="13" t="str">
        <f t="shared" si="188"/>
        <v>Não</v>
      </c>
      <c r="V2047" s="13" t="str">
        <f t="shared" si="189"/>
        <v>Não</v>
      </c>
      <c r="W2047" s="13" t="str">
        <f t="shared" si="190"/>
        <v>Não</v>
      </c>
      <c r="X2047" s="13" t="str">
        <f t="shared" si="191"/>
        <v>Não</v>
      </c>
      <c r="Y2047" s="13" t="str">
        <f t="shared" si="192"/>
        <v>Não</v>
      </c>
    </row>
    <row r="2048" spans="1:25">
      <c r="A2048" s="9">
        <v>316830</v>
      </c>
      <c r="B2048" s="13">
        <f>IFERROR(VLOOKUP(A2048,[1]Monitoramento_Base_somente_Said!$A:$J,5,FALSE),0)</f>
        <v>0</v>
      </c>
      <c r="C2048" s="13">
        <f>IFERROR(VLOOKUP(A2048,[1]Monitoramento_Base_somente_Said!$A:$J,6,FALSE),0)</f>
        <v>0</v>
      </c>
      <c r="D2048" s="13">
        <f>IFERROR(VLOOKUP(A2048,[1]Monitoramento_Base_somente_Said!$A:$J,7,FALSE),0)</f>
        <v>0</v>
      </c>
      <c r="E2048" s="13">
        <f>IFERROR(VLOOKUP(A2048,[1]Monitoramento_Base_somente_Said!$A:$J,8,FALSE),0)</f>
        <v>0</v>
      </c>
      <c r="F2048" s="13">
        <f>IFERROR(VLOOKUP(A2048,[1]Monitoramento_Base_somente_Said!$A:$J,9,FALSE),0)</f>
        <v>0</v>
      </c>
      <c r="G2048" s="13">
        <f>IFERROR(VLOOKUP(A2048,[1]Monitoramento_Base_somente_Said!$A:$J,10,FALSE),0)</f>
        <v>0</v>
      </c>
      <c r="H2048" s="13">
        <f>IFERROR(VLOOKUP(A2048,[2]Sheet1!$A:$I,4,FALSE),0)</f>
        <v>0</v>
      </c>
      <c r="I2048" s="13">
        <f>IFERROR(VLOOKUP(A2048,[2]Sheet1!$A:$I,5,FALSE),0)</f>
        <v>0</v>
      </c>
      <c r="J2048" s="13">
        <f>IFERROR(VLOOKUP(A2048,[2]Sheet1!$A:$I,6,FALSE),0)</f>
        <v>0</v>
      </c>
      <c r="K2048" s="13">
        <f>IFERROR(VLOOKUP(A2048,[2]Sheet1!$A:$I,7,FALSE),0)</f>
        <v>0</v>
      </c>
      <c r="L2048" s="13">
        <f>IFERROR(VLOOKUP(A2048,[2]Sheet1!$A:$I,8,FALSE),0)</f>
        <v>0</v>
      </c>
      <c r="M2048" s="13">
        <f>IFERROR(VLOOKUP(A2048,[2]Sheet1!$A:$I,9,FALSE),0)</f>
        <v>0</v>
      </c>
      <c r="N2048" s="13">
        <f>IFERROR(VLOOKUP(A2048,[3]Sheet1!$A:$G,2,FALSE),0)</f>
        <v>3560</v>
      </c>
      <c r="O2048" s="13">
        <f>IFERROR(VLOOKUP(A2048,[3]Sheet1!$A:$G,3,FALSE),0)</f>
        <v>0</v>
      </c>
      <c r="P2048" s="13">
        <f>IFERROR(VLOOKUP(A2048,[3]Sheet1!$A:$G,4,FALSE),0)</f>
        <v>0</v>
      </c>
      <c r="Q2048" s="13">
        <f>IFERROR(VLOOKUP(A2048,[3]Sheet1!$A:$G,5,FALSE),0)</f>
        <v>0</v>
      </c>
      <c r="R2048" s="13">
        <f>IFERROR(VLOOKUP(A2048,[3]Sheet1!$A:$H,6,FALSE),0)</f>
        <v>0</v>
      </c>
      <c r="S2048" s="13">
        <f>IFERROR(VLOOKUP(A2048,[3]Sheet1!$A:$I,7,FALSE),0)</f>
        <v>0</v>
      </c>
      <c r="T2048" s="13" t="str">
        <f t="shared" si="187"/>
        <v>Sim</v>
      </c>
      <c r="U2048" s="13" t="str">
        <f t="shared" si="188"/>
        <v>Não</v>
      </c>
      <c r="V2048" s="13" t="str">
        <f t="shared" si="189"/>
        <v>Não</v>
      </c>
      <c r="W2048" s="13" t="str">
        <f t="shared" si="190"/>
        <v>Não</v>
      </c>
      <c r="X2048" s="13" t="str">
        <f t="shared" si="191"/>
        <v>Não</v>
      </c>
      <c r="Y2048" s="13" t="str">
        <f t="shared" si="192"/>
        <v>Não</v>
      </c>
    </row>
    <row r="2049" spans="1:25">
      <c r="A2049" s="23">
        <v>316840</v>
      </c>
      <c r="B2049" s="13">
        <f>IFERROR(VLOOKUP(A2049,[1]Monitoramento_Base_somente_Said!$A:$J,5,FALSE),0)</f>
        <v>0</v>
      </c>
      <c r="C2049" s="13">
        <f>IFERROR(VLOOKUP(A2049,[1]Monitoramento_Base_somente_Said!$A:$J,6,FALSE),0)</f>
        <v>0</v>
      </c>
      <c r="D2049" s="13">
        <f>IFERROR(VLOOKUP(A2049,[1]Monitoramento_Base_somente_Said!$A:$J,7,FALSE),0)</f>
        <v>0</v>
      </c>
      <c r="E2049" s="13">
        <f>IFERROR(VLOOKUP(A2049,[1]Monitoramento_Base_somente_Said!$A:$J,8,FALSE),0)</f>
        <v>0</v>
      </c>
      <c r="F2049" s="13">
        <f>IFERROR(VLOOKUP(A2049,[1]Monitoramento_Base_somente_Said!$A:$J,9,FALSE),0)</f>
        <v>0</v>
      </c>
      <c r="G2049" s="13">
        <f>IFERROR(VLOOKUP(A2049,[1]Monitoramento_Base_somente_Said!$A:$J,10,FALSE),0)</f>
        <v>0</v>
      </c>
      <c r="H2049" s="13">
        <f>IFERROR(VLOOKUP(A2049,[2]Sheet1!$A:$I,4,FALSE),0)</f>
        <v>0</v>
      </c>
      <c r="I2049" s="13">
        <f>IFERROR(VLOOKUP(A2049,[2]Sheet1!$A:$I,5,FALSE),0)</f>
        <v>0</v>
      </c>
      <c r="J2049" s="13">
        <f>IFERROR(VLOOKUP(A2049,[2]Sheet1!$A:$I,6,FALSE),0)</f>
        <v>0</v>
      </c>
      <c r="K2049" s="13">
        <f>IFERROR(VLOOKUP(A2049,[2]Sheet1!$A:$I,7,FALSE),0)</f>
        <v>0</v>
      </c>
      <c r="L2049" s="13">
        <f>IFERROR(VLOOKUP(A2049,[2]Sheet1!$A:$I,8,FALSE),0)</f>
        <v>0</v>
      </c>
      <c r="M2049" s="13">
        <f>IFERROR(VLOOKUP(A2049,[2]Sheet1!$A:$I,9,FALSE),0)</f>
        <v>0</v>
      </c>
      <c r="N2049" s="13">
        <f>IFERROR(VLOOKUP(A2049,[3]Sheet1!$A:$G,2,FALSE),0)</f>
        <v>27990</v>
      </c>
      <c r="O2049" s="13">
        <f>IFERROR(VLOOKUP(A2049,[3]Sheet1!$A:$G,3,FALSE),0)</f>
        <v>0</v>
      </c>
      <c r="P2049" s="13">
        <f>IFERROR(VLOOKUP(A2049,[3]Sheet1!$A:$G,4,FALSE),0)</f>
        <v>0</v>
      </c>
      <c r="Q2049" s="13">
        <f>IFERROR(VLOOKUP(A2049,[3]Sheet1!$A:$G,5,FALSE),0)</f>
        <v>0</v>
      </c>
      <c r="R2049" s="13">
        <f>IFERROR(VLOOKUP(A2049,[3]Sheet1!$A:$H,6,FALSE),0)</f>
        <v>0</v>
      </c>
      <c r="S2049" s="13">
        <f>IFERROR(VLOOKUP(A2049,[3]Sheet1!$A:$I,7,FALSE),0)</f>
        <v>0</v>
      </c>
      <c r="T2049" s="13" t="str">
        <f t="shared" si="187"/>
        <v>Sim</v>
      </c>
      <c r="U2049" s="13" t="str">
        <f t="shared" si="188"/>
        <v>Não</v>
      </c>
      <c r="V2049" s="13" t="str">
        <f t="shared" si="189"/>
        <v>Não</v>
      </c>
      <c r="W2049" s="13" t="str">
        <f t="shared" si="190"/>
        <v>Não</v>
      </c>
      <c r="X2049" s="13" t="str">
        <f t="shared" si="191"/>
        <v>Não</v>
      </c>
      <c r="Y2049" s="13" t="str">
        <f t="shared" si="192"/>
        <v>Não</v>
      </c>
    </row>
    <row r="2050" spans="1:25">
      <c r="A2050" s="9">
        <v>316850</v>
      </c>
      <c r="B2050" s="13">
        <f>IFERROR(VLOOKUP(A2050,[1]Monitoramento_Base_somente_Said!$A:$J,5,FALSE),0)</f>
        <v>0</v>
      </c>
      <c r="C2050" s="13">
        <f>IFERROR(VLOOKUP(A2050,[1]Monitoramento_Base_somente_Said!$A:$J,6,FALSE),0)</f>
        <v>0</v>
      </c>
      <c r="D2050" s="13">
        <f>IFERROR(VLOOKUP(A2050,[1]Monitoramento_Base_somente_Said!$A:$J,7,FALSE),0)</f>
        <v>0</v>
      </c>
      <c r="E2050" s="13">
        <f>IFERROR(VLOOKUP(A2050,[1]Monitoramento_Base_somente_Said!$A:$J,8,FALSE),0)</f>
        <v>0</v>
      </c>
      <c r="F2050" s="13">
        <f>IFERROR(VLOOKUP(A2050,[1]Monitoramento_Base_somente_Said!$A:$J,9,FALSE),0)</f>
        <v>0</v>
      </c>
      <c r="G2050" s="13">
        <f>IFERROR(VLOOKUP(A2050,[1]Monitoramento_Base_somente_Said!$A:$J,10,FALSE),0)</f>
        <v>0</v>
      </c>
      <c r="H2050" s="13">
        <f>IFERROR(VLOOKUP(A2050,[2]Sheet1!$A:$I,4,FALSE),0)</f>
        <v>0</v>
      </c>
      <c r="I2050" s="13">
        <f>IFERROR(VLOOKUP(A2050,[2]Sheet1!$A:$I,5,FALSE),0)</f>
        <v>0</v>
      </c>
      <c r="J2050" s="13">
        <f>IFERROR(VLOOKUP(A2050,[2]Sheet1!$A:$I,6,FALSE),0)</f>
        <v>0</v>
      </c>
      <c r="K2050" s="13">
        <f>IFERROR(VLOOKUP(A2050,[2]Sheet1!$A:$I,7,FALSE),0)</f>
        <v>0</v>
      </c>
      <c r="L2050" s="13">
        <f>IFERROR(VLOOKUP(A2050,[2]Sheet1!$A:$I,8,FALSE),0)</f>
        <v>0</v>
      </c>
      <c r="M2050" s="13">
        <f>IFERROR(VLOOKUP(A2050,[2]Sheet1!$A:$I,9,FALSE),0)</f>
        <v>0</v>
      </c>
      <c r="N2050" s="13">
        <f>IFERROR(VLOOKUP(A2050,[3]Sheet1!$A:$G,2,FALSE),0)</f>
        <v>1179</v>
      </c>
      <c r="O2050" s="13">
        <f>IFERROR(VLOOKUP(A2050,[3]Sheet1!$A:$G,3,FALSE),0)</f>
        <v>0</v>
      </c>
      <c r="P2050" s="13">
        <f>IFERROR(VLOOKUP(A2050,[3]Sheet1!$A:$G,4,FALSE),0)</f>
        <v>0</v>
      </c>
      <c r="Q2050" s="13">
        <f>IFERROR(VLOOKUP(A2050,[3]Sheet1!$A:$G,5,FALSE),0)</f>
        <v>0</v>
      </c>
      <c r="R2050" s="13">
        <f>IFERROR(VLOOKUP(A2050,[3]Sheet1!$A:$H,6,FALSE),0)</f>
        <v>0</v>
      </c>
      <c r="S2050" s="13">
        <f>IFERROR(VLOOKUP(A2050,[3]Sheet1!$A:$I,7,FALSE),0)</f>
        <v>0</v>
      </c>
      <c r="T2050" s="13" t="str">
        <f t="shared" si="187"/>
        <v>Sim</v>
      </c>
      <c r="U2050" s="13" t="str">
        <f t="shared" si="188"/>
        <v>Não</v>
      </c>
      <c r="V2050" s="13" t="str">
        <f t="shared" si="189"/>
        <v>Não</v>
      </c>
      <c r="W2050" s="13" t="str">
        <f t="shared" si="190"/>
        <v>Não</v>
      </c>
      <c r="X2050" s="13" t="str">
        <f t="shared" si="191"/>
        <v>Não</v>
      </c>
      <c r="Y2050" s="13" t="str">
        <f t="shared" si="192"/>
        <v>Não</v>
      </c>
    </row>
    <row r="2051" spans="1:25">
      <c r="A2051" s="9">
        <v>316860</v>
      </c>
      <c r="B2051" s="13">
        <f>IFERROR(VLOOKUP(A2051,[1]Monitoramento_Base_somente_Said!$A:$J,5,FALSE),0)</f>
        <v>0</v>
      </c>
      <c r="C2051" s="13">
        <f>IFERROR(VLOOKUP(A2051,[1]Monitoramento_Base_somente_Said!$A:$J,6,FALSE),0)</f>
        <v>0</v>
      </c>
      <c r="D2051" s="13">
        <f>IFERROR(VLOOKUP(A2051,[1]Monitoramento_Base_somente_Said!$A:$J,7,FALSE),0)</f>
        <v>0</v>
      </c>
      <c r="E2051" s="13">
        <f>IFERROR(VLOOKUP(A2051,[1]Monitoramento_Base_somente_Said!$A:$J,8,FALSE),0)</f>
        <v>0</v>
      </c>
      <c r="F2051" s="13">
        <f>IFERROR(VLOOKUP(A2051,[1]Monitoramento_Base_somente_Said!$A:$J,9,FALSE),0)</f>
        <v>0</v>
      </c>
      <c r="G2051" s="13">
        <f>IFERROR(VLOOKUP(A2051,[1]Monitoramento_Base_somente_Said!$A:$J,10,FALSE),0)</f>
        <v>0</v>
      </c>
      <c r="H2051" s="13">
        <f>IFERROR(VLOOKUP(A2051,[2]Sheet1!$A:$I,4,FALSE),0)</f>
        <v>0</v>
      </c>
      <c r="I2051" s="13">
        <f>IFERROR(VLOOKUP(A2051,[2]Sheet1!$A:$I,5,FALSE),0)</f>
        <v>0</v>
      </c>
      <c r="J2051" s="13">
        <f>IFERROR(VLOOKUP(A2051,[2]Sheet1!$A:$I,6,FALSE),0)</f>
        <v>0</v>
      </c>
      <c r="K2051" s="13">
        <f>IFERROR(VLOOKUP(A2051,[2]Sheet1!$A:$I,7,FALSE),0)</f>
        <v>0</v>
      </c>
      <c r="L2051" s="13">
        <f>IFERROR(VLOOKUP(A2051,[2]Sheet1!$A:$I,8,FALSE),0)</f>
        <v>0</v>
      </c>
      <c r="M2051" s="13">
        <f>IFERROR(VLOOKUP(A2051,[2]Sheet1!$A:$I,9,FALSE),0)</f>
        <v>0</v>
      </c>
      <c r="N2051" s="13">
        <f>IFERROR(VLOOKUP(A2051,[3]Sheet1!$A:$G,2,FALSE),0)</f>
        <v>0</v>
      </c>
      <c r="O2051" s="13">
        <f>IFERROR(VLOOKUP(A2051,[3]Sheet1!$A:$G,3,FALSE),0)</f>
        <v>0</v>
      </c>
      <c r="P2051" s="13">
        <f>IFERROR(VLOOKUP(A2051,[3]Sheet1!$A:$G,4,FALSE),0)</f>
        <v>0</v>
      </c>
      <c r="Q2051" s="13">
        <f>IFERROR(VLOOKUP(A2051,[3]Sheet1!$A:$G,5,FALSE),0)</f>
        <v>0</v>
      </c>
      <c r="R2051" s="13">
        <f>IFERROR(VLOOKUP(A2051,[3]Sheet1!$A:$H,6,FALSE),0)</f>
        <v>0</v>
      </c>
      <c r="S2051" s="13">
        <f>IFERROR(VLOOKUP(A2051,[3]Sheet1!$A:$I,7,FALSE),0)</f>
        <v>0</v>
      </c>
      <c r="T2051" s="13" t="str">
        <f t="shared" si="187"/>
        <v>Não</v>
      </c>
      <c r="U2051" s="13" t="str">
        <f t="shared" si="188"/>
        <v>Não</v>
      </c>
      <c r="V2051" s="13" t="str">
        <f t="shared" si="189"/>
        <v>Não</v>
      </c>
      <c r="W2051" s="13" t="str">
        <f t="shared" si="190"/>
        <v>Não</v>
      </c>
      <c r="X2051" s="13" t="str">
        <f t="shared" si="191"/>
        <v>Não</v>
      </c>
      <c r="Y2051" s="13" t="str">
        <f t="shared" si="192"/>
        <v>Não</v>
      </c>
    </row>
    <row r="2052" spans="1:25">
      <c r="A2052" s="9">
        <v>316890</v>
      </c>
      <c r="B2052" s="13">
        <f>IFERROR(VLOOKUP(A2052,[1]Monitoramento_Base_somente_Said!$A:$J,5,FALSE),0)</f>
        <v>0</v>
      </c>
      <c r="C2052" s="13">
        <f>IFERROR(VLOOKUP(A2052,[1]Monitoramento_Base_somente_Said!$A:$J,6,FALSE),0)</f>
        <v>0</v>
      </c>
      <c r="D2052" s="13">
        <f>IFERROR(VLOOKUP(A2052,[1]Monitoramento_Base_somente_Said!$A:$J,7,FALSE),0)</f>
        <v>0</v>
      </c>
      <c r="E2052" s="13">
        <f>IFERROR(VLOOKUP(A2052,[1]Monitoramento_Base_somente_Said!$A:$J,8,FALSE),0)</f>
        <v>0</v>
      </c>
      <c r="F2052" s="13">
        <f>IFERROR(VLOOKUP(A2052,[1]Monitoramento_Base_somente_Said!$A:$J,9,FALSE),0)</f>
        <v>0</v>
      </c>
      <c r="G2052" s="13">
        <f>IFERROR(VLOOKUP(A2052,[1]Monitoramento_Base_somente_Said!$A:$J,10,FALSE),0)</f>
        <v>0</v>
      </c>
      <c r="H2052" s="13">
        <f>IFERROR(VLOOKUP(A2052,[2]Sheet1!$A:$I,4,FALSE),0)</f>
        <v>0</v>
      </c>
      <c r="I2052" s="13">
        <f>IFERROR(VLOOKUP(A2052,[2]Sheet1!$A:$I,5,FALSE),0)</f>
        <v>0</v>
      </c>
      <c r="J2052" s="13">
        <f>IFERROR(VLOOKUP(A2052,[2]Sheet1!$A:$I,6,FALSE),0)</f>
        <v>0</v>
      </c>
      <c r="K2052" s="13">
        <f>IFERROR(VLOOKUP(A2052,[2]Sheet1!$A:$I,7,FALSE),0)</f>
        <v>0</v>
      </c>
      <c r="L2052" s="13">
        <f>IFERROR(VLOOKUP(A2052,[2]Sheet1!$A:$I,8,FALSE),0)</f>
        <v>0</v>
      </c>
      <c r="M2052" s="13">
        <f>IFERROR(VLOOKUP(A2052,[2]Sheet1!$A:$I,9,FALSE),0)</f>
        <v>0</v>
      </c>
      <c r="N2052" s="13">
        <f>IFERROR(VLOOKUP(A2052,[3]Sheet1!$A:$G,2,FALSE),0)</f>
        <v>3752</v>
      </c>
      <c r="O2052" s="13">
        <f>IFERROR(VLOOKUP(A2052,[3]Sheet1!$A:$G,3,FALSE),0)</f>
        <v>0</v>
      </c>
      <c r="P2052" s="13">
        <f>IFERROR(VLOOKUP(A2052,[3]Sheet1!$A:$G,4,FALSE),0)</f>
        <v>0</v>
      </c>
      <c r="Q2052" s="13">
        <f>IFERROR(VLOOKUP(A2052,[3]Sheet1!$A:$G,5,FALSE),0)</f>
        <v>0</v>
      </c>
      <c r="R2052" s="13">
        <f>IFERROR(VLOOKUP(A2052,[3]Sheet1!$A:$H,6,FALSE),0)</f>
        <v>0</v>
      </c>
      <c r="S2052" s="13">
        <f>IFERROR(VLOOKUP(A2052,[3]Sheet1!$A:$I,7,FALSE),0)</f>
        <v>0</v>
      </c>
      <c r="T2052" s="13" t="str">
        <f t="shared" si="187"/>
        <v>Sim</v>
      </c>
      <c r="U2052" s="13" t="str">
        <f t="shared" si="188"/>
        <v>Não</v>
      </c>
      <c r="V2052" s="13" t="str">
        <f t="shared" si="189"/>
        <v>Não</v>
      </c>
      <c r="W2052" s="13" t="str">
        <f t="shared" si="190"/>
        <v>Não</v>
      </c>
      <c r="X2052" s="13" t="str">
        <f t="shared" si="191"/>
        <v>Não</v>
      </c>
      <c r="Y2052" s="13" t="str">
        <f t="shared" si="192"/>
        <v>Não</v>
      </c>
    </row>
    <row r="2053" spans="1:25">
      <c r="A2053" s="9">
        <v>316900</v>
      </c>
      <c r="B2053" s="13">
        <f>IFERROR(VLOOKUP(A2053,[1]Monitoramento_Base_somente_Said!$A:$J,5,FALSE),0)</f>
        <v>0</v>
      </c>
      <c r="C2053" s="13">
        <f>IFERROR(VLOOKUP(A2053,[1]Monitoramento_Base_somente_Said!$A:$J,6,FALSE),0)</f>
        <v>0</v>
      </c>
      <c r="D2053" s="13">
        <f>IFERROR(VLOOKUP(A2053,[1]Monitoramento_Base_somente_Said!$A:$J,7,FALSE),0)</f>
        <v>0</v>
      </c>
      <c r="E2053" s="13">
        <f>IFERROR(VLOOKUP(A2053,[1]Monitoramento_Base_somente_Said!$A:$J,8,FALSE),0)</f>
        <v>0</v>
      </c>
      <c r="F2053" s="13">
        <f>IFERROR(VLOOKUP(A2053,[1]Monitoramento_Base_somente_Said!$A:$J,9,FALSE),0)</f>
        <v>0</v>
      </c>
      <c r="G2053" s="13">
        <f>IFERROR(VLOOKUP(A2053,[1]Monitoramento_Base_somente_Said!$A:$J,10,FALSE),0)</f>
        <v>0</v>
      </c>
      <c r="H2053" s="13">
        <f>IFERROR(VLOOKUP(A2053,[2]Sheet1!$A:$I,4,FALSE),0)</f>
        <v>0</v>
      </c>
      <c r="I2053" s="13">
        <f>IFERROR(VLOOKUP(A2053,[2]Sheet1!$A:$I,5,FALSE),0)</f>
        <v>0</v>
      </c>
      <c r="J2053" s="13">
        <f>IFERROR(VLOOKUP(A2053,[2]Sheet1!$A:$I,6,FALSE),0)</f>
        <v>0</v>
      </c>
      <c r="K2053" s="13">
        <f>IFERROR(VLOOKUP(A2053,[2]Sheet1!$A:$I,7,FALSE),0)</f>
        <v>0</v>
      </c>
      <c r="L2053" s="13">
        <f>IFERROR(VLOOKUP(A2053,[2]Sheet1!$A:$I,8,FALSE),0)</f>
        <v>0</v>
      </c>
      <c r="M2053" s="13">
        <f>IFERROR(VLOOKUP(A2053,[2]Sheet1!$A:$I,9,FALSE),0)</f>
        <v>0</v>
      </c>
      <c r="N2053" s="13">
        <f>IFERROR(VLOOKUP(A2053,[3]Sheet1!$A:$G,2,FALSE),0)</f>
        <v>4440</v>
      </c>
      <c r="O2053" s="13">
        <f>IFERROR(VLOOKUP(A2053,[3]Sheet1!$A:$G,3,FALSE),0)</f>
        <v>0</v>
      </c>
      <c r="P2053" s="13">
        <f>IFERROR(VLOOKUP(A2053,[3]Sheet1!$A:$G,4,FALSE),0)</f>
        <v>0</v>
      </c>
      <c r="Q2053" s="13">
        <f>IFERROR(VLOOKUP(A2053,[3]Sheet1!$A:$G,5,FALSE),0)</f>
        <v>0</v>
      </c>
      <c r="R2053" s="13">
        <f>IFERROR(VLOOKUP(A2053,[3]Sheet1!$A:$H,6,FALSE),0)</f>
        <v>0</v>
      </c>
      <c r="S2053" s="13">
        <f>IFERROR(VLOOKUP(A2053,[3]Sheet1!$A:$I,7,FALSE),0)</f>
        <v>0</v>
      </c>
      <c r="T2053" s="13" t="str">
        <f t="shared" si="187"/>
        <v>Sim</v>
      </c>
      <c r="U2053" s="13" t="str">
        <f t="shared" si="188"/>
        <v>Não</v>
      </c>
      <c r="V2053" s="13" t="str">
        <f t="shared" si="189"/>
        <v>Não</v>
      </c>
      <c r="W2053" s="13" t="str">
        <f t="shared" si="190"/>
        <v>Não</v>
      </c>
      <c r="X2053" s="13" t="str">
        <f t="shared" si="191"/>
        <v>Não</v>
      </c>
      <c r="Y2053" s="13" t="str">
        <f t="shared" si="192"/>
        <v>Não</v>
      </c>
    </row>
    <row r="2054" spans="1:25">
      <c r="A2054" s="9">
        <v>316905</v>
      </c>
      <c r="B2054" s="13">
        <f>IFERROR(VLOOKUP(A2054,[1]Monitoramento_Base_somente_Said!$A:$J,5,FALSE),0)</f>
        <v>0</v>
      </c>
      <c r="C2054" s="13">
        <f>IFERROR(VLOOKUP(A2054,[1]Monitoramento_Base_somente_Said!$A:$J,6,FALSE),0)</f>
        <v>0</v>
      </c>
      <c r="D2054" s="13">
        <f>IFERROR(VLOOKUP(A2054,[1]Monitoramento_Base_somente_Said!$A:$J,7,FALSE),0)</f>
        <v>0</v>
      </c>
      <c r="E2054" s="13">
        <f>IFERROR(VLOOKUP(A2054,[1]Monitoramento_Base_somente_Said!$A:$J,8,FALSE),0)</f>
        <v>0</v>
      </c>
      <c r="F2054" s="13">
        <f>IFERROR(VLOOKUP(A2054,[1]Monitoramento_Base_somente_Said!$A:$J,9,FALSE),0)</f>
        <v>0</v>
      </c>
      <c r="G2054" s="13">
        <f>IFERROR(VLOOKUP(A2054,[1]Monitoramento_Base_somente_Said!$A:$J,10,FALSE),0)</f>
        <v>0</v>
      </c>
      <c r="H2054" s="13">
        <f>IFERROR(VLOOKUP(A2054,[2]Sheet1!$A:$I,4,FALSE),0)</f>
        <v>0</v>
      </c>
      <c r="I2054" s="13">
        <f>IFERROR(VLOOKUP(A2054,[2]Sheet1!$A:$I,5,FALSE),0)</f>
        <v>0</v>
      </c>
      <c r="J2054" s="13">
        <f>IFERROR(VLOOKUP(A2054,[2]Sheet1!$A:$I,6,FALSE),0)</f>
        <v>0</v>
      </c>
      <c r="K2054" s="13">
        <f>IFERROR(VLOOKUP(A2054,[2]Sheet1!$A:$I,7,FALSE),0)</f>
        <v>0</v>
      </c>
      <c r="L2054" s="13">
        <f>IFERROR(VLOOKUP(A2054,[2]Sheet1!$A:$I,8,FALSE),0)</f>
        <v>0</v>
      </c>
      <c r="M2054" s="13">
        <f>IFERROR(VLOOKUP(A2054,[2]Sheet1!$A:$I,9,FALSE),0)</f>
        <v>0</v>
      </c>
      <c r="N2054" s="13">
        <f>IFERROR(VLOOKUP(A2054,[3]Sheet1!$A:$G,2,FALSE),0)</f>
        <v>5230</v>
      </c>
      <c r="O2054" s="13">
        <f>IFERROR(VLOOKUP(A2054,[3]Sheet1!$A:$G,3,FALSE),0)</f>
        <v>0</v>
      </c>
      <c r="P2054" s="13">
        <f>IFERROR(VLOOKUP(A2054,[3]Sheet1!$A:$G,4,FALSE),0)</f>
        <v>0</v>
      </c>
      <c r="Q2054" s="13">
        <f>IFERROR(VLOOKUP(A2054,[3]Sheet1!$A:$G,5,FALSE),0)</f>
        <v>0</v>
      </c>
      <c r="R2054" s="13">
        <f>IFERROR(VLOOKUP(A2054,[3]Sheet1!$A:$H,6,FALSE),0)</f>
        <v>0</v>
      </c>
      <c r="S2054" s="13">
        <f>IFERROR(VLOOKUP(A2054,[3]Sheet1!$A:$I,7,FALSE),0)</f>
        <v>0</v>
      </c>
      <c r="T2054" s="13" t="str">
        <f t="shared" ref="T2054:T2117" si="193">IF(B2054+H2054+N2054&gt;0,"Sim","Não")</f>
        <v>Sim</v>
      </c>
      <c r="U2054" s="13" t="str">
        <f t="shared" ref="U2054:U2117" si="194">IF(C2054+I2054+O2054&gt;0,"Sim","Não")</f>
        <v>Não</v>
      </c>
      <c r="V2054" s="13" t="str">
        <f t="shared" ref="V2054:V2117" si="195">IF(D2054+J2054+P2054&gt;0,"Sim","Não")</f>
        <v>Não</v>
      </c>
      <c r="W2054" s="13" t="str">
        <f t="shared" ref="W2054:W2117" si="196">IF(E2054+K2054+Q2054&gt;0,"Sim","Não")</f>
        <v>Não</v>
      </c>
      <c r="X2054" s="13" t="str">
        <f t="shared" ref="X2054:X2117" si="197">IF(F2054+L2054+R2054&gt;0,"Sim","Não")</f>
        <v>Não</v>
      </c>
      <c r="Y2054" s="13" t="str">
        <f t="shared" ref="Y2054:Y2117" si="198">IF(G2054+M2054+S2054&gt;0,"Sim","Não")</f>
        <v>Não</v>
      </c>
    </row>
    <row r="2055" spans="1:25">
      <c r="A2055" s="9">
        <v>316910</v>
      </c>
      <c r="B2055" s="13">
        <f>IFERROR(VLOOKUP(A2055,[1]Monitoramento_Base_somente_Said!$A:$J,5,FALSE),0)</f>
        <v>0</v>
      </c>
      <c r="C2055" s="13">
        <f>IFERROR(VLOOKUP(A2055,[1]Monitoramento_Base_somente_Said!$A:$J,6,FALSE),0)</f>
        <v>0</v>
      </c>
      <c r="D2055" s="13">
        <f>IFERROR(VLOOKUP(A2055,[1]Monitoramento_Base_somente_Said!$A:$J,7,FALSE),0)</f>
        <v>0</v>
      </c>
      <c r="E2055" s="13">
        <f>IFERROR(VLOOKUP(A2055,[1]Monitoramento_Base_somente_Said!$A:$J,8,FALSE),0)</f>
        <v>0</v>
      </c>
      <c r="F2055" s="13">
        <f>IFERROR(VLOOKUP(A2055,[1]Monitoramento_Base_somente_Said!$A:$J,9,FALSE),0)</f>
        <v>0</v>
      </c>
      <c r="G2055" s="13">
        <f>IFERROR(VLOOKUP(A2055,[1]Monitoramento_Base_somente_Said!$A:$J,10,FALSE),0)</f>
        <v>0</v>
      </c>
      <c r="H2055" s="13">
        <f>IFERROR(VLOOKUP(A2055,[2]Sheet1!$A:$I,4,FALSE),0)</f>
        <v>0</v>
      </c>
      <c r="I2055" s="13">
        <f>IFERROR(VLOOKUP(A2055,[2]Sheet1!$A:$I,5,FALSE),0)</f>
        <v>0</v>
      </c>
      <c r="J2055" s="13">
        <f>IFERROR(VLOOKUP(A2055,[2]Sheet1!$A:$I,6,FALSE),0)</f>
        <v>0</v>
      </c>
      <c r="K2055" s="13">
        <f>IFERROR(VLOOKUP(A2055,[2]Sheet1!$A:$I,7,FALSE),0)</f>
        <v>0</v>
      </c>
      <c r="L2055" s="13">
        <f>IFERROR(VLOOKUP(A2055,[2]Sheet1!$A:$I,8,FALSE),0)</f>
        <v>0</v>
      </c>
      <c r="M2055" s="13">
        <f>IFERROR(VLOOKUP(A2055,[2]Sheet1!$A:$I,9,FALSE),0)</f>
        <v>0</v>
      </c>
      <c r="N2055" s="13">
        <f>IFERROR(VLOOKUP(A2055,[3]Sheet1!$A:$G,2,FALSE),0)</f>
        <v>0</v>
      </c>
      <c r="O2055" s="13">
        <f>IFERROR(VLOOKUP(A2055,[3]Sheet1!$A:$G,3,FALSE),0)</f>
        <v>0</v>
      </c>
      <c r="P2055" s="13">
        <f>IFERROR(VLOOKUP(A2055,[3]Sheet1!$A:$G,4,FALSE),0)</f>
        <v>0</v>
      </c>
      <c r="Q2055" s="13">
        <f>IFERROR(VLOOKUP(A2055,[3]Sheet1!$A:$G,5,FALSE),0)</f>
        <v>0</v>
      </c>
      <c r="R2055" s="13">
        <f>IFERROR(VLOOKUP(A2055,[3]Sheet1!$A:$H,6,FALSE),0)</f>
        <v>0</v>
      </c>
      <c r="S2055" s="13">
        <f>IFERROR(VLOOKUP(A2055,[3]Sheet1!$A:$I,7,FALSE),0)</f>
        <v>0</v>
      </c>
      <c r="T2055" s="13" t="str">
        <f t="shared" si="193"/>
        <v>Não</v>
      </c>
      <c r="U2055" s="13" t="str">
        <f t="shared" si="194"/>
        <v>Não</v>
      </c>
      <c r="V2055" s="13" t="str">
        <f t="shared" si="195"/>
        <v>Não</v>
      </c>
      <c r="W2055" s="13" t="str">
        <f t="shared" si="196"/>
        <v>Não</v>
      </c>
      <c r="X2055" s="13" t="str">
        <f t="shared" si="197"/>
        <v>Não</v>
      </c>
      <c r="Y2055" s="13" t="str">
        <f t="shared" si="198"/>
        <v>Não</v>
      </c>
    </row>
    <row r="2056" spans="1:25">
      <c r="A2056" s="9">
        <v>316920</v>
      </c>
      <c r="B2056" s="13">
        <f>IFERROR(VLOOKUP(A2056,[1]Monitoramento_Base_somente_Said!$A:$J,5,FALSE),0)</f>
        <v>0</v>
      </c>
      <c r="C2056" s="13">
        <f>IFERROR(VLOOKUP(A2056,[1]Monitoramento_Base_somente_Said!$A:$J,6,FALSE),0)</f>
        <v>0</v>
      </c>
      <c r="D2056" s="13">
        <f>IFERROR(VLOOKUP(A2056,[1]Monitoramento_Base_somente_Said!$A:$J,7,FALSE),0)</f>
        <v>0</v>
      </c>
      <c r="E2056" s="13">
        <f>IFERROR(VLOOKUP(A2056,[1]Monitoramento_Base_somente_Said!$A:$J,8,FALSE),0)</f>
        <v>0</v>
      </c>
      <c r="F2056" s="13">
        <f>IFERROR(VLOOKUP(A2056,[1]Monitoramento_Base_somente_Said!$A:$J,9,FALSE),0)</f>
        <v>0</v>
      </c>
      <c r="G2056" s="13">
        <f>IFERROR(VLOOKUP(A2056,[1]Monitoramento_Base_somente_Said!$A:$J,10,FALSE),0)</f>
        <v>0</v>
      </c>
      <c r="H2056" s="13">
        <f>IFERROR(VLOOKUP(A2056,[2]Sheet1!$A:$I,4,FALSE),0)</f>
        <v>0</v>
      </c>
      <c r="I2056" s="13">
        <f>IFERROR(VLOOKUP(A2056,[2]Sheet1!$A:$I,5,FALSE),0)</f>
        <v>0</v>
      </c>
      <c r="J2056" s="13">
        <f>IFERROR(VLOOKUP(A2056,[2]Sheet1!$A:$I,6,FALSE),0)</f>
        <v>0</v>
      </c>
      <c r="K2056" s="13">
        <f>IFERROR(VLOOKUP(A2056,[2]Sheet1!$A:$I,7,FALSE),0)</f>
        <v>0</v>
      </c>
      <c r="L2056" s="13">
        <f>IFERROR(VLOOKUP(A2056,[2]Sheet1!$A:$I,8,FALSE),0)</f>
        <v>0</v>
      </c>
      <c r="M2056" s="13">
        <f>IFERROR(VLOOKUP(A2056,[2]Sheet1!$A:$I,9,FALSE),0)</f>
        <v>0</v>
      </c>
      <c r="N2056" s="13">
        <f>IFERROR(VLOOKUP(A2056,[3]Sheet1!$A:$G,2,FALSE),0)</f>
        <v>7548</v>
      </c>
      <c r="O2056" s="13">
        <f>IFERROR(VLOOKUP(A2056,[3]Sheet1!$A:$G,3,FALSE),0)</f>
        <v>0</v>
      </c>
      <c r="P2056" s="13">
        <f>IFERROR(VLOOKUP(A2056,[3]Sheet1!$A:$G,4,FALSE),0)</f>
        <v>0</v>
      </c>
      <c r="Q2056" s="13">
        <f>IFERROR(VLOOKUP(A2056,[3]Sheet1!$A:$G,5,FALSE),0)</f>
        <v>0</v>
      </c>
      <c r="R2056" s="13">
        <f>IFERROR(VLOOKUP(A2056,[3]Sheet1!$A:$H,6,FALSE),0)</f>
        <v>0</v>
      </c>
      <c r="S2056" s="13">
        <f>IFERROR(VLOOKUP(A2056,[3]Sheet1!$A:$I,7,FALSE),0)</f>
        <v>0</v>
      </c>
      <c r="T2056" s="13" t="str">
        <f t="shared" si="193"/>
        <v>Sim</v>
      </c>
      <c r="U2056" s="13" t="str">
        <f t="shared" si="194"/>
        <v>Não</v>
      </c>
      <c r="V2056" s="13" t="str">
        <f t="shared" si="195"/>
        <v>Não</v>
      </c>
      <c r="W2056" s="13" t="str">
        <f t="shared" si="196"/>
        <v>Não</v>
      </c>
      <c r="X2056" s="13" t="str">
        <f t="shared" si="197"/>
        <v>Não</v>
      </c>
      <c r="Y2056" s="13" t="str">
        <f t="shared" si="198"/>
        <v>Não</v>
      </c>
    </row>
    <row r="2057" spans="1:25">
      <c r="A2057" s="9">
        <v>316940</v>
      </c>
      <c r="B2057" s="13">
        <f>IFERROR(VLOOKUP(A2057,[1]Monitoramento_Base_somente_Said!$A:$J,5,FALSE),0)</f>
        <v>0</v>
      </c>
      <c r="C2057" s="13">
        <f>IFERROR(VLOOKUP(A2057,[1]Monitoramento_Base_somente_Said!$A:$J,6,FALSE),0)</f>
        <v>0</v>
      </c>
      <c r="D2057" s="13">
        <f>IFERROR(VLOOKUP(A2057,[1]Monitoramento_Base_somente_Said!$A:$J,7,FALSE),0)</f>
        <v>0</v>
      </c>
      <c r="E2057" s="13">
        <f>IFERROR(VLOOKUP(A2057,[1]Monitoramento_Base_somente_Said!$A:$J,8,FALSE),0)</f>
        <v>0</v>
      </c>
      <c r="F2057" s="13">
        <f>IFERROR(VLOOKUP(A2057,[1]Monitoramento_Base_somente_Said!$A:$J,9,FALSE),0)</f>
        <v>0</v>
      </c>
      <c r="G2057" s="13">
        <f>IFERROR(VLOOKUP(A2057,[1]Monitoramento_Base_somente_Said!$A:$J,10,FALSE),0)</f>
        <v>0</v>
      </c>
      <c r="H2057" s="13">
        <f>IFERROR(VLOOKUP(A2057,[2]Sheet1!$A:$I,4,FALSE),0)</f>
        <v>0</v>
      </c>
      <c r="I2057" s="13">
        <f>IFERROR(VLOOKUP(A2057,[2]Sheet1!$A:$I,5,FALSE),0)</f>
        <v>0</v>
      </c>
      <c r="J2057" s="13">
        <f>IFERROR(VLOOKUP(A2057,[2]Sheet1!$A:$I,6,FALSE),0)</f>
        <v>0</v>
      </c>
      <c r="K2057" s="13">
        <f>IFERROR(VLOOKUP(A2057,[2]Sheet1!$A:$I,7,FALSE),0)</f>
        <v>0</v>
      </c>
      <c r="L2057" s="13">
        <f>IFERROR(VLOOKUP(A2057,[2]Sheet1!$A:$I,8,FALSE),0)</f>
        <v>0</v>
      </c>
      <c r="M2057" s="13">
        <f>IFERROR(VLOOKUP(A2057,[2]Sheet1!$A:$I,9,FALSE),0)</f>
        <v>0</v>
      </c>
      <c r="N2057" s="13">
        <f>IFERROR(VLOOKUP(A2057,[3]Sheet1!$A:$G,2,FALSE),0)</f>
        <v>615673</v>
      </c>
      <c r="O2057" s="13">
        <f>IFERROR(VLOOKUP(A2057,[3]Sheet1!$A:$G,3,FALSE),0)</f>
        <v>0</v>
      </c>
      <c r="P2057" s="13">
        <f>IFERROR(VLOOKUP(A2057,[3]Sheet1!$A:$G,4,FALSE),0)</f>
        <v>0</v>
      </c>
      <c r="Q2057" s="13">
        <f>IFERROR(VLOOKUP(A2057,[3]Sheet1!$A:$G,5,FALSE),0)</f>
        <v>0</v>
      </c>
      <c r="R2057" s="13">
        <f>IFERROR(VLOOKUP(A2057,[3]Sheet1!$A:$H,6,FALSE),0)</f>
        <v>0</v>
      </c>
      <c r="S2057" s="13">
        <f>IFERROR(VLOOKUP(A2057,[3]Sheet1!$A:$I,7,FALSE),0)</f>
        <v>0</v>
      </c>
      <c r="T2057" s="13" t="str">
        <f t="shared" si="193"/>
        <v>Sim</v>
      </c>
      <c r="U2057" s="13" t="str">
        <f t="shared" si="194"/>
        <v>Não</v>
      </c>
      <c r="V2057" s="13" t="str">
        <f t="shared" si="195"/>
        <v>Não</v>
      </c>
      <c r="W2057" s="13" t="str">
        <f t="shared" si="196"/>
        <v>Não</v>
      </c>
      <c r="X2057" s="13" t="str">
        <f t="shared" si="197"/>
        <v>Não</v>
      </c>
      <c r="Y2057" s="13" t="str">
        <f t="shared" si="198"/>
        <v>Não</v>
      </c>
    </row>
    <row r="2058" spans="1:25">
      <c r="A2058" s="23">
        <v>316950</v>
      </c>
      <c r="B2058" s="13">
        <f>IFERROR(VLOOKUP(A2058,[1]Monitoramento_Base_somente_Said!$A:$J,5,FALSE),0)</f>
        <v>0</v>
      </c>
      <c r="C2058" s="13">
        <f>IFERROR(VLOOKUP(A2058,[1]Monitoramento_Base_somente_Said!$A:$J,6,FALSE),0)</f>
        <v>0</v>
      </c>
      <c r="D2058" s="13">
        <f>IFERROR(VLOOKUP(A2058,[1]Monitoramento_Base_somente_Said!$A:$J,7,FALSE),0)</f>
        <v>0</v>
      </c>
      <c r="E2058" s="13">
        <f>IFERROR(VLOOKUP(A2058,[1]Monitoramento_Base_somente_Said!$A:$J,8,FALSE),0)</f>
        <v>0</v>
      </c>
      <c r="F2058" s="13">
        <f>IFERROR(VLOOKUP(A2058,[1]Monitoramento_Base_somente_Said!$A:$J,9,FALSE),0)</f>
        <v>0</v>
      </c>
      <c r="G2058" s="13">
        <f>IFERROR(VLOOKUP(A2058,[1]Monitoramento_Base_somente_Said!$A:$J,10,FALSE),0)</f>
        <v>0</v>
      </c>
      <c r="H2058" s="13">
        <f>IFERROR(VLOOKUP(A2058,[2]Sheet1!$A:$I,4,FALSE),0)</f>
        <v>0</v>
      </c>
      <c r="I2058" s="13">
        <f>IFERROR(VLOOKUP(A2058,[2]Sheet1!$A:$I,5,FALSE),0)</f>
        <v>0</v>
      </c>
      <c r="J2058" s="13">
        <f>IFERROR(VLOOKUP(A2058,[2]Sheet1!$A:$I,6,FALSE),0)</f>
        <v>0</v>
      </c>
      <c r="K2058" s="13">
        <f>IFERROR(VLOOKUP(A2058,[2]Sheet1!$A:$I,7,FALSE),0)</f>
        <v>0</v>
      </c>
      <c r="L2058" s="13">
        <f>IFERROR(VLOOKUP(A2058,[2]Sheet1!$A:$I,8,FALSE),0)</f>
        <v>0</v>
      </c>
      <c r="M2058" s="13">
        <f>IFERROR(VLOOKUP(A2058,[2]Sheet1!$A:$I,9,FALSE),0)</f>
        <v>0</v>
      </c>
      <c r="N2058" s="13">
        <f>IFERROR(VLOOKUP(A2058,[3]Sheet1!$A:$G,2,FALSE),0)</f>
        <v>3300</v>
      </c>
      <c r="O2058" s="13">
        <f>IFERROR(VLOOKUP(A2058,[3]Sheet1!$A:$G,3,FALSE),0)</f>
        <v>0</v>
      </c>
      <c r="P2058" s="13">
        <f>IFERROR(VLOOKUP(A2058,[3]Sheet1!$A:$G,4,FALSE),0)</f>
        <v>0</v>
      </c>
      <c r="Q2058" s="13">
        <f>IFERROR(VLOOKUP(A2058,[3]Sheet1!$A:$G,5,FALSE),0)</f>
        <v>0</v>
      </c>
      <c r="R2058" s="13">
        <f>IFERROR(VLOOKUP(A2058,[3]Sheet1!$A:$H,6,FALSE),0)</f>
        <v>0</v>
      </c>
      <c r="S2058" s="13">
        <f>IFERROR(VLOOKUP(A2058,[3]Sheet1!$A:$I,7,FALSE),0)</f>
        <v>0</v>
      </c>
      <c r="T2058" s="13" t="str">
        <f t="shared" si="193"/>
        <v>Sim</v>
      </c>
      <c r="U2058" s="13" t="str">
        <f t="shared" si="194"/>
        <v>Não</v>
      </c>
      <c r="V2058" s="13" t="str">
        <f t="shared" si="195"/>
        <v>Não</v>
      </c>
      <c r="W2058" s="13" t="str">
        <f t="shared" si="196"/>
        <v>Não</v>
      </c>
      <c r="X2058" s="13" t="str">
        <f t="shared" si="197"/>
        <v>Não</v>
      </c>
      <c r="Y2058" s="13" t="str">
        <f t="shared" si="198"/>
        <v>Não</v>
      </c>
    </row>
    <row r="2059" spans="1:25">
      <c r="A2059" s="9">
        <v>316960</v>
      </c>
      <c r="B2059" s="13">
        <f>IFERROR(VLOOKUP(A2059,[1]Monitoramento_Base_somente_Said!$A:$J,5,FALSE),0)</f>
        <v>0</v>
      </c>
      <c r="C2059" s="13">
        <f>IFERROR(VLOOKUP(A2059,[1]Monitoramento_Base_somente_Said!$A:$J,6,FALSE),0)</f>
        <v>0</v>
      </c>
      <c r="D2059" s="13">
        <f>IFERROR(VLOOKUP(A2059,[1]Monitoramento_Base_somente_Said!$A:$J,7,FALSE),0)</f>
        <v>0</v>
      </c>
      <c r="E2059" s="13">
        <f>IFERROR(VLOOKUP(A2059,[1]Monitoramento_Base_somente_Said!$A:$J,8,FALSE),0)</f>
        <v>0</v>
      </c>
      <c r="F2059" s="13">
        <f>IFERROR(VLOOKUP(A2059,[1]Monitoramento_Base_somente_Said!$A:$J,9,FALSE),0)</f>
        <v>0</v>
      </c>
      <c r="G2059" s="13">
        <f>IFERROR(VLOOKUP(A2059,[1]Monitoramento_Base_somente_Said!$A:$J,10,FALSE),0)</f>
        <v>0</v>
      </c>
      <c r="H2059" s="13">
        <f>IFERROR(VLOOKUP(A2059,[2]Sheet1!$A:$I,4,FALSE),0)</f>
        <v>0</v>
      </c>
      <c r="I2059" s="13">
        <f>IFERROR(VLOOKUP(A2059,[2]Sheet1!$A:$I,5,FALSE),0)</f>
        <v>0</v>
      </c>
      <c r="J2059" s="13">
        <f>IFERROR(VLOOKUP(A2059,[2]Sheet1!$A:$I,6,FALSE),0)</f>
        <v>0</v>
      </c>
      <c r="K2059" s="13">
        <f>IFERROR(VLOOKUP(A2059,[2]Sheet1!$A:$I,7,FALSE),0)</f>
        <v>0</v>
      </c>
      <c r="L2059" s="13">
        <f>IFERROR(VLOOKUP(A2059,[2]Sheet1!$A:$I,8,FALSE),0)</f>
        <v>0</v>
      </c>
      <c r="M2059" s="13">
        <f>IFERROR(VLOOKUP(A2059,[2]Sheet1!$A:$I,9,FALSE),0)</f>
        <v>0</v>
      </c>
      <c r="N2059" s="13">
        <f>IFERROR(VLOOKUP(A2059,[3]Sheet1!$A:$G,2,FALSE),0)</f>
        <v>24208</v>
      </c>
      <c r="O2059" s="13">
        <f>IFERROR(VLOOKUP(A2059,[3]Sheet1!$A:$G,3,FALSE),0)</f>
        <v>0</v>
      </c>
      <c r="P2059" s="13">
        <f>IFERROR(VLOOKUP(A2059,[3]Sheet1!$A:$G,4,FALSE),0)</f>
        <v>0</v>
      </c>
      <c r="Q2059" s="13">
        <f>IFERROR(VLOOKUP(A2059,[3]Sheet1!$A:$G,5,FALSE),0)</f>
        <v>0</v>
      </c>
      <c r="R2059" s="13">
        <f>IFERROR(VLOOKUP(A2059,[3]Sheet1!$A:$H,6,FALSE),0)</f>
        <v>0</v>
      </c>
      <c r="S2059" s="13">
        <f>IFERROR(VLOOKUP(A2059,[3]Sheet1!$A:$I,7,FALSE),0)</f>
        <v>0</v>
      </c>
      <c r="T2059" s="13" t="str">
        <f t="shared" si="193"/>
        <v>Sim</v>
      </c>
      <c r="U2059" s="13" t="str">
        <f t="shared" si="194"/>
        <v>Não</v>
      </c>
      <c r="V2059" s="13" t="str">
        <f t="shared" si="195"/>
        <v>Não</v>
      </c>
      <c r="W2059" s="13" t="str">
        <f t="shared" si="196"/>
        <v>Não</v>
      </c>
      <c r="X2059" s="13" t="str">
        <f t="shared" si="197"/>
        <v>Não</v>
      </c>
      <c r="Y2059" s="13" t="str">
        <f t="shared" si="198"/>
        <v>Não</v>
      </c>
    </row>
    <row r="2060" spans="1:25">
      <c r="A2060" s="9">
        <v>316970</v>
      </c>
      <c r="B2060" s="13">
        <f>IFERROR(VLOOKUP(A2060,[1]Monitoramento_Base_somente_Said!$A:$J,5,FALSE),0)</f>
        <v>0</v>
      </c>
      <c r="C2060" s="13">
        <f>IFERROR(VLOOKUP(A2060,[1]Monitoramento_Base_somente_Said!$A:$J,6,FALSE),0)</f>
        <v>0</v>
      </c>
      <c r="D2060" s="13">
        <f>IFERROR(VLOOKUP(A2060,[1]Monitoramento_Base_somente_Said!$A:$J,7,FALSE),0)</f>
        <v>0</v>
      </c>
      <c r="E2060" s="13">
        <f>IFERROR(VLOOKUP(A2060,[1]Monitoramento_Base_somente_Said!$A:$J,8,FALSE),0)</f>
        <v>0</v>
      </c>
      <c r="F2060" s="13">
        <f>IFERROR(VLOOKUP(A2060,[1]Monitoramento_Base_somente_Said!$A:$J,9,FALSE),0)</f>
        <v>0</v>
      </c>
      <c r="G2060" s="13">
        <f>IFERROR(VLOOKUP(A2060,[1]Monitoramento_Base_somente_Said!$A:$J,10,FALSE),0)</f>
        <v>0</v>
      </c>
      <c r="H2060" s="13">
        <f>IFERROR(VLOOKUP(A2060,[2]Sheet1!$A:$I,4,FALSE),0)</f>
        <v>0</v>
      </c>
      <c r="I2060" s="13">
        <f>IFERROR(VLOOKUP(A2060,[2]Sheet1!$A:$I,5,FALSE),0)</f>
        <v>0</v>
      </c>
      <c r="J2060" s="13">
        <f>IFERROR(VLOOKUP(A2060,[2]Sheet1!$A:$I,6,FALSE),0)</f>
        <v>0</v>
      </c>
      <c r="K2060" s="13">
        <f>IFERROR(VLOOKUP(A2060,[2]Sheet1!$A:$I,7,FALSE),0)</f>
        <v>0</v>
      </c>
      <c r="L2060" s="13">
        <f>IFERROR(VLOOKUP(A2060,[2]Sheet1!$A:$I,8,FALSE),0)</f>
        <v>0</v>
      </c>
      <c r="M2060" s="13">
        <f>IFERROR(VLOOKUP(A2060,[2]Sheet1!$A:$I,9,FALSE),0)</f>
        <v>0</v>
      </c>
      <c r="N2060" s="13">
        <f>IFERROR(VLOOKUP(A2060,[3]Sheet1!$A:$G,2,FALSE),0)</f>
        <v>21933</v>
      </c>
      <c r="O2060" s="13">
        <f>IFERROR(VLOOKUP(A2060,[3]Sheet1!$A:$G,3,FALSE),0)</f>
        <v>0</v>
      </c>
      <c r="P2060" s="13">
        <f>IFERROR(VLOOKUP(A2060,[3]Sheet1!$A:$G,4,FALSE),0)</f>
        <v>0</v>
      </c>
      <c r="Q2060" s="13">
        <f>IFERROR(VLOOKUP(A2060,[3]Sheet1!$A:$G,5,FALSE),0)</f>
        <v>0</v>
      </c>
      <c r="R2060" s="13">
        <f>IFERROR(VLOOKUP(A2060,[3]Sheet1!$A:$H,6,FALSE),0)</f>
        <v>0</v>
      </c>
      <c r="S2060" s="13">
        <f>IFERROR(VLOOKUP(A2060,[3]Sheet1!$A:$I,7,FALSE),0)</f>
        <v>0</v>
      </c>
      <c r="T2060" s="13" t="str">
        <f t="shared" si="193"/>
        <v>Sim</v>
      </c>
      <c r="U2060" s="13" t="str">
        <f t="shared" si="194"/>
        <v>Não</v>
      </c>
      <c r="V2060" s="13" t="str">
        <f t="shared" si="195"/>
        <v>Não</v>
      </c>
      <c r="W2060" s="13" t="str">
        <f t="shared" si="196"/>
        <v>Não</v>
      </c>
      <c r="X2060" s="13" t="str">
        <f t="shared" si="197"/>
        <v>Não</v>
      </c>
      <c r="Y2060" s="13" t="str">
        <f t="shared" si="198"/>
        <v>Não</v>
      </c>
    </row>
    <row r="2061" spans="1:25">
      <c r="A2061" s="9">
        <v>316980</v>
      </c>
      <c r="B2061" s="13">
        <f>IFERROR(VLOOKUP(A2061,[1]Monitoramento_Base_somente_Said!$A:$J,5,FALSE),0)</f>
        <v>0</v>
      </c>
      <c r="C2061" s="13">
        <f>IFERROR(VLOOKUP(A2061,[1]Monitoramento_Base_somente_Said!$A:$J,6,FALSE),0)</f>
        <v>0</v>
      </c>
      <c r="D2061" s="13">
        <f>IFERROR(VLOOKUP(A2061,[1]Monitoramento_Base_somente_Said!$A:$J,7,FALSE),0)</f>
        <v>0</v>
      </c>
      <c r="E2061" s="13">
        <f>IFERROR(VLOOKUP(A2061,[1]Monitoramento_Base_somente_Said!$A:$J,8,FALSE),0)</f>
        <v>0</v>
      </c>
      <c r="F2061" s="13">
        <f>IFERROR(VLOOKUP(A2061,[1]Monitoramento_Base_somente_Said!$A:$J,9,FALSE),0)</f>
        <v>0</v>
      </c>
      <c r="G2061" s="13">
        <f>IFERROR(VLOOKUP(A2061,[1]Monitoramento_Base_somente_Said!$A:$J,10,FALSE),0)</f>
        <v>0</v>
      </c>
      <c r="H2061" s="13">
        <f>IFERROR(VLOOKUP(A2061,[2]Sheet1!$A:$I,4,FALSE),0)</f>
        <v>0</v>
      </c>
      <c r="I2061" s="13">
        <f>IFERROR(VLOOKUP(A2061,[2]Sheet1!$A:$I,5,FALSE),0)</f>
        <v>0</v>
      </c>
      <c r="J2061" s="13">
        <f>IFERROR(VLOOKUP(A2061,[2]Sheet1!$A:$I,6,FALSE),0)</f>
        <v>0</v>
      </c>
      <c r="K2061" s="13">
        <f>IFERROR(VLOOKUP(A2061,[2]Sheet1!$A:$I,7,FALSE),0)</f>
        <v>0</v>
      </c>
      <c r="L2061" s="13">
        <f>IFERROR(VLOOKUP(A2061,[2]Sheet1!$A:$I,8,FALSE),0)</f>
        <v>0</v>
      </c>
      <c r="M2061" s="13">
        <f>IFERROR(VLOOKUP(A2061,[2]Sheet1!$A:$I,9,FALSE),0)</f>
        <v>0</v>
      </c>
      <c r="N2061" s="13">
        <f>IFERROR(VLOOKUP(A2061,[3]Sheet1!$A:$G,2,FALSE),0)</f>
        <v>3120</v>
      </c>
      <c r="O2061" s="13">
        <f>IFERROR(VLOOKUP(A2061,[3]Sheet1!$A:$G,3,FALSE),0)</f>
        <v>0</v>
      </c>
      <c r="P2061" s="13">
        <f>IFERROR(VLOOKUP(A2061,[3]Sheet1!$A:$G,4,FALSE),0)</f>
        <v>0</v>
      </c>
      <c r="Q2061" s="13">
        <f>IFERROR(VLOOKUP(A2061,[3]Sheet1!$A:$G,5,FALSE),0)</f>
        <v>0</v>
      </c>
      <c r="R2061" s="13">
        <f>IFERROR(VLOOKUP(A2061,[3]Sheet1!$A:$H,6,FALSE),0)</f>
        <v>0</v>
      </c>
      <c r="S2061" s="13">
        <f>IFERROR(VLOOKUP(A2061,[3]Sheet1!$A:$I,7,FALSE),0)</f>
        <v>0</v>
      </c>
      <c r="T2061" s="13" t="str">
        <f t="shared" si="193"/>
        <v>Sim</v>
      </c>
      <c r="U2061" s="13" t="str">
        <f t="shared" si="194"/>
        <v>Não</v>
      </c>
      <c r="V2061" s="13" t="str">
        <f t="shared" si="195"/>
        <v>Não</v>
      </c>
      <c r="W2061" s="13" t="str">
        <f t="shared" si="196"/>
        <v>Não</v>
      </c>
      <c r="X2061" s="13" t="str">
        <f t="shared" si="197"/>
        <v>Não</v>
      </c>
      <c r="Y2061" s="13" t="str">
        <f t="shared" si="198"/>
        <v>Não</v>
      </c>
    </row>
    <row r="2062" spans="1:25">
      <c r="A2062" s="9">
        <v>316990</v>
      </c>
      <c r="B2062" s="13">
        <f>IFERROR(VLOOKUP(A2062,[1]Monitoramento_Base_somente_Said!$A:$J,5,FALSE),0)</f>
        <v>0</v>
      </c>
      <c r="C2062" s="13">
        <f>IFERROR(VLOOKUP(A2062,[1]Monitoramento_Base_somente_Said!$A:$J,6,FALSE),0)</f>
        <v>0</v>
      </c>
      <c r="D2062" s="13">
        <f>IFERROR(VLOOKUP(A2062,[1]Monitoramento_Base_somente_Said!$A:$J,7,FALSE),0)</f>
        <v>0</v>
      </c>
      <c r="E2062" s="13">
        <f>IFERROR(VLOOKUP(A2062,[1]Monitoramento_Base_somente_Said!$A:$J,8,FALSE),0)</f>
        <v>0</v>
      </c>
      <c r="F2062" s="13">
        <f>IFERROR(VLOOKUP(A2062,[1]Monitoramento_Base_somente_Said!$A:$J,9,FALSE),0)</f>
        <v>0</v>
      </c>
      <c r="G2062" s="13">
        <f>IFERROR(VLOOKUP(A2062,[1]Monitoramento_Base_somente_Said!$A:$J,10,FALSE),0)</f>
        <v>0</v>
      </c>
      <c r="H2062" s="13">
        <f>IFERROR(VLOOKUP(A2062,[2]Sheet1!$A:$I,4,FALSE),0)</f>
        <v>0</v>
      </c>
      <c r="I2062" s="13">
        <f>IFERROR(VLOOKUP(A2062,[2]Sheet1!$A:$I,5,FALSE),0)</f>
        <v>0</v>
      </c>
      <c r="J2062" s="13">
        <f>IFERROR(VLOOKUP(A2062,[2]Sheet1!$A:$I,6,FALSE),0)</f>
        <v>0</v>
      </c>
      <c r="K2062" s="13">
        <f>IFERROR(VLOOKUP(A2062,[2]Sheet1!$A:$I,7,FALSE),0)</f>
        <v>0</v>
      </c>
      <c r="L2062" s="13">
        <f>IFERROR(VLOOKUP(A2062,[2]Sheet1!$A:$I,8,FALSE),0)</f>
        <v>0</v>
      </c>
      <c r="M2062" s="13">
        <f>IFERROR(VLOOKUP(A2062,[2]Sheet1!$A:$I,9,FALSE),0)</f>
        <v>0</v>
      </c>
      <c r="N2062" s="13">
        <f>IFERROR(VLOOKUP(A2062,[3]Sheet1!$A:$G,2,FALSE),0)</f>
        <v>0</v>
      </c>
      <c r="O2062" s="13">
        <f>IFERROR(VLOOKUP(A2062,[3]Sheet1!$A:$G,3,FALSE),0)</f>
        <v>0</v>
      </c>
      <c r="P2062" s="13">
        <f>IFERROR(VLOOKUP(A2062,[3]Sheet1!$A:$G,4,FALSE),0)</f>
        <v>0</v>
      </c>
      <c r="Q2062" s="13">
        <f>IFERROR(VLOOKUP(A2062,[3]Sheet1!$A:$G,5,FALSE),0)</f>
        <v>0</v>
      </c>
      <c r="R2062" s="13">
        <f>IFERROR(VLOOKUP(A2062,[3]Sheet1!$A:$H,6,FALSE),0)</f>
        <v>0</v>
      </c>
      <c r="S2062" s="13">
        <f>IFERROR(VLOOKUP(A2062,[3]Sheet1!$A:$I,7,FALSE),0)</f>
        <v>0</v>
      </c>
      <c r="T2062" s="13" t="str">
        <f t="shared" si="193"/>
        <v>Não</v>
      </c>
      <c r="U2062" s="13" t="str">
        <f t="shared" si="194"/>
        <v>Não</v>
      </c>
      <c r="V2062" s="13" t="str">
        <f t="shared" si="195"/>
        <v>Não</v>
      </c>
      <c r="W2062" s="13" t="str">
        <f t="shared" si="196"/>
        <v>Não</v>
      </c>
      <c r="X2062" s="13" t="str">
        <f t="shared" si="197"/>
        <v>Não</v>
      </c>
      <c r="Y2062" s="13" t="str">
        <f t="shared" si="198"/>
        <v>Não</v>
      </c>
    </row>
    <row r="2063" spans="1:25">
      <c r="A2063" s="9">
        <v>317000</v>
      </c>
      <c r="B2063" s="13">
        <f>IFERROR(VLOOKUP(A2063,[1]Monitoramento_Base_somente_Said!$A:$J,5,FALSE),0)</f>
        <v>0</v>
      </c>
      <c r="C2063" s="13">
        <f>IFERROR(VLOOKUP(A2063,[1]Monitoramento_Base_somente_Said!$A:$J,6,FALSE),0)</f>
        <v>0</v>
      </c>
      <c r="D2063" s="13">
        <f>IFERROR(VLOOKUP(A2063,[1]Monitoramento_Base_somente_Said!$A:$J,7,FALSE),0)</f>
        <v>0</v>
      </c>
      <c r="E2063" s="13">
        <f>IFERROR(VLOOKUP(A2063,[1]Monitoramento_Base_somente_Said!$A:$J,8,FALSE),0)</f>
        <v>0</v>
      </c>
      <c r="F2063" s="13">
        <f>IFERROR(VLOOKUP(A2063,[1]Monitoramento_Base_somente_Said!$A:$J,9,FALSE),0)</f>
        <v>0</v>
      </c>
      <c r="G2063" s="13">
        <f>IFERROR(VLOOKUP(A2063,[1]Monitoramento_Base_somente_Said!$A:$J,10,FALSE),0)</f>
        <v>0</v>
      </c>
      <c r="H2063" s="13">
        <f>IFERROR(VLOOKUP(A2063,[2]Sheet1!$A:$I,4,FALSE),0)</f>
        <v>0</v>
      </c>
      <c r="I2063" s="13">
        <f>IFERROR(VLOOKUP(A2063,[2]Sheet1!$A:$I,5,FALSE),0)</f>
        <v>0</v>
      </c>
      <c r="J2063" s="13">
        <f>IFERROR(VLOOKUP(A2063,[2]Sheet1!$A:$I,6,FALSE),0)</f>
        <v>0</v>
      </c>
      <c r="K2063" s="13">
        <f>IFERROR(VLOOKUP(A2063,[2]Sheet1!$A:$I,7,FALSE),0)</f>
        <v>0</v>
      </c>
      <c r="L2063" s="13">
        <f>IFERROR(VLOOKUP(A2063,[2]Sheet1!$A:$I,8,FALSE),0)</f>
        <v>0</v>
      </c>
      <c r="M2063" s="13">
        <f>IFERROR(VLOOKUP(A2063,[2]Sheet1!$A:$I,9,FALSE),0)</f>
        <v>0</v>
      </c>
      <c r="N2063" s="13">
        <f>IFERROR(VLOOKUP(A2063,[3]Sheet1!$A:$G,2,FALSE),0)</f>
        <v>31897</v>
      </c>
      <c r="O2063" s="13">
        <f>IFERROR(VLOOKUP(A2063,[3]Sheet1!$A:$G,3,FALSE),0)</f>
        <v>0</v>
      </c>
      <c r="P2063" s="13">
        <f>IFERROR(VLOOKUP(A2063,[3]Sheet1!$A:$G,4,FALSE),0)</f>
        <v>0</v>
      </c>
      <c r="Q2063" s="13">
        <f>IFERROR(VLOOKUP(A2063,[3]Sheet1!$A:$G,5,FALSE),0)</f>
        <v>0</v>
      </c>
      <c r="R2063" s="13">
        <f>IFERROR(VLOOKUP(A2063,[3]Sheet1!$A:$H,6,FALSE),0)</f>
        <v>0</v>
      </c>
      <c r="S2063" s="13">
        <f>IFERROR(VLOOKUP(A2063,[3]Sheet1!$A:$I,7,FALSE),0)</f>
        <v>0</v>
      </c>
      <c r="T2063" s="13" t="str">
        <f t="shared" si="193"/>
        <v>Sim</v>
      </c>
      <c r="U2063" s="13" t="str">
        <f t="shared" si="194"/>
        <v>Não</v>
      </c>
      <c r="V2063" s="13" t="str">
        <f t="shared" si="195"/>
        <v>Não</v>
      </c>
      <c r="W2063" s="13" t="str">
        <f t="shared" si="196"/>
        <v>Não</v>
      </c>
      <c r="X2063" s="13" t="str">
        <f t="shared" si="197"/>
        <v>Não</v>
      </c>
      <c r="Y2063" s="13" t="str">
        <f t="shared" si="198"/>
        <v>Não</v>
      </c>
    </row>
    <row r="2064" spans="1:25">
      <c r="A2064" s="9">
        <v>317005</v>
      </c>
      <c r="B2064" s="13">
        <f>IFERROR(VLOOKUP(A2064,[1]Monitoramento_Base_somente_Said!$A:$J,5,FALSE),0)</f>
        <v>0</v>
      </c>
      <c r="C2064" s="13">
        <f>IFERROR(VLOOKUP(A2064,[1]Monitoramento_Base_somente_Said!$A:$J,6,FALSE),0)</f>
        <v>0</v>
      </c>
      <c r="D2064" s="13">
        <f>IFERROR(VLOOKUP(A2064,[1]Monitoramento_Base_somente_Said!$A:$J,7,FALSE),0)</f>
        <v>0</v>
      </c>
      <c r="E2064" s="13">
        <f>IFERROR(VLOOKUP(A2064,[1]Monitoramento_Base_somente_Said!$A:$J,8,FALSE),0)</f>
        <v>0</v>
      </c>
      <c r="F2064" s="13">
        <f>IFERROR(VLOOKUP(A2064,[1]Monitoramento_Base_somente_Said!$A:$J,9,FALSE),0)</f>
        <v>0</v>
      </c>
      <c r="G2064" s="13">
        <f>IFERROR(VLOOKUP(A2064,[1]Monitoramento_Base_somente_Said!$A:$J,10,FALSE),0)</f>
        <v>0</v>
      </c>
      <c r="H2064" s="13">
        <f>IFERROR(VLOOKUP(A2064,[2]Sheet1!$A:$I,4,FALSE),0)</f>
        <v>0</v>
      </c>
      <c r="I2064" s="13">
        <f>IFERROR(VLOOKUP(A2064,[2]Sheet1!$A:$I,5,FALSE),0)</f>
        <v>0</v>
      </c>
      <c r="J2064" s="13">
        <f>IFERROR(VLOOKUP(A2064,[2]Sheet1!$A:$I,6,FALSE),0)</f>
        <v>0</v>
      </c>
      <c r="K2064" s="13">
        <f>IFERROR(VLOOKUP(A2064,[2]Sheet1!$A:$I,7,FALSE),0)</f>
        <v>0</v>
      </c>
      <c r="L2064" s="13">
        <f>IFERROR(VLOOKUP(A2064,[2]Sheet1!$A:$I,8,FALSE),0)</f>
        <v>0</v>
      </c>
      <c r="M2064" s="13">
        <f>IFERROR(VLOOKUP(A2064,[2]Sheet1!$A:$I,9,FALSE),0)</f>
        <v>0</v>
      </c>
      <c r="N2064" s="13">
        <f>IFERROR(VLOOKUP(A2064,[3]Sheet1!$A:$G,2,FALSE),0)</f>
        <v>180</v>
      </c>
      <c r="O2064" s="13">
        <f>IFERROR(VLOOKUP(A2064,[3]Sheet1!$A:$G,3,FALSE),0)</f>
        <v>0</v>
      </c>
      <c r="P2064" s="13">
        <f>IFERROR(VLOOKUP(A2064,[3]Sheet1!$A:$G,4,FALSE),0)</f>
        <v>0</v>
      </c>
      <c r="Q2064" s="13">
        <f>IFERROR(VLOOKUP(A2064,[3]Sheet1!$A:$G,5,FALSE),0)</f>
        <v>0</v>
      </c>
      <c r="R2064" s="13">
        <f>IFERROR(VLOOKUP(A2064,[3]Sheet1!$A:$H,6,FALSE),0)</f>
        <v>0</v>
      </c>
      <c r="S2064" s="13">
        <f>IFERROR(VLOOKUP(A2064,[3]Sheet1!$A:$I,7,FALSE),0)</f>
        <v>0</v>
      </c>
      <c r="T2064" s="13" t="str">
        <f t="shared" si="193"/>
        <v>Sim</v>
      </c>
      <c r="U2064" s="13" t="str">
        <f t="shared" si="194"/>
        <v>Não</v>
      </c>
      <c r="V2064" s="13" t="str">
        <f t="shared" si="195"/>
        <v>Não</v>
      </c>
      <c r="W2064" s="13" t="str">
        <f t="shared" si="196"/>
        <v>Não</v>
      </c>
      <c r="X2064" s="13" t="str">
        <f t="shared" si="197"/>
        <v>Não</v>
      </c>
      <c r="Y2064" s="13" t="str">
        <f t="shared" si="198"/>
        <v>Não</v>
      </c>
    </row>
    <row r="2065" spans="1:25">
      <c r="A2065" s="9">
        <v>317030</v>
      </c>
      <c r="B2065" s="13">
        <f>IFERROR(VLOOKUP(A2065,[1]Monitoramento_Base_somente_Said!$A:$J,5,FALSE),0)</f>
        <v>0</v>
      </c>
      <c r="C2065" s="13">
        <f>IFERROR(VLOOKUP(A2065,[1]Monitoramento_Base_somente_Said!$A:$J,6,FALSE),0)</f>
        <v>0</v>
      </c>
      <c r="D2065" s="13">
        <f>IFERROR(VLOOKUP(A2065,[1]Monitoramento_Base_somente_Said!$A:$J,7,FALSE),0)</f>
        <v>0</v>
      </c>
      <c r="E2065" s="13">
        <f>IFERROR(VLOOKUP(A2065,[1]Monitoramento_Base_somente_Said!$A:$J,8,FALSE),0)</f>
        <v>0</v>
      </c>
      <c r="F2065" s="13">
        <f>IFERROR(VLOOKUP(A2065,[1]Monitoramento_Base_somente_Said!$A:$J,9,FALSE),0)</f>
        <v>0</v>
      </c>
      <c r="G2065" s="13">
        <f>IFERROR(VLOOKUP(A2065,[1]Monitoramento_Base_somente_Said!$A:$J,10,FALSE),0)</f>
        <v>0</v>
      </c>
      <c r="H2065" s="13">
        <f>IFERROR(VLOOKUP(A2065,[2]Sheet1!$A:$I,4,FALSE),0)</f>
        <v>0</v>
      </c>
      <c r="I2065" s="13">
        <f>IFERROR(VLOOKUP(A2065,[2]Sheet1!$A:$I,5,FALSE),0)</f>
        <v>0</v>
      </c>
      <c r="J2065" s="13">
        <f>IFERROR(VLOOKUP(A2065,[2]Sheet1!$A:$I,6,FALSE),0)</f>
        <v>0</v>
      </c>
      <c r="K2065" s="13">
        <f>IFERROR(VLOOKUP(A2065,[2]Sheet1!$A:$I,7,FALSE),0)</f>
        <v>0</v>
      </c>
      <c r="L2065" s="13">
        <f>IFERROR(VLOOKUP(A2065,[2]Sheet1!$A:$I,8,FALSE),0)</f>
        <v>0</v>
      </c>
      <c r="M2065" s="13">
        <f>IFERROR(VLOOKUP(A2065,[2]Sheet1!$A:$I,9,FALSE),0)</f>
        <v>0</v>
      </c>
      <c r="N2065" s="13">
        <f>IFERROR(VLOOKUP(A2065,[3]Sheet1!$A:$G,2,FALSE),0)</f>
        <v>8490</v>
      </c>
      <c r="O2065" s="13">
        <f>IFERROR(VLOOKUP(A2065,[3]Sheet1!$A:$G,3,FALSE),0)</f>
        <v>0</v>
      </c>
      <c r="P2065" s="13">
        <f>IFERROR(VLOOKUP(A2065,[3]Sheet1!$A:$G,4,FALSE),0)</f>
        <v>0</v>
      </c>
      <c r="Q2065" s="13">
        <f>IFERROR(VLOOKUP(A2065,[3]Sheet1!$A:$G,5,FALSE),0)</f>
        <v>0</v>
      </c>
      <c r="R2065" s="13">
        <f>IFERROR(VLOOKUP(A2065,[3]Sheet1!$A:$H,6,FALSE),0)</f>
        <v>0</v>
      </c>
      <c r="S2065" s="13">
        <f>IFERROR(VLOOKUP(A2065,[3]Sheet1!$A:$I,7,FALSE),0)</f>
        <v>0</v>
      </c>
      <c r="T2065" s="13" t="str">
        <f t="shared" si="193"/>
        <v>Sim</v>
      </c>
      <c r="U2065" s="13" t="str">
        <f t="shared" si="194"/>
        <v>Não</v>
      </c>
      <c r="V2065" s="13" t="str">
        <f t="shared" si="195"/>
        <v>Não</v>
      </c>
      <c r="W2065" s="13" t="str">
        <f t="shared" si="196"/>
        <v>Não</v>
      </c>
      <c r="X2065" s="13" t="str">
        <f t="shared" si="197"/>
        <v>Não</v>
      </c>
      <c r="Y2065" s="13" t="str">
        <f t="shared" si="198"/>
        <v>Não</v>
      </c>
    </row>
    <row r="2066" spans="1:25">
      <c r="A2066" s="9">
        <v>317043</v>
      </c>
      <c r="B2066" s="13">
        <f>IFERROR(VLOOKUP(A2066,[1]Monitoramento_Base_somente_Said!$A:$J,5,FALSE),0)</f>
        <v>0</v>
      </c>
      <c r="C2066" s="13">
        <f>IFERROR(VLOOKUP(A2066,[1]Monitoramento_Base_somente_Said!$A:$J,6,FALSE),0)</f>
        <v>0</v>
      </c>
      <c r="D2066" s="13">
        <f>IFERROR(VLOOKUP(A2066,[1]Monitoramento_Base_somente_Said!$A:$J,7,FALSE),0)</f>
        <v>0</v>
      </c>
      <c r="E2066" s="13">
        <f>IFERROR(VLOOKUP(A2066,[1]Monitoramento_Base_somente_Said!$A:$J,8,FALSE),0)</f>
        <v>0</v>
      </c>
      <c r="F2066" s="13">
        <f>IFERROR(VLOOKUP(A2066,[1]Monitoramento_Base_somente_Said!$A:$J,9,FALSE),0)</f>
        <v>0</v>
      </c>
      <c r="G2066" s="13">
        <f>IFERROR(VLOOKUP(A2066,[1]Monitoramento_Base_somente_Said!$A:$J,10,FALSE),0)</f>
        <v>0</v>
      </c>
      <c r="H2066" s="13">
        <f>IFERROR(VLOOKUP(A2066,[2]Sheet1!$A:$I,4,FALSE),0)</f>
        <v>0</v>
      </c>
      <c r="I2066" s="13">
        <f>IFERROR(VLOOKUP(A2066,[2]Sheet1!$A:$I,5,FALSE),0)</f>
        <v>0</v>
      </c>
      <c r="J2066" s="13">
        <f>IFERROR(VLOOKUP(A2066,[2]Sheet1!$A:$I,6,FALSE),0)</f>
        <v>0</v>
      </c>
      <c r="K2066" s="13">
        <f>IFERROR(VLOOKUP(A2066,[2]Sheet1!$A:$I,7,FALSE),0)</f>
        <v>0</v>
      </c>
      <c r="L2066" s="13">
        <f>IFERROR(VLOOKUP(A2066,[2]Sheet1!$A:$I,8,FALSE),0)</f>
        <v>0</v>
      </c>
      <c r="M2066" s="13">
        <f>IFERROR(VLOOKUP(A2066,[2]Sheet1!$A:$I,9,FALSE),0)</f>
        <v>0</v>
      </c>
      <c r="N2066" s="13">
        <f>IFERROR(VLOOKUP(A2066,[3]Sheet1!$A:$G,2,FALSE),0)</f>
        <v>0</v>
      </c>
      <c r="O2066" s="13">
        <f>IFERROR(VLOOKUP(A2066,[3]Sheet1!$A:$G,3,FALSE),0)</f>
        <v>0</v>
      </c>
      <c r="P2066" s="13">
        <f>IFERROR(VLOOKUP(A2066,[3]Sheet1!$A:$G,4,FALSE),0)</f>
        <v>0</v>
      </c>
      <c r="Q2066" s="13">
        <f>IFERROR(VLOOKUP(A2066,[3]Sheet1!$A:$G,5,FALSE),0)</f>
        <v>0</v>
      </c>
      <c r="R2066" s="13">
        <f>IFERROR(VLOOKUP(A2066,[3]Sheet1!$A:$H,6,FALSE),0)</f>
        <v>0</v>
      </c>
      <c r="S2066" s="13">
        <f>IFERROR(VLOOKUP(A2066,[3]Sheet1!$A:$I,7,FALSE),0)</f>
        <v>0</v>
      </c>
      <c r="T2066" s="13" t="str">
        <f t="shared" si="193"/>
        <v>Não</v>
      </c>
      <c r="U2066" s="13" t="str">
        <f t="shared" si="194"/>
        <v>Não</v>
      </c>
      <c r="V2066" s="13" t="str">
        <f t="shared" si="195"/>
        <v>Não</v>
      </c>
      <c r="W2066" s="13" t="str">
        <f t="shared" si="196"/>
        <v>Não</v>
      </c>
      <c r="X2066" s="13" t="str">
        <f t="shared" si="197"/>
        <v>Não</v>
      </c>
      <c r="Y2066" s="13" t="str">
        <f t="shared" si="198"/>
        <v>Não</v>
      </c>
    </row>
    <row r="2067" spans="1:25">
      <c r="A2067" s="9">
        <v>317047</v>
      </c>
      <c r="B2067" s="13">
        <f>IFERROR(VLOOKUP(A2067,[1]Monitoramento_Base_somente_Said!$A:$J,5,FALSE),0)</f>
        <v>0</v>
      </c>
      <c r="C2067" s="13">
        <f>IFERROR(VLOOKUP(A2067,[1]Monitoramento_Base_somente_Said!$A:$J,6,FALSE),0)</f>
        <v>0</v>
      </c>
      <c r="D2067" s="13">
        <f>IFERROR(VLOOKUP(A2067,[1]Monitoramento_Base_somente_Said!$A:$J,7,FALSE),0)</f>
        <v>0</v>
      </c>
      <c r="E2067" s="13">
        <f>IFERROR(VLOOKUP(A2067,[1]Monitoramento_Base_somente_Said!$A:$J,8,FALSE),0)</f>
        <v>0</v>
      </c>
      <c r="F2067" s="13">
        <f>IFERROR(VLOOKUP(A2067,[1]Monitoramento_Base_somente_Said!$A:$J,9,FALSE),0)</f>
        <v>0</v>
      </c>
      <c r="G2067" s="13">
        <f>IFERROR(VLOOKUP(A2067,[1]Monitoramento_Base_somente_Said!$A:$J,10,FALSE),0)</f>
        <v>0</v>
      </c>
      <c r="H2067" s="13">
        <f>IFERROR(VLOOKUP(A2067,[2]Sheet1!$A:$I,4,FALSE),0)</f>
        <v>0</v>
      </c>
      <c r="I2067" s="13">
        <f>IFERROR(VLOOKUP(A2067,[2]Sheet1!$A:$I,5,FALSE),0)</f>
        <v>0</v>
      </c>
      <c r="J2067" s="13">
        <f>IFERROR(VLOOKUP(A2067,[2]Sheet1!$A:$I,6,FALSE),0)</f>
        <v>0</v>
      </c>
      <c r="K2067" s="13">
        <f>IFERROR(VLOOKUP(A2067,[2]Sheet1!$A:$I,7,FALSE),0)</f>
        <v>0</v>
      </c>
      <c r="L2067" s="13">
        <f>IFERROR(VLOOKUP(A2067,[2]Sheet1!$A:$I,8,FALSE),0)</f>
        <v>0</v>
      </c>
      <c r="M2067" s="13">
        <f>IFERROR(VLOOKUP(A2067,[2]Sheet1!$A:$I,9,FALSE),0)</f>
        <v>0</v>
      </c>
      <c r="N2067" s="13">
        <f>IFERROR(VLOOKUP(A2067,[3]Sheet1!$A:$G,2,FALSE),0)</f>
        <v>0</v>
      </c>
      <c r="O2067" s="13">
        <f>IFERROR(VLOOKUP(A2067,[3]Sheet1!$A:$G,3,FALSE),0)</f>
        <v>0</v>
      </c>
      <c r="P2067" s="13">
        <f>IFERROR(VLOOKUP(A2067,[3]Sheet1!$A:$G,4,FALSE),0)</f>
        <v>0</v>
      </c>
      <c r="Q2067" s="13">
        <f>IFERROR(VLOOKUP(A2067,[3]Sheet1!$A:$G,5,FALSE),0)</f>
        <v>0</v>
      </c>
      <c r="R2067" s="13">
        <f>IFERROR(VLOOKUP(A2067,[3]Sheet1!$A:$H,6,FALSE),0)</f>
        <v>0</v>
      </c>
      <c r="S2067" s="13">
        <f>IFERROR(VLOOKUP(A2067,[3]Sheet1!$A:$I,7,FALSE),0)</f>
        <v>0</v>
      </c>
      <c r="T2067" s="13" t="str">
        <f t="shared" si="193"/>
        <v>Não</v>
      </c>
      <c r="U2067" s="13" t="str">
        <f t="shared" si="194"/>
        <v>Não</v>
      </c>
      <c r="V2067" s="13" t="str">
        <f t="shared" si="195"/>
        <v>Não</v>
      </c>
      <c r="W2067" s="13" t="str">
        <f t="shared" si="196"/>
        <v>Não</v>
      </c>
      <c r="X2067" s="13" t="str">
        <f t="shared" si="197"/>
        <v>Não</v>
      </c>
      <c r="Y2067" s="13" t="str">
        <f t="shared" si="198"/>
        <v>Não</v>
      </c>
    </row>
    <row r="2068" spans="1:25">
      <c r="A2068" s="9">
        <v>317050</v>
      </c>
      <c r="B2068" s="13">
        <f>IFERROR(VLOOKUP(A2068,[1]Monitoramento_Base_somente_Said!$A:$J,5,FALSE),0)</f>
        <v>0</v>
      </c>
      <c r="C2068" s="13">
        <f>IFERROR(VLOOKUP(A2068,[1]Monitoramento_Base_somente_Said!$A:$J,6,FALSE),0)</f>
        <v>0</v>
      </c>
      <c r="D2068" s="13">
        <f>IFERROR(VLOOKUP(A2068,[1]Monitoramento_Base_somente_Said!$A:$J,7,FALSE),0)</f>
        <v>0</v>
      </c>
      <c r="E2068" s="13">
        <f>IFERROR(VLOOKUP(A2068,[1]Monitoramento_Base_somente_Said!$A:$J,8,FALSE),0)</f>
        <v>0</v>
      </c>
      <c r="F2068" s="13">
        <f>IFERROR(VLOOKUP(A2068,[1]Monitoramento_Base_somente_Said!$A:$J,9,FALSE),0)</f>
        <v>0</v>
      </c>
      <c r="G2068" s="13">
        <f>IFERROR(VLOOKUP(A2068,[1]Monitoramento_Base_somente_Said!$A:$J,10,FALSE),0)</f>
        <v>0</v>
      </c>
      <c r="H2068" s="13">
        <f>IFERROR(VLOOKUP(A2068,[2]Sheet1!$A:$I,4,FALSE),0)</f>
        <v>0</v>
      </c>
      <c r="I2068" s="13">
        <f>IFERROR(VLOOKUP(A2068,[2]Sheet1!$A:$I,5,FALSE),0)</f>
        <v>0</v>
      </c>
      <c r="J2068" s="13">
        <f>IFERROR(VLOOKUP(A2068,[2]Sheet1!$A:$I,6,FALSE),0)</f>
        <v>0</v>
      </c>
      <c r="K2068" s="13">
        <f>IFERROR(VLOOKUP(A2068,[2]Sheet1!$A:$I,7,FALSE),0)</f>
        <v>0</v>
      </c>
      <c r="L2068" s="13">
        <f>IFERROR(VLOOKUP(A2068,[2]Sheet1!$A:$I,8,FALSE),0)</f>
        <v>0</v>
      </c>
      <c r="M2068" s="13">
        <f>IFERROR(VLOOKUP(A2068,[2]Sheet1!$A:$I,9,FALSE),0)</f>
        <v>0</v>
      </c>
      <c r="N2068" s="13">
        <f>IFERROR(VLOOKUP(A2068,[3]Sheet1!$A:$G,2,FALSE),0)</f>
        <v>2158</v>
      </c>
      <c r="O2068" s="13">
        <f>IFERROR(VLOOKUP(A2068,[3]Sheet1!$A:$G,3,FALSE),0)</f>
        <v>0</v>
      </c>
      <c r="P2068" s="13">
        <f>IFERROR(VLOOKUP(A2068,[3]Sheet1!$A:$G,4,FALSE),0)</f>
        <v>0</v>
      </c>
      <c r="Q2068" s="13">
        <f>IFERROR(VLOOKUP(A2068,[3]Sheet1!$A:$G,5,FALSE),0)</f>
        <v>0</v>
      </c>
      <c r="R2068" s="13">
        <f>IFERROR(VLOOKUP(A2068,[3]Sheet1!$A:$H,6,FALSE),0)</f>
        <v>0</v>
      </c>
      <c r="S2068" s="13">
        <f>IFERROR(VLOOKUP(A2068,[3]Sheet1!$A:$I,7,FALSE),0)</f>
        <v>0</v>
      </c>
      <c r="T2068" s="13" t="str">
        <f t="shared" si="193"/>
        <v>Sim</v>
      </c>
      <c r="U2068" s="13" t="str">
        <f t="shared" si="194"/>
        <v>Não</v>
      </c>
      <c r="V2068" s="13" t="str">
        <f t="shared" si="195"/>
        <v>Não</v>
      </c>
      <c r="W2068" s="13" t="str">
        <f t="shared" si="196"/>
        <v>Não</v>
      </c>
      <c r="X2068" s="13" t="str">
        <f t="shared" si="197"/>
        <v>Não</v>
      </c>
      <c r="Y2068" s="13" t="str">
        <f t="shared" si="198"/>
        <v>Não</v>
      </c>
    </row>
    <row r="2069" spans="1:25">
      <c r="A2069" s="9">
        <v>317052</v>
      </c>
      <c r="B2069" s="13">
        <f>IFERROR(VLOOKUP(A2069,[1]Monitoramento_Base_somente_Said!$A:$J,5,FALSE),0)</f>
        <v>0</v>
      </c>
      <c r="C2069" s="13">
        <f>IFERROR(VLOOKUP(A2069,[1]Monitoramento_Base_somente_Said!$A:$J,6,FALSE),0)</f>
        <v>0</v>
      </c>
      <c r="D2069" s="13">
        <f>IFERROR(VLOOKUP(A2069,[1]Monitoramento_Base_somente_Said!$A:$J,7,FALSE),0)</f>
        <v>0</v>
      </c>
      <c r="E2069" s="13">
        <f>IFERROR(VLOOKUP(A2069,[1]Monitoramento_Base_somente_Said!$A:$J,8,FALSE),0)</f>
        <v>0</v>
      </c>
      <c r="F2069" s="13">
        <f>IFERROR(VLOOKUP(A2069,[1]Monitoramento_Base_somente_Said!$A:$J,9,FALSE),0)</f>
        <v>0</v>
      </c>
      <c r="G2069" s="13">
        <f>IFERROR(VLOOKUP(A2069,[1]Monitoramento_Base_somente_Said!$A:$J,10,FALSE),0)</f>
        <v>0</v>
      </c>
      <c r="H2069" s="13">
        <f>IFERROR(VLOOKUP(A2069,[2]Sheet1!$A:$I,4,FALSE),0)</f>
        <v>0</v>
      </c>
      <c r="I2069" s="13">
        <f>IFERROR(VLOOKUP(A2069,[2]Sheet1!$A:$I,5,FALSE),0)</f>
        <v>0</v>
      </c>
      <c r="J2069" s="13">
        <f>IFERROR(VLOOKUP(A2069,[2]Sheet1!$A:$I,6,FALSE),0)</f>
        <v>0</v>
      </c>
      <c r="K2069" s="13">
        <f>IFERROR(VLOOKUP(A2069,[2]Sheet1!$A:$I,7,FALSE),0)</f>
        <v>0</v>
      </c>
      <c r="L2069" s="13">
        <f>IFERROR(VLOOKUP(A2069,[2]Sheet1!$A:$I,8,FALSE),0)</f>
        <v>0</v>
      </c>
      <c r="M2069" s="13">
        <f>IFERROR(VLOOKUP(A2069,[2]Sheet1!$A:$I,9,FALSE),0)</f>
        <v>0</v>
      </c>
      <c r="N2069" s="13">
        <f>IFERROR(VLOOKUP(A2069,[3]Sheet1!$A:$G,2,FALSE),0)</f>
        <v>9814</v>
      </c>
      <c r="O2069" s="13">
        <f>IFERROR(VLOOKUP(A2069,[3]Sheet1!$A:$G,3,FALSE),0)</f>
        <v>0</v>
      </c>
      <c r="P2069" s="13">
        <f>IFERROR(VLOOKUP(A2069,[3]Sheet1!$A:$G,4,FALSE),0)</f>
        <v>0</v>
      </c>
      <c r="Q2069" s="13">
        <f>IFERROR(VLOOKUP(A2069,[3]Sheet1!$A:$G,5,FALSE),0)</f>
        <v>0</v>
      </c>
      <c r="R2069" s="13">
        <f>IFERROR(VLOOKUP(A2069,[3]Sheet1!$A:$H,6,FALSE),0)</f>
        <v>0</v>
      </c>
      <c r="S2069" s="13">
        <f>IFERROR(VLOOKUP(A2069,[3]Sheet1!$A:$I,7,FALSE),0)</f>
        <v>0</v>
      </c>
      <c r="T2069" s="13" t="str">
        <f t="shared" si="193"/>
        <v>Sim</v>
      </c>
      <c r="U2069" s="13" t="str">
        <f t="shared" si="194"/>
        <v>Não</v>
      </c>
      <c r="V2069" s="13" t="str">
        <f t="shared" si="195"/>
        <v>Não</v>
      </c>
      <c r="W2069" s="13" t="str">
        <f t="shared" si="196"/>
        <v>Não</v>
      </c>
      <c r="X2069" s="13" t="str">
        <f t="shared" si="197"/>
        <v>Não</v>
      </c>
      <c r="Y2069" s="13" t="str">
        <f t="shared" si="198"/>
        <v>Não</v>
      </c>
    </row>
    <row r="2070" spans="1:25">
      <c r="A2070" s="9">
        <v>317057</v>
      </c>
      <c r="B2070" s="13">
        <f>IFERROR(VLOOKUP(A2070,[1]Monitoramento_Base_somente_Said!$A:$J,5,FALSE),0)</f>
        <v>0</v>
      </c>
      <c r="C2070" s="13">
        <f>IFERROR(VLOOKUP(A2070,[1]Monitoramento_Base_somente_Said!$A:$J,6,FALSE),0)</f>
        <v>0</v>
      </c>
      <c r="D2070" s="13">
        <f>IFERROR(VLOOKUP(A2070,[1]Monitoramento_Base_somente_Said!$A:$J,7,FALSE),0)</f>
        <v>0</v>
      </c>
      <c r="E2070" s="13">
        <f>IFERROR(VLOOKUP(A2070,[1]Monitoramento_Base_somente_Said!$A:$J,8,FALSE),0)</f>
        <v>0</v>
      </c>
      <c r="F2070" s="13">
        <f>IFERROR(VLOOKUP(A2070,[1]Monitoramento_Base_somente_Said!$A:$J,9,FALSE),0)</f>
        <v>0</v>
      </c>
      <c r="G2070" s="13">
        <f>IFERROR(VLOOKUP(A2070,[1]Monitoramento_Base_somente_Said!$A:$J,10,FALSE),0)</f>
        <v>0</v>
      </c>
      <c r="H2070" s="13">
        <f>IFERROR(VLOOKUP(A2070,[2]Sheet1!$A:$I,4,FALSE),0)</f>
        <v>0</v>
      </c>
      <c r="I2070" s="13">
        <f>IFERROR(VLOOKUP(A2070,[2]Sheet1!$A:$I,5,FALSE),0)</f>
        <v>0</v>
      </c>
      <c r="J2070" s="13">
        <f>IFERROR(VLOOKUP(A2070,[2]Sheet1!$A:$I,6,FALSE),0)</f>
        <v>0</v>
      </c>
      <c r="K2070" s="13">
        <f>IFERROR(VLOOKUP(A2070,[2]Sheet1!$A:$I,7,FALSE),0)</f>
        <v>0</v>
      </c>
      <c r="L2070" s="13">
        <f>IFERROR(VLOOKUP(A2070,[2]Sheet1!$A:$I,8,FALSE),0)</f>
        <v>0</v>
      </c>
      <c r="M2070" s="13">
        <f>IFERROR(VLOOKUP(A2070,[2]Sheet1!$A:$I,9,FALSE),0)</f>
        <v>0</v>
      </c>
      <c r="N2070" s="13">
        <f>IFERROR(VLOOKUP(A2070,[3]Sheet1!$A:$G,2,FALSE),0)</f>
        <v>75986</v>
      </c>
      <c r="O2070" s="13">
        <f>IFERROR(VLOOKUP(A2070,[3]Sheet1!$A:$G,3,FALSE),0)</f>
        <v>0</v>
      </c>
      <c r="P2070" s="13">
        <f>IFERROR(VLOOKUP(A2070,[3]Sheet1!$A:$G,4,FALSE),0)</f>
        <v>0</v>
      </c>
      <c r="Q2070" s="13">
        <f>IFERROR(VLOOKUP(A2070,[3]Sheet1!$A:$G,5,FALSE),0)</f>
        <v>0</v>
      </c>
      <c r="R2070" s="13">
        <f>IFERROR(VLOOKUP(A2070,[3]Sheet1!$A:$H,6,FALSE),0)</f>
        <v>0</v>
      </c>
      <c r="S2070" s="13">
        <f>IFERROR(VLOOKUP(A2070,[3]Sheet1!$A:$I,7,FALSE),0)</f>
        <v>0</v>
      </c>
      <c r="T2070" s="13" t="str">
        <f t="shared" si="193"/>
        <v>Sim</v>
      </c>
      <c r="U2070" s="13" t="str">
        <f t="shared" si="194"/>
        <v>Não</v>
      </c>
      <c r="V2070" s="13" t="str">
        <f t="shared" si="195"/>
        <v>Não</v>
      </c>
      <c r="W2070" s="13" t="str">
        <f t="shared" si="196"/>
        <v>Não</v>
      </c>
      <c r="X2070" s="13" t="str">
        <f t="shared" si="197"/>
        <v>Não</v>
      </c>
      <c r="Y2070" s="13" t="str">
        <f t="shared" si="198"/>
        <v>Não</v>
      </c>
    </row>
    <row r="2071" spans="1:25">
      <c r="A2071" s="9">
        <v>317060</v>
      </c>
      <c r="B2071" s="13">
        <f>IFERROR(VLOOKUP(A2071,[1]Monitoramento_Base_somente_Said!$A:$J,5,FALSE),0)</f>
        <v>0</v>
      </c>
      <c r="C2071" s="13">
        <f>IFERROR(VLOOKUP(A2071,[1]Monitoramento_Base_somente_Said!$A:$J,6,FALSE),0)</f>
        <v>0</v>
      </c>
      <c r="D2071" s="13">
        <f>IFERROR(VLOOKUP(A2071,[1]Monitoramento_Base_somente_Said!$A:$J,7,FALSE),0)</f>
        <v>0</v>
      </c>
      <c r="E2071" s="13">
        <f>IFERROR(VLOOKUP(A2071,[1]Monitoramento_Base_somente_Said!$A:$J,8,FALSE),0)</f>
        <v>0</v>
      </c>
      <c r="F2071" s="13">
        <f>IFERROR(VLOOKUP(A2071,[1]Monitoramento_Base_somente_Said!$A:$J,9,FALSE),0)</f>
        <v>0</v>
      </c>
      <c r="G2071" s="13">
        <f>IFERROR(VLOOKUP(A2071,[1]Monitoramento_Base_somente_Said!$A:$J,10,FALSE),0)</f>
        <v>0</v>
      </c>
      <c r="H2071" s="13">
        <f>IFERROR(VLOOKUP(A2071,[2]Sheet1!$A:$I,4,FALSE),0)</f>
        <v>0</v>
      </c>
      <c r="I2071" s="13">
        <f>IFERROR(VLOOKUP(A2071,[2]Sheet1!$A:$I,5,FALSE),0)</f>
        <v>0</v>
      </c>
      <c r="J2071" s="13">
        <f>IFERROR(VLOOKUP(A2071,[2]Sheet1!$A:$I,6,FALSE),0)</f>
        <v>0</v>
      </c>
      <c r="K2071" s="13">
        <f>IFERROR(VLOOKUP(A2071,[2]Sheet1!$A:$I,7,FALSE),0)</f>
        <v>0</v>
      </c>
      <c r="L2071" s="13">
        <f>IFERROR(VLOOKUP(A2071,[2]Sheet1!$A:$I,8,FALSE),0)</f>
        <v>0</v>
      </c>
      <c r="M2071" s="13">
        <f>IFERROR(VLOOKUP(A2071,[2]Sheet1!$A:$I,9,FALSE),0)</f>
        <v>0</v>
      </c>
      <c r="N2071" s="13">
        <f>IFERROR(VLOOKUP(A2071,[3]Sheet1!$A:$G,2,FALSE),0)</f>
        <v>1630</v>
      </c>
      <c r="O2071" s="13">
        <f>IFERROR(VLOOKUP(A2071,[3]Sheet1!$A:$G,3,FALSE),0)</f>
        <v>0</v>
      </c>
      <c r="P2071" s="13">
        <f>IFERROR(VLOOKUP(A2071,[3]Sheet1!$A:$G,4,FALSE),0)</f>
        <v>0</v>
      </c>
      <c r="Q2071" s="13">
        <f>IFERROR(VLOOKUP(A2071,[3]Sheet1!$A:$G,5,FALSE),0)</f>
        <v>0</v>
      </c>
      <c r="R2071" s="13">
        <f>IFERROR(VLOOKUP(A2071,[3]Sheet1!$A:$H,6,FALSE),0)</f>
        <v>0</v>
      </c>
      <c r="S2071" s="13">
        <f>IFERROR(VLOOKUP(A2071,[3]Sheet1!$A:$I,7,FALSE),0)</f>
        <v>0</v>
      </c>
      <c r="T2071" s="13" t="str">
        <f t="shared" si="193"/>
        <v>Sim</v>
      </c>
      <c r="U2071" s="13" t="str">
        <f t="shared" si="194"/>
        <v>Não</v>
      </c>
      <c r="V2071" s="13" t="str">
        <f t="shared" si="195"/>
        <v>Não</v>
      </c>
      <c r="W2071" s="13" t="str">
        <f t="shared" si="196"/>
        <v>Não</v>
      </c>
      <c r="X2071" s="13" t="str">
        <f t="shared" si="197"/>
        <v>Não</v>
      </c>
      <c r="Y2071" s="13" t="str">
        <f t="shared" si="198"/>
        <v>Não</v>
      </c>
    </row>
    <row r="2072" spans="1:25">
      <c r="A2072" s="9">
        <v>317065</v>
      </c>
      <c r="B2072" s="13">
        <f>IFERROR(VLOOKUP(A2072,[1]Monitoramento_Base_somente_Said!$A:$J,5,FALSE),0)</f>
        <v>0</v>
      </c>
      <c r="C2072" s="13">
        <f>IFERROR(VLOOKUP(A2072,[1]Monitoramento_Base_somente_Said!$A:$J,6,FALSE),0)</f>
        <v>0</v>
      </c>
      <c r="D2072" s="13">
        <f>IFERROR(VLOOKUP(A2072,[1]Monitoramento_Base_somente_Said!$A:$J,7,FALSE),0)</f>
        <v>0</v>
      </c>
      <c r="E2072" s="13">
        <f>IFERROR(VLOOKUP(A2072,[1]Monitoramento_Base_somente_Said!$A:$J,8,FALSE),0)</f>
        <v>0</v>
      </c>
      <c r="F2072" s="13">
        <f>IFERROR(VLOOKUP(A2072,[1]Monitoramento_Base_somente_Said!$A:$J,9,FALSE),0)</f>
        <v>0</v>
      </c>
      <c r="G2072" s="13">
        <f>IFERROR(VLOOKUP(A2072,[1]Monitoramento_Base_somente_Said!$A:$J,10,FALSE),0)</f>
        <v>0</v>
      </c>
      <c r="H2072" s="13">
        <f>IFERROR(VLOOKUP(A2072,[2]Sheet1!$A:$I,4,FALSE),0)</f>
        <v>0</v>
      </c>
      <c r="I2072" s="13">
        <f>IFERROR(VLOOKUP(A2072,[2]Sheet1!$A:$I,5,FALSE),0)</f>
        <v>0</v>
      </c>
      <c r="J2072" s="13">
        <f>IFERROR(VLOOKUP(A2072,[2]Sheet1!$A:$I,6,FALSE),0)</f>
        <v>0</v>
      </c>
      <c r="K2072" s="13">
        <f>IFERROR(VLOOKUP(A2072,[2]Sheet1!$A:$I,7,FALSE),0)</f>
        <v>0</v>
      </c>
      <c r="L2072" s="13">
        <f>IFERROR(VLOOKUP(A2072,[2]Sheet1!$A:$I,8,FALSE),0)</f>
        <v>0</v>
      </c>
      <c r="M2072" s="13">
        <f>IFERROR(VLOOKUP(A2072,[2]Sheet1!$A:$I,9,FALSE),0)</f>
        <v>0</v>
      </c>
      <c r="N2072" s="13">
        <f>IFERROR(VLOOKUP(A2072,[3]Sheet1!$A:$G,2,FALSE),0)</f>
        <v>7372</v>
      </c>
      <c r="O2072" s="13">
        <f>IFERROR(VLOOKUP(A2072,[3]Sheet1!$A:$G,3,FALSE),0)</f>
        <v>0</v>
      </c>
      <c r="P2072" s="13">
        <f>IFERROR(VLOOKUP(A2072,[3]Sheet1!$A:$G,4,FALSE),0)</f>
        <v>0</v>
      </c>
      <c r="Q2072" s="13">
        <f>IFERROR(VLOOKUP(A2072,[3]Sheet1!$A:$G,5,FALSE),0)</f>
        <v>0</v>
      </c>
      <c r="R2072" s="13">
        <f>IFERROR(VLOOKUP(A2072,[3]Sheet1!$A:$H,6,FALSE),0)</f>
        <v>0</v>
      </c>
      <c r="S2072" s="13">
        <f>IFERROR(VLOOKUP(A2072,[3]Sheet1!$A:$I,7,FALSE),0)</f>
        <v>0</v>
      </c>
      <c r="T2072" s="13" t="str">
        <f t="shared" si="193"/>
        <v>Sim</v>
      </c>
      <c r="U2072" s="13" t="str">
        <f t="shared" si="194"/>
        <v>Não</v>
      </c>
      <c r="V2072" s="13" t="str">
        <f t="shared" si="195"/>
        <v>Não</v>
      </c>
      <c r="W2072" s="13" t="str">
        <f t="shared" si="196"/>
        <v>Não</v>
      </c>
      <c r="X2072" s="13" t="str">
        <f t="shared" si="197"/>
        <v>Não</v>
      </c>
      <c r="Y2072" s="13" t="str">
        <f t="shared" si="198"/>
        <v>Não</v>
      </c>
    </row>
    <row r="2073" spans="1:25">
      <c r="A2073" s="9">
        <v>317075</v>
      </c>
      <c r="B2073" s="13">
        <f>IFERROR(VLOOKUP(A2073,[1]Monitoramento_Base_somente_Said!$A:$J,5,FALSE),0)</f>
        <v>0</v>
      </c>
      <c r="C2073" s="13">
        <f>IFERROR(VLOOKUP(A2073,[1]Monitoramento_Base_somente_Said!$A:$J,6,FALSE),0)</f>
        <v>0</v>
      </c>
      <c r="D2073" s="13">
        <f>IFERROR(VLOOKUP(A2073,[1]Monitoramento_Base_somente_Said!$A:$J,7,FALSE),0)</f>
        <v>0</v>
      </c>
      <c r="E2073" s="13">
        <f>IFERROR(VLOOKUP(A2073,[1]Monitoramento_Base_somente_Said!$A:$J,8,FALSE),0)</f>
        <v>0</v>
      </c>
      <c r="F2073" s="13">
        <f>IFERROR(VLOOKUP(A2073,[1]Monitoramento_Base_somente_Said!$A:$J,9,FALSE),0)</f>
        <v>0</v>
      </c>
      <c r="G2073" s="13">
        <f>IFERROR(VLOOKUP(A2073,[1]Monitoramento_Base_somente_Said!$A:$J,10,FALSE),0)</f>
        <v>0</v>
      </c>
      <c r="H2073" s="13">
        <f>IFERROR(VLOOKUP(A2073,[2]Sheet1!$A:$I,4,FALSE),0)</f>
        <v>0</v>
      </c>
      <c r="I2073" s="13">
        <f>IFERROR(VLOOKUP(A2073,[2]Sheet1!$A:$I,5,FALSE),0)</f>
        <v>0</v>
      </c>
      <c r="J2073" s="13">
        <f>IFERROR(VLOOKUP(A2073,[2]Sheet1!$A:$I,6,FALSE),0)</f>
        <v>0</v>
      </c>
      <c r="K2073" s="13">
        <f>IFERROR(VLOOKUP(A2073,[2]Sheet1!$A:$I,7,FALSE),0)</f>
        <v>0</v>
      </c>
      <c r="L2073" s="13">
        <f>IFERROR(VLOOKUP(A2073,[2]Sheet1!$A:$I,8,FALSE),0)</f>
        <v>0</v>
      </c>
      <c r="M2073" s="13">
        <f>IFERROR(VLOOKUP(A2073,[2]Sheet1!$A:$I,9,FALSE),0)</f>
        <v>0</v>
      </c>
      <c r="N2073" s="13">
        <f>IFERROR(VLOOKUP(A2073,[3]Sheet1!$A:$G,2,FALSE),0)</f>
        <v>0</v>
      </c>
      <c r="O2073" s="13">
        <f>IFERROR(VLOOKUP(A2073,[3]Sheet1!$A:$G,3,FALSE),0)</f>
        <v>0</v>
      </c>
      <c r="P2073" s="13">
        <f>IFERROR(VLOOKUP(A2073,[3]Sheet1!$A:$G,4,FALSE),0)</f>
        <v>0</v>
      </c>
      <c r="Q2073" s="13">
        <f>IFERROR(VLOOKUP(A2073,[3]Sheet1!$A:$G,5,FALSE),0)</f>
        <v>0</v>
      </c>
      <c r="R2073" s="13">
        <f>IFERROR(VLOOKUP(A2073,[3]Sheet1!$A:$H,6,FALSE),0)</f>
        <v>0</v>
      </c>
      <c r="S2073" s="13">
        <f>IFERROR(VLOOKUP(A2073,[3]Sheet1!$A:$I,7,FALSE),0)</f>
        <v>0</v>
      </c>
      <c r="T2073" s="13" t="str">
        <f t="shared" si="193"/>
        <v>Não</v>
      </c>
      <c r="U2073" s="13" t="str">
        <f t="shared" si="194"/>
        <v>Não</v>
      </c>
      <c r="V2073" s="13" t="str">
        <f t="shared" si="195"/>
        <v>Não</v>
      </c>
      <c r="W2073" s="13" t="str">
        <f t="shared" si="196"/>
        <v>Não</v>
      </c>
      <c r="X2073" s="13" t="str">
        <f t="shared" si="197"/>
        <v>Não</v>
      </c>
      <c r="Y2073" s="13" t="str">
        <f t="shared" si="198"/>
        <v>Não</v>
      </c>
    </row>
    <row r="2074" spans="1:25">
      <c r="A2074" s="9">
        <v>317080</v>
      </c>
      <c r="B2074" s="13">
        <f>IFERROR(VLOOKUP(A2074,[1]Monitoramento_Base_somente_Said!$A:$J,5,FALSE),0)</f>
        <v>0</v>
      </c>
      <c r="C2074" s="13">
        <f>IFERROR(VLOOKUP(A2074,[1]Monitoramento_Base_somente_Said!$A:$J,6,FALSE),0)</f>
        <v>0</v>
      </c>
      <c r="D2074" s="13">
        <f>IFERROR(VLOOKUP(A2074,[1]Monitoramento_Base_somente_Said!$A:$J,7,FALSE),0)</f>
        <v>0</v>
      </c>
      <c r="E2074" s="13">
        <f>IFERROR(VLOOKUP(A2074,[1]Monitoramento_Base_somente_Said!$A:$J,8,FALSE),0)</f>
        <v>0</v>
      </c>
      <c r="F2074" s="13">
        <f>IFERROR(VLOOKUP(A2074,[1]Monitoramento_Base_somente_Said!$A:$J,9,FALSE),0)</f>
        <v>0</v>
      </c>
      <c r="G2074" s="13">
        <f>IFERROR(VLOOKUP(A2074,[1]Monitoramento_Base_somente_Said!$A:$J,10,FALSE),0)</f>
        <v>0</v>
      </c>
      <c r="H2074" s="13">
        <f>IFERROR(VLOOKUP(A2074,[2]Sheet1!$A:$I,4,FALSE),0)</f>
        <v>0</v>
      </c>
      <c r="I2074" s="13">
        <f>IFERROR(VLOOKUP(A2074,[2]Sheet1!$A:$I,5,FALSE),0)</f>
        <v>0</v>
      </c>
      <c r="J2074" s="13">
        <f>IFERROR(VLOOKUP(A2074,[2]Sheet1!$A:$I,6,FALSE),0)</f>
        <v>0</v>
      </c>
      <c r="K2074" s="13">
        <f>IFERROR(VLOOKUP(A2074,[2]Sheet1!$A:$I,7,FALSE),0)</f>
        <v>0</v>
      </c>
      <c r="L2074" s="13">
        <f>IFERROR(VLOOKUP(A2074,[2]Sheet1!$A:$I,8,FALSE),0)</f>
        <v>0</v>
      </c>
      <c r="M2074" s="13">
        <f>IFERROR(VLOOKUP(A2074,[2]Sheet1!$A:$I,9,FALSE),0)</f>
        <v>0</v>
      </c>
      <c r="N2074" s="13">
        <f>IFERROR(VLOOKUP(A2074,[3]Sheet1!$A:$G,2,FALSE),0)</f>
        <v>83272</v>
      </c>
      <c r="O2074" s="13">
        <f>IFERROR(VLOOKUP(A2074,[3]Sheet1!$A:$G,3,FALSE),0)</f>
        <v>0</v>
      </c>
      <c r="P2074" s="13">
        <f>IFERROR(VLOOKUP(A2074,[3]Sheet1!$A:$G,4,FALSE),0)</f>
        <v>0</v>
      </c>
      <c r="Q2074" s="13">
        <f>IFERROR(VLOOKUP(A2074,[3]Sheet1!$A:$G,5,FALSE),0)</f>
        <v>0</v>
      </c>
      <c r="R2074" s="13">
        <f>IFERROR(VLOOKUP(A2074,[3]Sheet1!$A:$H,6,FALSE),0)</f>
        <v>0</v>
      </c>
      <c r="S2074" s="13">
        <f>IFERROR(VLOOKUP(A2074,[3]Sheet1!$A:$I,7,FALSE),0)</f>
        <v>0</v>
      </c>
      <c r="T2074" s="13" t="str">
        <f t="shared" si="193"/>
        <v>Sim</v>
      </c>
      <c r="U2074" s="13" t="str">
        <f t="shared" si="194"/>
        <v>Não</v>
      </c>
      <c r="V2074" s="13" t="str">
        <f t="shared" si="195"/>
        <v>Não</v>
      </c>
      <c r="W2074" s="13" t="str">
        <f t="shared" si="196"/>
        <v>Não</v>
      </c>
      <c r="X2074" s="13" t="str">
        <f t="shared" si="197"/>
        <v>Não</v>
      </c>
      <c r="Y2074" s="13" t="str">
        <f t="shared" si="198"/>
        <v>Não</v>
      </c>
    </row>
    <row r="2075" spans="1:25">
      <c r="A2075" s="9">
        <v>317090</v>
      </c>
      <c r="B2075" s="13">
        <f>IFERROR(VLOOKUP(A2075,[1]Monitoramento_Base_somente_Said!$A:$J,5,FALSE),0)</f>
        <v>0</v>
      </c>
      <c r="C2075" s="13">
        <f>IFERROR(VLOOKUP(A2075,[1]Monitoramento_Base_somente_Said!$A:$J,6,FALSE),0)</f>
        <v>0</v>
      </c>
      <c r="D2075" s="13">
        <f>IFERROR(VLOOKUP(A2075,[1]Monitoramento_Base_somente_Said!$A:$J,7,FALSE),0)</f>
        <v>0</v>
      </c>
      <c r="E2075" s="13">
        <f>IFERROR(VLOOKUP(A2075,[1]Monitoramento_Base_somente_Said!$A:$J,8,FALSE),0)</f>
        <v>0</v>
      </c>
      <c r="F2075" s="13">
        <f>IFERROR(VLOOKUP(A2075,[1]Monitoramento_Base_somente_Said!$A:$J,9,FALSE),0)</f>
        <v>0</v>
      </c>
      <c r="G2075" s="13">
        <f>IFERROR(VLOOKUP(A2075,[1]Monitoramento_Base_somente_Said!$A:$J,10,FALSE),0)</f>
        <v>0</v>
      </c>
      <c r="H2075" s="13">
        <f>IFERROR(VLOOKUP(A2075,[2]Sheet1!$A:$I,4,FALSE),0)</f>
        <v>0</v>
      </c>
      <c r="I2075" s="13">
        <f>IFERROR(VLOOKUP(A2075,[2]Sheet1!$A:$I,5,FALSE),0)</f>
        <v>0</v>
      </c>
      <c r="J2075" s="13">
        <f>IFERROR(VLOOKUP(A2075,[2]Sheet1!$A:$I,6,FALSE),0)</f>
        <v>0</v>
      </c>
      <c r="K2075" s="13">
        <f>IFERROR(VLOOKUP(A2075,[2]Sheet1!$A:$I,7,FALSE),0)</f>
        <v>0</v>
      </c>
      <c r="L2075" s="13">
        <f>IFERROR(VLOOKUP(A2075,[2]Sheet1!$A:$I,8,FALSE),0)</f>
        <v>0</v>
      </c>
      <c r="M2075" s="13">
        <f>IFERROR(VLOOKUP(A2075,[2]Sheet1!$A:$I,9,FALSE),0)</f>
        <v>0</v>
      </c>
      <c r="N2075" s="13">
        <f>IFERROR(VLOOKUP(A2075,[3]Sheet1!$A:$G,2,FALSE),0)</f>
        <v>11420</v>
      </c>
      <c r="O2075" s="13">
        <f>IFERROR(VLOOKUP(A2075,[3]Sheet1!$A:$G,3,FALSE),0)</f>
        <v>0</v>
      </c>
      <c r="P2075" s="13">
        <f>IFERROR(VLOOKUP(A2075,[3]Sheet1!$A:$G,4,FALSE),0)</f>
        <v>0</v>
      </c>
      <c r="Q2075" s="13">
        <f>IFERROR(VLOOKUP(A2075,[3]Sheet1!$A:$G,5,FALSE),0)</f>
        <v>0</v>
      </c>
      <c r="R2075" s="13">
        <f>IFERROR(VLOOKUP(A2075,[3]Sheet1!$A:$H,6,FALSE),0)</f>
        <v>0</v>
      </c>
      <c r="S2075" s="13">
        <f>IFERROR(VLOOKUP(A2075,[3]Sheet1!$A:$I,7,FALSE),0)</f>
        <v>0</v>
      </c>
      <c r="T2075" s="13" t="str">
        <f t="shared" si="193"/>
        <v>Sim</v>
      </c>
      <c r="U2075" s="13" t="str">
        <f t="shared" si="194"/>
        <v>Não</v>
      </c>
      <c r="V2075" s="13" t="str">
        <f t="shared" si="195"/>
        <v>Não</v>
      </c>
      <c r="W2075" s="13" t="str">
        <f t="shared" si="196"/>
        <v>Não</v>
      </c>
      <c r="X2075" s="13" t="str">
        <f t="shared" si="197"/>
        <v>Não</v>
      </c>
      <c r="Y2075" s="13" t="str">
        <f t="shared" si="198"/>
        <v>Não</v>
      </c>
    </row>
    <row r="2076" spans="1:25">
      <c r="A2076" s="9">
        <v>317103</v>
      </c>
      <c r="B2076" s="13">
        <f>IFERROR(VLOOKUP(A2076,[1]Monitoramento_Base_somente_Said!$A:$J,5,FALSE),0)</f>
        <v>0</v>
      </c>
      <c r="C2076" s="13">
        <f>IFERROR(VLOOKUP(A2076,[1]Monitoramento_Base_somente_Said!$A:$J,6,FALSE),0)</f>
        <v>0</v>
      </c>
      <c r="D2076" s="13">
        <f>IFERROR(VLOOKUP(A2076,[1]Monitoramento_Base_somente_Said!$A:$J,7,FALSE),0)</f>
        <v>0</v>
      </c>
      <c r="E2076" s="13">
        <f>IFERROR(VLOOKUP(A2076,[1]Monitoramento_Base_somente_Said!$A:$J,8,FALSE),0)</f>
        <v>0</v>
      </c>
      <c r="F2076" s="13">
        <f>IFERROR(VLOOKUP(A2076,[1]Monitoramento_Base_somente_Said!$A:$J,9,FALSE),0)</f>
        <v>0</v>
      </c>
      <c r="G2076" s="13">
        <f>IFERROR(VLOOKUP(A2076,[1]Monitoramento_Base_somente_Said!$A:$J,10,FALSE),0)</f>
        <v>0</v>
      </c>
      <c r="H2076" s="13">
        <f>IFERROR(VLOOKUP(A2076,[2]Sheet1!$A:$I,4,FALSE),0)</f>
        <v>0</v>
      </c>
      <c r="I2076" s="13">
        <f>IFERROR(VLOOKUP(A2076,[2]Sheet1!$A:$I,5,FALSE),0)</f>
        <v>0</v>
      </c>
      <c r="J2076" s="13">
        <f>IFERROR(VLOOKUP(A2076,[2]Sheet1!$A:$I,6,FALSE),0)</f>
        <v>0</v>
      </c>
      <c r="K2076" s="13">
        <f>IFERROR(VLOOKUP(A2076,[2]Sheet1!$A:$I,7,FALSE),0)</f>
        <v>0</v>
      </c>
      <c r="L2076" s="13">
        <f>IFERROR(VLOOKUP(A2076,[2]Sheet1!$A:$I,8,FALSE),0)</f>
        <v>0</v>
      </c>
      <c r="M2076" s="13">
        <f>IFERROR(VLOOKUP(A2076,[2]Sheet1!$A:$I,9,FALSE),0)</f>
        <v>0</v>
      </c>
      <c r="N2076" s="13">
        <f>IFERROR(VLOOKUP(A2076,[3]Sheet1!$A:$G,2,FALSE),0)</f>
        <v>0</v>
      </c>
      <c r="O2076" s="13">
        <f>IFERROR(VLOOKUP(A2076,[3]Sheet1!$A:$G,3,FALSE),0)</f>
        <v>0</v>
      </c>
      <c r="P2076" s="13">
        <f>IFERROR(VLOOKUP(A2076,[3]Sheet1!$A:$G,4,FALSE),0)</f>
        <v>0</v>
      </c>
      <c r="Q2076" s="13">
        <f>IFERROR(VLOOKUP(A2076,[3]Sheet1!$A:$G,5,FALSE),0)</f>
        <v>0</v>
      </c>
      <c r="R2076" s="13">
        <f>IFERROR(VLOOKUP(A2076,[3]Sheet1!$A:$H,6,FALSE),0)</f>
        <v>0</v>
      </c>
      <c r="S2076" s="13">
        <f>IFERROR(VLOOKUP(A2076,[3]Sheet1!$A:$I,7,FALSE),0)</f>
        <v>0</v>
      </c>
      <c r="T2076" s="13" t="str">
        <f t="shared" si="193"/>
        <v>Não</v>
      </c>
      <c r="U2076" s="13" t="str">
        <f t="shared" si="194"/>
        <v>Não</v>
      </c>
      <c r="V2076" s="13" t="str">
        <f t="shared" si="195"/>
        <v>Não</v>
      </c>
      <c r="W2076" s="13" t="str">
        <f t="shared" si="196"/>
        <v>Não</v>
      </c>
      <c r="X2076" s="13" t="str">
        <f t="shared" si="197"/>
        <v>Não</v>
      </c>
      <c r="Y2076" s="13" t="str">
        <f t="shared" si="198"/>
        <v>Não</v>
      </c>
    </row>
    <row r="2077" spans="1:25">
      <c r="A2077" s="9">
        <v>317107</v>
      </c>
      <c r="B2077" s="13">
        <f>IFERROR(VLOOKUP(A2077,[1]Monitoramento_Base_somente_Said!$A:$J,5,FALSE),0)</f>
        <v>0</v>
      </c>
      <c r="C2077" s="13">
        <f>IFERROR(VLOOKUP(A2077,[1]Monitoramento_Base_somente_Said!$A:$J,6,FALSE),0)</f>
        <v>0</v>
      </c>
      <c r="D2077" s="13">
        <f>IFERROR(VLOOKUP(A2077,[1]Monitoramento_Base_somente_Said!$A:$J,7,FALSE),0)</f>
        <v>0</v>
      </c>
      <c r="E2077" s="13">
        <f>IFERROR(VLOOKUP(A2077,[1]Monitoramento_Base_somente_Said!$A:$J,8,FALSE),0)</f>
        <v>0</v>
      </c>
      <c r="F2077" s="13">
        <f>IFERROR(VLOOKUP(A2077,[1]Monitoramento_Base_somente_Said!$A:$J,9,FALSE),0)</f>
        <v>0</v>
      </c>
      <c r="G2077" s="13">
        <f>IFERROR(VLOOKUP(A2077,[1]Monitoramento_Base_somente_Said!$A:$J,10,FALSE),0)</f>
        <v>0</v>
      </c>
      <c r="H2077" s="13">
        <f>IFERROR(VLOOKUP(A2077,[2]Sheet1!$A:$I,4,FALSE),0)</f>
        <v>0</v>
      </c>
      <c r="I2077" s="13">
        <f>IFERROR(VLOOKUP(A2077,[2]Sheet1!$A:$I,5,FALSE),0)</f>
        <v>0</v>
      </c>
      <c r="J2077" s="13">
        <f>IFERROR(VLOOKUP(A2077,[2]Sheet1!$A:$I,6,FALSE),0)</f>
        <v>0</v>
      </c>
      <c r="K2077" s="13">
        <f>IFERROR(VLOOKUP(A2077,[2]Sheet1!$A:$I,7,FALSE),0)</f>
        <v>0</v>
      </c>
      <c r="L2077" s="13">
        <f>IFERROR(VLOOKUP(A2077,[2]Sheet1!$A:$I,8,FALSE),0)</f>
        <v>0</v>
      </c>
      <c r="M2077" s="13">
        <f>IFERROR(VLOOKUP(A2077,[2]Sheet1!$A:$I,9,FALSE),0)</f>
        <v>0</v>
      </c>
      <c r="N2077" s="13">
        <f>IFERROR(VLOOKUP(A2077,[3]Sheet1!$A:$G,2,FALSE),0)</f>
        <v>250</v>
      </c>
      <c r="O2077" s="13">
        <f>IFERROR(VLOOKUP(A2077,[3]Sheet1!$A:$G,3,FALSE),0)</f>
        <v>0</v>
      </c>
      <c r="P2077" s="13">
        <f>IFERROR(VLOOKUP(A2077,[3]Sheet1!$A:$G,4,FALSE),0)</f>
        <v>0</v>
      </c>
      <c r="Q2077" s="13">
        <f>IFERROR(VLOOKUP(A2077,[3]Sheet1!$A:$G,5,FALSE),0)</f>
        <v>0</v>
      </c>
      <c r="R2077" s="13">
        <f>IFERROR(VLOOKUP(A2077,[3]Sheet1!$A:$H,6,FALSE),0)</f>
        <v>0</v>
      </c>
      <c r="S2077" s="13">
        <f>IFERROR(VLOOKUP(A2077,[3]Sheet1!$A:$I,7,FALSE),0)</f>
        <v>0</v>
      </c>
      <c r="T2077" s="13" t="str">
        <f t="shared" si="193"/>
        <v>Sim</v>
      </c>
      <c r="U2077" s="13" t="str">
        <f t="shared" si="194"/>
        <v>Não</v>
      </c>
      <c r="V2077" s="13" t="str">
        <f t="shared" si="195"/>
        <v>Não</v>
      </c>
      <c r="W2077" s="13" t="str">
        <f t="shared" si="196"/>
        <v>Não</v>
      </c>
      <c r="X2077" s="13" t="str">
        <f t="shared" si="197"/>
        <v>Não</v>
      </c>
      <c r="Y2077" s="13" t="str">
        <f t="shared" si="198"/>
        <v>Não</v>
      </c>
    </row>
    <row r="2078" spans="1:25">
      <c r="A2078" s="9">
        <v>317110</v>
      </c>
      <c r="B2078" s="13">
        <f>IFERROR(VLOOKUP(A2078,[1]Monitoramento_Base_somente_Said!$A:$J,5,FALSE),0)</f>
        <v>0</v>
      </c>
      <c r="C2078" s="13">
        <f>IFERROR(VLOOKUP(A2078,[1]Monitoramento_Base_somente_Said!$A:$J,6,FALSE),0)</f>
        <v>0</v>
      </c>
      <c r="D2078" s="13">
        <f>IFERROR(VLOOKUP(A2078,[1]Monitoramento_Base_somente_Said!$A:$J,7,FALSE),0)</f>
        <v>0</v>
      </c>
      <c r="E2078" s="13">
        <f>IFERROR(VLOOKUP(A2078,[1]Monitoramento_Base_somente_Said!$A:$J,8,FALSE),0)</f>
        <v>0</v>
      </c>
      <c r="F2078" s="13">
        <f>IFERROR(VLOOKUP(A2078,[1]Monitoramento_Base_somente_Said!$A:$J,9,FALSE),0)</f>
        <v>0</v>
      </c>
      <c r="G2078" s="13">
        <f>IFERROR(VLOOKUP(A2078,[1]Monitoramento_Base_somente_Said!$A:$J,10,FALSE),0)</f>
        <v>0</v>
      </c>
      <c r="H2078" s="13">
        <f>IFERROR(VLOOKUP(A2078,[2]Sheet1!$A:$I,4,FALSE),0)</f>
        <v>0</v>
      </c>
      <c r="I2078" s="13">
        <f>IFERROR(VLOOKUP(A2078,[2]Sheet1!$A:$I,5,FALSE),0)</f>
        <v>0</v>
      </c>
      <c r="J2078" s="13">
        <f>IFERROR(VLOOKUP(A2078,[2]Sheet1!$A:$I,6,FALSE),0)</f>
        <v>0</v>
      </c>
      <c r="K2078" s="13">
        <f>IFERROR(VLOOKUP(A2078,[2]Sheet1!$A:$I,7,FALSE),0)</f>
        <v>0</v>
      </c>
      <c r="L2078" s="13">
        <f>IFERROR(VLOOKUP(A2078,[2]Sheet1!$A:$I,8,FALSE),0)</f>
        <v>0</v>
      </c>
      <c r="M2078" s="13">
        <f>IFERROR(VLOOKUP(A2078,[2]Sheet1!$A:$I,9,FALSE),0)</f>
        <v>0</v>
      </c>
      <c r="N2078" s="13">
        <f>IFERROR(VLOOKUP(A2078,[3]Sheet1!$A:$G,2,FALSE),0)</f>
        <v>0</v>
      </c>
      <c r="O2078" s="13">
        <f>IFERROR(VLOOKUP(A2078,[3]Sheet1!$A:$G,3,FALSE),0)</f>
        <v>0</v>
      </c>
      <c r="P2078" s="13">
        <f>IFERROR(VLOOKUP(A2078,[3]Sheet1!$A:$G,4,FALSE),0)</f>
        <v>0</v>
      </c>
      <c r="Q2078" s="13">
        <f>IFERROR(VLOOKUP(A2078,[3]Sheet1!$A:$G,5,FALSE),0)</f>
        <v>0</v>
      </c>
      <c r="R2078" s="13">
        <f>IFERROR(VLOOKUP(A2078,[3]Sheet1!$A:$H,6,FALSE),0)</f>
        <v>0</v>
      </c>
      <c r="S2078" s="13">
        <f>IFERROR(VLOOKUP(A2078,[3]Sheet1!$A:$I,7,FALSE),0)</f>
        <v>0</v>
      </c>
      <c r="T2078" s="13" t="str">
        <f t="shared" si="193"/>
        <v>Não</v>
      </c>
      <c r="U2078" s="13" t="str">
        <f t="shared" si="194"/>
        <v>Não</v>
      </c>
      <c r="V2078" s="13" t="str">
        <f t="shared" si="195"/>
        <v>Não</v>
      </c>
      <c r="W2078" s="13" t="str">
        <f t="shared" si="196"/>
        <v>Não</v>
      </c>
      <c r="X2078" s="13" t="str">
        <f t="shared" si="197"/>
        <v>Não</v>
      </c>
      <c r="Y2078" s="13" t="str">
        <f t="shared" si="198"/>
        <v>Não</v>
      </c>
    </row>
    <row r="2079" spans="1:25">
      <c r="A2079" s="9">
        <v>317115</v>
      </c>
      <c r="B2079" s="13">
        <f>IFERROR(VLOOKUP(A2079,[1]Monitoramento_Base_somente_Said!$A:$J,5,FALSE),0)</f>
        <v>0</v>
      </c>
      <c r="C2079" s="13">
        <f>IFERROR(VLOOKUP(A2079,[1]Monitoramento_Base_somente_Said!$A:$J,6,FALSE),0)</f>
        <v>0</v>
      </c>
      <c r="D2079" s="13">
        <f>IFERROR(VLOOKUP(A2079,[1]Monitoramento_Base_somente_Said!$A:$J,7,FALSE),0)</f>
        <v>0</v>
      </c>
      <c r="E2079" s="13">
        <f>IFERROR(VLOOKUP(A2079,[1]Monitoramento_Base_somente_Said!$A:$J,8,FALSE),0)</f>
        <v>0</v>
      </c>
      <c r="F2079" s="13">
        <f>IFERROR(VLOOKUP(A2079,[1]Monitoramento_Base_somente_Said!$A:$J,9,FALSE),0)</f>
        <v>0</v>
      </c>
      <c r="G2079" s="13">
        <f>IFERROR(VLOOKUP(A2079,[1]Monitoramento_Base_somente_Said!$A:$J,10,FALSE),0)</f>
        <v>0</v>
      </c>
      <c r="H2079" s="13">
        <f>IFERROR(VLOOKUP(A2079,[2]Sheet1!$A:$I,4,FALSE),0)</f>
        <v>0</v>
      </c>
      <c r="I2079" s="13">
        <f>IFERROR(VLOOKUP(A2079,[2]Sheet1!$A:$I,5,FALSE),0)</f>
        <v>0</v>
      </c>
      <c r="J2079" s="13">
        <f>IFERROR(VLOOKUP(A2079,[2]Sheet1!$A:$I,6,FALSE),0)</f>
        <v>0</v>
      </c>
      <c r="K2079" s="13">
        <f>IFERROR(VLOOKUP(A2079,[2]Sheet1!$A:$I,7,FALSE),0)</f>
        <v>0</v>
      </c>
      <c r="L2079" s="13">
        <f>IFERROR(VLOOKUP(A2079,[2]Sheet1!$A:$I,8,FALSE),0)</f>
        <v>0</v>
      </c>
      <c r="M2079" s="13">
        <f>IFERROR(VLOOKUP(A2079,[2]Sheet1!$A:$I,9,FALSE),0)</f>
        <v>0</v>
      </c>
      <c r="N2079" s="13">
        <f>IFERROR(VLOOKUP(A2079,[3]Sheet1!$A:$G,2,FALSE),0)</f>
        <v>0</v>
      </c>
      <c r="O2079" s="13">
        <f>IFERROR(VLOOKUP(A2079,[3]Sheet1!$A:$G,3,FALSE),0)</f>
        <v>0</v>
      </c>
      <c r="P2079" s="13">
        <f>IFERROR(VLOOKUP(A2079,[3]Sheet1!$A:$G,4,FALSE),0)</f>
        <v>0</v>
      </c>
      <c r="Q2079" s="13">
        <f>IFERROR(VLOOKUP(A2079,[3]Sheet1!$A:$G,5,FALSE),0)</f>
        <v>0</v>
      </c>
      <c r="R2079" s="13">
        <f>IFERROR(VLOOKUP(A2079,[3]Sheet1!$A:$H,6,FALSE),0)</f>
        <v>0</v>
      </c>
      <c r="S2079" s="13">
        <f>IFERROR(VLOOKUP(A2079,[3]Sheet1!$A:$I,7,FALSE),0)</f>
        <v>0</v>
      </c>
      <c r="T2079" s="13" t="str">
        <f t="shared" si="193"/>
        <v>Não</v>
      </c>
      <c r="U2079" s="13" t="str">
        <f t="shared" si="194"/>
        <v>Não</v>
      </c>
      <c r="V2079" s="13" t="str">
        <f t="shared" si="195"/>
        <v>Não</v>
      </c>
      <c r="W2079" s="13" t="str">
        <f t="shared" si="196"/>
        <v>Não</v>
      </c>
      <c r="X2079" s="13" t="str">
        <f t="shared" si="197"/>
        <v>Não</v>
      </c>
      <c r="Y2079" s="13" t="str">
        <f t="shared" si="198"/>
        <v>Não</v>
      </c>
    </row>
    <row r="2080" spans="1:25">
      <c r="A2080" s="9">
        <v>317120</v>
      </c>
      <c r="B2080" s="13">
        <f>IFERROR(VLOOKUP(A2080,[1]Monitoramento_Base_somente_Said!$A:$J,5,FALSE),0)</f>
        <v>0</v>
      </c>
      <c r="C2080" s="13">
        <f>IFERROR(VLOOKUP(A2080,[1]Monitoramento_Base_somente_Said!$A:$J,6,FALSE),0)</f>
        <v>0</v>
      </c>
      <c r="D2080" s="13">
        <f>IFERROR(VLOOKUP(A2080,[1]Monitoramento_Base_somente_Said!$A:$J,7,FALSE),0)</f>
        <v>0</v>
      </c>
      <c r="E2080" s="13">
        <f>IFERROR(VLOOKUP(A2080,[1]Monitoramento_Base_somente_Said!$A:$J,8,FALSE),0)</f>
        <v>0</v>
      </c>
      <c r="F2080" s="13">
        <f>IFERROR(VLOOKUP(A2080,[1]Monitoramento_Base_somente_Said!$A:$J,9,FALSE),0)</f>
        <v>0</v>
      </c>
      <c r="G2080" s="13">
        <f>IFERROR(VLOOKUP(A2080,[1]Monitoramento_Base_somente_Said!$A:$J,10,FALSE),0)</f>
        <v>0</v>
      </c>
      <c r="H2080" s="13">
        <f>IFERROR(VLOOKUP(A2080,[2]Sheet1!$A:$I,4,FALSE),0)</f>
        <v>0</v>
      </c>
      <c r="I2080" s="13">
        <f>IFERROR(VLOOKUP(A2080,[2]Sheet1!$A:$I,5,FALSE),0)</f>
        <v>0</v>
      </c>
      <c r="J2080" s="13">
        <f>IFERROR(VLOOKUP(A2080,[2]Sheet1!$A:$I,6,FALSE),0)</f>
        <v>0</v>
      </c>
      <c r="K2080" s="13">
        <f>IFERROR(VLOOKUP(A2080,[2]Sheet1!$A:$I,7,FALSE),0)</f>
        <v>0</v>
      </c>
      <c r="L2080" s="13">
        <f>IFERROR(VLOOKUP(A2080,[2]Sheet1!$A:$I,8,FALSE),0)</f>
        <v>0</v>
      </c>
      <c r="M2080" s="13">
        <f>IFERROR(VLOOKUP(A2080,[2]Sheet1!$A:$I,9,FALSE),0)</f>
        <v>0</v>
      </c>
      <c r="N2080" s="13">
        <f>IFERROR(VLOOKUP(A2080,[3]Sheet1!$A:$G,2,FALSE),0)</f>
        <v>0</v>
      </c>
      <c r="O2080" s="13">
        <f>IFERROR(VLOOKUP(A2080,[3]Sheet1!$A:$G,3,FALSE),0)</f>
        <v>0</v>
      </c>
      <c r="P2080" s="13">
        <f>IFERROR(VLOOKUP(A2080,[3]Sheet1!$A:$G,4,FALSE),0)</f>
        <v>0</v>
      </c>
      <c r="Q2080" s="13">
        <f>IFERROR(VLOOKUP(A2080,[3]Sheet1!$A:$G,5,FALSE),0)</f>
        <v>0</v>
      </c>
      <c r="R2080" s="13">
        <f>IFERROR(VLOOKUP(A2080,[3]Sheet1!$A:$H,6,FALSE),0)</f>
        <v>0</v>
      </c>
      <c r="S2080" s="13">
        <f>IFERROR(VLOOKUP(A2080,[3]Sheet1!$A:$I,7,FALSE),0)</f>
        <v>0</v>
      </c>
      <c r="T2080" s="13" t="str">
        <f t="shared" si="193"/>
        <v>Não</v>
      </c>
      <c r="U2080" s="13" t="str">
        <f t="shared" si="194"/>
        <v>Não</v>
      </c>
      <c r="V2080" s="13" t="str">
        <f t="shared" si="195"/>
        <v>Não</v>
      </c>
      <c r="W2080" s="13" t="str">
        <f t="shared" si="196"/>
        <v>Não</v>
      </c>
      <c r="X2080" s="13" t="str">
        <f t="shared" si="197"/>
        <v>Não</v>
      </c>
      <c r="Y2080" s="13" t="str">
        <f t="shared" si="198"/>
        <v>Não</v>
      </c>
    </row>
    <row r="2081" spans="1:25">
      <c r="A2081" s="9">
        <v>317140</v>
      </c>
      <c r="B2081" s="13">
        <f>IFERROR(VLOOKUP(A2081,[1]Monitoramento_Base_somente_Said!$A:$J,5,FALSE),0)</f>
        <v>0</v>
      </c>
      <c r="C2081" s="13">
        <f>IFERROR(VLOOKUP(A2081,[1]Monitoramento_Base_somente_Said!$A:$J,6,FALSE),0)</f>
        <v>0</v>
      </c>
      <c r="D2081" s="13">
        <f>IFERROR(VLOOKUP(A2081,[1]Monitoramento_Base_somente_Said!$A:$J,7,FALSE),0)</f>
        <v>0</v>
      </c>
      <c r="E2081" s="13">
        <f>IFERROR(VLOOKUP(A2081,[1]Monitoramento_Base_somente_Said!$A:$J,8,FALSE),0)</f>
        <v>0</v>
      </c>
      <c r="F2081" s="13">
        <f>IFERROR(VLOOKUP(A2081,[1]Monitoramento_Base_somente_Said!$A:$J,9,FALSE),0)</f>
        <v>0</v>
      </c>
      <c r="G2081" s="13">
        <f>IFERROR(VLOOKUP(A2081,[1]Monitoramento_Base_somente_Said!$A:$J,10,FALSE),0)</f>
        <v>0</v>
      </c>
      <c r="H2081" s="13">
        <f>IFERROR(VLOOKUP(A2081,[2]Sheet1!$A:$I,4,FALSE),0)</f>
        <v>0</v>
      </c>
      <c r="I2081" s="13">
        <f>IFERROR(VLOOKUP(A2081,[2]Sheet1!$A:$I,5,FALSE),0)</f>
        <v>0</v>
      </c>
      <c r="J2081" s="13">
        <f>IFERROR(VLOOKUP(A2081,[2]Sheet1!$A:$I,6,FALSE),0)</f>
        <v>0</v>
      </c>
      <c r="K2081" s="13">
        <f>IFERROR(VLOOKUP(A2081,[2]Sheet1!$A:$I,7,FALSE),0)</f>
        <v>0</v>
      </c>
      <c r="L2081" s="13">
        <f>IFERROR(VLOOKUP(A2081,[2]Sheet1!$A:$I,8,FALSE),0)</f>
        <v>0</v>
      </c>
      <c r="M2081" s="13">
        <f>IFERROR(VLOOKUP(A2081,[2]Sheet1!$A:$I,9,FALSE),0)</f>
        <v>0</v>
      </c>
      <c r="N2081" s="13">
        <f>IFERROR(VLOOKUP(A2081,[3]Sheet1!$A:$G,2,FALSE),0)</f>
        <v>8200</v>
      </c>
      <c r="O2081" s="13">
        <f>IFERROR(VLOOKUP(A2081,[3]Sheet1!$A:$G,3,FALSE),0)</f>
        <v>0</v>
      </c>
      <c r="P2081" s="13">
        <f>IFERROR(VLOOKUP(A2081,[3]Sheet1!$A:$G,4,FALSE),0)</f>
        <v>0</v>
      </c>
      <c r="Q2081" s="13">
        <f>IFERROR(VLOOKUP(A2081,[3]Sheet1!$A:$G,5,FALSE),0)</f>
        <v>0</v>
      </c>
      <c r="R2081" s="13">
        <f>IFERROR(VLOOKUP(A2081,[3]Sheet1!$A:$H,6,FALSE),0)</f>
        <v>0</v>
      </c>
      <c r="S2081" s="13">
        <f>IFERROR(VLOOKUP(A2081,[3]Sheet1!$A:$I,7,FALSE),0)</f>
        <v>0</v>
      </c>
      <c r="T2081" s="13" t="str">
        <f t="shared" si="193"/>
        <v>Sim</v>
      </c>
      <c r="U2081" s="13" t="str">
        <f t="shared" si="194"/>
        <v>Não</v>
      </c>
      <c r="V2081" s="13" t="str">
        <f t="shared" si="195"/>
        <v>Não</v>
      </c>
      <c r="W2081" s="13" t="str">
        <f t="shared" si="196"/>
        <v>Não</v>
      </c>
      <c r="X2081" s="13" t="str">
        <f t="shared" si="197"/>
        <v>Não</v>
      </c>
      <c r="Y2081" s="13" t="str">
        <f t="shared" si="198"/>
        <v>Não</v>
      </c>
    </row>
    <row r="2082" spans="1:25">
      <c r="A2082" s="9">
        <v>317160</v>
      </c>
      <c r="B2082" s="13">
        <f>IFERROR(VLOOKUP(A2082,[1]Monitoramento_Base_somente_Said!$A:$J,5,FALSE),0)</f>
        <v>0</v>
      </c>
      <c r="C2082" s="13">
        <f>IFERROR(VLOOKUP(A2082,[1]Monitoramento_Base_somente_Said!$A:$J,6,FALSE),0)</f>
        <v>0</v>
      </c>
      <c r="D2082" s="13">
        <f>IFERROR(VLOOKUP(A2082,[1]Monitoramento_Base_somente_Said!$A:$J,7,FALSE),0)</f>
        <v>0</v>
      </c>
      <c r="E2082" s="13">
        <f>IFERROR(VLOOKUP(A2082,[1]Monitoramento_Base_somente_Said!$A:$J,8,FALSE),0)</f>
        <v>0</v>
      </c>
      <c r="F2082" s="13">
        <f>IFERROR(VLOOKUP(A2082,[1]Monitoramento_Base_somente_Said!$A:$J,9,FALSE),0)</f>
        <v>0</v>
      </c>
      <c r="G2082" s="13">
        <f>IFERROR(VLOOKUP(A2082,[1]Monitoramento_Base_somente_Said!$A:$J,10,FALSE),0)</f>
        <v>0</v>
      </c>
      <c r="H2082" s="13">
        <f>IFERROR(VLOOKUP(A2082,[2]Sheet1!$A:$I,4,FALSE),0)</f>
        <v>0</v>
      </c>
      <c r="I2082" s="13">
        <f>IFERROR(VLOOKUP(A2082,[2]Sheet1!$A:$I,5,FALSE),0)</f>
        <v>0</v>
      </c>
      <c r="J2082" s="13">
        <f>IFERROR(VLOOKUP(A2082,[2]Sheet1!$A:$I,6,FALSE),0)</f>
        <v>0</v>
      </c>
      <c r="K2082" s="13">
        <f>IFERROR(VLOOKUP(A2082,[2]Sheet1!$A:$I,7,FALSE),0)</f>
        <v>0</v>
      </c>
      <c r="L2082" s="13">
        <f>IFERROR(VLOOKUP(A2082,[2]Sheet1!$A:$I,8,FALSE),0)</f>
        <v>0</v>
      </c>
      <c r="M2082" s="13">
        <f>IFERROR(VLOOKUP(A2082,[2]Sheet1!$A:$I,9,FALSE),0)</f>
        <v>0</v>
      </c>
      <c r="N2082" s="13">
        <f>IFERROR(VLOOKUP(A2082,[3]Sheet1!$A:$G,2,FALSE),0)</f>
        <v>57207</v>
      </c>
      <c r="O2082" s="13">
        <f>IFERROR(VLOOKUP(A2082,[3]Sheet1!$A:$G,3,FALSE),0)</f>
        <v>0</v>
      </c>
      <c r="P2082" s="13">
        <f>IFERROR(VLOOKUP(A2082,[3]Sheet1!$A:$G,4,FALSE),0)</f>
        <v>0</v>
      </c>
      <c r="Q2082" s="13">
        <f>IFERROR(VLOOKUP(A2082,[3]Sheet1!$A:$G,5,FALSE),0)</f>
        <v>0</v>
      </c>
      <c r="R2082" s="13">
        <f>IFERROR(VLOOKUP(A2082,[3]Sheet1!$A:$H,6,FALSE),0)</f>
        <v>0</v>
      </c>
      <c r="S2082" s="13">
        <f>IFERROR(VLOOKUP(A2082,[3]Sheet1!$A:$I,7,FALSE),0)</f>
        <v>0</v>
      </c>
      <c r="T2082" s="13" t="str">
        <f t="shared" si="193"/>
        <v>Sim</v>
      </c>
      <c r="U2082" s="13" t="str">
        <f t="shared" si="194"/>
        <v>Não</v>
      </c>
      <c r="V2082" s="13" t="str">
        <f t="shared" si="195"/>
        <v>Não</v>
      </c>
      <c r="W2082" s="13" t="str">
        <f t="shared" si="196"/>
        <v>Não</v>
      </c>
      <c r="X2082" s="13" t="str">
        <f t="shared" si="197"/>
        <v>Não</v>
      </c>
      <c r="Y2082" s="13" t="str">
        <f t="shared" si="198"/>
        <v>Não</v>
      </c>
    </row>
    <row r="2083" spans="1:25">
      <c r="A2083" s="9">
        <v>317170</v>
      </c>
      <c r="B2083" s="13">
        <f>IFERROR(VLOOKUP(A2083,[1]Monitoramento_Base_somente_Said!$A:$J,5,FALSE),0)</f>
        <v>0</v>
      </c>
      <c r="C2083" s="13">
        <f>IFERROR(VLOOKUP(A2083,[1]Monitoramento_Base_somente_Said!$A:$J,6,FALSE),0)</f>
        <v>0</v>
      </c>
      <c r="D2083" s="13">
        <f>IFERROR(VLOOKUP(A2083,[1]Monitoramento_Base_somente_Said!$A:$J,7,FALSE),0)</f>
        <v>0</v>
      </c>
      <c r="E2083" s="13">
        <f>IFERROR(VLOOKUP(A2083,[1]Monitoramento_Base_somente_Said!$A:$J,8,FALSE),0)</f>
        <v>0</v>
      </c>
      <c r="F2083" s="13">
        <f>IFERROR(VLOOKUP(A2083,[1]Monitoramento_Base_somente_Said!$A:$J,9,FALSE),0)</f>
        <v>0</v>
      </c>
      <c r="G2083" s="13">
        <f>IFERROR(VLOOKUP(A2083,[1]Monitoramento_Base_somente_Said!$A:$J,10,FALSE),0)</f>
        <v>0</v>
      </c>
      <c r="H2083" s="13">
        <f>IFERROR(VLOOKUP(A2083,[2]Sheet1!$A:$I,4,FALSE),0)</f>
        <v>0</v>
      </c>
      <c r="I2083" s="13">
        <f>IFERROR(VLOOKUP(A2083,[2]Sheet1!$A:$I,5,FALSE),0)</f>
        <v>0</v>
      </c>
      <c r="J2083" s="13">
        <f>IFERROR(VLOOKUP(A2083,[2]Sheet1!$A:$I,6,FALSE),0)</f>
        <v>0</v>
      </c>
      <c r="K2083" s="13">
        <f>IFERROR(VLOOKUP(A2083,[2]Sheet1!$A:$I,7,FALSE),0)</f>
        <v>0</v>
      </c>
      <c r="L2083" s="13">
        <f>IFERROR(VLOOKUP(A2083,[2]Sheet1!$A:$I,8,FALSE),0)</f>
        <v>0</v>
      </c>
      <c r="M2083" s="13">
        <f>IFERROR(VLOOKUP(A2083,[2]Sheet1!$A:$I,9,FALSE),0)</f>
        <v>0</v>
      </c>
      <c r="N2083" s="13">
        <f>IFERROR(VLOOKUP(A2083,[3]Sheet1!$A:$G,2,FALSE),0)</f>
        <v>5582</v>
      </c>
      <c r="O2083" s="13">
        <f>IFERROR(VLOOKUP(A2083,[3]Sheet1!$A:$G,3,FALSE),0)</f>
        <v>0</v>
      </c>
      <c r="P2083" s="13">
        <f>IFERROR(VLOOKUP(A2083,[3]Sheet1!$A:$G,4,FALSE),0)</f>
        <v>0</v>
      </c>
      <c r="Q2083" s="13">
        <f>IFERROR(VLOOKUP(A2083,[3]Sheet1!$A:$G,5,FALSE),0)</f>
        <v>0</v>
      </c>
      <c r="R2083" s="13">
        <f>IFERROR(VLOOKUP(A2083,[3]Sheet1!$A:$H,6,FALSE),0)</f>
        <v>0</v>
      </c>
      <c r="S2083" s="13">
        <f>IFERROR(VLOOKUP(A2083,[3]Sheet1!$A:$I,7,FALSE),0)</f>
        <v>0</v>
      </c>
      <c r="T2083" s="13" t="str">
        <f t="shared" si="193"/>
        <v>Sim</v>
      </c>
      <c r="U2083" s="13" t="str">
        <f t="shared" si="194"/>
        <v>Não</v>
      </c>
      <c r="V2083" s="13" t="str">
        <f t="shared" si="195"/>
        <v>Não</v>
      </c>
      <c r="W2083" s="13" t="str">
        <f t="shared" si="196"/>
        <v>Não</v>
      </c>
      <c r="X2083" s="13" t="str">
        <f t="shared" si="197"/>
        <v>Não</v>
      </c>
      <c r="Y2083" s="13" t="str">
        <f t="shared" si="198"/>
        <v>Não</v>
      </c>
    </row>
    <row r="2084" spans="1:25">
      <c r="A2084" s="23">
        <v>317180</v>
      </c>
      <c r="B2084" s="13">
        <f>IFERROR(VLOOKUP(A2084,[1]Monitoramento_Base_somente_Said!$A:$J,5,FALSE),0)</f>
        <v>0</v>
      </c>
      <c r="C2084" s="13">
        <f>IFERROR(VLOOKUP(A2084,[1]Monitoramento_Base_somente_Said!$A:$J,6,FALSE),0)</f>
        <v>0</v>
      </c>
      <c r="D2084" s="13">
        <f>IFERROR(VLOOKUP(A2084,[1]Monitoramento_Base_somente_Said!$A:$J,7,FALSE),0)</f>
        <v>0</v>
      </c>
      <c r="E2084" s="13">
        <f>IFERROR(VLOOKUP(A2084,[1]Monitoramento_Base_somente_Said!$A:$J,8,FALSE),0)</f>
        <v>0</v>
      </c>
      <c r="F2084" s="13">
        <f>IFERROR(VLOOKUP(A2084,[1]Monitoramento_Base_somente_Said!$A:$J,9,FALSE),0)</f>
        <v>0</v>
      </c>
      <c r="G2084" s="13">
        <f>IFERROR(VLOOKUP(A2084,[1]Monitoramento_Base_somente_Said!$A:$J,10,FALSE),0)</f>
        <v>0</v>
      </c>
      <c r="H2084" s="13">
        <f>IFERROR(VLOOKUP(A2084,[2]Sheet1!$A:$I,4,FALSE),0)</f>
        <v>0</v>
      </c>
      <c r="I2084" s="13">
        <f>IFERROR(VLOOKUP(A2084,[2]Sheet1!$A:$I,5,FALSE),0)</f>
        <v>0</v>
      </c>
      <c r="J2084" s="13">
        <f>IFERROR(VLOOKUP(A2084,[2]Sheet1!$A:$I,6,FALSE),0)</f>
        <v>0</v>
      </c>
      <c r="K2084" s="13">
        <f>IFERROR(VLOOKUP(A2084,[2]Sheet1!$A:$I,7,FALSE),0)</f>
        <v>0</v>
      </c>
      <c r="L2084" s="13">
        <f>IFERROR(VLOOKUP(A2084,[2]Sheet1!$A:$I,8,FALSE),0)</f>
        <v>0</v>
      </c>
      <c r="M2084" s="13">
        <f>IFERROR(VLOOKUP(A2084,[2]Sheet1!$A:$I,9,FALSE),0)</f>
        <v>0</v>
      </c>
      <c r="N2084" s="13">
        <f>IFERROR(VLOOKUP(A2084,[3]Sheet1!$A:$G,2,FALSE),0)</f>
        <v>10</v>
      </c>
      <c r="O2084" s="13">
        <f>IFERROR(VLOOKUP(A2084,[3]Sheet1!$A:$G,3,FALSE),0)</f>
        <v>0</v>
      </c>
      <c r="P2084" s="13">
        <f>IFERROR(VLOOKUP(A2084,[3]Sheet1!$A:$G,4,FALSE),0)</f>
        <v>0</v>
      </c>
      <c r="Q2084" s="13">
        <f>IFERROR(VLOOKUP(A2084,[3]Sheet1!$A:$G,5,FALSE),0)</f>
        <v>0</v>
      </c>
      <c r="R2084" s="13">
        <f>IFERROR(VLOOKUP(A2084,[3]Sheet1!$A:$H,6,FALSE),0)</f>
        <v>0</v>
      </c>
      <c r="S2084" s="13">
        <f>IFERROR(VLOOKUP(A2084,[3]Sheet1!$A:$I,7,FALSE),0)</f>
        <v>0</v>
      </c>
      <c r="T2084" s="13" t="str">
        <f t="shared" si="193"/>
        <v>Sim</v>
      </c>
      <c r="U2084" s="13" t="str">
        <f t="shared" si="194"/>
        <v>Não</v>
      </c>
      <c r="V2084" s="13" t="str">
        <f t="shared" si="195"/>
        <v>Não</v>
      </c>
      <c r="W2084" s="13" t="str">
        <f t="shared" si="196"/>
        <v>Não</v>
      </c>
      <c r="X2084" s="13" t="str">
        <f t="shared" si="197"/>
        <v>Não</v>
      </c>
      <c r="Y2084" s="13" t="str">
        <f t="shared" si="198"/>
        <v>Não</v>
      </c>
    </row>
    <row r="2085" spans="1:25">
      <c r="A2085" s="9">
        <v>317190</v>
      </c>
      <c r="B2085" s="13">
        <f>IFERROR(VLOOKUP(A2085,[1]Monitoramento_Base_somente_Said!$A:$J,5,FALSE),0)</f>
        <v>0</v>
      </c>
      <c r="C2085" s="13">
        <f>IFERROR(VLOOKUP(A2085,[1]Monitoramento_Base_somente_Said!$A:$J,6,FALSE),0)</f>
        <v>0</v>
      </c>
      <c r="D2085" s="13">
        <f>IFERROR(VLOOKUP(A2085,[1]Monitoramento_Base_somente_Said!$A:$J,7,FALSE),0)</f>
        <v>0</v>
      </c>
      <c r="E2085" s="13">
        <f>IFERROR(VLOOKUP(A2085,[1]Monitoramento_Base_somente_Said!$A:$J,8,FALSE),0)</f>
        <v>0</v>
      </c>
      <c r="F2085" s="13">
        <f>IFERROR(VLOOKUP(A2085,[1]Monitoramento_Base_somente_Said!$A:$J,9,FALSE),0)</f>
        <v>0</v>
      </c>
      <c r="G2085" s="13">
        <f>IFERROR(VLOOKUP(A2085,[1]Monitoramento_Base_somente_Said!$A:$J,10,FALSE),0)</f>
        <v>0</v>
      </c>
      <c r="H2085" s="13">
        <f>IFERROR(VLOOKUP(A2085,[2]Sheet1!$A:$I,4,FALSE),0)</f>
        <v>0</v>
      </c>
      <c r="I2085" s="13">
        <f>IFERROR(VLOOKUP(A2085,[2]Sheet1!$A:$I,5,FALSE),0)</f>
        <v>0</v>
      </c>
      <c r="J2085" s="13">
        <f>IFERROR(VLOOKUP(A2085,[2]Sheet1!$A:$I,6,FALSE),0)</f>
        <v>0</v>
      </c>
      <c r="K2085" s="13">
        <f>IFERROR(VLOOKUP(A2085,[2]Sheet1!$A:$I,7,FALSE),0)</f>
        <v>0</v>
      </c>
      <c r="L2085" s="13">
        <f>IFERROR(VLOOKUP(A2085,[2]Sheet1!$A:$I,8,FALSE),0)</f>
        <v>0</v>
      </c>
      <c r="M2085" s="13">
        <f>IFERROR(VLOOKUP(A2085,[2]Sheet1!$A:$I,9,FALSE),0)</f>
        <v>0</v>
      </c>
      <c r="N2085" s="13">
        <f>IFERROR(VLOOKUP(A2085,[3]Sheet1!$A:$G,2,FALSE),0)</f>
        <v>12428</v>
      </c>
      <c r="O2085" s="13">
        <f>IFERROR(VLOOKUP(A2085,[3]Sheet1!$A:$G,3,FALSE),0)</f>
        <v>0</v>
      </c>
      <c r="P2085" s="13">
        <f>IFERROR(VLOOKUP(A2085,[3]Sheet1!$A:$G,4,FALSE),0)</f>
        <v>0</v>
      </c>
      <c r="Q2085" s="13">
        <f>IFERROR(VLOOKUP(A2085,[3]Sheet1!$A:$G,5,FALSE),0)</f>
        <v>0</v>
      </c>
      <c r="R2085" s="13">
        <f>IFERROR(VLOOKUP(A2085,[3]Sheet1!$A:$H,6,FALSE),0)</f>
        <v>0</v>
      </c>
      <c r="S2085" s="13">
        <f>IFERROR(VLOOKUP(A2085,[3]Sheet1!$A:$I,7,FALSE),0)</f>
        <v>0</v>
      </c>
      <c r="T2085" s="13" t="str">
        <f t="shared" si="193"/>
        <v>Sim</v>
      </c>
      <c r="U2085" s="13" t="str">
        <f t="shared" si="194"/>
        <v>Não</v>
      </c>
      <c r="V2085" s="13" t="str">
        <f t="shared" si="195"/>
        <v>Não</v>
      </c>
      <c r="W2085" s="13" t="str">
        <f t="shared" si="196"/>
        <v>Não</v>
      </c>
      <c r="X2085" s="13" t="str">
        <f t="shared" si="197"/>
        <v>Não</v>
      </c>
      <c r="Y2085" s="13" t="str">
        <f t="shared" si="198"/>
        <v>Não</v>
      </c>
    </row>
    <row r="2086" spans="1:25">
      <c r="A2086" s="9">
        <v>317200</v>
      </c>
      <c r="B2086" s="13">
        <f>IFERROR(VLOOKUP(A2086,[1]Monitoramento_Base_somente_Said!$A:$J,5,FALSE),0)</f>
        <v>0</v>
      </c>
      <c r="C2086" s="13">
        <f>IFERROR(VLOOKUP(A2086,[1]Monitoramento_Base_somente_Said!$A:$J,6,FALSE),0)</f>
        <v>0</v>
      </c>
      <c r="D2086" s="13">
        <f>IFERROR(VLOOKUP(A2086,[1]Monitoramento_Base_somente_Said!$A:$J,7,FALSE),0)</f>
        <v>0</v>
      </c>
      <c r="E2086" s="13">
        <f>IFERROR(VLOOKUP(A2086,[1]Monitoramento_Base_somente_Said!$A:$J,8,FALSE),0)</f>
        <v>0</v>
      </c>
      <c r="F2086" s="13">
        <f>IFERROR(VLOOKUP(A2086,[1]Monitoramento_Base_somente_Said!$A:$J,9,FALSE),0)</f>
        <v>0</v>
      </c>
      <c r="G2086" s="13">
        <f>IFERROR(VLOOKUP(A2086,[1]Monitoramento_Base_somente_Said!$A:$J,10,FALSE),0)</f>
        <v>0</v>
      </c>
      <c r="H2086" s="13">
        <f>IFERROR(VLOOKUP(A2086,[2]Sheet1!$A:$I,4,FALSE),0)</f>
        <v>0</v>
      </c>
      <c r="I2086" s="13">
        <f>IFERROR(VLOOKUP(A2086,[2]Sheet1!$A:$I,5,FALSE),0)</f>
        <v>0</v>
      </c>
      <c r="J2086" s="13">
        <f>IFERROR(VLOOKUP(A2086,[2]Sheet1!$A:$I,6,FALSE),0)</f>
        <v>0</v>
      </c>
      <c r="K2086" s="13">
        <f>IFERROR(VLOOKUP(A2086,[2]Sheet1!$A:$I,7,FALSE),0)</f>
        <v>0</v>
      </c>
      <c r="L2086" s="13">
        <f>IFERROR(VLOOKUP(A2086,[2]Sheet1!$A:$I,8,FALSE),0)</f>
        <v>0</v>
      </c>
      <c r="M2086" s="13">
        <f>IFERROR(VLOOKUP(A2086,[2]Sheet1!$A:$I,9,FALSE),0)</f>
        <v>0</v>
      </c>
      <c r="N2086" s="13">
        <f>IFERROR(VLOOKUP(A2086,[3]Sheet1!$A:$G,2,FALSE),0)</f>
        <v>110</v>
      </c>
      <c r="O2086" s="13">
        <f>IFERROR(VLOOKUP(A2086,[3]Sheet1!$A:$G,3,FALSE),0)</f>
        <v>0</v>
      </c>
      <c r="P2086" s="13">
        <f>IFERROR(VLOOKUP(A2086,[3]Sheet1!$A:$G,4,FALSE),0)</f>
        <v>0</v>
      </c>
      <c r="Q2086" s="13">
        <f>IFERROR(VLOOKUP(A2086,[3]Sheet1!$A:$G,5,FALSE),0)</f>
        <v>0</v>
      </c>
      <c r="R2086" s="13">
        <f>IFERROR(VLOOKUP(A2086,[3]Sheet1!$A:$H,6,FALSE),0)</f>
        <v>0</v>
      </c>
      <c r="S2086" s="13">
        <f>IFERROR(VLOOKUP(A2086,[3]Sheet1!$A:$I,7,FALSE),0)</f>
        <v>0</v>
      </c>
      <c r="T2086" s="13" t="str">
        <f t="shared" si="193"/>
        <v>Sim</v>
      </c>
      <c r="U2086" s="13" t="str">
        <f t="shared" si="194"/>
        <v>Não</v>
      </c>
      <c r="V2086" s="13" t="str">
        <f t="shared" si="195"/>
        <v>Não</v>
      </c>
      <c r="W2086" s="13" t="str">
        <f t="shared" si="196"/>
        <v>Não</v>
      </c>
      <c r="X2086" s="13" t="str">
        <f t="shared" si="197"/>
        <v>Não</v>
      </c>
      <c r="Y2086" s="13" t="str">
        <f t="shared" si="198"/>
        <v>Não</v>
      </c>
    </row>
    <row r="2087" spans="1:25">
      <c r="A2087" s="9">
        <v>317210</v>
      </c>
      <c r="B2087" s="13">
        <f>IFERROR(VLOOKUP(A2087,[1]Monitoramento_Base_somente_Said!$A:$J,5,FALSE),0)</f>
        <v>0</v>
      </c>
      <c r="C2087" s="13">
        <f>IFERROR(VLOOKUP(A2087,[1]Monitoramento_Base_somente_Said!$A:$J,6,FALSE),0)</f>
        <v>0</v>
      </c>
      <c r="D2087" s="13">
        <f>IFERROR(VLOOKUP(A2087,[1]Monitoramento_Base_somente_Said!$A:$J,7,FALSE),0)</f>
        <v>0</v>
      </c>
      <c r="E2087" s="13">
        <f>IFERROR(VLOOKUP(A2087,[1]Monitoramento_Base_somente_Said!$A:$J,8,FALSE),0)</f>
        <v>0</v>
      </c>
      <c r="F2087" s="13">
        <f>IFERROR(VLOOKUP(A2087,[1]Monitoramento_Base_somente_Said!$A:$J,9,FALSE),0)</f>
        <v>0</v>
      </c>
      <c r="G2087" s="13">
        <f>IFERROR(VLOOKUP(A2087,[1]Monitoramento_Base_somente_Said!$A:$J,10,FALSE),0)</f>
        <v>0</v>
      </c>
      <c r="H2087" s="13">
        <f>IFERROR(VLOOKUP(A2087,[2]Sheet1!$A:$I,4,FALSE),0)</f>
        <v>0</v>
      </c>
      <c r="I2087" s="13">
        <f>IFERROR(VLOOKUP(A2087,[2]Sheet1!$A:$I,5,FALSE),0)</f>
        <v>0</v>
      </c>
      <c r="J2087" s="13">
        <f>IFERROR(VLOOKUP(A2087,[2]Sheet1!$A:$I,6,FALSE),0)</f>
        <v>0</v>
      </c>
      <c r="K2087" s="13">
        <f>IFERROR(VLOOKUP(A2087,[2]Sheet1!$A:$I,7,FALSE),0)</f>
        <v>0</v>
      </c>
      <c r="L2087" s="13">
        <f>IFERROR(VLOOKUP(A2087,[2]Sheet1!$A:$I,8,FALSE),0)</f>
        <v>0</v>
      </c>
      <c r="M2087" s="13">
        <f>IFERROR(VLOOKUP(A2087,[2]Sheet1!$A:$I,9,FALSE),0)</f>
        <v>0</v>
      </c>
      <c r="N2087" s="13">
        <f>IFERROR(VLOOKUP(A2087,[3]Sheet1!$A:$G,2,FALSE),0)</f>
        <v>0</v>
      </c>
      <c r="O2087" s="13">
        <f>IFERROR(VLOOKUP(A2087,[3]Sheet1!$A:$G,3,FALSE),0)</f>
        <v>0</v>
      </c>
      <c r="P2087" s="13">
        <f>IFERROR(VLOOKUP(A2087,[3]Sheet1!$A:$G,4,FALSE),0)</f>
        <v>0</v>
      </c>
      <c r="Q2087" s="13">
        <f>IFERROR(VLOOKUP(A2087,[3]Sheet1!$A:$G,5,FALSE),0)</f>
        <v>0</v>
      </c>
      <c r="R2087" s="13">
        <f>IFERROR(VLOOKUP(A2087,[3]Sheet1!$A:$H,6,FALSE),0)</f>
        <v>0</v>
      </c>
      <c r="S2087" s="13">
        <f>IFERROR(VLOOKUP(A2087,[3]Sheet1!$A:$I,7,FALSE),0)</f>
        <v>0</v>
      </c>
      <c r="T2087" s="13" t="str">
        <f t="shared" si="193"/>
        <v>Não</v>
      </c>
      <c r="U2087" s="13" t="str">
        <f t="shared" si="194"/>
        <v>Não</v>
      </c>
      <c r="V2087" s="13" t="str">
        <f t="shared" si="195"/>
        <v>Não</v>
      </c>
      <c r="W2087" s="13" t="str">
        <f t="shared" si="196"/>
        <v>Não</v>
      </c>
      <c r="X2087" s="13" t="str">
        <f t="shared" si="197"/>
        <v>Não</v>
      </c>
      <c r="Y2087" s="13" t="str">
        <f t="shared" si="198"/>
        <v>Não</v>
      </c>
    </row>
    <row r="2088" spans="1:25">
      <c r="A2088" s="9">
        <v>317220</v>
      </c>
      <c r="B2088" s="13">
        <f>IFERROR(VLOOKUP(A2088,[1]Monitoramento_Base_somente_Said!$A:$J,5,FALSE),0)</f>
        <v>0</v>
      </c>
      <c r="C2088" s="13">
        <f>IFERROR(VLOOKUP(A2088,[1]Monitoramento_Base_somente_Said!$A:$J,6,FALSE),0)</f>
        <v>0</v>
      </c>
      <c r="D2088" s="13">
        <f>IFERROR(VLOOKUP(A2088,[1]Monitoramento_Base_somente_Said!$A:$J,7,FALSE),0)</f>
        <v>0</v>
      </c>
      <c r="E2088" s="13">
        <f>IFERROR(VLOOKUP(A2088,[1]Monitoramento_Base_somente_Said!$A:$J,8,FALSE),0)</f>
        <v>0</v>
      </c>
      <c r="F2088" s="13">
        <f>IFERROR(VLOOKUP(A2088,[1]Monitoramento_Base_somente_Said!$A:$J,9,FALSE),0)</f>
        <v>0</v>
      </c>
      <c r="G2088" s="13">
        <f>IFERROR(VLOOKUP(A2088,[1]Monitoramento_Base_somente_Said!$A:$J,10,FALSE),0)</f>
        <v>0</v>
      </c>
      <c r="H2088" s="13">
        <f>IFERROR(VLOOKUP(A2088,[2]Sheet1!$A:$I,4,FALSE),0)</f>
        <v>0</v>
      </c>
      <c r="I2088" s="13">
        <f>IFERROR(VLOOKUP(A2088,[2]Sheet1!$A:$I,5,FALSE),0)</f>
        <v>0</v>
      </c>
      <c r="J2088" s="13">
        <f>IFERROR(VLOOKUP(A2088,[2]Sheet1!$A:$I,6,FALSE),0)</f>
        <v>0</v>
      </c>
      <c r="K2088" s="13">
        <f>IFERROR(VLOOKUP(A2088,[2]Sheet1!$A:$I,7,FALSE),0)</f>
        <v>0</v>
      </c>
      <c r="L2088" s="13">
        <f>IFERROR(VLOOKUP(A2088,[2]Sheet1!$A:$I,8,FALSE),0)</f>
        <v>0</v>
      </c>
      <c r="M2088" s="13">
        <f>IFERROR(VLOOKUP(A2088,[2]Sheet1!$A:$I,9,FALSE),0)</f>
        <v>0</v>
      </c>
      <c r="N2088" s="13">
        <f>IFERROR(VLOOKUP(A2088,[3]Sheet1!$A:$G,2,FALSE),0)</f>
        <v>38</v>
      </c>
      <c r="O2088" s="13">
        <f>IFERROR(VLOOKUP(A2088,[3]Sheet1!$A:$G,3,FALSE),0)</f>
        <v>0</v>
      </c>
      <c r="P2088" s="13">
        <f>IFERROR(VLOOKUP(A2088,[3]Sheet1!$A:$G,4,FALSE),0)</f>
        <v>0</v>
      </c>
      <c r="Q2088" s="13">
        <f>IFERROR(VLOOKUP(A2088,[3]Sheet1!$A:$G,5,FALSE),0)</f>
        <v>0</v>
      </c>
      <c r="R2088" s="13">
        <f>IFERROR(VLOOKUP(A2088,[3]Sheet1!$A:$H,6,FALSE),0)</f>
        <v>0</v>
      </c>
      <c r="S2088" s="13">
        <f>IFERROR(VLOOKUP(A2088,[3]Sheet1!$A:$I,7,FALSE),0)</f>
        <v>0</v>
      </c>
      <c r="T2088" s="13" t="str">
        <f t="shared" si="193"/>
        <v>Sim</v>
      </c>
      <c r="U2088" s="13" t="str">
        <f t="shared" si="194"/>
        <v>Não</v>
      </c>
      <c r="V2088" s="13" t="str">
        <f t="shared" si="195"/>
        <v>Não</v>
      </c>
      <c r="W2088" s="13" t="str">
        <f t="shared" si="196"/>
        <v>Não</v>
      </c>
      <c r="X2088" s="13" t="str">
        <f t="shared" si="197"/>
        <v>Não</v>
      </c>
      <c r="Y2088" s="13" t="str">
        <f t="shared" si="198"/>
        <v>Não</v>
      </c>
    </row>
    <row r="2089" spans="1:25">
      <c r="A2089" s="9">
        <v>500020</v>
      </c>
      <c r="B2089" s="13">
        <f>IFERROR(VLOOKUP(A2089,[1]Monitoramento_Base_somente_Said!$A:$J,5,FALSE),0)</f>
        <v>0</v>
      </c>
      <c r="C2089" s="13">
        <f>IFERROR(VLOOKUP(A2089,[1]Monitoramento_Base_somente_Said!$A:$J,6,FALSE),0)</f>
        <v>0</v>
      </c>
      <c r="D2089" s="13">
        <f>IFERROR(VLOOKUP(A2089,[1]Monitoramento_Base_somente_Said!$A:$J,7,FALSE),0)</f>
        <v>0</v>
      </c>
      <c r="E2089" s="13">
        <f>IFERROR(VLOOKUP(A2089,[1]Monitoramento_Base_somente_Said!$A:$J,8,FALSE),0)</f>
        <v>0</v>
      </c>
      <c r="F2089" s="13">
        <f>IFERROR(VLOOKUP(A2089,[1]Monitoramento_Base_somente_Said!$A:$J,9,FALSE),0)</f>
        <v>0</v>
      </c>
      <c r="G2089" s="13">
        <f>IFERROR(VLOOKUP(A2089,[1]Monitoramento_Base_somente_Said!$A:$J,10,FALSE),0)</f>
        <v>0</v>
      </c>
      <c r="H2089" s="13">
        <f>IFERROR(VLOOKUP(A2089,[2]Sheet1!$A:$I,4,FALSE),0)</f>
        <v>0</v>
      </c>
      <c r="I2089" s="13">
        <f>IFERROR(VLOOKUP(A2089,[2]Sheet1!$A:$I,5,FALSE),0)</f>
        <v>0</v>
      </c>
      <c r="J2089" s="13">
        <f>IFERROR(VLOOKUP(A2089,[2]Sheet1!$A:$I,6,FALSE),0)</f>
        <v>0</v>
      </c>
      <c r="K2089" s="13">
        <f>IFERROR(VLOOKUP(A2089,[2]Sheet1!$A:$I,7,FALSE),0)</f>
        <v>0</v>
      </c>
      <c r="L2089" s="13">
        <f>IFERROR(VLOOKUP(A2089,[2]Sheet1!$A:$I,8,FALSE),0)</f>
        <v>0</v>
      </c>
      <c r="M2089" s="13">
        <f>IFERROR(VLOOKUP(A2089,[2]Sheet1!$A:$I,9,FALSE),0)</f>
        <v>0</v>
      </c>
      <c r="N2089" s="13">
        <f>IFERROR(VLOOKUP(A2089,[3]Sheet1!$A:$G,2,FALSE),0)</f>
        <v>44063</v>
      </c>
      <c r="O2089" s="13">
        <f>IFERROR(VLOOKUP(A2089,[3]Sheet1!$A:$G,3,FALSE),0)</f>
        <v>13770898</v>
      </c>
      <c r="P2089" s="13">
        <f>IFERROR(VLOOKUP(A2089,[3]Sheet1!$A:$G,4,FALSE),0)</f>
        <v>35391</v>
      </c>
      <c r="Q2089" s="13">
        <f>IFERROR(VLOOKUP(A2089,[3]Sheet1!$A:$G,5,FALSE),0)</f>
        <v>10714794</v>
      </c>
      <c r="R2089" s="13">
        <f>IFERROR(VLOOKUP(A2089,[3]Sheet1!$A:$H,6,FALSE),0)</f>
        <v>18083</v>
      </c>
      <c r="S2089" s="13">
        <f>IFERROR(VLOOKUP(A2089,[3]Sheet1!$A:$I,7,FALSE),0)</f>
        <v>4619251</v>
      </c>
      <c r="T2089" s="13" t="str">
        <f t="shared" si="193"/>
        <v>Sim</v>
      </c>
      <c r="U2089" s="13" t="str">
        <f t="shared" si="194"/>
        <v>Sim</v>
      </c>
      <c r="V2089" s="13" t="str">
        <f t="shared" si="195"/>
        <v>Sim</v>
      </c>
      <c r="W2089" s="13" t="str">
        <f t="shared" si="196"/>
        <v>Sim</v>
      </c>
      <c r="X2089" s="13" t="str">
        <f t="shared" si="197"/>
        <v>Sim</v>
      </c>
      <c r="Y2089" s="13" t="str">
        <f t="shared" si="198"/>
        <v>Sim</v>
      </c>
    </row>
    <row r="2090" spans="1:25">
      <c r="A2090" s="9">
        <v>500025</v>
      </c>
      <c r="B2090" s="13">
        <f>IFERROR(VLOOKUP(A2090,[1]Monitoramento_Base_somente_Said!$A:$J,5,FALSE),0)</f>
        <v>0</v>
      </c>
      <c r="C2090" s="13">
        <f>IFERROR(VLOOKUP(A2090,[1]Monitoramento_Base_somente_Said!$A:$J,6,FALSE),0)</f>
        <v>0</v>
      </c>
      <c r="D2090" s="13">
        <f>IFERROR(VLOOKUP(A2090,[1]Monitoramento_Base_somente_Said!$A:$J,7,FALSE),0)</f>
        <v>0</v>
      </c>
      <c r="E2090" s="13">
        <f>IFERROR(VLOOKUP(A2090,[1]Monitoramento_Base_somente_Said!$A:$J,8,FALSE),0)</f>
        <v>0</v>
      </c>
      <c r="F2090" s="13">
        <f>IFERROR(VLOOKUP(A2090,[1]Monitoramento_Base_somente_Said!$A:$J,9,FALSE),0)</f>
        <v>0</v>
      </c>
      <c r="G2090" s="13">
        <f>IFERROR(VLOOKUP(A2090,[1]Monitoramento_Base_somente_Said!$A:$J,10,FALSE),0)</f>
        <v>0</v>
      </c>
      <c r="H2090" s="13">
        <f>IFERROR(VLOOKUP(A2090,[2]Sheet1!$A:$I,4,FALSE),0)</f>
        <v>0</v>
      </c>
      <c r="I2090" s="13">
        <f>IFERROR(VLOOKUP(A2090,[2]Sheet1!$A:$I,5,FALSE),0)</f>
        <v>0</v>
      </c>
      <c r="J2090" s="13">
        <f>IFERROR(VLOOKUP(A2090,[2]Sheet1!$A:$I,6,FALSE),0)</f>
        <v>0</v>
      </c>
      <c r="K2090" s="13">
        <f>IFERROR(VLOOKUP(A2090,[2]Sheet1!$A:$I,7,FALSE),0)</f>
        <v>0</v>
      </c>
      <c r="L2090" s="13">
        <f>IFERROR(VLOOKUP(A2090,[2]Sheet1!$A:$I,8,FALSE),0)</f>
        <v>0</v>
      </c>
      <c r="M2090" s="13">
        <f>IFERROR(VLOOKUP(A2090,[2]Sheet1!$A:$I,9,FALSE),0)</f>
        <v>0</v>
      </c>
      <c r="N2090" s="13">
        <f>IFERROR(VLOOKUP(A2090,[3]Sheet1!$A:$G,2,FALSE),0)</f>
        <v>467</v>
      </c>
      <c r="O2090" s="13">
        <f>IFERROR(VLOOKUP(A2090,[3]Sheet1!$A:$G,3,FALSE),0)</f>
        <v>0</v>
      </c>
      <c r="P2090" s="13">
        <f>IFERROR(VLOOKUP(A2090,[3]Sheet1!$A:$G,4,FALSE),0)</f>
        <v>262</v>
      </c>
      <c r="Q2090" s="13">
        <f>IFERROR(VLOOKUP(A2090,[3]Sheet1!$A:$G,5,FALSE),0)</f>
        <v>0</v>
      </c>
      <c r="R2090" s="13">
        <f>IFERROR(VLOOKUP(A2090,[3]Sheet1!$A:$H,6,FALSE),0)</f>
        <v>0</v>
      </c>
      <c r="S2090" s="13">
        <f>IFERROR(VLOOKUP(A2090,[3]Sheet1!$A:$I,7,FALSE),0)</f>
        <v>0</v>
      </c>
      <c r="T2090" s="13" t="str">
        <f t="shared" si="193"/>
        <v>Sim</v>
      </c>
      <c r="U2090" s="13" t="str">
        <f t="shared" si="194"/>
        <v>Não</v>
      </c>
      <c r="V2090" s="13" t="str">
        <f t="shared" si="195"/>
        <v>Sim</v>
      </c>
      <c r="W2090" s="13" t="str">
        <f t="shared" si="196"/>
        <v>Não</v>
      </c>
      <c r="X2090" s="13" t="str">
        <f t="shared" si="197"/>
        <v>Não</v>
      </c>
      <c r="Y2090" s="13" t="str">
        <f t="shared" si="198"/>
        <v>Não</v>
      </c>
    </row>
    <row r="2091" spans="1:25">
      <c r="A2091" s="9">
        <v>500060</v>
      </c>
      <c r="B2091" s="13">
        <f>IFERROR(VLOOKUP(A2091,[1]Monitoramento_Base_somente_Said!$A:$J,5,FALSE),0)</f>
        <v>0</v>
      </c>
      <c r="C2091" s="13">
        <f>IFERROR(VLOOKUP(A2091,[1]Monitoramento_Base_somente_Said!$A:$J,6,FALSE),0)</f>
        <v>0</v>
      </c>
      <c r="D2091" s="13">
        <f>IFERROR(VLOOKUP(A2091,[1]Monitoramento_Base_somente_Said!$A:$J,7,FALSE),0)</f>
        <v>0</v>
      </c>
      <c r="E2091" s="13">
        <f>IFERROR(VLOOKUP(A2091,[1]Monitoramento_Base_somente_Said!$A:$J,8,FALSE),0)</f>
        <v>0</v>
      </c>
      <c r="F2091" s="13">
        <f>IFERROR(VLOOKUP(A2091,[1]Monitoramento_Base_somente_Said!$A:$J,9,FALSE),0)</f>
        <v>0</v>
      </c>
      <c r="G2091" s="13">
        <f>IFERROR(VLOOKUP(A2091,[1]Monitoramento_Base_somente_Said!$A:$J,10,FALSE),0)</f>
        <v>0</v>
      </c>
      <c r="H2091" s="13">
        <f>IFERROR(VLOOKUP(A2091,[2]Sheet1!$A:$I,4,FALSE),0)</f>
        <v>0</v>
      </c>
      <c r="I2091" s="13">
        <f>IFERROR(VLOOKUP(A2091,[2]Sheet1!$A:$I,5,FALSE),0)</f>
        <v>0</v>
      </c>
      <c r="J2091" s="13">
        <f>IFERROR(VLOOKUP(A2091,[2]Sheet1!$A:$I,6,FALSE),0)</f>
        <v>0</v>
      </c>
      <c r="K2091" s="13">
        <f>IFERROR(VLOOKUP(A2091,[2]Sheet1!$A:$I,7,FALSE),0)</f>
        <v>0</v>
      </c>
      <c r="L2091" s="13">
        <f>IFERROR(VLOOKUP(A2091,[2]Sheet1!$A:$I,8,FALSE),0)</f>
        <v>0</v>
      </c>
      <c r="M2091" s="13">
        <f>IFERROR(VLOOKUP(A2091,[2]Sheet1!$A:$I,9,FALSE),0)</f>
        <v>0</v>
      </c>
      <c r="N2091" s="13">
        <f>IFERROR(VLOOKUP(A2091,[3]Sheet1!$A:$G,2,FALSE),0)</f>
        <v>175187</v>
      </c>
      <c r="O2091" s="13">
        <f>IFERROR(VLOOKUP(A2091,[3]Sheet1!$A:$G,3,FALSE),0)</f>
        <v>28253273</v>
      </c>
      <c r="P2091" s="13">
        <f>IFERROR(VLOOKUP(A2091,[3]Sheet1!$A:$G,4,FALSE),0)</f>
        <v>211358</v>
      </c>
      <c r="Q2091" s="13">
        <f>IFERROR(VLOOKUP(A2091,[3]Sheet1!$A:$G,5,FALSE),0)</f>
        <v>27135027</v>
      </c>
      <c r="R2091" s="13">
        <f>IFERROR(VLOOKUP(A2091,[3]Sheet1!$A:$H,6,FALSE),0)</f>
        <v>66330</v>
      </c>
      <c r="S2091" s="13">
        <f>IFERROR(VLOOKUP(A2091,[3]Sheet1!$A:$I,7,FALSE),0)</f>
        <v>13269082</v>
      </c>
      <c r="T2091" s="13" t="str">
        <f t="shared" si="193"/>
        <v>Sim</v>
      </c>
      <c r="U2091" s="13" t="str">
        <f t="shared" si="194"/>
        <v>Sim</v>
      </c>
      <c r="V2091" s="13" t="str">
        <f t="shared" si="195"/>
        <v>Sim</v>
      </c>
      <c r="W2091" s="13" t="str">
        <f t="shared" si="196"/>
        <v>Sim</v>
      </c>
      <c r="X2091" s="13" t="str">
        <f t="shared" si="197"/>
        <v>Sim</v>
      </c>
      <c r="Y2091" s="13" t="str">
        <f t="shared" si="198"/>
        <v>Sim</v>
      </c>
    </row>
    <row r="2092" spans="1:25">
      <c r="A2092" s="9">
        <v>500070</v>
      </c>
      <c r="B2092" s="13">
        <f>IFERROR(VLOOKUP(A2092,[1]Monitoramento_Base_somente_Said!$A:$J,5,FALSE),0)</f>
        <v>0</v>
      </c>
      <c r="C2092" s="13">
        <f>IFERROR(VLOOKUP(A2092,[1]Monitoramento_Base_somente_Said!$A:$J,6,FALSE),0)</f>
        <v>0</v>
      </c>
      <c r="D2092" s="13">
        <f>IFERROR(VLOOKUP(A2092,[1]Monitoramento_Base_somente_Said!$A:$J,7,FALSE),0)</f>
        <v>0</v>
      </c>
      <c r="E2092" s="13">
        <f>IFERROR(VLOOKUP(A2092,[1]Monitoramento_Base_somente_Said!$A:$J,8,FALSE),0)</f>
        <v>0</v>
      </c>
      <c r="F2092" s="13">
        <f>IFERROR(VLOOKUP(A2092,[1]Monitoramento_Base_somente_Said!$A:$J,9,FALSE),0)</f>
        <v>0</v>
      </c>
      <c r="G2092" s="13">
        <f>IFERROR(VLOOKUP(A2092,[1]Monitoramento_Base_somente_Said!$A:$J,10,FALSE),0)</f>
        <v>0</v>
      </c>
      <c r="H2092" s="13">
        <f>IFERROR(VLOOKUP(A2092,[2]Sheet1!$A:$I,4,FALSE),0)</f>
        <v>0</v>
      </c>
      <c r="I2092" s="13">
        <f>IFERROR(VLOOKUP(A2092,[2]Sheet1!$A:$I,5,FALSE),0)</f>
        <v>0</v>
      </c>
      <c r="J2092" s="13">
        <f>IFERROR(VLOOKUP(A2092,[2]Sheet1!$A:$I,6,FALSE),0)</f>
        <v>0</v>
      </c>
      <c r="K2092" s="13">
        <f>IFERROR(VLOOKUP(A2092,[2]Sheet1!$A:$I,7,FALSE),0)</f>
        <v>0</v>
      </c>
      <c r="L2092" s="13">
        <f>IFERROR(VLOOKUP(A2092,[2]Sheet1!$A:$I,8,FALSE),0)</f>
        <v>0</v>
      </c>
      <c r="M2092" s="13">
        <f>IFERROR(VLOOKUP(A2092,[2]Sheet1!$A:$I,9,FALSE),0)</f>
        <v>0</v>
      </c>
      <c r="N2092" s="13">
        <f>IFERROR(VLOOKUP(A2092,[3]Sheet1!$A:$G,2,FALSE),0)</f>
        <v>0</v>
      </c>
      <c r="O2092" s="13">
        <f>IFERROR(VLOOKUP(A2092,[3]Sheet1!$A:$G,3,FALSE),0)</f>
        <v>0</v>
      </c>
      <c r="P2092" s="13">
        <f>IFERROR(VLOOKUP(A2092,[3]Sheet1!$A:$G,4,FALSE),0)</f>
        <v>0</v>
      </c>
      <c r="Q2092" s="13">
        <f>IFERROR(VLOOKUP(A2092,[3]Sheet1!$A:$G,5,FALSE),0)</f>
        <v>0</v>
      </c>
      <c r="R2092" s="13">
        <f>IFERROR(VLOOKUP(A2092,[3]Sheet1!$A:$H,6,FALSE),0)</f>
        <v>0</v>
      </c>
      <c r="S2092" s="13">
        <f>IFERROR(VLOOKUP(A2092,[3]Sheet1!$A:$I,7,FALSE),0)</f>
        <v>0</v>
      </c>
      <c r="T2092" s="13" t="str">
        <f t="shared" si="193"/>
        <v>Não</v>
      </c>
      <c r="U2092" s="13" t="str">
        <f t="shared" si="194"/>
        <v>Não</v>
      </c>
      <c r="V2092" s="13" t="str">
        <f t="shared" si="195"/>
        <v>Não</v>
      </c>
      <c r="W2092" s="13" t="str">
        <f t="shared" si="196"/>
        <v>Não</v>
      </c>
      <c r="X2092" s="13" t="str">
        <f t="shared" si="197"/>
        <v>Não</v>
      </c>
      <c r="Y2092" s="13" t="str">
        <f t="shared" si="198"/>
        <v>Não</v>
      </c>
    </row>
    <row r="2093" spans="1:25">
      <c r="A2093" s="9">
        <v>500080</v>
      </c>
      <c r="B2093" s="13">
        <f>IFERROR(VLOOKUP(A2093,[1]Monitoramento_Base_somente_Said!$A:$J,5,FALSE),0)</f>
        <v>0</v>
      </c>
      <c r="C2093" s="13">
        <f>IFERROR(VLOOKUP(A2093,[1]Monitoramento_Base_somente_Said!$A:$J,6,FALSE),0)</f>
        <v>0</v>
      </c>
      <c r="D2093" s="13">
        <f>IFERROR(VLOOKUP(A2093,[1]Monitoramento_Base_somente_Said!$A:$J,7,FALSE),0)</f>
        <v>0</v>
      </c>
      <c r="E2093" s="13">
        <f>IFERROR(VLOOKUP(A2093,[1]Monitoramento_Base_somente_Said!$A:$J,8,FALSE),0)</f>
        <v>0</v>
      </c>
      <c r="F2093" s="13">
        <f>IFERROR(VLOOKUP(A2093,[1]Monitoramento_Base_somente_Said!$A:$J,9,FALSE),0)</f>
        <v>0</v>
      </c>
      <c r="G2093" s="13">
        <f>IFERROR(VLOOKUP(A2093,[1]Monitoramento_Base_somente_Said!$A:$J,10,FALSE),0)</f>
        <v>0</v>
      </c>
      <c r="H2093" s="13">
        <f>IFERROR(VLOOKUP(A2093,[2]Sheet1!$A:$I,4,FALSE),0)</f>
        <v>0</v>
      </c>
      <c r="I2093" s="13">
        <f>IFERROR(VLOOKUP(A2093,[2]Sheet1!$A:$I,5,FALSE),0)</f>
        <v>0</v>
      </c>
      <c r="J2093" s="13">
        <f>IFERROR(VLOOKUP(A2093,[2]Sheet1!$A:$I,6,FALSE),0)</f>
        <v>0</v>
      </c>
      <c r="K2093" s="13">
        <f>IFERROR(VLOOKUP(A2093,[2]Sheet1!$A:$I,7,FALSE),0)</f>
        <v>0</v>
      </c>
      <c r="L2093" s="13">
        <f>IFERROR(VLOOKUP(A2093,[2]Sheet1!$A:$I,8,FALSE),0)</f>
        <v>0</v>
      </c>
      <c r="M2093" s="13">
        <f>IFERROR(VLOOKUP(A2093,[2]Sheet1!$A:$I,9,FALSE),0)</f>
        <v>0</v>
      </c>
      <c r="N2093" s="13">
        <f>IFERROR(VLOOKUP(A2093,[3]Sheet1!$A:$G,2,FALSE),0)</f>
        <v>0</v>
      </c>
      <c r="O2093" s="13">
        <f>IFERROR(VLOOKUP(A2093,[3]Sheet1!$A:$G,3,FALSE),0)</f>
        <v>0</v>
      </c>
      <c r="P2093" s="13">
        <f>IFERROR(VLOOKUP(A2093,[3]Sheet1!$A:$G,4,FALSE),0)</f>
        <v>0</v>
      </c>
      <c r="Q2093" s="13">
        <f>IFERROR(VLOOKUP(A2093,[3]Sheet1!$A:$G,5,FALSE),0)</f>
        <v>0</v>
      </c>
      <c r="R2093" s="13">
        <f>IFERROR(VLOOKUP(A2093,[3]Sheet1!$A:$H,6,FALSE),0)</f>
        <v>0</v>
      </c>
      <c r="S2093" s="13">
        <f>IFERROR(VLOOKUP(A2093,[3]Sheet1!$A:$I,7,FALSE),0)</f>
        <v>0</v>
      </c>
      <c r="T2093" s="13" t="str">
        <f t="shared" si="193"/>
        <v>Não</v>
      </c>
      <c r="U2093" s="13" t="str">
        <f t="shared" si="194"/>
        <v>Não</v>
      </c>
      <c r="V2093" s="13" t="str">
        <f t="shared" si="195"/>
        <v>Não</v>
      </c>
      <c r="W2093" s="13" t="str">
        <f t="shared" si="196"/>
        <v>Não</v>
      </c>
      <c r="X2093" s="13" t="str">
        <f t="shared" si="197"/>
        <v>Não</v>
      </c>
      <c r="Y2093" s="13" t="str">
        <f t="shared" si="198"/>
        <v>Não</v>
      </c>
    </row>
    <row r="2094" spans="1:25">
      <c r="A2094" s="9">
        <v>500085</v>
      </c>
      <c r="B2094" s="13">
        <f>IFERROR(VLOOKUP(A2094,[1]Monitoramento_Base_somente_Said!$A:$J,5,FALSE),0)</f>
        <v>0</v>
      </c>
      <c r="C2094" s="13">
        <f>IFERROR(VLOOKUP(A2094,[1]Monitoramento_Base_somente_Said!$A:$J,6,FALSE),0)</f>
        <v>0</v>
      </c>
      <c r="D2094" s="13">
        <f>IFERROR(VLOOKUP(A2094,[1]Monitoramento_Base_somente_Said!$A:$J,7,FALSE),0)</f>
        <v>0</v>
      </c>
      <c r="E2094" s="13">
        <f>IFERROR(VLOOKUP(A2094,[1]Monitoramento_Base_somente_Said!$A:$J,8,FALSE),0)</f>
        <v>0</v>
      </c>
      <c r="F2094" s="13">
        <f>IFERROR(VLOOKUP(A2094,[1]Monitoramento_Base_somente_Said!$A:$J,9,FALSE),0)</f>
        <v>0</v>
      </c>
      <c r="G2094" s="13">
        <f>IFERROR(VLOOKUP(A2094,[1]Monitoramento_Base_somente_Said!$A:$J,10,FALSE),0)</f>
        <v>0</v>
      </c>
      <c r="H2094" s="13">
        <f>IFERROR(VLOOKUP(A2094,[2]Sheet1!$A:$I,4,FALSE),0)</f>
        <v>0</v>
      </c>
      <c r="I2094" s="13">
        <f>IFERROR(VLOOKUP(A2094,[2]Sheet1!$A:$I,5,FALSE),0)</f>
        <v>0</v>
      </c>
      <c r="J2094" s="13">
        <f>IFERROR(VLOOKUP(A2094,[2]Sheet1!$A:$I,6,FALSE),0)</f>
        <v>0</v>
      </c>
      <c r="K2094" s="13">
        <f>IFERROR(VLOOKUP(A2094,[2]Sheet1!$A:$I,7,FALSE),0)</f>
        <v>0</v>
      </c>
      <c r="L2094" s="13">
        <f>IFERROR(VLOOKUP(A2094,[2]Sheet1!$A:$I,8,FALSE),0)</f>
        <v>0</v>
      </c>
      <c r="M2094" s="13">
        <f>IFERROR(VLOOKUP(A2094,[2]Sheet1!$A:$I,9,FALSE),0)</f>
        <v>0</v>
      </c>
      <c r="N2094" s="13">
        <f>IFERROR(VLOOKUP(A2094,[3]Sheet1!$A:$G,2,FALSE),0)</f>
        <v>4781</v>
      </c>
      <c r="O2094" s="13">
        <f>IFERROR(VLOOKUP(A2094,[3]Sheet1!$A:$G,3,FALSE),0)</f>
        <v>4615705</v>
      </c>
      <c r="P2094" s="13">
        <f>IFERROR(VLOOKUP(A2094,[3]Sheet1!$A:$G,4,FALSE),0)</f>
        <v>61112</v>
      </c>
      <c r="Q2094" s="13">
        <f>IFERROR(VLOOKUP(A2094,[3]Sheet1!$A:$G,5,FALSE),0)</f>
        <v>11193097</v>
      </c>
      <c r="R2094" s="13">
        <f>IFERROR(VLOOKUP(A2094,[3]Sheet1!$A:$H,6,FALSE),0)</f>
        <v>15488</v>
      </c>
      <c r="S2094" s="13">
        <f>IFERROR(VLOOKUP(A2094,[3]Sheet1!$A:$I,7,FALSE),0)</f>
        <v>6083123</v>
      </c>
      <c r="T2094" s="13" t="str">
        <f t="shared" si="193"/>
        <v>Sim</v>
      </c>
      <c r="U2094" s="13" t="str">
        <f t="shared" si="194"/>
        <v>Sim</v>
      </c>
      <c r="V2094" s="13" t="str">
        <f t="shared" si="195"/>
        <v>Sim</v>
      </c>
      <c r="W2094" s="13" t="str">
        <f t="shared" si="196"/>
        <v>Sim</v>
      </c>
      <c r="X2094" s="13" t="str">
        <f t="shared" si="197"/>
        <v>Sim</v>
      </c>
      <c r="Y2094" s="13" t="str">
        <f t="shared" si="198"/>
        <v>Sim</v>
      </c>
    </row>
    <row r="2095" spans="1:25">
      <c r="A2095" s="9">
        <v>500090</v>
      </c>
      <c r="B2095" s="13">
        <f>IFERROR(VLOOKUP(A2095,[1]Monitoramento_Base_somente_Said!$A:$J,5,FALSE),0)</f>
        <v>0</v>
      </c>
      <c r="C2095" s="13">
        <f>IFERROR(VLOOKUP(A2095,[1]Monitoramento_Base_somente_Said!$A:$J,6,FALSE),0)</f>
        <v>0</v>
      </c>
      <c r="D2095" s="13">
        <f>IFERROR(VLOOKUP(A2095,[1]Monitoramento_Base_somente_Said!$A:$J,7,FALSE),0)</f>
        <v>0</v>
      </c>
      <c r="E2095" s="13">
        <f>IFERROR(VLOOKUP(A2095,[1]Monitoramento_Base_somente_Said!$A:$J,8,FALSE),0)</f>
        <v>0</v>
      </c>
      <c r="F2095" s="13">
        <f>IFERROR(VLOOKUP(A2095,[1]Monitoramento_Base_somente_Said!$A:$J,9,FALSE),0)</f>
        <v>0</v>
      </c>
      <c r="G2095" s="13">
        <f>IFERROR(VLOOKUP(A2095,[1]Monitoramento_Base_somente_Said!$A:$J,10,FALSE),0)</f>
        <v>0</v>
      </c>
      <c r="H2095" s="13">
        <f>IFERROR(VLOOKUP(A2095,[2]Sheet1!$A:$I,4,FALSE),0)</f>
        <v>0</v>
      </c>
      <c r="I2095" s="13">
        <f>IFERROR(VLOOKUP(A2095,[2]Sheet1!$A:$I,5,FALSE),0)</f>
        <v>0</v>
      </c>
      <c r="J2095" s="13">
        <f>IFERROR(VLOOKUP(A2095,[2]Sheet1!$A:$I,6,FALSE),0)</f>
        <v>0</v>
      </c>
      <c r="K2095" s="13">
        <f>IFERROR(VLOOKUP(A2095,[2]Sheet1!$A:$I,7,FALSE),0)</f>
        <v>0</v>
      </c>
      <c r="L2095" s="13">
        <f>IFERROR(VLOOKUP(A2095,[2]Sheet1!$A:$I,8,FALSE),0)</f>
        <v>0</v>
      </c>
      <c r="M2095" s="13">
        <f>IFERROR(VLOOKUP(A2095,[2]Sheet1!$A:$I,9,FALSE),0)</f>
        <v>0</v>
      </c>
      <c r="N2095" s="13">
        <f>IFERROR(VLOOKUP(A2095,[3]Sheet1!$A:$G,2,FALSE),0)</f>
        <v>0</v>
      </c>
      <c r="O2095" s="13">
        <f>IFERROR(VLOOKUP(A2095,[3]Sheet1!$A:$G,3,FALSE),0)</f>
        <v>0</v>
      </c>
      <c r="P2095" s="13">
        <f>IFERROR(VLOOKUP(A2095,[3]Sheet1!$A:$G,4,FALSE),0)</f>
        <v>0</v>
      </c>
      <c r="Q2095" s="13">
        <f>IFERROR(VLOOKUP(A2095,[3]Sheet1!$A:$G,5,FALSE),0)</f>
        <v>0</v>
      </c>
      <c r="R2095" s="13">
        <f>IFERROR(VLOOKUP(A2095,[3]Sheet1!$A:$H,6,FALSE),0)</f>
        <v>0</v>
      </c>
      <c r="S2095" s="13">
        <f>IFERROR(VLOOKUP(A2095,[3]Sheet1!$A:$I,7,FALSE),0)</f>
        <v>0</v>
      </c>
      <c r="T2095" s="13" t="str">
        <f t="shared" si="193"/>
        <v>Não</v>
      </c>
      <c r="U2095" s="13" t="str">
        <f t="shared" si="194"/>
        <v>Não</v>
      </c>
      <c r="V2095" s="13" t="str">
        <f t="shared" si="195"/>
        <v>Não</v>
      </c>
      <c r="W2095" s="13" t="str">
        <f t="shared" si="196"/>
        <v>Não</v>
      </c>
      <c r="X2095" s="13" t="str">
        <f t="shared" si="197"/>
        <v>Não</v>
      </c>
      <c r="Y2095" s="13" t="str">
        <f t="shared" si="198"/>
        <v>Não</v>
      </c>
    </row>
    <row r="2096" spans="1:25">
      <c r="A2096" s="23">
        <v>500100</v>
      </c>
      <c r="B2096" s="13">
        <f>IFERROR(VLOOKUP(A2096,[1]Monitoramento_Base_somente_Said!$A:$J,5,FALSE),0)</f>
        <v>0</v>
      </c>
      <c r="C2096" s="13">
        <f>IFERROR(VLOOKUP(A2096,[1]Monitoramento_Base_somente_Said!$A:$J,6,FALSE),0)</f>
        <v>0</v>
      </c>
      <c r="D2096" s="13">
        <f>IFERROR(VLOOKUP(A2096,[1]Monitoramento_Base_somente_Said!$A:$J,7,FALSE),0)</f>
        <v>0</v>
      </c>
      <c r="E2096" s="13">
        <f>IFERROR(VLOOKUP(A2096,[1]Monitoramento_Base_somente_Said!$A:$J,8,FALSE),0)</f>
        <v>0</v>
      </c>
      <c r="F2096" s="13">
        <f>IFERROR(VLOOKUP(A2096,[1]Monitoramento_Base_somente_Said!$A:$J,9,FALSE),0)</f>
        <v>0</v>
      </c>
      <c r="G2096" s="13">
        <f>IFERROR(VLOOKUP(A2096,[1]Monitoramento_Base_somente_Said!$A:$J,10,FALSE),0)</f>
        <v>0</v>
      </c>
      <c r="H2096" s="13">
        <f>IFERROR(VLOOKUP(A2096,[2]Sheet1!$A:$I,4,FALSE),0)</f>
        <v>0</v>
      </c>
      <c r="I2096" s="13">
        <f>IFERROR(VLOOKUP(A2096,[2]Sheet1!$A:$I,5,FALSE),0)</f>
        <v>0</v>
      </c>
      <c r="J2096" s="13">
        <f>IFERROR(VLOOKUP(A2096,[2]Sheet1!$A:$I,6,FALSE),0)</f>
        <v>0</v>
      </c>
      <c r="K2096" s="13">
        <f>IFERROR(VLOOKUP(A2096,[2]Sheet1!$A:$I,7,FALSE),0)</f>
        <v>0</v>
      </c>
      <c r="L2096" s="13">
        <f>IFERROR(VLOOKUP(A2096,[2]Sheet1!$A:$I,8,FALSE),0)</f>
        <v>0</v>
      </c>
      <c r="M2096" s="13">
        <f>IFERROR(VLOOKUP(A2096,[2]Sheet1!$A:$I,9,FALSE),0)</f>
        <v>0</v>
      </c>
      <c r="N2096" s="13">
        <f>IFERROR(VLOOKUP(A2096,[3]Sheet1!$A:$G,2,FALSE),0)</f>
        <v>0</v>
      </c>
      <c r="O2096" s="13">
        <f>IFERROR(VLOOKUP(A2096,[3]Sheet1!$A:$G,3,FALSE),0)</f>
        <v>0</v>
      </c>
      <c r="P2096" s="13">
        <f>IFERROR(VLOOKUP(A2096,[3]Sheet1!$A:$G,4,FALSE),0)</f>
        <v>0</v>
      </c>
      <c r="Q2096" s="13">
        <f>IFERROR(VLOOKUP(A2096,[3]Sheet1!$A:$G,5,FALSE),0)</f>
        <v>0</v>
      </c>
      <c r="R2096" s="13">
        <f>IFERROR(VLOOKUP(A2096,[3]Sheet1!$A:$H,6,FALSE),0)</f>
        <v>0</v>
      </c>
      <c r="S2096" s="13">
        <f>IFERROR(VLOOKUP(A2096,[3]Sheet1!$A:$I,7,FALSE),0)</f>
        <v>0</v>
      </c>
      <c r="T2096" s="13" t="str">
        <f t="shared" si="193"/>
        <v>Não</v>
      </c>
      <c r="U2096" s="13" t="str">
        <f t="shared" si="194"/>
        <v>Não</v>
      </c>
      <c r="V2096" s="13" t="str">
        <f t="shared" si="195"/>
        <v>Não</v>
      </c>
      <c r="W2096" s="13" t="str">
        <f t="shared" si="196"/>
        <v>Não</v>
      </c>
      <c r="X2096" s="13" t="str">
        <f t="shared" si="197"/>
        <v>Não</v>
      </c>
      <c r="Y2096" s="13" t="str">
        <f t="shared" si="198"/>
        <v>Não</v>
      </c>
    </row>
    <row r="2097" spans="1:25">
      <c r="A2097" s="23">
        <v>500110</v>
      </c>
      <c r="B2097" s="13">
        <f>IFERROR(VLOOKUP(A2097,[1]Monitoramento_Base_somente_Said!$A:$J,5,FALSE),0)</f>
        <v>0</v>
      </c>
      <c r="C2097" s="13">
        <f>IFERROR(VLOOKUP(A2097,[1]Monitoramento_Base_somente_Said!$A:$J,6,FALSE),0)</f>
        <v>33677532</v>
      </c>
      <c r="D2097" s="13">
        <f>IFERROR(VLOOKUP(A2097,[1]Monitoramento_Base_somente_Said!$A:$J,7,FALSE),0)</f>
        <v>0</v>
      </c>
      <c r="E2097" s="13">
        <f>IFERROR(VLOOKUP(A2097,[1]Monitoramento_Base_somente_Said!$A:$J,8,FALSE),0)</f>
        <v>31504788</v>
      </c>
      <c r="F2097" s="13">
        <f>IFERROR(VLOOKUP(A2097,[1]Monitoramento_Base_somente_Said!$A:$J,9,FALSE),0)</f>
        <v>0</v>
      </c>
      <c r="G2097" s="13">
        <f>IFERROR(VLOOKUP(A2097,[1]Monitoramento_Base_somente_Said!$A:$J,10,FALSE),0)</f>
        <v>13036464</v>
      </c>
      <c r="H2097" s="13">
        <f>IFERROR(VLOOKUP(A2097,[2]Sheet1!$A:$I,4,FALSE),0)</f>
        <v>0</v>
      </c>
      <c r="I2097" s="13">
        <f>IFERROR(VLOOKUP(A2097,[2]Sheet1!$A:$I,5,FALSE),0)</f>
        <v>0</v>
      </c>
      <c r="J2097" s="13">
        <f>IFERROR(VLOOKUP(A2097,[2]Sheet1!$A:$I,6,FALSE),0)</f>
        <v>0</v>
      </c>
      <c r="K2097" s="13">
        <f>IFERROR(VLOOKUP(A2097,[2]Sheet1!$A:$I,7,FALSE),0)</f>
        <v>0</v>
      </c>
      <c r="L2097" s="13">
        <f>IFERROR(VLOOKUP(A2097,[2]Sheet1!$A:$I,8,FALSE),0)</f>
        <v>0</v>
      </c>
      <c r="M2097" s="13">
        <f>IFERROR(VLOOKUP(A2097,[2]Sheet1!$A:$I,9,FALSE),0)</f>
        <v>0</v>
      </c>
      <c r="N2097" s="13">
        <f>IFERROR(VLOOKUP(A2097,[3]Sheet1!$A:$G,2,FALSE),0)</f>
        <v>183787</v>
      </c>
      <c r="O2097" s="13">
        <f>IFERROR(VLOOKUP(A2097,[3]Sheet1!$A:$G,3,FALSE),0)</f>
        <v>28626134</v>
      </c>
      <c r="P2097" s="13">
        <f>IFERROR(VLOOKUP(A2097,[3]Sheet1!$A:$G,4,FALSE),0)</f>
        <v>415529</v>
      </c>
      <c r="Q2097" s="13">
        <f>IFERROR(VLOOKUP(A2097,[3]Sheet1!$A:$G,5,FALSE),0)</f>
        <v>37689142</v>
      </c>
      <c r="R2097" s="13">
        <f>IFERROR(VLOOKUP(A2097,[3]Sheet1!$A:$H,6,FALSE),0)</f>
        <v>156888</v>
      </c>
      <c r="S2097" s="13">
        <f>IFERROR(VLOOKUP(A2097,[3]Sheet1!$A:$I,7,FALSE),0)</f>
        <v>13311544</v>
      </c>
      <c r="T2097" s="13" t="str">
        <f t="shared" si="193"/>
        <v>Sim</v>
      </c>
      <c r="U2097" s="13" t="str">
        <f t="shared" si="194"/>
        <v>Sim</v>
      </c>
      <c r="V2097" s="13" t="str">
        <f t="shared" si="195"/>
        <v>Sim</v>
      </c>
      <c r="W2097" s="13" t="str">
        <f t="shared" si="196"/>
        <v>Sim</v>
      </c>
      <c r="X2097" s="13" t="str">
        <f t="shared" si="197"/>
        <v>Sim</v>
      </c>
      <c r="Y2097" s="13" t="str">
        <f t="shared" si="198"/>
        <v>Sim</v>
      </c>
    </row>
    <row r="2098" spans="1:25">
      <c r="A2098" s="9">
        <v>500124</v>
      </c>
      <c r="B2098" s="13">
        <f>IFERROR(VLOOKUP(A2098,[1]Monitoramento_Base_somente_Said!$A:$J,5,FALSE),0)</f>
        <v>0</v>
      </c>
      <c r="C2098" s="13">
        <f>IFERROR(VLOOKUP(A2098,[1]Monitoramento_Base_somente_Said!$A:$J,6,FALSE),0)</f>
        <v>27951336</v>
      </c>
      <c r="D2098" s="13">
        <f>IFERROR(VLOOKUP(A2098,[1]Monitoramento_Base_somente_Said!$A:$J,7,FALSE),0)</f>
        <v>0</v>
      </c>
      <c r="E2098" s="13">
        <f>IFERROR(VLOOKUP(A2098,[1]Monitoramento_Base_somente_Said!$A:$J,8,FALSE),0)</f>
        <v>26148024</v>
      </c>
      <c r="F2098" s="13">
        <f>IFERROR(VLOOKUP(A2098,[1]Monitoramento_Base_somente_Said!$A:$J,9,FALSE),0)</f>
        <v>0</v>
      </c>
      <c r="G2098" s="13">
        <f>IFERROR(VLOOKUP(A2098,[1]Monitoramento_Base_somente_Said!$A:$J,10,FALSE),0)</f>
        <v>10819872</v>
      </c>
      <c r="H2098" s="13">
        <f>IFERROR(VLOOKUP(A2098,[2]Sheet1!$A:$I,4,FALSE),0)</f>
        <v>0</v>
      </c>
      <c r="I2098" s="13">
        <f>IFERROR(VLOOKUP(A2098,[2]Sheet1!$A:$I,5,FALSE),0)</f>
        <v>0</v>
      </c>
      <c r="J2098" s="13">
        <f>IFERROR(VLOOKUP(A2098,[2]Sheet1!$A:$I,6,FALSE),0)</f>
        <v>0</v>
      </c>
      <c r="K2098" s="13">
        <f>IFERROR(VLOOKUP(A2098,[2]Sheet1!$A:$I,7,FALSE),0)</f>
        <v>0</v>
      </c>
      <c r="L2098" s="13">
        <f>IFERROR(VLOOKUP(A2098,[2]Sheet1!$A:$I,8,FALSE),0)</f>
        <v>0</v>
      </c>
      <c r="M2098" s="13">
        <f>IFERROR(VLOOKUP(A2098,[2]Sheet1!$A:$I,9,FALSE),0)</f>
        <v>0</v>
      </c>
      <c r="N2098" s="13">
        <f>IFERROR(VLOOKUP(A2098,[3]Sheet1!$A:$G,2,FALSE),0)</f>
        <v>0</v>
      </c>
      <c r="O2098" s="13">
        <f>IFERROR(VLOOKUP(A2098,[3]Sheet1!$A:$G,3,FALSE),0)</f>
        <v>0</v>
      </c>
      <c r="P2098" s="13">
        <f>IFERROR(VLOOKUP(A2098,[3]Sheet1!$A:$G,4,FALSE),0)</f>
        <v>0</v>
      </c>
      <c r="Q2098" s="13">
        <f>IFERROR(VLOOKUP(A2098,[3]Sheet1!$A:$G,5,FALSE),0)</f>
        <v>0</v>
      </c>
      <c r="R2098" s="13">
        <f>IFERROR(VLOOKUP(A2098,[3]Sheet1!$A:$H,6,FALSE),0)</f>
        <v>0</v>
      </c>
      <c r="S2098" s="13">
        <f>IFERROR(VLOOKUP(A2098,[3]Sheet1!$A:$I,7,FALSE),0)</f>
        <v>0</v>
      </c>
      <c r="T2098" s="13" t="str">
        <f t="shared" si="193"/>
        <v>Não</v>
      </c>
      <c r="U2098" s="13" t="str">
        <f t="shared" si="194"/>
        <v>Sim</v>
      </c>
      <c r="V2098" s="13" t="str">
        <f t="shared" si="195"/>
        <v>Não</v>
      </c>
      <c r="W2098" s="13" t="str">
        <f t="shared" si="196"/>
        <v>Sim</v>
      </c>
      <c r="X2098" s="13" t="str">
        <f t="shared" si="197"/>
        <v>Não</v>
      </c>
      <c r="Y2098" s="13" t="str">
        <f t="shared" si="198"/>
        <v>Sim</v>
      </c>
    </row>
    <row r="2099" spans="1:25">
      <c r="A2099" s="23">
        <v>500150</v>
      </c>
      <c r="B2099" s="13">
        <f>IFERROR(VLOOKUP(A2099,[1]Monitoramento_Base_somente_Said!$A:$J,5,FALSE),0)</f>
        <v>0</v>
      </c>
      <c r="C2099" s="13">
        <f>IFERROR(VLOOKUP(A2099,[1]Monitoramento_Base_somente_Said!$A:$J,6,FALSE),0)</f>
        <v>52018</v>
      </c>
      <c r="D2099" s="13">
        <f>IFERROR(VLOOKUP(A2099,[1]Monitoramento_Base_somente_Said!$A:$J,7,FALSE),0)</f>
        <v>0</v>
      </c>
      <c r="E2099" s="13">
        <f>IFERROR(VLOOKUP(A2099,[1]Monitoramento_Base_somente_Said!$A:$J,8,FALSE),0)</f>
        <v>48662</v>
      </c>
      <c r="F2099" s="13">
        <f>IFERROR(VLOOKUP(A2099,[1]Monitoramento_Base_somente_Said!$A:$J,9,FALSE),0)</f>
        <v>0</v>
      </c>
      <c r="G2099" s="13">
        <f>IFERROR(VLOOKUP(A2099,[1]Monitoramento_Base_somente_Said!$A:$J,10,FALSE),0)</f>
        <v>20136</v>
      </c>
      <c r="H2099" s="13">
        <f>IFERROR(VLOOKUP(A2099,[2]Sheet1!$A:$I,4,FALSE),0)</f>
        <v>0</v>
      </c>
      <c r="I2099" s="13">
        <f>IFERROR(VLOOKUP(A2099,[2]Sheet1!$A:$I,5,FALSE),0)</f>
        <v>0</v>
      </c>
      <c r="J2099" s="13">
        <f>IFERROR(VLOOKUP(A2099,[2]Sheet1!$A:$I,6,FALSE),0)</f>
        <v>0</v>
      </c>
      <c r="K2099" s="13">
        <f>IFERROR(VLOOKUP(A2099,[2]Sheet1!$A:$I,7,FALSE),0)</f>
        <v>0</v>
      </c>
      <c r="L2099" s="13">
        <f>IFERROR(VLOOKUP(A2099,[2]Sheet1!$A:$I,8,FALSE),0)</f>
        <v>0</v>
      </c>
      <c r="M2099" s="13">
        <f>IFERROR(VLOOKUP(A2099,[2]Sheet1!$A:$I,9,FALSE),0)</f>
        <v>0</v>
      </c>
      <c r="N2099" s="13">
        <f>IFERROR(VLOOKUP(A2099,[3]Sheet1!$A:$G,2,FALSE),0)</f>
        <v>10520</v>
      </c>
      <c r="O2099" s="13">
        <f>IFERROR(VLOOKUP(A2099,[3]Sheet1!$A:$G,3,FALSE),0)</f>
        <v>14234208</v>
      </c>
      <c r="P2099" s="13">
        <f>IFERROR(VLOOKUP(A2099,[3]Sheet1!$A:$G,4,FALSE),0)</f>
        <v>33899</v>
      </c>
      <c r="Q2099" s="13">
        <f>IFERROR(VLOOKUP(A2099,[3]Sheet1!$A:$G,5,FALSE),0)</f>
        <v>16281115</v>
      </c>
      <c r="R2099" s="13">
        <f>IFERROR(VLOOKUP(A2099,[3]Sheet1!$A:$H,6,FALSE),0)</f>
        <v>17547</v>
      </c>
      <c r="S2099" s="13">
        <f>IFERROR(VLOOKUP(A2099,[3]Sheet1!$A:$I,7,FALSE),0)</f>
        <v>8311293</v>
      </c>
      <c r="T2099" s="13" t="str">
        <f t="shared" si="193"/>
        <v>Sim</v>
      </c>
      <c r="U2099" s="13" t="str">
        <f t="shared" si="194"/>
        <v>Sim</v>
      </c>
      <c r="V2099" s="13" t="str">
        <f t="shared" si="195"/>
        <v>Sim</v>
      </c>
      <c r="W2099" s="13" t="str">
        <f t="shared" si="196"/>
        <v>Sim</v>
      </c>
      <c r="X2099" s="13" t="str">
        <f t="shared" si="197"/>
        <v>Sim</v>
      </c>
      <c r="Y2099" s="13" t="str">
        <f t="shared" si="198"/>
        <v>Sim</v>
      </c>
    </row>
    <row r="2100" spans="1:25">
      <c r="A2100" s="9">
        <v>500190</v>
      </c>
      <c r="B2100" s="13">
        <f>IFERROR(VLOOKUP(A2100,[1]Monitoramento_Base_somente_Said!$A:$J,5,FALSE),0)</f>
        <v>0</v>
      </c>
      <c r="C2100" s="13">
        <f>IFERROR(VLOOKUP(A2100,[1]Monitoramento_Base_somente_Said!$A:$J,6,FALSE),0)</f>
        <v>0</v>
      </c>
      <c r="D2100" s="13">
        <f>IFERROR(VLOOKUP(A2100,[1]Monitoramento_Base_somente_Said!$A:$J,7,FALSE),0)</f>
        <v>0</v>
      </c>
      <c r="E2100" s="13">
        <f>IFERROR(VLOOKUP(A2100,[1]Monitoramento_Base_somente_Said!$A:$J,8,FALSE),0)</f>
        <v>0</v>
      </c>
      <c r="F2100" s="13">
        <f>IFERROR(VLOOKUP(A2100,[1]Monitoramento_Base_somente_Said!$A:$J,9,FALSE),0)</f>
        <v>0</v>
      </c>
      <c r="G2100" s="13">
        <f>IFERROR(VLOOKUP(A2100,[1]Monitoramento_Base_somente_Said!$A:$J,10,FALSE),0)</f>
        <v>0</v>
      </c>
      <c r="H2100" s="13">
        <f>IFERROR(VLOOKUP(A2100,[2]Sheet1!$A:$I,4,FALSE),0)</f>
        <v>0</v>
      </c>
      <c r="I2100" s="13">
        <f>IFERROR(VLOOKUP(A2100,[2]Sheet1!$A:$I,5,FALSE),0)</f>
        <v>0</v>
      </c>
      <c r="J2100" s="13">
        <f>IFERROR(VLOOKUP(A2100,[2]Sheet1!$A:$I,6,FALSE),0)</f>
        <v>0</v>
      </c>
      <c r="K2100" s="13">
        <f>IFERROR(VLOOKUP(A2100,[2]Sheet1!$A:$I,7,FALSE),0)</f>
        <v>0</v>
      </c>
      <c r="L2100" s="13">
        <f>IFERROR(VLOOKUP(A2100,[2]Sheet1!$A:$I,8,FALSE),0)</f>
        <v>0</v>
      </c>
      <c r="M2100" s="13">
        <f>IFERROR(VLOOKUP(A2100,[2]Sheet1!$A:$I,9,FALSE),0)</f>
        <v>0</v>
      </c>
      <c r="N2100" s="13">
        <f>IFERROR(VLOOKUP(A2100,[3]Sheet1!$A:$G,2,FALSE),0)</f>
        <v>169192</v>
      </c>
      <c r="O2100" s="13">
        <f>IFERROR(VLOOKUP(A2100,[3]Sheet1!$A:$G,3,FALSE),0)</f>
        <v>57649771</v>
      </c>
      <c r="P2100" s="13">
        <f>IFERROR(VLOOKUP(A2100,[3]Sheet1!$A:$G,4,FALSE),0)</f>
        <v>211827</v>
      </c>
      <c r="Q2100" s="13">
        <f>IFERROR(VLOOKUP(A2100,[3]Sheet1!$A:$G,5,FALSE),0)</f>
        <v>48084266</v>
      </c>
      <c r="R2100" s="13">
        <f>IFERROR(VLOOKUP(A2100,[3]Sheet1!$A:$H,6,FALSE),0)</f>
        <v>86416</v>
      </c>
      <c r="S2100" s="13">
        <f>IFERROR(VLOOKUP(A2100,[3]Sheet1!$A:$I,7,FALSE),0)</f>
        <v>19532877</v>
      </c>
      <c r="T2100" s="13" t="str">
        <f t="shared" si="193"/>
        <v>Sim</v>
      </c>
      <c r="U2100" s="13" t="str">
        <f t="shared" si="194"/>
        <v>Sim</v>
      </c>
      <c r="V2100" s="13" t="str">
        <f t="shared" si="195"/>
        <v>Sim</v>
      </c>
      <c r="W2100" s="13" t="str">
        <f t="shared" si="196"/>
        <v>Sim</v>
      </c>
      <c r="X2100" s="13" t="str">
        <f t="shared" si="197"/>
        <v>Sim</v>
      </c>
      <c r="Y2100" s="13" t="str">
        <f t="shared" si="198"/>
        <v>Sim</v>
      </c>
    </row>
    <row r="2101" spans="1:25">
      <c r="A2101" s="9">
        <v>500200</v>
      </c>
      <c r="B2101" s="13">
        <f>IFERROR(VLOOKUP(A2101,[1]Monitoramento_Base_somente_Said!$A:$J,5,FALSE),0)</f>
        <v>0</v>
      </c>
      <c r="C2101" s="13">
        <f>IFERROR(VLOOKUP(A2101,[1]Monitoramento_Base_somente_Said!$A:$J,6,FALSE),0)</f>
        <v>0</v>
      </c>
      <c r="D2101" s="13">
        <f>IFERROR(VLOOKUP(A2101,[1]Monitoramento_Base_somente_Said!$A:$J,7,FALSE),0)</f>
        <v>0</v>
      </c>
      <c r="E2101" s="13">
        <f>IFERROR(VLOOKUP(A2101,[1]Monitoramento_Base_somente_Said!$A:$J,8,FALSE),0)</f>
        <v>0</v>
      </c>
      <c r="F2101" s="13">
        <f>IFERROR(VLOOKUP(A2101,[1]Monitoramento_Base_somente_Said!$A:$J,9,FALSE),0)</f>
        <v>0</v>
      </c>
      <c r="G2101" s="13">
        <f>IFERROR(VLOOKUP(A2101,[1]Monitoramento_Base_somente_Said!$A:$J,10,FALSE),0)</f>
        <v>0</v>
      </c>
      <c r="H2101" s="13">
        <f>IFERROR(VLOOKUP(A2101,[2]Sheet1!$A:$I,4,FALSE),0)</f>
        <v>0</v>
      </c>
      <c r="I2101" s="13">
        <f>IFERROR(VLOOKUP(A2101,[2]Sheet1!$A:$I,5,FALSE),0)</f>
        <v>0</v>
      </c>
      <c r="J2101" s="13">
        <f>IFERROR(VLOOKUP(A2101,[2]Sheet1!$A:$I,6,FALSE),0)</f>
        <v>0</v>
      </c>
      <c r="K2101" s="13">
        <f>IFERROR(VLOOKUP(A2101,[2]Sheet1!$A:$I,7,FALSE),0)</f>
        <v>0</v>
      </c>
      <c r="L2101" s="13">
        <f>IFERROR(VLOOKUP(A2101,[2]Sheet1!$A:$I,8,FALSE),0)</f>
        <v>0</v>
      </c>
      <c r="M2101" s="13">
        <f>IFERROR(VLOOKUP(A2101,[2]Sheet1!$A:$I,9,FALSE),0)</f>
        <v>0</v>
      </c>
      <c r="N2101" s="13">
        <f>IFERROR(VLOOKUP(A2101,[3]Sheet1!$A:$G,2,FALSE),0)</f>
        <v>0</v>
      </c>
      <c r="O2101" s="13">
        <f>IFERROR(VLOOKUP(A2101,[3]Sheet1!$A:$G,3,FALSE),0)</f>
        <v>0</v>
      </c>
      <c r="P2101" s="13">
        <f>IFERROR(VLOOKUP(A2101,[3]Sheet1!$A:$G,4,FALSE),0)</f>
        <v>0</v>
      </c>
      <c r="Q2101" s="13">
        <f>IFERROR(VLOOKUP(A2101,[3]Sheet1!$A:$G,5,FALSE),0)</f>
        <v>0</v>
      </c>
      <c r="R2101" s="13">
        <f>IFERROR(VLOOKUP(A2101,[3]Sheet1!$A:$H,6,FALSE),0)</f>
        <v>0</v>
      </c>
      <c r="S2101" s="13">
        <f>IFERROR(VLOOKUP(A2101,[3]Sheet1!$A:$I,7,FALSE),0)</f>
        <v>0</v>
      </c>
      <c r="T2101" s="13" t="str">
        <f t="shared" si="193"/>
        <v>Não</v>
      </c>
      <c r="U2101" s="13" t="str">
        <f t="shared" si="194"/>
        <v>Não</v>
      </c>
      <c r="V2101" s="13" t="str">
        <f t="shared" si="195"/>
        <v>Não</v>
      </c>
      <c r="W2101" s="13" t="str">
        <f t="shared" si="196"/>
        <v>Não</v>
      </c>
      <c r="X2101" s="13" t="str">
        <f t="shared" si="197"/>
        <v>Não</v>
      </c>
      <c r="Y2101" s="13" t="str">
        <f t="shared" si="198"/>
        <v>Não</v>
      </c>
    </row>
    <row r="2102" spans="1:25">
      <c r="A2102" s="9">
        <v>500210</v>
      </c>
      <c r="B2102" s="13">
        <f>IFERROR(VLOOKUP(A2102,[1]Monitoramento_Base_somente_Said!$A:$J,5,FALSE),0)</f>
        <v>0</v>
      </c>
      <c r="C2102" s="13">
        <f>IFERROR(VLOOKUP(A2102,[1]Monitoramento_Base_somente_Said!$A:$J,6,FALSE),0)</f>
        <v>543616</v>
      </c>
      <c r="D2102" s="13">
        <f>IFERROR(VLOOKUP(A2102,[1]Monitoramento_Base_somente_Said!$A:$J,7,FALSE),0)</f>
        <v>0</v>
      </c>
      <c r="E2102" s="13">
        <f>IFERROR(VLOOKUP(A2102,[1]Monitoramento_Base_somente_Said!$A:$J,8,FALSE),0)</f>
        <v>508544</v>
      </c>
      <c r="F2102" s="13">
        <f>IFERROR(VLOOKUP(A2102,[1]Monitoramento_Base_somente_Said!$A:$J,9,FALSE),0)</f>
        <v>0</v>
      </c>
      <c r="G2102" s="13">
        <f>IFERROR(VLOOKUP(A2102,[1]Monitoramento_Base_somente_Said!$A:$J,10,FALSE),0)</f>
        <v>210432</v>
      </c>
      <c r="H2102" s="13">
        <f>IFERROR(VLOOKUP(A2102,[2]Sheet1!$A:$I,4,FALSE),0)</f>
        <v>0</v>
      </c>
      <c r="I2102" s="13">
        <f>IFERROR(VLOOKUP(A2102,[2]Sheet1!$A:$I,5,FALSE),0)</f>
        <v>0</v>
      </c>
      <c r="J2102" s="13">
        <f>IFERROR(VLOOKUP(A2102,[2]Sheet1!$A:$I,6,FALSE),0)</f>
        <v>0</v>
      </c>
      <c r="K2102" s="13">
        <f>IFERROR(VLOOKUP(A2102,[2]Sheet1!$A:$I,7,FALSE),0)</f>
        <v>0</v>
      </c>
      <c r="L2102" s="13">
        <f>IFERROR(VLOOKUP(A2102,[2]Sheet1!$A:$I,8,FALSE),0)</f>
        <v>0</v>
      </c>
      <c r="M2102" s="13">
        <f>IFERROR(VLOOKUP(A2102,[2]Sheet1!$A:$I,9,FALSE),0)</f>
        <v>0</v>
      </c>
      <c r="N2102" s="13">
        <f>IFERROR(VLOOKUP(A2102,[3]Sheet1!$A:$G,2,FALSE),0)</f>
        <v>17837</v>
      </c>
      <c r="O2102" s="13">
        <f>IFERROR(VLOOKUP(A2102,[3]Sheet1!$A:$G,3,FALSE),0)</f>
        <v>43047018</v>
      </c>
      <c r="P2102" s="13">
        <f>IFERROR(VLOOKUP(A2102,[3]Sheet1!$A:$G,4,FALSE),0)</f>
        <v>7669</v>
      </c>
      <c r="Q2102" s="13">
        <f>IFERROR(VLOOKUP(A2102,[3]Sheet1!$A:$G,5,FALSE),0)</f>
        <v>41742573</v>
      </c>
      <c r="R2102" s="13">
        <f>IFERROR(VLOOKUP(A2102,[3]Sheet1!$A:$H,6,FALSE),0)</f>
        <v>4485</v>
      </c>
      <c r="S2102" s="13">
        <f>IFERROR(VLOOKUP(A2102,[3]Sheet1!$A:$I,7,FALSE),0)</f>
        <v>18876304</v>
      </c>
      <c r="T2102" s="13" t="str">
        <f t="shared" si="193"/>
        <v>Sim</v>
      </c>
      <c r="U2102" s="13" t="str">
        <f t="shared" si="194"/>
        <v>Sim</v>
      </c>
      <c r="V2102" s="13" t="str">
        <f t="shared" si="195"/>
        <v>Sim</v>
      </c>
      <c r="W2102" s="13" t="str">
        <f t="shared" si="196"/>
        <v>Sim</v>
      </c>
      <c r="X2102" s="13" t="str">
        <f t="shared" si="197"/>
        <v>Sim</v>
      </c>
      <c r="Y2102" s="13" t="str">
        <f t="shared" si="198"/>
        <v>Sim</v>
      </c>
    </row>
    <row r="2103" spans="1:25">
      <c r="A2103" s="9">
        <v>500215</v>
      </c>
      <c r="B2103" s="13">
        <f>IFERROR(VLOOKUP(A2103,[1]Monitoramento_Base_somente_Said!$A:$J,5,FALSE),0)</f>
        <v>0</v>
      </c>
      <c r="C2103" s="13">
        <f>IFERROR(VLOOKUP(A2103,[1]Monitoramento_Base_somente_Said!$A:$J,6,FALSE),0)</f>
        <v>0</v>
      </c>
      <c r="D2103" s="13">
        <f>IFERROR(VLOOKUP(A2103,[1]Monitoramento_Base_somente_Said!$A:$J,7,FALSE),0)</f>
        <v>0</v>
      </c>
      <c r="E2103" s="13">
        <f>IFERROR(VLOOKUP(A2103,[1]Monitoramento_Base_somente_Said!$A:$J,8,FALSE),0)</f>
        <v>0</v>
      </c>
      <c r="F2103" s="13">
        <f>IFERROR(VLOOKUP(A2103,[1]Monitoramento_Base_somente_Said!$A:$J,9,FALSE),0)</f>
        <v>0</v>
      </c>
      <c r="G2103" s="13">
        <f>IFERROR(VLOOKUP(A2103,[1]Monitoramento_Base_somente_Said!$A:$J,10,FALSE),0)</f>
        <v>0</v>
      </c>
      <c r="H2103" s="13">
        <f>IFERROR(VLOOKUP(A2103,[2]Sheet1!$A:$I,4,FALSE),0)</f>
        <v>0</v>
      </c>
      <c r="I2103" s="13">
        <f>IFERROR(VLOOKUP(A2103,[2]Sheet1!$A:$I,5,FALSE),0)</f>
        <v>0</v>
      </c>
      <c r="J2103" s="13">
        <f>IFERROR(VLOOKUP(A2103,[2]Sheet1!$A:$I,6,FALSE),0)</f>
        <v>0</v>
      </c>
      <c r="K2103" s="13">
        <f>IFERROR(VLOOKUP(A2103,[2]Sheet1!$A:$I,7,FALSE),0)</f>
        <v>0</v>
      </c>
      <c r="L2103" s="13">
        <f>IFERROR(VLOOKUP(A2103,[2]Sheet1!$A:$I,8,FALSE),0)</f>
        <v>0</v>
      </c>
      <c r="M2103" s="13">
        <f>IFERROR(VLOOKUP(A2103,[2]Sheet1!$A:$I,9,FALSE),0)</f>
        <v>0</v>
      </c>
      <c r="N2103" s="13">
        <f>IFERROR(VLOOKUP(A2103,[3]Sheet1!$A:$G,2,FALSE),0)</f>
        <v>0</v>
      </c>
      <c r="O2103" s="13">
        <f>IFERROR(VLOOKUP(A2103,[3]Sheet1!$A:$G,3,FALSE),0)</f>
        <v>0</v>
      </c>
      <c r="P2103" s="13">
        <f>IFERROR(VLOOKUP(A2103,[3]Sheet1!$A:$G,4,FALSE),0)</f>
        <v>0</v>
      </c>
      <c r="Q2103" s="13">
        <f>IFERROR(VLOOKUP(A2103,[3]Sheet1!$A:$G,5,FALSE),0)</f>
        <v>0</v>
      </c>
      <c r="R2103" s="13">
        <f>IFERROR(VLOOKUP(A2103,[3]Sheet1!$A:$H,6,FALSE),0)</f>
        <v>0</v>
      </c>
      <c r="S2103" s="13">
        <f>IFERROR(VLOOKUP(A2103,[3]Sheet1!$A:$I,7,FALSE),0)</f>
        <v>0</v>
      </c>
      <c r="T2103" s="13" t="str">
        <f t="shared" si="193"/>
        <v>Não</v>
      </c>
      <c r="U2103" s="13" t="str">
        <f t="shared" si="194"/>
        <v>Não</v>
      </c>
      <c r="V2103" s="13" t="str">
        <f t="shared" si="195"/>
        <v>Não</v>
      </c>
      <c r="W2103" s="13" t="str">
        <f t="shared" si="196"/>
        <v>Não</v>
      </c>
      <c r="X2103" s="13" t="str">
        <f t="shared" si="197"/>
        <v>Não</v>
      </c>
      <c r="Y2103" s="13" t="str">
        <f t="shared" si="198"/>
        <v>Não</v>
      </c>
    </row>
    <row r="2104" spans="1:25">
      <c r="A2104" s="9">
        <v>500220</v>
      </c>
      <c r="B2104" s="13">
        <f>IFERROR(VLOOKUP(A2104,[1]Monitoramento_Base_somente_Said!$A:$J,5,FALSE),0)</f>
        <v>0</v>
      </c>
      <c r="C2104" s="13">
        <f>IFERROR(VLOOKUP(A2104,[1]Monitoramento_Base_somente_Said!$A:$J,6,FALSE),0)</f>
        <v>0</v>
      </c>
      <c r="D2104" s="13">
        <f>IFERROR(VLOOKUP(A2104,[1]Monitoramento_Base_somente_Said!$A:$J,7,FALSE),0)</f>
        <v>0</v>
      </c>
      <c r="E2104" s="13">
        <f>IFERROR(VLOOKUP(A2104,[1]Monitoramento_Base_somente_Said!$A:$J,8,FALSE),0)</f>
        <v>0</v>
      </c>
      <c r="F2104" s="13">
        <f>IFERROR(VLOOKUP(A2104,[1]Monitoramento_Base_somente_Said!$A:$J,9,FALSE),0)</f>
        <v>0</v>
      </c>
      <c r="G2104" s="13">
        <f>IFERROR(VLOOKUP(A2104,[1]Monitoramento_Base_somente_Said!$A:$J,10,FALSE),0)</f>
        <v>0</v>
      </c>
      <c r="H2104" s="13">
        <f>IFERROR(VLOOKUP(A2104,[2]Sheet1!$A:$I,4,FALSE),0)</f>
        <v>0</v>
      </c>
      <c r="I2104" s="13">
        <f>IFERROR(VLOOKUP(A2104,[2]Sheet1!$A:$I,5,FALSE),0)</f>
        <v>0</v>
      </c>
      <c r="J2104" s="13">
        <f>IFERROR(VLOOKUP(A2104,[2]Sheet1!$A:$I,6,FALSE),0)</f>
        <v>0</v>
      </c>
      <c r="K2104" s="13">
        <f>IFERROR(VLOOKUP(A2104,[2]Sheet1!$A:$I,7,FALSE),0)</f>
        <v>0</v>
      </c>
      <c r="L2104" s="13">
        <f>IFERROR(VLOOKUP(A2104,[2]Sheet1!$A:$I,8,FALSE),0)</f>
        <v>0</v>
      </c>
      <c r="M2104" s="13">
        <f>IFERROR(VLOOKUP(A2104,[2]Sheet1!$A:$I,9,FALSE),0)</f>
        <v>0</v>
      </c>
      <c r="N2104" s="13">
        <f>IFERROR(VLOOKUP(A2104,[3]Sheet1!$A:$G,2,FALSE),0)</f>
        <v>8210</v>
      </c>
      <c r="O2104" s="13">
        <f>IFERROR(VLOOKUP(A2104,[3]Sheet1!$A:$G,3,FALSE),0)</f>
        <v>19299213</v>
      </c>
      <c r="P2104" s="13">
        <f>IFERROR(VLOOKUP(A2104,[3]Sheet1!$A:$G,4,FALSE),0)</f>
        <v>26405</v>
      </c>
      <c r="Q2104" s="13">
        <f>IFERROR(VLOOKUP(A2104,[3]Sheet1!$A:$G,5,FALSE),0)</f>
        <v>35069633</v>
      </c>
      <c r="R2104" s="13">
        <f>IFERROR(VLOOKUP(A2104,[3]Sheet1!$A:$H,6,FALSE),0)</f>
        <v>7690</v>
      </c>
      <c r="S2104" s="13">
        <f>IFERROR(VLOOKUP(A2104,[3]Sheet1!$A:$I,7,FALSE),0)</f>
        <v>19056280</v>
      </c>
      <c r="T2104" s="13" t="str">
        <f t="shared" si="193"/>
        <v>Sim</v>
      </c>
      <c r="U2104" s="13" t="str">
        <f t="shared" si="194"/>
        <v>Sim</v>
      </c>
      <c r="V2104" s="13" t="str">
        <f t="shared" si="195"/>
        <v>Sim</v>
      </c>
      <c r="W2104" s="13" t="str">
        <f t="shared" si="196"/>
        <v>Sim</v>
      </c>
      <c r="X2104" s="13" t="str">
        <f t="shared" si="197"/>
        <v>Sim</v>
      </c>
      <c r="Y2104" s="13" t="str">
        <f t="shared" si="198"/>
        <v>Sim</v>
      </c>
    </row>
    <row r="2105" spans="1:25">
      <c r="A2105" s="9">
        <v>500230</v>
      </c>
      <c r="B2105" s="13">
        <f>IFERROR(VLOOKUP(A2105,[1]Monitoramento_Base_somente_Said!$A:$J,5,FALSE),0)</f>
        <v>0</v>
      </c>
      <c r="C2105" s="13">
        <f>IFERROR(VLOOKUP(A2105,[1]Monitoramento_Base_somente_Said!$A:$J,6,FALSE),0)</f>
        <v>0</v>
      </c>
      <c r="D2105" s="13">
        <f>IFERROR(VLOOKUP(A2105,[1]Monitoramento_Base_somente_Said!$A:$J,7,FALSE),0)</f>
        <v>0</v>
      </c>
      <c r="E2105" s="13">
        <f>IFERROR(VLOOKUP(A2105,[1]Monitoramento_Base_somente_Said!$A:$J,8,FALSE),0)</f>
        <v>0</v>
      </c>
      <c r="F2105" s="13">
        <f>IFERROR(VLOOKUP(A2105,[1]Monitoramento_Base_somente_Said!$A:$J,9,FALSE),0)</f>
        <v>0</v>
      </c>
      <c r="G2105" s="13">
        <f>IFERROR(VLOOKUP(A2105,[1]Monitoramento_Base_somente_Said!$A:$J,10,FALSE),0)</f>
        <v>0</v>
      </c>
      <c r="H2105" s="13">
        <f>IFERROR(VLOOKUP(A2105,[2]Sheet1!$A:$I,4,FALSE),0)</f>
        <v>0</v>
      </c>
      <c r="I2105" s="13">
        <f>IFERROR(VLOOKUP(A2105,[2]Sheet1!$A:$I,5,FALSE),0)</f>
        <v>0</v>
      </c>
      <c r="J2105" s="13">
        <f>IFERROR(VLOOKUP(A2105,[2]Sheet1!$A:$I,6,FALSE),0)</f>
        <v>0</v>
      </c>
      <c r="K2105" s="13">
        <f>IFERROR(VLOOKUP(A2105,[2]Sheet1!$A:$I,7,FALSE),0)</f>
        <v>0</v>
      </c>
      <c r="L2105" s="13">
        <f>IFERROR(VLOOKUP(A2105,[2]Sheet1!$A:$I,8,FALSE),0)</f>
        <v>0</v>
      </c>
      <c r="M2105" s="13">
        <f>IFERROR(VLOOKUP(A2105,[2]Sheet1!$A:$I,9,FALSE),0)</f>
        <v>0</v>
      </c>
      <c r="N2105" s="13">
        <f>IFERROR(VLOOKUP(A2105,[3]Sheet1!$A:$G,2,FALSE),0)</f>
        <v>0</v>
      </c>
      <c r="O2105" s="13">
        <f>IFERROR(VLOOKUP(A2105,[3]Sheet1!$A:$G,3,FALSE),0)</f>
        <v>0</v>
      </c>
      <c r="P2105" s="13">
        <f>IFERROR(VLOOKUP(A2105,[3]Sheet1!$A:$G,4,FALSE),0)</f>
        <v>0</v>
      </c>
      <c r="Q2105" s="13">
        <f>IFERROR(VLOOKUP(A2105,[3]Sheet1!$A:$G,5,FALSE),0)</f>
        <v>0</v>
      </c>
      <c r="R2105" s="13">
        <f>IFERROR(VLOOKUP(A2105,[3]Sheet1!$A:$H,6,FALSE),0)</f>
        <v>0</v>
      </c>
      <c r="S2105" s="13">
        <f>IFERROR(VLOOKUP(A2105,[3]Sheet1!$A:$I,7,FALSE),0)</f>
        <v>0</v>
      </c>
      <c r="T2105" s="13" t="str">
        <f t="shared" si="193"/>
        <v>Não</v>
      </c>
      <c r="U2105" s="13" t="str">
        <f t="shared" si="194"/>
        <v>Não</v>
      </c>
      <c r="V2105" s="13" t="str">
        <f t="shared" si="195"/>
        <v>Não</v>
      </c>
      <c r="W2105" s="13" t="str">
        <f t="shared" si="196"/>
        <v>Não</v>
      </c>
      <c r="X2105" s="13" t="str">
        <f t="shared" si="197"/>
        <v>Não</v>
      </c>
      <c r="Y2105" s="13" t="str">
        <f t="shared" si="198"/>
        <v>Não</v>
      </c>
    </row>
    <row r="2106" spans="1:25">
      <c r="A2106" s="9">
        <v>500240</v>
      </c>
      <c r="B2106" s="13">
        <f>IFERROR(VLOOKUP(A2106,[1]Monitoramento_Base_somente_Said!$A:$J,5,FALSE),0)</f>
        <v>0</v>
      </c>
      <c r="C2106" s="13">
        <f>IFERROR(VLOOKUP(A2106,[1]Monitoramento_Base_somente_Said!$A:$J,6,FALSE),0)</f>
        <v>0</v>
      </c>
      <c r="D2106" s="13">
        <f>IFERROR(VLOOKUP(A2106,[1]Monitoramento_Base_somente_Said!$A:$J,7,FALSE),0)</f>
        <v>0</v>
      </c>
      <c r="E2106" s="13">
        <f>IFERROR(VLOOKUP(A2106,[1]Monitoramento_Base_somente_Said!$A:$J,8,FALSE),0)</f>
        <v>0</v>
      </c>
      <c r="F2106" s="13">
        <f>IFERROR(VLOOKUP(A2106,[1]Monitoramento_Base_somente_Said!$A:$J,9,FALSE),0)</f>
        <v>0</v>
      </c>
      <c r="G2106" s="13">
        <f>IFERROR(VLOOKUP(A2106,[1]Monitoramento_Base_somente_Said!$A:$J,10,FALSE),0)</f>
        <v>0</v>
      </c>
      <c r="H2106" s="13">
        <f>IFERROR(VLOOKUP(A2106,[2]Sheet1!$A:$I,4,FALSE),0)</f>
        <v>0</v>
      </c>
      <c r="I2106" s="13">
        <f>IFERROR(VLOOKUP(A2106,[2]Sheet1!$A:$I,5,FALSE),0)</f>
        <v>0</v>
      </c>
      <c r="J2106" s="13">
        <f>IFERROR(VLOOKUP(A2106,[2]Sheet1!$A:$I,6,FALSE),0)</f>
        <v>0</v>
      </c>
      <c r="K2106" s="13">
        <f>IFERROR(VLOOKUP(A2106,[2]Sheet1!$A:$I,7,FALSE),0)</f>
        <v>0</v>
      </c>
      <c r="L2106" s="13">
        <f>IFERROR(VLOOKUP(A2106,[2]Sheet1!$A:$I,8,FALSE),0)</f>
        <v>0</v>
      </c>
      <c r="M2106" s="13">
        <f>IFERROR(VLOOKUP(A2106,[2]Sheet1!$A:$I,9,FALSE),0)</f>
        <v>0</v>
      </c>
      <c r="N2106" s="13">
        <f>IFERROR(VLOOKUP(A2106,[3]Sheet1!$A:$G,2,FALSE),0)</f>
        <v>0</v>
      </c>
      <c r="O2106" s="13">
        <f>IFERROR(VLOOKUP(A2106,[3]Sheet1!$A:$G,3,FALSE),0)</f>
        <v>0</v>
      </c>
      <c r="P2106" s="13">
        <f>IFERROR(VLOOKUP(A2106,[3]Sheet1!$A:$G,4,FALSE),0)</f>
        <v>0</v>
      </c>
      <c r="Q2106" s="13">
        <f>IFERROR(VLOOKUP(A2106,[3]Sheet1!$A:$G,5,FALSE),0)</f>
        <v>0</v>
      </c>
      <c r="R2106" s="13">
        <f>IFERROR(VLOOKUP(A2106,[3]Sheet1!$A:$H,6,FALSE),0)</f>
        <v>0</v>
      </c>
      <c r="S2106" s="13">
        <f>IFERROR(VLOOKUP(A2106,[3]Sheet1!$A:$I,7,FALSE),0)</f>
        <v>0</v>
      </c>
      <c r="T2106" s="13" t="str">
        <f t="shared" si="193"/>
        <v>Não</v>
      </c>
      <c r="U2106" s="13" t="str">
        <f t="shared" si="194"/>
        <v>Não</v>
      </c>
      <c r="V2106" s="13" t="str">
        <f t="shared" si="195"/>
        <v>Não</v>
      </c>
      <c r="W2106" s="13" t="str">
        <f t="shared" si="196"/>
        <v>Não</v>
      </c>
      <c r="X2106" s="13" t="str">
        <f t="shared" si="197"/>
        <v>Não</v>
      </c>
      <c r="Y2106" s="13" t="str">
        <f t="shared" si="198"/>
        <v>Não</v>
      </c>
    </row>
    <row r="2107" spans="1:25">
      <c r="A2107" s="9">
        <v>500260</v>
      </c>
      <c r="B2107" s="13">
        <f>IFERROR(VLOOKUP(A2107,[1]Monitoramento_Base_somente_Said!$A:$J,5,FALSE),0)</f>
        <v>0</v>
      </c>
      <c r="C2107" s="13">
        <f>IFERROR(VLOOKUP(A2107,[1]Monitoramento_Base_somente_Said!$A:$J,6,FALSE),0)</f>
        <v>48434617</v>
      </c>
      <c r="D2107" s="13">
        <f>IFERROR(VLOOKUP(A2107,[1]Monitoramento_Base_somente_Said!$A:$J,7,FALSE),0)</f>
        <v>0</v>
      </c>
      <c r="E2107" s="13">
        <f>IFERROR(VLOOKUP(A2107,[1]Monitoramento_Base_somente_Said!$A:$J,8,FALSE),0)</f>
        <v>45309803</v>
      </c>
      <c r="F2107" s="13">
        <f>IFERROR(VLOOKUP(A2107,[1]Monitoramento_Base_somente_Said!$A:$J,9,FALSE),0)</f>
        <v>0</v>
      </c>
      <c r="G2107" s="13">
        <f>IFERROR(VLOOKUP(A2107,[1]Monitoramento_Base_somente_Said!$A:$J,10,FALSE),0)</f>
        <v>18748884</v>
      </c>
      <c r="H2107" s="13">
        <f>IFERROR(VLOOKUP(A2107,[2]Sheet1!$A:$I,4,FALSE),0)</f>
        <v>0</v>
      </c>
      <c r="I2107" s="13">
        <f>IFERROR(VLOOKUP(A2107,[2]Sheet1!$A:$I,5,FALSE),0)</f>
        <v>0</v>
      </c>
      <c r="J2107" s="13">
        <f>IFERROR(VLOOKUP(A2107,[2]Sheet1!$A:$I,6,FALSE),0)</f>
        <v>0</v>
      </c>
      <c r="K2107" s="13">
        <f>IFERROR(VLOOKUP(A2107,[2]Sheet1!$A:$I,7,FALSE),0)</f>
        <v>0</v>
      </c>
      <c r="L2107" s="13">
        <f>IFERROR(VLOOKUP(A2107,[2]Sheet1!$A:$I,8,FALSE),0)</f>
        <v>0</v>
      </c>
      <c r="M2107" s="13">
        <f>IFERROR(VLOOKUP(A2107,[2]Sheet1!$A:$I,9,FALSE),0)</f>
        <v>0</v>
      </c>
      <c r="N2107" s="13">
        <f>IFERROR(VLOOKUP(A2107,[3]Sheet1!$A:$G,2,FALSE),0)</f>
        <v>0</v>
      </c>
      <c r="O2107" s="13">
        <f>IFERROR(VLOOKUP(A2107,[3]Sheet1!$A:$G,3,FALSE),0)</f>
        <v>0</v>
      </c>
      <c r="P2107" s="13">
        <f>IFERROR(VLOOKUP(A2107,[3]Sheet1!$A:$G,4,FALSE),0)</f>
        <v>0</v>
      </c>
      <c r="Q2107" s="13">
        <f>IFERROR(VLOOKUP(A2107,[3]Sheet1!$A:$G,5,FALSE),0)</f>
        <v>0</v>
      </c>
      <c r="R2107" s="13">
        <f>IFERROR(VLOOKUP(A2107,[3]Sheet1!$A:$H,6,FALSE),0)</f>
        <v>0</v>
      </c>
      <c r="S2107" s="13">
        <f>IFERROR(VLOOKUP(A2107,[3]Sheet1!$A:$I,7,FALSE),0)</f>
        <v>0</v>
      </c>
      <c r="T2107" s="13" t="str">
        <f t="shared" si="193"/>
        <v>Não</v>
      </c>
      <c r="U2107" s="13" t="str">
        <f t="shared" si="194"/>
        <v>Sim</v>
      </c>
      <c r="V2107" s="13" t="str">
        <f t="shared" si="195"/>
        <v>Não</v>
      </c>
      <c r="W2107" s="13" t="str">
        <f t="shared" si="196"/>
        <v>Sim</v>
      </c>
      <c r="X2107" s="13" t="str">
        <f t="shared" si="197"/>
        <v>Não</v>
      </c>
      <c r="Y2107" s="13" t="str">
        <f t="shared" si="198"/>
        <v>Sim</v>
      </c>
    </row>
    <row r="2108" spans="1:25">
      <c r="A2108" s="9">
        <v>500280</v>
      </c>
      <c r="B2108" s="13">
        <f>IFERROR(VLOOKUP(A2108,[1]Monitoramento_Base_somente_Said!$A:$J,5,FALSE),0)</f>
        <v>0</v>
      </c>
      <c r="C2108" s="13">
        <f>IFERROR(VLOOKUP(A2108,[1]Monitoramento_Base_somente_Said!$A:$J,6,FALSE),0)</f>
        <v>0</v>
      </c>
      <c r="D2108" s="13">
        <f>IFERROR(VLOOKUP(A2108,[1]Monitoramento_Base_somente_Said!$A:$J,7,FALSE),0)</f>
        <v>0</v>
      </c>
      <c r="E2108" s="13">
        <f>IFERROR(VLOOKUP(A2108,[1]Monitoramento_Base_somente_Said!$A:$J,8,FALSE),0)</f>
        <v>0</v>
      </c>
      <c r="F2108" s="13">
        <f>IFERROR(VLOOKUP(A2108,[1]Monitoramento_Base_somente_Said!$A:$J,9,FALSE),0)</f>
        <v>0</v>
      </c>
      <c r="G2108" s="13">
        <f>IFERROR(VLOOKUP(A2108,[1]Monitoramento_Base_somente_Said!$A:$J,10,FALSE),0)</f>
        <v>0</v>
      </c>
      <c r="H2108" s="13">
        <f>IFERROR(VLOOKUP(A2108,[2]Sheet1!$A:$I,4,FALSE),0)</f>
        <v>0</v>
      </c>
      <c r="I2108" s="13">
        <f>IFERROR(VLOOKUP(A2108,[2]Sheet1!$A:$I,5,FALSE),0)</f>
        <v>0</v>
      </c>
      <c r="J2108" s="13">
        <f>IFERROR(VLOOKUP(A2108,[2]Sheet1!$A:$I,6,FALSE),0)</f>
        <v>0</v>
      </c>
      <c r="K2108" s="13">
        <f>IFERROR(VLOOKUP(A2108,[2]Sheet1!$A:$I,7,FALSE),0)</f>
        <v>0</v>
      </c>
      <c r="L2108" s="13">
        <f>IFERROR(VLOOKUP(A2108,[2]Sheet1!$A:$I,8,FALSE),0)</f>
        <v>0</v>
      </c>
      <c r="M2108" s="13">
        <f>IFERROR(VLOOKUP(A2108,[2]Sheet1!$A:$I,9,FALSE),0)</f>
        <v>0</v>
      </c>
      <c r="N2108" s="13">
        <f>IFERROR(VLOOKUP(A2108,[3]Sheet1!$A:$G,2,FALSE),0)</f>
        <v>6864</v>
      </c>
      <c r="O2108" s="13">
        <f>IFERROR(VLOOKUP(A2108,[3]Sheet1!$A:$G,3,FALSE),0)</f>
        <v>11749064</v>
      </c>
      <c r="P2108" s="13">
        <f>IFERROR(VLOOKUP(A2108,[3]Sheet1!$A:$G,4,FALSE),0)</f>
        <v>15381</v>
      </c>
      <c r="Q2108" s="13">
        <f>IFERROR(VLOOKUP(A2108,[3]Sheet1!$A:$G,5,FALSE),0)</f>
        <v>12581441</v>
      </c>
      <c r="R2108" s="13">
        <f>IFERROR(VLOOKUP(A2108,[3]Sheet1!$A:$H,6,FALSE),0)</f>
        <v>4112</v>
      </c>
      <c r="S2108" s="13">
        <f>IFERROR(VLOOKUP(A2108,[3]Sheet1!$A:$I,7,FALSE),0)</f>
        <v>4743398</v>
      </c>
      <c r="T2108" s="13" t="str">
        <f t="shared" si="193"/>
        <v>Sim</v>
      </c>
      <c r="U2108" s="13" t="str">
        <f t="shared" si="194"/>
        <v>Sim</v>
      </c>
      <c r="V2108" s="13" t="str">
        <f t="shared" si="195"/>
        <v>Sim</v>
      </c>
      <c r="W2108" s="13" t="str">
        <f t="shared" si="196"/>
        <v>Sim</v>
      </c>
      <c r="X2108" s="13" t="str">
        <f t="shared" si="197"/>
        <v>Sim</v>
      </c>
      <c r="Y2108" s="13" t="str">
        <f t="shared" si="198"/>
        <v>Sim</v>
      </c>
    </row>
    <row r="2109" spans="1:25">
      <c r="A2109" s="9">
        <v>500290</v>
      </c>
      <c r="B2109" s="13">
        <f>IFERROR(VLOOKUP(A2109,[1]Monitoramento_Base_somente_Said!$A:$J,5,FALSE),0)</f>
        <v>0</v>
      </c>
      <c r="C2109" s="13">
        <f>IFERROR(VLOOKUP(A2109,[1]Monitoramento_Base_somente_Said!$A:$J,6,FALSE),0)</f>
        <v>0</v>
      </c>
      <c r="D2109" s="13">
        <f>IFERROR(VLOOKUP(A2109,[1]Monitoramento_Base_somente_Said!$A:$J,7,FALSE),0)</f>
        <v>0</v>
      </c>
      <c r="E2109" s="13">
        <f>IFERROR(VLOOKUP(A2109,[1]Monitoramento_Base_somente_Said!$A:$J,8,FALSE),0)</f>
        <v>0</v>
      </c>
      <c r="F2109" s="13">
        <f>IFERROR(VLOOKUP(A2109,[1]Monitoramento_Base_somente_Said!$A:$J,9,FALSE),0)</f>
        <v>0</v>
      </c>
      <c r="G2109" s="13">
        <f>IFERROR(VLOOKUP(A2109,[1]Monitoramento_Base_somente_Said!$A:$J,10,FALSE),0)</f>
        <v>0</v>
      </c>
      <c r="H2109" s="13">
        <f>IFERROR(VLOOKUP(A2109,[2]Sheet1!$A:$I,4,FALSE),0)</f>
        <v>0</v>
      </c>
      <c r="I2109" s="13">
        <f>IFERROR(VLOOKUP(A2109,[2]Sheet1!$A:$I,5,FALSE),0)</f>
        <v>0</v>
      </c>
      <c r="J2109" s="13">
        <f>IFERROR(VLOOKUP(A2109,[2]Sheet1!$A:$I,6,FALSE),0)</f>
        <v>0</v>
      </c>
      <c r="K2109" s="13">
        <f>IFERROR(VLOOKUP(A2109,[2]Sheet1!$A:$I,7,FALSE),0)</f>
        <v>0</v>
      </c>
      <c r="L2109" s="13">
        <f>IFERROR(VLOOKUP(A2109,[2]Sheet1!$A:$I,8,FALSE),0)</f>
        <v>0</v>
      </c>
      <c r="M2109" s="13">
        <f>IFERROR(VLOOKUP(A2109,[2]Sheet1!$A:$I,9,FALSE),0)</f>
        <v>0</v>
      </c>
      <c r="N2109" s="13">
        <f>IFERROR(VLOOKUP(A2109,[3]Sheet1!$A:$G,2,FALSE),0)</f>
        <v>376122</v>
      </c>
      <c r="O2109" s="13">
        <f>IFERROR(VLOOKUP(A2109,[3]Sheet1!$A:$G,3,FALSE),0)</f>
        <v>22610782</v>
      </c>
      <c r="P2109" s="13">
        <f>IFERROR(VLOOKUP(A2109,[3]Sheet1!$A:$G,4,FALSE),0)</f>
        <v>257254</v>
      </c>
      <c r="Q2109" s="13">
        <f>IFERROR(VLOOKUP(A2109,[3]Sheet1!$A:$G,5,FALSE),0)</f>
        <v>23172530</v>
      </c>
      <c r="R2109" s="13">
        <f>IFERROR(VLOOKUP(A2109,[3]Sheet1!$A:$H,6,FALSE),0)</f>
        <v>0</v>
      </c>
      <c r="S2109" s="13">
        <f>IFERROR(VLOOKUP(A2109,[3]Sheet1!$A:$I,7,FALSE),0)</f>
        <v>19017383</v>
      </c>
      <c r="T2109" s="13" t="str">
        <f t="shared" si="193"/>
        <v>Sim</v>
      </c>
      <c r="U2109" s="13" t="str">
        <f t="shared" si="194"/>
        <v>Sim</v>
      </c>
      <c r="V2109" s="13" t="str">
        <f t="shared" si="195"/>
        <v>Sim</v>
      </c>
      <c r="W2109" s="13" t="str">
        <f t="shared" si="196"/>
        <v>Sim</v>
      </c>
      <c r="X2109" s="13" t="str">
        <f t="shared" si="197"/>
        <v>Não</v>
      </c>
      <c r="Y2109" s="13" t="str">
        <f t="shared" si="198"/>
        <v>Sim</v>
      </c>
    </row>
    <row r="2110" spans="1:25">
      <c r="A2110" s="9">
        <v>500310</v>
      </c>
      <c r="B2110" s="13">
        <f>IFERROR(VLOOKUP(A2110,[1]Monitoramento_Base_somente_Said!$A:$J,5,FALSE),0)</f>
        <v>0</v>
      </c>
      <c r="C2110" s="13">
        <f>IFERROR(VLOOKUP(A2110,[1]Monitoramento_Base_somente_Said!$A:$J,6,FALSE),0)</f>
        <v>0</v>
      </c>
      <c r="D2110" s="13">
        <f>IFERROR(VLOOKUP(A2110,[1]Monitoramento_Base_somente_Said!$A:$J,7,FALSE),0)</f>
        <v>0</v>
      </c>
      <c r="E2110" s="13">
        <f>IFERROR(VLOOKUP(A2110,[1]Monitoramento_Base_somente_Said!$A:$J,8,FALSE),0)</f>
        <v>0</v>
      </c>
      <c r="F2110" s="13">
        <f>IFERROR(VLOOKUP(A2110,[1]Monitoramento_Base_somente_Said!$A:$J,9,FALSE),0)</f>
        <v>0</v>
      </c>
      <c r="G2110" s="13">
        <f>IFERROR(VLOOKUP(A2110,[1]Monitoramento_Base_somente_Said!$A:$J,10,FALSE),0)</f>
        <v>0</v>
      </c>
      <c r="H2110" s="13">
        <f>IFERROR(VLOOKUP(A2110,[2]Sheet1!$A:$I,4,FALSE),0)</f>
        <v>0</v>
      </c>
      <c r="I2110" s="13">
        <f>IFERROR(VLOOKUP(A2110,[2]Sheet1!$A:$I,5,FALSE),0)</f>
        <v>0</v>
      </c>
      <c r="J2110" s="13">
        <f>IFERROR(VLOOKUP(A2110,[2]Sheet1!$A:$I,6,FALSE),0)</f>
        <v>0</v>
      </c>
      <c r="K2110" s="13">
        <f>IFERROR(VLOOKUP(A2110,[2]Sheet1!$A:$I,7,FALSE),0)</f>
        <v>0</v>
      </c>
      <c r="L2110" s="13">
        <f>IFERROR(VLOOKUP(A2110,[2]Sheet1!$A:$I,8,FALSE),0)</f>
        <v>0</v>
      </c>
      <c r="M2110" s="13">
        <f>IFERROR(VLOOKUP(A2110,[2]Sheet1!$A:$I,9,FALSE),0)</f>
        <v>0</v>
      </c>
      <c r="N2110" s="13">
        <f>IFERROR(VLOOKUP(A2110,[3]Sheet1!$A:$G,2,FALSE),0)</f>
        <v>25606</v>
      </c>
      <c r="O2110" s="13">
        <f>IFERROR(VLOOKUP(A2110,[3]Sheet1!$A:$G,3,FALSE),0)</f>
        <v>7315110</v>
      </c>
      <c r="P2110" s="13">
        <f>IFERROR(VLOOKUP(A2110,[3]Sheet1!$A:$G,4,FALSE),0)</f>
        <v>26021</v>
      </c>
      <c r="Q2110" s="13">
        <f>IFERROR(VLOOKUP(A2110,[3]Sheet1!$A:$G,5,FALSE),0)</f>
        <v>7342486</v>
      </c>
      <c r="R2110" s="13">
        <f>IFERROR(VLOOKUP(A2110,[3]Sheet1!$A:$H,6,FALSE),0)</f>
        <v>16621</v>
      </c>
      <c r="S2110" s="13">
        <f>IFERROR(VLOOKUP(A2110,[3]Sheet1!$A:$I,7,FALSE),0)</f>
        <v>3074435</v>
      </c>
      <c r="T2110" s="13" t="str">
        <f t="shared" si="193"/>
        <v>Sim</v>
      </c>
      <c r="U2110" s="13" t="str">
        <f t="shared" si="194"/>
        <v>Sim</v>
      </c>
      <c r="V2110" s="13" t="str">
        <f t="shared" si="195"/>
        <v>Sim</v>
      </c>
      <c r="W2110" s="13" t="str">
        <f t="shared" si="196"/>
        <v>Sim</v>
      </c>
      <c r="X2110" s="13" t="str">
        <f t="shared" si="197"/>
        <v>Sim</v>
      </c>
      <c r="Y2110" s="13" t="str">
        <f t="shared" si="198"/>
        <v>Sim</v>
      </c>
    </row>
    <row r="2111" spans="1:25">
      <c r="A2111" s="9">
        <v>500315</v>
      </c>
      <c r="B2111" s="13">
        <f>IFERROR(VLOOKUP(A2111,[1]Monitoramento_Base_somente_Said!$A:$J,5,FALSE),0)</f>
        <v>0</v>
      </c>
      <c r="C2111" s="13">
        <f>IFERROR(VLOOKUP(A2111,[1]Monitoramento_Base_somente_Said!$A:$J,6,FALSE),0)</f>
        <v>221266096</v>
      </c>
      <c r="D2111" s="13">
        <f>IFERROR(VLOOKUP(A2111,[1]Monitoramento_Base_somente_Said!$A:$J,7,FALSE),0)</f>
        <v>0</v>
      </c>
      <c r="E2111" s="13">
        <f>IFERROR(VLOOKUP(A2111,[1]Monitoramento_Base_somente_Said!$A:$J,8,FALSE),0)</f>
        <v>206990864</v>
      </c>
      <c r="F2111" s="13">
        <f>IFERROR(VLOOKUP(A2111,[1]Monitoramento_Base_somente_Said!$A:$J,9,FALSE),0)</f>
        <v>0</v>
      </c>
      <c r="G2111" s="13">
        <f>IFERROR(VLOOKUP(A2111,[1]Monitoramento_Base_somente_Said!$A:$J,10,FALSE),0)</f>
        <v>85651392</v>
      </c>
      <c r="H2111" s="13">
        <f>IFERROR(VLOOKUP(A2111,[2]Sheet1!$A:$I,4,FALSE),0)</f>
        <v>0</v>
      </c>
      <c r="I2111" s="13">
        <f>IFERROR(VLOOKUP(A2111,[2]Sheet1!$A:$I,5,FALSE),0)</f>
        <v>0</v>
      </c>
      <c r="J2111" s="13">
        <f>IFERROR(VLOOKUP(A2111,[2]Sheet1!$A:$I,6,FALSE),0)</f>
        <v>0</v>
      </c>
      <c r="K2111" s="13">
        <f>IFERROR(VLOOKUP(A2111,[2]Sheet1!$A:$I,7,FALSE),0)</f>
        <v>0</v>
      </c>
      <c r="L2111" s="13">
        <f>IFERROR(VLOOKUP(A2111,[2]Sheet1!$A:$I,8,FALSE),0)</f>
        <v>0</v>
      </c>
      <c r="M2111" s="13">
        <f>IFERROR(VLOOKUP(A2111,[2]Sheet1!$A:$I,9,FALSE),0)</f>
        <v>0</v>
      </c>
      <c r="N2111" s="13">
        <f>IFERROR(VLOOKUP(A2111,[3]Sheet1!$A:$G,2,FALSE),0)</f>
        <v>73966</v>
      </c>
      <c r="O2111" s="13">
        <f>IFERROR(VLOOKUP(A2111,[3]Sheet1!$A:$G,3,FALSE),0)</f>
        <v>10940504</v>
      </c>
      <c r="P2111" s="13">
        <f>IFERROR(VLOOKUP(A2111,[3]Sheet1!$A:$G,4,FALSE),0)</f>
        <v>103337</v>
      </c>
      <c r="Q2111" s="13">
        <f>IFERROR(VLOOKUP(A2111,[3]Sheet1!$A:$G,5,FALSE),0)</f>
        <v>8981484</v>
      </c>
      <c r="R2111" s="13">
        <f>IFERROR(VLOOKUP(A2111,[3]Sheet1!$A:$H,6,FALSE),0)</f>
        <v>36893</v>
      </c>
      <c r="S2111" s="13">
        <f>IFERROR(VLOOKUP(A2111,[3]Sheet1!$A:$I,7,FALSE),0)</f>
        <v>4936125</v>
      </c>
      <c r="T2111" s="13" t="str">
        <f t="shared" si="193"/>
        <v>Sim</v>
      </c>
      <c r="U2111" s="13" t="str">
        <f t="shared" si="194"/>
        <v>Sim</v>
      </c>
      <c r="V2111" s="13" t="str">
        <f t="shared" si="195"/>
        <v>Sim</v>
      </c>
      <c r="W2111" s="13" t="str">
        <f t="shared" si="196"/>
        <v>Sim</v>
      </c>
      <c r="X2111" s="13" t="str">
        <f t="shared" si="197"/>
        <v>Sim</v>
      </c>
      <c r="Y2111" s="13" t="str">
        <f t="shared" si="198"/>
        <v>Sim</v>
      </c>
    </row>
    <row r="2112" spans="1:25">
      <c r="A2112" s="9">
        <v>500320</v>
      </c>
      <c r="B2112" s="13">
        <f>IFERROR(VLOOKUP(A2112,[1]Monitoramento_Base_somente_Said!$A:$J,5,FALSE),0)</f>
        <v>0</v>
      </c>
      <c r="C2112" s="13">
        <f>IFERROR(VLOOKUP(A2112,[1]Monitoramento_Base_somente_Said!$A:$J,6,FALSE),0)</f>
        <v>0</v>
      </c>
      <c r="D2112" s="13">
        <f>IFERROR(VLOOKUP(A2112,[1]Monitoramento_Base_somente_Said!$A:$J,7,FALSE),0)</f>
        <v>0</v>
      </c>
      <c r="E2112" s="13">
        <f>IFERROR(VLOOKUP(A2112,[1]Monitoramento_Base_somente_Said!$A:$J,8,FALSE),0)</f>
        <v>0</v>
      </c>
      <c r="F2112" s="13">
        <f>IFERROR(VLOOKUP(A2112,[1]Monitoramento_Base_somente_Said!$A:$J,9,FALSE),0)</f>
        <v>0</v>
      </c>
      <c r="G2112" s="13">
        <f>IFERROR(VLOOKUP(A2112,[1]Monitoramento_Base_somente_Said!$A:$J,10,FALSE),0)</f>
        <v>0</v>
      </c>
      <c r="H2112" s="13">
        <f>IFERROR(VLOOKUP(A2112,[2]Sheet1!$A:$I,4,FALSE),0)</f>
        <v>0</v>
      </c>
      <c r="I2112" s="13">
        <f>IFERROR(VLOOKUP(A2112,[2]Sheet1!$A:$I,5,FALSE),0)</f>
        <v>0</v>
      </c>
      <c r="J2112" s="13">
        <f>IFERROR(VLOOKUP(A2112,[2]Sheet1!$A:$I,6,FALSE),0)</f>
        <v>0</v>
      </c>
      <c r="K2112" s="13">
        <f>IFERROR(VLOOKUP(A2112,[2]Sheet1!$A:$I,7,FALSE),0)</f>
        <v>0</v>
      </c>
      <c r="L2112" s="13">
        <f>IFERROR(VLOOKUP(A2112,[2]Sheet1!$A:$I,8,FALSE),0)</f>
        <v>0</v>
      </c>
      <c r="M2112" s="13">
        <f>IFERROR(VLOOKUP(A2112,[2]Sheet1!$A:$I,9,FALSE),0)</f>
        <v>0</v>
      </c>
      <c r="N2112" s="13">
        <f>IFERROR(VLOOKUP(A2112,[3]Sheet1!$A:$G,2,FALSE),0)</f>
        <v>0</v>
      </c>
      <c r="O2112" s="13">
        <f>IFERROR(VLOOKUP(A2112,[3]Sheet1!$A:$G,3,FALSE),0)</f>
        <v>0</v>
      </c>
      <c r="P2112" s="13">
        <f>IFERROR(VLOOKUP(A2112,[3]Sheet1!$A:$G,4,FALSE),0)</f>
        <v>0</v>
      </c>
      <c r="Q2112" s="13">
        <f>IFERROR(VLOOKUP(A2112,[3]Sheet1!$A:$G,5,FALSE),0)</f>
        <v>0</v>
      </c>
      <c r="R2112" s="13">
        <f>IFERROR(VLOOKUP(A2112,[3]Sheet1!$A:$H,6,FALSE),0)</f>
        <v>0</v>
      </c>
      <c r="S2112" s="13">
        <f>IFERROR(VLOOKUP(A2112,[3]Sheet1!$A:$I,7,FALSE),0)</f>
        <v>0</v>
      </c>
      <c r="T2112" s="13" t="str">
        <f t="shared" si="193"/>
        <v>Não</v>
      </c>
      <c r="U2112" s="13" t="str">
        <f t="shared" si="194"/>
        <v>Não</v>
      </c>
      <c r="V2112" s="13" t="str">
        <f t="shared" si="195"/>
        <v>Não</v>
      </c>
      <c r="W2112" s="13" t="str">
        <f t="shared" si="196"/>
        <v>Não</v>
      </c>
      <c r="X2112" s="13" t="str">
        <f t="shared" si="197"/>
        <v>Não</v>
      </c>
      <c r="Y2112" s="13" t="str">
        <f t="shared" si="198"/>
        <v>Não</v>
      </c>
    </row>
    <row r="2113" spans="1:25">
      <c r="A2113" s="9">
        <v>500325</v>
      </c>
      <c r="B2113" s="13">
        <f>IFERROR(VLOOKUP(A2113,[1]Monitoramento_Base_somente_Said!$A:$J,5,FALSE),0)</f>
        <v>0</v>
      </c>
      <c r="C2113" s="13">
        <f>IFERROR(VLOOKUP(A2113,[1]Monitoramento_Base_somente_Said!$A:$J,6,FALSE),0)</f>
        <v>0</v>
      </c>
      <c r="D2113" s="13">
        <f>IFERROR(VLOOKUP(A2113,[1]Monitoramento_Base_somente_Said!$A:$J,7,FALSE),0)</f>
        <v>0</v>
      </c>
      <c r="E2113" s="13">
        <f>IFERROR(VLOOKUP(A2113,[1]Monitoramento_Base_somente_Said!$A:$J,8,FALSE),0)</f>
        <v>0</v>
      </c>
      <c r="F2113" s="13">
        <f>IFERROR(VLOOKUP(A2113,[1]Monitoramento_Base_somente_Said!$A:$J,9,FALSE),0)</f>
        <v>0</v>
      </c>
      <c r="G2113" s="13">
        <f>IFERROR(VLOOKUP(A2113,[1]Monitoramento_Base_somente_Said!$A:$J,10,FALSE),0)</f>
        <v>0</v>
      </c>
      <c r="H2113" s="13">
        <f>IFERROR(VLOOKUP(A2113,[2]Sheet1!$A:$I,4,FALSE),0)</f>
        <v>0</v>
      </c>
      <c r="I2113" s="13">
        <f>IFERROR(VLOOKUP(A2113,[2]Sheet1!$A:$I,5,FALSE),0)</f>
        <v>0</v>
      </c>
      <c r="J2113" s="13">
        <f>IFERROR(VLOOKUP(A2113,[2]Sheet1!$A:$I,6,FALSE),0)</f>
        <v>0</v>
      </c>
      <c r="K2113" s="13">
        <f>IFERROR(VLOOKUP(A2113,[2]Sheet1!$A:$I,7,FALSE),0)</f>
        <v>0</v>
      </c>
      <c r="L2113" s="13">
        <f>IFERROR(VLOOKUP(A2113,[2]Sheet1!$A:$I,8,FALSE),0)</f>
        <v>0</v>
      </c>
      <c r="M2113" s="13">
        <f>IFERROR(VLOOKUP(A2113,[2]Sheet1!$A:$I,9,FALSE),0)</f>
        <v>0</v>
      </c>
      <c r="N2113" s="13">
        <f>IFERROR(VLOOKUP(A2113,[3]Sheet1!$A:$G,2,FALSE),0)</f>
        <v>11547</v>
      </c>
      <c r="O2113" s="13">
        <f>IFERROR(VLOOKUP(A2113,[3]Sheet1!$A:$G,3,FALSE),0)</f>
        <v>39093924</v>
      </c>
      <c r="P2113" s="13">
        <f>IFERROR(VLOOKUP(A2113,[3]Sheet1!$A:$G,4,FALSE),0)</f>
        <v>140035</v>
      </c>
      <c r="Q2113" s="13">
        <f>IFERROR(VLOOKUP(A2113,[3]Sheet1!$A:$G,5,FALSE),0)</f>
        <v>48230760</v>
      </c>
      <c r="R2113" s="13">
        <f>IFERROR(VLOOKUP(A2113,[3]Sheet1!$A:$H,6,FALSE),0)</f>
        <v>99798</v>
      </c>
      <c r="S2113" s="13">
        <f>IFERROR(VLOOKUP(A2113,[3]Sheet1!$A:$I,7,FALSE),0)</f>
        <v>27461164</v>
      </c>
      <c r="T2113" s="13" t="str">
        <f t="shared" si="193"/>
        <v>Sim</v>
      </c>
      <c r="U2113" s="13" t="str">
        <f t="shared" si="194"/>
        <v>Sim</v>
      </c>
      <c r="V2113" s="13" t="str">
        <f t="shared" si="195"/>
        <v>Sim</v>
      </c>
      <c r="W2113" s="13" t="str">
        <f t="shared" si="196"/>
        <v>Sim</v>
      </c>
      <c r="X2113" s="13" t="str">
        <f t="shared" si="197"/>
        <v>Sim</v>
      </c>
      <c r="Y2113" s="13" t="str">
        <f t="shared" si="198"/>
        <v>Sim</v>
      </c>
    </row>
    <row r="2114" spans="1:25">
      <c r="A2114" s="9">
        <v>500330</v>
      </c>
      <c r="B2114" s="13">
        <f>IFERROR(VLOOKUP(A2114,[1]Monitoramento_Base_somente_Said!$A:$J,5,FALSE),0)</f>
        <v>0</v>
      </c>
      <c r="C2114" s="13">
        <f>IFERROR(VLOOKUP(A2114,[1]Monitoramento_Base_somente_Said!$A:$J,6,FALSE),0)</f>
        <v>5434624539</v>
      </c>
      <c r="D2114" s="13">
        <f>IFERROR(VLOOKUP(A2114,[1]Monitoramento_Base_somente_Said!$A:$J,7,FALSE),0)</f>
        <v>0</v>
      </c>
      <c r="E2114" s="13">
        <f>IFERROR(VLOOKUP(A2114,[1]Monitoramento_Base_somente_Said!$A:$J,8,FALSE),0)</f>
        <v>5084003601</v>
      </c>
      <c r="F2114" s="13">
        <f>IFERROR(VLOOKUP(A2114,[1]Monitoramento_Base_somente_Said!$A:$J,9,FALSE),0)</f>
        <v>0</v>
      </c>
      <c r="G2114" s="13">
        <f>IFERROR(VLOOKUP(A2114,[1]Monitoramento_Base_somente_Said!$A:$J,10,FALSE),0)</f>
        <v>2103725628</v>
      </c>
      <c r="H2114" s="13">
        <f>IFERROR(VLOOKUP(A2114,[2]Sheet1!$A:$I,4,FALSE),0)</f>
        <v>0</v>
      </c>
      <c r="I2114" s="13">
        <f>IFERROR(VLOOKUP(A2114,[2]Sheet1!$A:$I,5,FALSE),0)</f>
        <v>0</v>
      </c>
      <c r="J2114" s="13">
        <f>IFERROR(VLOOKUP(A2114,[2]Sheet1!$A:$I,6,FALSE),0)</f>
        <v>0</v>
      </c>
      <c r="K2114" s="13">
        <f>IFERROR(VLOOKUP(A2114,[2]Sheet1!$A:$I,7,FALSE),0)</f>
        <v>0</v>
      </c>
      <c r="L2114" s="13">
        <f>IFERROR(VLOOKUP(A2114,[2]Sheet1!$A:$I,8,FALSE),0)</f>
        <v>0</v>
      </c>
      <c r="M2114" s="13">
        <f>IFERROR(VLOOKUP(A2114,[2]Sheet1!$A:$I,9,FALSE),0)</f>
        <v>0</v>
      </c>
      <c r="N2114" s="13">
        <f>IFERROR(VLOOKUP(A2114,[3]Sheet1!$A:$G,2,FALSE),0)</f>
        <v>199117</v>
      </c>
      <c r="O2114" s="13">
        <f>IFERROR(VLOOKUP(A2114,[3]Sheet1!$A:$G,3,FALSE),0)</f>
        <v>103880301</v>
      </c>
      <c r="P2114" s="13">
        <f>IFERROR(VLOOKUP(A2114,[3]Sheet1!$A:$G,4,FALSE),0)</f>
        <v>112400</v>
      </c>
      <c r="Q2114" s="13">
        <f>IFERROR(VLOOKUP(A2114,[3]Sheet1!$A:$G,5,FALSE),0)</f>
        <v>100417517</v>
      </c>
      <c r="R2114" s="13">
        <f>IFERROR(VLOOKUP(A2114,[3]Sheet1!$A:$H,6,FALSE),0)</f>
        <v>72452</v>
      </c>
      <c r="S2114" s="13">
        <f>IFERROR(VLOOKUP(A2114,[3]Sheet1!$A:$I,7,FALSE),0)</f>
        <v>45014749</v>
      </c>
      <c r="T2114" s="13" t="str">
        <f t="shared" si="193"/>
        <v>Sim</v>
      </c>
      <c r="U2114" s="13" t="str">
        <f t="shared" si="194"/>
        <v>Sim</v>
      </c>
      <c r="V2114" s="13" t="str">
        <f t="shared" si="195"/>
        <v>Sim</v>
      </c>
      <c r="W2114" s="13" t="str">
        <f t="shared" si="196"/>
        <v>Sim</v>
      </c>
      <c r="X2114" s="13" t="str">
        <f t="shared" si="197"/>
        <v>Sim</v>
      </c>
      <c r="Y2114" s="13" t="str">
        <f t="shared" si="198"/>
        <v>Sim</v>
      </c>
    </row>
    <row r="2115" spans="1:25">
      <c r="A2115" s="9">
        <v>500345</v>
      </c>
      <c r="B2115" s="13">
        <f>IFERROR(VLOOKUP(A2115,[1]Monitoramento_Base_somente_Said!$A:$J,5,FALSE),0)</f>
        <v>0</v>
      </c>
      <c r="C2115" s="13">
        <f>IFERROR(VLOOKUP(A2115,[1]Monitoramento_Base_somente_Said!$A:$J,6,FALSE),0)</f>
        <v>0</v>
      </c>
      <c r="D2115" s="13">
        <f>IFERROR(VLOOKUP(A2115,[1]Monitoramento_Base_somente_Said!$A:$J,7,FALSE),0)</f>
        <v>0</v>
      </c>
      <c r="E2115" s="13">
        <f>IFERROR(VLOOKUP(A2115,[1]Monitoramento_Base_somente_Said!$A:$J,8,FALSE),0)</f>
        <v>0</v>
      </c>
      <c r="F2115" s="13">
        <f>IFERROR(VLOOKUP(A2115,[1]Monitoramento_Base_somente_Said!$A:$J,9,FALSE),0)</f>
        <v>0</v>
      </c>
      <c r="G2115" s="13">
        <f>IFERROR(VLOOKUP(A2115,[1]Monitoramento_Base_somente_Said!$A:$J,10,FALSE),0)</f>
        <v>0</v>
      </c>
      <c r="H2115" s="13">
        <f>IFERROR(VLOOKUP(A2115,[2]Sheet1!$A:$I,4,FALSE),0)</f>
        <v>0</v>
      </c>
      <c r="I2115" s="13">
        <f>IFERROR(VLOOKUP(A2115,[2]Sheet1!$A:$I,5,FALSE),0)</f>
        <v>0</v>
      </c>
      <c r="J2115" s="13">
        <f>IFERROR(VLOOKUP(A2115,[2]Sheet1!$A:$I,6,FALSE),0)</f>
        <v>0</v>
      </c>
      <c r="K2115" s="13">
        <f>IFERROR(VLOOKUP(A2115,[2]Sheet1!$A:$I,7,FALSE),0)</f>
        <v>0</v>
      </c>
      <c r="L2115" s="13">
        <f>IFERROR(VLOOKUP(A2115,[2]Sheet1!$A:$I,8,FALSE),0)</f>
        <v>0</v>
      </c>
      <c r="M2115" s="13">
        <f>IFERROR(VLOOKUP(A2115,[2]Sheet1!$A:$I,9,FALSE),0)</f>
        <v>0</v>
      </c>
      <c r="N2115" s="13">
        <f>IFERROR(VLOOKUP(A2115,[3]Sheet1!$A:$G,2,FALSE),0)</f>
        <v>24652</v>
      </c>
      <c r="O2115" s="13">
        <f>IFERROR(VLOOKUP(A2115,[3]Sheet1!$A:$G,3,FALSE),0)</f>
        <v>16886155</v>
      </c>
      <c r="P2115" s="13">
        <f>IFERROR(VLOOKUP(A2115,[3]Sheet1!$A:$G,4,FALSE),0)</f>
        <v>43121</v>
      </c>
      <c r="Q2115" s="13">
        <f>IFERROR(VLOOKUP(A2115,[3]Sheet1!$A:$G,5,FALSE),0)</f>
        <v>12536896</v>
      </c>
      <c r="R2115" s="13">
        <f>IFERROR(VLOOKUP(A2115,[3]Sheet1!$A:$H,6,FALSE),0)</f>
        <v>13519</v>
      </c>
      <c r="S2115" s="13">
        <f>IFERROR(VLOOKUP(A2115,[3]Sheet1!$A:$I,7,FALSE),0)</f>
        <v>3598455</v>
      </c>
      <c r="T2115" s="13" t="str">
        <f t="shared" si="193"/>
        <v>Sim</v>
      </c>
      <c r="U2115" s="13" t="str">
        <f t="shared" si="194"/>
        <v>Sim</v>
      </c>
      <c r="V2115" s="13" t="str">
        <f t="shared" si="195"/>
        <v>Sim</v>
      </c>
      <c r="W2115" s="13" t="str">
        <f t="shared" si="196"/>
        <v>Sim</v>
      </c>
      <c r="X2115" s="13" t="str">
        <f t="shared" si="197"/>
        <v>Sim</v>
      </c>
      <c r="Y2115" s="13" t="str">
        <f t="shared" si="198"/>
        <v>Sim</v>
      </c>
    </row>
    <row r="2116" spans="1:25">
      <c r="A2116" s="9">
        <v>500348</v>
      </c>
      <c r="B2116" s="13">
        <f>IFERROR(VLOOKUP(A2116,[1]Monitoramento_Base_somente_Said!$A:$J,5,FALSE),0)</f>
        <v>0</v>
      </c>
      <c r="C2116" s="13">
        <f>IFERROR(VLOOKUP(A2116,[1]Monitoramento_Base_somente_Said!$A:$J,6,FALSE),0)</f>
        <v>36722383</v>
      </c>
      <c r="D2116" s="13">
        <f>IFERROR(VLOOKUP(A2116,[1]Monitoramento_Base_somente_Said!$A:$J,7,FALSE),0)</f>
        <v>0</v>
      </c>
      <c r="E2116" s="13">
        <f>IFERROR(VLOOKUP(A2116,[1]Monitoramento_Base_somente_Said!$A:$J,8,FALSE),0)</f>
        <v>34353197</v>
      </c>
      <c r="F2116" s="13">
        <f>IFERROR(VLOOKUP(A2116,[1]Monitoramento_Base_somente_Said!$A:$J,9,FALSE),0)</f>
        <v>0</v>
      </c>
      <c r="G2116" s="13">
        <f>IFERROR(VLOOKUP(A2116,[1]Monitoramento_Base_somente_Said!$A:$J,10,FALSE),0)</f>
        <v>14215116</v>
      </c>
      <c r="H2116" s="13">
        <f>IFERROR(VLOOKUP(A2116,[2]Sheet1!$A:$I,4,FALSE),0)</f>
        <v>0</v>
      </c>
      <c r="I2116" s="13">
        <f>IFERROR(VLOOKUP(A2116,[2]Sheet1!$A:$I,5,FALSE),0)</f>
        <v>0</v>
      </c>
      <c r="J2116" s="13">
        <f>IFERROR(VLOOKUP(A2116,[2]Sheet1!$A:$I,6,FALSE),0)</f>
        <v>0</v>
      </c>
      <c r="K2116" s="13">
        <f>IFERROR(VLOOKUP(A2116,[2]Sheet1!$A:$I,7,FALSE),0)</f>
        <v>0</v>
      </c>
      <c r="L2116" s="13">
        <f>IFERROR(VLOOKUP(A2116,[2]Sheet1!$A:$I,8,FALSE),0)</f>
        <v>0</v>
      </c>
      <c r="M2116" s="13">
        <f>IFERROR(VLOOKUP(A2116,[2]Sheet1!$A:$I,9,FALSE),0)</f>
        <v>0</v>
      </c>
      <c r="N2116" s="13">
        <f>IFERROR(VLOOKUP(A2116,[3]Sheet1!$A:$G,2,FALSE),0)</f>
        <v>0</v>
      </c>
      <c r="O2116" s="13">
        <f>IFERROR(VLOOKUP(A2116,[3]Sheet1!$A:$G,3,FALSE),0)</f>
        <v>0</v>
      </c>
      <c r="P2116" s="13">
        <f>IFERROR(VLOOKUP(A2116,[3]Sheet1!$A:$G,4,FALSE),0)</f>
        <v>0</v>
      </c>
      <c r="Q2116" s="13">
        <f>IFERROR(VLOOKUP(A2116,[3]Sheet1!$A:$G,5,FALSE),0)</f>
        <v>0</v>
      </c>
      <c r="R2116" s="13">
        <f>IFERROR(VLOOKUP(A2116,[3]Sheet1!$A:$H,6,FALSE),0)</f>
        <v>0</v>
      </c>
      <c r="S2116" s="13">
        <f>IFERROR(VLOOKUP(A2116,[3]Sheet1!$A:$I,7,FALSE),0)</f>
        <v>0</v>
      </c>
      <c r="T2116" s="13" t="str">
        <f t="shared" si="193"/>
        <v>Não</v>
      </c>
      <c r="U2116" s="13" t="str">
        <f t="shared" si="194"/>
        <v>Sim</v>
      </c>
      <c r="V2116" s="13" t="str">
        <f t="shared" si="195"/>
        <v>Não</v>
      </c>
      <c r="W2116" s="13" t="str">
        <f t="shared" si="196"/>
        <v>Sim</v>
      </c>
      <c r="X2116" s="13" t="str">
        <f t="shared" si="197"/>
        <v>Não</v>
      </c>
      <c r="Y2116" s="13" t="str">
        <f t="shared" si="198"/>
        <v>Sim</v>
      </c>
    </row>
    <row r="2117" spans="1:25">
      <c r="A2117" s="9">
        <v>500350</v>
      </c>
      <c r="B2117" s="13">
        <f>IFERROR(VLOOKUP(A2117,[1]Monitoramento_Base_somente_Said!$A:$J,5,FALSE),0)</f>
        <v>0</v>
      </c>
      <c r="C2117" s="13">
        <f>IFERROR(VLOOKUP(A2117,[1]Monitoramento_Base_somente_Said!$A:$J,6,FALSE),0)</f>
        <v>0</v>
      </c>
      <c r="D2117" s="13">
        <f>IFERROR(VLOOKUP(A2117,[1]Monitoramento_Base_somente_Said!$A:$J,7,FALSE),0)</f>
        <v>0</v>
      </c>
      <c r="E2117" s="13">
        <f>IFERROR(VLOOKUP(A2117,[1]Monitoramento_Base_somente_Said!$A:$J,8,FALSE),0)</f>
        <v>0</v>
      </c>
      <c r="F2117" s="13">
        <f>IFERROR(VLOOKUP(A2117,[1]Monitoramento_Base_somente_Said!$A:$J,9,FALSE),0)</f>
        <v>0</v>
      </c>
      <c r="G2117" s="13">
        <f>IFERROR(VLOOKUP(A2117,[1]Monitoramento_Base_somente_Said!$A:$J,10,FALSE),0)</f>
        <v>0</v>
      </c>
      <c r="H2117" s="13">
        <f>IFERROR(VLOOKUP(A2117,[2]Sheet1!$A:$I,4,FALSE),0)</f>
        <v>0</v>
      </c>
      <c r="I2117" s="13">
        <f>IFERROR(VLOOKUP(A2117,[2]Sheet1!$A:$I,5,FALSE),0)</f>
        <v>0</v>
      </c>
      <c r="J2117" s="13">
        <f>IFERROR(VLOOKUP(A2117,[2]Sheet1!$A:$I,6,FALSE),0)</f>
        <v>0</v>
      </c>
      <c r="K2117" s="13">
        <f>IFERROR(VLOOKUP(A2117,[2]Sheet1!$A:$I,7,FALSE),0)</f>
        <v>0</v>
      </c>
      <c r="L2117" s="13">
        <f>IFERROR(VLOOKUP(A2117,[2]Sheet1!$A:$I,8,FALSE),0)</f>
        <v>0</v>
      </c>
      <c r="M2117" s="13">
        <f>IFERROR(VLOOKUP(A2117,[2]Sheet1!$A:$I,9,FALSE),0)</f>
        <v>0</v>
      </c>
      <c r="N2117" s="13">
        <f>IFERROR(VLOOKUP(A2117,[3]Sheet1!$A:$G,2,FALSE),0)</f>
        <v>1886</v>
      </c>
      <c r="O2117" s="13">
        <f>IFERROR(VLOOKUP(A2117,[3]Sheet1!$A:$G,3,FALSE),0)</f>
        <v>13570739</v>
      </c>
      <c r="P2117" s="13">
        <f>IFERROR(VLOOKUP(A2117,[3]Sheet1!$A:$G,4,FALSE),0)</f>
        <v>1706</v>
      </c>
      <c r="Q2117" s="13">
        <f>IFERROR(VLOOKUP(A2117,[3]Sheet1!$A:$G,5,FALSE),0)</f>
        <v>11738386</v>
      </c>
      <c r="R2117" s="13">
        <f>IFERROR(VLOOKUP(A2117,[3]Sheet1!$A:$H,6,FALSE),0)</f>
        <v>406</v>
      </c>
      <c r="S2117" s="13">
        <f>IFERROR(VLOOKUP(A2117,[3]Sheet1!$A:$I,7,FALSE),0)</f>
        <v>4386582</v>
      </c>
      <c r="T2117" s="13" t="str">
        <f t="shared" si="193"/>
        <v>Sim</v>
      </c>
      <c r="U2117" s="13" t="str">
        <f t="shared" si="194"/>
        <v>Sim</v>
      </c>
      <c r="V2117" s="13" t="str">
        <f t="shared" si="195"/>
        <v>Sim</v>
      </c>
      <c r="W2117" s="13" t="str">
        <f t="shared" si="196"/>
        <v>Sim</v>
      </c>
      <c r="X2117" s="13" t="str">
        <f t="shared" si="197"/>
        <v>Sim</v>
      </c>
      <c r="Y2117" s="13" t="str">
        <f t="shared" si="198"/>
        <v>Sim</v>
      </c>
    </row>
    <row r="2118" spans="1:25">
      <c r="A2118" s="9">
        <v>500375</v>
      </c>
      <c r="B2118" s="13">
        <f>IFERROR(VLOOKUP(A2118,[1]Monitoramento_Base_somente_Said!$A:$J,5,FALSE),0)</f>
        <v>0</v>
      </c>
      <c r="C2118" s="13">
        <f>IFERROR(VLOOKUP(A2118,[1]Monitoramento_Base_somente_Said!$A:$J,6,FALSE),0)</f>
        <v>0</v>
      </c>
      <c r="D2118" s="13">
        <f>IFERROR(VLOOKUP(A2118,[1]Monitoramento_Base_somente_Said!$A:$J,7,FALSE),0)</f>
        <v>0</v>
      </c>
      <c r="E2118" s="13">
        <f>IFERROR(VLOOKUP(A2118,[1]Monitoramento_Base_somente_Said!$A:$J,8,FALSE),0)</f>
        <v>0</v>
      </c>
      <c r="F2118" s="13">
        <f>IFERROR(VLOOKUP(A2118,[1]Monitoramento_Base_somente_Said!$A:$J,9,FALSE),0)</f>
        <v>0</v>
      </c>
      <c r="G2118" s="13">
        <f>IFERROR(VLOOKUP(A2118,[1]Monitoramento_Base_somente_Said!$A:$J,10,FALSE),0)</f>
        <v>0</v>
      </c>
      <c r="H2118" s="13">
        <f>IFERROR(VLOOKUP(A2118,[2]Sheet1!$A:$I,4,FALSE),0)</f>
        <v>0</v>
      </c>
      <c r="I2118" s="13">
        <f>IFERROR(VLOOKUP(A2118,[2]Sheet1!$A:$I,5,FALSE),0)</f>
        <v>0</v>
      </c>
      <c r="J2118" s="13">
        <f>IFERROR(VLOOKUP(A2118,[2]Sheet1!$A:$I,6,FALSE),0)</f>
        <v>0</v>
      </c>
      <c r="K2118" s="13">
        <f>IFERROR(VLOOKUP(A2118,[2]Sheet1!$A:$I,7,FALSE),0)</f>
        <v>0</v>
      </c>
      <c r="L2118" s="13">
        <f>IFERROR(VLOOKUP(A2118,[2]Sheet1!$A:$I,8,FALSE),0)</f>
        <v>0</v>
      </c>
      <c r="M2118" s="13">
        <f>IFERROR(VLOOKUP(A2118,[2]Sheet1!$A:$I,9,FALSE),0)</f>
        <v>0</v>
      </c>
      <c r="N2118" s="13">
        <f>IFERROR(VLOOKUP(A2118,[3]Sheet1!$A:$G,2,FALSE),0)</f>
        <v>10335</v>
      </c>
      <c r="O2118" s="13">
        <f>IFERROR(VLOOKUP(A2118,[3]Sheet1!$A:$G,3,FALSE),0)</f>
        <v>7535886</v>
      </c>
      <c r="P2118" s="13">
        <f>IFERROR(VLOOKUP(A2118,[3]Sheet1!$A:$G,4,FALSE),0)</f>
        <v>94658</v>
      </c>
      <c r="Q2118" s="13">
        <f>IFERROR(VLOOKUP(A2118,[3]Sheet1!$A:$G,5,FALSE),0)</f>
        <v>12815019</v>
      </c>
      <c r="R2118" s="13">
        <f>IFERROR(VLOOKUP(A2118,[3]Sheet1!$A:$H,6,FALSE),0)</f>
        <v>62597</v>
      </c>
      <c r="S2118" s="13">
        <f>IFERROR(VLOOKUP(A2118,[3]Sheet1!$A:$I,7,FALSE),0)</f>
        <v>4595634</v>
      </c>
      <c r="T2118" s="13" t="str">
        <f t="shared" ref="T2118:T2181" si="199">IF(B2118+H2118+N2118&gt;0,"Sim","Não")</f>
        <v>Sim</v>
      </c>
      <c r="U2118" s="13" t="str">
        <f t="shared" ref="U2118:U2181" si="200">IF(C2118+I2118+O2118&gt;0,"Sim","Não")</f>
        <v>Sim</v>
      </c>
      <c r="V2118" s="13" t="str">
        <f t="shared" ref="V2118:V2181" si="201">IF(D2118+J2118+P2118&gt;0,"Sim","Não")</f>
        <v>Sim</v>
      </c>
      <c r="W2118" s="13" t="str">
        <f t="shared" ref="W2118:W2181" si="202">IF(E2118+K2118+Q2118&gt;0,"Sim","Não")</f>
        <v>Sim</v>
      </c>
      <c r="X2118" s="13" t="str">
        <f t="shared" ref="X2118:X2181" si="203">IF(F2118+L2118+R2118&gt;0,"Sim","Não")</f>
        <v>Sim</v>
      </c>
      <c r="Y2118" s="13" t="str">
        <f t="shared" ref="Y2118:Y2181" si="204">IF(G2118+M2118+S2118&gt;0,"Sim","Não")</f>
        <v>Sim</v>
      </c>
    </row>
    <row r="2119" spans="1:25">
      <c r="A2119" s="9">
        <v>500380</v>
      </c>
      <c r="B2119" s="13">
        <f>IFERROR(VLOOKUP(A2119,[1]Monitoramento_Base_somente_Said!$A:$J,5,FALSE),0)</f>
        <v>202501</v>
      </c>
      <c r="C2119" s="13">
        <f>IFERROR(VLOOKUP(A2119,[1]Monitoramento_Base_somente_Said!$A:$J,6,FALSE),0)</f>
        <v>57776010</v>
      </c>
      <c r="D2119" s="13">
        <f>IFERROR(VLOOKUP(A2119,[1]Monitoramento_Base_somente_Said!$A:$J,7,FALSE),0)</f>
        <v>271049</v>
      </c>
      <c r="E2119" s="13">
        <f>IFERROR(VLOOKUP(A2119,[1]Monitoramento_Base_somente_Said!$A:$J,8,FALSE),0)</f>
        <v>53077401</v>
      </c>
      <c r="F2119" s="13">
        <f>IFERROR(VLOOKUP(A2119,[1]Monitoramento_Base_somente_Said!$A:$J,9,FALSE),0)</f>
        <v>59566</v>
      </c>
      <c r="G2119" s="13">
        <f>IFERROR(VLOOKUP(A2119,[1]Monitoramento_Base_somente_Said!$A:$J,10,FALSE),0)</f>
        <v>24941712</v>
      </c>
      <c r="H2119" s="13">
        <f>IFERROR(VLOOKUP(A2119,[2]Sheet1!$A:$I,4,FALSE),0)</f>
        <v>0</v>
      </c>
      <c r="I2119" s="13">
        <f>IFERROR(VLOOKUP(A2119,[2]Sheet1!$A:$I,5,FALSE),0)</f>
        <v>0</v>
      </c>
      <c r="J2119" s="13">
        <f>IFERROR(VLOOKUP(A2119,[2]Sheet1!$A:$I,6,FALSE),0)</f>
        <v>0</v>
      </c>
      <c r="K2119" s="13">
        <f>IFERROR(VLOOKUP(A2119,[2]Sheet1!$A:$I,7,FALSE),0)</f>
        <v>0</v>
      </c>
      <c r="L2119" s="13">
        <f>IFERROR(VLOOKUP(A2119,[2]Sheet1!$A:$I,8,FALSE),0)</f>
        <v>0</v>
      </c>
      <c r="M2119" s="13">
        <f>IFERROR(VLOOKUP(A2119,[2]Sheet1!$A:$I,9,FALSE),0)</f>
        <v>0</v>
      </c>
      <c r="N2119" s="13">
        <f>IFERROR(VLOOKUP(A2119,[3]Sheet1!$A:$G,2,FALSE),0)</f>
        <v>0</v>
      </c>
      <c r="O2119" s="13">
        <f>IFERROR(VLOOKUP(A2119,[3]Sheet1!$A:$G,3,FALSE),0)</f>
        <v>0</v>
      </c>
      <c r="P2119" s="13">
        <f>IFERROR(VLOOKUP(A2119,[3]Sheet1!$A:$G,4,FALSE),0)</f>
        <v>0</v>
      </c>
      <c r="Q2119" s="13">
        <f>IFERROR(VLOOKUP(A2119,[3]Sheet1!$A:$G,5,FALSE),0)</f>
        <v>0</v>
      </c>
      <c r="R2119" s="13">
        <f>IFERROR(VLOOKUP(A2119,[3]Sheet1!$A:$H,6,FALSE),0)</f>
        <v>0</v>
      </c>
      <c r="S2119" s="13">
        <f>IFERROR(VLOOKUP(A2119,[3]Sheet1!$A:$I,7,FALSE),0)</f>
        <v>0</v>
      </c>
      <c r="T2119" s="13" t="str">
        <f t="shared" si="199"/>
        <v>Sim</v>
      </c>
      <c r="U2119" s="13" t="str">
        <f t="shared" si="200"/>
        <v>Sim</v>
      </c>
      <c r="V2119" s="13" t="str">
        <f t="shared" si="201"/>
        <v>Sim</v>
      </c>
      <c r="W2119" s="13" t="str">
        <f t="shared" si="202"/>
        <v>Sim</v>
      </c>
      <c r="X2119" s="13" t="str">
        <f t="shared" si="203"/>
        <v>Sim</v>
      </c>
      <c r="Y2119" s="13" t="str">
        <f t="shared" si="204"/>
        <v>Sim</v>
      </c>
    </row>
    <row r="2120" spans="1:25">
      <c r="A2120" s="9">
        <v>500390</v>
      </c>
      <c r="B2120" s="13">
        <f>IFERROR(VLOOKUP(A2120,[1]Monitoramento_Base_somente_Said!$A:$J,5,FALSE),0)</f>
        <v>0</v>
      </c>
      <c r="C2120" s="13">
        <f>IFERROR(VLOOKUP(A2120,[1]Monitoramento_Base_somente_Said!$A:$J,6,FALSE),0)</f>
        <v>0</v>
      </c>
      <c r="D2120" s="13">
        <f>IFERROR(VLOOKUP(A2120,[1]Monitoramento_Base_somente_Said!$A:$J,7,FALSE),0)</f>
        <v>0</v>
      </c>
      <c r="E2120" s="13">
        <f>IFERROR(VLOOKUP(A2120,[1]Monitoramento_Base_somente_Said!$A:$J,8,FALSE),0)</f>
        <v>0</v>
      </c>
      <c r="F2120" s="13">
        <f>IFERROR(VLOOKUP(A2120,[1]Monitoramento_Base_somente_Said!$A:$J,9,FALSE),0)</f>
        <v>0</v>
      </c>
      <c r="G2120" s="13">
        <f>IFERROR(VLOOKUP(A2120,[1]Monitoramento_Base_somente_Said!$A:$J,10,FALSE),0)</f>
        <v>0</v>
      </c>
      <c r="H2120" s="13">
        <f>IFERROR(VLOOKUP(A2120,[2]Sheet1!$A:$I,4,FALSE),0)</f>
        <v>0</v>
      </c>
      <c r="I2120" s="13">
        <f>IFERROR(VLOOKUP(A2120,[2]Sheet1!$A:$I,5,FALSE),0)</f>
        <v>0</v>
      </c>
      <c r="J2120" s="13">
        <f>IFERROR(VLOOKUP(A2120,[2]Sheet1!$A:$I,6,FALSE),0)</f>
        <v>0</v>
      </c>
      <c r="K2120" s="13">
        <f>IFERROR(VLOOKUP(A2120,[2]Sheet1!$A:$I,7,FALSE),0)</f>
        <v>0</v>
      </c>
      <c r="L2120" s="13">
        <f>IFERROR(VLOOKUP(A2120,[2]Sheet1!$A:$I,8,FALSE),0)</f>
        <v>0</v>
      </c>
      <c r="M2120" s="13">
        <f>IFERROR(VLOOKUP(A2120,[2]Sheet1!$A:$I,9,FALSE),0)</f>
        <v>0</v>
      </c>
      <c r="N2120" s="13">
        <f>IFERROR(VLOOKUP(A2120,[3]Sheet1!$A:$G,2,FALSE),0)</f>
        <v>0</v>
      </c>
      <c r="O2120" s="13">
        <f>IFERROR(VLOOKUP(A2120,[3]Sheet1!$A:$G,3,FALSE),0)</f>
        <v>0</v>
      </c>
      <c r="P2120" s="13">
        <f>IFERROR(VLOOKUP(A2120,[3]Sheet1!$A:$G,4,FALSE),0)</f>
        <v>0</v>
      </c>
      <c r="Q2120" s="13">
        <f>IFERROR(VLOOKUP(A2120,[3]Sheet1!$A:$G,5,FALSE),0)</f>
        <v>0</v>
      </c>
      <c r="R2120" s="13">
        <f>IFERROR(VLOOKUP(A2120,[3]Sheet1!$A:$H,6,FALSE),0)</f>
        <v>0</v>
      </c>
      <c r="S2120" s="13">
        <f>IFERROR(VLOOKUP(A2120,[3]Sheet1!$A:$I,7,FALSE),0)</f>
        <v>0</v>
      </c>
      <c r="T2120" s="13" t="str">
        <f t="shared" si="199"/>
        <v>Não</v>
      </c>
      <c r="U2120" s="13" t="str">
        <f t="shared" si="200"/>
        <v>Não</v>
      </c>
      <c r="V2120" s="13" t="str">
        <f t="shared" si="201"/>
        <v>Não</v>
      </c>
      <c r="W2120" s="13" t="str">
        <f t="shared" si="202"/>
        <v>Não</v>
      </c>
      <c r="X2120" s="13" t="str">
        <f t="shared" si="203"/>
        <v>Não</v>
      </c>
      <c r="Y2120" s="13" t="str">
        <f t="shared" si="204"/>
        <v>Não</v>
      </c>
    </row>
    <row r="2121" spans="1:25">
      <c r="A2121" s="9">
        <v>500400</v>
      </c>
      <c r="B2121" s="13">
        <f>IFERROR(VLOOKUP(A2121,[1]Monitoramento_Base_somente_Said!$A:$J,5,FALSE),0)</f>
        <v>0</v>
      </c>
      <c r="C2121" s="13">
        <f>IFERROR(VLOOKUP(A2121,[1]Monitoramento_Base_somente_Said!$A:$J,6,FALSE),0)</f>
        <v>0</v>
      </c>
      <c r="D2121" s="13">
        <f>IFERROR(VLOOKUP(A2121,[1]Monitoramento_Base_somente_Said!$A:$J,7,FALSE),0)</f>
        <v>0</v>
      </c>
      <c r="E2121" s="13">
        <f>IFERROR(VLOOKUP(A2121,[1]Monitoramento_Base_somente_Said!$A:$J,8,FALSE),0)</f>
        <v>0</v>
      </c>
      <c r="F2121" s="13">
        <f>IFERROR(VLOOKUP(A2121,[1]Monitoramento_Base_somente_Said!$A:$J,9,FALSE),0)</f>
        <v>0</v>
      </c>
      <c r="G2121" s="13">
        <f>IFERROR(VLOOKUP(A2121,[1]Monitoramento_Base_somente_Said!$A:$J,10,FALSE),0)</f>
        <v>0</v>
      </c>
      <c r="H2121" s="13">
        <f>IFERROR(VLOOKUP(A2121,[2]Sheet1!$A:$I,4,FALSE),0)</f>
        <v>0</v>
      </c>
      <c r="I2121" s="13">
        <f>IFERROR(VLOOKUP(A2121,[2]Sheet1!$A:$I,5,FALSE),0)</f>
        <v>0</v>
      </c>
      <c r="J2121" s="13">
        <f>IFERROR(VLOOKUP(A2121,[2]Sheet1!$A:$I,6,FALSE),0)</f>
        <v>0</v>
      </c>
      <c r="K2121" s="13">
        <f>IFERROR(VLOOKUP(A2121,[2]Sheet1!$A:$I,7,FALSE),0)</f>
        <v>0</v>
      </c>
      <c r="L2121" s="13">
        <f>IFERROR(VLOOKUP(A2121,[2]Sheet1!$A:$I,8,FALSE),0)</f>
        <v>0</v>
      </c>
      <c r="M2121" s="13">
        <f>IFERROR(VLOOKUP(A2121,[2]Sheet1!$A:$I,9,FALSE),0)</f>
        <v>0</v>
      </c>
      <c r="N2121" s="13">
        <f>IFERROR(VLOOKUP(A2121,[3]Sheet1!$A:$G,2,FALSE),0)</f>
        <v>0</v>
      </c>
      <c r="O2121" s="13">
        <f>IFERROR(VLOOKUP(A2121,[3]Sheet1!$A:$G,3,FALSE),0)</f>
        <v>0</v>
      </c>
      <c r="P2121" s="13">
        <f>IFERROR(VLOOKUP(A2121,[3]Sheet1!$A:$G,4,FALSE),0)</f>
        <v>0</v>
      </c>
      <c r="Q2121" s="13">
        <f>IFERROR(VLOOKUP(A2121,[3]Sheet1!$A:$G,5,FALSE),0)</f>
        <v>0</v>
      </c>
      <c r="R2121" s="13">
        <f>IFERROR(VLOOKUP(A2121,[3]Sheet1!$A:$H,6,FALSE),0)</f>
        <v>9</v>
      </c>
      <c r="S2121" s="13">
        <f>IFERROR(VLOOKUP(A2121,[3]Sheet1!$A:$I,7,FALSE),0)</f>
        <v>0</v>
      </c>
      <c r="T2121" s="13" t="str">
        <f t="shared" si="199"/>
        <v>Não</v>
      </c>
      <c r="U2121" s="13" t="str">
        <f t="shared" si="200"/>
        <v>Não</v>
      </c>
      <c r="V2121" s="13" t="str">
        <f t="shared" si="201"/>
        <v>Não</v>
      </c>
      <c r="W2121" s="13" t="str">
        <f t="shared" si="202"/>
        <v>Não</v>
      </c>
      <c r="X2121" s="13" t="str">
        <f t="shared" si="203"/>
        <v>Sim</v>
      </c>
      <c r="Y2121" s="13" t="str">
        <f t="shared" si="204"/>
        <v>Não</v>
      </c>
    </row>
    <row r="2122" spans="1:25">
      <c r="A2122" s="9">
        <v>500410</v>
      </c>
      <c r="B2122" s="13">
        <f>IFERROR(VLOOKUP(A2122,[1]Monitoramento_Base_somente_Said!$A:$J,5,FALSE),0)</f>
        <v>0</v>
      </c>
      <c r="C2122" s="13">
        <f>IFERROR(VLOOKUP(A2122,[1]Monitoramento_Base_somente_Said!$A:$J,6,FALSE),0)</f>
        <v>0</v>
      </c>
      <c r="D2122" s="13">
        <f>IFERROR(VLOOKUP(A2122,[1]Monitoramento_Base_somente_Said!$A:$J,7,FALSE),0)</f>
        <v>0</v>
      </c>
      <c r="E2122" s="13">
        <f>IFERROR(VLOOKUP(A2122,[1]Monitoramento_Base_somente_Said!$A:$J,8,FALSE),0)</f>
        <v>0</v>
      </c>
      <c r="F2122" s="13">
        <f>IFERROR(VLOOKUP(A2122,[1]Monitoramento_Base_somente_Said!$A:$J,9,FALSE),0)</f>
        <v>0</v>
      </c>
      <c r="G2122" s="13">
        <f>IFERROR(VLOOKUP(A2122,[1]Monitoramento_Base_somente_Said!$A:$J,10,FALSE),0)</f>
        <v>0</v>
      </c>
      <c r="H2122" s="13">
        <f>IFERROR(VLOOKUP(A2122,[2]Sheet1!$A:$I,4,FALSE),0)</f>
        <v>0</v>
      </c>
      <c r="I2122" s="13">
        <f>IFERROR(VLOOKUP(A2122,[2]Sheet1!$A:$I,5,FALSE),0)</f>
        <v>0</v>
      </c>
      <c r="J2122" s="13">
        <f>IFERROR(VLOOKUP(A2122,[2]Sheet1!$A:$I,6,FALSE),0)</f>
        <v>0</v>
      </c>
      <c r="K2122" s="13">
        <f>IFERROR(VLOOKUP(A2122,[2]Sheet1!$A:$I,7,FALSE),0)</f>
        <v>0</v>
      </c>
      <c r="L2122" s="13">
        <f>IFERROR(VLOOKUP(A2122,[2]Sheet1!$A:$I,8,FALSE),0)</f>
        <v>0</v>
      </c>
      <c r="M2122" s="13">
        <f>IFERROR(VLOOKUP(A2122,[2]Sheet1!$A:$I,9,FALSE),0)</f>
        <v>0</v>
      </c>
      <c r="N2122" s="13">
        <f>IFERROR(VLOOKUP(A2122,[3]Sheet1!$A:$G,2,FALSE),0)</f>
        <v>1856</v>
      </c>
      <c r="O2122" s="13">
        <f>IFERROR(VLOOKUP(A2122,[3]Sheet1!$A:$G,3,FALSE),0)</f>
        <v>25613270</v>
      </c>
      <c r="P2122" s="13">
        <f>IFERROR(VLOOKUP(A2122,[3]Sheet1!$A:$G,4,FALSE),0)</f>
        <v>13400</v>
      </c>
      <c r="Q2122" s="13">
        <f>IFERROR(VLOOKUP(A2122,[3]Sheet1!$A:$G,5,FALSE),0)</f>
        <v>23278288</v>
      </c>
      <c r="R2122" s="13">
        <f>IFERROR(VLOOKUP(A2122,[3]Sheet1!$A:$H,6,FALSE),0)</f>
        <v>6484</v>
      </c>
      <c r="S2122" s="13">
        <f>IFERROR(VLOOKUP(A2122,[3]Sheet1!$A:$I,7,FALSE),0)</f>
        <v>8824211</v>
      </c>
      <c r="T2122" s="13" t="str">
        <f t="shared" si="199"/>
        <v>Sim</v>
      </c>
      <c r="U2122" s="13" t="str">
        <f t="shared" si="200"/>
        <v>Sim</v>
      </c>
      <c r="V2122" s="13" t="str">
        <f t="shared" si="201"/>
        <v>Sim</v>
      </c>
      <c r="W2122" s="13" t="str">
        <f t="shared" si="202"/>
        <v>Sim</v>
      </c>
      <c r="X2122" s="13" t="str">
        <f t="shared" si="203"/>
        <v>Sim</v>
      </c>
      <c r="Y2122" s="13" t="str">
        <f t="shared" si="204"/>
        <v>Sim</v>
      </c>
    </row>
    <row r="2123" spans="1:25">
      <c r="A2123" s="9">
        <v>500430</v>
      </c>
      <c r="B2123" s="13">
        <f>IFERROR(VLOOKUP(A2123,[1]Monitoramento_Base_somente_Said!$A:$J,5,FALSE),0)</f>
        <v>0</v>
      </c>
      <c r="C2123" s="13">
        <f>IFERROR(VLOOKUP(A2123,[1]Monitoramento_Base_somente_Said!$A:$J,6,FALSE),0)</f>
        <v>2352404</v>
      </c>
      <c r="D2123" s="13">
        <f>IFERROR(VLOOKUP(A2123,[1]Monitoramento_Base_somente_Said!$A:$J,7,FALSE),0)</f>
        <v>0</v>
      </c>
      <c r="E2123" s="13">
        <f>IFERROR(VLOOKUP(A2123,[1]Monitoramento_Base_somente_Said!$A:$J,8,FALSE),0)</f>
        <v>2200636</v>
      </c>
      <c r="F2123" s="13">
        <f>IFERROR(VLOOKUP(A2123,[1]Monitoramento_Base_somente_Said!$A:$J,9,FALSE),0)</f>
        <v>0</v>
      </c>
      <c r="G2123" s="13">
        <f>IFERROR(VLOOKUP(A2123,[1]Monitoramento_Base_somente_Said!$A:$J,10,FALSE),0)</f>
        <v>910608</v>
      </c>
      <c r="H2123" s="13">
        <f>IFERROR(VLOOKUP(A2123,[2]Sheet1!$A:$I,4,FALSE),0)</f>
        <v>0</v>
      </c>
      <c r="I2123" s="13">
        <f>IFERROR(VLOOKUP(A2123,[2]Sheet1!$A:$I,5,FALSE),0)</f>
        <v>0</v>
      </c>
      <c r="J2123" s="13">
        <f>IFERROR(VLOOKUP(A2123,[2]Sheet1!$A:$I,6,FALSE),0)</f>
        <v>0</v>
      </c>
      <c r="K2123" s="13">
        <f>IFERROR(VLOOKUP(A2123,[2]Sheet1!$A:$I,7,FALSE),0)</f>
        <v>0</v>
      </c>
      <c r="L2123" s="13">
        <f>IFERROR(VLOOKUP(A2123,[2]Sheet1!$A:$I,8,FALSE),0)</f>
        <v>0</v>
      </c>
      <c r="M2123" s="13">
        <f>IFERROR(VLOOKUP(A2123,[2]Sheet1!$A:$I,9,FALSE),0)</f>
        <v>0</v>
      </c>
      <c r="N2123" s="13">
        <f>IFERROR(VLOOKUP(A2123,[3]Sheet1!$A:$G,2,FALSE),0)</f>
        <v>135357</v>
      </c>
      <c r="O2123" s="13">
        <f>IFERROR(VLOOKUP(A2123,[3]Sheet1!$A:$G,3,FALSE),0)</f>
        <v>49519194</v>
      </c>
      <c r="P2123" s="13">
        <f>IFERROR(VLOOKUP(A2123,[3]Sheet1!$A:$G,4,FALSE),0)</f>
        <v>80859</v>
      </c>
      <c r="Q2123" s="13">
        <f>IFERROR(VLOOKUP(A2123,[3]Sheet1!$A:$G,5,FALSE),0)</f>
        <v>36560915</v>
      </c>
      <c r="R2123" s="13">
        <f>IFERROR(VLOOKUP(A2123,[3]Sheet1!$A:$H,6,FALSE),0)</f>
        <v>157310</v>
      </c>
      <c r="S2123" s="13">
        <f>IFERROR(VLOOKUP(A2123,[3]Sheet1!$A:$I,7,FALSE),0)</f>
        <v>15025643</v>
      </c>
      <c r="T2123" s="13" t="str">
        <f t="shared" si="199"/>
        <v>Sim</v>
      </c>
      <c r="U2123" s="13" t="str">
        <f t="shared" si="200"/>
        <v>Sim</v>
      </c>
      <c r="V2123" s="13" t="str">
        <f t="shared" si="201"/>
        <v>Sim</v>
      </c>
      <c r="W2123" s="13" t="str">
        <f t="shared" si="202"/>
        <v>Sim</v>
      </c>
      <c r="X2123" s="13" t="str">
        <f t="shared" si="203"/>
        <v>Sim</v>
      </c>
      <c r="Y2123" s="13" t="str">
        <f t="shared" si="204"/>
        <v>Sim</v>
      </c>
    </row>
    <row r="2124" spans="1:25">
      <c r="A2124" s="9">
        <v>500440</v>
      </c>
      <c r="B2124" s="13">
        <f>IFERROR(VLOOKUP(A2124,[1]Monitoramento_Base_somente_Said!$A:$J,5,FALSE),0)</f>
        <v>0</v>
      </c>
      <c r="C2124" s="13">
        <f>IFERROR(VLOOKUP(A2124,[1]Monitoramento_Base_somente_Said!$A:$J,6,FALSE),0)</f>
        <v>0</v>
      </c>
      <c r="D2124" s="13">
        <f>IFERROR(VLOOKUP(A2124,[1]Monitoramento_Base_somente_Said!$A:$J,7,FALSE),0)</f>
        <v>0</v>
      </c>
      <c r="E2124" s="13">
        <f>IFERROR(VLOOKUP(A2124,[1]Monitoramento_Base_somente_Said!$A:$J,8,FALSE),0)</f>
        <v>0</v>
      </c>
      <c r="F2124" s="13">
        <f>IFERROR(VLOOKUP(A2124,[1]Monitoramento_Base_somente_Said!$A:$J,9,FALSE),0)</f>
        <v>0</v>
      </c>
      <c r="G2124" s="13">
        <f>IFERROR(VLOOKUP(A2124,[1]Monitoramento_Base_somente_Said!$A:$J,10,FALSE),0)</f>
        <v>0</v>
      </c>
      <c r="H2124" s="13">
        <f>IFERROR(VLOOKUP(A2124,[2]Sheet1!$A:$I,4,FALSE),0)</f>
        <v>0</v>
      </c>
      <c r="I2124" s="13">
        <f>IFERROR(VLOOKUP(A2124,[2]Sheet1!$A:$I,5,FALSE),0)</f>
        <v>0</v>
      </c>
      <c r="J2124" s="13">
        <f>IFERROR(VLOOKUP(A2124,[2]Sheet1!$A:$I,6,FALSE),0)</f>
        <v>0</v>
      </c>
      <c r="K2124" s="13">
        <f>IFERROR(VLOOKUP(A2124,[2]Sheet1!$A:$I,7,FALSE),0)</f>
        <v>0</v>
      </c>
      <c r="L2124" s="13">
        <f>IFERROR(VLOOKUP(A2124,[2]Sheet1!$A:$I,8,FALSE),0)</f>
        <v>0</v>
      </c>
      <c r="M2124" s="13">
        <f>IFERROR(VLOOKUP(A2124,[2]Sheet1!$A:$I,9,FALSE),0)</f>
        <v>0</v>
      </c>
      <c r="N2124" s="13">
        <f>IFERROR(VLOOKUP(A2124,[3]Sheet1!$A:$G,2,FALSE),0)</f>
        <v>22983</v>
      </c>
      <c r="O2124" s="13">
        <f>IFERROR(VLOOKUP(A2124,[3]Sheet1!$A:$G,3,FALSE),0)</f>
        <v>644139</v>
      </c>
      <c r="P2124" s="13">
        <f>IFERROR(VLOOKUP(A2124,[3]Sheet1!$A:$G,4,FALSE),0)</f>
        <v>45737</v>
      </c>
      <c r="Q2124" s="13">
        <f>IFERROR(VLOOKUP(A2124,[3]Sheet1!$A:$G,5,FALSE),0)</f>
        <v>7438975</v>
      </c>
      <c r="R2124" s="13">
        <f>IFERROR(VLOOKUP(A2124,[3]Sheet1!$A:$H,6,FALSE),0)</f>
        <v>26863</v>
      </c>
      <c r="S2124" s="13">
        <f>IFERROR(VLOOKUP(A2124,[3]Sheet1!$A:$I,7,FALSE),0)</f>
        <v>3824999</v>
      </c>
      <c r="T2124" s="13" t="str">
        <f t="shared" si="199"/>
        <v>Sim</v>
      </c>
      <c r="U2124" s="13" t="str">
        <f t="shared" si="200"/>
        <v>Sim</v>
      </c>
      <c r="V2124" s="13" t="str">
        <f t="shared" si="201"/>
        <v>Sim</v>
      </c>
      <c r="W2124" s="13" t="str">
        <f t="shared" si="202"/>
        <v>Sim</v>
      </c>
      <c r="X2124" s="13" t="str">
        <f t="shared" si="203"/>
        <v>Sim</v>
      </c>
      <c r="Y2124" s="13" t="str">
        <f t="shared" si="204"/>
        <v>Sim</v>
      </c>
    </row>
    <row r="2125" spans="1:25">
      <c r="A2125" s="9">
        <v>500450</v>
      </c>
      <c r="B2125" s="13">
        <f>IFERROR(VLOOKUP(A2125,[1]Monitoramento_Base_somente_Said!$A:$J,5,FALSE),0)</f>
        <v>0</v>
      </c>
      <c r="C2125" s="13">
        <f>IFERROR(VLOOKUP(A2125,[1]Monitoramento_Base_somente_Said!$A:$J,6,FALSE),0)</f>
        <v>39957946</v>
      </c>
      <c r="D2125" s="13">
        <f>IFERROR(VLOOKUP(A2125,[1]Monitoramento_Base_somente_Said!$A:$J,7,FALSE),0)</f>
        <v>0</v>
      </c>
      <c r="E2125" s="13">
        <f>IFERROR(VLOOKUP(A2125,[1]Monitoramento_Base_somente_Said!$A:$J,8,FALSE),0)</f>
        <v>37380014</v>
      </c>
      <c r="F2125" s="13">
        <f>IFERROR(VLOOKUP(A2125,[1]Monitoramento_Base_somente_Said!$A:$J,9,FALSE),0)</f>
        <v>0</v>
      </c>
      <c r="G2125" s="13">
        <f>IFERROR(VLOOKUP(A2125,[1]Monitoramento_Base_somente_Said!$A:$J,10,FALSE),0)</f>
        <v>15467592</v>
      </c>
      <c r="H2125" s="13">
        <f>IFERROR(VLOOKUP(A2125,[2]Sheet1!$A:$I,4,FALSE),0)</f>
        <v>0</v>
      </c>
      <c r="I2125" s="13">
        <f>IFERROR(VLOOKUP(A2125,[2]Sheet1!$A:$I,5,FALSE),0)</f>
        <v>0</v>
      </c>
      <c r="J2125" s="13">
        <f>IFERROR(VLOOKUP(A2125,[2]Sheet1!$A:$I,6,FALSE),0)</f>
        <v>0</v>
      </c>
      <c r="K2125" s="13">
        <f>IFERROR(VLOOKUP(A2125,[2]Sheet1!$A:$I,7,FALSE),0)</f>
        <v>0</v>
      </c>
      <c r="L2125" s="13">
        <f>IFERROR(VLOOKUP(A2125,[2]Sheet1!$A:$I,8,FALSE),0)</f>
        <v>0</v>
      </c>
      <c r="M2125" s="13">
        <f>IFERROR(VLOOKUP(A2125,[2]Sheet1!$A:$I,9,FALSE),0)</f>
        <v>0</v>
      </c>
      <c r="N2125" s="13">
        <f>IFERROR(VLOOKUP(A2125,[3]Sheet1!$A:$G,2,FALSE),0)</f>
        <v>56953</v>
      </c>
      <c r="O2125" s="13">
        <f>IFERROR(VLOOKUP(A2125,[3]Sheet1!$A:$G,3,FALSE),0)</f>
        <v>31068010</v>
      </c>
      <c r="P2125" s="13">
        <f>IFERROR(VLOOKUP(A2125,[3]Sheet1!$A:$G,4,FALSE),0)</f>
        <v>77058</v>
      </c>
      <c r="Q2125" s="13">
        <f>IFERROR(VLOOKUP(A2125,[3]Sheet1!$A:$G,5,FALSE),0)</f>
        <v>25858114</v>
      </c>
      <c r="R2125" s="13">
        <f>IFERROR(VLOOKUP(A2125,[3]Sheet1!$A:$H,6,FALSE),0)</f>
        <v>13841</v>
      </c>
      <c r="S2125" s="13">
        <f>IFERROR(VLOOKUP(A2125,[3]Sheet1!$A:$I,7,FALSE),0)</f>
        <v>10809591</v>
      </c>
      <c r="T2125" s="13" t="str">
        <f t="shared" si="199"/>
        <v>Sim</v>
      </c>
      <c r="U2125" s="13" t="str">
        <f t="shared" si="200"/>
        <v>Sim</v>
      </c>
      <c r="V2125" s="13" t="str">
        <f t="shared" si="201"/>
        <v>Sim</v>
      </c>
      <c r="W2125" s="13" t="str">
        <f t="shared" si="202"/>
        <v>Sim</v>
      </c>
      <c r="X2125" s="13" t="str">
        <f t="shared" si="203"/>
        <v>Sim</v>
      </c>
      <c r="Y2125" s="13" t="str">
        <f t="shared" si="204"/>
        <v>Sim</v>
      </c>
    </row>
    <row r="2126" spans="1:25">
      <c r="A2126" s="9">
        <v>500460</v>
      </c>
      <c r="B2126" s="13">
        <f>IFERROR(VLOOKUP(A2126,[1]Monitoramento_Base_somente_Said!$A:$J,5,FALSE),0)</f>
        <v>0</v>
      </c>
      <c r="C2126" s="13">
        <f>IFERROR(VLOOKUP(A2126,[1]Monitoramento_Base_somente_Said!$A:$J,6,FALSE),0)</f>
        <v>27741714</v>
      </c>
      <c r="D2126" s="13">
        <f>IFERROR(VLOOKUP(A2126,[1]Monitoramento_Base_somente_Said!$A:$J,7,FALSE),0)</f>
        <v>0</v>
      </c>
      <c r="E2126" s="13">
        <f>IFERROR(VLOOKUP(A2126,[1]Monitoramento_Base_somente_Said!$A:$J,8,FALSE),0)</f>
        <v>25951926</v>
      </c>
      <c r="F2126" s="13">
        <f>IFERROR(VLOOKUP(A2126,[1]Monitoramento_Base_somente_Said!$A:$J,9,FALSE),0)</f>
        <v>0</v>
      </c>
      <c r="G2126" s="13">
        <f>IFERROR(VLOOKUP(A2126,[1]Monitoramento_Base_somente_Said!$A:$J,10,FALSE),0)</f>
        <v>10738728</v>
      </c>
      <c r="H2126" s="13">
        <f>IFERROR(VLOOKUP(A2126,[2]Sheet1!$A:$I,4,FALSE),0)</f>
        <v>0</v>
      </c>
      <c r="I2126" s="13">
        <f>IFERROR(VLOOKUP(A2126,[2]Sheet1!$A:$I,5,FALSE),0)</f>
        <v>0</v>
      </c>
      <c r="J2126" s="13">
        <f>IFERROR(VLOOKUP(A2126,[2]Sheet1!$A:$I,6,FALSE),0)</f>
        <v>0</v>
      </c>
      <c r="K2126" s="13">
        <f>IFERROR(VLOOKUP(A2126,[2]Sheet1!$A:$I,7,FALSE),0)</f>
        <v>0</v>
      </c>
      <c r="L2126" s="13">
        <f>IFERROR(VLOOKUP(A2126,[2]Sheet1!$A:$I,8,FALSE),0)</f>
        <v>0</v>
      </c>
      <c r="M2126" s="13">
        <f>IFERROR(VLOOKUP(A2126,[2]Sheet1!$A:$I,9,FALSE),0)</f>
        <v>0</v>
      </c>
      <c r="N2126" s="13">
        <f>IFERROR(VLOOKUP(A2126,[3]Sheet1!$A:$G,2,FALSE),0)</f>
        <v>148823</v>
      </c>
      <c r="O2126" s="13">
        <f>IFERROR(VLOOKUP(A2126,[3]Sheet1!$A:$G,3,FALSE),0)</f>
        <v>34310705</v>
      </c>
      <c r="P2126" s="13">
        <f>IFERROR(VLOOKUP(A2126,[3]Sheet1!$A:$G,4,FALSE),0)</f>
        <v>47611</v>
      </c>
      <c r="Q2126" s="13">
        <f>IFERROR(VLOOKUP(A2126,[3]Sheet1!$A:$G,5,FALSE),0)</f>
        <v>29850257</v>
      </c>
      <c r="R2126" s="13">
        <f>IFERROR(VLOOKUP(A2126,[3]Sheet1!$A:$H,6,FALSE),0)</f>
        <v>98317</v>
      </c>
      <c r="S2126" s="13">
        <f>IFERROR(VLOOKUP(A2126,[3]Sheet1!$A:$I,7,FALSE),0)</f>
        <v>14323684</v>
      </c>
      <c r="T2126" s="13" t="str">
        <f t="shared" si="199"/>
        <v>Sim</v>
      </c>
      <c r="U2126" s="13" t="str">
        <f t="shared" si="200"/>
        <v>Sim</v>
      </c>
      <c r="V2126" s="13" t="str">
        <f t="shared" si="201"/>
        <v>Sim</v>
      </c>
      <c r="W2126" s="13" t="str">
        <f t="shared" si="202"/>
        <v>Sim</v>
      </c>
      <c r="X2126" s="13" t="str">
        <f t="shared" si="203"/>
        <v>Sim</v>
      </c>
      <c r="Y2126" s="13" t="str">
        <f t="shared" si="204"/>
        <v>Sim</v>
      </c>
    </row>
    <row r="2127" spans="1:25">
      <c r="A2127" s="9">
        <v>500470</v>
      </c>
      <c r="B2127" s="13">
        <f>IFERROR(VLOOKUP(A2127,[1]Monitoramento_Base_somente_Said!$A:$J,5,FALSE),0)</f>
        <v>0</v>
      </c>
      <c r="C2127" s="13">
        <f>IFERROR(VLOOKUP(A2127,[1]Monitoramento_Base_somente_Said!$A:$J,6,FALSE),0)</f>
        <v>0</v>
      </c>
      <c r="D2127" s="13">
        <f>IFERROR(VLOOKUP(A2127,[1]Monitoramento_Base_somente_Said!$A:$J,7,FALSE),0)</f>
        <v>0</v>
      </c>
      <c r="E2127" s="13">
        <f>IFERROR(VLOOKUP(A2127,[1]Monitoramento_Base_somente_Said!$A:$J,8,FALSE),0)</f>
        <v>0</v>
      </c>
      <c r="F2127" s="13">
        <f>IFERROR(VLOOKUP(A2127,[1]Monitoramento_Base_somente_Said!$A:$J,9,FALSE),0)</f>
        <v>0</v>
      </c>
      <c r="G2127" s="13">
        <f>IFERROR(VLOOKUP(A2127,[1]Monitoramento_Base_somente_Said!$A:$J,10,FALSE),0)</f>
        <v>0</v>
      </c>
      <c r="H2127" s="13">
        <f>IFERROR(VLOOKUP(A2127,[2]Sheet1!$A:$I,4,FALSE),0)</f>
        <v>0</v>
      </c>
      <c r="I2127" s="13">
        <f>IFERROR(VLOOKUP(A2127,[2]Sheet1!$A:$I,5,FALSE),0)</f>
        <v>0</v>
      </c>
      <c r="J2127" s="13">
        <f>IFERROR(VLOOKUP(A2127,[2]Sheet1!$A:$I,6,FALSE),0)</f>
        <v>0</v>
      </c>
      <c r="K2127" s="13">
        <f>IFERROR(VLOOKUP(A2127,[2]Sheet1!$A:$I,7,FALSE),0)</f>
        <v>0</v>
      </c>
      <c r="L2127" s="13">
        <f>IFERROR(VLOOKUP(A2127,[2]Sheet1!$A:$I,8,FALSE),0)</f>
        <v>0</v>
      </c>
      <c r="M2127" s="13">
        <f>IFERROR(VLOOKUP(A2127,[2]Sheet1!$A:$I,9,FALSE),0)</f>
        <v>0</v>
      </c>
      <c r="N2127" s="13">
        <f>IFERROR(VLOOKUP(A2127,[3]Sheet1!$A:$G,2,FALSE),0)</f>
        <v>2479</v>
      </c>
      <c r="O2127" s="13">
        <f>IFERROR(VLOOKUP(A2127,[3]Sheet1!$A:$G,3,FALSE),0)</f>
        <v>10002782</v>
      </c>
      <c r="P2127" s="13">
        <f>IFERROR(VLOOKUP(A2127,[3]Sheet1!$A:$G,4,FALSE),0)</f>
        <v>47848</v>
      </c>
      <c r="Q2127" s="13">
        <f>IFERROR(VLOOKUP(A2127,[3]Sheet1!$A:$G,5,FALSE),0)</f>
        <v>8653234</v>
      </c>
      <c r="R2127" s="13">
        <f>IFERROR(VLOOKUP(A2127,[3]Sheet1!$A:$H,6,FALSE),0)</f>
        <v>19795</v>
      </c>
      <c r="S2127" s="13">
        <f>IFERROR(VLOOKUP(A2127,[3]Sheet1!$A:$I,7,FALSE),0)</f>
        <v>3697417</v>
      </c>
      <c r="T2127" s="13" t="str">
        <f t="shared" si="199"/>
        <v>Sim</v>
      </c>
      <c r="U2127" s="13" t="str">
        <f t="shared" si="200"/>
        <v>Sim</v>
      </c>
      <c r="V2127" s="13" t="str">
        <f t="shared" si="201"/>
        <v>Sim</v>
      </c>
      <c r="W2127" s="13" t="str">
        <f t="shared" si="202"/>
        <v>Sim</v>
      </c>
      <c r="X2127" s="13" t="str">
        <f t="shared" si="203"/>
        <v>Sim</v>
      </c>
      <c r="Y2127" s="13" t="str">
        <f t="shared" si="204"/>
        <v>Sim</v>
      </c>
    </row>
    <row r="2128" spans="1:25">
      <c r="A2128" s="9">
        <v>500480</v>
      </c>
      <c r="B2128" s="13">
        <f>IFERROR(VLOOKUP(A2128,[1]Monitoramento_Base_somente_Said!$A:$J,5,FALSE),0)</f>
        <v>0</v>
      </c>
      <c r="C2128" s="13">
        <f>IFERROR(VLOOKUP(A2128,[1]Monitoramento_Base_somente_Said!$A:$J,6,FALSE),0)</f>
        <v>9765</v>
      </c>
      <c r="D2128" s="13">
        <f>IFERROR(VLOOKUP(A2128,[1]Monitoramento_Base_somente_Said!$A:$J,7,FALSE),0)</f>
        <v>0</v>
      </c>
      <c r="E2128" s="13">
        <f>IFERROR(VLOOKUP(A2128,[1]Monitoramento_Base_somente_Said!$A:$J,8,FALSE),0)</f>
        <v>9135</v>
      </c>
      <c r="F2128" s="13">
        <f>IFERROR(VLOOKUP(A2128,[1]Monitoramento_Base_somente_Said!$A:$J,9,FALSE),0)</f>
        <v>0</v>
      </c>
      <c r="G2128" s="13">
        <f>IFERROR(VLOOKUP(A2128,[1]Monitoramento_Base_somente_Said!$A:$J,10,FALSE),0)</f>
        <v>3780</v>
      </c>
      <c r="H2128" s="13">
        <f>IFERROR(VLOOKUP(A2128,[2]Sheet1!$A:$I,4,FALSE),0)</f>
        <v>0</v>
      </c>
      <c r="I2128" s="13">
        <f>IFERROR(VLOOKUP(A2128,[2]Sheet1!$A:$I,5,FALSE),0)</f>
        <v>0</v>
      </c>
      <c r="J2128" s="13">
        <f>IFERROR(VLOOKUP(A2128,[2]Sheet1!$A:$I,6,FALSE),0)</f>
        <v>0</v>
      </c>
      <c r="K2128" s="13">
        <f>IFERROR(VLOOKUP(A2128,[2]Sheet1!$A:$I,7,FALSE),0)</f>
        <v>0</v>
      </c>
      <c r="L2128" s="13">
        <f>IFERROR(VLOOKUP(A2128,[2]Sheet1!$A:$I,8,FALSE),0)</f>
        <v>0</v>
      </c>
      <c r="M2128" s="13">
        <f>IFERROR(VLOOKUP(A2128,[2]Sheet1!$A:$I,9,FALSE),0)</f>
        <v>0</v>
      </c>
      <c r="N2128" s="13">
        <f>IFERROR(VLOOKUP(A2128,[3]Sheet1!$A:$G,2,FALSE),0)</f>
        <v>411</v>
      </c>
      <c r="O2128" s="13">
        <f>IFERROR(VLOOKUP(A2128,[3]Sheet1!$A:$G,3,FALSE),0)</f>
        <v>644800</v>
      </c>
      <c r="P2128" s="13">
        <f>IFERROR(VLOOKUP(A2128,[3]Sheet1!$A:$G,4,FALSE),0)</f>
        <v>1304</v>
      </c>
      <c r="Q2128" s="13">
        <f>IFERROR(VLOOKUP(A2128,[3]Sheet1!$A:$G,5,FALSE),0)</f>
        <v>603200</v>
      </c>
      <c r="R2128" s="13">
        <f>IFERROR(VLOOKUP(A2128,[3]Sheet1!$A:$H,6,FALSE),0)</f>
        <v>2215</v>
      </c>
      <c r="S2128" s="13">
        <f>IFERROR(VLOOKUP(A2128,[3]Sheet1!$A:$I,7,FALSE),0)</f>
        <v>270400</v>
      </c>
      <c r="T2128" s="13" t="str">
        <f t="shared" si="199"/>
        <v>Sim</v>
      </c>
      <c r="U2128" s="13" t="str">
        <f t="shared" si="200"/>
        <v>Sim</v>
      </c>
      <c r="V2128" s="13" t="str">
        <f t="shared" si="201"/>
        <v>Sim</v>
      </c>
      <c r="W2128" s="13" t="str">
        <f t="shared" si="202"/>
        <v>Sim</v>
      </c>
      <c r="X2128" s="13" t="str">
        <f t="shared" si="203"/>
        <v>Sim</v>
      </c>
      <c r="Y2128" s="13" t="str">
        <f t="shared" si="204"/>
        <v>Sim</v>
      </c>
    </row>
    <row r="2129" spans="1:25">
      <c r="A2129" s="9">
        <v>500490</v>
      </c>
      <c r="B2129" s="13">
        <f>IFERROR(VLOOKUP(A2129,[1]Monitoramento_Base_somente_Said!$A:$J,5,FALSE),0)</f>
        <v>0</v>
      </c>
      <c r="C2129" s="13">
        <f>IFERROR(VLOOKUP(A2129,[1]Monitoramento_Base_somente_Said!$A:$J,6,FALSE),0)</f>
        <v>0</v>
      </c>
      <c r="D2129" s="13">
        <f>IFERROR(VLOOKUP(A2129,[1]Monitoramento_Base_somente_Said!$A:$J,7,FALSE),0)</f>
        <v>0</v>
      </c>
      <c r="E2129" s="13">
        <f>IFERROR(VLOOKUP(A2129,[1]Monitoramento_Base_somente_Said!$A:$J,8,FALSE),0)</f>
        <v>0</v>
      </c>
      <c r="F2129" s="13">
        <f>IFERROR(VLOOKUP(A2129,[1]Monitoramento_Base_somente_Said!$A:$J,9,FALSE),0)</f>
        <v>0</v>
      </c>
      <c r="G2129" s="13">
        <f>IFERROR(VLOOKUP(A2129,[1]Monitoramento_Base_somente_Said!$A:$J,10,FALSE),0)</f>
        <v>0</v>
      </c>
      <c r="H2129" s="13">
        <f>IFERROR(VLOOKUP(A2129,[2]Sheet1!$A:$I,4,FALSE),0)</f>
        <v>0</v>
      </c>
      <c r="I2129" s="13">
        <f>IFERROR(VLOOKUP(A2129,[2]Sheet1!$A:$I,5,FALSE),0)</f>
        <v>0</v>
      </c>
      <c r="J2129" s="13">
        <f>IFERROR(VLOOKUP(A2129,[2]Sheet1!$A:$I,6,FALSE),0)</f>
        <v>0</v>
      </c>
      <c r="K2129" s="13">
        <f>IFERROR(VLOOKUP(A2129,[2]Sheet1!$A:$I,7,FALSE),0)</f>
        <v>0</v>
      </c>
      <c r="L2129" s="13">
        <f>IFERROR(VLOOKUP(A2129,[2]Sheet1!$A:$I,8,FALSE),0)</f>
        <v>0</v>
      </c>
      <c r="M2129" s="13">
        <f>IFERROR(VLOOKUP(A2129,[2]Sheet1!$A:$I,9,FALSE),0)</f>
        <v>0</v>
      </c>
      <c r="N2129" s="13">
        <f>IFERROR(VLOOKUP(A2129,[3]Sheet1!$A:$G,2,FALSE),0)</f>
        <v>0</v>
      </c>
      <c r="O2129" s="13">
        <f>IFERROR(VLOOKUP(A2129,[3]Sheet1!$A:$G,3,FALSE),0)</f>
        <v>0</v>
      </c>
      <c r="P2129" s="13">
        <f>IFERROR(VLOOKUP(A2129,[3]Sheet1!$A:$G,4,FALSE),0)</f>
        <v>0</v>
      </c>
      <c r="Q2129" s="13">
        <f>IFERROR(VLOOKUP(A2129,[3]Sheet1!$A:$G,5,FALSE),0)</f>
        <v>0</v>
      </c>
      <c r="R2129" s="13">
        <f>IFERROR(VLOOKUP(A2129,[3]Sheet1!$A:$H,6,FALSE),0)</f>
        <v>0</v>
      </c>
      <c r="S2129" s="13">
        <f>IFERROR(VLOOKUP(A2129,[3]Sheet1!$A:$I,7,FALSE),0)</f>
        <v>0</v>
      </c>
      <c r="T2129" s="13" t="str">
        <f t="shared" si="199"/>
        <v>Não</v>
      </c>
      <c r="U2129" s="13" t="str">
        <f t="shared" si="200"/>
        <v>Não</v>
      </c>
      <c r="V2129" s="13" t="str">
        <f t="shared" si="201"/>
        <v>Não</v>
      </c>
      <c r="W2129" s="13" t="str">
        <f t="shared" si="202"/>
        <v>Não</v>
      </c>
      <c r="X2129" s="13" t="str">
        <f t="shared" si="203"/>
        <v>Não</v>
      </c>
      <c r="Y2129" s="13" t="str">
        <f t="shared" si="204"/>
        <v>Não</v>
      </c>
    </row>
    <row r="2130" spans="1:25">
      <c r="A2130" s="23">
        <v>500500</v>
      </c>
      <c r="B2130" s="13">
        <f>IFERROR(VLOOKUP(A2130,[1]Monitoramento_Base_somente_Said!$A:$J,5,FALSE),0)</f>
        <v>0</v>
      </c>
      <c r="C2130" s="13">
        <f>IFERROR(VLOOKUP(A2130,[1]Monitoramento_Base_somente_Said!$A:$J,6,FALSE),0)</f>
        <v>165483735</v>
      </c>
      <c r="D2130" s="13">
        <f>IFERROR(VLOOKUP(A2130,[1]Monitoramento_Base_somente_Said!$A:$J,7,FALSE),0)</f>
        <v>0</v>
      </c>
      <c r="E2130" s="13">
        <f>IFERROR(VLOOKUP(A2130,[1]Monitoramento_Base_somente_Said!$A:$J,8,FALSE),0)</f>
        <v>154807365</v>
      </c>
      <c r="F2130" s="13">
        <f>IFERROR(VLOOKUP(A2130,[1]Monitoramento_Base_somente_Said!$A:$J,9,FALSE),0)</f>
        <v>0</v>
      </c>
      <c r="G2130" s="13">
        <f>IFERROR(VLOOKUP(A2130,[1]Monitoramento_Base_somente_Said!$A:$J,10,FALSE),0)</f>
        <v>64058220</v>
      </c>
      <c r="H2130" s="13">
        <f>IFERROR(VLOOKUP(A2130,[2]Sheet1!$A:$I,4,FALSE),0)</f>
        <v>0</v>
      </c>
      <c r="I2130" s="13">
        <f>IFERROR(VLOOKUP(A2130,[2]Sheet1!$A:$I,5,FALSE),0)</f>
        <v>0</v>
      </c>
      <c r="J2130" s="13">
        <f>IFERROR(VLOOKUP(A2130,[2]Sheet1!$A:$I,6,FALSE),0)</f>
        <v>0</v>
      </c>
      <c r="K2130" s="13">
        <f>IFERROR(VLOOKUP(A2130,[2]Sheet1!$A:$I,7,FALSE),0)</f>
        <v>0</v>
      </c>
      <c r="L2130" s="13">
        <f>IFERROR(VLOOKUP(A2130,[2]Sheet1!$A:$I,8,FALSE),0)</f>
        <v>0</v>
      </c>
      <c r="M2130" s="13">
        <f>IFERROR(VLOOKUP(A2130,[2]Sheet1!$A:$I,9,FALSE),0)</f>
        <v>0</v>
      </c>
      <c r="N2130" s="13">
        <f>IFERROR(VLOOKUP(A2130,[3]Sheet1!$A:$G,2,FALSE),0)</f>
        <v>12893</v>
      </c>
      <c r="O2130" s="13">
        <f>IFERROR(VLOOKUP(A2130,[3]Sheet1!$A:$G,3,FALSE),0)</f>
        <v>22835307</v>
      </c>
      <c r="P2130" s="13">
        <f>IFERROR(VLOOKUP(A2130,[3]Sheet1!$A:$G,4,FALSE),0)</f>
        <v>26248</v>
      </c>
      <c r="Q2130" s="13">
        <f>IFERROR(VLOOKUP(A2130,[3]Sheet1!$A:$G,5,FALSE),0)</f>
        <v>17181138</v>
      </c>
      <c r="R2130" s="13">
        <f>IFERROR(VLOOKUP(A2130,[3]Sheet1!$A:$H,6,FALSE),0)</f>
        <v>20014</v>
      </c>
      <c r="S2130" s="13">
        <f>IFERROR(VLOOKUP(A2130,[3]Sheet1!$A:$I,7,FALSE),0)</f>
        <v>9280529</v>
      </c>
      <c r="T2130" s="13" t="str">
        <f t="shared" si="199"/>
        <v>Sim</v>
      </c>
      <c r="U2130" s="13" t="str">
        <f t="shared" si="200"/>
        <v>Sim</v>
      </c>
      <c r="V2130" s="13" t="str">
        <f t="shared" si="201"/>
        <v>Sim</v>
      </c>
      <c r="W2130" s="13" t="str">
        <f t="shared" si="202"/>
        <v>Sim</v>
      </c>
      <c r="X2130" s="13" t="str">
        <f t="shared" si="203"/>
        <v>Sim</v>
      </c>
      <c r="Y2130" s="13" t="str">
        <f t="shared" si="204"/>
        <v>Sim</v>
      </c>
    </row>
    <row r="2131" spans="1:25">
      <c r="A2131" s="9">
        <v>500510</v>
      </c>
      <c r="B2131" s="13">
        <f>IFERROR(VLOOKUP(A2131,[1]Monitoramento_Base_somente_Said!$A:$J,5,FALSE),0)</f>
        <v>0</v>
      </c>
      <c r="C2131" s="13">
        <f>IFERROR(VLOOKUP(A2131,[1]Monitoramento_Base_somente_Said!$A:$J,6,FALSE),0)</f>
        <v>0</v>
      </c>
      <c r="D2131" s="13">
        <f>IFERROR(VLOOKUP(A2131,[1]Monitoramento_Base_somente_Said!$A:$J,7,FALSE),0)</f>
        <v>0</v>
      </c>
      <c r="E2131" s="13">
        <f>IFERROR(VLOOKUP(A2131,[1]Monitoramento_Base_somente_Said!$A:$J,8,FALSE),0)</f>
        <v>0</v>
      </c>
      <c r="F2131" s="13">
        <f>IFERROR(VLOOKUP(A2131,[1]Monitoramento_Base_somente_Said!$A:$J,9,FALSE),0)</f>
        <v>0</v>
      </c>
      <c r="G2131" s="13">
        <f>IFERROR(VLOOKUP(A2131,[1]Monitoramento_Base_somente_Said!$A:$J,10,FALSE),0)</f>
        <v>0</v>
      </c>
      <c r="H2131" s="13">
        <f>IFERROR(VLOOKUP(A2131,[2]Sheet1!$A:$I,4,FALSE),0)</f>
        <v>0</v>
      </c>
      <c r="I2131" s="13">
        <f>IFERROR(VLOOKUP(A2131,[2]Sheet1!$A:$I,5,FALSE),0)</f>
        <v>0</v>
      </c>
      <c r="J2131" s="13">
        <f>IFERROR(VLOOKUP(A2131,[2]Sheet1!$A:$I,6,FALSE),0)</f>
        <v>0</v>
      </c>
      <c r="K2131" s="13">
        <f>IFERROR(VLOOKUP(A2131,[2]Sheet1!$A:$I,7,FALSE),0)</f>
        <v>0</v>
      </c>
      <c r="L2131" s="13">
        <f>IFERROR(VLOOKUP(A2131,[2]Sheet1!$A:$I,8,FALSE),0)</f>
        <v>0</v>
      </c>
      <c r="M2131" s="13">
        <f>IFERROR(VLOOKUP(A2131,[2]Sheet1!$A:$I,9,FALSE),0)</f>
        <v>0</v>
      </c>
      <c r="N2131" s="13">
        <f>IFERROR(VLOOKUP(A2131,[3]Sheet1!$A:$G,2,FALSE),0)</f>
        <v>42684</v>
      </c>
      <c r="O2131" s="13">
        <f>IFERROR(VLOOKUP(A2131,[3]Sheet1!$A:$G,3,FALSE),0)</f>
        <v>34441093</v>
      </c>
      <c r="P2131" s="13">
        <f>IFERROR(VLOOKUP(A2131,[3]Sheet1!$A:$G,4,FALSE),0)</f>
        <v>0</v>
      </c>
      <c r="Q2131" s="13">
        <f>IFERROR(VLOOKUP(A2131,[3]Sheet1!$A:$G,5,FALSE),0)</f>
        <v>32219087</v>
      </c>
      <c r="R2131" s="13">
        <f>IFERROR(VLOOKUP(A2131,[3]Sheet1!$A:$H,6,FALSE),0)</f>
        <v>0</v>
      </c>
      <c r="S2131" s="13">
        <f>IFERROR(VLOOKUP(A2131,[3]Sheet1!$A:$I,7,FALSE),0)</f>
        <v>14443039</v>
      </c>
      <c r="T2131" s="13" t="str">
        <f t="shared" si="199"/>
        <v>Sim</v>
      </c>
      <c r="U2131" s="13" t="str">
        <f t="shared" si="200"/>
        <v>Sim</v>
      </c>
      <c r="V2131" s="13" t="str">
        <f t="shared" si="201"/>
        <v>Não</v>
      </c>
      <c r="W2131" s="13" t="str">
        <f t="shared" si="202"/>
        <v>Sim</v>
      </c>
      <c r="X2131" s="13" t="str">
        <f t="shared" si="203"/>
        <v>Não</v>
      </c>
      <c r="Y2131" s="13" t="str">
        <f t="shared" si="204"/>
        <v>Sim</v>
      </c>
    </row>
    <row r="2132" spans="1:25">
      <c r="A2132" s="9">
        <v>500515</v>
      </c>
      <c r="B2132" s="13">
        <f>IFERROR(VLOOKUP(A2132,[1]Monitoramento_Base_somente_Said!$A:$J,5,FALSE),0)</f>
        <v>0</v>
      </c>
      <c r="C2132" s="13">
        <f>IFERROR(VLOOKUP(A2132,[1]Monitoramento_Base_somente_Said!$A:$J,6,FALSE),0)</f>
        <v>6265255</v>
      </c>
      <c r="D2132" s="13">
        <f>IFERROR(VLOOKUP(A2132,[1]Monitoramento_Base_somente_Said!$A:$J,7,FALSE),0)</f>
        <v>0</v>
      </c>
      <c r="E2132" s="13">
        <f>IFERROR(VLOOKUP(A2132,[1]Monitoramento_Base_somente_Said!$A:$J,8,FALSE),0)</f>
        <v>5861045</v>
      </c>
      <c r="F2132" s="13">
        <f>IFERROR(VLOOKUP(A2132,[1]Monitoramento_Base_somente_Said!$A:$J,9,FALSE),0)</f>
        <v>0</v>
      </c>
      <c r="G2132" s="13">
        <f>IFERROR(VLOOKUP(A2132,[1]Monitoramento_Base_somente_Said!$A:$J,10,FALSE),0)</f>
        <v>2425260</v>
      </c>
      <c r="H2132" s="13">
        <f>IFERROR(VLOOKUP(A2132,[2]Sheet1!$A:$I,4,FALSE),0)</f>
        <v>0</v>
      </c>
      <c r="I2132" s="13">
        <f>IFERROR(VLOOKUP(A2132,[2]Sheet1!$A:$I,5,FALSE),0)</f>
        <v>0</v>
      </c>
      <c r="J2132" s="13">
        <f>IFERROR(VLOOKUP(A2132,[2]Sheet1!$A:$I,6,FALSE),0)</f>
        <v>0</v>
      </c>
      <c r="K2132" s="13">
        <f>IFERROR(VLOOKUP(A2132,[2]Sheet1!$A:$I,7,FALSE),0)</f>
        <v>0</v>
      </c>
      <c r="L2132" s="13">
        <f>IFERROR(VLOOKUP(A2132,[2]Sheet1!$A:$I,8,FALSE),0)</f>
        <v>0</v>
      </c>
      <c r="M2132" s="13">
        <f>IFERROR(VLOOKUP(A2132,[2]Sheet1!$A:$I,9,FALSE),0)</f>
        <v>0</v>
      </c>
      <c r="N2132" s="13">
        <f>IFERROR(VLOOKUP(A2132,[3]Sheet1!$A:$G,2,FALSE),0)</f>
        <v>1317</v>
      </c>
      <c r="O2132" s="13">
        <f>IFERROR(VLOOKUP(A2132,[3]Sheet1!$A:$G,3,FALSE),0)</f>
        <v>6567228</v>
      </c>
      <c r="P2132" s="13">
        <f>IFERROR(VLOOKUP(A2132,[3]Sheet1!$A:$G,4,FALSE),0)</f>
        <v>5435</v>
      </c>
      <c r="Q2132" s="13">
        <f>IFERROR(VLOOKUP(A2132,[3]Sheet1!$A:$G,5,FALSE),0)</f>
        <v>6443514</v>
      </c>
      <c r="R2132" s="13">
        <f>IFERROR(VLOOKUP(A2132,[3]Sheet1!$A:$H,6,FALSE),0)</f>
        <v>1160</v>
      </c>
      <c r="S2132" s="13">
        <f>IFERROR(VLOOKUP(A2132,[3]Sheet1!$A:$I,7,FALSE),0)</f>
        <v>2242252</v>
      </c>
      <c r="T2132" s="13" t="str">
        <f t="shared" si="199"/>
        <v>Sim</v>
      </c>
      <c r="U2132" s="13" t="str">
        <f t="shared" si="200"/>
        <v>Sim</v>
      </c>
      <c r="V2132" s="13" t="str">
        <f t="shared" si="201"/>
        <v>Sim</v>
      </c>
      <c r="W2132" s="13" t="str">
        <f t="shared" si="202"/>
        <v>Sim</v>
      </c>
      <c r="X2132" s="13" t="str">
        <f t="shared" si="203"/>
        <v>Sim</v>
      </c>
      <c r="Y2132" s="13" t="str">
        <f t="shared" si="204"/>
        <v>Sim</v>
      </c>
    </row>
    <row r="2133" spans="1:25">
      <c r="A2133" s="9">
        <v>500520</v>
      </c>
      <c r="B2133" s="13">
        <f>IFERROR(VLOOKUP(A2133,[1]Monitoramento_Base_somente_Said!$A:$J,5,FALSE),0)</f>
        <v>0</v>
      </c>
      <c r="C2133" s="13">
        <f>IFERROR(VLOOKUP(A2133,[1]Monitoramento_Base_somente_Said!$A:$J,6,FALSE),0)</f>
        <v>0</v>
      </c>
      <c r="D2133" s="13">
        <f>IFERROR(VLOOKUP(A2133,[1]Monitoramento_Base_somente_Said!$A:$J,7,FALSE),0)</f>
        <v>0</v>
      </c>
      <c r="E2133" s="13">
        <f>IFERROR(VLOOKUP(A2133,[1]Monitoramento_Base_somente_Said!$A:$J,8,FALSE),0)</f>
        <v>0</v>
      </c>
      <c r="F2133" s="13">
        <f>IFERROR(VLOOKUP(A2133,[1]Monitoramento_Base_somente_Said!$A:$J,9,FALSE),0)</f>
        <v>0</v>
      </c>
      <c r="G2133" s="13">
        <f>IFERROR(VLOOKUP(A2133,[1]Monitoramento_Base_somente_Said!$A:$J,10,FALSE),0)</f>
        <v>0</v>
      </c>
      <c r="H2133" s="13">
        <f>IFERROR(VLOOKUP(A2133,[2]Sheet1!$A:$I,4,FALSE),0)</f>
        <v>0</v>
      </c>
      <c r="I2133" s="13">
        <f>IFERROR(VLOOKUP(A2133,[2]Sheet1!$A:$I,5,FALSE),0)</f>
        <v>0</v>
      </c>
      <c r="J2133" s="13">
        <f>IFERROR(VLOOKUP(A2133,[2]Sheet1!$A:$I,6,FALSE),0)</f>
        <v>0</v>
      </c>
      <c r="K2133" s="13">
        <f>IFERROR(VLOOKUP(A2133,[2]Sheet1!$A:$I,7,FALSE),0)</f>
        <v>0</v>
      </c>
      <c r="L2133" s="13">
        <f>IFERROR(VLOOKUP(A2133,[2]Sheet1!$A:$I,8,FALSE),0)</f>
        <v>0</v>
      </c>
      <c r="M2133" s="13">
        <f>IFERROR(VLOOKUP(A2133,[2]Sheet1!$A:$I,9,FALSE),0)</f>
        <v>0</v>
      </c>
      <c r="N2133" s="13">
        <f>IFERROR(VLOOKUP(A2133,[3]Sheet1!$A:$G,2,FALSE),0)</f>
        <v>0</v>
      </c>
      <c r="O2133" s="13">
        <f>IFERROR(VLOOKUP(A2133,[3]Sheet1!$A:$G,3,FALSE),0)</f>
        <v>0</v>
      </c>
      <c r="P2133" s="13">
        <f>IFERROR(VLOOKUP(A2133,[3]Sheet1!$A:$G,4,FALSE),0)</f>
        <v>0</v>
      </c>
      <c r="Q2133" s="13">
        <f>IFERROR(VLOOKUP(A2133,[3]Sheet1!$A:$G,5,FALSE),0)</f>
        <v>0</v>
      </c>
      <c r="R2133" s="13">
        <f>IFERROR(VLOOKUP(A2133,[3]Sheet1!$A:$H,6,FALSE),0)</f>
        <v>0</v>
      </c>
      <c r="S2133" s="13">
        <f>IFERROR(VLOOKUP(A2133,[3]Sheet1!$A:$I,7,FALSE),0)</f>
        <v>0</v>
      </c>
      <c r="T2133" s="13" t="str">
        <f t="shared" si="199"/>
        <v>Não</v>
      </c>
      <c r="U2133" s="13" t="str">
        <f t="shared" si="200"/>
        <v>Não</v>
      </c>
      <c r="V2133" s="13" t="str">
        <f t="shared" si="201"/>
        <v>Não</v>
      </c>
      <c r="W2133" s="13" t="str">
        <f t="shared" si="202"/>
        <v>Não</v>
      </c>
      <c r="X2133" s="13" t="str">
        <f t="shared" si="203"/>
        <v>Não</v>
      </c>
      <c r="Y2133" s="13" t="str">
        <f t="shared" si="204"/>
        <v>Não</v>
      </c>
    </row>
    <row r="2134" spans="1:25">
      <c r="A2134" s="9">
        <v>500525</v>
      </c>
      <c r="B2134" s="13">
        <f>IFERROR(VLOOKUP(A2134,[1]Monitoramento_Base_somente_Said!$A:$J,5,FALSE),0)</f>
        <v>11828</v>
      </c>
      <c r="C2134" s="13">
        <f>IFERROR(VLOOKUP(A2134,[1]Monitoramento_Base_somente_Said!$A:$J,6,FALSE),0)</f>
        <v>12731718</v>
      </c>
      <c r="D2134" s="13">
        <f>IFERROR(VLOOKUP(A2134,[1]Monitoramento_Base_somente_Said!$A:$J,7,FALSE),0)</f>
        <v>23380</v>
      </c>
      <c r="E2134" s="13">
        <f>IFERROR(VLOOKUP(A2134,[1]Monitoramento_Base_somente_Said!$A:$J,8,FALSE),0)</f>
        <v>12180442</v>
      </c>
      <c r="F2134" s="13">
        <f>IFERROR(VLOOKUP(A2134,[1]Monitoramento_Base_somente_Said!$A:$J,9,FALSE),0)</f>
        <v>5280</v>
      </c>
      <c r="G2134" s="13">
        <f>IFERROR(VLOOKUP(A2134,[1]Monitoramento_Base_somente_Said!$A:$J,10,FALSE),0)</f>
        <v>5223619</v>
      </c>
      <c r="H2134" s="13">
        <f>IFERROR(VLOOKUP(A2134,[2]Sheet1!$A:$I,4,FALSE),0)</f>
        <v>0</v>
      </c>
      <c r="I2134" s="13">
        <f>IFERROR(VLOOKUP(A2134,[2]Sheet1!$A:$I,5,FALSE),0)</f>
        <v>0</v>
      </c>
      <c r="J2134" s="13">
        <f>IFERROR(VLOOKUP(A2134,[2]Sheet1!$A:$I,6,FALSE),0)</f>
        <v>0</v>
      </c>
      <c r="K2134" s="13">
        <f>IFERROR(VLOOKUP(A2134,[2]Sheet1!$A:$I,7,FALSE),0)</f>
        <v>0</v>
      </c>
      <c r="L2134" s="13">
        <f>IFERROR(VLOOKUP(A2134,[2]Sheet1!$A:$I,8,FALSE),0)</f>
        <v>0</v>
      </c>
      <c r="M2134" s="13">
        <f>IFERROR(VLOOKUP(A2134,[2]Sheet1!$A:$I,9,FALSE),0)</f>
        <v>0</v>
      </c>
      <c r="N2134" s="13">
        <f>IFERROR(VLOOKUP(A2134,[3]Sheet1!$A:$G,2,FALSE),0)</f>
        <v>0</v>
      </c>
      <c r="O2134" s="13">
        <f>IFERROR(VLOOKUP(A2134,[3]Sheet1!$A:$G,3,FALSE),0)</f>
        <v>0</v>
      </c>
      <c r="P2134" s="13">
        <f>IFERROR(VLOOKUP(A2134,[3]Sheet1!$A:$G,4,FALSE),0)</f>
        <v>0</v>
      </c>
      <c r="Q2134" s="13">
        <f>IFERROR(VLOOKUP(A2134,[3]Sheet1!$A:$G,5,FALSE),0)</f>
        <v>0</v>
      </c>
      <c r="R2134" s="13">
        <f>IFERROR(VLOOKUP(A2134,[3]Sheet1!$A:$H,6,FALSE),0)</f>
        <v>0</v>
      </c>
      <c r="S2134" s="13">
        <f>IFERROR(VLOOKUP(A2134,[3]Sheet1!$A:$I,7,FALSE),0)</f>
        <v>0</v>
      </c>
      <c r="T2134" s="13" t="str">
        <f t="shared" si="199"/>
        <v>Sim</v>
      </c>
      <c r="U2134" s="13" t="str">
        <f t="shared" si="200"/>
        <v>Sim</v>
      </c>
      <c r="V2134" s="13" t="str">
        <f t="shared" si="201"/>
        <v>Sim</v>
      </c>
      <c r="W2134" s="13" t="str">
        <f t="shared" si="202"/>
        <v>Sim</v>
      </c>
      <c r="X2134" s="13" t="str">
        <f t="shared" si="203"/>
        <v>Sim</v>
      </c>
      <c r="Y2134" s="13" t="str">
        <f t="shared" si="204"/>
        <v>Sim</v>
      </c>
    </row>
    <row r="2135" spans="1:25">
      <c r="A2135" s="9">
        <v>500560</v>
      </c>
      <c r="B2135" s="13">
        <f>IFERROR(VLOOKUP(A2135,[1]Monitoramento_Base_somente_Said!$A:$J,5,FALSE),0)</f>
        <v>0</v>
      </c>
      <c r="C2135" s="13">
        <f>IFERROR(VLOOKUP(A2135,[1]Monitoramento_Base_somente_Said!$A:$J,6,FALSE),0)</f>
        <v>0</v>
      </c>
      <c r="D2135" s="13">
        <f>IFERROR(VLOOKUP(A2135,[1]Monitoramento_Base_somente_Said!$A:$J,7,FALSE),0)</f>
        <v>0</v>
      </c>
      <c r="E2135" s="13">
        <f>IFERROR(VLOOKUP(A2135,[1]Monitoramento_Base_somente_Said!$A:$J,8,FALSE),0)</f>
        <v>0</v>
      </c>
      <c r="F2135" s="13">
        <f>IFERROR(VLOOKUP(A2135,[1]Monitoramento_Base_somente_Said!$A:$J,9,FALSE),0)</f>
        <v>0</v>
      </c>
      <c r="G2135" s="13">
        <f>IFERROR(VLOOKUP(A2135,[1]Monitoramento_Base_somente_Said!$A:$J,10,FALSE),0)</f>
        <v>0</v>
      </c>
      <c r="H2135" s="13">
        <f>IFERROR(VLOOKUP(A2135,[2]Sheet1!$A:$I,4,FALSE),0)</f>
        <v>0</v>
      </c>
      <c r="I2135" s="13">
        <f>IFERROR(VLOOKUP(A2135,[2]Sheet1!$A:$I,5,FALSE),0)</f>
        <v>0</v>
      </c>
      <c r="J2135" s="13">
        <f>IFERROR(VLOOKUP(A2135,[2]Sheet1!$A:$I,6,FALSE),0)</f>
        <v>0</v>
      </c>
      <c r="K2135" s="13">
        <f>IFERROR(VLOOKUP(A2135,[2]Sheet1!$A:$I,7,FALSE),0)</f>
        <v>0</v>
      </c>
      <c r="L2135" s="13">
        <f>IFERROR(VLOOKUP(A2135,[2]Sheet1!$A:$I,8,FALSE),0)</f>
        <v>0</v>
      </c>
      <c r="M2135" s="13">
        <f>IFERROR(VLOOKUP(A2135,[2]Sheet1!$A:$I,9,FALSE),0)</f>
        <v>0</v>
      </c>
      <c r="N2135" s="13">
        <f>IFERROR(VLOOKUP(A2135,[3]Sheet1!$A:$G,2,FALSE),0)</f>
        <v>47</v>
      </c>
      <c r="O2135" s="13">
        <f>IFERROR(VLOOKUP(A2135,[3]Sheet1!$A:$G,3,FALSE),0)</f>
        <v>0</v>
      </c>
      <c r="P2135" s="13">
        <f>IFERROR(VLOOKUP(A2135,[3]Sheet1!$A:$G,4,FALSE),0)</f>
        <v>113206</v>
      </c>
      <c r="Q2135" s="13">
        <f>IFERROR(VLOOKUP(A2135,[3]Sheet1!$A:$G,5,FALSE),0)</f>
        <v>0</v>
      </c>
      <c r="R2135" s="13">
        <f>IFERROR(VLOOKUP(A2135,[3]Sheet1!$A:$H,6,FALSE),0)</f>
        <v>324</v>
      </c>
      <c r="S2135" s="13">
        <f>IFERROR(VLOOKUP(A2135,[3]Sheet1!$A:$I,7,FALSE),0)</f>
        <v>0</v>
      </c>
      <c r="T2135" s="13" t="str">
        <f t="shared" si="199"/>
        <v>Sim</v>
      </c>
      <c r="U2135" s="13" t="str">
        <f t="shared" si="200"/>
        <v>Não</v>
      </c>
      <c r="V2135" s="13" t="str">
        <f t="shared" si="201"/>
        <v>Sim</v>
      </c>
      <c r="W2135" s="13" t="str">
        <f t="shared" si="202"/>
        <v>Não</v>
      </c>
      <c r="X2135" s="13" t="str">
        <f t="shared" si="203"/>
        <v>Sim</v>
      </c>
      <c r="Y2135" s="13" t="str">
        <f t="shared" si="204"/>
        <v>Não</v>
      </c>
    </row>
    <row r="2136" spans="1:25">
      <c r="A2136" s="23">
        <v>500568</v>
      </c>
      <c r="B2136" s="13">
        <f>IFERROR(VLOOKUP(A2136,[1]Monitoramento_Base_somente_Said!$A:$J,5,FALSE),0)</f>
        <v>0</v>
      </c>
      <c r="C2136" s="13">
        <f>IFERROR(VLOOKUP(A2136,[1]Monitoramento_Base_somente_Said!$A:$J,6,FALSE),0)</f>
        <v>0</v>
      </c>
      <c r="D2136" s="13">
        <f>IFERROR(VLOOKUP(A2136,[1]Monitoramento_Base_somente_Said!$A:$J,7,FALSE),0)</f>
        <v>0</v>
      </c>
      <c r="E2136" s="13">
        <f>IFERROR(VLOOKUP(A2136,[1]Monitoramento_Base_somente_Said!$A:$J,8,FALSE),0)</f>
        <v>0</v>
      </c>
      <c r="F2136" s="13">
        <f>IFERROR(VLOOKUP(A2136,[1]Monitoramento_Base_somente_Said!$A:$J,9,FALSE),0)</f>
        <v>0</v>
      </c>
      <c r="G2136" s="13">
        <f>IFERROR(VLOOKUP(A2136,[1]Monitoramento_Base_somente_Said!$A:$J,10,FALSE),0)</f>
        <v>0</v>
      </c>
      <c r="H2136" s="13">
        <f>IFERROR(VLOOKUP(A2136,[2]Sheet1!$A:$I,4,FALSE),0)</f>
        <v>0</v>
      </c>
      <c r="I2136" s="13">
        <f>IFERROR(VLOOKUP(A2136,[2]Sheet1!$A:$I,5,FALSE),0)</f>
        <v>0</v>
      </c>
      <c r="J2136" s="13">
        <f>IFERROR(VLOOKUP(A2136,[2]Sheet1!$A:$I,6,FALSE),0)</f>
        <v>0</v>
      </c>
      <c r="K2136" s="13">
        <f>IFERROR(VLOOKUP(A2136,[2]Sheet1!$A:$I,7,FALSE),0)</f>
        <v>0</v>
      </c>
      <c r="L2136" s="13">
        <f>IFERROR(VLOOKUP(A2136,[2]Sheet1!$A:$I,8,FALSE),0)</f>
        <v>0</v>
      </c>
      <c r="M2136" s="13">
        <f>IFERROR(VLOOKUP(A2136,[2]Sheet1!$A:$I,9,FALSE),0)</f>
        <v>0</v>
      </c>
      <c r="N2136" s="13">
        <f>IFERROR(VLOOKUP(A2136,[3]Sheet1!$A:$G,2,FALSE),0)</f>
        <v>4010</v>
      </c>
      <c r="O2136" s="13">
        <f>IFERROR(VLOOKUP(A2136,[3]Sheet1!$A:$G,3,FALSE),0)</f>
        <v>23150751</v>
      </c>
      <c r="P2136" s="13">
        <f>IFERROR(VLOOKUP(A2136,[3]Sheet1!$A:$G,4,FALSE),0)</f>
        <v>25152</v>
      </c>
      <c r="Q2136" s="13">
        <f>IFERROR(VLOOKUP(A2136,[3]Sheet1!$A:$G,5,FALSE),0)</f>
        <v>17248721</v>
      </c>
      <c r="R2136" s="13">
        <f>IFERROR(VLOOKUP(A2136,[3]Sheet1!$A:$H,6,FALSE),0)</f>
        <v>616</v>
      </c>
      <c r="S2136" s="13">
        <f>IFERROR(VLOOKUP(A2136,[3]Sheet1!$A:$I,7,FALSE),0)</f>
        <v>6153140</v>
      </c>
      <c r="T2136" s="13" t="str">
        <f t="shared" si="199"/>
        <v>Sim</v>
      </c>
      <c r="U2136" s="13" t="str">
        <f t="shared" si="200"/>
        <v>Sim</v>
      </c>
      <c r="V2136" s="13" t="str">
        <f t="shared" si="201"/>
        <v>Sim</v>
      </c>
      <c r="W2136" s="13" t="str">
        <f t="shared" si="202"/>
        <v>Sim</v>
      </c>
      <c r="X2136" s="13" t="str">
        <f t="shared" si="203"/>
        <v>Sim</v>
      </c>
      <c r="Y2136" s="13" t="str">
        <f t="shared" si="204"/>
        <v>Sim</v>
      </c>
    </row>
    <row r="2137" spans="1:25">
      <c r="A2137" s="9">
        <v>500570</v>
      </c>
      <c r="B2137" s="13">
        <f>IFERROR(VLOOKUP(A2137,[1]Monitoramento_Base_somente_Said!$A:$J,5,FALSE),0)</f>
        <v>0</v>
      </c>
      <c r="C2137" s="13">
        <f>IFERROR(VLOOKUP(A2137,[1]Monitoramento_Base_somente_Said!$A:$J,6,FALSE),0)</f>
        <v>0</v>
      </c>
      <c r="D2137" s="13">
        <f>IFERROR(VLOOKUP(A2137,[1]Monitoramento_Base_somente_Said!$A:$J,7,FALSE),0)</f>
        <v>0</v>
      </c>
      <c r="E2137" s="13">
        <f>IFERROR(VLOOKUP(A2137,[1]Monitoramento_Base_somente_Said!$A:$J,8,FALSE),0)</f>
        <v>0</v>
      </c>
      <c r="F2137" s="13">
        <f>IFERROR(VLOOKUP(A2137,[1]Monitoramento_Base_somente_Said!$A:$J,9,FALSE),0)</f>
        <v>0</v>
      </c>
      <c r="G2137" s="13">
        <f>IFERROR(VLOOKUP(A2137,[1]Monitoramento_Base_somente_Said!$A:$J,10,FALSE),0)</f>
        <v>0</v>
      </c>
      <c r="H2137" s="13">
        <f>IFERROR(VLOOKUP(A2137,[2]Sheet1!$A:$I,4,FALSE),0)</f>
        <v>0</v>
      </c>
      <c r="I2137" s="13">
        <f>IFERROR(VLOOKUP(A2137,[2]Sheet1!$A:$I,5,FALSE),0)</f>
        <v>0</v>
      </c>
      <c r="J2137" s="13">
        <f>IFERROR(VLOOKUP(A2137,[2]Sheet1!$A:$I,6,FALSE),0)</f>
        <v>0</v>
      </c>
      <c r="K2137" s="13">
        <f>IFERROR(VLOOKUP(A2137,[2]Sheet1!$A:$I,7,FALSE),0)</f>
        <v>0</v>
      </c>
      <c r="L2137" s="13">
        <f>IFERROR(VLOOKUP(A2137,[2]Sheet1!$A:$I,8,FALSE),0)</f>
        <v>0</v>
      </c>
      <c r="M2137" s="13">
        <f>IFERROR(VLOOKUP(A2137,[2]Sheet1!$A:$I,9,FALSE),0)</f>
        <v>0</v>
      </c>
      <c r="N2137" s="13">
        <f>IFERROR(VLOOKUP(A2137,[3]Sheet1!$A:$G,2,FALSE),0)</f>
        <v>0</v>
      </c>
      <c r="O2137" s="13">
        <f>IFERROR(VLOOKUP(A2137,[3]Sheet1!$A:$G,3,FALSE),0)</f>
        <v>0</v>
      </c>
      <c r="P2137" s="13">
        <f>IFERROR(VLOOKUP(A2137,[3]Sheet1!$A:$G,4,FALSE),0)</f>
        <v>0</v>
      </c>
      <c r="Q2137" s="13">
        <f>IFERROR(VLOOKUP(A2137,[3]Sheet1!$A:$G,5,FALSE),0)</f>
        <v>0</v>
      </c>
      <c r="R2137" s="13">
        <f>IFERROR(VLOOKUP(A2137,[3]Sheet1!$A:$H,6,FALSE),0)</f>
        <v>0</v>
      </c>
      <c r="S2137" s="13">
        <f>IFERROR(VLOOKUP(A2137,[3]Sheet1!$A:$I,7,FALSE),0)</f>
        <v>0</v>
      </c>
      <c r="T2137" s="13" t="str">
        <f t="shared" si="199"/>
        <v>Não</v>
      </c>
      <c r="U2137" s="13" t="str">
        <f t="shared" si="200"/>
        <v>Não</v>
      </c>
      <c r="V2137" s="13" t="str">
        <f t="shared" si="201"/>
        <v>Não</v>
      </c>
      <c r="W2137" s="13" t="str">
        <f t="shared" si="202"/>
        <v>Não</v>
      </c>
      <c r="X2137" s="13" t="str">
        <f t="shared" si="203"/>
        <v>Não</v>
      </c>
      <c r="Y2137" s="13" t="str">
        <f t="shared" si="204"/>
        <v>Não</v>
      </c>
    </row>
    <row r="2138" spans="1:25">
      <c r="A2138" s="9">
        <v>500580</v>
      </c>
      <c r="B2138" s="13">
        <f>IFERROR(VLOOKUP(A2138,[1]Monitoramento_Base_somente_Said!$A:$J,5,FALSE),0)</f>
        <v>0</v>
      </c>
      <c r="C2138" s="13">
        <f>IFERROR(VLOOKUP(A2138,[1]Monitoramento_Base_somente_Said!$A:$J,6,FALSE),0)</f>
        <v>25717135</v>
      </c>
      <c r="D2138" s="13">
        <f>IFERROR(VLOOKUP(A2138,[1]Monitoramento_Base_somente_Said!$A:$J,7,FALSE),0)</f>
        <v>0</v>
      </c>
      <c r="E2138" s="13">
        <f>IFERROR(VLOOKUP(A2138,[1]Monitoramento_Base_somente_Said!$A:$J,8,FALSE),0)</f>
        <v>24057965</v>
      </c>
      <c r="F2138" s="13">
        <f>IFERROR(VLOOKUP(A2138,[1]Monitoramento_Base_somente_Said!$A:$J,9,FALSE),0)</f>
        <v>0</v>
      </c>
      <c r="G2138" s="13">
        <f>IFERROR(VLOOKUP(A2138,[1]Monitoramento_Base_somente_Said!$A:$J,10,FALSE),0)</f>
        <v>9955020</v>
      </c>
      <c r="H2138" s="13">
        <f>IFERROR(VLOOKUP(A2138,[2]Sheet1!$A:$I,4,FALSE),0)</f>
        <v>0</v>
      </c>
      <c r="I2138" s="13">
        <f>IFERROR(VLOOKUP(A2138,[2]Sheet1!$A:$I,5,FALSE),0)</f>
        <v>0</v>
      </c>
      <c r="J2138" s="13">
        <f>IFERROR(VLOOKUP(A2138,[2]Sheet1!$A:$I,6,FALSE),0)</f>
        <v>0</v>
      </c>
      <c r="K2138" s="13">
        <f>IFERROR(VLOOKUP(A2138,[2]Sheet1!$A:$I,7,FALSE),0)</f>
        <v>0</v>
      </c>
      <c r="L2138" s="13">
        <f>IFERROR(VLOOKUP(A2138,[2]Sheet1!$A:$I,8,FALSE),0)</f>
        <v>0</v>
      </c>
      <c r="M2138" s="13">
        <f>IFERROR(VLOOKUP(A2138,[2]Sheet1!$A:$I,9,FALSE),0)</f>
        <v>0</v>
      </c>
      <c r="N2138" s="13">
        <f>IFERROR(VLOOKUP(A2138,[3]Sheet1!$A:$G,2,FALSE),0)</f>
        <v>35790</v>
      </c>
      <c r="O2138" s="13">
        <f>IFERROR(VLOOKUP(A2138,[3]Sheet1!$A:$G,3,FALSE),0)</f>
        <v>34268054</v>
      </c>
      <c r="P2138" s="13">
        <f>IFERROR(VLOOKUP(A2138,[3]Sheet1!$A:$G,4,FALSE),0)</f>
        <v>30909</v>
      </c>
      <c r="Q2138" s="13">
        <f>IFERROR(VLOOKUP(A2138,[3]Sheet1!$A:$G,5,FALSE),0)</f>
        <v>24597245</v>
      </c>
      <c r="R2138" s="13">
        <f>IFERROR(VLOOKUP(A2138,[3]Sheet1!$A:$H,6,FALSE),0)</f>
        <v>22003</v>
      </c>
      <c r="S2138" s="13">
        <f>IFERROR(VLOOKUP(A2138,[3]Sheet1!$A:$I,7,FALSE),0)</f>
        <v>12194709</v>
      </c>
      <c r="T2138" s="13" t="str">
        <f t="shared" si="199"/>
        <v>Sim</v>
      </c>
      <c r="U2138" s="13" t="str">
        <f t="shared" si="200"/>
        <v>Sim</v>
      </c>
      <c r="V2138" s="13" t="str">
        <f t="shared" si="201"/>
        <v>Sim</v>
      </c>
      <c r="W2138" s="13" t="str">
        <f t="shared" si="202"/>
        <v>Sim</v>
      </c>
      <c r="X2138" s="13" t="str">
        <f t="shared" si="203"/>
        <v>Sim</v>
      </c>
      <c r="Y2138" s="13" t="str">
        <f t="shared" si="204"/>
        <v>Sim</v>
      </c>
    </row>
    <row r="2139" spans="1:25">
      <c r="A2139" s="9">
        <v>500600</v>
      </c>
      <c r="B2139" s="13">
        <f>IFERROR(VLOOKUP(A2139,[1]Monitoramento_Base_somente_Said!$A:$J,5,FALSE),0)</f>
        <v>0</v>
      </c>
      <c r="C2139" s="13">
        <f>IFERROR(VLOOKUP(A2139,[1]Monitoramento_Base_somente_Said!$A:$J,6,FALSE),0)</f>
        <v>0</v>
      </c>
      <c r="D2139" s="13">
        <f>IFERROR(VLOOKUP(A2139,[1]Monitoramento_Base_somente_Said!$A:$J,7,FALSE),0)</f>
        <v>0</v>
      </c>
      <c r="E2139" s="13">
        <f>IFERROR(VLOOKUP(A2139,[1]Monitoramento_Base_somente_Said!$A:$J,8,FALSE),0)</f>
        <v>0</v>
      </c>
      <c r="F2139" s="13">
        <f>IFERROR(VLOOKUP(A2139,[1]Monitoramento_Base_somente_Said!$A:$J,9,FALSE),0)</f>
        <v>0</v>
      </c>
      <c r="G2139" s="13">
        <f>IFERROR(VLOOKUP(A2139,[1]Monitoramento_Base_somente_Said!$A:$J,10,FALSE),0)</f>
        <v>0</v>
      </c>
      <c r="H2139" s="13">
        <f>IFERROR(VLOOKUP(A2139,[2]Sheet1!$A:$I,4,FALSE),0)</f>
        <v>0</v>
      </c>
      <c r="I2139" s="13">
        <f>IFERROR(VLOOKUP(A2139,[2]Sheet1!$A:$I,5,FALSE),0)</f>
        <v>0</v>
      </c>
      <c r="J2139" s="13">
        <f>IFERROR(VLOOKUP(A2139,[2]Sheet1!$A:$I,6,FALSE),0)</f>
        <v>0</v>
      </c>
      <c r="K2139" s="13">
        <f>IFERROR(VLOOKUP(A2139,[2]Sheet1!$A:$I,7,FALSE),0)</f>
        <v>0</v>
      </c>
      <c r="L2139" s="13">
        <f>IFERROR(VLOOKUP(A2139,[2]Sheet1!$A:$I,8,FALSE),0)</f>
        <v>0</v>
      </c>
      <c r="M2139" s="13">
        <f>IFERROR(VLOOKUP(A2139,[2]Sheet1!$A:$I,9,FALSE),0)</f>
        <v>0</v>
      </c>
      <c r="N2139" s="13">
        <f>IFERROR(VLOOKUP(A2139,[3]Sheet1!$A:$G,2,FALSE),0)</f>
        <v>58383</v>
      </c>
      <c r="O2139" s="13">
        <f>IFERROR(VLOOKUP(A2139,[3]Sheet1!$A:$G,3,FALSE),0)</f>
        <v>36111145</v>
      </c>
      <c r="P2139" s="13">
        <f>IFERROR(VLOOKUP(A2139,[3]Sheet1!$A:$G,4,FALSE),0)</f>
        <v>94540</v>
      </c>
      <c r="Q2139" s="13">
        <f>IFERROR(VLOOKUP(A2139,[3]Sheet1!$A:$G,5,FALSE),0)</f>
        <v>37712044</v>
      </c>
      <c r="R2139" s="13">
        <f>IFERROR(VLOOKUP(A2139,[3]Sheet1!$A:$H,6,FALSE),0)</f>
        <v>11608</v>
      </c>
      <c r="S2139" s="13">
        <f>IFERROR(VLOOKUP(A2139,[3]Sheet1!$A:$I,7,FALSE),0)</f>
        <v>16584188</v>
      </c>
      <c r="T2139" s="13" t="str">
        <f t="shared" si="199"/>
        <v>Sim</v>
      </c>
      <c r="U2139" s="13" t="str">
        <f t="shared" si="200"/>
        <v>Sim</v>
      </c>
      <c r="V2139" s="13" t="str">
        <f t="shared" si="201"/>
        <v>Sim</v>
      </c>
      <c r="W2139" s="13" t="str">
        <f t="shared" si="202"/>
        <v>Sim</v>
      </c>
      <c r="X2139" s="13" t="str">
        <f t="shared" si="203"/>
        <v>Sim</v>
      </c>
      <c r="Y2139" s="13" t="str">
        <f t="shared" si="204"/>
        <v>Sim</v>
      </c>
    </row>
    <row r="2140" spans="1:25">
      <c r="A2140" s="9">
        <v>500620</v>
      </c>
      <c r="B2140" s="13">
        <f>IFERROR(VLOOKUP(A2140,[1]Monitoramento_Base_somente_Said!$A:$J,5,FALSE),0)</f>
        <v>0</v>
      </c>
      <c r="C2140" s="13">
        <f>IFERROR(VLOOKUP(A2140,[1]Monitoramento_Base_somente_Said!$A:$J,6,FALSE),0)</f>
        <v>24180</v>
      </c>
      <c r="D2140" s="13">
        <f>IFERROR(VLOOKUP(A2140,[1]Monitoramento_Base_somente_Said!$A:$J,7,FALSE),0)</f>
        <v>0</v>
      </c>
      <c r="E2140" s="13">
        <f>IFERROR(VLOOKUP(A2140,[1]Monitoramento_Base_somente_Said!$A:$J,8,FALSE),0)</f>
        <v>22620</v>
      </c>
      <c r="F2140" s="13">
        <f>IFERROR(VLOOKUP(A2140,[1]Monitoramento_Base_somente_Said!$A:$J,9,FALSE),0)</f>
        <v>0</v>
      </c>
      <c r="G2140" s="13">
        <f>IFERROR(VLOOKUP(A2140,[1]Monitoramento_Base_somente_Said!$A:$J,10,FALSE),0)</f>
        <v>9360</v>
      </c>
      <c r="H2140" s="13">
        <f>IFERROR(VLOOKUP(A2140,[2]Sheet1!$A:$I,4,FALSE),0)</f>
        <v>0</v>
      </c>
      <c r="I2140" s="13">
        <f>IFERROR(VLOOKUP(A2140,[2]Sheet1!$A:$I,5,FALSE),0)</f>
        <v>0</v>
      </c>
      <c r="J2140" s="13">
        <f>IFERROR(VLOOKUP(A2140,[2]Sheet1!$A:$I,6,FALSE),0)</f>
        <v>0</v>
      </c>
      <c r="K2140" s="13">
        <f>IFERROR(VLOOKUP(A2140,[2]Sheet1!$A:$I,7,FALSE),0)</f>
        <v>0</v>
      </c>
      <c r="L2140" s="13">
        <f>IFERROR(VLOOKUP(A2140,[2]Sheet1!$A:$I,8,FALSE),0)</f>
        <v>0</v>
      </c>
      <c r="M2140" s="13">
        <f>IFERROR(VLOOKUP(A2140,[2]Sheet1!$A:$I,9,FALSE),0)</f>
        <v>0</v>
      </c>
      <c r="N2140" s="13">
        <f>IFERROR(VLOOKUP(A2140,[3]Sheet1!$A:$G,2,FALSE),0)</f>
        <v>106052</v>
      </c>
      <c r="O2140" s="13">
        <f>IFERROR(VLOOKUP(A2140,[3]Sheet1!$A:$G,3,FALSE),0)</f>
        <v>91548562</v>
      </c>
      <c r="P2140" s="13">
        <f>IFERROR(VLOOKUP(A2140,[3]Sheet1!$A:$G,4,FALSE),0)</f>
        <v>48121</v>
      </c>
      <c r="Q2140" s="13">
        <f>IFERROR(VLOOKUP(A2140,[3]Sheet1!$A:$G,5,FALSE),0)</f>
        <v>76209734</v>
      </c>
      <c r="R2140" s="13">
        <f>IFERROR(VLOOKUP(A2140,[3]Sheet1!$A:$H,6,FALSE),0)</f>
        <v>32538</v>
      </c>
      <c r="S2140" s="13">
        <f>IFERROR(VLOOKUP(A2140,[3]Sheet1!$A:$I,7,FALSE),0)</f>
        <v>34711084</v>
      </c>
      <c r="T2140" s="13" t="str">
        <f t="shared" si="199"/>
        <v>Sim</v>
      </c>
      <c r="U2140" s="13" t="str">
        <f t="shared" si="200"/>
        <v>Sim</v>
      </c>
      <c r="V2140" s="13" t="str">
        <f t="shared" si="201"/>
        <v>Sim</v>
      </c>
      <c r="W2140" s="13" t="str">
        <f t="shared" si="202"/>
        <v>Sim</v>
      </c>
      <c r="X2140" s="13" t="str">
        <f t="shared" si="203"/>
        <v>Sim</v>
      </c>
      <c r="Y2140" s="13" t="str">
        <f t="shared" si="204"/>
        <v>Sim</v>
      </c>
    </row>
    <row r="2141" spans="1:25">
      <c r="A2141" s="23">
        <v>500625</v>
      </c>
      <c r="B2141" s="13">
        <f>IFERROR(VLOOKUP(A2141,[1]Monitoramento_Base_somente_Said!$A:$J,5,FALSE),0)</f>
        <v>0</v>
      </c>
      <c r="C2141" s="13">
        <f>IFERROR(VLOOKUP(A2141,[1]Monitoramento_Base_somente_Said!$A:$J,6,FALSE),0)</f>
        <v>0</v>
      </c>
      <c r="D2141" s="13">
        <f>IFERROR(VLOOKUP(A2141,[1]Monitoramento_Base_somente_Said!$A:$J,7,FALSE),0)</f>
        <v>0</v>
      </c>
      <c r="E2141" s="13">
        <f>IFERROR(VLOOKUP(A2141,[1]Monitoramento_Base_somente_Said!$A:$J,8,FALSE),0)</f>
        <v>0</v>
      </c>
      <c r="F2141" s="13">
        <f>IFERROR(VLOOKUP(A2141,[1]Monitoramento_Base_somente_Said!$A:$J,9,FALSE),0)</f>
        <v>0</v>
      </c>
      <c r="G2141" s="13">
        <f>IFERROR(VLOOKUP(A2141,[1]Monitoramento_Base_somente_Said!$A:$J,10,FALSE),0)</f>
        <v>0</v>
      </c>
      <c r="H2141" s="13">
        <f>IFERROR(VLOOKUP(A2141,[2]Sheet1!$A:$I,4,FALSE),0)</f>
        <v>0</v>
      </c>
      <c r="I2141" s="13">
        <f>IFERROR(VLOOKUP(A2141,[2]Sheet1!$A:$I,5,FALSE),0)</f>
        <v>0</v>
      </c>
      <c r="J2141" s="13">
        <f>IFERROR(VLOOKUP(A2141,[2]Sheet1!$A:$I,6,FALSE),0)</f>
        <v>0</v>
      </c>
      <c r="K2141" s="13">
        <f>IFERROR(VLOOKUP(A2141,[2]Sheet1!$A:$I,7,FALSE),0)</f>
        <v>0</v>
      </c>
      <c r="L2141" s="13">
        <f>IFERROR(VLOOKUP(A2141,[2]Sheet1!$A:$I,8,FALSE),0)</f>
        <v>0</v>
      </c>
      <c r="M2141" s="13">
        <f>IFERROR(VLOOKUP(A2141,[2]Sheet1!$A:$I,9,FALSE),0)</f>
        <v>0</v>
      </c>
      <c r="N2141" s="13">
        <f>IFERROR(VLOOKUP(A2141,[3]Sheet1!$A:$G,2,FALSE),0)</f>
        <v>0</v>
      </c>
      <c r="O2141" s="13">
        <f>IFERROR(VLOOKUP(A2141,[3]Sheet1!$A:$G,3,FALSE),0)</f>
        <v>0</v>
      </c>
      <c r="P2141" s="13">
        <f>IFERROR(VLOOKUP(A2141,[3]Sheet1!$A:$G,4,FALSE),0)</f>
        <v>0</v>
      </c>
      <c r="Q2141" s="13">
        <f>IFERROR(VLOOKUP(A2141,[3]Sheet1!$A:$G,5,FALSE),0)</f>
        <v>0</v>
      </c>
      <c r="R2141" s="13">
        <f>IFERROR(VLOOKUP(A2141,[3]Sheet1!$A:$H,6,FALSE),0)</f>
        <v>0</v>
      </c>
      <c r="S2141" s="13">
        <f>IFERROR(VLOOKUP(A2141,[3]Sheet1!$A:$I,7,FALSE),0)</f>
        <v>0</v>
      </c>
      <c r="T2141" s="13" t="str">
        <f t="shared" si="199"/>
        <v>Não</v>
      </c>
      <c r="U2141" s="13" t="str">
        <f t="shared" si="200"/>
        <v>Não</v>
      </c>
      <c r="V2141" s="13" t="str">
        <f t="shared" si="201"/>
        <v>Não</v>
      </c>
      <c r="W2141" s="13" t="str">
        <f t="shared" si="202"/>
        <v>Não</v>
      </c>
      <c r="X2141" s="13" t="str">
        <f t="shared" si="203"/>
        <v>Não</v>
      </c>
      <c r="Y2141" s="13" t="str">
        <f t="shared" si="204"/>
        <v>Não</v>
      </c>
    </row>
    <row r="2142" spans="1:25">
      <c r="A2142" s="9">
        <v>500627</v>
      </c>
      <c r="B2142" s="13">
        <f>IFERROR(VLOOKUP(A2142,[1]Monitoramento_Base_somente_Said!$A:$J,5,FALSE),0)</f>
        <v>0</v>
      </c>
      <c r="C2142" s="13">
        <f>IFERROR(VLOOKUP(A2142,[1]Monitoramento_Base_somente_Said!$A:$J,6,FALSE),0)</f>
        <v>0</v>
      </c>
      <c r="D2142" s="13">
        <f>IFERROR(VLOOKUP(A2142,[1]Monitoramento_Base_somente_Said!$A:$J,7,FALSE),0)</f>
        <v>0</v>
      </c>
      <c r="E2142" s="13">
        <f>IFERROR(VLOOKUP(A2142,[1]Monitoramento_Base_somente_Said!$A:$J,8,FALSE),0)</f>
        <v>0</v>
      </c>
      <c r="F2142" s="13">
        <f>IFERROR(VLOOKUP(A2142,[1]Monitoramento_Base_somente_Said!$A:$J,9,FALSE),0)</f>
        <v>0</v>
      </c>
      <c r="G2142" s="13">
        <f>IFERROR(VLOOKUP(A2142,[1]Monitoramento_Base_somente_Said!$A:$J,10,FALSE),0)</f>
        <v>0</v>
      </c>
      <c r="H2142" s="13">
        <f>IFERROR(VLOOKUP(A2142,[2]Sheet1!$A:$I,4,FALSE),0)</f>
        <v>0</v>
      </c>
      <c r="I2142" s="13">
        <f>IFERROR(VLOOKUP(A2142,[2]Sheet1!$A:$I,5,FALSE),0)</f>
        <v>0</v>
      </c>
      <c r="J2142" s="13">
        <f>IFERROR(VLOOKUP(A2142,[2]Sheet1!$A:$I,6,FALSE),0)</f>
        <v>0</v>
      </c>
      <c r="K2142" s="13">
        <f>IFERROR(VLOOKUP(A2142,[2]Sheet1!$A:$I,7,FALSE),0)</f>
        <v>0</v>
      </c>
      <c r="L2142" s="13">
        <f>IFERROR(VLOOKUP(A2142,[2]Sheet1!$A:$I,8,FALSE),0)</f>
        <v>0</v>
      </c>
      <c r="M2142" s="13">
        <f>IFERROR(VLOOKUP(A2142,[2]Sheet1!$A:$I,9,FALSE),0)</f>
        <v>0</v>
      </c>
      <c r="N2142" s="13">
        <f>IFERROR(VLOOKUP(A2142,[3]Sheet1!$A:$G,2,FALSE),0)</f>
        <v>41385</v>
      </c>
      <c r="O2142" s="13">
        <f>IFERROR(VLOOKUP(A2142,[3]Sheet1!$A:$G,3,FALSE),0)</f>
        <v>0</v>
      </c>
      <c r="P2142" s="13">
        <f>IFERROR(VLOOKUP(A2142,[3]Sheet1!$A:$G,4,FALSE),0)</f>
        <v>22212</v>
      </c>
      <c r="Q2142" s="13">
        <f>IFERROR(VLOOKUP(A2142,[3]Sheet1!$A:$G,5,FALSE),0)</f>
        <v>0</v>
      </c>
      <c r="R2142" s="13">
        <f>IFERROR(VLOOKUP(A2142,[3]Sheet1!$A:$H,6,FALSE),0)</f>
        <v>27464</v>
      </c>
      <c r="S2142" s="13">
        <f>IFERROR(VLOOKUP(A2142,[3]Sheet1!$A:$I,7,FALSE),0)</f>
        <v>0</v>
      </c>
      <c r="T2142" s="13" t="str">
        <f t="shared" si="199"/>
        <v>Sim</v>
      </c>
      <c r="U2142" s="13" t="str">
        <f t="shared" si="200"/>
        <v>Não</v>
      </c>
      <c r="V2142" s="13" t="str">
        <f t="shared" si="201"/>
        <v>Sim</v>
      </c>
      <c r="W2142" s="13" t="str">
        <f t="shared" si="202"/>
        <v>Não</v>
      </c>
      <c r="X2142" s="13" t="str">
        <f t="shared" si="203"/>
        <v>Sim</v>
      </c>
      <c r="Y2142" s="13" t="str">
        <f t="shared" si="204"/>
        <v>Não</v>
      </c>
    </row>
    <row r="2143" spans="1:25">
      <c r="A2143" s="9">
        <v>500630</v>
      </c>
      <c r="B2143" s="13">
        <f>IFERROR(VLOOKUP(A2143,[1]Monitoramento_Base_somente_Said!$A:$J,5,FALSE),0)</f>
        <v>0</v>
      </c>
      <c r="C2143" s="13">
        <f>IFERROR(VLOOKUP(A2143,[1]Monitoramento_Base_somente_Said!$A:$J,6,FALSE),0)</f>
        <v>0</v>
      </c>
      <c r="D2143" s="13">
        <f>IFERROR(VLOOKUP(A2143,[1]Monitoramento_Base_somente_Said!$A:$J,7,FALSE),0)</f>
        <v>0</v>
      </c>
      <c r="E2143" s="13">
        <f>IFERROR(VLOOKUP(A2143,[1]Monitoramento_Base_somente_Said!$A:$J,8,FALSE),0)</f>
        <v>0</v>
      </c>
      <c r="F2143" s="13">
        <f>IFERROR(VLOOKUP(A2143,[1]Monitoramento_Base_somente_Said!$A:$J,9,FALSE),0)</f>
        <v>0</v>
      </c>
      <c r="G2143" s="13">
        <f>IFERROR(VLOOKUP(A2143,[1]Monitoramento_Base_somente_Said!$A:$J,10,FALSE),0)</f>
        <v>0</v>
      </c>
      <c r="H2143" s="13">
        <f>IFERROR(VLOOKUP(A2143,[2]Sheet1!$A:$I,4,FALSE),0)</f>
        <v>0</v>
      </c>
      <c r="I2143" s="13">
        <f>IFERROR(VLOOKUP(A2143,[2]Sheet1!$A:$I,5,FALSE),0)</f>
        <v>0</v>
      </c>
      <c r="J2143" s="13">
        <f>IFERROR(VLOOKUP(A2143,[2]Sheet1!$A:$I,6,FALSE),0)</f>
        <v>0</v>
      </c>
      <c r="K2143" s="13">
        <f>IFERROR(VLOOKUP(A2143,[2]Sheet1!$A:$I,7,FALSE),0)</f>
        <v>0</v>
      </c>
      <c r="L2143" s="13">
        <f>IFERROR(VLOOKUP(A2143,[2]Sheet1!$A:$I,8,FALSE),0)</f>
        <v>0</v>
      </c>
      <c r="M2143" s="13">
        <f>IFERROR(VLOOKUP(A2143,[2]Sheet1!$A:$I,9,FALSE),0)</f>
        <v>0</v>
      </c>
      <c r="N2143" s="13">
        <f>IFERROR(VLOOKUP(A2143,[3]Sheet1!$A:$G,2,FALSE),0)</f>
        <v>0</v>
      </c>
      <c r="O2143" s="13">
        <f>IFERROR(VLOOKUP(A2143,[3]Sheet1!$A:$G,3,FALSE),0)</f>
        <v>0</v>
      </c>
      <c r="P2143" s="13">
        <f>IFERROR(VLOOKUP(A2143,[3]Sheet1!$A:$G,4,FALSE),0)</f>
        <v>0</v>
      </c>
      <c r="Q2143" s="13">
        <f>IFERROR(VLOOKUP(A2143,[3]Sheet1!$A:$G,5,FALSE),0)</f>
        <v>0</v>
      </c>
      <c r="R2143" s="13">
        <f>IFERROR(VLOOKUP(A2143,[3]Sheet1!$A:$H,6,FALSE),0)</f>
        <v>0</v>
      </c>
      <c r="S2143" s="13">
        <f>IFERROR(VLOOKUP(A2143,[3]Sheet1!$A:$I,7,FALSE),0)</f>
        <v>0</v>
      </c>
      <c r="T2143" s="13" t="str">
        <f t="shared" si="199"/>
        <v>Não</v>
      </c>
      <c r="U2143" s="13" t="str">
        <f t="shared" si="200"/>
        <v>Não</v>
      </c>
      <c r="V2143" s="13" t="str">
        <f t="shared" si="201"/>
        <v>Não</v>
      </c>
      <c r="W2143" s="13" t="str">
        <f t="shared" si="202"/>
        <v>Não</v>
      </c>
      <c r="X2143" s="13" t="str">
        <f t="shared" si="203"/>
        <v>Não</v>
      </c>
      <c r="Y2143" s="13" t="str">
        <f t="shared" si="204"/>
        <v>Não</v>
      </c>
    </row>
    <row r="2144" spans="1:25">
      <c r="A2144" s="9">
        <v>500635</v>
      </c>
      <c r="B2144" s="13">
        <f>IFERROR(VLOOKUP(A2144,[1]Monitoramento_Base_somente_Said!$A:$J,5,FALSE),0)</f>
        <v>0</v>
      </c>
      <c r="C2144" s="13">
        <f>IFERROR(VLOOKUP(A2144,[1]Monitoramento_Base_somente_Said!$A:$J,6,FALSE),0)</f>
        <v>0</v>
      </c>
      <c r="D2144" s="13">
        <f>IFERROR(VLOOKUP(A2144,[1]Monitoramento_Base_somente_Said!$A:$J,7,FALSE),0)</f>
        <v>0</v>
      </c>
      <c r="E2144" s="13">
        <f>IFERROR(VLOOKUP(A2144,[1]Monitoramento_Base_somente_Said!$A:$J,8,FALSE),0)</f>
        <v>0</v>
      </c>
      <c r="F2144" s="13">
        <f>IFERROR(VLOOKUP(A2144,[1]Monitoramento_Base_somente_Said!$A:$J,9,FALSE),0)</f>
        <v>0</v>
      </c>
      <c r="G2144" s="13">
        <f>IFERROR(VLOOKUP(A2144,[1]Monitoramento_Base_somente_Said!$A:$J,10,FALSE),0)</f>
        <v>0</v>
      </c>
      <c r="H2144" s="13">
        <f>IFERROR(VLOOKUP(A2144,[2]Sheet1!$A:$I,4,FALSE),0)</f>
        <v>0</v>
      </c>
      <c r="I2144" s="13">
        <f>IFERROR(VLOOKUP(A2144,[2]Sheet1!$A:$I,5,FALSE),0)</f>
        <v>0</v>
      </c>
      <c r="J2144" s="13">
        <f>IFERROR(VLOOKUP(A2144,[2]Sheet1!$A:$I,6,FALSE),0)</f>
        <v>0</v>
      </c>
      <c r="K2144" s="13">
        <f>IFERROR(VLOOKUP(A2144,[2]Sheet1!$A:$I,7,FALSE),0)</f>
        <v>0</v>
      </c>
      <c r="L2144" s="13">
        <f>IFERROR(VLOOKUP(A2144,[2]Sheet1!$A:$I,8,FALSE),0)</f>
        <v>0</v>
      </c>
      <c r="M2144" s="13">
        <f>IFERROR(VLOOKUP(A2144,[2]Sheet1!$A:$I,9,FALSE),0)</f>
        <v>0</v>
      </c>
      <c r="N2144" s="13">
        <f>IFERROR(VLOOKUP(A2144,[3]Sheet1!$A:$G,2,FALSE),0)</f>
        <v>3005</v>
      </c>
      <c r="O2144" s="13">
        <f>IFERROR(VLOOKUP(A2144,[3]Sheet1!$A:$G,3,FALSE),0)</f>
        <v>6944736</v>
      </c>
      <c r="P2144" s="13">
        <f>IFERROR(VLOOKUP(A2144,[3]Sheet1!$A:$G,4,FALSE),0)</f>
        <v>2312</v>
      </c>
      <c r="Q2144" s="13">
        <f>IFERROR(VLOOKUP(A2144,[3]Sheet1!$A:$G,5,FALSE),0)</f>
        <v>5929018</v>
      </c>
      <c r="R2144" s="13">
        <f>IFERROR(VLOOKUP(A2144,[3]Sheet1!$A:$H,6,FALSE),0)</f>
        <v>5879</v>
      </c>
      <c r="S2144" s="13">
        <f>IFERROR(VLOOKUP(A2144,[3]Sheet1!$A:$I,7,FALSE),0)</f>
        <v>1984559</v>
      </c>
      <c r="T2144" s="13" t="str">
        <f t="shared" si="199"/>
        <v>Sim</v>
      </c>
      <c r="U2144" s="13" t="str">
        <f t="shared" si="200"/>
        <v>Sim</v>
      </c>
      <c r="V2144" s="13" t="str">
        <f t="shared" si="201"/>
        <v>Sim</v>
      </c>
      <c r="W2144" s="13" t="str">
        <f t="shared" si="202"/>
        <v>Sim</v>
      </c>
      <c r="X2144" s="13" t="str">
        <f t="shared" si="203"/>
        <v>Sim</v>
      </c>
      <c r="Y2144" s="13" t="str">
        <f t="shared" si="204"/>
        <v>Sim</v>
      </c>
    </row>
    <row r="2145" spans="1:25">
      <c r="A2145" s="9">
        <v>500640</v>
      </c>
      <c r="B2145" s="13">
        <f>IFERROR(VLOOKUP(A2145,[1]Monitoramento_Base_somente_Said!$A:$J,5,FALSE),0)</f>
        <v>0</v>
      </c>
      <c r="C2145" s="13">
        <f>IFERROR(VLOOKUP(A2145,[1]Monitoramento_Base_somente_Said!$A:$J,6,FALSE),0)</f>
        <v>926621</v>
      </c>
      <c r="D2145" s="13">
        <f>IFERROR(VLOOKUP(A2145,[1]Monitoramento_Base_somente_Said!$A:$J,7,FALSE),0)</f>
        <v>0</v>
      </c>
      <c r="E2145" s="13">
        <f>IFERROR(VLOOKUP(A2145,[1]Monitoramento_Base_somente_Said!$A:$J,8,FALSE),0)</f>
        <v>866839</v>
      </c>
      <c r="F2145" s="13">
        <f>IFERROR(VLOOKUP(A2145,[1]Monitoramento_Base_somente_Said!$A:$J,9,FALSE),0)</f>
        <v>0</v>
      </c>
      <c r="G2145" s="13">
        <f>IFERROR(VLOOKUP(A2145,[1]Monitoramento_Base_somente_Said!$A:$J,10,FALSE),0)</f>
        <v>358692</v>
      </c>
      <c r="H2145" s="13">
        <f>IFERROR(VLOOKUP(A2145,[2]Sheet1!$A:$I,4,FALSE),0)</f>
        <v>0</v>
      </c>
      <c r="I2145" s="13">
        <f>IFERROR(VLOOKUP(A2145,[2]Sheet1!$A:$I,5,FALSE),0)</f>
        <v>0</v>
      </c>
      <c r="J2145" s="13">
        <f>IFERROR(VLOOKUP(A2145,[2]Sheet1!$A:$I,6,FALSE),0)</f>
        <v>0</v>
      </c>
      <c r="K2145" s="13">
        <f>IFERROR(VLOOKUP(A2145,[2]Sheet1!$A:$I,7,FALSE),0)</f>
        <v>0</v>
      </c>
      <c r="L2145" s="13">
        <f>IFERROR(VLOOKUP(A2145,[2]Sheet1!$A:$I,8,FALSE),0)</f>
        <v>0</v>
      </c>
      <c r="M2145" s="13">
        <f>IFERROR(VLOOKUP(A2145,[2]Sheet1!$A:$I,9,FALSE),0)</f>
        <v>0</v>
      </c>
      <c r="N2145" s="13">
        <f>IFERROR(VLOOKUP(A2145,[3]Sheet1!$A:$G,2,FALSE),0)</f>
        <v>0</v>
      </c>
      <c r="O2145" s="13">
        <f>IFERROR(VLOOKUP(A2145,[3]Sheet1!$A:$G,3,FALSE),0)</f>
        <v>0</v>
      </c>
      <c r="P2145" s="13">
        <f>IFERROR(VLOOKUP(A2145,[3]Sheet1!$A:$G,4,FALSE),0)</f>
        <v>0</v>
      </c>
      <c r="Q2145" s="13">
        <f>IFERROR(VLOOKUP(A2145,[3]Sheet1!$A:$G,5,FALSE),0)</f>
        <v>0</v>
      </c>
      <c r="R2145" s="13">
        <f>IFERROR(VLOOKUP(A2145,[3]Sheet1!$A:$H,6,FALSE),0)</f>
        <v>0</v>
      </c>
      <c r="S2145" s="13">
        <f>IFERROR(VLOOKUP(A2145,[3]Sheet1!$A:$I,7,FALSE),0)</f>
        <v>0</v>
      </c>
      <c r="T2145" s="13" t="str">
        <f t="shared" si="199"/>
        <v>Não</v>
      </c>
      <c r="U2145" s="13" t="str">
        <f t="shared" si="200"/>
        <v>Sim</v>
      </c>
      <c r="V2145" s="13" t="str">
        <f t="shared" si="201"/>
        <v>Não</v>
      </c>
      <c r="W2145" s="13" t="str">
        <f t="shared" si="202"/>
        <v>Sim</v>
      </c>
      <c r="X2145" s="13" t="str">
        <f t="shared" si="203"/>
        <v>Não</v>
      </c>
      <c r="Y2145" s="13" t="str">
        <f t="shared" si="204"/>
        <v>Sim</v>
      </c>
    </row>
    <row r="2146" spans="1:25">
      <c r="A2146" s="9">
        <v>500660</v>
      </c>
      <c r="B2146" s="13">
        <f>IFERROR(VLOOKUP(A2146,[1]Monitoramento_Base_somente_Said!$A:$J,5,FALSE),0)</f>
        <v>0</v>
      </c>
      <c r="C2146" s="13">
        <f>IFERROR(VLOOKUP(A2146,[1]Monitoramento_Base_somente_Said!$A:$J,6,FALSE),0)</f>
        <v>226381995</v>
      </c>
      <c r="D2146" s="13">
        <f>IFERROR(VLOOKUP(A2146,[1]Monitoramento_Base_somente_Said!$A:$J,7,FALSE),0)</f>
        <v>0</v>
      </c>
      <c r="E2146" s="13">
        <f>IFERROR(VLOOKUP(A2146,[1]Monitoramento_Base_somente_Said!$A:$J,8,FALSE),0)</f>
        <v>211776705</v>
      </c>
      <c r="F2146" s="13">
        <f>IFERROR(VLOOKUP(A2146,[1]Monitoramento_Base_somente_Said!$A:$J,9,FALSE),0)</f>
        <v>0</v>
      </c>
      <c r="G2146" s="13">
        <f>IFERROR(VLOOKUP(A2146,[1]Monitoramento_Base_somente_Said!$A:$J,10,FALSE),0)</f>
        <v>87631740</v>
      </c>
      <c r="H2146" s="13">
        <f>IFERROR(VLOOKUP(A2146,[2]Sheet1!$A:$I,4,FALSE),0)</f>
        <v>0</v>
      </c>
      <c r="I2146" s="13">
        <f>IFERROR(VLOOKUP(A2146,[2]Sheet1!$A:$I,5,FALSE),0)</f>
        <v>0</v>
      </c>
      <c r="J2146" s="13">
        <f>IFERROR(VLOOKUP(A2146,[2]Sheet1!$A:$I,6,FALSE),0)</f>
        <v>0</v>
      </c>
      <c r="K2146" s="13">
        <f>IFERROR(VLOOKUP(A2146,[2]Sheet1!$A:$I,7,FALSE),0)</f>
        <v>0</v>
      </c>
      <c r="L2146" s="13">
        <f>IFERROR(VLOOKUP(A2146,[2]Sheet1!$A:$I,8,FALSE),0)</f>
        <v>0</v>
      </c>
      <c r="M2146" s="13">
        <f>IFERROR(VLOOKUP(A2146,[2]Sheet1!$A:$I,9,FALSE),0)</f>
        <v>0</v>
      </c>
      <c r="N2146" s="13">
        <f>IFERROR(VLOOKUP(A2146,[3]Sheet1!$A:$G,2,FALSE),0)</f>
        <v>64112</v>
      </c>
      <c r="O2146" s="13">
        <f>IFERROR(VLOOKUP(A2146,[3]Sheet1!$A:$G,3,FALSE),0)</f>
        <v>57765354</v>
      </c>
      <c r="P2146" s="13">
        <f>IFERROR(VLOOKUP(A2146,[3]Sheet1!$A:$G,4,FALSE),0)</f>
        <v>38002</v>
      </c>
      <c r="Q2146" s="13">
        <f>IFERROR(VLOOKUP(A2146,[3]Sheet1!$A:$G,5,FALSE),0)</f>
        <v>50672422</v>
      </c>
      <c r="R2146" s="13">
        <f>IFERROR(VLOOKUP(A2146,[3]Sheet1!$A:$H,6,FALSE),0)</f>
        <v>24567</v>
      </c>
      <c r="S2146" s="13">
        <f>IFERROR(VLOOKUP(A2146,[3]Sheet1!$A:$I,7,FALSE),0)</f>
        <v>25195619</v>
      </c>
      <c r="T2146" s="13" t="str">
        <f t="shared" si="199"/>
        <v>Sim</v>
      </c>
      <c r="U2146" s="13" t="str">
        <f t="shared" si="200"/>
        <v>Sim</v>
      </c>
      <c r="V2146" s="13" t="str">
        <f t="shared" si="201"/>
        <v>Sim</v>
      </c>
      <c r="W2146" s="13" t="str">
        <f t="shared" si="202"/>
        <v>Sim</v>
      </c>
      <c r="X2146" s="13" t="str">
        <f t="shared" si="203"/>
        <v>Sim</v>
      </c>
      <c r="Y2146" s="13" t="str">
        <f t="shared" si="204"/>
        <v>Sim</v>
      </c>
    </row>
    <row r="2147" spans="1:25">
      <c r="A2147" s="9">
        <v>500690</v>
      </c>
      <c r="B2147" s="13">
        <f>IFERROR(VLOOKUP(A2147,[1]Monitoramento_Base_somente_Said!$A:$J,5,FALSE),0)</f>
        <v>0</v>
      </c>
      <c r="C2147" s="13">
        <f>IFERROR(VLOOKUP(A2147,[1]Monitoramento_Base_somente_Said!$A:$J,6,FALSE),0)</f>
        <v>5871338</v>
      </c>
      <c r="D2147" s="13">
        <f>IFERROR(VLOOKUP(A2147,[1]Monitoramento_Base_somente_Said!$A:$J,7,FALSE),0)</f>
        <v>0</v>
      </c>
      <c r="E2147" s="13">
        <f>IFERROR(VLOOKUP(A2147,[1]Monitoramento_Base_somente_Said!$A:$J,8,FALSE),0)</f>
        <v>5492542</v>
      </c>
      <c r="F2147" s="13">
        <f>IFERROR(VLOOKUP(A2147,[1]Monitoramento_Base_somente_Said!$A:$J,9,FALSE),0)</f>
        <v>0</v>
      </c>
      <c r="G2147" s="13">
        <f>IFERROR(VLOOKUP(A2147,[1]Monitoramento_Base_somente_Said!$A:$J,10,FALSE),0)</f>
        <v>2272776</v>
      </c>
      <c r="H2147" s="13">
        <f>IFERROR(VLOOKUP(A2147,[2]Sheet1!$A:$I,4,FALSE),0)</f>
        <v>0</v>
      </c>
      <c r="I2147" s="13">
        <f>IFERROR(VLOOKUP(A2147,[2]Sheet1!$A:$I,5,FALSE),0)</f>
        <v>0</v>
      </c>
      <c r="J2147" s="13">
        <f>IFERROR(VLOOKUP(A2147,[2]Sheet1!$A:$I,6,FALSE),0)</f>
        <v>0</v>
      </c>
      <c r="K2147" s="13">
        <f>IFERROR(VLOOKUP(A2147,[2]Sheet1!$A:$I,7,FALSE),0)</f>
        <v>0</v>
      </c>
      <c r="L2147" s="13">
        <f>IFERROR(VLOOKUP(A2147,[2]Sheet1!$A:$I,8,FALSE),0)</f>
        <v>0</v>
      </c>
      <c r="M2147" s="13">
        <f>IFERROR(VLOOKUP(A2147,[2]Sheet1!$A:$I,9,FALSE),0)</f>
        <v>0</v>
      </c>
      <c r="N2147" s="13">
        <f>IFERROR(VLOOKUP(A2147,[3]Sheet1!$A:$G,2,FALSE),0)</f>
        <v>11223</v>
      </c>
      <c r="O2147" s="13">
        <f>IFERROR(VLOOKUP(A2147,[3]Sheet1!$A:$G,3,FALSE),0)</f>
        <v>2395680</v>
      </c>
      <c r="P2147" s="13">
        <f>IFERROR(VLOOKUP(A2147,[3]Sheet1!$A:$G,4,FALSE),0)</f>
        <v>244</v>
      </c>
      <c r="Q2147" s="13">
        <f>IFERROR(VLOOKUP(A2147,[3]Sheet1!$A:$G,5,FALSE),0)</f>
        <v>2241120</v>
      </c>
      <c r="R2147" s="13">
        <f>IFERROR(VLOOKUP(A2147,[3]Sheet1!$A:$H,6,FALSE),0)</f>
        <v>131</v>
      </c>
      <c r="S2147" s="13">
        <f>IFERROR(VLOOKUP(A2147,[3]Sheet1!$A:$I,7,FALSE),0)</f>
        <v>1004640</v>
      </c>
      <c r="T2147" s="13" t="str">
        <f t="shared" si="199"/>
        <v>Sim</v>
      </c>
      <c r="U2147" s="13" t="str">
        <f t="shared" si="200"/>
        <v>Sim</v>
      </c>
      <c r="V2147" s="13" t="str">
        <f t="shared" si="201"/>
        <v>Sim</v>
      </c>
      <c r="W2147" s="13" t="str">
        <f t="shared" si="202"/>
        <v>Sim</v>
      </c>
      <c r="X2147" s="13" t="str">
        <f t="shared" si="203"/>
        <v>Sim</v>
      </c>
      <c r="Y2147" s="13" t="str">
        <f t="shared" si="204"/>
        <v>Sim</v>
      </c>
    </row>
    <row r="2148" spans="1:25">
      <c r="A2148" s="23">
        <v>500710</v>
      </c>
      <c r="B2148" s="13">
        <f>IFERROR(VLOOKUP(A2148,[1]Monitoramento_Base_somente_Said!$A:$J,5,FALSE),0)</f>
        <v>0</v>
      </c>
      <c r="C2148" s="13">
        <f>IFERROR(VLOOKUP(A2148,[1]Monitoramento_Base_somente_Said!$A:$J,6,FALSE),0)</f>
        <v>0</v>
      </c>
      <c r="D2148" s="13">
        <f>IFERROR(VLOOKUP(A2148,[1]Monitoramento_Base_somente_Said!$A:$J,7,FALSE),0)</f>
        <v>0</v>
      </c>
      <c r="E2148" s="13">
        <f>IFERROR(VLOOKUP(A2148,[1]Monitoramento_Base_somente_Said!$A:$J,8,FALSE),0)</f>
        <v>0</v>
      </c>
      <c r="F2148" s="13">
        <f>IFERROR(VLOOKUP(A2148,[1]Monitoramento_Base_somente_Said!$A:$J,9,FALSE),0)</f>
        <v>0</v>
      </c>
      <c r="G2148" s="13">
        <f>IFERROR(VLOOKUP(A2148,[1]Monitoramento_Base_somente_Said!$A:$J,10,FALSE),0)</f>
        <v>0</v>
      </c>
      <c r="H2148" s="13">
        <f>IFERROR(VLOOKUP(A2148,[2]Sheet1!$A:$I,4,FALSE),0)</f>
        <v>0</v>
      </c>
      <c r="I2148" s="13">
        <f>IFERROR(VLOOKUP(A2148,[2]Sheet1!$A:$I,5,FALSE),0)</f>
        <v>0</v>
      </c>
      <c r="J2148" s="13">
        <f>IFERROR(VLOOKUP(A2148,[2]Sheet1!$A:$I,6,FALSE),0)</f>
        <v>0</v>
      </c>
      <c r="K2148" s="13">
        <f>IFERROR(VLOOKUP(A2148,[2]Sheet1!$A:$I,7,FALSE),0)</f>
        <v>0</v>
      </c>
      <c r="L2148" s="13">
        <f>IFERROR(VLOOKUP(A2148,[2]Sheet1!$A:$I,8,FALSE),0)</f>
        <v>0</v>
      </c>
      <c r="M2148" s="13">
        <f>IFERROR(VLOOKUP(A2148,[2]Sheet1!$A:$I,9,FALSE),0)</f>
        <v>0</v>
      </c>
      <c r="N2148" s="13">
        <f>IFERROR(VLOOKUP(A2148,[3]Sheet1!$A:$G,2,FALSE),0)</f>
        <v>0</v>
      </c>
      <c r="O2148" s="13">
        <f>IFERROR(VLOOKUP(A2148,[3]Sheet1!$A:$G,3,FALSE),0)</f>
        <v>0</v>
      </c>
      <c r="P2148" s="13">
        <f>IFERROR(VLOOKUP(A2148,[3]Sheet1!$A:$G,4,FALSE),0)</f>
        <v>0</v>
      </c>
      <c r="Q2148" s="13">
        <f>IFERROR(VLOOKUP(A2148,[3]Sheet1!$A:$G,5,FALSE),0)</f>
        <v>0</v>
      </c>
      <c r="R2148" s="13">
        <f>IFERROR(VLOOKUP(A2148,[3]Sheet1!$A:$H,6,FALSE),0)</f>
        <v>0</v>
      </c>
      <c r="S2148" s="13">
        <f>IFERROR(VLOOKUP(A2148,[3]Sheet1!$A:$I,7,FALSE),0)</f>
        <v>0</v>
      </c>
      <c r="T2148" s="13" t="str">
        <f t="shared" si="199"/>
        <v>Não</v>
      </c>
      <c r="U2148" s="13" t="str">
        <f t="shared" si="200"/>
        <v>Não</v>
      </c>
      <c r="V2148" s="13" t="str">
        <f t="shared" si="201"/>
        <v>Não</v>
      </c>
      <c r="W2148" s="13" t="str">
        <f t="shared" si="202"/>
        <v>Não</v>
      </c>
      <c r="X2148" s="13" t="str">
        <f t="shared" si="203"/>
        <v>Não</v>
      </c>
      <c r="Y2148" s="13" t="str">
        <f t="shared" si="204"/>
        <v>Não</v>
      </c>
    </row>
    <row r="2149" spans="1:25">
      <c r="A2149" s="9">
        <v>500720</v>
      </c>
      <c r="B2149" s="13">
        <f>IFERROR(VLOOKUP(A2149,[1]Monitoramento_Base_somente_Said!$A:$J,5,FALSE),0)</f>
        <v>0</v>
      </c>
      <c r="C2149" s="13">
        <f>IFERROR(VLOOKUP(A2149,[1]Monitoramento_Base_somente_Said!$A:$J,6,FALSE),0)</f>
        <v>0</v>
      </c>
      <c r="D2149" s="13">
        <f>IFERROR(VLOOKUP(A2149,[1]Monitoramento_Base_somente_Said!$A:$J,7,FALSE),0)</f>
        <v>0</v>
      </c>
      <c r="E2149" s="13">
        <f>IFERROR(VLOOKUP(A2149,[1]Monitoramento_Base_somente_Said!$A:$J,8,FALSE),0)</f>
        <v>0</v>
      </c>
      <c r="F2149" s="13">
        <f>IFERROR(VLOOKUP(A2149,[1]Monitoramento_Base_somente_Said!$A:$J,9,FALSE),0)</f>
        <v>0</v>
      </c>
      <c r="G2149" s="13">
        <f>IFERROR(VLOOKUP(A2149,[1]Monitoramento_Base_somente_Said!$A:$J,10,FALSE),0)</f>
        <v>0</v>
      </c>
      <c r="H2149" s="13">
        <f>IFERROR(VLOOKUP(A2149,[2]Sheet1!$A:$I,4,FALSE),0)</f>
        <v>0</v>
      </c>
      <c r="I2149" s="13">
        <f>IFERROR(VLOOKUP(A2149,[2]Sheet1!$A:$I,5,FALSE),0)</f>
        <v>0</v>
      </c>
      <c r="J2149" s="13">
        <f>IFERROR(VLOOKUP(A2149,[2]Sheet1!$A:$I,6,FALSE),0)</f>
        <v>0</v>
      </c>
      <c r="K2149" s="13">
        <f>IFERROR(VLOOKUP(A2149,[2]Sheet1!$A:$I,7,FALSE),0)</f>
        <v>0</v>
      </c>
      <c r="L2149" s="13">
        <f>IFERROR(VLOOKUP(A2149,[2]Sheet1!$A:$I,8,FALSE),0)</f>
        <v>0</v>
      </c>
      <c r="M2149" s="13">
        <f>IFERROR(VLOOKUP(A2149,[2]Sheet1!$A:$I,9,FALSE),0)</f>
        <v>0</v>
      </c>
      <c r="N2149" s="13">
        <f>IFERROR(VLOOKUP(A2149,[3]Sheet1!$A:$G,2,FALSE),0)</f>
        <v>489158</v>
      </c>
      <c r="O2149" s="13">
        <f>IFERROR(VLOOKUP(A2149,[3]Sheet1!$A:$G,3,FALSE),0)</f>
        <v>90257277</v>
      </c>
      <c r="P2149" s="13">
        <f>IFERROR(VLOOKUP(A2149,[3]Sheet1!$A:$G,4,FALSE),0)</f>
        <v>327999</v>
      </c>
      <c r="Q2149" s="13">
        <f>IFERROR(VLOOKUP(A2149,[3]Sheet1!$A:$G,5,FALSE),0)</f>
        <v>74218724</v>
      </c>
      <c r="R2149" s="13">
        <f>IFERROR(VLOOKUP(A2149,[3]Sheet1!$A:$H,6,FALSE),0)</f>
        <v>249215</v>
      </c>
      <c r="S2149" s="13">
        <f>IFERROR(VLOOKUP(A2149,[3]Sheet1!$A:$I,7,FALSE),0)</f>
        <v>28484029</v>
      </c>
      <c r="T2149" s="13" t="str">
        <f t="shared" si="199"/>
        <v>Sim</v>
      </c>
      <c r="U2149" s="13" t="str">
        <f t="shared" si="200"/>
        <v>Sim</v>
      </c>
      <c r="V2149" s="13" t="str">
        <f t="shared" si="201"/>
        <v>Sim</v>
      </c>
      <c r="W2149" s="13" t="str">
        <f t="shared" si="202"/>
        <v>Sim</v>
      </c>
      <c r="X2149" s="13" t="str">
        <f t="shared" si="203"/>
        <v>Sim</v>
      </c>
      <c r="Y2149" s="13" t="str">
        <f t="shared" si="204"/>
        <v>Sim</v>
      </c>
    </row>
    <row r="2150" spans="1:25">
      <c r="A2150" s="9">
        <v>500730</v>
      </c>
      <c r="B2150" s="13">
        <f>IFERROR(VLOOKUP(A2150,[1]Monitoramento_Base_somente_Said!$A:$J,5,FALSE),0)</f>
        <v>0</v>
      </c>
      <c r="C2150" s="13">
        <f>IFERROR(VLOOKUP(A2150,[1]Monitoramento_Base_somente_Said!$A:$J,6,FALSE),0)</f>
        <v>0</v>
      </c>
      <c r="D2150" s="13">
        <f>IFERROR(VLOOKUP(A2150,[1]Monitoramento_Base_somente_Said!$A:$J,7,FALSE),0)</f>
        <v>0</v>
      </c>
      <c r="E2150" s="13">
        <f>IFERROR(VLOOKUP(A2150,[1]Monitoramento_Base_somente_Said!$A:$J,8,FALSE),0)</f>
        <v>0</v>
      </c>
      <c r="F2150" s="13">
        <f>IFERROR(VLOOKUP(A2150,[1]Monitoramento_Base_somente_Said!$A:$J,9,FALSE),0)</f>
        <v>0</v>
      </c>
      <c r="G2150" s="13">
        <f>IFERROR(VLOOKUP(A2150,[1]Monitoramento_Base_somente_Said!$A:$J,10,FALSE),0)</f>
        <v>0</v>
      </c>
      <c r="H2150" s="13">
        <f>IFERROR(VLOOKUP(A2150,[2]Sheet1!$A:$I,4,FALSE),0)</f>
        <v>0</v>
      </c>
      <c r="I2150" s="13">
        <f>IFERROR(VLOOKUP(A2150,[2]Sheet1!$A:$I,5,FALSE),0)</f>
        <v>0</v>
      </c>
      <c r="J2150" s="13">
        <f>IFERROR(VLOOKUP(A2150,[2]Sheet1!$A:$I,6,FALSE),0)</f>
        <v>0</v>
      </c>
      <c r="K2150" s="13">
        <f>IFERROR(VLOOKUP(A2150,[2]Sheet1!$A:$I,7,FALSE),0)</f>
        <v>0</v>
      </c>
      <c r="L2150" s="13">
        <f>IFERROR(VLOOKUP(A2150,[2]Sheet1!$A:$I,8,FALSE),0)</f>
        <v>0</v>
      </c>
      <c r="M2150" s="13">
        <f>IFERROR(VLOOKUP(A2150,[2]Sheet1!$A:$I,9,FALSE),0)</f>
        <v>0</v>
      </c>
      <c r="N2150" s="13">
        <f>IFERROR(VLOOKUP(A2150,[3]Sheet1!$A:$G,2,FALSE),0)</f>
        <v>0</v>
      </c>
      <c r="O2150" s="13">
        <f>IFERROR(VLOOKUP(A2150,[3]Sheet1!$A:$G,3,FALSE),0)</f>
        <v>0</v>
      </c>
      <c r="P2150" s="13">
        <f>IFERROR(VLOOKUP(A2150,[3]Sheet1!$A:$G,4,FALSE),0)</f>
        <v>0</v>
      </c>
      <c r="Q2150" s="13">
        <f>IFERROR(VLOOKUP(A2150,[3]Sheet1!$A:$G,5,FALSE),0)</f>
        <v>0</v>
      </c>
      <c r="R2150" s="13">
        <f>IFERROR(VLOOKUP(A2150,[3]Sheet1!$A:$H,6,FALSE),0)</f>
        <v>0</v>
      </c>
      <c r="S2150" s="13">
        <f>IFERROR(VLOOKUP(A2150,[3]Sheet1!$A:$I,7,FALSE),0)</f>
        <v>0</v>
      </c>
      <c r="T2150" s="13" t="str">
        <f t="shared" si="199"/>
        <v>Não</v>
      </c>
      <c r="U2150" s="13" t="str">
        <f t="shared" si="200"/>
        <v>Não</v>
      </c>
      <c r="V2150" s="13" t="str">
        <f t="shared" si="201"/>
        <v>Não</v>
      </c>
      <c r="W2150" s="13" t="str">
        <f t="shared" si="202"/>
        <v>Não</v>
      </c>
      <c r="X2150" s="13" t="str">
        <f t="shared" si="203"/>
        <v>Não</v>
      </c>
      <c r="Y2150" s="13" t="str">
        <f t="shared" si="204"/>
        <v>Não</v>
      </c>
    </row>
    <row r="2151" spans="1:25">
      <c r="A2151" s="9">
        <v>500740</v>
      </c>
      <c r="B2151" s="13">
        <f>IFERROR(VLOOKUP(A2151,[1]Monitoramento_Base_somente_Said!$A:$J,5,FALSE),0)</f>
        <v>0</v>
      </c>
      <c r="C2151" s="13">
        <f>IFERROR(VLOOKUP(A2151,[1]Monitoramento_Base_somente_Said!$A:$J,6,FALSE),0)</f>
        <v>0</v>
      </c>
      <c r="D2151" s="13">
        <f>IFERROR(VLOOKUP(A2151,[1]Monitoramento_Base_somente_Said!$A:$J,7,FALSE),0)</f>
        <v>0</v>
      </c>
      <c r="E2151" s="13">
        <f>IFERROR(VLOOKUP(A2151,[1]Monitoramento_Base_somente_Said!$A:$J,8,FALSE),0)</f>
        <v>0</v>
      </c>
      <c r="F2151" s="13">
        <f>IFERROR(VLOOKUP(A2151,[1]Monitoramento_Base_somente_Said!$A:$J,9,FALSE),0)</f>
        <v>0</v>
      </c>
      <c r="G2151" s="13">
        <f>IFERROR(VLOOKUP(A2151,[1]Monitoramento_Base_somente_Said!$A:$J,10,FALSE),0)</f>
        <v>0</v>
      </c>
      <c r="H2151" s="13">
        <f>IFERROR(VLOOKUP(A2151,[2]Sheet1!$A:$I,4,FALSE),0)</f>
        <v>0</v>
      </c>
      <c r="I2151" s="13">
        <f>IFERROR(VLOOKUP(A2151,[2]Sheet1!$A:$I,5,FALSE),0)</f>
        <v>0</v>
      </c>
      <c r="J2151" s="13">
        <f>IFERROR(VLOOKUP(A2151,[2]Sheet1!$A:$I,6,FALSE),0)</f>
        <v>0</v>
      </c>
      <c r="K2151" s="13">
        <f>IFERROR(VLOOKUP(A2151,[2]Sheet1!$A:$I,7,FALSE),0)</f>
        <v>0</v>
      </c>
      <c r="L2151" s="13">
        <f>IFERROR(VLOOKUP(A2151,[2]Sheet1!$A:$I,8,FALSE),0)</f>
        <v>0</v>
      </c>
      <c r="M2151" s="13">
        <f>IFERROR(VLOOKUP(A2151,[2]Sheet1!$A:$I,9,FALSE),0)</f>
        <v>0</v>
      </c>
      <c r="N2151" s="13">
        <f>IFERROR(VLOOKUP(A2151,[3]Sheet1!$A:$G,2,FALSE),0)</f>
        <v>0</v>
      </c>
      <c r="O2151" s="13">
        <f>IFERROR(VLOOKUP(A2151,[3]Sheet1!$A:$G,3,FALSE),0)</f>
        <v>0</v>
      </c>
      <c r="P2151" s="13">
        <f>IFERROR(VLOOKUP(A2151,[3]Sheet1!$A:$G,4,FALSE),0)</f>
        <v>0</v>
      </c>
      <c r="Q2151" s="13">
        <f>IFERROR(VLOOKUP(A2151,[3]Sheet1!$A:$G,5,FALSE),0)</f>
        <v>0</v>
      </c>
      <c r="R2151" s="13">
        <f>IFERROR(VLOOKUP(A2151,[3]Sheet1!$A:$H,6,FALSE),0)</f>
        <v>0</v>
      </c>
      <c r="S2151" s="13">
        <f>IFERROR(VLOOKUP(A2151,[3]Sheet1!$A:$I,7,FALSE),0)</f>
        <v>0</v>
      </c>
      <c r="T2151" s="13" t="str">
        <f t="shared" si="199"/>
        <v>Não</v>
      </c>
      <c r="U2151" s="13" t="str">
        <f t="shared" si="200"/>
        <v>Não</v>
      </c>
      <c r="V2151" s="13" t="str">
        <f t="shared" si="201"/>
        <v>Não</v>
      </c>
      <c r="W2151" s="13" t="str">
        <f t="shared" si="202"/>
        <v>Não</v>
      </c>
      <c r="X2151" s="13" t="str">
        <f t="shared" si="203"/>
        <v>Não</v>
      </c>
      <c r="Y2151" s="13" t="str">
        <f t="shared" si="204"/>
        <v>Não</v>
      </c>
    </row>
    <row r="2152" spans="1:25">
      <c r="A2152" s="9">
        <v>500750</v>
      </c>
      <c r="B2152" s="13">
        <f>IFERROR(VLOOKUP(A2152,[1]Monitoramento_Base_somente_Said!$A:$J,5,FALSE),0)</f>
        <v>0</v>
      </c>
      <c r="C2152" s="13">
        <f>IFERROR(VLOOKUP(A2152,[1]Monitoramento_Base_somente_Said!$A:$J,6,FALSE),0)</f>
        <v>0</v>
      </c>
      <c r="D2152" s="13">
        <f>IFERROR(VLOOKUP(A2152,[1]Monitoramento_Base_somente_Said!$A:$J,7,FALSE),0)</f>
        <v>0</v>
      </c>
      <c r="E2152" s="13">
        <f>IFERROR(VLOOKUP(A2152,[1]Monitoramento_Base_somente_Said!$A:$J,8,FALSE),0)</f>
        <v>0</v>
      </c>
      <c r="F2152" s="13">
        <f>IFERROR(VLOOKUP(A2152,[1]Monitoramento_Base_somente_Said!$A:$J,9,FALSE),0)</f>
        <v>0</v>
      </c>
      <c r="G2152" s="13">
        <f>IFERROR(VLOOKUP(A2152,[1]Monitoramento_Base_somente_Said!$A:$J,10,FALSE),0)</f>
        <v>0</v>
      </c>
      <c r="H2152" s="13">
        <f>IFERROR(VLOOKUP(A2152,[2]Sheet1!$A:$I,4,FALSE),0)</f>
        <v>0</v>
      </c>
      <c r="I2152" s="13">
        <f>IFERROR(VLOOKUP(A2152,[2]Sheet1!$A:$I,5,FALSE),0)</f>
        <v>0</v>
      </c>
      <c r="J2152" s="13">
        <f>IFERROR(VLOOKUP(A2152,[2]Sheet1!$A:$I,6,FALSE),0)</f>
        <v>0</v>
      </c>
      <c r="K2152" s="13">
        <f>IFERROR(VLOOKUP(A2152,[2]Sheet1!$A:$I,7,FALSE),0)</f>
        <v>0</v>
      </c>
      <c r="L2152" s="13">
        <f>IFERROR(VLOOKUP(A2152,[2]Sheet1!$A:$I,8,FALSE),0)</f>
        <v>0</v>
      </c>
      <c r="M2152" s="13">
        <f>IFERROR(VLOOKUP(A2152,[2]Sheet1!$A:$I,9,FALSE),0)</f>
        <v>0</v>
      </c>
      <c r="N2152" s="13">
        <f>IFERROR(VLOOKUP(A2152,[3]Sheet1!$A:$G,2,FALSE),0)</f>
        <v>48188</v>
      </c>
      <c r="O2152" s="13">
        <f>IFERROR(VLOOKUP(A2152,[3]Sheet1!$A:$G,3,FALSE),0)</f>
        <v>15875945</v>
      </c>
      <c r="P2152" s="13">
        <f>IFERROR(VLOOKUP(A2152,[3]Sheet1!$A:$G,4,FALSE),0)</f>
        <v>19530</v>
      </c>
      <c r="Q2152" s="13">
        <f>IFERROR(VLOOKUP(A2152,[3]Sheet1!$A:$G,5,FALSE),0)</f>
        <v>12548173</v>
      </c>
      <c r="R2152" s="13">
        <f>IFERROR(VLOOKUP(A2152,[3]Sheet1!$A:$H,6,FALSE),0)</f>
        <v>17182</v>
      </c>
      <c r="S2152" s="13">
        <f>IFERROR(VLOOKUP(A2152,[3]Sheet1!$A:$I,7,FALSE),0)</f>
        <v>5489392</v>
      </c>
      <c r="T2152" s="13" t="str">
        <f t="shared" si="199"/>
        <v>Sim</v>
      </c>
      <c r="U2152" s="13" t="str">
        <f t="shared" si="200"/>
        <v>Sim</v>
      </c>
      <c r="V2152" s="13" t="str">
        <f t="shared" si="201"/>
        <v>Sim</v>
      </c>
      <c r="W2152" s="13" t="str">
        <f t="shared" si="202"/>
        <v>Sim</v>
      </c>
      <c r="X2152" s="13" t="str">
        <f t="shared" si="203"/>
        <v>Sim</v>
      </c>
      <c r="Y2152" s="13" t="str">
        <f t="shared" si="204"/>
        <v>Sim</v>
      </c>
    </row>
    <row r="2153" spans="1:25">
      <c r="A2153" s="23">
        <v>500755</v>
      </c>
      <c r="B2153" s="13">
        <f>IFERROR(VLOOKUP(A2153,[1]Monitoramento_Base_somente_Said!$A:$J,5,FALSE),0)</f>
        <v>0</v>
      </c>
      <c r="C2153" s="13">
        <f>IFERROR(VLOOKUP(A2153,[1]Monitoramento_Base_somente_Said!$A:$J,6,FALSE),0)</f>
        <v>0</v>
      </c>
      <c r="D2153" s="13">
        <f>IFERROR(VLOOKUP(A2153,[1]Monitoramento_Base_somente_Said!$A:$J,7,FALSE),0)</f>
        <v>0</v>
      </c>
      <c r="E2153" s="13">
        <f>IFERROR(VLOOKUP(A2153,[1]Monitoramento_Base_somente_Said!$A:$J,8,FALSE),0)</f>
        <v>0</v>
      </c>
      <c r="F2153" s="13">
        <f>IFERROR(VLOOKUP(A2153,[1]Monitoramento_Base_somente_Said!$A:$J,9,FALSE),0)</f>
        <v>0</v>
      </c>
      <c r="G2153" s="13">
        <f>IFERROR(VLOOKUP(A2153,[1]Monitoramento_Base_somente_Said!$A:$J,10,FALSE),0)</f>
        <v>0</v>
      </c>
      <c r="H2153" s="13">
        <f>IFERROR(VLOOKUP(A2153,[2]Sheet1!$A:$I,4,FALSE),0)</f>
        <v>0</v>
      </c>
      <c r="I2153" s="13">
        <f>IFERROR(VLOOKUP(A2153,[2]Sheet1!$A:$I,5,FALSE),0)</f>
        <v>0</v>
      </c>
      <c r="J2153" s="13">
        <f>IFERROR(VLOOKUP(A2153,[2]Sheet1!$A:$I,6,FALSE),0)</f>
        <v>0</v>
      </c>
      <c r="K2153" s="13">
        <f>IFERROR(VLOOKUP(A2153,[2]Sheet1!$A:$I,7,FALSE),0)</f>
        <v>0</v>
      </c>
      <c r="L2153" s="13">
        <f>IFERROR(VLOOKUP(A2153,[2]Sheet1!$A:$I,8,FALSE),0)</f>
        <v>0</v>
      </c>
      <c r="M2153" s="13">
        <f>IFERROR(VLOOKUP(A2153,[2]Sheet1!$A:$I,9,FALSE),0)</f>
        <v>0</v>
      </c>
      <c r="N2153" s="13">
        <f>IFERROR(VLOOKUP(A2153,[3]Sheet1!$A:$G,2,FALSE),0)</f>
        <v>0</v>
      </c>
      <c r="O2153" s="13">
        <f>IFERROR(VLOOKUP(A2153,[3]Sheet1!$A:$G,3,FALSE),0)</f>
        <v>0</v>
      </c>
      <c r="P2153" s="13">
        <f>IFERROR(VLOOKUP(A2153,[3]Sheet1!$A:$G,4,FALSE),0)</f>
        <v>0</v>
      </c>
      <c r="Q2153" s="13">
        <f>IFERROR(VLOOKUP(A2153,[3]Sheet1!$A:$G,5,FALSE),0)</f>
        <v>0</v>
      </c>
      <c r="R2153" s="13">
        <f>IFERROR(VLOOKUP(A2153,[3]Sheet1!$A:$H,6,FALSE),0)</f>
        <v>0</v>
      </c>
      <c r="S2153" s="13">
        <f>IFERROR(VLOOKUP(A2153,[3]Sheet1!$A:$I,7,FALSE),0)</f>
        <v>0</v>
      </c>
      <c r="T2153" s="13" t="str">
        <f t="shared" si="199"/>
        <v>Não</v>
      </c>
      <c r="U2153" s="13" t="str">
        <f t="shared" si="200"/>
        <v>Não</v>
      </c>
      <c r="V2153" s="13" t="str">
        <f t="shared" si="201"/>
        <v>Não</v>
      </c>
      <c r="W2153" s="13" t="str">
        <f t="shared" si="202"/>
        <v>Não</v>
      </c>
      <c r="X2153" s="13" t="str">
        <f t="shared" si="203"/>
        <v>Não</v>
      </c>
      <c r="Y2153" s="13" t="str">
        <f t="shared" si="204"/>
        <v>Não</v>
      </c>
    </row>
    <row r="2154" spans="1:25">
      <c r="A2154" s="9">
        <v>500769</v>
      </c>
      <c r="B2154" s="13">
        <f>IFERROR(VLOOKUP(A2154,[1]Monitoramento_Base_somente_Said!$A:$J,5,FALSE),0)</f>
        <v>2505795</v>
      </c>
      <c r="C2154" s="13">
        <f>IFERROR(VLOOKUP(A2154,[1]Monitoramento_Base_somente_Said!$A:$J,6,FALSE),0)</f>
        <v>138735683</v>
      </c>
      <c r="D2154" s="13">
        <f>IFERROR(VLOOKUP(A2154,[1]Monitoramento_Base_somente_Said!$A:$J,7,FALSE),0)</f>
        <v>611050</v>
      </c>
      <c r="E2154" s="13">
        <f>IFERROR(VLOOKUP(A2154,[1]Monitoramento_Base_somente_Said!$A:$J,8,FALSE),0)</f>
        <v>162481699</v>
      </c>
      <c r="F2154" s="13">
        <f>IFERROR(VLOOKUP(A2154,[1]Monitoramento_Base_somente_Said!$A:$J,9,FALSE),0)</f>
        <v>184840</v>
      </c>
      <c r="G2154" s="13">
        <f>IFERROR(VLOOKUP(A2154,[1]Monitoramento_Base_somente_Said!$A:$J,10,FALSE),0)</f>
        <v>71587503</v>
      </c>
      <c r="H2154" s="13">
        <f>IFERROR(VLOOKUP(A2154,[2]Sheet1!$A:$I,4,FALSE),0)</f>
        <v>0</v>
      </c>
      <c r="I2154" s="13">
        <f>IFERROR(VLOOKUP(A2154,[2]Sheet1!$A:$I,5,FALSE),0)</f>
        <v>0</v>
      </c>
      <c r="J2154" s="13">
        <f>IFERROR(VLOOKUP(A2154,[2]Sheet1!$A:$I,6,FALSE),0)</f>
        <v>0</v>
      </c>
      <c r="K2154" s="13">
        <f>IFERROR(VLOOKUP(A2154,[2]Sheet1!$A:$I,7,FALSE),0)</f>
        <v>0</v>
      </c>
      <c r="L2154" s="13">
        <f>IFERROR(VLOOKUP(A2154,[2]Sheet1!$A:$I,8,FALSE),0)</f>
        <v>0</v>
      </c>
      <c r="M2154" s="13">
        <f>IFERROR(VLOOKUP(A2154,[2]Sheet1!$A:$I,9,FALSE),0)</f>
        <v>0</v>
      </c>
      <c r="N2154" s="13">
        <f>IFERROR(VLOOKUP(A2154,[3]Sheet1!$A:$G,2,FALSE),0)</f>
        <v>0</v>
      </c>
      <c r="O2154" s="13">
        <f>IFERROR(VLOOKUP(A2154,[3]Sheet1!$A:$G,3,FALSE),0)</f>
        <v>0</v>
      </c>
      <c r="P2154" s="13">
        <f>IFERROR(VLOOKUP(A2154,[3]Sheet1!$A:$G,4,FALSE),0)</f>
        <v>0</v>
      </c>
      <c r="Q2154" s="13">
        <f>IFERROR(VLOOKUP(A2154,[3]Sheet1!$A:$G,5,FALSE),0)</f>
        <v>0</v>
      </c>
      <c r="R2154" s="13">
        <f>IFERROR(VLOOKUP(A2154,[3]Sheet1!$A:$H,6,FALSE),0)</f>
        <v>0</v>
      </c>
      <c r="S2154" s="13">
        <f>IFERROR(VLOOKUP(A2154,[3]Sheet1!$A:$I,7,FALSE),0)</f>
        <v>0</v>
      </c>
      <c r="T2154" s="13" t="str">
        <f t="shared" si="199"/>
        <v>Sim</v>
      </c>
      <c r="U2154" s="13" t="str">
        <f t="shared" si="200"/>
        <v>Sim</v>
      </c>
      <c r="V2154" s="13" t="str">
        <f t="shared" si="201"/>
        <v>Sim</v>
      </c>
      <c r="W2154" s="13" t="str">
        <f t="shared" si="202"/>
        <v>Sim</v>
      </c>
      <c r="X2154" s="13" t="str">
        <f t="shared" si="203"/>
        <v>Sim</v>
      </c>
      <c r="Y2154" s="13" t="str">
        <f t="shared" si="204"/>
        <v>Sim</v>
      </c>
    </row>
    <row r="2155" spans="1:25">
      <c r="A2155" s="9">
        <v>500780</v>
      </c>
      <c r="B2155" s="13">
        <f>IFERROR(VLOOKUP(A2155,[1]Monitoramento_Base_somente_Said!$A:$J,5,FALSE),0)</f>
        <v>0</v>
      </c>
      <c r="C2155" s="13">
        <f>IFERROR(VLOOKUP(A2155,[1]Monitoramento_Base_somente_Said!$A:$J,6,FALSE),0)</f>
        <v>0</v>
      </c>
      <c r="D2155" s="13">
        <f>IFERROR(VLOOKUP(A2155,[1]Monitoramento_Base_somente_Said!$A:$J,7,FALSE),0)</f>
        <v>0</v>
      </c>
      <c r="E2155" s="13">
        <f>IFERROR(VLOOKUP(A2155,[1]Monitoramento_Base_somente_Said!$A:$J,8,FALSE),0)</f>
        <v>0</v>
      </c>
      <c r="F2155" s="13">
        <f>IFERROR(VLOOKUP(A2155,[1]Monitoramento_Base_somente_Said!$A:$J,9,FALSE),0)</f>
        <v>0</v>
      </c>
      <c r="G2155" s="13">
        <f>IFERROR(VLOOKUP(A2155,[1]Monitoramento_Base_somente_Said!$A:$J,10,FALSE),0)</f>
        <v>0</v>
      </c>
      <c r="H2155" s="13">
        <f>IFERROR(VLOOKUP(A2155,[2]Sheet1!$A:$I,4,FALSE),0)</f>
        <v>0</v>
      </c>
      <c r="I2155" s="13">
        <f>IFERROR(VLOOKUP(A2155,[2]Sheet1!$A:$I,5,FALSE),0)</f>
        <v>0</v>
      </c>
      <c r="J2155" s="13">
        <f>IFERROR(VLOOKUP(A2155,[2]Sheet1!$A:$I,6,FALSE),0)</f>
        <v>0</v>
      </c>
      <c r="K2155" s="13">
        <f>IFERROR(VLOOKUP(A2155,[2]Sheet1!$A:$I,7,FALSE),0)</f>
        <v>0</v>
      </c>
      <c r="L2155" s="13">
        <f>IFERROR(VLOOKUP(A2155,[2]Sheet1!$A:$I,8,FALSE),0)</f>
        <v>0</v>
      </c>
      <c r="M2155" s="13">
        <f>IFERROR(VLOOKUP(A2155,[2]Sheet1!$A:$I,9,FALSE),0)</f>
        <v>0</v>
      </c>
      <c r="N2155" s="13">
        <f>IFERROR(VLOOKUP(A2155,[3]Sheet1!$A:$G,2,FALSE),0)</f>
        <v>0</v>
      </c>
      <c r="O2155" s="13">
        <f>IFERROR(VLOOKUP(A2155,[3]Sheet1!$A:$G,3,FALSE),0)</f>
        <v>0</v>
      </c>
      <c r="P2155" s="13">
        <f>IFERROR(VLOOKUP(A2155,[3]Sheet1!$A:$G,4,FALSE),0)</f>
        <v>0</v>
      </c>
      <c r="Q2155" s="13">
        <f>IFERROR(VLOOKUP(A2155,[3]Sheet1!$A:$G,5,FALSE),0)</f>
        <v>0</v>
      </c>
      <c r="R2155" s="13">
        <f>IFERROR(VLOOKUP(A2155,[3]Sheet1!$A:$H,6,FALSE),0)</f>
        <v>0</v>
      </c>
      <c r="S2155" s="13">
        <f>IFERROR(VLOOKUP(A2155,[3]Sheet1!$A:$I,7,FALSE),0)</f>
        <v>0</v>
      </c>
      <c r="T2155" s="13" t="str">
        <f t="shared" si="199"/>
        <v>Não</v>
      </c>
      <c r="U2155" s="13" t="str">
        <f t="shared" si="200"/>
        <v>Não</v>
      </c>
      <c r="V2155" s="13" t="str">
        <f t="shared" si="201"/>
        <v>Não</v>
      </c>
      <c r="W2155" s="13" t="str">
        <f t="shared" si="202"/>
        <v>Não</v>
      </c>
      <c r="X2155" s="13" t="str">
        <f t="shared" si="203"/>
        <v>Não</v>
      </c>
      <c r="Y2155" s="13" t="str">
        <f t="shared" si="204"/>
        <v>Não</v>
      </c>
    </row>
    <row r="2156" spans="1:25">
      <c r="A2156" s="9">
        <v>500770</v>
      </c>
      <c r="B2156" s="13">
        <f>IFERROR(VLOOKUP(A2156,[1]Monitoramento_Base_somente_Said!$A:$J,5,FALSE),0)</f>
        <v>0</v>
      </c>
      <c r="C2156" s="13">
        <f>IFERROR(VLOOKUP(A2156,[1]Monitoramento_Base_somente_Said!$A:$J,6,FALSE),0)</f>
        <v>0</v>
      </c>
      <c r="D2156" s="13">
        <f>IFERROR(VLOOKUP(A2156,[1]Monitoramento_Base_somente_Said!$A:$J,7,FALSE),0)</f>
        <v>0</v>
      </c>
      <c r="E2156" s="13">
        <f>IFERROR(VLOOKUP(A2156,[1]Monitoramento_Base_somente_Said!$A:$J,8,FALSE),0)</f>
        <v>0</v>
      </c>
      <c r="F2156" s="13">
        <f>IFERROR(VLOOKUP(A2156,[1]Monitoramento_Base_somente_Said!$A:$J,9,FALSE),0)</f>
        <v>0</v>
      </c>
      <c r="G2156" s="13">
        <f>IFERROR(VLOOKUP(A2156,[1]Monitoramento_Base_somente_Said!$A:$J,10,FALSE),0)</f>
        <v>0</v>
      </c>
      <c r="H2156" s="13">
        <f>IFERROR(VLOOKUP(A2156,[2]Sheet1!$A:$I,4,FALSE),0)</f>
        <v>0</v>
      </c>
      <c r="I2156" s="13">
        <f>IFERROR(VLOOKUP(A2156,[2]Sheet1!$A:$I,5,FALSE),0)</f>
        <v>0</v>
      </c>
      <c r="J2156" s="13">
        <f>IFERROR(VLOOKUP(A2156,[2]Sheet1!$A:$I,6,FALSE),0)</f>
        <v>0</v>
      </c>
      <c r="K2156" s="13">
        <f>IFERROR(VLOOKUP(A2156,[2]Sheet1!$A:$I,7,FALSE),0)</f>
        <v>0</v>
      </c>
      <c r="L2156" s="13">
        <f>IFERROR(VLOOKUP(A2156,[2]Sheet1!$A:$I,8,FALSE),0)</f>
        <v>0</v>
      </c>
      <c r="M2156" s="13">
        <f>IFERROR(VLOOKUP(A2156,[2]Sheet1!$A:$I,9,FALSE),0)</f>
        <v>0</v>
      </c>
      <c r="N2156" s="13">
        <f>IFERROR(VLOOKUP(A2156,[3]Sheet1!$A:$G,2,FALSE),0)</f>
        <v>32206</v>
      </c>
      <c r="O2156" s="13">
        <f>IFERROR(VLOOKUP(A2156,[3]Sheet1!$A:$G,3,FALSE),0)</f>
        <v>6276456</v>
      </c>
      <c r="P2156" s="13">
        <f>IFERROR(VLOOKUP(A2156,[3]Sheet1!$A:$G,4,FALSE),0)</f>
        <v>45243</v>
      </c>
      <c r="Q2156" s="13">
        <f>IFERROR(VLOOKUP(A2156,[3]Sheet1!$A:$G,5,FALSE),0)</f>
        <v>5723799</v>
      </c>
      <c r="R2156" s="13">
        <f>IFERROR(VLOOKUP(A2156,[3]Sheet1!$A:$H,6,FALSE),0)</f>
        <v>19971</v>
      </c>
      <c r="S2156" s="13">
        <f>IFERROR(VLOOKUP(A2156,[3]Sheet1!$A:$I,7,FALSE),0)</f>
        <v>2475523</v>
      </c>
      <c r="T2156" s="13" t="str">
        <f t="shared" si="199"/>
        <v>Sim</v>
      </c>
      <c r="U2156" s="13" t="str">
        <f t="shared" si="200"/>
        <v>Sim</v>
      </c>
      <c r="V2156" s="13" t="str">
        <f t="shared" si="201"/>
        <v>Sim</v>
      </c>
      <c r="W2156" s="13" t="str">
        <f t="shared" si="202"/>
        <v>Sim</v>
      </c>
      <c r="X2156" s="13" t="str">
        <f t="shared" si="203"/>
        <v>Sim</v>
      </c>
      <c r="Y2156" s="13" t="str">
        <f t="shared" si="204"/>
        <v>Sim</v>
      </c>
    </row>
    <row r="2157" spans="1:25">
      <c r="A2157" s="9">
        <v>500790</v>
      </c>
      <c r="B2157" s="13">
        <f>IFERROR(VLOOKUP(A2157,[1]Monitoramento_Base_somente_Said!$A:$J,5,FALSE),0)</f>
        <v>0</v>
      </c>
      <c r="C2157" s="13">
        <f>IFERROR(VLOOKUP(A2157,[1]Monitoramento_Base_somente_Said!$A:$J,6,FALSE),0)</f>
        <v>0</v>
      </c>
      <c r="D2157" s="13">
        <f>IFERROR(VLOOKUP(A2157,[1]Monitoramento_Base_somente_Said!$A:$J,7,FALSE),0)</f>
        <v>0</v>
      </c>
      <c r="E2157" s="13">
        <f>IFERROR(VLOOKUP(A2157,[1]Monitoramento_Base_somente_Said!$A:$J,8,FALSE),0)</f>
        <v>0</v>
      </c>
      <c r="F2157" s="13">
        <f>IFERROR(VLOOKUP(A2157,[1]Monitoramento_Base_somente_Said!$A:$J,9,FALSE),0)</f>
        <v>0</v>
      </c>
      <c r="G2157" s="13">
        <f>IFERROR(VLOOKUP(A2157,[1]Monitoramento_Base_somente_Said!$A:$J,10,FALSE),0)</f>
        <v>0</v>
      </c>
      <c r="H2157" s="13">
        <f>IFERROR(VLOOKUP(A2157,[2]Sheet1!$A:$I,4,FALSE),0)</f>
        <v>0</v>
      </c>
      <c r="I2157" s="13">
        <f>IFERROR(VLOOKUP(A2157,[2]Sheet1!$A:$I,5,FALSE),0)</f>
        <v>0</v>
      </c>
      <c r="J2157" s="13">
        <f>IFERROR(VLOOKUP(A2157,[2]Sheet1!$A:$I,6,FALSE),0)</f>
        <v>0</v>
      </c>
      <c r="K2157" s="13">
        <f>IFERROR(VLOOKUP(A2157,[2]Sheet1!$A:$I,7,FALSE),0)</f>
        <v>0</v>
      </c>
      <c r="L2157" s="13">
        <f>IFERROR(VLOOKUP(A2157,[2]Sheet1!$A:$I,8,FALSE),0)</f>
        <v>0</v>
      </c>
      <c r="M2157" s="13">
        <f>IFERROR(VLOOKUP(A2157,[2]Sheet1!$A:$I,9,FALSE),0)</f>
        <v>0</v>
      </c>
      <c r="N2157" s="13">
        <f>IFERROR(VLOOKUP(A2157,[3]Sheet1!$A:$G,2,FALSE),0)</f>
        <v>0</v>
      </c>
      <c r="O2157" s="13">
        <f>IFERROR(VLOOKUP(A2157,[3]Sheet1!$A:$G,3,FALSE),0)</f>
        <v>0</v>
      </c>
      <c r="P2157" s="13">
        <f>IFERROR(VLOOKUP(A2157,[3]Sheet1!$A:$G,4,FALSE),0)</f>
        <v>0</v>
      </c>
      <c r="Q2157" s="13">
        <f>IFERROR(VLOOKUP(A2157,[3]Sheet1!$A:$G,5,FALSE),0)</f>
        <v>0</v>
      </c>
      <c r="R2157" s="13">
        <f>IFERROR(VLOOKUP(A2157,[3]Sheet1!$A:$H,6,FALSE),0)</f>
        <v>0</v>
      </c>
      <c r="S2157" s="13">
        <f>IFERROR(VLOOKUP(A2157,[3]Sheet1!$A:$I,7,FALSE),0)</f>
        <v>0</v>
      </c>
      <c r="T2157" s="13" t="str">
        <f t="shared" si="199"/>
        <v>Não</v>
      </c>
      <c r="U2157" s="13" t="str">
        <f t="shared" si="200"/>
        <v>Não</v>
      </c>
      <c r="V2157" s="13" t="str">
        <f t="shared" si="201"/>
        <v>Não</v>
      </c>
      <c r="W2157" s="13" t="str">
        <f t="shared" si="202"/>
        <v>Não</v>
      </c>
      <c r="X2157" s="13" t="str">
        <f t="shared" si="203"/>
        <v>Não</v>
      </c>
      <c r="Y2157" s="13" t="str">
        <f t="shared" si="204"/>
        <v>Não</v>
      </c>
    </row>
    <row r="2158" spans="1:25">
      <c r="A2158" s="9">
        <v>500793</v>
      </c>
      <c r="B2158" s="13">
        <f>IFERROR(VLOOKUP(A2158,[1]Monitoramento_Base_somente_Said!$A:$J,5,FALSE),0)</f>
        <v>0</v>
      </c>
      <c r="C2158" s="13">
        <f>IFERROR(VLOOKUP(A2158,[1]Monitoramento_Base_somente_Said!$A:$J,6,FALSE),0)</f>
        <v>0</v>
      </c>
      <c r="D2158" s="13">
        <f>IFERROR(VLOOKUP(A2158,[1]Monitoramento_Base_somente_Said!$A:$J,7,FALSE),0)</f>
        <v>0</v>
      </c>
      <c r="E2158" s="13">
        <f>IFERROR(VLOOKUP(A2158,[1]Monitoramento_Base_somente_Said!$A:$J,8,FALSE),0)</f>
        <v>0</v>
      </c>
      <c r="F2158" s="13">
        <f>IFERROR(VLOOKUP(A2158,[1]Monitoramento_Base_somente_Said!$A:$J,9,FALSE),0)</f>
        <v>0</v>
      </c>
      <c r="G2158" s="13">
        <f>IFERROR(VLOOKUP(A2158,[1]Monitoramento_Base_somente_Said!$A:$J,10,FALSE),0)</f>
        <v>0</v>
      </c>
      <c r="H2158" s="13">
        <f>IFERROR(VLOOKUP(A2158,[2]Sheet1!$A:$I,4,FALSE),0)</f>
        <v>0</v>
      </c>
      <c r="I2158" s="13">
        <f>IFERROR(VLOOKUP(A2158,[2]Sheet1!$A:$I,5,FALSE),0)</f>
        <v>0</v>
      </c>
      <c r="J2158" s="13">
        <f>IFERROR(VLOOKUP(A2158,[2]Sheet1!$A:$I,6,FALSE),0)</f>
        <v>0</v>
      </c>
      <c r="K2158" s="13">
        <f>IFERROR(VLOOKUP(A2158,[2]Sheet1!$A:$I,7,FALSE),0)</f>
        <v>0</v>
      </c>
      <c r="L2158" s="13">
        <f>IFERROR(VLOOKUP(A2158,[2]Sheet1!$A:$I,8,FALSE),0)</f>
        <v>0</v>
      </c>
      <c r="M2158" s="13">
        <f>IFERROR(VLOOKUP(A2158,[2]Sheet1!$A:$I,9,FALSE),0)</f>
        <v>0</v>
      </c>
      <c r="N2158" s="13">
        <f>IFERROR(VLOOKUP(A2158,[3]Sheet1!$A:$G,2,FALSE),0)</f>
        <v>534</v>
      </c>
      <c r="O2158" s="13">
        <f>IFERROR(VLOOKUP(A2158,[3]Sheet1!$A:$G,3,FALSE),0)</f>
        <v>30896411</v>
      </c>
      <c r="P2158" s="13">
        <f>IFERROR(VLOOKUP(A2158,[3]Sheet1!$A:$G,4,FALSE),0)</f>
        <v>618</v>
      </c>
      <c r="Q2158" s="13">
        <f>IFERROR(VLOOKUP(A2158,[3]Sheet1!$A:$G,5,FALSE),0)</f>
        <v>31598060</v>
      </c>
      <c r="R2158" s="13">
        <f>IFERROR(VLOOKUP(A2158,[3]Sheet1!$A:$H,6,FALSE),0)</f>
        <v>1999</v>
      </c>
      <c r="S2158" s="13">
        <f>IFERROR(VLOOKUP(A2158,[3]Sheet1!$A:$I,7,FALSE),0)</f>
        <v>12252424</v>
      </c>
      <c r="T2158" s="13" t="str">
        <f t="shared" si="199"/>
        <v>Sim</v>
      </c>
      <c r="U2158" s="13" t="str">
        <f t="shared" si="200"/>
        <v>Sim</v>
      </c>
      <c r="V2158" s="13" t="str">
        <f t="shared" si="201"/>
        <v>Sim</v>
      </c>
      <c r="W2158" s="13" t="str">
        <f t="shared" si="202"/>
        <v>Sim</v>
      </c>
      <c r="X2158" s="13" t="str">
        <f t="shared" si="203"/>
        <v>Sim</v>
      </c>
      <c r="Y2158" s="13" t="str">
        <f t="shared" si="204"/>
        <v>Sim</v>
      </c>
    </row>
    <row r="2159" spans="1:25">
      <c r="A2159" s="9">
        <v>500795</v>
      </c>
      <c r="B2159" s="13">
        <f>IFERROR(VLOOKUP(A2159,[1]Monitoramento_Base_somente_Said!$A:$J,5,FALSE),0)</f>
        <v>2330</v>
      </c>
      <c r="C2159" s="13">
        <f>IFERROR(VLOOKUP(A2159,[1]Monitoramento_Base_somente_Said!$A:$J,6,FALSE),0)</f>
        <v>33573628</v>
      </c>
      <c r="D2159" s="13">
        <f>IFERROR(VLOOKUP(A2159,[1]Monitoramento_Base_somente_Said!$A:$J,7,FALSE),0)</f>
        <v>2615</v>
      </c>
      <c r="E2159" s="13">
        <f>IFERROR(VLOOKUP(A2159,[1]Monitoramento_Base_somente_Said!$A:$J,8,FALSE),0)</f>
        <v>37004232</v>
      </c>
      <c r="F2159" s="13">
        <f>IFERROR(VLOOKUP(A2159,[1]Monitoramento_Base_somente_Said!$A:$J,9,FALSE),0)</f>
        <v>102885</v>
      </c>
      <c r="G2159" s="13">
        <f>IFERROR(VLOOKUP(A2159,[1]Monitoramento_Base_somente_Said!$A:$J,10,FALSE),0)</f>
        <v>16758444</v>
      </c>
      <c r="H2159" s="13">
        <f>IFERROR(VLOOKUP(A2159,[2]Sheet1!$A:$I,4,FALSE),0)</f>
        <v>0</v>
      </c>
      <c r="I2159" s="13">
        <f>IFERROR(VLOOKUP(A2159,[2]Sheet1!$A:$I,5,FALSE),0)</f>
        <v>0</v>
      </c>
      <c r="J2159" s="13">
        <f>IFERROR(VLOOKUP(A2159,[2]Sheet1!$A:$I,6,FALSE),0)</f>
        <v>0</v>
      </c>
      <c r="K2159" s="13">
        <f>IFERROR(VLOOKUP(A2159,[2]Sheet1!$A:$I,7,FALSE),0)</f>
        <v>0</v>
      </c>
      <c r="L2159" s="13">
        <f>IFERROR(VLOOKUP(A2159,[2]Sheet1!$A:$I,8,FALSE),0)</f>
        <v>0</v>
      </c>
      <c r="M2159" s="13">
        <f>IFERROR(VLOOKUP(A2159,[2]Sheet1!$A:$I,9,FALSE),0)</f>
        <v>0</v>
      </c>
      <c r="N2159" s="13">
        <f>IFERROR(VLOOKUP(A2159,[3]Sheet1!$A:$G,2,FALSE),0)</f>
        <v>0</v>
      </c>
      <c r="O2159" s="13">
        <f>IFERROR(VLOOKUP(A2159,[3]Sheet1!$A:$G,3,FALSE),0)</f>
        <v>0</v>
      </c>
      <c r="P2159" s="13">
        <f>IFERROR(VLOOKUP(A2159,[3]Sheet1!$A:$G,4,FALSE),0)</f>
        <v>0</v>
      </c>
      <c r="Q2159" s="13">
        <f>IFERROR(VLOOKUP(A2159,[3]Sheet1!$A:$G,5,FALSE),0)</f>
        <v>0</v>
      </c>
      <c r="R2159" s="13">
        <f>IFERROR(VLOOKUP(A2159,[3]Sheet1!$A:$H,6,FALSE),0)</f>
        <v>0</v>
      </c>
      <c r="S2159" s="13">
        <f>IFERROR(VLOOKUP(A2159,[3]Sheet1!$A:$I,7,FALSE),0)</f>
        <v>0</v>
      </c>
      <c r="T2159" s="13" t="str">
        <f t="shared" si="199"/>
        <v>Sim</v>
      </c>
      <c r="U2159" s="13" t="str">
        <f t="shared" si="200"/>
        <v>Sim</v>
      </c>
      <c r="V2159" s="13" t="str">
        <f t="shared" si="201"/>
        <v>Sim</v>
      </c>
      <c r="W2159" s="13" t="str">
        <f t="shared" si="202"/>
        <v>Sim</v>
      </c>
      <c r="X2159" s="13" t="str">
        <f t="shared" si="203"/>
        <v>Sim</v>
      </c>
      <c r="Y2159" s="13" t="str">
        <f t="shared" si="204"/>
        <v>Sim</v>
      </c>
    </row>
    <row r="2160" spans="1:25">
      <c r="A2160" s="9">
        <v>500797</v>
      </c>
      <c r="B2160" s="13">
        <f>IFERROR(VLOOKUP(A2160,[1]Monitoramento_Base_somente_Said!$A:$J,5,FALSE),0)</f>
        <v>0</v>
      </c>
      <c r="C2160" s="13">
        <f>IFERROR(VLOOKUP(A2160,[1]Monitoramento_Base_somente_Said!$A:$J,6,FALSE),0)</f>
        <v>4858816</v>
      </c>
      <c r="D2160" s="13">
        <f>IFERROR(VLOOKUP(A2160,[1]Monitoramento_Base_somente_Said!$A:$J,7,FALSE),0)</f>
        <v>0</v>
      </c>
      <c r="E2160" s="13">
        <f>IFERROR(VLOOKUP(A2160,[1]Monitoramento_Base_somente_Said!$A:$J,8,FALSE),0)</f>
        <v>4545344</v>
      </c>
      <c r="F2160" s="13">
        <f>IFERROR(VLOOKUP(A2160,[1]Monitoramento_Base_somente_Said!$A:$J,9,FALSE),0)</f>
        <v>0</v>
      </c>
      <c r="G2160" s="13">
        <f>IFERROR(VLOOKUP(A2160,[1]Monitoramento_Base_somente_Said!$A:$J,10,FALSE),0)</f>
        <v>1880832</v>
      </c>
      <c r="H2160" s="13">
        <f>IFERROR(VLOOKUP(A2160,[2]Sheet1!$A:$I,4,FALSE),0)</f>
        <v>0</v>
      </c>
      <c r="I2160" s="13">
        <f>IFERROR(VLOOKUP(A2160,[2]Sheet1!$A:$I,5,FALSE),0)</f>
        <v>0</v>
      </c>
      <c r="J2160" s="13">
        <f>IFERROR(VLOOKUP(A2160,[2]Sheet1!$A:$I,6,FALSE),0)</f>
        <v>0</v>
      </c>
      <c r="K2160" s="13">
        <f>IFERROR(VLOOKUP(A2160,[2]Sheet1!$A:$I,7,FALSE),0)</f>
        <v>0</v>
      </c>
      <c r="L2160" s="13">
        <f>IFERROR(VLOOKUP(A2160,[2]Sheet1!$A:$I,8,FALSE),0)</f>
        <v>0</v>
      </c>
      <c r="M2160" s="13">
        <f>IFERROR(VLOOKUP(A2160,[2]Sheet1!$A:$I,9,FALSE),0)</f>
        <v>0</v>
      </c>
      <c r="N2160" s="13">
        <f>IFERROR(VLOOKUP(A2160,[3]Sheet1!$A:$G,2,FALSE),0)</f>
        <v>2495</v>
      </c>
      <c r="O2160" s="13">
        <f>IFERROR(VLOOKUP(A2160,[3]Sheet1!$A:$G,3,FALSE),0)</f>
        <v>5688517</v>
      </c>
      <c r="P2160" s="13">
        <f>IFERROR(VLOOKUP(A2160,[3]Sheet1!$A:$G,4,FALSE),0)</f>
        <v>180</v>
      </c>
      <c r="Q2160" s="13">
        <f>IFERROR(VLOOKUP(A2160,[3]Sheet1!$A:$G,5,FALSE),0)</f>
        <v>4053178</v>
      </c>
      <c r="R2160" s="13">
        <f>IFERROR(VLOOKUP(A2160,[3]Sheet1!$A:$H,6,FALSE),0)</f>
        <v>86</v>
      </c>
      <c r="S2160" s="13">
        <f>IFERROR(VLOOKUP(A2160,[3]Sheet1!$A:$I,7,FALSE),0)</f>
        <v>1589154</v>
      </c>
      <c r="T2160" s="13" t="str">
        <f t="shared" si="199"/>
        <v>Sim</v>
      </c>
      <c r="U2160" s="13" t="str">
        <f t="shared" si="200"/>
        <v>Sim</v>
      </c>
      <c r="V2160" s="13" t="str">
        <f t="shared" si="201"/>
        <v>Sim</v>
      </c>
      <c r="W2160" s="13" t="str">
        <f t="shared" si="202"/>
        <v>Sim</v>
      </c>
      <c r="X2160" s="13" t="str">
        <f t="shared" si="203"/>
        <v>Sim</v>
      </c>
      <c r="Y2160" s="13" t="str">
        <f t="shared" si="204"/>
        <v>Sim</v>
      </c>
    </row>
    <row r="2161" spans="1:25">
      <c r="A2161" s="9">
        <v>500800</v>
      </c>
      <c r="B2161" s="13">
        <f>IFERROR(VLOOKUP(A2161,[1]Monitoramento_Base_somente_Said!$A:$J,5,FALSE),0)</f>
        <v>0</v>
      </c>
      <c r="C2161" s="13">
        <f>IFERROR(VLOOKUP(A2161,[1]Monitoramento_Base_somente_Said!$A:$J,6,FALSE),0)</f>
        <v>0</v>
      </c>
      <c r="D2161" s="13">
        <f>IFERROR(VLOOKUP(A2161,[1]Monitoramento_Base_somente_Said!$A:$J,7,FALSE),0)</f>
        <v>0</v>
      </c>
      <c r="E2161" s="13">
        <f>IFERROR(VLOOKUP(A2161,[1]Monitoramento_Base_somente_Said!$A:$J,8,FALSE),0)</f>
        <v>0</v>
      </c>
      <c r="F2161" s="13">
        <f>IFERROR(VLOOKUP(A2161,[1]Monitoramento_Base_somente_Said!$A:$J,9,FALSE),0)</f>
        <v>0</v>
      </c>
      <c r="G2161" s="13">
        <f>IFERROR(VLOOKUP(A2161,[1]Monitoramento_Base_somente_Said!$A:$J,10,FALSE),0)</f>
        <v>0</v>
      </c>
      <c r="H2161" s="13">
        <f>IFERROR(VLOOKUP(A2161,[2]Sheet1!$A:$I,4,FALSE),0)</f>
        <v>0</v>
      </c>
      <c r="I2161" s="13">
        <f>IFERROR(VLOOKUP(A2161,[2]Sheet1!$A:$I,5,FALSE),0)</f>
        <v>0</v>
      </c>
      <c r="J2161" s="13">
        <f>IFERROR(VLOOKUP(A2161,[2]Sheet1!$A:$I,6,FALSE),0)</f>
        <v>0</v>
      </c>
      <c r="K2161" s="13">
        <f>IFERROR(VLOOKUP(A2161,[2]Sheet1!$A:$I,7,FALSE),0)</f>
        <v>0</v>
      </c>
      <c r="L2161" s="13">
        <f>IFERROR(VLOOKUP(A2161,[2]Sheet1!$A:$I,8,FALSE),0)</f>
        <v>0</v>
      </c>
      <c r="M2161" s="13">
        <f>IFERROR(VLOOKUP(A2161,[2]Sheet1!$A:$I,9,FALSE),0)</f>
        <v>0</v>
      </c>
      <c r="N2161" s="13">
        <f>IFERROR(VLOOKUP(A2161,[3]Sheet1!$A:$G,2,FALSE),0)</f>
        <v>0</v>
      </c>
      <c r="O2161" s="13">
        <f>IFERROR(VLOOKUP(A2161,[3]Sheet1!$A:$G,3,FALSE),0)</f>
        <v>0</v>
      </c>
      <c r="P2161" s="13">
        <f>IFERROR(VLOOKUP(A2161,[3]Sheet1!$A:$G,4,FALSE),0)</f>
        <v>0</v>
      </c>
      <c r="Q2161" s="13">
        <f>IFERROR(VLOOKUP(A2161,[3]Sheet1!$A:$G,5,FALSE),0)</f>
        <v>0</v>
      </c>
      <c r="R2161" s="13">
        <f>IFERROR(VLOOKUP(A2161,[3]Sheet1!$A:$H,6,FALSE),0)</f>
        <v>0</v>
      </c>
      <c r="S2161" s="13">
        <f>IFERROR(VLOOKUP(A2161,[3]Sheet1!$A:$I,7,FALSE),0)</f>
        <v>0</v>
      </c>
      <c r="T2161" s="13" t="str">
        <f t="shared" si="199"/>
        <v>Não</v>
      </c>
      <c r="U2161" s="13" t="str">
        <f t="shared" si="200"/>
        <v>Não</v>
      </c>
      <c r="V2161" s="13" t="str">
        <f t="shared" si="201"/>
        <v>Não</v>
      </c>
      <c r="W2161" s="13" t="str">
        <f t="shared" si="202"/>
        <v>Não</v>
      </c>
      <c r="X2161" s="13" t="str">
        <f t="shared" si="203"/>
        <v>Não</v>
      </c>
      <c r="Y2161" s="13" t="str">
        <f t="shared" si="204"/>
        <v>Não</v>
      </c>
    </row>
    <row r="2162" spans="1:25">
      <c r="A2162" s="23">
        <v>500830</v>
      </c>
      <c r="B2162" s="13">
        <f>IFERROR(VLOOKUP(A2162,[1]Monitoramento_Base_somente_Said!$A:$J,5,FALSE),0)</f>
        <v>0</v>
      </c>
      <c r="C2162" s="13">
        <f>IFERROR(VLOOKUP(A2162,[1]Monitoramento_Base_somente_Said!$A:$J,6,FALSE),0)</f>
        <v>0</v>
      </c>
      <c r="D2162" s="13">
        <f>IFERROR(VLOOKUP(A2162,[1]Monitoramento_Base_somente_Said!$A:$J,7,FALSE),0)</f>
        <v>0</v>
      </c>
      <c r="E2162" s="13">
        <f>IFERROR(VLOOKUP(A2162,[1]Monitoramento_Base_somente_Said!$A:$J,8,FALSE),0)</f>
        <v>0</v>
      </c>
      <c r="F2162" s="13">
        <f>IFERROR(VLOOKUP(A2162,[1]Monitoramento_Base_somente_Said!$A:$J,9,FALSE),0)</f>
        <v>0</v>
      </c>
      <c r="G2162" s="13">
        <f>IFERROR(VLOOKUP(A2162,[1]Monitoramento_Base_somente_Said!$A:$J,10,FALSE),0)</f>
        <v>0</v>
      </c>
      <c r="H2162" s="13">
        <f>IFERROR(VLOOKUP(A2162,[2]Sheet1!$A:$I,4,FALSE),0)</f>
        <v>0</v>
      </c>
      <c r="I2162" s="13">
        <f>IFERROR(VLOOKUP(A2162,[2]Sheet1!$A:$I,5,FALSE),0)</f>
        <v>0</v>
      </c>
      <c r="J2162" s="13">
        <f>IFERROR(VLOOKUP(A2162,[2]Sheet1!$A:$I,6,FALSE),0)</f>
        <v>0</v>
      </c>
      <c r="K2162" s="13">
        <f>IFERROR(VLOOKUP(A2162,[2]Sheet1!$A:$I,7,FALSE),0)</f>
        <v>0</v>
      </c>
      <c r="L2162" s="13">
        <f>IFERROR(VLOOKUP(A2162,[2]Sheet1!$A:$I,8,FALSE),0)</f>
        <v>0</v>
      </c>
      <c r="M2162" s="13">
        <f>IFERROR(VLOOKUP(A2162,[2]Sheet1!$A:$I,9,FALSE),0)</f>
        <v>0</v>
      </c>
      <c r="N2162" s="13">
        <f>IFERROR(VLOOKUP(A2162,[3]Sheet1!$A:$G,2,FALSE),0)</f>
        <v>84146</v>
      </c>
      <c r="O2162" s="13">
        <f>IFERROR(VLOOKUP(A2162,[3]Sheet1!$A:$G,3,FALSE),0)</f>
        <v>406339902</v>
      </c>
      <c r="P2162" s="13">
        <f>IFERROR(VLOOKUP(A2162,[3]Sheet1!$A:$G,4,FALSE),0)</f>
        <v>174803</v>
      </c>
      <c r="Q2162" s="13">
        <f>IFERROR(VLOOKUP(A2162,[3]Sheet1!$A:$G,5,FALSE),0)</f>
        <v>356051111</v>
      </c>
      <c r="R2162" s="13">
        <f>IFERROR(VLOOKUP(A2162,[3]Sheet1!$A:$H,6,FALSE),0)</f>
        <v>125092</v>
      </c>
      <c r="S2162" s="13">
        <f>IFERROR(VLOOKUP(A2162,[3]Sheet1!$A:$I,7,FALSE),0)</f>
        <v>145867941</v>
      </c>
      <c r="T2162" s="13" t="str">
        <f t="shared" si="199"/>
        <v>Sim</v>
      </c>
      <c r="U2162" s="13" t="str">
        <f t="shared" si="200"/>
        <v>Sim</v>
      </c>
      <c r="V2162" s="13" t="str">
        <f t="shared" si="201"/>
        <v>Sim</v>
      </c>
      <c r="W2162" s="13" t="str">
        <f t="shared" si="202"/>
        <v>Sim</v>
      </c>
      <c r="X2162" s="13" t="str">
        <f t="shared" si="203"/>
        <v>Sim</v>
      </c>
      <c r="Y2162" s="13" t="str">
        <f t="shared" si="204"/>
        <v>Sim</v>
      </c>
    </row>
    <row r="2163" spans="1:25">
      <c r="A2163" s="23">
        <v>500840</v>
      </c>
      <c r="B2163" s="13">
        <f>IFERROR(VLOOKUP(A2163,[1]Monitoramento_Base_somente_Said!$A:$J,5,FALSE),0)</f>
        <v>0</v>
      </c>
      <c r="C2163" s="13">
        <f>IFERROR(VLOOKUP(A2163,[1]Monitoramento_Base_somente_Said!$A:$J,6,FALSE),0)</f>
        <v>0</v>
      </c>
      <c r="D2163" s="13">
        <f>IFERROR(VLOOKUP(A2163,[1]Monitoramento_Base_somente_Said!$A:$J,7,FALSE),0)</f>
        <v>0</v>
      </c>
      <c r="E2163" s="13">
        <f>IFERROR(VLOOKUP(A2163,[1]Monitoramento_Base_somente_Said!$A:$J,8,FALSE),0)</f>
        <v>0</v>
      </c>
      <c r="F2163" s="13">
        <f>IFERROR(VLOOKUP(A2163,[1]Monitoramento_Base_somente_Said!$A:$J,9,FALSE),0)</f>
        <v>0</v>
      </c>
      <c r="G2163" s="13">
        <f>IFERROR(VLOOKUP(A2163,[1]Monitoramento_Base_somente_Said!$A:$J,10,FALSE),0)</f>
        <v>0</v>
      </c>
      <c r="H2163" s="13">
        <f>IFERROR(VLOOKUP(A2163,[2]Sheet1!$A:$I,4,FALSE),0)</f>
        <v>0</v>
      </c>
      <c r="I2163" s="13">
        <f>IFERROR(VLOOKUP(A2163,[2]Sheet1!$A:$I,5,FALSE),0)</f>
        <v>0</v>
      </c>
      <c r="J2163" s="13">
        <f>IFERROR(VLOOKUP(A2163,[2]Sheet1!$A:$I,6,FALSE),0)</f>
        <v>0</v>
      </c>
      <c r="K2163" s="13">
        <f>IFERROR(VLOOKUP(A2163,[2]Sheet1!$A:$I,7,FALSE),0)</f>
        <v>0</v>
      </c>
      <c r="L2163" s="13">
        <f>IFERROR(VLOOKUP(A2163,[2]Sheet1!$A:$I,8,FALSE),0)</f>
        <v>0</v>
      </c>
      <c r="M2163" s="13">
        <f>IFERROR(VLOOKUP(A2163,[2]Sheet1!$A:$I,9,FALSE),0)</f>
        <v>0</v>
      </c>
      <c r="N2163" s="13">
        <f>IFERROR(VLOOKUP(A2163,[3]Sheet1!$A:$G,2,FALSE),0)</f>
        <v>730</v>
      </c>
      <c r="O2163" s="13">
        <f>IFERROR(VLOOKUP(A2163,[3]Sheet1!$A:$G,3,FALSE),0)</f>
        <v>0</v>
      </c>
      <c r="P2163" s="13">
        <f>IFERROR(VLOOKUP(A2163,[3]Sheet1!$A:$G,4,FALSE),0)</f>
        <v>1034</v>
      </c>
      <c r="Q2163" s="13">
        <f>IFERROR(VLOOKUP(A2163,[3]Sheet1!$A:$G,5,FALSE),0)</f>
        <v>0</v>
      </c>
      <c r="R2163" s="13">
        <f>IFERROR(VLOOKUP(A2163,[3]Sheet1!$A:$H,6,FALSE),0)</f>
        <v>209</v>
      </c>
      <c r="S2163" s="13">
        <f>IFERROR(VLOOKUP(A2163,[3]Sheet1!$A:$I,7,FALSE),0)</f>
        <v>0</v>
      </c>
      <c r="T2163" s="13" t="str">
        <f t="shared" si="199"/>
        <v>Sim</v>
      </c>
      <c r="U2163" s="13" t="str">
        <f t="shared" si="200"/>
        <v>Não</v>
      </c>
      <c r="V2163" s="13" t="str">
        <f t="shared" si="201"/>
        <v>Sim</v>
      </c>
      <c r="W2163" s="13" t="str">
        <f t="shared" si="202"/>
        <v>Não</v>
      </c>
      <c r="X2163" s="13" t="str">
        <f t="shared" si="203"/>
        <v>Sim</v>
      </c>
      <c r="Y2163" s="13" t="str">
        <f t="shared" si="204"/>
        <v>Não</v>
      </c>
    </row>
    <row r="2164" spans="1:25">
      <c r="A2164" s="9">
        <v>510010</v>
      </c>
      <c r="B2164" s="13">
        <f>IFERROR(VLOOKUP(A2164,[1]Monitoramento_Base_somente_Said!$A:$J,5,FALSE),0)</f>
        <v>0</v>
      </c>
      <c r="C2164" s="13">
        <f>IFERROR(VLOOKUP(A2164,[1]Monitoramento_Base_somente_Said!$A:$J,6,FALSE),0)</f>
        <v>3690092</v>
      </c>
      <c r="D2164" s="13">
        <f>IFERROR(VLOOKUP(A2164,[1]Monitoramento_Base_somente_Said!$A:$J,7,FALSE),0)</f>
        <v>0</v>
      </c>
      <c r="E2164" s="13">
        <f>IFERROR(VLOOKUP(A2164,[1]Monitoramento_Base_somente_Said!$A:$J,8,FALSE),0)</f>
        <v>3271165</v>
      </c>
      <c r="F2164" s="13">
        <f>IFERROR(VLOOKUP(A2164,[1]Monitoramento_Base_somente_Said!$A:$J,9,FALSE),0)</f>
        <v>0</v>
      </c>
      <c r="G2164" s="13">
        <f>IFERROR(VLOOKUP(A2164,[1]Monitoramento_Base_somente_Said!$A:$J,10,FALSE),0)</f>
        <v>1290958</v>
      </c>
      <c r="H2164" s="13">
        <f>IFERROR(VLOOKUP(A2164,[2]Sheet1!$A:$I,4,FALSE),0)</f>
        <v>0</v>
      </c>
      <c r="I2164" s="13">
        <f>IFERROR(VLOOKUP(A2164,[2]Sheet1!$A:$I,5,FALSE),0)</f>
        <v>0</v>
      </c>
      <c r="J2164" s="13">
        <f>IFERROR(VLOOKUP(A2164,[2]Sheet1!$A:$I,6,FALSE),0)</f>
        <v>0</v>
      </c>
      <c r="K2164" s="13">
        <f>IFERROR(VLOOKUP(A2164,[2]Sheet1!$A:$I,7,FALSE),0)</f>
        <v>0</v>
      </c>
      <c r="L2164" s="13">
        <f>IFERROR(VLOOKUP(A2164,[2]Sheet1!$A:$I,8,FALSE),0)</f>
        <v>0</v>
      </c>
      <c r="M2164" s="13">
        <f>IFERROR(VLOOKUP(A2164,[2]Sheet1!$A:$I,9,FALSE),0)</f>
        <v>0</v>
      </c>
      <c r="N2164" s="13">
        <f>IFERROR(VLOOKUP(A2164,[3]Sheet1!$A:$G,2,FALSE),0)</f>
        <v>0</v>
      </c>
      <c r="O2164" s="13">
        <f>IFERROR(VLOOKUP(A2164,[3]Sheet1!$A:$G,3,FALSE),0)</f>
        <v>0</v>
      </c>
      <c r="P2164" s="13">
        <f>IFERROR(VLOOKUP(A2164,[3]Sheet1!$A:$G,4,FALSE),0)</f>
        <v>0</v>
      </c>
      <c r="Q2164" s="13">
        <f>IFERROR(VLOOKUP(A2164,[3]Sheet1!$A:$G,5,FALSE),0)</f>
        <v>0</v>
      </c>
      <c r="R2164" s="13">
        <f>IFERROR(VLOOKUP(A2164,[3]Sheet1!$A:$H,6,FALSE),0)</f>
        <v>0</v>
      </c>
      <c r="S2164" s="13">
        <f>IFERROR(VLOOKUP(A2164,[3]Sheet1!$A:$I,7,FALSE),0)</f>
        <v>0</v>
      </c>
      <c r="T2164" s="13" t="str">
        <f t="shared" si="199"/>
        <v>Não</v>
      </c>
      <c r="U2164" s="13" t="str">
        <f t="shared" si="200"/>
        <v>Sim</v>
      </c>
      <c r="V2164" s="13" t="str">
        <f t="shared" si="201"/>
        <v>Não</v>
      </c>
      <c r="W2164" s="13" t="str">
        <f t="shared" si="202"/>
        <v>Sim</v>
      </c>
      <c r="X2164" s="13" t="str">
        <f t="shared" si="203"/>
        <v>Não</v>
      </c>
      <c r="Y2164" s="13" t="str">
        <f t="shared" si="204"/>
        <v>Sim</v>
      </c>
    </row>
    <row r="2165" spans="1:25">
      <c r="A2165" s="9">
        <v>510020</v>
      </c>
      <c r="B2165" s="13">
        <f>IFERROR(VLOOKUP(A2165,[1]Monitoramento_Base_somente_Said!$A:$J,5,FALSE),0)</f>
        <v>56143</v>
      </c>
      <c r="C2165" s="13">
        <f>IFERROR(VLOOKUP(A2165,[1]Monitoramento_Base_somente_Said!$A:$J,6,FALSE),0)</f>
        <v>44659174</v>
      </c>
      <c r="D2165" s="13">
        <f>IFERROR(VLOOKUP(A2165,[1]Monitoramento_Base_somente_Said!$A:$J,7,FALSE),0)</f>
        <v>41661</v>
      </c>
      <c r="E2165" s="13">
        <f>IFERROR(VLOOKUP(A2165,[1]Monitoramento_Base_somente_Said!$A:$J,8,FALSE),0)</f>
        <v>32020613</v>
      </c>
      <c r="F2165" s="13">
        <f>IFERROR(VLOOKUP(A2165,[1]Monitoramento_Base_somente_Said!$A:$J,9,FALSE),0)</f>
        <v>26099</v>
      </c>
      <c r="G2165" s="13">
        <f>IFERROR(VLOOKUP(A2165,[1]Monitoramento_Base_somente_Said!$A:$J,10,FALSE),0)</f>
        <v>13634925</v>
      </c>
      <c r="H2165" s="13">
        <f>IFERROR(VLOOKUP(A2165,[2]Sheet1!$A:$I,4,FALSE),0)</f>
        <v>0</v>
      </c>
      <c r="I2165" s="13">
        <f>IFERROR(VLOOKUP(A2165,[2]Sheet1!$A:$I,5,FALSE),0)</f>
        <v>0</v>
      </c>
      <c r="J2165" s="13">
        <f>IFERROR(VLOOKUP(A2165,[2]Sheet1!$A:$I,6,FALSE),0)</f>
        <v>0</v>
      </c>
      <c r="K2165" s="13">
        <f>IFERROR(VLOOKUP(A2165,[2]Sheet1!$A:$I,7,FALSE),0)</f>
        <v>0</v>
      </c>
      <c r="L2165" s="13">
        <f>IFERROR(VLOOKUP(A2165,[2]Sheet1!$A:$I,8,FALSE),0)</f>
        <v>0</v>
      </c>
      <c r="M2165" s="13">
        <f>IFERROR(VLOOKUP(A2165,[2]Sheet1!$A:$I,9,FALSE),0)</f>
        <v>0</v>
      </c>
      <c r="N2165" s="13">
        <f>IFERROR(VLOOKUP(A2165,[3]Sheet1!$A:$G,2,FALSE),0)</f>
        <v>0</v>
      </c>
      <c r="O2165" s="13">
        <f>IFERROR(VLOOKUP(A2165,[3]Sheet1!$A:$G,3,FALSE),0)</f>
        <v>0</v>
      </c>
      <c r="P2165" s="13">
        <f>IFERROR(VLOOKUP(A2165,[3]Sheet1!$A:$G,4,FALSE),0)</f>
        <v>0</v>
      </c>
      <c r="Q2165" s="13">
        <f>IFERROR(VLOOKUP(A2165,[3]Sheet1!$A:$G,5,FALSE),0)</f>
        <v>0</v>
      </c>
      <c r="R2165" s="13">
        <f>IFERROR(VLOOKUP(A2165,[3]Sheet1!$A:$H,6,FALSE),0)</f>
        <v>0</v>
      </c>
      <c r="S2165" s="13">
        <f>IFERROR(VLOOKUP(A2165,[3]Sheet1!$A:$I,7,FALSE),0)</f>
        <v>0</v>
      </c>
      <c r="T2165" s="13" t="str">
        <f t="shared" si="199"/>
        <v>Sim</v>
      </c>
      <c r="U2165" s="13" t="str">
        <f t="shared" si="200"/>
        <v>Sim</v>
      </c>
      <c r="V2165" s="13" t="str">
        <f t="shared" si="201"/>
        <v>Sim</v>
      </c>
      <c r="W2165" s="13" t="str">
        <f t="shared" si="202"/>
        <v>Sim</v>
      </c>
      <c r="X2165" s="13" t="str">
        <f t="shared" si="203"/>
        <v>Sim</v>
      </c>
      <c r="Y2165" s="13" t="str">
        <f t="shared" si="204"/>
        <v>Sim</v>
      </c>
    </row>
    <row r="2166" spans="1:25">
      <c r="A2166" s="23">
        <v>510025</v>
      </c>
      <c r="B2166" s="13">
        <f>IFERROR(VLOOKUP(A2166,[1]Monitoramento_Base_somente_Said!$A:$J,5,FALSE),0)</f>
        <v>487072</v>
      </c>
      <c r="C2166" s="13">
        <f>IFERROR(VLOOKUP(A2166,[1]Monitoramento_Base_somente_Said!$A:$J,6,FALSE),0)</f>
        <v>67565865</v>
      </c>
      <c r="D2166" s="13">
        <f>IFERROR(VLOOKUP(A2166,[1]Monitoramento_Base_somente_Said!$A:$J,7,FALSE),0)</f>
        <v>346512</v>
      </c>
      <c r="E2166" s="13">
        <f>IFERROR(VLOOKUP(A2166,[1]Monitoramento_Base_somente_Said!$A:$J,8,FALSE),0)</f>
        <v>61430701</v>
      </c>
      <c r="F2166" s="13">
        <f>IFERROR(VLOOKUP(A2166,[1]Monitoramento_Base_somente_Said!$A:$J,9,FALSE),0)</f>
        <v>114325</v>
      </c>
      <c r="G2166" s="13">
        <f>IFERROR(VLOOKUP(A2166,[1]Monitoramento_Base_somente_Said!$A:$J,10,FALSE),0)</f>
        <v>25541691</v>
      </c>
      <c r="H2166" s="13">
        <f>IFERROR(VLOOKUP(A2166,[2]Sheet1!$A:$I,4,FALSE),0)</f>
        <v>0</v>
      </c>
      <c r="I2166" s="13">
        <f>IFERROR(VLOOKUP(A2166,[2]Sheet1!$A:$I,5,FALSE),0)</f>
        <v>0</v>
      </c>
      <c r="J2166" s="13">
        <f>IFERROR(VLOOKUP(A2166,[2]Sheet1!$A:$I,6,FALSE),0)</f>
        <v>0</v>
      </c>
      <c r="K2166" s="13">
        <f>IFERROR(VLOOKUP(A2166,[2]Sheet1!$A:$I,7,FALSE),0)</f>
        <v>0</v>
      </c>
      <c r="L2166" s="13">
        <f>IFERROR(VLOOKUP(A2166,[2]Sheet1!$A:$I,8,FALSE),0)</f>
        <v>0</v>
      </c>
      <c r="M2166" s="13">
        <f>IFERROR(VLOOKUP(A2166,[2]Sheet1!$A:$I,9,FALSE),0)</f>
        <v>0</v>
      </c>
      <c r="N2166" s="13">
        <f>IFERROR(VLOOKUP(A2166,[3]Sheet1!$A:$G,2,FALSE),0)</f>
        <v>0</v>
      </c>
      <c r="O2166" s="13">
        <f>IFERROR(VLOOKUP(A2166,[3]Sheet1!$A:$G,3,FALSE),0)</f>
        <v>0</v>
      </c>
      <c r="P2166" s="13">
        <f>IFERROR(VLOOKUP(A2166,[3]Sheet1!$A:$G,4,FALSE),0)</f>
        <v>0</v>
      </c>
      <c r="Q2166" s="13">
        <f>IFERROR(VLOOKUP(A2166,[3]Sheet1!$A:$G,5,FALSE),0)</f>
        <v>0</v>
      </c>
      <c r="R2166" s="13">
        <f>IFERROR(VLOOKUP(A2166,[3]Sheet1!$A:$H,6,FALSE),0)</f>
        <v>0</v>
      </c>
      <c r="S2166" s="13">
        <f>IFERROR(VLOOKUP(A2166,[3]Sheet1!$A:$I,7,FALSE),0)</f>
        <v>0</v>
      </c>
      <c r="T2166" s="13" t="str">
        <f t="shared" si="199"/>
        <v>Sim</v>
      </c>
      <c r="U2166" s="13" t="str">
        <f t="shared" si="200"/>
        <v>Sim</v>
      </c>
      <c r="V2166" s="13" t="str">
        <f t="shared" si="201"/>
        <v>Sim</v>
      </c>
      <c r="W2166" s="13" t="str">
        <f t="shared" si="202"/>
        <v>Sim</v>
      </c>
      <c r="X2166" s="13" t="str">
        <f t="shared" si="203"/>
        <v>Sim</v>
      </c>
      <c r="Y2166" s="13" t="str">
        <f t="shared" si="204"/>
        <v>Sim</v>
      </c>
    </row>
    <row r="2167" spans="1:25">
      <c r="A2167" s="9">
        <v>510030</v>
      </c>
      <c r="B2167" s="13">
        <f>IFERROR(VLOOKUP(A2167,[1]Monitoramento_Base_somente_Said!$A:$J,5,FALSE),0)</f>
        <v>147708</v>
      </c>
      <c r="C2167" s="13">
        <f>IFERROR(VLOOKUP(A2167,[1]Monitoramento_Base_somente_Said!$A:$J,6,FALSE),0)</f>
        <v>115831740</v>
      </c>
      <c r="D2167" s="13">
        <f>IFERROR(VLOOKUP(A2167,[1]Monitoramento_Base_somente_Said!$A:$J,7,FALSE),0)</f>
        <v>143335</v>
      </c>
      <c r="E2167" s="13">
        <f>IFERROR(VLOOKUP(A2167,[1]Monitoramento_Base_somente_Said!$A:$J,8,FALSE),0)</f>
        <v>111451981</v>
      </c>
      <c r="F2167" s="13">
        <f>IFERROR(VLOOKUP(A2167,[1]Monitoramento_Base_somente_Said!$A:$J,9,FALSE),0)</f>
        <v>2016</v>
      </c>
      <c r="G2167" s="13">
        <f>IFERROR(VLOOKUP(A2167,[1]Monitoramento_Base_somente_Said!$A:$J,10,FALSE),0)</f>
        <v>46140688</v>
      </c>
      <c r="H2167" s="13">
        <f>IFERROR(VLOOKUP(A2167,[2]Sheet1!$A:$I,4,FALSE),0)</f>
        <v>0</v>
      </c>
      <c r="I2167" s="13">
        <f>IFERROR(VLOOKUP(A2167,[2]Sheet1!$A:$I,5,FALSE),0)</f>
        <v>0</v>
      </c>
      <c r="J2167" s="13">
        <f>IFERROR(VLOOKUP(A2167,[2]Sheet1!$A:$I,6,FALSE),0)</f>
        <v>0</v>
      </c>
      <c r="K2167" s="13">
        <f>IFERROR(VLOOKUP(A2167,[2]Sheet1!$A:$I,7,FALSE),0)</f>
        <v>0</v>
      </c>
      <c r="L2167" s="13">
        <f>IFERROR(VLOOKUP(A2167,[2]Sheet1!$A:$I,8,FALSE),0)</f>
        <v>0</v>
      </c>
      <c r="M2167" s="13">
        <f>IFERROR(VLOOKUP(A2167,[2]Sheet1!$A:$I,9,FALSE),0)</f>
        <v>0</v>
      </c>
      <c r="N2167" s="13">
        <f>IFERROR(VLOOKUP(A2167,[3]Sheet1!$A:$G,2,FALSE),0)</f>
        <v>0</v>
      </c>
      <c r="O2167" s="13">
        <f>IFERROR(VLOOKUP(A2167,[3]Sheet1!$A:$G,3,FALSE),0)</f>
        <v>0</v>
      </c>
      <c r="P2167" s="13">
        <f>IFERROR(VLOOKUP(A2167,[3]Sheet1!$A:$G,4,FALSE),0)</f>
        <v>0</v>
      </c>
      <c r="Q2167" s="13">
        <f>IFERROR(VLOOKUP(A2167,[3]Sheet1!$A:$G,5,FALSE),0)</f>
        <v>0</v>
      </c>
      <c r="R2167" s="13">
        <f>IFERROR(VLOOKUP(A2167,[3]Sheet1!$A:$H,6,FALSE),0)</f>
        <v>0</v>
      </c>
      <c r="S2167" s="13">
        <f>IFERROR(VLOOKUP(A2167,[3]Sheet1!$A:$I,7,FALSE),0)</f>
        <v>0</v>
      </c>
      <c r="T2167" s="13" t="str">
        <f t="shared" si="199"/>
        <v>Sim</v>
      </c>
      <c r="U2167" s="13" t="str">
        <f t="shared" si="200"/>
        <v>Sim</v>
      </c>
      <c r="V2167" s="13" t="str">
        <f t="shared" si="201"/>
        <v>Sim</v>
      </c>
      <c r="W2167" s="13" t="str">
        <f t="shared" si="202"/>
        <v>Sim</v>
      </c>
      <c r="X2167" s="13" t="str">
        <f t="shared" si="203"/>
        <v>Sim</v>
      </c>
      <c r="Y2167" s="13" t="str">
        <f t="shared" si="204"/>
        <v>Sim</v>
      </c>
    </row>
    <row r="2168" spans="1:25">
      <c r="A2168" s="23">
        <v>510035</v>
      </c>
      <c r="B2168" s="13">
        <f>IFERROR(VLOOKUP(A2168,[1]Monitoramento_Base_somente_Said!$A:$J,5,FALSE),0)</f>
        <v>75</v>
      </c>
      <c r="C2168" s="13">
        <f>IFERROR(VLOOKUP(A2168,[1]Monitoramento_Base_somente_Said!$A:$J,6,FALSE),0)</f>
        <v>11081746</v>
      </c>
      <c r="D2168" s="13">
        <f>IFERROR(VLOOKUP(A2168,[1]Monitoramento_Base_somente_Said!$A:$J,7,FALSE),0)</f>
        <v>20085</v>
      </c>
      <c r="E2168" s="13">
        <f>IFERROR(VLOOKUP(A2168,[1]Monitoramento_Base_somente_Said!$A:$J,8,FALSE),0)</f>
        <v>11068779</v>
      </c>
      <c r="F2168" s="13">
        <f>IFERROR(VLOOKUP(A2168,[1]Monitoramento_Base_somente_Said!$A:$J,9,FALSE),0)</f>
        <v>16939</v>
      </c>
      <c r="G2168" s="13">
        <f>IFERROR(VLOOKUP(A2168,[1]Monitoramento_Base_somente_Said!$A:$J,10,FALSE),0)</f>
        <v>4638908</v>
      </c>
      <c r="H2168" s="13">
        <f>IFERROR(VLOOKUP(A2168,[2]Sheet1!$A:$I,4,FALSE),0)</f>
        <v>0</v>
      </c>
      <c r="I2168" s="13">
        <f>IFERROR(VLOOKUP(A2168,[2]Sheet1!$A:$I,5,FALSE),0)</f>
        <v>0</v>
      </c>
      <c r="J2168" s="13">
        <f>IFERROR(VLOOKUP(A2168,[2]Sheet1!$A:$I,6,FALSE),0)</f>
        <v>0</v>
      </c>
      <c r="K2168" s="13">
        <f>IFERROR(VLOOKUP(A2168,[2]Sheet1!$A:$I,7,FALSE),0)</f>
        <v>0</v>
      </c>
      <c r="L2168" s="13">
        <f>IFERROR(VLOOKUP(A2168,[2]Sheet1!$A:$I,8,FALSE),0)</f>
        <v>0</v>
      </c>
      <c r="M2168" s="13">
        <f>IFERROR(VLOOKUP(A2168,[2]Sheet1!$A:$I,9,FALSE),0)</f>
        <v>0</v>
      </c>
      <c r="N2168" s="13">
        <f>IFERROR(VLOOKUP(A2168,[3]Sheet1!$A:$G,2,FALSE),0)</f>
        <v>0</v>
      </c>
      <c r="O2168" s="13">
        <f>IFERROR(VLOOKUP(A2168,[3]Sheet1!$A:$G,3,FALSE),0)</f>
        <v>0</v>
      </c>
      <c r="P2168" s="13">
        <f>IFERROR(VLOOKUP(A2168,[3]Sheet1!$A:$G,4,FALSE),0)</f>
        <v>0</v>
      </c>
      <c r="Q2168" s="13">
        <f>IFERROR(VLOOKUP(A2168,[3]Sheet1!$A:$G,5,FALSE),0)</f>
        <v>0</v>
      </c>
      <c r="R2168" s="13">
        <f>IFERROR(VLOOKUP(A2168,[3]Sheet1!$A:$H,6,FALSE),0)</f>
        <v>0</v>
      </c>
      <c r="S2168" s="13">
        <f>IFERROR(VLOOKUP(A2168,[3]Sheet1!$A:$I,7,FALSE),0)</f>
        <v>0</v>
      </c>
      <c r="T2168" s="13" t="str">
        <f t="shared" si="199"/>
        <v>Sim</v>
      </c>
      <c r="U2168" s="13" t="str">
        <f t="shared" si="200"/>
        <v>Sim</v>
      </c>
      <c r="V2168" s="13" t="str">
        <f t="shared" si="201"/>
        <v>Sim</v>
      </c>
      <c r="W2168" s="13" t="str">
        <f t="shared" si="202"/>
        <v>Sim</v>
      </c>
      <c r="X2168" s="13" t="str">
        <f t="shared" si="203"/>
        <v>Sim</v>
      </c>
      <c r="Y2168" s="13" t="str">
        <f t="shared" si="204"/>
        <v>Sim</v>
      </c>
    </row>
    <row r="2169" spans="1:25">
      <c r="A2169" s="9">
        <v>510040</v>
      </c>
      <c r="B2169" s="13">
        <f>IFERROR(VLOOKUP(A2169,[1]Monitoramento_Base_somente_Said!$A:$J,5,FALSE),0)</f>
        <v>0</v>
      </c>
      <c r="C2169" s="13">
        <f>IFERROR(VLOOKUP(A2169,[1]Monitoramento_Base_somente_Said!$A:$J,6,FALSE),0)</f>
        <v>0</v>
      </c>
      <c r="D2169" s="13">
        <f>IFERROR(VLOOKUP(A2169,[1]Monitoramento_Base_somente_Said!$A:$J,7,FALSE),0)</f>
        <v>0</v>
      </c>
      <c r="E2169" s="13">
        <f>IFERROR(VLOOKUP(A2169,[1]Monitoramento_Base_somente_Said!$A:$J,8,FALSE),0)</f>
        <v>0</v>
      </c>
      <c r="F2169" s="13">
        <f>IFERROR(VLOOKUP(A2169,[1]Monitoramento_Base_somente_Said!$A:$J,9,FALSE),0)</f>
        <v>0</v>
      </c>
      <c r="G2169" s="13">
        <f>IFERROR(VLOOKUP(A2169,[1]Monitoramento_Base_somente_Said!$A:$J,10,FALSE),0)</f>
        <v>0</v>
      </c>
      <c r="H2169" s="13">
        <f>IFERROR(VLOOKUP(A2169,[2]Sheet1!$A:$I,4,FALSE),0)</f>
        <v>0</v>
      </c>
      <c r="I2169" s="13">
        <f>IFERROR(VLOOKUP(A2169,[2]Sheet1!$A:$I,5,FALSE),0)</f>
        <v>0</v>
      </c>
      <c r="J2169" s="13">
        <f>IFERROR(VLOOKUP(A2169,[2]Sheet1!$A:$I,6,FALSE),0)</f>
        <v>0</v>
      </c>
      <c r="K2169" s="13">
        <f>IFERROR(VLOOKUP(A2169,[2]Sheet1!$A:$I,7,FALSE),0)</f>
        <v>0</v>
      </c>
      <c r="L2169" s="13">
        <f>IFERROR(VLOOKUP(A2169,[2]Sheet1!$A:$I,8,FALSE),0)</f>
        <v>0</v>
      </c>
      <c r="M2169" s="13">
        <f>IFERROR(VLOOKUP(A2169,[2]Sheet1!$A:$I,9,FALSE),0)</f>
        <v>0</v>
      </c>
      <c r="N2169" s="13">
        <f>IFERROR(VLOOKUP(A2169,[3]Sheet1!$A:$G,2,FALSE),0)</f>
        <v>4761</v>
      </c>
      <c r="O2169" s="13">
        <f>IFERROR(VLOOKUP(A2169,[3]Sheet1!$A:$G,3,FALSE),0)</f>
        <v>27140552</v>
      </c>
      <c r="P2169" s="13">
        <f>IFERROR(VLOOKUP(A2169,[3]Sheet1!$A:$G,4,FALSE),0)</f>
        <v>3144</v>
      </c>
      <c r="Q2169" s="13">
        <f>IFERROR(VLOOKUP(A2169,[3]Sheet1!$A:$G,5,FALSE),0)</f>
        <v>22569983</v>
      </c>
      <c r="R2169" s="13">
        <f>IFERROR(VLOOKUP(A2169,[3]Sheet1!$A:$H,6,FALSE),0)</f>
        <v>2117</v>
      </c>
      <c r="S2169" s="13">
        <f>IFERROR(VLOOKUP(A2169,[3]Sheet1!$A:$I,7,FALSE),0)</f>
        <v>9810262</v>
      </c>
      <c r="T2169" s="13" t="str">
        <f t="shared" si="199"/>
        <v>Sim</v>
      </c>
      <c r="U2169" s="13" t="str">
        <f t="shared" si="200"/>
        <v>Sim</v>
      </c>
      <c r="V2169" s="13" t="str">
        <f t="shared" si="201"/>
        <v>Sim</v>
      </c>
      <c r="W2169" s="13" t="str">
        <f t="shared" si="202"/>
        <v>Sim</v>
      </c>
      <c r="X2169" s="13" t="str">
        <f t="shared" si="203"/>
        <v>Sim</v>
      </c>
      <c r="Y2169" s="13" t="str">
        <f t="shared" si="204"/>
        <v>Sim</v>
      </c>
    </row>
    <row r="2170" spans="1:25">
      <c r="A2170" s="23">
        <v>510050</v>
      </c>
      <c r="B2170" s="13">
        <f>IFERROR(VLOOKUP(A2170,[1]Monitoramento_Base_somente_Said!$A:$J,5,FALSE),0)</f>
        <v>0</v>
      </c>
      <c r="C2170" s="13">
        <f>IFERROR(VLOOKUP(A2170,[1]Monitoramento_Base_somente_Said!$A:$J,6,FALSE),0)</f>
        <v>328503</v>
      </c>
      <c r="D2170" s="13">
        <f>IFERROR(VLOOKUP(A2170,[1]Monitoramento_Base_somente_Said!$A:$J,7,FALSE),0)</f>
        <v>120</v>
      </c>
      <c r="E2170" s="13">
        <f>IFERROR(VLOOKUP(A2170,[1]Monitoramento_Base_somente_Said!$A:$J,8,FALSE),0)</f>
        <v>306501</v>
      </c>
      <c r="F2170" s="13">
        <f>IFERROR(VLOOKUP(A2170,[1]Monitoramento_Base_somente_Said!$A:$J,9,FALSE),0)</f>
        <v>0</v>
      </c>
      <c r="G2170" s="13">
        <f>IFERROR(VLOOKUP(A2170,[1]Monitoramento_Base_somente_Said!$A:$J,10,FALSE),0)</f>
        <v>126828</v>
      </c>
      <c r="H2170" s="13">
        <f>IFERROR(VLOOKUP(A2170,[2]Sheet1!$A:$I,4,FALSE),0)</f>
        <v>0</v>
      </c>
      <c r="I2170" s="13">
        <f>IFERROR(VLOOKUP(A2170,[2]Sheet1!$A:$I,5,FALSE),0)</f>
        <v>0</v>
      </c>
      <c r="J2170" s="13">
        <f>IFERROR(VLOOKUP(A2170,[2]Sheet1!$A:$I,6,FALSE),0)</f>
        <v>0</v>
      </c>
      <c r="K2170" s="13">
        <f>IFERROR(VLOOKUP(A2170,[2]Sheet1!$A:$I,7,FALSE),0)</f>
        <v>0</v>
      </c>
      <c r="L2170" s="13">
        <f>IFERROR(VLOOKUP(A2170,[2]Sheet1!$A:$I,8,FALSE),0)</f>
        <v>0</v>
      </c>
      <c r="M2170" s="13">
        <f>IFERROR(VLOOKUP(A2170,[2]Sheet1!$A:$I,9,FALSE),0)</f>
        <v>0</v>
      </c>
      <c r="N2170" s="13">
        <f>IFERROR(VLOOKUP(A2170,[3]Sheet1!$A:$G,2,FALSE),0)</f>
        <v>5662</v>
      </c>
      <c r="O2170" s="13">
        <f>IFERROR(VLOOKUP(A2170,[3]Sheet1!$A:$G,3,FALSE),0)</f>
        <v>157564</v>
      </c>
      <c r="P2170" s="13">
        <f>IFERROR(VLOOKUP(A2170,[3]Sheet1!$A:$G,4,FALSE),0)</f>
        <v>7987</v>
      </c>
      <c r="Q2170" s="13">
        <f>IFERROR(VLOOKUP(A2170,[3]Sheet1!$A:$G,5,FALSE),0)</f>
        <v>970618</v>
      </c>
      <c r="R2170" s="13">
        <f>IFERROR(VLOOKUP(A2170,[3]Sheet1!$A:$H,6,FALSE),0)</f>
        <v>9941</v>
      </c>
      <c r="S2170" s="13">
        <f>IFERROR(VLOOKUP(A2170,[3]Sheet1!$A:$I,7,FALSE),0)</f>
        <v>351000</v>
      </c>
      <c r="T2170" s="13" t="str">
        <f t="shared" si="199"/>
        <v>Sim</v>
      </c>
      <c r="U2170" s="13" t="str">
        <f t="shared" si="200"/>
        <v>Sim</v>
      </c>
      <c r="V2170" s="13" t="str">
        <f t="shared" si="201"/>
        <v>Sim</v>
      </c>
      <c r="W2170" s="13" t="str">
        <f t="shared" si="202"/>
        <v>Sim</v>
      </c>
      <c r="X2170" s="13" t="str">
        <f t="shared" si="203"/>
        <v>Sim</v>
      </c>
      <c r="Y2170" s="13" t="str">
        <f t="shared" si="204"/>
        <v>Sim</v>
      </c>
    </row>
    <row r="2171" spans="1:25">
      <c r="A2171" s="9">
        <v>510060</v>
      </c>
      <c r="B2171" s="13">
        <f>IFERROR(VLOOKUP(A2171,[1]Monitoramento_Base_somente_Said!$A:$J,5,FALSE),0)</f>
        <v>4862</v>
      </c>
      <c r="C2171" s="13">
        <f>IFERROR(VLOOKUP(A2171,[1]Monitoramento_Base_somente_Said!$A:$J,6,FALSE),0)</f>
        <v>39637026</v>
      </c>
      <c r="D2171" s="13">
        <f>IFERROR(VLOOKUP(A2171,[1]Monitoramento_Base_somente_Said!$A:$J,7,FALSE),0)</f>
        <v>4561</v>
      </c>
      <c r="E2171" s="13">
        <f>IFERROR(VLOOKUP(A2171,[1]Monitoramento_Base_somente_Said!$A:$J,8,FALSE),0)</f>
        <v>38728325</v>
      </c>
      <c r="F2171" s="13">
        <f>IFERROR(VLOOKUP(A2171,[1]Monitoramento_Base_somente_Said!$A:$J,9,FALSE),0)</f>
        <v>24110</v>
      </c>
      <c r="G2171" s="13">
        <f>IFERROR(VLOOKUP(A2171,[1]Monitoramento_Base_somente_Said!$A:$J,10,FALSE),0)</f>
        <v>15933101</v>
      </c>
      <c r="H2171" s="13">
        <f>IFERROR(VLOOKUP(A2171,[2]Sheet1!$A:$I,4,FALSE),0)</f>
        <v>0</v>
      </c>
      <c r="I2171" s="13">
        <f>IFERROR(VLOOKUP(A2171,[2]Sheet1!$A:$I,5,FALSE),0)</f>
        <v>0</v>
      </c>
      <c r="J2171" s="13">
        <f>IFERROR(VLOOKUP(A2171,[2]Sheet1!$A:$I,6,FALSE),0)</f>
        <v>0</v>
      </c>
      <c r="K2171" s="13">
        <f>IFERROR(VLOOKUP(A2171,[2]Sheet1!$A:$I,7,FALSE),0)</f>
        <v>0</v>
      </c>
      <c r="L2171" s="13">
        <f>IFERROR(VLOOKUP(A2171,[2]Sheet1!$A:$I,8,FALSE),0)</f>
        <v>0</v>
      </c>
      <c r="M2171" s="13">
        <f>IFERROR(VLOOKUP(A2171,[2]Sheet1!$A:$I,9,FALSE),0)</f>
        <v>0</v>
      </c>
      <c r="N2171" s="13">
        <f>IFERROR(VLOOKUP(A2171,[3]Sheet1!$A:$G,2,FALSE),0)</f>
        <v>0</v>
      </c>
      <c r="O2171" s="13">
        <f>IFERROR(VLOOKUP(A2171,[3]Sheet1!$A:$G,3,FALSE),0)</f>
        <v>0</v>
      </c>
      <c r="P2171" s="13">
        <f>IFERROR(VLOOKUP(A2171,[3]Sheet1!$A:$G,4,FALSE),0)</f>
        <v>0</v>
      </c>
      <c r="Q2171" s="13">
        <f>IFERROR(VLOOKUP(A2171,[3]Sheet1!$A:$G,5,FALSE),0)</f>
        <v>0</v>
      </c>
      <c r="R2171" s="13">
        <f>IFERROR(VLOOKUP(A2171,[3]Sheet1!$A:$H,6,FALSE),0)</f>
        <v>0</v>
      </c>
      <c r="S2171" s="13">
        <f>IFERROR(VLOOKUP(A2171,[3]Sheet1!$A:$I,7,FALSE),0)</f>
        <v>0</v>
      </c>
      <c r="T2171" s="13" t="str">
        <f t="shared" si="199"/>
        <v>Sim</v>
      </c>
      <c r="U2171" s="13" t="str">
        <f t="shared" si="200"/>
        <v>Sim</v>
      </c>
      <c r="V2171" s="13" t="str">
        <f t="shared" si="201"/>
        <v>Sim</v>
      </c>
      <c r="W2171" s="13" t="str">
        <f t="shared" si="202"/>
        <v>Sim</v>
      </c>
      <c r="X2171" s="13" t="str">
        <f t="shared" si="203"/>
        <v>Sim</v>
      </c>
      <c r="Y2171" s="13" t="str">
        <f t="shared" si="204"/>
        <v>Sim</v>
      </c>
    </row>
    <row r="2172" spans="1:25">
      <c r="A2172" s="9">
        <v>510080</v>
      </c>
      <c r="B2172" s="13">
        <f>IFERROR(VLOOKUP(A2172,[1]Monitoramento_Base_somente_Said!$A:$J,5,FALSE),0)</f>
        <v>0</v>
      </c>
      <c r="C2172" s="13">
        <f>IFERROR(VLOOKUP(A2172,[1]Monitoramento_Base_somente_Said!$A:$J,6,FALSE),0)</f>
        <v>0</v>
      </c>
      <c r="D2172" s="13">
        <f>IFERROR(VLOOKUP(A2172,[1]Monitoramento_Base_somente_Said!$A:$J,7,FALSE),0)</f>
        <v>0</v>
      </c>
      <c r="E2172" s="13">
        <f>IFERROR(VLOOKUP(A2172,[1]Monitoramento_Base_somente_Said!$A:$J,8,FALSE),0)</f>
        <v>0</v>
      </c>
      <c r="F2172" s="13">
        <f>IFERROR(VLOOKUP(A2172,[1]Monitoramento_Base_somente_Said!$A:$J,9,FALSE),0)</f>
        <v>0</v>
      </c>
      <c r="G2172" s="13">
        <f>IFERROR(VLOOKUP(A2172,[1]Monitoramento_Base_somente_Said!$A:$J,10,FALSE),0)</f>
        <v>0</v>
      </c>
      <c r="H2172" s="13">
        <f>IFERROR(VLOOKUP(A2172,[2]Sheet1!$A:$I,4,FALSE),0)</f>
        <v>0</v>
      </c>
      <c r="I2172" s="13">
        <f>IFERROR(VLOOKUP(A2172,[2]Sheet1!$A:$I,5,FALSE),0)</f>
        <v>0</v>
      </c>
      <c r="J2172" s="13">
        <f>IFERROR(VLOOKUP(A2172,[2]Sheet1!$A:$I,6,FALSE),0)</f>
        <v>0</v>
      </c>
      <c r="K2172" s="13">
        <f>IFERROR(VLOOKUP(A2172,[2]Sheet1!$A:$I,7,FALSE),0)</f>
        <v>0</v>
      </c>
      <c r="L2172" s="13">
        <f>IFERROR(VLOOKUP(A2172,[2]Sheet1!$A:$I,8,FALSE),0)</f>
        <v>0</v>
      </c>
      <c r="M2172" s="13">
        <f>IFERROR(VLOOKUP(A2172,[2]Sheet1!$A:$I,9,FALSE),0)</f>
        <v>0</v>
      </c>
      <c r="N2172" s="13">
        <f>IFERROR(VLOOKUP(A2172,[3]Sheet1!$A:$G,2,FALSE),0)</f>
        <v>9796</v>
      </c>
      <c r="O2172" s="13">
        <f>IFERROR(VLOOKUP(A2172,[3]Sheet1!$A:$G,3,FALSE),0)</f>
        <v>11680385</v>
      </c>
      <c r="P2172" s="13">
        <f>IFERROR(VLOOKUP(A2172,[3]Sheet1!$A:$G,4,FALSE),0)</f>
        <v>14275</v>
      </c>
      <c r="Q2172" s="13">
        <f>IFERROR(VLOOKUP(A2172,[3]Sheet1!$A:$G,5,FALSE),0)</f>
        <v>11442293</v>
      </c>
      <c r="R2172" s="13">
        <f>IFERROR(VLOOKUP(A2172,[3]Sheet1!$A:$H,6,FALSE),0)</f>
        <v>6760</v>
      </c>
      <c r="S2172" s="13">
        <f>IFERROR(VLOOKUP(A2172,[3]Sheet1!$A:$I,7,FALSE),0)</f>
        <v>4672451</v>
      </c>
      <c r="T2172" s="13" t="str">
        <f t="shared" si="199"/>
        <v>Sim</v>
      </c>
      <c r="U2172" s="13" t="str">
        <f t="shared" si="200"/>
        <v>Sim</v>
      </c>
      <c r="V2172" s="13" t="str">
        <f t="shared" si="201"/>
        <v>Sim</v>
      </c>
      <c r="W2172" s="13" t="str">
        <f t="shared" si="202"/>
        <v>Sim</v>
      </c>
      <c r="X2172" s="13" t="str">
        <f t="shared" si="203"/>
        <v>Sim</v>
      </c>
      <c r="Y2172" s="13" t="str">
        <f t="shared" si="204"/>
        <v>Sim</v>
      </c>
    </row>
    <row r="2173" spans="1:25">
      <c r="A2173" s="9">
        <v>510100</v>
      </c>
      <c r="B2173" s="13">
        <f>IFERROR(VLOOKUP(A2173,[1]Monitoramento_Base_somente_Said!$A:$J,5,FALSE),0)</f>
        <v>1355</v>
      </c>
      <c r="C2173" s="13">
        <f>IFERROR(VLOOKUP(A2173,[1]Monitoramento_Base_somente_Said!$A:$J,6,FALSE),0)</f>
        <v>2987575</v>
      </c>
      <c r="D2173" s="13">
        <f>IFERROR(VLOOKUP(A2173,[1]Monitoramento_Base_somente_Said!$A:$J,7,FALSE),0)</f>
        <v>320</v>
      </c>
      <c r="E2173" s="13">
        <f>IFERROR(VLOOKUP(A2173,[1]Monitoramento_Base_somente_Said!$A:$J,8,FALSE),0)</f>
        <v>2620115</v>
      </c>
      <c r="F2173" s="13">
        <f>IFERROR(VLOOKUP(A2173,[1]Monitoramento_Base_somente_Said!$A:$J,9,FALSE),0)</f>
        <v>902</v>
      </c>
      <c r="G2173" s="13">
        <f>IFERROR(VLOOKUP(A2173,[1]Monitoramento_Base_somente_Said!$A:$J,10,FALSE),0)</f>
        <v>1107090</v>
      </c>
      <c r="H2173" s="13">
        <f>IFERROR(VLOOKUP(A2173,[2]Sheet1!$A:$I,4,FALSE),0)</f>
        <v>0</v>
      </c>
      <c r="I2173" s="13">
        <f>IFERROR(VLOOKUP(A2173,[2]Sheet1!$A:$I,5,FALSE),0)</f>
        <v>0</v>
      </c>
      <c r="J2173" s="13">
        <f>IFERROR(VLOOKUP(A2173,[2]Sheet1!$A:$I,6,FALSE),0)</f>
        <v>0</v>
      </c>
      <c r="K2173" s="13">
        <f>IFERROR(VLOOKUP(A2173,[2]Sheet1!$A:$I,7,FALSE),0)</f>
        <v>0</v>
      </c>
      <c r="L2173" s="13">
        <f>IFERROR(VLOOKUP(A2173,[2]Sheet1!$A:$I,8,FALSE),0)</f>
        <v>0</v>
      </c>
      <c r="M2173" s="13">
        <f>IFERROR(VLOOKUP(A2173,[2]Sheet1!$A:$I,9,FALSE),0)</f>
        <v>0</v>
      </c>
      <c r="N2173" s="13">
        <f>IFERROR(VLOOKUP(A2173,[3]Sheet1!$A:$G,2,FALSE),0)</f>
        <v>0</v>
      </c>
      <c r="O2173" s="13">
        <f>IFERROR(VLOOKUP(A2173,[3]Sheet1!$A:$G,3,FALSE),0)</f>
        <v>0</v>
      </c>
      <c r="P2173" s="13">
        <f>IFERROR(VLOOKUP(A2173,[3]Sheet1!$A:$G,4,FALSE),0)</f>
        <v>0</v>
      </c>
      <c r="Q2173" s="13">
        <f>IFERROR(VLOOKUP(A2173,[3]Sheet1!$A:$G,5,FALSE),0)</f>
        <v>0</v>
      </c>
      <c r="R2173" s="13">
        <f>IFERROR(VLOOKUP(A2173,[3]Sheet1!$A:$H,6,FALSE),0)</f>
        <v>0</v>
      </c>
      <c r="S2173" s="13">
        <f>IFERROR(VLOOKUP(A2173,[3]Sheet1!$A:$I,7,FALSE),0)</f>
        <v>0</v>
      </c>
      <c r="T2173" s="13" t="str">
        <f t="shared" si="199"/>
        <v>Sim</v>
      </c>
      <c r="U2173" s="13" t="str">
        <f t="shared" si="200"/>
        <v>Sim</v>
      </c>
      <c r="V2173" s="13" t="str">
        <f t="shared" si="201"/>
        <v>Sim</v>
      </c>
      <c r="W2173" s="13" t="str">
        <f t="shared" si="202"/>
        <v>Sim</v>
      </c>
      <c r="X2173" s="13" t="str">
        <f t="shared" si="203"/>
        <v>Sim</v>
      </c>
      <c r="Y2173" s="13" t="str">
        <f t="shared" si="204"/>
        <v>Sim</v>
      </c>
    </row>
    <row r="2174" spans="1:25">
      <c r="A2174" s="9">
        <v>510120</v>
      </c>
      <c r="B2174" s="13">
        <f>IFERROR(VLOOKUP(A2174,[1]Monitoramento_Base_somente_Said!$A:$J,5,FALSE),0)</f>
        <v>0</v>
      </c>
      <c r="C2174" s="13">
        <f>IFERROR(VLOOKUP(A2174,[1]Monitoramento_Base_somente_Said!$A:$J,6,FALSE),0)</f>
        <v>2241765</v>
      </c>
      <c r="D2174" s="13">
        <f>IFERROR(VLOOKUP(A2174,[1]Monitoramento_Base_somente_Said!$A:$J,7,FALSE),0)</f>
        <v>0</v>
      </c>
      <c r="E2174" s="13">
        <f>IFERROR(VLOOKUP(A2174,[1]Monitoramento_Base_somente_Said!$A:$J,8,FALSE),0)</f>
        <v>2097135</v>
      </c>
      <c r="F2174" s="13">
        <f>IFERROR(VLOOKUP(A2174,[1]Monitoramento_Base_somente_Said!$A:$J,9,FALSE),0)</f>
        <v>0</v>
      </c>
      <c r="G2174" s="13">
        <f>IFERROR(VLOOKUP(A2174,[1]Monitoramento_Base_somente_Said!$A:$J,10,FALSE),0)</f>
        <v>867780</v>
      </c>
      <c r="H2174" s="13">
        <f>IFERROR(VLOOKUP(A2174,[2]Sheet1!$A:$I,4,FALSE),0)</f>
        <v>0</v>
      </c>
      <c r="I2174" s="13">
        <f>IFERROR(VLOOKUP(A2174,[2]Sheet1!$A:$I,5,FALSE),0)</f>
        <v>0</v>
      </c>
      <c r="J2174" s="13">
        <f>IFERROR(VLOOKUP(A2174,[2]Sheet1!$A:$I,6,FALSE),0)</f>
        <v>0</v>
      </c>
      <c r="K2174" s="13">
        <f>IFERROR(VLOOKUP(A2174,[2]Sheet1!$A:$I,7,FALSE),0)</f>
        <v>0</v>
      </c>
      <c r="L2174" s="13">
        <f>IFERROR(VLOOKUP(A2174,[2]Sheet1!$A:$I,8,FALSE),0)</f>
        <v>0</v>
      </c>
      <c r="M2174" s="13">
        <f>IFERROR(VLOOKUP(A2174,[2]Sheet1!$A:$I,9,FALSE),0)</f>
        <v>0</v>
      </c>
      <c r="N2174" s="13">
        <f>IFERROR(VLOOKUP(A2174,[3]Sheet1!$A:$G,2,FALSE),0)</f>
        <v>0</v>
      </c>
      <c r="O2174" s="13">
        <f>IFERROR(VLOOKUP(A2174,[3]Sheet1!$A:$G,3,FALSE),0)</f>
        <v>0</v>
      </c>
      <c r="P2174" s="13">
        <f>IFERROR(VLOOKUP(A2174,[3]Sheet1!$A:$G,4,FALSE),0)</f>
        <v>0</v>
      </c>
      <c r="Q2174" s="13">
        <f>IFERROR(VLOOKUP(A2174,[3]Sheet1!$A:$G,5,FALSE),0)</f>
        <v>0</v>
      </c>
      <c r="R2174" s="13">
        <f>IFERROR(VLOOKUP(A2174,[3]Sheet1!$A:$H,6,FALSE),0)</f>
        <v>0</v>
      </c>
      <c r="S2174" s="13">
        <f>IFERROR(VLOOKUP(A2174,[3]Sheet1!$A:$I,7,FALSE),0)</f>
        <v>0</v>
      </c>
      <c r="T2174" s="13" t="str">
        <f t="shared" si="199"/>
        <v>Não</v>
      </c>
      <c r="U2174" s="13" t="str">
        <f t="shared" si="200"/>
        <v>Sim</v>
      </c>
      <c r="V2174" s="13" t="str">
        <f t="shared" si="201"/>
        <v>Não</v>
      </c>
      <c r="W2174" s="13" t="str">
        <f t="shared" si="202"/>
        <v>Sim</v>
      </c>
      <c r="X2174" s="13" t="str">
        <f t="shared" si="203"/>
        <v>Não</v>
      </c>
      <c r="Y2174" s="13" t="str">
        <f t="shared" si="204"/>
        <v>Sim</v>
      </c>
    </row>
    <row r="2175" spans="1:25">
      <c r="A2175" s="23">
        <v>510125</v>
      </c>
      <c r="B2175" s="13">
        <f>IFERROR(VLOOKUP(A2175,[1]Monitoramento_Base_somente_Said!$A:$J,5,FALSE),0)</f>
        <v>123164</v>
      </c>
      <c r="C2175" s="13">
        <f>IFERROR(VLOOKUP(A2175,[1]Monitoramento_Base_somente_Said!$A:$J,6,FALSE),0)</f>
        <v>11768385</v>
      </c>
      <c r="D2175" s="13">
        <f>IFERROR(VLOOKUP(A2175,[1]Monitoramento_Base_somente_Said!$A:$J,7,FALSE),0)</f>
        <v>86707</v>
      </c>
      <c r="E2175" s="13">
        <f>IFERROR(VLOOKUP(A2175,[1]Monitoramento_Base_somente_Said!$A:$J,8,FALSE),0)</f>
        <v>13238154</v>
      </c>
      <c r="F2175" s="13">
        <f>IFERROR(VLOOKUP(A2175,[1]Monitoramento_Base_somente_Said!$A:$J,9,FALSE),0)</f>
        <v>56168</v>
      </c>
      <c r="G2175" s="13">
        <f>IFERROR(VLOOKUP(A2175,[1]Monitoramento_Base_somente_Said!$A:$J,10,FALSE),0)</f>
        <v>5832372</v>
      </c>
      <c r="H2175" s="13">
        <f>IFERROR(VLOOKUP(A2175,[2]Sheet1!$A:$I,4,FALSE),0)</f>
        <v>0</v>
      </c>
      <c r="I2175" s="13">
        <f>IFERROR(VLOOKUP(A2175,[2]Sheet1!$A:$I,5,FALSE),0)</f>
        <v>0</v>
      </c>
      <c r="J2175" s="13">
        <f>IFERROR(VLOOKUP(A2175,[2]Sheet1!$A:$I,6,FALSE),0)</f>
        <v>0</v>
      </c>
      <c r="K2175" s="13">
        <f>IFERROR(VLOOKUP(A2175,[2]Sheet1!$A:$I,7,FALSE),0)</f>
        <v>0</v>
      </c>
      <c r="L2175" s="13">
        <f>IFERROR(VLOOKUP(A2175,[2]Sheet1!$A:$I,8,FALSE),0)</f>
        <v>0</v>
      </c>
      <c r="M2175" s="13">
        <f>IFERROR(VLOOKUP(A2175,[2]Sheet1!$A:$I,9,FALSE),0)</f>
        <v>0</v>
      </c>
      <c r="N2175" s="13">
        <f>IFERROR(VLOOKUP(A2175,[3]Sheet1!$A:$G,2,FALSE),0)</f>
        <v>0</v>
      </c>
      <c r="O2175" s="13">
        <f>IFERROR(VLOOKUP(A2175,[3]Sheet1!$A:$G,3,FALSE),0)</f>
        <v>0</v>
      </c>
      <c r="P2175" s="13">
        <f>IFERROR(VLOOKUP(A2175,[3]Sheet1!$A:$G,4,FALSE),0)</f>
        <v>0</v>
      </c>
      <c r="Q2175" s="13">
        <f>IFERROR(VLOOKUP(A2175,[3]Sheet1!$A:$G,5,FALSE),0)</f>
        <v>0</v>
      </c>
      <c r="R2175" s="13">
        <f>IFERROR(VLOOKUP(A2175,[3]Sheet1!$A:$H,6,FALSE),0)</f>
        <v>0</v>
      </c>
      <c r="S2175" s="13">
        <f>IFERROR(VLOOKUP(A2175,[3]Sheet1!$A:$I,7,FALSE),0)</f>
        <v>0</v>
      </c>
      <c r="T2175" s="13" t="str">
        <f t="shared" si="199"/>
        <v>Sim</v>
      </c>
      <c r="U2175" s="13" t="str">
        <f t="shared" si="200"/>
        <v>Sim</v>
      </c>
      <c r="V2175" s="13" t="str">
        <f t="shared" si="201"/>
        <v>Sim</v>
      </c>
      <c r="W2175" s="13" t="str">
        <f t="shared" si="202"/>
        <v>Sim</v>
      </c>
      <c r="X2175" s="13" t="str">
        <f t="shared" si="203"/>
        <v>Sim</v>
      </c>
      <c r="Y2175" s="13" t="str">
        <f t="shared" si="204"/>
        <v>Sim</v>
      </c>
    </row>
    <row r="2176" spans="1:25">
      <c r="A2176" s="9">
        <v>510130</v>
      </c>
      <c r="B2176" s="13">
        <f>IFERROR(VLOOKUP(A2176,[1]Monitoramento_Base_somente_Said!$A:$J,5,FALSE),0)</f>
        <v>3371</v>
      </c>
      <c r="C2176" s="13">
        <f>IFERROR(VLOOKUP(A2176,[1]Monitoramento_Base_somente_Said!$A:$J,6,FALSE),0)</f>
        <v>15326428</v>
      </c>
      <c r="D2176" s="13">
        <f>IFERROR(VLOOKUP(A2176,[1]Monitoramento_Base_somente_Said!$A:$J,7,FALSE),0)</f>
        <v>4641</v>
      </c>
      <c r="E2176" s="13">
        <f>IFERROR(VLOOKUP(A2176,[1]Monitoramento_Base_somente_Said!$A:$J,8,FALSE),0)</f>
        <v>13151737</v>
      </c>
      <c r="F2176" s="13">
        <f>IFERROR(VLOOKUP(A2176,[1]Monitoramento_Base_somente_Said!$A:$J,9,FALSE),0)</f>
        <v>3315</v>
      </c>
      <c r="G2176" s="13">
        <f>IFERROR(VLOOKUP(A2176,[1]Monitoramento_Base_somente_Said!$A:$J,10,FALSE),0)</f>
        <v>5141175</v>
      </c>
      <c r="H2176" s="13">
        <f>IFERROR(VLOOKUP(A2176,[2]Sheet1!$A:$I,4,FALSE),0)</f>
        <v>0</v>
      </c>
      <c r="I2176" s="13">
        <f>IFERROR(VLOOKUP(A2176,[2]Sheet1!$A:$I,5,FALSE),0)</f>
        <v>0</v>
      </c>
      <c r="J2176" s="13">
        <f>IFERROR(VLOOKUP(A2176,[2]Sheet1!$A:$I,6,FALSE),0)</f>
        <v>0</v>
      </c>
      <c r="K2176" s="13">
        <f>IFERROR(VLOOKUP(A2176,[2]Sheet1!$A:$I,7,FALSE),0)</f>
        <v>0</v>
      </c>
      <c r="L2176" s="13">
        <f>IFERROR(VLOOKUP(A2176,[2]Sheet1!$A:$I,8,FALSE),0)</f>
        <v>0</v>
      </c>
      <c r="M2176" s="13">
        <f>IFERROR(VLOOKUP(A2176,[2]Sheet1!$A:$I,9,FALSE),0)</f>
        <v>0</v>
      </c>
      <c r="N2176" s="13">
        <f>IFERROR(VLOOKUP(A2176,[3]Sheet1!$A:$G,2,FALSE),0)</f>
        <v>0</v>
      </c>
      <c r="O2176" s="13">
        <f>IFERROR(VLOOKUP(A2176,[3]Sheet1!$A:$G,3,FALSE),0)</f>
        <v>0</v>
      </c>
      <c r="P2176" s="13">
        <f>IFERROR(VLOOKUP(A2176,[3]Sheet1!$A:$G,4,FALSE),0)</f>
        <v>0</v>
      </c>
      <c r="Q2176" s="13">
        <f>IFERROR(VLOOKUP(A2176,[3]Sheet1!$A:$G,5,FALSE),0)</f>
        <v>0</v>
      </c>
      <c r="R2176" s="13">
        <f>IFERROR(VLOOKUP(A2176,[3]Sheet1!$A:$H,6,FALSE),0)</f>
        <v>0</v>
      </c>
      <c r="S2176" s="13">
        <f>IFERROR(VLOOKUP(A2176,[3]Sheet1!$A:$I,7,FALSE),0)</f>
        <v>0</v>
      </c>
      <c r="T2176" s="13" t="str">
        <f t="shared" si="199"/>
        <v>Sim</v>
      </c>
      <c r="U2176" s="13" t="str">
        <f t="shared" si="200"/>
        <v>Sim</v>
      </c>
      <c r="V2176" s="13" t="str">
        <f t="shared" si="201"/>
        <v>Sim</v>
      </c>
      <c r="W2176" s="13" t="str">
        <f t="shared" si="202"/>
        <v>Sim</v>
      </c>
      <c r="X2176" s="13" t="str">
        <f t="shared" si="203"/>
        <v>Sim</v>
      </c>
      <c r="Y2176" s="13" t="str">
        <f t="shared" si="204"/>
        <v>Sim</v>
      </c>
    </row>
    <row r="2177" spans="1:25">
      <c r="A2177" s="23">
        <v>510140</v>
      </c>
      <c r="B2177" s="13">
        <f>IFERROR(VLOOKUP(A2177,[1]Monitoramento_Base_somente_Said!$A:$J,5,FALSE),0)</f>
        <v>44915</v>
      </c>
      <c r="C2177" s="13">
        <f>IFERROR(VLOOKUP(A2177,[1]Monitoramento_Base_somente_Said!$A:$J,6,FALSE),0)</f>
        <v>17239641</v>
      </c>
      <c r="D2177" s="13">
        <f>IFERROR(VLOOKUP(A2177,[1]Monitoramento_Base_somente_Said!$A:$J,7,FALSE),0)</f>
        <v>147883</v>
      </c>
      <c r="E2177" s="13">
        <f>IFERROR(VLOOKUP(A2177,[1]Monitoramento_Base_somente_Said!$A:$J,8,FALSE),0)</f>
        <v>21196394</v>
      </c>
      <c r="F2177" s="13">
        <f>IFERROR(VLOOKUP(A2177,[1]Monitoramento_Base_somente_Said!$A:$J,9,FALSE),0)</f>
        <v>93398</v>
      </c>
      <c r="G2177" s="13">
        <f>IFERROR(VLOOKUP(A2177,[1]Monitoramento_Base_somente_Said!$A:$J,10,FALSE),0)</f>
        <v>9309293</v>
      </c>
      <c r="H2177" s="13">
        <f>IFERROR(VLOOKUP(A2177,[2]Sheet1!$A:$I,4,FALSE),0)</f>
        <v>0</v>
      </c>
      <c r="I2177" s="13">
        <f>IFERROR(VLOOKUP(A2177,[2]Sheet1!$A:$I,5,FALSE),0)</f>
        <v>0</v>
      </c>
      <c r="J2177" s="13">
        <f>IFERROR(VLOOKUP(A2177,[2]Sheet1!$A:$I,6,FALSE),0)</f>
        <v>0</v>
      </c>
      <c r="K2177" s="13">
        <f>IFERROR(VLOOKUP(A2177,[2]Sheet1!$A:$I,7,FALSE),0)</f>
        <v>0</v>
      </c>
      <c r="L2177" s="13">
        <f>IFERROR(VLOOKUP(A2177,[2]Sheet1!$A:$I,8,FALSE),0)</f>
        <v>0</v>
      </c>
      <c r="M2177" s="13">
        <f>IFERROR(VLOOKUP(A2177,[2]Sheet1!$A:$I,9,FALSE),0)</f>
        <v>0</v>
      </c>
      <c r="N2177" s="13">
        <f>IFERROR(VLOOKUP(A2177,[3]Sheet1!$A:$G,2,FALSE),0)</f>
        <v>0</v>
      </c>
      <c r="O2177" s="13">
        <f>IFERROR(VLOOKUP(A2177,[3]Sheet1!$A:$G,3,FALSE),0)</f>
        <v>0</v>
      </c>
      <c r="P2177" s="13">
        <f>IFERROR(VLOOKUP(A2177,[3]Sheet1!$A:$G,4,FALSE),0)</f>
        <v>0</v>
      </c>
      <c r="Q2177" s="13">
        <f>IFERROR(VLOOKUP(A2177,[3]Sheet1!$A:$G,5,FALSE),0)</f>
        <v>0</v>
      </c>
      <c r="R2177" s="13">
        <f>IFERROR(VLOOKUP(A2177,[3]Sheet1!$A:$H,6,FALSE),0)</f>
        <v>0</v>
      </c>
      <c r="S2177" s="13">
        <f>IFERROR(VLOOKUP(A2177,[3]Sheet1!$A:$I,7,FALSE),0)</f>
        <v>0</v>
      </c>
      <c r="T2177" s="13" t="str">
        <f t="shared" si="199"/>
        <v>Sim</v>
      </c>
      <c r="U2177" s="13" t="str">
        <f t="shared" si="200"/>
        <v>Sim</v>
      </c>
      <c r="V2177" s="13" t="str">
        <f t="shared" si="201"/>
        <v>Sim</v>
      </c>
      <c r="W2177" s="13" t="str">
        <f t="shared" si="202"/>
        <v>Sim</v>
      </c>
      <c r="X2177" s="13" t="str">
        <f t="shared" si="203"/>
        <v>Sim</v>
      </c>
      <c r="Y2177" s="13" t="str">
        <f t="shared" si="204"/>
        <v>Sim</v>
      </c>
    </row>
    <row r="2178" spans="1:25">
      <c r="A2178" s="9">
        <v>510160</v>
      </c>
      <c r="B2178" s="13">
        <f>IFERROR(VLOOKUP(A2178,[1]Monitoramento_Base_somente_Said!$A:$J,5,FALSE),0)</f>
        <v>0</v>
      </c>
      <c r="C2178" s="13">
        <f>IFERROR(VLOOKUP(A2178,[1]Monitoramento_Base_somente_Said!$A:$J,6,FALSE),0)</f>
        <v>1029169</v>
      </c>
      <c r="D2178" s="13">
        <f>IFERROR(VLOOKUP(A2178,[1]Monitoramento_Base_somente_Said!$A:$J,7,FALSE),0)</f>
        <v>0</v>
      </c>
      <c r="E2178" s="13">
        <f>IFERROR(VLOOKUP(A2178,[1]Monitoramento_Base_somente_Said!$A:$J,8,FALSE),0)</f>
        <v>962771</v>
      </c>
      <c r="F2178" s="13">
        <f>IFERROR(VLOOKUP(A2178,[1]Monitoramento_Base_somente_Said!$A:$J,9,FALSE),0)</f>
        <v>0</v>
      </c>
      <c r="G2178" s="13">
        <f>IFERROR(VLOOKUP(A2178,[1]Monitoramento_Base_somente_Said!$A:$J,10,FALSE),0)</f>
        <v>398388</v>
      </c>
      <c r="H2178" s="13">
        <f>IFERROR(VLOOKUP(A2178,[2]Sheet1!$A:$I,4,FALSE),0)</f>
        <v>0</v>
      </c>
      <c r="I2178" s="13">
        <f>IFERROR(VLOOKUP(A2178,[2]Sheet1!$A:$I,5,FALSE),0)</f>
        <v>0</v>
      </c>
      <c r="J2178" s="13">
        <f>IFERROR(VLOOKUP(A2178,[2]Sheet1!$A:$I,6,FALSE),0)</f>
        <v>0</v>
      </c>
      <c r="K2178" s="13">
        <f>IFERROR(VLOOKUP(A2178,[2]Sheet1!$A:$I,7,FALSE),0)</f>
        <v>0</v>
      </c>
      <c r="L2178" s="13">
        <f>IFERROR(VLOOKUP(A2178,[2]Sheet1!$A:$I,8,FALSE),0)</f>
        <v>0</v>
      </c>
      <c r="M2178" s="13">
        <f>IFERROR(VLOOKUP(A2178,[2]Sheet1!$A:$I,9,FALSE),0)</f>
        <v>0</v>
      </c>
      <c r="N2178" s="13">
        <f>IFERROR(VLOOKUP(A2178,[3]Sheet1!$A:$G,2,FALSE),0)</f>
        <v>12892</v>
      </c>
      <c r="O2178" s="13">
        <f>IFERROR(VLOOKUP(A2178,[3]Sheet1!$A:$G,3,FALSE),0)</f>
        <v>8697711</v>
      </c>
      <c r="P2178" s="13">
        <f>IFERROR(VLOOKUP(A2178,[3]Sheet1!$A:$G,4,FALSE),0)</f>
        <v>7598</v>
      </c>
      <c r="Q2178" s="13">
        <f>IFERROR(VLOOKUP(A2178,[3]Sheet1!$A:$G,5,FALSE),0)</f>
        <v>8001535</v>
      </c>
      <c r="R2178" s="13">
        <f>IFERROR(VLOOKUP(A2178,[3]Sheet1!$A:$H,6,FALSE),0)</f>
        <v>6110</v>
      </c>
      <c r="S2178" s="13">
        <f>IFERROR(VLOOKUP(A2178,[3]Sheet1!$A:$I,7,FALSE),0)</f>
        <v>4803894</v>
      </c>
      <c r="T2178" s="13" t="str">
        <f t="shared" si="199"/>
        <v>Sim</v>
      </c>
      <c r="U2178" s="13" t="str">
        <f t="shared" si="200"/>
        <v>Sim</v>
      </c>
      <c r="V2178" s="13" t="str">
        <f t="shared" si="201"/>
        <v>Sim</v>
      </c>
      <c r="W2178" s="13" t="str">
        <f t="shared" si="202"/>
        <v>Sim</v>
      </c>
      <c r="X2178" s="13" t="str">
        <f t="shared" si="203"/>
        <v>Sim</v>
      </c>
      <c r="Y2178" s="13" t="str">
        <f t="shared" si="204"/>
        <v>Sim</v>
      </c>
    </row>
    <row r="2179" spans="1:25">
      <c r="A2179" s="9">
        <v>510170</v>
      </c>
      <c r="B2179" s="13">
        <f>IFERROR(VLOOKUP(A2179,[1]Monitoramento_Base_somente_Said!$A:$J,5,FALSE),0)</f>
        <v>146671</v>
      </c>
      <c r="C2179" s="13">
        <f>IFERROR(VLOOKUP(A2179,[1]Monitoramento_Base_somente_Said!$A:$J,6,FALSE),0)</f>
        <v>40284556</v>
      </c>
      <c r="D2179" s="13">
        <f>IFERROR(VLOOKUP(A2179,[1]Monitoramento_Base_somente_Said!$A:$J,7,FALSE),0)</f>
        <v>589801</v>
      </c>
      <c r="E2179" s="13">
        <f>IFERROR(VLOOKUP(A2179,[1]Monitoramento_Base_somente_Said!$A:$J,8,FALSE),0)</f>
        <v>36412853</v>
      </c>
      <c r="F2179" s="13">
        <f>IFERROR(VLOOKUP(A2179,[1]Monitoramento_Base_somente_Said!$A:$J,9,FALSE),0)</f>
        <v>229406</v>
      </c>
      <c r="G2179" s="13">
        <f>IFERROR(VLOOKUP(A2179,[1]Monitoramento_Base_somente_Said!$A:$J,10,FALSE),0)</f>
        <v>15314551</v>
      </c>
      <c r="H2179" s="13">
        <f>IFERROR(VLOOKUP(A2179,[2]Sheet1!$A:$I,4,FALSE),0)</f>
        <v>0</v>
      </c>
      <c r="I2179" s="13">
        <f>IFERROR(VLOOKUP(A2179,[2]Sheet1!$A:$I,5,FALSE),0)</f>
        <v>0</v>
      </c>
      <c r="J2179" s="13">
        <f>IFERROR(VLOOKUP(A2179,[2]Sheet1!$A:$I,6,FALSE),0)</f>
        <v>0</v>
      </c>
      <c r="K2179" s="13">
        <f>IFERROR(VLOOKUP(A2179,[2]Sheet1!$A:$I,7,FALSE),0)</f>
        <v>0</v>
      </c>
      <c r="L2179" s="13">
        <f>IFERROR(VLOOKUP(A2179,[2]Sheet1!$A:$I,8,FALSE),0)</f>
        <v>0</v>
      </c>
      <c r="M2179" s="13">
        <f>IFERROR(VLOOKUP(A2179,[2]Sheet1!$A:$I,9,FALSE),0)</f>
        <v>0</v>
      </c>
      <c r="N2179" s="13">
        <f>IFERROR(VLOOKUP(A2179,[3]Sheet1!$A:$G,2,FALSE),0)</f>
        <v>0</v>
      </c>
      <c r="O2179" s="13">
        <f>IFERROR(VLOOKUP(A2179,[3]Sheet1!$A:$G,3,FALSE),0)</f>
        <v>0</v>
      </c>
      <c r="P2179" s="13">
        <f>IFERROR(VLOOKUP(A2179,[3]Sheet1!$A:$G,4,FALSE),0)</f>
        <v>0</v>
      </c>
      <c r="Q2179" s="13">
        <f>IFERROR(VLOOKUP(A2179,[3]Sheet1!$A:$G,5,FALSE),0)</f>
        <v>0</v>
      </c>
      <c r="R2179" s="13">
        <f>IFERROR(VLOOKUP(A2179,[3]Sheet1!$A:$H,6,FALSE),0)</f>
        <v>0</v>
      </c>
      <c r="S2179" s="13">
        <f>IFERROR(VLOOKUP(A2179,[3]Sheet1!$A:$I,7,FALSE),0)</f>
        <v>0</v>
      </c>
      <c r="T2179" s="13" t="str">
        <f t="shared" si="199"/>
        <v>Sim</v>
      </c>
      <c r="U2179" s="13" t="str">
        <f t="shared" si="200"/>
        <v>Sim</v>
      </c>
      <c r="V2179" s="13" t="str">
        <f t="shared" si="201"/>
        <v>Sim</v>
      </c>
      <c r="W2179" s="13" t="str">
        <f t="shared" si="202"/>
        <v>Sim</v>
      </c>
      <c r="X2179" s="13" t="str">
        <f t="shared" si="203"/>
        <v>Sim</v>
      </c>
      <c r="Y2179" s="13" t="str">
        <f t="shared" si="204"/>
        <v>Sim</v>
      </c>
    </row>
    <row r="2180" spans="1:25">
      <c r="A2180" s="9">
        <v>510180</v>
      </c>
      <c r="B2180" s="13">
        <f>IFERROR(VLOOKUP(A2180,[1]Monitoramento_Base_somente_Said!$A:$J,5,FALSE),0)</f>
        <v>749047</v>
      </c>
      <c r="C2180" s="13">
        <f>IFERROR(VLOOKUP(A2180,[1]Monitoramento_Base_somente_Said!$A:$J,6,FALSE),0)</f>
        <v>76364345</v>
      </c>
      <c r="D2180" s="13">
        <f>IFERROR(VLOOKUP(A2180,[1]Monitoramento_Base_somente_Said!$A:$J,7,FALSE),0)</f>
        <v>530331</v>
      </c>
      <c r="E2180" s="13">
        <f>IFERROR(VLOOKUP(A2180,[1]Monitoramento_Base_somente_Said!$A:$J,8,FALSE),0)</f>
        <v>71094818</v>
      </c>
      <c r="F2180" s="13">
        <f>IFERROR(VLOOKUP(A2180,[1]Monitoramento_Base_somente_Said!$A:$J,9,FALSE),0)</f>
        <v>230703</v>
      </c>
      <c r="G2180" s="13">
        <f>IFERROR(VLOOKUP(A2180,[1]Monitoramento_Base_somente_Said!$A:$J,10,FALSE),0)</f>
        <v>27953642</v>
      </c>
      <c r="H2180" s="13">
        <f>IFERROR(VLOOKUP(A2180,[2]Sheet1!$A:$I,4,FALSE),0)</f>
        <v>0</v>
      </c>
      <c r="I2180" s="13">
        <f>IFERROR(VLOOKUP(A2180,[2]Sheet1!$A:$I,5,FALSE),0)</f>
        <v>0</v>
      </c>
      <c r="J2180" s="13">
        <f>IFERROR(VLOOKUP(A2180,[2]Sheet1!$A:$I,6,FALSE),0)</f>
        <v>0</v>
      </c>
      <c r="K2180" s="13">
        <f>IFERROR(VLOOKUP(A2180,[2]Sheet1!$A:$I,7,FALSE),0)</f>
        <v>0</v>
      </c>
      <c r="L2180" s="13">
        <f>IFERROR(VLOOKUP(A2180,[2]Sheet1!$A:$I,8,FALSE),0)</f>
        <v>0</v>
      </c>
      <c r="M2180" s="13">
        <f>IFERROR(VLOOKUP(A2180,[2]Sheet1!$A:$I,9,FALSE),0)</f>
        <v>0</v>
      </c>
      <c r="N2180" s="13">
        <f>IFERROR(VLOOKUP(A2180,[3]Sheet1!$A:$G,2,FALSE),0)</f>
        <v>0</v>
      </c>
      <c r="O2180" s="13">
        <f>IFERROR(VLOOKUP(A2180,[3]Sheet1!$A:$G,3,FALSE),0)</f>
        <v>0</v>
      </c>
      <c r="P2180" s="13">
        <f>IFERROR(VLOOKUP(A2180,[3]Sheet1!$A:$G,4,FALSE),0)</f>
        <v>0</v>
      </c>
      <c r="Q2180" s="13">
        <f>IFERROR(VLOOKUP(A2180,[3]Sheet1!$A:$G,5,FALSE),0)</f>
        <v>0</v>
      </c>
      <c r="R2180" s="13">
        <f>IFERROR(VLOOKUP(A2180,[3]Sheet1!$A:$H,6,FALSE),0)</f>
        <v>0</v>
      </c>
      <c r="S2180" s="13">
        <f>IFERROR(VLOOKUP(A2180,[3]Sheet1!$A:$I,7,FALSE),0)</f>
        <v>0</v>
      </c>
      <c r="T2180" s="13" t="str">
        <f t="shared" si="199"/>
        <v>Sim</v>
      </c>
      <c r="U2180" s="13" t="str">
        <f t="shared" si="200"/>
        <v>Sim</v>
      </c>
      <c r="V2180" s="13" t="str">
        <f t="shared" si="201"/>
        <v>Sim</v>
      </c>
      <c r="W2180" s="13" t="str">
        <f t="shared" si="202"/>
        <v>Sim</v>
      </c>
      <c r="X2180" s="13" t="str">
        <f t="shared" si="203"/>
        <v>Sim</v>
      </c>
      <c r="Y2180" s="13" t="str">
        <f t="shared" si="204"/>
        <v>Sim</v>
      </c>
    </row>
    <row r="2181" spans="1:25">
      <c r="A2181" s="9">
        <v>510185</v>
      </c>
      <c r="B2181" s="13">
        <f>IFERROR(VLOOKUP(A2181,[1]Monitoramento_Base_somente_Said!$A:$J,5,FALSE),0)</f>
        <v>25143</v>
      </c>
      <c r="C2181" s="13">
        <f>IFERROR(VLOOKUP(A2181,[1]Monitoramento_Base_somente_Said!$A:$J,6,FALSE),0)</f>
        <v>6871826</v>
      </c>
      <c r="D2181" s="13">
        <f>IFERROR(VLOOKUP(A2181,[1]Monitoramento_Base_somente_Said!$A:$J,7,FALSE),0)</f>
        <v>26128</v>
      </c>
      <c r="E2181" s="13">
        <f>IFERROR(VLOOKUP(A2181,[1]Monitoramento_Base_somente_Said!$A:$J,8,FALSE),0)</f>
        <v>8125677</v>
      </c>
      <c r="F2181" s="13">
        <f>IFERROR(VLOOKUP(A2181,[1]Monitoramento_Base_somente_Said!$A:$J,9,FALSE),0)</f>
        <v>0</v>
      </c>
      <c r="G2181" s="13">
        <f>IFERROR(VLOOKUP(A2181,[1]Monitoramento_Base_somente_Said!$A:$J,10,FALSE),0)</f>
        <v>3313476</v>
      </c>
      <c r="H2181" s="13">
        <f>IFERROR(VLOOKUP(A2181,[2]Sheet1!$A:$I,4,FALSE),0)</f>
        <v>0</v>
      </c>
      <c r="I2181" s="13">
        <f>IFERROR(VLOOKUP(A2181,[2]Sheet1!$A:$I,5,FALSE),0)</f>
        <v>0</v>
      </c>
      <c r="J2181" s="13">
        <f>IFERROR(VLOOKUP(A2181,[2]Sheet1!$A:$I,6,FALSE),0)</f>
        <v>0</v>
      </c>
      <c r="K2181" s="13">
        <f>IFERROR(VLOOKUP(A2181,[2]Sheet1!$A:$I,7,FALSE),0)</f>
        <v>0</v>
      </c>
      <c r="L2181" s="13">
        <f>IFERROR(VLOOKUP(A2181,[2]Sheet1!$A:$I,8,FALSE),0)</f>
        <v>0</v>
      </c>
      <c r="M2181" s="13">
        <f>IFERROR(VLOOKUP(A2181,[2]Sheet1!$A:$I,9,FALSE),0)</f>
        <v>0</v>
      </c>
      <c r="N2181" s="13">
        <f>IFERROR(VLOOKUP(A2181,[3]Sheet1!$A:$G,2,FALSE),0)</f>
        <v>0</v>
      </c>
      <c r="O2181" s="13">
        <f>IFERROR(VLOOKUP(A2181,[3]Sheet1!$A:$G,3,FALSE),0)</f>
        <v>0</v>
      </c>
      <c r="P2181" s="13">
        <f>IFERROR(VLOOKUP(A2181,[3]Sheet1!$A:$G,4,FALSE),0)</f>
        <v>0</v>
      </c>
      <c r="Q2181" s="13">
        <f>IFERROR(VLOOKUP(A2181,[3]Sheet1!$A:$G,5,FALSE),0)</f>
        <v>0</v>
      </c>
      <c r="R2181" s="13">
        <f>IFERROR(VLOOKUP(A2181,[3]Sheet1!$A:$H,6,FALSE),0)</f>
        <v>0</v>
      </c>
      <c r="S2181" s="13">
        <f>IFERROR(VLOOKUP(A2181,[3]Sheet1!$A:$I,7,FALSE),0)</f>
        <v>0</v>
      </c>
      <c r="T2181" s="13" t="str">
        <f t="shared" si="199"/>
        <v>Sim</v>
      </c>
      <c r="U2181" s="13" t="str">
        <f t="shared" si="200"/>
        <v>Sim</v>
      </c>
      <c r="V2181" s="13" t="str">
        <f t="shared" si="201"/>
        <v>Sim</v>
      </c>
      <c r="W2181" s="13" t="str">
        <f t="shared" si="202"/>
        <v>Sim</v>
      </c>
      <c r="X2181" s="13" t="str">
        <f t="shared" si="203"/>
        <v>Não</v>
      </c>
      <c r="Y2181" s="13" t="str">
        <f t="shared" si="204"/>
        <v>Sim</v>
      </c>
    </row>
    <row r="2182" spans="1:25">
      <c r="A2182" s="9">
        <v>510190</v>
      </c>
      <c r="B2182" s="13">
        <f>IFERROR(VLOOKUP(A2182,[1]Monitoramento_Base_somente_Said!$A:$J,5,FALSE),0)</f>
        <v>3201</v>
      </c>
      <c r="C2182" s="13">
        <f>IFERROR(VLOOKUP(A2182,[1]Monitoramento_Base_somente_Said!$A:$J,6,FALSE),0)</f>
        <v>29315394</v>
      </c>
      <c r="D2182" s="13">
        <f>IFERROR(VLOOKUP(A2182,[1]Monitoramento_Base_somente_Said!$A:$J,7,FALSE),0)</f>
        <v>1973</v>
      </c>
      <c r="E2182" s="13">
        <f>IFERROR(VLOOKUP(A2182,[1]Monitoramento_Base_somente_Said!$A:$J,8,FALSE),0)</f>
        <v>27367886</v>
      </c>
      <c r="F2182" s="13">
        <f>IFERROR(VLOOKUP(A2182,[1]Monitoramento_Base_somente_Said!$A:$J,9,FALSE),0)</f>
        <v>882228</v>
      </c>
      <c r="G2182" s="13">
        <f>IFERROR(VLOOKUP(A2182,[1]Monitoramento_Base_somente_Said!$A:$J,10,FALSE),0)</f>
        <v>5293710</v>
      </c>
      <c r="H2182" s="13">
        <f>IFERROR(VLOOKUP(A2182,[2]Sheet1!$A:$I,4,FALSE),0)</f>
        <v>0</v>
      </c>
      <c r="I2182" s="13">
        <f>IFERROR(VLOOKUP(A2182,[2]Sheet1!$A:$I,5,FALSE),0)</f>
        <v>0</v>
      </c>
      <c r="J2182" s="13">
        <f>IFERROR(VLOOKUP(A2182,[2]Sheet1!$A:$I,6,FALSE),0)</f>
        <v>0</v>
      </c>
      <c r="K2182" s="13">
        <f>IFERROR(VLOOKUP(A2182,[2]Sheet1!$A:$I,7,FALSE),0)</f>
        <v>0</v>
      </c>
      <c r="L2182" s="13">
        <f>IFERROR(VLOOKUP(A2182,[2]Sheet1!$A:$I,8,FALSE),0)</f>
        <v>0</v>
      </c>
      <c r="M2182" s="13">
        <f>IFERROR(VLOOKUP(A2182,[2]Sheet1!$A:$I,9,FALSE),0)</f>
        <v>0</v>
      </c>
      <c r="N2182" s="13">
        <f>IFERROR(VLOOKUP(A2182,[3]Sheet1!$A:$G,2,FALSE),0)</f>
        <v>67790</v>
      </c>
      <c r="O2182" s="13">
        <f>IFERROR(VLOOKUP(A2182,[3]Sheet1!$A:$G,3,FALSE),0)</f>
        <v>12688156</v>
      </c>
      <c r="P2182" s="13">
        <f>IFERROR(VLOOKUP(A2182,[3]Sheet1!$A:$G,4,FALSE),0)</f>
        <v>46073</v>
      </c>
      <c r="Q2182" s="13">
        <f>IFERROR(VLOOKUP(A2182,[3]Sheet1!$A:$G,5,FALSE),0)</f>
        <v>11226001</v>
      </c>
      <c r="R2182" s="13">
        <f>IFERROR(VLOOKUP(A2182,[3]Sheet1!$A:$H,6,FALSE),0)</f>
        <v>47519</v>
      </c>
      <c r="S2182" s="13">
        <f>IFERROR(VLOOKUP(A2182,[3]Sheet1!$A:$I,7,FALSE),0)</f>
        <v>4275232</v>
      </c>
      <c r="T2182" s="13" t="str">
        <f t="shared" ref="T2182:T2245" si="205">IF(B2182+H2182+N2182&gt;0,"Sim","Não")</f>
        <v>Sim</v>
      </c>
      <c r="U2182" s="13" t="str">
        <f t="shared" ref="U2182:U2245" si="206">IF(C2182+I2182+O2182&gt;0,"Sim","Não")</f>
        <v>Sim</v>
      </c>
      <c r="V2182" s="13" t="str">
        <f t="shared" ref="V2182:V2245" si="207">IF(D2182+J2182+P2182&gt;0,"Sim","Não")</f>
        <v>Sim</v>
      </c>
      <c r="W2182" s="13" t="str">
        <f t="shared" ref="W2182:W2245" si="208">IF(E2182+K2182+Q2182&gt;0,"Sim","Não")</f>
        <v>Sim</v>
      </c>
      <c r="X2182" s="13" t="str">
        <f t="shared" ref="X2182:X2245" si="209">IF(F2182+L2182+R2182&gt;0,"Sim","Não")</f>
        <v>Sim</v>
      </c>
      <c r="Y2182" s="13" t="str">
        <f t="shared" ref="Y2182:Y2245" si="210">IF(G2182+M2182+S2182&gt;0,"Sim","Não")</f>
        <v>Sim</v>
      </c>
    </row>
    <row r="2183" spans="1:25">
      <c r="A2183" s="9">
        <v>510250</v>
      </c>
      <c r="B2183" s="13">
        <f>IFERROR(VLOOKUP(A2183,[1]Monitoramento_Base_somente_Said!$A:$J,5,FALSE),0)</f>
        <v>0</v>
      </c>
      <c r="C2183" s="13">
        <f>IFERROR(VLOOKUP(A2183,[1]Monitoramento_Base_somente_Said!$A:$J,6,FALSE),0)</f>
        <v>83907771</v>
      </c>
      <c r="D2183" s="13">
        <f>IFERROR(VLOOKUP(A2183,[1]Monitoramento_Base_somente_Said!$A:$J,7,FALSE),0)</f>
        <v>0</v>
      </c>
      <c r="E2183" s="13">
        <f>IFERROR(VLOOKUP(A2183,[1]Monitoramento_Base_somente_Said!$A:$J,8,FALSE),0)</f>
        <v>78533977</v>
      </c>
      <c r="F2183" s="13">
        <f>IFERROR(VLOOKUP(A2183,[1]Monitoramento_Base_somente_Said!$A:$J,9,FALSE),0)</f>
        <v>180</v>
      </c>
      <c r="G2183" s="13">
        <f>IFERROR(VLOOKUP(A2183,[1]Monitoramento_Base_somente_Said!$A:$J,10,FALSE),0)</f>
        <v>32527080</v>
      </c>
      <c r="H2183" s="13">
        <f>IFERROR(VLOOKUP(A2183,[2]Sheet1!$A:$I,4,FALSE),0)</f>
        <v>0</v>
      </c>
      <c r="I2183" s="13">
        <f>IFERROR(VLOOKUP(A2183,[2]Sheet1!$A:$I,5,FALSE),0)</f>
        <v>0</v>
      </c>
      <c r="J2183" s="13">
        <f>IFERROR(VLOOKUP(A2183,[2]Sheet1!$A:$I,6,FALSE),0)</f>
        <v>0</v>
      </c>
      <c r="K2183" s="13">
        <f>IFERROR(VLOOKUP(A2183,[2]Sheet1!$A:$I,7,FALSE),0)</f>
        <v>0</v>
      </c>
      <c r="L2183" s="13">
        <f>IFERROR(VLOOKUP(A2183,[2]Sheet1!$A:$I,8,FALSE),0)</f>
        <v>0</v>
      </c>
      <c r="M2183" s="13">
        <f>IFERROR(VLOOKUP(A2183,[2]Sheet1!$A:$I,9,FALSE),0)</f>
        <v>0</v>
      </c>
      <c r="N2183" s="13">
        <f>IFERROR(VLOOKUP(A2183,[3]Sheet1!$A:$G,2,FALSE),0)</f>
        <v>688214</v>
      </c>
      <c r="O2183" s="13">
        <f>IFERROR(VLOOKUP(A2183,[3]Sheet1!$A:$G,3,FALSE),0)</f>
        <v>129020759</v>
      </c>
      <c r="P2183" s="13">
        <f>IFERROR(VLOOKUP(A2183,[3]Sheet1!$A:$G,4,FALSE),0)</f>
        <v>914020</v>
      </c>
      <c r="Q2183" s="13">
        <f>IFERROR(VLOOKUP(A2183,[3]Sheet1!$A:$G,5,FALSE),0)</f>
        <v>125995885</v>
      </c>
      <c r="R2183" s="13">
        <f>IFERROR(VLOOKUP(A2183,[3]Sheet1!$A:$H,6,FALSE),0)</f>
        <v>296794</v>
      </c>
      <c r="S2183" s="13">
        <f>IFERROR(VLOOKUP(A2183,[3]Sheet1!$A:$I,7,FALSE),0)</f>
        <v>40560372</v>
      </c>
      <c r="T2183" s="13" t="str">
        <f t="shared" si="205"/>
        <v>Sim</v>
      </c>
      <c r="U2183" s="13" t="str">
        <f t="shared" si="206"/>
        <v>Sim</v>
      </c>
      <c r="V2183" s="13" t="str">
        <f t="shared" si="207"/>
        <v>Sim</v>
      </c>
      <c r="W2183" s="13" t="str">
        <f t="shared" si="208"/>
        <v>Sim</v>
      </c>
      <c r="X2183" s="13" t="str">
        <f t="shared" si="209"/>
        <v>Sim</v>
      </c>
      <c r="Y2183" s="13" t="str">
        <f t="shared" si="210"/>
        <v>Sim</v>
      </c>
    </row>
    <row r="2184" spans="1:25">
      <c r="A2184" s="9">
        <v>510260</v>
      </c>
      <c r="B2184" s="13">
        <f>IFERROR(VLOOKUP(A2184,[1]Monitoramento_Base_somente_Said!$A:$J,5,FALSE),0)</f>
        <v>43872</v>
      </c>
      <c r="C2184" s="13">
        <f>IFERROR(VLOOKUP(A2184,[1]Monitoramento_Base_somente_Said!$A:$J,6,FALSE),0)</f>
        <v>10772791</v>
      </c>
      <c r="D2184" s="13">
        <f>IFERROR(VLOOKUP(A2184,[1]Monitoramento_Base_somente_Said!$A:$J,7,FALSE),0)</f>
        <v>21697</v>
      </c>
      <c r="E2184" s="13">
        <f>IFERROR(VLOOKUP(A2184,[1]Monitoramento_Base_somente_Said!$A:$J,8,FALSE),0)</f>
        <v>11824322</v>
      </c>
      <c r="F2184" s="13">
        <f>IFERROR(VLOOKUP(A2184,[1]Monitoramento_Base_somente_Said!$A:$J,9,FALSE),0)</f>
        <v>3492</v>
      </c>
      <c r="G2184" s="13">
        <f>IFERROR(VLOOKUP(A2184,[1]Monitoramento_Base_somente_Said!$A:$J,10,FALSE),0)</f>
        <v>5070588</v>
      </c>
      <c r="H2184" s="13">
        <f>IFERROR(VLOOKUP(A2184,[2]Sheet1!$A:$I,4,FALSE),0)</f>
        <v>0</v>
      </c>
      <c r="I2184" s="13">
        <f>IFERROR(VLOOKUP(A2184,[2]Sheet1!$A:$I,5,FALSE),0)</f>
        <v>0</v>
      </c>
      <c r="J2184" s="13">
        <f>IFERROR(VLOOKUP(A2184,[2]Sheet1!$A:$I,6,FALSE),0)</f>
        <v>0</v>
      </c>
      <c r="K2184" s="13">
        <f>IFERROR(VLOOKUP(A2184,[2]Sheet1!$A:$I,7,FALSE),0)</f>
        <v>0</v>
      </c>
      <c r="L2184" s="13">
        <f>IFERROR(VLOOKUP(A2184,[2]Sheet1!$A:$I,8,FALSE),0)</f>
        <v>0</v>
      </c>
      <c r="M2184" s="13">
        <f>IFERROR(VLOOKUP(A2184,[2]Sheet1!$A:$I,9,FALSE),0)</f>
        <v>0</v>
      </c>
      <c r="N2184" s="13">
        <f>IFERROR(VLOOKUP(A2184,[3]Sheet1!$A:$G,2,FALSE),0)</f>
        <v>0</v>
      </c>
      <c r="O2184" s="13">
        <f>IFERROR(VLOOKUP(A2184,[3]Sheet1!$A:$G,3,FALSE),0)</f>
        <v>0</v>
      </c>
      <c r="P2184" s="13">
        <f>IFERROR(VLOOKUP(A2184,[3]Sheet1!$A:$G,4,FALSE),0)</f>
        <v>0</v>
      </c>
      <c r="Q2184" s="13">
        <f>IFERROR(VLOOKUP(A2184,[3]Sheet1!$A:$G,5,FALSE),0)</f>
        <v>0</v>
      </c>
      <c r="R2184" s="13">
        <f>IFERROR(VLOOKUP(A2184,[3]Sheet1!$A:$H,6,FALSE),0)</f>
        <v>0</v>
      </c>
      <c r="S2184" s="13">
        <f>IFERROR(VLOOKUP(A2184,[3]Sheet1!$A:$I,7,FALSE),0)</f>
        <v>0</v>
      </c>
      <c r="T2184" s="13" t="str">
        <f t="shared" si="205"/>
        <v>Sim</v>
      </c>
      <c r="U2184" s="13" t="str">
        <f t="shared" si="206"/>
        <v>Sim</v>
      </c>
      <c r="V2184" s="13" t="str">
        <f t="shared" si="207"/>
        <v>Sim</v>
      </c>
      <c r="W2184" s="13" t="str">
        <f t="shared" si="208"/>
        <v>Sim</v>
      </c>
      <c r="X2184" s="13" t="str">
        <f t="shared" si="209"/>
        <v>Sim</v>
      </c>
      <c r="Y2184" s="13" t="str">
        <f t="shared" si="210"/>
        <v>Sim</v>
      </c>
    </row>
    <row r="2185" spans="1:25">
      <c r="A2185" s="9">
        <v>510263</v>
      </c>
      <c r="B2185" s="13">
        <f>IFERROR(VLOOKUP(A2185,[1]Monitoramento_Base_somente_Said!$A:$J,5,FALSE),0)</f>
        <v>0</v>
      </c>
      <c r="C2185" s="13">
        <f>IFERROR(VLOOKUP(A2185,[1]Monitoramento_Base_somente_Said!$A:$J,6,FALSE),0)</f>
        <v>0</v>
      </c>
      <c r="D2185" s="13">
        <f>IFERROR(VLOOKUP(A2185,[1]Monitoramento_Base_somente_Said!$A:$J,7,FALSE),0)</f>
        <v>0</v>
      </c>
      <c r="E2185" s="13">
        <f>IFERROR(VLOOKUP(A2185,[1]Monitoramento_Base_somente_Said!$A:$J,8,FALSE),0)</f>
        <v>0</v>
      </c>
      <c r="F2185" s="13">
        <f>IFERROR(VLOOKUP(A2185,[1]Monitoramento_Base_somente_Said!$A:$J,9,FALSE),0)</f>
        <v>0</v>
      </c>
      <c r="G2185" s="13">
        <f>IFERROR(VLOOKUP(A2185,[1]Monitoramento_Base_somente_Said!$A:$J,10,FALSE),0)</f>
        <v>0</v>
      </c>
      <c r="H2185" s="13">
        <f>IFERROR(VLOOKUP(A2185,[2]Sheet1!$A:$I,4,FALSE),0)</f>
        <v>0</v>
      </c>
      <c r="I2185" s="13">
        <f>IFERROR(VLOOKUP(A2185,[2]Sheet1!$A:$I,5,FALSE),0)</f>
        <v>0</v>
      </c>
      <c r="J2185" s="13">
        <f>IFERROR(VLOOKUP(A2185,[2]Sheet1!$A:$I,6,FALSE),0)</f>
        <v>0</v>
      </c>
      <c r="K2185" s="13">
        <f>IFERROR(VLOOKUP(A2185,[2]Sheet1!$A:$I,7,FALSE),0)</f>
        <v>0</v>
      </c>
      <c r="L2185" s="13">
        <f>IFERROR(VLOOKUP(A2185,[2]Sheet1!$A:$I,8,FALSE),0)</f>
        <v>0</v>
      </c>
      <c r="M2185" s="13">
        <f>IFERROR(VLOOKUP(A2185,[2]Sheet1!$A:$I,9,FALSE),0)</f>
        <v>0</v>
      </c>
      <c r="N2185" s="13">
        <f>IFERROR(VLOOKUP(A2185,[3]Sheet1!$A:$G,2,FALSE),0)</f>
        <v>612</v>
      </c>
      <c r="O2185" s="13">
        <f>IFERROR(VLOOKUP(A2185,[3]Sheet1!$A:$G,3,FALSE),0)</f>
        <v>42297831</v>
      </c>
      <c r="P2185" s="13">
        <f>IFERROR(VLOOKUP(A2185,[3]Sheet1!$A:$G,4,FALSE),0)</f>
        <v>130014</v>
      </c>
      <c r="Q2185" s="13">
        <f>IFERROR(VLOOKUP(A2185,[3]Sheet1!$A:$G,5,FALSE),0)</f>
        <v>24973684</v>
      </c>
      <c r="R2185" s="13">
        <f>IFERROR(VLOOKUP(A2185,[3]Sheet1!$A:$H,6,FALSE),0)</f>
        <v>61126</v>
      </c>
      <c r="S2185" s="13">
        <f>IFERROR(VLOOKUP(A2185,[3]Sheet1!$A:$I,7,FALSE),0)</f>
        <v>26508</v>
      </c>
      <c r="T2185" s="13" t="str">
        <f t="shared" si="205"/>
        <v>Sim</v>
      </c>
      <c r="U2185" s="13" t="str">
        <f t="shared" si="206"/>
        <v>Sim</v>
      </c>
      <c r="V2185" s="13" t="str">
        <f t="shared" si="207"/>
        <v>Sim</v>
      </c>
      <c r="W2185" s="13" t="str">
        <f t="shared" si="208"/>
        <v>Sim</v>
      </c>
      <c r="X2185" s="13" t="str">
        <f t="shared" si="209"/>
        <v>Sim</v>
      </c>
      <c r="Y2185" s="13" t="str">
        <f t="shared" si="210"/>
        <v>Sim</v>
      </c>
    </row>
    <row r="2186" spans="1:25">
      <c r="A2186" s="9">
        <v>510269</v>
      </c>
      <c r="B2186" s="13">
        <f>IFERROR(VLOOKUP(A2186,[1]Monitoramento_Base_somente_Said!$A:$J,5,FALSE),0)</f>
        <v>0</v>
      </c>
      <c r="C2186" s="13">
        <f>IFERROR(VLOOKUP(A2186,[1]Monitoramento_Base_somente_Said!$A:$J,6,FALSE),0)</f>
        <v>6661342</v>
      </c>
      <c r="D2186" s="13">
        <f>IFERROR(VLOOKUP(A2186,[1]Monitoramento_Base_somente_Said!$A:$J,7,FALSE),0)</f>
        <v>0</v>
      </c>
      <c r="E2186" s="13">
        <f>IFERROR(VLOOKUP(A2186,[1]Monitoramento_Base_somente_Said!$A:$J,8,FALSE),0)</f>
        <v>6231578</v>
      </c>
      <c r="F2186" s="13">
        <f>IFERROR(VLOOKUP(A2186,[1]Monitoramento_Base_somente_Said!$A:$J,9,FALSE),0)</f>
        <v>0</v>
      </c>
      <c r="G2186" s="13">
        <f>IFERROR(VLOOKUP(A2186,[1]Monitoramento_Base_somente_Said!$A:$J,10,FALSE),0)</f>
        <v>2578584</v>
      </c>
      <c r="H2186" s="13">
        <f>IFERROR(VLOOKUP(A2186,[2]Sheet1!$A:$I,4,FALSE),0)</f>
        <v>0</v>
      </c>
      <c r="I2186" s="13">
        <f>IFERROR(VLOOKUP(A2186,[2]Sheet1!$A:$I,5,FALSE),0)</f>
        <v>0</v>
      </c>
      <c r="J2186" s="13">
        <f>IFERROR(VLOOKUP(A2186,[2]Sheet1!$A:$I,6,FALSE),0)</f>
        <v>0</v>
      </c>
      <c r="K2186" s="13">
        <f>IFERROR(VLOOKUP(A2186,[2]Sheet1!$A:$I,7,FALSE),0)</f>
        <v>0</v>
      </c>
      <c r="L2186" s="13">
        <f>IFERROR(VLOOKUP(A2186,[2]Sheet1!$A:$I,8,FALSE),0)</f>
        <v>0</v>
      </c>
      <c r="M2186" s="13">
        <f>IFERROR(VLOOKUP(A2186,[2]Sheet1!$A:$I,9,FALSE),0)</f>
        <v>0</v>
      </c>
      <c r="N2186" s="13">
        <f>IFERROR(VLOOKUP(A2186,[3]Sheet1!$A:$G,2,FALSE),0)</f>
        <v>40588</v>
      </c>
      <c r="O2186" s="13">
        <f>IFERROR(VLOOKUP(A2186,[3]Sheet1!$A:$G,3,FALSE),0)</f>
        <v>4144326</v>
      </c>
      <c r="P2186" s="13">
        <f>IFERROR(VLOOKUP(A2186,[3]Sheet1!$A:$G,4,FALSE),0)</f>
        <v>30781</v>
      </c>
      <c r="Q2186" s="13">
        <f>IFERROR(VLOOKUP(A2186,[3]Sheet1!$A:$G,5,FALSE),0)</f>
        <v>3531278</v>
      </c>
      <c r="R2186" s="13">
        <f>IFERROR(VLOOKUP(A2186,[3]Sheet1!$A:$H,6,FALSE),0)</f>
        <v>9350</v>
      </c>
      <c r="S2186" s="13">
        <f>IFERROR(VLOOKUP(A2186,[3]Sheet1!$A:$I,7,FALSE),0)</f>
        <v>1321278</v>
      </c>
      <c r="T2186" s="13" t="str">
        <f t="shared" si="205"/>
        <v>Sim</v>
      </c>
      <c r="U2186" s="13" t="str">
        <f t="shared" si="206"/>
        <v>Sim</v>
      </c>
      <c r="V2186" s="13" t="str">
        <f t="shared" si="207"/>
        <v>Sim</v>
      </c>
      <c r="W2186" s="13" t="str">
        <f t="shared" si="208"/>
        <v>Sim</v>
      </c>
      <c r="X2186" s="13" t="str">
        <f t="shared" si="209"/>
        <v>Sim</v>
      </c>
      <c r="Y2186" s="13" t="str">
        <f t="shared" si="210"/>
        <v>Sim</v>
      </c>
    </row>
    <row r="2187" spans="1:25">
      <c r="A2187" s="9">
        <v>510270</v>
      </c>
      <c r="B2187" s="13">
        <f>IFERROR(VLOOKUP(A2187,[1]Monitoramento_Base_somente_Said!$A:$J,5,FALSE),0)</f>
        <v>123317</v>
      </c>
      <c r="C2187" s="13">
        <f>IFERROR(VLOOKUP(A2187,[1]Monitoramento_Base_somente_Said!$A:$J,6,FALSE),0)</f>
        <v>13807950</v>
      </c>
      <c r="D2187" s="13">
        <f>IFERROR(VLOOKUP(A2187,[1]Monitoramento_Base_somente_Said!$A:$J,7,FALSE),0)</f>
        <v>170861</v>
      </c>
      <c r="E2187" s="13">
        <f>IFERROR(VLOOKUP(A2187,[1]Monitoramento_Base_somente_Said!$A:$J,8,FALSE),0)</f>
        <v>14972395</v>
      </c>
      <c r="F2187" s="13">
        <f>IFERROR(VLOOKUP(A2187,[1]Monitoramento_Base_somente_Said!$A:$J,9,FALSE),0)</f>
        <v>50514</v>
      </c>
      <c r="G2187" s="13">
        <f>IFERROR(VLOOKUP(A2187,[1]Monitoramento_Base_somente_Said!$A:$J,10,FALSE),0)</f>
        <v>5732568</v>
      </c>
      <c r="H2187" s="13">
        <f>IFERROR(VLOOKUP(A2187,[2]Sheet1!$A:$I,4,FALSE),0)</f>
        <v>0</v>
      </c>
      <c r="I2187" s="13">
        <f>IFERROR(VLOOKUP(A2187,[2]Sheet1!$A:$I,5,FALSE),0)</f>
        <v>0</v>
      </c>
      <c r="J2187" s="13">
        <f>IFERROR(VLOOKUP(A2187,[2]Sheet1!$A:$I,6,FALSE),0)</f>
        <v>0</v>
      </c>
      <c r="K2187" s="13">
        <f>IFERROR(VLOOKUP(A2187,[2]Sheet1!$A:$I,7,FALSE),0)</f>
        <v>0</v>
      </c>
      <c r="L2187" s="13">
        <f>IFERROR(VLOOKUP(A2187,[2]Sheet1!$A:$I,8,FALSE),0)</f>
        <v>0</v>
      </c>
      <c r="M2187" s="13">
        <f>IFERROR(VLOOKUP(A2187,[2]Sheet1!$A:$I,9,FALSE),0)</f>
        <v>0</v>
      </c>
      <c r="N2187" s="13">
        <f>IFERROR(VLOOKUP(A2187,[3]Sheet1!$A:$G,2,FALSE),0)</f>
        <v>0</v>
      </c>
      <c r="O2187" s="13">
        <f>IFERROR(VLOOKUP(A2187,[3]Sheet1!$A:$G,3,FALSE),0)</f>
        <v>0</v>
      </c>
      <c r="P2187" s="13">
        <f>IFERROR(VLOOKUP(A2187,[3]Sheet1!$A:$G,4,FALSE),0)</f>
        <v>0</v>
      </c>
      <c r="Q2187" s="13">
        <f>IFERROR(VLOOKUP(A2187,[3]Sheet1!$A:$G,5,FALSE),0)</f>
        <v>0</v>
      </c>
      <c r="R2187" s="13">
        <f>IFERROR(VLOOKUP(A2187,[3]Sheet1!$A:$H,6,FALSE),0)</f>
        <v>0</v>
      </c>
      <c r="S2187" s="13">
        <f>IFERROR(VLOOKUP(A2187,[3]Sheet1!$A:$I,7,FALSE),0)</f>
        <v>0</v>
      </c>
      <c r="T2187" s="13" t="str">
        <f t="shared" si="205"/>
        <v>Sim</v>
      </c>
      <c r="U2187" s="13" t="str">
        <f t="shared" si="206"/>
        <v>Sim</v>
      </c>
      <c r="V2187" s="13" t="str">
        <f t="shared" si="207"/>
        <v>Sim</v>
      </c>
      <c r="W2187" s="13" t="str">
        <f t="shared" si="208"/>
        <v>Sim</v>
      </c>
      <c r="X2187" s="13" t="str">
        <f t="shared" si="209"/>
        <v>Sim</v>
      </c>
      <c r="Y2187" s="13" t="str">
        <f t="shared" si="210"/>
        <v>Sim</v>
      </c>
    </row>
    <row r="2188" spans="1:25">
      <c r="A2188" s="9">
        <v>510279</v>
      </c>
      <c r="B2188" s="13">
        <f>IFERROR(VLOOKUP(A2188,[1]Monitoramento_Base_somente_Said!$A:$J,5,FALSE),0)</f>
        <v>0</v>
      </c>
      <c r="C2188" s="13">
        <f>IFERROR(VLOOKUP(A2188,[1]Monitoramento_Base_somente_Said!$A:$J,6,FALSE),0)</f>
        <v>19482043</v>
      </c>
      <c r="D2188" s="13">
        <f>IFERROR(VLOOKUP(A2188,[1]Monitoramento_Base_somente_Said!$A:$J,7,FALSE),0)</f>
        <v>0</v>
      </c>
      <c r="E2188" s="13">
        <f>IFERROR(VLOOKUP(A2188,[1]Monitoramento_Base_somente_Said!$A:$J,8,FALSE),0)</f>
        <v>18225137</v>
      </c>
      <c r="F2188" s="13">
        <f>IFERROR(VLOOKUP(A2188,[1]Monitoramento_Base_somente_Said!$A:$J,9,FALSE),0)</f>
        <v>0</v>
      </c>
      <c r="G2188" s="13">
        <f>IFERROR(VLOOKUP(A2188,[1]Monitoramento_Base_somente_Said!$A:$J,10,FALSE),0)</f>
        <v>7541436</v>
      </c>
      <c r="H2188" s="13">
        <f>IFERROR(VLOOKUP(A2188,[2]Sheet1!$A:$I,4,FALSE),0)</f>
        <v>0</v>
      </c>
      <c r="I2188" s="13">
        <f>IFERROR(VLOOKUP(A2188,[2]Sheet1!$A:$I,5,FALSE),0)</f>
        <v>0</v>
      </c>
      <c r="J2188" s="13">
        <f>IFERROR(VLOOKUP(A2188,[2]Sheet1!$A:$I,6,FALSE),0)</f>
        <v>0</v>
      </c>
      <c r="K2188" s="13">
        <f>IFERROR(VLOOKUP(A2188,[2]Sheet1!$A:$I,7,FALSE),0)</f>
        <v>0</v>
      </c>
      <c r="L2188" s="13">
        <f>IFERROR(VLOOKUP(A2188,[2]Sheet1!$A:$I,8,FALSE),0)</f>
        <v>0</v>
      </c>
      <c r="M2188" s="13">
        <f>IFERROR(VLOOKUP(A2188,[2]Sheet1!$A:$I,9,FALSE),0)</f>
        <v>0</v>
      </c>
      <c r="N2188" s="13">
        <f>IFERROR(VLOOKUP(A2188,[3]Sheet1!$A:$G,2,FALSE),0)</f>
        <v>5605</v>
      </c>
      <c r="O2188" s="13">
        <f>IFERROR(VLOOKUP(A2188,[3]Sheet1!$A:$G,3,FALSE),0)</f>
        <v>20216998</v>
      </c>
      <c r="P2188" s="13">
        <f>IFERROR(VLOOKUP(A2188,[3]Sheet1!$A:$G,4,FALSE),0)</f>
        <v>8012</v>
      </c>
      <c r="Q2188" s="13">
        <f>IFERROR(VLOOKUP(A2188,[3]Sheet1!$A:$G,5,FALSE),0)</f>
        <v>17864496</v>
      </c>
      <c r="R2188" s="13">
        <f>IFERROR(VLOOKUP(A2188,[3]Sheet1!$A:$H,6,FALSE),0)</f>
        <v>9894</v>
      </c>
      <c r="S2188" s="13">
        <f>IFERROR(VLOOKUP(A2188,[3]Sheet1!$A:$I,7,FALSE),0)</f>
        <v>6975290</v>
      </c>
      <c r="T2188" s="13" t="str">
        <f t="shared" si="205"/>
        <v>Sim</v>
      </c>
      <c r="U2188" s="13" t="str">
        <f t="shared" si="206"/>
        <v>Sim</v>
      </c>
      <c r="V2188" s="13" t="str">
        <f t="shared" si="207"/>
        <v>Sim</v>
      </c>
      <c r="W2188" s="13" t="str">
        <f t="shared" si="208"/>
        <v>Sim</v>
      </c>
      <c r="X2188" s="13" t="str">
        <f t="shared" si="209"/>
        <v>Sim</v>
      </c>
      <c r="Y2188" s="13" t="str">
        <f t="shared" si="210"/>
        <v>Sim</v>
      </c>
    </row>
    <row r="2189" spans="1:25">
      <c r="A2189" s="9">
        <v>510285</v>
      </c>
      <c r="B2189" s="13">
        <f>IFERROR(VLOOKUP(A2189,[1]Monitoramento_Base_somente_Said!$A:$J,5,FALSE),0)</f>
        <v>0</v>
      </c>
      <c r="C2189" s="13">
        <f>IFERROR(VLOOKUP(A2189,[1]Monitoramento_Base_somente_Said!$A:$J,6,FALSE),0)</f>
        <v>2672975</v>
      </c>
      <c r="D2189" s="13">
        <f>IFERROR(VLOOKUP(A2189,[1]Monitoramento_Base_somente_Said!$A:$J,7,FALSE),0)</f>
        <v>0</v>
      </c>
      <c r="E2189" s="13">
        <f>IFERROR(VLOOKUP(A2189,[1]Monitoramento_Base_somente_Said!$A:$J,8,FALSE),0)</f>
        <v>2500525</v>
      </c>
      <c r="F2189" s="13">
        <f>IFERROR(VLOOKUP(A2189,[1]Monitoramento_Base_somente_Said!$A:$J,9,FALSE),0)</f>
        <v>0</v>
      </c>
      <c r="G2189" s="13">
        <f>IFERROR(VLOOKUP(A2189,[1]Monitoramento_Base_somente_Said!$A:$J,10,FALSE),0)</f>
        <v>1034700</v>
      </c>
      <c r="H2189" s="13">
        <f>IFERROR(VLOOKUP(A2189,[2]Sheet1!$A:$I,4,FALSE),0)</f>
        <v>0</v>
      </c>
      <c r="I2189" s="13">
        <f>IFERROR(VLOOKUP(A2189,[2]Sheet1!$A:$I,5,FALSE),0)</f>
        <v>0</v>
      </c>
      <c r="J2189" s="13">
        <f>IFERROR(VLOOKUP(A2189,[2]Sheet1!$A:$I,6,FALSE),0)</f>
        <v>0</v>
      </c>
      <c r="K2189" s="13">
        <f>IFERROR(VLOOKUP(A2189,[2]Sheet1!$A:$I,7,FALSE),0)</f>
        <v>0</v>
      </c>
      <c r="L2189" s="13">
        <f>IFERROR(VLOOKUP(A2189,[2]Sheet1!$A:$I,8,FALSE),0)</f>
        <v>0</v>
      </c>
      <c r="M2189" s="13">
        <f>IFERROR(VLOOKUP(A2189,[2]Sheet1!$A:$I,9,FALSE),0)</f>
        <v>0</v>
      </c>
      <c r="N2189" s="13">
        <f>IFERROR(VLOOKUP(A2189,[3]Sheet1!$A:$G,2,FALSE),0)</f>
        <v>0</v>
      </c>
      <c r="O2189" s="13">
        <f>IFERROR(VLOOKUP(A2189,[3]Sheet1!$A:$G,3,FALSE),0)</f>
        <v>0</v>
      </c>
      <c r="P2189" s="13">
        <f>IFERROR(VLOOKUP(A2189,[3]Sheet1!$A:$G,4,FALSE),0)</f>
        <v>0</v>
      </c>
      <c r="Q2189" s="13">
        <f>IFERROR(VLOOKUP(A2189,[3]Sheet1!$A:$G,5,FALSE),0)</f>
        <v>0</v>
      </c>
      <c r="R2189" s="13">
        <f>IFERROR(VLOOKUP(A2189,[3]Sheet1!$A:$H,6,FALSE),0)</f>
        <v>0</v>
      </c>
      <c r="S2189" s="13">
        <f>IFERROR(VLOOKUP(A2189,[3]Sheet1!$A:$I,7,FALSE),0)</f>
        <v>0</v>
      </c>
      <c r="T2189" s="13" t="str">
        <f t="shared" si="205"/>
        <v>Não</v>
      </c>
      <c r="U2189" s="13" t="str">
        <f t="shared" si="206"/>
        <v>Sim</v>
      </c>
      <c r="V2189" s="13" t="str">
        <f t="shared" si="207"/>
        <v>Não</v>
      </c>
      <c r="W2189" s="13" t="str">
        <f t="shared" si="208"/>
        <v>Sim</v>
      </c>
      <c r="X2189" s="13" t="str">
        <f t="shared" si="209"/>
        <v>Não</v>
      </c>
      <c r="Y2189" s="13" t="str">
        <f t="shared" si="210"/>
        <v>Sim</v>
      </c>
    </row>
    <row r="2190" spans="1:25">
      <c r="A2190" s="9">
        <v>510300</v>
      </c>
      <c r="B2190" s="13">
        <f>IFERROR(VLOOKUP(A2190,[1]Monitoramento_Base_somente_Said!$A:$J,5,FALSE),0)</f>
        <v>123174</v>
      </c>
      <c r="C2190" s="13">
        <f>IFERROR(VLOOKUP(A2190,[1]Monitoramento_Base_somente_Said!$A:$J,6,FALSE),0)</f>
        <v>60483243</v>
      </c>
      <c r="D2190" s="13">
        <f>IFERROR(VLOOKUP(A2190,[1]Monitoramento_Base_somente_Said!$A:$J,7,FALSE),0)</f>
        <v>419624</v>
      </c>
      <c r="E2190" s="13">
        <f>IFERROR(VLOOKUP(A2190,[1]Monitoramento_Base_somente_Said!$A:$J,8,FALSE),0)</f>
        <v>50895200</v>
      </c>
      <c r="F2190" s="13">
        <f>IFERROR(VLOOKUP(A2190,[1]Monitoramento_Base_somente_Said!$A:$J,9,FALSE),0)</f>
        <v>58203</v>
      </c>
      <c r="G2190" s="13">
        <f>IFERROR(VLOOKUP(A2190,[1]Monitoramento_Base_somente_Said!$A:$J,10,FALSE),0)</f>
        <v>21853818</v>
      </c>
      <c r="H2190" s="13">
        <f>IFERROR(VLOOKUP(A2190,[2]Sheet1!$A:$I,4,FALSE),0)</f>
        <v>0</v>
      </c>
      <c r="I2190" s="13">
        <f>IFERROR(VLOOKUP(A2190,[2]Sheet1!$A:$I,5,FALSE),0)</f>
        <v>0</v>
      </c>
      <c r="J2190" s="13">
        <f>IFERROR(VLOOKUP(A2190,[2]Sheet1!$A:$I,6,FALSE),0)</f>
        <v>0</v>
      </c>
      <c r="K2190" s="13">
        <f>IFERROR(VLOOKUP(A2190,[2]Sheet1!$A:$I,7,FALSE),0)</f>
        <v>0</v>
      </c>
      <c r="L2190" s="13">
        <f>IFERROR(VLOOKUP(A2190,[2]Sheet1!$A:$I,8,FALSE),0)</f>
        <v>0</v>
      </c>
      <c r="M2190" s="13">
        <f>IFERROR(VLOOKUP(A2190,[2]Sheet1!$A:$I,9,FALSE),0)</f>
        <v>0</v>
      </c>
      <c r="N2190" s="13">
        <f>IFERROR(VLOOKUP(A2190,[3]Sheet1!$A:$G,2,FALSE),0)</f>
        <v>0</v>
      </c>
      <c r="O2190" s="13">
        <f>IFERROR(VLOOKUP(A2190,[3]Sheet1!$A:$G,3,FALSE),0)</f>
        <v>0</v>
      </c>
      <c r="P2190" s="13">
        <f>IFERROR(VLOOKUP(A2190,[3]Sheet1!$A:$G,4,FALSE),0)</f>
        <v>0</v>
      </c>
      <c r="Q2190" s="13">
        <f>IFERROR(VLOOKUP(A2190,[3]Sheet1!$A:$G,5,FALSE),0)</f>
        <v>0</v>
      </c>
      <c r="R2190" s="13">
        <f>IFERROR(VLOOKUP(A2190,[3]Sheet1!$A:$H,6,FALSE),0)</f>
        <v>0</v>
      </c>
      <c r="S2190" s="13">
        <f>IFERROR(VLOOKUP(A2190,[3]Sheet1!$A:$I,7,FALSE),0)</f>
        <v>0</v>
      </c>
      <c r="T2190" s="13" t="str">
        <f t="shared" si="205"/>
        <v>Sim</v>
      </c>
      <c r="U2190" s="13" t="str">
        <f t="shared" si="206"/>
        <v>Sim</v>
      </c>
      <c r="V2190" s="13" t="str">
        <f t="shared" si="207"/>
        <v>Sim</v>
      </c>
      <c r="W2190" s="13" t="str">
        <f t="shared" si="208"/>
        <v>Sim</v>
      </c>
      <c r="X2190" s="13" t="str">
        <f t="shared" si="209"/>
        <v>Sim</v>
      </c>
      <c r="Y2190" s="13" t="str">
        <f t="shared" si="210"/>
        <v>Sim</v>
      </c>
    </row>
    <row r="2191" spans="1:25">
      <c r="A2191" s="23">
        <v>510305</v>
      </c>
      <c r="B2191" s="13">
        <f>IFERROR(VLOOKUP(A2191,[1]Monitoramento_Base_somente_Said!$A:$J,5,FALSE),0)</f>
        <v>0</v>
      </c>
      <c r="C2191" s="13">
        <f>IFERROR(VLOOKUP(A2191,[1]Monitoramento_Base_somente_Said!$A:$J,6,FALSE),0)</f>
        <v>0</v>
      </c>
      <c r="D2191" s="13">
        <f>IFERROR(VLOOKUP(A2191,[1]Monitoramento_Base_somente_Said!$A:$J,7,FALSE),0)</f>
        <v>0</v>
      </c>
      <c r="E2191" s="13">
        <f>IFERROR(VLOOKUP(A2191,[1]Monitoramento_Base_somente_Said!$A:$J,8,FALSE),0)</f>
        <v>0</v>
      </c>
      <c r="F2191" s="13">
        <f>IFERROR(VLOOKUP(A2191,[1]Monitoramento_Base_somente_Said!$A:$J,9,FALSE),0)</f>
        <v>0</v>
      </c>
      <c r="G2191" s="13">
        <f>IFERROR(VLOOKUP(A2191,[1]Monitoramento_Base_somente_Said!$A:$J,10,FALSE),0)</f>
        <v>0</v>
      </c>
      <c r="H2191" s="13">
        <f>IFERROR(VLOOKUP(A2191,[2]Sheet1!$A:$I,4,FALSE),0)</f>
        <v>0</v>
      </c>
      <c r="I2191" s="13">
        <f>IFERROR(VLOOKUP(A2191,[2]Sheet1!$A:$I,5,FALSE),0)</f>
        <v>0</v>
      </c>
      <c r="J2191" s="13">
        <f>IFERROR(VLOOKUP(A2191,[2]Sheet1!$A:$I,6,FALSE),0)</f>
        <v>0</v>
      </c>
      <c r="K2191" s="13">
        <f>IFERROR(VLOOKUP(A2191,[2]Sheet1!$A:$I,7,FALSE),0)</f>
        <v>0</v>
      </c>
      <c r="L2191" s="13">
        <f>IFERROR(VLOOKUP(A2191,[2]Sheet1!$A:$I,8,FALSE),0)</f>
        <v>0</v>
      </c>
      <c r="M2191" s="13">
        <f>IFERROR(VLOOKUP(A2191,[2]Sheet1!$A:$I,9,FALSE),0)</f>
        <v>0</v>
      </c>
      <c r="N2191" s="13">
        <f>IFERROR(VLOOKUP(A2191,[3]Sheet1!$A:$G,2,FALSE),0)</f>
        <v>141759</v>
      </c>
      <c r="O2191" s="13">
        <f>IFERROR(VLOOKUP(A2191,[3]Sheet1!$A:$G,3,FALSE),0)</f>
        <v>9576127</v>
      </c>
      <c r="P2191" s="13">
        <f>IFERROR(VLOOKUP(A2191,[3]Sheet1!$A:$G,4,FALSE),0)</f>
        <v>119724</v>
      </c>
      <c r="Q2191" s="13">
        <f>IFERROR(VLOOKUP(A2191,[3]Sheet1!$A:$G,5,FALSE),0)</f>
        <v>11697668</v>
      </c>
      <c r="R2191" s="13">
        <f>IFERROR(VLOOKUP(A2191,[3]Sheet1!$A:$H,6,FALSE),0)</f>
        <v>62425</v>
      </c>
      <c r="S2191" s="13">
        <f>IFERROR(VLOOKUP(A2191,[3]Sheet1!$A:$I,7,FALSE),0)</f>
        <v>2884232</v>
      </c>
      <c r="T2191" s="13" t="str">
        <f t="shared" si="205"/>
        <v>Sim</v>
      </c>
      <c r="U2191" s="13" t="str">
        <f t="shared" si="206"/>
        <v>Sim</v>
      </c>
      <c r="V2191" s="13" t="str">
        <f t="shared" si="207"/>
        <v>Sim</v>
      </c>
      <c r="W2191" s="13" t="str">
        <f t="shared" si="208"/>
        <v>Sim</v>
      </c>
      <c r="X2191" s="13" t="str">
        <f t="shared" si="209"/>
        <v>Sim</v>
      </c>
      <c r="Y2191" s="13" t="str">
        <f t="shared" si="210"/>
        <v>Sim</v>
      </c>
    </row>
    <row r="2192" spans="1:25">
      <c r="A2192" s="9">
        <v>510310</v>
      </c>
      <c r="B2192" s="13">
        <f>IFERROR(VLOOKUP(A2192,[1]Monitoramento_Base_somente_Said!$A:$J,5,FALSE),0)</f>
        <v>1642</v>
      </c>
      <c r="C2192" s="13">
        <f>IFERROR(VLOOKUP(A2192,[1]Monitoramento_Base_somente_Said!$A:$J,6,FALSE),0)</f>
        <v>5284209</v>
      </c>
      <c r="D2192" s="13">
        <f>IFERROR(VLOOKUP(A2192,[1]Monitoramento_Base_somente_Said!$A:$J,7,FALSE),0)</f>
        <v>4908</v>
      </c>
      <c r="E2192" s="13">
        <f>IFERROR(VLOOKUP(A2192,[1]Monitoramento_Base_somente_Said!$A:$J,8,FALSE),0)</f>
        <v>5234967</v>
      </c>
      <c r="F2192" s="13">
        <f>IFERROR(VLOOKUP(A2192,[1]Monitoramento_Base_somente_Said!$A:$J,9,FALSE),0)</f>
        <v>1884</v>
      </c>
      <c r="G2192" s="13">
        <f>IFERROR(VLOOKUP(A2192,[1]Monitoramento_Base_somente_Said!$A:$J,10,FALSE),0)</f>
        <v>2237171</v>
      </c>
      <c r="H2192" s="13">
        <f>IFERROR(VLOOKUP(A2192,[2]Sheet1!$A:$I,4,FALSE),0)</f>
        <v>0</v>
      </c>
      <c r="I2192" s="13">
        <f>IFERROR(VLOOKUP(A2192,[2]Sheet1!$A:$I,5,FALSE),0)</f>
        <v>0</v>
      </c>
      <c r="J2192" s="13">
        <f>IFERROR(VLOOKUP(A2192,[2]Sheet1!$A:$I,6,FALSE),0)</f>
        <v>0</v>
      </c>
      <c r="K2192" s="13">
        <f>IFERROR(VLOOKUP(A2192,[2]Sheet1!$A:$I,7,FALSE),0)</f>
        <v>0</v>
      </c>
      <c r="L2192" s="13">
        <f>IFERROR(VLOOKUP(A2192,[2]Sheet1!$A:$I,8,FALSE),0)</f>
        <v>0</v>
      </c>
      <c r="M2192" s="13">
        <f>IFERROR(VLOOKUP(A2192,[2]Sheet1!$A:$I,9,FALSE),0)</f>
        <v>0</v>
      </c>
      <c r="N2192" s="13">
        <f>IFERROR(VLOOKUP(A2192,[3]Sheet1!$A:$G,2,FALSE),0)</f>
        <v>0</v>
      </c>
      <c r="O2192" s="13">
        <f>IFERROR(VLOOKUP(A2192,[3]Sheet1!$A:$G,3,FALSE),0)</f>
        <v>0</v>
      </c>
      <c r="P2192" s="13">
        <f>IFERROR(VLOOKUP(A2192,[3]Sheet1!$A:$G,4,FALSE),0)</f>
        <v>0</v>
      </c>
      <c r="Q2192" s="13">
        <f>IFERROR(VLOOKUP(A2192,[3]Sheet1!$A:$G,5,FALSE),0)</f>
        <v>0</v>
      </c>
      <c r="R2192" s="13">
        <f>IFERROR(VLOOKUP(A2192,[3]Sheet1!$A:$H,6,FALSE),0)</f>
        <v>0</v>
      </c>
      <c r="S2192" s="13">
        <f>IFERROR(VLOOKUP(A2192,[3]Sheet1!$A:$I,7,FALSE),0)</f>
        <v>0</v>
      </c>
      <c r="T2192" s="13" t="str">
        <f t="shared" si="205"/>
        <v>Sim</v>
      </c>
      <c r="U2192" s="13" t="str">
        <f t="shared" si="206"/>
        <v>Sim</v>
      </c>
      <c r="V2192" s="13" t="str">
        <f t="shared" si="207"/>
        <v>Sim</v>
      </c>
      <c r="W2192" s="13" t="str">
        <f t="shared" si="208"/>
        <v>Sim</v>
      </c>
      <c r="X2192" s="13" t="str">
        <f t="shared" si="209"/>
        <v>Sim</v>
      </c>
      <c r="Y2192" s="13" t="str">
        <f t="shared" si="210"/>
        <v>Sim</v>
      </c>
    </row>
    <row r="2193" spans="1:25">
      <c r="A2193" s="9">
        <v>510320</v>
      </c>
      <c r="B2193" s="13">
        <f>IFERROR(VLOOKUP(A2193,[1]Monitoramento_Base_somente_Said!$A:$J,5,FALSE),0)</f>
        <v>0</v>
      </c>
      <c r="C2193" s="13">
        <f>IFERROR(VLOOKUP(A2193,[1]Monitoramento_Base_somente_Said!$A:$J,6,FALSE),0)</f>
        <v>46737367</v>
      </c>
      <c r="D2193" s="13">
        <f>IFERROR(VLOOKUP(A2193,[1]Monitoramento_Base_somente_Said!$A:$J,7,FALSE),0)</f>
        <v>0</v>
      </c>
      <c r="E2193" s="13">
        <f>IFERROR(VLOOKUP(A2193,[1]Monitoramento_Base_somente_Said!$A:$J,8,FALSE),0)</f>
        <v>43722053</v>
      </c>
      <c r="F2193" s="13">
        <f>IFERROR(VLOOKUP(A2193,[1]Monitoramento_Base_somente_Said!$A:$J,9,FALSE),0)</f>
        <v>0</v>
      </c>
      <c r="G2193" s="13">
        <f>IFERROR(VLOOKUP(A2193,[1]Monitoramento_Base_somente_Said!$A:$J,10,FALSE),0)</f>
        <v>18091884</v>
      </c>
      <c r="H2193" s="13">
        <f>IFERROR(VLOOKUP(A2193,[2]Sheet1!$A:$I,4,FALSE),0)</f>
        <v>0</v>
      </c>
      <c r="I2193" s="13">
        <f>IFERROR(VLOOKUP(A2193,[2]Sheet1!$A:$I,5,FALSE),0)</f>
        <v>0</v>
      </c>
      <c r="J2193" s="13">
        <f>IFERROR(VLOOKUP(A2193,[2]Sheet1!$A:$I,6,FALSE),0)</f>
        <v>0</v>
      </c>
      <c r="K2193" s="13">
        <f>IFERROR(VLOOKUP(A2193,[2]Sheet1!$A:$I,7,FALSE),0)</f>
        <v>0</v>
      </c>
      <c r="L2193" s="13">
        <f>IFERROR(VLOOKUP(A2193,[2]Sheet1!$A:$I,8,FALSE),0)</f>
        <v>0</v>
      </c>
      <c r="M2193" s="13">
        <f>IFERROR(VLOOKUP(A2193,[2]Sheet1!$A:$I,9,FALSE),0)</f>
        <v>0</v>
      </c>
      <c r="N2193" s="13">
        <f>IFERROR(VLOOKUP(A2193,[3]Sheet1!$A:$G,2,FALSE),0)</f>
        <v>424123</v>
      </c>
      <c r="O2193" s="13">
        <f>IFERROR(VLOOKUP(A2193,[3]Sheet1!$A:$G,3,FALSE),0)</f>
        <v>28559615</v>
      </c>
      <c r="P2193" s="13">
        <f>IFERROR(VLOOKUP(A2193,[3]Sheet1!$A:$G,4,FALSE),0)</f>
        <v>378462</v>
      </c>
      <c r="Q2193" s="13">
        <f>IFERROR(VLOOKUP(A2193,[3]Sheet1!$A:$G,5,FALSE),0)</f>
        <v>32626736</v>
      </c>
      <c r="R2193" s="13">
        <f>IFERROR(VLOOKUP(A2193,[3]Sheet1!$A:$H,6,FALSE),0)</f>
        <v>163193</v>
      </c>
      <c r="S2193" s="13">
        <f>IFERROR(VLOOKUP(A2193,[3]Sheet1!$A:$I,7,FALSE),0)</f>
        <v>11303463</v>
      </c>
      <c r="T2193" s="13" t="str">
        <f t="shared" si="205"/>
        <v>Sim</v>
      </c>
      <c r="U2193" s="13" t="str">
        <f t="shared" si="206"/>
        <v>Sim</v>
      </c>
      <c r="V2193" s="13" t="str">
        <f t="shared" si="207"/>
        <v>Sim</v>
      </c>
      <c r="W2193" s="13" t="str">
        <f t="shared" si="208"/>
        <v>Sim</v>
      </c>
      <c r="X2193" s="13" t="str">
        <f t="shared" si="209"/>
        <v>Sim</v>
      </c>
      <c r="Y2193" s="13" t="str">
        <f t="shared" si="210"/>
        <v>Sim</v>
      </c>
    </row>
    <row r="2194" spans="1:25">
      <c r="A2194" s="23">
        <v>510325</v>
      </c>
      <c r="B2194" s="13">
        <f>IFERROR(VLOOKUP(A2194,[1]Monitoramento_Base_somente_Said!$A:$J,5,FALSE),0)</f>
        <v>0</v>
      </c>
      <c r="C2194" s="13">
        <f>IFERROR(VLOOKUP(A2194,[1]Monitoramento_Base_somente_Said!$A:$J,6,FALSE),0)</f>
        <v>285200</v>
      </c>
      <c r="D2194" s="13">
        <f>IFERROR(VLOOKUP(A2194,[1]Monitoramento_Base_somente_Said!$A:$J,7,FALSE),0)</f>
        <v>0</v>
      </c>
      <c r="E2194" s="13">
        <f>IFERROR(VLOOKUP(A2194,[1]Monitoramento_Base_somente_Said!$A:$J,8,FALSE),0)</f>
        <v>266800</v>
      </c>
      <c r="F2194" s="13">
        <f>IFERROR(VLOOKUP(A2194,[1]Monitoramento_Base_somente_Said!$A:$J,9,FALSE),0)</f>
        <v>0</v>
      </c>
      <c r="G2194" s="13">
        <f>IFERROR(VLOOKUP(A2194,[1]Monitoramento_Base_somente_Said!$A:$J,10,FALSE),0)</f>
        <v>110400</v>
      </c>
      <c r="H2194" s="13">
        <f>IFERROR(VLOOKUP(A2194,[2]Sheet1!$A:$I,4,FALSE),0)</f>
        <v>0</v>
      </c>
      <c r="I2194" s="13">
        <f>IFERROR(VLOOKUP(A2194,[2]Sheet1!$A:$I,5,FALSE),0)</f>
        <v>0</v>
      </c>
      <c r="J2194" s="13">
        <f>IFERROR(VLOOKUP(A2194,[2]Sheet1!$A:$I,6,FALSE),0)</f>
        <v>0</v>
      </c>
      <c r="K2194" s="13">
        <f>IFERROR(VLOOKUP(A2194,[2]Sheet1!$A:$I,7,FALSE),0)</f>
        <v>0</v>
      </c>
      <c r="L2194" s="13">
        <f>IFERROR(VLOOKUP(A2194,[2]Sheet1!$A:$I,8,FALSE),0)</f>
        <v>0</v>
      </c>
      <c r="M2194" s="13">
        <f>IFERROR(VLOOKUP(A2194,[2]Sheet1!$A:$I,9,FALSE),0)</f>
        <v>0</v>
      </c>
      <c r="N2194" s="13">
        <f>IFERROR(VLOOKUP(A2194,[3]Sheet1!$A:$G,2,FALSE),0)</f>
        <v>244223</v>
      </c>
      <c r="O2194" s="13">
        <f>IFERROR(VLOOKUP(A2194,[3]Sheet1!$A:$G,3,FALSE),0)</f>
        <v>24284407</v>
      </c>
      <c r="P2194" s="13">
        <f>IFERROR(VLOOKUP(A2194,[3]Sheet1!$A:$G,4,FALSE),0)</f>
        <v>18846</v>
      </c>
      <c r="Q2194" s="13">
        <f>IFERROR(VLOOKUP(A2194,[3]Sheet1!$A:$G,5,FALSE),0)</f>
        <v>19112046</v>
      </c>
      <c r="R2194" s="13">
        <f>IFERROR(VLOOKUP(A2194,[3]Sheet1!$A:$H,6,FALSE),0)</f>
        <v>6358</v>
      </c>
      <c r="S2194" s="13">
        <f>IFERROR(VLOOKUP(A2194,[3]Sheet1!$A:$I,7,FALSE),0)</f>
        <v>8456012</v>
      </c>
      <c r="T2194" s="13" t="str">
        <f t="shared" si="205"/>
        <v>Sim</v>
      </c>
      <c r="U2194" s="13" t="str">
        <f t="shared" si="206"/>
        <v>Sim</v>
      </c>
      <c r="V2194" s="13" t="str">
        <f t="shared" si="207"/>
        <v>Sim</v>
      </c>
      <c r="W2194" s="13" t="str">
        <f t="shared" si="208"/>
        <v>Sim</v>
      </c>
      <c r="X2194" s="13" t="str">
        <f t="shared" si="209"/>
        <v>Sim</v>
      </c>
      <c r="Y2194" s="13" t="str">
        <f t="shared" si="210"/>
        <v>Sim</v>
      </c>
    </row>
    <row r="2195" spans="1:25">
      <c r="A2195" s="9">
        <v>510330</v>
      </c>
      <c r="B2195" s="13">
        <f>IFERROR(VLOOKUP(A2195,[1]Monitoramento_Base_somente_Said!$A:$J,5,FALSE),0)</f>
        <v>185613</v>
      </c>
      <c r="C2195" s="13">
        <f>IFERROR(VLOOKUP(A2195,[1]Monitoramento_Base_somente_Said!$A:$J,6,FALSE),0)</f>
        <v>12166490</v>
      </c>
      <c r="D2195" s="13">
        <f>IFERROR(VLOOKUP(A2195,[1]Monitoramento_Base_somente_Said!$A:$J,7,FALSE),0)</f>
        <v>6115</v>
      </c>
      <c r="E2195" s="13">
        <f>IFERROR(VLOOKUP(A2195,[1]Monitoramento_Base_somente_Said!$A:$J,8,FALSE),0)</f>
        <v>8587370</v>
      </c>
      <c r="F2195" s="13">
        <f>IFERROR(VLOOKUP(A2195,[1]Monitoramento_Base_somente_Said!$A:$J,9,FALSE),0)</f>
        <v>0</v>
      </c>
      <c r="G2195" s="13">
        <f>IFERROR(VLOOKUP(A2195,[1]Monitoramento_Base_somente_Said!$A:$J,10,FALSE),0)</f>
        <v>3553416</v>
      </c>
      <c r="H2195" s="13">
        <f>IFERROR(VLOOKUP(A2195,[2]Sheet1!$A:$I,4,FALSE),0)</f>
        <v>0</v>
      </c>
      <c r="I2195" s="13">
        <f>IFERROR(VLOOKUP(A2195,[2]Sheet1!$A:$I,5,FALSE),0)</f>
        <v>0</v>
      </c>
      <c r="J2195" s="13">
        <f>IFERROR(VLOOKUP(A2195,[2]Sheet1!$A:$I,6,FALSE),0)</f>
        <v>0</v>
      </c>
      <c r="K2195" s="13">
        <f>IFERROR(VLOOKUP(A2195,[2]Sheet1!$A:$I,7,FALSE),0)</f>
        <v>0</v>
      </c>
      <c r="L2195" s="13">
        <f>IFERROR(VLOOKUP(A2195,[2]Sheet1!$A:$I,8,FALSE),0)</f>
        <v>0</v>
      </c>
      <c r="M2195" s="13">
        <f>IFERROR(VLOOKUP(A2195,[2]Sheet1!$A:$I,9,FALSE),0)</f>
        <v>0</v>
      </c>
      <c r="N2195" s="13">
        <f>IFERROR(VLOOKUP(A2195,[3]Sheet1!$A:$G,2,FALSE),0)</f>
        <v>0</v>
      </c>
      <c r="O2195" s="13">
        <f>IFERROR(VLOOKUP(A2195,[3]Sheet1!$A:$G,3,FALSE),0)</f>
        <v>0</v>
      </c>
      <c r="P2195" s="13">
        <f>IFERROR(VLOOKUP(A2195,[3]Sheet1!$A:$G,4,FALSE),0)</f>
        <v>0</v>
      </c>
      <c r="Q2195" s="13">
        <f>IFERROR(VLOOKUP(A2195,[3]Sheet1!$A:$G,5,FALSE),0)</f>
        <v>0</v>
      </c>
      <c r="R2195" s="13">
        <f>IFERROR(VLOOKUP(A2195,[3]Sheet1!$A:$H,6,FALSE),0)</f>
        <v>0</v>
      </c>
      <c r="S2195" s="13">
        <f>IFERROR(VLOOKUP(A2195,[3]Sheet1!$A:$I,7,FALSE),0)</f>
        <v>0</v>
      </c>
      <c r="T2195" s="13" t="str">
        <f t="shared" si="205"/>
        <v>Sim</v>
      </c>
      <c r="U2195" s="13" t="str">
        <f t="shared" si="206"/>
        <v>Sim</v>
      </c>
      <c r="V2195" s="13" t="str">
        <f t="shared" si="207"/>
        <v>Sim</v>
      </c>
      <c r="W2195" s="13" t="str">
        <f t="shared" si="208"/>
        <v>Sim</v>
      </c>
      <c r="X2195" s="13" t="str">
        <f t="shared" si="209"/>
        <v>Não</v>
      </c>
      <c r="Y2195" s="13" t="str">
        <f t="shared" si="210"/>
        <v>Sim</v>
      </c>
    </row>
    <row r="2196" spans="1:25">
      <c r="A2196" s="9">
        <v>510335</v>
      </c>
      <c r="B2196" s="13">
        <f>IFERROR(VLOOKUP(A2196,[1]Monitoramento_Base_somente_Said!$A:$J,5,FALSE),0)</f>
        <v>0</v>
      </c>
      <c r="C2196" s="13">
        <f>IFERROR(VLOOKUP(A2196,[1]Monitoramento_Base_somente_Said!$A:$J,6,FALSE),0)</f>
        <v>0</v>
      </c>
      <c r="D2196" s="13">
        <f>IFERROR(VLOOKUP(A2196,[1]Monitoramento_Base_somente_Said!$A:$J,7,FALSE),0)</f>
        <v>0</v>
      </c>
      <c r="E2196" s="13">
        <f>IFERROR(VLOOKUP(A2196,[1]Monitoramento_Base_somente_Said!$A:$J,8,FALSE),0)</f>
        <v>0</v>
      </c>
      <c r="F2196" s="13">
        <f>IFERROR(VLOOKUP(A2196,[1]Monitoramento_Base_somente_Said!$A:$J,9,FALSE),0)</f>
        <v>0</v>
      </c>
      <c r="G2196" s="13">
        <f>IFERROR(VLOOKUP(A2196,[1]Monitoramento_Base_somente_Said!$A:$J,10,FALSE),0)</f>
        <v>0</v>
      </c>
      <c r="H2196" s="13">
        <f>IFERROR(VLOOKUP(A2196,[2]Sheet1!$A:$I,4,FALSE),0)</f>
        <v>0</v>
      </c>
      <c r="I2196" s="13">
        <f>IFERROR(VLOOKUP(A2196,[2]Sheet1!$A:$I,5,FALSE),0)</f>
        <v>0</v>
      </c>
      <c r="J2196" s="13">
        <f>IFERROR(VLOOKUP(A2196,[2]Sheet1!$A:$I,6,FALSE),0)</f>
        <v>0</v>
      </c>
      <c r="K2196" s="13">
        <f>IFERROR(VLOOKUP(A2196,[2]Sheet1!$A:$I,7,FALSE),0)</f>
        <v>0</v>
      </c>
      <c r="L2196" s="13">
        <f>IFERROR(VLOOKUP(A2196,[2]Sheet1!$A:$I,8,FALSE),0)</f>
        <v>0</v>
      </c>
      <c r="M2196" s="13">
        <f>IFERROR(VLOOKUP(A2196,[2]Sheet1!$A:$I,9,FALSE),0)</f>
        <v>0</v>
      </c>
      <c r="N2196" s="13">
        <f>IFERROR(VLOOKUP(A2196,[3]Sheet1!$A:$G,2,FALSE),0)</f>
        <v>10369</v>
      </c>
      <c r="O2196" s="13">
        <f>IFERROR(VLOOKUP(A2196,[3]Sheet1!$A:$G,3,FALSE),0)</f>
        <v>6411142</v>
      </c>
      <c r="P2196" s="13">
        <f>IFERROR(VLOOKUP(A2196,[3]Sheet1!$A:$G,4,FALSE),0)</f>
        <v>437373</v>
      </c>
      <c r="Q2196" s="13">
        <f>IFERROR(VLOOKUP(A2196,[3]Sheet1!$A:$G,5,FALSE),0)</f>
        <v>13695581</v>
      </c>
      <c r="R2196" s="13">
        <f>IFERROR(VLOOKUP(A2196,[3]Sheet1!$A:$H,6,FALSE),0)</f>
        <v>6371</v>
      </c>
      <c r="S2196" s="13">
        <f>IFERROR(VLOOKUP(A2196,[3]Sheet1!$A:$I,7,FALSE),0)</f>
        <v>7340944</v>
      </c>
      <c r="T2196" s="13" t="str">
        <f t="shared" si="205"/>
        <v>Sim</v>
      </c>
      <c r="U2196" s="13" t="str">
        <f t="shared" si="206"/>
        <v>Sim</v>
      </c>
      <c r="V2196" s="13" t="str">
        <f t="shared" si="207"/>
        <v>Sim</v>
      </c>
      <c r="W2196" s="13" t="str">
        <f t="shared" si="208"/>
        <v>Sim</v>
      </c>
      <c r="X2196" s="13" t="str">
        <f t="shared" si="209"/>
        <v>Sim</v>
      </c>
      <c r="Y2196" s="13" t="str">
        <f t="shared" si="210"/>
        <v>Sim</v>
      </c>
    </row>
    <row r="2197" spans="1:25">
      <c r="A2197" s="9">
        <v>510336</v>
      </c>
      <c r="B2197" s="13">
        <f>IFERROR(VLOOKUP(A2197,[1]Monitoramento_Base_somente_Said!$A:$J,5,FALSE),0)</f>
        <v>50317</v>
      </c>
      <c r="C2197" s="13">
        <f>IFERROR(VLOOKUP(A2197,[1]Monitoramento_Base_somente_Said!$A:$J,6,FALSE),0)</f>
        <v>15697521</v>
      </c>
      <c r="D2197" s="13">
        <f>IFERROR(VLOOKUP(A2197,[1]Monitoramento_Base_somente_Said!$A:$J,7,FALSE),0)</f>
        <v>53168</v>
      </c>
      <c r="E2197" s="13">
        <f>IFERROR(VLOOKUP(A2197,[1]Monitoramento_Base_somente_Said!$A:$J,8,FALSE),0)</f>
        <v>13347819</v>
      </c>
      <c r="F2197" s="13">
        <f>IFERROR(VLOOKUP(A2197,[1]Monitoramento_Base_somente_Said!$A:$J,9,FALSE),0)</f>
        <v>28491</v>
      </c>
      <c r="G2197" s="13">
        <f>IFERROR(VLOOKUP(A2197,[1]Monitoramento_Base_somente_Said!$A:$J,10,FALSE),0)</f>
        <v>5154259</v>
      </c>
      <c r="H2197" s="13">
        <f>IFERROR(VLOOKUP(A2197,[2]Sheet1!$A:$I,4,FALSE),0)</f>
        <v>0</v>
      </c>
      <c r="I2197" s="13">
        <f>IFERROR(VLOOKUP(A2197,[2]Sheet1!$A:$I,5,FALSE),0)</f>
        <v>0</v>
      </c>
      <c r="J2197" s="13">
        <f>IFERROR(VLOOKUP(A2197,[2]Sheet1!$A:$I,6,FALSE),0)</f>
        <v>0</v>
      </c>
      <c r="K2197" s="13">
        <f>IFERROR(VLOOKUP(A2197,[2]Sheet1!$A:$I,7,FALSE),0)</f>
        <v>0</v>
      </c>
      <c r="L2197" s="13">
        <f>IFERROR(VLOOKUP(A2197,[2]Sheet1!$A:$I,8,FALSE),0)</f>
        <v>0</v>
      </c>
      <c r="M2197" s="13">
        <f>IFERROR(VLOOKUP(A2197,[2]Sheet1!$A:$I,9,FALSE),0)</f>
        <v>0</v>
      </c>
      <c r="N2197" s="13">
        <f>IFERROR(VLOOKUP(A2197,[3]Sheet1!$A:$G,2,FALSE),0)</f>
        <v>0</v>
      </c>
      <c r="O2197" s="13">
        <f>IFERROR(VLOOKUP(A2197,[3]Sheet1!$A:$G,3,FALSE),0)</f>
        <v>0</v>
      </c>
      <c r="P2197" s="13">
        <f>IFERROR(VLOOKUP(A2197,[3]Sheet1!$A:$G,4,FALSE),0)</f>
        <v>0</v>
      </c>
      <c r="Q2197" s="13">
        <f>IFERROR(VLOOKUP(A2197,[3]Sheet1!$A:$G,5,FALSE),0)</f>
        <v>0</v>
      </c>
      <c r="R2197" s="13">
        <f>IFERROR(VLOOKUP(A2197,[3]Sheet1!$A:$H,6,FALSE),0)</f>
        <v>0</v>
      </c>
      <c r="S2197" s="13">
        <f>IFERROR(VLOOKUP(A2197,[3]Sheet1!$A:$I,7,FALSE),0)</f>
        <v>0</v>
      </c>
      <c r="T2197" s="13" t="str">
        <f t="shared" si="205"/>
        <v>Sim</v>
      </c>
      <c r="U2197" s="13" t="str">
        <f t="shared" si="206"/>
        <v>Sim</v>
      </c>
      <c r="V2197" s="13" t="str">
        <f t="shared" si="207"/>
        <v>Sim</v>
      </c>
      <c r="W2197" s="13" t="str">
        <f t="shared" si="208"/>
        <v>Sim</v>
      </c>
      <c r="X2197" s="13" t="str">
        <f t="shared" si="209"/>
        <v>Sim</v>
      </c>
      <c r="Y2197" s="13" t="str">
        <f t="shared" si="210"/>
        <v>Sim</v>
      </c>
    </row>
    <row r="2198" spans="1:25">
      <c r="A2198" s="23">
        <v>510337</v>
      </c>
      <c r="B2198" s="13">
        <f>IFERROR(VLOOKUP(A2198,[1]Monitoramento_Base_somente_Said!$A:$J,5,FALSE),0)</f>
        <v>0</v>
      </c>
      <c r="C2198" s="13">
        <f>IFERROR(VLOOKUP(A2198,[1]Monitoramento_Base_somente_Said!$A:$J,6,FALSE),0)</f>
        <v>0</v>
      </c>
      <c r="D2198" s="13">
        <f>IFERROR(VLOOKUP(A2198,[1]Monitoramento_Base_somente_Said!$A:$J,7,FALSE),0)</f>
        <v>0</v>
      </c>
      <c r="E2198" s="13">
        <f>IFERROR(VLOOKUP(A2198,[1]Monitoramento_Base_somente_Said!$A:$J,8,FALSE),0)</f>
        <v>0</v>
      </c>
      <c r="F2198" s="13">
        <f>IFERROR(VLOOKUP(A2198,[1]Monitoramento_Base_somente_Said!$A:$J,9,FALSE),0)</f>
        <v>0</v>
      </c>
      <c r="G2198" s="13">
        <f>IFERROR(VLOOKUP(A2198,[1]Monitoramento_Base_somente_Said!$A:$J,10,FALSE),0)</f>
        <v>0</v>
      </c>
      <c r="H2198" s="13">
        <f>IFERROR(VLOOKUP(A2198,[2]Sheet1!$A:$I,4,FALSE),0)</f>
        <v>0</v>
      </c>
      <c r="I2198" s="13">
        <f>IFERROR(VLOOKUP(A2198,[2]Sheet1!$A:$I,5,FALSE),0)</f>
        <v>0</v>
      </c>
      <c r="J2198" s="13">
        <f>IFERROR(VLOOKUP(A2198,[2]Sheet1!$A:$I,6,FALSE),0)</f>
        <v>0</v>
      </c>
      <c r="K2198" s="13">
        <f>IFERROR(VLOOKUP(A2198,[2]Sheet1!$A:$I,7,FALSE),0)</f>
        <v>0</v>
      </c>
      <c r="L2198" s="13">
        <f>IFERROR(VLOOKUP(A2198,[2]Sheet1!$A:$I,8,FALSE),0)</f>
        <v>0</v>
      </c>
      <c r="M2198" s="13">
        <f>IFERROR(VLOOKUP(A2198,[2]Sheet1!$A:$I,9,FALSE),0)</f>
        <v>0</v>
      </c>
      <c r="N2198" s="13">
        <f>IFERROR(VLOOKUP(A2198,[3]Sheet1!$A:$G,2,FALSE),0)</f>
        <v>0</v>
      </c>
      <c r="O2198" s="13">
        <f>IFERROR(VLOOKUP(A2198,[3]Sheet1!$A:$G,3,FALSE),0)</f>
        <v>0</v>
      </c>
      <c r="P2198" s="13">
        <f>IFERROR(VLOOKUP(A2198,[3]Sheet1!$A:$G,4,FALSE),0)</f>
        <v>0</v>
      </c>
      <c r="Q2198" s="13">
        <f>IFERROR(VLOOKUP(A2198,[3]Sheet1!$A:$G,5,FALSE),0)</f>
        <v>0</v>
      </c>
      <c r="R2198" s="13">
        <f>IFERROR(VLOOKUP(A2198,[3]Sheet1!$A:$H,6,FALSE),0)</f>
        <v>0</v>
      </c>
      <c r="S2198" s="13">
        <f>IFERROR(VLOOKUP(A2198,[3]Sheet1!$A:$I,7,FALSE),0)</f>
        <v>0</v>
      </c>
      <c r="T2198" s="13" t="str">
        <f t="shared" si="205"/>
        <v>Não</v>
      </c>
      <c r="U2198" s="13" t="str">
        <f t="shared" si="206"/>
        <v>Não</v>
      </c>
      <c r="V2198" s="13" t="str">
        <f t="shared" si="207"/>
        <v>Não</v>
      </c>
      <c r="W2198" s="13" t="str">
        <f t="shared" si="208"/>
        <v>Não</v>
      </c>
      <c r="X2198" s="13" t="str">
        <f t="shared" si="209"/>
        <v>Não</v>
      </c>
      <c r="Y2198" s="13" t="str">
        <f t="shared" si="210"/>
        <v>Não</v>
      </c>
    </row>
    <row r="2199" spans="1:25">
      <c r="A2199" s="9">
        <v>510343</v>
      </c>
      <c r="B2199" s="13">
        <f>IFERROR(VLOOKUP(A2199,[1]Monitoramento_Base_somente_Said!$A:$J,5,FALSE),0)</f>
        <v>35712</v>
      </c>
      <c r="C2199" s="13">
        <f>IFERROR(VLOOKUP(A2199,[1]Monitoramento_Base_somente_Said!$A:$J,6,FALSE),0)</f>
        <v>15453230</v>
      </c>
      <c r="D2199" s="13">
        <f>IFERROR(VLOOKUP(A2199,[1]Monitoramento_Base_somente_Said!$A:$J,7,FALSE),0)</f>
        <v>157026</v>
      </c>
      <c r="E2199" s="13">
        <f>IFERROR(VLOOKUP(A2199,[1]Monitoramento_Base_somente_Said!$A:$J,8,FALSE),0)</f>
        <v>22055836</v>
      </c>
      <c r="F2199" s="13">
        <f>IFERROR(VLOOKUP(A2199,[1]Monitoramento_Base_somente_Said!$A:$J,9,FALSE),0)</f>
        <v>5970</v>
      </c>
      <c r="G2199" s="13">
        <f>IFERROR(VLOOKUP(A2199,[1]Monitoramento_Base_somente_Said!$A:$J,10,FALSE),0)</f>
        <v>9133595</v>
      </c>
      <c r="H2199" s="13">
        <f>IFERROR(VLOOKUP(A2199,[2]Sheet1!$A:$I,4,FALSE),0)</f>
        <v>0</v>
      </c>
      <c r="I2199" s="13">
        <f>IFERROR(VLOOKUP(A2199,[2]Sheet1!$A:$I,5,FALSE),0)</f>
        <v>0</v>
      </c>
      <c r="J2199" s="13">
        <f>IFERROR(VLOOKUP(A2199,[2]Sheet1!$A:$I,6,FALSE),0)</f>
        <v>0</v>
      </c>
      <c r="K2199" s="13">
        <f>IFERROR(VLOOKUP(A2199,[2]Sheet1!$A:$I,7,FALSE),0)</f>
        <v>0</v>
      </c>
      <c r="L2199" s="13">
        <f>IFERROR(VLOOKUP(A2199,[2]Sheet1!$A:$I,8,FALSE),0)</f>
        <v>0</v>
      </c>
      <c r="M2199" s="13">
        <f>IFERROR(VLOOKUP(A2199,[2]Sheet1!$A:$I,9,FALSE),0)</f>
        <v>0</v>
      </c>
      <c r="N2199" s="13">
        <f>IFERROR(VLOOKUP(A2199,[3]Sheet1!$A:$G,2,FALSE),0)</f>
        <v>0</v>
      </c>
      <c r="O2199" s="13">
        <f>IFERROR(VLOOKUP(A2199,[3]Sheet1!$A:$G,3,FALSE),0)</f>
        <v>0</v>
      </c>
      <c r="P2199" s="13">
        <f>IFERROR(VLOOKUP(A2199,[3]Sheet1!$A:$G,4,FALSE),0)</f>
        <v>0</v>
      </c>
      <c r="Q2199" s="13">
        <f>IFERROR(VLOOKUP(A2199,[3]Sheet1!$A:$G,5,FALSE),0)</f>
        <v>0</v>
      </c>
      <c r="R2199" s="13">
        <f>IFERROR(VLOOKUP(A2199,[3]Sheet1!$A:$H,6,FALSE),0)</f>
        <v>0</v>
      </c>
      <c r="S2199" s="13">
        <f>IFERROR(VLOOKUP(A2199,[3]Sheet1!$A:$I,7,FALSE),0)</f>
        <v>0</v>
      </c>
      <c r="T2199" s="13" t="str">
        <f t="shared" si="205"/>
        <v>Sim</v>
      </c>
      <c r="U2199" s="13" t="str">
        <f t="shared" si="206"/>
        <v>Sim</v>
      </c>
      <c r="V2199" s="13" t="str">
        <f t="shared" si="207"/>
        <v>Sim</v>
      </c>
      <c r="W2199" s="13" t="str">
        <f t="shared" si="208"/>
        <v>Sim</v>
      </c>
      <c r="X2199" s="13" t="str">
        <f t="shared" si="209"/>
        <v>Sim</v>
      </c>
      <c r="Y2199" s="13" t="str">
        <f t="shared" si="210"/>
        <v>Sim</v>
      </c>
    </row>
    <row r="2200" spans="1:25">
      <c r="A2200" s="9">
        <v>510345</v>
      </c>
      <c r="B2200" s="13">
        <f>IFERROR(VLOOKUP(A2200,[1]Monitoramento_Base_somente_Said!$A:$J,5,FALSE),0)</f>
        <v>0</v>
      </c>
      <c r="C2200" s="13">
        <f>IFERROR(VLOOKUP(A2200,[1]Monitoramento_Base_somente_Said!$A:$J,6,FALSE),0)</f>
        <v>5977687</v>
      </c>
      <c r="D2200" s="13">
        <f>IFERROR(VLOOKUP(A2200,[1]Monitoramento_Base_somente_Said!$A:$J,7,FALSE),0)</f>
        <v>0</v>
      </c>
      <c r="E2200" s="13">
        <f>IFERROR(VLOOKUP(A2200,[1]Monitoramento_Base_somente_Said!$A:$J,8,FALSE),0)</f>
        <v>5577483</v>
      </c>
      <c r="F2200" s="13">
        <f>IFERROR(VLOOKUP(A2200,[1]Monitoramento_Base_somente_Said!$A:$J,9,FALSE),0)</f>
        <v>0</v>
      </c>
      <c r="G2200" s="13">
        <f>IFERROR(VLOOKUP(A2200,[1]Monitoramento_Base_somente_Said!$A:$J,10,FALSE),0)</f>
        <v>2307624</v>
      </c>
      <c r="H2200" s="13">
        <f>IFERROR(VLOOKUP(A2200,[2]Sheet1!$A:$I,4,FALSE),0)</f>
        <v>0</v>
      </c>
      <c r="I2200" s="13">
        <f>IFERROR(VLOOKUP(A2200,[2]Sheet1!$A:$I,5,FALSE),0)</f>
        <v>0</v>
      </c>
      <c r="J2200" s="13">
        <f>IFERROR(VLOOKUP(A2200,[2]Sheet1!$A:$I,6,FALSE),0)</f>
        <v>0</v>
      </c>
      <c r="K2200" s="13">
        <f>IFERROR(VLOOKUP(A2200,[2]Sheet1!$A:$I,7,FALSE),0)</f>
        <v>0</v>
      </c>
      <c r="L2200" s="13">
        <f>IFERROR(VLOOKUP(A2200,[2]Sheet1!$A:$I,8,FALSE),0)</f>
        <v>0</v>
      </c>
      <c r="M2200" s="13">
        <f>IFERROR(VLOOKUP(A2200,[2]Sheet1!$A:$I,9,FALSE),0)</f>
        <v>0</v>
      </c>
      <c r="N2200" s="13">
        <f>IFERROR(VLOOKUP(A2200,[3]Sheet1!$A:$G,2,FALSE),0)</f>
        <v>0</v>
      </c>
      <c r="O2200" s="13">
        <f>IFERROR(VLOOKUP(A2200,[3]Sheet1!$A:$G,3,FALSE),0)</f>
        <v>0</v>
      </c>
      <c r="P2200" s="13">
        <f>IFERROR(VLOOKUP(A2200,[3]Sheet1!$A:$G,4,FALSE),0)</f>
        <v>0</v>
      </c>
      <c r="Q2200" s="13">
        <f>IFERROR(VLOOKUP(A2200,[3]Sheet1!$A:$G,5,FALSE),0)</f>
        <v>0</v>
      </c>
      <c r="R2200" s="13">
        <f>IFERROR(VLOOKUP(A2200,[3]Sheet1!$A:$H,6,FALSE),0)</f>
        <v>0</v>
      </c>
      <c r="S2200" s="13">
        <f>IFERROR(VLOOKUP(A2200,[3]Sheet1!$A:$I,7,FALSE),0)</f>
        <v>0</v>
      </c>
      <c r="T2200" s="13" t="str">
        <f t="shared" si="205"/>
        <v>Não</v>
      </c>
      <c r="U2200" s="13" t="str">
        <f t="shared" si="206"/>
        <v>Sim</v>
      </c>
      <c r="V2200" s="13" t="str">
        <f t="shared" si="207"/>
        <v>Não</v>
      </c>
      <c r="W2200" s="13" t="str">
        <f t="shared" si="208"/>
        <v>Sim</v>
      </c>
      <c r="X2200" s="13" t="str">
        <f t="shared" si="209"/>
        <v>Não</v>
      </c>
      <c r="Y2200" s="13" t="str">
        <f t="shared" si="210"/>
        <v>Sim</v>
      </c>
    </row>
    <row r="2201" spans="1:25">
      <c r="A2201" s="9">
        <v>510350</v>
      </c>
      <c r="B2201" s="13">
        <f>IFERROR(VLOOKUP(A2201,[1]Monitoramento_Base_somente_Said!$A:$J,5,FALSE),0)</f>
        <v>0</v>
      </c>
      <c r="C2201" s="13">
        <f>IFERROR(VLOOKUP(A2201,[1]Monitoramento_Base_somente_Said!$A:$J,6,FALSE),0)</f>
        <v>34396</v>
      </c>
      <c r="D2201" s="13">
        <f>IFERROR(VLOOKUP(A2201,[1]Monitoramento_Base_somente_Said!$A:$J,7,FALSE),0)</f>
        <v>573</v>
      </c>
      <c r="E2201" s="13">
        <f>IFERROR(VLOOKUP(A2201,[1]Monitoramento_Base_somente_Said!$A:$J,8,FALSE),0)</f>
        <v>32318</v>
      </c>
      <c r="F2201" s="13">
        <f>IFERROR(VLOOKUP(A2201,[1]Monitoramento_Base_somente_Said!$A:$J,9,FALSE),0)</f>
        <v>0</v>
      </c>
      <c r="G2201" s="13">
        <f>IFERROR(VLOOKUP(A2201,[1]Monitoramento_Base_somente_Said!$A:$J,10,FALSE),0)</f>
        <v>12564</v>
      </c>
      <c r="H2201" s="13">
        <f>IFERROR(VLOOKUP(A2201,[2]Sheet1!$A:$I,4,FALSE),0)</f>
        <v>0</v>
      </c>
      <c r="I2201" s="13">
        <f>IFERROR(VLOOKUP(A2201,[2]Sheet1!$A:$I,5,FALSE),0)</f>
        <v>0</v>
      </c>
      <c r="J2201" s="13">
        <f>IFERROR(VLOOKUP(A2201,[2]Sheet1!$A:$I,6,FALSE),0)</f>
        <v>0</v>
      </c>
      <c r="K2201" s="13">
        <f>IFERROR(VLOOKUP(A2201,[2]Sheet1!$A:$I,7,FALSE),0)</f>
        <v>0</v>
      </c>
      <c r="L2201" s="13">
        <f>IFERROR(VLOOKUP(A2201,[2]Sheet1!$A:$I,8,FALSE),0)</f>
        <v>0</v>
      </c>
      <c r="M2201" s="13">
        <f>IFERROR(VLOOKUP(A2201,[2]Sheet1!$A:$I,9,FALSE),0)</f>
        <v>0</v>
      </c>
      <c r="N2201" s="13">
        <f>IFERROR(VLOOKUP(A2201,[3]Sheet1!$A:$G,2,FALSE),0)</f>
        <v>201527</v>
      </c>
      <c r="O2201" s="13">
        <f>IFERROR(VLOOKUP(A2201,[3]Sheet1!$A:$G,3,FALSE),0)</f>
        <v>26609907</v>
      </c>
      <c r="P2201" s="13">
        <f>IFERROR(VLOOKUP(A2201,[3]Sheet1!$A:$G,4,FALSE),0)</f>
        <v>181968</v>
      </c>
      <c r="Q2201" s="13">
        <f>IFERROR(VLOOKUP(A2201,[3]Sheet1!$A:$G,5,FALSE),0)</f>
        <v>22911066</v>
      </c>
      <c r="R2201" s="13">
        <f>IFERROR(VLOOKUP(A2201,[3]Sheet1!$A:$H,6,FALSE),0)</f>
        <v>80698</v>
      </c>
      <c r="S2201" s="13">
        <f>IFERROR(VLOOKUP(A2201,[3]Sheet1!$A:$I,7,FALSE),0)</f>
        <v>4792933</v>
      </c>
      <c r="T2201" s="13" t="str">
        <f t="shared" si="205"/>
        <v>Sim</v>
      </c>
      <c r="U2201" s="13" t="str">
        <f t="shared" si="206"/>
        <v>Sim</v>
      </c>
      <c r="V2201" s="13" t="str">
        <f t="shared" si="207"/>
        <v>Sim</v>
      </c>
      <c r="W2201" s="13" t="str">
        <f t="shared" si="208"/>
        <v>Sim</v>
      </c>
      <c r="X2201" s="13" t="str">
        <f t="shared" si="209"/>
        <v>Sim</v>
      </c>
      <c r="Y2201" s="13" t="str">
        <f t="shared" si="210"/>
        <v>Sim</v>
      </c>
    </row>
    <row r="2202" spans="1:25">
      <c r="A2202" s="23">
        <v>510360</v>
      </c>
      <c r="B2202" s="13">
        <f>IFERROR(VLOOKUP(A2202,[1]Monitoramento_Base_somente_Said!$A:$J,5,FALSE),0)</f>
        <v>5269</v>
      </c>
      <c r="C2202" s="13">
        <f>IFERROR(VLOOKUP(A2202,[1]Monitoramento_Base_somente_Said!$A:$J,6,FALSE),0)</f>
        <v>21331725</v>
      </c>
      <c r="D2202" s="13">
        <f>IFERROR(VLOOKUP(A2202,[1]Monitoramento_Base_somente_Said!$A:$J,7,FALSE),0)</f>
        <v>4052</v>
      </c>
      <c r="E2202" s="13">
        <f>IFERROR(VLOOKUP(A2202,[1]Monitoramento_Base_somente_Said!$A:$J,8,FALSE),0)</f>
        <v>23520943</v>
      </c>
      <c r="F2202" s="13">
        <f>IFERROR(VLOOKUP(A2202,[1]Monitoramento_Base_somente_Said!$A:$J,9,FALSE),0)</f>
        <v>621</v>
      </c>
      <c r="G2202" s="13">
        <f>IFERROR(VLOOKUP(A2202,[1]Monitoramento_Base_somente_Said!$A:$J,10,FALSE),0)</f>
        <v>9532658</v>
      </c>
      <c r="H2202" s="13">
        <f>IFERROR(VLOOKUP(A2202,[2]Sheet1!$A:$I,4,FALSE),0)</f>
        <v>0</v>
      </c>
      <c r="I2202" s="13">
        <f>IFERROR(VLOOKUP(A2202,[2]Sheet1!$A:$I,5,FALSE),0)</f>
        <v>0</v>
      </c>
      <c r="J2202" s="13">
        <f>IFERROR(VLOOKUP(A2202,[2]Sheet1!$A:$I,6,FALSE),0)</f>
        <v>0</v>
      </c>
      <c r="K2202" s="13">
        <f>IFERROR(VLOOKUP(A2202,[2]Sheet1!$A:$I,7,FALSE),0)</f>
        <v>0</v>
      </c>
      <c r="L2202" s="13">
        <f>IFERROR(VLOOKUP(A2202,[2]Sheet1!$A:$I,8,FALSE),0)</f>
        <v>0</v>
      </c>
      <c r="M2202" s="13">
        <f>IFERROR(VLOOKUP(A2202,[2]Sheet1!$A:$I,9,FALSE),0)</f>
        <v>0</v>
      </c>
      <c r="N2202" s="13">
        <f>IFERROR(VLOOKUP(A2202,[3]Sheet1!$A:$G,2,FALSE),0)</f>
        <v>0</v>
      </c>
      <c r="O2202" s="13">
        <f>IFERROR(VLOOKUP(A2202,[3]Sheet1!$A:$G,3,FALSE),0)</f>
        <v>0</v>
      </c>
      <c r="P2202" s="13">
        <f>IFERROR(VLOOKUP(A2202,[3]Sheet1!$A:$G,4,FALSE),0)</f>
        <v>0</v>
      </c>
      <c r="Q2202" s="13">
        <f>IFERROR(VLOOKUP(A2202,[3]Sheet1!$A:$G,5,FALSE),0)</f>
        <v>0</v>
      </c>
      <c r="R2202" s="13">
        <f>IFERROR(VLOOKUP(A2202,[3]Sheet1!$A:$H,6,FALSE),0)</f>
        <v>0</v>
      </c>
      <c r="S2202" s="13">
        <f>IFERROR(VLOOKUP(A2202,[3]Sheet1!$A:$I,7,FALSE),0)</f>
        <v>0</v>
      </c>
      <c r="T2202" s="13" t="str">
        <f t="shared" si="205"/>
        <v>Sim</v>
      </c>
      <c r="U2202" s="13" t="str">
        <f t="shared" si="206"/>
        <v>Sim</v>
      </c>
      <c r="V2202" s="13" t="str">
        <f t="shared" si="207"/>
        <v>Sim</v>
      </c>
      <c r="W2202" s="13" t="str">
        <f t="shared" si="208"/>
        <v>Sim</v>
      </c>
      <c r="X2202" s="13" t="str">
        <f t="shared" si="209"/>
        <v>Sim</v>
      </c>
      <c r="Y2202" s="13" t="str">
        <f t="shared" si="210"/>
        <v>Sim</v>
      </c>
    </row>
    <row r="2203" spans="1:25">
      <c r="A2203" s="9">
        <v>510370</v>
      </c>
      <c r="B2203" s="13">
        <f>IFERROR(VLOOKUP(A2203,[1]Monitoramento_Base_somente_Said!$A:$J,5,FALSE),0)</f>
        <v>0</v>
      </c>
      <c r="C2203" s="13">
        <f>IFERROR(VLOOKUP(A2203,[1]Monitoramento_Base_somente_Said!$A:$J,6,FALSE),0)</f>
        <v>0</v>
      </c>
      <c r="D2203" s="13">
        <f>IFERROR(VLOOKUP(A2203,[1]Monitoramento_Base_somente_Said!$A:$J,7,FALSE),0)</f>
        <v>0</v>
      </c>
      <c r="E2203" s="13">
        <f>IFERROR(VLOOKUP(A2203,[1]Monitoramento_Base_somente_Said!$A:$J,8,FALSE),0)</f>
        <v>0</v>
      </c>
      <c r="F2203" s="13">
        <f>IFERROR(VLOOKUP(A2203,[1]Monitoramento_Base_somente_Said!$A:$J,9,FALSE),0)</f>
        <v>0</v>
      </c>
      <c r="G2203" s="13">
        <f>IFERROR(VLOOKUP(A2203,[1]Monitoramento_Base_somente_Said!$A:$J,10,FALSE),0)</f>
        <v>0</v>
      </c>
      <c r="H2203" s="13">
        <f>IFERROR(VLOOKUP(A2203,[2]Sheet1!$A:$I,4,FALSE),0)</f>
        <v>0</v>
      </c>
      <c r="I2203" s="13">
        <f>IFERROR(VLOOKUP(A2203,[2]Sheet1!$A:$I,5,FALSE),0)</f>
        <v>0</v>
      </c>
      <c r="J2203" s="13">
        <f>IFERROR(VLOOKUP(A2203,[2]Sheet1!$A:$I,6,FALSE),0)</f>
        <v>0</v>
      </c>
      <c r="K2203" s="13">
        <f>IFERROR(VLOOKUP(A2203,[2]Sheet1!$A:$I,7,FALSE),0)</f>
        <v>0</v>
      </c>
      <c r="L2203" s="13">
        <f>IFERROR(VLOOKUP(A2203,[2]Sheet1!$A:$I,8,FALSE),0)</f>
        <v>0</v>
      </c>
      <c r="M2203" s="13">
        <f>IFERROR(VLOOKUP(A2203,[2]Sheet1!$A:$I,9,FALSE),0)</f>
        <v>0</v>
      </c>
      <c r="N2203" s="13">
        <f>IFERROR(VLOOKUP(A2203,[3]Sheet1!$A:$G,2,FALSE),0)</f>
        <v>119565</v>
      </c>
      <c r="O2203" s="13">
        <f>IFERROR(VLOOKUP(A2203,[3]Sheet1!$A:$G,3,FALSE),0)</f>
        <v>19431519</v>
      </c>
      <c r="P2203" s="13">
        <f>IFERROR(VLOOKUP(A2203,[3]Sheet1!$A:$G,4,FALSE),0)</f>
        <v>108903</v>
      </c>
      <c r="Q2203" s="13">
        <f>IFERROR(VLOOKUP(A2203,[3]Sheet1!$A:$G,5,FALSE),0)</f>
        <v>19069533</v>
      </c>
      <c r="R2203" s="13">
        <f>IFERROR(VLOOKUP(A2203,[3]Sheet1!$A:$H,6,FALSE),0)</f>
        <v>54688</v>
      </c>
      <c r="S2203" s="13">
        <f>IFERROR(VLOOKUP(A2203,[3]Sheet1!$A:$I,7,FALSE),0)</f>
        <v>8610286</v>
      </c>
      <c r="T2203" s="13" t="str">
        <f t="shared" si="205"/>
        <v>Sim</v>
      </c>
      <c r="U2203" s="13" t="str">
        <f t="shared" si="206"/>
        <v>Sim</v>
      </c>
      <c r="V2203" s="13" t="str">
        <f t="shared" si="207"/>
        <v>Sim</v>
      </c>
      <c r="W2203" s="13" t="str">
        <f t="shared" si="208"/>
        <v>Sim</v>
      </c>
      <c r="X2203" s="13" t="str">
        <f t="shared" si="209"/>
        <v>Sim</v>
      </c>
      <c r="Y2203" s="13" t="str">
        <f t="shared" si="210"/>
        <v>Sim</v>
      </c>
    </row>
    <row r="2204" spans="1:25">
      <c r="A2204" s="9">
        <v>510380</v>
      </c>
      <c r="B2204" s="13">
        <f>IFERROR(VLOOKUP(A2204,[1]Monitoramento_Base_somente_Said!$A:$J,5,FALSE),0)</f>
        <v>220</v>
      </c>
      <c r="C2204" s="13">
        <f>IFERROR(VLOOKUP(A2204,[1]Monitoramento_Base_somente_Said!$A:$J,6,FALSE),0)</f>
        <v>5080727</v>
      </c>
      <c r="D2204" s="13">
        <f>IFERROR(VLOOKUP(A2204,[1]Monitoramento_Base_somente_Said!$A:$J,7,FALSE),0)</f>
        <v>881</v>
      </c>
      <c r="E2204" s="13">
        <f>IFERROR(VLOOKUP(A2204,[1]Monitoramento_Base_somente_Said!$A:$J,8,FALSE),0)</f>
        <v>4320973</v>
      </c>
      <c r="F2204" s="13">
        <f>IFERROR(VLOOKUP(A2204,[1]Monitoramento_Base_somente_Said!$A:$J,9,FALSE),0)</f>
        <v>0</v>
      </c>
      <c r="G2204" s="13">
        <f>IFERROR(VLOOKUP(A2204,[1]Monitoramento_Base_somente_Said!$A:$J,10,FALSE),0)</f>
        <v>1789339</v>
      </c>
      <c r="H2204" s="13">
        <f>IFERROR(VLOOKUP(A2204,[2]Sheet1!$A:$I,4,FALSE),0)</f>
        <v>0</v>
      </c>
      <c r="I2204" s="13">
        <f>IFERROR(VLOOKUP(A2204,[2]Sheet1!$A:$I,5,FALSE),0)</f>
        <v>0</v>
      </c>
      <c r="J2204" s="13">
        <f>IFERROR(VLOOKUP(A2204,[2]Sheet1!$A:$I,6,FALSE),0)</f>
        <v>0</v>
      </c>
      <c r="K2204" s="13">
        <f>IFERROR(VLOOKUP(A2204,[2]Sheet1!$A:$I,7,FALSE),0)</f>
        <v>0</v>
      </c>
      <c r="L2204" s="13">
        <f>IFERROR(VLOOKUP(A2204,[2]Sheet1!$A:$I,8,FALSE),0)</f>
        <v>0</v>
      </c>
      <c r="M2204" s="13">
        <f>IFERROR(VLOOKUP(A2204,[2]Sheet1!$A:$I,9,FALSE),0)</f>
        <v>0</v>
      </c>
      <c r="N2204" s="13">
        <f>IFERROR(VLOOKUP(A2204,[3]Sheet1!$A:$G,2,FALSE),0)</f>
        <v>0</v>
      </c>
      <c r="O2204" s="13">
        <f>IFERROR(VLOOKUP(A2204,[3]Sheet1!$A:$G,3,FALSE),0)</f>
        <v>0</v>
      </c>
      <c r="P2204" s="13">
        <f>IFERROR(VLOOKUP(A2204,[3]Sheet1!$A:$G,4,FALSE),0)</f>
        <v>0</v>
      </c>
      <c r="Q2204" s="13">
        <f>IFERROR(VLOOKUP(A2204,[3]Sheet1!$A:$G,5,FALSE),0)</f>
        <v>0</v>
      </c>
      <c r="R2204" s="13">
        <f>IFERROR(VLOOKUP(A2204,[3]Sheet1!$A:$H,6,FALSE),0)</f>
        <v>0</v>
      </c>
      <c r="S2204" s="13">
        <f>IFERROR(VLOOKUP(A2204,[3]Sheet1!$A:$I,7,FALSE),0)</f>
        <v>0</v>
      </c>
      <c r="T2204" s="13" t="str">
        <f t="shared" si="205"/>
        <v>Sim</v>
      </c>
      <c r="U2204" s="13" t="str">
        <f t="shared" si="206"/>
        <v>Sim</v>
      </c>
      <c r="V2204" s="13" t="str">
        <f t="shared" si="207"/>
        <v>Sim</v>
      </c>
      <c r="W2204" s="13" t="str">
        <f t="shared" si="208"/>
        <v>Sim</v>
      </c>
      <c r="X2204" s="13" t="str">
        <f t="shared" si="209"/>
        <v>Não</v>
      </c>
      <c r="Y2204" s="13" t="str">
        <f t="shared" si="210"/>
        <v>Sim</v>
      </c>
    </row>
    <row r="2205" spans="1:25">
      <c r="A2205" s="23">
        <v>510385</v>
      </c>
      <c r="B2205" s="13">
        <f>IFERROR(VLOOKUP(A2205,[1]Monitoramento_Base_somente_Said!$A:$J,5,FALSE),0)</f>
        <v>0</v>
      </c>
      <c r="C2205" s="13">
        <f>IFERROR(VLOOKUP(A2205,[1]Monitoramento_Base_somente_Said!$A:$J,6,FALSE),0)</f>
        <v>1868432</v>
      </c>
      <c r="D2205" s="13">
        <f>IFERROR(VLOOKUP(A2205,[1]Monitoramento_Base_somente_Said!$A:$J,7,FALSE),0)</f>
        <v>0</v>
      </c>
      <c r="E2205" s="13">
        <f>IFERROR(VLOOKUP(A2205,[1]Monitoramento_Base_somente_Said!$A:$J,8,FALSE),0)</f>
        <v>1747888</v>
      </c>
      <c r="F2205" s="13">
        <f>IFERROR(VLOOKUP(A2205,[1]Monitoramento_Base_somente_Said!$A:$J,9,FALSE),0)</f>
        <v>0</v>
      </c>
      <c r="G2205" s="13">
        <f>IFERROR(VLOOKUP(A2205,[1]Monitoramento_Base_somente_Said!$A:$J,10,FALSE),0)</f>
        <v>723264</v>
      </c>
      <c r="H2205" s="13">
        <f>IFERROR(VLOOKUP(A2205,[2]Sheet1!$A:$I,4,FALSE),0)</f>
        <v>0</v>
      </c>
      <c r="I2205" s="13">
        <f>IFERROR(VLOOKUP(A2205,[2]Sheet1!$A:$I,5,FALSE),0)</f>
        <v>0</v>
      </c>
      <c r="J2205" s="13">
        <f>IFERROR(VLOOKUP(A2205,[2]Sheet1!$A:$I,6,FALSE),0)</f>
        <v>0</v>
      </c>
      <c r="K2205" s="13">
        <f>IFERROR(VLOOKUP(A2205,[2]Sheet1!$A:$I,7,FALSE),0)</f>
        <v>0</v>
      </c>
      <c r="L2205" s="13">
        <f>IFERROR(VLOOKUP(A2205,[2]Sheet1!$A:$I,8,FALSE),0)</f>
        <v>0</v>
      </c>
      <c r="M2205" s="13">
        <f>IFERROR(VLOOKUP(A2205,[2]Sheet1!$A:$I,9,FALSE),0)</f>
        <v>0</v>
      </c>
      <c r="N2205" s="13">
        <f>IFERROR(VLOOKUP(A2205,[3]Sheet1!$A:$G,2,FALSE),0)</f>
        <v>26431</v>
      </c>
      <c r="O2205" s="13">
        <f>IFERROR(VLOOKUP(A2205,[3]Sheet1!$A:$G,3,FALSE),0)</f>
        <v>18485212</v>
      </c>
      <c r="P2205" s="13">
        <f>IFERROR(VLOOKUP(A2205,[3]Sheet1!$A:$G,4,FALSE),0)</f>
        <v>355691</v>
      </c>
      <c r="Q2205" s="13">
        <f>IFERROR(VLOOKUP(A2205,[3]Sheet1!$A:$G,5,FALSE),0)</f>
        <v>11829202</v>
      </c>
      <c r="R2205" s="13">
        <f>IFERROR(VLOOKUP(A2205,[3]Sheet1!$A:$H,6,FALSE),0)</f>
        <v>5225</v>
      </c>
      <c r="S2205" s="13">
        <f>IFERROR(VLOOKUP(A2205,[3]Sheet1!$A:$I,7,FALSE),0)</f>
        <v>3687381</v>
      </c>
      <c r="T2205" s="13" t="str">
        <f t="shared" si="205"/>
        <v>Sim</v>
      </c>
      <c r="U2205" s="13" t="str">
        <f t="shared" si="206"/>
        <v>Sim</v>
      </c>
      <c r="V2205" s="13" t="str">
        <f t="shared" si="207"/>
        <v>Sim</v>
      </c>
      <c r="W2205" s="13" t="str">
        <f t="shared" si="208"/>
        <v>Sim</v>
      </c>
      <c r="X2205" s="13" t="str">
        <f t="shared" si="209"/>
        <v>Sim</v>
      </c>
      <c r="Y2205" s="13" t="str">
        <f t="shared" si="210"/>
        <v>Sim</v>
      </c>
    </row>
    <row r="2206" spans="1:25">
      <c r="A2206" s="9">
        <v>510390</v>
      </c>
      <c r="B2206" s="13">
        <f>IFERROR(VLOOKUP(A2206,[1]Monitoramento_Base_somente_Said!$A:$J,5,FALSE),0)</f>
        <v>11317</v>
      </c>
      <c r="C2206" s="13">
        <f>IFERROR(VLOOKUP(A2206,[1]Monitoramento_Base_somente_Said!$A:$J,6,FALSE),0)</f>
        <v>8881460</v>
      </c>
      <c r="D2206" s="13">
        <f>IFERROR(VLOOKUP(A2206,[1]Monitoramento_Base_somente_Said!$A:$J,7,FALSE),0)</f>
        <v>59028</v>
      </c>
      <c r="E2206" s="13">
        <f>IFERROR(VLOOKUP(A2206,[1]Monitoramento_Base_somente_Said!$A:$J,8,FALSE),0)</f>
        <v>7712300</v>
      </c>
      <c r="F2206" s="13">
        <f>IFERROR(VLOOKUP(A2206,[1]Monitoramento_Base_somente_Said!$A:$J,9,FALSE),0)</f>
        <v>7465</v>
      </c>
      <c r="G2206" s="13">
        <f>IFERROR(VLOOKUP(A2206,[1]Monitoramento_Base_somente_Said!$A:$J,10,FALSE),0)</f>
        <v>2988000</v>
      </c>
      <c r="H2206" s="13">
        <f>IFERROR(VLOOKUP(A2206,[2]Sheet1!$A:$I,4,FALSE),0)</f>
        <v>0</v>
      </c>
      <c r="I2206" s="13">
        <f>IFERROR(VLOOKUP(A2206,[2]Sheet1!$A:$I,5,FALSE),0)</f>
        <v>0</v>
      </c>
      <c r="J2206" s="13">
        <f>IFERROR(VLOOKUP(A2206,[2]Sheet1!$A:$I,6,FALSE),0)</f>
        <v>0</v>
      </c>
      <c r="K2206" s="13">
        <f>IFERROR(VLOOKUP(A2206,[2]Sheet1!$A:$I,7,FALSE),0)</f>
        <v>0</v>
      </c>
      <c r="L2206" s="13">
        <f>IFERROR(VLOOKUP(A2206,[2]Sheet1!$A:$I,8,FALSE),0)</f>
        <v>0</v>
      </c>
      <c r="M2206" s="13">
        <f>IFERROR(VLOOKUP(A2206,[2]Sheet1!$A:$I,9,FALSE),0)</f>
        <v>0</v>
      </c>
      <c r="N2206" s="13">
        <f>IFERROR(VLOOKUP(A2206,[3]Sheet1!$A:$G,2,FALSE),0)</f>
        <v>0</v>
      </c>
      <c r="O2206" s="13">
        <f>IFERROR(VLOOKUP(A2206,[3]Sheet1!$A:$G,3,FALSE),0)</f>
        <v>0</v>
      </c>
      <c r="P2206" s="13">
        <f>IFERROR(VLOOKUP(A2206,[3]Sheet1!$A:$G,4,FALSE),0)</f>
        <v>0</v>
      </c>
      <c r="Q2206" s="13">
        <f>IFERROR(VLOOKUP(A2206,[3]Sheet1!$A:$G,5,FALSE),0)</f>
        <v>0</v>
      </c>
      <c r="R2206" s="13">
        <f>IFERROR(VLOOKUP(A2206,[3]Sheet1!$A:$H,6,FALSE),0)</f>
        <v>0</v>
      </c>
      <c r="S2206" s="13">
        <f>IFERROR(VLOOKUP(A2206,[3]Sheet1!$A:$I,7,FALSE),0)</f>
        <v>0</v>
      </c>
      <c r="T2206" s="13" t="str">
        <f t="shared" si="205"/>
        <v>Sim</v>
      </c>
      <c r="U2206" s="13" t="str">
        <f t="shared" si="206"/>
        <v>Sim</v>
      </c>
      <c r="V2206" s="13" t="str">
        <f t="shared" si="207"/>
        <v>Sim</v>
      </c>
      <c r="W2206" s="13" t="str">
        <f t="shared" si="208"/>
        <v>Sim</v>
      </c>
      <c r="X2206" s="13" t="str">
        <f t="shared" si="209"/>
        <v>Sim</v>
      </c>
      <c r="Y2206" s="13" t="str">
        <f t="shared" si="210"/>
        <v>Sim</v>
      </c>
    </row>
    <row r="2207" spans="1:25">
      <c r="A2207" s="9">
        <v>510395</v>
      </c>
      <c r="B2207" s="13">
        <f>IFERROR(VLOOKUP(A2207,[1]Monitoramento_Base_somente_Said!$A:$J,5,FALSE),0)</f>
        <v>56476</v>
      </c>
      <c r="C2207" s="13">
        <f>IFERROR(VLOOKUP(A2207,[1]Monitoramento_Base_somente_Said!$A:$J,6,FALSE),0)</f>
        <v>16180541</v>
      </c>
      <c r="D2207" s="13">
        <f>IFERROR(VLOOKUP(A2207,[1]Monitoramento_Base_somente_Said!$A:$J,7,FALSE),0)</f>
        <v>59958</v>
      </c>
      <c r="E2207" s="13">
        <f>IFERROR(VLOOKUP(A2207,[1]Monitoramento_Base_somente_Said!$A:$J,8,FALSE),0)</f>
        <v>15281095</v>
      </c>
      <c r="F2207" s="13">
        <f>IFERROR(VLOOKUP(A2207,[1]Monitoramento_Base_somente_Said!$A:$J,9,FALSE),0)</f>
        <v>21708</v>
      </c>
      <c r="G2207" s="13">
        <f>IFERROR(VLOOKUP(A2207,[1]Monitoramento_Base_somente_Said!$A:$J,10,FALSE),0)</f>
        <v>6518099</v>
      </c>
      <c r="H2207" s="13">
        <f>IFERROR(VLOOKUP(A2207,[2]Sheet1!$A:$I,4,FALSE),0)</f>
        <v>0</v>
      </c>
      <c r="I2207" s="13">
        <f>IFERROR(VLOOKUP(A2207,[2]Sheet1!$A:$I,5,FALSE),0)</f>
        <v>0</v>
      </c>
      <c r="J2207" s="13">
        <f>IFERROR(VLOOKUP(A2207,[2]Sheet1!$A:$I,6,FALSE),0)</f>
        <v>0</v>
      </c>
      <c r="K2207" s="13">
        <f>IFERROR(VLOOKUP(A2207,[2]Sheet1!$A:$I,7,FALSE),0)</f>
        <v>0</v>
      </c>
      <c r="L2207" s="13">
        <f>IFERROR(VLOOKUP(A2207,[2]Sheet1!$A:$I,8,FALSE),0)</f>
        <v>0</v>
      </c>
      <c r="M2207" s="13">
        <f>IFERROR(VLOOKUP(A2207,[2]Sheet1!$A:$I,9,FALSE),0)</f>
        <v>0</v>
      </c>
      <c r="N2207" s="13">
        <f>IFERROR(VLOOKUP(A2207,[3]Sheet1!$A:$G,2,FALSE),0)</f>
        <v>0</v>
      </c>
      <c r="O2207" s="13">
        <f>IFERROR(VLOOKUP(A2207,[3]Sheet1!$A:$G,3,FALSE),0)</f>
        <v>0</v>
      </c>
      <c r="P2207" s="13">
        <f>IFERROR(VLOOKUP(A2207,[3]Sheet1!$A:$G,4,FALSE),0)</f>
        <v>0</v>
      </c>
      <c r="Q2207" s="13">
        <f>IFERROR(VLOOKUP(A2207,[3]Sheet1!$A:$G,5,FALSE),0)</f>
        <v>0</v>
      </c>
      <c r="R2207" s="13">
        <f>IFERROR(VLOOKUP(A2207,[3]Sheet1!$A:$H,6,FALSE),0)</f>
        <v>0</v>
      </c>
      <c r="S2207" s="13">
        <f>IFERROR(VLOOKUP(A2207,[3]Sheet1!$A:$I,7,FALSE),0)</f>
        <v>0</v>
      </c>
      <c r="T2207" s="13" t="str">
        <f t="shared" si="205"/>
        <v>Sim</v>
      </c>
      <c r="U2207" s="13" t="str">
        <f t="shared" si="206"/>
        <v>Sim</v>
      </c>
      <c r="V2207" s="13" t="str">
        <f t="shared" si="207"/>
        <v>Sim</v>
      </c>
      <c r="W2207" s="13" t="str">
        <f t="shared" si="208"/>
        <v>Sim</v>
      </c>
      <c r="X2207" s="13" t="str">
        <f t="shared" si="209"/>
        <v>Sim</v>
      </c>
      <c r="Y2207" s="13" t="str">
        <f t="shared" si="210"/>
        <v>Sim</v>
      </c>
    </row>
    <row r="2208" spans="1:25">
      <c r="A2208" s="9">
        <v>510410</v>
      </c>
      <c r="B2208" s="13">
        <f>IFERROR(VLOOKUP(A2208,[1]Monitoramento_Base_somente_Said!$A:$J,5,FALSE),0)</f>
        <v>0</v>
      </c>
      <c r="C2208" s="13">
        <f>IFERROR(VLOOKUP(A2208,[1]Monitoramento_Base_somente_Said!$A:$J,6,FALSE),0)</f>
        <v>64486231</v>
      </c>
      <c r="D2208" s="13">
        <f>IFERROR(VLOOKUP(A2208,[1]Monitoramento_Base_somente_Said!$A:$J,7,FALSE),0)</f>
        <v>0</v>
      </c>
      <c r="E2208" s="13">
        <f>IFERROR(VLOOKUP(A2208,[1]Monitoramento_Base_somente_Said!$A:$J,8,FALSE),0)</f>
        <v>60325829</v>
      </c>
      <c r="F2208" s="13">
        <f>IFERROR(VLOOKUP(A2208,[1]Monitoramento_Base_somente_Said!$A:$J,9,FALSE),0)</f>
        <v>0</v>
      </c>
      <c r="G2208" s="13">
        <f>IFERROR(VLOOKUP(A2208,[1]Monitoramento_Base_somente_Said!$A:$J,10,FALSE),0)</f>
        <v>24962412</v>
      </c>
      <c r="H2208" s="13">
        <f>IFERROR(VLOOKUP(A2208,[2]Sheet1!$A:$I,4,FALSE),0)</f>
        <v>0</v>
      </c>
      <c r="I2208" s="13">
        <f>IFERROR(VLOOKUP(A2208,[2]Sheet1!$A:$I,5,FALSE),0)</f>
        <v>0</v>
      </c>
      <c r="J2208" s="13">
        <f>IFERROR(VLOOKUP(A2208,[2]Sheet1!$A:$I,6,FALSE),0)</f>
        <v>0</v>
      </c>
      <c r="K2208" s="13">
        <f>IFERROR(VLOOKUP(A2208,[2]Sheet1!$A:$I,7,FALSE),0)</f>
        <v>0</v>
      </c>
      <c r="L2208" s="13">
        <f>IFERROR(VLOOKUP(A2208,[2]Sheet1!$A:$I,8,FALSE),0)</f>
        <v>0</v>
      </c>
      <c r="M2208" s="13">
        <f>IFERROR(VLOOKUP(A2208,[2]Sheet1!$A:$I,9,FALSE),0)</f>
        <v>0</v>
      </c>
      <c r="N2208" s="13">
        <f>IFERROR(VLOOKUP(A2208,[3]Sheet1!$A:$G,2,FALSE),0)</f>
        <v>232613</v>
      </c>
      <c r="O2208" s="13">
        <f>IFERROR(VLOOKUP(A2208,[3]Sheet1!$A:$G,3,FALSE),0)</f>
        <v>40923853</v>
      </c>
      <c r="P2208" s="13">
        <f>IFERROR(VLOOKUP(A2208,[3]Sheet1!$A:$G,4,FALSE),0)</f>
        <v>229798</v>
      </c>
      <c r="Q2208" s="13">
        <f>IFERROR(VLOOKUP(A2208,[3]Sheet1!$A:$G,5,FALSE),0)</f>
        <v>36722773</v>
      </c>
      <c r="R2208" s="13">
        <f>IFERROR(VLOOKUP(A2208,[3]Sheet1!$A:$H,6,FALSE),0)</f>
        <v>119670</v>
      </c>
      <c r="S2208" s="13">
        <f>IFERROR(VLOOKUP(A2208,[3]Sheet1!$A:$I,7,FALSE),0)</f>
        <v>14850302</v>
      </c>
      <c r="T2208" s="13" t="str">
        <f t="shared" si="205"/>
        <v>Sim</v>
      </c>
      <c r="U2208" s="13" t="str">
        <f t="shared" si="206"/>
        <v>Sim</v>
      </c>
      <c r="V2208" s="13" t="str">
        <f t="shared" si="207"/>
        <v>Sim</v>
      </c>
      <c r="W2208" s="13" t="str">
        <f t="shared" si="208"/>
        <v>Sim</v>
      </c>
      <c r="X2208" s="13" t="str">
        <f t="shared" si="209"/>
        <v>Sim</v>
      </c>
      <c r="Y2208" s="13" t="str">
        <f t="shared" si="210"/>
        <v>Sim</v>
      </c>
    </row>
    <row r="2209" spans="1:25">
      <c r="A2209" s="9">
        <v>510420</v>
      </c>
      <c r="B2209" s="13">
        <f>IFERROR(VLOOKUP(A2209,[1]Monitoramento_Base_somente_Said!$A:$J,5,FALSE),0)</f>
        <v>0</v>
      </c>
      <c r="C2209" s="13">
        <f>IFERROR(VLOOKUP(A2209,[1]Monitoramento_Base_somente_Said!$A:$J,6,FALSE),0)</f>
        <v>14043</v>
      </c>
      <c r="D2209" s="13">
        <f>IFERROR(VLOOKUP(A2209,[1]Monitoramento_Base_somente_Said!$A:$J,7,FALSE),0)</f>
        <v>0</v>
      </c>
      <c r="E2209" s="13">
        <f>IFERROR(VLOOKUP(A2209,[1]Monitoramento_Base_somente_Said!$A:$J,8,FALSE),0)</f>
        <v>13137</v>
      </c>
      <c r="F2209" s="13">
        <f>IFERROR(VLOOKUP(A2209,[1]Monitoramento_Base_somente_Said!$A:$J,9,FALSE),0)</f>
        <v>0</v>
      </c>
      <c r="G2209" s="13">
        <f>IFERROR(VLOOKUP(A2209,[1]Monitoramento_Base_somente_Said!$A:$J,10,FALSE),0)</f>
        <v>5436</v>
      </c>
      <c r="H2209" s="13">
        <f>IFERROR(VLOOKUP(A2209,[2]Sheet1!$A:$I,4,FALSE),0)</f>
        <v>0</v>
      </c>
      <c r="I2209" s="13">
        <f>IFERROR(VLOOKUP(A2209,[2]Sheet1!$A:$I,5,FALSE),0)</f>
        <v>0</v>
      </c>
      <c r="J2209" s="13">
        <f>IFERROR(VLOOKUP(A2209,[2]Sheet1!$A:$I,6,FALSE),0)</f>
        <v>0</v>
      </c>
      <c r="K2209" s="13">
        <f>IFERROR(VLOOKUP(A2209,[2]Sheet1!$A:$I,7,FALSE),0)</f>
        <v>0</v>
      </c>
      <c r="L2209" s="13">
        <f>IFERROR(VLOOKUP(A2209,[2]Sheet1!$A:$I,8,FALSE),0)</f>
        <v>0</v>
      </c>
      <c r="M2209" s="13">
        <f>IFERROR(VLOOKUP(A2209,[2]Sheet1!$A:$I,9,FALSE),0)</f>
        <v>0</v>
      </c>
      <c r="N2209" s="13">
        <f>IFERROR(VLOOKUP(A2209,[3]Sheet1!$A:$G,2,FALSE),0)</f>
        <v>0</v>
      </c>
      <c r="O2209" s="13">
        <f>IFERROR(VLOOKUP(A2209,[3]Sheet1!$A:$G,3,FALSE),0)</f>
        <v>0</v>
      </c>
      <c r="P2209" s="13">
        <f>IFERROR(VLOOKUP(A2209,[3]Sheet1!$A:$G,4,FALSE),0)</f>
        <v>0</v>
      </c>
      <c r="Q2209" s="13">
        <f>IFERROR(VLOOKUP(A2209,[3]Sheet1!$A:$G,5,FALSE),0)</f>
        <v>0</v>
      </c>
      <c r="R2209" s="13">
        <f>IFERROR(VLOOKUP(A2209,[3]Sheet1!$A:$H,6,FALSE),0)</f>
        <v>0</v>
      </c>
      <c r="S2209" s="13">
        <f>IFERROR(VLOOKUP(A2209,[3]Sheet1!$A:$I,7,FALSE),0)</f>
        <v>0</v>
      </c>
      <c r="T2209" s="13" t="str">
        <f t="shared" si="205"/>
        <v>Não</v>
      </c>
      <c r="U2209" s="13" t="str">
        <f t="shared" si="206"/>
        <v>Sim</v>
      </c>
      <c r="V2209" s="13" t="str">
        <f t="shared" si="207"/>
        <v>Não</v>
      </c>
      <c r="W2209" s="13" t="str">
        <f t="shared" si="208"/>
        <v>Sim</v>
      </c>
      <c r="X2209" s="13" t="str">
        <f t="shared" si="209"/>
        <v>Não</v>
      </c>
      <c r="Y2209" s="13" t="str">
        <f t="shared" si="210"/>
        <v>Sim</v>
      </c>
    </row>
    <row r="2210" spans="1:25">
      <c r="A2210" s="9">
        <v>510450</v>
      </c>
      <c r="B2210" s="13">
        <f>IFERROR(VLOOKUP(A2210,[1]Monitoramento_Base_somente_Said!$A:$J,5,FALSE),0)</f>
        <v>6029</v>
      </c>
      <c r="C2210" s="13">
        <f>IFERROR(VLOOKUP(A2210,[1]Monitoramento_Base_somente_Said!$A:$J,6,FALSE),0)</f>
        <v>8929668</v>
      </c>
      <c r="D2210" s="13">
        <f>IFERROR(VLOOKUP(A2210,[1]Monitoramento_Base_somente_Said!$A:$J,7,FALSE),0)</f>
        <v>10198</v>
      </c>
      <c r="E2210" s="13">
        <f>IFERROR(VLOOKUP(A2210,[1]Monitoramento_Base_somente_Said!$A:$J,8,FALSE),0)</f>
        <v>8386265</v>
      </c>
      <c r="F2210" s="13">
        <f>IFERROR(VLOOKUP(A2210,[1]Monitoramento_Base_somente_Said!$A:$J,9,FALSE),0)</f>
        <v>3455</v>
      </c>
      <c r="G2210" s="13">
        <f>IFERROR(VLOOKUP(A2210,[1]Monitoramento_Base_somente_Said!$A:$J,10,FALSE),0)</f>
        <v>3371447</v>
      </c>
      <c r="H2210" s="13">
        <f>IFERROR(VLOOKUP(A2210,[2]Sheet1!$A:$I,4,FALSE),0)</f>
        <v>0</v>
      </c>
      <c r="I2210" s="13">
        <f>IFERROR(VLOOKUP(A2210,[2]Sheet1!$A:$I,5,FALSE),0)</f>
        <v>0</v>
      </c>
      <c r="J2210" s="13">
        <f>IFERROR(VLOOKUP(A2210,[2]Sheet1!$A:$I,6,FALSE),0)</f>
        <v>0</v>
      </c>
      <c r="K2210" s="13">
        <f>IFERROR(VLOOKUP(A2210,[2]Sheet1!$A:$I,7,FALSE),0)</f>
        <v>0</v>
      </c>
      <c r="L2210" s="13">
        <f>IFERROR(VLOOKUP(A2210,[2]Sheet1!$A:$I,8,FALSE),0)</f>
        <v>0</v>
      </c>
      <c r="M2210" s="13">
        <f>IFERROR(VLOOKUP(A2210,[2]Sheet1!$A:$I,9,FALSE),0)</f>
        <v>0</v>
      </c>
      <c r="N2210" s="13">
        <f>IFERROR(VLOOKUP(A2210,[3]Sheet1!$A:$G,2,FALSE),0)</f>
        <v>0</v>
      </c>
      <c r="O2210" s="13">
        <f>IFERROR(VLOOKUP(A2210,[3]Sheet1!$A:$G,3,FALSE),0)</f>
        <v>0</v>
      </c>
      <c r="P2210" s="13">
        <f>IFERROR(VLOOKUP(A2210,[3]Sheet1!$A:$G,4,FALSE),0)</f>
        <v>0</v>
      </c>
      <c r="Q2210" s="13">
        <f>IFERROR(VLOOKUP(A2210,[3]Sheet1!$A:$G,5,FALSE),0)</f>
        <v>0</v>
      </c>
      <c r="R2210" s="13">
        <f>IFERROR(VLOOKUP(A2210,[3]Sheet1!$A:$H,6,FALSE),0)</f>
        <v>0</v>
      </c>
      <c r="S2210" s="13">
        <f>IFERROR(VLOOKUP(A2210,[3]Sheet1!$A:$I,7,FALSE),0)</f>
        <v>0</v>
      </c>
      <c r="T2210" s="13" t="str">
        <f t="shared" si="205"/>
        <v>Sim</v>
      </c>
      <c r="U2210" s="13" t="str">
        <f t="shared" si="206"/>
        <v>Sim</v>
      </c>
      <c r="V2210" s="13" t="str">
        <f t="shared" si="207"/>
        <v>Sim</v>
      </c>
      <c r="W2210" s="13" t="str">
        <f t="shared" si="208"/>
        <v>Sim</v>
      </c>
      <c r="X2210" s="13" t="str">
        <f t="shared" si="209"/>
        <v>Sim</v>
      </c>
      <c r="Y2210" s="13" t="str">
        <f t="shared" si="210"/>
        <v>Sim</v>
      </c>
    </row>
    <row r="2211" spans="1:25">
      <c r="A2211" s="9">
        <v>510452</v>
      </c>
      <c r="B2211" s="13">
        <f>IFERROR(VLOOKUP(A2211,[1]Monitoramento_Base_somente_Said!$A:$J,5,FALSE),0)</f>
        <v>0</v>
      </c>
      <c r="C2211" s="13">
        <f>IFERROR(VLOOKUP(A2211,[1]Monitoramento_Base_somente_Said!$A:$J,6,FALSE),0)</f>
        <v>0</v>
      </c>
      <c r="D2211" s="13">
        <f>IFERROR(VLOOKUP(A2211,[1]Monitoramento_Base_somente_Said!$A:$J,7,FALSE),0)</f>
        <v>0</v>
      </c>
      <c r="E2211" s="13">
        <f>IFERROR(VLOOKUP(A2211,[1]Monitoramento_Base_somente_Said!$A:$J,8,FALSE),0)</f>
        <v>0</v>
      </c>
      <c r="F2211" s="13">
        <f>IFERROR(VLOOKUP(A2211,[1]Monitoramento_Base_somente_Said!$A:$J,9,FALSE),0)</f>
        <v>0</v>
      </c>
      <c r="G2211" s="13">
        <f>IFERROR(VLOOKUP(A2211,[1]Monitoramento_Base_somente_Said!$A:$J,10,FALSE),0)</f>
        <v>0</v>
      </c>
      <c r="H2211" s="13">
        <f>IFERROR(VLOOKUP(A2211,[2]Sheet1!$A:$I,4,FALSE),0)</f>
        <v>0</v>
      </c>
      <c r="I2211" s="13">
        <f>IFERROR(VLOOKUP(A2211,[2]Sheet1!$A:$I,5,FALSE),0)</f>
        <v>0</v>
      </c>
      <c r="J2211" s="13">
        <f>IFERROR(VLOOKUP(A2211,[2]Sheet1!$A:$I,6,FALSE),0)</f>
        <v>0</v>
      </c>
      <c r="K2211" s="13">
        <f>IFERROR(VLOOKUP(A2211,[2]Sheet1!$A:$I,7,FALSE),0)</f>
        <v>0</v>
      </c>
      <c r="L2211" s="13">
        <f>IFERROR(VLOOKUP(A2211,[2]Sheet1!$A:$I,8,FALSE),0)</f>
        <v>0</v>
      </c>
      <c r="M2211" s="13">
        <f>IFERROR(VLOOKUP(A2211,[2]Sheet1!$A:$I,9,FALSE),0)</f>
        <v>0</v>
      </c>
      <c r="N2211" s="13">
        <f>IFERROR(VLOOKUP(A2211,[3]Sheet1!$A:$G,2,FALSE),0)</f>
        <v>21397</v>
      </c>
      <c r="O2211" s="13">
        <f>IFERROR(VLOOKUP(A2211,[3]Sheet1!$A:$G,3,FALSE),0)</f>
        <v>807817</v>
      </c>
      <c r="P2211" s="13">
        <f>IFERROR(VLOOKUP(A2211,[3]Sheet1!$A:$G,4,FALSE),0)</f>
        <v>24049</v>
      </c>
      <c r="Q2211" s="13">
        <f>IFERROR(VLOOKUP(A2211,[3]Sheet1!$A:$G,5,FALSE),0)</f>
        <v>1427365</v>
      </c>
      <c r="R2211" s="13">
        <f>IFERROR(VLOOKUP(A2211,[3]Sheet1!$A:$H,6,FALSE),0)</f>
        <v>12427</v>
      </c>
      <c r="S2211" s="13">
        <f>IFERROR(VLOOKUP(A2211,[3]Sheet1!$A:$I,7,FALSE),0)</f>
        <v>393246</v>
      </c>
      <c r="T2211" s="13" t="str">
        <f t="shared" si="205"/>
        <v>Sim</v>
      </c>
      <c r="U2211" s="13" t="str">
        <f t="shared" si="206"/>
        <v>Sim</v>
      </c>
      <c r="V2211" s="13" t="str">
        <f t="shared" si="207"/>
        <v>Sim</v>
      </c>
      <c r="W2211" s="13" t="str">
        <f t="shared" si="208"/>
        <v>Sim</v>
      </c>
      <c r="X2211" s="13" t="str">
        <f t="shared" si="209"/>
        <v>Sim</v>
      </c>
      <c r="Y2211" s="13" t="str">
        <f t="shared" si="210"/>
        <v>Sim</v>
      </c>
    </row>
    <row r="2212" spans="1:25">
      <c r="A2212" s="9">
        <v>510454</v>
      </c>
      <c r="B2212" s="13">
        <f>IFERROR(VLOOKUP(A2212,[1]Monitoramento_Base_somente_Said!$A:$J,5,FALSE),0)</f>
        <v>0</v>
      </c>
      <c r="C2212" s="13">
        <f>IFERROR(VLOOKUP(A2212,[1]Monitoramento_Base_somente_Said!$A:$J,6,FALSE),0)</f>
        <v>0</v>
      </c>
      <c r="D2212" s="13">
        <f>IFERROR(VLOOKUP(A2212,[1]Monitoramento_Base_somente_Said!$A:$J,7,FALSE),0)</f>
        <v>0</v>
      </c>
      <c r="E2212" s="13">
        <f>IFERROR(VLOOKUP(A2212,[1]Monitoramento_Base_somente_Said!$A:$J,8,FALSE),0)</f>
        <v>0</v>
      </c>
      <c r="F2212" s="13">
        <f>IFERROR(VLOOKUP(A2212,[1]Monitoramento_Base_somente_Said!$A:$J,9,FALSE),0)</f>
        <v>0</v>
      </c>
      <c r="G2212" s="13">
        <f>IFERROR(VLOOKUP(A2212,[1]Monitoramento_Base_somente_Said!$A:$J,10,FALSE),0)</f>
        <v>0</v>
      </c>
      <c r="H2212" s="13">
        <f>IFERROR(VLOOKUP(A2212,[2]Sheet1!$A:$I,4,FALSE),0)</f>
        <v>0</v>
      </c>
      <c r="I2212" s="13">
        <f>IFERROR(VLOOKUP(A2212,[2]Sheet1!$A:$I,5,FALSE),0)</f>
        <v>0</v>
      </c>
      <c r="J2212" s="13">
        <f>IFERROR(VLOOKUP(A2212,[2]Sheet1!$A:$I,6,FALSE),0)</f>
        <v>0</v>
      </c>
      <c r="K2212" s="13">
        <f>IFERROR(VLOOKUP(A2212,[2]Sheet1!$A:$I,7,FALSE),0)</f>
        <v>0</v>
      </c>
      <c r="L2212" s="13">
        <f>IFERROR(VLOOKUP(A2212,[2]Sheet1!$A:$I,8,FALSE),0)</f>
        <v>0</v>
      </c>
      <c r="M2212" s="13">
        <f>IFERROR(VLOOKUP(A2212,[2]Sheet1!$A:$I,9,FALSE),0)</f>
        <v>0</v>
      </c>
      <c r="N2212" s="13">
        <f>IFERROR(VLOOKUP(A2212,[3]Sheet1!$A:$G,2,FALSE),0)</f>
        <v>67622</v>
      </c>
      <c r="O2212" s="13">
        <f>IFERROR(VLOOKUP(A2212,[3]Sheet1!$A:$G,3,FALSE),0)</f>
        <v>3450567</v>
      </c>
      <c r="P2212" s="13">
        <f>IFERROR(VLOOKUP(A2212,[3]Sheet1!$A:$G,4,FALSE),0)</f>
        <v>67266</v>
      </c>
      <c r="Q2212" s="13">
        <f>IFERROR(VLOOKUP(A2212,[3]Sheet1!$A:$G,5,FALSE),0)</f>
        <v>4267530</v>
      </c>
      <c r="R2212" s="13">
        <f>IFERROR(VLOOKUP(A2212,[3]Sheet1!$A:$H,6,FALSE),0)</f>
        <v>37153</v>
      </c>
      <c r="S2212" s="13">
        <f>IFERROR(VLOOKUP(A2212,[3]Sheet1!$A:$I,7,FALSE),0)</f>
        <v>1723990</v>
      </c>
      <c r="T2212" s="13" t="str">
        <f t="shared" si="205"/>
        <v>Sim</v>
      </c>
      <c r="U2212" s="13" t="str">
        <f t="shared" si="206"/>
        <v>Sim</v>
      </c>
      <c r="V2212" s="13" t="str">
        <f t="shared" si="207"/>
        <v>Sim</v>
      </c>
      <c r="W2212" s="13" t="str">
        <f t="shared" si="208"/>
        <v>Sim</v>
      </c>
      <c r="X2212" s="13" t="str">
        <f t="shared" si="209"/>
        <v>Sim</v>
      </c>
      <c r="Y2212" s="13" t="str">
        <f t="shared" si="210"/>
        <v>Sim</v>
      </c>
    </row>
    <row r="2213" spans="1:25">
      <c r="A2213" s="9">
        <v>510455</v>
      </c>
      <c r="B2213" s="13">
        <f>IFERROR(VLOOKUP(A2213,[1]Monitoramento_Base_somente_Said!$A:$J,5,FALSE),0)</f>
        <v>0</v>
      </c>
      <c r="C2213" s="13">
        <f>IFERROR(VLOOKUP(A2213,[1]Monitoramento_Base_somente_Said!$A:$J,6,FALSE),0)</f>
        <v>767405</v>
      </c>
      <c r="D2213" s="13">
        <f>IFERROR(VLOOKUP(A2213,[1]Monitoramento_Base_somente_Said!$A:$J,7,FALSE),0)</f>
        <v>0</v>
      </c>
      <c r="E2213" s="13">
        <f>IFERROR(VLOOKUP(A2213,[1]Monitoramento_Base_somente_Said!$A:$J,8,FALSE),0)</f>
        <v>717895</v>
      </c>
      <c r="F2213" s="13">
        <f>IFERROR(VLOOKUP(A2213,[1]Monitoramento_Base_somente_Said!$A:$J,9,FALSE),0)</f>
        <v>0</v>
      </c>
      <c r="G2213" s="13">
        <f>IFERROR(VLOOKUP(A2213,[1]Monitoramento_Base_somente_Said!$A:$J,10,FALSE),0)</f>
        <v>297060</v>
      </c>
      <c r="H2213" s="13">
        <f>IFERROR(VLOOKUP(A2213,[2]Sheet1!$A:$I,4,FALSE),0)</f>
        <v>0</v>
      </c>
      <c r="I2213" s="13">
        <f>IFERROR(VLOOKUP(A2213,[2]Sheet1!$A:$I,5,FALSE),0)</f>
        <v>0</v>
      </c>
      <c r="J2213" s="13">
        <f>IFERROR(VLOOKUP(A2213,[2]Sheet1!$A:$I,6,FALSE),0)</f>
        <v>0</v>
      </c>
      <c r="K2213" s="13">
        <f>IFERROR(VLOOKUP(A2213,[2]Sheet1!$A:$I,7,FALSE),0)</f>
        <v>0</v>
      </c>
      <c r="L2213" s="13">
        <f>IFERROR(VLOOKUP(A2213,[2]Sheet1!$A:$I,8,FALSE),0)</f>
        <v>0</v>
      </c>
      <c r="M2213" s="13">
        <f>IFERROR(VLOOKUP(A2213,[2]Sheet1!$A:$I,9,FALSE),0)</f>
        <v>0</v>
      </c>
      <c r="N2213" s="13">
        <f>IFERROR(VLOOKUP(A2213,[3]Sheet1!$A:$G,2,FALSE),0)</f>
        <v>347</v>
      </c>
      <c r="O2213" s="13">
        <f>IFERROR(VLOOKUP(A2213,[3]Sheet1!$A:$G,3,FALSE),0)</f>
        <v>13924477</v>
      </c>
      <c r="P2213" s="13">
        <f>IFERROR(VLOOKUP(A2213,[3]Sheet1!$A:$G,4,FALSE),0)</f>
        <v>5920</v>
      </c>
      <c r="Q2213" s="13">
        <f>IFERROR(VLOOKUP(A2213,[3]Sheet1!$A:$G,5,FALSE),0)</f>
        <v>13379625</v>
      </c>
      <c r="R2213" s="13">
        <f>IFERROR(VLOOKUP(A2213,[3]Sheet1!$A:$H,6,FALSE),0)</f>
        <v>2843</v>
      </c>
      <c r="S2213" s="13">
        <f>IFERROR(VLOOKUP(A2213,[3]Sheet1!$A:$I,7,FALSE),0)</f>
        <v>4922843</v>
      </c>
      <c r="T2213" s="13" t="str">
        <f t="shared" si="205"/>
        <v>Sim</v>
      </c>
      <c r="U2213" s="13" t="str">
        <f t="shared" si="206"/>
        <v>Sim</v>
      </c>
      <c r="V2213" s="13" t="str">
        <f t="shared" si="207"/>
        <v>Sim</v>
      </c>
      <c r="W2213" s="13" t="str">
        <f t="shared" si="208"/>
        <v>Sim</v>
      </c>
      <c r="X2213" s="13" t="str">
        <f t="shared" si="209"/>
        <v>Sim</v>
      </c>
      <c r="Y2213" s="13" t="str">
        <f t="shared" si="210"/>
        <v>Sim</v>
      </c>
    </row>
    <row r="2214" spans="1:25">
      <c r="A2214" s="9">
        <v>510460</v>
      </c>
      <c r="B2214" s="13">
        <f>IFERROR(VLOOKUP(A2214,[1]Monitoramento_Base_somente_Said!$A:$J,5,FALSE),0)</f>
        <v>0</v>
      </c>
      <c r="C2214" s="13">
        <f>IFERROR(VLOOKUP(A2214,[1]Monitoramento_Base_somente_Said!$A:$J,6,FALSE),0)</f>
        <v>6980394</v>
      </c>
      <c r="D2214" s="13">
        <f>IFERROR(VLOOKUP(A2214,[1]Monitoramento_Base_somente_Said!$A:$J,7,FALSE),0)</f>
        <v>4360</v>
      </c>
      <c r="E2214" s="13">
        <f>IFERROR(VLOOKUP(A2214,[1]Monitoramento_Base_somente_Said!$A:$J,8,FALSE),0)</f>
        <v>6530046</v>
      </c>
      <c r="F2214" s="13">
        <f>IFERROR(VLOOKUP(A2214,[1]Monitoramento_Base_somente_Said!$A:$J,9,FALSE),0)</f>
        <v>0</v>
      </c>
      <c r="G2214" s="13">
        <f>IFERROR(VLOOKUP(A2214,[1]Monitoramento_Base_somente_Said!$A:$J,10,FALSE),0)</f>
        <v>2702088</v>
      </c>
      <c r="H2214" s="13">
        <f>IFERROR(VLOOKUP(A2214,[2]Sheet1!$A:$I,4,FALSE),0)</f>
        <v>0</v>
      </c>
      <c r="I2214" s="13">
        <f>IFERROR(VLOOKUP(A2214,[2]Sheet1!$A:$I,5,FALSE),0)</f>
        <v>0</v>
      </c>
      <c r="J2214" s="13">
        <f>IFERROR(VLOOKUP(A2214,[2]Sheet1!$A:$I,6,FALSE),0)</f>
        <v>0</v>
      </c>
      <c r="K2214" s="13">
        <f>IFERROR(VLOOKUP(A2214,[2]Sheet1!$A:$I,7,FALSE),0)</f>
        <v>0</v>
      </c>
      <c r="L2214" s="13">
        <f>IFERROR(VLOOKUP(A2214,[2]Sheet1!$A:$I,8,FALSE),0)</f>
        <v>0</v>
      </c>
      <c r="M2214" s="13">
        <f>IFERROR(VLOOKUP(A2214,[2]Sheet1!$A:$I,9,FALSE),0)</f>
        <v>0</v>
      </c>
      <c r="N2214" s="13">
        <f>IFERROR(VLOOKUP(A2214,[3]Sheet1!$A:$G,2,FALSE),0)</f>
        <v>303195</v>
      </c>
      <c r="O2214" s="13">
        <f>IFERROR(VLOOKUP(A2214,[3]Sheet1!$A:$G,3,FALSE),0)</f>
        <v>43860109</v>
      </c>
      <c r="P2214" s="13">
        <f>IFERROR(VLOOKUP(A2214,[3]Sheet1!$A:$G,4,FALSE),0)</f>
        <v>185655</v>
      </c>
      <c r="Q2214" s="13">
        <f>IFERROR(VLOOKUP(A2214,[3]Sheet1!$A:$G,5,FALSE),0)</f>
        <v>44699361</v>
      </c>
      <c r="R2214" s="13">
        <f>IFERROR(VLOOKUP(A2214,[3]Sheet1!$A:$H,6,FALSE),0)</f>
        <v>176481</v>
      </c>
      <c r="S2214" s="13">
        <f>IFERROR(VLOOKUP(A2214,[3]Sheet1!$A:$I,7,FALSE),0)</f>
        <v>17447102</v>
      </c>
      <c r="T2214" s="13" t="str">
        <f t="shared" si="205"/>
        <v>Sim</v>
      </c>
      <c r="U2214" s="13" t="str">
        <f t="shared" si="206"/>
        <v>Sim</v>
      </c>
      <c r="V2214" s="13" t="str">
        <f t="shared" si="207"/>
        <v>Sim</v>
      </c>
      <c r="W2214" s="13" t="str">
        <f t="shared" si="208"/>
        <v>Sim</v>
      </c>
      <c r="X2214" s="13" t="str">
        <f t="shared" si="209"/>
        <v>Sim</v>
      </c>
      <c r="Y2214" s="13" t="str">
        <f t="shared" si="210"/>
        <v>Sim</v>
      </c>
    </row>
    <row r="2215" spans="1:25">
      <c r="A2215" s="9">
        <v>510490</v>
      </c>
      <c r="B2215" s="13">
        <f>IFERROR(VLOOKUP(A2215,[1]Monitoramento_Base_somente_Said!$A:$J,5,FALSE),0)</f>
        <v>0</v>
      </c>
      <c r="C2215" s="13">
        <f>IFERROR(VLOOKUP(A2215,[1]Monitoramento_Base_somente_Said!$A:$J,6,FALSE),0)</f>
        <v>4508447334</v>
      </c>
      <c r="D2215" s="13">
        <f>IFERROR(VLOOKUP(A2215,[1]Monitoramento_Base_somente_Said!$A:$J,7,FALSE),0)</f>
        <v>0</v>
      </c>
      <c r="E2215" s="13">
        <f>IFERROR(VLOOKUP(A2215,[1]Monitoramento_Base_somente_Said!$A:$J,8,FALSE),0)</f>
        <v>4217569267</v>
      </c>
      <c r="F2215" s="13">
        <f>IFERROR(VLOOKUP(A2215,[1]Monitoramento_Base_somente_Said!$A:$J,9,FALSE),0)</f>
        <v>0</v>
      </c>
      <c r="G2215" s="13">
        <f>IFERROR(VLOOKUP(A2215,[1]Monitoramento_Base_somente_Said!$A:$J,10,FALSE),0)</f>
        <v>1745201076</v>
      </c>
      <c r="H2215" s="13">
        <f>IFERROR(VLOOKUP(A2215,[2]Sheet1!$A:$I,4,FALSE),0)</f>
        <v>0</v>
      </c>
      <c r="I2215" s="13">
        <f>IFERROR(VLOOKUP(A2215,[2]Sheet1!$A:$I,5,FALSE),0)</f>
        <v>0</v>
      </c>
      <c r="J2215" s="13">
        <f>IFERROR(VLOOKUP(A2215,[2]Sheet1!$A:$I,6,FALSE),0)</f>
        <v>0</v>
      </c>
      <c r="K2215" s="13">
        <f>IFERROR(VLOOKUP(A2215,[2]Sheet1!$A:$I,7,FALSE),0)</f>
        <v>0</v>
      </c>
      <c r="L2215" s="13">
        <f>IFERROR(VLOOKUP(A2215,[2]Sheet1!$A:$I,8,FALSE),0)</f>
        <v>0</v>
      </c>
      <c r="M2215" s="13">
        <f>IFERROR(VLOOKUP(A2215,[2]Sheet1!$A:$I,9,FALSE),0)</f>
        <v>0</v>
      </c>
      <c r="N2215" s="13">
        <f>IFERROR(VLOOKUP(A2215,[3]Sheet1!$A:$G,2,FALSE),0)</f>
        <v>0</v>
      </c>
      <c r="O2215" s="13">
        <f>IFERROR(VLOOKUP(A2215,[3]Sheet1!$A:$G,3,FALSE),0)</f>
        <v>0</v>
      </c>
      <c r="P2215" s="13">
        <f>IFERROR(VLOOKUP(A2215,[3]Sheet1!$A:$G,4,FALSE),0)</f>
        <v>0</v>
      </c>
      <c r="Q2215" s="13">
        <f>IFERROR(VLOOKUP(A2215,[3]Sheet1!$A:$G,5,FALSE),0)</f>
        <v>0</v>
      </c>
      <c r="R2215" s="13">
        <f>IFERROR(VLOOKUP(A2215,[3]Sheet1!$A:$H,6,FALSE),0)</f>
        <v>0</v>
      </c>
      <c r="S2215" s="13">
        <f>IFERROR(VLOOKUP(A2215,[3]Sheet1!$A:$I,7,FALSE),0)</f>
        <v>0</v>
      </c>
      <c r="T2215" s="13" t="str">
        <f t="shared" si="205"/>
        <v>Não</v>
      </c>
      <c r="U2215" s="13" t="str">
        <f t="shared" si="206"/>
        <v>Sim</v>
      </c>
      <c r="V2215" s="13" t="str">
        <f t="shared" si="207"/>
        <v>Não</v>
      </c>
      <c r="W2215" s="13" t="str">
        <f t="shared" si="208"/>
        <v>Sim</v>
      </c>
      <c r="X2215" s="13" t="str">
        <f t="shared" si="209"/>
        <v>Não</v>
      </c>
      <c r="Y2215" s="13" t="str">
        <f t="shared" si="210"/>
        <v>Sim</v>
      </c>
    </row>
    <row r="2216" spans="1:25">
      <c r="A2216" s="9">
        <v>510500</v>
      </c>
      <c r="B2216" s="13">
        <f>IFERROR(VLOOKUP(A2216,[1]Monitoramento_Base_somente_Said!$A:$J,5,FALSE),0)</f>
        <v>215</v>
      </c>
      <c r="C2216" s="13">
        <f>IFERROR(VLOOKUP(A2216,[1]Monitoramento_Base_somente_Said!$A:$J,6,FALSE),0)</f>
        <v>4942606</v>
      </c>
      <c r="D2216" s="13">
        <f>IFERROR(VLOOKUP(A2216,[1]Monitoramento_Base_somente_Said!$A:$J,7,FALSE),0)</f>
        <v>1650</v>
      </c>
      <c r="E2216" s="13">
        <f>IFERROR(VLOOKUP(A2216,[1]Monitoramento_Base_somente_Said!$A:$J,8,FALSE),0)</f>
        <v>4330213</v>
      </c>
      <c r="F2216" s="13">
        <f>IFERROR(VLOOKUP(A2216,[1]Monitoramento_Base_somente_Said!$A:$J,9,FALSE),0)</f>
        <v>42</v>
      </c>
      <c r="G2216" s="13">
        <f>IFERROR(VLOOKUP(A2216,[1]Monitoramento_Base_somente_Said!$A:$J,10,FALSE),0)</f>
        <v>2136129</v>
      </c>
      <c r="H2216" s="13">
        <f>IFERROR(VLOOKUP(A2216,[2]Sheet1!$A:$I,4,FALSE),0)</f>
        <v>0</v>
      </c>
      <c r="I2216" s="13">
        <f>IFERROR(VLOOKUP(A2216,[2]Sheet1!$A:$I,5,FALSE),0)</f>
        <v>0</v>
      </c>
      <c r="J2216" s="13">
        <f>IFERROR(VLOOKUP(A2216,[2]Sheet1!$A:$I,6,FALSE),0)</f>
        <v>0</v>
      </c>
      <c r="K2216" s="13">
        <f>IFERROR(VLOOKUP(A2216,[2]Sheet1!$A:$I,7,FALSE),0)</f>
        <v>0</v>
      </c>
      <c r="L2216" s="13">
        <f>IFERROR(VLOOKUP(A2216,[2]Sheet1!$A:$I,8,FALSE),0)</f>
        <v>0</v>
      </c>
      <c r="M2216" s="13">
        <f>IFERROR(VLOOKUP(A2216,[2]Sheet1!$A:$I,9,FALSE),0)</f>
        <v>0</v>
      </c>
      <c r="N2216" s="13">
        <f>IFERROR(VLOOKUP(A2216,[3]Sheet1!$A:$G,2,FALSE),0)</f>
        <v>0</v>
      </c>
      <c r="O2216" s="13">
        <f>IFERROR(VLOOKUP(A2216,[3]Sheet1!$A:$G,3,FALSE),0)</f>
        <v>0</v>
      </c>
      <c r="P2216" s="13">
        <f>IFERROR(VLOOKUP(A2216,[3]Sheet1!$A:$G,4,FALSE),0)</f>
        <v>0</v>
      </c>
      <c r="Q2216" s="13">
        <f>IFERROR(VLOOKUP(A2216,[3]Sheet1!$A:$G,5,FALSE),0)</f>
        <v>0</v>
      </c>
      <c r="R2216" s="13">
        <f>IFERROR(VLOOKUP(A2216,[3]Sheet1!$A:$H,6,FALSE),0)</f>
        <v>0</v>
      </c>
      <c r="S2216" s="13">
        <f>IFERROR(VLOOKUP(A2216,[3]Sheet1!$A:$I,7,FALSE),0)</f>
        <v>0</v>
      </c>
      <c r="T2216" s="13" t="str">
        <f t="shared" si="205"/>
        <v>Sim</v>
      </c>
      <c r="U2216" s="13" t="str">
        <f t="shared" si="206"/>
        <v>Sim</v>
      </c>
      <c r="V2216" s="13" t="str">
        <f t="shared" si="207"/>
        <v>Sim</v>
      </c>
      <c r="W2216" s="13" t="str">
        <f t="shared" si="208"/>
        <v>Sim</v>
      </c>
      <c r="X2216" s="13" t="str">
        <f t="shared" si="209"/>
        <v>Sim</v>
      </c>
      <c r="Y2216" s="13" t="str">
        <f t="shared" si="210"/>
        <v>Sim</v>
      </c>
    </row>
    <row r="2217" spans="1:25">
      <c r="A2217" s="9">
        <v>510510</v>
      </c>
      <c r="B2217" s="13">
        <f>IFERROR(VLOOKUP(A2217,[1]Monitoramento_Base_somente_Said!$A:$J,5,FALSE),0)</f>
        <v>0</v>
      </c>
      <c r="C2217" s="13">
        <f>IFERROR(VLOOKUP(A2217,[1]Monitoramento_Base_somente_Said!$A:$J,6,FALSE),0)</f>
        <v>3280</v>
      </c>
      <c r="D2217" s="13">
        <f>IFERROR(VLOOKUP(A2217,[1]Monitoramento_Base_somente_Said!$A:$J,7,FALSE),0)</f>
        <v>0</v>
      </c>
      <c r="E2217" s="13">
        <f>IFERROR(VLOOKUP(A2217,[1]Monitoramento_Base_somente_Said!$A:$J,8,FALSE),0)</f>
        <v>3128</v>
      </c>
      <c r="F2217" s="13">
        <f>IFERROR(VLOOKUP(A2217,[1]Monitoramento_Base_somente_Said!$A:$J,9,FALSE),0)</f>
        <v>0</v>
      </c>
      <c r="G2217" s="13">
        <f>IFERROR(VLOOKUP(A2217,[1]Monitoramento_Base_somente_Said!$A:$J,10,FALSE),0)</f>
        <v>1911</v>
      </c>
      <c r="H2217" s="13">
        <f>IFERROR(VLOOKUP(A2217,[2]Sheet1!$A:$I,4,FALSE),0)</f>
        <v>0</v>
      </c>
      <c r="I2217" s="13">
        <f>IFERROR(VLOOKUP(A2217,[2]Sheet1!$A:$I,5,FALSE),0)</f>
        <v>0</v>
      </c>
      <c r="J2217" s="13">
        <f>IFERROR(VLOOKUP(A2217,[2]Sheet1!$A:$I,6,FALSE),0)</f>
        <v>0</v>
      </c>
      <c r="K2217" s="13">
        <f>IFERROR(VLOOKUP(A2217,[2]Sheet1!$A:$I,7,FALSE),0)</f>
        <v>0</v>
      </c>
      <c r="L2217" s="13">
        <f>IFERROR(VLOOKUP(A2217,[2]Sheet1!$A:$I,8,FALSE),0)</f>
        <v>0</v>
      </c>
      <c r="M2217" s="13">
        <f>IFERROR(VLOOKUP(A2217,[2]Sheet1!$A:$I,9,FALSE),0)</f>
        <v>0</v>
      </c>
      <c r="N2217" s="13">
        <f>IFERROR(VLOOKUP(A2217,[3]Sheet1!$A:$G,2,FALSE),0)</f>
        <v>0</v>
      </c>
      <c r="O2217" s="13">
        <f>IFERROR(VLOOKUP(A2217,[3]Sheet1!$A:$G,3,FALSE),0)</f>
        <v>0</v>
      </c>
      <c r="P2217" s="13">
        <f>IFERROR(VLOOKUP(A2217,[3]Sheet1!$A:$G,4,FALSE),0)</f>
        <v>0</v>
      </c>
      <c r="Q2217" s="13">
        <f>IFERROR(VLOOKUP(A2217,[3]Sheet1!$A:$G,5,FALSE),0)</f>
        <v>0</v>
      </c>
      <c r="R2217" s="13">
        <f>IFERROR(VLOOKUP(A2217,[3]Sheet1!$A:$H,6,FALSE),0)</f>
        <v>0</v>
      </c>
      <c r="S2217" s="13">
        <f>IFERROR(VLOOKUP(A2217,[3]Sheet1!$A:$I,7,FALSE),0)</f>
        <v>0</v>
      </c>
      <c r="T2217" s="13" t="str">
        <f t="shared" si="205"/>
        <v>Não</v>
      </c>
      <c r="U2217" s="13" t="str">
        <f t="shared" si="206"/>
        <v>Sim</v>
      </c>
      <c r="V2217" s="13" t="str">
        <f t="shared" si="207"/>
        <v>Não</v>
      </c>
      <c r="W2217" s="13" t="str">
        <f t="shared" si="208"/>
        <v>Sim</v>
      </c>
      <c r="X2217" s="13" t="str">
        <f t="shared" si="209"/>
        <v>Não</v>
      </c>
      <c r="Y2217" s="13" t="str">
        <f t="shared" si="210"/>
        <v>Sim</v>
      </c>
    </row>
    <row r="2218" spans="1:25">
      <c r="A2218" s="9">
        <v>510515</v>
      </c>
      <c r="B2218" s="13">
        <f>IFERROR(VLOOKUP(A2218,[1]Monitoramento_Base_somente_Said!$A:$J,5,FALSE),0)</f>
        <v>0</v>
      </c>
      <c r="C2218" s="13">
        <f>IFERROR(VLOOKUP(A2218,[1]Monitoramento_Base_somente_Said!$A:$J,6,FALSE),0)</f>
        <v>773140</v>
      </c>
      <c r="D2218" s="13">
        <f>IFERROR(VLOOKUP(A2218,[1]Monitoramento_Base_somente_Said!$A:$J,7,FALSE),0)</f>
        <v>0</v>
      </c>
      <c r="E2218" s="13">
        <f>IFERROR(VLOOKUP(A2218,[1]Monitoramento_Base_somente_Said!$A:$J,8,FALSE),0)</f>
        <v>723260</v>
      </c>
      <c r="F2218" s="13">
        <f>IFERROR(VLOOKUP(A2218,[1]Monitoramento_Base_somente_Said!$A:$J,9,FALSE),0)</f>
        <v>0</v>
      </c>
      <c r="G2218" s="13">
        <f>IFERROR(VLOOKUP(A2218,[1]Monitoramento_Base_somente_Said!$A:$J,10,FALSE),0)</f>
        <v>299280</v>
      </c>
      <c r="H2218" s="13">
        <f>IFERROR(VLOOKUP(A2218,[2]Sheet1!$A:$I,4,FALSE),0)</f>
        <v>0</v>
      </c>
      <c r="I2218" s="13">
        <f>IFERROR(VLOOKUP(A2218,[2]Sheet1!$A:$I,5,FALSE),0)</f>
        <v>0</v>
      </c>
      <c r="J2218" s="13">
        <f>IFERROR(VLOOKUP(A2218,[2]Sheet1!$A:$I,6,FALSE),0)</f>
        <v>0</v>
      </c>
      <c r="K2218" s="13">
        <f>IFERROR(VLOOKUP(A2218,[2]Sheet1!$A:$I,7,FALSE),0)</f>
        <v>0</v>
      </c>
      <c r="L2218" s="13">
        <f>IFERROR(VLOOKUP(A2218,[2]Sheet1!$A:$I,8,FALSE),0)</f>
        <v>0</v>
      </c>
      <c r="M2218" s="13">
        <f>IFERROR(VLOOKUP(A2218,[2]Sheet1!$A:$I,9,FALSE),0)</f>
        <v>0</v>
      </c>
      <c r="N2218" s="13">
        <f>IFERROR(VLOOKUP(A2218,[3]Sheet1!$A:$G,2,FALSE),0)</f>
        <v>398918</v>
      </c>
      <c r="O2218" s="13">
        <f>IFERROR(VLOOKUP(A2218,[3]Sheet1!$A:$G,3,FALSE),0)</f>
        <v>34073932</v>
      </c>
      <c r="P2218" s="13">
        <f>IFERROR(VLOOKUP(A2218,[3]Sheet1!$A:$G,4,FALSE),0)</f>
        <v>402059</v>
      </c>
      <c r="Q2218" s="13">
        <f>IFERROR(VLOOKUP(A2218,[3]Sheet1!$A:$G,5,FALSE),0)</f>
        <v>25182322</v>
      </c>
      <c r="R2218" s="13">
        <f>IFERROR(VLOOKUP(A2218,[3]Sheet1!$A:$H,6,FALSE),0)</f>
        <v>179113</v>
      </c>
      <c r="S2218" s="13">
        <f>IFERROR(VLOOKUP(A2218,[3]Sheet1!$A:$I,7,FALSE),0)</f>
        <v>10756234</v>
      </c>
      <c r="T2218" s="13" t="str">
        <f t="shared" si="205"/>
        <v>Sim</v>
      </c>
      <c r="U2218" s="13" t="str">
        <f t="shared" si="206"/>
        <v>Sim</v>
      </c>
      <c r="V2218" s="13" t="str">
        <f t="shared" si="207"/>
        <v>Sim</v>
      </c>
      <c r="W2218" s="13" t="str">
        <f t="shared" si="208"/>
        <v>Sim</v>
      </c>
      <c r="X2218" s="13" t="str">
        <f t="shared" si="209"/>
        <v>Sim</v>
      </c>
      <c r="Y2218" s="13" t="str">
        <f t="shared" si="210"/>
        <v>Sim</v>
      </c>
    </row>
    <row r="2219" spans="1:25">
      <c r="A2219" s="9">
        <v>510517</v>
      </c>
      <c r="B2219" s="13">
        <f>IFERROR(VLOOKUP(A2219,[1]Monitoramento_Base_somente_Said!$A:$J,5,FALSE),0)</f>
        <v>0</v>
      </c>
      <c r="C2219" s="13">
        <f>IFERROR(VLOOKUP(A2219,[1]Monitoramento_Base_somente_Said!$A:$J,6,FALSE),0)</f>
        <v>3348</v>
      </c>
      <c r="D2219" s="13">
        <f>IFERROR(VLOOKUP(A2219,[1]Monitoramento_Base_somente_Said!$A:$J,7,FALSE),0)</f>
        <v>0</v>
      </c>
      <c r="E2219" s="13">
        <f>IFERROR(VLOOKUP(A2219,[1]Monitoramento_Base_somente_Said!$A:$J,8,FALSE),0)</f>
        <v>3132</v>
      </c>
      <c r="F2219" s="13">
        <f>IFERROR(VLOOKUP(A2219,[1]Monitoramento_Base_somente_Said!$A:$J,9,FALSE),0)</f>
        <v>0</v>
      </c>
      <c r="G2219" s="13">
        <f>IFERROR(VLOOKUP(A2219,[1]Monitoramento_Base_somente_Said!$A:$J,10,FALSE),0)</f>
        <v>1296</v>
      </c>
      <c r="H2219" s="13">
        <f>IFERROR(VLOOKUP(A2219,[2]Sheet1!$A:$I,4,FALSE),0)</f>
        <v>0</v>
      </c>
      <c r="I2219" s="13">
        <f>IFERROR(VLOOKUP(A2219,[2]Sheet1!$A:$I,5,FALSE),0)</f>
        <v>0</v>
      </c>
      <c r="J2219" s="13">
        <f>IFERROR(VLOOKUP(A2219,[2]Sheet1!$A:$I,6,FALSE),0)</f>
        <v>0</v>
      </c>
      <c r="K2219" s="13">
        <f>IFERROR(VLOOKUP(A2219,[2]Sheet1!$A:$I,7,FALSE),0)</f>
        <v>0</v>
      </c>
      <c r="L2219" s="13">
        <f>IFERROR(VLOOKUP(A2219,[2]Sheet1!$A:$I,8,FALSE),0)</f>
        <v>0</v>
      </c>
      <c r="M2219" s="13">
        <f>IFERROR(VLOOKUP(A2219,[2]Sheet1!$A:$I,9,FALSE),0)</f>
        <v>0</v>
      </c>
      <c r="N2219" s="13">
        <f>IFERROR(VLOOKUP(A2219,[3]Sheet1!$A:$G,2,FALSE),0)</f>
        <v>41896</v>
      </c>
      <c r="O2219" s="13">
        <f>IFERROR(VLOOKUP(A2219,[3]Sheet1!$A:$G,3,FALSE),0)</f>
        <v>7488405</v>
      </c>
      <c r="P2219" s="13">
        <f>IFERROR(VLOOKUP(A2219,[3]Sheet1!$A:$G,4,FALSE),0)</f>
        <v>49773</v>
      </c>
      <c r="Q2219" s="13">
        <f>IFERROR(VLOOKUP(A2219,[3]Sheet1!$A:$G,5,FALSE),0)</f>
        <v>8801451</v>
      </c>
      <c r="R2219" s="13">
        <f>IFERROR(VLOOKUP(A2219,[3]Sheet1!$A:$H,6,FALSE),0)</f>
        <v>25583</v>
      </c>
      <c r="S2219" s="13">
        <f>IFERROR(VLOOKUP(A2219,[3]Sheet1!$A:$I,7,FALSE),0)</f>
        <v>3150951</v>
      </c>
      <c r="T2219" s="13" t="str">
        <f t="shared" si="205"/>
        <v>Sim</v>
      </c>
      <c r="U2219" s="13" t="str">
        <f t="shared" si="206"/>
        <v>Sim</v>
      </c>
      <c r="V2219" s="13" t="str">
        <f t="shared" si="207"/>
        <v>Sim</v>
      </c>
      <c r="W2219" s="13" t="str">
        <f t="shared" si="208"/>
        <v>Sim</v>
      </c>
      <c r="X2219" s="13" t="str">
        <f t="shared" si="209"/>
        <v>Sim</v>
      </c>
      <c r="Y2219" s="13" t="str">
        <f t="shared" si="210"/>
        <v>Sim</v>
      </c>
    </row>
    <row r="2220" spans="1:25">
      <c r="A2220" s="9">
        <v>510520</v>
      </c>
      <c r="B2220" s="13">
        <f>IFERROR(VLOOKUP(A2220,[1]Monitoramento_Base_somente_Said!$A:$J,5,FALSE),0)</f>
        <v>87191</v>
      </c>
      <c r="C2220" s="13">
        <f>IFERROR(VLOOKUP(A2220,[1]Monitoramento_Base_somente_Said!$A:$J,6,FALSE),0)</f>
        <v>166688053</v>
      </c>
      <c r="D2220" s="13">
        <f>IFERROR(VLOOKUP(A2220,[1]Monitoramento_Base_somente_Said!$A:$J,7,FALSE),0)</f>
        <v>148809</v>
      </c>
      <c r="E2220" s="13">
        <f>IFERROR(VLOOKUP(A2220,[1]Monitoramento_Base_somente_Said!$A:$J,8,FALSE),0)</f>
        <v>159426941</v>
      </c>
      <c r="F2220" s="13">
        <f>IFERROR(VLOOKUP(A2220,[1]Monitoramento_Base_somente_Said!$A:$J,9,FALSE),0)</f>
        <v>40905</v>
      </c>
      <c r="G2220" s="13">
        <f>IFERROR(VLOOKUP(A2220,[1]Monitoramento_Base_somente_Said!$A:$J,10,FALSE),0)</f>
        <v>66014005</v>
      </c>
      <c r="H2220" s="13">
        <f>IFERROR(VLOOKUP(A2220,[2]Sheet1!$A:$I,4,FALSE),0)</f>
        <v>0</v>
      </c>
      <c r="I2220" s="13">
        <f>IFERROR(VLOOKUP(A2220,[2]Sheet1!$A:$I,5,FALSE),0)</f>
        <v>0</v>
      </c>
      <c r="J2220" s="13">
        <f>IFERROR(VLOOKUP(A2220,[2]Sheet1!$A:$I,6,FALSE),0)</f>
        <v>0</v>
      </c>
      <c r="K2220" s="13">
        <f>IFERROR(VLOOKUP(A2220,[2]Sheet1!$A:$I,7,FALSE),0)</f>
        <v>0</v>
      </c>
      <c r="L2220" s="13">
        <f>IFERROR(VLOOKUP(A2220,[2]Sheet1!$A:$I,8,FALSE),0)</f>
        <v>0</v>
      </c>
      <c r="M2220" s="13">
        <f>IFERROR(VLOOKUP(A2220,[2]Sheet1!$A:$I,9,FALSE),0)</f>
        <v>0</v>
      </c>
      <c r="N2220" s="13">
        <f>IFERROR(VLOOKUP(A2220,[3]Sheet1!$A:$G,2,FALSE),0)</f>
        <v>0</v>
      </c>
      <c r="O2220" s="13">
        <f>IFERROR(VLOOKUP(A2220,[3]Sheet1!$A:$G,3,FALSE),0)</f>
        <v>0</v>
      </c>
      <c r="P2220" s="13">
        <f>IFERROR(VLOOKUP(A2220,[3]Sheet1!$A:$G,4,FALSE),0)</f>
        <v>0</v>
      </c>
      <c r="Q2220" s="13">
        <f>IFERROR(VLOOKUP(A2220,[3]Sheet1!$A:$G,5,FALSE),0)</f>
        <v>0</v>
      </c>
      <c r="R2220" s="13">
        <f>IFERROR(VLOOKUP(A2220,[3]Sheet1!$A:$H,6,FALSE),0)</f>
        <v>0</v>
      </c>
      <c r="S2220" s="13">
        <f>IFERROR(VLOOKUP(A2220,[3]Sheet1!$A:$I,7,FALSE),0)</f>
        <v>0</v>
      </c>
      <c r="T2220" s="13" t="str">
        <f t="shared" si="205"/>
        <v>Sim</v>
      </c>
      <c r="U2220" s="13" t="str">
        <f t="shared" si="206"/>
        <v>Sim</v>
      </c>
      <c r="V2220" s="13" t="str">
        <f t="shared" si="207"/>
        <v>Sim</v>
      </c>
      <c r="W2220" s="13" t="str">
        <f t="shared" si="208"/>
        <v>Sim</v>
      </c>
      <c r="X2220" s="13" t="str">
        <f t="shared" si="209"/>
        <v>Sim</v>
      </c>
      <c r="Y2220" s="13" t="str">
        <f t="shared" si="210"/>
        <v>Sim</v>
      </c>
    </row>
    <row r="2221" spans="1:25">
      <c r="A2221" s="9">
        <v>510523</v>
      </c>
      <c r="B2221" s="13">
        <f>IFERROR(VLOOKUP(A2221,[1]Monitoramento_Base_somente_Said!$A:$J,5,FALSE),0)</f>
        <v>2308</v>
      </c>
      <c r="C2221" s="13">
        <f>IFERROR(VLOOKUP(A2221,[1]Monitoramento_Base_somente_Said!$A:$J,6,FALSE),0)</f>
        <v>6354441</v>
      </c>
      <c r="D2221" s="13">
        <f>IFERROR(VLOOKUP(A2221,[1]Monitoramento_Base_somente_Said!$A:$J,7,FALSE),0)</f>
        <v>5743</v>
      </c>
      <c r="E2221" s="13">
        <f>IFERROR(VLOOKUP(A2221,[1]Monitoramento_Base_somente_Said!$A:$J,8,FALSE),0)</f>
        <v>8029868</v>
      </c>
      <c r="F2221" s="13">
        <f>IFERROR(VLOOKUP(A2221,[1]Monitoramento_Base_somente_Said!$A:$J,9,FALSE),0)</f>
        <v>317</v>
      </c>
      <c r="G2221" s="13">
        <f>IFERROR(VLOOKUP(A2221,[1]Monitoramento_Base_somente_Said!$A:$J,10,FALSE),0)</f>
        <v>3369976</v>
      </c>
      <c r="H2221" s="13">
        <f>IFERROR(VLOOKUP(A2221,[2]Sheet1!$A:$I,4,FALSE),0)</f>
        <v>0</v>
      </c>
      <c r="I2221" s="13">
        <f>IFERROR(VLOOKUP(A2221,[2]Sheet1!$A:$I,5,FALSE),0)</f>
        <v>0</v>
      </c>
      <c r="J2221" s="13">
        <f>IFERROR(VLOOKUP(A2221,[2]Sheet1!$A:$I,6,FALSE),0)</f>
        <v>0</v>
      </c>
      <c r="K2221" s="13">
        <f>IFERROR(VLOOKUP(A2221,[2]Sheet1!$A:$I,7,FALSE),0)</f>
        <v>0</v>
      </c>
      <c r="L2221" s="13">
        <f>IFERROR(VLOOKUP(A2221,[2]Sheet1!$A:$I,8,FALSE),0)</f>
        <v>0</v>
      </c>
      <c r="M2221" s="13">
        <f>IFERROR(VLOOKUP(A2221,[2]Sheet1!$A:$I,9,FALSE),0)</f>
        <v>0</v>
      </c>
      <c r="N2221" s="13">
        <f>IFERROR(VLOOKUP(A2221,[3]Sheet1!$A:$G,2,FALSE),0)</f>
        <v>0</v>
      </c>
      <c r="O2221" s="13">
        <f>IFERROR(VLOOKUP(A2221,[3]Sheet1!$A:$G,3,FALSE),0)</f>
        <v>0</v>
      </c>
      <c r="P2221" s="13">
        <f>IFERROR(VLOOKUP(A2221,[3]Sheet1!$A:$G,4,FALSE),0)</f>
        <v>0</v>
      </c>
      <c r="Q2221" s="13">
        <f>IFERROR(VLOOKUP(A2221,[3]Sheet1!$A:$G,5,FALSE),0)</f>
        <v>0</v>
      </c>
      <c r="R2221" s="13">
        <f>IFERROR(VLOOKUP(A2221,[3]Sheet1!$A:$H,6,FALSE),0)</f>
        <v>0</v>
      </c>
      <c r="S2221" s="13">
        <f>IFERROR(VLOOKUP(A2221,[3]Sheet1!$A:$I,7,FALSE),0)</f>
        <v>0</v>
      </c>
      <c r="T2221" s="13" t="str">
        <f t="shared" si="205"/>
        <v>Sim</v>
      </c>
      <c r="U2221" s="13" t="str">
        <f t="shared" si="206"/>
        <v>Sim</v>
      </c>
      <c r="V2221" s="13" t="str">
        <f t="shared" si="207"/>
        <v>Sim</v>
      </c>
      <c r="W2221" s="13" t="str">
        <f t="shared" si="208"/>
        <v>Sim</v>
      </c>
      <c r="X2221" s="13" t="str">
        <f t="shared" si="209"/>
        <v>Sim</v>
      </c>
      <c r="Y2221" s="13" t="str">
        <f t="shared" si="210"/>
        <v>Sim</v>
      </c>
    </row>
    <row r="2222" spans="1:25">
      <c r="A2222" s="9">
        <v>510530</v>
      </c>
      <c r="B2222" s="13">
        <f>IFERROR(VLOOKUP(A2222,[1]Monitoramento_Base_somente_Said!$A:$J,5,FALSE),0)</f>
        <v>40764</v>
      </c>
      <c r="C2222" s="13">
        <f>IFERROR(VLOOKUP(A2222,[1]Monitoramento_Base_somente_Said!$A:$J,6,FALSE),0)</f>
        <v>7625797</v>
      </c>
      <c r="D2222" s="13">
        <f>IFERROR(VLOOKUP(A2222,[1]Monitoramento_Base_somente_Said!$A:$J,7,FALSE),0)</f>
        <v>43836</v>
      </c>
      <c r="E2222" s="13">
        <f>IFERROR(VLOOKUP(A2222,[1]Monitoramento_Base_somente_Said!$A:$J,8,FALSE),0)</f>
        <v>7516075</v>
      </c>
      <c r="F2222" s="13">
        <f>IFERROR(VLOOKUP(A2222,[1]Monitoramento_Base_somente_Said!$A:$J,9,FALSE),0)</f>
        <v>2616</v>
      </c>
      <c r="G2222" s="13">
        <f>IFERROR(VLOOKUP(A2222,[1]Monitoramento_Base_somente_Said!$A:$J,10,FALSE),0)</f>
        <v>3527073</v>
      </c>
      <c r="H2222" s="13">
        <f>IFERROR(VLOOKUP(A2222,[2]Sheet1!$A:$I,4,FALSE),0)</f>
        <v>0</v>
      </c>
      <c r="I2222" s="13">
        <f>IFERROR(VLOOKUP(A2222,[2]Sheet1!$A:$I,5,FALSE),0)</f>
        <v>0</v>
      </c>
      <c r="J2222" s="13">
        <f>IFERROR(VLOOKUP(A2222,[2]Sheet1!$A:$I,6,FALSE),0)</f>
        <v>0</v>
      </c>
      <c r="K2222" s="13">
        <f>IFERROR(VLOOKUP(A2222,[2]Sheet1!$A:$I,7,FALSE),0)</f>
        <v>0</v>
      </c>
      <c r="L2222" s="13">
        <f>IFERROR(VLOOKUP(A2222,[2]Sheet1!$A:$I,8,FALSE),0)</f>
        <v>0</v>
      </c>
      <c r="M2222" s="13">
        <f>IFERROR(VLOOKUP(A2222,[2]Sheet1!$A:$I,9,FALSE),0)</f>
        <v>0</v>
      </c>
      <c r="N2222" s="13">
        <f>IFERROR(VLOOKUP(A2222,[3]Sheet1!$A:$G,2,FALSE),0)</f>
        <v>0</v>
      </c>
      <c r="O2222" s="13">
        <f>IFERROR(VLOOKUP(A2222,[3]Sheet1!$A:$G,3,FALSE),0)</f>
        <v>0</v>
      </c>
      <c r="P2222" s="13">
        <f>IFERROR(VLOOKUP(A2222,[3]Sheet1!$A:$G,4,FALSE),0)</f>
        <v>0</v>
      </c>
      <c r="Q2222" s="13">
        <f>IFERROR(VLOOKUP(A2222,[3]Sheet1!$A:$G,5,FALSE),0)</f>
        <v>0</v>
      </c>
      <c r="R2222" s="13">
        <f>IFERROR(VLOOKUP(A2222,[3]Sheet1!$A:$H,6,FALSE),0)</f>
        <v>0</v>
      </c>
      <c r="S2222" s="13">
        <f>IFERROR(VLOOKUP(A2222,[3]Sheet1!$A:$I,7,FALSE),0)</f>
        <v>0</v>
      </c>
      <c r="T2222" s="13" t="str">
        <f t="shared" si="205"/>
        <v>Sim</v>
      </c>
      <c r="U2222" s="13" t="str">
        <f t="shared" si="206"/>
        <v>Sim</v>
      </c>
      <c r="V2222" s="13" t="str">
        <f t="shared" si="207"/>
        <v>Sim</v>
      </c>
      <c r="W2222" s="13" t="str">
        <f t="shared" si="208"/>
        <v>Sim</v>
      </c>
      <c r="X2222" s="13" t="str">
        <f t="shared" si="209"/>
        <v>Sim</v>
      </c>
      <c r="Y2222" s="13" t="str">
        <f t="shared" si="210"/>
        <v>Sim</v>
      </c>
    </row>
    <row r="2223" spans="1:25">
      <c r="A2223" s="9">
        <v>510558</v>
      </c>
      <c r="B2223" s="13">
        <f>IFERROR(VLOOKUP(A2223,[1]Monitoramento_Base_somente_Said!$A:$J,5,FALSE),0)</f>
        <v>0</v>
      </c>
      <c r="C2223" s="13">
        <f>IFERROR(VLOOKUP(A2223,[1]Monitoramento_Base_somente_Said!$A:$J,6,FALSE),0)</f>
        <v>0</v>
      </c>
      <c r="D2223" s="13">
        <f>IFERROR(VLOOKUP(A2223,[1]Monitoramento_Base_somente_Said!$A:$J,7,FALSE),0)</f>
        <v>0</v>
      </c>
      <c r="E2223" s="13">
        <f>IFERROR(VLOOKUP(A2223,[1]Monitoramento_Base_somente_Said!$A:$J,8,FALSE),0)</f>
        <v>0</v>
      </c>
      <c r="F2223" s="13">
        <f>IFERROR(VLOOKUP(A2223,[1]Monitoramento_Base_somente_Said!$A:$J,9,FALSE),0)</f>
        <v>0</v>
      </c>
      <c r="G2223" s="13">
        <f>IFERROR(VLOOKUP(A2223,[1]Monitoramento_Base_somente_Said!$A:$J,10,FALSE),0)</f>
        <v>0</v>
      </c>
      <c r="H2223" s="13">
        <f>IFERROR(VLOOKUP(A2223,[2]Sheet1!$A:$I,4,FALSE),0)</f>
        <v>0</v>
      </c>
      <c r="I2223" s="13">
        <f>IFERROR(VLOOKUP(A2223,[2]Sheet1!$A:$I,5,FALSE),0)</f>
        <v>0</v>
      </c>
      <c r="J2223" s="13">
        <f>IFERROR(VLOOKUP(A2223,[2]Sheet1!$A:$I,6,FALSE),0)</f>
        <v>0</v>
      </c>
      <c r="K2223" s="13">
        <f>IFERROR(VLOOKUP(A2223,[2]Sheet1!$A:$I,7,FALSE),0)</f>
        <v>0</v>
      </c>
      <c r="L2223" s="13">
        <f>IFERROR(VLOOKUP(A2223,[2]Sheet1!$A:$I,8,FALSE),0)</f>
        <v>0</v>
      </c>
      <c r="M2223" s="13">
        <f>IFERROR(VLOOKUP(A2223,[2]Sheet1!$A:$I,9,FALSE),0)</f>
        <v>0</v>
      </c>
      <c r="N2223" s="13">
        <f>IFERROR(VLOOKUP(A2223,[3]Sheet1!$A:$G,2,FALSE),0)</f>
        <v>27437</v>
      </c>
      <c r="O2223" s="13">
        <f>IFERROR(VLOOKUP(A2223,[3]Sheet1!$A:$G,3,FALSE),0)</f>
        <v>14565491</v>
      </c>
      <c r="P2223" s="13">
        <f>IFERROR(VLOOKUP(A2223,[3]Sheet1!$A:$G,4,FALSE),0)</f>
        <v>35699</v>
      </c>
      <c r="Q2223" s="13">
        <f>IFERROR(VLOOKUP(A2223,[3]Sheet1!$A:$G,5,FALSE),0)</f>
        <v>21882528</v>
      </c>
      <c r="R2223" s="13">
        <f>IFERROR(VLOOKUP(A2223,[3]Sheet1!$A:$H,6,FALSE),0)</f>
        <v>13092</v>
      </c>
      <c r="S2223" s="13">
        <f>IFERROR(VLOOKUP(A2223,[3]Sheet1!$A:$I,7,FALSE),0)</f>
        <v>10111128</v>
      </c>
      <c r="T2223" s="13" t="str">
        <f t="shared" si="205"/>
        <v>Sim</v>
      </c>
      <c r="U2223" s="13" t="str">
        <f t="shared" si="206"/>
        <v>Sim</v>
      </c>
      <c r="V2223" s="13" t="str">
        <f t="shared" si="207"/>
        <v>Sim</v>
      </c>
      <c r="W2223" s="13" t="str">
        <f t="shared" si="208"/>
        <v>Sim</v>
      </c>
      <c r="X2223" s="13" t="str">
        <f t="shared" si="209"/>
        <v>Sim</v>
      </c>
      <c r="Y2223" s="13" t="str">
        <f t="shared" si="210"/>
        <v>Sim</v>
      </c>
    </row>
    <row r="2224" spans="1:25">
      <c r="A2224" s="9">
        <v>510560</v>
      </c>
      <c r="B2224" s="13">
        <f>IFERROR(VLOOKUP(A2224,[1]Monitoramento_Base_somente_Said!$A:$J,5,FALSE),0)</f>
        <v>0</v>
      </c>
      <c r="C2224" s="13">
        <f>IFERROR(VLOOKUP(A2224,[1]Monitoramento_Base_somente_Said!$A:$J,6,FALSE),0)</f>
        <v>5120704</v>
      </c>
      <c r="D2224" s="13">
        <f>IFERROR(VLOOKUP(A2224,[1]Monitoramento_Base_somente_Said!$A:$J,7,FALSE),0)</f>
        <v>0</v>
      </c>
      <c r="E2224" s="13">
        <f>IFERROR(VLOOKUP(A2224,[1]Monitoramento_Base_somente_Said!$A:$J,8,FALSE),0)</f>
        <v>4790336</v>
      </c>
      <c r="F2224" s="13">
        <f>IFERROR(VLOOKUP(A2224,[1]Monitoramento_Base_somente_Said!$A:$J,9,FALSE),0)</f>
        <v>0</v>
      </c>
      <c r="G2224" s="13">
        <f>IFERROR(VLOOKUP(A2224,[1]Monitoramento_Base_somente_Said!$A:$J,10,FALSE),0)</f>
        <v>1982208</v>
      </c>
      <c r="H2224" s="13">
        <f>IFERROR(VLOOKUP(A2224,[2]Sheet1!$A:$I,4,FALSE),0)</f>
        <v>0</v>
      </c>
      <c r="I2224" s="13">
        <f>IFERROR(VLOOKUP(A2224,[2]Sheet1!$A:$I,5,FALSE),0)</f>
        <v>0</v>
      </c>
      <c r="J2224" s="13">
        <f>IFERROR(VLOOKUP(A2224,[2]Sheet1!$A:$I,6,FALSE),0)</f>
        <v>0</v>
      </c>
      <c r="K2224" s="13">
        <f>IFERROR(VLOOKUP(A2224,[2]Sheet1!$A:$I,7,FALSE),0)</f>
        <v>0</v>
      </c>
      <c r="L2224" s="13">
        <f>IFERROR(VLOOKUP(A2224,[2]Sheet1!$A:$I,8,FALSE),0)</f>
        <v>0</v>
      </c>
      <c r="M2224" s="13">
        <f>IFERROR(VLOOKUP(A2224,[2]Sheet1!$A:$I,9,FALSE),0)</f>
        <v>0</v>
      </c>
      <c r="N2224" s="13">
        <f>IFERROR(VLOOKUP(A2224,[3]Sheet1!$A:$G,2,FALSE),0)</f>
        <v>77391</v>
      </c>
      <c r="O2224" s="13">
        <f>IFERROR(VLOOKUP(A2224,[3]Sheet1!$A:$G,3,FALSE),0)</f>
        <v>42640133</v>
      </c>
      <c r="P2224" s="13">
        <f>IFERROR(VLOOKUP(A2224,[3]Sheet1!$A:$G,4,FALSE),0)</f>
        <v>48995</v>
      </c>
      <c r="Q2224" s="13">
        <f>IFERROR(VLOOKUP(A2224,[3]Sheet1!$A:$G,5,FALSE),0)</f>
        <v>40503591</v>
      </c>
      <c r="R2224" s="13">
        <f>IFERROR(VLOOKUP(A2224,[3]Sheet1!$A:$H,6,FALSE),0)</f>
        <v>29334</v>
      </c>
      <c r="S2224" s="13">
        <f>IFERROR(VLOOKUP(A2224,[3]Sheet1!$A:$I,7,FALSE),0)</f>
        <v>16604385</v>
      </c>
      <c r="T2224" s="13" t="str">
        <f t="shared" si="205"/>
        <v>Sim</v>
      </c>
      <c r="U2224" s="13" t="str">
        <f t="shared" si="206"/>
        <v>Sim</v>
      </c>
      <c r="V2224" s="13" t="str">
        <f t="shared" si="207"/>
        <v>Sim</v>
      </c>
      <c r="W2224" s="13" t="str">
        <f t="shared" si="208"/>
        <v>Sim</v>
      </c>
      <c r="X2224" s="13" t="str">
        <f t="shared" si="209"/>
        <v>Sim</v>
      </c>
      <c r="Y2224" s="13" t="str">
        <f t="shared" si="210"/>
        <v>Sim</v>
      </c>
    </row>
    <row r="2225" spans="1:25">
      <c r="A2225" s="9">
        <v>510562</v>
      </c>
      <c r="B2225" s="13">
        <f>IFERROR(VLOOKUP(A2225,[1]Monitoramento_Base_somente_Said!$A:$J,5,FALSE),0)</f>
        <v>346527</v>
      </c>
      <c r="C2225" s="13">
        <f>IFERROR(VLOOKUP(A2225,[1]Monitoramento_Base_somente_Said!$A:$J,6,FALSE),0)</f>
        <v>40787792</v>
      </c>
      <c r="D2225" s="13">
        <f>IFERROR(VLOOKUP(A2225,[1]Monitoramento_Base_somente_Said!$A:$J,7,FALSE),0)</f>
        <v>314403</v>
      </c>
      <c r="E2225" s="13">
        <f>IFERROR(VLOOKUP(A2225,[1]Monitoramento_Base_somente_Said!$A:$J,8,FALSE),0)</f>
        <v>37140626</v>
      </c>
      <c r="F2225" s="13">
        <f>IFERROR(VLOOKUP(A2225,[1]Monitoramento_Base_somente_Said!$A:$J,9,FALSE),0)</f>
        <v>133096</v>
      </c>
      <c r="G2225" s="13">
        <f>IFERROR(VLOOKUP(A2225,[1]Monitoramento_Base_somente_Said!$A:$J,10,FALSE),0)</f>
        <v>15066756</v>
      </c>
      <c r="H2225" s="13">
        <f>IFERROR(VLOOKUP(A2225,[2]Sheet1!$A:$I,4,FALSE),0)</f>
        <v>0</v>
      </c>
      <c r="I2225" s="13">
        <f>IFERROR(VLOOKUP(A2225,[2]Sheet1!$A:$I,5,FALSE),0)</f>
        <v>0</v>
      </c>
      <c r="J2225" s="13">
        <f>IFERROR(VLOOKUP(A2225,[2]Sheet1!$A:$I,6,FALSE),0)</f>
        <v>0</v>
      </c>
      <c r="K2225" s="13">
        <f>IFERROR(VLOOKUP(A2225,[2]Sheet1!$A:$I,7,FALSE),0)</f>
        <v>0</v>
      </c>
      <c r="L2225" s="13">
        <f>IFERROR(VLOOKUP(A2225,[2]Sheet1!$A:$I,8,FALSE),0)</f>
        <v>0</v>
      </c>
      <c r="M2225" s="13">
        <f>IFERROR(VLOOKUP(A2225,[2]Sheet1!$A:$I,9,FALSE),0)</f>
        <v>0</v>
      </c>
      <c r="N2225" s="13">
        <f>IFERROR(VLOOKUP(A2225,[3]Sheet1!$A:$G,2,FALSE),0)</f>
        <v>0</v>
      </c>
      <c r="O2225" s="13">
        <f>IFERROR(VLOOKUP(A2225,[3]Sheet1!$A:$G,3,FALSE),0)</f>
        <v>0</v>
      </c>
      <c r="P2225" s="13">
        <f>IFERROR(VLOOKUP(A2225,[3]Sheet1!$A:$G,4,FALSE),0)</f>
        <v>0</v>
      </c>
      <c r="Q2225" s="13">
        <f>IFERROR(VLOOKUP(A2225,[3]Sheet1!$A:$G,5,FALSE),0)</f>
        <v>0</v>
      </c>
      <c r="R2225" s="13">
        <f>IFERROR(VLOOKUP(A2225,[3]Sheet1!$A:$H,6,FALSE),0)</f>
        <v>0</v>
      </c>
      <c r="S2225" s="13">
        <f>IFERROR(VLOOKUP(A2225,[3]Sheet1!$A:$I,7,FALSE),0)</f>
        <v>0</v>
      </c>
      <c r="T2225" s="13" t="str">
        <f t="shared" si="205"/>
        <v>Sim</v>
      </c>
      <c r="U2225" s="13" t="str">
        <f t="shared" si="206"/>
        <v>Sim</v>
      </c>
      <c r="V2225" s="13" t="str">
        <f t="shared" si="207"/>
        <v>Sim</v>
      </c>
      <c r="W2225" s="13" t="str">
        <f t="shared" si="208"/>
        <v>Sim</v>
      </c>
      <c r="X2225" s="13" t="str">
        <f t="shared" si="209"/>
        <v>Sim</v>
      </c>
      <c r="Y2225" s="13" t="str">
        <f t="shared" si="210"/>
        <v>Sim</v>
      </c>
    </row>
    <row r="2226" spans="1:25">
      <c r="A2226" s="9">
        <v>510590</v>
      </c>
      <c r="B2226" s="13">
        <f>IFERROR(VLOOKUP(A2226,[1]Monitoramento_Base_somente_Said!$A:$J,5,FALSE),0)</f>
        <v>0</v>
      </c>
      <c r="C2226" s="13">
        <f>IFERROR(VLOOKUP(A2226,[1]Monitoramento_Base_somente_Said!$A:$J,6,FALSE),0)</f>
        <v>4087970</v>
      </c>
      <c r="D2226" s="13">
        <f>IFERROR(VLOOKUP(A2226,[1]Monitoramento_Base_somente_Said!$A:$J,7,FALSE),0)</f>
        <v>0</v>
      </c>
      <c r="E2226" s="13">
        <f>IFERROR(VLOOKUP(A2226,[1]Monitoramento_Base_somente_Said!$A:$J,8,FALSE),0)</f>
        <v>3824230</v>
      </c>
      <c r="F2226" s="13">
        <f>IFERROR(VLOOKUP(A2226,[1]Monitoramento_Base_somente_Said!$A:$J,9,FALSE),0)</f>
        <v>0</v>
      </c>
      <c r="G2226" s="13">
        <f>IFERROR(VLOOKUP(A2226,[1]Monitoramento_Base_somente_Said!$A:$J,10,FALSE),0)</f>
        <v>1582440</v>
      </c>
      <c r="H2226" s="13">
        <f>IFERROR(VLOOKUP(A2226,[2]Sheet1!$A:$I,4,FALSE),0)</f>
        <v>0</v>
      </c>
      <c r="I2226" s="13">
        <f>IFERROR(VLOOKUP(A2226,[2]Sheet1!$A:$I,5,FALSE),0)</f>
        <v>0</v>
      </c>
      <c r="J2226" s="13">
        <f>IFERROR(VLOOKUP(A2226,[2]Sheet1!$A:$I,6,FALSE),0)</f>
        <v>0</v>
      </c>
      <c r="K2226" s="13">
        <f>IFERROR(VLOOKUP(A2226,[2]Sheet1!$A:$I,7,FALSE),0)</f>
        <v>0</v>
      </c>
      <c r="L2226" s="13">
        <f>IFERROR(VLOOKUP(A2226,[2]Sheet1!$A:$I,8,FALSE),0)</f>
        <v>0</v>
      </c>
      <c r="M2226" s="13">
        <f>IFERROR(VLOOKUP(A2226,[2]Sheet1!$A:$I,9,FALSE),0)</f>
        <v>0</v>
      </c>
      <c r="N2226" s="13">
        <f>IFERROR(VLOOKUP(A2226,[3]Sheet1!$A:$G,2,FALSE),0)</f>
        <v>108930</v>
      </c>
      <c r="O2226" s="13">
        <f>IFERROR(VLOOKUP(A2226,[3]Sheet1!$A:$G,3,FALSE),0)</f>
        <v>0</v>
      </c>
      <c r="P2226" s="13">
        <f>IFERROR(VLOOKUP(A2226,[3]Sheet1!$A:$G,4,FALSE),0)</f>
        <v>123794</v>
      </c>
      <c r="Q2226" s="13">
        <f>IFERROR(VLOOKUP(A2226,[3]Sheet1!$A:$G,5,FALSE),0)</f>
        <v>0</v>
      </c>
      <c r="R2226" s="13">
        <f>IFERROR(VLOOKUP(A2226,[3]Sheet1!$A:$H,6,FALSE),0)</f>
        <v>46876</v>
      </c>
      <c r="S2226" s="13">
        <f>IFERROR(VLOOKUP(A2226,[3]Sheet1!$A:$I,7,FALSE),0)</f>
        <v>0</v>
      </c>
      <c r="T2226" s="13" t="str">
        <f t="shared" si="205"/>
        <v>Sim</v>
      </c>
      <c r="U2226" s="13" t="str">
        <f t="shared" si="206"/>
        <v>Sim</v>
      </c>
      <c r="V2226" s="13" t="str">
        <f t="shared" si="207"/>
        <v>Sim</v>
      </c>
      <c r="W2226" s="13" t="str">
        <f t="shared" si="208"/>
        <v>Sim</v>
      </c>
      <c r="X2226" s="13" t="str">
        <f t="shared" si="209"/>
        <v>Sim</v>
      </c>
      <c r="Y2226" s="13" t="str">
        <f t="shared" si="210"/>
        <v>Sim</v>
      </c>
    </row>
    <row r="2227" spans="1:25">
      <c r="A2227" s="9">
        <v>510600</v>
      </c>
      <c r="B2227" s="13">
        <f>IFERROR(VLOOKUP(A2227,[1]Monitoramento_Base_somente_Said!$A:$J,5,FALSE),0)</f>
        <v>7710</v>
      </c>
      <c r="C2227" s="13">
        <f>IFERROR(VLOOKUP(A2227,[1]Monitoramento_Base_somente_Said!$A:$J,6,FALSE),0)</f>
        <v>2120199</v>
      </c>
      <c r="D2227" s="13">
        <f>IFERROR(VLOOKUP(A2227,[1]Monitoramento_Base_somente_Said!$A:$J,7,FALSE),0)</f>
        <v>303</v>
      </c>
      <c r="E2227" s="13">
        <f>IFERROR(VLOOKUP(A2227,[1]Monitoramento_Base_somente_Said!$A:$J,8,FALSE),0)</f>
        <v>1908649</v>
      </c>
      <c r="F2227" s="13">
        <f>IFERROR(VLOOKUP(A2227,[1]Monitoramento_Base_somente_Said!$A:$J,9,FALSE),0)</f>
        <v>0</v>
      </c>
      <c r="G2227" s="13">
        <f>IFERROR(VLOOKUP(A2227,[1]Monitoramento_Base_somente_Said!$A:$J,10,FALSE),0)</f>
        <v>802131</v>
      </c>
      <c r="H2227" s="13">
        <f>IFERROR(VLOOKUP(A2227,[2]Sheet1!$A:$I,4,FALSE),0)</f>
        <v>0</v>
      </c>
      <c r="I2227" s="13">
        <f>IFERROR(VLOOKUP(A2227,[2]Sheet1!$A:$I,5,FALSE),0)</f>
        <v>0</v>
      </c>
      <c r="J2227" s="13">
        <f>IFERROR(VLOOKUP(A2227,[2]Sheet1!$A:$I,6,FALSE),0)</f>
        <v>0</v>
      </c>
      <c r="K2227" s="13">
        <f>IFERROR(VLOOKUP(A2227,[2]Sheet1!$A:$I,7,FALSE),0)</f>
        <v>0</v>
      </c>
      <c r="L2227" s="13">
        <f>IFERROR(VLOOKUP(A2227,[2]Sheet1!$A:$I,8,FALSE),0)</f>
        <v>0</v>
      </c>
      <c r="M2227" s="13">
        <f>IFERROR(VLOOKUP(A2227,[2]Sheet1!$A:$I,9,FALSE),0)</f>
        <v>0</v>
      </c>
      <c r="N2227" s="13">
        <f>IFERROR(VLOOKUP(A2227,[3]Sheet1!$A:$G,2,FALSE),0)</f>
        <v>0</v>
      </c>
      <c r="O2227" s="13">
        <f>IFERROR(VLOOKUP(A2227,[3]Sheet1!$A:$G,3,FALSE),0)</f>
        <v>0</v>
      </c>
      <c r="P2227" s="13">
        <f>IFERROR(VLOOKUP(A2227,[3]Sheet1!$A:$G,4,FALSE),0)</f>
        <v>0</v>
      </c>
      <c r="Q2227" s="13">
        <f>IFERROR(VLOOKUP(A2227,[3]Sheet1!$A:$G,5,FALSE),0)</f>
        <v>0</v>
      </c>
      <c r="R2227" s="13">
        <f>IFERROR(VLOOKUP(A2227,[3]Sheet1!$A:$H,6,FALSE),0)</f>
        <v>0</v>
      </c>
      <c r="S2227" s="13">
        <f>IFERROR(VLOOKUP(A2227,[3]Sheet1!$A:$I,7,FALSE),0)</f>
        <v>0</v>
      </c>
      <c r="T2227" s="13" t="str">
        <f t="shared" si="205"/>
        <v>Sim</v>
      </c>
      <c r="U2227" s="13" t="str">
        <f t="shared" si="206"/>
        <v>Sim</v>
      </c>
      <c r="V2227" s="13" t="str">
        <f t="shared" si="207"/>
        <v>Sim</v>
      </c>
      <c r="W2227" s="13" t="str">
        <f t="shared" si="208"/>
        <v>Sim</v>
      </c>
      <c r="X2227" s="13" t="str">
        <f t="shared" si="209"/>
        <v>Não</v>
      </c>
      <c r="Y2227" s="13" t="str">
        <f t="shared" si="210"/>
        <v>Sim</v>
      </c>
    </row>
    <row r="2228" spans="1:25">
      <c r="A2228" s="9">
        <v>510610</v>
      </c>
      <c r="B2228" s="13">
        <f>IFERROR(VLOOKUP(A2228,[1]Monitoramento_Base_somente_Said!$A:$J,5,FALSE),0)</f>
        <v>0</v>
      </c>
      <c r="C2228" s="13">
        <f>IFERROR(VLOOKUP(A2228,[1]Monitoramento_Base_somente_Said!$A:$J,6,FALSE),0)</f>
        <v>29173852</v>
      </c>
      <c r="D2228" s="13">
        <f>IFERROR(VLOOKUP(A2228,[1]Monitoramento_Base_somente_Said!$A:$J,7,FALSE),0)</f>
        <v>0</v>
      </c>
      <c r="E2228" s="13">
        <f>IFERROR(VLOOKUP(A2228,[1]Monitoramento_Base_somente_Said!$A:$J,8,FALSE),0)</f>
        <v>27291668</v>
      </c>
      <c r="F2228" s="13">
        <f>IFERROR(VLOOKUP(A2228,[1]Monitoramento_Base_somente_Said!$A:$J,9,FALSE),0)</f>
        <v>0</v>
      </c>
      <c r="G2228" s="13">
        <f>IFERROR(VLOOKUP(A2228,[1]Monitoramento_Base_somente_Said!$A:$J,10,FALSE),0)</f>
        <v>11293104</v>
      </c>
      <c r="H2228" s="13">
        <f>IFERROR(VLOOKUP(A2228,[2]Sheet1!$A:$I,4,FALSE),0)</f>
        <v>0</v>
      </c>
      <c r="I2228" s="13">
        <f>IFERROR(VLOOKUP(A2228,[2]Sheet1!$A:$I,5,FALSE),0)</f>
        <v>0</v>
      </c>
      <c r="J2228" s="13">
        <f>IFERROR(VLOOKUP(A2228,[2]Sheet1!$A:$I,6,FALSE),0)</f>
        <v>0</v>
      </c>
      <c r="K2228" s="13">
        <f>IFERROR(VLOOKUP(A2228,[2]Sheet1!$A:$I,7,FALSE),0)</f>
        <v>0</v>
      </c>
      <c r="L2228" s="13">
        <f>IFERROR(VLOOKUP(A2228,[2]Sheet1!$A:$I,8,FALSE),0)</f>
        <v>0</v>
      </c>
      <c r="M2228" s="13">
        <f>IFERROR(VLOOKUP(A2228,[2]Sheet1!$A:$I,9,FALSE),0)</f>
        <v>0</v>
      </c>
      <c r="N2228" s="13">
        <f>IFERROR(VLOOKUP(A2228,[3]Sheet1!$A:$G,2,FALSE),0)</f>
        <v>18393</v>
      </c>
      <c r="O2228" s="13">
        <f>IFERROR(VLOOKUP(A2228,[3]Sheet1!$A:$G,3,FALSE),0)</f>
        <v>1955831</v>
      </c>
      <c r="P2228" s="13">
        <f>IFERROR(VLOOKUP(A2228,[3]Sheet1!$A:$G,4,FALSE),0)</f>
        <v>18998</v>
      </c>
      <c r="Q2228" s="13">
        <f>IFERROR(VLOOKUP(A2228,[3]Sheet1!$A:$G,5,FALSE),0)</f>
        <v>2212457</v>
      </c>
      <c r="R2228" s="13">
        <f>IFERROR(VLOOKUP(A2228,[3]Sheet1!$A:$H,6,FALSE),0)</f>
        <v>9704</v>
      </c>
      <c r="S2228" s="13">
        <f>IFERROR(VLOOKUP(A2228,[3]Sheet1!$A:$I,7,FALSE),0)</f>
        <v>1119245</v>
      </c>
      <c r="T2228" s="13" t="str">
        <f t="shared" si="205"/>
        <v>Sim</v>
      </c>
      <c r="U2228" s="13" t="str">
        <f t="shared" si="206"/>
        <v>Sim</v>
      </c>
      <c r="V2228" s="13" t="str">
        <f t="shared" si="207"/>
        <v>Sim</v>
      </c>
      <c r="W2228" s="13" t="str">
        <f t="shared" si="208"/>
        <v>Sim</v>
      </c>
      <c r="X2228" s="13" t="str">
        <f t="shared" si="209"/>
        <v>Sim</v>
      </c>
      <c r="Y2228" s="13" t="str">
        <f t="shared" si="210"/>
        <v>Sim</v>
      </c>
    </row>
    <row r="2229" spans="1:25">
      <c r="A2229" s="9">
        <v>510615</v>
      </c>
      <c r="B2229" s="13">
        <f>IFERROR(VLOOKUP(A2229,[1]Monitoramento_Base_somente_Said!$A:$J,5,FALSE),0)</f>
        <v>0</v>
      </c>
      <c r="C2229" s="13">
        <f>IFERROR(VLOOKUP(A2229,[1]Monitoramento_Base_somente_Said!$A:$J,6,FALSE),0)</f>
        <v>42005217</v>
      </c>
      <c r="D2229" s="13">
        <f>IFERROR(VLOOKUP(A2229,[1]Monitoramento_Base_somente_Said!$A:$J,7,FALSE),0)</f>
        <v>0</v>
      </c>
      <c r="E2229" s="13">
        <f>IFERROR(VLOOKUP(A2229,[1]Monitoramento_Base_somente_Said!$A:$J,8,FALSE),0)</f>
        <v>39295203</v>
      </c>
      <c r="F2229" s="13">
        <f>IFERROR(VLOOKUP(A2229,[1]Monitoramento_Base_somente_Said!$A:$J,9,FALSE),0)</f>
        <v>0</v>
      </c>
      <c r="G2229" s="13">
        <f>IFERROR(VLOOKUP(A2229,[1]Monitoramento_Base_somente_Said!$A:$J,10,FALSE),0)</f>
        <v>16260084</v>
      </c>
      <c r="H2229" s="13">
        <f>IFERROR(VLOOKUP(A2229,[2]Sheet1!$A:$I,4,FALSE),0)</f>
        <v>0</v>
      </c>
      <c r="I2229" s="13">
        <f>IFERROR(VLOOKUP(A2229,[2]Sheet1!$A:$I,5,FALSE),0)</f>
        <v>0</v>
      </c>
      <c r="J2229" s="13">
        <f>IFERROR(VLOOKUP(A2229,[2]Sheet1!$A:$I,6,FALSE),0)</f>
        <v>0</v>
      </c>
      <c r="K2229" s="13">
        <f>IFERROR(VLOOKUP(A2229,[2]Sheet1!$A:$I,7,FALSE),0)</f>
        <v>0</v>
      </c>
      <c r="L2229" s="13">
        <f>IFERROR(VLOOKUP(A2229,[2]Sheet1!$A:$I,8,FALSE),0)</f>
        <v>0</v>
      </c>
      <c r="M2229" s="13">
        <f>IFERROR(VLOOKUP(A2229,[2]Sheet1!$A:$I,9,FALSE),0)</f>
        <v>0</v>
      </c>
      <c r="N2229" s="13">
        <f>IFERROR(VLOOKUP(A2229,[3]Sheet1!$A:$G,2,FALSE),0)</f>
        <v>0</v>
      </c>
      <c r="O2229" s="13">
        <f>IFERROR(VLOOKUP(A2229,[3]Sheet1!$A:$G,3,FALSE),0)</f>
        <v>0</v>
      </c>
      <c r="P2229" s="13">
        <f>IFERROR(VLOOKUP(A2229,[3]Sheet1!$A:$G,4,FALSE),0)</f>
        <v>0</v>
      </c>
      <c r="Q2229" s="13">
        <f>IFERROR(VLOOKUP(A2229,[3]Sheet1!$A:$G,5,FALSE),0)</f>
        <v>0</v>
      </c>
      <c r="R2229" s="13">
        <f>IFERROR(VLOOKUP(A2229,[3]Sheet1!$A:$H,6,FALSE),0)</f>
        <v>0</v>
      </c>
      <c r="S2229" s="13">
        <f>IFERROR(VLOOKUP(A2229,[3]Sheet1!$A:$I,7,FALSE),0)</f>
        <v>0</v>
      </c>
      <c r="T2229" s="13" t="str">
        <f t="shared" si="205"/>
        <v>Não</v>
      </c>
      <c r="U2229" s="13" t="str">
        <f t="shared" si="206"/>
        <v>Sim</v>
      </c>
      <c r="V2229" s="13" t="str">
        <f t="shared" si="207"/>
        <v>Não</v>
      </c>
      <c r="W2229" s="13" t="str">
        <f t="shared" si="208"/>
        <v>Sim</v>
      </c>
      <c r="X2229" s="13" t="str">
        <f t="shared" si="209"/>
        <v>Não</v>
      </c>
      <c r="Y2229" s="13" t="str">
        <f t="shared" si="210"/>
        <v>Sim</v>
      </c>
    </row>
    <row r="2230" spans="1:25">
      <c r="A2230" s="9">
        <v>510620</v>
      </c>
      <c r="B2230" s="13">
        <f>IFERROR(VLOOKUP(A2230,[1]Monitoramento_Base_somente_Said!$A:$J,5,FALSE),0)</f>
        <v>0</v>
      </c>
      <c r="C2230" s="13">
        <f>IFERROR(VLOOKUP(A2230,[1]Monitoramento_Base_somente_Said!$A:$J,6,FALSE),0)</f>
        <v>0</v>
      </c>
      <c r="D2230" s="13">
        <f>IFERROR(VLOOKUP(A2230,[1]Monitoramento_Base_somente_Said!$A:$J,7,FALSE),0)</f>
        <v>0</v>
      </c>
      <c r="E2230" s="13">
        <f>IFERROR(VLOOKUP(A2230,[1]Monitoramento_Base_somente_Said!$A:$J,8,FALSE),0)</f>
        <v>0</v>
      </c>
      <c r="F2230" s="13">
        <f>IFERROR(VLOOKUP(A2230,[1]Monitoramento_Base_somente_Said!$A:$J,9,FALSE),0)</f>
        <v>0</v>
      </c>
      <c r="G2230" s="13">
        <f>IFERROR(VLOOKUP(A2230,[1]Monitoramento_Base_somente_Said!$A:$J,10,FALSE),0)</f>
        <v>0</v>
      </c>
      <c r="H2230" s="13">
        <f>IFERROR(VLOOKUP(A2230,[2]Sheet1!$A:$I,4,FALSE),0)</f>
        <v>0</v>
      </c>
      <c r="I2230" s="13">
        <f>IFERROR(VLOOKUP(A2230,[2]Sheet1!$A:$I,5,FALSE),0)</f>
        <v>0</v>
      </c>
      <c r="J2230" s="13">
        <f>IFERROR(VLOOKUP(A2230,[2]Sheet1!$A:$I,6,FALSE),0)</f>
        <v>0</v>
      </c>
      <c r="K2230" s="13">
        <f>IFERROR(VLOOKUP(A2230,[2]Sheet1!$A:$I,7,FALSE),0)</f>
        <v>0</v>
      </c>
      <c r="L2230" s="13">
        <f>IFERROR(VLOOKUP(A2230,[2]Sheet1!$A:$I,8,FALSE),0)</f>
        <v>0</v>
      </c>
      <c r="M2230" s="13">
        <f>IFERROR(VLOOKUP(A2230,[2]Sheet1!$A:$I,9,FALSE),0)</f>
        <v>0</v>
      </c>
      <c r="N2230" s="13">
        <f>IFERROR(VLOOKUP(A2230,[3]Sheet1!$A:$G,2,FALSE),0)</f>
        <v>2214</v>
      </c>
      <c r="O2230" s="13">
        <f>IFERROR(VLOOKUP(A2230,[3]Sheet1!$A:$G,3,FALSE),0)</f>
        <v>18408208</v>
      </c>
      <c r="P2230" s="13">
        <f>IFERROR(VLOOKUP(A2230,[3]Sheet1!$A:$G,4,FALSE),0)</f>
        <v>1668</v>
      </c>
      <c r="Q2230" s="13">
        <f>IFERROR(VLOOKUP(A2230,[3]Sheet1!$A:$G,5,FALSE),0)</f>
        <v>16426020</v>
      </c>
      <c r="R2230" s="13">
        <f>IFERROR(VLOOKUP(A2230,[3]Sheet1!$A:$H,6,FALSE),0)</f>
        <v>1268</v>
      </c>
      <c r="S2230" s="13">
        <f>IFERROR(VLOOKUP(A2230,[3]Sheet1!$A:$I,7,FALSE),0)</f>
        <v>7162938</v>
      </c>
      <c r="T2230" s="13" t="str">
        <f t="shared" si="205"/>
        <v>Sim</v>
      </c>
      <c r="U2230" s="13" t="str">
        <f t="shared" si="206"/>
        <v>Sim</v>
      </c>
      <c r="V2230" s="13" t="str">
        <f t="shared" si="207"/>
        <v>Sim</v>
      </c>
      <c r="W2230" s="13" t="str">
        <f t="shared" si="208"/>
        <v>Sim</v>
      </c>
      <c r="X2230" s="13" t="str">
        <f t="shared" si="209"/>
        <v>Sim</v>
      </c>
      <c r="Y2230" s="13" t="str">
        <f t="shared" si="210"/>
        <v>Sim</v>
      </c>
    </row>
    <row r="2231" spans="1:25">
      <c r="A2231" s="9">
        <v>510621</v>
      </c>
      <c r="B2231" s="13">
        <f>IFERROR(VLOOKUP(A2231,[1]Monitoramento_Base_somente_Said!$A:$J,5,FALSE),0)</f>
        <v>0</v>
      </c>
      <c r="C2231" s="13">
        <f>IFERROR(VLOOKUP(A2231,[1]Monitoramento_Base_somente_Said!$A:$J,6,FALSE),0)</f>
        <v>0</v>
      </c>
      <c r="D2231" s="13">
        <f>IFERROR(VLOOKUP(A2231,[1]Monitoramento_Base_somente_Said!$A:$J,7,FALSE),0)</f>
        <v>0</v>
      </c>
      <c r="E2231" s="13">
        <f>IFERROR(VLOOKUP(A2231,[1]Monitoramento_Base_somente_Said!$A:$J,8,FALSE),0)</f>
        <v>0</v>
      </c>
      <c r="F2231" s="13">
        <f>IFERROR(VLOOKUP(A2231,[1]Monitoramento_Base_somente_Said!$A:$J,9,FALSE),0)</f>
        <v>0</v>
      </c>
      <c r="G2231" s="13">
        <f>IFERROR(VLOOKUP(A2231,[1]Monitoramento_Base_somente_Said!$A:$J,10,FALSE),0)</f>
        <v>0</v>
      </c>
      <c r="H2231" s="13">
        <f>IFERROR(VLOOKUP(A2231,[2]Sheet1!$A:$I,4,FALSE),0)</f>
        <v>0</v>
      </c>
      <c r="I2231" s="13">
        <f>IFERROR(VLOOKUP(A2231,[2]Sheet1!$A:$I,5,FALSE),0)</f>
        <v>0</v>
      </c>
      <c r="J2231" s="13">
        <f>IFERROR(VLOOKUP(A2231,[2]Sheet1!$A:$I,6,FALSE),0)</f>
        <v>0</v>
      </c>
      <c r="K2231" s="13">
        <f>IFERROR(VLOOKUP(A2231,[2]Sheet1!$A:$I,7,FALSE),0)</f>
        <v>0</v>
      </c>
      <c r="L2231" s="13">
        <f>IFERROR(VLOOKUP(A2231,[2]Sheet1!$A:$I,8,FALSE),0)</f>
        <v>0</v>
      </c>
      <c r="M2231" s="13">
        <f>IFERROR(VLOOKUP(A2231,[2]Sheet1!$A:$I,9,FALSE),0)</f>
        <v>0</v>
      </c>
      <c r="N2231" s="13">
        <f>IFERROR(VLOOKUP(A2231,[3]Sheet1!$A:$G,2,FALSE),0)</f>
        <v>0</v>
      </c>
      <c r="O2231" s="13">
        <f>IFERROR(VLOOKUP(A2231,[3]Sheet1!$A:$G,3,FALSE),0)</f>
        <v>0</v>
      </c>
      <c r="P2231" s="13">
        <f>IFERROR(VLOOKUP(A2231,[3]Sheet1!$A:$G,4,FALSE),0)</f>
        <v>0</v>
      </c>
      <c r="Q2231" s="13">
        <f>IFERROR(VLOOKUP(A2231,[3]Sheet1!$A:$G,5,FALSE),0)</f>
        <v>0</v>
      </c>
      <c r="R2231" s="13">
        <f>IFERROR(VLOOKUP(A2231,[3]Sheet1!$A:$H,6,FALSE),0)</f>
        <v>0</v>
      </c>
      <c r="S2231" s="13">
        <f>IFERROR(VLOOKUP(A2231,[3]Sheet1!$A:$I,7,FALSE),0)</f>
        <v>0</v>
      </c>
      <c r="T2231" s="13" t="str">
        <f t="shared" si="205"/>
        <v>Não</v>
      </c>
      <c r="U2231" s="13" t="str">
        <f t="shared" si="206"/>
        <v>Não</v>
      </c>
      <c r="V2231" s="13" t="str">
        <f t="shared" si="207"/>
        <v>Não</v>
      </c>
      <c r="W2231" s="13" t="str">
        <f t="shared" si="208"/>
        <v>Não</v>
      </c>
      <c r="X2231" s="13" t="str">
        <f t="shared" si="209"/>
        <v>Não</v>
      </c>
      <c r="Y2231" s="13" t="str">
        <f t="shared" si="210"/>
        <v>Não</v>
      </c>
    </row>
    <row r="2232" spans="1:25">
      <c r="A2232" s="9">
        <v>510880</v>
      </c>
      <c r="B2232" s="13">
        <f>IFERROR(VLOOKUP(A2232,[1]Monitoramento_Base_somente_Said!$A:$J,5,FALSE),0)</f>
        <v>0</v>
      </c>
      <c r="C2232" s="13">
        <f>IFERROR(VLOOKUP(A2232,[1]Monitoramento_Base_somente_Said!$A:$J,6,FALSE),0)</f>
        <v>6672719</v>
      </c>
      <c r="D2232" s="13">
        <f>IFERROR(VLOOKUP(A2232,[1]Monitoramento_Base_somente_Said!$A:$J,7,FALSE),0)</f>
        <v>0</v>
      </c>
      <c r="E2232" s="13">
        <f>IFERROR(VLOOKUP(A2232,[1]Monitoramento_Base_somente_Said!$A:$J,8,FALSE),0)</f>
        <v>6242221</v>
      </c>
      <c r="F2232" s="13">
        <f>IFERROR(VLOOKUP(A2232,[1]Monitoramento_Base_somente_Said!$A:$J,9,FALSE),0)</f>
        <v>0</v>
      </c>
      <c r="G2232" s="13">
        <f>IFERROR(VLOOKUP(A2232,[1]Monitoramento_Base_somente_Said!$A:$J,10,FALSE),0)</f>
        <v>2582988</v>
      </c>
      <c r="H2232" s="13">
        <f>IFERROR(VLOOKUP(A2232,[2]Sheet1!$A:$I,4,FALSE),0)</f>
        <v>0</v>
      </c>
      <c r="I2232" s="13">
        <f>IFERROR(VLOOKUP(A2232,[2]Sheet1!$A:$I,5,FALSE),0)</f>
        <v>0</v>
      </c>
      <c r="J2232" s="13">
        <f>IFERROR(VLOOKUP(A2232,[2]Sheet1!$A:$I,6,FALSE),0)</f>
        <v>0</v>
      </c>
      <c r="K2232" s="13">
        <f>IFERROR(VLOOKUP(A2232,[2]Sheet1!$A:$I,7,FALSE),0)</f>
        <v>0</v>
      </c>
      <c r="L2232" s="13">
        <f>IFERROR(VLOOKUP(A2232,[2]Sheet1!$A:$I,8,FALSE),0)</f>
        <v>0</v>
      </c>
      <c r="M2232" s="13">
        <f>IFERROR(VLOOKUP(A2232,[2]Sheet1!$A:$I,9,FALSE),0)</f>
        <v>0</v>
      </c>
      <c r="N2232" s="13">
        <f>IFERROR(VLOOKUP(A2232,[3]Sheet1!$A:$G,2,FALSE),0)</f>
        <v>157</v>
      </c>
      <c r="O2232" s="13">
        <f>IFERROR(VLOOKUP(A2232,[3]Sheet1!$A:$G,3,FALSE),0)</f>
        <v>2460484</v>
      </c>
      <c r="P2232" s="13">
        <f>IFERROR(VLOOKUP(A2232,[3]Sheet1!$A:$G,4,FALSE),0)</f>
        <v>1672</v>
      </c>
      <c r="Q2232" s="13">
        <f>IFERROR(VLOOKUP(A2232,[3]Sheet1!$A:$G,5,FALSE),0)</f>
        <v>6868246</v>
      </c>
      <c r="R2232" s="13">
        <f>IFERROR(VLOOKUP(A2232,[3]Sheet1!$A:$H,6,FALSE),0)</f>
        <v>3272</v>
      </c>
      <c r="S2232" s="13">
        <f>IFERROR(VLOOKUP(A2232,[3]Sheet1!$A:$I,7,FALSE),0)</f>
        <v>3307756</v>
      </c>
      <c r="T2232" s="13" t="str">
        <f t="shared" si="205"/>
        <v>Sim</v>
      </c>
      <c r="U2232" s="13" t="str">
        <f t="shared" si="206"/>
        <v>Sim</v>
      </c>
      <c r="V2232" s="13" t="str">
        <f t="shared" si="207"/>
        <v>Sim</v>
      </c>
      <c r="W2232" s="13" t="str">
        <f t="shared" si="208"/>
        <v>Sim</v>
      </c>
      <c r="X2232" s="13" t="str">
        <f t="shared" si="209"/>
        <v>Sim</v>
      </c>
      <c r="Y2232" s="13" t="str">
        <f t="shared" si="210"/>
        <v>Sim</v>
      </c>
    </row>
    <row r="2233" spans="1:25">
      <c r="A2233" s="9">
        <v>510618</v>
      </c>
      <c r="B2233" s="13">
        <f>IFERROR(VLOOKUP(A2233,[1]Monitoramento_Base_somente_Said!$A:$J,5,FALSE),0)</f>
        <v>1583</v>
      </c>
      <c r="C2233" s="13">
        <f>IFERROR(VLOOKUP(A2233,[1]Monitoramento_Base_somente_Said!$A:$J,6,FALSE),0)</f>
        <v>12346755</v>
      </c>
      <c r="D2233" s="13">
        <f>IFERROR(VLOOKUP(A2233,[1]Monitoramento_Base_somente_Said!$A:$J,7,FALSE),0)</f>
        <v>114742</v>
      </c>
      <c r="E2233" s="13">
        <f>IFERROR(VLOOKUP(A2233,[1]Monitoramento_Base_somente_Said!$A:$J,8,FALSE),0)</f>
        <v>11526312</v>
      </c>
      <c r="F2233" s="13">
        <f>IFERROR(VLOOKUP(A2233,[1]Monitoramento_Base_somente_Said!$A:$J,9,FALSE),0)</f>
        <v>1863</v>
      </c>
      <c r="G2233" s="13">
        <f>IFERROR(VLOOKUP(A2233,[1]Monitoramento_Base_somente_Said!$A:$J,10,FALSE),0)</f>
        <v>5291130</v>
      </c>
      <c r="H2233" s="13">
        <f>IFERROR(VLOOKUP(A2233,[2]Sheet1!$A:$I,4,FALSE),0)</f>
        <v>0</v>
      </c>
      <c r="I2233" s="13">
        <f>IFERROR(VLOOKUP(A2233,[2]Sheet1!$A:$I,5,FALSE),0)</f>
        <v>0</v>
      </c>
      <c r="J2233" s="13">
        <f>IFERROR(VLOOKUP(A2233,[2]Sheet1!$A:$I,6,FALSE),0)</f>
        <v>0</v>
      </c>
      <c r="K2233" s="13">
        <f>IFERROR(VLOOKUP(A2233,[2]Sheet1!$A:$I,7,FALSE),0)</f>
        <v>0</v>
      </c>
      <c r="L2233" s="13">
        <f>IFERROR(VLOOKUP(A2233,[2]Sheet1!$A:$I,8,FALSE),0)</f>
        <v>0</v>
      </c>
      <c r="M2233" s="13">
        <f>IFERROR(VLOOKUP(A2233,[2]Sheet1!$A:$I,9,FALSE),0)</f>
        <v>0</v>
      </c>
      <c r="N2233" s="13">
        <f>IFERROR(VLOOKUP(A2233,[3]Sheet1!$A:$G,2,FALSE),0)</f>
        <v>0</v>
      </c>
      <c r="O2233" s="13">
        <f>IFERROR(VLOOKUP(A2233,[3]Sheet1!$A:$G,3,FALSE),0)</f>
        <v>0</v>
      </c>
      <c r="P2233" s="13">
        <f>IFERROR(VLOOKUP(A2233,[3]Sheet1!$A:$G,4,FALSE),0)</f>
        <v>0</v>
      </c>
      <c r="Q2233" s="13">
        <f>IFERROR(VLOOKUP(A2233,[3]Sheet1!$A:$G,5,FALSE),0)</f>
        <v>0</v>
      </c>
      <c r="R2233" s="13">
        <f>IFERROR(VLOOKUP(A2233,[3]Sheet1!$A:$H,6,FALSE),0)</f>
        <v>0</v>
      </c>
      <c r="S2233" s="13">
        <f>IFERROR(VLOOKUP(A2233,[3]Sheet1!$A:$I,7,FALSE),0)</f>
        <v>0</v>
      </c>
      <c r="T2233" s="13" t="str">
        <f t="shared" si="205"/>
        <v>Sim</v>
      </c>
      <c r="U2233" s="13" t="str">
        <f t="shared" si="206"/>
        <v>Sim</v>
      </c>
      <c r="V2233" s="13" t="str">
        <f t="shared" si="207"/>
        <v>Sim</v>
      </c>
      <c r="W2233" s="13" t="str">
        <f t="shared" si="208"/>
        <v>Sim</v>
      </c>
      <c r="X2233" s="13" t="str">
        <f t="shared" si="209"/>
        <v>Sim</v>
      </c>
      <c r="Y2233" s="13" t="str">
        <f t="shared" si="210"/>
        <v>Sim</v>
      </c>
    </row>
    <row r="2234" spans="1:25">
      <c r="A2234" s="9">
        <v>510885</v>
      </c>
      <c r="B2234" s="13">
        <f>IFERROR(VLOOKUP(A2234,[1]Monitoramento_Base_somente_Said!$A:$J,5,FALSE),0)</f>
        <v>11605</v>
      </c>
      <c r="C2234" s="13">
        <f>IFERROR(VLOOKUP(A2234,[1]Monitoramento_Base_somente_Said!$A:$J,6,FALSE),0)</f>
        <v>30289119</v>
      </c>
      <c r="D2234" s="13">
        <f>IFERROR(VLOOKUP(A2234,[1]Monitoramento_Base_somente_Said!$A:$J,7,FALSE),0)</f>
        <v>13185</v>
      </c>
      <c r="E2234" s="13">
        <f>IFERROR(VLOOKUP(A2234,[1]Monitoramento_Base_somente_Said!$A:$J,8,FALSE),0)</f>
        <v>26402771</v>
      </c>
      <c r="F2234" s="13">
        <f>IFERROR(VLOOKUP(A2234,[1]Monitoramento_Base_somente_Said!$A:$J,9,FALSE),0)</f>
        <v>8866</v>
      </c>
      <c r="G2234" s="13">
        <f>IFERROR(VLOOKUP(A2234,[1]Monitoramento_Base_somente_Said!$A:$J,10,FALSE),0)</f>
        <v>10188904</v>
      </c>
      <c r="H2234" s="13">
        <f>IFERROR(VLOOKUP(A2234,[2]Sheet1!$A:$I,4,FALSE),0)</f>
        <v>0</v>
      </c>
      <c r="I2234" s="13">
        <f>IFERROR(VLOOKUP(A2234,[2]Sheet1!$A:$I,5,FALSE),0)</f>
        <v>0</v>
      </c>
      <c r="J2234" s="13">
        <f>IFERROR(VLOOKUP(A2234,[2]Sheet1!$A:$I,6,FALSE),0)</f>
        <v>0</v>
      </c>
      <c r="K2234" s="13">
        <f>IFERROR(VLOOKUP(A2234,[2]Sheet1!$A:$I,7,FALSE),0)</f>
        <v>0</v>
      </c>
      <c r="L2234" s="13">
        <f>IFERROR(VLOOKUP(A2234,[2]Sheet1!$A:$I,8,FALSE),0)</f>
        <v>0</v>
      </c>
      <c r="M2234" s="13">
        <f>IFERROR(VLOOKUP(A2234,[2]Sheet1!$A:$I,9,FALSE),0)</f>
        <v>0</v>
      </c>
      <c r="N2234" s="13">
        <f>IFERROR(VLOOKUP(A2234,[3]Sheet1!$A:$G,2,FALSE),0)</f>
        <v>0</v>
      </c>
      <c r="O2234" s="13">
        <f>IFERROR(VLOOKUP(A2234,[3]Sheet1!$A:$G,3,FALSE),0)</f>
        <v>0</v>
      </c>
      <c r="P2234" s="13">
        <f>IFERROR(VLOOKUP(A2234,[3]Sheet1!$A:$G,4,FALSE),0)</f>
        <v>0</v>
      </c>
      <c r="Q2234" s="13">
        <f>IFERROR(VLOOKUP(A2234,[3]Sheet1!$A:$G,5,FALSE),0)</f>
        <v>0</v>
      </c>
      <c r="R2234" s="13">
        <f>IFERROR(VLOOKUP(A2234,[3]Sheet1!$A:$H,6,FALSE),0)</f>
        <v>0</v>
      </c>
      <c r="S2234" s="13">
        <f>IFERROR(VLOOKUP(A2234,[3]Sheet1!$A:$I,7,FALSE),0)</f>
        <v>0</v>
      </c>
      <c r="T2234" s="13" t="str">
        <f t="shared" si="205"/>
        <v>Sim</v>
      </c>
      <c r="U2234" s="13" t="str">
        <f t="shared" si="206"/>
        <v>Sim</v>
      </c>
      <c r="V2234" s="13" t="str">
        <f t="shared" si="207"/>
        <v>Sim</v>
      </c>
      <c r="W2234" s="13" t="str">
        <f t="shared" si="208"/>
        <v>Sim</v>
      </c>
      <c r="X2234" s="13" t="str">
        <f t="shared" si="209"/>
        <v>Sim</v>
      </c>
      <c r="Y2234" s="13" t="str">
        <f t="shared" si="210"/>
        <v>Sim</v>
      </c>
    </row>
    <row r="2235" spans="1:25">
      <c r="A2235" s="19">
        <v>510890</v>
      </c>
      <c r="B2235" s="13">
        <f>IFERROR(VLOOKUP(A2235,[1]Monitoramento_Base_somente_Said!$A:$J,5,FALSE),0)</f>
        <v>0</v>
      </c>
      <c r="C2235" s="13">
        <f>IFERROR(VLOOKUP(A2235,[1]Monitoramento_Base_somente_Said!$A:$J,6,FALSE),0)</f>
        <v>487549</v>
      </c>
      <c r="D2235" s="13">
        <f>IFERROR(VLOOKUP(A2235,[1]Monitoramento_Base_somente_Said!$A:$J,7,FALSE),0)</f>
        <v>0</v>
      </c>
      <c r="E2235" s="13">
        <f>IFERROR(VLOOKUP(A2235,[1]Monitoramento_Base_somente_Said!$A:$J,8,FALSE),0)</f>
        <v>453209</v>
      </c>
      <c r="F2235" s="13">
        <f>IFERROR(VLOOKUP(A2235,[1]Monitoramento_Base_somente_Said!$A:$J,9,FALSE),0)</f>
        <v>0</v>
      </c>
      <c r="G2235" s="13">
        <f>IFERROR(VLOOKUP(A2235,[1]Monitoramento_Base_somente_Said!$A:$J,10,FALSE),0)</f>
        <v>188292</v>
      </c>
      <c r="H2235" s="13">
        <f>IFERROR(VLOOKUP(A2235,[2]Sheet1!$A:$I,4,FALSE),0)</f>
        <v>0</v>
      </c>
      <c r="I2235" s="13">
        <f>IFERROR(VLOOKUP(A2235,[2]Sheet1!$A:$I,5,FALSE),0)</f>
        <v>0</v>
      </c>
      <c r="J2235" s="13">
        <f>IFERROR(VLOOKUP(A2235,[2]Sheet1!$A:$I,6,FALSE),0)</f>
        <v>0</v>
      </c>
      <c r="K2235" s="13">
        <f>IFERROR(VLOOKUP(A2235,[2]Sheet1!$A:$I,7,FALSE),0)</f>
        <v>0</v>
      </c>
      <c r="L2235" s="13">
        <f>IFERROR(VLOOKUP(A2235,[2]Sheet1!$A:$I,8,FALSE),0)</f>
        <v>0</v>
      </c>
      <c r="M2235" s="13">
        <f>IFERROR(VLOOKUP(A2235,[2]Sheet1!$A:$I,9,FALSE),0)</f>
        <v>0</v>
      </c>
      <c r="N2235" s="13">
        <f>IFERROR(VLOOKUP(A2235,[3]Sheet1!$A:$G,2,FALSE),0)</f>
        <v>19310</v>
      </c>
      <c r="O2235" s="13">
        <f>IFERROR(VLOOKUP(A2235,[3]Sheet1!$A:$G,3,FALSE),0)</f>
        <v>2001538</v>
      </c>
      <c r="P2235" s="13">
        <f>IFERROR(VLOOKUP(A2235,[3]Sheet1!$A:$G,4,FALSE),0)</f>
        <v>24493</v>
      </c>
      <c r="Q2235" s="13">
        <f>IFERROR(VLOOKUP(A2235,[3]Sheet1!$A:$G,5,FALSE),0)</f>
        <v>1628962</v>
      </c>
      <c r="R2235" s="13">
        <f>IFERROR(VLOOKUP(A2235,[3]Sheet1!$A:$H,6,FALSE),0)</f>
        <v>3300</v>
      </c>
      <c r="S2235" s="13">
        <f>IFERROR(VLOOKUP(A2235,[3]Sheet1!$A:$I,7,FALSE),0)</f>
        <v>752713</v>
      </c>
      <c r="T2235" s="13" t="str">
        <f t="shared" si="205"/>
        <v>Sim</v>
      </c>
      <c r="U2235" s="13" t="str">
        <f t="shared" si="206"/>
        <v>Sim</v>
      </c>
      <c r="V2235" s="13" t="str">
        <f t="shared" si="207"/>
        <v>Sim</v>
      </c>
      <c r="W2235" s="13" t="str">
        <f t="shared" si="208"/>
        <v>Sim</v>
      </c>
      <c r="X2235" s="13" t="str">
        <f t="shared" si="209"/>
        <v>Sim</v>
      </c>
      <c r="Y2235" s="13" t="str">
        <f t="shared" si="210"/>
        <v>Sim</v>
      </c>
    </row>
    <row r="2236" spans="1:25">
      <c r="A2236" s="9">
        <v>510895</v>
      </c>
      <c r="B2236" s="13">
        <f>IFERROR(VLOOKUP(A2236,[1]Monitoramento_Base_somente_Said!$A:$J,5,FALSE),0)</f>
        <v>0</v>
      </c>
      <c r="C2236" s="13">
        <f>IFERROR(VLOOKUP(A2236,[1]Monitoramento_Base_somente_Said!$A:$J,6,FALSE),0)</f>
        <v>0</v>
      </c>
      <c r="D2236" s="13">
        <f>IFERROR(VLOOKUP(A2236,[1]Monitoramento_Base_somente_Said!$A:$J,7,FALSE),0)</f>
        <v>0</v>
      </c>
      <c r="E2236" s="13">
        <f>IFERROR(VLOOKUP(A2236,[1]Monitoramento_Base_somente_Said!$A:$J,8,FALSE),0)</f>
        <v>0</v>
      </c>
      <c r="F2236" s="13">
        <f>IFERROR(VLOOKUP(A2236,[1]Monitoramento_Base_somente_Said!$A:$J,9,FALSE),0)</f>
        <v>0</v>
      </c>
      <c r="G2236" s="13">
        <f>IFERROR(VLOOKUP(A2236,[1]Monitoramento_Base_somente_Said!$A:$J,10,FALSE),0)</f>
        <v>0</v>
      </c>
      <c r="H2236" s="13">
        <f>IFERROR(VLOOKUP(A2236,[2]Sheet1!$A:$I,4,FALSE),0)</f>
        <v>0</v>
      </c>
      <c r="I2236" s="13">
        <f>IFERROR(VLOOKUP(A2236,[2]Sheet1!$A:$I,5,FALSE),0)</f>
        <v>0</v>
      </c>
      <c r="J2236" s="13">
        <f>IFERROR(VLOOKUP(A2236,[2]Sheet1!$A:$I,6,FALSE),0)</f>
        <v>0</v>
      </c>
      <c r="K2236" s="13">
        <f>IFERROR(VLOOKUP(A2236,[2]Sheet1!$A:$I,7,FALSE),0)</f>
        <v>0</v>
      </c>
      <c r="L2236" s="13">
        <f>IFERROR(VLOOKUP(A2236,[2]Sheet1!$A:$I,8,FALSE),0)</f>
        <v>0</v>
      </c>
      <c r="M2236" s="13">
        <f>IFERROR(VLOOKUP(A2236,[2]Sheet1!$A:$I,9,FALSE),0)</f>
        <v>0</v>
      </c>
      <c r="N2236" s="13">
        <f>IFERROR(VLOOKUP(A2236,[3]Sheet1!$A:$G,2,FALSE),0)</f>
        <v>31561</v>
      </c>
      <c r="O2236" s="13">
        <f>IFERROR(VLOOKUP(A2236,[3]Sheet1!$A:$G,3,FALSE),0)</f>
        <v>19551234</v>
      </c>
      <c r="P2236" s="13">
        <f>IFERROR(VLOOKUP(A2236,[3]Sheet1!$A:$G,4,FALSE),0)</f>
        <v>30054</v>
      </c>
      <c r="Q2236" s="13">
        <f>IFERROR(VLOOKUP(A2236,[3]Sheet1!$A:$G,5,FALSE),0)</f>
        <v>20497941</v>
      </c>
      <c r="R2236" s="13">
        <f>IFERROR(VLOOKUP(A2236,[3]Sheet1!$A:$H,6,FALSE),0)</f>
        <v>14181</v>
      </c>
      <c r="S2236" s="13">
        <f>IFERROR(VLOOKUP(A2236,[3]Sheet1!$A:$I,7,FALSE),0)</f>
        <v>8231926</v>
      </c>
      <c r="T2236" s="13" t="str">
        <f t="shared" si="205"/>
        <v>Sim</v>
      </c>
      <c r="U2236" s="13" t="str">
        <f t="shared" si="206"/>
        <v>Sim</v>
      </c>
      <c r="V2236" s="13" t="str">
        <f t="shared" si="207"/>
        <v>Sim</v>
      </c>
      <c r="W2236" s="13" t="str">
        <f t="shared" si="208"/>
        <v>Sim</v>
      </c>
      <c r="X2236" s="13" t="str">
        <f t="shared" si="209"/>
        <v>Sim</v>
      </c>
      <c r="Y2236" s="13" t="str">
        <f t="shared" si="210"/>
        <v>Sim</v>
      </c>
    </row>
    <row r="2237" spans="1:25">
      <c r="A2237" s="9">
        <v>510617</v>
      </c>
      <c r="B2237" s="13">
        <f>IFERROR(VLOOKUP(A2237,[1]Monitoramento_Base_somente_Said!$A:$J,5,FALSE),0)</f>
        <v>1341</v>
      </c>
      <c r="C2237" s="13">
        <f>IFERROR(VLOOKUP(A2237,[1]Monitoramento_Base_somente_Said!$A:$J,6,FALSE),0)</f>
        <v>4354341</v>
      </c>
      <c r="D2237" s="13">
        <f>IFERROR(VLOOKUP(A2237,[1]Monitoramento_Base_somente_Said!$A:$J,7,FALSE),0)</f>
        <v>218</v>
      </c>
      <c r="E2237" s="13">
        <f>IFERROR(VLOOKUP(A2237,[1]Monitoramento_Base_somente_Said!$A:$J,8,FALSE),0)</f>
        <v>4053966</v>
      </c>
      <c r="F2237" s="13">
        <f>IFERROR(VLOOKUP(A2237,[1]Monitoramento_Base_somente_Said!$A:$J,9,FALSE),0)</f>
        <v>6</v>
      </c>
      <c r="G2237" s="13">
        <f>IFERROR(VLOOKUP(A2237,[1]Monitoramento_Base_somente_Said!$A:$J,10,FALSE),0)</f>
        <v>1683536</v>
      </c>
      <c r="H2237" s="13">
        <f>IFERROR(VLOOKUP(A2237,[2]Sheet1!$A:$I,4,FALSE),0)</f>
        <v>0</v>
      </c>
      <c r="I2237" s="13">
        <f>IFERROR(VLOOKUP(A2237,[2]Sheet1!$A:$I,5,FALSE),0)</f>
        <v>0</v>
      </c>
      <c r="J2237" s="13">
        <f>IFERROR(VLOOKUP(A2237,[2]Sheet1!$A:$I,6,FALSE),0)</f>
        <v>0</v>
      </c>
      <c r="K2237" s="13">
        <f>IFERROR(VLOOKUP(A2237,[2]Sheet1!$A:$I,7,FALSE),0)</f>
        <v>0</v>
      </c>
      <c r="L2237" s="13">
        <f>IFERROR(VLOOKUP(A2237,[2]Sheet1!$A:$I,8,FALSE),0)</f>
        <v>0</v>
      </c>
      <c r="M2237" s="13">
        <f>IFERROR(VLOOKUP(A2237,[2]Sheet1!$A:$I,9,FALSE),0)</f>
        <v>0</v>
      </c>
      <c r="N2237" s="13">
        <f>IFERROR(VLOOKUP(A2237,[3]Sheet1!$A:$G,2,FALSE),0)</f>
        <v>0</v>
      </c>
      <c r="O2237" s="13">
        <f>IFERROR(VLOOKUP(A2237,[3]Sheet1!$A:$G,3,FALSE),0)</f>
        <v>0</v>
      </c>
      <c r="P2237" s="13">
        <f>IFERROR(VLOOKUP(A2237,[3]Sheet1!$A:$G,4,FALSE),0)</f>
        <v>0</v>
      </c>
      <c r="Q2237" s="13">
        <f>IFERROR(VLOOKUP(A2237,[3]Sheet1!$A:$G,5,FALSE),0)</f>
        <v>0</v>
      </c>
      <c r="R2237" s="13">
        <f>IFERROR(VLOOKUP(A2237,[3]Sheet1!$A:$H,6,FALSE),0)</f>
        <v>0</v>
      </c>
      <c r="S2237" s="13">
        <f>IFERROR(VLOOKUP(A2237,[3]Sheet1!$A:$I,7,FALSE),0)</f>
        <v>0</v>
      </c>
      <c r="T2237" s="13" t="str">
        <f t="shared" si="205"/>
        <v>Sim</v>
      </c>
      <c r="U2237" s="13" t="str">
        <f t="shared" si="206"/>
        <v>Sim</v>
      </c>
      <c r="V2237" s="13" t="str">
        <f t="shared" si="207"/>
        <v>Sim</v>
      </c>
      <c r="W2237" s="13" t="str">
        <f t="shared" si="208"/>
        <v>Sim</v>
      </c>
      <c r="X2237" s="13" t="str">
        <f t="shared" si="209"/>
        <v>Sim</v>
      </c>
      <c r="Y2237" s="13" t="str">
        <f t="shared" si="210"/>
        <v>Sim</v>
      </c>
    </row>
    <row r="2238" spans="1:25">
      <c r="A2238" s="9">
        <v>510623</v>
      </c>
      <c r="B2238" s="13">
        <f>IFERROR(VLOOKUP(A2238,[1]Monitoramento_Base_somente_Said!$A:$J,5,FALSE),0)</f>
        <v>0</v>
      </c>
      <c r="C2238" s="13">
        <f>IFERROR(VLOOKUP(A2238,[1]Monitoramento_Base_somente_Said!$A:$J,6,FALSE),0)</f>
        <v>0</v>
      </c>
      <c r="D2238" s="13">
        <f>IFERROR(VLOOKUP(A2238,[1]Monitoramento_Base_somente_Said!$A:$J,7,FALSE),0)</f>
        <v>0</v>
      </c>
      <c r="E2238" s="13">
        <f>IFERROR(VLOOKUP(A2238,[1]Monitoramento_Base_somente_Said!$A:$J,8,FALSE),0)</f>
        <v>0</v>
      </c>
      <c r="F2238" s="13">
        <f>IFERROR(VLOOKUP(A2238,[1]Monitoramento_Base_somente_Said!$A:$J,9,FALSE),0)</f>
        <v>0</v>
      </c>
      <c r="G2238" s="13">
        <f>IFERROR(VLOOKUP(A2238,[1]Monitoramento_Base_somente_Said!$A:$J,10,FALSE),0)</f>
        <v>0</v>
      </c>
      <c r="H2238" s="13">
        <f>IFERROR(VLOOKUP(A2238,[2]Sheet1!$A:$I,4,FALSE),0)</f>
        <v>0</v>
      </c>
      <c r="I2238" s="13">
        <f>IFERROR(VLOOKUP(A2238,[2]Sheet1!$A:$I,5,FALSE),0)</f>
        <v>0</v>
      </c>
      <c r="J2238" s="13">
        <f>IFERROR(VLOOKUP(A2238,[2]Sheet1!$A:$I,6,FALSE),0)</f>
        <v>0</v>
      </c>
      <c r="K2238" s="13">
        <f>IFERROR(VLOOKUP(A2238,[2]Sheet1!$A:$I,7,FALSE),0)</f>
        <v>0</v>
      </c>
      <c r="L2238" s="13">
        <f>IFERROR(VLOOKUP(A2238,[2]Sheet1!$A:$I,8,FALSE),0)</f>
        <v>0</v>
      </c>
      <c r="M2238" s="13">
        <f>IFERROR(VLOOKUP(A2238,[2]Sheet1!$A:$I,9,FALSE),0)</f>
        <v>0</v>
      </c>
      <c r="N2238" s="13">
        <f>IFERROR(VLOOKUP(A2238,[3]Sheet1!$A:$G,2,FALSE),0)</f>
        <v>0</v>
      </c>
      <c r="O2238" s="13">
        <f>IFERROR(VLOOKUP(A2238,[3]Sheet1!$A:$G,3,FALSE),0)</f>
        <v>0</v>
      </c>
      <c r="P2238" s="13">
        <f>IFERROR(VLOOKUP(A2238,[3]Sheet1!$A:$G,4,FALSE),0)</f>
        <v>0</v>
      </c>
      <c r="Q2238" s="13">
        <f>IFERROR(VLOOKUP(A2238,[3]Sheet1!$A:$G,5,FALSE),0)</f>
        <v>0</v>
      </c>
      <c r="R2238" s="13">
        <f>IFERROR(VLOOKUP(A2238,[3]Sheet1!$A:$H,6,FALSE),0)</f>
        <v>0</v>
      </c>
      <c r="S2238" s="13">
        <f>IFERROR(VLOOKUP(A2238,[3]Sheet1!$A:$I,7,FALSE),0)</f>
        <v>0</v>
      </c>
      <c r="T2238" s="13" t="str">
        <f t="shared" si="205"/>
        <v>Não</v>
      </c>
      <c r="U2238" s="13" t="str">
        <f t="shared" si="206"/>
        <v>Não</v>
      </c>
      <c r="V2238" s="13" t="str">
        <f t="shared" si="207"/>
        <v>Não</v>
      </c>
      <c r="W2238" s="13" t="str">
        <f t="shared" si="208"/>
        <v>Não</v>
      </c>
      <c r="X2238" s="13" t="str">
        <f t="shared" si="209"/>
        <v>Não</v>
      </c>
      <c r="Y2238" s="13" t="str">
        <f t="shared" si="210"/>
        <v>Não</v>
      </c>
    </row>
    <row r="2239" spans="1:25">
      <c r="A2239" s="9">
        <v>510619</v>
      </c>
      <c r="B2239" s="13">
        <f>IFERROR(VLOOKUP(A2239,[1]Monitoramento_Base_somente_Said!$A:$J,5,FALSE),0)</f>
        <v>0</v>
      </c>
      <c r="C2239" s="13">
        <f>IFERROR(VLOOKUP(A2239,[1]Monitoramento_Base_somente_Said!$A:$J,6,FALSE),0)</f>
        <v>7232517</v>
      </c>
      <c r="D2239" s="13">
        <f>IFERROR(VLOOKUP(A2239,[1]Monitoramento_Base_somente_Said!$A:$J,7,FALSE),0)</f>
        <v>0</v>
      </c>
      <c r="E2239" s="13">
        <f>IFERROR(VLOOKUP(A2239,[1]Monitoramento_Base_somente_Said!$A:$J,8,FALSE),0)</f>
        <v>6765903</v>
      </c>
      <c r="F2239" s="13">
        <f>IFERROR(VLOOKUP(A2239,[1]Monitoramento_Base_somente_Said!$A:$J,9,FALSE),0)</f>
        <v>0</v>
      </c>
      <c r="G2239" s="13">
        <f>IFERROR(VLOOKUP(A2239,[1]Monitoramento_Base_somente_Said!$A:$J,10,FALSE),0)</f>
        <v>2799684</v>
      </c>
      <c r="H2239" s="13">
        <f>IFERROR(VLOOKUP(A2239,[2]Sheet1!$A:$I,4,FALSE),0)</f>
        <v>0</v>
      </c>
      <c r="I2239" s="13">
        <f>IFERROR(VLOOKUP(A2239,[2]Sheet1!$A:$I,5,FALSE),0)</f>
        <v>0</v>
      </c>
      <c r="J2239" s="13">
        <f>IFERROR(VLOOKUP(A2239,[2]Sheet1!$A:$I,6,FALSE),0)</f>
        <v>0</v>
      </c>
      <c r="K2239" s="13">
        <f>IFERROR(VLOOKUP(A2239,[2]Sheet1!$A:$I,7,FALSE),0)</f>
        <v>0</v>
      </c>
      <c r="L2239" s="13">
        <f>IFERROR(VLOOKUP(A2239,[2]Sheet1!$A:$I,8,FALSE),0)</f>
        <v>0</v>
      </c>
      <c r="M2239" s="13">
        <f>IFERROR(VLOOKUP(A2239,[2]Sheet1!$A:$I,9,FALSE),0)</f>
        <v>0</v>
      </c>
      <c r="N2239" s="13">
        <f>IFERROR(VLOOKUP(A2239,[3]Sheet1!$A:$G,2,FALSE),0)</f>
        <v>27197</v>
      </c>
      <c r="O2239" s="13">
        <f>IFERROR(VLOOKUP(A2239,[3]Sheet1!$A:$G,3,FALSE),0)</f>
        <v>15006200</v>
      </c>
      <c r="P2239" s="13">
        <f>IFERROR(VLOOKUP(A2239,[3]Sheet1!$A:$G,4,FALSE),0)</f>
        <v>25749</v>
      </c>
      <c r="Q2239" s="13">
        <f>IFERROR(VLOOKUP(A2239,[3]Sheet1!$A:$G,5,FALSE),0)</f>
        <v>23116755</v>
      </c>
      <c r="R2239" s="13">
        <f>IFERROR(VLOOKUP(A2239,[3]Sheet1!$A:$H,6,FALSE),0)</f>
        <v>8528</v>
      </c>
      <c r="S2239" s="13">
        <f>IFERROR(VLOOKUP(A2239,[3]Sheet1!$A:$I,7,FALSE),0)</f>
        <v>10232235</v>
      </c>
      <c r="T2239" s="13" t="str">
        <f t="shared" si="205"/>
        <v>Sim</v>
      </c>
      <c r="U2239" s="13" t="str">
        <f t="shared" si="206"/>
        <v>Sim</v>
      </c>
      <c r="V2239" s="13" t="str">
        <f t="shared" si="207"/>
        <v>Sim</v>
      </c>
      <c r="W2239" s="13" t="str">
        <f t="shared" si="208"/>
        <v>Sim</v>
      </c>
      <c r="X2239" s="13" t="str">
        <f t="shared" si="209"/>
        <v>Sim</v>
      </c>
      <c r="Y2239" s="13" t="str">
        <f t="shared" si="210"/>
        <v>Sim</v>
      </c>
    </row>
    <row r="2240" spans="1:25">
      <c r="A2240" s="9">
        <v>510624</v>
      </c>
      <c r="B2240" s="13">
        <f>IFERROR(VLOOKUP(A2240,[1]Monitoramento_Base_somente_Said!$A:$J,5,FALSE),0)</f>
        <v>0</v>
      </c>
      <c r="C2240" s="13">
        <f>IFERROR(VLOOKUP(A2240,[1]Monitoramento_Base_somente_Said!$A:$J,6,FALSE),0)</f>
        <v>0</v>
      </c>
      <c r="D2240" s="13">
        <f>IFERROR(VLOOKUP(A2240,[1]Monitoramento_Base_somente_Said!$A:$J,7,FALSE),0)</f>
        <v>0</v>
      </c>
      <c r="E2240" s="13">
        <f>IFERROR(VLOOKUP(A2240,[1]Monitoramento_Base_somente_Said!$A:$J,8,FALSE),0)</f>
        <v>0</v>
      </c>
      <c r="F2240" s="13">
        <f>IFERROR(VLOOKUP(A2240,[1]Monitoramento_Base_somente_Said!$A:$J,9,FALSE),0)</f>
        <v>0</v>
      </c>
      <c r="G2240" s="13">
        <f>IFERROR(VLOOKUP(A2240,[1]Monitoramento_Base_somente_Said!$A:$J,10,FALSE),0)</f>
        <v>0</v>
      </c>
      <c r="H2240" s="13">
        <f>IFERROR(VLOOKUP(A2240,[2]Sheet1!$A:$I,4,FALSE),0)</f>
        <v>0</v>
      </c>
      <c r="I2240" s="13">
        <f>IFERROR(VLOOKUP(A2240,[2]Sheet1!$A:$I,5,FALSE),0)</f>
        <v>0</v>
      </c>
      <c r="J2240" s="13">
        <f>IFERROR(VLOOKUP(A2240,[2]Sheet1!$A:$I,6,FALSE),0)</f>
        <v>0</v>
      </c>
      <c r="K2240" s="13">
        <f>IFERROR(VLOOKUP(A2240,[2]Sheet1!$A:$I,7,FALSE),0)</f>
        <v>0</v>
      </c>
      <c r="L2240" s="13">
        <f>IFERROR(VLOOKUP(A2240,[2]Sheet1!$A:$I,8,FALSE),0)</f>
        <v>0</v>
      </c>
      <c r="M2240" s="13">
        <f>IFERROR(VLOOKUP(A2240,[2]Sheet1!$A:$I,9,FALSE),0)</f>
        <v>0</v>
      </c>
      <c r="N2240" s="13">
        <f>IFERROR(VLOOKUP(A2240,[3]Sheet1!$A:$G,2,FALSE),0)</f>
        <v>8834</v>
      </c>
      <c r="O2240" s="13">
        <f>IFERROR(VLOOKUP(A2240,[3]Sheet1!$A:$G,3,FALSE),0)</f>
        <v>7806432</v>
      </c>
      <c r="P2240" s="13">
        <f>IFERROR(VLOOKUP(A2240,[3]Sheet1!$A:$G,4,FALSE),0)</f>
        <v>9062</v>
      </c>
      <c r="Q2240" s="13">
        <f>IFERROR(VLOOKUP(A2240,[3]Sheet1!$A:$G,5,FALSE),0)</f>
        <v>8869402</v>
      </c>
      <c r="R2240" s="13">
        <f>IFERROR(VLOOKUP(A2240,[3]Sheet1!$A:$H,6,FALSE),0)</f>
        <v>3713</v>
      </c>
      <c r="S2240" s="13">
        <f>IFERROR(VLOOKUP(A2240,[3]Sheet1!$A:$I,7,FALSE),0)</f>
        <v>3506989</v>
      </c>
      <c r="T2240" s="13" t="str">
        <f t="shared" si="205"/>
        <v>Sim</v>
      </c>
      <c r="U2240" s="13" t="str">
        <f t="shared" si="206"/>
        <v>Sim</v>
      </c>
      <c r="V2240" s="13" t="str">
        <f t="shared" si="207"/>
        <v>Sim</v>
      </c>
      <c r="W2240" s="13" t="str">
        <f t="shared" si="208"/>
        <v>Sim</v>
      </c>
      <c r="X2240" s="13" t="str">
        <f t="shared" si="209"/>
        <v>Sim</v>
      </c>
      <c r="Y2240" s="13" t="str">
        <f t="shared" si="210"/>
        <v>Sim</v>
      </c>
    </row>
    <row r="2241" spans="1:25">
      <c r="A2241" s="9">
        <v>510625</v>
      </c>
      <c r="B2241" s="13">
        <f>IFERROR(VLOOKUP(A2241,[1]Monitoramento_Base_somente_Said!$A:$J,5,FALSE),0)</f>
        <v>212858</v>
      </c>
      <c r="C2241" s="13">
        <f>IFERROR(VLOOKUP(A2241,[1]Monitoramento_Base_somente_Said!$A:$J,6,FALSE),0)</f>
        <v>56875079</v>
      </c>
      <c r="D2241" s="13">
        <f>IFERROR(VLOOKUP(A2241,[1]Monitoramento_Base_somente_Said!$A:$J,7,FALSE),0)</f>
        <v>214226</v>
      </c>
      <c r="E2241" s="13">
        <f>IFERROR(VLOOKUP(A2241,[1]Monitoramento_Base_somente_Said!$A:$J,8,FALSE),0)</f>
        <v>61020423</v>
      </c>
      <c r="F2241" s="13">
        <f>IFERROR(VLOOKUP(A2241,[1]Monitoramento_Base_somente_Said!$A:$J,9,FALSE),0)</f>
        <v>81367</v>
      </c>
      <c r="G2241" s="13">
        <f>IFERROR(VLOOKUP(A2241,[1]Monitoramento_Base_somente_Said!$A:$J,10,FALSE),0)</f>
        <v>25685022</v>
      </c>
      <c r="H2241" s="13">
        <f>IFERROR(VLOOKUP(A2241,[2]Sheet1!$A:$I,4,FALSE),0)</f>
        <v>0</v>
      </c>
      <c r="I2241" s="13">
        <f>IFERROR(VLOOKUP(A2241,[2]Sheet1!$A:$I,5,FALSE),0)</f>
        <v>0</v>
      </c>
      <c r="J2241" s="13">
        <f>IFERROR(VLOOKUP(A2241,[2]Sheet1!$A:$I,6,FALSE),0)</f>
        <v>0</v>
      </c>
      <c r="K2241" s="13">
        <f>IFERROR(VLOOKUP(A2241,[2]Sheet1!$A:$I,7,FALSE),0)</f>
        <v>0</v>
      </c>
      <c r="L2241" s="13">
        <f>IFERROR(VLOOKUP(A2241,[2]Sheet1!$A:$I,8,FALSE),0)</f>
        <v>0</v>
      </c>
      <c r="M2241" s="13">
        <f>IFERROR(VLOOKUP(A2241,[2]Sheet1!$A:$I,9,FALSE),0)</f>
        <v>0</v>
      </c>
      <c r="N2241" s="13">
        <f>IFERROR(VLOOKUP(A2241,[3]Sheet1!$A:$G,2,FALSE),0)</f>
        <v>0</v>
      </c>
      <c r="O2241" s="13">
        <f>IFERROR(VLOOKUP(A2241,[3]Sheet1!$A:$G,3,FALSE),0)</f>
        <v>0</v>
      </c>
      <c r="P2241" s="13">
        <f>IFERROR(VLOOKUP(A2241,[3]Sheet1!$A:$G,4,FALSE),0)</f>
        <v>0</v>
      </c>
      <c r="Q2241" s="13">
        <f>IFERROR(VLOOKUP(A2241,[3]Sheet1!$A:$G,5,FALSE),0)</f>
        <v>0</v>
      </c>
      <c r="R2241" s="13">
        <f>IFERROR(VLOOKUP(A2241,[3]Sheet1!$A:$H,6,FALSE),0)</f>
        <v>0</v>
      </c>
      <c r="S2241" s="13">
        <f>IFERROR(VLOOKUP(A2241,[3]Sheet1!$A:$I,7,FALSE),0)</f>
        <v>0</v>
      </c>
      <c r="T2241" s="13" t="str">
        <f t="shared" si="205"/>
        <v>Sim</v>
      </c>
      <c r="U2241" s="13" t="str">
        <f t="shared" si="206"/>
        <v>Sim</v>
      </c>
      <c r="V2241" s="13" t="str">
        <f t="shared" si="207"/>
        <v>Sim</v>
      </c>
      <c r="W2241" s="13" t="str">
        <f t="shared" si="208"/>
        <v>Sim</v>
      </c>
      <c r="X2241" s="13" t="str">
        <f t="shared" si="209"/>
        <v>Sim</v>
      </c>
      <c r="Y2241" s="13" t="str">
        <f t="shared" si="210"/>
        <v>Sim</v>
      </c>
    </row>
    <row r="2242" spans="1:25">
      <c r="A2242" s="9">
        <v>510627</v>
      </c>
      <c r="B2242" s="13">
        <f>IFERROR(VLOOKUP(A2242,[1]Monitoramento_Base_somente_Said!$A:$J,5,FALSE),0)</f>
        <v>0</v>
      </c>
      <c r="C2242" s="13">
        <f>IFERROR(VLOOKUP(A2242,[1]Monitoramento_Base_somente_Said!$A:$J,6,FALSE),0)</f>
        <v>16869084</v>
      </c>
      <c r="D2242" s="13">
        <f>IFERROR(VLOOKUP(A2242,[1]Monitoramento_Base_somente_Said!$A:$J,7,FALSE),0)</f>
        <v>0</v>
      </c>
      <c r="E2242" s="13">
        <f>IFERROR(VLOOKUP(A2242,[1]Monitoramento_Base_somente_Said!$A:$J,8,FALSE),0)</f>
        <v>15781356</v>
      </c>
      <c r="F2242" s="13">
        <f>IFERROR(VLOOKUP(A2242,[1]Monitoramento_Base_somente_Said!$A:$J,9,FALSE),0)</f>
        <v>0</v>
      </c>
      <c r="G2242" s="13">
        <f>IFERROR(VLOOKUP(A2242,[1]Monitoramento_Base_somente_Said!$A:$J,10,FALSE),0)</f>
        <v>6529968</v>
      </c>
      <c r="H2242" s="13">
        <f>IFERROR(VLOOKUP(A2242,[2]Sheet1!$A:$I,4,FALSE),0)</f>
        <v>0</v>
      </c>
      <c r="I2242" s="13">
        <f>IFERROR(VLOOKUP(A2242,[2]Sheet1!$A:$I,5,FALSE),0)</f>
        <v>0</v>
      </c>
      <c r="J2242" s="13">
        <f>IFERROR(VLOOKUP(A2242,[2]Sheet1!$A:$I,6,FALSE),0)</f>
        <v>0</v>
      </c>
      <c r="K2242" s="13">
        <f>IFERROR(VLOOKUP(A2242,[2]Sheet1!$A:$I,7,FALSE),0)</f>
        <v>0</v>
      </c>
      <c r="L2242" s="13">
        <f>IFERROR(VLOOKUP(A2242,[2]Sheet1!$A:$I,8,FALSE),0)</f>
        <v>0</v>
      </c>
      <c r="M2242" s="13">
        <f>IFERROR(VLOOKUP(A2242,[2]Sheet1!$A:$I,9,FALSE),0)</f>
        <v>0</v>
      </c>
      <c r="N2242" s="13">
        <f>IFERROR(VLOOKUP(A2242,[3]Sheet1!$A:$G,2,FALSE),0)</f>
        <v>52691</v>
      </c>
      <c r="O2242" s="13">
        <f>IFERROR(VLOOKUP(A2242,[3]Sheet1!$A:$G,3,FALSE),0)</f>
        <v>2690369</v>
      </c>
      <c r="P2242" s="13">
        <f>IFERROR(VLOOKUP(A2242,[3]Sheet1!$A:$G,4,FALSE),0)</f>
        <v>61493</v>
      </c>
      <c r="Q2242" s="13">
        <f>IFERROR(VLOOKUP(A2242,[3]Sheet1!$A:$G,5,FALSE),0)</f>
        <v>1352383</v>
      </c>
      <c r="R2242" s="13">
        <f>IFERROR(VLOOKUP(A2242,[3]Sheet1!$A:$H,6,FALSE),0)</f>
        <v>14438</v>
      </c>
      <c r="S2242" s="13">
        <f>IFERROR(VLOOKUP(A2242,[3]Sheet1!$A:$I,7,FALSE),0)</f>
        <v>569140</v>
      </c>
      <c r="T2242" s="13" t="str">
        <f t="shared" si="205"/>
        <v>Sim</v>
      </c>
      <c r="U2242" s="13" t="str">
        <f t="shared" si="206"/>
        <v>Sim</v>
      </c>
      <c r="V2242" s="13" t="str">
        <f t="shared" si="207"/>
        <v>Sim</v>
      </c>
      <c r="W2242" s="13" t="str">
        <f t="shared" si="208"/>
        <v>Sim</v>
      </c>
      <c r="X2242" s="13" t="str">
        <f t="shared" si="209"/>
        <v>Sim</v>
      </c>
      <c r="Y2242" s="13" t="str">
        <f t="shared" si="210"/>
        <v>Sim</v>
      </c>
    </row>
    <row r="2243" spans="1:25">
      <c r="A2243" s="19">
        <v>510626</v>
      </c>
      <c r="B2243" s="13">
        <f>IFERROR(VLOOKUP(A2243,[1]Monitoramento_Base_somente_Said!$A:$J,5,FALSE),0)</f>
        <v>77543</v>
      </c>
      <c r="C2243" s="13">
        <f>IFERROR(VLOOKUP(A2243,[1]Monitoramento_Base_somente_Said!$A:$J,6,FALSE),0)</f>
        <v>13975084</v>
      </c>
      <c r="D2243" s="13">
        <f>IFERROR(VLOOKUP(A2243,[1]Monitoramento_Base_somente_Said!$A:$J,7,FALSE),0)</f>
        <v>23796</v>
      </c>
      <c r="E2243" s="13">
        <f>IFERROR(VLOOKUP(A2243,[1]Monitoramento_Base_somente_Said!$A:$J,8,FALSE),0)</f>
        <v>15472051</v>
      </c>
      <c r="F2243" s="13">
        <f>IFERROR(VLOOKUP(A2243,[1]Monitoramento_Base_somente_Said!$A:$J,9,FALSE),0)</f>
        <v>42454</v>
      </c>
      <c r="G2243" s="13">
        <f>IFERROR(VLOOKUP(A2243,[1]Monitoramento_Base_somente_Said!$A:$J,10,FALSE),0)</f>
        <v>9564420</v>
      </c>
      <c r="H2243" s="13">
        <f>IFERROR(VLOOKUP(A2243,[2]Sheet1!$A:$I,4,FALSE),0)</f>
        <v>0</v>
      </c>
      <c r="I2243" s="13">
        <f>IFERROR(VLOOKUP(A2243,[2]Sheet1!$A:$I,5,FALSE),0)</f>
        <v>0</v>
      </c>
      <c r="J2243" s="13">
        <f>IFERROR(VLOOKUP(A2243,[2]Sheet1!$A:$I,6,FALSE),0)</f>
        <v>0</v>
      </c>
      <c r="K2243" s="13">
        <f>IFERROR(VLOOKUP(A2243,[2]Sheet1!$A:$I,7,FALSE),0)</f>
        <v>0</v>
      </c>
      <c r="L2243" s="13">
        <f>IFERROR(VLOOKUP(A2243,[2]Sheet1!$A:$I,8,FALSE),0)</f>
        <v>0</v>
      </c>
      <c r="M2243" s="13">
        <f>IFERROR(VLOOKUP(A2243,[2]Sheet1!$A:$I,9,FALSE),0)</f>
        <v>0</v>
      </c>
      <c r="N2243" s="13">
        <f>IFERROR(VLOOKUP(A2243,[3]Sheet1!$A:$G,2,FALSE),0)</f>
        <v>0</v>
      </c>
      <c r="O2243" s="13">
        <f>IFERROR(VLOOKUP(A2243,[3]Sheet1!$A:$G,3,FALSE),0)</f>
        <v>0</v>
      </c>
      <c r="P2243" s="13">
        <f>IFERROR(VLOOKUP(A2243,[3]Sheet1!$A:$G,4,FALSE),0)</f>
        <v>0</v>
      </c>
      <c r="Q2243" s="13">
        <f>IFERROR(VLOOKUP(A2243,[3]Sheet1!$A:$G,5,FALSE),0)</f>
        <v>0</v>
      </c>
      <c r="R2243" s="13">
        <f>IFERROR(VLOOKUP(A2243,[3]Sheet1!$A:$H,6,FALSE),0)</f>
        <v>0</v>
      </c>
      <c r="S2243" s="13">
        <f>IFERROR(VLOOKUP(A2243,[3]Sheet1!$A:$I,7,FALSE),0)</f>
        <v>0</v>
      </c>
      <c r="T2243" s="13" t="str">
        <f t="shared" si="205"/>
        <v>Sim</v>
      </c>
      <c r="U2243" s="13" t="str">
        <f t="shared" si="206"/>
        <v>Sim</v>
      </c>
      <c r="V2243" s="13" t="str">
        <f t="shared" si="207"/>
        <v>Sim</v>
      </c>
      <c r="W2243" s="13" t="str">
        <f t="shared" si="208"/>
        <v>Sim</v>
      </c>
      <c r="X2243" s="13" t="str">
        <f t="shared" si="209"/>
        <v>Sim</v>
      </c>
      <c r="Y2243" s="13" t="str">
        <f t="shared" si="210"/>
        <v>Sim</v>
      </c>
    </row>
    <row r="2244" spans="1:25">
      <c r="A2244" s="9">
        <v>510631</v>
      </c>
      <c r="B2244" s="13">
        <f>IFERROR(VLOOKUP(A2244,[1]Monitoramento_Base_somente_Said!$A:$J,5,FALSE),0)</f>
        <v>86054</v>
      </c>
      <c r="C2244" s="13">
        <f>IFERROR(VLOOKUP(A2244,[1]Monitoramento_Base_somente_Said!$A:$J,6,FALSE),0)</f>
        <v>2743264</v>
      </c>
      <c r="D2244" s="13">
        <f>IFERROR(VLOOKUP(A2244,[1]Monitoramento_Base_somente_Said!$A:$J,7,FALSE),0)</f>
        <v>0</v>
      </c>
      <c r="E2244" s="13">
        <f>IFERROR(VLOOKUP(A2244,[1]Monitoramento_Base_somente_Said!$A:$J,8,FALSE),0)</f>
        <v>1888364</v>
      </c>
      <c r="F2244" s="13">
        <f>IFERROR(VLOOKUP(A2244,[1]Monitoramento_Base_somente_Said!$A:$J,9,FALSE),0)</f>
        <v>0</v>
      </c>
      <c r="G2244" s="13">
        <f>IFERROR(VLOOKUP(A2244,[1]Monitoramento_Base_somente_Said!$A:$J,10,FALSE),0)</f>
        <v>781392</v>
      </c>
      <c r="H2244" s="13">
        <f>IFERROR(VLOOKUP(A2244,[2]Sheet1!$A:$I,4,FALSE),0)</f>
        <v>0</v>
      </c>
      <c r="I2244" s="13">
        <f>IFERROR(VLOOKUP(A2244,[2]Sheet1!$A:$I,5,FALSE),0)</f>
        <v>0</v>
      </c>
      <c r="J2244" s="13">
        <f>IFERROR(VLOOKUP(A2244,[2]Sheet1!$A:$I,6,FALSE),0)</f>
        <v>0</v>
      </c>
      <c r="K2244" s="13">
        <f>IFERROR(VLOOKUP(A2244,[2]Sheet1!$A:$I,7,FALSE),0)</f>
        <v>0</v>
      </c>
      <c r="L2244" s="13">
        <f>IFERROR(VLOOKUP(A2244,[2]Sheet1!$A:$I,8,FALSE),0)</f>
        <v>0</v>
      </c>
      <c r="M2244" s="13">
        <f>IFERROR(VLOOKUP(A2244,[2]Sheet1!$A:$I,9,FALSE),0)</f>
        <v>0</v>
      </c>
      <c r="N2244" s="13">
        <f>IFERROR(VLOOKUP(A2244,[3]Sheet1!$A:$G,2,FALSE),0)</f>
        <v>0</v>
      </c>
      <c r="O2244" s="13">
        <f>IFERROR(VLOOKUP(A2244,[3]Sheet1!$A:$G,3,FALSE),0)</f>
        <v>0</v>
      </c>
      <c r="P2244" s="13">
        <f>IFERROR(VLOOKUP(A2244,[3]Sheet1!$A:$G,4,FALSE),0)</f>
        <v>0</v>
      </c>
      <c r="Q2244" s="13">
        <f>IFERROR(VLOOKUP(A2244,[3]Sheet1!$A:$G,5,FALSE),0)</f>
        <v>0</v>
      </c>
      <c r="R2244" s="13">
        <f>IFERROR(VLOOKUP(A2244,[3]Sheet1!$A:$H,6,FALSE),0)</f>
        <v>0</v>
      </c>
      <c r="S2244" s="13">
        <f>IFERROR(VLOOKUP(A2244,[3]Sheet1!$A:$I,7,FALSE),0)</f>
        <v>0</v>
      </c>
      <c r="T2244" s="13" t="str">
        <f t="shared" si="205"/>
        <v>Sim</v>
      </c>
      <c r="U2244" s="13" t="str">
        <f t="shared" si="206"/>
        <v>Sim</v>
      </c>
      <c r="V2244" s="13" t="str">
        <f t="shared" si="207"/>
        <v>Não</v>
      </c>
      <c r="W2244" s="13" t="str">
        <f t="shared" si="208"/>
        <v>Sim</v>
      </c>
      <c r="X2244" s="13" t="str">
        <f t="shared" si="209"/>
        <v>Não</v>
      </c>
      <c r="Y2244" s="13" t="str">
        <f t="shared" si="210"/>
        <v>Sim</v>
      </c>
    </row>
    <row r="2245" spans="1:25">
      <c r="A2245" s="9">
        <v>510628</v>
      </c>
      <c r="B2245" s="13">
        <f>IFERROR(VLOOKUP(A2245,[1]Monitoramento_Base_somente_Said!$A:$J,5,FALSE),0)</f>
        <v>0</v>
      </c>
      <c r="C2245" s="13">
        <f>IFERROR(VLOOKUP(A2245,[1]Monitoramento_Base_somente_Said!$A:$J,6,FALSE),0)</f>
        <v>0</v>
      </c>
      <c r="D2245" s="13">
        <f>IFERROR(VLOOKUP(A2245,[1]Monitoramento_Base_somente_Said!$A:$J,7,FALSE),0)</f>
        <v>0</v>
      </c>
      <c r="E2245" s="13">
        <f>IFERROR(VLOOKUP(A2245,[1]Monitoramento_Base_somente_Said!$A:$J,8,FALSE),0)</f>
        <v>0</v>
      </c>
      <c r="F2245" s="13">
        <f>IFERROR(VLOOKUP(A2245,[1]Monitoramento_Base_somente_Said!$A:$J,9,FALSE),0)</f>
        <v>0</v>
      </c>
      <c r="G2245" s="13">
        <f>IFERROR(VLOOKUP(A2245,[1]Monitoramento_Base_somente_Said!$A:$J,10,FALSE),0)</f>
        <v>0</v>
      </c>
      <c r="H2245" s="13">
        <f>IFERROR(VLOOKUP(A2245,[2]Sheet1!$A:$I,4,FALSE),0)</f>
        <v>0</v>
      </c>
      <c r="I2245" s="13">
        <f>IFERROR(VLOOKUP(A2245,[2]Sheet1!$A:$I,5,FALSE),0)</f>
        <v>0</v>
      </c>
      <c r="J2245" s="13">
        <f>IFERROR(VLOOKUP(A2245,[2]Sheet1!$A:$I,6,FALSE),0)</f>
        <v>0</v>
      </c>
      <c r="K2245" s="13">
        <f>IFERROR(VLOOKUP(A2245,[2]Sheet1!$A:$I,7,FALSE),0)</f>
        <v>0</v>
      </c>
      <c r="L2245" s="13">
        <f>IFERROR(VLOOKUP(A2245,[2]Sheet1!$A:$I,8,FALSE),0)</f>
        <v>0</v>
      </c>
      <c r="M2245" s="13">
        <f>IFERROR(VLOOKUP(A2245,[2]Sheet1!$A:$I,9,FALSE),0)</f>
        <v>0</v>
      </c>
      <c r="N2245" s="13">
        <f>IFERROR(VLOOKUP(A2245,[3]Sheet1!$A:$G,2,FALSE),0)</f>
        <v>1607</v>
      </c>
      <c r="O2245" s="13">
        <f>IFERROR(VLOOKUP(A2245,[3]Sheet1!$A:$G,3,FALSE),0)</f>
        <v>1157914</v>
      </c>
      <c r="P2245" s="13">
        <f>IFERROR(VLOOKUP(A2245,[3]Sheet1!$A:$G,4,FALSE),0)</f>
        <v>0</v>
      </c>
      <c r="Q2245" s="13">
        <f>IFERROR(VLOOKUP(A2245,[3]Sheet1!$A:$G,5,FALSE),0)</f>
        <v>62399</v>
      </c>
      <c r="R2245" s="13">
        <f>IFERROR(VLOOKUP(A2245,[3]Sheet1!$A:$H,6,FALSE),0)</f>
        <v>0</v>
      </c>
      <c r="S2245" s="13">
        <f>IFERROR(VLOOKUP(A2245,[3]Sheet1!$A:$I,7,FALSE),0)</f>
        <v>0</v>
      </c>
      <c r="T2245" s="13" t="str">
        <f t="shared" si="205"/>
        <v>Sim</v>
      </c>
      <c r="U2245" s="13" t="str">
        <f t="shared" si="206"/>
        <v>Sim</v>
      </c>
      <c r="V2245" s="13" t="str">
        <f t="shared" si="207"/>
        <v>Não</v>
      </c>
      <c r="W2245" s="13" t="str">
        <f t="shared" si="208"/>
        <v>Sim</v>
      </c>
      <c r="X2245" s="13" t="str">
        <f t="shared" si="209"/>
        <v>Não</v>
      </c>
      <c r="Y2245" s="13" t="str">
        <f t="shared" si="210"/>
        <v>Não</v>
      </c>
    </row>
    <row r="2246" spans="1:25">
      <c r="A2246" s="9">
        <v>510629</v>
      </c>
      <c r="B2246" s="13">
        <f>IFERROR(VLOOKUP(A2246,[1]Monitoramento_Base_somente_Said!$A:$J,5,FALSE),0)</f>
        <v>0</v>
      </c>
      <c r="C2246" s="13">
        <f>IFERROR(VLOOKUP(A2246,[1]Monitoramento_Base_somente_Said!$A:$J,6,FALSE),0)</f>
        <v>0</v>
      </c>
      <c r="D2246" s="13">
        <f>IFERROR(VLOOKUP(A2246,[1]Monitoramento_Base_somente_Said!$A:$J,7,FALSE),0)</f>
        <v>0</v>
      </c>
      <c r="E2246" s="13">
        <f>IFERROR(VLOOKUP(A2246,[1]Monitoramento_Base_somente_Said!$A:$J,8,FALSE),0)</f>
        <v>0</v>
      </c>
      <c r="F2246" s="13">
        <f>IFERROR(VLOOKUP(A2246,[1]Monitoramento_Base_somente_Said!$A:$J,9,FALSE),0)</f>
        <v>0</v>
      </c>
      <c r="G2246" s="13">
        <f>IFERROR(VLOOKUP(A2246,[1]Monitoramento_Base_somente_Said!$A:$J,10,FALSE),0)</f>
        <v>0</v>
      </c>
      <c r="H2246" s="13">
        <f>IFERROR(VLOOKUP(A2246,[2]Sheet1!$A:$I,4,FALSE),0)</f>
        <v>0</v>
      </c>
      <c r="I2246" s="13">
        <f>IFERROR(VLOOKUP(A2246,[2]Sheet1!$A:$I,5,FALSE),0)</f>
        <v>0</v>
      </c>
      <c r="J2246" s="13">
        <f>IFERROR(VLOOKUP(A2246,[2]Sheet1!$A:$I,6,FALSE),0)</f>
        <v>0</v>
      </c>
      <c r="K2246" s="13">
        <f>IFERROR(VLOOKUP(A2246,[2]Sheet1!$A:$I,7,FALSE),0)</f>
        <v>0</v>
      </c>
      <c r="L2246" s="13">
        <f>IFERROR(VLOOKUP(A2246,[2]Sheet1!$A:$I,8,FALSE),0)</f>
        <v>0</v>
      </c>
      <c r="M2246" s="13">
        <f>IFERROR(VLOOKUP(A2246,[2]Sheet1!$A:$I,9,FALSE),0)</f>
        <v>0</v>
      </c>
      <c r="N2246" s="13">
        <f>IFERROR(VLOOKUP(A2246,[3]Sheet1!$A:$G,2,FALSE),0)</f>
        <v>0</v>
      </c>
      <c r="O2246" s="13">
        <f>IFERROR(VLOOKUP(A2246,[3]Sheet1!$A:$G,3,FALSE),0)</f>
        <v>0</v>
      </c>
      <c r="P2246" s="13">
        <f>IFERROR(VLOOKUP(A2246,[3]Sheet1!$A:$G,4,FALSE),0)</f>
        <v>0</v>
      </c>
      <c r="Q2246" s="13">
        <f>IFERROR(VLOOKUP(A2246,[3]Sheet1!$A:$G,5,FALSE),0)</f>
        <v>28911</v>
      </c>
      <c r="R2246" s="13">
        <f>IFERROR(VLOOKUP(A2246,[3]Sheet1!$A:$H,6,FALSE),0)</f>
        <v>0</v>
      </c>
      <c r="S2246" s="13">
        <f>IFERROR(VLOOKUP(A2246,[3]Sheet1!$A:$I,7,FALSE),0)</f>
        <v>0</v>
      </c>
      <c r="T2246" s="13" t="str">
        <f t="shared" ref="T2246:T2309" si="211">IF(B2246+H2246+N2246&gt;0,"Sim","Não")</f>
        <v>Não</v>
      </c>
      <c r="U2246" s="13" t="str">
        <f t="shared" ref="U2246:U2309" si="212">IF(C2246+I2246+O2246&gt;0,"Sim","Não")</f>
        <v>Não</v>
      </c>
      <c r="V2246" s="13" t="str">
        <f t="shared" ref="V2246:V2309" si="213">IF(D2246+J2246+P2246&gt;0,"Sim","Não")</f>
        <v>Não</v>
      </c>
      <c r="W2246" s="13" t="str">
        <f t="shared" ref="W2246:W2309" si="214">IF(E2246+K2246+Q2246&gt;0,"Sim","Não")</f>
        <v>Sim</v>
      </c>
      <c r="X2246" s="13" t="str">
        <f t="shared" ref="X2246:X2309" si="215">IF(F2246+L2246+R2246&gt;0,"Sim","Não")</f>
        <v>Não</v>
      </c>
      <c r="Y2246" s="13" t="str">
        <f t="shared" ref="Y2246:Y2309" si="216">IF(G2246+M2246+S2246&gt;0,"Sim","Não")</f>
        <v>Não</v>
      </c>
    </row>
    <row r="2247" spans="1:25">
      <c r="A2247" s="9">
        <v>510630</v>
      </c>
      <c r="B2247" s="13">
        <f>IFERROR(VLOOKUP(A2247,[1]Monitoramento_Base_somente_Said!$A:$J,5,FALSE),0)</f>
        <v>305106</v>
      </c>
      <c r="C2247" s="13">
        <f>IFERROR(VLOOKUP(A2247,[1]Monitoramento_Base_somente_Said!$A:$J,6,FALSE),0)</f>
        <v>45619954</v>
      </c>
      <c r="D2247" s="13">
        <f>IFERROR(VLOOKUP(A2247,[1]Monitoramento_Base_somente_Said!$A:$J,7,FALSE),0)</f>
        <v>332618</v>
      </c>
      <c r="E2247" s="13">
        <f>IFERROR(VLOOKUP(A2247,[1]Monitoramento_Base_somente_Said!$A:$J,8,FALSE),0)</f>
        <v>39983629</v>
      </c>
      <c r="F2247" s="13">
        <f>IFERROR(VLOOKUP(A2247,[1]Monitoramento_Base_somente_Said!$A:$J,9,FALSE),0)</f>
        <v>66484</v>
      </c>
      <c r="G2247" s="13">
        <f>IFERROR(VLOOKUP(A2247,[1]Monitoramento_Base_somente_Said!$A:$J,10,FALSE),0)</f>
        <v>16905719</v>
      </c>
      <c r="H2247" s="13">
        <f>IFERROR(VLOOKUP(A2247,[2]Sheet1!$A:$I,4,FALSE),0)</f>
        <v>0</v>
      </c>
      <c r="I2247" s="13">
        <f>IFERROR(VLOOKUP(A2247,[2]Sheet1!$A:$I,5,FALSE),0)</f>
        <v>0</v>
      </c>
      <c r="J2247" s="13">
        <f>IFERROR(VLOOKUP(A2247,[2]Sheet1!$A:$I,6,FALSE),0)</f>
        <v>0</v>
      </c>
      <c r="K2247" s="13">
        <f>IFERROR(VLOOKUP(A2247,[2]Sheet1!$A:$I,7,FALSE),0)</f>
        <v>0</v>
      </c>
      <c r="L2247" s="13">
        <f>IFERROR(VLOOKUP(A2247,[2]Sheet1!$A:$I,8,FALSE),0)</f>
        <v>0</v>
      </c>
      <c r="M2247" s="13">
        <f>IFERROR(VLOOKUP(A2247,[2]Sheet1!$A:$I,9,FALSE),0)</f>
        <v>0</v>
      </c>
      <c r="N2247" s="13">
        <f>IFERROR(VLOOKUP(A2247,[3]Sheet1!$A:$G,2,FALSE),0)</f>
        <v>0</v>
      </c>
      <c r="O2247" s="13">
        <f>IFERROR(VLOOKUP(A2247,[3]Sheet1!$A:$G,3,FALSE),0)</f>
        <v>0</v>
      </c>
      <c r="P2247" s="13">
        <f>IFERROR(VLOOKUP(A2247,[3]Sheet1!$A:$G,4,FALSE),0)</f>
        <v>0</v>
      </c>
      <c r="Q2247" s="13">
        <f>IFERROR(VLOOKUP(A2247,[3]Sheet1!$A:$G,5,FALSE),0)</f>
        <v>0</v>
      </c>
      <c r="R2247" s="13">
        <f>IFERROR(VLOOKUP(A2247,[3]Sheet1!$A:$H,6,FALSE),0)</f>
        <v>0</v>
      </c>
      <c r="S2247" s="13">
        <f>IFERROR(VLOOKUP(A2247,[3]Sheet1!$A:$I,7,FALSE),0)</f>
        <v>0</v>
      </c>
      <c r="T2247" s="13" t="str">
        <f t="shared" si="211"/>
        <v>Sim</v>
      </c>
      <c r="U2247" s="13" t="str">
        <f t="shared" si="212"/>
        <v>Sim</v>
      </c>
      <c r="V2247" s="13" t="str">
        <f t="shared" si="213"/>
        <v>Sim</v>
      </c>
      <c r="W2247" s="13" t="str">
        <f t="shared" si="214"/>
        <v>Sim</v>
      </c>
      <c r="X2247" s="13" t="str">
        <f t="shared" si="215"/>
        <v>Sim</v>
      </c>
      <c r="Y2247" s="13" t="str">
        <f t="shared" si="216"/>
        <v>Sim</v>
      </c>
    </row>
    <row r="2248" spans="1:25">
      <c r="A2248" s="9">
        <v>510637</v>
      </c>
      <c r="B2248" s="13">
        <f>IFERROR(VLOOKUP(A2248,[1]Monitoramento_Base_somente_Said!$A:$J,5,FALSE),0)</f>
        <v>4276</v>
      </c>
      <c r="C2248" s="13">
        <f>IFERROR(VLOOKUP(A2248,[1]Monitoramento_Base_somente_Said!$A:$J,6,FALSE),0)</f>
        <v>1715292</v>
      </c>
      <c r="D2248" s="13">
        <f>IFERROR(VLOOKUP(A2248,[1]Monitoramento_Base_somente_Said!$A:$J,7,FALSE),0)</f>
        <v>1630</v>
      </c>
      <c r="E2248" s="13">
        <f>IFERROR(VLOOKUP(A2248,[1]Monitoramento_Base_somente_Said!$A:$J,8,FALSE),0)</f>
        <v>1608254</v>
      </c>
      <c r="F2248" s="13">
        <f>IFERROR(VLOOKUP(A2248,[1]Monitoramento_Base_somente_Said!$A:$J,9,FALSE),0)</f>
        <v>0</v>
      </c>
      <c r="G2248" s="13">
        <f>IFERROR(VLOOKUP(A2248,[1]Monitoramento_Base_somente_Said!$A:$J,10,FALSE),0)</f>
        <v>670362</v>
      </c>
      <c r="H2248" s="13">
        <f>IFERROR(VLOOKUP(A2248,[2]Sheet1!$A:$I,4,FALSE),0)</f>
        <v>0</v>
      </c>
      <c r="I2248" s="13">
        <f>IFERROR(VLOOKUP(A2248,[2]Sheet1!$A:$I,5,FALSE),0)</f>
        <v>0</v>
      </c>
      <c r="J2248" s="13">
        <f>IFERROR(VLOOKUP(A2248,[2]Sheet1!$A:$I,6,FALSE),0)</f>
        <v>0</v>
      </c>
      <c r="K2248" s="13">
        <f>IFERROR(VLOOKUP(A2248,[2]Sheet1!$A:$I,7,FALSE),0)</f>
        <v>0</v>
      </c>
      <c r="L2248" s="13">
        <f>IFERROR(VLOOKUP(A2248,[2]Sheet1!$A:$I,8,FALSE),0)</f>
        <v>0</v>
      </c>
      <c r="M2248" s="13">
        <f>IFERROR(VLOOKUP(A2248,[2]Sheet1!$A:$I,9,FALSE),0)</f>
        <v>0</v>
      </c>
      <c r="N2248" s="13">
        <f>IFERROR(VLOOKUP(A2248,[3]Sheet1!$A:$G,2,FALSE),0)</f>
        <v>76866</v>
      </c>
      <c r="O2248" s="13">
        <f>IFERROR(VLOOKUP(A2248,[3]Sheet1!$A:$G,3,FALSE),0)</f>
        <v>11433191</v>
      </c>
      <c r="P2248" s="13">
        <f>IFERROR(VLOOKUP(A2248,[3]Sheet1!$A:$G,4,FALSE),0)</f>
        <v>76885</v>
      </c>
      <c r="Q2248" s="13">
        <f>IFERROR(VLOOKUP(A2248,[3]Sheet1!$A:$G,5,FALSE),0)</f>
        <v>10783946</v>
      </c>
      <c r="R2248" s="13">
        <f>IFERROR(VLOOKUP(A2248,[3]Sheet1!$A:$H,6,FALSE),0)</f>
        <v>44954</v>
      </c>
      <c r="S2248" s="13">
        <f>IFERROR(VLOOKUP(A2248,[3]Sheet1!$A:$I,7,FALSE),0)</f>
        <v>0</v>
      </c>
      <c r="T2248" s="13" t="str">
        <f t="shared" si="211"/>
        <v>Sim</v>
      </c>
      <c r="U2248" s="13" t="str">
        <f t="shared" si="212"/>
        <v>Sim</v>
      </c>
      <c r="V2248" s="13" t="str">
        <f t="shared" si="213"/>
        <v>Sim</v>
      </c>
      <c r="W2248" s="13" t="str">
        <f t="shared" si="214"/>
        <v>Sim</v>
      </c>
      <c r="X2248" s="13" t="str">
        <f t="shared" si="215"/>
        <v>Sim</v>
      </c>
      <c r="Y2248" s="13" t="str">
        <f t="shared" si="216"/>
        <v>Sim</v>
      </c>
    </row>
    <row r="2249" spans="1:25">
      <c r="A2249" s="9">
        <v>510642</v>
      </c>
      <c r="B2249" s="13">
        <f>IFERROR(VLOOKUP(A2249,[1]Monitoramento_Base_somente_Said!$A:$J,5,FALSE),0)</f>
        <v>0</v>
      </c>
      <c r="C2249" s="13">
        <f>IFERROR(VLOOKUP(A2249,[1]Monitoramento_Base_somente_Said!$A:$J,6,FALSE),0)</f>
        <v>33211932</v>
      </c>
      <c r="D2249" s="13">
        <f>IFERROR(VLOOKUP(A2249,[1]Monitoramento_Base_somente_Said!$A:$J,7,FALSE),0)</f>
        <v>0</v>
      </c>
      <c r="E2249" s="13">
        <f>IFERROR(VLOOKUP(A2249,[1]Monitoramento_Base_somente_Said!$A:$J,8,FALSE),0)</f>
        <v>31068048</v>
      </c>
      <c r="F2249" s="13">
        <f>IFERROR(VLOOKUP(A2249,[1]Monitoramento_Base_somente_Said!$A:$J,9,FALSE),0)</f>
        <v>0</v>
      </c>
      <c r="G2249" s="13">
        <f>IFERROR(VLOOKUP(A2249,[1]Monitoramento_Base_somente_Said!$A:$J,10,FALSE),0)</f>
        <v>12855744</v>
      </c>
      <c r="H2249" s="13">
        <f>IFERROR(VLOOKUP(A2249,[2]Sheet1!$A:$I,4,FALSE),0)</f>
        <v>0</v>
      </c>
      <c r="I2249" s="13">
        <f>IFERROR(VLOOKUP(A2249,[2]Sheet1!$A:$I,5,FALSE),0)</f>
        <v>0</v>
      </c>
      <c r="J2249" s="13">
        <f>IFERROR(VLOOKUP(A2249,[2]Sheet1!$A:$I,6,FALSE),0)</f>
        <v>0</v>
      </c>
      <c r="K2249" s="13">
        <f>IFERROR(VLOOKUP(A2249,[2]Sheet1!$A:$I,7,FALSE),0)</f>
        <v>0</v>
      </c>
      <c r="L2249" s="13">
        <f>IFERROR(VLOOKUP(A2249,[2]Sheet1!$A:$I,8,FALSE),0)</f>
        <v>0</v>
      </c>
      <c r="M2249" s="13">
        <f>IFERROR(VLOOKUP(A2249,[2]Sheet1!$A:$I,9,FALSE),0)</f>
        <v>0</v>
      </c>
      <c r="N2249" s="13">
        <f>IFERROR(VLOOKUP(A2249,[3]Sheet1!$A:$G,2,FALSE),0)</f>
        <v>6124</v>
      </c>
      <c r="O2249" s="13">
        <f>IFERROR(VLOOKUP(A2249,[3]Sheet1!$A:$G,3,FALSE),0)</f>
        <v>28659306</v>
      </c>
      <c r="P2249" s="13">
        <f>IFERROR(VLOOKUP(A2249,[3]Sheet1!$A:$G,4,FALSE),0)</f>
        <v>1863</v>
      </c>
      <c r="Q2249" s="13">
        <f>IFERROR(VLOOKUP(A2249,[3]Sheet1!$A:$G,5,FALSE),0)</f>
        <v>36957225</v>
      </c>
      <c r="R2249" s="13">
        <f>IFERROR(VLOOKUP(A2249,[3]Sheet1!$A:$H,6,FALSE),0)</f>
        <v>897</v>
      </c>
      <c r="S2249" s="13">
        <f>IFERROR(VLOOKUP(A2249,[3]Sheet1!$A:$I,7,FALSE),0)</f>
        <v>14870880</v>
      </c>
      <c r="T2249" s="13" t="str">
        <f t="shared" si="211"/>
        <v>Sim</v>
      </c>
      <c r="U2249" s="13" t="str">
        <f t="shared" si="212"/>
        <v>Sim</v>
      </c>
      <c r="V2249" s="13" t="str">
        <f t="shared" si="213"/>
        <v>Sim</v>
      </c>
      <c r="W2249" s="13" t="str">
        <f t="shared" si="214"/>
        <v>Sim</v>
      </c>
      <c r="X2249" s="13" t="str">
        <f t="shared" si="215"/>
        <v>Sim</v>
      </c>
      <c r="Y2249" s="13" t="str">
        <f t="shared" si="216"/>
        <v>Sim</v>
      </c>
    </row>
    <row r="2250" spans="1:25">
      <c r="A2250" s="19">
        <v>510645</v>
      </c>
      <c r="B2250" s="13">
        <f>IFERROR(VLOOKUP(A2250,[1]Monitoramento_Base_somente_Said!$A:$J,5,FALSE),0)</f>
        <v>206</v>
      </c>
      <c r="C2250" s="13">
        <f>IFERROR(VLOOKUP(A2250,[1]Monitoramento_Base_somente_Said!$A:$J,6,FALSE),0)</f>
        <v>16340117</v>
      </c>
      <c r="D2250" s="13">
        <f>IFERROR(VLOOKUP(A2250,[1]Monitoramento_Base_somente_Said!$A:$J,7,FALSE),0)</f>
        <v>435</v>
      </c>
      <c r="E2250" s="13">
        <f>IFERROR(VLOOKUP(A2250,[1]Monitoramento_Base_somente_Said!$A:$J,8,FALSE),0)</f>
        <v>15284633</v>
      </c>
      <c r="F2250" s="13">
        <f>IFERROR(VLOOKUP(A2250,[1]Monitoramento_Base_somente_Said!$A:$J,9,FALSE),0)</f>
        <v>3671</v>
      </c>
      <c r="G2250" s="13">
        <f>IFERROR(VLOOKUP(A2250,[1]Monitoramento_Base_somente_Said!$A:$J,10,FALSE),0)</f>
        <v>6324684</v>
      </c>
      <c r="H2250" s="13">
        <f>IFERROR(VLOOKUP(A2250,[2]Sheet1!$A:$I,4,FALSE),0)</f>
        <v>0</v>
      </c>
      <c r="I2250" s="13">
        <f>IFERROR(VLOOKUP(A2250,[2]Sheet1!$A:$I,5,FALSE),0)</f>
        <v>0</v>
      </c>
      <c r="J2250" s="13">
        <f>IFERROR(VLOOKUP(A2250,[2]Sheet1!$A:$I,6,FALSE),0)</f>
        <v>0</v>
      </c>
      <c r="K2250" s="13">
        <f>IFERROR(VLOOKUP(A2250,[2]Sheet1!$A:$I,7,FALSE),0)</f>
        <v>0</v>
      </c>
      <c r="L2250" s="13">
        <f>IFERROR(VLOOKUP(A2250,[2]Sheet1!$A:$I,8,FALSE),0)</f>
        <v>0</v>
      </c>
      <c r="M2250" s="13">
        <f>IFERROR(VLOOKUP(A2250,[2]Sheet1!$A:$I,9,FALSE),0)</f>
        <v>0</v>
      </c>
      <c r="N2250" s="13">
        <f>IFERROR(VLOOKUP(A2250,[3]Sheet1!$A:$G,2,FALSE),0)</f>
        <v>32496</v>
      </c>
      <c r="O2250" s="13">
        <f>IFERROR(VLOOKUP(A2250,[3]Sheet1!$A:$G,3,FALSE),0)</f>
        <v>0</v>
      </c>
      <c r="P2250" s="13">
        <f>IFERROR(VLOOKUP(A2250,[3]Sheet1!$A:$G,4,FALSE),0)</f>
        <v>76961</v>
      </c>
      <c r="Q2250" s="13">
        <f>IFERROR(VLOOKUP(A2250,[3]Sheet1!$A:$G,5,FALSE),0)</f>
        <v>0</v>
      </c>
      <c r="R2250" s="13">
        <f>IFERROR(VLOOKUP(A2250,[3]Sheet1!$A:$H,6,FALSE),0)</f>
        <v>7936</v>
      </c>
      <c r="S2250" s="13">
        <f>IFERROR(VLOOKUP(A2250,[3]Sheet1!$A:$I,7,FALSE),0)</f>
        <v>0</v>
      </c>
      <c r="T2250" s="13" t="str">
        <f t="shared" si="211"/>
        <v>Sim</v>
      </c>
      <c r="U2250" s="13" t="str">
        <f t="shared" si="212"/>
        <v>Sim</v>
      </c>
      <c r="V2250" s="13" t="str">
        <f t="shared" si="213"/>
        <v>Sim</v>
      </c>
      <c r="W2250" s="13" t="str">
        <f t="shared" si="214"/>
        <v>Sim</v>
      </c>
      <c r="X2250" s="13" t="str">
        <f t="shared" si="215"/>
        <v>Sim</v>
      </c>
      <c r="Y2250" s="13" t="str">
        <f t="shared" si="216"/>
        <v>Sim</v>
      </c>
    </row>
    <row r="2251" spans="1:25">
      <c r="A2251" s="9">
        <v>510650</v>
      </c>
      <c r="B2251" s="13">
        <f>IFERROR(VLOOKUP(A2251,[1]Monitoramento_Base_somente_Said!$A:$J,5,FALSE),0)</f>
        <v>466278</v>
      </c>
      <c r="C2251" s="13">
        <f>IFERROR(VLOOKUP(A2251,[1]Monitoramento_Base_somente_Said!$A:$J,6,FALSE),0)</f>
        <v>71982842</v>
      </c>
      <c r="D2251" s="13">
        <f>IFERROR(VLOOKUP(A2251,[1]Monitoramento_Base_somente_Said!$A:$J,7,FALSE),0)</f>
        <v>375087</v>
      </c>
      <c r="E2251" s="13">
        <f>IFERROR(VLOOKUP(A2251,[1]Monitoramento_Base_somente_Said!$A:$J,8,FALSE),0)</f>
        <v>65636280</v>
      </c>
      <c r="F2251" s="13">
        <f>IFERROR(VLOOKUP(A2251,[1]Monitoramento_Base_somente_Said!$A:$J,9,FALSE),0)</f>
        <v>118294</v>
      </c>
      <c r="G2251" s="13">
        <f>IFERROR(VLOOKUP(A2251,[1]Monitoramento_Base_somente_Said!$A:$J,10,FALSE),0)</f>
        <v>25424981</v>
      </c>
      <c r="H2251" s="13">
        <f>IFERROR(VLOOKUP(A2251,[2]Sheet1!$A:$I,4,FALSE),0)</f>
        <v>0</v>
      </c>
      <c r="I2251" s="13">
        <f>IFERROR(VLOOKUP(A2251,[2]Sheet1!$A:$I,5,FALSE),0)</f>
        <v>0</v>
      </c>
      <c r="J2251" s="13">
        <f>IFERROR(VLOOKUP(A2251,[2]Sheet1!$A:$I,6,FALSE),0)</f>
        <v>0</v>
      </c>
      <c r="K2251" s="13">
        <f>IFERROR(VLOOKUP(A2251,[2]Sheet1!$A:$I,7,FALSE),0)</f>
        <v>0</v>
      </c>
      <c r="L2251" s="13">
        <f>IFERROR(VLOOKUP(A2251,[2]Sheet1!$A:$I,8,FALSE),0)</f>
        <v>0</v>
      </c>
      <c r="M2251" s="13">
        <f>IFERROR(VLOOKUP(A2251,[2]Sheet1!$A:$I,9,FALSE),0)</f>
        <v>0</v>
      </c>
      <c r="N2251" s="13">
        <f>IFERROR(VLOOKUP(A2251,[3]Sheet1!$A:$G,2,FALSE),0)</f>
        <v>0</v>
      </c>
      <c r="O2251" s="13">
        <f>IFERROR(VLOOKUP(A2251,[3]Sheet1!$A:$G,3,FALSE),0)</f>
        <v>0</v>
      </c>
      <c r="P2251" s="13">
        <f>IFERROR(VLOOKUP(A2251,[3]Sheet1!$A:$G,4,FALSE),0)</f>
        <v>0</v>
      </c>
      <c r="Q2251" s="13">
        <f>IFERROR(VLOOKUP(A2251,[3]Sheet1!$A:$G,5,FALSE),0)</f>
        <v>0</v>
      </c>
      <c r="R2251" s="13">
        <f>IFERROR(VLOOKUP(A2251,[3]Sheet1!$A:$H,6,FALSE),0)</f>
        <v>0</v>
      </c>
      <c r="S2251" s="13">
        <f>IFERROR(VLOOKUP(A2251,[3]Sheet1!$A:$I,7,FALSE),0)</f>
        <v>0</v>
      </c>
      <c r="T2251" s="13" t="str">
        <f t="shared" si="211"/>
        <v>Sim</v>
      </c>
      <c r="U2251" s="13" t="str">
        <f t="shared" si="212"/>
        <v>Sim</v>
      </c>
      <c r="V2251" s="13" t="str">
        <f t="shared" si="213"/>
        <v>Sim</v>
      </c>
      <c r="W2251" s="13" t="str">
        <f t="shared" si="214"/>
        <v>Sim</v>
      </c>
      <c r="X2251" s="13" t="str">
        <f t="shared" si="215"/>
        <v>Sim</v>
      </c>
      <c r="Y2251" s="13" t="str">
        <f t="shared" si="216"/>
        <v>Sim</v>
      </c>
    </row>
    <row r="2252" spans="1:25">
      <c r="A2252" s="9">
        <v>510665</v>
      </c>
      <c r="B2252" s="13">
        <f>IFERROR(VLOOKUP(A2252,[1]Monitoramento_Base_somente_Said!$A:$J,5,FALSE),0)</f>
        <v>0</v>
      </c>
      <c r="C2252" s="13">
        <f>IFERROR(VLOOKUP(A2252,[1]Monitoramento_Base_somente_Said!$A:$J,6,FALSE),0)</f>
        <v>6852426</v>
      </c>
      <c r="D2252" s="13">
        <f>IFERROR(VLOOKUP(A2252,[1]Monitoramento_Base_somente_Said!$A:$J,7,FALSE),0)</f>
        <v>0</v>
      </c>
      <c r="E2252" s="13">
        <f>IFERROR(VLOOKUP(A2252,[1]Monitoramento_Base_somente_Said!$A:$J,8,FALSE),0)</f>
        <v>6410334</v>
      </c>
      <c r="F2252" s="13">
        <f>IFERROR(VLOOKUP(A2252,[1]Monitoramento_Base_somente_Said!$A:$J,9,FALSE),0)</f>
        <v>0</v>
      </c>
      <c r="G2252" s="13">
        <f>IFERROR(VLOOKUP(A2252,[1]Monitoramento_Base_somente_Said!$A:$J,10,FALSE),0)</f>
        <v>2652552</v>
      </c>
      <c r="H2252" s="13">
        <f>IFERROR(VLOOKUP(A2252,[2]Sheet1!$A:$I,4,FALSE),0)</f>
        <v>0</v>
      </c>
      <c r="I2252" s="13">
        <f>IFERROR(VLOOKUP(A2252,[2]Sheet1!$A:$I,5,FALSE),0)</f>
        <v>0</v>
      </c>
      <c r="J2252" s="13">
        <f>IFERROR(VLOOKUP(A2252,[2]Sheet1!$A:$I,6,FALSE),0)</f>
        <v>0</v>
      </c>
      <c r="K2252" s="13">
        <f>IFERROR(VLOOKUP(A2252,[2]Sheet1!$A:$I,7,FALSE),0)</f>
        <v>0</v>
      </c>
      <c r="L2252" s="13">
        <f>IFERROR(VLOOKUP(A2252,[2]Sheet1!$A:$I,8,FALSE),0)</f>
        <v>0</v>
      </c>
      <c r="M2252" s="13">
        <f>IFERROR(VLOOKUP(A2252,[2]Sheet1!$A:$I,9,FALSE),0)</f>
        <v>0</v>
      </c>
      <c r="N2252" s="13">
        <f>IFERROR(VLOOKUP(A2252,[3]Sheet1!$A:$G,2,FALSE),0)</f>
        <v>993</v>
      </c>
      <c r="O2252" s="13">
        <f>IFERROR(VLOOKUP(A2252,[3]Sheet1!$A:$G,3,FALSE),0)</f>
        <v>1034538</v>
      </c>
      <c r="P2252" s="13">
        <f>IFERROR(VLOOKUP(A2252,[3]Sheet1!$A:$G,4,FALSE),0)</f>
        <v>945</v>
      </c>
      <c r="Q2252" s="13">
        <f>IFERROR(VLOOKUP(A2252,[3]Sheet1!$A:$G,5,FALSE),0)</f>
        <v>1528031</v>
      </c>
      <c r="R2252" s="13">
        <f>IFERROR(VLOOKUP(A2252,[3]Sheet1!$A:$H,6,FALSE),0)</f>
        <v>619</v>
      </c>
      <c r="S2252" s="13">
        <f>IFERROR(VLOOKUP(A2252,[3]Sheet1!$A:$I,7,FALSE),0)</f>
        <v>661533</v>
      </c>
      <c r="T2252" s="13" t="str">
        <f t="shared" si="211"/>
        <v>Sim</v>
      </c>
      <c r="U2252" s="13" t="str">
        <f t="shared" si="212"/>
        <v>Sim</v>
      </c>
      <c r="V2252" s="13" t="str">
        <f t="shared" si="213"/>
        <v>Sim</v>
      </c>
      <c r="W2252" s="13" t="str">
        <f t="shared" si="214"/>
        <v>Sim</v>
      </c>
      <c r="X2252" s="13" t="str">
        <f t="shared" si="215"/>
        <v>Sim</v>
      </c>
      <c r="Y2252" s="13" t="str">
        <f t="shared" si="216"/>
        <v>Sim</v>
      </c>
    </row>
    <row r="2253" spans="1:25">
      <c r="A2253" s="9">
        <v>510670</v>
      </c>
      <c r="B2253" s="13">
        <f>IFERROR(VLOOKUP(A2253,[1]Monitoramento_Base_somente_Said!$A:$J,5,FALSE),0)</f>
        <v>59392</v>
      </c>
      <c r="C2253" s="13">
        <f>IFERROR(VLOOKUP(A2253,[1]Monitoramento_Base_somente_Said!$A:$J,6,FALSE),0)</f>
        <v>9467941</v>
      </c>
      <c r="D2253" s="13">
        <f>IFERROR(VLOOKUP(A2253,[1]Monitoramento_Base_somente_Said!$A:$J,7,FALSE),0)</f>
        <v>18142</v>
      </c>
      <c r="E2253" s="13">
        <f>IFERROR(VLOOKUP(A2253,[1]Monitoramento_Base_somente_Said!$A:$J,8,FALSE),0)</f>
        <v>7145780</v>
      </c>
      <c r="F2253" s="13">
        <f>IFERROR(VLOOKUP(A2253,[1]Monitoramento_Base_somente_Said!$A:$J,9,FALSE),0)</f>
        <v>3784</v>
      </c>
      <c r="G2253" s="13">
        <f>IFERROR(VLOOKUP(A2253,[1]Monitoramento_Base_somente_Said!$A:$J,10,FALSE),0)</f>
        <v>3489251</v>
      </c>
      <c r="H2253" s="13">
        <f>IFERROR(VLOOKUP(A2253,[2]Sheet1!$A:$I,4,FALSE),0)</f>
        <v>0</v>
      </c>
      <c r="I2253" s="13">
        <f>IFERROR(VLOOKUP(A2253,[2]Sheet1!$A:$I,5,FALSE),0)</f>
        <v>0</v>
      </c>
      <c r="J2253" s="13">
        <f>IFERROR(VLOOKUP(A2253,[2]Sheet1!$A:$I,6,FALSE),0)</f>
        <v>0</v>
      </c>
      <c r="K2253" s="13">
        <f>IFERROR(VLOOKUP(A2253,[2]Sheet1!$A:$I,7,FALSE),0)</f>
        <v>0</v>
      </c>
      <c r="L2253" s="13">
        <f>IFERROR(VLOOKUP(A2253,[2]Sheet1!$A:$I,8,FALSE),0)</f>
        <v>0</v>
      </c>
      <c r="M2253" s="13">
        <f>IFERROR(VLOOKUP(A2253,[2]Sheet1!$A:$I,9,FALSE),0)</f>
        <v>0</v>
      </c>
      <c r="N2253" s="13">
        <f>IFERROR(VLOOKUP(A2253,[3]Sheet1!$A:$G,2,FALSE),0)</f>
        <v>0</v>
      </c>
      <c r="O2253" s="13">
        <f>IFERROR(VLOOKUP(A2253,[3]Sheet1!$A:$G,3,FALSE),0)</f>
        <v>0</v>
      </c>
      <c r="P2253" s="13">
        <f>IFERROR(VLOOKUP(A2253,[3]Sheet1!$A:$G,4,FALSE),0)</f>
        <v>0</v>
      </c>
      <c r="Q2253" s="13">
        <f>IFERROR(VLOOKUP(A2253,[3]Sheet1!$A:$G,5,FALSE),0)</f>
        <v>0</v>
      </c>
      <c r="R2253" s="13">
        <f>IFERROR(VLOOKUP(A2253,[3]Sheet1!$A:$H,6,FALSE),0)</f>
        <v>0</v>
      </c>
      <c r="S2253" s="13">
        <f>IFERROR(VLOOKUP(A2253,[3]Sheet1!$A:$I,7,FALSE),0)</f>
        <v>0</v>
      </c>
      <c r="T2253" s="13" t="str">
        <f t="shared" si="211"/>
        <v>Sim</v>
      </c>
      <c r="U2253" s="13" t="str">
        <f t="shared" si="212"/>
        <v>Sim</v>
      </c>
      <c r="V2253" s="13" t="str">
        <f t="shared" si="213"/>
        <v>Sim</v>
      </c>
      <c r="W2253" s="13" t="str">
        <f t="shared" si="214"/>
        <v>Sim</v>
      </c>
      <c r="X2253" s="13" t="str">
        <f t="shared" si="215"/>
        <v>Sim</v>
      </c>
      <c r="Y2253" s="13" t="str">
        <f t="shared" si="216"/>
        <v>Sim</v>
      </c>
    </row>
    <row r="2254" spans="1:25">
      <c r="A2254" s="9">
        <v>510675</v>
      </c>
      <c r="B2254" s="13">
        <f>IFERROR(VLOOKUP(A2254,[1]Monitoramento_Base_somente_Said!$A:$J,5,FALSE),0)</f>
        <v>0</v>
      </c>
      <c r="C2254" s="13">
        <f>IFERROR(VLOOKUP(A2254,[1]Monitoramento_Base_somente_Said!$A:$J,6,FALSE),0)</f>
        <v>233438494</v>
      </c>
      <c r="D2254" s="13">
        <f>IFERROR(VLOOKUP(A2254,[1]Monitoramento_Base_somente_Said!$A:$J,7,FALSE),0)</f>
        <v>0</v>
      </c>
      <c r="E2254" s="13">
        <f>IFERROR(VLOOKUP(A2254,[1]Monitoramento_Base_somente_Said!$A:$J,8,FALSE),0)</f>
        <v>218377946</v>
      </c>
      <c r="F2254" s="13">
        <f>IFERROR(VLOOKUP(A2254,[1]Monitoramento_Base_somente_Said!$A:$J,9,FALSE),0)</f>
        <v>0</v>
      </c>
      <c r="G2254" s="13">
        <f>IFERROR(VLOOKUP(A2254,[1]Monitoramento_Base_somente_Said!$A:$J,10,FALSE),0)</f>
        <v>90363288</v>
      </c>
      <c r="H2254" s="13">
        <f>IFERROR(VLOOKUP(A2254,[2]Sheet1!$A:$I,4,FALSE),0)</f>
        <v>0</v>
      </c>
      <c r="I2254" s="13">
        <f>IFERROR(VLOOKUP(A2254,[2]Sheet1!$A:$I,5,FALSE),0)</f>
        <v>0</v>
      </c>
      <c r="J2254" s="13">
        <f>IFERROR(VLOOKUP(A2254,[2]Sheet1!$A:$I,6,FALSE),0)</f>
        <v>0</v>
      </c>
      <c r="K2254" s="13">
        <f>IFERROR(VLOOKUP(A2254,[2]Sheet1!$A:$I,7,FALSE),0)</f>
        <v>0</v>
      </c>
      <c r="L2254" s="13">
        <f>IFERROR(VLOOKUP(A2254,[2]Sheet1!$A:$I,8,FALSE),0)</f>
        <v>0</v>
      </c>
      <c r="M2254" s="13">
        <f>IFERROR(VLOOKUP(A2254,[2]Sheet1!$A:$I,9,FALSE),0)</f>
        <v>0</v>
      </c>
      <c r="N2254" s="13">
        <f>IFERROR(VLOOKUP(A2254,[3]Sheet1!$A:$G,2,FALSE),0)</f>
        <v>355900</v>
      </c>
      <c r="O2254" s="13">
        <f>IFERROR(VLOOKUP(A2254,[3]Sheet1!$A:$G,3,FALSE),0)</f>
        <v>33910008</v>
      </c>
      <c r="P2254" s="13">
        <f>IFERROR(VLOOKUP(A2254,[3]Sheet1!$A:$G,4,FALSE),0)</f>
        <v>282360</v>
      </c>
      <c r="Q2254" s="13">
        <f>IFERROR(VLOOKUP(A2254,[3]Sheet1!$A:$G,5,FALSE),0)</f>
        <v>24093033</v>
      </c>
      <c r="R2254" s="13">
        <f>IFERROR(VLOOKUP(A2254,[3]Sheet1!$A:$H,6,FALSE),0)</f>
        <v>142001</v>
      </c>
      <c r="S2254" s="13">
        <f>IFERROR(VLOOKUP(A2254,[3]Sheet1!$A:$I,7,FALSE),0)</f>
        <v>7327141</v>
      </c>
      <c r="T2254" s="13" t="str">
        <f t="shared" si="211"/>
        <v>Sim</v>
      </c>
      <c r="U2254" s="13" t="str">
        <f t="shared" si="212"/>
        <v>Sim</v>
      </c>
      <c r="V2254" s="13" t="str">
        <f t="shared" si="213"/>
        <v>Sim</v>
      </c>
      <c r="W2254" s="13" t="str">
        <f t="shared" si="214"/>
        <v>Sim</v>
      </c>
      <c r="X2254" s="13" t="str">
        <f t="shared" si="215"/>
        <v>Sim</v>
      </c>
      <c r="Y2254" s="13" t="str">
        <f t="shared" si="216"/>
        <v>Sim</v>
      </c>
    </row>
    <row r="2255" spans="1:25">
      <c r="A2255" s="9">
        <v>510677</v>
      </c>
      <c r="B2255" s="13">
        <f>IFERROR(VLOOKUP(A2255,[1]Monitoramento_Base_somente_Said!$A:$J,5,FALSE),0)</f>
        <v>0</v>
      </c>
      <c r="C2255" s="13">
        <f>IFERROR(VLOOKUP(A2255,[1]Monitoramento_Base_somente_Said!$A:$J,6,FALSE),0)</f>
        <v>0</v>
      </c>
      <c r="D2255" s="13">
        <f>IFERROR(VLOOKUP(A2255,[1]Monitoramento_Base_somente_Said!$A:$J,7,FALSE),0)</f>
        <v>0</v>
      </c>
      <c r="E2255" s="13">
        <f>IFERROR(VLOOKUP(A2255,[1]Monitoramento_Base_somente_Said!$A:$J,8,FALSE),0)</f>
        <v>0</v>
      </c>
      <c r="F2255" s="13">
        <f>IFERROR(VLOOKUP(A2255,[1]Monitoramento_Base_somente_Said!$A:$J,9,FALSE),0)</f>
        <v>0</v>
      </c>
      <c r="G2255" s="13">
        <f>IFERROR(VLOOKUP(A2255,[1]Monitoramento_Base_somente_Said!$A:$J,10,FALSE),0)</f>
        <v>0</v>
      </c>
      <c r="H2255" s="13">
        <f>IFERROR(VLOOKUP(A2255,[2]Sheet1!$A:$I,4,FALSE),0)</f>
        <v>0</v>
      </c>
      <c r="I2255" s="13">
        <f>IFERROR(VLOOKUP(A2255,[2]Sheet1!$A:$I,5,FALSE),0)</f>
        <v>0</v>
      </c>
      <c r="J2255" s="13">
        <f>IFERROR(VLOOKUP(A2255,[2]Sheet1!$A:$I,6,FALSE),0)</f>
        <v>0</v>
      </c>
      <c r="K2255" s="13">
        <f>IFERROR(VLOOKUP(A2255,[2]Sheet1!$A:$I,7,FALSE),0)</f>
        <v>0</v>
      </c>
      <c r="L2255" s="13">
        <f>IFERROR(VLOOKUP(A2255,[2]Sheet1!$A:$I,8,FALSE),0)</f>
        <v>0</v>
      </c>
      <c r="M2255" s="13">
        <f>IFERROR(VLOOKUP(A2255,[2]Sheet1!$A:$I,9,FALSE),0)</f>
        <v>0</v>
      </c>
      <c r="N2255" s="13">
        <f>IFERROR(VLOOKUP(A2255,[3]Sheet1!$A:$G,2,FALSE),0)</f>
        <v>6050</v>
      </c>
      <c r="O2255" s="13">
        <f>IFERROR(VLOOKUP(A2255,[3]Sheet1!$A:$G,3,FALSE),0)</f>
        <v>15797770</v>
      </c>
      <c r="P2255" s="13">
        <f>IFERROR(VLOOKUP(A2255,[3]Sheet1!$A:$G,4,FALSE),0)</f>
        <v>5437</v>
      </c>
      <c r="Q2255" s="13">
        <f>IFERROR(VLOOKUP(A2255,[3]Sheet1!$A:$G,5,FALSE),0)</f>
        <v>16206306</v>
      </c>
      <c r="R2255" s="13">
        <f>IFERROR(VLOOKUP(A2255,[3]Sheet1!$A:$H,6,FALSE),0)</f>
        <v>2910</v>
      </c>
      <c r="S2255" s="13">
        <f>IFERROR(VLOOKUP(A2255,[3]Sheet1!$A:$I,7,FALSE),0)</f>
        <v>6106089</v>
      </c>
      <c r="T2255" s="13" t="str">
        <f t="shared" si="211"/>
        <v>Sim</v>
      </c>
      <c r="U2255" s="13" t="str">
        <f t="shared" si="212"/>
        <v>Sim</v>
      </c>
      <c r="V2255" s="13" t="str">
        <f t="shared" si="213"/>
        <v>Sim</v>
      </c>
      <c r="W2255" s="13" t="str">
        <f t="shared" si="214"/>
        <v>Sim</v>
      </c>
      <c r="X2255" s="13" t="str">
        <f t="shared" si="215"/>
        <v>Sim</v>
      </c>
      <c r="Y2255" s="13" t="str">
        <f t="shared" si="216"/>
        <v>Sim</v>
      </c>
    </row>
    <row r="2256" spans="1:25">
      <c r="A2256" s="9">
        <v>510680</v>
      </c>
      <c r="B2256" s="13">
        <f>IFERROR(VLOOKUP(A2256,[1]Monitoramento_Base_somente_Said!$A:$J,5,FALSE),0)</f>
        <v>0</v>
      </c>
      <c r="C2256" s="13">
        <f>IFERROR(VLOOKUP(A2256,[1]Monitoramento_Base_somente_Said!$A:$J,6,FALSE),0)</f>
        <v>36061277</v>
      </c>
      <c r="D2256" s="13">
        <f>IFERROR(VLOOKUP(A2256,[1]Monitoramento_Base_somente_Said!$A:$J,7,FALSE),0)</f>
        <v>0</v>
      </c>
      <c r="E2256" s="13">
        <f>IFERROR(VLOOKUP(A2256,[1]Monitoramento_Base_somente_Said!$A:$J,8,FALSE),0)</f>
        <v>33734743</v>
      </c>
      <c r="F2256" s="13">
        <f>IFERROR(VLOOKUP(A2256,[1]Monitoramento_Base_somente_Said!$A:$J,9,FALSE),0)</f>
        <v>0</v>
      </c>
      <c r="G2256" s="13">
        <f>IFERROR(VLOOKUP(A2256,[1]Monitoramento_Base_somente_Said!$A:$J,10,FALSE),0)</f>
        <v>13959204</v>
      </c>
      <c r="H2256" s="13">
        <f>IFERROR(VLOOKUP(A2256,[2]Sheet1!$A:$I,4,FALSE),0)</f>
        <v>0</v>
      </c>
      <c r="I2256" s="13">
        <f>IFERROR(VLOOKUP(A2256,[2]Sheet1!$A:$I,5,FALSE),0)</f>
        <v>0</v>
      </c>
      <c r="J2256" s="13">
        <f>IFERROR(VLOOKUP(A2256,[2]Sheet1!$A:$I,6,FALSE),0)</f>
        <v>0</v>
      </c>
      <c r="K2256" s="13">
        <f>IFERROR(VLOOKUP(A2256,[2]Sheet1!$A:$I,7,FALSE),0)</f>
        <v>0</v>
      </c>
      <c r="L2256" s="13">
        <f>IFERROR(VLOOKUP(A2256,[2]Sheet1!$A:$I,8,FALSE),0)</f>
        <v>0</v>
      </c>
      <c r="M2256" s="13">
        <f>IFERROR(VLOOKUP(A2256,[2]Sheet1!$A:$I,9,FALSE),0)</f>
        <v>0</v>
      </c>
      <c r="N2256" s="13">
        <f>IFERROR(VLOOKUP(A2256,[3]Sheet1!$A:$G,2,FALSE),0)</f>
        <v>13267</v>
      </c>
      <c r="O2256" s="13">
        <f>IFERROR(VLOOKUP(A2256,[3]Sheet1!$A:$G,3,FALSE),0)</f>
        <v>27842488</v>
      </c>
      <c r="P2256" s="13">
        <f>IFERROR(VLOOKUP(A2256,[3]Sheet1!$A:$G,4,FALSE),0)</f>
        <v>0</v>
      </c>
      <c r="Q2256" s="13">
        <f>IFERROR(VLOOKUP(A2256,[3]Sheet1!$A:$G,5,FALSE),0)</f>
        <v>27355292</v>
      </c>
      <c r="R2256" s="13">
        <f>IFERROR(VLOOKUP(A2256,[3]Sheet1!$A:$H,6,FALSE),0)</f>
        <v>0</v>
      </c>
      <c r="S2256" s="13">
        <f>IFERROR(VLOOKUP(A2256,[3]Sheet1!$A:$I,7,FALSE),0)</f>
        <v>12149223</v>
      </c>
      <c r="T2256" s="13" t="str">
        <f t="shared" si="211"/>
        <v>Sim</v>
      </c>
      <c r="U2256" s="13" t="str">
        <f t="shared" si="212"/>
        <v>Sim</v>
      </c>
      <c r="V2256" s="13" t="str">
        <f t="shared" si="213"/>
        <v>Não</v>
      </c>
      <c r="W2256" s="13" t="str">
        <f t="shared" si="214"/>
        <v>Sim</v>
      </c>
      <c r="X2256" s="13" t="str">
        <f t="shared" si="215"/>
        <v>Não</v>
      </c>
      <c r="Y2256" s="13" t="str">
        <f t="shared" si="216"/>
        <v>Sim</v>
      </c>
    </row>
    <row r="2257" spans="1:25">
      <c r="A2257" s="9">
        <v>510682</v>
      </c>
      <c r="B2257" s="13">
        <f>IFERROR(VLOOKUP(A2257,[1]Monitoramento_Base_somente_Said!$A:$J,5,FALSE),0)</f>
        <v>129876</v>
      </c>
      <c r="C2257" s="13">
        <f>IFERROR(VLOOKUP(A2257,[1]Monitoramento_Base_somente_Said!$A:$J,6,FALSE),0)</f>
        <v>17699222</v>
      </c>
      <c r="D2257" s="13">
        <f>IFERROR(VLOOKUP(A2257,[1]Monitoramento_Base_somente_Said!$A:$J,7,FALSE),0)</f>
        <v>81685</v>
      </c>
      <c r="E2257" s="13">
        <f>IFERROR(VLOOKUP(A2257,[1]Monitoramento_Base_somente_Said!$A:$J,8,FALSE),0)</f>
        <v>14372028</v>
      </c>
      <c r="F2257" s="13">
        <f>IFERROR(VLOOKUP(A2257,[1]Monitoramento_Base_somente_Said!$A:$J,9,FALSE),0)</f>
        <v>40673</v>
      </c>
      <c r="G2257" s="13">
        <f>IFERROR(VLOOKUP(A2257,[1]Monitoramento_Base_somente_Said!$A:$J,10,FALSE),0)</f>
        <v>6128313</v>
      </c>
      <c r="H2257" s="13">
        <f>IFERROR(VLOOKUP(A2257,[2]Sheet1!$A:$I,4,FALSE),0)</f>
        <v>0</v>
      </c>
      <c r="I2257" s="13">
        <f>IFERROR(VLOOKUP(A2257,[2]Sheet1!$A:$I,5,FALSE),0)</f>
        <v>0</v>
      </c>
      <c r="J2257" s="13">
        <f>IFERROR(VLOOKUP(A2257,[2]Sheet1!$A:$I,6,FALSE),0)</f>
        <v>0</v>
      </c>
      <c r="K2257" s="13">
        <f>IFERROR(VLOOKUP(A2257,[2]Sheet1!$A:$I,7,FALSE),0)</f>
        <v>0</v>
      </c>
      <c r="L2257" s="13">
        <f>IFERROR(VLOOKUP(A2257,[2]Sheet1!$A:$I,8,FALSE),0)</f>
        <v>0</v>
      </c>
      <c r="M2257" s="13">
        <f>IFERROR(VLOOKUP(A2257,[2]Sheet1!$A:$I,9,FALSE),0)</f>
        <v>0</v>
      </c>
      <c r="N2257" s="13">
        <f>IFERROR(VLOOKUP(A2257,[3]Sheet1!$A:$G,2,FALSE),0)</f>
        <v>0</v>
      </c>
      <c r="O2257" s="13">
        <f>IFERROR(VLOOKUP(A2257,[3]Sheet1!$A:$G,3,FALSE),0)</f>
        <v>0</v>
      </c>
      <c r="P2257" s="13">
        <f>IFERROR(VLOOKUP(A2257,[3]Sheet1!$A:$G,4,FALSE),0)</f>
        <v>0</v>
      </c>
      <c r="Q2257" s="13">
        <f>IFERROR(VLOOKUP(A2257,[3]Sheet1!$A:$G,5,FALSE),0)</f>
        <v>0</v>
      </c>
      <c r="R2257" s="13">
        <f>IFERROR(VLOOKUP(A2257,[3]Sheet1!$A:$H,6,FALSE),0)</f>
        <v>0</v>
      </c>
      <c r="S2257" s="13">
        <f>IFERROR(VLOOKUP(A2257,[3]Sheet1!$A:$I,7,FALSE),0)</f>
        <v>0</v>
      </c>
      <c r="T2257" s="13" t="str">
        <f t="shared" si="211"/>
        <v>Sim</v>
      </c>
      <c r="U2257" s="13" t="str">
        <f t="shared" si="212"/>
        <v>Sim</v>
      </c>
      <c r="V2257" s="13" t="str">
        <f t="shared" si="213"/>
        <v>Sim</v>
      </c>
      <c r="W2257" s="13" t="str">
        <f t="shared" si="214"/>
        <v>Sim</v>
      </c>
      <c r="X2257" s="13" t="str">
        <f t="shared" si="215"/>
        <v>Sim</v>
      </c>
      <c r="Y2257" s="13" t="str">
        <f t="shared" si="216"/>
        <v>Sim</v>
      </c>
    </row>
    <row r="2258" spans="1:25">
      <c r="A2258" s="9">
        <v>510685</v>
      </c>
      <c r="B2258" s="13">
        <f>IFERROR(VLOOKUP(A2258,[1]Monitoramento_Base_somente_Said!$A:$J,5,FALSE),0)</f>
        <v>0</v>
      </c>
      <c r="C2258" s="13">
        <f>IFERROR(VLOOKUP(A2258,[1]Monitoramento_Base_somente_Said!$A:$J,6,FALSE),0)</f>
        <v>2533847</v>
      </c>
      <c r="D2258" s="13">
        <f>IFERROR(VLOOKUP(A2258,[1]Monitoramento_Base_somente_Said!$A:$J,7,FALSE),0)</f>
        <v>0</v>
      </c>
      <c r="E2258" s="13">
        <f>IFERROR(VLOOKUP(A2258,[1]Monitoramento_Base_somente_Said!$A:$J,8,FALSE),0)</f>
        <v>2370373</v>
      </c>
      <c r="F2258" s="13">
        <f>IFERROR(VLOOKUP(A2258,[1]Monitoramento_Base_somente_Said!$A:$J,9,FALSE),0)</f>
        <v>0</v>
      </c>
      <c r="G2258" s="13">
        <f>IFERROR(VLOOKUP(A2258,[1]Monitoramento_Base_somente_Said!$A:$J,10,FALSE),0)</f>
        <v>980844</v>
      </c>
      <c r="H2258" s="13">
        <f>IFERROR(VLOOKUP(A2258,[2]Sheet1!$A:$I,4,FALSE),0)</f>
        <v>0</v>
      </c>
      <c r="I2258" s="13">
        <f>IFERROR(VLOOKUP(A2258,[2]Sheet1!$A:$I,5,FALSE),0)</f>
        <v>0</v>
      </c>
      <c r="J2258" s="13">
        <f>IFERROR(VLOOKUP(A2258,[2]Sheet1!$A:$I,6,FALSE),0)</f>
        <v>0</v>
      </c>
      <c r="K2258" s="13">
        <f>IFERROR(VLOOKUP(A2258,[2]Sheet1!$A:$I,7,FALSE),0)</f>
        <v>0</v>
      </c>
      <c r="L2258" s="13">
        <f>IFERROR(VLOOKUP(A2258,[2]Sheet1!$A:$I,8,FALSE),0)</f>
        <v>0</v>
      </c>
      <c r="M2258" s="13">
        <f>IFERROR(VLOOKUP(A2258,[2]Sheet1!$A:$I,9,FALSE),0)</f>
        <v>0</v>
      </c>
      <c r="N2258" s="13">
        <f>IFERROR(VLOOKUP(A2258,[3]Sheet1!$A:$G,2,FALSE),0)</f>
        <v>31168</v>
      </c>
      <c r="O2258" s="13">
        <f>IFERROR(VLOOKUP(A2258,[3]Sheet1!$A:$G,3,FALSE),0)</f>
        <v>9308616</v>
      </c>
      <c r="P2258" s="13">
        <f>IFERROR(VLOOKUP(A2258,[3]Sheet1!$A:$G,4,FALSE),0)</f>
        <v>33061</v>
      </c>
      <c r="Q2258" s="13">
        <f>IFERROR(VLOOKUP(A2258,[3]Sheet1!$A:$G,5,FALSE),0)</f>
        <v>12573692</v>
      </c>
      <c r="R2258" s="13">
        <f>IFERROR(VLOOKUP(A2258,[3]Sheet1!$A:$H,6,FALSE),0)</f>
        <v>15612</v>
      </c>
      <c r="S2258" s="13">
        <f>IFERROR(VLOOKUP(A2258,[3]Sheet1!$A:$I,7,FALSE),0)</f>
        <v>2103036</v>
      </c>
      <c r="T2258" s="13" t="str">
        <f t="shared" si="211"/>
        <v>Sim</v>
      </c>
      <c r="U2258" s="13" t="str">
        <f t="shared" si="212"/>
        <v>Sim</v>
      </c>
      <c r="V2258" s="13" t="str">
        <f t="shared" si="213"/>
        <v>Sim</v>
      </c>
      <c r="W2258" s="13" t="str">
        <f t="shared" si="214"/>
        <v>Sim</v>
      </c>
      <c r="X2258" s="13" t="str">
        <f t="shared" si="215"/>
        <v>Sim</v>
      </c>
      <c r="Y2258" s="13" t="str">
        <f t="shared" si="216"/>
        <v>Sim</v>
      </c>
    </row>
    <row r="2259" spans="1:25">
      <c r="A2259" s="19">
        <v>510700</v>
      </c>
      <c r="B2259" s="13">
        <f>IFERROR(VLOOKUP(A2259,[1]Monitoramento_Base_somente_Said!$A:$J,5,FALSE),0)</f>
        <v>105774</v>
      </c>
      <c r="C2259" s="13">
        <f>IFERROR(VLOOKUP(A2259,[1]Monitoramento_Base_somente_Said!$A:$J,6,FALSE),0)</f>
        <v>848197461</v>
      </c>
      <c r="D2259" s="13">
        <f>IFERROR(VLOOKUP(A2259,[1]Monitoramento_Base_somente_Said!$A:$J,7,FALSE),0)</f>
        <v>215457</v>
      </c>
      <c r="E2259" s="13">
        <f>IFERROR(VLOOKUP(A2259,[1]Monitoramento_Base_somente_Said!$A:$J,8,FALSE),0)</f>
        <v>791836534</v>
      </c>
      <c r="F2259" s="13">
        <f>IFERROR(VLOOKUP(A2259,[1]Monitoramento_Base_somente_Said!$A:$J,9,FALSE),0)</f>
        <v>381677</v>
      </c>
      <c r="G2259" s="13">
        <f>IFERROR(VLOOKUP(A2259,[1]Monitoramento_Base_somente_Said!$A:$J,10,FALSE),0)</f>
        <v>327861565</v>
      </c>
      <c r="H2259" s="13">
        <f>IFERROR(VLOOKUP(A2259,[2]Sheet1!$A:$I,4,FALSE),0)</f>
        <v>0</v>
      </c>
      <c r="I2259" s="13">
        <f>IFERROR(VLOOKUP(A2259,[2]Sheet1!$A:$I,5,FALSE),0)</f>
        <v>0</v>
      </c>
      <c r="J2259" s="13">
        <f>IFERROR(VLOOKUP(A2259,[2]Sheet1!$A:$I,6,FALSE),0)</f>
        <v>0</v>
      </c>
      <c r="K2259" s="13">
        <f>IFERROR(VLOOKUP(A2259,[2]Sheet1!$A:$I,7,FALSE),0)</f>
        <v>0</v>
      </c>
      <c r="L2259" s="13">
        <f>IFERROR(VLOOKUP(A2259,[2]Sheet1!$A:$I,8,FALSE),0)</f>
        <v>0</v>
      </c>
      <c r="M2259" s="13">
        <f>IFERROR(VLOOKUP(A2259,[2]Sheet1!$A:$I,9,FALSE),0)</f>
        <v>0</v>
      </c>
      <c r="N2259" s="13">
        <f>IFERROR(VLOOKUP(A2259,[3]Sheet1!$A:$G,2,FALSE),0)</f>
        <v>0</v>
      </c>
      <c r="O2259" s="13">
        <f>IFERROR(VLOOKUP(A2259,[3]Sheet1!$A:$G,3,FALSE),0)</f>
        <v>0</v>
      </c>
      <c r="P2259" s="13">
        <f>IFERROR(VLOOKUP(A2259,[3]Sheet1!$A:$G,4,FALSE),0)</f>
        <v>0</v>
      </c>
      <c r="Q2259" s="13">
        <f>IFERROR(VLOOKUP(A2259,[3]Sheet1!$A:$G,5,FALSE),0)</f>
        <v>0</v>
      </c>
      <c r="R2259" s="13">
        <f>IFERROR(VLOOKUP(A2259,[3]Sheet1!$A:$H,6,FALSE),0)</f>
        <v>0</v>
      </c>
      <c r="S2259" s="13">
        <f>IFERROR(VLOOKUP(A2259,[3]Sheet1!$A:$I,7,FALSE),0)</f>
        <v>0</v>
      </c>
      <c r="T2259" s="13" t="str">
        <f t="shared" si="211"/>
        <v>Sim</v>
      </c>
      <c r="U2259" s="13" t="str">
        <f t="shared" si="212"/>
        <v>Sim</v>
      </c>
      <c r="V2259" s="13" t="str">
        <f t="shared" si="213"/>
        <v>Sim</v>
      </c>
      <c r="W2259" s="13" t="str">
        <f t="shared" si="214"/>
        <v>Sim</v>
      </c>
      <c r="X2259" s="13" t="str">
        <f t="shared" si="215"/>
        <v>Sim</v>
      </c>
      <c r="Y2259" s="13" t="str">
        <f t="shared" si="216"/>
        <v>Sim</v>
      </c>
    </row>
    <row r="2260" spans="1:25">
      <c r="A2260" s="9">
        <v>510706</v>
      </c>
      <c r="B2260" s="13">
        <f>IFERROR(VLOOKUP(A2260,[1]Monitoramento_Base_somente_Said!$A:$J,5,FALSE),0)</f>
        <v>280386</v>
      </c>
      <c r="C2260" s="13">
        <f>IFERROR(VLOOKUP(A2260,[1]Monitoramento_Base_somente_Said!$A:$J,6,FALSE),0)</f>
        <v>80789549</v>
      </c>
      <c r="D2260" s="13">
        <f>IFERROR(VLOOKUP(A2260,[1]Monitoramento_Base_somente_Said!$A:$J,7,FALSE),0)</f>
        <v>330764</v>
      </c>
      <c r="E2260" s="13">
        <f>IFERROR(VLOOKUP(A2260,[1]Monitoramento_Base_somente_Said!$A:$J,8,FALSE),0)</f>
        <v>76450488</v>
      </c>
      <c r="F2260" s="13">
        <f>IFERROR(VLOOKUP(A2260,[1]Monitoramento_Base_somente_Said!$A:$J,9,FALSE),0)</f>
        <v>96818</v>
      </c>
      <c r="G2260" s="13">
        <f>IFERROR(VLOOKUP(A2260,[1]Monitoramento_Base_somente_Said!$A:$J,10,FALSE),0)</f>
        <v>31867652</v>
      </c>
      <c r="H2260" s="13">
        <f>IFERROR(VLOOKUP(A2260,[2]Sheet1!$A:$I,4,FALSE),0)</f>
        <v>0</v>
      </c>
      <c r="I2260" s="13">
        <f>IFERROR(VLOOKUP(A2260,[2]Sheet1!$A:$I,5,FALSE),0)</f>
        <v>0</v>
      </c>
      <c r="J2260" s="13">
        <f>IFERROR(VLOOKUP(A2260,[2]Sheet1!$A:$I,6,FALSE),0)</f>
        <v>0</v>
      </c>
      <c r="K2260" s="13">
        <f>IFERROR(VLOOKUP(A2260,[2]Sheet1!$A:$I,7,FALSE),0)</f>
        <v>0</v>
      </c>
      <c r="L2260" s="13">
        <f>IFERROR(VLOOKUP(A2260,[2]Sheet1!$A:$I,8,FALSE),0)</f>
        <v>0</v>
      </c>
      <c r="M2260" s="13">
        <f>IFERROR(VLOOKUP(A2260,[2]Sheet1!$A:$I,9,FALSE),0)</f>
        <v>0</v>
      </c>
      <c r="N2260" s="13">
        <f>IFERROR(VLOOKUP(A2260,[3]Sheet1!$A:$G,2,FALSE),0)</f>
        <v>0</v>
      </c>
      <c r="O2260" s="13">
        <f>IFERROR(VLOOKUP(A2260,[3]Sheet1!$A:$G,3,FALSE),0)</f>
        <v>0</v>
      </c>
      <c r="P2260" s="13">
        <f>IFERROR(VLOOKUP(A2260,[3]Sheet1!$A:$G,4,FALSE),0)</f>
        <v>0</v>
      </c>
      <c r="Q2260" s="13">
        <f>IFERROR(VLOOKUP(A2260,[3]Sheet1!$A:$G,5,FALSE),0)</f>
        <v>0</v>
      </c>
      <c r="R2260" s="13">
        <f>IFERROR(VLOOKUP(A2260,[3]Sheet1!$A:$H,6,FALSE),0)</f>
        <v>0</v>
      </c>
      <c r="S2260" s="13">
        <f>IFERROR(VLOOKUP(A2260,[3]Sheet1!$A:$I,7,FALSE),0)</f>
        <v>0</v>
      </c>
      <c r="T2260" s="13" t="str">
        <f t="shared" si="211"/>
        <v>Sim</v>
      </c>
      <c r="U2260" s="13" t="str">
        <f t="shared" si="212"/>
        <v>Sim</v>
      </c>
      <c r="V2260" s="13" t="str">
        <f t="shared" si="213"/>
        <v>Sim</v>
      </c>
      <c r="W2260" s="13" t="str">
        <f t="shared" si="214"/>
        <v>Sim</v>
      </c>
      <c r="X2260" s="13" t="str">
        <f t="shared" si="215"/>
        <v>Sim</v>
      </c>
      <c r="Y2260" s="13" t="str">
        <f t="shared" si="216"/>
        <v>Sim</v>
      </c>
    </row>
    <row r="2261" spans="1:25">
      <c r="A2261" s="9">
        <v>510715</v>
      </c>
      <c r="B2261" s="13">
        <f>IFERROR(VLOOKUP(A2261,[1]Monitoramento_Base_somente_Said!$A:$J,5,FALSE),0)</f>
        <v>6415</v>
      </c>
      <c r="C2261" s="13">
        <f>IFERROR(VLOOKUP(A2261,[1]Monitoramento_Base_somente_Said!$A:$J,6,FALSE),0)</f>
        <v>7392765</v>
      </c>
      <c r="D2261" s="13">
        <f>IFERROR(VLOOKUP(A2261,[1]Monitoramento_Base_somente_Said!$A:$J,7,FALSE),0)</f>
        <v>400</v>
      </c>
      <c r="E2261" s="13">
        <f>IFERROR(VLOOKUP(A2261,[1]Monitoramento_Base_somente_Said!$A:$J,8,FALSE),0)</f>
        <v>6923372</v>
      </c>
      <c r="F2261" s="13">
        <f>IFERROR(VLOOKUP(A2261,[1]Monitoramento_Base_somente_Said!$A:$J,9,FALSE),0)</f>
        <v>0</v>
      </c>
      <c r="G2261" s="13">
        <f>IFERROR(VLOOKUP(A2261,[1]Monitoramento_Base_somente_Said!$A:$J,10,FALSE),0)</f>
        <v>2925119</v>
      </c>
      <c r="H2261" s="13">
        <f>IFERROR(VLOOKUP(A2261,[2]Sheet1!$A:$I,4,FALSE),0)</f>
        <v>0</v>
      </c>
      <c r="I2261" s="13">
        <f>IFERROR(VLOOKUP(A2261,[2]Sheet1!$A:$I,5,FALSE),0)</f>
        <v>0</v>
      </c>
      <c r="J2261" s="13">
        <f>IFERROR(VLOOKUP(A2261,[2]Sheet1!$A:$I,6,FALSE),0)</f>
        <v>0</v>
      </c>
      <c r="K2261" s="13">
        <f>IFERROR(VLOOKUP(A2261,[2]Sheet1!$A:$I,7,FALSE),0)</f>
        <v>0</v>
      </c>
      <c r="L2261" s="13">
        <f>IFERROR(VLOOKUP(A2261,[2]Sheet1!$A:$I,8,FALSE),0)</f>
        <v>0</v>
      </c>
      <c r="M2261" s="13">
        <f>IFERROR(VLOOKUP(A2261,[2]Sheet1!$A:$I,9,FALSE),0)</f>
        <v>0</v>
      </c>
      <c r="N2261" s="13">
        <f>IFERROR(VLOOKUP(A2261,[3]Sheet1!$A:$G,2,FALSE),0)</f>
        <v>0</v>
      </c>
      <c r="O2261" s="13">
        <f>IFERROR(VLOOKUP(A2261,[3]Sheet1!$A:$G,3,FALSE),0)</f>
        <v>0</v>
      </c>
      <c r="P2261" s="13">
        <f>IFERROR(VLOOKUP(A2261,[3]Sheet1!$A:$G,4,FALSE),0)</f>
        <v>0</v>
      </c>
      <c r="Q2261" s="13">
        <f>IFERROR(VLOOKUP(A2261,[3]Sheet1!$A:$G,5,FALSE),0)</f>
        <v>0</v>
      </c>
      <c r="R2261" s="13">
        <f>IFERROR(VLOOKUP(A2261,[3]Sheet1!$A:$H,6,FALSE),0)</f>
        <v>0</v>
      </c>
      <c r="S2261" s="13">
        <f>IFERROR(VLOOKUP(A2261,[3]Sheet1!$A:$I,7,FALSE),0)</f>
        <v>0</v>
      </c>
      <c r="T2261" s="13" t="str">
        <f t="shared" si="211"/>
        <v>Sim</v>
      </c>
      <c r="U2261" s="13" t="str">
        <f t="shared" si="212"/>
        <v>Sim</v>
      </c>
      <c r="V2261" s="13" t="str">
        <f t="shared" si="213"/>
        <v>Sim</v>
      </c>
      <c r="W2261" s="13" t="str">
        <f t="shared" si="214"/>
        <v>Sim</v>
      </c>
      <c r="X2261" s="13" t="str">
        <f t="shared" si="215"/>
        <v>Não</v>
      </c>
      <c r="Y2261" s="13" t="str">
        <f t="shared" si="216"/>
        <v>Sim</v>
      </c>
    </row>
    <row r="2262" spans="1:25">
      <c r="A2262" s="9">
        <v>510718</v>
      </c>
      <c r="B2262" s="13">
        <f>IFERROR(VLOOKUP(A2262,[1]Monitoramento_Base_somente_Said!$A:$J,5,FALSE),0)</f>
        <v>43564</v>
      </c>
      <c r="C2262" s="13">
        <f>IFERROR(VLOOKUP(A2262,[1]Monitoramento_Base_somente_Said!$A:$J,6,FALSE),0)</f>
        <v>10802453</v>
      </c>
      <c r="D2262" s="13">
        <f>IFERROR(VLOOKUP(A2262,[1]Monitoramento_Base_somente_Said!$A:$J,7,FALSE),0)</f>
        <v>24951</v>
      </c>
      <c r="E2262" s="13">
        <f>IFERROR(VLOOKUP(A2262,[1]Monitoramento_Base_somente_Said!$A:$J,8,FALSE),0)</f>
        <v>10990915</v>
      </c>
      <c r="F2262" s="13">
        <f>IFERROR(VLOOKUP(A2262,[1]Monitoramento_Base_somente_Said!$A:$J,9,FALSE),0)</f>
        <v>8417</v>
      </c>
      <c r="G2262" s="13">
        <f>IFERROR(VLOOKUP(A2262,[1]Monitoramento_Base_somente_Said!$A:$J,10,FALSE),0)</f>
        <v>4612407</v>
      </c>
      <c r="H2262" s="13">
        <f>IFERROR(VLOOKUP(A2262,[2]Sheet1!$A:$I,4,FALSE),0)</f>
        <v>0</v>
      </c>
      <c r="I2262" s="13">
        <f>IFERROR(VLOOKUP(A2262,[2]Sheet1!$A:$I,5,FALSE),0)</f>
        <v>0</v>
      </c>
      <c r="J2262" s="13">
        <f>IFERROR(VLOOKUP(A2262,[2]Sheet1!$A:$I,6,FALSE),0)</f>
        <v>0</v>
      </c>
      <c r="K2262" s="13">
        <f>IFERROR(VLOOKUP(A2262,[2]Sheet1!$A:$I,7,FALSE),0)</f>
        <v>0</v>
      </c>
      <c r="L2262" s="13">
        <f>IFERROR(VLOOKUP(A2262,[2]Sheet1!$A:$I,8,FALSE),0)</f>
        <v>0</v>
      </c>
      <c r="M2262" s="13">
        <f>IFERROR(VLOOKUP(A2262,[2]Sheet1!$A:$I,9,FALSE),0)</f>
        <v>0</v>
      </c>
      <c r="N2262" s="13">
        <f>IFERROR(VLOOKUP(A2262,[3]Sheet1!$A:$G,2,FALSE),0)</f>
        <v>0</v>
      </c>
      <c r="O2262" s="13">
        <f>IFERROR(VLOOKUP(A2262,[3]Sheet1!$A:$G,3,FALSE),0)</f>
        <v>0</v>
      </c>
      <c r="P2262" s="13">
        <f>IFERROR(VLOOKUP(A2262,[3]Sheet1!$A:$G,4,FALSE),0)</f>
        <v>0</v>
      </c>
      <c r="Q2262" s="13">
        <f>IFERROR(VLOOKUP(A2262,[3]Sheet1!$A:$G,5,FALSE),0)</f>
        <v>0</v>
      </c>
      <c r="R2262" s="13">
        <f>IFERROR(VLOOKUP(A2262,[3]Sheet1!$A:$H,6,FALSE),0)</f>
        <v>0</v>
      </c>
      <c r="S2262" s="13">
        <f>IFERROR(VLOOKUP(A2262,[3]Sheet1!$A:$I,7,FALSE),0)</f>
        <v>0</v>
      </c>
      <c r="T2262" s="13" t="str">
        <f t="shared" si="211"/>
        <v>Sim</v>
      </c>
      <c r="U2262" s="13" t="str">
        <f t="shared" si="212"/>
        <v>Sim</v>
      </c>
      <c r="V2262" s="13" t="str">
        <f t="shared" si="213"/>
        <v>Sim</v>
      </c>
      <c r="W2262" s="13" t="str">
        <f t="shared" si="214"/>
        <v>Sim</v>
      </c>
      <c r="X2262" s="13" t="str">
        <f t="shared" si="215"/>
        <v>Sim</v>
      </c>
      <c r="Y2262" s="13" t="str">
        <f t="shared" si="216"/>
        <v>Sim</v>
      </c>
    </row>
    <row r="2263" spans="1:25">
      <c r="A2263" s="9">
        <v>510719</v>
      </c>
      <c r="B2263" s="13">
        <f>IFERROR(VLOOKUP(A2263,[1]Monitoramento_Base_somente_Said!$A:$J,5,FALSE),0)</f>
        <v>6106</v>
      </c>
      <c r="C2263" s="13">
        <f>IFERROR(VLOOKUP(A2263,[1]Monitoramento_Base_somente_Said!$A:$J,6,FALSE),0)</f>
        <v>7631564</v>
      </c>
      <c r="D2263" s="13">
        <f>IFERROR(VLOOKUP(A2263,[1]Monitoramento_Base_somente_Said!$A:$J,7,FALSE),0)</f>
        <v>0</v>
      </c>
      <c r="E2263" s="13">
        <f>IFERROR(VLOOKUP(A2263,[1]Monitoramento_Base_somente_Said!$A:$J,8,FALSE),0)</f>
        <v>8041167</v>
      </c>
      <c r="F2263" s="13">
        <f>IFERROR(VLOOKUP(A2263,[1]Monitoramento_Base_somente_Said!$A:$J,9,FALSE),0)</f>
        <v>0</v>
      </c>
      <c r="G2263" s="13">
        <f>IFERROR(VLOOKUP(A2263,[1]Monitoramento_Base_somente_Said!$A:$J,10,FALSE),0)</f>
        <v>3308908</v>
      </c>
      <c r="H2263" s="13">
        <f>IFERROR(VLOOKUP(A2263,[2]Sheet1!$A:$I,4,FALSE),0)</f>
        <v>0</v>
      </c>
      <c r="I2263" s="13">
        <f>IFERROR(VLOOKUP(A2263,[2]Sheet1!$A:$I,5,FALSE),0)</f>
        <v>0</v>
      </c>
      <c r="J2263" s="13">
        <f>IFERROR(VLOOKUP(A2263,[2]Sheet1!$A:$I,6,FALSE),0)</f>
        <v>0</v>
      </c>
      <c r="K2263" s="13">
        <f>IFERROR(VLOOKUP(A2263,[2]Sheet1!$A:$I,7,FALSE),0)</f>
        <v>0</v>
      </c>
      <c r="L2263" s="13">
        <f>IFERROR(VLOOKUP(A2263,[2]Sheet1!$A:$I,8,FALSE),0)</f>
        <v>0</v>
      </c>
      <c r="M2263" s="13">
        <f>IFERROR(VLOOKUP(A2263,[2]Sheet1!$A:$I,9,FALSE),0)</f>
        <v>0</v>
      </c>
      <c r="N2263" s="13">
        <f>IFERROR(VLOOKUP(A2263,[3]Sheet1!$A:$G,2,FALSE),0)</f>
        <v>0</v>
      </c>
      <c r="O2263" s="13">
        <f>IFERROR(VLOOKUP(A2263,[3]Sheet1!$A:$G,3,FALSE),0)</f>
        <v>0</v>
      </c>
      <c r="P2263" s="13">
        <f>IFERROR(VLOOKUP(A2263,[3]Sheet1!$A:$G,4,FALSE),0)</f>
        <v>0</v>
      </c>
      <c r="Q2263" s="13">
        <f>IFERROR(VLOOKUP(A2263,[3]Sheet1!$A:$G,5,FALSE),0)</f>
        <v>0</v>
      </c>
      <c r="R2263" s="13">
        <f>IFERROR(VLOOKUP(A2263,[3]Sheet1!$A:$H,6,FALSE),0)</f>
        <v>0</v>
      </c>
      <c r="S2263" s="13">
        <f>IFERROR(VLOOKUP(A2263,[3]Sheet1!$A:$I,7,FALSE),0)</f>
        <v>0</v>
      </c>
      <c r="T2263" s="13" t="str">
        <f t="shared" si="211"/>
        <v>Sim</v>
      </c>
      <c r="U2263" s="13" t="str">
        <f t="shared" si="212"/>
        <v>Sim</v>
      </c>
      <c r="V2263" s="13" t="str">
        <f t="shared" si="213"/>
        <v>Não</v>
      </c>
      <c r="W2263" s="13" t="str">
        <f t="shared" si="214"/>
        <v>Sim</v>
      </c>
      <c r="X2263" s="13" t="str">
        <f t="shared" si="215"/>
        <v>Não</v>
      </c>
      <c r="Y2263" s="13" t="str">
        <f t="shared" si="216"/>
        <v>Sim</v>
      </c>
    </row>
    <row r="2264" spans="1:25">
      <c r="A2264" s="9">
        <v>510720</v>
      </c>
      <c r="B2264" s="13">
        <f>IFERROR(VLOOKUP(A2264,[1]Monitoramento_Base_somente_Said!$A:$J,5,FALSE),0)</f>
        <v>15255</v>
      </c>
      <c r="C2264" s="13">
        <f>IFERROR(VLOOKUP(A2264,[1]Monitoramento_Base_somente_Said!$A:$J,6,FALSE),0)</f>
        <v>4615208</v>
      </c>
      <c r="D2264" s="13">
        <f>IFERROR(VLOOKUP(A2264,[1]Monitoramento_Base_somente_Said!$A:$J,7,FALSE),0)</f>
        <v>11170</v>
      </c>
      <c r="E2264" s="13">
        <f>IFERROR(VLOOKUP(A2264,[1]Monitoramento_Base_somente_Said!$A:$J,8,FALSE),0)</f>
        <v>3781583</v>
      </c>
      <c r="F2264" s="13">
        <f>IFERROR(VLOOKUP(A2264,[1]Monitoramento_Base_somente_Said!$A:$J,9,FALSE),0)</f>
        <v>3894</v>
      </c>
      <c r="G2264" s="13">
        <f>IFERROR(VLOOKUP(A2264,[1]Monitoramento_Base_somente_Said!$A:$J,10,FALSE),0)</f>
        <v>1792420</v>
      </c>
      <c r="H2264" s="13">
        <f>IFERROR(VLOOKUP(A2264,[2]Sheet1!$A:$I,4,FALSE),0)</f>
        <v>0</v>
      </c>
      <c r="I2264" s="13">
        <f>IFERROR(VLOOKUP(A2264,[2]Sheet1!$A:$I,5,FALSE),0)</f>
        <v>0</v>
      </c>
      <c r="J2264" s="13">
        <f>IFERROR(VLOOKUP(A2264,[2]Sheet1!$A:$I,6,FALSE),0)</f>
        <v>0</v>
      </c>
      <c r="K2264" s="13">
        <f>IFERROR(VLOOKUP(A2264,[2]Sheet1!$A:$I,7,FALSE),0)</f>
        <v>0</v>
      </c>
      <c r="L2264" s="13">
        <f>IFERROR(VLOOKUP(A2264,[2]Sheet1!$A:$I,8,FALSE),0)</f>
        <v>0</v>
      </c>
      <c r="M2264" s="13">
        <f>IFERROR(VLOOKUP(A2264,[2]Sheet1!$A:$I,9,FALSE),0)</f>
        <v>0</v>
      </c>
      <c r="N2264" s="13">
        <f>IFERROR(VLOOKUP(A2264,[3]Sheet1!$A:$G,2,FALSE),0)</f>
        <v>0</v>
      </c>
      <c r="O2264" s="13">
        <f>IFERROR(VLOOKUP(A2264,[3]Sheet1!$A:$G,3,FALSE),0)</f>
        <v>0</v>
      </c>
      <c r="P2264" s="13">
        <f>IFERROR(VLOOKUP(A2264,[3]Sheet1!$A:$G,4,FALSE),0)</f>
        <v>0</v>
      </c>
      <c r="Q2264" s="13">
        <f>IFERROR(VLOOKUP(A2264,[3]Sheet1!$A:$G,5,FALSE),0)</f>
        <v>0</v>
      </c>
      <c r="R2264" s="13">
        <f>IFERROR(VLOOKUP(A2264,[3]Sheet1!$A:$H,6,FALSE),0)</f>
        <v>0</v>
      </c>
      <c r="S2264" s="13">
        <f>IFERROR(VLOOKUP(A2264,[3]Sheet1!$A:$I,7,FALSE),0)</f>
        <v>0</v>
      </c>
      <c r="T2264" s="13" t="str">
        <f t="shared" si="211"/>
        <v>Sim</v>
      </c>
      <c r="U2264" s="13" t="str">
        <f t="shared" si="212"/>
        <v>Sim</v>
      </c>
      <c r="V2264" s="13" t="str">
        <f t="shared" si="213"/>
        <v>Sim</v>
      </c>
      <c r="W2264" s="13" t="str">
        <f t="shared" si="214"/>
        <v>Sim</v>
      </c>
      <c r="X2264" s="13" t="str">
        <f t="shared" si="215"/>
        <v>Sim</v>
      </c>
      <c r="Y2264" s="13" t="str">
        <f t="shared" si="216"/>
        <v>Sim</v>
      </c>
    </row>
    <row r="2265" spans="1:25">
      <c r="A2265" s="9">
        <v>510757</v>
      </c>
      <c r="B2265" s="13">
        <f>IFERROR(VLOOKUP(A2265,[1]Monitoramento_Base_somente_Said!$A:$J,5,FALSE),0)</f>
        <v>0</v>
      </c>
      <c r="C2265" s="13">
        <f>IFERROR(VLOOKUP(A2265,[1]Monitoramento_Base_somente_Said!$A:$J,6,FALSE),0)</f>
        <v>10785146</v>
      </c>
      <c r="D2265" s="13">
        <f>IFERROR(VLOOKUP(A2265,[1]Monitoramento_Base_somente_Said!$A:$J,7,FALSE),0)</f>
        <v>63000</v>
      </c>
      <c r="E2265" s="13">
        <f>IFERROR(VLOOKUP(A2265,[1]Monitoramento_Base_somente_Said!$A:$J,8,FALSE),0)</f>
        <v>12082277</v>
      </c>
      <c r="F2265" s="13">
        <f>IFERROR(VLOOKUP(A2265,[1]Monitoramento_Base_somente_Said!$A:$J,9,FALSE),0)</f>
        <v>7383</v>
      </c>
      <c r="G2265" s="13">
        <f>IFERROR(VLOOKUP(A2265,[1]Monitoramento_Base_somente_Said!$A:$J,10,FALSE),0)</f>
        <v>4642324</v>
      </c>
      <c r="H2265" s="13">
        <f>IFERROR(VLOOKUP(A2265,[2]Sheet1!$A:$I,4,FALSE),0)</f>
        <v>0</v>
      </c>
      <c r="I2265" s="13">
        <f>IFERROR(VLOOKUP(A2265,[2]Sheet1!$A:$I,5,FALSE),0)</f>
        <v>0</v>
      </c>
      <c r="J2265" s="13">
        <f>IFERROR(VLOOKUP(A2265,[2]Sheet1!$A:$I,6,FALSE),0)</f>
        <v>0</v>
      </c>
      <c r="K2265" s="13">
        <f>IFERROR(VLOOKUP(A2265,[2]Sheet1!$A:$I,7,FALSE),0)</f>
        <v>0</v>
      </c>
      <c r="L2265" s="13">
        <f>IFERROR(VLOOKUP(A2265,[2]Sheet1!$A:$I,8,FALSE),0)</f>
        <v>0</v>
      </c>
      <c r="M2265" s="13">
        <f>IFERROR(VLOOKUP(A2265,[2]Sheet1!$A:$I,9,FALSE),0)</f>
        <v>0</v>
      </c>
      <c r="N2265" s="13">
        <f>IFERROR(VLOOKUP(A2265,[3]Sheet1!$A:$G,2,FALSE),0)</f>
        <v>0</v>
      </c>
      <c r="O2265" s="13">
        <f>IFERROR(VLOOKUP(A2265,[3]Sheet1!$A:$G,3,FALSE),0)</f>
        <v>0</v>
      </c>
      <c r="P2265" s="13">
        <f>IFERROR(VLOOKUP(A2265,[3]Sheet1!$A:$G,4,FALSE),0)</f>
        <v>0</v>
      </c>
      <c r="Q2265" s="13">
        <f>IFERROR(VLOOKUP(A2265,[3]Sheet1!$A:$G,5,FALSE),0)</f>
        <v>0</v>
      </c>
      <c r="R2265" s="13">
        <f>IFERROR(VLOOKUP(A2265,[3]Sheet1!$A:$H,6,FALSE),0)</f>
        <v>0</v>
      </c>
      <c r="S2265" s="13">
        <f>IFERROR(VLOOKUP(A2265,[3]Sheet1!$A:$I,7,FALSE),0)</f>
        <v>0</v>
      </c>
      <c r="T2265" s="13" t="str">
        <f t="shared" si="211"/>
        <v>Não</v>
      </c>
      <c r="U2265" s="13" t="str">
        <f t="shared" si="212"/>
        <v>Sim</v>
      </c>
      <c r="V2265" s="13" t="str">
        <f t="shared" si="213"/>
        <v>Sim</v>
      </c>
      <c r="W2265" s="13" t="str">
        <f t="shared" si="214"/>
        <v>Sim</v>
      </c>
      <c r="X2265" s="13" t="str">
        <f t="shared" si="215"/>
        <v>Sim</v>
      </c>
      <c r="Y2265" s="13" t="str">
        <f t="shared" si="216"/>
        <v>Sim</v>
      </c>
    </row>
    <row r="2266" spans="1:25">
      <c r="A2266" s="19">
        <v>510770</v>
      </c>
      <c r="B2266" s="13">
        <f>IFERROR(VLOOKUP(A2266,[1]Monitoramento_Base_somente_Said!$A:$J,5,FALSE),0)</f>
        <v>2362</v>
      </c>
      <c r="C2266" s="13">
        <f>IFERROR(VLOOKUP(A2266,[1]Monitoramento_Base_somente_Said!$A:$J,6,FALSE),0)</f>
        <v>3468786</v>
      </c>
      <c r="D2266" s="13">
        <f>IFERROR(VLOOKUP(A2266,[1]Monitoramento_Base_somente_Said!$A:$J,7,FALSE),0)</f>
        <v>6472</v>
      </c>
      <c r="E2266" s="13">
        <f>IFERROR(VLOOKUP(A2266,[1]Monitoramento_Base_somente_Said!$A:$J,8,FALSE),0)</f>
        <v>3270694</v>
      </c>
      <c r="F2266" s="13">
        <f>IFERROR(VLOOKUP(A2266,[1]Monitoramento_Base_somente_Said!$A:$J,9,FALSE),0)</f>
        <v>274</v>
      </c>
      <c r="G2266" s="13">
        <f>IFERROR(VLOOKUP(A2266,[1]Monitoramento_Base_somente_Said!$A:$J,10,FALSE),0)</f>
        <v>1337697</v>
      </c>
      <c r="H2266" s="13">
        <f>IFERROR(VLOOKUP(A2266,[2]Sheet1!$A:$I,4,FALSE),0)</f>
        <v>0</v>
      </c>
      <c r="I2266" s="13">
        <f>IFERROR(VLOOKUP(A2266,[2]Sheet1!$A:$I,5,FALSE),0)</f>
        <v>0</v>
      </c>
      <c r="J2266" s="13">
        <f>IFERROR(VLOOKUP(A2266,[2]Sheet1!$A:$I,6,FALSE),0)</f>
        <v>0</v>
      </c>
      <c r="K2266" s="13">
        <f>IFERROR(VLOOKUP(A2266,[2]Sheet1!$A:$I,7,FALSE),0)</f>
        <v>0</v>
      </c>
      <c r="L2266" s="13">
        <f>IFERROR(VLOOKUP(A2266,[2]Sheet1!$A:$I,8,FALSE),0)</f>
        <v>0</v>
      </c>
      <c r="M2266" s="13">
        <f>IFERROR(VLOOKUP(A2266,[2]Sheet1!$A:$I,9,FALSE),0)</f>
        <v>0</v>
      </c>
      <c r="N2266" s="13">
        <f>IFERROR(VLOOKUP(A2266,[3]Sheet1!$A:$G,2,FALSE),0)</f>
        <v>0</v>
      </c>
      <c r="O2266" s="13">
        <f>IFERROR(VLOOKUP(A2266,[3]Sheet1!$A:$G,3,FALSE),0)</f>
        <v>0</v>
      </c>
      <c r="P2266" s="13">
        <f>IFERROR(VLOOKUP(A2266,[3]Sheet1!$A:$G,4,FALSE),0)</f>
        <v>0</v>
      </c>
      <c r="Q2266" s="13">
        <f>IFERROR(VLOOKUP(A2266,[3]Sheet1!$A:$G,5,FALSE),0)</f>
        <v>0</v>
      </c>
      <c r="R2266" s="13">
        <f>IFERROR(VLOOKUP(A2266,[3]Sheet1!$A:$H,6,FALSE),0)</f>
        <v>0</v>
      </c>
      <c r="S2266" s="13">
        <f>IFERROR(VLOOKUP(A2266,[3]Sheet1!$A:$I,7,FALSE),0)</f>
        <v>0</v>
      </c>
      <c r="T2266" s="13" t="str">
        <f t="shared" si="211"/>
        <v>Sim</v>
      </c>
      <c r="U2266" s="13" t="str">
        <f t="shared" si="212"/>
        <v>Sim</v>
      </c>
      <c r="V2266" s="13" t="str">
        <f t="shared" si="213"/>
        <v>Sim</v>
      </c>
      <c r="W2266" s="13" t="str">
        <f t="shared" si="214"/>
        <v>Sim</v>
      </c>
      <c r="X2266" s="13" t="str">
        <f t="shared" si="215"/>
        <v>Sim</v>
      </c>
      <c r="Y2266" s="13" t="str">
        <f t="shared" si="216"/>
        <v>Sim</v>
      </c>
    </row>
    <row r="2267" spans="1:25">
      <c r="A2267" s="9">
        <v>510775</v>
      </c>
      <c r="B2267" s="13">
        <f>IFERROR(VLOOKUP(A2267,[1]Monitoramento_Base_somente_Said!$A:$J,5,FALSE),0)</f>
        <v>53399</v>
      </c>
      <c r="C2267" s="13">
        <f>IFERROR(VLOOKUP(A2267,[1]Monitoramento_Base_somente_Said!$A:$J,6,FALSE),0)</f>
        <v>8662154</v>
      </c>
      <c r="D2267" s="13">
        <f>IFERROR(VLOOKUP(A2267,[1]Monitoramento_Base_somente_Said!$A:$J,7,FALSE),0)</f>
        <v>62215</v>
      </c>
      <c r="E2267" s="13">
        <f>IFERROR(VLOOKUP(A2267,[1]Monitoramento_Base_somente_Said!$A:$J,8,FALSE),0)</f>
        <v>8909719</v>
      </c>
      <c r="F2267" s="13">
        <f>IFERROR(VLOOKUP(A2267,[1]Monitoramento_Base_somente_Said!$A:$J,9,FALSE),0)</f>
        <v>20008</v>
      </c>
      <c r="G2267" s="13">
        <f>IFERROR(VLOOKUP(A2267,[1]Monitoramento_Base_somente_Said!$A:$J,10,FALSE),0)</f>
        <v>3516695</v>
      </c>
      <c r="H2267" s="13">
        <f>IFERROR(VLOOKUP(A2267,[2]Sheet1!$A:$I,4,FALSE),0)</f>
        <v>0</v>
      </c>
      <c r="I2267" s="13">
        <f>IFERROR(VLOOKUP(A2267,[2]Sheet1!$A:$I,5,FALSE),0)</f>
        <v>0</v>
      </c>
      <c r="J2267" s="13">
        <f>IFERROR(VLOOKUP(A2267,[2]Sheet1!$A:$I,6,FALSE),0)</f>
        <v>0</v>
      </c>
      <c r="K2267" s="13">
        <f>IFERROR(VLOOKUP(A2267,[2]Sheet1!$A:$I,7,FALSE),0)</f>
        <v>0</v>
      </c>
      <c r="L2267" s="13">
        <f>IFERROR(VLOOKUP(A2267,[2]Sheet1!$A:$I,8,FALSE),0)</f>
        <v>0</v>
      </c>
      <c r="M2267" s="13">
        <f>IFERROR(VLOOKUP(A2267,[2]Sheet1!$A:$I,9,FALSE),0)</f>
        <v>0</v>
      </c>
      <c r="N2267" s="13">
        <f>IFERROR(VLOOKUP(A2267,[3]Sheet1!$A:$G,2,FALSE),0)</f>
        <v>0</v>
      </c>
      <c r="O2267" s="13">
        <f>IFERROR(VLOOKUP(A2267,[3]Sheet1!$A:$G,3,FALSE),0)</f>
        <v>0</v>
      </c>
      <c r="P2267" s="13">
        <f>IFERROR(VLOOKUP(A2267,[3]Sheet1!$A:$G,4,FALSE),0)</f>
        <v>0</v>
      </c>
      <c r="Q2267" s="13">
        <f>IFERROR(VLOOKUP(A2267,[3]Sheet1!$A:$G,5,FALSE),0)</f>
        <v>0</v>
      </c>
      <c r="R2267" s="13">
        <f>IFERROR(VLOOKUP(A2267,[3]Sheet1!$A:$H,6,FALSE),0)</f>
        <v>0</v>
      </c>
      <c r="S2267" s="13">
        <f>IFERROR(VLOOKUP(A2267,[3]Sheet1!$A:$I,7,FALSE),0)</f>
        <v>0</v>
      </c>
      <c r="T2267" s="13" t="str">
        <f t="shared" si="211"/>
        <v>Sim</v>
      </c>
      <c r="U2267" s="13" t="str">
        <f t="shared" si="212"/>
        <v>Sim</v>
      </c>
      <c r="V2267" s="13" t="str">
        <f t="shared" si="213"/>
        <v>Sim</v>
      </c>
      <c r="W2267" s="13" t="str">
        <f t="shared" si="214"/>
        <v>Sim</v>
      </c>
      <c r="X2267" s="13" t="str">
        <f t="shared" si="215"/>
        <v>Sim</v>
      </c>
      <c r="Y2267" s="13" t="str">
        <f t="shared" si="216"/>
        <v>Sim</v>
      </c>
    </row>
    <row r="2268" spans="1:25">
      <c r="A2268" s="9">
        <v>510774</v>
      </c>
      <c r="B2268" s="13">
        <f>IFERROR(VLOOKUP(A2268,[1]Monitoramento_Base_somente_Said!$A:$J,5,FALSE),0)</f>
        <v>3674</v>
      </c>
      <c r="C2268" s="13">
        <f>IFERROR(VLOOKUP(A2268,[1]Monitoramento_Base_somente_Said!$A:$J,6,FALSE),0)</f>
        <v>7573177</v>
      </c>
      <c r="D2268" s="13">
        <f>IFERROR(VLOOKUP(A2268,[1]Monitoramento_Base_somente_Said!$A:$J,7,FALSE),0)</f>
        <v>1378</v>
      </c>
      <c r="E2268" s="13">
        <f>IFERROR(VLOOKUP(A2268,[1]Monitoramento_Base_somente_Said!$A:$J,8,FALSE),0)</f>
        <v>7499435</v>
      </c>
      <c r="F2268" s="13">
        <f>IFERROR(VLOOKUP(A2268,[1]Monitoramento_Base_somente_Said!$A:$J,9,FALSE),0)</f>
        <v>811</v>
      </c>
      <c r="G2268" s="13">
        <f>IFERROR(VLOOKUP(A2268,[1]Monitoramento_Base_somente_Said!$A:$J,10,FALSE),0)</f>
        <v>2966717</v>
      </c>
      <c r="H2268" s="13">
        <f>IFERROR(VLOOKUP(A2268,[2]Sheet1!$A:$I,4,FALSE),0)</f>
        <v>0</v>
      </c>
      <c r="I2268" s="13">
        <f>IFERROR(VLOOKUP(A2268,[2]Sheet1!$A:$I,5,FALSE),0)</f>
        <v>0</v>
      </c>
      <c r="J2268" s="13">
        <f>IFERROR(VLOOKUP(A2268,[2]Sheet1!$A:$I,6,FALSE),0)</f>
        <v>0</v>
      </c>
      <c r="K2268" s="13">
        <f>IFERROR(VLOOKUP(A2268,[2]Sheet1!$A:$I,7,FALSE),0)</f>
        <v>0</v>
      </c>
      <c r="L2268" s="13">
        <f>IFERROR(VLOOKUP(A2268,[2]Sheet1!$A:$I,8,FALSE),0)</f>
        <v>0</v>
      </c>
      <c r="M2268" s="13">
        <f>IFERROR(VLOOKUP(A2268,[2]Sheet1!$A:$I,9,FALSE),0)</f>
        <v>0</v>
      </c>
      <c r="N2268" s="13">
        <f>IFERROR(VLOOKUP(A2268,[3]Sheet1!$A:$G,2,FALSE),0)</f>
        <v>0</v>
      </c>
      <c r="O2268" s="13">
        <f>IFERROR(VLOOKUP(A2268,[3]Sheet1!$A:$G,3,FALSE),0)</f>
        <v>0</v>
      </c>
      <c r="P2268" s="13">
        <f>IFERROR(VLOOKUP(A2268,[3]Sheet1!$A:$G,4,FALSE),0)</f>
        <v>0</v>
      </c>
      <c r="Q2268" s="13">
        <f>IFERROR(VLOOKUP(A2268,[3]Sheet1!$A:$G,5,FALSE),0)</f>
        <v>0</v>
      </c>
      <c r="R2268" s="13">
        <f>IFERROR(VLOOKUP(A2268,[3]Sheet1!$A:$H,6,FALSE),0)</f>
        <v>0</v>
      </c>
      <c r="S2268" s="13">
        <f>IFERROR(VLOOKUP(A2268,[3]Sheet1!$A:$I,7,FALSE),0)</f>
        <v>0</v>
      </c>
      <c r="T2268" s="13" t="str">
        <f t="shared" si="211"/>
        <v>Sim</v>
      </c>
      <c r="U2268" s="13" t="str">
        <f t="shared" si="212"/>
        <v>Sim</v>
      </c>
      <c r="V2268" s="13" t="str">
        <f t="shared" si="213"/>
        <v>Sim</v>
      </c>
      <c r="W2268" s="13" t="str">
        <f t="shared" si="214"/>
        <v>Sim</v>
      </c>
      <c r="X2268" s="13" t="str">
        <f t="shared" si="215"/>
        <v>Sim</v>
      </c>
      <c r="Y2268" s="13" t="str">
        <f t="shared" si="216"/>
        <v>Sim</v>
      </c>
    </row>
    <row r="2269" spans="1:25">
      <c r="A2269" s="9">
        <v>510777</v>
      </c>
      <c r="B2269" s="13">
        <f>IFERROR(VLOOKUP(A2269,[1]Monitoramento_Base_somente_Said!$A:$J,5,FALSE),0)</f>
        <v>0</v>
      </c>
      <c r="C2269" s="13">
        <f>IFERROR(VLOOKUP(A2269,[1]Monitoramento_Base_somente_Said!$A:$J,6,FALSE),0)</f>
        <v>5989014</v>
      </c>
      <c r="D2269" s="13">
        <f>IFERROR(VLOOKUP(A2269,[1]Monitoramento_Base_somente_Said!$A:$J,7,FALSE),0)</f>
        <v>0</v>
      </c>
      <c r="E2269" s="13">
        <f>IFERROR(VLOOKUP(A2269,[1]Monitoramento_Base_somente_Said!$A:$J,8,FALSE),0)</f>
        <v>5879326</v>
      </c>
      <c r="F2269" s="13">
        <f>IFERROR(VLOOKUP(A2269,[1]Monitoramento_Base_somente_Said!$A:$J,9,FALSE),0)</f>
        <v>0</v>
      </c>
      <c r="G2269" s="13">
        <f>IFERROR(VLOOKUP(A2269,[1]Monitoramento_Base_somente_Said!$A:$J,10,FALSE),0)</f>
        <v>3106256</v>
      </c>
      <c r="H2269" s="13">
        <f>IFERROR(VLOOKUP(A2269,[2]Sheet1!$A:$I,4,FALSE),0)</f>
        <v>0</v>
      </c>
      <c r="I2269" s="13">
        <f>IFERROR(VLOOKUP(A2269,[2]Sheet1!$A:$I,5,FALSE),0)</f>
        <v>0</v>
      </c>
      <c r="J2269" s="13">
        <f>IFERROR(VLOOKUP(A2269,[2]Sheet1!$A:$I,6,FALSE),0)</f>
        <v>0</v>
      </c>
      <c r="K2269" s="13">
        <f>IFERROR(VLOOKUP(A2269,[2]Sheet1!$A:$I,7,FALSE),0)</f>
        <v>0</v>
      </c>
      <c r="L2269" s="13">
        <f>IFERROR(VLOOKUP(A2269,[2]Sheet1!$A:$I,8,FALSE),0)</f>
        <v>0</v>
      </c>
      <c r="M2269" s="13">
        <f>IFERROR(VLOOKUP(A2269,[2]Sheet1!$A:$I,9,FALSE),0)</f>
        <v>0</v>
      </c>
      <c r="N2269" s="13">
        <f>IFERROR(VLOOKUP(A2269,[3]Sheet1!$A:$G,2,FALSE),0)</f>
        <v>0</v>
      </c>
      <c r="O2269" s="13">
        <f>IFERROR(VLOOKUP(A2269,[3]Sheet1!$A:$G,3,FALSE),0)</f>
        <v>0</v>
      </c>
      <c r="P2269" s="13">
        <f>IFERROR(VLOOKUP(A2269,[3]Sheet1!$A:$G,4,FALSE),0)</f>
        <v>0</v>
      </c>
      <c r="Q2269" s="13">
        <f>IFERROR(VLOOKUP(A2269,[3]Sheet1!$A:$G,5,FALSE),0)</f>
        <v>0</v>
      </c>
      <c r="R2269" s="13">
        <f>IFERROR(VLOOKUP(A2269,[3]Sheet1!$A:$H,6,FALSE),0)</f>
        <v>0</v>
      </c>
      <c r="S2269" s="13">
        <f>IFERROR(VLOOKUP(A2269,[3]Sheet1!$A:$I,7,FALSE),0)</f>
        <v>0</v>
      </c>
      <c r="T2269" s="13" t="str">
        <f t="shared" si="211"/>
        <v>Não</v>
      </c>
      <c r="U2269" s="13" t="str">
        <f t="shared" si="212"/>
        <v>Sim</v>
      </c>
      <c r="V2269" s="13" t="str">
        <f t="shared" si="213"/>
        <v>Não</v>
      </c>
      <c r="W2269" s="13" t="str">
        <f t="shared" si="214"/>
        <v>Sim</v>
      </c>
      <c r="X2269" s="13" t="str">
        <f t="shared" si="215"/>
        <v>Não</v>
      </c>
      <c r="Y2269" s="13" t="str">
        <f t="shared" si="216"/>
        <v>Sim</v>
      </c>
    </row>
    <row r="2270" spans="1:25">
      <c r="A2270" s="9">
        <v>510726</v>
      </c>
      <c r="B2270" s="13">
        <f>IFERROR(VLOOKUP(A2270,[1]Monitoramento_Base_somente_Said!$A:$J,5,FALSE),0)</f>
        <v>31301</v>
      </c>
      <c r="C2270" s="13">
        <f>IFERROR(VLOOKUP(A2270,[1]Monitoramento_Base_somente_Said!$A:$J,6,FALSE),0)</f>
        <v>7154812</v>
      </c>
      <c r="D2270" s="13">
        <f>IFERROR(VLOOKUP(A2270,[1]Monitoramento_Base_somente_Said!$A:$J,7,FALSE),0)</f>
        <v>29766</v>
      </c>
      <c r="E2270" s="13">
        <f>IFERROR(VLOOKUP(A2270,[1]Monitoramento_Base_somente_Said!$A:$J,8,FALSE),0)</f>
        <v>9156290</v>
      </c>
      <c r="F2270" s="13">
        <f>IFERROR(VLOOKUP(A2270,[1]Monitoramento_Base_somente_Said!$A:$J,9,FALSE),0)</f>
        <v>3635</v>
      </c>
      <c r="G2270" s="13">
        <f>IFERROR(VLOOKUP(A2270,[1]Monitoramento_Base_somente_Said!$A:$J,10,FALSE),0)</f>
        <v>3701672</v>
      </c>
      <c r="H2270" s="13">
        <f>IFERROR(VLOOKUP(A2270,[2]Sheet1!$A:$I,4,FALSE),0)</f>
        <v>0</v>
      </c>
      <c r="I2270" s="13">
        <f>IFERROR(VLOOKUP(A2270,[2]Sheet1!$A:$I,5,FALSE),0)</f>
        <v>0</v>
      </c>
      <c r="J2270" s="13">
        <f>IFERROR(VLOOKUP(A2270,[2]Sheet1!$A:$I,6,FALSE),0)</f>
        <v>0</v>
      </c>
      <c r="K2270" s="13">
        <f>IFERROR(VLOOKUP(A2270,[2]Sheet1!$A:$I,7,FALSE),0)</f>
        <v>0</v>
      </c>
      <c r="L2270" s="13">
        <f>IFERROR(VLOOKUP(A2270,[2]Sheet1!$A:$I,8,FALSE),0)</f>
        <v>0</v>
      </c>
      <c r="M2270" s="13">
        <f>IFERROR(VLOOKUP(A2270,[2]Sheet1!$A:$I,9,FALSE),0)</f>
        <v>0</v>
      </c>
      <c r="N2270" s="13">
        <f>IFERROR(VLOOKUP(A2270,[3]Sheet1!$A:$G,2,FALSE),0)</f>
        <v>0</v>
      </c>
      <c r="O2270" s="13">
        <f>IFERROR(VLOOKUP(A2270,[3]Sheet1!$A:$G,3,FALSE),0)</f>
        <v>0</v>
      </c>
      <c r="P2270" s="13">
        <f>IFERROR(VLOOKUP(A2270,[3]Sheet1!$A:$G,4,FALSE),0)</f>
        <v>0</v>
      </c>
      <c r="Q2270" s="13">
        <f>IFERROR(VLOOKUP(A2270,[3]Sheet1!$A:$G,5,FALSE),0)</f>
        <v>0</v>
      </c>
      <c r="R2270" s="13">
        <f>IFERROR(VLOOKUP(A2270,[3]Sheet1!$A:$H,6,FALSE),0)</f>
        <v>0</v>
      </c>
      <c r="S2270" s="13">
        <f>IFERROR(VLOOKUP(A2270,[3]Sheet1!$A:$I,7,FALSE),0)</f>
        <v>0</v>
      </c>
      <c r="T2270" s="13" t="str">
        <f t="shared" si="211"/>
        <v>Sim</v>
      </c>
      <c r="U2270" s="13" t="str">
        <f t="shared" si="212"/>
        <v>Sim</v>
      </c>
      <c r="V2270" s="13" t="str">
        <f t="shared" si="213"/>
        <v>Sim</v>
      </c>
      <c r="W2270" s="13" t="str">
        <f t="shared" si="214"/>
        <v>Sim</v>
      </c>
      <c r="X2270" s="13" t="str">
        <f t="shared" si="215"/>
        <v>Sim</v>
      </c>
      <c r="Y2270" s="13" t="str">
        <f t="shared" si="216"/>
        <v>Sim</v>
      </c>
    </row>
    <row r="2271" spans="1:25">
      <c r="A2271" s="9">
        <v>510779</v>
      </c>
      <c r="B2271" s="13">
        <f>IFERROR(VLOOKUP(A2271,[1]Monitoramento_Base_somente_Said!$A:$J,5,FALSE),0)</f>
        <v>0</v>
      </c>
      <c r="C2271" s="13">
        <f>IFERROR(VLOOKUP(A2271,[1]Monitoramento_Base_somente_Said!$A:$J,6,FALSE),0)</f>
        <v>2359162</v>
      </c>
      <c r="D2271" s="13">
        <f>IFERROR(VLOOKUP(A2271,[1]Monitoramento_Base_somente_Said!$A:$J,7,FALSE),0)</f>
        <v>0</v>
      </c>
      <c r="E2271" s="13">
        <f>IFERROR(VLOOKUP(A2271,[1]Monitoramento_Base_somente_Said!$A:$J,8,FALSE),0)</f>
        <v>2206958</v>
      </c>
      <c r="F2271" s="13">
        <f>IFERROR(VLOOKUP(A2271,[1]Monitoramento_Base_somente_Said!$A:$J,9,FALSE),0)</f>
        <v>0</v>
      </c>
      <c r="G2271" s="13">
        <f>IFERROR(VLOOKUP(A2271,[1]Monitoramento_Base_somente_Said!$A:$J,10,FALSE),0)</f>
        <v>913224</v>
      </c>
      <c r="H2271" s="13">
        <f>IFERROR(VLOOKUP(A2271,[2]Sheet1!$A:$I,4,FALSE),0)</f>
        <v>0</v>
      </c>
      <c r="I2271" s="13">
        <f>IFERROR(VLOOKUP(A2271,[2]Sheet1!$A:$I,5,FALSE),0)</f>
        <v>0</v>
      </c>
      <c r="J2271" s="13">
        <f>IFERROR(VLOOKUP(A2271,[2]Sheet1!$A:$I,6,FALSE),0)</f>
        <v>0</v>
      </c>
      <c r="K2271" s="13">
        <f>IFERROR(VLOOKUP(A2271,[2]Sheet1!$A:$I,7,FALSE),0)</f>
        <v>0</v>
      </c>
      <c r="L2271" s="13">
        <f>IFERROR(VLOOKUP(A2271,[2]Sheet1!$A:$I,8,FALSE),0)</f>
        <v>0</v>
      </c>
      <c r="M2271" s="13">
        <f>IFERROR(VLOOKUP(A2271,[2]Sheet1!$A:$I,9,FALSE),0)</f>
        <v>0</v>
      </c>
      <c r="N2271" s="13">
        <f>IFERROR(VLOOKUP(A2271,[3]Sheet1!$A:$G,2,FALSE),0)</f>
        <v>0</v>
      </c>
      <c r="O2271" s="13">
        <f>IFERROR(VLOOKUP(A2271,[3]Sheet1!$A:$G,3,FALSE),0)</f>
        <v>0</v>
      </c>
      <c r="P2271" s="13">
        <f>IFERROR(VLOOKUP(A2271,[3]Sheet1!$A:$G,4,FALSE),0)</f>
        <v>0</v>
      </c>
      <c r="Q2271" s="13">
        <f>IFERROR(VLOOKUP(A2271,[3]Sheet1!$A:$G,5,FALSE),0)</f>
        <v>0</v>
      </c>
      <c r="R2271" s="13">
        <f>IFERROR(VLOOKUP(A2271,[3]Sheet1!$A:$H,6,FALSE),0)</f>
        <v>0</v>
      </c>
      <c r="S2271" s="13">
        <f>IFERROR(VLOOKUP(A2271,[3]Sheet1!$A:$I,7,FALSE),0)</f>
        <v>0</v>
      </c>
      <c r="T2271" s="13" t="str">
        <f t="shared" si="211"/>
        <v>Não</v>
      </c>
      <c r="U2271" s="13" t="str">
        <f t="shared" si="212"/>
        <v>Sim</v>
      </c>
      <c r="V2271" s="13" t="str">
        <f t="shared" si="213"/>
        <v>Não</v>
      </c>
      <c r="W2271" s="13" t="str">
        <f t="shared" si="214"/>
        <v>Sim</v>
      </c>
      <c r="X2271" s="13" t="str">
        <f t="shared" si="215"/>
        <v>Não</v>
      </c>
      <c r="Y2271" s="13" t="str">
        <f t="shared" si="216"/>
        <v>Sim</v>
      </c>
    </row>
    <row r="2272" spans="1:25">
      <c r="A2272" s="9">
        <v>510780</v>
      </c>
      <c r="B2272" s="13">
        <f>IFERROR(VLOOKUP(A2272,[1]Monitoramento_Base_somente_Said!$A:$J,5,FALSE),0)</f>
        <v>0</v>
      </c>
      <c r="C2272" s="13">
        <f>IFERROR(VLOOKUP(A2272,[1]Monitoramento_Base_somente_Said!$A:$J,6,FALSE),0)</f>
        <v>7663417</v>
      </c>
      <c r="D2272" s="13">
        <f>IFERROR(VLOOKUP(A2272,[1]Monitoramento_Base_somente_Said!$A:$J,7,FALSE),0)</f>
        <v>0</v>
      </c>
      <c r="E2272" s="13">
        <f>IFERROR(VLOOKUP(A2272,[1]Monitoramento_Base_somente_Said!$A:$J,8,FALSE),0)</f>
        <v>7169003</v>
      </c>
      <c r="F2272" s="13">
        <f>IFERROR(VLOOKUP(A2272,[1]Monitoramento_Base_somente_Said!$A:$J,9,FALSE),0)</f>
        <v>0</v>
      </c>
      <c r="G2272" s="13">
        <f>IFERROR(VLOOKUP(A2272,[1]Monitoramento_Base_somente_Said!$A:$J,10,FALSE),0)</f>
        <v>2966484</v>
      </c>
      <c r="H2272" s="13">
        <f>IFERROR(VLOOKUP(A2272,[2]Sheet1!$A:$I,4,FALSE),0)</f>
        <v>0</v>
      </c>
      <c r="I2272" s="13">
        <f>IFERROR(VLOOKUP(A2272,[2]Sheet1!$A:$I,5,FALSE),0)</f>
        <v>0</v>
      </c>
      <c r="J2272" s="13">
        <f>IFERROR(VLOOKUP(A2272,[2]Sheet1!$A:$I,6,FALSE),0)</f>
        <v>0</v>
      </c>
      <c r="K2272" s="13">
        <f>IFERROR(VLOOKUP(A2272,[2]Sheet1!$A:$I,7,FALSE),0)</f>
        <v>0</v>
      </c>
      <c r="L2272" s="13">
        <f>IFERROR(VLOOKUP(A2272,[2]Sheet1!$A:$I,8,FALSE),0)</f>
        <v>0</v>
      </c>
      <c r="M2272" s="13">
        <f>IFERROR(VLOOKUP(A2272,[2]Sheet1!$A:$I,9,FALSE),0)</f>
        <v>0</v>
      </c>
      <c r="N2272" s="13">
        <f>IFERROR(VLOOKUP(A2272,[3]Sheet1!$A:$G,2,FALSE),0)</f>
        <v>61383</v>
      </c>
      <c r="O2272" s="13">
        <f>IFERROR(VLOOKUP(A2272,[3]Sheet1!$A:$G,3,FALSE),0)</f>
        <v>4811007</v>
      </c>
      <c r="P2272" s="13">
        <f>IFERROR(VLOOKUP(A2272,[3]Sheet1!$A:$G,4,FALSE),0)</f>
        <v>73698</v>
      </c>
      <c r="Q2272" s="13">
        <f>IFERROR(VLOOKUP(A2272,[3]Sheet1!$A:$G,5,FALSE),0)</f>
        <v>1486463</v>
      </c>
      <c r="R2272" s="13">
        <f>IFERROR(VLOOKUP(A2272,[3]Sheet1!$A:$H,6,FALSE),0)</f>
        <v>41829</v>
      </c>
      <c r="S2272" s="13">
        <f>IFERROR(VLOOKUP(A2272,[3]Sheet1!$A:$I,7,FALSE),0)</f>
        <v>569544</v>
      </c>
      <c r="T2272" s="13" t="str">
        <f t="shared" si="211"/>
        <v>Sim</v>
      </c>
      <c r="U2272" s="13" t="str">
        <f t="shared" si="212"/>
        <v>Sim</v>
      </c>
      <c r="V2272" s="13" t="str">
        <f t="shared" si="213"/>
        <v>Sim</v>
      </c>
      <c r="W2272" s="13" t="str">
        <f t="shared" si="214"/>
        <v>Sim</v>
      </c>
      <c r="X2272" s="13" t="str">
        <f t="shared" si="215"/>
        <v>Sim</v>
      </c>
      <c r="Y2272" s="13" t="str">
        <f t="shared" si="216"/>
        <v>Sim</v>
      </c>
    </row>
    <row r="2273" spans="1:25">
      <c r="A2273" s="19">
        <v>510785</v>
      </c>
      <c r="B2273" s="13">
        <f>IFERROR(VLOOKUP(A2273,[1]Monitoramento_Base_somente_Said!$A:$J,5,FALSE),0)</f>
        <v>4207</v>
      </c>
      <c r="C2273" s="13">
        <f>IFERROR(VLOOKUP(A2273,[1]Monitoramento_Base_somente_Said!$A:$J,6,FALSE),0)</f>
        <v>19601443</v>
      </c>
      <c r="D2273" s="13">
        <f>IFERROR(VLOOKUP(A2273,[1]Monitoramento_Base_somente_Said!$A:$J,7,FALSE),0)</f>
        <v>0</v>
      </c>
      <c r="E2273" s="13">
        <f>IFERROR(VLOOKUP(A2273,[1]Monitoramento_Base_somente_Said!$A:$J,8,FALSE),0)</f>
        <v>17556484</v>
      </c>
      <c r="F2273" s="13">
        <f>IFERROR(VLOOKUP(A2273,[1]Monitoramento_Base_somente_Said!$A:$J,9,FALSE),0)</f>
        <v>0</v>
      </c>
      <c r="G2273" s="13">
        <f>IFERROR(VLOOKUP(A2273,[1]Monitoramento_Base_somente_Said!$A:$J,10,FALSE),0)</f>
        <v>7262772</v>
      </c>
      <c r="H2273" s="13">
        <f>IFERROR(VLOOKUP(A2273,[2]Sheet1!$A:$I,4,FALSE),0)</f>
        <v>0</v>
      </c>
      <c r="I2273" s="13">
        <f>IFERROR(VLOOKUP(A2273,[2]Sheet1!$A:$I,5,FALSE),0)</f>
        <v>0</v>
      </c>
      <c r="J2273" s="13">
        <f>IFERROR(VLOOKUP(A2273,[2]Sheet1!$A:$I,6,FALSE),0)</f>
        <v>0</v>
      </c>
      <c r="K2273" s="13">
        <f>IFERROR(VLOOKUP(A2273,[2]Sheet1!$A:$I,7,FALSE),0)</f>
        <v>0</v>
      </c>
      <c r="L2273" s="13">
        <f>IFERROR(VLOOKUP(A2273,[2]Sheet1!$A:$I,8,FALSE),0)</f>
        <v>0</v>
      </c>
      <c r="M2273" s="13">
        <f>IFERROR(VLOOKUP(A2273,[2]Sheet1!$A:$I,9,FALSE),0)</f>
        <v>0</v>
      </c>
      <c r="N2273" s="13">
        <f>IFERROR(VLOOKUP(A2273,[3]Sheet1!$A:$G,2,FALSE),0)</f>
        <v>0</v>
      </c>
      <c r="O2273" s="13">
        <f>IFERROR(VLOOKUP(A2273,[3]Sheet1!$A:$G,3,FALSE),0)</f>
        <v>0</v>
      </c>
      <c r="P2273" s="13">
        <f>IFERROR(VLOOKUP(A2273,[3]Sheet1!$A:$G,4,FALSE),0)</f>
        <v>0</v>
      </c>
      <c r="Q2273" s="13">
        <f>IFERROR(VLOOKUP(A2273,[3]Sheet1!$A:$G,5,FALSE),0)</f>
        <v>0</v>
      </c>
      <c r="R2273" s="13">
        <f>IFERROR(VLOOKUP(A2273,[3]Sheet1!$A:$H,6,FALSE),0)</f>
        <v>0</v>
      </c>
      <c r="S2273" s="13">
        <f>IFERROR(VLOOKUP(A2273,[3]Sheet1!$A:$I,7,FALSE),0)</f>
        <v>0</v>
      </c>
      <c r="T2273" s="13" t="str">
        <f t="shared" si="211"/>
        <v>Sim</v>
      </c>
      <c r="U2273" s="13" t="str">
        <f t="shared" si="212"/>
        <v>Sim</v>
      </c>
      <c r="V2273" s="13" t="str">
        <f t="shared" si="213"/>
        <v>Não</v>
      </c>
      <c r="W2273" s="13" t="str">
        <f t="shared" si="214"/>
        <v>Sim</v>
      </c>
      <c r="X2273" s="13" t="str">
        <f t="shared" si="215"/>
        <v>Não</v>
      </c>
      <c r="Y2273" s="13" t="str">
        <f t="shared" si="216"/>
        <v>Sim</v>
      </c>
    </row>
    <row r="2274" spans="1:25">
      <c r="A2274" s="9">
        <v>510729</v>
      </c>
      <c r="B2274" s="13">
        <f>IFERROR(VLOOKUP(A2274,[1]Monitoramento_Base_somente_Said!$A:$J,5,FALSE),0)</f>
        <v>1709</v>
      </c>
      <c r="C2274" s="13">
        <f>IFERROR(VLOOKUP(A2274,[1]Monitoramento_Base_somente_Said!$A:$J,6,FALSE),0)</f>
        <v>3669460</v>
      </c>
      <c r="D2274" s="13">
        <f>IFERROR(VLOOKUP(A2274,[1]Monitoramento_Base_somente_Said!$A:$J,7,FALSE),0)</f>
        <v>2726</v>
      </c>
      <c r="E2274" s="13">
        <f>IFERROR(VLOOKUP(A2274,[1]Monitoramento_Base_somente_Said!$A:$J,8,FALSE),0)</f>
        <v>3042003</v>
      </c>
      <c r="F2274" s="13">
        <f>IFERROR(VLOOKUP(A2274,[1]Monitoramento_Base_somente_Said!$A:$J,9,FALSE),0)</f>
        <v>836</v>
      </c>
      <c r="G2274" s="13">
        <f>IFERROR(VLOOKUP(A2274,[1]Monitoramento_Base_somente_Said!$A:$J,10,FALSE),0)</f>
        <v>1641463</v>
      </c>
      <c r="H2274" s="13">
        <f>IFERROR(VLOOKUP(A2274,[2]Sheet1!$A:$I,4,FALSE),0)</f>
        <v>0</v>
      </c>
      <c r="I2274" s="13">
        <f>IFERROR(VLOOKUP(A2274,[2]Sheet1!$A:$I,5,FALSE),0)</f>
        <v>0</v>
      </c>
      <c r="J2274" s="13">
        <f>IFERROR(VLOOKUP(A2274,[2]Sheet1!$A:$I,6,FALSE),0)</f>
        <v>0</v>
      </c>
      <c r="K2274" s="13">
        <f>IFERROR(VLOOKUP(A2274,[2]Sheet1!$A:$I,7,FALSE),0)</f>
        <v>0</v>
      </c>
      <c r="L2274" s="13">
        <f>IFERROR(VLOOKUP(A2274,[2]Sheet1!$A:$I,8,FALSE),0)</f>
        <v>0</v>
      </c>
      <c r="M2274" s="13">
        <f>IFERROR(VLOOKUP(A2274,[2]Sheet1!$A:$I,9,FALSE),0)</f>
        <v>0</v>
      </c>
      <c r="N2274" s="13">
        <f>IFERROR(VLOOKUP(A2274,[3]Sheet1!$A:$G,2,FALSE),0)</f>
        <v>0</v>
      </c>
      <c r="O2274" s="13">
        <f>IFERROR(VLOOKUP(A2274,[3]Sheet1!$A:$G,3,FALSE),0)</f>
        <v>0</v>
      </c>
      <c r="P2274" s="13">
        <f>IFERROR(VLOOKUP(A2274,[3]Sheet1!$A:$G,4,FALSE),0)</f>
        <v>0</v>
      </c>
      <c r="Q2274" s="13">
        <f>IFERROR(VLOOKUP(A2274,[3]Sheet1!$A:$G,5,FALSE),0)</f>
        <v>0</v>
      </c>
      <c r="R2274" s="13">
        <f>IFERROR(VLOOKUP(A2274,[3]Sheet1!$A:$H,6,FALSE),0)</f>
        <v>0</v>
      </c>
      <c r="S2274" s="13">
        <f>IFERROR(VLOOKUP(A2274,[3]Sheet1!$A:$I,7,FALSE),0)</f>
        <v>0</v>
      </c>
      <c r="T2274" s="13" t="str">
        <f t="shared" si="211"/>
        <v>Sim</v>
      </c>
      <c r="U2274" s="13" t="str">
        <f t="shared" si="212"/>
        <v>Sim</v>
      </c>
      <c r="V2274" s="13" t="str">
        <f t="shared" si="213"/>
        <v>Sim</v>
      </c>
      <c r="W2274" s="13" t="str">
        <f t="shared" si="214"/>
        <v>Sim</v>
      </c>
      <c r="X2274" s="13" t="str">
        <f t="shared" si="215"/>
        <v>Sim</v>
      </c>
      <c r="Y2274" s="13" t="str">
        <f t="shared" si="216"/>
        <v>Sim</v>
      </c>
    </row>
    <row r="2275" spans="1:25">
      <c r="A2275" s="9">
        <v>510730</v>
      </c>
      <c r="B2275" s="13">
        <f>IFERROR(VLOOKUP(A2275,[1]Monitoramento_Base_somente_Said!$A:$J,5,FALSE),0)</f>
        <v>399</v>
      </c>
      <c r="C2275" s="13">
        <f>IFERROR(VLOOKUP(A2275,[1]Monitoramento_Base_somente_Said!$A:$J,6,FALSE),0)</f>
        <v>60947</v>
      </c>
      <c r="D2275" s="13">
        <f>IFERROR(VLOOKUP(A2275,[1]Monitoramento_Base_somente_Said!$A:$J,7,FALSE),0)</f>
        <v>821</v>
      </c>
      <c r="E2275" s="13">
        <f>IFERROR(VLOOKUP(A2275,[1]Monitoramento_Base_somente_Said!$A:$J,8,FALSE),0)</f>
        <v>51181</v>
      </c>
      <c r="F2275" s="13">
        <f>IFERROR(VLOOKUP(A2275,[1]Monitoramento_Base_somente_Said!$A:$J,9,FALSE),0)</f>
        <v>0</v>
      </c>
      <c r="G2275" s="13">
        <f>IFERROR(VLOOKUP(A2275,[1]Monitoramento_Base_somente_Said!$A:$J,10,FALSE),0)</f>
        <v>22716</v>
      </c>
      <c r="H2275" s="13">
        <f>IFERROR(VLOOKUP(A2275,[2]Sheet1!$A:$I,4,FALSE),0)</f>
        <v>0</v>
      </c>
      <c r="I2275" s="13">
        <f>IFERROR(VLOOKUP(A2275,[2]Sheet1!$A:$I,5,FALSE),0)</f>
        <v>0</v>
      </c>
      <c r="J2275" s="13">
        <f>IFERROR(VLOOKUP(A2275,[2]Sheet1!$A:$I,6,FALSE),0)</f>
        <v>0</v>
      </c>
      <c r="K2275" s="13">
        <f>IFERROR(VLOOKUP(A2275,[2]Sheet1!$A:$I,7,FALSE),0)</f>
        <v>0</v>
      </c>
      <c r="L2275" s="13">
        <f>IFERROR(VLOOKUP(A2275,[2]Sheet1!$A:$I,8,FALSE),0)</f>
        <v>0</v>
      </c>
      <c r="M2275" s="13">
        <f>IFERROR(VLOOKUP(A2275,[2]Sheet1!$A:$I,9,FALSE),0)</f>
        <v>0</v>
      </c>
      <c r="N2275" s="13">
        <f>IFERROR(VLOOKUP(A2275,[3]Sheet1!$A:$G,2,FALSE),0)</f>
        <v>109778</v>
      </c>
      <c r="O2275" s="13">
        <f>IFERROR(VLOOKUP(A2275,[3]Sheet1!$A:$G,3,FALSE),0)</f>
        <v>3400276</v>
      </c>
      <c r="P2275" s="13">
        <f>IFERROR(VLOOKUP(A2275,[3]Sheet1!$A:$G,4,FALSE),0)</f>
        <v>105306</v>
      </c>
      <c r="Q2275" s="13">
        <f>IFERROR(VLOOKUP(A2275,[3]Sheet1!$A:$G,5,FALSE),0)</f>
        <v>6741616</v>
      </c>
      <c r="R2275" s="13">
        <f>IFERROR(VLOOKUP(A2275,[3]Sheet1!$A:$H,6,FALSE),0)</f>
        <v>40243</v>
      </c>
      <c r="S2275" s="13">
        <f>IFERROR(VLOOKUP(A2275,[3]Sheet1!$A:$I,7,FALSE),0)</f>
        <v>2883175</v>
      </c>
      <c r="T2275" s="13" t="str">
        <f t="shared" si="211"/>
        <v>Sim</v>
      </c>
      <c r="U2275" s="13" t="str">
        <f t="shared" si="212"/>
        <v>Sim</v>
      </c>
      <c r="V2275" s="13" t="str">
        <f t="shared" si="213"/>
        <v>Sim</v>
      </c>
      <c r="W2275" s="13" t="str">
        <f t="shared" si="214"/>
        <v>Sim</v>
      </c>
      <c r="X2275" s="13" t="str">
        <f t="shared" si="215"/>
        <v>Sim</v>
      </c>
      <c r="Y2275" s="13" t="str">
        <f t="shared" si="216"/>
        <v>Sim</v>
      </c>
    </row>
    <row r="2276" spans="1:25">
      <c r="A2276" s="9">
        <v>510735</v>
      </c>
      <c r="B2276" s="13">
        <f>IFERROR(VLOOKUP(A2276,[1]Monitoramento_Base_somente_Said!$A:$J,5,FALSE),0)</f>
        <v>0</v>
      </c>
      <c r="C2276" s="13">
        <f>IFERROR(VLOOKUP(A2276,[1]Monitoramento_Base_somente_Said!$A:$J,6,FALSE),0)</f>
        <v>28370456</v>
      </c>
      <c r="D2276" s="13">
        <f>IFERROR(VLOOKUP(A2276,[1]Monitoramento_Base_somente_Said!$A:$J,7,FALSE),0)</f>
        <v>0</v>
      </c>
      <c r="E2276" s="13">
        <f>IFERROR(VLOOKUP(A2276,[1]Monitoramento_Base_somente_Said!$A:$J,8,FALSE),0)</f>
        <v>26540104</v>
      </c>
      <c r="F2276" s="13">
        <f>IFERROR(VLOOKUP(A2276,[1]Monitoramento_Base_somente_Said!$A:$J,9,FALSE),0)</f>
        <v>0</v>
      </c>
      <c r="G2276" s="13">
        <f>IFERROR(VLOOKUP(A2276,[1]Monitoramento_Base_somente_Said!$A:$J,10,FALSE),0)</f>
        <v>10982112</v>
      </c>
      <c r="H2276" s="13">
        <f>IFERROR(VLOOKUP(A2276,[2]Sheet1!$A:$I,4,FALSE),0)</f>
        <v>0</v>
      </c>
      <c r="I2276" s="13">
        <f>IFERROR(VLOOKUP(A2276,[2]Sheet1!$A:$I,5,FALSE),0)</f>
        <v>0</v>
      </c>
      <c r="J2276" s="13">
        <f>IFERROR(VLOOKUP(A2276,[2]Sheet1!$A:$I,6,FALSE),0)</f>
        <v>0</v>
      </c>
      <c r="K2276" s="13">
        <f>IFERROR(VLOOKUP(A2276,[2]Sheet1!$A:$I,7,FALSE),0)</f>
        <v>0</v>
      </c>
      <c r="L2276" s="13">
        <f>IFERROR(VLOOKUP(A2276,[2]Sheet1!$A:$I,8,FALSE),0)</f>
        <v>0</v>
      </c>
      <c r="M2276" s="13">
        <f>IFERROR(VLOOKUP(A2276,[2]Sheet1!$A:$I,9,FALSE),0)</f>
        <v>0</v>
      </c>
      <c r="N2276" s="13">
        <f>IFERROR(VLOOKUP(A2276,[3]Sheet1!$A:$G,2,FALSE),0)</f>
        <v>0</v>
      </c>
      <c r="O2276" s="13">
        <f>IFERROR(VLOOKUP(A2276,[3]Sheet1!$A:$G,3,FALSE),0)</f>
        <v>0</v>
      </c>
      <c r="P2276" s="13">
        <f>IFERROR(VLOOKUP(A2276,[3]Sheet1!$A:$G,4,FALSE),0)</f>
        <v>0</v>
      </c>
      <c r="Q2276" s="13">
        <f>IFERROR(VLOOKUP(A2276,[3]Sheet1!$A:$G,5,FALSE),0)</f>
        <v>0</v>
      </c>
      <c r="R2276" s="13">
        <f>IFERROR(VLOOKUP(A2276,[3]Sheet1!$A:$H,6,FALSE),0)</f>
        <v>0</v>
      </c>
      <c r="S2276" s="13">
        <f>IFERROR(VLOOKUP(A2276,[3]Sheet1!$A:$I,7,FALSE),0)</f>
        <v>0</v>
      </c>
      <c r="T2276" s="13" t="str">
        <f t="shared" si="211"/>
        <v>Não</v>
      </c>
      <c r="U2276" s="13" t="str">
        <f t="shared" si="212"/>
        <v>Sim</v>
      </c>
      <c r="V2276" s="13" t="str">
        <f t="shared" si="213"/>
        <v>Não</v>
      </c>
      <c r="W2276" s="13" t="str">
        <f t="shared" si="214"/>
        <v>Sim</v>
      </c>
      <c r="X2276" s="13" t="str">
        <f t="shared" si="215"/>
        <v>Não</v>
      </c>
      <c r="Y2276" s="13" t="str">
        <f t="shared" si="216"/>
        <v>Sim</v>
      </c>
    </row>
    <row r="2277" spans="1:25">
      <c r="A2277" s="9">
        <v>510710</v>
      </c>
      <c r="B2277" s="13">
        <f>IFERROR(VLOOKUP(A2277,[1]Monitoramento_Base_somente_Said!$A:$J,5,FALSE),0)</f>
        <v>108138</v>
      </c>
      <c r="C2277" s="13">
        <f>IFERROR(VLOOKUP(A2277,[1]Monitoramento_Base_somente_Said!$A:$J,6,FALSE),0)</f>
        <v>14110309</v>
      </c>
      <c r="D2277" s="13">
        <f>IFERROR(VLOOKUP(A2277,[1]Monitoramento_Base_somente_Said!$A:$J,7,FALSE),0)</f>
        <v>84980</v>
      </c>
      <c r="E2277" s="13">
        <f>IFERROR(VLOOKUP(A2277,[1]Monitoramento_Base_somente_Said!$A:$J,8,FALSE),0)</f>
        <v>12027391</v>
      </c>
      <c r="F2277" s="13">
        <f>IFERROR(VLOOKUP(A2277,[1]Monitoramento_Base_somente_Said!$A:$J,9,FALSE),0)</f>
        <v>52845</v>
      </c>
      <c r="G2277" s="13">
        <f>IFERROR(VLOOKUP(A2277,[1]Monitoramento_Base_somente_Said!$A:$J,10,FALSE),0)</f>
        <v>5724287</v>
      </c>
      <c r="H2277" s="13">
        <f>IFERROR(VLOOKUP(A2277,[2]Sheet1!$A:$I,4,FALSE),0)</f>
        <v>0</v>
      </c>
      <c r="I2277" s="13">
        <f>IFERROR(VLOOKUP(A2277,[2]Sheet1!$A:$I,5,FALSE),0)</f>
        <v>0</v>
      </c>
      <c r="J2277" s="13">
        <f>IFERROR(VLOOKUP(A2277,[2]Sheet1!$A:$I,6,FALSE),0)</f>
        <v>0</v>
      </c>
      <c r="K2277" s="13">
        <f>IFERROR(VLOOKUP(A2277,[2]Sheet1!$A:$I,7,FALSE),0)</f>
        <v>0</v>
      </c>
      <c r="L2277" s="13">
        <f>IFERROR(VLOOKUP(A2277,[2]Sheet1!$A:$I,8,FALSE),0)</f>
        <v>0</v>
      </c>
      <c r="M2277" s="13">
        <f>IFERROR(VLOOKUP(A2277,[2]Sheet1!$A:$I,9,FALSE),0)</f>
        <v>0</v>
      </c>
      <c r="N2277" s="13">
        <f>IFERROR(VLOOKUP(A2277,[3]Sheet1!$A:$G,2,FALSE),0)</f>
        <v>0</v>
      </c>
      <c r="O2277" s="13">
        <f>IFERROR(VLOOKUP(A2277,[3]Sheet1!$A:$G,3,FALSE),0)</f>
        <v>0</v>
      </c>
      <c r="P2277" s="13">
        <f>IFERROR(VLOOKUP(A2277,[3]Sheet1!$A:$G,4,FALSE),0)</f>
        <v>0</v>
      </c>
      <c r="Q2277" s="13">
        <f>IFERROR(VLOOKUP(A2277,[3]Sheet1!$A:$G,5,FALSE),0)</f>
        <v>0</v>
      </c>
      <c r="R2277" s="13">
        <f>IFERROR(VLOOKUP(A2277,[3]Sheet1!$A:$H,6,FALSE),0)</f>
        <v>0</v>
      </c>
      <c r="S2277" s="13">
        <f>IFERROR(VLOOKUP(A2277,[3]Sheet1!$A:$I,7,FALSE),0)</f>
        <v>0</v>
      </c>
      <c r="T2277" s="13" t="str">
        <f t="shared" si="211"/>
        <v>Sim</v>
      </c>
      <c r="U2277" s="13" t="str">
        <f t="shared" si="212"/>
        <v>Sim</v>
      </c>
      <c r="V2277" s="13" t="str">
        <f t="shared" si="213"/>
        <v>Sim</v>
      </c>
      <c r="W2277" s="13" t="str">
        <f t="shared" si="214"/>
        <v>Sim</v>
      </c>
      <c r="X2277" s="13" t="str">
        <f t="shared" si="215"/>
        <v>Sim</v>
      </c>
      <c r="Y2277" s="13" t="str">
        <f t="shared" si="216"/>
        <v>Sim</v>
      </c>
    </row>
    <row r="2278" spans="1:25">
      <c r="A2278" s="9">
        <v>510740</v>
      </c>
      <c r="B2278" s="13">
        <f>IFERROR(VLOOKUP(A2278,[1]Monitoramento_Base_somente_Said!$A:$J,5,FALSE),0)</f>
        <v>0</v>
      </c>
      <c r="C2278" s="13">
        <f>IFERROR(VLOOKUP(A2278,[1]Monitoramento_Base_somente_Said!$A:$J,6,FALSE),0)</f>
        <v>110794</v>
      </c>
      <c r="D2278" s="13">
        <f>IFERROR(VLOOKUP(A2278,[1]Monitoramento_Base_somente_Said!$A:$J,7,FALSE),0)</f>
        <v>0</v>
      </c>
      <c r="E2278" s="13">
        <f>IFERROR(VLOOKUP(A2278,[1]Monitoramento_Base_somente_Said!$A:$J,8,FALSE),0)</f>
        <v>103646</v>
      </c>
      <c r="F2278" s="13">
        <f>IFERROR(VLOOKUP(A2278,[1]Monitoramento_Base_somente_Said!$A:$J,9,FALSE),0)</f>
        <v>0</v>
      </c>
      <c r="G2278" s="13">
        <f>IFERROR(VLOOKUP(A2278,[1]Monitoramento_Base_somente_Said!$A:$J,10,FALSE),0)</f>
        <v>42888</v>
      </c>
      <c r="H2278" s="13">
        <f>IFERROR(VLOOKUP(A2278,[2]Sheet1!$A:$I,4,FALSE),0)</f>
        <v>0</v>
      </c>
      <c r="I2278" s="13">
        <f>IFERROR(VLOOKUP(A2278,[2]Sheet1!$A:$I,5,FALSE),0)</f>
        <v>0</v>
      </c>
      <c r="J2278" s="13">
        <f>IFERROR(VLOOKUP(A2278,[2]Sheet1!$A:$I,6,FALSE),0)</f>
        <v>0</v>
      </c>
      <c r="K2278" s="13">
        <f>IFERROR(VLOOKUP(A2278,[2]Sheet1!$A:$I,7,FALSE),0)</f>
        <v>0</v>
      </c>
      <c r="L2278" s="13">
        <f>IFERROR(VLOOKUP(A2278,[2]Sheet1!$A:$I,8,FALSE),0)</f>
        <v>0</v>
      </c>
      <c r="M2278" s="13">
        <f>IFERROR(VLOOKUP(A2278,[2]Sheet1!$A:$I,9,FALSE),0)</f>
        <v>0</v>
      </c>
      <c r="N2278" s="13">
        <f>IFERROR(VLOOKUP(A2278,[3]Sheet1!$A:$G,2,FALSE),0)</f>
        <v>0</v>
      </c>
      <c r="O2278" s="13">
        <f>IFERROR(VLOOKUP(A2278,[3]Sheet1!$A:$G,3,FALSE),0)</f>
        <v>0</v>
      </c>
      <c r="P2278" s="13">
        <f>IFERROR(VLOOKUP(A2278,[3]Sheet1!$A:$G,4,FALSE),0)</f>
        <v>0</v>
      </c>
      <c r="Q2278" s="13">
        <f>IFERROR(VLOOKUP(A2278,[3]Sheet1!$A:$G,5,FALSE),0)</f>
        <v>0</v>
      </c>
      <c r="R2278" s="13">
        <f>IFERROR(VLOOKUP(A2278,[3]Sheet1!$A:$H,6,FALSE),0)</f>
        <v>0</v>
      </c>
      <c r="S2278" s="13">
        <f>IFERROR(VLOOKUP(A2278,[3]Sheet1!$A:$I,7,FALSE),0)</f>
        <v>0</v>
      </c>
      <c r="T2278" s="13" t="str">
        <f t="shared" si="211"/>
        <v>Não</v>
      </c>
      <c r="U2278" s="13" t="str">
        <f t="shared" si="212"/>
        <v>Sim</v>
      </c>
      <c r="V2278" s="13" t="str">
        <f t="shared" si="213"/>
        <v>Não</v>
      </c>
      <c r="W2278" s="13" t="str">
        <f t="shared" si="214"/>
        <v>Sim</v>
      </c>
      <c r="X2278" s="13" t="str">
        <f t="shared" si="215"/>
        <v>Não</v>
      </c>
      <c r="Y2278" s="13" t="str">
        <f t="shared" si="216"/>
        <v>Sim</v>
      </c>
    </row>
    <row r="2279" spans="1:25">
      <c r="A2279" s="9">
        <v>510787</v>
      </c>
      <c r="B2279" s="13">
        <f>IFERROR(VLOOKUP(A2279,[1]Monitoramento_Base_somente_Said!$A:$J,5,FALSE),0)</f>
        <v>0</v>
      </c>
      <c r="C2279" s="13">
        <f>IFERROR(VLOOKUP(A2279,[1]Monitoramento_Base_somente_Said!$A:$J,6,FALSE),0)</f>
        <v>10299363</v>
      </c>
      <c r="D2279" s="13">
        <f>IFERROR(VLOOKUP(A2279,[1]Monitoramento_Base_somente_Said!$A:$J,7,FALSE),0)</f>
        <v>18</v>
      </c>
      <c r="E2279" s="13">
        <f>IFERROR(VLOOKUP(A2279,[1]Monitoramento_Base_somente_Said!$A:$J,8,FALSE),0)</f>
        <v>9740390</v>
      </c>
      <c r="F2279" s="13">
        <f>IFERROR(VLOOKUP(A2279,[1]Monitoramento_Base_somente_Said!$A:$J,9,FALSE),0)</f>
        <v>0</v>
      </c>
      <c r="G2279" s="13">
        <f>IFERROR(VLOOKUP(A2279,[1]Monitoramento_Base_somente_Said!$A:$J,10,FALSE),0)</f>
        <v>3847388</v>
      </c>
      <c r="H2279" s="13">
        <f>IFERROR(VLOOKUP(A2279,[2]Sheet1!$A:$I,4,FALSE),0)</f>
        <v>0</v>
      </c>
      <c r="I2279" s="13">
        <f>IFERROR(VLOOKUP(A2279,[2]Sheet1!$A:$I,5,FALSE),0)</f>
        <v>0</v>
      </c>
      <c r="J2279" s="13">
        <f>IFERROR(VLOOKUP(A2279,[2]Sheet1!$A:$I,6,FALSE),0)</f>
        <v>0</v>
      </c>
      <c r="K2279" s="13">
        <f>IFERROR(VLOOKUP(A2279,[2]Sheet1!$A:$I,7,FALSE),0)</f>
        <v>0</v>
      </c>
      <c r="L2279" s="13">
        <f>IFERROR(VLOOKUP(A2279,[2]Sheet1!$A:$I,8,FALSE),0)</f>
        <v>0</v>
      </c>
      <c r="M2279" s="13">
        <f>IFERROR(VLOOKUP(A2279,[2]Sheet1!$A:$I,9,FALSE),0)</f>
        <v>0</v>
      </c>
      <c r="N2279" s="13">
        <f>IFERROR(VLOOKUP(A2279,[3]Sheet1!$A:$G,2,FALSE),0)</f>
        <v>0</v>
      </c>
      <c r="O2279" s="13">
        <f>IFERROR(VLOOKUP(A2279,[3]Sheet1!$A:$G,3,FALSE),0)</f>
        <v>0</v>
      </c>
      <c r="P2279" s="13">
        <f>IFERROR(VLOOKUP(A2279,[3]Sheet1!$A:$G,4,FALSE),0)</f>
        <v>0</v>
      </c>
      <c r="Q2279" s="13">
        <f>IFERROR(VLOOKUP(A2279,[3]Sheet1!$A:$G,5,FALSE),0)</f>
        <v>0</v>
      </c>
      <c r="R2279" s="13">
        <f>IFERROR(VLOOKUP(A2279,[3]Sheet1!$A:$H,6,FALSE),0)</f>
        <v>0</v>
      </c>
      <c r="S2279" s="13">
        <f>IFERROR(VLOOKUP(A2279,[3]Sheet1!$A:$I,7,FALSE),0)</f>
        <v>0</v>
      </c>
      <c r="T2279" s="13" t="str">
        <f t="shared" si="211"/>
        <v>Não</v>
      </c>
      <c r="U2279" s="13" t="str">
        <f t="shared" si="212"/>
        <v>Sim</v>
      </c>
      <c r="V2279" s="13" t="str">
        <f t="shared" si="213"/>
        <v>Sim</v>
      </c>
      <c r="W2279" s="13" t="str">
        <f t="shared" si="214"/>
        <v>Sim</v>
      </c>
      <c r="X2279" s="13" t="str">
        <f t="shared" si="215"/>
        <v>Não</v>
      </c>
      <c r="Y2279" s="13" t="str">
        <f t="shared" si="216"/>
        <v>Sim</v>
      </c>
    </row>
    <row r="2280" spans="1:25">
      <c r="A2280" s="19">
        <v>510788</v>
      </c>
      <c r="B2280" s="13">
        <f>IFERROR(VLOOKUP(A2280,[1]Monitoramento_Base_somente_Said!$A:$J,5,FALSE),0)</f>
        <v>7230</v>
      </c>
      <c r="C2280" s="13">
        <f>IFERROR(VLOOKUP(A2280,[1]Monitoramento_Base_somente_Said!$A:$J,6,FALSE),0)</f>
        <v>7385700</v>
      </c>
      <c r="D2280" s="13">
        <f>IFERROR(VLOOKUP(A2280,[1]Monitoramento_Base_somente_Said!$A:$J,7,FALSE),0)</f>
        <v>493</v>
      </c>
      <c r="E2280" s="13">
        <f>IFERROR(VLOOKUP(A2280,[1]Monitoramento_Base_somente_Said!$A:$J,8,FALSE),0)</f>
        <v>6816253</v>
      </c>
      <c r="F2280" s="13">
        <f>IFERROR(VLOOKUP(A2280,[1]Monitoramento_Base_somente_Said!$A:$J,9,FALSE),0)</f>
        <v>241</v>
      </c>
      <c r="G2280" s="13">
        <f>IFERROR(VLOOKUP(A2280,[1]Monitoramento_Base_somente_Said!$A:$J,10,FALSE),0)</f>
        <v>2905591</v>
      </c>
      <c r="H2280" s="13">
        <f>IFERROR(VLOOKUP(A2280,[2]Sheet1!$A:$I,4,FALSE),0)</f>
        <v>0</v>
      </c>
      <c r="I2280" s="13">
        <f>IFERROR(VLOOKUP(A2280,[2]Sheet1!$A:$I,5,FALSE),0)</f>
        <v>0</v>
      </c>
      <c r="J2280" s="13">
        <f>IFERROR(VLOOKUP(A2280,[2]Sheet1!$A:$I,6,FALSE),0)</f>
        <v>0</v>
      </c>
      <c r="K2280" s="13">
        <f>IFERROR(VLOOKUP(A2280,[2]Sheet1!$A:$I,7,FALSE),0)</f>
        <v>0</v>
      </c>
      <c r="L2280" s="13">
        <f>IFERROR(VLOOKUP(A2280,[2]Sheet1!$A:$I,8,FALSE),0)</f>
        <v>0</v>
      </c>
      <c r="M2280" s="13">
        <f>IFERROR(VLOOKUP(A2280,[2]Sheet1!$A:$I,9,FALSE),0)</f>
        <v>0</v>
      </c>
      <c r="N2280" s="13">
        <f>IFERROR(VLOOKUP(A2280,[3]Sheet1!$A:$G,2,FALSE),0)</f>
        <v>0</v>
      </c>
      <c r="O2280" s="13">
        <f>IFERROR(VLOOKUP(A2280,[3]Sheet1!$A:$G,3,FALSE),0)</f>
        <v>0</v>
      </c>
      <c r="P2280" s="13">
        <f>IFERROR(VLOOKUP(A2280,[3]Sheet1!$A:$G,4,FALSE),0)</f>
        <v>0</v>
      </c>
      <c r="Q2280" s="13">
        <f>IFERROR(VLOOKUP(A2280,[3]Sheet1!$A:$G,5,FALSE),0)</f>
        <v>0</v>
      </c>
      <c r="R2280" s="13">
        <f>IFERROR(VLOOKUP(A2280,[3]Sheet1!$A:$H,6,FALSE),0)</f>
        <v>0</v>
      </c>
      <c r="S2280" s="13">
        <f>IFERROR(VLOOKUP(A2280,[3]Sheet1!$A:$I,7,FALSE),0)</f>
        <v>0</v>
      </c>
      <c r="T2280" s="13" t="str">
        <f t="shared" si="211"/>
        <v>Sim</v>
      </c>
      <c r="U2280" s="13" t="str">
        <f t="shared" si="212"/>
        <v>Sim</v>
      </c>
      <c r="V2280" s="13" t="str">
        <f t="shared" si="213"/>
        <v>Sim</v>
      </c>
      <c r="W2280" s="13" t="str">
        <f t="shared" si="214"/>
        <v>Sim</v>
      </c>
      <c r="X2280" s="13" t="str">
        <f t="shared" si="215"/>
        <v>Sim</v>
      </c>
      <c r="Y2280" s="13" t="str">
        <f t="shared" si="216"/>
        <v>Sim</v>
      </c>
    </row>
    <row r="2281" spans="1:25">
      <c r="A2281" s="9">
        <v>510790</v>
      </c>
      <c r="B2281" s="13">
        <f>IFERROR(VLOOKUP(A2281,[1]Monitoramento_Base_somente_Said!$A:$J,5,FALSE),0)</f>
        <v>0</v>
      </c>
      <c r="C2281" s="13">
        <f>IFERROR(VLOOKUP(A2281,[1]Monitoramento_Base_somente_Said!$A:$J,6,FALSE),0)</f>
        <v>0</v>
      </c>
      <c r="D2281" s="13">
        <f>IFERROR(VLOOKUP(A2281,[1]Monitoramento_Base_somente_Said!$A:$J,7,FALSE),0)</f>
        <v>0</v>
      </c>
      <c r="E2281" s="13">
        <f>IFERROR(VLOOKUP(A2281,[1]Monitoramento_Base_somente_Said!$A:$J,8,FALSE),0)</f>
        <v>0</v>
      </c>
      <c r="F2281" s="13">
        <f>IFERROR(VLOOKUP(A2281,[1]Monitoramento_Base_somente_Said!$A:$J,9,FALSE),0)</f>
        <v>0</v>
      </c>
      <c r="G2281" s="13">
        <f>IFERROR(VLOOKUP(A2281,[1]Monitoramento_Base_somente_Said!$A:$J,10,FALSE),0)</f>
        <v>0</v>
      </c>
      <c r="H2281" s="13">
        <f>IFERROR(VLOOKUP(A2281,[2]Sheet1!$A:$I,4,FALSE),0)</f>
        <v>0</v>
      </c>
      <c r="I2281" s="13">
        <f>IFERROR(VLOOKUP(A2281,[2]Sheet1!$A:$I,5,FALSE),0)</f>
        <v>0</v>
      </c>
      <c r="J2281" s="13">
        <f>IFERROR(VLOOKUP(A2281,[2]Sheet1!$A:$I,6,FALSE),0)</f>
        <v>0</v>
      </c>
      <c r="K2281" s="13">
        <f>IFERROR(VLOOKUP(A2281,[2]Sheet1!$A:$I,7,FALSE),0)</f>
        <v>0</v>
      </c>
      <c r="L2281" s="13">
        <f>IFERROR(VLOOKUP(A2281,[2]Sheet1!$A:$I,8,FALSE),0)</f>
        <v>0</v>
      </c>
      <c r="M2281" s="13">
        <f>IFERROR(VLOOKUP(A2281,[2]Sheet1!$A:$I,9,FALSE),0)</f>
        <v>0</v>
      </c>
      <c r="N2281" s="13">
        <f>IFERROR(VLOOKUP(A2281,[3]Sheet1!$A:$G,2,FALSE),0)</f>
        <v>2017661</v>
      </c>
      <c r="O2281" s="13">
        <f>IFERROR(VLOOKUP(A2281,[3]Sheet1!$A:$G,3,FALSE),0)</f>
        <v>261517708</v>
      </c>
      <c r="P2281" s="13">
        <f>IFERROR(VLOOKUP(A2281,[3]Sheet1!$A:$G,4,FALSE),0)</f>
        <v>2405186</v>
      </c>
      <c r="Q2281" s="13">
        <f>IFERROR(VLOOKUP(A2281,[3]Sheet1!$A:$G,5,FALSE),0)</f>
        <v>212029430</v>
      </c>
      <c r="R2281" s="13">
        <f>IFERROR(VLOOKUP(A2281,[3]Sheet1!$A:$H,6,FALSE),0)</f>
        <v>861089</v>
      </c>
      <c r="S2281" s="13">
        <f>IFERROR(VLOOKUP(A2281,[3]Sheet1!$A:$I,7,FALSE),0)</f>
        <v>90932298</v>
      </c>
      <c r="T2281" s="13" t="str">
        <f t="shared" si="211"/>
        <v>Sim</v>
      </c>
      <c r="U2281" s="13" t="str">
        <f t="shared" si="212"/>
        <v>Sim</v>
      </c>
      <c r="V2281" s="13" t="str">
        <f t="shared" si="213"/>
        <v>Sim</v>
      </c>
      <c r="W2281" s="13" t="str">
        <f t="shared" si="214"/>
        <v>Sim</v>
      </c>
      <c r="X2281" s="13" t="str">
        <f t="shared" si="215"/>
        <v>Sim</v>
      </c>
      <c r="Y2281" s="13" t="str">
        <f t="shared" si="216"/>
        <v>Sim</v>
      </c>
    </row>
    <row r="2282" spans="1:25">
      <c r="A2282" s="9">
        <v>510792</v>
      </c>
      <c r="B2282" s="13">
        <f>IFERROR(VLOOKUP(A2282,[1]Monitoramento_Base_somente_Said!$A:$J,5,FALSE),0)</f>
        <v>0</v>
      </c>
      <c r="C2282" s="13">
        <f>IFERROR(VLOOKUP(A2282,[1]Monitoramento_Base_somente_Said!$A:$J,6,FALSE),0)</f>
        <v>0</v>
      </c>
      <c r="D2282" s="13">
        <f>IFERROR(VLOOKUP(A2282,[1]Monitoramento_Base_somente_Said!$A:$J,7,FALSE),0)</f>
        <v>0</v>
      </c>
      <c r="E2282" s="13">
        <f>IFERROR(VLOOKUP(A2282,[1]Monitoramento_Base_somente_Said!$A:$J,8,FALSE),0)</f>
        <v>0</v>
      </c>
      <c r="F2282" s="13">
        <f>IFERROR(VLOOKUP(A2282,[1]Monitoramento_Base_somente_Said!$A:$J,9,FALSE),0)</f>
        <v>0</v>
      </c>
      <c r="G2282" s="13">
        <f>IFERROR(VLOOKUP(A2282,[1]Monitoramento_Base_somente_Said!$A:$J,10,FALSE),0)</f>
        <v>0</v>
      </c>
      <c r="H2282" s="13">
        <f>IFERROR(VLOOKUP(A2282,[2]Sheet1!$A:$I,4,FALSE),0)</f>
        <v>0</v>
      </c>
      <c r="I2282" s="13">
        <f>IFERROR(VLOOKUP(A2282,[2]Sheet1!$A:$I,5,FALSE),0)</f>
        <v>0</v>
      </c>
      <c r="J2282" s="13">
        <f>IFERROR(VLOOKUP(A2282,[2]Sheet1!$A:$I,6,FALSE),0)</f>
        <v>0</v>
      </c>
      <c r="K2282" s="13">
        <f>IFERROR(VLOOKUP(A2282,[2]Sheet1!$A:$I,7,FALSE),0)</f>
        <v>0</v>
      </c>
      <c r="L2282" s="13">
        <f>IFERROR(VLOOKUP(A2282,[2]Sheet1!$A:$I,8,FALSE),0)</f>
        <v>0</v>
      </c>
      <c r="M2282" s="13">
        <f>IFERROR(VLOOKUP(A2282,[2]Sheet1!$A:$I,9,FALSE),0)</f>
        <v>0</v>
      </c>
      <c r="N2282" s="13">
        <f>IFERROR(VLOOKUP(A2282,[3]Sheet1!$A:$G,2,FALSE),0)</f>
        <v>1292299</v>
      </c>
      <c r="O2282" s="13">
        <f>IFERROR(VLOOKUP(A2282,[3]Sheet1!$A:$G,3,FALSE),0)</f>
        <v>6556929</v>
      </c>
      <c r="P2282" s="13">
        <f>IFERROR(VLOOKUP(A2282,[3]Sheet1!$A:$G,4,FALSE),0)</f>
        <v>1176037</v>
      </c>
      <c r="Q2282" s="13">
        <f>IFERROR(VLOOKUP(A2282,[3]Sheet1!$A:$G,5,FALSE),0)</f>
        <v>13476572</v>
      </c>
      <c r="R2282" s="13">
        <f>IFERROR(VLOOKUP(A2282,[3]Sheet1!$A:$H,6,FALSE),0)</f>
        <v>506276</v>
      </c>
      <c r="S2282" s="13">
        <f>IFERROR(VLOOKUP(A2282,[3]Sheet1!$A:$I,7,FALSE),0)</f>
        <v>353784</v>
      </c>
      <c r="T2282" s="13" t="str">
        <f t="shared" si="211"/>
        <v>Sim</v>
      </c>
      <c r="U2282" s="13" t="str">
        <f t="shared" si="212"/>
        <v>Sim</v>
      </c>
      <c r="V2282" s="13" t="str">
        <f t="shared" si="213"/>
        <v>Sim</v>
      </c>
      <c r="W2282" s="13" t="str">
        <f t="shared" si="214"/>
        <v>Sim</v>
      </c>
      <c r="X2282" s="13" t="str">
        <f t="shared" si="215"/>
        <v>Sim</v>
      </c>
      <c r="Y2282" s="13" t="str">
        <f t="shared" si="216"/>
        <v>Sim</v>
      </c>
    </row>
    <row r="2283" spans="1:25">
      <c r="A2283" s="9">
        <v>510794</v>
      </c>
      <c r="B2283" s="13">
        <f>IFERROR(VLOOKUP(A2283,[1]Monitoramento_Base_somente_Said!$A:$J,5,FALSE),0)</f>
        <v>0</v>
      </c>
      <c r="C2283" s="13">
        <f>IFERROR(VLOOKUP(A2283,[1]Monitoramento_Base_somente_Said!$A:$J,6,FALSE),0)</f>
        <v>5916958</v>
      </c>
      <c r="D2283" s="13">
        <f>IFERROR(VLOOKUP(A2283,[1]Monitoramento_Base_somente_Said!$A:$J,7,FALSE),0)</f>
        <v>0</v>
      </c>
      <c r="E2283" s="13">
        <f>IFERROR(VLOOKUP(A2283,[1]Monitoramento_Base_somente_Said!$A:$J,8,FALSE),0)</f>
        <v>5559461</v>
      </c>
      <c r="F2283" s="13">
        <f>IFERROR(VLOOKUP(A2283,[1]Monitoramento_Base_somente_Said!$A:$J,9,FALSE),0)</f>
        <v>0</v>
      </c>
      <c r="G2283" s="13">
        <f>IFERROR(VLOOKUP(A2283,[1]Monitoramento_Base_somente_Said!$A:$J,10,FALSE),0)</f>
        <v>2300376</v>
      </c>
      <c r="H2283" s="13">
        <f>IFERROR(VLOOKUP(A2283,[2]Sheet1!$A:$I,4,FALSE),0)</f>
        <v>0</v>
      </c>
      <c r="I2283" s="13">
        <f>IFERROR(VLOOKUP(A2283,[2]Sheet1!$A:$I,5,FALSE),0)</f>
        <v>0</v>
      </c>
      <c r="J2283" s="13">
        <f>IFERROR(VLOOKUP(A2283,[2]Sheet1!$A:$I,6,FALSE),0)</f>
        <v>0</v>
      </c>
      <c r="K2283" s="13">
        <f>IFERROR(VLOOKUP(A2283,[2]Sheet1!$A:$I,7,FALSE),0)</f>
        <v>0</v>
      </c>
      <c r="L2283" s="13">
        <f>IFERROR(VLOOKUP(A2283,[2]Sheet1!$A:$I,8,FALSE),0)</f>
        <v>0</v>
      </c>
      <c r="M2283" s="13">
        <f>IFERROR(VLOOKUP(A2283,[2]Sheet1!$A:$I,9,FALSE),0)</f>
        <v>0</v>
      </c>
      <c r="N2283" s="13">
        <f>IFERROR(VLOOKUP(A2283,[3]Sheet1!$A:$G,2,FALSE),0)</f>
        <v>64907</v>
      </c>
      <c r="O2283" s="13">
        <f>IFERROR(VLOOKUP(A2283,[3]Sheet1!$A:$G,3,FALSE),0)</f>
        <v>7324076</v>
      </c>
      <c r="P2283" s="13">
        <f>IFERROR(VLOOKUP(A2283,[3]Sheet1!$A:$G,4,FALSE),0)</f>
        <v>68319</v>
      </c>
      <c r="Q2283" s="13">
        <f>IFERROR(VLOOKUP(A2283,[3]Sheet1!$A:$G,5,FALSE),0)</f>
        <v>6922226</v>
      </c>
      <c r="R2283" s="13">
        <f>IFERROR(VLOOKUP(A2283,[3]Sheet1!$A:$H,6,FALSE),0)</f>
        <v>27192</v>
      </c>
      <c r="S2283" s="13">
        <f>IFERROR(VLOOKUP(A2283,[3]Sheet1!$A:$I,7,FALSE),0)</f>
        <v>2818515</v>
      </c>
      <c r="T2283" s="13" t="str">
        <f t="shared" si="211"/>
        <v>Sim</v>
      </c>
      <c r="U2283" s="13" t="str">
        <f t="shared" si="212"/>
        <v>Sim</v>
      </c>
      <c r="V2283" s="13" t="str">
        <f t="shared" si="213"/>
        <v>Sim</v>
      </c>
      <c r="W2283" s="13" t="str">
        <f t="shared" si="214"/>
        <v>Sim</v>
      </c>
      <c r="X2283" s="13" t="str">
        <f t="shared" si="215"/>
        <v>Sim</v>
      </c>
      <c r="Y2283" s="13" t="str">
        <f t="shared" si="216"/>
        <v>Sim</v>
      </c>
    </row>
    <row r="2284" spans="1:25">
      <c r="A2284" s="9">
        <v>510795</v>
      </c>
      <c r="B2284" s="13">
        <f>IFERROR(VLOOKUP(A2284,[1]Monitoramento_Base_somente_Said!$A:$J,5,FALSE),0)</f>
        <v>846560</v>
      </c>
      <c r="C2284" s="13">
        <f>IFERROR(VLOOKUP(A2284,[1]Monitoramento_Base_somente_Said!$A:$J,6,FALSE),0)</f>
        <v>114614667</v>
      </c>
      <c r="D2284" s="13">
        <f>IFERROR(VLOOKUP(A2284,[1]Monitoramento_Base_somente_Said!$A:$J,7,FALSE),0)</f>
        <v>1336482</v>
      </c>
      <c r="E2284" s="13">
        <f>IFERROR(VLOOKUP(A2284,[1]Monitoramento_Base_somente_Said!$A:$J,8,FALSE),0)</f>
        <v>146018303</v>
      </c>
      <c r="F2284" s="13">
        <f>IFERROR(VLOOKUP(A2284,[1]Monitoramento_Base_somente_Said!$A:$J,9,FALSE),0)</f>
        <v>413020</v>
      </c>
      <c r="G2284" s="13">
        <f>IFERROR(VLOOKUP(A2284,[1]Monitoramento_Base_somente_Said!$A:$J,10,FALSE),0)</f>
        <v>61951734</v>
      </c>
      <c r="H2284" s="13">
        <f>IFERROR(VLOOKUP(A2284,[2]Sheet1!$A:$I,4,FALSE),0)</f>
        <v>0</v>
      </c>
      <c r="I2284" s="13">
        <f>IFERROR(VLOOKUP(A2284,[2]Sheet1!$A:$I,5,FALSE),0)</f>
        <v>0</v>
      </c>
      <c r="J2284" s="13">
        <f>IFERROR(VLOOKUP(A2284,[2]Sheet1!$A:$I,6,FALSE),0)</f>
        <v>0</v>
      </c>
      <c r="K2284" s="13">
        <f>IFERROR(VLOOKUP(A2284,[2]Sheet1!$A:$I,7,FALSE),0)</f>
        <v>0</v>
      </c>
      <c r="L2284" s="13">
        <f>IFERROR(VLOOKUP(A2284,[2]Sheet1!$A:$I,8,FALSE),0)</f>
        <v>0</v>
      </c>
      <c r="M2284" s="13">
        <f>IFERROR(VLOOKUP(A2284,[2]Sheet1!$A:$I,9,FALSE),0)</f>
        <v>0</v>
      </c>
      <c r="N2284" s="13">
        <f>IFERROR(VLOOKUP(A2284,[3]Sheet1!$A:$G,2,FALSE),0)</f>
        <v>0</v>
      </c>
      <c r="O2284" s="13">
        <f>IFERROR(VLOOKUP(A2284,[3]Sheet1!$A:$G,3,FALSE),0)</f>
        <v>0</v>
      </c>
      <c r="P2284" s="13">
        <f>IFERROR(VLOOKUP(A2284,[3]Sheet1!$A:$G,4,FALSE),0)</f>
        <v>0</v>
      </c>
      <c r="Q2284" s="13">
        <f>IFERROR(VLOOKUP(A2284,[3]Sheet1!$A:$G,5,FALSE),0)</f>
        <v>0</v>
      </c>
      <c r="R2284" s="13">
        <f>IFERROR(VLOOKUP(A2284,[3]Sheet1!$A:$H,6,FALSE),0)</f>
        <v>0</v>
      </c>
      <c r="S2284" s="13">
        <f>IFERROR(VLOOKUP(A2284,[3]Sheet1!$A:$I,7,FALSE),0)</f>
        <v>0</v>
      </c>
      <c r="T2284" s="13" t="str">
        <f t="shared" si="211"/>
        <v>Sim</v>
      </c>
      <c r="U2284" s="13" t="str">
        <f t="shared" si="212"/>
        <v>Sim</v>
      </c>
      <c r="V2284" s="13" t="str">
        <f t="shared" si="213"/>
        <v>Sim</v>
      </c>
      <c r="W2284" s="13" t="str">
        <f t="shared" si="214"/>
        <v>Sim</v>
      </c>
      <c r="X2284" s="13" t="str">
        <f t="shared" si="215"/>
        <v>Sim</v>
      </c>
      <c r="Y2284" s="13" t="str">
        <f t="shared" si="216"/>
        <v>Sim</v>
      </c>
    </row>
    <row r="2285" spans="1:25">
      <c r="A2285" s="9">
        <v>510800</v>
      </c>
      <c r="B2285" s="13">
        <f>IFERROR(VLOOKUP(A2285,[1]Monitoramento_Base_somente_Said!$A:$J,5,FALSE),0)</f>
        <v>0</v>
      </c>
      <c r="C2285" s="13">
        <f>IFERROR(VLOOKUP(A2285,[1]Monitoramento_Base_somente_Said!$A:$J,6,FALSE),0)</f>
        <v>961</v>
      </c>
      <c r="D2285" s="13">
        <f>IFERROR(VLOOKUP(A2285,[1]Monitoramento_Base_somente_Said!$A:$J,7,FALSE),0)</f>
        <v>0</v>
      </c>
      <c r="E2285" s="13">
        <f>IFERROR(VLOOKUP(A2285,[1]Monitoramento_Base_somente_Said!$A:$J,8,FALSE),0)</f>
        <v>909</v>
      </c>
      <c r="F2285" s="13">
        <f>IFERROR(VLOOKUP(A2285,[1]Monitoramento_Base_somente_Said!$A:$J,9,FALSE),0)</f>
        <v>0</v>
      </c>
      <c r="G2285" s="13">
        <f>IFERROR(VLOOKUP(A2285,[1]Monitoramento_Base_somente_Said!$A:$J,10,FALSE),0)</f>
        <v>372</v>
      </c>
      <c r="H2285" s="13">
        <f>IFERROR(VLOOKUP(A2285,[2]Sheet1!$A:$I,4,FALSE),0)</f>
        <v>0</v>
      </c>
      <c r="I2285" s="13">
        <f>IFERROR(VLOOKUP(A2285,[2]Sheet1!$A:$I,5,FALSE),0)</f>
        <v>0</v>
      </c>
      <c r="J2285" s="13">
        <f>IFERROR(VLOOKUP(A2285,[2]Sheet1!$A:$I,6,FALSE),0)</f>
        <v>0</v>
      </c>
      <c r="K2285" s="13">
        <f>IFERROR(VLOOKUP(A2285,[2]Sheet1!$A:$I,7,FALSE),0)</f>
        <v>0</v>
      </c>
      <c r="L2285" s="13">
        <f>IFERROR(VLOOKUP(A2285,[2]Sheet1!$A:$I,8,FALSE),0)</f>
        <v>0</v>
      </c>
      <c r="M2285" s="13">
        <f>IFERROR(VLOOKUP(A2285,[2]Sheet1!$A:$I,9,FALSE),0)</f>
        <v>0</v>
      </c>
      <c r="N2285" s="13">
        <f>IFERROR(VLOOKUP(A2285,[3]Sheet1!$A:$G,2,FALSE),0)</f>
        <v>118981</v>
      </c>
      <c r="O2285" s="13">
        <f>IFERROR(VLOOKUP(A2285,[3]Sheet1!$A:$G,3,FALSE),0)</f>
        <v>9527983</v>
      </c>
      <c r="P2285" s="13">
        <f>IFERROR(VLOOKUP(A2285,[3]Sheet1!$A:$G,4,FALSE),0)</f>
        <v>158744</v>
      </c>
      <c r="Q2285" s="13">
        <f>IFERROR(VLOOKUP(A2285,[3]Sheet1!$A:$G,5,FALSE),0)</f>
        <v>8538606</v>
      </c>
      <c r="R2285" s="13">
        <f>IFERROR(VLOOKUP(A2285,[3]Sheet1!$A:$H,6,FALSE),0)</f>
        <v>57039</v>
      </c>
      <c r="S2285" s="13">
        <f>IFERROR(VLOOKUP(A2285,[3]Sheet1!$A:$I,7,FALSE),0)</f>
        <v>2254651</v>
      </c>
      <c r="T2285" s="13" t="str">
        <f t="shared" si="211"/>
        <v>Sim</v>
      </c>
      <c r="U2285" s="13" t="str">
        <f t="shared" si="212"/>
        <v>Sim</v>
      </c>
      <c r="V2285" s="13" t="str">
        <f t="shared" si="213"/>
        <v>Sim</v>
      </c>
      <c r="W2285" s="13" t="str">
        <f t="shared" si="214"/>
        <v>Sim</v>
      </c>
      <c r="X2285" s="13" t="str">
        <f t="shared" si="215"/>
        <v>Sim</v>
      </c>
      <c r="Y2285" s="13" t="str">
        <f t="shared" si="216"/>
        <v>Sim</v>
      </c>
    </row>
    <row r="2286" spans="1:25">
      <c r="A2286" s="9">
        <v>510805</v>
      </c>
      <c r="B2286" s="13">
        <f>IFERROR(VLOOKUP(A2286,[1]Monitoramento_Base_somente_Said!$A:$J,5,FALSE),0)</f>
        <v>0</v>
      </c>
      <c r="C2286" s="13">
        <f>IFERROR(VLOOKUP(A2286,[1]Monitoramento_Base_somente_Said!$A:$J,6,FALSE),0)</f>
        <v>4973040</v>
      </c>
      <c r="D2286" s="13">
        <f>IFERROR(VLOOKUP(A2286,[1]Monitoramento_Base_somente_Said!$A:$J,7,FALSE),0)</f>
        <v>0</v>
      </c>
      <c r="E2286" s="13">
        <f>IFERROR(VLOOKUP(A2286,[1]Monitoramento_Base_somente_Said!$A:$J,8,FALSE),0)</f>
        <v>4652950</v>
      </c>
      <c r="F2286" s="13">
        <f>IFERROR(VLOOKUP(A2286,[1]Monitoramento_Base_somente_Said!$A:$J,9,FALSE),0)</f>
        <v>0</v>
      </c>
      <c r="G2286" s="13">
        <f>IFERROR(VLOOKUP(A2286,[1]Monitoramento_Base_somente_Said!$A:$J,10,FALSE),0)</f>
        <v>1925208</v>
      </c>
      <c r="H2286" s="13">
        <f>IFERROR(VLOOKUP(A2286,[2]Sheet1!$A:$I,4,FALSE),0)</f>
        <v>0</v>
      </c>
      <c r="I2286" s="13">
        <f>IFERROR(VLOOKUP(A2286,[2]Sheet1!$A:$I,5,FALSE),0)</f>
        <v>0</v>
      </c>
      <c r="J2286" s="13">
        <f>IFERROR(VLOOKUP(A2286,[2]Sheet1!$A:$I,6,FALSE),0)</f>
        <v>0</v>
      </c>
      <c r="K2286" s="13">
        <f>IFERROR(VLOOKUP(A2286,[2]Sheet1!$A:$I,7,FALSE),0)</f>
        <v>0</v>
      </c>
      <c r="L2286" s="13">
        <f>IFERROR(VLOOKUP(A2286,[2]Sheet1!$A:$I,8,FALSE),0)</f>
        <v>0</v>
      </c>
      <c r="M2286" s="13">
        <f>IFERROR(VLOOKUP(A2286,[2]Sheet1!$A:$I,9,FALSE),0)</f>
        <v>0</v>
      </c>
      <c r="N2286" s="13">
        <f>IFERROR(VLOOKUP(A2286,[3]Sheet1!$A:$G,2,FALSE),0)</f>
        <v>41620</v>
      </c>
      <c r="O2286" s="13">
        <f>IFERROR(VLOOKUP(A2286,[3]Sheet1!$A:$G,3,FALSE),0)</f>
        <v>10958512</v>
      </c>
      <c r="P2286" s="13">
        <f>IFERROR(VLOOKUP(A2286,[3]Sheet1!$A:$G,4,FALSE),0)</f>
        <v>29305</v>
      </c>
      <c r="Q2286" s="13">
        <f>IFERROR(VLOOKUP(A2286,[3]Sheet1!$A:$G,5,FALSE),0)</f>
        <v>10867388</v>
      </c>
      <c r="R2286" s="13">
        <f>IFERROR(VLOOKUP(A2286,[3]Sheet1!$A:$H,6,FALSE),0)</f>
        <v>16424</v>
      </c>
      <c r="S2286" s="13">
        <f>IFERROR(VLOOKUP(A2286,[3]Sheet1!$A:$I,7,FALSE),0)</f>
        <v>4642856</v>
      </c>
      <c r="T2286" s="13" t="str">
        <f t="shared" si="211"/>
        <v>Sim</v>
      </c>
      <c r="U2286" s="13" t="str">
        <f t="shared" si="212"/>
        <v>Sim</v>
      </c>
      <c r="V2286" s="13" t="str">
        <f t="shared" si="213"/>
        <v>Sim</v>
      </c>
      <c r="W2286" s="13" t="str">
        <f t="shared" si="214"/>
        <v>Sim</v>
      </c>
      <c r="X2286" s="13" t="str">
        <f t="shared" si="215"/>
        <v>Sim</v>
      </c>
      <c r="Y2286" s="13" t="str">
        <f t="shared" si="216"/>
        <v>Sim</v>
      </c>
    </row>
    <row r="2287" spans="1:25">
      <c r="A2287" s="9">
        <v>510810</v>
      </c>
      <c r="B2287" s="13">
        <f>IFERROR(VLOOKUP(A2287,[1]Monitoramento_Base_somente_Said!$A:$J,5,FALSE),0)</f>
        <v>596</v>
      </c>
      <c r="C2287" s="13">
        <f>IFERROR(VLOOKUP(A2287,[1]Monitoramento_Base_somente_Said!$A:$J,6,FALSE),0)</f>
        <v>7167236</v>
      </c>
      <c r="D2287" s="13">
        <f>IFERROR(VLOOKUP(A2287,[1]Monitoramento_Base_somente_Said!$A:$J,7,FALSE),0)</f>
        <v>93</v>
      </c>
      <c r="E2287" s="13">
        <f>IFERROR(VLOOKUP(A2287,[1]Monitoramento_Base_somente_Said!$A:$J,8,FALSE),0)</f>
        <v>7574974</v>
      </c>
      <c r="F2287" s="13">
        <f>IFERROR(VLOOKUP(A2287,[1]Monitoramento_Base_somente_Said!$A:$J,9,FALSE),0)</f>
        <v>511</v>
      </c>
      <c r="G2287" s="13">
        <f>IFERROR(VLOOKUP(A2287,[1]Monitoramento_Base_somente_Said!$A:$J,10,FALSE),0)</f>
        <v>2942608</v>
      </c>
      <c r="H2287" s="13">
        <f>IFERROR(VLOOKUP(A2287,[2]Sheet1!$A:$I,4,FALSE),0)</f>
        <v>0</v>
      </c>
      <c r="I2287" s="13">
        <f>IFERROR(VLOOKUP(A2287,[2]Sheet1!$A:$I,5,FALSE),0)</f>
        <v>0</v>
      </c>
      <c r="J2287" s="13">
        <f>IFERROR(VLOOKUP(A2287,[2]Sheet1!$A:$I,6,FALSE),0)</f>
        <v>0</v>
      </c>
      <c r="K2287" s="13">
        <f>IFERROR(VLOOKUP(A2287,[2]Sheet1!$A:$I,7,FALSE),0)</f>
        <v>0</v>
      </c>
      <c r="L2287" s="13">
        <f>IFERROR(VLOOKUP(A2287,[2]Sheet1!$A:$I,8,FALSE),0)</f>
        <v>0</v>
      </c>
      <c r="M2287" s="13">
        <f>IFERROR(VLOOKUP(A2287,[2]Sheet1!$A:$I,9,FALSE),0)</f>
        <v>0</v>
      </c>
      <c r="N2287" s="13">
        <f>IFERROR(VLOOKUP(A2287,[3]Sheet1!$A:$G,2,FALSE),0)</f>
        <v>0</v>
      </c>
      <c r="O2287" s="13">
        <f>IFERROR(VLOOKUP(A2287,[3]Sheet1!$A:$G,3,FALSE),0)</f>
        <v>0</v>
      </c>
      <c r="P2287" s="13">
        <f>IFERROR(VLOOKUP(A2287,[3]Sheet1!$A:$G,4,FALSE),0)</f>
        <v>0</v>
      </c>
      <c r="Q2287" s="13">
        <f>IFERROR(VLOOKUP(A2287,[3]Sheet1!$A:$G,5,FALSE),0)</f>
        <v>0</v>
      </c>
      <c r="R2287" s="13">
        <f>IFERROR(VLOOKUP(A2287,[3]Sheet1!$A:$H,6,FALSE),0)</f>
        <v>0</v>
      </c>
      <c r="S2287" s="13">
        <f>IFERROR(VLOOKUP(A2287,[3]Sheet1!$A:$I,7,FALSE),0)</f>
        <v>0</v>
      </c>
      <c r="T2287" s="13" t="str">
        <f t="shared" si="211"/>
        <v>Sim</v>
      </c>
      <c r="U2287" s="13" t="str">
        <f t="shared" si="212"/>
        <v>Sim</v>
      </c>
      <c r="V2287" s="13" t="str">
        <f t="shared" si="213"/>
        <v>Sim</v>
      </c>
      <c r="W2287" s="13" t="str">
        <f t="shared" si="214"/>
        <v>Sim</v>
      </c>
      <c r="X2287" s="13" t="str">
        <f t="shared" si="215"/>
        <v>Sim</v>
      </c>
      <c r="Y2287" s="13" t="str">
        <f t="shared" si="216"/>
        <v>Sim</v>
      </c>
    </row>
    <row r="2288" spans="1:25">
      <c r="A2288" s="9">
        <v>510820</v>
      </c>
      <c r="B2288" s="13">
        <f>IFERROR(VLOOKUP(A2288,[1]Monitoramento_Base_somente_Said!$A:$J,5,FALSE),0)</f>
        <v>0</v>
      </c>
      <c r="C2288" s="13">
        <f>IFERROR(VLOOKUP(A2288,[1]Monitoramento_Base_somente_Said!$A:$J,6,FALSE),0)</f>
        <v>17058835</v>
      </c>
      <c r="D2288" s="13">
        <f>IFERROR(VLOOKUP(A2288,[1]Monitoramento_Base_somente_Said!$A:$J,7,FALSE),0)</f>
        <v>0</v>
      </c>
      <c r="E2288" s="13">
        <f>IFERROR(VLOOKUP(A2288,[1]Monitoramento_Base_somente_Said!$A:$J,8,FALSE),0)</f>
        <v>15958265</v>
      </c>
      <c r="F2288" s="13">
        <f>IFERROR(VLOOKUP(A2288,[1]Monitoramento_Base_somente_Said!$A:$J,9,FALSE),0)</f>
        <v>0</v>
      </c>
      <c r="G2288" s="13">
        <f>IFERROR(VLOOKUP(A2288,[1]Monitoramento_Base_somente_Said!$A:$J,10,FALSE),0)</f>
        <v>6603420</v>
      </c>
      <c r="H2288" s="13">
        <f>IFERROR(VLOOKUP(A2288,[2]Sheet1!$A:$I,4,FALSE),0)</f>
        <v>0</v>
      </c>
      <c r="I2288" s="13">
        <f>IFERROR(VLOOKUP(A2288,[2]Sheet1!$A:$I,5,FALSE),0)</f>
        <v>0</v>
      </c>
      <c r="J2288" s="13">
        <f>IFERROR(VLOOKUP(A2288,[2]Sheet1!$A:$I,6,FALSE),0)</f>
        <v>0</v>
      </c>
      <c r="K2288" s="13">
        <f>IFERROR(VLOOKUP(A2288,[2]Sheet1!$A:$I,7,FALSE),0)</f>
        <v>0</v>
      </c>
      <c r="L2288" s="13">
        <f>IFERROR(VLOOKUP(A2288,[2]Sheet1!$A:$I,8,FALSE),0)</f>
        <v>0</v>
      </c>
      <c r="M2288" s="13">
        <f>IFERROR(VLOOKUP(A2288,[2]Sheet1!$A:$I,9,FALSE),0)</f>
        <v>0</v>
      </c>
      <c r="N2288" s="13">
        <f>IFERROR(VLOOKUP(A2288,[3]Sheet1!$A:$G,2,FALSE),0)</f>
        <v>0</v>
      </c>
      <c r="O2288" s="13">
        <f>IFERROR(VLOOKUP(A2288,[3]Sheet1!$A:$G,3,FALSE),0)</f>
        <v>0</v>
      </c>
      <c r="P2288" s="13">
        <f>IFERROR(VLOOKUP(A2288,[3]Sheet1!$A:$G,4,FALSE),0)</f>
        <v>0</v>
      </c>
      <c r="Q2288" s="13">
        <f>IFERROR(VLOOKUP(A2288,[3]Sheet1!$A:$G,5,FALSE),0)</f>
        <v>0</v>
      </c>
      <c r="R2288" s="13">
        <f>IFERROR(VLOOKUP(A2288,[3]Sheet1!$A:$H,6,FALSE),0)</f>
        <v>0</v>
      </c>
      <c r="S2288" s="13">
        <f>IFERROR(VLOOKUP(A2288,[3]Sheet1!$A:$I,7,FALSE),0)</f>
        <v>0</v>
      </c>
      <c r="T2288" s="13" t="str">
        <f t="shared" si="211"/>
        <v>Não</v>
      </c>
      <c r="U2288" s="13" t="str">
        <f t="shared" si="212"/>
        <v>Sim</v>
      </c>
      <c r="V2288" s="13" t="str">
        <f t="shared" si="213"/>
        <v>Não</v>
      </c>
      <c r="W2288" s="13" t="str">
        <f t="shared" si="214"/>
        <v>Sim</v>
      </c>
      <c r="X2288" s="13" t="str">
        <f t="shared" si="215"/>
        <v>Não</v>
      </c>
      <c r="Y2288" s="13" t="str">
        <f t="shared" si="216"/>
        <v>Sim</v>
      </c>
    </row>
    <row r="2289" spans="1:25">
      <c r="A2289" s="9">
        <v>510830</v>
      </c>
      <c r="B2289" s="13">
        <f>IFERROR(VLOOKUP(A2289,[1]Monitoramento_Base_somente_Said!$A:$J,5,FALSE),0)</f>
        <v>43058</v>
      </c>
      <c r="C2289" s="13">
        <f>IFERROR(VLOOKUP(A2289,[1]Monitoramento_Base_somente_Said!$A:$J,6,FALSE),0)</f>
        <v>10228249</v>
      </c>
      <c r="D2289" s="13">
        <f>IFERROR(VLOOKUP(A2289,[1]Monitoramento_Base_somente_Said!$A:$J,7,FALSE),0)</f>
        <v>23157</v>
      </c>
      <c r="E2289" s="13">
        <f>IFERROR(VLOOKUP(A2289,[1]Monitoramento_Base_somente_Said!$A:$J,8,FALSE),0)</f>
        <v>10803927</v>
      </c>
      <c r="F2289" s="13">
        <f>IFERROR(VLOOKUP(A2289,[1]Monitoramento_Base_somente_Said!$A:$J,9,FALSE),0)</f>
        <v>15418</v>
      </c>
      <c r="G2289" s="13">
        <f>IFERROR(VLOOKUP(A2289,[1]Monitoramento_Base_somente_Said!$A:$J,10,FALSE),0)</f>
        <v>4881950</v>
      </c>
      <c r="H2289" s="13">
        <f>IFERROR(VLOOKUP(A2289,[2]Sheet1!$A:$I,4,FALSE),0)</f>
        <v>0</v>
      </c>
      <c r="I2289" s="13">
        <f>IFERROR(VLOOKUP(A2289,[2]Sheet1!$A:$I,5,FALSE),0)</f>
        <v>0</v>
      </c>
      <c r="J2289" s="13">
        <f>IFERROR(VLOOKUP(A2289,[2]Sheet1!$A:$I,6,FALSE),0)</f>
        <v>0</v>
      </c>
      <c r="K2289" s="13">
        <f>IFERROR(VLOOKUP(A2289,[2]Sheet1!$A:$I,7,FALSE),0)</f>
        <v>0</v>
      </c>
      <c r="L2289" s="13">
        <f>IFERROR(VLOOKUP(A2289,[2]Sheet1!$A:$I,8,FALSE),0)</f>
        <v>0</v>
      </c>
      <c r="M2289" s="13">
        <f>IFERROR(VLOOKUP(A2289,[2]Sheet1!$A:$I,9,FALSE),0)</f>
        <v>0</v>
      </c>
      <c r="N2289" s="13">
        <f>IFERROR(VLOOKUP(A2289,[3]Sheet1!$A:$G,2,FALSE),0)</f>
        <v>0</v>
      </c>
      <c r="O2289" s="13">
        <f>IFERROR(VLOOKUP(A2289,[3]Sheet1!$A:$G,3,FALSE),0)</f>
        <v>0</v>
      </c>
      <c r="P2289" s="13">
        <f>IFERROR(VLOOKUP(A2289,[3]Sheet1!$A:$G,4,FALSE),0)</f>
        <v>0</v>
      </c>
      <c r="Q2289" s="13">
        <f>IFERROR(VLOOKUP(A2289,[3]Sheet1!$A:$G,5,FALSE),0)</f>
        <v>0</v>
      </c>
      <c r="R2289" s="13">
        <f>IFERROR(VLOOKUP(A2289,[3]Sheet1!$A:$H,6,FALSE),0)</f>
        <v>0</v>
      </c>
      <c r="S2289" s="13">
        <f>IFERROR(VLOOKUP(A2289,[3]Sheet1!$A:$I,7,FALSE),0)</f>
        <v>0</v>
      </c>
      <c r="T2289" s="13" t="str">
        <f t="shared" si="211"/>
        <v>Sim</v>
      </c>
      <c r="U2289" s="13" t="str">
        <f t="shared" si="212"/>
        <v>Sim</v>
      </c>
      <c r="V2289" s="13" t="str">
        <f t="shared" si="213"/>
        <v>Sim</v>
      </c>
      <c r="W2289" s="13" t="str">
        <f t="shared" si="214"/>
        <v>Sim</v>
      </c>
      <c r="X2289" s="13" t="str">
        <f t="shared" si="215"/>
        <v>Sim</v>
      </c>
      <c r="Y2289" s="13" t="str">
        <f t="shared" si="216"/>
        <v>Sim</v>
      </c>
    </row>
    <row r="2290" spans="1:25">
      <c r="A2290" s="9">
        <v>510835</v>
      </c>
      <c r="B2290" s="13">
        <f>IFERROR(VLOOKUP(A2290,[1]Monitoramento_Base_somente_Said!$A:$J,5,FALSE),0)</f>
        <v>30999</v>
      </c>
      <c r="C2290" s="13">
        <f>IFERROR(VLOOKUP(A2290,[1]Monitoramento_Base_somente_Said!$A:$J,6,FALSE),0)</f>
        <v>12315941</v>
      </c>
      <c r="D2290" s="13">
        <f>IFERROR(VLOOKUP(A2290,[1]Monitoramento_Base_somente_Said!$A:$J,7,FALSE),0)</f>
        <v>47038</v>
      </c>
      <c r="E2290" s="13">
        <f>IFERROR(VLOOKUP(A2290,[1]Monitoramento_Base_somente_Said!$A:$J,8,FALSE),0)</f>
        <v>11444091</v>
      </c>
      <c r="F2290" s="13">
        <f>IFERROR(VLOOKUP(A2290,[1]Monitoramento_Base_somente_Said!$A:$J,9,FALSE),0)</f>
        <v>40777</v>
      </c>
      <c r="G2290" s="13">
        <f>IFERROR(VLOOKUP(A2290,[1]Monitoramento_Base_somente_Said!$A:$J,10,FALSE),0)</f>
        <v>4510334</v>
      </c>
      <c r="H2290" s="13">
        <f>IFERROR(VLOOKUP(A2290,[2]Sheet1!$A:$I,4,FALSE),0)</f>
        <v>0</v>
      </c>
      <c r="I2290" s="13">
        <f>IFERROR(VLOOKUP(A2290,[2]Sheet1!$A:$I,5,FALSE),0)</f>
        <v>0</v>
      </c>
      <c r="J2290" s="13">
        <f>IFERROR(VLOOKUP(A2290,[2]Sheet1!$A:$I,6,FALSE),0)</f>
        <v>0</v>
      </c>
      <c r="K2290" s="13">
        <f>IFERROR(VLOOKUP(A2290,[2]Sheet1!$A:$I,7,FALSE),0)</f>
        <v>0</v>
      </c>
      <c r="L2290" s="13">
        <f>IFERROR(VLOOKUP(A2290,[2]Sheet1!$A:$I,8,FALSE),0)</f>
        <v>0</v>
      </c>
      <c r="M2290" s="13">
        <f>IFERROR(VLOOKUP(A2290,[2]Sheet1!$A:$I,9,FALSE),0)</f>
        <v>0</v>
      </c>
      <c r="N2290" s="13">
        <f>IFERROR(VLOOKUP(A2290,[3]Sheet1!$A:$G,2,FALSE),0)</f>
        <v>0</v>
      </c>
      <c r="O2290" s="13">
        <f>IFERROR(VLOOKUP(A2290,[3]Sheet1!$A:$G,3,FALSE),0)</f>
        <v>0</v>
      </c>
      <c r="P2290" s="13">
        <f>IFERROR(VLOOKUP(A2290,[3]Sheet1!$A:$G,4,FALSE),0)</f>
        <v>0</v>
      </c>
      <c r="Q2290" s="13">
        <f>IFERROR(VLOOKUP(A2290,[3]Sheet1!$A:$G,5,FALSE),0)</f>
        <v>0</v>
      </c>
      <c r="R2290" s="13">
        <f>IFERROR(VLOOKUP(A2290,[3]Sheet1!$A:$H,6,FALSE),0)</f>
        <v>0</v>
      </c>
      <c r="S2290" s="13">
        <f>IFERROR(VLOOKUP(A2290,[3]Sheet1!$A:$I,7,FALSE),0)</f>
        <v>0</v>
      </c>
      <c r="T2290" s="13" t="str">
        <f t="shared" si="211"/>
        <v>Sim</v>
      </c>
      <c r="U2290" s="13" t="str">
        <f t="shared" si="212"/>
        <v>Sim</v>
      </c>
      <c r="V2290" s="13" t="str">
        <f t="shared" si="213"/>
        <v>Sim</v>
      </c>
      <c r="W2290" s="13" t="str">
        <f t="shared" si="214"/>
        <v>Sim</v>
      </c>
      <c r="X2290" s="13" t="str">
        <f t="shared" si="215"/>
        <v>Sim</v>
      </c>
      <c r="Y2290" s="13" t="str">
        <f t="shared" si="216"/>
        <v>Sim</v>
      </c>
    </row>
    <row r="2291" spans="1:25">
      <c r="A2291" s="9">
        <v>510840</v>
      </c>
      <c r="B2291" s="13">
        <f>IFERROR(VLOOKUP(A2291,[1]Monitoramento_Base_somente_Said!$A:$J,5,FALSE),0)</f>
        <v>0</v>
      </c>
      <c r="C2291" s="13">
        <f>IFERROR(VLOOKUP(A2291,[1]Monitoramento_Base_somente_Said!$A:$J,6,FALSE),0)</f>
        <v>13330</v>
      </c>
      <c r="D2291" s="13">
        <f>IFERROR(VLOOKUP(A2291,[1]Monitoramento_Base_somente_Said!$A:$J,7,FALSE),0)</f>
        <v>0</v>
      </c>
      <c r="E2291" s="13">
        <f>IFERROR(VLOOKUP(A2291,[1]Monitoramento_Base_somente_Said!$A:$J,8,FALSE),0)</f>
        <v>12470</v>
      </c>
      <c r="F2291" s="13">
        <f>IFERROR(VLOOKUP(A2291,[1]Monitoramento_Base_somente_Said!$A:$J,9,FALSE),0)</f>
        <v>0</v>
      </c>
      <c r="G2291" s="13">
        <f>IFERROR(VLOOKUP(A2291,[1]Monitoramento_Base_somente_Said!$A:$J,10,FALSE),0)</f>
        <v>5160</v>
      </c>
      <c r="H2291" s="13">
        <f>IFERROR(VLOOKUP(A2291,[2]Sheet1!$A:$I,4,FALSE),0)</f>
        <v>0</v>
      </c>
      <c r="I2291" s="13">
        <f>IFERROR(VLOOKUP(A2291,[2]Sheet1!$A:$I,5,FALSE),0)</f>
        <v>0</v>
      </c>
      <c r="J2291" s="13">
        <f>IFERROR(VLOOKUP(A2291,[2]Sheet1!$A:$I,6,FALSE),0)</f>
        <v>0</v>
      </c>
      <c r="K2291" s="13">
        <f>IFERROR(VLOOKUP(A2291,[2]Sheet1!$A:$I,7,FALSE),0)</f>
        <v>0</v>
      </c>
      <c r="L2291" s="13">
        <f>IFERROR(VLOOKUP(A2291,[2]Sheet1!$A:$I,8,FALSE),0)</f>
        <v>0</v>
      </c>
      <c r="M2291" s="13">
        <f>IFERROR(VLOOKUP(A2291,[2]Sheet1!$A:$I,9,FALSE),0)</f>
        <v>0</v>
      </c>
      <c r="N2291" s="13">
        <f>IFERROR(VLOOKUP(A2291,[3]Sheet1!$A:$G,2,FALSE),0)</f>
        <v>0</v>
      </c>
      <c r="O2291" s="13">
        <f>IFERROR(VLOOKUP(A2291,[3]Sheet1!$A:$G,3,FALSE),0)</f>
        <v>0</v>
      </c>
      <c r="P2291" s="13">
        <f>IFERROR(VLOOKUP(A2291,[3]Sheet1!$A:$G,4,FALSE),0)</f>
        <v>0</v>
      </c>
      <c r="Q2291" s="13">
        <f>IFERROR(VLOOKUP(A2291,[3]Sheet1!$A:$G,5,FALSE),0)</f>
        <v>0</v>
      </c>
      <c r="R2291" s="13">
        <f>IFERROR(VLOOKUP(A2291,[3]Sheet1!$A:$H,6,FALSE),0)</f>
        <v>0</v>
      </c>
      <c r="S2291" s="13">
        <f>IFERROR(VLOOKUP(A2291,[3]Sheet1!$A:$I,7,FALSE),0)</f>
        <v>0</v>
      </c>
      <c r="T2291" s="13" t="str">
        <f t="shared" si="211"/>
        <v>Não</v>
      </c>
      <c r="U2291" s="13" t="str">
        <f t="shared" si="212"/>
        <v>Sim</v>
      </c>
      <c r="V2291" s="13" t="str">
        <f t="shared" si="213"/>
        <v>Não</v>
      </c>
      <c r="W2291" s="13" t="str">
        <f t="shared" si="214"/>
        <v>Sim</v>
      </c>
      <c r="X2291" s="13" t="str">
        <f t="shared" si="215"/>
        <v>Não</v>
      </c>
      <c r="Y2291" s="13" t="str">
        <f t="shared" si="216"/>
        <v>Sim</v>
      </c>
    </row>
    <row r="2292" spans="1:25">
      <c r="A2292" s="9">
        <v>510850</v>
      </c>
      <c r="B2292" s="13">
        <f>IFERROR(VLOOKUP(A2292,[1]Monitoramento_Base_somente_Said!$A:$J,5,FALSE),0)</f>
        <v>0</v>
      </c>
      <c r="C2292" s="13">
        <f>IFERROR(VLOOKUP(A2292,[1]Monitoramento_Base_somente_Said!$A:$J,6,FALSE),0)</f>
        <v>36060533</v>
      </c>
      <c r="D2292" s="13">
        <f>IFERROR(VLOOKUP(A2292,[1]Monitoramento_Base_somente_Said!$A:$J,7,FALSE),0)</f>
        <v>0</v>
      </c>
      <c r="E2292" s="13">
        <f>IFERROR(VLOOKUP(A2292,[1]Monitoramento_Base_somente_Said!$A:$J,8,FALSE),0)</f>
        <v>33734047</v>
      </c>
      <c r="F2292" s="13">
        <f>IFERROR(VLOOKUP(A2292,[1]Monitoramento_Base_somente_Said!$A:$J,9,FALSE),0)</f>
        <v>0</v>
      </c>
      <c r="G2292" s="13">
        <f>IFERROR(VLOOKUP(A2292,[1]Monitoramento_Base_somente_Said!$A:$J,10,FALSE),0)</f>
        <v>13958916</v>
      </c>
      <c r="H2292" s="13">
        <f>IFERROR(VLOOKUP(A2292,[2]Sheet1!$A:$I,4,FALSE),0)</f>
        <v>0</v>
      </c>
      <c r="I2292" s="13">
        <f>IFERROR(VLOOKUP(A2292,[2]Sheet1!$A:$I,5,FALSE),0)</f>
        <v>0</v>
      </c>
      <c r="J2292" s="13">
        <f>IFERROR(VLOOKUP(A2292,[2]Sheet1!$A:$I,6,FALSE),0)</f>
        <v>0</v>
      </c>
      <c r="K2292" s="13">
        <f>IFERROR(VLOOKUP(A2292,[2]Sheet1!$A:$I,7,FALSE),0)</f>
        <v>0</v>
      </c>
      <c r="L2292" s="13">
        <f>IFERROR(VLOOKUP(A2292,[2]Sheet1!$A:$I,8,FALSE),0)</f>
        <v>0</v>
      </c>
      <c r="M2292" s="13">
        <f>IFERROR(VLOOKUP(A2292,[2]Sheet1!$A:$I,9,FALSE),0)</f>
        <v>0</v>
      </c>
      <c r="N2292" s="13">
        <f>IFERROR(VLOOKUP(A2292,[3]Sheet1!$A:$G,2,FALSE),0)</f>
        <v>176704</v>
      </c>
      <c r="O2292" s="13">
        <f>IFERROR(VLOOKUP(A2292,[3]Sheet1!$A:$G,3,FALSE),0)</f>
        <v>0</v>
      </c>
      <c r="P2292" s="13">
        <f>IFERROR(VLOOKUP(A2292,[3]Sheet1!$A:$G,4,FALSE),0)</f>
        <v>175929</v>
      </c>
      <c r="Q2292" s="13">
        <f>IFERROR(VLOOKUP(A2292,[3]Sheet1!$A:$G,5,FALSE),0)</f>
        <v>0</v>
      </c>
      <c r="R2292" s="13">
        <f>IFERROR(VLOOKUP(A2292,[3]Sheet1!$A:$H,6,FALSE),0)</f>
        <v>70855</v>
      </c>
      <c r="S2292" s="13">
        <f>IFERROR(VLOOKUP(A2292,[3]Sheet1!$A:$I,7,FALSE),0)</f>
        <v>0</v>
      </c>
      <c r="T2292" s="13" t="str">
        <f t="shared" si="211"/>
        <v>Sim</v>
      </c>
      <c r="U2292" s="13" t="str">
        <f t="shared" si="212"/>
        <v>Sim</v>
      </c>
      <c r="V2292" s="13" t="str">
        <f t="shared" si="213"/>
        <v>Sim</v>
      </c>
      <c r="W2292" s="13" t="str">
        <f t="shared" si="214"/>
        <v>Sim</v>
      </c>
      <c r="X2292" s="13" t="str">
        <f t="shared" si="215"/>
        <v>Sim</v>
      </c>
      <c r="Y2292" s="13" t="str">
        <f t="shared" si="216"/>
        <v>Sim</v>
      </c>
    </row>
    <row r="2293" spans="1:25">
      <c r="A2293" s="9">
        <v>510550</v>
      </c>
      <c r="B2293" s="13">
        <f>IFERROR(VLOOKUP(A2293,[1]Monitoramento_Base_somente_Said!$A:$J,5,FALSE),0)</f>
        <v>0</v>
      </c>
      <c r="C2293" s="13">
        <f>IFERROR(VLOOKUP(A2293,[1]Monitoramento_Base_somente_Said!$A:$J,6,FALSE),0)</f>
        <v>998882</v>
      </c>
      <c r="D2293" s="13">
        <f>IFERROR(VLOOKUP(A2293,[1]Monitoramento_Base_somente_Said!$A:$J,7,FALSE),0)</f>
        <v>0</v>
      </c>
      <c r="E2293" s="13">
        <f>IFERROR(VLOOKUP(A2293,[1]Monitoramento_Base_somente_Said!$A:$J,8,FALSE),0)</f>
        <v>934438</v>
      </c>
      <c r="F2293" s="13">
        <f>IFERROR(VLOOKUP(A2293,[1]Monitoramento_Base_somente_Said!$A:$J,9,FALSE),0)</f>
        <v>0</v>
      </c>
      <c r="G2293" s="13">
        <f>IFERROR(VLOOKUP(A2293,[1]Monitoramento_Base_somente_Said!$A:$J,10,FALSE),0)</f>
        <v>386664</v>
      </c>
      <c r="H2293" s="13">
        <f>IFERROR(VLOOKUP(A2293,[2]Sheet1!$A:$I,4,FALSE),0)</f>
        <v>0</v>
      </c>
      <c r="I2293" s="13">
        <f>IFERROR(VLOOKUP(A2293,[2]Sheet1!$A:$I,5,FALSE),0)</f>
        <v>0</v>
      </c>
      <c r="J2293" s="13">
        <f>IFERROR(VLOOKUP(A2293,[2]Sheet1!$A:$I,6,FALSE),0)</f>
        <v>0</v>
      </c>
      <c r="K2293" s="13">
        <f>IFERROR(VLOOKUP(A2293,[2]Sheet1!$A:$I,7,FALSE),0)</f>
        <v>0</v>
      </c>
      <c r="L2293" s="13">
        <f>IFERROR(VLOOKUP(A2293,[2]Sheet1!$A:$I,8,FALSE),0)</f>
        <v>0</v>
      </c>
      <c r="M2293" s="13">
        <f>IFERROR(VLOOKUP(A2293,[2]Sheet1!$A:$I,9,FALSE),0)</f>
        <v>0</v>
      </c>
      <c r="N2293" s="13">
        <f>IFERROR(VLOOKUP(A2293,[3]Sheet1!$A:$G,2,FALSE),0)</f>
        <v>0</v>
      </c>
      <c r="O2293" s="13">
        <f>IFERROR(VLOOKUP(A2293,[3]Sheet1!$A:$G,3,FALSE),0)</f>
        <v>0</v>
      </c>
      <c r="P2293" s="13">
        <f>IFERROR(VLOOKUP(A2293,[3]Sheet1!$A:$G,4,FALSE),0)</f>
        <v>5400</v>
      </c>
      <c r="Q2293" s="13">
        <f>IFERROR(VLOOKUP(A2293,[3]Sheet1!$A:$G,5,FALSE),0)</f>
        <v>0</v>
      </c>
      <c r="R2293" s="13">
        <f>IFERROR(VLOOKUP(A2293,[3]Sheet1!$A:$H,6,FALSE),0)</f>
        <v>0</v>
      </c>
      <c r="S2293" s="13">
        <f>IFERROR(VLOOKUP(A2293,[3]Sheet1!$A:$I,7,FALSE),0)</f>
        <v>0</v>
      </c>
      <c r="T2293" s="13" t="str">
        <f t="shared" si="211"/>
        <v>Não</v>
      </c>
      <c r="U2293" s="13" t="str">
        <f t="shared" si="212"/>
        <v>Sim</v>
      </c>
      <c r="V2293" s="13" t="str">
        <f t="shared" si="213"/>
        <v>Sim</v>
      </c>
      <c r="W2293" s="13" t="str">
        <f t="shared" si="214"/>
        <v>Sim</v>
      </c>
      <c r="X2293" s="13" t="str">
        <f t="shared" si="215"/>
        <v>Não</v>
      </c>
      <c r="Y2293" s="13" t="str">
        <f t="shared" si="216"/>
        <v>Sim</v>
      </c>
    </row>
    <row r="2294" spans="1:25">
      <c r="A2294" s="9">
        <v>510860</v>
      </c>
      <c r="B2294" s="13">
        <f>IFERROR(VLOOKUP(A2294,[1]Monitoramento_Base_somente_Said!$A:$J,5,FALSE),0)</f>
        <v>280488</v>
      </c>
      <c r="C2294" s="13">
        <f>IFERROR(VLOOKUP(A2294,[1]Monitoramento_Base_somente_Said!$A:$J,6,FALSE),0)</f>
        <v>54695969</v>
      </c>
      <c r="D2294" s="13">
        <f>IFERROR(VLOOKUP(A2294,[1]Monitoramento_Base_somente_Said!$A:$J,7,FALSE),0)</f>
        <v>248101</v>
      </c>
      <c r="E2294" s="13">
        <f>IFERROR(VLOOKUP(A2294,[1]Monitoramento_Base_somente_Said!$A:$J,8,FALSE),0)</f>
        <v>53190139</v>
      </c>
      <c r="F2294" s="13">
        <f>IFERROR(VLOOKUP(A2294,[1]Monitoramento_Base_somente_Said!$A:$J,9,FALSE),0)</f>
        <v>84986</v>
      </c>
      <c r="G2294" s="13">
        <f>IFERROR(VLOOKUP(A2294,[1]Monitoramento_Base_somente_Said!$A:$J,10,FALSE),0)</f>
        <v>22205712</v>
      </c>
      <c r="H2294" s="13">
        <f>IFERROR(VLOOKUP(A2294,[2]Sheet1!$A:$I,4,FALSE),0)</f>
        <v>0</v>
      </c>
      <c r="I2294" s="13">
        <f>IFERROR(VLOOKUP(A2294,[2]Sheet1!$A:$I,5,FALSE),0)</f>
        <v>0</v>
      </c>
      <c r="J2294" s="13">
        <f>IFERROR(VLOOKUP(A2294,[2]Sheet1!$A:$I,6,FALSE),0)</f>
        <v>0</v>
      </c>
      <c r="K2294" s="13">
        <f>IFERROR(VLOOKUP(A2294,[2]Sheet1!$A:$I,7,FALSE),0)</f>
        <v>0</v>
      </c>
      <c r="L2294" s="13">
        <f>IFERROR(VLOOKUP(A2294,[2]Sheet1!$A:$I,8,FALSE),0)</f>
        <v>0</v>
      </c>
      <c r="M2294" s="13">
        <f>IFERROR(VLOOKUP(A2294,[2]Sheet1!$A:$I,9,FALSE),0)</f>
        <v>0</v>
      </c>
      <c r="N2294" s="13">
        <f>IFERROR(VLOOKUP(A2294,[3]Sheet1!$A:$G,2,FALSE),0)</f>
        <v>0</v>
      </c>
      <c r="O2294" s="13">
        <f>IFERROR(VLOOKUP(A2294,[3]Sheet1!$A:$G,3,FALSE),0)</f>
        <v>0</v>
      </c>
      <c r="P2294" s="13">
        <f>IFERROR(VLOOKUP(A2294,[3]Sheet1!$A:$G,4,FALSE),0)</f>
        <v>0</v>
      </c>
      <c r="Q2294" s="13">
        <f>IFERROR(VLOOKUP(A2294,[3]Sheet1!$A:$G,5,FALSE),0)</f>
        <v>0</v>
      </c>
      <c r="R2294" s="13">
        <f>IFERROR(VLOOKUP(A2294,[3]Sheet1!$A:$H,6,FALSE),0)</f>
        <v>0</v>
      </c>
      <c r="S2294" s="13">
        <f>IFERROR(VLOOKUP(A2294,[3]Sheet1!$A:$I,7,FALSE),0)</f>
        <v>0</v>
      </c>
      <c r="T2294" s="13" t="str">
        <f t="shared" si="211"/>
        <v>Sim</v>
      </c>
      <c r="U2294" s="13" t="str">
        <f t="shared" si="212"/>
        <v>Sim</v>
      </c>
      <c r="V2294" s="13" t="str">
        <f t="shared" si="213"/>
        <v>Sim</v>
      </c>
      <c r="W2294" s="13" t="str">
        <f t="shared" si="214"/>
        <v>Sim</v>
      </c>
      <c r="X2294" s="13" t="str">
        <f t="shared" si="215"/>
        <v>Sim</v>
      </c>
      <c r="Y2294" s="13" t="str">
        <f t="shared" si="216"/>
        <v>Sim</v>
      </c>
    </row>
    <row r="2295" spans="1:25">
      <c r="A2295" s="9">
        <v>150010</v>
      </c>
      <c r="B2295" s="13">
        <f>IFERROR(VLOOKUP(A2295,[1]Monitoramento_Base_somente_Said!$A:$J,5,FALSE),0)</f>
        <v>0</v>
      </c>
      <c r="C2295" s="13">
        <f>IFERROR(VLOOKUP(A2295,[1]Monitoramento_Base_somente_Said!$A:$J,6,FALSE),0)</f>
        <v>94427271</v>
      </c>
      <c r="D2295" s="13">
        <f>IFERROR(VLOOKUP(A2295,[1]Monitoramento_Base_somente_Said!$A:$J,7,FALSE),0)</f>
        <v>0</v>
      </c>
      <c r="E2295" s="13">
        <f>IFERROR(VLOOKUP(A2295,[1]Monitoramento_Base_somente_Said!$A:$J,8,FALSE),0)</f>
        <v>88335189</v>
      </c>
      <c r="F2295" s="13">
        <f>IFERROR(VLOOKUP(A2295,[1]Monitoramento_Base_somente_Said!$A:$J,9,FALSE),0)</f>
        <v>0</v>
      </c>
      <c r="G2295" s="13">
        <f>IFERROR(VLOOKUP(A2295,[1]Monitoramento_Base_somente_Said!$A:$J,10,FALSE),0)</f>
        <v>36552492</v>
      </c>
      <c r="H2295" s="13">
        <f>IFERROR(VLOOKUP(A2295,[2]Sheet1!$A:$I,4,FALSE),0)</f>
        <v>0</v>
      </c>
      <c r="I2295" s="13">
        <f>IFERROR(VLOOKUP(A2295,[2]Sheet1!$A:$I,5,FALSE),0)</f>
        <v>0</v>
      </c>
      <c r="J2295" s="13">
        <f>IFERROR(VLOOKUP(A2295,[2]Sheet1!$A:$I,6,FALSE),0)</f>
        <v>0</v>
      </c>
      <c r="K2295" s="13">
        <f>IFERROR(VLOOKUP(A2295,[2]Sheet1!$A:$I,7,FALSE),0)</f>
        <v>0</v>
      </c>
      <c r="L2295" s="13">
        <f>IFERROR(VLOOKUP(A2295,[2]Sheet1!$A:$I,8,FALSE),0)</f>
        <v>0</v>
      </c>
      <c r="M2295" s="13">
        <f>IFERROR(VLOOKUP(A2295,[2]Sheet1!$A:$I,9,FALSE),0)</f>
        <v>0</v>
      </c>
      <c r="N2295" s="13">
        <f>IFERROR(VLOOKUP(A2295,[3]Sheet1!$A:$G,2,FALSE),0)</f>
        <v>0</v>
      </c>
      <c r="O2295" s="13">
        <f>IFERROR(VLOOKUP(A2295,[3]Sheet1!$A:$G,3,FALSE),0)</f>
        <v>0</v>
      </c>
      <c r="P2295" s="13">
        <f>IFERROR(VLOOKUP(A2295,[3]Sheet1!$A:$G,4,FALSE),0)</f>
        <v>0</v>
      </c>
      <c r="Q2295" s="13">
        <f>IFERROR(VLOOKUP(A2295,[3]Sheet1!$A:$G,5,FALSE),0)</f>
        <v>0</v>
      </c>
      <c r="R2295" s="13">
        <f>IFERROR(VLOOKUP(A2295,[3]Sheet1!$A:$H,6,FALSE),0)</f>
        <v>0</v>
      </c>
      <c r="S2295" s="13">
        <f>IFERROR(VLOOKUP(A2295,[3]Sheet1!$A:$I,7,FALSE),0)</f>
        <v>0</v>
      </c>
      <c r="T2295" s="13" t="str">
        <f t="shared" si="211"/>
        <v>Não</v>
      </c>
      <c r="U2295" s="13" t="str">
        <f t="shared" si="212"/>
        <v>Sim</v>
      </c>
      <c r="V2295" s="13" t="str">
        <f t="shared" si="213"/>
        <v>Não</v>
      </c>
      <c r="W2295" s="13" t="str">
        <f t="shared" si="214"/>
        <v>Sim</v>
      </c>
      <c r="X2295" s="13" t="str">
        <f t="shared" si="215"/>
        <v>Não</v>
      </c>
      <c r="Y2295" s="13" t="str">
        <f t="shared" si="216"/>
        <v>Sim</v>
      </c>
    </row>
    <row r="2296" spans="1:25">
      <c r="A2296" s="9">
        <v>150013</v>
      </c>
      <c r="B2296" s="13">
        <f>IFERROR(VLOOKUP(A2296,[1]Monitoramento_Base_somente_Said!$A:$J,5,FALSE),0)</f>
        <v>0</v>
      </c>
      <c r="C2296" s="13">
        <f>IFERROR(VLOOKUP(A2296,[1]Monitoramento_Base_somente_Said!$A:$J,6,FALSE),0)</f>
        <v>2561034</v>
      </c>
      <c r="D2296" s="13">
        <f>IFERROR(VLOOKUP(A2296,[1]Monitoramento_Base_somente_Said!$A:$J,7,FALSE),0)</f>
        <v>0</v>
      </c>
      <c r="E2296" s="13">
        <f>IFERROR(VLOOKUP(A2296,[1]Monitoramento_Base_somente_Said!$A:$J,8,FALSE),0)</f>
        <v>2395806</v>
      </c>
      <c r="F2296" s="13">
        <f>IFERROR(VLOOKUP(A2296,[1]Monitoramento_Base_somente_Said!$A:$J,9,FALSE),0)</f>
        <v>0</v>
      </c>
      <c r="G2296" s="13">
        <f>IFERROR(VLOOKUP(A2296,[1]Monitoramento_Base_somente_Said!$A:$J,10,FALSE),0)</f>
        <v>991368</v>
      </c>
      <c r="H2296" s="13">
        <f>IFERROR(VLOOKUP(A2296,[2]Sheet1!$A:$I,4,FALSE),0)</f>
        <v>0</v>
      </c>
      <c r="I2296" s="13">
        <f>IFERROR(VLOOKUP(A2296,[2]Sheet1!$A:$I,5,FALSE),0)</f>
        <v>0</v>
      </c>
      <c r="J2296" s="13">
        <f>IFERROR(VLOOKUP(A2296,[2]Sheet1!$A:$I,6,FALSE),0)</f>
        <v>0</v>
      </c>
      <c r="K2296" s="13">
        <f>IFERROR(VLOOKUP(A2296,[2]Sheet1!$A:$I,7,FALSE),0)</f>
        <v>0</v>
      </c>
      <c r="L2296" s="13">
        <f>IFERROR(VLOOKUP(A2296,[2]Sheet1!$A:$I,8,FALSE),0)</f>
        <v>0</v>
      </c>
      <c r="M2296" s="13">
        <f>IFERROR(VLOOKUP(A2296,[2]Sheet1!$A:$I,9,FALSE),0)</f>
        <v>0</v>
      </c>
      <c r="N2296" s="13">
        <f>IFERROR(VLOOKUP(A2296,[3]Sheet1!$A:$G,2,FALSE),0)</f>
        <v>0</v>
      </c>
      <c r="O2296" s="13">
        <f>IFERROR(VLOOKUP(A2296,[3]Sheet1!$A:$G,3,FALSE),0)</f>
        <v>0</v>
      </c>
      <c r="P2296" s="13">
        <f>IFERROR(VLOOKUP(A2296,[3]Sheet1!$A:$G,4,FALSE),0)</f>
        <v>0</v>
      </c>
      <c r="Q2296" s="13">
        <f>IFERROR(VLOOKUP(A2296,[3]Sheet1!$A:$G,5,FALSE),0)</f>
        <v>0</v>
      </c>
      <c r="R2296" s="13">
        <f>IFERROR(VLOOKUP(A2296,[3]Sheet1!$A:$H,6,FALSE),0)</f>
        <v>0</v>
      </c>
      <c r="S2296" s="13">
        <f>IFERROR(VLOOKUP(A2296,[3]Sheet1!$A:$I,7,FALSE),0)</f>
        <v>0</v>
      </c>
      <c r="T2296" s="13" t="str">
        <f t="shared" si="211"/>
        <v>Não</v>
      </c>
      <c r="U2296" s="13" t="str">
        <f t="shared" si="212"/>
        <v>Sim</v>
      </c>
      <c r="V2296" s="13" t="str">
        <f t="shared" si="213"/>
        <v>Não</v>
      </c>
      <c r="W2296" s="13" t="str">
        <f t="shared" si="214"/>
        <v>Sim</v>
      </c>
      <c r="X2296" s="13" t="str">
        <f t="shared" si="215"/>
        <v>Não</v>
      </c>
      <c r="Y2296" s="13" t="str">
        <f t="shared" si="216"/>
        <v>Sim</v>
      </c>
    </row>
    <row r="2297" spans="1:25">
      <c r="A2297" s="9">
        <v>150020</v>
      </c>
      <c r="B2297" s="13">
        <f>IFERROR(VLOOKUP(A2297,[1]Monitoramento_Base_somente_Said!$A:$J,5,FALSE),0)</f>
        <v>0</v>
      </c>
      <c r="C2297" s="13">
        <f>IFERROR(VLOOKUP(A2297,[1]Monitoramento_Base_somente_Said!$A:$J,6,FALSE),0)</f>
        <v>5649192</v>
      </c>
      <c r="D2297" s="13">
        <f>IFERROR(VLOOKUP(A2297,[1]Monitoramento_Base_somente_Said!$A:$J,7,FALSE),0)</f>
        <v>0</v>
      </c>
      <c r="E2297" s="13">
        <f>IFERROR(VLOOKUP(A2297,[1]Monitoramento_Base_somente_Said!$A:$J,8,FALSE),0)</f>
        <v>5284728</v>
      </c>
      <c r="F2297" s="13">
        <f>IFERROR(VLOOKUP(A2297,[1]Monitoramento_Base_somente_Said!$A:$J,9,FALSE),0)</f>
        <v>0</v>
      </c>
      <c r="G2297" s="13">
        <f>IFERROR(VLOOKUP(A2297,[1]Monitoramento_Base_somente_Said!$A:$J,10,FALSE),0)</f>
        <v>2186784</v>
      </c>
      <c r="H2297" s="13">
        <f>IFERROR(VLOOKUP(A2297,[2]Sheet1!$A:$I,4,FALSE),0)</f>
        <v>0</v>
      </c>
      <c r="I2297" s="13">
        <f>IFERROR(VLOOKUP(A2297,[2]Sheet1!$A:$I,5,FALSE),0)</f>
        <v>0</v>
      </c>
      <c r="J2297" s="13">
        <f>IFERROR(VLOOKUP(A2297,[2]Sheet1!$A:$I,6,FALSE),0)</f>
        <v>0</v>
      </c>
      <c r="K2297" s="13">
        <f>IFERROR(VLOOKUP(A2297,[2]Sheet1!$A:$I,7,FALSE),0)</f>
        <v>0</v>
      </c>
      <c r="L2297" s="13">
        <f>IFERROR(VLOOKUP(A2297,[2]Sheet1!$A:$I,8,FALSE),0)</f>
        <v>0</v>
      </c>
      <c r="M2297" s="13">
        <f>IFERROR(VLOOKUP(A2297,[2]Sheet1!$A:$I,9,FALSE),0)</f>
        <v>0</v>
      </c>
      <c r="N2297" s="13">
        <f>IFERROR(VLOOKUP(A2297,[3]Sheet1!$A:$G,2,FALSE),0)</f>
        <v>0</v>
      </c>
      <c r="O2297" s="13">
        <f>IFERROR(VLOOKUP(A2297,[3]Sheet1!$A:$G,3,FALSE),0)</f>
        <v>0</v>
      </c>
      <c r="P2297" s="13">
        <f>IFERROR(VLOOKUP(A2297,[3]Sheet1!$A:$G,4,FALSE),0)</f>
        <v>0</v>
      </c>
      <c r="Q2297" s="13">
        <f>IFERROR(VLOOKUP(A2297,[3]Sheet1!$A:$G,5,FALSE),0)</f>
        <v>0</v>
      </c>
      <c r="R2297" s="13">
        <f>IFERROR(VLOOKUP(A2297,[3]Sheet1!$A:$H,6,FALSE),0)</f>
        <v>0</v>
      </c>
      <c r="S2297" s="13">
        <f>IFERROR(VLOOKUP(A2297,[3]Sheet1!$A:$I,7,FALSE),0)</f>
        <v>0</v>
      </c>
      <c r="T2297" s="13" t="str">
        <f t="shared" si="211"/>
        <v>Não</v>
      </c>
      <c r="U2297" s="13" t="str">
        <f t="shared" si="212"/>
        <v>Sim</v>
      </c>
      <c r="V2297" s="13" t="str">
        <f t="shared" si="213"/>
        <v>Não</v>
      </c>
      <c r="W2297" s="13" t="str">
        <f t="shared" si="214"/>
        <v>Sim</v>
      </c>
      <c r="X2297" s="13" t="str">
        <f t="shared" si="215"/>
        <v>Não</v>
      </c>
      <c r="Y2297" s="13" t="str">
        <f t="shared" si="216"/>
        <v>Sim</v>
      </c>
    </row>
    <row r="2298" spans="1:25">
      <c r="A2298" s="19">
        <v>150030</v>
      </c>
      <c r="B2298" s="13">
        <f>IFERROR(VLOOKUP(A2298,[1]Monitoramento_Base_somente_Said!$A:$J,5,FALSE),0)</f>
        <v>0</v>
      </c>
      <c r="C2298" s="13">
        <f>IFERROR(VLOOKUP(A2298,[1]Monitoramento_Base_somente_Said!$A:$J,6,FALSE),0)</f>
        <v>798150</v>
      </c>
      <c r="D2298" s="13">
        <f>IFERROR(VLOOKUP(A2298,[1]Monitoramento_Base_somente_Said!$A:$J,7,FALSE),0)</f>
        <v>0</v>
      </c>
      <c r="E2298" s="13">
        <f>IFERROR(VLOOKUP(A2298,[1]Monitoramento_Base_somente_Said!$A:$J,8,FALSE),0)</f>
        <v>1361550</v>
      </c>
      <c r="F2298" s="13">
        <f>IFERROR(VLOOKUP(A2298,[1]Monitoramento_Base_somente_Said!$A:$J,9,FALSE),0)</f>
        <v>0</v>
      </c>
      <c r="G2298" s="13">
        <f>IFERROR(VLOOKUP(A2298,[1]Monitoramento_Base_somente_Said!$A:$J,10,FALSE),0)</f>
        <v>563400</v>
      </c>
      <c r="H2298" s="13">
        <f>IFERROR(VLOOKUP(A2298,[2]Sheet1!$A:$I,4,FALSE),0)</f>
        <v>0</v>
      </c>
      <c r="I2298" s="13">
        <f>IFERROR(VLOOKUP(A2298,[2]Sheet1!$A:$I,5,FALSE),0)</f>
        <v>0</v>
      </c>
      <c r="J2298" s="13">
        <f>IFERROR(VLOOKUP(A2298,[2]Sheet1!$A:$I,6,FALSE),0)</f>
        <v>0</v>
      </c>
      <c r="K2298" s="13">
        <f>IFERROR(VLOOKUP(A2298,[2]Sheet1!$A:$I,7,FALSE),0)</f>
        <v>0</v>
      </c>
      <c r="L2298" s="13">
        <f>IFERROR(VLOOKUP(A2298,[2]Sheet1!$A:$I,8,FALSE),0)</f>
        <v>0</v>
      </c>
      <c r="M2298" s="13">
        <f>IFERROR(VLOOKUP(A2298,[2]Sheet1!$A:$I,9,FALSE),0)</f>
        <v>0</v>
      </c>
      <c r="N2298" s="13">
        <f>IFERROR(VLOOKUP(A2298,[3]Sheet1!$A:$G,2,FALSE),0)</f>
        <v>0</v>
      </c>
      <c r="O2298" s="13">
        <f>IFERROR(VLOOKUP(A2298,[3]Sheet1!$A:$G,3,FALSE),0)</f>
        <v>0</v>
      </c>
      <c r="P2298" s="13">
        <f>IFERROR(VLOOKUP(A2298,[3]Sheet1!$A:$G,4,FALSE),0)</f>
        <v>0</v>
      </c>
      <c r="Q2298" s="13">
        <f>IFERROR(VLOOKUP(A2298,[3]Sheet1!$A:$G,5,FALSE),0)</f>
        <v>0</v>
      </c>
      <c r="R2298" s="13">
        <f>IFERROR(VLOOKUP(A2298,[3]Sheet1!$A:$H,6,FALSE),0)</f>
        <v>0</v>
      </c>
      <c r="S2298" s="13">
        <f>IFERROR(VLOOKUP(A2298,[3]Sheet1!$A:$I,7,FALSE),0)</f>
        <v>0</v>
      </c>
      <c r="T2298" s="13" t="str">
        <f t="shared" si="211"/>
        <v>Não</v>
      </c>
      <c r="U2298" s="13" t="str">
        <f t="shared" si="212"/>
        <v>Sim</v>
      </c>
      <c r="V2298" s="13" t="str">
        <f t="shared" si="213"/>
        <v>Não</v>
      </c>
      <c r="W2298" s="13" t="str">
        <f t="shared" si="214"/>
        <v>Sim</v>
      </c>
      <c r="X2298" s="13" t="str">
        <f t="shared" si="215"/>
        <v>Não</v>
      </c>
      <c r="Y2298" s="13" t="str">
        <f t="shared" si="216"/>
        <v>Sim</v>
      </c>
    </row>
    <row r="2299" spans="1:25">
      <c r="A2299" s="9">
        <v>150034</v>
      </c>
      <c r="B2299" s="13">
        <f>IFERROR(VLOOKUP(A2299,[1]Monitoramento_Base_somente_Said!$A:$J,5,FALSE),0)</f>
        <v>111897</v>
      </c>
      <c r="C2299" s="13">
        <f>IFERROR(VLOOKUP(A2299,[1]Monitoramento_Base_somente_Said!$A:$J,6,FALSE),0)</f>
        <v>31652733</v>
      </c>
      <c r="D2299" s="13">
        <f>IFERROR(VLOOKUP(A2299,[1]Monitoramento_Base_somente_Said!$A:$J,7,FALSE),0)</f>
        <v>0</v>
      </c>
      <c r="E2299" s="13">
        <f>IFERROR(VLOOKUP(A2299,[1]Monitoramento_Base_somente_Said!$A:$J,8,FALSE),0)</f>
        <v>27534190</v>
      </c>
      <c r="F2299" s="13">
        <f>IFERROR(VLOOKUP(A2299,[1]Monitoramento_Base_somente_Said!$A:$J,9,FALSE),0)</f>
        <v>0</v>
      </c>
      <c r="G2299" s="13">
        <f>IFERROR(VLOOKUP(A2299,[1]Monitoramento_Base_somente_Said!$A:$J,10,FALSE),0)</f>
        <v>11354016</v>
      </c>
      <c r="H2299" s="13">
        <f>IFERROR(VLOOKUP(A2299,[2]Sheet1!$A:$I,4,FALSE),0)</f>
        <v>0</v>
      </c>
      <c r="I2299" s="13">
        <f>IFERROR(VLOOKUP(A2299,[2]Sheet1!$A:$I,5,FALSE),0)</f>
        <v>0</v>
      </c>
      <c r="J2299" s="13">
        <f>IFERROR(VLOOKUP(A2299,[2]Sheet1!$A:$I,6,FALSE),0)</f>
        <v>0</v>
      </c>
      <c r="K2299" s="13">
        <f>IFERROR(VLOOKUP(A2299,[2]Sheet1!$A:$I,7,FALSE),0)</f>
        <v>0</v>
      </c>
      <c r="L2299" s="13">
        <f>IFERROR(VLOOKUP(A2299,[2]Sheet1!$A:$I,8,FALSE),0)</f>
        <v>0</v>
      </c>
      <c r="M2299" s="13">
        <f>IFERROR(VLOOKUP(A2299,[2]Sheet1!$A:$I,9,FALSE),0)</f>
        <v>0</v>
      </c>
      <c r="N2299" s="13">
        <f>IFERROR(VLOOKUP(A2299,[3]Sheet1!$A:$G,2,FALSE),0)</f>
        <v>0</v>
      </c>
      <c r="O2299" s="13">
        <f>IFERROR(VLOOKUP(A2299,[3]Sheet1!$A:$G,3,FALSE),0)</f>
        <v>0</v>
      </c>
      <c r="P2299" s="13">
        <f>IFERROR(VLOOKUP(A2299,[3]Sheet1!$A:$G,4,FALSE),0)</f>
        <v>0</v>
      </c>
      <c r="Q2299" s="13">
        <f>IFERROR(VLOOKUP(A2299,[3]Sheet1!$A:$G,5,FALSE),0)</f>
        <v>0</v>
      </c>
      <c r="R2299" s="13">
        <f>IFERROR(VLOOKUP(A2299,[3]Sheet1!$A:$H,6,FALSE),0)</f>
        <v>0</v>
      </c>
      <c r="S2299" s="13">
        <f>IFERROR(VLOOKUP(A2299,[3]Sheet1!$A:$I,7,FALSE),0)</f>
        <v>0</v>
      </c>
      <c r="T2299" s="13" t="str">
        <f t="shared" si="211"/>
        <v>Sim</v>
      </c>
      <c r="U2299" s="13" t="str">
        <f t="shared" si="212"/>
        <v>Sim</v>
      </c>
      <c r="V2299" s="13" t="str">
        <f t="shared" si="213"/>
        <v>Não</v>
      </c>
      <c r="W2299" s="13" t="str">
        <f t="shared" si="214"/>
        <v>Sim</v>
      </c>
      <c r="X2299" s="13" t="str">
        <f t="shared" si="215"/>
        <v>Não</v>
      </c>
      <c r="Y2299" s="13" t="str">
        <f t="shared" si="216"/>
        <v>Sim</v>
      </c>
    </row>
    <row r="2300" spans="1:25">
      <c r="A2300" s="19">
        <v>150040</v>
      </c>
      <c r="B2300" s="13">
        <f>IFERROR(VLOOKUP(A2300,[1]Monitoramento_Base_somente_Said!$A:$J,5,FALSE),0)</f>
        <v>0</v>
      </c>
      <c r="C2300" s="13">
        <f>IFERROR(VLOOKUP(A2300,[1]Monitoramento_Base_somente_Said!$A:$J,6,FALSE),0)</f>
        <v>0</v>
      </c>
      <c r="D2300" s="13">
        <f>IFERROR(VLOOKUP(A2300,[1]Monitoramento_Base_somente_Said!$A:$J,7,FALSE),0)</f>
        <v>0</v>
      </c>
      <c r="E2300" s="13">
        <f>IFERROR(VLOOKUP(A2300,[1]Monitoramento_Base_somente_Said!$A:$J,8,FALSE),0)</f>
        <v>0</v>
      </c>
      <c r="F2300" s="13">
        <f>IFERROR(VLOOKUP(A2300,[1]Monitoramento_Base_somente_Said!$A:$J,9,FALSE),0)</f>
        <v>0</v>
      </c>
      <c r="G2300" s="13">
        <f>IFERROR(VLOOKUP(A2300,[1]Monitoramento_Base_somente_Said!$A:$J,10,FALSE),0)</f>
        <v>0</v>
      </c>
      <c r="H2300" s="13">
        <f>IFERROR(VLOOKUP(A2300,[2]Sheet1!$A:$I,4,FALSE),0)</f>
        <v>0</v>
      </c>
      <c r="I2300" s="13">
        <f>IFERROR(VLOOKUP(A2300,[2]Sheet1!$A:$I,5,FALSE),0)</f>
        <v>0</v>
      </c>
      <c r="J2300" s="13">
        <f>IFERROR(VLOOKUP(A2300,[2]Sheet1!$A:$I,6,FALSE),0)</f>
        <v>0</v>
      </c>
      <c r="K2300" s="13">
        <f>IFERROR(VLOOKUP(A2300,[2]Sheet1!$A:$I,7,FALSE),0)</f>
        <v>0</v>
      </c>
      <c r="L2300" s="13">
        <f>IFERROR(VLOOKUP(A2300,[2]Sheet1!$A:$I,8,FALSE),0)</f>
        <v>0</v>
      </c>
      <c r="M2300" s="13">
        <f>IFERROR(VLOOKUP(A2300,[2]Sheet1!$A:$I,9,FALSE),0)</f>
        <v>0</v>
      </c>
      <c r="N2300" s="13">
        <f>IFERROR(VLOOKUP(A2300,[3]Sheet1!$A:$G,2,FALSE),0)</f>
        <v>0</v>
      </c>
      <c r="O2300" s="13">
        <f>IFERROR(VLOOKUP(A2300,[3]Sheet1!$A:$G,3,FALSE),0)</f>
        <v>0</v>
      </c>
      <c r="P2300" s="13">
        <f>IFERROR(VLOOKUP(A2300,[3]Sheet1!$A:$G,4,FALSE),0)</f>
        <v>0</v>
      </c>
      <c r="Q2300" s="13">
        <f>IFERROR(VLOOKUP(A2300,[3]Sheet1!$A:$G,5,FALSE),0)</f>
        <v>0</v>
      </c>
      <c r="R2300" s="13">
        <f>IFERROR(VLOOKUP(A2300,[3]Sheet1!$A:$H,6,FALSE),0)</f>
        <v>0</v>
      </c>
      <c r="S2300" s="13">
        <f>IFERROR(VLOOKUP(A2300,[3]Sheet1!$A:$I,7,FALSE),0)</f>
        <v>0</v>
      </c>
      <c r="T2300" s="13" t="str">
        <f t="shared" si="211"/>
        <v>Não</v>
      </c>
      <c r="U2300" s="13" t="str">
        <f t="shared" si="212"/>
        <v>Não</v>
      </c>
      <c r="V2300" s="13" t="str">
        <f t="shared" si="213"/>
        <v>Não</v>
      </c>
      <c r="W2300" s="13" t="str">
        <f t="shared" si="214"/>
        <v>Não</v>
      </c>
      <c r="X2300" s="13" t="str">
        <f t="shared" si="215"/>
        <v>Não</v>
      </c>
      <c r="Y2300" s="13" t="str">
        <f t="shared" si="216"/>
        <v>Não</v>
      </c>
    </row>
    <row r="2301" spans="1:25">
      <c r="A2301" s="9">
        <v>150050</v>
      </c>
      <c r="B2301" s="13">
        <f>IFERROR(VLOOKUP(A2301,[1]Monitoramento_Base_somente_Said!$A:$J,5,FALSE),0)</f>
        <v>531135</v>
      </c>
      <c r="C2301" s="13">
        <f>IFERROR(VLOOKUP(A2301,[1]Monitoramento_Base_somente_Said!$A:$J,6,FALSE),0)</f>
        <v>52961257</v>
      </c>
      <c r="D2301" s="13">
        <f>IFERROR(VLOOKUP(A2301,[1]Monitoramento_Base_somente_Said!$A:$J,7,FALSE),0)</f>
        <v>255322</v>
      </c>
      <c r="E2301" s="13">
        <f>IFERROR(VLOOKUP(A2301,[1]Monitoramento_Base_somente_Said!$A:$J,8,FALSE),0)</f>
        <v>58222494</v>
      </c>
      <c r="F2301" s="13">
        <f>IFERROR(VLOOKUP(A2301,[1]Monitoramento_Base_somente_Said!$A:$J,9,FALSE),0)</f>
        <v>68675</v>
      </c>
      <c r="G2301" s="13">
        <f>IFERROR(VLOOKUP(A2301,[1]Monitoramento_Base_somente_Said!$A:$J,10,FALSE),0)</f>
        <v>22563878</v>
      </c>
      <c r="H2301" s="13">
        <f>IFERROR(VLOOKUP(A2301,[2]Sheet1!$A:$I,4,FALSE),0)</f>
        <v>0</v>
      </c>
      <c r="I2301" s="13">
        <f>IFERROR(VLOOKUP(A2301,[2]Sheet1!$A:$I,5,FALSE),0)</f>
        <v>0</v>
      </c>
      <c r="J2301" s="13">
        <f>IFERROR(VLOOKUP(A2301,[2]Sheet1!$A:$I,6,FALSE),0)</f>
        <v>0</v>
      </c>
      <c r="K2301" s="13">
        <f>IFERROR(VLOOKUP(A2301,[2]Sheet1!$A:$I,7,FALSE),0)</f>
        <v>0</v>
      </c>
      <c r="L2301" s="13">
        <f>IFERROR(VLOOKUP(A2301,[2]Sheet1!$A:$I,8,FALSE),0)</f>
        <v>0</v>
      </c>
      <c r="M2301" s="13">
        <f>IFERROR(VLOOKUP(A2301,[2]Sheet1!$A:$I,9,FALSE),0)</f>
        <v>0</v>
      </c>
      <c r="N2301" s="13">
        <f>IFERROR(VLOOKUP(A2301,[3]Sheet1!$A:$G,2,FALSE),0)</f>
        <v>0</v>
      </c>
      <c r="O2301" s="13">
        <f>IFERROR(VLOOKUP(A2301,[3]Sheet1!$A:$G,3,FALSE),0)</f>
        <v>0</v>
      </c>
      <c r="P2301" s="13">
        <f>IFERROR(VLOOKUP(A2301,[3]Sheet1!$A:$G,4,FALSE),0)</f>
        <v>0</v>
      </c>
      <c r="Q2301" s="13">
        <f>IFERROR(VLOOKUP(A2301,[3]Sheet1!$A:$G,5,FALSE),0)</f>
        <v>0</v>
      </c>
      <c r="R2301" s="13">
        <f>IFERROR(VLOOKUP(A2301,[3]Sheet1!$A:$H,6,FALSE),0)</f>
        <v>0</v>
      </c>
      <c r="S2301" s="13">
        <f>IFERROR(VLOOKUP(A2301,[3]Sheet1!$A:$I,7,FALSE),0)</f>
        <v>0</v>
      </c>
      <c r="T2301" s="13" t="str">
        <f t="shared" si="211"/>
        <v>Sim</v>
      </c>
      <c r="U2301" s="13" t="str">
        <f t="shared" si="212"/>
        <v>Sim</v>
      </c>
      <c r="V2301" s="13" t="str">
        <f t="shared" si="213"/>
        <v>Sim</v>
      </c>
      <c r="W2301" s="13" t="str">
        <f t="shared" si="214"/>
        <v>Sim</v>
      </c>
      <c r="X2301" s="13" t="str">
        <f t="shared" si="215"/>
        <v>Sim</v>
      </c>
      <c r="Y2301" s="13" t="str">
        <f t="shared" si="216"/>
        <v>Sim</v>
      </c>
    </row>
    <row r="2302" spans="1:25">
      <c r="A2302" s="9">
        <v>150060</v>
      </c>
      <c r="B2302" s="13">
        <f>IFERROR(VLOOKUP(A2302,[1]Monitoramento_Base_somente_Said!$A:$J,5,FALSE),0)</f>
        <v>0</v>
      </c>
      <c r="C2302" s="13">
        <f>IFERROR(VLOOKUP(A2302,[1]Monitoramento_Base_somente_Said!$A:$J,6,FALSE),0)</f>
        <v>8402085</v>
      </c>
      <c r="D2302" s="13">
        <f>IFERROR(VLOOKUP(A2302,[1]Monitoramento_Base_somente_Said!$A:$J,7,FALSE),0)</f>
        <v>0</v>
      </c>
      <c r="E2302" s="13">
        <f>IFERROR(VLOOKUP(A2302,[1]Monitoramento_Base_somente_Said!$A:$J,8,FALSE),0)</f>
        <v>7860015</v>
      </c>
      <c r="F2302" s="13">
        <f>IFERROR(VLOOKUP(A2302,[1]Monitoramento_Base_somente_Said!$A:$J,9,FALSE),0)</f>
        <v>0</v>
      </c>
      <c r="G2302" s="13">
        <f>IFERROR(VLOOKUP(A2302,[1]Monitoramento_Base_somente_Said!$A:$J,10,FALSE),0)</f>
        <v>3252420</v>
      </c>
      <c r="H2302" s="13">
        <f>IFERROR(VLOOKUP(A2302,[2]Sheet1!$A:$I,4,FALSE),0)</f>
        <v>0</v>
      </c>
      <c r="I2302" s="13">
        <f>IFERROR(VLOOKUP(A2302,[2]Sheet1!$A:$I,5,FALSE),0)</f>
        <v>0</v>
      </c>
      <c r="J2302" s="13">
        <f>IFERROR(VLOOKUP(A2302,[2]Sheet1!$A:$I,6,FALSE),0)</f>
        <v>0</v>
      </c>
      <c r="K2302" s="13">
        <f>IFERROR(VLOOKUP(A2302,[2]Sheet1!$A:$I,7,FALSE),0)</f>
        <v>0</v>
      </c>
      <c r="L2302" s="13">
        <f>IFERROR(VLOOKUP(A2302,[2]Sheet1!$A:$I,8,FALSE),0)</f>
        <v>0</v>
      </c>
      <c r="M2302" s="13">
        <f>IFERROR(VLOOKUP(A2302,[2]Sheet1!$A:$I,9,FALSE),0)</f>
        <v>0</v>
      </c>
      <c r="N2302" s="13">
        <f>IFERROR(VLOOKUP(A2302,[3]Sheet1!$A:$G,2,FALSE),0)</f>
        <v>0</v>
      </c>
      <c r="O2302" s="13">
        <f>IFERROR(VLOOKUP(A2302,[3]Sheet1!$A:$G,3,FALSE),0)</f>
        <v>0</v>
      </c>
      <c r="P2302" s="13">
        <f>IFERROR(VLOOKUP(A2302,[3]Sheet1!$A:$G,4,FALSE),0)</f>
        <v>0</v>
      </c>
      <c r="Q2302" s="13">
        <f>IFERROR(VLOOKUP(A2302,[3]Sheet1!$A:$G,5,FALSE),0)</f>
        <v>0</v>
      </c>
      <c r="R2302" s="13">
        <f>IFERROR(VLOOKUP(A2302,[3]Sheet1!$A:$H,6,FALSE),0)</f>
        <v>0</v>
      </c>
      <c r="S2302" s="13">
        <f>IFERROR(VLOOKUP(A2302,[3]Sheet1!$A:$I,7,FALSE),0)</f>
        <v>0</v>
      </c>
      <c r="T2302" s="13" t="str">
        <f t="shared" si="211"/>
        <v>Não</v>
      </c>
      <c r="U2302" s="13" t="str">
        <f t="shared" si="212"/>
        <v>Sim</v>
      </c>
      <c r="V2302" s="13" t="str">
        <f t="shared" si="213"/>
        <v>Não</v>
      </c>
      <c r="W2302" s="13" t="str">
        <f t="shared" si="214"/>
        <v>Sim</v>
      </c>
      <c r="X2302" s="13" t="str">
        <f t="shared" si="215"/>
        <v>Não</v>
      </c>
      <c r="Y2302" s="13" t="str">
        <f t="shared" si="216"/>
        <v>Sim</v>
      </c>
    </row>
    <row r="2303" spans="1:25">
      <c r="A2303" s="9">
        <v>150070</v>
      </c>
      <c r="B2303" s="13">
        <f>IFERROR(VLOOKUP(A2303,[1]Monitoramento_Base_somente_Said!$A:$J,5,FALSE),0)</f>
        <v>0</v>
      </c>
      <c r="C2303" s="13">
        <f>IFERROR(VLOOKUP(A2303,[1]Monitoramento_Base_somente_Said!$A:$J,6,FALSE),0)</f>
        <v>0</v>
      </c>
      <c r="D2303" s="13">
        <f>IFERROR(VLOOKUP(A2303,[1]Monitoramento_Base_somente_Said!$A:$J,7,FALSE),0)</f>
        <v>0</v>
      </c>
      <c r="E2303" s="13">
        <f>IFERROR(VLOOKUP(A2303,[1]Monitoramento_Base_somente_Said!$A:$J,8,FALSE),0)</f>
        <v>0</v>
      </c>
      <c r="F2303" s="13">
        <f>IFERROR(VLOOKUP(A2303,[1]Monitoramento_Base_somente_Said!$A:$J,9,FALSE),0)</f>
        <v>0</v>
      </c>
      <c r="G2303" s="13">
        <f>IFERROR(VLOOKUP(A2303,[1]Monitoramento_Base_somente_Said!$A:$J,10,FALSE),0)</f>
        <v>0</v>
      </c>
      <c r="H2303" s="13">
        <f>IFERROR(VLOOKUP(A2303,[2]Sheet1!$A:$I,4,FALSE),0)</f>
        <v>0</v>
      </c>
      <c r="I2303" s="13">
        <f>IFERROR(VLOOKUP(A2303,[2]Sheet1!$A:$I,5,FALSE),0)</f>
        <v>0</v>
      </c>
      <c r="J2303" s="13">
        <f>IFERROR(VLOOKUP(A2303,[2]Sheet1!$A:$I,6,FALSE),0)</f>
        <v>0</v>
      </c>
      <c r="K2303" s="13">
        <f>IFERROR(VLOOKUP(A2303,[2]Sheet1!$A:$I,7,FALSE),0)</f>
        <v>0</v>
      </c>
      <c r="L2303" s="13">
        <f>IFERROR(VLOOKUP(A2303,[2]Sheet1!$A:$I,8,FALSE),0)</f>
        <v>0</v>
      </c>
      <c r="M2303" s="13">
        <f>IFERROR(VLOOKUP(A2303,[2]Sheet1!$A:$I,9,FALSE),0)</f>
        <v>0</v>
      </c>
      <c r="N2303" s="13">
        <f>IFERROR(VLOOKUP(A2303,[3]Sheet1!$A:$G,2,FALSE),0)</f>
        <v>0</v>
      </c>
      <c r="O2303" s="13">
        <f>IFERROR(VLOOKUP(A2303,[3]Sheet1!$A:$G,3,FALSE),0)</f>
        <v>0</v>
      </c>
      <c r="P2303" s="13">
        <f>IFERROR(VLOOKUP(A2303,[3]Sheet1!$A:$G,4,FALSE),0)</f>
        <v>0</v>
      </c>
      <c r="Q2303" s="13">
        <f>IFERROR(VLOOKUP(A2303,[3]Sheet1!$A:$G,5,FALSE),0)</f>
        <v>0</v>
      </c>
      <c r="R2303" s="13">
        <f>IFERROR(VLOOKUP(A2303,[3]Sheet1!$A:$H,6,FALSE),0)</f>
        <v>0</v>
      </c>
      <c r="S2303" s="13">
        <f>IFERROR(VLOOKUP(A2303,[3]Sheet1!$A:$I,7,FALSE),0)</f>
        <v>0</v>
      </c>
      <c r="T2303" s="13" t="str">
        <f t="shared" si="211"/>
        <v>Não</v>
      </c>
      <c r="U2303" s="13" t="str">
        <f t="shared" si="212"/>
        <v>Não</v>
      </c>
      <c r="V2303" s="13" t="str">
        <f t="shared" si="213"/>
        <v>Não</v>
      </c>
      <c r="W2303" s="13" t="str">
        <f t="shared" si="214"/>
        <v>Não</v>
      </c>
      <c r="X2303" s="13" t="str">
        <f t="shared" si="215"/>
        <v>Não</v>
      </c>
      <c r="Y2303" s="13" t="str">
        <f t="shared" si="216"/>
        <v>Não</v>
      </c>
    </row>
    <row r="2304" spans="1:25">
      <c r="A2304" s="9">
        <v>150080</v>
      </c>
      <c r="B2304" s="13">
        <f>IFERROR(VLOOKUP(A2304,[1]Monitoramento_Base_somente_Said!$A:$J,5,FALSE),0)</f>
        <v>0</v>
      </c>
      <c r="C2304" s="13">
        <f>IFERROR(VLOOKUP(A2304,[1]Monitoramento_Base_somente_Said!$A:$J,6,FALSE),0)</f>
        <v>180758626</v>
      </c>
      <c r="D2304" s="13">
        <f>IFERROR(VLOOKUP(A2304,[1]Monitoramento_Base_somente_Said!$A:$J,7,FALSE),0)</f>
        <v>0</v>
      </c>
      <c r="E2304" s="13">
        <f>IFERROR(VLOOKUP(A2304,[1]Monitoramento_Base_somente_Said!$A:$J,8,FALSE),0)</f>
        <v>169093094</v>
      </c>
      <c r="F2304" s="13">
        <f>IFERROR(VLOOKUP(A2304,[1]Monitoramento_Base_somente_Said!$A:$J,9,FALSE),0)</f>
        <v>0</v>
      </c>
      <c r="G2304" s="13">
        <f>IFERROR(VLOOKUP(A2304,[1]Monitoramento_Base_somente_Said!$A:$J,10,FALSE),0)</f>
        <v>69968832</v>
      </c>
      <c r="H2304" s="13">
        <f>IFERROR(VLOOKUP(A2304,[2]Sheet1!$A:$I,4,FALSE),0)</f>
        <v>0</v>
      </c>
      <c r="I2304" s="13">
        <f>IFERROR(VLOOKUP(A2304,[2]Sheet1!$A:$I,5,FALSE),0)</f>
        <v>0</v>
      </c>
      <c r="J2304" s="13">
        <f>IFERROR(VLOOKUP(A2304,[2]Sheet1!$A:$I,6,FALSE),0)</f>
        <v>0</v>
      </c>
      <c r="K2304" s="13">
        <f>IFERROR(VLOOKUP(A2304,[2]Sheet1!$A:$I,7,FALSE),0)</f>
        <v>0</v>
      </c>
      <c r="L2304" s="13">
        <f>IFERROR(VLOOKUP(A2304,[2]Sheet1!$A:$I,8,FALSE),0)</f>
        <v>0</v>
      </c>
      <c r="M2304" s="13">
        <f>IFERROR(VLOOKUP(A2304,[2]Sheet1!$A:$I,9,FALSE),0)</f>
        <v>0</v>
      </c>
      <c r="N2304" s="13">
        <f>IFERROR(VLOOKUP(A2304,[3]Sheet1!$A:$G,2,FALSE),0)</f>
        <v>0</v>
      </c>
      <c r="O2304" s="13">
        <f>IFERROR(VLOOKUP(A2304,[3]Sheet1!$A:$G,3,FALSE),0)</f>
        <v>0</v>
      </c>
      <c r="P2304" s="13">
        <f>IFERROR(VLOOKUP(A2304,[3]Sheet1!$A:$G,4,FALSE),0)</f>
        <v>0</v>
      </c>
      <c r="Q2304" s="13">
        <f>IFERROR(VLOOKUP(A2304,[3]Sheet1!$A:$G,5,FALSE),0)</f>
        <v>0</v>
      </c>
      <c r="R2304" s="13">
        <f>IFERROR(VLOOKUP(A2304,[3]Sheet1!$A:$H,6,FALSE),0)</f>
        <v>0</v>
      </c>
      <c r="S2304" s="13">
        <f>IFERROR(VLOOKUP(A2304,[3]Sheet1!$A:$I,7,FALSE),0)</f>
        <v>0</v>
      </c>
      <c r="T2304" s="13" t="str">
        <f t="shared" si="211"/>
        <v>Não</v>
      </c>
      <c r="U2304" s="13" t="str">
        <f t="shared" si="212"/>
        <v>Sim</v>
      </c>
      <c r="V2304" s="13" t="str">
        <f t="shared" si="213"/>
        <v>Não</v>
      </c>
      <c r="W2304" s="13" t="str">
        <f t="shared" si="214"/>
        <v>Sim</v>
      </c>
      <c r="X2304" s="13" t="str">
        <f t="shared" si="215"/>
        <v>Não</v>
      </c>
      <c r="Y2304" s="13" t="str">
        <f t="shared" si="216"/>
        <v>Sim</v>
      </c>
    </row>
    <row r="2305" spans="1:25">
      <c r="A2305" s="19">
        <v>150085</v>
      </c>
      <c r="B2305" s="13">
        <f>IFERROR(VLOOKUP(A2305,[1]Monitoramento_Base_somente_Said!$A:$J,5,FALSE),0)</f>
        <v>73033</v>
      </c>
      <c r="C2305" s="13">
        <f>IFERROR(VLOOKUP(A2305,[1]Monitoramento_Base_somente_Said!$A:$J,6,FALSE),0)</f>
        <v>118097745</v>
      </c>
      <c r="D2305" s="13">
        <f>IFERROR(VLOOKUP(A2305,[1]Monitoramento_Base_somente_Said!$A:$J,7,FALSE),0)</f>
        <v>12495</v>
      </c>
      <c r="E2305" s="13">
        <f>IFERROR(VLOOKUP(A2305,[1]Monitoramento_Base_somente_Said!$A:$J,8,FALSE),0)</f>
        <v>111185269</v>
      </c>
      <c r="F2305" s="13">
        <f>IFERROR(VLOOKUP(A2305,[1]Monitoramento_Base_somente_Said!$A:$J,9,FALSE),0)</f>
        <v>0</v>
      </c>
      <c r="G2305" s="13">
        <f>IFERROR(VLOOKUP(A2305,[1]Monitoramento_Base_somente_Said!$A:$J,10,FALSE),0)</f>
        <v>45840577</v>
      </c>
      <c r="H2305" s="13">
        <f>IFERROR(VLOOKUP(A2305,[2]Sheet1!$A:$I,4,FALSE),0)</f>
        <v>0</v>
      </c>
      <c r="I2305" s="13">
        <f>IFERROR(VLOOKUP(A2305,[2]Sheet1!$A:$I,5,FALSE),0)</f>
        <v>0</v>
      </c>
      <c r="J2305" s="13">
        <f>IFERROR(VLOOKUP(A2305,[2]Sheet1!$A:$I,6,FALSE),0)</f>
        <v>0</v>
      </c>
      <c r="K2305" s="13">
        <f>IFERROR(VLOOKUP(A2305,[2]Sheet1!$A:$I,7,FALSE),0)</f>
        <v>0</v>
      </c>
      <c r="L2305" s="13">
        <f>IFERROR(VLOOKUP(A2305,[2]Sheet1!$A:$I,8,FALSE),0)</f>
        <v>0</v>
      </c>
      <c r="M2305" s="13">
        <f>IFERROR(VLOOKUP(A2305,[2]Sheet1!$A:$I,9,FALSE),0)</f>
        <v>0</v>
      </c>
      <c r="N2305" s="13">
        <f>IFERROR(VLOOKUP(A2305,[3]Sheet1!$A:$G,2,FALSE),0)</f>
        <v>0</v>
      </c>
      <c r="O2305" s="13">
        <f>IFERROR(VLOOKUP(A2305,[3]Sheet1!$A:$G,3,FALSE),0)</f>
        <v>0</v>
      </c>
      <c r="P2305" s="13">
        <f>IFERROR(VLOOKUP(A2305,[3]Sheet1!$A:$G,4,FALSE),0)</f>
        <v>0</v>
      </c>
      <c r="Q2305" s="13">
        <f>IFERROR(VLOOKUP(A2305,[3]Sheet1!$A:$G,5,FALSE),0)</f>
        <v>0</v>
      </c>
      <c r="R2305" s="13">
        <f>IFERROR(VLOOKUP(A2305,[3]Sheet1!$A:$H,6,FALSE),0)</f>
        <v>0</v>
      </c>
      <c r="S2305" s="13">
        <f>IFERROR(VLOOKUP(A2305,[3]Sheet1!$A:$I,7,FALSE),0)</f>
        <v>0</v>
      </c>
      <c r="T2305" s="13" t="str">
        <f t="shared" si="211"/>
        <v>Sim</v>
      </c>
      <c r="U2305" s="13" t="str">
        <f t="shared" si="212"/>
        <v>Sim</v>
      </c>
      <c r="V2305" s="13" t="str">
        <f t="shared" si="213"/>
        <v>Sim</v>
      </c>
      <c r="W2305" s="13" t="str">
        <f t="shared" si="214"/>
        <v>Sim</v>
      </c>
      <c r="X2305" s="13" t="str">
        <f t="shared" si="215"/>
        <v>Não</v>
      </c>
      <c r="Y2305" s="13" t="str">
        <f t="shared" si="216"/>
        <v>Sim</v>
      </c>
    </row>
    <row r="2306" spans="1:25">
      <c r="A2306" s="9">
        <v>150090</v>
      </c>
      <c r="B2306" s="13">
        <f>IFERROR(VLOOKUP(A2306,[1]Monitoramento_Base_somente_Said!$A:$J,5,FALSE),0)</f>
        <v>0</v>
      </c>
      <c r="C2306" s="13">
        <f>IFERROR(VLOOKUP(A2306,[1]Monitoramento_Base_somente_Said!$A:$J,6,FALSE),0)</f>
        <v>0</v>
      </c>
      <c r="D2306" s="13">
        <f>IFERROR(VLOOKUP(A2306,[1]Monitoramento_Base_somente_Said!$A:$J,7,FALSE),0)</f>
        <v>0</v>
      </c>
      <c r="E2306" s="13">
        <f>IFERROR(VLOOKUP(A2306,[1]Monitoramento_Base_somente_Said!$A:$J,8,FALSE),0)</f>
        <v>0</v>
      </c>
      <c r="F2306" s="13">
        <f>IFERROR(VLOOKUP(A2306,[1]Monitoramento_Base_somente_Said!$A:$J,9,FALSE),0)</f>
        <v>0</v>
      </c>
      <c r="G2306" s="13">
        <f>IFERROR(VLOOKUP(A2306,[1]Monitoramento_Base_somente_Said!$A:$J,10,FALSE),0)</f>
        <v>0</v>
      </c>
      <c r="H2306" s="13">
        <f>IFERROR(VLOOKUP(A2306,[2]Sheet1!$A:$I,4,FALSE),0)</f>
        <v>0</v>
      </c>
      <c r="I2306" s="13">
        <f>IFERROR(VLOOKUP(A2306,[2]Sheet1!$A:$I,5,FALSE),0)</f>
        <v>0</v>
      </c>
      <c r="J2306" s="13">
        <f>IFERROR(VLOOKUP(A2306,[2]Sheet1!$A:$I,6,FALSE),0)</f>
        <v>0</v>
      </c>
      <c r="K2306" s="13">
        <f>IFERROR(VLOOKUP(A2306,[2]Sheet1!$A:$I,7,FALSE),0)</f>
        <v>0</v>
      </c>
      <c r="L2306" s="13">
        <f>IFERROR(VLOOKUP(A2306,[2]Sheet1!$A:$I,8,FALSE),0)</f>
        <v>0</v>
      </c>
      <c r="M2306" s="13">
        <f>IFERROR(VLOOKUP(A2306,[2]Sheet1!$A:$I,9,FALSE),0)</f>
        <v>0</v>
      </c>
      <c r="N2306" s="13">
        <f>IFERROR(VLOOKUP(A2306,[3]Sheet1!$A:$G,2,FALSE),0)</f>
        <v>0</v>
      </c>
      <c r="O2306" s="13">
        <f>IFERROR(VLOOKUP(A2306,[3]Sheet1!$A:$G,3,FALSE),0)</f>
        <v>0</v>
      </c>
      <c r="P2306" s="13">
        <f>IFERROR(VLOOKUP(A2306,[3]Sheet1!$A:$G,4,FALSE),0)</f>
        <v>0</v>
      </c>
      <c r="Q2306" s="13">
        <f>IFERROR(VLOOKUP(A2306,[3]Sheet1!$A:$G,5,FALSE),0)</f>
        <v>0</v>
      </c>
      <c r="R2306" s="13">
        <f>IFERROR(VLOOKUP(A2306,[3]Sheet1!$A:$H,6,FALSE),0)</f>
        <v>0</v>
      </c>
      <c r="S2306" s="13">
        <f>IFERROR(VLOOKUP(A2306,[3]Sheet1!$A:$I,7,FALSE),0)</f>
        <v>0</v>
      </c>
      <c r="T2306" s="13" t="str">
        <f t="shared" si="211"/>
        <v>Não</v>
      </c>
      <c r="U2306" s="13" t="str">
        <f t="shared" si="212"/>
        <v>Não</v>
      </c>
      <c r="V2306" s="13" t="str">
        <f t="shared" si="213"/>
        <v>Não</v>
      </c>
      <c r="W2306" s="13" t="str">
        <f t="shared" si="214"/>
        <v>Não</v>
      </c>
      <c r="X2306" s="13" t="str">
        <f t="shared" si="215"/>
        <v>Não</v>
      </c>
      <c r="Y2306" s="13" t="str">
        <f t="shared" si="216"/>
        <v>Não</v>
      </c>
    </row>
    <row r="2307" spans="1:25">
      <c r="A2307" s="9">
        <v>150095</v>
      </c>
      <c r="B2307" s="13">
        <f>IFERROR(VLOOKUP(A2307,[1]Monitoramento_Base_somente_Said!$A:$J,5,FALSE),0)</f>
        <v>0</v>
      </c>
      <c r="C2307" s="13">
        <f>IFERROR(VLOOKUP(A2307,[1]Monitoramento_Base_somente_Said!$A:$J,6,FALSE),0)</f>
        <v>0</v>
      </c>
      <c r="D2307" s="13">
        <f>IFERROR(VLOOKUP(A2307,[1]Monitoramento_Base_somente_Said!$A:$J,7,FALSE),0)</f>
        <v>0</v>
      </c>
      <c r="E2307" s="13">
        <f>IFERROR(VLOOKUP(A2307,[1]Monitoramento_Base_somente_Said!$A:$J,8,FALSE),0)</f>
        <v>0</v>
      </c>
      <c r="F2307" s="13">
        <f>IFERROR(VLOOKUP(A2307,[1]Monitoramento_Base_somente_Said!$A:$J,9,FALSE),0)</f>
        <v>0</v>
      </c>
      <c r="G2307" s="13">
        <f>IFERROR(VLOOKUP(A2307,[1]Monitoramento_Base_somente_Said!$A:$J,10,FALSE),0)</f>
        <v>0</v>
      </c>
      <c r="H2307" s="13">
        <f>IFERROR(VLOOKUP(A2307,[2]Sheet1!$A:$I,4,FALSE),0)</f>
        <v>0</v>
      </c>
      <c r="I2307" s="13">
        <f>IFERROR(VLOOKUP(A2307,[2]Sheet1!$A:$I,5,FALSE),0)</f>
        <v>0</v>
      </c>
      <c r="J2307" s="13">
        <f>IFERROR(VLOOKUP(A2307,[2]Sheet1!$A:$I,6,FALSE),0)</f>
        <v>0</v>
      </c>
      <c r="K2307" s="13">
        <f>IFERROR(VLOOKUP(A2307,[2]Sheet1!$A:$I,7,FALSE),0)</f>
        <v>0</v>
      </c>
      <c r="L2307" s="13">
        <f>IFERROR(VLOOKUP(A2307,[2]Sheet1!$A:$I,8,FALSE),0)</f>
        <v>0</v>
      </c>
      <c r="M2307" s="13">
        <f>IFERROR(VLOOKUP(A2307,[2]Sheet1!$A:$I,9,FALSE),0)</f>
        <v>0</v>
      </c>
      <c r="N2307" s="13">
        <f>IFERROR(VLOOKUP(A2307,[3]Sheet1!$A:$G,2,FALSE),0)</f>
        <v>0</v>
      </c>
      <c r="O2307" s="13">
        <f>IFERROR(VLOOKUP(A2307,[3]Sheet1!$A:$G,3,FALSE),0)</f>
        <v>0</v>
      </c>
      <c r="P2307" s="13">
        <f>IFERROR(VLOOKUP(A2307,[3]Sheet1!$A:$G,4,FALSE),0)</f>
        <v>0</v>
      </c>
      <c r="Q2307" s="13">
        <f>IFERROR(VLOOKUP(A2307,[3]Sheet1!$A:$G,5,FALSE),0)</f>
        <v>0</v>
      </c>
      <c r="R2307" s="13">
        <f>IFERROR(VLOOKUP(A2307,[3]Sheet1!$A:$H,6,FALSE),0)</f>
        <v>0</v>
      </c>
      <c r="S2307" s="13">
        <f>IFERROR(VLOOKUP(A2307,[3]Sheet1!$A:$I,7,FALSE),0)</f>
        <v>0</v>
      </c>
      <c r="T2307" s="13" t="str">
        <f t="shared" si="211"/>
        <v>Não</v>
      </c>
      <c r="U2307" s="13" t="str">
        <f t="shared" si="212"/>
        <v>Não</v>
      </c>
      <c r="V2307" s="13" t="str">
        <f t="shared" si="213"/>
        <v>Não</v>
      </c>
      <c r="W2307" s="13" t="str">
        <f t="shared" si="214"/>
        <v>Não</v>
      </c>
      <c r="X2307" s="13" t="str">
        <f t="shared" si="215"/>
        <v>Não</v>
      </c>
      <c r="Y2307" s="13" t="str">
        <f t="shared" si="216"/>
        <v>Não</v>
      </c>
    </row>
    <row r="2308" spans="1:25">
      <c r="A2308" s="9">
        <v>150100</v>
      </c>
      <c r="B2308" s="13">
        <f>IFERROR(VLOOKUP(A2308,[1]Monitoramento_Base_somente_Said!$A:$J,5,FALSE),0)</f>
        <v>103250</v>
      </c>
      <c r="C2308" s="13">
        <f>IFERROR(VLOOKUP(A2308,[1]Monitoramento_Base_somente_Said!$A:$J,6,FALSE),0)</f>
        <v>25804094</v>
      </c>
      <c r="D2308" s="13">
        <f>IFERROR(VLOOKUP(A2308,[1]Monitoramento_Base_somente_Said!$A:$J,7,FALSE),0)</f>
        <v>5576</v>
      </c>
      <c r="E2308" s="13">
        <f>IFERROR(VLOOKUP(A2308,[1]Monitoramento_Base_somente_Said!$A:$J,8,FALSE),0)</f>
        <v>24590508</v>
      </c>
      <c r="F2308" s="13">
        <f>IFERROR(VLOOKUP(A2308,[1]Monitoramento_Base_somente_Said!$A:$J,9,FALSE),0)</f>
        <v>0</v>
      </c>
      <c r="G2308" s="13">
        <f>IFERROR(VLOOKUP(A2308,[1]Monitoramento_Base_somente_Said!$A:$J,10,FALSE),0)</f>
        <v>11676002</v>
      </c>
      <c r="H2308" s="13">
        <f>IFERROR(VLOOKUP(A2308,[2]Sheet1!$A:$I,4,FALSE),0)</f>
        <v>0</v>
      </c>
      <c r="I2308" s="13">
        <f>IFERROR(VLOOKUP(A2308,[2]Sheet1!$A:$I,5,FALSE),0)</f>
        <v>0</v>
      </c>
      <c r="J2308" s="13">
        <f>IFERROR(VLOOKUP(A2308,[2]Sheet1!$A:$I,6,FALSE),0)</f>
        <v>0</v>
      </c>
      <c r="K2308" s="13">
        <f>IFERROR(VLOOKUP(A2308,[2]Sheet1!$A:$I,7,FALSE),0)</f>
        <v>0</v>
      </c>
      <c r="L2308" s="13">
        <f>IFERROR(VLOOKUP(A2308,[2]Sheet1!$A:$I,8,FALSE),0)</f>
        <v>0</v>
      </c>
      <c r="M2308" s="13">
        <f>IFERROR(VLOOKUP(A2308,[2]Sheet1!$A:$I,9,FALSE),0)</f>
        <v>0</v>
      </c>
      <c r="N2308" s="13">
        <f>IFERROR(VLOOKUP(A2308,[3]Sheet1!$A:$G,2,FALSE),0)</f>
        <v>0</v>
      </c>
      <c r="O2308" s="13">
        <f>IFERROR(VLOOKUP(A2308,[3]Sheet1!$A:$G,3,FALSE),0)</f>
        <v>0</v>
      </c>
      <c r="P2308" s="13">
        <f>IFERROR(VLOOKUP(A2308,[3]Sheet1!$A:$G,4,FALSE),0)</f>
        <v>0</v>
      </c>
      <c r="Q2308" s="13">
        <f>IFERROR(VLOOKUP(A2308,[3]Sheet1!$A:$G,5,FALSE),0)</f>
        <v>0</v>
      </c>
      <c r="R2308" s="13">
        <f>IFERROR(VLOOKUP(A2308,[3]Sheet1!$A:$H,6,FALSE),0)</f>
        <v>0</v>
      </c>
      <c r="S2308" s="13">
        <f>IFERROR(VLOOKUP(A2308,[3]Sheet1!$A:$I,7,FALSE),0)</f>
        <v>0</v>
      </c>
      <c r="T2308" s="13" t="str">
        <f t="shared" si="211"/>
        <v>Sim</v>
      </c>
      <c r="U2308" s="13" t="str">
        <f t="shared" si="212"/>
        <v>Sim</v>
      </c>
      <c r="V2308" s="13" t="str">
        <f t="shared" si="213"/>
        <v>Sim</v>
      </c>
      <c r="W2308" s="13" t="str">
        <f t="shared" si="214"/>
        <v>Sim</v>
      </c>
      <c r="X2308" s="13" t="str">
        <f t="shared" si="215"/>
        <v>Não</v>
      </c>
      <c r="Y2308" s="13" t="str">
        <f t="shared" si="216"/>
        <v>Sim</v>
      </c>
    </row>
    <row r="2309" spans="1:25">
      <c r="A2309" s="9">
        <v>150110</v>
      </c>
      <c r="B2309" s="13">
        <f>IFERROR(VLOOKUP(A2309,[1]Monitoramento_Base_somente_Said!$A:$J,5,FALSE),0)</f>
        <v>0</v>
      </c>
      <c r="C2309" s="13">
        <f>IFERROR(VLOOKUP(A2309,[1]Monitoramento_Base_somente_Said!$A:$J,6,FALSE),0)</f>
        <v>0</v>
      </c>
      <c r="D2309" s="13">
        <f>IFERROR(VLOOKUP(A2309,[1]Monitoramento_Base_somente_Said!$A:$J,7,FALSE),0)</f>
        <v>0</v>
      </c>
      <c r="E2309" s="13">
        <f>IFERROR(VLOOKUP(A2309,[1]Monitoramento_Base_somente_Said!$A:$J,8,FALSE),0)</f>
        <v>0</v>
      </c>
      <c r="F2309" s="13">
        <f>IFERROR(VLOOKUP(A2309,[1]Monitoramento_Base_somente_Said!$A:$J,9,FALSE),0)</f>
        <v>0</v>
      </c>
      <c r="G2309" s="13">
        <f>IFERROR(VLOOKUP(A2309,[1]Monitoramento_Base_somente_Said!$A:$J,10,FALSE),0)</f>
        <v>0</v>
      </c>
      <c r="H2309" s="13">
        <f>IFERROR(VLOOKUP(A2309,[2]Sheet1!$A:$I,4,FALSE),0)</f>
        <v>0</v>
      </c>
      <c r="I2309" s="13">
        <f>IFERROR(VLOOKUP(A2309,[2]Sheet1!$A:$I,5,FALSE),0)</f>
        <v>0</v>
      </c>
      <c r="J2309" s="13">
        <f>IFERROR(VLOOKUP(A2309,[2]Sheet1!$A:$I,6,FALSE),0)</f>
        <v>0</v>
      </c>
      <c r="K2309" s="13">
        <f>IFERROR(VLOOKUP(A2309,[2]Sheet1!$A:$I,7,FALSE),0)</f>
        <v>0</v>
      </c>
      <c r="L2309" s="13">
        <f>IFERROR(VLOOKUP(A2309,[2]Sheet1!$A:$I,8,FALSE),0)</f>
        <v>0</v>
      </c>
      <c r="M2309" s="13">
        <f>IFERROR(VLOOKUP(A2309,[2]Sheet1!$A:$I,9,FALSE),0)</f>
        <v>0</v>
      </c>
      <c r="N2309" s="13">
        <f>IFERROR(VLOOKUP(A2309,[3]Sheet1!$A:$G,2,FALSE),0)</f>
        <v>0</v>
      </c>
      <c r="O2309" s="13">
        <f>IFERROR(VLOOKUP(A2309,[3]Sheet1!$A:$G,3,FALSE),0)</f>
        <v>0</v>
      </c>
      <c r="P2309" s="13">
        <f>IFERROR(VLOOKUP(A2309,[3]Sheet1!$A:$G,4,FALSE),0)</f>
        <v>0</v>
      </c>
      <c r="Q2309" s="13">
        <f>IFERROR(VLOOKUP(A2309,[3]Sheet1!$A:$G,5,FALSE),0)</f>
        <v>0</v>
      </c>
      <c r="R2309" s="13">
        <f>IFERROR(VLOOKUP(A2309,[3]Sheet1!$A:$H,6,FALSE),0)</f>
        <v>0</v>
      </c>
      <c r="S2309" s="13">
        <f>IFERROR(VLOOKUP(A2309,[3]Sheet1!$A:$I,7,FALSE),0)</f>
        <v>0</v>
      </c>
      <c r="T2309" s="13" t="str">
        <f t="shared" si="211"/>
        <v>Não</v>
      </c>
      <c r="U2309" s="13" t="str">
        <f t="shared" si="212"/>
        <v>Não</v>
      </c>
      <c r="V2309" s="13" t="str">
        <f t="shared" si="213"/>
        <v>Não</v>
      </c>
      <c r="W2309" s="13" t="str">
        <f t="shared" si="214"/>
        <v>Não</v>
      </c>
      <c r="X2309" s="13" t="str">
        <f t="shared" si="215"/>
        <v>Não</v>
      </c>
      <c r="Y2309" s="13" t="str">
        <f t="shared" si="216"/>
        <v>Não</v>
      </c>
    </row>
    <row r="2310" spans="1:25">
      <c r="A2310" s="9">
        <v>150120</v>
      </c>
      <c r="B2310" s="13">
        <f>IFERROR(VLOOKUP(A2310,[1]Monitoramento_Base_somente_Said!$A:$J,5,FALSE),0)</f>
        <v>0</v>
      </c>
      <c r="C2310" s="13">
        <f>IFERROR(VLOOKUP(A2310,[1]Monitoramento_Base_somente_Said!$A:$J,6,FALSE),0)</f>
        <v>3415983</v>
      </c>
      <c r="D2310" s="13">
        <f>IFERROR(VLOOKUP(A2310,[1]Monitoramento_Base_somente_Said!$A:$J,7,FALSE),0)</f>
        <v>0</v>
      </c>
      <c r="E2310" s="13">
        <f>IFERROR(VLOOKUP(A2310,[1]Monitoramento_Base_somente_Said!$A:$J,8,FALSE),0)</f>
        <v>3195597</v>
      </c>
      <c r="F2310" s="13">
        <f>IFERROR(VLOOKUP(A2310,[1]Monitoramento_Base_somente_Said!$A:$J,9,FALSE),0)</f>
        <v>0</v>
      </c>
      <c r="G2310" s="13">
        <f>IFERROR(VLOOKUP(A2310,[1]Monitoramento_Base_somente_Said!$A:$J,10,FALSE),0)</f>
        <v>1322316</v>
      </c>
      <c r="H2310" s="13">
        <f>IFERROR(VLOOKUP(A2310,[2]Sheet1!$A:$I,4,FALSE),0)</f>
        <v>0</v>
      </c>
      <c r="I2310" s="13">
        <f>IFERROR(VLOOKUP(A2310,[2]Sheet1!$A:$I,5,FALSE),0)</f>
        <v>0</v>
      </c>
      <c r="J2310" s="13">
        <f>IFERROR(VLOOKUP(A2310,[2]Sheet1!$A:$I,6,FALSE),0)</f>
        <v>0</v>
      </c>
      <c r="K2310" s="13">
        <f>IFERROR(VLOOKUP(A2310,[2]Sheet1!$A:$I,7,FALSE),0)</f>
        <v>0</v>
      </c>
      <c r="L2310" s="13">
        <f>IFERROR(VLOOKUP(A2310,[2]Sheet1!$A:$I,8,FALSE),0)</f>
        <v>0</v>
      </c>
      <c r="M2310" s="13">
        <f>IFERROR(VLOOKUP(A2310,[2]Sheet1!$A:$I,9,FALSE),0)</f>
        <v>0</v>
      </c>
      <c r="N2310" s="13">
        <f>IFERROR(VLOOKUP(A2310,[3]Sheet1!$A:$G,2,FALSE),0)</f>
        <v>0</v>
      </c>
      <c r="O2310" s="13">
        <f>IFERROR(VLOOKUP(A2310,[3]Sheet1!$A:$G,3,FALSE),0)</f>
        <v>0</v>
      </c>
      <c r="P2310" s="13">
        <f>IFERROR(VLOOKUP(A2310,[3]Sheet1!$A:$G,4,FALSE),0)</f>
        <v>0</v>
      </c>
      <c r="Q2310" s="13">
        <f>IFERROR(VLOOKUP(A2310,[3]Sheet1!$A:$G,5,FALSE),0)</f>
        <v>0</v>
      </c>
      <c r="R2310" s="13">
        <f>IFERROR(VLOOKUP(A2310,[3]Sheet1!$A:$H,6,FALSE),0)</f>
        <v>0</v>
      </c>
      <c r="S2310" s="13">
        <f>IFERROR(VLOOKUP(A2310,[3]Sheet1!$A:$I,7,FALSE),0)</f>
        <v>0</v>
      </c>
      <c r="T2310" s="13" t="str">
        <f t="shared" ref="T2310:T2373" si="217">IF(B2310+H2310+N2310&gt;0,"Sim","Não")</f>
        <v>Não</v>
      </c>
      <c r="U2310" s="13" t="str">
        <f t="shared" ref="U2310:U2373" si="218">IF(C2310+I2310+O2310&gt;0,"Sim","Não")</f>
        <v>Sim</v>
      </c>
      <c r="V2310" s="13" t="str">
        <f t="shared" ref="V2310:V2373" si="219">IF(D2310+J2310+P2310&gt;0,"Sim","Não")</f>
        <v>Não</v>
      </c>
      <c r="W2310" s="13" t="str">
        <f t="shared" ref="W2310:W2373" si="220">IF(E2310+K2310+Q2310&gt;0,"Sim","Não")</f>
        <v>Sim</v>
      </c>
      <c r="X2310" s="13" t="str">
        <f t="shared" ref="X2310:X2373" si="221">IF(F2310+L2310+R2310&gt;0,"Sim","Não")</f>
        <v>Não</v>
      </c>
      <c r="Y2310" s="13" t="str">
        <f t="shared" ref="Y2310:Y2373" si="222">IF(G2310+M2310+S2310&gt;0,"Sim","Não")</f>
        <v>Sim</v>
      </c>
    </row>
    <row r="2311" spans="1:25">
      <c r="A2311" s="19">
        <v>150125</v>
      </c>
      <c r="B2311" s="13">
        <f>IFERROR(VLOOKUP(A2311,[1]Monitoramento_Base_somente_Said!$A:$J,5,FALSE),0)</f>
        <v>0</v>
      </c>
      <c r="C2311" s="13">
        <f>IFERROR(VLOOKUP(A2311,[1]Monitoramento_Base_somente_Said!$A:$J,6,FALSE),0)</f>
        <v>1181596</v>
      </c>
      <c r="D2311" s="13">
        <f>IFERROR(VLOOKUP(A2311,[1]Monitoramento_Base_somente_Said!$A:$J,7,FALSE),0)</f>
        <v>0</v>
      </c>
      <c r="E2311" s="13">
        <f>IFERROR(VLOOKUP(A2311,[1]Monitoramento_Base_somente_Said!$A:$J,8,FALSE),0)</f>
        <v>1105364</v>
      </c>
      <c r="F2311" s="13">
        <f>IFERROR(VLOOKUP(A2311,[1]Monitoramento_Base_somente_Said!$A:$J,9,FALSE),0)</f>
        <v>0</v>
      </c>
      <c r="G2311" s="13">
        <f>IFERROR(VLOOKUP(A2311,[1]Monitoramento_Base_somente_Said!$A:$J,10,FALSE),0)</f>
        <v>457392</v>
      </c>
      <c r="H2311" s="13">
        <f>IFERROR(VLOOKUP(A2311,[2]Sheet1!$A:$I,4,FALSE),0)</f>
        <v>0</v>
      </c>
      <c r="I2311" s="13">
        <f>IFERROR(VLOOKUP(A2311,[2]Sheet1!$A:$I,5,FALSE),0)</f>
        <v>0</v>
      </c>
      <c r="J2311" s="13">
        <f>IFERROR(VLOOKUP(A2311,[2]Sheet1!$A:$I,6,FALSE),0)</f>
        <v>0</v>
      </c>
      <c r="K2311" s="13">
        <f>IFERROR(VLOOKUP(A2311,[2]Sheet1!$A:$I,7,FALSE),0)</f>
        <v>0</v>
      </c>
      <c r="L2311" s="13">
        <f>IFERROR(VLOOKUP(A2311,[2]Sheet1!$A:$I,8,FALSE),0)</f>
        <v>0</v>
      </c>
      <c r="M2311" s="13">
        <f>IFERROR(VLOOKUP(A2311,[2]Sheet1!$A:$I,9,FALSE),0)</f>
        <v>0</v>
      </c>
      <c r="N2311" s="13">
        <f>IFERROR(VLOOKUP(A2311,[3]Sheet1!$A:$G,2,FALSE),0)</f>
        <v>0</v>
      </c>
      <c r="O2311" s="13">
        <f>IFERROR(VLOOKUP(A2311,[3]Sheet1!$A:$G,3,FALSE),0)</f>
        <v>0</v>
      </c>
      <c r="P2311" s="13">
        <f>IFERROR(VLOOKUP(A2311,[3]Sheet1!$A:$G,4,FALSE),0)</f>
        <v>0</v>
      </c>
      <c r="Q2311" s="13">
        <f>IFERROR(VLOOKUP(A2311,[3]Sheet1!$A:$G,5,FALSE),0)</f>
        <v>0</v>
      </c>
      <c r="R2311" s="13">
        <f>IFERROR(VLOOKUP(A2311,[3]Sheet1!$A:$H,6,FALSE),0)</f>
        <v>0</v>
      </c>
      <c r="S2311" s="13">
        <f>IFERROR(VLOOKUP(A2311,[3]Sheet1!$A:$I,7,FALSE),0)</f>
        <v>0</v>
      </c>
      <c r="T2311" s="13" t="str">
        <f t="shared" si="217"/>
        <v>Não</v>
      </c>
      <c r="U2311" s="13" t="str">
        <f t="shared" si="218"/>
        <v>Sim</v>
      </c>
      <c r="V2311" s="13" t="str">
        <f t="shared" si="219"/>
        <v>Não</v>
      </c>
      <c r="W2311" s="13" t="str">
        <f t="shared" si="220"/>
        <v>Sim</v>
      </c>
      <c r="X2311" s="13" t="str">
        <f t="shared" si="221"/>
        <v>Não</v>
      </c>
      <c r="Y2311" s="13" t="str">
        <f t="shared" si="222"/>
        <v>Sim</v>
      </c>
    </row>
    <row r="2312" spans="1:25">
      <c r="A2312" s="9">
        <v>150130</v>
      </c>
      <c r="B2312" s="13">
        <f>IFERROR(VLOOKUP(A2312,[1]Monitoramento_Base_somente_Said!$A:$J,5,FALSE),0)</f>
        <v>0</v>
      </c>
      <c r="C2312" s="13">
        <f>IFERROR(VLOOKUP(A2312,[1]Monitoramento_Base_somente_Said!$A:$J,6,FALSE),0)</f>
        <v>84755178</v>
      </c>
      <c r="D2312" s="13">
        <f>IFERROR(VLOOKUP(A2312,[1]Monitoramento_Base_somente_Said!$A:$J,7,FALSE),0)</f>
        <v>0</v>
      </c>
      <c r="E2312" s="13">
        <f>IFERROR(VLOOKUP(A2312,[1]Monitoramento_Base_somente_Said!$A:$J,8,FALSE),0)</f>
        <v>79287102</v>
      </c>
      <c r="F2312" s="13">
        <f>IFERROR(VLOOKUP(A2312,[1]Monitoramento_Base_somente_Said!$A:$J,9,FALSE),0)</f>
        <v>0</v>
      </c>
      <c r="G2312" s="13">
        <f>IFERROR(VLOOKUP(A2312,[1]Monitoramento_Base_somente_Said!$A:$J,10,FALSE),0)</f>
        <v>32808456</v>
      </c>
      <c r="H2312" s="13">
        <f>IFERROR(VLOOKUP(A2312,[2]Sheet1!$A:$I,4,FALSE),0)</f>
        <v>0</v>
      </c>
      <c r="I2312" s="13">
        <f>IFERROR(VLOOKUP(A2312,[2]Sheet1!$A:$I,5,FALSE),0)</f>
        <v>0</v>
      </c>
      <c r="J2312" s="13">
        <f>IFERROR(VLOOKUP(A2312,[2]Sheet1!$A:$I,6,FALSE),0)</f>
        <v>0</v>
      </c>
      <c r="K2312" s="13">
        <f>IFERROR(VLOOKUP(A2312,[2]Sheet1!$A:$I,7,FALSE),0)</f>
        <v>0</v>
      </c>
      <c r="L2312" s="13">
        <f>IFERROR(VLOOKUP(A2312,[2]Sheet1!$A:$I,8,FALSE),0)</f>
        <v>0</v>
      </c>
      <c r="M2312" s="13">
        <f>IFERROR(VLOOKUP(A2312,[2]Sheet1!$A:$I,9,FALSE),0)</f>
        <v>0</v>
      </c>
      <c r="N2312" s="13">
        <f>IFERROR(VLOOKUP(A2312,[3]Sheet1!$A:$G,2,FALSE),0)</f>
        <v>0</v>
      </c>
      <c r="O2312" s="13">
        <f>IFERROR(VLOOKUP(A2312,[3]Sheet1!$A:$G,3,FALSE),0)</f>
        <v>0</v>
      </c>
      <c r="P2312" s="13">
        <f>IFERROR(VLOOKUP(A2312,[3]Sheet1!$A:$G,4,FALSE),0)</f>
        <v>0</v>
      </c>
      <c r="Q2312" s="13">
        <f>IFERROR(VLOOKUP(A2312,[3]Sheet1!$A:$G,5,FALSE),0)</f>
        <v>0</v>
      </c>
      <c r="R2312" s="13">
        <f>IFERROR(VLOOKUP(A2312,[3]Sheet1!$A:$H,6,FALSE),0)</f>
        <v>0</v>
      </c>
      <c r="S2312" s="13">
        <f>IFERROR(VLOOKUP(A2312,[3]Sheet1!$A:$I,7,FALSE),0)</f>
        <v>0</v>
      </c>
      <c r="T2312" s="13" t="str">
        <f t="shared" si="217"/>
        <v>Não</v>
      </c>
      <c r="U2312" s="13" t="str">
        <f t="shared" si="218"/>
        <v>Sim</v>
      </c>
      <c r="V2312" s="13" t="str">
        <f t="shared" si="219"/>
        <v>Não</v>
      </c>
      <c r="W2312" s="13" t="str">
        <f t="shared" si="220"/>
        <v>Sim</v>
      </c>
      <c r="X2312" s="13" t="str">
        <f t="shared" si="221"/>
        <v>Não</v>
      </c>
      <c r="Y2312" s="13" t="str">
        <f t="shared" si="222"/>
        <v>Sim</v>
      </c>
    </row>
    <row r="2313" spans="1:25">
      <c r="A2313" s="9">
        <v>150145</v>
      </c>
      <c r="B2313" s="13">
        <f>IFERROR(VLOOKUP(A2313,[1]Monitoramento_Base_somente_Said!$A:$J,5,FALSE),0)</f>
        <v>86241</v>
      </c>
      <c r="C2313" s="13">
        <f>IFERROR(VLOOKUP(A2313,[1]Monitoramento_Base_somente_Said!$A:$J,6,FALSE),0)</f>
        <v>29143979</v>
      </c>
      <c r="D2313" s="13">
        <f>IFERROR(VLOOKUP(A2313,[1]Monitoramento_Base_somente_Said!$A:$J,7,FALSE),0)</f>
        <v>111257</v>
      </c>
      <c r="E2313" s="13">
        <f>IFERROR(VLOOKUP(A2313,[1]Monitoramento_Base_somente_Said!$A:$J,8,FALSE),0)</f>
        <v>25204677</v>
      </c>
      <c r="F2313" s="13">
        <f>IFERROR(VLOOKUP(A2313,[1]Monitoramento_Base_somente_Said!$A:$J,9,FALSE),0)</f>
        <v>11953</v>
      </c>
      <c r="G2313" s="13">
        <f>IFERROR(VLOOKUP(A2313,[1]Monitoramento_Base_somente_Said!$A:$J,10,FALSE),0)</f>
        <v>10639938</v>
      </c>
      <c r="H2313" s="13">
        <f>IFERROR(VLOOKUP(A2313,[2]Sheet1!$A:$I,4,FALSE),0)</f>
        <v>0</v>
      </c>
      <c r="I2313" s="13">
        <f>IFERROR(VLOOKUP(A2313,[2]Sheet1!$A:$I,5,FALSE),0)</f>
        <v>0</v>
      </c>
      <c r="J2313" s="13">
        <f>IFERROR(VLOOKUP(A2313,[2]Sheet1!$A:$I,6,FALSE),0)</f>
        <v>0</v>
      </c>
      <c r="K2313" s="13">
        <f>IFERROR(VLOOKUP(A2313,[2]Sheet1!$A:$I,7,FALSE),0)</f>
        <v>0</v>
      </c>
      <c r="L2313" s="13">
        <f>IFERROR(VLOOKUP(A2313,[2]Sheet1!$A:$I,8,FALSE),0)</f>
        <v>0</v>
      </c>
      <c r="M2313" s="13">
        <f>IFERROR(VLOOKUP(A2313,[2]Sheet1!$A:$I,9,FALSE),0)</f>
        <v>0</v>
      </c>
      <c r="N2313" s="13">
        <f>IFERROR(VLOOKUP(A2313,[3]Sheet1!$A:$G,2,FALSE),0)</f>
        <v>0</v>
      </c>
      <c r="O2313" s="13">
        <f>IFERROR(VLOOKUP(A2313,[3]Sheet1!$A:$G,3,FALSE),0)</f>
        <v>0</v>
      </c>
      <c r="P2313" s="13">
        <f>IFERROR(VLOOKUP(A2313,[3]Sheet1!$A:$G,4,FALSE),0)</f>
        <v>0</v>
      </c>
      <c r="Q2313" s="13">
        <f>IFERROR(VLOOKUP(A2313,[3]Sheet1!$A:$G,5,FALSE),0)</f>
        <v>0</v>
      </c>
      <c r="R2313" s="13">
        <f>IFERROR(VLOOKUP(A2313,[3]Sheet1!$A:$H,6,FALSE),0)</f>
        <v>0</v>
      </c>
      <c r="S2313" s="13">
        <f>IFERROR(VLOOKUP(A2313,[3]Sheet1!$A:$I,7,FALSE),0)</f>
        <v>0</v>
      </c>
      <c r="T2313" s="13" t="str">
        <f t="shared" si="217"/>
        <v>Sim</v>
      </c>
      <c r="U2313" s="13" t="str">
        <f t="shared" si="218"/>
        <v>Sim</v>
      </c>
      <c r="V2313" s="13" t="str">
        <f t="shared" si="219"/>
        <v>Sim</v>
      </c>
      <c r="W2313" s="13" t="str">
        <f t="shared" si="220"/>
        <v>Sim</v>
      </c>
      <c r="X2313" s="13" t="str">
        <f t="shared" si="221"/>
        <v>Sim</v>
      </c>
      <c r="Y2313" s="13" t="str">
        <f t="shared" si="222"/>
        <v>Sim</v>
      </c>
    </row>
    <row r="2314" spans="1:25">
      <c r="A2314" s="9">
        <v>150150</v>
      </c>
      <c r="B2314" s="13">
        <f>IFERROR(VLOOKUP(A2314,[1]Monitoramento_Base_somente_Said!$A:$J,5,FALSE),0)</f>
        <v>141579</v>
      </c>
      <c r="C2314" s="13">
        <f>IFERROR(VLOOKUP(A2314,[1]Monitoramento_Base_somente_Said!$A:$J,6,FALSE),0)</f>
        <v>18582806</v>
      </c>
      <c r="D2314" s="13">
        <f>IFERROR(VLOOKUP(A2314,[1]Monitoramento_Base_somente_Said!$A:$J,7,FALSE),0)</f>
        <v>134961</v>
      </c>
      <c r="E2314" s="13">
        <f>IFERROR(VLOOKUP(A2314,[1]Monitoramento_Base_somente_Said!$A:$J,8,FALSE),0)</f>
        <v>15432844</v>
      </c>
      <c r="F2314" s="13">
        <f>IFERROR(VLOOKUP(A2314,[1]Monitoramento_Base_somente_Said!$A:$J,9,FALSE),0)</f>
        <v>101000</v>
      </c>
      <c r="G2314" s="13">
        <f>IFERROR(VLOOKUP(A2314,[1]Monitoramento_Base_somente_Said!$A:$J,10,FALSE),0)</f>
        <v>6299290</v>
      </c>
      <c r="H2314" s="13">
        <f>IFERROR(VLOOKUP(A2314,[2]Sheet1!$A:$I,4,FALSE),0)</f>
        <v>0</v>
      </c>
      <c r="I2314" s="13">
        <f>IFERROR(VLOOKUP(A2314,[2]Sheet1!$A:$I,5,FALSE),0)</f>
        <v>0</v>
      </c>
      <c r="J2314" s="13">
        <f>IFERROR(VLOOKUP(A2314,[2]Sheet1!$A:$I,6,FALSE),0)</f>
        <v>0</v>
      </c>
      <c r="K2314" s="13">
        <f>IFERROR(VLOOKUP(A2314,[2]Sheet1!$A:$I,7,FALSE),0)</f>
        <v>0</v>
      </c>
      <c r="L2314" s="13">
        <f>IFERROR(VLOOKUP(A2314,[2]Sheet1!$A:$I,8,FALSE),0)</f>
        <v>0</v>
      </c>
      <c r="M2314" s="13">
        <f>IFERROR(VLOOKUP(A2314,[2]Sheet1!$A:$I,9,FALSE),0)</f>
        <v>0</v>
      </c>
      <c r="N2314" s="13">
        <f>IFERROR(VLOOKUP(A2314,[3]Sheet1!$A:$G,2,FALSE),0)</f>
        <v>0</v>
      </c>
      <c r="O2314" s="13">
        <f>IFERROR(VLOOKUP(A2314,[3]Sheet1!$A:$G,3,FALSE),0)</f>
        <v>0</v>
      </c>
      <c r="P2314" s="13">
        <f>IFERROR(VLOOKUP(A2314,[3]Sheet1!$A:$G,4,FALSE),0)</f>
        <v>0</v>
      </c>
      <c r="Q2314" s="13">
        <f>IFERROR(VLOOKUP(A2314,[3]Sheet1!$A:$G,5,FALSE),0)</f>
        <v>0</v>
      </c>
      <c r="R2314" s="13">
        <f>IFERROR(VLOOKUP(A2314,[3]Sheet1!$A:$H,6,FALSE),0)</f>
        <v>0</v>
      </c>
      <c r="S2314" s="13">
        <f>IFERROR(VLOOKUP(A2314,[3]Sheet1!$A:$I,7,FALSE),0)</f>
        <v>0</v>
      </c>
      <c r="T2314" s="13" t="str">
        <f t="shared" si="217"/>
        <v>Sim</v>
      </c>
      <c r="U2314" s="13" t="str">
        <f t="shared" si="218"/>
        <v>Sim</v>
      </c>
      <c r="V2314" s="13" t="str">
        <f t="shared" si="219"/>
        <v>Sim</v>
      </c>
      <c r="W2314" s="13" t="str">
        <f t="shared" si="220"/>
        <v>Sim</v>
      </c>
      <c r="X2314" s="13" t="str">
        <f t="shared" si="221"/>
        <v>Sim</v>
      </c>
      <c r="Y2314" s="13" t="str">
        <f t="shared" si="222"/>
        <v>Sim</v>
      </c>
    </row>
    <row r="2315" spans="1:25">
      <c r="A2315" s="9">
        <v>150157</v>
      </c>
      <c r="B2315" s="13">
        <f>IFERROR(VLOOKUP(A2315,[1]Monitoramento_Base_somente_Said!$A:$J,5,FALSE),0)</f>
        <v>9146</v>
      </c>
      <c r="C2315" s="13">
        <f>IFERROR(VLOOKUP(A2315,[1]Monitoramento_Base_somente_Said!$A:$J,6,FALSE),0)</f>
        <v>537094323</v>
      </c>
      <c r="D2315" s="13">
        <f>IFERROR(VLOOKUP(A2315,[1]Monitoramento_Base_somente_Said!$A:$J,7,FALSE),0)</f>
        <v>6093</v>
      </c>
      <c r="E2315" s="13">
        <f>IFERROR(VLOOKUP(A2315,[1]Monitoramento_Base_somente_Said!$A:$J,8,FALSE),0)</f>
        <v>502611185</v>
      </c>
      <c r="F2315" s="13">
        <f>IFERROR(VLOOKUP(A2315,[1]Monitoramento_Base_somente_Said!$A:$J,9,FALSE),0)</f>
        <v>2101</v>
      </c>
      <c r="G2315" s="13">
        <f>IFERROR(VLOOKUP(A2315,[1]Monitoramento_Base_somente_Said!$A:$J,10,FALSE),0)</f>
        <v>207998294</v>
      </c>
      <c r="H2315" s="13">
        <f>IFERROR(VLOOKUP(A2315,[2]Sheet1!$A:$I,4,FALSE),0)</f>
        <v>0</v>
      </c>
      <c r="I2315" s="13">
        <f>IFERROR(VLOOKUP(A2315,[2]Sheet1!$A:$I,5,FALSE),0)</f>
        <v>0</v>
      </c>
      <c r="J2315" s="13">
        <f>IFERROR(VLOOKUP(A2315,[2]Sheet1!$A:$I,6,FALSE),0)</f>
        <v>0</v>
      </c>
      <c r="K2315" s="13">
        <f>IFERROR(VLOOKUP(A2315,[2]Sheet1!$A:$I,7,FALSE),0)</f>
        <v>0</v>
      </c>
      <c r="L2315" s="13">
        <f>IFERROR(VLOOKUP(A2315,[2]Sheet1!$A:$I,8,FALSE),0)</f>
        <v>0</v>
      </c>
      <c r="M2315" s="13">
        <f>IFERROR(VLOOKUP(A2315,[2]Sheet1!$A:$I,9,FALSE),0)</f>
        <v>0</v>
      </c>
      <c r="N2315" s="13">
        <f>IFERROR(VLOOKUP(A2315,[3]Sheet1!$A:$G,2,FALSE),0)</f>
        <v>0</v>
      </c>
      <c r="O2315" s="13">
        <f>IFERROR(VLOOKUP(A2315,[3]Sheet1!$A:$G,3,FALSE),0)</f>
        <v>0</v>
      </c>
      <c r="P2315" s="13">
        <f>IFERROR(VLOOKUP(A2315,[3]Sheet1!$A:$G,4,FALSE),0)</f>
        <v>0</v>
      </c>
      <c r="Q2315" s="13">
        <f>IFERROR(VLOOKUP(A2315,[3]Sheet1!$A:$G,5,FALSE),0)</f>
        <v>0</v>
      </c>
      <c r="R2315" s="13">
        <f>IFERROR(VLOOKUP(A2315,[3]Sheet1!$A:$H,6,FALSE),0)</f>
        <v>0</v>
      </c>
      <c r="S2315" s="13">
        <f>IFERROR(VLOOKUP(A2315,[3]Sheet1!$A:$I,7,FALSE),0)</f>
        <v>0</v>
      </c>
      <c r="T2315" s="13" t="str">
        <f t="shared" si="217"/>
        <v>Sim</v>
      </c>
      <c r="U2315" s="13" t="str">
        <f t="shared" si="218"/>
        <v>Sim</v>
      </c>
      <c r="V2315" s="13" t="str">
        <f t="shared" si="219"/>
        <v>Sim</v>
      </c>
      <c r="W2315" s="13" t="str">
        <f t="shared" si="220"/>
        <v>Sim</v>
      </c>
      <c r="X2315" s="13" t="str">
        <f t="shared" si="221"/>
        <v>Sim</v>
      </c>
      <c r="Y2315" s="13" t="str">
        <f t="shared" si="222"/>
        <v>Sim</v>
      </c>
    </row>
    <row r="2316" spans="1:25">
      <c r="A2316" s="9">
        <v>150160</v>
      </c>
      <c r="B2316" s="13">
        <f>IFERROR(VLOOKUP(A2316,[1]Monitoramento_Base_somente_Said!$A:$J,5,FALSE),0)</f>
        <v>0</v>
      </c>
      <c r="C2316" s="13">
        <f>IFERROR(VLOOKUP(A2316,[1]Monitoramento_Base_somente_Said!$A:$J,6,FALSE),0)</f>
        <v>71300</v>
      </c>
      <c r="D2316" s="13">
        <f>IFERROR(VLOOKUP(A2316,[1]Monitoramento_Base_somente_Said!$A:$J,7,FALSE),0)</f>
        <v>0</v>
      </c>
      <c r="E2316" s="13">
        <f>IFERROR(VLOOKUP(A2316,[1]Monitoramento_Base_somente_Said!$A:$J,8,FALSE),0)</f>
        <v>66700</v>
      </c>
      <c r="F2316" s="13">
        <f>IFERROR(VLOOKUP(A2316,[1]Monitoramento_Base_somente_Said!$A:$J,9,FALSE),0)</f>
        <v>0</v>
      </c>
      <c r="G2316" s="13">
        <f>IFERROR(VLOOKUP(A2316,[1]Monitoramento_Base_somente_Said!$A:$J,10,FALSE),0)</f>
        <v>27600</v>
      </c>
      <c r="H2316" s="13">
        <f>IFERROR(VLOOKUP(A2316,[2]Sheet1!$A:$I,4,FALSE),0)</f>
        <v>0</v>
      </c>
      <c r="I2316" s="13">
        <f>IFERROR(VLOOKUP(A2316,[2]Sheet1!$A:$I,5,FALSE),0)</f>
        <v>0</v>
      </c>
      <c r="J2316" s="13">
        <f>IFERROR(VLOOKUP(A2316,[2]Sheet1!$A:$I,6,FALSE),0)</f>
        <v>0</v>
      </c>
      <c r="K2316" s="13">
        <f>IFERROR(VLOOKUP(A2316,[2]Sheet1!$A:$I,7,FALSE),0)</f>
        <v>0</v>
      </c>
      <c r="L2316" s="13">
        <f>IFERROR(VLOOKUP(A2316,[2]Sheet1!$A:$I,8,FALSE),0)</f>
        <v>0</v>
      </c>
      <c r="M2316" s="13">
        <f>IFERROR(VLOOKUP(A2316,[2]Sheet1!$A:$I,9,FALSE),0)</f>
        <v>0</v>
      </c>
      <c r="N2316" s="13">
        <f>IFERROR(VLOOKUP(A2316,[3]Sheet1!$A:$G,2,FALSE),0)</f>
        <v>0</v>
      </c>
      <c r="O2316" s="13">
        <f>IFERROR(VLOOKUP(A2316,[3]Sheet1!$A:$G,3,FALSE),0)</f>
        <v>0</v>
      </c>
      <c r="P2316" s="13">
        <f>IFERROR(VLOOKUP(A2316,[3]Sheet1!$A:$G,4,FALSE),0)</f>
        <v>0</v>
      </c>
      <c r="Q2316" s="13">
        <f>IFERROR(VLOOKUP(A2316,[3]Sheet1!$A:$G,5,FALSE),0)</f>
        <v>0</v>
      </c>
      <c r="R2316" s="13">
        <f>IFERROR(VLOOKUP(A2316,[3]Sheet1!$A:$H,6,FALSE),0)</f>
        <v>0</v>
      </c>
      <c r="S2316" s="13">
        <f>IFERROR(VLOOKUP(A2316,[3]Sheet1!$A:$I,7,FALSE),0)</f>
        <v>0</v>
      </c>
      <c r="T2316" s="13" t="str">
        <f t="shared" si="217"/>
        <v>Não</v>
      </c>
      <c r="U2316" s="13" t="str">
        <f t="shared" si="218"/>
        <v>Sim</v>
      </c>
      <c r="V2316" s="13" t="str">
        <f t="shared" si="219"/>
        <v>Não</v>
      </c>
      <c r="W2316" s="13" t="str">
        <f t="shared" si="220"/>
        <v>Sim</v>
      </c>
      <c r="X2316" s="13" t="str">
        <f t="shared" si="221"/>
        <v>Não</v>
      </c>
      <c r="Y2316" s="13" t="str">
        <f t="shared" si="222"/>
        <v>Sim</v>
      </c>
    </row>
    <row r="2317" spans="1:25">
      <c r="A2317" s="9">
        <v>150170</v>
      </c>
      <c r="B2317" s="13">
        <f>IFERROR(VLOOKUP(A2317,[1]Monitoramento_Base_somente_Said!$A:$J,5,FALSE),0)</f>
        <v>0</v>
      </c>
      <c r="C2317" s="13">
        <f>IFERROR(VLOOKUP(A2317,[1]Monitoramento_Base_somente_Said!$A:$J,6,FALSE),0)</f>
        <v>4254843</v>
      </c>
      <c r="D2317" s="13">
        <f>IFERROR(VLOOKUP(A2317,[1]Monitoramento_Base_somente_Said!$A:$J,7,FALSE),0)</f>
        <v>0</v>
      </c>
      <c r="E2317" s="13">
        <f>IFERROR(VLOOKUP(A2317,[1]Monitoramento_Base_somente_Said!$A:$J,8,FALSE),0)</f>
        <v>3980337</v>
      </c>
      <c r="F2317" s="13">
        <f>IFERROR(VLOOKUP(A2317,[1]Monitoramento_Base_somente_Said!$A:$J,9,FALSE),0)</f>
        <v>0</v>
      </c>
      <c r="G2317" s="13">
        <f>IFERROR(VLOOKUP(A2317,[1]Monitoramento_Base_somente_Said!$A:$J,10,FALSE),0)</f>
        <v>1647036</v>
      </c>
      <c r="H2317" s="13">
        <f>IFERROR(VLOOKUP(A2317,[2]Sheet1!$A:$I,4,FALSE),0)</f>
        <v>0</v>
      </c>
      <c r="I2317" s="13">
        <f>IFERROR(VLOOKUP(A2317,[2]Sheet1!$A:$I,5,FALSE),0)</f>
        <v>0</v>
      </c>
      <c r="J2317" s="13">
        <f>IFERROR(VLOOKUP(A2317,[2]Sheet1!$A:$I,6,FALSE),0)</f>
        <v>0</v>
      </c>
      <c r="K2317" s="13">
        <f>IFERROR(VLOOKUP(A2317,[2]Sheet1!$A:$I,7,FALSE),0)</f>
        <v>0</v>
      </c>
      <c r="L2317" s="13">
        <f>IFERROR(VLOOKUP(A2317,[2]Sheet1!$A:$I,8,FALSE),0)</f>
        <v>0</v>
      </c>
      <c r="M2317" s="13">
        <f>IFERROR(VLOOKUP(A2317,[2]Sheet1!$A:$I,9,FALSE),0)</f>
        <v>0</v>
      </c>
      <c r="N2317" s="13">
        <f>IFERROR(VLOOKUP(A2317,[3]Sheet1!$A:$G,2,FALSE),0)</f>
        <v>0</v>
      </c>
      <c r="O2317" s="13">
        <f>IFERROR(VLOOKUP(A2317,[3]Sheet1!$A:$G,3,FALSE),0)</f>
        <v>0</v>
      </c>
      <c r="P2317" s="13">
        <f>IFERROR(VLOOKUP(A2317,[3]Sheet1!$A:$G,4,FALSE),0)</f>
        <v>0</v>
      </c>
      <c r="Q2317" s="13">
        <f>IFERROR(VLOOKUP(A2317,[3]Sheet1!$A:$G,5,FALSE),0)</f>
        <v>0</v>
      </c>
      <c r="R2317" s="13">
        <f>IFERROR(VLOOKUP(A2317,[3]Sheet1!$A:$H,6,FALSE),0)</f>
        <v>0</v>
      </c>
      <c r="S2317" s="13">
        <f>IFERROR(VLOOKUP(A2317,[3]Sheet1!$A:$I,7,FALSE),0)</f>
        <v>0</v>
      </c>
      <c r="T2317" s="13" t="str">
        <f t="shared" si="217"/>
        <v>Não</v>
      </c>
      <c r="U2317" s="13" t="str">
        <f t="shared" si="218"/>
        <v>Sim</v>
      </c>
      <c r="V2317" s="13" t="str">
        <f t="shared" si="219"/>
        <v>Não</v>
      </c>
      <c r="W2317" s="13" t="str">
        <f t="shared" si="220"/>
        <v>Sim</v>
      </c>
      <c r="X2317" s="13" t="str">
        <f t="shared" si="221"/>
        <v>Não</v>
      </c>
      <c r="Y2317" s="13" t="str">
        <f t="shared" si="222"/>
        <v>Sim</v>
      </c>
    </row>
    <row r="2318" spans="1:25">
      <c r="A2318" s="9">
        <v>150172</v>
      </c>
      <c r="B2318" s="13">
        <f>IFERROR(VLOOKUP(A2318,[1]Monitoramento_Base_somente_Said!$A:$J,5,FALSE),0)</f>
        <v>0</v>
      </c>
      <c r="C2318" s="13">
        <f>IFERROR(VLOOKUP(A2318,[1]Monitoramento_Base_somente_Said!$A:$J,6,FALSE),0)</f>
        <v>5207132</v>
      </c>
      <c r="D2318" s="13">
        <f>IFERROR(VLOOKUP(A2318,[1]Monitoramento_Base_somente_Said!$A:$J,7,FALSE),0)</f>
        <v>0</v>
      </c>
      <c r="E2318" s="13">
        <f>IFERROR(VLOOKUP(A2318,[1]Monitoramento_Base_somente_Said!$A:$J,8,FALSE),0)</f>
        <v>4871188</v>
      </c>
      <c r="F2318" s="13">
        <f>IFERROR(VLOOKUP(A2318,[1]Monitoramento_Base_somente_Said!$A:$J,9,FALSE),0)</f>
        <v>0</v>
      </c>
      <c r="G2318" s="13">
        <f>IFERROR(VLOOKUP(A2318,[1]Monitoramento_Base_somente_Said!$A:$J,10,FALSE),0)</f>
        <v>2015664</v>
      </c>
      <c r="H2318" s="13">
        <f>IFERROR(VLOOKUP(A2318,[2]Sheet1!$A:$I,4,FALSE),0)</f>
        <v>0</v>
      </c>
      <c r="I2318" s="13">
        <f>IFERROR(VLOOKUP(A2318,[2]Sheet1!$A:$I,5,FALSE),0)</f>
        <v>0</v>
      </c>
      <c r="J2318" s="13">
        <f>IFERROR(VLOOKUP(A2318,[2]Sheet1!$A:$I,6,FALSE),0)</f>
        <v>0</v>
      </c>
      <c r="K2318" s="13">
        <f>IFERROR(VLOOKUP(A2318,[2]Sheet1!$A:$I,7,FALSE),0)</f>
        <v>0</v>
      </c>
      <c r="L2318" s="13">
        <f>IFERROR(VLOOKUP(A2318,[2]Sheet1!$A:$I,8,FALSE),0)</f>
        <v>0</v>
      </c>
      <c r="M2318" s="13">
        <f>IFERROR(VLOOKUP(A2318,[2]Sheet1!$A:$I,9,FALSE),0)</f>
        <v>0</v>
      </c>
      <c r="N2318" s="13">
        <f>IFERROR(VLOOKUP(A2318,[3]Sheet1!$A:$G,2,FALSE),0)</f>
        <v>0</v>
      </c>
      <c r="O2318" s="13">
        <f>IFERROR(VLOOKUP(A2318,[3]Sheet1!$A:$G,3,FALSE),0)</f>
        <v>0</v>
      </c>
      <c r="P2318" s="13">
        <f>IFERROR(VLOOKUP(A2318,[3]Sheet1!$A:$G,4,FALSE),0)</f>
        <v>0</v>
      </c>
      <c r="Q2318" s="13">
        <f>IFERROR(VLOOKUP(A2318,[3]Sheet1!$A:$G,5,FALSE),0)</f>
        <v>0</v>
      </c>
      <c r="R2318" s="13">
        <f>IFERROR(VLOOKUP(A2318,[3]Sheet1!$A:$H,6,FALSE),0)</f>
        <v>0</v>
      </c>
      <c r="S2318" s="13">
        <f>IFERROR(VLOOKUP(A2318,[3]Sheet1!$A:$I,7,FALSE),0)</f>
        <v>0</v>
      </c>
      <c r="T2318" s="13" t="str">
        <f t="shared" si="217"/>
        <v>Não</v>
      </c>
      <c r="U2318" s="13" t="str">
        <f t="shared" si="218"/>
        <v>Sim</v>
      </c>
      <c r="V2318" s="13" t="str">
        <f t="shared" si="219"/>
        <v>Não</v>
      </c>
      <c r="W2318" s="13" t="str">
        <f t="shared" si="220"/>
        <v>Sim</v>
      </c>
      <c r="X2318" s="13" t="str">
        <f t="shared" si="221"/>
        <v>Não</v>
      </c>
      <c r="Y2318" s="13" t="str">
        <f t="shared" si="222"/>
        <v>Sim</v>
      </c>
    </row>
    <row r="2319" spans="1:25">
      <c r="A2319" s="9">
        <v>150175</v>
      </c>
      <c r="B2319" s="13">
        <f>IFERROR(VLOOKUP(A2319,[1]Monitoramento_Base_somente_Said!$A:$J,5,FALSE),0)</f>
        <v>0</v>
      </c>
      <c r="C2319" s="13">
        <f>IFERROR(VLOOKUP(A2319,[1]Monitoramento_Base_somente_Said!$A:$J,6,FALSE),0)</f>
        <v>32680510</v>
      </c>
      <c r="D2319" s="13">
        <f>IFERROR(VLOOKUP(A2319,[1]Monitoramento_Base_somente_Said!$A:$J,7,FALSE),0)</f>
        <v>0</v>
      </c>
      <c r="E2319" s="13">
        <f>IFERROR(VLOOKUP(A2319,[1]Monitoramento_Base_somente_Said!$A:$J,8,FALSE),0)</f>
        <v>30572090</v>
      </c>
      <c r="F2319" s="13">
        <f>IFERROR(VLOOKUP(A2319,[1]Monitoramento_Base_somente_Said!$A:$J,9,FALSE),0)</f>
        <v>0</v>
      </c>
      <c r="G2319" s="13">
        <f>IFERROR(VLOOKUP(A2319,[1]Monitoramento_Base_somente_Said!$A:$J,10,FALSE),0)</f>
        <v>12650520</v>
      </c>
      <c r="H2319" s="13">
        <f>IFERROR(VLOOKUP(A2319,[2]Sheet1!$A:$I,4,FALSE),0)</f>
        <v>0</v>
      </c>
      <c r="I2319" s="13">
        <f>IFERROR(VLOOKUP(A2319,[2]Sheet1!$A:$I,5,FALSE),0)</f>
        <v>0</v>
      </c>
      <c r="J2319" s="13">
        <f>IFERROR(VLOOKUP(A2319,[2]Sheet1!$A:$I,6,FALSE),0)</f>
        <v>0</v>
      </c>
      <c r="K2319" s="13">
        <f>IFERROR(VLOOKUP(A2319,[2]Sheet1!$A:$I,7,FALSE),0)</f>
        <v>0</v>
      </c>
      <c r="L2319" s="13">
        <f>IFERROR(VLOOKUP(A2319,[2]Sheet1!$A:$I,8,FALSE),0)</f>
        <v>0</v>
      </c>
      <c r="M2319" s="13">
        <f>IFERROR(VLOOKUP(A2319,[2]Sheet1!$A:$I,9,FALSE),0)</f>
        <v>0</v>
      </c>
      <c r="N2319" s="13">
        <f>IFERROR(VLOOKUP(A2319,[3]Sheet1!$A:$G,2,FALSE),0)</f>
        <v>0</v>
      </c>
      <c r="O2319" s="13">
        <f>IFERROR(VLOOKUP(A2319,[3]Sheet1!$A:$G,3,FALSE),0)</f>
        <v>0</v>
      </c>
      <c r="P2319" s="13">
        <f>IFERROR(VLOOKUP(A2319,[3]Sheet1!$A:$G,4,FALSE),0)</f>
        <v>0</v>
      </c>
      <c r="Q2319" s="13">
        <f>IFERROR(VLOOKUP(A2319,[3]Sheet1!$A:$G,5,FALSE),0)</f>
        <v>0</v>
      </c>
      <c r="R2319" s="13">
        <f>IFERROR(VLOOKUP(A2319,[3]Sheet1!$A:$H,6,FALSE),0)</f>
        <v>0</v>
      </c>
      <c r="S2319" s="13">
        <f>IFERROR(VLOOKUP(A2319,[3]Sheet1!$A:$I,7,FALSE),0)</f>
        <v>0</v>
      </c>
      <c r="T2319" s="13" t="str">
        <f t="shared" si="217"/>
        <v>Não</v>
      </c>
      <c r="U2319" s="13" t="str">
        <f t="shared" si="218"/>
        <v>Sim</v>
      </c>
      <c r="V2319" s="13" t="str">
        <f t="shared" si="219"/>
        <v>Não</v>
      </c>
      <c r="W2319" s="13" t="str">
        <f t="shared" si="220"/>
        <v>Sim</v>
      </c>
      <c r="X2319" s="13" t="str">
        <f t="shared" si="221"/>
        <v>Não</v>
      </c>
      <c r="Y2319" s="13" t="str">
        <f t="shared" si="222"/>
        <v>Sim</v>
      </c>
    </row>
    <row r="2320" spans="1:25">
      <c r="A2320" s="9">
        <v>150178</v>
      </c>
      <c r="B2320" s="13">
        <f>IFERROR(VLOOKUP(A2320,[1]Monitoramento_Base_somente_Said!$A:$J,5,FALSE),0)</f>
        <v>0</v>
      </c>
      <c r="C2320" s="13">
        <f>IFERROR(VLOOKUP(A2320,[1]Monitoramento_Base_somente_Said!$A:$J,6,FALSE),0)</f>
        <v>0</v>
      </c>
      <c r="D2320" s="13">
        <f>IFERROR(VLOOKUP(A2320,[1]Monitoramento_Base_somente_Said!$A:$J,7,FALSE),0)</f>
        <v>0</v>
      </c>
      <c r="E2320" s="13">
        <f>IFERROR(VLOOKUP(A2320,[1]Monitoramento_Base_somente_Said!$A:$J,8,FALSE),0)</f>
        <v>0</v>
      </c>
      <c r="F2320" s="13">
        <f>IFERROR(VLOOKUP(A2320,[1]Monitoramento_Base_somente_Said!$A:$J,9,FALSE),0)</f>
        <v>0</v>
      </c>
      <c r="G2320" s="13">
        <f>IFERROR(VLOOKUP(A2320,[1]Monitoramento_Base_somente_Said!$A:$J,10,FALSE),0)</f>
        <v>0</v>
      </c>
      <c r="H2320" s="13">
        <f>IFERROR(VLOOKUP(A2320,[2]Sheet1!$A:$I,4,FALSE),0)</f>
        <v>0</v>
      </c>
      <c r="I2320" s="13">
        <f>IFERROR(VLOOKUP(A2320,[2]Sheet1!$A:$I,5,FALSE),0)</f>
        <v>0</v>
      </c>
      <c r="J2320" s="13">
        <f>IFERROR(VLOOKUP(A2320,[2]Sheet1!$A:$I,6,FALSE),0)</f>
        <v>0</v>
      </c>
      <c r="K2320" s="13">
        <f>IFERROR(VLOOKUP(A2320,[2]Sheet1!$A:$I,7,FALSE),0)</f>
        <v>0</v>
      </c>
      <c r="L2320" s="13">
        <f>IFERROR(VLOOKUP(A2320,[2]Sheet1!$A:$I,8,FALSE),0)</f>
        <v>0</v>
      </c>
      <c r="M2320" s="13">
        <f>IFERROR(VLOOKUP(A2320,[2]Sheet1!$A:$I,9,FALSE),0)</f>
        <v>0</v>
      </c>
      <c r="N2320" s="13">
        <f>IFERROR(VLOOKUP(A2320,[3]Sheet1!$A:$G,2,FALSE),0)</f>
        <v>0</v>
      </c>
      <c r="O2320" s="13">
        <f>IFERROR(VLOOKUP(A2320,[3]Sheet1!$A:$G,3,FALSE),0)</f>
        <v>0</v>
      </c>
      <c r="P2320" s="13">
        <f>IFERROR(VLOOKUP(A2320,[3]Sheet1!$A:$G,4,FALSE),0)</f>
        <v>0</v>
      </c>
      <c r="Q2320" s="13">
        <f>IFERROR(VLOOKUP(A2320,[3]Sheet1!$A:$G,5,FALSE),0)</f>
        <v>0</v>
      </c>
      <c r="R2320" s="13">
        <f>IFERROR(VLOOKUP(A2320,[3]Sheet1!$A:$H,6,FALSE),0)</f>
        <v>0</v>
      </c>
      <c r="S2320" s="13">
        <f>IFERROR(VLOOKUP(A2320,[3]Sheet1!$A:$I,7,FALSE),0)</f>
        <v>0</v>
      </c>
      <c r="T2320" s="13" t="str">
        <f t="shared" si="217"/>
        <v>Não</v>
      </c>
      <c r="U2320" s="13" t="str">
        <f t="shared" si="218"/>
        <v>Não</v>
      </c>
      <c r="V2320" s="13" t="str">
        <f t="shared" si="219"/>
        <v>Não</v>
      </c>
      <c r="W2320" s="13" t="str">
        <f t="shared" si="220"/>
        <v>Não</v>
      </c>
      <c r="X2320" s="13" t="str">
        <f t="shared" si="221"/>
        <v>Não</v>
      </c>
      <c r="Y2320" s="13" t="str">
        <f t="shared" si="222"/>
        <v>Não</v>
      </c>
    </row>
    <row r="2321" spans="1:25">
      <c r="A2321" s="9">
        <v>150180</v>
      </c>
      <c r="B2321" s="13">
        <f>IFERROR(VLOOKUP(A2321,[1]Monitoramento_Base_somente_Said!$A:$J,5,FALSE),0)</f>
        <v>0</v>
      </c>
      <c r="C2321" s="13">
        <f>IFERROR(VLOOKUP(A2321,[1]Monitoramento_Base_somente_Said!$A:$J,6,FALSE),0)</f>
        <v>8534063</v>
      </c>
      <c r="D2321" s="13">
        <f>IFERROR(VLOOKUP(A2321,[1]Monitoramento_Base_somente_Said!$A:$J,7,FALSE),0)</f>
        <v>0</v>
      </c>
      <c r="E2321" s="13">
        <f>IFERROR(VLOOKUP(A2321,[1]Monitoramento_Base_somente_Said!$A:$J,8,FALSE),0)</f>
        <v>7546623</v>
      </c>
      <c r="F2321" s="13">
        <f>IFERROR(VLOOKUP(A2321,[1]Monitoramento_Base_somente_Said!$A:$J,9,FALSE),0)</f>
        <v>0</v>
      </c>
      <c r="G2321" s="13">
        <f>IFERROR(VLOOKUP(A2321,[1]Monitoramento_Base_somente_Said!$A:$J,10,FALSE),0)</f>
        <v>3103341</v>
      </c>
      <c r="H2321" s="13">
        <f>IFERROR(VLOOKUP(A2321,[2]Sheet1!$A:$I,4,FALSE),0)</f>
        <v>0</v>
      </c>
      <c r="I2321" s="13">
        <f>IFERROR(VLOOKUP(A2321,[2]Sheet1!$A:$I,5,FALSE),0)</f>
        <v>0</v>
      </c>
      <c r="J2321" s="13">
        <f>IFERROR(VLOOKUP(A2321,[2]Sheet1!$A:$I,6,FALSE),0)</f>
        <v>0</v>
      </c>
      <c r="K2321" s="13">
        <f>IFERROR(VLOOKUP(A2321,[2]Sheet1!$A:$I,7,FALSE),0)</f>
        <v>0</v>
      </c>
      <c r="L2321" s="13">
        <f>IFERROR(VLOOKUP(A2321,[2]Sheet1!$A:$I,8,FALSE),0)</f>
        <v>0</v>
      </c>
      <c r="M2321" s="13">
        <f>IFERROR(VLOOKUP(A2321,[2]Sheet1!$A:$I,9,FALSE),0)</f>
        <v>0</v>
      </c>
      <c r="N2321" s="13">
        <f>IFERROR(VLOOKUP(A2321,[3]Sheet1!$A:$G,2,FALSE),0)</f>
        <v>0</v>
      </c>
      <c r="O2321" s="13">
        <f>IFERROR(VLOOKUP(A2321,[3]Sheet1!$A:$G,3,FALSE),0)</f>
        <v>0</v>
      </c>
      <c r="P2321" s="13">
        <f>IFERROR(VLOOKUP(A2321,[3]Sheet1!$A:$G,4,FALSE),0)</f>
        <v>0</v>
      </c>
      <c r="Q2321" s="13">
        <f>IFERROR(VLOOKUP(A2321,[3]Sheet1!$A:$G,5,FALSE),0)</f>
        <v>0</v>
      </c>
      <c r="R2321" s="13">
        <f>IFERROR(VLOOKUP(A2321,[3]Sheet1!$A:$H,6,FALSE),0)</f>
        <v>0</v>
      </c>
      <c r="S2321" s="13">
        <f>IFERROR(VLOOKUP(A2321,[3]Sheet1!$A:$I,7,FALSE),0)</f>
        <v>0</v>
      </c>
      <c r="T2321" s="13" t="str">
        <f t="shared" si="217"/>
        <v>Não</v>
      </c>
      <c r="U2321" s="13" t="str">
        <f t="shared" si="218"/>
        <v>Sim</v>
      </c>
      <c r="V2321" s="13" t="str">
        <f t="shared" si="219"/>
        <v>Não</v>
      </c>
      <c r="W2321" s="13" t="str">
        <f t="shared" si="220"/>
        <v>Sim</v>
      </c>
      <c r="X2321" s="13" t="str">
        <f t="shared" si="221"/>
        <v>Não</v>
      </c>
      <c r="Y2321" s="13" t="str">
        <f t="shared" si="222"/>
        <v>Sim</v>
      </c>
    </row>
    <row r="2322" spans="1:25">
      <c r="A2322" s="9">
        <v>150190</v>
      </c>
      <c r="B2322" s="13">
        <f>IFERROR(VLOOKUP(A2322,[1]Monitoramento_Base_somente_Said!$A:$J,5,FALSE),0)</f>
        <v>85931</v>
      </c>
      <c r="C2322" s="13">
        <f>IFERROR(VLOOKUP(A2322,[1]Monitoramento_Base_somente_Said!$A:$J,6,FALSE),0)</f>
        <v>25508666</v>
      </c>
      <c r="D2322" s="13">
        <f>IFERROR(VLOOKUP(A2322,[1]Monitoramento_Base_somente_Said!$A:$J,7,FALSE),0)</f>
        <v>50193</v>
      </c>
      <c r="E2322" s="13">
        <f>IFERROR(VLOOKUP(A2322,[1]Monitoramento_Base_somente_Said!$A:$J,8,FALSE),0)</f>
        <v>23664220</v>
      </c>
      <c r="F2322" s="13">
        <f>IFERROR(VLOOKUP(A2322,[1]Monitoramento_Base_somente_Said!$A:$J,9,FALSE),0)</f>
        <v>31567</v>
      </c>
      <c r="G2322" s="13">
        <f>IFERROR(VLOOKUP(A2322,[1]Monitoramento_Base_somente_Said!$A:$J,10,FALSE),0)</f>
        <v>9741479</v>
      </c>
      <c r="H2322" s="13">
        <f>IFERROR(VLOOKUP(A2322,[2]Sheet1!$A:$I,4,FALSE),0)</f>
        <v>0</v>
      </c>
      <c r="I2322" s="13">
        <f>IFERROR(VLOOKUP(A2322,[2]Sheet1!$A:$I,5,FALSE),0)</f>
        <v>0</v>
      </c>
      <c r="J2322" s="13">
        <f>IFERROR(VLOOKUP(A2322,[2]Sheet1!$A:$I,6,FALSE),0)</f>
        <v>0</v>
      </c>
      <c r="K2322" s="13">
        <f>IFERROR(VLOOKUP(A2322,[2]Sheet1!$A:$I,7,FALSE),0)</f>
        <v>0</v>
      </c>
      <c r="L2322" s="13">
        <f>IFERROR(VLOOKUP(A2322,[2]Sheet1!$A:$I,8,FALSE),0)</f>
        <v>0</v>
      </c>
      <c r="M2322" s="13">
        <f>IFERROR(VLOOKUP(A2322,[2]Sheet1!$A:$I,9,FALSE),0)</f>
        <v>0</v>
      </c>
      <c r="N2322" s="13">
        <f>IFERROR(VLOOKUP(A2322,[3]Sheet1!$A:$G,2,FALSE),0)</f>
        <v>0</v>
      </c>
      <c r="O2322" s="13">
        <f>IFERROR(VLOOKUP(A2322,[3]Sheet1!$A:$G,3,FALSE),0)</f>
        <v>0</v>
      </c>
      <c r="P2322" s="13">
        <f>IFERROR(VLOOKUP(A2322,[3]Sheet1!$A:$G,4,FALSE),0)</f>
        <v>0</v>
      </c>
      <c r="Q2322" s="13">
        <f>IFERROR(VLOOKUP(A2322,[3]Sheet1!$A:$G,5,FALSE),0)</f>
        <v>0</v>
      </c>
      <c r="R2322" s="13">
        <f>IFERROR(VLOOKUP(A2322,[3]Sheet1!$A:$H,6,FALSE),0)</f>
        <v>0</v>
      </c>
      <c r="S2322" s="13">
        <f>IFERROR(VLOOKUP(A2322,[3]Sheet1!$A:$I,7,FALSE),0)</f>
        <v>0</v>
      </c>
      <c r="T2322" s="13" t="str">
        <f t="shared" si="217"/>
        <v>Sim</v>
      </c>
      <c r="U2322" s="13" t="str">
        <f t="shared" si="218"/>
        <v>Sim</v>
      </c>
      <c r="V2322" s="13" t="str">
        <f t="shared" si="219"/>
        <v>Sim</v>
      </c>
      <c r="W2322" s="13" t="str">
        <f t="shared" si="220"/>
        <v>Sim</v>
      </c>
      <c r="X2322" s="13" t="str">
        <f t="shared" si="221"/>
        <v>Sim</v>
      </c>
      <c r="Y2322" s="13" t="str">
        <f t="shared" si="222"/>
        <v>Sim</v>
      </c>
    </row>
    <row r="2323" spans="1:25">
      <c r="A2323" s="9">
        <v>150200</v>
      </c>
      <c r="B2323" s="13">
        <f>IFERROR(VLOOKUP(A2323,[1]Monitoramento_Base_somente_Said!$A:$J,5,FALSE),0)</f>
        <v>0</v>
      </c>
      <c r="C2323" s="13">
        <f>IFERROR(VLOOKUP(A2323,[1]Monitoramento_Base_somente_Said!$A:$J,6,FALSE),0)</f>
        <v>2271494</v>
      </c>
      <c r="D2323" s="13">
        <f>IFERROR(VLOOKUP(A2323,[1]Monitoramento_Base_somente_Said!$A:$J,7,FALSE),0)</f>
        <v>0</v>
      </c>
      <c r="E2323" s="13">
        <f>IFERROR(VLOOKUP(A2323,[1]Monitoramento_Base_somente_Said!$A:$J,8,FALSE),0)</f>
        <v>2124946</v>
      </c>
      <c r="F2323" s="13">
        <f>IFERROR(VLOOKUP(A2323,[1]Monitoramento_Base_somente_Said!$A:$J,9,FALSE),0)</f>
        <v>0</v>
      </c>
      <c r="G2323" s="13">
        <f>IFERROR(VLOOKUP(A2323,[1]Monitoramento_Base_somente_Said!$A:$J,10,FALSE),0)</f>
        <v>879288</v>
      </c>
      <c r="H2323" s="13">
        <f>IFERROR(VLOOKUP(A2323,[2]Sheet1!$A:$I,4,FALSE),0)</f>
        <v>0</v>
      </c>
      <c r="I2323" s="13">
        <f>IFERROR(VLOOKUP(A2323,[2]Sheet1!$A:$I,5,FALSE),0)</f>
        <v>0</v>
      </c>
      <c r="J2323" s="13">
        <f>IFERROR(VLOOKUP(A2323,[2]Sheet1!$A:$I,6,FALSE),0)</f>
        <v>0</v>
      </c>
      <c r="K2323" s="13">
        <f>IFERROR(VLOOKUP(A2323,[2]Sheet1!$A:$I,7,FALSE),0)</f>
        <v>0</v>
      </c>
      <c r="L2323" s="13">
        <f>IFERROR(VLOOKUP(A2323,[2]Sheet1!$A:$I,8,FALSE),0)</f>
        <v>0</v>
      </c>
      <c r="M2323" s="13">
        <f>IFERROR(VLOOKUP(A2323,[2]Sheet1!$A:$I,9,FALSE),0)</f>
        <v>0</v>
      </c>
      <c r="N2323" s="13">
        <f>IFERROR(VLOOKUP(A2323,[3]Sheet1!$A:$G,2,FALSE),0)</f>
        <v>0</v>
      </c>
      <c r="O2323" s="13">
        <f>IFERROR(VLOOKUP(A2323,[3]Sheet1!$A:$G,3,FALSE),0)</f>
        <v>0</v>
      </c>
      <c r="P2323" s="13">
        <f>IFERROR(VLOOKUP(A2323,[3]Sheet1!$A:$G,4,FALSE),0)</f>
        <v>0</v>
      </c>
      <c r="Q2323" s="13">
        <f>IFERROR(VLOOKUP(A2323,[3]Sheet1!$A:$G,5,FALSE),0)</f>
        <v>0</v>
      </c>
      <c r="R2323" s="13">
        <f>IFERROR(VLOOKUP(A2323,[3]Sheet1!$A:$H,6,FALSE),0)</f>
        <v>0</v>
      </c>
      <c r="S2323" s="13">
        <f>IFERROR(VLOOKUP(A2323,[3]Sheet1!$A:$I,7,FALSE),0)</f>
        <v>0</v>
      </c>
      <c r="T2323" s="13" t="str">
        <f t="shared" si="217"/>
        <v>Não</v>
      </c>
      <c r="U2323" s="13" t="str">
        <f t="shared" si="218"/>
        <v>Sim</v>
      </c>
      <c r="V2323" s="13" t="str">
        <f t="shared" si="219"/>
        <v>Não</v>
      </c>
      <c r="W2323" s="13" t="str">
        <f t="shared" si="220"/>
        <v>Sim</v>
      </c>
      <c r="X2323" s="13" t="str">
        <f t="shared" si="221"/>
        <v>Não</v>
      </c>
      <c r="Y2323" s="13" t="str">
        <f t="shared" si="222"/>
        <v>Sim</v>
      </c>
    </row>
    <row r="2324" spans="1:25">
      <c r="A2324" s="9">
        <v>150195</v>
      </c>
      <c r="B2324" s="13">
        <f>IFERROR(VLOOKUP(A2324,[1]Monitoramento_Base_somente_Said!$A:$J,5,FALSE),0)</f>
        <v>0</v>
      </c>
      <c r="C2324" s="13">
        <f>IFERROR(VLOOKUP(A2324,[1]Monitoramento_Base_somente_Said!$A:$J,6,FALSE),0)</f>
        <v>0</v>
      </c>
      <c r="D2324" s="13">
        <f>IFERROR(VLOOKUP(A2324,[1]Monitoramento_Base_somente_Said!$A:$J,7,FALSE),0)</f>
        <v>0</v>
      </c>
      <c r="E2324" s="13">
        <f>IFERROR(VLOOKUP(A2324,[1]Monitoramento_Base_somente_Said!$A:$J,8,FALSE),0)</f>
        <v>0</v>
      </c>
      <c r="F2324" s="13">
        <f>IFERROR(VLOOKUP(A2324,[1]Monitoramento_Base_somente_Said!$A:$J,9,FALSE),0)</f>
        <v>0</v>
      </c>
      <c r="G2324" s="13">
        <f>IFERROR(VLOOKUP(A2324,[1]Monitoramento_Base_somente_Said!$A:$J,10,FALSE),0)</f>
        <v>0</v>
      </c>
      <c r="H2324" s="13">
        <f>IFERROR(VLOOKUP(A2324,[2]Sheet1!$A:$I,4,FALSE),0)</f>
        <v>0</v>
      </c>
      <c r="I2324" s="13">
        <f>IFERROR(VLOOKUP(A2324,[2]Sheet1!$A:$I,5,FALSE),0)</f>
        <v>0</v>
      </c>
      <c r="J2324" s="13">
        <f>IFERROR(VLOOKUP(A2324,[2]Sheet1!$A:$I,6,FALSE),0)</f>
        <v>0</v>
      </c>
      <c r="K2324" s="13">
        <f>IFERROR(VLOOKUP(A2324,[2]Sheet1!$A:$I,7,FALSE),0)</f>
        <v>0</v>
      </c>
      <c r="L2324" s="13">
        <f>IFERROR(VLOOKUP(A2324,[2]Sheet1!$A:$I,8,FALSE),0)</f>
        <v>0</v>
      </c>
      <c r="M2324" s="13">
        <f>IFERROR(VLOOKUP(A2324,[2]Sheet1!$A:$I,9,FALSE),0)</f>
        <v>0</v>
      </c>
      <c r="N2324" s="13">
        <f>IFERROR(VLOOKUP(A2324,[3]Sheet1!$A:$G,2,FALSE),0)</f>
        <v>0</v>
      </c>
      <c r="O2324" s="13">
        <f>IFERROR(VLOOKUP(A2324,[3]Sheet1!$A:$G,3,FALSE),0)</f>
        <v>0</v>
      </c>
      <c r="P2324" s="13">
        <f>IFERROR(VLOOKUP(A2324,[3]Sheet1!$A:$G,4,FALSE),0)</f>
        <v>0</v>
      </c>
      <c r="Q2324" s="13">
        <f>IFERROR(VLOOKUP(A2324,[3]Sheet1!$A:$G,5,FALSE),0)</f>
        <v>0</v>
      </c>
      <c r="R2324" s="13">
        <f>IFERROR(VLOOKUP(A2324,[3]Sheet1!$A:$H,6,FALSE),0)</f>
        <v>0</v>
      </c>
      <c r="S2324" s="13">
        <f>IFERROR(VLOOKUP(A2324,[3]Sheet1!$A:$I,7,FALSE),0)</f>
        <v>0</v>
      </c>
      <c r="T2324" s="13" t="str">
        <f t="shared" si="217"/>
        <v>Não</v>
      </c>
      <c r="U2324" s="13" t="str">
        <f t="shared" si="218"/>
        <v>Não</v>
      </c>
      <c r="V2324" s="13" t="str">
        <f t="shared" si="219"/>
        <v>Não</v>
      </c>
      <c r="W2324" s="13" t="str">
        <f t="shared" si="220"/>
        <v>Não</v>
      </c>
      <c r="X2324" s="13" t="str">
        <f t="shared" si="221"/>
        <v>Não</v>
      </c>
      <c r="Y2324" s="13" t="str">
        <f t="shared" si="222"/>
        <v>Não</v>
      </c>
    </row>
    <row r="2325" spans="1:25">
      <c r="A2325" s="9">
        <v>150210</v>
      </c>
      <c r="B2325" s="13">
        <f>IFERROR(VLOOKUP(A2325,[1]Monitoramento_Base_somente_Said!$A:$J,5,FALSE),0)</f>
        <v>0</v>
      </c>
      <c r="C2325" s="13">
        <f>IFERROR(VLOOKUP(A2325,[1]Monitoramento_Base_somente_Said!$A:$J,6,FALSE),0)</f>
        <v>25461713</v>
      </c>
      <c r="D2325" s="13">
        <f>IFERROR(VLOOKUP(A2325,[1]Monitoramento_Base_somente_Said!$A:$J,7,FALSE),0)</f>
        <v>0</v>
      </c>
      <c r="E2325" s="13">
        <f>IFERROR(VLOOKUP(A2325,[1]Monitoramento_Base_somente_Said!$A:$J,8,FALSE),0)</f>
        <v>24799524</v>
      </c>
      <c r="F2325" s="13">
        <f>IFERROR(VLOOKUP(A2325,[1]Monitoramento_Base_somente_Said!$A:$J,9,FALSE),0)</f>
        <v>0</v>
      </c>
      <c r="G2325" s="13">
        <f>IFERROR(VLOOKUP(A2325,[1]Monitoramento_Base_somente_Said!$A:$J,10,FALSE),0)</f>
        <v>10020273</v>
      </c>
      <c r="H2325" s="13">
        <f>IFERROR(VLOOKUP(A2325,[2]Sheet1!$A:$I,4,FALSE),0)</f>
        <v>0</v>
      </c>
      <c r="I2325" s="13">
        <f>IFERROR(VLOOKUP(A2325,[2]Sheet1!$A:$I,5,FALSE),0)</f>
        <v>0</v>
      </c>
      <c r="J2325" s="13">
        <f>IFERROR(VLOOKUP(A2325,[2]Sheet1!$A:$I,6,FALSE),0)</f>
        <v>0</v>
      </c>
      <c r="K2325" s="13">
        <f>IFERROR(VLOOKUP(A2325,[2]Sheet1!$A:$I,7,FALSE),0)</f>
        <v>0</v>
      </c>
      <c r="L2325" s="13">
        <f>IFERROR(VLOOKUP(A2325,[2]Sheet1!$A:$I,8,FALSE),0)</f>
        <v>0</v>
      </c>
      <c r="M2325" s="13">
        <f>IFERROR(VLOOKUP(A2325,[2]Sheet1!$A:$I,9,FALSE),0)</f>
        <v>0</v>
      </c>
      <c r="N2325" s="13">
        <f>IFERROR(VLOOKUP(A2325,[3]Sheet1!$A:$G,2,FALSE),0)</f>
        <v>0</v>
      </c>
      <c r="O2325" s="13">
        <f>IFERROR(VLOOKUP(A2325,[3]Sheet1!$A:$G,3,FALSE),0)</f>
        <v>0</v>
      </c>
      <c r="P2325" s="13">
        <f>IFERROR(VLOOKUP(A2325,[3]Sheet1!$A:$G,4,FALSE),0)</f>
        <v>0</v>
      </c>
      <c r="Q2325" s="13">
        <f>IFERROR(VLOOKUP(A2325,[3]Sheet1!$A:$G,5,FALSE),0)</f>
        <v>0</v>
      </c>
      <c r="R2325" s="13">
        <f>IFERROR(VLOOKUP(A2325,[3]Sheet1!$A:$H,6,FALSE),0)</f>
        <v>0</v>
      </c>
      <c r="S2325" s="13">
        <f>IFERROR(VLOOKUP(A2325,[3]Sheet1!$A:$I,7,FALSE),0)</f>
        <v>0</v>
      </c>
      <c r="T2325" s="13" t="str">
        <f t="shared" si="217"/>
        <v>Não</v>
      </c>
      <c r="U2325" s="13" t="str">
        <f t="shared" si="218"/>
        <v>Sim</v>
      </c>
      <c r="V2325" s="13" t="str">
        <f t="shared" si="219"/>
        <v>Não</v>
      </c>
      <c r="W2325" s="13" t="str">
        <f t="shared" si="220"/>
        <v>Sim</v>
      </c>
      <c r="X2325" s="13" t="str">
        <f t="shared" si="221"/>
        <v>Não</v>
      </c>
      <c r="Y2325" s="13" t="str">
        <f t="shared" si="222"/>
        <v>Sim</v>
      </c>
    </row>
    <row r="2326" spans="1:25">
      <c r="A2326" s="9">
        <v>150215</v>
      </c>
      <c r="B2326" s="13">
        <f>IFERROR(VLOOKUP(A2326,[1]Monitoramento_Base_somente_Said!$A:$J,5,FALSE),0)</f>
        <v>0</v>
      </c>
      <c r="C2326" s="13">
        <f>IFERROR(VLOOKUP(A2326,[1]Monitoramento_Base_somente_Said!$A:$J,6,FALSE),0)</f>
        <v>73210127</v>
      </c>
      <c r="D2326" s="13">
        <f>IFERROR(VLOOKUP(A2326,[1]Monitoramento_Base_somente_Said!$A:$J,7,FALSE),0)</f>
        <v>0</v>
      </c>
      <c r="E2326" s="13">
        <f>IFERROR(VLOOKUP(A2326,[1]Monitoramento_Base_somente_Said!$A:$J,8,FALSE),0)</f>
        <v>68486893</v>
      </c>
      <c r="F2326" s="13">
        <f>IFERROR(VLOOKUP(A2326,[1]Monitoramento_Base_somente_Said!$A:$J,9,FALSE),0)</f>
        <v>0</v>
      </c>
      <c r="G2326" s="13">
        <f>IFERROR(VLOOKUP(A2326,[1]Monitoramento_Base_somente_Said!$A:$J,10,FALSE),0)</f>
        <v>28339404</v>
      </c>
      <c r="H2326" s="13">
        <f>IFERROR(VLOOKUP(A2326,[2]Sheet1!$A:$I,4,FALSE),0)</f>
        <v>0</v>
      </c>
      <c r="I2326" s="13">
        <f>IFERROR(VLOOKUP(A2326,[2]Sheet1!$A:$I,5,FALSE),0)</f>
        <v>0</v>
      </c>
      <c r="J2326" s="13">
        <f>IFERROR(VLOOKUP(A2326,[2]Sheet1!$A:$I,6,FALSE),0)</f>
        <v>0</v>
      </c>
      <c r="K2326" s="13">
        <f>IFERROR(VLOOKUP(A2326,[2]Sheet1!$A:$I,7,FALSE),0)</f>
        <v>0</v>
      </c>
      <c r="L2326" s="13">
        <f>IFERROR(VLOOKUP(A2326,[2]Sheet1!$A:$I,8,FALSE),0)</f>
        <v>0</v>
      </c>
      <c r="M2326" s="13">
        <f>IFERROR(VLOOKUP(A2326,[2]Sheet1!$A:$I,9,FALSE),0)</f>
        <v>0</v>
      </c>
      <c r="N2326" s="13">
        <f>IFERROR(VLOOKUP(A2326,[3]Sheet1!$A:$G,2,FALSE),0)</f>
        <v>0</v>
      </c>
      <c r="O2326" s="13">
        <f>IFERROR(VLOOKUP(A2326,[3]Sheet1!$A:$G,3,FALSE),0)</f>
        <v>0</v>
      </c>
      <c r="P2326" s="13">
        <f>IFERROR(VLOOKUP(A2326,[3]Sheet1!$A:$G,4,FALSE),0)</f>
        <v>0</v>
      </c>
      <c r="Q2326" s="13">
        <f>IFERROR(VLOOKUP(A2326,[3]Sheet1!$A:$G,5,FALSE),0)</f>
        <v>0</v>
      </c>
      <c r="R2326" s="13">
        <f>IFERROR(VLOOKUP(A2326,[3]Sheet1!$A:$H,6,FALSE),0)</f>
        <v>0</v>
      </c>
      <c r="S2326" s="13">
        <f>IFERROR(VLOOKUP(A2326,[3]Sheet1!$A:$I,7,FALSE),0)</f>
        <v>0</v>
      </c>
      <c r="T2326" s="13" t="str">
        <f t="shared" si="217"/>
        <v>Não</v>
      </c>
      <c r="U2326" s="13" t="str">
        <f t="shared" si="218"/>
        <v>Sim</v>
      </c>
      <c r="V2326" s="13" t="str">
        <f t="shared" si="219"/>
        <v>Não</v>
      </c>
      <c r="W2326" s="13" t="str">
        <f t="shared" si="220"/>
        <v>Sim</v>
      </c>
      <c r="X2326" s="13" t="str">
        <f t="shared" si="221"/>
        <v>Não</v>
      </c>
      <c r="Y2326" s="13" t="str">
        <f t="shared" si="222"/>
        <v>Sim</v>
      </c>
    </row>
    <row r="2327" spans="1:25">
      <c r="A2327" s="9">
        <v>150220</v>
      </c>
      <c r="B2327" s="13">
        <f>IFERROR(VLOOKUP(A2327,[1]Monitoramento_Base_somente_Said!$A:$J,5,FALSE),0)</f>
        <v>0</v>
      </c>
      <c r="C2327" s="13">
        <f>IFERROR(VLOOKUP(A2327,[1]Monitoramento_Base_somente_Said!$A:$J,6,FALSE),0)</f>
        <v>1476127</v>
      </c>
      <c r="D2327" s="13">
        <f>IFERROR(VLOOKUP(A2327,[1]Monitoramento_Base_somente_Said!$A:$J,7,FALSE),0)</f>
        <v>0</v>
      </c>
      <c r="E2327" s="13">
        <f>IFERROR(VLOOKUP(A2327,[1]Monitoramento_Base_somente_Said!$A:$J,8,FALSE),0)</f>
        <v>1380893</v>
      </c>
      <c r="F2327" s="13">
        <f>IFERROR(VLOOKUP(A2327,[1]Monitoramento_Base_somente_Said!$A:$J,9,FALSE),0)</f>
        <v>0</v>
      </c>
      <c r="G2327" s="13">
        <f>IFERROR(VLOOKUP(A2327,[1]Monitoramento_Base_somente_Said!$A:$J,10,FALSE),0)</f>
        <v>571404</v>
      </c>
      <c r="H2327" s="13">
        <f>IFERROR(VLOOKUP(A2327,[2]Sheet1!$A:$I,4,FALSE),0)</f>
        <v>0</v>
      </c>
      <c r="I2327" s="13">
        <f>IFERROR(VLOOKUP(A2327,[2]Sheet1!$A:$I,5,FALSE),0)</f>
        <v>0</v>
      </c>
      <c r="J2327" s="13">
        <f>IFERROR(VLOOKUP(A2327,[2]Sheet1!$A:$I,6,FALSE),0)</f>
        <v>0</v>
      </c>
      <c r="K2327" s="13">
        <f>IFERROR(VLOOKUP(A2327,[2]Sheet1!$A:$I,7,FALSE),0)</f>
        <v>0</v>
      </c>
      <c r="L2327" s="13">
        <f>IFERROR(VLOOKUP(A2327,[2]Sheet1!$A:$I,8,FALSE),0)</f>
        <v>0</v>
      </c>
      <c r="M2327" s="13">
        <f>IFERROR(VLOOKUP(A2327,[2]Sheet1!$A:$I,9,FALSE),0)</f>
        <v>0</v>
      </c>
      <c r="N2327" s="13">
        <f>IFERROR(VLOOKUP(A2327,[3]Sheet1!$A:$G,2,FALSE),0)</f>
        <v>0</v>
      </c>
      <c r="O2327" s="13">
        <f>IFERROR(VLOOKUP(A2327,[3]Sheet1!$A:$G,3,FALSE),0)</f>
        <v>0</v>
      </c>
      <c r="P2327" s="13">
        <f>IFERROR(VLOOKUP(A2327,[3]Sheet1!$A:$G,4,FALSE),0)</f>
        <v>0</v>
      </c>
      <c r="Q2327" s="13">
        <f>IFERROR(VLOOKUP(A2327,[3]Sheet1!$A:$G,5,FALSE),0)</f>
        <v>0</v>
      </c>
      <c r="R2327" s="13">
        <f>IFERROR(VLOOKUP(A2327,[3]Sheet1!$A:$H,6,FALSE),0)</f>
        <v>0</v>
      </c>
      <c r="S2327" s="13">
        <f>IFERROR(VLOOKUP(A2327,[3]Sheet1!$A:$I,7,FALSE),0)</f>
        <v>0</v>
      </c>
      <c r="T2327" s="13" t="str">
        <f t="shared" si="217"/>
        <v>Não</v>
      </c>
      <c r="U2327" s="13" t="str">
        <f t="shared" si="218"/>
        <v>Sim</v>
      </c>
      <c r="V2327" s="13" t="str">
        <f t="shared" si="219"/>
        <v>Não</v>
      </c>
      <c r="W2327" s="13" t="str">
        <f t="shared" si="220"/>
        <v>Sim</v>
      </c>
      <c r="X2327" s="13" t="str">
        <f t="shared" si="221"/>
        <v>Não</v>
      </c>
      <c r="Y2327" s="13" t="str">
        <f t="shared" si="222"/>
        <v>Sim</v>
      </c>
    </row>
    <row r="2328" spans="1:25">
      <c r="A2328" s="9">
        <v>150230</v>
      </c>
      <c r="B2328" s="13">
        <f>IFERROR(VLOOKUP(A2328,[1]Monitoramento_Base_somente_Said!$A:$J,5,FALSE),0)</f>
        <v>0</v>
      </c>
      <c r="C2328" s="13">
        <f>IFERROR(VLOOKUP(A2328,[1]Monitoramento_Base_somente_Said!$A:$J,6,FALSE),0)</f>
        <v>0</v>
      </c>
      <c r="D2328" s="13">
        <f>IFERROR(VLOOKUP(A2328,[1]Monitoramento_Base_somente_Said!$A:$J,7,FALSE),0)</f>
        <v>0</v>
      </c>
      <c r="E2328" s="13">
        <f>IFERROR(VLOOKUP(A2328,[1]Monitoramento_Base_somente_Said!$A:$J,8,FALSE),0)</f>
        <v>0</v>
      </c>
      <c r="F2328" s="13">
        <f>IFERROR(VLOOKUP(A2328,[1]Monitoramento_Base_somente_Said!$A:$J,9,FALSE),0)</f>
        <v>0</v>
      </c>
      <c r="G2328" s="13">
        <f>IFERROR(VLOOKUP(A2328,[1]Monitoramento_Base_somente_Said!$A:$J,10,FALSE),0)</f>
        <v>0</v>
      </c>
      <c r="H2328" s="13">
        <f>IFERROR(VLOOKUP(A2328,[2]Sheet1!$A:$I,4,FALSE),0)</f>
        <v>0</v>
      </c>
      <c r="I2328" s="13">
        <f>IFERROR(VLOOKUP(A2328,[2]Sheet1!$A:$I,5,FALSE),0)</f>
        <v>0</v>
      </c>
      <c r="J2328" s="13">
        <f>IFERROR(VLOOKUP(A2328,[2]Sheet1!$A:$I,6,FALSE),0)</f>
        <v>0</v>
      </c>
      <c r="K2328" s="13">
        <f>IFERROR(VLOOKUP(A2328,[2]Sheet1!$A:$I,7,FALSE),0)</f>
        <v>0</v>
      </c>
      <c r="L2328" s="13">
        <f>IFERROR(VLOOKUP(A2328,[2]Sheet1!$A:$I,8,FALSE),0)</f>
        <v>0</v>
      </c>
      <c r="M2328" s="13">
        <f>IFERROR(VLOOKUP(A2328,[2]Sheet1!$A:$I,9,FALSE),0)</f>
        <v>0</v>
      </c>
      <c r="N2328" s="13">
        <f>IFERROR(VLOOKUP(A2328,[3]Sheet1!$A:$G,2,FALSE),0)</f>
        <v>0</v>
      </c>
      <c r="O2328" s="13">
        <f>IFERROR(VLOOKUP(A2328,[3]Sheet1!$A:$G,3,FALSE),0)</f>
        <v>0</v>
      </c>
      <c r="P2328" s="13">
        <f>IFERROR(VLOOKUP(A2328,[3]Sheet1!$A:$G,4,FALSE),0)</f>
        <v>0</v>
      </c>
      <c r="Q2328" s="13">
        <f>IFERROR(VLOOKUP(A2328,[3]Sheet1!$A:$G,5,FALSE),0)</f>
        <v>0</v>
      </c>
      <c r="R2328" s="13">
        <f>IFERROR(VLOOKUP(A2328,[3]Sheet1!$A:$H,6,FALSE),0)</f>
        <v>0</v>
      </c>
      <c r="S2328" s="13">
        <f>IFERROR(VLOOKUP(A2328,[3]Sheet1!$A:$I,7,FALSE),0)</f>
        <v>0</v>
      </c>
      <c r="T2328" s="13" t="str">
        <f t="shared" si="217"/>
        <v>Não</v>
      </c>
      <c r="U2328" s="13" t="str">
        <f t="shared" si="218"/>
        <v>Não</v>
      </c>
      <c r="V2328" s="13" t="str">
        <f t="shared" si="219"/>
        <v>Não</v>
      </c>
      <c r="W2328" s="13" t="str">
        <f t="shared" si="220"/>
        <v>Não</v>
      </c>
      <c r="X2328" s="13" t="str">
        <f t="shared" si="221"/>
        <v>Não</v>
      </c>
      <c r="Y2328" s="13" t="str">
        <f t="shared" si="222"/>
        <v>Não</v>
      </c>
    </row>
    <row r="2329" spans="1:25">
      <c r="A2329" s="19">
        <v>150240</v>
      </c>
      <c r="B2329" s="13">
        <f>IFERROR(VLOOKUP(A2329,[1]Monitoramento_Base_somente_Said!$A:$J,5,FALSE),0)</f>
        <v>460871</v>
      </c>
      <c r="C2329" s="13">
        <f>IFERROR(VLOOKUP(A2329,[1]Monitoramento_Base_somente_Said!$A:$J,6,FALSE),0)</f>
        <v>64034823</v>
      </c>
      <c r="D2329" s="13">
        <f>IFERROR(VLOOKUP(A2329,[1]Monitoramento_Base_somente_Said!$A:$J,7,FALSE),0)</f>
        <v>425452</v>
      </c>
      <c r="E2329" s="13">
        <f>IFERROR(VLOOKUP(A2329,[1]Monitoramento_Base_somente_Said!$A:$J,8,FALSE),0)</f>
        <v>61131534</v>
      </c>
      <c r="F2329" s="13">
        <f>IFERROR(VLOOKUP(A2329,[1]Monitoramento_Base_somente_Said!$A:$J,9,FALSE),0)</f>
        <v>119518</v>
      </c>
      <c r="G2329" s="13">
        <f>IFERROR(VLOOKUP(A2329,[1]Monitoramento_Base_somente_Said!$A:$J,10,FALSE),0)</f>
        <v>23196205</v>
      </c>
      <c r="H2329" s="13">
        <f>IFERROR(VLOOKUP(A2329,[2]Sheet1!$A:$I,4,FALSE),0)</f>
        <v>0</v>
      </c>
      <c r="I2329" s="13">
        <f>IFERROR(VLOOKUP(A2329,[2]Sheet1!$A:$I,5,FALSE),0)</f>
        <v>0</v>
      </c>
      <c r="J2329" s="13">
        <f>IFERROR(VLOOKUP(A2329,[2]Sheet1!$A:$I,6,FALSE),0)</f>
        <v>0</v>
      </c>
      <c r="K2329" s="13">
        <f>IFERROR(VLOOKUP(A2329,[2]Sheet1!$A:$I,7,FALSE),0)</f>
        <v>0</v>
      </c>
      <c r="L2329" s="13">
        <f>IFERROR(VLOOKUP(A2329,[2]Sheet1!$A:$I,8,FALSE),0)</f>
        <v>0</v>
      </c>
      <c r="M2329" s="13">
        <f>IFERROR(VLOOKUP(A2329,[2]Sheet1!$A:$I,9,FALSE),0)</f>
        <v>0</v>
      </c>
      <c r="N2329" s="13">
        <f>IFERROR(VLOOKUP(A2329,[3]Sheet1!$A:$G,2,FALSE),0)</f>
        <v>0</v>
      </c>
      <c r="O2329" s="13">
        <f>IFERROR(VLOOKUP(A2329,[3]Sheet1!$A:$G,3,FALSE),0)</f>
        <v>0</v>
      </c>
      <c r="P2329" s="13">
        <f>IFERROR(VLOOKUP(A2329,[3]Sheet1!$A:$G,4,FALSE),0)</f>
        <v>0</v>
      </c>
      <c r="Q2329" s="13">
        <f>IFERROR(VLOOKUP(A2329,[3]Sheet1!$A:$G,5,FALSE),0)</f>
        <v>0</v>
      </c>
      <c r="R2329" s="13">
        <f>IFERROR(VLOOKUP(A2329,[3]Sheet1!$A:$H,6,FALSE),0)</f>
        <v>0</v>
      </c>
      <c r="S2329" s="13">
        <f>IFERROR(VLOOKUP(A2329,[3]Sheet1!$A:$I,7,FALSE),0)</f>
        <v>0</v>
      </c>
      <c r="T2329" s="13" t="str">
        <f t="shared" si="217"/>
        <v>Sim</v>
      </c>
      <c r="U2329" s="13" t="str">
        <f t="shared" si="218"/>
        <v>Sim</v>
      </c>
      <c r="V2329" s="13" t="str">
        <f t="shared" si="219"/>
        <v>Sim</v>
      </c>
      <c r="W2329" s="13" t="str">
        <f t="shared" si="220"/>
        <v>Sim</v>
      </c>
      <c r="X2329" s="13" t="str">
        <f t="shared" si="221"/>
        <v>Sim</v>
      </c>
      <c r="Y2329" s="13" t="str">
        <f t="shared" si="222"/>
        <v>Sim</v>
      </c>
    </row>
    <row r="2330" spans="1:25">
      <c r="A2330" s="9">
        <v>150250</v>
      </c>
      <c r="B2330" s="13">
        <f>IFERROR(VLOOKUP(A2330,[1]Monitoramento_Base_somente_Said!$A:$J,5,FALSE),0)</f>
        <v>3534</v>
      </c>
      <c r="C2330" s="13">
        <f>IFERROR(VLOOKUP(A2330,[1]Monitoramento_Base_somente_Said!$A:$J,6,FALSE),0)</f>
        <v>8048220</v>
      </c>
      <c r="D2330" s="13">
        <f>IFERROR(VLOOKUP(A2330,[1]Monitoramento_Base_somente_Said!$A:$J,7,FALSE),0)</f>
        <v>471</v>
      </c>
      <c r="E2330" s="13">
        <f>IFERROR(VLOOKUP(A2330,[1]Monitoramento_Base_somente_Said!$A:$J,8,FALSE),0)</f>
        <v>7319527</v>
      </c>
      <c r="F2330" s="13">
        <f>IFERROR(VLOOKUP(A2330,[1]Monitoramento_Base_somente_Said!$A:$J,9,FALSE),0)</f>
        <v>0</v>
      </c>
      <c r="G2330" s="13">
        <f>IFERROR(VLOOKUP(A2330,[1]Monitoramento_Base_somente_Said!$A:$J,10,FALSE),0)</f>
        <v>3025348</v>
      </c>
      <c r="H2330" s="13">
        <f>IFERROR(VLOOKUP(A2330,[2]Sheet1!$A:$I,4,FALSE),0)</f>
        <v>0</v>
      </c>
      <c r="I2330" s="13">
        <f>IFERROR(VLOOKUP(A2330,[2]Sheet1!$A:$I,5,FALSE),0)</f>
        <v>0</v>
      </c>
      <c r="J2330" s="13">
        <f>IFERROR(VLOOKUP(A2330,[2]Sheet1!$A:$I,6,FALSE),0)</f>
        <v>0</v>
      </c>
      <c r="K2330" s="13">
        <f>IFERROR(VLOOKUP(A2330,[2]Sheet1!$A:$I,7,FALSE),0)</f>
        <v>0</v>
      </c>
      <c r="L2330" s="13">
        <f>IFERROR(VLOOKUP(A2330,[2]Sheet1!$A:$I,8,FALSE),0)</f>
        <v>0</v>
      </c>
      <c r="M2330" s="13">
        <f>IFERROR(VLOOKUP(A2330,[2]Sheet1!$A:$I,9,FALSE),0)</f>
        <v>0</v>
      </c>
      <c r="N2330" s="13">
        <f>IFERROR(VLOOKUP(A2330,[3]Sheet1!$A:$G,2,FALSE),0)</f>
        <v>0</v>
      </c>
      <c r="O2330" s="13">
        <f>IFERROR(VLOOKUP(A2330,[3]Sheet1!$A:$G,3,FALSE),0)</f>
        <v>0</v>
      </c>
      <c r="P2330" s="13">
        <f>IFERROR(VLOOKUP(A2330,[3]Sheet1!$A:$G,4,FALSE),0)</f>
        <v>0</v>
      </c>
      <c r="Q2330" s="13">
        <f>IFERROR(VLOOKUP(A2330,[3]Sheet1!$A:$G,5,FALSE),0)</f>
        <v>0</v>
      </c>
      <c r="R2330" s="13">
        <f>IFERROR(VLOOKUP(A2330,[3]Sheet1!$A:$H,6,FALSE),0)</f>
        <v>0</v>
      </c>
      <c r="S2330" s="13">
        <f>IFERROR(VLOOKUP(A2330,[3]Sheet1!$A:$I,7,FALSE),0)</f>
        <v>0</v>
      </c>
      <c r="T2330" s="13" t="str">
        <f t="shared" si="217"/>
        <v>Sim</v>
      </c>
      <c r="U2330" s="13" t="str">
        <f t="shared" si="218"/>
        <v>Sim</v>
      </c>
      <c r="V2330" s="13" t="str">
        <f t="shared" si="219"/>
        <v>Sim</v>
      </c>
      <c r="W2330" s="13" t="str">
        <f t="shared" si="220"/>
        <v>Sim</v>
      </c>
      <c r="X2330" s="13" t="str">
        <f t="shared" si="221"/>
        <v>Não</v>
      </c>
      <c r="Y2330" s="13" t="str">
        <f t="shared" si="222"/>
        <v>Sim</v>
      </c>
    </row>
    <row r="2331" spans="1:25">
      <c r="A2331" s="9">
        <v>150260</v>
      </c>
      <c r="B2331" s="13">
        <f>IFERROR(VLOOKUP(A2331,[1]Monitoramento_Base_somente_Said!$A:$J,5,FALSE),0)</f>
        <v>0</v>
      </c>
      <c r="C2331" s="13">
        <f>IFERROR(VLOOKUP(A2331,[1]Monitoramento_Base_somente_Said!$A:$J,6,FALSE),0)</f>
        <v>50182397</v>
      </c>
      <c r="D2331" s="13">
        <f>IFERROR(VLOOKUP(A2331,[1]Monitoramento_Base_somente_Said!$A:$J,7,FALSE),0)</f>
        <v>0</v>
      </c>
      <c r="E2331" s="13">
        <f>IFERROR(VLOOKUP(A2331,[1]Monitoramento_Base_somente_Said!$A:$J,8,FALSE),0)</f>
        <v>46944823</v>
      </c>
      <c r="F2331" s="13">
        <f>IFERROR(VLOOKUP(A2331,[1]Monitoramento_Base_somente_Said!$A:$J,9,FALSE),0)</f>
        <v>0</v>
      </c>
      <c r="G2331" s="13">
        <f>IFERROR(VLOOKUP(A2331,[1]Monitoramento_Base_somente_Said!$A:$J,10,FALSE),0)</f>
        <v>19425444</v>
      </c>
      <c r="H2331" s="13">
        <f>IFERROR(VLOOKUP(A2331,[2]Sheet1!$A:$I,4,FALSE),0)</f>
        <v>0</v>
      </c>
      <c r="I2331" s="13">
        <f>IFERROR(VLOOKUP(A2331,[2]Sheet1!$A:$I,5,FALSE),0)</f>
        <v>0</v>
      </c>
      <c r="J2331" s="13">
        <f>IFERROR(VLOOKUP(A2331,[2]Sheet1!$A:$I,6,FALSE),0)</f>
        <v>0</v>
      </c>
      <c r="K2331" s="13">
        <f>IFERROR(VLOOKUP(A2331,[2]Sheet1!$A:$I,7,FALSE),0)</f>
        <v>0</v>
      </c>
      <c r="L2331" s="13">
        <f>IFERROR(VLOOKUP(A2331,[2]Sheet1!$A:$I,8,FALSE),0)</f>
        <v>0</v>
      </c>
      <c r="M2331" s="13">
        <f>IFERROR(VLOOKUP(A2331,[2]Sheet1!$A:$I,9,FALSE),0)</f>
        <v>0</v>
      </c>
      <c r="N2331" s="13">
        <f>IFERROR(VLOOKUP(A2331,[3]Sheet1!$A:$G,2,FALSE),0)</f>
        <v>0</v>
      </c>
      <c r="O2331" s="13">
        <f>IFERROR(VLOOKUP(A2331,[3]Sheet1!$A:$G,3,FALSE),0)</f>
        <v>0</v>
      </c>
      <c r="P2331" s="13">
        <f>IFERROR(VLOOKUP(A2331,[3]Sheet1!$A:$G,4,FALSE),0)</f>
        <v>0</v>
      </c>
      <c r="Q2331" s="13">
        <f>IFERROR(VLOOKUP(A2331,[3]Sheet1!$A:$G,5,FALSE),0)</f>
        <v>0</v>
      </c>
      <c r="R2331" s="13">
        <f>IFERROR(VLOOKUP(A2331,[3]Sheet1!$A:$H,6,FALSE),0)</f>
        <v>0</v>
      </c>
      <c r="S2331" s="13">
        <f>IFERROR(VLOOKUP(A2331,[3]Sheet1!$A:$I,7,FALSE),0)</f>
        <v>0</v>
      </c>
      <c r="T2331" s="13" t="str">
        <f t="shared" si="217"/>
        <v>Não</v>
      </c>
      <c r="U2331" s="13" t="str">
        <f t="shared" si="218"/>
        <v>Sim</v>
      </c>
      <c r="V2331" s="13" t="str">
        <f t="shared" si="219"/>
        <v>Não</v>
      </c>
      <c r="W2331" s="13" t="str">
        <f t="shared" si="220"/>
        <v>Sim</v>
      </c>
      <c r="X2331" s="13" t="str">
        <f t="shared" si="221"/>
        <v>Não</v>
      </c>
      <c r="Y2331" s="13" t="str">
        <f t="shared" si="222"/>
        <v>Sim</v>
      </c>
    </row>
    <row r="2332" spans="1:25">
      <c r="A2332" s="9">
        <v>150270</v>
      </c>
      <c r="B2332" s="13">
        <f>IFERROR(VLOOKUP(A2332,[1]Monitoramento_Base_somente_Said!$A:$J,5,FALSE),0)</f>
        <v>262</v>
      </c>
      <c r="C2332" s="13">
        <f>IFERROR(VLOOKUP(A2332,[1]Monitoramento_Base_somente_Said!$A:$J,6,FALSE),0)</f>
        <v>646897514</v>
      </c>
      <c r="D2332" s="13">
        <f>IFERROR(VLOOKUP(A2332,[1]Monitoramento_Base_somente_Said!$A:$J,7,FALSE),0)</f>
        <v>250</v>
      </c>
      <c r="E2332" s="13">
        <f>IFERROR(VLOOKUP(A2332,[1]Monitoramento_Base_somente_Said!$A:$J,8,FALSE),0)</f>
        <v>609645478</v>
      </c>
      <c r="F2332" s="13">
        <f>IFERROR(VLOOKUP(A2332,[1]Monitoramento_Base_somente_Said!$A:$J,9,FALSE),0)</f>
        <v>125</v>
      </c>
      <c r="G2332" s="13">
        <f>IFERROR(VLOOKUP(A2332,[1]Monitoramento_Base_somente_Said!$A:$J,10,FALSE),0)</f>
        <v>254990712</v>
      </c>
      <c r="H2332" s="13">
        <f>IFERROR(VLOOKUP(A2332,[2]Sheet1!$A:$I,4,FALSE),0)</f>
        <v>0</v>
      </c>
      <c r="I2332" s="13">
        <f>IFERROR(VLOOKUP(A2332,[2]Sheet1!$A:$I,5,FALSE),0)</f>
        <v>0</v>
      </c>
      <c r="J2332" s="13">
        <f>IFERROR(VLOOKUP(A2332,[2]Sheet1!$A:$I,6,FALSE),0)</f>
        <v>0</v>
      </c>
      <c r="K2332" s="13">
        <f>IFERROR(VLOOKUP(A2332,[2]Sheet1!$A:$I,7,FALSE),0)</f>
        <v>0</v>
      </c>
      <c r="L2332" s="13">
        <f>IFERROR(VLOOKUP(A2332,[2]Sheet1!$A:$I,8,FALSE),0)</f>
        <v>0</v>
      </c>
      <c r="M2332" s="13">
        <f>IFERROR(VLOOKUP(A2332,[2]Sheet1!$A:$I,9,FALSE),0)</f>
        <v>0</v>
      </c>
      <c r="N2332" s="13">
        <f>IFERROR(VLOOKUP(A2332,[3]Sheet1!$A:$G,2,FALSE),0)</f>
        <v>0</v>
      </c>
      <c r="O2332" s="13">
        <f>IFERROR(VLOOKUP(A2332,[3]Sheet1!$A:$G,3,FALSE),0)</f>
        <v>0</v>
      </c>
      <c r="P2332" s="13">
        <f>IFERROR(VLOOKUP(A2332,[3]Sheet1!$A:$G,4,FALSE),0)</f>
        <v>0</v>
      </c>
      <c r="Q2332" s="13">
        <f>IFERROR(VLOOKUP(A2332,[3]Sheet1!$A:$G,5,FALSE),0)</f>
        <v>0</v>
      </c>
      <c r="R2332" s="13">
        <f>IFERROR(VLOOKUP(A2332,[3]Sheet1!$A:$H,6,FALSE),0)</f>
        <v>0</v>
      </c>
      <c r="S2332" s="13">
        <f>IFERROR(VLOOKUP(A2332,[3]Sheet1!$A:$I,7,FALSE),0)</f>
        <v>0</v>
      </c>
      <c r="T2332" s="13" t="str">
        <f t="shared" si="217"/>
        <v>Sim</v>
      </c>
      <c r="U2332" s="13" t="str">
        <f t="shared" si="218"/>
        <v>Sim</v>
      </c>
      <c r="V2332" s="13" t="str">
        <f t="shared" si="219"/>
        <v>Sim</v>
      </c>
      <c r="W2332" s="13" t="str">
        <f t="shared" si="220"/>
        <v>Sim</v>
      </c>
      <c r="X2332" s="13" t="str">
        <f t="shared" si="221"/>
        <v>Sim</v>
      </c>
      <c r="Y2332" s="13" t="str">
        <f t="shared" si="222"/>
        <v>Sim</v>
      </c>
    </row>
    <row r="2333" spans="1:25">
      <c r="A2333" s="9">
        <v>150275</v>
      </c>
      <c r="B2333" s="13">
        <f>IFERROR(VLOOKUP(A2333,[1]Monitoramento_Base_somente_Said!$A:$J,5,FALSE),0)</f>
        <v>0</v>
      </c>
      <c r="C2333" s="13">
        <f>IFERROR(VLOOKUP(A2333,[1]Monitoramento_Base_somente_Said!$A:$J,6,FALSE),0)</f>
        <v>0</v>
      </c>
      <c r="D2333" s="13">
        <f>IFERROR(VLOOKUP(A2333,[1]Monitoramento_Base_somente_Said!$A:$J,7,FALSE),0)</f>
        <v>0</v>
      </c>
      <c r="E2333" s="13">
        <f>IFERROR(VLOOKUP(A2333,[1]Monitoramento_Base_somente_Said!$A:$J,8,FALSE),0)</f>
        <v>0</v>
      </c>
      <c r="F2333" s="13">
        <f>IFERROR(VLOOKUP(A2333,[1]Monitoramento_Base_somente_Said!$A:$J,9,FALSE),0)</f>
        <v>0</v>
      </c>
      <c r="G2333" s="13">
        <f>IFERROR(VLOOKUP(A2333,[1]Monitoramento_Base_somente_Said!$A:$J,10,FALSE),0)</f>
        <v>0</v>
      </c>
      <c r="H2333" s="13">
        <f>IFERROR(VLOOKUP(A2333,[2]Sheet1!$A:$I,4,FALSE),0)</f>
        <v>0</v>
      </c>
      <c r="I2333" s="13">
        <f>IFERROR(VLOOKUP(A2333,[2]Sheet1!$A:$I,5,FALSE),0)</f>
        <v>0</v>
      </c>
      <c r="J2333" s="13">
        <f>IFERROR(VLOOKUP(A2333,[2]Sheet1!$A:$I,6,FALSE),0)</f>
        <v>0</v>
      </c>
      <c r="K2333" s="13">
        <f>IFERROR(VLOOKUP(A2333,[2]Sheet1!$A:$I,7,FALSE),0)</f>
        <v>0</v>
      </c>
      <c r="L2333" s="13">
        <f>IFERROR(VLOOKUP(A2333,[2]Sheet1!$A:$I,8,FALSE),0)</f>
        <v>0</v>
      </c>
      <c r="M2333" s="13">
        <f>IFERROR(VLOOKUP(A2333,[2]Sheet1!$A:$I,9,FALSE),0)</f>
        <v>0</v>
      </c>
      <c r="N2333" s="13">
        <f>IFERROR(VLOOKUP(A2333,[3]Sheet1!$A:$G,2,FALSE),0)</f>
        <v>0</v>
      </c>
      <c r="O2333" s="13">
        <f>IFERROR(VLOOKUP(A2333,[3]Sheet1!$A:$G,3,FALSE),0)</f>
        <v>0</v>
      </c>
      <c r="P2333" s="13">
        <f>IFERROR(VLOOKUP(A2333,[3]Sheet1!$A:$G,4,FALSE),0)</f>
        <v>0</v>
      </c>
      <c r="Q2333" s="13">
        <f>IFERROR(VLOOKUP(A2333,[3]Sheet1!$A:$G,5,FALSE),0)</f>
        <v>0</v>
      </c>
      <c r="R2333" s="13">
        <f>IFERROR(VLOOKUP(A2333,[3]Sheet1!$A:$H,6,FALSE),0)</f>
        <v>0</v>
      </c>
      <c r="S2333" s="13">
        <f>IFERROR(VLOOKUP(A2333,[3]Sheet1!$A:$I,7,FALSE),0)</f>
        <v>0</v>
      </c>
      <c r="T2333" s="13" t="str">
        <f t="shared" si="217"/>
        <v>Não</v>
      </c>
      <c r="U2333" s="13" t="str">
        <f t="shared" si="218"/>
        <v>Não</v>
      </c>
      <c r="V2333" s="13" t="str">
        <f t="shared" si="219"/>
        <v>Não</v>
      </c>
      <c r="W2333" s="13" t="str">
        <f t="shared" si="220"/>
        <v>Não</v>
      </c>
      <c r="X2333" s="13" t="str">
        <f t="shared" si="221"/>
        <v>Não</v>
      </c>
      <c r="Y2333" s="13" t="str">
        <f t="shared" si="222"/>
        <v>Não</v>
      </c>
    </row>
    <row r="2334" spans="1:25">
      <c r="A2334" s="9">
        <v>150276</v>
      </c>
      <c r="B2334" s="13">
        <f>IFERROR(VLOOKUP(A2334,[1]Monitoramento_Base_somente_Said!$A:$J,5,FALSE),0)</f>
        <v>0</v>
      </c>
      <c r="C2334" s="13">
        <f>IFERROR(VLOOKUP(A2334,[1]Monitoramento_Base_somente_Said!$A:$J,6,FALSE),0)</f>
        <v>896117</v>
      </c>
      <c r="D2334" s="13">
        <f>IFERROR(VLOOKUP(A2334,[1]Monitoramento_Base_somente_Said!$A:$J,7,FALSE),0)</f>
        <v>0</v>
      </c>
      <c r="E2334" s="13">
        <f>IFERROR(VLOOKUP(A2334,[1]Monitoramento_Base_somente_Said!$A:$J,8,FALSE),0)</f>
        <v>838303</v>
      </c>
      <c r="F2334" s="13">
        <f>IFERROR(VLOOKUP(A2334,[1]Monitoramento_Base_somente_Said!$A:$J,9,FALSE),0)</f>
        <v>0</v>
      </c>
      <c r="G2334" s="13">
        <f>IFERROR(VLOOKUP(A2334,[1]Monitoramento_Base_somente_Said!$A:$J,10,FALSE),0)</f>
        <v>346884</v>
      </c>
      <c r="H2334" s="13">
        <f>IFERROR(VLOOKUP(A2334,[2]Sheet1!$A:$I,4,FALSE),0)</f>
        <v>0</v>
      </c>
      <c r="I2334" s="13">
        <f>IFERROR(VLOOKUP(A2334,[2]Sheet1!$A:$I,5,FALSE),0)</f>
        <v>0</v>
      </c>
      <c r="J2334" s="13">
        <f>IFERROR(VLOOKUP(A2334,[2]Sheet1!$A:$I,6,FALSE),0)</f>
        <v>0</v>
      </c>
      <c r="K2334" s="13">
        <f>IFERROR(VLOOKUP(A2334,[2]Sheet1!$A:$I,7,FALSE),0)</f>
        <v>0</v>
      </c>
      <c r="L2334" s="13">
        <f>IFERROR(VLOOKUP(A2334,[2]Sheet1!$A:$I,8,FALSE),0)</f>
        <v>0</v>
      </c>
      <c r="M2334" s="13">
        <f>IFERROR(VLOOKUP(A2334,[2]Sheet1!$A:$I,9,FALSE),0)</f>
        <v>0</v>
      </c>
      <c r="N2334" s="13">
        <f>IFERROR(VLOOKUP(A2334,[3]Sheet1!$A:$G,2,FALSE),0)</f>
        <v>0</v>
      </c>
      <c r="O2334" s="13">
        <f>IFERROR(VLOOKUP(A2334,[3]Sheet1!$A:$G,3,FALSE),0)</f>
        <v>0</v>
      </c>
      <c r="P2334" s="13">
        <f>IFERROR(VLOOKUP(A2334,[3]Sheet1!$A:$G,4,FALSE),0)</f>
        <v>0</v>
      </c>
      <c r="Q2334" s="13">
        <f>IFERROR(VLOOKUP(A2334,[3]Sheet1!$A:$G,5,FALSE),0)</f>
        <v>0</v>
      </c>
      <c r="R2334" s="13">
        <f>IFERROR(VLOOKUP(A2334,[3]Sheet1!$A:$H,6,FALSE),0)</f>
        <v>0</v>
      </c>
      <c r="S2334" s="13">
        <f>IFERROR(VLOOKUP(A2334,[3]Sheet1!$A:$I,7,FALSE),0)</f>
        <v>0</v>
      </c>
      <c r="T2334" s="13" t="str">
        <f t="shared" si="217"/>
        <v>Não</v>
      </c>
      <c r="U2334" s="13" t="str">
        <f t="shared" si="218"/>
        <v>Sim</v>
      </c>
      <c r="V2334" s="13" t="str">
        <f t="shared" si="219"/>
        <v>Não</v>
      </c>
      <c r="W2334" s="13" t="str">
        <f t="shared" si="220"/>
        <v>Sim</v>
      </c>
      <c r="X2334" s="13" t="str">
        <f t="shared" si="221"/>
        <v>Não</v>
      </c>
      <c r="Y2334" s="13" t="str">
        <f t="shared" si="222"/>
        <v>Sim</v>
      </c>
    </row>
    <row r="2335" spans="1:25">
      <c r="A2335" s="9">
        <v>150277</v>
      </c>
      <c r="B2335" s="13">
        <f>IFERROR(VLOOKUP(A2335,[1]Monitoramento_Base_somente_Said!$A:$J,5,FALSE),0)</f>
        <v>79220</v>
      </c>
      <c r="C2335" s="13">
        <f>IFERROR(VLOOKUP(A2335,[1]Monitoramento_Base_somente_Said!$A:$J,6,FALSE),0)</f>
        <v>310528838</v>
      </c>
      <c r="D2335" s="13">
        <f>IFERROR(VLOOKUP(A2335,[1]Monitoramento_Base_somente_Said!$A:$J,7,FALSE),0)</f>
        <v>113711</v>
      </c>
      <c r="E2335" s="13">
        <f>IFERROR(VLOOKUP(A2335,[1]Monitoramento_Base_somente_Said!$A:$J,8,FALSE),0)</f>
        <v>294771965</v>
      </c>
      <c r="F2335" s="13">
        <f>IFERROR(VLOOKUP(A2335,[1]Monitoramento_Base_somente_Said!$A:$J,9,FALSE),0)</f>
        <v>29353</v>
      </c>
      <c r="G2335" s="13">
        <f>IFERROR(VLOOKUP(A2335,[1]Monitoramento_Base_somente_Said!$A:$J,10,FALSE),0)</f>
        <v>121534492</v>
      </c>
      <c r="H2335" s="13">
        <f>IFERROR(VLOOKUP(A2335,[2]Sheet1!$A:$I,4,FALSE),0)</f>
        <v>0</v>
      </c>
      <c r="I2335" s="13">
        <f>IFERROR(VLOOKUP(A2335,[2]Sheet1!$A:$I,5,FALSE),0)</f>
        <v>0</v>
      </c>
      <c r="J2335" s="13">
        <f>IFERROR(VLOOKUP(A2335,[2]Sheet1!$A:$I,6,FALSE),0)</f>
        <v>0</v>
      </c>
      <c r="K2335" s="13">
        <f>IFERROR(VLOOKUP(A2335,[2]Sheet1!$A:$I,7,FALSE),0)</f>
        <v>0</v>
      </c>
      <c r="L2335" s="13">
        <f>IFERROR(VLOOKUP(A2335,[2]Sheet1!$A:$I,8,FALSE),0)</f>
        <v>0</v>
      </c>
      <c r="M2335" s="13">
        <f>IFERROR(VLOOKUP(A2335,[2]Sheet1!$A:$I,9,FALSE),0)</f>
        <v>0</v>
      </c>
      <c r="N2335" s="13">
        <f>IFERROR(VLOOKUP(A2335,[3]Sheet1!$A:$G,2,FALSE),0)</f>
        <v>0</v>
      </c>
      <c r="O2335" s="13">
        <f>IFERROR(VLOOKUP(A2335,[3]Sheet1!$A:$G,3,FALSE),0)</f>
        <v>0</v>
      </c>
      <c r="P2335" s="13">
        <f>IFERROR(VLOOKUP(A2335,[3]Sheet1!$A:$G,4,FALSE),0)</f>
        <v>0</v>
      </c>
      <c r="Q2335" s="13">
        <f>IFERROR(VLOOKUP(A2335,[3]Sheet1!$A:$G,5,FALSE),0)</f>
        <v>0</v>
      </c>
      <c r="R2335" s="13">
        <f>IFERROR(VLOOKUP(A2335,[3]Sheet1!$A:$H,6,FALSE),0)</f>
        <v>0</v>
      </c>
      <c r="S2335" s="13">
        <f>IFERROR(VLOOKUP(A2335,[3]Sheet1!$A:$I,7,FALSE),0)</f>
        <v>0</v>
      </c>
      <c r="T2335" s="13" t="str">
        <f t="shared" si="217"/>
        <v>Sim</v>
      </c>
      <c r="U2335" s="13" t="str">
        <f t="shared" si="218"/>
        <v>Sim</v>
      </c>
      <c r="V2335" s="13" t="str">
        <f t="shared" si="219"/>
        <v>Sim</v>
      </c>
      <c r="W2335" s="13" t="str">
        <f t="shared" si="220"/>
        <v>Sim</v>
      </c>
      <c r="X2335" s="13" t="str">
        <f t="shared" si="221"/>
        <v>Sim</v>
      </c>
      <c r="Y2335" s="13" t="str">
        <f t="shared" si="222"/>
        <v>Sim</v>
      </c>
    </row>
    <row r="2336" spans="1:25">
      <c r="A2336" s="9">
        <v>150280</v>
      </c>
      <c r="B2336" s="13">
        <f>IFERROR(VLOOKUP(A2336,[1]Monitoramento_Base_somente_Said!$A:$J,5,FALSE),0)</f>
        <v>0</v>
      </c>
      <c r="C2336" s="13">
        <f>IFERROR(VLOOKUP(A2336,[1]Monitoramento_Base_somente_Said!$A:$J,6,FALSE),0)</f>
        <v>2942024</v>
      </c>
      <c r="D2336" s="13">
        <f>IFERROR(VLOOKUP(A2336,[1]Monitoramento_Base_somente_Said!$A:$J,7,FALSE),0)</f>
        <v>0</v>
      </c>
      <c r="E2336" s="13">
        <f>IFERROR(VLOOKUP(A2336,[1]Monitoramento_Base_somente_Said!$A:$J,8,FALSE),0)</f>
        <v>2700631</v>
      </c>
      <c r="F2336" s="13">
        <f>IFERROR(VLOOKUP(A2336,[1]Monitoramento_Base_somente_Said!$A:$J,9,FALSE),0)</f>
        <v>0</v>
      </c>
      <c r="G2336" s="13">
        <f>IFERROR(VLOOKUP(A2336,[1]Monitoramento_Base_somente_Said!$A:$J,10,FALSE),0)</f>
        <v>1113692</v>
      </c>
      <c r="H2336" s="13">
        <f>IFERROR(VLOOKUP(A2336,[2]Sheet1!$A:$I,4,FALSE),0)</f>
        <v>0</v>
      </c>
      <c r="I2336" s="13">
        <f>IFERROR(VLOOKUP(A2336,[2]Sheet1!$A:$I,5,FALSE),0)</f>
        <v>0</v>
      </c>
      <c r="J2336" s="13">
        <f>IFERROR(VLOOKUP(A2336,[2]Sheet1!$A:$I,6,FALSE),0)</f>
        <v>0</v>
      </c>
      <c r="K2336" s="13">
        <f>IFERROR(VLOOKUP(A2336,[2]Sheet1!$A:$I,7,FALSE),0)</f>
        <v>0</v>
      </c>
      <c r="L2336" s="13">
        <f>IFERROR(VLOOKUP(A2336,[2]Sheet1!$A:$I,8,FALSE),0)</f>
        <v>0</v>
      </c>
      <c r="M2336" s="13">
        <f>IFERROR(VLOOKUP(A2336,[2]Sheet1!$A:$I,9,FALSE),0)</f>
        <v>0</v>
      </c>
      <c r="N2336" s="13">
        <f>IFERROR(VLOOKUP(A2336,[3]Sheet1!$A:$G,2,FALSE),0)</f>
        <v>0</v>
      </c>
      <c r="O2336" s="13">
        <f>IFERROR(VLOOKUP(A2336,[3]Sheet1!$A:$G,3,FALSE),0)</f>
        <v>0</v>
      </c>
      <c r="P2336" s="13">
        <f>IFERROR(VLOOKUP(A2336,[3]Sheet1!$A:$G,4,FALSE),0)</f>
        <v>0</v>
      </c>
      <c r="Q2336" s="13">
        <f>IFERROR(VLOOKUP(A2336,[3]Sheet1!$A:$G,5,FALSE),0)</f>
        <v>0</v>
      </c>
      <c r="R2336" s="13">
        <f>IFERROR(VLOOKUP(A2336,[3]Sheet1!$A:$H,6,FALSE),0)</f>
        <v>0</v>
      </c>
      <c r="S2336" s="13">
        <f>IFERROR(VLOOKUP(A2336,[3]Sheet1!$A:$I,7,FALSE),0)</f>
        <v>0</v>
      </c>
      <c r="T2336" s="13" t="str">
        <f t="shared" si="217"/>
        <v>Não</v>
      </c>
      <c r="U2336" s="13" t="str">
        <f t="shared" si="218"/>
        <v>Sim</v>
      </c>
      <c r="V2336" s="13" t="str">
        <f t="shared" si="219"/>
        <v>Não</v>
      </c>
      <c r="W2336" s="13" t="str">
        <f t="shared" si="220"/>
        <v>Sim</v>
      </c>
      <c r="X2336" s="13" t="str">
        <f t="shared" si="221"/>
        <v>Não</v>
      </c>
      <c r="Y2336" s="13" t="str">
        <f t="shared" si="222"/>
        <v>Sim</v>
      </c>
    </row>
    <row r="2337" spans="1:25">
      <c r="A2337" s="9">
        <v>150285</v>
      </c>
      <c r="B2337" s="13">
        <f>IFERROR(VLOOKUP(A2337,[1]Monitoramento_Base_somente_Said!$A:$J,5,FALSE),0)</f>
        <v>0</v>
      </c>
      <c r="C2337" s="13">
        <f>IFERROR(VLOOKUP(A2337,[1]Monitoramento_Base_somente_Said!$A:$J,6,FALSE),0)</f>
        <v>20433244</v>
      </c>
      <c r="D2337" s="13">
        <f>IFERROR(VLOOKUP(A2337,[1]Monitoramento_Base_somente_Said!$A:$J,7,FALSE),0)</f>
        <v>0</v>
      </c>
      <c r="E2337" s="13">
        <f>IFERROR(VLOOKUP(A2337,[1]Monitoramento_Base_somente_Said!$A:$J,8,FALSE),0)</f>
        <v>18655839</v>
      </c>
      <c r="F2337" s="13">
        <f>IFERROR(VLOOKUP(A2337,[1]Monitoramento_Base_somente_Said!$A:$J,9,FALSE),0)</f>
        <v>0</v>
      </c>
      <c r="G2337" s="13">
        <f>IFERROR(VLOOKUP(A2337,[1]Monitoramento_Base_somente_Said!$A:$J,10,FALSE),0)</f>
        <v>7622927</v>
      </c>
      <c r="H2337" s="13">
        <f>IFERROR(VLOOKUP(A2337,[2]Sheet1!$A:$I,4,FALSE),0)</f>
        <v>0</v>
      </c>
      <c r="I2337" s="13">
        <f>IFERROR(VLOOKUP(A2337,[2]Sheet1!$A:$I,5,FALSE),0)</f>
        <v>0</v>
      </c>
      <c r="J2337" s="13">
        <f>IFERROR(VLOOKUP(A2337,[2]Sheet1!$A:$I,6,FALSE),0)</f>
        <v>0</v>
      </c>
      <c r="K2337" s="13">
        <f>IFERROR(VLOOKUP(A2337,[2]Sheet1!$A:$I,7,FALSE),0)</f>
        <v>0</v>
      </c>
      <c r="L2337" s="13">
        <f>IFERROR(VLOOKUP(A2337,[2]Sheet1!$A:$I,8,FALSE),0)</f>
        <v>0</v>
      </c>
      <c r="M2337" s="13">
        <f>IFERROR(VLOOKUP(A2337,[2]Sheet1!$A:$I,9,FALSE),0)</f>
        <v>0</v>
      </c>
      <c r="N2337" s="13">
        <f>IFERROR(VLOOKUP(A2337,[3]Sheet1!$A:$G,2,FALSE),0)</f>
        <v>0</v>
      </c>
      <c r="O2337" s="13">
        <f>IFERROR(VLOOKUP(A2337,[3]Sheet1!$A:$G,3,FALSE),0)</f>
        <v>0</v>
      </c>
      <c r="P2337" s="13">
        <f>IFERROR(VLOOKUP(A2337,[3]Sheet1!$A:$G,4,FALSE),0)</f>
        <v>0</v>
      </c>
      <c r="Q2337" s="13">
        <f>IFERROR(VLOOKUP(A2337,[3]Sheet1!$A:$G,5,FALSE),0)</f>
        <v>0</v>
      </c>
      <c r="R2337" s="13">
        <f>IFERROR(VLOOKUP(A2337,[3]Sheet1!$A:$H,6,FALSE),0)</f>
        <v>0</v>
      </c>
      <c r="S2337" s="13">
        <f>IFERROR(VLOOKUP(A2337,[3]Sheet1!$A:$I,7,FALSE),0)</f>
        <v>0</v>
      </c>
      <c r="T2337" s="13" t="str">
        <f t="shared" si="217"/>
        <v>Não</v>
      </c>
      <c r="U2337" s="13" t="str">
        <f t="shared" si="218"/>
        <v>Sim</v>
      </c>
      <c r="V2337" s="13" t="str">
        <f t="shared" si="219"/>
        <v>Não</v>
      </c>
      <c r="W2337" s="13" t="str">
        <f t="shared" si="220"/>
        <v>Sim</v>
      </c>
      <c r="X2337" s="13" t="str">
        <f t="shared" si="221"/>
        <v>Não</v>
      </c>
      <c r="Y2337" s="13" t="str">
        <f t="shared" si="222"/>
        <v>Sim</v>
      </c>
    </row>
    <row r="2338" spans="1:25">
      <c r="A2338" s="9">
        <v>150290</v>
      </c>
      <c r="B2338" s="13">
        <f>IFERROR(VLOOKUP(A2338,[1]Monitoramento_Base_somente_Said!$A:$J,5,FALSE),0)</f>
        <v>0</v>
      </c>
      <c r="C2338" s="13">
        <f>IFERROR(VLOOKUP(A2338,[1]Monitoramento_Base_somente_Said!$A:$J,6,FALSE),0)</f>
        <v>17704658</v>
      </c>
      <c r="D2338" s="13">
        <f>IFERROR(VLOOKUP(A2338,[1]Monitoramento_Base_somente_Said!$A:$J,7,FALSE),0)</f>
        <v>0</v>
      </c>
      <c r="E2338" s="13">
        <f>IFERROR(VLOOKUP(A2338,[1]Monitoramento_Base_somente_Said!$A:$J,8,FALSE),0)</f>
        <v>16562422</v>
      </c>
      <c r="F2338" s="13">
        <f>IFERROR(VLOOKUP(A2338,[1]Monitoramento_Base_somente_Said!$A:$J,9,FALSE),0)</f>
        <v>0</v>
      </c>
      <c r="G2338" s="13">
        <f>IFERROR(VLOOKUP(A2338,[1]Monitoramento_Base_somente_Said!$A:$J,10,FALSE),0)</f>
        <v>6853416</v>
      </c>
      <c r="H2338" s="13">
        <f>IFERROR(VLOOKUP(A2338,[2]Sheet1!$A:$I,4,FALSE),0)</f>
        <v>0</v>
      </c>
      <c r="I2338" s="13">
        <f>IFERROR(VLOOKUP(A2338,[2]Sheet1!$A:$I,5,FALSE),0)</f>
        <v>0</v>
      </c>
      <c r="J2338" s="13">
        <f>IFERROR(VLOOKUP(A2338,[2]Sheet1!$A:$I,6,FALSE),0)</f>
        <v>0</v>
      </c>
      <c r="K2338" s="13">
        <f>IFERROR(VLOOKUP(A2338,[2]Sheet1!$A:$I,7,FALSE),0)</f>
        <v>0</v>
      </c>
      <c r="L2338" s="13">
        <f>IFERROR(VLOOKUP(A2338,[2]Sheet1!$A:$I,8,FALSE),0)</f>
        <v>0</v>
      </c>
      <c r="M2338" s="13">
        <f>IFERROR(VLOOKUP(A2338,[2]Sheet1!$A:$I,9,FALSE),0)</f>
        <v>0</v>
      </c>
      <c r="N2338" s="13">
        <f>IFERROR(VLOOKUP(A2338,[3]Sheet1!$A:$G,2,FALSE),0)</f>
        <v>0</v>
      </c>
      <c r="O2338" s="13">
        <f>IFERROR(VLOOKUP(A2338,[3]Sheet1!$A:$G,3,FALSE),0)</f>
        <v>0</v>
      </c>
      <c r="P2338" s="13">
        <f>IFERROR(VLOOKUP(A2338,[3]Sheet1!$A:$G,4,FALSE),0)</f>
        <v>0</v>
      </c>
      <c r="Q2338" s="13">
        <f>IFERROR(VLOOKUP(A2338,[3]Sheet1!$A:$G,5,FALSE),0)</f>
        <v>0</v>
      </c>
      <c r="R2338" s="13">
        <f>IFERROR(VLOOKUP(A2338,[3]Sheet1!$A:$H,6,FALSE),0)</f>
        <v>0</v>
      </c>
      <c r="S2338" s="13">
        <f>IFERROR(VLOOKUP(A2338,[3]Sheet1!$A:$I,7,FALSE),0)</f>
        <v>0</v>
      </c>
      <c r="T2338" s="13" t="str">
        <f t="shared" si="217"/>
        <v>Não</v>
      </c>
      <c r="U2338" s="13" t="str">
        <f t="shared" si="218"/>
        <v>Sim</v>
      </c>
      <c r="V2338" s="13" t="str">
        <f t="shared" si="219"/>
        <v>Não</v>
      </c>
      <c r="W2338" s="13" t="str">
        <f t="shared" si="220"/>
        <v>Sim</v>
      </c>
      <c r="X2338" s="13" t="str">
        <f t="shared" si="221"/>
        <v>Não</v>
      </c>
      <c r="Y2338" s="13" t="str">
        <f t="shared" si="222"/>
        <v>Sim</v>
      </c>
    </row>
    <row r="2339" spans="1:25">
      <c r="A2339" s="9">
        <v>150293</v>
      </c>
      <c r="B2339" s="13">
        <f>IFERROR(VLOOKUP(A2339,[1]Monitoramento_Base_somente_Said!$A:$J,5,FALSE),0)</f>
        <v>717928</v>
      </c>
      <c r="C2339" s="13">
        <f>IFERROR(VLOOKUP(A2339,[1]Monitoramento_Base_somente_Said!$A:$J,6,FALSE),0)</f>
        <v>5004169802</v>
      </c>
      <c r="D2339" s="13">
        <f>IFERROR(VLOOKUP(A2339,[1]Monitoramento_Base_somente_Said!$A:$J,7,FALSE),0)</f>
        <v>293094</v>
      </c>
      <c r="E2339" s="13">
        <f>IFERROR(VLOOKUP(A2339,[1]Monitoramento_Base_somente_Said!$A:$J,8,FALSE),0)</f>
        <v>4682964187</v>
      </c>
      <c r="F2339" s="13">
        <f>IFERROR(VLOOKUP(A2339,[1]Monitoramento_Base_somente_Said!$A:$J,9,FALSE),0)</f>
        <v>94907</v>
      </c>
      <c r="G2339" s="13">
        <f>IFERROR(VLOOKUP(A2339,[1]Monitoramento_Base_somente_Said!$A:$J,10,FALSE),0)</f>
        <v>1937657982</v>
      </c>
      <c r="H2339" s="13">
        <f>IFERROR(VLOOKUP(A2339,[2]Sheet1!$A:$I,4,FALSE),0)</f>
        <v>0</v>
      </c>
      <c r="I2339" s="13">
        <f>IFERROR(VLOOKUP(A2339,[2]Sheet1!$A:$I,5,FALSE),0)</f>
        <v>0</v>
      </c>
      <c r="J2339" s="13">
        <f>IFERROR(VLOOKUP(A2339,[2]Sheet1!$A:$I,6,FALSE),0)</f>
        <v>0</v>
      </c>
      <c r="K2339" s="13">
        <f>IFERROR(VLOOKUP(A2339,[2]Sheet1!$A:$I,7,FALSE),0)</f>
        <v>0</v>
      </c>
      <c r="L2339" s="13">
        <f>IFERROR(VLOOKUP(A2339,[2]Sheet1!$A:$I,8,FALSE),0)</f>
        <v>0</v>
      </c>
      <c r="M2339" s="13">
        <f>IFERROR(VLOOKUP(A2339,[2]Sheet1!$A:$I,9,FALSE),0)</f>
        <v>0</v>
      </c>
      <c r="N2339" s="13">
        <f>IFERROR(VLOOKUP(A2339,[3]Sheet1!$A:$G,2,FALSE),0)</f>
        <v>0</v>
      </c>
      <c r="O2339" s="13">
        <f>IFERROR(VLOOKUP(A2339,[3]Sheet1!$A:$G,3,FALSE),0)</f>
        <v>0</v>
      </c>
      <c r="P2339" s="13">
        <f>IFERROR(VLOOKUP(A2339,[3]Sheet1!$A:$G,4,FALSE),0)</f>
        <v>0</v>
      </c>
      <c r="Q2339" s="13">
        <f>IFERROR(VLOOKUP(A2339,[3]Sheet1!$A:$G,5,FALSE),0)</f>
        <v>0</v>
      </c>
      <c r="R2339" s="13">
        <f>IFERROR(VLOOKUP(A2339,[3]Sheet1!$A:$H,6,FALSE),0)</f>
        <v>0</v>
      </c>
      <c r="S2339" s="13">
        <f>IFERROR(VLOOKUP(A2339,[3]Sheet1!$A:$I,7,FALSE),0)</f>
        <v>0</v>
      </c>
      <c r="T2339" s="13" t="str">
        <f t="shared" si="217"/>
        <v>Sim</v>
      </c>
      <c r="U2339" s="13" t="str">
        <f t="shared" si="218"/>
        <v>Sim</v>
      </c>
      <c r="V2339" s="13" t="str">
        <f t="shared" si="219"/>
        <v>Sim</v>
      </c>
      <c r="W2339" s="13" t="str">
        <f t="shared" si="220"/>
        <v>Sim</v>
      </c>
      <c r="X2339" s="13" t="str">
        <f t="shared" si="221"/>
        <v>Sim</v>
      </c>
      <c r="Y2339" s="13" t="str">
        <f t="shared" si="222"/>
        <v>Sim</v>
      </c>
    </row>
    <row r="2340" spans="1:25">
      <c r="A2340" s="9">
        <v>150295</v>
      </c>
      <c r="B2340" s="13">
        <f>IFERROR(VLOOKUP(A2340,[1]Monitoramento_Base_somente_Said!$A:$J,5,FALSE),0)</f>
        <v>0</v>
      </c>
      <c r="C2340" s="13">
        <f>IFERROR(VLOOKUP(A2340,[1]Monitoramento_Base_somente_Said!$A:$J,6,FALSE),0)</f>
        <v>2284731</v>
      </c>
      <c r="D2340" s="13">
        <f>IFERROR(VLOOKUP(A2340,[1]Monitoramento_Base_somente_Said!$A:$J,7,FALSE),0)</f>
        <v>0</v>
      </c>
      <c r="E2340" s="13">
        <f>IFERROR(VLOOKUP(A2340,[1]Monitoramento_Base_somente_Said!$A:$J,8,FALSE),0)</f>
        <v>2137329</v>
      </c>
      <c r="F2340" s="13">
        <f>IFERROR(VLOOKUP(A2340,[1]Monitoramento_Base_somente_Said!$A:$J,9,FALSE),0)</f>
        <v>0</v>
      </c>
      <c r="G2340" s="13">
        <f>IFERROR(VLOOKUP(A2340,[1]Monitoramento_Base_somente_Said!$A:$J,10,FALSE),0)</f>
        <v>884412</v>
      </c>
      <c r="H2340" s="13">
        <f>IFERROR(VLOOKUP(A2340,[2]Sheet1!$A:$I,4,FALSE),0)</f>
        <v>0</v>
      </c>
      <c r="I2340" s="13">
        <f>IFERROR(VLOOKUP(A2340,[2]Sheet1!$A:$I,5,FALSE),0)</f>
        <v>0</v>
      </c>
      <c r="J2340" s="13">
        <f>IFERROR(VLOOKUP(A2340,[2]Sheet1!$A:$I,6,FALSE),0)</f>
        <v>0</v>
      </c>
      <c r="K2340" s="13">
        <f>IFERROR(VLOOKUP(A2340,[2]Sheet1!$A:$I,7,FALSE),0)</f>
        <v>0</v>
      </c>
      <c r="L2340" s="13">
        <f>IFERROR(VLOOKUP(A2340,[2]Sheet1!$A:$I,8,FALSE),0)</f>
        <v>0</v>
      </c>
      <c r="M2340" s="13">
        <f>IFERROR(VLOOKUP(A2340,[2]Sheet1!$A:$I,9,FALSE),0)</f>
        <v>0</v>
      </c>
      <c r="N2340" s="13">
        <f>IFERROR(VLOOKUP(A2340,[3]Sheet1!$A:$G,2,FALSE),0)</f>
        <v>0</v>
      </c>
      <c r="O2340" s="13">
        <f>IFERROR(VLOOKUP(A2340,[3]Sheet1!$A:$G,3,FALSE),0)</f>
        <v>0</v>
      </c>
      <c r="P2340" s="13">
        <f>IFERROR(VLOOKUP(A2340,[3]Sheet1!$A:$G,4,FALSE),0)</f>
        <v>0</v>
      </c>
      <c r="Q2340" s="13">
        <f>IFERROR(VLOOKUP(A2340,[3]Sheet1!$A:$G,5,FALSE),0)</f>
        <v>0</v>
      </c>
      <c r="R2340" s="13">
        <f>IFERROR(VLOOKUP(A2340,[3]Sheet1!$A:$H,6,FALSE),0)</f>
        <v>0</v>
      </c>
      <c r="S2340" s="13">
        <f>IFERROR(VLOOKUP(A2340,[3]Sheet1!$A:$I,7,FALSE),0)</f>
        <v>0</v>
      </c>
      <c r="T2340" s="13" t="str">
        <f t="shared" si="217"/>
        <v>Não</v>
      </c>
      <c r="U2340" s="13" t="str">
        <f t="shared" si="218"/>
        <v>Sim</v>
      </c>
      <c r="V2340" s="13" t="str">
        <f t="shared" si="219"/>
        <v>Não</v>
      </c>
      <c r="W2340" s="13" t="str">
        <f t="shared" si="220"/>
        <v>Sim</v>
      </c>
      <c r="X2340" s="13" t="str">
        <f t="shared" si="221"/>
        <v>Não</v>
      </c>
      <c r="Y2340" s="13" t="str">
        <f t="shared" si="222"/>
        <v>Sim</v>
      </c>
    </row>
    <row r="2341" spans="1:25">
      <c r="A2341" s="9">
        <v>150300</v>
      </c>
      <c r="B2341" s="13">
        <f>IFERROR(VLOOKUP(A2341,[1]Monitoramento_Base_somente_Said!$A:$J,5,FALSE),0)</f>
        <v>39754</v>
      </c>
      <c r="C2341" s="13">
        <f>IFERROR(VLOOKUP(A2341,[1]Monitoramento_Base_somente_Said!$A:$J,6,FALSE),0)</f>
        <v>9723087</v>
      </c>
      <c r="D2341" s="13">
        <f>IFERROR(VLOOKUP(A2341,[1]Monitoramento_Base_somente_Said!$A:$J,7,FALSE),0)</f>
        <v>32130</v>
      </c>
      <c r="E2341" s="13">
        <f>IFERROR(VLOOKUP(A2341,[1]Monitoramento_Base_somente_Said!$A:$J,8,FALSE),0)</f>
        <v>9001326</v>
      </c>
      <c r="F2341" s="13">
        <f>IFERROR(VLOOKUP(A2341,[1]Monitoramento_Base_somente_Said!$A:$J,9,FALSE),0)</f>
        <v>16377</v>
      </c>
      <c r="G2341" s="13">
        <f>IFERROR(VLOOKUP(A2341,[1]Monitoramento_Base_somente_Said!$A:$J,10,FALSE),0)</f>
        <v>3744539</v>
      </c>
      <c r="H2341" s="13">
        <f>IFERROR(VLOOKUP(A2341,[2]Sheet1!$A:$I,4,FALSE),0)</f>
        <v>0</v>
      </c>
      <c r="I2341" s="13">
        <f>IFERROR(VLOOKUP(A2341,[2]Sheet1!$A:$I,5,FALSE),0)</f>
        <v>0</v>
      </c>
      <c r="J2341" s="13">
        <f>IFERROR(VLOOKUP(A2341,[2]Sheet1!$A:$I,6,FALSE),0)</f>
        <v>0</v>
      </c>
      <c r="K2341" s="13">
        <f>IFERROR(VLOOKUP(A2341,[2]Sheet1!$A:$I,7,FALSE),0)</f>
        <v>0</v>
      </c>
      <c r="L2341" s="13">
        <f>IFERROR(VLOOKUP(A2341,[2]Sheet1!$A:$I,8,FALSE),0)</f>
        <v>0</v>
      </c>
      <c r="M2341" s="13">
        <f>IFERROR(VLOOKUP(A2341,[2]Sheet1!$A:$I,9,FALSE),0)</f>
        <v>0</v>
      </c>
      <c r="N2341" s="13">
        <f>IFERROR(VLOOKUP(A2341,[3]Sheet1!$A:$G,2,FALSE),0)</f>
        <v>0</v>
      </c>
      <c r="O2341" s="13">
        <f>IFERROR(VLOOKUP(A2341,[3]Sheet1!$A:$G,3,FALSE),0)</f>
        <v>0</v>
      </c>
      <c r="P2341" s="13">
        <f>IFERROR(VLOOKUP(A2341,[3]Sheet1!$A:$G,4,FALSE),0)</f>
        <v>0</v>
      </c>
      <c r="Q2341" s="13">
        <f>IFERROR(VLOOKUP(A2341,[3]Sheet1!$A:$G,5,FALSE),0)</f>
        <v>0</v>
      </c>
      <c r="R2341" s="13">
        <f>IFERROR(VLOOKUP(A2341,[3]Sheet1!$A:$H,6,FALSE),0)</f>
        <v>0</v>
      </c>
      <c r="S2341" s="13">
        <f>IFERROR(VLOOKUP(A2341,[3]Sheet1!$A:$I,7,FALSE),0)</f>
        <v>0</v>
      </c>
      <c r="T2341" s="13" t="str">
        <f t="shared" si="217"/>
        <v>Sim</v>
      </c>
      <c r="U2341" s="13" t="str">
        <f t="shared" si="218"/>
        <v>Sim</v>
      </c>
      <c r="V2341" s="13" t="str">
        <f t="shared" si="219"/>
        <v>Sim</v>
      </c>
      <c r="W2341" s="13" t="str">
        <f t="shared" si="220"/>
        <v>Sim</v>
      </c>
      <c r="X2341" s="13" t="str">
        <f t="shared" si="221"/>
        <v>Sim</v>
      </c>
      <c r="Y2341" s="13" t="str">
        <f t="shared" si="222"/>
        <v>Sim</v>
      </c>
    </row>
    <row r="2342" spans="1:25">
      <c r="A2342" s="9">
        <v>150304</v>
      </c>
      <c r="B2342" s="13">
        <f>IFERROR(VLOOKUP(A2342,[1]Monitoramento_Base_somente_Said!$A:$J,5,FALSE),0)</f>
        <v>0</v>
      </c>
      <c r="C2342" s="13">
        <f>IFERROR(VLOOKUP(A2342,[1]Monitoramento_Base_somente_Said!$A:$J,6,FALSE),0)</f>
        <v>17953836</v>
      </c>
      <c r="D2342" s="13">
        <f>IFERROR(VLOOKUP(A2342,[1]Monitoramento_Base_somente_Said!$A:$J,7,FALSE),0)</f>
        <v>0</v>
      </c>
      <c r="E2342" s="13">
        <f>IFERROR(VLOOKUP(A2342,[1]Monitoramento_Base_somente_Said!$A:$J,8,FALSE),0)</f>
        <v>16795524</v>
      </c>
      <c r="F2342" s="13">
        <f>IFERROR(VLOOKUP(A2342,[1]Monitoramento_Base_somente_Said!$A:$J,9,FALSE),0)</f>
        <v>0</v>
      </c>
      <c r="G2342" s="13">
        <f>IFERROR(VLOOKUP(A2342,[1]Monitoramento_Base_somente_Said!$A:$J,10,FALSE),0)</f>
        <v>6949872</v>
      </c>
      <c r="H2342" s="13">
        <f>IFERROR(VLOOKUP(A2342,[2]Sheet1!$A:$I,4,FALSE),0)</f>
        <v>0</v>
      </c>
      <c r="I2342" s="13">
        <f>IFERROR(VLOOKUP(A2342,[2]Sheet1!$A:$I,5,FALSE),0)</f>
        <v>0</v>
      </c>
      <c r="J2342" s="13">
        <f>IFERROR(VLOOKUP(A2342,[2]Sheet1!$A:$I,6,FALSE),0)</f>
        <v>0</v>
      </c>
      <c r="K2342" s="13">
        <f>IFERROR(VLOOKUP(A2342,[2]Sheet1!$A:$I,7,FALSE),0)</f>
        <v>0</v>
      </c>
      <c r="L2342" s="13">
        <f>IFERROR(VLOOKUP(A2342,[2]Sheet1!$A:$I,8,FALSE),0)</f>
        <v>0</v>
      </c>
      <c r="M2342" s="13">
        <f>IFERROR(VLOOKUP(A2342,[2]Sheet1!$A:$I,9,FALSE),0)</f>
        <v>0</v>
      </c>
      <c r="N2342" s="13">
        <f>IFERROR(VLOOKUP(A2342,[3]Sheet1!$A:$G,2,FALSE),0)</f>
        <v>0</v>
      </c>
      <c r="O2342" s="13">
        <f>IFERROR(VLOOKUP(A2342,[3]Sheet1!$A:$G,3,FALSE),0)</f>
        <v>0</v>
      </c>
      <c r="P2342" s="13">
        <f>IFERROR(VLOOKUP(A2342,[3]Sheet1!$A:$G,4,FALSE),0)</f>
        <v>0</v>
      </c>
      <c r="Q2342" s="13">
        <f>IFERROR(VLOOKUP(A2342,[3]Sheet1!$A:$G,5,FALSE),0)</f>
        <v>0</v>
      </c>
      <c r="R2342" s="13">
        <f>IFERROR(VLOOKUP(A2342,[3]Sheet1!$A:$H,6,FALSE),0)</f>
        <v>0</v>
      </c>
      <c r="S2342" s="13">
        <f>IFERROR(VLOOKUP(A2342,[3]Sheet1!$A:$I,7,FALSE),0)</f>
        <v>0</v>
      </c>
      <c r="T2342" s="13" t="str">
        <f t="shared" si="217"/>
        <v>Não</v>
      </c>
      <c r="U2342" s="13" t="str">
        <f t="shared" si="218"/>
        <v>Sim</v>
      </c>
      <c r="V2342" s="13" t="str">
        <f t="shared" si="219"/>
        <v>Não</v>
      </c>
      <c r="W2342" s="13" t="str">
        <f t="shared" si="220"/>
        <v>Sim</v>
      </c>
      <c r="X2342" s="13" t="str">
        <f t="shared" si="221"/>
        <v>Não</v>
      </c>
      <c r="Y2342" s="13" t="str">
        <f t="shared" si="222"/>
        <v>Sim</v>
      </c>
    </row>
    <row r="2343" spans="1:25">
      <c r="A2343" s="9">
        <v>150307</v>
      </c>
      <c r="B2343" s="13">
        <f>IFERROR(VLOOKUP(A2343,[1]Monitoramento_Base_somente_Said!$A:$J,5,FALSE),0)</f>
        <v>0</v>
      </c>
      <c r="C2343" s="13">
        <f>IFERROR(VLOOKUP(A2343,[1]Monitoramento_Base_somente_Said!$A:$J,6,FALSE),0)</f>
        <v>8976949</v>
      </c>
      <c r="D2343" s="13">
        <f>IFERROR(VLOOKUP(A2343,[1]Monitoramento_Base_somente_Said!$A:$J,7,FALSE),0)</f>
        <v>0</v>
      </c>
      <c r="E2343" s="13">
        <f>IFERROR(VLOOKUP(A2343,[1]Monitoramento_Base_somente_Said!$A:$J,8,FALSE),0)</f>
        <v>8397791</v>
      </c>
      <c r="F2343" s="13">
        <f>IFERROR(VLOOKUP(A2343,[1]Monitoramento_Base_somente_Said!$A:$J,9,FALSE),0)</f>
        <v>0</v>
      </c>
      <c r="G2343" s="13">
        <f>IFERROR(VLOOKUP(A2343,[1]Monitoramento_Base_somente_Said!$A:$J,10,FALSE),0)</f>
        <v>3474948</v>
      </c>
      <c r="H2343" s="13">
        <f>IFERROR(VLOOKUP(A2343,[2]Sheet1!$A:$I,4,FALSE),0)</f>
        <v>0</v>
      </c>
      <c r="I2343" s="13">
        <f>IFERROR(VLOOKUP(A2343,[2]Sheet1!$A:$I,5,FALSE),0)</f>
        <v>0</v>
      </c>
      <c r="J2343" s="13">
        <f>IFERROR(VLOOKUP(A2343,[2]Sheet1!$A:$I,6,FALSE),0)</f>
        <v>0</v>
      </c>
      <c r="K2343" s="13">
        <f>IFERROR(VLOOKUP(A2343,[2]Sheet1!$A:$I,7,FALSE),0)</f>
        <v>0</v>
      </c>
      <c r="L2343" s="13">
        <f>IFERROR(VLOOKUP(A2343,[2]Sheet1!$A:$I,8,FALSE),0)</f>
        <v>0</v>
      </c>
      <c r="M2343" s="13">
        <f>IFERROR(VLOOKUP(A2343,[2]Sheet1!$A:$I,9,FALSE),0)</f>
        <v>0</v>
      </c>
      <c r="N2343" s="13">
        <f>IFERROR(VLOOKUP(A2343,[3]Sheet1!$A:$G,2,FALSE),0)</f>
        <v>0</v>
      </c>
      <c r="O2343" s="13">
        <f>IFERROR(VLOOKUP(A2343,[3]Sheet1!$A:$G,3,FALSE),0)</f>
        <v>0</v>
      </c>
      <c r="P2343" s="13">
        <f>IFERROR(VLOOKUP(A2343,[3]Sheet1!$A:$G,4,FALSE),0)</f>
        <v>0</v>
      </c>
      <c r="Q2343" s="13">
        <f>IFERROR(VLOOKUP(A2343,[3]Sheet1!$A:$G,5,FALSE),0)</f>
        <v>0</v>
      </c>
      <c r="R2343" s="13">
        <f>IFERROR(VLOOKUP(A2343,[3]Sheet1!$A:$H,6,FALSE),0)</f>
        <v>0</v>
      </c>
      <c r="S2343" s="13">
        <f>IFERROR(VLOOKUP(A2343,[3]Sheet1!$A:$I,7,FALSE),0)</f>
        <v>0</v>
      </c>
      <c r="T2343" s="13" t="str">
        <f t="shared" si="217"/>
        <v>Não</v>
      </c>
      <c r="U2343" s="13" t="str">
        <f t="shared" si="218"/>
        <v>Sim</v>
      </c>
      <c r="V2343" s="13" t="str">
        <f t="shared" si="219"/>
        <v>Não</v>
      </c>
      <c r="W2343" s="13" t="str">
        <f t="shared" si="220"/>
        <v>Sim</v>
      </c>
      <c r="X2343" s="13" t="str">
        <f t="shared" si="221"/>
        <v>Não</v>
      </c>
      <c r="Y2343" s="13" t="str">
        <f t="shared" si="222"/>
        <v>Sim</v>
      </c>
    </row>
    <row r="2344" spans="1:25">
      <c r="A2344" s="9">
        <v>150309</v>
      </c>
      <c r="B2344" s="13">
        <f>IFERROR(VLOOKUP(A2344,[1]Monitoramento_Base_somente_Said!$A:$J,5,FALSE),0)</f>
        <v>0</v>
      </c>
      <c r="C2344" s="13">
        <f>IFERROR(VLOOKUP(A2344,[1]Monitoramento_Base_somente_Said!$A:$J,6,FALSE),0)</f>
        <v>3519275</v>
      </c>
      <c r="D2344" s="13">
        <f>IFERROR(VLOOKUP(A2344,[1]Monitoramento_Base_somente_Said!$A:$J,7,FALSE),0)</f>
        <v>0</v>
      </c>
      <c r="E2344" s="13">
        <f>IFERROR(VLOOKUP(A2344,[1]Monitoramento_Base_somente_Said!$A:$J,8,FALSE),0)</f>
        <v>3292225</v>
      </c>
      <c r="F2344" s="13">
        <f>IFERROR(VLOOKUP(A2344,[1]Monitoramento_Base_somente_Said!$A:$J,9,FALSE),0)</f>
        <v>0</v>
      </c>
      <c r="G2344" s="13">
        <f>IFERROR(VLOOKUP(A2344,[1]Monitoramento_Base_somente_Said!$A:$J,10,FALSE),0)</f>
        <v>1362300</v>
      </c>
      <c r="H2344" s="13">
        <f>IFERROR(VLOOKUP(A2344,[2]Sheet1!$A:$I,4,FALSE),0)</f>
        <v>0</v>
      </c>
      <c r="I2344" s="13">
        <f>IFERROR(VLOOKUP(A2344,[2]Sheet1!$A:$I,5,FALSE),0)</f>
        <v>0</v>
      </c>
      <c r="J2344" s="13">
        <f>IFERROR(VLOOKUP(A2344,[2]Sheet1!$A:$I,6,FALSE),0)</f>
        <v>0</v>
      </c>
      <c r="K2344" s="13">
        <f>IFERROR(VLOOKUP(A2344,[2]Sheet1!$A:$I,7,FALSE),0)</f>
        <v>0</v>
      </c>
      <c r="L2344" s="13">
        <f>IFERROR(VLOOKUP(A2344,[2]Sheet1!$A:$I,8,FALSE),0)</f>
        <v>0</v>
      </c>
      <c r="M2344" s="13">
        <f>IFERROR(VLOOKUP(A2344,[2]Sheet1!$A:$I,9,FALSE),0)</f>
        <v>0</v>
      </c>
      <c r="N2344" s="13">
        <f>IFERROR(VLOOKUP(A2344,[3]Sheet1!$A:$G,2,FALSE),0)</f>
        <v>0</v>
      </c>
      <c r="O2344" s="13">
        <f>IFERROR(VLOOKUP(A2344,[3]Sheet1!$A:$G,3,FALSE),0)</f>
        <v>0</v>
      </c>
      <c r="P2344" s="13">
        <f>IFERROR(VLOOKUP(A2344,[3]Sheet1!$A:$G,4,FALSE),0)</f>
        <v>0</v>
      </c>
      <c r="Q2344" s="13">
        <f>IFERROR(VLOOKUP(A2344,[3]Sheet1!$A:$G,5,FALSE),0)</f>
        <v>0</v>
      </c>
      <c r="R2344" s="13">
        <f>IFERROR(VLOOKUP(A2344,[3]Sheet1!$A:$H,6,FALSE),0)</f>
        <v>0</v>
      </c>
      <c r="S2344" s="13">
        <f>IFERROR(VLOOKUP(A2344,[3]Sheet1!$A:$I,7,FALSE),0)</f>
        <v>0</v>
      </c>
      <c r="T2344" s="13" t="str">
        <f t="shared" si="217"/>
        <v>Não</v>
      </c>
      <c r="U2344" s="13" t="str">
        <f t="shared" si="218"/>
        <v>Sim</v>
      </c>
      <c r="V2344" s="13" t="str">
        <f t="shared" si="219"/>
        <v>Não</v>
      </c>
      <c r="W2344" s="13" t="str">
        <f t="shared" si="220"/>
        <v>Sim</v>
      </c>
      <c r="X2344" s="13" t="str">
        <f t="shared" si="221"/>
        <v>Não</v>
      </c>
      <c r="Y2344" s="13" t="str">
        <f t="shared" si="222"/>
        <v>Sim</v>
      </c>
    </row>
    <row r="2345" spans="1:25">
      <c r="A2345" s="9">
        <v>150310</v>
      </c>
      <c r="B2345" s="13">
        <f>IFERROR(VLOOKUP(A2345,[1]Monitoramento_Base_somente_Said!$A:$J,5,FALSE),0)</f>
        <v>0</v>
      </c>
      <c r="C2345" s="13">
        <f>IFERROR(VLOOKUP(A2345,[1]Monitoramento_Base_somente_Said!$A:$J,6,FALSE),0)</f>
        <v>0</v>
      </c>
      <c r="D2345" s="13">
        <f>IFERROR(VLOOKUP(A2345,[1]Monitoramento_Base_somente_Said!$A:$J,7,FALSE),0)</f>
        <v>0</v>
      </c>
      <c r="E2345" s="13">
        <f>IFERROR(VLOOKUP(A2345,[1]Monitoramento_Base_somente_Said!$A:$J,8,FALSE),0)</f>
        <v>0</v>
      </c>
      <c r="F2345" s="13">
        <f>IFERROR(VLOOKUP(A2345,[1]Monitoramento_Base_somente_Said!$A:$J,9,FALSE),0)</f>
        <v>0</v>
      </c>
      <c r="G2345" s="13">
        <f>IFERROR(VLOOKUP(A2345,[1]Monitoramento_Base_somente_Said!$A:$J,10,FALSE),0)</f>
        <v>0</v>
      </c>
      <c r="H2345" s="13">
        <f>IFERROR(VLOOKUP(A2345,[2]Sheet1!$A:$I,4,FALSE),0)</f>
        <v>0</v>
      </c>
      <c r="I2345" s="13">
        <f>IFERROR(VLOOKUP(A2345,[2]Sheet1!$A:$I,5,FALSE),0)</f>
        <v>0</v>
      </c>
      <c r="J2345" s="13">
        <f>IFERROR(VLOOKUP(A2345,[2]Sheet1!$A:$I,6,FALSE),0)</f>
        <v>0</v>
      </c>
      <c r="K2345" s="13">
        <f>IFERROR(VLOOKUP(A2345,[2]Sheet1!$A:$I,7,FALSE),0)</f>
        <v>0</v>
      </c>
      <c r="L2345" s="13">
        <f>IFERROR(VLOOKUP(A2345,[2]Sheet1!$A:$I,8,FALSE),0)</f>
        <v>0</v>
      </c>
      <c r="M2345" s="13">
        <f>IFERROR(VLOOKUP(A2345,[2]Sheet1!$A:$I,9,FALSE),0)</f>
        <v>0</v>
      </c>
      <c r="N2345" s="13">
        <f>IFERROR(VLOOKUP(A2345,[3]Sheet1!$A:$G,2,FALSE),0)</f>
        <v>0</v>
      </c>
      <c r="O2345" s="13">
        <f>IFERROR(VLOOKUP(A2345,[3]Sheet1!$A:$G,3,FALSE),0)</f>
        <v>0</v>
      </c>
      <c r="P2345" s="13">
        <f>IFERROR(VLOOKUP(A2345,[3]Sheet1!$A:$G,4,FALSE),0)</f>
        <v>0</v>
      </c>
      <c r="Q2345" s="13">
        <f>IFERROR(VLOOKUP(A2345,[3]Sheet1!$A:$G,5,FALSE),0)</f>
        <v>0</v>
      </c>
      <c r="R2345" s="13">
        <f>IFERROR(VLOOKUP(A2345,[3]Sheet1!$A:$H,6,FALSE),0)</f>
        <v>0</v>
      </c>
      <c r="S2345" s="13">
        <f>IFERROR(VLOOKUP(A2345,[3]Sheet1!$A:$I,7,FALSE),0)</f>
        <v>0</v>
      </c>
      <c r="T2345" s="13" t="str">
        <f t="shared" si="217"/>
        <v>Não</v>
      </c>
      <c r="U2345" s="13" t="str">
        <f t="shared" si="218"/>
        <v>Não</v>
      </c>
      <c r="V2345" s="13" t="str">
        <f t="shared" si="219"/>
        <v>Não</v>
      </c>
      <c r="W2345" s="13" t="str">
        <f t="shared" si="220"/>
        <v>Não</v>
      </c>
      <c r="X2345" s="13" t="str">
        <f t="shared" si="221"/>
        <v>Não</v>
      </c>
      <c r="Y2345" s="13" t="str">
        <f t="shared" si="222"/>
        <v>Não</v>
      </c>
    </row>
    <row r="2346" spans="1:25">
      <c r="A2346" s="9">
        <v>150320</v>
      </c>
      <c r="B2346" s="13">
        <f>IFERROR(VLOOKUP(A2346,[1]Monitoramento_Base_somente_Said!$A:$J,5,FALSE),0)</f>
        <v>0</v>
      </c>
      <c r="C2346" s="13">
        <f>IFERROR(VLOOKUP(A2346,[1]Monitoramento_Base_somente_Said!$A:$J,6,FALSE),0)</f>
        <v>119717350</v>
      </c>
      <c r="D2346" s="13">
        <f>IFERROR(VLOOKUP(A2346,[1]Monitoramento_Base_somente_Said!$A:$J,7,FALSE),0)</f>
        <v>0</v>
      </c>
      <c r="E2346" s="13">
        <f>IFERROR(VLOOKUP(A2346,[1]Monitoramento_Base_somente_Said!$A:$J,8,FALSE),0)</f>
        <v>111993650</v>
      </c>
      <c r="F2346" s="13">
        <f>IFERROR(VLOOKUP(A2346,[1]Monitoramento_Base_somente_Said!$A:$J,9,FALSE),0)</f>
        <v>0</v>
      </c>
      <c r="G2346" s="13">
        <f>IFERROR(VLOOKUP(A2346,[1]Monitoramento_Base_somente_Said!$A:$J,10,FALSE),0)</f>
        <v>46342200</v>
      </c>
      <c r="H2346" s="13">
        <f>IFERROR(VLOOKUP(A2346,[2]Sheet1!$A:$I,4,FALSE),0)</f>
        <v>0</v>
      </c>
      <c r="I2346" s="13">
        <f>IFERROR(VLOOKUP(A2346,[2]Sheet1!$A:$I,5,FALSE),0)</f>
        <v>0</v>
      </c>
      <c r="J2346" s="13">
        <f>IFERROR(VLOOKUP(A2346,[2]Sheet1!$A:$I,6,FALSE),0)</f>
        <v>0</v>
      </c>
      <c r="K2346" s="13">
        <f>IFERROR(VLOOKUP(A2346,[2]Sheet1!$A:$I,7,FALSE),0)</f>
        <v>0</v>
      </c>
      <c r="L2346" s="13">
        <f>IFERROR(VLOOKUP(A2346,[2]Sheet1!$A:$I,8,FALSE),0)</f>
        <v>0</v>
      </c>
      <c r="M2346" s="13">
        <f>IFERROR(VLOOKUP(A2346,[2]Sheet1!$A:$I,9,FALSE),0)</f>
        <v>0</v>
      </c>
      <c r="N2346" s="13">
        <f>IFERROR(VLOOKUP(A2346,[3]Sheet1!$A:$G,2,FALSE),0)</f>
        <v>0</v>
      </c>
      <c r="O2346" s="13">
        <f>IFERROR(VLOOKUP(A2346,[3]Sheet1!$A:$G,3,FALSE),0)</f>
        <v>0</v>
      </c>
      <c r="P2346" s="13">
        <f>IFERROR(VLOOKUP(A2346,[3]Sheet1!$A:$G,4,FALSE),0)</f>
        <v>0</v>
      </c>
      <c r="Q2346" s="13">
        <f>IFERROR(VLOOKUP(A2346,[3]Sheet1!$A:$G,5,FALSE),0)</f>
        <v>0</v>
      </c>
      <c r="R2346" s="13">
        <f>IFERROR(VLOOKUP(A2346,[3]Sheet1!$A:$H,6,FALSE),0)</f>
        <v>0</v>
      </c>
      <c r="S2346" s="13">
        <f>IFERROR(VLOOKUP(A2346,[3]Sheet1!$A:$I,7,FALSE),0)</f>
        <v>0</v>
      </c>
      <c r="T2346" s="13" t="str">
        <f t="shared" si="217"/>
        <v>Não</v>
      </c>
      <c r="U2346" s="13" t="str">
        <f t="shared" si="218"/>
        <v>Sim</v>
      </c>
      <c r="V2346" s="13" t="str">
        <f t="shared" si="219"/>
        <v>Não</v>
      </c>
      <c r="W2346" s="13" t="str">
        <f t="shared" si="220"/>
        <v>Sim</v>
      </c>
      <c r="X2346" s="13" t="str">
        <f t="shared" si="221"/>
        <v>Não</v>
      </c>
      <c r="Y2346" s="13" t="str">
        <f t="shared" si="222"/>
        <v>Sim</v>
      </c>
    </row>
    <row r="2347" spans="1:25">
      <c r="A2347" s="9">
        <v>150330</v>
      </c>
      <c r="B2347" s="13">
        <f>IFERROR(VLOOKUP(A2347,[1]Monitoramento_Base_somente_Said!$A:$J,5,FALSE),0)</f>
        <v>0</v>
      </c>
      <c r="C2347" s="13">
        <f>IFERROR(VLOOKUP(A2347,[1]Monitoramento_Base_somente_Said!$A:$J,6,FALSE),0)</f>
        <v>0</v>
      </c>
      <c r="D2347" s="13">
        <f>IFERROR(VLOOKUP(A2347,[1]Monitoramento_Base_somente_Said!$A:$J,7,FALSE),0)</f>
        <v>0</v>
      </c>
      <c r="E2347" s="13">
        <f>IFERROR(VLOOKUP(A2347,[1]Monitoramento_Base_somente_Said!$A:$J,8,FALSE),0)</f>
        <v>0</v>
      </c>
      <c r="F2347" s="13">
        <f>IFERROR(VLOOKUP(A2347,[1]Monitoramento_Base_somente_Said!$A:$J,9,FALSE),0)</f>
        <v>0</v>
      </c>
      <c r="G2347" s="13">
        <f>IFERROR(VLOOKUP(A2347,[1]Monitoramento_Base_somente_Said!$A:$J,10,FALSE),0)</f>
        <v>0</v>
      </c>
      <c r="H2347" s="13">
        <f>IFERROR(VLOOKUP(A2347,[2]Sheet1!$A:$I,4,FALSE),0)</f>
        <v>0</v>
      </c>
      <c r="I2347" s="13">
        <f>IFERROR(VLOOKUP(A2347,[2]Sheet1!$A:$I,5,FALSE),0)</f>
        <v>0</v>
      </c>
      <c r="J2347" s="13">
        <f>IFERROR(VLOOKUP(A2347,[2]Sheet1!$A:$I,6,FALSE),0)</f>
        <v>0</v>
      </c>
      <c r="K2347" s="13">
        <f>IFERROR(VLOOKUP(A2347,[2]Sheet1!$A:$I,7,FALSE),0)</f>
        <v>0</v>
      </c>
      <c r="L2347" s="13">
        <f>IFERROR(VLOOKUP(A2347,[2]Sheet1!$A:$I,8,FALSE),0)</f>
        <v>0</v>
      </c>
      <c r="M2347" s="13">
        <f>IFERROR(VLOOKUP(A2347,[2]Sheet1!$A:$I,9,FALSE),0)</f>
        <v>0</v>
      </c>
      <c r="N2347" s="13">
        <f>IFERROR(VLOOKUP(A2347,[3]Sheet1!$A:$G,2,FALSE),0)</f>
        <v>0</v>
      </c>
      <c r="O2347" s="13">
        <f>IFERROR(VLOOKUP(A2347,[3]Sheet1!$A:$G,3,FALSE),0)</f>
        <v>0</v>
      </c>
      <c r="P2347" s="13">
        <f>IFERROR(VLOOKUP(A2347,[3]Sheet1!$A:$G,4,FALSE),0)</f>
        <v>0</v>
      </c>
      <c r="Q2347" s="13">
        <f>IFERROR(VLOOKUP(A2347,[3]Sheet1!$A:$G,5,FALSE),0)</f>
        <v>0</v>
      </c>
      <c r="R2347" s="13">
        <f>IFERROR(VLOOKUP(A2347,[3]Sheet1!$A:$H,6,FALSE),0)</f>
        <v>0</v>
      </c>
      <c r="S2347" s="13">
        <f>IFERROR(VLOOKUP(A2347,[3]Sheet1!$A:$I,7,FALSE),0)</f>
        <v>0</v>
      </c>
      <c r="T2347" s="13" t="str">
        <f t="shared" si="217"/>
        <v>Não</v>
      </c>
      <c r="U2347" s="13" t="str">
        <f t="shared" si="218"/>
        <v>Não</v>
      </c>
      <c r="V2347" s="13" t="str">
        <f t="shared" si="219"/>
        <v>Não</v>
      </c>
      <c r="W2347" s="13" t="str">
        <f t="shared" si="220"/>
        <v>Não</v>
      </c>
      <c r="X2347" s="13" t="str">
        <f t="shared" si="221"/>
        <v>Não</v>
      </c>
      <c r="Y2347" s="13" t="str">
        <f t="shared" si="222"/>
        <v>Não</v>
      </c>
    </row>
    <row r="2348" spans="1:25">
      <c r="A2348" s="9">
        <v>150340</v>
      </c>
      <c r="B2348" s="13">
        <f>IFERROR(VLOOKUP(A2348,[1]Monitoramento_Base_somente_Said!$A:$J,5,FALSE),0)</f>
        <v>0</v>
      </c>
      <c r="C2348" s="13">
        <f>IFERROR(VLOOKUP(A2348,[1]Monitoramento_Base_somente_Said!$A:$J,6,FALSE),0)</f>
        <v>40267148</v>
      </c>
      <c r="D2348" s="13">
        <f>IFERROR(VLOOKUP(A2348,[1]Monitoramento_Base_somente_Said!$A:$J,7,FALSE),0)</f>
        <v>0</v>
      </c>
      <c r="E2348" s="13">
        <f>IFERROR(VLOOKUP(A2348,[1]Monitoramento_Base_somente_Said!$A:$J,8,FALSE),0)</f>
        <v>37552552</v>
      </c>
      <c r="F2348" s="13">
        <f>IFERROR(VLOOKUP(A2348,[1]Monitoramento_Base_somente_Said!$A:$J,9,FALSE),0)</f>
        <v>0</v>
      </c>
      <c r="G2348" s="13">
        <f>IFERROR(VLOOKUP(A2348,[1]Monitoramento_Base_somente_Said!$A:$J,10,FALSE),0)</f>
        <v>15505009</v>
      </c>
      <c r="H2348" s="13">
        <f>IFERROR(VLOOKUP(A2348,[2]Sheet1!$A:$I,4,FALSE),0)</f>
        <v>0</v>
      </c>
      <c r="I2348" s="13">
        <f>IFERROR(VLOOKUP(A2348,[2]Sheet1!$A:$I,5,FALSE),0)</f>
        <v>0</v>
      </c>
      <c r="J2348" s="13">
        <f>IFERROR(VLOOKUP(A2348,[2]Sheet1!$A:$I,6,FALSE),0)</f>
        <v>0</v>
      </c>
      <c r="K2348" s="13">
        <f>IFERROR(VLOOKUP(A2348,[2]Sheet1!$A:$I,7,FALSE),0)</f>
        <v>0</v>
      </c>
      <c r="L2348" s="13">
        <f>IFERROR(VLOOKUP(A2348,[2]Sheet1!$A:$I,8,FALSE),0)</f>
        <v>0</v>
      </c>
      <c r="M2348" s="13">
        <f>IFERROR(VLOOKUP(A2348,[2]Sheet1!$A:$I,9,FALSE),0)</f>
        <v>0</v>
      </c>
      <c r="N2348" s="13">
        <f>IFERROR(VLOOKUP(A2348,[3]Sheet1!$A:$G,2,FALSE),0)</f>
        <v>0</v>
      </c>
      <c r="O2348" s="13">
        <f>IFERROR(VLOOKUP(A2348,[3]Sheet1!$A:$G,3,FALSE),0)</f>
        <v>0</v>
      </c>
      <c r="P2348" s="13">
        <f>IFERROR(VLOOKUP(A2348,[3]Sheet1!$A:$G,4,FALSE),0)</f>
        <v>0</v>
      </c>
      <c r="Q2348" s="13">
        <f>IFERROR(VLOOKUP(A2348,[3]Sheet1!$A:$G,5,FALSE),0)</f>
        <v>0</v>
      </c>
      <c r="R2348" s="13">
        <f>IFERROR(VLOOKUP(A2348,[3]Sheet1!$A:$H,6,FALSE),0)</f>
        <v>0</v>
      </c>
      <c r="S2348" s="13">
        <f>IFERROR(VLOOKUP(A2348,[3]Sheet1!$A:$I,7,FALSE),0)</f>
        <v>0</v>
      </c>
      <c r="T2348" s="13" t="str">
        <f t="shared" si="217"/>
        <v>Não</v>
      </c>
      <c r="U2348" s="13" t="str">
        <f t="shared" si="218"/>
        <v>Sim</v>
      </c>
      <c r="V2348" s="13" t="str">
        <f t="shared" si="219"/>
        <v>Não</v>
      </c>
      <c r="W2348" s="13" t="str">
        <f t="shared" si="220"/>
        <v>Sim</v>
      </c>
      <c r="X2348" s="13" t="str">
        <f t="shared" si="221"/>
        <v>Não</v>
      </c>
      <c r="Y2348" s="13" t="str">
        <f t="shared" si="222"/>
        <v>Sim</v>
      </c>
    </row>
    <row r="2349" spans="1:25">
      <c r="A2349" s="9">
        <v>150345</v>
      </c>
      <c r="B2349" s="13">
        <f>IFERROR(VLOOKUP(A2349,[1]Monitoramento_Base_somente_Said!$A:$J,5,FALSE),0)</f>
        <v>0</v>
      </c>
      <c r="C2349" s="13">
        <f>IFERROR(VLOOKUP(A2349,[1]Monitoramento_Base_somente_Said!$A:$J,6,FALSE),0)</f>
        <v>4752176</v>
      </c>
      <c r="D2349" s="13">
        <f>IFERROR(VLOOKUP(A2349,[1]Monitoramento_Base_somente_Said!$A:$J,7,FALSE),0)</f>
        <v>0</v>
      </c>
      <c r="E2349" s="13">
        <f>IFERROR(VLOOKUP(A2349,[1]Monitoramento_Base_somente_Said!$A:$J,8,FALSE),0)</f>
        <v>4445584</v>
      </c>
      <c r="F2349" s="13">
        <f>IFERROR(VLOOKUP(A2349,[1]Monitoramento_Base_somente_Said!$A:$J,9,FALSE),0)</f>
        <v>0</v>
      </c>
      <c r="G2349" s="13">
        <f>IFERROR(VLOOKUP(A2349,[1]Monitoramento_Base_somente_Said!$A:$J,10,FALSE),0)</f>
        <v>1839552</v>
      </c>
      <c r="H2349" s="13">
        <f>IFERROR(VLOOKUP(A2349,[2]Sheet1!$A:$I,4,FALSE),0)</f>
        <v>0</v>
      </c>
      <c r="I2349" s="13">
        <f>IFERROR(VLOOKUP(A2349,[2]Sheet1!$A:$I,5,FALSE),0)</f>
        <v>0</v>
      </c>
      <c r="J2349" s="13">
        <f>IFERROR(VLOOKUP(A2349,[2]Sheet1!$A:$I,6,FALSE),0)</f>
        <v>0</v>
      </c>
      <c r="K2349" s="13">
        <f>IFERROR(VLOOKUP(A2349,[2]Sheet1!$A:$I,7,FALSE),0)</f>
        <v>0</v>
      </c>
      <c r="L2349" s="13">
        <f>IFERROR(VLOOKUP(A2349,[2]Sheet1!$A:$I,8,FALSE),0)</f>
        <v>0</v>
      </c>
      <c r="M2349" s="13">
        <f>IFERROR(VLOOKUP(A2349,[2]Sheet1!$A:$I,9,FALSE),0)</f>
        <v>0</v>
      </c>
      <c r="N2349" s="13">
        <f>IFERROR(VLOOKUP(A2349,[3]Sheet1!$A:$G,2,FALSE),0)</f>
        <v>0</v>
      </c>
      <c r="O2349" s="13">
        <f>IFERROR(VLOOKUP(A2349,[3]Sheet1!$A:$G,3,FALSE),0)</f>
        <v>0</v>
      </c>
      <c r="P2349" s="13">
        <f>IFERROR(VLOOKUP(A2349,[3]Sheet1!$A:$G,4,FALSE),0)</f>
        <v>0</v>
      </c>
      <c r="Q2349" s="13">
        <f>IFERROR(VLOOKUP(A2349,[3]Sheet1!$A:$G,5,FALSE),0)</f>
        <v>0</v>
      </c>
      <c r="R2349" s="13">
        <f>IFERROR(VLOOKUP(A2349,[3]Sheet1!$A:$H,6,FALSE),0)</f>
        <v>0</v>
      </c>
      <c r="S2349" s="13">
        <f>IFERROR(VLOOKUP(A2349,[3]Sheet1!$A:$I,7,FALSE),0)</f>
        <v>0</v>
      </c>
      <c r="T2349" s="13" t="str">
        <f t="shared" si="217"/>
        <v>Não</v>
      </c>
      <c r="U2349" s="13" t="str">
        <f t="shared" si="218"/>
        <v>Sim</v>
      </c>
      <c r="V2349" s="13" t="str">
        <f t="shared" si="219"/>
        <v>Não</v>
      </c>
      <c r="W2349" s="13" t="str">
        <f t="shared" si="220"/>
        <v>Sim</v>
      </c>
      <c r="X2349" s="13" t="str">
        <f t="shared" si="221"/>
        <v>Não</v>
      </c>
      <c r="Y2349" s="13" t="str">
        <f t="shared" si="222"/>
        <v>Sim</v>
      </c>
    </row>
    <row r="2350" spans="1:25">
      <c r="A2350" s="9">
        <v>150350</v>
      </c>
      <c r="B2350" s="13">
        <f>IFERROR(VLOOKUP(A2350,[1]Monitoramento_Base_somente_Said!$A:$J,5,FALSE),0)</f>
        <v>0</v>
      </c>
      <c r="C2350" s="13">
        <f>IFERROR(VLOOKUP(A2350,[1]Monitoramento_Base_somente_Said!$A:$J,6,FALSE),0)</f>
        <v>12533424</v>
      </c>
      <c r="D2350" s="13">
        <f>IFERROR(VLOOKUP(A2350,[1]Monitoramento_Base_somente_Said!$A:$J,7,FALSE),0)</f>
        <v>0</v>
      </c>
      <c r="E2350" s="13">
        <f>IFERROR(VLOOKUP(A2350,[1]Monitoramento_Base_somente_Said!$A:$J,8,FALSE),0)</f>
        <v>11724816</v>
      </c>
      <c r="F2350" s="13">
        <f>IFERROR(VLOOKUP(A2350,[1]Monitoramento_Base_somente_Said!$A:$J,9,FALSE),0)</f>
        <v>0</v>
      </c>
      <c r="G2350" s="13">
        <f>IFERROR(VLOOKUP(A2350,[1]Monitoramento_Base_somente_Said!$A:$J,10,FALSE),0)</f>
        <v>4851648</v>
      </c>
      <c r="H2350" s="13">
        <f>IFERROR(VLOOKUP(A2350,[2]Sheet1!$A:$I,4,FALSE),0)</f>
        <v>0</v>
      </c>
      <c r="I2350" s="13">
        <f>IFERROR(VLOOKUP(A2350,[2]Sheet1!$A:$I,5,FALSE),0)</f>
        <v>0</v>
      </c>
      <c r="J2350" s="13">
        <f>IFERROR(VLOOKUP(A2350,[2]Sheet1!$A:$I,6,FALSE),0)</f>
        <v>0</v>
      </c>
      <c r="K2350" s="13">
        <f>IFERROR(VLOOKUP(A2350,[2]Sheet1!$A:$I,7,FALSE),0)</f>
        <v>0</v>
      </c>
      <c r="L2350" s="13">
        <f>IFERROR(VLOOKUP(A2350,[2]Sheet1!$A:$I,8,FALSE),0)</f>
        <v>0</v>
      </c>
      <c r="M2350" s="13">
        <f>IFERROR(VLOOKUP(A2350,[2]Sheet1!$A:$I,9,FALSE),0)</f>
        <v>0</v>
      </c>
      <c r="N2350" s="13">
        <f>IFERROR(VLOOKUP(A2350,[3]Sheet1!$A:$G,2,FALSE),0)</f>
        <v>0</v>
      </c>
      <c r="O2350" s="13">
        <f>IFERROR(VLOOKUP(A2350,[3]Sheet1!$A:$G,3,FALSE),0)</f>
        <v>0</v>
      </c>
      <c r="P2350" s="13">
        <f>IFERROR(VLOOKUP(A2350,[3]Sheet1!$A:$G,4,FALSE),0)</f>
        <v>0</v>
      </c>
      <c r="Q2350" s="13">
        <f>IFERROR(VLOOKUP(A2350,[3]Sheet1!$A:$G,5,FALSE),0)</f>
        <v>0</v>
      </c>
      <c r="R2350" s="13">
        <f>IFERROR(VLOOKUP(A2350,[3]Sheet1!$A:$H,6,FALSE),0)</f>
        <v>0</v>
      </c>
      <c r="S2350" s="13">
        <f>IFERROR(VLOOKUP(A2350,[3]Sheet1!$A:$I,7,FALSE),0)</f>
        <v>0</v>
      </c>
      <c r="T2350" s="13" t="str">
        <f t="shared" si="217"/>
        <v>Não</v>
      </c>
      <c r="U2350" s="13" t="str">
        <f t="shared" si="218"/>
        <v>Sim</v>
      </c>
      <c r="V2350" s="13" t="str">
        <f t="shared" si="219"/>
        <v>Não</v>
      </c>
      <c r="W2350" s="13" t="str">
        <f t="shared" si="220"/>
        <v>Sim</v>
      </c>
      <c r="X2350" s="13" t="str">
        <f t="shared" si="221"/>
        <v>Não</v>
      </c>
      <c r="Y2350" s="13" t="str">
        <f t="shared" si="222"/>
        <v>Sim</v>
      </c>
    </row>
    <row r="2351" spans="1:25">
      <c r="A2351" s="9">
        <v>150360</v>
      </c>
      <c r="B2351" s="13">
        <f>IFERROR(VLOOKUP(A2351,[1]Monitoramento_Base_somente_Said!$A:$J,5,FALSE),0)</f>
        <v>0</v>
      </c>
      <c r="C2351" s="13">
        <f>IFERROR(VLOOKUP(A2351,[1]Monitoramento_Base_somente_Said!$A:$J,6,FALSE),0)</f>
        <v>11335730</v>
      </c>
      <c r="D2351" s="13">
        <f>IFERROR(VLOOKUP(A2351,[1]Monitoramento_Base_somente_Said!$A:$J,7,FALSE),0)</f>
        <v>0</v>
      </c>
      <c r="E2351" s="13">
        <f>IFERROR(VLOOKUP(A2351,[1]Monitoramento_Base_somente_Said!$A:$J,8,FALSE),0)</f>
        <v>11531980</v>
      </c>
      <c r="F2351" s="13">
        <f>IFERROR(VLOOKUP(A2351,[1]Monitoramento_Base_somente_Said!$A:$J,9,FALSE),0)</f>
        <v>83328</v>
      </c>
      <c r="G2351" s="13">
        <f>IFERROR(VLOOKUP(A2351,[1]Monitoramento_Base_somente_Said!$A:$J,10,FALSE),0)</f>
        <v>4021728</v>
      </c>
      <c r="H2351" s="13">
        <f>IFERROR(VLOOKUP(A2351,[2]Sheet1!$A:$I,4,FALSE),0)</f>
        <v>0</v>
      </c>
      <c r="I2351" s="13">
        <f>IFERROR(VLOOKUP(A2351,[2]Sheet1!$A:$I,5,FALSE),0)</f>
        <v>0</v>
      </c>
      <c r="J2351" s="13">
        <f>IFERROR(VLOOKUP(A2351,[2]Sheet1!$A:$I,6,FALSE),0)</f>
        <v>0</v>
      </c>
      <c r="K2351" s="13">
        <f>IFERROR(VLOOKUP(A2351,[2]Sheet1!$A:$I,7,FALSE),0)</f>
        <v>0</v>
      </c>
      <c r="L2351" s="13">
        <f>IFERROR(VLOOKUP(A2351,[2]Sheet1!$A:$I,8,FALSE),0)</f>
        <v>0</v>
      </c>
      <c r="M2351" s="13">
        <f>IFERROR(VLOOKUP(A2351,[2]Sheet1!$A:$I,9,FALSE),0)</f>
        <v>0</v>
      </c>
      <c r="N2351" s="13">
        <f>IFERROR(VLOOKUP(A2351,[3]Sheet1!$A:$G,2,FALSE),0)</f>
        <v>0</v>
      </c>
      <c r="O2351" s="13">
        <f>IFERROR(VLOOKUP(A2351,[3]Sheet1!$A:$G,3,FALSE),0)</f>
        <v>0</v>
      </c>
      <c r="P2351" s="13">
        <f>IFERROR(VLOOKUP(A2351,[3]Sheet1!$A:$G,4,FALSE),0)</f>
        <v>0</v>
      </c>
      <c r="Q2351" s="13">
        <f>IFERROR(VLOOKUP(A2351,[3]Sheet1!$A:$G,5,FALSE),0)</f>
        <v>0</v>
      </c>
      <c r="R2351" s="13">
        <f>IFERROR(VLOOKUP(A2351,[3]Sheet1!$A:$H,6,FALSE),0)</f>
        <v>0</v>
      </c>
      <c r="S2351" s="13">
        <f>IFERROR(VLOOKUP(A2351,[3]Sheet1!$A:$I,7,FALSE),0)</f>
        <v>0</v>
      </c>
      <c r="T2351" s="13" t="str">
        <f t="shared" si="217"/>
        <v>Não</v>
      </c>
      <c r="U2351" s="13" t="str">
        <f t="shared" si="218"/>
        <v>Sim</v>
      </c>
      <c r="V2351" s="13" t="str">
        <f t="shared" si="219"/>
        <v>Não</v>
      </c>
      <c r="W2351" s="13" t="str">
        <f t="shared" si="220"/>
        <v>Sim</v>
      </c>
      <c r="X2351" s="13" t="str">
        <f t="shared" si="221"/>
        <v>Sim</v>
      </c>
      <c r="Y2351" s="13" t="str">
        <f t="shared" si="222"/>
        <v>Sim</v>
      </c>
    </row>
    <row r="2352" spans="1:25">
      <c r="A2352" s="9">
        <v>150370</v>
      </c>
      <c r="B2352" s="13">
        <f>IFERROR(VLOOKUP(A2352,[1]Monitoramento_Base_somente_Said!$A:$J,5,FALSE),0)</f>
        <v>0</v>
      </c>
      <c r="C2352" s="13">
        <f>IFERROR(VLOOKUP(A2352,[1]Monitoramento_Base_somente_Said!$A:$J,6,FALSE),0)</f>
        <v>0</v>
      </c>
      <c r="D2352" s="13">
        <f>IFERROR(VLOOKUP(A2352,[1]Monitoramento_Base_somente_Said!$A:$J,7,FALSE),0)</f>
        <v>0</v>
      </c>
      <c r="E2352" s="13">
        <f>IFERROR(VLOOKUP(A2352,[1]Monitoramento_Base_somente_Said!$A:$J,8,FALSE),0)</f>
        <v>0</v>
      </c>
      <c r="F2352" s="13">
        <f>IFERROR(VLOOKUP(A2352,[1]Monitoramento_Base_somente_Said!$A:$J,9,FALSE),0)</f>
        <v>0</v>
      </c>
      <c r="G2352" s="13">
        <f>IFERROR(VLOOKUP(A2352,[1]Monitoramento_Base_somente_Said!$A:$J,10,FALSE),0)</f>
        <v>0</v>
      </c>
      <c r="H2352" s="13">
        <f>IFERROR(VLOOKUP(A2352,[2]Sheet1!$A:$I,4,FALSE),0)</f>
        <v>0</v>
      </c>
      <c r="I2352" s="13">
        <f>IFERROR(VLOOKUP(A2352,[2]Sheet1!$A:$I,5,FALSE),0)</f>
        <v>0</v>
      </c>
      <c r="J2352" s="13">
        <f>IFERROR(VLOOKUP(A2352,[2]Sheet1!$A:$I,6,FALSE),0)</f>
        <v>0</v>
      </c>
      <c r="K2352" s="13">
        <f>IFERROR(VLOOKUP(A2352,[2]Sheet1!$A:$I,7,FALSE),0)</f>
        <v>0</v>
      </c>
      <c r="L2352" s="13">
        <f>IFERROR(VLOOKUP(A2352,[2]Sheet1!$A:$I,8,FALSE),0)</f>
        <v>0</v>
      </c>
      <c r="M2352" s="13">
        <f>IFERROR(VLOOKUP(A2352,[2]Sheet1!$A:$I,9,FALSE),0)</f>
        <v>0</v>
      </c>
      <c r="N2352" s="13">
        <f>IFERROR(VLOOKUP(A2352,[3]Sheet1!$A:$G,2,FALSE),0)</f>
        <v>0</v>
      </c>
      <c r="O2352" s="13">
        <f>IFERROR(VLOOKUP(A2352,[3]Sheet1!$A:$G,3,FALSE),0)</f>
        <v>0</v>
      </c>
      <c r="P2352" s="13">
        <f>IFERROR(VLOOKUP(A2352,[3]Sheet1!$A:$G,4,FALSE),0)</f>
        <v>0</v>
      </c>
      <c r="Q2352" s="13">
        <f>IFERROR(VLOOKUP(A2352,[3]Sheet1!$A:$G,5,FALSE),0)</f>
        <v>0</v>
      </c>
      <c r="R2352" s="13">
        <f>IFERROR(VLOOKUP(A2352,[3]Sheet1!$A:$H,6,FALSE),0)</f>
        <v>0</v>
      </c>
      <c r="S2352" s="13">
        <f>IFERROR(VLOOKUP(A2352,[3]Sheet1!$A:$I,7,FALSE),0)</f>
        <v>0</v>
      </c>
      <c r="T2352" s="13" t="str">
        <f t="shared" si="217"/>
        <v>Não</v>
      </c>
      <c r="U2352" s="13" t="str">
        <f t="shared" si="218"/>
        <v>Não</v>
      </c>
      <c r="V2352" s="13" t="str">
        <f t="shared" si="219"/>
        <v>Não</v>
      </c>
      <c r="W2352" s="13" t="str">
        <f t="shared" si="220"/>
        <v>Não</v>
      </c>
      <c r="X2352" s="13" t="str">
        <f t="shared" si="221"/>
        <v>Não</v>
      </c>
      <c r="Y2352" s="13" t="str">
        <f t="shared" si="222"/>
        <v>Não</v>
      </c>
    </row>
    <row r="2353" spans="1:25">
      <c r="A2353" s="9">
        <v>150375</v>
      </c>
      <c r="B2353" s="13">
        <f>IFERROR(VLOOKUP(A2353,[1]Monitoramento_Base_somente_Said!$A:$J,5,FALSE),0)</f>
        <v>0</v>
      </c>
      <c r="C2353" s="13">
        <f>IFERROR(VLOOKUP(A2353,[1]Monitoramento_Base_somente_Said!$A:$J,6,FALSE),0)</f>
        <v>0</v>
      </c>
      <c r="D2353" s="13">
        <f>IFERROR(VLOOKUP(A2353,[1]Monitoramento_Base_somente_Said!$A:$J,7,FALSE),0)</f>
        <v>0</v>
      </c>
      <c r="E2353" s="13">
        <f>IFERROR(VLOOKUP(A2353,[1]Monitoramento_Base_somente_Said!$A:$J,8,FALSE),0)</f>
        <v>0</v>
      </c>
      <c r="F2353" s="13">
        <f>IFERROR(VLOOKUP(A2353,[1]Monitoramento_Base_somente_Said!$A:$J,9,FALSE),0)</f>
        <v>0</v>
      </c>
      <c r="G2353" s="13">
        <f>IFERROR(VLOOKUP(A2353,[1]Monitoramento_Base_somente_Said!$A:$J,10,FALSE),0)</f>
        <v>0</v>
      </c>
      <c r="H2353" s="13">
        <f>IFERROR(VLOOKUP(A2353,[2]Sheet1!$A:$I,4,FALSE),0)</f>
        <v>0</v>
      </c>
      <c r="I2353" s="13">
        <f>IFERROR(VLOOKUP(A2353,[2]Sheet1!$A:$I,5,FALSE),0)</f>
        <v>0</v>
      </c>
      <c r="J2353" s="13">
        <f>IFERROR(VLOOKUP(A2353,[2]Sheet1!$A:$I,6,FALSE),0)</f>
        <v>0</v>
      </c>
      <c r="K2353" s="13">
        <f>IFERROR(VLOOKUP(A2353,[2]Sheet1!$A:$I,7,FALSE),0)</f>
        <v>0</v>
      </c>
      <c r="L2353" s="13">
        <f>IFERROR(VLOOKUP(A2353,[2]Sheet1!$A:$I,8,FALSE),0)</f>
        <v>0</v>
      </c>
      <c r="M2353" s="13">
        <f>IFERROR(VLOOKUP(A2353,[2]Sheet1!$A:$I,9,FALSE),0)</f>
        <v>0</v>
      </c>
      <c r="N2353" s="13">
        <f>IFERROR(VLOOKUP(A2353,[3]Sheet1!$A:$G,2,FALSE),0)</f>
        <v>0</v>
      </c>
      <c r="O2353" s="13">
        <f>IFERROR(VLOOKUP(A2353,[3]Sheet1!$A:$G,3,FALSE),0)</f>
        <v>0</v>
      </c>
      <c r="P2353" s="13">
        <f>IFERROR(VLOOKUP(A2353,[3]Sheet1!$A:$G,4,FALSE),0)</f>
        <v>0</v>
      </c>
      <c r="Q2353" s="13">
        <f>IFERROR(VLOOKUP(A2353,[3]Sheet1!$A:$G,5,FALSE),0)</f>
        <v>0</v>
      </c>
      <c r="R2353" s="13">
        <f>IFERROR(VLOOKUP(A2353,[3]Sheet1!$A:$H,6,FALSE),0)</f>
        <v>0</v>
      </c>
      <c r="S2353" s="13">
        <f>IFERROR(VLOOKUP(A2353,[3]Sheet1!$A:$I,7,FALSE),0)</f>
        <v>0</v>
      </c>
      <c r="T2353" s="13" t="str">
        <f t="shared" si="217"/>
        <v>Não</v>
      </c>
      <c r="U2353" s="13" t="str">
        <f t="shared" si="218"/>
        <v>Não</v>
      </c>
      <c r="V2353" s="13" t="str">
        <f t="shared" si="219"/>
        <v>Não</v>
      </c>
      <c r="W2353" s="13" t="str">
        <f t="shared" si="220"/>
        <v>Não</v>
      </c>
      <c r="X2353" s="13" t="str">
        <f t="shared" si="221"/>
        <v>Não</v>
      </c>
      <c r="Y2353" s="13" t="str">
        <f t="shared" si="222"/>
        <v>Não</v>
      </c>
    </row>
    <row r="2354" spans="1:25">
      <c r="A2354" s="19">
        <v>150380</v>
      </c>
      <c r="B2354" s="13">
        <f>IFERROR(VLOOKUP(A2354,[1]Monitoramento_Base_somente_Said!$A:$J,5,FALSE),0)</f>
        <v>664</v>
      </c>
      <c r="C2354" s="13">
        <f>IFERROR(VLOOKUP(A2354,[1]Monitoramento_Base_somente_Said!$A:$J,6,FALSE),0)</f>
        <v>20770786</v>
      </c>
      <c r="D2354" s="13">
        <f>IFERROR(VLOOKUP(A2354,[1]Monitoramento_Base_somente_Said!$A:$J,7,FALSE),0)</f>
        <v>0</v>
      </c>
      <c r="E2354" s="13">
        <f>IFERROR(VLOOKUP(A2354,[1]Monitoramento_Base_somente_Said!$A:$J,8,FALSE),0)</f>
        <v>19721508</v>
      </c>
      <c r="F2354" s="13">
        <f>IFERROR(VLOOKUP(A2354,[1]Monitoramento_Base_somente_Said!$A:$J,9,FALSE),0)</f>
        <v>0</v>
      </c>
      <c r="G2354" s="13">
        <f>IFERROR(VLOOKUP(A2354,[1]Monitoramento_Base_somente_Said!$A:$J,10,FALSE),0)</f>
        <v>8160624</v>
      </c>
      <c r="H2354" s="13">
        <f>IFERROR(VLOOKUP(A2354,[2]Sheet1!$A:$I,4,FALSE),0)</f>
        <v>0</v>
      </c>
      <c r="I2354" s="13">
        <f>IFERROR(VLOOKUP(A2354,[2]Sheet1!$A:$I,5,FALSE),0)</f>
        <v>0</v>
      </c>
      <c r="J2354" s="13">
        <f>IFERROR(VLOOKUP(A2354,[2]Sheet1!$A:$I,6,FALSE),0)</f>
        <v>0</v>
      </c>
      <c r="K2354" s="13">
        <f>IFERROR(VLOOKUP(A2354,[2]Sheet1!$A:$I,7,FALSE),0)</f>
        <v>0</v>
      </c>
      <c r="L2354" s="13">
        <f>IFERROR(VLOOKUP(A2354,[2]Sheet1!$A:$I,8,FALSE),0)</f>
        <v>0</v>
      </c>
      <c r="M2354" s="13">
        <f>IFERROR(VLOOKUP(A2354,[2]Sheet1!$A:$I,9,FALSE),0)</f>
        <v>0</v>
      </c>
      <c r="N2354" s="13">
        <f>IFERROR(VLOOKUP(A2354,[3]Sheet1!$A:$G,2,FALSE),0)</f>
        <v>0</v>
      </c>
      <c r="O2354" s="13">
        <f>IFERROR(VLOOKUP(A2354,[3]Sheet1!$A:$G,3,FALSE),0)</f>
        <v>0</v>
      </c>
      <c r="P2354" s="13">
        <f>IFERROR(VLOOKUP(A2354,[3]Sheet1!$A:$G,4,FALSE),0)</f>
        <v>0</v>
      </c>
      <c r="Q2354" s="13">
        <f>IFERROR(VLOOKUP(A2354,[3]Sheet1!$A:$G,5,FALSE),0)</f>
        <v>0</v>
      </c>
      <c r="R2354" s="13">
        <f>IFERROR(VLOOKUP(A2354,[3]Sheet1!$A:$H,6,FALSE),0)</f>
        <v>0</v>
      </c>
      <c r="S2354" s="13">
        <f>IFERROR(VLOOKUP(A2354,[3]Sheet1!$A:$I,7,FALSE),0)</f>
        <v>0</v>
      </c>
      <c r="T2354" s="13" t="str">
        <f t="shared" si="217"/>
        <v>Sim</v>
      </c>
      <c r="U2354" s="13" t="str">
        <f t="shared" si="218"/>
        <v>Sim</v>
      </c>
      <c r="V2354" s="13" t="str">
        <f t="shared" si="219"/>
        <v>Não</v>
      </c>
      <c r="W2354" s="13" t="str">
        <f t="shared" si="220"/>
        <v>Sim</v>
      </c>
      <c r="X2354" s="13" t="str">
        <f t="shared" si="221"/>
        <v>Não</v>
      </c>
      <c r="Y2354" s="13" t="str">
        <f t="shared" si="222"/>
        <v>Sim</v>
      </c>
    </row>
    <row r="2355" spans="1:25">
      <c r="A2355" s="9">
        <v>150390</v>
      </c>
      <c r="B2355" s="13">
        <f>IFERROR(VLOOKUP(A2355,[1]Monitoramento_Base_somente_Said!$A:$J,5,FALSE),0)</f>
        <v>0</v>
      </c>
      <c r="C2355" s="13">
        <f>IFERROR(VLOOKUP(A2355,[1]Monitoramento_Base_somente_Said!$A:$J,6,FALSE),0)</f>
        <v>0</v>
      </c>
      <c r="D2355" s="13">
        <f>IFERROR(VLOOKUP(A2355,[1]Monitoramento_Base_somente_Said!$A:$J,7,FALSE),0)</f>
        <v>0</v>
      </c>
      <c r="E2355" s="13">
        <f>IFERROR(VLOOKUP(A2355,[1]Monitoramento_Base_somente_Said!$A:$J,8,FALSE),0)</f>
        <v>0</v>
      </c>
      <c r="F2355" s="13">
        <f>IFERROR(VLOOKUP(A2355,[1]Monitoramento_Base_somente_Said!$A:$J,9,FALSE),0)</f>
        <v>0</v>
      </c>
      <c r="G2355" s="13">
        <f>IFERROR(VLOOKUP(A2355,[1]Monitoramento_Base_somente_Said!$A:$J,10,FALSE),0)</f>
        <v>0</v>
      </c>
      <c r="H2355" s="13">
        <f>IFERROR(VLOOKUP(A2355,[2]Sheet1!$A:$I,4,FALSE),0)</f>
        <v>0</v>
      </c>
      <c r="I2355" s="13">
        <f>IFERROR(VLOOKUP(A2355,[2]Sheet1!$A:$I,5,FALSE),0)</f>
        <v>0</v>
      </c>
      <c r="J2355" s="13">
        <f>IFERROR(VLOOKUP(A2355,[2]Sheet1!$A:$I,6,FALSE),0)</f>
        <v>0</v>
      </c>
      <c r="K2355" s="13">
        <f>IFERROR(VLOOKUP(A2355,[2]Sheet1!$A:$I,7,FALSE),0)</f>
        <v>0</v>
      </c>
      <c r="L2355" s="13">
        <f>IFERROR(VLOOKUP(A2355,[2]Sheet1!$A:$I,8,FALSE),0)</f>
        <v>0</v>
      </c>
      <c r="M2355" s="13">
        <f>IFERROR(VLOOKUP(A2355,[2]Sheet1!$A:$I,9,FALSE),0)</f>
        <v>0</v>
      </c>
      <c r="N2355" s="13">
        <f>IFERROR(VLOOKUP(A2355,[3]Sheet1!$A:$G,2,FALSE),0)</f>
        <v>0</v>
      </c>
      <c r="O2355" s="13">
        <f>IFERROR(VLOOKUP(A2355,[3]Sheet1!$A:$G,3,FALSE),0)</f>
        <v>0</v>
      </c>
      <c r="P2355" s="13">
        <f>IFERROR(VLOOKUP(A2355,[3]Sheet1!$A:$G,4,FALSE),0)</f>
        <v>0</v>
      </c>
      <c r="Q2355" s="13">
        <f>IFERROR(VLOOKUP(A2355,[3]Sheet1!$A:$G,5,FALSE),0)</f>
        <v>0</v>
      </c>
      <c r="R2355" s="13">
        <f>IFERROR(VLOOKUP(A2355,[3]Sheet1!$A:$H,6,FALSE),0)</f>
        <v>0</v>
      </c>
      <c r="S2355" s="13">
        <f>IFERROR(VLOOKUP(A2355,[3]Sheet1!$A:$I,7,FALSE),0)</f>
        <v>0</v>
      </c>
      <c r="T2355" s="13" t="str">
        <f t="shared" si="217"/>
        <v>Não</v>
      </c>
      <c r="U2355" s="13" t="str">
        <f t="shared" si="218"/>
        <v>Não</v>
      </c>
      <c r="V2355" s="13" t="str">
        <f t="shared" si="219"/>
        <v>Não</v>
      </c>
      <c r="W2355" s="13" t="str">
        <f t="shared" si="220"/>
        <v>Não</v>
      </c>
      <c r="X2355" s="13" t="str">
        <f t="shared" si="221"/>
        <v>Não</v>
      </c>
      <c r="Y2355" s="13" t="str">
        <f t="shared" si="222"/>
        <v>Não</v>
      </c>
    </row>
    <row r="2356" spans="1:25">
      <c r="A2356" s="9">
        <v>150400</v>
      </c>
      <c r="B2356" s="13">
        <f>IFERROR(VLOOKUP(A2356,[1]Monitoramento_Base_somente_Said!$A:$J,5,FALSE),0)</f>
        <v>33757</v>
      </c>
      <c r="C2356" s="13">
        <f>IFERROR(VLOOKUP(A2356,[1]Monitoramento_Base_somente_Said!$A:$J,6,FALSE),0)</f>
        <v>42311600</v>
      </c>
      <c r="D2356" s="13">
        <f>IFERROR(VLOOKUP(A2356,[1]Monitoramento_Base_somente_Said!$A:$J,7,FALSE),0)</f>
        <v>73649</v>
      </c>
      <c r="E2356" s="13">
        <f>IFERROR(VLOOKUP(A2356,[1]Monitoramento_Base_somente_Said!$A:$J,8,FALSE),0)</f>
        <v>41437520</v>
      </c>
      <c r="F2356" s="13">
        <f>IFERROR(VLOOKUP(A2356,[1]Monitoramento_Base_somente_Said!$A:$J,9,FALSE),0)</f>
        <v>0</v>
      </c>
      <c r="G2356" s="13">
        <f>IFERROR(VLOOKUP(A2356,[1]Monitoramento_Base_somente_Said!$A:$J,10,FALSE),0)</f>
        <v>16545997</v>
      </c>
      <c r="H2356" s="13">
        <f>IFERROR(VLOOKUP(A2356,[2]Sheet1!$A:$I,4,FALSE),0)</f>
        <v>0</v>
      </c>
      <c r="I2356" s="13">
        <f>IFERROR(VLOOKUP(A2356,[2]Sheet1!$A:$I,5,FALSE),0)</f>
        <v>0</v>
      </c>
      <c r="J2356" s="13">
        <f>IFERROR(VLOOKUP(A2356,[2]Sheet1!$A:$I,6,FALSE),0)</f>
        <v>0</v>
      </c>
      <c r="K2356" s="13">
        <f>IFERROR(VLOOKUP(A2356,[2]Sheet1!$A:$I,7,FALSE),0)</f>
        <v>0</v>
      </c>
      <c r="L2356" s="13">
        <f>IFERROR(VLOOKUP(A2356,[2]Sheet1!$A:$I,8,FALSE),0)</f>
        <v>0</v>
      </c>
      <c r="M2356" s="13">
        <f>IFERROR(VLOOKUP(A2356,[2]Sheet1!$A:$I,9,FALSE),0)</f>
        <v>0</v>
      </c>
      <c r="N2356" s="13">
        <f>IFERROR(VLOOKUP(A2356,[3]Sheet1!$A:$G,2,FALSE),0)</f>
        <v>0</v>
      </c>
      <c r="O2356" s="13">
        <f>IFERROR(VLOOKUP(A2356,[3]Sheet1!$A:$G,3,FALSE),0)</f>
        <v>0</v>
      </c>
      <c r="P2356" s="13">
        <f>IFERROR(VLOOKUP(A2356,[3]Sheet1!$A:$G,4,FALSE),0)</f>
        <v>0</v>
      </c>
      <c r="Q2356" s="13">
        <f>IFERROR(VLOOKUP(A2356,[3]Sheet1!$A:$G,5,FALSE),0)</f>
        <v>0</v>
      </c>
      <c r="R2356" s="13">
        <f>IFERROR(VLOOKUP(A2356,[3]Sheet1!$A:$H,6,FALSE),0)</f>
        <v>0</v>
      </c>
      <c r="S2356" s="13">
        <f>IFERROR(VLOOKUP(A2356,[3]Sheet1!$A:$I,7,FALSE),0)</f>
        <v>0</v>
      </c>
      <c r="T2356" s="13" t="str">
        <f t="shared" si="217"/>
        <v>Sim</v>
      </c>
      <c r="U2356" s="13" t="str">
        <f t="shared" si="218"/>
        <v>Sim</v>
      </c>
      <c r="V2356" s="13" t="str">
        <f t="shared" si="219"/>
        <v>Sim</v>
      </c>
      <c r="W2356" s="13" t="str">
        <f t="shared" si="220"/>
        <v>Sim</v>
      </c>
      <c r="X2356" s="13" t="str">
        <f t="shared" si="221"/>
        <v>Não</v>
      </c>
      <c r="Y2356" s="13" t="str">
        <f t="shared" si="222"/>
        <v>Sim</v>
      </c>
    </row>
    <row r="2357" spans="1:25">
      <c r="A2357" s="9">
        <v>150405</v>
      </c>
      <c r="B2357" s="13">
        <f>IFERROR(VLOOKUP(A2357,[1]Monitoramento_Base_somente_Said!$A:$J,5,FALSE),0)</f>
        <v>0</v>
      </c>
      <c r="C2357" s="13">
        <f>IFERROR(VLOOKUP(A2357,[1]Monitoramento_Base_somente_Said!$A:$J,6,FALSE),0)</f>
        <v>0</v>
      </c>
      <c r="D2357" s="13">
        <f>IFERROR(VLOOKUP(A2357,[1]Monitoramento_Base_somente_Said!$A:$J,7,FALSE),0)</f>
        <v>0</v>
      </c>
      <c r="E2357" s="13">
        <f>IFERROR(VLOOKUP(A2357,[1]Monitoramento_Base_somente_Said!$A:$J,8,FALSE),0)</f>
        <v>0</v>
      </c>
      <c r="F2357" s="13">
        <f>IFERROR(VLOOKUP(A2357,[1]Monitoramento_Base_somente_Said!$A:$J,9,FALSE),0)</f>
        <v>0</v>
      </c>
      <c r="G2357" s="13">
        <f>IFERROR(VLOOKUP(A2357,[1]Monitoramento_Base_somente_Said!$A:$J,10,FALSE),0)</f>
        <v>0</v>
      </c>
      <c r="H2357" s="13">
        <f>IFERROR(VLOOKUP(A2357,[2]Sheet1!$A:$I,4,FALSE),0)</f>
        <v>0</v>
      </c>
      <c r="I2357" s="13">
        <f>IFERROR(VLOOKUP(A2357,[2]Sheet1!$A:$I,5,FALSE),0)</f>
        <v>0</v>
      </c>
      <c r="J2357" s="13">
        <f>IFERROR(VLOOKUP(A2357,[2]Sheet1!$A:$I,6,FALSE),0)</f>
        <v>0</v>
      </c>
      <c r="K2357" s="13">
        <f>IFERROR(VLOOKUP(A2357,[2]Sheet1!$A:$I,7,FALSE),0)</f>
        <v>0</v>
      </c>
      <c r="L2357" s="13">
        <f>IFERROR(VLOOKUP(A2357,[2]Sheet1!$A:$I,8,FALSE),0)</f>
        <v>0</v>
      </c>
      <c r="M2357" s="13">
        <f>IFERROR(VLOOKUP(A2357,[2]Sheet1!$A:$I,9,FALSE),0)</f>
        <v>0</v>
      </c>
      <c r="N2357" s="13">
        <f>IFERROR(VLOOKUP(A2357,[3]Sheet1!$A:$G,2,FALSE),0)</f>
        <v>0</v>
      </c>
      <c r="O2357" s="13">
        <f>IFERROR(VLOOKUP(A2357,[3]Sheet1!$A:$G,3,FALSE),0)</f>
        <v>0</v>
      </c>
      <c r="P2357" s="13">
        <f>IFERROR(VLOOKUP(A2357,[3]Sheet1!$A:$G,4,FALSE),0)</f>
        <v>0</v>
      </c>
      <c r="Q2357" s="13">
        <f>IFERROR(VLOOKUP(A2357,[3]Sheet1!$A:$G,5,FALSE),0)</f>
        <v>0</v>
      </c>
      <c r="R2357" s="13">
        <f>IFERROR(VLOOKUP(A2357,[3]Sheet1!$A:$H,6,FALSE),0)</f>
        <v>0</v>
      </c>
      <c r="S2357" s="13">
        <f>IFERROR(VLOOKUP(A2357,[3]Sheet1!$A:$I,7,FALSE),0)</f>
        <v>0</v>
      </c>
      <c r="T2357" s="13" t="str">
        <f t="shared" si="217"/>
        <v>Não</v>
      </c>
      <c r="U2357" s="13" t="str">
        <f t="shared" si="218"/>
        <v>Não</v>
      </c>
      <c r="V2357" s="13" t="str">
        <f t="shared" si="219"/>
        <v>Não</v>
      </c>
      <c r="W2357" s="13" t="str">
        <f t="shared" si="220"/>
        <v>Não</v>
      </c>
      <c r="X2357" s="13" t="str">
        <f t="shared" si="221"/>
        <v>Não</v>
      </c>
      <c r="Y2357" s="13" t="str">
        <f t="shared" si="222"/>
        <v>Não</v>
      </c>
    </row>
    <row r="2358" spans="1:25">
      <c r="A2358" s="9">
        <v>150410</v>
      </c>
      <c r="B2358" s="13">
        <f>IFERROR(VLOOKUP(A2358,[1]Monitoramento_Base_somente_Said!$A:$J,5,FALSE),0)</f>
        <v>0</v>
      </c>
      <c r="C2358" s="13">
        <f>IFERROR(VLOOKUP(A2358,[1]Monitoramento_Base_somente_Said!$A:$J,6,FALSE),0)</f>
        <v>370946</v>
      </c>
      <c r="D2358" s="13">
        <f>IFERROR(VLOOKUP(A2358,[1]Monitoramento_Base_somente_Said!$A:$J,7,FALSE),0)</f>
        <v>0</v>
      </c>
      <c r="E2358" s="13">
        <f>IFERROR(VLOOKUP(A2358,[1]Monitoramento_Base_somente_Said!$A:$J,8,FALSE),0)</f>
        <v>347014</v>
      </c>
      <c r="F2358" s="13">
        <f>IFERROR(VLOOKUP(A2358,[1]Monitoramento_Base_somente_Said!$A:$J,9,FALSE),0)</f>
        <v>0</v>
      </c>
      <c r="G2358" s="13">
        <f>IFERROR(VLOOKUP(A2358,[1]Monitoramento_Base_somente_Said!$A:$J,10,FALSE),0)</f>
        <v>143592</v>
      </c>
      <c r="H2358" s="13">
        <f>IFERROR(VLOOKUP(A2358,[2]Sheet1!$A:$I,4,FALSE),0)</f>
        <v>0</v>
      </c>
      <c r="I2358" s="13">
        <f>IFERROR(VLOOKUP(A2358,[2]Sheet1!$A:$I,5,FALSE),0)</f>
        <v>0</v>
      </c>
      <c r="J2358" s="13">
        <f>IFERROR(VLOOKUP(A2358,[2]Sheet1!$A:$I,6,FALSE),0)</f>
        <v>0</v>
      </c>
      <c r="K2358" s="13">
        <f>IFERROR(VLOOKUP(A2358,[2]Sheet1!$A:$I,7,FALSE),0)</f>
        <v>0</v>
      </c>
      <c r="L2358" s="13">
        <f>IFERROR(VLOOKUP(A2358,[2]Sheet1!$A:$I,8,FALSE),0)</f>
        <v>0</v>
      </c>
      <c r="M2358" s="13">
        <f>IFERROR(VLOOKUP(A2358,[2]Sheet1!$A:$I,9,FALSE),0)</f>
        <v>0</v>
      </c>
      <c r="N2358" s="13">
        <f>IFERROR(VLOOKUP(A2358,[3]Sheet1!$A:$G,2,FALSE),0)</f>
        <v>0</v>
      </c>
      <c r="O2358" s="13">
        <f>IFERROR(VLOOKUP(A2358,[3]Sheet1!$A:$G,3,FALSE),0)</f>
        <v>0</v>
      </c>
      <c r="P2358" s="13">
        <f>IFERROR(VLOOKUP(A2358,[3]Sheet1!$A:$G,4,FALSE),0)</f>
        <v>0</v>
      </c>
      <c r="Q2358" s="13">
        <f>IFERROR(VLOOKUP(A2358,[3]Sheet1!$A:$G,5,FALSE),0)</f>
        <v>0</v>
      </c>
      <c r="R2358" s="13">
        <f>IFERROR(VLOOKUP(A2358,[3]Sheet1!$A:$H,6,FALSE),0)</f>
        <v>0</v>
      </c>
      <c r="S2358" s="13">
        <f>IFERROR(VLOOKUP(A2358,[3]Sheet1!$A:$I,7,FALSE),0)</f>
        <v>0</v>
      </c>
      <c r="T2358" s="13" t="str">
        <f t="shared" si="217"/>
        <v>Não</v>
      </c>
      <c r="U2358" s="13" t="str">
        <f t="shared" si="218"/>
        <v>Sim</v>
      </c>
      <c r="V2358" s="13" t="str">
        <f t="shared" si="219"/>
        <v>Não</v>
      </c>
      <c r="W2358" s="13" t="str">
        <f t="shared" si="220"/>
        <v>Sim</v>
      </c>
      <c r="X2358" s="13" t="str">
        <f t="shared" si="221"/>
        <v>Não</v>
      </c>
      <c r="Y2358" s="13" t="str">
        <f t="shared" si="222"/>
        <v>Sim</v>
      </c>
    </row>
    <row r="2359" spans="1:25">
      <c r="A2359" s="19">
        <v>150430</v>
      </c>
      <c r="B2359" s="13">
        <f>IFERROR(VLOOKUP(A2359,[1]Monitoramento_Base_somente_Said!$A:$J,5,FALSE),0)</f>
        <v>0</v>
      </c>
      <c r="C2359" s="13">
        <f>IFERROR(VLOOKUP(A2359,[1]Monitoramento_Base_somente_Said!$A:$J,6,FALSE),0)</f>
        <v>0</v>
      </c>
      <c r="D2359" s="13">
        <f>IFERROR(VLOOKUP(A2359,[1]Monitoramento_Base_somente_Said!$A:$J,7,FALSE),0)</f>
        <v>0</v>
      </c>
      <c r="E2359" s="13">
        <f>IFERROR(VLOOKUP(A2359,[1]Monitoramento_Base_somente_Said!$A:$J,8,FALSE),0)</f>
        <v>0</v>
      </c>
      <c r="F2359" s="13">
        <f>IFERROR(VLOOKUP(A2359,[1]Monitoramento_Base_somente_Said!$A:$J,9,FALSE),0)</f>
        <v>0</v>
      </c>
      <c r="G2359" s="13">
        <f>IFERROR(VLOOKUP(A2359,[1]Monitoramento_Base_somente_Said!$A:$J,10,FALSE),0)</f>
        <v>0</v>
      </c>
      <c r="H2359" s="13">
        <f>IFERROR(VLOOKUP(A2359,[2]Sheet1!$A:$I,4,FALSE),0)</f>
        <v>0</v>
      </c>
      <c r="I2359" s="13">
        <f>IFERROR(VLOOKUP(A2359,[2]Sheet1!$A:$I,5,FALSE),0)</f>
        <v>0</v>
      </c>
      <c r="J2359" s="13">
        <f>IFERROR(VLOOKUP(A2359,[2]Sheet1!$A:$I,6,FALSE),0)</f>
        <v>0</v>
      </c>
      <c r="K2359" s="13">
        <f>IFERROR(VLOOKUP(A2359,[2]Sheet1!$A:$I,7,FALSE),0)</f>
        <v>0</v>
      </c>
      <c r="L2359" s="13">
        <f>IFERROR(VLOOKUP(A2359,[2]Sheet1!$A:$I,8,FALSE),0)</f>
        <v>0</v>
      </c>
      <c r="M2359" s="13">
        <f>IFERROR(VLOOKUP(A2359,[2]Sheet1!$A:$I,9,FALSE),0)</f>
        <v>0</v>
      </c>
      <c r="N2359" s="13">
        <f>IFERROR(VLOOKUP(A2359,[3]Sheet1!$A:$G,2,FALSE),0)</f>
        <v>0</v>
      </c>
      <c r="O2359" s="13">
        <f>IFERROR(VLOOKUP(A2359,[3]Sheet1!$A:$G,3,FALSE),0)</f>
        <v>0</v>
      </c>
      <c r="P2359" s="13">
        <f>IFERROR(VLOOKUP(A2359,[3]Sheet1!$A:$G,4,FALSE),0)</f>
        <v>0</v>
      </c>
      <c r="Q2359" s="13">
        <f>IFERROR(VLOOKUP(A2359,[3]Sheet1!$A:$G,5,FALSE),0)</f>
        <v>0</v>
      </c>
      <c r="R2359" s="13">
        <f>IFERROR(VLOOKUP(A2359,[3]Sheet1!$A:$H,6,FALSE),0)</f>
        <v>0</v>
      </c>
      <c r="S2359" s="13">
        <f>IFERROR(VLOOKUP(A2359,[3]Sheet1!$A:$I,7,FALSE),0)</f>
        <v>0</v>
      </c>
      <c r="T2359" s="13" t="str">
        <f t="shared" si="217"/>
        <v>Não</v>
      </c>
      <c r="U2359" s="13" t="str">
        <f t="shared" si="218"/>
        <v>Não</v>
      </c>
      <c r="V2359" s="13" t="str">
        <f t="shared" si="219"/>
        <v>Não</v>
      </c>
      <c r="W2359" s="13" t="str">
        <f t="shared" si="220"/>
        <v>Não</v>
      </c>
      <c r="X2359" s="13" t="str">
        <f t="shared" si="221"/>
        <v>Não</v>
      </c>
      <c r="Y2359" s="13" t="str">
        <f t="shared" si="222"/>
        <v>Não</v>
      </c>
    </row>
    <row r="2360" spans="1:25">
      <c r="A2360" s="9">
        <v>150440</v>
      </c>
      <c r="B2360" s="13">
        <f>IFERROR(VLOOKUP(A2360,[1]Monitoramento_Base_somente_Said!$A:$J,5,FALSE),0)</f>
        <v>0</v>
      </c>
      <c r="C2360" s="13">
        <f>IFERROR(VLOOKUP(A2360,[1]Monitoramento_Base_somente_Said!$A:$J,6,FALSE),0)</f>
        <v>5102848</v>
      </c>
      <c r="D2360" s="13">
        <f>IFERROR(VLOOKUP(A2360,[1]Monitoramento_Base_somente_Said!$A:$J,7,FALSE),0)</f>
        <v>0</v>
      </c>
      <c r="E2360" s="13">
        <f>IFERROR(VLOOKUP(A2360,[1]Monitoramento_Base_somente_Said!$A:$J,8,FALSE),0)</f>
        <v>4773632</v>
      </c>
      <c r="F2360" s="13">
        <f>IFERROR(VLOOKUP(A2360,[1]Monitoramento_Base_somente_Said!$A:$J,9,FALSE),0)</f>
        <v>0</v>
      </c>
      <c r="G2360" s="13">
        <f>IFERROR(VLOOKUP(A2360,[1]Monitoramento_Base_somente_Said!$A:$J,10,FALSE),0)</f>
        <v>1975296</v>
      </c>
      <c r="H2360" s="13">
        <f>IFERROR(VLOOKUP(A2360,[2]Sheet1!$A:$I,4,FALSE),0)</f>
        <v>0</v>
      </c>
      <c r="I2360" s="13">
        <f>IFERROR(VLOOKUP(A2360,[2]Sheet1!$A:$I,5,FALSE),0)</f>
        <v>0</v>
      </c>
      <c r="J2360" s="13">
        <f>IFERROR(VLOOKUP(A2360,[2]Sheet1!$A:$I,6,FALSE),0)</f>
        <v>0</v>
      </c>
      <c r="K2360" s="13">
        <f>IFERROR(VLOOKUP(A2360,[2]Sheet1!$A:$I,7,FALSE),0)</f>
        <v>0</v>
      </c>
      <c r="L2360" s="13">
        <f>IFERROR(VLOOKUP(A2360,[2]Sheet1!$A:$I,8,FALSE),0)</f>
        <v>0</v>
      </c>
      <c r="M2360" s="13">
        <f>IFERROR(VLOOKUP(A2360,[2]Sheet1!$A:$I,9,FALSE),0)</f>
        <v>0</v>
      </c>
      <c r="N2360" s="13">
        <f>IFERROR(VLOOKUP(A2360,[3]Sheet1!$A:$G,2,FALSE),0)</f>
        <v>0</v>
      </c>
      <c r="O2360" s="13">
        <f>IFERROR(VLOOKUP(A2360,[3]Sheet1!$A:$G,3,FALSE),0)</f>
        <v>0</v>
      </c>
      <c r="P2360" s="13">
        <f>IFERROR(VLOOKUP(A2360,[3]Sheet1!$A:$G,4,FALSE),0)</f>
        <v>0</v>
      </c>
      <c r="Q2360" s="13">
        <f>IFERROR(VLOOKUP(A2360,[3]Sheet1!$A:$G,5,FALSE),0)</f>
        <v>0</v>
      </c>
      <c r="R2360" s="13">
        <f>IFERROR(VLOOKUP(A2360,[3]Sheet1!$A:$H,6,FALSE),0)</f>
        <v>0</v>
      </c>
      <c r="S2360" s="13">
        <f>IFERROR(VLOOKUP(A2360,[3]Sheet1!$A:$I,7,FALSE),0)</f>
        <v>0</v>
      </c>
      <c r="T2360" s="13" t="str">
        <f t="shared" si="217"/>
        <v>Não</v>
      </c>
      <c r="U2360" s="13" t="str">
        <f t="shared" si="218"/>
        <v>Sim</v>
      </c>
      <c r="V2360" s="13" t="str">
        <f t="shared" si="219"/>
        <v>Não</v>
      </c>
      <c r="W2360" s="13" t="str">
        <f t="shared" si="220"/>
        <v>Sim</v>
      </c>
      <c r="X2360" s="13" t="str">
        <f t="shared" si="221"/>
        <v>Não</v>
      </c>
      <c r="Y2360" s="13" t="str">
        <f t="shared" si="222"/>
        <v>Sim</v>
      </c>
    </row>
    <row r="2361" spans="1:25">
      <c r="A2361" s="9">
        <v>150442</v>
      </c>
      <c r="B2361" s="13">
        <f>IFERROR(VLOOKUP(A2361,[1]Monitoramento_Base_somente_Said!$A:$J,5,FALSE),0)</f>
        <v>68851</v>
      </c>
      <c r="C2361" s="13">
        <f>IFERROR(VLOOKUP(A2361,[1]Monitoramento_Base_somente_Said!$A:$J,6,FALSE),0)</f>
        <v>21955130</v>
      </c>
      <c r="D2361" s="13">
        <f>IFERROR(VLOOKUP(A2361,[1]Monitoramento_Base_somente_Said!$A:$J,7,FALSE),0)</f>
        <v>55059</v>
      </c>
      <c r="E2361" s="13">
        <f>IFERROR(VLOOKUP(A2361,[1]Monitoramento_Base_somente_Said!$A:$J,8,FALSE),0)</f>
        <v>21943963</v>
      </c>
      <c r="F2361" s="13">
        <f>IFERROR(VLOOKUP(A2361,[1]Monitoramento_Base_somente_Said!$A:$J,9,FALSE),0)</f>
        <v>12954</v>
      </c>
      <c r="G2361" s="13">
        <f>IFERROR(VLOOKUP(A2361,[1]Monitoramento_Base_somente_Said!$A:$J,10,FALSE),0)</f>
        <v>8959345</v>
      </c>
      <c r="H2361" s="13">
        <f>IFERROR(VLOOKUP(A2361,[2]Sheet1!$A:$I,4,FALSE),0)</f>
        <v>0</v>
      </c>
      <c r="I2361" s="13">
        <f>IFERROR(VLOOKUP(A2361,[2]Sheet1!$A:$I,5,FALSE),0)</f>
        <v>0</v>
      </c>
      <c r="J2361" s="13">
        <f>IFERROR(VLOOKUP(A2361,[2]Sheet1!$A:$I,6,FALSE),0)</f>
        <v>0</v>
      </c>
      <c r="K2361" s="13">
        <f>IFERROR(VLOOKUP(A2361,[2]Sheet1!$A:$I,7,FALSE),0)</f>
        <v>0</v>
      </c>
      <c r="L2361" s="13">
        <f>IFERROR(VLOOKUP(A2361,[2]Sheet1!$A:$I,8,FALSE),0)</f>
        <v>0</v>
      </c>
      <c r="M2361" s="13">
        <f>IFERROR(VLOOKUP(A2361,[2]Sheet1!$A:$I,9,FALSE),0)</f>
        <v>0</v>
      </c>
      <c r="N2361" s="13">
        <f>IFERROR(VLOOKUP(A2361,[3]Sheet1!$A:$G,2,FALSE),0)</f>
        <v>0</v>
      </c>
      <c r="O2361" s="13">
        <f>IFERROR(VLOOKUP(A2361,[3]Sheet1!$A:$G,3,FALSE),0)</f>
        <v>0</v>
      </c>
      <c r="P2361" s="13">
        <f>IFERROR(VLOOKUP(A2361,[3]Sheet1!$A:$G,4,FALSE),0)</f>
        <v>0</v>
      </c>
      <c r="Q2361" s="13">
        <f>IFERROR(VLOOKUP(A2361,[3]Sheet1!$A:$G,5,FALSE),0)</f>
        <v>0</v>
      </c>
      <c r="R2361" s="13">
        <f>IFERROR(VLOOKUP(A2361,[3]Sheet1!$A:$H,6,FALSE),0)</f>
        <v>0</v>
      </c>
      <c r="S2361" s="13">
        <f>IFERROR(VLOOKUP(A2361,[3]Sheet1!$A:$I,7,FALSE),0)</f>
        <v>0</v>
      </c>
      <c r="T2361" s="13" t="str">
        <f t="shared" si="217"/>
        <v>Sim</v>
      </c>
      <c r="U2361" s="13" t="str">
        <f t="shared" si="218"/>
        <v>Sim</v>
      </c>
      <c r="V2361" s="13" t="str">
        <f t="shared" si="219"/>
        <v>Sim</v>
      </c>
      <c r="W2361" s="13" t="str">
        <f t="shared" si="220"/>
        <v>Sim</v>
      </c>
      <c r="X2361" s="13" t="str">
        <f t="shared" si="221"/>
        <v>Sim</v>
      </c>
      <c r="Y2361" s="13" t="str">
        <f t="shared" si="222"/>
        <v>Sim</v>
      </c>
    </row>
    <row r="2362" spans="1:25">
      <c r="A2362" s="9">
        <v>150445</v>
      </c>
      <c r="B2362" s="13">
        <f>IFERROR(VLOOKUP(A2362,[1]Monitoramento_Base_somente_Said!$A:$J,5,FALSE),0)</f>
        <v>0</v>
      </c>
      <c r="C2362" s="13">
        <f>IFERROR(VLOOKUP(A2362,[1]Monitoramento_Base_somente_Said!$A:$J,6,FALSE),0)</f>
        <v>0</v>
      </c>
      <c r="D2362" s="13">
        <f>IFERROR(VLOOKUP(A2362,[1]Monitoramento_Base_somente_Said!$A:$J,7,FALSE),0)</f>
        <v>0</v>
      </c>
      <c r="E2362" s="13">
        <f>IFERROR(VLOOKUP(A2362,[1]Monitoramento_Base_somente_Said!$A:$J,8,FALSE),0)</f>
        <v>0</v>
      </c>
      <c r="F2362" s="13">
        <f>IFERROR(VLOOKUP(A2362,[1]Monitoramento_Base_somente_Said!$A:$J,9,FALSE),0)</f>
        <v>0</v>
      </c>
      <c r="G2362" s="13">
        <f>IFERROR(VLOOKUP(A2362,[1]Monitoramento_Base_somente_Said!$A:$J,10,FALSE),0)</f>
        <v>0</v>
      </c>
      <c r="H2362" s="13">
        <f>IFERROR(VLOOKUP(A2362,[2]Sheet1!$A:$I,4,FALSE),0)</f>
        <v>0</v>
      </c>
      <c r="I2362" s="13">
        <f>IFERROR(VLOOKUP(A2362,[2]Sheet1!$A:$I,5,FALSE),0)</f>
        <v>0</v>
      </c>
      <c r="J2362" s="13">
        <f>IFERROR(VLOOKUP(A2362,[2]Sheet1!$A:$I,6,FALSE),0)</f>
        <v>0</v>
      </c>
      <c r="K2362" s="13">
        <f>IFERROR(VLOOKUP(A2362,[2]Sheet1!$A:$I,7,FALSE),0)</f>
        <v>0</v>
      </c>
      <c r="L2362" s="13">
        <f>IFERROR(VLOOKUP(A2362,[2]Sheet1!$A:$I,8,FALSE),0)</f>
        <v>0</v>
      </c>
      <c r="M2362" s="13">
        <f>IFERROR(VLOOKUP(A2362,[2]Sheet1!$A:$I,9,FALSE),0)</f>
        <v>0</v>
      </c>
      <c r="N2362" s="13">
        <f>IFERROR(VLOOKUP(A2362,[3]Sheet1!$A:$G,2,FALSE),0)</f>
        <v>0</v>
      </c>
      <c r="O2362" s="13">
        <f>IFERROR(VLOOKUP(A2362,[3]Sheet1!$A:$G,3,FALSE),0)</f>
        <v>0</v>
      </c>
      <c r="P2362" s="13">
        <f>IFERROR(VLOOKUP(A2362,[3]Sheet1!$A:$G,4,FALSE),0)</f>
        <v>0</v>
      </c>
      <c r="Q2362" s="13">
        <f>IFERROR(VLOOKUP(A2362,[3]Sheet1!$A:$G,5,FALSE),0)</f>
        <v>0</v>
      </c>
      <c r="R2362" s="13">
        <f>IFERROR(VLOOKUP(A2362,[3]Sheet1!$A:$H,6,FALSE),0)</f>
        <v>0</v>
      </c>
      <c r="S2362" s="13">
        <f>IFERROR(VLOOKUP(A2362,[3]Sheet1!$A:$I,7,FALSE),0)</f>
        <v>0</v>
      </c>
      <c r="T2362" s="13" t="str">
        <f t="shared" si="217"/>
        <v>Não</v>
      </c>
      <c r="U2362" s="13" t="str">
        <f t="shared" si="218"/>
        <v>Não</v>
      </c>
      <c r="V2362" s="13" t="str">
        <f t="shared" si="219"/>
        <v>Não</v>
      </c>
      <c r="W2362" s="13" t="str">
        <f t="shared" si="220"/>
        <v>Não</v>
      </c>
      <c r="X2362" s="13" t="str">
        <f t="shared" si="221"/>
        <v>Não</v>
      </c>
      <c r="Y2362" s="13" t="str">
        <f t="shared" si="222"/>
        <v>Não</v>
      </c>
    </row>
    <row r="2363" spans="1:25">
      <c r="A2363" s="9">
        <v>150450</v>
      </c>
      <c r="B2363" s="13">
        <f>IFERROR(VLOOKUP(A2363,[1]Monitoramento_Base_somente_Said!$A:$J,5,FALSE),0)</f>
        <v>0</v>
      </c>
      <c r="C2363" s="13">
        <f>IFERROR(VLOOKUP(A2363,[1]Monitoramento_Base_somente_Said!$A:$J,6,FALSE),0)</f>
        <v>8539260</v>
      </c>
      <c r="D2363" s="13">
        <f>IFERROR(VLOOKUP(A2363,[1]Monitoramento_Base_somente_Said!$A:$J,7,FALSE),0)</f>
        <v>0</v>
      </c>
      <c r="E2363" s="13">
        <f>IFERROR(VLOOKUP(A2363,[1]Monitoramento_Base_somente_Said!$A:$J,8,FALSE),0)</f>
        <v>7988340</v>
      </c>
      <c r="F2363" s="13">
        <f>IFERROR(VLOOKUP(A2363,[1]Monitoramento_Base_somente_Said!$A:$J,9,FALSE),0)</f>
        <v>0</v>
      </c>
      <c r="G2363" s="13">
        <f>IFERROR(VLOOKUP(A2363,[1]Monitoramento_Base_somente_Said!$A:$J,10,FALSE),0)</f>
        <v>3305520</v>
      </c>
      <c r="H2363" s="13">
        <f>IFERROR(VLOOKUP(A2363,[2]Sheet1!$A:$I,4,FALSE),0)</f>
        <v>0</v>
      </c>
      <c r="I2363" s="13">
        <f>IFERROR(VLOOKUP(A2363,[2]Sheet1!$A:$I,5,FALSE),0)</f>
        <v>0</v>
      </c>
      <c r="J2363" s="13">
        <f>IFERROR(VLOOKUP(A2363,[2]Sheet1!$A:$I,6,FALSE),0)</f>
        <v>0</v>
      </c>
      <c r="K2363" s="13">
        <f>IFERROR(VLOOKUP(A2363,[2]Sheet1!$A:$I,7,FALSE),0)</f>
        <v>0</v>
      </c>
      <c r="L2363" s="13">
        <f>IFERROR(VLOOKUP(A2363,[2]Sheet1!$A:$I,8,FALSE),0)</f>
        <v>0</v>
      </c>
      <c r="M2363" s="13">
        <f>IFERROR(VLOOKUP(A2363,[2]Sheet1!$A:$I,9,FALSE),0)</f>
        <v>0</v>
      </c>
      <c r="N2363" s="13">
        <f>IFERROR(VLOOKUP(A2363,[3]Sheet1!$A:$G,2,FALSE),0)</f>
        <v>0</v>
      </c>
      <c r="O2363" s="13">
        <f>IFERROR(VLOOKUP(A2363,[3]Sheet1!$A:$G,3,FALSE),0)</f>
        <v>0</v>
      </c>
      <c r="P2363" s="13">
        <f>IFERROR(VLOOKUP(A2363,[3]Sheet1!$A:$G,4,FALSE),0)</f>
        <v>0</v>
      </c>
      <c r="Q2363" s="13">
        <f>IFERROR(VLOOKUP(A2363,[3]Sheet1!$A:$G,5,FALSE),0)</f>
        <v>0</v>
      </c>
      <c r="R2363" s="13">
        <f>IFERROR(VLOOKUP(A2363,[3]Sheet1!$A:$H,6,FALSE),0)</f>
        <v>0</v>
      </c>
      <c r="S2363" s="13">
        <f>IFERROR(VLOOKUP(A2363,[3]Sheet1!$A:$I,7,FALSE),0)</f>
        <v>0</v>
      </c>
      <c r="T2363" s="13" t="str">
        <f t="shared" si="217"/>
        <v>Não</v>
      </c>
      <c r="U2363" s="13" t="str">
        <f t="shared" si="218"/>
        <v>Sim</v>
      </c>
      <c r="V2363" s="13" t="str">
        <f t="shared" si="219"/>
        <v>Não</v>
      </c>
      <c r="W2363" s="13" t="str">
        <f t="shared" si="220"/>
        <v>Sim</v>
      </c>
      <c r="X2363" s="13" t="str">
        <f t="shared" si="221"/>
        <v>Não</v>
      </c>
      <c r="Y2363" s="13" t="str">
        <f t="shared" si="222"/>
        <v>Sim</v>
      </c>
    </row>
    <row r="2364" spans="1:25">
      <c r="A2364" s="9">
        <v>150460</v>
      </c>
      <c r="B2364" s="13">
        <f>IFERROR(VLOOKUP(A2364,[1]Monitoramento_Base_somente_Said!$A:$J,5,FALSE),0)</f>
        <v>0</v>
      </c>
      <c r="C2364" s="13">
        <f>IFERROR(VLOOKUP(A2364,[1]Monitoramento_Base_somente_Said!$A:$J,6,FALSE),0)</f>
        <v>0</v>
      </c>
      <c r="D2364" s="13">
        <f>IFERROR(VLOOKUP(A2364,[1]Monitoramento_Base_somente_Said!$A:$J,7,FALSE),0)</f>
        <v>0</v>
      </c>
      <c r="E2364" s="13">
        <f>IFERROR(VLOOKUP(A2364,[1]Monitoramento_Base_somente_Said!$A:$J,8,FALSE),0)</f>
        <v>0</v>
      </c>
      <c r="F2364" s="13">
        <f>IFERROR(VLOOKUP(A2364,[1]Monitoramento_Base_somente_Said!$A:$J,9,FALSE),0)</f>
        <v>0</v>
      </c>
      <c r="G2364" s="13">
        <f>IFERROR(VLOOKUP(A2364,[1]Monitoramento_Base_somente_Said!$A:$J,10,FALSE),0)</f>
        <v>0</v>
      </c>
      <c r="H2364" s="13">
        <f>IFERROR(VLOOKUP(A2364,[2]Sheet1!$A:$I,4,FALSE),0)</f>
        <v>0</v>
      </c>
      <c r="I2364" s="13">
        <f>IFERROR(VLOOKUP(A2364,[2]Sheet1!$A:$I,5,FALSE),0)</f>
        <v>0</v>
      </c>
      <c r="J2364" s="13">
        <f>IFERROR(VLOOKUP(A2364,[2]Sheet1!$A:$I,6,FALSE),0)</f>
        <v>0</v>
      </c>
      <c r="K2364" s="13">
        <f>IFERROR(VLOOKUP(A2364,[2]Sheet1!$A:$I,7,FALSE),0)</f>
        <v>0</v>
      </c>
      <c r="L2364" s="13">
        <f>IFERROR(VLOOKUP(A2364,[2]Sheet1!$A:$I,8,FALSE),0)</f>
        <v>0</v>
      </c>
      <c r="M2364" s="13">
        <f>IFERROR(VLOOKUP(A2364,[2]Sheet1!$A:$I,9,FALSE),0)</f>
        <v>0</v>
      </c>
      <c r="N2364" s="13">
        <f>IFERROR(VLOOKUP(A2364,[3]Sheet1!$A:$G,2,FALSE),0)</f>
        <v>0</v>
      </c>
      <c r="O2364" s="13">
        <f>IFERROR(VLOOKUP(A2364,[3]Sheet1!$A:$G,3,FALSE),0)</f>
        <v>0</v>
      </c>
      <c r="P2364" s="13">
        <f>IFERROR(VLOOKUP(A2364,[3]Sheet1!$A:$G,4,FALSE),0)</f>
        <v>0</v>
      </c>
      <c r="Q2364" s="13">
        <f>IFERROR(VLOOKUP(A2364,[3]Sheet1!$A:$G,5,FALSE),0)</f>
        <v>0</v>
      </c>
      <c r="R2364" s="13">
        <f>IFERROR(VLOOKUP(A2364,[3]Sheet1!$A:$H,6,FALSE),0)</f>
        <v>0</v>
      </c>
      <c r="S2364" s="13">
        <f>IFERROR(VLOOKUP(A2364,[3]Sheet1!$A:$I,7,FALSE),0)</f>
        <v>0</v>
      </c>
      <c r="T2364" s="13" t="str">
        <f t="shared" si="217"/>
        <v>Não</v>
      </c>
      <c r="U2364" s="13" t="str">
        <f t="shared" si="218"/>
        <v>Não</v>
      </c>
      <c r="V2364" s="13" t="str">
        <f t="shared" si="219"/>
        <v>Não</v>
      </c>
      <c r="W2364" s="13" t="str">
        <f t="shared" si="220"/>
        <v>Não</v>
      </c>
      <c r="X2364" s="13" t="str">
        <f t="shared" si="221"/>
        <v>Não</v>
      </c>
      <c r="Y2364" s="13" t="str">
        <f t="shared" si="222"/>
        <v>Não</v>
      </c>
    </row>
    <row r="2365" spans="1:25">
      <c r="A2365" s="9">
        <v>150470</v>
      </c>
      <c r="B2365" s="13">
        <f>IFERROR(VLOOKUP(A2365,[1]Monitoramento_Base_somente_Said!$A:$J,5,FALSE),0)</f>
        <v>0</v>
      </c>
      <c r="C2365" s="13">
        <f>IFERROR(VLOOKUP(A2365,[1]Monitoramento_Base_somente_Said!$A:$J,6,FALSE),0)</f>
        <v>0</v>
      </c>
      <c r="D2365" s="13">
        <f>IFERROR(VLOOKUP(A2365,[1]Monitoramento_Base_somente_Said!$A:$J,7,FALSE),0)</f>
        <v>0</v>
      </c>
      <c r="E2365" s="13">
        <f>IFERROR(VLOOKUP(A2365,[1]Monitoramento_Base_somente_Said!$A:$J,8,FALSE),0)</f>
        <v>0</v>
      </c>
      <c r="F2365" s="13">
        <f>IFERROR(VLOOKUP(A2365,[1]Monitoramento_Base_somente_Said!$A:$J,9,FALSE),0)</f>
        <v>0</v>
      </c>
      <c r="G2365" s="13">
        <f>IFERROR(VLOOKUP(A2365,[1]Monitoramento_Base_somente_Said!$A:$J,10,FALSE),0)</f>
        <v>0</v>
      </c>
      <c r="H2365" s="13">
        <f>IFERROR(VLOOKUP(A2365,[2]Sheet1!$A:$I,4,FALSE),0)</f>
        <v>0</v>
      </c>
      <c r="I2365" s="13">
        <f>IFERROR(VLOOKUP(A2365,[2]Sheet1!$A:$I,5,FALSE),0)</f>
        <v>0</v>
      </c>
      <c r="J2365" s="13">
        <f>IFERROR(VLOOKUP(A2365,[2]Sheet1!$A:$I,6,FALSE),0)</f>
        <v>0</v>
      </c>
      <c r="K2365" s="13">
        <f>IFERROR(VLOOKUP(A2365,[2]Sheet1!$A:$I,7,FALSE),0)</f>
        <v>0</v>
      </c>
      <c r="L2365" s="13">
        <f>IFERROR(VLOOKUP(A2365,[2]Sheet1!$A:$I,8,FALSE),0)</f>
        <v>0</v>
      </c>
      <c r="M2365" s="13">
        <f>IFERROR(VLOOKUP(A2365,[2]Sheet1!$A:$I,9,FALSE),0)</f>
        <v>0</v>
      </c>
      <c r="N2365" s="13">
        <f>IFERROR(VLOOKUP(A2365,[3]Sheet1!$A:$G,2,FALSE),0)</f>
        <v>0</v>
      </c>
      <c r="O2365" s="13">
        <f>IFERROR(VLOOKUP(A2365,[3]Sheet1!$A:$G,3,FALSE),0)</f>
        <v>0</v>
      </c>
      <c r="P2365" s="13">
        <f>IFERROR(VLOOKUP(A2365,[3]Sheet1!$A:$G,4,FALSE),0)</f>
        <v>0</v>
      </c>
      <c r="Q2365" s="13">
        <f>IFERROR(VLOOKUP(A2365,[3]Sheet1!$A:$G,5,FALSE),0)</f>
        <v>0</v>
      </c>
      <c r="R2365" s="13">
        <f>IFERROR(VLOOKUP(A2365,[3]Sheet1!$A:$H,6,FALSE),0)</f>
        <v>0</v>
      </c>
      <c r="S2365" s="13">
        <f>IFERROR(VLOOKUP(A2365,[3]Sheet1!$A:$I,7,FALSE),0)</f>
        <v>0</v>
      </c>
      <c r="T2365" s="13" t="str">
        <f t="shared" si="217"/>
        <v>Não</v>
      </c>
      <c r="U2365" s="13" t="str">
        <f t="shared" si="218"/>
        <v>Não</v>
      </c>
      <c r="V2365" s="13" t="str">
        <f t="shared" si="219"/>
        <v>Não</v>
      </c>
      <c r="W2365" s="13" t="str">
        <f t="shared" si="220"/>
        <v>Não</v>
      </c>
      <c r="X2365" s="13" t="str">
        <f t="shared" si="221"/>
        <v>Não</v>
      </c>
      <c r="Y2365" s="13" t="str">
        <f t="shared" si="222"/>
        <v>Não</v>
      </c>
    </row>
    <row r="2366" spans="1:25">
      <c r="A2366" s="9">
        <v>150475</v>
      </c>
      <c r="B2366" s="13">
        <f>IFERROR(VLOOKUP(A2366,[1]Monitoramento_Base_somente_Said!$A:$J,5,FALSE),0)</f>
        <v>0</v>
      </c>
      <c r="C2366" s="13">
        <f>IFERROR(VLOOKUP(A2366,[1]Monitoramento_Base_somente_Said!$A:$J,6,FALSE),0)</f>
        <v>19716</v>
      </c>
      <c r="D2366" s="13">
        <f>IFERROR(VLOOKUP(A2366,[1]Monitoramento_Base_somente_Said!$A:$J,7,FALSE),0)</f>
        <v>0</v>
      </c>
      <c r="E2366" s="13">
        <f>IFERROR(VLOOKUP(A2366,[1]Monitoramento_Base_somente_Said!$A:$J,8,FALSE),0)</f>
        <v>18444</v>
      </c>
      <c r="F2366" s="13">
        <f>IFERROR(VLOOKUP(A2366,[1]Monitoramento_Base_somente_Said!$A:$J,9,FALSE),0)</f>
        <v>0</v>
      </c>
      <c r="G2366" s="13">
        <f>IFERROR(VLOOKUP(A2366,[1]Monitoramento_Base_somente_Said!$A:$J,10,FALSE),0)</f>
        <v>7632</v>
      </c>
      <c r="H2366" s="13">
        <f>IFERROR(VLOOKUP(A2366,[2]Sheet1!$A:$I,4,FALSE),0)</f>
        <v>0</v>
      </c>
      <c r="I2366" s="13">
        <f>IFERROR(VLOOKUP(A2366,[2]Sheet1!$A:$I,5,FALSE),0)</f>
        <v>0</v>
      </c>
      <c r="J2366" s="13">
        <f>IFERROR(VLOOKUP(A2366,[2]Sheet1!$A:$I,6,FALSE),0)</f>
        <v>0</v>
      </c>
      <c r="K2366" s="13">
        <f>IFERROR(VLOOKUP(A2366,[2]Sheet1!$A:$I,7,FALSE),0)</f>
        <v>0</v>
      </c>
      <c r="L2366" s="13">
        <f>IFERROR(VLOOKUP(A2366,[2]Sheet1!$A:$I,8,FALSE),0)</f>
        <v>0</v>
      </c>
      <c r="M2366" s="13">
        <f>IFERROR(VLOOKUP(A2366,[2]Sheet1!$A:$I,9,FALSE),0)</f>
        <v>0</v>
      </c>
      <c r="N2366" s="13">
        <f>IFERROR(VLOOKUP(A2366,[3]Sheet1!$A:$G,2,FALSE),0)</f>
        <v>0</v>
      </c>
      <c r="O2366" s="13">
        <f>IFERROR(VLOOKUP(A2366,[3]Sheet1!$A:$G,3,FALSE),0)</f>
        <v>0</v>
      </c>
      <c r="P2366" s="13">
        <f>IFERROR(VLOOKUP(A2366,[3]Sheet1!$A:$G,4,FALSE),0)</f>
        <v>0</v>
      </c>
      <c r="Q2366" s="13">
        <f>IFERROR(VLOOKUP(A2366,[3]Sheet1!$A:$G,5,FALSE),0)</f>
        <v>0</v>
      </c>
      <c r="R2366" s="13">
        <f>IFERROR(VLOOKUP(A2366,[3]Sheet1!$A:$H,6,FALSE),0)</f>
        <v>0</v>
      </c>
      <c r="S2366" s="13">
        <f>IFERROR(VLOOKUP(A2366,[3]Sheet1!$A:$I,7,FALSE),0)</f>
        <v>0</v>
      </c>
      <c r="T2366" s="13" t="str">
        <f t="shared" si="217"/>
        <v>Não</v>
      </c>
      <c r="U2366" s="13" t="str">
        <f t="shared" si="218"/>
        <v>Sim</v>
      </c>
      <c r="V2366" s="13" t="str">
        <f t="shared" si="219"/>
        <v>Não</v>
      </c>
      <c r="W2366" s="13" t="str">
        <f t="shared" si="220"/>
        <v>Sim</v>
      </c>
      <c r="X2366" s="13" t="str">
        <f t="shared" si="221"/>
        <v>Não</v>
      </c>
      <c r="Y2366" s="13" t="str">
        <f t="shared" si="222"/>
        <v>Sim</v>
      </c>
    </row>
    <row r="2367" spans="1:25">
      <c r="A2367" s="9">
        <v>150480</v>
      </c>
      <c r="B2367" s="13">
        <f>IFERROR(VLOOKUP(A2367,[1]Monitoramento_Base_somente_Said!$A:$J,5,FALSE),0)</f>
        <v>0</v>
      </c>
      <c r="C2367" s="13">
        <f>IFERROR(VLOOKUP(A2367,[1]Monitoramento_Base_somente_Said!$A:$J,6,FALSE),0)</f>
        <v>0</v>
      </c>
      <c r="D2367" s="13">
        <f>IFERROR(VLOOKUP(A2367,[1]Monitoramento_Base_somente_Said!$A:$J,7,FALSE),0)</f>
        <v>0</v>
      </c>
      <c r="E2367" s="13">
        <f>IFERROR(VLOOKUP(A2367,[1]Monitoramento_Base_somente_Said!$A:$J,8,FALSE),0)</f>
        <v>0</v>
      </c>
      <c r="F2367" s="13">
        <f>IFERROR(VLOOKUP(A2367,[1]Monitoramento_Base_somente_Said!$A:$J,9,FALSE),0)</f>
        <v>0</v>
      </c>
      <c r="G2367" s="13">
        <f>IFERROR(VLOOKUP(A2367,[1]Monitoramento_Base_somente_Said!$A:$J,10,FALSE),0)</f>
        <v>0</v>
      </c>
      <c r="H2367" s="13">
        <f>IFERROR(VLOOKUP(A2367,[2]Sheet1!$A:$I,4,FALSE),0)</f>
        <v>0</v>
      </c>
      <c r="I2367" s="13">
        <f>IFERROR(VLOOKUP(A2367,[2]Sheet1!$A:$I,5,FALSE),0)</f>
        <v>0</v>
      </c>
      <c r="J2367" s="13">
        <f>IFERROR(VLOOKUP(A2367,[2]Sheet1!$A:$I,6,FALSE),0)</f>
        <v>0</v>
      </c>
      <c r="K2367" s="13">
        <f>IFERROR(VLOOKUP(A2367,[2]Sheet1!$A:$I,7,FALSE),0)</f>
        <v>0</v>
      </c>
      <c r="L2367" s="13">
        <f>IFERROR(VLOOKUP(A2367,[2]Sheet1!$A:$I,8,FALSE),0)</f>
        <v>0</v>
      </c>
      <c r="M2367" s="13">
        <f>IFERROR(VLOOKUP(A2367,[2]Sheet1!$A:$I,9,FALSE),0)</f>
        <v>0</v>
      </c>
      <c r="N2367" s="13">
        <f>IFERROR(VLOOKUP(A2367,[3]Sheet1!$A:$G,2,FALSE),0)</f>
        <v>0</v>
      </c>
      <c r="O2367" s="13">
        <f>IFERROR(VLOOKUP(A2367,[3]Sheet1!$A:$G,3,FALSE),0)</f>
        <v>0</v>
      </c>
      <c r="P2367" s="13">
        <f>IFERROR(VLOOKUP(A2367,[3]Sheet1!$A:$G,4,FALSE),0)</f>
        <v>0</v>
      </c>
      <c r="Q2367" s="13">
        <f>IFERROR(VLOOKUP(A2367,[3]Sheet1!$A:$G,5,FALSE),0)</f>
        <v>0</v>
      </c>
      <c r="R2367" s="13">
        <f>IFERROR(VLOOKUP(A2367,[3]Sheet1!$A:$H,6,FALSE),0)</f>
        <v>0</v>
      </c>
      <c r="S2367" s="13">
        <f>IFERROR(VLOOKUP(A2367,[3]Sheet1!$A:$I,7,FALSE),0)</f>
        <v>0</v>
      </c>
      <c r="T2367" s="13" t="str">
        <f t="shared" si="217"/>
        <v>Não</v>
      </c>
      <c r="U2367" s="13" t="str">
        <f t="shared" si="218"/>
        <v>Não</v>
      </c>
      <c r="V2367" s="13" t="str">
        <f t="shared" si="219"/>
        <v>Não</v>
      </c>
      <c r="W2367" s="13" t="str">
        <f t="shared" si="220"/>
        <v>Não</v>
      </c>
      <c r="X2367" s="13" t="str">
        <f t="shared" si="221"/>
        <v>Não</v>
      </c>
      <c r="Y2367" s="13" t="str">
        <f t="shared" si="222"/>
        <v>Não</v>
      </c>
    </row>
    <row r="2368" spans="1:25">
      <c r="A2368" s="9">
        <v>150490</v>
      </c>
      <c r="B2368" s="13">
        <f>IFERROR(VLOOKUP(A2368,[1]Monitoramento_Base_somente_Said!$A:$J,5,FALSE),0)</f>
        <v>0</v>
      </c>
      <c r="C2368" s="13">
        <f>IFERROR(VLOOKUP(A2368,[1]Monitoramento_Base_somente_Said!$A:$J,6,FALSE),0)</f>
        <v>0</v>
      </c>
      <c r="D2368" s="13">
        <f>IFERROR(VLOOKUP(A2368,[1]Monitoramento_Base_somente_Said!$A:$J,7,FALSE),0)</f>
        <v>0</v>
      </c>
      <c r="E2368" s="13">
        <f>IFERROR(VLOOKUP(A2368,[1]Monitoramento_Base_somente_Said!$A:$J,8,FALSE),0)</f>
        <v>0</v>
      </c>
      <c r="F2368" s="13">
        <f>IFERROR(VLOOKUP(A2368,[1]Monitoramento_Base_somente_Said!$A:$J,9,FALSE),0)</f>
        <v>0</v>
      </c>
      <c r="G2368" s="13">
        <f>IFERROR(VLOOKUP(A2368,[1]Monitoramento_Base_somente_Said!$A:$J,10,FALSE),0)</f>
        <v>0</v>
      </c>
      <c r="H2368" s="13">
        <f>IFERROR(VLOOKUP(A2368,[2]Sheet1!$A:$I,4,FALSE),0)</f>
        <v>0</v>
      </c>
      <c r="I2368" s="13">
        <f>IFERROR(VLOOKUP(A2368,[2]Sheet1!$A:$I,5,FALSE),0)</f>
        <v>0</v>
      </c>
      <c r="J2368" s="13">
        <f>IFERROR(VLOOKUP(A2368,[2]Sheet1!$A:$I,6,FALSE),0)</f>
        <v>0</v>
      </c>
      <c r="K2368" s="13">
        <f>IFERROR(VLOOKUP(A2368,[2]Sheet1!$A:$I,7,FALSE),0)</f>
        <v>0</v>
      </c>
      <c r="L2368" s="13">
        <f>IFERROR(VLOOKUP(A2368,[2]Sheet1!$A:$I,8,FALSE),0)</f>
        <v>0</v>
      </c>
      <c r="M2368" s="13">
        <f>IFERROR(VLOOKUP(A2368,[2]Sheet1!$A:$I,9,FALSE),0)</f>
        <v>0</v>
      </c>
      <c r="N2368" s="13">
        <f>IFERROR(VLOOKUP(A2368,[3]Sheet1!$A:$G,2,FALSE),0)</f>
        <v>0</v>
      </c>
      <c r="O2368" s="13">
        <f>IFERROR(VLOOKUP(A2368,[3]Sheet1!$A:$G,3,FALSE),0)</f>
        <v>0</v>
      </c>
      <c r="P2368" s="13">
        <f>IFERROR(VLOOKUP(A2368,[3]Sheet1!$A:$G,4,FALSE),0)</f>
        <v>0</v>
      </c>
      <c r="Q2368" s="13">
        <f>IFERROR(VLOOKUP(A2368,[3]Sheet1!$A:$G,5,FALSE),0)</f>
        <v>0</v>
      </c>
      <c r="R2368" s="13">
        <f>IFERROR(VLOOKUP(A2368,[3]Sheet1!$A:$H,6,FALSE),0)</f>
        <v>0</v>
      </c>
      <c r="S2368" s="13">
        <f>IFERROR(VLOOKUP(A2368,[3]Sheet1!$A:$I,7,FALSE),0)</f>
        <v>0</v>
      </c>
      <c r="T2368" s="13" t="str">
        <f t="shared" si="217"/>
        <v>Não</v>
      </c>
      <c r="U2368" s="13" t="str">
        <f t="shared" si="218"/>
        <v>Não</v>
      </c>
      <c r="V2368" s="13" t="str">
        <f t="shared" si="219"/>
        <v>Não</v>
      </c>
      <c r="W2368" s="13" t="str">
        <f t="shared" si="220"/>
        <v>Não</v>
      </c>
      <c r="X2368" s="13" t="str">
        <f t="shared" si="221"/>
        <v>Não</v>
      </c>
      <c r="Y2368" s="13" t="str">
        <f t="shared" si="222"/>
        <v>Não</v>
      </c>
    </row>
    <row r="2369" spans="1:25">
      <c r="A2369" s="9">
        <v>150495</v>
      </c>
      <c r="B2369" s="13">
        <f>IFERROR(VLOOKUP(A2369,[1]Monitoramento_Base_somente_Said!$A:$J,5,FALSE),0)</f>
        <v>0</v>
      </c>
      <c r="C2369" s="13">
        <f>IFERROR(VLOOKUP(A2369,[1]Monitoramento_Base_somente_Said!$A:$J,6,FALSE),0)</f>
        <v>0</v>
      </c>
      <c r="D2369" s="13">
        <f>IFERROR(VLOOKUP(A2369,[1]Monitoramento_Base_somente_Said!$A:$J,7,FALSE),0)</f>
        <v>0</v>
      </c>
      <c r="E2369" s="13">
        <f>IFERROR(VLOOKUP(A2369,[1]Monitoramento_Base_somente_Said!$A:$J,8,FALSE),0)</f>
        <v>0</v>
      </c>
      <c r="F2369" s="13">
        <f>IFERROR(VLOOKUP(A2369,[1]Monitoramento_Base_somente_Said!$A:$J,9,FALSE),0)</f>
        <v>0</v>
      </c>
      <c r="G2369" s="13">
        <f>IFERROR(VLOOKUP(A2369,[1]Monitoramento_Base_somente_Said!$A:$J,10,FALSE),0)</f>
        <v>0</v>
      </c>
      <c r="H2369" s="13">
        <f>IFERROR(VLOOKUP(A2369,[2]Sheet1!$A:$I,4,FALSE),0)</f>
        <v>0</v>
      </c>
      <c r="I2369" s="13">
        <f>IFERROR(VLOOKUP(A2369,[2]Sheet1!$A:$I,5,FALSE),0)</f>
        <v>0</v>
      </c>
      <c r="J2369" s="13">
        <f>IFERROR(VLOOKUP(A2369,[2]Sheet1!$A:$I,6,FALSE),0)</f>
        <v>0</v>
      </c>
      <c r="K2369" s="13">
        <f>IFERROR(VLOOKUP(A2369,[2]Sheet1!$A:$I,7,FALSE),0)</f>
        <v>0</v>
      </c>
      <c r="L2369" s="13">
        <f>IFERROR(VLOOKUP(A2369,[2]Sheet1!$A:$I,8,FALSE),0)</f>
        <v>0</v>
      </c>
      <c r="M2369" s="13">
        <f>IFERROR(VLOOKUP(A2369,[2]Sheet1!$A:$I,9,FALSE),0)</f>
        <v>0</v>
      </c>
      <c r="N2369" s="13">
        <f>IFERROR(VLOOKUP(A2369,[3]Sheet1!$A:$G,2,FALSE),0)</f>
        <v>0</v>
      </c>
      <c r="O2369" s="13">
        <f>IFERROR(VLOOKUP(A2369,[3]Sheet1!$A:$G,3,FALSE),0)</f>
        <v>0</v>
      </c>
      <c r="P2369" s="13">
        <f>IFERROR(VLOOKUP(A2369,[3]Sheet1!$A:$G,4,FALSE),0)</f>
        <v>0</v>
      </c>
      <c r="Q2369" s="13">
        <f>IFERROR(VLOOKUP(A2369,[3]Sheet1!$A:$G,5,FALSE),0)</f>
        <v>0</v>
      </c>
      <c r="R2369" s="13">
        <f>IFERROR(VLOOKUP(A2369,[3]Sheet1!$A:$H,6,FALSE),0)</f>
        <v>0</v>
      </c>
      <c r="S2369" s="13">
        <f>IFERROR(VLOOKUP(A2369,[3]Sheet1!$A:$I,7,FALSE),0)</f>
        <v>0</v>
      </c>
      <c r="T2369" s="13" t="str">
        <f t="shared" si="217"/>
        <v>Não</v>
      </c>
      <c r="U2369" s="13" t="str">
        <f t="shared" si="218"/>
        <v>Não</v>
      </c>
      <c r="V2369" s="13" t="str">
        <f t="shared" si="219"/>
        <v>Não</v>
      </c>
      <c r="W2369" s="13" t="str">
        <f t="shared" si="220"/>
        <v>Não</v>
      </c>
      <c r="X2369" s="13" t="str">
        <f t="shared" si="221"/>
        <v>Não</v>
      </c>
      <c r="Y2369" s="13" t="str">
        <f t="shared" si="222"/>
        <v>Não</v>
      </c>
    </row>
    <row r="2370" spans="1:25">
      <c r="A2370" s="9">
        <v>150497</v>
      </c>
      <c r="B2370" s="13">
        <f>IFERROR(VLOOKUP(A2370,[1]Monitoramento_Base_somente_Said!$A:$J,5,FALSE),0)</f>
        <v>0</v>
      </c>
      <c r="C2370" s="13">
        <f>IFERROR(VLOOKUP(A2370,[1]Monitoramento_Base_somente_Said!$A:$J,6,FALSE),0)</f>
        <v>0</v>
      </c>
      <c r="D2370" s="13">
        <f>IFERROR(VLOOKUP(A2370,[1]Monitoramento_Base_somente_Said!$A:$J,7,FALSE),0)</f>
        <v>0</v>
      </c>
      <c r="E2370" s="13">
        <f>IFERROR(VLOOKUP(A2370,[1]Monitoramento_Base_somente_Said!$A:$J,8,FALSE),0)</f>
        <v>0</v>
      </c>
      <c r="F2370" s="13">
        <f>IFERROR(VLOOKUP(A2370,[1]Monitoramento_Base_somente_Said!$A:$J,9,FALSE),0)</f>
        <v>0</v>
      </c>
      <c r="G2370" s="13">
        <f>IFERROR(VLOOKUP(A2370,[1]Monitoramento_Base_somente_Said!$A:$J,10,FALSE),0)</f>
        <v>0</v>
      </c>
      <c r="H2370" s="13">
        <f>IFERROR(VLOOKUP(A2370,[2]Sheet1!$A:$I,4,FALSE),0)</f>
        <v>0</v>
      </c>
      <c r="I2370" s="13">
        <f>IFERROR(VLOOKUP(A2370,[2]Sheet1!$A:$I,5,FALSE),0)</f>
        <v>0</v>
      </c>
      <c r="J2370" s="13">
        <f>IFERROR(VLOOKUP(A2370,[2]Sheet1!$A:$I,6,FALSE),0)</f>
        <v>0</v>
      </c>
      <c r="K2370" s="13">
        <f>IFERROR(VLOOKUP(A2370,[2]Sheet1!$A:$I,7,FALSE),0)</f>
        <v>0</v>
      </c>
      <c r="L2370" s="13">
        <f>IFERROR(VLOOKUP(A2370,[2]Sheet1!$A:$I,8,FALSE),0)</f>
        <v>0</v>
      </c>
      <c r="M2370" s="13">
        <f>IFERROR(VLOOKUP(A2370,[2]Sheet1!$A:$I,9,FALSE),0)</f>
        <v>0</v>
      </c>
      <c r="N2370" s="13">
        <f>IFERROR(VLOOKUP(A2370,[3]Sheet1!$A:$G,2,FALSE),0)</f>
        <v>0</v>
      </c>
      <c r="O2370" s="13">
        <f>IFERROR(VLOOKUP(A2370,[3]Sheet1!$A:$G,3,FALSE),0)</f>
        <v>0</v>
      </c>
      <c r="P2370" s="13">
        <f>IFERROR(VLOOKUP(A2370,[3]Sheet1!$A:$G,4,FALSE),0)</f>
        <v>0</v>
      </c>
      <c r="Q2370" s="13">
        <f>IFERROR(VLOOKUP(A2370,[3]Sheet1!$A:$G,5,FALSE),0)</f>
        <v>0</v>
      </c>
      <c r="R2370" s="13">
        <f>IFERROR(VLOOKUP(A2370,[3]Sheet1!$A:$H,6,FALSE),0)</f>
        <v>0</v>
      </c>
      <c r="S2370" s="13">
        <f>IFERROR(VLOOKUP(A2370,[3]Sheet1!$A:$I,7,FALSE),0)</f>
        <v>0</v>
      </c>
      <c r="T2370" s="13" t="str">
        <f t="shared" si="217"/>
        <v>Não</v>
      </c>
      <c r="U2370" s="13" t="str">
        <f t="shared" si="218"/>
        <v>Não</v>
      </c>
      <c r="V2370" s="13" t="str">
        <f t="shared" si="219"/>
        <v>Não</v>
      </c>
      <c r="W2370" s="13" t="str">
        <f t="shared" si="220"/>
        <v>Não</v>
      </c>
      <c r="X2370" s="13" t="str">
        <f t="shared" si="221"/>
        <v>Não</v>
      </c>
      <c r="Y2370" s="13" t="str">
        <f t="shared" si="222"/>
        <v>Não</v>
      </c>
    </row>
    <row r="2371" spans="1:25">
      <c r="A2371" s="9">
        <v>150500</v>
      </c>
      <c r="B2371" s="13">
        <f>IFERROR(VLOOKUP(A2371,[1]Monitoramento_Base_somente_Said!$A:$J,5,FALSE),0)</f>
        <v>0</v>
      </c>
      <c r="C2371" s="13">
        <f>IFERROR(VLOOKUP(A2371,[1]Monitoramento_Base_somente_Said!$A:$J,6,FALSE),0)</f>
        <v>0</v>
      </c>
      <c r="D2371" s="13">
        <f>IFERROR(VLOOKUP(A2371,[1]Monitoramento_Base_somente_Said!$A:$J,7,FALSE),0)</f>
        <v>0</v>
      </c>
      <c r="E2371" s="13">
        <f>IFERROR(VLOOKUP(A2371,[1]Monitoramento_Base_somente_Said!$A:$J,8,FALSE),0)</f>
        <v>0</v>
      </c>
      <c r="F2371" s="13">
        <f>IFERROR(VLOOKUP(A2371,[1]Monitoramento_Base_somente_Said!$A:$J,9,FALSE),0)</f>
        <v>0</v>
      </c>
      <c r="G2371" s="13">
        <f>IFERROR(VLOOKUP(A2371,[1]Monitoramento_Base_somente_Said!$A:$J,10,FALSE),0)</f>
        <v>0</v>
      </c>
      <c r="H2371" s="13">
        <f>IFERROR(VLOOKUP(A2371,[2]Sheet1!$A:$I,4,FALSE),0)</f>
        <v>0</v>
      </c>
      <c r="I2371" s="13">
        <f>IFERROR(VLOOKUP(A2371,[2]Sheet1!$A:$I,5,FALSE),0)</f>
        <v>0</v>
      </c>
      <c r="J2371" s="13">
        <f>IFERROR(VLOOKUP(A2371,[2]Sheet1!$A:$I,6,FALSE),0)</f>
        <v>0</v>
      </c>
      <c r="K2371" s="13">
        <f>IFERROR(VLOOKUP(A2371,[2]Sheet1!$A:$I,7,FALSE),0)</f>
        <v>0</v>
      </c>
      <c r="L2371" s="13">
        <f>IFERROR(VLOOKUP(A2371,[2]Sheet1!$A:$I,8,FALSE),0)</f>
        <v>0</v>
      </c>
      <c r="M2371" s="13">
        <f>IFERROR(VLOOKUP(A2371,[2]Sheet1!$A:$I,9,FALSE),0)</f>
        <v>0</v>
      </c>
      <c r="N2371" s="13">
        <f>IFERROR(VLOOKUP(A2371,[3]Sheet1!$A:$G,2,FALSE),0)</f>
        <v>0</v>
      </c>
      <c r="O2371" s="13">
        <f>IFERROR(VLOOKUP(A2371,[3]Sheet1!$A:$G,3,FALSE),0)</f>
        <v>0</v>
      </c>
      <c r="P2371" s="13">
        <f>IFERROR(VLOOKUP(A2371,[3]Sheet1!$A:$G,4,FALSE),0)</f>
        <v>0</v>
      </c>
      <c r="Q2371" s="13">
        <f>IFERROR(VLOOKUP(A2371,[3]Sheet1!$A:$G,5,FALSE),0)</f>
        <v>0</v>
      </c>
      <c r="R2371" s="13">
        <f>IFERROR(VLOOKUP(A2371,[3]Sheet1!$A:$H,6,FALSE),0)</f>
        <v>0</v>
      </c>
      <c r="S2371" s="13">
        <f>IFERROR(VLOOKUP(A2371,[3]Sheet1!$A:$I,7,FALSE),0)</f>
        <v>0</v>
      </c>
      <c r="T2371" s="13" t="str">
        <f t="shared" si="217"/>
        <v>Não</v>
      </c>
      <c r="U2371" s="13" t="str">
        <f t="shared" si="218"/>
        <v>Não</v>
      </c>
      <c r="V2371" s="13" t="str">
        <f t="shared" si="219"/>
        <v>Não</v>
      </c>
      <c r="W2371" s="13" t="str">
        <f t="shared" si="220"/>
        <v>Não</v>
      </c>
      <c r="X2371" s="13" t="str">
        <f t="shared" si="221"/>
        <v>Não</v>
      </c>
      <c r="Y2371" s="13" t="str">
        <f t="shared" si="222"/>
        <v>Não</v>
      </c>
    </row>
    <row r="2372" spans="1:25">
      <c r="A2372" s="9">
        <v>150503</v>
      </c>
      <c r="B2372" s="13">
        <f>IFERROR(VLOOKUP(A2372,[1]Monitoramento_Base_somente_Said!$A:$J,5,FALSE),0)</f>
        <v>232619</v>
      </c>
      <c r="C2372" s="13">
        <f>IFERROR(VLOOKUP(A2372,[1]Monitoramento_Base_somente_Said!$A:$J,6,FALSE),0)</f>
        <v>36466881</v>
      </c>
      <c r="D2372" s="13">
        <f>IFERROR(VLOOKUP(A2372,[1]Monitoramento_Base_somente_Said!$A:$J,7,FALSE),0)</f>
        <v>119290</v>
      </c>
      <c r="E2372" s="13">
        <f>IFERROR(VLOOKUP(A2372,[1]Monitoramento_Base_somente_Said!$A:$J,8,FALSE),0)</f>
        <v>36640550</v>
      </c>
      <c r="F2372" s="13">
        <f>IFERROR(VLOOKUP(A2372,[1]Monitoramento_Base_somente_Said!$A:$J,9,FALSE),0)</f>
        <v>36558</v>
      </c>
      <c r="G2372" s="13">
        <f>IFERROR(VLOOKUP(A2372,[1]Monitoramento_Base_somente_Said!$A:$J,10,FALSE),0)</f>
        <v>15988321</v>
      </c>
      <c r="H2372" s="13">
        <f>IFERROR(VLOOKUP(A2372,[2]Sheet1!$A:$I,4,FALSE),0)</f>
        <v>0</v>
      </c>
      <c r="I2372" s="13">
        <f>IFERROR(VLOOKUP(A2372,[2]Sheet1!$A:$I,5,FALSE),0)</f>
        <v>0</v>
      </c>
      <c r="J2372" s="13">
        <f>IFERROR(VLOOKUP(A2372,[2]Sheet1!$A:$I,6,FALSE),0)</f>
        <v>0</v>
      </c>
      <c r="K2372" s="13">
        <f>IFERROR(VLOOKUP(A2372,[2]Sheet1!$A:$I,7,FALSE),0)</f>
        <v>0</v>
      </c>
      <c r="L2372" s="13">
        <f>IFERROR(VLOOKUP(A2372,[2]Sheet1!$A:$I,8,FALSE),0)</f>
        <v>0</v>
      </c>
      <c r="M2372" s="13">
        <f>IFERROR(VLOOKUP(A2372,[2]Sheet1!$A:$I,9,FALSE),0)</f>
        <v>0</v>
      </c>
      <c r="N2372" s="13">
        <f>IFERROR(VLOOKUP(A2372,[3]Sheet1!$A:$G,2,FALSE),0)</f>
        <v>0</v>
      </c>
      <c r="O2372" s="13">
        <f>IFERROR(VLOOKUP(A2372,[3]Sheet1!$A:$G,3,FALSE),0)</f>
        <v>0</v>
      </c>
      <c r="P2372" s="13">
        <f>IFERROR(VLOOKUP(A2372,[3]Sheet1!$A:$G,4,FALSE),0)</f>
        <v>0</v>
      </c>
      <c r="Q2372" s="13">
        <f>IFERROR(VLOOKUP(A2372,[3]Sheet1!$A:$G,5,FALSE),0)</f>
        <v>0</v>
      </c>
      <c r="R2372" s="13">
        <f>IFERROR(VLOOKUP(A2372,[3]Sheet1!$A:$H,6,FALSE),0)</f>
        <v>0</v>
      </c>
      <c r="S2372" s="13">
        <f>IFERROR(VLOOKUP(A2372,[3]Sheet1!$A:$I,7,FALSE),0)</f>
        <v>0</v>
      </c>
      <c r="T2372" s="13" t="str">
        <f t="shared" si="217"/>
        <v>Sim</v>
      </c>
      <c r="U2372" s="13" t="str">
        <f t="shared" si="218"/>
        <v>Sim</v>
      </c>
      <c r="V2372" s="13" t="str">
        <f t="shared" si="219"/>
        <v>Sim</v>
      </c>
      <c r="W2372" s="13" t="str">
        <f t="shared" si="220"/>
        <v>Sim</v>
      </c>
      <c r="X2372" s="13" t="str">
        <f t="shared" si="221"/>
        <v>Sim</v>
      </c>
      <c r="Y2372" s="13" t="str">
        <f t="shared" si="222"/>
        <v>Sim</v>
      </c>
    </row>
    <row r="2373" spans="1:25">
      <c r="A2373" s="9">
        <v>150506</v>
      </c>
      <c r="B2373" s="13">
        <f>IFERROR(VLOOKUP(A2373,[1]Monitoramento_Base_somente_Said!$A:$J,5,FALSE),0)</f>
        <v>0</v>
      </c>
      <c r="C2373" s="13">
        <f>IFERROR(VLOOKUP(A2373,[1]Monitoramento_Base_somente_Said!$A:$J,6,FALSE),0)</f>
        <v>0</v>
      </c>
      <c r="D2373" s="13">
        <f>IFERROR(VLOOKUP(A2373,[1]Monitoramento_Base_somente_Said!$A:$J,7,FALSE),0)</f>
        <v>0</v>
      </c>
      <c r="E2373" s="13">
        <f>IFERROR(VLOOKUP(A2373,[1]Monitoramento_Base_somente_Said!$A:$J,8,FALSE),0)</f>
        <v>0</v>
      </c>
      <c r="F2373" s="13">
        <f>IFERROR(VLOOKUP(A2373,[1]Monitoramento_Base_somente_Said!$A:$J,9,FALSE),0)</f>
        <v>0</v>
      </c>
      <c r="G2373" s="13">
        <f>IFERROR(VLOOKUP(A2373,[1]Monitoramento_Base_somente_Said!$A:$J,10,FALSE),0)</f>
        <v>0</v>
      </c>
      <c r="H2373" s="13">
        <f>IFERROR(VLOOKUP(A2373,[2]Sheet1!$A:$I,4,FALSE),0)</f>
        <v>0</v>
      </c>
      <c r="I2373" s="13">
        <f>IFERROR(VLOOKUP(A2373,[2]Sheet1!$A:$I,5,FALSE),0)</f>
        <v>0</v>
      </c>
      <c r="J2373" s="13">
        <f>IFERROR(VLOOKUP(A2373,[2]Sheet1!$A:$I,6,FALSE),0)</f>
        <v>0</v>
      </c>
      <c r="K2373" s="13">
        <f>IFERROR(VLOOKUP(A2373,[2]Sheet1!$A:$I,7,FALSE),0)</f>
        <v>0</v>
      </c>
      <c r="L2373" s="13">
        <f>IFERROR(VLOOKUP(A2373,[2]Sheet1!$A:$I,8,FALSE),0)</f>
        <v>0</v>
      </c>
      <c r="M2373" s="13">
        <f>IFERROR(VLOOKUP(A2373,[2]Sheet1!$A:$I,9,FALSE),0)</f>
        <v>0</v>
      </c>
      <c r="N2373" s="13">
        <f>IFERROR(VLOOKUP(A2373,[3]Sheet1!$A:$G,2,FALSE),0)</f>
        <v>0</v>
      </c>
      <c r="O2373" s="13">
        <f>IFERROR(VLOOKUP(A2373,[3]Sheet1!$A:$G,3,FALSE),0)</f>
        <v>0</v>
      </c>
      <c r="P2373" s="13">
        <f>IFERROR(VLOOKUP(A2373,[3]Sheet1!$A:$G,4,FALSE),0)</f>
        <v>0</v>
      </c>
      <c r="Q2373" s="13">
        <f>IFERROR(VLOOKUP(A2373,[3]Sheet1!$A:$G,5,FALSE),0)</f>
        <v>0</v>
      </c>
      <c r="R2373" s="13">
        <f>IFERROR(VLOOKUP(A2373,[3]Sheet1!$A:$H,6,FALSE),0)</f>
        <v>0</v>
      </c>
      <c r="S2373" s="13">
        <f>IFERROR(VLOOKUP(A2373,[3]Sheet1!$A:$I,7,FALSE),0)</f>
        <v>0</v>
      </c>
      <c r="T2373" s="13" t="str">
        <f t="shared" si="217"/>
        <v>Não</v>
      </c>
      <c r="U2373" s="13" t="str">
        <f t="shared" si="218"/>
        <v>Não</v>
      </c>
      <c r="V2373" s="13" t="str">
        <f t="shared" si="219"/>
        <v>Não</v>
      </c>
      <c r="W2373" s="13" t="str">
        <f t="shared" si="220"/>
        <v>Não</v>
      </c>
      <c r="X2373" s="13" t="str">
        <f t="shared" si="221"/>
        <v>Não</v>
      </c>
      <c r="Y2373" s="13" t="str">
        <f t="shared" si="222"/>
        <v>Não</v>
      </c>
    </row>
    <row r="2374" spans="1:25">
      <c r="A2374" s="19">
        <v>150510</v>
      </c>
      <c r="B2374" s="13">
        <f>IFERROR(VLOOKUP(A2374,[1]Monitoramento_Base_somente_Said!$A:$J,5,FALSE),0)</f>
        <v>133377</v>
      </c>
      <c r="C2374" s="13">
        <f>IFERROR(VLOOKUP(A2374,[1]Monitoramento_Base_somente_Said!$A:$J,6,FALSE),0)</f>
        <v>31494122</v>
      </c>
      <c r="D2374" s="13">
        <f>IFERROR(VLOOKUP(A2374,[1]Monitoramento_Base_somente_Said!$A:$J,7,FALSE),0)</f>
        <v>104700</v>
      </c>
      <c r="E2374" s="13">
        <f>IFERROR(VLOOKUP(A2374,[1]Monitoramento_Base_somente_Said!$A:$J,8,FALSE),0)</f>
        <v>28428698</v>
      </c>
      <c r="F2374" s="13">
        <f>IFERROR(VLOOKUP(A2374,[1]Monitoramento_Base_somente_Said!$A:$J,9,FALSE),0)</f>
        <v>47969</v>
      </c>
      <c r="G2374" s="13">
        <f>IFERROR(VLOOKUP(A2374,[1]Monitoramento_Base_somente_Said!$A:$J,10,FALSE),0)</f>
        <v>11815771</v>
      </c>
      <c r="H2374" s="13">
        <f>IFERROR(VLOOKUP(A2374,[2]Sheet1!$A:$I,4,FALSE),0)</f>
        <v>0</v>
      </c>
      <c r="I2374" s="13">
        <f>IFERROR(VLOOKUP(A2374,[2]Sheet1!$A:$I,5,FALSE),0)</f>
        <v>0</v>
      </c>
      <c r="J2374" s="13">
        <f>IFERROR(VLOOKUP(A2374,[2]Sheet1!$A:$I,6,FALSE),0)</f>
        <v>0</v>
      </c>
      <c r="K2374" s="13">
        <f>IFERROR(VLOOKUP(A2374,[2]Sheet1!$A:$I,7,FALSE),0)</f>
        <v>0</v>
      </c>
      <c r="L2374" s="13">
        <f>IFERROR(VLOOKUP(A2374,[2]Sheet1!$A:$I,8,FALSE),0)</f>
        <v>0</v>
      </c>
      <c r="M2374" s="13">
        <f>IFERROR(VLOOKUP(A2374,[2]Sheet1!$A:$I,9,FALSE),0)</f>
        <v>0</v>
      </c>
      <c r="N2374" s="13">
        <f>IFERROR(VLOOKUP(A2374,[3]Sheet1!$A:$G,2,FALSE),0)</f>
        <v>0</v>
      </c>
      <c r="O2374" s="13">
        <f>IFERROR(VLOOKUP(A2374,[3]Sheet1!$A:$G,3,FALSE),0)</f>
        <v>0</v>
      </c>
      <c r="P2374" s="13">
        <f>IFERROR(VLOOKUP(A2374,[3]Sheet1!$A:$G,4,FALSE),0)</f>
        <v>0</v>
      </c>
      <c r="Q2374" s="13">
        <f>IFERROR(VLOOKUP(A2374,[3]Sheet1!$A:$G,5,FALSE),0)</f>
        <v>0</v>
      </c>
      <c r="R2374" s="13">
        <f>IFERROR(VLOOKUP(A2374,[3]Sheet1!$A:$H,6,FALSE),0)</f>
        <v>0</v>
      </c>
      <c r="S2374" s="13">
        <f>IFERROR(VLOOKUP(A2374,[3]Sheet1!$A:$I,7,FALSE),0)</f>
        <v>0</v>
      </c>
      <c r="T2374" s="13" t="str">
        <f t="shared" ref="T2374:T2437" si="223">IF(B2374+H2374+N2374&gt;0,"Sim","Não")</f>
        <v>Sim</v>
      </c>
      <c r="U2374" s="13" t="str">
        <f t="shared" ref="U2374:U2437" si="224">IF(C2374+I2374+O2374&gt;0,"Sim","Não")</f>
        <v>Sim</v>
      </c>
      <c r="V2374" s="13" t="str">
        <f t="shared" ref="V2374:V2437" si="225">IF(D2374+J2374+P2374&gt;0,"Sim","Não")</f>
        <v>Sim</v>
      </c>
      <c r="W2374" s="13" t="str">
        <f t="shared" ref="W2374:W2437" si="226">IF(E2374+K2374+Q2374&gt;0,"Sim","Não")</f>
        <v>Sim</v>
      </c>
      <c r="X2374" s="13" t="str">
        <f t="shared" ref="X2374:X2437" si="227">IF(F2374+L2374+R2374&gt;0,"Sim","Não")</f>
        <v>Sim</v>
      </c>
      <c r="Y2374" s="13" t="str">
        <f t="shared" ref="Y2374:Y2437" si="228">IF(G2374+M2374+S2374&gt;0,"Sim","Não")</f>
        <v>Sim</v>
      </c>
    </row>
    <row r="2375" spans="1:25">
      <c r="A2375" s="9">
        <v>150520</v>
      </c>
      <c r="B2375" s="13">
        <f>IFERROR(VLOOKUP(A2375,[1]Monitoramento_Base_somente_Said!$A:$J,5,FALSE),0)</f>
        <v>0</v>
      </c>
      <c r="C2375" s="13">
        <f>IFERROR(VLOOKUP(A2375,[1]Monitoramento_Base_somente_Said!$A:$J,6,FALSE),0)</f>
        <v>2943481</v>
      </c>
      <c r="D2375" s="13">
        <f>IFERROR(VLOOKUP(A2375,[1]Monitoramento_Base_somente_Said!$A:$J,7,FALSE),0)</f>
        <v>0</v>
      </c>
      <c r="E2375" s="13">
        <f>IFERROR(VLOOKUP(A2375,[1]Monitoramento_Base_somente_Said!$A:$J,8,FALSE),0)</f>
        <v>2753579</v>
      </c>
      <c r="F2375" s="13">
        <f>IFERROR(VLOOKUP(A2375,[1]Monitoramento_Base_somente_Said!$A:$J,9,FALSE),0)</f>
        <v>0</v>
      </c>
      <c r="G2375" s="13">
        <f>IFERROR(VLOOKUP(A2375,[1]Monitoramento_Base_somente_Said!$A:$J,10,FALSE),0)</f>
        <v>1139412</v>
      </c>
      <c r="H2375" s="13">
        <f>IFERROR(VLOOKUP(A2375,[2]Sheet1!$A:$I,4,FALSE),0)</f>
        <v>0</v>
      </c>
      <c r="I2375" s="13">
        <f>IFERROR(VLOOKUP(A2375,[2]Sheet1!$A:$I,5,FALSE),0)</f>
        <v>0</v>
      </c>
      <c r="J2375" s="13">
        <f>IFERROR(VLOOKUP(A2375,[2]Sheet1!$A:$I,6,FALSE),0)</f>
        <v>0</v>
      </c>
      <c r="K2375" s="13">
        <f>IFERROR(VLOOKUP(A2375,[2]Sheet1!$A:$I,7,FALSE),0)</f>
        <v>0</v>
      </c>
      <c r="L2375" s="13">
        <f>IFERROR(VLOOKUP(A2375,[2]Sheet1!$A:$I,8,FALSE),0)</f>
        <v>0</v>
      </c>
      <c r="M2375" s="13">
        <f>IFERROR(VLOOKUP(A2375,[2]Sheet1!$A:$I,9,FALSE),0)</f>
        <v>0</v>
      </c>
      <c r="N2375" s="13">
        <f>IFERROR(VLOOKUP(A2375,[3]Sheet1!$A:$G,2,FALSE),0)</f>
        <v>0</v>
      </c>
      <c r="O2375" s="13">
        <f>IFERROR(VLOOKUP(A2375,[3]Sheet1!$A:$G,3,FALSE),0)</f>
        <v>0</v>
      </c>
      <c r="P2375" s="13">
        <f>IFERROR(VLOOKUP(A2375,[3]Sheet1!$A:$G,4,FALSE),0)</f>
        <v>0</v>
      </c>
      <c r="Q2375" s="13">
        <f>IFERROR(VLOOKUP(A2375,[3]Sheet1!$A:$G,5,FALSE),0)</f>
        <v>0</v>
      </c>
      <c r="R2375" s="13">
        <f>IFERROR(VLOOKUP(A2375,[3]Sheet1!$A:$H,6,FALSE),0)</f>
        <v>0</v>
      </c>
      <c r="S2375" s="13">
        <f>IFERROR(VLOOKUP(A2375,[3]Sheet1!$A:$I,7,FALSE),0)</f>
        <v>0</v>
      </c>
      <c r="T2375" s="13" t="str">
        <f t="shared" si="223"/>
        <v>Não</v>
      </c>
      <c r="U2375" s="13" t="str">
        <f t="shared" si="224"/>
        <v>Sim</v>
      </c>
      <c r="V2375" s="13" t="str">
        <f t="shared" si="225"/>
        <v>Não</v>
      </c>
      <c r="W2375" s="13" t="str">
        <f t="shared" si="226"/>
        <v>Sim</v>
      </c>
      <c r="X2375" s="13" t="str">
        <f t="shared" si="227"/>
        <v>Não</v>
      </c>
      <c r="Y2375" s="13" t="str">
        <f t="shared" si="228"/>
        <v>Sim</v>
      </c>
    </row>
    <row r="2376" spans="1:25">
      <c r="A2376" s="9">
        <v>150530</v>
      </c>
      <c r="B2376" s="13">
        <f>IFERROR(VLOOKUP(A2376,[1]Monitoramento_Base_somente_Said!$A:$J,5,FALSE),0)</f>
        <v>0</v>
      </c>
      <c r="C2376" s="13">
        <f>IFERROR(VLOOKUP(A2376,[1]Monitoramento_Base_somente_Said!$A:$J,6,FALSE),0)</f>
        <v>0</v>
      </c>
      <c r="D2376" s="13">
        <f>IFERROR(VLOOKUP(A2376,[1]Monitoramento_Base_somente_Said!$A:$J,7,FALSE),0)</f>
        <v>0</v>
      </c>
      <c r="E2376" s="13">
        <f>IFERROR(VLOOKUP(A2376,[1]Monitoramento_Base_somente_Said!$A:$J,8,FALSE),0)</f>
        <v>0</v>
      </c>
      <c r="F2376" s="13">
        <f>IFERROR(VLOOKUP(A2376,[1]Monitoramento_Base_somente_Said!$A:$J,9,FALSE),0)</f>
        <v>0</v>
      </c>
      <c r="G2376" s="13">
        <f>IFERROR(VLOOKUP(A2376,[1]Monitoramento_Base_somente_Said!$A:$J,10,FALSE),0)</f>
        <v>0</v>
      </c>
      <c r="H2376" s="13">
        <f>IFERROR(VLOOKUP(A2376,[2]Sheet1!$A:$I,4,FALSE),0)</f>
        <v>0</v>
      </c>
      <c r="I2376" s="13">
        <f>IFERROR(VLOOKUP(A2376,[2]Sheet1!$A:$I,5,FALSE),0)</f>
        <v>0</v>
      </c>
      <c r="J2376" s="13">
        <f>IFERROR(VLOOKUP(A2376,[2]Sheet1!$A:$I,6,FALSE),0)</f>
        <v>0</v>
      </c>
      <c r="K2376" s="13">
        <f>IFERROR(VLOOKUP(A2376,[2]Sheet1!$A:$I,7,FALSE),0)</f>
        <v>0</v>
      </c>
      <c r="L2376" s="13">
        <f>IFERROR(VLOOKUP(A2376,[2]Sheet1!$A:$I,8,FALSE),0)</f>
        <v>0</v>
      </c>
      <c r="M2376" s="13">
        <f>IFERROR(VLOOKUP(A2376,[2]Sheet1!$A:$I,9,FALSE),0)</f>
        <v>0</v>
      </c>
      <c r="N2376" s="13">
        <f>IFERROR(VLOOKUP(A2376,[3]Sheet1!$A:$G,2,FALSE),0)</f>
        <v>0</v>
      </c>
      <c r="O2376" s="13">
        <f>IFERROR(VLOOKUP(A2376,[3]Sheet1!$A:$G,3,FALSE),0)</f>
        <v>0</v>
      </c>
      <c r="P2376" s="13">
        <f>IFERROR(VLOOKUP(A2376,[3]Sheet1!$A:$G,4,FALSE),0)</f>
        <v>0</v>
      </c>
      <c r="Q2376" s="13">
        <f>IFERROR(VLOOKUP(A2376,[3]Sheet1!$A:$G,5,FALSE),0)</f>
        <v>0</v>
      </c>
      <c r="R2376" s="13">
        <f>IFERROR(VLOOKUP(A2376,[3]Sheet1!$A:$H,6,FALSE),0)</f>
        <v>0</v>
      </c>
      <c r="S2376" s="13">
        <f>IFERROR(VLOOKUP(A2376,[3]Sheet1!$A:$I,7,FALSE),0)</f>
        <v>0</v>
      </c>
      <c r="T2376" s="13" t="str">
        <f t="shared" si="223"/>
        <v>Não</v>
      </c>
      <c r="U2376" s="13" t="str">
        <f t="shared" si="224"/>
        <v>Não</v>
      </c>
      <c r="V2376" s="13" t="str">
        <f t="shared" si="225"/>
        <v>Não</v>
      </c>
      <c r="W2376" s="13" t="str">
        <f t="shared" si="226"/>
        <v>Não</v>
      </c>
      <c r="X2376" s="13" t="str">
        <f t="shared" si="227"/>
        <v>Não</v>
      </c>
      <c r="Y2376" s="13" t="str">
        <f t="shared" si="228"/>
        <v>Não</v>
      </c>
    </row>
    <row r="2377" spans="1:25">
      <c r="A2377" s="9">
        <v>150540</v>
      </c>
      <c r="B2377" s="13">
        <f>IFERROR(VLOOKUP(A2377,[1]Monitoramento_Base_somente_Said!$A:$J,5,FALSE),0)</f>
        <v>0</v>
      </c>
      <c r="C2377" s="13">
        <f>IFERROR(VLOOKUP(A2377,[1]Monitoramento_Base_somente_Said!$A:$J,6,FALSE),0)</f>
        <v>25279415</v>
      </c>
      <c r="D2377" s="13">
        <f>IFERROR(VLOOKUP(A2377,[1]Monitoramento_Base_somente_Said!$A:$J,7,FALSE),0)</f>
        <v>0</v>
      </c>
      <c r="E2377" s="13">
        <f>IFERROR(VLOOKUP(A2377,[1]Monitoramento_Base_somente_Said!$A:$J,8,FALSE),0)</f>
        <v>23648485</v>
      </c>
      <c r="F2377" s="13">
        <f>IFERROR(VLOOKUP(A2377,[1]Monitoramento_Base_somente_Said!$A:$J,9,FALSE),0)</f>
        <v>0</v>
      </c>
      <c r="G2377" s="13">
        <f>IFERROR(VLOOKUP(A2377,[1]Monitoramento_Base_somente_Said!$A:$J,10,FALSE),0)</f>
        <v>9785580</v>
      </c>
      <c r="H2377" s="13">
        <f>IFERROR(VLOOKUP(A2377,[2]Sheet1!$A:$I,4,FALSE),0)</f>
        <v>0</v>
      </c>
      <c r="I2377" s="13">
        <f>IFERROR(VLOOKUP(A2377,[2]Sheet1!$A:$I,5,FALSE),0)</f>
        <v>0</v>
      </c>
      <c r="J2377" s="13">
        <f>IFERROR(VLOOKUP(A2377,[2]Sheet1!$A:$I,6,FALSE),0)</f>
        <v>0</v>
      </c>
      <c r="K2377" s="13">
        <f>IFERROR(VLOOKUP(A2377,[2]Sheet1!$A:$I,7,FALSE),0)</f>
        <v>0</v>
      </c>
      <c r="L2377" s="13">
        <f>IFERROR(VLOOKUP(A2377,[2]Sheet1!$A:$I,8,FALSE),0)</f>
        <v>0</v>
      </c>
      <c r="M2377" s="13">
        <f>IFERROR(VLOOKUP(A2377,[2]Sheet1!$A:$I,9,FALSE),0)</f>
        <v>0</v>
      </c>
      <c r="N2377" s="13">
        <f>IFERROR(VLOOKUP(A2377,[3]Sheet1!$A:$G,2,FALSE),0)</f>
        <v>0</v>
      </c>
      <c r="O2377" s="13">
        <f>IFERROR(VLOOKUP(A2377,[3]Sheet1!$A:$G,3,FALSE),0)</f>
        <v>0</v>
      </c>
      <c r="P2377" s="13">
        <f>IFERROR(VLOOKUP(A2377,[3]Sheet1!$A:$G,4,FALSE),0)</f>
        <v>0</v>
      </c>
      <c r="Q2377" s="13">
        <f>IFERROR(VLOOKUP(A2377,[3]Sheet1!$A:$G,5,FALSE),0)</f>
        <v>0</v>
      </c>
      <c r="R2377" s="13">
        <f>IFERROR(VLOOKUP(A2377,[3]Sheet1!$A:$H,6,FALSE),0)</f>
        <v>0</v>
      </c>
      <c r="S2377" s="13">
        <f>IFERROR(VLOOKUP(A2377,[3]Sheet1!$A:$I,7,FALSE),0)</f>
        <v>0</v>
      </c>
      <c r="T2377" s="13" t="str">
        <f t="shared" si="223"/>
        <v>Não</v>
      </c>
      <c r="U2377" s="13" t="str">
        <f t="shared" si="224"/>
        <v>Sim</v>
      </c>
      <c r="V2377" s="13" t="str">
        <f t="shared" si="225"/>
        <v>Não</v>
      </c>
      <c r="W2377" s="13" t="str">
        <f t="shared" si="226"/>
        <v>Sim</v>
      </c>
      <c r="X2377" s="13" t="str">
        <f t="shared" si="227"/>
        <v>Não</v>
      </c>
      <c r="Y2377" s="13" t="str">
        <f t="shared" si="228"/>
        <v>Sim</v>
      </c>
    </row>
    <row r="2378" spans="1:25">
      <c r="A2378" s="9">
        <v>150543</v>
      </c>
      <c r="B2378" s="13">
        <f>IFERROR(VLOOKUP(A2378,[1]Monitoramento_Base_somente_Said!$A:$J,5,FALSE),0)</f>
        <v>0</v>
      </c>
      <c r="C2378" s="13">
        <f>IFERROR(VLOOKUP(A2378,[1]Monitoramento_Base_somente_Said!$A:$J,6,FALSE),0)</f>
        <v>54818351</v>
      </c>
      <c r="D2378" s="13">
        <f>IFERROR(VLOOKUP(A2378,[1]Monitoramento_Base_somente_Said!$A:$J,7,FALSE),0)</f>
        <v>0</v>
      </c>
      <c r="E2378" s="13">
        <f>IFERROR(VLOOKUP(A2378,[1]Monitoramento_Base_somente_Said!$A:$J,8,FALSE),0)</f>
        <v>51854069</v>
      </c>
      <c r="F2378" s="13">
        <f>IFERROR(VLOOKUP(A2378,[1]Monitoramento_Base_somente_Said!$A:$J,9,FALSE),0)</f>
        <v>0</v>
      </c>
      <c r="G2378" s="13">
        <f>IFERROR(VLOOKUP(A2378,[1]Monitoramento_Base_somente_Said!$A:$J,10,FALSE),0)</f>
        <v>22573467</v>
      </c>
      <c r="H2378" s="13">
        <f>IFERROR(VLOOKUP(A2378,[2]Sheet1!$A:$I,4,FALSE),0)</f>
        <v>0</v>
      </c>
      <c r="I2378" s="13">
        <f>IFERROR(VLOOKUP(A2378,[2]Sheet1!$A:$I,5,FALSE),0)</f>
        <v>0</v>
      </c>
      <c r="J2378" s="13">
        <f>IFERROR(VLOOKUP(A2378,[2]Sheet1!$A:$I,6,FALSE),0)</f>
        <v>0</v>
      </c>
      <c r="K2378" s="13">
        <f>IFERROR(VLOOKUP(A2378,[2]Sheet1!$A:$I,7,FALSE),0)</f>
        <v>0</v>
      </c>
      <c r="L2378" s="13">
        <f>IFERROR(VLOOKUP(A2378,[2]Sheet1!$A:$I,8,FALSE),0)</f>
        <v>0</v>
      </c>
      <c r="M2378" s="13">
        <f>IFERROR(VLOOKUP(A2378,[2]Sheet1!$A:$I,9,FALSE),0)</f>
        <v>0</v>
      </c>
      <c r="N2378" s="13">
        <f>IFERROR(VLOOKUP(A2378,[3]Sheet1!$A:$G,2,FALSE),0)</f>
        <v>0</v>
      </c>
      <c r="O2378" s="13">
        <f>IFERROR(VLOOKUP(A2378,[3]Sheet1!$A:$G,3,FALSE),0)</f>
        <v>0</v>
      </c>
      <c r="P2378" s="13">
        <f>IFERROR(VLOOKUP(A2378,[3]Sheet1!$A:$G,4,FALSE),0)</f>
        <v>0</v>
      </c>
      <c r="Q2378" s="13">
        <f>IFERROR(VLOOKUP(A2378,[3]Sheet1!$A:$G,5,FALSE),0)</f>
        <v>0</v>
      </c>
      <c r="R2378" s="13">
        <f>IFERROR(VLOOKUP(A2378,[3]Sheet1!$A:$H,6,FALSE),0)</f>
        <v>0</v>
      </c>
      <c r="S2378" s="13">
        <f>IFERROR(VLOOKUP(A2378,[3]Sheet1!$A:$I,7,FALSE),0)</f>
        <v>0</v>
      </c>
      <c r="T2378" s="13" t="str">
        <f t="shared" si="223"/>
        <v>Não</v>
      </c>
      <c r="U2378" s="13" t="str">
        <f t="shared" si="224"/>
        <v>Sim</v>
      </c>
      <c r="V2378" s="13" t="str">
        <f t="shared" si="225"/>
        <v>Não</v>
      </c>
      <c r="W2378" s="13" t="str">
        <f t="shared" si="226"/>
        <v>Sim</v>
      </c>
      <c r="X2378" s="13" t="str">
        <f t="shared" si="227"/>
        <v>Não</v>
      </c>
      <c r="Y2378" s="13" t="str">
        <f t="shared" si="228"/>
        <v>Sim</v>
      </c>
    </row>
    <row r="2379" spans="1:25">
      <c r="A2379" s="9">
        <v>150548</v>
      </c>
      <c r="B2379" s="13">
        <f>IFERROR(VLOOKUP(A2379,[1]Monitoramento_Base_somente_Said!$A:$J,5,FALSE),0)</f>
        <v>0</v>
      </c>
      <c r="C2379" s="13">
        <f>IFERROR(VLOOKUP(A2379,[1]Monitoramento_Base_somente_Said!$A:$J,6,FALSE),0)</f>
        <v>788764</v>
      </c>
      <c r="D2379" s="13">
        <f>IFERROR(VLOOKUP(A2379,[1]Monitoramento_Base_somente_Said!$A:$J,7,FALSE),0)</f>
        <v>0</v>
      </c>
      <c r="E2379" s="13">
        <f>IFERROR(VLOOKUP(A2379,[1]Monitoramento_Base_somente_Said!$A:$J,8,FALSE),0)</f>
        <v>737876</v>
      </c>
      <c r="F2379" s="13">
        <f>IFERROR(VLOOKUP(A2379,[1]Monitoramento_Base_somente_Said!$A:$J,9,FALSE),0)</f>
        <v>0</v>
      </c>
      <c r="G2379" s="13">
        <f>IFERROR(VLOOKUP(A2379,[1]Monitoramento_Base_somente_Said!$A:$J,10,FALSE),0)</f>
        <v>305328</v>
      </c>
      <c r="H2379" s="13">
        <f>IFERROR(VLOOKUP(A2379,[2]Sheet1!$A:$I,4,FALSE),0)</f>
        <v>0</v>
      </c>
      <c r="I2379" s="13">
        <f>IFERROR(VLOOKUP(A2379,[2]Sheet1!$A:$I,5,FALSE),0)</f>
        <v>0</v>
      </c>
      <c r="J2379" s="13">
        <f>IFERROR(VLOOKUP(A2379,[2]Sheet1!$A:$I,6,FALSE),0)</f>
        <v>0</v>
      </c>
      <c r="K2379" s="13">
        <f>IFERROR(VLOOKUP(A2379,[2]Sheet1!$A:$I,7,FALSE),0)</f>
        <v>0</v>
      </c>
      <c r="L2379" s="13">
        <f>IFERROR(VLOOKUP(A2379,[2]Sheet1!$A:$I,8,FALSE),0)</f>
        <v>0</v>
      </c>
      <c r="M2379" s="13">
        <f>IFERROR(VLOOKUP(A2379,[2]Sheet1!$A:$I,9,FALSE),0)</f>
        <v>0</v>
      </c>
      <c r="N2379" s="13">
        <f>IFERROR(VLOOKUP(A2379,[3]Sheet1!$A:$G,2,FALSE),0)</f>
        <v>0</v>
      </c>
      <c r="O2379" s="13">
        <f>IFERROR(VLOOKUP(A2379,[3]Sheet1!$A:$G,3,FALSE),0)</f>
        <v>0</v>
      </c>
      <c r="P2379" s="13">
        <f>IFERROR(VLOOKUP(A2379,[3]Sheet1!$A:$G,4,FALSE),0)</f>
        <v>0</v>
      </c>
      <c r="Q2379" s="13">
        <f>IFERROR(VLOOKUP(A2379,[3]Sheet1!$A:$G,5,FALSE),0)</f>
        <v>0</v>
      </c>
      <c r="R2379" s="13">
        <f>IFERROR(VLOOKUP(A2379,[3]Sheet1!$A:$H,6,FALSE),0)</f>
        <v>0</v>
      </c>
      <c r="S2379" s="13">
        <f>IFERROR(VLOOKUP(A2379,[3]Sheet1!$A:$I,7,FALSE),0)</f>
        <v>0</v>
      </c>
      <c r="T2379" s="13" t="str">
        <f t="shared" si="223"/>
        <v>Não</v>
      </c>
      <c r="U2379" s="13" t="str">
        <f t="shared" si="224"/>
        <v>Sim</v>
      </c>
      <c r="V2379" s="13" t="str">
        <f t="shared" si="225"/>
        <v>Não</v>
      </c>
      <c r="W2379" s="13" t="str">
        <f t="shared" si="226"/>
        <v>Sim</v>
      </c>
      <c r="X2379" s="13" t="str">
        <f t="shared" si="227"/>
        <v>Não</v>
      </c>
      <c r="Y2379" s="13" t="str">
        <f t="shared" si="228"/>
        <v>Sim</v>
      </c>
    </row>
    <row r="2380" spans="1:25">
      <c r="A2380" s="9">
        <v>150549</v>
      </c>
      <c r="B2380" s="13">
        <f>IFERROR(VLOOKUP(A2380,[1]Monitoramento_Base_somente_Said!$A:$J,5,FALSE),0)</f>
        <v>0</v>
      </c>
      <c r="C2380" s="13">
        <f>IFERROR(VLOOKUP(A2380,[1]Monitoramento_Base_somente_Said!$A:$J,6,FALSE),0)</f>
        <v>95232</v>
      </c>
      <c r="D2380" s="13">
        <f>IFERROR(VLOOKUP(A2380,[1]Monitoramento_Base_somente_Said!$A:$J,7,FALSE),0)</f>
        <v>0</v>
      </c>
      <c r="E2380" s="13">
        <f>IFERROR(VLOOKUP(A2380,[1]Monitoramento_Base_somente_Said!$A:$J,8,FALSE),0)</f>
        <v>89088</v>
      </c>
      <c r="F2380" s="13">
        <f>IFERROR(VLOOKUP(A2380,[1]Monitoramento_Base_somente_Said!$A:$J,9,FALSE),0)</f>
        <v>0</v>
      </c>
      <c r="G2380" s="13">
        <f>IFERROR(VLOOKUP(A2380,[1]Monitoramento_Base_somente_Said!$A:$J,10,FALSE),0)</f>
        <v>36864</v>
      </c>
      <c r="H2380" s="13">
        <f>IFERROR(VLOOKUP(A2380,[2]Sheet1!$A:$I,4,FALSE),0)</f>
        <v>0</v>
      </c>
      <c r="I2380" s="13">
        <f>IFERROR(VLOOKUP(A2380,[2]Sheet1!$A:$I,5,FALSE),0)</f>
        <v>0</v>
      </c>
      <c r="J2380" s="13">
        <f>IFERROR(VLOOKUP(A2380,[2]Sheet1!$A:$I,6,FALSE),0)</f>
        <v>0</v>
      </c>
      <c r="K2380" s="13">
        <f>IFERROR(VLOOKUP(A2380,[2]Sheet1!$A:$I,7,FALSE),0)</f>
        <v>0</v>
      </c>
      <c r="L2380" s="13">
        <f>IFERROR(VLOOKUP(A2380,[2]Sheet1!$A:$I,8,FALSE),0)</f>
        <v>0</v>
      </c>
      <c r="M2380" s="13">
        <f>IFERROR(VLOOKUP(A2380,[2]Sheet1!$A:$I,9,FALSE),0)</f>
        <v>0</v>
      </c>
      <c r="N2380" s="13">
        <f>IFERROR(VLOOKUP(A2380,[3]Sheet1!$A:$G,2,FALSE),0)</f>
        <v>0</v>
      </c>
      <c r="O2380" s="13">
        <f>IFERROR(VLOOKUP(A2380,[3]Sheet1!$A:$G,3,FALSE),0)</f>
        <v>0</v>
      </c>
      <c r="P2380" s="13">
        <f>IFERROR(VLOOKUP(A2380,[3]Sheet1!$A:$G,4,FALSE),0)</f>
        <v>0</v>
      </c>
      <c r="Q2380" s="13">
        <f>IFERROR(VLOOKUP(A2380,[3]Sheet1!$A:$G,5,FALSE),0)</f>
        <v>0</v>
      </c>
      <c r="R2380" s="13">
        <f>IFERROR(VLOOKUP(A2380,[3]Sheet1!$A:$H,6,FALSE),0)</f>
        <v>0</v>
      </c>
      <c r="S2380" s="13">
        <f>IFERROR(VLOOKUP(A2380,[3]Sheet1!$A:$I,7,FALSE),0)</f>
        <v>0</v>
      </c>
      <c r="T2380" s="13" t="str">
        <f t="shared" si="223"/>
        <v>Não</v>
      </c>
      <c r="U2380" s="13" t="str">
        <f t="shared" si="224"/>
        <v>Sim</v>
      </c>
      <c r="V2380" s="13" t="str">
        <f t="shared" si="225"/>
        <v>Não</v>
      </c>
      <c r="W2380" s="13" t="str">
        <f t="shared" si="226"/>
        <v>Sim</v>
      </c>
      <c r="X2380" s="13" t="str">
        <f t="shared" si="227"/>
        <v>Não</v>
      </c>
      <c r="Y2380" s="13" t="str">
        <f t="shared" si="228"/>
        <v>Sim</v>
      </c>
    </row>
    <row r="2381" spans="1:25">
      <c r="A2381" s="9">
        <v>150550</v>
      </c>
      <c r="B2381" s="13">
        <f>IFERROR(VLOOKUP(A2381,[1]Monitoramento_Base_somente_Said!$A:$J,5,FALSE),0)</f>
        <v>6308</v>
      </c>
      <c r="C2381" s="13">
        <f>IFERROR(VLOOKUP(A2381,[1]Monitoramento_Base_somente_Said!$A:$J,6,FALSE),0)</f>
        <v>194815668</v>
      </c>
      <c r="D2381" s="13">
        <f>IFERROR(VLOOKUP(A2381,[1]Monitoramento_Base_somente_Said!$A:$J,7,FALSE),0)</f>
        <v>16</v>
      </c>
      <c r="E2381" s="13">
        <f>IFERROR(VLOOKUP(A2381,[1]Monitoramento_Base_somente_Said!$A:$J,8,FALSE),0)</f>
        <v>182937900</v>
      </c>
      <c r="F2381" s="13">
        <f>IFERROR(VLOOKUP(A2381,[1]Monitoramento_Base_somente_Said!$A:$J,9,FALSE),0)</f>
        <v>793</v>
      </c>
      <c r="G2381" s="13">
        <f>IFERROR(VLOOKUP(A2381,[1]Monitoramento_Base_somente_Said!$A:$J,10,FALSE),0)</f>
        <v>75773428</v>
      </c>
      <c r="H2381" s="13">
        <f>IFERROR(VLOOKUP(A2381,[2]Sheet1!$A:$I,4,FALSE),0)</f>
        <v>0</v>
      </c>
      <c r="I2381" s="13">
        <f>IFERROR(VLOOKUP(A2381,[2]Sheet1!$A:$I,5,FALSE),0)</f>
        <v>0</v>
      </c>
      <c r="J2381" s="13">
        <f>IFERROR(VLOOKUP(A2381,[2]Sheet1!$A:$I,6,FALSE),0)</f>
        <v>0</v>
      </c>
      <c r="K2381" s="13">
        <f>IFERROR(VLOOKUP(A2381,[2]Sheet1!$A:$I,7,FALSE),0)</f>
        <v>0</v>
      </c>
      <c r="L2381" s="13">
        <f>IFERROR(VLOOKUP(A2381,[2]Sheet1!$A:$I,8,FALSE),0)</f>
        <v>0</v>
      </c>
      <c r="M2381" s="13">
        <f>IFERROR(VLOOKUP(A2381,[2]Sheet1!$A:$I,9,FALSE),0)</f>
        <v>0</v>
      </c>
      <c r="N2381" s="13">
        <f>IFERROR(VLOOKUP(A2381,[3]Sheet1!$A:$G,2,FALSE),0)</f>
        <v>0</v>
      </c>
      <c r="O2381" s="13">
        <f>IFERROR(VLOOKUP(A2381,[3]Sheet1!$A:$G,3,FALSE),0)</f>
        <v>0</v>
      </c>
      <c r="P2381" s="13">
        <f>IFERROR(VLOOKUP(A2381,[3]Sheet1!$A:$G,4,FALSE),0)</f>
        <v>0</v>
      </c>
      <c r="Q2381" s="13">
        <f>IFERROR(VLOOKUP(A2381,[3]Sheet1!$A:$G,5,FALSE),0)</f>
        <v>0</v>
      </c>
      <c r="R2381" s="13">
        <f>IFERROR(VLOOKUP(A2381,[3]Sheet1!$A:$H,6,FALSE),0)</f>
        <v>0</v>
      </c>
      <c r="S2381" s="13">
        <f>IFERROR(VLOOKUP(A2381,[3]Sheet1!$A:$I,7,FALSE),0)</f>
        <v>0</v>
      </c>
      <c r="T2381" s="13" t="str">
        <f t="shared" si="223"/>
        <v>Sim</v>
      </c>
      <c r="U2381" s="13" t="str">
        <f t="shared" si="224"/>
        <v>Sim</v>
      </c>
      <c r="V2381" s="13" t="str">
        <f t="shared" si="225"/>
        <v>Sim</v>
      </c>
      <c r="W2381" s="13" t="str">
        <f t="shared" si="226"/>
        <v>Sim</v>
      </c>
      <c r="X2381" s="13" t="str">
        <f t="shared" si="227"/>
        <v>Sim</v>
      </c>
      <c r="Y2381" s="13" t="str">
        <f t="shared" si="228"/>
        <v>Sim</v>
      </c>
    </row>
    <row r="2382" spans="1:25">
      <c r="A2382" s="9">
        <v>150553</v>
      </c>
      <c r="B2382" s="13">
        <f>IFERROR(VLOOKUP(A2382,[1]Monitoramento_Base_somente_Said!$A:$J,5,FALSE),0)</f>
        <v>122261</v>
      </c>
      <c r="C2382" s="13">
        <f>IFERROR(VLOOKUP(A2382,[1]Monitoramento_Base_somente_Said!$A:$J,6,FALSE),0)</f>
        <v>71871206</v>
      </c>
      <c r="D2382" s="13">
        <f>IFERROR(VLOOKUP(A2382,[1]Monitoramento_Base_somente_Said!$A:$J,7,FALSE),0)</f>
        <v>177669</v>
      </c>
      <c r="E2382" s="13">
        <f>IFERROR(VLOOKUP(A2382,[1]Monitoramento_Base_somente_Said!$A:$J,8,FALSE),0)</f>
        <v>78474187</v>
      </c>
      <c r="F2382" s="13">
        <f>IFERROR(VLOOKUP(A2382,[1]Monitoramento_Base_somente_Said!$A:$J,9,FALSE),0)</f>
        <v>23162</v>
      </c>
      <c r="G2382" s="13">
        <f>IFERROR(VLOOKUP(A2382,[1]Monitoramento_Base_somente_Said!$A:$J,10,FALSE),0)</f>
        <v>34443220</v>
      </c>
      <c r="H2382" s="13">
        <f>IFERROR(VLOOKUP(A2382,[2]Sheet1!$A:$I,4,FALSE),0)</f>
        <v>0</v>
      </c>
      <c r="I2382" s="13">
        <f>IFERROR(VLOOKUP(A2382,[2]Sheet1!$A:$I,5,FALSE),0)</f>
        <v>0</v>
      </c>
      <c r="J2382" s="13">
        <f>IFERROR(VLOOKUP(A2382,[2]Sheet1!$A:$I,6,FALSE),0)</f>
        <v>0</v>
      </c>
      <c r="K2382" s="13">
        <f>IFERROR(VLOOKUP(A2382,[2]Sheet1!$A:$I,7,FALSE),0)</f>
        <v>0</v>
      </c>
      <c r="L2382" s="13">
        <f>IFERROR(VLOOKUP(A2382,[2]Sheet1!$A:$I,8,FALSE),0)</f>
        <v>0</v>
      </c>
      <c r="M2382" s="13">
        <f>IFERROR(VLOOKUP(A2382,[2]Sheet1!$A:$I,9,FALSE),0)</f>
        <v>0</v>
      </c>
      <c r="N2382" s="13">
        <f>IFERROR(VLOOKUP(A2382,[3]Sheet1!$A:$G,2,FALSE),0)</f>
        <v>0</v>
      </c>
      <c r="O2382" s="13">
        <f>IFERROR(VLOOKUP(A2382,[3]Sheet1!$A:$G,3,FALSE),0)</f>
        <v>0</v>
      </c>
      <c r="P2382" s="13">
        <f>IFERROR(VLOOKUP(A2382,[3]Sheet1!$A:$G,4,FALSE),0)</f>
        <v>0</v>
      </c>
      <c r="Q2382" s="13">
        <f>IFERROR(VLOOKUP(A2382,[3]Sheet1!$A:$G,5,FALSE),0)</f>
        <v>0</v>
      </c>
      <c r="R2382" s="13">
        <f>IFERROR(VLOOKUP(A2382,[3]Sheet1!$A:$H,6,FALSE),0)</f>
        <v>0</v>
      </c>
      <c r="S2382" s="13">
        <f>IFERROR(VLOOKUP(A2382,[3]Sheet1!$A:$I,7,FALSE),0)</f>
        <v>0</v>
      </c>
      <c r="T2382" s="13" t="str">
        <f t="shared" si="223"/>
        <v>Sim</v>
      </c>
      <c r="U2382" s="13" t="str">
        <f t="shared" si="224"/>
        <v>Sim</v>
      </c>
      <c r="V2382" s="13" t="str">
        <f t="shared" si="225"/>
        <v>Sim</v>
      </c>
      <c r="W2382" s="13" t="str">
        <f t="shared" si="226"/>
        <v>Sim</v>
      </c>
      <c r="X2382" s="13" t="str">
        <f t="shared" si="227"/>
        <v>Sim</v>
      </c>
      <c r="Y2382" s="13" t="str">
        <f t="shared" si="228"/>
        <v>Sim</v>
      </c>
    </row>
    <row r="2383" spans="1:25">
      <c r="A2383" s="19">
        <v>150555</v>
      </c>
      <c r="B2383" s="13">
        <f>IFERROR(VLOOKUP(A2383,[1]Monitoramento_Base_somente_Said!$A:$J,5,FALSE),0)</f>
        <v>22864</v>
      </c>
      <c r="C2383" s="13">
        <f>IFERROR(VLOOKUP(A2383,[1]Monitoramento_Base_somente_Said!$A:$J,6,FALSE),0)</f>
        <v>6530578</v>
      </c>
      <c r="D2383" s="13">
        <f>IFERROR(VLOOKUP(A2383,[1]Monitoramento_Base_somente_Said!$A:$J,7,FALSE),0)</f>
        <v>1909</v>
      </c>
      <c r="E2383" s="13">
        <f>IFERROR(VLOOKUP(A2383,[1]Monitoramento_Base_somente_Said!$A:$J,8,FALSE),0)</f>
        <v>6255859</v>
      </c>
      <c r="F2383" s="13">
        <f>IFERROR(VLOOKUP(A2383,[1]Monitoramento_Base_somente_Said!$A:$J,9,FALSE),0)</f>
        <v>1710</v>
      </c>
      <c r="G2383" s="13">
        <f>IFERROR(VLOOKUP(A2383,[1]Monitoramento_Base_somente_Said!$A:$J,10,FALSE),0)</f>
        <v>2607338</v>
      </c>
      <c r="H2383" s="13">
        <f>IFERROR(VLOOKUP(A2383,[2]Sheet1!$A:$I,4,FALSE),0)</f>
        <v>0</v>
      </c>
      <c r="I2383" s="13">
        <f>IFERROR(VLOOKUP(A2383,[2]Sheet1!$A:$I,5,FALSE),0)</f>
        <v>0</v>
      </c>
      <c r="J2383" s="13">
        <f>IFERROR(VLOOKUP(A2383,[2]Sheet1!$A:$I,6,FALSE),0)</f>
        <v>0</v>
      </c>
      <c r="K2383" s="13">
        <f>IFERROR(VLOOKUP(A2383,[2]Sheet1!$A:$I,7,FALSE),0)</f>
        <v>0</v>
      </c>
      <c r="L2383" s="13">
        <f>IFERROR(VLOOKUP(A2383,[2]Sheet1!$A:$I,8,FALSE),0)</f>
        <v>0</v>
      </c>
      <c r="M2383" s="13">
        <f>IFERROR(VLOOKUP(A2383,[2]Sheet1!$A:$I,9,FALSE),0)</f>
        <v>0</v>
      </c>
      <c r="N2383" s="13">
        <f>IFERROR(VLOOKUP(A2383,[3]Sheet1!$A:$G,2,FALSE),0)</f>
        <v>0</v>
      </c>
      <c r="O2383" s="13">
        <f>IFERROR(VLOOKUP(A2383,[3]Sheet1!$A:$G,3,FALSE),0)</f>
        <v>0</v>
      </c>
      <c r="P2383" s="13">
        <f>IFERROR(VLOOKUP(A2383,[3]Sheet1!$A:$G,4,FALSE),0)</f>
        <v>0</v>
      </c>
      <c r="Q2383" s="13">
        <f>IFERROR(VLOOKUP(A2383,[3]Sheet1!$A:$G,5,FALSE),0)</f>
        <v>0</v>
      </c>
      <c r="R2383" s="13">
        <f>IFERROR(VLOOKUP(A2383,[3]Sheet1!$A:$H,6,FALSE),0)</f>
        <v>0</v>
      </c>
      <c r="S2383" s="13">
        <f>IFERROR(VLOOKUP(A2383,[3]Sheet1!$A:$I,7,FALSE),0)</f>
        <v>0</v>
      </c>
      <c r="T2383" s="13" t="str">
        <f t="shared" si="223"/>
        <v>Sim</v>
      </c>
      <c r="U2383" s="13" t="str">
        <f t="shared" si="224"/>
        <v>Sim</v>
      </c>
      <c r="V2383" s="13" t="str">
        <f t="shared" si="225"/>
        <v>Sim</v>
      </c>
      <c r="W2383" s="13" t="str">
        <f t="shared" si="226"/>
        <v>Sim</v>
      </c>
      <c r="X2383" s="13" t="str">
        <f t="shared" si="227"/>
        <v>Sim</v>
      </c>
      <c r="Y2383" s="13" t="str">
        <f t="shared" si="228"/>
        <v>Sim</v>
      </c>
    </row>
    <row r="2384" spans="1:25">
      <c r="A2384" s="9">
        <v>150560</v>
      </c>
      <c r="B2384" s="13">
        <f>IFERROR(VLOOKUP(A2384,[1]Monitoramento_Base_somente_Said!$A:$J,5,FALSE),0)</f>
        <v>0</v>
      </c>
      <c r="C2384" s="13">
        <f>IFERROR(VLOOKUP(A2384,[1]Monitoramento_Base_somente_Said!$A:$J,6,FALSE),0)</f>
        <v>0</v>
      </c>
      <c r="D2384" s="13">
        <f>IFERROR(VLOOKUP(A2384,[1]Monitoramento_Base_somente_Said!$A:$J,7,FALSE),0)</f>
        <v>0</v>
      </c>
      <c r="E2384" s="13">
        <f>IFERROR(VLOOKUP(A2384,[1]Monitoramento_Base_somente_Said!$A:$J,8,FALSE),0)</f>
        <v>0</v>
      </c>
      <c r="F2384" s="13">
        <f>IFERROR(VLOOKUP(A2384,[1]Monitoramento_Base_somente_Said!$A:$J,9,FALSE),0)</f>
        <v>0</v>
      </c>
      <c r="G2384" s="13">
        <f>IFERROR(VLOOKUP(A2384,[1]Monitoramento_Base_somente_Said!$A:$J,10,FALSE),0)</f>
        <v>0</v>
      </c>
      <c r="H2384" s="13">
        <f>IFERROR(VLOOKUP(A2384,[2]Sheet1!$A:$I,4,FALSE),0)</f>
        <v>0</v>
      </c>
      <c r="I2384" s="13">
        <f>IFERROR(VLOOKUP(A2384,[2]Sheet1!$A:$I,5,FALSE),0)</f>
        <v>0</v>
      </c>
      <c r="J2384" s="13">
        <f>IFERROR(VLOOKUP(A2384,[2]Sheet1!$A:$I,6,FALSE),0)</f>
        <v>0</v>
      </c>
      <c r="K2384" s="13">
        <f>IFERROR(VLOOKUP(A2384,[2]Sheet1!$A:$I,7,FALSE),0)</f>
        <v>0</v>
      </c>
      <c r="L2384" s="13">
        <f>IFERROR(VLOOKUP(A2384,[2]Sheet1!$A:$I,8,FALSE),0)</f>
        <v>0</v>
      </c>
      <c r="M2384" s="13">
        <f>IFERROR(VLOOKUP(A2384,[2]Sheet1!$A:$I,9,FALSE),0)</f>
        <v>0</v>
      </c>
      <c r="N2384" s="13">
        <f>IFERROR(VLOOKUP(A2384,[3]Sheet1!$A:$G,2,FALSE),0)</f>
        <v>0</v>
      </c>
      <c r="O2384" s="13">
        <f>IFERROR(VLOOKUP(A2384,[3]Sheet1!$A:$G,3,FALSE),0)</f>
        <v>0</v>
      </c>
      <c r="P2384" s="13">
        <f>IFERROR(VLOOKUP(A2384,[3]Sheet1!$A:$G,4,FALSE),0)</f>
        <v>0</v>
      </c>
      <c r="Q2384" s="13">
        <f>IFERROR(VLOOKUP(A2384,[3]Sheet1!$A:$G,5,FALSE),0)</f>
        <v>0</v>
      </c>
      <c r="R2384" s="13">
        <f>IFERROR(VLOOKUP(A2384,[3]Sheet1!$A:$H,6,FALSE),0)</f>
        <v>0</v>
      </c>
      <c r="S2384" s="13">
        <f>IFERROR(VLOOKUP(A2384,[3]Sheet1!$A:$I,7,FALSE),0)</f>
        <v>0</v>
      </c>
      <c r="T2384" s="13" t="str">
        <f t="shared" si="223"/>
        <v>Não</v>
      </c>
      <c r="U2384" s="13" t="str">
        <f t="shared" si="224"/>
        <v>Não</v>
      </c>
      <c r="V2384" s="13" t="str">
        <f t="shared" si="225"/>
        <v>Não</v>
      </c>
      <c r="W2384" s="13" t="str">
        <f t="shared" si="226"/>
        <v>Não</v>
      </c>
      <c r="X2384" s="13" t="str">
        <f t="shared" si="227"/>
        <v>Não</v>
      </c>
      <c r="Y2384" s="13" t="str">
        <f t="shared" si="228"/>
        <v>Não</v>
      </c>
    </row>
    <row r="2385" spans="1:25">
      <c r="A2385" s="9">
        <v>150563</v>
      </c>
      <c r="B2385" s="13">
        <f>IFERROR(VLOOKUP(A2385,[1]Monitoramento_Base_somente_Said!$A:$J,5,FALSE),0)</f>
        <v>12152</v>
      </c>
      <c r="C2385" s="13">
        <f>IFERROR(VLOOKUP(A2385,[1]Monitoramento_Base_somente_Said!$A:$J,6,FALSE),0)</f>
        <v>2898973</v>
      </c>
      <c r="D2385" s="13">
        <f>IFERROR(VLOOKUP(A2385,[1]Monitoramento_Base_somente_Said!$A:$J,7,FALSE),0)</f>
        <v>6542</v>
      </c>
      <c r="E2385" s="13">
        <f>IFERROR(VLOOKUP(A2385,[1]Monitoramento_Base_somente_Said!$A:$J,8,FALSE),0)</f>
        <v>2372616</v>
      </c>
      <c r="F2385" s="13">
        <f>IFERROR(VLOOKUP(A2385,[1]Monitoramento_Base_somente_Said!$A:$J,9,FALSE),0)</f>
        <v>2209</v>
      </c>
      <c r="G2385" s="13">
        <f>IFERROR(VLOOKUP(A2385,[1]Monitoramento_Base_somente_Said!$A:$J,10,FALSE),0)</f>
        <v>919150</v>
      </c>
      <c r="H2385" s="13">
        <f>IFERROR(VLOOKUP(A2385,[2]Sheet1!$A:$I,4,FALSE),0)</f>
        <v>0</v>
      </c>
      <c r="I2385" s="13">
        <f>IFERROR(VLOOKUP(A2385,[2]Sheet1!$A:$I,5,FALSE),0)</f>
        <v>0</v>
      </c>
      <c r="J2385" s="13">
        <f>IFERROR(VLOOKUP(A2385,[2]Sheet1!$A:$I,6,FALSE),0)</f>
        <v>0</v>
      </c>
      <c r="K2385" s="13">
        <f>IFERROR(VLOOKUP(A2385,[2]Sheet1!$A:$I,7,FALSE),0)</f>
        <v>0</v>
      </c>
      <c r="L2385" s="13">
        <f>IFERROR(VLOOKUP(A2385,[2]Sheet1!$A:$I,8,FALSE),0)</f>
        <v>0</v>
      </c>
      <c r="M2385" s="13">
        <f>IFERROR(VLOOKUP(A2385,[2]Sheet1!$A:$I,9,FALSE),0)</f>
        <v>0</v>
      </c>
      <c r="N2385" s="13">
        <f>IFERROR(VLOOKUP(A2385,[3]Sheet1!$A:$G,2,FALSE),0)</f>
        <v>0</v>
      </c>
      <c r="O2385" s="13">
        <f>IFERROR(VLOOKUP(A2385,[3]Sheet1!$A:$G,3,FALSE),0)</f>
        <v>0</v>
      </c>
      <c r="P2385" s="13">
        <f>IFERROR(VLOOKUP(A2385,[3]Sheet1!$A:$G,4,FALSE),0)</f>
        <v>0</v>
      </c>
      <c r="Q2385" s="13">
        <f>IFERROR(VLOOKUP(A2385,[3]Sheet1!$A:$G,5,FALSE),0)</f>
        <v>0</v>
      </c>
      <c r="R2385" s="13">
        <f>IFERROR(VLOOKUP(A2385,[3]Sheet1!$A:$H,6,FALSE),0)</f>
        <v>0</v>
      </c>
      <c r="S2385" s="13">
        <f>IFERROR(VLOOKUP(A2385,[3]Sheet1!$A:$I,7,FALSE),0)</f>
        <v>0</v>
      </c>
      <c r="T2385" s="13" t="str">
        <f t="shared" si="223"/>
        <v>Sim</v>
      </c>
      <c r="U2385" s="13" t="str">
        <f t="shared" si="224"/>
        <v>Sim</v>
      </c>
      <c r="V2385" s="13" t="str">
        <f t="shared" si="225"/>
        <v>Sim</v>
      </c>
      <c r="W2385" s="13" t="str">
        <f t="shared" si="226"/>
        <v>Sim</v>
      </c>
      <c r="X2385" s="13" t="str">
        <f t="shared" si="227"/>
        <v>Sim</v>
      </c>
      <c r="Y2385" s="13" t="str">
        <f t="shared" si="228"/>
        <v>Sim</v>
      </c>
    </row>
    <row r="2386" spans="1:25">
      <c r="A2386" s="9">
        <v>150565</v>
      </c>
      <c r="B2386" s="13">
        <f>IFERROR(VLOOKUP(A2386,[1]Monitoramento_Base_somente_Said!$A:$J,5,FALSE),0)</f>
        <v>0</v>
      </c>
      <c r="C2386" s="13">
        <f>IFERROR(VLOOKUP(A2386,[1]Monitoramento_Base_somente_Said!$A:$J,6,FALSE),0)</f>
        <v>83545</v>
      </c>
      <c r="D2386" s="13">
        <f>IFERROR(VLOOKUP(A2386,[1]Monitoramento_Base_somente_Said!$A:$J,7,FALSE),0)</f>
        <v>0</v>
      </c>
      <c r="E2386" s="13">
        <f>IFERROR(VLOOKUP(A2386,[1]Monitoramento_Base_somente_Said!$A:$J,8,FALSE),0)</f>
        <v>78155</v>
      </c>
      <c r="F2386" s="13">
        <f>IFERROR(VLOOKUP(A2386,[1]Monitoramento_Base_somente_Said!$A:$J,9,FALSE),0)</f>
        <v>0</v>
      </c>
      <c r="G2386" s="13">
        <f>IFERROR(VLOOKUP(A2386,[1]Monitoramento_Base_somente_Said!$A:$J,10,FALSE),0)</f>
        <v>32340</v>
      </c>
      <c r="H2386" s="13">
        <f>IFERROR(VLOOKUP(A2386,[2]Sheet1!$A:$I,4,FALSE),0)</f>
        <v>0</v>
      </c>
      <c r="I2386" s="13">
        <f>IFERROR(VLOOKUP(A2386,[2]Sheet1!$A:$I,5,FALSE),0)</f>
        <v>0</v>
      </c>
      <c r="J2386" s="13">
        <f>IFERROR(VLOOKUP(A2386,[2]Sheet1!$A:$I,6,FALSE),0)</f>
        <v>0</v>
      </c>
      <c r="K2386" s="13">
        <f>IFERROR(VLOOKUP(A2386,[2]Sheet1!$A:$I,7,FALSE),0)</f>
        <v>0</v>
      </c>
      <c r="L2386" s="13">
        <f>IFERROR(VLOOKUP(A2386,[2]Sheet1!$A:$I,8,FALSE),0)</f>
        <v>0</v>
      </c>
      <c r="M2386" s="13">
        <f>IFERROR(VLOOKUP(A2386,[2]Sheet1!$A:$I,9,FALSE),0)</f>
        <v>0</v>
      </c>
      <c r="N2386" s="13">
        <f>IFERROR(VLOOKUP(A2386,[3]Sheet1!$A:$G,2,FALSE),0)</f>
        <v>0</v>
      </c>
      <c r="O2386" s="13">
        <f>IFERROR(VLOOKUP(A2386,[3]Sheet1!$A:$G,3,FALSE),0)</f>
        <v>0</v>
      </c>
      <c r="P2386" s="13">
        <f>IFERROR(VLOOKUP(A2386,[3]Sheet1!$A:$G,4,FALSE),0)</f>
        <v>0</v>
      </c>
      <c r="Q2386" s="13">
        <f>IFERROR(VLOOKUP(A2386,[3]Sheet1!$A:$G,5,FALSE),0)</f>
        <v>0</v>
      </c>
      <c r="R2386" s="13">
        <f>IFERROR(VLOOKUP(A2386,[3]Sheet1!$A:$H,6,FALSE),0)</f>
        <v>0</v>
      </c>
      <c r="S2386" s="13">
        <f>IFERROR(VLOOKUP(A2386,[3]Sheet1!$A:$I,7,FALSE),0)</f>
        <v>0</v>
      </c>
      <c r="T2386" s="13" t="str">
        <f t="shared" si="223"/>
        <v>Não</v>
      </c>
      <c r="U2386" s="13" t="str">
        <f t="shared" si="224"/>
        <v>Sim</v>
      </c>
      <c r="V2386" s="13" t="str">
        <f t="shared" si="225"/>
        <v>Não</v>
      </c>
      <c r="W2386" s="13" t="str">
        <f t="shared" si="226"/>
        <v>Sim</v>
      </c>
      <c r="X2386" s="13" t="str">
        <f t="shared" si="227"/>
        <v>Não</v>
      </c>
      <c r="Y2386" s="13" t="str">
        <f t="shared" si="228"/>
        <v>Sim</v>
      </c>
    </row>
    <row r="2387" spans="1:25">
      <c r="A2387" s="9">
        <v>150570</v>
      </c>
      <c r="B2387" s="13">
        <f>IFERROR(VLOOKUP(A2387,[1]Monitoramento_Base_somente_Said!$A:$J,5,FALSE),0)</f>
        <v>0</v>
      </c>
      <c r="C2387" s="13">
        <f>IFERROR(VLOOKUP(A2387,[1]Monitoramento_Base_somente_Said!$A:$J,6,FALSE),0)</f>
        <v>0</v>
      </c>
      <c r="D2387" s="13">
        <f>IFERROR(VLOOKUP(A2387,[1]Monitoramento_Base_somente_Said!$A:$J,7,FALSE),0)</f>
        <v>0</v>
      </c>
      <c r="E2387" s="13">
        <f>IFERROR(VLOOKUP(A2387,[1]Monitoramento_Base_somente_Said!$A:$J,8,FALSE),0)</f>
        <v>0</v>
      </c>
      <c r="F2387" s="13">
        <f>IFERROR(VLOOKUP(A2387,[1]Monitoramento_Base_somente_Said!$A:$J,9,FALSE),0)</f>
        <v>0</v>
      </c>
      <c r="G2387" s="13">
        <f>IFERROR(VLOOKUP(A2387,[1]Monitoramento_Base_somente_Said!$A:$J,10,FALSE),0)</f>
        <v>0</v>
      </c>
      <c r="H2387" s="13">
        <f>IFERROR(VLOOKUP(A2387,[2]Sheet1!$A:$I,4,FALSE),0)</f>
        <v>0</v>
      </c>
      <c r="I2387" s="13">
        <f>IFERROR(VLOOKUP(A2387,[2]Sheet1!$A:$I,5,FALSE),0)</f>
        <v>0</v>
      </c>
      <c r="J2387" s="13">
        <f>IFERROR(VLOOKUP(A2387,[2]Sheet1!$A:$I,6,FALSE),0)</f>
        <v>0</v>
      </c>
      <c r="K2387" s="13">
        <f>IFERROR(VLOOKUP(A2387,[2]Sheet1!$A:$I,7,FALSE),0)</f>
        <v>0</v>
      </c>
      <c r="L2387" s="13">
        <f>IFERROR(VLOOKUP(A2387,[2]Sheet1!$A:$I,8,FALSE),0)</f>
        <v>0</v>
      </c>
      <c r="M2387" s="13">
        <f>IFERROR(VLOOKUP(A2387,[2]Sheet1!$A:$I,9,FALSE),0)</f>
        <v>0</v>
      </c>
      <c r="N2387" s="13">
        <f>IFERROR(VLOOKUP(A2387,[3]Sheet1!$A:$G,2,FALSE),0)</f>
        <v>0</v>
      </c>
      <c r="O2387" s="13">
        <f>IFERROR(VLOOKUP(A2387,[3]Sheet1!$A:$G,3,FALSE),0)</f>
        <v>0</v>
      </c>
      <c r="P2387" s="13">
        <f>IFERROR(VLOOKUP(A2387,[3]Sheet1!$A:$G,4,FALSE),0)</f>
        <v>0</v>
      </c>
      <c r="Q2387" s="13">
        <f>IFERROR(VLOOKUP(A2387,[3]Sheet1!$A:$G,5,FALSE),0)</f>
        <v>0</v>
      </c>
      <c r="R2387" s="13">
        <f>IFERROR(VLOOKUP(A2387,[3]Sheet1!$A:$H,6,FALSE),0)</f>
        <v>0</v>
      </c>
      <c r="S2387" s="13">
        <f>IFERROR(VLOOKUP(A2387,[3]Sheet1!$A:$I,7,FALSE),0)</f>
        <v>0</v>
      </c>
      <c r="T2387" s="13" t="str">
        <f t="shared" si="223"/>
        <v>Não</v>
      </c>
      <c r="U2387" s="13" t="str">
        <f t="shared" si="224"/>
        <v>Não</v>
      </c>
      <c r="V2387" s="13" t="str">
        <f t="shared" si="225"/>
        <v>Não</v>
      </c>
      <c r="W2387" s="13" t="str">
        <f t="shared" si="226"/>
        <v>Não</v>
      </c>
      <c r="X2387" s="13" t="str">
        <f t="shared" si="227"/>
        <v>Não</v>
      </c>
      <c r="Y2387" s="13" t="str">
        <f t="shared" si="228"/>
        <v>Não</v>
      </c>
    </row>
    <row r="2388" spans="1:25">
      <c r="A2388" s="9">
        <v>150580</v>
      </c>
      <c r="B2388" s="13">
        <f>IFERROR(VLOOKUP(A2388,[1]Monitoramento_Base_somente_Said!$A:$J,5,FALSE),0)</f>
        <v>0</v>
      </c>
      <c r="C2388" s="13">
        <f>IFERROR(VLOOKUP(A2388,[1]Monitoramento_Base_somente_Said!$A:$J,6,FALSE),0)</f>
        <v>0</v>
      </c>
      <c r="D2388" s="13">
        <f>IFERROR(VLOOKUP(A2388,[1]Monitoramento_Base_somente_Said!$A:$J,7,FALSE),0)</f>
        <v>0</v>
      </c>
      <c r="E2388" s="13">
        <f>IFERROR(VLOOKUP(A2388,[1]Monitoramento_Base_somente_Said!$A:$J,8,FALSE),0)</f>
        <v>0</v>
      </c>
      <c r="F2388" s="13">
        <f>IFERROR(VLOOKUP(A2388,[1]Monitoramento_Base_somente_Said!$A:$J,9,FALSE),0)</f>
        <v>0</v>
      </c>
      <c r="G2388" s="13">
        <f>IFERROR(VLOOKUP(A2388,[1]Monitoramento_Base_somente_Said!$A:$J,10,FALSE),0)</f>
        <v>0</v>
      </c>
      <c r="H2388" s="13">
        <f>IFERROR(VLOOKUP(A2388,[2]Sheet1!$A:$I,4,FALSE),0)</f>
        <v>0</v>
      </c>
      <c r="I2388" s="13">
        <f>IFERROR(VLOOKUP(A2388,[2]Sheet1!$A:$I,5,FALSE),0)</f>
        <v>0</v>
      </c>
      <c r="J2388" s="13">
        <f>IFERROR(VLOOKUP(A2388,[2]Sheet1!$A:$I,6,FALSE),0)</f>
        <v>0</v>
      </c>
      <c r="K2388" s="13">
        <f>IFERROR(VLOOKUP(A2388,[2]Sheet1!$A:$I,7,FALSE),0)</f>
        <v>0</v>
      </c>
      <c r="L2388" s="13">
        <f>IFERROR(VLOOKUP(A2388,[2]Sheet1!$A:$I,8,FALSE),0)</f>
        <v>0</v>
      </c>
      <c r="M2388" s="13">
        <f>IFERROR(VLOOKUP(A2388,[2]Sheet1!$A:$I,9,FALSE),0)</f>
        <v>0</v>
      </c>
      <c r="N2388" s="13">
        <f>IFERROR(VLOOKUP(A2388,[3]Sheet1!$A:$G,2,FALSE),0)</f>
        <v>0</v>
      </c>
      <c r="O2388" s="13">
        <f>IFERROR(VLOOKUP(A2388,[3]Sheet1!$A:$G,3,FALSE),0)</f>
        <v>0</v>
      </c>
      <c r="P2388" s="13">
        <f>IFERROR(VLOOKUP(A2388,[3]Sheet1!$A:$G,4,FALSE),0)</f>
        <v>0</v>
      </c>
      <c r="Q2388" s="13">
        <f>IFERROR(VLOOKUP(A2388,[3]Sheet1!$A:$G,5,FALSE),0)</f>
        <v>0</v>
      </c>
      <c r="R2388" s="13">
        <f>IFERROR(VLOOKUP(A2388,[3]Sheet1!$A:$H,6,FALSE),0)</f>
        <v>0</v>
      </c>
      <c r="S2388" s="13">
        <f>IFERROR(VLOOKUP(A2388,[3]Sheet1!$A:$I,7,FALSE),0)</f>
        <v>0</v>
      </c>
      <c r="T2388" s="13" t="str">
        <f t="shared" si="223"/>
        <v>Não</v>
      </c>
      <c r="U2388" s="13" t="str">
        <f t="shared" si="224"/>
        <v>Não</v>
      </c>
      <c r="V2388" s="13" t="str">
        <f t="shared" si="225"/>
        <v>Não</v>
      </c>
      <c r="W2388" s="13" t="str">
        <f t="shared" si="226"/>
        <v>Não</v>
      </c>
      <c r="X2388" s="13" t="str">
        <f t="shared" si="227"/>
        <v>Não</v>
      </c>
      <c r="Y2388" s="13" t="str">
        <f t="shared" si="228"/>
        <v>Não</v>
      </c>
    </row>
    <row r="2389" spans="1:25">
      <c r="A2389" s="9">
        <v>150590</v>
      </c>
      <c r="B2389" s="13">
        <f>IFERROR(VLOOKUP(A2389,[1]Monitoramento_Base_somente_Said!$A:$J,5,FALSE),0)</f>
        <v>300389</v>
      </c>
      <c r="C2389" s="13">
        <f>IFERROR(VLOOKUP(A2389,[1]Monitoramento_Base_somente_Said!$A:$J,6,FALSE),0)</f>
        <v>16076427</v>
      </c>
      <c r="D2389" s="13">
        <f>IFERROR(VLOOKUP(A2389,[1]Monitoramento_Base_somente_Said!$A:$J,7,FALSE),0)</f>
        <v>112781</v>
      </c>
      <c r="E2389" s="13">
        <f>IFERROR(VLOOKUP(A2389,[1]Monitoramento_Base_somente_Said!$A:$J,8,FALSE),0)</f>
        <v>15347331</v>
      </c>
      <c r="F2389" s="13">
        <f>IFERROR(VLOOKUP(A2389,[1]Monitoramento_Base_somente_Said!$A:$J,9,FALSE),0)</f>
        <v>3895</v>
      </c>
      <c r="G2389" s="13">
        <f>IFERROR(VLOOKUP(A2389,[1]Monitoramento_Base_somente_Said!$A:$J,10,FALSE),0)</f>
        <v>6124994</v>
      </c>
      <c r="H2389" s="13">
        <f>IFERROR(VLOOKUP(A2389,[2]Sheet1!$A:$I,4,FALSE),0)</f>
        <v>0</v>
      </c>
      <c r="I2389" s="13">
        <f>IFERROR(VLOOKUP(A2389,[2]Sheet1!$A:$I,5,FALSE),0)</f>
        <v>0</v>
      </c>
      <c r="J2389" s="13">
        <f>IFERROR(VLOOKUP(A2389,[2]Sheet1!$A:$I,6,FALSE),0)</f>
        <v>0</v>
      </c>
      <c r="K2389" s="13">
        <f>IFERROR(VLOOKUP(A2389,[2]Sheet1!$A:$I,7,FALSE),0)</f>
        <v>0</v>
      </c>
      <c r="L2389" s="13">
        <f>IFERROR(VLOOKUP(A2389,[2]Sheet1!$A:$I,8,FALSE),0)</f>
        <v>0</v>
      </c>
      <c r="M2389" s="13">
        <f>IFERROR(VLOOKUP(A2389,[2]Sheet1!$A:$I,9,FALSE),0)</f>
        <v>0</v>
      </c>
      <c r="N2389" s="13">
        <f>IFERROR(VLOOKUP(A2389,[3]Sheet1!$A:$G,2,FALSE),0)</f>
        <v>0</v>
      </c>
      <c r="O2389" s="13">
        <f>IFERROR(VLOOKUP(A2389,[3]Sheet1!$A:$G,3,FALSE),0)</f>
        <v>0</v>
      </c>
      <c r="P2389" s="13">
        <f>IFERROR(VLOOKUP(A2389,[3]Sheet1!$A:$G,4,FALSE),0)</f>
        <v>0</v>
      </c>
      <c r="Q2389" s="13">
        <f>IFERROR(VLOOKUP(A2389,[3]Sheet1!$A:$G,5,FALSE),0)</f>
        <v>0</v>
      </c>
      <c r="R2389" s="13">
        <f>IFERROR(VLOOKUP(A2389,[3]Sheet1!$A:$H,6,FALSE),0)</f>
        <v>0</v>
      </c>
      <c r="S2389" s="13">
        <f>IFERROR(VLOOKUP(A2389,[3]Sheet1!$A:$I,7,FALSE),0)</f>
        <v>0</v>
      </c>
      <c r="T2389" s="13" t="str">
        <f t="shared" si="223"/>
        <v>Sim</v>
      </c>
      <c r="U2389" s="13" t="str">
        <f t="shared" si="224"/>
        <v>Sim</v>
      </c>
      <c r="V2389" s="13" t="str">
        <f t="shared" si="225"/>
        <v>Sim</v>
      </c>
      <c r="W2389" s="13" t="str">
        <f t="shared" si="226"/>
        <v>Sim</v>
      </c>
      <c r="X2389" s="13" t="str">
        <f t="shared" si="227"/>
        <v>Sim</v>
      </c>
      <c r="Y2389" s="13" t="str">
        <f t="shared" si="228"/>
        <v>Sim</v>
      </c>
    </row>
    <row r="2390" spans="1:25">
      <c r="A2390" s="9">
        <v>150600</v>
      </c>
      <c r="B2390" s="13">
        <f>IFERROR(VLOOKUP(A2390,[1]Monitoramento_Base_somente_Said!$A:$J,5,FALSE),0)</f>
        <v>27525</v>
      </c>
      <c r="C2390" s="13">
        <f>IFERROR(VLOOKUP(A2390,[1]Monitoramento_Base_somente_Said!$A:$J,6,FALSE),0)</f>
        <v>18701739</v>
      </c>
      <c r="D2390" s="13">
        <f>IFERROR(VLOOKUP(A2390,[1]Monitoramento_Base_somente_Said!$A:$J,7,FALSE),0)</f>
        <v>75</v>
      </c>
      <c r="E2390" s="13">
        <f>IFERROR(VLOOKUP(A2390,[1]Monitoramento_Base_somente_Said!$A:$J,8,FALSE),0)</f>
        <v>17485979</v>
      </c>
      <c r="F2390" s="13">
        <f>IFERROR(VLOOKUP(A2390,[1]Monitoramento_Base_somente_Said!$A:$J,9,FALSE),0)</f>
        <v>0</v>
      </c>
      <c r="G2390" s="13">
        <f>IFERROR(VLOOKUP(A2390,[1]Monitoramento_Base_somente_Said!$A:$J,10,FALSE),0)</f>
        <v>7235112</v>
      </c>
      <c r="H2390" s="13">
        <f>IFERROR(VLOOKUP(A2390,[2]Sheet1!$A:$I,4,FALSE),0)</f>
        <v>0</v>
      </c>
      <c r="I2390" s="13">
        <f>IFERROR(VLOOKUP(A2390,[2]Sheet1!$A:$I,5,FALSE),0)</f>
        <v>0</v>
      </c>
      <c r="J2390" s="13">
        <f>IFERROR(VLOOKUP(A2390,[2]Sheet1!$A:$I,6,FALSE),0)</f>
        <v>0</v>
      </c>
      <c r="K2390" s="13">
        <f>IFERROR(VLOOKUP(A2390,[2]Sheet1!$A:$I,7,FALSE),0)</f>
        <v>0</v>
      </c>
      <c r="L2390" s="13">
        <f>IFERROR(VLOOKUP(A2390,[2]Sheet1!$A:$I,8,FALSE),0)</f>
        <v>0</v>
      </c>
      <c r="M2390" s="13">
        <f>IFERROR(VLOOKUP(A2390,[2]Sheet1!$A:$I,9,FALSE),0)</f>
        <v>0</v>
      </c>
      <c r="N2390" s="13">
        <f>IFERROR(VLOOKUP(A2390,[3]Sheet1!$A:$G,2,FALSE),0)</f>
        <v>0</v>
      </c>
      <c r="O2390" s="13">
        <f>IFERROR(VLOOKUP(A2390,[3]Sheet1!$A:$G,3,FALSE),0)</f>
        <v>0</v>
      </c>
      <c r="P2390" s="13">
        <f>IFERROR(VLOOKUP(A2390,[3]Sheet1!$A:$G,4,FALSE),0)</f>
        <v>0</v>
      </c>
      <c r="Q2390" s="13">
        <f>IFERROR(VLOOKUP(A2390,[3]Sheet1!$A:$G,5,FALSE),0)</f>
        <v>0</v>
      </c>
      <c r="R2390" s="13">
        <f>IFERROR(VLOOKUP(A2390,[3]Sheet1!$A:$H,6,FALSE),0)</f>
        <v>0</v>
      </c>
      <c r="S2390" s="13">
        <f>IFERROR(VLOOKUP(A2390,[3]Sheet1!$A:$I,7,FALSE),0)</f>
        <v>0</v>
      </c>
      <c r="T2390" s="13" t="str">
        <f t="shared" si="223"/>
        <v>Sim</v>
      </c>
      <c r="U2390" s="13" t="str">
        <f t="shared" si="224"/>
        <v>Sim</v>
      </c>
      <c r="V2390" s="13" t="str">
        <f t="shared" si="225"/>
        <v>Sim</v>
      </c>
      <c r="W2390" s="13" t="str">
        <f t="shared" si="226"/>
        <v>Sim</v>
      </c>
      <c r="X2390" s="13" t="str">
        <f t="shared" si="227"/>
        <v>Não</v>
      </c>
      <c r="Y2390" s="13" t="str">
        <f t="shared" si="228"/>
        <v>Sim</v>
      </c>
    </row>
    <row r="2391" spans="1:25">
      <c r="A2391" s="9">
        <v>150610</v>
      </c>
      <c r="B2391" s="13">
        <f>IFERROR(VLOOKUP(A2391,[1]Monitoramento_Base_somente_Said!$A:$J,5,FALSE),0)</f>
        <v>0</v>
      </c>
      <c r="C2391" s="13">
        <f>IFERROR(VLOOKUP(A2391,[1]Monitoramento_Base_somente_Said!$A:$J,6,FALSE),0)</f>
        <v>4675141</v>
      </c>
      <c r="D2391" s="13">
        <f>IFERROR(VLOOKUP(A2391,[1]Monitoramento_Base_somente_Said!$A:$J,7,FALSE),0)</f>
        <v>0</v>
      </c>
      <c r="E2391" s="13">
        <f>IFERROR(VLOOKUP(A2391,[1]Monitoramento_Base_somente_Said!$A:$J,8,FALSE),0)</f>
        <v>4373519</v>
      </c>
      <c r="F2391" s="13">
        <f>IFERROR(VLOOKUP(A2391,[1]Monitoramento_Base_somente_Said!$A:$J,9,FALSE),0)</f>
        <v>0</v>
      </c>
      <c r="G2391" s="13">
        <f>IFERROR(VLOOKUP(A2391,[1]Monitoramento_Base_somente_Said!$A:$J,10,FALSE),0)</f>
        <v>1809732</v>
      </c>
      <c r="H2391" s="13">
        <f>IFERROR(VLOOKUP(A2391,[2]Sheet1!$A:$I,4,FALSE),0)</f>
        <v>0</v>
      </c>
      <c r="I2391" s="13">
        <f>IFERROR(VLOOKUP(A2391,[2]Sheet1!$A:$I,5,FALSE),0)</f>
        <v>0</v>
      </c>
      <c r="J2391" s="13">
        <f>IFERROR(VLOOKUP(A2391,[2]Sheet1!$A:$I,6,FALSE),0)</f>
        <v>0</v>
      </c>
      <c r="K2391" s="13">
        <f>IFERROR(VLOOKUP(A2391,[2]Sheet1!$A:$I,7,FALSE),0)</f>
        <v>0</v>
      </c>
      <c r="L2391" s="13">
        <f>IFERROR(VLOOKUP(A2391,[2]Sheet1!$A:$I,8,FALSE),0)</f>
        <v>0</v>
      </c>
      <c r="M2391" s="13">
        <f>IFERROR(VLOOKUP(A2391,[2]Sheet1!$A:$I,9,FALSE),0)</f>
        <v>0</v>
      </c>
      <c r="N2391" s="13">
        <f>IFERROR(VLOOKUP(A2391,[3]Sheet1!$A:$G,2,FALSE),0)</f>
        <v>0</v>
      </c>
      <c r="O2391" s="13">
        <f>IFERROR(VLOOKUP(A2391,[3]Sheet1!$A:$G,3,FALSE),0)</f>
        <v>0</v>
      </c>
      <c r="P2391" s="13">
        <f>IFERROR(VLOOKUP(A2391,[3]Sheet1!$A:$G,4,FALSE),0)</f>
        <v>0</v>
      </c>
      <c r="Q2391" s="13">
        <f>IFERROR(VLOOKUP(A2391,[3]Sheet1!$A:$G,5,FALSE),0)</f>
        <v>0</v>
      </c>
      <c r="R2391" s="13">
        <f>IFERROR(VLOOKUP(A2391,[3]Sheet1!$A:$H,6,FALSE),0)</f>
        <v>0</v>
      </c>
      <c r="S2391" s="13">
        <f>IFERROR(VLOOKUP(A2391,[3]Sheet1!$A:$I,7,FALSE),0)</f>
        <v>0</v>
      </c>
      <c r="T2391" s="13" t="str">
        <f t="shared" si="223"/>
        <v>Não</v>
      </c>
      <c r="U2391" s="13" t="str">
        <f t="shared" si="224"/>
        <v>Sim</v>
      </c>
      <c r="V2391" s="13" t="str">
        <f t="shared" si="225"/>
        <v>Não</v>
      </c>
      <c r="W2391" s="13" t="str">
        <f t="shared" si="226"/>
        <v>Sim</v>
      </c>
      <c r="X2391" s="13" t="str">
        <f t="shared" si="227"/>
        <v>Não</v>
      </c>
      <c r="Y2391" s="13" t="str">
        <f t="shared" si="228"/>
        <v>Sim</v>
      </c>
    </row>
    <row r="2392" spans="1:25">
      <c r="A2392" s="9">
        <v>150611</v>
      </c>
      <c r="B2392" s="13">
        <f>IFERROR(VLOOKUP(A2392,[1]Monitoramento_Base_somente_Said!$A:$J,5,FALSE),0)</f>
        <v>0</v>
      </c>
      <c r="C2392" s="13">
        <f>IFERROR(VLOOKUP(A2392,[1]Monitoramento_Base_somente_Said!$A:$J,6,FALSE),0)</f>
        <v>0</v>
      </c>
      <c r="D2392" s="13">
        <f>IFERROR(VLOOKUP(A2392,[1]Monitoramento_Base_somente_Said!$A:$J,7,FALSE),0)</f>
        <v>0</v>
      </c>
      <c r="E2392" s="13">
        <f>IFERROR(VLOOKUP(A2392,[1]Monitoramento_Base_somente_Said!$A:$J,8,FALSE),0)</f>
        <v>0</v>
      </c>
      <c r="F2392" s="13">
        <f>IFERROR(VLOOKUP(A2392,[1]Monitoramento_Base_somente_Said!$A:$J,9,FALSE),0)</f>
        <v>0</v>
      </c>
      <c r="G2392" s="13">
        <f>IFERROR(VLOOKUP(A2392,[1]Monitoramento_Base_somente_Said!$A:$J,10,FALSE),0)</f>
        <v>0</v>
      </c>
      <c r="H2392" s="13">
        <f>IFERROR(VLOOKUP(A2392,[2]Sheet1!$A:$I,4,FALSE),0)</f>
        <v>0</v>
      </c>
      <c r="I2392" s="13">
        <f>IFERROR(VLOOKUP(A2392,[2]Sheet1!$A:$I,5,FALSE),0)</f>
        <v>0</v>
      </c>
      <c r="J2392" s="13">
        <f>IFERROR(VLOOKUP(A2392,[2]Sheet1!$A:$I,6,FALSE),0)</f>
        <v>0</v>
      </c>
      <c r="K2392" s="13">
        <f>IFERROR(VLOOKUP(A2392,[2]Sheet1!$A:$I,7,FALSE),0)</f>
        <v>0</v>
      </c>
      <c r="L2392" s="13">
        <f>IFERROR(VLOOKUP(A2392,[2]Sheet1!$A:$I,8,FALSE),0)</f>
        <v>0</v>
      </c>
      <c r="M2392" s="13">
        <f>IFERROR(VLOOKUP(A2392,[2]Sheet1!$A:$I,9,FALSE),0)</f>
        <v>0</v>
      </c>
      <c r="N2392" s="13">
        <f>IFERROR(VLOOKUP(A2392,[3]Sheet1!$A:$G,2,FALSE),0)</f>
        <v>0</v>
      </c>
      <c r="O2392" s="13">
        <f>IFERROR(VLOOKUP(A2392,[3]Sheet1!$A:$G,3,FALSE),0)</f>
        <v>0</v>
      </c>
      <c r="P2392" s="13">
        <f>IFERROR(VLOOKUP(A2392,[3]Sheet1!$A:$G,4,FALSE),0)</f>
        <v>0</v>
      </c>
      <c r="Q2392" s="13">
        <f>IFERROR(VLOOKUP(A2392,[3]Sheet1!$A:$G,5,FALSE),0)</f>
        <v>0</v>
      </c>
      <c r="R2392" s="13">
        <f>IFERROR(VLOOKUP(A2392,[3]Sheet1!$A:$H,6,FALSE),0)</f>
        <v>0</v>
      </c>
      <c r="S2392" s="13">
        <f>IFERROR(VLOOKUP(A2392,[3]Sheet1!$A:$I,7,FALSE),0)</f>
        <v>0</v>
      </c>
      <c r="T2392" s="13" t="str">
        <f t="shared" si="223"/>
        <v>Não</v>
      </c>
      <c r="U2392" s="13" t="str">
        <f t="shared" si="224"/>
        <v>Não</v>
      </c>
      <c r="V2392" s="13" t="str">
        <f t="shared" si="225"/>
        <v>Não</v>
      </c>
      <c r="W2392" s="13" t="str">
        <f t="shared" si="226"/>
        <v>Não</v>
      </c>
      <c r="X2392" s="13" t="str">
        <f t="shared" si="227"/>
        <v>Não</v>
      </c>
      <c r="Y2392" s="13" t="str">
        <f t="shared" si="228"/>
        <v>Não</v>
      </c>
    </row>
    <row r="2393" spans="1:25">
      <c r="A2393" s="9">
        <v>150613</v>
      </c>
      <c r="B2393" s="13">
        <f>IFERROR(VLOOKUP(A2393,[1]Monitoramento_Base_somente_Said!$A:$J,5,FALSE),0)</f>
        <v>1029</v>
      </c>
      <c r="C2393" s="13">
        <f>IFERROR(VLOOKUP(A2393,[1]Monitoramento_Base_somente_Said!$A:$J,6,FALSE),0)</f>
        <v>165578</v>
      </c>
      <c r="D2393" s="13">
        <f>IFERROR(VLOOKUP(A2393,[1]Monitoramento_Base_somente_Said!$A:$J,7,FALSE),0)</f>
        <v>562</v>
      </c>
      <c r="E2393" s="13">
        <f>IFERROR(VLOOKUP(A2393,[1]Monitoramento_Base_somente_Said!$A:$J,8,FALSE),0)</f>
        <v>162000</v>
      </c>
      <c r="F2393" s="13">
        <f>IFERROR(VLOOKUP(A2393,[1]Monitoramento_Base_somente_Said!$A:$J,9,FALSE),0)</f>
        <v>0</v>
      </c>
      <c r="G2393" s="13">
        <f>IFERROR(VLOOKUP(A2393,[1]Monitoramento_Base_somente_Said!$A:$J,10,FALSE),0)</f>
        <v>65174</v>
      </c>
      <c r="H2393" s="13">
        <f>IFERROR(VLOOKUP(A2393,[2]Sheet1!$A:$I,4,FALSE),0)</f>
        <v>0</v>
      </c>
      <c r="I2393" s="13">
        <f>IFERROR(VLOOKUP(A2393,[2]Sheet1!$A:$I,5,FALSE),0)</f>
        <v>0</v>
      </c>
      <c r="J2393" s="13">
        <f>IFERROR(VLOOKUP(A2393,[2]Sheet1!$A:$I,6,FALSE),0)</f>
        <v>0</v>
      </c>
      <c r="K2393" s="13">
        <f>IFERROR(VLOOKUP(A2393,[2]Sheet1!$A:$I,7,FALSE),0)</f>
        <v>0</v>
      </c>
      <c r="L2393" s="13">
        <f>IFERROR(VLOOKUP(A2393,[2]Sheet1!$A:$I,8,FALSE),0)</f>
        <v>0</v>
      </c>
      <c r="M2393" s="13">
        <f>IFERROR(VLOOKUP(A2393,[2]Sheet1!$A:$I,9,FALSE),0)</f>
        <v>0</v>
      </c>
      <c r="N2393" s="13">
        <f>IFERROR(VLOOKUP(A2393,[3]Sheet1!$A:$G,2,FALSE),0)</f>
        <v>47359</v>
      </c>
      <c r="O2393" s="13">
        <f>IFERROR(VLOOKUP(A2393,[3]Sheet1!$A:$G,3,FALSE),0)</f>
        <v>6833941</v>
      </c>
      <c r="P2393" s="13">
        <f>IFERROR(VLOOKUP(A2393,[3]Sheet1!$A:$G,4,FALSE),0)</f>
        <v>49949</v>
      </c>
      <c r="Q2393" s="13">
        <f>IFERROR(VLOOKUP(A2393,[3]Sheet1!$A:$G,5,FALSE),0)</f>
        <v>10388504</v>
      </c>
      <c r="R2393" s="13">
        <f>IFERROR(VLOOKUP(A2393,[3]Sheet1!$A:$H,6,FALSE),0)</f>
        <v>8462</v>
      </c>
      <c r="S2393" s="13">
        <f>IFERROR(VLOOKUP(A2393,[3]Sheet1!$A:$I,7,FALSE),0)</f>
        <v>1740753</v>
      </c>
      <c r="T2393" s="13" t="str">
        <f t="shared" si="223"/>
        <v>Sim</v>
      </c>
      <c r="U2393" s="13" t="str">
        <f t="shared" si="224"/>
        <v>Sim</v>
      </c>
      <c r="V2393" s="13" t="str">
        <f t="shared" si="225"/>
        <v>Sim</v>
      </c>
      <c r="W2393" s="13" t="str">
        <f t="shared" si="226"/>
        <v>Sim</v>
      </c>
      <c r="X2393" s="13" t="str">
        <f t="shared" si="227"/>
        <v>Sim</v>
      </c>
      <c r="Y2393" s="13" t="str">
        <f t="shared" si="228"/>
        <v>Sim</v>
      </c>
    </row>
    <row r="2394" spans="1:25">
      <c r="A2394" s="9">
        <v>150616</v>
      </c>
      <c r="B2394" s="13">
        <f>IFERROR(VLOOKUP(A2394,[1]Monitoramento_Base_somente_Said!$A:$J,5,FALSE),0)</f>
        <v>35979</v>
      </c>
      <c r="C2394" s="13">
        <f>IFERROR(VLOOKUP(A2394,[1]Monitoramento_Base_somente_Said!$A:$J,6,FALSE),0)</f>
        <v>13120357</v>
      </c>
      <c r="D2394" s="13">
        <f>IFERROR(VLOOKUP(A2394,[1]Monitoramento_Base_somente_Said!$A:$J,7,FALSE),0)</f>
        <v>25330</v>
      </c>
      <c r="E2394" s="13">
        <f>IFERROR(VLOOKUP(A2394,[1]Monitoramento_Base_somente_Said!$A:$J,8,FALSE),0)</f>
        <v>11009623</v>
      </c>
      <c r="F2394" s="13">
        <f>IFERROR(VLOOKUP(A2394,[1]Monitoramento_Base_somente_Said!$A:$J,9,FALSE),0)</f>
        <v>3204</v>
      </c>
      <c r="G2394" s="13">
        <f>IFERROR(VLOOKUP(A2394,[1]Monitoramento_Base_somente_Said!$A:$J,10,FALSE),0)</f>
        <v>4182466</v>
      </c>
      <c r="H2394" s="13">
        <f>IFERROR(VLOOKUP(A2394,[2]Sheet1!$A:$I,4,FALSE),0)</f>
        <v>0</v>
      </c>
      <c r="I2394" s="13">
        <f>IFERROR(VLOOKUP(A2394,[2]Sheet1!$A:$I,5,FALSE),0)</f>
        <v>0</v>
      </c>
      <c r="J2394" s="13">
        <f>IFERROR(VLOOKUP(A2394,[2]Sheet1!$A:$I,6,FALSE),0)</f>
        <v>0</v>
      </c>
      <c r="K2394" s="13">
        <f>IFERROR(VLOOKUP(A2394,[2]Sheet1!$A:$I,7,FALSE),0)</f>
        <v>0</v>
      </c>
      <c r="L2394" s="13">
        <f>IFERROR(VLOOKUP(A2394,[2]Sheet1!$A:$I,8,FALSE),0)</f>
        <v>0</v>
      </c>
      <c r="M2394" s="13">
        <f>IFERROR(VLOOKUP(A2394,[2]Sheet1!$A:$I,9,FALSE),0)</f>
        <v>0</v>
      </c>
      <c r="N2394" s="13">
        <f>IFERROR(VLOOKUP(A2394,[3]Sheet1!$A:$G,2,FALSE),0)</f>
        <v>0</v>
      </c>
      <c r="O2394" s="13">
        <f>IFERROR(VLOOKUP(A2394,[3]Sheet1!$A:$G,3,FALSE),0)</f>
        <v>0</v>
      </c>
      <c r="P2394" s="13">
        <f>IFERROR(VLOOKUP(A2394,[3]Sheet1!$A:$G,4,FALSE),0)</f>
        <v>0</v>
      </c>
      <c r="Q2394" s="13">
        <f>IFERROR(VLOOKUP(A2394,[3]Sheet1!$A:$G,5,FALSE),0)</f>
        <v>0</v>
      </c>
      <c r="R2394" s="13">
        <f>IFERROR(VLOOKUP(A2394,[3]Sheet1!$A:$H,6,FALSE),0)</f>
        <v>0</v>
      </c>
      <c r="S2394" s="13">
        <f>IFERROR(VLOOKUP(A2394,[3]Sheet1!$A:$I,7,FALSE),0)</f>
        <v>0</v>
      </c>
      <c r="T2394" s="13" t="str">
        <f t="shared" si="223"/>
        <v>Sim</v>
      </c>
      <c r="U2394" s="13" t="str">
        <f t="shared" si="224"/>
        <v>Sim</v>
      </c>
      <c r="V2394" s="13" t="str">
        <f t="shared" si="225"/>
        <v>Sim</v>
      </c>
      <c r="W2394" s="13" t="str">
        <f t="shared" si="226"/>
        <v>Sim</v>
      </c>
      <c r="X2394" s="13" t="str">
        <f t="shared" si="227"/>
        <v>Sim</v>
      </c>
      <c r="Y2394" s="13" t="str">
        <f t="shared" si="228"/>
        <v>Sim</v>
      </c>
    </row>
    <row r="2395" spans="1:25">
      <c r="A2395" s="9">
        <v>150618</v>
      </c>
      <c r="B2395" s="13">
        <f>IFERROR(VLOOKUP(A2395,[1]Monitoramento_Base_somente_Said!$A:$J,5,FALSE),0)</f>
        <v>0</v>
      </c>
      <c r="C2395" s="13">
        <f>IFERROR(VLOOKUP(A2395,[1]Monitoramento_Base_somente_Said!$A:$J,6,FALSE),0)</f>
        <v>1592904</v>
      </c>
      <c r="D2395" s="13">
        <f>IFERROR(VLOOKUP(A2395,[1]Monitoramento_Base_somente_Said!$A:$J,7,FALSE),0)</f>
        <v>0</v>
      </c>
      <c r="E2395" s="13">
        <f>IFERROR(VLOOKUP(A2395,[1]Monitoramento_Base_somente_Said!$A:$J,8,FALSE),0)</f>
        <v>1490136</v>
      </c>
      <c r="F2395" s="13">
        <f>IFERROR(VLOOKUP(A2395,[1]Monitoramento_Base_somente_Said!$A:$J,9,FALSE),0)</f>
        <v>0</v>
      </c>
      <c r="G2395" s="13">
        <f>IFERROR(VLOOKUP(A2395,[1]Monitoramento_Base_somente_Said!$A:$J,10,FALSE),0)</f>
        <v>616608</v>
      </c>
      <c r="H2395" s="13">
        <f>IFERROR(VLOOKUP(A2395,[2]Sheet1!$A:$I,4,FALSE),0)</f>
        <v>0</v>
      </c>
      <c r="I2395" s="13">
        <f>IFERROR(VLOOKUP(A2395,[2]Sheet1!$A:$I,5,FALSE),0)</f>
        <v>0</v>
      </c>
      <c r="J2395" s="13">
        <f>IFERROR(VLOOKUP(A2395,[2]Sheet1!$A:$I,6,FALSE),0)</f>
        <v>0</v>
      </c>
      <c r="K2395" s="13">
        <f>IFERROR(VLOOKUP(A2395,[2]Sheet1!$A:$I,7,FALSE),0)</f>
        <v>0</v>
      </c>
      <c r="L2395" s="13">
        <f>IFERROR(VLOOKUP(A2395,[2]Sheet1!$A:$I,8,FALSE),0)</f>
        <v>0</v>
      </c>
      <c r="M2395" s="13">
        <f>IFERROR(VLOOKUP(A2395,[2]Sheet1!$A:$I,9,FALSE),0)</f>
        <v>0</v>
      </c>
      <c r="N2395" s="13">
        <f>IFERROR(VLOOKUP(A2395,[3]Sheet1!$A:$G,2,FALSE),0)</f>
        <v>0</v>
      </c>
      <c r="O2395" s="13">
        <f>IFERROR(VLOOKUP(A2395,[3]Sheet1!$A:$G,3,FALSE),0)</f>
        <v>0</v>
      </c>
      <c r="P2395" s="13">
        <f>IFERROR(VLOOKUP(A2395,[3]Sheet1!$A:$G,4,FALSE),0)</f>
        <v>0</v>
      </c>
      <c r="Q2395" s="13">
        <f>IFERROR(VLOOKUP(A2395,[3]Sheet1!$A:$G,5,FALSE),0)</f>
        <v>0</v>
      </c>
      <c r="R2395" s="13">
        <f>IFERROR(VLOOKUP(A2395,[3]Sheet1!$A:$H,6,FALSE),0)</f>
        <v>0</v>
      </c>
      <c r="S2395" s="13">
        <f>IFERROR(VLOOKUP(A2395,[3]Sheet1!$A:$I,7,FALSE),0)</f>
        <v>0</v>
      </c>
      <c r="T2395" s="13" t="str">
        <f t="shared" si="223"/>
        <v>Não</v>
      </c>
      <c r="U2395" s="13" t="str">
        <f t="shared" si="224"/>
        <v>Sim</v>
      </c>
      <c r="V2395" s="13" t="str">
        <f t="shared" si="225"/>
        <v>Não</v>
      </c>
      <c r="W2395" s="13" t="str">
        <f t="shared" si="226"/>
        <v>Sim</v>
      </c>
      <c r="X2395" s="13" t="str">
        <f t="shared" si="227"/>
        <v>Não</v>
      </c>
      <c r="Y2395" s="13" t="str">
        <f t="shared" si="228"/>
        <v>Sim</v>
      </c>
    </row>
    <row r="2396" spans="1:25">
      <c r="A2396" s="9">
        <v>150619</v>
      </c>
      <c r="B2396" s="13">
        <f>IFERROR(VLOOKUP(A2396,[1]Monitoramento_Base_somente_Said!$A:$J,5,FALSE),0)</f>
        <v>49914</v>
      </c>
      <c r="C2396" s="13">
        <f>IFERROR(VLOOKUP(A2396,[1]Monitoramento_Base_somente_Said!$A:$J,6,FALSE),0)</f>
        <v>15061578</v>
      </c>
      <c r="D2396" s="13">
        <f>IFERROR(VLOOKUP(A2396,[1]Monitoramento_Base_somente_Said!$A:$J,7,FALSE),0)</f>
        <v>364795</v>
      </c>
      <c r="E2396" s="13">
        <f>IFERROR(VLOOKUP(A2396,[1]Monitoramento_Base_somente_Said!$A:$J,8,FALSE),0)</f>
        <v>10085287</v>
      </c>
      <c r="F2396" s="13">
        <f>IFERROR(VLOOKUP(A2396,[1]Monitoramento_Base_somente_Said!$A:$J,9,FALSE),0)</f>
        <v>0</v>
      </c>
      <c r="G2396" s="13">
        <f>IFERROR(VLOOKUP(A2396,[1]Monitoramento_Base_somente_Said!$A:$J,10,FALSE),0)</f>
        <v>1036764</v>
      </c>
      <c r="H2396" s="13">
        <f>IFERROR(VLOOKUP(A2396,[2]Sheet1!$A:$I,4,FALSE),0)</f>
        <v>0</v>
      </c>
      <c r="I2396" s="13">
        <f>IFERROR(VLOOKUP(A2396,[2]Sheet1!$A:$I,5,FALSE),0)</f>
        <v>0</v>
      </c>
      <c r="J2396" s="13">
        <f>IFERROR(VLOOKUP(A2396,[2]Sheet1!$A:$I,6,FALSE),0)</f>
        <v>0</v>
      </c>
      <c r="K2396" s="13">
        <f>IFERROR(VLOOKUP(A2396,[2]Sheet1!$A:$I,7,FALSE),0)</f>
        <v>0</v>
      </c>
      <c r="L2396" s="13">
        <f>IFERROR(VLOOKUP(A2396,[2]Sheet1!$A:$I,8,FALSE),0)</f>
        <v>0</v>
      </c>
      <c r="M2396" s="13">
        <f>IFERROR(VLOOKUP(A2396,[2]Sheet1!$A:$I,9,FALSE),0)</f>
        <v>0</v>
      </c>
      <c r="N2396" s="13">
        <f>IFERROR(VLOOKUP(A2396,[3]Sheet1!$A:$G,2,FALSE),0)</f>
        <v>0</v>
      </c>
      <c r="O2396" s="13">
        <f>IFERROR(VLOOKUP(A2396,[3]Sheet1!$A:$G,3,FALSE),0)</f>
        <v>0</v>
      </c>
      <c r="P2396" s="13">
        <f>IFERROR(VLOOKUP(A2396,[3]Sheet1!$A:$G,4,FALSE),0)</f>
        <v>0</v>
      </c>
      <c r="Q2396" s="13">
        <f>IFERROR(VLOOKUP(A2396,[3]Sheet1!$A:$G,5,FALSE),0)</f>
        <v>0</v>
      </c>
      <c r="R2396" s="13">
        <f>IFERROR(VLOOKUP(A2396,[3]Sheet1!$A:$H,6,FALSE),0)</f>
        <v>0</v>
      </c>
      <c r="S2396" s="13">
        <f>IFERROR(VLOOKUP(A2396,[3]Sheet1!$A:$I,7,FALSE),0)</f>
        <v>0</v>
      </c>
      <c r="T2396" s="13" t="str">
        <f t="shared" si="223"/>
        <v>Sim</v>
      </c>
      <c r="U2396" s="13" t="str">
        <f t="shared" si="224"/>
        <v>Sim</v>
      </c>
      <c r="V2396" s="13" t="str">
        <f t="shared" si="225"/>
        <v>Sim</v>
      </c>
      <c r="W2396" s="13" t="str">
        <f t="shared" si="226"/>
        <v>Sim</v>
      </c>
      <c r="X2396" s="13" t="str">
        <f t="shared" si="227"/>
        <v>Não</v>
      </c>
      <c r="Y2396" s="13" t="str">
        <f t="shared" si="228"/>
        <v>Sim</v>
      </c>
    </row>
    <row r="2397" spans="1:25">
      <c r="A2397" s="9">
        <v>150620</v>
      </c>
      <c r="B2397" s="13">
        <f>IFERROR(VLOOKUP(A2397,[1]Monitoramento_Base_somente_Said!$A:$J,5,FALSE),0)</f>
        <v>0</v>
      </c>
      <c r="C2397" s="13">
        <f>IFERROR(VLOOKUP(A2397,[1]Monitoramento_Base_somente_Said!$A:$J,6,FALSE),0)</f>
        <v>0</v>
      </c>
      <c r="D2397" s="13">
        <f>IFERROR(VLOOKUP(A2397,[1]Monitoramento_Base_somente_Said!$A:$J,7,FALSE),0)</f>
        <v>0</v>
      </c>
      <c r="E2397" s="13">
        <f>IFERROR(VLOOKUP(A2397,[1]Monitoramento_Base_somente_Said!$A:$J,8,FALSE),0)</f>
        <v>0</v>
      </c>
      <c r="F2397" s="13">
        <f>IFERROR(VLOOKUP(A2397,[1]Monitoramento_Base_somente_Said!$A:$J,9,FALSE),0)</f>
        <v>0</v>
      </c>
      <c r="G2397" s="13">
        <f>IFERROR(VLOOKUP(A2397,[1]Monitoramento_Base_somente_Said!$A:$J,10,FALSE),0)</f>
        <v>0</v>
      </c>
      <c r="H2397" s="13">
        <f>IFERROR(VLOOKUP(A2397,[2]Sheet1!$A:$I,4,FALSE),0)</f>
        <v>0</v>
      </c>
      <c r="I2397" s="13">
        <f>IFERROR(VLOOKUP(A2397,[2]Sheet1!$A:$I,5,FALSE),0)</f>
        <v>0</v>
      </c>
      <c r="J2397" s="13">
        <f>IFERROR(VLOOKUP(A2397,[2]Sheet1!$A:$I,6,FALSE),0)</f>
        <v>0</v>
      </c>
      <c r="K2397" s="13">
        <f>IFERROR(VLOOKUP(A2397,[2]Sheet1!$A:$I,7,FALSE),0)</f>
        <v>0</v>
      </c>
      <c r="L2397" s="13">
        <f>IFERROR(VLOOKUP(A2397,[2]Sheet1!$A:$I,8,FALSE),0)</f>
        <v>0</v>
      </c>
      <c r="M2397" s="13">
        <f>IFERROR(VLOOKUP(A2397,[2]Sheet1!$A:$I,9,FALSE),0)</f>
        <v>0</v>
      </c>
      <c r="N2397" s="13">
        <f>IFERROR(VLOOKUP(A2397,[3]Sheet1!$A:$G,2,FALSE),0)</f>
        <v>0</v>
      </c>
      <c r="O2397" s="13">
        <f>IFERROR(VLOOKUP(A2397,[3]Sheet1!$A:$G,3,FALSE),0)</f>
        <v>0</v>
      </c>
      <c r="P2397" s="13">
        <f>IFERROR(VLOOKUP(A2397,[3]Sheet1!$A:$G,4,FALSE),0)</f>
        <v>0</v>
      </c>
      <c r="Q2397" s="13">
        <f>IFERROR(VLOOKUP(A2397,[3]Sheet1!$A:$G,5,FALSE),0)</f>
        <v>0</v>
      </c>
      <c r="R2397" s="13">
        <f>IFERROR(VLOOKUP(A2397,[3]Sheet1!$A:$H,6,FALSE),0)</f>
        <v>0</v>
      </c>
      <c r="S2397" s="13">
        <f>IFERROR(VLOOKUP(A2397,[3]Sheet1!$A:$I,7,FALSE),0)</f>
        <v>0</v>
      </c>
      <c r="T2397" s="13" t="str">
        <f t="shared" si="223"/>
        <v>Não</v>
      </c>
      <c r="U2397" s="13" t="str">
        <f t="shared" si="224"/>
        <v>Não</v>
      </c>
      <c r="V2397" s="13" t="str">
        <f t="shared" si="225"/>
        <v>Não</v>
      </c>
      <c r="W2397" s="13" t="str">
        <f t="shared" si="226"/>
        <v>Não</v>
      </c>
      <c r="X2397" s="13" t="str">
        <f t="shared" si="227"/>
        <v>Não</v>
      </c>
      <c r="Y2397" s="13" t="str">
        <f t="shared" si="228"/>
        <v>Não</v>
      </c>
    </row>
    <row r="2398" spans="1:25">
      <c r="A2398" s="9">
        <v>150630</v>
      </c>
      <c r="B2398" s="13">
        <f>IFERROR(VLOOKUP(A2398,[1]Monitoramento_Base_somente_Said!$A:$J,5,FALSE),0)</f>
        <v>0</v>
      </c>
      <c r="C2398" s="13">
        <f>IFERROR(VLOOKUP(A2398,[1]Monitoramento_Base_somente_Said!$A:$J,6,FALSE),0)</f>
        <v>0</v>
      </c>
      <c r="D2398" s="13">
        <f>IFERROR(VLOOKUP(A2398,[1]Monitoramento_Base_somente_Said!$A:$J,7,FALSE),0)</f>
        <v>0</v>
      </c>
      <c r="E2398" s="13">
        <f>IFERROR(VLOOKUP(A2398,[1]Monitoramento_Base_somente_Said!$A:$J,8,FALSE),0)</f>
        <v>0</v>
      </c>
      <c r="F2398" s="13">
        <f>IFERROR(VLOOKUP(A2398,[1]Monitoramento_Base_somente_Said!$A:$J,9,FALSE),0)</f>
        <v>0</v>
      </c>
      <c r="G2398" s="13">
        <f>IFERROR(VLOOKUP(A2398,[1]Monitoramento_Base_somente_Said!$A:$J,10,FALSE),0)</f>
        <v>0</v>
      </c>
      <c r="H2398" s="13">
        <f>IFERROR(VLOOKUP(A2398,[2]Sheet1!$A:$I,4,FALSE),0)</f>
        <v>0</v>
      </c>
      <c r="I2398" s="13">
        <f>IFERROR(VLOOKUP(A2398,[2]Sheet1!$A:$I,5,FALSE),0)</f>
        <v>0</v>
      </c>
      <c r="J2398" s="13">
        <f>IFERROR(VLOOKUP(A2398,[2]Sheet1!$A:$I,6,FALSE),0)</f>
        <v>0</v>
      </c>
      <c r="K2398" s="13">
        <f>IFERROR(VLOOKUP(A2398,[2]Sheet1!$A:$I,7,FALSE),0)</f>
        <v>0</v>
      </c>
      <c r="L2398" s="13">
        <f>IFERROR(VLOOKUP(A2398,[2]Sheet1!$A:$I,8,FALSE),0)</f>
        <v>0</v>
      </c>
      <c r="M2398" s="13">
        <f>IFERROR(VLOOKUP(A2398,[2]Sheet1!$A:$I,9,FALSE),0)</f>
        <v>0</v>
      </c>
      <c r="N2398" s="13">
        <f>IFERROR(VLOOKUP(A2398,[3]Sheet1!$A:$G,2,FALSE),0)</f>
        <v>0</v>
      </c>
      <c r="O2398" s="13">
        <f>IFERROR(VLOOKUP(A2398,[3]Sheet1!$A:$G,3,FALSE),0)</f>
        <v>0</v>
      </c>
      <c r="P2398" s="13">
        <f>IFERROR(VLOOKUP(A2398,[3]Sheet1!$A:$G,4,FALSE),0)</f>
        <v>0</v>
      </c>
      <c r="Q2398" s="13">
        <f>IFERROR(VLOOKUP(A2398,[3]Sheet1!$A:$G,5,FALSE),0)</f>
        <v>0</v>
      </c>
      <c r="R2398" s="13">
        <f>IFERROR(VLOOKUP(A2398,[3]Sheet1!$A:$H,6,FALSE),0)</f>
        <v>0</v>
      </c>
      <c r="S2398" s="13">
        <f>IFERROR(VLOOKUP(A2398,[3]Sheet1!$A:$I,7,FALSE),0)</f>
        <v>0</v>
      </c>
      <c r="T2398" s="13" t="str">
        <f t="shared" si="223"/>
        <v>Não</v>
      </c>
      <c r="U2398" s="13" t="str">
        <f t="shared" si="224"/>
        <v>Não</v>
      </c>
      <c r="V2398" s="13" t="str">
        <f t="shared" si="225"/>
        <v>Não</v>
      </c>
      <c r="W2398" s="13" t="str">
        <f t="shared" si="226"/>
        <v>Não</v>
      </c>
      <c r="X2398" s="13" t="str">
        <f t="shared" si="227"/>
        <v>Não</v>
      </c>
      <c r="Y2398" s="13" t="str">
        <f t="shared" si="228"/>
        <v>Não</v>
      </c>
    </row>
    <row r="2399" spans="1:25">
      <c r="A2399" s="9">
        <v>150635</v>
      </c>
      <c r="B2399" s="13">
        <f>IFERROR(VLOOKUP(A2399,[1]Monitoramento_Base_somente_Said!$A:$J,5,FALSE),0)</f>
        <v>0</v>
      </c>
      <c r="C2399" s="13">
        <f>IFERROR(VLOOKUP(A2399,[1]Monitoramento_Base_somente_Said!$A:$J,6,FALSE),0)</f>
        <v>2098080</v>
      </c>
      <c r="D2399" s="13">
        <f>IFERROR(VLOOKUP(A2399,[1]Monitoramento_Base_somente_Said!$A:$J,7,FALSE),0)</f>
        <v>0</v>
      </c>
      <c r="E2399" s="13">
        <f>IFERROR(VLOOKUP(A2399,[1]Monitoramento_Base_somente_Said!$A:$J,8,FALSE),0)</f>
        <v>1962720</v>
      </c>
      <c r="F2399" s="13">
        <f>IFERROR(VLOOKUP(A2399,[1]Monitoramento_Base_somente_Said!$A:$J,9,FALSE),0)</f>
        <v>0</v>
      </c>
      <c r="G2399" s="13">
        <f>IFERROR(VLOOKUP(A2399,[1]Monitoramento_Base_somente_Said!$A:$J,10,FALSE),0)</f>
        <v>812160</v>
      </c>
      <c r="H2399" s="13">
        <f>IFERROR(VLOOKUP(A2399,[2]Sheet1!$A:$I,4,FALSE),0)</f>
        <v>0</v>
      </c>
      <c r="I2399" s="13">
        <f>IFERROR(VLOOKUP(A2399,[2]Sheet1!$A:$I,5,FALSE),0)</f>
        <v>0</v>
      </c>
      <c r="J2399" s="13">
        <f>IFERROR(VLOOKUP(A2399,[2]Sheet1!$A:$I,6,FALSE),0)</f>
        <v>0</v>
      </c>
      <c r="K2399" s="13">
        <f>IFERROR(VLOOKUP(A2399,[2]Sheet1!$A:$I,7,FALSE),0)</f>
        <v>0</v>
      </c>
      <c r="L2399" s="13">
        <f>IFERROR(VLOOKUP(A2399,[2]Sheet1!$A:$I,8,FALSE),0)</f>
        <v>0</v>
      </c>
      <c r="M2399" s="13">
        <f>IFERROR(VLOOKUP(A2399,[2]Sheet1!$A:$I,9,FALSE),0)</f>
        <v>0</v>
      </c>
      <c r="N2399" s="13">
        <f>IFERROR(VLOOKUP(A2399,[3]Sheet1!$A:$G,2,FALSE),0)</f>
        <v>0</v>
      </c>
      <c r="O2399" s="13">
        <f>IFERROR(VLOOKUP(A2399,[3]Sheet1!$A:$G,3,FALSE),0)</f>
        <v>0</v>
      </c>
      <c r="P2399" s="13">
        <f>IFERROR(VLOOKUP(A2399,[3]Sheet1!$A:$G,4,FALSE),0)</f>
        <v>0</v>
      </c>
      <c r="Q2399" s="13">
        <f>IFERROR(VLOOKUP(A2399,[3]Sheet1!$A:$G,5,FALSE),0)</f>
        <v>0</v>
      </c>
      <c r="R2399" s="13">
        <f>IFERROR(VLOOKUP(A2399,[3]Sheet1!$A:$H,6,FALSE),0)</f>
        <v>0</v>
      </c>
      <c r="S2399" s="13">
        <f>IFERROR(VLOOKUP(A2399,[3]Sheet1!$A:$I,7,FALSE),0)</f>
        <v>0</v>
      </c>
      <c r="T2399" s="13" t="str">
        <f t="shared" si="223"/>
        <v>Não</v>
      </c>
      <c r="U2399" s="13" t="str">
        <f t="shared" si="224"/>
        <v>Sim</v>
      </c>
      <c r="V2399" s="13" t="str">
        <f t="shared" si="225"/>
        <v>Não</v>
      </c>
      <c r="W2399" s="13" t="str">
        <f t="shared" si="226"/>
        <v>Sim</v>
      </c>
      <c r="X2399" s="13" t="str">
        <f t="shared" si="227"/>
        <v>Não</v>
      </c>
      <c r="Y2399" s="13" t="str">
        <f t="shared" si="228"/>
        <v>Sim</v>
      </c>
    </row>
    <row r="2400" spans="1:25">
      <c r="A2400" s="9">
        <v>150640</v>
      </c>
      <c r="B2400" s="13">
        <f>IFERROR(VLOOKUP(A2400,[1]Monitoramento_Base_somente_Said!$A:$J,5,FALSE),0)</f>
        <v>0</v>
      </c>
      <c r="C2400" s="13">
        <f>IFERROR(VLOOKUP(A2400,[1]Monitoramento_Base_somente_Said!$A:$J,6,FALSE),0)</f>
        <v>0</v>
      </c>
      <c r="D2400" s="13">
        <f>IFERROR(VLOOKUP(A2400,[1]Monitoramento_Base_somente_Said!$A:$J,7,FALSE),0)</f>
        <v>0</v>
      </c>
      <c r="E2400" s="13">
        <f>IFERROR(VLOOKUP(A2400,[1]Monitoramento_Base_somente_Said!$A:$J,8,FALSE),0)</f>
        <v>0</v>
      </c>
      <c r="F2400" s="13">
        <f>IFERROR(VLOOKUP(A2400,[1]Monitoramento_Base_somente_Said!$A:$J,9,FALSE),0)</f>
        <v>0</v>
      </c>
      <c r="G2400" s="13">
        <f>IFERROR(VLOOKUP(A2400,[1]Monitoramento_Base_somente_Said!$A:$J,10,FALSE),0)</f>
        <v>0</v>
      </c>
      <c r="H2400" s="13">
        <f>IFERROR(VLOOKUP(A2400,[2]Sheet1!$A:$I,4,FALSE),0)</f>
        <v>0</v>
      </c>
      <c r="I2400" s="13">
        <f>IFERROR(VLOOKUP(A2400,[2]Sheet1!$A:$I,5,FALSE),0)</f>
        <v>0</v>
      </c>
      <c r="J2400" s="13">
        <f>IFERROR(VLOOKUP(A2400,[2]Sheet1!$A:$I,6,FALSE),0)</f>
        <v>0</v>
      </c>
      <c r="K2400" s="13">
        <f>IFERROR(VLOOKUP(A2400,[2]Sheet1!$A:$I,7,FALSE),0)</f>
        <v>0</v>
      </c>
      <c r="L2400" s="13">
        <f>IFERROR(VLOOKUP(A2400,[2]Sheet1!$A:$I,8,FALSE),0)</f>
        <v>0</v>
      </c>
      <c r="M2400" s="13">
        <f>IFERROR(VLOOKUP(A2400,[2]Sheet1!$A:$I,9,FALSE),0)</f>
        <v>0</v>
      </c>
      <c r="N2400" s="13">
        <f>IFERROR(VLOOKUP(A2400,[3]Sheet1!$A:$G,2,FALSE),0)</f>
        <v>0</v>
      </c>
      <c r="O2400" s="13">
        <f>IFERROR(VLOOKUP(A2400,[3]Sheet1!$A:$G,3,FALSE),0)</f>
        <v>0</v>
      </c>
      <c r="P2400" s="13">
        <f>IFERROR(VLOOKUP(A2400,[3]Sheet1!$A:$G,4,FALSE),0)</f>
        <v>0</v>
      </c>
      <c r="Q2400" s="13">
        <f>IFERROR(VLOOKUP(A2400,[3]Sheet1!$A:$G,5,FALSE),0)</f>
        <v>0</v>
      </c>
      <c r="R2400" s="13">
        <f>IFERROR(VLOOKUP(A2400,[3]Sheet1!$A:$H,6,FALSE),0)</f>
        <v>0</v>
      </c>
      <c r="S2400" s="13">
        <f>IFERROR(VLOOKUP(A2400,[3]Sheet1!$A:$I,7,FALSE),0)</f>
        <v>0</v>
      </c>
      <c r="T2400" s="13" t="str">
        <f t="shared" si="223"/>
        <v>Não</v>
      </c>
      <c r="U2400" s="13" t="str">
        <f t="shared" si="224"/>
        <v>Não</v>
      </c>
      <c r="V2400" s="13" t="str">
        <f t="shared" si="225"/>
        <v>Não</v>
      </c>
      <c r="W2400" s="13" t="str">
        <f t="shared" si="226"/>
        <v>Não</v>
      </c>
      <c r="X2400" s="13" t="str">
        <f t="shared" si="227"/>
        <v>Não</v>
      </c>
      <c r="Y2400" s="13" t="str">
        <f t="shared" si="228"/>
        <v>Não</v>
      </c>
    </row>
    <row r="2401" spans="1:25">
      <c r="A2401" s="9">
        <v>150650</v>
      </c>
      <c r="B2401" s="13">
        <f>IFERROR(VLOOKUP(A2401,[1]Monitoramento_Base_somente_Said!$A:$J,5,FALSE),0)</f>
        <v>0</v>
      </c>
      <c r="C2401" s="13">
        <f>IFERROR(VLOOKUP(A2401,[1]Monitoramento_Base_somente_Said!$A:$J,6,FALSE),0)</f>
        <v>12105934</v>
      </c>
      <c r="D2401" s="13">
        <f>IFERROR(VLOOKUP(A2401,[1]Monitoramento_Base_somente_Said!$A:$J,7,FALSE),0)</f>
        <v>0</v>
      </c>
      <c r="E2401" s="13">
        <f>IFERROR(VLOOKUP(A2401,[1]Monitoramento_Base_somente_Said!$A:$J,8,FALSE),0)</f>
        <v>11324906</v>
      </c>
      <c r="F2401" s="13">
        <f>IFERROR(VLOOKUP(A2401,[1]Monitoramento_Base_somente_Said!$A:$J,9,FALSE),0)</f>
        <v>0</v>
      </c>
      <c r="G2401" s="13">
        <f>IFERROR(VLOOKUP(A2401,[1]Monitoramento_Base_somente_Said!$A:$J,10,FALSE),0)</f>
        <v>4686168</v>
      </c>
      <c r="H2401" s="13">
        <f>IFERROR(VLOOKUP(A2401,[2]Sheet1!$A:$I,4,FALSE),0)</f>
        <v>0</v>
      </c>
      <c r="I2401" s="13">
        <f>IFERROR(VLOOKUP(A2401,[2]Sheet1!$A:$I,5,FALSE),0)</f>
        <v>0</v>
      </c>
      <c r="J2401" s="13">
        <f>IFERROR(VLOOKUP(A2401,[2]Sheet1!$A:$I,6,FALSE),0)</f>
        <v>0</v>
      </c>
      <c r="K2401" s="13">
        <f>IFERROR(VLOOKUP(A2401,[2]Sheet1!$A:$I,7,FALSE),0)</f>
        <v>0</v>
      </c>
      <c r="L2401" s="13">
        <f>IFERROR(VLOOKUP(A2401,[2]Sheet1!$A:$I,8,FALSE),0)</f>
        <v>0</v>
      </c>
      <c r="M2401" s="13">
        <f>IFERROR(VLOOKUP(A2401,[2]Sheet1!$A:$I,9,FALSE),0)</f>
        <v>0</v>
      </c>
      <c r="N2401" s="13">
        <f>IFERROR(VLOOKUP(A2401,[3]Sheet1!$A:$G,2,FALSE),0)</f>
        <v>0</v>
      </c>
      <c r="O2401" s="13">
        <f>IFERROR(VLOOKUP(A2401,[3]Sheet1!$A:$G,3,FALSE),0)</f>
        <v>0</v>
      </c>
      <c r="P2401" s="13">
        <f>IFERROR(VLOOKUP(A2401,[3]Sheet1!$A:$G,4,FALSE),0)</f>
        <v>0</v>
      </c>
      <c r="Q2401" s="13">
        <f>IFERROR(VLOOKUP(A2401,[3]Sheet1!$A:$G,5,FALSE),0)</f>
        <v>0</v>
      </c>
      <c r="R2401" s="13">
        <f>IFERROR(VLOOKUP(A2401,[3]Sheet1!$A:$H,6,FALSE),0)</f>
        <v>0</v>
      </c>
      <c r="S2401" s="13">
        <f>IFERROR(VLOOKUP(A2401,[3]Sheet1!$A:$I,7,FALSE),0)</f>
        <v>0</v>
      </c>
      <c r="T2401" s="13" t="str">
        <f t="shared" si="223"/>
        <v>Não</v>
      </c>
      <c r="U2401" s="13" t="str">
        <f t="shared" si="224"/>
        <v>Sim</v>
      </c>
      <c r="V2401" s="13" t="str">
        <f t="shared" si="225"/>
        <v>Não</v>
      </c>
      <c r="W2401" s="13" t="str">
        <f t="shared" si="226"/>
        <v>Sim</v>
      </c>
      <c r="X2401" s="13" t="str">
        <f t="shared" si="227"/>
        <v>Não</v>
      </c>
      <c r="Y2401" s="13" t="str">
        <f t="shared" si="228"/>
        <v>Sim</v>
      </c>
    </row>
    <row r="2402" spans="1:25">
      <c r="A2402" s="9">
        <v>150655</v>
      </c>
      <c r="B2402" s="13">
        <f>IFERROR(VLOOKUP(A2402,[1]Monitoramento_Base_somente_Said!$A:$J,5,FALSE),0)</f>
        <v>0</v>
      </c>
      <c r="C2402" s="13">
        <f>IFERROR(VLOOKUP(A2402,[1]Monitoramento_Base_somente_Said!$A:$J,6,FALSE),0)</f>
        <v>1058185</v>
      </c>
      <c r="D2402" s="13">
        <f>IFERROR(VLOOKUP(A2402,[1]Monitoramento_Base_somente_Said!$A:$J,7,FALSE),0)</f>
        <v>0</v>
      </c>
      <c r="E2402" s="13">
        <f>IFERROR(VLOOKUP(A2402,[1]Monitoramento_Base_somente_Said!$A:$J,8,FALSE),0)</f>
        <v>989915</v>
      </c>
      <c r="F2402" s="13">
        <f>IFERROR(VLOOKUP(A2402,[1]Monitoramento_Base_somente_Said!$A:$J,9,FALSE),0)</f>
        <v>0</v>
      </c>
      <c r="G2402" s="13">
        <f>IFERROR(VLOOKUP(A2402,[1]Monitoramento_Base_somente_Said!$A:$J,10,FALSE),0)</f>
        <v>409620</v>
      </c>
      <c r="H2402" s="13">
        <f>IFERROR(VLOOKUP(A2402,[2]Sheet1!$A:$I,4,FALSE),0)</f>
        <v>0</v>
      </c>
      <c r="I2402" s="13">
        <f>IFERROR(VLOOKUP(A2402,[2]Sheet1!$A:$I,5,FALSE),0)</f>
        <v>0</v>
      </c>
      <c r="J2402" s="13">
        <f>IFERROR(VLOOKUP(A2402,[2]Sheet1!$A:$I,6,FALSE),0)</f>
        <v>0</v>
      </c>
      <c r="K2402" s="13">
        <f>IFERROR(VLOOKUP(A2402,[2]Sheet1!$A:$I,7,FALSE),0)</f>
        <v>0</v>
      </c>
      <c r="L2402" s="13">
        <f>IFERROR(VLOOKUP(A2402,[2]Sheet1!$A:$I,8,FALSE),0)</f>
        <v>0</v>
      </c>
      <c r="M2402" s="13">
        <f>IFERROR(VLOOKUP(A2402,[2]Sheet1!$A:$I,9,FALSE),0)</f>
        <v>0</v>
      </c>
      <c r="N2402" s="13">
        <f>IFERROR(VLOOKUP(A2402,[3]Sheet1!$A:$G,2,FALSE),0)</f>
        <v>0</v>
      </c>
      <c r="O2402" s="13">
        <f>IFERROR(VLOOKUP(A2402,[3]Sheet1!$A:$G,3,FALSE),0)</f>
        <v>0</v>
      </c>
      <c r="P2402" s="13">
        <f>IFERROR(VLOOKUP(A2402,[3]Sheet1!$A:$G,4,FALSE),0)</f>
        <v>0</v>
      </c>
      <c r="Q2402" s="13">
        <f>IFERROR(VLOOKUP(A2402,[3]Sheet1!$A:$G,5,FALSE),0)</f>
        <v>0</v>
      </c>
      <c r="R2402" s="13">
        <f>IFERROR(VLOOKUP(A2402,[3]Sheet1!$A:$H,6,FALSE),0)</f>
        <v>0</v>
      </c>
      <c r="S2402" s="13">
        <f>IFERROR(VLOOKUP(A2402,[3]Sheet1!$A:$I,7,FALSE),0)</f>
        <v>0</v>
      </c>
      <c r="T2402" s="13" t="str">
        <f t="shared" si="223"/>
        <v>Não</v>
      </c>
      <c r="U2402" s="13" t="str">
        <f t="shared" si="224"/>
        <v>Sim</v>
      </c>
      <c r="V2402" s="13" t="str">
        <f t="shared" si="225"/>
        <v>Não</v>
      </c>
      <c r="W2402" s="13" t="str">
        <f t="shared" si="226"/>
        <v>Sim</v>
      </c>
      <c r="X2402" s="13" t="str">
        <f t="shared" si="227"/>
        <v>Não</v>
      </c>
      <c r="Y2402" s="13" t="str">
        <f t="shared" si="228"/>
        <v>Sim</v>
      </c>
    </row>
    <row r="2403" spans="1:25">
      <c r="A2403" s="19">
        <v>150658</v>
      </c>
      <c r="B2403" s="13">
        <f>IFERROR(VLOOKUP(A2403,[1]Monitoramento_Base_somente_Said!$A:$J,5,FALSE),0)</f>
        <v>0</v>
      </c>
      <c r="C2403" s="13">
        <f>IFERROR(VLOOKUP(A2403,[1]Monitoramento_Base_somente_Said!$A:$J,6,FALSE),0)</f>
        <v>8435038</v>
      </c>
      <c r="D2403" s="13">
        <f>IFERROR(VLOOKUP(A2403,[1]Monitoramento_Base_somente_Said!$A:$J,7,FALSE),0)</f>
        <v>0</v>
      </c>
      <c r="E2403" s="13">
        <f>IFERROR(VLOOKUP(A2403,[1]Monitoramento_Base_somente_Said!$A:$J,8,FALSE),0)</f>
        <v>7890842</v>
      </c>
      <c r="F2403" s="13">
        <f>IFERROR(VLOOKUP(A2403,[1]Monitoramento_Base_somente_Said!$A:$J,9,FALSE),0)</f>
        <v>0</v>
      </c>
      <c r="G2403" s="13">
        <f>IFERROR(VLOOKUP(A2403,[1]Monitoramento_Base_somente_Said!$A:$J,10,FALSE),0)</f>
        <v>3265176</v>
      </c>
      <c r="H2403" s="13">
        <f>IFERROR(VLOOKUP(A2403,[2]Sheet1!$A:$I,4,FALSE),0)</f>
        <v>0</v>
      </c>
      <c r="I2403" s="13">
        <f>IFERROR(VLOOKUP(A2403,[2]Sheet1!$A:$I,5,FALSE),0)</f>
        <v>0</v>
      </c>
      <c r="J2403" s="13">
        <f>IFERROR(VLOOKUP(A2403,[2]Sheet1!$A:$I,6,FALSE),0)</f>
        <v>0</v>
      </c>
      <c r="K2403" s="13">
        <f>IFERROR(VLOOKUP(A2403,[2]Sheet1!$A:$I,7,FALSE),0)</f>
        <v>0</v>
      </c>
      <c r="L2403" s="13">
        <f>IFERROR(VLOOKUP(A2403,[2]Sheet1!$A:$I,8,FALSE),0)</f>
        <v>0</v>
      </c>
      <c r="M2403" s="13">
        <f>IFERROR(VLOOKUP(A2403,[2]Sheet1!$A:$I,9,FALSE),0)</f>
        <v>0</v>
      </c>
      <c r="N2403" s="13">
        <f>IFERROR(VLOOKUP(A2403,[3]Sheet1!$A:$G,2,FALSE),0)</f>
        <v>0</v>
      </c>
      <c r="O2403" s="13">
        <f>IFERROR(VLOOKUP(A2403,[3]Sheet1!$A:$G,3,FALSE),0)</f>
        <v>0</v>
      </c>
      <c r="P2403" s="13">
        <f>IFERROR(VLOOKUP(A2403,[3]Sheet1!$A:$G,4,FALSE),0)</f>
        <v>0</v>
      </c>
      <c r="Q2403" s="13">
        <f>IFERROR(VLOOKUP(A2403,[3]Sheet1!$A:$G,5,FALSE),0)</f>
        <v>0</v>
      </c>
      <c r="R2403" s="13">
        <f>IFERROR(VLOOKUP(A2403,[3]Sheet1!$A:$H,6,FALSE),0)</f>
        <v>0</v>
      </c>
      <c r="S2403" s="13">
        <f>IFERROR(VLOOKUP(A2403,[3]Sheet1!$A:$I,7,FALSE),0)</f>
        <v>0</v>
      </c>
      <c r="T2403" s="13" t="str">
        <f t="shared" si="223"/>
        <v>Não</v>
      </c>
      <c r="U2403" s="13" t="str">
        <f t="shared" si="224"/>
        <v>Sim</v>
      </c>
      <c r="V2403" s="13" t="str">
        <f t="shared" si="225"/>
        <v>Não</v>
      </c>
      <c r="W2403" s="13" t="str">
        <f t="shared" si="226"/>
        <v>Sim</v>
      </c>
      <c r="X2403" s="13" t="str">
        <f t="shared" si="227"/>
        <v>Não</v>
      </c>
      <c r="Y2403" s="13" t="str">
        <f t="shared" si="228"/>
        <v>Sim</v>
      </c>
    </row>
    <row r="2404" spans="1:25">
      <c r="A2404" s="9">
        <v>150660</v>
      </c>
      <c r="B2404" s="13">
        <f>IFERROR(VLOOKUP(A2404,[1]Monitoramento_Base_somente_Said!$A:$J,5,FALSE),0)</f>
        <v>0</v>
      </c>
      <c r="C2404" s="13">
        <f>IFERROR(VLOOKUP(A2404,[1]Monitoramento_Base_somente_Said!$A:$J,6,FALSE),0)</f>
        <v>0</v>
      </c>
      <c r="D2404" s="13">
        <f>IFERROR(VLOOKUP(A2404,[1]Monitoramento_Base_somente_Said!$A:$J,7,FALSE),0)</f>
        <v>0</v>
      </c>
      <c r="E2404" s="13">
        <f>IFERROR(VLOOKUP(A2404,[1]Monitoramento_Base_somente_Said!$A:$J,8,FALSE),0)</f>
        <v>0</v>
      </c>
      <c r="F2404" s="13">
        <f>IFERROR(VLOOKUP(A2404,[1]Monitoramento_Base_somente_Said!$A:$J,9,FALSE),0)</f>
        <v>0</v>
      </c>
      <c r="G2404" s="13">
        <f>IFERROR(VLOOKUP(A2404,[1]Monitoramento_Base_somente_Said!$A:$J,10,FALSE),0)</f>
        <v>0</v>
      </c>
      <c r="H2404" s="13">
        <f>IFERROR(VLOOKUP(A2404,[2]Sheet1!$A:$I,4,FALSE),0)</f>
        <v>0</v>
      </c>
      <c r="I2404" s="13">
        <f>IFERROR(VLOOKUP(A2404,[2]Sheet1!$A:$I,5,FALSE),0)</f>
        <v>0</v>
      </c>
      <c r="J2404" s="13">
        <f>IFERROR(VLOOKUP(A2404,[2]Sheet1!$A:$I,6,FALSE),0)</f>
        <v>0</v>
      </c>
      <c r="K2404" s="13">
        <f>IFERROR(VLOOKUP(A2404,[2]Sheet1!$A:$I,7,FALSE),0)</f>
        <v>0</v>
      </c>
      <c r="L2404" s="13">
        <f>IFERROR(VLOOKUP(A2404,[2]Sheet1!$A:$I,8,FALSE),0)</f>
        <v>0</v>
      </c>
      <c r="M2404" s="13">
        <f>IFERROR(VLOOKUP(A2404,[2]Sheet1!$A:$I,9,FALSE),0)</f>
        <v>0</v>
      </c>
      <c r="N2404" s="13">
        <f>IFERROR(VLOOKUP(A2404,[3]Sheet1!$A:$G,2,FALSE),0)</f>
        <v>0</v>
      </c>
      <c r="O2404" s="13">
        <f>IFERROR(VLOOKUP(A2404,[3]Sheet1!$A:$G,3,FALSE),0)</f>
        <v>0</v>
      </c>
      <c r="P2404" s="13">
        <f>IFERROR(VLOOKUP(A2404,[3]Sheet1!$A:$G,4,FALSE),0)</f>
        <v>0</v>
      </c>
      <c r="Q2404" s="13">
        <f>IFERROR(VLOOKUP(A2404,[3]Sheet1!$A:$G,5,FALSE),0)</f>
        <v>0</v>
      </c>
      <c r="R2404" s="13">
        <f>IFERROR(VLOOKUP(A2404,[3]Sheet1!$A:$H,6,FALSE),0)</f>
        <v>0</v>
      </c>
      <c r="S2404" s="13">
        <f>IFERROR(VLOOKUP(A2404,[3]Sheet1!$A:$I,7,FALSE),0)</f>
        <v>0</v>
      </c>
      <c r="T2404" s="13" t="str">
        <f t="shared" si="223"/>
        <v>Não</v>
      </c>
      <c r="U2404" s="13" t="str">
        <f t="shared" si="224"/>
        <v>Não</v>
      </c>
      <c r="V2404" s="13" t="str">
        <f t="shared" si="225"/>
        <v>Não</v>
      </c>
      <c r="W2404" s="13" t="str">
        <f t="shared" si="226"/>
        <v>Não</v>
      </c>
      <c r="X2404" s="13" t="str">
        <f t="shared" si="227"/>
        <v>Não</v>
      </c>
      <c r="Y2404" s="13" t="str">
        <f t="shared" si="228"/>
        <v>Não</v>
      </c>
    </row>
    <row r="2405" spans="1:25">
      <c r="A2405" s="9">
        <v>150670</v>
      </c>
      <c r="B2405" s="13">
        <f>IFERROR(VLOOKUP(A2405,[1]Monitoramento_Base_somente_Said!$A:$J,5,FALSE),0)</f>
        <v>191</v>
      </c>
      <c r="C2405" s="13">
        <f>IFERROR(VLOOKUP(A2405,[1]Monitoramento_Base_somente_Said!$A:$J,6,FALSE),0)</f>
        <v>120322409</v>
      </c>
      <c r="D2405" s="13">
        <f>IFERROR(VLOOKUP(A2405,[1]Monitoramento_Base_somente_Said!$A:$J,7,FALSE),0)</f>
        <v>262</v>
      </c>
      <c r="E2405" s="13">
        <f>IFERROR(VLOOKUP(A2405,[1]Monitoramento_Base_somente_Said!$A:$J,8,FALSE),0)</f>
        <v>112697290</v>
      </c>
      <c r="F2405" s="13">
        <f>IFERROR(VLOOKUP(A2405,[1]Monitoramento_Base_somente_Said!$A:$J,9,FALSE),0)</f>
        <v>0</v>
      </c>
      <c r="G2405" s="13">
        <f>IFERROR(VLOOKUP(A2405,[1]Monitoramento_Base_somente_Said!$A:$J,10,FALSE),0)</f>
        <v>46467841</v>
      </c>
      <c r="H2405" s="13">
        <f>IFERROR(VLOOKUP(A2405,[2]Sheet1!$A:$I,4,FALSE),0)</f>
        <v>0</v>
      </c>
      <c r="I2405" s="13">
        <f>IFERROR(VLOOKUP(A2405,[2]Sheet1!$A:$I,5,FALSE),0)</f>
        <v>0</v>
      </c>
      <c r="J2405" s="13">
        <f>IFERROR(VLOOKUP(A2405,[2]Sheet1!$A:$I,6,FALSE),0)</f>
        <v>0</v>
      </c>
      <c r="K2405" s="13">
        <f>IFERROR(VLOOKUP(A2405,[2]Sheet1!$A:$I,7,FALSE),0)</f>
        <v>0</v>
      </c>
      <c r="L2405" s="13">
        <f>IFERROR(VLOOKUP(A2405,[2]Sheet1!$A:$I,8,FALSE),0)</f>
        <v>0</v>
      </c>
      <c r="M2405" s="13">
        <f>IFERROR(VLOOKUP(A2405,[2]Sheet1!$A:$I,9,FALSE),0)</f>
        <v>0</v>
      </c>
      <c r="N2405" s="13">
        <f>IFERROR(VLOOKUP(A2405,[3]Sheet1!$A:$G,2,FALSE),0)</f>
        <v>0</v>
      </c>
      <c r="O2405" s="13">
        <f>IFERROR(VLOOKUP(A2405,[3]Sheet1!$A:$G,3,FALSE),0)</f>
        <v>0</v>
      </c>
      <c r="P2405" s="13">
        <f>IFERROR(VLOOKUP(A2405,[3]Sheet1!$A:$G,4,FALSE),0)</f>
        <v>0</v>
      </c>
      <c r="Q2405" s="13">
        <f>IFERROR(VLOOKUP(A2405,[3]Sheet1!$A:$G,5,FALSE),0)</f>
        <v>0</v>
      </c>
      <c r="R2405" s="13">
        <f>IFERROR(VLOOKUP(A2405,[3]Sheet1!$A:$H,6,FALSE),0)</f>
        <v>0</v>
      </c>
      <c r="S2405" s="13">
        <f>IFERROR(VLOOKUP(A2405,[3]Sheet1!$A:$I,7,FALSE),0)</f>
        <v>0</v>
      </c>
      <c r="T2405" s="13" t="str">
        <f t="shared" si="223"/>
        <v>Sim</v>
      </c>
      <c r="U2405" s="13" t="str">
        <f t="shared" si="224"/>
        <v>Sim</v>
      </c>
      <c r="V2405" s="13" t="str">
        <f t="shared" si="225"/>
        <v>Sim</v>
      </c>
      <c r="W2405" s="13" t="str">
        <f t="shared" si="226"/>
        <v>Sim</v>
      </c>
      <c r="X2405" s="13" t="str">
        <f t="shared" si="227"/>
        <v>Não</v>
      </c>
      <c r="Y2405" s="13" t="str">
        <f t="shared" si="228"/>
        <v>Sim</v>
      </c>
    </row>
    <row r="2406" spans="1:25">
      <c r="A2406" s="9">
        <v>150680</v>
      </c>
      <c r="B2406" s="13">
        <f>IFERROR(VLOOKUP(A2406,[1]Monitoramento_Base_somente_Said!$A:$J,5,FALSE),0)</f>
        <v>960372</v>
      </c>
      <c r="C2406" s="13">
        <f>IFERROR(VLOOKUP(A2406,[1]Monitoramento_Base_somente_Said!$A:$J,6,FALSE),0)</f>
        <v>138782653</v>
      </c>
      <c r="D2406" s="13">
        <f>IFERROR(VLOOKUP(A2406,[1]Monitoramento_Base_somente_Said!$A:$J,7,FALSE),0)</f>
        <v>920869</v>
      </c>
      <c r="E2406" s="13">
        <f>IFERROR(VLOOKUP(A2406,[1]Monitoramento_Base_somente_Said!$A:$J,8,FALSE),0)</f>
        <v>142171978</v>
      </c>
      <c r="F2406" s="13">
        <f>IFERROR(VLOOKUP(A2406,[1]Monitoramento_Base_somente_Said!$A:$J,9,FALSE),0)</f>
        <v>924504</v>
      </c>
      <c r="G2406" s="13">
        <f>IFERROR(VLOOKUP(A2406,[1]Monitoramento_Base_somente_Said!$A:$J,10,FALSE),0)</f>
        <v>55388403</v>
      </c>
      <c r="H2406" s="13">
        <f>IFERROR(VLOOKUP(A2406,[2]Sheet1!$A:$I,4,FALSE),0)</f>
        <v>0</v>
      </c>
      <c r="I2406" s="13">
        <f>IFERROR(VLOOKUP(A2406,[2]Sheet1!$A:$I,5,FALSE),0)</f>
        <v>0</v>
      </c>
      <c r="J2406" s="13">
        <f>IFERROR(VLOOKUP(A2406,[2]Sheet1!$A:$I,6,FALSE),0)</f>
        <v>0</v>
      </c>
      <c r="K2406" s="13">
        <f>IFERROR(VLOOKUP(A2406,[2]Sheet1!$A:$I,7,FALSE),0)</f>
        <v>0</v>
      </c>
      <c r="L2406" s="13">
        <f>IFERROR(VLOOKUP(A2406,[2]Sheet1!$A:$I,8,FALSE),0)</f>
        <v>0</v>
      </c>
      <c r="M2406" s="13">
        <f>IFERROR(VLOOKUP(A2406,[2]Sheet1!$A:$I,9,FALSE),0)</f>
        <v>0</v>
      </c>
      <c r="N2406" s="13">
        <f>IFERROR(VLOOKUP(A2406,[3]Sheet1!$A:$G,2,FALSE),0)</f>
        <v>0</v>
      </c>
      <c r="O2406" s="13">
        <f>IFERROR(VLOOKUP(A2406,[3]Sheet1!$A:$G,3,FALSE),0)</f>
        <v>0</v>
      </c>
      <c r="P2406" s="13">
        <f>IFERROR(VLOOKUP(A2406,[3]Sheet1!$A:$G,4,FALSE),0)</f>
        <v>0</v>
      </c>
      <c r="Q2406" s="13">
        <f>IFERROR(VLOOKUP(A2406,[3]Sheet1!$A:$G,5,FALSE),0)</f>
        <v>0</v>
      </c>
      <c r="R2406" s="13">
        <f>IFERROR(VLOOKUP(A2406,[3]Sheet1!$A:$H,6,FALSE),0)</f>
        <v>0</v>
      </c>
      <c r="S2406" s="13">
        <f>IFERROR(VLOOKUP(A2406,[3]Sheet1!$A:$I,7,FALSE),0)</f>
        <v>0</v>
      </c>
      <c r="T2406" s="13" t="str">
        <f t="shared" si="223"/>
        <v>Sim</v>
      </c>
      <c r="U2406" s="13" t="str">
        <f t="shared" si="224"/>
        <v>Sim</v>
      </c>
      <c r="V2406" s="13" t="str">
        <f t="shared" si="225"/>
        <v>Sim</v>
      </c>
      <c r="W2406" s="13" t="str">
        <f t="shared" si="226"/>
        <v>Sim</v>
      </c>
      <c r="X2406" s="13" t="str">
        <f t="shared" si="227"/>
        <v>Sim</v>
      </c>
      <c r="Y2406" s="13" t="str">
        <f t="shared" si="228"/>
        <v>Sim</v>
      </c>
    </row>
    <row r="2407" spans="1:25">
      <c r="A2407" s="19">
        <v>150690</v>
      </c>
      <c r="B2407" s="13">
        <f>IFERROR(VLOOKUP(A2407,[1]Monitoramento_Base_somente_Said!$A:$J,5,FALSE),0)</f>
        <v>0</v>
      </c>
      <c r="C2407" s="13">
        <f>IFERROR(VLOOKUP(A2407,[1]Monitoramento_Base_somente_Said!$A:$J,6,FALSE),0)</f>
        <v>7956739</v>
      </c>
      <c r="D2407" s="13">
        <f>IFERROR(VLOOKUP(A2407,[1]Monitoramento_Base_somente_Said!$A:$J,7,FALSE),0)</f>
        <v>0</v>
      </c>
      <c r="E2407" s="13">
        <f>IFERROR(VLOOKUP(A2407,[1]Monitoramento_Base_somente_Said!$A:$J,8,FALSE),0)</f>
        <v>7443401</v>
      </c>
      <c r="F2407" s="13">
        <f>IFERROR(VLOOKUP(A2407,[1]Monitoramento_Base_somente_Said!$A:$J,9,FALSE),0)</f>
        <v>0</v>
      </c>
      <c r="G2407" s="13">
        <f>IFERROR(VLOOKUP(A2407,[1]Monitoramento_Base_somente_Said!$A:$J,10,FALSE),0)</f>
        <v>3080028</v>
      </c>
      <c r="H2407" s="13">
        <f>IFERROR(VLOOKUP(A2407,[2]Sheet1!$A:$I,4,FALSE),0)</f>
        <v>0</v>
      </c>
      <c r="I2407" s="13">
        <f>IFERROR(VLOOKUP(A2407,[2]Sheet1!$A:$I,5,FALSE),0)</f>
        <v>0</v>
      </c>
      <c r="J2407" s="13">
        <f>IFERROR(VLOOKUP(A2407,[2]Sheet1!$A:$I,6,FALSE),0)</f>
        <v>0</v>
      </c>
      <c r="K2407" s="13">
        <f>IFERROR(VLOOKUP(A2407,[2]Sheet1!$A:$I,7,FALSE),0)</f>
        <v>0</v>
      </c>
      <c r="L2407" s="13">
        <f>IFERROR(VLOOKUP(A2407,[2]Sheet1!$A:$I,8,FALSE),0)</f>
        <v>0</v>
      </c>
      <c r="M2407" s="13">
        <f>IFERROR(VLOOKUP(A2407,[2]Sheet1!$A:$I,9,FALSE),0)</f>
        <v>0</v>
      </c>
      <c r="N2407" s="13">
        <f>IFERROR(VLOOKUP(A2407,[3]Sheet1!$A:$G,2,FALSE),0)</f>
        <v>0</v>
      </c>
      <c r="O2407" s="13">
        <f>IFERROR(VLOOKUP(A2407,[3]Sheet1!$A:$G,3,FALSE),0)</f>
        <v>0</v>
      </c>
      <c r="P2407" s="13">
        <f>IFERROR(VLOOKUP(A2407,[3]Sheet1!$A:$G,4,FALSE),0)</f>
        <v>0</v>
      </c>
      <c r="Q2407" s="13">
        <f>IFERROR(VLOOKUP(A2407,[3]Sheet1!$A:$G,5,FALSE),0)</f>
        <v>0</v>
      </c>
      <c r="R2407" s="13">
        <f>IFERROR(VLOOKUP(A2407,[3]Sheet1!$A:$H,6,FALSE),0)</f>
        <v>0</v>
      </c>
      <c r="S2407" s="13">
        <f>IFERROR(VLOOKUP(A2407,[3]Sheet1!$A:$I,7,FALSE),0)</f>
        <v>0</v>
      </c>
      <c r="T2407" s="13" t="str">
        <f t="shared" si="223"/>
        <v>Não</v>
      </c>
      <c r="U2407" s="13" t="str">
        <f t="shared" si="224"/>
        <v>Sim</v>
      </c>
      <c r="V2407" s="13" t="str">
        <f t="shared" si="225"/>
        <v>Não</v>
      </c>
      <c r="W2407" s="13" t="str">
        <f t="shared" si="226"/>
        <v>Sim</v>
      </c>
      <c r="X2407" s="13" t="str">
        <f t="shared" si="227"/>
        <v>Não</v>
      </c>
      <c r="Y2407" s="13" t="str">
        <f t="shared" si="228"/>
        <v>Sim</v>
      </c>
    </row>
    <row r="2408" spans="1:25">
      <c r="A2408" s="9">
        <v>150700</v>
      </c>
      <c r="B2408" s="13">
        <f>IFERROR(VLOOKUP(A2408,[1]Monitoramento_Base_somente_Said!$A:$J,5,FALSE),0)</f>
        <v>0</v>
      </c>
      <c r="C2408" s="13">
        <f>IFERROR(VLOOKUP(A2408,[1]Monitoramento_Base_somente_Said!$A:$J,6,FALSE),0)</f>
        <v>0</v>
      </c>
      <c r="D2408" s="13">
        <f>IFERROR(VLOOKUP(A2408,[1]Monitoramento_Base_somente_Said!$A:$J,7,FALSE),0)</f>
        <v>0</v>
      </c>
      <c r="E2408" s="13">
        <f>IFERROR(VLOOKUP(A2408,[1]Monitoramento_Base_somente_Said!$A:$J,8,FALSE),0)</f>
        <v>0</v>
      </c>
      <c r="F2408" s="13">
        <f>IFERROR(VLOOKUP(A2408,[1]Monitoramento_Base_somente_Said!$A:$J,9,FALSE),0)</f>
        <v>0</v>
      </c>
      <c r="G2408" s="13">
        <f>IFERROR(VLOOKUP(A2408,[1]Monitoramento_Base_somente_Said!$A:$J,10,FALSE),0)</f>
        <v>0</v>
      </c>
      <c r="H2408" s="13">
        <f>IFERROR(VLOOKUP(A2408,[2]Sheet1!$A:$I,4,FALSE),0)</f>
        <v>0</v>
      </c>
      <c r="I2408" s="13">
        <f>IFERROR(VLOOKUP(A2408,[2]Sheet1!$A:$I,5,FALSE),0)</f>
        <v>0</v>
      </c>
      <c r="J2408" s="13">
        <f>IFERROR(VLOOKUP(A2408,[2]Sheet1!$A:$I,6,FALSE),0)</f>
        <v>0</v>
      </c>
      <c r="K2408" s="13">
        <f>IFERROR(VLOOKUP(A2408,[2]Sheet1!$A:$I,7,FALSE),0)</f>
        <v>0</v>
      </c>
      <c r="L2408" s="13">
        <f>IFERROR(VLOOKUP(A2408,[2]Sheet1!$A:$I,8,FALSE),0)</f>
        <v>0</v>
      </c>
      <c r="M2408" s="13">
        <f>IFERROR(VLOOKUP(A2408,[2]Sheet1!$A:$I,9,FALSE),0)</f>
        <v>0</v>
      </c>
      <c r="N2408" s="13">
        <f>IFERROR(VLOOKUP(A2408,[3]Sheet1!$A:$G,2,FALSE),0)</f>
        <v>0</v>
      </c>
      <c r="O2408" s="13">
        <f>IFERROR(VLOOKUP(A2408,[3]Sheet1!$A:$G,3,FALSE),0)</f>
        <v>0</v>
      </c>
      <c r="P2408" s="13">
        <f>IFERROR(VLOOKUP(A2408,[3]Sheet1!$A:$G,4,FALSE),0)</f>
        <v>0</v>
      </c>
      <c r="Q2408" s="13">
        <f>IFERROR(VLOOKUP(A2408,[3]Sheet1!$A:$G,5,FALSE),0)</f>
        <v>0</v>
      </c>
      <c r="R2408" s="13">
        <f>IFERROR(VLOOKUP(A2408,[3]Sheet1!$A:$H,6,FALSE),0)</f>
        <v>0</v>
      </c>
      <c r="S2408" s="13">
        <f>IFERROR(VLOOKUP(A2408,[3]Sheet1!$A:$I,7,FALSE),0)</f>
        <v>0</v>
      </c>
      <c r="T2408" s="13" t="str">
        <f t="shared" si="223"/>
        <v>Não</v>
      </c>
      <c r="U2408" s="13" t="str">
        <f t="shared" si="224"/>
        <v>Não</v>
      </c>
      <c r="V2408" s="13" t="str">
        <f t="shared" si="225"/>
        <v>Não</v>
      </c>
      <c r="W2408" s="13" t="str">
        <f t="shared" si="226"/>
        <v>Não</v>
      </c>
      <c r="X2408" s="13" t="str">
        <f t="shared" si="227"/>
        <v>Não</v>
      </c>
      <c r="Y2408" s="13" t="str">
        <f t="shared" si="228"/>
        <v>Não</v>
      </c>
    </row>
    <row r="2409" spans="1:25">
      <c r="A2409" s="9">
        <v>150710</v>
      </c>
      <c r="B2409" s="13">
        <f>IFERROR(VLOOKUP(A2409,[1]Monitoramento_Base_somente_Said!$A:$J,5,FALSE),0)</f>
        <v>0</v>
      </c>
      <c r="C2409" s="13">
        <f>IFERROR(VLOOKUP(A2409,[1]Monitoramento_Base_somente_Said!$A:$J,6,FALSE),0)</f>
        <v>0</v>
      </c>
      <c r="D2409" s="13">
        <f>IFERROR(VLOOKUP(A2409,[1]Monitoramento_Base_somente_Said!$A:$J,7,FALSE),0)</f>
        <v>0</v>
      </c>
      <c r="E2409" s="13">
        <f>IFERROR(VLOOKUP(A2409,[1]Monitoramento_Base_somente_Said!$A:$J,8,FALSE),0)</f>
        <v>0</v>
      </c>
      <c r="F2409" s="13">
        <f>IFERROR(VLOOKUP(A2409,[1]Monitoramento_Base_somente_Said!$A:$J,9,FALSE),0)</f>
        <v>0</v>
      </c>
      <c r="G2409" s="13">
        <f>IFERROR(VLOOKUP(A2409,[1]Monitoramento_Base_somente_Said!$A:$J,10,FALSE),0)</f>
        <v>0</v>
      </c>
      <c r="H2409" s="13">
        <f>IFERROR(VLOOKUP(A2409,[2]Sheet1!$A:$I,4,FALSE),0)</f>
        <v>0</v>
      </c>
      <c r="I2409" s="13">
        <f>IFERROR(VLOOKUP(A2409,[2]Sheet1!$A:$I,5,FALSE),0)</f>
        <v>0</v>
      </c>
      <c r="J2409" s="13">
        <f>IFERROR(VLOOKUP(A2409,[2]Sheet1!$A:$I,6,FALSE),0)</f>
        <v>0</v>
      </c>
      <c r="K2409" s="13">
        <f>IFERROR(VLOOKUP(A2409,[2]Sheet1!$A:$I,7,FALSE),0)</f>
        <v>0</v>
      </c>
      <c r="L2409" s="13">
        <f>IFERROR(VLOOKUP(A2409,[2]Sheet1!$A:$I,8,FALSE),0)</f>
        <v>0</v>
      </c>
      <c r="M2409" s="13">
        <f>IFERROR(VLOOKUP(A2409,[2]Sheet1!$A:$I,9,FALSE),0)</f>
        <v>0</v>
      </c>
      <c r="N2409" s="13">
        <f>IFERROR(VLOOKUP(A2409,[3]Sheet1!$A:$G,2,FALSE),0)</f>
        <v>0</v>
      </c>
      <c r="O2409" s="13">
        <f>IFERROR(VLOOKUP(A2409,[3]Sheet1!$A:$G,3,FALSE),0)</f>
        <v>0</v>
      </c>
      <c r="P2409" s="13">
        <f>IFERROR(VLOOKUP(A2409,[3]Sheet1!$A:$G,4,FALSE),0)</f>
        <v>0</v>
      </c>
      <c r="Q2409" s="13">
        <f>IFERROR(VLOOKUP(A2409,[3]Sheet1!$A:$G,5,FALSE),0)</f>
        <v>0</v>
      </c>
      <c r="R2409" s="13">
        <f>IFERROR(VLOOKUP(A2409,[3]Sheet1!$A:$H,6,FALSE),0)</f>
        <v>0</v>
      </c>
      <c r="S2409" s="13">
        <f>IFERROR(VLOOKUP(A2409,[3]Sheet1!$A:$I,7,FALSE),0)</f>
        <v>0</v>
      </c>
      <c r="T2409" s="13" t="str">
        <f t="shared" si="223"/>
        <v>Não</v>
      </c>
      <c r="U2409" s="13" t="str">
        <f t="shared" si="224"/>
        <v>Não</v>
      </c>
      <c r="V2409" s="13" t="str">
        <f t="shared" si="225"/>
        <v>Não</v>
      </c>
      <c r="W2409" s="13" t="str">
        <f t="shared" si="226"/>
        <v>Não</v>
      </c>
      <c r="X2409" s="13" t="str">
        <f t="shared" si="227"/>
        <v>Não</v>
      </c>
      <c r="Y2409" s="13" t="str">
        <f t="shared" si="228"/>
        <v>Não</v>
      </c>
    </row>
    <row r="2410" spans="1:25">
      <c r="A2410" s="9">
        <v>150715</v>
      </c>
      <c r="B2410" s="13">
        <f>IFERROR(VLOOKUP(A2410,[1]Monitoramento_Base_somente_Said!$A:$J,5,FALSE),0)</f>
        <v>0</v>
      </c>
      <c r="C2410" s="13">
        <f>IFERROR(VLOOKUP(A2410,[1]Monitoramento_Base_somente_Said!$A:$J,6,FALSE),0)</f>
        <v>7116918</v>
      </c>
      <c r="D2410" s="13">
        <f>IFERROR(VLOOKUP(A2410,[1]Monitoramento_Base_somente_Said!$A:$J,7,FALSE),0)</f>
        <v>0</v>
      </c>
      <c r="E2410" s="13">
        <f>IFERROR(VLOOKUP(A2410,[1]Monitoramento_Base_somente_Said!$A:$J,8,FALSE),0)</f>
        <v>6657762</v>
      </c>
      <c r="F2410" s="13">
        <f>IFERROR(VLOOKUP(A2410,[1]Monitoramento_Base_somente_Said!$A:$J,9,FALSE),0)</f>
        <v>0</v>
      </c>
      <c r="G2410" s="13">
        <f>IFERROR(VLOOKUP(A2410,[1]Monitoramento_Base_somente_Said!$A:$J,10,FALSE),0)</f>
        <v>2754936</v>
      </c>
      <c r="H2410" s="13">
        <f>IFERROR(VLOOKUP(A2410,[2]Sheet1!$A:$I,4,FALSE),0)</f>
        <v>0</v>
      </c>
      <c r="I2410" s="13">
        <f>IFERROR(VLOOKUP(A2410,[2]Sheet1!$A:$I,5,FALSE),0)</f>
        <v>0</v>
      </c>
      <c r="J2410" s="13">
        <f>IFERROR(VLOOKUP(A2410,[2]Sheet1!$A:$I,6,FALSE),0)</f>
        <v>0</v>
      </c>
      <c r="K2410" s="13">
        <f>IFERROR(VLOOKUP(A2410,[2]Sheet1!$A:$I,7,FALSE),0)</f>
        <v>0</v>
      </c>
      <c r="L2410" s="13">
        <f>IFERROR(VLOOKUP(A2410,[2]Sheet1!$A:$I,8,FALSE),0)</f>
        <v>0</v>
      </c>
      <c r="M2410" s="13">
        <f>IFERROR(VLOOKUP(A2410,[2]Sheet1!$A:$I,9,FALSE),0)</f>
        <v>0</v>
      </c>
      <c r="N2410" s="13">
        <f>IFERROR(VLOOKUP(A2410,[3]Sheet1!$A:$G,2,FALSE),0)</f>
        <v>0</v>
      </c>
      <c r="O2410" s="13">
        <f>IFERROR(VLOOKUP(A2410,[3]Sheet1!$A:$G,3,FALSE),0)</f>
        <v>0</v>
      </c>
      <c r="P2410" s="13">
        <f>IFERROR(VLOOKUP(A2410,[3]Sheet1!$A:$G,4,FALSE),0)</f>
        <v>0</v>
      </c>
      <c r="Q2410" s="13">
        <f>IFERROR(VLOOKUP(A2410,[3]Sheet1!$A:$G,5,FALSE),0)</f>
        <v>0</v>
      </c>
      <c r="R2410" s="13">
        <f>IFERROR(VLOOKUP(A2410,[3]Sheet1!$A:$H,6,FALSE),0)</f>
        <v>0</v>
      </c>
      <c r="S2410" s="13">
        <f>IFERROR(VLOOKUP(A2410,[3]Sheet1!$A:$I,7,FALSE),0)</f>
        <v>0</v>
      </c>
      <c r="T2410" s="13" t="str">
        <f t="shared" si="223"/>
        <v>Não</v>
      </c>
      <c r="U2410" s="13" t="str">
        <f t="shared" si="224"/>
        <v>Sim</v>
      </c>
      <c r="V2410" s="13" t="str">
        <f t="shared" si="225"/>
        <v>Não</v>
      </c>
      <c r="W2410" s="13" t="str">
        <f t="shared" si="226"/>
        <v>Sim</v>
      </c>
      <c r="X2410" s="13" t="str">
        <f t="shared" si="227"/>
        <v>Não</v>
      </c>
      <c r="Y2410" s="13" t="str">
        <f t="shared" si="228"/>
        <v>Sim</v>
      </c>
    </row>
    <row r="2411" spans="1:25">
      <c r="A2411" s="9">
        <v>150720</v>
      </c>
      <c r="B2411" s="13">
        <f>IFERROR(VLOOKUP(A2411,[1]Monitoramento_Base_somente_Said!$A:$J,5,FALSE),0)</f>
        <v>0</v>
      </c>
      <c r="C2411" s="13">
        <f>IFERROR(VLOOKUP(A2411,[1]Monitoramento_Base_somente_Said!$A:$J,6,FALSE),0)</f>
        <v>2362448</v>
      </c>
      <c r="D2411" s="13">
        <f>IFERROR(VLOOKUP(A2411,[1]Monitoramento_Base_somente_Said!$A:$J,7,FALSE),0)</f>
        <v>0</v>
      </c>
      <c r="E2411" s="13">
        <f>IFERROR(VLOOKUP(A2411,[1]Monitoramento_Base_somente_Said!$A:$J,8,FALSE),0)</f>
        <v>2210032</v>
      </c>
      <c r="F2411" s="13">
        <f>IFERROR(VLOOKUP(A2411,[1]Monitoramento_Base_somente_Said!$A:$J,9,FALSE),0)</f>
        <v>0</v>
      </c>
      <c r="G2411" s="13">
        <f>IFERROR(VLOOKUP(A2411,[1]Monitoramento_Base_somente_Said!$A:$J,10,FALSE),0)</f>
        <v>914496</v>
      </c>
      <c r="H2411" s="13">
        <f>IFERROR(VLOOKUP(A2411,[2]Sheet1!$A:$I,4,FALSE),0)</f>
        <v>0</v>
      </c>
      <c r="I2411" s="13">
        <f>IFERROR(VLOOKUP(A2411,[2]Sheet1!$A:$I,5,FALSE),0)</f>
        <v>0</v>
      </c>
      <c r="J2411" s="13">
        <f>IFERROR(VLOOKUP(A2411,[2]Sheet1!$A:$I,6,FALSE),0)</f>
        <v>0</v>
      </c>
      <c r="K2411" s="13">
        <f>IFERROR(VLOOKUP(A2411,[2]Sheet1!$A:$I,7,FALSE),0)</f>
        <v>0</v>
      </c>
      <c r="L2411" s="13">
        <f>IFERROR(VLOOKUP(A2411,[2]Sheet1!$A:$I,8,FALSE),0)</f>
        <v>0</v>
      </c>
      <c r="M2411" s="13">
        <f>IFERROR(VLOOKUP(A2411,[2]Sheet1!$A:$I,9,FALSE),0)</f>
        <v>0</v>
      </c>
      <c r="N2411" s="13">
        <f>IFERROR(VLOOKUP(A2411,[3]Sheet1!$A:$G,2,FALSE),0)</f>
        <v>0</v>
      </c>
      <c r="O2411" s="13">
        <f>IFERROR(VLOOKUP(A2411,[3]Sheet1!$A:$G,3,FALSE),0)</f>
        <v>0</v>
      </c>
      <c r="P2411" s="13">
        <f>IFERROR(VLOOKUP(A2411,[3]Sheet1!$A:$G,4,FALSE),0)</f>
        <v>0</v>
      </c>
      <c r="Q2411" s="13">
        <f>IFERROR(VLOOKUP(A2411,[3]Sheet1!$A:$G,5,FALSE),0)</f>
        <v>0</v>
      </c>
      <c r="R2411" s="13">
        <f>IFERROR(VLOOKUP(A2411,[3]Sheet1!$A:$H,6,FALSE),0)</f>
        <v>0</v>
      </c>
      <c r="S2411" s="13">
        <f>IFERROR(VLOOKUP(A2411,[3]Sheet1!$A:$I,7,FALSE),0)</f>
        <v>0</v>
      </c>
      <c r="T2411" s="13" t="str">
        <f t="shared" si="223"/>
        <v>Não</v>
      </c>
      <c r="U2411" s="13" t="str">
        <f t="shared" si="224"/>
        <v>Sim</v>
      </c>
      <c r="V2411" s="13" t="str">
        <f t="shared" si="225"/>
        <v>Não</v>
      </c>
      <c r="W2411" s="13" t="str">
        <f t="shared" si="226"/>
        <v>Sim</v>
      </c>
      <c r="X2411" s="13" t="str">
        <f t="shared" si="227"/>
        <v>Não</v>
      </c>
      <c r="Y2411" s="13" t="str">
        <f t="shared" si="228"/>
        <v>Sim</v>
      </c>
    </row>
    <row r="2412" spans="1:25">
      <c r="A2412" s="9">
        <v>150730</v>
      </c>
      <c r="B2412" s="13">
        <f>IFERROR(VLOOKUP(A2412,[1]Monitoramento_Base_somente_Said!$A:$J,5,FALSE),0)</f>
        <v>0</v>
      </c>
      <c r="C2412" s="13">
        <f>IFERROR(VLOOKUP(A2412,[1]Monitoramento_Base_somente_Said!$A:$J,6,FALSE),0)</f>
        <v>11908185</v>
      </c>
      <c r="D2412" s="13">
        <f>IFERROR(VLOOKUP(A2412,[1]Monitoramento_Base_somente_Said!$A:$J,7,FALSE),0)</f>
        <v>0</v>
      </c>
      <c r="E2412" s="13">
        <f>IFERROR(VLOOKUP(A2412,[1]Monitoramento_Base_somente_Said!$A:$J,8,FALSE),0)</f>
        <v>11139915</v>
      </c>
      <c r="F2412" s="13">
        <f>IFERROR(VLOOKUP(A2412,[1]Monitoramento_Base_somente_Said!$A:$J,9,FALSE),0)</f>
        <v>0</v>
      </c>
      <c r="G2412" s="13">
        <f>IFERROR(VLOOKUP(A2412,[1]Monitoramento_Base_somente_Said!$A:$J,10,FALSE),0)</f>
        <v>4609620</v>
      </c>
      <c r="H2412" s="13">
        <f>IFERROR(VLOOKUP(A2412,[2]Sheet1!$A:$I,4,FALSE),0)</f>
        <v>0</v>
      </c>
      <c r="I2412" s="13">
        <f>IFERROR(VLOOKUP(A2412,[2]Sheet1!$A:$I,5,FALSE),0)</f>
        <v>0</v>
      </c>
      <c r="J2412" s="13">
        <f>IFERROR(VLOOKUP(A2412,[2]Sheet1!$A:$I,6,FALSE),0)</f>
        <v>0</v>
      </c>
      <c r="K2412" s="13">
        <f>IFERROR(VLOOKUP(A2412,[2]Sheet1!$A:$I,7,FALSE),0)</f>
        <v>0</v>
      </c>
      <c r="L2412" s="13">
        <f>IFERROR(VLOOKUP(A2412,[2]Sheet1!$A:$I,8,FALSE),0)</f>
        <v>0</v>
      </c>
      <c r="M2412" s="13">
        <f>IFERROR(VLOOKUP(A2412,[2]Sheet1!$A:$I,9,FALSE),0)</f>
        <v>0</v>
      </c>
      <c r="N2412" s="13">
        <f>IFERROR(VLOOKUP(A2412,[3]Sheet1!$A:$G,2,FALSE),0)</f>
        <v>0</v>
      </c>
      <c r="O2412" s="13">
        <f>IFERROR(VLOOKUP(A2412,[3]Sheet1!$A:$G,3,FALSE),0)</f>
        <v>0</v>
      </c>
      <c r="P2412" s="13">
        <f>IFERROR(VLOOKUP(A2412,[3]Sheet1!$A:$G,4,FALSE),0)</f>
        <v>0</v>
      </c>
      <c r="Q2412" s="13">
        <f>IFERROR(VLOOKUP(A2412,[3]Sheet1!$A:$G,5,FALSE),0)</f>
        <v>0</v>
      </c>
      <c r="R2412" s="13">
        <f>IFERROR(VLOOKUP(A2412,[3]Sheet1!$A:$H,6,FALSE),0)</f>
        <v>0</v>
      </c>
      <c r="S2412" s="13">
        <f>IFERROR(VLOOKUP(A2412,[3]Sheet1!$A:$I,7,FALSE),0)</f>
        <v>0</v>
      </c>
      <c r="T2412" s="13" t="str">
        <f t="shared" si="223"/>
        <v>Não</v>
      </c>
      <c r="U2412" s="13" t="str">
        <f t="shared" si="224"/>
        <v>Sim</v>
      </c>
      <c r="V2412" s="13" t="str">
        <f t="shared" si="225"/>
        <v>Não</v>
      </c>
      <c r="W2412" s="13" t="str">
        <f t="shared" si="226"/>
        <v>Sim</v>
      </c>
      <c r="X2412" s="13" t="str">
        <f t="shared" si="227"/>
        <v>Não</v>
      </c>
      <c r="Y2412" s="13" t="str">
        <f t="shared" si="228"/>
        <v>Sim</v>
      </c>
    </row>
    <row r="2413" spans="1:25">
      <c r="A2413" s="9">
        <v>150740</v>
      </c>
      <c r="B2413" s="13">
        <f>IFERROR(VLOOKUP(A2413,[1]Monitoramento_Base_somente_Said!$A:$J,5,FALSE),0)</f>
        <v>11307</v>
      </c>
      <c r="C2413" s="13">
        <f>IFERROR(VLOOKUP(A2413,[1]Monitoramento_Base_somente_Said!$A:$J,6,FALSE),0)</f>
        <v>1272848</v>
      </c>
      <c r="D2413" s="13">
        <f>IFERROR(VLOOKUP(A2413,[1]Monitoramento_Base_somente_Said!$A:$J,7,FALSE),0)</f>
        <v>15138</v>
      </c>
      <c r="E2413" s="13">
        <f>IFERROR(VLOOKUP(A2413,[1]Monitoramento_Base_somente_Said!$A:$J,8,FALSE),0)</f>
        <v>1789931</v>
      </c>
      <c r="F2413" s="13">
        <f>IFERROR(VLOOKUP(A2413,[1]Monitoramento_Base_somente_Said!$A:$J,9,FALSE),0)</f>
        <v>8899</v>
      </c>
      <c r="G2413" s="13">
        <f>IFERROR(VLOOKUP(A2413,[1]Monitoramento_Base_somente_Said!$A:$J,10,FALSE),0)</f>
        <v>581681</v>
      </c>
      <c r="H2413" s="13">
        <f>IFERROR(VLOOKUP(A2413,[2]Sheet1!$A:$I,4,FALSE),0)</f>
        <v>0</v>
      </c>
      <c r="I2413" s="13">
        <f>IFERROR(VLOOKUP(A2413,[2]Sheet1!$A:$I,5,FALSE),0)</f>
        <v>0</v>
      </c>
      <c r="J2413" s="13">
        <f>IFERROR(VLOOKUP(A2413,[2]Sheet1!$A:$I,6,FALSE),0)</f>
        <v>0</v>
      </c>
      <c r="K2413" s="13">
        <f>IFERROR(VLOOKUP(A2413,[2]Sheet1!$A:$I,7,FALSE),0)</f>
        <v>0</v>
      </c>
      <c r="L2413" s="13">
        <f>IFERROR(VLOOKUP(A2413,[2]Sheet1!$A:$I,8,FALSE),0)</f>
        <v>0</v>
      </c>
      <c r="M2413" s="13">
        <f>IFERROR(VLOOKUP(A2413,[2]Sheet1!$A:$I,9,FALSE),0)</f>
        <v>0</v>
      </c>
      <c r="N2413" s="13">
        <f>IFERROR(VLOOKUP(A2413,[3]Sheet1!$A:$G,2,FALSE),0)</f>
        <v>0</v>
      </c>
      <c r="O2413" s="13">
        <f>IFERROR(VLOOKUP(A2413,[3]Sheet1!$A:$G,3,FALSE),0)</f>
        <v>0</v>
      </c>
      <c r="P2413" s="13">
        <f>IFERROR(VLOOKUP(A2413,[3]Sheet1!$A:$G,4,FALSE),0)</f>
        <v>0</v>
      </c>
      <c r="Q2413" s="13">
        <f>IFERROR(VLOOKUP(A2413,[3]Sheet1!$A:$G,5,FALSE),0)</f>
        <v>0</v>
      </c>
      <c r="R2413" s="13">
        <f>IFERROR(VLOOKUP(A2413,[3]Sheet1!$A:$H,6,FALSE),0)</f>
        <v>0</v>
      </c>
      <c r="S2413" s="13">
        <f>IFERROR(VLOOKUP(A2413,[3]Sheet1!$A:$I,7,FALSE),0)</f>
        <v>0</v>
      </c>
      <c r="T2413" s="13" t="str">
        <f t="shared" si="223"/>
        <v>Sim</v>
      </c>
      <c r="U2413" s="13" t="str">
        <f t="shared" si="224"/>
        <v>Sim</v>
      </c>
      <c r="V2413" s="13" t="str">
        <f t="shared" si="225"/>
        <v>Sim</v>
      </c>
      <c r="W2413" s="13" t="str">
        <f t="shared" si="226"/>
        <v>Sim</v>
      </c>
      <c r="X2413" s="13" t="str">
        <f t="shared" si="227"/>
        <v>Sim</v>
      </c>
      <c r="Y2413" s="13" t="str">
        <f t="shared" si="228"/>
        <v>Sim</v>
      </c>
    </row>
    <row r="2414" spans="1:25">
      <c r="A2414" s="9">
        <v>150745</v>
      </c>
      <c r="B2414" s="13">
        <f>IFERROR(VLOOKUP(A2414,[1]Monitoramento_Base_somente_Said!$A:$J,5,FALSE),0)</f>
        <v>20502</v>
      </c>
      <c r="C2414" s="13">
        <f>IFERROR(VLOOKUP(A2414,[1]Monitoramento_Base_somente_Said!$A:$J,6,FALSE),0)</f>
        <v>4147881</v>
      </c>
      <c r="D2414" s="13">
        <f>IFERROR(VLOOKUP(A2414,[1]Monitoramento_Base_somente_Said!$A:$J,7,FALSE),0)</f>
        <v>14922</v>
      </c>
      <c r="E2414" s="13">
        <f>IFERROR(VLOOKUP(A2414,[1]Monitoramento_Base_somente_Said!$A:$J,8,FALSE),0)</f>
        <v>3632564</v>
      </c>
      <c r="F2414" s="13">
        <f>IFERROR(VLOOKUP(A2414,[1]Monitoramento_Base_somente_Said!$A:$J,9,FALSE),0)</f>
        <v>23</v>
      </c>
      <c r="G2414" s="13">
        <f>IFERROR(VLOOKUP(A2414,[1]Monitoramento_Base_somente_Said!$A:$J,10,FALSE),0)</f>
        <v>2582225</v>
      </c>
      <c r="H2414" s="13">
        <f>IFERROR(VLOOKUP(A2414,[2]Sheet1!$A:$I,4,FALSE),0)</f>
        <v>0</v>
      </c>
      <c r="I2414" s="13">
        <f>IFERROR(VLOOKUP(A2414,[2]Sheet1!$A:$I,5,FALSE),0)</f>
        <v>0</v>
      </c>
      <c r="J2414" s="13">
        <f>IFERROR(VLOOKUP(A2414,[2]Sheet1!$A:$I,6,FALSE),0)</f>
        <v>0</v>
      </c>
      <c r="K2414" s="13">
        <f>IFERROR(VLOOKUP(A2414,[2]Sheet1!$A:$I,7,FALSE),0)</f>
        <v>0</v>
      </c>
      <c r="L2414" s="13">
        <f>IFERROR(VLOOKUP(A2414,[2]Sheet1!$A:$I,8,FALSE),0)</f>
        <v>0</v>
      </c>
      <c r="M2414" s="13">
        <f>IFERROR(VLOOKUP(A2414,[2]Sheet1!$A:$I,9,FALSE),0)</f>
        <v>0</v>
      </c>
      <c r="N2414" s="13">
        <f>IFERROR(VLOOKUP(A2414,[3]Sheet1!$A:$G,2,FALSE),0)</f>
        <v>0</v>
      </c>
      <c r="O2414" s="13">
        <f>IFERROR(VLOOKUP(A2414,[3]Sheet1!$A:$G,3,FALSE),0)</f>
        <v>0</v>
      </c>
      <c r="P2414" s="13">
        <f>IFERROR(VLOOKUP(A2414,[3]Sheet1!$A:$G,4,FALSE),0)</f>
        <v>0</v>
      </c>
      <c r="Q2414" s="13">
        <f>IFERROR(VLOOKUP(A2414,[3]Sheet1!$A:$G,5,FALSE),0)</f>
        <v>0</v>
      </c>
      <c r="R2414" s="13">
        <f>IFERROR(VLOOKUP(A2414,[3]Sheet1!$A:$H,6,FALSE),0)</f>
        <v>0</v>
      </c>
      <c r="S2414" s="13">
        <f>IFERROR(VLOOKUP(A2414,[3]Sheet1!$A:$I,7,FALSE),0)</f>
        <v>0</v>
      </c>
      <c r="T2414" s="13" t="str">
        <f t="shared" si="223"/>
        <v>Sim</v>
      </c>
      <c r="U2414" s="13" t="str">
        <f t="shared" si="224"/>
        <v>Sim</v>
      </c>
      <c r="V2414" s="13" t="str">
        <f t="shared" si="225"/>
        <v>Sim</v>
      </c>
      <c r="W2414" s="13" t="str">
        <f t="shared" si="226"/>
        <v>Sim</v>
      </c>
      <c r="X2414" s="13" t="str">
        <f t="shared" si="227"/>
        <v>Sim</v>
      </c>
      <c r="Y2414" s="13" t="str">
        <f t="shared" si="228"/>
        <v>Sim</v>
      </c>
    </row>
    <row r="2415" spans="1:25">
      <c r="A2415" s="9">
        <v>150746</v>
      </c>
      <c r="B2415" s="13">
        <f>IFERROR(VLOOKUP(A2415,[1]Monitoramento_Base_somente_Said!$A:$J,5,FALSE),0)</f>
        <v>3120</v>
      </c>
      <c r="C2415" s="13">
        <f>IFERROR(VLOOKUP(A2415,[1]Monitoramento_Base_somente_Said!$A:$J,6,FALSE),0)</f>
        <v>444559</v>
      </c>
      <c r="D2415" s="13">
        <f>IFERROR(VLOOKUP(A2415,[1]Monitoramento_Base_somente_Said!$A:$J,7,FALSE),0)</f>
        <v>0</v>
      </c>
      <c r="E2415" s="13">
        <f>IFERROR(VLOOKUP(A2415,[1]Monitoramento_Base_somente_Said!$A:$J,8,FALSE),0)</f>
        <v>404424</v>
      </c>
      <c r="F2415" s="13">
        <f>IFERROR(VLOOKUP(A2415,[1]Monitoramento_Base_somente_Said!$A:$J,9,FALSE),0)</f>
        <v>4908</v>
      </c>
      <c r="G2415" s="13">
        <f>IFERROR(VLOOKUP(A2415,[1]Monitoramento_Base_somente_Said!$A:$J,10,FALSE),0)</f>
        <v>152532</v>
      </c>
      <c r="H2415" s="13">
        <f>IFERROR(VLOOKUP(A2415,[2]Sheet1!$A:$I,4,FALSE),0)</f>
        <v>0</v>
      </c>
      <c r="I2415" s="13">
        <f>IFERROR(VLOOKUP(A2415,[2]Sheet1!$A:$I,5,FALSE),0)</f>
        <v>0</v>
      </c>
      <c r="J2415" s="13">
        <f>IFERROR(VLOOKUP(A2415,[2]Sheet1!$A:$I,6,FALSE),0)</f>
        <v>0</v>
      </c>
      <c r="K2415" s="13">
        <f>IFERROR(VLOOKUP(A2415,[2]Sheet1!$A:$I,7,FALSE),0)</f>
        <v>0</v>
      </c>
      <c r="L2415" s="13">
        <f>IFERROR(VLOOKUP(A2415,[2]Sheet1!$A:$I,8,FALSE),0)</f>
        <v>0</v>
      </c>
      <c r="M2415" s="13">
        <f>IFERROR(VLOOKUP(A2415,[2]Sheet1!$A:$I,9,FALSE),0)</f>
        <v>0</v>
      </c>
      <c r="N2415" s="13">
        <f>IFERROR(VLOOKUP(A2415,[3]Sheet1!$A:$G,2,FALSE),0)</f>
        <v>0</v>
      </c>
      <c r="O2415" s="13">
        <f>IFERROR(VLOOKUP(A2415,[3]Sheet1!$A:$G,3,FALSE),0)</f>
        <v>0</v>
      </c>
      <c r="P2415" s="13">
        <f>IFERROR(VLOOKUP(A2415,[3]Sheet1!$A:$G,4,FALSE),0)</f>
        <v>0</v>
      </c>
      <c r="Q2415" s="13">
        <f>IFERROR(VLOOKUP(A2415,[3]Sheet1!$A:$G,5,FALSE),0)</f>
        <v>0</v>
      </c>
      <c r="R2415" s="13">
        <f>IFERROR(VLOOKUP(A2415,[3]Sheet1!$A:$H,6,FALSE),0)</f>
        <v>0</v>
      </c>
      <c r="S2415" s="13">
        <f>IFERROR(VLOOKUP(A2415,[3]Sheet1!$A:$I,7,FALSE),0)</f>
        <v>0</v>
      </c>
      <c r="T2415" s="13" t="str">
        <f t="shared" si="223"/>
        <v>Sim</v>
      </c>
      <c r="U2415" s="13" t="str">
        <f t="shared" si="224"/>
        <v>Sim</v>
      </c>
      <c r="V2415" s="13" t="str">
        <f t="shared" si="225"/>
        <v>Não</v>
      </c>
      <c r="W2415" s="13" t="str">
        <f t="shared" si="226"/>
        <v>Sim</v>
      </c>
      <c r="X2415" s="13" t="str">
        <f t="shared" si="227"/>
        <v>Sim</v>
      </c>
      <c r="Y2415" s="13" t="str">
        <f t="shared" si="228"/>
        <v>Sim</v>
      </c>
    </row>
    <row r="2416" spans="1:25">
      <c r="A2416" s="9">
        <v>150747</v>
      </c>
      <c r="B2416" s="13">
        <f>IFERROR(VLOOKUP(A2416,[1]Monitoramento_Base_somente_Said!$A:$J,5,FALSE),0)</f>
        <v>0</v>
      </c>
      <c r="C2416" s="13">
        <f>IFERROR(VLOOKUP(A2416,[1]Monitoramento_Base_somente_Said!$A:$J,6,FALSE),0)</f>
        <v>0</v>
      </c>
      <c r="D2416" s="13">
        <f>IFERROR(VLOOKUP(A2416,[1]Monitoramento_Base_somente_Said!$A:$J,7,FALSE),0)</f>
        <v>0</v>
      </c>
      <c r="E2416" s="13">
        <f>IFERROR(VLOOKUP(A2416,[1]Monitoramento_Base_somente_Said!$A:$J,8,FALSE),0)</f>
        <v>0</v>
      </c>
      <c r="F2416" s="13">
        <f>IFERROR(VLOOKUP(A2416,[1]Monitoramento_Base_somente_Said!$A:$J,9,FALSE),0)</f>
        <v>0</v>
      </c>
      <c r="G2416" s="13">
        <f>IFERROR(VLOOKUP(A2416,[1]Monitoramento_Base_somente_Said!$A:$J,10,FALSE),0)</f>
        <v>0</v>
      </c>
      <c r="H2416" s="13">
        <f>IFERROR(VLOOKUP(A2416,[2]Sheet1!$A:$I,4,FALSE),0)</f>
        <v>0</v>
      </c>
      <c r="I2416" s="13">
        <f>IFERROR(VLOOKUP(A2416,[2]Sheet1!$A:$I,5,FALSE),0)</f>
        <v>0</v>
      </c>
      <c r="J2416" s="13">
        <f>IFERROR(VLOOKUP(A2416,[2]Sheet1!$A:$I,6,FALSE),0)</f>
        <v>0</v>
      </c>
      <c r="K2416" s="13">
        <f>IFERROR(VLOOKUP(A2416,[2]Sheet1!$A:$I,7,FALSE),0)</f>
        <v>0</v>
      </c>
      <c r="L2416" s="13">
        <f>IFERROR(VLOOKUP(A2416,[2]Sheet1!$A:$I,8,FALSE),0)</f>
        <v>0</v>
      </c>
      <c r="M2416" s="13">
        <f>IFERROR(VLOOKUP(A2416,[2]Sheet1!$A:$I,9,FALSE),0)</f>
        <v>0</v>
      </c>
      <c r="N2416" s="13">
        <f>IFERROR(VLOOKUP(A2416,[3]Sheet1!$A:$G,2,FALSE),0)</f>
        <v>0</v>
      </c>
      <c r="O2416" s="13">
        <f>IFERROR(VLOOKUP(A2416,[3]Sheet1!$A:$G,3,FALSE),0)</f>
        <v>0</v>
      </c>
      <c r="P2416" s="13">
        <f>IFERROR(VLOOKUP(A2416,[3]Sheet1!$A:$G,4,FALSE),0)</f>
        <v>0</v>
      </c>
      <c r="Q2416" s="13">
        <f>IFERROR(VLOOKUP(A2416,[3]Sheet1!$A:$G,5,FALSE),0)</f>
        <v>0</v>
      </c>
      <c r="R2416" s="13">
        <f>IFERROR(VLOOKUP(A2416,[3]Sheet1!$A:$H,6,FALSE),0)</f>
        <v>0</v>
      </c>
      <c r="S2416" s="13">
        <f>IFERROR(VLOOKUP(A2416,[3]Sheet1!$A:$I,7,FALSE),0)</f>
        <v>0</v>
      </c>
      <c r="T2416" s="13" t="str">
        <f t="shared" si="223"/>
        <v>Não</v>
      </c>
      <c r="U2416" s="13" t="str">
        <f t="shared" si="224"/>
        <v>Não</v>
      </c>
      <c r="V2416" s="13" t="str">
        <f t="shared" si="225"/>
        <v>Não</v>
      </c>
      <c r="W2416" s="13" t="str">
        <f t="shared" si="226"/>
        <v>Não</v>
      </c>
      <c r="X2416" s="13" t="str">
        <f t="shared" si="227"/>
        <v>Não</v>
      </c>
      <c r="Y2416" s="13" t="str">
        <f t="shared" si="228"/>
        <v>Não</v>
      </c>
    </row>
    <row r="2417" spans="1:25">
      <c r="A2417" s="9">
        <v>150750</v>
      </c>
      <c r="B2417" s="13">
        <f>IFERROR(VLOOKUP(A2417,[1]Monitoramento_Base_somente_Said!$A:$J,5,FALSE),0)</f>
        <v>0</v>
      </c>
      <c r="C2417" s="13">
        <f>IFERROR(VLOOKUP(A2417,[1]Monitoramento_Base_somente_Said!$A:$J,6,FALSE),0)</f>
        <v>0</v>
      </c>
      <c r="D2417" s="13">
        <f>IFERROR(VLOOKUP(A2417,[1]Monitoramento_Base_somente_Said!$A:$J,7,FALSE),0)</f>
        <v>0</v>
      </c>
      <c r="E2417" s="13">
        <f>IFERROR(VLOOKUP(A2417,[1]Monitoramento_Base_somente_Said!$A:$J,8,FALSE),0)</f>
        <v>0</v>
      </c>
      <c r="F2417" s="13">
        <f>IFERROR(VLOOKUP(A2417,[1]Monitoramento_Base_somente_Said!$A:$J,9,FALSE),0)</f>
        <v>0</v>
      </c>
      <c r="G2417" s="13">
        <f>IFERROR(VLOOKUP(A2417,[1]Monitoramento_Base_somente_Said!$A:$J,10,FALSE),0)</f>
        <v>0</v>
      </c>
      <c r="H2417" s="13">
        <f>IFERROR(VLOOKUP(A2417,[2]Sheet1!$A:$I,4,FALSE),0)</f>
        <v>0</v>
      </c>
      <c r="I2417" s="13">
        <f>IFERROR(VLOOKUP(A2417,[2]Sheet1!$A:$I,5,FALSE),0)</f>
        <v>0</v>
      </c>
      <c r="J2417" s="13">
        <f>IFERROR(VLOOKUP(A2417,[2]Sheet1!$A:$I,6,FALSE),0)</f>
        <v>0</v>
      </c>
      <c r="K2417" s="13">
        <f>IFERROR(VLOOKUP(A2417,[2]Sheet1!$A:$I,7,FALSE),0)</f>
        <v>0</v>
      </c>
      <c r="L2417" s="13">
        <f>IFERROR(VLOOKUP(A2417,[2]Sheet1!$A:$I,8,FALSE),0)</f>
        <v>0</v>
      </c>
      <c r="M2417" s="13">
        <f>IFERROR(VLOOKUP(A2417,[2]Sheet1!$A:$I,9,FALSE),0)</f>
        <v>0</v>
      </c>
      <c r="N2417" s="13">
        <f>IFERROR(VLOOKUP(A2417,[3]Sheet1!$A:$G,2,FALSE),0)</f>
        <v>0</v>
      </c>
      <c r="O2417" s="13">
        <f>IFERROR(VLOOKUP(A2417,[3]Sheet1!$A:$G,3,FALSE),0)</f>
        <v>0</v>
      </c>
      <c r="P2417" s="13">
        <f>IFERROR(VLOOKUP(A2417,[3]Sheet1!$A:$G,4,FALSE),0)</f>
        <v>0</v>
      </c>
      <c r="Q2417" s="13">
        <f>IFERROR(VLOOKUP(A2417,[3]Sheet1!$A:$G,5,FALSE),0)</f>
        <v>0</v>
      </c>
      <c r="R2417" s="13">
        <f>IFERROR(VLOOKUP(A2417,[3]Sheet1!$A:$H,6,FALSE),0)</f>
        <v>0</v>
      </c>
      <c r="S2417" s="13">
        <f>IFERROR(VLOOKUP(A2417,[3]Sheet1!$A:$I,7,FALSE),0)</f>
        <v>0</v>
      </c>
      <c r="T2417" s="13" t="str">
        <f t="shared" si="223"/>
        <v>Não</v>
      </c>
      <c r="U2417" s="13" t="str">
        <f t="shared" si="224"/>
        <v>Não</v>
      </c>
      <c r="V2417" s="13" t="str">
        <f t="shared" si="225"/>
        <v>Não</v>
      </c>
      <c r="W2417" s="13" t="str">
        <f t="shared" si="226"/>
        <v>Não</v>
      </c>
      <c r="X2417" s="13" t="str">
        <f t="shared" si="227"/>
        <v>Não</v>
      </c>
      <c r="Y2417" s="13" t="str">
        <f t="shared" si="228"/>
        <v>Não</v>
      </c>
    </row>
    <row r="2418" spans="1:25">
      <c r="A2418" s="9">
        <v>150760</v>
      </c>
      <c r="B2418" s="13">
        <f>IFERROR(VLOOKUP(A2418,[1]Monitoramento_Base_somente_Said!$A:$J,5,FALSE),0)</f>
        <v>0</v>
      </c>
      <c r="C2418" s="13">
        <f>IFERROR(VLOOKUP(A2418,[1]Monitoramento_Base_somente_Said!$A:$J,6,FALSE),0)</f>
        <v>0</v>
      </c>
      <c r="D2418" s="13">
        <f>IFERROR(VLOOKUP(A2418,[1]Monitoramento_Base_somente_Said!$A:$J,7,FALSE),0)</f>
        <v>0</v>
      </c>
      <c r="E2418" s="13">
        <f>IFERROR(VLOOKUP(A2418,[1]Monitoramento_Base_somente_Said!$A:$J,8,FALSE),0)</f>
        <v>0</v>
      </c>
      <c r="F2418" s="13">
        <f>IFERROR(VLOOKUP(A2418,[1]Monitoramento_Base_somente_Said!$A:$J,9,FALSE),0)</f>
        <v>0</v>
      </c>
      <c r="G2418" s="13">
        <f>IFERROR(VLOOKUP(A2418,[1]Monitoramento_Base_somente_Said!$A:$J,10,FALSE),0)</f>
        <v>0</v>
      </c>
      <c r="H2418" s="13">
        <f>IFERROR(VLOOKUP(A2418,[2]Sheet1!$A:$I,4,FALSE),0)</f>
        <v>0</v>
      </c>
      <c r="I2418" s="13">
        <f>IFERROR(VLOOKUP(A2418,[2]Sheet1!$A:$I,5,FALSE),0)</f>
        <v>0</v>
      </c>
      <c r="J2418" s="13">
        <f>IFERROR(VLOOKUP(A2418,[2]Sheet1!$A:$I,6,FALSE),0)</f>
        <v>0</v>
      </c>
      <c r="K2418" s="13">
        <f>IFERROR(VLOOKUP(A2418,[2]Sheet1!$A:$I,7,FALSE),0)</f>
        <v>0</v>
      </c>
      <c r="L2418" s="13">
        <f>IFERROR(VLOOKUP(A2418,[2]Sheet1!$A:$I,8,FALSE),0)</f>
        <v>0</v>
      </c>
      <c r="M2418" s="13">
        <f>IFERROR(VLOOKUP(A2418,[2]Sheet1!$A:$I,9,FALSE),0)</f>
        <v>0</v>
      </c>
      <c r="N2418" s="13">
        <f>IFERROR(VLOOKUP(A2418,[3]Sheet1!$A:$G,2,FALSE),0)</f>
        <v>239652</v>
      </c>
      <c r="O2418" s="13">
        <f>IFERROR(VLOOKUP(A2418,[3]Sheet1!$A:$G,3,FALSE),0)</f>
        <v>0</v>
      </c>
      <c r="P2418" s="13">
        <f>IFERROR(VLOOKUP(A2418,[3]Sheet1!$A:$G,4,FALSE),0)</f>
        <v>362117</v>
      </c>
      <c r="Q2418" s="13">
        <f>IFERROR(VLOOKUP(A2418,[3]Sheet1!$A:$G,5,FALSE),0)</f>
        <v>0</v>
      </c>
      <c r="R2418" s="13">
        <f>IFERROR(VLOOKUP(A2418,[3]Sheet1!$A:$H,6,FALSE),0)</f>
        <v>180625</v>
      </c>
      <c r="S2418" s="13">
        <f>IFERROR(VLOOKUP(A2418,[3]Sheet1!$A:$I,7,FALSE),0)</f>
        <v>0</v>
      </c>
      <c r="T2418" s="13" t="str">
        <f t="shared" si="223"/>
        <v>Sim</v>
      </c>
      <c r="U2418" s="13" t="str">
        <f t="shared" si="224"/>
        <v>Não</v>
      </c>
      <c r="V2418" s="13" t="str">
        <f t="shared" si="225"/>
        <v>Sim</v>
      </c>
      <c r="W2418" s="13" t="str">
        <f t="shared" si="226"/>
        <v>Não</v>
      </c>
      <c r="X2418" s="13" t="str">
        <f t="shared" si="227"/>
        <v>Sim</v>
      </c>
      <c r="Y2418" s="13" t="str">
        <f t="shared" si="228"/>
        <v>Não</v>
      </c>
    </row>
    <row r="2419" spans="1:25">
      <c r="A2419" s="9">
        <v>150770</v>
      </c>
      <c r="B2419" s="13">
        <f>IFERROR(VLOOKUP(A2419,[1]Monitoramento_Base_somente_Said!$A:$J,5,FALSE),0)</f>
        <v>0</v>
      </c>
      <c r="C2419" s="13">
        <f>IFERROR(VLOOKUP(A2419,[1]Monitoramento_Base_somente_Said!$A:$J,6,FALSE),0)</f>
        <v>47978917</v>
      </c>
      <c r="D2419" s="13">
        <f>IFERROR(VLOOKUP(A2419,[1]Monitoramento_Base_somente_Said!$A:$J,7,FALSE),0)</f>
        <v>0</v>
      </c>
      <c r="E2419" s="13">
        <f>IFERROR(VLOOKUP(A2419,[1]Monitoramento_Base_somente_Said!$A:$J,8,FALSE),0)</f>
        <v>44883503</v>
      </c>
      <c r="F2419" s="13">
        <f>IFERROR(VLOOKUP(A2419,[1]Monitoramento_Base_somente_Said!$A:$J,9,FALSE),0)</f>
        <v>0</v>
      </c>
      <c r="G2419" s="13">
        <f>IFERROR(VLOOKUP(A2419,[1]Monitoramento_Base_somente_Said!$A:$J,10,FALSE),0)</f>
        <v>18572484</v>
      </c>
      <c r="H2419" s="13">
        <f>IFERROR(VLOOKUP(A2419,[2]Sheet1!$A:$I,4,FALSE),0)</f>
        <v>0</v>
      </c>
      <c r="I2419" s="13">
        <f>IFERROR(VLOOKUP(A2419,[2]Sheet1!$A:$I,5,FALSE),0)</f>
        <v>0</v>
      </c>
      <c r="J2419" s="13">
        <f>IFERROR(VLOOKUP(A2419,[2]Sheet1!$A:$I,6,FALSE),0)</f>
        <v>0</v>
      </c>
      <c r="K2419" s="13">
        <f>IFERROR(VLOOKUP(A2419,[2]Sheet1!$A:$I,7,FALSE),0)</f>
        <v>0</v>
      </c>
      <c r="L2419" s="13">
        <f>IFERROR(VLOOKUP(A2419,[2]Sheet1!$A:$I,8,FALSE),0)</f>
        <v>0</v>
      </c>
      <c r="M2419" s="13">
        <f>IFERROR(VLOOKUP(A2419,[2]Sheet1!$A:$I,9,FALSE),0)</f>
        <v>0</v>
      </c>
      <c r="N2419" s="13">
        <f>IFERROR(VLOOKUP(A2419,[3]Sheet1!$A:$G,2,FALSE),0)</f>
        <v>0</v>
      </c>
      <c r="O2419" s="13">
        <f>IFERROR(VLOOKUP(A2419,[3]Sheet1!$A:$G,3,FALSE),0)</f>
        <v>0</v>
      </c>
      <c r="P2419" s="13">
        <f>IFERROR(VLOOKUP(A2419,[3]Sheet1!$A:$G,4,FALSE),0)</f>
        <v>0</v>
      </c>
      <c r="Q2419" s="13">
        <f>IFERROR(VLOOKUP(A2419,[3]Sheet1!$A:$G,5,FALSE),0)</f>
        <v>0</v>
      </c>
      <c r="R2419" s="13">
        <f>IFERROR(VLOOKUP(A2419,[3]Sheet1!$A:$H,6,FALSE),0)</f>
        <v>0</v>
      </c>
      <c r="S2419" s="13">
        <f>IFERROR(VLOOKUP(A2419,[3]Sheet1!$A:$I,7,FALSE),0)</f>
        <v>0</v>
      </c>
      <c r="T2419" s="13" t="str">
        <f t="shared" si="223"/>
        <v>Não</v>
      </c>
      <c r="U2419" s="13" t="str">
        <f t="shared" si="224"/>
        <v>Sim</v>
      </c>
      <c r="V2419" s="13" t="str">
        <f t="shared" si="225"/>
        <v>Não</v>
      </c>
      <c r="W2419" s="13" t="str">
        <f t="shared" si="226"/>
        <v>Sim</v>
      </c>
      <c r="X2419" s="13" t="str">
        <f t="shared" si="227"/>
        <v>Não</v>
      </c>
      <c r="Y2419" s="13" t="str">
        <f t="shared" si="228"/>
        <v>Sim</v>
      </c>
    </row>
    <row r="2420" spans="1:25">
      <c r="A2420" s="9">
        <v>150775</v>
      </c>
      <c r="B2420" s="13">
        <f>IFERROR(VLOOKUP(A2420,[1]Monitoramento_Base_somente_Said!$A:$J,5,FALSE),0)</f>
        <v>0</v>
      </c>
      <c r="C2420" s="13">
        <f>IFERROR(VLOOKUP(A2420,[1]Monitoramento_Base_somente_Said!$A:$J,6,FALSE),0)</f>
        <v>12304265</v>
      </c>
      <c r="D2420" s="13">
        <f>IFERROR(VLOOKUP(A2420,[1]Monitoramento_Base_somente_Said!$A:$J,7,FALSE),0)</f>
        <v>0</v>
      </c>
      <c r="E2420" s="13">
        <f>IFERROR(VLOOKUP(A2420,[1]Monitoramento_Base_somente_Said!$A:$J,8,FALSE),0)</f>
        <v>11740505</v>
      </c>
      <c r="F2420" s="13">
        <f>IFERROR(VLOOKUP(A2420,[1]Monitoramento_Base_somente_Said!$A:$J,9,FALSE),0)</f>
        <v>0</v>
      </c>
      <c r="G2420" s="13">
        <f>IFERROR(VLOOKUP(A2420,[1]Monitoramento_Base_somente_Said!$A:$J,10,FALSE),0)</f>
        <v>5005236</v>
      </c>
      <c r="H2420" s="13">
        <f>IFERROR(VLOOKUP(A2420,[2]Sheet1!$A:$I,4,FALSE),0)</f>
        <v>0</v>
      </c>
      <c r="I2420" s="13">
        <f>IFERROR(VLOOKUP(A2420,[2]Sheet1!$A:$I,5,FALSE),0)</f>
        <v>0</v>
      </c>
      <c r="J2420" s="13">
        <f>IFERROR(VLOOKUP(A2420,[2]Sheet1!$A:$I,6,FALSE),0)</f>
        <v>0</v>
      </c>
      <c r="K2420" s="13">
        <f>IFERROR(VLOOKUP(A2420,[2]Sheet1!$A:$I,7,FALSE),0)</f>
        <v>0</v>
      </c>
      <c r="L2420" s="13">
        <f>IFERROR(VLOOKUP(A2420,[2]Sheet1!$A:$I,8,FALSE),0)</f>
        <v>0</v>
      </c>
      <c r="M2420" s="13">
        <f>IFERROR(VLOOKUP(A2420,[2]Sheet1!$A:$I,9,FALSE),0)</f>
        <v>0</v>
      </c>
      <c r="N2420" s="13">
        <f>IFERROR(VLOOKUP(A2420,[3]Sheet1!$A:$G,2,FALSE),0)</f>
        <v>0</v>
      </c>
      <c r="O2420" s="13">
        <f>IFERROR(VLOOKUP(A2420,[3]Sheet1!$A:$G,3,FALSE),0)</f>
        <v>0</v>
      </c>
      <c r="P2420" s="13">
        <f>IFERROR(VLOOKUP(A2420,[3]Sheet1!$A:$G,4,FALSE),0)</f>
        <v>0</v>
      </c>
      <c r="Q2420" s="13">
        <f>IFERROR(VLOOKUP(A2420,[3]Sheet1!$A:$G,5,FALSE),0)</f>
        <v>0</v>
      </c>
      <c r="R2420" s="13">
        <f>IFERROR(VLOOKUP(A2420,[3]Sheet1!$A:$H,6,FALSE),0)</f>
        <v>0</v>
      </c>
      <c r="S2420" s="13">
        <f>IFERROR(VLOOKUP(A2420,[3]Sheet1!$A:$I,7,FALSE),0)</f>
        <v>0</v>
      </c>
      <c r="T2420" s="13" t="str">
        <f t="shared" si="223"/>
        <v>Não</v>
      </c>
      <c r="U2420" s="13" t="str">
        <f t="shared" si="224"/>
        <v>Sim</v>
      </c>
      <c r="V2420" s="13" t="str">
        <f t="shared" si="225"/>
        <v>Não</v>
      </c>
      <c r="W2420" s="13" t="str">
        <f t="shared" si="226"/>
        <v>Sim</v>
      </c>
      <c r="X2420" s="13" t="str">
        <f t="shared" si="227"/>
        <v>Não</v>
      </c>
      <c r="Y2420" s="13" t="str">
        <f t="shared" si="228"/>
        <v>Sim</v>
      </c>
    </row>
    <row r="2421" spans="1:25">
      <c r="A2421" s="9">
        <v>150780</v>
      </c>
      <c r="B2421" s="13">
        <f>IFERROR(VLOOKUP(A2421,[1]Monitoramento_Base_somente_Said!$A:$J,5,FALSE),0)</f>
        <v>0</v>
      </c>
      <c r="C2421" s="13">
        <f>IFERROR(VLOOKUP(A2421,[1]Monitoramento_Base_somente_Said!$A:$J,6,FALSE),0)</f>
        <v>2191824</v>
      </c>
      <c r="D2421" s="13">
        <f>IFERROR(VLOOKUP(A2421,[1]Monitoramento_Base_somente_Said!$A:$J,7,FALSE),0)</f>
        <v>0</v>
      </c>
      <c r="E2421" s="13">
        <f>IFERROR(VLOOKUP(A2421,[1]Monitoramento_Base_somente_Said!$A:$J,8,FALSE),0)</f>
        <v>2050416</v>
      </c>
      <c r="F2421" s="13">
        <f>IFERROR(VLOOKUP(A2421,[1]Monitoramento_Base_somente_Said!$A:$J,9,FALSE),0)</f>
        <v>0</v>
      </c>
      <c r="G2421" s="13">
        <f>IFERROR(VLOOKUP(A2421,[1]Monitoramento_Base_somente_Said!$A:$J,10,FALSE),0)</f>
        <v>848448</v>
      </c>
      <c r="H2421" s="13">
        <f>IFERROR(VLOOKUP(A2421,[2]Sheet1!$A:$I,4,FALSE),0)</f>
        <v>0</v>
      </c>
      <c r="I2421" s="13">
        <f>IFERROR(VLOOKUP(A2421,[2]Sheet1!$A:$I,5,FALSE),0)</f>
        <v>0</v>
      </c>
      <c r="J2421" s="13">
        <f>IFERROR(VLOOKUP(A2421,[2]Sheet1!$A:$I,6,FALSE),0)</f>
        <v>0</v>
      </c>
      <c r="K2421" s="13">
        <f>IFERROR(VLOOKUP(A2421,[2]Sheet1!$A:$I,7,FALSE),0)</f>
        <v>0</v>
      </c>
      <c r="L2421" s="13">
        <f>IFERROR(VLOOKUP(A2421,[2]Sheet1!$A:$I,8,FALSE),0)</f>
        <v>0</v>
      </c>
      <c r="M2421" s="13">
        <f>IFERROR(VLOOKUP(A2421,[2]Sheet1!$A:$I,9,FALSE),0)</f>
        <v>0</v>
      </c>
      <c r="N2421" s="13">
        <f>IFERROR(VLOOKUP(A2421,[3]Sheet1!$A:$G,2,FALSE),0)</f>
        <v>0</v>
      </c>
      <c r="O2421" s="13">
        <f>IFERROR(VLOOKUP(A2421,[3]Sheet1!$A:$G,3,FALSE),0)</f>
        <v>0</v>
      </c>
      <c r="P2421" s="13">
        <f>IFERROR(VLOOKUP(A2421,[3]Sheet1!$A:$G,4,FALSE),0)</f>
        <v>0</v>
      </c>
      <c r="Q2421" s="13">
        <f>IFERROR(VLOOKUP(A2421,[3]Sheet1!$A:$G,5,FALSE),0)</f>
        <v>0</v>
      </c>
      <c r="R2421" s="13">
        <f>IFERROR(VLOOKUP(A2421,[3]Sheet1!$A:$H,6,FALSE),0)</f>
        <v>0</v>
      </c>
      <c r="S2421" s="13">
        <f>IFERROR(VLOOKUP(A2421,[3]Sheet1!$A:$I,7,FALSE),0)</f>
        <v>0</v>
      </c>
      <c r="T2421" s="13" t="str">
        <f t="shared" si="223"/>
        <v>Não</v>
      </c>
      <c r="U2421" s="13" t="str">
        <f t="shared" si="224"/>
        <v>Sim</v>
      </c>
      <c r="V2421" s="13" t="str">
        <f t="shared" si="225"/>
        <v>Não</v>
      </c>
      <c r="W2421" s="13" t="str">
        <f t="shared" si="226"/>
        <v>Sim</v>
      </c>
      <c r="X2421" s="13" t="str">
        <f t="shared" si="227"/>
        <v>Não</v>
      </c>
      <c r="Y2421" s="13" t="str">
        <f t="shared" si="228"/>
        <v>Sim</v>
      </c>
    </row>
    <row r="2422" spans="1:25">
      <c r="A2422" s="9">
        <v>150790</v>
      </c>
      <c r="B2422" s="13">
        <f>IFERROR(VLOOKUP(A2422,[1]Monitoramento_Base_somente_Said!$A:$J,5,FALSE),0)</f>
        <v>105960</v>
      </c>
      <c r="C2422" s="13">
        <f>IFERROR(VLOOKUP(A2422,[1]Monitoramento_Base_somente_Said!$A:$J,6,FALSE),0)</f>
        <v>23060310</v>
      </c>
      <c r="D2422" s="13">
        <f>IFERROR(VLOOKUP(A2422,[1]Monitoramento_Base_somente_Said!$A:$J,7,FALSE),0)</f>
        <v>58252</v>
      </c>
      <c r="E2422" s="13">
        <f>IFERROR(VLOOKUP(A2422,[1]Monitoramento_Base_somente_Said!$A:$J,8,FALSE),0)</f>
        <v>21856705</v>
      </c>
      <c r="F2422" s="13">
        <f>IFERROR(VLOOKUP(A2422,[1]Monitoramento_Base_somente_Said!$A:$J,9,FALSE),0)</f>
        <v>10</v>
      </c>
      <c r="G2422" s="13">
        <f>IFERROR(VLOOKUP(A2422,[1]Monitoramento_Base_somente_Said!$A:$J,10,FALSE),0)</f>
        <v>9244404</v>
      </c>
      <c r="H2422" s="13">
        <f>IFERROR(VLOOKUP(A2422,[2]Sheet1!$A:$I,4,FALSE),0)</f>
        <v>0</v>
      </c>
      <c r="I2422" s="13">
        <f>IFERROR(VLOOKUP(A2422,[2]Sheet1!$A:$I,5,FALSE),0)</f>
        <v>0</v>
      </c>
      <c r="J2422" s="13">
        <f>IFERROR(VLOOKUP(A2422,[2]Sheet1!$A:$I,6,FALSE),0)</f>
        <v>0</v>
      </c>
      <c r="K2422" s="13">
        <f>IFERROR(VLOOKUP(A2422,[2]Sheet1!$A:$I,7,FALSE),0)</f>
        <v>0</v>
      </c>
      <c r="L2422" s="13">
        <f>IFERROR(VLOOKUP(A2422,[2]Sheet1!$A:$I,8,FALSE),0)</f>
        <v>0</v>
      </c>
      <c r="M2422" s="13">
        <f>IFERROR(VLOOKUP(A2422,[2]Sheet1!$A:$I,9,FALSE),0)</f>
        <v>0</v>
      </c>
      <c r="N2422" s="13">
        <f>IFERROR(VLOOKUP(A2422,[3]Sheet1!$A:$G,2,FALSE),0)</f>
        <v>0</v>
      </c>
      <c r="O2422" s="13">
        <f>IFERROR(VLOOKUP(A2422,[3]Sheet1!$A:$G,3,FALSE),0)</f>
        <v>0</v>
      </c>
      <c r="P2422" s="13">
        <f>IFERROR(VLOOKUP(A2422,[3]Sheet1!$A:$G,4,FALSE),0)</f>
        <v>0</v>
      </c>
      <c r="Q2422" s="13">
        <f>IFERROR(VLOOKUP(A2422,[3]Sheet1!$A:$G,5,FALSE),0)</f>
        <v>0</v>
      </c>
      <c r="R2422" s="13">
        <f>IFERROR(VLOOKUP(A2422,[3]Sheet1!$A:$H,6,FALSE),0)</f>
        <v>0</v>
      </c>
      <c r="S2422" s="13">
        <f>IFERROR(VLOOKUP(A2422,[3]Sheet1!$A:$I,7,FALSE),0)</f>
        <v>0</v>
      </c>
      <c r="T2422" s="13" t="str">
        <f t="shared" si="223"/>
        <v>Sim</v>
      </c>
      <c r="U2422" s="13" t="str">
        <f t="shared" si="224"/>
        <v>Sim</v>
      </c>
      <c r="V2422" s="13" t="str">
        <f t="shared" si="225"/>
        <v>Sim</v>
      </c>
      <c r="W2422" s="13" t="str">
        <f t="shared" si="226"/>
        <v>Sim</v>
      </c>
      <c r="X2422" s="13" t="str">
        <f t="shared" si="227"/>
        <v>Sim</v>
      </c>
      <c r="Y2422" s="13" t="str">
        <f t="shared" si="228"/>
        <v>Sim</v>
      </c>
    </row>
    <row r="2423" spans="1:25">
      <c r="A2423" s="9">
        <v>150795</v>
      </c>
      <c r="B2423" s="13">
        <f>IFERROR(VLOOKUP(A2423,[1]Monitoramento_Base_somente_Said!$A:$J,5,FALSE),0)</f>
        <v>774529</v>
      </c>
      <c r="C2423" s="13">
        <f>IFERROR(VLOOKUP(A2423,[1]Monitoramento_Base_somente_Said!$A:$J,6,FALSE),0)</f>
        <v>27717146</v>
      </c>
      <c r="D2423" s="13">
        <f>IFERROR(VLOOKUP(A2423,[1]Monitoramento_Base_somente_Said!$A:$J,7,FALSE),0)</f>
        <v>626707</v>
      </c>
      <c r="E2423" s="13">
        <f>IFERROR(VLOOKUP(A2423,[1]Monitoramento_Base_somente_Said!$A:$J,8,FALSE),0)</f>
        <v>22611665</v>
      </c>
      <c r="F2423" s="13">
        <f>IFERROR(VLOOKUP(A2423,[1]Monitoramento_Base_somente_Said!$A:$J,9,FALSE),0)</f>
        <v>347811</v>
      </c>
      <c r="G2423" s="13">
        <f>IFERROR(VLOOKUP(A2423,[1]Monitoramento_Base_somente_Said!$A:$J,10,FALSE),0)</f>
        <v>8296017</v>
      </c>
      <c r="H2423" s="13">
        <f>IFERROR(VLOOKUP(A2423,[2]Sheet1!$A:$I,4,FALSE),0)</f>
        <v>0</v>
      </c>
      <c r="I2423" s="13">
        <f>IFERROR(VLOOKUP(A2423,[2]Sheet1!$A:$I,5,FALSE),0)</f>
        <v>0</v>
      </c>
      <c r="J2423" s="13">
        <f>IFERROR(VLOOKUP(A2423,[2]Sheet1!$A:$I,6,FALSE),0)</f>
        <v>0</v>
      </c>
      <c r="K2423" s="13">
        <f>IFERROR(VLOOKUP(A2423,[2]Sheet1!$A:$I,7,FALSE),0)</f>
        <v>0</v>
      </c>
      <c r="L2423" s="13">
        <f>IFERROR(VLOOKUP(A2423,[2]Sheet1!$A:$I,8,FALSE),0)</f>
        <v>0</v>
      </c>
      <c r="M2423" s="13">
        <f>IFERROR(VLOOKUP(A2423,[2]Sheet1!$A:$I,9,FALSE),0)</f>
        <v>0</v>
      </c>
      <c r="N2423" s="13">
        <f>IFERROR(VLOOKUP(A2423,[3]Sheet1!$A:$G,2,FALSE),0)</f>
        <v>0</v>
      </c>
      <c r="O2423" s="13">
        <f>IFERROR(VLOOKUP(A2423,[3]Sheet1!$A:$G,3,FALSE),0)</f>
        <v>0</v>
      </c>
      <c r="P2423" s="13">
        <f>IFERROR(VLOOKUP(A2423,[3]Sheet1!$A:$G,4,FALSE),0)</f>
        <v>0</v>
      </c>
      <c r="Q2423" s="13">
        <f>IFERROR(VLOOKUP(A2423,[3]Sheet1!$A:$G,5,FALSE),0)</f>
        <v>0</v>
      </c>
      <c r="R2423" s="13">
        <f>IFERROR(VLOOKUP(A2423,[3]Sheet1!$A:$H,6,FALSE),0)</f>
        <v>0</v>
      </c>
      <c r="S2423" s="13">
        <f>IFERROR(VLOOKUP(A2423,[3]Sheet1!$A:$I,7,FALSE),0)</f>
        <v>0</v>
      </c>
      <c r="T2423" s="13" t="str">
        <f t="shared" si="223"/>
        <v>Sim</v>
      </c>
      <c r="U2423" s="13" t="str">
        <f t="shared" si="224"/>
        <v>Sim</v>
      </c>
      <c r="V2423" s="13" t="str">
        <f t="shared" si="225"/>
        <v>Sim</v>
      </c>
      <c r="W2423" s="13" t="str">
        <f t="shared" si="226"/>
        <v>Sim</v>
      </c>
      <c r="X2423" s="13" t="str">
        <f t="shared" si="227"/>
        <v>Sim</v>
      </c>
      <c r="Y2423" s="13" t="str">
        <f t="shared" si="228"/>
        <v>Sim</v>
      </c>
    </row>
    <row r="2424" spans="1:25">
      <c r="A2424" s="9">
        <v>150796</v>
      </c>
      <c r="B2424" s="13">
        <f>IFERROR(VLOOKUP(A2424,[1]Monitoramento_Base_somente_Said!$A:$J,5,FALSE),0)</f>
        <v>0</v>
      </c>
      <c r="C2424" s="13">
        <f>IFERROR(VLOOKUP(A2424,[1]Monitoramento_Base_somente_Said!$A:$J,6,FALSE),0)</f>
        <v>2695760</v>
      </c>
      <c r="D2424" s="13">
        <f>IFERROR(VLOOKUP(A2424,[1]Monitoramento_Base_somente_Said!$A:$J,7,FALSE),0)</f>
        <v>0</v>
      </c>
      <c r="E2424" s="13">
        <f>IFERROR(VLOOKUP(A2424,[1]Monitoramento_Base_somente_Said!$A:$J,8,FALSE),0)</f>
        <v>2521840</v>
      </c>
      <c r="F2424" s="13">
        <f>IFERROR(VLOOKUP(A2424,[1]Monitoramento_Base_somente_Said!$A:$J,9,FALSE),0)</f>
        <v>0</v>
      </c>
      <c r="G2424" s="13">
        <f>IFERROR(VLOOKUP(A2424,[1]Monitoramento_Base_somente_Said!$A:$J,10,FALSE),0)</f>
        <v>1043520</v>
      </c>
      <c r="H2424" s="13">
        <f>IFERROR(VLOOKUP(A2424,[2]Sheet1!$A:$I,4,FALSE),0)</f>
        <v>0</v>
      </c>
      <c r="I2424" s="13">
        <f>IFERROR(VLOOKUP(A2424,[2]Sheet1!$A:$I,5,FALSE),0)</f>
        <v>0</v>
      </c>
      <c r="J2424" s="13">
        <f>IFERROR(VLOOKUP(A2424,[2]Sheet1!$A:$I,6,FALSE),0)</f>
        <v>0</v>
      </c>
      <c r="K2424" s="13">
        <f>IFERROR(VLOOKUP(A2424,[2]Sheet1!$A:$I,7,FALSE),0)</f>
        <v>0</v>
      </c>
      <c r="L2424" s="13">
        <f>IFERROR(VLOOKUP(A2424,[2]Sheet1!$A:$I,8,FALSE),0)</f>
        <v>0</v>
      </c>
      <c r="M2424" s="13">
        <f>IFERROR(VLOOKUP(A2424,[2]Sheet1!$A:$I,9,FALSE),0)</f>
        <v>0</v>
      </c>
      <c r="N2424" s="13">
        <f>IFERROR(VLOOKUP(A2424,[3]Sheet1!$A:$G,2,FALSE),0)</f>
        <v>0</v>
      </c>
      <c r="O2424" s="13">
        <f>IFERROR(VLOOKUP(A2424,[3]Sheet1!$A:$G,3,FALSE),0)</f>
        <v>0</v>
      </c>
      <c r="P2424" s="13">
        <f>IFERROR(VLOOKUP(A2424,[3]Sheet1!$A:$G,4,FALSE),0)</f>
        <v>0</v>
      </c>
      <c r="Q2424" s="13">
        <f>IFERROR(VLOOKUP(A2424,[3]Sheet1!$A:$G,5,FALSE),0)</f>
        <v>0</v>
      </c>
      <c r="R2424" s="13">
        <f>IFERROR(VLOOKUP(A2424,[3]Sheet1!$A:$H,6,FALSE),0)</f>
        <v>0</v>
      </c>
      <c r="S2424" s="13">
        <f>IFERROR(VLOOKUP(A2424,[3]Sheet1!$A:$I,7,FALSE),0)</f>
        <v>0</v>
      </c>
      <c r="T2424" s="13" t="str">
        <f t="shared" si="223"/>
        <v>Não</v>
      </c>
      <c r="U2424" s="13" t="str">
        <f t="shared" si="224"/>
        <v>Sim</v>
      </c>
      <c r="V2424" s="13" t="str">
        <f t="shared" si="225"/>
        <v>Não</v>
      </c>
      <c r="W2424" s="13" t="str">
        <f t="shared" si="226"/>
        <v>Sim</v>
      </c>
      <c r="X2424" s="13" t="str">
        <f t="shared" si="227"/>
        <v>Não</v>
      </c>
      <c r="Y2424" s="13" t="str">
        <f t="shared" si="228"/>
        <v>Sim</v>
      </c>
    </row>
    <row r="2425" spans="1:25">
      <c r="A2425" s="9">
        <v>150797</v>
      </c>
      <c r="B2425" s="13">
        <f>IFERROR(VLOOKUP(A2425,[1]Monitoramento_Base_somente_Said!$A:$J,5,FALSE),0)</f>
        <v>183648</v>
      </c>
      <c r="C2425" s="13">
        <f>IFERROR(VLOOKUP(A2425,[1]Monitoramento_Base_somente_Said!$A:$J,6,FALSE),0)</f>
        <v>3794392</v>
      </c>
      <c r="D2425" s="13">
        <f>IFERROR(VLOOKUP(A2425,[1]Monitoramento_Base_somente_Said!$A:$J,7,FALSE),0)</f>
        <v>26860</v>
      </c>
      <c r="E2425" s="13">
        <f>IFERROR(VLOOKUP(A2425,[1]Monitoramento_Base_somente_Said!$A:$J,8,FALSE),0)</f>
        <v>7420921</v>
      </c>
      <c r="F2425" s="13">
        <f>IFERROR(VLOOKUP(A2425,[1]Monitoramento_Base_somente_Said!$A:$J,9,FALSE),0)</f>
        <v>0</v>
      </c>
      <c r="G2425" s="13">
        <f>IFERROR(VLOOKUP(A2425,[1]Monitoramento_Base_somente_Said!$A:$J,10,FALSE),0)</f>
        <v>2834312</v>
      </c>
      <c r="H2425" s="13">
        <f>IFERROR(VLOOKUP(A2425,[2]Sheet1!$A:$I,4,FALSE),0)</f>
        <v>0</v>
      </c>
      <c r="I2425" s="13">
        <f>IFERROR(VLOOKUP(A2425,[2]Sheet1!$A:$I,5,FALSE),0)</f>
        <v>0</v>
      </c>
      <c r="J2425" s="13">
        <f>IFERROR(VLOOKUP(A2425,[2]Sheet1!$A:$I,6,FALSE),0)</f>
        <v>0</v>
      </c>
      <c r="K2425" s="13">
        <f>IFERROR(VLOOKUP(A2425,[2]Sheet1!$A:$I,7,FALSE),0)</f>
        <v>0</v>
      </c>
      <c r="L2425" s="13">
        <f>IFERROR(VLOOKUP(A2425,[2]Sheet1!$A:$I,8,FALSE),0)</f>
        <v>0</v>
      </c>
      <c r="M2425" s="13">
        <f>IFERROR(VLOOKUP(A2425,[2]Sheet1!$A:$I,9,FALSE),0)</f>
        <v>0</v>
      </c>
      <c r="N2425" s="13">
        <f>IFERROR(VLOOKUP(A2425,[3]Sheet1!$A:$G,2,FALSE),0)</f>
        <v>0</v>
      </c>
      <c r="O2425" s="13">
        <f>IFERROR(VLOOKUP(A2425,[3]Sheet1!$A:$G,3,FALSE),0)</f>
        <v>0</v>
      </c>
      <c r="P2425" s="13">
        <f>IFERROR(VLOOKUP(A2425,[3]Sheet1!$A:$G,4,FALSE),0)</f>
        <v>0</v>
      </c>
      <c r="Q2425" s="13">
        <f>IFERROR(VLOOKUP(A2425,[3]Sheet1!$A:$G,5,FALSE),0)</f>
        <v>0</v>
      </c>
      <c r="R2425" s="13">
        <f>IFERROR(VLOOKUP(A2425,[3]Sheet1!$A:$H,6,FALSE),0)</f>
        <v>0</v>
      </c>
      <c r="S2425" s="13">
        <f>IFERROR(VLOOKUP(A2425,[3]Sheet1!$A:$I,7,FALSE),0)</f>
        <v>0</v>
      </c>
      <c r="T2425" s="13" t="str">
        <f t="shared" si="223"/>
        <v>Sim</v>
      </c>
      <c r="U2425" s="13" t="str">
        <f t="shared" si="224"/>
        <v>Sim</v>
      </c>
      <c r="V2425" s="13" t="str">
        <f t="shared" si="225"/>
        <v>Sim</v>
      </c>
      <c r="W2425" s="13" t="str">
        <f t="shared" si="226"/>
        <v>Sim</v>
      </c>
      <c r="X2425" s="13" t="str">
        <f t="shared" si="227"/>
        <v>Não</v>
      </c>
      <c r="Y2425" s="13" t="str">
        <f t="shared" si="228"/>
        <v>Sim</v>
      </c>
    </row>
    <row r="2426" spans="1:25">
      <c r="A2426" s="23">
        <v>150800</v>
      </c>
      <c r="B2426" s="13">
        <f>IFERROR(VLOOKUP(A2426,[1]Monitoramento_Base_somente_Said!$A:$J,5,FALSE),0)</f>
        <v>0</v>
      </c>
      <c r="C2426" s="13">
        <f>IFERROR(VLOOKUP(A2426,[1]Monitoramento_Base_somente_Said!$A:$J,6,FALSE),0)</f>
        <v>0</v>
      </c>
      <c r="D2426" s="13">
        <f>IFERROR(VLOOKUP(A2426,[1]Monitoramento_Base_somente_Said!$A:$J,7,FALSE),0)</f>
        <v>0</v>
      </c>
      <c r="E2426" s="13">
        <f>IFERROR(VLOOKUP(A2426,[1]Monitoramento_Base_somente_Said!$A:$J,8,FALSE),0)</f>
        <v>0</v>
      </c>
      <c r="F2426" s="13">
        <f>IFERROR(VLOOKUP(A2426,[1]Monitoramento_Base_somente_Said!$A:$J,9,FALSE),0)</f>
        <v>0</v>
      </c>
      <c r="G2426" s="13">
        <f>IFERROR(VLOOKUP(A2426,[1]Monitoramento_Base_somente_Said!$A:$J,10,FALSE),0)</f>
        <v>0</v>
      </c>
      <c r="H2426" s="13">
        <f>IFERROR(VLOOKUP(A2426,[2]Sheet1!$A:$I,4,FALSE),0)</f>
        <v>0</v>
      </c>
      <c r="I2426" s="13">
        <f>IFERROR(VLOOKUP(A2426,[2]Sheet1!$A:$I,5,FALSE),0)</f>
        <v>0</v>
      </c>
      <c r="J2426" s="13">
        <f>IFERROR(VLOOKUP(A2426,[2]Sheet1!$A:$I,6,FALSE),0)</f>
        <v>0</v>
      </c>
      <c r="K2426" s="13">
        <f>IFERROR(VLOOKUP(A2426,[2]Sheet1!$A:$I,7,FALSE),0)</f>
        <v>0</v>
      </c>
      <c r="L2426" s="13">
        <f>IFERROR(VLOOKUP(A2426,[2]Sheet1!$A:$I,8,FALSE),0)</f>
        <v>0</v>
      </c>
      <c r="M2426" s="13">
        <f>IFERROR(VLOOKUP(A2426,[2]Sheet1!$A:$I,9,FALSE),0)</f>
        <v>0</v>
      </c>
      <c r="N2426" s="13">
        <f>IFERROR(VLOOKUP(A2426,[3]Sheet1!$A:$G,2,FALSE),0)</f>
        <v>0</v>
      </c>
      <c r="O2426" s="13">
        <f>IFERROR(VLOOKUP(A2426,[3]Sheet1!$A:$G,3,FALSE),0)</f>
        <v>0</v>
      </c>
      <c r="P2426" s="13">
        <f>IFERROR(VLOOKUP(A2426,[3]Sheet1!$A:$G,4,FALSE),0)</f>
        <v>0</v>
      </c>
      <c r="Q2426" s="13">
        <f>IFERROR(VLOOKUP(A2426,[3]Sheet1!$A:$G,5,FALSE),0)</f>
        <v>0</v>
      </c>
      <c r="R2426" s="13">
        <f>IFERROR(VLOOKUP(A2426,[3]Sheet1!$A:$H,6,FALSE),0)</f>
        <v>0</v>
      </c>
      <c r="S2426" s="13">
        <f>IFERROR(VLOOKUP(A2426,[3]Sheet1!$A:$I,7,FALSE),0)</f>
        <v>0</v>
      </c>
      <c r="T2426" s="13" t="str">
        <f t="shared" si="223"/>
        <v>Não</v>
      </c>
      <c r="U2426" s="13" t="str">
        <f t="shared" si="224"/>
        <v>Não</v>
      </c>
      <c r="V2426" s="13" t="str">
        <f t="shared" si="225"/>
        <v>Não</v>
      </c>
      <c r="W2426" s="13" t="str">
        <f t="shared" si="226"/>
        <v>Não</v>
      </c>
      <c r="X2426" s="13" t="str">
        <f t="shared" si="227"/>
        <v>Não</v>
      </c>
      <c r="Y2426" s="13" t="str">
        <f t="shared" si="228"/>
        <v>Não</v>
      </c>
    </row>
    <row r="2427" spans="1:25">
      <c r="A2427" s="9">
        <v>150803</v>
      </c>
      <c r="B2427" s="13">
        <f>IFERROR(VLOOKUP(A2427,[1]Monitoramento_Base_somente_Said!$A:$J,5,FALSE),0)</f>
        <v>0</v>
      </c>
      <c r="C2427" s="13">
        <f>IFERROR(VLOOKUP(A2427,[1]Monitoramento_Base_somente_Said!$A:$J,6,FALSE),0)</f>
        <v>3827074</v>
      </c>
      <c r="D2427" s="13">
        <f>IFERROR(VLOOKUP(A2427,[1]Monitoramento_Base_somente_Said!$A:$J,7,FALSE),0)</f>
        <v>0</v>
      </c>
      <c r="E2427" s="13">
        <f>IFERROR(VLOOKUP(A2427,[1]Monitoramento_Base_somente_Said!$A:$J,8,FALSE),0)</f>
        <v>3580166</v>
      </c>
      <c r="F2427" s="13">
        <f>IFERROR(VLOOKUP(A2427,[1]Monitoramento_Base_somente_Said!$A:$J,9,FALSE),0)</f>
        <v>0</v>
      </c>
      <c r="G2427" s="13">
        <f>IFERROR(VLOOKUP(A2427,[1]Monitoramento_Base_somente_Said!$A:$J,10,FALSE),0)</f>
        <v>1481448</v>
      </c>
      <c r="H2427" s="13">
        <f>IFERROR(VLOOKUP(A2427,[2]Sheet1!$A:$I,4,FALSE),0)</f>
        <v>0</v>
      </c>
      <c r="I2427" s="13">
        <f>IFERROR(VLOOKUP(A2427,[2]Sheet1!$A:$I,5,FALSE),0)</f>
        <v>0</v>
      </c>
      <c r="J2427" s="13">
        <f>IFERROR(VLOOKUP(A2427,[2]Sheet1!$A:$I,6,FALSE),0)</f>
        <v>0</v>
      </c>
      <c r="K2427" s="13">
        <f>IFERROR(VLOOKUP(A2427,[2]Sheet1!$A:$I,7,FALSE),0)</f>
        <v>0</v>
      </c>
      <c r="L2427" s="13">
        <f>IFERROR(VLOOKUP(A2427,[2]Sheet1!$A:$I,8,FALSE),0)</f>
        <v>0</v>
      </c>
      <c r="M2427" s="13">
        <f>IFERROR(VLOOKUP(A2427,[2]Sheet1!$A:$I,9,FALSE),0)</f>
        <v>0</v>
      </c>
      <c r="N2427" s="13">
        <f>IFERROR(VLOOKUP(A2427,[3]Sheet1!$A:$G,2,FALSE),0)</f>
        <v>0</v>
      </c>
      <c r="O2427" s="13">
        <f>IFERROR(VLOOKUP(A2427,[3]Sheet1!$A:$G,3,FALSE),0)</f>
        <v>0</v>
      </c>
      <c r="P2427" s="13">
        <f>IFERROR(VLOOKUP(A2427,[3]Sheet1!$A:$G,4,FALSE),0)</f>
        <v>0</v>
      </c>
      <c r="Q2427" s="13">
        <f>IFERROR(VLOOKUP(A2427,[3]Sheet1!$A:$G,5,FALSE),0)</f>
        <v>0</v>
      </c>
      <c r="R2427" s="13">
        <f>IFERROR(VLOOKUP(A2427,[3]Sheet1!$A:$H,6,FALSE),0)</f>
        <v>0</v>
      </c>
      <c r="S2427" s="13">
        <f>IFERROR(VLOOKUP(A2427,[3]Sheet1!$A:$I,7,FALSE),0)</f>
        <v>0</v>
      </c>
      <c r="T2427" s="13" t="str">
        <f t="shared" si="223"/>
        <v>Não</v>
      </c>
      <c r="U2427" s="13" t="str">
        <f t="shared" si="224"/>
        <v>Sim</v>
      </c>
      <c r="V2427" s="13" t="str">
        <f t="shared" si="225"/>
        <v>Não</v>
      </c>
      <c r="W2427" s="13" t="str">
        <f t="shared" si="226"/>
        <v>Sim</v>
      </c>
      <c r="X2427" s="13" t="str">
        <f t="shared" si="227"/>
        <v>Não</v>
      </c>
      <c r="Y2427" s="13" t="str">
        <f t="shared" si="228"/>
        <v>Sim</v>
      </c>
    </row>
    <row r="2428" spans="1:25">
      <c r="A2428" s="9">
        <v>150805</v>
      </c>
      <c r="B2428" s="13">
        <f>IFERROR(VLOOKUP(A2428,[1]Monitoramento_Base_somente_Said!$A:$J,5,FALSE),0)</f>
        <v>0</v>
      </c>
      <c r="C2428" s="13">
        <f>IFERROR(VLOOKUP(A2428,[1]Monitoramento_Base_somente_Said!$A:$J,6,FALSE),0)</f>
        <v>0</v>
      </c>
      <c r="D2428" s="13">
        <f>IFERROR(VLOOKUP(A2428,[1]Monitoramento_Base_somente_Said!$A:$J,7,FALSE),0)</f>
        <v>0</v>
      </c>
      <c r="E2428" s="13">
        <f>IFERROR(VLOOKUP(A2428,[1]Monitoramento_Base_somente_Said!$A:$J,8,FALSE),0)</f>
        <v>0</v>
      </c>
      <c r="F2428" s="13">
        <f>IFERROR(VLOOKUP(A2428,[1]Monitoramento_Base_somente_Said!$A:$J,9,FALSE),0)</f>
        <v>0</v>
      </c>
      <c r="G2428" s="13">
        <f>IFERROR(VLOOKUP(A2428,[1]Monitoramento_Base_somente_Said!$A:$J,10,FALSE),0)</f>
        <v>0</v>
      </c>
      <c r="H2428" s="13">
        <f>IFERROR(VLOOKUP(A2428,[2]Sheet1!$A:$I,4,FALSE),0)</f>
        <v>0</v>
      </c>
      <c r="I2428" s="13">
        <f>IFERROR(VLOOKUP(A2428,[2]Sheet1!$A:$I,5,FALSE),0)</f>
        <v>0</v>
      </c>
      <c r="J2428" s="13">
        <f>IFERROR(VLOOKUP(A2428,[2]Sheet1!$A:$I,6,FALSE),0)</f>
        <v>0</v>
      </c>
      <c r="K2428" s="13">
        <f>IFERROR(VLOOKUP(A2428,[2]Sheet1!$A:$I,7,FALSE),0)</f>
        <v>0</v>
      </c>
      <c r="L2428" s="13">
        <f>IFERROR(VLOOKUP(A2428,[2]Sheet1!$A:$I,8,FALSE),0)</f>
        <v>0</v>
      </c>
      <c r="M2428" s="13">
        <f>IFERROR(VLOOKUP(A2428,[2]Sheet1!$A:$I,9,FALSE),0)</f>
        <v>0</v>
      </c>
      <c r="N2428" s="13">
        <f>IFERROR(VLOOKUP(A2428,[3]Sheet1!$A:$G,2,FALSE),0)</f>
        <v>0</v>
      </c>
      <c r="O2428" s="13">
        <f>IFERROR(VLOOKUP(A2428,[3]Sheet1!$A:$G,3,FALSE),0)</f>
        <v>0</v>
      </c>
      <c r="P2428" s="13">
        <f>IFERROR(VLOOKUP(A2428,[3]Sheet1!$A:$G,4,FALSE),0)</f>
        <v>0</v>
      </c>
      <c r="Q2428" s="13">
        <f>IFERROR(VLOOKUP(A2428,[3]Sheet1!$A:$G,5,FALSE),0)</f>
        <v>0</v>
      </c>
      <c r="R2428" s="13">
        <f>IFERROR(VLOOKUP(A2428,[3]Sheet1!$A:$H,6,FALSE),0)</f>
        <v>0</v>
      </c>
      <c r="S2428" s="13">
        <f>IFERROR(VLOOKUP(A2428,[3]Sheet1!$A:$I,7,FALSE),0)</f>
        <v>0</v>
      </c>
      <c r="T2428" s="13" t="str">
        <f t="shared" si="223"/>
        <v>Não</v>
      </c>
      <c r="U2428" s="13" t="str">
        <f t="shared" si="224"/>
        <v>Não</v>
      </c>
      <c r="V2428" s="13" t="str">
        <f t="shared" si="225"/>
        <v>Não</v>
      </c>
      <c r="W2428" s="13" t="str">
        <f t="shared" si="226"/>
        <v>Não</v>
      </c>
      <c r="X2428" s="13" t="str">
        <f t="shared" si="227"/>
        <v>Não</v>
      </c>
      <c r="Y2428" s="13" t="str">
        <f t="shared" si="228"/>
        <v>Não</v>
      </c>
    </row>
    <row r="2429" spans="1:25">
      <c r="A2429" s="9">
        <v>150808</v>
      </c>
      <c r="B2429" s="13">
        <f>IFERROR(VLOOKUP(A2429,[1]Monitoramento_Base_somente_Said!$A:$J,5,FALSE),0)</f>
        <v>130</v>
      </c>
      <c r="C2429" s="13">
        <f>IFERROR(VLOOKUP(A2429,[1]Monitoramento_Base_somente_Said!$A:$J,6,FALSE),0)</f>
        <v>87074857</v>
      </c>
      <c r="D2429" s="13">
        <f>IFERROR(VLOOKUP(A2429,[1]Monitoramento_Base_somente_Said!$A:$J,7,FALSE),0)</f>
        <v>15</v>
      </c>
      <c r="E2429" s="13">
        <f>IFERROR(VLOOKUP(A2429,[1]Monitoramento_Base_somente_Said!$A:$J,8,FALSE),0)</f>
        <v>80836399</v>
      </c>
      <c r="F2429" s="13">
        <f>IFERROR(VLOOKUP(A2429,[1]Monitoramento_Base_somente_Said!$A:$J,9,FALSE),0)</f>
        <v>10</v>
      </c>
      <c r="G2429" s="13">
        <f>IFERROR(VLOOKUP(A2429,[1]Monitoramento_Base_somente_Said!$A:$J,10,FALSE),0)</f>
        <v>33898965</v>
      </c>
      <c r="H2429" s="13">
        <f>IFERROR(VLOOKUP(A2429,[2]Sheet1!$A:$I,4,FALSE),0)</f>
        <v>0</v>
      </c>
      <c r="I2429" s="13">
        <f>IFERROR(VLOOKUP(A2429,[2]Sheet1!$A:$I,5,FALSE),0)</f>
        <v>0</v>
      </c>
      <c r="J2429" s="13">
        <f>IFERROR(VLOOKUP(A2429,[2]Sheet1!$A:$I,6,FALSE),0)</f>
        <v>0</v>
      </c>
      <c r="K2429" s="13">
        <f>IFERROR(VLOOKUP(A2429,[2]Sheet1!$A:$I,7,FALSE),0)</f>
        <v>0</v>
      </c>
      <c r="L2429" s="13">
        <f>IFERROR(VLOOKUP(A2429,[2]Sheet1!$A:$I,8,FALSE),0)</f>
        <v>0</v>
      </c>
      <c r="M2429" s="13">
        <f>IFERROR(VLOOKUP(A2429,[2]Sheet1!$A:$I,9,FALSE),0)</f>
        <v>0</v>
      </c>
      <c r="N2429" s="13">
        <f>IFERROR(VLOOKUP(A2429,[3]Sheet1!$A:$G,2,FALSE),0)</f>
        <v>0</v>
      </c>
      <c r="O2429" s="13">
        <f>IFERROR(VLOOKUP(A2429,[3]Sheet1!$A:$G,3,FALSE),0)</f>
        <v>0</v>
      </c>
      <c r="P2429" s="13">
        <f>IFERROR(VLOOKUP(A2429,[3]Sheet1!$A:$G,4,FALSE),0)</f>
        <v>0</v>
      </c>
      <c r="Q2429" s="13">
        <f>IFERROR(VLOOKUP(A2429,[3]Sheet1!$A:$G,5,FALSE),0)</f>
        <v>0</v>
      </c>
      <c r="R2429" s="13">
        <f>IFERROR(VLOOKUP(A2429,[3]Sheet1!$A:$H,6,FALSE),0)</f>
        <v>0</v>
      </c>
      <c r="S2429" s="13">
        <f>IFERROR(VLOOKUP(A2429,[3]Sheet1!$A:$I,7,FALSE),0)</f>
        <v>0</v>
      </c>
      <c r="T2429" s="13" t="str">
        <f t="shared" si="223"/>
        <v>Sim</v>
      </c>
      <c r="U2429" s="13" t="str">
        <f t="shared" si="224"/>
        <v>Sim</v>
      </c>
      <c r="V2429" s="13" t="str">
        <f t="shared" si="225"/>
        <v>Sim</v>
      </c>
      <c r="W2429" s="13" t="str">
        <f t="shared" si="226"/>
        <v>Sim</v>
      </c>
      <c r="X2429" s="13" t="str">
        <f t="shared" si="227"/>
        <v>Sim</v>
      </c>
      <c r="Y2429" s="13" t="str">
        <f t="shared" si="228"/>
        <v>Sim</v>
      </c>
    </row>
    <row r="2430" spans="1:25">
      <c r="A2430" s="9">
        <v>150810</v>
      </c>
      <c r="B2430" s="13">
        <f>IFERROR(VLOOKUP(A2430,[1]Monitoramento_Base_somente_Said!$A:$J,5,FALSE),0)</f>
        <v>0</v>
      </c>
      <c r="C2430" s="13">
        <f>IFERROR(VLOOKUP(A2430,[1]Monitoramento_Base_somente_Said!$A:$J,6,FALSE),0)</f>
        <v>0</v>
      </c>
      <c r="D2430" s="13">
        <f>IFERROR(VLOOKUP(A2430,[1]Monitoramento_Base_somente_Said!$A:$J,7,FALSE),0)</f>
        <v>0</v>
      </c>
      <c r="E2430" s="13">
        <f>IFERROR(VLOOKUP(A2430,[1]Monitoramento_Base_somente_Said!$A:$J,8,FALSE),0)</f>
        <v>0</v>
      </c>
      <c r="F2430" s="13">
        <f>IFERROR(VLOOKUP(A2430,[1]Monitoramento_Base_somente_Said!$A:$J,9,FALSE),0)</f>
        <v>0</v>
      </c>
      <c r="G2430" s="13">
        <f>IFERROR(VLOOKUP(A2430,[1]Monitoramento_Base_somente_Said!$A:$J,10,FALSE),0)</f>
        <v>0</v>
      </c>
      <c r="H2430" s="13">
        <f>IFERROR(VLOOKUP(A2430,[2]Sheet1!$A:$I,4,FALSE),0)</f>
        <v>0</v>
      </c>
      <c r="I2430" s="13">
        <f>IFERROR(VLOOKUP(A2430,[2]Sheet1!$A:$I,5,FALSE),0)</f>
        <v>0</v>
      </c>
      <c r="J2430" s="13">
        <f>IFERROR(VLOOKUP(A2430,[2]Sheet1!$A:$I,6,FALSE),0)</f>
        <v>0</v>
      </c>
      <c r="K2430" s="13">
        <f>IFERROR(VLOOKUP(A2430,[2]Sheet1!$A:$I,7,FALSE),0)</f>
        <v>0</v>
      </c>
      <c r="L2430" s="13">
        <f>IFERROR(VLOOKUP(A2430,[2]Sheet1!$A:$I,8,FALSE),0)</f>
        <v>0</v>
      </c>
      <c r="M2430" s="13">
        <f>IFERROR(VLOOKUP(A2430,[2]Sheet1!$A:$I,9,FALSE),0)</f>
        <v>0</v>
      </c>
      <c r="N2430" s="13">
        <f>IFERROR(VLOOKUP(A2430,[3]Sheet1!$A:$G,2,FALSE),0)</f>
        <v>0</v>
      </c>
      <c r="O2430" s="13">
        <f>IFERROR(VLOOKUP(A2430,[3]Sheet1!$A:$G,3,FALSE),0)</f>
        <v>0</v>
      </c>
      <c r="P2430" s="13">
        <f>IFERROR(VLOOKUP(A2430,[3]Sheet1!$A:$G,4,FALSE),0)</f>
        <v>0</v>
      </c>
      <c r="Q2430" s="13">
        <f>IFERROR(VLOOKUP(A2430,[3]Sheet1!$A:$G,5,FALSE),0)</f>
        <v>0</v>
      </c>
      <c r="R2430" s="13">
        <f>IFERROR(VLOOKUP(A2430,[3]Sheet1!$A:$H,6,FALSE),0)</f>
        <v>0</v>
      </c>
      <c r="S2430" s="13">
        <f>IFERROR(VLOOKUP(A2430,[3]Sheet1!$A:$I,7,FALSE),0)</f>
        <v>0</v>
      </c>
      <c r="T2430" s="13" t="str">
        <f t="shared" si="223"/>
        <v>Não</v>
      </c>
      <c r="U2430" s="13" t="str">
        <f t="shared" si="224"/>
        <v>Não</v>
      </c>
      <c r="V2430" s="13" t="str">
        <f t="shared" si="225"/>
        <v>Não</v>
      </c>
      <c r="W2430" s="13" t="str">
        <f t="shared" si="226"/>
        <v>Não</v>
      </c>
      <c r="X2430" s="13" t="str">
        <f t="shared" si="227"/>
        <v>Não</v>
      </c>
      <c r="Y2430" s="13" t="str">
        <f t="shared" si="228"/>
        <v>Não</v>
      </c>
    </row>
    <row r="2431" spans="1:25">
      <c r="A2431" s="9">
        <v>150812</v>
      </c>
      <c r="B2431" s="13">
        <f>IFERROR(VLOOKUP(A2431,[1]Monitoramento_Base_somente_Said!$A:$J,5,FALSE),0)</f>
        <v>0</v>
      </c>
      <c r="C2431" s="13">
        <f>IFERROR(VLOOKUP(A2431,[1]Monitoramento_Base_somente_Said!$A:$J,6,FALSE),0)</f>
        <v>25678788</v>
      </c>
      <c r="D2431" s="13">
        <f>IFERROR(VLOOKUP(A2431,[1]Monitoramento_Base_somente_Said!$A:$J,7,FALSE),0)</f>
        <v>0</v>
      </c>
      <c r="E2431" s="13">
        <f>IFERROR(VLOOKUP(A2431,[1]Monitoramento_Base_somente_Said!$A:$J,8,FALSE),0)</f>
        <v>24022092</v>
      </c>
      <c r="F2431" s="13">
        <f>IFERROR(VLOOKUP(A2431,[1]Monitoramento_Base_somente_Said!$A:$J,9,FALSE),0)</f>
        <v>0</v>
      </c>
      <c r="G2431" s="13">
        <f>IFERROR(VLOOKUP(A2431,[1]Monitoramento_Base_somente_Said!$A:$J,10,FALSE),0)</f>
        <v>9940176</v>
      </c>
      <c r="H2431" s="13">
        <f>IFERROR(VLOOKUP(A2431,[2]Sheet1!$A:$I,4,FALSE),0)</f>
        <v>0</v>
      </c>
      <c r="I2431" s="13">
        <f>IFERROR(VLOOKUP(A2431,[2]Sheet1!$A:$I,5,FALSE),0)</f>
        <v>0</v>
      </c>
      <c r="J2431" s="13">
        <f>IFERROR(VLOOKUP(A2431,[2]Sheet1!$A:$I,6,FALSE),0)</f>
        <v>0</v>
      </c>
      <c r="K2431" s="13">
        <f>IFERROR(VLOOKUP(A2431,[2]Sheet1!$A:$I,7,FALSE),0)</f>
        <v>0</v>
      </c>
      <c r="L2431" s="13">
        <f>IFERROR(VLOOKUP(A2431,[2]Sheet1!$A:$I,8,FALSE),0)</f>
        <v>0</v>
      </c>
      <c r="M2431" s="13">
        <f>IFERROR(VLOOKUP(A2431,[2]Sheet1!$A:$I,9,FALSE),0)</f>
        <v>0</v>
      </c>
      <c r="N2431" s="13">
        <f>IFERROR(VLOOKUP(A2431,[3]Sheet1!$A:$G,2,FALSE),0)</f>
        <v>0</v>
      </c>
      <c r="O2431" s="13">
        <f>IFERROR(VLOOKUP(A2431,[3]Sheet1!$A:$G,3,FALSE),0)</f>
        <v>0</v>
      </c>
      <c r="P2431" s="13">
        <f>IFERROR(VLOOKUP(A2431,[3]Sheet1!$A:$G,4,FALSE),0)</f>
        <v>0</v>
      </c>
      <c r="Q2431" s="13">
        <f>IFERROR(VLOOKUP(A2431,[3]Sheet1!$A:$G,5,FALSE),0)</f>
        <v>0</v>
      </c>
      <c r="R2431" s="13">
        <f>IFERROR(VLOOKUP(A2431,[3]Sheet1!$A:$H,6,FALSE),0)</f>
        <v>0</v>
      </c>
      <c r="S2431" s="13">
        <f>IFERROR(VLOOKUP(A2431,[3]Sheet1!$A:$I,7,FALSE),0)</f>
        <v>0</v>
      </c>
      <c r="T2431" s="13" t="str">
        <f t="shared" si="223"/>
        <v>Não</v>
      </c>
      <c r="U2431" s="13" t="str">
        <f t="shared" si="224"/>
        <v>Sim</v>
      </c>
      <c r="V2431" s="13" t="str">
        <f t="shared" si="225"/>
        <v>Não</v>
      </c>
      <c r="W2431" s="13" t="str">
        <f t="shared" si="226"/>
        <v>Sim</v>
      </c>
      <c r="X2431" s="13" t="str">
        <f t="shared" si="227"/>
        <v>Não</v>
      </c>
      <c r="Y2431" s="13" t="str">
        <f t="shared" si="228"/>
        <v>Sim</v>
      </c>
    </row>
    <row r="2432" spans="1:25">
      <c r="A2432" s="9">
        <v>150815</v>
      </c>
      <c r="B2432" s="13">
        <f>IFERROR(VLOOKUP(A2432,[1]Monitoramento_Base_somente_Said!$A:$J,5,FALSE),0)</f>
        <v>18477</v>
      </c>
      <c r="C2432" s="13">
        <f>IFERROR(VLOOKUP(A2432,[1]Monitoramento_Base_somente_Said!$A:$J,6,FALSE),0)</f>
        <v>6244400</v>
      </c>
      <c r="D2432" s="13">
        <f>IFERROR(VLOOKUP(A2432,[1]Monitoramento_Base_somente_Said!$A:$J,7,FALSE),0)</f>
        <v>18325</v>
      </c>
      <c r="E2432" s="13">
        <f>IFERROR(VLOOKUP(A2432,[1]Monitoramento_Base_somente_Said!$A:$J,8,FALSE),0)</f>
        <v>5962024</v>
      </c>
      <c r="F2432" s="13">
        <f>IFERROR(VLOOKUP(A2432,[1]Monitoramento_Base_somente_Said!$A:$J,9,FALSE),0)</f>
        <v>43843</v>
      </c>
      <c r="G2432" s="13">
        <f>IFERROR(VLOOKUP(A2432,[1]Monitoramento_Base_somente_Said!$A:$J,10,FALSE),0)</f>
        <v>2732467</v>
      </c>
      <c r="H2432" s="13">
        <f>IFERROR(VLOOKUP(A2432,[2]Sheet1!$A:$I,4,FALSE),0)</f>
        <v>0</v>
      </c>
      <c r="I2432" s="13">
        <f>IFERROR(VLOOKUP(A2432,[2]Sheet1!$A:$I,5,FALSE),0)</f>
        <v>0</v>
      </c>
      <c r="J2432" s="13">
        <f>IFERROR(VLOOKUP(A2432,[2]Sheet1!$A:$I,6,FALSE),0)</f>
        <v>0</v>
      </c>
      <c r="K2432" s="13">
        <f>IFERROR(VLOOKUP(A2432,[2]Sheet1!$A:$I,7,FALSE),0)</f>
        <v>0</v>
      </c>
      <c r="L2432" s="13">
        <f>IFERROR(VLOOKUP(A2432,[2]Sheet1!$A:$I,8,FALSE),0)</f>
        <v>0</v>
      </c>
      <c r="M2432" s="13">
        <f>IFERROR(VLOOKUP(A2432,[2]Sheet1!$A:$I,9,FALSE),0)</f>
        <v>0</v>
      </c>
      <c r="N2432" s="13">
        <f>IFERROR(VLOOKUP(A2432,[3]Sheet1!$A:$G,2,FALSE),0)</f>
        <v>0</v>
      </c>
      <c r="O2432" s="13">
        <f>IFERROR(VLOOKUP(A2432,[3]Sheet1!$A:$G,3,FALSE),0)</f>
        <v>0</v>
      </c>
      <c r="P2432" s="13">
        <f>IFERROR(VLOOKUP(A2432,[3]Sheet1!$A:$G,4,FALSE),0)</f>
        <v>0</v>
      </c>
      <c r="Q2432" s="13">
        <f>IFERROR(VLOOKUP(A2432,[3]Sheet1!$A:$G,5,FALSE),0)</f>
        <v>0</v>
      </c>
      <c r="R2432" s="13">
        <f>IFERROR(VLOOKUP(A2432,[3]Sheet1!$A:$H,6,FALSE),0)</f>
        <v>0</v>
      </c>
      <c r="S2432" s="13">
        <f>IFERROR(VLOOKUP(A2432,[3]Sheet1!$A:$I,7,FALSE),0)</f>
        <v>0</v>
      </c>
      <c r="T2432" s="13" t="str">
        <f t="shared" si="223"/>
        <v>Sim</v>
      </c>
      <c r="U2432" s="13" t="str">
        <f t="shared" si="224"/>
        <v>Sim</v>
      </c>
      <c r="V2432" s="13" t="str">
        <f t="shared" si="225"/>
        <v>Sim</v>
      </c>
      <c r="W2432" s="13" t="str">
        <f t="shared" si="226"/>
        <v>Sim</v>
      </c>
      <c r="X2432" s="13" t="str">
        <f t="shared" si="227"/>
        <v>Sim</v>
      </c>
      <c r="Y2432" s="13" t="str">
        <f t="shared" si="228"/>
        <v>Sim</v>
      </c>
    </row>
    <row r="2433" spans="1:25">
      <c r="A2433" s="23">
        <v>150820</v>
      </c>
      <c r="B2433" s="13">
        <f>IFERROR(VLOOKUP(A2433,[1]Monitoramento_Base_somente_Said!$A:$J,5,FALSE),0)</f>
        <v>0</v>
      </c>
      <c r="C2433" s="13">
        <f>IFERROR(VLOOKUP(A2433,[1]Monitoramento_Base_somente_Said!$A:$J,6,FALSE),0)</f>
        <v>0</v>
      </c>
      <c r="D2433" s="13">
        <f>IFERROR(VLOOKUP(A2433,[1]Monitoramento_Base_somente_Said!$A:$J,7,FALSE),0)</f>
        <v>0</v>
      </c>
      <c r="E2433" s="13">
        <f>IFERROR(VLOOKUP(A2433,[1]Monitoramento_Base_somente_Said!$A:$J,8,FALSE),0)</f>
        <v>0</v>
      </c>
      <c r="F2433" s="13">
        <f>IFERROR(VLOOKUP(A2433,[1]Monitoramento_Base_somente_Said!$A:$J,9,FALSE),0)</f>
        <v>0</v>
      </c>
      <c r="G2433" s="13">
        <f>IFERROR(VLOOKUP(A2433,[1]Monitoramento_Base_somente_Said!$A:$J,10,FALSE),0)</f>
        <v>0</v>
      </c>
      <c r="H2433" s="13">
        <f>IFERROR(VLOOKUP(A2433,[2]Sheet1!$A:$I,4,FALSE),0)</f>
        <v>0</v>
      </c>
      <c r="I2433" s="13">
        <f>IFERROR(VLOOKUP(A2433,[2]Sheet1!$A:$I,5,FALSE),0)</f>
        <v>0</v>
      </c>
      <c r="J2433" s="13">
        <f>IFERROR(VLOOKUP(A2433,[2]Sheet1!$A:$I,6,FALSE),0)</f>
        <v>0</v>
      </c>
      <c r="K2433" s="13">
        <f>IFERROR(VLOOKUP(A2433,[2]Sheet1!$A:$I,7,FALSE),0)</f>
        <v>0</v>
      </c>
      <c r="L2433" s="13">
        <f>IFERROR(VLOOKUP(A2433,[2]Sheet1!$A:$I,8,FALSE),0)</f>
        <v>0</v>
      </c>
      <c r="M2433" s="13">
        <f>IFERROR(VLOOKUP(A2433,[2]Sheet1!$A:$I,9,FALSE),0)</f>
        <v>0</v>
      </c>
      <c r="N2433" s="13">
        <f>IFERROR(VLOOKUP(A2433,[3]Sheet1!$A:$G,2,FALSE),0)</f>
        <v>0</v>
      </c>
      <c r="O2433" s="13">
        <f>IFERROR(VLOOKUP(A2433,[3]Sheet1!$A:$G,3,FALSE),0)</f>
        <v>0</v>
      </c>
      <c r="P2433" s="13">
        <f>IFERROR(VLOOKUP(A2433,[3]Sheet1!$A:$G,4,FALSE),0)</f>
        <v>0</v>
      </c>
      <c r="Q2433" s="13">
        <f>IFERROR(VLOOKUP(A2433,[3]Sheet1!$A:$G,5,FALSE),0)</f>
        <v>0</v>
      </c>
      <c r="R2433" s="13">
        <f>IFERROR(VLOOKUP(A2433,[3]Sheet1!$A:$H,6,FALSE),0)</f>
        <v>0</v>
      </c>
      <c r="S2433" s="13">
        <f>IFERROR(VLOOKUP(A2433,[3]Sheet1!$A:$I,7,FALSE),0)</f>
        <v>0</v>
      </c>
      <c r="T2433" s="13" t="str">
        <f t="shared" si="223"/>
        <v>Não</v>
      </c>
      <c r="U2433" s="13" t="str">
        <f t="shared" si="224"/>
        <v>Não</v>
      </c>
      <c r="V2433" s="13" t="str">
        <f t="shared" si="225"/>
        <v>Não</v>
      </c>
      <c r="W2433" s="13" t="str">
        <f t="shared" si="226"/>
        <v>Não</v>
      </c>
      <c r="X2433" s="13" t="str">
        <f t="shared" si="227"/>
        <v>Não</v>
      </c>
      <c r="Y2433" s="13" t="str">
        <f t="shared" si="228"/>
        <v>Não</v>
      </c>
    </row>
    <row r="2434" spans="1:25">
      <c r="A2434" s="9">
        <v>150830</v>
      </c>
      <c r="B2434" s="13">
        <f>IFERROR(VLOOKUP(A2434,[1]Monitoramento_Base_somente_Said!$A:$J,5,FALSE),0)</f>
        <v>0</v>
      </c>
      <c r="C2434" s="13">
        <f>IFERROR(VLOOKUP(A2434,[1]Monitoramento_Base_somente_Said!$A:$J,6,FALSE),0)</f>
        <v>8593355</v>
      </c>
      <c r="D2434" s="13">
        <f>IFERROR(VLOOKUP(A2434,[1]Monitoramento_Base_somente_Said!$A:$J,7,FALSE),0)</f>
        <v>0</v>
      </c>
      <c r="E2434" s="13">
        <f>IFERROR(VLOOKUP(A2434,[1]Monitoramento_Base_somente_Said!$A:$J,8,FALSE),0)</f>
        <v>8038945</v>
      </c>
      <c r="F2434" s="13">
        <f>IFERROR(VLOOKUP(A2434,[1]Monitoramento_Base_somente_Said!$A:$J,9,FALSE),0)</f>
        <v>0</v>
      </c>
      <c r="G2434" s="13">
        <f>IFERROR(VLOOKUP(A2434,[1]Monitoramento_Base_somente_Said!$A:$J,10,FALSE),0)</f>
        <v>3326460</v>
      </c>
      <c r="H2434" s="13">
        <f>IFERROR(VLOOKUP(A2434,[2]Sheet1!$A:$I,4,FALSE),0)</f>
        <v>0</v>
      </c>
      <c r="I2434" s="13">
        <f>IFERROR(VLOOKUP(A2434,[2]Sheet1!$A:$I,5,FALSE),0)</f>
        <v>0</v>
      </c>
      <c r="J2434" s="13">
        <f>IFERROR(VLOOKUP(A2434,[2]Sheet1!$A:$I,6,FALSE),0)</f>
        <v>0</v>
      </c>
      <c r="K2434" s="13">
        <f>IFERROR(VLOOKUP(A2434,[2]Sheet1!$A:$I,7,FALSE),0)</f>
        <v>0</v>
      </c>
      <c r="L2434" s="13">
        <f>IFERROR(VLOOKUP(A2434,[2]Sheet1!$A:$I,8,FALSE),0)</f>
        <v>0</v>
      </c>
      <c r="M2434" s="13">
        <f>IFERROR(VLOOKUP(A2434,[2]Sheet1!$A:$I,9,FALSE),0)</f>
        <v>0</v>
      </c>
      <c r="N2434" s="13">
        <f>IFERROR(VLOOKUP(A2434,[3]Sheet1!$A:$G,2,FALSE),0)</f>
        <v>0</v>
      </c>
      <c r="O2434" s="13">
        <f>IFERROR(VLOOKUP(A2434,[3]Sheet1!$A:$G,3,FALSE),0)</f>
        <v>0</v>
      </c>
      <c r="P2434" s="13">
        <f>IFERROR(VLOOKUP(A2434,[3]Sheet1!$A:$G,4,FALSE),0)</f>
        <v>0</v>
      </c>
      <c r="Q2434" s="13">
        <f>IFERROR(VLOOKUP(A2434,[3]Sheet1!$A:$G,5,FALSE),0)</f>
        <v>0</v>
      </c>
      <c r="R2434" s="13">
        <f>IFERROR(VLOOKUP(A2434,[3]Sheet1!$A:$H,6,FALSE),0)</f>
        <v>0</v>
      </c>
      <c r="S2434" s="13">
        <f>IFERROR(VLOOKUP(A2434,[3]Sheet1!$A:$I,7,FALSE),0)</f>
        <v>0</v>
      </c>
      <c r="T2434" s="13" t="str">
        <f t="shared" si="223"/>
        <v>Não</v>
      </c>
      <c r="U2434" s="13" t="str">
        <f t="shared" si="224"/>
        <v>Sim</v>
      </c>
      <c r="V2434" s="13" t="str">
        <f t="shared" si="225"/>
        <v>Não</v>
      </c>
      <c r="W2434" s="13" t="str">
        <f t="shared" si="226"/>
        <v>Sim</v>
      </c>
      <c r="X2434" s="13" t="str">
        <f t="shared" si="227"/>
        <v>Não</v>
      </c>
      <c r="Y2434" s="13" t="str">
        <f t="shared" si="228"/>
        <v>Sim</v>
      </c>
    </row>
    <row r="2435" spans="1:25">
      <c r="A2435" s="9">
        <v>150835</v>
      </c>
      <c r="B2435" s="13">
        <f>IFERROR(VLOOKUP(A2435,[1]Monitoramento_Base_somente_Said!$A:$J,5,FALSE),0)</f>
        <v>350777</v>
      </c>
      <c r="C2435" s="13">
        <f>IFERROR(VLOOKUP(A2435,[1]Monitoramento_Base_somente_Said!$A:$J,6,FALSE),0)</f>
        <v>3828251920</v>
      </c>
      <c r="D2435" s="13">
        <f>IFERROR(VLOOKUP(A2435,[1]Monitoramento_Base_somente_Said!$A:$J,7,FALSE),0)</f>
        <v>360599</v>
      </c>
      <c r="E2435" s="13">
        <f>IFERROR(VLOOKUP(A2435,[1]Monitoramento_Base_somente_Said!$A:$J,8,FALSE),0)</f>
        <v>3596093341</v>
      </c>
      <c r="F2435" s="13">
        <f>IFERROR(VLOOKUP(A2435,[1]Monitoramento_Base_somente_Said!$A:$J,9,FALSE),0)</f>
        <v>83714</v>
      </c>
      <c r="G2435" s="13">
        <f>IFERROR(VLOOKUP(A2435,[1]Monitoramento_Base_somente_Said!$A:$J,10,FALSE),0)</f>
        <v>1488469973</v>
      </c>
      <c r="H2435" s="13">
        <f>IFERROR(VLOOKUP(A2435,[2]Sheet1!$A:$I,4,FALSE),0)</f>
        <v>0</v>
      </c>
      <c r="I2435" s="13">
        <f>IFERROR(VLOOKUP(A2435,[2]Sheet1!$A:$I,5,FALSE),0)</f>
        <v>0</v>
      </c>
      <c r="J2435" s="13">
        <f>IFERROR(VLOOKUP(A2435,[2]Sheet1!$A:$I,6,FALSE),0)</f>
        <v>0</v>
      </c>
      <c r="K2435" s="13">
        <f>IFERROR(VLOOKUP(A2435,[2]Sheet1!$A:$I,7,FALSE),0)</f>
        <v>0</v>
      </c>
      <c r="L2435" s="13">
        <f>IFERROR(VLOOKUP(A2435,[2]Sheet1!$A:$I,8,FALSE),0)</f>
        <v>0</v>
      </c>
      <c r="M2435" s="13">
        <f>IFERROR(VLOOKUP(A2435,[2]Sheet1!$A:$I,9,FALSE),0)</f>
        <v>0</v>
      </c>
      <c r="N2435" s="13">
        <f>IFERROR(VLOOKUP(A2435,[3]Sheet1!$A:$G,2,FALSE),0)</f>
        <v>0</v>
      </c>
      <c r="O2435" s="13">
        <f>IFERROR(VLOOKUP(A2435,[3]Sheet1!$A:$G,3,FALSE),0)</f>
        <v>0</v>
      </c>
      <c r="P2435" s="13">
        <f>IFERROR(VLOOKUP(A2435,[3]Sheet1!$A:$G,4,FALSE),0)</f>
        <v>0</v>
      </c>
      <c r="Q2435" s="13">
        <f>IFERROR(VLOOKUP(A2435,[3]Sheet1!$A:$G,5,FALSE),0)</f>
        <v>0</v>
      </c>
      <c r="R2435" s="13">
        <f>IFERROR(VLOOKUP(A2435,[3]Sheet1!$A:$H,6,FALSE),0)</f>
        <v>0</v>
      </c>
      <c r="S2435" s="13">
        <f>IFERROR(VLOOKUP(A2435,[3]Sheet1!$A:$I,7,FALSE),0)</f>
        <v>0</v>
      </c>
      <c r="T2435" s="13" t="str">
        <f t="shared" si="223"/>
        <v>Sim</v>
      </c>
      <c r="U2435" s="13" t="str">
        <f t="shared" si="224"/>
        <v>Sim</v>
      </c>
      <c r="V2435" s="13" t="str">
        <f t="shared" si="225"/>
        <v>Sim</v>
      </c>
      <c r="W2435" s="13" t="str">
        <f t="shared" si="226"/>
        <v>Sim</v>
      </c>
      <c r="X2435" s="13" t="str">
        <f t="shared" si="227"/>
        <v>Sim</v>
      </c>
      <c r="Y2435" s="13" t="str">
        <f t="shared" si="228"/>
        <v>Sim</v>
      </c>
    </row>
    <row r="2436" spans="1:25">
      <c r="A2436" s="9">
        <v>150840</v>
      </c>
      <c r="B2436" s="13">
        <f>IFERROR(VLOOKUP(A2436,[1]Monitoramento_Base_somente_Said!$A:$J,5,FALSE),0)</f>
        <v>450098</v>
      </c>
      <c r="C2436" s="13">
        <f>IFERROR(VLOOKUP(A2436,[1]Monitoramento_Base_somente_Said!$A:$J,6,FALSE),0)</f>
        <v>47902159</v>
      </c>
      <c r="D2436" s="13">
        <f>IFERROR(VLOOKUP(A2436,[1]Monitoramento_Base_somente_Said!$A:$J,7,FALSE),0)</f>
        <v>395153</v>
      </c>
      <c r="E2436" s="13">
        <f>IFERROR(VLOOKUP(A2436,[1]Monitoramento_Base_somente_Said!$A:$J,8,FALSE),0)</f>
        <v>46479138</v>
      </c>
      <c r="F2436" s="13">
        <f>IFERROR(VLOOKUP(A2436,[1]Monitoramento_Base_somente_Said!$A:$J,9,FALSE),0)</f>
        <v>200173</v>
      </c>
      <c r="G2436" s="13">
        <f>IFERROR(VLOOKUP(A2436,[1]Monitoramento_Base_somente_Said!$A:$J,10,FALSE),0)</f>
        <v>20154930</v>
      </c>
      <c r="H2436" s="13">
        <f>IFERROR(VLOOKUP(A2436,[2]Sheet1!$A:$I,4,FALSE),0)</f>
        <v>0</v>
      </c>
      <c r="I2436" s="13">
        <f>IFERROR(VLOOKUP(A2436,[2]Sheet1!$A:$I,5,FALSE),0)</f>
        <v>0</v>
      </c>
      <c r="J2436" s="13">
        <f>IFERROR(VLOOKUP(A2436,[2]Sheet1!$A:$I,6,FALSE),0)</f>
        <v>0</v>
      </c>
      <c r="K2436" s="13">
        <f>IFERROR(VLOOKUP(A2436,[2]Sheet1!$A:$I,7,FALSE),0)</f>
        <v>0</v>
      </c>
      <c r="L2436" s="13">
        <f>IFERROR(VLOOKUP(A2436,[2]Sheet1!$A:$I,8,FALSE),0)</f>
        <v>0</v>
      </c>
      <c r="M2436" s="13">
        <f>IFERROR(VLOOKUP(A2436,[2]Sheet1!$A:$I,9,FALSE),0)</f>
        <v>0</v>
      </c>
      <c r="N2436" s="13">
        <f>IFERROR(VLOOKUP(A2436,[3]Sheet1!$A:$G,2,FALSE),0)</f>
        <v>0</v>
      </c>
      <c r="O2436" s="13">
        <f>IFERROR(VLOOKUP(A2436,[3]Sheet1!$A:$G,3,FALSE),0)</f>
        <v>0</v>
      </c>
      <c r="P2436" s="13">
        <f>IFERROR(VLOOKUP(A2436,[3]Sheet1!$A:$G,4,FALSE),0)</f>
        <v>0</v>
      </c>
      <c r="Q2436" s="13">
        <f>IFERROR(VLOOKUP(A2436,[3]Sheet1!$A:$G,5,FALSE),0)</f>
        <v>0</v>
      </c>
      <c r="R2436" s="13">
        <f>IFERROR(VLOOKUP(A2436,[3]Sheet1!$A:$H,6,FALSE),0)</f>
        <v>0</v>
      </c>
      <c r="S2436" s="13">
        <f>IFERROR(VLOOKUP(A2436,[3]Sheet1!$A:$I,7,FALSE),0)</f>
        <v>0</v>
      </c>
      <c r="T2436" s="13" t="str">
        <f t="shared" si="223"/>
        <v>Sim</v>
      </c>
      <c r="U2436" s="13" t="str">
        <f t="shared" si="224"/>
        <v>Sim</v>
      </c>
      <c r="V2436" s="13" t="str">
        <f t="shared" si="225"/>
        <v>Sim</v>
      </c>
      <c r="W2436" s="13" t="str">
        <f t="shared" si="226"/>
        <v>Sim</v>
      </c>
      <c r="X2436" s="13" t="str">
        <f t="shared" si="227"/>
        <v>Sim</v>
      </c>
      <c r="Y2436" s="13" t="str">
        <f t="shared" si="228"/>
        <v>Sim</v>
      </c>
    </row>
    <row r="2437" spans="1:25">
      <c r="A2437" s="9">
        <v>250010</v>
      </c>
      <c r="B2437" s="13">
        <f>IFERROR(VLOOKUP(A2437,[1]Monitoramento_Base_somente_Said!$A:$J,5,FALSE),0)</f>
        <v>6549</v>
      </c>
      <c r="C2437" s="13">
        <f>IFERROR(VLOOKUP(A2437,[1]Monitoramento_Base_somente_Said!$A:$J,6,FALSE),0)</f>
        <v>10002174</v>
      </c>
      <c r="D2437" s="13">
        <f>IFERROR(VLOOKUP(A2437,[1]Monitoramento_Base_somente_Said!$A:$J,7,FALSE),0)</f>
        <v>16768</v>
      </c>
      <c r="E2437" s="13">
        <f>IFERROR(VLOOKUP(A2437,[1]Monitoramento_Base_somente_Said!$A:$J,8,FALSE),0)</f>
        <v>12108718</v>
      </c>
      <c r="F2437" s="13">
        <f>IFERROR(VLOOKUP(A2437,[1]Monitoramento_Base_somente_Said!$A:$J,9,FALSE),0)</f>
        <v>7999</v>
      </c>
      <c r="G2437" s="13">
        <f>IFERROR(VLOOKUP(A2437,[1]Monitoramento_Base_somente_Said!$A:$J,10,FALSE),0)</f>
        <v>5101541</v>
      </c>
      <c r="H2437" s="13">
        <f>IFERROR(VLOOKUP(A2437,[2]Sheet1!$A:$I,4,FALSE),0)</f>
        <v>0</v>
      </c>
      <c r="I2437" s="13">
        <f>IFERROR(VLOOKUP(A2437,[2]Sheet1!$A:$I,5,FALSE),0)</f>
        <v>0</v>
      </c>
      <c r="J2437" s="13">
        <f>IFERROR(VLOOKUP(A2437,[2]Sheet1!$A:$I,6,FALSE),0)</f>
        <v>0</v>
      </c>
      <c r="K2437" s="13">
        <f>IFERROR(VLOOKUP(A2437,[2]Sheet1!$A:$I,7,FALSE),0)</f>
        <v>0</v>
      </c>
      <c r="L2437" s="13">
        <f>IFERROR(VLOOKUP(A2437,[2]Sheet1!$A:$I,8,FALSE),0)</f>
        <v>0</v>
      </c>
      <c r="M2437" s="13">
        <f>IFERROR(VLOOKUP(A2437,[2]Sheet1!$A:$I,9,FALSE),0)</f>
        <v>0</v>
      </c>
      <c r="N2437" s="13">
        <f>IFERROR(VLOOKUP(A2437,[3]Sheet1!$A:$G,2,FALSE),0)</f>
        <v>0</v>
      </c>
      <c r="O2437" s="13">
        <f>IFERROR(VLOOKUP(A2437,[3]Sheet1!$A:$G,3,FALSE),0)</f>
        <v>0</v>
      </c>
      <c r="P2437" s="13">
        <f>IFERROR(VLOOKUP(A2437,[3]Sheet1!$A:$G,4,FALSE),0)</f>
        <v>0</v>
      </c>
      <c r="Q2437" s="13">
        <f>IFERROR(VLOOKUP(A2437,[3]Sheet1!$A:$G,5,FALSE),0)</f>
        <v>0</v>
      </c>
      <c r="R2437" s="13">
        <f>IFERROR(VLOOKUP(A2437,[3]Sheet1!$A:$H,6,FALSE),0)</f>
        <v>0</v>
      </c>
      <c r="S2437" s="13">
        <f>IFERROR(VLOOKUP(A2437,[3]Sheet1!$A:$I,7,FALSE),0)</f>
        <v>0</v>
      </c>
      <c r="T2437" s="13" t="str">
        <f t="shared" si="223"/>
        <v>Sim</v>
      </c>
      <c r="U2437" s="13" t="str">
        <f t="shared" si="224"/>
        <v>Sim</v>
      </c>
      <c r="V2437" s="13" t="str">
        <f t="shared" si="225"/>
        <v>Sim</v>
      </c>
      <c r="W2437" s="13" t="str">
        <f t="shared" si="226"/>
        <v>Sim</v>
      </c>
      <c r="X2437" s="13" t="str">
        <f t="shared" si="227"/>
        <v>Sim</v>
      </c>
      <c r="Y2437" s="13" t="str">
        <f t="shared" si="228"/>
        <v>Sim</v>
      </c>
    </row>
    <row r="2438" spans="1:25">
      <c r="A2438" s="9">
        <v>250020</v>
      </c>
      <c r="B2438" s="13">
        <f>IFERROR(VLOOKUP(A2438,[1]Monitoramento_Base_somente_Said!$A:$J,5,FALSE),0)</f>
        <v>0</v>
      </c>
      <c r="C2438" s="13">
        <f>IFERROR(VLOOKUP(A2438,[1]Monitoramento_Base_somente_Said!$A:$J,6,FALSE),0)</f>
        <v>5888424</v>
      </c>
      <c r="D2438" s="13">
        <f>IFERROR(VLOOKUP(A2438,[1]Monitoramento_Base_somente_Said!$A:$J,7,FALSE),0)</f>
        <v>0</v>
      </c>
      <c r="E2438" s="13">
        <f>IFERROR(VLOOKUP(A2438,[1]Monitoramento_Base_somente_Said!$A:$J,8,FALSE),0)</f>
        <v>5021415</v>
      </c>
      <c r="F2438" s="13">
        <f>IFERROR(VLOOKUP(A2438,[1]Monitoramento_Base_somente_Said!$A:$J,9,FALSE),0)</f>
        <v>0</v>
      </c>
      <c r="G2438" s="13">
        <f>IFERROR(VLOOKUP(A2438,[1]Monitoramento_Base_somente_Said!$A:$J,10,FALSE),0)</f>
        <v>1996895</v>
      </c>
      <c r="H2438" s="13">
        <f>IFERROR(VLOOKUP(A2438,[2]Sheet1!$A:$I,4,FALSE),0)</f>
        <v>0</v>
      </c>
      <c r="I2438" s="13">
        <f>IFERROR(VLOOKUP(A2438,[2]Sheet1!$A:$I,5,FALSE),0)</f>
        <v>0</v>
      </c>
      <c r="J2438" s="13">
        <f>IFERROR(VLOOKUP(A2438,[2]Sheet1!$A:$I,6,FALSE),0)</f>
        <v>0</v>
      </c>
      <c r="K2438" s="13">
        <f>IFERROR(VLOOKUP(A2438,[2]Sheet1!$A:$I,7,FALSE),0)</f>
        <v>0</v>
      </c>
      <c r="L2438" s="13">
        <f>IFERROR(VLOOKUP(A2438,[2]Sheet1!$A:$I,8,FALSE),0)</f>
        <v>0</v>
      </c>
      <c r="M2438" s="13">
        <f>IFERROR(VLOOKUP(A2438,[2]Sheet1!$A:$I,9,FALSE),0)</f>
        <v>0</v>
      </c>
      <c r="N2438" s="13">
        <f>IFERROR(VLOOKUP(A2438,[3]Sheet1!$A:$G,2,FALSE),0)</f>
        <v>0</v>
      </c>
      <c r="O2438" s="13">
        <f>IFERROR(VLOOKUP(A2438,[3]Sheet1!$A:$G,3,FALSE),0)</f>
        <v>0</v>
      </c>
      <c r="P2438" s="13">
        <f>IFERROR(VLOOKUP(A2438,[3]Sheet1!$A:$G,4,FALSE),0)</f>
        <v>0</v>
      </c>
      <c r="Q2438" s="13">
        <f>IFERROR(VLOOKUP(A2438,[3]Sheet1!$A:$G,5,FALSE),0)</f>
        <v>0</v>
      </c>
      <c r="R2438" s="13">
        <f>IFERROR(VLOOKUP(A2438,[3]Sheet1!$A:$H,6,FALSE),0)</f>
        <v>0</v>
      </c>
      <c r="S2438" s="13">
        <f>IFERROR(VLOOKUP(A2438,[3]Sheet1!$A:$I,7,FALSE),0)</f>
        <v>0</v>
      </c>
      <c r="T2438" s="13" t="str">
        <f t="shared" ref="T2438:T2503" si="229">IF(B2438+H2438+N2438&gt;0,"Sim","Não")</f>
        <v>Não</v>
      </c>
      <c r="U2438" s="13" t="str">
        <f t="shared" ref="U2438:U2503" si="230">IF(C2438+I2438+O2438&gt;0,"Sim","Não")</f>
        <v>Sim</v>
      </c>
      <c r="V2438" s="13" t="str">
        <f t="shared" ref="V2438:V2503" si="231">IF(D2438+J2438+P2438&gt;0,"Sim","Não")</f>
        <v>Não</v>
      </c>
      <c r="W2438" s="13" t="str">
        <f t="shared" ref="W2438:W2503" si="232">IF(E2438+K2438+Q2438&gt;0,"Sim","Não")</f>
        <v>Sim</v>
      </c>
      <c r="X2438" s="13" t="str">
        <f t="shared" ref="X2438:X2477" si="233">IF(F2438+L2438+R2438&gt;0,"Sim","Não")</f>
        <v>Não</v>
      </c>
      <c r="Y2438" s="13" t="str">
        <f t="shared" ref="Y2438:Y2477" si="234">IF(G2438+M2438+S2438&gt;0,"Sim","Não")</f>
        <v>Sim</v>
      </c>
    </row>
    <row r="2439" spans="1:25">
      <c r="A2439" s="9">
        <v>250030</v>
      </c>
      <c r="B2439" s="13">
        <f>IFERROR(VLOOKUP(A2439,[1]Monitoramento_Base_somente_Said!$A:$J,5,FALSE),0)</f>
        <v>0</v>
      </c>
      <c r="C2439" s="13">
        <f>IFERROR(VLOOKUP(A2439,[1]Monitoramento_Base_somente_Said!$A:$J,6,FALSE),0)</f>
        <v>0</v>
      </c>
      <c r="D2439" s="13">
        <f>IFERROR(VLOOKUP(A2439,[1]Monitoramento_Base_somente_Said!$A:$J,7,FALSE),0)</f>
        <v>0</v>
      </c>
      <c r="E2439" s="13">
        <f>IFERROR(VLOOKUP(A2439,[1]Monitoramento_Base_somente_Said!$A:$J,8,FALSE),0)</f>
        <v>0</v>
      </c>
      <c r="F2439" s="13">
        <f>IFERROR(VLOOKUP(A2439,[1]Monitoramento_Base_somente_Said!$A:$J,9,FALSE),0)</f>
        <v>0</v>
      </c>
      <c r="G2439" s="13">
        <f>IFERROR(VLOOKUP(A2439,[1]Monitoramento_Base_somente_Said!$A:$J,10,FALSE),0)</f>
        <v>0</v>
      </c>
      <c r="H2439" s="13">
        <f>IFERROR(VLOOKUP(A2439,[2]Sheet1!$A:$I,4,FALSE),0)</f>
        <v>0</v>
      </c>
      <c r="I2439" s="13">
        <f>IFERROR(VLOOKUP(A2439,[2]Sheet1!$A:$I,5,FALSE),0)</f>
        <v>0</v>
      </c>
      <c r="J2439" s="13">
        <f>IFERROR(VLOOKUP(A2439,[2]Sheet1!$A:$I,6,FALSE),0)</f>
        <v>0</v>
      </c>
      <c r="K2439" s="13">
        <f>IFERROR(VLOOKUP(A2439,[2]Sheet1!$A:$I,7,FALSE),0)</f>
        <v>0</v>
      </c>
      <c r="L2439" s="13">
        <f>IFERROR(VLOOKUP(A2439,[2]Sheet1!$A:$I,8,FALSE),0)</f>
        <v>0</v>
      </c>
      <c r="M2439" s="13">
        <f>IFERROR(VLOOKUP(A2439,[2]Sheet1!$A:$I,9,FALSE),0)</f>
        <v>0</v>
      </c>
      <c r="N2439" s="13">
        <f>IFERROR(VLOOKUP(A2439,[3]Sheet1!$A:$G,2,FALSE),0)</f>
        <v>0</v>
      </c>
      <c r="O2439" s="13">
        <f>IFERROR(VLOOKUP(A2439,[3]Sheet1!$A:$G,3,FALSE),0)</f>
        <v>0</v>
      </c>
      <c r="P2439" s="13">
        <f>IFERROR(VLOOKUP(A2439,[3]Sheet1!$A:$G,4,FALSE),0)</f>
        <v>0</v>
      </c>
      <c r="Q2439" s="13">
        <f>IFERROR(VLOOKUP(A2439,[3]Sheet1!$A:$G,5,FALSE),0)</f>
        <v>0</v>
      </c>
      <c r="R2439" s="13">
        <f>IFERROR(VLOOKUP(A2439,[3]Sheet1!$A:$H,6,FALSE),0)</f>
        <v>0</v>
      </c>
      <c r="S2439" s="13">
        <f>IFERROR(VLOOKUP(A2439,[3]Sheet1!$A:$I,7,FALSE),0)</f>
        <v>0</v>
      </c>
      <c r="T2439" s="13" t="str">
        <f t="shared" si="229"/>
        <v>Não</v>
      </c>
      <c r="U2439" s="13" t="str">
        <f t="shared" si="230"/>
        <v>Não</v>
      </c>
      <c r="V2439" s="13" t="str">
        <f t="shared" si="231"/>
        <v>Não</v>
      </c>
      <c r="W2439" s="13" t="str">
        <f t="shared" si="232"/>
        <v>Não</v>
      </c>
      <c r="X2439" s="13" t="str">
        <f t="shared" si="233"/>
        <v>Não</v>
      </c>
      <c r="Y2439" s="13" t="str">
        <f t="shared" si="234"/>
        <v>Não</v>
      </c>
    </row>
    <row r="2440" spans="1:25">
      <c r="A2440" s="9">
        <v>250040</v>
      </c>
      <c r="B2440" s="13">
        <f>IFERROR(VLOOKUP(A2440,[1]Monitoramento_Base_somente_Said!$A:$J,5,FALSE),0)</f>
        <v>474</v>
      </c>
      <c r="C2440" s="13">
        <f>IFERROR(VLOOKUP(A2440,[1]Monitoramento_Base_somente_Said!$A:$J,6,FALSE),0)</f>
        <v>52214201</v>
      </c>
      <c r="D2440" s="13">
        <f>IFERROR(VLOOKUP(A2440,[1]Monitoramento_Base_somente_Said!$A:$J,7,FALSE),0)</f>
        <v>40</v>
      </c>
      <c r="E2440" s="13">
        <f>IFERROR(VLOOKUP(A2440,[1]Monitoramento_Base_somente_Said!$A:$J,8,FALSE),0)</f>
        <v>48142978</v>
      </c>
      <c r="F2440" s="13">
        <f>IFERROR(VLOOKUP(A2440,[1]Monitoramento_Base_somente_Said!$A:$J,9,FALSE),0)</f>
        <v>103</v>
      </c>
      <c r="G2440" s="13">
        <f>IFERROR(VLOOKUP(A2440,[1]Monitoramento_Base_somente_Said!$A:$J,10,FALSE),0)</f>
        <v>20208292</v>
      </c>
      <c r="H2440" s="13">
        <f>IFERROR(VLOOKUP(A2440,[2]Sheet1!$A:$I,4,FALSE),0)</f>
        <v>0</v>
      </c>
      <c r="I2440" s="13">
        <f>IFERROR(VLOOKUP(A2440,[2]Sheet1!$A:$I,5,FALSE),0)</f>
        <v>0</v>
      </c>
      <c r="J2440" s="13">
        <f>IFERROR(VLOOKUP(A2440,[2]Sheet1!$A:$I,6,FALSE),0)</f>
        <v>0</v>
      </c>
      <c r="K2440" s="13">
        <f>IFERROR(VLOOKUP(A2440,[2]Sheet1!$A:$I,7,FALSE),0)</f>
        <v>0</v>
      </c>
      <c r="L2440" s="13">
        <f>IFERROR(VLOOKUP(A2440,[2]Sheet1!$A:$I,8,FALSE),0)</f>
        <v>0</v>
      </c>
      <c r="M2440" s="13">
        <f>IFERROR(VLOOKUP(A2440,[2]Sheet1!$A:$I,9,FALSE),0)</f>
        <v>0</v>
      </c>
      <c r="N2440" s="13">
        <f>IFERROR(VLOOKUP(A2440,[3]Sheet1!$A:$G,2,FALSE),0)</f>
        <v>0</v>
      </c>
      <c r="O2440" s="13">
        <f>IFERROR(VLOOKUP(A2440,[3]Sheet1!$A:$G,3,FALSE),0)</f>
        <v>0</v>
      </c>
      <c r="P2440" s="13">
        <f>IFERROR(VLOOKUP(A2440,[3]Sheet1!$A:$G,4,FALSE),0)</f>
        <v>0</v>
      </c>
      <c r="Q2440" s="13">
        <f>IFERROR(VLOOKUP(A2440,[3]Sheet1!$A:$G,5,FALSE),0)</f>
        <v>0</v>
      </c>
      <c r="R2440" s="13">
        <f>IFERROR(VLOOKUP(A2440,[3]Sheet1!$A:$H,6,FALSE),0)</f>
        <v>0</v>
      </c>
      <c r="S2440" s="13">
        <f>IFERROR(VLOOKUP(A2440,[3]Sheet1!$A:$I,7,FALSE),0)</f>
        <v>0</v>
      </c>
      <c r="T2440" s="13" t="str">
        <f t="shared" si="229"/>
        <v>Sim</v>
      </c>
      <c r="U2440" s="13" t="str">
        <f t="shared" si="230"/>
        <v>Sim</v>
      </c>
      <c r="V2440" s="13" t="str">
        <f t="shared" si="231"/>
        <v>Sim</v>
      </c>
      <c r="W2440" s="13" t="str">
        <f t="shared" si="232"/>
        <v>Sim</v>
      </c>
      <c r="X2440" s="13" t="str">
        <f t="shared" si="233"/>
        <v>Sim</v>
      </c>
      <c r="Y2440" s="13" t="str">
        <f t="shared" si="234"/>
        <v>Sim</v>
      </c>
    </row>
    <row r="2441" spans="1:25">
      <c r="A2441" s="9">
        <v>250050</v>
      </c>
      <c r="B2441" s="13">
        <f>IFERROR(VLOOKUP(A2441,[1]Monitoramento_Base_somente_Said!$A:$J,5,FALSE),0)</f>
        <v>24750</v>
      </c>
      <c r="C2441" s="13">
        <f>IFERROR(VLOOKUP(A2441,[1]Monitoramento_Base_somente_Said!$A:$J,6,FALSE),0)</f>
        <v>5546758</v>
      </c>
      <c r="D2441" s="13">
        <f>IFERROR(VLOOKUP(A2441,[1]Monitoramento_Base_somente_Said!$A:$J,7,FALSE),0)</f>
        <v>4785</v>
      </c>
      <c r="E2441" s="13">
        <f>IFERROR(VLOOKUP(A2441,[1]Monitoramento_Base_somente_Said!$A:$J,8,FALSE),0)</f>
        <v>6066328</v>
      </c>
      <c r="F2441" s="13">
        <f>IFERROR(VLOOKUP(A2441,[1]Monitoramento_Base_somente_Said!$A:$J,9,FALSE),0)</f>
        <v>3513</v>
      </c>
      <c r="G2441" s="13">
        <f>IFERROR(VLOOKUP(A2441,[1]Monitoramento_Base_somente_Said!$A:$J,10,FALSE),0)</f>
        <v>2131451</v>
      </c>
      <c r="H2441" s="13">
        <f>IFERROR(VLOOKUP(A2441,[2]Sheet1!$A:$I,4,FALSE),0)</f>
        <v>0</v>
      </c>
      <c r="I2441" s="13">
        <f>IFERROR(VLOOKUP(A2441,[2]Sheet1!$A:$I,5,FALSE),0)</f>
        <v>0</v>
      </c>
      <c r="J2441" s="13">
        <f>IFERROR(VLOOKUP(A2441,[2]Sheet1!$A:$I,6,FALSE),0)</f>
        <v>0</v>
      </c>
      <c r="K2441" s="13">
        <f>IFERROR(VLOOKUP(A2441,[2]Sheet1!$A:$I,7,FALSE),0)</f>
        <v>0</v>
      </c>
      <c r="L2441" s="13">
        <f>IFERROR(VLOOKUP(A2441,[2]Sheet1!$A:$I,8,FALSE),0)</f>
        <v>0</v>
      </c>
      <c r="M2441" s="13">
        <f>IFERROR(VLOOKUP(A2441,[2]Sheet1!$A:$I,9,FALSE),0)</f>
        <v>0</v>
      </c>
      <c r="N2441" s="13">
        <f>IFERROR(VLOOKUP(A2441,[3]Sheet1!$A:$G,2,FALSE),0)</f>
        <v>0</v>
      </c>
      <c r="O2441" s="13">
        <f>IFERROR(VLOOKUP(A2441,[3]Sheet1!$A:$G,3,FALSE),0)</f>
        <v>0</v>
      </c>
      <c r="P2441" s="13">
        <f>IFERROR(VLOOKUP(A2441,[3]Sheet1!$A:$G,4,FALSE),0)</f>
        <v>0</v>
      </c>
      <c r="Q2441" s="13">
        <f>IFERROR(VLOOKUP(A2441,[3]Sheet1!$A:$G,5,FALSE),0)</f>
        <v>0</v>
      </c>
      <c r="R2441" s="13">
        <f>IFERROR(VLOOKUP(A2441,[3]Sheet1!$A:$H,6,FALSE),0)</f>
        <v>0</v>
      </c>
      <c r="S2441" s="13">
        <f>IFERROR(VLOOKUP(A2441,[3]Sheet1!$A:$I,7,FALSE),0)</f>
        <v>0</v>
      </c>
      <c r="T2441" s="13" t="str">
        <f t="shared" si="229"/>
        <v>Sim</v>
      </c>
      <c r="U2441" s="13" t="str">
        <f t="shared" si="230"/>
        <v>Sim</v>
      </c>
      <c r="V2441" s="13" t="str">
        <f t="shared" si="231"/>
        <v>Sim</v>
      </c>
      <c r="W2441" s="13" t="str">
        <f t="shared" si="232"/>
        <v>Sim</v>
      </c>
      <c r="X2441" s="13" t="str">
        <f t="shared" si="233"/>
        <v>Sim</v>
      </c>
      <c r="Y2441" s="13" t="str">
        <f t="shared" si="234"/>
        <v>Sim</v>
      </c>
    </row>
    <row r="2442" spans="1:25">
      <c r="A2442" s="9">
        <v>250053</v>
      </c>
      <c r="B2442" s="13">
        <f>IFERROR(VLOOKUP(A2442,[1]Monitoramento_Base_somente_Said!$A:$J,5,FALSE),0)</f>
        <v>15076</v>
      </c>
      <c r="C2442" s="13">
        <f>IFERROR(VLOOKUP(A2442,[1]Monitoramento_Base_somente_Said!$A:$J,6,FALSE),0)</f>
        <v>17527544</v>
      </c>
      <c r="D2442" s="13">
        <f>IFERROR(VLOOKUP(A2442,[1]Monitoramento_Base_somente_Said!$A:$J,7,FALSE),0)</f>
        <v>190</v>
      </c>
      <c r="E2442" s="13">
        <f>IFERROR(VLOOKUP(A2442,[1]Monitoramento_Base_somente_Said!$A:$J,8,FALSE),0)</f>
        <v>16144427</v>
      </c>
      <c r="F2442" s="13">
        <f>IFERROR(VLOOKUP(A2442,[1]Monitoramento_Base_somente_Said!$A:$J,9,FALSE),0)</f>
        <v>1294</v>
      </c>
      <c r="G2442" s="13">
        <f>IFERROR(VLOOKUP(A2442,[1]Monitoramento_Base_somente_Said!$A:$J,10,FALSE),0)</f>
        <v>6710750</v>
      </c>
      <c r="H2442" s="13">
        <f>IFERROR(VLOOKUP(A2442,[2]Sheet1!$A:$I,4,FALSE),0)</f>
        <v>0</v>
      </c>
      <c r="I2442" s="13">
        <f>IFERROR(VLOOKUP(A2442,[2]Sheet1!$A:$I,5,FALSE),0)</f>
        <v>0</v>
      </c>
      <c r="J2442" s="13">
        <f>IFERROR(VLOOKUP(A2442,[2]Sheet1!$A:$I,6,FALSE),0)</f>
        <v>0</v>
      </c>
      <c r="K2442" s="13">
        <f>IFERROR(VLOOKUP(A2442,[2]Sheet1!$A:$I,7,FALSE),0)</f>
        <v>0</v>
      </c>
      <c r="L2442" s="13">
        <f>IFERROR(VLOOKUP(A2442,[2]Sheet1!$A:$I,8,FALSE),0)</f>
        <v>0</v>
      </c>
      <c r="M2442" s="13">
        <f>IFERROR(VLOOKUP(A2442,[2]Sheet1!$A:$I,9,FALSE),0)</f>
        <v>0</v>
      </c>
      <c r="N2442" s="13">
        <f>IFERROR(VLOOKUP(A2442,[3]Sheet1!$A:$G,2,FALSE),0)</f>
        <v>0</v>
      </c>
      <c r="O2442" s="13">
        <f>IFERROR(VLOOKUP(A2442,[3]Sheet1!$A:$G,3,FALSE),0)</f>
        <v>0</v>
      </c>
      <c r="P2442" s="13">
        <f>IFERROR(VLOOKUP(A2442,[3]Sheet1!$A:$G,4,FALSE),0)</f>
        <v>0</v>
      </c>
      <c r="Q2442" s="13">
        <f>IFERROR(VLOOKUP(A2442,[3]Sheet1!$A:$G,5,FALSE),0)</f>
        <v>0</v>
      </c>
      <c r="R2442" s="13">
        <f>IFERROR(VLOOKUP(A2442,[3]Sheet1!$A:$H,6,FALSE),0)</f>
        <v>0</v>
      </c>
      <c r="S2442" s="13">
        <f>IFERROR(VLOOKUP(A2442,[3]Sheet1!$A:$I,7,FALSE),0)</f>
        <v>0</v>
      </c>
      <c r="T2442" s="13" t="str">
        <f t="shared" si="229"/>
        <v>Sim</v>
      </c>
      <c r="U2442" s="13" t="str">
        <f t="shared" si="230"/>
        <v>Sim</v>
      </c>
      <c r="V2442" s="13" t="str">
        <f t="shared" si="231"/>
        <v>Sim</v>
      </c>
      <c r="W2442" s="13" t="str">
        <f t="shared" si="232"/>
        <v>Sim</v>
      </c>
      <c r="X2442" s="13" t="str">
        <f t="shared" si="233"/>
        <v>Sim</v>
      </c>
      <c r="Y2442" s="13" t="str">
        <f t="shared" si="234"/>
        <v>Sim</v>
      </c>
    </row>
    <row r="2443" spans="1:25">
      <c r="A2443" s="9">
        <v>250057</v>
      </c>
      <c r="B2443" s="13">
        <f>IFERROR(VLOOKUP(A2443,[1]Monitoramento_Base_somente_Said!$A:$J,5,FALSE),0)</f>
        <v>10394</v>
      </c>
      <c r="C2443" s="13">
        <f>IFERROR(VLOOKUP(A2443,[1]Monitoramento_Base_somente_Said!$A:$J,6,FALSE),0)</f>
        <v>7904115</v>
      </c>
      <c r="D2443" s="13">
        <f>IFERROR(VLOOKUP(A2443,[1]Monitoramento_Base_somente_Said!$A:$J,7,FALSE),0)</f>
        <v>38</v>
      </c>
      <c r="E2443" s="13">
        <f>IFERROR(VLOOKUP(A2443,[1]Monitoramento_Base_somente_Said!$A:$J,8,FALSE),0)</f>
        <v>7100252</v>
      </c>
      <c r="F2443" s="13">
        <f>IFERROR(VLOOKUP(A2443,[1]Monitoramento_Base_somente_Said!$A:$J,9,FALSE),0)</f>
        <v>0</v>
      </c>
      <c r="G2443" s="13">
        <f>IFERROR(VLOOKUP(A2443,[1]Monitoramento_Base_somente_Said!$A:$J,10,FALSE),0)</f>
        <v>2915380</v>
      </c>
      <c r="H2443" s="13">
        <f>IFERROR(VLOOKUP(A2443,[2]Sheet1!$A:$I,4,FALSE),0)</f>
        <v>0</v>
      </c>
      <c r="I2443" s="13">
        <f>IFERROR(VLOOKUP(A2443,[2]Sheet1!$A:$I,5,FALSE),0)</f>
        <v>0</v>
      </c>
      <c r="J2443" s="13">
        <f>IFERROR(VLOOKUP(A2443,[2]Sheet1!$A:$I,6,FALSE),0)</f>
        <v>0</v>
      </c>
      <c r="K2443" s="13">
        <f>IFERROR(VLOOKUP(A2443,[2]Sheet1!$A:$I,7,FALSE),0)</f>
        <v>0</v>
      </c>
      <c r="L2443" s="13">
        <f>IFERROR(VLOOKUP(A2443,[2]Sheet1!$A:$I,8,FALSE),0)</f>
        <v>0</v>
      </c>
      <c r="M2443" s="13">
        <f>IFERROR(VLOOKUP(A2443,[2]Sheet1!$A:$I,9,FALSE),0)</f>
        <v>0</v>
      </c>
      <c r="N2443" s="13">
        <f>IFERROR(VLOOKUP(A2443,[3]Sheet1!$A:$G,2,FALSE),0)</f>
        <v>0</v>
      </c>
      <c r="O2443" s="13">
        <f>IFERROR(VLOOKUP(A2443,[3]Sheet1!$A:$G,3,FALSE),0)</f>
        <v>0</v>
      </c>
      <c r="P2443" s="13">
        <f>IFERROR(VLOOKUP(A2443,[3]Sheet1!$A:$G,4,FALSE),0)</f>
        <v>0</v>
      </c>
      <c r="Q2443" s="13">
        <f>IFERROR(VLOOKUP(A2443,[3]Sheet1!$A:$G,5,FALSE),0)</f>
        <v>0</v>
      </c>
      <c r="R2443" s="13">
        <f>IFERROR(VLOOKUP(A2443,[3]Sheet1!$A:$H,6,FALSE),0)</f>
        <v>0</v>
      </c>
      <c r="S2443" s="13">
        <f>IFERROR(VLOOKUP(A2443,[3]Sheet1!$A:$I,7,FALSE),0)</f>
        <v>0</v>
      </c>
      <c r="T2443" s="13" t="str">
        <f t="shared" si="229"/>
        <v>Sim</v>
      </c>
      <c r="U2443" s="13" t="str">
        <f t="shared" si="230"/>
        <v>Sim</v>
      </c>
      <c r="V2443" s="13" t="str">
        <f t="shared" si="231"/>
        <v>Sim</v>
      </c>
      <c r="W2443" s="13" t="str">
        <f t="shared" si="232"/>
        <v>Sim</v>
      </c>
      <c r="X2443" s="13" t="str">
        <f t="shared" si="233"/>
        <v>Não</v>
      </c>
      <c r="Y2443" s="13" t="str">
        <f t="shared" si="234"/>
        <v>Sim</v>
      </c>
    </row>
    <row r="2444" spans="1:25">
      <c r="A2444" s="9">
        <v>250060</v>
      </c>
      <c r="B2444" s="13">
        <f>IFERROR(VLOOKUP(A2444,[1]Monitoramento_Base_somente_Said!$A:$J,5,FALSE),0)</f>
        <v>319742</v>
      </c>
      <c r="C2444" s="13">
        <f>IFERROR(VLOOKUP(A2444,[1]Monitoramento_Base_somente_Said!$A:$J,6,FALSE),0)</f>
        <v>54656993</v>
      </c>
      <c r="D2444" s="13">
        <f>IFERROR(VLOOKUP(A2444,[1]Monitoramento_Base_somente_Said!$A:$J,7,FALSE),0)</f>
        <v>122580</v>
      </c>
      <c r="E2444" s="13">
        <f>IFERROR(VLOOKUP(A2444,[1]Monitoramento_Base_somente_Said!$A:$J,8,FALSE),0)</f>
        <v>50403958</v>
      </c>
      <c r="F2444" s="13">
        <f>IFERROR(VLOOKUP(A2444,[1]Monitoramento_Base_somente_Said!$A:$J,9,FALSE),0)</f>
        <v>55370</v>
      </c>
      <c r="G2444" s="13">
        <f>IFERROR(VLOOKUP(A2444,[1]Monitoramento_Base_somente_Said!$A:$J,10,FALSE),0)</f>
        <v>19909106</v>
      </c>
      <c r="H2444" s="13">
        <f>IFERROR(VLOOKUP(A2444,[2]Sheet1!$A:$I,4,FALSE),0)</f>
        <v>0</v>
      </c>
      <c r="I2444" s="13">
        <f>IFERROR(VLOOKUP(A2444,[2]Sheet1!$A:$I,5,FALSE),0)</f>
        <v>0</v>
      </c>
      <c r="J2444" s="13">
        <f>IFERROR(VLOOKUP(A2444,[2]Sheet1!$A:$I,6,FALSE),0)</f>
        <v>0</v>
      </c>
      <c r="K2444" s="13">
        <f>IFERROR(VLOOKUP(A2444,[2]Sheet1!$A:$I,7,FALSE),0)</f>
        <v>0</v>
      </c>
      <c r="L2444" s="13">
        <f>IFERROR(VLOOKUP(A2444,[2]Sheet1!$A:$I,8,FALSE),0)</f>
        <v>0</v>
      </c>
      <c r="M2444" s="13">
        <f>IFERROR(VLOOKUP(A2444,[2]Sheet1!$A:$I,9,FALSE),0)</f>
        <v>0</v>
      </c>
      <c r="N2444" s="13">
        <f>IFERROR(VLOOKUP(A2444,[3]Sheet1!$A:$G,2,FALSE),0)</f>
        <v>0</v>
      </c>
      <c r="O2444" s="13">
        <f>IFERROR(VLOOKUP(A2444,[3]Sheet1!$A:$G,3,FALSE),0)</f>
        <v>0</v>
      </c>
      <c r="P2444" s="13">
        <f>IFERROR(VLOOKUP(A2444,[3]Sheet1!$A:$G,4,FALSE),0)</f>
        <v>0</v>
      </c>
      <c r="Q2444" s="13">
        <f>IFERROR(VLOOKUP(A2444,[3]Sheet1!$A:$G,5,FALSE),0)</f>
        <v>0</v>
      </c>
      <c r="R2444" s="13">
        <f>IFERROR(VLOOKUP(A2444,[3]Sheet1!$A:$H,6,FALSE),0)</f>
        <v>0</v>
      </c>
      <c r="S2444" s="13">
        <f>IFERROR(VLOOKUP(A2444,[3]Sheet1!$A:$I,7,FALSE),0)</f>
        <v>0</v>
      </c>
      <c r="T2444" s="13" t="str">
        <f t="shared" si="229"/>
        <v>Sim</v>
      </c>
      <c r="U2444" s="13" t="str">
        <f t="shared" si="230"/>
        <v>Sim</v>
      </c>
      <c r="V2444" s="13" t="str">
        <f t="shared" si="231"/>
        <v>Sim</v>
      </c>
      <c r="W2444" s="13" t="str">
        <f t="shared" si="232"/>
        <v>Sim</v>
      </c>
      <c r="X2444" s="13" t="str">
        <f t="shared" si="233"/>
        <v>Sim</v>
      </c>
      <c r="Y2444" s="13" t="str">
        <f t="shared" si="234"/>
        <v>Sim</v>
      </c>
    </row>
    <row r="2445" spans="1:25">
      <c r="A2445" s="9">
        <v>250073</v>
      </c>
      <c r="B2445" s="13">
        <f>IFERROR(VLOOKUP(A2445,[1]Monitoramento_Base_somente_Said!$A:$J,5,FALSE),0)</f>
        <v>3488</v>
      </c>
      <c r="C2445" s="13">
        <f>IFERROR(VLOOKUP(A2445,[1]Monitoramento_Base_somente_Said!$A:$J,6,FALSE),0)</f>
        <v>1213144</v>
      </c>
      <c r="D2445" s="13">
        <f>IFERROR(VLOOKUP(A2445,[1]Monitoramento_Base_somente_Said!$A:$J,7,FALSE),0)</f>
        <v>1459</v>
      </c>
      <c r="E2445" s="13">
        <f>IFERROR(VLOOKUP(A2445,[1]Monitoramento_Base_somente_Said!$A:$J,8,FALSE),0)</f>
        <v>897911</v>
      </c>
      <c r="F2445" s="13">
        <f>IFERROR(VLOOKUP(A2445,[1]Monitoramento_Base_somente_Said!$A:$J,9,FALSE),0)</f>
        <v>0</v>
      </c>
      <c r="G2445" s="13">
        <f>IFERROR(VLOOKUP(A2445,[1]Monitoramento_Base_somente_Said!$A:$J,10,FALSE),0)</f>
        <v>339210</v>
      </c>
      <c r="H2445" s="13">
        <f>IFERROR(VLOOKUP(A2445,[2]Sheet1!$A:$I,4,FALSE),0)</f>
        <v>0</v>
      </c>
      <c r="I2445" s="13">
        <f>IFERROR(VLOOKUP(A2445,[2]Sheet1!$A:$I,5,FALSE),0)</f>
        <v>0</v>
      </c>
      <c r="J2445" s="13">
        <f>IFERROR(VLOOKUP(A2445,[2]Sheet1!$A:$I,6,FALSE),0)</f>
        <v>0</v>
      </c>
      <c r="K2445" s="13">
        <f>IFERROR(VLOOKUP(A2445,[2]Sheet1!$A:$I,7,FALSE),0)</f>
        <v>0</v>
      </c>
      <c r="L2445" s="13">
        <f>IFERROR(VLOOKUP(A2445,[2]Sheet1!$A:$I,8,FALSE),0)</f>
        <v>0</v>
      </c>
      <c r="M2445" s="13">
        <f>IFERROR(VLOOKUP(A2445,[2]Sheet1!$A:$I,9,FALSE),0)</f>
        <v>0</v>
      </c>
      <c r="N2445" s="13">
        <f>IFERROR(VLOOKUP(A2445,[3]Sheet1!$A:$G,2,FALSE),0)</f>
        <v>0</v>
      </c>
      <c r="O2445" s="13">
        <f>IFERROR(VLOOKUP(A2445,[3]Sheet1!$A:$G,3,FALSE),0)</f>
        <v>0</v>
      </c>
      <c r="P2445" s="13">
        <f>IFERROR(VLOOKUP(A2445,[3]Sheet1!$A:$G,4,FALSE),0)</f>
        <v>0</v>
      </c>
      <c r="Q2445" s="13">
        <f>IFERROR(VLOOKUP(A2445,[3]Sheet1!$A:$G,5,FALSE),0)</f>
        <v>0</v>
      </c>
      <c r="R2445" s="13">
        <f>IFERROR(VLOOKUP(A2445,[3]Sheet1!$A:$H,6,FALSE),0)</f>
        <v>0</v>
      </c>
      <c r="S2445" s="13">
        <f>IFERROR(VLOOKUP(A2445,[3]Sheet1!$A:$I,7,FALSE),0)</f>
        <v>0</v>
      </c>
      <c r="T2445" s="13" t="str">
        <f t="shared" si="229"/>
        <v>Sim</v>
      </c>
      <c r="U2445" s="13" t="str">
        <f t="shared" si="230"/>
        <v>Sim</v>
      </c>
      <c r="V2445" s="13" t="str">
        <f t="shared" si="231"/>
        <v>Sim</v>
      </c>
      <c r="W2445" s="13" t="str">
        <f t="shared" si="232"/>
        <v>Sim</v>
      </c>
      <c r="X2445" s="13" t="str">
        <f t="shared" si="233"/>
        <v>Não</v>
      </c>
      <c r="Y2445" s="13" t="str">
        <f t="shared" si="234"/>
        <v>Sim</v>
      </c>
    </row>
    <row r="2446" spans="1:25">
      <c r="A2446" s="9">
        <v>250077</v>
      </c>
      <c r="B2446" s="13">
        <f>IFERROR(VLOOKUP(A2446,[1]Monitoramento_Base_somente_Said!$A:$J,5,FALSE),0)</f>
        <v>1155</v>
      </c>
      <c r="C2446" s="13">
        <f>IFERROR(VLOOKUP(A2446,[1]Monitoramento_Base_somente_Said!$A:$J,6,FALSE),0)</f>
        <v>3357697</v>
      </c>
      <c r="D2446" s="13">
        <f>IFERROR(VLOOKUP(A2446,[1]Monitoramento_Base_somente_Said!$A:$J,7,FALSE),0)</f>
        <v>517</v>
      </c>
      <c r="E2446" s="13">
        <f>IFERROR(VLOOKUP(A2446,[1]Monitoramento_Base_somente_Said!$A:$J,8,FALSE),0)</f>
        <v>2190890</v>
      </c>
      <c r="F2446" s="13">
        <f>IFERROR(VLOOKUP(A2446,[1]Monitoramento_Base_somente_Said!$A:$J,9,FALSE),0)</f>
        <v>220</v>
      </c>
      <c r="G2446" s="13">
        <f>IFERROR(VLOOKUP(A2446,[1]Monitoramento_Base_somente_Said!$A:$J,10,FALSE),0)</f>
        <v>707313</v>
      </c>
      <c r="H2446" s="13">
        <f>IFERROR(VLOOKUP(A2446,[2]Sheet1!$A:$I,4,FALSE),0)</f>
        <v>0</v>
      </c>
      <c r="I2446" s="13">
        <f>IFERROR(VLOOKUP(A2446,[2]Sheet1!$A:$I,5,FALSE),0)</f>
        <v>0</v>
      </c>
      <c r="J2446" s="13">
        <f>IFERROR(VLOOKUP(A2446,[2]Sheet1!$A:$I,6,FALSE),0)</f>
        <v>0</v>
      </c>
      <c r="K2446" s="13">
        <f>IFERROR(VLOOKUP(A2446,[2]Sheet1!$A:$I,7,FALSE),0)</f>
        <v>0</v>
      </c>
      <c r="L2446" s="13">
        <f>IFERROR(VLOOKUP(A2446,[2]Sheet1!$A:$I,8,FALSE),0)</f>
        <v>0</v>
      </c>
      <c r="M2446" s="13">
        <f>IFERROR(VLOOKUP(A2446,[2]Sheet1!$A:$I,9,FALSE),0)</f>
        <v>0</v>
      </c>
      <c r="N2446" s="13">
        <f>IFERROR(VLOOKUP(A2446,[3]Sheet1!$A:$G,2,FALSE),0)</f>
        <v>0</v>
      </c>
      <c r="O2446" s="13">
        <f>IFERROR(VLOOKUP(A2446,[3]Sheet1!$A:$G,3,FALSE),0)</f>
        <v>0</v>
      </c>
      <c r="P2446" s="13">
        <f>IFERROR(VLOOKUP(A2446,[3]Sheet1!$A:$G,4,FALSE),0)</f>
        <v>0</v>
      </c>
      <c r="Q2446" s="13">
        <f>IFERROR(VLOOKUP(A2446,[3]Sheet1!$A:$G,5,FALSE),0)</f>
        <v>0</v>
      </c>
      <c r="R2446" s="13">
        <f>IFERROR(VLOOKUP(A2446,[3]Sheet1!$A:$H,6,FALSE),0)</f>
        <v>0</v>
      </c>
      <c r="S2446" s="13">
        <f>IFERROR(VLOOKUP(A2446,[3]Sheet1!$A:$I,7,FALSE),0)</f>
        <v>0</v>
      </c>
      <c r="T2446" s="13" t="str">
        <f t="shared" si="229"/>
        <v>Sim</v>
      </c>
      <c r="U2446" s="13" t="str">
        <f t="shared" si="230"/>
        <v>Sim</v>
      </c>
      <c r="V2446" s="13" t="str">
        <f t="shared" si="231"/>
        <v>Sim</v>
      </c>
      <c r="W2446" s="13" t="str">
        <f t="shared" si="232"/>
        <v>Sim</v>
      </c>
      <c r="X2446" s="13" t="str">
        <f t="shared" si="233"/>
        <v>Sim</v>
      </c>
      <c r="Y2446" s="13" t="str">
        <f t="shared" si="234"/>
        <v>Sim</v>
      </c>
    </row>
    <row r="2447" spans="1:25">
      <c r="A2447" s="9">
        <v>250080</v>
      </c>
      <c r="B2447" s="13">
        <f>IFERROR(VLOOKUP(A2447,[1]Monitoramento_Base_somente_Said!$A:$J,5,FALSE),0)</f>
        <v>7015</v>
      </c>
      <c r="C2447" s="13">
        <f>IFERROR(VLOOKUP(A2447,[1]Monitoramento_Base_somente_Said!$A:$J,6,FALSE),0)</f>
        <v>3794463</v>
      </c>
      <c r="D2447" s="13">
        <f>IFERROR(VLOOKUP(A2447,[1]Monitoramento_Base_somente_Said!$A:$J,7,FALSE),0)</f>
        <v>0</v>
      </c>
      <c r="E2447" s="13">
        <f>IFERROR(VLOOKUP(A2447,[1]Monitoramento_Base_somente_Said!$A:$J,8,FALSE),0)</f>
        <v>3503722</v>
      </c>
      <c r="F2447" s="13">
        <f>IFERROR(VLOOKUP(A2447,[1]Monitoramento_Base_somente_Said!$A:$J,9,FALSE),0)</f>
        <v>0</v>
      </c>
      <c r="G2447" s="13">
        <f>IFERROR(VLOOKUP(A2447,[1]Monitoramento_Base_somente_Said!$A:$J,10,FALSE),0)</f>
        <v>1670526</v>
      </c>
      <c r="H2447" s="13">
        <f>IFERROR(VLOOKUP(A2447,[2]Sheet1!$A:$I,4,FALSE),0)</f>
        <v>0</v>
      </c>
      <c r="I2447" s="13">
        <f>IFERROR(VLOOKUP(A2447,[2]Sheet1!$A:$I,5,FALSE),0)</f>
        <v>0</v>
      </c>
      <c r="J2447" s="13">
        <f>IFERROR(VLOOKUP(A2447,[2]Sheet1!$A:$I,6,FALSE),0)</f>
        <v>0</v>
      </c>
      <c r="K2447" s="13">
        <f>IFERROR(VLOOKUP(A2447,[2]Sheet1!$A:$I,7,FALSE),0)</f>
        <v>0</v>
      </c>
      <c r="L2447" s="13">
        <f>IFERROR(VLOOKUP(A2447,[2]Sheet1!$A:$I,8,FALSE),0)</f>
        <v>0</v>
      </c>
      <c r="M2447" s="13">
        <f>IFERROR(VLOOKUP(A2447,[2]Sheet1!$A:$I,9,FALSE),0)</f>
        <v>0</v>
      </c>
      <c r="N2447" s="13">
        <f>IFERROR(VLOOKUP(A2447,[3]Sheet1!$A:$G,2,FALSE),0)</f>
        <v>0</v>
      </c>
      <c r="O2447" s="13">
        <f>IFERROR(VLOOKUP(A2447,[3]Sheet1!$A:$G,3,FALSE),0)</f>
        <v>0</v>
      </c>
      <c r="P2447" s="13">
        <f>IFERROR(VLOOKUP(A2447,[3]Sheet1!$A:$G,4,FALSE),0)</f>
        <v>0</v>
      </c>
      <c r="Q2447" s="13">
        <f>IFERROR(VLOOKUP(A2447,[3]Sheet1!$A:$G,5,FALSE),0)</f>
        <v>0</v>
      </c>
      <c r="R2447" s="13">
        <f>IFERROR(VLOOKUP(A2447,[3]Sheet1!$A:$H,6,FALSE),0)</f>
        <v>0</v>
      </c>
      <c r="S2447" s="13">
        <f>IFERROR(VLOOKUP(A2447,[3]Sheet1!$A:$I,7,FALSE),0)</f>
        <v>0</v>
      </c>
      <c r="T2447" s="13" t="str">
        <f t="shared" si="229"/>
        <v>Sim</v>
      </c>
      <c r="U2447" s="13" t="str">
        <f t="shared" si="230"/>
        <v>Sim</v>
      </c>
      <c r="V2447" s="13" t="str">
        <f t="shared" si="231"/>
        <v>Não</v>
      </c>
      <c r="W2447" s="13" t="str">
        <f t="shared" si="232"/>
        <v>Sim</v>
      </c>
      <c r="X2447" s="13" t="str">
        <f t="shared" si="233"/>
        <v>Não</v>
      </c>
      <c r="Y2447" s="13" t="str">
        <f t="shared" si="234"/>
        <v>Sim</v>
      </c>
    </row>
    <row r="2448" spans="1:25">
      <c r="A2448" s="9">
        <v>250090</v>
      </c>
      <c r="B2448" s="13">
        <f>IFERROR(VLOOKUP(A2448,[1]Monitoramento_Base_somente_Said!$A:$J,5,FALSE),0)</f>
        <v>0</v>
      </c>
      <c r="C2448" s="13">
        <f>IFERROR(VLOOKUP(A2448,[1]Monitoramento_Base_somente_Said!$A:$J,6,FALSE),0)</f>
        <v>0</v>
      </c>
      <c r="D2448" s="13">
        <f>IFERROR(VLOOKUP(A2448,[1]Monitoramento_Base_somente_Said!$A:$J,7,FALSE),0)</f>
        <v>0</v>
      </c>
      <c r="E2448" s="13">
        <f>IFERROR(VLOOKUP(A2448,[1]Monitoramento_Base_somente_Said!$A:$J,8,FALSE),0)</f>
        <v>0</v>
      </c>
      <c r="F2448" s="13">
        <f>IFERROR(VLOOKUP(A2448,[1]Monitoramento_Base_somente_Said!$A:$J,9,FALSE),0)</f>
        <v>0</v>
      </c>
      <c r="G2448" s="13">
        <f>IFERROR(VLOOKUP(A2448,[1]Monitoramento_Base_somente_Said!$A:$J,10,FALSE),0)</f>
        <v>0</v>
      </c>
      <c r="H2448" s="13">
        <f>IFERROR(VLOOKUP(A2448,[2]Sheet1!$A:$I,4,FALSE),0)</f>
        <v>0</v>
      </c>
      <c r="I2448" s="13">
        <f>IFERROR(VLOOKUP(A2448,[2]Sheet1!$A:$I,5,FALSE),0)</f>
        <v>0</v>
      </c>
      <c r="J2448" s="13">
        <f>IFERROR(VLOOKUP(A2448,[2]Sheet1!$A:$I,6,FALSE),0)</f>
        <v>0</v>
      </c>
      <c r="K2448" s="13">
        <f>IFERROR(VLOOKUP(A2448,[2]Sheet1!$A:$I,7,FALSE),0)</f>
        <v>0</v>
      </c>
      <c r="L2448" s="13">
        <f>IFERROR(VLOOKUP(A2448,[2]Sheet1!$A:$I,8,FALSE),0)</f>
        <v>0</v>
      </c>
      <c r="M2448" s="13">
        <f>IFERROR(VLOOKUP(A2448,[2]Sheet1!$A:$I,9,FALSE),0)</f>
        <v>0</v>
      </c>
      <c r="N2448" s="13">
        <f>IFERROR(VLOOKUP(A2448,[3]Sheet1!$A:$G,2,FALSE),0)</f>
        <v>0</v>
      </c>
      <c r="O2448" s="13">
        <f>IFERROR(VLOOKUP(A2448,[3]Sheet1!$A:$G,3,FALSE),0)</f>
        <v>0</v>
      </c>
      <c r="P2448" s="13">
        <f>IFERROR(VLOOKUP(A2448,[3]Sheet1!$A:$G,4,FALSE),0)</f>
        <v>0</v>
      </c>
      <c r="Q2448" s="13">
        <f>IFERROR(VLOOKUP(A2448,[3]Sheet1!$A:$G,5,FALSE),0)</f>
        <v>0</v>
      </c>
      <c r="R2448" s="13">
        <f>IFERROR(VLOOKUP(A2448,[3]Sheet1!$A:$H,6,FALSE),0)</f>
        <v>0</v>
      </c>
      <c r="S2448" s="13">
        <f>IFERROR(VLOOKUP(A2448,[3]Sheet1!$A:$I,7,FALSE),0)</f>
        <v>0</v>
      </c>
      <c r="T2448" s="13" t="str">
        <f t="shared" si="229"/>
        <v>Não</v>
      </c>
      <c r="U2448" s="13" t="str">
        <f t="shared" si="230"/>
        <v>Não</v>
      </c>
      <c r="V2448" s="13" t="str">
        <f t="shared" si="231"/>
        <v>Não</v>
      </c>
      <c r="W2448" s="13" t="str">
        <f t="shared" si="232"/>
        <v>Não</v>
      </c>
      <c r="X2448" s="13" t="str">
        <f t="shared" si="233"/>
        <v>Não</v>
      </c>
      <c r="Y2448" s="13" t="str">
        <f t="shared" si="234"/>
        <v>Não</v>
      </c>
    </row>
    <row r="2449" spans="1:25">
      <c r="A2449" s="9">
        <v>250100</v>
      </c>
      <c r="B2449" s="13">
        <f>IFERROR(VLOOKUP(A2449,[1]Monitoramento_Base_somente_Said!$A:$J,5,FALSE),0)</f>
        <v>60271</v>
      </c>
      <c r="C2449" s="13">
        <f>IFERROR(VLOOKUP(A2449,[1]Monitoramento_Base_somente_Said!$A:$J,6,FALSE),0)</f>
        <v>13375942</v>
      </c>
      <c r="D2449" s="13">
        <f>IFERROR(VLOOKUP(A2449,[1]Monitoramento_Base_somente_Said!$A:$J,7,FALSE),0)</f>
        <v>38114</v>
      </c>
      <c r="E2449" s="13">
        <f>IFERROR(VLOOKUP(A2449,[1]Monitoramento_Base_somente_Said!$A:$J,8,FALSE),0)</f>
        <v>11081870</v>
      </c>
      <c r="F2449" s="13">
        <f>IFERROR(VLOOKUP(A2449,[1]Monitoramento_Base_somente_Said!$A:$J,9,FALSE),0)</f>
        <v>66500</v>
      </c>
      <c r="G2449" s="13">
        <f>IFERROR(VLOOKUP(A2449,[1]Monitoramento_Base_somente_Said!$A:$J,10,FALSE),0)</f>
        <v>4632137</v>
      </c>
      <c r="H2449" s="13">
        <f>IFERROR(VLOOKUP(A2449,[2]Sheet1!$A:$I,4,FALSE),0)</f>
        <v>0</v>
      </c>
      <c r="I2449" s="13">
        <f>IFERROR(VLOOKUP(A2449,[2]Sheet1!$A:$I,5,FALSE),0)</f>
        <v>0</v>
      </c>
      <c r="J2449" s="13">
        <f>IFERROR(VLOOKUP(A2449,[2]Sheet1!$A:$I,6,FALSE),0)</f>
        <v>0</v>
      </c>
      <c r="K2449" s="13">
        <f>IFERROR(VLOOKUP(A2449,[2]Sheet1!$A:$I,7,FALSE),0)</f>
        <v>0</v>
      </c>
      <c r="L2449" s="13">
        <f>IFERROR(VLOOKUP(A2449,[2]Sheet1!$A:$I,8,FALSE),0)</f>
        <v>0</v>
      </c>
      <c r="M2449" s="13">
        <f>IFERROR(VLOOKUP(A2449,[2]Sheet1!$A:$I,9,FALSE),0)</f>
        <v>0</v>
      </c>
      <c r="N2449" s="13">
        <f>IFERROR(VLOOKUP(A2449,[3]Sheet1!$A:$G,2,FALSE),0)</f>
        <v>0</v>
      </c>
      <c r="O2449" s="13">
        <f>IFERROR(VLOOKUP(A2449,[3]Sheet1!$A:$G,3,FALSE),0)</f>
        <v>0</v>
      </c>
      <c r="P2449" s="13">
        <f>IFERROR(VLOOKUP(A2449,[3]Sheet1!$A:$G,4,FALSE),0)</f>
        <v>0</v>
      </c>
      <c r="Q2449" s="13">
        <f>IFERROR(VLOOKUP(A2449,[3]Sheet1!$A:$G,5,FALSE),0)</f>
        <v>0</v>
      </c>
      <c r="R2449" s="13">
        <f>IFERROR(VLOOKUP(A2449,[3]Sheet1!$A:$H,6,FALSE),0)</f>
        <v>0</v>
      </c>
      <c r="S2449" s="13">
        <f>IFERROR(VLOOKUP(A2449,[3]Sheet1!$A:$I,7,FALSE),0)</f>
        <v>0</v>
      </c>
      <c r="T2449" s="13" t="str">
        <f t="shared" si="229"/>
        <v>Sim</v>
      </c>
      <c r="U2449" s="13" t="str">
        <f t="shared" si="230"/>
        <v>Sim</v>
      </c>
      <c r="V2449" s="13" t="str">
        <f t="shared" si="231"/>
        <v>Sim</v>
      </c>
      <c r="W2449" s="13" t="str">
        <f t="shared" si="232"/>
        <v>Sim</v>
      </c>
      <c r="X2449" s="13" t="str">
        <f t="shared" si="233"/>
        <v>Sim</v>
      </c>
      <c r="Y2449" s="13" t="str">
        <f t="shared" si="234"/>
        <v>Sim</v>
      </c>
    </row>
    <row r="2450" spans="1:25">
      <c r="A2450" s="9">
        <v>250110</v>
      </c>
      <c r="B2450" s="13">
        <f>IFERROR(VLOOKUP(A2450,[1]Monitoramento_Base_somente_Said!$A:$J,5,FALSE),0)</f>
        <v>11689</v>
      </c>
      <c r="C2450" s="13">
        <f>IFERROR(VLOOKUP(A2450,[1]Monitoramento_Base_somente_Said!$A:$J,6,FALSE),0)</f>
        <v>115880096</v>
      </c>
      <c r="D2450" s="13">
        <f>IFERROR(VLOOKUP(A2450,[1]Monitoramento_Base_somente_Said!$A:$J,7,FALSE),0)</f>
        <v>306592</v>
      </c>
      <c r="E2450" s="13">
        <f>IFERROR(VLOOKUP(A2450,[1]Monitoramento_Base_somente_Said!$A:$J,8,FALSE),0)</f>
        <v>97438641</v>
      </c>
      <c r="F2450" s="13">
        <f>IFERROR(VLOOKUP(A2450,[1]Monitoramento_Base_somente_Said!$A:$J,9,FALSE),0)</f>
        <v>5453</v>
      </c>
      <c r="G2450" s="13">
        <f>IFERROR(VLOOKUP(A2450,[1]Monitoramento_Base_somente_Said!$A:$J,10,FALSE),0)</f>
        <v>38726711</v>
      </c>
      <c r="H2450" s="13">
        <f>IFERROR(VLOOKUP(A2450,[2]Sheet1!$A:$I,4,FALSE),0)</f>
        <v>0</v>
      </c>
      <c r="I2450" s="13">
        <f>IFERROR(VLOOKUP(A2450,[2]Sheet1!$A:$I,5,FALSE),0)</f>
        <v>0</v>
      </c>
      <c r="J2450" s="13">
        <f>IFERROR(VLOOKUP(A2450,[2]Sheet1!$A:$I,6,FALSE),0)</f>
        <v>0</v>
      </c>
      <c r="K2450" s="13">
        <f>IFERROR(VLOOKUP(A2450,[2]Sheet1!$A:$I,7,FALSE),0)</f>
        <v>0</v>
      </c>
      <c r="L2450" s="13">
        <f>IFERROR(VLOOKUP(A2450,[2]Sheet1!$A:$I,8,FALSE),0)</f>
        <v>0</v>
      </c>
      <c r="M2450" s="13">
        <f>IFERROR(VLOOKUP(A2450,[2]Sheet1!$A:$I,9,FALSE),0)</f>
        <v>0</v>
      </c>
      <c r="N2450" s="13">
        <f>IFERROR(VLOOKUP(A2450,[3]Sheet1!$A:$G,2,FALSE),0)</f>
        <v>0</v>
      </c>
      <c r="O2450" s="13">
        <f>IFERROR(VLOOKUP(A2450,[3]Sheet1!$A:$G,3,FALSE),0)</f>
        <v>0</v>
      </c>
      <c r="P2450" s="13">
        <f>IFERROR(VLOOKUP(A2450,[3]Sheet1!$A:$G,4,FALSE),0)</f>
        <v>0</v>
      </c>
      <c r="Q2450" s="13">
        <f>IFERROR(VLOOKUP(A2450,[3]Sheet1!$A:$G,5,FALSE),0)</f>
        <v>0</v>
      </c>
      <c r="R2450" s="13">
        <f>IFERROR(VLOOKUP(A2450,[3]Sheet1!$A:$H,6,FALSE),0)</f>
        <v>0</v>
      </c>
      <c r="S2450" s="13">
        <f>IFERROR(VLOOKUP(A2450,[3]Sheet1!$A:$I,7,FALSE),0)</f>
        <v>0</v>
      </c>
      <c r="T2450" s="13" t="str">
        <f t="shared" si="229"/>
        <v>Sim</v>
      </c>
      <c r="U2450" s="13" t="str">
        <f t="shared" si="230"/>
        <v>Sim</v>
      </c>
      <c r="V2450" s="13" t="str">
        <f t="shared" si="231"/>
        <v>Sim</v>
      </c>
      <c r="W2450" s="13" t="str">
        <f t="shared" si="232"/>
        <v>Sim</v>
      </c>
      <c r="X2450" s="13" t="str">
        <f t="shared" si="233"/>
        <v>Sim</v>
      </c>
      <c r="Y2450" s="13" t="str">
        <f t="shared" si="234"/>
        <v>Sim</v>
      </c>
    </row>
    <row r="2451" spans="1:25">
      <c r="A2451" s="9">
        <v>250115</v>
      </c>
      <c r="B2451" s="13">
        <f>IFERROR(VLOOKUP(A2451,[1]Monitoramento_Base_somente_Said!$A:$J,5,FALSE),0)</f>
        <v>0</v>
      </c>
      <c r="C2451" s="13">
        <f>IFERROR(VLOOKUP(A2451,[1]Monitoramento_Base_somente_Said!$A:$J,6,FALSE),0)</f>
        <v>2435772</v>
      </c>
      <c r="D2451" s="13">
        <f>IFERROR(VLOOKUP(A2451,[1]Monitoramento_Base_somente_Said!$A:$J,7,FALSE),0)</f>
        <v>18924</v>
      </c>
      <c r="E2451" s="13">
        <f>IFERROR(VLOOKUP(A2451,[1]Monitoramento_Base_somente_Said!$A:$J,8,FALSE),0)</f>
        <v>2746217</v>
      </c>
      <c r="F2451" s="13">
        <f>IFERROR(VLOOKUP(A2451,[1]Monitoramento_Base_somente_Said!$A:$J,9,FALSE),0)</f>
        <v>15949</v>
      </c>
      <c r="G2451" s="13">
        <f>IFERROR(VLOOKUP(A2451,[1]Monitoramento_Base_somente_Said!$A:$J,10,FALSE),0)</f>
        <v>976528</v>
      </c>
      <c r="H2451" s="13">
        <f>IFERROR(VLOOKUP(A2451,[2]Sheet1!$A:$I,4,FALSE),0)</f>
        <v>0</v>
      </c>
      <c r="I2451" s="13">
        <f>IFERROR(VLOOKUP(A2451,[2]Sheet1!$A:$I,5,FALSE),0)</f>
        <v>0</v>
      </c>
      <c r="J2451" s="13">
        <f>IFERROR(VLOOKUP(A2451,[2]Sheet1!$A:$I,6,FALSE),0)</f>
        <v>0</v>
      </c>
      <c r="K2451" s="13">
        <f>IFERROR(VLOOKUP(A2451,[2]Sheet1!$A:$I,7,FALSE),0)</f>
        <v>0</v>
      </c>
      <c r="L2451" s="13">
        <f>IFERROR(VLOOKUP(A2451,[2]Sheet1!$A:$I,8,FALSE),0)</f>
        <v>0</v>
      </c>
      <c r="M2451" s="13">
        <f>IFERROR(VLOOKUP(A2451,[2]Sheet1!$A:$I,9,FALSE),0)</f>
        <v>0</v>
      </c>
      <c r="N2451" s="13">
        <f>IFERROR(VLOOKUP(A2451,[3]Sheet1!$A:$G,2,FALSE),0)</f>
        <v>0</v>
      </c>
      <c r="O2451" s="13">
        <f>IFERROR(VLOOKUP(A2451,[3]Sheet1!$A:$G,3,FALSE),0)</f>
        <v>0</v>
      </c>
      <c r="P2451" s="13">
        <f>IFERROR(VLOOKUP(A2451,[3]Sheet1!$A:$G,4,FALSE),0)</f>
        <v>0</v>
      </c>
      <c r="Q2451" s="13">
        <f>IFERROR(VLOOKUP(A2451,[3]Sheet1!$A:$G,5,FALSE),0)</f>
        <v>0</v>
      </c>
      <c r="R2451" s="13">
        <f>IFERROR(VLOOKUP(A2451,[3]Sheet1!$A:$H,6,FALSE),0)</f>
        <v>0</v>
      </c>
      <c r="S2451" s="13">
        <f>IFERROR(VLOOKUP(A2451,[3]Sheet1!$A:$I,7,FALSE),0)</f>
        <v>0</v>
      </c>
      <c r="T2451" s="13" t="str">
        <f t="shared" si="229"/>
        <v>Não</v>
      </c>
      <c r="U2451" s="13" t="str">
        <f t="shared" si="230"/>
        <v>Sim</v>
      </c>
      <c r="V2451" s="13" t="str">
        <f t="shared" si="231"/>
        <v>Sim</v>
      </c>
      <c r="W2451" s="13" t="str">
        <f t="shared" si="232"/>
        <v>Sim</v>
      </c>
      <c r="X2451" s="13" t="str">
        <f t="shared" si="233"/>
        <v>Sim</v>
      </c>
      <c r="Y2451" s="13" t="str">
        <f t="shared" si="234"/>
        <v>Sim</v>
      </c>
    </row>
    <row r="2452" spans="1:25">
      <c r="A2452" s="9">
        <v>250120</v>
      </c>
      <c r="B2452" s="13">
        <f>IFERROR(VLOOKUP(A2452,[1]Monitoramento_Base_somente_Said!$A:$J,5,FALSE),0)</f>
        <v>0</v>
      </c>
      <c r="C2452" s="13">
        <f>IFERROR(VLOOKUP(A2452,[1]Monitoramento_Base_somente_Said!$A:$J,6,FALSE),0)</f>
        <v>13406575</v>
      </c>
      <c r="D2452" s="13">
        <f>IFERROR(VLOOKUP(A2452,[1]Monitoramento_Base_somente_Said!$A:$J,7,FALSE),0)</f>
        <v>0</v>
      </c>
      <c r="E2452" s="13">
        <f>IFERROR(VLOOKUP(A2452,[1]Monitoramento_Base_somente_Said!$A:$J,8,FALSE),0)</f>
        <v>12448658</v>
      </c>
      <c r="F2452" s="13">
        <f>IFERROR(VLOOKUP(A2452,[1]Monitoramento_Base_somente_Said!$A:$J,9,FALSE),0)</f>
        <v>0</v>
      </c>
      <c r="G2452" s="13">
        <f>IFERROR(VLOOKUP(A2452,[1]Monitoramento_Base_somente_Said!$A:$J,10,FALSE),0)</f>
        <v>6132648</v>
      </c>
      <c r="H2452" s="13">
        <f>IFERROR(VLOOKUP(A2452,[2]Sheet1!$A:$I,4,FALSE),0)</f>
        <v>0</v>
      </c>
      <c r="I2452" s="13">
        <f>IFERROR(VLOOKUP(A2452,[2]Sheet1!$A:$I,5,FALSE),0)</f>
        <v>0</v>
      </c>
      <c r="J2452" s="13">
        <f>IFERROR(VLOOKUP(A2452,[2]Sheet1!$A:$I,6,FALSE),0)</f>
        <v>0</v>
      </c>
      <c r="K2452" s="13">
        <f>IFERROR(VLOOKUP(A2452,[2]Sheet1!$A:$I,7,FALSE),0)</f>
        <v>0</v>
      </c>
      <c r="L2452" s="13">
        <f>IFERROR(VLOOKUP(A2452,[2]Sheet1!$A:$I,8,FALSE),0)</f>
        <v>0</v>
      </c>
      <c r="M2452" s="13">
        <f>IFERROR(VLOOKUP(A2452,[2]Sheet1!$A:$I,9,FALSE),0)</f>
        <v>0</v>
      </c>
      <c r="N2452" s="13">
        <f>IFERROR(VLOOKUP(A2452,[3]Sheet1!$A:$G,2,FALSE),0)</f>
        <v>0</v>
      </c>
      <c r="O2452" s="13">
        <f>IFERROR(VLOOKUP(A2452,[3]Sheet1!$A:$G,3,FALSE),0)</f>
        <v>0</v>
      </c>
      <c r="P2452" s="13">
        <f>IFERROR(VLOOKUP(A2452,[3]Sheet1!$A:$G,4,FALSE),0)</f>
        <v>0</v>
      </c>
      <c r="Q2452" s="13">
        <f>IFERROR(VLOOKUP(A2452,[3]Sheet1!$A:$G,5,FALSE),0)</f>
        <v>0</v>
      </c>
      <c r="R2452" s="13">
        <f>IFERROR(VLOOKUP(A2452,[3]Sheet1!$A:$H,6,FALSE),0)</f>
        <v>0</v>
      </c>
      <c r="S2452" s="13">
        <f>IFERROR(VLOOKUP(A2452,[3]Sheet1!$A:$I,7,FALSE),0)</f>
        <v>0</v>
      </c>
      <c r="T2452" s="13" t="str">
        <f t="shared" si="229"/>
        <v>Não</v>
      </c>
      <c r="U2452" s="13" t="str">
        <f t="shared" si="230"/>
        <v>Sim</v>
      </c>
      <c r="V2452" s="13" t="str">
        <f t="shared" si="231"/>
        <v>Não</v>
      </c>
      <c r="W2452" s="13" t="str">
        <f t="shared" si="232"/>
        <v>Sim</v>
      </c>
      <c r="X2452" s="13" t="str">
        <f t="shared" si="233"/>
        <v>Não</v>
      </c>
      <c r="Y2452" s="13" t="str">
        <f t="shared" si="234"/>
        <v>Sim</v>
      </c>
    </row>
    <row r="2453" spans="1:25">
      <c r="A2453" s="9">
        <v>250130</v>
      </c>
      <c r="B2453" s="13">
        <f>IFERROR(VLOOKUP(A2453,[1]Monitoramento_Base_somente_Said!$A:$J,5,FALSE),0)</f>
        <v>0</v>
      </c>
      <c r="C2453" s="13">
        <f>IFERROR(VLOOKUP(A2453,[1]Monitoramento_Base_somente_Said!$A:$J,6,FALSE),0)</f>
        <v>0</v>
      </c>
      <c r="D2453" s="13">
        <f>IFERROR(VLOOKUP(A2453,[1]Monitoramento_Base_somente_Said!$A:$J,7,FALSE),0)</f>
        <v>0</v>
      </c>
      <c r="E2453" s="13">
        <f>IFERROR(VLOOKUP(A2453,[1]Monitoramento_Base_somente_Said!$A:$J,8,FALSE),0)</f>
        <v>0</v>
      </c>
      <c r="F2453" s="13">
        <f>IFERROR(VLOOKUP(A2453,[1]Monitoramento_Base_somente_Said!$A:$J,9,FALSE),0)</f>
        <v>0</v>
      </c>
      <c r="G2453" s="13">
        <f>IFERROR(VLOOKUP(A2453,[1]Monitoramento_Base_somente_Said!$A:$J,10,FALSE),0)</f>
        <v>0</v>
      </c>
      <c r="H2453" s="13">
        <f>IFERROR(VLOOKUP(A2453,[2]Sheet1!$A:$I,4,FALSE),0)</f>
        <v>0</v>
      </c>
      <c r="I2453" s="13">
        <f>IFERROR(VLOOKUP(A2453,[2]Sheet1!$A:$I,5,FALSE),0)</f>
        <v>0</v>
      </c>
      <c r="J2453" s="13">
        <f>IFERROR(VLOOKUP(A2453,[2]Sheet1!$A:$I,6,FALSE),0)</f>
        <v>0</v>
      </c>
      <c r="K2453" s="13">
        <f>IFERROR(VLOOKUP(A2453,[2]Sheet1!$A:$I,7,FALSE),0)</f>
        <v>0</v>
      </c>
      <c r="L2453" s="13">
        <f>IFERROR(VLOOKUP(A2453,[2]Sheet1!$A:$I,8,FALSE),0)</f>
        <v>0</v>
      </c>
      <c r="M2453" s="13">
        <f>IFERROR(VLOOKUP(A2453,[2]Sheet1!$A:$I,9,FALSE),0)</f>
        <v>0</v>
      </c>
      <c r="N2453" s="13">
        <f>IFERROR(VLOOKUP(A2453,[3]Sheet1!$A:$G,2,FALSE),0)</f>
        <v>0</v>
      </c>
      <c r="O2453" s="13">
        <f>IFERROR(VLOOKUP(A2453,[3]Sheet1!$A:$G,3,FALSE),0)</f>
        <v>0</v>
      </c>
      <c r="P2453" s="13">
        <f>IFERROR(VLOOKUP(A2453,[3]Sheet1!$A:$G,4,FALSE),0)</f>
        <v>0</v>
      </c>
      <c r="Q2453" s="13">
        <f>IFERROR(VLOOKUP(A2453,[3]Sheet1!$A:$G,5,FALSE),0)</f>
        <v>0</v>
      </c>
      <c r="R2453" s="13">
        <f>IFERROR(VLOOKUP(A2453,[3]Sheet1!$A:$H,6,FALSE),0)</f>
        <v>0</v>
      </c>
      <c r="S2453" s="13">
        <f>IFERROR(VLOOKUP(A2453,[3]Sheet1!$A:$I,7,FALSE),0)</f>
        <v>0</v>
      </c>
      <c r="T2453" s="13" t="str">
        <f t="shared" si="229"/>
        <v>Não</v>
      </c>
      <c r="U2453" s="13" t="str">
        <f t="shared" si="230"/>
        <v>Não</v>
      </c>
      <c r="V2453" s="13" t="str">
        <f t="shared" si="231"/>
        <v>Não</v>
      </c>
      <c r="W2453" s="13" t="str">
        <f t="shared" si="232"/>
        <v>Não</v>
      </c>
      <c r="X2453" s="13" t="str">
        <f t="shared" si="233"/>
        <v>Não</v>
      </c>
      <c r="Y2453" s="13" t="str">
        <f t="shared" si="234"/>
        <v>Não</v>
      </c>
    </row>
    <row r="2454" spans="1:25">
      <c r="A2454" s="9">
        <v>250135</v>
      </c>
      <c r="B2454" s="13">
        <f>IFERROR(VLOOKUP(A2454,[1]Monitoramento_Base_somente_Said!$A:$J,5,FALSE),0)</f>
        <v>1816</v>
      </c>
      <c r="C2454" s="13">
        <f>IFERROR(VLOOKUP(A2454,[1]Monitoramento_Base_somente_Said!$A:$J,6,FALSE),0)</f>
        <v>8505016</v>
      </c>
      <c r="D2454" s="13">
        <f>IFERROR(VLOOKUP(A2454,[1]Monitoramento_Base_somente_Said!$A:$J,7,FALSE),0)</f>
        <v>2627</v>
      </c>
      <c r="E2454" s="13">
        <f>IFERROR(VLOOKUP(A2454,[1]Monitoramento_Base_somente_Said!$A:$J,8,FALSE),0)</f>
        <v>7558659</v>
      </c>
      <c r="F2454" s="13">
        <f>IFERROR(VLOOKUP(A2454,[1]Monitoramento_Base_somente_Said!$A:$J,9,FALSE),0)</f>
        <v>1888</v>
      </c>
      <c r="G2454" s="13">
        <f>IFERROR(VLOOKUP(A2454,[1]Monitoramento_Base_somente_Said!$A:$J,10,FALSE),0)</f>
        <v>3420894</v>
      </c>
      <c r="H2454" s="13">
        <f>IFERROR(VLOOKUP(A2454,[2]Sheet1!$A:$I,4,FALSE),0)</f>
        <v>0</v>
      </c>
      <c r="I2454" s="13">
        <f>IFERROR(VLOOKUP(A2454,[2]Sheet1!$A:$I,5,FALSE),0)</f>
        <v>0</v>
      </c>
      <c r="J2454" s="13">
        <f>IFERROR(VLOOKUP(A2454,[2]Sheet1!$A:$I,6,FALSE),0)</f>
        <v>0</v>
      </c>
      <c r="K2454" s="13">
        <f>IFERROR(VLOOKUP(A2454,[2]Sheet1!$A:$I,7,FALSE),0)</f>
        <v>0</v>
      </c>
      <c r="L2454" s="13">
        <f>IFERROR(VLOOKUP(A2454,[2]Sheet1!$A:$I,8,FALSE),0)</f>
        <v>0</v>
      </c>
      <c r="M2454" s="13">
        <f>IFERROR(VLOOKUP(A2454,[2]Sheet1!$A:$I,9,FALSE),0)</f>
        <v>0</v>
      </c>
      <c r="N2454" s="13">
        <f>IFERROR(VLOOKUP(A2454,[3]Sheet1!$A:$G,2,FALSE),0)</f>
        <v>0</v>
      </c>
      <c r="O2454" s="13">
        <f>IFERROR(VLOOKUP(A2454,[3]Sheet1!$A:$G,3,FALSE),0)</f>
        <v>0</v>
      </c>
      <c r="P2454" s="13">
        <f>IFERROR(VLOOKUP(A2454,[3]Sheet1!$A:$G,4,FALSE),0)</f>
        <v>0</v>
      </c>
      <c r="Q2454" s="13">
        <f>IFERROR(VLOOKUP(A2454,[3]Sheet1!$A:$G,5,FALSE),0)</f>
        <v>0</v>
      </c>
      <c r="R2454" s="13">
        <f>IFERROR(VLOOKUP(A2454,[3]Sheet1!$A:$H,6,FALSE),0)</f>
        <v>0</v>
      </c>
      <c r="S2454" s="13">
        <f>IFERROR(VLOOKUP(A2454,[3]Sheet1!$A:$I,7,FALSE),0)</f>
        <v>0</v>
      </c>
      <c r="T2454" s="13" t="str">
        <f t="shared" si="229"/>
        <v>Sim</v>
      </c>
      <c r="U2454" s="13" t="str">
        <f t="shared" si="230"/>
        <v>Sim</v>
      </c>
      <c r="V2454" s="13" t="str">
        <f t="shared" si="231"/>
        <v>Sim</v>
      </c>
      <c r="W2454" s="13" t="str">
        <f t="shared" si="232"/>
        <v>Sim</v>
      </c>
      <c r="X2454" s="13" t="str">
        <f t="shared" si="233"/>
        <v>Sim</v>
      </c>
      <c r="Y2454" s="13" t="str">
        <f t="shared" si="234"/>
        <v>Sim</v>
      </c>
    </row>
    <row r="2455" spans="1:25">
      <c r="A2455" s="9">
        <v>250140</v>
      </c>
      <c r="B2455" s="13">
        <f>IFERROR(VLOOKUP(A2455,[1]Monitoramento_Base_somente_Said!$A:$J,5,FALSE),0)</f>
        <v>1339</v>
      </c>
      <c r="C2455" s="13">
        <f>IFERROR(VLOOKUP(A2455,[1]Monitoramento_Base_somente_Said!$A:$J,6,FALSE),0)</f>
        <v>1911378</v>
      </c>
      <c r="D2455" s="13">
        <f>IFERROR(VLOOKUP(A2455,[1]Monitoramento_Base_somente_Said!$A:$J,7,FALSE),0)</f>
        <v>526</v>
      </c>
      <c r="E2455" s="13">
        <f>IFERROR(VLOOKUP(A2455,[1]Monitoramento_Base_somente_Said!$A:$J,8,FALSE),0)</f>
        <v>1463879</v>
      </c>
      <c r="F2455" s="13">
        <f>IFERROR(VLOOKUP(A2455,[1]Monitoramento_Base_somente_Said!$A:$J,9,FALSE),0)</f>
        <v>18980</v>
      </c>
      <c r="G2455" s="13">
        <f>IFERROR(VLOOKUP(A2455,[1]Monitoramento_Base_somente_Said!$A:$J,10,FALSE),0)</f>
        <v>764012</v>
      </c>
      <c r="H2455" s="13">
        <f>IFERROR(VLOOKUP(A2455,[2]Sheet1!$A:$I,4,FALSE),0)</f>
        <v>0</v>
      </c>
      <c r="I2455" s="13">
        <f>IFERROR(VLOOKUP(A2455,[2]Sheet1!$A:$I,5,FALSE),0)</f>
        <v>0</v>
      </c>
      <c r="J2455" s="13">
        <f>IFERROR(VLOOKUP(A2455,[2]Sheet1!$A:$I,6,FALSE),0)</f>
        <v>0</v>
      </c>
      <c r="K2455" s="13">
        <f>IFERROR(VLOOKUP(A2455,[2]Sheet1!$A:$I,7,FALSE),0)</f>
        <v>0</v>
      </c>
      <c r="L2455" s="13">
        <f>IFERROR(VLOOKUP(A2455,[2]Sheet1!$A:$I,8,FALSE),0)</f>
        <v>0</v>
      </c>
      <c r="M2455" s="13">
        <f>IFERROR(VLOOKUP(A2455,[2]Sheet1!$A:$I,9,FALSE),0)</f>
        <v>0</v>
      </c>
      <c r="N2455" s="13">
        <f>IFERROR(VLOOKUP(A2455,[3]Sheet1!$A:$G,2,FALSE),0)</f>
        <v>0</v>
      </c>
      <c r="O2455" s="13">
        <f>IFERROR(VLOOKUP(A2455,[3]Sheet1!$A:$G,3,FALSE),0)</f>
        <v>0</v>
      </c>
      <c r="P2455" s="13">
        <f>IFERROR(VLOOKUP(A2455,[3]Sheet1!$A:$G,4,FALSE),0)</f>
        <v>0</v>
      </c>
      <c r="Q2455" s="13">
        <f>IFERROR(VLOOKUP(A2455,[3]Sheet1!$A:$G,5,FALSE),0)</f>
        <v>0</v>
      </c>
      <c r="R2455" s="13">
        <f>IFERROR(VLOOKUP(A2455,[3]Sheet1!$A:$H,6,FALSE),0)</f>
        <v>0</v>
      </c>
      <c r="S2455" s="13">
        <f>IFERROR(VLOOKUP(A2455,[3]Sheet1!$A:$I,7,FALSE),0)</f>
        <v>0</v>
      </c>
      <c r="T2455" s="13" t="str">
        <f t="shared" si="229"/>
        <v>Sim</v>
      </c>
      <c r="U2455" s="13" t="str">
        <f t="shared" si="230"/>
        <v>Sim</v>
      </c>
      <c r="V2455" s="13" t="str">
        <f t="shared" si="231"/>
        <v>Sim</v>
      </c>
      <c r="W2455" s="13" t="str">
        <f t="shared" si="232"/>
        <v>Sim</v>
      </c>
      <c r="X2455" s="13" t="str">
        <f t="shared" si="233"/>
        <v>Sim</v>
      </c>
      <c r="Y2455" s="13" t="str">
        <f t="shared" si="234"/>
        <v>Sim</v>
      </c>
    </row>
    <row r="2456" spans="1:25">
      <c r="A2456" s="23">
        <v>250150</v>
      </c>
      <c r="B2456" s="13">
        <f>IFERROR(VLOOKUP(A2456,[1]Monitoramento_Base_somente_Said!$A:$J,5,FALSE),0)</f>
        <v>0</v>
      </c>
      <c r="C2456" s="13">
        <f>IFERROR(VLOOKUP(A2456,[1]Monitoramento_Base_somente_Said!$A:$J,6,FALSE),0)</f>
        <v>0</v>
      </c>
      <c r="D2456" s="13">
        <f>IFERROR(VLOOKUP(A2456,[1]Monitoramento_Base_somente_Said!$A:$J,7,FALSE),0)</f>
        <v>0</v>
      </c>
      <c r="E2456" s="13">
        <f>IFERROR(VLOOKUP(A2456,[1]Monitoramento_Base_somente_Said!$A:$J,8,FALSE),0)</f>
        <v>0</v>
      </c>
      <c r="F2456" s="13">
        <f>IFERROR(VLOOKUP(A2456,[1]Monitoramento_Base_somente_Said!$A:$J,9,FALSE),0)</f>
        <v>0</v>
      </c>
      <c r="G2456" s="13">
        <f>IFERROR(VLOOKUP(A2456,[1]Monitoramento_Base_somente_Said!$A:$J,10,FALSE),0)</f>
        <v>0</v>
      </c>
      <c r="H2456" s="13">
        <f>IFERROR(VLOOKUP(A2456,[2]Sheet1!$A:$I,4,FALSE),0)</f>
        <v>0</v>
      </c>
      <c r="I2456" s="13">
        <f>IFERROR(VLOOKUP(A2456,[2]Sheet1!$A:$I,5,FALSE),0)</f>
        <v>0</v>
      </c>
      <c r="J2456" s="13">
        <f>IFERROR(VLOOKUP(A2456,[2]Sheet1!$A:$I,6,FALSE),0)</f>
        <v>0</v>
      </c>
      <c r="K2456" s="13">
        <f>IFERROR(VLOOKUP(A2456,[2]Sheet1!$A:$I,7,FALSE),0)</f>
        <v>0</v>
      </c>
      <c r="L2456" s="13">
        <f>IFERROR(VLOOKUP(A2456,[2]Sheet1!$A:$I,8,FALSE),0)</f>
        <v>0</v>
      </c>
      <c r="M2456" s="13">
        <f>IFERROR(VLOOKUP(A2456,[2]Sheet1!$A:$I,9,FALSE),0)</f>
        <v>0</v>
      </c>
      <c r="N2456" s="13">
        <f>IFERROR(VLOOKUP(A2456,[3]Sheet1!$A:$G,2,FALSE),0)</f>
        <v>1140</v>
      </c>
      <c r="O2456" s="13">
        <f>IFERROR(VLOOKUP(A2456,[3]Sheet1!$A:$G,3,FALSE),0)</f>
        <v>7683970</v>
      </c>
      <c r="P2456" s="13">
        <f>IFERROR(VLOOKUP(A2456,[3]Sheet1!$A:$G,4,FALSE),0)</f>
        <v>15125</v>
      </c>
      <c r="Q2456" s="13">
        <f>IFERROR(VLOOKUP(A2456,[3]Sheet1!$A:$G,5,FALSE),0)</f>
        <v>7188230</v>
      </c>
      <c r="R2456" s="13">
        <f>IFERROR(VLOOKUP(A2456,[3]Sheet1!$A:$H,6,FALSE),0)</f>
        <v>0</v>
      </c>
      <c r="S2456" s="13">
        <f>IFERROR(VLOOKUP(A2456,[3]Sheet1!$A:$I,7,FALSE),0)</f>
        <v>3222310</v>
      </c>
      <c r="T2456" s="13" t="str">
        <f t="shared" si="229"/>
        <v>Sim</v>
      </c>
      <c r="U2456" s="13" t="str">
        <f t="shared" si="230"/>
        <v>Sim</v>
      </c>
      <c r="V2456" s="13" t="str">
        <f t="shared" si="231"/>
        <v>Sim</v>
      </c>
      <c r="W2456" s="13" t="str">
        <f t="shared" si="232"/>
        <v>Sim</v>
      </c>
      <c r="X2456" s="13" t="str">
        <f t="shared" si="233"/>
        <v>Não</v>
      </c>
      <c r="Y2456" s="13" t="str">
        <f t="shared" si="234"/>
        <v>Sim</v>
      </c>
    </row>
    <row r="2457" spans="1:25">
      <c r="A2457" s="9">
        <v>250153</v>
      </c>
      <c r="B2457" s="13">
        <f>IFERROR(VLOOKUP(A2457,[1]Monitoramento_Base_somente_Said!$A:$J,5,FALSE),0)</f>
        <v>2652</v>
      </c>
      <c r="C2457" s="13">
        <f>IFERROR(VLOOKUP(A2457,[1]Monitoramento_Base_somente_Said!$A:$J,6,FALSE),0)</f>
        <v>7539705</v>
      </c>
      <c r="D2457" s="13">
        <f>IFERROR(VLOOKUP(A2457,[1]Monitoramento_Base_somente_Said!$A:$J,7,FALSE),0)</f>
        <v>0</v>
      </c>
      <c r="E2457" s="13">
        <f>IFERROR(VLOOKUP(A2457,[1]Monitoramento_Base_somente_Said!$A:$J,8,FALSE),0)</f>
        <v>8627252</v>
      </c>
      <c r="F2457" s="13">
        <f>IFERROR(VLOOKUP(A2457,[1]Monitoramento_Base_somente_Said!$A:$J,9,FALSE),0)</f>
        <v>0</v>
      </c>
      <c r="G2457" s="13">
        <f>IFERROR(VLOOKUP(A2457,[1]Monitoramento_Base_somente_Said!$A:$J,10,FALSE),0)</f>
        <v>3721167</v>
      </c>
      <c r="H2457" s="13">
        <f>IFERROR(VLOOKUP(A2457,[2]Sheet1!$A:$I,4,FALSE),0)</f>
        <v>0</v>
      </c>
      <c r="I2457" s="13">
        <f>IFERROR(VLOOKUP(A2457,[2]Sheet1!$A:$I,5,FALSE),0)</f>
        <v>0</v>
      </c>
      <c r="J2457" s="13">
        <f>IFERROR(VLOOKUP(A2457,[2]Sheet1!$A:$I,6,FALSE),0)</f>
        <v>0</v>
      </c>
      <c r="K2457" s="13">
        <f>IFERROR(VLOOKUP(A2457,[2]Sheet1!$A:$I,7,FALSE),0)</f>
        <v>0</v>
      </c>
      <c r="L2457" s="13">
        <f>IFERROR(VLOOKUP(A2457,[2]Sheet1!$A:$I,8,FALSE),0)</f>
        <v>0</v>
      </c>
      <c r="M2457" s="13">
        <f>IFERROR(VLOOKUP(A2457,[2]Sheet1!$A:$I,9,FALSE),0)</f>
        <v>0</v>
      </c>
      <c r="N2457" s="13">
        <f>IFERROR(VLOOKUP(A2457,[3]Sheet1!$A:$G,2,FALSE),0)</f>
        <v>0</v>
      </c>
      <c r="O2457" s="13">
        <f>IFERROR(VLOOKUP(A2457,[3]Sheet1!$A:$G,3,FALSE),0)</f>
        <v>0</v>
      </c>
      <c r="P2457" s="13">
        <f>IFERROR(VLOOKUP(A2457,[3]Sheet1!$A:$G,4,FALSE),0)</f>
        <v>0</v>
      </c>
      <c r="Q2457" s="13">
        <f>IFERROR(VLOOKUP(A2457,[3]Sheet1!$A:$G,5,FALSE),0)</f>
        <v>0</v>
      </c>
      <c r="R2457" s="13">
        <f>IFERROR(VLOOKUP(A2457,[3]Sheet1!$A:$H,6,FALSE),0)</f>
        <v>0</v>
      </c>
      <c r="S2457" s="13">
        <f>IFERROR(VLOOKUP(A2457,[3]Sheet1!$A:$I,7,FALSE),0)</f>
        <v>0</v>
      </c>
      <c r="T2457" s="13" t="str">
        <f t="shared" si="229"/>
        <v>Sim</v>
      </c>
      <c r="U2457" s="13" t="str">
        <f t="shared" si="230"/>
        <v>Sim</v>
      </c>
      <c r="V2457" s="13" t="str">
        <f t="shared" si="231"/>
        <v>Não</v>
      </c>
      <c r="W2457" s="13" t="str">
        <f t="shared" si="232"/>
        <v>Sim</v>
      </c>
      <c r="X2457" s="13" t="str">
        <f t="shared" si="233"/>
        <v>Não</v>
      </c>
      <c r="Y2457" s="13" t="str">
        <f t="shared" si="234"/>
        <v>Sim</v>
      </c>
    </row>
    <row r="2458" spans="1:25">
      <c r="A2458" s="9">
        <v>250160</v>
      </c>
      <c r="B2458" s="13">
        <f>IFERROR(VLOOKUP(A2458,[1]Monitoramento_Base_somente_Said!$A:$J,5,FALSE),0)</f>
        <v>4163</v>
      </c>
      <c r="C2458" s="13">
        <f>IFERROR(VLOOKUP(A2458,[1]Monitoramento_Base_somente_Said!$A:$J,6,FALSE),0)</f>
        <v>9860080</v>
      </c>
      <c r="D2458" s="13">
        <f>IFERROR(VLOOKUP(A2458,[1]Monitoramento_Base_somente_Said!$A:$J,7,FALSE),0)</f>
        <v>9877</v>
      </c>
      <c r="E2458" s="13">
        <f>IFERROR(VLOOKUP(A2458,[1]Monitoramento_Base_somente_Said!$A:$J,8,FALSE),0)</f>
        <v>10466316</v>
      </c>
      <c r="F2458" s="13">
        <f>IFERROR(VLOOKUP(A2458,[1]Monitoramento_Base_somente_Said!$A:$J,9,FALSE),0)</f>
        <v>10284</v>
      </c>
      <c r="G2458" s="13">
        <f>IFERROR(VLOOKUP(A2458,[1]Monitoramento_Base_somente_Said!$A:$J,10,FALSE),0)</f>
        <v>4486702</v>
      </c>
      <c r="H2458" s="13">
        <f>IFERROR(VLOOKUP(A2458,[2]Sheet1!$A:$I,4,FALSE),0)</f>
        <v>0</v>
      </c>
      <c r="I2458" s="13">
        <f>IFERROR(VLOOKUP(A2458,[2]Sheet1!$A:$I,5,FALSE),0)</f>
        <v>0</v>
      </c>
      <c r="J2458" s="13">
        <f>IFERROR(VLOOKUP(A2458,[2]Sheet1!$A:$I,6,FALSE),0)</f>
        <v>0</v>
      </c>
      <c r="K2458" s="13">
        <f>IFERROR(VLOOKUP(A2458,[2]Sheet1!$A:$I,7,FALSE),0)</f>
        <v>0</v>
      </c>
      <c r="L2458" s="13">
        <f>IFERROR(VLOOKUP(A2458,[2]Sheet1!$A:$I,8,FALSE),0)</f>
        <v>0</v>
      </c>
      <c r="M2458" s="13">
        <f>IFERROR(VLOOKUP(A2458,[2]Sheet1!$A:$I,9,FALSE),0)</f>
        <v>0</v>
      </c>
      <c r="N2458" s="13">
        <f>IFERROR(VLOOKUP(A2458,[3]Sheet1!$A:$G,2,FALSE),0)</f>
        <v>0</v>
      </c>
      <c r="O2458" s="13">
        <f>IFERROR(VLOOKUP(A2458,[3]Sheet1!$A:$G,3,FALSE),0)</f>
        <v>0</v>
      </c>
      <c r="P2458" s="13">
        <f>IFERROR(VLOOKUP(A2458,[3]Sheet1!$A:$G,4,FALSE),0)</f>
        <v>0</v>
      </c>
      <c r="Q2458" s="13">
        <f>IFERROR(VLOOKUP(A2458,[3]Sheet1!$A:$G,5,FALSE),0)</f>
        <v>0</v>
      </c>
      <c r="R2458" s="13">
        <f>IFERROR(VLOOKUP(A2458,[3]Sheet1!$A:$H,6,FALSE),0)</f>
        <v>0</v>
      </c>
      <c r="S2458" s="13">
        <f>IFERROR(VLOOKUP(A2458,[3]Sheet1!$A:$I,7,FALSE),0)</f>
        <v>0</v>
      </c>
      <c r="T2458" s="13" t="str">
        <f t="shared" si="229"/>
        <v>Sim</v>
      </c>
      <c r="U2458" s="13" t="str">
        <f t="shared" si="230"/>
        <v>Sim</v>
      </c>
      <c r="V2458" s="13" t="str">
        <f t="shared" si="231"/>
        <v>Sim</v>
      </c>
      <c r="W2458" s="13" t="str">
        <f t="shared" si="232"/>
        <v>Sim</v>
      </c>
      <c r="X2458" s="13" t="str">
        <f t="shared" si="233"/>
        <v>Sim</v>
      </c>
      <c r="Y2458" s="13" t="str">
        <f t="shared" si="234"/>
        <v>Sim</v>
      </c>
    </row>
    <row r="2459" spans="1:25">
      <c r="A2459" s="9">
        <v>250157</v>
      </c>
      <c r="B2459" s="13">
        <f>IFERROR(VLOOKUP(A2459,[1]Monitoramento_Base_somente_Said!$A:$J,5,FALSE),0)</f>
        <v>0</v>
      </c>
      <c r="C2459" s="13">
        <f>IFERROR(VLOOKUP(A2459,[1]Monitoramento_Base_somente_Said!$A:$J,6,FALSE),0)</f>
        <v>45488526</v>
      </c>
      <c r="D2459" s="13">
        <f>IFERROR(VLOOKUP(A2459,[1]Monitoramento_Base_somente_Said!$A:$J,7,FALSE),0)</f>
        <v>0</v>
      </c>
      <c r="E2459" s="13">
        <f>IFERROR(VLOOKUP(A2459,[1]Monitoramento_Base_somente_Said!$A:$J,8,FALSE),0)</f>
        <v>42383986</v>
      </c>
      <c r="F2459" s="13">
        <f>IFERROR(VLOOKUP(A2459,[1]Monitoramento_Base_somente_Said!$A:$J,9,FALSE),0)</f>
        <v>0</v>
      </c>
      <c r="G2459" s="13">
        <f>IFERROR(VLOOKUP(A2459,[1]Monitoramento_Base_somente_Said!$A:$J,10,FALSE),0)</f>
        <v>17578002</v>
      </c>
      <c r="H2459" s="13">
        <f>IFERROR(VLOOKUP(A2459,[2]Sheet1!$A:$I,4,FALSE),0)</f>
        <v>0</v>
      </c>
      <c r="I2459" s="13">
        <f>IFERROR(VLOOKUP(A2459,[2]Sheet1!$A:$I,5,FALSE),0)</f>
        <v>0</v>
      </c>
      <c r="J2459" s="13">
        <f>IFERROR(VLOOKUP(A2459,[2]Sheet1!$A:$I,6,FALSE),0)</f>
        <v>0</v>
      </c>
      <c r="K2459" s="13">
        <f>IFERROR(VLOOKUP(A2459,[2]Sheet1!$A:$I,7,FALSE),0)</f>
        <v>0</v>
      </c>
      <c r="L2459" s="13">
        <f>IFERROR(VLOOKUP(A2459,[2]Sheet1!$A:$I,8,FALSE),0)</f>
        <v>0</v>
      </c>
      <c r="M2459" s="13">
        <f>IFERROR(VLOOKUP(A2459,[2]Sheet1!$A:$I,9,FALSE),0)</f>
        <v>0</v>
      </c>
      <c r="N2459" s="13">
        <f>IFERROR(VLOOKUP(A2459,[3]Sheet1!$A:$G,2,FALSE),0)</f>
        <v>0</v>
      </c>
      <c r="O2459" s="13">
        <f>IFERROR(VLOOKUP(A2459,[3]Sheet1!$A:$G,3,FALSE),0)</f>
        <v>0</v>
      </c>
      <c r="P2459" s="13">
        <f>IFERROR(VLOOKUP(A2459,[3]Sheet1!$A:$G,4,FALSE),0)</f>
        <v>0</v>
      </c>
      <c r="Q2459" s="13">
        <f>IFERROR(VLOOKUP(A2459,[3]Sheet1!$A:$G,5,FALSE),0)</f>
        <v>0</v>
      </c>
      <c r="R2459" s="13">
        <f>IFERROR(VLOOKUP(A2459,[3]Sheet1!$A:$H,6,FALSE),0)</f>
        <v>0</v>
      </c>
      <c r="S2459" s="13">
        <f>IFERROR(VLOOKUP(A2459,[3]Sheet1!$A:$I,7,FALSE),0)</f>
        <v>0</v>
      </c>
      <c r="T2459" s="13" t="str">
        <f t="shared" si="229"/>
        <v>Não</v>
      </c>
      <c r="U2459" s="13" t="str">
        <f t="shared" si="230"/>
        <v>Sim</v>
      </c>
      <c r="V2459" s="13" t="str">
        <f t="shared" si="231"/>
        <v>Não</v>
      </c>
      <c r="W2459" s="13" t="str">
        <f t="shared" si="232"/>
        <v>Sim</v>
      </c>
      <c r="X2459" s="13" t="str">
        <f t="shared" si="233"/>
        <v>Não</v>
      </c>
      <c r="Y2459" s="13" t="str">
        <f t="shared" si="234"/>
        <v>Sim</v>
      </c>
    </row>
    <row r="2460" spans="1:25">
      <c r="A2460" s="9">
        <v>250170</v>
      </c>
      <c r="B2460" s="13">
        <f>IFERROR(VLOOKUP(A2460,[1]Monitoramento_Base_somente_Said!$A:$J,5,FALSE),0)</f>
        <v>43448</v>
      </c>
      <c r="C2460" s="13">
        <f>IFERROR(VLOOKUP(A2460,[1]Monitoramento_Base_somente_Said!$A:$J,6,FALSE),0)</f>
        <v>8005047</v>
      </c>
      <c r="D2460" s="13">
        <f>IFERROR(VLOOKUP(A2460,[1]Monitoramento_Base_somente_Said!$A:$J,7,FALSE),0)</f>
        <v>37174</v>
      </c>
      <c r="E2460" s="13">
        <f>IFERROR(VLOOKUP(A2460,[1]Monitoramento_Base_somente_Said!$A:$J,8,FALSE),0)</f>
        <v>7331650</v>
      </c>
      <c r="F2460" s="13">
        <f>IFERROR(VLOOKUP(A2460,[1]Monitoramento_Base_somente_Said!$A:$J,9,FALSE),0)</f>
        <v>16637</v>
      </c>
      <c r="G2460" s="13">
        <f>IFERROR(VLOOKUP(A2460,[1]Monitoramento_Base_somente_Said!$A:$J,10,FALSE),0)</f>
        <v>2752035</v>
      </c>
      <c r="H2460" s="13">
        <f>IFERROR(VLOOKUP(A2460,[2]Sheet1!$A:$I,4,FALSE),0)</f>
        <v>0</v>
      </c>
      <c r="I2460" s="13">
        <f>IFERROR(VLOOKUP(A2460,[2]Sheet1!$A:$I,5,FALSE),0)</f>
        <v>0</v>
      </c>
      <c r="J2460" s="13">
        <f>IFERROR(VLOOKUP(A2460,[2]Sheet1!$A:$I,6,FALSE),0)</f>
        <v>0</v>
      </c>
      <c r="K2460" s="13">
        <f>IFERROR(VLOOKUP(A2460,[2]Sheet1!$A:$I,7,FALSE),0)</f>
        <v>0</v>
      </c>
      <c r="L2460" s="13">
        <f>IFERROR(VLOOKUP(A2460,[2]Sheet1!$A:$I,8,FALSE),0)</f>
        <v>0</v>
      </c>
      <c r="M2460" s="13">
        <f>IFERROR(VLOOKUP(A2460,[2]Sheet1!$A:$I,9,FALSE),0)</f>
        <v>0</v>
      </c>
      <c r="N2460" s="13">
        <f>IFERROR(VLOOKUP(A2460,[3]Sheet1!$A:$G,2,FALSE),0)</f>
        <v>0</v>
      </c>
      <c r="O2460" s="13">
        <f>IFERROR(VLOOKUP(A2460,[3]Sheet1!$A:$G,3,FALSE),0)</f>
        <v>0</v>
      </c>
      <c r="P2460" s="13">
        <f>IFERROR(VLOOKUP(A2460,[3]Sheet1!$A:$G,4,FALSE),0)</f>
        <v>0</v>
      </c>
      <c r="Q2460" s="13">
        <f>IFERROR(VLOOKUP(A2460,[3]Sheet1!$A:$G,5,FALSE),0)</f>
        <v>0</v>
      </c>
      <c r="R2460" s="13">
        <f>IFERROR(VLOOKUP(A2460,[3]Sheet1!$A:$H,6,FALSE),0)</f>
        <v>0</v>
      </c>
      <c r="S2460" s="13">
        <f>IFERROR(VLOOKUP(A2460,[3]Sheet1!$A:$I,7,FALSE),0)</f>
        <v>0</v>
      </c>
      <c r="T2460" s="13" t="str">
        <f t="shared" si="229"/>
        <v>Sim</v>
      </c>
      <c r="U2460" s="13" t="str">
        <f t="shared" si="230"/>
        <v>Sim</v>
      </c>
      <c r="V2460" s="13" t="str">
        <f t="shared" si="231"/>
        <v>Sim</v>
      </c>
      <c r="W2460" s="13" t="str">
        <f t="shared" si="232"/>
        <v>Sim</v>
      </c>
      <c r="X2460" s="13" t="str">
        <f t="shared" si="233"/>
        <v>Sim</v>
      </c>
      <c r="Y2460" s="13" t="str">
        <f t="shared" si="234"/>
        <v>Sim</v>
      </c>
    </row>
    <row r="2461" spans="1:25">
      <c r="A2461" s="9">
        <v>250180</v>
      </c>
      <c r="B2461" s="13">
        <f>IFERROR(VLOOKUP(A2461,[1]Monitoramento_Base_somente_Said!$A:$J,5,FALSE),0)</f>
        <v>0</v>
      </c>
      <c r="C2461" s="13">
        <f>IFERROR(VLOOKUP(A2461,[1]Monitoramento_Base_somente_Said!$A:$J,6,FALSE),0)</f>
        <v>158776451</v>
      </c>
      <c r="D2461" s="13">
        <f>IFERROR(VLOOKUP(A2461,[1]Monitoramento_Base_somente_Said!$A:$J,7,FALSE),0)</f>
        <v>0</v>
      </c>
      <c r="E2461" s="13">
        <f>IFERROR(VLOOKUP(A2461,[1]Monitoramento_Base_somente_Said!$A:$J,8,FALSE),0)</f>
        <v>148532809</v>
      </c>
      <c r="F2461" s="13">
        <f>IFERROR(VLOOKUP(A2461,[1]Monitoramento_Base_somente_Said!$A:$J,9,FALSE),0)</f>
        <v>0</v>
      </c>
      <c r="G2461" s="13">
        <f>IFERROR(VLOOKUP(A2461,[1]Monitoramento_Base_somente_Said!$A:$J,10,FALSE),0)</f>
        <v>61461852</v>
      </c>
      <c r="H2461" s="13">
        <f>IFERROR(VLOOKUP(A2461,[2]Sheet1!$A:$I,4,FALSE),0)</f>
        <v>0</v>
      </c>
      <c r="I2461" s="13">
        <f>IFERROR(VLOOKUP(A2461,[2]Sheet1!$A:$I,5,FALSE),0)</f>
        <v>0</v>
      </c>
      <c r="J2461" s="13">
        <f>IFERROR(VLOOKUP(A2461,[2]Sheet1!$A:$I,6,FALSE),0)</f>
        <v>0</v>
      </c>
      <c r="K2461" s="13">
        <f>IFERROR(VLOOKUP(A2461,[2]Sheet1!$A:$I,7,FALSE),0)</f>
        <v>0</v>
      </c>
      <c r="L2461" s="13">
        <f>IFERROR(VLOOKUP(A2461,[2]Sheet1!$A:$I,8,FALSE),0)</f>
        <v>0</v>
      </c>
      <c r="M2461" s="13">
        <f>IFERROR(VLOOKUP(A2461,[2]Sheet1!$A:$I,9,FALSE),0)</f>
        <v>0</v>
      </c>
      <c r="N2461" s="13">
        <f>IFERROR(VLOOKUP(A2461,[3]Sheet1!$A:$G,2,FALSE),0)</f>
        <v>0</v>
      </c>
      <c r="O2461" s="13">
        <f>IFERROR(VLOOKUP(A2461,[3]Sheet1!$A:$G,3,FALSE),0)</f>
        <v>0</v>
      </c>
      <c r="P2461" s="13">
        <f>IFERROR(VLOOKUP(A2461,[3]Sheet1!$A:$G,4,FALSE),0)</f>
        <v>0</v>
      </c>
      <c r="Q2461" s="13">
        <f>IFERROR(VLOOKUP(A2461,[3]Sheet1!$A:$G,5,FALSE),0)</f>
        <v>0</v>
      </c>
      <c r="R2461" s="13">
        <f>IFERROR(VLOOKUP(A2461,[3]Sheet1!$A:$H,6,FALSE),0)</f>
        <v>0</v>
      </c>
      <c r="S2461" s="13">
        <f>IFERROR(VLOOKUP(A2461,[3]Sheet1!$A:$I,7,FALSE),0)</f>
        <v>0</v>
      </c>
      <c r="T2461" s="13" t="str">
        <f t="shared" si="229"/>
        <v>Não</v>
      </c>
      <c r="U2461" s="13" t="str">
        <f t="shared" si="230"/>
        <v>Sim</v>
      </c>
      <c r="V2461" s="13" t="str">
        <f t="shared" si="231"/>
        <v>Não</v>
      </c>
      <c r="W2461" s="13" t="str">
        <f t="shared" si="232"/>
        <v>Sim</v>
      </c>
      <c r="X2461" s="13" t="str">
        <f t="shared" si="233"/>
        <v>Não</v>
      </c>
      <c r="Y2461" s="13" t="str">
        <f t="shared" si="234"/>
        <v>Sim</v>
      </c>
    </row>
    <row r="2462" spans="1:25">
      <c r="A2462" s="9">
        <v>250190</v>
      </c>
      <c r="B2462" s="13">
        <f>IFERROR(VLOOKUP(A2462,[1]Monitoramento_Base_somente_Said!$A:$J,5,FALSE),0)</f>
        <v>14075</v>
      </c>
      <c r="C2462" s="13">
        <f>IFERROR(VLOOKUP(A2462,[1]Monitoramento_Base_somente_Said!$A:$J,6,FALSE),0)</f>
        <v>21927409</v>
      </c>
      <c r="D2462" s="13">
        <f>IFERROR(VLOOKUP(A2462,[1]Monitoramento_Base_somente_Said!$A:$J,7,FALSE),0)</f>
        <v>0</v>
      </c>
      <c r="E2462" s="13">
        <f>IFERROR(VLOOKUP(A2462,[1]Monitoramento_Base_somente_Said!$A:$J,8,FALSE),0)</f>
        <v>28162750</v>
      </c>
      <c r="F2462" s="13">
        <f>IFERROR(VLOOKUP(A2462,[1]Monitoramento_Base_somente_Said!$A:$J,9,FALSE),0)</f>
        <v>824</v>
      </c>
      <c r="G2462" s="13">
        <f>IFERROR(VLOOKUP(A2462,[1]Monitoramento_Base_somente_Said!$A:$J,10,FALSE),0)</f>
        <v>11123050</v>
      </c>
      <c r="H2462" s="13">
        <f>IFERROR(VLOOKUP(A2462,[2]Sheet1!$A:$I,4,FALSE),0)</f>
        <v>0</v>
      </c>
      <c r="I2462" s="13">
        <f>IFERROR(VLOOKUP(A2462,[2]Sheet1!$A:$I,5,FALSE),0)</f>
        <v>0</v>
      </c>
      <c r="J2462" s="13">
        <f>IFERROR(VLOOKUP(A2462,[2]Sheet1!$A:$I,6,FALSE),0)</f>
        <v>0</v>
      </c>
      <c r="K2462" s="13">
        <f>IFERROR(VLOOKUP(A2462,[2]Sheet1!$A:$I,7,FALSE),0)</f>
        <v>0</v>
      </c>
      <c r="L2462" s="13">
        <f>IFERROR(VLOOKUP(A2462,[2]Sheet1!$A:$I,8,FALSE),0)</f>
        <v>0</v>
      </c>
      <c r="M2462" s="13">
        <f>IFERROR(VLOOKUP(A2462,[2]Sheet1!$A:$I,9,FALSE),0)</f>
        <v>0</v>
      </c>
      <c r="N2462" s="13">
        <f>IFERROR(VLOOKUP(A2462,[3]Sheet1!$A:$G,2,FALSE),0)</f>
        <v>0</v>
      </c>
      <c r="O2462" s="13">
        <f>IFERROR(VLOOKUP(A2462,[3]Sheet1!$A:$G,3,FALSE),0)</f>
        <v>0</v>
      </c>
      <c r="P2462" s="13">
        <f>IFERROR(VLOOKUP(A2462,[3]Sheet1!$A:$G,4,FALSE),0)</f>
        <v>0</v>
      </c>
      <c r="Q2462" s="13">
        <f>IFERROR(VLOOKUP(A2462,[3]Sheet1!$A:$G,5,FALSE),0)</f>
        <v>0</v>
      </c>
      <c r="R2462" s="13">
        <f>IFERROR(VLOOKUP(A2462,[3]Sheet1!$A:$H,6,FALSE),0)</f>
        <v>0</v>
      </c>
      <c r="S2462" s="13">
        <f>IFERROR(VLOOKUP(A2462,[3]Sheet1!$A:$I,7,FALSE),0)</f>
        <v>0</v>
      </c>
      <c r="T2462" s="13" t="str">
        <f t="shared" si="229"/>
        <v>Sim</v>
      </c>
      <c r="U2462" s="13" t="str">
        <f t="shared" si="230"/>
        <v>Sim</v>
      </c>
      <c r="V2462" s="13" t="str">
        <f t="shared" si="231"/>
        <v>Não</v>
      </c>
      <c r="W2462" s="13" t="str">
        <f t="shared" si="232"/>
        <v>Sim</v>
      </c>
      <c r="X2462" s="13" t="str">
        <f t="shared" si="233"/>
        <v>Sim</v>
      </c>
      <c r="Y2462" s="13" t="str">
        <f t="shared" si="234"/>
        <v>Sim</v>
      </c>
    </row>
    <row r="2463" spans="1:25">
      <c r="A2463" s="9">
        <v>250200</v>
      </c>
      <c r="B2463" s="13">
        <f>IFERROR(VLOOKUP(A2463,[1]Monitoramento_Base_somente_Said!$A:$J,5,FALSE),0)</f>
        <v>280</v>
      </c>
      <c r="C2463" s="13">
        <f>IFERROR(VLOOKUP(A2463,[1]Monitoramento_Base_somente_Said!$A:$J,6,FALSE),0)</f>
        <v>4786367</v>
      </c>
      <c r="D2463" s="13">
        <f>IFERROR(VLOOKUP(A2463,[1]Monitoramento_Base_somente_Said!$A:$J,7,FALSE),0)</f>
        <v>21</v>
      </c>
      <c r="E2463" s="13">
        <f>IFERROR(VLOOKUP(A2463,[1]Monitoramento_Base_somente_Said!$A:$J,8,FALSE),0)</f>
        <v>4346701</v>
      </c>
      <c r="F2463" s="13">
        <f>IFERROR(VLOOKUP(A2463,[1]Monitoramento_Base_somente_Said!$A:$J,9,FALSE),0)</f>
        <v>5</v>
      </c>
      <c r="G2463" s="13">
        <f>IFERROR(VLOOKUP(A2463,[1]Monitoramento_Base_somente_Said!$A:$J,10,FALSE),0)</f>
        <v>1779772</v>
      </c>
      <c r="H2463" s="13">
        <f>IFERROR(VLOOKUP(A2463,[2]Sheet1!$A:$I,4,FALSE),0)</f>
        <v>0</v>
      </c>
      <c r="I2463" s="13">
        <f>IFERROR(VLOOKUP(A2463,[2]Sheet1!$A:$I,5,FALSE),0)</f>
        <v>0</v>
      </c>
      <c r="J2463" s="13">
        <f>IFERROR(VLOOKUP(A2463,[2]Sheet1!$A:$I,6,FALSE),0)</f>
        <v>0</v>
      </c>
      <c r="K2463" s="13">
        <f>IFERROR(VLOOKUP(A2463,[2]Sheet1!$A:$I,7,FALSE),0)</f>
        <v>0</v>
      </c>
      <c r="L2463" s="13">
        <f>IFERROR(VLOOKUP(A2463,[2]Sheet1!$A:$I,8,FALSE),0)</f>
        <v>0</v>
      </c>
      <c r="M2463" s="13">
        <f>IFERROR(VLOOKUP(A2463,[2]Sheet1!$A:$I,9,FALSE),0)</f>
        <v>0</v>
      </c>
      <c r="N2463" s="13">
        <f>IFERROR(VLOOKUP(A2463,[3]Sheet1!$A:$G,2,FALSE),0)</f>
        <v>0</v>
      </c>
      <c r="O2463" s="13">
        <f>IFERROR(VLOOKUP(A2463,[3]Sheet1!$A:$G,3,FALSE),0)</f>
        <v>0</v>
      </c>
      <c r="P2463" s="13">
        <f>IFERROR(VLOOKUP(A2463,[3]Sheet1!$A:$G,4,FALSE),0)</f>
        <v>0</v>
      </c>
      <c r="Q2463" s="13">
        <f>IFERROR(VLOOKUP(A2463,[3]Sheet1!$A:$G,5,FALSE),0)</f>
        <v>0</v>
      </c>
      <c r="R2463" s="13">
        <f>IFERROR(VLOOKUP(A2463,[3]Sheet1!$A:$H,6,FALSE),0)</f>
        <v>0</v>
      </c>
      <c r="S2463" s="13">
        <f>IFERROR(VLOOKUP(A2463,[3]Sheet1!$A:$I,7,FALSE),0)</f>
        <v>0</v>
      </c>
      <c r="T2463" s="13" t="str">
        <f t="shared" si="229"/>
        <v>Sim</v>
      </c>
      <c r="U2463" s="13" t="str">
        <f t="shared" si="230"/>
        <v>Sim</v>
      </c>
      <c r="V2463" s="13" t="str">
        <f t="shared" si="231"/>
        <v>Sim</v>
      </c>
      <c r="W2463" s="13" t="str">
        <f t="shared" si="232"/>
        <v>Sim</v>
      </c>
      <c r="X2463" s="13" t="str">
        <f t="shared" si="233"/>
        <v>Sim</v>
      </c>
      <c r="Y2463" s="13" t="str">
        <f t="shared" si="234"/>
        <v>Sim</v>
      </c>
    </row>
    <row r="2464" spans="1:25">
      <c r="A2464" s="9">
        <v>250205</v>
      </c>
      <c r="B2464" s="13">
        <f>IFERROR(VLOOKUP(A2464,[1]Monitoramento_Base_somente_Said!$A:$J,5,FALSE),0)</f>
        <v>1972</v>
      </c>
      <c r="C2464" s="13">
        <f>IFERROR(VLOOKUP(A2464,[1]Monitoramento_Base_somente_Said!$A:$J,6,FALSE),0)</f>
        <v>2340408</v>
      </c>
      <c r="D2464" s="13">
        <f>IFERROR(VLOOKUP(A2464,[1]Monitoramento_Base_somente_Said!$A:$J,7,FALSE),0)</f>
        <v>9736</v>
      </c>
      <c r="E2464" s="13">
        <f>IFERROR(VLOOKUP(A2464,[1]Monitoramento_Base_somente_Said!$A:$J,8,FALSE),0)</f>
        <v>2296948</v>
      </c>
      <c r="F2464" s="13">
        <f>IFERROR(VLOOKUP(A2464,[1]Monitoramento_Base_somente_Said!$A:$J,9,FALSE),0)</f>
        <v>90</v>
      </c>
      <c r="G2464" s="13">
        <f>IFERROR(VLOOKUP(A2464,[1]Monitoramento_Base_somente_Said!$A:$J,10,FALSE),0)</f>
        <v>1061081</v>
      </c>
      <c r="H2464" s="13">
        <f>IFERROR(VLOOKUP(A2464,[2]Sheet1!$A:$I,4,FALSE),0)</f>
        <v>0</v>
      </c>
      <c r="I2464" s="13">
        <f>IFERROR(VLOOKUP(A2464,[2]Sheet1!$A:$I,5,FALSE),0)</f>
        <v>0</v>
      </c>
      <c r="J2464" s="13">
        <f>IFERROR(VLOOKUP(A2464,[2]Sheet1!$A:$I,6,FALSE),0)</f>
        <v>0</v>
      </c>
      <c r="K2464" s="13">
        <f>IFERROR(VLOOKUP(A2464,[2]Sheet1!$A:$I,7,FALSE),0)</f>
        <v>0</v>
      </c>
      <c r="L2464" s="13">
        <f>IFERROR(VLOOKUP(A2464,[2]Sheet1!$A:$I,8,FALSE),0)</f>
        <v>0</v>
      </c>
      <c r="M2464" s="13">
        <f>IFERROR(VLOOKUP(A2464,[2]Sheet1!$A:$I,9,FALSE),0)</f>
        <v>0</v>
      </c>
      <c r="N2464" s="13">
        <f>IFERROR(VLOOKUP(A2464,[3]Sheet1!$A:$G,2,FALSE),0)</f>
        <v>0</v>
      </c>
      <c r="O2464" s="13">
        <f>IFERROR(VLOOKUP(A2464,[3]Sheet1!$A:$G,3,FALSE),0)</f>
        <v>0</v>
      </c>
      <c r="P2464" s="13">
        <f>IFERROR(VLOOKUP(A2464,[3]Sheet1!$A:$G,4,FALSE),0)</f>
        <v>0</v>
      </c>
      <c r="Q2464" s="13">
        <f>IFERROR(VLOOKUP(A2464,[3]Sheet1!$A:$G,5,FALSE),0)</f>
        <v>0</v>
      </c>
      <c r="R2464" s="13">
        <f>IFERROR(VLOOKUP(A2464,[3]Sheet1!$A:$H,6,FALSE),0)</f>
        <v>0</v>
      </c>
      <c r="S2464" s="13">
        <f>IFERROR(VLOOKUP(A2464,[3]Sheet1!$A:$I,7,FALSE),0)</f>
        <v>0</v>
      </c>
      <c r="T2464" s="13" t="str">
        <f t="shared" si="229"/>
        <v>Sim</v>
      </c>
      <c r="U2464" s="13" t="str">
        <f t="shared" si="230"/>
        <v>Sim</v>
      </c>
      <c r="V2464" s="13" t="str">
        <f t="shared" si="231"/>
        <v>Sim</v>
      </c>
      <c r="W2464" s="13" t="str">
        <f t="shared" si="232"/>
        <v>Sim</v>
      </c>
      <c r="X2464" s="13" t="str">
        <f t="shared" si="233"/>
        <v>Sim</v>
      </c>
      <c r="Y2464" s="13" t="str">
        <f t="shared" si="234"/>
        <v>Sim</v>
      </c>
    </row>
    <row r="2465" spans="1:25">
      <c r="A2465" s="9">
        <v>250210</v>
      </c>
      <c r="B2465" s="13">
        <f>IFERROR(VLOOKUP(A2465,[1]Monitoramento_Base_somente_Said!$A:$J,5,FALSE),0)</f>
        <v>0</v>
      </c>
      <c r="C2465" s="13">
        <f>IFERROR(VLOOKUP(A2465,[1]Monitoramento_Base_somente_Said!$A:$J,6,FALSE),0)</f>
        <v>1240647</v>
      </c>
      <c r="D2465" s="13">
        <f>IFERROR(VLOOKUP(A2465,[1]Monitoramento_Base_somente_Said!$A:$J,7,FALSE),0)</f>
        <v>0</v>
      </c>
      <c r="E2465" s="13">
        <f>IFERROR(VLOOKUP(A2465,[1]Monitoramento_Base_somente_Said!$A:$J,8,FALSE),0)</f>
        <v>979009</v>
      </c>
      <c r="F2465" s="13">
        <f>IFERROR(VLOOKUP(A2465,[1]Monitoramento_Base_somente_Said!$A:$J,9,FALSE),0)</f>
        <v>0</v>
      </c>
      <c r="G2465" s="13">
        <f>IFERROR(VLOOKUP(A2465,[1]Monitoramento_Base_somente_Said!$A:$J,10,FALSE),0)</f>
        <v>330854</v>
      </c>
      <c r="H2465" s="13">
        <f>IFERROR(VLOOKUP(A2465,[2]Sheet1!$A:$I,4,FALSE),0)</f>
        <v>0</v>
      </c>
      <c r="I2465" s="13">
        <f>IFERROR(VLOOKUP(A2465,[2]Sheet1!$A:$I,5,FALSE),0)</f>
        <v>0</v>
      </c>
      <c r="J2465" s="13">
        <f>IFERROR(VLOOKUP(A2465,[2]Sheet1!$A:$I,6,FALSE),0)</f>
        <v>0</v>
      </c>
      <c r="K2465" s="13">
        <f>IFERROR(VLOOKUP(A2465,[2]Sheet1!$A:$I,7,FALSE),0)</f>
        <v>0</v>
      </c>
      <c r="L2465" s="13">
        <f>IFERROR(VLOOKUP(A2465,[2]Sheet1!$A:$I,8,FALSE),0)</f>
        <v>0</v>
      </c>
      <c r="M2465" s="13">
        <f>IFERROR(VLOOKUP(A2465,[2]Sheet1!$A:$I,9,FALSE),0)</f>
        <v>0</v>
      </c>
      <c r="N2465" s="13">
        <f>IFERROR(VLOOKUP(A2465,[3]Sheet1!$A:$G,2,FALSE),0)</f>
        <v>0</v>
      </c>
      <c r="O2465" s="13">
        <f>IFERROR(VLOOKUP(A2465,[3]Sheet1!$A:$G,3,FALSE),0)</f>
        <v>0</v>
      </c>
      <c r="P2465" s="13">
        <f>IFERROR(VLOOKUP(A2465,[3]Sheet1!$A:$G,4,FALSE),0)</f>
        <v>0</v>
      </c>
      <c r="Q2465" s="13">
        <f>IFERROR(VLOOKUP(A2465,[3]Sheet1!$A:$G,5,FALSE),0)</f>
        <v>0</v>
      </c>
      <c r="R2465" s="13">
        <f>IFERROR(VLOOKUP(A2465,[3]Sheet1!$A:$H,6,FALSE),0)</f>
        <v>0</v>
      </c>
      <c r="S2465" s="13">
        <f>IFERROR(VLOOKUP(A2465,[3]Sheet1!$A:$I,7,FALSE),0)</f>
        <v>0</v>
      </c>
      <c r="T2465" s="13" t="str">
        <f t="shared" si="229"/>
        <v>Não</v>
      </c>
      <c r="U2465" s="13" t="str">
        <f t="shared" si="230"/>
        <v>Sim</v>
      </c>
      <c r="V2465" s="13" t="str">
        <f t="shared" si="231"/>
        <v>Não</v>
      </c>
      <c r="W2465" s="13" t="str">
        <f t="shared" si="232"/>
        <v>Sim</v>
      </c>
      <c r="X2465" s="13" t="str">
        <f t="shared" si="233"/>
        <v>Não</v>
      </c>
      <c r="Y2465" s="13" t="str">
        <f t="shared" si="234"/>
        <v>Sim</v>
      </c>
    </row>
    <row r="2466" spans="1:25">
      <c r="A2466" s="9">
        <v>250215</v>
      </c>
      <c r="B2466" s="13">
        <f>IFERROR(VLOOKUP(A2466,[1]Monitoramento_Base_somente_Said!$A:$J,5,FALSE),0)</f>
        <v>5733</v>
      </c>
      <c r="C2466" s="13">
        <f>IFERROR(VLOOKUP(A2466,[1]Monitoramento_Base_somente_Said!$A:$J,6,FALSE),0)</f>
        <v>18207213</v>
      </c>
      <c r="D2466" s="13">
        <f>IFERROR(VLOOKUP(A2466,[1]Monitoramento_Base_somente_Said!$A:$J,7,FALSE),0)</f>
        <v>1385</v>
      </c>
      <c r="E2466" s="13">
        <f>IFERROR(VLOOKUP(A2466,[1]Monitoramento_Base_somente_Said!$A:$J,8,FALSE),0)</f>
        <v>14447370</v>
      </c>
      <c r="F2466" s="13">
        <f>IFERROR(VLOOKUP(A2466,[1]Monitoramento_Base_somente_Said!$A:$J,9,FALSE),0)</f>
        <v>52</v>
      </c>
      <c r="G2466" s="13">
        <f>IFERROR(VLOOKUP(A2466,[1]Monitoramento_Base_somente_Said!$A:$J,10,FALSE),0)</f>
        <v>5946616</v>
      </c>
      <c r="H2466" s="13">
        <f>IFERROR(VLOOKUP(A2466,[2]Sheet1!$A:$I,4,FALSE),0)</f>
        <v>0</v>
      </c>
      <c r="I2466" s="13">
        <f>IFERROR(VLOOKUP(A2466,[2]Sheet1!$A:$I,5,FALSE),0)</f>
        <v>0</v>
      </c>
      <c r="J2466" s="13">
        <f>IFERROR(VLOOKUP(A2466,[2]Sheet1!$A:$I,6,FALSE),0)</f>
        <v>0</v>
      </c>
      <c r="K2466" s="13">
        <f>IFERROR(VLOOKUP(A2466,[2]Sheet1!$A:$I,7,FALSE),0)</f>
        <v>0</v>
      </c>
      <c r="L2466" s="13">
        <f>IFERROR(VLOOKUP(A2466,[2]Sheet1!$A:$I,8,FALSE),0)</f>
        <v>0</v>
      </c>
      <c r="M2466" s="13">
        <f>IFERROR(VLOOKUP(A2466,[2]Sheet1!$A:$I,9,FALSE),0)</f>
        <v>0</v>
      </c>
      <c r="N2466" s="13">
        <f>IFERROR(VLOOKUP(A2466,[3]Sheet1!$A:$G,2,FALSE),0)</f>
        <v>0</v>
      </c>
      <c r="O2466" s="13">
        <f>IFERROR(VLOOKUP(A2466,[3]Sheet1!$A:$G,3,FALSE),0)</f>
        <v>0</v>
      </c>
      <c r="P2466" s="13">
        <f>IFERROR(VLOOKUP(A2466,[3]Sheet1!$A:$G,4,FALSE),0)</f>
        <v>0</v>
      </c>
      <c r="Q2466" s="13">
        <f>IFERROR(VLOOKUP(A2466,[3]Sheet1!$A:$G,5,FALSE),0)</f>
        <v>0</v>
      </c>
      <c r="R2466" s="13">
        <f>IFERROR(VLOOKUP(A2466,[3]Sheet1!$A:$H,6,FALSE),0)</f>
        <v>0</v>
      </c>
      <c r="S2466" s="13">
        <f>IFERROR(VLOOKUP(A2466,[3]Sheet1!$A:$I,7,FALSE),0)</f>
        <v>0</v>
      </c>
      <c r="T2466" s="13" t="str">
        <f t="shared" si="229"/>
        <v>Sim</v>
      </c>
      <c r="U2466" s="13" t="str">
        <f t="shared" si="230"/>
        <v>Sim</v>
      </c>
      <c r="V2466" s="13" t="str">
        <f t="shared" si="231"/>
        <v>Sim</v>
      </c>
      <c r="W2466" s="13" t="str">
        <f t="shared" si="232"/>
        <v>Sim</v>
      </c>
      <c r="X2466" s="13" t="str">
        <f t="shared" si="233"/>
        <v>Sim</v>
      </c>
      <c r="Y2466" s="13" t="str">
        <f t="shared" si="234"/>
        <v>Sim</v>
      </c>
    </row>
    <row r="2467" spans="1:25">
      <c r="A2467" s="9">
        <v>250220</v>
      </c>
      <c r="B2467" s="13">
        <f>IFERROR(VLOOKUP(A2467,[1]Monitoramento_Base_somente_Said!$A:$J,5,FALSE),0)</f>
        <v>2847</v>
      </c>
      <c r="C2467" s="13">
        <f>IFERROR(VLOOKUP(A2467,[1]Monitoramento_Base_somente_Said!$A:$J,6,FALSE),0)</f>
        <v>3130108</v>
      </c>
      <c r="D2467" s="13">
        <f>IFERROR(VLOOKUP(A2467,[1]Monitoramento_Base_somente_Said!$A:$J,7,FALSE),0)</f>
        <v>0</v>
      </c>
      <c r="E2467" s="13">
        <f>IFERROR(VLOOKUP(A2467,[1]Monitoramento_Base_somente_Said!$A:$J,8,FALSE),0)</f>
        <v>2762400</v>
      </c>
      <c r="F2467" s="13">
        <f>IFERROR(VLOOKUP(A2467,[1]Monitoramento_Base_somente_Said!$A:$J,9,FALSE),0)</f>
        <v>0</v>
      </c>
      <c r="G2467" s="13">
        <f>IFERROR(VLOOKUP(A2467,[1]Monitoramento_Base_somente_Said!$A:$J,10,FALSE),0)</f>
        <v>1141824</v>
      </c>
      <c r="H2467" s="13">
        <f>IFERROR(VLOOKUP(A2467,[2]Sheet1!$A:$I,4,FALSE),0)</f>
        <v>0</v>
      </c>
      <c r="I2467" s="13">
        <f>IFERROR(VLOOKUP(A2467,[2]Sheet1!$A:$I,5,FALSE),0)</f>
        <v>0</v>
      </c>
      <c r="J2467" s="13">
        <f>IFERROR(VLOOKUP(A2467,[2]Sheet1!$A:$I,6,FALSE),0)</f>
        <v>0</v>
      </c>
      <c r="K2467" s="13">
        <f>IFERROR(VLOOKUP(A2467,[2]Sheet1!$A:$I,7,FALSE),0)</f>
        <v>0</v>
      </c>
      <c r="L2467" s="13">
        <f>IFERROR(VLOOKUP(A2467,[2]Sheet1!$A:$I,8,FALSE),0)</f>
        <v>0</v>
      </c>
      <c r="M2467" s="13">
        <f>IFERROR(VLOOKUP(A2467,[2]Sheet1!$A:$I,9,FALSE),0)</f>
        <v>0</v>
      </c>
      <c r="N2467" s="13">
        <f>IFERROR(VLOOKUP(A2467,[3]Sheet1!$A:$G,2,FALSE),0)</f>
        <v>0</v>
      </c>
      <c r="O2467" s="13">
        <f>IFERROR(VLOOKUP(A2467,[3]Sheet1!$A:$G,3,FALSE),0)</f>
        <v>0</v>
      </c>
      <c r="P2467" s="13">
        <f>IFERROR(VLOOKUP(A2467,[3]Sheet1!$A:$G,4,FALSE),0)</f>
        <v>0</v>
      </c>
      <c r="Q2467" s="13">
        <f>IFERROR(VLOOKUP(A2467,[3]Sheet1!$A:$G,5,FALSE),0)</f>
        <v>0</v>
      </c>
      <c r="R2467" s="13">
        <f>IFERROR(VLOOKUP(A2467,[3]Sheet1!$A:$H,6,FALSE),0)</f>
        <v>0</v>
      </c>
      <c r="S2467" s="13">
        <f>IFERROR(VLOOKUP(A2467,[3]Sheet1!$A:$I,7,FALSE),0)</f>
        <v>0</v>
      </c>
      <c r="T2467" s="13" t="str">
        <f t="shared" si="229"/>
        <v>Sim</v>
      </c>
      <c r="U2467" s="13" t="str">
        <f t="shared" si="230"/>
        <v>Sim</v>
      </c>
      <c r="V2467" s="13" t="str">
        <f t="shared" si="231"/>
        <v>Não</v>
      </c>
      <c r="W2467" s="13" t="str">
        <f t="shared" si="232"/>
        <v>Sim</v>
      </c>
      <c r="X2467" s="13" t="str">
        <f t="shared" si="233"/>
        <v>Não</v>
      </c>
      <c r="Y2467" s="13" t="str">
        <f t="shared" si="234"/>
        <v>Sim</v>
      </c>
    </row>
    <row r="2468" spans="1:25">
      <c r="A2468" s="9">
        <v>250230</v>
      </c>
      <c r="B2468" s="13">
        <f>IFERROR(VLOOKUP(A2468,[1]Monitoramento_Base_somente_Said!$A:$J,5,FALSE),0)</f>
        <v>0</v>
      </c>
      <c r="C2468" s="13">
        <f>IFERROR(VLOOKUP(A2468,[1]Monitoramento_Base_somente_Said!$A:$J,6,FALSE),0)</f>
        <v>161412</v>
      </c>
      <c r="D2468" s="13">
        <f>IFERROR(VLOOKUP(A2468,[1]Monitoramento_Base_somente_Said!$A:$J,7,FALSE),0)</f>
        <v>0</v>
      </c>
      <c r="E2468" s="13">
        <f>IFERROR(VLOOKUP(A2468,[1]Monitoramento_Base_somente_Said!$A:$J,8,FALSE),0)</f>
        <v>76416</v>
      </c>
      <c r="F2468" s="13">
        <f>IFERROR(VLOOKUP(A2468,[1]Monitoramento_Base_somente_Said!$A:$J,9,FALSE),0)</f>
        <v>0</v>
      </c>
      <c r="G2468" s="13">
        <f>IFERROR(VLOOKUP(A2468,[1]Monitoramento_Base_somente_Said!$A:$J,10,FALSE),0)</f>
        <v>23855</v>
      </c>
      <c r="H2468" s="13">
        <f>IFERROR(VLOOKUP(A2468,[2]Sheet1!$A:$I,4,FALSE),0)</f>
        <v>0</v>
      </c>
      <c r="I2468" s="13">
        <f>IFERROR(VLOOKUP(A2468,[2]Sheet1!$A:$I,5,FALSE),0)</f>
        <v>0</v>
      </c>
      <c r="J2468" s="13">
        <f>IFERROR(VLOOKUP(A2468,[2]Sheet1!$A:$I,6,FALSE),0)</f>
        <v>0</v>
      </c>
      <c r="K2468" s="13">
        <f>IFERROR(VLOOKUP(A2468,[2]Sheet1!$A:$I,7,FALSE),0)</f>
        <v>0</v>
      </c>
      <c r="L2468" s="13">
        <f>IFERROR(VLOOKUP(A2468,[2]Sheet1!$A:$I,8,FALSE),0)</f>
        <v>0</v>
      </c>
      <c r="M2468" s="13">
        <f>IFERROR(VLOOKUP(A2468,[2]Sheet1!$A:$I,9,FALSE),0)</f>
        <v>0</v>
      </c>
      <c r="N2468" s="13">
        <f>IFERROR(VLOOKUP(A2468,[3]Sheet1!$A:$G,2,FALSE),0)</f>
        <v>0</v>
      </c>
      <c r="O2468" s="13">
        <f>IFERROR(VLOOKUP(A2468,[3]Sheet1!$A:$G,3,FALSE),0)</f>
        <v>0</v>
      </c>
      <c r="P2468" s="13">
        <f>IFERROR(VLOOKUP(A2468,[3]Sheet1!$A:$G,4,FALSE),0)</f>
        <v>0</v>
      </c>
      <c r="Q2468" s="13">
        <f>IFERROR(VLOOKUP(A2468,[3]Sheet1!$A:$G,5,FALSE),0)</f>
        <v>0</v>
      </c>
      <c r="R2468" s="13">
        <f>IFERROR(VLOOKUP(A2468,[3]Sheet1!$A:$H,6,FALSE),0)</f>
        <v>0</v>
      </c>
      <c r="S2468" s="13">
        <f>IFERROR(VLOOKUP(A2468,[3]Sheet1!$A:$I,7,FALSE),0)</f>
        <v>0</v>
      </c>
      <c r="T2468" s="13" t="str">
        <f t="shared" si="229"/>
        <v>Não</v>
      </c>
      <c r="U2468" s="13" t="str">
        <f t="shared" si="230"/>
        <v>Sim</v>
      </c>
      <c r="V2468" s="13" t="str">
        <f t="shared" si="231"/>
        <v>Não</v>
      </c>
      <c r="W2468" s="13" t="str">
        <f t="shared" si="232"/>
        <v>Sim</v>
      </c>
      <c r="X2468" s="13" t="str">
        <f t="shared" si="233"/>
        <v>Não</v>
      </c>
      <c r="Y2468" s="13" t="str">
        <f t="shared" si="234"/>
        <v>Sim</v>
      </c>
    </row>
    <row r="2469" spans="1:25">
      <c r="A2469" s="23">
        <v>250240</v>
      </c>
      <c r="B2469" s="13">
        <f>IFERROR(VLOOKUP(A2469,[1]Monitoramento_Base_somente_Said!$A:$J,5,FALSE),0)</f>
        <v>0</v>
      </c>
      <c r="C2469" s="13">
        <f>IFERROR(VLOOKUP(A2469,[1]Monitoramento_Base_somente_Said!$A:$J,6,FALSE),0)</f>
        <v>4903773</v>
      </c>
      <c r="D2469" s="13">
        <f>IFERROR(VLOOKUP(A2469,[1]Monitoramento_Base_somente_Said!$A:$J,7,FALSE),0)</f>
        <v>0</v>
      </c>
      <c r="E2469" s="13">
        <f>IFERROR(VLOOKUP(A2469,[1]Monitoramento_Base_somente_Said!$A:$J,8,FALSE),0)</f>
        <v>4666825</v>
      </c>
      <c r="F2469" s="13">
        <f>IFERROR(VLOOKUP(A2469,[1]Monitoramento_Base_somente_Said!$A:$J,9,FALSE),0)</f>
        <v>0</v>
      </c>
      <c r="G2469" s="13">
        <f>IFERROR(VLOOKUP(A2469,[1]Monitoramento_Base_somente_Said!$A:$J,10,FALSE),0)</f>
        <v>2186148</v>
      </c>
      <c r="H2469" s="13">
        <f>IFERROR(VLOOKUP(A2469,[2]Sheet1!$A:$I,4,FALSE),0)</f>
        <v>0</v>
      </c>
      <c r="I2469" s="13">
        <f>IFERROR(VLOOKUP(A2469,[2]Sheet1!$A:$I,5,FALSE),0)</f>
        <v>0</v>
      </c>
      <c r="J2469" s="13">
        <f>IFERROR(VLOOKUP(A2469,[2]Sheet1!$A:$I,6,FALSE),0)</f>
        <v>0</v>
      </c>
      <c r="K2469" s="13">
        <f>IFERROR(VLOOKUP(A2469,[2]Sheet1!$A:$I,7,FALSE),0)</f>
        <v>0</v>
      </c>
      <c r="L2469" s="13">
        <f>IFERROR(VLOOKUP(A2469,[2]Sheet1!$A:$I,8,FALSE),0)</f>
        <v>0</v>
      </c>
      <c r="M2469" s="13">
        <f>IFERROR(VLOOKUP(A2469,[2]Sheet1!$A:$I,9,FALSE),0)</f>
        <v>0</v>
      </c>
      <c r="N2469" s="13">
        <f>IFERROR(VLOOKUP(A2469,[3]Sheet1!$A:$G,2,FALSE),0)</f>
        <v>0</v>
      </c>
      <c r="O2469" s="13">
        <f>IFERROR(VLOOKUP(A2469,[3]Sheet1!$A:$G,3,FALSE),0)</f>
        <v>0</v>
      </c>
      <c r="P2469" s="13">
        <f>IFERROR(VLOOKUP(A2469,[3]Sheet1!$A:$G,4,FALSE),0)</f>
        <v>0</v>
      </c>
      <c r="Q2469" s="13">
        <f>IFERROR(VLOOKUP(A2469,[3]Sheet1!$A:$G,5,FALSE),0)</f>
        <v>0</v>
      </c>
      <c r="R2469" s="13">
        <f>IFERROR(VLOOKUP(A2469,[3]Sheet1!$A:$H,6,FALSE),0)</f>
        <v>0</v>
      </c>
      <c r="S2469" s="13">
        <f>IFERROR(VLOOKUP(A2469,[3]Sheet1!$A:$I,7,FALSE),0)</f>
        <v>0</v>
      </c>
      <c r="T2469" s="13" t="str">
        <f t="shared" si="229"/>
        <v>Não</v>
      </c>
      <c r="U2469" s="13" t="str">
        <f t="shared" si="230"/>
        <v>Sim</v>
      </c>
      <c r="V2469" s="13" t="str">
        <f t="shared" si="231"/>
        <v>Não</v>
      </c>
      <c r="W2469" s="13" t="str">
        <f t="shared" si="232"/>
        <v>Sim</v>
      </c>
      <c r="X2469" s="13" t="str">
        <f t="shared" si="233"/>
        <v>Não</v>
      </c>
      <c r="Y2469" s="13" t="str">
        <f t="shared" si="234"/>
        <v>Sim</v>
      </c>
    </row>
    <row r="2470" spans="1:25">
      <c r="A2470" s="9">
        <v>250250</v>
      </c>
      <c r="B2470" s="13">
        <f>IFERROR(VLOOKUP(A2470,[1]Monitoramento_Base_somente_Said!$A:$J,5,FALSE),0)</f>
        <v>190</v>
      </c>
      <c r="C2470" s="13">
        <f>IFERROR(VLOOKUP(A2470,[1]Monitoramento_Base_somente_Said!$A:$J,6,FALSE),0)</f>
        <v>10250190</v>
      </c>
      <c r="D2470" s="13">
        <f>IFERROR(VLOOKUP(A2470,[1]Monitoramento_Base_somente_Said!$A:$J,7,FALSE),0)</f>
        <v>145</v>
      </c>
      <c r="E2470" s="13">
        <f>IFERROR(VLOOKUP(A2470,[1]Monitoramento_Base_somente_Said!$A:$J,8,FALSE),0)</f>
        <v>10237112</v>
      </c>
      <c r="F2470" s="13">
        <f>IFERROR(VLOOKUP(A2470,[1]Monitoramento_Base_somente_Said!$A:$J,9,FALSE),0)</f>
        <v>0</v>
      </c>
      <c r="G2470" s="13">
        <f>IFERROR(VLOOKUP(A2470,[1]Monitoramento_Base_somente_Said!$A:$J,10,FALSE),0)</f>
        <v>4240358</v>
      </c>
      <c r="H2470" s="13">
        <f>IFERROR(VLOOKUP(A2470,[2]Sheet1!$A:$I,4,FALSE),0)</f>
        <v>0</v>
      </c>
      <c r="I2470" s="13">
        <f>IFERROR(VLOOKUP(A2470,[2]Sheet1!$A:$I,5,FALSE),0)</f>
        <v>0</v>
      </c>
      <c r="J2470" s="13">
        <f>IFERROR(VLOOKUP(A2470,[2]Sheet1!$A:$I,6,FALSE),0)</f>
        <v>0</v>
      </c>
      <c r="K2470" s="13">
        <f>IFERROR(VLOOKUP(A2470,[2]Sheet1!$A:$I,7,FALSE),0)</f>
        <v>0</v>
      </c>
      <c r="L2470" s="13">
        <f>IFERROR(VLOOKUP(A2470,[2]Sheet1!$A:$I,8,FALSE),0)</f>
        <v>0</v>
      </c>
      <c r="M2470" s="13">
        <f>IFERROR(VLOOKUP(A2470,[2]Sheet1!$A:$I,9,FALSE),0)</f>
        <v>0</v>
      </c>
      <c r="N2470" s="13">
        <f>IFERROR(VLOOKUP(A2470,[3]Sheet1!$A:$G,2,FALSE),0)</f>
        <v>0</v>
      </c>
      <c r="O2470" s="13">
        <f>IFERROR(VLOOKUP(A2470,[3]Sheet1!$A:$G,3,FALSE),0)</f>
        <v>0</v>
      </c>
      <c r="P2470" s="13">
        <f>IFERROR(VLOOKUP(A2470,[3]Sheet1!$A:$G,4,FALSE),0)</f>
        <v>0</v>
      </c>
      <c r="Q2470" s="13">
        <f>IFERROR(VLOOKUP(A2470,[3]Sheet1!$A:$G,5,FALSE),0)</f>
        <v>0</v>
      </c>
      <c r="R2470" s="13">
        <f>IFERROR(VLOOKUP(A2470,[3]Sheet1!$A:$H,6,FALSE),0)</f>
        <v>0</v>
      </c>
      <c r="S2470" s="13">
        <f>IFERROR(VLOOKUP(A2470,[3]Sheet1!$A:$I,7,FALSE),0)</f>
        <v>0</v>
      </c>
      <c r="T2470" s="13" t="str">
        <f t="shared" si="229"/>
        <v>Sim</v>
      </c>
      <c r="U2470" s="13" t="str">
        <f t="shared" si="230"/>
        <v>Sim</v>
      </c>
      <c r="V2470" s="13" t="str">
        <f t="shared" si="231"/>
        <v>Sim</v>
      </c>
      <c r="W2470" s="13" t="str">
        <f t="shared" si="232"/>
        <v>Sim</v>
      </c>
      <c r="X2470" s="13" t="str">
        <f t="shared" si="233"/>
        <v>Não</v>
      </c>
      <c r="Y2470" s="13" t="str">
        <f t="shared" si="234"/>
        <v>Sim</v>
      </c>
    </row>
    <row r="2471" spans="1:25">
      <c r="A2471" s="9">
        <v>250270</v>
      </c>
      <c r="B2471" s="13">
        <f>IFERROR(VLOOKUP(A2471,[1]Monitoramento_Base_somente_Said!$A:$J,5,FALSE),0)</f>
        <v>1536</v>
      </c>
      <c r="C2471" s="13">
        <f>IFERROR(VLOOKUP(A2471,[1]Monitoramento_Base_somente_Said!$A:$J,6,FALSE),0)</f>
        <v>10025216</v>
      </c>
      <c r="D2471" s="13">
        <f>IFERROR(VLOOKUP(A2471,[1]Monitoramento_Base_somente_Said!$A:$J,7,FALSE),0)</f>
        <v>309</v>
      </c>
      <c r="E2471" s="13">
        <f>IFERROR(VLOOKUP(A2471,[1]Monitoramento_Base_somente_Said!$A:$J,8,FALSE),0)</f>
        <v>8379839</v>
      </c>
      <c r="F2471" s="13">
        <f>IFERROR(VLOOKUP(A2471,[1]Monitoramento_Base_somente_Said!$A:$J,9,FALSE),0)</f>
        <v>0</v>
      </c>
      <c r="G2471" s="13">
        <f>IFERROR(VLOOKUP(A2471,[1]Monitoramento_Base_somente_Said!$A:$J,10,FALSE),0)</f>
        <v>3139952</v>
      </c>
      <c r="H2471" s="13">
        <f>IFERROR(VLOOKUP(A2471,[2]Sheet1!$A:$I,4,FALSE),0)</f>
        <v>0</v>
      </c>
      <c r="I2471" s="13">
        <f>IFERROR(VLOOKUP(A2471,[2]Sheet1!$A:$I,5,FALSE),0)</f>
        <v>0</v>
      </c>
      <c r="J2471" s="13">
        <f>IFERROR(VLOOKUP(A2471,[2]Sheet1!$A:$I,6,FALSE),0)</f>
        <v>0</v>
      </c>
      <c r="K2471" s="13">
        <f>IFERROR(VLOOKUP(A2471,[2]Sheet1!$A:$I,7,FALSE),0)</f>
        <v>0</v>
      </c>
      <c r="L2471" s="13">
        <f>IFERROR(VLOOKUP(A2471,[2]Sheet1!$A:$I,8,FALSE),0)</f>
        <v>0</v>
      </c>
      <c r="M2471" s="13">
        <f>IFERROR(VLOOKUP(A2471,[2]Sheet1!$A:$I,9,FALSE),0)</f>
        <v>0</v>
      </c>
      <c r="N2471" s="13">
        <f>IFERROR(VLOOKUP(A2471,[3]Sheet1!$A:$G,2,FALSE),0)</f>
        <v>0</v>
      </c>
      <c r="O2471" s="13">
        <f>IFERROR(VLOOKUP(A2471,[3]Sheet1!$A:$G,3,FALSE),0)</f>
        <v>0</v>
      </c>
      <c r="P2471" s="13">
        <f>IFERROR(VLOOKUP(A2471,[3]Sheet1!$A:$G,4,FALSE),0)</f>
        <v>0</v>
      </c>
      <c r="Q2471" s="13">
        <f>IFERROR(VLOOKUP(A2471,[3]Sheet1!$A:$G,5,FALSE),0)</f>
        <v>0</v>
      </c>
      <c r="R2471" s="13">
        <f>IFERROR(VLOOKUP(A2471,[3]Sheet1!$A:$H,6,FALSE),0)</f>
        <v>0</v>
      </c>
      <c r="S2471" s="13">
        <f>IFERROR(VLOOKUP(A2471,[3]Sheet1!$A:$I,7,FALSE),0)</f>
        <v>0</v>
      </c>
      <c r="T2471" s="13" t="str">
        <f t="shared" si="229"/>
        <v>Sim</v>
      </c>
      <c r="U2471" s="13" t="str">
        <f t="shared" si="230"/>
        <v>Sim</v>
      </c>
      <c r="V2471" s="13" t="str">
        <f t="shared" si="231"/>
        <v>Sim</v>
      </c>
      <c r="W2471" s="13" t="str">
        <f t="shared" si="232"/>
        <v>Sim</v>
      </c>
      <c r="X2471" s="13" t="str">
        <f t="shared" si="233"/>
        <v>Não</v>
      </c>
      <c r="Y2471" s="13" t="str">
        <f t="shared" si="234"/>
        <v>Sim</v>
      </c>
    </row>
    <row r="2472" spans="1:25">
      <c r="A2472" s="23">
        <v>250280</v>
      </c>
      <c r="B2472" s="13">
        <f>IFERROR(VLOOKUP(A2472,[1]Monitoramento_Base_somente_Said!$A:$J,5,FALSE),0)</f>
        <v>0</v>
      </c>
      <c r="C2472" s="13">
        <f>IFERROR(VLOOKUP(A2472,[1]Monitoramento_Base_somente_Said!$A:$J,6,FALSE),0)</f>
        <v>15105789</v>
      </c>
      <c r="D2472" s="13">
        <f>IFERROR(VLOOKUP(A2472,[1]Monitoramento_Base_somente_Said!$A:$J,7,FALSE),0)</f>
        <v>0</v>
      </c>
      <c r="E2472" s="13">
        <f>IFERROR(VLOOKUP(A2472,[1]Monitoramento_Base_somente_Said!$A:$J,8,FALSE),0)</f>
        <v>14759720</v>
      </c>
      <c r="F2472" s="13">
        <f>IFERROR(VLOOKUP(A2472,[1]Monitoramento_Base_somente_Said!$A:$J,9,FALSE),0)</f>
        <v>0</v>
      </c>
      <c r="G2472" s="13">
        <f>IFERROR(VLOOKUP(A2472,[1]Monitoramento_Base_somente_Said!$A:$J,10,FALSE),0)</f>
        <v>6075273</v>
      </c>
      <c r="H2472" s="13">
        <f>IFERROR(VLOOKUP(A2472,[2]Sheet1!$A:$I,4,FALSE),0)</f>
        <v>0</v>
      </c>
      <c r="I2472" s="13">
        <f>IFERROR(VLOOKUP(A2472,[2]Sheet1!$A:$I,5,FALSE),0)</f>
        <v>0</v>
      </c>
      <c r="J2472" s="13">
        <f>IFERROR(VLOOKUP(A2472,[2]Sheet1!$A:$I,6,FALSE),0)</f>
        <v>0</v>
      </c>
      <c r="K2472" s="13">
        <f>IFERROR(VLOOKUP(A2472,[2]Sheet1!$A:$I,7,FALSE),0)</f>
        <v>0</v>
      </c>
      <c r="L2472" s="13">
        <f>IFERROR(VLOOKUP(A2472,[2]Sheet1!$A:$I,8,FALSE),0)</f>
        <v>0</v>
      </c>
      <c r="M2472" s="13">
        <f>IFERROR(VLOOKUP(A2472,[2]Sheet1!$A:$I,9,FALSE),0)</f>
        <v>0</v>
      </c>
      <c r="N2472" s="13">
        <f>IFERROR(VLOOKUP(A2472,[3]Sheet1!$A:$G,2,FALSE),0)</f>
        <v>0</v>
      </c>
      <c r="O2472" s="13">
        <f>IFERROR(VLOOKUP(A2472,[3]Sheet1!$A:$G,3,FALSE),0)</f>
        <v>0</v>
      </c>
      <c r="P2472" s="13">
        <f>IFERROR(VLOOKUP(A2472,[3]Sheet1!$A:$G,4,FALSE),0)</f>
        <v>0</v>
      </c>
      <c r="Q2472" s="13">
        <f>IFERROR(VLOOKUP(A2472,[3]Sheet1!$A:$G,5,FALSE),0)</f>
        <v>0</v>
      </c>
      <c r="R2472" s="13">
        <f>IFERROR(VLOOKUP(A2472,[3]Sheet1!$A:$H,6,FALSE),0)</f>
        <v>0</v>
      </c>
      <c r="S2472" s="13">
        <f>IFERROR(VLOOKUP(A2472,[3]Sheet1!$A:$I,7,FALSE),0)</f>
        <v>0</v>
      </c>
      <c r="T2472" s="13" t="str">
        <f t="shared" si="229"/>
        <v>Não</v>
      </c>
      <c r="U2472" s="13" t="str">
        <f t="shared" si="230"/>
        <v>Sim</v>
      </c>
      <c r="V2472" s="13" t="str">
        <f t="shared" si="231"/>
        <v>Não</v>
      </c>
      <c r="W2472" s="13" t="str">
        <f t="shared" si="232"/>
        <v>Sim</v>
      </c>
      <c r="X2472" s="13" t="str">
        <f t="shared" si="233"/>
        <v>Não</v>
      </c>
      <c r="Y2472" s="13" t="str">
        <f t="shared" si="234"/>
        <v>Sim</v>
      </c>
    </row>
    <row r="2473" spans="1:25">
      <c r="A2473" s="9">
        <v>250290</v>
      </c>
      <c r="B2473" s="13">
        <f>IFERROR(VLOOKUP(A2473,[1]Monitoramento_Base_somente_Said!$A:$J,5,FALSE),0)</f>
        <v>377</v>
      </c>
      <c r="C2473" s="13">
        <f>IFERROR(VLOOKUP(A2473,[1]Monitoramento_Base_somente_Said!$A:$J,6,FALSE),0)</f>
        <v>1635214</v>
      </c>
      <c r="D2473" s="13">
        <f>IFERROR(VLOOKUP(A2473,[1]Monitoramento_Base_somente_Said!$A:$J,7,FALSE),0)</f>
        <v>2990</v>
      </c>
      <c r="E2473" s="13">
        <f>IFERROR(VLOOKUP(A2473,[1]Monitoramento_Base_somente_Said!$A:$J,8,FALSE),0)</f>
        <v>2000532</v>
      </c>
      <c r="F2473" s="13">
        <f>IFERROR(VLOOKUP(A2473,[1]Monitoramento_Base_somente_Said!$A:$J,9,FALSE),0)</f>
        <v>353</v>
      </c>
      <c r="G2473" s="13">
        <f>IFERROR(VLOOKUP(A2473,[1]Monitoramento_Base_somente_Said!$A:$J,10,FALSE),0)</f>
        <v>753354</v>
      </c>
      <c r="H2473" s="13">
        <f>IFERROR(VLOOKUP(A2473,[2]Sheet1!$A:$I,4,FALSE),0)</f>
        <v>0</v>
      </c>
      <c r="I2473" s="13">
        <f>IFERROR(VLOOKUP(A2473,[2]Sheet1!$A:$I,5,FALSE),0)</f>
        <v>0</v>
      </c>
      <c r="J2473" s="13">
        <f>IFERROR(VLOOKUP(A2473,[2]Sheet1!$A:$I,6,FALSE),0)</f>
        <v>0</v>
      </c>
      <c r="K2473" s="13">
        <f>IFERROR(VLOOKUP(A2473,[2]Sheet1!$A:$I,7,FALSE),0)</f>
        <v>0</v>
      </c>
      <c r="L2473" s="13">
        <f>IFERROR(VLOOKUP(A2473,[2]Sheet1!$A:$I,8,FALSE),0)</f>
        <v>0</v>
      </c>
      <c r="M2473" s="13">
        <f>IFERROR(VLOOKUP(A2473,[2]Sheet1!$A:$I,9,FALSE),0)</f>
        <v>0</v>
      </c>
      <c r="N2473" s="13">
        <f>IFERROR(VLOOKUP(A2473,[3]Sheet1!$A:$G,2,FALSE),0)</f>
        <v>0</v>
      </c>
      <c r="O2473" s="13">
        <f>IFERROR(VLOOKUP(A2473,[3]Sheet1!$A:$G,3,FALSE),0)</f>
        <v>0</v>
      </c>
      <c r="P2473" s="13">
        <f>IFERROR(VLOOKUP(A2473,[3]Sheet1!$A:$G,4,FALSE),0)</f>
        <v>0</v>
      </c>
      <c r="Q2473" s="13">
        <f>IFERROR(VLOOKUP(A2473,[3]Sheet1!$A:$G,5,FALSE),0)</f>
        <v>0</v>
      </c>
      <c r="R2473" s="13">
        <f>IFERROR(VLOOKUP(A2473,[3]Sheet1!$A:$H,6,FALSE),0)</f>
        <v>0</v>
      </c>
      <c r="S2473" s="13">
        <f>IFERROR(VLOOKUP(A2473,[3]Sheet1!$A:$I,7,FALSE),0)</f>
        <v>0</v>
      </c>
      <c r="T2473" s="13" t="str">
        <f t="shared" si="229"/>
        <v>Sim</v>
      </c>
      <c r="U2473" s="13" t="str">
        <f t="shared" si="230"/>
        <v>Sim</v>
      </c>
      <c r="V2473" s="13" t="str">
        <f t="shared" si="231"/>
        <v>Sim</v>
      </c>
      <c r="W2473" s="13" t="str">
        <f t="shared" si="232"/>
        <v>Sim</v>
      </c>
      <c r="X2473" s="13" t="str">
        <f t="shared" si="233"/>
        <v>Sim</v>
      </c>
      <c r="Y2473" s="13" t="str">
        <f t="shared" si="234"/>
        <v>Sim</v>
      </c>
    </row>
    <row r="2474" spans="1:25">
      <c r="A2474" s="23">
        <v>250300</v>
      </c>
      <c r="B2474" s="13">
        <f>IFERROR(VLOOKUP(A2474,[1]Monitoramento_Base_somente_Said!$A:$J,5,FALSE),0)</f>
        <v>0</v>
      </c>
      <c r="C2474" s="13">
        <f>IFERROR(VLOOKUP(A2474,[1]Monitoramento_Base_somente_Said!$A:$J,6,FALSE),0)</f>
        <v>995212042</v>
      </c>
      <c r="D2474" s="13">
        <f>IFERROR(VLOOKUP(A2474,[1]Monitoramento_Base_somente_Said!$A:$J,7,FALSE),0)</f>
        <v>0</v>
      </c>
      <c r="E2474" s="13">
        <f>IFERROR(VLOOKUP(A2474,[1]Monitoramento_Base_somente_Said!$A:$J,8,FALSE),0)</f>
        <v>931602272</v>
      </c>
      <c r="F2474" s="13">
        <f>IFERROR(VLOOKUP(A2474,[1]Monitoramento_Base_somente_Said!$A:$J,9,FALSE),0)</f>
        <v>0</v>
      </c>
      <c r="G2474" s="13">
        <f>IFERROR(VLOOKUP(A2474,[1]Monitoramento_Base_somente_Said!$A:$J,10,FALSE),0)</f>
        <v>385418128</v>
      </c>
      <c r="H2474" s="13">
        <f>IFERROR(VLOOKUP(A2474,[2]Sheet1!$A:$I,4,FALSE),0)</f>
        <v>0</v>
      </c>
      <c r="I2474" s="13">
        <f>IFERROR(VLOOKUP(A2474,[2]Sheet1!$A:$I,5,FALSE),0)</f>
        <v>0</v>
      </c>
      <c r="J2474" s="13">
        <f>IFERROR(VLOOKUP(A2474,[2]Sheet1!$A:$I,6,FALSE),0)</f>
        <v>0</v>
      </c>
      <c r="K2474" s="13">
        <f>IFERROR(VLOOKUP(A2474,[2]Sheet1!$A:$I,7,FALSE),0)</f>
        <v>0</v>
      </c>
      <c r="L2474" s="13">
        <f>IFERROR(VLOOKUP(A2474,[2]Sheet1!$A:$I,8,FALSE),0)</f>
        <v>0</v>
      </c>
      <c r="M2474" s="13">
        <f>IFERROR(VLOOKUP(A2474,[2]Sheet1!$A:$I,9,FALSE),0)</f>
        <v>0</v>
      </c>
      <c r="N2474" s="13">
        <f>IFERROR(VLOOKUP(A2474,[3]Sheet1!$A:$G,2,FALSE),0)</f>
        <v>0</v>
      </c>
      <c r="O2474" s="13">
        <f>IFERROR(VLOOKUP(A2474,[3]Sheet1!$A:$G,3,FALSE),0)</f>
        <v>0</v>
      </c>
      <c r="P2474" s="13">
        <f>IFERROR(VLOOKUP(A2474,[3]Sheet1!$A:$G,4,FALSE),0)</f>
        <v>0</v>
      </c>
      <c r="Q2474" s="13">
        <f>IFERROR(VLOOKUP(A2474,[3]Sheet1!$A:$G,5,FALSE),0)</f>
        <v>0</v>
      </c>
      <c r="R2474" s="13">
        <f>IFERROR(VLOOKUP(A2474,[3]Sheet1!$A:$H,6,FALSE),0)</f>
        <v>0</v>
      </c>
      <c r="S2474" s="13">
        <f>IFERROR(VLOOKUP(A2474,[3]Sheet1!$A:$I,7,FALSE),0)</f>
        <v>0</v>
      </c>
      <c r="T2474" s="13" t="str">
        <f t="shared" si="229"/>
        <v>Não</v>
      </c>
      <c r="U2474" s="13" t="str">
        <f t="shared" si="230"/>
        <v>Sim</v>
      </c>
      <c r="V2474" s="13" t="str">
        <f t="shared" si="231"/>
        <v>Não</v>
      </c>
      <c r="W2474" s="13" t="str">
        <f t="shared" si="232"/>
        <v>Sim</v>
      </c>
      <c r="X2474" s="13" t="str">
        <f t="shared" si="233"/>
        <v>Não</v>
      </c>
      <c r="Y2474" s="13" t="str">
        <f t="shared" si="234"/>
        <v>Sim</v>
      </c>
    </row>
    <row r="2475" spans="1:25">
      <c r="A2475" s="9">
        <v>250310</v>
      </c>
      <c r="B2475" s="13">
        <f>IFERROR(VLOOKUP(A2475,[1]Monitoramento_Base_somente_Said!$A:$J,5,FALSE),0)</f>
        <v>14097</v>
      </c>
      <c r="C2475" s="13">
        <f>IFERROR(VLOOKUP(A2475,[1]Monitoramento_Base_somente_Said!$A:$J,6,FALSE),0)</f>
        <v>7743882</v>
      </c>
      <c r="D2475" s="13">
        <f>IFERROR(VLOOKUP(A2475,[1]Monitoramento_Base_somente_Said!$A:$J,7,FALSE),0)</f>
        <v>2344</v>
      </c>
      <c r="E2475" s="13">
        <f>IFERROR(VLOOKUP(A2475,[1]Monitoramento_Base_somente_Said!$A:$J,8,FALSE),0)</f>
        <v>8430735</v>
      </c>
      <c r="F2475" s="13">
        <f>IFERROR(VLOOKUP(A2475,[1]Monitoramento_Base_somente_Said!$A:$J,9,FALSE),0)</f>
        <v>97583</v>
      </c>
      <c r="G2475" s="13">
        <f>IFERROR(VLOOKUP(A2475,[1]Monitoramento_Base_somente_Said!$A:$J,10,FALSE),0)</f>
        <v>3988344</v>
      </c>
      <c r="H2475" s="13">
        <f>IFERROR(VLOOKUP(A2475,[2]Sheet1!$A:$I,4,FALSE),0)</f>
        <v>0</v>
      </c>
      <c r="I2475" s="13">
        <f>IFERROR(VLOOKUP(A2475,[2]Sheet1!$A:$I,5,FALSE),0)</f>
        <v>0</v>
      </c>
      <c r="J2475" s="13">
        <f>IFERROR(VLOOKUP(A2475,[2]Sheet1!$A:$I,6,FALSE),0)</f>
        <v>0</v>
      </c>
      <c r="K2475" s="13">
        <f>IFERROR(VLOOKUP(A2475,[2]Sheet1!$A:$I,7,FALSE),0)</f>
        <v>0</v>
      </c>
      <c r="L2475" s="13">
        <f>IFERROR(VLOOKUP(A2475,[2]Sheet1!$A:$I,8,FALSE),0)</f>
        <v>0</v>
      </c>
      <c r="M2475" s="13">
        <f>IFERROR(VLOOKUP(A2475,[2]Sheet1!$A:$I,9,FALSE),0)</f>
        <v>0</v>
      </c>
      <c r="N2475" s="13">
        <f>IFERROR(VLOOKUP(A2475,[3]Sheet1!$A:$G,2,FALSE),0)</f>
        <v>0</v>
      </c>
      <c r="O2475" s="13">
        <f>IFERROR(VLOOKUP(A2475,[3]Sheet1!$A:$G,3,FALSE),0)</f>
        <v>0</v>
      </c>
      <c r="P2475" s="13">
        <f>IFERROR(VLOOKUP(A2475,[3]Sheet1!$A:$G,4,FALSE),0)</f>
        <v>0</v>
      </c>
      <c r="Q2475" s="13">
        <f>IFERROR(VLOOKUP(A2475,[3]Sheet1!$A:$G,5,FALSE),0)</f>
        <v>0</v>
      </c>
      <c r="R2475" s="13">
        <f>IFERROR(VLOOKUP(A2475,[3]Sheet1!$A:$H,6,FALSE),0)</f>
        <v>0</v>
      </c>
      <c r="S2475" s="13">
        <f>IFERROR(VLOOKUP(A2475,[3]Sheet1!$A:$I,7,FALSE),0)</f>
        <v>0</v>
      </c>
      <c r="T2475" s="13" t="str">
        <f t="shared" si="229"/>
        <v>Sim</v>
      </c>
      <c r="U2475" s="13" t="str">
        <f t="shared" si="230"/>
        <v>Sim</v>
      </c>
      <c r="V2475" s="13" t="str">
        <f t="shared" si="231"/>
        <v>Sim</v>
      </c>
      <c r="W2475" s="13" t="str">
        <f t="shared" si="232"/>
        <v>Sim</v>
      </c>
      <c r="X2475" s="13" t="str">
        <f t="shared" si="233"/>
        <v>Sim</v>
      </c>
      <c r="Y2475" s="13" t="str">
        <f t="shared" si="234"/>
        <v>Sim</v>
      </c>
    </row>
    <row r="2476" spans="1:25">
      <c r="A2476" s="23">
        <v>250330</v>
      </c>
      <c r="B2476" s="13">
        <f>IFERROR(VLOOKUP(A2476,[1]Monitoramento_Base_somente_Said!$A:$J,5,FALSE),0)</f>
        <v>0</v>
      </c>
      <c r="C2476" s="13">
        <f>IFERROR(VLOOKUP(A2476,[1]Monitoramento_Base_somente_Said!$A:$J,6,FALSE),0)</f>
        <v>8944687</v>
      </c>
      <c r="D2476" s="13">
        <f>IFERROR(VLOOKUP(A2476,[1]Monitoramento_Base_somente_Said!$A:$J,7,FALSE),0)</f>
        <v>0</v>
      </c>
      <c r="E2476" s="13">
        <f>IFERROR(VLOOKUP(A2476,[1]Monitoramento_Base_somente_Said!$A:$J,8,FALSE),0)</f>
        <v>7443499</v>
      </c>
      <c r="F2476" s="13">
        <f>IFERROR(VLOOKUP(A2476,[1]Monitoramento_Base_somente_Said!$A:$J,9,FALSE),0)</f>
        <v>0</v>
      </c>
      <c r="G2476" s="13">
        <f>IFERROR(VLOOKUP(A2476,[1]Monitoramento_Base_somente_Said!$A:$J,10,FALSE),0)</f>
        <v>2790938</v>
      </c>
      <c r="H2476" s="13">
        <f>IFERROR(VLOOKUP(A2476,[2]Sheet1!$A:$I,4,FALSE),0)</f>
        <v>0</v>
      </c>
      <c r="I2476" s="13">
        <f>IFERROR(VLOOKUP(A2476,[2]Sheet1!$A:$I,5,FALSE),0)</f>
        <v>0</v>
      </c>
      <c r="J2476" s="13">
        <f>IFERROR(VLOOKUP(A2476,[2]Sheet1!$A:$I,6,FALSE),0)</f>
        <v>0</v>
      </c>
      <c r="K2476" s="13">
        <f>IFERROR(VLOOKUP(A2476,[2]Sheet1!$A:$I,7,FALSE),0)</f>
        <v>0</v>
      </c>
      <c r="L2476" s="13">
        <f>IFERROR(VLOOKUP(A2476,[2]Sheet1!$A:$I,8,FALSE),0)</f>
        <v>0</v>
      </c>
      <c r="M2476" s="13">
        <f>IFERROR(VLOOKUP(A2476,[2]Sheet1!$A:$I,9,FALSE),0)</f>
        <v>0</v>
      </c>
      <c r="N2476" s="13">
        <f>IFERROR(VLOOKUP(A2476,[3]Sheet1!$A:$G,2,FALSE),0)</f>
        <v>0</v>
      </c>
      <c r="O2476" s="13">
        <f>IFERROR(VLOOKUP(A2476,[3]Sheet1!$A:$G,3,FALSE),0)</f>
        <v>0</v>
      </c>
      <c r="P2476" s="13">
        <f>IFERROR(VLOOKUP(A2476,[3]Sheet1!$A:$G,4,FALSE),0)</f>
        <v>0</v>
      </c>
      <c r="Q2476" s="13">
        <f>IFERROR(VLOOKUP(A2476,[3]Sheet1!$A:$G,5,FALSE),0)</f>
        <v>0</v>
      </c>
      <c r="R2476" s="13">
        <f>IFERROR(VLOOKUP(A2476,[3]Sheet1!$A:$H,6,FALSE),0)</f>
        <v>0</v>
      </c>
      <c r="S2476" s="13">
        <f>IFERROR(VLOOKUP(A2476,[3]Sheet1!$A:$I,7,FALSE),0)</f>
        <v>0</v>
      </c>
      <c r="T2476" s="13" t="str">
        <f t="shared" si="229"/>
        <v>Não</v>
      </c>
      <c r="U2476" s="13" t="str">
        <f t="shared" si="230"/>
        <v>Sim</v>
      </c>
      <c r="V2476" s="13" t="str">
        <f t="shared" si="231"/>
        <v>Não</v>
      </c>
      <c r="W2476" s="13" t="str">
        <f t="shared" si="232"/>
        <v>Sim</v>
      </c>
      <c r="X2476" s="13" t="str">
        <f t="shared" si="233"/>
        <v>Não</v>
      </c>
      <c r="Y2476" s="13" t="str">
        <f t="shared" si="234"/>
        <v>Sim</v>
      </c>
    </row>
    <row r="2477" spans="1:25">
      <c r="A2477" s="9">
        <v>250340</v>
      </c>
      <c r="B2477" s="13">
        <f>IFERROR(VLOOKUP(A2477,[1]Monitoramento_Base_somente_Said!$A:$J,5,FALSE),0)</f>
        <v>0</v>
      </c>
      <c r="C2477" s="13">
        <f>IFERROR(VLOOKUP(A2477,[1]Monitoramento_Base_somente_Said!$A:$J,6,FALSE),0)</f>
        <v>6960867</v>
      </c>
      <c r="D2477" s="13">
        <f>IFERROR(VLOOKUP(A2477,[1]Monitoramento_Base_somente_Said!$A:$J,7,FALSE),0)</f>
        <v>0</v>
      </c>
      <c r="E2477" s="13">
        <f>IFERROR(VLOOKUP(A2477,[1]Monitoramento_Base_somente_Said!$A:$J,8,FALSE),0)</f>
        <v>6484295</v>
      </c>
      <c r="F2477" s="13">
        <f>IFERROR(VLOOKUP(A2477,[1]Monitoramento_Base_somente_Said!$A:$J,9,FALSE),0)</f>
        <v>0</v>
      </c>
      <c r="G2477" s="13">
        <f>IFERROR(VLOOKUP(A2477,[1]Monitoramento_Base_somente_Said!$A:$J,10,FALSE),0)</f>
        <v>2682432</v>
      </c>
      <c r="H2477" s="13">
        <f>IFERROR(VLOOKUP(A2477,[2]Sheet1!$A:$I,4,FALSE),0)</f>
        <v>0</v>
      </c>
      <c r="I2477" s="13">
        <f>IFERROR(VLOOKUP(A2477,[2]Sheet1!$A:$I,5,FALSE),0)</f>
        <v>0</v>
      </c>
      <c r="J2477" s="13">
        <f>IFERROR(VLOOKUP(A2477,[2]Sheet1!$A:$I,6,FALSE),0)</f>
        <v>0</v>
      </c>
      <c r="K2477" s="13">
        <f>IFERROR(VLOOKUP(A2477,[2]Sheet1!$A:$I,7,FALSE),0)</f>
        <v>0</v>
      </c>
      <c r="L2477" s="13">
        <f>IFERROR(VLOOKUP(A2477,[2]Sheet1!$A:$I,8,FALSE),0)</f>
        <v>0</v>
      </c>
      <c r="M2477" s="13">
        <f>IFERROR(VLOOKUP(A2477,[2]Sheet1!$A:$I,9,FALSE),0)</f>
        <v>0</v>
      </c>
      <c r="N2477" s="13">
        <f>IFERROR(VLOOKUP(A2477,[3]Sheet1!$A:$G,2,FALSE),0)</f>
        <v>0</v>
      </c>
      <c r="O2477" s="13">
        <f>IFERROR(VLOOKUP(A2477,[3]Sheet1!$A:$G,3,FALSE),0)</f>
        <v>0</v>
      </c>
      <c r="P2477" s="13">
        <f>IFERROR(VLOOKUP(A2477,[3]Sheet1!$A:$G,4,FALSE),0)</f>
        <v>0</v>
      </c>
      <c r="Q2477" s="13">
        <f>IFERROR(VLOOKUP(A2477,[3]Sheet1!$A:$G,5,FALSE),0)</f>
        <v>0</v>
      </c>
      <c r="R2477" s="13">
        <f>IFERROR(VLOOKUP(A2477,[3]Sheet1!$A:$H,6,FALSE),0)</f>
        <v>0</v>
      </c>
      <c r="S2477" s="13">
        <f>IFERROR(VLOOKUP(A2477,[3]Sheet1!$A:$I,7,FALSE),0)</f>
        <v>0</v>
      </c>
      <c r="T2477" s="13" t="str">
        <f t="shared" si="229"/>
        <v>Não</v>
      </c>
      <c r="U2477" s="13" t="str">
        <f t="shared" si="230"/>
        <v>Sim</v>
      </c>
      <c r="V2477" s="13" t="str">
        <f t="shared" si="231"/>
        <v>Não</v>
      </c>
      <c r="W2477" s="13" t="str">
        <f t="shared" si="232"/>
        <v>Sim</v>
      </c>
      <c r="X2477" s="13" t="str">
        <f t="shared" si="233"/>
        <v>Não</v>
      </c>
      <c r="Y2477" s="13" t="str">
        <f t="shared" si="234"/>
        <v>Sim</v>
      </c>
    </row>
    <row r="2478" spans="1:25">
      <c r="A2478" s="9">
        <v>250350</v>
      </c>
      <c r="B2478" s="13">
        <v>3357157</v>
      </c>
      <c r="C2478" s="13">
        <v>407033082</v>
      </c>
      <c r="D2478" s="13">
        <v>1772998</v>
      </c>
      <c r="E2478" s="13">
        <v>278012725</v>
      </c>
      <c r="F2478" s="13">
        <f>IFERROR(VLOOKUP(A2478,[1]Monitoramento_Base_somente_Said!$A:$J,9,FALSE),0)</f>
        <v>0</v>
      </c>
      <c r="G2478" s="13">
        <f>IFERROR(VLOOKUP(A2478,[1]Monitoramento_Base_somente_Said!$A:$J,10,FALSE),0)</f>
        <v>6503915</v>
      </c>
      <c r="H2478" s="13">
        <f>IFERROR(VLOOKUP(A2478,[2]Sheet1!$A:$I,4,FALSE),0)</f>
        <v>0</v>
      </c>
      <c r="I2478" s="13">
        <f>IFERROR(VLOOKUP(A2478,[2]Sheet1!$A:$I,5,FALSE),0)</f>
        <v>0</v>
      </c>
      <c r="J2478" s="13">
        <f>IFERROR(VLOOKUP(A2478,[2]Sheet1!$A:$I,6,FALSE),0)</f>
        <v>0</v>
      </c>
      <c r="K2478" s="13">
        <f>IFERROR(VLOOKUP(A2478,[2]Sheet1!$A:$I,7,FALSE),0)</f>
        <v>0</v>
      </c>
      <c r="L2478" s="13">
        <f>IFERROR(VLOOKUP(A2478,[2]Sheet1!$A:$I,8,FALSE),0)</f>
        <v>0</v>
      </c>
      <c r="M2478" s="13">
        <f>IFERROR(VLOOKUP(A2478,[2]Sheet1!$A:$I,9,FALSE),0)</f>
        <v>0</v>
      </c>
      <c r="N2478" s="13">
        <f>IFERROR(VLOOKUP(A2478,[3]Sheet1!$A:$G,2,FALSE),0)</f>
        <v>0</v>
      </c>
      <c r="O2478" s="13">
        <f>IFERROR(VLOOKUP(A2478,[3]Sheet1!$A:$G,3,FALSE),0)</f>
        <v>0</v>
      </c>
      <c r="P2478" s="13">
        <f>IFERROR(VLOOKUP(A2478,[3]Sheet1!$A:$G,4,FALSE),0)</f>
        <v>0</v>
      </c>
      <c r="Q2478" s="13">
        <v>0</v>
      </c>
      <c r="R2478" s="13">
        <f>IFERROR(VLOOKUP(A2478,[3]Sheet1!$A:$H,6,FALSE),0)</f>
        <v>0</v>
      </c>
      <c r="S2478" s="13">
        <f>IFERROR(VLOOKUP(A2478,[3]Sheet1!$A:$I,7,FALSE),0)</f>
        <v>0</v>
      </c>
      <c r="T2478" s="13" t="str">
        <f t="shared" si="229"/>
        <v>Sim</v>
      </c>
      <c r="U2478" s="13" t="str">
        <f t="shared" si="230"/>
        <v>Sim</v>
      </c>
      <c r="V2478" s="13" t="str">
        <f t="shared" si="231"/>
        <v>Sim</v>
      </c>
      <c r="W2478" s="13" t="str">
        <f t="shared" si="232"/>
        <v>Sim</v>
      </c>
      <c r="X2478" s="13" t="str">
        <f t="shared" ref="X2478:X2541" si="235">IF(F2478+L2478+R2478&gt;0,"Sim","Não")</f>
        <v>Não</v>
      </c>
      <c r="Y2478" s="13" t="str">
        <f t="shared" ref="Y2478:Y2541" si="236">IF(G2478+M2478+S2478&gt;0,"Sim","Não")</f>
        <v>Sim</v>
      </c>
    </row>
    <row r="2479" spans="1:25">
      <c r="A2479" s="9">
        <v>250355</v>
      </c>
      <c r="B2479" s="13">
        <f>IFERROR(VLOOKUP(A2479,[1]Monitoramento_Base_somente_Said!$A:$J,5,FALSE),0)</f>
        <v>41818</v>
      </c>
      <c r="C2479" s="13">
        <f>IFERROR(VLOOKUP(A2479,[1]Monitoramento_Base_somente_Said!$A:$J,6,FALSE),0)</f>
        <v>8880844</v>
      </c>
      <c r="D2479" s="13">
        <f>IFERROR(VLOOKUP(A2479,[1]Monitoramento_Base_somente_Said!$A:$J,7,FALSE),0)</f>
        <v>20008</v>
      </c>
      <c r="E2479" s="13">
        <f>IFERROR(VLOOKUP(A2479,[1]Monitoramento_Base_somente_Said!$A:$J,8,FALSE),0)</f>
        <v>8132346</v>
      </c>
      <c r="F2479" s="13">
        <f>IFERROR(VLOOKUP(A2479,[1]Monitoramento_Base_somente_Said!$A:$J,9,FALSE),0)</f>
        <v>12165</v>
      </c>
      <c r="G2479" s="13">
        <f>IFERROR(VLOOKUP(A2479,[1]Monitoramento_Base_somente_Said!$A:$J,10,FALSE),0)</f>
        <v>3462702</v>
      </c>
      <c r="H2479" s="13">
        <f>IFERROR(VLOOKUP(A2479,[2]Sheet1!$A:$I,4,FALSE),0)</f>
        <v>0</v>
      </c>
      <c r="I2479" s="13">
        <f>IFERROR(VLOOKUP(A2479,[2]Sheet1!$A:$I,5,FALSE),0)</f>
        <v>0</v>
      </c>
      <c r="J2479" s="13">
        <f>IFERROR(VLOOKUP(A2479,[2]Sheet1!$A:$I,6,FALSE),0)</f>
        <v>0</v>
      </c>
      <c r="K2479" s="13">
        <f>IFERROR(VLOOKUP(A2479,[2]Sheet1!$A:$I,7,FALSE),0)</f>
        <v>0</v>
      </c>
      <c r="L2479" s="13">
        <f>IFERROR(VLOOKUP(A2479,[2]Sheet1!$A:$I,8,FALSE),0)</f>
        <v>0</v>
      </c>
      <c r="M2479" s="13">
        <f>IFERROR(VLOOKUP(A2479,[2]Sheet1!$A:$I,9,FALSE),0)</f>
        <v>0</v>
      </c>
      <c r="N2479" s="13">
        <f>IFERROR(VLOOKUP(A2479,[3]Sheet1!$A:$G,2,FALSE),0)</f>
        <v>0</v>
      </c>
      <c r="O2479" s="13">
        <f>IFERROR(VLOOKUP(A2479,[3]Sheet1!$A:$G,3,FALSE),0)</f>
        <v>0</v>
      </c>
      <c r="P2479" s="13">
        <f>IFERROR(VLOOKUP(A2479,[3]Sheet1!$A:$G,4,FALSE),0)</f>
        <v>0</v>
      </c>
      <c r="Q2479" s="13">
        <f>IFERROR(VLOOKUP(A2479,[3]Sheet1!$A:$G,5,FALSE),0)</f>
        <v>0</v>
      </c>
      <c r="R2479" s="13">
        <f>IFERROR(VLOOKUP(A2479,[3]Sheet1!$A:$H,6,FALSE),0)</f>
        <v>0</v>
      </c>
      <c r="S2479" s="13">
        <f>IFERROR(VLOOKUP(A2479,[3]Sheet1!$A:$I,7,FALSE),0)</f>
        <v>0</v>
      </c>
      <c r="T2479" s="13" t="str">
        <f t="shared" si="229"/>
        <v>Sim</v>
      </c>
      <c r="U2479" s="13" t="str">
        <f t="shared" si="230"/>
        <v>Sim</v>
      </c>
      <c r="V2479" s="13" t="str">
        <f t="shared" si="231"/>
        <v>Sim</v>
      </c>
      <c r="W2479" s="13" t="str">
        <f t="shared" si="232"/>
        <v>Sim</v>
      </c>
      <c r="X2479" s="13" t="str">
        <f t="shared" si="235"/>
        <v>Sim</v>
      </c>
      <c r="Y2479" s="13" t="str">
        <f t="shared" si="236"/>
        <v>Sim</v>
      </c>
    </row>
    <row r="2480" spans="1:25">
      <c r="A2480" s="9">
        <v>250360</v>
      </c>
      <c r="B2480" s="13">
        <f>IFERROR(VLOOKUP(A2480,[1]Monitoramento_Base_somente_Said!$A:$J,5,FALSE),0)</f>
        <v>60</v>
      </c>
      <c r="C2480" s="13">
        <f>IFERROR(VLOOKUP(A2480,[1]Monitoramento_Base_somente_Said!$A:$J,6,FALSE),0)</f>
        <v>9391740</v>
      </c>
      <c r="D2480" s="13">
        <f>IFERROR(VLOOKUP(A2480,[1]Monitoramento_Base_somente_Said!$A:$J,7,FALSE),0)</f>
        <v>0</v>
      </c>
      <c r="E2480" s="13">
        <f>IFERROR(VLOOKUP(A2480,[1]Monitoramento_Base_somente_Said!$A:$J,8,FALSE),0)</f>
        <v>7601197</v>
      </c>
      <c r="F2480" s="13">
        <f>IFERROR(VLOOKUP(A2480,[1]Monitoramento_Base_somente_Said!$A:$J,9,FALSE),0)</f>
        <v>0</v>
      </c>
      <c r="G2480" s="13">
        <f>IFERROR(VLOOKUP(A2480,[1]Monitoramento_Base_somente_Said!$A:$J,10,FALSE),0)</f>
        <v>2445795</v>
      </c>
      <c r="H2480" s="13">
        <f>IFERROR(VLOOKUP(A2480,[2]Sheet1!$A:$I,4,FALSE),0)</f>
        <v>0</v>
      </c>
      <c r="I2480" s="13">
        <f>IFERROR(VLOOKUP(A2480,[2]Sheet1!$A:$I,5,FALSE),0)</f>
        <v>0</v>
      </c>
      <c r="J2480" s="13">
        <f>IFERROR(VLOOKUP(A2480,[2]Sheet1!$A:$I,6,FALSE),0)</f>
        <v>0</v>
      </c>
      <c r="K2480" s="13">
        <f>IFERROR(VLOOKUP(A2480,[2]Sheet1!$A:$I,7,FALSE),0)</f>
        <v>0</v>
      </c>
      <c r="L2480" s="13">
        <f>IFERROR(VLOOKUP(A2480,[2]Sheet1!$A:$I,8,FALSE),0)</f>
        <v>0</v>
      </c>
      <c r="M2480" s="13">
        <f>IFERROR(VLOOKUP(A2480,[2]Sheet1!$A:$I,9,FALSE),0)</f>
        <v>0</v>
      </c>
      <c r="N2480" s="13">
        <f>IFERROR(VLOOKUP(A2480,[3]Sheet1!$A:$G,2,FALSE),0)</f>
        <v>0</v>
      </c>
      <c r="O2480" s="13">
        <f>IFERROR(VLOOKUP(A2480,[3]Sheet1!$A:$G,3,FALSE),0)</f>
        <v>0</v>
      </c>
      <c r="P2480" s="13">
        <f>IFERROR(VLOOKUP(A2480,[3]Sheet1!$A:$G,4,FALSE),0)</f>
        <v>0</v>
      </c>
      <c r="Q2480" s="13">
        <f>IFERROR(VLOOKUP(A2480,[3]Sheet1!$A:$G,5,FALSE),0)</f>
        <v>0</v>
      </c>
      <c r="R2480" s="13">
        <f>IFERROR(VLOOKUP(A2480,[3]Sheet1!$A:$H,6,FALSE),0)</f>
        <v>0</v>
      </c>
      <c r="S2480" s="13">
        <f>IFERROR(VLOOKUP(A2480,[3]Sheet1!$A:$I,7,FALSE),0)</f>
        <v>0</v>
      </c>
      <c r="T2480" s="13" t="str">
        <f t="shared" si="229"/>
        <v>Sim</v>
      </c>
      <c r="U2480" s="13" t="str">
        <f t="shared" si="230"/>
        <v>Sim</v>
      </c>
      <c r="V2480" s="13" t="str">
        <f t="shared" si="231"/>
        <v>Não</v>
      </c>
      <c r="W2480" s="13" t="str">
        <f t="shared" si="232"/>
        <v>Sim</v>
      </c>
      <c r="X2480" s="13" t="str">
        <f t="shared" si="235"/>
        <v>Não</v>
      </c>
      <c r="Y2480" s="13" t="str">
        <f t="shared" si="236"/>
        <v>Sim</v>
      </c>
    </row>
    <row r="2481" spans="1:25">
      <c r="A2481" s="9">
        <v>250370</v>
      </c>
      <c r="B2481" s="13">
        <f>IFERROR(VLOOKUP(A2481,[1]Monitoramento_Base_somente_Said!$A:$J,5,FALSE),0)</f>
        <v>44997</v>
      </c>
      <c r="C2481" s="13">
        <f>IFERROR(VLOOKUP(A2481,[1]Monitoramento_Base_somente_Said!$A:$J,6,FALSE),0)</f>
        <v>3466070</v>
      </c>
      <c r="D2481" s="13">
        <f>IFERROR(VLOOKUP(A2481,[1]Monitoramento_Base_somente_Said!$A:$J,7,FALSE),0)</f>
        <v>126435</v>
      </c>
      <c r="E2481" s="13">
        <f>IFERROR(VLOOKUP(A2481,[1]Monitoramento_Base_somente_Said!$A:$J,8,FALSE),0)</f>
        <v>12310719</v>
      </c>
      <c r="F2481" s="13">
        <f>IFERROR(VLOOKUP(A2481,[1]Monitoramento_Base_somente_Said!$A:$J,9,FALSE),0)</f>
        <v>32223</v>
      </c>
      <c r="G2481" s="13">
        <f>IFERROR(VLOOKUP(A2481,[1]Monitoramento_Base_somente_Said!$A:$J,10,FALSE),0)</f>
        <v>5046874</v>
      </c>
      <c r="H2481" s="13">
        <f>IFERROR(VLOOKUP(A2481,[2]Sheet1!$A:$I,4,FALSE),0)</f>
        <v>0</v>
      </c>
      <c r="I2481" s="13">
        <f>IFERROR(VLOOKUP(A2481,[2]Sheet1!$A:$I,5,FALSE),0)</f>
        <v>0</v>
      </c>
      <c r="J2481" s="13">
        <f>IFERROR(VLOOKUP(A2481,[2]Sheet1!$A:$I,6,FALSE),0)</f>
        <v>0</v>
      </c>
      <c r="K2481" s="13">
        <f>IFERROR(VLOOKUP(A2481,[2]Sheet1!$A:$I,7,FALSE),0)</f>
        <v>0</v>
      </c>
      <c r="L2481" s="13">
        <f>IFERROR(VLOOKUP(A2481,[2]Sheet1!$A:$I,8,FALSE),0)</f>
        <v>0</v>
      </c>
      <c r="M2481" s="13">
        <f>IFERROR(VLOOKUP(A2481,[2]Sheet1!$A:$I,9,FALSE),0)</f>
        <v>0</v>
      </c>
      <c r="N2481" s="13">
        <f>IFERROR(VLOOKUP(A2481,[3]Sheet1!$A:$G,2,FALSE),0)</f>
        <v>0</v>
      </c>
      <c r="O2481" s="13">
        <f>IFERROR(VLOOKUP(A2481,[3]Sheet1!$A:$G,3,FALSE),0)</f>
        <v>0</v>
      </c>
      <c r="P2481" s="13">
        <f>IFERROR(VLOOKUP(A2481,[3]Sheet1!$A:$G,4,FALSE),0)</f>
        <v>0</v>
      </c>
      <c r="Q2481" s="13">
        <f>IFERROR(VLOOKUP(A2481,[3]Sheet1!$A:$G,5,FALSE),0)</f>
        <v>0</v>
      </c>
      <c r="R2481" s="13">
        <f>IFERROR(VLOOKUP(A2481,[3]Sheet1!$A:$H,6,FALSE),0)</f>
        <v>0</v>
      </c>
      <c r="S2481" s="13">
        <f>IFERROR(VLOOKUP(A2481,[3]Sheet1!$A:$I,7,FALSE),0)</f>
        <v>0</v>
      </c>
      <c r="T2481" s="13" t="str">
        <f t="shared" si="229"/>
        <v>Sim</v>
      </c>
      <c r="U2481" s="13" t="str">
        <f t="shared" si="230"/>
        <v>Sim</v>
      </c>
      <c r="V2481" s="13" t="str">
        <f t="shared" si="231"/>
        <v>Sim</v>
      </c>
      <c r="W2481" s="13" t="str">
        <f t="shared" si="232"/>
        <v>Sim</v>
      </c>
      <c r="X2481" s="13" t="str">
        <f t="shared" si="235"/>
        <v>Sim</v>
      </c>
      <c r="Y2481" s="13" t="str">
        <f t="shared" si="236"/>
        <v>Sim</v>
      </c>
    </row>
    <row r="2482" spans="1:25">
      <c r="A2482" s="9">
        <v>250375</v>
      </c>
      <c r="B2482" s="13">
        <f>IFERROR(VLOOKUP(A2482,[1]Monitoramento_Base_somente_Said!$A:$J,5,FALSE),0)</f>
        <v>2149</v>
      </c>
      <c r="C2482" s="13">
        <f>IFERROR(VLOOKUP(A2482,[1]Monitoramento_Base_somente_Said!$A:$J,6,FALSE),0)</f>
        <v>4389717</v>
      </c>
      <c r="D2482" s="13">
        <f>IFERROR(VLOOKUP(A2482,[1]Monitoramento_Base_somente_Said!$A:$J,7,FALSE),0)</f>
        <v>1690</v>
      </c>
      <c r="E2482" s="13">
        <f>IFERROR(VLOOKUP(A2482,[1]Monitoramento_Base_somente_Said!$A:$J,8,FALSE),0)</f>
        <v>4092033</v>
      </c>
      <c r="F2482" s="13">
        <f>IFERROR(VLOOKUP(A2482,[1]Monitoramento_Base_somente_Said!$A:$J,9,FALSE),0)</f>
        <v>730</v>
      </c>
      <c r="G2482" s="13">
        <f>IFERROR(VLOOKUP(A2482,[1]Monitoramento_Base_somente_Said!$A:$J,10,FALSE),0)</f>
        <v>1743274</v>
      </c>
      <c r="H2482" s="13">
        <f>IFERROR(VLOOKUP(A2482,[2]Sheet1!$A:$I,4,FALSE),0)</f>
        <v>0</v>
      </c>
      <c r="I2482" s="13">
        <f>IFERROR(VLOOKUP(A2482,[2]Sheet1!$A:$I,5,FALSE),0)</f>
        <v>0</v>
      </c>
      <c r="J2482" s="13">
        <f>IFERROR(VLOOKUP(A2482,[2]Sheet1!$A:$I,6,FALSE),0)</f>
        <v>0</v>
      </c>
      <c r="K2482" s="13">
        <f>IFERROR(VLOOKUP(A2482,[2]Sheet1!$A:$I,7,FALSE),0)</f>
        <v>0</v>
      </c>
      <c r="L2482" s="13">
        <f>IFERROR(VLOOKUP(A2482,[2]Sheet1!$A:$I,8,FALSE),0)</f>
        <v>0</v>
      </c>
      <c r="M2482" s="13">
        <f>IFERROR(VLOOKUP(A2482,[2]Sheet1!$A:$I,9,FALSE),0)</f>
        <v>0</v>
      </c>
      <c r="N2482" s="13">
        <f>IFERROR(VLOOKUP(A2482,[3]Sheet1!$A:$G,2,FALSE),0)</f>
        <v>0</v>
      </c>
      <c r="O2482" s="13">
        <f>IFERROR(VLOOKUP(A2482,[3]Sheet1!$A:$G,3,FALSE),0)</f>
        <v>0</v>
      </c>
      <c r="P2482" s="13">
        <f>IFERROR(VLOOKUP(A2482,[3]Sheet1!$A:$G,4,FALSE),0)</f>
        <v>0</v>
      </c>
      <c r="Q2482" s="13">
        <f>IFERROR(VLOOKUP(A2482,[3]Sheet1!$A:$G,5,FALSE),0)</f>
        <v>0</v>
      </c>
      <c r="R2482" s="13">
        <f>IFERROR(VLOOKUP(A2482,[3]Sheet1!$A:$H,6,FALSE),0)</f>
        <v>0</v>
      </c>
      <c r="S2482" s="13">
        <f>IFERROR(VLOOKUP(A2482,[3]Sheet1!$A:$I,7,FALSE),0)</f>
        <v>0</v>
      </c>
      <c r="T2482" s="13" t="str">
        <f t="shared" si="229"/>
        <v>Sim</v>
      </c>
      <c r="U2482" s="13" t="str">
        <f t="shared" si="230"/>
        <v>Sim</v>
      </c>
      <c r="V2482" s="13" t="str">
        <f t="shared" si="231"/>
        <v>Sim</v>
      </c>
      <c r="W2482" s="13" t="str">
        <f t="shared" si="232"/>
        <v>Sim</v>
      </c>
      <c r="X2482" s="13" t="str">
        <f t="shared" si="235"/>
        <v>Sim</v>
      </c>
      <c r="Y2482" s="13" t="str">
        <f t="shared" si="236"/>
        <v>Sim</v>
      </c>
    </row>
    <row r="2483" spans="1:25">
      <c r="A2483" s="9">
        <v>250380</v>
      </c>
      <c r="B2483" s="13">
        <f>IFERROR(VLOOKUP(A2483,[1]Monitoramento_Base_somente_Said!$A:$J,5,FALSE),0)</f>
        <v>0</v>
      </c>
      <c r="C2483" s="13">
        <f>IFERROR(VLOOKUP(A2483,[1]Monitoramento_Base_somente_Said!$A:$J,6,FALSE),0)</f>
        <v>0</v>
      </c>
      <c r="D2483" s="13">
        <f>IFERROR(VLOOKUP(A2483,[1]Monitoramento_Base_somente_Said!$A:$J,7,FALSE),0)</f>
        <v>0</v>
      </c>
      <c r="E2483" s="13">
        <f>IFERROR(VLOOKUP(A2483,[1]Monitoramento_Base_somente_Said!$A:$J,8,FALSE),0)</f>
        <v>0</v>
      </c>
      <c r="F2483" s="13">
        <f>IFERROR(VLOOKUP(A2483,[1]Monitoramento_Base_somente_Said!$A:$J,9,FALSE),0)</f>
        <v>0</v>
      </c>
      <c r="G2483" s="13">
        <f>IFERROR(VLOOKUP(A2483,[1]Monitoramento_Base_somente_Said!$A:$J,10,FALSE),0)</f>
        <v>0</v>
      </c>
      <c r="H2483" s="13">
        <f>IFERROR(VLOOKUP(A2483,[2]Sheet1!$A:$I,4,FALSE),0)</f>
        <v>0</v>
      </c>
      <c r="I2483" s="13">
        <f>IFERROR(VLOOKUP(A2483,[2]Sheet1!$A:$I,5,FALSE),0)</f>
        <v>0</v>
      </c>
      <c r="J2483" s="13">
        <f>IFERROR(VLOOKUP(A2483,[2]Sheet1!$A:$I,6,FALSE),0)</f>
        <v>0</v>
      </c>
      <c r="K2483" s="13">
        <f>IFERROR(VLOOKUP(A2483,[2]Sheet1!$A:$I,7,FALSE),0)</f>
        <v>0</v>
      </c>
      <c r="L2483" s="13">
        <f>IFERROR(VLOOKUP(A2483,[2]Sheet1!$A:$I,8,FALSE),0)</f>
        <v>0</v>
      </c>
      <c r="M2483" s="13">
        <f>IFERROR(VLOOKUP(A2483,[2]Sheet1!$A:$I,9,FALSE),0)</f>
        <v>0</v>
      </c>
      <c r="N2483" s="13">
        <f>IFERROR(VLOOKUP(A2483,[3]Sheet1!$A:$G,2,FALSE),0)</f>
        <v>0</v>
      </c>
      <c r="O2483" s="13">
        <f>IFERROR(VLOOKUP(A2483,[3]Sheet1!$A:$G,3,FALSE),0)</f>
        <v>0</v>
      </c>
      <c r="P2483" s="13">
        <f>IFERROR(VLOOKUP(A2483,[3]Sheet1!$A:$G,4,FALSE),0)</f>
        <v>0</v>
      </c>
      <c r="Q2483" s="13">
        <f>IFERROR(VLOOKUP(A2483,[3]Sheet1!$A:$G,5,FALSE),0)</f>
        <v>0</v>
      </c>
      <c r="R2483" s="13">
        <f>IFERROR(VLOOKUP(A2483,[3]Sheet1!$A:$H,6,FALSE),0)</f>
        <v>0</v>
      </c>
      <c r="S2483" s="13">
        <f>IFERROR(VLOOKUP(A2483,[3]Sheet1!$A:$I,7,FALSE),0)</f>
        <v>0</v>
      </c>
      <c r="T2483" s="13" t="str">
        <f t="shared" si="229"/>
        <v>Não</v>
      </c>
      <c r="U2483" s="13" t="str">
        <f t="shared" si="230"/>
        <v>Não</v>
      </c>
      <c r="V2483" s="13" t="str">
        <f t="shared" si="231"/>
        <v>Não</v>
      </c>
      <c r="W2483" s="13" t="str">
        <f t="shared" si="232"/>
        <v>Não</v>
      </c>
      <c r="X2483" s="13" t="str">
        <f t="shared" si="235"/>
        <v>Não</v>
      </c>
      <c r="Y2483" s="13" t="str">
        <f t="shared" si="236"/>
        <v>Não</v>
      </c>
    </row>
    <row r="2484" spans="1:25">
      <c r="A2484" s="9">
        <v>250390</v>
      </c>
      <c r="B2484" s="13">
        <f>IFERROR(VLOOKUP(A2484,[1]Monitoramento_Base_somente_Said!$A:$J,5,FALSE),0)</f>
        <v>3475</v>
      </c>
      <c r="C2484" s="13">
        <f>IFERROR(VLOOKUP(A2484,[1]Monitoramento_Base_somente_Said!$A:$J,6,FALSE),0)</f>
        <v>1835518</v>
      </c>
      <c r="D2484" s="13">
        <f>IFERROR(VLOOKUP(A2484,[1]Monitoramento_Base_somente_Said!$A:$J,7,FALSE),0)</f>
        <v>3762</v>
      </c>
      <c r="E2484" s="13">
        <f>IFERROR(VLOOKUP(A2484,[1]Monitoramento_Base_somente_Said!$A:$J,8,FALSE),0)</f>
        <v>1534842</v>
      </c>
      <c r="F2484" s="13">
        <f>IFERROR(VLOOKUP(A2484,[1]Monitoramento_Base_somente_Said!$A:$J,9,FALSE),0)</f>
        <v>3448</v>
      </c>
      <c r="G2484" s="13">
        <f>IFERROR(VLOOKUP(A2484,[1]Monitoramento_Base_somente_Said!$A:$J,10,FALSE),0)</f>
        <v>503613</v>
      </c>
      <c r="H2484" s="13">
        <f>IFERROR(VLOOKUP(A2484,[2]Sheet1!$A:$I,4,FALSE),0)</f>
        <v>0</v>
      </c>
      <c r="I2484" s="13">
        <f>IFERROR(VLOOKUP(A2484,[2]Sheet1!$A:$I,5,FALSE),0)</f>
        <v>0</v>
      </c>
      <c r="J2484" s="13">
        <f>IFERROR(VLOOKUP(A2484,[2]Sheet1!$A:$I,6,FALSE),0)</f>
        <v>0</v>
      </c>
      <c r="K2484" s="13">
        <f>IFERROR(VLOOKUP(A2484,[2]Sheet1!$A:$I,7,FALSE),0)</f>
        <v>0</v>
      </c>
      <c r="L2484" s="13">
        <f>IFERROR(VLOOKUP(A2484,[2]Sheet1!$A:$I,8,FALSE),0)</f>
        <v>0</v>
      </c>
      <c r="M2484" s="13">
        <f>IFERROR(VLOOKUP(A2484,[2]Sheet1!$A:$I,9,FALSE),0)</f>
        <v>0</v>
      </c>
      <c r="N2484" s="13">
        <f>IFERROR(VLOOKUP(A2484,[3]Sheet1!$A:$G,2,FALSE),0)</f>
        <v>0</v>
      </c>
      <c r="O2484" s="13">
        <f>IFERROR(VLOOKUP(A2484,[3]Sheet1!$A:$G,3,FALSE),0)</f>
        <v>0</v>
      </c>
      <c r="P2484" s="13">
        <f>IFERROR(VLOOKUP(A2484,[3]Sheet1!$A:$G,4,FALSE),0)</f>
        <v>0</v>
      </c>
      <c r="Q2484" s="13">
        <f>IFERROR(VLOOKUP(A2484,[3]Sheet1!$A:$G,5,FALSE),0)</f>
        <v>0</v>
      </c>
      <c r="R2484" s="13">
        <f>IFERROR(VLOOKUP(A2484,[3]Sheet1!$A:$H,6,FALSE),0)</f>
        <v>0</v>
      </c>
      <c r="S2484" s="13">
        <f>IFERROR(VLOOKUP(A2484,[3]Sheet1!$A:$I,7,FALSE),0)</f>
        <v>0</v>
      </c>
      <c r="T2484" s="13" t="str">
        <f t="shared" si="229"/>
        <v>Sim</v>
      </c>
      <c r="U2484" s="13" t="str">
        <f t="shared" si="230"/>
        <v>Sim</v>
      </c>
      <c r="V2484" s="13" t="str">
        <f t="shared" si="231"/>
        <v>Sim</v>
      </c>
      <c r="W2484" s="13" t="str">
        <f t="shared" si="232"/>
        <v>Sim</v>
      </c>
      <c r="X2484" s="13" t="str">
        <f t="shared" si="235"/>
        <v>Sim</v>
      </c>
      <c r="Y2484" s="13" t="str">
        <f t="shared" si="236"/>
        <v>Sim</v>
      </c>
    </row>
    <row r="2485" spans="1:25">
      <c r="A2485" s="9">
        <v>250400</v>
      </c>
      <c r="B2485" s="13">
        <f>IFERROR(VLOOKUP(A2485,[1]Monitoramento_Base_somente_Said!$A:$J,5,FALSE),0)</f>
        <v>913179</v>
      </c>
      <c r="C2485" s="13">
        <f>IFERROR(VLOOKUP(A2485,[1]Monitoramento_Base_somente_Said!$A:$J,6,FALSE),0)</f>
        <v>130321874</v>
      </c>
      <c r="D2485" s="13">
        <f>IFERROR(VLOOKUP(A2485,[1]Monitoramento_Base_somente_Said!$A:$J,7,FALSE),0)</f>
        <v>227184</v>
      </c>
      <c r="E2485" s="13">
        <f>IFERROR(VLOOKUP(A2485,[1]Monitoramento_Base_somente_Said!$A:$J,8,FALSE),0)</f>
        <v>112836292</v>
      </c>
      <c r="F2485" s="13">
        <f>IFERROR(VLOOKUP(A2485,[1]Monitoramento_Base_somente_Said!$A:$J,9,FALSE),0)</f>
        <v>468814</v>
      </c>
      <c r="G2485" s="13">
        <f>IFERROR(VLOOKUP(A2485,[1]Monitoramento_Base_somente_Said!$A:$J,10,FALSE),0)</f>
        <v>101062176</v>
      </c>
      <c r="H2485" s="13">
        <f>IFERROR(VLOOKUP(A2485,[2]Sheet1!$A:$I,4,FALSE),0)</f>
        <v>0</v>
      </c>
      <c r="I2485" s="13">
        <f>IFERROR(VLOOKUP(A2485,[2]Sheet1!$A:$I,5,FALSE),0)</f>
        <v>0</v>
      </c>
      <c r="J2485" s="13">
        <f>IFERROR(VLOOKUP(A2485,[2]Sheet1!$A:$I,6,FALSE),0)</f>
        <v>0</v>
      </c>
      <c r="K2485" s="13">
        <f>IFERROR(VLOOKUP(A2485,[2]Sheet1!$A:$I,7,FALSE),0)</f>
        <v>0</v>
      </c>
      <c r="L2485" s="13">
        <f>IFERROR(VLOOKUP(A2485,[2]Sheet1!$A:$I,8,FALSE),0)</f>
        <v>0</v>
      </c>
      <c r="M2485" s="13">
        <f>IFERROR(VLOOKUP(A2485,[2]Sheet1!$A:$I,9,FALSE),0)</f>
        <v>0</v>
      </c>
      <c r="N2485" s="13">
        <f>IFERROR(VLOOKUP(A2485,[3]Sheet1!$A:$G,2,FALSE),0)</f>
        <v>0</v>
      </c>
      <c r="O2485" s="13">
        <f>IFERROR(VLOOKUP(A2485,[3]Sheet1!$A:$G,3,FALSE),0)</f>
        <v>0</v>
      </c>
      <c r="P2485" s="13">
        <f>IFERROR(VLOOKUP(A2485,[3]Sheet1!$A:$G,4,FALSE),0)</f>
        <v>0</v>
      </c>
      <c r="Q2485" s="13">
        <f>IFERROR(VLOOKUP(A2485,[3]Sheet1!$A:$G,5,FALSE),0)</f>
        <v>0</v>
      </c>
      <c r="R2485" s="13">
        <f>IFERROR(VLOOKUP(A2485,[3]Sheet1!$A:$H,6,FALSE),0)</f>
        <v>0</v>
      </c>
      <c r="S2485" s="13">
        <f>IFERROR(VLOOKUP(A2485,[3]Sheet1!$A:$I,7,FALSE),0)</f>
        <v>0</v>
      </c>
      <c r="T2485" s="13" t="str">
        <f t="shared" si="229"/>
        <v>Sim</v>
      </c>
      <c r="U2485" s="13" t="str">
        <f t="shared" si="230"/>
        <v>Sim</v>
      </c>
      <c r="V2485" s="13" t="str">
        <f t="shared" si="231"/>
        <v>Sim</v>
      </c>
      <c r="W2485" s="13" t="str">
        <f t="shared" si="232"/>
        <v>Sim</v>
      </c>
      <c r="X2485" s="13" t="str">
        <f t="shared" si="235"/>
        <v>Sim</v>
      </c>
      <c r="Y2485" s="13" t="str">
        <f t="shared" si="236"/>
        <v>Sim</v>
      </c>
    </row>
    <row r="2486" spans="1:25">
      <c r="A2486" s="23">
        <v>250403</v>
      </c>
      <c r="B2486" s="13">
        <f>IFERROR(VLOOKUP(A2486,[1]Monitoramento_Base_somente_Said!$A:$J,5,FALSE),0)</f>
        <v>4912</v>
      </c>
      <c r="C2486" s="13">
        <f>IFERROR(VLOOKUP(A2486,[1]Monitoramento_Base_somente_Said!$A:$J,6,FALSE),0)</f>
        <v>384391</v>
      </c>
      <c r="D2486" s="13">
        <f>IFERROR(VLOOKUP(A2486,[1]Monitoramento_Base_somente_Said!$A:$J,7,FALSE),0)</f>
        <v>6506</v>
      </c>
      <c r="E2486" s="13">
        <f>IFERROR(VLOOKUP(A2486,[1]Monitoramento_Base_somente_Said!$A:$J,8,FALSE),0)</f>
        <v>216561</v>
      </c>
      <c r="F2486" s="13">
        <f>IFERROR(VLOOKUP(A2486,[1]Monitoramento_Base_somente_Said!$A:$J,9,FALSE),0)</f>
        <v>0</v>
      </c>
      <c r="G2486" s="13">
        <f>IFERROR(VLOOKUP(A2486,[1]Monitoramento_Base_somente_Said!$A:$J,10,FALSE),0)</f>
        <v>68610</v>
      </c>
      <c r="H2486" s="13">
        <f>IFERROR(VLOOKUP(A2486,[2]Sheet1!$A:$I,4,FALSE),0)</f>
        <v>0</v>
      </c>
      <c r="I2486" s="13">
        <f>IFERROR(VLOOKUP(A2486,[2]Sheet1!$A:$I,5,FALSE),0)</f>
        <v>0</v>
      </c>
      <c r="J2486" s="13">
        <f>IFERROR(VLOOKUP(A2486,[2]Sheet1!$A:$I,6,FALSE),0)</f>
        <v>0</v>
      </c>
      <c r="K2486" s="13">
        <f>IFERROR(VLOOKUP(A2486,[2]Sheet1!$A:$I,7,FALSE),0)</f>
        <v>0</v>
      </c>
      <c r="L2486" s="13">
        <f>IFERROR(VLOOKUP(A2486,[2]Sheet1!$A:$I,8,FALSE),0)</f>
        <v>0</v>
      </c>
      <c r="M2486" s="13">
        <f>IFERROR(VLOOKUP(A2486,[2]Sheet1!$A:$I,9,FALSE),0)</f>
        <v>0</v>
      </c>
      <c r="N2486" s="13">
        <f>IFERROR(VLOOKUP(A2486,[3]Sheet1!$A:$G,2,FALSE),0)</f>
        <v>0</v>
      </c>
      <c r="O2486" s="13">
        <f>IFERROR(VLOOKUP(A2486,[3]Sheet1!$A:$G,3,FALSE),0)</f>
        <v>0</v>
      </c>
      <c r="P2486" s="13">
        <f>IFERROR(VLOOKUP(A2486,[3]Sheet1!$A:$G,4,FALSE),0)</f>
        <v>0</v>
      </c>
      <c r="Q2486" s="13">
        <f>IFERROR(VLOOKUP(A2486,[3]Sheet1!$A:$G,5,FALSE),0)</f>
        <v>0</v>
      </c>
      <c r="R2486" s="13">
        <f>IFERROR(VLOOKUP(A2486,[3]Sheet1!$A:$H,6,FALSE),0)</f>
        <v>0</v>
      </c>
      <c r="S2486" s="13">
        <f>IFERROR(VLOOKUP(A2486,[3]Sheet1!$A:$I,7,FALSE),0)</f>
        <v>0</v>
      </c>
      <c r="T2486" s="13" t="str">
        <f t="shared" si="229"/>
        <v>Sim</v>
      </c>
      <c r="U2486" s="13" t="str">
        <f t="shared" si="230"/>
        <v>Sim</v>
      </c>
      <c r="V2486" s="13" t="str">
        <f t="shared" si="231"/>
        <v>Sim</v>
      </c>
      <c r="W2486" s="13" t="str">
        <f t="shared" si="232"/>
        <v>Sim</v>
      </c>
      <c r="X2486" s="13" t="str">
        <f t="shared" si="235"/>
        <v>Não</v>
      </c>
      <c r="Y2486" s="13" t="str">
        <f t="shared" si="236"/>
        <v>Sim</v>
      </c>
    </row>
    <row r="2487" spans="1:25">
      <c r="A2487" s="9">
        <v>250407</v>
      </c>
      <c r="B2487" s="13">
        <f>IFERROR(VLOOKUP(A2487,[1]Monitoramento_Base_somente_Said!$A:$J,5,FALSE),0)</f>
        <v>5850</v>
      </c>
      <c r="C2487" s="13">
        <f>IFERROR(VLOOKUP(A2487,[1]Monitoramento_Base_somente_Said!$A:$J,6,FALSE),0)</f>
        <v>1081398</v>
      </c>
      <c r="D2487" s="13">
        <f>IFERROR(VLOOKUP(A2487,[1]Monitoramento_Base_somente_Said!$A:$J,7,FALSE),0)</f>
        <v>3272</v>
      </c>
      <c r="E2487" s="13">
        <f>IFERROR(VLOOKUP(A2487,[1]Monitoramento_Base_somente_Said!$A:$J,8,FALSE),0)</f>
        <v>1243106</v>
      </c>
      <c r="F2487" s="13">
        <f>IFERROR(VLOOKUP(A2487,[1]Monitoramento_Base_somente_Said!$A:$J,9,FALSE),0)</f>
        <v>2618</v>
      </c>
      <c r="G2487" s="13">
        <f>IFERROR(VLOOKUP(A2487,[1]Monitoramento_Base_somente_Said!$A:$J,10,FALSE),0)</f>
        <v>464590</v>
      </c>
      <c r="H2487" s="13">
        <f>IFERROR(VLOOKUP(A2487,[2]Sheet1!$A:$I,4,FALSE),0)</f>
        <v>0</v>
      </c>
      <c r="I2487" s="13">
        <f>IFERROR(VLOOKUP(A2487,[2]Sheet1!$A:$I,5,FALSE),0)</f>
        <v>0</v>
      </c>
      <c r="J2487" s="13">
        <f>IFERROR(VLOOKUP(A2487,[2]Sheet1!$A:$I,6,FALSE),0)</f>
        <v>0</v>
      </c>
      <c r="K2487" s="13">
        <f>IFERROR(VLOOKUP(A2487,[2]Sheet1!$A:$I,7,FALSE),0)</f>
        <v>0</v>
      </c>
      <c r="L2487" s="13">
        <f>IFERROR(VLOOKUP(A2487,[2]Sheet1!$A:$I,8,FALSE),0)</f>
        <v>0</v>
      </c>
      <c r="M2487" s="13">
        <f>IFERROR(VLOOKUP(A2487,[2]Sheet1!$A:$I,9,FALSE),0)</f>
        <v>0</v>
      </c>
      <c r="N2487" s="13">
        <f>IFERROR(VLOOKUP(A2487,[3]Sheet1!$A:$G,2,FALSE),0)</f>
        <v>0</v>
      </c>
      <c r="O2487" s="13">
        <f>IFERROR(VLOOKUP(A2487,[3]Sheet1!$A:$G,3,FALSE),0)</f>
        <v>0</v>
      </c>
      <c r="P2487" s="13">
        <f>IFERROR(VLOOKUP(A2487,[3]Sheet1!$A:$G,4,FALSE),0)</f>
        <v>0</v>
      </c>
      <c r="Q2487" s="13">
        <f>IFERROR(VLOOKUP(A2487,[3]Sheet1!$A:$G,5,FALSE),0)</f>
        <v>0</v>
      </c>
      <c r="R2487" s="13">
        <f>IFERROR(VLOOKUP(A2487,[3]Sheet1!$A:$H,6,FALSE),0)</f>
        <v>0</v>
      </c>
      <c r="S2487" s="13">
        <f>IFERROR(VLOOKUP(A2487,[3]Sheet1!$A:$I,7,FALSE),0)</f>
        <v>0</v>
      </c>
      <c r="T2487" s="13" t="str">
        <f t="shared" si="229"/>
        <v>Sim</v>
      </c>
      <c r="U2487" s="13" t="str">
        <f t="shared" si="230"/>
        <v>Sim</v>
      </c>
      <c r="V2487" s="13" t="str">
        <f t="shared" si="231"/>
        <v>Sim</v>
      </c>
      <c r="W2487" s="13" t="str">
        <f t="shared" si="232"/>
        <v>Sim</v>
      </c>
      <c r="X2487" s="13" t="str">
        <f t="shared" si="235"/>
        <v>Sim</v>
      </c>
      <c r="Y2487" s="13" t="str">
        <f t="shared" si="236"/>
        <v>Sim</v>
      </c>
    </row>
    <row r="2488" spans="1:25">
      <c r="A2488" s="9">
        <v>250410</v>
      </c>
      <c r="B2488" s="13">
        <f>IFERROR(VLOOKUP(A2488,[1]Monitoramento_Base_somente_Said!$A:$J,5,FALSE),0)</f>
        <v>74</v>
      </c>
      <c r="C2488" s="13">
        <f>IFERROR(VLOOKUP(A2488,[1]Monitoramento_Base_somente_Said!$A:$J,6,FALSE),0)</f>
        <v>565409</v>
      </c>
      <c r="D2488" s="13">
        <f>IFERROR(VLOOKUP(A2488,[1]Monitoramento_Base_somente_Said!$A:$J,7,FALSE),0)</f>
        <v>206</v>
      </c>
      <c r="E2488" s="13">
        <f>IFERROR(VLOOKUP(A2488,[1]Monitoramento_Base_somente_Said!$A:$J,8,FALSE),0)</f>
        <v>803256</v>
      </c>
      <c r="F2488" s="13">
        <f>IFERROR(VLOOKUP(A2488,[1]Monitoramento_Base_somente_Said!$A:$J,9,FALSE),0)</f>
        <v>0</v>
      </c>
      <c r="G2488" s="13">
        <f>IFERROR(VLOOKUP(A2488,[1]Monitoramento_Base_somente_Said!$A:$J,10,FALSE),0)</f>
        <v>277147</v>
      </c>
      <c r="H2488" s="13">
        <f>IFERROR(VLOOKUP(A2488,[2]Sheet1!$A:$I,4,FALSE),0)</f>
        <v>0</v>
      </c>
      <c r="I2488" s="13">
        <f>IFERROR(VLOOKUP(A2488,[2]Sheet1!$A:$I,5,FALSE),0)</f>
        <v>0</v>
      </c>
      <c r="J2488" s="13">
        <f>IFERROR(VLOOKUP(A2488,[2]Sheet1!$A:$I,6,FALSE),0)</f>
        <v>0</v>
      </c>
      <c r="K2488" s="13">
        <f>IFERROR(VLOOKUP(A2488,[2]Sheet1!$A:$I,7,FALSE),0)</f>
        <v>0</v>
      </c>
      <c r="L2488" s="13">
        <f>IFERROR(VLOOKUP(A2488,[2]Sheet1!$A:$I,8,FALSE),0)</f>
        <v>0</v>
      </c>
      <c r="M2488" s="13">
        <f>IFERROR(VLOOKUP(A2488,[2]Sheet1!$A:$I,9,FALSE),0)</f>
        <v>0</v>
      </c>
      <c r="N2488" s="13">
        <f>IFERROR(VLOOKUP(A2488,[3]Sheet1!$A:$G,2,FALSE),0)</f>
        <v>0</v>
      </c>
      <c r="O2488" s="13">
        <f>IFERROR(VLOOKUP(A2488,[3]Sheet1!$A:$G,3,FALSE),0)</f>
        <v>0</v>
      </c>
      <c r="P2488" s="13">
        <f>IFERROR(VLOOKUP(A2488,[3]Sheet1!$A:$G,4,FALSE),0)</f>
        <v>0</v>
      </c>
      <c r="Q2488" s="13">
        <f>IFERROR(VLOOKUP(A2488,[3]Sheet1!$A:$G,5,FALSE),0)</f>
        <v>0</v>
      </c>
      <c r="R2488" s="13">
        <f>IFERROR(VLOOKUP(A2488,[3]Sheet1!$A:$H,6,FALSE),0)</f>
        <v>0</v>
      </c>
      <c r="S2488" s="13">
        <f>IFERROR(VLOOKUP(A2488,[3]Sheet1!$A:$I,7,FALSE),0)</f>
        <v>0</v>
      </c>
      <c r="T2488" s="13" t="str">
        <f t="shared" si="229"/>
        <v>Sim</v>
      </c>
      <c r="U2488" s="13" t="str">
        <f t="shared" si="230"/>
        <v>Sim</v>
      </c>
      <c r="V2488" s="13" t="str">
        <f t="shared" si="231"/>
        <v>Sim</v>
      </c>
      <c r="W2488" s="13" t="str">
        <f t="shared" si="232"/>
        <v>Sim</v>
      </c>
      <c r="X2488" s="13" t="str">
        <f t="shared" si="235"/>
        <v>Não</v>
      </c>
      <c r="Y2488" s="13" t="str">
        <f t="shared" si="236"/>
        <v>Sim</v>
      </c>
    </row>
    <row r="2489" spans="1:25">
      <c r="A2489" s="9">
        <v>250415</v>
      </c>
      <c r="B2489" s="13">
        <v>63925</v>
      </c>
      <c r="C2489" s="13">
        <v>2846768</v>
      </c>
      <c r="D2489" s="13">
        <v>115907</v>
      </c>
      <c r="E2489" s="13">
        <v>11583838</v>
      </c>
      <c r="F2489" s="13">
        <f>IFERROR(VLOOKUP(A2489,[1]Monitoramento_Base_somente_Said!$A:$J,9,FALSE),0)</f>
        <v>0</v>
      </c>
      <c r="G2489" s="13">
        <f>IFERROR(VLOOKUP(A2489,[1]Monitoramento_Base_somente_Said!$A:$J,10,FALSE),0)</f>
        <v>2963918</v>
      </c>
      <c r="H2489" s="13">
        <f>IFERROR(VLOOKUP(A2489,[2]Sheet1!$A:$I,4,FALSE),0)</f>
        <v>0</v>
      </c>
      <c r="I2489" s="13">
        <f>IFERROR(VLOOKUP(A2489,[2]Sheet1!$A:$I,5,FALSE),0)</f>
        <v>0</v>
      </c>
      <c r="J2489" s="13">
        <f>IFERROR(VLOOKUP(A2489,[2]Sheet1!$A:$I,6,FALSE),0)</f>
        <v>0</v>
      </c>
      <c r="K2489" s="13">
        <f>IFERROR(VLOOKUP(A2489,[2]Sheet1!$A:$I,7,FALSE),0)</f>
        <v>0</v>
      </c>
      <c r="L2489" s="13">
        <f>IFERROR(VLOOKUP(A2489,[2]Sheet1!$A:$I,8,FALSE),0)</f>
        <v>0</v>
      </c>
      <c r="M2489" s="13">
        <f>IFERROR(VLOOKUP(A2489,[2]Sheet1!$A:$I,9,FALSE),0)</f>
        <v>0</v>
      </c>
      <c r="N2489" s="13">
        <f>IFERROR(VLOOKUP(A2489,[3]Sheet1!$A:$G,2,FALSE),0)</f>
        <v>0</v>
      </c>
      <c r="O2489" s="13">
        <f>IFERROR(VLOOKUP(A2489,[3]Sheet1!$A:$G,3,FALSE),0)</f>
        <v>0</v>
      </c>
      <c r="P2489" s="13">
        <f>IFERROR(VLOOKUP(A2489,[3]Sheet1!$A:$G,4,FALSE),0)</f>
        <v>0</v>
      </c>
      <c r="Q2489" s="13">
        <v>0</v>
      </c>
      <c r="R2489" s="13">
        <f>IFERROR(VLOOKUP(A2489,[3]Sheet1!$A:$H,6,FALSE),0)</f>
        <v>0</v>
      </c>
      <c r="S2489" s="13">
        <f>IFERROR(VLOOKUP(A2489,[3]Sheet1!$A:$I,7,FALSE),0)</f>
        <v>0</v>
      </c>
      <c r="T2489" s="13" t="str">
        <f t="shared" si="229"/>
        <v>Sim</v>
      </c>
      <c r="U2489" s="13" t="str">
        <f t="shared" si="230"/>
        <v>Sim</v>
      </c>
      <c r="V2489" s="13" t="str">
        <f t="shared" si="231"/>
        <v>Sim</v>
      </c>
      <c r="W2489" s="13" t="str">
        <f t="shared" si="232"/>
        <v>Sim</v>
      </c>
      <c r="X2489" s="13" t="str">
        <f t="shared" si="235"/>
        <v>Não</v>
      </c>
      <c r="Y2489" s="13" t="str">
        <f t="shared" si="236"/>
        <v>Sim</v>
      </c>
    </row>
    <row r="2490" spans="1:25">
      <c r="A2490" s="23">
        <v>250420</v>
      </c>
      <c r="B2490" s="13">
        <f>IFERROR(VLOOKUP(A2490,[1]Monitoramento_Base_somente_Said!$A:$J,5,FALSE),0)</f>
        <v>5481</v>
      </c>
      <c r="C2490" s="13">
        <f>IFERROR(VLOOKUP(A2490,[1]Monitoramento_Base_somente_Said!$A:$J,6,FALSE),0)</f>
        <v>6292052</v>
      </c>
      <c r="D2490" s="13">
        <f>IFERROR(VLOOKUP(A2490,[1]Monitoramento_Base_somente_Said!$A:$J,7,FALSE),0)</f>
        <v>315</v>
      </c>
      <c r="E2490" s="13">
        <f>IFERROR(VLOOKUP(A2490,[1]Monitoramento_Base_somente_Said!$A:$J,8,FALSE),0)</f>
        <v>4843010</v>
      </c>
      <c r="F2490" s="13">
        <f>IFERROR(VLOOKUP(A2490,[1]Monitoramento_Base_somente_Said!$A:$J,9,FALSE),0)</f>
        <v>6904</v>
      </c>
      <c r="G2490" s="13">
        <f>IFERROR(VLOOKUP(A2490,[1]Monitoramento_Base_somente_Said!$A:$J,10,FALSE),0)</f>
        <v>2465265</v>
      </c>
      <c r="H2490" s="13">
        <f>IFERROR(VLOOKUP(A2490,[2]Sheet1!$A:$I,4,FALSE),0)</f>
        <v>0</v>
      </c>
      <c r="I2490" s="13">
        <f>IFERROR(VLOOKUP(A2490,[2]Sheet1!$A:$I,5,FALSE),0)</f>
        <v>0</v>
      </c>
      <c r="J2490" s="13">
        <f>IFERROR(VLOOKUP(A2490,[2]Sheet1!$A:$I,6,FALSE),0)</f>
        <v>0</v>
      </c>
      <c r="K2490" s="13">
        <f>IFERROR(VLOOKUP(A2490,[2]Sheet1!$A:$I,7,FALSE),0)</f>
        <v>0</v>
      </c>
      <c r="L2490" s="13">
        <f>IFERROR(VLOOKUP(A2490,[2]Sheet1!$A:$I,8,FALSE),0)</f>
        <v>0</v>
      </c>
      <c r="M2490" s="13">
        <f>IFERROR(VLOOKUP(A2490,[2]Sheet1!$A:$I,9,FALSE),0)</f>
        <v>0</v>
      </c>
      <c r="N2490" s="13">
        <f>IFERROR(VLOOKUP(A2490,[3]Sheet1!$A:$G,2,FALSE),0)</f>
        <v>0</v>
      </c>
      <c r="O2490" s="13">
        <f>IFERROR(VLOOKUP(A2490,[3]Sheet1!$A:$G,3,FALSE),0)</f>
        <v>0</v>
      </c>
      <c r="P2490" s="13">
        <f>IFERROR(VLOOKUP(A2490,[3]Sheet1!$A:$G,4,FALSE),0)</f>
        <v>0</v>
      </c>
      <c r="Q2490" s="13">
        <f>IFERROR(VLOOKUP(A2490,[3]Sheet1!$A:$G,5,FALSE),0)</f>
        <v>0</v>
      </c>
      <c r="R2490" s="13">
        <f>IFERROR(VLOOKUP(A2490,[3]Sheet1!$A:$H,6,FALSE),0)</f>
        <v>0</v>
      </c>
      <c r="S2490" s="13">
        <f>IFERROR(VLOOKUP(A2490,[3]Sheet1!$A:$I,7,FALSE),0)</f>
        <v>0</v>
      </c>
      <c r="T2490" s="13" t="str">
        <f t="shared" si="229"/>
        <v>Sim</v>
      </c>
      <c r="U2490" s="13" t="str">
        <f t="shared" si="230"/>
        <v>Sim</v>
      </c>
      <c r="V2490" s="13" t="str">
        <f t="shared" si="231"/>
        <v>Sim</v>
      </c>
      <c r="W2490" s="13" t="str">
        <f t="shared" si="232"/>
        <v>Sim</v>
      </c>
      <c r="X2490" s="13" t="str">
        <f t="shared" si="235"/>
        <v>Sim</v>
      </c>
      <c r="Y2490" s="13" t="str">
        <f t="shared" si="236"/>
        <v>Sim</v>
      </c>
    </row>
    <row r="2491" spans="1:25">
      <c r="A2491" s="9">
        <v>250430</v>
      </c>
      <c r="B2491" s="13">
        <f>IFERROR(VLOOKUP(A2491,[1]Monitoramento_Base_somente_Said!$A:$J,5,FALSE),0)</f>
        <v>14896</v>
      </c>
      <c r="C2491" s="13">
        <f>IFERROR(VLOOKUP(A2491,[1]Monitoramento_Base_somente_Said!$A:$J,6,FALSE),0)</f>
        <v>23712922</v>
      </c>
      <c r="D2491" s="13">
        <f>IFERROR(VLOOKUP(A2491,[1]Monitoramento_Base_somente_Said!$A:$J,7,FALSE),0)</f>
        <v>36734</v>
      </c>
      <c r="E2491" s="13">
        <f>IFERROR(VLOOKUP(A2491,[1]Monitoramento_Base_somente_Said!$A:$J,8,FALSE),0)</f>
        <v>22537008</v>
      </c>
      <c r="F2491" s="13">
        <f>IFERROR(VLOOKUP(A2491,[1]Monitoramento_Base_somente_Said!$A:$J,9,FALSE),0)</f>
        <v>32464</v>
      </c>
      <c r="G2491" s="13">
        <f>IFERROR(VLOOKUP(A2491,[1]Monitoramento_Base_somente_Said!$A:$J,10,FALSE),0)</f>
        <v>8671793</v>
      </c>
      <c r="H2491" s="13">
        <f>IFERROR(VLOOKUP(A2491,[2]Sheet1!$A:$I,4,FALSE),0)</f>
        <v>0</v>
      </c>
      <c r="I2491" s="13">
        <f>IFERROR(VLOOKUP(A2491,[2]Sheet1!$A:$I,5,FALSE),0)</f>
        <v>0</v>
      </c>
      <c r="J2491" s="13">
        <f>IFERROR(VLOOKUP(A2491,[2]Sheet1!$A:$I,6,FALSE),0)</f>
        <v>0</v>
      </c>
      <c r="K2491" s="13">
        <f>IFERROR(VLOOKUP(A2491,[2]Sheet1!$A:$I,7,FALSE),0)</f>
        <v>0</v>
      </c>
      <c r="L2491" s="13">
        <f>IFERROR(VLOOKUP(A2491,[2]Sheet1!$A:$I,8,FALSE),0)</f>
        <v>0</v>
      </c>
      <c r="M2491" s="13">
        <f>IFERROR(VLOOKUP(A2491,[2]Sheet1!$A:$I,9,FALSE),0)</f>
        <v>0</v>
      </c>
      <c r="N2491" s="13">
        <f>IFERROR(VLOOKUP(A2491,[3]Sheet1!$A:$G,2,FALSE),0)</f>
        <v>0</v>
      </c>
      <c r="O2491" s="13">
        <f>IFERROR(VLOOKUP(A2491,[3]Sheet1!$A:$G,3,FALSE),0)</f>
        <v>0</v>
      </c>
      <c r="P2491" s="13">
        <f>IFERROR(VLOOKUP(A2491,[3]Sheet1!$A:$G,4,FALSE),0)</f>
        <v>0</v>
      </c>
      <c r="Q2491" s="13">
        <f>IFERROR(VLOOKUP(A2491,[3]Sheet1!$A:$G,5,FALSE),0)</f>
        <v>0</v>
      </c>
      <c r="R2491" s="13">
        <f>IFERROR(VLOOKUP(A2491,[3]Sheet1!$A:$H,6,FALSE),0)</f>
        <v>0</v>
      </c>
      <c r="S2491" s="13">
        <f>IFERROR(VLOOKUP(A2491,[3]Sheet1!$A:$I,7,FALSE),0)</f>
        <v>0</v>
      </c>
      <c r="T2491" s="13" t="str">
        <f t="shared" si="229"/>
        <v>Sim</v>
      </c>
      <c r="U2491" s="13" t="str">
        <f t="shared" si="230"/>
        <v>Sim</v>
      </c>
      <c r="V2491" s="13" t="str">
        <f t="shared" si="231"/>
        <v>Sim</v>
      </c>
      <c r="W2491" s="13" t="str">
        <f t="shared" si="232"/>
        <v>Sim</v>
      </c>
      <c r="X2491" s="13" t="str">
        <f t="shared" si="235"/>
        <v>Sim</v>
      </c>
      <c r="Y2491" s="13" t="str">
        <f t="shared" si="236"/>
        <v>Sim</v>
      </c>
    </row>
    <row r="2492" spans="1:25">
      <c r="A2492" s="23">
        <v>250435</v>
      </c>
      <c r="B2492" s="13">
        <f>IFERROR(VLOOKUP(A2492,[1]Monitoramento_Base_somente_Said!$A:$J,5,FALSE),0)</f>
        <v>1706</v>
      </c>
      <c r="C2492" s="13">
        <f>IFERROR(VLOOKUP(A2492,[1]Monitoramento_Base_somente_Said!$A:$J,6,FALSE),0)</f>
        <v>3310357</v>
      </c>
      <c r="D2492" s="13">
        <f>IFERROR(VLOOKUP(A2492,[1]Monitoramento_Base_somente_Said!$A:$J,7,FALSE),0)</f>
        <v>5301</v>
      </c>
      <c r="E2492" s="13">
        <f>IFERROR(VLOOKUP(A2492,[1]Monitoramento_Base_somente_Said!$A:$J,8,FALSE),0)</f>
        <v>3211520</v>
      </c>
      <c r="F2492" s="13">
        <f>IFERROR(VLOOKUP(A2492,[1]Monitoramento_Base_somente_Said!$A:$J,9,FALSE),0)</f>
        <v>619</v>
      </c>
      <c r="G2492" s="13">
        <f>IFERROR(VLOOKUP(A2492,[1]Monitoramento_Base_somente_Said!$A:$J,10,FALSE),0)</f>
        <v>1166289</v>
      </c>
      <c r="H2492" s="13">
        <f>IFERROR(VLOOKUP(A2492,[2]Sheet1!$A:$I,4,FALSE),0)</f>
        <v>0</v>
      </c>
      <c r="I2492" s="13">
        <f>IFERROR(VLOOKUP(A2492,[2]Sheet1!$A:$I,5,FALSE),0)</f>
        <v>0</v>
      </c>
      <c r="J2492" s="13">
        <f>IFERROR(VLOOKUP(A2492,[2]Sheet1!$A:$I,6,FALSE),0)</f>
        <v>0</v>
      </c>
      <c r="K2492" s="13">
        <f>IFERROR(VLOOKUP(A2492,[2]Sheet1!$A:$I,7,FALSE),0)</f>
        <v>0</v>
      </c>
      <c r="L2492" s="13">
        <f>IFERROR(VLOOKUP(A2492,[2]Sheet1!$A:$I,8,FALSE),0)</f>
        <v>0</v>
      </c>
      <c r="M2492" s="13">
        <f>IFERROR(VLOOKUP(A2492,[2]Sheet1!$A:$I,9,FALSE),0)</f>
        <v>0</v>
      </c>
      <c r="N2492" s="13">
        <f>IFERROR(VLOOKUP(A2492,[3]Sheet1!$A:$G,2,FALSE),0)</f>
        <v>0</v>
      </c>
      <c r="O2492" s="13">
        <f>IFERROR(VLOOKUP(A2492,[3]Sheet1!$A:$G,3,FALSE),0)</f>
        <v>0</v>
      </c>
      <c r="P2492" s="13">
        <f>IFERROR(VLOOKUP(A2492,[3]Sheet1!$A:$G,4,FALSE),0)</f>
        <v>0</v>
      </c>
      <c r="Q2492" s="13">
        <f>IFERROR(VLOOKUP(A2492,[3]Sheet1!$A:$G,5,FALSE),0)</f>
        <v>0</v>
      </c>
      <c r="R2492" s="13">
        <f>IFERROR(VLOOKUP(A2492,[3]Sheet1!$A:$H,6,FALSE),0)</f>
        <v>0</v>
      </c>
      <c r="S2492" s="13">
        <f>IFERROR(VLOOKUP(A2492,[3]Sheet1!$A:$I,7,FALSE),0)</f>
        <v>0</v>
      </c>
      <c r="T2492" s="13" t="str">
        <f t="shared" si="229"/>
        <v>Sim</v>
      </c>
      <c r="U2492" s="13" t="str">
        <f t="shared" si="230"/>
        <v>Sim</v>
      </c>
      <c r="V2492" s="13" t="str">
        <f t="shared" si="231"/>
        <v>Sim</v>
      </c>
      <c r="W2492" s="13" t="str">
        <f t="shared" si="232"/>
        <v>Sim</v>
      </c>
      <c r="X2492" s="13" t="str">
        <f t="shared" si="235"/>
        <v>Sim</v>
      </c>
      <c r="Y2492" s="13" t="str">
        <f t="shared" si="236"/>
        <v>Sim</v>
      </c>
    </row>
    <row r="2493" spans="1:25">
      <c r="A2493" s="23">
        <v>250440</v>
      </c>
      <c r="B2493" s="13">
        <f>IFERROR(VLOOKUP(A2493,[1]Monitoramento_Base_somente_Said!$A:$J,5,FALSE),0)</f>
        <v>0</v>
      </c>
      <c r="C2493" s="13">
        <f>IFERROR(VLOOKUP(A2493,[1]Monitoramento_Base_somente_Said!$A:$J,6,FALSE),0)</f>
        <v>3652266</v>
      </c>
      <c r="D2493" s="13">
        <f>IFERROR(VLOOKUP(A2493,[1]Monitoramento_Base_somente_Said!$A:$J,7,FALSE),0)</f>
        <v>0</v>
      </c>
      <c r="E2493" s="13">
        <f>IFERROR(VLOOKUP(A2493,[1]Monitoramento_Base_somente_Said!$A:$J,8,FALSE),0)</f>
        <v>3044365</v>
      </c>
      <c r="F2493" s="13">
        <f>IFERROR(VLOOKUP(A2493,[1]Monitoramento_Base_somente_Said!$A:$J,9,FALSE),0)</f>
        <v>0</v>
      </c>
      <c r="G2493" s="13">
        <f>IFERROR(VLOOKUP(A2493,[1]Monitoramento_Base_somente_Said!$A:$J,10,FALSE),0)</f>
        <v>1238643</v>
      </c>
      <c r="H2493" s="13">
        <f>IFERROR(VLOOKUP(A2493,[2]Sheet1!$A:$I,4,FALSE),0)</f>
        <v>0</v>
      </c>
      <c r="I2493" s="13">
        <f>IFERROR(VLOOKUP(A2493,[2]Sheet1!$A:$I,5,FALSE),0)</f>
        <v>0</v>
      </c>
      <c r="J2493" s="13">
        <f>IFERROR(VLOOKUP(A2493,[2]Sheet1!$A:$I,6,FALSE),0)</f>
        <v>0</v>
      </c>
      <c r="K2493" s="13">
        <f>IFERROR(VLOOKUP(A2493,[2]Sheet1!$A:$I,7,FALSE),0)</f>
        <v>0</v>
      </c>
      <c r="L2493" s="13">
        <f>IFERROR(VLOOKUP(A2493,[2]Sheet1!$A:$I,8,FALSE),0)</f>
        <v>0</v>
      </c>
      <c r="M2493" s="13">
        <f>IFERROR(VLOOKUP(A2493,[2]Sheet1!$A:$I,9,FALSE),0)</f>
        <v>0</v>
      </c>
      <c r="N2493" s="13">
        <f>IFERROR(VLOOKUP(A2493,[3]Sheet1!$A:$G,2,FALSE),0)</f>
        <v>0</v>
      </c>
      <c r="O2493" s="13">
        <f>IFERROR(VLOOKUP(A2493,[3]Sheet1!$A:$G,3,FALSE),0)</f>
        <v>0</v>
      </c>
      <c r="P2493" s="13">
        <f>IFERROR(VLOOKUP(A2493,[3]Sheet1!$A:$G,4,FALSE),0)</f>
        <v>0</v>
      </c>
      <c r="Q2493" s="13">
        <f>IFERROR(VLOOKUP(A2493,[3]Sheet1!$A:$G,5,FALSE),0)</f>
        <v>0</v>
      </c>
      <c r="R2493" s="13">
        <f>IFERROR(VLOOKUP(A2493,[3]Sheet1!$A:$H,6,FALSE),0)</f>
        <v>0</v>
      </c>
      <c r="S2493" s="13">
        <f>IFERROR(VLOOKUP(A2493,[3]Sheet1!$A:$I,7,FALSE),0)</f>
        <v>0</v>
      </c>
      <c r="T2493" s="13" t="str">
        <f t="shared" si="229"/>
        <v>Não</v>
      </c>
      <c r="U2493" s="13" t="str">
        <f t="shared" si="230"/>
        <v>Sim</v>
      </c>
      <c r="V2493" s="13" t="str">
        <f t="shared" si="231"/>
        <v>Não</v>
      </c>
      <c r="W2493" s="13" t="str">
        <f t="shared" si="232"/>
        <v>Sim</v>
      </c>
      <c r="X2493" s="13" t="str">
        <f t="shared" si="235"/>
        <v>Não</v>
      </c>
      <c r="Y2493" s="13" t="str">
        <f t="shared" si="236"/>
        <v>Sim</v>
      </c>
    </row>
    <row r="2494" spans="1:25">
      <c r="A2494" s="9">
        <v>250450</v>
      </c>
      <c r="B2494" s="13">
        <f>IFERROR(VLOOKUP(A2494,[1]Monitoramento_Base_somente_Said!$A:$J,5,FALSE),0)</f>
        <v>3254</v>
      </c>
      <c r="C2494" s="13">
        <f>IFERROR(VLOOKUP(A2494,[1]Monitoramento_Base_somente_Said!$A:$J,6,FALSE),0)</f>
        <v>7128959</v>
      </c>
      <c r="D2494" s="13">
        <f>IFERROR(VLOOKUP(A2494,[1]Monitoramento_Base_somente_Said!$A:$J,7,FALSE),0)</f>
        <v>3830</v>
      </c>
      <c r="E2494" s="13">
        <f>IFERROR(VLOOKUP(A2494,[1]Monitoramento_Base_somente_Said!$A:$J,8,FALSE),0)</f>
        <v>5403608</v>
      </c>
      <c r="F2494" s="13">
        <f>IFERROR(VLOOKUP(A2494,[1]Monitoramento_Base_somente_Said!$A:$J,9,FALSE),0)</f>
        <v>8599</v>
      </c>
      <c r="G2494" s="13">
        <f>IFERROR(VLOOKUP(A2494,[1]Monitoramento_Base_somente_Said!$A:$J,10,FALSE),0)</f>
        <v>2086085</v>
      </c>
      <c r="H2494" s="13">
        <f>IFERROR(VLOOKUP(A2494,[2]Sheet1!$A:$I,4,FALSE),0)</f>
        <v>0</v>
      </c>
      <c r="I2494" s="13">
        <f>IFERROR(VLOOKUP(A2494,[2]Sheet1!$A:$I,5,FALSE),0)</f>
        <v>0</v>
      </c>
      <c r="J2494" s="13">
        <f>IFERROR(VLOOKUP(A2494,[2]Sheet1!$A:$I,6,FALSE),0)</f>
        <v>0</v>
      </c>
      <c r="K2494" s="13">
        <f>IFERROR(VLOOKUP(A2494,[2]Sheet1!$A:$I,7,FALSE),0)</f>
        <v>0</v>
      </c>
      <c r="L2494" s="13">
        <f>IFERROR(VLOOKUP(A2494,[2]Sheet1!$A:$I,8,FALSE),0)</f>
        <v>0</v>
      </c>
      <c r="M2494" s="13">
        <f>IFERROR(VLOOKUP(A2494,[2]Sheet1!$A:$I,9,FALSE),0)</f>
        <v>0</v>
      </c>
      <c r="N2494" s="13">
        <f>IFERROR(VLOOKUP(A2494,[3]Sheet1!$A:$G,2,FALSE),0)</f>
        <v>0</v>
      </c>
      <c r="O2494" s="13">
        <f>IFERROR(VLOOKUP(A2494,[3]Sheet1!$A:$G,3,FALSE),0)</f>
        <v>0</v>
      </c>
      <c r="P2494" s="13">
        <f>IFERROR(VLOOKUP(A2494,[3]Sheet1!$A:$G,4,FALSE),0)</f>
        <v>0</v>
      </c>
      <c r="Q2494" s="13">
        <f>IFERROR(VLOOKUP(A2494,[3]Sheet1!$A:$G,5,FALSE),0)</f>
        <v>0</v>
      </c>
      <c r="R2494" s="13">
        <f>IFERROR(VLOOKUP(A2494,[3]Sheet1!$A:$H,6,FALSE),0)</f>
        <v>0</v>
      </c>
      <c r="S2494" s="13">
        <f>IFERROR(VLOOKUP(A2494,[3]Sheet1!$A:$I,7,FALSE),0)</f>
        <v>0</v>
      </c>
      <c r="T2494" s="13" t="str">
        <f t="shared" si="229"/>
        <v>Sim</v>
      </c>
      <c r="U2494" s="13" t="str">
        <f t="shared" si="230"/>
        <v>Sim</v>
      </c>
      <c r="V2494" s="13" t="str">
        <f t="shared" si="231"/>
        <v>Sim</v>
      </c>
      <c r="W2494" s="13" t="str">
        <f t="shared" si="232"/>
        <v>Sim</v>
      </c>
      <c r="X2494" s="13" t="str">
        <f t="shared" si="235"/>
        <v>Sim</v>
      </c>
      <c r="Y2494" s="13" t="str">
        <f t="shared" si="236"/>
        <v>Sim</v>
      </c>
    </row>
    <row r="2495" spans="1:25">
      <c r="A2495" s="9">
        <v>250460</v>
      </c>
      <c r="B2495" s="13">
        <f>IFERROR(VLOOKUP(A2495,[1]Monitoramento_Base_somente_Said!$A:$J,5,FALSE),0)</f>
        <v>291358</v>
      </c>
      <c r="C2495" s="13">
        <f>IFERROR(VLOOKUP(A2495,[1]Monitoramento_Base_somente_Said!$A:$J,6,FALSE),0)</f>
        <v>61554603</v>
      </c>
      <c r="D2495" s="13">
        <f>IFERROR(VLOOKUP(A2495,[1]Monitoramento_Base_somente_Said!$A:$J,7,FALSE),0)</f>
        <v>262638</v>
      </c>
      <c r="E2495" s="13">
        <f>IFERROR(VLOOKUP(A2495,[1]Monitoramento_Base_somente_Said!$A:$J,8,FALSE),0)</f>
        <v>55907192</v>
      </c>
      <c r="F2495" s="13">
        <f>IFERROR(VLOOKUP(A2495,[1]Monitoramento_Base_somente_Said!$A:$J,9,FALSE),0)</f>
        <v>181413</v>
      </c>
      <c r="G2495" s="13">
        <f>IFERROR(VLOOKUP(A2495,[1]Monitoramento_Base_somente_Said!$A:$J,10,FALSE),0)</f>
        <v>23972567</v>
      </c>
      <c r="H2495" s="13">
        <f>IFERROR(VLOOKUP(A2495,[2]Sheet1!$A:$I,4,FALSE),0)</f>
        <v>0</v>
      </c>
      <c r="I2495" s="13">
        <f>IFERROR(VLOOKUP(A2495,[2]Sheet1!$A:$I,5,FALSE),0)</f>
        <v>0</v>
      </c>
      <c r="J2495" s="13">
        <f>IFERROR(VLOOKUP(A2495,[2]Sheet1!$A:$I,6,FALSE),0)</f>
        <v>0</v>
      </c>
      <c r="K2495" s="13">
        <f>IFERROR(VLOOKUP(A2495,[2]Sheet1!$A:$I,7,FALSE),0)</f>
        <v>0</v>
      </c>
      <c r="L2495" s="13">
        <f>IFERROR(VLOOKUP(A2495,[2]Sheet1!$A:$I,8,FALSE),0)</f>
        <v>0</v>
      </c>
      <c r="M2495" s="13">
        <f>IFERROR(VLOOKUP(A2495,[2]Sheet1!$A:$I,9,FALSE),0)</f>
        <v>0</v>
      </c>
      <c r="N2495" s="13">
        <f>IFERROR(VLOOKUP(A2495,[3]Sheet1!$A:$G,2,FALSE),0)</f>
        <v>0</v>
      </c>
      <c r="O2495" s="13">
        <f>IFERROR(VLOOKUP(A2495,[3]Sheet1!$A:$G,3,FALSE),0)</f>
        <v>0</v>
      </c>
      <c r="P2495" s="13">
        <f>IFERROR(VLOOKUP(A2495,[3]Sheet1!$A:$G,4,FALSE),0)</f>
        <v>0</v>
      </c>
      <c r="Q2495" s="13">
        <f>IFERROR(VLOOKUP(A2495,[3]Sheet1!$A:$G,5,FALSE),0)</f>
        <v>0</v>
      </c>
      <c r="R2495" s="13">
        <f>IFERROR(VLOOKUP(A2495,[3]Sheet1!$A:$H,6,FALSE),0)</f>
        <v>0</v>
      </c>
      <c r="S2495" s="13">
        <f>IFERROR(VLOOKUP(A2495,[3]Sheet1!$A:$I,7,FALSE),0)</f>
        <v>0</v>
      </c>
      <c r="T2495" s="13" t="str">
        <f t="shared" si="229"/>
        <v>Sim</v>
      </c>
      <c r="U2495" s="13" t="str">
        <f t="shared" si="230"/>
        <v>Sim</v>
      </c>
      <c r="V2495" s="13" t="str">
        <f t="shared" si="231"/>
        <v>Sim</v>
      </c>
      <c r="W2495" s="13" t="str">
        <f t="shared" si="232"/>
        <v>Sim</v>
      </c>
      <c r="X2495" s="13" t="str">
        <f t="shared" si="235"/>
        <v>Sim</v>
      </c>
      <c r="Y2495" s="13" t="str">
        <f t="shared" si="236"/>
        <v>Sim</v>
      </c>
    </row>
    <row r="2496" spans="1:25">
      <c r="A2496" s="9">
        <v>250470</v>
      </c>
      <c r="B2496" s="13">
        <f>IFERROR(VLOOKUP(A2496,[1]Monitoramento_Base_somente_Said!$A:$J,5,FALSE),0)</f>
        <v>438</v>
      </c>
      <c r="C2496" s="13">
        <f>IFERROR(VLOOKUP(A2496,[1]Monitoramento_Base_somente_Said!$A:$J,6,FALSE),0)</f>
        <v>1590885</v>
      </c>
      <c r="D2496" s="13">
        <f>IFERROR(VLOOKUP(A2496,[1]Monitoramento_Base_somente_Said!$A:$J,7,FALSE),0)</f>
        <v>930</v>
      </c>
      <c r="E2496" s="13">
        <f>IFERROR(VLOOKUP(A2496,[1]Monitoramento_Base_somente_Said!$A:$J,8,FALSE),0)</f>
        <v>1319470</v>
      </c>
      <c r="F2496" s="13">
        <f>IFERROR(VLOOKUP(A2496,[1]Monitoramento_Base_somente_Said!$A:$J,9,FALSE),0)</f>
        <v>187</v>
      </c>
      <c r="G2496" s="13">
        <f>IFERROR(VLOOKUP(A2496,[1]Monitoramento_Base_somente_Said!$A:$J,10,FALSE),0)</f>
        <v>500076</v>
      </c>
      <c r="H2496" s="13">
        <f>IFERROR(VLOOKUP(A2496,[2]Sheet1!$A:$I,4,FALSE),0)</f>
        <v>0</v>
      </c>
      <c r="I2496" s="13">
        <f>IFERROR(VLOOKUP(A2496,[2]Sheet1!$A:$I,5,FALSE),0)</f>
        <v>0</v>
      </c>
      <c r="J2496" s="13">
        <f>IFERROR(VLOOKUP(A2496,[2]Sheet1!$A:$I,6,FALSE),0)</f>
        <v>0</v>
      </c>
      <c r="K2496" s="13">
        <f>IFERROR(VLOOKUP(A2496,[2]Sheet1!$A:$I,7,FALSE),0)</f>
        <v>0</v>
      </c>
      <c r="L2496" s="13">
        <f>IFERROR(VLOOKUP(A2496,[2]Sheet1!$A:$I,8,FALSE),0)</f>
        <v>0</v>
      </c>
      <c r="M2496" s="13">
        <f>IFERROR(VLOOKUP(A2496,[2]Sheet1!$A:$I,9,FALSE),0)</f>
        <v>0</v>
      </c>
      <c r="N2496" s="13">
        <f>IFERROR(VLOOKUP(A2496,[3]Sheet1!$A:$G,2,FALSE),0)</f>
        <v>0</v>
      </c>
      <c r="O2496" s="13">
        <f>IFERROR(VLOOKUP(A2496,[3]Sheet1!$A:$G,3,FALSE),0)</f>
        <v>0</v>
      </c>
      <c r="P2496" s="13">
        <f>IFERROR(VLOOKUP(A2496,[3]Sheet1!$A:$G,4,FALSE),0)</f>
        <v>0</v>
      </c>
      <c r="Q2496" s="13">
        <f>IFERROR(VLOOKUP(A2496,[3]Sheet1!$A:$G,5,FALSE),0)</f>
        <v>0</v>
      </c>
      <c r="R2496" s="13">
        <f>IFERROR(VLOOKUP(A2496,[3]Sheet1!$A:$H,6,FALSE),0)</f>
        <v>0</v>
      </c>
      <c r="S2496" s="13">
        <f>IFERROR(VLOOKUP(A2496,[3]Sheet1!$A:$I,7,FALSE),0)</f>
        <v>0</v>
      </c>
      <c r="T2496" s="13" t="str">
        <f t="shared" si="229"/>
        <v>Sim</v>
      </c>
      <c r="U2496" s="13" t="str">
        <f t="shared" si="230"/>
        <v>Sim</v>
      </c>
      <c r="V2496" s="13" t="str">
        <f t="shared" si="231"/>
        <v>Sim</v>
      </c>
      <c r="W2496" s="13" t="str">
        <f t="shared" si="232"/>
        <v>Sim</v>
      </c>
      <c r="X2496" s="13" t="str">
        <f t="shared" si="235"/>
        <v>Sim</v>
      </c>
      <c r="Y2496" s="13" t="str">
        <f t="shared" si="236"/>
        <v>Sim</v>
      </c>
    </row>
    <row r="2497" spans="1:25">
      <c r="A2497" s="9">
        <v>250480</v>
      </c>
      <c r="B2497" s="13">
        <f>IFERROR(VLOOKUP(A2497,[1]Monitoramento_Base_somente_Said!$A:$J,5,FALSE),0)</f>
        <v>74826</v>
      </c>
      <c r="C2497" s="13">
        <f>IFERROR(VLOOKUP(A2497,[1]Monitoramento_Base_somente_Said!$A:$J,6,FALSE),0)</f>
        <v>2395376</v>
      </c>
      <c r="D2497" s="13">
        <f>IFERROR(VLOOKUP(A2497,[1]Monitoramento_Base_somente_Said!$A:$J,7,FALSE),0)</f>
        <v>6935</v>
      </c>
      <c r="E2497" s="13">
        <f>IFERROR(VLOOKUP(A2497,[1]Monitoramento_Base_somente_Said!$A:$J,8,FALSE),0)</f>
        <v>1052525</v>
      </c>
      <c r="F2497" s="13">
        <f>IFERROR(VLOOKUP(A2497,[1]Monitoramento_Base_somente_Said!$A:$J,9,FALSE),0)</f>
        <v>0</v>
      </c>
      <c r="G2497" s="13">
        <f>IFERROR(VLOOKUP(A2497,[1]Monitoramento_Base_somente_Said!$A:$J,10,FALSE),0)</f>
        <v>247374</v>
      </c>
      <c r="H2497" s="13">
        <f>IFERROR(VLOOKUP(A2497,[2]Sheet1!$A:$I,4,FALSE),0)</f>
        <v>0</v>
      </c>
      <c r="I2497" s="13">
        <f>IFERROR(VLOOKUP(A2497,[2]Sheet1!$A:$I,5,FALSE),0)</f>
        <v>0</v>
      </c>
      <c r="J2497" s="13">
        <f>IFERROR(VLOOKUP(A2497,[2]Sheet1!$A:$I,6,FALSE),0)</f>
        <v>0</v>
      </c>
      <c r="K2497" s="13">
        <f>IFERROR(VLOOKUP(A2497,[2]Sheet1!$A:$I,7,FALSE),0)</f>
        <v>0</v>
      </c>
      <c r="L2497" s="13">
        <f>IFERROR(VLOOKUP(A2497,[2]Sheet1!$A:$I,8,FALSE),0)</f>
        <v>0</v>
      </c>
      <c r="M2497" s="13">
        <f>IFERROR(VLOOKUP(A2497,[2]Sheet1!$A:$I,9,FALSE),0)</f>
        <v>0</v>
      </c>
      <c r="N2497" s="13">
        <f>IFERROR(VLOOKUP(A2497,[3]Sheet1!$A:$G,2,FALSE),0)</f>
        <v>0</v>
      </c>
      <c r="O2497" s="13">
        <f>IFERROR(VLOOKUP(A2497,[3]Sheet1!$A:$G,3,FALSE),0)</f>
        <v>0</v>
      </c>
      <c r="P2497" s="13">
        <f>IFERROR(VLOOKUP(A2497,[3]Sheet1!$A:$G,4,FALSE),0)</f>
        <v>0</v>
      </c>
      <c r="Q2497" s="13">
        <f>IFERROR(VLOOKUP(A2497,[3]Sheet1!$A:$G,5,FALSE),0)</f>
        <v>0</v>
      </c>
      <c r="R2497" s="13">
        <f>IFERROR(VLOOKUP(A2497,[3]Sheet1!$A:$H,6,FALSE),0)</f>
        <v>0</v>
      </c>
      <c r="S2497" s="13">
        <f>IFERROR(VLOOKUP(A2497,[3]Sheet1!$A:$I,7,FALSE),0)</f>
        <v>0</v>
      </c>
      <c r="T2497" s="13" t="str">
        <f t="shared" si="229"/>
        <v>Sim</v>
      </c>
      <c r="U2497" s="13" t="str">
        <f t="shared" si="230"/>
        <v>Sim</v>
      </c>
      <c r="V2497" s="13" t="str">
        <f t="shared" si="231"/>
        <v>Sim</v>
      </c>
      <c r="W2497" s="13" t="str">
        <f t="shared" si="232"/>
        <v>Sim</v>
      </c>
      <c r="X2497" s="13" t="str">
        <f t="shared" si="235"/>
        <v>Não</v>
      </c>
      <c r="Y2497" s="13" t="str">
        <f t="shared" si="236"/>
        <v>Sim</v>
      </c>
    </row>
    <row r="2498" spans="1:25">
      <c r="A2498" s="9">
        <v>250485</v>
      </c>
      <c r="B2498" s="13">
        <f>IFERROR(VLOOKUP(A2498,[1]Monitoramento_Base_somente_Said!$A:$J,5,FALSE),0)</f>
        <v>20779</v>
      </c>
      <c r="C2498" s="13">
        <f>IFERROR(VLOOKUP(A2498,[1]Monitoramento_Base_somente_Said!$A:$J,6,FALSE),0)</f>
        <v>2773741</v>
      </c>
      <c r="D2498" s="13">
        <f>IFERROR(VLOOKUP(A2498,[1]Monitoramento_Base_somente_Said!$A:$J,7,FALSE),0)</f>
        <v>0</v>
      </c>
      <c r="E2498" s="13">
        <f>IFERROR(VLOOKUP(A2498,[1]Monitoramento_Base_somente_Said!$A:$J,8,FALSE),0)</f>
        <v>2329877</v>
      </c>
      <c r="F2498" s="13">
        <f>IFERROR(VLOOKUP(A2498,[1]Monitoramento_Base_somente_Said!$A:$J,9,FALSE),0)</f>
        <v>0</v>
      </c>
      <c r="G2498" s="13">
        <f>IFERROR(VLOOKUP(A2498,[1]Monitoramento_Base_somente_Said!$A:$J,10,FALSE),0)</f>
        <v>994020</v>
      </c>
      <c r="H2498" s="13">
        <f>IFERROR(VLOOKUP(A2498,[2]Sheet1!$A:$I,4,FALSE),0)</f>
        <v>0</v>
      </c>
      <c r="I2498" s="13">
        <f>IFERROR(VLOOKUP(A2498,[2]Sheet1!$A:$I,5,FALSE),0)</f>
        <v>0</v>
      </c>
      <c r="J2498" s="13">
        <f>IFERROR(VLOOKUP(A2498,[2]Sheet1!$A:$I,6,FALSE),0)</f>
        <v>0</v>
      </c>
      <c r="K2498" s="13">
        <f>IFERROR(VLOOKUP(A2498,[2]Sheet1!$A:$I,7,FALSE),0)</f>
        <v>0</v>
      </c>
      <c r="L2498" s="13">
        <f>IFERROR(VLOOKUP(A2498,[2]Sheet1!$A:$I,8,FALSE),0)</f>
        <v>0</v>
      </c>
      <c r="M2498" s="13">
        <f>IFERROR(VLOOKUP(A2498,[2]Sheet1!$A:$I,9,FALSE),0)</f>
        <v>0</v>
      </c>
      <c r="N2498" s="13">
        <f>IFERROR(VLOOKUP(A2498,[3]Sheet1!$A:$G,2,FALSE),0)</f>
        <v>0</v>
      </c>
      <c r="O2498" s="13">
        <f>IFERROR(VLOOKUP(A2498,[3]Sheet1!$A:$G,3,FALSE),0)</f>
        <v>0</v>
      </c>
      <c r="P2498" s="13">
        <f>IFERROR(VLOOKUP(A2498,[3]Sheet1!$A:$G,4,FALSE),0)</f>
        <v>0</v>
      </c>
      <c r="Q2498" s="13">
        <f>IFERROR(VLOOKUP(A2498,[3]Sheet1!$A:$G,5,FALSE),0)</f>
        <v>0</v>
      </c>
      <c r="R2498" s="13">
        <f>IFERROR(VLOOKUP(A2498,[3]Sheet1!$A:$H,6,FALSE),0)</f>
        <v>0</v>
      </c>
      <c r="S2498" s="13">
        <f>IFERROR(VLOOKUP(A2498,[3]Sheet1!$A:$I,7,FALSE),0)</f>
        <v>0</v>
      </c>
      <c r="T2498" s="13" t="str">
        <f t="shared" si="229"/>
        <v>Sim</v>
      </c>
      <c r="U2498" s="13" t="str">
        <f t="shared" si="230"/>
        <v>Sim</v>
      </c>
      <c r="V2498" s="13" t="str">
        <f t="shared" si="231"/>
        <v>Não</v>
      </c>
      <c r="W2498" s="13" t="str">
        <f t="shared" si="232"/>
        <v>Sim</v>
      </c>
      <c r="X2498" s="13" t="str">
        <f t="shared" si="235"/>
        <v>Não</v>
      </c>
      <c r="Y2498" s="13" t="str">
        <f t="shared" si="236"/>
        <v>Sim</v>
      </c>
    </row>
    <row r="2499" spans="1:25">
      <c r="A2499" s="9">
        <v>250490</v>
      </c>
      <c r="B2499" s="13">
        <f>IFERROR(VLOOKUP(A2499,[1]Monitoramento_Base_somente_Said!$A:$J,5,FALSE),0)</f>
        <v>0</v>
      </c>
      <c r="C2499" s="13">
        <f>IFERROR(VLOOKUP(A2499,[1]Monitoramento_Base_somente_Said!$A:$J,6,FALSE),0)</f>
        <v>468720</v>
      </c>
      <c r="D2499" s="13">
        <f>IFERROR(VLOOKUP(A2499,[1]Monitoramento_Base_somente_Said!$A:$J,7,FALSE),0)</f>
        <v>0</v>
      </c>
      <c r="E2499" s="13">
        <f>IFERROR(VLOOKUP(A2499,[1]Monitoramento_Base_somente_Said!$A:$J,8,FALSE),0)</f>
        <v>438480</v>
      </c>
      <c r="F2499" s="13">
        <f>IFERROR(VLOOKUP(A2499,[1]Monitoramento_Base_somente_Said!$A:$J,9,FALSE),0)</f>
        <v>0</v>
      </c>
      <c r="G2499" s="13">
        <f>IFERROR(VLOOKUP(A2499,[1]Monitoramento_Base_somente_Said!$A:$J,10,FALSE),0)</f>
        <v>181440</v>
      </c>
      <c r="H2499" s="13">
        <f>IFERROR(VLOOKUP(A2499,[2]Sheet1!$A:$I,4,FALSE),0)</f>
        <v>0</v>
      </c>
      <c r="I2499" s="13">
        <f>IFERROR(VLOOKUP(A2499,[2]Sheet1!$A:$I,5,FALSE),0)</f>
        <v>0</v>
      </c>
      <c r="J2499" s="13">
        <f>IFERROR(VLOOKUP(A2499,[2]Sheet1!$A:$I,6,FALSE),0)</f>
        <v>0</v>
      </c>
      <c r="K2499" s="13">
        <f>IFERROR(VLOOKUP(A2499,[2]Sheet1!$A:$I,7,FALSE),0)</f>
        <v>0</v>
      </c>
      <c r="L2499" s="13">
        <f>IFERROR(VLOOKUP(A2499,[2]Sheet1!$A:$I,8,FALSE),0)</f>
        <v>0</v>
      </c>
      <c r="M2499" s="13">
        <f>IFERROR(VLOOKUP(A2499,[2]Sheet1!$A:$I,9,FALSE),0)</f>
        <v>0</v>
      </c>
      <c r="N2499" s="13">
        <f>IFERROR(VLOOKUP(A2499,[3]Sheet1!$A:$G,2,FALSE),0)</f>
        <v>0</v>
      </c>
      <c r="O2499" s="13">
        <f>IFERROR(VLOOKUP(A2499,[3]Sheet1!$A:$G,3,FALSE),0)</f>
        <v>0</v>
      </c>
      <c r="P2499" s="13">
        <f>IFERROR(VLOOKUP(A2499,[3]Sheet1!$A:$G,4,FALSE),0)</f>
        <v>0</v>
      </c>
      <c r="Q2499" s="13">
        <f>IFERROR(VLOOKUP(A2499,[3]Sheet1!$A:$G,5,FALSE),0)</f>
        <v>0</v>
      </c>
      <c r="R2499" s="13">
        <f>IFERROR(VLOOKUP(A2499,[3]Sheet1!$A:$H,6,FALSE),0)</f>
        <v>0</v>
      </c>
      <c r="S2499" s="13">
        <f>IFERROR(VLOOKUP(A2499,[3]Sheet1!$A:$I,7,FALSE),0)</f>
        <v>0</v>
      </c>
      <c r="T2499" s="13" t="str">
        <f t="shared" si="229"/>
        <v>Não</v>
      </c>
      <c r="U2499" s="13" t="str">
        <f t="shared" si="230"/>
        <v>Sim</v>
      </c>
      <c r="V2499" s="13" t="str">
        <f t="shared" si="231"/>
        <v>Não</v>
      </c>
      <c r="W2499" s="13" t="str">
        <f t="shared" si="232"/>
        <v>Sim</v>
      </c>
      <c r="X2499" s="13" t="str">
        <f t="shared" si="235"/>
        <v>Não</v>
      </c>
      <c r="Y2499" s="13" t="str">
        <f t="shared" si="236"/>
        <v>Sim</v>
      </c>
    </row>
    <row r="2500" spans="1:25">
      <c r="A2500" s="9">
        <v>250500</v>
      </c>
      <c r="B2500" s="13">
        <f>IFERROR(VLOOKUP(A2500,[1]Monitoramento_Base_somente_Said!$A:$J,5,FALSE),0)</f>
        <v>0</v>
      </c>
      <c r="C2500" s="13">
        <f>IFERROR(VLOOKUP(A2500,[1]Monitoramento_Base_somente_Said!$A:$J,6,FALSE),0)</f>
        <v>50220</v>
      </c>
      <c r="D2500" s="13">
        <f>IFERROR(VLOOKUP(A2500,[1]Monitoramento_Base_somente_Said!$A:$J,7,FALSE),0)</f>
        <v>0</v>
      </c>
      <c r="E2500" s="13">
        <f>IFERROR(VLOOKUP(A2500,[1]Monitoramento_Base_somente_Said!$A:$J,8,FALSE),0)</f>
        <v>46980</v>
      </c>
      <c r="F2500" s="13">
        <f>IFERROR(VLOOKUP(A2500,[1]Monitoramento_Base_somente_Said!$A:$J,9,FALSE),0)</f>
        <v>0</v>
      </c>
      <c r="G2500" s="13">
        <f>IFERROR(VLOOKUP(A2500,[1]Monitoramento_Base_somente_Said!$A:$J,10,FALSE),0)</f>
        <v>19440</v>
      </c>
      <c r="H2500" s="13">
        <f>IFERROR(VLOOKUP(A2500,[2]Sheet1!$A:$I,4,FALSE),0)</f>
        <v>0</v>
      </c>
      <c r="I2500" s="13">
        <f>IFERROR(VLOOKUP(A2500,[2]Sheet1!$A:$I,5,FALSE),0)</f>
        <v>0</v>
      </c>
      <c r="J2500" s="13">
        <f>IFERROR(VLOOKUP(A2500,[2]Sheet1!$A:$I,6,FALSE),0)</f>
        <v>0</v>
      </c>
      <c r="K2500" s="13">
        <f>IFERROR(VLOOKUP(A2500,[2]Sheet1!$A:$I,7,FALSE),0)</f>
        <v>0</v>
      </c>
      <c r="L2500" s="13">
        <f>IFERROR(VLOOKUP(A2500,[2]Sheet1!$A:$I,8,FALSE),0)</f>
        <v>0</v>
      </c>
      <c r="M2500" s="13">
        <f>IFERROR(VLOOKUP(A2500,[2]Sheet1!$A:$I,9,FALSE),0)</f>
        <v>0</v>
      </c>
      <c r="N2500" s="13">
        <f>IFERROR(VLOOKUP(A2500,[3]Sheet1!$A:$G,2,FALSE),0)</f>
        <v>0</v>
      </c>
      <c r="O2500" s="13">
        <f>IFERROR(VLOOKUP(A2500,[3]Sheet1!$A:$G,3,FALSE),0)</f>
        <v>0</v>
      </c>
      <c r="P2500" s="13">
        <f>IFERROR(VLOOKUP(A2500,[3]Sheet1!$A:$G,4,FALSE),0)</f>
        <v>0</v>
      </c>
      <c r="Q2500" s="13">
        <f>IFERROR(VLOOKUP(A2500,[3]Sheet1!$A:$G,5,FALSE),0)</f>
        <v>0</v>
      </c>
      <c r="R2500" s="13">
        <f>IFERROR(VLOOKUP(A2500,[3]Sheet1!$A:$H,6,FALSE),0)</f>
        <v>0</v>
      </c>
      <c r="S2500" s="13">
        <f>IFERROR(VLOOKUP(A2500,[3]Sheet1!$A:$I,7,FALSE),0)</f>
        <v>0</v>
      </c>
      <c r="T2500" s="13" t="str">
        <f t="shared" si="229"/>
        <v>Não</v>
      </c>
      <c r="U2500" s="13" t="str">
        <f t="shared" si="230"/>
        <v>Sim</v>
      </c>
      <c r="V2500" s="13" t="str">
        <f t="shared" si="231"/>
        <v>Não</v>
      </c>
      <c r="W2500" s="13" t="str">
        <f t="shared" si="232"/>
        <v>Sim</v>
      </c>
      <c r="X2500" s="13" t="str">
        <f t="shared" si="235"/>
        <v>Não</v>
      </c>
      <c r="Y2500" s="13" t="str">
        <f t="shared" si="236"/>
        <v>Sim</v>
      </c>
    </row>
    <row r="2501" spans="1:25">
      <c r="A2501" s="23">
        <v>250510</v>
      </c>
      <c r="B2501" s="13">
        <f>IFERROR(VLOOKUP(A2501,[1]Monitoramento_Base_somente_Said!$A:$J,5,FALSE),0)</f>
        <v>1987</v>
      </c>
      <c r="C2501" s="13">
        <f>IFERROR(VLOOKUP(A2501,[1]Monitoramento_Base_somente_Said!$A:$J,6,FALSE),0)</f>
        <v>2955186</v>
      </c>
      <c r="D2501" s="13">
        <f>IFERROR(VLOOKUP(A2501,[1]Monitoramento_Base_somente_Said!$A:$J,7,FALSE),0)</f>
        <v>1642</v>
      </c>
      <c r="E2501" s="13">
        <f>IFERROR(VLOOKUP(A2501,[1]Monitoramento_Base_somente_Said!$A:$J,8,FALSE),0)</f>
        <v>3893382</v>
      </c>
      <c r="F2501" s="13">
        <f>IFERROR(VLOOKUP(A2501,[1]Monitoramento_Base_somente_Said!$A:$J,9,FALSE),0)</f>
        <v>4422</v>
      </c>
      <c r="G2501" s="13">
        <f>IFERROR(VLOOKUP(A2501,[1]Monitoramento_Base_somente_Said!$A:$J,10,FALSE),0)</f>
        <v>1769476</v>
      </c>
      <c r="H2501" s="13">
        <f>IFERROR(VLOOKUP(A2501,[2]Sheet1!$A:$I,4,FALSE),0)</f>
        <v>0</v>
      </c>
      <c r="I2501" s="13">
        <f>IFERROR(VLOOKUP(A2501,[2]Sheet1!$A:$I,5,FALSE),0)</f>
        <v>0</v>
      </c>
      <c r="J2501" s="13">
        <f>IFERROR(VLOOKUP(A2501,[2]Sheet1!$A:$I,6,FALSE),0)</f>
        <v>0</v>
      </c>
      <c r="K2501" s="13">
        <f>IFERROR(VLOOKUP(A2501,[2]Sheet1!$A:$I,7,FALSE),0)</f>
        <v>0</v>
      </c>
      <c r="L2501" s="13">
        <f>IFERROR(VLOOKUP(A2501,[2]Sheet1!$A:$I,8,FALSE),0)</f>
        <v>0</v>
      </c>
      <c r="M2501" s="13">
        <f>IFERROR(VLOOKUP(A2501,[2]Sheet1!$A:$I,9,FALSE),0)</f>
        <v>0</v>
      </c>
      <c r="N2501" s="13">
        <f>IFERROR(VLOOKUP(A2501,[3]Sheet1!$A:$G,2,FALSE),0)</f>
        <v>0</v>
      </c>
      <c r="O2501" s="13">
        <f>IFERROR(VLOOKUP(A2501,[3]Sheet1!$A:$G,3,FALSE),0)</f>
        <v>0</v>
      </c>
      <c r="P2501" s="13">
        <f>IFERROR(VLOOKUP(A2501,[3]Sheet1!$A:$G,4,FALSE),0)</f>
        <v>0</v>
      </c>
      <c r="Q2501" s="13">
        <f>IFERROR(VLOOKUP(A2501,[3]Sheet1!$A:$G,5,FALSE),0)</f>
        <v>0</v>
      </c>
      <c r="R2501" s="13">
        <f>IFERROR(VLOOKUP(A2501,[3]Sheet1!$A:$H,6,FALSE),0)</f>
        <v>0</v>
      </c>
      <c r="S2501" s="13">
        <f>IFERROR(VLOOKUP(A2501,[3]Sheet1!$A:$I,7,FALSE),0)</f>
        <v>0</v>
      </c>
      <c r="T2501" s="13" t="str">
        <f t="shared" si="229"/>
        <v>Sim</v>
      </c>
      <c r="U2501" s="13" t="str">
        <f t="shared" si="230"/>
        <v>Sim</v>
      </c>
      <c r="V2501" s="13" t="str">
        <f t="shared" si="231"/>
        <v>Sim</v>
      </c>
      <c r="W2501" s="13" t="str">
        <f t="shared" si="232"/>
        <v>Sim</v>
      </c>
      <c r="X2501" s="13" t="str">
        <f t="shared" si="235"/>
        <v>Sim</v>
      </c>
      <c r="Y2501" s="13" t="str">
        <f t="shared" si="236"/>
        <v>Sim</v>
      </c>
    </row>
    <row r="2502" spans="1:25">
      <c r="A2502" s="9">
        <v>250523</v>
      </c>
      <c r="B2502" s="13">
        <f>IFERROR(VLOOKUP(A2502,[1]Monitoramento_Base_somente_Said!$A:$J,5,FALSE),0)</f>
        <v>2211</v>
      </c>
      <c r="C2502" s="13">
        <f>IFERROR(VLOOKUP(A2502,[1]Monitoramento_Base_somente_Said!$A:$J,6,FALSE),0)</f>
        <v>4359386</v>
      </c>
      <c r="D2502" s="13">
        <f>IFERROR(VLOOKUP(A2502,[1]Monitoramento_Base_somente_Said!$A:$J,7,FALSE),0)</f>
        <v>6890</v>
      </c>
      <c r="E2502" s="13">
        <f>IFERROR(VLOOKUP(A2502,[1]Monitoramento_Base_somente_Said!$A:$J,8,FALSE),0)</f>
        <v>3740431</v>
      </c>
      <c r="F2502" s="13">
        <f>IFERROR(VLOOKUP(A2502,[1]Monitoramento_Base_somente_Said!$A:$J,9,FALSE),0)</f>
        <v>0</v>
      </c>
      <c r="G2502" s="13">
        <f>IFERROR(VLOOKUP(A2502,[1]Monitoramento_Base_somente_Said!$A:$J,10,FALSE),0)</f>
        <v>1262703</v>
      </c>
      <c r="H2502" s="13">
        <f>IFERROR(VLOOKUP(A2502,[2]Sheet1!$A:$I,4,FALSE),0)</f>
        <v>0</v>
      </c>
      <c r="I2502" s="13">
        <f>IFERROR(VLOOKUP(A2502,[2]Sheet1!$A:$I,5,FALSE),0)</f>
        <v>0</v>
      </c>
      <c r="J2502" s="13">
        <f>IFERROR(VLOOKUP(A2502,[2]Sheet1!$A:$I,6,FALSE),0)</f>
        <v>0</v>
      </c>
      <c r="K2502" s="13">
        <f>IFERROR(VLOOKUP(A2502,[2]Sheet1!$A:$I,7,FALSE),0)</f>
        <v>0</v>
      </c>
      <c r="L2502" s="13">
        <f>IFERROR(VLOOKUP(A2502,[2]Sheet1!$A:$I,8,FALSE),0)</f>
        <v>0</v>
      </c>
      <c r="M2502" s="13">
        <f>IFERROR(VLOOKUP(A2502,[2]Sheet1!$A:$I,9,FALSE),0)</f>
        <v>0</v>
      </c>
      <c r="N2502" s="13">
        <f>IFERROR(VLOOKUP(A2502,[3]Sheet1!$A:$G,2,FALSE),0)</f>
        <v>0</v>
      </c>
      <c r="O2502" s="13">
        <f>IFERROR(VLOOKUP(A2502,[3]Sheet1!$A:$G,3,FALSE),0)</f>
        <v>0</v>
      </c>
      <c r="P2502" s="13">
        <f>IFERROR(VLOOKUP(A2502,[3]Sheet1!$A:$G,4,FALSE),0)</f>
        <v>0</v>
      </c>
      <c r="Q2502" s="13">
        <f>IFERROR(VLOOKUP(A2502,[3]Sheet1!$A:$G,5,FALSE),0)</f>
        <v>0</v>
      </c>
      <c r="R2502" s="13">
        <f>IFERROR(VLOOKUP(A2502,[3]Sheet1!$A:$H,6,FALSE),0)</f>
        <v>0</v>
      </c>
      <c r="S2502" s="13">
        <f>IFERROR(VLOOKUP(A2502,[3]Sheet1!$A:$I,7,FALSE),0)</f>
        <v>0</v>
      </c>
      <c r="T2502" s="13" t="str">
        <f t="shared" si="229"/>
        <v>Sim</v>
      </c>
      <c r="U2502" s="13" t="str">
        <f t="shared" si="230"/>
        <v>Sim</v>
      </c>
      <c r="V2502" s="13" t="str">
        <f t="shared" si="231"/>
        <v>Sim</v>
      </c>
      <c r="W2502" s="13" t="str">
        <f t="shared" si="232"/>
        <v>Sim</v>
      </c>
      <c r="X2502" s="13" t="str">
        <f t="shared" si="235"/>
        <v>Não</v>
      </c>
      <c r="Y2502" s="13" t="str">
        <f t="shared" si="236"/>
        <v>Sim</v>
      </c>
    </row>
    <row r="2503" spans="1:25">
      <c r="A2503" s="9">
        <v>250520</v>
      </c>
      <c r="B2503" s="13">
        <f>IFERROR(VLOOKUP(A2503,[1]Monitoramento_Base_somente_Said!$A:$J,5,FALSE),0)</f>
        <v>0</v>
      </c>
      <c r="C2503" s="13">
        <f>IFERROR(VLOOKUP(A2503,[1]Monitoramento_Base_somente_Said!$A:$J,6,FALSE),0)</f>
        <v>3270052</v>
      </c>
      <c r="D2503" s="13">
        <f>IFERROR(VLOOKUP(A2503,[1]Monitoramento_Base_somente_Said!$A:$J,7,FALSE),0)</f>
        <v>0</v>
      </c>
      <c r="E2503" s="13">
        <f>IFERROR(VLOOKUP(A2503,[1]Monitoramento_Base_somente_Said!$A:$J,8,FALSE),0)</f>
        <v>3228176</v>
      </c>
      <c r="F2503" s="13">
        <f>IFERROR(VLOOKUP(A2503,[1]Monitoramento_Base_somente_Said!$A:$J,9,FALSE),0)</f>
        <v>0</v>
      </c>
      <c r="G2503" s="13">
        <f>IFERROR(VLOOKUP(A2503,[1]Monitoramento_Base_somente_Said!$A:$J,10,FALSE),0)</f>
        <v>1634141</v>
      </c>
      <c r="H2503" s="13">
        <f>IFERROR(VLOOKUP(A2503,[2]Sheet1!$A:$I,4,FALSE),0)</f>
        <v>0</v>
      </c>
      <c r="I2503" s="13">
        <f>IFERROR(VLOOKUP(A2503,[2]Sheet1!$A:$I,5,FALSE),0)</f>
        <v>0</v>
      </c>
      <c r="J2503" s="13">
        <f>IFERROR(VLOOKUP(A2503,[2]Sheet1!$A:$I,6,FALSE),0)</f>
        <v>0</v>
      </c>
      <c r="K2503" s="13">
        <f>IFERROR(VLOOKUP(A2503,[2]Sheet1!$A:$I,7,FALSE),0)</f>
        <v>0</v>
      </c>
      <c r="L2503" s="13">
        <f>IFERROR(VLOOKUP(A2503,[2]Sheet1!$A:$I,8,FALSE),0)</f>
        <v>0</v>
      </c>
      <c r="M2503" s="13">
        <f>IFERROR(VLOOKUP(A2503,[2]Sheet1!$A:$I,9,FALSE),0)</f>
        <v>0</v>
      </c>
      <c r="N2503" s="13">
        <f>IFERROR(VLOOKUP(A2503,[3]Sheet1!$A:$G,2,FALSE),0)</f>
        <v>0</v>
      </c>
      <c r="O2503" s="13">
        <f>IFERROR(VLOOKUP(A2503,[3]Sheet1!$A:$G,3,FALSE),0)</f>
        <v>0</v>
      </c>
      <c r="P2503" s="13">
        <f>IFERROR(VLOOKUP(A2503,[3]Sheet1!$A:$G,4,FALSE),0)</f>
        <v>0</v>
      </c>
      <c r="Q2503" s="13">
        <f>IFERROR(VLOOKUP(A2503,[3]Sheet1!$A:$G,5,FALSE),0)</f>
        <v>0</v>
      </c>
      <c r="R2503" s="13">
        <f>IFERROR(VLOOKUP(A2503,[3]Sheet1!$A:$H,6,FALSE),0)</f>
        <v>0</v>
      </c>
      <c r="S2503" s="13">
        <f>IFERROR(VLOOKUP(A2503,[3]Sheet1!$A:$I,7,FALSE),0)</f>
        <v>0</v>
      </c>
      <c r="T2503" s="13" t="str">
        <f t="shared" si="229"/>
        <v>Não</v>
      </c>
      <c r="U2503" s="13" t="str">
        <f t="shared" si="230"/>
        <v>Sim</v>
      </c>
      <c r="V2503" s="13" t="str">
        <f t="shared" si="231"/>
        <v>Não</v>
      </c>
      <c r="W2503" s="13" t="str">
        <f t="shared" si="232"/>
        <v>Sim</v>
      </c>
      <c r="X2503" s="13" t="str">
        <f t="shared" si="235"/>
        <v>Não</v>
      </c>
      <c r="Y2503" s="13" t="str">
        <f t="shared" si="236"/>
        <v>Sim</v>
      </c>
    </row>
    <row r="2504" spans="1:25">
      <c r="A2504" s="9">
        <v>250527</v>
      </c>
      <c r="B2504" s="13">
        <f>IFERROR(VLOOKUP(A2504,[1]Monitoramento_Base_somente_Said!$A:$J,5,FALSE),0)</f>
        <v>252</v>
      </c>
      <c r="C2504" s="13">
        <f>IFERROR(VLOOKUP(A2504,[1]Monitoramento_Base_somente_Said!$A:$J,6,FALSE),0)</f>
        <v>4236248</v>
      </c>
      <c r="D2504" s="13">
        <f>IFERROR(VLOOKUP(A2504,[1]Monitoramento_Base_somente_Said!$A:$J,7,FALSE),0)</f>
        <v>17786</v>
      </c>
      <c r="E2504" s="13">
        <f>IFERROR(VLOOKUP(A2504,[1]Monitoramento_Base_somente_Said!$A:$J,8,FALSE),0)</f>
        <v>3544345</v>
      </c>
      <c r="F2504" s="13">
        <f>IFERROR(VLOOKUP(A2504,[1]Monitoramento_Base_somente_Said!$A:$J,9,FALSE),0)</f>
        <v>32895</v>
      </c>
      <c r="G2504" s="13">
        <f>IFERROR(VLOOKUP(A2504,[1]Monitoramento_Base_somente_Said!$A:$J,10,FALSE),0)</f>
        <v>1265094</v>
      </c>
      <c r="H2504" s="13">
        <f>IFERROR(VLOOKUP(A2504,[2]Sheet1!$A:$I,4,FALSE),0)</f>
        <v>0</v>
      </c>
      <c r="I2504" s="13">
        <f>IFERROR(VLOOKUP(A2504,[2]Sheet1!$A:$I,5,FALSE),0)</f>
        <v>0</v>
      </c>
      <c r="J2504" s="13">
        <f>IFERROR(VLOOKUP(A2504,[2]Sheet1!$A:$I,6,FALSE),0)</f>
        <v>0</v>
      </c>
      <c r="K2504" s="13">
        <f>IFERROR(VLOOKUP(A2504,[2]Sheet1!$A:$I,7,FALSE),0)</f>
        <v>0</v>
      </c>
      <c r="L2504" s="13">
        <f>IFERROR(VLOOKUP(A2504,[2]Sheet1!$A:$I,8,FALSE),0)</f>
        <v>0</v>
      </c>
      <c r="M2504" s="13">
        <f>IFERROR(VLOOKUP(A2504,[2]Sheet1!$A:$I,9,FALSE),0)</f>
        <v>0</v>
      </c>
      <c r="N2504" s="13">
        <f>IFERROR(VLOOKUP(A2504,[3]Sheet1!$A:$G,2,FALSE),0)</f>
        <v>0</v>
      </c>
      <c r="O2504" s="13">
        <f>IFERROR(VLOOKUP(A2504,[3]Sheet1!$A:$G,3,FALSE),0)</f>
        <v>0</v>
      </c>
      <c r="P2504" s="13">
        <f>IFERROR(VLOOKUP(A2504,[3]Sheet1!$A:$G,4,FALSE),0)</f>
        <v>0</v>
      </c>
      <c r="Q2504" s="13">
        <f>IFERROR(VLOOKUP(A2504,[3]Sheet1!$A:$G,5,FALSE),0)</f>
        <v>0</v>
      </c>
      <c r="R2504" s="13">
        <f>IFERROR(VLOOKUP(A2504,[3]Sheet1!$A:$H,6,FALSE),0)</f>
        <v>0</v>
      </c>
      <c r="S2504" s="13">
        <f>IFERROR(VLOOKUP(A2504,[3]Sheet1!$A:$I,7,FALSE),0)</f>
        <v>0</v>
      </c>
      <c r="T2504" s="13" t="str">
        <f t="shared" ref="T2504:W2567" si="237">IF(B2504+H2504+N2504&gt;0,"Sim","Não")</f>
        <v>Sim</v>
      </c>
      <c r="U2504" s="13" t="str">
        <f t="shared" si="237"/>
        <v>Sim</v>
      </c>
      <c r="V2504" s="13" t="str">
        <f t="shared" si="237"/>
        <v>Sim</v>
      </c>
      <c r="W2504" s="13" t="str">
        <f t="shared" si="237"/>
        <v>Sim</v>
      </c>
      <c r="X2504" s="13" t="str">
        <f t="shared" si="235"/>
        <v>Sim</v>
      </c>
      <c r="Y2504" s="13" t="str">
        <f t="shared" si="236"/>
        <v>Sim</v>
      </c>
    </row>
    <row r="2505" spans="1:25">
      <c r="A2505" s="9">
        <v>250530</v>
      </c>
      <c r="B2505" s="13">
        <f>IFERROR(VLOOKUP(A2505,[1]Monitoramento_Base_somente_Said!$A:$J,5,FALSE),0)</f>
        <v>360</v>
      </c>
      <c r="C2505" s="13">
        <f>IFERROR(VLOOKUP(A2505,[1]Monitoramento_Base_somente_Said!$A:$J,6,FALSE),0)</f>
        <v>1690815</v>
      </c>
      <c r="D2505" s="13">
        <f>IFERROR(VLOOKUP(A2505,[1]Monitoramento_Base_somente_Said!$A:$J,7,FALSE),0)</f>
        <v>184</v>
      </c>
      <c r="E2505" s="13">
        <f>IFERROR(VLOOKUP(A2505,[1]Monitoramento_Base_somente_Said!$A:$J,8,FALSE),0)</f>
        <v>1566598</v>
      </c>
      <c r="F2505" s="13">
        <f>IFERROR(VLOOKUP(A2505,[1]Monitoramento_Base_somente_Said!$A:$J,9,FALSE),0)</f>
        <v>129</v>
      </c>
      <c r="G2505" s="13">
        <f>IFERROR(VLOOKUP(A2505,[1]Monitoramento_Base_somente_Said!$A:$J,10,FALSE),0)</f>
        <v>610326</v>
      </c>
      <c r="H2505" s="13">
        <f>IFERROR(VLOOKUP(A2505,[2]Sheet1!$A:$I,4,FALSE),0)</f>
        <v>0</v>
      </c>
      <c r="I2505" s="13">
        <f>IFERROR(VLOOKUP(A2505,[2]Sheet1!$A:$I,5,FALSE),0)</f>
        <v>0</v>
      </c>
      <c r="J2505" s="13">
        <f>IFERROR(VLOOKUP(A2505,[2]Sheet1!$A:$I,6,FALSE),0)</f>
        <v>0</v>
      </c>
      <c r="K2505" s="13">
        <f>IFERROR(VLOOKUP(A2505,[2]Sheet1!$A:$I,7,FALSE),0)</f>
        <v>0</v>
      </c>
      <c r="L2505" s="13">
        <f>IFERROR(VLOOKUP(A2505,[2]Sheet1!$A:$I,8,FALSE),0)</f>
        <v>0</v>
      </c>
      <c r="M2505" s="13">
        <f>IFERROR(VLOOKUP(A2505,[2]Sheet1!$A:$I,9,FALSE),0)</f>
        <v>0</v>
      </c>
      <c r="N2505" s="13">
        <f>IFERROR(VLOOKUP(A2505,[3]Sheet1!$A:$G,2,FALSE),0)</f>
        <v>0</v>
      </c>
      <c r="O2505" s="13">
        <f>IFERROR(VLOOKUP(A2505,[3]Sheet1!$A:$G,3,FALSE),0)</f>
        <v>0</v>
      </c>
      <c r="P2505" s="13">
        <f>IFERROR(VLOOKUP(A2505,[3]Sheet1!$A:$G,4,FALSE),0)</f>
        <v>0</v>
      </c>
      <c r="Q2505" s="13">
        <f>IFERROR(VLOOKUP(A2505,[3]Sheet1!$A:$G,5,FALSE),0)</f>
        <v>0</v>
      </c>
      <c r="R2505" s="13">
        <f>IFERROR(VLOOKUP(A2505,[3]Sheet1!$A:$H,6,FALSE),0)</f>
        <v>0</v>
      </c>
      <c r="S2505" s="13">
        <f>IFERROR(VLOOKUP(A2505,[3]Sheet1!$A:$I,7,FALSE),0)</f>
        <v>0</v>
      </c>
      <c r="T2505" s="13" t="str">
        <f t="shared" si="237"/>
        <v>Sim</v>
      </c>
      <c r="U2505" s="13" t="str">
        <f t="shared" si="237"/>
        <v>Sim</v>
      </c>
      <c r="V2505" s="13" t="str">
        <f t="shared" si="237"/>
        <v>Sim</v>
      </c>
      <c r="W2505" s="13" t="str">
        <f t="shared" si="237"/>
        <v>Sim</v>
      </c>
      <c r="X2505" s="13" t="str">
        <f t="shared" si="235"/>
        <v>Sim</v>
      </c>
      <c r="Y2505" s="13" t="str">
        <f t="shared" si="236"/>
        <v>Sim</v>
      </c>
    </row>
    <row r="2506" spans="1:25">
      <c r="A2506" s="9">
        <v>250535</v>
      </c>
      <c r="B2506" s="13">
        <f>IFERROR(VLOOKUP(A2506,[1]Monitoramento_Base_somente_Said!$A:$J,5,FALSE),0)</f>
        <v>3615</v>
      </c>
      <c r="C2506" s="13">
        <f>IFERROR(VLOOKUP(A2506,[1]Monitoramento_Base_somente_Said!$A:$J,6,FALSE),0)</f>
        <v>5680244</v>
      </c>
      <c r="D2506" s="13">
        <f>IFERROR(VLOOKUP(A2506,[1]Monitoramento_Base_somente_Said!$A:$J,7,FALSE),0)</f>
        <v>7393</v>
      </c>
      <c r="E2506" s="13">
        <f>IFERROR(VLOOKUP(A2506,[1]Monitoramento_Base_somente_Said!$A:$J,8,FALSE),0)</f>
        <v>5381746</v>
      </c>
      <c r="F2506" s="13">
        <f>IFERROR(VLOOKUP(A2506,[1]Monitoramento_Base_somente_Said!$A:$J,9,FALSE),0)</f>
        <v>1331</v>
      </c>
      <c r="G2506" s="13">
        <f>IFERROR(VLOOKUP(A2506,[1]Monitoramento_Base_somente_Said!$A:$J,10,FALSE),0)</f>
        <v>2327942</v>
      </c>
      <c r="H2506" s="13">
        <f>IFERROR(VLOOKUP(A2506,[2]Sheet1!$A:$I,4,FALSE),0)</f>
        <v>0</v>
      </c>
      <c r="I2506" s="13">
        <f>IFERROR(VLOOKUP(A2506,[2]Sheet1!$A:$I,5,FALSE),0)</f>
        <v>0</v>
      </c>
      <c r="J2506" s="13">
        <f>IFERROR(VLOOKUP(A2506,[2]Sheet1!$A:$I,6,FALSE),0)</f>
        <v>0</v>
      </c>
      <c r="K2506" s="13">
        <f>IFERROR(VLOOKUP(A2506,[2]Sheet1!$A:$I,7,FALSE),0)</f>
        <v>0</v>
      </c>
      <c r="L2506" s="13">
        <f>IFERROR(VLOOKUP(A2506,[2]Sheet1!$A:$I,8,FALSE),0)</f>
        <v>0</v>
      </c>
      <c r="M2506" s="13">
        <f>IFERROR(VLOOKUP(A2506,[2]Sheet1!$A:$I,9,FALSE),0)</f>
        <v>0</v>
      </c>
      <c r="N2506" s="13">
        <f>IFERROR(VLOOKUP(A2506,[3]Sheet1!$A:$G,2,FALSE),0)</f>
        <v>0</v>
      </c>
      <c r="O2506" s="13">
        <f>IFERROR(VLOOKUP(A2506,[3]Sheet1!$A:$G,3,FALSE),0)</f>
        <v>0</v>
      </c>
      <c r="P2506" s="13">
        <f>IFERROR(VLOOKUP(A2506,[3]Sheet1!$A:$G,4,FALSE),0)</f>
        <v>0</v>
      </c>
      <c r="Q2506" s="13">
        <f>IFERROR(VLOOKUP(A2506,[3]Sheet1!$A:$G,5,FALSE),0)</f>
        <v>0</v>
      </c>
      <c r="R2506" s="13">
        <f>IFERROR(VLOOKUP(A2506,[3]Sheet1!$A:$H,6,FALSE),0)</f>
        <v>0</v>
      </c>
      <c r="S2506" s="13">
        <f>IFERROR(VLOOKUP(A2506,[3]Sheet1!$A:$I,7,FALSE),0)</f>
        <v>0</v>
      </c>
      <c r="T2506" s="13" t="str">
        <f t="shared" si="237"/>
        <v>Sim</v>
      </c>
      <c r="U2506" s="13" t="str">
        <f t="shared" si="237"/>
        <v>Sim</v>
      </c>
      <c r="V2506" s="13" t="str">
        <f t="shared" si="237"/>
        <v>Sim</v>
      </c>
      <c r="W2506" s="13" t="str">
        <f t="shared" si="237"/>
        <v>Sim</v>
      </c>
      <c r="X2506" s="13" t="str">
        <f t="shared" si="235"/>
        <v>Sim</v>
      </c>
      <c r="Y2506" s="13" t="str">
        <f t="shared" si="236"/>
        <v>Sim</v>
      </c>
    </row>
    <row r="2507" spans="1:25">
      <c r="A2507" s="9">
        <v>250540</v>
      </c>
      <c r="B2507" s="13">
        <f>IFERROR(VLOOKUP(A2507,[1]Monitoramento_Base_somente_Said!$A:$J,5,FALSE),0)</f>
        <v>0</v>
      </c>
      <c r="C2507" s="13">
        <f>IFERROR(VLOOKUP(A2507,[1]Monitoramento_Base_somente_Said!$A:$J,6,FALSE),0)</f>
        <v>1230234</v>
      </c>
      <c r="D2507" s="13">
        <f>IFERROR(VLOOKUP(A2507,[1]Monitoramento_Base_somente_Said!$A:$J,7,FALSE),0)</f>
        <v>0</v>
      </c>
      <c r="E2507" s="13">
        <f>IFERROR(VLOOKUP(A2507,[1]Monitoramento_Base_somente_Said!$A:$J,8,FALSE),0)</f>
        <v>1796321</v>
      </c>
      <c r="F2507" s="13">
        <f>IFERROR(VLOOKUP(A2507,[1]Monitoramento_Base_somente_Said!$A:$J,9,FALSE),0)</f>
        <v>0</v>
      </c>
      <c r="G2507" s="13">
        <f>IFERROR(VLOOKUP(A2507,[1]Monitoramento_Base_somente_Said!$A:$J,10,FALSE),0)</f>
        <v>714433</v>
      </c>
      <c r="H2507" s="13">
        <f>IFERROR(VLOOKUP(A2507,[2]Sheet1!$A:$I,4,FALSE),0)</f>
        <v>0</v>
      </c>
      <c r="I2507" s="13">
        <f>IFERROR(VLOOKUP(A2507,[2]Sheet1!$A:$I,5,FALSE),0)</f>
        <v>0</v>
      </c>
      <c r="J2507" s="13">
        <f>IFERROR(VLOOKUP(A2507,[2]Sheet1!$A:$I,6,FALSE),0)</f>
        <v>0</v>
      </c>
      <c r="K2507" s="13">
        <f>IFERROR(VLOOKUP(A2507,[2]Sheet1!$A:$I,7,FALSE),0)</f>
        <v>0</v>
      </c>
      <c r="L2507" s="13">
        <f>IFERROR(VLOOKUP(A2507,[2]Sheet1!$A:$I,8,FALSE),0)</f>
        <v>0</v>
      </c>
      <c r="M2507" s="13">
        <f>IFERROR(VLOOKUP(A2507,[2]Sheet1!$A:$I,9,FALSE),0)</f>
        <v>0</v>
      </c>
      <c r="N2507" s="13">
        <f>IFERROR(VLOOKUP(A2507,[3]Sheet1!$A:$G,2,FALSE),0)</f>
        <v>0</v>
      </c>
      <c r="O2507" s="13">
        <f>IFERROR(VLOOKUP(A2507,[3]Sheet1!$A:$G,3,FALSE),0)</f>
        <v>0</v>
      </c>
      <c r="P2507" s="13">
        <f>IFERROR(VLOOKUP(A2507,[3]Sheet1!$A:$G,4,FALSE),0)</f>
        <v>0</v>
      </c>
      <c r="Q2507" s="13">
        <f>IFERROR(VLOOKUP(A2507,[3]Sheet1!$A:$G,5,FALSE),0)</f>
        <v>0</v>
      </c>
      <c r="R2507" s="13">
        <f>IFERROR(VLOOKUP(A2507,[3]Sheet1!$A:$H,6,FALSE),0)</f>
        <v>0</v>
      </c>
      <c r="S2507" s="13">
        <f>IFERROR(VLOOKUP(A2507,[3]Sheet1!$A:$I,7,FALSE),0)</f>
        <v>0</v>
      </c>
      <c r="T2507" s="13" t="str">
        <f t="shared" si="237"/>
        <v>Não</v>
      </c>
      <c r="U2507" s="13" t="str">
        <f t="shared" si="237"/>
        <v>Sim</v>
      </c>
      <c r="V2507" s="13" t="str">
        <f t="shared" si="237"/>
        <v>Não</v>
      </c>
      <c r="W2507" s="13" t="str">
        <f t="shared" si="237"/>
        <v>Sim</v>
      </c>
      <c r="X2507" s="13" t="str">
        <f t="shared" si="235"/>
        <v>Não</v>
      </c>
      <c r="Y2507" s="13" t="str">
        <f t="shared" si="236"/>
        <v>Sim</v>
      </c>
    </row>
    <row r="2508" spans="1:25">
      <c r="A2508" s="9">
        <v>250560</v>
      </c>
      <c r="B2508" s="13">
        <f>IFERROR(VLOOKUP(A2508,[1]Monitoramento_Base_somente_Said!$A:$J,5,FALSE),0)</f>
        <v>552</v>
      </c>
      <c r="C2508" s="13">
        <f>IFERROR(VLOOKUP(A2508,[1]Monitoramento_Base_somente_Said!$A:$J,6,FALSE),0)</f>
        <v>2966454</v>
      </c>
      <c r="D2508" s="13">
        <f>IFERROR(VLOOKUP(A2508,[1]Monitoramento_Base_somente_Said!$A:$J,7,FALSE),0)</f>
        <v>1107</v>
      </c>
      <c r="E2508" s="13">
        <f>IFERROR(VLOOKUP(A2508,[1]Monitoramento_Base_somente_Said!$A:$J,8,FALSE),0)</f>
        <v>3431511</v>
      </c>
      <c r="F2508" s="13">
        <f>IFERROR(VLOOKUP(A2508,[1]Monitoramento_Base_somente_Said!$A:$J,9,FALSE),0)</f>
        <v>0</v>
      </c>
      <c r="G2508" s="13">
        <f>IFERROR(VLOOKUP(A2508,[1]Monitoramento_Base_somente_Said!$A:$J,10,FALSE),0)</f>
        <v>1476077</v>
      </c>
      <c r="H2508" s="13">
        <f>IFERROR(VLOOKUP(A2508,[2]Sheet1!$A:$I,4,FALSE),0)</f>
        <v>0</v>
      </c>
      <c r="I2508" s="13">
        <f>IFERROR(VLOOKUP(A2508,[2]Sheet1!$A:$I,5,FALSE),0)</f>
        <v>0</v>
      </c>
      <c r="J2508" s="13">
        <f>IFERROR(VLOOKUP(A2508,[2]Sheet1!$A:$I,6,FALSE),0)</f>
        <v>0</v>
      </c>
      <c r="K2508" s="13">
        <f>IFERROR(VLOOKUP(A2508,[2]Sheet1!$A:$I,7,FALSE),0)</f>
        <v>0</v>
      </c>
      <c r="L2508" s="13">
        <f>IFERROR(VLOOKUP(A2508,[2]Sheet1!$A:$I,8,FALSE),0)</f>
        <v>0</v>
      </c>
      <c r="M2508" s="13">
        <f>IFERROR(VLOOKUP(A2508,[2]Sheet1!$A:$I,9,FALSE),0)</f>
        <v>0</v>
      </c>
      <c r="N2508" s="13">
        <f>IFERROR(VLOOKUP(A2508,[3]Sheet1!$A:$G,2,FALSE),0)</f>
        <v>0</v>
      </c>
      <c r="O2508" s="13">
        <f>IFERROR(VLOOKUP(A2508,[3]Sheet1!$A:$G,3,FALSE),0)</f>
        <v>0</v>
      </c>
      <c r="P2508" s="13">
        <f>IFERROR(VLOOKUP(A2508,[3]Sheet1!$A:$G,4,FALSE),0)</f>
        <v>0</v>
      </c>
      <c r="Q2508" s="13">
        <f>IFERROR(VLOOKUP(A2508,[3]Sheet1!$A:$G,5,FALSE),0)</f>
        <v>0</v>
      </c>
      <c r="R2508" s="13">
        <f>IFERROR(VLOOKUP(A2508,[3]Sheet1!$A:$H,6,FALSE),0)</f>
        <v>0</v>
      </c>
      <c r="S2508" s="13">
        <f>IFERROR(VLOOKUP(A2508,[3]Sheet1!$A:$I,7,FALSE),0)</f>
        <v>0</v>
      </c>
      <c r="T2508" s="13" t="str">
        <f t="shared" si="237"/>
        <v>Sim</v>
      </c>
      <c r="U2508" s="13" t="str">
        <f t="shared" si="237"/>
        <v>Sim</v>
      </c>
      <c r="V2508" s="13" t="str">
        <f t="shared" si="237"/>
        <v>Sim</v>
      </c>
      <c r="W2508" s="13" t="str">
        <f t="shared" si="237"/>
        <v>Sim</v>
      </c>
      <c r="X2508" s="13" t="str">
        <f t="shared" si="235"/>
        <v>Não</v>
      </c>
      <c r="Y2508" s="13" t="str">
        <f t="shared" si="236"/>
        <v>Sim</v>
      </c>
    </row>
    <row r="2509" spans="1:25">
      <c r="A2509" s="9">
        <v>250570</v>
      </c>
      <c r="B2509" s="13">
        <f>IFERROR(VLOOKUP(A2509,[1]Monitoramento_Base_somente_Said!$A:$J,5,FALSE),0)</f>
        <v>3740</v>
      </c>
      <c r="C2509" s="13">
        <f>IFERROR(VLOOKUP(A2509,[1]Monitoramento_Base_somente_Said!$A:$J,6,FALSE),0)</f>
        <v>10357761</v>
      </c>
      <c r="D2509" s="13">
        <f>IFERROR(VLOOKUP(A2509,[1]Monitoramento_Base_somente_Said!$A:$J,7,FALSE),0)</f>
        <v>24800</v>
      </c>
      <c r="E2509" s="13">
        <f>IFERROR(VLOOKUP(A2509,[1]Monitoramento_Base_somente_Said!$A:$J,8,FALSE),0)</f>
        <v>9391717</v>
      </c>
      <c r="F2509" s="13">
        <f>IFERROR(VLOOKUP(A2509,[1]Monitoramento_Base_somente_Said!$A:$J,9,FALSE),0)</f>
        <v>2</v>
      </c>
      <c r="G2509" s="13">
        <f>IFERROR(VLOOKUP(A2509,[1]Monitoramento_Base_somente_Said!$A:$J,10,FALSE),0)</f>
        <v>3593399</v>
      </c>
      <c r="H2509" s="13">
        <f>IFERROR(VLOOKUP(A2509,[2]Sheet1!$A:$I,4,FALSE),0)</f>
        <v>0</v>
      </c>
      <c r="I2509" s="13">
        <f>IFERROR(VLOOKUP(A2509,[2]Sheet1!$A:$I,5,FALSE),0)</f>
        <v>0</v>
      </c>
      <c r="J2509" s="13">
        <f>IFERROR(VLOOKUP(A2509,[2]Sheet1!$A:$I,6,FALSE),0)</f>
        <v>0</v>
      </c>
      <c r="K2509" s="13">
        <f>IFERROR(VLOOKUP(A2509,[2]Sheet1!$A:$I,7,FALSE),0)</f>
        <v>0</v>
      </c>
      <c r="L2509" s="13">
        <f>IFERROR(VLOOKUP(A2509,[2]Sheet1!$A:$I,8,FALSE),0)</f>
        <v>0</v>
      </c>
      <c r="M2509" s="13">
        <f>IFERROR(VLOOKUP(A2509,[2]Sheet1!$A:$I,9,FALSE),0)</f>
        <v>0</v>
      </c>
      <c r="N2509" s="13">
        <f>IFERROR(VLOOKUP(A2509,[3]Sheet1!$A:$G,2,FALSE),0)</f>
        <v>0</v>
      </c>
      <c r="O2509" s="13">
        <f>IFERROR(VLOOKUP(A2509,[3]Sheet1!$A:$G,3,FALSE),0)</f>
        <v>0</v>
      </c>
      <c r="P2509" s="13">
        <f>IFERROR(VLOOKUP(A2509,[3]Sheet1!$A:$G,4,FALSE),0)</f>
        <v>0</v>
      </c>
      <c r="Q2509" s="13">
        <f>IFERROR(VLOOKUP(A2509,[3]Sheet1!$A:$G,5,FALSE),0)</f>
        <v>0</v>
      </c>
      <c r="R2509" s="13">
        <f>IFERROR(VLOOKUP(A2509,[3]Sheet1!$A:$H,6,FALSE),0)</f>
        <v>0</v>
      </c>
      <c r="S2509" s="13">
        <f>IFERROR(VLOOKUP(A2509,[3]Sheet1!$A:$I,7,FALSE),0)</f>
        <v>0</v>
      </c>
      <c r="T2509" s="13" t="str">
        <f t="shared" si="237"/>
        <v>Sim</v>
      </c>
      <c r="U2509" s="13" t="str">
        <f t="shared" si="237"/>
        <v>Sim</v>
      </c>
      <c r="V2509" s="13" t="str">
        <f t="shared" si="237"/>
        <v>Sim</v>
      </c>
      <c r="W2509" s="13" t="str">
        <f t="shared" si="237"/>
        <v>Sim</v>
      </c>
      <c r="X2509" s="13" t="str">
        <f t="shared" si="235"/>
        <v>Sim</v>
      </c>
      <c r="Y2509" s="13" t="str">
        <f t="shared" si="236"/>
        <v>Sim</v>
      </c>
    </row>
    <row r="2510" spans="1:25">
      <c r="A2510" s="9">
        <v>250580</v>
      </c>
      <c r="B2510" s="13">
        <f>IFERROR(VLOOKUP(A2510,[1]Monitoramento_Base_somente_Said!$A:$J,5,FALSE),0)</f>
        <v>9701</v>
      </c>
      <c r="C2510" s="13">
        <f>IFERROR(VLOOKUP(A2510,[1]Monitoramento_Base_somente_Said!$A:$J,6,FALSE),0)</f>
        <v>5745868</v>
      </c>
      <c r="D2510" s="13">
        <f>IFERROR(VLOOKUP(A2510,[1]Monitoramento_Base_somente_Said!$A:$J,7,FALSE),0)</f>
        <v>5458</v>
      </c>
      <c r="E2510" s="13">
        <f>IFERROR(VLOOKUP(A2510,[1]Monitoramento_Base_somente_Said!$A:$J,8,FALSE),0)</f>
        <v>5697136</v>
      </c>
      <c r="F2510" s="13">
        <f>IFERROR(VLOOKUP(A2510,[1]Monitoramento_Base_somente_Said!$A:$J,9,FALSE),0)</f>
        <v>3281</v>
      </c>
      <c r="G2510" s="13">
        <f>IFERROR(VLOOKUP(A2510,[1]Monitoramento_Base_somente_Said!$A:$J,10,FALSE),0)</f>
        <v>2014183</v>
      </c>
      <c r="H2510" s="13">
        <f>IFERROR(VLOOKUP(A2510,[2]Sheet1!$A:$I,4,FALSE),0)</f>
        <v>0</v>
      </c>
      <c r="I2510" s="13">
        <f>IFERROR(VLOOKUP(A2510,[2]Sheet1!$A:$I,5,FALSE),0)</f>
        <v>0</v>
      </c>
      <c r="J2510" s="13">
        <f>IFERROR(VLOOKUP(A2510,[2]Sheet1!$A:$I,6,FALSE),0)</f>
        <v>0</v>
      </c>
      <c r="K2510" s="13">
        <f>IFERROR(VLOOKUP(A2510,[2]Sheet1!$A:$I,7,FALSE),0)</f>
        <v>0</v>
      </c>
      <c r="L2510" s="13">
        <f>IFERROR(VLOOKUP(A2510,[2]Sheet1!$A:$I,8,FALSE),0)</f>
        <v>0</v>
      </c>
      <c r="M2510" s="13">
        <f>IFERROR(VLOOKUP(A2510,[2]Sheet1!$A:$I,9,FALSE),0)</f>
        <v>0</v>
      </c>
      <c r="N2510" s="13">
        <f>IFERROR(VLOOKUP(A2510,[3]Sheet1!$A:$G,2,FALSE),0)</f>
        <v>0</v>
      </c>
      <c r="O2510" s="13">
        <f>IFERROR(VLOOKUP(A2510,[3]Sheet1!$A:$G,3,FALSE),0)</f>
        <v>0</v>
      </c>
      <c r="P2510" s="13">
        <f>IFERROR(VLOOKUP(A2510,[3]Sheet1!$A:$G,4,FALSE),0)</f>
        <v>0</v>
      </c>
      <c r="Q2510" s="13">
        <f>IFERROR(VLOOKUP(A2510,[3]Sheet1!$A:$G,5,FALSE),0)</f>
        <v>0</v>
      </c>
      <c r="R2510" s="13">
        <f>IFERROR(VLOOKUP(A2510,[3]Sheet1!$A:$H,6,FALSE),0)</f>
        <v>0</v>
      </c>
      <c r="S2510" s="13">
        <f>IFERROR(VLOOKUP(A2510,[3]Sheet1!$A:$I,7,FALSE),0)</f>
        <v>0</v>
      </c>
      <c r="T2510" s="13" t="str">
        <f t="shared" si="237"/>
        <v>Sim</v>
      </c>
      <c r="U2510" s="13" t="str">
        <f t="shared" si="237"/>
        <v>Sim</v>
      </c>
      <c r="V2510" s="13" t="str">
        <f t="shared" si="237"/>
        <v>Sim</v>
      </c>
      <c r="W2510" s="13" t="str">
        <f t="shared" si="237"/>
        <v>Sim</v>
      </c>
      <c r="X2510" s="13" t="str">
        <f t="shared" si="235"/>
        <v>Sim</v>
      </c>
      <c r="Y2510" s="13" t="str">
        <f t="shared" si="236"/>
        <v>Sim</v>
      </c>
    </row>
    <row r="2511" spans="1:25">
      <c r="A2511" s="9">
        <v>250590</v>
      </c>
      <c r="B2511" s="13">
        <f>IFERROR(VLOOKUP(A2511,[1]Monitoramento_Base_somente_Said!$A:$J,5,FALSE),0)</f>
        <v>0</v>
      </c>
      <c r="C2511" s="13">
        <f>IFERROR(VLOOKUP(A2511,[1]Monitoramento_Base_somente_Said!$A:$J,6,FALSE),0)</f>
        <v>7908059</v>
      </c>
      <c r="D2511" s="13">
        <f>IFERROR(VLOOKUP(A2511,[1]Monitoramento_Base_somente_Said!$A:$J,7,FALSE),0)</f>
        <v>12254</v>
      </c>
      <c r="E2511" s="13">
        <f>IFERROR(VLOOKUP(A2511,[1]Monitoramento_Base_somente_Said!$A:$J,8,FALSE),0)</f>
        <v>7002366</v>
      </c>
      <c r="F2511" s="13">
        <f>IFERROR(VLOOKUP(A2511,[1]Monitoramento_Base_somente_Said!$A:$J,9,FALSE),0)</f>
        <v>19056</v>
      </c>
      <c r="G2511" s="13">
        <f>IFERROR(VLOOKUP(A2511,[1]Monitoramento_Base_somente_Said!$A:$J,10,FALSE),0)</f>
        <v>2554748</v>
      </c>
      <c r="H2511" s="13">
        <f>IFERROR(VLOOKUP(A2511,[2]Sheet1!$A:$I,4,FALSE),0)</f>
        <v>0</v>
      </c>
      <c r="I2511" s="13">
        <f>IFERROR(VLOOKUP(A2511,[2]Sheet1!$A:$I,5,FALSE),0)</f>
        <v>0</v>
      </c>
      <c r="J2511" s="13">
        <f>IFERROR(VLOOKUP(A2511,[2]Sheet1!$A:$I,6,FALSE),0)</f>
        <v>0</v>
      </c>
      <c r="K2511" s="13">
        <f>IFERROR(VLOOKUP(A2511,[2]Sheet1!$A:$I,7,FALSE),0)</f>
        <v>0</v>
      </c>
      <c r="L2511" s="13">
        <f>IFERROR(VLOOKUP(A2511,[2]Sheet1!$A:$I,8,FALSE),0)</f>
        <v>0</v>
      </c>
      <c r="M2511" s="13">
        <f>IFERROR(VLOOKUP(A2511,[2]Sheet1!$A:$I,9,FALSE),0)</f>
        <v>0</v>
      </c>
      <c r="N2511" s="13">
        <f>IFERROR(VLOOKUP(A2511,[3]Sheet1!$A:$G,2,FALSE),0)</f>
        <v>0</v>
      </c>
      <c r="O2511" s="13">
        <f>IFERROR(VLOOKUP(A2511,[3]Sheet1!$A:$G,3,FALSE),0)</f>
        <v>0</v>
      </c>
      <c r="P2511" s="13">
        <f>IFERROR(VLOOKUP(A2511,[3]Sheet1!$A:$G,4,FALSE),0)</f>
        <v>0</v>
      </c>
      <c r="Q2511" s="13">
        <f>IFERROR(VLOOKUP(A2511,[3]Sheet1!$A:$G,5,FALSE),0)</f>
        <v>0</v>
      </c>
      <c r="R2511" s="13">
        <f>IFERROR(VLOOKUP(A2511,[3]Sheet1!$A:$H,6,FALSE),0)</f>
        <v>0</v>
      </c>
      <c r="S2511" s="13">
        <f>IFERROR(VLOOKUP(A2511,[3]Sheet1!$A:$I,7,FALSE),0)</f>
        <v>0</v>
      </c>
      <c r="T2511" s="13" t="str">
        <f t="shared" si="237"/>
        <v>Não</v>
      </c>
      <c r="U2511" s="13" t="str">
        <f t="shared" si="237"/>
        <v>Sim</v>
      </c>
      <c r="V2511" s="13" t="str">
        <f t="shared" si="237"/>
        <v>Sim</v>
      </c>
      <c r="W2511" s="13" t="str">
        <f t="shared" si="237"/>
        <v>Sim</v>
      </c>
      <c r="X2511" s="13" t="str">
        <f t="shared" si="235"/>
        <v>Sim</v>
      </c>
      <c r="Y2511" s="13" t="str">
        <f t="shared" si="236"/>
        <v>Sim</v>
      </c>
    </row>
    <row r="2512" spans="1:25">
      <c r="A2512" s="9">
        <v>250600</v>
      </c>
      <c r="B2512" s="13">
        <f>IFERROR(VLOOKUP(A2512,[1]Monitoramento_Base_somente_Said!$A:$J,5,FALSE),0)</f>
        <v>22356</v>
      </c>
      <c r="C2512" s="13">
        <f>IFERROR(VLOOKUP(A2512,[1]Monitoramento_Base_somente_Said!$A:$J,6,FALSE),0)</f>
        <v>14948997</v>
      </c>
      <c r="D2512" s="13">
        <f>IFERROR(VLOOKUP(A2512,[1]Monitoramento_Base_somente_Said!$A:$J,7,FALSE),0)</f>
        <v>21266</v>
      </c>
      <c r="E2512" s="13">
        <f>IFERROR(VLOOKUP(A2512,[1]Monitoramento_Base_somente_Said!$A:$J,8,FALSE),0)</f>
        <v>10353779</v>
      </c>
      <c r="F2512" s="13">
        <f>IFERROR(VLOOKUP(A2512,[1]Monitoramento_Base_somente_Said!$A:$J,9,FALSE),0)</f>
        <v>26541</v>
      </c>
      <c r="G2512" s="13">
        <f>IFERROR(VLOOKUP(A2512,[1]Monitoramento_Base_somente_Said!$A:$J,10,FALSE),0)</f>
        <v>3922190</v>
      </c>
      <c r="H2512" s="13">
        <f>IFERROR(VLOOKUP(A2512,[2]Sheet1!$A:$I,4,FALSE),0)</f>
        <v>0</v>
      </c>
      <c r="I2512" s="13">
        <f>IFERROR(VLOOKUP(A2512,[2]Sheet1!$A:$I,5,FALSE),0)</f>
        <v>0</v>
      </c>
      <c r="J2512" s="13">
        <f>IFERROR(VLOOKUP(A2512,[2]Sheet1!$A:$I,6,FALSE),0)</f>
        <v>0</v>
      </c>
      <c r="K2512" s="13">
        <f>IFERROR(VLOOKUP(A2512,[2]Sheet1!$A:$I,7,FALSE),0)</f>
        <v>0</v>
      </c>
      <c r="L2512" s="13">
        <f>IFERROR(VLOOKUP(A2512,[2]Sheet1!$A:$I,8,FALSE),0)</f>
        <v>0</v>
      </c>
      <c r="M2512" s="13">
        <f>IFERROR(VLOOKUP(A2512,[2]Sheet1!$A:$I,9,FALSE),0)</f>
        <v>0</v>
      </c>
      <c r="N2512" s="13">
        <f>IFERROR(VLOOKUP(A2512,[3]Sheet1!$A:$G,2,FALSE),0)</f>
        <v>0</v>
      </c>
      <c r="O2512" s="13">
        <f>IFERROR(VLOOKUP(A2512,[3]Sheet1!$A:$G,3,FALSE),0)</f>
        <v>0</v>
      </c>
      <c r="P2512" s="13">
        <f>IFERROR(VLOOKUP(A2512,[3]Sheet1!$A:$G,4,FALSE),0)</f>
        <v>0</v>
      </c>
      <c r="Q2512" s="13">
        <f>IFERROR(VLOOKUP(A2512,[3]Sheet1!$A:$G,5,FALSE),0)</f>
        <v>0</v>
      </c>
      <c r="R2512" s="13">
        <f>IFERROR(VLOOKUP(A2512,[3]Sheet1!$A:$H,6,FALSE),0)</f>
        <v>0</v>
      </c>
      <c r="S2512" s="13">
        <f>IFERROR(VLOOKUP(A2512,[3]Sheet1!$A:$I,7,FALSE),0)</f>
        <v>0</v>
      </c>
      <c r="T2512" s="13" t="str">
        <f t="shared" si="237"/>
        <v>Sim</v>
      </c>
      <c r="U2512" s="13" t="str">
        <f t="shared" si="237"/>
        <v>Sim</v>
      </c>
      <c r="V2512" s="13" t="str">
        <f t="shared" si="237"/>
        <v>Sim</v>
      </c>
      <c r="W2512" s="13" t="str">
        <f t="shared" si="237"/>
        <v>Sim</v>
      </c>
      <c r="X2512" s="13" t="str">
        <f t="shared" si="235"/>
        <v>Sim</v>
      </c>
      <c r="Y2512" s="13" t="str">
        <f t="shared" si="236"/>
        <v>Sim</v>
      </c>
    </row>
    <row r="2513" spans="1:25">
      <c r="A2513" s="9">
        <v>250610</v>
      </c>
      <c r="B2513" s="13">
        <f>IFERROR(VLOOKUP(A2513,[1]Monitoramento_Base_somente_Said!$A:$J,5,FALSE),0)</f>
        <v>0</v>
      </c>
      <c r="C2513" s="13">
        <f>IFERROR(VLOOKUP(A2513,[1]Monitoramento_Base_somente_Said!$A:$J,6,FALSE),0)</f>
        <v>141143</v>
      </c>
      <c r="D2513" s="13">
        <f>IFERROR(VLOOKUP(A2513,[1]Monitoramento_Base_somente_Said!$A:$J,7,FALSE),0)</f>
        <v>0</v>
      </c>
      <c r="E2513" s="13">
        <f>IFERROR(VLOOKUP(A2513,[1]Monitoramento_Base_somente_Said!$A:$J,8,FALSE),0)</f>
        <v>132037</v>
      </c>
      <c r="F2513" s="13">
        <f>IFERROR(VLOOKUP(A2513,[1]Monitoramento_Base_somente_Said!$A:$J,9,FALSE),0)</f>
        <v>0</v>
      </c>
      <c r="G2513" s="13">
        <f>IFERROR(VLOOKUP(A2513,[1]Monitoramento_Base_somente_Said!$A:$J,10,FALSE),0)</f>
        <v>54636</v>
      </c>
      <c r="H2513" s="13">
        <f>IFERROR(VLOOKUP(A2513,[2]Sheet1!$A:$I,4,FALSE),0)</f>
        <v>0</v>
      </c>
      <c r="I2513" s="13">
        <f>IFERROR(VLOOKUP(A2513,[2]Sheet1!$A:$I,5,FALSE),0)</f>
        <v>0</v>
      </c>
      <c r="J2513" s="13">
        <f>IFERROR(VLOOKUP(A2513,[2]Sheet1!$A:$I,6,FALSE),0)</f>
        <v>0</v>
      </c>
      <c r="K2513" s="13">
        <f>IFERROR(VLOOKUP(A2513,[2]Sheet1!$A:$I,7,FALSE),0)</f>
        <v>0</v>
      </c>
      <c r="L2513" s="13">
        <f>IFERROR(VLOOKUP(A2513,[2]Sheet1!$A:$I,8,FALSE),0)</f>
        <v>0</v>
      </c>
      <c r="M2513" s="13">
        <f>IFERROR(VLOOKUP(A2513,[2]Sheet1!$A:$I,9,FALSE),0)</f>
        <v>0</v>
      </c>
      <c r="N2513" s="13">
        <f>IFERROR(VLOOKUP(A2513,[3]Sheet1!$A:$G,2,FALSE),0)</f>
        <v>0</v>
      </c>
      <c r="O2513" s="13">
        <f>IFERROR(VLOOKUP(A2513,[3]Sheet1!$A:$G,3,FALSE),0)</f>
        <v>0</v>
      </c>
      <c r="P2513" s="13">
        <f>IFERROR(VLOOKUP(A2513,[3]Sheet1!$A:$G,4,FALSE),0)</f>
        <v>0</v>
      </c>
      <c r="Q2513" s="13">
        <f>IFERROR(VLOOKUP(A2513,[3]Sheet1!$A:$G,5,FALSE),0)</f>
        <v>0</v>
      </c>
      <c r="R2513" s="13">
        <f>IFERROR(VLOOKUP(A2513,[3]Sheet1!$A:$H,6,FALSE),0)</f>
        <v>0</v>
      </c>
      <c r="S2513" s="13">
        <f>IFERROR(VLOOKUP(A2513,[3]Sheet1!$A:$I,7,FALSE),0)</f>
        <v>0</v>
      </c>
      <c r="T2513" s="13" t="str">
        <f t="shared" si="237"/>
        <v>Não</v>
      </c>
      <c r="U2513" s="13" t="str">
        <f t="shared" si="237"/>
        <v>Sim</v>
      </c>
      <c r="V2513" s="13" t="str">
        <f t="shared" si="237"/>
        <v>Não</v>
      </c>
      <c r="W2513" s="13" t="str">
        <f t="shared" si="237"/>
        <v>Sim</v>
      </c>
      <c r="X2513" s="13" t="str">
        <f t="shared" si="235"/>
        <v>Não</v>
      </c>
      <c r="Y2513" s="13" t="str">
        <f t="shared" si="236"/>
        <v>Sim</v>
      </c>
    </row>
    <row r="2514" spans="1:25">
      <c r="A2514" s="9">
        <v>250620</v>
      </c>
      <c r="B2514" s="13">
        <f>IFERROR(VLOOKUP(A2514,[1]Monitoramento_Base_somente_Said!$A:$J,5,FALSE),0)</f>
        <v>1964</v>
      </c>
      <c r="C2514" s="13">
        <f>IFERROR(VLOOKUP(A2514,[1]Monitoramento_Base_somente_Said!$A:$J,6,FALSE),0)</f>
        <v>2112187</v>
      </c>
      <c r="D2514" s="13">
        <f>IFERROR(VLOOKUP(A2514,[1]Monitoramento_Base_somente_Said!$A:$J,7,FALSE),0)</f>
        <v>436</v>
      </c>
      <c r="E2514" s="13">
        <f>IFERROR(VLOOKUP(A2514,[1]Monitoramento_Base_somente_Said!$A:$J,8,FALSE),0)</f>
        <v>1752997</v>
      </c>
      <c r="F2514" s="13">
        <f>IFERROR(VLOOKUP(A2514,[1]Monitoramento_Base_somente_Said!$A:$J,9,FALSE),0)</f>
        <v>13230</v>
      </c>
      <c r="G2514" s="13">
        <f>IFERROR(VLOOKUP(A2514,[1]Monitoramento_Base_somente_Said!$A:$J,10,FALSE),0)</f>
        <v>528267</v>
      </c>
      <c r="H2514" s="13">
        <f>IFERROR(VLOOKUP(A2514,[2]Sheet1!$A:$I,4,FALSE),0)</f>
        <v>0</v>
      </c>
      <c r="I2514" s="13">
        <f>IFERROR(VLOOKUP(A2514,[2]Sheet1!$A:$I,5,FALSE),0)</f>
        <v>0</v>
      </c>
      <c r="J2514" s="13">
        <f>IFERROR(VLOOKUP(A2514,[2]Sheet1!$A:$I,6,FALSE),0)</f>
        <v>0</v>
      </c>
      <c r="K2514" s="13">
        <f>IFERROR(VLOOKUP(A2514,[2]Sheet1!$A:$I,7,FALSE),0)</f>
        <v>0</v>
      </c>
      <c r="L2514" s="13">
        <f>IFERROR(VLOOKUP(A2514,[2]Sheet1!$A:$I,8,FALSE),0)</f>
        <v>0</v>
      </c>
      <c r="M2514" s="13">
        <f>IFERROR(VLOOKUP(A2514,[2]Sheet1!$A:$I,9,FALSE),0)</f>
        <v>0</v>
      </c>
      <c r="N2514" s="13">
        <f>IFERROR(VLOOKUP(A2514,[3]Sheet1!$A:$G,2,FALSE),0)</f>
        <v>0</v>
      </c>
      <c r="O2514" s="13">
        <f>IFERROR(VLOOKUP(A2514,[3]Sheet1!$A:$G,3,FALSE),0)</f>
        <v>0</v>
      </c>
      <c r="P2514" s="13">
        <f>IFERROR(VLOOKUP(A2514,[3]Sheet1!$A:$G,4,FALSE),0)</f>
        <v>0</v>
      </c>
      <c r="Q2514" s="13">
        <f>IFERROR(VLOOKUP(A2514,[3]Sheet1!$A:$G,5,FALSE),0)</f>
        <v>0</v>
      </c>
      <c r="R2514" s="13">
        <f>IFERROR(VLOOKUP(A2514,[3]Sheet1!$A:$H,6,FALSE),0)</f>
        <v>0</v>
      </c>
      <c r="S2514" s="13">
        <f>IFERROR(VLOOKUP(A2514,[3]Sheet1!$A:$I,7,FALSE),0)</f>
        <v>0</v>
      </c>
      <c r="T2514" s="13" t="str">
        <f t="shared" si="237"/>
        <v>Sim</v>
      </c>
      <c r="U2514" s="13" t="str">
        <f t="shared" si="237"/>
        <v>Sim</v>
      </c>
      <c r="V2514" s="13" t="str">
        <f t="shared" si="237"/>
        <v>Sim</v>
      </c>
      <c r="W2514" s="13" t="str">
        <f t="shared" si="237"/>
        <v>Sim</v>
      </c>
      <c r="X2514" s="13" t="str">
        <f t="shared" si="235"/>
        <v>Sim</v>
      </c>
      <c r="Y2514" s="13" t="str">
        <f t="shared" si="236"/>
        <v>Sim</v>
      </c>
    </row>
    <row r="2515" spans="1:25">
      <c r="A2515" s="9">
        <v>250625</v>
      </c>
      <c r="B2515" s="13">
        <f>IFERROR(VLOOKUP(A2515,[1]Monitoramento_Base_somente_Said!$A:$J,5,FALSE),0)</f>
        <v>0</v>
      </c>
      <c r="C2515" s="13">
        <f>IFERROR(VLOOKUP(A2515,[1]Monitoramento_Base_somente_Said!$A:$J,6,FALSE),0)</f>
        <v>3657286</v>
      </c>
      <c r="D2515" s="13">
        <f>IFERROR(VLOOKUP(A2515,[1]Monitoramento_Base_somente_Said!$A:$J,7,FALSE),0)</f>
        <v>0</v>
      </c>
      <c r="E2515" s="13">
        <f>IFERROR(VLOOKUP(A2515,[1]Monitoramento_Base_somente_Said!$A:$J,8,FALSE),0)</f>
        <v>3339046</v>
      </c>
      <c r="F2515" s="13">
        <f>IFERROR(VLOOKUP(A2515,[1]Monitoramento_Base_somente_Said!$A:$J,9,FALSE),0)</f>
        <v>0</v>
      </c>
      <c r="G2515" s="13">
        <f>IFERROR(VLOOKUP(A2515,[1]Monitoramento_Base_somente_Said!$A:$J,10,FALSE),0)</f>
        <v>1376640</v>
      </c>
      <c r="H2515" s="13">
        <f>IFERROR(VLOOKUP(A2515,[2]Sheet1!$A:$I,4,FALSE),0)</f>
        <v>0</v>
      </c>
      <c r="I2515" s="13">
        <f>IFERROR(VLOOKUP(A2515,[2]Sheet1!$A:$I,5,FALSE),0)</f>
        <v>0</v>
      </c>
      <c r="J2515" s="13">
        <f>IFERROR(VLOOKUP(A2515,[2]Sheet1!$A:$I,6,FALSE),0)</f>
        <v>0</v>
      </c>
      <c r="K2515" s="13">
        <f>IFERROR(VLOOKUP(A2515,[2]Sheet1!$A:$I,7,FALSE),0)</f>
        <v>0</v>
      </c>
      <c r="L2515" s="13">
        <f>IFERROR(VLOOKUP(A2515,[2]Sheet1!$A:$I,8,FALSE),0)</f>
        <v>0</v>
      </c>
      <c r="M2515" s="13">
        <f>IFERROR(VLOOKUP(A2515,[2]Sheet1!$A:$I,9,FALSE),0)</f>
        <v>0</v>
      </c>
      <c r="N2515" s="13">
        <f>IFERROR(VLOOKUP(A2515,[3]Sheet1!$A:$G,2,FALSE),0)</f>
        <v>0</v>
      </c>
      <c r="O2515" s="13">
        <f>IFERROR(VLOOKUP(A2515,[3]Sheet1!$A:$G,3,FALSE),0)</f>
        <v>0</v>
      </c>
      <c r="P2515" s="13">
        <f>IFERROR(VLOOKUP(A2515,[3]Sheet1!$A:$G,4,FALSE),0)</f>
        <v>0</v>
      </c>
      <c r="Q2515" s="13">
        <f>IFERROR(VLOOKUP(A2515,[3]Sheet1!$A:$G,5,FALSE),0)</f>
        <v>0</v>
      </c>
      <c r="R2515" s="13">
        <f>IFERROR(VLOOKUP(A2515,[3]Sheet1!$A:$H,6,FALSE),0)</f>
        <v>0</v>
      </c>
      <c r="S2515" s="13">
        <f>IFERROR(VLOOKUP(A2515,[3]Sheet1!$A:$I,7,FALSE),0)</f>
        <v>0</v>
      </c>
      <c r="T2515" s="13" t="str">
        <f t="shared" si="237"/>
        <v>Não</v>
      </c>
      <c r="U2515" s="13" t="str">
        <f t="shared" si="237"/>
        <v>Sim</v>
      </c>
      <c r="V2515" s="13" t="str">
        <f t="shared" si="237"/>
        <v>Não</v>
      </c>
      <c r="W2515" s="13" t="str">
        <f t="shared" si="237"/>
        <v>Sim</v>
      </c>
      <c r="X2515" s="13" t="str">
        <f t="shared" si="235"/>
        <v>Não</v>
      </c>
      <c r="Y2515" s="13" t="str">
        <f t="shared" si="236"/>
        <v>Sim</v>
      </c>
    </row>
    <row r="2516" spans="1:25">
      <c r="A2516" s="9">
        <v>250630</v>
      </c>
      <c r="B2516" s="13">
        <f>IFERROR(VLOOKUP(A2516,[1]Monitoramento_Base_somente_Said!$A:$J,5,FALSE),0)</f>
        <v>680944</v>
      </c>
      <c r="C2516" s="13">
        <f>IFERROR(VLOOKUP(A2516,[1]Monitoramento_Base_somente_Said!$A:$J,6,FALSE),0)</f>
        <v>110310915</v>
      </c>
      <c r="D2516" s="13">
        <f>IFERROR(VLOOKUP(A2516,[1]Monitoramento_Base_somente_Said!$A:$J,7,FALSE),0)</f>
        <v>315577</v>
      </c>
      <c r="E2516" s="13">
        <f>IFERROR(VLOOKUP(A2516,[1]Monitoramento_Base_somente_Said!$A:$J,8,FALSE),0)</f>
        <v>98561697</v>
      </c>
      <c r="F2516" s="13">
        <f>IFERROR(VLOOKUP(A2516,[1]Monitoramento_Base_somente_Said!$A:$J,9,FALSE),0)</f>
        <v>346465</v>
      </c>
      <c r="G2516" s="13">
        <f>IFERROR(VLOOKUP(A2516,[1]Monitoramento_Base_somente_Said!$A:$J,10,FALSE),0)</f>
        <v>40968278</v>
      </c>
      <c r="H2516" s="13">
        <f>IFERROR(VLOOKUP(A2516,[2]Sheet1!$A:$I,4,FALSE),0)</f>
        <v>0</v>
      </c>
      <c r="I2516" s="13">
        <f>IFERROR(VLOOKUP(A2516,[2]Sheet1!$A:$I,5,FALSE),0)</f>
        <v>0</v>
      </c>
      <c r="J2516" s="13">
        <f>IFERROR(VLOOKUP(A2516,[2]Sheet1!$A:$I,6,FALSE),0)</f>
        <v>0</v>
      </c>
      <c r="K2516" s="13">
        <f>IFERROR(VLOOKUP(A2516,[2]Sheet1!$A:$I,7,FALSE),0)</f>
        <v>0</v>
      </c>
      <c r="L2516" s="13">
        <f>IFERROR(VLOOKUP(A2516,[2]Sheet1!$A:$I,8,FALSE),0)</f>
        <v>0</v>
      </c>
      <c r="M2516" s="13">
        <f>IFERROR(VLOOKUP(A2516,[2]Sheet1!$A:$I,9,FALSE),0)</f>
        <v>0</v>
      </c>
      <c r="N2516" s="13">
        <f>IFERROR(VLOOKUP(A2516,[3]Sheet1!$A:$G,2,FALSE),0)</f>
        <v>0</v>
      </c>
      <c r="O2516" s="13">
        <f>IFERROR(VLOOKUP(A2516,[3]Sheet1!$A:$G,3,FALSE),0)</f>
        <v>0</v>
      </c>
      <c r="P2516" s="13">
        <f>IFERROR(VLOOKUP(A2516,[3]Sheet1!$A:$G,4,FALSE),0)</f>
        <v>0</v>
      </c>
      <c r="Q2516" s="13">
        <f>IFERROR(VLOOKUP(A2516,[3]Sheet1!$A:$G,5,FALSE),0)</f>
        <v>0</v>
      </c>
      <c r="R2516" s="13">
        <f>IFERROR(VLOOKUP(A2516,[3]Sheet1!$A:$H,6,FALSE),0)</f>
        <v>0</v>
      </c>
      <c r="S2516" s="13">
        <f>IFERROR(VLOOKUP(A2516,[3]Sheet1!$A:$I,7,FALSE),0)</f>
        <v>0</v>
      </c>
      <c r="T2516" s="13" t="str">
        <f t="shared" si="237"/>
        <v>Sim</v>
      </c>
      <c r="U2516" s="13" t="str">
        <f t="shared" si="237"/>
        <v>Sim</v>
      </c>
      <c r="V2516" s="13" t="str">
        <f t="shared" si="237"/>
        <v>Sim</v>
      </c>
      <c r="W2516" s="13" t="str">
        <f t="shared" si="237"/>
        <v>Sim</v>
      </c>
      <c r="X2516" s="13" t="str">
        <f t="shared" si="235"/>
        <v>Sim</v>
      </c>
      <c r="Y2516" s="13" t="str">
        <f t="shared" si="236"/>
        <v>Sim</v>
      </c>
    </row>
    <row r="2517" spans="1:25">
      <c r="A2517" s="9">
        <v>250640</v>
      </c>
      <c r="B2517" s="13">
        <f>IFERROR(VLOOKUP(A2517,[1]Monitoramento_Base_somente_Said!$A:$J,5,FALSE),0)</f>
        <v>21740</v>
      </c>
      <c r="C2517" s="13">
        <f>IFERROR(VLOOKUP(A2517,[1]Monitoramento_Base_somente_Said!$A:$J,6,FALSE),0)</f>
        <v>5338222</v>
      </c>
      <c r="D2517" s="13">
        <f>IFERROR(VLOOKUP(A2517,[1]Monitoramento_Base_somente_Said!$A:$J,7,FALSE),0)</f>
        <v>16240</v>
      </c>
      <c r="E2517" s="13">
        <f>IFERROR(VLOOKUP(A2517,[1]Monitoramento_Base_somente_Said!$A:$J,8,FALSE),0)</f>
        <v>8433606</v>
      </c>
      <c r="F2517" s="13">
        <f>IFERROR(VLOOKUP(A2517,[1]Monitoramento_Base_somente_Said!$A:$J,9,FALSE),0)</f>
        <v>7553</v>
      </c>
      <c r="G2517" s="13">
        <f>IFERROR(VLOOKUP(A2517,[1]Monitoramento_Base_somente_Said!$A:$J,10,FALSE),0)</f>
        <v>3991607</v>
      </c>
      <c r="H2517" s="13">
        <f>IFERROR(VLOOKUP(A2517,[2]Sheet1!$A:$I,4,FALSE),0)</f>
        <v>0</v>
      </c>
      <c r="I2517" s="13">
        <f>IFERROR(VLOOKUP(A2517,[2]Sheet1!$A:$I,5,FALSE),0)</f>
        <v>0</v>
      </c>
      <c r="J2517" s="13">
        <f>IFERROR(VLOOKUP(A2517,[2]Sheet1!$A:$I,6,FALSE),0)</f>
        <v>0</v>
      </c>
      <c r="K2517" s="13">
        <f>IFERROR(VLOOKUP(A2517,[2]Sheet1!$A:$I,7,FALSE),0)</f>
        <v>0</v>
      </c>
      <c r="L2517" s="13">
        <f>IFERROR(VLOOKUP(A2517,[2]Sheet1!$A:$I,8,FALSE),0)</f>
        <v>0</v>
      </c>
      <c r="M2517" s="13">
        <f>IFERROR(VLOOKUP(A2517,[2]Sheet1!$A:$I,9,FALSE),0)</f>
        <v>0</v>
      </c>
      <c r="N2517" s="13">
        <f>IFERROR(VLOOKUP(A2517,[3]Sheet1!$A:$G,2,FALSE),0)</f>
        <v>0</v>
      </c>
      <c r="O2517" s="13">
        <f>IFERROR(VLOOKUP(A2517,[3]Sheet1!$A:$G,3,FALSE),0)</f>
        <v>0</v>
      </c>
      <c r="P2517" s="13">
        <f>IFERROR(VLOOKUP(A2517,[3]Sheet1!$A:$G,4,FALSE),0)</f>
        <v>0</v>
      </c>
      <c r="Q2517" s="13">
        <f>IFERROR(VLOOKUP(A2517,[3]Sheet1!$A:$G,5,FALSE),0)</f>
        <v>0</v>
      </c>
      <c r="R2517" s="13">
        <f>IFERROR(VLOOKUP(A2517,[3]Sheet1!$A:$H,6,FALSE),0)</f>
        <v>0</v>
      </c>
      <c r="S2517" s="13">
        <f>IFERROR(VLOOKUP(A2517,[3]Sheet1!$A:$I,7,FALSE),0)</f>
        <v>0</v>
      </c>
      <c r="T2517" s="13" t="str">
        <f t="shared" si="237"/>
        <v>Sim</v>
      </c>
      <c r="U2517" s="13" t="str">
        <f t="shared" si="237"/>
        <v>Sim</v>
      </c>
      <c r="V2517" s="13" t="str">
        <f t="shared" si="237"/>
        <v>Sim</v>
      </c>
      <c r="W2517" s="13" t="str">
        <f t="shared" si="237"/>
        <v>Sim</v>
      </c>
      <c r="X2517" s="13" t="str">
        <f t="shared" si="235"/>
        <v>Sim</v>
      </c>
      <c r="Y2517" s="13" t="str">
        <f t="shared" si="236"/>
        <v>Sim</v>
      </c>
    </row>
    <row r="2518" spans="1:25">
      <c r="A2518" s="9">
        <v>250650</v>
      </c>
      <c r="B2518" s="13">
        <f>IFERROR(VLOOKUP(A2518,[1]Monitoramento_Base_somente_Said!$A:$J,5,FALSE),0)</f>
        <v>60234</v>
      </c>
      <c r="C2518" s="13">
        <f>IFERROR(VLOOKUP(A2518,[1]Monitoramento_Base_somente_Said!$A:$J,6,FALSE),0)</f>
        <v>2332113</v>
      </c>
      <c r="D2518" s="13">
        <f>IFERROR(VLOOKUP(A2518,[1]Monitoramento_Base_somente_Said!$A:$J,7,FALSE),0)</f>
        <v>37455</v>
      </c>
      <c r="E2518" s="13">
        <f>IFERROR(VLOOKUP(A2518,[1]Monitoramento_Base_somente_Said!$A:$J,8,FALSE),0)</f>
        <v>1910254</v>
      </c>
      <c r="F2518" s="13">
        <f>IFERROR(VLOOKUP(A2518,[1]Monitoramento_Base_somente_Said!$A:$J,9,FALSE),0)</f>
        <v>28291</v>
      </c>
      <c r="G2518" s="13">
        <f>IFERROR(VLOOKUP(A2518,[1]Monitoramento_Base_somente_Said!$A:$J,10,FALSE),0)</f>
        <v>711276</v>
      </c>
      <c r="H2518" s="13">
        <f>IFERROR(VLOOKUP(A2518,[2]Sheet1!$A:$I,4,FALSE),0)</f>
        <v>0</v>
      </c>
      <c r="I2518" s="13">
        <f>IFERROR(VLOOKUP(A2518,[2]Sheet1!$A:$I,5,FALSE),0)</f>
        <v>0</v>
      </c>
      <c r="J2518" s="13">
        <f>IFERROR(VLOOKUP(A2518,[2]Sheet1!$A:$I,6,FALSE),0)</f>
        <v>0</v>
      </c>
      <c r="K2518" s="13">
        <f>IFERROR(VLOOKUP(A2518,[2]Sheet1!$A:$I,7,FALSE),0)</f>
        <v>0</v>
      </c>
      <c r="L2518" s="13">
        <f>IFERROR(VLOOKUP(A2518,[2]Sheet1!$A:$I,8,FALSE),0)</f>
        <v>0</v>
      </c>
      <c r="M2518" s="13">
        <f>IFERROR(VLOOKUP(A2518,[2]Sheet1!$A:$I,9,FALSE),0)</f>
        <v>0</v>
      </c>
      <c r="N2518" s="13">
        <f>IFERROR(VLOOKUP(A2518,[3]Sheet1!$A:$G,2,FALSE),0)</f>
        <v>0</v>
      </c>
      <c r="O2518" s="13">
        <f>IFERROR(VLOOKUP(A2518,[3]Sheet1!$A:$G,3,FALSE),0)</f>
        <v>0</v>
      </c>
      <c r="P2518" s="13">
        <f>IFERROR(VLOOKUP(A2518,[3]Sheet1!$A:$G,4,FALSE),0)</f>
        <v>0</v>
      </c>
      <c r="Q2518" s="13">
        <f>IFERROR(VLOOKUP(A2518,[3]Sheet1!$A:$G,5,FALSE),0)</f>
        <v>0</v>
      </c>
      <c r="R2518" s="13">
        <f>IFERROR(VLOOKUP(A2518,[3]Sheet1!$A:$H,6,FALSE),0)</f>
        <v>0</v>
      </c>
      <c r="S2518" s="13">
        <f>IFERROR(VLOOKUP(A2518,[3]Sheet1!$A:$I,7,FALSE),0)</f>
        <v>0</v>
      </c>
      <c r="T2518" s="13" t="str">
        <f t="shared" si="237"/>
        <v>Sim</v>
      </c>
      <c r="U2518" s="13" t="str">
        <f t="shared" si="237"/>
        <v>Sim</v>
      </c>
      <c r="V2518" s="13" t="str">
        <f t="shared" si="237"/>
        <v>Sim</v>
      </c>
      <c r="W2518" s="13" t="str">
        <f t="shared" si="237"/>
        <v>Sim</v>
      </c>
      <c r="X2518" s="13" t="str">
        <f t="shared" si="235"/>
        <v>Sim</v>
      </c>
      <c r="Y2518" s="13" t="str">
        <f t="shared" si="236"/>
        <v>Sim</v>
      </c>
    </row>
    <row r="2519" spans="1:25">
      <c r="A2519" s="9">
        <v>250660</v>
      </c>
      <c r="B2519" s="13">
        <f>IFERROR(VLOOKUP(A2519,[1]Monitoramento_Base_somente_Said!$A:$J,5,FALSE),0)</f>
        <v>0</v>
      </c>
      <c r="C2519" s="13">
        <f>IFERROR(VLOOKUP(A2519,[1]Monitoramento_Base_somente_Said!$A:$J,6,FALSE),0)</f>
        <v>3581399</v>
      </c>
      <c r="D2519" s="13">
        <f>IFERROR(VLOOKUP(A2519,[1]Monitoramento_Base_somente_Said!$A:$J,7,FALSE),0)</f>
        <v>0</v>
      </c>
      <c r="E2519" s="13">
        <f>IFERROR(VLOOKUP(A2519,[1]Monitoramento_Base_somente_Said!$A:$J,8,FALSE),0)</f>
        <v>3350341</v>
      </c>
      <c r="F2519" s="13">
        <f>IFERROR(VLOOKUP(A2519,[1]Monitoramento_Base_somente_Said!$A:$J,9,FALSE),0)</f>
        <v>0</v>
      </c>
      <c r="G2519" s="13">
        <f>IFERROR(VLOOKUP(A2519,[1]Monitoramento_Base_somente_Said!$A:$J,10,FALSE),0)</f>
        <v>1386348</v>
      </c>
      <c r="H2519" s="13">
        <f>IFERROR(VLOOKUP(A2519,[2]Sheet1!$A:$I,4,FALSE),0)</f>
        <v>0</v>
      </c>
      <c r="I2519" s="13">
        <f>IFERROR(VLOOKUP(A2519,[2]Sheet1!$A:$I,5,FALSE),0)</f>
        <v>0</v>
      </c>
      <c r="J2519" s="13">
        <f>IFERROR(VLOOKUP(A2519,[2]Sheet1!$A:$I,6,FALSE),0)</f>
        <v>0</v>
      </c>
      <c r="K2519" s="13">
        <f>IFERROR(VLOOKUP(A2519,[2]Sheet1!$A:$I,7,FALSE),0)</f>
        <v>0</v>
      </c>
      <c r="L2519" s="13">
        <f>IFERROR(VLOOKUP(A2519,[2]Sheet1!$A:$I,8,FALSE),0)</f>
        <v>0</v>
      </c>
      <c r="M2519" s="13">
        <f>IFERROR(VLOOKUP(A2519,[2]Sheet1!$A:$I,9,FALSE),0)</f>
        <v>0</v>
      </c>
      <c r="N2519" s="13">
        <f>IFERROR(VLOOKUP(A2519,[3]Sheet1!$A:$G,2,FALSE),0)</f>
        <v>0</v>
      </c>
      <c r="O2519" s="13">
        <f>IFERROR(VLOOKUP(A2519,[3]Sheet1!$A:$G,3,FALSE),0)</f>
        <v>0</v>
      </c>
      <c r="P2519" s="13">
        <f>IFERROR(VLOOKUP(A2519,[3]Sheet1!$A:$G,4,FALSE),0)</f>
        <v>0</v>
      </c>
      <c r="Q2519" s="13">
        <f>IFERROR(VLOOKUP(A2519,[3]Sheet1!$A:$G,5,FALSE),0)</f>
        <v>0</v>
      </c>
      <c r="R2519" s="13">
        <f>IFERROR(VLOOKUP(A2519,[3]Sheet1!$A:$H,6,FALSE),0)</f>
        <v>0</v>
      </c>
      <c r="S2519" s="13">
        <f>IFERROR(VLOOKUP(A2519,[3]Sheet1!$A:$I,7,FALSE),0)</f>
        <v>0</v>
      </c>
      <c r="T2519" s="13" t="str">
        <f t="shared" si="237"/>
        <v>Não</v>
      </c>
      <c r="U2519" s="13" t="str">
        <f t="shared" si="237"/>
        <v>Sim</v>
      </c>
      <c r="V2519" s="13" t="str">
        <f t="shared" si="237"/>
        <v>Não</v>
      </c>
      <c r="W2519" s="13" t="str">
        <f t="shared" si="237"/>
        <v>Sim</v>
      </c>
      <c r="X2519" s="13" t="str">
        <f t="shared" si="235"/>
        <v>Não</v>
      </c>
      <c r="Y2519" s="13" t="str">
        <f t="shared" si="236"/>
        <v>Sim</v>
      </c>
    </row>
    <row r="2520" spans="1:25">
      <c r="A2520" s="23">
        <v>250260</v>
      </c>
      <c r="B2520" s="13">
        <f>IFERROR(VLOOKUP(A2520,[1]Monitoramento_Base_somente_Said!$A:$J,5,FALSE),0)</f>
        <v>4059</v>
      </c>
      <c r="C2520" s="13">
        <f>IFERROR(VLOOKUP(A2520,[1]Monitoramento_Base_somente_Said!$A:$J,6,FALSE),0)</f>
        <v>1338882</v>
      </c>
      <c r="D2520" s="13">
        <f>IFERROR(VLOOKUP(A2520,[1]Monitoramento_Base_somente_Said!$A:$J,7,FALSE),0)</f>
        <v>0</v>
      </c>
      <c r="E2520" s="13">
        <f>IFERROR(VLOOKUP(A2520,[1]Monitoramento_Base_somente_Said!$A:$J,8,FALSE),0)</f>
        <v>770930</v>
      </c>
      <c r="F2520" s="13">
        <f>IFERROR(VLOOKUP(A2520,[1]Monitoramento_Base_somente_Said!$A:$J,9,FALSE),0)</f>
        <v>1740</v>
      </c>
      <c r="G2520" s="13">
        <f>IFERROR(VLOOKUP(A2520,[1]Monitoramento_Base_somente_Said!$A:$J,10,FALSE),0)</f>
        <v>231183</v>
      </c>
      <c r="H2520" s="13">
        <f>IFERROR(VLOOKUP(A2520,[2]Sheet1!$A:$I,4,FALSE),0)</f>
        <v>0</v>
      </c>
      <c r="I2520" s="13">
        <f>IFERROR(VLOOKUP(A2520,[2]Sheet1!$A:$I,5,FALSE),0)</f>
        <v>0</v>
      </c>
      <c r="J2520" s="13">
        <f>IFERROR(VLOOKUP(A2520,[2]Sheet1!$A:$I,6,FALSE),0)</f>
        <v>0</v>
      </c>
      <c r="K2520" s="13">
        <f>IFERROR(VLOOKUP(A2520,[2]Sheet1!$A:$I,7,FALSE),0)</f>
        <v>0</v>
      </c>
      <c r="L2520" s="13">
        <f>IFERROR(VLOOKUP(A2520,[2]Sheet1!$A:$I,8,FALSE),0)</f>
        <v>0</v>
      </c>
      <c r="M2520" s="13">
        <f>IFERROR(VLOOKUP(A2520,[2]Sheet1!$A:$I,9,FALSE),0)</f>
        <v>0</v>
      </c>
      <c r="N2520" s="13">
        <f>IFERROR(VLOOKUP(A2520,[3]Sheet1!$A:$G,2,FALSE),0)</f>
        <v>0</v>
      </c>
      <c r="O2520" s="13">
        <f>IFERROR(VLOOKUP(A2520,[3]Sheet1!$A:$G,3,FALSE),0)</f>
        <v>0</v>
      </c>
      <c r="P2520" s="13">
        <f>IFERROR(VLOOKUP(A2520,[3]Sheet1!$A:$G,4,FALSE),0)</f>
        <v>0</v>
      </c>
      <c r="Q2520" s="13">
        <f>IFERROR(VLOOKUP(A2520,[3]Sheet1!$A:$G,5,FALSE),0)</f>
        <v>0</v>
      </c>
      <c r="R2520" s="13">
        <f>IFERROR(VLOOKUP(A2520,[3]Sheet1!$A:$H,6,FALSE),0)</f>
        <v>0</v>
      </c>
      <c r="S2520" s="13">
        <f>IFERROR(VLOOKUP(A2520,[3]Sheet1!$A:$I,7,FALSE),0)</f>
        <v>0</v>
      </c>
      <c r="T2520" s="13" t="str">
        <f t="shared" si="237"/>
        <v>Sim</v>
      </c>
      <c r="U2520" s="13" t="str">
        <f t="shared" si="237"/>
        <v>Sim</v>
      </c>
      <c r="V2520" s="13" t="str">
        <f t="shared" si="237"/>
        <v>Não</v>
      </c>
      <c r="W2520" s="13" t="str">
        <f t="shared" si="237"/>
        <v>Sim</v>
      </c>
      <c r="X2520" s="13" t="str">
        <f t="shared" si="235"/>
        <v>Sim</v>
      </c>
      <c r="Y2520" s="13" t="str">
        <f t="shared" si="236"/>
        <v>Sim</v>
      </c>
    </row>
    <row r="2521" spans="1:25">
      <c r="A2521" s="9">
        <v>250670</v>
      </c>
      <c r="B2521" s="13">
        <f>IFERROR(VLOOKUP(A2521,[1]Monitoramento_Base_somente_Said!$A:$J,5,FALSE),0)</f>
        <v>10225</v>
      </c>
      <c r="C2521" s="13">
        <f>IFERROR(VLOOKUP(A2521,[1]Monitoramento_Base_somente_Said!$A:$J,6,FALSE),0)</f>
        <v>4571099</v>
      </c>
      <c r="D2521" s="13">
        <f>IFERROR(VLOOKUP(A2521,[1]Monitoramento_Base_somente_Said!$A:$J,7,FALSE),0)</f>
        <v>2786</v>
      </c>
      <c r="E2521" s="13">
        <f>IFERROR(VLOOKUP(A2521,[1]Monitoramento_Base_somente_Said!$A:$J,8,FALSE),0)</f>
        <v>3723215</v>
      </c>
      <c r="F2521" s="13">
        <f>IFERROR(VLOOKUP(A2521,[1]Monitoramento_Base_somente_Said!$A:$J,9,FALSE),0)</f>
        <v>1551</v>
      </c>
      <c r="G2521" s="13">
        <f>IFERROR(VLOOKUP(A2521,[1]Monitoramento_Base_somente_Said!$A:$J,10,FALSE),0)</f>
        <v>1724598</v>
      </c>
      <c r="H2521" s="13">
        <f>IFERROR(VLOOKUP(A2521,[2]Sheet1!$A:$I,4,FALSE),0)</f>
        <v>0</v>
      </c>
      <c r="I2521" s="13">
        <f>IFERROR(VLOOKUP(A2521,[2]Sheet1!$A:$I,5,FALSE),0)</f>
        <v>0</v>
      </c>
      <c r="J2521" s="13">
        <f>IFERROR(VLOOKUP(A2521,[2]Sheet1!$A:$I,6,FALSE),0)</f>
        <v>0</v>
      </c>
      <c r="K2521" s="13">
        <f>IFERROR(VLOOKUP(A2521,[2]Sheet1!$A:$I,7,FALSE),0)</f>
        <v>0</v>
      </c>
      <c r="L2521" s="13">
        <f>IFERROR(VLOOKUP(A2521,[2]Sheet1!$A:$I,8,FALSE),0)</f>
        <v>0</v>
      </c>
      <c r="M2521" s="13">
        <f>IFERROR(VLOOKUP(A2521,[2]Sheet1!$A:$I,9,FALSE),0)</f>
        <v>0</v>
      </c>
      <c r="N2521" s="13">
        <f>IFERROR(VLOOKUP(A2521,[3]Sheet1!$A:$G,2,FALSE),0)</f>
        <v>0</v>
      </c>
      <c r="O2521" s="13">
        <f>IFERROR(VLOOKUP(A2521,[3]Sheet1!$A:$G,3,FALSE),0)</f>
        <v>0</v>
      </c>
      <c r="P2521" s="13">
        <f>IFERROR(VLOOKUP(A2521,[3]Sheet1!$A:$G,4,FALSE),0)</f>
        <v>0</v>
      </c>
      <c r="Q2521" s="13">
        <f>IFERROR(VLOOKUP(A2521,[3]Sheet1!$A:$G,5,FALSE),0)</f>
        <v>0</v>
      </c>
      <c r="R2521" s="13">
        <f>IFERROR(VLOOKUP(A2521,[3]Sheet1!$A:$H,6,FALSE),0)</f>
        <v>0</v>
      </c>
      <c r="S2521" s="13">
        <f>IFERROR(VLOOKUP(A2521,[3]Sheet1!$A:$I,7,FALSE),0)</f>
        <v>0</v>
      </c>
      <c r="T2521" s="13" t="str">
        <f t="shared" si="237"/>
        <v>Sim</v>
      </c>
      <c r="U2521" s="13" t="str">
        <f t="shared" si="237"/>
        <v>Sim</v>
      </c>
      <c r="V2521" s="13" t="str">
        <f t="shared" si="237"/>
        <v>Sim</v>
      </c>
      <c r="W2521" s="13" t="str">
        <f t="shared" si="237"/>
        <v>Sim</v>
      </c>
      <c r="X2521" s="13" t="str">
        <f t="shared" si="235"/>
        <v>Sim</v>
      </c>
      <c r="Y2521" s="13" t="str">
        <f t="shared" si="236"/>
        <v>Sim</v>
      </c>
    </row>
    <row r="2522" spans="1:25">
      <c r="A2522" s="9">
        <v>250680</v>
      </c>
      <c r="B2522" s="13">
        <f>IFERROR(VLOOKUP(A2522,[1]Monitoramento_Base_somente_Said!$A:$J,5,FALSE),0)</f>
        <v>0</v>
      </c>
      <c r="C2522" s="13">
        <f>IFERROR(VLOOKUP(A2522,[1]Monitoramento_Base_somente_Said!$A:$J,6,FALSE),0)</f>
        <v>9405989</v>
      </c>
      <c r="D2522" s="13">
        <f>IFERROR(VLOOKUP(A2522,[1]Monitoramento_Base_somente_Said!$A:$J,7,FALSE),0)</f>
        <v>0</v>
      </c>
      <c r="E2522" s="13">
        <f>IFERROR(VLOOKUP(A2522,[1]Monitoramento_Base_somente_Said!$A:$J,8,FALSE),0)</f>
        <v>8799151</v>
      </c>
      <c r="F2522" s="13">
        <f>IFERROR(VLOOKUP(A2522,[1]Monitoramento_Base_somente_Said!$A:$J,9,FALSE),0)</f>
        <v>0</v>
      </c>
      <c r="G2522" s="13">
        <f>IFERROR(VLOOKUP(A2522,[1]Monitoramento_Base_somente_Said!$A:$J,10,FALSE),0)</f>
        <v>3641028</v>
      </c>
      <c r="H2522" s="13">
        <f>IFERROR(VLOOKUP(A2522,[2]Sheet1!$A:$I,4,FALSE),0)</f>
        <v>0</v>
      </c>
      <c r="I2522" s="13">
        <f>IFERROR(VLOOKUP(A2522,[2]Sheet1!$A:$I,5,FALSE),0)</f>
        <v>0</v>
      </c>
      <c r="J2522" s="13">
        <f>IFERROR(VLOOKUP(A2522,[2]Sheet1!$A:$I,6,FALSE),0)</f>
        <v>0</v>
      </c>
      <c r="K2522" s="13">
        <f>IFERROR(VLOOKUP(A2522,[2]Sheet1!$A:$I,7,FALSE),0)</f>
        <v>0</v>
      </c>
      <c r="L2522" s="13">
        <f>IFERROR(VLOOKUP(A2522,[2]Sheet1!$A:$I,8,FALSE),0)</f>
        <v>0</v>
      </c>
      <c r="M2522" s="13">
        <f>IFERROR(VLOOKUP(A2522,[2]Sheet1!$A:$I,9,FALSE),0)</f>
        <v>0</v>
      </c>
      <c r="N2522" s="13">
        <f>IFERROR(VLOOKUP(A2522,[3]Sheet1!$A:$G,2,FALSE),0)</f>
        <v>0</v>
      </c>
      <c r="O2522" s="13">
        <f>IFERROR(VLOOKUP(A2522,[3]Sheet1!$A:$G,3,FALSE),0)</f>
        <v>0</v>
      </c>
      <c r="P2522" s="13">
        <f>IFERROR(VLOOKUP(A2522,[3]Sheet1!$A:$G,4,FALSE),0)</f>
        <v>0</v>
      </c>
      <c r="Q2522" s="13">
        <f>IFERROR(VLOOKUP(A2522,[3]Sheet1!$A:$G,5,FALSE),0)</f>
        <v>0</v>
      </c>
      <c r="R2522" s="13">
        <f>IFERROR(VLOOKUP(A2522,[3]Sheet1!$A:$H,6,FALSE),0)</f>
        <v>0</v>
      </c>
      <c r="S2522" s="13">
        <f>IFERROR(VLOOKUP(A2522,[3]Sheet1!$A:$I,7,FALSE),0)</f>
        <v>0</v>
      </c>
      <c r="T2522" s="13" t="str">
        <f t="shared" si="237"/>
        <v>Não</v>
      </c>
      <c r="U2522" s="13" t="str">
        <f t="shared" si="237"/>
        <v>Sim</v>
      </c>
      <c r="V2522" s="13" t="str">
        <f t="shared" si="237"/>
        <v>Não</v>
      </c>
      <c r="W2522" s="13" t="str">
        <f t="shared" si="237"/>
        <v>Sim</v>
      </c>
      <c r="X2522" s="13" t="str">
        <f t="shared" si="235"/>
        <v>Não</v>
      </c>
      <c r="Y2522" s="13" t="str">
        <f t="shared" si="236"/>
        <v>Sim</v>
      </c>
    </row>
    <row r="2523" spans="1:25">
      <c r="A2523" s="9">
        <v>250690</v>
      </c>
      <c r="B2523" s="13">
        <f>IFERROR(VLOOKUP(A2523,[1]Monitoramento_Base_somente_Said!$A:$J,5,FALSE),0)</f>
        <v>2565</v>
      </c>
      <c r="C2523" s="13">
        <f>IFERROR(VLOOKUP(A2523,[1]Monitoramento_Base_somente_Said!$A:$J,6,FALSE),0)</f>
        <v>26901064</v>
      </c>
      <c r="D2523" s="13">
        <f>IFERROR(VLOOKUP(A2523,[1]Monitoramento_Base_somente_Said!$A:$J,7,FALSE),0)</f>
        <v>1605</v>
      </c>
      <c r="E2523" s="13">
        <f>IFERROR(VLOOKUP(A2523,[1]Monitoramento_Base_somente_Said!$A:$J,8,FALSE),0)</f>
        <v>22352670</v>
      </c>
      <c r="F2523" s="13">
        <f>IFERROR(VLOOKUP(A2523,[1]Monitoramento_Base_somente_Said!$A:$J,9,FALSE),0)</f>
        <v>1939</v>
      </c>
      <c r="G2523" s="13">
        <f>IFERROR(VLOOKUP(A2523,[1]Monitoramento_Base_somente_Said!$A:$J,10,FALSE),0)</f>
        <v>12437996</v>
      </c>
      <c r="H2523" s="13">
        <f>IFERROR(VLOOKUP(A2523,[2]Sheet1!$A:$I,4,FALSE),0)</f>
        <v>0</v>
      </c>
      <c r="I2523" s="13">
        <f>IFERROR(VLOOKUP(A2523,[2]Sheet1!$A:$I,5,FALSE),0)</f>
        <v>0</v>
      </c>
      <c r="J2523" s="13">
        <f>IFERROR(VLOOKUP(A2523,[2]Sheet1!$A:$I,6,FALSE),0)</f>
        <v>0</v>
      </c>
      <c r="K2523" s="13">
        <f>IFERROR(VLOOKUP(A2523,[2]Sheet1!$A:$I,7,FALSE),0)</f>
        <v>0</v>
      </c>
      <c r="L2523" s="13">
        <f>IFERROR(VLOOKUP(A2523,[2]Sheet1!$A:$I,8,FALSE),0)</f>
        <v>0</v>
      </c>
      <c r="M2523" s="13">
        <f>IFERROR(VLOOKUP(A2523,[2]Sheet1!$A:$I,9,FALSE),0)</f>
        <v>0</v>
      </c>
      <c r="N2523" s="13">
        <f>IFERROR(VLOOKUP(A2523,[3]Sheet1!$A:$G,2,FALSE),0)</f>
        <v>0</v>
      </c>
      <c r="O2523" s="13">
        <f>IFERROR(VLOOKUP(A2523,[3]Sheet1!$A:$G,3,FALSE),0)</f>
        <v>0</v>
      </c>
      <c r="P2523" s="13">
        <f>IFERROR(VLOOKUP(A2523,[3]Sheet1!$A:$G,4,FALSE),0)</f>
        <v>0</v>
      </c>
      <c r="Q2523" s="13">
        <f>IFERROR(VLOOKUP(A2523,[3]Sheet1!$A:$G,5,FALSE),0)</f>
        <v>0</v>
      </c>
      <c r="R2523" s="13">
        <f>IFERROR(VLOOKUP(A2523,[3]Sheet1!$A:$H,6,FALSE),0)</f>
        <v>0</v>
      </c>
      <c r="S2523" s="13">
        <f>IFERROR(VLOOKUP(A2523,[3]Sheet1!$A:$I,7,FALSE),0)</f>
        <v>0</v>
      </c>
      <c r="T2523" s="13" t="str">
        <f t="shared" si="237"/>
        <v>Sim</v>
      </c>
      <c r="U2523" s="13" t="str">
        <f t="shared" si="237"/>
        <v>Sim</v>
      </c>
      <c r="V2523" s="13" t="str">
        <f t="shared" si="237"/>
        <v>Sim</v>
      </c>
      <c r="W2523" s="13" t="str">
        <f t="shared" si="237"/>
        <v>Sim</v>
      </c>
      <c r="X2523" s="13" t="str">
        <f t="shared" si="235"/>
        <v>Sim</v>
      </c>
      <c r="Y2523" s="13" t="str">
        <f t="shared" si="236"/>
        <v>Sim</v>
      </c>
    </row>
    <row r="2524" spans="1:25">
      <c r="A2524" s="9">
        <v>250700</v>
      </c>
      <c r="B2524" s="13">
        <f>IFERROR(VLOOKUP(A2524,[1]Monitoramento_Base_somente_Said!$A:$J,5,FALSE),0)</f>
        <v>31838</v>
      </c>
      <c r="C2524" s="13">
        <f>IFERROR(VLOOKUP(A2524,[1]Monitoramento_Base_somente_Said!$A:$J,6,FALSE),0)</f>
        <v>21111043</v>
      </c>
      <c r="D2524" s="13">
        <f>IFERROR(VLOOKUP(A2524,[1]Monitoramento_Base_somente_Said!$A:$J,7,FALSE),0)</f>
        <v>26098</v>
      </c>
      <c r="E2524" s="13">
        <f>IFERROR(VLOOKUP(A2524,[1]Monitoramento_Base_somente_Said!$A:$J,8,FALSE),0)</f>
        <v>19454909</v>
      </c>
      <c r="F2524" s="13">
        <f>IFERROR(VLOOKUP(A2524,[1]Monitoramento_Base_somente_Said!$A:$J,9,FALSE),0)</f>
        <v>32</v>
      </c>
      <c r="G2524" s="13">
        <f>IFERROR(VLOOKUP(A2524,[1]Monitoramento_Base_somente_Said!$A:$J,10,FALSE),0)</f>
        <v>7957578</v>
      </c>
      <c r="H2524" s="13">
        <f>IFERROR(VLOOKUP(A2524,[2]Sheet1!$A:$I,4,FALSE),0)</f>
        <v>0</v>
      </c>
      <c r="I2524" s="13">
        <f>IFERROR(VLOOKUP(A2524,[2]Sheet1!$A:$I,5,FALSE),0)</f>
        <v>0</v>
      </c>
      <c r="J2524" s="13">
        <f>IFERROR(VLOOKUP(A2524,[2]Sheet1!$A:$I,6,FALSE),0)</f>
        <v>0</v>
      </c>
      <c r="K2524" s="13">
        <f>IFERROR(VLOOKUP(A2524,[2]Sheet1!$A:$I,7,FALSE),0)</f>
        <v>0</v>
      </c>
      <c r="L2524" s="13">
        <f>IFERROR(VLOOKUP(A2524,[2]Sheet1!$A:$I,8,FALSE),0)</f>
        <v>0</v>
      </c>
      <c r="M2524" s="13">
        <f>IFERROR(VLOOKUP(A2524,[2]Sheet1!$A:$I,9,FALSE),0)</f>
        <v>0</v>
      </c>
      <c r="N2524" s="13">
        <f>IFERROR(VLOOKUP(A2524,[3]Sheet1!$A:$G,2,FALSE),0)</f>
        <v>0</v>
      </c>
      <c r="O2524" s="13">
        <f>IFERROR(VLOOKUP(A2524,[3]Sheet1!$A:$G,3,FALSE),0)</f>
        <v>0</v>
      </c>
      <c r="P2524" s="13">
        <f>IFERROR(VLOOKUP(A2524,[3]Sheet1!$A:$G,4,FALSE),0)</f>
        <v>0</v>
      </c>
      <c r="Q2524" s="13">
        <f>IFERROR(VLOOKUP(A2524,[3]Sheet1!$A:$G,5,FALSE),0)</f>
        <v>0</v>
      </c>
      <c r="R2524" s="13">
        <f>IFERROR(VLOOKUP(A2524,[3]Sheet1!$A:$H,6,FALSE),0)</f>
        <v>0</v>
      </c>
      <c r="S2524" s="13">
        <f>IFERROR(VLOOKUP(A2524,[3]Sheet1!$A:$I,7,FALSE),0)</f>
        <v>0</v>
      </c>
      <c r="T2524" s="13" t="str">
        <f t="shared" si="237"/>
        <v>Sim</v>
      </c>
      <c r="U2524" s="13" t="str">
        <f t="shared" si="237"/>
        <v>Sim</v>
      </c>
      <c r="V2524" s="13" t="str">
        <f t="shared" si="237"/>
        <v>Sim</v>
      </c>
      <c r="W2524" s="13" t="str">
        <f t="shared" si="237"/>
        <v>Sim</v>
      </c>
      <c r="X2524" s="13" t="str">
        <f t="shared" si="235"/>
        <v>Sim</v>
      </c>
      <c r="Y2524" s="13" t="str">
        <f t="shared" si="236"/>
        <v>Sim</v>
      </c>
    </row>
    <row r="2525" spans="1:25">
      <c r="A2525" s="9">
        <v>250710</v>
      </c>
      <c r="B2525" s="13">
        <f>IFERROR(VLOOKUP(A2525,[1]Monitoramento_Base_somente_Said!$A:$J,5,FALSE),0)</f>
        <v>6749</v>
      </c>
      <c r="C2525" s="13">
        <f>IFERROR(VLOOKUP(A2525,[1]Monitoramento_Base_somente_Said!$A:$J,6,FALSE),0)</f>
        <v>54476724</v>
      </c>
      <c r="D2525" s="13">
        <f>IFERROR(VLOOKUP(A2525,[1]Monitoramento_Base_somente_Said!$A:$J,7,FALSE),0)</f>
        <v>0</v>
      </c>
      <c r="E2525" s="13">
        <f>IFERROR(VLOOKUP(A2525,[1]Monitoramento_Base_somente_Said!$A:$J,8,FALSE),0)</f>
        <v>50106134</v>
      </c>
      <c r="F2525" s="13">
        <f>IFERROR(VLOOKUP(A2525,[1]Monitoramento_Base_somente_Said!$A:$J,9,FALSE),0)</f>
        <v>0</v>
      </c>
      <c r="G2525" s="13">
        <f>IFERROR(VLOOKUP(A2525,[1]Monitoramento_Base_somente_Said!$A:$J,10,FALSE),0)</f>
        <v>20550462</v>
      </c>
      <c r="H2525" s="13">
        <f>IFERROR(VLOOKUP(A2525,[2]Sheet1!$A:$I,4,FALSE),0)</f>
        <v>0</v>
      </c>
      <c r="I2525" s="13">
        <f>IFERROR(VLOOKUP(A2525,[2]Sheet1!$A:$I,5,FALSE),0)</f>
        <v>0</v>
      </c>
      <c r="J2525" s="13">
        <f>IFERROR(VLOOKUP(A2525,[2]Sheet1!$A:$I,6,FALSE),0)</f>
        <v>0</v>
      </c>
      <c r="K2525" s="13">
        <f>IFERROR(VLOOKUP(A2525,[2]Sheet1!$A:$I,7,FALSE),0)</f>
        <v>0</v>
      </c>
      <c r="L2525" s="13">
        <f>IFERROR(VLOOKUP(A2525,[2]Sheet1!$A:$I,8,FALSE),0)</f>
        <v>0</v>
      </c>
      <c r="M2525" s="13">
        <f>IFERROR(VLOOKUP(A2525,[2]Sheet1!$A:$I,9,FALSE),0)</f>
        <v>0</v>
      </c>
      <c r="N2525" s="13">
        <f>IFERROR(VLOOKUP(A2525,[3]Sheet1!$A:$G,2,FALSE),0)</f>
        <v>0</v>
      </c>
      <c r="O2525" s="13">
        <f>IFERROR(VLOOKUP(A2525,[3]Sheet1!$A:$G,3,FALSE),0)</f>
        <v>0</v>
      </c>
      <c r="P2525" s="13">
        <f>IFERROR(VLOOKUP(A2525,[3]Sheet1!$A:$G,4,FALSE),0)</f>
        <v>0</v>
      </c>
      <c r="Q2525" s="13">
        <f>IFERROR(VLOOKUP(A2525,[3]Sheet1!$A:$G,5,FALSE),0)</f>
        <v>0</v>
      </c>
      <c r="R2525" s="13">
        <f>IFERROR(VLOOKUP(A2525,[3]Sheet1!$A:$H,6,FALSE),0)</f>
        <v>0</v>
      </c>
      <c r="S2525" s="13">
        <f>IFERROR(VLOOKUP(A2525,[3]Sheet1!$A:$I,7,FALSE),0)</f>
        <v>0</v>
      </c>
      <c r="T2525" s="13" t="str">
        <f t="shared" si="237"/>
        <v>Sim</v>
      </c>
      <c r="U2525" s="13" t="str">
        <f t="shared" si="237"/>
        <v>Sim</v>
      </c>
      <c r="V2525" s="13" t="str">
        <f t="shared" si="237"/>
        <v>Não</v>
      </c>
      <c r="W2525" s="13" t="str">
        <f t="shared" si="237"/>
        <v>Sim</v>
      </c>
      <c r="X2525" s="13" t="str">
        <f t="shared" si="235"/>
        <v>Não</v>
      </c>
      <c r="Y2525" s="13" t="str">
        <f t="shared" si="236"/>
        <v>Sim</v>
      </c>
    </row>
    <row r="2526" spans="1:25">
      <c r="A2526" s="23">
        <v>250720</v>
      </c>
      <c r="B2526" s="13">
        <f>IFERROR(VLOOKUP(A2526,[1]Monitoramento_Base_somente_Said!$A:$J,5,FALSE),0)</f>
        <v>0</v>
      </c>
      <c r="C2526" s="13">
        <f>IFERROR(VLOOKUP(A2526,[1]Monitoramento_Base_somente_Said!$A:$J,6,FALSE),0)</f>
        <v>17595556</v>
      </c>
      <c r="D2526" s="13">
        <f>IFERROR(VLOOKUP(A2526,[1]Monitoramento_Base_somente_Said!$A:$J,7,FALSE),0)</f>
        <v>7162</v>
      </c>
      <c r="E2526" s="13">
        <f>IFERROR(VLOOKUP(A2526,[1]Monitoramento_Base_somente_Said!$A:$J,8,FALSE),0)</f>
        <v>17556370</v>
      </c>
      <c r="F2526" s="13">
        <f>IFERROR(VLOOKUP(A2526,[1]Monitoramento_Base_somente_Said!$A:$J,9,FALSE),0)</f>
        <v>0</v>
      </c>
      <c r="G2526" s="13">
        <f>IFERROR(VLOOKUP(A2526,[1]Monitoramento_Base_somente_Said!$A:$J,10,FALSE),0)</f>
        <v>7012766</v>
      </c>
      <c r="H2526" s="13">
        <f>IFERROR(VLOOKUP(A2526,[2]Sheet1!$A:$I,4,FALSE),0)</f>
        <v>0</v>
      </c>
      <c r="I2526" s="13">
        <f>IFERROR(VLOOKUP(A2526,[2]Sheet1!$A:$I,5,FALSE),0)</f>
        <v>0</v>
      </c>
      <c r="J2526" s="13">
        <f>IFERROR(VLOOKUP(A2526,[2]Sheet1!$A:$I,6,FALSE),0)</f>
        <v>0</v>
      </c>
      <c r="K2526" s="13">
        <f>IFERROR(VLOOKUP(A2526,[2]Sheet1!$A:$I,7,FALSE),0)</f>
        <v>0</v>
      </c>
      <c r="L2526" s="13">
        <f>IFERROR(VLOOKUP(A2526,[2]Sheet1!$A:$I,8,FALSE),0)</f>
        <v>0</v>
      </c>
      <c r="M2526" s="13">
        <f>IFERROR(VLOOKUP(A2526,[2]Sheet1!$A:$I,9,FALSE),0)</f>
        <v>0</v>
      </c>
      <c r="N2526" s="13">
        <f>IFERROR(VLOOKUP(A2526,[3]Sheet1!$A:$G,2,FALSE),0)</f>
        <v>0</v>
      </c>
      <c r="O2526" s="13">
        <f>IFERROR(VLOOKUP(A2526,[3]Sheet1!$A:$G,3,FALSE),0)</f>
        <v>0</v>
      </c>
      <c r="P2526" s="13">
        <f>IFERROR(VLOOKUP(A2526,[3]Sheet1!$A:$G,4,FALSE),0)</f>
        <v>0</v>
      </c>
      <c r="Q2526" s="13">
        <f>IFERROR(VLOOKUP(A2526,[3]Sheet1!$A:$G,5,FALSE),0)</f>
        <v>0</v>
      </c>
      <c r="R2526" s="13">
        <f>IFERROR(VLOOKUP(A2526,[3]Sheet1!$A:$H,6,FALSE),0)</f>
        <v>0</v>
      </c>
      <c r="S2526" s="13">
        <f>IFERROR(VLOOKUP(A2526,[3]Sheet1!$A:$I,7,FALSE),0)</f>
        <v>0</v>
      </c>
      <c r="T2526" s="13" t="str">
        <f t="shared" si="237"/>
        <v>Não</v>
      </c>
      <c r="U2526" s="13" t="str">
        <f t="shared" si="237"/>
        <v>Sim</v>
      </c>
      <c r="V2526" s="13" t="str">
        <f t="shared" si="237"/>
        <v>Sim</v>
      </c>
      <c r="W2526" s="13" t="str">
        <f t="shared" si="237"/>
        <v>Sim</v>
      </c>
      <c r="X2526" s="13" t="str">
        <f t="shared" si="235"/>
        <v>Não</v>
      </c>
      <c r="Y2526" s="13" t="str">
        <f t="shared" si="236"/>
        <v>Sim</v>
      </c>
    </row>
    <row r="2527" spans="1:25">
      <c r="A2527" s="23">
        <v>250730</v>
      </c>
      <c r="B2527" s="13">
        <f>IFERROR(VLOOKUP(A2527,[1]Monitoramento_Base_somente_Said!$A:$J,5,FALSE),0)</f>
        <v>0</v>
      </c>
      <c r="C2527" s="13">
        <f>IFERROR(VLOOKUP(A2527,[1]Monitoramento_Base_somente_Said!$A:$J,6,FALSE),0)</f>
        <v>13460867</v>
      </c>
      <c r="D2527" s="13">
        <f>IFERROR(VLOOKUP(A2527,[1]Monitoramento_Base_somente_Said!$A:$J,7,FALSE),0)</f>
        <v>0</v>
      </c>
      <c r="E2527" s="13">
        <f>IFERROR(VLOOKUP(A2527,[1]Monitoramento_Base_somente_Said!$A:$J,8,FALSE),0)</f>
        <v>12292942</v>
      </c>
      <c r="F2527" s="13">
        <f>IFERROR(VLOOKUP(A2527,[1]Monitoramento_Base_somente_Said!$A:$J,9,FALSE),0)</f>
        <v>0</v>
      </c>
      <c r="G2527" s="13">
        <f>IFERROR(VLOOKUP(A2527,[1]Monitoramento_Base_somente_Said!$A:$J,10,FALSE),0)</f>
        <v>5056296</v>
      </c>
      <c r="H2527" s="13">
        <f>IFERROR(VLOOKUP(A2527,[2]Sheet1!$A:$I,4,FALSE),0)</f>
        <v>0</v>
      </c>
      <c r="I2527" s="13">
        <f>IFERROR(VLOOKUP(A2527,[2]Sheet1!$A:$I,5,FALSE),0)</f>
        <v>0</v>
      </c>
      <c r="J2527" s="13">
        <f>IFERROR(VLOOKUP(A2527,[2]Sheet1!$A:$I,6,FALSE),0)</f>
        <v>0</v>
      </c>
      <c r="K2527" s="13">
        <f>IFERROR(VLOOKUP(A2527,[2]Sheet1!$A:$I,7,FALSE),0)</f>
        <v>0</v>
      </c>
      <c r="L2527" s="13">
        <f>IFERROR(VLOOKUP(A2527,[2]Sheet1!$A:$I,8,FALSE),0)</f>
        <v>0</v>
      </c>
      <c r="M2527" s="13">
        <f>IFERROR(VLOOKUP(A2527,[2]Sheet1!$A:$I,9,FALSE),0)</f>
        <v>0</v>
      </c>
      <c r="N2527" s="13">
        <f>IFERROR(VLOOKUP(A2527,[3]Sheet1!$A:$G,2,FALSE),0)</f>
        <v>0</v>
      </c>
      <c r="O2527" s="13">
        <f>IFERROR(VLOOKUP(A2527,[3]Sheet1!$A:$G,3,FALSE),0)</f>
        <v>0</v>
      </c>
      <c r="P2527" s="13">
        <f>IFERROR(VLOOKUP(A2527,[3]Sheet1!$A:$G,4,FALSE),0)</f>
        <v>0</v>
      </c>
      <c r="Q2527" s="13">
        <f>IFERROR(VLOOKUP(A2527,[3]Sheet1!$A:$G,5,FALSE),0)</f>
        <v>0</v>
      </c>
      <c r="R2527" s="13">
        <f>IFERROR(VLOOKUP(A2527,[3]Sheet1!$A:$H,6,FALSE),0)</f>
        <v>0</v>
      </c>
      <c r="S2527" s="13">
        <f>IFERROR(VLOOKUP(A2527,[3]Sheet1!$A:$I,7,FALSE),0)</f>
        <v>0</v>
      </c>
      <c r="T2527" s="13" t="str">
        <f t="shared" si="237"/>
        <v>Não</v>
      </c>
      <c r="U2527" s="13" t="str">
        <f t="shared" si="237"/>
        <v>Sim</v>
      </c>
      <c r="V2527" s="13" t="str">
        <f t="shared" si="237"/>
        <v>Não</v>
      </c>
      <c r="W2527" s="13" t="str">
        <f t="shared" si="237"/>
        <v>Sim</v>
      </c>
      <c r="X2527" s="13" t="str">
        <f t="shared" si="235"/>
        <v>Não</v>
      </c>
      <c r="Y2527" s="13" t="str">
        <f t="shared" si="236"/>
        <v>Sim</v>
      </c>
    </row>
    <row r="2528" spans="1:25">
      <c r="A2528" s="9">
        <v>250740</v>
      </c>
      <c r="B2528" s="13">
        <f>IFERROR(VLOOKUP(A2528,[1]Monitoramento_Base_somente_Said!$A:$J,5,FALSE),0)</f>
        <v>2166</v>
      </c>
      <c r="C2528" s="13">
        <f>IFERROR(VLOOKUP(A2528,[1]Monitoramento_Base_somente_Said!$A:$J,6,FALSE),0)</f>
        <v>2313517</v>
      </c>
      <c r="D2528" s="13">
        <f>IFERROR(VLOOKUP(A2528,[1]Monitoramento_Base_somente_Said!$A:$J,7,FALSE),0)</f>
        <v>4540</v>
      </c>
      <c r="E2528" s="13">
        <f>IFERROR(VLOOKUP(A2528,[1]Monitoramento_Base_somente_Said!$A:$J,8,FALSE),0)</f>
        <v>2484537</v>
      </c>
      <c r="F2528" s="13">
        <f>IFERROR(VLOOKUP(A2528,[1]Monitoramento_Base_somente_Said!$A:$J,9,FALSE),0)</f>
        <v>1914</v>
      </c>
      <c r="G2528" s="13">
        <f>IFERROR(VLOOKUP(A2528,[1]Monitoramento_Base_somente_Said!$A:$J,10,FALSE),0)</f>
        <v>852992</v>
      </c>
      <c r="H2528" s="13">
        <f>IFERROR(VLOOKUP(A2528,[2]Sheet1!$A:$I,4,FALSE),0)</f>
        <v>0</v>
      </c>
      <c r="I2528" s="13">
        <f>IFERROR(VLOOKUP(A2528,[2]Sheet1!$A:$I,5,FALSE),0)</f>
        <v>0</v>
      </c>
      <c r="J2528" s="13">
        <f>IFERROR(VLOOKUP(A2528,[2]Sheet1!$A:$I,6,FALSE),0)</f>
        <v>0</v>
      </c>
      <c r="K2528" s="13">
        <f>IFERROR(VLOOKUP(A2528,[2]Sheet1!$A:$I,7,FALSE),0)</f>
        <v>0</v>
      </c>
      <c r="L2528" s="13">
        <f>IFERROR(VLOOKUP(A2528,[2]Sheet1!$A:$I,8,FALSE),0)</f>
        <v>0</v>
      </c>
      <c r="M2528" s="13">
        <f>IFERROR(VLOOKUP(A2528,[2]Sheet1!$A:$I,9,FALSE),0)</f>
        <v>0</v>
      </c>
      <c r="N2528" s="13">
        <f>IFERROR(VLOOKUP(A2528,[3]Sheet1!$A:$G,2,FALSE),0)</f>
        <v>0</v>
      </c>
      <c r="O2528" s="13">
        <f>IFERROR(VLOOKUP(A2528,[3]Sheet1!$A:$G,3,FALSE),0)</f>
        <v>0</v>
      </c>
      <c r="P2528" s="13">
        <f>IFERROR(VLOOKUP(A2528,[3]Sheet1!$A:$G,4,FALSE),0)</f>
        <v>0</v>
      </c>
      <c r="Q2528" s="13">
        <f>IFERROR(VLOOKUP(A2528,[3]Sheet1!$A:$G,5,FALSE),0)</f>
        <v>0</v>
      </c>
      <c r="R2528" s="13">
        <f>IFERROR(VLOOKUP(A2528,[3]Sheet1!$A:$H,6,FALSE),0)</f>
        <v>0</v>
      </c>
      <c r="S2528" s="13">
        <f>IFERROR(VLOOKUP(A2528,[3]Sheet1!$A:$I,7,FALSE),0)</f>
        <v>0</v>
      </c>
      <c r="T2528" s="13" t="str">
        <f t="shared" si="237"/>
        <v>Sim</v>
      </c>
      <c r="U2528" s="13" t="str">
        <f t="shared" si="237"/>
        <v>Sim</v>
      </c>
      <c r="V2528" s="13" t="str">
        <f t="shared" si="237"/>
        <v>Sim</v>
      </c>
      <c r="W2528" s="13" t="str">
        <f t="shared" si="237"/>
        <v>Sim</v>
      </c>
      <c r="X2528" s="13" t="str">
        <f t="shared" si="235"/>
        <v>Sim</v>
      </c>
      <c r="Y2528" s="13" t="str">
        <f t="shared" si="236"/>
        <v>Sim</v>
      </c>
    </row>
    <row r="2529" spans="1:25">
      <c r="A2529" s="9">
        <v>250760</v>
      </c>
      <c r="B2529" s="13">
        <f>IFERROR(VLOOKUP(A2529,[1]Monitoramento_Base_somente_Said!$A:$J,5,FALSE),0)</f>
        <v>0</v>
      </c>
      <c r="C2529" s="13">
        <f>IFERROR(VLOOKUP(A2529,[1]Monitoramento_Base_somente_Said!$A:$J,6,FALSE),0)</f>
        <v>314867</v>
      </c>
      <c r="D2529" s="13">
        <f>IFERROR(VLOOKUP(A2529,[1]Monitoramento_Base_somente_Said!$A:$J,7,FALSE),0)</f>
        <v>0</v>
      </c>
      <c r="E2529" s="13">
        <f>IFERROR(VLOOKUP(A2529,[1]Monitoramento_Base_somente_Said!$A:$J,8,FALSE),0)</f>
        <v>294553</v>
      </c>
      <c r="F2529" s="13">
        <f>IFERROR(VLOOKUP(A2529,[1]Monitoramento_Base_somente_Said!$A:$J,9,FALSE),0)</f>
        <v>0</v>
      </c>
      <c r="G2529" s="13">
        <f>IFERROR(VLOOKUP(A2529,[1]Monitoramento_Base_somente_Said!$A:$J,10,FALSE),0)</f>
        <v>121884</v>
      </c>
      <c r="H2529" s="13">
        <f>IFERROR(VLOOKUP(A2529,[2]Sheet1!$A:$I,4,FALSE),0)</f>
        <v>0</v>
      </c>
      <c r="I2529" s="13">
        <f>IFERROR(VLOOKUP(A2529,[2]Sheet1!$A:$I,5,FALSE),0)</f>
        <v>0</v>
      </c>
      <c r="J2529" s="13">
        <f>IFERROR(VLOOKUP(A2529,[2]Sheet1!$A:$I,6,FALSE),0)</f>
        <v>0</v>
      </c>
      <c r="K2529" s="13">
        <f>IFERROR(VLOOKUP(A2529,[2]Sheet1!$A:$I,7,FALSE),0)</f>
        <v>0</v>
      </c>
      <c r="L2529" s="13">
        <f>IFERROR(VLOOKUP(A2529,[2]Sheet1!$A:$I,8,FALSE),0)</f>
        <v>0</v>
      </c>
      <c r="M2529" s="13">
        <f>IFERROR(VLOOKUP(A2529,[2]Sheet1!$A:$I,9,FALSE),0)</f>
        <v>0</v>
      </c>
      <c r="N2529" s="13">
        <f>IFERROR(VLOOKUP(A2529,[3]Sheet1!$A:$G,2,FALSE),0)</f>
        <v>0</v>
      </c>
      <c r="O2529" s="13">
        <f>IFERROR(VLOOKUP(A2529,[3]Sheet1!$A:$G,3,FALSE),0)</f>
        <v>0</v>
      </c>
      <c r="P2529" s="13">
        <f>IFERROR(VLOOKUP(A2529,[3]Sheet1!$A:$G,4,FALSE),0)</f>
        <v>0</v>
      </c>
      <c r="Q2529" s="13">
        <f>IFERROR(VLOOKUP(A2529,[3]Sheet1!$A:$G,5,FALSE),0)</f>
        <v>0</v>
      </c>
      <c r="R2529" s="13">
        <f>IFERROR(VLOOKUP(A2529,[3]Sheet1!$A:$H,6,FALSE),0)</f>
        <v>0</v>
      </c>
      <c r="S2529" s="13">
        <f>IFERROR(VLOOKUP(A2529,[3]Sheet1!$A:$I,7,FALSE),0)</f>
        <v>0</v>
      </c>
      <c r="T2529" s="13" t="str">
        <f t="shared" si="237"/>
        <v>Não</v>
      </c>
      <c r="U2529" s="13" t="str">
        <f t="shared" si="237"/>
        <v>Sim</v>
      </c>
      <c r="V2529" s="13" t="str">
        <f t="shared" si="237"/>
        <v>Não</v>
      </c>
      <c r="W2529" s="13" t="str">
        <f t="shared" si="237"/>
        <v>Sim</v>
      </c>
      <c r="X2529" s="13" t="str">
        <f t="shared" si="235"/>
        <v>Não</v>
      </c>
      <c r="Y2529" s="13" t="str">
        <f t="shared" si="236"/>
        <v>Sim</v>
      </c>
    </row>
    <row r="2530" spans="1:25">
      <c r="A2530" s="9">
        <v>250770</v>
      </c>
      <c r="B2530" s="13">
        <f>IFERROR(VLOOKUP(A2530,[1]Monitoramento_Base_somente_Said!$A:$J,5,FALSE),0)</f>
        <v>41470</v>
      </c>
      <c r="C2530" s="13">
        <f>IFERROR(VLOOKUP(A2530,[1]Monitoramento_Base_somente_Said!$A:$J,6,FALSE),0)</f>
        <v>3673473</v>
      </c>
      <c r="D2530" s="13">
        <f>IFERROR(VLOOKUP(A2530,[1]Monitoramento_Base_somente_Said!$A:$J,7,FALSE),0)</f>
        <v>36038</v>
      </c>
      <c r="E2530" s="13">
        <f>IFERROR(VLOOKUP(A2530,[1]Monitoramento_Base_somente_Said!$A:$J,8,FALSE),0)</f>
        <v>2765265</v>
      </c>
      <c r="F2530" s="13">
        <f>IFERROR(VLOOKUP(A2530,[1]Monitoramento_Base_somente_Said!$A:$J,9,FALSE),0)</f>
        <v>15937</v>
      </c>
      <c r="G2530" s="13">
        <f>IFERROR(VLOOKUP(A2530,[1]Monitoramento_Base_somente_Said!$A:$J,10,FALSE),0)</f>
        <v>679680</v>
      </c>
      <c r="H2530" s="13">
        <f>IFERROR(VLOOKUP(A2530,[2]Sheet1!$A:$I,4,FALSE),0)</f>
        <v>0</v>
      </c>
      <c r="I2530" s="13">
        <f>IFERROR(VLOOKUP(A2530,[2]Sheet1!$A:$I,5,FALSE),0)</f>
        <v>0</v>
      </c>
      <c r="J2530" s="13">
        <f>IFERROR(VLOOKUP(A2530,[2]Sheet1!$A:$I,6,FALSE),0)</f>
        <v>0</v>
      </c>
      <c r="K2530" s="13">
        <f>IFERROR(VLOOKUP(A2530,[2]Sheet1!$A:$I,7,FALSE),0)</f>
        <v>0</v>
      </c>
      <c r="L2530" s="13">
        <f>IFERROR(VLOOKUP(A2530,[2]Sheet1!$A:$I,8,FALSE),0)</f>
        <v>0</v>
      </c>
      <c r="M2530" s="13">
        <f>IFERROR(VLOOKUP(A2530,[2]Sheet1!$A:$I,9,FALSE),0)</f>
        <v>0</v>
      </c>
      <c r="N2530" s="13">
        <f>IFERROR(VLOOKUP(A2530,[3]Sheet1!$A:$G,2,FALSE),0)</f>
        <v>0</v>
      </c>
      <c r="O2530" s="13">
        <f>IFERROR(VLOOKUP(A2530,[3]Sheet1!$A:$G,3,FALSE),0)</f>
        <v>0</v>
      </c>
      <c r="P2530" s="13">
        <f>IFERROR(VLOOKUP(A2530,[3]Sheet1!$A:$G,4,FALSE),0)</f>
        <v>0</v>
      </c>
      <c r="Q2530" s="13">
        <f>IFERROR(VLOOKUP(A2530,[3]Sheet1!$A:$G,5,FALSE),0)</f>
        <v>0</v>
      </c>
      <c r="R2530" s="13">
        <f>IFERROR(VLOOKUP(A2530,[3]Sheet1!$A:$H,6,FALSE),0)</f>
        <v>0</v>
      </c>
      <c r="S2530" s="13">
        <f>IFERROR(VLOOKUP(A2530,[3]Sheet1!$A:$I,7,FALSE),0)</f>
        <v>0</v>
      </c>
      <c r="T2530" s="13" t="str">
        <f t="shared" si="237"/>
        <v>Sim</v>
      </c>
      <c r="U2530" s="13" t="str">
        <f t="shared" si="237"/>
        <v>Sim</v>
      </c>
      <c r="V2530" s="13" t="str">
        <f t="shared" si="237"/>
        <v>Sim</v>
      </c>
      <c r="W2530" s="13" t="str">
        <f t="shared" si="237"/>
        <v>Sim</v>
      </c>
      <c r="X2530" s="13" t="str">
        <f t="shared" si="235"/>
        <v>Sim</v>
      </c>
      <c r="Y2530" s="13" t="str">
        <f t="shared" si="236"/>
        <v>Sim</v>
      </c>
    </row>
    <row r="2531" spans="1:25">
      <c r="A2531" s="9">
        <v>250780</v>
      </c>
      <c r="B2531" s="13">
        <f>IFERROR(VLOOKUP(A2531,[1]Monitoramento_Base_somente_Said!$A:$J,5,FALSE),0)</f>
        <v>11193</v>
      </c>
      <c r="C2531" s="13">
        <f>IFERROR(VLOOKUP(A2531,[1]Monitoramento_Base_somente_Said!$A:$J,6,FALSE),0)</f>
        <v>1510866</v>
      </c>
      <c r="D2531" s="13">
        <f>IFERROR(VLOOKUP(A2531,[1]Monitoramento_Base_somente_Said!$A:$J,7,FALSE),0)</f>
        <v>13403</v>
      </c>
      <c r="E2531" s="13">
        <f>IFERROR(VLOOKUP(A2531,[1]Monitoramento_Base_somente_Said!$A:$J,8,FALSE),0)</f>
        <v>1207855</v>
      </c>
      <c r="F2531" s="13">
        <f>IFERROR(VLOOKUP(A2531,[1]Monitoramento_Base_somente_Said!$A:$J,9,FALSE),0)</f>
        <v>4243</v>
      </c>
      <c r="G2531" s="13">
        <f>IFERROR(VLOOKUP(A2531,[1]Monitoramento_Base_somente_Said!$A:$J,10,FALSE),0)</f>
        <v>521350</v>
      </c>
      <c r="H2531" s="13">
        <f>IFERROR(VLOOKUP(A2531,[2]Sheet1!$A:$I,4,FALSE),0)</f>
        <v>0</v>
      </c>
      <c r="I2531" s="13">
        <f>IFERROR(VLOOKUP(A2531,[2]Sheet1!$A:$I,5,FALSE),0)</f>
        <v>0</v>
      </c>
      <c r="J2531" s="13">
        <f>IFERROR(VLOOKUP(A2531,[2]Sheet1!$A:$I,6,FALSE),0)</f>
        <v>0</v>
      </c>
      <c r="K2531" s="13">
        <f>IFERROR(VLOOKUP(A2531,[2]Sheet1!$A:$I,7,FALSE),0)</f>
        <v>0</v>
      </c>
      <c r="L2531" s="13">
        <f>IFERROR(VLOOKUP(A2531,[2]Sheet1!$A:$I,8,FALSE),0)</f>
        <v>0</v>
      </c>
      <c r="M2531" s="13">
        <f>IFERROR(VLOOKUP(A2531,[2]Sheet1!$A:$I,9,FALSE),0)</f>
        <v>0</v>
      </c>
      <c r="N2531" s="13">
        <f>IFERROR(VLOOKUP(A2531,[3]Sheet1!$A:$G,2,FALSE),0)</f>
        <v>0</v>
      </c>
      <c r="O2531" s="13">
        <f>IFERROR(VLOOKUP(A2531,[3]Sheet1!$A:$G,3,FALSE),0)</f>
        <v>0</v>
      </c>
      <c r="P2531" s="13">
        <f>IFERROR(VLOOKUP(A2531,[3]Sheet1!$A:$G,4,FALSE),0)</f>
        <v>0</v>
      </c>
      <c r="Q2531" s="13">
        <f>IFERROR(VLOOKUP(A2531,[3]Sheet1!$A:$G,5,FALSE),0)</f>
        <v>0</v>
      </c>
      <c r="R2531" s="13">
        <f>IFERROR(VLOOKUP(A2531,[3]Sheet1!$A:$H,6,FALSE),0)</f>
        <v>0</v>
      </c>
      <c r="S2531" s="13">
        <f>IFERROR(VLOOKUP(A2531,[3]Sheet1!$A:$I,7,FALSE),0)</f>
        <v>0</v>
      </c>
      <c r="T2531" s="13" t="str">
        <f t="shared" si="237"/>
        <v>Sim</v>
      </c>
      <c r="U2531" s="13" t="str">
        <f t="shared" si="237"/>
        <v>Sim</v>
      </c>
      <c r="V2531" s="13" t="str">
        <f t="shared" si="237"/>
        <v>Sim</v>
      </c>
      <c r="W2531" s="13" t="str">
        <f t="shared" si="237"/>
        <v>Sim</v>
      </c>
      <c r="X2531" s="13" t="str">
        <f t="shared" si="235"/>
        <v>Sim</v>
      </c>
      <c r="Y2531" s="13" t="str">
        <f t="shared" si="236"/>
        <v>Sim</v>
      </c>
    </row>
    <row r="2532" spans="1:25">
      <c r="A2532" s="9">
        <v>250790</v>
      </c>
      <c r="B2532" s="13">
        <f>IFERROR(VLOOKUP(A2532,[1]Monitoramento_Base_somente_Said!$A:$J,5,FALSE),0)</f>
        <v>6226</v>
      </c>
      <c r="C2532" s="13">
        <f>IFERROR(VLOOKUP(A2532,[1]Monitoramento_Base_somente_Said!$A:$J,6,FALSE),0)</f>
        <v>28978801</v>
      </c>
      <c r="D2532" s="13">
        <f>IFERROR(VLOOKUP(A2532,[1]Monitoramento_Base_somente_Said!$A:$J,7,FALSE),0)</f>
        <v>4677</v>
      </c>
      <c r="E2532" s="13">
        <f>IFERROR(VLOOKUP(A2532,[1]Monitoramento_Base_somente_Said!$A:$J,8,FALSE),0)</f>
        <v>28795603</v>
      </c>
      <c r="F2532" s="13">
        <f>IFERROR(VLOOKUP(A2532,[1]Monitoramento_Base_somente_Said!$A:$J,9,FALSE),0)</f>
        <v>2919</v>
      </c>
      <c r="G2532" s="13">
        <f>IFERROR(VLOOKUP(A2532,[1]Monitoramento_Base_somente_Said!$A:$J,10,FALSE),0)</f>
        <v>12414313</v>
      </c>
      <c r="H2532" s="13">
        <f>IFERROR(VLOOKUP(A2532,[2]Sheet1!$A:$I,4,FALSE),0)</f>
        <v>0</v>
      </c>
      <c r="I2532" s="13">
        <f>IFERROR(VLOOKUP(A2532,[2]Sheet1!$A:$I,5,FALSE),0)</f>
        <v>0</v>
      </c>
      <c r="J2532" s="13">
        <f>IFERROR(VLOOKUP(A2532,[2]Sheet1!$A:$I,6,FALSE),0)</f>
        <v>0</v>
      </c>
      <c r="K2532" s="13">
        <f>IFERROR(VLOOKUP(A2532,[2]Sheet1!$A:$I,7,FALSE),0)</f>
        <v>0</v>
      </c>
      <c r="L2532" s="13">
        <f>IFERROR(VLOOKUP(A2532,[2]Sheet1!$A:$I,8,FALSE),0)</f>
        <v>0</v>
      </c>
      <c r="M2532" s="13">
        <f>IFERROR(VLOOKUP(A2532,[2]Sheet1!$A:$I,9,FALSE),0)</f>
        <v>0</v>
      </c>
      <c r="N2532" s="13">
        <f>IFERROR(VLOOKUP(A2532,[3]Sheet1!$A:$G,2,FALSE),0)</f>
        <v>0</v>
      </c>
      <c r="O2532" s="13">
        <f>IFERROR(VLOOKUP(A2532,[3]Sheet1!$A:$G,3,FALSE),0)</f>
        <v>0</v>
      </c>
      <c r="P2532" s="13">
        <f>IFERROR(VLOOKUP(A2532,[3]Sheet1!$A:$G,4,FALSE),0)</f>
        <v>0</v>
      </c>
      <c r="Q2532" s="13">
        <f>IFERROR(VLOOKUP(A2532,[3]Sheet1!$A:$G,5,FALSE),0)</f>
        <v>0</v>
      </c>
      <c r="R2532" s="13">
        <f>IFERROR(VLOOKUP(A2532,[3]Sheet1!$A:$H,6,FALSE),0)</f>
        <v>0</v>
      </c>
      <c r="S2532" s="13">
        <f>IFERROR(VLOOKUP(A2532,[3]Sheet1!$A:$I,7,FALSE),0)</f>
        <v>0</v>
      </c>
      <c r="T2532" s="13" t="str">
        <f t="shared" si="237"/>
        <v>Sim</v>
      </c>
      <c r="U2532" s="13" t="str">
        <f t="shared" si="237"/>
        <v>Sim</v>
      </c>
      <c r="V2532" s="13" t="str">
        <f t="shared" si="237"/>
        <v>Sim</v>
      </c>
      <c r="W2532" s="13" t="str">
        <f t="shared" si="237"/>
        <v>Sim</v>
      </c>
      <c r="X2532" s="13" t="str">
        <f t="shared" si="235"/>
        <v>Sim</v>
      </c>
      <c r="Y2532" s="13" t="str">
        <f t="shared" si="236"/>
        <v>Sim</v>
      </c>
    </row>
    <row r="2533" spans="1:25">
      <c r="A2533" s="9">
        <v>250800</v>
      </c>
      <c r="B2533" s="13">
        <f>IFERROR(VLOOKUP(A2533,[1]Monitoramento_Base_somente_Said!$A:$J,5,FALSE),0)</f>
        <v>0</v>
      </c>
      <c r="C2533" s="13">
        <f>IFERROR(VLOOKUP(A2533,[1]Monitoramento_Base_somente_Said!$A:$J,6,FALSE),0)</f>
        <v>2183101</v>
      </c>
      <c r="D2533" s="13">
        <f>IFERROR(VLOOKUP(A2533,[1]Monitoramento_Base_somente_Said!$A:$J,7,FALSE),0)</f>
        <v>0</v>
      </c>
      <c r="E2533" s="13">
        <f>IFERROR(VLOOKUP(A2533,[1]Monitoramento_Base_somente_Said!$A:$J,8,FALSE),0)</f>
        <v>1568184</v>
      </c>
      <c r="F2533" s="13">
        <f>IFERROR(VLOOKUP(A2533,[1]Monitoramento_Base_somente_Said!$A:$J,9,FALSE),0)</f>
        <v>0</v>
      </c>
      <c r="G2533" s="13">
        <f>IFERROR(VLOOKUP(A2533,[1]Monitoramento_Base_somente_Said!$A:$J,10,FALSE),0)</f>
        <v>560399</v>
      </c>
      <c r="H2533" s="13">
        <f>IFERROR(VLOOKUP(A2533,[2]Sheet1!$A:$I,4,FALSE),0)</f>
        <v>0</v>
      </c>
      <c r="I2533" s="13">
        <f>IFERROR(VLOOKUP(A2533,[2]Sheet1!$A:$I,5,FALSE),0)</f>
        <v>0</v>
      </c>
      <c r="J2533" s="13">
        <f>IFERROR(VLOOKUP(A2533,[2]Sheet1!$A:$I,6,FALSE),0)</f>
        <v>0</v>
      </c>
      <c r="K2533" s="13">
        <f>IFERROR(VLOOKUP(A2533,[2]Sheet1!$A:$I,7,FALSE),0)</f>
        <v>0</v>
      </c>
      <c r="L2533" s="13">
        <f>IFERROR(VLOOKUP(A2533,[2]Sheet1!$A:$I,8,FALSE),0)</f>
        <v>0</v>
      </c>
      <c r="M2533" s="13">
        <f>IFERROR(VLOOKUP(A2533,[2]Sheet1!$A:$I,9,FALSE),0)</f>
        <v>0</v>
      </c>
      <c r="N2533" s="13">
        <f>IFERROR(VLOOKUP(A2533,[3]Sheet1!$A:$G,2,FALSE),0)</f>
        <v>0</v>
      </c>
      <c r="O2533" s="13">
        <f>IFERROR(VLOOKUP(A2533,[3]Sheet1!$A:$G,3,FALSE),0)</f>
        <v>0</v>
      </c>
      <c r="P2533" s="13">
        <f>IFERROR(VLOOKUP(A2533,[3]Sheet1!$A:$G,4,FALSE),0)</f>
        <v>0</v>
      </c>
      <c r="Q2533" s="13">
        <f>IFERROR(VLOOKUP(A2533,[3]Sheet1!$A:$G,5,FALSE),0)</f>
        <v>0</v>
      </c>
      <c r="R2533" s="13">
        <f>IFERROR(VLOOKUP(A2533,[3]Sheet1!$A:$H,6,FALSE),0)</f>
        <v>0</v>
      </c>
      <c r="S2533" s="13">
        <f>IFERROR(VLOOKUP(A2533,[3]Sheet1!$A:$I,7,FALSE),0)</f>
        <v>0</v>
      </c>
      <c r="T2533" s="13" t="str">
        <f t="shared" si="237"/>
        <v>Não</v>
      </c>
      <c r="U2533" s="13" t="str">
        <f t="shared" si="237"/>
        <v>Sim</v>
      </c>
      <c r="V2533" s="13" t="str">
        <f t="shared" si="237"/>
        <v>Não</v>
      </c>
      <c r="W2533" s="13" t="str">
        <f t="shared" si="237"/>
        <v>Sim</v>
      </c>
      <c r="X2533" s="13" t="str">
        <f t="shared" si="235"/>
        <v>Não</v>
      </c>
      <c r="Y2533" s="13" t="str">
        <f t="shared" si="236"/>
        <v>Sim</v>
      </c>
    </row>
    <row r="2534" spans="1:25">
      <c r="A2534" s="23">
        <v>250810</v>
      </c>
      <c r="B2534" s="13">
        <f>IFERROR(VLOOKUP(A2534,[1]Monitoramento_Base_somente_Said!$A:$J,5,FALSE),0)</f>
        <v>0</v>
      </c>
      <c r="C2534" s="13">
        <f>IFERROR(VLOOKUP(A2534,[1]Monitoramento_Base_somente_Said!$A:$J,6,FALSE),0)</f>
        <v>58156</v>
      </c>
      <c r="D2534" s="13">
        <f>IFERROR(VLOOKUP(A2534,[1]Monitoramento_Base_somente_Said!$A:$J,7,FALSE),0)</f>
        <v>0</v>
      </c>
      <c r="E2534" s="13">
        <f>IFERROR(VLOOKUP(A2534,[1]Monitoramento_Base_somente_Said!$A:$J,8,FALSE),0)</f>
        <v>54404</v>
      </c>
      <c r="F2534" s="13">
        <f>IFERROR(VLOOKUP(A2534,[1]Monitoramento_Base_somente_Said!$A:$J,9,FALSE),0)</f>
        <v>0</v>
      </c>
      <c r="G2534" s="13">
        <f>IFERROR(VLOOKUP(A2534,[1]Monitoramento_Base_somente_Said!$A:$J,10,FALSE),0)</f>
        <v>22512</v>
      </c>
      <c r="H2534" s="13">
        <f>IFERROR(VLOOKUP(A2534,[2]Sheet1!$A:$I,4,FALSE),0)</f>
        <v>0</v>
      </c>
      <c r="I2534" s="13">
        <f>IFERROR(VLOOKUP(A2534,[2]Sheet1!$A:$I,5,FALSE),0)</f>
        <v>0</v>
      </c>
      <c r="J2534" s="13">
        <f>IFERROR(VLOOKUP(A2534,[2]Sheet1!$A:$I,6,FALSE),0)</f>
        <v>0</v>
      </c>
      <c r="K2534" s="13">
        <f>IFERROR(VLOOKUP(A2534,[2]Sheet1!$A:$I,7,FALSE),0)</f>
        <v>0</v>
      </c>
      <c r="L2534" s="13">
        <f>IFERROR(VLOOKUP(A2534,[2]Sheet1!$A:$I,8,FALSE),0)</f>
        <v>0</v>
      </c>
      <c r="M2534" s="13">
        <f>IFERROR(VLOOKUP(A2534,[2]Sheet1!$A:$I,9,FALSE),0)</f>
        <v>0</v>
      </c>
      <c r="N2534" s="13">
        <f>IFERROR(VLOOKUP(A2534,[3]Sheet1!$A:$G,2,FALSE),0)</f>
        <v>0</v>
      </c>
      <c r="O2534" s="13">
        <f>IFERROR(VLOOKUP(A2534,[3]Sheet1!$A:$G,3,FALSE),0)</f>
        <v>0</v>
      </c>
      <c r="P2534" s="13">
        <f>IFERROR(VLOOKUP(A2534,[3]Sheet1!$A:$G,4,FALSE),0)</f>
        <v>0</v>
      </c>
      <c r="Q2534" s="13">
        <f>IFERROR(VLOOKUP(A2534,[3]Sheet1!$A:$G,5,FALSE),0)</f>
        <v>0</v>
      </c>
      <c r="R2534" s="13">
        <f>IFERROR(VLOOKUP(A2534,[3]Sheet1!$A:$H,6,FALSE),0)</f>
        <v>0</v>
      </c>
      <c r="S2534" s="13">
        <f>IFERROR(VLOOKUP(A2534,[3]Sheet1!$A:$I,7,FALSE),0)</f>
        <v>0</v>
      </c>
      <c r="T2534" s="13" t="str">
        <f t="shared" si="237"/>
        <v>Não</v>
      </c>
      <c r="U2534" s="13" t="str">
        <f t="shared" si="237"/>
        <v>Sim</v>
      </c>
      <c r="V2534" s="13" t="str">
        <f t="shared" si="237"/>
        <v>Não</v>
      </c>
      <c r="W2534" s="13" t="str">
        <f t="shared" si="237"/>
        <v>Sim</v>
      </c>
      <c r="X2534" s="13" t="str">
        <f t="shared" si="235"/>
        <v>Não</v>
      </c>
      <c r="Y2534" s="13" t="str">
        <f t="shared" si="236"/>
        <v>Sim</v>
      </c>
    </row>
    <row r="2535" spans="1:25">
      <c r="A2535" s="9">
        <v>250820</v>
      </c>
      <c r="B2535" s="13">
        <f>IFERROR(VLOOKUP(A2535,[1]Monitoramento_Base_somente_Said!$A:$J,5,FALSE),0)</f>
        <v>2155</v>
      </c>
      <c r="C2535" s="13">
        <f>IFERROR(VLOOKUP(A2535,[1]Monitoramento_Base_somente_Said!$A:$J,6,FALSE),0)</f>
        <v>10458447</v>
      </c>
      <c r="D2535" s="13">
        <f>IFERROR(VLOOKUP(A2535,[1]Monitoramento_Base_somente_Said!$A:$J,7,FALSE),0)</f>
        <v>129679</v>
      </c>
      <c r="E2535" s="13">
        <f>IFERROR(VLOOKUP(A2535,[1]Monitoramento_Base_somente_Said!$A:$J,8,FALSE),0)</f>
        <v>5981670</v>
      </c>
      <c r="F2535" s="13">
        <f>IFERROR(VLOOKUP(A2535,[1]Monitoramento_Base_somente_Said!$A:$J,9,FALSE),0)</f>
        <v>0</v>
      </c>
      <c r="G2535" s="13">
        <f>IFERROR(VLOOKUP(A2535,[1]Monitoramento_Base_somente_Said!$A:$J,10,FALSE),0)</f>
        <v>2867750</v>
      </c>
      <c r="H2535" s="13">
        <f>IFERROR(VLOOKUP(A2535,[2]Sheet1!$A:$I,4,FALSE),0)</f>
        <v>0</v>
      </c>
      <c r="I2535" s="13">
        <f>IFERROR(VLOOKUP(A2535,[2]Sheet1!$A:$I,5,FALSE),0)</f>
        <v>0</v>
      </c>
      <c r="J2535" s="13">
        <f>IFERROR(VLOOKUP(A2535,[2]Sheet1!$A:$I,6,FALSE),0)</f>
        <v>0</v>
      </c>
      <c r="K2535" s="13">
        <f>IFERROR(VLOOKUP(A2535,[2]Sheet1!$A:$I,7,FALSE),0)</f>
        <v>0</v>
      </c>
      <c r="L2535" s="13">
        <f>IFERROR(VLOOKUP(A2535,[2]Sheet1!$A:$I,8,FALSE),0)</f>
        <v>0</v>
      </c>
      <c r="M2535" s="13">
        <f>IFERROR(VLOOKUP(A2535,[2]Sheet1!$A:$I,9,FALSE),0)</f>
        <v>0</v>
      </c>
      <c r="N2535" s="13">
        <f>IFERROR(VLOOKUP(A2535,[3]Sheet1!$A:$G,2,FALSE),0)</f>
        <v>0</v>
      </c>
      <c r="O2535" s="13">
        <f>IFERROR(VLOOKUP(A2535,[3]Sheet1!$A:$G,3,FALSE),0)</f>
        <v>0</v>
      </c>
      <c r="P2535" s="13">
        <f>IFERROR(VLOOKUP(A2535,[3]Sheet1!$A:$G,4,FALSE),0)</f>
        <v>0</v>
      </c>
      <c r="Q2535" s="13">
        <f>IFERROR(VLOOKUP(A2535,[3]Sheet1!$A:$G,5,FALSE),0)</f>
        <v>0</v>
      </c>
      <c r="R2535" s="13">
        <f>IFERROR(VLOOKUP(A2535,[3]Sheet1!$A:$H,6,FALSE),0)</f>
        <v>0</v>
      </c>
      <c r="S2535" s="13">
        <f>IFERROR(VLOOKUP(A2535,[3]Sheet1!$A:$I,7,FALSE),0)</f>
        <v>0</v>
      </c>
      <c r="T2535" s="13" t="str">
        <f t="shared" si="237"/>
        <v>Sim</v>
      </c>
      <c r="U2535" s="13" t="str">
        <f t="shared" si="237"/>
        <v>Sim</v>
      </c>
      <c r="V2535" s="13" t="str">
        <f t="shared" si="237"/>
        <v>Sim</v>
      </c>
      <c r="W2535" s="13" t="str">
        <f t="shared" si="237"/>
        <v>Sim</v>
      </c>
      <c r="X2535" s="13" t="str">
        <f t="shared" si="235"/>
        <v>Não</v>
      </c>
      <c r="Y2535" s="13" t="str">
        <f t="shared" si="236"/>
        <v>Sim</v>
      </c>
    </row>
    <row r="2536" spans="1:25">
      <c r="A2536" s="9">
        <v>250830</v>
      </c>
      <c r="B2536" s="13">
        <f>IFERROR(VLOOKUP(A2536,[1]Monitoramento_Base_somente_Said!$A:$J,5,FALSE),0)</f>
        <v>0</v>
      </c>
      <c r="C2536" s="13">
        <f>IFERROR(VLOOKUP(A2536,[1]Monitoramento_Base_somente_Said!$A:$J,6,FALSE),0)</f>
        <v>0</v>
      </c>
      <c r="D2536" s="13">
        <f>IFERROR(VLOOKUP(A2536,[1]Monitoramento_Base_somente_Said!$A:$J,7,FALSE),0)</f>
        <v>0</v>
      </c>
      <c r="E2536" s="13">
        <f>IFERROR(VLOOKUP(A2536,[1]Monitoramento_Base_somente_Said!$A:$J,8,FALSE),0)</f>
        <v>0</v>
      </c>
      <c r="F2536" s="13">
        <f>IFERROR(VLOOKUP(A2536,[1]Monitoramento_Base_somente_Said!$A:$J,9,FALSE),0)</f>
        <v>0</v>
      </c>
      <c r="G2536" s="13">
        <f>IFERROR(VLOOKUP(A2536,[1]Monitoramento_Base_somente_Said!$A:$J,10,FALSE),0)</f>
        <v>0</v>
      </c>
      <c r="H2536" s="13">
        <f>IFERROR(VLOOKUP(A2536,[2]Sheet1!$A:$I,4,FALSE),0)</f>
        <v>0</v>
      </c>
      <c r="I2536" s="13">
        <f>IFERROR(VLOOKUP(A2536,[2]Sheet1!$A:$I,5,FALSE),0)</f>
        <v>0</v>
      </c>
      <c r="J2536" s="13">
        <f>IFERROR(VLOOKUP(A2536,[2]Sheet1!$A:$I,6,FALSE),0)</f>
        <v>0</v>
      </c>
      <c r="K2536" s="13">
        <f>IFERROR(VLOOKUP(A2536,[2]Sheet1!$A:$I,7,FALSE),0)</f>
        <v>0</v>
      </c>
      <c r="L2536" s="13">
        <f>IFERROR(VLOOKUP(A2536,[2]Sheet1!$A:$I,8,FALSE),0)</f>
        <v>0</v>
      </c>
      <c r="M2536" s="13">
        <f>IFERROR(VLOOKUP(A2536,[2]Sheet1!$A:$I,9,FALSE),0)</f>
        <v>0</v>
      </c>
      <c r="N2536" s="13">
        <f>IFERROR(VLOOKUP(A2536,[3]Sheet1!$A:$G,2,FALSE),0)</f>
        <v>0</v>
      </c>
      <c r="O2536" s="13">
        <f>IFERROR(VLOOKUP(A2536,[3]Sheet1!$A:$G,3,FALSE),0)</f>
        <v>0</v>
      </c>
      <c r="P2536" s="13">
        <f>IFERROR(VLOOKUP(A2536,[3]Sheet1!$A:$G,4,FALSE),0)</f>
        <v>0</v>
      </c>
      <c r="Q2536" s="13">
        <f>IFERROR(VLOOKUP(A2536,[3]Sheet1!$A:$G,5,FALSE),0)</f>
        <v>0</v>
      </c>
      <c r="R2536" s="13">
        <f>IFERROR(VLOOKUP(A2536,[3]Sheet1!$A:$H,6,FALSE),0)</f>
        <v>0</v>
      </c>
      <c r="S2536" s="13">
        <f>IFERROR(VLOOKUP(A2536,[3]Sheet1!$A:$I,7,FALSE),0)</f>
        <v>0</v>
      </c>
      <c r="T2536" s="13" t="str">
        <f t="shared" si="237"/>
        <v>Não</v>
      </c>
      <c r="U2536" s="13" t="str">
        <f t="shared" si="237"/>
        <v>Não</v>
      </c>
      <c r="V2536" s="13" t="str">
        <f t="shared" si="237"/>
        <v>Não</v>
      </c>
      <c r="W2536" s="13" t="str">
        <f t="shared" si="237"/>
        <v>Não</v>
      </c>
      <c r="X2536" s="13" t="str">
        <f t="shared" si="235"/>
        <v>Não</v>
      </c>
      <c r="Y2536" s="13" t="str">
        <f t="shared" si="236"/>
        <v>Não</v>
      </c>
    </row>
    <row r="2537" spans="1:25">
      <c r="A2537" s="9">
        <v>250840</v>
      </c>
      <c r="B2537" s="13">
        <f>IFERROR(VLOOKUP(A2537,[1]Monitoramento_Base_somente_Said!$A:$J,5,FALSE),0)</f>
        <v>2160</v>
      </c>
      <c r="C2537" s="13">
        <f>IFERROR(VLOOKUP(A2537,[1]Monitoramento_Base_somente_Said!$A:$J,6,FALSE),0)</f>
        <v>4258997</v>
      </c>
      <c r="D2537" s="13">
        <f>IFERROR(VLOOKUP(A2537,[1]Monitoramento_Base_somente_Said!$A:$J,7,FALSE),0)</f>
        <v>1314</v>
      </c>
      <c r="E2537" s="13">
        <f>IFERROR(VLOOKUP(A2537,[1]Monitoramento_Base_somente_Said!$A:$J,8,FALSE),0)</f>
        <v>4168404</v>
      </c>
      <c r="F2537" s="13">
        <f>IFERROR(VLOOKUP(A2537,[1]Monitoramento_Base_somente_Said!$A:$J,9,FALSE),0)</f>
        <v>1560</v>
      </c>
      <c r="G2537" s="13">
        <f>IFERROR(VLOOKUP(A2537,[1]Monitoramento_Base_somente_Said!$A:$J,10,FALSE),0)</f>
        <v>1867577</v>
      </c>
      <c r="H2537" s="13">
        <f>IFERROR(VLOOKUP(A2537,[2]Sheet1!$A:$I,4,FALSE),0)</f>
        <v>0</v>
      </c>
      <c r="I2537" s="13">
        <f>IFERROR(VLOOKUP(A2537,[2]Sheet1!$A:$I,5,FALSE),0)</f>
        <v>0</v>
      </c>
      <c r="J2537" s="13">
        <f>IFERROR(VLOOKUP(A2537,[2]Sheet1!$A:$I,6,FALSE),0)</f>
        <v>0</v>
      </c>
      <c r="K2537" s="13">
        <f>IFERROR(VLOOKUP(A2537,[2]Sheet1!$A:$I,7,FALSE),0)</f>
        <v>0</v>
      </c>
      <c r="L2537" s="13">
        <f>IFERROR(VLOOKUP(A2537,[2]Sheet1!$A:$I,8,FALSE),0)</f>
        <v>0</v>
      </c>
      <c r="M2537" s="13">
        <f>IFERROR(VLOOKUP(A2537,[2]Sheet1!$A:$I,9,FALSE),0)</f>
        <v>0</v>
      </c>
      <c r="N2537" s="13">
        <f>IFERROR(VLOOKUP(A2537,[3]Sheet1!$A:$G,2,FALSE),0)</f>
        <v>0</v>
      </c>
      <c r="O2537" s="13">
        <f>IFERROR(VLOOKUP(A2537,[3]Sheet1!$A:$G,3,FALSE),0)</f>
        <v>0</v>
      </c>
      <c r="P2537" s="13">
        <f>IFERROR(VLOOKUP(A2537,[3]Sheet1!$A:$G,4,FALSE),0)</f>
        <v>0</v>
      </c>
      <c r="Q2537" s="13">
        <f>IFERROR(VLOOKUP(A2537,[3]Sheet1!$A:$G,5,FALSE),0)</f>
        <v>0</v>
      </c>
      <c r="R2537" s="13">
        <f>IFERROR(VLOOKUP(A2537,[3]Sheet1!$A:$H,6,FALSE),0)</f>
        <v>0</v>
      </c>
      <c r="S2537" s="13">
        <f>IFERROR(VLOOKUP(A2537,[3]Sheet1!$A:$I,7,FALSE),0)</f>
        <v>0</v>
      </c>
      <c r="T2537" s="13" t="str">
        <f t="shared" si="237"/>
        <v>Sim</v>
      </c>
      <c r="U2537" s="13" t="str">
        <f t="shared" si="237"/>
        <v>Sim</v>
      </c>
      <c r="V2537" s="13" t="str">
        <f t="shared" si="237"/>
        <v>Sim</v>
      </c>
      <c r="W2537" s="13" t="str">
        <f t="shared" si="237"/>
        <v>Sim</v>
      </c>
      <c r="X2537" s="13" t="str">
        <f t="shared" si="235"/>
        <v>Sim</v>
      </c>
      <c r="Y2537" s="13" t="str">
        <f t="shared" si="236"/>
        <v>Sim</v>
      </c>
    </row>
    <row r="2538" spans="1:25">
      <c r="A2538" s="9">
        <v>250850</v>
      </c>
      <c r="B2538" s="13">
        <f>IFERROR(VLOOKUP(A2538,[1]Monitoramento_Base_somente_Said!$A:$J,5,FALSE),0)</f>
        <v>39546</v>
      </c>
      <c r="C2538" s="13">
        <f>IFERROR(VLOOKUP(A2538,[1]Monitoramento_Base_somente_Said!$A:$J,6,FALSE),0)</f>
        <v>5482973</v>
      </c>
      <c r="D2538" s="13">
        <f>IFERROR(VLOOKUP(A2538,[1]Monitoramento_Base_somente_Said!$A:$J,7,FALSE),0)</f>
        <v>0</v>
      </c>
      <c r="E2538" s="13">
        <f>IFERROR(VLOOKUP(A2538,[1]Monitoramento_Base_somente_Said!$A:$J,8,FALSE),0)</f>
        <v>4372960</v>
      </c>
      <c r="F2538" s="13">
        <f>IFERROR(VLOOKUP(A2538,[1]Monitoramento_Base_somente_Said!$A:$J,9,FALSE),0)</f>
        <v>3283</v>
      </c>
      <c r="G2538" s="13">
        <f>IFERROR(VLOOKUP(A2538,[1]Monitoramento_Base_somente_Said!$A:$J,10,FALSE),0)</f>
        <v>2233911</v>
      </c>
      <c r="H2538" s="13">
        <f>IFERROR(VLOOKUP(A2538,[2]Sheet1!$A:$I,4,FALSE),0)</f>
        <v>0</v>
      </c>
      <c r="I2538" s="13">
        <f>IFERROR(VLOOKUP(A2538,[2]Sheet1!$A:$I,5,FALSE),0)</f>
        <v>0</v>
      </c>
      <c r="J2538" s="13">
        <f>IFERROR(VLOOKUP(A2538,[2]Sheet1!$A:$I,6,FALSE),0)</f>
        <v>0</v>
      </c>
      <c r="K2538" s="13">
        <f>IFERROR(VLOOKUP(A2538,[2]Sheet1!$A:$I,7,FALSE),0)</f>
        <v>0</v>
      </c>
      <c r="L2538" s="13">
        <f>IFERROR(VLOOKUP(A2538,[2]Sheet1!$A:$I,8,FALSE),0)</f>
        <v>0</v>
      </c>
      <c r="M2538" s="13">
        <f>IFERROR(VLOOKUP(A2538,[2]Sheet1!$A:$I,9,FALSE),0)</f>
        <v>0</v>
      </c>
      <c r="N2538" s="13">
        <f>IFERROR(VLOOKUP(A2538,[3]Sheet1!$A:$G,2,FALSE),0)</f>
        <v>0</v>
      </c>
      <c r="O2538" s="13">
        <f>IFERROR(VLOOKUP(A2538,[3]Sheet1!$A:$G,3,FALSE),0)</f>
        <v>0</v>
      </c>
      <c r="P2538" s="13">
        <f>IFERROR(VLOOKUP(A2538,[3]Sheet1!$A:$G,4,FALSE),0)</f>
        <v>0</v>
      </c>
      <c r="Q2538" s="13">
        <f>IFERROR(VLOOKUP(A2538,[3]Sheet1!$A:$G,5,FALSE),0)</f>
        <v>0</v>
      </c>
      <c r="R2538" s="13">
        <f>IFERROR(VLOOKUP(A2538,[3]Sheet1!$A:$H,6,FALSE),0)</f>
        <v>0</v>
      </c>
      <c r="S2538" s="13">
        <f>IFERROR(VLOOKUP(A2538,[3]Sheet1!$A:$I,7,FALSE),0)</f>
        <v>0</v>
      </c>
      <c r="T2538" s="13" t="str">
        <f t="shared" si="237"/>
        <v>Sim</v>
      </c>
      <c r="U2538" s="13" t="str">
        <f t="shared" si="237"/>
        <v>Sim</v>
      </c>
      <c r="V2538" s="13" t="str">
        <f t="shared" si="237"/>
        <v>Não</v>
      </c>
      <c r="W2538" s="13" t="str">
        <f t="shared" si="237"/>
        <v>Sim</v>
      </c>
      <c r="X2538" s="13" t="str">
        <f t="shared" si="235"/>
        <v>Sim</v>
      </c>
      <c r="Y2538" s="13" t="str">
        <f t="shared" si="236"/>
        <v>Sim</v>
      </c>
    </row>
    <row r="2539" spans="1:25">
      <c r="A2539" s="9">
        <v>250855</v>
      </c>
      <c r="B2539" s="13">
        <f>IFERROR(VLOOKUP(A2539,[1]Monitoramento_Base_somente_Said!$A:$J,5,FALSE),0)</f>
        <v>1150</v>
      </c>
      <c r="C2539" s="13">
        <f>IFERROR(VLOOKUP(A2539,[1]Monitoramento_Base_somente_Said!$A:$J,6,FALSE),0)</f>
        <v>7892086</v>
      </c>
      <c r="D2539" s="13">
        <f>IFERROR(VLOOKUP(A2539,[1]Monitoramento_Base_somente_Said!$A:$J,7,FALSE),0)</f>
        <v>0</v>
      </c>
      <c r="E2539" s="13">
        <f>IFERROR(VLOOKUP(A2539,[1]Monitoramento_Base_somente_Said!$A:$J,8,FALSE),0)</f>
        <v>7886631</v>
      </c>
      <c r="F2539" s="13">
        <f>IFERROR(VLOOKUP(A2539,[1]Monitoramento_Base_somente_Said!$A:$J,9,FALSE),0)</f>
        <v>0</v>
      </c>
      <c r="G2539" s="13">
        <f>IFERROR(VLOOKUP(A2539,[1]Monitoramento_Base_somente_Said!$A:$J,10,FALSE),0)</f>
        <v>3243324</v>
      </c>
      <c r="H2539" s="13">
        <f>IFERROR(VLOOKUP(A2539,[2]Sheet1!$A:$I,4,FALSE),0)</f>
        <v>0</v>
      </c>
      <c r="I2539" s="13">
        <f>IFERROR(VLOOKUP(A2539,[2]Sheet1!$A:$I,5,FALSE),0)</f>
        <v>0</v>
      </c>
      <c r="J2539" s="13">
        <f>IFERROR(VLOOKUP(A2539,[2]Sheet1!$A:$I,6,FALSE),0)</f>
        <v>0</v>
      </c>
      <c r="K2539" s="13">
        <f>IFERROR(VLOOKUP(A2539,[2]Sheet1!$A:$I,7,FALSE),0)</f>
        <v>0</v>
      </c>
      <c r="L2539" s="13">
        <f>IFERROR(VLOOKUP(A2539,[2]Sheet1!$A:$I,8,FALSE),0)</f>
        <v>0</v>
      </c>
      <c r="M2539" s="13">
        <f>IFERROR(VLOOKUP(A2539,[2]Sheet1!$A:$I,9,FALSE),0)</f>
        <v>0</v>
      </c>
      <c r="N2539" s="13">
        <f>IFERROR(VLOOKUP(A2539,[3]Sheet1!$A:$G,2,FALSE),0)</f>
        <v>0</v>
      </c>
      <c r="O2539" s="13">
        <f>IFERROR(VLOOKUP(A2539,[3]Sheet1!$A:$G,3,FALSE),0)</f>
        <v>0</v>
      </c>
      <c r="P2539" s="13">
        <f>IFERROR(VLOOKUP(A2539,[3]Sheet1!$A:$G,4,FALSE),0)</f>
        <v>0</v>
      </c>
      <c r="Q2539" s="13">
        <f>IFERROR(VLOOKUP(A2539,[3]Sheet1!$A:$G,5,FALSE),0)</f>
        <v>0</v>
      </c>
      <c r="R2539" s="13">
        <f>IFERROR(VLOOKUP(A2539,[3]Sheet1!$A:$H,6,FALSE),0)</f>
        <v>0</v>
      </c>
      <c r="S2539" s="13">
        <f>IFERROR(VLOOKUP(A2539,[3]Sheet1!$A:$I,7,FALSE),0)</f>
        <v>0</v>
      </c>
      <c r="T2539" s="13" t="str">
        <f t="shared" si="237"/>
        <v>Sim</v>
      </c>
      <c r="U2539" s="13" t="str">
        <f t="shared" si="237"/>
        <v>Sim</v>
      </c>
      <c r="V2539" s="13" t="str">
        <f t="shared" si="237"/>
        <v>Não</v>
      </c>
      <c r="W2539" s="13" t="str">
        <f t="shared" si="237"/>
        <v>Sim</v>
      </c>
      <c r="X2539" s="13" t="str">
        <f t="shared" si="235"/>
        <v>Não</v>
      </c>
      <c r="Y2539" s="13" t="str">
        <f t="shared" si="236"/>
        <v>Sim</v>
      </c>
    </row>
    <row r="2540" spans="1:25">
      <c r="A2540" s="9">
        <v>250860</v>
      </c>
      <c r="B2540" s="13">
        <f>IFERROR(VLOOKUP(A2540,[1]Monitoramento_Base_somente_Said!$A:$J,5,FALSE),0)</f>
        <v>0</v>
      </c>
      <c r="C2540" s="13">
        <f>IFERROR(VLOOKUP(A2540,[1]Monitoramento_Base_somente_Said!$A:$J,6,FALSE),0)</f>
        <v>0</v>
      </c>
      <c r="D2540" s="13">
        <f>IFERROR(VLOOKUP(A2540,[1]Monitoramento_Base_somente_Said!$A:$J,7,FALSE),0)</f>
        <v>0</v>
      </c>
      <c r="E2540" s="13">
        <f>IFERROR(VLOOKUP(A2540,[1]Monitoramento_Base_somente_Said!$A:$J,8,FALSE),0)</f>
        <v>0</v>
      </c>
      <c r="F2540" s="13">
        <f>IFERROR(VLOOKUP(A2540,[1]Monitoramento_Base_somente_Said!$A:$J,9,FALSE),0)</f>
        <v>0</v>
      </c>
      <c r="G2540" s="13">
        <f>IFERROR(VLOOKUP(A2540,[1]Monitoramento_Base_somente_Said!$A:$J,10,FALSE),0)</f>
        <v>0</v>
      </c>
      <c r="H2540" s="13">
        <f>IFERROR(VLOOKUP(A2540,[2]Sheet1!$A:$I,4,FALSE),0)</f>
        <v>0</v>
      </c>
      <c r="I2540" s="13">
        <f>IFERROR(VLOOKUP(A2540,[2]Sheet1!$A:$I,5,FALSE),0)</f>
        <v>0</v>
      </c>
      <c r="J2540" s="13">
        <f>IFERROR(VLOOKUP(A2540,[2]Sheet1!$A:$I,6,FALSE),0)</f>
        <v>0</v>
      </c>
      <c r="K2540" s="13">
        <f>IFERROR(VLOOKUP(A2540,[2]Sheet1!$A:$I,7,FALSE),0)</f>
        <v>0</v>
      </c>
      <c r="L2540" s="13">
        <f>IFERROR(VLOOKUP(A2540,[2]Sheet1!$A:$I,8,FALSE),0)</f>
        <v>0</v>
      </c>
      <c r="M2540" s="13">
        <f>IFERROR(VLOOKUP(A2540,[2]Sheet1!$A:$I,9,FALSE),0)</f>
        <v>0</v>
      </c>
      <c r="N2540" s="13">
        <f>IFERROR(VLOOKUP(A2540,[3]Sheet1!$A:$G,2,FALSE),0)</f>
        <v>0</v>
      </c>
      <c r="O2540" s="13">
        <f>IFERROR(VLOOKUP(A2540,[3]Sheet1!$A:$G,3,FALSE),0)</f>
        <v>0</v>
      </c>
      <c r="P2540" s="13">
        <f>IFERROR(VLOOKUP(A2540,[3]Sheet1!$A:$G,4,FALSE),0)</f>
        <v>0</v>
      </c>
      <c r="Q2540" s="13">
        <f>IFERROR(VLOOKUP(A2540,[3]Sheet1!$A:$G,5,FALSE),0)</f>
        <v>0</v>
      </c>
      <c r="R2540" s="13">
        <f>IFERROR(VLOOKUP(A2540,[3]Sheet1!$A:$H,6,FALSE),0)</f>
        <v>0</v>
      </c>
      <c r="S2540" s="13">
        <f>IFERROR(VLOOKUP(A2540,[3]Sheet1!$A:$I,7,FALSE),0)</f>
        <v>0</v>
      </c>
      <c r="T2540" s="13" t="str">
        <f t="shared" si="237"/>
        <v>Não</v>
      </c>
      <c r="U2540" s="13" t="str">
        <f t="shared" si="237"/>
        <v>Não</v>
      </c>
      <c r="V2540" s="13" t="str">
        <f t="shared" si="237"/>
        <v>Não</v>
      </c>
      <c r="W2540" s="13" t="str">
        <f t="shared" si="237"/>
        <v>Não</v>
      </c>
      <c r="X2540" s="13" t="str">
        <f t="shared" si="235"/>
        <v>Não</v>
      </c>
      <c r="Y2540" s="13" t="str">
        <f t="shared" si="236"/>
        <v>Não</v>
      </c>
    </row>
    <row r="2541" spans="1:25">
      <c r="A2541" s="9">
        <v>250870</v>
      </c>
      <c r="B2541" s="13">
        <f>IFERROR(VLOOKUP(A2541,[1]Monitoramento_Base_somente_Said!$A:$J,5,FALSE),0)</f>
        <v>0</v>
      </c>
      <c r="C2541" s="13">
        <f>IFERROR(VLOOKUP(A2541,[1]Monitoramento_Base_somente_Said!$A:$J,6,FALSE),0)</f>
        <v>4175217</v>
      </c>
      <c r="D2541" s="13">
        <f>IFERROR(VLOOKUP(A2541,[1]Monitoramento_Base_somente_Said!$A:$J,7,FALSE),0)</f>
        <v>10469</v>
      </c>
      <c r="E2541" s="13">
        <f>IFERROR(VLOOKUP(A2541,[1]Monitoramento_Base_somente_Said!$A:$J,8,FALSE),0)</f>
        <v>4442931</v>
      </c>
      <c r="F2541" s="13">
        <f>IFERROR(VLOOKUP(A2541,[1]Monitoramento_Base_somente_Said!$A:$J,9,FALSE),0)</f>
        <v>0</v>
      </c>
      <c r="G2541" s="13">
        <f>IFERROR(VLOOKUP(A2541,[1]Monitoramento_Base_somente_Said!$A:$J,10,FALSE),0)</f>
        <v>1750378</v>
      </c>
      <c r="H2541" s="13">
        <f>IFERROR(VLOOKUP(A2541,[2]Sheet1!$A:$I,4,FALSE),0)</f>
        <v>0</v>
      </c>
      <c r="I2541" s="13">
        <f>IFERROR(VLOOKUP(A2541,[2]Sheet1!$A:$I,5,FALSE),0)</f>
        <v>0</v>
      </c>
      <c r="J2541" s="13">
        <f>IFERROR(VLOOKUP(A2541,[2]Sheet1!$A:$I,6,FALSE),0)</f>
        <v>0</v>
      </c>
      <c r="K2541" s="13">
        <f>IFERROR(VLOOKUP(A2541,[2]Sheet1!$A:$I,7,FALSE),0)</f>
        <v>0</v>
      </c>
      <c r="L2541" s="13">
        <f>IFERROR(VLOOKUP(A2541,[2]Sheet1!$A:$I,8,FALSE),0)</f>
        <v>0</v>
      </c>
      <c r="M2541" s="13">
        <f>IFERROR(VLOOKUP(A2541,[2]Sheet1!$A:$I,9,FALSE),0)</f>
        <v>0</v>
      </c>
      <c r="N2541" s="13">
        <f>IFERROR(VLOOKUP(A2541,[3]Sheet1!$A:$G,2,FALSE),0)</f>
        <v>0</v>
      </c>
      <c r="O2541" s="13">
        <f>IFERROR(VLOOKUP(A2541,[3]Sheet1!$A:$G,3,FALSE),0)</f>
        <v>0</v>
      </c>
      <c r="P2541" s="13">
        <f>IFERROR(VLOOKUP(A2541,[3]Sheet1!$A:$G,4,FALSE),0)</f>
        <v>0</v>
      </c>
      <c r="Q2541" s="13">
        <f>IFERROR(VLOOKUP(A2541,[3]Sheet1!$A:$G,5,FALSE),0)</f>
        <v>0</v>
      </c>
      <c r="R2541" s="13">
        <f>IFERROR(VLOOKUP(A2541,[3]Sheet1!$A:$H,6,FALSE),0)</f>
        <v>0</v>
      </c>
      <c r="S2541" s="13">
        <f>IFERROR(VLOOKUP(A2541,[3]Sheet1!$A:$I,7,FALSE),0)</f>
        <v>0</v>
      </c>
      <c r="T2541" s="13" t="str">
        <f t="shared" si="237"/>
        <v>Não</v>
      </c>
      <c r="U2541" s="13" t="str">
        <f t="shared" si="237"/>
        <v>Sim</v>
      </c>
      <c r="V2541" s="13" t="str">
        <f t="shared" si="237"/>
        <v>Sim</v>
      </c>
      <c r="W2541" s="13" t="str">
        <f t="shared" si="237"/>
        <v>Sim</v>
      </c>
      <c r="X2541" s="13" t="str">
        <f t="shared" si="235"/>
        <v>Não</v>
      </c>
      <c r="Y2541" s="13" t="str">
        <f t="shared" si="236"/>
        <v>Sim</v>
      </c>
    </row>
    <row r="2542" spans="1:25">
      <c r="A2542" s="9">
        <v>250880</v>
      </c>
      <c r="B2542" s="13">
        <f>IFERROR(VLOOKUP(A2542,[1]Monitoramento_Base_somente_Said!$A:$J,5,FALSE),0)</f>
        <v>780</v>
      </c>
      <c r="C2542" s="13">
        <f>IFERROR(VLOOKUP(A2542,[1]Monitoramento_Base_somente_Said!$A:$J,6,FALSE),0)</f>
        <v>10879944</v>
      </c>
      <c r="D2542" s="13">
        <f>IFERROR(VLOOKUP(A2542,[1]Monitoramento_Base_somente_Said!$A:$J,7,FALSE),0)</f>
        <v>0</v>
      </c>
      <c r="E2542" s="13">
        <f>IFERROR(VLOOKUP(A2542,[1]Monitoramento_Base_somente_Said!$A:$J,8,FALSE),0)</f>
        <v>8701535</v>
      </c>
      <c r="F2542" s="13">
        <f>IFERROR(VLOOKUP(A2542,[1]Monitoramento_Base_somente_Said!$A:$J,9,FALSE),0)</f>
        <v>0</v>
      </c>
      <c r="G2542" s="13">
        <f>IFERROR(VLOOKUP(A2542,[1]Monitoramento_Base_somente_Said!$A:$J,10,FALSE),0)</f>
        <v>3050695</v>
      </c>
      <c r="H2542" s="13">
        <f>IFERROR(VLOOKUP(A2542,[2]Sheet1!$A:$I,4,FALSE),0)</f>
        <v>0</v>
      </c>
      <c r="I2542" s="13">
        <f>IFERROR(VLOOKUP(A2542,[2]Sheet1!$A:$I,5,FALSE),0)</f>
        <v>0</v>
      </c>
      <c r="J2542" s="13">
        <f>IFERROR(VLOOKUP(A2542,[2]Sheet1!$A:$I,6,FALSE),0)</f>
        <v>0</v>
      </c>
      <c r="K2542" s="13">
        <f>IFERROR(VLOOKUP(A2542,[2]Sheet1!$A:$I,7,FALSE),0)</f>
        <v>0</v>
      </c>
      <c r="L2542" s="13">
        <f>IFERROR(VLOOKUP(A2542,[2]Sheet1!$A:$I,8,FALSE),0)</f>
        <v>0</v>
      </c>
      <c r="M2542" s="13">
        <f>IFERROR(VLOOKUP(A2542,[2]Sheet1!$A:$I,9,FALSE),0)</f>
        <v>0</v>
      </c>
      <c r="N2542" s="13">
        <f>IFERROR(VLOOKUP(A2542,[3]Sheet1!$A:$G,2,FALSE),0)</f>
        <v>0</v>
      </c>
      <c r="O2542" s="13">
        <f>IFERROR(VLOOKUP(A2542,[3]Sheet1!$A:$G,3,FALSE),0)</f>
        <v>0</v>
      </c>
      <c r="P2542" s="13">
        <f>IFERROR(VLOOKUP(A2542,[3]Sheet1!$A:$G,4,FALSE),0)</f>
        <v>0</v>
      </c>
      <c r="Q2542" s="13">
        <f>IFERROR(VLOOKUP(A2542,[3]Sheet1!$A:$G,5,FALSE),0)</f>
        <v>0</v>
      </c>
      <c r="R2542" s="13">
        <f>IFERROR(VLOOKUP(A2542,[3]Sheet1!$A:$H,6,FALSE),0)</f>
        <v>0</v>
      </c>
      <c r="S2542" s="13">
        <f>IFERROR(VLOOKUP(A2542,[3]Sheet1!$A:$I,7,FALSE),0)</f>
        <v>0</v>
      </c>
      <c r="T2542" s="13" t="str">
        <f t="shared" si="237"/>
        <v>Sim</v>
      </c>
      <c r="U2542" s="13" t="str">
        <f t="shared" si="237"/>
        <v>Sim</v>
      </c>
      <c r="V2542" s="13" t="str">
        <f t="shared" si="237"/>
        <v>Não</v>
      </c>
      <c r="W2542" s="13" t="str">
        <f t="shared" si="237"/>
        <v>Sim</v>
      </c>
      <c r="X2542" s="13" t="str">
        <f t="shared" ref="X2542:Y2605" si="238">IF(F2542+L2542+R2542&gt;0,"Sim","Não")</f>
        <v>Não</v>
      </c>
      <c r="Y2542" s="13" t="str">
        <f t="shared" si="238"/>
        <v>Sim</v>
      </c>
    </row>
    <row r="2543" spans="1:25">
      <c r="A2543" s="9">
        <v>250890</v>
      </c>
      <c r="B2543" s="13">
        <f>IFERROR(VLOOKUP(A2543,[1]Monitoramento_Base_somente_Said!$A:$J,5,FALSE),0)</f>
        <v>36362</v>
      </c>
      <c r="C2543" s="13">
        <f>IFERROR(VLOOKUP(A2543,[1]Monitoramento_Base_somente_Said!$A:$J,6,FALSE),0)</f>
        <v>19033058</v>
      </c>
      <c r="D2543" s="13">
        <f>IFERROR(VLOOKUP(A2543,[1]Monitoramento_Base_somente_Said!$A:$J,7,FALSE),0)</f>
        <v>227947</v>
      </c>
      <c r="E2543" s="13">
        <f>IFERROR(VLOOKUP(A2543,[1]Monitoramento_Base_somente_Said!$A:$J,8,FALSE),0)</f>
        <v>15134044</v>
      </c>
      <c r="F2543" s="13">
        <f>IFERROR(VLOOKUP(A2543,[1]Monitoramento_Base_somente_Said!$A:$J,9,FALSE),0)</f>
        <v>8380</v>
      </c>
      <c r="G2543" s="13">
        <f>IFERROR(VLOOKUP(A2543,[1]Monitoramento_Base_somente_Said!$A:$J,10,FALSE),0)</f>
        <v>6527707</v>
      </c>
      <c r="H2543" s="13">
        <f>IFERROR(VLOOKUP(A2543,[2]Sheet1!$A:$I,4,FALSE),0)</f>
        <v>0</v>
      </c>
      <c r="I2543" s="13">
        <f>IFERROR(VLOOKUP(A2543,[2]Sheet1!$A:$I,5,FALSE),0)</f>
        <v>0</v>
      </c>
      <c r="J2543" s="13">
        <f>IFERROR(VLOOKUP(A2543,[2]Sheet1!$A:$I,6,FALSE),0)</f>
        <v>0</v>
      </c>
      <c r="K2543" s="13">
        <f>IFERROR(VLOOKUP(A2543,[2]Sheet1!$A:$I,7,FALSE),0)</f>
        <v>0</v>
      </c>
      <c r="L2543" s="13">
        <f>IFERROR(VLOOKUP(A2543,[2]Sheet1!$A:$I,8,FALSE),0)</f>
        <v>0</v>
      </c>
      <c r="M2543" s="13">
        <f>IFERROR(VLOOKUP(A2543,[2]Sheet1!$A:$I,9,FALSE),0)</f>
        <v>0</v>
      </c>
      <c r="N2543" s="13">
        <f>IFERROR(VLOOKUP(A2543,[3]Sheet1!$A:$G,2,FALSE),0)</f>
        <v>0</v>
      </c>
      <c r="O2543" s="13">
        <f>IFERROR(VLOOKUP(A2543,[3]Sheet1!$A:$G,3,FALSE),0)</f>
        <v>0</v>
      </c>
      <c r="P2543" s="13">
        <f>IFERROR(VLOOKUP(A2543,[3]Sheet1!$A:$G,4,FALSE),0)</f>
        <v>0</v>
      </c>
      <c r="Q2543" s="13">
        <f>IFERROR(VLOOKUP(A2543,[3]Sheet1!$A:$G,5,FALSE),0)</f>
        <v>0</v>
      </c>
      <c r="R2543" s="13">
        <f>IFERROR(VLOOKUP(A2543,[3]Sheet1!$A:$H,6,FALSE),0)</f>
        <v>0</v>
      </c>
      <c r="S2543" s="13">
        <f>IFERROR(VLOOKUP(A2543,[3]Sheet1!$A:$I,7,FALSE),0)</f>
        <v>0</v>
      </c>
      <c r="T2543" s="13" t="str">
        <f t="shared" si="237"/>
        <v>Sim</v>
      </c>
      <c r="U2543" s="13" t="str">
        <f t="shared" si="237"/>
        <v>Sim</v>
      </c>
      <c r="V2543" s="13" t="str">
        <f t="shared" si="237"/>
        <v>Sim</v>
      </c>
      <c r="W2543" s="13" t="str">
        <f t="shared" si="237"/>
        <v>Sim</v>
      </c>
      <c r="X2543" s="13" t="str">
        <f t="shared" si="238"/>
        <v>Sim</v>
      </c>
      <c r="Y2543" s="13" t="str">
        <f t="shared" si="238"/>
        <v>Sim</v>
      </c>
    </row>
    <row r="2544" spans="1:25">
      <c r="A2544" s="9">
        <v>250900</v>
      </c>
      <c r="B2544" s="13">
        <f>IFERROR(VLOOKUP(A2544,[1]Monitoramento_Base_somente_Said!$A:$J,5,FALSE),0)</f>
        <v>2082</v>
      </c>
      <c r="C2544" s="13">
        <f>IFERROR(VLOOKUP(A2544,[1]Monitoramento_Base_somente_Said!$A:$J,6,FALSE),0)</f>
        <v>19804340</v>
      </c>
      <c r="D2544" s="13">
        <f>IFERROR(VLOOKUP(A2544,[1]Monitoramento_Base_somente_Said!$A:$J,7,FALSE),0)</f>
        <v>7106</v>
      </c>
      <c r="E2544" s="13">
        <f>IFERROR(VLOOKUP(A2544,[1]Monitoramento_Base_somente_Said!$A:$J,8,FALSE),0)</f>
        <v>18494619</v>
      </c>
      <c r="F2544" s="13">
        <f>IFERROR(VLOOKUP(A2544,[1]Monitoramento_Base_somente_Said!$A:$J,9,FALSE),0)</f>
        <v>13748</v>
      </c>
      <c r="G2544" s="13">
        <f>IFERROR(VLOOKUP(A2544,[1]Monitoramento_Base_somente_Said!$A:$J,10,FALSE),0)</f>
        <v>7540543</v>
      </c>
      <c r="H2544" s="13">
        <f>IFERROR(VLOOKUP(A2544,[2]Sheet1!$A:$I,4,FALSE),0)</f>
        <v>0</v>
      </c>
      <c r="I2544" s="13">
        <f>IFERROR(VLOOKUP(A2544,[2]Sheet1!$A:$I,5,FALSE),0)</f>
        <v>0</v>
      </c>
      <c r="J2544" s="13">
        <f>IFERROR(VLOOKUP(A2544,[2]Sheet1!$A:$I,6,FALSE),0)</f>
        <v>0</v>
      </c>
      <c r="K2544" s="13">
        <f>IFERROR(VLOOKUP(A2544,[2]Sheet1!$A:$I,7,FALSE),0)</f>
        <v>0</v>
      </c>
      <c r="L2544" s="13">
        <f>IFERROR(VLOOKUP(A2544,[2]Sheet1!$A:$I,8,FALSE),0)</f>
        <v>0</v>
      </c>
      <c r="M2544" s="13">
        <f>IFERROR(VLOOKUP(A2544,[2]Sheet1!$A:$I,9,FALSE),0)</f>
        <v>0</v>
      </c>
      <c r="N2544" s="13">
        <f>IFERROR(VLOOKUP(A2544,[3]Sheet1!$A:$G,2,FALSE),0)</f>
        <v>0</v>
      </c>
      <c r="O2544" s="13">
        <f>IFERROR(VLOOKUP(A2544,[3]Sheet1!$A:$G,3,FALSE),0)</f>
        <v>0</v>
      </c>
      <c r="P2544" s="13">
        <f>IFERROR(VLOOKUP(A2544,[3]Sheet1!$A:$G,4,FALSE),0)</f>
        <v>0</v>
      </c>
      <c r="Q2544" s="13">
        <f>IFERROR(VLOOKUP(A2544,[3]Sheet1!$A:$G,5,FALSE),0)</f>
        <v>0</v>
      </c>
      <c r="R2544" s="13">
        <f>IFERROR(VLOOKUP(A2544,[3]Sheet1!$A:$H,6,FALSE),0)</f>
        <v>0</v>
      </c>
      <c r="S2544" s="13">
        <f>IFERROR(VLOOKUP(A2544,[3]Sheet1!$A:$I,7,FALSE),0)</f>
        <v>0</v>
      </c>
      <c r="T2544" s="13" t="str">
        <f t="shared" si="237"/>
        <v>Sim</v>
      </c>
      <c r="U2544" s="13" t="str">
        <f t="shared" si="237"/>
        <v>Sim</v>
      </c>
      <c r="V2544" s="13" t="str">
        <f t="shared" si="237"/>
        <v>Sim</v>
      </c>
      <c r="W2544" s="13" t="str">
        <f t="shared" si="237"/>
        <v>Sim</v>
      </c>
      <c r="X2544" s="13" t="str">
        <f t="shared" si="238"/>
        <v>Sim</v>
      </c>
      <c r="Y2544" s="13" t="str">
        <f t="shared" si="238"/>
        <v>Sim</v>
      </c>
    </row>
    <row r="2545" spans="1:25">
      <c r="A2545" s="9">
        <v>250905</v>
      </c>
      <c r="B2545" s="13">
        <f>IFERROR(VLOOKUP(A2545,[1]Monitoramento_Base_somente_Said!$A:$J,5,FALSE),0)</f>
        <v>0</v>
      </c>
      <c r="C2545" s="13">
        <f>IFERROR(VLOOKUP(A2545,[1]Monitoramento_Base_somente_Said!$A:$J,6,FALSE),0)</f>
        <v>25485980</v>
      </c>
      <c r="D2545" s="13">
        <f>IFERROR(VLOOKUP(A2545,[1]Monitoramento_Base_somente_Said!$A:$J,7,FALSE),0)</f>
        <v>0</v>
      </c>
      <c r="E2545" s="13">
        <f>IFERROR(VLOOKUP(A2545,[1]Monitoramento_Base_somente_Said!$A:$J,8,FALSE),0)</f>
        <v>24337706</v>
      </c>
      <c r="F2545" s="13">
        <f>IFERROR(VLOOKUP(A2545,[1]Monitoramento_Base_somente_Said!$A:$J,9,FALSE),0)</f>
        <v>0</v>
      </c>
      <c r="G2545" s="13">
        <f>IFERROR(VLOOKUP(A2545,[1]Monitoramento_Base_somente_Said!$A:$J,10,FALSE),0)</f>
        <v>10255227</v>
      </c>
      <c r="H2545" s="13">
        <f>IFERROR(VLOOKUP(A2545,[2]Sheet1!$A:$I,4,FALSE),0)</f>
        <v>0</v>
      </c>
      <c r="I2545" s="13">
        <f>IFERROR(VLOOKUP(A2545,[2]Sheet1!$A:$I,5,FALSE),0)</f>
        <v>0</v>
      </c>
      <c r="J2545" s="13">
        <f>IFERROR(VLOOKUP(A2545,[2]Sheet1!$A:$I,6,FALSE),0)</f>
        <v>0</v>
      </c>
      <c r="K2545" s="13">
        <f>IFERROR(VLOOKUP(A2545,[2]Sheet1!$A:$I,7,FALSE),0)</f>
        <v>0</v>
      </c>
      <c r="L2545" s="13">
        <f>IFERROR(VLOOKUP(A2545,[2]Sheet1!$A:$I,8,FALSE),0)</f>
        <v>0</v>
      </c>
      <c r="M2545" s="13">
        <f>IFERROR(VLOOKUP(A2545,[2]Sheet1!$A:$I,9,FALSE),0)</f>
        <v>0</v>
      </c>
      <c r="N2545" s="13">
        <f>IFERROR(VLOOKUP(A2545,[3]Sheet1!$A:$G,2,FALSE),0)</f>
        <v>0</v>
      </c>
      <c r="O2545" s="13">
        <f>IFERROR(VLOOKUP(A2545,[3]Sheet1!$A:$G,3,FALSE),0)</f>
        <v>0</v>
      </c>
      <c r="P2545" s="13">
        <f>IFERROR(VLOOKUP(A2545,[3]Sheet1!$A:$G,4,FALSE),0)</f>
        <v>0</v>
      </c>
      <c r="Q2545" s="13">
        <f>IFERROR(VLOOKUP(A2545,[3]Sheet1!$A:$G,5,FALSE),0)</f>
        <v>0</v>
      </c>
      <c r="R2545" s="13">
        <f>IFERROR(VLOOKUP(A2545,[3]Sheet1!$A:$H,6,FALSE),0)</f>
        <v>0</v>
      </c>
      <c r="S2545" s="13">
        <f>IFERROR(VLOOKUP(A2545,[3]Sheet1!$A:$I,7,FALSE),0)</f>
        <v>0</v>
      </c>
      <c r="T2545" s="13" t="str">
        <f t="shared" si="237"/>
        <v>Não</v>
      </c>
      <c r="U2545" s="13" t="str">
        <f t="shared" si="237"/>
        <v>Sim</v>
      </c>
      <c r="V2545" s="13" t="str">
        <f t="shared" si="237"/>
        <v>Não</v>
      </c>
      <c r="W2545" s="13" t="str">
        <f t="shared" si="237"/>
        <v>Sim</v>
      </c>
      <c r="X2545" s="13" t="str">
        <f t="shared" si="238"/>
        <v>Não</v>
      </c>
      <c r="Y2545" s="13" t="str">
        <f t="shared" si="238"/>
        <v>Sim</v>
      </c>
    </row>
    <row r="2546" spans="1:25">
      <c r="A2546" s="9">
        <v>250910</v>
      </c>
      <c r="B2546" s="13">
        <f>IFERROR(VLOOKUP(A2546,[1]Monitoramento_Base_somente_Said!$A:$J,5,FALSE),0)</f>
        <v>177965</v>
      </c>
      <c r="C2546" s="13">
        <f>IFERROR(VLOOKUP(A2546,[1]Monitoramento_Base_somente_Said!$A:$J,6,FALSE),0)</f>
        <v>15483203</v>
      </c>
      <c r="D2546" s="13">
        <f>IFERROR(VLOOKUP(A2546,[1]Monitoramento_Base_somente_Said!$A:$J,7,FALSE),0)</f>
        <v>195128</v>
      </c>
      <c r="E2546" s="13">
        <f>IFERROR(VLOOKUP(A2546,[1]Monitoramento_Base_somente_Said!$A:$J,8,FALSE),0)</f>
        <v>16062537</v>
      </c>
      <c r="F2546" s="13">
        <f>IFERROR(VLOOKUP(A2546,[1]Monitoramento_Base_somente_Said!$A:$J,9,FALSE),0)</f>
        <v>64345</v>
      </c>
      <c r="G2546" s="13">
        <f>IFERROR(VLOOKUP(A2546,[1]Monitoramento_Base_somente_Said!$A:$J,10,FALSE),0)</f>
        <v>6060764</v>
      </c>
      <c r="H2546" s="13">
        <f>IFERROR(VLOOKUP(A2546,[2]Sheet1!$A:$I,4,FALSE),0)</f>
        <v>0</v>
      </c>
      <c r="I2546" s="13">
        <f>IFERROR(VLOOKUP(A2546,[2]Sheet1!$A:$I,5,FALSE),0)</f>
        <v>0</v>
      </c>
      <c r="J2546" s="13">
        <f>IFERROR(VLOOKUP(A2546,[2]Sheet1!$A:$I,6,FALSE),0)</f>
        <v>0</v>
      </c>
      <c r="K2546" s="13">
        <f>IFERROR(VLOOKUP(A2546,[2]Sheet1!$A:$I,7,FALSE),0)</f>
        <v>0</v>
      </c>
      <c r="L2546" s="13">
        <f>IFERROR(VLOOKUP(A2546,[2]Sheet1!$A:$I,8,FALSE),0)</f>
        <v>0</v>
      </c>
      <c r="M2546" s="13">
        <f>IFERROR(VLOOKUP(A2546,[2]Sheet1!$A:$I,9,FALSE),0)</f>
        <v>0</v>
      </c>
      <c r="N2546" s="13">
        <f>IFERROR(VLOOKUP(A2546,[3]Sheet1!$A:$G,2,FALSE),0)</f>
        <v>0</v>
      </c>
      <c r="O2546" s="13">
        <f>IFERROR(VLOOKUP(A2546,[3]Sheet1!$A:$G,3,FALSE),0)</f>
        <v>0</v>
      </c>
      <c r="P2546" s="13">
        <f>IFERROR(VLOOKUP(A2546,[3]Sheet1!$A:$G,4,FALSE),0)</f>
        <v>0</v>
      </c>
      <c r="Q2546" s="13">
        <f>IFERROR(VLOOKUP(A2546,[3]Sheet1!$A:$G,5,FALSE),0)</f>
        <v>0</v>
      </c>
      <c r="R2546" s="13">
        <f>IFERROR(VLOOKUP(A2546,[3]Sheet1!$A:$H,6,FALSE),0)</f>
        <v>0</v>
      </c>
      <c r="S2546" s="13">
        <f>IFERROR(VLOOKUP(A2546,[3]Sheet1!$A:$I,7,FALSE),0)</f>
        <v>0</v>
      </c>
      <c r="T2546" s="13" t="str">
        <f t="shared" si="237"/>
        <v>Sim</v>
      </c>
      <c r="U2546" s="13" t="str">
        <f t="shared" si="237"/>
        <v>Sim</v>
      </c>
      <c r="V2546" s="13" t="str">
        <f t="shared" si="237"/>
        <v>Sim</v>
      </c>
      <c r="W2546" s="13" t="str">
        <f t="shared" si="237"/>
        <v>Sim</v>
      </c>
      <c r="X2546" s="13" t="str">
        <f t="shared" si="238"/>
        <v>Sim</v>
      </c>
      <c r="Y2546" s="13" t="str">
        <f t="shared" si="238"/>
        <v>Sim</v>
      </c>
    </row>
    <row r="2547" spans="1:25">
      <c r="A2547" s="9">
        <v>250915</v>
      </c>
      <c r="B2547" s="13">
        <f>IFERROR(VLOOKUP(A2547,[1]Monitoramento_Base_somente_Said!$A:$J,5,FALSE),0)</f>
        <v>0</v>
      </c>
      <c r="C2547" s="13">
        <f>IFERROR(VLOOKUP(A2547,[1]Monitoramento_Base_somente_Said!$A:$J,6,FALSE),0)</f>
        <v>225618</v>
      </c>
      <c r="D2547" s="13">
        <f>IFERROR(VLOOKUP(A2547,[1]Monitoramento_Base_somente_Said!$A:$J,7,FALSE),0)</f>
        <v>0</v>
      </c>
      <c r="E2547" s="13">
        <f>IFERROR(VLOOKUP(A2547,[1]Monitoramento_Base_somente_Said!$A:$J,8,FALSE),0)</f>
        <v>211062</v>
      </c>
      <c r="F2547" s="13">
        <f>IFERROR(VLOOKUP(A2547,[1]Monitoramento_Base_somente_Said!$A:$J,9,FALSE),0)</f>
        <v>0</v>
      </c>
      <c r="G2547" s="13">
        <f>IFERROR(VLOOKUP(A2547,[1]Monitoramento_Base_somente_Said!$A:$J,10,FALSE),0)</f>
        <v>87336</v>
      </c>
      <c r="H2547" s="13">
        <f>IFERROR(VLOOKUP(A2547,[2]Sheet1!$A:$I,4,FALSE),0)</f>
        <v>0</v>
      </c>
      <c r="I2547" s="13">
        <f>IFERROR(VLOOKUP(A2547,[2]Sheet1!$A:$I,5,FALSE),0)</f>
        <v>0</v>
      </c>
      <c r="J2547" s="13">
        <f>IFERROR(VLOOKUP(A2547,[2]Sheet1!$A:$I,6,FALSE),0)</f>
        <v>0</v>
      </c>
      <c r="K2547" s="13">
        <f>IFERROR(VLOOKUP(A2547,[2]Sheet1!$A:$I,7,FALSE),0)</f>
        <v>0</v>
      </c>
      <c r="L2547" s="13">
        <f>IFERROR(VLOOKUP(A2547,[2]Sheet1!$A:$I,8,FALSE),0)</f>
        <v>0</v>
      </c>
      <c r="M2547" s="13">
        <f>IFERROR(VLOOKUP(A2547,[2]Sheet1!$A:$I,9,FALSE),0)</f>
        <v>0</v>
      </c>
      <c r="N2547" s="13">
        <f>IFERROR(VLOOKUP(A2547,[3]Sheet1!$A:$G,2,FALSE),0)</f>
        <v>0</v>
      </c>
      <c r="O2547" s="13">
        <f>IFERROR(VLOOKUP(A2547,[3]Sheet1!$A:$G,3,FALSE),0)</f>
        <v>0</v>
      </c>
      <c r="P2547" s="13">
        <f>IFERROR(VLOOKUP(A2547,[3]Sheet1!$A:$G,4,FALSE),0)</f>
        <v>0</v>
      </c>
      <c r="Q2547" s="13">
        <f>IFERROR(VLOOKUP(A2547,[3]Sheet1!$A:$G,5,FALSE),0)</f>
        <v>0</v>
      </c>
      <c r="R2547" s="13">
        <f>IFERROR(VLOOKUP(A2547,[3]Sheet1!$A:$H,6,FALSE),0)</f>
        <v>0</v>
      </c>
      <c r="S2547" s="13">
        <f>IFERROR(VLOOKUP(A2547,[3]Sheet1!$A:$I,7,FALSE),0)</f>
        <v>0</v>
      </c>
      <c r="T2547" s="13" t="str">
        <f t="shared" si="237"/>
        <v>Não</v>
      </c>
      <c r="U2547" s="13" t="str">
        <f t="shared" si="237"/>
        <v>Sim</v>
      </c>
      <c r="V2547" s="13" t="str">
        <f t="shared" si="237"/>
        <v>Não</v>
      </c>
      <c r="W2547" s="13" t="str">
        <f t="shared" si="237"/>
        <v>Sim</v>
      </c>
      <c r="X2547" s="13" t="str">
        <f t="shared" si="238"/>
        <v>Não</v>
      </c>
      <c r="Y2547" s="13" t="str">
        <f t="shared" si="238"/>
        <v>Sim</v>
      </c>
    </row>
    <row r="2548" spans="1:25">
      <c r="A2548" s="23">
        <v>250920</v>
      </c>
      <c r="B2548" s="13">
        <f>IFERROR(VLOOKUP(A2548,[1]Monitoramento_Base_somente_Said!$A:$J,5,FALSE),0)</f>
        <v>31955</v>
      </c>
      <c r="C2548" s="13">
        <f>IFERROR(VLOOKUP(A2548,[1]Monitoramento_Base_somente_Said!$A:$J,6,FALSE),0)</f>
        <v>19667040</v>
      </c>
      <c r="D2548" s="13">
        <f>IFERROR(VLOOKUP(A2548,[1]Monitoramento_Base_somente_Said!$A:$J,7,FALSE),0)</f>
        <v>36743</v>
      </c>
      <c r="E2548" s="13">
        <f>IFERROR(VLOOKUP(A2548,[1]Monitoramento_Base_somente_Said!$A:$J,8,FALSE),0)</f>
        <v>17045096</v>
      </c>
      <c r="F2548" s="13">
        <f>IFERROR(VLOOKUP(A2548,[1]Monitoramento_Base_somente_Said!$A:$J,9,FALSE),0)</f>
        <v>147</v>
      </c>
      <c r="G2548" s="13">
        <f>IFERROR(VLOOKUP(A2548,[1]Monitoramento_Base_somente_Said!$A:$J,10,FALSE),0)</f>
        <v>7311392</v>
      </c>
      <c r="H2548" s="13">
        <f>IFERROR(VLOOKUP(A2548,[2]Sheet1!$A:$I,4,FALSE),0)</f>
        <v>0</v>
      </c>
      <c r="I2548" s="13">
        <f>IFERROR(VLOOKUP(A2548,[2]Sheet1!$A:$I,5,FALSE),0)</f>
        <v>0</v>
      </c>
      <c r="J2548" s="13">
        <f>IFERROR(VLOOKUP(A2548,[2]Sheet1!$A:$I,6,FALSE),0)</f>
        <v>0</v>
      </c>
      <c r="K2548" s="13">
        <f>IFERROR(VLOOKUP(A2548,[2]Sheet1!$A:$I,7,FALSE),0)</f>
        <v>0</v>
      </c>
      <c r="L2548" s="13">
        <f>IFERROR(VLOOKUP(A2548,[2]Sheet1!$A:$I,8,FALSE),0)</f>
        <v>0</v>
      </c>
      <c r="M2548" s="13">
        <f>IFERROR(VLOOKUP(A2548,[2]Sheet1!$A:$I,9,FALSE),0)</f>
        <v>0</v>
      </c>
      <c r="N2548" s="13">
        <f>IFERROR(VLOOKUP(A2548,[3]Sheet1!$A:$G,2,FALSE),0)</f>
        <v>0</v>
      </c>
      <c r="O2548" s="13">
        <f>IFERROR(VLOOKUP(A2548,[3]Sheet1!$A:$G,3,FALSE),0)</f>
        <v>0</v>
      </c>
      <c r="P2548" s="13">
        <f>IFERROR(VLOOKUP(A2548,[3]Sheet1!$A:$G,4,FALSE),0)</f>
        <v>0</v>
      </c>
      <c r="Q2548" s="13">
        <f>IFERROR(VLOOKUP(A2548,[3]Sheet1!$A:$G,5,FALSE),0)</f>
        <v>0</v>
      </c>
      <c r="R2548" s="13">
        <f>IFERROR(VLOOKUP(A2548,[3]Sheet1!$A:$H,6,FALSE),0)</f>
        <v>0</v>
      </c>
      <c r="S2548" s="13">
        <f>IFERROR(VLOOKUP(A2548,[3]Sheet1!$A:$I,7,FALSE),0)</f>
        <v>0</v>
      </c>
      <c r="T2548" s="13" t="str">
        <f t="shared" si="237"/>
        <v>Sim</v>
      </c>
      <c r="U2548" s="13" t="str">
        <f t="shared" si="237"/>
        <v>Sim</v>
      </c>
      <c r="V2548" s="13" t="str">
        <f t="shared" si="237"/>
        <v>Sim</v>
      </c>
      <c r="W2548" s="13" t="str">
        <f t="shared" si="237"/>
        <v>Sim</v>
      </c>
      <c r="X2548" s="13" t="str">
        <f t="shared" si="238"/>
        <v>Sim</v>
      </c>
      <c r="Y2548" s="13" t="str">
        <f t="shared" si="238"/>
        <v>Sim</v>
      </c>
    </row>
    <row r="2549" spans="1:25">
      <c r="A2549" s="9">
        <v>250930</v>
      </c>
      <c r="B2549" s="13">
        <f>IFERROR(VLOOKUP(A2549,[1]Monitoramento_Base_somente_Said!$A:$J,5,FALSE),0)</f>
        <v>0</v>
      </c>
      <c r="C2549" s="13">
        <f>IFERROR(VLOOKUP(A2549,[1]Monitoramento_Base_somente_Said!$A:$J,6,FALSE),0)</f>
        <v>11076773</v>
      </c>
      <c r="D2549" s="13">
        <f>IFERROR(VLOOKUP(A2549,[1]Monitoramento_Base_somente_Said!$A:$J,7,FALSE),0)</f>
        <v>1297</v>
      </c>
      <c r="E2549" s="13">
        <f>IFERROR(VLOOKUP(A2549,[1]Monitoramento_Base_somente_Said!$A:$J,8,FALSE),0)</f>
        <v>10018285</v>
      </c>
      <c r="F2549" s="13">
        <f>IFERROR(VLOOKUP(A2549,[1]Monitoramento_Base_somente_Said!$A:$J,9,FALSE),0)</f>
        <v>0</v>
      </c>
      <c r="G2549" s="13">
        <f>IFERROR(VLOOKUP(A2549,[1]Monitoramento_Base_somente_Said!$A:$J,10,FALSE),0)</f>
        <v>4098480</v>
      </c>
      <c r="H2549" s="13">
        <f>IFERROR(VLOOKUP(A2549,[2]Sheet1!$A:$I,4,FALSE),0)</f>
        <v>0</v>
      </c>
      <c r="I2549" s="13">
        <f>IFERROR(VLOOKUP(A2549,[2]Sheet1!$A:$I,5,FALSE),0)</f>
        <v>0</v>
      </c>
      <c r="J2549" s="13">
        <f>IFERROR(VLOOKUP(A2549,[2]Sheet1!$A:$I,6,FALSE),0)</f>
        <v>0</v>
      </c>
      <c r="K2549" s="13">
        <f>IFERROR(VLOOKUP(A2549,[2]Sheet1!$A:$I,7,FALSE),0)</f>
        <v>0</v>
      </c>
      <c r="L2549" s="13">
        <f>IFERROR(VLOOKUP(A2549,[2]Sheet1!$A:$I,8,FALSE),0)</f>
        <v>0</v>
      </c>
      <c r="M2549" s="13">
        <f>IFERROR(VLOOKUP(A2549,[2]Sheet1!$A:$I,9,FALSE),0)</f>
        <v>0</v>
      </c>
      <c r="N2549" s="13">
        <f>IFERROR(VLOOKUP(A2549,[3]Sheet1!$A:$G,2,FALSE),0)</f>
        <v>0</v>
      </c>
      <c r="O2549" s="13">
        <f>IFERROR(VLOOKUP(A2549,[3]Sheet1!$A:$G,3,FALSE),0)</f>
        <v>0</v>
      </c>
      <c r="P2549" s="13">
        <f>IFERROR(VLOOKUP(A2549,[3]Sheet1!$A:$G,4,FALSE),0)</f>
        <v>0</v>
      </c>
      <c r="Q2549" s="13">
        <f>IFERROR(VLOOKUP(A2549,[3]Sheet1!$A:$G,5,FALSE),0)</f>
        <v>0</v>
      </c>
      <c r="R2549" s="13">
        <f>IFERROR(VLOOKUP(A2549,[3]Sheet1!$A:$H,6,FALSE),0)</f>
        <v>0</v>
      </c>
      <c r="S2549" s="13">
        <f>IFERROR(VLOOKUP(A2549,[3]Sheet1!$A:$I,7,FALSE),0)</f>
        <v>0</v>
      </c>
      <c r="T2549" s="13" t="str">
        <f t="shared" si="237"/>
        <v>Não</v>
      </c>
      <c r="U2549" s="13" t="str">
        <f t="shared" si="237"/>
        <v>Sim</v>
      </c>
      <c r="V2549" s="13" t="str">
        <f t="shared" si="237"/>
        <v>Sim</v>
      </c>
      <c r="W2549" s="13" t="str">
        <f t="shared" si="237"/>
        <v>Sim</v>
      </c>
      <c r="X2549" s="13" t="str">
        <f t="shared" si="238"/>
        <v>Não</v>
      </c>
      <c r="Y2549" s="13" t="str">
        <f t="shared" si="238"/>
        <v>Sim</v>
      </c>
    </row>
    <row r="2550" spans="1:25">
      <c r="A2550" s="9">
        <v>250933</v>
      </c>
      <c r="B2550" s="13">
        <f>IFERROR(VLOOKUP(A2550,[1]Monitoramento_Base_somente_Said!$A:$J,5,FALSE),0)</f>
        <v>5686</v>
      </c>
      <c r="C2550" s="13">
        <f>IFERROR(VLOOKUP(A2550,[1]Monitoramento_Base_somente_Said!$A:$J,6,FALSE),0)</f>
        <v>4654913</v>
      </c>
      <c r="D2550" s="13">
        <f>IFERROR(VLOOKUP(A2550,[1]Monitoramento_Base_somente_Said!$A:$J,7,FALSE),0)</f>
        <v>5178</v>
      </c>
      <c r="E2550" s="13">
        <f>IFERROR(VLOOKUP(A2550,[1]Monitoramento_Base_somente_Said!$A:$J,8,FALSE),0)</f>
        <v>3191235</v>
      </c>
      <c r="F2550" s="13">
        <f>IFERROR(VLOOKUP(A2550,[1]Monitoramento_Base_somente_Said!$A:$J,9,FALSE),0)</f>
        <v>715</v>
      </c>
      <c r="G2550" s="13">
        <f>IFERROR(VLOOKUP(A2550,[1]Monitoramento_Base_somente_Said!$A:$J,10,FALSE),0)</f>
        <v>941105</v>
      </c>
      <c r="H2550" s="13">
        <f>IFERROR(VLOOKUP(A2550,[2]Sheet1!$A:$I,4,FALSE),0)</f>
        <v>0</v>
      </c>
      <c r="I2550" s="13">
        <f>IFERROR(VLOOKUP(A2550,[2]Sheet1!$A:$I,5,FALSE),0)</f>
        <v>0</v>
      </c>
      <c r="J2550" s="13">
        <f>IFERROR(VLOOKUP(A2550,[2]Sheet1!$A:$I,6,FALSE),0)</f>
        <v>0</v>
      </c>
      <c r="K2550" s="13">
        <f>IFERROR(VLOOKUP(A2550,[2]Sheet1!$A:$I,7,FALSE),0)</f>
        <v>0</v>
      </c>
      <c r="L2550" s="13">
        <f>IFERROR(VLOOKUP(A2550,[2]Sheet1!$A:$I,8,FALSE),0)</f>
        <v>0</v>
      </c>
      <c r="M2550" s="13">
        <f>IFERROR(VLOOKUP(A2550,[2]Sheet1!$A:$I,9,FALSE),0)</f>
        <v>0</v>
      </c>
      <c r="N2550" s="13">
        <f>IFERROR(VLOOKUP(A2550,[3]Sheet1!$A:$G,2,FALSE),0)</f>
        <v>0</v>
      </c>
      <c r="O2550" s="13">
        <f>IFERROR(VLOOKUP(A2550,[3]Sheet1!$A:$G,3,FALSE),0)</f>
        <v>0</v>
      </c>
      <c r="P2550" s="13">
        <f>IFERROR(VLOOKUP(A2550,[3]Sheet1!$A:$G,4,FALSE),0)</f>
        <v>0</v>
      </c>
      <c r="Q2550" s="13">
        <f>IFERROR(VLOOKUP(A2550,[3]Sheet1!$A:$G,5,FALSE),0)</f>
        <v>0</v>
      </c>
      <c r="R2550" s="13">
        <f>IFERROR(VLOOKUP(A2550,[3]Sheet1!$A:$H,6,FALSE),0)</f>
        <v>0</v>
      </c>
      <c r="S2550" s="13">
        <f>IFERROR(VLOOKUP(A2550,[3]Sheet1!$A:$I,7,FALSE),0)</f>
        <v>0</v>
      </c>
      <c r="T2550" s="13" t="str">
        <f t="shared" si="237"/>
        <v>Sim</v>
      </c>
      <c r="U2550" s="13" t="str">
        <f t="shared" si="237"/>
        <v>Sim</v>
      </c>
      <c r="V2550" s="13" t="str">
        <f t="shared" si="237"/>
        <v>Sim</v>
      </c>
      <c r="W2550" s="13" t="str">
        <f t="shared" si="237"/>
        <v>Sim</v>
      </c>
      <c r="X2550" s="13" t="str">
        <f t="shared" si="238"/>
        <v>Sim</v>
      </c>
      <c r="Y2550" s="13" t="str">
        <f t="shared" si="238"/>
        <v>Sim</v>
      </c>
    </row>
    <row r="2551" spans="1:25">
      <c r="A2551" s="9">
        <v>250937</v>
      </c>
      <c r="B2551" s="13">
        <f>IFERROR(VLOOKUP(A2551,[1]Monitoramento_Base_somente_Said!$A:$J,5,FALSE),0)</f>
        <v>0</v>
      </c>
      <c r="C2551" s="13">
        <f>IFERROR(VLOOKUP(A2551,[1]Monitoramento_Base_somente_Said!$A:$J,6,FALSE),0)</f>
        <v>4250260</v>
      </c>
      <c r="D2551" s="13">
        <f>IFERROR(VLOOKUP(A2551,[1]Monitoramento_Base_somente_Said!$A:$J,7,FALSE),0)</f>
        <v>0</v>
      </c>
      <c r="E2551" s="13">
        <f>IFERROR(VLOOKUP(A2551,[1]Monitoramento_Base_somente_Said!$A:$J,8,FALSE),0)</f>
        <v>4012385</v>
      </c>
      <c r="F2551" s="13">
        <f>IFERROR(VLOOKUP(A2551,[1]Monitoramento_Base_somente_Said!$A:$J,9,FALSE),0)</f>
        <v>0</v>
      </c>
      <c r="G2551" s="13">
        <f>IFERROR(VLOOKUP(A2551,[1]Monitoramento_Base_somente_Said!$A:$J,10,FALSE),0)</f>
        <v>1797295</v>
      </c>
      <c r="H2551" s="13">
        <f>IFERROR(VLOOKUP(A2551,[2]Sheet1!$A:$I,4,FALSE),0)</f>
        <v>0</v>
      </c>
      <c r="I2551" s="13">
        <f>IFERROR(VLOOKUP(A2551,[2]Sheet1!$A:$I,5,FALSE),0)</f>
        <v>0</v>
      </c>
      <c r="J2551" s="13">
        <f>IFERROR(VLOOKUP(A2551,[2]Sheet1!$A:$I,6,FALSE),0)</f>
        <v>0</v>
      </c>
      <c r="K2551" s="13">
        <f>IFERROR(VLOOKUP(A2551,[2]Sheet1!$A:$I,7,FALSE),0)</f>
        <v>0</v>
      </c>
      <c r="L2551" s="13">
        <f>IFERROR(VLOOKUP(A2551,[2]Sheet1!$A:$I,8,FALSE),0)</f>
        <v>0</v>
      </c>
      <c r="M2551" s="13">
        <f>IFERROR(VLOOKUP(A2551,[2]Sheet1!$A:$I,9,FALSE),0)</f>
        <v>0</v>
      </c>
      <c r="N2551" s="13">
        <f>IFERROR(VLOOKUP(A2551,[3]Sheet1!$A:$G,2,FALSE),0)</f>
        <v>0</v>
      </c>
      <c r="O2551" s="13">
        <f>IFERROR(VLOOKUP(A2551,[3]Sheet1!$A:$G,3,FALSE),0)</f>
        <v>0</v>
      </c>
      <c r="P2551" s="13">
        <f>IFERROR(VLOOKUP(A2551,[3]Sheet1!$A:$G,4,FALSE),0)</f>
        <v>0</v>
      </c>
      <c r="Q2551" s="13">
        <f>IFERROR(VLOOKUP(A2551,[3]Sheet1!$A:$G,5,FALSE),0)</f>
        <v>0</v>
      </c>
      <c r="R2551" s="13">
        <f>IFERROR(VLOOKUP(A2551,[3]Sheet1!$A:$H,6,FALSE),0)</f>
        <v>0</v>
      </c>
      <c r="S2551" s="13">
        <f>IFERROR(VLOOKUP(A2551,[3]Sheet1!$A:$I,7,FALSE),0)</f>
        <v>0</v>
      </c>
      <c r="T2551" s="13" t="str">
        <f t="shared" si="237"/>
        <v>Não</v>
      </c>
      <c r="U2551" s="13" t="str">
        <f t="shared" si="237"/>
        <v>Sim</v>
      </c>
      <c r="V2551" s="13" t="str">
        <f t="shared" si="237"/>
        <v>Não</v>
      </c>
      <c r="W2551" s="13" t="str">
        <f t="shared" si="237"/>
        <v>Sim</v>
      </c>
      <c r="X2551" s="13" t="str">
        <f t="shared" si="238"/>
        <v>Não</v>
      </c>
      <c r="Y2551" s="13" t="str">
        <f t="shared" si="238"/>
        <v>Sim</v>
      </c>
    </row>
    <row r="2552" spans="1:25">
      <c r="A2552" s="9">
        <v>250939</v>
      </c>
      <c r="B2552" s="13">
        <f>IFERROR(VLOOKUP(A2552,[1]Monitoramento_Base_somente_Said!$A:$J,5,FALSE),0)</f>
        <v>1344</v>
      </c>
      <c r="C2552" s="13">
        <f>IFERROR(VLOOKUP(A2552,[1]Monitoramento_Base_somente_Said!$A:$J,6,FALSE),0)</f>
        <v>2904788</v>
      </c>
      <c r="D2552" s="13">
        <f>IFERROR(VLOOKUP(A2552,[1]Monitoramento_Base_somente_Said!$A:$J,7,FALSE),0)</f>
        <v>1489</v>
      </c>
      <c r="E2552" s="13">
        <f>IFERROR(VLOOKUP(A2552,[1]Monitoramento_Base_somente_Said!$A:$J,8,FALSE),0)</f>
        <v>3719835</v>
      </c>
      <c r="F2552" s="13">
        <f>IFERROR(VLOOKUP(A2552,[1]Monitoramento_Base_somente_Said!$A:$J,9,FALSE),0)</f>
        <v>3050</v>
      </c>
      <c r="G2552" s="13">
        <f>IFERROR(VLOOKUP(A2552,[1]Monitoramento_Base_somente_Said!$A:$J,10,FALSE),0)</f>
        <v>1497118</v>
      </c>
      <c r="H2552" s="13">
        <f>IFERROR(VLOOKUP(A2552,[2]Sheet1!$A:$I,4,FALSE),0)</f>
        <v>0</v>
      </c>
      <c r="I2552" s="13">
        <f>IFERROR(VLOOKUP(A2552,[2]Sheet1!$A:$I,5,FALSE),0)</f>
        <v>0</v>
      </c>
      <c r="J2552" s="13">
        <f>IFERROR(VLOOKUP(A2552,[2]Sheet1!$A:$I,6,FALSE),0)</f>
        <v>0</v>
      </c>
      <c r="K2552" s="13">
        <f>IFERROR(VLOOKUP(A2552,[2]Sheet1!$A:$I,7,FALSE),0)</f>
        <v>0</v>
      </c>
      <c r="L2552" s="13">
        <f>IFERROR(VLOOKUP(A2552,[2]Sheet1!$A:$I,8,FALSE),0)</f>
        <v>0</v>
      </c>
      <c r="M2552" s="13">
        <f>IFERROR(VLOOKUP(A2552,[2]Sheet1!$A:$I,9,FALSE),0)</f>
        <v>0</v>
      </c>
      <c r="N2552" s="13">
        <f>IFERROR(VLOOKUP(A2552,[3]Sheet1!$A:$G,2,FALSE),0)</f>
        <v>0</v>
      </c>
      <c r="O2552" s="13">
        <f>IFERROR(VLOOKUP(A2552,[3]Sheet1!$A:$G,3,FALSE),0)</f>
        <v>0</v>
      </c>
      <c r="P2552" s="13">
        <f>IFERROR(VLOOKUP(A2552,[3]Sheet1!$A:$G,4,FALSE),0)</f>
        <v>0</v>
      </c>
      <c r="Q2552" s="13">
        <f>IFERROR(VLOOKUP(A2552,[3]Sheet1!$A:$G,5,FALSE),0)</f>
        <v>0</v>
      </c>
      <c r="R2552" s="13">
        <f>IFERROR(VLOOKUP(A2552,[3]Sheet1!$A:$H,6,FALSE),0)</f>
        <v>0</v>
      </c>
      <c r="S2552" s="13">
        <f>IFERROR(VLOOKUP(A2552,[3]Sheet1!$A:$I,7,FALSE),0)</f>
        <v>0</v>
      </c>
      <c r="T2552" s="13" t="str">
        <f t="shared" si="237"/>
        <v>Sim</v>
      </c>
      <c r="U2552" s="13" t="str">
        <f t="shared" si="237"/>
        <v>Sim</v>
      </c>
      <c r="V2552" s="13" t="str">
        <f t="shared" si="237"/>
        <v>Sim</v>
      </c>
      <c r="W2552" s="13" t="str">
        <f t="shared" si="237"/>
        <v>Sim</v>
      </c>
      <c r="X2552" s="13" t="str">
        <f t="shared" si="238"/>
        <v>Sim</v>
      </c>
      <c r="Y2552" s="13" t="str">
        <f t="shared" si="238"/>
        <v>Sim</v>
      </c>
    </row>
    <row r="2553" spans="1:25">
      <c r="A2553" s="9">
        <v>250940</v>
      </c>
      <c r="B2553" s="13">
        <f>IFERROR(VLOOKUP(A2553,[1]Monitoramento_Base_somente_Said!$A:$J,5,FALSE),0)</f>
        <v>0</v>
      </c>
      <c r="C2553" s="13">
        <f>IFERROR(VLOOKUP(A2553,[1]Monitoramento_Base_somente_Said!$A:$J,6,FALSE),0)</f>
        <v>0</v>
      </c>
      <c r="D2553" s="13">
        <f>IFERROR(VLOOKUP(A2553,[1]Monitoramento_Base_somente_Said!$A:$J,7,FALSE),0)</f>
        <v>0</v>
      </c>
      <c r="E2553" s="13">
        <f>IFERROR(VLOOKUP(A2553,[1]Monitoramento_Base_somente_Said!$A:$J,8,FALSE),0)</f>
        <v>0</v>
      </c>
      <c r="F2553" s="13">
        <f>IFERROR(VLOOKUP(A2553,[1]Monitoramento_Base_somente_Said!$A:$J,9,FALSE),0)</f>
        <v>0</v>
      </c>
      <c r="G2553" s="13">
        <f>IFERROR(VLOOKUP(A2553,[1]Monitoramento_Base_somente_Said!$A:$J,10,FALSE),0)</f>
        <v>0</v>
      </c>
      <c r="H2553" s="13">
        <f>IFERROR(VLOOKUP(A2553,[2]Sheet1!$A:$I,4,FALSE),0)</f>
        <v>0</v>
      </c>
      <c r="I2553" s="13">
        <f>IFERROR(VLOOKUP(A2553,[2]Sheet1!$A:$I,5,FALSE),0)</f>
        <v>0</v>
      </c>
      <c r="J2553" s="13">
        <f>IFERROR(VLOOKUP(A2553,[2]Sheet1!$A:$I,6,FALSE),0)</f>
        <v>0</v>
      </c>
      <c r="K2553" s="13">
        <f>IFERROR(VLOOKUP(A2553,[2]Sheet1!$A:$I,7,FALSE),0)</f>
        <v>0</v>
      </c>
      <c r="L2553" s="13">
        <f>IFERROR(VLOOKUP(A2553,[2]Sheet1!$A:$I,8,FALSE),0)</f>
        <v>0</v>
      </c>
      <c r="M2553" s="13">
        <f>IFERROR(VLOOKUP(A2553,[2]Sheet1!$A:$I,9,FALSE),0)</f>
        <v>0</v>
      </c>
      <c r="N2553" s="13">
        <f>IFERROR(VLOOKUP(A2553,[3]Sheet1!$A:$G,2,FALSE),0)</f>
        <v>0</v>
      </c>
      <c r="O2553" s="13">
        <f>IFERROR(VLOOKUP(A2553,[3]Sheet1!$A:$G,3,FALSE),0)</f>
        <v>0</v>
      </c>
      <c r="P2553" s="13">
        <f>IFERROR(VLOOKUP(A2553,[3]Sheet1!$A:$G,4,FALSE),0)</f>
        <v>0</v>
      </c>
      <c r="Q2553" s="13">
        <f>IFERROR(VLOOKUP(A2553,[3]Sheet1!$A:$G,5,FALSE),0)</f>
        <v>0</v>
      </c>
      <c r="R2553" s="13">
        <f>IFERROR(VLOOKUP(A2553,[3]Sheet1!$A:$H,6,FALSE),0)</f>
        <v>0</v>
      </c>
      <c r="S2553" s="13">
        <f>IFERROR(VLOOKUP(A2553,[3]Sheet1!$A:$I,7,FALSE),0)</f>
        <v>0</v>
      </c>
      <c r="T2553" s="13" t="str">
        <f t="shared" si="237"/>
        <v>Não</v>
      </c>
      <c r="U2553" s="13" t="str">
        <f t="shared" si="237"/>
        <v>Não</v>
      </c>
      <c r="V2553" s="13" t="str">
        <f t="shared" si="237"/>
        <v>Não</v>
      </c>
      <c r="W2553" s="13" t="str">
        <f t="shared" si="237"/>
        <v>Não</v>
      </c>
      <c r="X2553" s="13" t="str">
        <f t="shared" si="238"/>
        <v>Não</v>
      </c>
      <c r="Y2553" s="13" t="str">
        <f t="shared" si="238"/>
        <v>Não</v>
      </c>
    </row>
    <row r="2554" spans="1:25">
      <c r="A2554" s="9">
        <v>250950</v>
      </c>
      <c r="B2554" s="13">
        <f>IFERROR(VLOOKUP(A2554,[1]Monitoramento_Base_somente_Said!$A:$J,5,FALSE),0)</f>
        <v>0</v>
      </c>
      <c r="C2554" s="13">
        <f>IFERROR(VLOOKUP(A2554,[1]Monitoramento_Base_somente_Said!$A:$J,6,FALSE),0)</f>
        <v>5176334</v>
      </c>
      <c r="D2554" s="13">
        <f>IFERROR(VLOOKUP(A2554,[1]Monitoramento_Base_somente_Said!$A:$J,7,FALSE),0)</f>
        <v>0</v>
      </c>
      <c r="E2554" s="13">
        <f>IFERROR(VLOOKUP(A2554,[1]Monitoramento_Base_somente_Said!$A:$J,8,FALSE),0)</f>
        <v>5196957</v>
      </c>
      <c r="F2554" s="13">
        <f>IFERROR(VLOOKUP(A2554,[1]Monitoramento_Base_somente_Said!$A:$J,9,FALSE),0)</f>
        <v>0</v>
      </c>
      <c r="G2554" s="13">
        <f>IFERROR(VLOOKUP(A2554,[1]Monitoramento_Base_somente_Said!$A:$J,10,FALSE),0)</f>
        <v>2074022</v>
      </c>
      <c r="H2554" s="13">
        <f>IFERROR(VLOOKUP(A2554,[2]Sheet1!$A:$I,4,FALSE),0)</f>
        <v>0</v>
      </c>
      <c r="I2554" s="13">
        <f>IFERROR(VLOOKUP(A2554,[2]Sheet1!$A:$I,5,FALSE),0)</f>
        <v>0</v>
      </c>
      <c r="J2554" s="13">
        <f>IFERROR(VLOOKUP(A2554,[2]Sheet1!$A:$I,6,FALSE),0)</f>
        <v>0</v>
      </c>
      <c r="K2554" s="13">
        <f>IFERROR(VLOOKUP(A2554,[2]Sheet1!$A:$I,7,FALSE),0)</f>
        <v>0</v>
      </c>
      <c r="L2554" s="13">
        <f>IFERROR(VLOOKUP(A2554,[2]Sheet1!$A:$I,8,FALSE),0)</f>
        <v>0</v>
      </c>
      <c r="M2554" s="13">
        <f>IFERROR(VLOOKUP(A2554,[2]Sheet1!$A:$I,9,FALSE),0)</f>
        <v>0</v>
      </c>
      <c r="N2554" s="13">
        <f>IFERROR(VLOOKUP(A2554,[3]Sheet1!$A:$G,2,FALSE),0)</f>
        <v>0</v>
      </c>
      <c r="O2554" s="13">
        <f>IFERROR(VLOOKUP(A2554,[3]Sheet1!$A:$G,3,FALSE),0)</f>
        <v>0</v>
      </c>
      <c r="P2554" s="13">
        <f>IFERROR(VLOOKUP(A2554,[3]Sheet1!$A:$G,4,FALSE),0)</f>
        <v>0</v>
      </c>
      <c r="Q2554" s="13">
        <f>IFERROR(VLOOKUP(A2554,[3]Sheet1!$A:$G,5,FALSE),0)</f>
        <v>0</v>
      </c>
      <c r="R2554" s="13">
        <f>IFERROR(VLOOKUP(A2554,[3]Sheet1!$A:$H,6,FALSE),0)</f>
        <v>0</v>
      </c>
      <c r="S2554" s="13">
        <f>IFERROR(VLOOKUP(A2554,[3]Sheet1!$A:$I,7,FALSE),0)</f>
        <v>0</v>
      </c>
      <c r="T2554" s="13" t="str">
        <f t="shared" si="237"/>
        <v>Não</v>
      </c>
      <c r="U2554" s="13" t="str">
        <f t="shared" si="237"/>
        <v>Sim</v>
      </c>
      <c r="V2554" s="13" t="str">
        <f t="shared" si="237"/>
        <v>Não</v>
      </c>
      <c r="W2554" s="13" t="str">
        <f t="shared" si="237"/>
        <v>Sim</v>
      </c>
      <c r="X2554" s="13" t="str">
        <f t="shared" si="238"/>
        <v>Não</v>
      </c>
      <c r="Y2554" s="13" t="str">
        <f t="shared" si="238"/>
        <v>Sim</v>
      </c>
    </row>
    <row r="2555" spans="1:25">
      <c r="A2555" s="23">
        <v>250960</v>
      </c>
      <c r="B2555" s="13">
        <f>IFERROR(VLOOKUP(A2555,[1]Monitoramento_Base_somente_Said!$A:$J,5,FALSE),0)</f>
        <v>0</v>
      </c>
      <c r="C2555" s="13">
        <f>IFERROR(VLOOKUP(A2555,[1]Monitoramento_Base_somente_Said!$A:$J,6,FALSE),0)</f>
        <v>1069245</v>
      </c>
      <c r="D2555" s="13">
        <f>IFERROR(VLOOKUP(A2555,[1]Monitoramento_Base_somente_Said!$A:$J,7,FALSE),0)</f>
        <v>1327</v>
      </c>
      <c r="E2555" s="13">
        <f>IFERROR(VLOOKUP(A2555,[1]Monitoramento_Base_somente_Said!$A:$J,8,FALSE),0)</f>
        <v>981371</v>
      </c>
      <c r="F2555" s="13">
        <f>IFERROR(VLOOKUP(A2555,[1]Monitoramento_Base_somente_Said!$A:$J,9,FALSE),0)</f>
        <v>0</v>
      </c>
      <c r="G2555" s="13">
        <f>IFERROR(VLOOKUP(A2555,[1]Monitoramento_Base_somente_Said!$A:$J,10,FALSE),0)</f>
        <v>396744</v>
      </c>
      <c r="H2555" s="13">
        <f>IFERROR(VLOOKUP(A2555,[2]Sheet1!$A:$I,4,FALSE),0)</f>
        <v>0</v>
      </c>
      <c r="I2555" s="13">
        <f>IFERROR(VLOOKUP(A2555,[2]Sheet1!$A:$I,5,FALSE),0)</f>
        <v>0</v>
      </c>
      <c r="J2555" s="13">
        <f>IFERROR(VLOOKUP(A2555,[2]Sheet1!$A:$I,6,FALSE),0)</f>
        <v>0</v>
      </c>
      <c r="K2555" s="13">
        <f>IFERROR(VLOOKUP(A2555,[2]Sheet1!$A:$I,7,FALSE),0)</f>
        <v>0</v>
      </c>
      <c r="L2555" s="13">
        <f>IFERROR(VLOOKUP(A2555,[2]Sheet1!$A:$I,8,FALSE),0)</f>
        <v>0</v>
      </c>
      <c r="M2555" s="13">
        <f>IFERROR(VLOOKUP(A2555,[2]Sheet1!$A:$I,9,FALSE),0)</f>
        <v>0</v>
      </c>
      <c r="N2555" s="13">
        <f>IFERROR(VLOOKUP(A2555,[3]Sheet1!$A:$G,2,FALSE),0)</f>
        <v>0</v>
      </c>
      <c r="O2555" s="13">
        <f>IFERROR(VLOOKUP(A2555,[3]Sheet1!$A:$G,3,FALSE),0)</f>
        <v>0</v>
      </c>
      <c r="P2555" s="13">
        <f>IFERROR(VLOOKUP(A2555,[3]Sheet1!$A:$G,4,FALSE),0)</f>
        <v>0</v>
      </c>
      <c r="Q2555" s="13">
        <f>IFERROR(VLOOKUP(A2555,[3]Sheet1!$A:$G,5,FALSE),0)</f>
        <v>0</v>
      </c>
      <c r="R2555" s="13">
        <f>IFERROR(VLOOKUP(A2555,[3]Sheet1!$A:$H,6,FALSE),0)</f>
        <v>0</v>
      </c>
      <c r="S2555" s="13">
        <f>IFERROR(VLOOKUP(A2555,[3]Sheet1!$A:$I,7,FALSE),0)</f>
        <v>0</v>
      </c>
      <c r="T2555" s="13" t="str">
        <f t="shared" si="237"/>
        <v>Não</v>
      </c>
      <c r="U2555" s="13" t="str">
        <f t="shared" si="237"/>
        <v>Sim</v>
      </c>
      <c r="V2555" s="13" t="str">
        <f t="shared" si="237"/>
        <v>Sim</v>
      </c>
      <c r="W2555" s="13" t="str">
        <f t="shared" si="237"/>
        <v>Sim</v>
      </c>
      <c r="X2555" s="13" t="str">
        <f t="shared" si="238"/>
        <v>Não</v>
      </c>
      <c r="Y2555" s="13" t="str">
        <f t="shared" si="238"/>
        <v>Sim</v>
      </c>
    </row>
    <row r="2556" spans="1:25">
      <c r="A2556" s="23">
        <v>250970</v>
      </c>
      <c r="B2556" s="13">
        <f>IFERROR(VLOOKUP(A2556,[1]Monitoramento_Base_somente_Said!$A:$J,5,FALSE),0)</f>
        <v>421261</v>
      </c>
      <c r="C2556" s="13">
        <f>IFERROR(VLOOKUP(A2556,[1]Monitoramento_Base_somente_Said!$A:$J,6,FALSE),0)</f>
        <v>18569355</v>
      </c>
      <c r="D2556" s="13">
        <f>IFERROR(VLOOKUP(A2556,[1]Monitoramento_Base_somente_Said!$A:$J,7,FALSE),0)</f>
        <v>235717</v>
      </c>
      <c r="E2556" s="13">
        <f>IFERROR(VLOOKUP(A2556,[1]Monitoramento_Base_somente_Said!$A:$J,8,FALSE),0)</f>
        <v>17764169</v>
      </c>
      <c r="F2556" s="13">
        <f>IFERROR(VLOOKUP(A2556,[1]Monitoramento_Base_somente_Said!$A:$J,9,FALSE),0)</f>
        <v>210482</v>
      </c>
      <c r="G2556" s="13">
        <f>IFERROR(VLOOKUP(A2556,[1]Monitoramento_Base_somente_Said!$A:$J,10,FALSE),0)</f>
        <v>7378244</v>
      </c>
      <c r="H2556" s="13">
        <f>IFERROR(VLOOKUP(A2556,[2]Sheet1!$A:$I,4,FALSE),0)</f>
        <v>0</v>
      </c>
      <c r="I2556" s="13">
        <f>IFERROR(VLOOKUP(A2556,[2]Sheet1!$A:$I,5,FALSE),0)</f>
        <v>0</v>
      </c>
      <c r="J2556" s="13">
        <f>IFERROR(VLOOKUP(A2556,[2]Sheet1!$A:$I,6,FALSE),0)</f>
        <v>0</v>
      </c>
      <c r="K2556" s="13">
        <f>IFERROR(VLOOKUP(A2556,[2]Sheet1!$A:$I,7,FALSE),0)</f>
        <v>0</v>
      </c>
      <c r="L2556" s="13">
        <f>IFERROR(VLOOKUP(A2556,[2]Sheet1!$A:$I,8,FALSE),0)</f>
        <v>0</v>
      </c>
      <c r="M2556" s="13">
        <f>IFERROR(VLOOKUP(A2556,[2]Sheet1!$A:$I,9,FALSE),0)</f>
        <v>0</v>
      </c>
      <c r="N2556" s="13">
        <f>IFERROR(VLOOKUP(A2556,[3]Sheet1!$A:$G,2,FALSE),0)</f>
        <v>0</v>
      </c>
      <c r="O2556" s="13">
        <f>IFERROR(VLOOKUP(A2556,[3]Sheet1!$A:$G,3,FALSE),0)</f>
        <v>0</v>
      </c>
      <c r="P2556" s="13">
        <f>IFERROR(VLOOKUP(A2556,[3]Sheet1!$A:$G,4,FALSE),0)</f>
        <v>0</v>
      </c>
      <c r="Q2556" s="13">
        <f>IFERROR(VLOOKUP(A2556,[3]Sheet1!$A:$G,5,FALSE),0)</f>
        <v>0</v>
      </c>
      <c r="R2556" s="13">
        <f>IFERROR(VLOOKUP(A2556,[3]Sheet1!$A:$H,6,FALSE),0)</f>
        <v>0</v>
      </c>
      <c r="S2556" s="13">
        <f>IFERROR(VLOOKUP(A2556,[3]Sheet1!$A:$I,7,FALSE),0)</f>
        <v>0</v>
      </c>
      <c r="T2556" s="13" t="str">
        <f t="shared" si="237"/>
        <v>Sim</v>
      </c>
      <c r="U2556" s="13" t="str">
        <f t="shared" si="237"/>
        <v>Sim</v>
      </c>
      <c r="V2556" s="13" t="str">
        <f t="shared" si="237"/>
        <v>Sim</v>
      </c>
      <c r="W2556" s="13" t="str">
        <f t="shared" si="237"/>
        <v>Sim</v>
      </c>
      <c r="X2556" s="13" t="str">
        <f t="shared" si="238"/>
        <v>Sim</v>
      </c>
      <c r="Y2556" s="13" t="str">
        <f t="shared" si="238"/>
        <v>Sim</v>
      </c>
    </row>
    <row r="2557" spans="1:25">
      <c r="A2557" s="9">
        <v>250980</v>
      </c>
      <c r="B2557" s="13">
        <f>IFERROR(VLOOKUP(A2557,[1]Monitoramento_Base_somente_Said!$A:$J,5,FALSE),0)</f>
        <v>2897</v>
      </c>
      <c r="C2557" s="13">
        <f>IFERROR(VLOOKUP(A2557,[1]Monitoramento_Base_somente_Said!$A:$J,6,FALSE),0)</f>
        <v>18638323</v>
      </c>
      <c r="D2557" s="13">
        <f>IFERROR(VLOOKUP(A2557,[1]Monitoramento_Base_somente_Said!$A:$J,7,FALSE),0)</f>
        <v>0</v>
      </c>
      <c r="E2557" s="13">
        <f>IFERROR(VLOOKUP(A2557,[1]Monitoramento_Base_somente_Said!$A:$J,8,FALSE),0)</f>
        <v>17255128</v>
      </c>
      <c r="F2557" s="13">
        <f>IFERROR(VLOOKUP(A2557,[1]Monitoramento_Base_somente_Said!$A:$J,9,FALSE),0)</f>
        <v>3650</v>
      </c>
      <c r="G2557" s="13">
        <f>IFERROR(VLOOKUP(A2557,[1]Monitoramento_Base_somente_Said!$A:$J,10,FALSE),0)</f>
        <v>6749761</v>
      </c>
      <c r="H2557" s="13">
        <f>IFERROR(VLOOKUP(A2557,[2]Sheet1!$A:$I,4,FALSE),0)</f>
        <v>0</v>
      </c>
      <c r="I2557" s="13">
        <f>IFERROR(VLOOKUP(A2557,[2]Sheet1!$A:$I,5,FALSE),0)</f>
        <v>0</v>
      </c>
      <c r="J2557" s="13">
        <f>IFERROR(VLOOKUP(A2557,[2]Sheet1!$A:$I,6,FALSE),0)</f>
        <v>0</v>
      </c>
      <c r="K2557" s="13">
        <f>IFERROR(VLOOKUP(A2557,[2]Sheet1!$A:$I,7,FALSE),0)</f>
        <v>0</v>
      </c>
      <c r="L2557" s="13">
        <f>IFERROR(VLOOKUP(A2557,[2]Sheet1!$A:$I,8,FALSE),0)</f>
        <v>0</v>
      </c>
      <c r="M2557" s="13">
        <f>IFERROR(VLOOKUP(A2557,[2]Sheet1!$A:$I,9,FALSE),0)</f>
        <v>0</v>
      </c>
      <c r="N2557" s="13">
        <f>IFERROR(VLOOKUP(A2557,[3]Sheet1!$A:$G,2,FALSE),0)</f>
        <v>0</v>
      </c>
      <c r="O2557" s="13">
        <f>IFERROR(VLOOKUP(A2557,[3]Sheet1!$A:$G,3,FALSE),0)</f>
        <v>0</v>
      </c>
      <c r="P2557" s="13">
        <f>IFERROR(VLOOKUP(A2557,[3]Sheet1!$A:$G,4,FALSE),0)</f>
        <v>0</v>
      </c>
      <c r="Q2557" s="13">
        <f>IFERROR(VLOOKUP(A2557,[3]Sheet1!$A:$G,5,FALSE),0)</f>
        <v>0</v>
      </c>
      <c r="R2557" s="13">
        <f>IFERROR(VLOOKUP(A2557,[3]Sheet1!$A:$H,6,FALSE),0)</f>
        <v>0</v>
      </c>
      <c r="S2557" s="13">
        <f>IFERROR(VLOOKUP(A2557,[3]Sheet1!$A:$I,7,FALSE),0)</f>
        <v>0</v>
      </c>
      <c r="T2557" s="13" t="str">
        <f t="shared" si="237"/>
        <v>Sim</v>
      </c>
      <c r="U2557" s="13" t="str">
        <f t="shared" si="237"/>
        <v>Sim</v>
      </c>
      <c r="V2557" s="13" t="str">
        <f t="shared" si="237"/>
        <v>Não</v>
      </c>
      <c r="W2557" s="13" t="str">
        <f t="shared" si="237"/>
        <v>Sim</v>
      </c>
      <c r="X2557" s="13" t="str">
        <f t="shared" si="238"/>
        <v>Sim</v>
      </c>
      <c r="Y2557" s="13" t="str">
        <f t="shared" si="238"/>
        <v>Sim</v>
      </c>
    </row>
    <row r="2558" spans="1:25">
      <c r="A2558" s="9">
        <v>250990</v>
      </c>
      <c r="B2558" s="13">
        <f>IFERROR(VLOOKUP(A2558,[1]Monitoramento_Base_somente_Said!$A:$J,5,FALSE),0)</f>
        <v>9104</v>
      </c>
      <c r="C2558" s="13">
        <f>IFERROR(VLOOKUP(A2558,[1]Monitoramento_Base_somente_Said!$A:$J,6,FALSE),0)</f>
        <v>8416668</v>
      </c>
      <c r="D2558" s="13">
        <f>IFERROR(VLOOKUP(A2558,[1]Monitoramento_Base_somente_Said!$A:$J,7,FALSE),0)</f>
        <v>8024</v>
      </c>
      <c r="E2558" s="13">
        <f>IFERROR(VLOOKUP(A2558,[1]Monitoramento_Base_somente_Said!$A:$J,8,FALSE),0)</f>
        <v>9146516</v>
      </c>
      <c r="F2558" s="13">
        <f>IFERROR(VLOOKUP(A2558,[1]Monitoramento_Base_somente_Said!$A:$J,9,FALSE),0)</f>
        <v>4024</v>
      </c>
      <c r="G2558" s="13">
        <f>IFERROR(VLOOKUP(A2558,[1]Monitoramento_Base_somente_Said!$A:$J,10,FALSE),0)</f>
        <v>3457857</v>
      </c>
      <c r="H2558" s="13">
        <f>IFERROR(VLOOKUP(A2558,[2]Sheet1!$A:$I,4,FALSE),0)</f>
        <v>0</v>
      </c>
      <c r="I2558" s="13">
        <f>IFERROR(VLOOKUP(A2558,[2]Sheet1!$A:$I,5,FALSE),0)</f>
        <v>0</v>
      </c>
      <c r="J2558" s="13">
        <f>IFERROR(VLOOKUP(A2558,[2]Sheet1!$A:$I,6,FALSE),0)</f>
        <v>0</v>
      </c>
      <c r="K2558" s="13">
        <f>IFERROR(VLOOKUP(A2558,[2]Sheet1!$A:$I,7,FALSE),0)</f>
        <v>0</v>
      </c>
      <c r="L2558" s="13">
        <f>IFERROR(VLOOKUP(A2558,[2]Sheet1!$A:$I,8,FALSE),0)</f>
        <v>0</v>
      </c>
      <c r="M2558" s="13">
        <f>IFERROR(VLOOKUP(A2558,[2]Sheet1!$A:$I,9,FALSE),0)</f>
        <v>0</v>
      </c>
      <c r="N2558" s="13">
        <f>IFERROR(VLOOKUP(A2558,[3]Sheet1!$A:$G,2,FALSE),0)</f>
        <v>0</v>
      </c>
      <c r="O2558" s="13">
        <f>IFERROR(VLOOKUP(A2558,[3]Sheet1!$A:$G,3,FALSE),0)</f>
        <v>0</v>
      </c>
      <c r="P2558" s="13">
        <f>IFERROR(VLOOKUP(A2558,[3]Sheet1!$A:$G,4,FALSE),0)</f>
        <v>0</v>
      </c>
      <c r="Q2558" s="13">
        <f>IFERROR(VLOOKUP(A2558,[3]Sheet1!$A:$G,5,FALSE),0)</f>
        <v>0</v>
      </c>
      <c r="R2558" s="13">
        <f>IFERROR(VLOOKUP(A2558,[3]Sheet1!$A:$H,6,FALSE),0)</f>
        <v>0</v>
      </c>
      <c r="S2558" s="13">
        <f>IFERROR(VLOOKUP(A2558,[3]Sheet1!$A:$I,7,FALSE),0)</f>
        <v>0</v>
      </c>
      <c r="T2558" s="13" t="str">
        <f t="shared" si="237"/>
        <v>Sim</v>
      </c>
      <c r="U2558" s="13" t="str">
        <f t="shared" si="237"/>
        <v>Sim</v>
      </c>
      <c r="V2558" s="13" t="str">
        <f t="shared" si="237"/>
        <v>Sim</v>
      </c>
      <c r="W2558" s="13" t="str">
        <f t="shared" si="237"/>
        <v>Sim</v>
      </c>
      <c r="X2558" s="13" t="str">
        <f t="shared" si="238"/>
        <v>Sim</v>
      </c>
      <c r="Y2558" s="13" t="str">
        <f t="shared" si="238"/>
        <v>Sim</v>
      </c>
    </row>
    <row r="2559" spans="1:25">
      <c r="A2559" s="23">
        <v>251000</v>
      </c>
      <c r="B2559" s="13">
        <f>IFERROR(VLOOKUP(A2559,[1]Monitoramento_Base_somente_Said!$A:$J,5,FALSE),0)</f>
        <v>7387</v>
      </c>
      <c r="C2559" s="13">
        <f>IFERROR(VLOOKUP(A2559,[1]Monitoramento_Base_somente_Said!$A:$J,6,FALSE),0)</f>
        <v>2960055</v>
      </c>
      <c r="D2559" s="13">
        <f>IFERROR(VLOOKUP(A2559,[1]Monitoramento_Base_somente_Said!$A:$J,7,FALSE),0)</f>
        <v>619</v>
      </c>
      <c r="E2559" s="13">
        <f>IFERROR(VLOOKUP(A2559,[1]Monitoramento_Base_somente_Said!$A:$J,8,FALSE),0)</f>
        <v>2095550</v>
      </c>
      <c r="F2559" s="13">
        <f>IFERROR(VLOOKUP(A2559,[1]Monitoramento_Base_somente_Said!$A:$J,9,FALSE),0)</f>
        <v>1</v>
      </c>
      <c r="G2559" s="13">
        <f>IFERROR(VLOOKUP(A2559,[1]Monitoramento_Base_somente_Said!$A:$J,10,FALSE),0)</f>
        <v>825692</v>
      </c>
      <c r="H2559" s="13">
        <f>IFERROR(VLOOKUP(A2559,[2]Sheet1!$A:$I,4,FALSE),0)</f>
        <v>0</v>
      </c>
      <c r="I2559" s="13">
        <f>IFERROR(VLOOKUP(A2559,[2]Sheet1!$A:$I,5,FALSE),0)</f>
        <v>0</v>
      </c>
      <c r="J2559" s="13">
        <f>IFERROR(VLOOKUP(A2559,[2]Sheet1!$A:$I,6,FALSE),0)</f>
        <v>0</v>
      </c>
      <c r="K2559" s="13">
        <f>IFERROR(VLOOKUP(A2559,[2]Sheet1!$A:$I,7,FALSE),0)</f>
        <v>0</v>
      </c>
      <c r="L2559" s="13">
        <f>IFERROR(VLOOKUP(A2559,[2]Sheet1!$A:$I,8,FALSE),0)</f>
        <v>0</v>
      </c>
      <c r="M2559" s="13">
        <f>IFERROR(VLOOKUP(A2559,[2]Sheet1!$A:$I,9,FALSE),0)</f>
        <v>0</v>
      </c>
      <c r="N2559" s="13">
        <f>IFERROR(VLOOKUP(A2559,[3]Sheet1!$A:$G,2,FALSE),0)</f>
        <v>0</v>
      </c>
      <c r="O2559" s="13">
        <f>IFERROR(VLOOKUP(A2559,[3]Sheet1!$A:$G,3,FALSE),0)</f>
        <v>0</v>
      </c>
      <c r="P2559" s="13">
        <f>IFERROR(VLOOKUP(A2559,[3]Sheet1!$A:$G,4,FALSE),0)</f>
        <v>0</v>
      </c>
      <c r="Q2559" s="13">
        <f>IFERROR(VLOOKUP(A2559,[3]Sheet1!$A:$G,5,FALSE),0)</f>
        <v>0</v>
      </c>
      <c r="R2559" s="13">
        <f>IFERROR(VLOOKUP(A2559,[3]Sheet1!$A:$H,6,FALSE),0)</f>
        <v>0</v>
      </c>
      <c r="S2559" s="13">
        <f>IFERROR(VLOOKUP(A2559,[3]Sheet1!$A:$I,7,FALSE),0)</f>
        <v>0</v>
      </c>
      <c r="T2559" s="13" t="str">
        <f t="shared" si="237"/>
        <v>Sim</v>
      </c>
      <c r="U2559" s="13" t="str">
        <f t="shared" si="237"/>
        <v>Sim</v>
      </c>
      <c r="V2559" s="13" t="str">
        <f t="shared" si="237"/>
        <v>Sim</v>
      </c>
      <c r="W2559" s="13" t="str">
        <f t="shared" si="237"/>
        <v>Sim</v>
      </c>
      <c r="X2559" s="13" t="str">
        <f t="shared" si="238"/>
        <v>Sim</v>
      </c>
      <c r="Y2559" s="13" t="str">
        <f t="shared" si="238"/>
        <v>Sim</v>
      </c>
    </row>
    <row r="2560" spans="1:25">
      <c r="A2560" s="9">
        <v>251010</v>
      </c>
      <c r="B2560" s="13">
        <f>IFERROR(VLOOKUP(A2560,[1]Monitoramento_Base_somente_Said!$A:$J,5,FALSE),0)</f>
        <v>0</v>
      </c>
      <c r="C2560" s="13">
        <f>IFERROR(VLOOKUP(A2560,[1]Monitoramento_Base_somente_Said!$A:$J,6,FALSE),0)</f>
        <v>2067421</v>
      </c>
      <c r="D2560" s="13">
        <f>IFERROR(VLOOKUP(A2560,[1]Monitoramento_Base_somente_Said!$A:$J,7,FALSE),0)</f>
        <v>0</v>
      </c>
      <c r="E2560" s="13">
        <f>IFERROR(VLOOKUP(A2560,[1]Monitoramento_Base_somente_Said!$A:$J,8,FALSE),0)</f>
        <v>1934039</v>
      </c>
      <c r="F2560" s="13">
        <f>IFERROR(VLOOKUP(A2560,[1]Monitoramento_Base_somente_Said!$A:$J,9,FALSE),0)</f>
        <v>0</v>
      </c>
      <c r="G2560" s="13">
        <f>IFERROR(VLOOKUP(A2560,[1]Monitoramento_Base_somente_Said!$A:$J,10,FALSE),0)</f>
        <v>800292</v>
      </c>
      <c r="H2560" s="13">
        <f>IFERROR(VLOOKUP(A2560,[2]Sheet1!$A:$I,4,FALSE),0)</f>
        <v>0</v>
      </c>
      <c r="I2560" s="13">
        <f>IFERROR(VLOOKUP(A2560,[2]Sheet1!$A:$I,5,FALSE),0)</f>
        <v>0</v>
      </c>
      <c r="J2560" s="13">
        <f>IFERROR(VLOOKUP(A2560,[2]Sheet1!$A:$I,6,FALSE),0)</f>
        <v>0</v>
      </c>
      <c r="K2560" s="13">
        <f>IFERROR(VLOOKUP(A2560,[2]Sheet1!$A:$I,7,FALSE),0)</f>
        <v>0</v>
      </c>
      <c r="L2560" s="13">
        <f>IFERROR(VLOOKUP(A2560,[2]Sheet1!$A:$I,8,FALSE),0)</f>
        <v>0</v>
      </c>
      <c r="M2560" s="13">
        <f>IFERROR(VLOOKUP(A2560,[2]Sheet1!$A:$I,9,FALSE),0)</f>
        <v>0</v>
      </c>
      <c r="N2560" s="13">
        <f>IFERROR(VLOOKUP(A2560,[3]Sheet1!$A:$G,2,FALSE),0)</f>
        <v>0</v>
      </c>
      <c r="O2560" s="13">
        <f>IFERROR(VLOOKUP(A2560,[3]Sheet1!$A:$G,3,FALSE),0)</f>
        <v>0</v>
      </c>
      <c r="P2560" s="13">
        <f>IFERROR(VLOOKUP(A2560,[3]Sheet1!$A:$G,4,FALSE),0)</f>
        <v>0</v>
      </c>
      <c r="Q2560" s="13">
        <f>IFERROR(VLOOKUP(A2560,[3]Sheet1!$A:$G,5,FALSE),0)</f>
        <v>0</v>
      </c>
      <c r="R2560" s="13">
        <f>IFERROR(VLOOKUP(A2560,[3]Sheet1!$A:$H,6,FALSE),0)</f>
        <v>0</v>
      </c>
      <c r="S2560" s="13">
        <f>IFERROR(VLOOKUP(A2560,[3]Sheet1!$A:$I,7,FALSE),0)</f>
        <v>0</v>
      </c>
      <c r="T2560" s="13" t="str">
        <f t="shared" si="237"/>
        <v>Não</v>
      </c>
      <c r="U2560" s="13" t="str">
        <f t="shared" si="237"/>
        <v>Sim</v>
      </c>
      <c r="V2560" s="13" t="str">
        <f t="shared" si="237"/>
        <v>Não</v>
      </c>
      <c r="W2560" s="13" t="str">
        <f t="shared" si="237"/>
        <v>Sim</v>
      </c>
      <c r="X2560" s="13" t="str">
        <f t="shared" si="238"/>
        <v>Não</v>
      </c>
      <c r="Y2560" s="13" t="str">
        <f t="shared" si="238"/>
        <v>Sim</v>
      </c>
    </row>
    <row r="2561" spans="1:25">
      <c r="A2561" s="9">
        <v>251020</v>
      </c>
      <c r="B2561" s="13">
        <f>IFERROR(VLOOKUP(A2561,[1]Monitoramento_Base_somente_Said!$A:$J,5,FALSE),0)</f>
        <v>427</v>
      </c>
      <c r="C2561" s="13">
        <f>IFERROR(VLOOKUP(A2561,[1]Monitoramento_Base_somente_Said!$A:$J,6,FALSE),0)</f>
        <v>1739660</v>
      </c>
      <c r="D2561" s="13">
        <f>IFERROR(VLOOKUP(A2561,[1]Monitoramento_Base_somente_Said!$A:$J,7,FALSE),0)</f>
        <v>0</v>
      </c>
      <c r="E2561" s="13">
        <f>IFERROR(VLOOKUP(A2561,[1]Monitoramento_Base_somente_Said!$A:$J,8,FALSE),0)</f>
        <v>1508015</v>
      </c>
      <c r="F2561" s="13">
        <f>IFERROR(VLOOKUP(A2561,[1]Monitoramento_Base_somente_Said!$A:$J,9,FALSE),0)</f>
        <v>0</v>
      </c>
      <c r="G2561" s="13">
        <f>IFERROR(VLOOKUP(A2561,[1]Monitoramento_Base_somente_Said!$A:$J,10,FALSE),0)</f>
        <v>801671</v>
      </c>
      <c r="H2561" s="13">
        <f>IFERROR(VLOOKUP(A2561,[2]Sheet1!$A:$I,4,FALSE),0)</f>
        <v>0</v>
      </c>
      <c r="I2561" s="13">
        <f>IFERROR(VLOOKUP(A2561,[2]Sheet1!$A:$I,5,FALSE),0)</f>
        <v>0</v>
      </c>
      <c r="J2561" s="13">
        <f>IFERROR(VLOOKUP(A2561,[2]Sheet1!$A:$I,6,FALSE),0)</f>
        <v>0</v>
      </c>
      <c r="K2561" s="13">
        <f>IFERROR(VLOOKUP(A2561,[2]Sheet1!$A:$I,7,FALSE),0)</f>
        <v>0</v>
      </c>
      <c r="L2561" s="13">
        <f>IFERROR(VLOOKUP(A2561,[2]Sheet1!$A:$I,8,FALSE),0)</f>
        <v>0</v>
      </c>
      <c r="M2561" s="13">
        <f>IFERROR(VLOOKUP(A2561,[2]Sheet1!$A:$I,9,FALSE),0)</f>
        <v>0</v>
      </c>
      <c r="N2561" s="13">
        <f>IFERROR(VLOOKUP(A2561,[3]Sheet1!$A:$G,2,FALSE),0)</f>
        <v>0</v>
      </c>
      <c r="O2561" s="13">
        <f>IFERROR(VLOOKUP(A2561,[3]Sheet1!$A:$G,3,FALSE),0)</f>
        <v>0</v>
      </c>
      <c r="P2561" s="13">
        <f>IFERROR(VLOOKUP(A2561,[3]Sheet1!$A:$G,4,FALSE),0)</f>
        <v>0</v>
      </c>
      <c r="Q2561" s="13">
        <f>IFERROR(VLOOKUP(A2561,[3]Sheet1!$A:$G,5,FALSE),0)</f>
        <v>0</v>
      </c>
      <c r="R2561" s="13">
        <f>IFERROR(VLOOKUP(A2561,[3]Sheet1!$A:$H,6,FALSE),0)</f>
        <v>0</v>
      </c>
      <c r="S2561" s="13">
        <f>IFERROR(VLOOKUP(A2561,[3]Sheet1!$A:$I,7,FALSE),0)</f>
        <v>0</v>
      </c>
      <c r="T2561" s="13" t="str">
        <f t="shared" si="237"/>
        <v>Sim</v>
      </c>
      <c r="U2561" s="13" t="str">
        <f t="shared" si="237"/>
        <v>Sim</v>
      </c>
      <c r="V2561" s="13" t="str">
        <f t="shared" si="237"/>
        <v>Não</v>
      </c>
      <c r="W2561" s="13" t="str">
        <f t="shared" si="237"/>
        <v>Sim</v>
      </c>
      <c r="X2561" s="13" t="str">
        <f t="shared" si="238"/>
        <v>Não</v>
      </c>
      <c r="Y2561" s="13" t="str">
        <f t="shared" si="238"/>
        <v>Sim</v>
      </c>
    </row>
    <row r="2562" spans="1:25">
      <c r="A2562" s="9">
        <v>251030</v>
      </c>
      <c r="B2562" s="13">
        <f>IFERROR(VLOOKUP(A2562,[1]Monitoramento_Base_somente_Said!$A:$J,5,FALSE),0)</f>
        <v>2693</v>
      </c>
      <c r="C2562" s="13">
        <f>IFERROR(VLOOKUP(A2562,[1]Monitoramento_Base_somente_Said!$A:$J,6,FALSE),0)</f>
        <v>4393661</v>
      </c>
      <c r="D2562" s="13">
        <f>IFERROR(VLOOKUP(A2562,[1]Monitoramento_Base_somente_Said!$A:$J,7,FALSE),0)</f>
        <v>1085</v>
      </c>
      <c r="E2562" s="13">
        <f>IFERROR(VLOOKUP(A2562,[1]Monitoramento_Base_somente_Said!$A:$J,8,FALSE),0)</f>
        <v>5818136</v>
      </c>
      <c r="F2562" s="13">
        <f>IFERROR(VLOOKUP(A2562,[1]Monitoramento_Base_somente_Said!$A:$J,9,FALSE),0)</f>
        <v>1234</v>
      </c>
      <c r="G2562" s="13">
        <f>IFERROR(VLOOKUP(A2562,[1]Monitoramento_Base_somente_Said!$A:$J,10,FALSE),0)</f>
        <v>2349863</v>
      </c>
      <c r="H2562" s="13">
        <f>IFERROR(VLOOKUP(A2562,[2]Sheet1!$A:$I,4,FALSE),0)</f>
        <v>0</v>
      </c>
      <c r="I2562" s="13">
        <f>IFERROR(VLOOKUP(A2562,[2]Sheet1!$A:$I,5,FALSE),0)</f>
        <v>0</v>
      </c>
      <c r="J2562" s="13">
        <f>IFERROR(VLOOKUP(A2562,[2]Sheet1!$A:$I,6,FALSE),0)</f>
        <v>0</v>
      </c>
      <c r="K2562" s="13">
        <f>IFERROR(VLOOKUP(A2562,[2]Sheet1!$A:$I,7,FALSE),0)</f>
        <v>0</v>
      </c>
      <c r="L2562" s="13">
        <f>IFERROR(VLOOKUP(A2562,[2]Sheet1!$A:$I,8,FALSE),0)</f>
        <v>0</v>
      </c>
      <c r="M2562" s="13">
        <f>IFERROR(VLOOKUP(A2562,[2]Sheet1!$A:$I,9,FALSE),0)</f>
        <v>0</v>
      </c>
      <c r="N2562" s="13">
        <f>IFERROR(VLOOKUP(A2562,[3]Sheet1!$A:$G,2,FALSE),0)</f>
        <v>0</v>
      </c>
      <c r="O2562" s="13">
        <f>IFERROR(VLOOKUP(A2562,[3]Sheet1!$A:$G,3,FALSE),0)</f>
        <v>0</v>
      </c>
      <c r="P2562" s="13">
        <f>IFERROR(VLOOKUP(A2562,[3]Sheet1!$A:$G,4,FALSE),0)</f>
        <v>0</v>
      </c>
      <c r="Q2562" s="13">
        <f>IFERROR(VLOOKUP(A2562,[3]Sheet1!$A:$G,5,FALSE),0)</f>
        <v>0</v>
      </c>
      <c r="R2562" s="13">
        <f>IFERROR(VLOOKUP(A2562,[3]Sheet1!$A:$H,6,FALSE),0)</f>
        <v>0</v>
      </c>
      <c r="S2562" s="13">
        <f>IFERROR(VLOOKUP(A2562,[3]Sheet1!$A:$I,7,FALSE),0)</f>
        <v>0</v>
      </c>
      <c r="T2562" s="13" t="str">
        <f t="shared" si="237"/>
        <v>Sim</v>
      </c>
      <c r="U2562" s="13" t="str">
        <f t="shared" si="237"/>
        <v>Sim</v>
      </c>
      <c r="V2562" s="13" t="str">
        <f t="shared" si="237"/>
        <v>Sim</v>
      </c>
      <c r="W2562" s="13" t="str">
        <f t="shared" si="237"/>
        <v>Sim</v>
      </c>
      <c r="X2562" s="13" t="str">
        <f t="shared" si="238"/>
        <v>Sim</v>
      </c>
      <c r="Y2562" s="13" t="str">
        <f t="shared" si="238"/>
        <v>Sim</v>
      </c>
    </row>
    <row r="2563" spans="1:25">
      <c r="A2563" s="9">
        <v>251040</v>
      </c>
      <c r="B2563" s="13">
        <f>IFERROR(VLOOKUP(A2563,[1]Monitoramento_Base_somente_Said!$A:$J,5,FALSE),0)</f>
        <v>0</v>
      </c>
      <c r="C2563" s="13">
        <f>IFERROR(VLOOKUP(A2563,[1]Monitoramento_Base_somente_Said!$A:$J,6,FALSE),0)</f>
        <v>4241698</v>
      </c>
      <c r="D2563" s="13">
        <f>IFERROR(VLOOKUP(A2563,[1]Monitoramento_Base_somente_Said!$A:$J,7,FALSE),0)</f>
        <v>0</v>
      </c>
      <c r="E2563" s="13">
        <f>IFERROR(VLOOKUP(A2563,[1]Monitoramento_Base_somente_Said!$A:$J,8,FALSE),0)</f>
        <v>4515106</v>
      </c>
      <c r="F2563" s="13">
        <f>IFERROR(VLOOKUP(A2563,[1]Monitoramento_Base_somente_Said!$A:$J,9,FALSE),0)</f>
        <v>59175</v>
      </c>
      <c r="G2563" s="13">
        <f>IFERROR(VLOOKUP(A2563,[1]Monitoramento_Base_somente_Said!$A:$J,10,FALSE),0)</f>
        <v>1439776</v>
      </c>
      <c r="H2563" s="13">
        <f>IFERROR(VLOOKUP(A2563,[2]Sheet1!$A:$I,4,FALSE),0)</f>
        <v>0</v>
      </c>
      <c r="I2563" s="13">
        <f>IFERROR(VLOOKUP(A2563,[2]Sheet1!$A:$I,5,FALSE),0)</f>
        <v>0</v>
      </c>
      <c r="J2563" s="13">
        <f>IFERROR(VLOOKUP(A2563,[2]Sheet1!$A:$I,6,FALSE),0)</f>
        <v>0</v>
      </c>
      <c r="K2563" s="13">
        <f>IFERROR(VLOOKUP(A2563,[2]Sheet1!$A:$I,7,FALSE),0)</f>
        <v>0</v>
      </c>
      <c r="L2563" s="13">
        <f>IFERROR(VLOOKUP(A2563,[2]Sheet1!$A:$I,8,FALSE),0)</f>
        <v>0</v>
      </c>
      <c r="M2563" s="13">
        <f>IFERROR(VLOOKUP(A2563,[2]Sheet1!$A:$I,9,FALSE),0)</f>
        <v>0</v>
      </c>
      <c r="N2563" s="13">
        <f>IFERROR(VLOOKUP(A2563,[3]Sheet1!$A:$G,2,FALSE),0)</f>
        <v>0</v>
      </c>
      <c r="O2563" s="13">
        <f>IFERROR(VLOOKUP(A2563,[3]Sheet1!$A:$G,3,FALSE),0)</f>
        <v>0</v>
      </c>
      <c r="P2563" s="13">
        <f>IFERROR(VLOOKUP(A2563,[3]Sheet1!$A:$G,4,FALSE),0)</f>
        <v>0</v>
      </c>
      <c r="Q2563" s="13">
        <f>IFERROR(VLOOKUP(A2563,[3]Sheet1!$A:$G,5,FALSE),0)</f>
        <v>0</v>
      </c>
      <c r="R2563" s="13">
        <f>IFERROR(VLOOKUP(A2563,[3]Sheet1!$A:$H,6,FALSE),0)</f>
        <v>0</v>
      </c>
      <c r="S2563" s="13">
        <f>IFERROR(VLOOKUP(A2563,[3]Sheet1!$A:$I,7,FALSE),0)</f>
        <v>0</v>
      </c>
      <c r="T2563" s="13" t="str">
        <f t="shared" si="237"/>
        <v>Não</v>
      </c>
      <c r="U2563" s="13" t="str">
        <f t="shared" si="237"/>
        <v>Sim</v>
      </c>
      <c r="V2563" s="13" t="str">
        <f t="shared" si="237"/>
        <v>Não</v>
      </c>
      <c r="W2563" s="13" t="str">
        <f t="shared" si="237"/>
        <v>Sim</v>
      </c>
      <c r="X2563" s="13" t="str">
        <f t="shared" si="238"/>
        <v>Sim</v>
      </c>
      <c r="Y2563" s="13" t="str">
        <f t="shared" si="238"/>
        <v>Sim</v>
      </c>
    </row>
    <row r="2564" spans="1:25">
      <c r="A2564" s="9">
        <v>251050</v>
      </c>
      <c r="B2564" s="13">
        <f>IFERROR(VLOOKUP(A2564,[1]Monitoramento_Base_somente_Said!$A:$J,5,FALSE),0)</f>
        <v>0</v>
      </c>
      <c r="C2564" s="13">
        <f>IFERROR(VLOOKUP(A2564,[1]Monitoramento_Base_somente_Said!$A:$J,6,FALSE),0)</f>
        <v>8107625</v>
      </c>
      <c r="D2564" s="13">
        <f>IFERROR(VLOOKUP(A2564,[1]Monitoramento_Base_somente_Said!$A:$J,7,FALSE),0)</f>
        <v>0</v>
      </c>
      <c r="E2564" s="13">
        <f>IFERROR(VLOOKUP(A2564,[1]Monitoramento_Base_somente_Said!$A:$J,8,FALSE),0)</f>
        <v>7212432</v>
      </c>
      <c r="F2564" s="13">
        <f>IFERROR(VLOOKUP(A2564,[1]Monitoramento_Base_somente_Said!$A:$J,9,FALSE),0)</f>
        <v>0</v>
      </c>
      <c r="G2564" s="13">
        <f>IFERROR(VLOOKUP(A2564,[1]Monitoramento_Base_somente_Said!$A:$J,10,FALSE),0)</f>
        <v>2842280</v>
      </c>
      <c r="H2564" s="13">
        <f>IFERROR(VLOOKUP(A2564,[2]Sheet1!$A:$I,4,FALSE),0)</f>
        <v>0</v>
      </c>
      <c r="I2564" s="13">
        <f>IFERROR(VLOOKUP(A2564,[2]Sheet1!$A:$I,5,FALSE),0)</f>
        <v>0</v>
      </c>
      <c r="J2564" s="13">
        <f>IFERROR(VLOOKUP(A2564,[2]Sheet1!$A:$I,6,FALSE),0)</f>
        <v>0</v>
      </c>
      <c r="K2564" s="13">
        <f>IFERROR(VLOOKUP(A2564,[2]Sheet1!$A:$I,7,FALSE),0)</f>
        <v>0</v>
      </c>
      <c r="L2564" s="13">
        <f>IFERROR(VLOOKUP(A2564,[2]Sheet1!$A:$I,8,FALSE),0)</f>
        <v>0</v>
      </c>
      <c r="M2564" s="13">
        <f>IFERROR(VLOOKUP(A2564,[2]Sheet1!$A:$I,9,FALSE),0)</f>
        <v>0</v>
      </c>
      <c r="N2564" s="13">
        <f>IFERROR(VLOOKUP(A2564,[3]Sheet1!$A:$G,2,FALSE),0)</f>
        <v>0</v>
      </c>
      <c r="O2564" s="13">
        <f>IFERROR(VLOOKUP(A2564,[3]Sheet1!$A:$G,3,FALSE),0)</f>
        <v>0</v>
      </c>
      <c r="P2564" s="13">
        <f>IFERROR(VLOOKUP(A2564,[3]Sheet1!$A:$G,4,FALSE),0)</f>
        <v>0</v>
      </c>
      <c r="Q2564" s="13">
        <f>IFERROR(VLOOKUP(A2564,[3]Sheet1!$A:$G,5,FALSE),0)</f>
        <v>0</v>
      </c>
      <c r="R2564" s="13">
        <f>IFERROR(VLOOKUP(A2564,[3]Sheet1!$A:$H,6,FALSE),0)</f>
        <v>0</v>
      </c>
      <c r="S2564" s="13">
        <f>IFERROR(VLOOKUP(A2564,[3]Sheet1!$A:$I,7,FALSE),0)</f>
        <v>0</v>
      </c>
      <c r="T2564" s="13" t="str">
        <f t="shared" si="237"/>
        <v>Não</v>
      </c>
      <c r="U2564" s="13" t="str">
        <f t="shared" si="237"/>
        <v>Sim</v>
      </c>
      <c r="V2564" s="13" t="str">
        <f t="shared" si="237"/>
        <v>Não</v>
      </c>
      <c r="W2564" s="13" t="str">
        <f t="shared" si="237"/>
        <v>Sim</v>
      </c>
      <c r="X2564" s="13" t="str">
        <f t="shared" si="238"/>
        <v>Não</v>
      </c>
      <c r="Y2564" s="13" t="str">
        <f t="shared" si="238"/>
        <v>Sim</v>
      </c>
    </row>
    <row r="2565" spans="1:25">
      <c r="A2565" s="9">
        <v>251060</v>
      </c>
      <c r="B2565" s="13">
        <f>IFERROR(VLOOKUP(A2565,[1]Monitoramento_Base_somente_Said!$A:$J,5,FALSE),0)</f>
        <v>25466</v>
      </c>
      <c r="C2565" s="13">
        <f>IFERROR(VLOOKUP(A2565,[1]Monitoramento_Base_somente_Said!$A:$J,6,FALSE),0)</f>
        <v>3770068</v>
      </c>
      <c r="D2565" s="13">
        <f>IFERROR(VLOOKUP(A2565,[1]Monitoramento_Base_somente_Said!$A:$J,7,FALSE),0)</f>
        <v>5206</v>
      </c>
      <c r="E2565" s="13">
        <f>IFERROR(VLOOKUP(A2565,[1]Monitoramento_Base_somente_Said!$A:$J,8,FALSE),0)</f>
        <v>3747007</v>
      </c>
      <c r="F2565" s="13">
        <f>IFERROR(VLOOKUP(A2565,[1]Monitoramento_Base_somente_Said!$A:$J,9,FALSE),0)</f>
        <v>1808</v>
      </c>
      <c r="G2565" s="13">
        <f>IFERROR(VLOOKUP(A2565,[1]Monitoramento_Base_somente_Said!$A:$J,10,FALSE),0)</f>
        <v>1575837</v>
      </c>
      <c r="H2565" s="13">
        <f>IFERROR(VLOOKUP(A2565,[2]Sheet1!$A:$I,4,FALSE),0)</f>
        <v>0</v>
      </c>
      <c r="I2565" s="13">
        <f>IFERROR(VLOOKUP(A2565,[2]Sheet1!$A:$I,5,FALSE),0)</f>
        <v>0</v>
      </c>
      <c r="J2565" s="13">
        <f>IFERROR(VLOOKUP(A2565,[2]Sheet1!$A:$I,6,FALSE),0)</f>
        <v>0</v>
      </c>
      <c r="K2565" s="13">
        <f>IFERROR(VLOOKUP(A2565,[2]Sheet1!$A:$I,7,FALSE),0)</f>
        <v>0</v>
      </c>
      <c r="L2565" s="13">
        <f>IFERROR(VLOOKUP(A2565,[2]Sheet1!$A:$I,8,FALSE),0)</f>
        <v>0</v>
      </c>
      <c r="M2565" s="13">
        <f>IFERROR(VLOOKUP(A2565,[2]Sheet1!$A:$I,9,FALSE),0)</f>
        <v>0</v>
      </c>
      <c r="N2565" s="13">
        <f>IFERROR(VLOOKUP(A2565,[3]Sheet1!$A:$G,2,FALSE),0)</f>
        <v>0</v>
      </c>
      <c r="O2565" s="13">
        <f>IFERROR(VLOOKUP(A2565,[3]Sheet1!$A:$G,3,FALSE),0)</f>
        <v>0</v>
      </c>
      <c r="P2565" s="13">
        <f>IFERROR(VLOOKUP(A2565,[3]Sheet1!$A:$G,4,FALSE),0)</f>
        <v>0</v>
      </c>
      <c r="Q2565" s="13">
        <f>IFERROR(VLOOKUP(A2565,[3]Sheet1!$A:$G,5,FALSE),0)</f>
        <v>0</v>
      </c>
      <c r="R2565" s="13">
        <f>IFERROR(VLOOKUP(A2565,[3]Sheet1!$A:$H,6,FALSE),0)</f>
        <v>0</v>
      </c>
      <c r="S2565" s="13">
        <f>IFERROR(VLOOKUP(A2565,[3]Sheet1!$A:$I,7,FALSE),0)</f>
        <v>0</v>
      </c>
      <c r="T2565" s="13" t="str">
        <f t="shared" si="237"/>
        <v>Sim</v>
      </c>
      <c r="U2565" s="13" t="str">
        <f t="shared" si="237"/>
        <v>Sim</v>
      </c>
      <c r="V2565" s="13" t="str">
        <f t="shared" si="237"/>
        <v>Sim</v>
      </c>
      <c r="W2565" s="13" t="str">
        <f t="shared" si="237"/>
        <v>Sim</v>
      </c>
      <c r="X2565" s="13" t="str">
        <f t="shared" si="238"/>
        <v>Sim</v>
      </c>
      <c r="Y2565" s="13" t="str">
        <f t="shared" si="238"/>
        <v>Sim</v>
      </c>
    </row>
    <row r="2566" spans="1:25">
      <c r="A2566" s="9">
        <v>251065</v>
      </c>
      <c r="B2566" s="13">
        <f>IFERROR(VLOOKUP(A2566,[1]Monitoramento_Base_somente_Said!$A:$J,5,FALSE),0)</f>
        <v>1596</v>
      </c>
      <c r="C2566" s="13">
        <f>IFERROR(VLOOKUP(A2566,[1]Monitoramento_Base_somente_Said!$A:$J,6,FALSE),0)</f>
        <v>1635479</v>
      </c>
      <c r="D2566" s="13">
        <f>IFERROR(VLOOKUP(A2566,[1]Monitoramento_Base_somente_Said!$A:$J,7,FALSE),0)</f>
        <v>428</v>
      </c>
      <c r="E2566" s="13">
        <f>IFERROR(VLOOKUP(A2566,[1]Monitoramento_Base_somente_Said!$A:$J,8,FALSE),0)</f>
        <v>1385287</v>
      </c>
      <c r="F2566" s="13">
        <f>IFERROR(VLOOKUP(A2566,[1]Monitoramento_Base_somente_Said!$A:$J,9,FALSE),0)</f>
        <v>0</v>
      </c>
      <c r="G2566" s="13">
        <f>IFERROR(VLOOKUP(A2566,[1]Monitoramento_Base_somente_Said!$A:$J,10,FALSE),0)</f>
        <v>885478</v>
      </c>
      <c r="H2566" s="13">
        <f>IFERROR(VLOOKUP(A2566,[2]Sheet1!$A:$I,4,FALSE),0)</f>
        <v>0</v>
      </c>
      <c r="I2566" s="13">
        <f>IFERROR(VLOOKUP(A2566,[2]Sheet1!$A:$I,5,FALSE),0)</f>
        <v>0</v>
      </c>
      <c r="J2566" s="13">
        <f>IFERROR(VLOOKUP(A2566,[2]Sheet1!$A:$I,6,FALSE),0)</f>
        <v>0</v>
      </c>
      <c r="K2566" s="13">
        <f>IFERROR(VLOOKUP(A2566,[2]Sheet1!$A:$I,7,FALSE),0)</f>
        <v>0</v>
      </c>
      <c r="L2566" s="13">
        <f>IFERROR(VLOOKUP(A2566,[2]Sheet1!$A:$I,8,FALSE),0)</f>
        <v>0</v>
      </c>
      <c r="M2566" s="13">
        <f>IFERROR(VLOOKUP(A2566,[2]Sheet1!$A:$I,9,FALSE),0)</f>
        <v>0</v>
      </c>
      <c r="N2566" s="13">
        <f>IFERROR(VLOOKUP(A2566,[3]Sheet1!$A:$G,2,FALSE),0)</f>
        <v>0</v>
      </c>
      <c r="O2566" s="13">
        <f>IFERROR(VLOOKUP(A2566,[3]Sheet1!$A:$G,3,FALSE),0)</f>
        <v>0</v>
      </c>
      <c r="P2566" s="13">
        <f>IFERROR(VLOOKUP(A2566,[3]Sheet1!$A:$G,4,FALSE),0)</f>
        <v>0</v>
      </c>
      <c r="Q2566" s="13">
        <f>IFERROR(VLOOKUP(A2566,[3]Sheet1!$A:$G,5,FALSE),0)</f>
        <v>0</v>
      </c>
      <c r="R2566" s="13">
        <f>IFERROR(VLOOKUP(A2566,[3]Sheet1!$A:$H,6,FALSE),0)</f>
        <v>0</v>
      </c>
      <c r="S2566" s="13">
        <f>IFERROR(VLOOKUP(A2566,[3]Sheet1!$A:$I,7,FALSE),0)</f>
        <v>0</v>
      </c>
      <c r="T2566" s="13" t="str">
        <f t="shared" si="237"/>
        <v>Sim</v>
      </c>
      <c r="U2566" s="13" t="str">
        <f t="shared" si="237"/>
        <v>Sim</v>
      </c>
      <c r="V2566" s="13" t="str">
        <f t="shared" si="237"/>
        <v>Sim</v>
      </c>
      <c r="W2566" s="13" t="str">
        <f t="shared" si="237"/>
        <v>Sim</v>
      </c>
      <c r="X2566" s="13" t="str">
        <f t="shared" si="238"/>
        <v>Não</v>
      </c>
      <c r="Y2566" s="13" t="str">
        <f t="shared" si="238"/>
        <v>Sim</v>
      </c>
    </row>
    <row r="2567" spans="1:25">
      <c r="A2567" s="9">
        <v>251070</v>
      </c>
      <c r="B2567" s="13">
        <f>IFERROR(VLOOKUP(A2567,[1]Monitoramento_Base_somente_Said!$A:$J,5,FALSE),0)</f>
        <v>0</v>
      </c>
      <c r="C2567" s="13">
        <f>IFERROR(VLOOKUP(A2567,[1]Monitoramento_Base_somente_Said!$A:$J,6,FALSE),0)</f>
        <v>5903824</v>
      </c>
      <c r="D2567" s="13">
        <f>IFERROR(VLOOKUP(A2567,[1]Monitoramento_Base_somente_Said!$A:$J,7,FALSE),0)</f>
        <v>0</v>
      </c>
      <c r="E2567" s="13">
        <f>IFERROR(VLOOKUP(A2567,[1]Monitoramento_Base_somente_Said!$A:$J,8,FALSE),0)</f>
        <v>5498800</v>
      </c>
      <c r="F2567" s="13">
        <f>IFERROR(VLOOKUP(A2567,[1]Monitoramento_Base_somente_Said!$A:$J,9,FALSE),0)</f>
        <v>0</v>
      </c>
      <c r="G2567" s="13">
        <f>IFERROR(VLOOKUP(A2567,[1]Monitoramento_Base_somente_Said!$A:$J,10,FALSE),0)</f>
        <v>2239328</v>
      </c>
      <c r="H2567" s="13">
        <f>IFERROR(VLOOKUP(A2567,[2]Sheet1!$A:$I,4,FALSE),0)</f>
        <v>0</v>
      </c>
      <c r="I2567" s="13">
        <f>IFERROR(VLOOKUP(A2567,[2]Sheet1!$A:$I,5,FALSE),0)</f>
        <v>0</v>
      </c>
      <c r="J2567" s="13">
        <f>IFERROR(VLOOKUP(A2567,[2]Sheet1!$A:$I,6,FALSE),0)</f>
        <v>0</v>
      </c>
      <c r="K2567" s="13">
        <f>IFERROR(VLOOKUP(A2567,[2]Sheet1!$A:$I,7,FALSE),0)</f>
        <v>0</v>
      </c>
      <c r="L2567" s="13">
        <f>IFERROR(VLOOKUP(A2567,[2]Sheet1!$A:$I,8,FALSE),0)</f>
        <v>0</v>
      </c>
      <c r="M2567" s="13">
        <f>IFERROR(VLOOKUP(A2567,[2]Sheet1!$A:$I,9,FALSE),0)</f>
        <v>0</v>
      </c>
      <c r="N2567" s="13">
        <f>IFERROR(VLOOKUP(A2567,[3]Sheet1!$A:$G,2,FALSE),0)</f>
        <v>0</v>
      </c>
      <c r="O2567" s="13">
        <f>IFERROR(VLOOKUP(A2567,[3]Sheet1!$A:$G,3,FALSE),0)</f>
        <v>0</v>
      </c>
      <c r="P2567" s="13">
        <f>IFERROR(VLOOKUP(A2567,[3]Sheet1!$A:$G,4,FALSE),0)</f>
        <v>0</v>
      </c>
      <c r="Q2567" s="13">
        <f>IFERROR(VLOOKUP(A2567,[3]Sheet1!$A:$G,5,FALSE),0)</f>
        <v>0</v>
      </c>
      <c r="R2567" s="13">
        <f>IFERROR(VLOOKUP(A2567,[3]Sheet1!$A:$H,6,FALSE),0)</f>
        <v>0</v>
      </c>
      <c r="S2567" s="13">
        <f>IFERROR(VLOOKUP(A2567,[3]Sheet1!$A:$I,7,FALSE),0)</f>
        <v>0</v>
      </c>
      <c r="T2567" s="13" t="str">
        <f t="shared" si="237"/>
        <v>Não</v>
      </c>
      <c r="U2567" s="13" t="str">
        <f t="shared" si="237"/>
        <v>Sim</v>
      </c>
      <c r="V2567" s="13" t="str">
        <f t="shared" si="237"/>
        <v>Não</v>
      </c>
      <c r="W2567" s="13" t="str">
        <f t="shared" ref="W2567:Y2630" si="239">IF(E2567+K2567+Q2567&gt;0,"Sim","Não")</f>
        <v>Sim</v>
      </c>
      <c r="X2567" s="13" t="str">
        <f t="shared" si="238"/>
        <v>Não</v>
      </c>
      <c r="Y2567" s="13" t="str">
        <f t="shared" si="238"/>
        <v>Sim</v>
      </c>
    </row>
    <row r="2568" spans="1:25">
      <c r="A2568" s="9">
        <v>251080</v>
      </c>
      <c r="B2568" s="13">
        <f>IFERROR(VLOOKUP(A2568,[1]Monitoramento_Base_somente_Said!$A:$J,5,FALSE),0)</f>
        <v>317671</v>
      </c>
      <c r="C2568" s="13">
        <f>IFERROR(VLOOKUP(A2568,[1]Monitoramento_Base_somente_Said!$A:$J,6,FALSE),0)</f>
        <v>54187005</v>
      </c>
      <c r="D2568" s="13">
        <f>IFERROR(VLOOKUP(A2568,[1]Monitoramento_Base_somente_Said!$A:$J,7,FALSE),0)</f>
        <v>406997</v>
      </c>
      <c r="E2568" s="13">
        <f>IFERROR(VLOOKUP(A2568,[1]Monitoramento_Base_somente_Said!$A:$J,8,FALSE),0)</f>
        <v>46463580</v>
      </c>
      <c r="F2568" s="13">
        <f>IFERROR(VLOOKUP(A2568,[1]Monitoramento_Base_somente_Said!$A:$J,9,FALSE),0)</f>
        <v>75614</v>
      </c>
      <c r="G2568" s="13">
        <f>IFERROR(VLOOKUP(A2568,[1]Monitoramento_Base_somente_Said!$A:$J,10,FALSE),0)</f>
        <v>23699704</v>
      </c>
      <c r="H2568" s="13">
        <f>IFERROR(VLOOKUP(A2568,[2]Sheet1!$A:$I,4,FALSE),0)</f>
        <v>0</v>
      </c>
      <c r="I2568" s="13">
        <f>IFERROR(VLOOKUP(A2568,[2]Sheet1!$A:$I,5,FALSE),0)</f>
        <v>0</v>
      </c>
      <c r="J2568" s="13">
        <f>IFERROR(VLOOKUP(A2568,[2]Sheet1!$A:$I,6,FALSE),0)</f>
        <v>0</v>
      </c>
      <c r="K2568" s="13">
        <f>IFERROR(VLOOKUP(A2568,[2]Sheet1!$A:$I,7,FALSE),0)</f>
        <v>0</v>
      </c>
      <c r="L2568" s="13">
        <f>IFERROR(VLOOKUP(A2568,[2]Sheet1!$A:$I,8,FALSE),0)</f>
        <v>0</v>
      </c>
      <c r="M2568" s="13">
        <f>IFERROR(VLOOKUP(A2568,[2]Sheet1!$A:$I,9,FALSE),0)</f>
        <v>0</v>
      </c>
      <c r="N2568" s="13">
        <f>IFERROR(VLOOKUP(A2568,[3]Sheet1!$A:$G,2,FALSE),0)</f>
        <v>0</v>
      </c>
      <c r="O2568" s="13">
        <f>IFERROR(VLOOKUP(A2568,[3]Sheet1!$A:$G,3,FALSE),0)</f>
        <v>0</v>
      </c>
      <c r="P2568" s="13">
        <f>IFERROR(VLOOKUP(A2568,[3]Sheet1!$A:$G,4,FALSE),0)</f>
        <v>0</v>
      </c>
      <c r="Q2568" s="13">
        <f>IFERROR(VLOOKUP(A2568,[3]Sheet1!$A:$G,5,FALSE),0)</f>
        <v>0</v>
      </c>
      <c r="R2568" s="13">
        <f>IFERROR(VLOOKUP(A2568,[3]Sheet1!$A:$H,6,FALSE),0)</f>
        <v>0</v>
      </c>
      <c r="S2568" s="13">
        <f>IFERROR(VLOOKUP(A2568,[3]Sheet1!$A:$I,7,FALSE),0)</f>
        <v>0</v>
      </c>
      <c r="T2568" s="13" t="str">
        <f t="shared" ref="T2568:Y2631" si="240">IF(B2568+H2568+N2568&gt;0,"Sim","Não")</f>
        <v>Sim</v>
      </c>
      <c r="U2568" s="13" t="str">
        <f t="shared" si="240"/>
        <v>Sim</v>
      </c>
      <c r="V2568" s="13" t="str">
        <f t="shared" si="240"/>
        <v>Sim</v>
      </c>
      <c r="W2568" s="13" t="str">
        <f t="shared" si="239"/>
        <v>Sim</v>
      </c>
      <c r="X2568" s="13" t="str">
        <f t="shared" si="238"/>
        <v>Sim</v>
      </c>
      <c r="Y2568" s="13" t="str">
        <f t="shared" si="238"/>
        <v>Sim</v>
      </c>
    </row>
    <row r="2569" spans="1:25">
      <c r="A2569" s="9">
        <v>251090</v>
      </c>
      <c r="B2569" s="13">
        <f>IFERROR(VLOOKUP(A2569,[1]Monitoramento_Base_somente_Said!$A:$J,5,FALSE),0)</f>
        <v>6865</v>
      </c>
      <c r="C2569" s="13">
        <f>IFERROR(VLOOKUP(A2569,[1]Monitoramento_Base_somente_Said!$A:$J,6,FALSE),0)</f>
        <v>27136163</v>
      </c>
      <c r="D2569" s="13">
        <f>IFERROR(VLOOKUP(A2569,[1]Monitoramento_Base_somente_Said!$A:$J,7,FALSE),0)</f>
        <v>0</v>
      </c>
      <c r="E2569" s="13">
        <f>IFERROR(VLOOKUP(A2569,[1]Monitoramento_Base_somente_Said!$A:$J,8,FALSE),0)</f>
        <v>25310567</v>
      </c>
      <c r="F2569" s="13">
        <f>IFERROR(VLOOKUP(A2569,[1]Monitoramento_Base_somente_Said!$A:$J,9,FALSE),0)</f>
        <v>609</v>
      </c>
      <c r="G2569" s="13">
        <f>IFERROR(VLOOKUP(A2569,[1]Monitoramento_Base_somente_Said!$A:$J,10,FALSE),0)</f>
        <v>10819206</v>
      </c>
      <c r="H2569" s="13">
        <f>IFERROR(VLOOKUP(A2569,[2]Sheet1!$A:$I,4,FALSE),0)</f>
        <v>0</v>
      </c>
      <c r="I2569" s="13">
        <f>IFERROR(VLOOKUP(A2569,[2]Sheet1!$A:$I,5,FALSE),0)</f>
        <v>0</v>
      </c>
      <c r="J2569" s="13">
        <f>IFERROR(VLOOKUP(A2569,[2]Sheet1!$A:$I,6,FALSE),0)</f>
        <v>0</v>
      </c>
      <c r="K2569" s="13">
        <f>IFERROR(VLOOKUP(A2569,[2]Sheet1!$A:$I,7,FALSE),0)</f>
        <v>0</v>
      </c>
      <c r="L2569" s="13">
        <f>IFERROR(VLOOKUP(A2569,[2]Sheet1!$A:$I,8,FALSE),0)</f>
        <v>0</v>
      </c>
      <c r="M2569" s="13">
        <f>IFERROR(VLOOKUP(A2569,[2]Sheet1!$A:$I,9,FALSE),0)</f>
        <v>0</v>
      </c>
      <c r="N2569" s="13">
        <f>IFERROR(VLOOKUP(A2569,[3]Sheet1!$A:$G,2,FALSE),0)</f>
        <v>0</v>
      </c>
      <c r="O2569" s="13">
        <f>IFERROR(VLOOKUP(A2569,[3]Sheet1!$A:$G,3,FALSE),0)</f>
        <v>0</v>
      </c>
      <c r="P2569" s="13">
        <f>IFERROR(VLOOKUP(A2569,[3]Sheet1!$A:$G,4,FALSE),0)</f>
        <v>0</v>
      </c>
      <c r="Q2569" s="13">
        <f>IFERROR(VLOOKUP(A2569,[3]Sheet1!$A:$G,5,FALSE),0)</f>
        <v>0</v>
      </c>
      <c r="R2569" s="13">
        <f>IFERROR(VLOOKUP(A2569,[3]Sheet1!$A:$H,6,FALSE),0)</f>
        <v>0</v>
      </c>
      <c r="S2569" s="13">
        <f>IFERROR(VLOOKUP(A2569,[3]Sheet1!$A:$I,7,FALSE),0)</f>
        <v>0</v>
      </c>
      <c r="T2569" s="13" t="str">
        <f t="shared" si="240"/>
        <v>Sim</v>
      </c>
      <c r="U2569" s="13" t="str">
        <f t="shared" si="240"/>
        <v>Sim</v>
      </c>
      <c r="V2569" s="13" t="str">
        <f t="shared" si="240"/>
        <v>Não</v>
      </c>
      <c r="W2569" s="13" t="str">
        <f t="shared" si="239"/>
        <v>Sim</v>
      </c>
      <c r="X2569" s="13" t="str">
        <f t="shared" si="238"/>
        <v>Sim</v>
      </c>
      <c r="Y2569" s="13" t="str">
        <f t="shared" si="238"/>
        <v>Sim</v>
      </c>
    </row>
    <row r="2570" spans="1:25">
      <c r="A2570" s="9">
        <v>251100</v>
      </c>
      <c r="B2570" s="13">
        <f>IFERROR(VLOOKUP(A2570,[1]Monitoramento_Base_somente_Said!$A:$J,5,FALSE),0)</f>
        <v>2670</v>
      </c>
      <c r="C2570" s="13">
        <f>IFERROR(VLOOKUP(A2570,[1]Monitoramento_Base_somente_Said!$A:$J,6,FALSE),0)</f>
        <v>10526200</v>
      </c>
      <c r="D2570" s="13">
        <f>IFERROR(VLOOKUP(A2570,[1]Monitoramento_Base_somente_Said!$A:$J,7,FALSE),0)</f>
        <v>0</v>
      </c>
      <c r="E2570" s="13">
        <f>IFERROR(VLOOKUP(A2570,[1]Monitoramento_Base_somente_Said!$A:$J,8,FALSE),0)</f>
        <v>10265820</v>
      </c>
      <c r="F2570" s="13">
        <f>IFERROR(VLOOKUP(A2570,[1]Monitoramento_Base_somente_Said!$A:$J,9,FALSE),0)</f>
        <v>2900</v>
      </c>
      <c r="G2570" s="13">
        <f>IFERROR(VLOOKUP(A2570,[1]Monitoramento_Base_somente_Said!$A:$J,10,FALSE),0)</f>
        <v>4084994</v>
      </c>
      <c r="H2570" s="13">
        <f>IFERROR(VLOOKUP(A2570,[2]Sheet1!$A:$I,4,FALSE),0)</f>
        <v>0</v>
      </c>
      <c r="I2570" s="13">
        <f>IFERROR(VLOOKUP(A2570,[2]Sheet1!$A:$I,5,FALSE),0)</f>
        <v>0</v>
      </c>
      <c r="J2570" s="13">
        <f>IFERROR(VLOOKUP(A2570,[2]Sheet1!$A:$I,6,FALSE),0)</f>
        <v>0</v>
      </c>
      <c r="K2570" s="13">
        <f>IFERROR(VLOOKUP(A2570,[2]Sheet1!$A:$I,7,FALSE),0)</f>
        <v>0</v>
      </c>
      <c r="L2570" s="13">
        <f>IFERROR(VLOOKUP(A2570,[2]Sheet1!$A:$I,8,FALSE),0)</f>
        <v>0</v>
      </c>
      <c r="M2570" s="13">
        <f>IFERROR(VLOOKUP(A2570,[2]Sheet1!$A:$I,9,FALSE),0)</f>
        <v>0</v>
      </c>
      <c r="N2570" s="13">
        <f>IFERROR(VLOOKUP(A2570,[3]Sheet1!$A:$G,2,FALSE),0)</f>
        <v>0</v>
      </c>
      <c r="O2570" s="13">
        <f>IFERROR(VLOOKUP(A2570,[3]Sheet1!$A:$G,3,FALSE),0)</f>
        <v>0</v>
      </c>
      <c r="P2570" s="13">
        <f>IFERROR(VLOOKUP(A2570,[3]Sheet1!$A:$G,4,FALSE),0)</f>
        <v>0</v>
      </c>
      <c r="Q2570" s="13">
        <f>IFERROR(VLOOKUP(A2570,[3]Sheet1!$A:$G,5,FALSE),0)</f>
        <v>0</v>
      </c>
      <c r="R2570" s="13">
        <f>IFERROR(VLOOKUP(A2570,[3]Sheet1!$A:$H,6,FALSE),0)</f>
        <v>0</v>
      </c>
      <c r="S2570" s="13">
        <f>IFERROR(VLOOKUP(A2570,[3]Sheet1!$A:$I,7,FALSE),0)</f>
        <v>0</v>
      </c>
      <c r="T2570" s="13" t="str">
        <f t="shared" si="240"/>
        <v>Sim</v>
      </c>
      <c r="U2570" s="13" t="str">
        <f t="shared" si="240"/>
        <v>Sim</v>
      </c>
      <c r="V2570" s="13" t="str">
        <f t="shared" si="240"/>
        <v>Não</v>
      </c>
      <c r="W2570" s="13" t="str">
        <f t="shared" si="239"/>
        <v>Sim</v>
      </c>
      <c r="X2570" s="13" t="str">
        <f t="shared" si="238"/>
        <v>Sim</v>
      </c>
      <c r="Y2570" s="13" t="str">
        <f t="shared" si="238"/>
        <v>Sim</v>
      </c>
    </row>
    <row r="2571" spans="1:25">
      <c r="A2571" s="9">
        <v>251110</v>
      </c>
      <c r="B2571" s="13">
        <f>IFERROR(VLOOKUP(A2571,[1]Monitoramento_Base_somente_Said!$A:$J,5,FALSE),0)</f>
        <v>3765</v>
      </c>
      <c r="C2571" s="13">
        <f>IFERROR(VLOOKUP(A2571,[1]Monitoramento_Base_somente_Said!$A:$J,6,FALSE),0)</f>
        <v>4468446</v>
      </c>
      <c r="D2571" s="13">
        <f>IFERROR(VLOOKUP(A2571,[1]Monitoramento_Base_somente_Said!$A:$J,7,FALSE),0)</f>
        <v>10143</v>
      </c>
      <c r="E2571" s="13">
        <f>IFERROR(VLOOKUP(A2571,[1]Monitoramento_Base_somente_Said!$A:$J,8,FALSE),0)</f>
        <v>4176245</v>
      </c>
      <c r="F2571" s="13">
        <f>IFERROR(VLOOKUP(A2571,[1]Monitoramento_Base_somente_Said!$A:$J,9,FALSE),0)</f>
        <v>7123</v>
      </c>
      <c r="G2571" s="13">
        <f>IFERROR(VLOOKUP(A2571,[1]Monitoramento_Base_somente_Said!$A:$J,10,FALSE),0)</f>
        <v>1779752</v>
      </c>
      <c r="H2571" s="13">
        <f>IFERROR(VLOOKUP(A2571,[2]Sheet1!$A:$I,4,FALSE),0)</f>
        <v>0</v>
      </c>
      <c r="I2571" s="13">
        <f>IFERROR(VLOOKUP(A2571,[2]Sheet1!$A:$I,5,FALSE),0)</f>
        <v>0</v>
      </c>
      <c r="J2571" s="13">
        <f>IFERROR(VLOOKUP(A2571,[2]Sheet1!$A:$I,6,FALSE),0)</f>
        <v>0</v>
      </c>
      <c r="K2571" s="13">
        <f>IFERROR(VLOOKUP(A2571,[2]Sheet1!$A:$I,7,FALSE),0)</f>
        <v>0</v>
      </c>
      <c r="L2571" s="13">
        <f>IFERROR(VLOOKUP(A2571,[2]Sheet1!$A:$I,8,FALSE),0)</f>
        <v>0</v>
      </c>
      <c r="M2571" s="13">
        <f>IFERROR(VLOOKUP(A2571,[2]Sheet1!$A:$I,9,FALSE),0)</f>
        <v>0</v>
      </c>
      <c r="N2571" s="13">
        <f>IFERROR(VLOOKUP(A2571,[3]Sheet1!$A:$G,2,FALSE),0)</f>
        <v>0</v>
      </c>
      <c r="O2571" s="13">
        <f>IFERROR(VLOOKUP(A2571,[3]Sheet1!$A:$G,3,FALSE),0)</f>
        <v>0</v>
      </c>
      <c r="P2571" s="13">
        <f>IFERROR(VLOOKUP(A2571,[3]Sheet1!$A:$G,4,FALSE),0)</f>
        <v>0</v>
      </c>
      <c r="Q2571" s="13">
        <f>IFERROR(VLOOKUP(A2571,[3]Sheet1!$A:$G,5,FALSE),0)</f>
        <v>0</v>
      </c>
      <c r="R2571" s="13">
        <f>IFERROR(VLOOKUP(A2571,[3]Sheet1!$A:$H,6,FALSE),0)</f>
        <v>0</v>
      </c>
      <c r="S2571" s="13">
        <f>IFERROR(VLOOKUP(A2571,[3]Sheet1!$A:$I,7,FALSE),0)</f>
        <v>0</v>
      </c>
      <c r="T2571" s="13" t="str">
        <f t="shared" si="240"/>
        <v>Sim</v>
      </c>
      <c r="U2571" s="13" t="str">
        <f t="shared" si="240"/>
        <v>Sim</v>
      </c>
      <c r="V2571" s="13" t="str">
        <f t="shared" si="240"/>
        <v>Sim</v>
      </c>
      <c r="W2571" s="13" t="str">
        <f t="shared" si="239"/>
        <v>Sim</v>
      </c>
      <c r="X2571" s="13" t="str">
        <f t="shared" si="238"/>
        <v>Sim</v>
      </c>
      <c r="Y2571" s="13" t="str">
        <f t="shared" si="238"/>
        <v>Sim</v>
      </c>
    </row>
    <row r="2572" spans="1:25">
      <c r="A2572" s="9">
        <v>251120</v>
      </c>
      <c r="B2572" s="13">
        <f>IFERROR(VLOOKUP(A2572,[1]Monitoramento_Base_somente_Said!$A:$J,5,FALSE),0)</f>
        <v>0</v>
      </c>
      <c r="C2572" s="13">
        <f>IFERROR(VLOOKUP(A2572,[1]Monitoramento_Base_somente_Said!$A:$J,6,FALSE),0)</f>
        <v>207201814</v>
      </c>
      <c r="D2572" s="13">
        <f>IFERROR(VLOOKUP(A2572,[1]Monitoramento_Base_somente_Said!$A:$J,7,FALSE),0)</f>
        <v>0</v>
      </c>
      <c r="E2572" s="13">
        <f>IFERROR(VLOOKUP(A2572,[1]Monitoramento_Base_somente_Said!$A:$J,8,FALSE),0)</f>
        <v>199346317</v>
      </c>
      <c r="F2572" s="13">
        <f>IFERROR(VLOOKUP(A2572,[1]Monitoramento_Base_somente_Said!$A:$J,9,FALSE),0)</f>
        <v>0</v>
      </c>
      <c r="G2572" s="13">
        <f>IFERROR(VLOOKUP(A2572,[1]Monitoramento_Base_somente_Said!$A:$J,10,FALSE),0)</f>
        <v>83582170</v>
      </c>
      <c r="H2572" s="13">
        <f>IFERROR(VLOOKUP(A2572,[2]Sheet1!$A:$I,4,FALSE),0)</f>
        <v>0</v>
      </c>
      <c r="I2572" s="13">
        <f>IFERROR(VLOOKUP(A2572,[2]Sheet1!$A:$I,5,FALSE),0)</f>
        <v>0</v>
      </c>
      <c r="J2572" s="13">
        <f>IFERROR(VLOOKUP(A2572,[2]Sheet1!$A:$I,6,FALSE),0)</f>
        <v>0</v>
      </c>
      <c r="K2572" s="13">
        <f>IFERROR(VLOOKUP(A2572,[2]Sheet1!$A:$I,7,FALSE),0)</f>
        <v>0</v>
      </c>
      <c r="L2572" s="13">
        <f>IFERROR(VLOOKUP(A2572,[2]Sheet1!$A:$I,8,FALSE),0)</f>
        <v>0</v>
      </c>
      <c r="M2572" s="13">
        <f>IFERROR(VLOOKUP(A2572,[2]Sheet1!$A:$I,9,FALSE),0)</f>
        <v>0</v>
      </c>
      <c r="N2572" s="13">
        <f>IFERROR(VLOOKUP(A2572,[3]Sheet1!$A:$G,2,FALSE),0)</f>
        <v>0</v>
      </c>
      <c r="O2572" s="13">
        <f>IFERROR(VLOOKUP(A2572,[3]Sheet1!$A:$G,3,FALSE),0)</f>
        <v>0</v>
      </c>
      <c r="P2572" s="13">
        <f>IFERROR(VLOOKUP(A2572,[3]Sheet1!$A:$G,4,FALSE),0)</f>
        <v>0</v>
      </c>
      <c r="Q2572" s="13">
        <f>IFERROR(VLOOKUP(A2572,[3]Sheet1!$A:$G,5,FALSE),0)</f>
        <v>0</v>
      </c>
      <c r="R2572" s="13">
        <f>IFERROR(VLOOKUP(A2572,[3]Sheet1!$A:$H,6,FALSE),0)</f>
        <v>0</v>
      </c>
      <c r="S2572" s="13">
        <f>IFERROR(VLOOKUP(A2572,[3]Sheet1!$A:$I,7,FALSE),0)</f>
        <v>0</v>
      </c>
      <c r="T2572" s="13" t="str">
        <f t="shared" si="240"/>
        <v>Não</v>
      </c>
      <c r="U2572" s="13" t="str">
        <f t="shared" si="240"/>
        <v>Sim</v>
      </c>
      <c r="V2572" s="13" t="str">
        <f t="shared" si="240"/>
        <v>Não</v>
      </c>
      <c r="W2572" s="13" t="str">
        <f t="shared" si="239"/>
        <v>Sim</v>
      </c>
      <c r="X2572" s="13" t="str">
        <f t="shared" si="238"/>
        <v>Não</v>
      </c>
      <c r="Y2572" s="13" t="str">
        <f t="shared" si="238"/>
        <v>Sim</v>
      </c>
    </row>
    <row r="2573" spans="1:25">
      <c r="A2573" s="9">
        <v>251272</v>
      </c>
      <c r="B2573" s="13">
        <f>IFERROR(VLOOKUP(A2573,[1]Monitoramento_Base_somente_Said!$A:$J,5,FALSE),0)</f>
        <v>18273</v>
      </c>
      <c r="C2573" s="13">
        <f>IFERROR(VLOOKUP(A2573,[1]Monitoramento_Base_somente_Said!$A:$J,6,FALSE),0)</f>
        <v>3931265</v>
      </c>
      <c r="D2573" s="13">
        <f>IFERROR(VLOOKUP(A2573,[1]Monitoramento_Base_somente_Said!$A:$J,7,FALSE),0)</f>
        <v>3434</v>
      </c>
      <c r="E2573" s="13">
        <f>IFERROR(VLOOKUP(A2573,[1]Monitoramento_Base_somente_Said!$A:$J,8,FALSE),0)</f>
        <v>3343150</v>
      </c>
      <c r="F2573" s="13">
        <f>IFERROR(VLOOKUP(A2573,[1]Monitoramento_Base_somente_Said!$A:$J,9,FALSE),0)</f>
        <v>0</v>
      </c>
      <c r="G2573" s="13">
        <f>IFERROR(VLOOKUP(A2573,[1]Monitoramento_Base_somente_Said!$A:$J,10,FALSE),0)</f>
        <v>2826704</v>
      </c>
      <c r="H2573" s="13">
        <f>IFERROR(VLOOKUP(A2573,[2]Sheet1!$A:$I,4,FALSE),0)</f>
        <v>0</v>
      </c>
      <c r="I2573" s="13">
        <f>IFERROR(VLOOKUP(A2573,[2]Sheet1!$A:$I,5,FALSE),0)</f>
        <v>0</v>
      </c>
      <c r="J2573" s="13">
        <f>IFERROR(VLOOKUP(A2573,[2]Sheet1!$A:$I,6,FALSE),0)</f>
        <v>0</v>
      </c>
      <c r="K2573" s="13">
        <f>IFERROR(VLOOKUP(A2573,[2]Sheet1!$A:$I,7,FALSE),0)</f>
        <v>0</v>
      </c>
      <c r="L2573" s="13">
        <f>IFERROR(VLOOKUP(A2573,[2]Sheet1!$A:$I,8,FALSE),0)</f>
        <v>0</v>
      </c>
      <c r="M2573" s="13">
        <f>IFERROR(VLOOKUP(A2573,[2]Sheet1!$A:$I,9,FALSE),0)</f>
        <v>0</v>
      </c>
      <c r="N2573" s="13">
        <f>IFERROR(VLOOKUP(A2573,[3]Sheet1!$A:$G,2,FALSE),0)</f>
        <v>0</v>
      </c>
      <c r="O2573" s="13">
        <f>IFERROR(VLOOKUP(A2573,[3]Sheet1!$A:$G,3,FALSE),0)</f>
        <v>0</v>
      </c>
      <c r="P2573" s="13">
        <f>IFERROR(VLOOKUP(A2573,[3]Sheet1!$A:$G,4,FALSE),0)</f>
        <v>0</v>
      </c>
      <c r="Q2573" s="13">
        <f>IFERROR(VLOOKUP(A2573,[3]Sheet1!$A:$G,5,FALSE),0)</f>
        <v>0</v>
      </c>
      <c r="R2573" s="13">
        <f>IFERROR(VLOOKUP(A2573,[3]Sheet1!$A:$H,6,FALSE),0)</f>
        <v>0</v>
      </c>
      <c r="S2573" s="13">
        <f>IFERROR(VLOOKUP(A2573,[3]Sheet1!$A:$I,7,FALSE),0)</f>
        <v>0</v>
      </c>
      <c r="T2573" s="13" t="str">
        <f t="shared" si="240"/>
        <v>Sim</v>
      </c>
      <c r="U2573" s="13" t="str">
        <f t="shared" si="240"/>
        <v>Sim</v>
      </c>
      <c r="V2573" s="13" t="str">
        <f t="shared" si="240"/>
        <v>Sim</v>
      </c>
      <c r="W2573" s="13" t="str">
        <f t="shared" si="239"/>
        <v>Sim</v>
      </c>
      <c r="X2573" s="13" t="str">
        <f t="shared" si="238"/>
        <v>Não</v>
      </c>
      <c r="Y2573" s="13" t="str">
        <f t="shared" si="238"/>
        <v>Sim</v>
      </c>
    </row>
    <row r="2574" spans="1:25">
      <c r="A2574" s="23">
        <v>251130</v>
      </c>
      <c r="B2574" s="13">
        <f>IFERROR(VLOOKUP(A2574,[1]Monitoramento_Base_somente_Said!$A:$J,5,FALSE),0)</f>
        <v>0</v>
      </c>
      <c r="C2574" s="13">
        <f>IFERROR(VLOOKUP(A2574,[1]Monitoramento_Base_somente_Said!$A:$J,6,FALSE),0)</f>
        <v>0</v>
      </c>
      <c r="D2574" s="13">
        <f>IFERROR(VLOOKUP(A2574,[1]Monitoramento_Base_somente_Said!$A:$J,7,FALSE),0)</f>
        <v>0</v>
      </c>
      <c r="E2574" s="13">
        <f>IFERROR(VLOOKUP(A2574,[1]Monitoramento_Base_somente_Said!$A:$J,8,FALSE),0)</f>
        <v>0</v>
      </c>
      <c r="F2574" s="13">
        <f>IFERROR(VLOOKUP(A2574,[1]Monitoramento_Base_somente_Said!$A:$J,9,FALSE),0)</f>
        <v>0</v>
      </c>
      <c r="G2574" s="13">
        <f>IFERROR(VLOOKUP(A2574,[1]Monitoramento_Base_somente_Said!$A:$J,10,FALSE),0)</f>
        <v>0</v>
      </c>
      <c r="H2574" s="13">
        <f>IFERROR(VLOOKUP(A2574,[2]Sheet1!$A:$I,4,FALSE),0)</f>
        <v>0</v>
      </c>
      <c r="I2574" s="13">
        <f>IFERROR(VLOOKUP(A2574,[2]Sheet1!$A:$I,5,FALSE),0)</f>
        <v>0</v>
      </c>
      <c r="J2574" s="13">
        <f>IFERROR(VLOOKUP(A2574,[2]Sheet1!$A:$I,6,FALSE),0)</f>
        <v>0</v>
      </c>
      <c r="K2574" s="13">
        <f>IFERROR(VLOOKUP(A2574,[2]Sheet1!$A:$I,7,FALSE),0)</f>
        <v>0</v>
      </c>
      <c r="L2574" s="13">
        <f>IFERROR(VLOOKUP(A2574,[2]Sheet1!$A:$I,8,FALSE),0)</f>
        <v>0</v>
      </c>
      <c r="M2574" s="13">
        <f>IFERROR(VLOOKUP(A2574,[2]Sheet1!$A:$I,9,FALSE),0)</f>
        <v>0</v>
      </c>
      <c r="N2574" s="13">
        <f>IFERROR(VLOOKUP(A2574,[3]Sheet1!$A:$G,2,FALSE),0)</f>
        <v>0</v>
      </c>
      <c r="O2574" s="13">
        <f>IFERROR(VLOOKUP(A2574,[3]Sheet1!$A:$G,3,FALSE),0)</f>
        <v>0</v>
      </c>
      <c r="P2574" s="13">
        <f>IFERROR(VLOOKUP(A2574,[3]Sheet1!$A:$G,4,FALSE),0)</f>
        <v>0</v>
      </c>
      <c r="Q2574" s="13">
        <f>IFERROR(VLOOKUP(A2574,[3]Sheet1!$A:$G,5,FALSE),0)</f>
        <v>0</v>
      </c>
      <c r="R2574" s="13">
        <f>IFERROR(VLOOKUP(A2574,[3]Sheet1!$A:$H,6,FALSE),0)</f>
        <v>0</v>
      </c>
      <c r="S2574" s="13">
        <f>IFERROR(VLOOKUP(A2574,[3]Sheet1!$A:$I,7,FALSE),0)</f>
        <v>0</v>
      </c>
      <c r="T2574" s="13" t="str">
        <f t="shared" si="240"/>
        <v>Não</v>
      </c>
      <c r="U2574" s="13" t="str">
        <f t="shared" si="240"/>
        <v>Não</v>
      </c>
      <c r="V2574" s="13" t="str">
        <f t="shared" si="240"/>
        <v>Não</v>
      </c>
      <c r="W2574" s="13" t="str">
        <f t="shared" si="239"/>
        <v>Não</v>
      </c>
      <c r="X2574" s="13" t="str">
        <f t="shared" si="238"/>
        <v>Não</v>
      </c>
      <c r="Y2574" s="13" t="str">
        <f t="shared" si="238"/>
        <v>Não</v>
      </c>
    </row>
    <row r="2575" spans="1:25">
      <c r="A2575" s="9">
        <v>251140</v>
      </c>
      <c r="B2575" s="13">
        <f>IFERROR(VLOOKUP(A2575,[1]Monitoramento_Base_somente_Said!$A:$J,5,FALSE),0)</f>
        <v>17578</v>
      </c>
      <c r="C2575" s="13">
        <f>IFERROR(VLOOKUP(A2575,[1]Monitoramento_Base_somente_Said!$A:$J,6,FALSE),0)</f>
        <v>15863859</v>
      </c>
      <c r="D2575" s="13">
        <f>IFERROR(VLOOKUP(A2575,[1]Monitoramento_Base_somente_Said!$A:$J,7,FALSE),0)</f>
        <v>22861</v>
      </c>
      <c r="E2575" s="13">
        <f>IFERROR(VLOOKUP(A2575,[1]Monitoramento_Base_somente_Said!$A:$J,8,FALSE),0)</f>
        <v>13303857</v>
      </c>
      <c r="F2575" s="13">
        <f>IFERROR(VLOOKUP(A2575,[1]Monitoramento_Base_somente_Said!$A:$J,9,FALSE),0)</f>
        <v>22184</v>
      </c>
      <c r="G2575" s="13">
        <f>IFERROR(VLOOKUP(A2575,[1]Monitoramento_Base_somente_Said!$A:$J,10,FALSE),0)</f>
        <v>4735853</v>
      </c>
      <c r="H2575" s="13">
        <f>IFERROR(VLOOKUP(A2575,[2]Sheet1!$A:$I,4,FALSE),0)</f>
        <v>0</v>
      </c>
      <c r="I2575" s="13">
        <f>IFERROR(VLOOKUP(A2575,[2]Sheet1!$A:$I,5,FALSE),0)</f>
        <v>0</v>
      </c>
      <c r="J2575" s="13">
        <f>IFERROR(VLOOKUP(A2575,[2]Sheet1!$A:$I,6,FALSE),0)</f>
        <v>0</v>
      </c>
      <c r="K2575" s="13">
        <f>IFERROR(VLOOKUP(A2575,[2]Sheet1!$A:$I,7,FALSE),0)</f>
        <v>0</v>
      </c>
      <c r="L2575" s="13">
        <f>IFERROR(VLOOKUP(A2575,[2]Sheet1!$A:$I,8,FALSE),0)</f>
        <v>0</v>
      </c>
      <c r="M2575" s="13">
        <f>IFERROR(VLOOKUP(A2575,[2]Sheet1!$A:$I,9,FALSE),0)</f>
        <v>0</v>
      </c>
      <c r="N2575" s="13">
        <f>IFERROR(VLOOKUP(A2575,[3]Sheet1!$A:$G,2,FALSE),0)</f>
        <v>0</v>
      </c>
      <c r="O2575" s="13">
        <f>IFERROR(VLOOKUP(A2575,[3]Sheet1!$A:$G,3,FALSE),0)</f>
        <v>0</v>
      </c>
      <c r="P2575" s="13">
        <f>IFERROR(VLOOKUP(A2575,[3]Sheet1!$A:$G,4,FALSE),0)</f>
        <v>0</v>
      </c>
      <c r="Q2575" s="13">
        <f>IFERROR(VLOOKUP(A2575,[3]Sheet1!$A:$G,5,FALSE),0)</f>
        <v>0</v>
      </c>
      <c r="R2575" s="13">
        <f>IFERROR(VLOOKUP(A2575,[3]Sheet1!$A:$H,6,FALSE),0)</f>
        <v>0</v>
      </c>
      <c r="S2575" s="13">
        <f>IFERROR(VLOOKUP(A2575,[3]Sheet1!$A:$I,7,FALSE),0)</f>
        <v>0</v>
      </c>
      <c r="T2575" s="13" t="str">
        <f t="shared" si="240"/>
        <v>Sim</v>
      </c>
      <c r="U2575" s="13" t="str">
        <f t="shared" si="240"/>
        <v>Sim</v>
      </c>
      <c r="V2575" s="13" t="str">
        <f t="shared" si="240"/>
        <v>Sim</v>
      </c>
      <c r="W2575" s="13" t="str">
        <f t="shared" si="239"/>
        <v>Sim</v>
      </c>
      <c r="X2575" s="13" t="str">
        <f t="shared" si="238"/>
        <v>Sim</v>
      </c>
      <c r="Y2575" s="13" t="str">
        <f t="shared" si="238"/>
        <v>Sim</v>
      </c>
    </row>
    <row r="2576" spans="1:25">
      <c r="A2576" s="9">
        <v>251150</v>
      </c>
      <c r="B2576" s="13">
        <f>IFERROR(VLOOKUP(A2576,[1]Monitoramento_Base_somente_Said!$A:$J,5,FALSE),0)</f>
        <v>0</v>
      </c>
      <c r="C2576" s="13">
        <f>IFERROR(VLOOKUP(A2576,[1]Monitoramento_Base_somente_Said!$A:$J,6,FALSE),0)</f>
        <v>12665991</v>
      </c>
      <c r="D2576" s="13">
        <f>IFERROR(VLOOKUP(A2576,[1]Monitoramento_Base_somente_Said!$A:$J,7,FALSE),0)</f>
        <v>2615</v>
      </c>
      <c r="E2576" s="13">
        <f>IFERROR(VLOOKUP(A2576,[1]Monitoramento_Base_somente_Said!$A:$J,8,FALSE),0)</f>
        <v>12154413</v>
      </c>
      <c r="F2576" s="13">
        <f>IFERROR(VLOOKUP(A2576,[1]Monitoramento_Base_somente_Said!$A:$J,9,FALSE),0)</f>
        <v>11374</v>
      </c>
      <c r="G2576" s="13">
        <f>IFERROR(VLOOKUP(A2576,[1]Monitoramento_Base_somente_Said!$A:$J,10,FALSE),0)</f>
        <v>5160530</v>
      </c>
      <c r="H2576" s="13">
        <f>IFERROR(VLOOKUP(A2576,[2]Sheet1!$A:$I,4,FALSE),0)</f>
        <v>0</v>
      </c>
      <c r="I2576" s="13">
        <f>IFERROR(VLOOKUP(A2576,[2]Sheet1!$A:$I,5,FALSE),0)</f>
        <v>0</v>
      </c>
      <c r="J2576" s="13">
        <f>IFERROR(VLOOKUP(A2576,[2]Sheet1!$A:$I,6,FALSE),0)</f>
        <v>0</v>
      </c>
      <c r="K2576" s="13">
        <f>IFERROR(VLOOKUP(A2576,[2]Sheet1!$A:$I,7,FALSE),0)</f>
        <v>0</v>
      </c>
      <c r="L2576" s="13">
        <f>IFERROR(VLOOKUP(A2576,[2]Sheet1!$A:$I,8,FALSE),0)</f>
        <v>0</v>
      </c>
      <c r="M2576" s="13">
        <f>IFERROR(VLOOKUP(A2576,[2]Sheet1!$A:$I,9,FALSE),0)</f>
        <v>0</v>
      </c>
      <c r="N2576" s="13">
        <f>IFERROR(VLOOKUP(A2576,[3]Sheet1!$A:$G,2,FALSE),0)</f>
        <v>0</v>
      </c>
      <c r="O2576" s="13">
        <f>IFERROR(VLOOKUP(A2576,[3]Sheet1!$A:$G,3,FALSE),0)</f>
        <v>0</v>
      </c>
      <c r="P2576" s="13">
        <f>IFERROR(VLOOKUP(A2576,[3]Sheet1!$A:$G,4,FALSE),0)</f>
        <v>0</v>
      </c>
      <c r="Q2576" s="13">
        <f>IFERROR(VLOOKUP(A2576,[3]Sheet1!$A:$G,5,FALSE),0)</f>
        <v>0</v>
      </c>
      <c r="R2576" s="13">
        <f>IFERROR(VLOOKUP(A2576,[3]Sheet1!$A:$H,6,FALSE),0)</f>
        <v>0</v>
      </c>
      <c r="S2576" s="13">
        <f>IFERROR(VLOOKUP(A2576,[3]Sheet1!$A:$I,7,FALSE),0)</f>
        <v>0</v>
      </c>
      <c r="T2576" s="13" t="str">
        <f t="shared" si="240"/>
        <v>Não</v>
      </c>
      <c r="U2576" s="13" t="str">
        <f t="shared" si="240"/>
        <v>Sim</v>
      </c>
      <c r="V2576" s="13" t="str">
        <f t="shared" si="240"/>
        <v>Sim</v>
      </c>
      <c r="W2576" s="13" t="str">
        <f t="shared" si="239"/>
        <v>Sim</v>
      </c>
      <c r="X2576" s="13" t="str">
        <f t="shared" si="238"/>
        <v>Sim</v>
      </c>
      <c r="Y2576" s="13" t="str">
        <f t="shared" si="238"/>
        <v>Sim</v>
      </c>
    </row>
    <row r="2577" spans="1:25">
      <c r="A2577" s="9">
        <v>251160</v>
      </c>
      <c r="B2577" s="13">
        <f>IFERROR(VLOOKUP(A2577,[1]Monitoramento_Base_somente_Said!$A:$J,5,FALSE),0)</f>
        <v>9077</v>
      </c>
      <c r="C2577" s="13">
        <f>IFERROR(VLOOKUP(A2577,[1]Monitoramento_Base_somente_Said!$A:$J,6,FALSE),0)</f>
        <v>5535816</v>
      </c>
      <c r="D2577" s="13">
        <f>IFERROR(VLOOKUP(A2577,[1]Monitoramento_Base_somente_Said!$A:$J,7,FALSE),0)</f>
        <v>12284</v>
      </c>
      <c r="E2577" s="13">
        <f>IFERROR(VLOOKUP(A2577,[1]Monitoramento_Base_somente_Said!$A:$J,8,FALSE),0)</f>
        <v>7301718</v>
      </c>
      <c r="F2577" s="13">
        <f>IFERROR(VLOOKUP(A2577,[1]Monitoramento_Base_somente_Said!$A:$J,9,FALSE),0)</f>
        <v>5748</v>
      </c>
      <c r="G2577" s="13">
        <f>IFERROR(VLOOKUP(A2577,[1]Monitoramento_Base_somente_Said!$A:$J,10,FALSE),0)</f>
        <v>2831393</v>
      </c>
      <c r="H2577" s="13">
        <f>IFERROR(VLOOKUP(A2577,[2]Sheet1!$A:$I,4,FALSE),0)</f>
        <v>0</v>
      </c>
      <c r="I2577" s="13">
        <f>IFERROR(VLOOKUP(A2577,[2]Sheet1!$A:$I,5,FALSE),0)</f>
        <v>0</v>
      </c>
      <c r="J2577" s="13">
        <f>IFERROR(VLOOKUP(A2577,[2]Sheet1!$A:$I,6,FALSE),0)</f>
        <v>0</v>
      </c>
      <c r="K2577" s="13">
        <f>IFERROR(VLOOKUP(A2577,[2]Sheet1!$A:$I,7,FALSE),0)</f>
        <v>0</v>
      </c>
      <c r="L2577" s="13">
        <f>IFERROR(VLOOKUP(A2577,[2]Sheet1!$A:$I,8,FALSE),0)</f>
        <v>0</v>
      </c>
      <c r="M2577" s="13">
        <f>IFERROR(VLOOKUP(A2577,[2]Sheet1!$A:$I,9,FALSE),0)</f>
        <v>0</v>
      </c>
      <c r="N2577" s="13">
        <f>IFERROR(VLOOKUP(A2577,[3]Sheet1!$A:$G,2,FALSE),0)</f>
        <v>0</v>
      </c>
      <c r="O2577" s="13">
        <f>IFERROR(VLOOKUP(A2577,[3]Sheet1!$A:$G,3,FALSE),0)</f>
        <v>0</v>
      </c>
      <c r="P2577" s="13">
        <f>IFERROR(VLOOKUP(A2577,[3]Sheet1!$A:$G,4,FALSE),0)</f>
        <v>0</v>
      </c>
      <c r="Q2577" s="13">
        <f>IFERROR(VLOOKUP(A2577,[3]Sheet1!$A:$G,5,FALSE),0)</f>
        <v>0</v>
      </c>
      <c r="R2577" s="13">
        <f>IFERROR(VLOOKUP(A2577,[3]Sheet1!$A:$H,6,FALSE),0)</f>
        <v>0</v>
      </c>
      <c r="S2577" s="13">
        <f>IFERROR(VLOOKUP(A2577,[3]Sheet1!$A:$I,7,FALSE),0)</f>
        <v>0</v>
      </c>
      <c r="T2577" s="13" t="str">
        <f t="shared" si="240"/>
        <v>Sim</v>
      </c>
      <c r="U2577" s="13" t="str">
        <f t="shared" si="240"/>
        <v>Sim</v>
      </c>
      <c r="V2577" s="13" t="str">
        <f t="shared" si="240"/>
        <v>Sim</v>
      </c>
      <c r="W2577" s="13" t="str">
        <f t="shared" si="239"/>
        <v>Sim</v>
      </c>
      <c r="X2577" s="13" t="str">
        <f t="shared" si="238"/>
        <v>Sim</v>
      </c>
      <c r="Y2577" s="13" t="str">
        <f t="shared" si="238"/>
        <v>Sim</v>
      </c>
    </row>
    <row r="2578" spans="1:25">
      <c r="A2578" s="9">
        <v>251170</v>
      </c>
      <c r="B2578" s="13">
        <f>IFERROR(VLOOKUP(A2578,[1]Monitoramento_Base_somente_Said!$A:$J,5,FALSE),0)</f>
        <v>1141</v>
      </c>
      <c r="C2578" s="13">
        <f>IFERROR(VLOOKUP(A2578,[1]Monitoramento_Base_somente_Said!$A:$J,6,FALSE),0)</f>
        <v>14376944</v>
      </c>
      <c r="D2578" s="13">
        <f>IFERROR(VLOOKUP(A2578,[1]Monitoramento_Base_somente_Said!$A:$J,7,FALSE),0)</f>
        <v>6940</v>
      </c>
      <c r="E2578" s="13">
        <f>IFERROR(VLOOKUP(A2578,[1]Monitoramento_Base_somente_Said!$A:$J,8,FALSE),0)</f>
        <v>13612013</v>
      </c>
      <c r="F2578" s="13">
        <f>IFERROR(VLOOKUP(A2578,[1]Monitoramento_Base_somente_Said!$A:$J,9,FALSE),0)</f>
        <v>0</v>
      </c>
      <c r="G2578" s="13">
        <f>IFERROR(VLOOKUP(A2578,[1]Monitoramento_Base_somente_Said!$A:$J,10,FALSE),0)</f>
        <v>5658024</v>
      </c>
      <c r="H2578" s="13">
        <f>IFERROR(VLOOKUP(A2578,[2]Sheet1!$A:$I,4,FALSE),0)</f>
        <v>0</v>
      </c>
      <c r="I2578" s="13">
        <f>IFERROR(VLOOKUP(A2578,[2]Sheet1!$A:$I,5,FALSE),0)</f>
        <v>0</v>
      </c>
      <c r="J2578" s="13">
        <f>IFERROR(VLOOKUP(A2578,[2]Sheet1!$A:$I,6,FALSE),0)</f>
        <v>0</v>
      </c>
      <c r="K2578" s="13">
        <f>IFERROR(VLOOKUP(A2578,[2]Sheet1!$A:$I,7,FALSE),0)</f>
        <v>0</v>
      </c>
      <c r="L2578" s="13">
        <f>IFERROR(VLOOKUP(A2578,[2]Sheet1!$A:$I,8,FALSE),0)</f>
        <v>0</v>
      </c>
      <c r="M2578" s="13">
        <f>IFERROR(VLOOKUP(A2578,[2]Sheet1!$A:$I,9,FALSE),0)</f>
        <v>0</v>
      </c>
      <c r="N2578" s="13">
        <f>IFERROR(VLOOKUP(A2578,[3]Sheet1!$A:$G,2,FALSE),0)</f>
        <v>0</v>
      </c>
      <c r="O2578" s="13">
        <f>IFERROR(VLOOKUP(A2578,[3]Sheet1!$A:$G,3,FALSE),0)</f>
        <v>0</v>
      </c>
      <c r="P2578" s="13">
        <f>IFERROR(VLOOKUP(A2578,[3]Sheet1!$A:$G,4,FALSE),0)</f>
        <v>0</v>
      </c>
      <c r="Q2578" s="13">
        <f>IFERROR(VLOOKUP(A2578,[3]Sheet1!$A:$G,5,FALSE),0)</f>
        <v>0</v>
      </c>
      <c r="R2578" s="13">
        <f>IFERROR(VLOOKUP(A2578,[3]Sheet1!$A:$H,6,FALSE),0)</f>
        <v>0</v>
      </c>
      <c r="S2578" s="13">
        <f>IFERROR(VLOOKUP(A2578,[3]Sheet1!$A:$I,7,FALSE),0)</f>
        <v>0</v>
      </c>
      <c r="T2578" s="13" t="str">
        <f t="shared" si="240"/>
        <v>Sim</v>
      </c>
      <c r="U2578" s="13" t="str">
        <f t="shared" si="240"/>
        <v>Sim</v>
      </c>
      <c r="V2578" s="13" t="str">
        <f t="shared" si="240"/>
        <v>Sim</v>
      </c>
      <c r="W2578" s="13" t="str">
        <f t="shared" si="239"/>
        <v>Sim</v>
      </c>
      <c r="X2578" s="13" t="str">
        <f t="shared" si="238"/>
        <v>Não</v>
      </c>
      <c r="Y2578" s="13" t="str">
        <f t="shared" si="238"/>
        <v>Sim</v>
      </c>
    </row>
    <row r="2579" spans="1:25">
      <c r="A2579" s="9">
        <v>251180</v>
      </c>
      <c r="B2579" s="13">
        <f>IFERROR(VLOOKUP(A2579,[1]Monitoramento_Base_somente_Said!$A:$J,5,FALSE),0)</f>
        <v>725</v>
      </c>
      <c r="C2579" s="13">
        <f>IFERROR(VLOOKUP(A2579,[1]Monitoramento_Base_somente_Said!$A:$J,6,FALSE),0)</f>
        <v>12699188</v>
      </c>
      <c r="D2579" s="13">
        <f>IFERROR(VLOOKUP(A2579,[1]Monitoramento_Base_somente_Said!$A:$J,7,FALSE),0)</f>
        <v>1217</v>
      </c>
      <c r="E2579" s="13">
        <f>IFERROR(VLOOKUP(A2579,[1]Monitoramento_Base_somente_Said!$A:$J,8,FALSE),0)</f>
        <v>9074366</v>
      </c>
      <c r="F2579" s="13">
        <f>IFERROR(VLOOKUP(A2579,[1]Monitoramento_Base_somente_Said!$A:$J,9,FALSE),0)</f>
        <v>1252</v>
      </c>
      <c r="G2579" s="13">
        <f>IFERROR(VLOOKUP(A2579,[1]Monitoramento_Base_somente_Said!$A:$J,10,FALSE),0)</f>
        <v>2897100</v>
      </c>
      <c r="H2579" s="13">
        <f>IFERROR(VLOOKUP(A2579,[2]Sheet1!$A:$I,4,FALSE),0)</f>
        <v>0</v>
      </c>
      <c r="I2579" s="13">
        <f>IFERROR(VLOOKUP(A2579,[2]Sheet1!$A:$I,5,FALSE),0)</f>
        <v>0</v>
      </c>
      <c r="J2579" s="13">
        <f>IFERROR(VLOOKUP(A2579,[2]Sheet1!$A:$I,6,FALSE),0)</f>
        <v>0</v>
      </c>
      <c r="K2579" s="13">
        <f>IFERROR(VLOOKUP(A2579,[2]Sheet1!$A:$I,7,FALSE),0)</f>
        <v>0</v>
      </c>
      <c r="L2579" s="13">
        <f>IFERROR(VLOOKUP(A2579,[2]Sheet1!$A:$I,8,FALSE),0)</f>
        <v>0</v>
      </c>
      <c r="M2579" s="13">
        <f>IFERROR(VLOOKUP(A2579,[2]Sheet1!$A:$I,9,FALSE),0)</f>
        <v>0</v>
      </c>
      <c r="N2579" s="13">
        <f>IFERROR(VLOOKUP(A2579,[3]Sheet1!$A:$G,2,FALSE),0)</f>
        <v>0</v>
      </c>
      <c r="O2579" s="13">
        <f>IFERROR(VLOOKUP(A2579,[3]Sheet1!$A:$G,3,FALSE),0)</f>
        <v>0</v>
      </c>
      <c r="P2579" s="13">
        <f>IFERROR(VLOOKUP(A2579,[3]Sheet1!$A:$G,4,FALSE),0)</f>
        <v>0</v>
      </c>
      <c r="Q2579" s="13">
        <f>IFERROR(VLOOKUP(A2579,[3]Sheet1!$A:$G,5,FALSE),0)</f>
        <v>0</v>
      </c>
      <c r="R2579" s="13">
        <f>IFERROR(VLOOKUP(A2579,[3]Sheet1!$A:$H,6,FALSE),0)</f>
        <v>0</v>
      </c>
      <c r="S2579" s="13">
        <f>IFERROR(VLOOKUP(A2579,[3]Sheet1!$A:$I,7,FALSE),0)</f>
        <v>0</v>
      </c>
      <c r="T2579" s="13" t="str">
        <f t="shared" si="240"/>
        <v>Sim</v>
      </c>
      <c r="U2579" s="13" t="str">
        <f t="shared" si="240"/>
        <v>Sim</v>
      </c>
      <c r="V2579" s="13" t="str">
        <f t="shared" si="240"/>
        <v>Sim</v>
      </c>
      <c r="W2579" s="13" t="str">
        <f t="shared" si="239"/>
        <v>Sim</v>
      </c>
      <c r="X2579" s="13" t="str">
        <f t="shared" si="238"/>
        <v>Sim</v>
      </c>
      <c r="Y2579" s="13" t="str">
        <f t="shared" si="238"/>
        <v>Sim</v>
      </c>
    </row>
    <row r="2580" spans="1:25">
      <c r="A2580" s="9">
        <v>251190</v>
      </c>
      <c r="B2580" s="13">
        <f>IFERROR(VLOOKUP(A2580,[1]Monitoramento_Base_somente_Said!$A:$J,5,FALSE),0)</f>
        <v>0</v>
      </c>
      <c r="C2580" s="13">
        <f>IFERROR(VLOOKUP(A2580,[1]Monitoramento_Base_somente_Said!$A:$J,6,FALSE),0)</f>
        <v>174530</v>
      </c>
      <c r="D2580" s="13">
        <f>IFERROR(VLOOKUP(A2580,[1]Monitoramento_Base_somente_Said!$A:$J,7,FALSE),0)</f>
        <v>0</v>
      </c>
      <c r="E2580" s="13">
        <f>IFERROR(VLOOKUP(A2580,[1]Monitoramento_Base_somente_Said!$A:$J,8,FALSE),0)</f>
        <v>163270</v>
      </c>
      <c r="F2580" s="13">
        <f>IFERROR(VLOOKUP(A2580,[1]Monitoramento_Base_somente_Said!$A:$J,9,FALSE),0)</f>
        <v>0</v>
      </c>
      <c r="G2580" s="13">
        <f>IFERROR(VLOOKUP(A2580,[1]Monitoramento_Base_somente_Said!$A:$J,10,FALSE),0)</f>
        <v>67560</v>
      </c>
      <c r="H2580" s="13">
        <f>IFERROR(VLOOKUP(A2580,[2]Sheet1!$A:$I,4,FALSE),0)</f>
        <v>0</v>
      </c>
      <c r="I2580" s="13">
        <f>IFERROR(VLOOKUP(A2580,[2]Sheet1!$A:$I,5,FALSE),0)</f>
        <v>0</v>
      </c>
      <c r="J2580" s="13">
        <f>IFERROR(VLOOKUP(A2580,[2]Sheet1!$A:$I,6,FALSE),0)</f>
        <v>0</v>
      </c>
      <c r="K2580" s="13">
        <f>IFERROR(VLOOKUP(A2580,[2]Sheet1!$A:$I,7,FALSE),0)</f>
        <v>0</v>
      </c>
      <c r="L2580" s="13">
        <f>IFERROR(VLOOKUP(A2580,[2]Sheet1!$A:$I,8,FALSE),0)</f>
        <v>0</v>
      </c>
      <c r="M2580" s="13">
        <f>IFERROR(VLOOKUP(A2580,[2]Sheet1!$A:$I,9,FALSE),0)</f>
        <v>0</v>
      </c>
      <c r="N2580" s="13">
        <f>IFERROR(VLOOKUP(A2580,[3]Sheet1!$A:$G,2,FALSE),0)</f>
        <v>0</v>
      </c>
      <c r="O2580" s="13">
        <f>IFERROR(VLOOKUP(A2580,[3]Sheet1!$A:$G,3,FALSE),0)</f>
        <v>0</v>
      </c>
      <c r="P2580" s="13">
        <f>IFERROR(VLOOKUP(A2580,[3]Sheet1!$A:$G,4,FALSE),0)</f>
        <v>0</v>
      </c>
      <c r="Q2580" s="13">
        <f>IFERROR(VLOOKUP(A2580,[3]Sheet1!$A:$G,5,FALSE),0)</f>
        <v>0</v>
      </c>
      <c r="R2580" s="13">
        <f>IFERROR(VLOOKUP(A2580,[3]Sheet1!$A:$H,6,FALSE),0)</f>
        <v>0</v>
      </c>
      <c r="S2580" s="13">
        <f>IFERROR(VLOOKUP(A2580,[3]Sheet1!$A:$I,7,FALSE),0)</f>
        <v>0</v>
      </c>
      <c r="T2580" s="13" t="str">
        <f t="shared" si="240"/>
        <v>Não</v>
      </c>
      <c r="U2580" s="13" t="str">
        <f t="shared" si="240"/>
        <v>Sim</v>
      </c>
      <c r="V2580" s="13" t="str">
        <f t="shared" si="240"/>
        <v>Não</v>
      </c>
      <c r="W2580" s="13" t="str">
        <f t="shared" si="239"/>
        <v>Sim</v>
      </c>
      <c r="X2580" s="13" t="str">
        <f t="shared" si="238"/>
        <v>Não</v>
      </c>
      <c r="Y2580" s="13" t="str">
        <f t="shared" si="238"/>
        <v>Sim</v>
      </c>
    </row>
    <row r="2581" spans="1:25">
      <c r="A2581" s="9">
        <v>251200</v>
      </c>
      <c r="B2581" s="13">
        <f>IFERROR(VLOOKUP(A2581,[1]Monitoramento_Base_somente_Said!$A:$J,5,FALSE),0)</f>
        <v>0</v>
      </c>
      <c r="C2581" s="13">
        <f>IFERROR(VLOOKUP(A2581,[1]Monitoramento_Base_somente_Said!$A:$J,6,FALSE),0)</f>
        <v>33901029</v>
      </c>
      <c r="D2581" s="13">
        <f>IFERROR(VLOOKUP(A2581,[1]Monitoramento_Base_somente_Said!$A:$J,7,FALSE),0)</f>
        <v>0</v>
      </c>
      <c r="E2581" s="13">
        <f>IFERROR(VLOOKUP(A2581,[1]Monitoramento_Base_somente_Said!$A:$J,8,FALSE),0)</f>
        <v>31092339</v>
      </c>
      <c r="F2581" s="13">
        <f>IFERROR(VLOOKUP(A2581,[1]Monitoramento_Base_somente_Said!$A:$J,9,FALSE),0)</f>
        <v>0</v>
      </c>
      <c r="G2581" s="13">
        <f>IFERROR(VLOOKUP(A2581,[1]Monitoramento_Base_somente_Said!$A:$J,10,FALSE),0)</f>
        <v>12737756</v>
      </c>
      <c r="H2581" s="13">
        <f>IFERROR(VLOOKUP(A2581,[2]Sheet1!$A:$I,4,FALSE),0)</f>
        <v>0</v>
      </c>
      <c r="I2581" s="13">
        <f>IFERROR(VLOOKUP(A2581,[2]Sheet1!$A:$I,5,FALSE),0)</f>
        <v>0</v>
      </c>
      <c r="J2581" s="13">
        <f>IFERROR(VLOOKUP(A2581,[2]Sheet1!$A:$I,6,FALSE),0)</f>
        <v>0</v>
      </c>
      <c r="K2581" s="13">
        <f>IFERROR(VLOOKUP(A2581,[2]Sheet1!$A:$I,7,FALSE),0)</f>
        <v>0</v>
      </c>
      <c r="L2581" s="13">
        <f>IFERROR(VLOOKUP(A2581,[2]Sheet1!$A:$I,8,FALSE),0)</f>
        <v>0</v>
      </c>
      <c r="M2581" s="13">
        <f>IFERROR(VLOOKUP(A2581,[2]Sheet1!$A:$I,9,FALSE),0)</f>
        <v>0</v>
      </c>
      <c r="N2581" s="13">
        <f>IFERROR(VLOOKUP(A2581,[3]Sheet1!$A:$G,2,FALSE),0)</f>
        <v>0</v>
      </c>
      <c r="O2581" s="13">
        <f>IFERROR(VLOOKUP(A2581,[3]Sheet1!$A:$G,3,FALSE),0)</f>
        <v>0</v>
      </c>
      <c r="P2581" s="13">
        <f>IFERROR(VLOOKUP(A2581,[3]Sheet1!$A:$G,4,FALSE),0)</f>
        <v>0</v>
      </c>
      <c r="Q2581" s="13">
        <f>IFERROR(VLOOKUP(A2581,[3]Sheet1!$A:$G,5,FALSE),0)</f>
        <v>0</v>
      </c>
      <c r="R2581" s="13">
        <f>IFERROR(VLOOKUP(A2581,[3]Sheet1!$A:$H,6,FALSE),0)</f>
        <v>0</v>
      </c>
      <c r="S2581" s="13">
        <f>IFERROR(VLOOKUP(A2581,[3]Sheet1!$A:$I,7,FALSE),0)</f>
        <v>0</v>
      </c>
      <c r="T2581" s="13" t="str">
        <f t="shared" si="240"/>
        <v>Não</v>
      </c>
      <c r="U2581" s="13" t="str">
        <f t="shared" si="240"/>
        <v>Sim</v>
      </c>
      <c r="V2581" s="13" t="str">
        <f t="shared" si="240"/>
        <v>Não</v>
      </c>
      <c r="W2581" s="13" t="str">
        <f t="shared" si="239"/>
        <v>Sim</v>
      </c>
      <c r="X2581" s="13" t="str">
        <f t="shared" si="238"/>
        <v>Não</v>
      </c>
      <c r="Y2581" s="13" t="str">
        <f t="shared" si="238"/>
        <v>Sim</v>
      </c>
    </row>
    <row r="2582" spans="1:25">
      <c r="A2582" s="9">
        <v>251203</v>
      </c>
      <c r="B2582" s="13">
        <f>IFERROR(VLOOKUP(A2582,[1]Monitoramento_Base_somente_Said!$A:$J,5,FALSE),0)</f>
        <v>7542</v>
      </c>
      <c r="C2582" s="13">
        <f>IFERROR(VLOOKUP(A2582,[1]Monitoramento_Base_somente_Said!$A:$J,6,FALSE),0)</f>
        <v>1173113</v>
      </c>
      <c r="D2582" s="13">
        <f>IFERROR(VLOOKUP(A2582,[1]Monitoramento_Base_somente_Said!$A:$J,7,FALSE),0)</f>
        <v>17193</v>
      </c>
      <c r="E2582" s="13">
        <f>IFERROR(VLOOKUP(A2582,[1]Monitoramento_Base_somente_Said!$A:$J,8,FALSE),0)</f>
        <v>1207216</v>
      </c>
      <c r="F2582" s="13">
        <f>IFERROR(VLOOKUP(A2582,[1]Monitoramento_Base_somente_Said!$A:$J,9,FALSE),0)</f>
        <v>20025</v>
      </c>
      <c r="G2582" s="13">
        <f>IFERROR(VLOOKUP(A2582,[1]Monitoramento_Base_somente_Said!$A:$J,10,FALSE),0)</f>
        <v>380231</v>
      </c>
      <c r="H2582" s="13">
        <f>IFERROR(VLOOKUP(A2582,[2]Sheet1!$A:$I,4,FALSE),0)</f>
        <v>0</v>
      </c>
      <c r="I2582" s="13">
        <f>IFERROR(VLOOKUP(A2582,[2]Sheet1!$A:$I,5,FALSE),0)</f>
        <v>0</v>
      </c>
      <c r="J2582" s="13">
        <f>IFERROR(VLOOKUP(A2582,[2]Sheet1!$A:$I,6,FALSE),0)</f>
        <v>0</v>
      </c>
      <c r="K2582" s="13">
        <f>IFERROR(VLOOKUP(A2582,[2]Sheet1!$A:$I,7,FALSE),0)</f>
        <v>0</v>
      </c>
      <c r="L2582" s="13">
        <f>IFERROR(VLOOKUP(A2582,[2]Sheet1!$A:$I,8,FALSE),0)</f>
        <v>0</v>
      </c>
      <c r="M2582" s="13">
        <f>IFERROR(VLOOKUP(A2582,[2]Sheet1!$A:$I,9,FALSE),0)</f>
        <v>0</v>
      </c>
      <c r="N2582" s="13">
        <f>IFERROR(VLOOKUP(A2582,[3]Sheet1!$A:$G,2,FALSE),0)</f>
        <v>0</v>
      </c>
      <c r="O2582" s="13">
        <f>IFERROR(VLOOKUP(A2582,[3]Sheet1!$A:$G,3,FALSE),0)</f>
        <v>0</v>
      </c>
      <c r="P2582" s="13">
        <f>IFERROR(VLOOKUP(A2582,[3]Sheet1!$A:$G,4,FALSE),0)</f>
        <v>0</v>
      </c>
      <c r="Q2582" s="13">
        <f>IFERROR(VLOOKUP(A2582,[3]Sheet1!$A:$G,5,FALSE),0)</f>
        <v>0</v>
      </c>
      <c r="R2582" s="13">
        <f>IFERROR(VLOOKUP(A2582,[3]Sheet1!$A:$H,6,FALSE),0)</f>
        <v>0</v>
      </c>
      <c r="S2582" s="13">
        <f>IFERROR(VLOOKUP(A2582,[3]Sheet1!$A:$I,7,FALSE),0)</f>
        <v>0</v>
      </c>
      <c r="T2582" s="13" t="str">
        <f t="shared" si="240"/>
        <v>Sim</v>
      </c>
      <c r="U2582" s="13" t="str">
        <f t="shared" si="240"/>
        <v>Sim</v>
      </c>
      <c r="V2582" s="13" t="str">
        <f t="shared" si="240"/>
        <v>Sim</v>
      </c>
      <c r="W2582" s="13" t="str">
        <f t="shared" si="239"/>
        <v>Sim</v>
      </c>
      <c r="X2582" s="13" t="str">
        <f t="shared" si="238"/>
        <v>Sim</v>
      </c>
      <c r="Y2582" s="13" t="str">
        <f t="shared" si="238"/>
        <v>Sim</v>
      </c>
    </row>
    <row r="2583" spans="1:25">
      <c r="A2583" s="9">
        <v>251207</v>
      </c>
      <c r="B2583" s="13">
        <f>IFERROR(VLOOKUP(A2583,[1]Monitoramento_Base_somente_Said!$A:$J,5,FALSE),0)</f>
        <v>0</v>
      </c>
      <c r="C2583" s="13">
        <f>IFERROR(VLOOKUP(A2583,[1]Monitoramento_Base_somente_Said!$A:$J,6,FALSE),0)</f>
        <v>7973766</v>
      </c>
      <c r="D2583" s="13">
        <f>IFERROR(VLOOKUP(A2583,[1]Monitoramento_Base_somente_Said!$A:$J,7,FALSE),0)</f>
        <v>0</v>
      </c>
      <c r="E2583" s="13">
        <f>IFERROR(VLOOKUP(A2583,[1]Monitoramento_Base_somente_Said!$A:$J,8,FALSE),0)</f>
        <v>7638033</v>
      </c>
      <c r="F2583" s="13">
        <f>IFERROR(VLOOKUP(A2583,[1]Monitoramento_Base_somente_Said!$A:$J,9,FALSE),0)</f>
        <v>0</v>
      </c>
      <c r="G2583" s="13">
        <f>IFERROR(VLOOKUP(A2583,[1]Monitoramento_Base_somente_Said!$A:$J,10,FALSE),0)</f>
        <v>3224944</v>
      </c>
      <c r="H2583" s="13">
        <f>IFERROR(VLOOKUP(A2583,[2]Sheet1!$A:$I,4,FALSE),0)</f>
        <v>0</v>
      </c>
      <c r="I2583" s="13">
        <f>IFERROR(VLOOKUP(A2583,[2]Sheet1!$A:$I,5,FALSE),0)</f>
        <v>0</v>
      </c>
      <c r="J2583" s="13">
        <f>IFERROR(VLOOKUP(A2583,[2]Sheet1!$A:$I,6,FALSE),0)</f>
        <v>0</v>
      </c>
      <c r="K2583" s="13">
        <f>IFERROR(VLOOKUP(A2583,[2]Sheet1!$A:$I,7,FALSE),0)</f>
        <v>0</v>
      </c>
      <c r="L2583" s="13">
        <f>IFERROR(VLOOKUP(A2583,[2]Sheet1!$A:$I,8,FALSE),0)</f>
        <v>0</v>
      </c>
      <c r="M2583" s="13">
        <f>IFERROR(VLOOKUP(A2583,[2]Sheet1!$A:$I,9,FALSE),0)</f>
        <v>0</v>
      </c>
      <c r="N2583" s="13">
        <f>IFERROR(VLOOKUP(A2583,[3]Sheet1!$A:$G,2,FALSE),0)</f>
        <v>0</v>
      </c>
      <c r="O2583" s="13">
        <f>IFERROR(VLOOKUP(A2583,[3]Sheet1!$A:$G,3,FALSE),0)</f>
        <v>0</v>
      </c>
      <c r="P2583" s="13">
        <f>IFERROR(VLOOKUP(A2583,[3]Sheet1!$A:$G,4,FALSE),0)</f>
        <v>0</v>
      </c>
      <c r="Q2583" s="13">
        <f>IFERROR(VLOOKUP(A2583,[3]Sheet1!$A:$G,5,FALSE),0)</f>
        <v>0</v>
      </c>
      <c r="R2583" s="13">
        <f>IFERROR(VLOOKUP(A2583,[3]Sheet1!$A:$H,6,FALSE),0)</f>
        <v>0</v>
      </c>
      <c r="S2583" s="13">
        <f>IFERROR(VLOOKUP(A2583,[3]Sheet1!$A:$I,7,FALSE),0)</f>
        <v>0</v>
      </c>
      <c r="T2583" s="13" t="str">
        <f t="shared" si="240"/>
        <v>Não</v>
      </c>
      <c r="U2583" s="13" t="str">
        <f t="shared" si="240"/>
        <v>Sim</v>
      </c>
      <c r="V2583" s="13" t="str">
        <f t="shared" si="240"/>
        <v>Não</v>
      </c>
      <c r="W2583" s="13" t="str">
        <f t="shared" si="239"/>
        <v>Sim</v>
      </c>
      <c r="X2583" s="13" t="str">
        <f t="shared" si="238"/>
        <v>Não</v>
      </c>
      <c r="Y2583" s="13" t="str">
        <f t="shared" si="238"/>
        <v>Sim</v>
      </c>
    </row>
    <row r="2584" spans="1:25">
      <c r="A2584" s="9">
        <v>251210</v>
      </c>
      <c r="B2584" s="13">
        <f>IFERROR(VLOOKUP(A2584,[1]Monitoramento_Base_somente_Said!$A:$J,5,FALSE),0)</f>
        <v>93934</v>
      </c>
      <c r="C2584" s="13">
        <f>IFERROR(VLOOKUP(A2584,[1]Monitoramento_Base_somente_Said!$A:$J,6,FALSE),0)</f>
        <v>76749455</v>
      </c>
      <c r="D2584" s="13">
        <f>IFERROR(VLOOKUP(A2584,[1]Monitoramento_Base_somente_Said!$A:$J,7,FALSE),0)</f>
        <v>32621</v>
      </c>
      <c r="E2584" s="13">
        <f>IFERROR(VLOOKUP(A2584,[1]Monitoramento_Base_somente_Said!$A:$J,8,FALSE),0)</f>
        <v>78885712</v>
      </c>
      <c r="F2584" s="13">
        <f>IFERROR(VLOOKUP(A2584,[1]Monitoramento_Base_somente_Said!$A:$J,9,FALSE),0)</f>
        <v>9475</v>
      </c>
      <c r="G2584" s="13">
        <f>IFERROR(VLOOKUP(A2584,[1]Monitoramento_Base_somente_Said!$A:$J,10,FALSE),0)</f>
        <v>34454709</v>
      </c>
      <c r="H2584" s="13">
        <f>IFERROR(VLOOKUP(A2584,[2]Sheet1!$A:$I,4,FALSE),0)</f>
        <v>0</v>
      </c>
      <c r="I2584" s="13">
        <f>IFERROR(VLOOKUP(A2584,[2]Sheet1!$A:$I,5,FALSE),0)</f>
        <v>0</v>
      </c>
      <c r="J2584" s="13">
        <f>IFERROR(VLOOKUP(A2584,[2]Sheet1!$A:$I,6,FALSE),0)</f>
        <v>0</v>
      </c>
      <c r="K2584" s="13">
        <f>IFERROR(VLOOKUP(A2584,[2]Sheet1!$A:$I,7,FALSE),0)</f>
        <v>0</v>
      </c>
      <c r="L2584" s="13">
        <f>IFERROR(VLOOKUP(A2584,[2]Sheet1!$A:$I,8,FALSE),0)</f>
        <v>0</v>
      </c>
      <c r="M2584" s="13">
        <f>IFERROR(VLOOKUP(A2584,[2]Sheet1!$A:$I,9,FALSE),0)</f>
        <v>0</v>
      </c>
      <c r="N2584" s="13">
        <f>IFERROR(VLOOKUP(A2584,[3]Sheet1!$A:$G,2,FALSE),0)</f>
        <v>0</v>
      </c>
      <c r="O2584" s="13">
        <f>IFERROR(VLOOKUP(A2584,[3]Sheet1!$A:$G,3,FALSE),0)</f>
        <v>0</v>
      </c>
      <c r="P2584" s="13">
        <f>IFERROR(VLOOKUP(A2584,[3]Sheet1!$A:$G,4,FALSE),0)</f>
        <v>0</v>
      </c>
      <c r="Q2584" s="13">
        <f>IFERROR(VLOOKUP(A2584,[3]Sheet1!$A:$G,5,FALSE),0)</f>
        <v>0</v>
      </c>
      <c r="R2584" s="13">
        <f>IFERROR(VLOOKUP(A2584,[3]Sheet1!$A:$H,6,FALSE),0)</f>
        <v>0</v>
      </c>
      <c r="S2584" s="13">
        <f>IFERROR(VLOOKUP(A2584,[3]Sheet1!$A:$I,7,FALSE),0)</f>
        <v>0</v>
      </c>
      <c r="T2584" s="13" t="str">
        <f t="shared" si="240"/>
        <v>Sim</v>
      </c>
      <c r="U2584" s="13" t="str">
        <f t="shared" si="240"/>
        <v>Sim</v>
      </c>
      <c r="V2584" s="13" t="str">
        <f t="shared" si="240"/>
        <v>Sim</v>
      </c>
      <c r="W2584" s="13" t="str">
        <f t="shared" si="239"/>
        <v>Sim</v>
      </c>
      <c r="X2584" s="13" t="str">
        <f t="shared" si="238"/>
        <v>Sim</v>
      </c>
      <c r="Y2584" s="13" t="str">
        <f t="shared" si="238"/>
        <v>Sim</v>
      </c>
    </row>
    <row r="2585" spans="1:25">
      <c r="A2585" s="9">
        <v>251220</v>
      </c>
      <c r="B2585" s="13">
        <f>IFERROR(VLOOKUP(A2585,[1]Monitoramento_Base_somente_Said!$A:$J,5,FALSE),0)</f>
        <v>1498</v>
      </c>
      <c r="C2585" s="13">
        <f>IFERROR(VLOOKUP(A2585,[1]Monitoramento_Base_somente_Said!$A:$J,6,FALSE),0)</f>
        <v>2808254</v>
      </c>
      <c r="D2585" s="13">
        <f>IFERROR(VLOOKUP(A2585,[1]Monitoramento_Base_somente_Said!$A:$J,7,FALSE),0)</f>
        <v>1525</v>
      </c>
      <c r="E2585" s="13">
        <f>IFERROR(VLOOKUP(A2585,[1]Monitoramento_Base_somente_Said!$A:$J,8,FALSE),0)</f>
        <v>3045075</v>
      </c>
      <c r="F2585" s="13">
        <f>IFERROR(VLOOKUP(A2585,[1]Monitoramento_Base_somente_Said!$A:$J,9,FALSE),0)</f>
        <v>925</v>
      </c>
      <c r="G2585" s="13">
        <f>IFERROR(VLOOKUP(A2585,[1]Monitoramento_Base_somente_Said!$A:$J,10,FALSE),0)</f>
        <v>1153285</v>
      </c>
      <c r="H2585" s="13">
        <f>IFERROR(VLOOKUP(A2585,[2]Sheet1!$A:$I,4,FALSE),0)</f>
        <v>0</v>
      </c>
      <c r="I2585" s="13">
        <f>IFERROR(VLOOKUP(A2585,[2]Sheet1!$A:$I,5,FALSE),0)</f>
        <v>0</v>
      </c>
      <c r="J2585" s="13">
        <f>IFERROR(VLOOKUP(A2585,[2]Sheet1!$A:$I,6,FALSE),0)</f>
        <v>0</v>
      </c>
      <c r="K2585" s="13">
        <f>IFERROR(VLOOKUP(A2585,[2]Sheet1!$A:$I,7,FALSE),0)</f>
        <v>0</v>
      </c>
      <c r="L2585" s="13">
        <f>IFERROR(VLOOKUP(A2585,[2]Sheet1!$A:$I,8,FALSE),0)</f>
        <v>0</v>
      </c>
      <c r="M2585" s="13">
        <f>IFERROR(VLOOKUP(A2585,[2]Sheet1!$A:$I,9,FALSE),0)</f>
        <v>0</v>
      </c>
      <c r="N2585" s="13">
        <f>IFERROR(VLOOKUP(A2585,[3]Sheet1!$A:$G,2,FALSE),0)</f>
        <v>0</v>
      </c>
      <c r="O2585" s="13">
        <f>IFERROR(VLOOKUP(A2585,[3]Sheet1!$A:$G,3,FALSE),0)</f>
        <v>0</v>
      </c>
      <c r="P2585" s="13">
        <f>IFERROR(VLOOKUP(A2585,[3]Sheet1!$A:$G,4,FALSE),0)</f>
        <v>0</v>
      </c>
      <c r="Q2585" s="13">
        <f>IFERROR(VLOOKUP(A2585,[3]Sheet1!$A:$G,5,FALSE),0)</f>
        <v>0</v>
      </c>
      <c r="R2585" s="13">
        <f>IFERROR(VLOOKUP(A2585,[3]Sheet1!$A:$H,6,FALSE),0)</f>
        <v>0</v>
      </c>
      <c r="S2585" s="13">
        <f>IFERROR(VLOOKUP(A2585,[3]Sheet1!$A:$I,7,FALSE),0)</f>
        <v>0</v>
      </c>
      <c r="T2585" s="13" t="str">
        <f t="shared" si="240"/>
        <v>Sim</v>
      </c>
      <c r="U2585" s="13" t="str">
        <f t="shared" si="240"/>
        <v>Sim</v>
      </c>
      <c r="V2585" s="13" t="str">
        <f t="shared" si="240"/>
        <v>Sim</v>
      </c>
      <c r="W2585" s="13" t="str">
        <f t="shared" si="239"/>
        <v>Sim</v>
      </c>
      <c r="X2585" s="13" t="str">
        <f t="shared" si="238"/>
        <v>Sim</v>
      </c>
      <c r="Y2585" s="13" t="str">
        <f t="shared" si="238"/>
        <v>Sim</v>
      </c>
    </row>
    <row r="2586" spans="1:25">
      <c r="A2586" s="9">
        <v>251230</v>
      </c>
      <c r="B2586" s="13">
        <f>IFERROR(VLOOKUP(A2586,[1]Monitoramento_Base_somente_Said!$A:$J,5,FALSE),0)</f>
        <v>0</v>
      </c>
      <c r="C2586" s="13">
        <f>IFERROR(VLOOKUP(A2586,[1]Monitoramento_Base_somente_Said!$A:$J,6,FALSE),0)</f>
        <v>4780170</v>
      </c>
      <c r="D2586" s="13">
        <f>IFERROR(VLOOKUP(A2586,[1]Monitoramento_Base_somente_Said!$A:$J,7,FALSE),0)</f>
        <v>216</v>
      </c>
      <c r="E2586" s="13">
        <f>IFERROR(VLOOKUP(A2586,[1]Monitoramento_Base_somente_Said!$A:$J,8,FALSE),0)</f>
        <v>4565014</v>
      </c>
      <c r="F2586" s="13">
        <f>IFERROR(VLOOKUP(A2586,[1]Monitoramento_Base_somente_Said!$A:$J,9,FALSE),0)</f>
        <v>743</v>
      </c>
      <c r="G2586" s="13">
        <f>IFERROR(VLOOKUP(A2586,[1]Monitoramento_Base_somente_Said!$A:$J,10,FALSE),0)</f>
        <v>1912814</v>
      </c>
      <c r="H2586" s="13">
        <f>IFERROR(VLOOKUP(A2586,[2]Sheet1!$A:$I,4,FALSE),0)</f>
        <v>0</v>
      </c>
      <c r="I2586" s="13">
        <f>IFERROR(VLOOKUP(A2586,[2]Sheet1!$A:$I,5,FALSE),0)</f>
        <v>0</v>
      </c>
      <c r="J2586" s="13">
        <f>IFERROR(VLOOKUP(A2586,[2]Sheet1!$A:$I,6,FALSE),0)</f>
        <v>0</v>
      </c>
      <c r="K2586" s="13">
        <f>IFERROR(VLOOKUP(A2586,[2]Sheet1!$A:$I,7,FALSE),0)</f>
        <v>0</v>
      </c>
      <c r="L2586" s="13">
        <f>IFERROR(VLOOKUP(A2586,[2]Sheet1!$A:$I,8,FALSE),0)</f>
        <v>0</v>
      </c>
      <c r="M2586" s="13">
        <f>IFERROR(VLOOKUP(A2586,[2]Sheet1!$A:$I,9,FALSE),0)</f>
        <v>0</v>
      </c>
      <c r="N2586" s="13">
        <f>IFERROR(VLOOKUP(A2586,[3]Sheet1!$A:$G,2,FALSE),0)</f>
        <v>0</v>
      </c>
      <c r="O2586" s="13">
        <f>IFERROR(VLOOKUP(A2586,[3]Sheet1!$A:$G,3,FALSE),0)</f>
        <v>0</v>
      </c>
      <c r="P2586" s="13">
        <f>IFERROR(VLOOKUP(A2586,[3]Sheet1!$A:$G,4,FALSE),0)</f>
        <v>0</v>
      </c>
      <c r="Q2586" s="13">
        <f>IFERROR(VLOOKUP(A2586,[3]Sheet1!$A:$G,5,FALSE),0)</f>
        <v>0</v>
      </c>
      <c r="R2586" s="13">
        <f>IFERROR(VLOOKUP(A2586,[3]Sheet1!$A:$H,6,FALSE),0)</f>
        <v>0</v>
      </c>
      <c r="S2586" s="13">
        <f>IFERROR(VLOOKUP(A2586,[3]Sheet1!$A:$I,7,FALSE),0)</f>
        <v>0</v>
      </c>
      <c r="T2586" s="13" t="str">
        <f t="shared" si="240"/>
        <v>Não</v>
      </c>
      <c r="U2586" s="13" t="str">
        <f t="shared" si="240"/>
        <v>Sim</v>
      </c>
      <c r="V2586" s="13" t="str">
        <f t="shared" si="240"/>
        <v>Sim</v>
      </c>
      <c r="W2586" s="13" t="str">
        <f t="shared" si="239"/>
        <v>Sim</v>
      </c>
      <c r="X2586" s="13" t="str">
        <f t="shared" si="238"/>
        <v>Sim</v>
      </c>
      <c r="Y2586" s="13" t="str">
        <f t="shared" si="238"/>
        <v>Sim</v>
      </c>
    </row>
    <row r="2587" spans="1:25">
      <c r="A2587" s="9">
        <v>251240</v>
      </c>
      <c r="B2587" s="13">
        <f>IFERROR(VLOOKUP(A2587,[1]Monitoramento_Base_somente_Said!$A:$J,5,FALSE),0)</f>
        <v>0</v>
      </c>
      <c r="C2587" s="13">
        <f>IFERROR(VLOOKUP(A2587,[1]Monitoramento_Base_somente_Said!$A:$J,6,FALSE),0)</f>
        <v>14159155</v>
      </c>
      <c r="D2587" s="13">
        <f>IFERROR(VLOOKUP(A2587,[1]Monitoramento_Base_somente_Said!$A:$J,7,FALSE),0)</f>
        <v>0</v>
      </c>
      <c r="E2587" s="13">
        <f>IFERROR(VLOOKUP(A2587,[1]Monitoramento_Base_somente_Said!$A:$J,8,FALSE),0)</f>
        <v>14234490</v>
      </c>
      <c r="F2587" s="13">
        <f>IFERROR(VLOOKUP(A2587,[1]Monitoramento_Base_somente_Said!$A:$J,9,FALSE),0)</f>
        <v>0</v>
      </c>
      <c r="G2587" s="13">
        <f>IFERROR(VLOOKUP(A2587,[1]Monitoramento_Base_somente_Said!$A:$J,10,FALSE),0)</f>
        <v>5899827</v>
      </c>
      <c r="H2587" s="13">
        <f>IFERROR(VLOOKUP(A2587,[2]Sheet1!$A:$I,4,FALSE),0)</f>
        <v>0</v>
      </c>
      <c r="I2587" s="13">
        <f>IFERROR(VLOOKUP(A2587,[2]Sheet1!$A:$I,5,FALSE),0)</f>
        <v>0</v>
      </c>
      <c r="J2587" s="13">
        <f>IFERROR(VLOOKUP(A2587,[2]Sheet1!$A:$I,6,FALSE),0)</f>
        <v>0</v>
      </c>
      <c r="K2587" s="13">
        <f>IFERROR(VLOOKUP(A2587,[2]Sheet1!$A:$I,7,FALSE),0)</f>
        <v>0</v>
      </c>
      <c r="L2587" s="13">
        <f>IFERROR(VLOOKUP(A2587,[2]Sheet1!$A:$I,8,FALSE),0)</f>
        <v>0</v>
      </c>
      <c r="M2587" s="13">
        <f>IFERROR(VLOOKUP(A2587,[2]Sheet1!$A:$I,9,FALSE),0)</f>
        <v>0</v>
      </c>
      <c r="N2587" s="13">
        <f>IFERROR(VLOOKUP(A2587,[3]Sheet1!$A:$G,2,FALSE),0)</f>
        <v>0</v>
      </c>
      <c r="O2587" s="13">
        <f>IFERROR(VLOOKUP(A2587,[3]Sheet1!$A:$G,3,FALSE),0)</f>
        <v>0</v>
      </c>
      <c r="P2587" s="13">
        <f>IFERROR(VLOOKUP(A2587,[3]Sheet1!$A:$G,4,FALSE),0)</f>
        <v>0</v>
      </c>
      <c r="Q2587" s="13">
        <f>IFERROR(VLOOKUP(A2587,[3]Sheet1!$A:$G,5,FALSE),0)</f>
        <v>0</v>
      </c>
      <c r="R2587" s="13">
        <f>IFERROR(VLOOKUP(A2587,[3]Sheet1!$A:$H,6,FALSE),0)</f>
        <v>0</v>
      </c>
      <c r="S2587" s="13">
        <f>IFERROR(VLOOKUP(A2587,[3]Sheet1!$A:$I,7,FALSE),0)</f>
        <v>0</v>
      </c>
      <c r="T2587" s="13" t="str">
        <f t="shared" si="240"/>
        <v>Não</v>
      </c>
      <c r="U2587" s="13" t="str">
        <f t="shared" si="240"/>
        <v>Sim</v>
      </c>
      <c r="V2587" s="13" t="str">
        <f t="shared" si="240"/>
        <v>Não</v>
      </c>
      <c r="W2587" s="13" t="str">
        <f t="shared" si="239"/>
        <v>Sim</v>
      </c>
      <c r="X2587" s="13" t="str">
        <f t="shared" si="238"/>
        <v>Não</v>
      </c>
      <c r="Y2587" s="13" t="str">
        <f t="shared" si="238"/>
        <v>Sim</v>
      </c>
    </row>
    <row r="2588" spans="1:25">
      <c r="A2588" s="9">
        <v>251250</v>
      </c>
      <c r="B2588" s="13">
        <f>IFERROR(VLOOKUP(A2588,[1]Monitoramento_Base_somente_Said!$A:$J,5,FALSE),0)</f>
        <v>144009</v>
      </c>
      <c r="C2588" s="13">
        <f>IFERROR(VLOOKUP(A2588,[1]Monitoramento_Base_somente_Said!$A:$J,6,FALSE),0)</f>
        <v>110272429</v>
      </c>
      <c r="D2588" s="13">
        <f>IFERROR(VLOOKUP(A2588,[1]Monitoramento_Base_somente_Said!$A:$J,7,FALSE),0)</f>
        <v>15875</v>
      </c>
      <c r="E2588" s="13">
        <f>IFERROR(VLOOKUP(A2588,[1]Monitoramento_Base_somente_Said!$A:$J,8,FALSE),0)</f>
        <v>107558312</v>
      </c>
      <c r="F2588" s="13">
        <f>IFERROR(VLOOKUP(A2588,[1]Monitoramento_Base_somente_Said!$A:$J,9,FALSE),0)</f>
        <v>51910</v>
      </c>
      <c r="G2588" s="13">
        <f>IFERROR(VLOOKUP(A2588,[1]Monitoramento_Base_somente_Said!$A:$J,10,FALSE),0)</f>
        <v>42155167</v>
      </c>
      <c r="H2588" s="13">
        <f>IFERROR(VLOOKUP(A2588,[2]Sheet1!$A:$I,4,FALSE),0)</f>
        <v>0</v>
      </c>
      <c r="I2588" s="13">
        <f>IFERROR(VLOOKUP(A2588,[2]Sheet1!$A:$I,5,FALSE),0)</f>
        <v>0</v>
      </c>
      <c r="J2588" s="13">
        <f>IFERROR(VLOOKUP(A2588,[2]Sheet1!$A:$I,6,FALSE),0)</f>
        <v>0</v>
      </c>
      <c r="K2588" s="13">
        <f>IFERROR(VLOOKUP(A2588,[2]Sheet1!$A:$I,7,FALSE),0)</f>
        <v>0</v>
      </c>
      <c r="L2588" s="13">
        <f>IFERROR(VLOOKUP(A2588,[2]Sheet1!$A:$I,8,FALSE),0)</f>
        <v>0</v>
      </c>
      <c r="M2588" s="13">
        <f>IFERROR(VLOOKUP(A2588,[2]Sheet1!$A:$I,9,FALSE),0)</f>
        <v>0</v>
      </c>
      <c r="N2588" s="13">
        <f>IFERROR(VLOOKUP(A2588,[3]Sheet1!$A:$G,2,FALSE),0)</f>
        <v>0</v>
      </c>
      <c r="O2588" s="13">
        <f>IFERROR(VLOOKUP(A2588,[3]Sheet1!$A:$G,3,FALSE),0)</f>
        <v>0</v>
      </c>
      <c r="P2588" s="13">
        <f>IFERROR(VLOOKUP(A2588,[3]Sheet1!$A:$G,4,FALSE),0)</f>
        <v>0</v>
      </c>
      <c r="Q2588" s="13">
        <f>IFERROR(VLOOKUP(A2588,[3]Sheet1!$A:$G,5,FALSE),0)</f>
        <v>0</v>
      </c>
      <c r="R2588" s="13">
        <f>IFERROR(VLOOKUP(A2588,[3]Sheet1!$A:$H,6,FALSE),0)</f>
        <v>0</v>
      </c>
      <c r="S2588" s="13">
        <f>IFERROR(VLOOKUP(A2588,[3]Sheet1!$A:$I,7,FALSE),0)</f>
        <v>0</v>
      </c>
      <c r="T2588" s="13" t="str">
        <f t="shared" si="240"/>
        <v>Sim</v>
      </c>
      <c r="U2588" s="13" t="str">
        <f t="shared" si="240"/>
        <v>Sim</v>
      </c>
      <c r="V2588" s="13" t="str">
        <f t="shared" si="240"/>
        <v>Sim</v>
      </c>
      <c r="W2588" s="13" t="str">
        <f t="shared" si="239"/>
        <v>Sim</v>
      </c>
      <c r="X2588" s="13" t="str">
        <f t="shared" si="238"/>
        <v>Sim</v>
      </c>
      <c r="Y2588" s="13" t="str">
        <f t="shared" si="238"/>
        <v>Sim</v>
      </c>
    </row>
    <row r="2589" spans="1:25">
      <c r="A2589" s="9">
        <v>251260</v>
      </c>
      <c r="B2589" s="13">
        <f>IFERROR(VLOOKUP(A2589,[1]Monitoramento_Base_somente_Said!$A:$J,5,FALSE),0)</f>
        <v>3666</v>
      </c>
      <c r="C2589" s="13">
        <f>IFERROR(VLOOKUP(A2589,[1]Monitoramento_Base_somente_Said!$A:$J,6,FALSE),0)</f>
        <v>3375051</v>
      </c>
      <c r="D2589" s="13">
        <f>IFERROR(VLOOKUP(A2589,[1]Monitoramento_Base_somente_Said!$A:$J,7,FALSE),0)</f>
        <v>0</v>
      </c>
      <c r="E2589" s="13">
        <f>IFERROR(VLOOKUP(A2589,[1]Monitoramento_Base_somente_Said!$A:$J,8,FALSE),0)</f>
        <v>2297570</v>
      </c>
      <c r="F2589" s="13">
        <f>IFERROR(VLOOKUP(A2589,[1]Monitoramento_Base_somente_Said!$A:$J,9,FALSE),0)</f>
        <v>0</v>
      </c>
      <c r="G2589" s="13">
        <f>IFERROR(VLOOKUP(A2589,[1]Monitoramento_Base_somente_Said!$A:$J,10,FALSE),0)</f>
        <v>774724</v>
      </c>
      <c r="H2589" s="13">
        <f>IFERROR(VLOOKUP(A2589,[2]Sheet1!$A:$I,4,FALSE),0)</f>
        <v>0</v>
      </c>
      <c r="I2589" s="13">
        <f>IFERROR(VLOOKUP(A2589,[2]Sheet1!$A:$I,5,FALSE),0)</f>
        <v>0</v>
      </c>
      <c r="J2589" s="13">
        <f>IFERROR(VLOOKUP(A2589,[2]Sheet1!$A:$I,6,FALSE),0)</f>
        <v>0</v>
      </c>
      <c r="K2589" s="13">
        <f>IFERROR(VLOOKUP(A2589,[2]Sheet1!$A:$I,7,FALSE),0)</f>
        <v>0</v>
      </c>
      <c r="L2589" s="13">
        <f>IFERROR(VLOOKUP(A2589,[2]Sheet1!$A:$I,8,FALSE),0)</f>
        <v>0</v>
      </c>
      <c r="M2589" s="13">
        <f>IFERROR(VLOOKUP(A2589,[2]Sheet1!$A:$I,9,FALSE),0)</f>
        <v>0</v>
      </c>
      <c r="N2589" s="13">
        <f>IFERROR(VLOOKUP(A2589,[3]Sheet1!$A:$G,2,FALSE),0)</f>
        <v>0</v>
      </c>
      <c r="O2589" s="13">
        <f>IFERROR(VLOOKUP(A2589,[3]Sheet1!$A:$G,3,FALSE),0)</f>
        <v>0</v>
      </c>
      <c r="P2589" s="13">
        <f>IFERROR(VLOOKUP(A2589,[3]Sheet1!$A:$G,4,FALSE),0)</f>
        <v>0</v>
      </c>
      <c r="Q2589" s="13">
        <f>IFERROR(VLOOKUP(A2589,[3]Sheet1!$A:$G,5,FALSE),0)</f>
        <v>0</v>
      </c>
      <c r="R2589" s="13">
        <f>IFERROR(VLOOKUP(A2589,[3]Sheet1!$A:$H,6,FALSE),0)</f>
        <v>0</v>
      </c>
      <c r="S2589" s="13">
        <f>IFERROR(VLOOKUP(A2589,[3]Sheet1!$A:$I,7,FALSE),0)</f>
        <v>0</v>
      </c>
      <c r="T2589" s="13" t="str">
        <f t="shared" si="240"/>
        <v>Sim</v>
      </c>
      <c r="U2589" s="13" t="str">
        <f t="shared" si="240"/>
        <v>Sim</v>
      </c>
      <c r="V2589" s="13" t="str">
        <f t="shared" si="240"/>
        <v>Não</v>
      </c>
      <c r="W2589" s="13" t="str">
        <f t="shared" si="239"/>
        <v>Sim</v>
      </c>
      <c r="X2589" s="13" t="str">
        <f t="shared" si="238"/>
        <v>Não</v>
      </c>
      <c r="Y2589" s="13" t="str">
        <f t="shared" si="238"/>
        <v>Sim</v>
      </c>
    </row>
    <row r="2590" spans="1:25">
      <c r="A2590" s="9">
        <v>251270</v>
      </c>
      <c r="B2590" s="13">
        <f>IFERROR(VLOOKUP(A2590,[1]Monitoramento_Base_somente_Said!$A:$J,5,FALSE),0)</f>
        <v>5955</v>
      </c>
      <c r="C2590" s="13">
        <f>IFERROR(VLOOKUP(A2590,[1]Monitoramento_Base_somente_Said!$A:$J,6,FALSE),0)</f>
        <v>15523292</v>
      </c>
      <c r="D2590" s="13">
        <f>IFERROR(VLOOKUP(A2590,[1]Monitoramento_Base_somente_Said!$A:$J,7,FALSE),0)</f>
        <v>1012</v>
      </c>
      <c r="E2590" s="13">
        <f>IFERROR(VLOOKUP(A2590,[1]Monitoramento_Base_somente_Said!$A:$J,8,FALSE),0)</f>
        <v>13142164</v>
      </c>
      <c r="F2590" s="13">
        <f>IFERROR(VLOOKUP(A2590,[1]Monitoramento_Base_somente_Said!$A:$J,9,FALSE),0)</f>
        <v>410</v>
      </c>
      <c r="G2590" s="13">
        <f>IFERROR(VLOOKUP(A2590,[1]Monitoramento_Base_somente_Said!$A:$J,10,FALSE),0)</f>
        <v>6194194</v>
      </c>
      <c r="H2590" s="13">
        <f>IFERROR(VLOOKUP(A2590,[2]Sheet1!$A:$I,4,FALSE),0)</f>
        <v>0</v>
      </c>
      <c r="I2590" s="13">
        <f>IFERROR(VLOOKUP(A2590,[2]Sheet1!$A:$I,5,FALSE),0)</f>
        <v>0</v>
      </c>
      <c r="J2590" s="13">
        <f>IFERROR(VLOOKUP(A2590,[2]Sheet1!$A:$I,6,FALSE),0)</f>
        <v>0</v>
      </c>
      <c r="K2590" s="13">
        <f>IFERROR(VLOOKUP(A2590,[2]Sheet1!$A:$I,7,FALSE),0)</f>
        <v>0</v>
      </c>
      <c r="L2590" s="13">
        <f>IFERROR(VLOOKUP(A2590,[2]Sheet1!$A:$I,8,FALSE),0)</f>
        <v>0</v>
      </c>
      <c r="M2590" s="13">
        <f>IFERROR(VLOOKUP(A2590,[2]Sheet1!$A:$I,9,FALSE),0)</f>
        <v>0</v>
      </c>
      <c r="N2590" s="13">
        <f>IFERROR(VLOOKUP(A2590,[3]Sheet1!$A:$G,2,FALSE),0)</f>
        <v>0</v>
      </c>
      <c r="O2590" s="13">
        <f>IFERROR(VLOOKUP(A2590,[3]Sheet1!$A:$G,3,FALSE),0)</f>
        <v>0</v>
      </c>
      <c r="P2590" s="13">
        <f>IFERROR(VLOOKUP(A2590,[3]Sheet1!$A:$G,4,FALSE),0)</f>
        <v>0</v>
      </c>
      <c r="Q2590" s="13">
        <f>IFERROR(VLOOKUP(A2590,[3]Sheet1!$A:$G,5,FALSE),0)</f>
        <v>0</v>
      </c>
      <c r="R2590" s="13">
        <f>IFERROR(VLOOKUP(A2590,[3]Sheet1!$A:$H,6,FALSE),0)</f>
        <v>0</v>
      </c>
      <c r="S2590" s="13">
        <f>IFERROR(VLOOKUP(A2590,[3]Sheet1!$A:$I,7,FALSE),0)</f>
        <v>0</v>
      </c>
      <c r="T2590" s="13" t="str">
        <f t="shared" si="240"/>
        <v>Sim</v>
      </c>
      <c r="U2590" s="13" t="str">
        <f t="shared" si="240"/>
        <v>Sim</v>
      </c>
      <c r="V2590" s="13" t="str">
        <f t="shared" si="240"/>
        <v>Sim</v>
      </c>
      <c r="W2590" s="13" t="str">
        <f t="shared" si="239"/>
        <v>Sim</v>
      </c>
      <c r="X2590" s="13" t="str">
        <f t="shared" si="238"/>
        <v>Sim</v>
      </c>
      <c r="Y2590" s="13" t="str">
        <f t="shared" si="238"/>
        <v>Sim</v>
      </c>
    </row>
    <row r="2591" spans="1:25">
      <c r="A2591" s="9">
        <v>251274</v>
      </c>
      <c r="B2591" s="13">
        <f>IFERROR(VLOOKUP(A2591,[1]Monitoramento_Base_somente_Said!$A:$J,5,FALSE),0)</f>
        <v>5820</v>
      </c>
      <c r="C2591" s="13">
        <f>IFERROR(VLOOKUP(A2591,[1]Monitoramento_Base_somente_Said!$A:$J,6,FALSE),0)</f>
        <v>1774277</v>
      </c>
      <c r="D2591" s="13">
        <f>IFERROR(VLOOKUP(A2591,[1]Monitoramento_Base_somente_Said!$A:$J,7,FALSE),0)</f>
        <v>0</v>
      </c>
      <c r="E2591" s="13">
        <f>IFERROR(VLOOKUP(A2591,[1]Monitoramento_Base_somente_Said!$A:$J,8,FALSE),0)</f>
        <v>1602302</v>
      </c>
      <c r="F2591" s="13">
        <f>IFERROR(VLOOKUP(A2591,[1]Monitoramento_Base_somente_Said!$A:$J,9,FALSE),0)</f>
        <v>0</v>
      </c>
      <c r="G2591" s="13">
        <f>IFERROR(VLOOKUP(A2591,[1]Monitoramento_Base_somente_Said!$A:$J,10,FALSE),0)</f>
        <v>768336</v>
      </c>
      <c r="H2591" s="13">
        <f>IFERROR(VLOOKUP(A2591,[2]Sheet1!$A:$I,4,FALSE),0)</f>
        <v>0</v>
      </c>
      <c r="I2591" s="13">
        <f>IFERROR(VLOOKUP(A2591,[2]Sheet1!$A:$I,5,FALSE),0)</f>
        <v>0</v>
      </c>
      <c r="J2591" s="13">
        <f>IFERROR(VLOOKUP(A2591,[2]Sheet1!$A:$I,6,FALSE),0)</f>
        <v>0</v>
      </c>
      <c r="K2591" s="13">
        <f>IFERROR(VLOOKUP(A2591,[2]Sheet1!$A:$I,7,FALSE),0)</f>
        <v>0</v>
      </c>
      <c r="L2591" s="13">
        <f>IFERROR(VLOOKUP(A2591,[2]Sheet1!$A:$I,8,FALSE),0)</f>
        <v>0</v>
      </c>
      <c r="M2591" s="13">
        <f>IFERROR(VLOOKUP(A2591,[2]Sheet1!$A:$I,9,FALSE),0)</f>
        <v>0</v>
      </c>
      <c r="N2591" s="13">
        <f>IFERROR(VLOOKUP(A2591,[3]Sheet1!$A:$G,2,FALSE),0)</f>
        <v>0</v>
      </c>
      <c r="O2591" s="13">
        <f>IFERROR(VLOOKUP(A2591,[3]Sheet1!$A:$G,3,FALSE),0)</f>
        <v>0</v>
      </c>
      <c r="P2591" s="13">
        <f>IFERROR(VLOOKUP(A2591,[3]Sheet1!$A:$G,4,FALSE),0)</f>
        <v>0</v>
      </c>
      <c r="Q2591" s="13">
        <f>IFERROR(VLOOKUP(A2591,[3]Sheet1!$A:$G,5,FALSE),0)</f>
        <v>0</v>
      </c>
      <c r="R2591" s="13">
        <f>IFERROR(VLOOKUP(A2591,[3]Sheet1!$A:$H,6,FALSE),0)</f>
        <v>0</v>
      </c>
      <c r="S2591" s="13">
        <f>IFERROR(VLOOKUP(A2591,[3]Sheet1!$A:$I,7,FALSE),0)</f>
        <v>0</v>
      </c>
      <c r="T2591" s="13" t="str">
        <f t="shared" si="240"/>
        <v>Sim</v>
      </c>
      <c r="U2591" s="13" t="str">
        <f t="shared" si="240"/>
        <v>Sim</v>
      </c>
      <c r="V2591" s="13" t="str">
        <f t="shared" si="240"/>
        <v>Não</v>
      </c>
      <c r="W2591" s="13" t="str">
        <f t="shared" si="239"/>
        <v>Sim</v>
      </c>
      <c r="X2591" s="13" t="str">
        <f t="shared" si="238"/>
        <v>Não</v>
      </c>
      <c r="Y2591" s="13" t="str">
        <f t="shared" si="238"/>
        <v>Sim</v>
      </c>
    </row>
    <row r="2592" spans="1:25">
      <c r="A2592" s="9">
        <v>251275</v>
      </c>
      <c r="B2592" s="13">
        <f>IFERROR(VLOOKUP(A2592,[1]Monitoramento_Base_somente_Said!$A:$J,5,FALSE),0)</f>
        <v>0</v>
      </c>
      <c r="C2592" s="13">
        <f>IFERROR(VLOOKUP(A2592,[1]Monitoramento_Base_somente_Said!$A:$J,6,FALSE),0)</f>
        <v>4100432</v>
      </c>
      <c r="D2592" s="13">
        <f>IFERROR(VLOOKUP(A2592,[1]Monitoramento_Base_somente_Said!$A:$J,7,FALSE),0)</f>
        <v>0</v>
      </c>
      <c r="E2592" s="13">
        <f>IFERROR(VLOOKUP(A2592,[1]Monitoramento_Base_somente_Said!$A:$J,8,FALSE),0)</f>
        <v>3823232</v>
      </c>
      <c r="F2592" s="13">
        <f>IFERROR(VLOOKUP(A2592,[1]Monitoramento_Base_somente_Said!$A:$J,9,FALSE),0)</f>
        <v>0</v>
      </c>
      <c r="G2592" s="13">
        <f>IFERROR(VLOOKUP(A2592,[1]Monitoramento_Base_somente_Said!$A:$J,10,FALSE),0)</f>
        <v>1578900</v>
      </c>
      <c r="H2592" s="13">
        <f>IFERROR(VLOOKUP(A2592,[2]Sheet1!$A:$I,4,FALSE),0)</f>
        <v>0</v>
      </c>
      <c r="I2592" s="13">
        <f>IFERROR(VLOOKUP(A2592,[2]Sheet1!$A:$I,5,FALSE),0)</f>
        <v>0</v>
      </c>
      <c r="J2592" s="13">
        <f>IFERROR(VLOOKUP(A2592,[2]Sheet1!$A:$I,6,FALSE),0)</f>
        <v>0</v>
      </c>
      <c r="K2592" s="13">
        <f>IFERROR(VLOOKUP(A2592,[2]Sheet1!$A:$I,7,FALSE),0)</f>
        <v>0</v>
      </c>
      <c r="L2592" s="13">
        <f>IFERROR(VLOOKUP(A2592,[2]Sheet1!$A:$I,8,FALSE),0)</f>
        <v>0</v>
      </c>
      <c r="M2592" s="13">
        <f>IFERROR(VLOOKUP(A2592,[2]Sheet1!$A:$I,9,FALSE),0)</f>
        <v>0</v>
      </c>
      <c r="N2592" s="13">
        <f>IFERROR(VLOOKUP(A2592,[3]Sheet1!$A:$G,2,FALSE),0)</f>
        <v>0</v>
      </c>
      <c r="O2592" s="13">
        <f>IFERROR(VLOOKUP(A2592,[3]Sheet1!$A:$G,3,FALSE),0)</f>
        <v>0</v>
      </c>
      <c r="P2592" s="13">
        <f>IFERROR(VLOOKUP(A2592,[3]Sheet1!$A:$G,4,FALSE),0)</f>
        <v>0</v>
      </c>
      <c r="Q2592" s="13">
        <f>IFERROR(VLOOKUP(A2592,[3]Sheet1!$A:$G,5,FALSE),0)</f>
        <v>0</v>
      </c>
      <c r="R2592" s="13">
        <f>IFERROR(VLOOKUP(A2592,[3]Sheet1!$A:$H,6,FALSE),0)</f>
        <v>0</v>
      </c>
      <c r="S2592" s="13">
        <f>IFERROR(VLOOKUP(A2592,[3]Sheet1!$A:$I,7,FALSE),0)</f>
        <v>0</v>
      </c>
      <c r="T2592" s="13" t="str">
        <f t="shared" si="240"/>
        <v>Não</v>
      </c>
      <c r="U2592" s="13" t="str">
        <f t="shared" si="240"/>
        <v>Sim</v>
      </c>
      <c r="V2592" s="13" t="str">
        <f t="shared" si="240"/>
        <v>Não</v>
      </c>
      <c r="W2592" s="13" t="str">
        <f t="shared" si="239"/>
        <v>Sim</v>
      </c>
      <c r="X2592" s="13" t="str">
        <f t="shared" si="238"/>
        <v>Não</v>
      </c>
      <c r="Y2592" s="13" t="str">
        <f t="shared" si="238"/>
        <v>Sim</v>
      </c>
    </row>
    <row r="2593" spans="1:25">
      <c r="A2593" s="23">
        <v>251276</v>
      </c>
      <c r="B2593" s="13">
        <f>IFERROR(VLOOKUP(A2593,[1]Monitoramento_Base_somente_Said!$A:$J,5,FALSE),0)</f>
        <v>255</v>
      </c>
      <c r="C2593" s="13">
        <f>IFERROR(VLOOKUP(A2593,[1]Monitoramento_Base_somente_Said!$A:$J,6,FALSE),0)</f>
        <v>4966121</v>
      </c>
      <c r="D2593" s="13">
        <f>IFERROR(VLOOKUP(A2593,[1]Monitoramento_Base_somente_Said!$A:$J,7,FALSE),0)</f>
        <v>0</v>
      </c>
      <c r="E2593" s="13">
        <f>IFERROR(VLOOKUP(A2593,[1]Monitoramento_Base_somente_Said!$A:$J,8,FALSE),0)</f>
        <v>5188003</v>
      </c>
      <c r="F2593" s="13">
        <f>IFERROR(VLOOKUP(A2593,[1]Monitoramento_Base_somente_Said!$A:$J,9,FALSE),0)</f>
        <v>0</v>
      </c>
      <c r="G2593" s="13">
        <f>IFERROR(VLOOKUP(A2593,[1]Monitoramento_Base_somente_Said!$A:$J,10,FALSE),0)</f>
        <v>2037392</v>
      </c>
      <c r="H2593" s="13">
        <f>IFERROR(VLOOKUP(A2593,[2]Sheet1!$A:$I,4,FALSE),0)</f>
        <v>0</v>
      </c>
      <c r="I2593" s="13">
        <f>IFERROR(VLOOKUP(A2593,[2]Sheet1!$A:$I,5,FALSE),0)</f>
        <v>0</v>
      </c>
      <c r="J2593" s="13">
        <f>IFERROR(VLOOKUP(A2593,[2]Sheet1!$A:$I,6,FALSE),0)</f>
        <v>0</v>
      </c>
      <c r="K2593" s="13">
        <f>IFERROR(VLOOKUP(A2593,[2]Sheet1!$A:$I,7,FALSE),0)</f>
        <v>0</v>
      </c>
      <c r="L2593" s="13">
        <f>IFERROR(VLOOKUP(A2593,[2]Sheet1!$A:$I,8,FALSE),0)</f>
        <v>0</v>
      </c>
      <c r="M2593" s="13">
        <f>IFERROR(VLOOKUP(A2593,[2]Sheet1!$A:$I,9,FALSE),0)</f>
        <v>0</v>
      </c>
      <c r="N2593" s="13">
        <f>IFERROR(VLOOKUP(A2593,[3]Sheet1!$A:$G,2,FALSE),0)</f>
        <v>0</v>
      </c>
      <c r="O2593" s="13">
        <f>IFERROR(VLOOKUP(A2593,[3]Sheet1!$A:$G,3,FALSE),0)</f>
        <v>0</v>
      </c>
      <c r="P2593" s="13">
        <f>IFERROR(VLOOKUP(A2593,[3]Sheet1!$A:$G,4,FALSE),0)</f>
        <v>0</v>
      </c>
      <c r="Q2593" s="13">
        <f>IFERROR(VLOOKUP(A2593,[3]Sheet1!$A:$G,5,FALSE),0)</f>
        <v>0</v>
      </c>
      <c r="R2593" s="13">
        <f>IFERROR(VLOOKUP(A2593,[3]Sheet1!$A:$H,6,FALSE),0)</f>
        <v>0</v>
      </c>
      <c r="S2593" s="13">
        <f>IFERROR(VLOOKUP(A2593,[3]Sheet1!$A:$I,7,FALSE),0)</f>
        <v>0</v>
      </c>
      <c r="T2593" s="13" t="str">
        <f t="shared" si="240"/>
        <v>Sim</v>
      </c>
      <c r="U2593" s="13" t="str">
        <f t="shared" si="240"/>
        <v>Sim</v>
      </c>
      <c r="V2593" s="13" t="str">
        <f t="shared" si="240"/>
        <v>Não</v>
      </c>
      <c r="W2593" s="13" t="str">
        <f t="shared" si="239"/>
        <v>Sim</v>
      </c>
      <c r="X2593" s="13" t="str">
        <f t="shared" si="238"/>
        <v>Não</v>
      </c>
      <c r="Y2593" s="13" t="str">
        <f t="shared" si="238"/>
        <v>Sim</v>
      </c>
    </row>
    <row r="2594" spans="1:25">
      <c r="A2594" s="23">
        <v>251278</v>
      </c>
      <c r="B2594" s="13">
        <f>IFERROR(VLOOKUP(A2594,[1]Monitoramento_Base_somente_Said!$A:$J,5,FALSE),0)</f>
        <v>9460</v>
      </c>
      <c r="C2594" s="13">
        <f>IFERROR(VLOOKUP(A2594,[1]Monitoramento_Base_somente_Said!$A:$J,6,FALSE),0)</f>
        <v>18051292</v>
      </c>
      <c r="D2594" s="13">
        <f>IFERROR(VLOOKUP(A2594,[1]Monitoramento_Base_somente_Said!$A:$J,7,FALSE),0)</f>
        <v>7524</v>
      </c>
      <c r="E2594" s="13">
        <f>IFERROR(VLOOKUP(A2594,[1]Monitoramento_Base_somente_Said!$A:$J,8,FALSE),0)</f>
        <v>16832555</v>
      </c>
      <c r="F2594" s="13">
        <f>IFERROR(VLOOKUP(A2594,[1]Monitoramento_Base_somente_Said!$A:$J,9,FALSE),0)</f>
        <v>1006</v>
      </c>
      <c r="G2594" s="13">
        <f>IFERROR(VLOOKUP(A2594,[1]Monitoramento_Base_somente_Said!$A:$J,10,FALSE),0)</f>
        <v>8308708</v>
      </c>
      <c r="H2594" s="13">
        <f>IFERROR(VLOOKUP(A2594,[2]Sheet1!$A:$I,4,FALSE),0)</f>
        <v>0</v>
      </c>
      <c r="I2594" s="13">
        <f>IFERROR(VLOOKUP(A2594,[2]Sheet1!$A:$I,5,FALSE),0)</f>
        <v>0</v>
      </c>
      <c r="J2594" s="13">
        <f>IFERROR(VLOOKUP(A2594,[2]Sheet1!$A:$I,6,FALSE),0)</f>
        <v>0</v>
      </c>
      <c r="K2594" s="13">
        <f>IFERROR(VLOOKUP(A2594,[2]Sheet1!$A:$I,7,FALSE),0)</f>
        <v>0</v>
      </c>
      <c r="L2594" s="13">
        <f>IFERROR(VLOOKUP(A2594,[2]Sheet1!$A:$I,8,FALSE),0)</f>
        <v>0</v>
      </c>
      <c r="M2594" s="13">
        <f>IFERROR(VLOOKUP(A2594,[2]Sheet1!$A:$I,9,FALSE),0)</f>
        <v>0</v>
      </c>
      <c r="N2594" s="13">
        <f>IFERROR(VLOOKUP(A2594,[3]Sheet1!$A:$G,2,FALSE),0)</f>
        <v>0</v>
      </c>
      <c r="O2594" s="13">
        <f>IFERROR(VLOOKUP(A2594,[3]Sheet1!$A:$G,3,FALSE),0)</f>
        <v>0</v>
      </c>
      <c r="P2594" s="13">
        <f>IFERROR(VLOOKUP(A2594,[3]Sheet1!$A:$G,4,FALSE),0)</f>
        <v>0</v>
      </c>
      <c r="Q2594" s="13">
        <f>IFERROR(VLOOKUP(A2594,[3]Sheet1!$A:$G,5,FALSE),0)</f>
        <v>0</v>
      </c>
      <c r="R2594" s="13">
        <f>IFERROR(VLOOKUP(A2594,[3]Sheet1!$A:$H,6,FALSE),0)</f>
        <v>0</v>
      </c>
      <c r="S2594" s="13">
        <f>IFERROR(VLOOKUP(A2594,[3]Sheet1!$A:$I,7,FALSE),0)</f>
        <v>0</v>
      </c>
      <c r="T2594" s="13" t="str">
        <f t="shared" si="240"/>
        <v>Sim</v>
      </c>
      <c r="U2594" s="13" t="str">
        <f t="shared" si="240"/>
        <v>Sim</v>
      </c>
      <c r="V2594" s="13" t="str">
        <f t="shared" si="240"/>
        <v>Sim</v>
      </c>
      <c r="W2594" s="13" t="str">
        <f t="shared" si="239"/>
        <v>Sim</v>
      </c>
      <c r="X2594" s="13" t="str">
        <f t="shared" si="238"/>
        <v>Sim</v>
      </c>
      <c r="Y2594" s="13" t="str">
        <f t="shared" si="238"/>
        <v>Sim</v>
      </c>
    </row>
    <row r="2595" spans="1:25">
      <c r="A2595" s="9">
        <v>251280</v>
      </c>
      <c r="B2595" s="13">
        <f>IFERROR(VLOOKUP(A2595,[1]Monitoramento_Base_somente_Said!$A:$J,5,FALSE),0)</f>
        <v>29583</v>
      </c>
      <c r="C2595" s="13">
        <f>IFERROR(VLOOKUP(A2595,[1]Monitoramento_Base_somente_Said!$A:$J,6,FALSE),0)</f>
        <v>1830186</v>
      </c>
      <c r="D2595" s="13">
        <f>IFERROR(VLOOKUP(A2595,[1]Monitoramento_Base_somente_Said!$A:$J,7,FALSE),0)</f>
        <v>3323</v>
      </c>
      <c r="E2595" s="13">
        <f>IFERROR(VLOOKUP(A2595,[1]Monitoramento_Base_somente_Said!$A:$J,8,FALSE),0)</f>
        <v>1726065</v>
      </c>
      <c r="F2595" s="13">
        <f>IFERROR(VLOOKUP(A2595,[1]Monitoramento_Base_somente_Said!$A:$J,9,FALSE),0)</f>
        <v>0</v>
      </c>
      <c r="G2595" s="13">
        <f>IFERROR(VLOOKUP(A2595,[1]Monitoramento_Base_somente_Said!$A:$J,10,FALSE),0)</f>
        <v>717120</v>
      </c>
      <c r="H2595" s="13">
        <f>IFERROR(VLOOKUP(A2595,[2]Sheet1!$A:$I,4,FALSE),0)</f>
        <v>0</v>
      </c>
      <c r="I2595" s="13">
        <f>IFERROR(VLOOKUP(A2595,[2]Sheet1!$A:$I,5,FALSE),0)</f>
        <v>0</v>
      </c>
      <c r="J2595" s="13">
        <f>IFERROR(VLOOKUP(A2595,[2]Sheet1!$A:$I,6,FALSE),0)</f>
        <v>0</v>
      </c>
      <c r="K2595" s="13">
        <f>IFERROR(VLOOKUP(A2595,[2]Sheet1!$A:$I,7,FALSE),0)</f>
        <v>0</v>
      </c>
      <c r="L2595" s="13">
        <f>IFERROR(VLOOKUP(A2595,[2]Sheet1!$A:$I,8,FALSE),0)</f>
        <v>0</v>
      </c>
      <c r="M2595" s="13">
        <f>IFERROR(VLOOKUP(A2595,[2]Sheet1!$A:$I,9,FALSE),0)</f>
        <v>0</v>
      </c>
      <c r="N2595" s="13">
        <f>IFERROR(VLOOKUP(A2595,[3]Sheet1!$A:$G,2,FALSE),0)</f>
        <v>0</v>
      </c>
      <c r="O2595" s="13">
        <f>IFERROR(VLOOKUP(A2595,[3]Sheet1!$A:$G,3,FALSE),0)</f>
        <v>0</v>
      </c>
      <c r="P2595" s="13">
        <f>IFERROR(VLOOKUP(A2595,[3]Sheet1!$A:$G,4,FALSE),0)</f>
        <v>0</v>
      </c>
      <c r="Q2595" s="13">
        <f>IFERROR(VLOOKUP(A2595,[3]Sheet1!$A:$G,5,FALSE),0)</f>
        <v>0</v>
      </c>
      <c r="R2595" s="13">
        <f>IFERROR(VLOOKUP(A2595,[3]Sheet1!$A:$H,6,FALSE),0)</f>
        <v>0</v>
      </c>
      <c r="S2595" s="13">
        <f>IFERROR(VLOOKUP(A2595,[3]Sheet1!$A:$I,7,FALSE),0)</f>
        <v>0</v>
      </c>
      <c r="T2595" s="13" t="str">
        <f t="shared" si="240"/>
        <v>Sim</v>
      </c>
      <c r="U2595" s="13" t="str">
        <f t="shared" si="240"/>
        <v>Sim</v>
      </c>
      <c r="V2595" s="13" t="str">
        <f t="shared" si="240"/>
        <v>Sim</v>
      </c>
      <c r="W2595" s="13" t="str">
        <f t="shared" si="239"/>
        <v>Sim</v>
      </c>
      <c r="X2595" s="13" t="str">
        <f t="shared" si="238"/>
        <v>Não</v>
      </c>
      <c r="Y2595" s="13" t="str">
        <f t="shared" si="238"/>
        <v>Sim</v>
      </c>
    </row>
    <row r="2596" spans="1:25">
      <c r="A2596" s="9">
        <v>251290</v>
      </c>
      <c r="B2596" s="13">
        <f>IFERROR(VLOOKUP(A2596,[1]Monitoramento_Base_somente_Said!$A:$J,5,FALSE),0)</f>
        <v>4703</v>
      </c>
      <c r="C2596" s="13">
        <f>IFERROR(VLOOKUP(A2596,[1]Monitoramento_Base_somente_Said!$A:$J,6,FALSE),0)</f>
        <v>505307</v>
      </c>
      <c r="D2596" s="13">
        <f>IFERROR(VLOOKUP(A2596,[1]Monitoramento_Base_somente_Said!$A:$J,7,FALSE),0)</f>
        <v>225</v>
      </c>
      <c r="E2596" s="13">
        <f>IFERROR(VLOOKUP(A2596,[1]Monitoramento_Base_somente_Said!$A:$J,8,FALSE),0)</f>
        <v>258929</v>
      </c>
      <c r="F2596" s="13">
        <f>IFERROR(VLOOKUP(A2596,[1]Monitoramento_Base_somente_Said!$A:$J,9,FALSE),0)</f>
        <v>0</v>
      </c>
      <c r="G2596" s="13">
        <f>IFERROR(VLOOKUP(A2596,[1]Monitoramento_Base_somente_Said!$A:$J,10,FALSE),0)</f>
        <v>106212</v>
      </c>
      <c r="H2596" s="13">
        <f>IFERROR(VLOOKUP(A2596,[2]Sheet1!$A:$I,4,FALSE),0)</f>
        <v>0</v>
      </c>
      <c r="I2596" s="13">
        <f>IFERROR(VLOOKUP(A2596,[2]Sheet1!$A:$I,5,FALSE),0)</f>
        <v>0</v>
      </c>
      <c r="J2596" s="13">
        <f>IFERROR(VLOOKUP(A2596,[2]Sheet1!$A:$I,6,FALSE),0)</f>
        <v>0</v>
      </c>
      <c r="K2596" s="13">
        <f>IFERROR(VLOOKUP(A2596,[2]Sheet1!$A:$I,7,FALSE),0)</f>
        <v>0</v>
      </c>
      <c r="L2596" s="13">
        <f>IFERROR(VLOOKUP(A2596,[2]Sheet1!$A:$I,8,FALSE),0)</f>
        <v>0</v>
      </c>
      <c r="M2596" s="13">
        <f>IFERROR(VLOOKUP(A2596,[2]Sheet1!$A:$I,9,FALSE),0)</f>
        <v>0</v>
      </c>
      <c r="N2596" s="13">
        <f>IFERROR(VLOOKUP(A2596,[3]Sheet1!$A:$G,2,FALSE),0)</f>
        <v>0</v>
      </c>
      <c r="O2596" s="13">
        <f>IFERROR(VLOOKUP(A2596,[3]Sheet1!$A:$G,3,FALSE),0)</f>
        <v>0</v>
      </c>
      <c r="P2596" s="13">
        <f>IFERROR(VLOOKUP(A2596,[3]Sheet1!$A:$G,4,FALSE),0)</f>
        <v>0</v>
      </c>
      <c r="Q2596" s="13">
        <f>IFERROR(VLOOKUP(A2596,[3]Sheet1!$A:$G,5,FALSE),0)</f>
        <v>0</v>
      </c>
      <c r="R2596" s="13">
        <f>IFERROR(VLOOKUP(A2596,[3]Sheet1!$A:$H,6,FALSE),0)</f>
        <v>0</v>
      </c>
      <c r="S2596" s="13">
        <f>IFERROR(VLOOKUP(A2596,[3]Sheet1!$A:$I,7,FALSE),0)</f>
        <v>0</v>
      </c>
      <c r="T2596" s="13" t="str">
        <f t="shared" si="240"/>
        <v>Sim</v>
      </c>
      <c r="U2596" s="13" t="str">
        <f t="shared" si="240"/>
        <v>Sim</v>
      </c>
      <c r="V2596" s="13" t="str">
        <f t="shared" si="240"/>
        <v>Sim</v>
      </c>
      <c r="W2596" s="13" t="str">
        <f t="shared" si="239"/>
        <v>Sim</v>
      </c>
      <c r="X2596" s="13" t="str">
        <f t="shared" si="238"/>
        <v>Não</v>
      </c>
      <c r="Y2596" s="13" t="str">
        <f t="shared" si="238"/>
        <v>Sim</v>
      </c>
    </row>
    <row r="2597" spans="1:25">
      <c r="A2597" s="9">
        <v>251300</v>
      </c>
      <c r="B2597" s="13">
        <f>IFERROR(VLOOKUP(A2597,[1]Monitoramento_Base_somente_Said!$A:$J,5,FALSE),0)</f>
        <v>5619</v>
      </c>
      <c r="C2597" s="13">
        <f>IFERROR(VLOOKUP(A2597,[1]Monitoramento_Base_somente_Said!$A:$J,6,FALSE),0)</f>
        <v>5791662</v>
      </c>
      <c r="D2597" s="13">
        <f>IFERROR(VLOOKUP(A2597,[1]Monitoramento_Base_somente_Said!$A:$J,7,FALSE),0)</f>
        <v>364</v>
      </c>
      <c r="E2597" s="13">
        <f>IFERROR(VLOOKUP(A2597,[1]Monitoramento_Base_somente_Said!$A:$J,8,FALSE),0)</f>
        <v>4649731</v>
      </c>
      <c r="F2597" s="13">
        <f>IFERROR(VLOOKUP(A2597,[1]Monitoramento_Base_somente_Said!$A:$J,9,FALSE),0)</f>
        <v>2634</v>
      </c>
      <c r="G2597" s="13">
        <f>IFERROR(VLOOKUP(A2597,[1]Monitoramento_Base_somente_Said!$A:$J,10,FALSE),0)</f>
        <v>1703376</v>
      </c>
      <c r="H2597" s="13">
        <f>IFERROR(VLOOKUP(A2597,[2]Sheet1!$A:$I,4,FALSE),0)</f>
        <v>0</v>
      </c>
      <c r="I2597" s="13">
        <f>IFERROR(VLOOKUP(A2597,[2]Sheet1!$A:$I,5,FALSE),0)</f>
        <v>0</v>
      </c>
      <c r="J2597" s="13">
        <f>IFERROR(VLOOKUP(A2597,[2]Sheet1!$A:$I,6,FALSE),0)</f>
        <v>0</v>
      </c>
      <c r="K2597" s="13">
        <f>IFERROR(VLOOKUP(A2597,[2]Sheet1!$A:$I,7,FALSE),0)</f>
        <v>0</v>
      </c>
      <c r="L2597" s="13">
        <f>IFERROR(VLOOKUP(A2597,[2]Sheet1!$A:$I,8,FALSE),0)</f>
        <v>0</v>
      </c>
      <c r="M2597" s="13">
        <f>IFERROR(VLOOKUP(A2597,[2]Sheet1!$A:$I,9,FALSE),0)</f>
        <v>0</v>
      </c>
      <c r="N2597" s="13">
        <f>IFERROR(VLOOKUP(A2597,[3]Sheet1!$A:$G,2,FALSE),0)</f>
        <v>0</v>
      </c>
      <c r="O2597" s="13">
        <f>IFERROR(VLOOKUP(A2597,[3]Sheet1!$A:$G,3,FALSE),0)</f>
        <v>0</v>
      </c>
      <c r="P2597" s="13">
        <f>IFERROR(VLOOKUP(A2597,[3]Sheet1!$A:$G,4,FALSE),0)</f>
        <v>0</v>
      </c>
      <c r="Q2597" s="13">
        <f>IFERROR(VLOOKUP(A2597,[3]Sheet1!$A:$G,5,FALSE),0)</f>
        <v>0</v>
      </c>
      <c r="R2597" s="13">
        <f>IFERROR(VLOOKUP(A2597,[3]Sheet1!$A:$H,6,FALSE),0)</f>
        <v>0</v>
      </c>
      <c r="S2597" s="13">
        <f>IFERROR(VLOOKUP(A2597,[3]Sheet1!$A:$I,7,FALSE),0)</f>
        <v>0</v>
      </c>
      <c r="T2597" s="13" t="str">
        <f t="shared" si="240"/>
        <v>Sim</v>
      </c>
      <c r="U2597" s="13" t="str">
        <f t="shared" si="240"/>
        <v>Sim</v>
      </c>
      <c r="V2597" s="13" t="str">
        <f t="shared" si="240"/>
        <v>Sim</v>
      </c>
      <c r="W2597" s="13" t="str">
        <f t="shared" si="239"/>
        <v>Sim</v>
      </c>
      <c r="X2597" s="13" t="str">
        <f t="shared" si="238"/>
        <v>Sim</v>
      </c>
      <c r="Y2597" s="13" t="str">
        <f t="shared" si="238"/>
        <v>Sim</v>
      </c>
    </row>
    <row r="2598" spans="1:25">
      <c r="A2598" s="9">
        <v>251310</v>
      </c>
      <c r="B2598" s="13">
        <f>IFERROR(VLOOKUP(A2598,[1]Monitoramento_Base_somente_Said!$A:$J,5,FALSE),0)</f>
        <v>6388</v>
      </c>
      <c r="C2598" s="13">
        <f>IFERROR(VLOOKUP(A2598,[1]Monitoramento_Base_somente_Said!$A:$J,6,FALSE),0)</f>
        <v>4563563</v>
      </c>
      <c r="D2598" s="13">
        <f>IFERROR(VLOOKUP(A2598,[1]Monitoramento_Base_somente_Said!$A:$J,7,FALSE),0)</f>
        <v>5253</v>
      </c>
      <c r="E2598" s="13">
        <f>IFERROR(VLOOKUP(A2598,[1]Monitoramento_Base_somente_Said!$A:$J,8,FALSE),0)</f>
        <v>3687613</v>
      </c>
      <c r="F2598" s="13">
        <f>IFERROR(VLOOKUP(A2598,[1]Monitoramento_Base_somente_Said!$A:$J,9,FALSE),0)</f>
        <v>50</v>
      </c>
      <c r="G2598" s="13">
        <f>IFERROR(VLOOKUP(A2598,[1]Monitoramento_Base_somente_Said!$A:$J,10,FALSE),0)</f>
        <v>1369420</v>
      </c>
      <c r="H2598" s="13">
        <f>IFERROR(VLOOKUP(A2598,[2]Sheet1!$A:$I,4,FALSE),0)</f>
        <v>0</v>
      </c>
      <c r="I2598" s="13">
        <f>IFERROR(VLOOKUP(A2598,[2]Sheet1!$A:$I,5,FALSE),0)</f>
        <v>0</v>
      </c>
      <c r="J2598" s="13">
        <f>IFERROR(VLOOKUP(A2598,[2]Sheet1!$A:$I,6,FALSE),0)</f>
        <v>0</v>
      </c>
      <c r="K2598" s="13">
        <f>IFERROR(VLOOKUP(A2598,[2]Sheet1!$A:$I,7,FALSE),0)</f>
        <v>0</v>
      </c>
      <c r="L2598" s="13">
        <f>IFERROR(VLOOKUP(A2598,[2]Sheet1!$A:$I,8,FALSE),0)</f>
        <v>0</v>
      </c>
      <c r="M2598" s="13">
        <f>IFERROR(VLOOKUP(A2598,[2]Sheet1!$A:$I,9,FALSE),0)</f>
        <v>0</v>
      </c>
      <c r="N2598" s="13">
        <f>IFERROR(VLOOKUP(A2598,[3]Sheet1!$A:$G,2,FALSE),0)</f>
        <v>0</v>
      </c>
      <c r="O2598" s="13">
        <f>IFERROR(VLOOKUP(A2598,[3]Sheet1!$A:$G,3,FALSE),0)</f>
        <v>0</v>
      </c>
      <c r="P2598" s="13">
        <f>IFERROR(VLOOKUP(A2598,[3]Sheet1!$A:$G,4,FALSE),0)</f>
        <v>0</v>
      </c>
      <c r="Q2598" s="13">
        <f>IFERROR(VLOOKUP(A2598,[3]Sheet1!$A:$G,5,FALSE),0)</f>
        <v>0</v>
      </c>
      <c r="R2598" s="13">
        <f>IFERROR(VLOOKUP(A2598,[3]Sheet1!$A:$H,6,FALSE),0)</f>
        <v>0</v>
      </c>
      <c r="S2598" s="13">
        <f>IFERROR(VLOOKUP(A2598,[3]Sheet1!$A:$I,7,FALSE),0)</f>
        <v>0</v>
      </c>
      <c r="T2598" s="13" t="str">
        <f t="shared" si="240"/>
        <v>Sim</v>
      </c>
      <c r="U2598" s="13" t="str">
        <f t="shared" si="240"/>
        <v>Sim</v>
      </c>
      <c r="V2598" s="13" t="str">
        <f t="shared" si="240"/>
        <v>Sim</v>
      </c>
      <c r="W2598" s="13" t="str">
        <f t="shared" si="239"/>
        <v>Sim</v>
      </c>
      <c r="X2598" s="13" t="str">
        <f t="shared" si="238"/>
        <v>Sim</v>
      </c>
      <c r="Y2598" s="13" t="str">
        <f t="shared" si="238"/>
        <v>Sim</v>
      </c>
    </row>
    <row r="2599" spans="1:25">
      <c r="A2599" s="9">
        <v>251315</v>
      </c>
      <c r="B2599" s="13">
        <f>IFERROR(VLOOKUP(A2599,[1]Monitoramento_Base_somente_Said!$A:$J,5,FALSE),0)</f>
        <v>0</v>
      </c>
      <c r="C2599" s="13">
        <f>IFERROR(VLOOKUP(A2599,[1]Monitoramento_Base_somente_Said!$A:$J,6,FALSE),0)</f>
        <v>22483878</v>
      </c>
      <c r="D2599" s="13">
        <f>IFERROR(VLOOKUP(A2599,[1]Monitoramento_Base_somente_Said!$A:$J,7,FALSE),0)</f>
        <v>0</v>
      </c>
      <c r="E2599" s="13">
        <f>IFERROR(VLOOKUP(A2599,[1]Monitoramento_Base_somente_Said!$A:$J,8,FALSE),0)</f>
        <v>22720036</v>
      </c>
      <c r="F2599" s="13">
        <f>IFERROR(VLOOKUP(A2599,[1]Monitoramento_Base_somente_Said!$A:$J,9,FALSE),0)</f>
        <v>32575</v>
      </c>
      <c r="G2599" s="13">
        <f>IFERROR(VLOOKUP(A2599,[1]Monitoramento_Base_somente_Said!$A:$J,10,FALSE),0)</f>
        <v>10191027</v>
      </c>
      <c r="H2599" s="13">
        <f>IFERROR(VLOOKUP(A2599,[2]Sheet1!$A:$I,4,FALSE),0)</f>
        <v>0</v>
      </c>
      <c r="I2599" s="13">
        <f>IFERROR(VLOOKUP(A2599,[2]Sheet1!$A:$I,5,FALSE),0)</f>
        <v>0</v>
      </c>
      <c r="J2599" s="13">
        <f>IFERROR(VLOOKUP(A2599,[2]Sheet1!$A:$I,6,FALSE),0)</f>
        <v>0</v>
      </c>
      <c r="K2599" s="13">
        <f>IFERROR(VLOOKUP(A2599,[2]Sheet1!$A:$I,7,FALSE),0)</f>
        <v>0</v>
      </c>
      <c r="L2599" s="13">
        <f>IFERROR(VLOOKUP(A2599,[2]Sheet1!$A:$I,8,FALSE),0)</f>
        <v>0</v>
      </c>
      <c r="M2599" s="13">
        <f>IFERROR(VLOOKUP(A2599,[2]Sheet1!$A:$I,9,FALSE),0)</f>
        <v>0</v>
      </c>
      <c r="N2599" s="13">
        <f>IFERROR(VLOOKUP(A2599,[3]Sheet1!$A:$G,2,FALSE),0)</f>
        <v>0</v>
      </c>
      <c r="O2599" s="13">
        <f>IFERROR(VLOOKUP(A2599,[3]Sheet1!$A:$G,3,FALSE),0)</f>
        <v>0</v>
      </c>
      <c r="P2599" s="13">
        <f>IFERROR(VLOOKUP(A2599,[3]Sheet1!$A:$G,4,FALSE),0)</f>
        <v>0</v>
      </c>
      <c r="Q2599" s="13">
        <f>IFERROR(VLOOKUP(A2599,[3]Sheet1!$A:$G,5,FALSE),0)</f>
        <v>0</v>
      </c>
      <c r="R2599" s="13">
        <f>IFERROR(VLOOKUP(A2599,[3]Sheet1!$A:$H,6,FALSE),0)</f>
        <v>0</v>
      </c>
      <c r="S2599" s="13">
        <f>IFERROR(VLOOKUP(A2599,[3]Sheet1!$A:$I,7,FALSE),0)</f>
        <v>0</v>
      </c>
      <c r="T2599" s="13" t="str">
        <f t="shared" si="240"/>
        <v>Não</v>
      </c>
      <c r="U2599" s="13" t="str">
        <f t="shared" si="240"/>
        <v>Sim</v>
      </c>
      <c r="V2599" s="13" t="str">
        <f t="shared" si="240"/>
        <v>Não</v>
      </c>
      <c r="W2599" s="13" t="str">
        <f t="shared" si="239"/>
        <v>Sim</v>
      </c>
      <c r="X2599" s="13" t="str">
        <f t="shared" si="238"/>
        <v>Sim</v>
      </c>
      <c r="Y2599" s="13" t="str">
        <f t="shared" si="238"/>
        <v>Sim</v>
      </c>
    </row>
    <row r="2600" spans="1:25">
      <c r="A2600" s="9">
        <v>251320</v>
      </c>
      <c r="B2600" s="13">
        <f>IFERROR(VLOOKUP(A2600,[1]Monitoramento_Base_somente_Said!$A:$J,5,FALSE),0)</f>
        <v>499</v>
      </c>
      <c r="C2600" s="13">
        <f>IFERROR(VLOOKUP(A2600,[1]Monitoramento_Base_somente_Said!$A:$J,6,FALSE),0)</f>
        <v>220793</v>
      </c>
      <c r="D2600" s="13">
        <f>IFERROR(VLOOKUP(A2600,[1]Monitoramento_Base_somente_Said!$A:$J,7,FALSE),0)</f>
        <v>0</v>
      </c>
      <c r="E2600" s="13">
        <f>IFERROR(VLOOKUP(A2600,[1]Monitoramento_Base_somente_Said!$A:$J,8,FALSE),0)</f>
        <v>323462</v>
      </c>
      <c r="F2600" s="13">
        <f>IFERROR(VLOOKUP(A2600,[1]Monitoramento_Base_somente_Said!$A:$J,9,FALSE),0)</f>
        <v>0</v>
      </c>
      <c r="G2600" s="13">
        <f>IFERROR(VLOOKUP(A2600,[1]Monitoramento_Base_somente_Said!$A:$J,10,FALSE),0)</f>
        <v>139358</v>
      </c>
      <c r="H2600" s="13">
        <f>IFERROR(VLOOKUP(A2600,[2]Sheet1!$A:$I,4,FALSE),0)</f>
        <v>0</v>
      </c>
      <c r="I2600" s="13">
        <f>IFERROR(VLOOKUP(A2600,[2]Sheet1!$A:$I,5,FALSE),0)</f>
        <v>0</v>
      </c>
      <c r="J2600" s="13">
        <f>IFERROR(VLOOKUP(A2600,[2]Sheet1!$A:$I,6,FALSE),0)</f>
        <v>0</v>
      </c>
      <c r="K2600" s="13">
        <f>IFERROR(VLOOKUP(A2600,[2]Sheet1!$A:$I,7,FALSE),0)</f>
        <v>0</v>
      </c>
      <c r="L2600" s="13">
        <f>IFERROR(VLOOKUP(A2600,[2]Sheet1!$A:$I,8,FALSE),0)</f>
        <v>0</v>
      </c>
      <c r="M2600" s="13">
        <f>IFERROR(VLOOKUP(A2600,[2]Sheet1!$A:$I,9,FALSE),0)</f>
        <v>0</v>
      </c>
      <c r="N2600" s="13">
        <f>IFERROR(VLOOKUP(A2600,[3]Sheet1!$A:$G,2,FALSE),0)</f>
        <v>0</v>
      </c>
      <c r="O2600" s="13">
        <f>IFERROR(VLOOKUP(A2600,[3]Sheet1!$A:$G,3,FALSE),0)</f>
        <v>0</v>
      </c>
      <c r="P2600" s="13">
        <f>IFERROR(VLOOKUP(A2600,[3]Sheet1!$A:$G,4,FALSE),0)</f>
        <v>0</v>
      </c>
      <c r="Q2600" s="13">
        <f>IFERROR(VLOOKUP(A2600,[3]Sheet1!$A:$G,5,FALSE),0)</f>
        <v>0</v>
      </c>
      <c r="R2600" s="13">
        <f>IFERROR(VLOOKUP(A2600,[3]Sheet1!$A:$H,6,FALSE),0)</f>
        <v>0</v>
      </c>
      <c r="S2600" s="13">
        <f>IFERROR(VLOOKUP(A2600,[3]Sheet1!$A:$I,7,FALSE),0)</f>
        <v>0</v>
      </c>
      <c r="T2600" s="13" t="str">
        <f t="shared" si="240"/>
        <v>Sim</v>
      </c>
      <c r="U2600" s="13" t="str">
        <f t="shared" si="240"/>
        <v>Sim</v>
      </c>
      <c r="V2600" s="13" t="str">
        <f t="shared" si="240"/>
        <v>Não</v>
      </c>
      <c r="W2600" s="13" t="str">
        <f t="shared" si="239"/>
        <v>Sim</v>
      </c>
      <c r="X2600" s="13" t="str">
        <f t="shared" si="238"/>
        <v>Não</v>
      </c>
      <c r="Y2600" s="13" t="str">
        <f t="shared" si="238"/>
        <v>Sim</v>
      </c>
    </row>
    <row r="2601" spans="1:25">
      <c r="A2601" s="9">
        <v>251330</v>
      </c>
      <c r="B2601" s="13">
        <f>IFERROR(VLOOKUP(A2601,[1]Monitoramento_Base_somente_Said!$A:$J,5,FALSE),0)</f>
        <v>3178</v>
      </c>
      <c r="C2601" s="13">
        <f>IFERROR(VLOOKUP(A2601,[1]Monitoramento_Base_somente_Said!$A:$J,6,FALSE),0)</f>
        <v>2386445</v>
      </c>
      <c r="D2601" s="13">
        <f>IFERROR(VLOOKUP(A2601,[1]Monitoramento_Base_somente_Said!$A:$J,7,FALSE),0)</f>
        <v>0</v>
      </c>
      <c r="E2601" s="13">
        <f>IFERROR(VLOOKUP(A2601,[1]Monitoramento_Base_somente_Said!$A:$J,8,FALSE),0)</f>
        <v>1800008</v>
      </c>
      <c r="F2601" s="13">
        <f>IFERROR(VLOOKUP(A2601,[1]Monitoramento_Base_somente_Said!$A:$J,9,FALSE),0)</f>
        <v>0</v>
      </c>
      <c r="G2601" s="13">
        <f>IFERROR(VLOOKUP(A2601,[1]Monitoramento_Base_somente_Said!$A:$J,10,FALSE),0)</f>
        <v>695892</v>
      </c>
      <c r="H2601" s="13">
        <f>IFERROR(VLOOKUP(A2601,[2]Sheet1!$A:$I,4,FALSE),0)</f>
        <v>0</v>
      </c>
      <c r="I2601" s="13">
        <f>IFERROR(VLOOKUP(A2601,[2]Sheet1!$A:$I,5,FALSE),0)</f>
        <v>0</v>
      </c>
      <c r="J2601" s="13">
        <f>IFERROR(VLOOKUP(A2601,[2]Sheet1!$A:$I,6,FALSE),0)</f>
        <v>0</v>
      </c>
      <c r="K2601" s="13">
        <f>IFERROR(VLOOKUP(A2601,[2]Sheet1!$A:$I,7,FALSE),0)</f>
        <v>0</v>
      </c>
      <c r="L2601" s="13">
        <f>IFERROR(VLOOKUP(A2601,[2]Sheet1!$A:$I,8,FALSE),0)</f>
        <v>0</v>
      </c>
      <c r="M2601" s="13">
        <f>IFERROR(VLOOKUP(A2601,[2]Sheet1!$A:$I,9,FALSE),0)</f>
        <v>0</v>
      </c>
      <c r="N2601" s="13">
        <f>IFERROR(VLOOKUP(A2601,[3]Sheet1!$A:$G,2,FALSE),0)</f>
        <v>0</v>
      </c>
      <c r="O2601" s="13">
        <f>IFERROR(VLOOKUP(A2601,[3]Sheet1!$A:$G,3,FALSE),0)</f>
        <v>0</v>
      </c>
      <c r="P2601" s="13">
        <f>IFERROR(VLOOKUP(A2601,[3]Sheet1!$A:$G,4,FALSE),0)</f>
        <v>0</v>
      </c>
      <c r="Q2601" s="13">
        <f>IFERROR(VLOOKUP(A2601,[3]Sheet1!$A:$G,5,FALSE),0)</f>
        <v>0</v>
      </c>
      <c r="R2601" s="13">
        <f>IFERROR(VLOOKUP(A2601,[3]Sheet1!$A:$H,6,FALSE),0)</f>
        <v>0</v>
      </c>
      <c r="S2601" s="13">
        <f>IFERROR(VLOOKUP(A2601,[3]Sheet1!$A:$I,7,FALSE),0)</f>
        <v>0</v>
      </c>
      <c r="T2601" s="13" t="str">
        <f t="shared" si="240"/>
        <v>Sim</v>
      </c>
      <c r="U2601" s="13" t="str">
        <f t="shared" si="240"/>
        <v>Sim</v>
      </c>
      <c r="V2601" s="13" t="str">
        <f t="shared" si="240"/>
        <v>Não</v>
      </c>
      <c r="W2601" s="13" t="str">
        <f t="shared" si="239"/>
        <v>Sim</v>
      </c>
      <c r="X2601" s="13" t="str">
        <f t="shared" si="238"/>
        <v>Não</v>
      </c>
      <c r="Y2601" s="13" t="str">
        <f t="shared" si="238"/>
        <v>Sim</v>
      </c>
    </row>
    <row r="2602" spans="1:25">
      <c r="A2602" s="9">
        <v>251335</v>
      </c>
      <c r="B2602" s="13">
        <f>IFERROR(VLOOKUP(A2602,[1]Monitoramento_Base_somente_Said!$A:$J,5,FALSE),0)</f>
        <v>1102</v>
      </c>
      <c r="C2602" s="13">
        <f>IFERROR(VLOOKUP(A2602,[1]Monitoramento_Base_somente_Said!$A:$J,6,FALSE),0)</f>
        <v>5199616</v>
      </c>
      <c r="D2602" s="13">
        <f>IFERROR(VLOOKUP(A2602,[1]Monitoramento_Base_somente_Said!$A:$J,7,FALSE),0)</f>
        <v>0</v>
      </c>
      <c r="E2602" s="13">
        <f>IFERROR(VLOOKUP(A2602,[1]Monitoramento_Base_somente_Said!$A:$J,8,FALSE),0)</f>
        <v>6351379</v>
      </c>
      <c r="F2602" s="13">
        <f>IFERROR(VLOOKUP(A2602,[1]Monitoramento_Base_somente_Said!$A:$J,9,FALSE),0)</f>
        <v>6444</v>
      </c>
      <c r="G2602" s="13">
        <f>IFERROR(VLOOKUP(A2602,[1]Monitoramento_Base_somente_Said!$A:$J,10,FALSE),0)</f>
        <v>2448528</v>
      </c>
      <c r="H2602" s="13">
        <f>IFERROR(VLOOKUP(A2602,[2]Sheet1!$A:$I,4,FALSE),0)</f>
        <v>0</v>
      </c>
      <c r="I2602" s="13">
        <f>IFERROR(VLOOKUP(A2602,[2]Sheet1!$A:$I,5,FALSE),0)</f>
        <v>0</v>
      </c>
      <c r="J2602" s="13">
        <f>IFERROR(VLOOKUP(A2602,[2]Sheet1!$A:$I,6,FALSE),0)</f>
        <v>0</v>
      </c>
      <c r="K2602" s="13">
        <f>IFERROR(VLOOKUP(A2602,[2]Sheet1!$A:$I,7,FALSE),0)</f>
        <v>0</v>
      </c>
      <c r="L2602" s="13">
        <f>IFERROR(VLOOKUP(A2602,[2]Sheet1!$A:$I,8,FALSE),0)</f>
        <v>0</v>
      </c>
      <c r="M2602" s="13">
        <f>IFERROR(VLOOKUP(A2602,[2]Sheet1!$A:$I,9,FALSE),0)</f>
        <v>0</v>
      </c>
      <c r="N2602" s="13">
        <f>IFERROR(VLOOKUP(A2602,[3]Sheet1!$A:$G,2,FALSE),0)</f>
        <v>0</v>
      </c>
      <c r="O2602" s="13">
        <f>IFERROR(VLOOKUP(A2602,[3]Sheet1!$A:$G,3,FALSE),0)</f>
        <v>0</v>
      </c>
      <c r="P2602" s="13">
        <f>IFERROR(VLOOKUP(A2602,[3]Sheet1!$A:$G,4,FALSE),0)</f>
        <v>0</v>
      </c>
      <c r="Q2602" s="13">
        <f>IFERROR(VLOOKUP(A2602,[3]Sheet1!$A:$G,5,FALSE),0)</f>
        <v>0</v>
      </c>
      <c r="R2602" s="13">
        <f>IFERROR(VLOOKUP(A2602,[3]Sheet1!$A:$H,6,FALSE),0)</f>
        <v>0</v>
      </c>
      <c r="S2602" s="13">
        <f>IFERROR(VLOOKUP(A2602,[3]Sheet1!$A:$I,7,FALSE),0)</f>
        <v>0</v>
      </c>
      <c r="T2602" s="13" t="str">
        <f t="shared" si="240"/>
        <v>Sim</v>
      </c>
      <c r="U2602" s="13" t="str">
        <f t="shared" si="240"/>
        <v>Sim</v>
      </c>
      <c r="V2602" s="13" t="str">
        <f t="shared" si="240"/>
        <v>Não</v>
      </c>
      <c r="W2602" s="13" t="str">
        <f t="shared" si="239"/>
        <v>Sim</v>
      </c>
      <c r="X2602" s="13" t="str">
        <f t="shared" si="238"/>
        <v>Sim</v>
      </c>
      <c r="Y2602" s="13" t="str">
        <f t="shared" si="238"/>
        <v>Sim</v>
      </c>
    </row>
    <row r="2603" spans="1:25">
      <c r="A2603" s="23">
        <v>251340</v>
      </c>
      <c r="B2603" s="13">
        <f>IFERROR(VLOOKUP(A2603,[1]Monitoramento_Base_somente_Said!$A:$J,5,FALSE),0)</f>
        <v>3313</v>
      </c>
      <c r="C2603" s="13">
        <f>IFERROR(VLOOKUP(A2603,[1]Monitoramento_Base_somente_Said!$A:$J,6,FALSE),0)</f>
        <v>7328631</v>
      </c>
      <c r="D2603" s="13">
        <f>IFERROR(VLOOKUP(A2603,[1]Monitoramento_Base_somente_Said!$A:$J,7,FALSE),0)</f>
        <v>11246</v>
      </c>
      <c r="E2603" s="13">
        <f>IFERROR(VLOOKUP(A2603,[1]Monitoramento_Base_somente_Said!$A:$J,8,FALSE),0)</f>
        <v>6273497</v>
      </c>
      <c r="F2603" s="13">
        <f>IFERROR(VLOOKUP(A2603,[1]Monitoramento_Base_somente_Said!$A:$J,9,FALSE),0)</f>
        <v>280</v>
      </c>
      <c r="G2603" s="13">
        <f>IFERROR(VLOOKUP(A2603,[1]Monitoramento_Base_somente_Said!$A:$J,10,FALSE),0)</f>
        <v>4137729</v>
      </c>
      <c r="H2603" s="13">
        <f>IFERROR(VLOOKUP(A2603,[2]Sheet1!$A:$I,4,FALSE),0)</f>
        <v>0</v>
      </c>
      <c r="I2603" s="13">
        <f>IFERROR(VLOOKUP(A2603,[2]Sheet1!$A:$I,5,FALSE),0)</f>
        <v>0</v>
      </c>
      <c r="J2603" s="13">
        <f>IFERROR(VLOOKUP(A2603,[2]Sheet1!$A:$I,6,FALSE),0)</f>
        <v>0</v>
      </c>
      <c r="K2603" s="13">
        <f>IFERROR(VLOOKUP(A2603,[2]Sheet1!$A:$I,7,FALSE),0)</f>
        <v>0</v>
      </c>
      <c r="L2603" s="13">
        <f>IFERROR(VLOOKUP(A2603,[2]Sheet1!$A:$I,8,FALSE),0)</f>
        <v>0</v>
      </c>
      <c r="M2603" s="13">
        <f>IFERROR(VLOOKUP(A2603,[2]Sheet1!$A:$I,9,FALSE),0)</f>
        <v>0</v>
      </c>
      <c r="N2603" s="13">
        <f>IFERROR(VLOOKUP(A2603,[3]Sheet1!$A:$G,2,FALSE),0)</f>
        <v>0</v>
      </c>
      <c r="O2603" s="13">
        <f>IFERROR(VLOOKUP(A2603,[3]Sheet1!$A:$G,3,FALSE),0)</f>
        <v>0</v>
      </c>
      <c r="P2603" s="13">
        <f>IFERROR(VLOOKUP(A2603,[3]Sheet1!$A:$G,4,FALSE),0)</f>
        <v>0</v>
      </c>
      <c r="Q2603" s="13">
        <f>IFERROR(VLOOKUP(A2603,[3]Sheet1!$A:$G,5,FALSE),0)</f>
        <v>0</v>
      </c>
      <c r="R2603" s="13">
        <f>IFERROR(VLOOKUP(A2603,[3]Sheet1!$A:$H,6,FALSE),0)</f>
        <v>0</v>
      </c>
      <c r="S2603" s="13">
        <f>IFERROR(VLOOKUP(A2603,[3]Sheet1!$A:$I,7,FALSE),0)</f>
        <v>0</v>
      </c>
      <c r="T2603" s="13" t="str">
        <f t="shared" si="240"/>
        <v>Sim</v>
      </c>
      <c r="U2603" s="13" t="str">
        <f t="shared" si="240"/>
        <v>Sim</v>
      </c>
      <c r="V2603" s="13" t="str">
        <f t="shared" si="240"/>
        <v>Sim</v>
      </c>
      <c r="W2603" s="13" t="str">
        <f t="shared" si="239"/>
        <v>Sim</v>
      </c>
      <c r="X2603" s="13" t="str">
        <f t="shared" si="238"/>
        <v>Sim</v>
      </c>
      <c r="Y2603" s="13" t="str">
        <f t="shared" si="238"/>
        <v>Sim</v>
      </c>
    </row>
    <row r="2604" spans="1:25">
      <c r="A2604" s="9">
        <v>251370</v>
      </c>
      <c r="B2604" s="13">
        <f>IFERROR(VLOOKUP(A2604,[1]Monitoramento_Base_somente_Said!$A:$J,5,FALSE),0)</f>
        <v>174686</v>
      </c>
      <c r="C2604" s="13">
        <f>IFERROR(VLOOKUP(A2604,[1]Monitoramento_Base_somente_Said!$A:$J,6,FALSE),0)</f>
        <v>97052068</v>
      </c>
      <c r="D2604" s="13">
        <f>IFERROR(VLOOKUP(A2604,[1]Monitoramento_Base_somente_Said!$A:$J,7,FALSE),0)</f>
        <v>5039</v>
      </c>
      <c r="E2604" s="13">
        <f>IFERROR(VLOOKUP(A2604,[1]Monitoramento_Base_somente_Said!$A:$J,8,FALSE),0)</f>
        <v>88969553</v>
      </c>
      <c r="F2604" s="13">
        <f>IFERROR(VLOOKUP(A2604,[1]Monitoramento_Base_somente_Said!$A:$J,9,FALSE),0)</f>
        <v>0</v>
      </c>
      <c r="G2604" s="13">
        <f>IFERROR(VLOOKUP(A2604,[1]Monitoramento_Base_somente_Said!$A:$J,10,FALSE),0)</f>
        <v>36878072</v>
      </c>
      <c r="H2604" s="13">
        <f>IFERROR(VLOOKUP(A2604,[2]Sheet1!$A:$I,4,FALSE),0)</f>
        <v>0</v>
      </c>
      <c r="I2604" s="13">
        <f>IFERROR(VLOOKUP(A2604,[2]Sheet1!$A:$I,5,FALSE),0)</f>
        <v>0</v>
      </c>
      <c r="J2604" s="13">
        <f>IFERROR(VLOOKUP(A2604,[2]Sheet1!$A:$I,6,FALSE),0)</f>
        <v>0</v>
      </c>
      <c r="K2604" s="13">
        <f>IFERROR(VLOOKUP(A2604,[2]Sheet1!$A:$I,7,FALSE),0)</f>
        <v>0</v>
      </c>
      <c r="L2604" s="13">
        <f>IFERROR(VLOOKUP(A2604,[2]Sheet1!$A:$I,8,FALSE),0)</f>
        <v>0</v>
      </c>
      <c r="M2604" s="13">
        <f>IFERROR(VLOOKUP(A2604,[2]Sheet1!$A:$I,9,FALSE),0)</f>
        <v>0</v>
      </c>
      <c r="N2604" s="13">
        <f>IFERROR(VLOOKUP(A2604,[3]Sheet1!$A:$G,2,FALSE),0)</f>
        <v>0</v>
      </c>
      <c r="O2604" s="13">
        <f>IFERROR(VLOOKUP(A2604,[3]Sheet1!$A:$G,3,FALSE),0)</f>
        <v>0</v>
      </c>
      <c r="P2604" s="13">
        <f>IFERROR(VLOOKUP(A2604,[3]Sheet1!$A:$G,4,FALSE),0)</f>
        <v>0</v>
      </c>
      <c r="Q2604" s="13">
        <f>IFERROR(VLOOKUP(A2604,[3]Sheet1!$A:$G,5,FALSE),0)</f>
        <v>0</v>
      </c>
      <c r="R2604" s="13">
        <f>IFERROR(VLOOKUP(A2604,[3]Sheet1!$A:$H,6,FALSE),0)</f>
        <v>0</v>
      </c>
      <c r="S2604" s="13">
        <f>IFERROR(VLOOKUP(A2604,[3]Sheet1!$A:$I,7,FALSE),0)</f>
        <v>0</v>
      </c>
      <c r="T2604" s="13" t="str">
        <f t="shared" si="240"/>
        <v>Sim</v>
      </c>
      <c r="U2604" s="13" t="str">
        <f t="shared" si="240"/>
        <v>Sim</v>
      </c>
      <c r="V2604" s="13" t="str">
        <f t="shared" si="240"/>
        <v>Sim</v>
      </c>
      <c r="W2604" s="13" t="str">
        <f t="shared" si="239"/>
        <v>Sim</v>
      </c>
      <c r="X2604" s="13" t="str">
        <f t="shared" si="238"/>
        <v>Não</v>
      </c>
      <c r="Y2604" s="13" t="str">
        <f t="shared" si="238"/>
        <v>Sim</v>
      </c>
    </row>
    <row r="2605" spans="1:25">
      <c r="A2605" s="9">
        <v>251380</v>
      </c>
      <c r="B2605" s="13">
        <f>IFERROR(VLOOKUP(A2605,[1]Monitoramento_Base_somente_Said!$A:$J,5,FALSE),0)</f>
        <v>309</v>
      </c>
      <c r="C2605" s="13">
        <f>IFERROR(VLOOKUP(A2605,[1]Monitoramento_Base_somente_Said!$A:$J,6,FALSE),0)</f>
        <v>6651986</v>
      </c>
      <c r="D2605" s="13">
        <f>IFERROR(VLOOKUP(A2605,[1]Monitoramento_Base_somente_Said!$A:$J,7,FALSE),0)</f>
        <v>12445</v>
      </c>
      <c r="E2605" s="13">
        <f>IFERROR(VLOOKUP(A2605,[1]Monitoramento_Base_somente_Said!$A:$J,8,FALSE),0)</f>
        <v>5776473</v>
      </c>
      <c r="F2605" s="13">
        <f>IFERROR(VLOOKUP(A2605,[1]Monitoramento_Base_somente_Said!$A:$J,9,FALSE),0)</f>
        <v>136</v>
      </c>
      <c r="G2605" s="13">
        <f>IFERROR(VLOOKUP(A2605,[1]Monitoramento_Base_somente_Said!$A:$J,10,FALSE),0)</f>
        <v>2186282</v>
      </c>
      <c r="H2605" s="13">
        <f>IFERROR(VLOOKUP(A2605,[2]Sheet1!$A:$I,4,FALSE),0)</f>
        <v>0</v>
      </c>
      <c r="I2605" s="13">
        <f>IFERROR(VLOOKUP(A2605,[2]Sheet1!$A:$I,5,FALSE),0)</f>
        <v>0</v>
      </c>
      <c r="J2605" s="13">
        <f>IFERROR(VLOOKUP(A2605,[2]Sheet1!$A:$I,6,FALSE),0)</f>
        <v>0</v>
      </c>
      <c r="K2605" s="13">
        <f>IFERROR(VLOOKUP(A2605,[2]Sheet1!$A:$I,7,FALSE),0)</f>
        <v>0</v>
      </c>
      <c r="L2605" s="13">
        <f>IFERROR(VLOOKUP(A2605,[2]Sheet1!$A:$I,8,FALSE),0)</f>
        <v>0</v>
      </c>
      <c r="M2605" s="13">
        <f>IFERROR(VLOOKUP(A2605,[2]Sheet1!$A:$I,9,FALSE),0)</f>
        <v>0</v>
      </c>
      <c r="N2605" s="13">
        <f>IFERROR(VLOOKUP(A2605,[3]Sheet1!$A:$G,2,FALSE),0)</f>
        <v>0</v>
      </c>
      <c r="O2605" s="13">
        <f>IFERROR(VLOOKUP(A2605,[3]Sheet1!$A:$G,3,FALSE),0)</f>
        <v>0</v>
      </c>
      <c r="P2605" s="13">
        <f>IFERROR(VLOOKUP(A2605,[3]Sheet1!$A:$G,4,FALSE),0)</f>
        <v>0</v>
      </c>
      <c r="Q2605" s="13">
        <f>IFERROR(VLOOKUP(A2605,[3]Sheet1!$A:$G,5,FALSE),0)</f>
        <v>0</v>
      </c>
      <c r="R2605" s="13">
        <f>IFERROR(VLOOKUP(A2605,[3]Sheet1!$A:$H,6,FALSE),0)</f>
        <v>0</v>
      </c>
      <c r="S2605" s="13">
        <f>IFERROR(VLOOKUP(A2605,[3]Sheet1!$A:$I,7,FALSE),0)</f>
        <v>0</v>
      </c>
      <c r="T2605" s="13" t="str">
        <f t="shared" si="240"/>
        <v>Sim</v>
      </c>
      <c r="U2605" s="13" t="str">
        <f t="shared" si="240"/>
        <v>Sim</v>
      </c>
      <c r="V2605" s="13" t="str">
        <f t="shared" si="240"/>
        <v>Sim</v>
      </c>
      <c r="W2605" s="13" t="str">
        <f t="shared" si="239"/>
        <v>Sim</v>
      </c>
      <c r="X2605" s="13" t="str">
        <f t="shared" si="238"/>
        <v>Sim</v>
      </c>
      <c r="Y2605" s="13" t="str">
        <f t="shared" si="238"/>
        <v>Sim</v>
      </c>
    </row>
    <row r="2606" spans="1:25">
      <c r="A2606" s="9">
        <v>251350</v>
      </c>
      <c r="B2606" s="13">
        <f>IFERROR(VLOOKUP(A2606,[1]Monitoramento_Base_somente_Said!$A:$J,5,FALSE),0)</f>
        <v>9173</v>
      </c>
      <c r="C2606" s="13">
        <f>IFERROR(VLOOKUP(A2606,[1]Monitoramento_Base_somente_Said!$A:$J,6,FALSE),0)</f>
        <v>1383883</v>
      </c>
      <c r="D2606" s="13">
        <f>IFERROR(VLOOKUP(A2606,[1]Monitoramento_Base_somente_Said!$A:$J,7,FALSE),0)</f>
        <v>10847</v>
      </c>
      <c r="E2606" s="13">
        <f>IFERROR(VLOOKUP(A2606,[1]Monitoramento_Base_somente_Said!$A:$J,8,FALSE),0)</f>
        <v>1248625</v>
      </c>
      <c r="F2606" s="13">
        <f>IFERROR(VLOOKUP(A2606,[1]Monitoramento_Base_somente_Said!$A:$J,9,FALSE),0)</f>
        <v>0</v>
      </c>
      <c r="G2606" s="13">
        <f>IFERROR(VLOOKUP(A2606,[1]Monitoramento_Base_somente_Said!$A:$J,10,FALSE),0)</f>
        <v>716042</v>
      </c>
      <c r="H2606" s="13">
        <f>IFERROR(VLOOKUP(A2606,[2]Sheet1!$A:$I,4,FALSE),0)</f>
        <v>0</v>
      </c>
      <c r="I2606" s="13">
        <f>IFERROR(VLOOKUP(A2606,[2]Sheet1!$A:$I,5,FALSE),0)</f>
        <v>0</v>
      </c>
      <c r="J2606" s="13">
        <f>IFERROR(VLOOKUP(A2606,[2]Sheet1!$A:$I,6,FALSE),0)</f>
        <v>0</v>
      </c>
      <c r="K2606" s="13">
        <f>IFERROR(VLOOKUP(A2606,[2]Sheet1!$A:$I,7,FALSE),0)</f>
        <v>0</v>
      </c>
      <c r="L2606" s="13">
        <f>IFERROR(VLOOKUP(A2606,[2]Sheet1!$A:$I,8,FALSE),0)</f>
        <v>0</v>
      </c>
      <c r="M2606" s="13">
        <f>IFERROR(VLOOKUP(A2606,[2]Sheet1!$A:$I,9,FALSE),0)</f>
        <v>0</v>
      </c>
      <c r="N2606" s="13">
        <f>IFERROR(VLOOKUP(A2606,[3]Sheet1!$A:$G,2,FALSE),0)</f>
        <v>0</v>
      </c>
      <c r="O2606" s="13">
        <f>IFERROR(VLOOKUP(A2606,[3]Sheet1!$A:$G,3,FALSE),0)</f>
        <v>0</v>
      </c>
      <c r="P2606" s="13">
        <f>IFERROR(VLOOKUP(A2606,[3]Sheet1!$A:$G,4,FALSE),0)</f>
        <v>0</v>
      </c>
      <c r="Q2606" s="13">
        <f>IFERROR(VLOOKUP(A2606,[3]Sheet1!$A:$G,5,FALSE),0)</f>
        <v>0</v>
      </c>
      <c r="R2606" s="13">
        <f>IFERROR(VLOOKUP(A2606,[3]Sheet1!$A:$H,6,FALSE),0)</f>
        <v>0</v>
      </c>
      <c r="S2606" s="13">
        <f>IFERROR(VLOOKUP(A2606,[3]Sheet1!$A:$I,7,FALSE),0)</f>
        <v>0</v>
      </c>
      <c r="T2606" s="13" t="str">
        <f t="shared" si="240"/>
        <v>Sim</v>
      </c>
      <c r="U2606" s="13" t="str">
        <f t="shared" si="240"/>
        <v>Sim</v>
      </c>
      <c r="V2606" s="13" t="str">
        <f t="shared" si="240"/>
        <v>Sim</v>
      </c>
      <c r="W2606" s="13" t="str">
        <f t="shared" si="239"/>
        <v>Sim</v>
      </c>
      <c r="X2606" s="13" t="str">
        <f t="shared" si="239"/>
        <v>Não</v>
      </c>
      <c r="Y2606" s="13" t="str">
        <f t="shared" si="239"/>
        <v>Sim</v>
      </c>
    </row>
    <row r="2607" spans="1:25">
      <c r="A2607" s="9">
        <v>251360</v>
      </c>
      <c r="B2607" s="13">
        <f>IFERROR(VLOOKUP(A2607,[1]Monitoramento_Base_somente_Said!$A:$J,5,FALSE),0)</f>
        <v>0</v>
      </c>
      <c r="C2607" s="13">
        <f>IFERROR(VLOOKUP(A2607,[1]Monitoramento_Base_somente_Said!$A:$J,6,FALSE),0)</f>
        <v>10693341</v>
      </c>
      <c r="D2607" s="13">
        <f>IFERROR(VLOOKUP(A2607,[1]Monitoramento_Base_somente_Said!$A:$J,7,FALSE),0)</f>
        <v>0</v>
      </c>
      <c r="E2607" s="13">
        <f>IFERROR(VLOOKUP(A2607,[1]Monitoramento_Base_somente_Said!$A:$J,8,FALSE),0)</f>
        <v>10215026</v>
      </c>
      <c r="F2607" s="13">
        <f>IFERROR(VLOOKUP(A2607,[1]Monitoramento_Base_somente_Said!$A:$J,9,FALSE),0)</f>
        <v>36984</v>
      </c>
      <c r="G2607" s="13">
        <f>IFERROR(VLOOKUP(A2607,[1]Monitoramento_Base_somente_Said!$A:$J,10,FALSE),0)</f>
        <v>3612224</v>
      </c>
      <c r="H2607" s="13">
        <f>IFERROR(VLOOKUP(A2607,[2]Sheet1!$A:$I,4,FALSE),0)</f>
        <v>0</v>
      </c>
      <c r="I2607" s="13">
        <f>IFERROR(VLOOKUP(A2607,[2]Sheet1!$A:$I,5,FALSE),0)</f>
        <v>0</v>
      </c>
      <c r="J2607" s="13">
        <f>IFERROR(VLOOKUP(A2607,[2]Sheet1!$A:$I,6,FALSE),0)</f>
        <v>0</v>
      </c>
      <c r="K2607" s="13">
        <f>IFERROR(VLOOKUP(A2607,[2]Sheet1!$A:$I,7,FALSE),0)</f>
        <v>0</v>
      </c>
      <c r="L2607" s="13">
        <f>IFERROR(VLOOKUP(A2607,[2]Sheet1!$A:$I,8,FALSE),0)</f>
        <v>0</v>
      </c>
      <c r="M2607" s="13">
        <f>IFERROR(VLOOKUP(A2607,[2]Sheet1!$A:$I,9,FALSE),0)</f>
        <v>0</v>
      </c>
      <c r="N2607" s="13">
        <f>IFERROR(VLOOKUP(A2607,[3]Sheet1!$A:$G,2,FALSE),0)</f>
        <v>0</v>
      </c>
      <c r="O2607" s="13">
        <f>IFERROR(VLOOKUP(A2607,[3]Sheet1!$A:$G,3,FALSE),0)</f>
        <v>0</v>
      </c>
      <c r="P2607" s="13">
        <f>IFERROR(VLOOKUP(A2607,[3]Sheet1!$A:$G,4,FALSE),0)</f>
        <v>0</v>
      </c>
      <c r="Q2607" s="13">
        <f>IFERROR(VLOOKUP(A2607,[3]Sheet1!$A:$G,5,FALSE),0)</f>
        <v>0</v>
      </c>
      <c r="R2607" s="13">
        <f>IFERROR(VLOOKUP(A2607,[3]Sheet1!$A:$H,6,FALSE),0)</f>
        <v>0</v>
      </c>
      <c r="S2607" s="13">
        <f>IFERROR(VLOOKUP(A2607,[3]Sheet1!$A:$I,7,FALSE),0)</f>
        <v>0</v>
      </c>
      <c r="T2607" s="13" t="str">
        <f t="shared" si="240"/>
        <v>Não</v>
      </c>
      <c r="U2607" s="13" t="str">
        <f t="shared" si="240"/>
        <v>Sim</v>
      </c>
      <c r="V2607" s="13" t="str">
        <f t="shared" si="240"/>
        <v>Não</v>
      </c>
      <c r="W2607" s="13" t="str">
        <f t="shared" si="239"/>
        <v>Sim</v>
      </c>
      <c r="X2607" s="13" t="str">
        <f t="shared" si="239"/>
        <v>Sim</v>
      </c>
      <c r="Y2607" s="13" t="str">
        <f t="shared" si="239"/>
        <v>Sim</v>
      </c>
    </row>
    <row r="2608" spans="1:25">
      <c r="A2608" s="19">
        <v>251365</v>
      </c>
      <c r="B2608" s="13">
        <f>IFERROR(VLOOKUP(A2608,[1]Monitoramento_Base_somente_Said!$A:$J,5,FALSE),0)</f>
        <v>285</v>
      </c>
      <c r="C2608" s="13">
        <f>IFERROR(VLOOKUP(A2608,[1]Monitoramento_Base_somente_Said!$A:$J,6,FALSE),0)</f>
        <v>1802033</v>
      </c>
      <c r="D2608" s="13">
        <f>IFERROR(VLOOKUP(A2608,[1]Monitoramento_Base_somente_Said!$A:$J,7,FALSE),0)</f>
        <v>5107</v>
      </c>
      <c r="E2608" s="13">
        <f>IFERROR(VLOOKUP(A2608,[1]Monitoramento_Base_somente_Said!$A:$J,8,FALSE),0)</f>
        <v>1529835</v>
      </c>
      <c r="F2608" s="13">
        <f>IFERROR(VLOOKUP(A2608,[1]Monitoramento_Base_somente_Said!$A:$J,9,FALSE),0)</f>
        <v>185</v>
      </c>
      <c r="G2608" s="13">
        <f>IFERROR(VLOOKUP(A2608,[1]Monitoramento_Base_somente_Said!$A:$J,10,FALSE),0)</f>
        <v>602261</v>
      </c>
      <c r="H2608" s="13">
        <f>IFERROR(VLOOKUP(A2608,[2]Sheet1!$A:$I,4,FALSE),0)</f>
        <v>0</v>
      </c>
      <c r="I2608" s="13">
        <f>IFERROR(VLOOKUP(A2608,[2]Sheet1!$A:$I,5,FALSE),0)</f>
        <v>0</v>
      </c>
      <c r="J2608" s="13">
        <f>IFERROR(VLOOKUP(A2608,[2]Sheet1!$A:$I,6,FALSE),0)</f>
        <v>0</v>
      </c>
      <c r="K2608" s="13">
        <f>IFERROR(VLOOKUP(A2608,[2]Sheet1!$A:$I,7,FALSE),0)</f>
        <v>0</v>
      </c>
      <c r="L2608" s="13">
        <f>IFERROR(VLOOKUP(A2608,[2]Sheet1!$A:$I,8,FALSE),0)</f>
        <v>0</v>
      </c>
      <c r="M2608" s="13">
        <f>IFERROR(VLOOKUP(A2608,[2]Sheet1!$A:$I,9,FALSE),0)</f>
        <v>0</v>
      </c>
      <c r="N2608" s="13">
        <f>IFERROR(VLOOKUP(A2608,[3]Sheet1!$A:$G,2,FALSE),0)</f>
        <v>0</v>
      </c>
      <c r="O2608" s="13">
        <f>IFERROR(VLOOKUP(A2608,[3]Sheet1!$A:$G,3,FALSE),0)</f>
        <v>0</v>
      </c>
      <c r="P2608" s="13">
        <f>IFERROR(VLOOKUP(A2608,[3]Sheet1!$A:$G,4,FALSE),0)</f>
        <v>0</v>
      </c>
      <c r="Q2608" s="13">
        <f>IFERROR(VLOOKUP(A2608,[3]Sheet1!$A:$G,5,FALSE),0)</f>
        <v>0</v>
      </c>
      <c r="R2608" s="13">
        <f>IFERROR(VLOOKUP(A2608,[3]Sheet1!$A:$H,6,FALSE),0)</f>
        <v>0</v>
      </c>
      <c r="S2608" s="13">
        <f>IFERROR(VLOOKUP(A2608,[3]Sheet1!$A:$I,7,FALSE),0)</f>
        <v>0</v>
      </c>
      <c r="T2608" s="13" t="str">
        <f t="shared" si="240"/>
        <v>Sim</v>
      </c>
      <c r="U2608" s="13" t="str">
        <f t="shared" si="240"/>
        <v>Sim</v>
      </c>
      <c r="V2608" s="13" t="str">
        <f t="shared" si="240"/>
        <v>Sim</v>
      </c>
      <c r="W2608" s="13" t="str">
        <f t="shared" si="239"/>
        <v>Sim</v>
      </c>
      <c r="X2608" s="13" t="str">
        <f t="shared" si="239"/>
        <v>Sim</v>
      </c>
      <c r="Y2608" s="13" t="str">
        <f t="shared" si="239"/>
        <v>Sim</v>
      </c>
    </row>
    <row r="2609" spans="1:25">
      <c r="A2609" s="9">
        <v>251385</v>
      </c>
      <c r="B2609" s="13">
        <f>IFERROR(VLOOKUP(A2609,[1]Monitoramento_Base_somente_Said!$A:$J,5,FALSE),0)</f>
        <v>361</v>
      </c>
      <c r="C2609" s="13">
        <f>IFERROR(VLOOKUP(A2609,[1]Monitoramento_Base_somente_Said!$A:$J,6,FALSE),0)</f>
        <v>3764081</v>
      </c>
      <c r="D2609" s="13">
        <f>IFERROR(VLOOKUP(A2609,[1]Monitoramento_Base_somente_Said!$A:$J,7,FALSE),0)</f>
        <v>297</v>
      </c>
      <c r="E2609" s="13">
        <f>IFERROR(VLOOKUP(A2609,[1]Monitoramento_Base_somente_Said!$A:$J,8,FALSE),0)</f>
        <v>3216722</v>
      </c>
      <c r="F2609" s="13">
        <f>IFERROR(VLOOKUP(A2609,[1]Monitoramento_Base_somente_Said!$A:$J,9,FALSE),0)</f>
        <v>0</v>
      </c>
      <c r="G2609" s="13">
        <f>IFERROR(VLOOKUP(A2609,[1]Monitoramento_Base_somente_Said!$A:$J,10,FALSE),0)</f>
        <v>1186729</v>
      </c>
      <c r="H2609" s="13">
        <f>IFERROR(VLOOKUP(A2609,[2]Sheet1!$A:$I,4,FALSE),0)</f>
        <v>0</v>
      </c>
      <c r="I2609" s="13">
        <f>IFERROR(VLOOKUP(A2609,[2]Sheet1!$A:$I,5,FALSE),0)</f>
        <v>0</v>
      </c>
      <c r="J2609" s="13">
        <f>IFERROR(VLOOKUP(A2609,[2]Sheet1!$A:$I,6,FALSE),0)</f>
        <v>0</v>
      </c>
      <c r="K2609" s="13">
        <f>IFERROR(VLOOKUP(A2609,[2]Sheet1!$A:$I,7,FALSE),0)</f>
        <v>0</v>
      </c>
      <c r="L2609" s="13">
        <f>IFERROR(VLOOKUP(A2609,[2]Sheet1!$A:$I,8,FALSE),0)</f>
        <v>0</v>
      </c>
      <c r="M2609" s="13">
        <f>IFERROR(VLOOKUP(A2609,[2]Sheet1!$A:$I,9,FALSE),0)</f>
        <v>0</v>
      </c>
      <c r="N2609" s="13">
        <f>IFERROR(VLOOKUP(A2609,[3]Sheet1!$A:$G,2,FALSE),0)</f>
        <v>0</v>
      </c>
      <c r="O2609" s="13">
        <f>IFERROR(VLOOKUP(A2609,[3]Sheet1!$A:$G,3,FALSE),0)</f>
        <v>0</v>
      </c>
      <c r="P2609" s="13">
        <f>IFERROR(VLOOKUP(A2609,[3]Sheet1!$A:$G,4,FALSE),0)</f>
        <v>0</v>
      </c>
      <c r="Q2609" s="13">
        <f>IFERROR(VLOOKUP(A2609,[3]Sheet1!$A:$G,5,FALSE),0)</f>
        <v>0</v>
      </c>
      <c r="R2609" s="13">
        <f>IFERROR(VLOOKUP(A2609,[3]Sheet1!$A:$H,6,FALSE),0)</f>
        <v>0</v>
      </c>
      <c r="S2609" s="13">
        <f>IFERROR(VLOOKUP(A2609,[3]Sheet1!$A:$I,7,FALSE),0)</f>
        <v>0</v>
      </c>
      <c r="T2609" s="13" t="str">
        <f t="shared" si="240"/>
        <v>Sim</v>
      </c>
      <c r="U2609" s="13" t="str">
        <f t="shared" si="240"/>
        <v>Sim</v>
      </c>
      <c r="V2609" s="13" t="str">
        <f t="shared" si="240"/>
        <v>Sim</v>
      </c>
      <c r="W2609" s="13" t="str">
        <f t="shared" si="239"/>
        <v>Sim</v>
      </c>
      <c r="X2609" s="13" t="str">
        <f t="shared" si="239"/>
        <v>Não</v>
      </c>
      <c r="Y2609" s="13" t="str">
        <f t="shared" si="239"/>
        <v>Sim</v>
      </c>
    </row>
    <row r="2610" spans="1:25">
      <c r="A2610" s="9">
        <v>251392</v>
      </c>
      <c r="B2610" s="13">
        <f>IFERROR(VLOOKUP(A2610,[1]Monitoramento_Base_somente_Said!$A:$J,5,FALSE),0)</f>
        <v>7748</v>
      </c>
      <c r="C2610" s="13">
        <f>IFERROR(VLOOKUP(A2610,[1]Monitoramento_Base_somente_Said!$A:$J,6,FALSE),0)</f>
        <v>7340928</v>
      </c>
      <c r="D2610" s="13">
        <f>IFERROR(VLOOKUP(A2610,[1]Monitoramento_Base_somente_Said!$A:$J,7,FALSE),0)</f>
        <v>4848</v>
      </c>
      <c r="E2610" s="13">
        <f>IFERROR(VLOOKUP(A2610,[1]Monitoramento_Base_somente_Said!$A:$J,8,FALSE),0)</f>
        <v>6169721</v>
      </c>
      <c r="F2610" s="13">
        <f>IFERROR(VLOOKUP(A2610,[1]Monitoramento_Base_somente_Said!$A:$J,9,FALSE),0)</f>
        <v>2452</v>
      </c>
      <c r="G2610" s="13">
        <f>IFERROR(VLOOKUP(A2610,[1]Monitoramento_Base_somente_Said!$A:$J,10,FALSE),0)</f>
        <v>2529133</v>
      </c>
      <c r="H2610" s="13">
        <f>IFERROR(VLOOKUP(A2610,[2]Sheet1!$A:$I,4,FALSE),0)</f>
        <v>0</v>
      </c>
      <c r="I2610" s="13">
        <f>IFERROR(VLOOKUP(A2610,[2]Sheet1!$A:$I,5,FALSE),0)</f>
        <v>0</v>
      </c>
      <c r="J2610" s="13">
        <f>IFERROR(VLOOKUP(A2610,[2]Sheet1!$A:$I,6,FALSE),0)</f>
        <v>0</v>
      </c>
      <c r="K2610" s="13">
        <f>IFERROR(VLOOKUP(A2610,[2]Sheet1!$A:$I,7,FALSE),0)</f>
        <v>0</v>
      </c>
      <c r="L2610" s="13">
        <f>IFERROR(VLOOKUP(A2610,[2]Sheet1!$A:$I,8,FALSE),0)</f>
        <v>0</v>
      </c>
      <c r="M2610" s="13">
        <f>IFERROR(VLOOKUP(A2610,[2]Sheet1!$A:$I,9,FALSE),0)</f>
        <v>0</v>
      </c>
      <c r="N2610" s="13">
        <f>IFERROR(VLOOKUP(A2610,[3]Sheet1!$A:$G,2,FALSE),0)</f>
        <v>0</v>
      </c>
      <c r="O2610" s="13">
        <f>IFERROR(VLOOKUP(A2610,[3]Sheet1!$A:$G,3,FALSE),0)</f>
        <v>0</v>
      </c>
      <c r="P2610" s="13">
        <f>IFERROR(VLOOKUP(A2610,[3]Sheet1!$A:$G,4,FALSE),0)</f>
        <v>0</v>
      </c>
      <c r="Q2610" s="13">
        <f>IFERROR(VLOOKUP(A2610,[3]Sheet1!$A:$G,5,FALSE),0)</f>
        <v>0</v>
      </c>
      <c r="R2610" s="13">
        <f>IFERROR(VLOOKUP(A2610,[3]Sheet1!$A:$H,6,FALSE),0)</f>
        <v>0</v>
      </c>
      <c r="S2610" s="13">
        <f>IFERROR(VLOOKUP(A2610,[3]Sheet1!$A:$I,7,FALSE),0)</f>
        <v>0</v>
      </c>
      <c r="T2610" s="13" t="str">
        <f t="shared" si="240"/>
        <v>Sim</v>
      </c>
      <c r="U2610" s="13" t="str">
        <f t="shared" si="240"/>
        <v>Sim</v>
      </c>
      <c r="V2610" s="13" t="str">
        <f t="shared" si="240"/>
        <v>Sim</v>
      </c>
      <c r="W2610" s="13" t="str">
        <f t="shared" si="239"/>
        <v>Sim</v>
      </c>
      <c r="X2610" s="13" t="str">
        <f t="shared" si="239"/>
        <v>Sim</v>
      </c>
      <c r="Y2610" s="13" t="str">
        <f t="shared" si="239"/>
        <v>Sim</v>
      </c>
    </row>
    <row r="2611" spans="1:25">
      <c r="A2611" s="9">
        <v>251390</v>
      </c>
      <c r="B2611" s="13">
        <f>IFERROR(VLOOKUP(A2611,[1]Monitoramento_Base_somente_Said!$A:$J,5,FALSE),0)</f>
        <v>159385</v>
      </c>
      <c r="C2611" s="13">
        <f>IFERROR(VLOOKUP(A2611,[1]Monitoramento_Base_somente_Said!$A:$J,6,FALSE),0)</f>
        <v>26878511</v>
      </c>
      <c r="D2611" s="13">
        <f>IFERROR(VLOOKUP(A2611,[1]Monitoramento_Base_somente_Said!$A:$J,7,FALSE),0)</f>
        <v>165725</v>
      </c>
      <c r="E2611" s="13">
        <f>IFERROR(VLOOKUP(A2611,[1]Monitoramento_Base_somente_Said!$A:$J,8,FALSE),0)</f>
        <v>21650794</v>
      </c>
      <c r="F2611" s="13">
        <f>IFERROR(VLOOKUP(A2611,[1]Monitoramento_Base_somente_Said!$A:$J,9,FALSE),0)</f>
        <v>35480</v>
      </c>
      <c r="G2611" s="13">
        <f>IFERROR(VLOOKUP(A2611,[1]Monitoramento_Base_somente_Said!$A:$J,10,FALSE),0)</f>
        <v>8066919</v>
      </c>
      <c r="H2611" s="13">
        <f>IFERROR(VLOOKUP(A2611,[2]Sheet1!$A:$I,4,FALSE),0)</f>
        <v>0</v>
      </c>
      <c r="I2611" s="13">
        <f>IFERROR(VLOOKUP(A2611,[2]Sheet1!$A:$I,5,FALSE),0)</f>
        <v>0</v>
      </c>
      <c r="J2611" s="13">
        <f>IFERROR(VLOOKUP(A2611,[2]Sheet1!$A:$I,6,FALSE),0)</f>
        <v>0</v>
      </c>
      <c r="K2611" s="13">
        <f>IFERROR(VLOOKUP(A2611,[2]Sheet1!$A:$I,7,FALSE),0)</f>
        <v>0</v>
      </c>
      <c r="L2611" s="13">
        <f>IFERROR(VLOOKUP(A2611,[2]Sheet1!$A:$I,8,FALSE),0)</f>
        <v>0</v>
      </c>
      <c r="M2611" s="13">
        <f>IFERROR(VLOOKUP(A2611,[2]Sheet1!$A:$I,9,FALSE),0)</f>
        <v>0</v>
      </c>
      <c r="N2611" s="13">
        <f>IFERROR(VLOOKUP(A2611,[3]Sheet1!$A:$G,2,FALSE),0)</f>
        <v>0</v>
      </c>
      <c r="O2611" s="13">
        <f>IFERROR(VLOOKUP(A2611,[3]Sheet1!$A:$G,3,FALSE),0)</f>
        <v>0</v>
      </c>
      <c r="P2611" s="13">
        <f>IFERROR(VLOOKUP(A2611,[3]Sheet1!$A:$G,4,FALSE),0)</f>
        <v>0</v>
      </c>
      <c r="Q2611" s="13">
        <f>IFERROR(VLOOKUP(A2611,[3]Sheet1!$A:$G,5,FALSE),0)</f>
        <v>0</v>
      </c>
      <c r="R2611" s="13">
        <f>IFERROR(VLOOKUP(A2611,[3]Sheet1!$A:$H,6,FALSE),0)</f>
        <v>0</v>
      </c>
      <c r="S2611" s="13">
        <f>IFERROR(VLOOKUP(A2611,[3]Sheet1!$A:$I,7,FALSE),0)</f>
        <v>0</v>
      </c>
      <c r="T2611" s="13" t="str">
        <f t="shared" si="240"/>
        <v>Sim</v>
      </c>
      <c r="U2611" s="13" t="str">
        <f t="shared" si="240"/>
        <v>Sim</v>
      </c>
      <c r="V2611" s="13" t="str">
        <f t="shared" si="240"/>
        <v>Sim</v>
      </c>
      <c r="W2611" s="13" t="str">
        <f t="shared" si="239"/>
        <v>Sim</v>
      </c>
      <c r="X2611" s="13" t="str">
        <f t="shared" si="239"/>
        <v>Sim</v>
      </c>
      <c r="Y2611" s="13" t="str">
        <f t="shared" si="239"/>
        <v>Sim</v>
      </c>
    </row>
    <row r="2612" spans="1:25">
      <c r="A2612" s="9">
        <v>251394</v>
      </c>
      <c r="B2612" s="13">
        <f>IFERROR(VLOOKUP(A2612,[1]Monitoramento_Base_somente_Said!$A:$J,5,FALSE),0)</f>
        <v>18730</v>
      </c>
      <c r="C2612" s="13">
        <f>IFERROR(VLOOKUP(A2612,[1]Monitoramento_Base_somente_Said!$A:$J,6,FALSE),0)</f>
        <v>10958594</v>
      </c>
      <c r="D2612" s="13">
        <f>IFERROR(VLOOKUP(A2612,[1]Monitoramento_Base_somente_Said!$A:$J,7,FALSE),0)</f>
        <v>7900</v>
      </c>
      <c r="E2612" s="13">
        <f>IFERROR(VLOOKUP(A2612,[1]Monitoramento_Base_somente_Said!$A:$J,8,FALSE),0)</f>
        <v>9982673</v>
      </c>
      <c r="F2612" s="13">
        <f>IFERROR(VLOOKUP(A2612,[1]Monitoramento_Base_somente_Said!$A:$J,9,FALSE),0)</f>
        <v>7395</v>
      </c>
      <c r="G2612" s="13">
        <f>IFERROR(VLOOKUP(A2612,[1]Monitoramento_Base_somente_Said!$A:$J,10,FALSE),0)</f>
        <v>4902118</v>
      </c>
      <c r="H2612" s="13">
        <f>IFERROR(VLOOKUP(A2612,[2]Sheet1!$A:$I,4,FALSE),0)</f>
        <v>0</v>
      </c>
      <c r="I2612" s="13">
        <f>IFERROR(VLOOKUP(A2612,[2]Sheet1!$A:$I,5,FALSE),0)</f>
        <v>0</v>
      </c>
      <c r="J2612" s="13">
        <f>IFERROR(VLOOKUP(A2612,[2]Sheet1!$A:$I,6,FALSE),0)</f>
        <v>0</v>
      </c>
      <c r="K2612" s="13">
        <f>IFERROR(VLOOKUP(A2612,[2]Sheet1!$A:$I,7,FALSE),0)</f>
        <v>0</v>
      </c>
      <c r="L2612" s="13">
        <f>IFERROR(VLOOKUP(A2612,[2]Sheet1!$A:$I,8,FALSE),0)</f>
        <v>0</v>
      </c>
      <c r="M2612" s="13">
        <f>IFERROR(VLOOKUP(A2612,[2]Sheet1!$A:$I,9,FALSE),0)</f>
        <v>0</v>
      </c>
      <c r="N2612" s="13">
        <f>IFERROR(VLOOKUP(A2612,[3]Sheet1!$A:$G,2,FALSE),0)</f>
        <v>0</v>
      </c>
      <c r="O2612" s="13">
        <f>IFERROR(VLOOKUP(A2612,[3]Sheet1!$A:$G,3,FALSE),0)</f>
        <v>0</v>
      </c>
      <c r="P2612" s="13">
        <f>IFERROR(VLOOKUP(A2612,[3]Sheet1!$A:$G,4,FALSE),0)</f>
        <v>0</v>
      </c>
      <c r="Q2612" s="13">
        <f>IFERROR(VLOOKUP(A2612,[3]Sheet1!$A:$G,5,FALSE),0)</f>
        <v>0</v>
      </c>
      <c r="R2612" s="13">
        <f>IFERROR(VLOOKUP(A2612,[3]Sheet1!$A:$H,6,FALSE),0)</f>
        <v>0</v>
      </c>
      <c r="S2612" s="13">
        <f>IFERROR(VLOOKUP(A2612,[3]Sheet1!$A:$I,7,FALSE),0)</f>
        <v>0</v>
      </c>
      <c r="T2612" s="13" t="str">
        <f t="shared" si="240"/>
        <v>Sim</v>
      </c>
      <c r="U2612" s="13" t="str">
        <f t="shared" si="240"/>
        <v>Sim</v>
      </c>
      <c r="V2612" s="13" t="str">
        <f t="shared" si="240"/>
        <v>Sim</v>
      </c>
      <c r="W2612" s="13" t="str">
        <f t="shared" si="239"/>
        <v>Sim</v>
      </c>
      <c r="X2612" s="13" t="str">
        <f t="shared" si="239"/>
        <v>Sim</v>
      </c>
      <c r="Y2612" s="13" t="str">
        <f t="shared" si="239"/>
        <v>Sim</v>
      </c>
    </row>
    <row r="2613" spans="1:25">
      <c r="A2613" s="9">
        <v>251396</v>
      </c>
      <c r="B2613" s="13">
        <f>IFERROR(VLOOKUP(A2613,[1]Monitoramento_Base_somente_Said!$A:$J,5,FALSE),0)</f>
        <v>5835</v>
      </c>
      <c r="C2613" s="13">
        <f>IFERROR(VLOOKUP(A2613,[1]Monitoramento_Base_somente_Said!$A:$J,6,FALSE),0)</f>
        <v>7135158</v>
      </c>
      <c r="D2613" s="13">
        <f>IFERROR(VLOOKUP(A2613,[1]Monitoramento_Base_somente_Said!$A:$J,7,FALSE),0)</f>
        <v>11099</v>
      </c>
      <c r="E2613" s="13">
        <f>IFERROR(VLOOKUP(A2613,[1]Monitoramento_Base_somente_Said!$A:$J,8,FALSE),0)</f>
        <v>6014523</v>
      </c>
      <c r="F2613" s="13">
        <f>IFERROR(VLOOKUP(A2613,[1]Monitoramento_Base_somente_Said!$A:$J,9,FALSE),0)</f>
        <v>6729</v>
      </c>
      <c r="G2613" s="13">
        <f>IFERROR(VLOOKUP(A2613,[1]Monitoramento_Base_somente_Said!$A:$J,10,FALSE),0)</f>
        <v>2001574</v>
      </c>
      <c r="H2613" s="13">
        <f>IFERROR(VLOOKUP(A2613,[2]Sheet1!$A:$I,4,FALSE),0)</f>
        <v>0</v>
      </c>
      <c r="I2613" s="13">
        <f>IFERROR(VLOOKUP(A2613,[2]Sheet1!$A:$I,5,FALSE),0)</f>
        <v>0</v>
      </c>
      <c r="J2613" s="13">
        <f>IFERROR(VLOOKUP(A2613,[2]Sheet1!$A:$I,6,FALSE),0)</f>
        <v>0</v>
      </c>
      <c r="K2613" s="13">
        <f>IFERROR(VLOOKUP(A2613,[2]Sheet1!$A:$I,7,FALSE),0)</f>
        <v>0</v>
      </c>
      <c r="L2613" s="13">
        <f>IFERROR(VLOOKUP(A2613,[2]Sheet1!$A:$I,8,FALSE),0)</f>
        <v>0</v>
      </c>
      <c r="M2613" s="13">
        <f>IFERROR(VLOOKUP(A2613,[2]Sheet1!$A:$I,9,FALSE),0)</f>
        <v>0</v>
      </c>
      <c r="N2613" s="13">
        <f>IFERROR(VLOOKUP(A2613,[3]Sheet1!$A:$G,2,FALSE),0)</f>
        <v>0</v>
      </c>
      <c r="O2613" s="13">
        <f>IFERROR(VLOOKUP(A2613,[3]Sheet1!$A:$G,3,FALSE),0)</f>
        <v>0</v>
      </c>
      <c r="P2613" s="13">
        <f>IFERROR(VLOOKUP(A2613,[3]Sheet1!$A:$G,4,FALSE),0)</f>
        <v>0</v>
      </c>
      <c r="Q2613" s="13">
        <f>IFERROR(VLOOKUP(A2613,[3]Sheet1!$A:$G,5,FALSE),0)</f>
        <v>0</v>
      </c>
      <c r="R2613" s="13">
        <f>IFERROR(VLOOKUP(A2613,[3]Sheet1!$A:$H,6,FALSE),0)</f>
        <v>0</v>
      </c>
      <c r="S2613" s="13">
        <f>IFERROR(VLOOKUP(A2613,[3]Sheet1!$A:$I,7,FALSE),0)</f>
        <v>0</v>
      </c>
      <c r="T2613" s="13" t="str">
        <f t="shared" si="240"/>
        <v>Sim</v>
      </c>
      <c r="U2613" s="13" t="str">
        <f t="shared" si="240"/>
        <v>Sim</v>
      </c>
      <c r="V2613" s="13" t="str">
        <f t="shared" si="240"/>
        <v>Sim</v>
      </c>
      <c r="W2613" s="13" t="str">
        <f t="shared" si="239"/>
        <v>Sim</v>
      </c>
      <c r="X2613" s="13" t="str">
        <f t="shared" si="239"/>
        <v>Sim</v>
      </c>
      <c r="Y2613" s="13" t="str">
        <f t="shared" si="239"/>
        <v>Sim</v>
      </c>
    </row>
    <row r="2614" spans="1:25">
      <c r="A2614" s="9">
        <v>251398</v>
      </c>
      <c r="B2614" s="13">
        <f>IFERROR(VLOOKUP(A2614,[1]Monitoramento_Base_somente_Said!$A:$J,5,FALSE),0)</f>
        <v>148341</v>
      </c>
      <c r="C2614" s="13">
        <f>IFERROR(VLOOKUP(A2614,[1]Monitoramento_Base_somente_Said!$A:$J,6,FALSE),0)</f>
        <v>4807167</v>
      </c>
      <c r="D2614" s="13">
        <f>IFERROR(VLOOKUP(A2614,[1]Monitoramento_Base_somente_Said!$A:$J,7,FALSE),0)</f>
        <v>18014</v>
      </c>
      <c r="E2614" s="13">
        <f>IFERROR(VLOOKUP(A2614,[1]Monitoramento_Base_somente_Said!$A:$J,8,FALSE),0)</f>
        <v>3732643</v>
      </c>
      <c r="F2614" s="13">
        <f>IFERROR(VLOOKUP(A2614,[1]Monitoramento_Base_somente_Said!$A:$J,9,FALSE),0)</f>
        <v>8879</v>
      </c>
      <c r="G2614" s="13">
        <f>IFERROR(VLOOKUP(A2614,[1]Monitoramento_Base_somente_Said!$A:$J,10,FALSE),0)</f>
        <v>2244838</v>
      </c>
      <c r="H2614" s="13">
        <f>IFERROR(VLOOKUP(A2614,[2]Sheet1!$A:$I,4,FALSE),0)</f>
        <v>0</v>
      </c>
      <c r="I2614" s="13">
        <f>IFERROR(VLOOKUP(A2614,[2]Sheet1!$A:$I,5,FALSE),0)</f>
        <v>0</v>
      </c>
      <c r="J2614" s="13">
        <f>IFERROR(VLOOKUP(A2614,[2]Sheet1!$A:$I,6,FALSE),0)</f>
        <v>0</v>
      </c>
      <c r="K2614" s="13">
        <f>IFERROR(VLOOKUP(A2614,[2]Sheet1!$A:$I,7,FALSE),0)</f>
        <v>0</v>
      </c>
      <c r="L2614" s="13">
        <f>IFERROR(VLOOKUP(A2614,[2]Sheet1!$A:$I,8,FALSE),0)</f>
        <v>0</v>
      </c>
      <c r="M2614" s="13">
        <f>IFERROR(VLOOKUP(A2614,[2]Sheet1!$A:$I,9,FALSE),0)</f>
        <v>0</v>
      </c>
      <c r="N2614" s="13">
        <f>IFERROR(VLOOKUP(A2614,[3]Sheet1!$A:$G,2,FALSE),0)</f>
        <v>0</v>
      </c>
      <c r="O2614" s="13">
        <f>IFERROR(VLOOKUP(A2614,[3]Sheet1!$A:$G,3,FALSE),0)</f>
        <v>0</v>
      </c>
      <c r="P2614" s="13">
        <f>IFERROR(VLOOKUP(A2614,[3]Sheet1!$A:$G,4,FALSE),0)</f>
        <v>0</v>
      </c>
      <c r="Q2614" s="13">
        <f>IFERROR(VLOOKUP(A2614,[3]Sheet1!$A:$G,5,FALSE),0)</f>
        <v>0</v>
      </c>
      <c r="R2614" s="13">
        <f>IFERROR(VLOOKUP(A2614,[3]Sheet1!$A:$H,6,FALSE),0)</f>
        <v>0</v>
      </c>
      <c r="S2614" s="13">
        <f>IFERROR(VLOOKUP(A2614,[3]Sheet1!$A:$I,7,FALSE),0)</f>
        <v>0</v>
      </c>
      <c r="T2614" s="13" t="str">
        <f t="shared" si="240"/>
        <v>Sim</v>
      </c>
      <c r="U2614" s="13" t="str">
        <f t="shared" si="240"/>
        <v>Sim</v>
      </c>
      <c r="V2614" s="13" t="str">
        <f t="shared" si="240"/>
        <v>Sim</v>
      </c>
      <c r="W2614" s="13" t="str">
        <f t="shared" si="239"/>
        <v>Sim</v>
      </c>
      <c r="X2614" s="13" t="str">
        <f t="shared" si="239"/>
        <v>Sim</v>
      </c>
      <c r="Y2614" s="13" t="str">
        <f t="shared" si="239"/>
        <v>Sim</v>
      </c>
    </row>
    <row r="2615" spans="1:25">
      <c r="A2615" s="9">
        <v>251400</v>
      </c>
      <c r="B2615" s="13">
        <f>IFERROR(VLOOKUP(A2615,[1]Monitoramento_Base_somente_Said!$A:$J,5,FALSE),0)</f>
        <v>592</v>
      </c>
      <c r="C2615" s="13">
        <f>IFERROR(VLOOKUP(A2615,[1]Monitoramento_Base_somente_Said!$A:$J,6,FALSE),0)</f>
        <v>2245793</v>
      </c>
      <c r="D2615" s="13">
        <f>IFERROR(VLOOKUP(A2615,[1]Monitoramento_Base_somente_Said!$A:$J,7,FALSE),0)</f>
        <v>359</v>
      </c>
      <c r="E2615" s="13">
        <f>IFERROR(VLOOKUP(A2615,[1]Monitoramento_Base_somente_Said!$A:$J,8,FALSE),0)</f>
        <v>2989444</v>
      </c>
      <c r="F2615" s="13">
        <f>IFERROR(VLOOKUP(A2615,[1]Monitoramento_Base_somente_Said!$A:$J,9,FALSE),0)</f>
        <v>475</v>
      </c>
      <c r="G2615" s="13">
        <f>IFERROR(VLOOKUP(A2615,[1]Monitoramento_Base_somente_Said!$A:$J,10,FALSE),0)</f>
        <v>2077272</v>
      </c>
      <c r="H2615" s="13">
        <f>IFERROR(VLOOKUP(A2615,[2]Sheet1!$A:$I,4,FALSE),0)</f>
        <v>0</v>
      </c>
      <c r="I2615" s="13">
        <f>IFERROR(VLOOKUP(A2615,[2]Sheet1!$A:$I,5,FALSE),0)</f>
        <v>0</v>
      </c>
      <c r="J2615" s="13">
        <f>IFERROR(VLOOKUP(A2615,[2]Sheet1!$A:$I,6,FALSE),0)</f>
        <v>0</v>
      </c>
      <c r="K2615" s="13">
        <f>IFERROR(VLOOKUP(A2615,[2]Sheet1!$A:$I,7,FALSE),0)</f>
        <v>0</v>
      </c>
      <c r="L2615" s="13">
        <f>IFERROR(VLOOKUP(A2615,[2]Sheet1!$A:$I,8,FALSE),0)</f>
        <v>0</v>
      </c>
      <c r="M2615" s="13">
        <f>IFERROR(VLOOKUP(A2615,[2]Sheet1!$A:$I,9,FALSE),0)</f>
        <v>0</v>
      </c>
      <c r="N2615" s="13">
        <f>IFERROR(VLOOKUP(A2615,[3]Sheet1!$A:$G,2,FALSE),0)</f>
        <v>0</v>
      </c>
      <c r="O2615" s="13">
        <f>IFERROR(VLOOKUP(A2615,[3]Sheet1!$A:$G,3,FALSE),0)</f>
        <v>0</v>
      </c>
      <c r="P2615" s="13">
        <f>IFERROR(VLOOKUP(A2615,[3]Sheet1!$A:$G,4,FALSE),0)</f>
        <v>0</v>
      </c>
      <c r="Q2615" s="13">
        <f>IFERROR(VLOOKUP(A2615,[3]Sheet1!$A:$G,5,FALSE),0)</f>
        <v>0</v>
      </c>
      <c r="R2615" s="13">
        <f>IFERROR(VLOOKUP(A2615,[3]Sheet1!$A:$H,6,FALSE),0)</f>
        <v>0</v>
      </c>
      <c r="S2615" s="13">
        <f>IFERROR(VLOOKUP(A2615,[3]Sheet1!$A:$I,7,FALSE),0)</f>
        <v>0</v>
      </c>
      <c r="T2615" s="13" t="str">
        <f t="shared" si="240"/>
        <v>Sim</v>
      </c>
      <c r="U2615" s="13" t="str">
        <f t="shared" si="240"/>
        <v>Sim</v>
      </c>
      <c r="V2615" s="13" t="str">
        <f t="shared" si="240"/>
        <v>Sim</v>
      </c>
      <c r="W2615" s="13" t="str">
        <f t="shared" si="239"/>
        <v>Sim</v>
      </c>
      <c r="X2615" s="13" t="str">
        <f t="shared" si="239"/>
        <v>Sim</v>
      </c>
      <c r="Y2615" s="13" t="str">
        <f t="shared" si="239"/>
        <v>Sim</v>
      </c>
    </row>
    <row r="2616" spans="1:25">
      <c r="A2616" s="9">
        <v>250070</v>
      </c>
      <c r="B2616" s="13">
        <f>IFERROR(VLOOKUP(A2616,[1]Monitoramento_Base_somente_Said!$A:$J,5,FALSE),0)</f>
        <v>0</v>
      </c>
      <c r="C2616" s="13">
        <f>IFERROR(VLOOKUP(A2616,[1]Monitoramento_Base_somente_Said!$A:$J,6,FALSE),0)</f>
        <v>10503257</v>
      </c>
      <c r="D2616" s="13">
        <f>IFERROR(VLOOKUP(A2616,[1]Monitoramento_Base_somente_Said!$A:$J,7,FALSE),0)</f>
        <v>0</v>
      </c>
      <c r="E2616" s="13">
        <f>IFERROR(VLOOKUP(A2616,[1]Monitoramento_Base_somente_Said!$A:$J,8,FALSE),0)</f>
        <v>7572451</v>
      </c>
      <c r="F2616" s="13">
        <f>IFERROR(VLOOKUP(A2616,[1]Monitoramento_Base_somente_Said!$A:$J,9,FALSE),0)</f>
        <v>0</v>
      </c>
      <c r="G2616" s="13">
        <f>IFERROR(VLOOKUP(A2616,[1]Monitoramento_Base_somente_Said!$A:$J,10,FALSE),0)</f>
        <v>3133428</v>
      </c>
      <c r="H2616" s="13">
        <f>IFERROR(VLOOKUP(A2616,[2]Sheet1!$A:$I,4,FALSE),0)</f>
        <v>0</v>
      </c>
      <c r="I2616" s="13">
        <f>IFERROR(VLOOKUP(A2616,[2]Sheet1!$A:$I,5,FALSE),0)</f>
        <v>0</v>
      </c>
      <c r="J2616" s="13">
        <f>IFERROR(VLOOKUP(A2616,[2]Sheet1!$A:$I,6,FALSE),0)</f>
        <v>0</v>
      </c>
      <c r="K2616" s="13">
        <f>IFERROR(VLOOKUP(A2616,[2]Sheet1!$A:$I,7,FALSE),0)</f>
        <v>0</v>
      </c>
      <c r="L2616" s="13">
        <f>IFERROR(VLOOKUP(A2616,[2]Sheet1!$A:$I,8,FALSE),0)</f>
        <v>0</v>
      </c>
      <c r="M2616" s="13">
        <f>IFERROR(VLOOKUP(A2616,[2]Sheet1!$A:$I,9,FALSE),0)</f>
        <v>0</v>
      </c>
      <c r="N2616" s="13">
        <f>IFERROR(VLOOKUP(A2616,[3]Sheet1!$A:$G,2,FALSE),0)</f>
        <v>0</v>
      </c>
      <c r="O2616" s="13">
        <f>IFERROR(VLOOKUP(A2616,[3]Sheet1!$A:$G,3,FALSE),0)</f>
        <v>0</v>
      </c>
      <c r="P2616" s="13">
        <f>IFERROR(VLOOKUP(A2616,[3]Sheet1!$A:$G,4,FALSE),0)</f>
        <v>0</v>
      </c>
      <c r="Q2616" s="13">
        <f>IFERROR(VLOOKUP(A2616,[3]Sheet1!$A:$G,5,FALSE),0)</f>
        <v>0</v>
      </c>
      <c r="R2616" s="13">
        <f>IFERROR(VLOOKUP(A2616,[3]Sheet1!$A:$H,6,FALSE),0)</f>
        <v>0</v>
      </c>
      <c r="S2616" s="13">
        <f>IFERROR(VLOOKUP(A2616,[3]Sheet1!$A:$I,7,FALSE),0)</f>
        <v>0</v>
      </c>
      <c r="T2616" s="13" t="str">
        <f t="shared" si="240"/>
        <v>Não</v>
      </c>
      <c r="U2616" s="13" t="str">
        <f t="shared" si="240"/>
        <v>Sim</v>
      </c>
      <c r="V2616" s="13" t="str">
        <f t="shared" si="240"/>
        <v>Não</v>
      </c>
      <c r="W2616" s="13" t="str">
        <f t="shared" si="239"/>
        <v>Sim</v>
      </c>
      <c r="X2616" s="13" t="str">
        <f t="shared" si="239"/>
        <v>Não</v>
      </c>
      <c r="Y2616" s="13" t="str">
        <f t="shared" si="239"/>
        <v>Sim</v>
      </c>
    </row>
    <row r="2617" spans="1:25">
      <c r="A2617" s="9">
        <v>251410</v>
      </c>
      <c r="B2617" s="13">
        <f>IFERROR(VLOOKUP(A2617,[1]Monitoramento_Base_somente_Said!$A:$J,5,FALSE),0)</f>
        <v>6180</v>
      </c>
      <c r="C2617" s="13">
        <f>IFERROR(VLOOKUP(A2617,[1]Monitoramento_Base_somente_Said!$A:$J,6,FALSE),0)</f>
        <v>4303362</v>
      </c>
      <c r="D2617" s="13">
        <f>IFERROR(VLOOKUP(A2617,[1]Monitoramento_Base_somente_Said!$A:$J,7,FALSE),0)</f>
        <v>6028</v>
      </c>
      <c r="E2617" s="13">
        <f>IFERROR(VLOOKUP(A2617,[1]Monitoramento_Base_somente_Said!$A:$J,8,FALSE),0)</f>
        <v>3974460</v>
      </c>
      <c r="F2617" s="13">
        <f>IFERROR(VLOOKUP(A2617,[1]Monitoramento_Base_somente_Said!$A:$J,9,FALSE),0)</f>
        <v>6485</v>
      </c>
      <c r="G2617" s="13">
        <f>IFERROR(VLOOKUP(A2617,[1]Monitoramento_Base_somente_Said!$A:$J,10,FALSE),0)</f>
        <v>1562573</v>
      </c>
      <c r="H2617" s="13">
        <f>IFERROR(VLOOKUP(A2617,[2]Sheet1!$A:$I,4,FALSE),0)</f>
        <v>0</v>
      </c>
      <c r="I2617" s="13">
        <f>IFERROR(VLOOKUP(A2617,[2]Sheet1!$A:$I,5,FALSE),0)</f>
        <v>0</v>
      </c>
      <c r="J2617" s="13">
        <f>IFERROR(VLOOKUP(A2617,[2]Sheet1!$A:$I,6,FALSE),0)</f>
        <v>0</v>
      </c>
      <c r="K2617" s="13">
        <f>IFERROR(VLOOKUP(A2617,[2]Sheet1!$A:$I,7,FALSE),0)</f>
        <v>0</v>
      </c>
      <c r="L2617" s="13">
        <f>IFERROR(VLOOKUP(A2617,[2]Sheet1!$A:$I,8,FALSE),0)</f>
        <v>0</v>
      </c>
      <c r="M2617" s="13">
        <f>IFERROR(VLOOKUP(A2617,[2]Sheet1!$A:$I,9,FALSE),0)</f>
        <v>0</v>
      </c>
      <c r="N2617" s="13">
        <f>IFERROR(VLOOKUP(A2617,[3]Sheet1!$A:$G,2,FALSE),0)</f>
        <v>0</v>
      </c>
      <c r="O2617" s="13">
        <f>IFERROR(VLOOKUP(A2617,[3]Sheet1!$A:$G,3,FALSE),0)</f>
        <v>0</v>
      </c>
      <c r="P2617" s="13">
        <f>IFERROR(VLOOKUP(A2617,[3]Sheet1!$A:$G,4,FALSE),0)</f>
        <v>0</v>
      </c>
      <c r="Q2617" s="13">
        <f>IFERROR(VLOOKUP(A2617,[3]Sheet1!$A:$G,5,FALSE),0)</f>
        <v>0</v>
      </c>
      <c r="R2617" s="13">
        <f>IFERROR(VLOOKUP(A2617,[3]Sheet1!$A:$H,6,FALSE),0)</f>
        <v>0</v>
      </c>
      <c r="S2617" s="13">
        <f>IFERROR(VLOOKUP(A2617,[3]Sheet1!$A:$I,7,FALSE),0)</f>
        <v>0</v>
      </c>
      <c r="T2617" s="13" t="str">
        <f t="shared" si="240"/>
        <v>Sim</v>
      </c>
      <c r="U2617" s="13" t="str">
        <f t="shared" si="240"/>
        <v>Sim</v>
      </c>
      <c r="V2617" s="13" t="str">
        <f t="shared" si="240"/>
        <v>Sim</v>
      </c>
      <c r="W2617" s="13" t="str">
        <f t="shared" si="239"/>
        <v>Sim</v>
      </c>
      <c r="X2617" s="13" t="str">
        <f t="shared" si="239"/>
        <v>Sim</v>
      </c>
      <c r="Y2617" s="13" t="str">
        <f t="shared" si="239"/>
        <v>Sim</v>
      </c>
    </row>
    <row r="2618" spans="1:25">
      <c r="A2618" s="19">
        <v>251420</v>
      </c>
      <c r="B2618" s="13">
        <f>IFERROR(VLOOKUP(A2618,[1]Monitoramento_Base_somente_Said!$A:$J,5,FALSE),0)</f>
        <v>394</v>
      </c>
      <c r="C2618" s="13">
        <f>IFERROR(VLOOKUP(A2618,[1]Monitoramento_Base_somente_Said!$A:$J,6,FALSE),0)</f>
        <v>633832</v>
      </c>
      <c r="D2618" s="13">
        <f>IFERROR(VLOOKUP(A2618,[1]Monitoramento_Base_somente_Said!$A:$J,7,FALSE),0)</f>
        <v>375</v>
      </c>
      <c r="E2618" s="13">
        <f>IFERROR(VLOOKUP(A2618,[1]Monitoramento_Base_somente_Said!$A:$J,8,FALSE),0)</f>
        <v>611431</v>
      </c>
      <c r="F2618" s="13">
        <f>IFERROR(VLOOKUP(A2618,[1]Monitoramento_Base_somente_Said!$A:$J,9,FALSE),0)</f>
        <v>143</v>
      </c>
      <c r="G2618" s="13">
        <f>IFERROR(VLOOKUP(A2618,[1]Monitoramento_Base_somente_Said!$A:$J,10,FALSE),0)</f>
        <v>210865</v>
      </c>
      <c r="H2618" s="13">
        <f>IFERROR(VLOOKUP(A2618,[2]Sheet1!$A:$I,4,FALSE),0)</f>
        <v>0</v>
      </c>
      <c r="I2618" s="13">
        <f>IFERROR(VLOOKUP(A2618,[2]Sheet1!$A:$I,5,FALSE),0)</f>
        <v>0</v>
      </c>
      <c r="J2618" s="13">
        <f>IFERROR(VLOOKUP(A2618,[2]Sheet1!$A:$I,6,FALSE),0)</f>
        <v>0</v>
      </c>
      <c r="K2618" s="13">
        <f>IFERROR(VLOOKUP(A2618,[2]Sheet1!$A:$I,7,FALSE),0)</f>
        <v>0</v>
      </c>
      <c r="L2618" s="13">
        <f>IFERROR(VLOOKUP(A2618,[2]Sheet1!$A:$I,8,FALSE),0)</f>
        <v>0</v>
      </c>
      <c r="M2618" s="13">
        <f>IFERROR(VLOOKUP(A2618,[2]Sheet1!$A:$I,9,FALSE),0)</f>
        <v>0</v>
      </c>
      <c r="N2618" s="13">
        <f>IFERROR(VLOOKUP(A2618,[3]Sheet1!$A:$G,2,FALSE),0)</f>
        <v>0</v>
      </c>
      <c r="O2618" s="13">
        <f>IFERROR(VLOOKUP(A2618,[3]Sheet1!$A:$G,3,FALSE),0)</f>
        <v>0</v>
      </c>
      <c r="P2618" s="13">
        <f>IFERROR(VLOOKUP(A2618,[3]Sheet1!$A:$G,4,FALSE),0)</f>
        <v>0</v>
      </c>
      <c r="Q2618" s="13">
        <f>IFERROR(VLOOKUP(A2618,[3]Sheet1!$A:$G,5,FALSE),0)</f>
        <v>0</v>
      </c>
      <c r="R2618" s="13">
        <f>IFERROR(VLOOKUP(A2618,[3]Sheet1!$A:$H,6,FALSE),0)</f>
        <v>0</v>
      </c>
      <c r="S2618" s="13">
        <f>IFERROR(VLOOKUP(A2618,[3]Sheet1!$A:$I,7,FALSE),0)</f>
        <v>0</v>
      </c>
      <c r="T2618" s="13" t="str">
        <f t="shared" si="240"/>
        <v>Sim</v>
      </c>
      <c r="U2618" s="13" t="str">
        <f t="shared" si="240"/>
        <v>Sim</v>
      </c>
      <c r="V2618" s="13" t="str">
        <f t="shared" si="240"/>
        <v>Sim</v>
      </c>
      <c r="W2618" s="13" t="str">
        <f t="shared" si="239"/>
        <v>Sim</v>
      </c>
      <c r="X2618" s="13" t="str">
        <f t="shared" si="239"/>
        <v>Sim</v>
      </c>
      <c r="Y2618" s="13" t="str">
        <f t="shared" si="239"/>
        <v>Sim</v>
      </c>
    </row>
    <row r="2619" spans="1:25">
      <c r="A2619" s="9">
        <v>251430</v>
      </c>
      <c r="B2619" s="13">
        <f>IFERROR(VLOOKUP(A2619,[1]Monitoramento_Base_somente_Said!$A:$J,5,FALSE),0)</f>
        <v>0</v>
      </c>
      <c r="C2619" s="13">
        <f>IFERROR(VLOOKUP(A2619,[1]Monitoramento_Base_somente_Said!$A:$J,6,FALSE),0)</f>
        <v>11658045</v>
      </c>
      <c r="D2619" s="13">
        <f>IFERROR(VLOOKUP(A2619,[1]Monitoramento_Base_somente_Said!$A:$J,7,FALSE),0)</f>
        <v>0</v>
      </c>
      <c r="E2619" s="13">
        <f>IFERROR(VLOOKUP(A2619,[1]Monitoramento_Base_somente_Said!$A:$J,8,FALSE),0)</f>
        <v>10691911</v>
      </c>
      <c r="F2619" s="13">
        <f>IFERROR(VLOOKUP(A2619,[1]Monitoramento_Base_somente_Said!$A:$J,9,FALSE),0)</f>
        <v>0</v>
      </c>
      <c r="G2619" s="13">
        <f>IFERROR(VLOOKUP(A2619,[1]Monitoramento_Base_somente_Said!$A:$J,10,FALSE),0)</f>
        <v>4294526</v>
      </c>
      <c r="H2619" s="13">
        <f>IFERROR(VLOOKUP(A2619,[2]Sheet1!$A:$I,4,FALSE),0)</f>
        <v>0</v>
      </c>
      <c r="I2619" s="13">
        <f>IFERROR(VLOOKUP(A2619,[2]Sheet1!$A:$I,5,FALSE),0)</f>
        <v>0</v>
      </c>
      <c r="J2619" s="13">
        <f>IFERROR(VLOOKUP(A2619,[2]Sheet1!$A:$I,6,FALSE),0)</f>
        <v>0</v>
      </c>
      <c r="K2619" s="13">
        <f>IFERROR(VLOOKUP(A2619,[2]Sheet1!$A:$I,7,FALSE),0)</f>
        <v>0</v>
      </c>
      <c r="L2619" s="13">
        <f>IFERROR(VLOOKUP(A2619,[2]Sheet1!$A:$I,8,FALSE),0)</f>
        <v>0</v>
      </c>
      <c r="M2619" s="13">
        <f>IFERROR(VLOOKUP(A2619,[2]Sheet1!$A:$I,9,FALSE),0)</f>
        <v>0</v>
      </c>
      <c r="N2619" s="13">
        <f>IFERROR(VLOOKUP(A2619,[3]Sheet1!$A:$G,2,FALSE),0)</f>
        <v>0</v>
      </c>
      <c r="O2619" s="13">
        <f>IFERROR(VLOOKUP(A2619,[3]Sheet1!$A:$G,3,FALSE),0)</f>
        <v>0</v>
      </c>
      <c r="P2619" s="13">
        <f>IFERROR(VLOOKUP(A2619,[3]Sheet1!$A:$G,4,FALSE),0)</f>
        <v>0</v>
      </c>
      <c r="Q2619" s="13">
        <f>IFERROR(VLOOKUP(A2619,[3]Sheet1!$A:$G,5,FALSE),0)</f>
        <v>0</v>
      </c>
      <c r="R2619" s="13">
        <f>IFERROR(VLOOKUP(A2619,[3]Sheet1!$A:$H,6,FALSE),0)</f>
        <v>0</v>
      </c>
      <c r="S2619" s="13">
        <f>IFERROR(VLOOKUP(A2619,[3]Sheet1!$A:$I,7,FALSE),0)</f>
        <v>0</v>
      </c>
      <c r="T2619" s="13" t="str">
        <f t="shared" si="240"/>
        <v>Não</v>
      </c>
      <c r="U2619" s="13" t="str">
        <f t="shared" si="240"/>
        <v>Sim</v>
      </c>
      <c r="V2619" s="13" t="str">
        <f t="shared" si="240"/>
        <v>Não</v>
      </c>
      <c r="W2619" s="13" t="str">
        <f t="shared" si="239"/>
        <v>Sim</v>
      </c>
      <c r="X2619" s="13" t="str">
        <f t="shared" si="239"/>
        <v>Não</v>
      </c>
      <c r="Y2619" s="13" t="str">
        <f t="shared" si="239"/>
        <v>Sim</v>
      </c>
    </row>
    <row r="2620" spans="1:25">
      <c r="A2620" s="9">
        <v>251440</v>
      </c>
      <c r="B2620" s="13">
        <f>IFERROR(VLOOKUP(A2620,[1]Monitoramento_Base_somente_Said!$A:$J,5,FALSE),0)</f>
        <v>313</v>
      </c>
      <c r="C2620" s="13">
        <f>IFERROR(VLOOKUP(A2620,[1]Monitoramento_Base_somente_Said!$A:$J,6,FALSE),0)</f>
        <v>13453012</v>
      </c>
      <c r="D2620" s="13">
        <f>IFERROR(VLOOKUP(A2620,[1]Monitoramento_Base_somente_Said!$A:$J,7,FALSE),0)</f>
        <v>526</v>
      </c>
      <c r="E2620" s="13">
        <f>IFERROR(VLOOKUP(A2620,[1]Monitoramento_Base_somente_Said!$A:$J,8,FALSE),0)</f>
        <v>12742084</v>
      </c>
      <c r="F2620" s="13">
        <f>IFERROR(VLOOKUP(A2620,[1]Monitoramento_Base_somente_Said!$A:$J,9,FALSE),0)</f>
        <v>1509</v>
      </c>
      <c r="G2620" s="13">
        <f>IFERROR(VLOOKUP(A2620,[1]Monitoramento_Base_somente_Said!$A:$J,10,FALSE),0)</f>
        <v>5509090</v>
      </c>
      <c r="H2620" s="13">
        <f>IFERROR(VLOOKUP(A2620,[2]Sheet1!$A:$I,4,FALSE),0)</f>
        <v>0</v>
      </c>
      <c r="I2620" s="13">
        <f>IFERROR(VLOOKUP(A2620,[2]Sheet1!$A:$I,5,FALSE),0)</f>
        <v>0</v>
      </c>
      <c r="J2620" s="13">
        <f>IFERROR(VLOOKUP(A2620,[2]Sheet1!$A:$I,6,FALSE),0)</f>
        <v>0</v>
      </c>
      <c r="K2620" s="13">
        <f>IFERROR(VLOOKUP(A2620,[2]Sheet1!$A:$I,7,FALSE),0)</f>
        <v>0</v>
      </c>
      <c r="L2620" s="13">
        <f>IFERROR(VLOOKUP(A2620,[2]Sheet1!$A:$I,8,FALSE),0)</f>
        <v>0</v>
      </c>
      <c r="M2620" s="13">
        <f>IFERROR(VLOOKUP(A2620,[2]Sheet1!$A:$I,9,FALSE),0)</f>
        <v>0</v>
      </c>
      <c r="N2620" s="13">
        <f>IFERROR(VLOOKUP(A2620,[3]Sheet1!$A:$G,2,FALSE),0)</f>
        <v>0</v>
      </c>
      <c r="O2620" s="13">
        <f>IFERROR(VLOOKUP(A2620,[3]Sheet1!$A:$G,3,FALSE),0)</f>
        <v>0</v>
      </c>
      <c r="P2620" s="13">
        <f>IFERROR(VLOOKUP(A2620,[3]Sheet1!$A:$G,4,FALSE),0)</f>
        <v>0</v>
      </c>
      <c r="Q2620" s="13">
        <f>IFERROR(VLOOKUP(A2620,[3]Sheet1!$A:$G,5,FALSE),0)</f>
        <v>0</v>
      </c>
      <c r="R2620" s="13">
        <f>IFERROR(VLOOKUP(A2620,[3]Sheet1!$A:$H,6,FALSE),0)</f>
        <v>0</v>
      </c>
      <c r="S2620" s="13">
        <f>IFERROR(VLOOKUP(A2620,[3]Sheet1!$A:$I,7,FALSE),0)</f>
        <v>0</v>
      </c>
      <c r="T2620" s="13" t="str">
        <f t="shared" si="240"/>
        <v>Sim</v>
      </c>
      <c r="U2620" s="13" t="str">
        <f t="shared" si="240"/>
        <v>Sim</v>
      </c>
      <c r="V2620" s="13" t="str">
        <f t="shared" si="240"/>
        <v>Sim</v>
      </c>
      <c r="W2620" s="13" t="str">
        <f t="shared" si="239"/>
        <v>Sim</v>
      </c>
      <c r="X2620" s="13" t="str">
        <f t="shared" si="239"/>
        <v>Sim</v>
      </c>
      <c r="Y2620" s="13" t="str">
        <f t="shared" si="239"/>
        <v>Sim</v>
      </c>
    </row>
    <row r="2621" spans="1:25">
      <c r="A2621" s="9">
        <v>251450</v>
      </c>
      <c r="B2621" s="13">
        <f>IFERROR(VLOOKUP(A2621,[1]Monitoramento_Base_somente_Said!$A:$J,5,FALSE),0)</f>
        <v>3097</v>
      </c>
      <c r="C2621" s="13">
        <f>IFERROR(VLOOKUP(A2621,[1]Monitoramento_Base_somente_Said!$A:$J,6,FALSE),0)</f>
        <v>2472449</v>
      </c>
      <c r="D2621" s="13">
        <f>IFERROR(VLOOKUP(A2621,[1]Monitoramento_Base_somente_Said!$A:$J,7,FALSE),0)</f>
        <v>157</v>
      </c>
      <c r="E2621" s="13">
        <f>IFERROR(VLOOKUP(A2621,[1]Monitoramento_Base_somente_Said!$A:$J,8,FALSE),0)</f>
        <v>1705388</v>
      </c>
      <c r="F2621" s="13">
        <f>IFERROR(VLOOKUP(A2621,[1]Monitoramento_Base_somente_Said!$A:$J,9,FALSE),0)</f>
        <v>74</v>
      </c>
      <c r="G2621" s="13">
        <f>IFERROR(VLOOKUP(A2621,[1]Monitoramento_Base_somente_Said!$A:$J,10,FALSE),0)</f>
        <v>547605</v>
      </c>
      <c r="H2621" s="13">
        <f>IFERROR(VLOOKUP(A2621,[2]Sheet1!$A:$I,4,FALSE),0)</f>
        <v>0</v>
      </c>
      <c r="I2621" s="13">
        <f>IFERROR(VLOOKUP(A2621,[2]Sheet1!$A:$I,5,FALSE),0)</f>
        <v>0</v>
      </c>
      <c r="J2621" s="13">
        <f>IFERROR(VLOOKUP(A2621,[2]Sheet1!$A:$I,6,FALSE),0)</f>
        <v>0</v>
      </c>
      <c r="K2621" s="13">
        <f>IFERROR(VLOOKUP(A2621,[2]Sheet1!$A:$I,7,FALSE),0)</f>
        <v>0</v>
      </c>
      <c r="L2621" s="13">
        <f>IFERROR(VLOOKUP(A2621,[2]Sheet1!$A:$I,8,FALSE),0)</f>
        <v>0</v>
      </c>
      <c r="M2621" s="13">
        <f>IFERROR(VLOOKUP(A2621,[2]Sheet1!$A:$I,9,FALSE),0)</f>
        <v>0</v>
      </c>
      <c r="N2621" s="13">
        <f>IFERROR(VLOOKUP(A2621,[3]Sheet1!$A:$G,2,FALSE),0)</f>
        <v>0</v>
      </c>
      <c r="O2621" s="13">
        <f>IFERROR(VLOOKUP(A2621,[3]Sheet1!$A:$G,3,FALSE),0)</f>
        <v>0</v>
      </c>
      <c r="P2621" s="13">
        <f>IFERROR(VLOOKUP(A2621,[3]Sheet1!$A:$G,4,FALSE),0)</f>
        <v>0</v>
      </c>
      <c r="Q2621" s="13">
        <f>IFERROR(VLOOKUP(A2621,[3]Sheet1!$A:$G,5,FALSE),0)</f>
        <v>0</v>
      </c>
      <c r="R2621" s="13">
        <f>IFERROR(VLOOKUP(A2621,[3]Sheet1!$A:$H,6,FALSE),0)</f>
        <v>0</v>
      </c>
      <c r="S2621" s="13">
        <f>IFERROR(VLOOKUP(A2621,[3]Sheet1!$A:$I,7,FALSE),0)</f>
        <v>0</v>
      </c>
      <c r="T2621" s="13" t="str">
        <f t="shared" si="240"/>
        <v>Sim</v>
      </c>
      <c r="U2621" s="13" t="str">
        <f t="shared" si="240"/>
        <v>Sim</v>
      </c>
      <c r="V2621" s="13" t="str">
        <f t="shared" si="240"/>
        <v>Sim</v>
      </c>
      <c r="W2621" s="13" t="str">
        <f t="shared" si="239"/>
        <v>Sim</v>
      </c>
      <c r="X2621" s="13" t="str">
        <f t="shared" si="239"/>
        <v>Sim</v>
      </c>
      <c r="Y2621" s="13" t="str">
        <f t="shared" si="239"/>
        <v>Sim</v>
      </c>
    </row>
    <row r="2622" spans="1:25">
      <c r="A2622" s="9">
        <v>251455</v>
      </c>
      <c r="B2622" s="13">
        <f>IFERROR(VLOOKUP(A2622,[1]Monitoramento_Base_somente_Said!$A:$J,5,FALSE),0)</f>
        <v>819</v>
      </c>
      <c r="C2622" s="13">
        <f>IFERROR(VLOOKUP(A2622,[1]Monitoramento_Base_somente_Said!$A:$J,6,FALSE),0)</f>
        <v>9467298</v>
      </c>
      <c r="D2622" s="13">
        <f>IFERROR(VLOOKUP(A2622,[1]Monitoramento_Base_somente_Said!$A:$J,7,FALSE),0)</f>
        <v>160</v>
      </c>
      <c r="E2622" s="13">
        <f>IFERROR(VLOOKUP(A2622,[1]Monitoramento_Base_somente_Said!$A:$J,8,FALSE),0)</f>
        <v>8658476</v>
      </c>
      <c r="F2622" s="13">
        <f>IFERROR(VLOOKUP(A2622,[1]Monitoramento_Base_somente_Said!$A:$J,9,FALSE),0)</f>
        <v>1963</v>
      </c>
      <c r="G2622" s="13">
        <f>IFERROR(VLOOKUP(A2622,[1]Monitoramento_Base_somente_Said!$A:$J,10,FALSE),0)</f>
        <v>3447056</v>
      </c>
      <c r="H2622" s="13">
        <f>IFERROR(VLOOKUP(A2622,[2]Sheet1!$A:$I,4,FALSE),0)</f>
        <v>0</v>
      </c>
      <c r="I2622" s="13">
        <f>IFERROR(VLOOKUP(A2622,[2]Sheet1!$A:$I,5,FALSE),0)</f>
        <v>0</v>
      </c>
      <c r="J2622" s="13">
        <f>IFERROR(VLOOKUP(A2622,[2]Sheet1!$A:$I,6,FALSE),0)</f>
        <v>0</v>
      </c>
      <c r="K2622" s="13">
        <f>IFERROR(VLOOKUP(A2622,[2]Sheet1!$A:$I,7,FALSE),0)</f>
        <v>0</v>
      </c>
      <c r="L2622" s="13">
        <f>IFERROR(VLOOKUP(A2622,[2]Sheet1!$A:$I,8,FALSE),0)</f>
        <v>0</v>
      </c>
      <c r="M2622" s="13">
        <f>IFERROR(VLOOKUP(A2622,[2]Sheet1!$A:$I,9,FALSE),0)</f>
        <v>0</v>
      </c>
      <c r="N2622" s="13">
        <f>IFERROR(VLOOKUP(A2622,[3]Sheet1!$A:$G,2,FALSE),0)</f>
        <v>0</v>
      </c>
      <c r="O2622" s="13">
        <f>IFERROR(VLOOKUP(A2622,[3]Sheet1!$A:$G,3,FALSE),0)</f>
        <v>0</v>
      </c>
      <c r="P2622" s="13">
        <f>IFERROR(VLOOKUP(A2622,[3]Sheet1!$A:$G,4,FALSE),0)</f>
        <v>0</v>
      </c>
      <c r="Q2622" s="13">
        <f>IFERROR(VLOOKUP(A2622,[3]Sheet1!$A:$G,5,FALSE),0)</f>
        <v>0</v>
      </c>
      <c r="R2622" s="13">
        <f>IFERROR(VLOOKUP(A2622,[3]Sheet1!$A:$H,6,FALSE),0)</f>
        <v>0</v>
      </c>
      <c r="S2622" s="13">
        <f>IFERROR(VLOOKUP(A2622,[3]Sheet1!$A:$I,7,FALSE),0)</f>
        <v>0</v>
      </c>
      <c r="T2622" s="13" t="str">
        <f t="shared" si="240"/>
        <v>Sim</v>
      </c>
      <c r="U2622" s="13" t="str">
        <f t="shared" si="240"/>
        <v>Sim</v>
      </c>
      <c r="V2622" s="13" t="str">
        <f t="shared" si="240"/>
        <v>Sim</v>
      </c>
      <c r="W2622" s="13" t="str">
        <f t="shared" si="239"/>
        <v>Sim</v>
      </c>
      <c r="X2622" s="13" t="str">
        <f t="shared" si="239"/>
        <v>Sim</v>
      </c>
      <c r="Y2622" s="13" t="str">
        <f t="shared" si="239"/>
        <v>Sim</v>
      </c>
    </row>
    <row r="2623" spans="1:25">
      <c r="A2623" s="9">
        <v>251460</v>
      </c>
      <c r="B2623" s="13">
        <f>IFERROR(VLOOKUP(A2623,[1]Monitoramento_Base_somente_Said!$A:$J,5,FALSE),0)</f>
        <v>2644</v>
      </c>
      <c r="C2623" s="13">
        <f>IFERROR(VLOOKUP(A2623,[1]Monitoramento_Base_somente_Said!$A:$J,6,FALSE),0)</f>
        <v>1164053</v>
      </c>
      <c r="D2623" s="13">
        <f>IFERROR(VLOOKUP(A2623,[1]Monitoramento_Base_somente_Said!$A:$J,7,FALSE),0)</f>
        <v>0</v>
      </c>
      <c r="E2623" s="13">
        <f>IFERROR(VLOOKUP(A2623,[1]Monitoramento_Base_somente_Said!$A:$J,8,FALSE),0)</f>
        <v>1312422</v>
      </c>
      <c r="F2623" s="13">
        <f>IFERROR(VLOOKUP(A2623,[1]Monitoramento_Base_somente_Said!$A:$J,9,FALSE),0)</f>
        <v>0</v>
      </c>
      <c r="G2623" s="13">
        <f>IFERROR(VLOOKUP(A2623,[1]Monitoramento_Base_somente_Said!$A:$J,10,FALSE),0)</f>
        <v>572163</v>
      </c>
      <c r="H2623" s="13">
        <f>IFERROR(VLOOKUP(A2623,[2]Sheet1!$A:$I,4,FALSE),0)</f>
        <v>0</v>
      </c>
      <c r="I2623" s="13">
        <f>IFERROR(VLOOKUP(A2623,[2]Sheet1!$A:$I,5,FALSE),0)</f>
        <v>0</v>
      </c>
      <c r="J2623" s="13">
        <f>IFERROR(VLOOKUP(A2623,[2]Sheet1!$A:$I,6,FALSE),0)</f>
        <v>0</v>
      </c>
      <c r="K2623" s="13">
        <f>IFERROR(VLOOKUP(A2623,[2]Sheet1!$A:$I,7,FALSE),0)</f>
        <v>0</v>
      </c>
      <c r="L2623" s="13">
        <f>IFERROR(VLOOKUP(A2623,[2]Sheet1!$A:$I,8,FALSE),0)</f>
        <v>0</v>
      </c>
      <c r="M2623" s="13">
        <f>IFERROR(VLOOKUP(A2623,[2]Sheet1!$A:$I,9,FALSE),0)</f>
        <v>0</v>
      </c>
      <c r="N2623" s="13">
        <f>IFERROR(VLOOKUP(A2623,[3]Sheet1!$A:$G,2,FALSE),0)</f>
        <v>0</v>
      </c>
      <c r="O2623" s="13">
        <f>IFERROR(VLOOKUP(A2623,[3]Sheet1!$A:$G,3,FALSE),0)</f>
        <v>0</v>
      </c>
      <c r="P2623" s="13">
        <f>IFERROR(VLOOKUP(A2623,[3]Sheet1!$A:$G,4,FALSE),0)</f>
        <v>0</v>
      </c>
      <c r="Q2623" s="13">
        <f>IFERROR(VLOOKUP(A2623,[3]Sheet1!$A:$G,5,FALSE),0)</f>
        <v>0</v>
      </c>
      <c r="R2623" s="13">
        <f>IFERROR(VLOOKUP(A2623,[3]Sheet1!$A:$H,6,FALSE),0)</f>
        <v>0</v>
      </c>
      <c r="S2623" s="13">
        <f>IFERROR(VLOOKUP(A2623,[3]Sheet1!$A:$I,7,FALSE),0)</f>
        <v>0</v>
      </c>
      <c r="T2623" s="13" t="str">
        <f t="shared" si="240"/>
        <v>Sim</v>
      </c>
      <c r="U2623" s="13" t="str">
        <f t="shared" si="240"/>
        <v>Sim</v>
      </c>
      <c r="V2623" s="13" t="str">
        <f t="shared" si="240"/>
        <v>Não</v>
      </c>
      <c r="W2623" s="13" t="str">
        <f t="shared" si="239"/>
        <v>Sim</v>
      </c>
      <c r="X2623" s="13" t="str">
        <f t="shared" si="239"/>
        <v>Não</v>
      </c>
      <c r="Y2623" s="13" t="str">
        <f t="shared" si="239"/>
        <v>Sim</v>
      </c>
    </row>
    <row r="2624" spans="1:25">
      <c r="A2624" s="9">
        <v>251465</v>
      </c>
      <c r="B2624" s="13">
        <f>IFERROR(VLOOKUP(A2624,[1]Monitoramento_Base_somente_Said!$A:$J,5,FALSE),0)</f>
        <v>0</v>
      </c>
      <c r="C2624" s="13">
        <f>IFERROR(VLOOKUP(A2624,[1]Monitoramento_Base_somente_Said!$A:$J,6,FALSE),0)</f>
        <v>867205</v>
      </c>
      <c r="D2624" s="13">
        <f>IFERROR(VLOOKUP(A2624,[1]Monitoramento_Base_somente_Said!$A:$J,7,FALSE),0)</f>
        <v>0</v>
      </c>
      <c r="E2624" s="13">
        <f>IFERROR(VLOOKUP(A2624,[1]Monitoramento_Base_somente_Said!$A:$J,8,FALSE),0)</f>
        <v>804731</v>
      </c>
      <c r="F2624" s="13">
        <f>IFERROR(VLOOKUP(A2624,[1]Monitoramento_Base_somente_Said!$A:$J,9,FALSE),0)</f>
        <v>0</v>
      </c>
      <c r="G2624" s="13">
        <f>IFERROR(VLOOKUP(A2624,[1]Monitoramento_Base_somente_Said!$A:$J,10,FALSE),0)</f>
        <v>368972</v>
      </c>
      <c r="H2624" s="13">
        <f>IFERROR(VLOOKUP(A2624,[2]Sheet1!$A:$I,4,FALSE),0)</f>
        <v>0</v>
      </c>
      <c r="I2624" s="13">
        <f>IFERROR(VLOOKUP(A2624,[2]Sheet1!$A:$I,5,FALSE),0)</f>
        <v>0</v>
      </c>
      <c r="J2624" s="13">
        <f>IFERROR(VLOOKUP(A2624,[2]Sheet1!$A:$I,6,FALSE),0)</f>
        <v>0</v>
      </c>
      <c r="K2624" s="13">
        <f>IFERROR(VLOOKUP(A2624,[2]Sheet1!$A:$I,7,FALSE),0)</f>
        <v>0</v>
      </c>
      <c r="L2624" s="13">
        <f>IFERROR(VLOOKUP(A2624,[2]Sheet1!$A:$I,8,FALSE),0)</f>
        <v>0</v>
      </c>
      <c r="M2624" s="13">
        <f>IFERROR(VLOOKUP(A2624,[2]Sheet1!$A:$I,9,FALSE),0)</f>
        <v>0</v>
      </c>
      <c r="N2624" s="13">
        <f>IFERROR(VLOOKUP(A2624,[3]Sheet1!$A:$G,2,FALSE),0)</f>
        <v>0</v>
      </c>
      <c r="O2624" s="13">
        <f>IFERROR(VLOOKUP(A2624,[3]Sheet1!$A:$G,3,FALSE),0)</f>
        <v>0</v>
      </c>
      <c r="P2624" s="13">
        <f>IFERROR(VLOOKUP(A2624,[3]Sheet1!$A:$G,4,FALSE),0)</f>
        <v>0</v>
      </c>
      <c r="Q2624" s="13">
        <f>IFERROR(VLOOKUP(A2624,[3]Sheet1!$A:$G,5,FALSE),0)</f>
        <v>0</v>
      </c>
      <c r="R2624" s="13">
        <f>IFERROR(VLOOKUP(A2624,[3]Sheet1!$A:$H,6,FALSE),0)</f>
        <v>0</v>
      </c>
      <c r="S2624" s="13">
        <f>IFERROR(VLOOKUP(A2624,[3]Sheet1!$A:$I,7,FALSE),0)</f>
        <v>0</v>
      </c>
      <c r="T2624" s="13" t="str">
        <f t="shared" si="240"/>
        <v>Não</v>
      </c>
      <c r="U2624" s="13" t="str">
        <f t="shared" si="240"/>
        <v>Sim</v>
      </c>
      <c r="V2624" s="13" t="str">
        <f t="shared" si="240"/>
        <v>Não</v>
      </c>
      <c r="W2624" s="13" t="str">
        <f t="shared" si="239"/>
        <v>Sim</v>
      </c>
      <c r="X2624" s="13" t="str">
        <f t="shared" si="239"/>
        <v>Não</v>
      </c>
      <c r="Y2624" s="13" t="str">
        <f t="shared" si="239"/>
        <v>Sim</v>
      </c>
    </row>
    <row r="2625" spans="1:25">
      <c r="A2625" s="9">
        <v>251470</v>
      </c>
      <c r="B2625" s="13">
        <f>IFERROR(VLOOKUP(A2625,[1]Monitoramento_Base_somente_Said!$A:$J,5,FALSE),0)</f>
        <v>120829</v>
      </c>
      <c r="C2625" s="13">
        <f>IFERROR(VLOOKUP(A2625,[1]Monitoramento_Base_somente_Said!$A:$J,6,FALSE),0)</f>
        <v>3128701</v>
      </c>
      <c r="D2625" s="13">
        <f>IFERROR(VLOOKUP(A2625,[1]Monitoramento_Base_somente_Said!$A:$J,7,FALSE),0)</f>
        <v>47</v>
      </c>
      <c r="E2625" s="13">
        <f>IFERROR(VLOOKUP(A2625,[1]Monitoramento_Base_somente_Said!$A:$J,8,FALSE),0)</f>
        <v>3332899</v>
      </c>
      <c r="F2625" s="13">
        <f>IFERROR(VLOOKUP(A2625,[1]Monitoramento_Base_somente_Said!$A:$J,9,FALSE),0)</f>
        <v>245</v>
      </c>
      <c r="G2625" s="13">
        <f>IFERROR(VLOOKUP(A2625,[1]Monitoramento_Base_somente_Said!$A:$J,10,FALSE),0)</f>
        <v>1245312</v>
      </c>
      <c r="H2625" s="13">
        <f>IFERROR(VLOOKUP(A2625,[2]Sheet1!$A:$I,4,FALSE),0)</f>
        <v>0</v>
      </c>
      <c r="I2625" s="13">
        <f>IFERROR(VLOOKUP(A2625,[2]Sheet1!$A:$I,5,FALSE),0)</f>
        <v>0</v>
      </c>
      <c r="J2625" s="13">
        <f>IFERROR(VLOOKUP(A2625,[2]Sheet1!$A:$I,6,FALSE),0)</f>
        <v>0</v>
      </c>
      <c r="K2625" s="13">
        <f>IFERROR(VLOOKUP(A2625,[2]Sheet1!$A:$I,7,FALSE),0)</f>
        <v>0</v>
      </c>
      <c r="L2625" s="13">
        <f>IFERROR(VLOOKUP(A2625,[2]Sheet1!$A:$I,8,FALSE),0)</f>
        <v>0</v>
      </c>
      <c r="M2625" s="13">
        <f>IFERROR(VLOOKUP(A2625,[2]Sheet1!$A:$I,9,FALSE),0)</f>
        <v>0</v>
      </c>
      <c r="N2625" s="13">
        <f>IFERROR(VLOOKUP(A2625,[3]Sheet1!$A:$G,2,FALSE),0)</f>
        <v>0</v>
      </c>
      <c r="O2625" s="13">
        <f>IFERROR(VLOOKUP(A2625,[3]Sheet1!$A:$G,3,FALSE),0)</f>
        <v>0</v>
      </c>
      <c r="P2625" s="13">
        <f>IFERROR(VLOOKUP(A2625,[3]Sheet1!$A:$G,4,FALSE),0)</f>
        <v>0</v>
      </c>
      <c r="Q2625" s="13">
        <f>IFERROR(VLOOKUP(A2625,[3]Sheet1!$A:$G,5,FALSE),0)</f>
        <v>0</v>
      </c>
      <c r="R2625" s="13">
        <f>IFERROR(VLOOKUP(A2625,[3]Sheet1!$A:$H,6,FALSE),0)</f>
        <v>0</v>
      </c>
      <c r="S2625" s="13">
        <f>IFERROR(VLOOKUP(A2625,[3]Sheet1!$A:$I,7,FALSE),0)</f>
        <v>0</v>
      </c>
      <c r="T2625" s="13" t="str">
        <f t="shared" si="240"/>
        <v>Sim</v>
      </c>
      <c r="U2625" s="13" t="str">
        <f t="shared" si="240"/>
        <v>Sim</v>
      </c>
      <c r="V2625" s="13" t="str">
        <f t="shared" si="240"/>
        <v>Sim</v>
      </c>
      <c r="W2625" s="13" t="str">
        <f t="shared" si="239"/>
        <v>Sim</v>
      </c>
      <c r="X2625" s="13" t="str">
        <f t="shared" si="239"/>
        <v>Sim</v>
      </c>
      <c r="Y2625" s="13" t="str">
        <f t="shared" si="239"/>
        <v>Sim</v>
      </c>
    </row>
    <row r="2626" spans="1:25">
      <c r="A2626" s="9">
        <v>251480</v>
      </c>
      <c r="B2626" s="13">
        <f>IFERROR(VLOOKUP(A2626,[1]Monitoramento_Base_somente_Said!$A:$J,5,FALSE),0)</f>
        <v>4015</v>
      </c>
      <c r="C2626" s="13">
        <f>IFERROR(VLOOKUP(A2626,[1]Monitoramento_Base_somente_Said!$A:$J,6,FALSE),0)</f>
        <v>376059</v>
      </c>
      <c r="D2626" s="13">
        <f>IFERROR(VLOOKUP(A2626,[1]Monitoramento_Base_somente_Said!$A:$J,7,FALSE),0)</f>
        <v>272</v>
      </c>
      <c r="E2626" s="13">
        <f>IFERROR(VLOOKUP(A2626,[1]Monitoramento_Base_somente_Said!$A:$J,8,FALSE),0)</f>
        <v>807468</v>
      </c>
      <c r="F2626" s="13">
        <f>IFERROR(VLOOKUP(A2626,[1]Monitoramento_Base_somente_Said!$A:$J,9,FALSE),0)</f>
        <v>303</v>
      </c>
      <c r="G2626" s="13">
        <f>IFERROR(VLOOKUP(A2626,[1]Monitoramento_Base_somente_Said!$A:$J,10,FALSE),0)</f>
        <v>343594</v>
      </c>
      <c r="H2626" s="13">
        <f>IFERROR(VLOOKUP(A2626,[2]Sheet1!$A:$I,4,FALSE),0)</f>
        <v>0</v>
      </c>
      <c r="I2626" s="13">
        <f>IFERROR(VLOOKUP(A2626,[2]Sheet1!$A:$I,5,FALSE),0)</f>
        <v>0</v>
      </c>
      <c r="J2626" s="13">
        <f>IFERROR(VLOOKUP(A2626,[2]Sheet1!$A:$I,6,FALSE),0)</f>
        <v>0</v>
      </c>
      <c r="K2626" s="13">
        <f>IFERROR(VLOOKUP(A2626,[2]Sheet1!$A:$I,7,FALSE),0)</f>
        <v>0</v>
      </c>
      <c r="L2626" s="13">
        <f>IFERROR(VLOOKUP(A2626,[2]Sheet1!$A:$I,8,FALSE),0)</f>
        <v>0</v>
      </c>
      <c r="M2626" s="13">
        <f>IFERROR(VLOOKUP(A2626,[2]Sheet1!$A:$I,9,FALSE),0)</f>
        <v>0</v>
      </c>
      <c r="N2626" s="13">
        <f>IFERROR(VLOOKUP(A2626,[3]Sheet1!$A:$G,2,FALSE),0)</f>
        <v>0</v>
      </c>
      <c r="O2626" s="13">
        <f>IFERROR(VLOOKUP(A2626,[3]Sheet1!$A:$G,3,FALSE),0)</f>
        <v>0</v>
      </c>
      <c r="P2626" s="13">
        <f>IFERROR(VLOOKUP(A2626,[3]Sheet1!$A:$G,4,FALSE),0)</f>
        <v>0</v>
      </c>
      <c r="Q2626" s="13">
        <f>IFERROR(VLOOKUP(A2626,[3]Sheet1!$A:$G,5,FALSE),0)</f>
        <v>0</v>
      </c>
      <c r="R2626" s="13">
        <f>IFERROR(VLOOKUP(A2626,[3]Sheet1!$A:$H,6,FALSE),0)</f>
        <v>0</v>
      </c>
      <c r="S2626" s="13">
        <f>IFERROR(VLOOKUP(A2626,[3]Sheet1!$A:$I,7,FALSE),0)</f>
        <v>0</v>
      </c>
      <c r="T2626" s="13" t="str">
        <f t="shared" si="240"/>
        <v>Sim</v>
      </c>
      <c r="U2626" s="13" t="str">
        <f t="shared" si="240"/>
        <v>Sim</v>
      </c>
      <c r="V2626" s="13" t="str">
        <f t="shared" si="240"/>
        <v>Sim</v>
      </c>
      <c r="W2626" s="13" t="str">
        <f t="shared" si="239"/>
        <v>Sim</v>
      </c>
      <c r="X2626" s="13" t="str">
        <f t="shared" si="239"/>
        <v>Sim</v>
      </c>
      <c r="Y2626" s="13" t="str">
        <f t="shared" si="239"/>
        <v>Sim</v>
      </c>
    </row>
    <row r="2627" spans="1:25">
      <c r="A2627" s="19">
        <v>251445</v>
      </c>
      <c r="B2627" s="13">
        <f>IFERROR(VLOOKUP(A2627,[1]Monitoramento_Base_somente_Said!$A:$J,5,FALSE),0)</f>
        <v>6676</v>
      </c>
      <c r="C2627" s="13">
        <f>IFERROR(VLOOKUP(A2627,[1]Monitoramento_Base_somente_Said!$A:$J,6,FALSE),0)</f>
        <v>8017660</v>
      </c>
      <c r="D2627" s="13">
        <f>IFERROR(VLOOKUP(A2627,[1]Monitoramento_Base_somente_Said!$A:$J,7,FALSE),0)</f>
        <v>29494</v>
      </c>
      <c r="E2627" s="13">
        <f>IFERROR(VLOOKUP(A2627,[1]Monitoramento_Base_somente_Said!$A:$J,8,FALSE),0)</f>
        <v>7653825</v>
      </c>
      <c r="F2627" s="13">
        <f>IFERROR(VLOOKUP(A2627,[1]Monitoramento_Base_somente_Said!$A:$J,9,FALSE),0)</f>
        <v>17842</v>
      </c>
      <c r="G2627" s="13">
        <f>IFERROR(VLOOKUP(A2627,[1]Monitoramento_Base_somente_Said!$A:$J,10,FALSE),0)</f>
        <v>2740959</v>
      </c>
      <c r="H2627" s="13">
        <f>IFERROR(VLOOKUP(A2627,[2]Sheet1!$A:$I,4,FALSE),0)</f>
        <v>0</v>
      </c>
      <c r="I2627" s="13">
        <f>IFERROR(VLOOKUP(A2627,[2]Sheet1!$A:$I,5,FALSE),0)</f>
        <v>0</v>
      </c>
      <c r="J2627" s="13">
        <f>IFERROR(VLOOKUP(A2627,[2]Sheet1!$A:$I,6,FALSE),0)</f>
        <v>0</v>
      </c>
      <c r="K2627" s="13">
        <f>IFERROR(VLOOKUP(A2627,[2]Sheet1!$A:$I,7,FALSE),0)</f>
        <v>0</v>
      </c>
      <c r="L2627" s="13">
        <f>IFERROR(VLOOKUP(A2627,[2]Sheet1!$A:$I,8,FALSE),0)</f>
        <v>0</v>
      </c>
      <c r="M2627" s="13">
        <f>IFERROR(VLOOKUP(A2627,[2]Sheet1!$A:$I,9,FALSE),0)</f>
        <v>0</v>
      </c>
      <c r="N2627" s="13">
        <f>IFERROR(VLOOKUP(A2627,[3]Sheet1!$A:$G,2,FALSE),0)</f>
        <v>0</v>
      </c>
      <c r="O2627" s="13">
        <f>IFERROR(VLOOKUP(A2627,[3]Sheet1!$A:$G,3,FALSE),0)</f>
        <v>0</v>
      </c>
      <c r="P2627" s="13">
        <f>IFERROR(VLOOKUP(A2627,[3]Sheet1!$A:$G,4,FALSE),0)</f>
        <v>0</v>
      </c>
      <c r="Q2627" s="13">
        <f>IFERROR(VLOOKUP(A2627,[3]Sheet1!$A:$G,5,FALSE),0)</f>
        <v>0</v>
      </c>
      <c r="R2627" s="13">
        <f>IFERROR(VLOOKUP(A2627,[3]Sheet1!$A:$H,6,FALSE),0)</f>
        <v>0</v>
      </c>
      <c r="S2627" s="13">
        <f>IFERROR(VLOOKUP(A2627,[3]Sheet1!$A:$I,7,FALSE),0)</f>
        <v>0</v>
      </c>
      <c r="T2627" s="13" t="str">
        <f t="shared" si="240"/>
        <v>Sim</v>
      </c>
      <c r="U2627" s="13" t="str">
        <f t="shared" si="240"/>
        <v>Sim</v>
      </c>
      <c r="V2627" s="13" t="str">
        <f t="shared" si="240"/>
        <v>Sim</v>
      </c>
      <c r="W2627" s="13" t="str">
        <f t="shared" si="239"/>
        <v>Sim</v>
      </c>
      <c r="X2627" s="13" t="str">
        <f t="shared" si="239"/>
        <v>Sim</v>
      </c>
      <c r="Y2627" s="13" t="str">
        <f t="shared" si="239"/>
        <v>Sim</v>
      </c>
    </row>
    <row r="2628" spans="1:25">
      <c r="A2628" s="9">
        <v>251490</v>
      </c>
      <c r="B2628" s="13">
        <f>IFERROR(VLOOKUP(A2628,[1]Monitoramento_Base_somente_Said!$A:$J,5,FALSE),0)</f>
        <v>0</v>
      </c>
      <c r="C2628" s="13">
        <f>IFERROR(VLOOKUP(A2628,[1]Monitoramento_Base_somente_Said!$A:$J,6,FALSE),0)</f>
        <v>5815910</v>
      </c>
      <c r="D2628" s="13">
        <f>IFERROR(VLOOKUP(A2628,[1]Monitoramento_Base_somente_Said!$A:$J,7,FALSE),0)</f>
        <v>0</v>
      </c>
      <c r="E2628" s="13">
        <f>IFERROR(VLOOKUP(A2628,[1]Monitoramento_Base_somente_Said!$A:$J,8,FALSE),0)</f>
        <v>5440690</v>
      </c>
      <c r="F2628" s="13">
        <f>IFERROR(VLOOKUP(A2628,[1]Monitoramento_Base_somente_Said!$A:$J,9,FALSE),0)</f>
        <v>0</v>
      </c>
      <c r="G2628" s="13">
        <f>IFERROR(VLOOKUP(A2628,[1]Monitoramento_Base_somente_Said!$A:$J,10,FALSE),0)</f>
        <v>2251320</v>
      </c>
      <c r="H2628" s="13">
        <f>IFERROR(VLOOKUP(A2628,[2]Sheet1!$A:$I,4,FALSE),0)</f>
        <v>0</v>
      </c>
      <c r="I2628" s="13">
        <f>IFERROR(VLOOKUP(A2628,[2]Sheet1!$A:$I,5,FALSE),0)</f>
        <v>0</v>
      </c>
      <c r="J2628" s="13">
        <f>IFERROR(VLOOKUP(A2628,[2]Sheet1!$A:$I,6,FALSE),0)</f>
        <v>0</v>
      </c>
      <c r="K2628" s="13">
        <f>IFERROR(VLOOKUP(A2628,[2]Sheet1!$A:$I,7,FALSE),0)</f>
        <v>0</v>
      </c>
      <c r="L2628" s="13">
        <f>IFERROR(VLOOKUP(A2628,[2]Sheet1!$A:$I,8,FALSE),0)</f>
        <v>0</v>
      </c>
      <c r="M2628" s="13">
        <f>IFERROR(VLOOKUP(A2628,[2]Sheet1!$A:$I,9,FALSE),0)</f>
        <v>0</v>
      </c>
      <c r="N2628" s="13">
        <f>IFERROR(VLOOKUP(A2628,[3]Sheet1!$A:$G,2,FALSE),0)</f>
        <v>0</v>
      </c>
      <c r="O2628" s="13">
        <f>IFERROR(VLOOKUP(A2628,[3]Sheet1!$A:$G,3,FALSE),0)</f>
        <v>0</v>
      </c>
      <c r="P2628" s="13">
        <f>IFERROR(VLOOKUP(A2628,[3]Sheet1!$A:$G,4,FALSE),0)</f>
        <v>0</v>
      </c>
      <c r="Q2628" s="13">
        <f>IFERROR(VLOOKUP(A2628,[3]Sheet1!$A:$G,5,FALSE),0)</f>
        <v>0</v>
      </c>
      <c r="R2628" s="13">
        <f>IFERROR(VLOOKUP(A2628,[3]Sheet1!$A:$H,6,FALSE),0)</f>
        <v>0</v>
      </c>
      <c r="S2628" s="13">
        <f>IFERROR(VLOOKUP(A2628,[3]Sheet1!$A:$I,7,FALSE),0)</f>
        <v>0</v>
      </c>
      <c r="T2628" s="13" t="str">
        <f t="shared" si="240"/>
        <v>Não</v>
      </c>
      <c r="U2628" s="13" t="str">
        <f t="shared" si="240"/>
        <v>Sim</v>
      </c>
      <c r="V2628" s="13" t="str">
        <f t="shared" si="240"/>
        <v>Não</v>
      </c>
      <c r="W2628" s="13" t="str">
        <f t="shared" si="239"/>
        <v>Sim</v>
      </c>
      <c r="X2628" s="13" t="str">
        <f t="shared" si="239"/>
        <v>Não</v>
      </c>
      <c r="Y2628" s="13" t="str">
        <f t="shared" si="239"/>
        <v>Sim</v>
      </c>
    </row>
    <row r="2629" spans="1:25">
      <c r="A2629" s="9">
        <v>251500</v>
      </c>
      <c r="B2629" s="13">
        <f>IFERROR(VLOOKUP(A2629,[1]Monitoramento_Base_somente_Said!$A:$J,5,FALSE),0)</f>
        <v>0</v>
      </c>
      <c r="C2629" s="13">
        <f>IFERROR(VLOOKUP(A2629,[1]Monitoramento_Base_somente_Said!$A:$J,6,FALSE),0)</f>
        <v>3325494</v>
      </c>
      <c r="D2629" s="13">
        <f>IFERROR(VLOOKUP(A2629,[1]Monitoramento_Base_somente_Said!$A:$J,7,FALSE),0)</f>
        <v>0</v>
      </c>
      <c r="E2629" s="13">
        <f>IFERROR(VLOOKUP(A2629,[1]Monitoramento_Base_somente_Said!$A:$J,8,FALSE),0)</f>
        <v>3110946</v>
      </c>
      <c r="F2629" s="13">
        <f>IFERROR(VLOOKUP(A2629,[1]Monitoramento_Base_somente_Said!$A:$J,9,FALSE),0)</f>
        <v>0</v>
      </c>
      <c r="G2629" s="13">
        <f>IFERROR(VLOOKUP(A2629,[1]Monitoramento_Base_somente_Said!$A:$J,10,FALSE),0)</f>
        <v>1287288</v>
      </c>
      <c r="H2629" s="13">
        <f>IFERROR(VLOOKUP(A2629,[2]Sheet1!$A:$I,4,FALSE),0)</f>
        <v>0</v>
      </c>
      <c r="I2629" s="13">
        <f>IFERROR(VLOOKUP(A2629,[2]Sheet1!$A:$I,5,FALSE),0)</f>
        <v>0</v>
      </c>
      <c r="J2629" s="13">
        <f>IFERROR(VLOOKUP(A2629,[2]Sheet1!$A:$I,6,FALSE),0)</f>
        <v>0</v>
      </c>
      <c r="K2629" s="13">
        <f>IFERROR(VLOOKUP(A2629,[2]Sheet1!$A:$I,7,FALSE),0)</f>
        <v>0</v>
      </c>
      <c r="L2629" s="13">
        <f>IFERROR(VLOOKUP(A2629,[2]Sheet1!$A:$I,8,FALSE),0)</f>
        <v>0</v>
      </c>
      <c r="M2629" s="13">
        <f>IFERROR(VLOOKUP(A2629,[2]Sheet1!$A:$I,9,FALSE),0)</f>
        <v>0</v>
      </c>
      <c r="N2629" s="13">
        <f>IFERROR(VLOOKUP(A2629,[3]Sheet1!$A:$G,2,FALSE),0)</f>
        <v>0</v>
      </c>
      <c r="O2629" s="13">
        <f>IFERROR(VLOOKUP(A2629,[3]Sheet1!$A:$G,3,FALSE),0)</f>
        <v>0</v>
      </c>
      <c r="P2629" s="13">
        <f>IFERROR(VLOOKUP(A2629,[3]Sheet1!$A:$G,4,FALSE),0)</f>
        <v>0</v>
      </c>
      <c r="Q2629" s="13">
        <f>IFERROR(VLOOKUP(A2629,[3]Sheet1!$A:$G,5,FALSE),0)</f>
        <v>0</v>
      </c>
      <c r="R2629" s="13">
        <f>IFERROR(VLOOKUP(A2629,[3]Sheet1!$A:$H,6,FALSE),0)</f>
        <v>0</v>
      </c>
      <c r="S2629" s="13">
        <f>IFERROR(VLOOKUP(A2629,[3]Sheet1!$A:$I,7,FALSE),0)</f>
        <v>0</v>
      </c>
      <c r="T2629" s="13" t="str">
        <f t="shared" si="240"/>
        <v>Não</v>
      </c>
      <c r="U2629" s="13" t="str">
        <f t="shared" si="240"/>
        <v>Sim</v>
      </c>
      <c r="V2629" s="13" t="str">
        <f t="shared" si="240"/>
        <v>Não</v>
      </c>
      <c r="W2629" s="13" t="str">
        <f t="shared" si="239"/>
        <v>Sim</v>
      </c>
      <c r="X2629" s="13" t="str">
        <f t="shared" si="239"/>
        <v>Não</v>
      </c>
      <c r="Y2629" s="13" t="str">
        <f t="shared" si="239"/>
        <v>Sim</v>
      </c>
    </row>
    <row r="2630" spans="1:25">
      <c r="A2630" s="9">
        <v>251510</v>
      </c>
      <c r="B2630" s="13">
        <f>IFERROR(VLOOKUP(A2630,[1]Monitoramento_Base_somente_Said!$A:$J,5,FALSE),0)</f>
        <v>0</v>
      </c>
      <c r="C2630" s="13">
        <f>IFERROR(VLOOKUP(A2630,[1]Monitoramento_Base_somente_Said!$A:$J,6,FALSE),0)</f>
        <v>1671867</v>
      </c>
      <c r="D2630" s="13">
        <f>IFERROR(VLOOKUP(A2630,[1]Monitoramento_Base_somente_Said!$A:$J,7,FALSE),0)</f>
        <v>70</v>
      </c>
      <c r="E2630" s="13">
        <f>IFERROR(VLOOKUP(A2630,[1]Monitoramento_Base_somente_Said!$A:$J,8,FALSE),0)</f>
        <v>2755373</v>
      </c>
      <c r="F2630" s="13">
        <f>IFERROR(VLOOKUP(A2630,[1]Monitoramento_Base_somente_Said!$A:$J,9,FALSE),0)</f>
        <v>0</v>
      </c>
      <c r="G2630" s="13">
        <f>IFERROR(VLOOKUP(A2630,[1]Monitoramento_Base_somente_Said!$A:$J,10,FALSE),0)</f>
        <v>1296828</v>
      </c>
      <c r="H2630" s="13">
        <f>IFERROR(VLOOKUP(A2630,[2]Sheet1!$A:$I,4,FALSE),0)</f>
        <v>0</v>
      </c>
      <c r="I2630" s="13">
        <f>IFERROR(VLOOKUP(A2630,[2]Sheet1!$A:$I,5,FALSE),0)</f>
        <v>0</v>
      </c>
      <c r="J2630" s="13">
        <f>IFERROR(VLOOKUP(A2630,[2]Sheet1!$A:$I,6,FALSE),0)</f>
        <v>0</v>
      </c>
      <c r="K2630" s="13">
        <f>IFERROR(VLOOKUP(A2630,[2]Sheet1!$A:$I,7,FALSE),0)</f>
        <v>0</v>
      </c>
      <c r="L2630" s="13">
        <f>IFERROR(VLOOKUP(A2630,[2]Sheet1!$A:$I,8,FALSE),0)</f>
        <v>0</v>
      </c>
      <c r="M2630" s="13">
        <f>IFERROR(VLOOKUP(A2630,[2]Sheet1!$A:$I,9,FALSE),0)</f>
        <v>0</v>
      </c>
      <c r="N2630" s="13">
        <f>IFERROR(VLOOKUP(A2630,[3]Sheet1!$A:$G,2,FALSE),0)</f>
        <v>0</v>
      </c>
      <c r="O2630" s="13">
        <f>IFERROR(VLOOKUP(A2630,[3]Sheet1!$A:$G,3,FALSE),0)</f>
        <v>0</v>
      </c>
      <c r="P2630" s="13">
        <f>IFERROR(VLOOKUP(A2630,[3]Sheet1!$A:$G,4,FALSE),0)</f>
        <v>0</v>
      </c>
      <c r="Q2630" s="13">
        <f>IFERROR(VLOOKUP(A2630,[3]Sheet1!$A:$G,5,FALSE),0)</f>
        <v>0</v>
      </c>
      <c r="R2630" s="13">
        <f>IFERROR(VLOOKUP(A2630,[3]Sheet1!$A:$H,6,FALSE),0)</f>
        <v>0</v>
      </c>
      <c r="S2630" s="13">
        <f>IFERROR(VLOOKUP(A2630,[3]Sheet1!$A:$I,7,FALSE),0)</f>
        <v>0</v>
      </c>
      <c r="T2630" s="13" t="str">
        <f t="shared" si="240"/>
        <v>Não</v>
      </c>
      <c r="U2630" s="13" t="str">
        <f t="shared" si="240"/>
        <v>Sim</v>
      </c>
      <c r="V2630" s="13" t="str">
        <f t="shared" si="240"/>
        <v>Sim</v>
      </c>
      <c r="W2630" s="13" t="str">
        <f t="shared" si="239"/>
        <v>Sim</v>
      </c>
      <c r="X2630" s="13" t="str">
        <f t="shared" si="239"/>
        <v>Não</v>
      </c>
      <c r="Y2630" s="13" t="str">
        <f t="shared" si="239"/>
        <v>Sim</v>
      </c>
    </row>
    <row r="2631" spans="1:25">
      <c r="A2631" s="9">
        <v>251520</v>
      </c>
      <c r="B2631" s="13">
        <f>IFERROR(VLOOKUP(A2631,[1]Monitoramento_Base_somente_Said!$A:$J,5,FALSE),0)</f>
        <v>44</v>
      </c>
      <c r="C2631" s="13">
        <f>IFERROR(VLOOKUP(A2631,[1]Monitoramento_Base_somente_Said!$A:$J,6,FALSE),0)</f>
        <v>101275</v>
      </c>
      <c r="D2631" s="13">
        <f>IFERROR(VLOOKUP(A2631,[1]Monitoramento_Base_somente_Said!$A:$J,7,FALSE),0)</f>
        <v>103</v>
      </c>
      <c r="E2631" s="13">
        <f>IFERROR(VLOOKUP(A2631,[1]Monitoramento_Base_somente_Said!$A:$J,8,FALSE),0)</f>
        <v>77032</v>
      </c>
      <c r="F2631" s="13">
        <f>IFERROR(VLOOKUP(A2631,[1]Monitoramento_Base_somente_Said!$A:$J,9,FALSE),0)</f>
        <v>0</v>
      </c>
      <c r="G2631" s="13">
        <f>IFERROR(VLOOKUP(A2631,[1]Monitoramento_Base_somente_Said!$A:$J,10,FALSE),0)</f>
        <v>29484</v>
      </c>
      <c r="H2631" s="13">
        <f>IFERROR(VLOOKUP(A2631,[2]Sheet1!$A:$I,4,FALSE),0)</f>
        <v>0</v>
      </c>
      <c r="I2631" s="13">
        <f>IFERROR(VLOOKUP(A2631,[2]Sheet1!$A:$I,5,FALSE),0)</f>
        <v>0</v>
      </c>
      <c r="J2631" s="13">
        <f>IFERROR(VLOOKUP(A2631,[2]Sheet1!$A:$I,6,FALSE),0)</f>
        <v>0</v>
      </c>
      <c r="K2631" s="13">
        <f>IFERROR(VLOOKUP(A2631,[2]Sheet1!$A:$I,7,FALSE),0)</f>
        <v>0</v>
      </c>
      <c r="L2631" s="13">
        <f>IFERROR(VLOOKUP(A2631,[2]Sheet1!$A:$I,8,FALSE),0)</f>
        <v>0</v>
      </c>
      <c r="M2631" s="13">
        <f>IFERROR(VLOOKUP(A2631,[2]Sheet1!$A:$I,9,FALSE),0)</f>
        <v>0</v>
      </c>
      <c r="N2631" s="13">
        <f>IFERROR(VLOOKUP(A2631,[3]Sheet1!$A:$G,2,FALSE),0)</f>
        <v>0</v>
      </c>
      <c r="O2631" s="13">
        <f>IFERROR(VLOOKUP(A2631,[3]Sheet1!$A:$G,3,FALSE),0)</f>
        <v>0</v>
      </c>
      <c r="P2631" s="13">
        <f>IFERROR(VLOOKUP(A2631,[3]Sheet1!$A:$G,4,FALSE),0)</f>
        <v>0</v>
      </c>
      <c r="Q2631" s="13">
        <f>IFERROR(VLOOKUP(A2631,[3]Sheet1!$A:$G,5,FALSE),0)</f>
        <v>0</v>
      </c>
      <c r="R2631" s="13">
        <f>IFERROR(VLOOKUP(A2631,[3]Sheet1!$A:$H,6,FALSE),0)</f>
        <v>0</v>
      </c>
      <c r="S2631" s="13">
        <f>IFERROR(VLOOKUP(A2631,[3]Sheet1!$A:$I,7,FALSE),0)</f>
        <v>0</v>
      </c>
      <c r="T2631" s="13" t="str">
        <f t="shared" si="240"/>
        <v>Sim</v>
      </c>
      <c r="U2631" s="13" t="str">
        <f t="shared" si="240"/>
        <v>Sim</v>
      </c>
      <c r="V2631" s="13" t="str">
        <f t="shared" si="240"/>
        <v>Sim</v>
      </c>
      <c r="W2631" s="13" t="str">
        <f t="shared" si="240"/>
        <v>Sim</v>
      </c>
      <c r="X2631" s="13" t="str">
        <f t="shared" si="240"/>
        <v>Não</v>
      </c>
      <c r="Y2631" s="13" t="str">
        <f t="shared" si="240"/>
        <v>Sim</v>
      </c>
    </row>
    <row r="2632" spans="1:25">
      <c r="A2632" s="9">
        <v>251540</v>
      </c>
      <c r="B2632" s="13">
        <f>IFERROR(VLOOKUP(A2632,[1]Monitoramento_Base_somente_Said!$A:$J,5,FALSE),0)</f>
        <v>0</v>
      </c>
      <c r="C2632" s="13">
        <f>IFERROR(VLOOKUP(A2632,[1]Monitoramento_Base_somente_Said!$A:$J,6,FALSE),0)</f>
        <v>11297113</v>
      </c>
      <c r="D2632" s="13">
        <f>IFERROR(VLOOKUP(A2632,[1]Monitoramento_Base_somente_Said!$A:$J,7,FALSE),0)</f>
        <v>0</v>
      </c>
      <c r="E2632" s="13">
        <f>IFERROR(VLOOKUP(A2632,[1]Monitoramento_Base_somente_Said!$A:$J,8,FALSE),0)</f>
        <v>10584142</v>
      </c>
      <c r="F2632" s="13">
        <f>IFERROR(VLOOKUP(A2632,[1]Monitoramento_Base_somente_Said!$A:$J,9,FALSE),0)</f>
        <v>0</v>
      </c>
      <c r="G2632" s="13">
        <f>IFERROR(VLOOKUP(A2632,[1]Monitoramento_Base_somente_Said!$A:$J,10,FALSE),0)</f>
        <v>4377768</v>
      </c>
      <c r="H2632" s="13">
        <f>IFERROR(VLOOKUP(A2632,[2]Sheet1!$A:$I,4,FALSE),0)</f>
        <v>0</v>
      </c>
      <c r="I2632" s="13">
        <f>IFERROR(VLOOKUP(A2632,[2]Sheet1!$A:$I,5,FALSE),0)</f>
        <v>0</v>
      </c>
      <c r="J2632" s="13">
        <f>IFERROR(VLOOKUP(A2632,[2]Sheet1!$A:$I,6,FALSE),0)</f>
        <v>0</v>
      </c>
      <c r="K2632" s="13">
        <f>IFERROR(VLOOKUP(A2632,[2]Sheet1!$A:$I,7,FALSE),0)</f>
        <v>0</v>
      </c>
      <c r="L2632" s="13">
        <f>IFERROR(VLOOKUP(A2632,[2]Sheet1!$A:$I,8,FALSE),0)</f>
        <v>0</v>
      </c>
      <c r="M2632" s="13">
        <f>IFERROR(VLOOKUP(A2632,[2]Sheet1!$A:$I,9,FALSE),0)</f>
        <v>0</v>
      </c>
      <c r="N2632" s="13">
        <f>IFERROR(VLOOKUP(A2632,[3]Sheet1!$A:$G,2,FALSE),0)</f>
        <v>0</v>
      </c>
      <c r="O2632" s="13">
        <f>IFERROR(VLOOKUP(A2632,[3]Sheet1!$A:$G,3,FALSE),0)</f>
        <v>0</v>
      </c>
      <c r="P2632" s="13">
        <f>IFERROR(VLOOKUP(A2632,[3]Sheet1!$A:$G,4,FALSE),0)</f>
        <v>0</v>
      </c>
      <c r="Q2632" s="13">
        <f>IFERROR(VLOOKUP(A2632,[3]Sheet1!$A:$G,5,FALSE),0)</f>
        <v>0</v>
      </c>
      <c r="R2632" s="13">
        <f>IFERROR(VLOOKUP(A2632,[3]Sheet1!$A:$H,6,FALSE),0)</f>
        <v>0</v>
      </c>
      <c r="S2632" s="13">
        <f>IFERROR(VLOOKUP(A2632,[3]Sheet1!$A:$I,7,FALSE),0)</f>
        <v>0</v>
      </c>
      <c r="T2632" s="13" t="str">
        <f t="shared" ref="T2632:W2695" si="241">IF(B2632+H2632+N2632&gt;0,"Sim","Não")</f>
        <v>Não</v>
      </c>
      <c r="U2632" s="13" t="str">
        <f t="shared" si="241"/>
        <v>Sim</v>
      </c>
      <c r="V2632" s="13" t="str">
        <f t="shared" si="241"/>
        <v>Não</v>
      </c>
      <c r="W2632" s="13" t="str">
        <f t="shared" si="241"/>
        <v>Sim</v>
      </c>
      <c r="X2632" s="13" t="str">
        <f t="shared" ref="X2632:Y2695" si="242">IF(F2632+L2632+R2632&gt;0,"Sim","Não")</f>
        <v>Não</v>
      </c>
      <c r="Y2632" s="13" t="str">
        <f t="shared" si="242"/>
        <v>Sim</v>
      </c>
    </row>
    <row r="2633" spans="1:25">
      <c r="A2633" s="9">
        <v>251530</v>
      </c>
      <c r="B2633" s="13">
        <f>IFERROR(VLOOKUP(A2633,[1]Monitoramento_Base_somente_Said!$A:$J,5,FALSE),0)</f>
        <v>62061</v>
      </c>
      <c r="C2633" s="13">
        <f>IFERROR(VLOOKUP(A2633,[1]Monitoramento_Base_somente_Said!$A:$J,6,FALSE),0)</f>
        <v>12181563</v>
      </c>
      <c r="D2633" s="13">
        <f>IFERROR(VLOOKUP(A2633,[1]Monitoramento_Base_somente_Said!$A:$J,7,FALSE),0)</f>
        <v>200034</v>
      </c>
      <c r="E2633" s="13">
        <f>IFERROR(VLOOKUP(A2633,[1]Monitoramento_Base_somente_Said!$A:$J,8,FALSE),0)</f>
        <v>54855558</v>
      </c>
      <c r="F2633" s="13">
        <f>IFERROR(VLOOKUP(A2633,[1]Monitoramento_Base_somente_Said!$A:$J,9,FALSE),0)</f>
        <v>32065</v>
      </c>
      <c r="G2633" s="13">
        <f>IFERROR(VLOOKUP(A2633,[1]Monitoramento_Base_somente_Said!$A:$J,10,FALSE),0)</f>
        <v>30615012</v>
      </c>
      <c r="H2633" s="13">
        <f>IFERROR(VLOOKUP(A2633,[2]Sheet1!$A:$I,4,FALSE),0)</f>
        <v>0</v>
      </c>
      <c r="I2633" s="13">
        <f>IFERROR(VLOOKUP(A2633,[2]Sheet1!$A:$I,5,FALSE),0)</f>
        <v>0</v>
      </c>
      <c r="J2633" s="13">
        <f>IFERROR(VLOOKUP(A2633,[2]Sheet1!$A:$I,6,FALSE),0)</f>
        <v>0</v>
      </c>
      <c r="K2633" s="13">
        <f>IFERROR(VLOOKUP(A2633,[2]Sheet1!$A:$I,7,FALSE),0)</f>
        <v>0</v>
      </c>
      <c r="L2633" s="13">
        <f>IFERROR(VLOOKUP(A2633,[2]Sheet1!$A:$I,8,FALSE),0)</f>
        <v>0</v>
      </c>
      <c r="M2633" s="13">
        <f>IFERROR(VLOOKUP(A2633,[2]Sheet1!$A:$I,9,FALSE),0)</f>
        <v>0</v>
      </c>
      <c r="N2633" s="13">
        <f>IFERROR(VLOOKUP(A2633,[3]Sheet1!$A:$G,2,FALSE),0)</f>
        <v>0</v>
      </c>
      <c r="O2633" s="13">
        <f>IFERROR(VLOOKUP(A2633,[3]Sheet1!$A:$G,3,FALSE),0)</f>
        <v>0</v>
      </c>
      <c r="P2633" s="13">
        <f>IFERROR(VLOOKUP(A2633,[3]Sheet1!$A:$G,4,FALSE),0)</f>
        <v>0</v>
      </c>
      <c r="Q2633" s="13">
        <f>IFERROR(VLOOKUP(A2633,[3]Sheet1!$A:$G,5,FALSE),0)</f>
        <v>0</v>
      </c>
      <c r="R2633" s="13">
        <f>IFERROR(VLOOKUP(A2633,[3]Sheet1!$A:$H,6,FALSE),0)</f>
        <v>0</v>
      </c>
      <c r="S2633" s="13">
        <f>IFERROR(VLOOKUP(A2633,[3]Sheet1!$A:$I,7,FALSE),0)</f>
        <v>0</v>
      </c>
      <c r="T2633" s="13" t="str">
        <f t="shared" si="241"/>
        <v>Sim</v>
      </c>
      <c r="U2633" s="13" t="str">
        <f t="shared" si="241"/>
        <v>Sim</v>
      </c>
      <c r="V2633" s="13" t="str">
        <f t="shared" si="241"/>
        <v>Sim</v>
      </c>
      <c r="W2633" s="13" t="str">
        <f t="shared" si="241"/>
        <v>Sim</v>
      </c>
      <c r="X2633" s="13" t="str">
        <f t="shared" si="242"/>
        <v>Sim</v>
      </c>
      <c r="Y2633" s="13" t="str">
        <f t="shared" si="242"/>
        <v>Sim</v>
      </c>
    </row>
    <row r="2634" spans="1:25">
      <c r="A2634" s="9">
        <v>251550</v>
      </c>
      <c r="B2634" s="13">
        <f>IFERROR(VLOOKUP(A2634,[1]Monitoramento_Base_somente_Said!$A:$J,5,FALSE),0)</f>
        <v>6260</v>
      </c>
      <c r="C2634" s="13">
        <f>IFERROR(VLOOKUP(A2634,[1]Monitoramento_Base_somente_Said!$A:$J,6,FALSE),0)</f>
        <v>3663946</v>
      </c>
      <c r="D2634" s="13">
        <f>IFERROR(VLOOKUP(A2634,[1]Monitoramento_Base_somente_Said!$A:$J,7,FALSE),0)</f>
        <v>8770</v>
      </c>
      <c r="E2634" s="13">
        <f>IFERROR(VLOOKUP(A2634,[1]Monitoramento_Base_somente_Said!$A:$J,8,FALSE),0)</f>
        <v>4017814</v>
      </c>
      <c r="F2634" s="13">
        <f>IFERROR(VLOOKUP(A2634,[1]Monitoramento_Base_somente_Said!$A:$J,9,FALSE),0)</f>
        <v>1536</v>
      </c>
      <c r="G2634" s="13">
        <f>IFERROR(VLOOKUP(A2634,[1]Monitoramento_Base_somente_Said!$A:$J,10,FALSE),0)</f>
        <v>1828435</v>
      </c>
      <c r="H2634" s="13">
        <f>IFERROR(VLOOKUP(A2634,[2]Sheet1!$A:$I,4,FALSE),0)</f>
        <v>0</v>
      </c>
      <c r="I2634" s="13">
        <f>IFERROR(VLOOKUP(A2634,[2]Sheet1!$A:$I,5,FALSE),0)</f>
        <v>0</v>
      </c>
      <c r="J2634" s="13">
        <f>IFERROR(VLOOKUP(A2634,[2]Sheet1!$A:$I,6,FALSE),0)</f>
        <v>0</v>
      </c>
      <c r="K2634" s="13">
        <f>IFERROR(VLOOKUP(A2634,[2]Sheet1!$A:$I,7,FALSE),0)</f>
        <v>0</v>
      </c>
      <c r="L2634" s="13">
        <f>IFERROR(VLOOKUP(A2634,[2]Sheet1!$A:$I,8,FALSE),0)</f>
        <v>0</v>
      </c>
      <c r="M2634" s="13">
        <f>IFERROR(VLOOKUP(A2634,[2]Sheet1!$A:$I,9,FALSE),0)</f>
        <v>0</v>
      </c>
      <c r="N2634" s="13">
        <f>IFERROR(VLOOKUP(A2634,[3]Sheet1!$A:$G,2,FALSE),0)</f>
        <v>0</v>
      </c>
      <c r="O2634" s="13">
        <f>IFERROR(VLOOKUP(A2634,[3]Sheet1!$A:$G,3,FALSE),0)</f>
        <v>0</v>
      </c>
      <c r="P2634" s="13">
        <f>IFERROR(VLOOKUP(A2634,[3]Sheet1!$A:$G,4,FALSE),0)</f>
        <v>0</v>
      </c>
      <c r="Q2634" s="13">
        <f>IFERROR(VLOOKUP(A2634,[3]Sheet1!$A:$G,5,FALSE),0)</f>
        <v>0</v>
      </c>
      <c r="R2634" s="13">
        <f>IFERROR(VLOOKUP(A2634,[3]Sheet1!$A:$H,6,FALSE),0)</f>
        <v>0</v>
      </c>
      <c r="S2634" s="13">
        <f>IFERROR(VLOOKUP(A2634,[3]Sheet1!$A:$I,7,FALSE),0)</f>
        <v>0</v>
      </c>
      <c r="T2634" s="13" t="str">
        <f t="shared" si="241"/>
        <v>Sim</v>
      </c>
      <c r="U2634" s="13" t="str">
        <f t="shared" si="241"/>
        <v>Sim</v>
      </c>
      <c r="V2634" s="13" t="str">
        <f t="shared" si="241"/>
        <v>Sim</v>
      </c>
      <c r="W2634" s="13" t="str">
        <f t="shared" si="241"/>
        <v>Sim</v>
      </c>
      <c r="X2634" s="13" t="str">
        <f t="shared" si="242"/>
        <v>Sim</v>
      </c>
      <c r="Y2634" s="13" t="str">
        <f t="shared" si="242"/>
        <v>Sim</v>
      </c>
    </row>
    <row r="2635" spans="1:25">
      <c r="A2635" s="19">
        <v>251560</v>
      </c>
      <c r="B2635" s="13">
        <f>IFERROR(VLOOKUP(A2635,[1]Monitoramento_Base_somente_Said!$A:$J,5,FALSE),0)</f>
        <v>1969</v>
      </c>
      <c r="C2635" s="13">
        <f>IFERROR(VLOOKUP(A2635,[1]Monitoramento_Base_somente_Said!$A:$J,6,FALSE),0)</f>
        <v>1324037</v>
      </c>
      <c r="D2635" s="13">
        <f>IFERROR(VLOOKUP(A2635,[1]Monitoramento_Base_somente_Said!$A:$J,7,FALSE),0)</f>
        <v>0</v>
      </c>
      <c r="E2635" s="13">
        <f>IFERROR(VLOOKUP(A2635,[1]Monitoramento_Base_somente_Said!$A:$J,8,FALSE),0)</f>
        <v>1320983</v>
      </c>
      <c r="F2635" s="13">
        <f>IFERROR(VLOOKUP(A2635,[1]Monitoramento_Base_somente_Said!$A:$J,9,FALSE),0)</f>
        <v>0</v>
      </c>
      <c r="G2635" s="13">
        <f>IFERROR(VLOOKUP(A2635,[1]Monitoramento_Base_somente_Said!$A:$J,10,FALSE),0)</f>
        <v>481135</v>
      </c>
      <c r="H2635" s="13">
        <f>IFERROR(VLOOKUP(A2635,[2]Sheet1!$A:$I,4,FALSE),0)</f>
        <v>0</v>
      </c>
      <c r="I2635" s="13">
        <f>IFERROR(VLOOKUP(A2635,[2]Sheet1!$A:$I,5,FALSE),0)</f>
        <v>0</v>
      </c>
      <c r="J2635" s="13">
        <f>IFERROR(VLOOKUP(A2635,[2]Sheet1!$A:$I,6,FALSE),0)</f>
        <v>0</v>
      </c>
      <c r="K2635" s="13">
        <f>IFERROR(VLOOKUP(A2635,[2]Sheet1!$A:$I,7,FALSE),0)</f>
        <v>0</v>
      </c>
      <c r="L2635" s="13">
        <f>IFERROR(VLOOKUP(A2635,[2]Sheet1!$A:$I,8,FALSE),0)</f>
        <v>0</v>
      </c>
      <c r="M2635" s="13">
        <f>IFERROR(VLOOKUP(A2635,[2]Sheet1!$A:$I,9,FALSE),0)</f>
        <v>0</v>
      </c>
      <c r="N2635" s="13">
        <f>IFERROR(VLOOKUP(A2635,[3]Sheet1!$A:$G,2,FALSE),0)</f>
        <v>0</v>
      </c>
      <c r="O2635" s="13">
        <f>IFERROR(VLOOKUP(A2635,[3]Sheet1!$A:$G,3,FALSE),0)</f>
        <v>0</v>
      </c>
      <c r="P2635" s="13">
        <f>IFERROR(VLOOKUP(A2635,[3]Sheet1!$A:$G,4,FALSE),0)</f>
        <v>0</v>
      </c>
      <c r="Q2635" s="13">
        <f>IFERROR(VLOOKUP(A2635,[3]Sheet1!$A:$G,5,FALSE),0)</f>
        <v>0</v>
      </c>
      <c r="R2635" s="13">
        <f>IFERROR(VLOOKUP(A2635,[3]Sheet1!$A:$H,6,FALSE),0)</f>
        <v>0</v>
      </c>
      <c r="S2635" s="13">
        <f>IFERROR(VLOOKUP(A2635,[3]Sheet1!$A:$I,7,FALSE),0)</f>
        <v>0</v>
      </c>
      <c r="T2635" s="13" t="str">
        <f t="shared" si="241"/>
        <v>Sim</v>
      </c>
      <c r="U2635" s="13" t="str">
        <f t="shared" si="241"/>
        <v>Sim</v>
      </c>
      <c r="V2635" s="13" t="str">
        <f t="shared" si="241"/>
        <v>Não</v>
      </c>
      <c r="W2635" s="13" t="str">
        <f t="shared" si="241"/>
        <v>Sim</v>
      </c>
      <c r="X2635" s="13" t="str">
        <f t="shared" si="242"/>
        <v>Não</v>
      </c>
      <c r="Y2635" s="13" t="str">
        <f t="shared" si="242"/>
        <v>Sim</v>
      </c>
    </row>
    <row r="2636" spans="1:25">
      <c r="A2636" s="9">
        <v>251570</v>
      </c>
      <c r="B2636" s="13">
        <f>IFERROR(VLOOKUP(A2636,[1]Monitoramento_Base_somente_Said!$A:$J,5,FALSE),0)</f>
        <v>0</v>
      </c>
      <c r="C2636" s="13">
        <f>IFERROR(VLOOKUP(A2636,[1]Monitoramento_Base_somente_Said!$A:$J,6,FALSE),0)</f>
        <v>5274670</v>
      </c>
      <c r="D2636" s="13">
        <f>IFERROR(VLOOKUP(A2636,[1]Monitoramento_Base_somente_Said!$A:$J,7,FALSE),0)</f>
        <v>0</v>
      </c>
      <c r="E2636" s="13">
        <f>IFERROR(VLOOKUP(A2636,[1]Monitoramento_Base_somente_Said!$A:$J,8,FALSE),0)</f>
        <v>4608208</v>
      </c>
      <c r="F2636" s="13">
        <f>IFERROR(VLOOKUP(A2636,[1]Monitoramento_Base_somente_Said!$A:$J,9,FALSE),0)</f>
        <v>0</v>
      </c>
      <c r="G2636" s="13">
        <f>IFERROR(VLOOKUP(A2636,[1]Monitoramento_Base_somente_Said!$A:$J,10,FALSE),0)</f>
        <v>1796168</v>
      </c>
      <c r="H2636" s="13">
        <f>IFERROR(VLOOKUP(A2636,[2]Sheet1!$A:$I,4,FALSE),0)</f>
        <v>0</v>
      </c>
      <c r="I2636" s="13">
        <f>IFERROR(VLOOKUP(A2636,[2]Sheet1!$A:$I,5,FALSE),0)</f>
        <v>0</v>
      </c>
      <c r="J2636" s="13">
        <f>IFERROR(VLOOKUP(A2636,[2]Sheet1!$A:$I,6,FALSE),0)</f>
        <v>0</v>
      </c>
      <c r="K2636" s="13">
        <f>IFERROR(VLOOKUP(A2636,[2]Sheet1!$A:$I,7,FALSE),0)</f>
        <v>0</v>
      </c>
      <c r="L2636" s="13">
        <f>IFERROR(VLOOKUP(A2636,[2]Sheet1!$A:$I,8,FALSE),0)</f>
        <v>0</v>
      </c>
      <c r="M2636" s="13">
        <f>IFERROR(VLOOKUP(A2636,[2]Sheet1!$A:$I,9,FALSE),0)</f>
        <v>0</v>
      </c>
      <c r="N2636" s="13">
        <f>IFERROR(VLOOKUP(A2636,[3]Sheet1!$A:$G,2,FALSE),0)</f>
        <v>0</v>
      </c>
      <c r="O2636" s="13">
        <f>IFERROR(VLOOKUP(A2636,[3]Sheet1!$A:$G,3,FALSE),0)</f>
        <v>0</v>
      </c>
      <c r="P2636" s="13">
        <f>IFERROR(VLOOKUP(A2636,[3]Sheet1!$A:$G,4,FALSE),0)</f>
        <v>0</v>
      </c>
      <c r="Q2636" s="13">
        <f>IFERROR(VLOOKUP(A2636,[3]Sheet1!$A:$G,5,FALSE),0)</f>
        <v>0</v>
      </c>
      <c r="R2636" s="13">
        <f>IFERROR(VLOOKUP(A2636,[3]Sheet1!$A:$H,6,FALSE),0)</f>
        <v>0</v>
      </c>
      <c r="S2636" s="13">
        <f>IFERROR(VLOOKUP(A2636,[3]Sheet1!$A:$I,7,FALSE),0)</f>
        <v>0</v>
      </c>
      <c r="T2636" s="13" t="str">
        <f t="shared" si="241"/>
        <v>Não</v>
      </c>
      <c r="U2636" s="13" t="str">
        <f t="shared" si="241"/>
        <v>Sim</v>
      </c>
      <c r="V2636" s="13" t="str">
        <f t="shared" si="241"/>
        <v>Não</v>
      </c>
      <c r="W2636" s="13" t="str">
        <f t="shared" si="241"/>
        <v>Sim</v>
      </c>
      <c r="X2636" s="13" t="str">
        <f t="shared" si="242"/>
        <v>Não</v>
      </c>
      <c r="Y2636" s="13" t="str">
        <f t="shared" si="242"/>
        <v>Sim</v>
      </c>
    </row>
    <row r="2637" spans="1:25">
      <c r="A2637" s="9">
        <v>251580</v>
      </c>
      <c r="B2637" s="13">
        <f>IFERROR(VLOOKUP(A2637,[1]Monitoramento_Base_somente_Said!$A:$J,5,FALSE),0)</f>
        <v>0</v>
      </c>
      <c r="C2637" s="13">
        <f>IFERROR(VLOOKUP(A2637,[1]Monitoramento_Base_somente_Said!$A:$J,6,FALSE),0)</f>
        <v>1705186</v>
      </c>
      <c r="D2637" s="13">
        <f>IFERROR(VLOOKUP(A2637,[1]Monitoramento_Base_somente_Said!$A:$J,7,FALSE),0)</f>
        <v>0</v>
      </c>
      <c r="E2637" s="13">
        <f>IFERROR(VLOOKUP(A2637,[1]Monitoramento_Base_somente_Said!$A:$J,8,FALSE),0)</f>
        <v>1595174</v>
      </c>
      <c r="F2637" s="13">
        <f>IFERROR(VLOOKUP(A2637,[1]Monitoramento_Base_somente_Said!$A:$J,9,FALSE),0)</f>
        <v>0</v>
      </c>
      <c r="G2637" s="13">
        <f>IFERROR(VLOOKUP(A2637,[1]Monitoramento_Base_somente_Said!$A:$J,10,FALSE),0)</f>
        <v>660072</v>
      </c>
      <c r="H2637" s="13">
        <f>IFERROR(VLOOKUP(A2637,[2]Sheet1!$A:$I,4,FALSE),0)</f>
        <v>0</v>
      </c>
      <c r="I2637" s="13">
        <f>IFERROR(VLOOKUP(A2637,[2]Sheet1!$A:$I,5,FALSE),0)</f>
        <v>0</v>
      </c>
      <c r="J2637" s="13">
        <f>IFERROR(VLOOKUP(A2637,[2]Sheet1!$A:$I,6,FALSE),0)</f>
        <v>0</v>
      </c>
      <c r="K2637" s="13">
        <f>IFERROR(VLOOKUP(A2637,[2]Sheet1!$A:$I,7,FALSE),0)</f>
        <v>0</v>
      </c>
      <c r="L2637" s="13">
        <f>IFERROR(VLOOKUP(A2637,[2]Sheet1!$A:$I,8,FALSE),0)</f>
        <v>0</v>
      </c>
      <c r="M2637" s="13">
        <f>IFERROR(VLOOKUP(A2637,[2]Sheet1!$A:$I,9,FALSE),0)</f>
        <v>0</v>
      </c>
      <c r="N2637" s="13">
        <f>IFERROR(VLOOKUP(A2637,[3]Sheet1!$A:$G,2,FALSE),0)</f>
        <v>0</v>
      </c>
      <c r="O2637" s="13">
        <f>IFERROR(VLOOKUP(A2637,[3]Sheet1!$A:$G,3,FALSE),0)</f>
        <v>0</v>
      </c>
      <c r="P2637" s="13">
        <f>IFERROR(VLOOKUP(A2637,[3]Sheet1!$A:$G,4,FALSE),0)</f>
        <v>0</v>
      </c>
      <c r="Q2637" s="13">
        <f>IFERROR(VLOOKUP(A2637,[3]Sheet1!$A:$G,5,FALSE),0)</f>
        <v>0</v>
      </c>
      <c r="R2637" s="13">
        <f>IFERROR(VLOOKUP(A2637,[3]Sheet1!$A:$H,6,FALSE),0)</f>
        <v>0</v>
      </c>
      <c r="S2637" s="13">
        <f>IFERROR(VLOOKUP(A2637,[3]Sheet1!$A:$I,7,FALSE),0)</f>
        <v>0</v>
      </c>
      <c r="T2637" s="13" t="str">
        <f t="shared" si="241"/>
        <v>Não</v>
      </c>
      <c r="U2637" s="13" t="str">
        <f t="shared" si="241"/>
        <v>Sim</v>
      </c>
      <c r="V2637" s="13" t="str">
        <f t="shared" si="241"/>
        <v>Não</v>
      </c>
      <c r="W2637" s="13" t="str">
        <f t="shared" si="241"/>
        <v>Sim</v>
      </c>
      <c r="X2637" s="13" t="str">
        <f t="shared" si="242"/>
        <v>Não</v>
      </c>
      <c r="Y2637" s="13" t="str">
        <f t="shared" si="242"/>
        <v>Sim</v>
      </c>
    </row>
    <row r="2638" spans="1:25">
      <c r="A2638" s="9">
        <v>251590</v>
      </c>
      <c r="B2638" s="13">
        <f>IFERROR(VLOOKUP(A2638,[1]Monitoramento_Base_somente_Said!$A:$J,5,FALSE),0)</f>
        <v>2262</v>
      </c>
      <c r="C2638" s="13">
        <f>IFERROR(VLOOKUP(A2638,[1]Monitoramento_Base_somente_Said!$A:$J,6,FALSE),0)</f>
        <v>6045760</v>
      </c>
      <c r="D2638" s="13">
        <f>IFERROR(VLOOKUP(A2638,[1]Monitoramento_Base_somente_Said!$A:$J,7,FALSE),0)</f>
        <v>0</v>
      </c>
      <c r="E2638" s="13">
        <f>IFERROR(VLOOKUP(A2638,[1]Monitoramento_Base_somente_Said!$A:$J,8,FALSE),0)</f>
        <v>5853003</v>
      </c>
      <c r="F2638" s="13">
        <f>IFERROR(VLOOKUP(A2638,[1]Monitoramento_Base_somente_Said!$A:$J,9,FALSE),0)</f>
        <v>0</v>
      </c>
      <c r="G2638" s="13">
        <f>IFERROR(VLOOKUP(A2638,[1]Monitoramento_Base_somente_Said!$A:$J,10,FALSE),0)</f>
        <v>2197558</v>
      </c>
      <c r="H2638" s="13">
        <f>IFERROR(VLOOKUP(A2638,[2]Sheet1!$A:$I,4,FALSE),0)</f>
        <v>0</v>
      </c>
      <c r="I2638" s="13">
        <f>IFERROR(VLOOKUP(A2638,[2]Sheet1!$A:$I,5,FALSE),0)</f>
        <v>0</v>
      </c>
      <c r="J2638" s="13">
        <f>IFERROR(VLOOKUP(A2638,[2]Sheet1!$A:$I,6,FALSE),0)</f>
        <v>0</v>
      </c>
      <c r="K2638" s="13">
        <f>IFERROR(VLOOKUP(A2638,[2]Sheet1!$A:$I,7,FALSE),0)</f>
        <v>0</v>
      </c>
      <c r="L2638" s="13">
        <f>IFERROR(VLOOKUP(A2638,[2]Sheet1!$A:$I,8,FALSE),0)</f>
        <v>0</v>
      </c>
      <c r="M2638" s="13">
        <f>IFERROR(VLOOKUP(A2638,[2]Sheet1!$A:$I,9,FALSE),0)</f>
        <v>0</v>
      </c>
      <c r="N2638" s="13">
        <f>IFERROR(VLOOKUP(A2638,[3]Sheet1!$A:$G,2,FALSE),0)</f>
        <v>0</v>
      </c>
      <c r="O2638" s="13">
        <f>IFERROR(VLOOKUP(A2638,[3]Sheet1!$A:$G,3,FALSE),0)</f>
        <v>0</v>
      </c>
      <c r="P2638" s="13">
        <f>IFERROR(VLOOKUP(A2638,[3]Sheet1!$A:$G,4,FALSE),0)</f>
        <v>0</v>
      </c>
      <c r="Q2638" s="13">
        <f>IFERROR(VLOOKUP(A2638,[3]Sheet1!$A:$G,5,FALSE),0)</f>
        <v>0</v>
      </c>
      <c r="R2638" s="13">
        <f>IFERROR(VLOOKUP(A2638,[3]Sheet1!$A:$H,6,FALSE),0)</f>
        <v>0</v>
      </c>
      <c r="S2638" s="13">
        <f>IFERROR(VLOOKUP(A2638,[3]Sheet1!$A:$I,7,FALSE),0)</f>
        <v>0</v>
      </c>
      <c r="T2638" s="13" t="str">
        <f t="shared" si="241"/>
        <v>Sim</v>
      </c>
      <c r="U2638" s="13" t="str">
        <f t="shared" si="241"/>
        <v>Sim</v>
      </c>
      <c r="V2638" s="13" t="str">
        <f t="shared" si="241"/>
        <v>Não</v>
      </c>
      <c r="W2638" s="13" t="str">
        <f t="shared" si="241"/>
        <v>Sim</v>
      </c>
      <c r="X2638" s="13" t="str">
        <f t="shared" si="242"/>
        <v>Não</v>
      </c>
      <c r="Y2638" s="13" t="str">
        <f t="shared" si="242"/>
        <v>Sim</v>
      </c>
    </row>
    <row r="2639" spans="1:25">
      <c r="A2639" s="9">
        <v>251593</v>
      </c>
      <c r="B2639" s="13">
        <f>IFERROR(VLOOKUP(A2639,[1]Monitoramento_Base_somente_Said!$A:$J,5,FALSE),0)</f>
        <v>8341</v>
      </c>
      <c r="C2639" s="13">
        <f>IFERROR(VLOOKUP(A2639,[1]Monitoramento_Base_somente_Said!$A:$J,6,FALSE),0)</f>
        <v>6288868</v>
      </c>
      <c r="D2639" s="13">
        <f>IFERROR(VLOOKUP(A2639,[1]Monitoramento_Base_somente_Said!$A:$J,7,FALSE),0)</f>
        <v>10727</v>
      </c>
      <c r="E2639" s="13">
        <f>IFERROR(VLOOKUP(A2639,[1]Monitoramento_Base_somente_Said!$A:$J,8,FALSE),0)</f>
        <v>5685527</v>
      </c>
      <c r="F2639" s="13">
        <f>IFERROR(VLOOKUP(A2639,[1]Monitoramento_Base_somente_Said!$A:$J,9,FALSE),0)</f>
        <v>0</v>
      </c>
      <c r="G2639" s="13">
        <f>IFERROR(VLOOKUP(A2639,[1]Monitoramento_Base_somente_Said!$A:$J,10,FALSE),0)</f>
        <v>2067353</v>
      </c>
      <c r="H2639" s="13">
        <f>IFERROR(VLOOKUP(A2639,[2]Sheet1!$A:$I,4,FALSE),0)</f>
        <v>0</v>
      </c>
      <c r="I2639" s="13">
        <f>IFERROR(VLOOKUP(A2639,[2]Sheet1!$A:$I,5,FALSE),0)</f>
        <v>0</v>
      </c>
      <c r="J2639" s="13">
        <f>IFERROR(VLOOKUP(A2639,[2]Sheet1!$A:$I,6,FALSE),0)</f>
        <v>0</v>
      </c>
      <c r="K2639" s="13">
        <f>IFERROR(VLOOKUP(A2639,[2]Sheet1!$A:$I,7,FALSE),0)</f>
        <v>0</v>
      </c>
      <c r="L2639" s="13">
        <f>IFERROR(VLOOKUP(A2639,[2]Sheet1!$A:$I,8,FALSE),0)</f>
        <v>0</v>
      </c>
      <c r="M2639" s="13">
        <f>IFERROR(VLOOKUP(A2639,[2]Sheet1!$A:$I,9,FALSE),0)</f>
        <v>0</v>
      </c>
      <c r="N2639" s="13">
        <f>IFERROR(VLOOKUP(A2639,[3]Sheet1!$A:$G,2,FALSE),0)</f>
        <v>0</v>
      </c>
      <c r="O2639" s="13">
        <f>IFERROR(VLOOKUP(A2639,[3]Sheet1!$A:$G,3,FALSE),0)</f>
        <v>0</v>
      </c>
      <c r="P2639" s="13">
        <f>IFERROR(VLOOKUP(A2639,[3]Sheet1!$A:$G,4,FALSE),0)</f>
        <v>0</v>
      </c>
      <c r="Q2639" s="13">
        <f>IFERROR(VLOOKUP(A2639,[3]Sheet1!$A:$G,5,FALSE),0)</f>
        <v>0</v>
      </c>
      <c r="R2639" s="13">
        <f>IFERROR(VLOOKUP(A2639,[3]Sheet1!$A:$H,6,FALSE),0)</f>
        <v>0</v>
      </c>
      <c r="S2639" s="13">
        <f>IFERROR(VLOOKUP(A2639,[3]Sheet1!$A:$I,7,FALSE),0)</f>
        <v>0</v>
      </c>
      <c r="T2639" s="13" t="str">
        <f t="shared" si="241"/>
        <v>Sim</v>
      </c>
      <c r="U2639" s="13" t="str">
        <f t="shared" si="241"/>
        <v>Sim</v>
      </c>
      <c r="V2639" s="13" t="str">
        <f t="shared" si="241"/>
        <v>Sim</v>
      </c>
      <c r="W2639" s="13" t="str">
        <f t="shared" si="241"/>
        <v>Sim</v>
      </c>
      <c r="X2639" s="13" t="str">
        <f t="shared" si="242"/>
        <v>Não</v>
      </c>
      <c r="Y2639" s="13" t="str">
        <f t="shared" si="242"/>
        <v>Sim</v>
      </c>
    </row>
    <row r="2640" spans="1:25">
      <c r="A2640" s="9">
        <v>251597</v>
      </c>
      <c r="B2640" s="13">
        <f>IFERROR(VLOOKUP(A2640,[1]Monitoramento_Base_somente_Said!$A:$J,5,FALSE),0)</f>
        <v>26654</v>
      </c>
      <c r="C2640" s="13">
        <f>IFERROR(VLOOKUP(A2640,[1]Monitoramento_Base_somente_Said!$A:$J,6,FALSE),0)</f>
        <v>3251413</v>
      </c>
      <c r="D2640" s="13">
        <f>IFERROR(VLOOKUP(A2640,[1]Monitoramento_Base_somente_Said!$A:$J,7,FALSE),0)</f>
        <v>0</v>
      </c>
      <c r="E2640" s="13">
        <f>IFERROR(VLOOKUP(A2640,[1]Monitoramento_Base_somente_Said!$A:$J,8,FALSE),0)</f>
        <v>3286180</v>
      </c>
      <c r="F2640" s="13">
        <f>IFERROR(VLOOKUP(A2640,[1]Monitoramento_Base_somente_Said!$A:$J,9,FALSE),0)</f>
        <v>565</v>
      </c>
      <c r="G2640" s="13">
        <f>IFERROR(VLOOKUP(A2640,[1]Monitoramento_Base_somente_Said!$A:$J,10,FALSE),0)</f>
        <v>1774835</v>
      </c>
      <c r="H2640" s="13">
        <f>IFERROR(VLOOKUP(A2640,[2]Sheet1!$A:$I,4,FALSE),0)</f>
        <v>0</v>
      </c>
      <c r="I2640" s="13">
        <f>IFERROR(VLOOKUP(A2640,[2]Sheet1!$A:$I,5,FALSE),0)</f>
        <v>0</v>
      </c>
      <c r="J2640" s="13">
        <f>IFERROR(VLOOKUP(A2640,[2]Sheet1!$A:$I,6,FALSE),0)</f>
        <v>0</v>
      </c>
      <c r="K2640" s="13">
        <f>IFERROR(VLOOKUP(A2640,[2]Sheet1!$A:$I,7,FALSE),0)</f>
        <v>0</v>
      </c>
      <c r="L2640" s="13">
        <f>IFERROR(VLOOKUP(A2640,[2]Sheet1!$A:$I,8,FALSE),0)</f>
        <v>0</v>
      </c>
      <c r="M2640" s="13">
        <f>IFERROR(VLOOKUP(A2640,[2]Sheet1!$A:$I,9,FALSE),0)</f>
        <v>0</v>
      </c>
      <c r="N2640" s="13">
        <f>IFERROR(VLOOKUP(A2640,[3]Sheet1!$A:$G,2,FALSE),0)</f>
        <v>0</v>
      </c>
      <c r="O2640" s="13">
        <f>IFERROR(VLOOKUP(A2640,[3]Sheet1!$A:$G,3,FALSE),0)</f>
        <v>0</v>
      </c>
      <c r="P2640" s="13">
        <f>IFERROR(VLOOKUP(A2640,[3]Sheet1!$A:$G,4,FALSE),0)</f>
        <v>0</v>
      </c>
      <c r="Q2640" s="13">
        <f>IFERROR(VLOOKUP(A2640,[3]Sheet1!$A:$G,5,FALSE),0)</f>
        <v>0</v>
      </c>
      <c r="R2640" s="13">
        <f>IFERROR(VLOOKUP(A2640,[3]Sheet1!$A:$H,6,FALSE),0)</f>
        <v>0</v>
      </c>
      <c r="S2640" s="13">
        <f>IFERROR(VLOOKUP(A2640,[3]Sheet1!$A:$I,7,FALSE),0)</f>
        <v>0</v>
      </c>
      <c r="T2640" s="13" t="str">
        <f t="shared" si="241"/>
        <v>Sim</v>
      </c>
      <c r="U2640" s="13" t="str">
        <f t="shared" si="241"/>
        <v>Sim</v>
      </c>
      <c r="V2640" s="13" t="str">
        <f t="shared" si="241"/>
        <v>Não</v>
      </c>
      <c r="W2640" s="13" t="str">
        <f t="shared" si="241"/>
        <v>Sim</v>
      </c>
      <c r="X2640" s="13" t="str">
        <f t="shared" si="242"/>
        <v>Sim</v>
      </c>
      <c r="Y2640" s="13" t="str">
        <f t="shared" si="242"/>
        <v>Sim</v>
      </c>
    </row>
    <row r="2641" spans="1:25">
      <c r="A2641" s="9">
        <v>251600</v>
      </c>
      <c r="B2641" s="13">
        <f>IFERROR(VLOOKUP(A2641,[1]Monitoramento_Base_somente_Said!$A:$J,5,FALSE),0)</f>
        <v>44</v>
      </c>
      <c r="C2641" s="13">
        <f>IFERROR(VLOOKUP(A2641,[1]Monitoramento_Base_somente_Said!$A:$J,6,FALSE),0)</f>
        <v>54473965</v>
      </c>
      <c r="D2641" s="13">
        <f>IFERROR(VLOOKUP(A2641,[1]Monitoramento_Base_somente_Said!$A:$J,7,FALSE),0)</f>
        <v>0</v>
      </c>
      <c r="E2641" s="13">
        <f>IFERROR(VLOOKUP(A2641,[1]Monitoramento_Base_somente_Said!$A:$J,8,FALSE),0)</f>
        <v>49117241</v>
      </c>
      <c r="F2641" s="13">
        <f>IFERROR(VLOOKUP(A2641,[1]Monitoramento_Base_somente_Said!$A:$J,9,FALSE),0)</f>
        <v>0</v>
      </c>
      <c r="G2641" s="13">
        <f>IFERROR(VLOOKUP(A2641,[1]Monitoramento_Base_somente_Said!$A:$J,10,FALSE),0)</f>
        <v>19518782</v>
      </c>
      <c r="H2641" s="13">
        <f>IFERROR(VLOOKUP(A2641,[2]Sheet1!$A:$I,4,FALSE),0)</f>
        <v>0</v>
      </c>
      <c r="I2641" s="13">
        <f>IFERROR(VLOOKUP(A2641,[2]Sheet1!$A:$I,5,FALSE),0)</f>
        <v>0</v>
      </c>
      <c r="J2641" s="13">
        <f>IFERROR(VLOOKUP(A2641,[2]Sheet1!$A:$I,6,FALSE),0)</f>
        <v>0</v>
      </c>
      <c r="K2641" s="13">
        <f>IFERROR(VLOOKUP(A2641,[2]Sheet1!$A:$I,7,FALSE),0)</f>
        <v>0</v>
      </c>
      <c r="L2641" s="13">
        <f>IFERROR(VLOOKUP(A2641,[2]Sheet1!$A:$I,8,FALSE),0)</f>
        <v>0</v>
      </c>
      <c r="M2641" s="13">
        <f>IFERROR(VLOOKUP(A2641,[2]Sheet1!$A:$I,9,FALSE),0)</f>
        <v>0</v>
      </c>
      <c r="N2641" s="13">
        <f>IFERROR(VLOOKUP(A2641,[3]Sheet1!$A:$G,2,FALSE),0)</f>
        <v>0</v>
      </c>
      <c r="O2641" s="13">
        <f>IFERROR(VLOOKUP(A2641,[3]Sheet1!$A:$G,3,FALSE),0)</f>
        <v>0</v>
      </c>
      <c r="P2641" s="13">
        <f>IFERROR(VLOOKUP(A2641,[3]Sheet1!$A:$G,4,FALSE),0)</f>
        <v>0</v>
      </c>
      <c r="Q2641" s="13">
        <f>IFERROR(VLOOKUP(A2641,[3]Sheet1!$A:$G,5,FALSE),0)</f>
        <v>0</v>
      </c>
      <c r="R2641" s="13">
        <f>IFERROR(VLOOKUP(A2641,[3]Sheet1!$A:$H,6,FALSE),0)</f>
        <v>0</v>
      </c>
      <c r="S2641" s="13">
        <f>IFERROR(VLOOKUP(A2641,[3]Sheet1!$A:$I,7,FALSE),0)</f>
        <v>0</v>
      </c>
      <c r="T2641" s="13" t="str">
        <f t="shared" si="241"/>
        <v>Sim</v>
      </c>
      <c r="U2641" s="13" t="str">
        <f t="shared" si="241"/>
        <v>Sim</v>
      </c>
      <c r="V2641" s="13" t="str">
        <f t="shared" si="241"/>
        <v>Não</v>
      </c>
      <c r="W2641" s="13" t="str">
        <f t="shared" si="241"/>
        <v>Sim</v>
      </c>
      <c r="X2641" s="13" t="str">
        <f t="shared" si="242"/>
        <v>Não</v>
      </c>
      <c r="Y2641" s="13" t="str">
        <f t="shared" si="242"/>
        <v>Sim</v>
      </c>
    </row>
    <row r="2642" spans="1:25">
      <c r="A2642" s="9">
        <v>251610</v>
      </c>
      <c r="B2642" s="13">
        <f>IFERROR(VLOOKUP(A2642,[1]Monitoramento_Base_somente_Said!$A:$J,5,FALSE),0)</f>
        <v>111</v>
      </c>
      <c r="C2642" s="13">
        <f>IFERROR(VLOOKUP(A2642,[1]Monitoramento_Base_somente_Said!$A:$J,6,FALSE),0)</f>
        <v>1691533</v>
      </c>
      <c r="D2642" s="13">
        <f>IFERROR(VLOOKUP(A2642,[1]Monitoramento_Base_somente_Said!$A:$J,7,FALSE),0)</f>
        <v>130</v>
      </c>
      <c r="E2642" s="13">
        <f>IFERROR(VLOOKUP(A2642,[1]Monitoramento_Base_somente_Said!$A:$J,8,FALSE),0)</f>
        <v>1355656</v>
      </c>
      <c r="F2642" s="13">
        <f>IFERROR(VLOOKUP(A2642,[1]Monitoramento_Base_somente_Said!$A:$J,9,FALSE),0)</f>
        <v>20</v>
      </c>
      <c r="G2642" s="13">
        <f>IFERROR(VLOOKUP(A2642,[1]Monitoramento_Base_somente_Said!$A:$J,10,FALSE),0)</f>
        <v>444156</v>
      </c>
      <c r="H2642" s="13">
        <f>IFERROR(VLOOKUP(A2642,[2]Sheet1!$A:$I,4,FALSE),0)</f>
        <v>0</v>
      </c>
      <c r="I2642" s="13">
        <f>IFERROR(VLOOKUP(A2642,[2]Sheet1!$A:$I,5,FALSE),0)</f>
        <v>0</v>
      </c>
      <c r="J2642" s="13">
        <f>IFERROR(VLOOKUP(A2642,[2]Sheet1!$A:$I,6,FALSE),0)</f>
        <v>0</v>
      </c>
      <c r="K2642" s="13">
        <f>IFERROR(VLOOKUP(A2642,[2]Sheet1!$A:$I,7,FALSE),0)</f>
        <v>0</v>
      </c>
      <c r="L2642" s="13">
        <f>IFERROR(VLOOKUP(A2642,[2]Sheet1!$A:$I,8,FALSE),0)</f>
        <v>0</v>
      </c>
      <c r="M2642" s="13">
        <f>IFERROR(VLOOKUP(A2642,[2]Sheet1!$A:$I,9,FALSE),0)</f>
        <v>0</v>
      </c>
      <c r="N2642" s="13">
        <f>IFERROR(VLOOKUP(A2642,[3]Sheet1!$A:$G,2,FALSE),0)</f>
        <v>0</v>
      </c>
      <c r="O2642" s="13">
        <f>IFERROR(VLOOKUP(A2642,[3]Sheet1!$A:$G,3,FALSE),0)</f>
        <v>0</v>
      </c>
      <c r="P2642" s="13">
        <f>IFERROR(VLOOKUP(A2642,[3]Sheet1!$A:$G,4,FALSE),0)</f>
        <v>0</v>
      </c>
      <c r="Q2642" s="13">
        <f>IFERROR(VLOOKUP(A2642,[3]Sheet1!$A:$G,5,FALSE),0)</f>
        <v>0</v>
      </c>
      <c r="R2642" s="13">
        <f>IFERROR(VLOOKUP(A2642,[3]Sheet1!$A:$H,6,FALSE),0)</f>
        <v>0</v>
      </c>
      <c r="S2642" s="13">
        <f>IFERROR(VLOOKUP(A2642,[3]Sheet1!$A:$I,7,FALSE),0)</f>
        <v>0</v>
      </c>
      <c r="T2642" s="13" t="str">
        <f t="shared" si="241"/>
        <v>Sim</v>
      </c>
      <c r="U2642" s="13" t="str">
        <f t="shared" si="241"/>
        <v>Sim</v>
      </c>
      <c r="V2642" s="13" t="str">
        <f t="shared" si="241"/>
        <v>Sim</v>
      </c>
      <c r="W2642" s="13" t="str">
        <f t="shared" si="241"/>
        <v>Sim</v>
      </c>
      <c r="X2642" s="13" t="str">
        <f t="shared" si="242"/>
        <v>Sim</v>
      </c>
      <c r="Y2642" s="13" t="str">
        <f t="shared" si="242"/>
        <v>Sim</v>
      </c>
    </row>
    <row r="2643" spans="1:25">
      <c r="A2643" s="9">
        <v>251615</v>
      </c>
      <c r="B2643" s="13">
        <f>IFERROR(VLOOKUP(A2643,[1]Monitoramento_Base_somente_Said!$A:$J,5,FALSE),0)</f>
        <v>5306</v>
      </c>
      <c r="C2643" s="13">
        <f>IFERROR(VLOOKUP(A2643,[1]Monitoramento_Base_somente_Said!$A:$J,6,FALSE),0)</f>
        <v>3260080</v>
      </c>
      <c r="D2643" s="13">
        <f>IFERROR(VLOOKUP(A2643,[1]Monitoramento_Base_somente_Said!$A:$J,7,FALSE),0)</f>
        <v>8060</v>
      </c>
      <c r="E2643" s="13">
        <f>IFERROR(VLOOKUP(A2643,[1]Monitoramento_Base_somente_Said!$A:$J,8,FALSE),0)</f>
        <v>3238021</v>
      </c>
      <c r="F2643" s="13">
        <f>IFERROR(VLOOKUP(A2643,[1]Monitoramento_Base_somente_Said!$A:$J,9,FALSE),0)</f>
        <v>1382</v>
      </c>
      <c r="G2643" s="13">
        <f>IFERROR(VLOOKUP(A2643,[1]Monitoramento_Base_somente_Said!$A:$J,10,FALSE),0)</f>
        <v>1411771</v>
      </c>
      <c r="H2643" s="13">
        <f>IFERROR(VLOOKUP(A2643,[2]Sheet1!$A:$I,4,FALSE),0)</f>
        <v>0</v>
      </c>
      <c r="I2643" s="13">
        <f>IFERROR(VLOOKUP(A2643,[2]Sheet1!$A:$I,5,FALSE),0)</f>
        <v>0</v>
      </c>
      <c r="J2643" s="13">
        <f>IFERROR(VLOOKUP(A2643,[2]Sheet1!$A:$I,6,FALSE),0)</f>
        <v>0</v>
      </c>
      <c r="K2643" s="13">
        <f>IFERROR(VLOOKUP(A2643,[2]Sheet1!$A:$I,7,FALSE),0)</f>
        <v>0</v>
      </c>
      <c r="L2643" s="13">
        <f>IFERROR(VLOOKUP(A2643,[2]Sheet1!$A:$I,8,FALSE),0)</f>
        <v>0</v>
      </c>
      <c r="M2643" s="13">
        <f>IFERROR(VLOOKUP(A2643,[2]Sheet1!$A:$I,9,FALSE),0)</f>
        <v>0</v>
      </c>
      <c r="N2643" s="13">
        <f>IFERROR(VLOOKUP(A2643,[3]Sheet1!$A:$G,2,FALSE),0)</f>
        <v>0</v>
      </c>
      <c r="O2643" s="13">
        <f>IFERROR(VLOOKUP(A2643,[3]Sheet1!$A:$G,3,FALSE),0)</f>
        <v>0</v>
      </c>
      <c r="P2643" s="13">
        <f>IFERROR(VLOOKUP(A2643,[3]Sheet1!$A:$G,4,FALSE),0)</f>
        <v>0</v>
      </c>
      <c r="Q2643" s="13">
        <f>IFERROR(VLOOKUP(A2643,[3]Sheet1!$A:$G,5,FALSE),0)</f>
        <v>0</v>
      </c>
      <c r="R2643" s="13">
        <f>IFERROR(VLOOKUP(A2643,[3]Sheet1!$A:$H,6,FALSE),0)</f>
        <v>0</v>
      </c>
      <c r="S2643" s="13">
        <f>IFERROR(VLOOKUP(A2643,[3]Sheet1!$A:$I,7,FALSE),0)</f>
        <v>0</v>
      </c>
      <c r="T2643" s="13" t="str">
        <f t="shared" si="241"/>
        <v>Sim</v>
      </c>
      <c r="U2643" s="13" t="str">
        <f t="shared" si="241"/>
        <v>Sim</v>
      </c>
      <c r="V2643" s="13" t="str">
        <f t="shared" si="241"/>
        <v>Sim</v>
      </c>
      <c r="W2643" s="13" t="str">
        <f t="shared" si="241"/>
        <v>Sim</v>
      </c>
      <c r="X2643" s="13" t="str">
        <f t="shared" si="242"/>
        <v>Sim</v>
      </c>
      <c r="Y2643" s="13" t="str">
        <f t="shared" si="242"/>
        <v>Sim</v>
      </c>
    </row>
    <row r="2644" spans="1:25">
      <c r="A2644" s="9">
        <v>251620</v>
      </c>
      <c r="B2644" s="13">
        <f>IFERROR(VLOOKUP(A2644,[1]Monitoramento_Base_somente_Said!$A:$J,5,FALSE),0)</f>
        <v>0</v>
      </c>
      <c r="C2644" s="13">
        <f>IFERROR(VLOOKUP(A2644,[1]Monitoramento_Base_somente_Said!$A:$J,6,FALSE),0)</f>
        <v>7970591</v>
      </c>
      <c r="D2644" s="13">
        <f>IFERROR(VLOOKUP(A2644,[1]Monitoramento_Base_somente_Said!$A:$J,7,FALSE),0)</f>
        <v>17239</v>
      </c>
      <c r="E2644" s="13">
        <f>IFERROR(VLOOKUP(A2644,[1]Monitoramento_Base_somente_Said!$A:$J,8,FALSE),0)</f>
        <v>8426658</v>
      </c>
      <c r="F2644" s="13">
        <f>IFERROR(VLOOKUP(A2644,[1]Monitoramento_Base_somente_Said!$A:$J,9,FALSE),0)</f>
        <v>0</v>
      </c>
      <c r="G2644" s="13">
        <f>IFERROR(VLOOKUP(A2644,[1]Monitoramento_Base_somente_Said!$A:$J,10,FALSE),0)</f>
        <v>3104999</v>
      </c>
      <c r="H2644" s="13">
        <f>IFERROR(VLOOKUP(A2644,[2]Sheet1!$A:$I,4,FALSE),0)</f>
        <v>0</v>
      </c>
      <c r="I2644" s="13">
        <f>IFERROR(VLOOKUP(A2644,[2]Sheet1!$A:$I,5,FALSE),0)</f>
        <v>0</v>
      </c>
      <c r="J2644" s="13">
        <f>IFERROR(VLOOKUP(A2644,[2]Sheet1!$A:$I,6,FALSE),0)</f>
        <v>0</v>
      </c>
      <c r="K2644" s="13">
        <f>IFERROR(VLOOKUP(A2644,[2]Sheet1!$A:$I,7,FALSE),0)</f>
        <v>0</v>
      </c>
      <c r="L2644" s="13">
        <f>IFERROR(VLOOKUP(A2644,[2]Sheet1!$A:$I,8,FALSE),0)</f>
        <v>0</v>
      </c>
      <c r="M2644" s="13">
        <f>IFERROR(VLOOKUP(A2644,[2]Sheet1!$A:$I,9,FALSE),0)</f>
        <v>0</v>
      </c>
      <c r="N2644" s="13">
        <f>IFERROR(VLOOKUP(A2644,[3]Sheet1!$A:$G,2,FALSE),0)</f>
        <v>0</v>
      </c>
      <c r="O2644" s="13">
        <f>IFERROR(VLOOKUP(A2644,[3]Sheet1!$A:$G,3,FALSE),0)</f>
        <v>0</v>
      </c>
      <c r="P2644" s="13">
        <f>IFERROR(VLOOKUP(A2644,[3]Sheet1!$A:$G,4,FALSE),0)</f>
        <v>0</v>
      </c>
      <c r="Q2644" s="13">
        <f>IFERROR(VLOOKUP(A2644,[3]Sheet1!$A:$G,5,FALSE),0)</f>
        <v>0</v>
      </c>
      <c r="R2644" s="13">
        <f>IFERROR(VLOOKUP(A2644,[3]Sheet1!$A:$H,6,FALSE),0)</f>
        <v>0</v>
      </c>
      <c r="S2644" s="13">
        <f>IFERROR(VLOOKUP(A2644,[3]Sheet1!$A:$I,7,FALSE),0)</f>
        <v>0</v>
      </c>
      <c r="T2644" s="13" t="str">
        <f t="shared" si="241"/>
        <v>Não</v>
      </c>
      <c r="U2644" s="13" t="str">
        <f t="shared" si="241"/>
        <v>Sim</v>
      </c>
      <c r="V2644" s="13" t="str">
        <f t="shared" si="241"/>
        <v>Sim</v>
      </c>
      <c r="W2644" s="13" t="str">
        <f t="shared" si="241"/>
        <v>Sim</v>
      </c>
      <c r="X2644" s="13" t="str">
        <f t="shared" si="242"/>
        <v>Não</v>
      </c>
      <c r="Y2644" s="13" t="str">
        <f t="shared" si="242"/>
        <v>Sim</v>
      </c>
    </row>
    <row r="2645" spans="1:25">
      <c r="A2645" s="9">
        <v>251630</v>
      </c>
      <c r="B2645" s="13">
        <f>IFERROR(VLOOKUP(A2645,[1]Monitoramento_Base_somente_Said!$A:$J,5,FALSE),0)</f>
        <v>8067</v>
      </c>
      <c r="C2645" s="13">
        <f>IFERROR(VLOOKUP(A2645,[1]Monitoramento_Base_somente_Said!$A:$J,6,FALSE),0)</f>
        <v>12823602</v>
      </c>
      <c r="D2645" s="13">
        <f>IFERROR(VLOOKUP(A2645,[1]Monitoramento_Base_somente_Said!$A:$J,7,FALSE),0)</f>
        <v>13369</v>
      </c>
      <c r="E2645" s="13">
        <f>IFERROR(VLOOKUP(A2645,[1]Monitoramento_Base_somente_Said!$A:$J,8,FALSE),0)</f>
        <v>12371818</v>
      </c>
      <c r="F2645" s="13">
        <f>IFERROR(VLOOKUP(A2645,[1]Monitoramento_Base_somente_Said!$A:$J,9,FALSE),0)</f>
        <v>10399</v>
      </c>
      <c r="G2645" s="13">
        <f>IFERROR(VLOOKUP(A2645,[1]Monitoramento_Base_somente_Said!$A:$J,10,FALSE),0)</f>
        <v>5213399</v>
      </c>
      <c r="H2645" s="13">
        <f>IFERROR(VLOOKUP(A2645,[2]Sheet1!$A:$I,4,FALSE),0)</f>
        <v>0</v>
      </c>
      <c r="I2645" s="13">
        <f>IFERROR(VLOOKUP(A2645,[2]Sheet1!$A:$I,5,FALSE),0)</f>
        <v>0</v>
      </c>
      <c r="J2645" s="13">
        <f>IFERROR(VLOOKUP(A2645,[2]Sheet1!$A:$I,6,FALSE),0)</f>
        <v>0</v>
      </c>
      <c r="K2645" s="13">
        <f>IFERROR(VLOOKUP(A2645,[2]Sheet1!$A:$I,7,FALSE),0)</f>
        <v>0</v>
      </c>
      <c r="L2645" s="13">
        <f>IFERROR(VLOOKUP(A2645,[2]Sheet1!$A:$I,8,FALSE),0)</f>
        <v>0</v>
      </c>
      <c r="M2645" s="13">
        <f>IFERROR(VLOOKUP(A2645,[2]Sheet1!$A:$I,9,FALSE),0)</f>
        <v>0</v>
      </c>
      <c r="N2645" s="13">
        <f>IFERROR(VLOOKUP(A2645,[3]Sheet1!$A:$G,2,FALSE),0)</f>
        <v>0</v>
      </c>
      <c r="O2645" s="13">
        <f>IFERROR(VLOOKUP(A2645,[3]Sheet1!$A:$G,3,FALSE),0)</f>
        <v>0</v>
      </c>
      <c r="P2645" s="13">
        <f>IFERROR(VLOOKUP(A2645,[3]Sheet1!$A:$G,4,FALSE),0)</f>
        <v>0</v>
      </c>
      <c r="Q2645" s="13">
        <f>IFERROR(VLOOKUP(A2645,[3]Sheet1!$A:$G,5,FALSE),0)</f>
        <v>0</v>
      </c>
      <c r="R2645" s="13">
        <f>IFERROR(VLOOKUP(A2645,[3]Sheet1!$A:$H,6,FALSE),0)</f>
        <v>0</v>
      </c>
      <c r="S2645" s="13">
        <f>IFERROR(VLOOKUP(A2645,[3]Sheet1!$A:$I,7,FALSE),0)</f>
        <v>0</v>
      </c>
      <c r="T2645" s="13" t="str">
        <f t="shared" si="241"/>
        <v>Sim</v>
      </c>
      <c r="U2645" s="13" t="str">
        <f t="shared" si="241"/>
        <v>Sim</v>
      </c>
      <c r="V2645" s="13" t="str">
        <f t="shared" si="241"/>
        <v>Sim</v>
      </c>
      <c r="W2645" s="13" t="str">
        <f t="shared" si="241"/>
        <v>Sim</v>
      </c>
      <c r="X2645" s="13" t="str">
        <f t="shared" si="242"/>
        <v>Sim</v>
      </c>
      <c r="Y2645" s="13" t="str">
        <f t="shared" si="242"/>
        <v>Sim</v>
      </c>
    </row>
    <row r="2646" spans="1:25">
      <c r="A2646" s="9">
        <v>251640</v>
      </c>
      <c r="B2646" s="13">
        <f>IFERROR(VLOOKUP(A2646,[1]Monitoramento_Base_somente_Said!$A:$J,5,FALSE),0)</f>
        <v>474</v>
      </c>
      <c r="C2646" s="13">
        <f>IFERROR(VLOOKUP(A2646,[1]Monitoramento_Base_somente_Said!$A:$J,6,FALSE),0)</f>
        <v>6700538</v>
      </c>
      <c r="D2646" s="13">
        <f>IFERROR(VLOOKUP(A2646,[1]Monitoramento_Base_somente_Said!$A:$J,7,FALSE),0)</f>
        <v>276</v>
      </c>
      <c r="E2646" s="13">
        <f>IFERROR(VLOOKUP(A2646,[1]Monitoramento_Base_somente_Said!$A:$J,8,FALSE),0)</f>
        <v>6011152</v>
      </c>
      <c r="F2646" s="13">
        <f>IFERROR(VLOOKUP(A2646,[1]Monitoramento_Base_somente_Said!$A:$J,9,FALSE),0)</f>
        <v>4807</v>
      </c>
      <c r="G2646" s="13">
        <f>IFERROR(VLOOKUP(A2646,[1]Monitoramento_Base_somente_Said!$A:$J,10,FALSE),0)</f>
        <v>2355474</v>
      </c>
      <c r="H2646" s="13">
        <f>IFERROR(VLOOKUP(A2646,[2]Sheet1!$A:$I,4,FALSE),0)</f>
        <v>0</v>
      </c>
      <c r="I2646" s="13">
        <f>IFERROR(VLOOKUP(A2646,[2]Sheet1!$A:$I,5,FALSE),0)</f>
        <v>0</v>
      </c>
      <c r="J2646" s="13">
        <f>IFERROR(VLOOKUP(A2646,[2]Sheet1!$A:$I,6,FALSE),0)</f>
        <v>0</v>
      </c>
      <c r="K2646" s="13">
        <f>IFERROR(VLOOKUP(A2646,[2]Sheet1!$A:$I,7,FALSE),0)</f>
        <v>0</v>
      </c>
      <c r="L2646" s="13">
        <f>IFERROR(VLOOKUP(A2646,[2]Sheet1!$A:$I,8,FALSE),0)</f>
        <v>0</v>
      </c>
      <c r="M2646" s="13">
        <f>IFERROR(VLOOKUP(A2646,[2]Sheet1!$A:$I,9,FALSE),0)</f>
        <v>0</v>
      </c>
      <c r="N2646" s="13">
        <f>IFERROR(VLOOKUP(A2646,[3]Sheet1!$A:$G,2,FALSE),0)</f>
        <v>0</v>
      </c>
      <c r="O2646" s="13">
        <f>IFERROR(VLOOKUP(A2646,[3]Sheet1!$A:$G,3,FALSE),0)</f>
        <v>0</v>
      </c>
      <c r="P2646" s="13">
        <f>IFERROR(VLOOKUP(A2646,[3]Sheet1!$A:$G,4,FALSE),0)</f>
        <v>0</v>
      </c>
      <c r="Q2646" s="13">
        <f>IFERROR(VLOOKUP(A2646,[3]Sheet1!$A:$G,5,FALSE),0)</f>
        <v>0</v>
      </c>
      <c r="R2646" s="13">
        <f>IFERROR(VLOOKUP(A2646,[3]Sheet1!$A:$H,6,FALSE),0)</f>
        <v>0</v>
      </c>
      <c r="S2646" s="13">
        <f>IFERROR(VLOOKUP(A2646,[3]Sheet1!$A:$I,7,FALSE),0)</f>
        <v>0</v>
      </c>
      <c r="T2646" s="13" t="str">
        <f t="shared" si="241"/>
        <v>Sim</v>
      </c>
      <c r="U2646" s="13" t="str">
        <f t="shared" si="241"/>
        <v>Sim</v>
      </c>
      <c r="V2646" s="13" t="str">
        <f t="shared" si="241"/>
        <v>Sim</v>
      </c>
      <c r="W2646" s="13" t="str">
        <f t="shared" si="241"/>
        <v>Sim</v>
      </c>
      <c r="X2646" s="13" t="str">
        <f t="shared" si="242"/>
        <v>Sim</v>
      </c>
      <c r="Y2646" s="13" t="str">
        <f t="shared" si="242"/>
        <v>Sim</v>
      </c>
    </row>
    <row r="2647" spans="1:25">
      <c r="A2647" s="9">
        <v>251650</v>
      </c>
      <c r="B2647" s="13">
        <f>IFERROR(VLOOKUP(A2647,[1]Monitoramento_Base_somente_Said!$A:$J,5,FALSE),0)</f>
        <v>3607</v>
      </c>
      <c r="C2647" s="13">
        <f>IFERROR(VLOOKUP(A2647,[1]Monitoramento_Base_somente_Said!$A:$J,6,FALSE),0)</f>
        <v>2590822</v>
      </c>
      <c r="D2647" s="13">
        <f>IFERROR(VLOOKUP(A2647,[1]Monitoramento_Base_somente_Said!$A:$J,7,FALSE),0)</f>
        <v>306</v>
      </c>
      <c r="E2647" s="13">
        <f>IFERROR(VLOOKUP(A2647,[1]Monitoramento_Base_somente_Said!$A:$J,8,FALSE),0)</f>
        <v>3201119</v>
      </c>
      <c r="F2647" s="13">
        <f>IFERROR(VLOOKUP(A2647,[1]Monitoramento_Base_somente_Said!$A:$J,9,FALSE),0)</f>
        <v>20</v>
      </c>
      <c r="G2647" s="13">
        <f>IFERROR(VLOOKUP(A2647,[1]Monitoramento_Base_somente_Said!$A:$J,10,FALSE),0)</f>
        <v>1137793</v>
      </c>
      <c r="H2647" s="13">
        <f>IFERROR(VLOOKUP(A2647,[2]Sheet1!$A:$I,4,FALSE),0)</f>
        <v>0</v>
      </c>
      <c r="I2647" s="13">
        <f>IFERROR(VLOOKUP(A2647,[2]Sheet1!$A:$I,5,FALSE),0)</f>
        <v>0</v>
      </c>
      <c r="J2647" s="13">
        <f>IFERROR(VLOOKUP(A2647,[2]Sheet1!$A:$I,6,FALSE),0)</f>
        <v>0</v>
      </c>
      <c r="K2647" s="13">
        <f>IFERROR(VLOOKUP(A2647,[2]Sheet1!$A:$I,7,FALSE),0)</f>
        <v>0</v>
      </c>
      <c r="L2647" s="13">
        <f>IFERROR(VLOOKUP(A2647,[2]Sheet1!$A:$I,8,FALSE),0)</f>
        <v>0</v>
      </c>
      <c r="M2647" s="13">
        <f>IFERROR(VLOOKUP(A2647,[2]Sheet1!$A:$I,9,FALSE),0)</f>
        <v>0</v>
      </c>
      <c r="N2647" s="13">
        <f>IFERROR(VLOOKUP(A2647,[3]Sheet1!$A:$G,2,FALSE),0)</f>
        <v>0</v>
      </c>
      <c r="O2647" s="13">
        <f>IFERROR(VLOOKUP(A2647,[3]Sheet1!$A:$G,3,FALSE),0)</f>
        <v>0</v>
      </c>
      <c r="P2647" s="13">
        <f>IFERROR(VLOOKUP(A2647,[3]Sheet1!$A:$G,4,FALSE),0)</f>
        <v>0</v>
      </c>
      <c r="Q2647" s="13">
        <f>IFERROR(VLOOKUP(A2647,[3]Sheet1!$A:$G,5,FALSE),0)</f>
        <v>0</v>
      </c>
      <c r="R2647" s="13">
        <f>IFERROR(VLOOKUP(A2647,[3]Sheet1!$A:$H,6,FALSE),0)</f>
        <v>0</v>
      </c>
      <c r="S2647" s="13">
        <f>IFERROR(VLOOKUP(A2647,[3]Sheet1!$A:$I,7,FALSE),0)</f>
        <v>0</v>
      </c>
      <c r="T2647" s="13" t="str">
        <f t="shared" si="241"/>
        <v>Sim</v>
      </c>
      <c r="U2647" s="13" t="str">
        <f t="shared" si="241"/>
        <v>Sim</v>
      </c>
      <c r="V2647" s="13" t="str">
        <f t="shared" si="241"/>
        <v>Sim</v>
      </c>
      <c r="W2647" s="13" t="str">
        <f t="shared" si="241"/>
        <v>Sim</v>
      </c>
      <c r="X2647" s="13" t="str">
        <f t="shared" si="242"/>
        <v>Sim</v>
      </c>
      <c r="Y2647" s="13" t="str">
        <f t="shared" si="242"/>
        <v>Sim</v>
      </c>
    </row>
    <row r="2648" spans="1:25">
      <c r="A2648" s="9">
        <v>251660</v>
      </c>
      <c r="B2648" s="13">
        <f>IFERROR(VLOOKUP(A2648,[1]Monitoramento_Base_somente_Said!$A:$J,5,FALSE),0)</f>
        <v>0</v>
      </c>
      <c r="C2648" s="13">
        <f>IFERROR(VLOOKUP(A2648,[1]Monitoramento_Base_somente_Said!$A:$J,6,FALSE),0)</f>
        <v>2719808</v>
      </c>
      <c r="D2648" s="13">
        <f>IFERROR(VLOOKUP(A2648,[1]Monitoramento_Base_somente_Said!$A:$J,7,FALSE),0)</f>
        <v>0</v>
      </c>
      <c r="E2648" s="13">
        <f>IFERROR(VLOOKUP(A2648,[1]Monitoramento_Base_somente_Said!$A:$J,8,FALSE),0)</f>
        <v>3349488</v>
      </c>
      <c r="F2648" s="13">
        <f>IFERROR(VLOOKUP(A2648,[1]Monitoramento_Base_somente_Said!$A:$J,9,FALSE),0)</f>
        <v>0</v>
      </c>
      <c r="G2648" s="13">
        <f>IFERROR(VLOOKUP(A2648,[1]Monitoramento_Base_somente_Said!$A:$J,10,FALSE),0)</f>
        <v>1148420</v>
      </c>
      <c r="H2648" s="13">
        <f>IFERROR(VLOOKUP(A2648,[2]Sheet1!$A:$I,4,FALSE),0)</f>
        <v>0</v>
      </c>
      <c r="I2648" s="13">
        <f>IFERROR(VLOOKUP(A2648,[2]Sheet1!$A:$I,5,FALSE),0)</f>
        <v>0</v>
      </c>
      <c r="J2648" s="13">
        <f>IFERROR(VLOOKUP(A2648,[2]Sheet1!$A:$I,6,FALSE),0)</f>
        <v>0</v>
      </c>
      <c r="K2648" s="13">
        <f>IFERROR(VLOOKUP(A2648,[2]Sheet1!$A:$I,7,FALSE),0)</f>
        <v>0</v>
      </c>
      <c r="L2648" s="13">
        <f>IFERROR(VLOOKUP(A2648,[2]Sheet1!$A:$I,8,FALSE),0)</f>
        <v>0</v>
      </c>
      <c r="M2648" s="13">
        <f>IFERROR(VLOOKUP(A2648,[2]Sheet1!$A:$I,9,FALSE),0)</f>
        <v>0</v>
      </c>
      <c r="N2648" s="13">
        <f>IFERROR(VLOOKUP(A2648,[3]Sheet1!$A:$G,2,FALSE),0)</f>
        <v>0</v>
      </c>
      <c r="O2648" s="13">
        <f>IFERROR(VLOOKUP(A2648,[3]Sheet1!$A:$G,3,FALSE),0)</f>
        <v>0</v>
      </c>
      <c r="P2648" s="13">
        <f>IFERROR(VLOOKUP(A2648,[3]Sheet1!$A:$G,4,FALSE),0)</f>
        <v>0</v>
      </c>
      <c r="Q2648" s="13">
        <f>IFERROR(VLOOKUP(A2648,[3]Sheet1!$A:$G,5,FALSE),0)</f>
        <v>0</v>
      </c>
      <c r="R2648" s="13">
        <f>IFERROR(VLOOKUP(A2648,[3]Sheet1!$A:$H,6,FALSE),0)</f>
        <v>0</v>
      </c>
      <c r="S2648" s="13">
        <f>IFERROR(VLOOKUP(A2648,[3]Sheet1!$A:$I,7,FALSE),0)</f>
        <v>0</v>
      </c>
      <c r="T2648" s="13" t="str">
        <f t="shared" si="241"/>
        <v>Não</v>
      </c>
      <c r="U2648" s="13" t="str">
        <f t="shared" si="241"/>
        <v>Sim</v>
      </c>
      <c r="V2648" s="13" t="str">
        <f t="shared" si="241"/>
        <v>Não</v>
      </c>
      <c r="W2648" s="13" t="str">
        <f t="shared" si="241"/>
        <v>Sim</v>
      </c>
      <c r="X2648" s="13" t="str">
        <f t="shared" si="242"/>
        <v>Não</v>
      </c>
      <c r="Y2648" s="13" t="str">
        <f t="shared" si="242"/>
        <v>Sim</v>
      </c>
    </row>
    <row r="2649" spans="1:25">
      <c r="A2649" s="9">
        <v>251670</v>
      </c>
      <c r="B2649" s="13">
        <f>IFERROR(VLOOKUP(A2649,[1]Monitoramento_Base_somente_Said!$A:$J,5,FALSE),0)</f>
        <v>0</v>
      </c>
      <c r="C2649" s="13">
        <f>IFERROR(VLOOKUP(A2649,[1]Monitoramento_Base_somente_Said!$A:$J,6,FALSE),0)</f>
        <v>3250660</v>
      </c>
      <c r="D2649" s="13">
        <f>IFERROR(VLOOKUP(A2649,[1]Monitoramento_Base_somente_Said!$A:$J,7,FALSE),0)</f>
        <v>0</v>
      </c>
      <c r="E2649" s="13">
        <f>IFERROR(VLOOKUP(A2649,[1]Monitoramento_Base_somente_Said!$A:$J,8,FALSE),0)</f>
        <v>3040940</v>
      </c>
      <c r="F2649" s="13">
        <f>IFERROR(VLOOKUP(A2649,[1]Monitoramento_Base_somente_Said!$A:$J,9,FALSE),0)</f>
        <v>0</v>
      </c>
      <c r="G2649" s="13">
        <f>IFERROR(VLOOKUP(A2649,[1]Monitoramento_Base_somente_Said!$A:$J,10,FALSE),0)</f>
        <v>1258320</v>
      </c>
      <c r="H2649" s="13">
        <f>IFERROR(VLOOKUP(A2649,[2]Sheet1!$A:$I,4,FALSE),0)</f>
        <v>0</v>
      </c>
      <c r="I2649" s="13">
        <f>IFERROR(VLOOKUP(A2649,[2]Sheet1!$A:$I,5,FALSE),0)</f>
        <v>0</v>
      </c>
      <c r="J2649" s="13">
        <f>IFERROR(VLOOKUP(A2649,[2]Sheet1!$A:$I,6,FALSE),0)</f>
        <v>0</v>
      </c>
      <c r="K2649" s="13">
        <f>IFERROR(VLOOKUP(A2649,[2]Sheet1!$A:$I,7,FALSE),0)</f>
        <v>0</v>
      </c>
      <c r="L2649" s="13">
        <f>IFERROR(VLOOKUP(A2649,[2]Sheet1!$A:$I,8,FALSE),0)</f>
        <v>0</v>
      </c>
      <c r="M2649" s="13">
        <f>IFERROR(VLOOKUP(A2649,[2]Sheet1!$A:$I,9,FALSE),0)</f>
        <v>0</v>
      </c>
      <c r="N2649" s="13">
        <f>IFERROR(VLOOKUP(A2649,[3]Sheet1!$A:$G,2,FALSE),0)</f>
        <v>0</v>
      </c>
      <c r="O2649" s="13">
        <f>IFERROR(VLOOKUP(A2649,[3]Sheet1!$A:$G,3,FALSE),0)</f>
        <v>0</v>
      </c>
      <c r="P2649" s="13">
        <f>IFERROR(VLOOKUP(A2649,[3]Sheet1!$A:$G,4,FALSE),0)</f>
        <v>0</v>
      </c>
      <c r="Q2649" s="13">
        <f>IFERROR(VLOOKUP(A2649,[3]Sheet1!$A:$G,5,FALSE),0)</f>
        <v>0</v>
      </c>
      <c r="R2649" s="13">
        <f>IFERROR(VLOOKUP(A2649,[3]Sheet1!$A:$H,6,FALSE),0)</f>
        <v>0</v>
      </c>
      <c r="S2649" s="13">
        <f>IFERROR(VLOOKUP(A2649,[3]Sheet1!$A:$I,7,FALSE),0)</f>
        <v>0</v>
      </c>
      <c r="T2649" s="13" t="str">
        <f t="shared" si="241"/>
        <v>Não</v>
      </c>
      <c r="U2649" s="13" t="str">
        <f t="shared" si="241"/>
        <v>Sim</v>
      </c>
      <c r="V2649" s="13" t="str">
        <f t="shared" si="241"/>
        <v>Não</v>
      </c>
      <c r="W2649" s="13" t="str">
        <f t="shared" si="241"/>
        <v>Sim</v>
      </c>
      <c r="X2649" s="13" t="str">
        <f t="shared" si="242"/>
        <v>Não</v>
      </c>
      <c r="Y2649" s="13" t="str">
        <f t="shared" si="242"/>
        <v>Sim</v>
      </c>
    </row>
    <row r="2650" spans="1:25">
      <c r="A2650" s="9">
        <v>251675</v>
      </c>
      <c r="B2650" s="13">
        <f>IFERROR(VLOOKUP(A2650,[1]Monitoramento_Base_somente_Said!$A:$J,5,FALSE),0)</f>
        <v>1774</v>
      </c>
      <c r="C2650" s="13">
        <f>IFERROR(VLOOKUP(A2650,[1]Monitoramento_Base_somente_Said!$A:$J,6,FALSE),0)</f>
        <v>10651776</v>
      </c>
      <c r="D2650" s="13">
        <f>IFERROR(VLOOKUP(A2650,[1]Monitoramento_Base_somente_Said!$A:$J,7,FALSE),0)</f>
        <v>2401</v>
      </c>
      <c r="E2650" s="13">
        <f>IFERROR(VLOOKUP(A2650,[1]Monitoramento_Base_somente_Said!$A:$J,8,FALSE),0)</f>
        <v>10380653</v>
      </c>
      <c r="F2650" s="13">
        <f>IFERROR(VLOOKUP(A2650,[1]Monitoramento_Base_somente_Said!$A:$J,9,FALSE),0)</f>
        <v>45</v>
      </c>
      <c r="G2650" s="13">
        <f>IFERROR(VLOOKUP(A2650,[1]Monitoramento_Base_somente_Said!$A:$J,10,FALSE),0)</f>
        <v>4514476</v>
      </c>
      <c r="H2650" s="13">
        <f>IFERROR(VLOOKUP(A2650,[2]Sheet1!$A:$I,4,FALSE),0)</f>
        <v>0</v>
      </c>
      <c r="I2650" s="13">
        <f>IFERROR(VLOOKUP(A2650,[2]Sheet1!$A:$I,5,FALSE),0)</f>
        <v>0</v>
      </c>
      <c r="J2650" s="13">
        <f>IFERROR(VLOOKUP(A2650,[2]Sheet1!$A:$I,6,FALSE),0)</f>
        <v>0</v>
      </c>
      <c r="K2650" s="13">
        <f>IFERROR(VLOOKUP(A2650,[2]Sheet1!$A:$I,7,FALSE),0)</f>
        <v>0</v>
      </c>
      <c r="L2650" s="13">
        <f>IFERROR(VLOOKUP(A2650,[2]Sheet1!$A:$I,8,FALSE),0)</f>
        <v>0</v>
      </c>
      <c r="M2650" s="13">
        <f>IFERROR(VLOOKUP(A2650,[2]Sheet1!$A:$I,9,FALSE),0)</f>
        <v>0</v>
      </c>
      <c r="N2650" s="13">
        <f>IFERROR(VLOOKUP(A2650,[3]Sheet1!$A:$G,2,FALSE),0)</f>
        <v>0</v>
      </c>
      <c r="O2650" s="13">
        <f>IFERROR(VLOOKUP(A2650,[3]Sheet1!$A:$G,3,FALSE),0)</f>
        <v>0</v>
      </c>
      <c r="P2650" s="13">
        <f>IFERROR(VLOOKUP(A2650,[3]Sheet1!$A:$G,4,FALSE),0)</f>
        <v>0</v>
      </c>
      <c r="Q2650" s="13">
        <f>IFERROR(VLOOKUP(A2650,[3]Sheet1!$A:$G,5,FALSE),0)</f>
        <v>0</v>
      </c>
      <c r="R2650" s="13">
        <f>IFERROR(VLOOKUP(A2650,[3]Sheet1!$A:$H,6,FALSE),0)</f>
        <v>0</v>
      </c>
      <c r="S2650" s="13">
        <f>IFERROR(VLOOKUP(A2650,[3]Sheet1!$A:$I,7,FALSE),0)</f>
        <v>0</v>
      </c>
      <c r="T2650" s="13" t="str">
        <f t="shared" si="241"/>
        <v>Sim</v>
      </c>
      <c r="U2650" s="13" t="str">
        <f t="shared" si="241"/>
        <v>Sim</v>
      </c>
      <c r="V2650" s="13" t="str">
        <f t="shared" si="241"/>
        <v>Sim</v>
      </c>
      <c r="W2650" s="13" t="str">
        <f t="shared" si="241"/>
        <v>Sim</v>
      </c>
      <c r="X2650" s="13" t="str">
        <f t="shared" si="242"/>
        <v>Sim</v>
      </c>
      <c r="Y2650" s="13" t="str">
        <f t="shared" si="242"/>
        <v>Sim</v>
      </c>
    </row>
    <row r="2651" spans="1:25">
      <c r="A2651" s="9">
        <v>251680</v>
      </c>
      <c r="B2651" s="13">
        <f>IFERROR(VLOOKUP(A2651,[1]Monitoramento_Base_somente_Said!$A:$J,5,FALSE),0)</f>
        <v>0</v>
      </c>
      <c r="C2651" s="13">
        <f>IFERROR(VLOOKUP(A2651,[1]Monitoramento_Base_somente_Said!$A:$J,6,FALSE),0)</f>
        <v>482763</v>
      </c>
      <c r="D2651" s="13">
        <f>IFERROR(VLOOKUP(A2651,[1]Monitoramento_Base_somente_Said!$A:$J,7,FALSE),0)</f>
        <v>0</v>
      </c>
      <c r="E2651" s="13">
        <f>IFERROR(VLOOKUP(A2651,[1]Monitoramento_Base_somente_Said!$A:$J,8,FALSE),0)</f>
        <v>439283</v>
      </c>
      <c r="F2651" s="13">
        <f>IFERROR(VLOOKUP(A2651,[1]Monitoramento_Base_somente_Said!$A:$J,9,FALSE),0)</f>
        <v>0</v>
      </c>
      <c r="G2651" s="13">
        <f>IFERROR(VLOOKUP(A2651,[1]Monitoramento_Base_somente_Said!$A:$J,10,FALSE),0)</f>
        <v>164898</v>
      </c>
      <c r="H2651" s="13">
        <f>IFERROR(VLOOKUP(A2651,[2]Sheet1!$A:$I,4,FALSE),0)</f>
        <v>0</v>
      </c>
      <c r="I2651" s="13">
        <f>IFERROR(VLOOKUP(A2651,[2]Sheet1!$A:$I,5,FALSE),0)</f>
        <v>0</v>
      </c>
      <c r="J2651" s="13">
        <f>IFERROR(VLOOKUP(A2651,[2]Sheet1!$A:$I,6,FALSE),0)</f>
        <v>0</v>
      </c>
      <c r="K2651" s="13">
        <f>IFERROR(VLOOKUP(A2651,[2]Sheet1!$A:$I,7,FALSE),0)</f>
        <v>0</v>
      </c>
      <c r="L2651" s="13">
        <f>IFERROR(VLOOKUP(A2651,[2]Sheet1!$A:$I,8,FALSE),0)</f>
        <v>0</v>
      </c>
      <c r="M2651" s="13">
        <f>IFERROR(VLOOKUP(A2651,[2]Sheet1!$A:$I,9,FALSE),0)</f>
        <v>0</v>
      </c>
      <c r="N2651" s="13">
        <f>IFERROR(VLOOKUP(A2651,[3]Sheet1!$A:$G,2,FALSE),0)</f>
        <v>0</v>
      </c>
      <c r="O2651" s="13">
        <f>IFERROR(VLOOKUP(A2651,[3]Sheet1!$A:$G,3,FALSE),0)</f>
        <v>0</v>
      </c>
      <c r="P2651" s="13">
        <f>IFERROR(VLOOKUP(A2651,[3]Sheet1!$A:$G,4,FALSE),0)</f>
        <v>0</v>
      </c>
      <c r="Q2651" s="13">
        <f>IFERROR(VLOOKUP(A2651,[3]Sheet1!$A:$G,5,FALSE),0)</f>
        <v>0</v>
      </c>
      <c r="R2651" s="13">
        <f>IFERROR(VLOOKUP(A2651,[3]Sheet1!$A:$H,6,FALSE),0)</f>
        <v>0</v>
      </c>
      <c r="S2651" s="13">
        <f>IFERROR(VLOOKUP(A2651,[3]Sheet1!$A:$I,7,FALSE),0)</f>
        <v>0</v>
      </c>
      <c r="T2651" s="13" t="str">
        <f t="shared" si="241"/>
        <v>Não</v>
      </c>
      <c r="U2651" s="13" t="str">
        <f t="shared" si="241"/>
        <v>Sim</v>
      </c>
      <c r="V2651" s="13" t="str">
        <f t="shared" si="241"/>
        <v>Não</v>
      </c>
      <c r="W2651" s="13" t="str">
        <f t="shared" si="241"/>
        <v>Sim</v>
      </c>
      <c r="X2651" s="13" t="str">
        <f t="shared" si="242"/>
        <v>Não</v>
      </c>
      <c r="Y2651" s="13" t="str">
        <f t="shared" si="242"/>
        <v>Sim</v>
      </c>
    </row>
    <row r="2652" spans="1:25">
      <c r="A2652" s="19">
        <v>251690</v>
      </c>
      <c r="B2652" s="13">
        <f>IFERROR(VLOOKUP(A2652,[1]Monitoramento_Base_somente_Said!$A:$J,5,FALSE),0)</f>
        <v>0</v>
      </c>
      <c r="C2652" s="13">
        <f>IFERROR(VLOOKUP(A2652,[1]Monitoramento_Base_somente_Said!$A:$J,6,FALSE),0)</f>
        <v>10927529</v>
      </c>
      <c r="D2652" s="13">
        <f>IFERROR(VLOOKUP(A2652,[1]Monitoramento_Base_somente_Said!$A:$J,7,FALSE),0)</f>
        <v>31028</v>
      </c>
      <c r="E2652" s="13">
        <f>IFERROR(VLOOKUP(A2652,[1]Monitoramento_Base_somente_Said!$A:$J,8,FALSE),0)</f>
        <v>11000358</v>
      </c>
      <c r="F2652" s="13">
        <f>IFERROR(VLOOKUP(A2652,[1]Monitoramento_Base_somente_Said!$A:$J,9,FALSE),0)</f>
        <v>0</v>
      </c>
      <c r="G2652" s="13">
        <f>IFERROR(VLOOKUP(A2652,[1]Monitoramento_Base_somente_Said!$A:$J,10,FALSE),0)</f>
        <v>5900926</v>
      </c>
      <c r="H2652" s="13">
        <f>IFERROR(VLOOKUP(A2652,[2]Sheet1!$A:$I,4,FALSE),0)</f>
        <v>0</v>
      </c>
      <c r="I2652" s="13">
        <f>IFERROR(VLOOKUP(A2652,[2]Sheet1!$A:$I,5,FALSE),0)</f>
        <v>0</v>
      </c>
      <c r="J2652" s="13">
        <f>IFERROR(VLOOKUP(A2652,[2]Sheet1!$A:$I,6,FALSE),0)</f>
        <v>0</v>
      </c>
      <c r="K2652" s="13">
        <f>IFERROR(VLOOKUP(A2652,[2]Sheet1!$A:$I,7,FALSE),0)</f>
        <v>0</v>
      </c>
      <c r="L2652" s="13">
        <f>IFERROR(VLOOKUP(A2652,[2]Sheet1!$A:$I,8,FALSE),0)</f>
        <v>0</v>
      </c>
      <c r="M2652" s="13">
        <f>IFERROR(VLOOKUP(A2652,[2]Sheet1!$A:$I,9,FALSE),0)</f>
        <v>0</v>
      </c>
      <c r="N2652" s="13">
        <f>IFERROR(VLOOKUP(A2652,[3]Sheet1!$A:$G,2,FALSE),0)</f>
        <v>0</v>
      </c>
      <c r="O2652" s="13">
        <f>IFERROR(VLOOKUP(A2652,[3]Sheet1!$A:$G,3,FALSE),0)</f>
        <v>0</v>
      </c>
      <c r="P2652" s="13">
        <f>IFERROR(VLOOKUP(A2652,[3]Sheet1!$A:$G,4,FALSE),0)</f>
        <v>0</v>
      </c>
      <c r="Q2652" s="13">
        <f>IFERROR(VLOOKUP(A2652,[3]Sheet1!$A:$G,5,FALSE),0)</f>
        <v>0</v>
      </c>
      <c r="R2652" s="13">
        <f>IFERROR(VLOOKUP(A2652,[3]Sheet1!$A:$H,6,FALSE),0)</f>
        <v>0</v>
      </c>
      <c r="S2652" s="13">
        <f>IFERROR(VLOOKUP(A2652,[3]Sheet1!$A:$I,7,FALSE),0)</f>
        <v>0</v>
      </c>
      <c r="T2652" s="13" t="str">
        <f t="shared" si="241"/>
        <v>Não</v>
      </c>
      <c r="U2652" s="13" t="str">
        <f t="shared" si="241"/>
        <v>Sim</v>
      </c>
      <c r="V2652" s="13" t="str">
        <f t="shared" si="241"/>
        <v>Sim</v>
      </c>
      <c r="W2652" s="13" t="str">
        <f t="shared" si="241"/>
        <v>Sim</v>
      </c>
      <c r="X2652" s="13" t="str">
        <f t="shared" si="242"/>
        <v>Não</v>
      </c>
      <c r="Y2652" s="13" t="str">
        <f t="shared" si="242"/>
        <v>Sim</v>
      </c>
    </row>
    <row r="2653" spans="1:25">
      <c r="A2653" s="9">
        <v>251700</v>
      </c>
      <c r="B2653" s="13">
        <f>IFERROR(VLOOKUP(A2653,[1]Monitoramento_Base_somente_Said!$A:$J,5,FALSE),0)</f>
        <v>0</v>
      </c>
      <c r="C2653" s="13">
        <f>IFERROR(VLOOKUP(A2653,[1]Monitoramento_Base_somente_Said!$A:$J,6,FALSE),0)</f>
        <v>10346336</v>
      </c>
      <c r="D2653" s="13">
        <f>IFERROR(VLOOKUP(A2653,[1]Monitoramento_Base_somente_Said!$A:$J,7,FALSE),0)</f>
        <v>0</v>
      </c>
      <c r="E2653" s="13">
        <f>IFERROR(VLOOKUP(A2653,[1]Monitoramento_Base_somente_Said!$A:$J,8,FALSE),0)</f>
        <v>9682889</v>
      </c>
      <c r="F2653" s="13">
        <f>IFERROR(VLOOKUP(A2653,[1]Monitoramento_Base_somente_Said!$A:$J,9,FALSE),0)</f>
        <v>96108</v>
      </c>
      <c r="G2653" s="13">
        <f>IFERROR(VLOOKUP(A2653,[1]Monitoramento_Base_somente_Said!$A:$J,10,FALSE),0)</f>
        <v>4906227</v>
      </c>
      <c r="H2653" s="13">
        <f>IFERROR(VLOOKUP(A2653,[2]Sheet1!$A:$I,4,FALSE),0)</f>
        <v>0</v>
      </c>
      <c r="I2653" s="13">
        <f>IFERROR(VLOOKUP(A2653,[2]Sheet1!$A:$I,5,FALSE),0)</f>
        <v>0</v>
      </c>
      <c r="J2653" s="13">
        <f>IFERROR(VLOOKUP(A2653,[2]Sheet1!$A:$I,6,FALSE),0)</f>
        <v>0</v>
      </c>
      <c r="K2653" s="13">
        <f>IFERROR(VLOOKUP(A2653,[2]Sheet1!$A:$I,7,FALSE),0)</f>
        <v>0</v>
      </c>
      <c r="L2653" s="13">
        <f>IFERROR(VLOOKUP(A2653,[2]Sheet1!$A:$I,8,FALSE),0)</f>
        <v>0</v>
      </c>
      <c r="M2653" s="13">
        <f>IFERROR(VLOOKUP(A2653,[2]Sheet1!$A:$I,9,FALSE),0)</f>
        <v>0</v>
      </c>
      <c r="N2653" s="13">
        <f>IFERROR(VLOOKUP(A2653,[3]Sheet1!$A:$G,2,FALSE),0)</f>
        <v>0</v>
      </c>
      <c r="O2653" s="13">
        <f>IFERROR(VLOOKUP(A2653,[3]Sheet1!$A:$G,3,FALSE),0)</f>
        <v>0</v>
      </c>
      <c r="P2653" s="13">
        <f>IFERROR(VLOOKUP(A2653,[3]Sheet1!$A:$G,4,FALSE),0)</f>
        <v>0</v>
      </c>
      <c r="Q2653" s="13">
        <f>IFERROR(VLOOKUP(A2653,[3]Sheet1!$A:$G,5,FALSE),0)</f>
        <v>0</v>
      </c>
      <c r="R2653" s="13">
        <f>IFERROR(VLOOKUP(A2653,[3]Sheet1!$A:$H,6,FALSE),0)</f>
        <v>0</v>
      </c>
      <c r="S2653" s="13">
        <f>IFERROR(VLOOKUP(A2653,[3]Sheet1!$A:$I,7,FALSE),0)</f>
        <v>0</v>
      </c>
      <c r="T2653" s="13" t="str">
        <f t="shared" si="241"/>
        <v>Não</v>
      </c>
      <c r="U2653" s="13" t="str">
        <f t="shared" si="241"/>
        <v>Sim</v>
      </c>
      <c r="V2653" s="13" t="str">
        <f t="shared" si="241"/>
        <v>Não</v>
      </c>
      <c r="W2653" s="13" t="str">
        <f t="shared" si="241"/>
        <v>Sim</v>
      </c>
      <c r="X2653" s="13" t="str">
        <f t="shared" si="242"/>
        <v>Sim</v>
      </c>
      <c r="Y2653" s="13" t="str">
        <f t="shared" si="242"/>
        <v>Sim</v>
      </c>
    </row>
    <row r="2654" spans="1:25">
      <c r="A2654" s="9">
        <v>251710</v>
      </c>
      <c r="B2654" s="13">
        <f>IFERROR(VLOOKUP(A2654,[1]Monitoramento_Base_somente_Said!$A:$J,5,FALSE),0)</f>
        <v>1366</v>
      </c>
      <c r="C2654" s="13">
        <f>IFERROR(VLOOKUP(A2654,[1]Monitoramento_Base_somente_Said!$A:$J,6,FALSE),0)</f>
        <v>1472851</v>
      </c>
      <c r="D2654" s="13">
        <f>IFERROR(VLOOKUP(A2654,[1]Monitoramento_Base_somente_Said!$A:$J,7,FALSE),0)</f>
        <v>678</v>
      </c>
      <c r="E2654" s="13">
        <f>IFERROR(VLOOKUP(A2654,[1]Monitoramento_Base_somente_Said!$A:$J,8,FALSE),0)</f>
        <v>1408691</v>
      </c>
      <c r="F2654" s="13">
        <f>IFERROR(VLOOKUP(A2654,[1]Monitoramento_Base_somente_Said!$A:$J,9,FALSE),0)</f>
        <v>2137</v>
      </c>
      <c r="G2654" s="13">
        <f>IFERROR(VLOOKUP(A2654,[1]Monitoramento_Base_somente_Said!$A:$J,10,FALSE),0)</f>
        <v>483586</v>
      </c>
      <c r="H2654" s="13">
        <f>IFERROR(VLOOKUP(A2654,[2]Sheet1!$A:$I,4,FALSE),0)</f>
        <v>0</v>
      </c>
      <c r="I2654" s="13">
        <f>IFERROR(VLOOKUP(A2654,[2]Sheet1!$A:$I,5,FALSE),0)</f>
        <v>0</v>
      </c>
      <c r="J2654" s="13">
        <f>IFERROR(VLOOKUP(A2654,[2]Sheet1!$A:$I,6,FALSE),0)</f>
        <v>0</v>
      </c>
      <c r="K2654" s="13">
        <f>IFERROR(VLOOKUP(A2654,[2]Sheet1!$A:$I,7,FALSE),0)</f>
        <v>0</v>
      </c>
      <c r="L2654" s="13">
        <f>IFERROR(VLOOKUP(A2654,[2]Sheet1!$A:$I,8,FALSE),0)</f>
        <v>0</v>
      </c>
      <c r="M2654" s="13">
        <f>IFERROR(VLOOKUP(A2654,[2]Sheet1!$A:$I,9,FALSE),0)</f>
        <v>0</v>
      </c>
      <c r="N2654" s="13">
        <f>IFERROR(VLOOKUP(A2654,[3]Sheet1!$A:$G,2,FALSE),0)</f>
        <v>0</v>
      </c>
      <c r="O2654" s="13">
        <f>IFERROR(VLOOKUP(A2654,[3]Sheet1!$A:$G,3,FALSE),0)</f>
        <v>0</v>
      </c>
      <c r="P2654" s="13">
        <f>IFERROR(VLOOKUP(A2654,[3]Sheet1!$A:$G,4,FALSE),0)</f>
        <v>0</v>
      </c>
      <c r="Q2654" s="13">
        <f>IFERROR(VLOOKUP(A2654,[3]Sheet1!$A:$G,5,FALSE),0)</f>
        <v>0</v>
      </c>
      <c r="R2654" s="13">
        <f>IFERROR(VLOOKUP(A2654,[3]Sheet1!$A:$H,6,FALSE),0)</f>
        <v>0</v>
      </c>
      <c r="S2654" s="13">
        <f>IFERROR(VLOOKUP(A2654,[3]Sheet1!$A:$I,7,FALSE),0)</f>
        <v>0</v>
      </c>
      <c r="T2654" s="13" t="str">
        <f t="shared" si="241"/>
        <v>Sim</v>
      </c>
      <c r="U2654" s="13" t="str">
        <f t="shared" si="241"/>
        <v>Sim</v>
      </c>
      <c r="V2654" s="13" t="str">
        <f t="shared" si="241"/>
        <v>Sim</v>
      </c>
      <c r="W2654" s="13" t="str">
        <f t="shared" si="241"/>
        <v>Sim</v>
      </c>
      <c r="X2654" s="13" t="str">
        <f t="shared" si="242"/>
        <v>Sim</v>
      </c>
      <c r="Y2654" s="13" t="str">
        <f t="shared" si="242"/>
        <v>Sim</v>
      </c>
    </row>
    <row r="2655" spans="1:25">
      <c r="A2655" s="9">
        <v>251720</v>
      </c>
      <c r="B2655" s="13">
        <f>IFERROR(VLOOKUP(A2655,[1]Monitoramento_Base_somente_Said!$A:$J,5,FALSE),0)</f>
        <v>0</v>
      </c>
      <c r="C2655" s="13">
        <f>IFERROR(VLOOKUP(A2655,[1]Monitoramento_Base_somente_Said!$A:$J,6,FALSE),0)</f>
        <v>2611316</v>
      </c>
      <c r="D2655" s="13">
        <f>IFERROR(VLOOKUP(A2655,[1]Monitoramento_Base_somente_Said!$A:$J,7,FALSE),0)</f>
        <v>0</v>
      </c>
      <c r="E2655" s="13">
        <f>IFERROR(VLOOKUP(A2655,[1]Monitoramento_Base_somente_Said!$A:$J,8,FALSE),0)</f>
        <v>2442989</v>
      </c>
      <c r="F2655" s="13">
        <f>IFERROR(VLOOKUP(A2655,[1]Monitoramento_Base_somente_Said!$A:$J,9,FALSE),0)</f>
        <v>0</v>
      </c>
      <c r="G2655" s="13">
        <f>IFERROR(VLOOKUP(A2655,[1]Monitoramento_Base_somente_Said!$A:$J,10,FALSE),0)</f>
        <v>1010892</v>
      </c>
      <c r="H2655" s="13">
        <f>IFERROR(VLOOKUP(A2655,[2]Sheet1!$A:$I,4,FALSE),0)</f>
        <v>0</v>
      </c>
      <c r="I2655" s="13">
        <f>IFERROR(VLOOKUP(A2655,[2]Sheet1!$A:$I,5,FALSE),0)</f>
        <v>0</v>
      </c>
      <c r="J2655" s="13">
        <f>IFERROR(VLOOKUP(A2655,[2]Sheet1!$A:$I,6,FALSE),0)</f>
        <v>0</v>
      </c>
      <c r="K2655" s="13">
        <f>IFERROR(VLOOKUP(A2655,[2]Sheet1!$A:$I,7,FALSE),0)</f>
        <v>0</v>
      </c>
      <c r="L2655" s="13">
        <f>IFERROR(VLOOKUP(A2655,[2]Sheet1!$A:$I,8,FALSE),0)</f>
        <v>0</v>
      </c>
      <c r="M2655" s="13">
        <f>IFERROR(VLOOKUP(A2655,[2]Sheet1!$A:$I,9,FALSE),0)</f>
        <v>0</v>
      </c>
      <c r="N2655" s="13">
        <f>IFERROR(VLOOKUP(A2655,[3]Sheet1!$A:$G,2,FALSE),0)</f>
        <v>0</v>
      </c>
      <c r="O2655" s="13">
        <f>IFERROR(VLOOKUP(A2655,[3]Sheet1!$A:$G,3,FALSE),0)</f>
        <v>0</v>
      </c>
      <c r="P2655" s="13">
        <f>IFERROR(VLOOKUP(A2655,[3]Sheet1!$A:$G,4,FALSE),0)</f>
        <v>0</v>
      </c>
      <c r="Q2655" s="13">
        <f>IFERROR(VLOOKUP(A2655,[3]Sheet1!$A:$G,5,FALSE),0)</f>
        <v>0</v>
      </c>
      <c r="R2655" s="13">
        <f>IFERROR(VLOOKUP(A2655,[3]Sheet1!$A:$H,6,FALSE),0)</f>
        <v>0</v>
      </c>
      <c r="S2655" s="13">
        <f>IFERROR(VLOOKUP(A2655,[3]Sheet1!$A:$I,7,FALSE),0)</f>
        <v>0</v>
      </c>
      <c r="T2655" s="13" t="str">
        <f t="shared" si="241"/>
        <v>Não</v>
      </c>
      <c r="U2655" s="13" t="str">
        <f t="shared" si="241"/>
        <v>Sim</v>
      </c>
      <c r="V2655" s="13" t="str">
        <f t="shared" si="241"/>
        <v>Não</v>
      </c>
      <c r="W2655" s="13" t="str">
        <f t="shared" si="241"/>
        <v>Sim</v>
      </c>
      <c r="X2655" s="13" t="str">
        <f t="shared" si="242"/>
        <v>Não</v>
      </c>
      <c r="Y2655" s="13" t="str">
        <f t="shared" si="242"/>
        <v>Sim</v>
      </c>
    </row>
    <row r="2656" spans="1:25">
      <c r="A2656" s="9">
        <v>250550</v>
      </c>
      <c r="B2656" s="13">
        <f>IFERROR(VLOOKUP(A2656,[1]Monitoramento_Base_somente_Said!$A:$J,5,FALSE),0)</f>
        <v>2073</v>
      </c>
      <c r="C2656" s="13">
        <f>IFERROR(VLOOKUP(A2656,[1]Monitoramento_Base_somente_Said!$A:$J,6,FALSE),0)</f>
        <v>3419952</v>
      </c>
      <c r="D2656" s="13">
        <f>IFERROR(VLOOKUP(A2656,[1]Monitoramento_Base_somente_Said!$A:$J,7,FALSE),0)</f>
        <v>3153</v>
      </c>
      <c r="E2656" s="13">
        <f>IFERROR(VLOOKUP(A2656,[1]Monitoramento_Base_somente_Said!$A:$J,8,FALSE),0)</f>
        <v>2985625</v>
      </c>
      <c r="F2656" s="13">
        <f>IFERROR(VLOOKUP(A2656,[1]Monitoramento_Base_somente_Said!$A:$J,9,FALSE),0)</f>
        <v>40</v>
      </c>
      <c r="G2656" s="13">
        <f>IFERROR(VLOOKUP(A2656,[1]Monitoramento_Base_somente_Said!$A:$J,10,FALSE),0)</f>
        <v>1120514</v>
      </c>
      <c r="H2656" s="13">
        <f>IFERROR(VLOOKUP(A2656,[2]Sheet1!$A:$I,4,FALSE),0)</f>
        <v>0</v>
      </c>
      <c r="I2656" s="13">
        <f>IFERROR(VLOOKUP(A2656,[2]Sheet1!$A:$I,5,FALSE),0)</f>
        <v>0</v>
      </c>
      <c r="J2656" s="13">
        <f>IFERROR(VLOOKUP(A2656,[2]Sheet1!$A:$I,6,FALSE),0)</f>
        <v>0</v>
      </c>
      <c r="K2656" s="13">
        <f>IFERROR(VLOOKUP(A2656,[2]Sheet1!$A:$I,7,FALSE),0)</f>
        <v>0</v>
      </c>
      <c r="L2656" s="13">
        <f>IFERROR(VLOOKUP(A2656,[2]Sheet1!$A:$I,8,FALSE),0)</f>
        <v>0</v>
      </c>
      <c r="M2656" s="13">
        <f>IFERROR(VLOOKUP(A2656,[2]Sheet1!$A:$I,9,FALSE),0)</f>
        <v>0</v>
      </c>
      <c r="N2656" s="13">
        <f>IFERROR(VLOOKUP(A2656,[3]Sheet1!$A:$G,2,FALSE),0)</f>
        <v>0</v>
      </c>
      <c r="O2656" s="13">
        <f>IFERROR(VLOOKUP(A2656,[3]Sheet1!$A:$G,3,FALSE),0)</f>
        <v>0</v>
      </c>
      <c r="P2656" s="13">
        <f>IFERROR(VLOOKUP(A2656,[3]Sheet1!$A:$G,4,FALSE),0)</f>
        <v>0</v>
      </c>
      <c r="Q2656" s="13">
        <f>IFERROR(VLOOKUP(A2656,[3]Sheet1!$A:$G,5,FALSE),0)</f>
        <v>0</v>
      </c>
      <c r="R2656" s="13">
        <f>IFERROR(VLOOKUP(A2656,[3]Sheet1!$A:$H,6,FALSE),0)</f>
        <v>0</v>
      </c>
      <c r="S2656" s="13">
        <f>IFERROR(VLOOKUP(A2656,[3]Sheet1!$A:$I,7,FALSE),0)</f>
        <v>0</v>
      </c>
      <c r="T2656" s="13" t="str">
        <f t="shared" si="241"/>
        <v>Sim</v>
      </c>
      <c r="U2656" s="13" t="str">
        <f t="shared" si="241"/>
        <v>Sim</v>
      </c>
      <c r="V2656" s="13" t="str">
        <f t="shared" si="241"/>
        <v>Sim</v>
      </c>
      <c r="W2656" s="13" t="str">
        <f t="shared" si="241"/>
        <v>Sim</v>
      </c>
      <c r="X2656" s="13" t="str">
        <f t="shared" si="242"/>
        <v>Sim</v>
      </c>
      <c r="Y2656" s="13" t="str">
        <f t="shared" si="242"/>
        <v>Sim</v>
      </c>
    </row>
    <row r="2657" spans="1:25">
      <c r="A2657" s="9">
        <v>251740</v>
      </c>
      <c r="B2657" s="13">
        <f>IFERROR(VLOOKUP(A2657,[1]Monitoramento_Base_somente_Said!$A:$J,5,FALSE),0)</f>
        <v>0</v>
      </c>
      <c r="C2657" s="13">
        <f>IFERROR(VLOOKUP(A2657,[1]Monitoramento_Base_somente_Said!$A:$J,6,FALSE),0)</f>
        <v>6066357</v>
      </c>
      <c r="D2657" s="13">
        <f>IFERROR(VLOOKUP(A2657,[1]Monitoramento_Base_somente_Said!$A:$J,7,FALSE),0)</f>
        <v>0</v>
      </c>
      <c r="E2657" s="13">
        <f>IFERROR(VLOOKUP(A2657,[1]Monitoramento_Base_somente_Said!$A:$J,8,FALSE),0)</f>
        <v>5699257</v>
      </c>
      <c r="F2657" s="13">
        <f>IFERROR(VLOOKUP(A2657,[1]Monitoramento_Base_somente_Said!$A:$J,9,FALSE),0)</f>
        <v>0</v>
      </c>
      <c r="G2657" s="13">
        <f>IFERROR(VLOOKUP(A2657,[1]Monitoramento_Base_somente_Said!$A:$J,10,FALSE),0)</f>
        <v>2355072</v>
      </c>
      <c r="H2657" s="13">
        <f>IFERROR(VLOOKUP(A2657,[2]Sheet1!$A:$I,4,FALSE),0)</f>
        <v>0</v>
      </c>
      <c r="I2657" s="13">
        <f>IFERROR(VLOOKUP(A2657,[2]Sheet1!$A:$I,5,FALSE),0)</f>
        <v>0</v>
      </c>
      <c r="J2657" s="13">
        <f>IFERROR(VLOOKUP(A2657,[2]Sheet1!$A:$I,6,FALSE),0)</f>
        <v>0</v>
      </c>
      <c r="K2657" s="13">
        <f>IFERROR(VLOOKUP(A2657,[2]Sheet1!$A:$I,7,FALSE),0)</f>
        <v>0</v>
      </c>
      <c r="L2657" s="13">
        <f>IFERROR(VLOOKUP(A2657,[2]Sheet1!$A:$I,8,FALSE),0)</f>
        <v>0</v>
      </c>
      <c r="M2657" s="13">
        <f>IFERROR(VLOOKUP(A2657,[2]Sheet1!$A:$I,9,FALSE),0)</f>
        <v>0</v>
      </c>
      <c r="N2657" s="13">
        <f>IFERROR(VLOOKUP(A2657,[3]Sheet1!$A:$G,2,FALSE),0)</f>
        <v>0</v>
      </c>
      <c r="O2657" s="13">
        <f>IFERROR(VLOOKUP(A2657,[3]Sheet1!$A:$G,3,FALSE),0)</f>
        <v>0</v>
      </c>
      <c r="P2657" s="13">
        <f>IFERROR(VLOOKUP(A2657,[3]Sheet1!$A:$G,4,FALSE),0)</f>
        <v>0</v>
      </c>
      <c r="Q2657" s="13">
        <f>IFERROR(VLOOKUP(A2657,[3]Sheet1!$A:$G,5,FALSE),0)</f>
        <v>0</v>
      </c>
      <c r="R2657" s="13">
        <f>IFERROR(VLOOKUP(A2657,[3]Sheet1!$A:$H,6,FALSE),0)</f>
        <v>0</v>
      </c>
      <c r="S2657" s="13">
        <f>IFERROR(VLOOKUP(A2657,[3]Sheet1!$A:$I,7,FALSE),0)</f>
        <v>0</v>
      </c>
      <c r="T2657" s="13" t="str">
        <f t="shared" si="241"/>
        <v>Não</v>
      </c>
      <c r="U2657" s="13" t="str">
        <f t="shared" si="241"/>
        <v>Sim</v>
      </c>
      <c r="V2657" s="13" t="str">
        <f t="shared" si="241"/>
        <v>Não</v>
      </c>
      <c r="W2657" s="13" t="str">
        <f t="shared" si="241"/>
        <v>Sim</v>
      </c>
      <c r="X2657" s="13" t="str">
        <f t="shared" si="242"/>
        <v>Não</v>
      </c>
      <c r="Y2657" s="13" t="str">
        <f t="shared" si="242"/>
        <v>Sim</v>
      </c>
    </row>
    <row r="2658" spans="1:25">
      <c r="A2658" s="9">
        <v>260005</v>
      </c>
      <c r="B2658" s="13">
        <f>IFERROR(VLOOKUP(A2658,[1]Monitoramento_Base_somente_Said!$A:$J,5,FALSE),0)</f>
        <v>0</v>
      </c>
      <c r="C2658" s="13">
        <f>IFERROR(VLOOKUP(A2658,[1]Monitoramento_Base_somente_Said!$A:$J,6,FALSE),0)</f>
        <v>288996538</v>
      </c>
      <c r="D2658" s="13">
        <f>IFERROR(VLOOKUP(A2658,[1]Monitoramento_Base_somente_Said!$A:$J,7,FALSE),0)</f>
        <v>7307</v>
      </c>
      <c r="E2658" s="13">
        <f>IFERROR(VLOOKUP(A2658,[1]Monitoramento_Base_somente_Said!$A:$J,8,FALSE),0)</f>
        <v>272898229</v>
      </c>
      <c r="F2658" s="13">
        <f>IFERROR(VLOOKUP(A2658,[1]Monitoramento_Base_somente_Said!$A:$J,9,FALSE),0)</f>
        <v>93</v>
      </c>
      <c r="G2658" s="13">
        <f>IFERROR(VLOOKUP(A2658,[1]Monitoramento_Base_somente_Said!$A:$J,10,FALSE),0)</f>
        <v>113351862</v>
      </c>
      <c r="H2658" s="13">
        <f>IFERROR(VLOOKUP(A2658,[2]Sheet1!$A:$I,4,FALSE),0)</f>
        <v>0</v>
      </c>
      <c r="I2658" s="13">
        <f>IFERROR(VLOOKUP(A2658,[2]Sheet1!$A:$I,5,FALSE),0)</f>
        <v>0</v>
      </c>
      <c r="J2658" s="13">
        <f>IFERROR(VLOOKUP(A2658,[2]Sheet1!$A:$I,6,FALSE),0)</f>
        <v>0</v>
      </c>
      <c r="K2658" s="13">
        <f>IFERROR(VLOOKUP(A2658,[2]Sheet1!$A:$I,7,FALSE),0)</f>
        <v>0</v>
      </c>
      <c r="L2658" s="13">
        <f>IFERROR(VLOOKUP(A2658,[2]Sheet1!$A:$I,8,FALSE),0)</f>
        <v>0</v>
      </c>
      <c r="M2658" s="13">
        <f>IFERROR(VLOOKUP(A2658,[2]Sheet1!$A:$I,9,FALSE),0)</f>
        <v>0</v>
      </c>
      <c r="N2658" s="13">
        <f>IFERROR(VLOOKUP(A2658,[3]Sheet1!$A:$G,2,FALSE),0)</f>
        <v>0</v>
      </c>
      <c r="O2658" s="13">
        <f>IFERROR(VLOOKUP(A2658,[3]Sheet1!$A:$G,3,FALSE),0)</f>
        <v>0</v>
      </c>
      <c r="P2658" s="13">
        <f>IFERROR(VLOOKUP(A2658,[3]Sheet1!$A:$G,4,FALSE),0)</f>
        <v>0</v>
      </c>
      <c r="Q2658" s="13">
        <f>IFERROR(VLOOKUP(A2658,[3]Sheet1!$A:$G,5,FALSE),0)</f>
        <v>0</v>
      </c>
      <c r="R2658" s="13">
        <f>IFERROR(VLOOKUP(A2658,[3]Sheet1!$A:$H,6,FALSE),0)</f>
        <v>0</v>
      </c>
      <c r="S2658" s="13">
        <f>IFERROR(VLOOKUP(A2658,[3]Sheet1!$A:$I,7,FALSE),0)</f>
        <v>0</v>
      </c>
      <c r="T2658" s="13" t="str">
        <f t="shared" si="241"/>
        <v>Não</v>
      </c>
      <c r="U2658" s="13" t="str">
        <f t="shared" si="241"/>
        <v>Sim</v>
      </c>
      <c r="V2658" s="13" t="str">
        <f t="shared" si="241"/>
        <v>Sim</v>
      </c>
      <c r="W2658" s="13" t="str">
        <f t="shared" si="241"/>
        <v>Sim</v>
      </c>
      <c r="X2658" s="13" t="str">
        <f t="shared" si="242"/>
        <v>Sim</v>
      </c>
      <c r="Y2658" s="13" t="str">
        <f t="shared" si="242"/>
        <v>Sim</v>
      </c>
    </row>
    <row r="2659" spans="1:25">
      <c r="A2659" s="9">
        <v>260010</v>
      </c>
      <c r="B2659" s="13">
        <f>IFERROR(VLOOKUP(A2659,[1]Monitoramento_Base_somente_Said!$A:$J,5,FALSE),0)</f>
        <v>352344</v>
      </c>
      <c r="C2659" s="13">
        <f>IFERROR(VLOOKUP(A2659,[1]Monitoramento_Base_somente_Said!$A:$J,6,FALSE),0)</f>
        <v>122589195</v>
      </c>
      <c r="D2659" s="13">
        <f>IFERROR(VLOOKUP(A2659,[1]Monitoramento_Base_somente_Said!$A:$J,7,FALSE),0)</f>
        <v>430929</v>
      </c>
      <c r="E2659" s="13">
        <f>IFERROR(VLOOKUP(A2659,[1]Monitoramento_Base_somente_Said!$A:$J,8,FALSE),0)</f>
        <v>127453169</v>
      </c>
      <c r="F2659" s="13">
        <f>IFERROR(VLOOKUP(A2659,[1]Monitoramento_Base_somente_Said!$A:$J,9,FALSE),0)</f>
        <v>132790</v>
      </c>
      <c r="G2659" s="13">
        <f>IFERROR(VLOOKUP(A2659,[1]Monitoramento_Base_somente_Said!$A:$J,10,FALSE),0)</f>
        <v>59617251</v>
      </c>
      <c r="H2659" s="13">
        <f>IFERROR(VLOOKUP(A2659,[2]Sheet1!$A:$I,4,FALSE),0)</f>
        <v>0</v>
      </c>
      <c r="I2659" s="13">
        <f>IFERROR(VLOOKUP(A2659,[2]Sheet1!$A:$I,5,FALSE),0)</f>
        <v>0</v>
      </c>
      <c r="J2659" s="13">
        <f>IFERROR(VLOOKUP(A2659,[2]Sheet1!$A:$I,6,FALSE),0)</f>
        <v>0</v>
      </c>
      <c r="K2659" s="13">
        <f>IFERROR(VLOOKUP(A2659,[2]Sheet1!$A:$I,7,FALSE),0)</f>
        <v>0</v>
      </c>
      <c r="L2659" s="13">
        <f>IFERROR(VLOOKUP(A2659,[2]Sheet1!$A:$I,8,FALSE),0)</f>
        <v>0</v>
      </c>
      <c r="M2659" s="13">
        <f>IFERROR(VLOOKUP(A2659,[2]Sheet1!$A:$I,9,FALSE),0)</f>
        <v>0</v>
      </c>
      <c r="N2659" s="13">
        <f>IFERROR(VLOOKUP(A2659,[3]Sheet1!$A:$G,2,FALSE),0)</f>
        <v>0</v>
      </c>
      <c r="O2659" s="13">
        <f>IFERROR(VLOOKUP(A2659,[3]Sheet1!$A:$G,3,FALSE),0)</f>
        <v>0</v>
      </c>
      <c r="P2659" s="13">
        <f>IFERROR(VLOOKUP(A2659,[3]Sheet1!$A:$G,4,FALSE),0)</f>
        <v>0</v>
      </c>
      <c r="Q2659" s="13">
        <f>IFERROR(VLOOKUP(A2659,[3]Sheet1!$A:$G,5,FALSE),0)</f>
        <v>0</v>
      </c>
      <c r="R2659" s="13">
        <f>IFERROR(VLOOKUP(A2659,[3]Sheet1!$A:$H,6,FALSE),0)</f>
        <v>0</v>
      </c>
      <c r="S2659" s="13">
        <f>IFERROR(VLOOKUP(A2659,[3]Sheet1!$A:$I,7,FALSE),0)</f>
        <v>0</v>
      </c>
      <c r="T2659" s="13" t="str">
        <f t="shared" si="241"/>
        <v>Sim</v>
      </c>
      <c r="U2659" s="13" t="str">
        <f t="shared" si="241"/>
        <v>Sim</v>
      </c>
      <c r="V2659" s="13" t="str">
        <f t="shared" si="241"/>
        <v>Sim</v>
      </c>
      <c r="W2659" s="13" t="str">
        <f t="shared" si="241"/>
        <v>Sim</v>
      </c>
      <c r="X2659" s="13" t="str">
        <f t="shared" si="242"/>
        <v>Sim</v>
      </c>
      <c r="Y2659" s="13" t="str">
        <f t="shared" si="242"/>
        <v>Sim</v>
      </c>
    </row>
    <row r="2660" spans="1:25">
      <c r="A2660" s="9">
        <v>260020</v>
      </c>
      <c r="B2660" s="13">
        <f>IFERROR(VLOOKUP(A2660,[1]Monitoramento_Base_somente_Said!$A:$J,5,FALSE),0)</f>
        <v>0</v>
      </c>
      <c r="C2660" s="13">
        <f>IFERROR(VLOOKUP(A2660,[1]Monitoramento_Base_somente_Said!$A:$J,6,FALSE),0)</f>
        <v>6071381</v>
      </c>
      <c r="D2660" s="13">
        <f>IFERROR(VLOOKUP(A2660,[1]Monitoramento_Base_somente_Said!$A:$J,7,FALSE),0)</f>
        <v>0</v>
      </c>
      <c r="E2660" s="13">
        <f>IFERROR(VLOOKUP(A2660,[1]Monitoramento_Base_somente_Said!$A:$J,8,FALSE),0)</f>
        <v>5679679</v>
      </c>
      <c r="F2660" s="13">
        <f>IFERROR(VLOOKUP(A2660,[1]Monitoramento_Base_somente_Said!$A:$J,9,FALSE),0)</f>
        <v>0</v>
      </c>
      <c r="G2660" s="13">
        <f>IFERROR(VLOOKUP(A2660,[1]Monitoramento_Base_somente_Said!$A:$J,10,FALSE),0)</f>
        <v>2350212</v>
      </c>
      <c r="H2660" s="13">
        <f>IFERROR(VLOOKUP(A2660,[2]Sheet1!$A:$I,4,FALSE),0)</f>
        <v>0</v>
      </c>
      <c r="I2660" s="13">
        <f>IFERROR(VLOOKUP(A2660,[2]Sheet1!$A:$I,5,FALSE),0)</f>
        <v>0</v>
      </c>
      <c r="J2660" s="13">
        <f>IFERROR(VLOOKUP(A2660,[2]Sheet1!$A:$I,6,FALSE),0)</f>
        <v>0</v>
      </c>
      <c r="K2660" s="13">
        <f>IFERROR(VLOOKUP(A2660,[2]Sheet1!$A:$I,7,FALSE),0)</f>
        <v>0</v>
      </c>
      <c r="L2660" s="13">
        <f>IFERROR(VLOOKUP(A2660,[2]Sheet1!$A:$I,8,FALSE),0)</f>
        <v>0</v>
      </c>
      <c r="M2660" s="13">
        <f>IFERROR(VLOOKUP(A2660,[2]Sheet1!$A:$I,9,FALSE),0)</f>
        <v>0</v>
      </c>
      <c r="N2660" s="13">
        <f>IFERROR(VLOOKUP(A2660,[3]Sheet1!$A:$G,2,FALSE),0)</f>
        <v>0</v>
      </c>
      <c r="O2660" s="13">
        <f>IFERROR(VLOOKUP(A2660,[3]Sheet1!$A:$G,3,FALSE),0)</f>
        <v>0</v>
      </c>
      <c r="P2660" s="13">
        <f>IFERROR(VLOOKUP(A2660,[3]Sheet1!$A:$G,4,FALSE),0)</f>
        <v>0</v>
      </c>
      <c r="Q2660" s="13">
        <f>IFERROR(VLOOKUP(A2660,[3]Sheet1!$A:$G,5,FALSE),0)</f>
        <v>0</v>
      </c>
      <c r="R2660" s="13">
        <f>IFERROR(VLOOKUP(A2660,[3]Sheet1!$A:$H,6,FALSE),0)</f>
        <v>0</v>
      </c>
      <c r="S2660" s="13">
        <f>IFERROR(VLOOKUP(A2660,[3]Sheet1!$A:$I,7,FALSE),0)</f>
        <v>0</v>
      </c>
      <c r="T2660" s="13" t="str">
        <f t="shared" si="241"/>
        <v>Não</v>
      </c>
      <c r="U2660" s="13" t="str">
        <f t="shared" si="241"/>
        <v>Sim</v>
      </c>
      <c r="V2660" s="13" t="str">
        <f t="shared" si="241"/>
        <v>Não</v>
      </c>
      <c r="W2660" s="13" t="str">
        <f t="shared" si="241"/>
        <v>Sim</v>
      </c>
      <c r="X2660" s="13" t="str">
        <f t="shared" si="242"/>
        <v>Não</v>
      </c>
      <c r="Y2660" s="13" t="str">
        <f t="shared" si="242"/>
        <v>Sim</v>
      </c>
    </row>
    <row r="2661" spans="1:25">
      <c r="A2661" s="9">
        <v>260030</v>
      </c>
      <c r="B2661" s="13">
        <f>IFERROR(VLOOKUP(A2661,[1]Monitoramento_Base_somente_Said!$A:$J,5,FALSE),0)</f>
        <v>784115</v>
      </c>
      <c r="C2661" s="13">
        <f>IFERROR(VLOOKUP(A2661,[1]Monitoramento_Base_somente_Said!$A:$J,6,FALSE),0)</f>
        <v>307422206</v>
      </c>
      <c r="D2661" s="13">
        <f>IFERROR(VLOOKUP(A2661,[1]Monitoramento_Base_somente_Said!$A:$J,7,FALSE),0)</f>
        <v>517</v>
      </c>
      <c r="E2661" s="13">
        <f>IFERROR(VLOOKUP(A2661,[1]Monitoramento_Base_somente_Said!$A:$J,8,FALSE),0)</f>
        <v>311865827</v>
      </c>
      <c r="F2661" s="13">
        <f>IFERROR(VLOOKUP(A2661,[1]Monitoramento_Base_somente_Said!$A:$J,9,FALSE),0)</f>
        <v>787761</v>
      </c>
      <c r="G2661" s="13">
        <f>IFERROR(VLOOKUP(A2661,[1]Monitoramento_Base_somente_Said!$A:$J,10,FALSE),0)</f>
        <v>130979525</v>
      </c>
      <c r="H2661" s="13">
        <f>IFERROR(VLOOKUP(A2661,[2]Sheet1!$A:$I,4,FALSE),0)</f>
        <v>0</v>
      </c>
      <c r="I2661" s="13">
        <f>IFERROR(VLOOKUP(A2661,[2]Sheet1!$A:$I,5,FALSE),0)</f>
        <v>0</v>
      </c>
      <c r="J2661" s="13">
        <f>IFERROR(VLOOKUP(A2661,[2]Sheet1!$A:$I,6,FALSE),0)</f>
        <v>0</v>
      </c>
      <c r="K2661" s="13">
        <f>IFERROR(VLOOKUP(A2661,[2]Sheet1!$A:$I,7,FALSE),0)</f>
        <v>0</v>
      </c>
      <c r="L2661" s="13">
        <f>IFERROR(VLOOKUP(A2661,[2]Sheet1!$A:$I,8,FALSE),0)</f>
        <v>0</v>
      </c>
      <c r="M2661" s="13">
        <f>IFERROR(VLOOKUP(A2661,[2]Sheet1!$A:$I,9,FALSE),0)</f>
        <v>0</v>
      </c>
      <c r="N2661" s="13">
        <f>IFERROR(VLOOKUP(A2661,[3]Sheet1!$A:$G,2,FALSE),0)</f>
        <v>0</v>
      </c>
      <c r="O2661" s="13">
        <f>IFERROR(VLOOKUP(A2661,[3]Sheet1!$A:$G,3,FALSE),0)</f>
        <v>0</v>
      </c>
      <c r="P2661" s="13">
        <f>IFERROR(VLOOKUP(A2661,[3]Sheet1!$A:$G,4,FALSE),0)</f>
        <v>0</v>
      </c>
      <c r="Q2661" s="13">
        <f>IFERROR(VLOOKUP(A2661,[3]Sheet1!$A:$G,5,FALSE),0)</f>
        <v>0</v>
      </c>
      <c r="R2661" s="13">
        <f>IFERROR(VLOOKUP(A2661,[3]Sheet1!$A:$H,6,FALSE),0)</f>
        <v>0</v>
      </c>
      <c r="S2661" s="13">
        <f>IFERROR(VLOOKUP(A2661,[3]Sheet1!$A:$I,7,FALSE),0)</f>
        <v>0</v>
      </c>
      <c r="T2661" s="13" t="str">
        <f t="shared" si="241"/>
        <v>Sim</v>
      </c>
      <c r="U2661" s="13" t="str">
        <f t="shared" si="241"/>
        <v>Sim</v>
      </c>
      <c r="V2661" s="13" t="str">
        <f t="shared" si="241"/>
        <v>Sim</v>
      </c>
      <c r="W2661" s="13" t="str">
        <f t="shared" si="241"/>
        <v>Sim</v>
      </c>
      <c r="X2661" s="13" t="str">
        <f t="shared" si="242"/>
        <v>Sim</v>
      </c>
      <c r="Y2661" s="13" t="str">
        <f t="shared" si="242"/>
        <v>Sim</v>
      </c>
    </row>
    <row r="2662" spans="1:25">
      <c r="A2662" s="9">
        <v>260040</v>
      </c>
      <c r="B2662" s="13">
        <f>IFERROR(VLOOKUP(A2662,[1]Monitoramento_Base_somente_Said!$A:$J,5,FALSE),0)</f>
        <v>0</v>
      </c>
      <c r="C2662" s="13">
        <f>IFERROR(VLOOKUP(A2662,[1]Monitoramento_Base_somente_Said!$A:$J,6,FALSE),0)</f>
        <v>5519023</v>
      </c>
      <c r="D2662" s="13">
        <f>IFERROR(VLOOKUP(A2662,[1]Monitoramento_Base_somente_Said!$A:$J,7,FALSE),0)</f>
        <v>720</v>
      </c>
      <c r="E2662" s="13">
        <f>IFERROR(VLOOKUP(A2662,[1]Monitoramento_Base_somente_Said!$A:$J,8,FALSE),0)</f>
        <v>8333269</v>
      </c>
      <c r="F2662" s="13">
        <f>IFERROR(VLOOKUP(A2662,[1]Monitoramento_Base_somente_Said!$A:$J,9,FALSE),0)</f>
        <v>5010</v>
      </c>
      <c r="G2662" s="13">
        <f>IFERROR(VLOOKUP(A2662,[1]Monitoramento_Base_somente_Said!$A:$J,10,FALSE),0)</f>
        <v>3529303</v>
      </c>
      <c r="H2662" s="13">
        <f>IFERROR(VLOOKUP(A2662,[2]Sheet1!$A:$I,4,FALSE),0)</f>
        <v>0</v>
      </c>
      <c r="I2662" s="13">
        <f>IFERROR(VLOOKUP(A2662,[2]Sheet1!$A:$I,5,FALSE),0)</f>
        <v>0</v>
      </c>
      <c r="J2662" s="13">
        <f>IFERROR(VLOOKUP(A2662,[2]Sheet1!$A:$I,6,FALSE),0)</f>
        <v>0</v>
      </c>
      <c r="K2662" s="13">
        <f>IFERROR(VLOOKUP(A2662,[2]Sheet1!$A:$I,7,FALSE),0)</f>
        <v>0</v>
      </c>
      <c r="L2662" s="13">
        <f>IFERROR(VLOOKUP(A2662,[2]Sheet1!$A:$I,8,FALSE),0)</f>
        <v>0</v>
      </c>
      <c r="M2662" s="13">
        <f>IFERROR(VLOOKUP(A2662,[2]Sheet1!$A:$I,9,FALSE),0)</f>
        <v>0</v>
      </c>
      <c r="N2662" s="13">
        <f>IFERROR(VLOOKUP(A2662,[3]Sheet1!$A:$G,2,FALSE),0)</f>
        <v>0</v>
      </c>
      <c r="O2662" s="13">
        <f>IFERROR(VLOOKUP(A2662,[3]Sheet1!$A:$G,3,FALSE),0)</f>
        <v>0</v>
      </c>
      <c r="P2662" s="13">
        <f>IFERROR(VLOOKUP(A2662,[3]Sheet1!$A:$G,4,FALSE),0)</f>
        <v>0</v>
      </c>
      <c r="Q2662" s="13">
        <f>IFERROR(VLOOKUP(A2662,[3]Sheet1!$A:$G,5,FALSE),0)</f>
        <v>0</v>
      </c>
      <c r="R2662" s="13">
        <f>IFERROR(VLOOKUP(A2662,[3]Sheet1!$A:$H,6,FALSE),0)</f>
        <v>0</v>
      </c>
      <c r="S2662" s="13">
        <f>IFERROR(VLOOKUP(A2662,[3]Sheet1!$A:$I,7,FALSE),0)</f>
        <v>0</v>
      </c>
      <c r="T2662" s="13" t="str">
        <f t="shared" si="241"/>
        <v>Não</v>
      </c>
      <c r="U2662" s="13" t="str">
        <f t="shared" si="241"/>
        <v>Sim</v>
      </c>
      <c r="V2662" s="13" t="str">
        <f t="shared" si="241"/>
        <v>Sim</v>
      </c>
      <c r="W2662" s="13" t="str">
        <f t="shared" si="241"/>
        <v>Sim</v>
      </c>
      <c r="X2662" s="13" t="str">
        <f t="shared" si="242"/>
        <v>Sim</v>
      </c>
      <c r="Y2662" s="13" t="str">
        <f t="shared" si="242"/>
        <v>Sim</v>
      </c>
    </row>
    <row r="2663" spans="1:25">
      <c r="A2663" s="9">
        <v>260050</v>
      </c>
      <c r="B2663" s="13">
        <f>IFERROR(VLOOKUP(A2663,[1]Monitoramento_Base_somente_Said!$A:$J,5,FALSE),0)</f>
        <v>87352</v>
      </c>
      <c r="C2663" s="13">
        <f>IFERROR(VLOOKUP(A2663,[1]Monitoramento_Base_somente_Said!$A:$J,6,FALSE),0)</f>
        <v>69462357</v>
      </c>
      <c r="D2663" s="13">
        <f>IFERROR(VLOOKUP(A2663,[1]Monitoramento_Base_somente_Said!$A:$J,7,FALSE),0)</f>
        <v>194892</v>
      </c>
      <c r="E2663" s="13">
        <f>IFERROR(VLOOKUP(A2663,[1]Monitoramento_Base_somente_Said!$A:$J,8,FALSE),0)</f>
        <v>68380736</v>
      </c>
      <c r="F2663" s="13">
        <f>IFERROR(VLOOKUP(A2663,[1]Monitoramento_Base_somente_Said!$A:$J,9,FALSE),0)</f>
        <v>14945</v>
      </c>
      <c r="G2663" s="13">
        <f>IFERROR(VLOOKUP(A2663,[1]Monitoramento_Base_somente_Said!$A:$J,10,FALSE),0)</f>
        <v>28125544</v>
      </c>
      <c r="H2663" s="13">
        <f>IFERROR(VLOOKUP(A2663,[2]Sheet1!$A:$I,4,FALSE),0)</f>
        <v>0</v>
      </c>
      <c r="I2663" s="13">
        <f>IFERROR(VLOOKUP(A2663,[2]Sheet1!$A:$I,5,FALSE),0)</f>
        <v>0</v>
      </c>
      <c r="J2663" s="13">
        <f>IFERROR(VLOOKUP(A2663,[2]Sheet1!$A:$I,6,FALSE),0)</f>
        <v>0</v>
      </c>
      <c r="K2663" s="13">
        <f>IFERROR(VLOOKUP(A2663,[2]Sheet1!$A:$I,7,FALSE),0)</f>
        <v>0</v>
      </c>
      <c r="L2663" s="13">
        <f>IFERROR(VLOOKUP(A2663,[2]Sheet1!$A:$I,8,FALSE),0)</f>
        <v>0</v>
      </c>
      <c r="M2663" s="13">
        <f>IFERROR(VLOOKUP(A2663,[2]Sheet1!$A:$I,9,FALSE),0)</f>
        <v>0</v>
      </c>
      <c r="N2663" s="13">
        <f>IFERROR(VLOOKUP(A2663,[3]Sheet1!$A:$G,2,FALSE),0)</f>
        <v>0</v>
      </c>
      <c r="O2663" s="13">
        <f>IFERROR(VLOOKUP(A2663,[3]Sheet1!$A:$G,3,FALSE),0)</f>
        <v>0</v>
      </c>
      <c r="P2663" s="13">
        <f>IFERROR(VLOOKUP(A2663,[3]Sheet1!$A:$G,4,FALSE),0)</f>
        <v>0</v>
      </c>
      <c r="Q2663" s="13">
        <f>IFERROR(VLOOKUP(A2663,[3]Sheet1!$A:$G,5,FALSE),0)</f>
        <v>0</v>
      </c>
      <c r="R2663" s="13">
        <f>IFERROR(VLOOKUP(A2663,[3]Sheet1!$A:$H,6,FALSE),0)</f>
        <v>0</v>
      </c>
      <c r="S2663" s="13">
        <f>IFERROR(VLOOKUP(A2663,[3]Sheet1!$A:$I,7,FALSE),0)</f>
        <v>0</v>
      </c>
      <c r="T2663" s="13" t="str">
        <f t="shared" si="241"/>
        <v>Sim</v>
      </c>
      <c r="U2663" s="13" t="str">
        <f t="shared" si="241"/>
        <v>Sim</v>
      </c>
      <c r="V2663" s="13" t="str">
        <f t="shared" si="241"/>
        <v>Sim</v>
      </c>
      <c r="W2663" s="13" t="str">
        <f t="shared" si="241"/>
        <v>Sim</v>
      </c>
      <c r="X2663" s="13" t="str">
        <f t="shared" si="242"/>
        <v>Sim</v>
      </c>
      <c r="Y2663" s="13" t="str">
        <f t="shared" si="242"/>
        <v>Sim</v>
      </c>
    </row>
    <row r="2664" spans="1:25">
      <c r="A2664" s="9">
        <v>260060</v>
      </c>
      <c r="B2664" s="13">
        <f>IFERROR(VLOOKUP(A2664,[1]Monitoramento_Base_somente_Said!$A:$J,5,FALSE),0)</f>
        <v>4</v>
      </c>
      <c r="C2664" s="13">
        <f>IFERROR(VLOOKUP(A2664,[1]Monitoramento_Base_somente_Said!$A:$J,6,FALSE),0)</f>
        <v>17617494</v>
      </c>
      <c r="D2664" s="13">
        <f>IFERROR(VLOOKUP(A2664,[1]Monitoramento_Base_somente_Said!$A:$J,7,FALSE),0)</f>
        <v>25402</v>
      </c>
      <c r="E2664" s="13">
        <f>IFERROR(VLOOKUP(A2664,[1]Monitoramento_Base_somente_Said!$A:$J,8,FALSE),0)</f>
        <v>19529669</v>
      </c>
      <c r="F2664" s="13">
        <f>IFERROR(VLOOKUP(A2664,[1]Monitoramento_Base_somente_Said!$A:$J,9,FALSE),0)</f>
        <v>13152</v>
      </c>
      <c r="G2664" s="13">
        <f>IFERROR(VLOOKUP(A2664,[1]Monitoramento_Base_somente_Said!$A:$J,10,FALSE),0)</f>
        <v>7999620</v>
      </c>
      <c r="H2664" s="13">
        <f>IFERROR(VLOOKUP(A2664,[2]Sheet1!$A:$I,4,FALSE),0)</f>
        <v>0</v>
      </c>
      <c r="I2664" s="13">
        <f>IFERROR(VLOOKUP(A2664,[2]Sheet1!$A:$I,5,FALSE),0)</f>
        <v>0</v>
      </c>
      <c r="J2664" s="13">
        <f>IFERROR(VLOOKUP(A2664,[2]Sheet1!$A:$I,6,FALSE),0)</f>
        <v>0</v>
      </c>
      <c r="K2664" s="13">
        <f>IFERROR(VLOOKUP(A2664,[2]Sheet1!$A:$I,7,FALSE),0)</f>
        <v>0</v>
      </c>
      <c r="L2664" s="13">
        <f>IFERROR(VLOOKUP(A2664,[2]Sheet1!$A:$I,8,FALSE),0)</f>
        <v>0</v>
      </c>
      <c r="M2664" s="13">
        <f>IFERROR(VLOOKUP(A2664,[2]Sheet1!$A:$I,9,FALSE),0)</f>
        <v>0</v>
      </c>
      <c r="N2664" s="13">
        <f>IFERROR(VLOOKUP(A2664,[3]Sheet1!$A:$G,2,FALSE),0)</f>
        <v>0</v>
      </c>
      <c r="O2664" s="13">
        <f>IFERROR(VLOOKUP(A2664,[3]Sheet1!$A:$G,3,FALSE),0)</f>
        <v>0</v>
      </c>
      <c r="P2664" s="13">
        <f>IFERROR(VLOOKUP(A2664,[3]Sheet1!$A:$G,4,FALSE),0)</f>
        <v>0</v>
      </c>
      <c r="Q2664" s="13">
        <f>IFERROR(VLOOKUP(A2664,[3]Sheet1!$A:$G,5,FALSE),0)</f>
        <v>0</v>
      </c>
      <c r="R2664" s="13">
        <f>IFERROR(VLOOKUP(A2664,[3]Sheet1!$A:$H,6,FALSE),0)</f>
        <v>0</v>
      </c>
      <c r="S2664" s="13">
        <f>IFERROR(VLOOKUP(A2664,[3]Sheet1!$A:$I,7,FALSE),0)</f>
        <v>0</v>
      </c>
      <c r="T2664" s="13" t="str">
        <f t="shared" si="241"/>
        <v>Sim</v>
      </c>
      <c r="U2664" s="13" t="str">
        <f t="shared" si="241"/>
        <v>Sim</v>
      </c>
      <c r="V2664" s="13" t="str">
        <f t="shared" si="241"/>
        <v>Sim</v>
      </c>
      <c r="W2664" s="13" t="str">
        <f t="shared" si="241"/>
        <v>Sim</v>
      </c>
      <c r="X2664" s="13" t="str">
        <f t="shared" si="242"/>
        <v>Sim</v>
      </c>
      <c r="Y2664" s="13" t="str">
        <f t="shared" si="242"/>
        <v>Sim</v>
      </c>
    </row>
    <row r="2665" spans="1:25">
      <c r="A2665" s="9">
        <v>260070</v>
      </c>
      <c r="B2665" s="13">
        <f>IFERROR(VLOOKUP(A2665,[1]Monitoramento_Base_somente_Said!$A:$J,5,FALSE),0)</f>
        <v>54355</v>
      </c>
      <c r="C2665" s="13">
        <f>IFERROR(VLOOKUP(A2665,[1]Monitoramento_Base_somente_Said!$A:$J,6,FALSE),0)</f>
        <v>14464809</v>
      </c>
      <c r="D2665" s="13">
        <f>IFERROR(VLOOKUP(A2665,[1]Monitoramento_Base_somente_Said!$A:$J,7,FALSE),0)</f>
        <v>124191</v>
      </c>
      <c r="E2665" s="13">
        <f>IFERROR(VLOOKUP(A2665,[1]Monitoramento_Base_somente_Said!$A:$J,8,FALSE),0)</f>
        <v>23190893</v>
      </c>
      <c r="F2665" s="13">
        <f>IFERROR(VLOOKUP(A2665,[1]Monitoramento_Base_somente_Said!$A:$J,9,FALSE),0)</f>
        <v>46312</v>
      </c>
      <c r="G2665" s="13">
        <f>IFERROR(VLOOKUP(A2665,[1]Monitoramento_Base_somente_Said!$A:$J,10,FALSE),0)</f>
        <v>9119955</v>
      </c>
      <c r="H2665" s="13">
        <f>IFERROR(VLOOKUP(A2665,[2]Sheet1!$A:$I,4,FALSE),0)</f>
        <v>0</v>
      </c>
      <c r="I2665" s="13">
        <f>IFERROR(VLOOKUP(A2665,[2]Sheet1!$A:$I,5,FALSE),0)</f>
        <v>0</v>
      </c>
      <c r="J2665" s="13">
        <f>IFERROR(VLOOKUP(A2665,[2]Sheet1!$A:$I,6,FALSE),0)</f>
        <v>0</v>
      </c>
      <c r="K2665" s="13">
        <f>IFERROR(VLOOKUP(A2665,[2]Sheet1!$A:$I,7,FALSE),0)</f>
        <v>0</v>
      </c>
      <c r="L2665" s="13">
        <f>IFERROR(VLOOKUP(A2665,[2]Sheet1!$A:$I,8,FALSE),0)</f>
        <v>0</v>
      </c>
      <c r="M2665" s="13">
        <f>IFERROR(VLOOKUP(A2665,[2]Sheet1!$A:$I,9,FALSE),0)</f>
        <v>0</v>
      </c>
      <c r="N2665" s="13">
        <f>IFERROR(VLOOKUP(A2665,[3]Sheet1!$A:$G,2,FALSE),0)</f>
        <v>0</v>
      </c>
      <c r="O2665" s="13">
        <f>IFERROR(VLOOKUP(A2665,[3]Sheet1!$A:$G,3,FALSE),0)</f>
        <v>0</v>
      </c>
      <c r="P2665" s="13">
        <f>IFERROR(VLOOKUP(A2665,[3]Sheet1!$A:$G,4,FALSE),0)</f>
        <v>0</v>
      </c>
      <c r="Q2665" s="13">
        <f>IFERROR(VLOOKUP(A2665,[3]Sheet1!$A:$G,5,FALSE),0)</f>
        <v>0</v>
      </c>
      <c r="R2665" s="13">
        <f>IFERROR(VLOOKUP(A2665,[3]Sheet1!$A:$H,6,FALSE),0)</f>
        <v>0</v>
      </c>
      <c r="S2665" s="13">
        <f>IFERROR(VLOOKUP(A2665,[3]Sheet1!$A:$I,7,FALSE),0)</f>
        <v>0</v>
      </c>
      <c r="T2665" s="13" t="str">
        <f t="shared" si="241"/>
        <v>Sim</v>
      </c>
      <c r="U2665" s="13" t="str">
        <f t="shared" si="241"/>
        <v>Sim</v>
      </c>
      <c r="V2665" s="13" t="str">
        <f t="shared" si="241"/>
        <v>Sim</v>
      </c>
      <c r="W2665" s="13" t="str">
        <f t="shared" si="241"/>
        <v>Sim</v>
      </c>
      <c r="X2665" s="13" t="str">
        <f t="shared" si="242"/>
        <v>Sim</v>
      </c>
      <c r="Y2665" s="13" t="str">
        <f t="shared" si="242"/>
        <v>Sim</v>
      </c>
    </row>
    <row r="2666" spans="1:25">
      <c r="A2666" s="9">
        <v>260080</v>
      </c>
      <c r="B2666" s="13">
        <f>IFERROR(VLOOKUP(A2666,[1]Monitoramento_Base_somente_Said!$A:$J,5,FALSE),0)</f>
        <v>0</v>
      </c>
      <c r="C2666" s="13">
        <f>IFERROR(VLOOKUP(A2666,[1]Monitoramento_Base_somente_Said!$A:$J,6,FALSE),0)</f>
        <v>3523073</v>
      </c>
      <c r="D2666" s="13">
        <f>IFERROR(VLOOKUP(A2666,[1]Monitoramento_Base_somente_Said!$A:$J,7,FALSE),0)</f>
        <v>53950</v>
      </c>
      <c r="E2666" s="13">
        <f>IFERROR(VLOOKUP(A2666,[1]Monitoramento_Base_somente_Said!$A:$J,8,FALSE),0)</f>
        <v>2699074</v>
      </c>
      <c r="F2666" s="13">
        <f>IFERROR(VLOOKUP(A2666,[1]Monitoramento_Base_somente_Said!$A:$J,9,FALSE),0)</f>
        <v>280</v>
      </c>
      <c r="G2666" s="13">
        <f>IFERROR(VLOOKUP(A2666,[1]Monitoramento_Base_somente_Said!$A:$J,10,FALSE),0)</f>
        <v>846172</v>
      </c>
      <c r="H2666" s="13">
        <f>IFERROR(VLOOKUP(A2666,[2]Sheet1!$A:$I,4,FALSE),0)</f>
        <v>0</v>
      </c>
      <c r="I2666" s="13">
        <f>IFERROR(VLOOKUP(A2666,[2]Sheet1!$A:$I,5,FALSE),0)</f>
        <v>0</v>
      </c>
      <c r="J2666" s="13">
        <f>IFERROR(VLOOKUP(A2666,[2]Sheet1!$A:$I,6,FALSE),0)</f>
        <v>0</v>
      </c>
      <c r="K2666" s="13">
        <f>IFERROR(VLOOKUP(A2666,[2]Sheet1!$A:$I,7,FALSE),0)</f>
        <v>0</v>
      </c>
      <c r="L2666" s="13">
        <f>IFERROR(VLOOKUP(A2666,[2]Sheet1!$A:$I,8,FALSE),0)</f>
        <v>0</v>
      </c>
      <c r="M2666" s="13">
        <f>IFERROR(VLOOKUP(A2666,[2]Sheet1!$A:$I,9,FALSE),0)</f>
        <v>0</v>
      </c>
      <c r="N2666" s="13">
        <f>IFERROR(VLOOKUP(A2666,[3]Sheet1!$A:$G,2,FALSE),0)</f>
        <v>0</v>
      </c>
      <c r="O2666" s="13">
        <f>IFERROR(VLOOKUP(A2666,[3]Sheet1!$A:$G,3,FALSE),0)</f>
        <v>0</v>
      </c>
      <c r="P2666" s="13">
        <f>IFERROR(VLOOKUP(A2666,[3]Sheet1!$A:$G,4,FALSE),0)</f>
        <v>0</v>
      </c>
      <c r="Q2666" s="13">
        <f>IFERROR(VLOOKUP(A2666,[3]Sheet1!$A:$G,5,FALSE),0)</f>
        <v>0</v>
      </c>
      <c r="R2666" s="13">
        <f>IFERROR(VLOOKUP(A2666,[3]Sheet1!$A:$H,6,FALSE),0)</f>
        <v>0</v>
      </c>
      <c r="S2666" s="13">
        <f>IFERROR(VLOOKUP(A2666,[3]Sheet1!$A:$I,7,FALSE),0)</f>
        <v>0</v>
      </c>
      <c r="T2666" s="13" t="str">
        <f t="shared" si="241"/>
        <v>Não</v>
      </c>
      <c r="U2666" s="13" t="str">
        <f t="shared" si="241"/>
        <v>Sim</v>
      </c>
      <c r="V2666" s="13" t="str">
        <f t="shared" si="241"/>
        <v>Sim</v>
      </c>
      <c r="W2666" s="13" t="str">
        <f t="shared" si="241"/>
        <v>Sim</v>
      </c>
      <c r="X2666" s="13" t="str">
        <f t="shared" si="242"/>
        <v>Sim</v>
      </c>
      <c r="Y2666" s="13" t="str">
        <f t="shared" si="242"/>
        <v>Sim</v>
      </c>
    </row>
    <row r="2667" spans="1:25">
      <c r="A2667" s="9">
        <v>260090</v>
      </c>
      <c r="B2667" s="13">
        <f>IFERROR(VLOOKUP(A2667,[1]Monitoramento_Base_somente_Said!$A:$J,5,FALSE),0)</f>
        <v>0</v>
      </c>
      <c r="C2667" s="13">
        <f>IFERROR(VLOOKUP(A2667,[1]Monitoramento_Base_somente_Said!$A:$J,6,FALSE),0)</f>
        <v>35175080</v>
      </c>
      <c r="D2667" s="13">
        <f>IFERROR(VLOOKUP(A2667,[1]Monitoramento_Base_somente_Said!$A:$J,7,FALSE),0)</f>
        <v>46671</v>
      </c>
      <c r="E2667" s="13">
        <f>IFERROR(VLOOKUP(A2667,[1]Monitoramento_Base_somente_Said!$A:$J,8,FALSE),0)</f>
        <v>33300727</v>
      </c>
      <c r="F2667" s="13">
        <f>IFERROR(VLOOKUP(A2667,[1]Monitoramento_Base_somente_Said!$A:$J,9,FALSE),0)</f>
        <v>10150</v>
      </c>
      <c r="G2667" s="13">
        <f>IFERROR(VLOOKUP(A2667,[1]Monitoramento_Base_somente_Said!$A:$J,10,FALSE),0)</f>
        <v>13388768</v>
      </c>
      <c r="H2667" s="13">
        <f>IFERROR(VLOOKUP(A2667,[2]Sheet1!$A:$I,4,FALSE),0)</f>
        <v>0</v>
      </c>
      <c r="I2667" s="13">
        <f>IFERROR(VLOOKUP(A2667,[2]Sheet1!$A:$I,5,FALSE),0)</f>
        <v>0</v>
      </c>
      <c r="J2667" s="13">
        <f>IFERROR(VLOOKUP(A2667,[2]Sheet1!$A:$I,6,FALSE),0)</f>
        <v>0</v>
      </c>
      <c r="K2667" s="13">
        <f>IFERROR(VLOOKUP(A2667,[2]Sheet1!$A:$I,7,FALSE),0)</f>
        <v>0</v>
      </c>
      <c r="L2667" s="13">
        <f>IFERROR(VLOOKUP(A2667,[2]Sheet1!$A:$I,8,FALSE),0)</f>
        <v>0</v>
      </c>
      <c r="M2667" s="13">
        <f>IFERROR(VLOOKUP(A2667,[2]Sheet1!$A:$I,9,FALSE),0)</f>
        <v>0</v>
      </c>
      <c r="N2667" s="13">
        <f>IFERROR(VLOOKUP(A2667,[3]Sheet1!$A:$G,2,FALSE),0)</f>
        <v>0</v>
      </c>
      <c r="O2667" s="13">
        <f>IFERROR(VLOOKUP(A2667,[3]Sheet1!$A:$G,3,FALSE),0)</f>
        <v>0</v>
      </c>
      <c r="P2667" s="13">
        <f>IFERROR(VLOOKUP(A2667,[3]Sheet1!$A:$G,4,FALSE),0)</f>
        <v>0</v>
      </c>
      <c r="Q2667" s="13">
        <f>IFERROR(VLOOKUP(A2667,[3]Sheet1!$A:$G,5,FALSE),0)</f>
        <v>0</v>
      </c>
      <c r="R2667" s="13">
        <f>IFERROR(VLOOKUP(A2667,[3]Sheet1!$A:$H,6,FALSE),0)</f>
        <v>0</v>
      </c>
      <c r="S2667" s="13">
        <f>IFERROR(VLOOKUP(A2667,[3]Sheet1!$A:$I,7,FALSE),0)</f>
        <v>0</v>
      </c>
      <c r="T2667" s="13" t="str">
        <f t="shared" si="241"/>
        <v>Não</v>
      </c>
      <c r="U2667" s="13" t="str">
        <f t="shared" si="241"/>
        <v>Sim</v>
      </c>
      <c r="V2667" s="13" t="str">
        <f t="shared" si="241"/>
        <v>Sim</v>
      </c>
      <c r="W2667" s="13" t="str">
        <f t="shared" si="241"/>
        <v>Sim</v>
      </c>
      <c r="X2667" s="13" t="str">
        <f t="shared" si="242"/>
        <v>Sim</v>
      </c>
      <c r="Y2667" s="13" t="str">
        <f t="shared" si="242"/>
        <v>Sim</v>
      </c>
    </row>
    <row r="2668" spans="1:25">
      <c r="A2668" s="9">
        <v>260100</v>
      </c>
      <c r="B2668" s="13">
        <f>IFERROR(VLOOKUP(A2668,[1]Monitoramento_Base_somente_Said!$A:$J,5,FALSE),0)</f>
        <v>6541</v>
      </c>
      <c r="C2668" s="13">
        <f>IFERROR(VLOOKUP(A2668,[1]Monitoramento_Base_somente_Said!$A:$J,6,FALSE),0)</f>
        <v>3663478</v>
      </c>
      <c r="D2668" s="13">
        <f>IFERROR(VLOOKUP(A2668,[1]Monitoramento_Base_somente_Said!$A:$J,7,FALSE),0)</f>
        <v>3300</v>
      </c>
      <c r="E2668" s="13">
        <f>IFERROR(VLOOKUP(A2668,[1]Monitoramento_Base_somente_Said!$A:$J,8,FALSE),0)</f>
        <v>3481787</v>
      </c>
      <c r="F2668" s="13">
        <f>IFERROR(VLOOKUP(A2668,[1]Monitoramento_Base_somente_Said!$A:$J,9,FALSE),0)</f>
        <v>3600</v>
      </c>
      <c r="G2668" s="13">
        <f>IFERROR(VLOOKUP(A2668,[1]Monitoramento_Base_somente_Said!$A:$J,10,FALSE),0)</f>
        <v>1433968</v>
      </c>
      <c r="H2668" s="13">
        <f>IFERROR(VLOOKUP(A2668,[2]Sheet1!$A:$I,4,FALSE),0)</f>
        <v>0</v>
      </c>
      <c r="I2668" s="13">
        <f>IFERROR(VLOOKUP(A2668,[2]Sheet1!$A:$I,5,FALSE),0)</f>
        <v>0</v>
      </c>
      <c r="J2668" s="13">
        <f>IFERROR(VLOOKUP(A2668,[2]Sheet1!$A:$I,6,FALSE),0)</f>
        <v>0</v>
      </c>
      <c r="K2668" s="13">
        <f>IFERROR(VLOOKUP(A2668,[2]Sheet1!$A:$I,7,FALSE),0)</f>
        <v>0</v>
      </c>
      <c r="L2668" s="13">
        <f>IFERROR(VLOOKUP(A2668,[2]Sheet1!$A:$I,8,FALSE),0)</f>
        <v>0</v>
      </c>
      <c r="M2668" s="13">
        <f>IFERROR(VLOOKUP(A2668,[2]Sheet1!$A:$I,9,FALSE),0)</f>
        <v>0</v>
      </c>
      <c r="N2668" s="13">
        <f>IFERROR(VLOOKUP(A2668,[3]Sheet1!$A:$G,2,FALSE),0)</f>
        <v>0</v>
      </c>
      <c r="O2668" s="13">
        <f>IFERROR(VLOOKUP(A2668,[3]Sheet1!$A:$G,3,FALSE),0)</f>
        <v>0</v>
      </c>
      <c r="P2668" s="13">
        <f>IFERROR(VLOOKUP(A2668,[3]Sheet1!$A:$G,4,FALSE),0)</f>
        <v>0</v>
      </c>
      <c r="Q2668" s="13">
        <f>IFERROR(VLOOKUP(A2668,[3]Sheet1!$A:$G,5,FALSE),0)</f>
        <v>0</v>
      </c>
      <c r="R2668" s="13">
        <f>IFERROR(VLOOKUP(A2668,[3]Sheet1!$A:$H,6,FALSE),0)</f>
        <v>0</v>
      </c>
      <c r="S2668" s="13">
        <f>IFERROR(VLOOKUP(A2668,[3]Sheet1!$A:$I,7,FALSE),0)</f>
        <v>0</v>
      </c>
      <c r="T2668" s="13" t="str">
        <f t="shared" si="241"/>
        <v>Sim</v>
      </c>
      <c r="U2668" s="13" t="str">
        <f t="shared" si="241"/>
        <v>Sim</v>
      </c>
      <c r="V2668" s="13" t="str">
        <f t="shared" si="241"/>
        <v>Sim</v>
      </c>
      <c r="W2668" s="13" t="str">
        <f t="shared" si="241"/>
        <v>Sim</v>
      </c>
      <c r="X2668" s="13" t="str">
        <f t="shared" si="242"/>
        <v>Sim</v>
      </c>
      <c r="Y2668" s="13" t="str">
        <f t="shared" si="242"/>
        <v>Sim</v>
      </c>
    </row>
    <row r="2669" spans="1:25">
      <c r="A2669" s="9">
        <v>260105</v>
      </c>
      <c r="B2669" s="13">
        <f>IFERROR(VLOOKUP(A2669,[1]Monitoramento_Base_somente_Said!$A:$J,5,FALSE),0)</f>
        <v>500</v>
      </c>
      <c r="C2669" s="13">
        <f>IFERROR(VLOOKUP(A2669,[1]Monitoramento_Base_somente_Said!$A:$J,6,FALSE),0)</f>
        <v>247468760</v>
      </c>
      <c r="D2669" s="13">
        <f>IFERROR(VLOOKUP(A2669,[1]Monitoramento_Base_somente_Said!$A:$J,7,FALSE),0)</f>
        <v>320016</v>
      </c>
      <c r="E2669" s="13">
        <f>IFERROR(VLOOKUP(A2669,[1]Monitoramento_Base_somente_Said!$A:$J,8,FALSE),0)</f>
        <v>243578619</v>
      </c>
      <c r="F2669" s="13">
        <f>IFERROR(VLOOKUP(A2669,[1]Monitoramento_Base_somente_Said!$A:$J,9,FALSE),0)</f>
        <v>32354</v>
      </c>
      <c r="G2669" s="13">
        <f>IFERROR(VLOOKUP(A2669,[1]Monitoramento_Base_somente_Said!$A:$J,10,FALSE),0)</f>
        <v>99632032</v>
      </c>
      <c r="H2669" s="13">
        <f>IFERROR(VLOOKUP(A2669,[2]Sheet1!$A:$I,4,FALSE),0)</f>
        <v>0</v>
      </c>
      <c r="I2669" s="13">
        <f>IFERROR(VLOOKUP(A2669,[2]Sheet1!$A:$I,5,FALSE),0)</f>
        <v>0</v>
      </c>
      <c r="J2669" s="13">
        <f>IFERROR(VLOOKUP(A2669,[2]Sheet1!$A:$I,6,FALSE),0)</f>
        <v>0</v>
      </c>
      <c r="K2669" s="13">
        <f>IFERROR(VLOOKUP(A2669,[2]Sheet1!$A:$I,7,FALSE),0)</f>
        <v>0</v>
      </c>
      <c r="L2669" s="13">
        <f>IFERROR(VLOOKUP(A2669,[2]Sheet1!$A:$I,8,FALSE),0)</f>
        <v>0</v>
      </c>
      <c r="M2669" s="13">
        <f>IFERROR(VLOOKUP(A2669,[2]Sheet1!$A:$I,9,FALSE),0)</f>
        <v>0</v>
      </c>
      <c r="N2669" s="13">
        <f>IFERROR(VLOOKUP(A2669,[3]Sheet1!$A:$G,2,FALSE),0)</f>
        <v>0</v>
      </c>
      <c r="O2669" s="13">
        <f>IFERROR(VLOOKUP(A2669,[3]Sheet1!$A:$G,3,FALSE),0)</f>
        <v>0</v>
      </c>
      <c r="P2669" s="13">
        <f>IFERROR(VLOOKUP(A2669,[3]Sheet1!$A:$G,4,FALSE),0)</f>
        <v>0</v>
      </c>
      <c r="Q2669" s="13">
        <f>IFERROR(VLOOKUP(A2669,[3]Sheet1!$A:$G,5,FALSE),0)</f>
        <v>0</v>
      </c>
      <c r="R2669" s="13">
        <f>IFERROR(VLOOKUP(A2669,[3]Sheet1!$A:$H,6,FALSE),0)</f>
        <v>0</v>
      </c>
      <c r="S2669" s="13">
        <f>IFERROR(VLOOKUP(A2669,[3]Sheet1!$A:$I,7,FALSE),0)</f>
        <v>0</v>
      </c>
      <c r="T2669" s="13" t="str">
        <f t="shared" si="241"/>
        <v>Sim</v>
      </c>
      <c r="U2669" s="13" t="str">
        <f t="shared" si="241"/>
        <v>Sim</v>
      </c>
      <c r="V2669" s="13" t="str">
        <f t="shared" si="241"/>
        <v>Sim</v>
      </c>
      <c r="W2669" s="13" t="str">
        <f t="shared" si="241"/>
        <v>Sim</v>
      </c>
      <c r="X2669" s="13" t="str">
        <f t="shared" si="242"/>
        <v>Sim</v>
      </c>
      <c r="Y2669" s="13" t="str">
        <f t="shared" si="242"/>
        <v>Sim</v>
      </c>
    </row>
    <row r="2670" spans="1:25">
      <c r="A2670" s="19">
        <v>260110</v>
      </c>
      <c r="B2670" s="13">
        <f>IFERROR(VLOOKUP(A2670,[1]Monitoramento_Base_somente_Said!$A:$J,5,FALSE),0)</f>
        <v>395596</v>
      </c>
      <c r="C2670" s="13">
        <f>IFERROR(VLOOKUP(A2670,[1]Monitoramento_Base_somente_Said!$A:$J,6,FALSE),0)</f>
        <v>91709950</v>
      </c>
      <c r="D2670" s="13">
        <f>IFERROR(VLOOKUP(A2670,[1]Monitoramento_Base_somente_Said!$A:$J,7,FALSE),0)</f>
        <v>552241</v>
      </c>
      <c r="E2670" s="13">
        <f>IFERROR(VLOOKUP(A2670,[1]Monitoramento_Base_somente_Said!$A:$J,8,FALSE),0)</f>
        <v>110347363</v>
      </c>
      <c r="F2670" s="13">
        <f>IFERROR(VLOOKUP(A2670,[1]Monitoramento_Base_somente_Said!$A:$J,9,FALSE),0)</f>
        <v>201928</v>
      </c>
      <c r="G2670" s="13">
        <f>IFERROR(VLOOKUP(A2670,[1]Monitoramento_Base_somente_Said!$A:$J,10,FALSE),0)</f>
        <v>48708695</v>
      </c>
      <c r="H2670" s="13">
        <f>IFERROR(VLOOKUP(A2670,[2]Sheet1!$A:$I,4,FALSE),0)</f>
        <v>0</v>
      </c>
      <c r="I2670" s="13">
        <f>IFERROR(VLOOKUP(A2670,[2]Sheet1!$A:$I,5,FALSE),0)</f>
        <v>0</v>
      </c>
      <c r="J2670" s="13">
        <f>IFERROR(VLOOKUP(A2670,[2]Sheet1!$A:$I,6,FALSE),0)</f>
        <v>0</v>
      </c>
      <c r="K2670" s="13">
        <f>IFERROR(VLOOKUP(A2670,[2]Sheet1!$A:$I,7,FALSE),0)</f>
        <v>0</v>
      </c>
      <c r="L2670" s="13">
        <f>IFERROR(VLOOKUP(A2670,[2]Sheet1!$A:$I,8,FALSE),0)</f>
        <v>0</v>
      </c>
      <c r="M2670" s="13">
        <f>IFERROR(VLOOKUP(A2670,[2]Sheet1!$A:$I,9,FALSE),0)</f>
        <v>0</v>
      </c>
      <c r="N2670" s="13">
        <f>IFERROR(VLOOKUP(A2670,[3]Sheet1!$A:$G,2,FALSE),0)</f>
        <v>0</v>
      </c>
      <c r="O2670" s="13">
        <f>IFERROR(VLOOKUP(A2670,[3]Sheet1!$A:$G,3,FALSE),0)</f>
        <v>0</v>
      </c>
      <c r="P2670" s="13">
        <f>IFERROR(VLOOKUP(A2670,[3]Sheet1!$A:$G,4,FALSE),0)</f>
        <v>0</v>
      </c>
      <c r="Q2670" s="13">
        <f>IFERROR(VLOOKUP(A2670,[3]Sheet1!$A:$G,5,FALSE),0)</f>
        <v>0</v>
      </c>
      <c r="R2670" s="13">
        <f>IFERROR(VLOOKUP(A2670,[3]Sheet1!$A:$H,6,FALSE),0)</f>
        <v>0</v>
      </c>
      <c r="S2670" s="13">
        <f>IFERROR(VLOOKUP(A2670,[3]Sheet1!$A:$I,7,FALSE),0)</f>
        <v>0</v>
      </c>
      <c r="T2670" s="13" t="str">
        <f t="shared" si="241"/>
        <v>Sim</v>
      </c>
      <c r="U2670" s="13" t="str">
        <f t="shared" si="241"/>
        <v>Sim</v>
      </c>
      <c r="V2670" s="13" t="str">
        <f t="shared" si="241"/>
        <v>Sim</v>
      </c>
      <c r="W2670" s="13" t="str">
        <f t="shared" si="241"/>
        <v>Sim</v>
      </c>
      <c r="X2670" s="13" t="str">
        <f t="shared" si="242"/>
        <v>Sim</v>
      </c>
      <c r="Y2670" s="13" t="str">
        <f t="shared" si="242"/>
        <v>Sim</v>
      </c>
    </row>
    <row r="2671" spans="1:25">
      <c r="A2671" s="9">
        <v>260120</v>
      </c>
      <c r="B2671" s="13">
        <f>IFERROR(VLOOKUP(A2671,[1]Monitoramento_Base_somente_Said!$A:$J,5,FALSE),0)</f>
        <v>597766</v>
      </c>
      <c r="C2671" s="13">
        <f>IFERROR(VLOOKUP(A2671,[1]Monitoramento_Base_somente_Said!$A:$J,6,FALSE),0)</f>
        <v>65500514</v>
      </c>
      <c r="D2671" s="13">
        <f>IFERROR(VLOOKUP(A2671,[1]Monitoramento_Base_somente_Said!$A:$J,7,FALSE),0)</f>
        <v>408838</v>
      </c>
      <c r="E2671" s="13">
        <f>IFERROR(VLOOKUP(A2671,[1]Monitoramento_Base_somente_Said!$A:$J,8,FALSE),0)</f>
        <v>56612739</v>
      </c>
      <c r="F2671" s="13">
        <f>IFERROR(VLOOKUP(A2671,[1]Monitoramento_Base_somente_Said!$A:$J,9,FALSE),0)</f>
        <v>267256</v>
      </c>
      <c r="G2671" s="13">
        <f>IFERROR(VLOOKUP(A2671,[1]Monitoramento_Base_somente_Said!$A:$J,10,FALSE),0)</f>
        <v>22609229</v>
      </c>
      <c r="H2671" s="13">
        <f>IFERROR(VLOOKUP(A2671,[2]Sheet1!$A:$I,4,FALSE),0)</f>
        <v>0</v>
      </c>
      <c r="I2671" s="13">
        <f>IFERROR(VLOOKUP(A2671,[2]Sheet1!$A:$I,5,FALSE),0)</f>
        <v>0</v>
      </c>
      <c r="J2671" s="13">
        <f>IFERROR(VLOOKUP(A2671,[2]Sheet1!$A:$I,6,FALSE),0)</f>
        <v>0</v>
      </c>
      <c r="K2671" s="13">
        <f>IFERROR(VLOOKUP(A2671,[2]Sheet1!$A:$I,7,FALSE),0)</f>
        <v>0</v>
      </c>
      <c r="L2671" s="13">
        <f>IFERROR(VLOOKUP(A2671,[2]Sheet1!$A:$I,8,FALSE),0)</f>
        <v>0</v>
      </c>
      <c r="M2671" s="13">
        <f>IFERROR(VLOOKUP(A2671,[2]Sheet1!$A:$I,9,FALSE),0)</f>
        <v>0</v>
      </c>
      <c r="N2671" s="13">
        <f>IFERROR(VLOOKUP(A2671,[3]Sheet1!$A:$G,2,FALSE),0)</f>
        <v>0</v>
      </c>
      <c r="O2671" s="13">
        <f>IFERROR(VLOOKUP(A2671,[3]Sheet1!$A:$G,3,FALSE),0)</f>
        <v>0</v>
      </c>
      <c r="P2671" s="13">
        <f>IFERROR(VLOOKUP(A2671,[3]Sheet1!$A:$G,4,FALSE),0)</f>
        <v>0</v>
      </c>
      <c r="Q2671" s="13">
        <f>IFERROR(VLOOKUP(A2671,[3]Sheet1!$A:$G,5,FALSE),0)</f>
        <v>0</v>
      </c>
      <c r="R2671" s="13">
        <f>IFERROR(VLOOKUP(A2671,[3]Sheet1!$A:$H,6,FALSE),0)</f>
        <v>0</v>
      </c>
      <c r="S2671" s="13">
        <f>IFERROR(VLOOKUP(A2671,[3]Sheet1!$A:$I,7,FALSE),0)</f>
        <v>0</v>
      </c>
      <c r="T2671" s="13" t="str">
        <f t="shared" si="241"/>
        <v>Sim</v>
      </c>
      <c r="U2671" s="13" t="str">
        <f t="shared" si="241"/>
        <v>Sim</v>
      </c>
      <c r="V2671" s="13" t="str">
        <f t="shared" si="241"/>
        <v>Sim</v>
      </c>
      <c r="W2671" s="13" t="str">
        <f t="shared" si="241"/>
        <v>Sim</v>
      </c>
      <c r="X2671" s="13" t="str">
        <f t="shared" si="242"/>
        <v>Sim</v>
      </c>
      <c r="Y2671" s="13" t="str">
        <f t="shared" si="242"/>
        <v>Sim</v>
      </c>
    </row>
    <row r="2672" spans="1:25">
      <c r="A2672" s="9">
        <v>260130</v>
      </c>
      <c r="B2672" s="13">
        <f>IFERROR(VLOOKUP(A2672,[1]Monitoramento_Base_somente_Said!$A:$J,5,FALSE),0)</f>
        <v>490</v>
      </c>
      <c r="C2672" s="13">
        <f>IFERROR(VLOOKUP(A2672,[1]Monitoramento_Base_somente_Said!$A:$J,6,FALSE),0)</f>
        <v>325076</v>
      </c>
      <c r="D2672" s="13">
        <f>IFERROR(VLOOKUP(A2672,[1]Monitoramento_Base_somente_Said!$A:$J,7,FALSE),0)</f>
        <v>2100</v>
      </c>
      <c r="E2672" s="13">
        <f>IFERROR(VLOOKUP(A2672,[1]Monitoramento_Base_somente_Said!$A:$J,8,FALSE),0)</f>
        <v>357325</v>
      </c>
      <c r="F2672" s="13">
        <f>IFERROR(VLOOKUP(A2672,[1]Monitoramento_Base_somente_Said!$A:$J,9,FALSE),0)</f>
        <v>3350</v>
      </c>
      <c r="G2672" s="13">
        <f>IFERROR(VLOOKUP(A2672,[1]Monitoramento_Base_somente_Said!$A:$J,10,FALSE),0)</f>
        <v>147031</v>
      </c>
      <c r="H2672" s="13">
        <f>IFERROR(VLOOKUP(A2672,[2]Sheet1!$A:$I,4,FALSE),0)</f>
        <v>0</v>
      </c>
      <c r="I2672" s="13">
        <f>IFERROR(VLOOKUP(A2672,[2]Sheet1!$A:$I,5,FALSE),0)</f>
        <v>0</v>
      </c>
      <c r="J2672" s="13">
        <f>IFERROR(VLOOKUP(A2672,[2]Sheet1!$A:$I,6,FALSE),0)</f>
        <v>0</v>
      </c>
      <c r="K2672" s="13">
        <f>IFERROR(VLOOKUP(A2672,[2]Sheet1!$A:$I,7,FALSE),0)</f>
        <v>0</v>
      </c>
      <c r="L2672" s="13">
        <f>IFERROR(VLOOKUP(A2672,[2]Sheet1!$A:$I,8,FALSE),0)</f>
        <v>0</v>
      </c>
      <c r="M2672" s="13">
        <f>IFERROR(VLOOKUP(A2672,[2]Sheet1!$A:$I,9,FALSE),0)</f>
        <v>0</v>
      </c>
      <c r="N2672" s="13">
        <f>IFERROR(VLOOKUP(A2672,[3]Sheet1!$A:$G,2,FALSE),0)</f>
        <v>0</v>
      </c>
      <c r="O2672" s="13">
        <f>IFERROR(VLOOKUP(A2672,[3]Sheet1!$A:$G,3,FALSE),0)</f>
        <v>0</v>
      </c>
      <c r="P2672" s="13">
        <f>IFERROR(VLOOKUP(A2672,[3]Sheet1!$A:$G,4,FALSE),0)</f>
        <v>0</v>
      </c>
      <c r="Q2672" s="13">
        <f>IFERROR(VLOOKUP(A2672,[3]Sheet1!$A:$G,5,FALSE),0)</f>
        <v>0</v>
      </c>
      <c r="R2672" s="13">
        <f>IFERROR(VLOOKUP(A2672,[3]Sheet1!$A:$H,6,FALSE),0)</f>
        <v>0</v>
      </c>
      <c r="S2672" s="13">
        <f>IFERROR(VLOOKUP(A2672,[3]Sheet1!$A:$I,7,FALSE),0)</f>
        <v>0</v>
      </c>
      <c r="T2672" s="13" t="str">
        <f t="shared" si="241"/>
        <v>Sim</v>
      </c>
      <c r="U2672" s="13" t="str">
        <f t="shared" si="241"/>
        <v>Sim</v>
      </c>
      <c r="V2672" s="13" t="str">
        <f t="shared" si="241"/>
        <v>Sim</v>
      </c>
      <c r="W2672" s="13" t="str">
        <f t="shared" si="241"/>
        <v>Sim</v>
      </c>
      <c r="X2672" s="13" t="str">
        <f t="shared" si="242"/>
        <v>Sim</v>
      </c>
      <c r="Y2672" s="13" t="str">
        <f t="shared" si="242"/>
        <v>Sim</v>
      </c>
    </row>
    <row r="2673" spans="1:25">
      <c r="A2673" s="9">
        <v>260140</v>
      </c>
      <c r="B2673" s="13">
        <f>IFERROR(VLOOKUP(A2673,[1]Monitoramento_Base_somente_Said!$A:$J,5,FALSE),0)</f>
        <v>579</v>
      </c>
      <c r="C2673" s="13">
        <f>IFERROR(VLOOKUP(A2673,[1]Monitoramento_Base_somente_Said!$A:$J,6,FALSE),0)</f>
        <v>3040269</v>
      </c>
      <c r="D2673" s="13">
        <f>IFERROR(VLOOKUP(A2673,[1]Monitoramento_Base_somente_Said!$A:$J,7,FALSE),0)</f>
        <v>212</v>
      </c>
      <c r="E2673" s="13">
        <f>IFERROR(VLOOKUP(A2673,[1]Monitoramento_Base_somente_Said!$A:$J,8,FALSE),0)</f>
        <v>3152752</v>
      </c>
      <c r="F2673" s="13">
        <f>IFERROR(VLOOKUP(A2673,[1]Monitoramento_Base_somente_Said!$A:$J,9,FALSE),0)</f>
        <v>0</v>
      </c>
      <c r="G2673" s="13">
        <f>IFERROR(VLOOKUP(A2673,[1]Monitoramento_Base_somente_Said!$A:$J,10,FALSE),0)</f>
        <v>1424897</v>
      </c>
      <c r="H2673" s="13">
        <f>IFERROR(VLOOKUP(A2673,[2]Sheet1!$A:$I,4,FALSE),0)</f>
        <v>0</v>
      </c>
      <c r="I2673" s="13">
        <f>IFERROR(VLOOKUP(A2673,[2]Sheet1!$A:$I,5,FALSE),0)</f>
        <v>0</v>
      </c>
      <c r="J2673" s="13">
        <f>IFERROR(VLOOKUP(A2673,[2]Sheet1!$A:$I,6,FALSE),0)</f>
        <v>0</v>
      </c>
      <c r="K2673" s="13">
        <f>IFERROR(VLOOKUP(A2673,[2]Sheet1!$A:$I,7,FALSE),0)</f>
        <v>0</v>
      </c>
      <c r="L2673" s="13">
        <f>IFERROR(VLOOKUP(A2673,[2]Sheet1!$A:$I,8,FALSE),0)</f>
        <v>0</v>
      </c>
      <c r="M2673" s="13">
        <f>IFERROR(VLOOKUP(A2673,[2]Sheet1!$A:$I,9,FALSE),0)</f>
        <v>0</v>
      </c>
      <c r="N2673" s="13">
        <f>IFERROR(VLOOKUP(A2673,[3]Sheet1!$A:$G,2,FALSE),0)</f>
        <v>0</v>
      </c>
      <c r="O2673" s="13">
        <f>IFERROR(VLOOKUP(A2673,[3]Sheet1!$A:$G,3,FALSE),0)</f>
        <v>0</v>
      </c>
      <c r="P2673" s="13">
        <f>IFERROR(VLOOKUP(A2673,[3]Sheet1!$A:$G,4,FALSE),0)</f>
        <v>0</v>
      </c>
      <c r="Q2673" s="13">
        <f>IFERROR(VLOOKUP(A2673,[3]Sheet1!$A:$G,5,FALSE),0)</f>
        <v>0</v>
      </c>
      <c r="R2673" s="13">
        <f>IFERROR(VLOOKUP(A2673,[3]Sheet1!$A:$H,6,FALSE),0)</f>
        <v>0</v>
      </c>
      <c r="S2673" s="13">
        <f>IFERROR(VLOOKUP(A2673,[3]Sheet1!$A:$I,7,FALSE),0)</f>
        <v>0</v>
      </c>
      <c r="T2673" s="13" t="str">
        <f t="shared" si="241"/>
        <v>Sim</v>
      </c>
      <c r="U2673" s="13" t="str">
        <f t="shared" si="241"/>
        <v>Sim</v>
      </c>
      <c r="V2673" s="13" t="str">
        <f t="shared" si="241"/>
        <v>Sim</v>
      </c>
      <c r="W2673" s="13" t="str">
        <f t="shared" si="241"/>
        <v>Sim</v>
      </c>
      <c r="X2673" s="13" t="str">
        <f t="shared" si="242"/>
        <v>Não</v>
      </c>
      <c r="Y2673" s="13" t="str">
        <f t="shared" si="242"/>
        <v>Sim</v>
      </c>
    </row>
    <row r="2674" spans="1:25">
      <c r="A2674" s="9">
        <v>260150</v>
      </c>
      <c r="B2674" s="13">
        <f>IFERROR(VLOOKUP(A2674,[1]Monitoramento_Base_somente_Said!$A:$J,5,FALSE),0)</f>
        <v>70031</v>
      </c>
      <c r="C2674" s="13">
        <f>IFERROR(VLOOKUP(A2674,[1]Monitoramento_Base_somente_Said!$A:$J,6,FALSE),0)</f>
        <v>29951246</v>
      </c>
      <c r="D2674" s="13">
        <f>IFERROR(VLOOKUP(A2674,[1]Monitoramento_Base_somente_Said!$A:$J,7,FALSE),0)</f>
        <v>47259</v>
      </c>
      <c r="E2674" s="13">
        <f>IFERROR(VLOOKUP(A2674,[1]Monitoramento_Base_somente_Said!$A:$J,8,FALSE),0)</f>
        <v>26916874</v>
      </c>
      <c r="F2674" s="13">
        <f>IFERROR(VLOOKUP(A2674,[1]Monitoramento_Base_somente_Said!$A:$J,9,FALSE),0)</f>
        <v>6724</v>
      </c>
      <c r="G2674" s="13">
        <f>IFERROR(VLOOKUP(A2674,[1]Monitoramento_Base_somente_Said!$A:$J,10,FALSE),0)</f>
        <v>10981720</v>
      </c>
      <c r="H2674" s="13">
        <f>IFERROR(VLOOKUP(A2674,[2]Sheet1!$A:$I,4,FALSE),0)</f>
        <v>0</v>
      </c>
      <c r="I2674" s="13">
        <f>IFERROR(VLOOKUP(A2674,[2]Sheet1!$A:$I,5,FALSE),0)</f>
        <v>0</v>
      </c>
      <c r="J2674" s="13">
        <f>IFERROR(VLOOKUP(A2674,[2]Sheet1!$A:$I,6,FALSE),0)</f>
        <v>0</v>
      </c>
      <c r="K2674" s="13">
        <f>IFERROR(VLOOKUP(A2674,[2]Sheet1!$A:$I,7,FALSE),0)</f>
        <v>0</v>
      </c>
      <c r="L2674" s="13">
        <f>IFERROR(VLOOKUP(A2674,[2]Sheet1!$A:$I,8,FALSE),0)</f>
        <v>0</v>
      </c>
      <c r="M2674" s="13">
        <f>IFERROR(VLOOKUP(A2674,[2]Sheet1!$A:$I,9,FALSE),0)</f>
        <v>0</v>
      </c>
      <c r="N2674" s="13">
        <f>IFERROR(VLOOKUP(A2674,[3]Sheet1!$A:$G,2,FALSE),0)</f>
        <v>0</v>
      </c>
      <c r="O2674" s="13">
        <f>IFERROR(VLOOKUP(A2674,[3]Sheet1!$A:$G,3,FALSE),0)</f>
        <v>0</v>
      </c>
      <c r="P2674" s="13">
        <f>IFERROR(VLOOKUP(A2674,[3]Sheet1!$A:$G,4,FALSE),0)</f>
        <v>0</v>
      </c>
      <c r="Q2674" s="13">
        <f>IFERROR(VLOOKUP(A2674,[3]Sheet1!$A:$G,5,FALSE),0)</f>
        <v>0</v>
      </c>
      <c r="R2674" s="13">
        <f>IFERROR(VLOOKUP(A2674,[3]Sheet1!$A:$H,6,FALSE),0)</f>
        <v>0</v>
      </c>
      <c r="S2674" s="13">
        <f>IFERROR(VLOOKUP(A2674,[3]Sheet1!$A:$I,7,FALSE),0)</f>
        <v>0</v>
      </c>
      <c r="T2674" s="13" t="str">
        <f t="shared" si="241"/>
        <v>Sim</v>
      </c>
      <c r="U2674" s="13" t="str">
        <f t="shared" si="241"/>
        <v>Sim</v>
      </c>
      <c r="V2674" s="13" t="str">
        <f t="shared" si="241"/>
        <v>Sim</v>
      </c>
      <c r="W2674" s="13" t="str">
        <f t="shared" si="241"/>
        <v>Sim</v>
      </c>
      <c r="X2674" s="13" t="str">
        <f t="shared" si="242"/>
        <v>Sim</v>
      </c>
      <c r="Y2674" s="13" t="str">
        <f t="shared" si="242"/>
        <v>Sim</v>
      </c>
    </row>
    <row r="2675" spans="1:25">
      <c r="A2675" s="9">
        <v>260160</v>
      </c>
      <c r="B2675" s="13">
        <f>IFERROR(VLOOKUP(A2675,[1]Monitoramento_Base_somente_Said!$A:$J,5,FALSE),0)</f>
        <v>133432</v>
      </c>
      <c r="C2675" s="13">
        <f>IFERROR(VLOOKUP(A2675,[1]Monitoramento_Base_somente_Said!$A:$J,6,FALSE),0)</f>
        <v>943421973</v>
      </c>
      <c r="D2675" s="13">
        <f>IFERROR(VLOOKUP(A2675,[1]Monitoramento_Base_somente_Said!$A:$J,7,FALSE),0)</f>
        <v>61065</v>
      </c>
      <c r="E2675" s="13">
        <f>IFERROR(VLOOKUP(A2675,[1]Monitoramento_Base_somente_Said!$A:$J,8,FALSE),0)</f>
        <v>886280784</v>
      </c>
      <c r="F2675" s="13">
        <f>IFERROR(VLOOKUP(A2675,[1]Monitoramento_Base_somente_Said!$A:$J,9,FALSE),0)</f>
        <v>11331</v>
      </c>
      <c r="G2675" s="13">
        <f>IFERROR(VLOOKUP(A2675,[1]Monitoramento_Base_somente_Said!$A:$J,10,FALSE),0)</f>
        <v>366732180</v>
      </c>
      <c r="H2675" s="13">
        <f>IFERROR(VLOOKUP(A2675,[2]Sheet1!$A:$I,4,FALSE),0)</f>
        <v>0</v>
      </c>
      <c r="I2675" s="13">
        <f>IFERROR(VLOOKUP(A2675,[2]Sheet1!$A:$I,5,FALSE),0)</f>
        <v>0</v>
      </c>
      <c r="J2675" s="13">
        <f>IFERROR(VLOOKUP(A2675,[2]Sheet1!$A:$I,6,FALSE),0)</f>
        <v>0</v>
      </c>
      <c r="K2675" s="13">
        <f>IFERROR(VLOOKUP(A2675,[2]Sheet1!$A:$I,7,FALSE),0)</f>
        <v>0</v>
      </c>
      <c r="L2675" s="13">
        <f>IFERROR(VLOOKUP(A2675,[2]Sheet1!$A:$I,8,FALSE),0)</f>
        <v>0</v>
      </c>
      <c r="M2675" s="13">
        <f>IFERROR(VLOOKUP(A2675,[2]Sheet1!$A:$I,9,FALSE),0)</f>
        <v>0</v>
      </c>
      <c r="N2675" s="13">
        <f>IFERROR(VLOOKUP(A2675,[3]Sheet1!$A:$G,2,FALSE),0)</f>
        <v>0</v>
      </c>
      <c r="O2675" s="13">
        <f>IFERROR(VLOOKUP(A2675,[3]Sheet1!$A:$G,3,FALSE),0)</f>
        <v>0</v>
      </c>
      <c r="P2675" s="13">
        <f>IFERROR(VLOOKUP(A2675,[3]Sheet1!$A:$G,4,FALSE),0)</f>
        <v>0</v>
      </c>
      <c r="Q2675" s="13">
        <f>IFERROR(VLOOKUP(A2675,[3]Sheet1!$A:$G,5,FALSE),0)</f>
        <v>0</v>
      </c>
      <c r="R2675" s="13">
        <f>IFERROR(VLOOKUP(A2675,[3]Sheet1!$A:$H,6,FALSE),0)</f>
        <v>0</v>
      </c>
      <c r="S2675" s="13">
        <f>IFERROR(VLOOKUP(A2675,[3]Sheet1!$A:$I,7,FALSE),0)</f>
        <v>0</v>
      </c>
      <c r="T2675" s="13" t="str">
        <f t="shared" si="241"/>
        <v>Sim</v>
      </c>
      <c r="U2675" s="13" t="str">
        <f t="shared" si="241"/>
        <v>Sim</v>
      </c>
      <c r="V2675" s="13" t="str">
        <f t="shared" si="241"/>
        <v>Sim</v>
      </c>
      <c r="W2675" s="13" t="str">
        <f t="shared" si="241"/>
        <v>Sim</v>
      </c>
      <c r="X2675" s="13" t="str">
        <f t="shared" si="242"/>
        <v>Sim</v>
      </c>
      <c r="Y2675" s="13" t="str">
        <f t="shared" si="242"/>
        <v>Sim</v>
      </c>
    </row>
    <row r="2676" spans="1:25">
      <c r="A2676" s="9">
        <v>260170</v>
      </c>
      <c r="B2676" s="13">
        <f>IFERROR(VLOOKUP(A2676,[1]Monitoramento_Base_somente_Said!$A:$J,5,FALSE),0)</f>
        <v>270900</v>
      </c>
      <c r="C2676" s="13">
        <f>IFERROR(VLOOKUP(A2676,[1]Monitoramento_Base_somente_Said!$A:$J,6,FALSE),0)</f>
        <v>168563004</v>
      </c>
      <c r="D2676" s="13">
        <f>IFERROR(VLOOKUP(A2676,[1]Monitoramento_Base_somente_Said!$A:$J,7,FALSE),0)</f>
        <v>380114</v>
      </c>
      <c r="E2676" s="13">
        <f>IFERROR(VLOOKUP(A2676,[1]Monitoramento_Base_somente_Said!$A:$J,8,FALSE),0)</f>
        <v>155005394</v>
      </c>
      <c r="F2676" s="13">
        <f>IFERROR(VLOOKUP(A2676,[1]Monitoramento_Base_somente_Said!$A:$J,9,FALSE),0)</f>
        <v>130903</v>
      </c>
      <c r="G2676" s="13">
        <f>IFERROR(VLOOKUP(A2676,[1]Monitoramento_Base_somente_Said!$A:$J,10,FALSE),0)</f>
        <v>62767675</v>
      </c>
      <c r="H2676" s="13">
        <f>IFERROR(VLOOKUP(A2676,[2]Sheet1!$A:$I,4,FALSE),0)</f>
        <v>0</v>
      </c>
      <c r="I2676" s="13">
        <f>IFERROR(VLOOKUP(A2676,[2]Sheet1!$A:$I,5,FALSE),0)</f>
        <v>0</v>
      </c>
      <c r="J2676" s="13">
        <f>IFERROR(VLOOKUP(A2676,[2]Sheet1!$A:$I,6,FALSE),0)</f>
        <v>0</v>
      </c>
      <c r="K2676" s="13">
        <f>IFERROR(VLOOKUP(A2676,[2]Sheet1!$A:$I,7,FALSE),0)</f>
        <v>0</v>
      </c>
      <c r="L2676" s="13">
        <f>IFERROR(VLOOKUP(A2676,[2]Sheet1!$A:$I,8,FALSE),0)</f>
        <v>0</v>
      </c>
      <c r="M2676" s="13">
        <f>IFERROR(VLOOKUP(A2676,[2]Sheet1!$A:$I,9,FALSE),0)</f>
        <v>0</v>
      </c>
      <c r="N2676" s="13">
        <f>IFERROR(VLOOKUP(A2676,[3]Sheet1!$A:$G,2,FALSE),0)</f>
        <v>0</v>
      </c>
      <c r="O2676" s="13">
        <f>IFERROR(VLOOKUP(A2676,[3]Sheet1!$A:$G,3,FALSE),0)</f>
        <v>0</v>
      </c>
      <c r="P2676" s="13">
        <f>IFERROR(VLOOKUP(A2676,[3]Sheet1!$A:$G,4,FALSE),0)</f>
        <v>0</v>
      </c>
      <c r="Q2676" s="13">
        <f>IFERROR(VLOOKUP(A2676,[3]Sheet1!$A:$G,5,FALSE),0)</f>
        <v>0</v>
      </c>
      <c r="R2676" s="13">
        <f>IFERROR(VLOOKUP(A2676,[3]Sheet1!$A:$H,6,FALSE),0)</f>
        <v>0</v>
      </c>
      <c r="S2676" s="13">
        <f>IFERROR(VLOOKUP(A2676,[3]Sheet1!$A:$I,7,FALSE),0)</f>
        <v>0</v>
      </c>
      <c r="T2676" s="13" t="str">
        <f t="shared" si="241"/>
        <v>Sim</v>
      </c>
      <c r="U2676" s="13" t="str">
        <f t="shared" si="241"/>
        <v>Sim</v>
      </c>
      <c r="V2676" s="13" t="str">
        <f t="shared" si="241"/>
        <v>Sim</v>
      </c>
      <c r="W2676" s="13" t="str">
        <f t="shared" si="241"/>
        <v>Sim</v>
      </c>
      <c r="X2676" s="13" t="str">
        <f t="shared" si="242"/>
        <v>Sim</v>
      </c>
      <c r="Y2676" s="13" t="str">
        <f t="shared" si="242"/>
        <v>Sim</v>
      </c>
    </row>
    <row r="2677" spans="1:25">
      <c r="A2677" s="9">
        <v>260180</v>
      </c>
      <c r="B2677" s="13">
        <f>IFERROR(VLOOKUP(A2677,[1]Monitoramento_Base_somente_Said!$A:$J,5,FALSE),0)</f>
        <v>19917</v>
      </c>
      <c r="C2677" s="13">
        <f>IFERROR(VLOOKUP(A2677,[1]Monitoramento_Base_somente_Said!$A:$J,6,FALSE),0)</f>
        <v>37808025</v>
      </c>
      <c r="D2677" s="13">
        <f>IFERROR(VLOOKUP(A2677,[1]Monitoramento_Base_somente_Said!$A:$J,7,FALSE),0)</f>
        <v>12588</v>
      </c>
      <c r="E2677" s="13">
        <f>IFERROR(VLOOKUP(A2677,[1]Monitoramento_Base_somente_Said!$A:$J,8,FALSE),0)</f>
        <v>36257288</v>
      </c>
      <c r="F2677" s="13">
        <f>IFERROR(VLOOKUP(A2677,[1]Monitoramento_Base_somente_Said!$A:$J,9,FALSE),0)</f>
        <v>4458</v>
      </c>
      <c r="G2677" s="13">
        <f>IFERROR(VLOOKUP(A2677,[1]Monitoramento_Base_somente_Said!$A:$J,10,FALSE),0)</f>
        <v>14906224</v>
      </c>
      <c r="H2677" s="13">
        <f>IFERROR(VLOOKUP(A2677,[2]Sheet1!$A:$I,4,FALSE),0)</f>
        <v>0</v>
      </c>
      <c r="I2677" s="13">
        <f>IFERROR(VLOOKUP(A2677,[2]Sheet1!$A:$I,5,FALSE),0)</f>
        <v>0</v>
      </c>
      <c r="J2677" s="13">
        <f>IFERROR(VLOOKUP(A2677,[2]Sheet1!$A:$I,6,FALSE),0)</f>
        <v>0</v>
      </c>
      <c r="K2677" s="13">
        <f>IFERROR(VLOOKUP(A2677,[2]Sheet1!$A:$I,7,FALSE),0)</f>
        <v>0</v>
      </c>
      <c r="L2677" s="13">
        <f>IFERROR(VLOOKUP(A2677,[2]Sheet1!$A:$I,8,FALSE),0)</f>
        <v>0</v>
      </c>
      <c r="M2677" s="13">
        <f>IFERROR(VLOOKUP(A2677,[2]Sheet1!$A:$I,9,FALSE),0)</f>
        <v>0</v>
      </c>
      <c r="N2677" s="13">
        <f>IFERROR(VLOOKUP(A2677,[3]Sheet1!$A:$G,2,FALSE),0)</f>
        <v>0</v>
      </c>
      <c r="O2677" s="13">
        <f>IFERROR(VLOOKUP(A2677,[3]Sheet1!$A:$G,3,FALSE),0)</f>
        <v>0</v>
      </c>
      <c r="P2677" s="13">
        <f>IFERROR(VLOOKUP(A2677,[3]Sheet1!$A:$G,4,FALSE),0)</f>
        <v>0</v>
      </c>
      <c r="Q2677" s="13">
        <f>IFERROR(VLOOKUP(A2677,[3]Sheet1!$A:$G,5,FALSE),0)</f>
        <v>0</v>
      </c>
      <c r="R2677" s="13">
        <f>IFERROR(VLOOKUP(A2677,[3]Sheet1!$A:$H,6,FALSE),0)</f>
        <v>0</v>
      </c>
      <c r="S2677" s="13">
        <f>IFERROR(VLOOKUP(A2677,[3]Sheet1!$A:$I,7,FALSE),0)</f>
        <v>0</v>
      </c>
      <c r="T2677" s="13" t="str">
        <f t="shared" si="241"/>
        <v>Sim</v>
      </c>
      <c r="U2677" s="13" t="str">
        <f t="shared" si="241"/>
        <v>Sim</v>
      </c>
      <c r="V2677" s="13" t="str">
        <f t="shared" si="241"/>
        <v>Sim</v>
      </c>
      <c r="W2677" s="13" t="str">
        <f t="shared" si="241"/>
        <v>Sim</v>
      </c>
      <c r="X2677" s="13" t="str">
        <f t="shared" si="242"/>
        <v>Sim</v>
      </c>
      <c r="Y2677" s="13" t="str">
        <f t="shared" si="242"/>
        <v>Sim</v>
      </c>
    </row>
    <row r="2678" spans="1:25">
      <c r="A2678" s="9">
        <v>260190</v>
      </c>
      <c r="B2678" s="13">
        <f>IFERROR(VLOOKUP(A2678,[1]Monitoramento_Base_somente_Said!$A:$J,5,FALSE),0)</f>
        <v>14161</v>
      </c>
      <c r="C2678" s="13">
        <f>IFERROR(VLOOKUP(A2678,[1]Monitoramento_Base_somente_Said!$A:$J,6,FALSE),0)</f>
        <v>5151654</v>
      </c>
      <c r="D2678" s="13">
        <f>IFERROR(VLOOKUP(A2678,[1]Monitoramento_Base_somente_Said!$A:$J,7,FALSE),0)</f>
        <v>14306</v>
      </c>
      <c r="E2678" s="13">
        <f>IFERROR(VLOOKUP(A2678,[1]Monitoramento_Base_somente_Said!$A:$J,8,FALSE),0)</f>
        <v>4871412</v>
      </c>
      <c r="F2678" s="13">
        <f>IFERROR(VLOOKUP(A2678,[1]Monitoramento_Base_somente_Said!$A:$J,9,FALSE),0)</f>
        <v>14143</v>
      </c>
      <c r="G2678" s="13">
        <f>IFERROR(VLOOKUP(A2678,[1]Monitoramento_Base_somente_Said!$A:$J,10,FALSE),0)</f>
        <v>2046737</v>
      </c>
      <c r="H2678" s="13">
        <f>IFERROR(VLOOKUP(A2678,[2]Sheet1!$A:$I,4,FALSE),0)</f>
        <v>0</v>
      </c>
      <c r="I2678" s="13">
        <f>IFERROR(VLOOKUP(A2678,[2]Sheet1!$A:$I,5,FALSE),0)</f>
        <v>0</v>
      </c>
      <c r="J2678" s="13">
        <f>IFERROR(VLOOKUP(A2678,[2]Sheet1!$A:$I,6,FALSE),0)</f>
        <v>0</v>
      </c>
      <c r="K2678" s="13">
        <f>IFERROR(VLOOKUP(A2678,[2]Sheet1!$A:$I,7,FALSE),0)</f>
        <v>0</v>
      </c>
      <c r="L2678" s="13">
        <f>IFERROR(VLOOKUP(A2678,[2]Sheet1!$A:$I,8,FALSE),0)</f>
        <v>0</v>
      </c>
      <c r="M2678" s="13">
        <f>IFERROR(VLOOKUP(A2678,[2]Sheet1!$A:$I,9,FALSE),0)</f>
        <v>0</v>
      </c>
      <c r="N2678" s="13">
        <f>IFERROR(VLOOKUP(A2678,[3]Sheet1!$A:$G,2,FALSE),0)</f>
        <v>0</v>
      </c>
      <c r="O2678" s="13">
        <f>IFERROR(VLOOKUP(A2678,[3]Sheet1!$A:$G,3,FALSE),0)</f>
        <v>0</v>
      </c>
      <c r="P2678" s="13">
        <f>IFERROR(VLOOKUP(A2678,[3]Sheet1!$A:$G,4,FALSE),0)</f>
        <v>0</v>
      </c>
      <c r="Q2678" s="13">
        <f>IFERROR(VLOOKUP(A2678,[3]Sheet1!$A:$G,5,FALSE),0)</f>
        <v>0</v>
      </c>
      <c r="R2678" s="13">
        <f>IFERROR(VLOOKUP(A2678,[3]Sheet1!$A:$H,6,FALSE),0)</f>
        <v>0</v>
      </c>
      <c r="S2678" s="13">
        <f>IFERROR(VLOOKUP(A2678,[3]Sheet1!$A:$I,7,FALSE),0)</f>
        <v>0</v>
      </c>
      <c r="T2678" s="13" t="str">
        <f t="shared" si="241"/>
        <v>Sim</v>
      </c>
      <c r="U2678" s="13" t="str">
        <f t="shared" si="241"/>
        <v>Sim</v>
      </c>
      <c r="V2678" s="13" t="str">
        <f t="shared" si="241"/>
        <v>Sim</v>
      </c>
      <c r="W2678" s="13" t="str">
        <f t="shared" si="241"/>
        <v>Sim</v>
      </c>
      <c r="X2678" s="13" t="str">
        <f t="shared" si="242"/>
        <v>Sim</v>
      </c>
      <c r="Y2678" s="13" t="str">
        <f t="shared" si="242"/>
        <v>Sim</v>
      </c>
    </row>
    <row r="2679" spans="1:25">
      <c r="A2679" s="9">
        <v>260200</v>
      </c>
      <c r="B2679" s="13">
        <f>IFERROR(VLOOKUP(A2679,[1]Monitoramento_Base_somente_Said!$A:$J,5,FALSE),0)</f>
        <v>703755</v>
      </c>
      <c r="C2679" s="13">
        <f>IFERROR(VLOOKUP(A2679,[1]Monitoramento_Base_somente_Said!$A:$J,6,FALSE),0)</f>
        <v>39070891</v>
      </c>
      <c r="D2679" s="13">
        <f>IFERROR(VLOOKUP(A2679,[1]Monitoramento_Base_somente_Said!$A:$J,7,FALSE),0)</f>
        <v>282375</v>
      </c>
      <c r="E2679" s="13">
        <f>IFERROR(VLOOKUP(A2679,[1]Monitoramento_Base_somente_Said!$A:$J,8,FALSE),0)</f>
        <v>41038579</v>
      </c>
      <c r="F2679" s="13">
        <f>IFERROR(VLOOKUP(A2679,[1]Monitoramento_Base_somente_Said!$A:$J,9,FALSE),0)</f>
        <v>219507</v>
      </c>
      <c r="G2679" s="13">
        <f>IFERROR(VLOOKUP(A2679,[1]Monitoramento_Base_somente_Said!$A:$J,10,FALSE),0)</f>
        <v>18462978</v>
      </c>
      <c r="H2679" s="13">
        <f>IFERROR(VLOOKUP(A2679,[2]Sheet1!$A:$I,4,FALSE),0)</f>
        <v>0</v>
      </c>
      <c r="I2679" s="13">
        <f>IFERROR(VLOOKUP(A2679,[2]Sheet1!$A:$I,5,FALSE),0)</f>
        <v>0</v>
      </c>
      <c r="J2679" s="13">
        <f>IFERROR(VLOOKUP(A2679,[2]Sheet1!$A:$I,6,FALSE),0)</f>
        <v>0</v>
      </c>
      <c r="K2679" s="13">
        <f>IFERROR(VLOOKUP(A2679,[2]Sheet1!$A:$I,7,FALSE),0)</f>
        <v>0</v>
      </c>
      <c r="L2679" s="13">
        <f>IFERROR(VLOOKUP(A2679,[2]Sheet1!$A:$I,8,FALSE),0)</f>
        <v>0</v>
      </c>
      <c r="M2679" s="13">
        <f>IFERROR(VLOOKUP(A2679,[2]Sheet1!$A:$I,9,FALSE),0)</f>
        <v>0</v>
      </c>
      <c r="N2679" s="13">
        <f>IFERROR(VLOOKUP(A2679,[3]Sheet1!$A:$G,2,FALSE),0)</f>
        <v>0</v>
      </c>
      <c r="O2679" s="13">
        <f>IFERROR(VLOOKUP(A2679,[3]Sheet1!$A:$G,3,FALSE),0)</f>
        <v>0</v>
      </c>
      <c r="P2679" s="13">
        <f>IFERROR(VLOOKUP(A2679,[3]Sheet1!$A:$G,4,FALSE),0)</f>
        <v>0</v>
      </c>
      <c r="Q2679" s="13">
        <f>IFERROR(VLOOKUP(A2679,[3]Sheet1!$A:$G,5,FALSE),0)</f>
        <v>0</v>
      </c>
      <c r="R2679" s="13">
        <f>IFERROR(VLOOKUP(A2679,[3]Sheet1!$A:$H,6,FALSE),0)</f>
        <v>0</v>
      </c>
      <c r="S2679" s="13">
        <f>IFERROR(VLOOKUP(A2679,[3]Sheet1!$A:$I,7,FALSE),0)</f>
        <v>0</v>
      </c>
      <c r="T2679" s="13" t="str">
        <f t="shared" si="241"/>
        <v>Sim</v>
      </c>
      <c r="U2679" s="13" t="str">
        <f t="shared" si="241"/>
        <v>Sim</v>
      </c>
      <c r="V2679" s="13" t="str">
        <f t="shared" si="241"/>
        <v>Sim</v>
      </c>
      <c r="W2679" s="13" t="str">
        <f t="shared" si="241"/>
        <v>Sim</v>
      </c>
      <c r="X2679" s="13" t="str">
        <f t="shared" si="242"/>
        <v>Sim</v>
      </c>
      <c r="Y2679" s="13" t="str">
        <f t="shared" si="242"/>
        <v>Sim</v>
      </c>
    </row>
    <row r="2680" spans="1:25">
      <c r="A2680" s="9">
        <v>260210</v>
      </c>
      <c r="B2680" s="13">
        <f>IFERROR(VLOOKUP(A2680,[1]Monitoramento_Base_somente_Said!$A:$J,5,FALSE),0)</f>
        <v>1437947</v>
      </c>
      <c r="C2680" s="13">
        <f>IFERROR(VLOOKUP(A2680,[1]Monitoramento_Base_somente_Said!$A:$J,6,FALSE),0)</f>
        <v>22434740</v>
      </c>
      <c r="D2680" s="13">
        <f>IFERROR(VLOOKUP(A2680,[1]Monitoramento_Base_somente_Said!$A:$J,7,FALSE),0)</f>
        <v>807125</v>
      </c>
      <c r="E2680" s="13">
        <f>IFERROR(VLOOKUP(A2680,[1]Monitoramento_Base_somente_Said!$A:$J,8,FALSE),0)</f>
        <v>31276150</v>
      </c>
      <c r="F2680" s="13">
        <f>IFERROR(VLOOKUP(A2680,[1]Monitoramento_Base_somente_Said!$A:$J,9,FALSE),0)</f>
        <v>0</v>
      </c>
      <c r="G2680" s="13">
        <f>IFERROR(VLOOKUP(A2680,[1]Monitoramento_Base_somente_Said!$A:$J,10,FALSE),0)</f>
        <v>18000939</v>
      </c>
      <c r="H2680" s="13">
        <f>IFERROR(VLOOKUP(A2680,[2]Sheet1!$A:$I,4,FALSE),0)</f>
        <v>0</v>
      </c>
      <c r="I2680" s="13">
        <f>IFERROR(VLOOKUP(A2680,[2]Sheet1!$A:$I,5,FALSE),0)</f>
        <v>0</v>
      </c>
      <c r="J2680" s="13">
        <f>IFERROR(VLOOKUP(A2680,[2]Sheet1!$A:$I,6,FALSE),0)</f>
        <v>0</v>
      </c>
      <c r="K2680" s="13">
        <f>IFERROR(VLOOKUP(A2680,[2]Sheet1!$A:$I,7,FALSE),0)</f>
        <v>0</v>
      </c>
      <c r="L2680" s="13">
        <f>IFERROR(VLOOKUP(A2680,[2]Sheet1!$A:$I,8,FALSE),0)</f>
        <v>0</v>
      </c>
      <c r="M2680" s="13">
        <f>IFERROR(VLOOKUP(A2680,[2]Sheet1!$A:$I,9,FALSE),0)</f>
        <v>0</v>
      </c>
      <c r="N2680" s="13">
        <f>IFERROR(VLOOKUP(A2680,[3]Sheet1!$A:$G,2,FALSE),0)</f>
        <v>0</v>
      </c>
      <c r="O2680" s="13">
        <f>IFERROR(VLOOKUP(A2680,[3]Sheet1!$A:$G,3,FALSE),0)</f>
        <v>0</v>
      </c>
      <c r="P2680" s="13">
        <f>IFERROR(VLOOKUP(A2680,[3]Sheet1!$A:$G,4,FALSE),0)</f>
        <v>0</v>
      </c>
      <c r="Q2680" s="13">
        <f>IFERROR(VLOOKUP(A2680,[3]Sheet1!$A:$G,5,FALSE),0)</f>
        <v>0</v>
      </c>
      <c r="R2680" s="13">
        <f>IFERROR(VLOOKUP(A2680,[3]Sheet1!$A:$H,6,FALSE),0)</f>
        <v>0</v>
      </c>
      <c r="S2680" s="13">
        <f>IFERROR(VLOOKUP(A2680,[3]Sheet1!$A:$I,7,FALSE),0)</f>
        <v>0</v>
      </c>
      <c r="T2680" s="13" t="str">
        <f t="shared" si="241"/>
        <v>Sim</v>
      </c>
      <c r="U2680" s="13" t="str">
        <f t="shared" si="241"/>
        <v>Sim</v>
      </c>
      <c r="V2680" s="13" t="str">
        <f t="shared" si="241"/>
        <v>Sim</v>
      </c>
      <c r="W2680" s="13" t="str">
        <f t="shared" si="241"/>
        <v>Sim</v>
      </c>
      <c r="X2680" s="13" t="str">
        <f t="shared" si="242"/>
        <v>Não</v>
      </c>
      <c r="Y2680" s="13" t="str">
        <f t="shared" si="242"/>
        <v>Sim</v>
      </c>
    </row>
    <row r="2681" spans="1:25">
      <c r="A2681" s="9">
        <v>260220</v>
      </c>
      <c r="B2681" s="13">
        <f>IFERROR(VLOOKUP(A2681,[1]Monitoramento_Base_somente_Said!$A:$J,5,FALSE),0)</f>
        <v>25280</v>
      </c>
      <c r="C2681" s="13">
        <f>IFERROR(VLOOKUP(A2681,[1]Monitoramento_Base_somente_Said!$A:$J,6,FALSE),0)</f>
        <v>155105381</v>
      </c>
      <c r="D2681" s="13">
        <f>IFERROR(VLOOKUP(A2681,[1]Monitoramento_Base_somente_Said!$A:$J,7,FALSE),0)</f>
        <v>95776</v>
      </c>
      <c r="E2681" s="13">
        <f>IFERROR(VLOOKUP(A2681,[1]Monitoramento_Base_somente_Said!$A:$J,8,FALSE),0)</f>
        <v>147887828</v>
      </c>
      <c r="F2681" s="13">
        <f>IFERROR(VLOOKUP(A2681,[1]Monitoramento_Base_somente_Said!$A:$J,9,FALSE),0)</f>
        <v>150535</v>
      </c>
      <c r="G2681" s="13">
        <f>IFERROR(VLOOKUP(A2681,[1]Monitoramento_Base_somente_Said!$A:$J,10,FALSE),0)</f>
        <v>61076120</v>
      </c>
      <c r="H2681" s="13">
        <f>IFERROR(VLOOKUP(A2681,[2]Sheet1!$A:$I,4,FALSE),0)</f>
        <v>0</v>
      </c>
      <c r="I2681" s="13">
        <f>IFERROR(VLOOKUP(A2681,[2]Sheet1!$A:$I,5,FALSE),0)</f>
        <v>0</v>
      </c>
      <c r="J2681" s="13">
        <f>IFERROR(VLOOKUP(A2681,[2]Sheet1!$A:$I,6,FALSE),0)</f>
        <v>0</v>
      </c>
      <c r="K2681" s="13">
        <f>IFERROR(VLOOKUP(A2681,[2]Sheet1!$A:$I,7,FALSE),0)</f>
        <v>0</v>
      </c>
      <c r="L2681" s="13">
        <f>IFERROR(VLOOKUP(A2681,[2]Sheet1!$A:$I,8,FALSE),0)</f>
        <v>0</v>
      </c>
      <c r="M2681" s="13">
        <f>IFERROR(VLOOKUP(A2681,[2]Sheet1!$A:$I,9,FALSE),0)</f>
        <v>0</v>
      </c>
      <c r="N2681" s="13">
        <f>IFERROR(VLOOKUP(A2681,[3]Sheet1!$A:$G,2,FALSE),0)</f>
        <v>0</v>
      </c>
      <c r="O2681" s="13">
        <f>IFERROR(VLOOKUP(A2681,[3]Sheet1!$A:$G,3,FALSE),0)</f>
        <v>0</v>
      </c>
      <c r="P2681" s="13">
        <f>IFERROR(VLOOKUP(A2681,[3]Sheet1!$A:$G,4,FALSE),0)</f>
        <v>0</v>
      </c>
      <c r="Q2681" s="13">
        <f>IFERROR(VLOOKUP(A2681,[3]Sheet1!$A:$G,5,FALSE),0)</f>
        <v>0</v>
      </c>
      <c r="R2681" s="13">
        <f>IFERROR(VLOOKUP(A2681,[3]Sheet1!$A:$H,6,FALSE),0)</f>
        <v>0</v>
      </c>
      <c r="S2681" s="13">
        <f>IFERROR(VLOOKUP(A2681,[3]Sheet1!$A:$I,7,FALSE),0)</f>
        <v>0</v>
      </c>
      <c r="T2681" s="13" t="str">
        <f t="shared" si="241"/>
        <v>Sim</v>
      </c>
      <c r="U2681" s="13" t="str">
        <f t="shared" si="241"/>
        <v>Sim</v>
      </c>
      <c r="V2681" s="13" t="str">
        <f t="shared" si="241"/>
        <v>Sim</v>
      </c>
      <c r="W2681" s="13" t="str">
        <f t="shared" si="241"/>
        <v>Sim</v>
      </c>
      <c r="X2681" s="13" t="str">
        <f t="shared" si="242"/>
        <v>Sim</v>
      </c>
      <c r="Y2681" s="13" t="str">
        <f t="shared" si="242"/>
        <v>Sim</v>
      </c>
    </row>
    <row r="2682" spans="1:25">
      <c r="A2682" s="9">
        <v>260230</v>
      </c>
      <c r="B2682" s="13">
        <f>IFERROR(VLOOKUP(A2682,[1]Monitoramento_Base_somente_Said!$A:$J,5,FALSE),0)</f>
        <v>254993</v>
      </c>
      <c r="C2682" s="13">
        <f>IFERROR(VLOOKUP(A2682,[1]Monitoramento_Base_somente_Said!$A:$J,6,FALSE),0)</f>
        <v>26907165</v>
      </c>
      <c r="D2682" s="13">
        <f>IFERROR(VLOOKUP(A2682,[1]Monitoramento_Base_somente_Said!$A:$J,7,FALSE),0)</f>
        <v>223157</v>
      </c>
      <c r="E2682" s="13">
        <f>IFERROR(VLOOKUP(A2682,[1]Monitoramento_Base_somente_Said!$A:$J,8,FALSE),0)</f>
        <v>24879645</v>
      </c>
      <c r="F2682" s="13">
        <f>IFERROR(VLOOKUP(A2682,[1]Monitoramento_Base_somente_Said!$A:$J,9,FALSE),0)</f>
        <v>78704</v>
      </c>
      <c r="G2682" s="13">
        <f>IFERROR(VLOOKUP(A2682,[1]Monitoramento_Base_somente_Said!$A:$J,10,FALSE),0)</f>
        <v>11034148</v>
      </c>
      <c r="H2682" s="13">
        <f>IFERROR(VLOOKUP(A2682,[2]Sheet1!$A:$I,4,FALSE),0)</f>
        <v>0</v>
      </c>
      <c r="I2682" s="13">
        <f>IFERROR(VLOOKUP(A2682,[2]Sheet1!$A:$I,5,FALSE),0)</f>
        <v>0</v>
      </c>
      <c r="J2682" s="13">
        <f>IFERROR(VLOOKUP(A2682,[2]Sheet1!$A:$I,6,FALSE),0)</f>
        <v>0</v>
      </c>
      <c r="K2682" s="13">
        <f>IFERROR(VLOOKUP(A2682,[2]Sheet1!$A:$I,7,FALSE),0)</f>
        <v>0</v>
      </c>
      <c r="L2682" s="13">
        <f>IFERROR(VLOOKUP(A2682,[2]Sheet1!$A:$I,8,FALSE),0)</f>
        <v>0</v>
      </c>
      <c r="M2682" s="13">
        <f>IFERROR(VLOOKUP(A2682,[2]Sheet1!$A:$I,9,FALSE),0)</f>
        <v>0</v>
      </c>
      <c r="N2682" s="13">
        <f>IFERROR(VLOOKUP(A2682,[3]Sheet1!$A:$G,2,FALSE),0)</f>
        <v>0</v>
      </c>
      <c r="O2682" s="13">
        <f>IFERROR(VLOOKUP(A2682,[3]Sheet1!$A:$G,3,FALSE),0)</f>
        <v>0</v>
      </c>
      <c r="P2682" s="13">
        <f>IFERROR(VLOOKUP(A2682,[3]Sheet1!$A:$G,4,FALSE),0)</f>
        <v>0</v>
      </c>
      <c r="Q2682" s="13">
        <f>IFERROR(VLOOKUP(A2682,[3]Sheet1!$A:$G,5,FALSE),0)</f>
        <v>0</v>
      </c>
      <c r="R2682" s="13">
        <f>IFERROR(VLOOKUP(A2682,[3]Sheet1!$A:$H,6,FALSE),0)</f>
        <v>0</v>
      </c>
      <c r="S2682" s="13">
        <f>IFERROR(VLOOKUP(A2682,[3]Sheet1!$A:$I,7,FALSE),0)</f>
        <v>0</v>
      </c>
      <c r="T2682" s="13" t="str">
        <f t="shared" si="241"/>
        <v>Sim</v>
      </c>
      <c r="U2682" s="13" t="str">
        <f t="shared" si="241"/>
        <v>Sim</v>
      </c>
      <c r="V2682" s="13" t="str">
        <f t="shared" si="241"/>
        <v>Sim</v>
      </c>
      <c r="W2682" s="13" t="str">
        <f t="shared" si="241"/>
        <v>Sim</v>
      </c>
      <c r="X2682" s="13" t="str">
        <f t="shared" si="242"/>
        <v>Sim</v>
      </c>
      <c r="Y2682" s="13" t="str">
        <f t="shared" si="242"/>
        <v>Sim</v>
      </c>
    </row>
    <row r="2683" spans="1:25">
      <c r="A2683" s="9">
        <v>260240</v>
      </c>
      <c r="B2683" s="13">
        <f>IFERROR(VLOOKUP(A2683,[1]Monitoramento_Base_somente_Said!$A:$J,5,FALSE),0)</f>
        <v>73086</v>
      </c>
      <c r="C2683" s="13">
        <f>IFERROR(VLOOKUP(A2683,[1]Monitoramento_Base_somente_Said!$A:$J,6,FALSE),0)</f>
        <v>31629607</v>
      </c>
      <c r="D2683" s="13">
        <f>IFERROR(VLOOKUP(A2683,[1]Monitoramento_Base_somente_Said!$A:$J,7,FALSE),0)</f>
        <v>108041</v>
      </c>
      <c r="E2683" s="13">
        <f>IFERROR(VLOOKUP(A2683,[1]Monitoramento_Base_somente_Said!$A:$J,8,FALSE),0)</f>
        <v>32715842</v>
      </c>
      <c r="F2683" s="13">
        <f>IFERROR(VLOOKUP(A2683,[1]Monitoramento_Base_somente_Said!$A:$J,9,FALSE),0)</f>
        <v>58651</v>
      </c>
      <c r="G2683" s="13">
        <f>IFERROR(VLOOKUP(A2683,[1]Monitoramento_Base_somente_Said!$A:$J,10,FALSE),0)</f>
        <v>12825987</v>
      </c>
      <c r="H2683" s="13">
        <f>IFERROR(VLOOKUP(A2683,[2]Sheet1!$A:$I,4,FALSE),0)</f>
        <v>0</v>
      </c>
      <c r="I2683" s="13">
        <f>IFERROR(VLOOKUP(A2683,[2]Sheet1!$A:$I,5,FALSE),0)</f>
        <v>0</v>
      </c>
      <c r="J2683" s="13">
        <f>IFERROR(VLOOKUP(A2683,[2]Sheet1!$A:$I,6,FALSE),0)</f>
        <v>0</v>
      </c>
      <c r="K2683" s="13">
        <f>IFERROR(VLOOKUP(A2683,[2]Sheet1!$A:$I,7,FALSE),0)</f>
        <v>0</v>
      </c>
      <c r="L2683" s="13">
        <f>IFERROR(VLOOKUP(A2683,[2]Sheet1!$A:$I,8,FALSE),0)</f>
        <v>0</v>
      </c>
      <c r="M2683" s="13">
        <f>IFERROR(VLOOKUP(A2683,[2]Sheet1!$A:$I,9,FALSE),0)</f>
        <v>0</v>
      </c>
      <c r="N2683" s="13">
        <f>IFERROR(VLOOKUP(A2683,[3]Sheet1!$A:$G,2,FALSE),0)</f>
        <v>0</v>
      </c>
      <c r="O2683" s="13">
        <f>IFERROR(VLOOKUP(A2683,[3]Sheet1!$A:$G,3,FALSE),0)</f>
        <v>0</v>
      </c>
      <c r="P2683" s="13">
        <f>IFERROR(VLOOKUP(A2683,[3]Sheet1!$A:$G,4,FALSE),0)</f>
        <v>0</v>
      </c>
      <c r="Q2683" s="13">
        <f>IFERROR(VLOOKUP(A2683,[3]Sheet1!$A:$G,5,FALSE),0)</f>
        <v>0</v>
      </c>
      <c r="R2683" s="13">
        <f>IFERROR(VLOOKUP(A2683,[3]Sheet1!$A:$H,6,FALSE),0)</f>
        <v>0</v>
      </c>
      <c r="S2683" s="13">
        <f>IFERROR(VLOOKUP(A2683,[3]Sheet1!$A:$I,7,FALSE),0)</f>
        <v>0</v>
      </c>
      <c r="T2683" s="13" t="str">
        <f t="shared" si="241"/>
        <v>Sim</v>
      </c>
      <c r="U2683" s="13" t="str">
        <f t="shared" si="241"/>
        <v>Sim</v>
      </c>
      <c r="V2683" s="13" t="str">
        <f t="shared" si="241"/>
        <v>Sim</v>
      </c>
      <c r="W2683" s="13" t="str">
        <f t="shared" si="241"/>
        <v>Sim</v>
      </c>
      <c r="X2683" s="13" t="str">
        <f t="shared" si="242"/>
        <v>Sim</v>
      </c>
      <c r="Y2683" s="13" t="str">
        <f t="shared" si="242"/>
        <v>Sim</v>
      </c>
    </row>
    <row r="2684" spans="1:25">
      <c r="A2684" s="9">
        <v>260250</v>
      </c>
      <c r="B2684" s="13">
        <f>IFERROR(VLOOKUP(A2684,[1]Monitoramento_Base_somente_Said!$A:$J,5,FALSE),0)</f>
        <v>140989</v>
      </c>
      <c r="C2684" s="13">
        <f>IFERROR(VLOOKUP(A2684,[1]Monitoramento_Base_somente_Said!$A:$J,6,FALSE),0)</f>
        <v>28183220</v>
      </c>
      <c r="D2684" s="13">
        <f>IFERROR(VLOOKUP(A2684,[1]Monitoramento_Base_somente_Said!$A:$J,7,FALSE),0)</f>
        <v>33509</v>
      </c>
      <c r="E2684" s="13">
        <f>IFERROR(VLOOKUP(A2684,[1]Monitoramento_Base_somente_Said!$A:$J,8,FALSE),0)</f>
        <v>24558418</v>
      </c>
      <c r="F2684" s="13">
        <f>IFERROR(VLOOKUP(A2684,[1]Monitoramento_Base_somente_Said!$A:$J,9,FALSE),0)</f>
        <v>18342</v>
      </c>
      <c r="G2684" s="13">
        <f>IFERROR(VLOOKUP(A2684,[1]Monitoramento_Base_somente_Said!$A:$J,10,FALSE),0)</f>
        <v>9575773</v>
      </c>
      <c r="H2684" s="13">
        <f>IFERROR(VLOOKUP(A2684,[2]Sheet1!$A:$I,4,FALSE),0)</f>
        <v>0</v>
      </c>
      <c r="I2684" s="13">
        <f>IFERROR(VLOOKUP(A2684,[2]Sheet1!$A:$I,5,FALSE),0)</f>
        <v>0</v>
      </c>
      <c r="J2684" s="13">
        <f>IFERROR(VLOOKUP(A2684,[2]Sheet1!$A:$I,6,FALSE),0)</f>
        <v>0</v>
      </c>
      <c r="K2684" s="13">
        <f>IFERROR(VLOOKUP(A2684,[2]Sheet1!$A:$I,7,FALSE),0)</f>
        <v>0</v>
      </c>
      <c r="L2684" s="13">
        <f>IFERROR(VLOOKUP(A2684,[2]Sheet1!$A:$I,8,FALSE),0)</f>
        <v>0</v>
      </c>
      <c r="M2684" s="13">
        <f>IFERROR(VLOOKUP(A2684,[2]Sheet1!$A:$I,9,FALSE),0)</f>
        <v>0</v>
      </c>
      <c r="N2684" s="13">
        <f>IFERROR(VLOOKUP(A2684,[3]Sheet1!$A:$G,2,FALSE),0)</f>
        <v>0</v>
      </c>
      <c r="O2684" s="13">
        <f>IFERROR(VLOOKUP(A2684,[3]Sheet1!$A:$G,3,FALSE),0)</f>
        <v>0</v>
      </c>
      <c r="P2684" s="13">
        <f>IFERROR(VLOOKUP(A2684,[3]Sheet1!$A:$G,4,FALSE),0)</f>
        <v>0</v>
      </c>
      <c r="Q2684" s="13">
        <f>IFERROR(VLOOKUP(A2684,[3]Sheet1!$A:$G,5,FALSE),0)</f>
        <v>0</v>
      </c>
      <c r="R2684" s="13">
        <f>IFERROR(VLOOKUP(A2684,[3]Sheet1!$A:$H,6,FALSE),0)</f>
        <v>0</v>
      </c>
      <c r="S2684" s="13">
        <f>IFERROR(VLOOKUP(A2684,[3]Sheet1!$A:$I,7,FALSE),0)</f>
        <v>0</v>
      </c>
      <c r="T2684" s="13" t="str">
        <f t="shared" si="241"/>
        <v>Sim</v>
      </c>
      <c r="U2684" s="13" t="str">
        <f t="shared" si="241"/>
        <v>Sim</v>
      </c>
      <c r="V2684" s="13" t="str">
        <f t="shared" si="241"/>
        <v>Sim</v>
      </c>
      <c r="W2684" s="13" t="str">
        <f t="shared" si="241"/>
        <v>Sim</v>
      </c>
      <c r="X2684" s="13" t="str">
        <f t="shared" si="242"/>
        <v>Sim</v>
      </c>
      <c r="Y2684" s="13" t="str">
        <f t="shared" si="242"/>
        <v>Sim</v>
      </c>
    </row>
    <row r="2685" spans="1:25">
      <c r="A2685" s="9">
        <v>260260</v>
      </c>
      <c r="B2685" s="13">
        <f>IFERROR(VLOOKUP(A2685,[1]Monitoramento_Base_somente_Said!$A:$J,5,FALSE),0)</f>
        <v>0</v>
      </c>
      <c r="C2685" s="13">
        <f>IFERROR(VLOOKUP(A2685,[1]Monitoramento_Base_somente_Said!$A:$J,6,FALSE),0)</f>
        <v>53088224</v>
      </c>
      <c r="D2685" s="13">
        <f>IFERROR(VLOOKUP(A2685,[1]Monitoramento_Base_somente_Said!$A:$J,7,FALSE),0)</f>
        <v>94542</v>
      </c>
      <c r="E2685" s="13">
        <f>IFERROR(VLOOKUP(A2685,[1]Monitoramento_Base_somente_Said!$A:$J,8,FALSE),0)</f>
        <v>48643094</v>
      </c>
      <c r="F2685" s="13">
        <f>IFERROR(VLOOKUP(A2685,[1]Monitoramento_Base_somente_Said!$A:$J,9,FALSE),0)</f>
        <v>0</v>
      </c>
      <c r="G2685" s="13">
        <f>IFERROR(VLOOKUP(A2685,[1]Monitoramento_Base_somente_Said!$A:$J,10,FALSE),0)</f>
        <v>20296453</v>
      </c>
      <c r="H2685" s="13">
        <f>IFERROR(VLOOKUP(A2685,[2]Sheet1!$A:$I,4,FALSE),0)</f>
        <v>0</v>
      </c>
      <c r="I2685" s="13">
        <f>IFERROR(VLOOKUP(A2685,[2]Sheet1!$A:$I,5,FALSE),0)</f>
        <v>0</v>
      </c>
      <c r="J2685" s="13">
        <f>IFERROR(VLOOKUP(A2685,[2]Sheet1!$A:$I,6,FALSE),0)</f>
        <v>0</v>
      </c>
      <c r="K2685" s="13">
        <f>IFERROR(VLOOKUP(A2685,[2]Sheet1!$A:$I,7,FALSE),0)</f>
        <v>0</v>
      </c>
      <c r="L2685" s="13">
        <f>IFERROR(VLOOKUP(A2685,[2]Sheet1!$A:$I,8,FALSE),0)</f>
        <v>0</v>
      </c>
      <c r="M2685" s="13">
        <f>IFERROR(VLOOKUP(A2685,[2]Sheet1!$A:$I,9,FALSE),0)</f>
        <v>0</v>
      </c>
      <c r="N2685" s="13">
        <f>IFERROR(VLOOKUP(A2685,[3]Sheet1!$A:$G,2,FALSE),0)</f>
        <v>0</v>
      </c>
      <c r="O2685" s="13">
        <f>IFERROR(VLOOKUP(A2685,[3]Sheet1!$A:$G,3,FALSE),0)</f>
        <v>0</v>
      </c>
      <c r="P2685" s="13">
        <f>IFERROR(VLOOKUP(A2685,[3]Sheet1!$A:$G,4,FALSE),0)</f>
        <v>0</v>
      </c>
      <c r="Q2685" s="13">
        <f>IFERROR(VLOOKUP(A2685,[3]Sheet1!$A:$G,5,FALSE),0)</f>
        <v>0</v>
      </c>
      <c r="R2685" s="13">
        <f>IFERROR(VLOOKUP(A2685,[3]Sheet1!$A:$H,6,FALSE),0)</f>
        <v>0</v>
      </c>
      <c r="S2685" s="13">
        <f>IFERROR(VLOOKUP(A2685,[3]Sheet1!$A:$I,7,FALSE),0)</f>
        <v>0</v>
      </c>
      <c r="T2685" s="13" t="str">
        <f t="shared" si="241"/>
        <v>Não</v>
      </c>
      <c r="U2685" s="13" t="str">
        <f t="shared" si="241"/>
        <v>Sim</v>
      </c>
      <c r="V2685" s="13" t="str">
        <f t="shared" si="241"/>
        <v>Sim</v>
      </c>
      <c r="W2685" s="13" t="str">
        <f t="shared" si="241"/>
        <v>Sim</v>
      </c>
      <c r="X2685" s="13" t="str">
        <f t="shared" si="242"/>
        <v>Não</v>
      </c>
      <c r="Y2685" s="13" t="str">
        <f t="shared" si="242"/>
        <v>Sim</v>
      </c>
    </row>
    <row r="2686" spans="1:25">
      <c r="A2686" s="9">
        <v>260270</v>
      </c>
      <c r="B2686" s="13">
        <f>IFERROR(VLOOKUP(A2686,[1]Monitoramento_Base_somente_Said!$A:$J,5,FALSE),0)</f>
        <v>11302</v>
      </c>
      <c r="C2686" s="13">
        <f>IFERROR(VLOOKUP(A2686,[1]Monitoramento_Base_somente_Said!$A:$J,6,FALSE),0)</f>
        <v>16844983</v>
      </c>
      <c r="D2686" s="13">
        <f>IFERROR(VLOOKUP(A2686,[1]Monitoramento_Base_somente_Said!$A:$J,7,FALSE),0)</f>
        <v>21164</v>
      </c>
      <c r="E2686" s="13">
        <f>IFERROR(VLOOKUP(A2686,[1]Monitoramento_Base_somente_Said!$A:$J,8,FALSE),0)</f>
        <v>16495460</v>
      </c>
      <c r="F2686" s="13">
        <f>IFERROR(VLOOKUP(A2686,[1]Monitoramento_Base_somente_Said!$A:$J,9,FALSE),0)</f>
        <v>30744</v>
      </c>
      <c r="G2686" s="13">
        <f>IFERROR(VLOOKUP(A2686,[1]Monitoramento_Base_somente_Said!$A:$J,10,FALSE),0)</f>
        <v>6886742</v>
      </c>
      <c r="H2686" s="13">
        <f>IFERROR(VLOOKUP(A2686,[2]Sheet1!$A:$I,4,FALSE),0)</f>
        <v>0</v>
      </c>
      <c r="I2686" s="13">
        <f>IFERROR(VLOOKUP(A2686,[2]Sheet1!$A:$I,5,FALSE),0)</f>
        <v>0</v>
      </c>
      <c r="J2686" s="13">
        <f>IFERROR(VLOOKUP(A2686,[2]Sheet1!$A:$I,6,FALSE),0)</f>
        <v>0</v>
      </c>
      <c r="K2686" s="13">
        <f>IFERROR(VLOOKUP(A2686,[2]Sheet1!$A:$I,7,FALSE),0)</f>
        <v>0</v>
      </c>
      <c r="L2686" s="13">
        <f>IFERROR(VLOOKUP(A2686,[2]Sheet1!$A:$I,8,FALSE),0)</f>
        <v>0</v>
      </c>
      <c r="M2686" s="13">
        <f>IFERROR(VLOOKUP(A2686,[2]Sheet1!$A:$I,9,FALSE),0)</f>
        <v>0</v>
      </c>
      <c r="N2686" s="13">
        <f>IFERROR(VLOOKUP(A2686,[3]Sheet1!$A:$G,2,FALSE),0)</f>
        <v>0</v>
      </c>
      <c r="O2686" s="13">
        <f>IFERROR(VLOOKUP(A2686,[3]Sheet1!$A:$G,3,FALSE),0)</f>
        <v>0</v>
      </c>
      <c r="P2686" s="13">
        <f>IFERROR(VLOOKUP(A2686,[3]Sheet1!$A:$G,4,FALSE),0)</f>
        <v>0</v>
      </c>
      <c r="Q2686" s="13">
        <f>IFERROR(VLOOKUP(A2686,[3]Sheet1!$A:$G,5,FALSE),0)</f>
        <v>0</v>
      </c>
      <c r="R2686" s="13">
        <f>IFERROR(VLOOKUP(A2686,[3]Sheet1!$A:$H,6,FALSE),0)</f>
        <v>0</v>
      </c>
      <c r="S2686" s="13">
        <f>IFERROR(VLOOKUP(A2686,[3]Sheet1!$A:$I,7,FALSE),0)</f>
        <v>0</v>
      </c>
      <c r="T2686" s="13" t="str">
        <f t="shared" si="241"/>
        <v>Sim</v>
      </c>
      <c r="U2686" s="13" t="str">
        <f t="shared" si="241"/>
        <v>Sim</v>
      </c>
      <c r="V2686" s="13" t="str">
        <f t="shared" si="241"/>
        <v>Sim</v>
      </c>
      <c r="W2686" s="13" t="str">
        <f t="shared" si="241"/>
        <v>Sim</v>
      </c>
      <c r="X2686" s="13" t="str">
        <f t="shared" si="242"/>
        <v>Sim</v>
      </c>
      <c r="Y2686" s="13" t="str">
        <f t="shared" si="242"/>
        <v>Sim</v>
      </c>
    </row>
    <row r="2687" spans="1:25">
      <c r="A2687" s="9">
        <v>260280</v>
      </c>
      <c r="B2687" s="13">
        <f>IFERROR(VLOOKUP(A2687,[1]Monitoramento_Base_somente_Said!$A:$J,5,FALSE),0)</f>
        <v>120090</v>
      </c>
      <c r="C2687" s="13">
        <f>IFERROR(VLOOKUP(A2687,[1]Monitoramento_Base_somente_Said!$A:$J,6,FALSE),0)</f>
        <v>29782608</v>
      </c>
      <c r="D2687" s="13">
        <f>IFERROR(VLOOKUP(A2687,[1]Monitoramento_Base_somente_Said!$A:$J,7,FALSE),0)</f>
        <v>169665</v>
      </c>
      <c r="E2687" s="13">
        <f>IFERROR(VLOOKUP(A2687,[1]Monitoramento_Base_somente_Said!$A:$J,8,FALSE),0)</f>
        <v>29050026</v>
      </c>
      <c r="F2687" s="13">
        <f>IFERROR(VLOOKUP(A2687,[1]Monitoramento_Base_somente_Said!$A:$J,9,FALSE),0)</f>
        <v>0</v>
      </c>
      <c r="G2687" s="13">
        <f>IFERROR(VLOOKUP(A2687,[1]Monitoramento_Base_somente_Said!$A:$J,10,FALSE),0)</f>
        <v>18243196</v>
      </c>
      <c r="H2687" s="13">
        <f>IFERROR(VLOOKUP(A2687,[2]Sheet1!$A:$I,4,FALSE),0)</f>
        <v>0</v>
      </c>
      <c r="I2687" s="13">
        <f>IFERROR(VLOOKUP(A2687,[2]Sheet1!$A:$I,5,FALSE),0)</f>
        <v>0</v>
      </c>
      <c r="J2687" s="13">
        <f>IFERROR(VLOOKUP(A2687,[2]Sheet1!$A:$I,6,FALSE),0)</f>
        <v>0</v>
      </c>
      <c r="K2687" s="13">
        <f>IFERROR(VLOOKUP(A2687,[2]Sheet1!$A:$I,7,FALSE),0)</f>
        <v>0</v>
      </c>
      <c r="L2687" s="13">
        <f>IFERROR(VLOOKUP(A2687,[2]Sheet1!$A:$I,8,FALSE),0)</f>
        <v>0</v>
      </c>
      <c r="M2687" s="13">
        <f>IFERROR(VLOOKUP(A2687,[2]Sheet1!$A:$I,9,FALSE),0)</f>
        <v>0</v>
      </c>
      <c r="N2687" s="13">
        <f>IFERROR(VLOOKUP(A2687,[3]Sheet1!$A:$G,2,FALSE),0)</f>
        <v>0</v>
      </c>
      <c r="O2687" s="13">
        <f>IFERROR(VLOOKUP(A2687,[3]Sheet1!$A:$G,3,FALSE),0)</f>
        <v>0</v>
      </c>
      <c r="P2687" s="13">
        <f>IFERROR(VLOOKUP(A2687,[3]Sheet1!$A:$G,4,FALSE),0)</f>
        <v>0</v>
      </c>
      <c r="Q2687" s="13">
        <f>IFERROR(VLOOKUP(A2687,[3]Sheet1!$A:$G,5,FALSE),0)</f>
        <v>0</v>
      </c>
      <c r="R2687" s="13">
        <f>IFERROR(VLOOKUP(A2687,[3]Sheet1!$A:$H,6,FALSE),0)</f>
        <v>0</v>
      </c>
      <c r="S2687" s="13">
        <f>IFERROR(VLOOKUP(A2687,[3]Sheet1!$A:$I,7,FALSE),0)</f>
        <v>0</v>
      </c>
      <c r="T2687" s="13" t="str">
        <f t="shared" si="241"/>
        <v>Sim</v>
      </c>
      <c r="U2687" s="13" t="str">
        <f t="shared" si="241"/>
        <v>Sim</v>
      </c>
      <c r="V2687" s="13" t="str">
        <f t="shared" si="241"/>
        <v>Sim</v>
      </c>
      <c r="W2687" s="13" t="str">
        <f t="shared" si="241"/>
        <v>Sim</v>
      </c>
      <c r="X2687" s="13" t="str">
        <f t="shared" si="242"/>
        <v>Não</v>
      </c>
      <c r="Y2687" s="13" t="str">
        <f t="shared" si="242"/>
        <v>Sim</v>
      </c>
    </row>
    <row r="2688" spans="1:25">
      <c r="A2688" s="23">
        <v>260290</v>
      </c>
      <c r="B2688" s="13">
        <f>IFERROR(VLOOKUP(A2688,[1]Monitoramento_Base_somente_Said!$A:$J,5,FALSE),0)</f>
        <v>598020</v>
      </c>
      <c r="C2688" s="13">
        <f>IFERROR(VLOOKUP(A2688,[1]Monitoramento_Base_somente_Said!$A:$J,6,FALSE),0)</f>
        <v>126397046</v>
      </c>
      <c r="D2688" s="13">
        <f>IFERROR(VLOOKUP(A2688,[1]Monitoramento_Base_somente_Said!$A:$J,7,FALSE),0)</f>
        <v>625126</v>
      </c>
      <c r="E2688" s="13">
        <f>IFERROR(VLOOKUP(A2688,[1]Monitoramento_Base_somente_Said!$A:$J,8,FALSE),0)</f>
        <v>112480165</v>
      </c>
      <c r="F2688" s="13">
        <f>IFERROR(VLOOKUP(A2688,[1]Monitoramento_Base_somente_Said!$A:$J,9,FALSE),0)</f>
        <v>231785</v>
      </c>
      <c r="G2688" s="13">
        <f>IFERROR(VLOOKUP(A2688,[1]Monitoramento_Base_somente_Said!$A:$J,10,FALSE),0)</f>
        <v>47945297</v>
      </c>
      <c r="H2688" s="13">
        <f>IFERROR(VLOOKUP(A2688,[2]Sheet1!$A:$I,4,FALSE),0)</f>
        <v>0</v>
      </c>
      <c r="I2688" s="13">
        <f>IFERROR(VLOOKUP(A2688,[2]Sheet1!$A:$I,5,FALSE),0)</f>
        <v>0</v>
      </c>
      <c r="J2688" s="13">
        <f>IFERROR(VLOOKUP(A2688,[2]Sheet1!$A:$I,6,FALSE),0)</f>
        <v>0</v>
      </c>
      <c r="K2688" s="13">
        <f>IFERROR(VLOOKUP(A2688,[2]Sheet1!$A:$I,7,FALSE),0)</f>
        <v>0</v>
      </c>
      <c r="L2688" s="13">
        <f>IFERROR(VLOOKUP(A2688,[2]Sheet1!$A:$I,8,FALSE),0)</f>
        <v>0</v>
      </c>
      <c r="M2688" s="13">
        <f>IFERROR(VLOOKUP(A2688,[2]Sheet1!$A:$I,9,FALSE),0)</f>
        <v>0</v>
      </c>
      <c r="N2688" s="13">
        <f>IFERROR(VLOOKUP(A2688,[3]Sheet1!$A:$G,2,FALSE),0)</f>
        <v>0</v>
      </c>
      <c r="O2688" s="13">
        <f>IFERROR(VLOOKUP(A2688,[3]Sheet1!$A:$G,3,FALSE),0)</f>
        <v>0</v>
      </c>
      <c r="P2688" s="13">
        <f>IFERROR(VLOOKUP(A2688,[3]Sheet1!$A:$G,4,FALSE),0)</f>
        <v>0</v>
      </c>
      <c r="Q2688" s="13">
        <f>IFERROR(VLOOKUP(A2688,[3]Sheet1!$A:$G,5,FALSE),0)</f>
        <v>0</v>
      </c>
      <c r="R2688" s="13">
        <f>IFERROR(VLOOKUP(A2688,[3]Sheet1!$A:$H,6,FALSE),0)</f>
        <v>0</v>
      </c>
      <c r="S2688" s="13">
        <f>IFERROR(VLOOKUP(A2688,[3]Sheet1!$A:$I,7,FALSE),0)</f>
        <v>0</v>
      </c>
      <c r="T2688" s="13" t="str">
        <f t="shared" si="241"/>
        <v>Sim</v>
      </c>
      <c r="U2688" s="13" t="str">
        <f t="shared" si="241"/>
        <v>Sim</v>
      </c>
      <c r="V2688" s="13" t="str">
        <f t="shared" si="241"/>
        <v>Sim</v>
      </c>
      <c r="W2688" s="13" t="str">
        <f t="shared" si="241"/>
        <v>Sim</v>
      </c>
      <c r="X2688" s="13" t="str">
        <f t="shared" si="242"/>
        <v>Sim</v>
      </c>
      <c r="Y2688" s="13" t="str">
        <f t="shared" si="242"/>
        <v>Sim</v>
      </c>
    </row>
    <row r="2689" spans="1:25">
      <c r="A2689" s="9">
        <v>260300</v>
      </c>
      <c r="B2689" s="13">
        <f>IFERROR(VLOOKUP(A2689,[1]Monitoramento_Base_somente_Said!$A:$J,5,FALSE),0)</f>
        <v>40595</v>
      </c>
      <c r="C2689" s="13">
        <f>IFERROR(VLOOKUP(A2689,[1]Monitoramento_Base_somente_Said!$A:$J,6,FALSE),0)</f>
        <v>28952353</v>
      </c>
      <c r="D2689" s="13">
        <f>IFERROR(VLOOKUP(A2689,[1]Monitoramento_Base_somente_Said!$A:$J,7,FALSE),0)</f>
        <v>21909</v>
      </c>
      <c r="E2689" s="13">
        <f>IFERROR(VLOOKUP(A2689,[1]Monitoramento_Base_somente_Said!$A:$J,8,FALSE),0)</f>
        <v>28194053</v>
      </c>
      <c r="F2689" s="13">
        <f>IFERROR(VLOOKUP(A2689,[1]Monitoramento_Base_somente_Said!$A:$J,9,FALSE),0)</f>
        <v>14454</v>
      </c>
      <c r="G2689" s="13">
        <f>IFERROR(VLOOKUP(A2689,[1]Monitoramento_Base_somente_Said!$A:$J,10,FALSE),0)</f>
        <v>11185712</v>
      </c>
      <c r="H2689" s="13">
        <f>IFERROR(VLOOKUP(A2689,[2]Sheet1!$A:$I,4,FALSE),0)</f>
        <v>0</v>
      </c>
      <c r="I2689" s="13">
        <f>IFERROR(VLOOKUP(A2689,[2]Sheet1!$A:$I,5,FALSE),0)</f>
        <v>0</v>
      </c>
      <c r="J2689" s="13">
        <f>IFERROR(VLOOKUP(A2689,[2]Sheet1!$A:$I,6,FALSE),0)</f>
        <v>0</v>
      </c>
      <c r="K2689" s="13">
        <f>IFERROR(VLOOKUP(A2689,[2]Sheet1!$A:$I,7,FALSE),0)</f>
        <v>0</v>
      </c>
      <c r="L2689" s="13">
        <f>IFERROR(VLOOKUP(A2689,[2]Sheet1!$A:$I,8,FALSE),0)</f>
        <v>0</v>
      </c>
      <c r="M2689" s="13">
        <f>IFERROR(VLOOKUP(A2689,[2]Sheet1!$A:$I,9,FALSE),0)</f>
        <v>0</v>
      </c>
      <c r="N2689" s="13">
        <f>IFERROR(VLOOKUP(A2689,[3]Sheet1!$A:$G,2,FALSE),0)</f>
        <v>0</v>
      </c>
      <c r="O2689" s="13">
        <f>IFERROR(VLOOKUP(A2689,[3]Sheet1!$A:$G,3,FALSE),0)</f>
        <v>0</v>
      </c>
      <c r="P2689" s="13">
        <f>IFERROR(VLOOKUP(A2689,[3]Sheet1!$A:$G,4,FALSE),0)</f>
        <v>0</v>
      </c>
      <c r="Q2689" s="13">
        <f>IFERROR(VLOOKUP(A2689,[3]Sheet1!$A:$G,5,FALSE),0)</f>
        <v>0</v>
      </c>
      <c r="R2689" s="13">
        <f>IFERROR(VLOOKUP(A2689,[3]Sheet1!$A:$H,6,FALSE),0)</f>
        <v>0</v>
      </c>
      <c r="S2689" s="13">
        <f>IFERROR(VLOOKUP(A2689,[3]Sheet1!$A:$I,7,FALSE),0)</f>
        <v>0</v>
      </c>
      <c r="T2689" s="13" t="str">
        <f t="shared" si="241"/>
        <v>Sim</v>
      </c>
      <c r="U2689" s="13" t="str">
        <f t="shared" si="241"/>
        <v>Sim</v>
      </c>
      <c r="V2689" s="13" t="str">
        <f t="shared" si="241"/>
        <v>Sim</v>
      </c>
      <c r="W2689" s="13" t="str">
        <f t="shared" si="241"/>
        <v>Sim</v>
      </c>
      <c r="X2689" s="13" t="str">
        <f t="shared" si="242"/>
        <v>Sim</v>
      </c>
      <c r="Y2689" s="13" t="str">
        <f t="shared" si="242"/>
        <v>Sim</v>
      </c>
    </row>
    <row r="2690" spans="1:25">
      <c r="A2690" s="9">
        <v>260310</v>
      </c>
      <c r="B2690" s="13">
        <f>IFERROR(VLOOKUP(A2690,[1]Monitoramento_Base_somente_Said!$A:$J,5,FALSE),0)</f>
        <v>0</v>
      </c>
      <c r="C2690" s="13">
        <f>IFERROR(VLOOKUP(A2690,[1]Monitoramento_Base_somente_Said!$A:$J,6,FALSE),0)</f>
        <v>398098</v>
      </c>
      <c r="D2690" s="13">
        <f>IFERROR(VLOOKUP(A2690,[1]Monitoramento_Base_somente_Said!$A:$J,7,FALSE),0)</f>
        <v>0</v>
      </c>
      <c r="E2690" s="13">
        <f>IFERROR(VLOOKUP(A2690,[1]Monitoramento_Base_somente_Said!$A:$J,8,FALSE),0)</f>
        <v>414930</v>
      </c>
      <c r="F2690" s="13">
        <f>IFERROR(VLOOKUP(A2690,[1]Monitoramento_Base_somente_Said!$A:$J,9,FALSE),0)</f>
        <v>0</v>
      </c>
      <c r="G2690" s="13">
        <f>IFERROR(VLOOKUP(A2690,[1]Monitoramento_Base_somente_Said!$A:$J,10,FALSE),0)</f>
        <v>193488</v>
      </c>
      <c r="H2690" s="13">
        <f>IFERROR(VLOOKUP(A2690,[2]Sheet1!$A:$I,4,FALSE),0)</f>
        <v>0</v>
      </c>
      <c r="I2690" s="13">
        <f>IFERROR(VLOOKUP(A2690,[2]Sheet1!$A:$I,5,FALSE),0)</f>
        <v>0</v>
      </c>
      <c r="J2690" s="13">
        <f>IFERROR(VLOOKUP(A2690,[2]Sheet1!$A:$I,6,FALSE),0)</f>
        <v>0</v>
      </c>
      <c r="K2690" s="13">
        <f>IFERROR(VLOOKUP(A2690,[2]Sheet1!$A:$I,7,FALSE),0)</f>
        <v>0</v>
      </c>
      <c r="L2690" s="13">
        <f>IFERROR(VLOOKUP(A2690,[2]Sheet1!$A:$I,8,FALSE),0)</f>
        <v>0</v>
      </c>
      <c r="M2690" s="13">
        <f>IFERROR(VLOOKUP(A2690,[2]Sheet1!$A:$I,9,FALSE),0)</f>
        <v>0</v>
      </c>
      <c r="N2690" s="13">
        <f>IFERROR(VLOOKUP(A2690,[3]Sheet1!$A:$G,2,FALSE),0)</f>
        <v>0</v>
      </c>
      <c r="O2690" s="13">
        <f>IFERROR(VLOOKUP(A2690,[3]Sheet1!$A:$G,3,FALSE),0)</f>
        <v>0</v>
      </c>
      <c r="P2690" s="13">
        <f>IFERROR(VLOOKUP(A2690,[3]Sheet1!$A:$G,4,FALSE),0)</f>
        <v>0</v>
      </c>
      <c r="Q2690" s="13">
        <f>IFERROR(VLOOKUP(A2690,[3]Sheet1!$A:$G,5,FALSE),0)</f>
        <v>0</v>
      </c>
      <c r="R2690" s="13">
        <f>IFERROR(VLOOKUP(A2690,[3]Sheet1!$A:$H,6,FALSE),0)</f>
        <v>0</v>
      </c>
      <c r="S2690" s="13">
        <f>IFERROR(VLOOKUP(A2690,[3]Sheet1!$A:$I,7,FALSE),0)</f>
        <v>0</v>
      </c>
      <c r="T2690" s="13" t="str">
        <f t="shared" si="241"/>
        <v>Não</v>
      </c>
      <c r="U2690" s="13" t="str">
        <f t="shared" si="241"/>
        <v>Sim</v>
      </c>
      <c r="V2690" s="13" t="str">
        <f t="shared" si="241"/>
        <v>Não</v>
      </c>
      <c r="W2690" s="13" t="str">
        <f t="shared" si="241"/>
        <v>Sim</v>
      </c>
      <c r="X2690" s="13" t="str">
        <f t="shared" si="242"/>
        <v>Não</v>
      </c>
      <c r="Y2690" s="13" t="str">
        <f t="shared" si="242"/>
        <v>Sim</v>
      </c>
    </row>
    <row r="2691" spans="1:25">
      <c r="A2691" s="9">
        <v>260320</v>
      </c>
      <c r="B2691" s="13">
        <f>IFERROR(VLOOKUP(A2691,[1]Monitoramento_Base_somente_Said!$A:$J,5,FALSE),0)</f>
        <v>391</v>
      </c>
      <c r="C2691" s="13">
        <f>IFERROR(VLOOKUP(A2691,[1]Monitoramento_Base_somente_Said!$A:$J,6,FALSE),0)</f>
        <v>37943236</v>
      </c>
      <c r="D2691" s="13">
        <f>IFERROR(VLOOKUP(A2691,[1]Monitoramento_Base_somente_Said!$A:$J,7,FALSE),0)</f>
        <v>9413</v>
      </c>
      <c r="E2691" s="13">
        <f>IFERROR(VLOOKUP(A2691,[1]Monitoramento_Base_somente_Said!$A:$J,8,FALSE),0)</f>
        <v>35602069</v>
      </c>
      <c r="F2691" s="13">
        <f>IFERROR(VLOOKUP(A2691,[1]Monitoramento_Base_somente_Said!$A:$J,9,FALSE),0)</f>
        <v>15076</v>
      </c>
      <c r="G2691" s="13">
        <f>IFERROR(VLOOKUP(A2691,[1]Monitoramento_Base_somente_Said!$A:$J,10,FALSE),0)</f>
        <v>14815200</v>
      </c>
      <c r="H2691" s="13">
        <f>IFERROR(VLOOKUP(A2691,[2]Sheet1!$A:$I,4,FALSE),0)</f>
        <v>0</v>
      </c>
      <c r="I2691" s="13">
        <f>IFERROR(VLOOKUP(A2691,[2]Sheet1!$A:$I,5,FALSE),0)</f>
        <v>0</v>
      </c>
      <c r="J2691" s="13">
        <f>IFERROR(VLOOKUP(A2691,[2]Sheet1!$A:$I,6,FALSE),0)</f>
        <v>0</v>
      </c>
      <c r="K2691" s="13">
        <f>IFERROR(VLOOKUP(A2691,[2]Sheet1!$A:$I,7,FALSE),0)</f>
        <v>0</v>
      </c>
      <c r="L2691" s="13">
        <f>IFERROR(VLOOKUP(A2691,[2]Sheet1!$A:$I,8,FALSE),0)</f>
        <v>0</v>
      </c>
      <c r="M2691" s="13">
        <f>IFERROR(VLOOKUP(A2691,[2]Sheet1!$A:$I,9,FALSE),0)</f>
        <v>0</v>
      </c>
      <c r="N2691" s="13">
        <f>IFERROR(VLOOKUP(A2691,[3]Sheet1!$A:$G,2,FALSE),0)</f>
        <v>0</v>
      </c>
      <c r="O2691" s="13">
        <f>IFERROR(VLOOKUP(A2691,[3]Sheet1!$A:$G,3,FALSE),0)</f>
        <v>0</v>
      </c>
      <c r="P2691" s="13">
        <f>IFERROR(VLOOKUP(A2691,[3]Sheet1!$A:$G,4,FALSE),0)</f>
        <v>0</v>
      </c>
      <c r="Q2691" s="13">
        <f>IFERROR(VLOOKUP(A2691,[3]Sheet1!$A:$G,5,FALSE),0)</f>
        <v>0</v>
      </c>
      <c r="R2691" s="13">
        <f>IFERROR(VLOOKUP(A2691,[3]Sheet1!$A:$H,6,FALSE),0)</f>
        <v>0</v>
      </c>
      <c r="S2691" s="13">
        <f>IFERROR(VLOOKUP(A2691,[3]Sheet1!$A:$I,7,FALSE),0)</f>
        <v>0</v>
      </c>
      <c r="T2691" s="13" t="str">
        <f t="shared" si="241"/>
        <v>Sim</v>
      </c>
      <c r="U2691" s="13" t="str">
        <f t="shared" si="241"/>
        <v>Sim</v>
      </c>
      <c r="V2691" s="13" t="str">
        <f t="shared" si="241"/>
        <v>Sim</v>
      </c>
      <c r="W2691" s="13" t="str">
        <f t="shared" si="241"/>
        <v>Sim</v>
      </c>
      <c r="X2691" s="13" t="str">
        <f t="shared" si="242"/>
        <v>Sim</v>
      </c>
      <c r="Y2691" s="13" t="str">
        <f t="shared" si="242"/>
        <v>Sim</v>
      </c>
    </row>
    <row r="2692" spans="1:25">
      <c r="A2692" s="23">
        <v>260330</v>
      </c>
      <c r="B2692" s="13">
        <f>IFERROR(VLOOKUP(A2692,[1]Monitoramento_Base_somente_Said!$A:$J,5,FALSE),0)</f>
        <v>536569</v>
      </c>
      <c r="C2692" s="13">
        <f>IFERROR(VLOOKUP(A2692,[1]Monitoramento_Base_somente_Said!$A:$J,6,FALSE),0)</f>
        <v>16942180</v>
      </c>
      <c r="D2692" s="13">
        <f>IFERROR(VLOOKUP(A2692,[1]Monitoramento_Base_somente_Said!$A:$J,7,FALSE),0)</f>
        <v>187040</v>
      </c>
      <c r="E2692" s="13">
        <f>IFERROR(VLOOKUP(A2692,[1]Monitoramento_Base_somente_Said!$A:$J,8,FALSE),0)</f>
        <v>15046269</v>
      </c>
      <c r="F2692" s="13">
        <f>IFERROR(VLOOKUP(A2692,[1]Monitoramento_Base_somente_Said!$A:$J,9,FALSE),0)</f>
        <v>0</v>
      </c>
      <c r="G2692" s="13">
        <f>IFERROR(VLOOKUP(A2692,[1]Monitoramento_Base_somente_Said!$A:$J,10,FALSE),0)</f>
        <v>6488763</v>
      </c>
      <c r="H2692" s="13">
        <f>IFERROR(VLOOKUP(A2692,[2]Sheet1!$A:$I,4,FALSE),0)</f>
        <v>0</v>
      </c>
      <c r="I2692" s="13">
        <f>IFERROR(VLOOKUP(A2692,[2]Sheet1!$A:$I,5,FALSE),0)</f>
        <v>0</v>
      </c>
      <c r="J2692" s="13">
        <f>IFERROR(VLOOKUP(A2692,[2]Sheet1!$A:$I,6,FALSE),0)</f>
        <v>0</v>
      </c>
      <c r="K2692" s="13">
        <f>IFERROR(VLOOKUP(A2692,[2]Sheet1!$A:$I,7,FALSE),0)</f>
        <v>0</v>
      </c>
      <c r="L2692" s="13">
        <f>IFERROR(VLOOKUP(A2692,[2]Sheet1!$A:$I,8,FALSE),0)</f>
        <v>0</v>
      </c>
      <c r="M2692" s="13">
        <f>IFERROR(VLOOKUP(A2692,[2]Sheet1!$A:$I,9,FALSE),0)</f>
        <v>0</v>
      </c>
      <c r="N2692" s="13">
        <f>IFERROR(VLOOKUP(A2692,[3]Sheet1!$A:$G,2,FALSE),0)</f>
        <v>0</v>
      </c>
      <c r="O2692" s="13">
        <f>IFERROR(VLOOKUP(A2692,[3]Sheet1!$A:$G,3,FALSE),0)</f>
        <v>0</v>
      </c>
      <c r="P2692" s="13">
        <f>IFERROR(VLOOKUP(A2692,[3]Sheet1!$A:$G,4,FALSE),0)</f>
        <v>0</v>
      </c>
      <c r="Q2692" s="13">
        <f>IFERROR(VLOOKUP(A2692,[3]Sheet1!$A:$G,5,FALSE),0)</f>
        <v>0</v>
      </c>
      <c r="R2692" s="13">
        <f>IFERROR(VLOOKUP(A2692,[3]Sheet1!$A:$H,6,FALSE),0)</f>
        <v>0</v>
      </c>
      <c r="S2692" s="13">
        <f>IFERROR(VLOOKUP(A2692,[3]Sheet1!$A:$I,7,FALSE),0)</f>
        <v>0</v>
      </c>
      <c r="T2692" s="13" t="str">
        <f t="shared" si="241"/>
        <v>Sim</v>
      </c>
      <c r="U2692" s="13" t="str">
        <f t="shared" si="241"/>
        <v>Sim</v>
      </c>
      <c r="V2692" s="13" t="str">
        <f t="shared" si="241"/>
        <v>Sim</v>
      </c>
      <c r="W2692" s="13" t="str">
        <f t="shared" si="241"/>
        <v>Sim</v>
      </c>
      <c r="X2692" s="13" t="str">
        <f t="shared" si="242"/>
        <v>Não</v>
      </c>
      <c r="Y2692" s="13" t="str">
        <f t="shared" si="242"/>
        <v>Sim</v>
      </c>
    </row>
    <row r="2693" spans="1:25">
      <c r="A2693" s="23">
        <v>260340</v>
      </c>
      <c r="B2693" s="13">
        <f>IFERROR(VLOOKUP(A2693,[1]Monitoramento_Base_somente_Said!$A:$J,5,FALSE),0)</f>
        <v>16535</v>
      </c>
      <c r="C2693" s="13">
        <f>IFERROR(VLOOKUP(A2693,[1]Monitoramento_Base_somente_Said!$A:$J,6,FALSE),0)</f>
        <v>15339101</v>
      </c>
      <c r="D2693" s="13">
        <f>IFERROR(VLOOKUP(A2693,[1]Monitoramento_Base_somente_Said!$A:$J,7,FALSE),0)</f>
        <v>12887</v>
      </c>
      <c r="E2693" s="13">
        <f>IFERROR(VLOOKUP(A2693,[1]Monitoramento_Base_somente_Said!$A:$J,8,FALSE),0)</f>
        <v>14896912</v>
      </c>
      <c r="F2693" s="13">
        <f>IFERROR(VLOOKUP(A2693,[1]Monitoramento_Base_somente_Said!$A:$J,9,FALSE),0)</f>
        <v>0</v>
      </c>
      <c r="G2693" s="13">
        <f>IFERROR(VLOOKUP(A2693,[1]Monitoramento_Base_somente_Said!$A:$J,10,FALSE),0)</f>
        <v>6417781</v>
      </c>
      <c r="H2693" s="13">
        <f>IFERROR(VLOOKUP(A2693,[2]Sheet1!$A:$I,4,FALSE),0)</f>
        <v>0</v>
      </c>
      <c r="I2693" s="13">
        <f>IFERROR(VLOOKUP(A2693,[2]Sheet1!$A:$I,5,FALSE),0)</f>
        <v>0</v>
      </c>
      <c r="J2693" s="13">
        <f>IFERROR(VLOOKUP(A2693,[2]Sheet1!$A:$I,6,FALSE),0)</f>
        <v>0</v>
      </c>
      <c r="K2693" s="13">
        <f>IFERROR(VLOOKUP(A2693,[2]Sheet1!$A:$I,7,FALSE),0)</f>
        <v>0</v>
      </c>
      <c r="L2693" s="13">
        <f>IFERROR(VLOOKUP(A2693,[2]Sheet1!$A:$I,8,FALSE),0)</f>
        <v>0</v>
      </c>
      <c r="M2693" s="13">
        <f>IFERROR(VLOOKUP(A2693,[2]Sheet1!$A:$I,9,FALSE),0)</f>
        <v>0</v>
      </c>
      <c r="N2693" s="13">
        <f>IFERROR(VLOOKUP(A2693,[3]Sheet1!$A:$G,2,FALSE),0)</f>
        <v>0</v>
      </c>
      <c r="O2693" s="13">
        <f>IFERROR(VLOOKUP(A2693,[3]Sheet1!$A:$G,3,FALSE),0)</f>
        <v>0</v>
      </c>
      <c r="P2693" s="13">
        <f>IFERROR(VLOOKUP(A2693,[3]Sheet1!$A:$G,4,FALSE),0)</f>
        <v>0</v>
      </c>
      <c r="Q2693" s="13">
        <f>IFERROR(VLOOKUP(A2693,[3]Sheet1!$A:$G,5,FALSE),0)</f>
        <v>0</v>
      </c>
      <c r="R2693" s="13">
        <f>IFERROR(VLOOKUP(A2693,[3]Sheet1!$A:$H,6,FALSE),0)</f>
        <v>0</v>
      </c>
      <c r="S2693" s="13">
        <f>IFERROR(VLOOKUP(A2693,[3]Sheet1!$A:$I,7,FALSE),0)</f>
        <v>0</v>
      </c>
      <c r="T2693" s="13" t="str">
        <f t="shared" si="241"/>
        <v>Sim</v>
      </c>
      <c r="U2693" s="13" t="str">
        <f t="shared" si="241"/>
        <v>Sim</v>
      </c>
      <c r="V2693" s="13" t="str">
        <f t="shared" si="241"/>
        <v>Sim</v>
      </c>
      <c r="W2693" s="13" t="str">
        <f t="shared" si="241"/>
        <v>Sim</v>
      </c>
      <c r="X2693" s="13" t="str">
        <f t="shared" si="242"/>
        <v>Não</v>
      </c>
      <c r="Y2693" s="13" t="str">
        <f t="shared" si="242"/>
        <v>Sim</v>
      </c>
    </row>
    <row r="2694" spans="1:25">
      <c r="A2694" s="9">
        <v>260345</v>
      </c>
      <c r="B2694" s="13">
        <f>IFERROR(VLOOKUP(A2694,[1]Monitoramento_Base_somente_Said!$A:$J,5,FALSE),0)</f>
        <v>1587774</v>
      </c>
      <c r="C2694" s="13">
        <f>IFERROR(VLOOKUP(A2694,[1]Monitoramento_Base_somente_Said!$A:$J,6,FALSE),0)</f>
        <v>241009749</v>
      </c>
      <c r="D2694" s="13">
        <f>IFERROR(VLOOKUP(A2694,[1]Monitoramento_Base_somente_Said!$A:$J,7,FALSE),0)</f>
        <v>2610249</v>
      </c>
      <c r="E2694" s="13">
        <f>IFERROR(VLOOKUP(A2694,[1]Monitoramento_Base_somente_Said!$A:$J,8,FALSE),0)</f>
        <v>168589353</v>
      </c>
      <c r="F2694" s="13">
        <f>IFERROR(VLOOKUP(A2694,[1]Monitoramento_Base_somente_Said!$A:$J,9,FALSE),0)</f>
        <v>2893562</v>
      </c>
      <c r="G2694" s="13">
        <f>IFERROR(VLOOKUP(A2694,[1]Monitoramento_Base_somente_Said!$A:$J,10,FALSE),0)</f>
        <v>35738108</v>
      </c>
      <c r="H2694" s="13">
        <f>IFERROR(VLOOKUP(A2694,[2]Sheet1!$A:$I,4,FALSE),0)</f>
        <v>0</v>
      </c>
      <c r="I2694" s="13">
        <f>IFERROR(VLOOKUP(A2694,[2]Sheet1!$A:$I,5,FALSE),0)</f>
        <v>0</v>
      </c>
      <c r="J2694" s="13">
        <f>IFERROR(VLOOKUP(A2694,[2]Sheet1!$A:$I,6,FALSE),0)</f>
        <v>0</v>
      </c>
      <c r="K2694" s="13">
        <f>IFERROR(VLOOKUP(A2694,[2]Sheet1!$A:$I,7,FALSE),0)</f>
        <v>0</v>
      </c>
      <c r="L2694" s="13">
        <f>IFERROR(VLOOKUP(A2694,[2]Sheet1!$A:$I,8,FALSE),0)</f>
        <v>0</v>
      </c>
      <c r="M2694" s="13">
        <f>IFERROR(VLOOKUP(A2694,[2]Sheet1!$A:$I,9,FALSE),0)</f>
        <v>0</v>
      </c>
      <c r="N2694" s="13">
        <f>IFERROR(VLOOKUP(A2694,[3]Sheet1!$A:$G,2,FALSE),0)</f>
        <v>0</v>
      </c>
      <c r="O2694" s="13">
        <f>IFERROR(VLOOKUP(A2694,[3]Sheet1!$A:$G,3,FALSE),0)</f>
        <v>0</v>
      </c>
      <c r="P2694" s="13">
        <f>IFERROR(VLOOKUP(A2694,[3]Sheet1!$A:$G,4,FALSE),0)</f>
        <v>0</v>
      </c>
      <c r="Q2694" s="13">
        <f>IFERROR(VLOOKUP(A2694,[3]Sheet1!$A:$G,5,FALSE),0)</f>
        <v>0</v>
      </c>
      <c r="R2694" s="13">
        <f>IFERROR(VLOOKUP(A2694,[3]Sheet1!$A:$H,6,FALSE),0)</f>
        <v>0</v>
      </c>
      <c r="S2694" s="13">
        <f>IFERROR(VLOOKUP(A2694,[3]Sheet1!$A:$I,7,FALSE),0)</f>
        <v>0</v>
      </c>
      <c r="T2694" s="13" t="str">
        <f t="shared" si="241"/>
        <v>Sim</v>
      </c>
      <c r="U2694" s="13" t="str">
        <f t="shared" si="241"/>
        <v>Sim</v>
      </c>
      <c r="V2694" s="13" t="str">
        <f t="shared" si="241"/>
        <v>Sim</v>
      </c>
      <c r="W2694" s="13" t="str">
        <f t="shared" si="241"/>
        <v>Sim</v>
      </c>
      <c r="X2694" s="13" t="str">
        <f t="shared" si="242"/>
        <v>Sim</v>
      </c>
      <c r="Y2694" s="13" t="str">
        <f t="shared" si="242"/>
        <v>Sim</v>
      </c>
    </row>
    <row r="2695" spans="1:25">
      <c r="A2695" s="9">
        <v>260350</v>
      </c>
      <c r="B2695" s="13">
        <f>IFERROR(VLOOKUP(A2695,[1]Monitoramento_Base_somente_Said!$A:$J,5,FALSE),0)</f>
        <v>29855</v>
      </c>
      <c r="C2695" s="13">
        <f>IFERROR(VLOOKUP(A2695,[1]Monitoramento_Base_somente_Said!$A:$J,6,FALSE),0)</f>
        <v>69949294</v>
      </c>
      <c r="D2695" s="13">
        <f>IFERROR(VLOOKUP(A2695,[1]Monitoramento_Base_somente_Said!$A:$J,7,FALSE),0)</f>
        <v>111686</v>
      </c>
      <c r="E2695" s="13">
        <f>IFERROR(VLOOKUP(A2695,[1]Monitoramento_Base_somente_Said!$A:$J,8,FALSE),0)</f>
        <v>71718097</v>
      </c>
      <c r="F2695" s="13">
        <f>IFERROR(VLOOKUP(A2695,[1]Monitoramento_Base_somente_Said!$A:$J,9,FALSE),0)</f>
        <v>11510</v>
      </c>
      <c r="G2695" s="13">
        <f>IFERROR(VLOOKUP(A2695,[1]Monitoramento_Base_somente_Said!$A:$J,10,FALSE),0)</f>
        <v>29682925</v>
      </c>
      <c r="H2695" s="13">
        <f>IFERROR(VLOOKUP(A2695,[2]Sheet1!$A:$I,4,FALSE),0)</f>
        <v>0</v>
      </c>
      <c r="I2695" s="13">
        <f>IFERROR(VLOOKUP(A2695,[2]Sheet1!$A:$I,5,FALSE),0)</f>
        <v>0</v>
      </c>
      <c r="J2695" s="13">
        <f>IFERROR(VLOOKUP(A2695,[2]Sheet1!$A:$I,6,FALSE),0)</f>
        <v>0</v>
      </c>
      <c r="K2695" s="13">
        <f>IFERROR(VLOOKUP(A2695,[2]Sheet1!$A:$I,7,FALSE),0)</f>
        <v>0</v>
      </c>
      <c r="L2695" s="13">
        <f>IFERROR(VLOOKUP(A2695,[2]Sheet1!$A:$I,8,FALSE),0)</f>
        <v>0</v>
      </c>
      <c r="M2695" s="13">
        <f>IFERROR(VLOOKUP(A2695,[2]Sheet1!$A:$I,9,FALSE),0)</f>
        <v>0</v>
      </c>
      <c r="N2695" s="13">
        <f>IFERROR(VLOOKUP(A2695,[3]Sheet1!$A:$G,2,FALSE),0)</f>
        <v>0</v>
      </c>
      <c r="O2695" s="13">
        <f>IFERROR(VLOOKUP(A2695,[3]Sheet1!$A:$G,3,FALSE),0)</f>
        <v>0</v>
      </c>
      <c r="P2695" s="13">
        <f>IFERROR(VLOOKUP(A2695,[3]Sheet1!$A:$G,4,FALSE),0)</f>
        <v>0</v>
      </c>
      <c r="Q2695" s="13">
        <f>IFERROR(VLOOKUP(A2695,[3]Sheet1!$A:$G,5,FALSE),0)</f>
        <v>0</v>
      </c>
      <c r="R2695" s="13">
        <f>IFERROR(VLOOKUP(A2695,[3]Sheet1!$A:$H,6,FALSE),0)</f>
        <v>0</v>
      </c>
      <c r="S2695" s="13">
        <f>IFERROR(VLOOKUP(A2695,[3]Sheet1!$A:$I,7,FALSE),0)</f>
        <v>0</v>
      </c>
      <c r="T2695" s="13" t="str">
        <f t="shared" si="241"/>
        <v>Sim</v>
      </c>
      <c r="U2695" s="13" t="str">
        <f t="shared" si="241"/>
        <v>Sim</v>
      </c>
      <c r="V2695" s="13" t="str">
        <f t="shared" si="241"/>
        <v>Sim</v>
      </c>
      <c r="W2695" s="13" t="str">
        <f t="shared" ref="W2695:Y2758" si="243">IF(E2695+K2695+Q2695&gt;0,"Sim","Não")</f>
        <v>Sim</v>
      </c>
      <c r="X2695" s="13" t="str">
        <f t="shared" si="242"/>
        <v>Sim</v>
      </c>
      <c r="Y2695" s="13" t="str">
        <f t="shared" si="242"/>
        <v>Sim</v>
      </c>
    </row>
    <row r="2696" spans="1:25">
      <c r="A2696" s="23">
        <v>260360</v>
      </c>
      <c r="B2696" s="13">
        <f>IFERROR(VLOOKUP(A2696,[1]Monitoramento_Base_somente_Said!$A:$J,5,FALSE),0)</f>
        <v>0</v>
      </c>
      <c r="C2696" s="13">
        <f>IFERROR(VLOOKUP(A2696,[1]Monitoramento_Base_somente_Said!$A:$J,6,FALSE),0)</f>
        <v>1662</v>
      </c>
      <c r="D2696" s="13">
        <f>IFERROR(VLOOKUP(A2696,[1]Monitoramento_Base_somente_Said!$A:$J,7,FALSE),0)</f>
        <v>0</v>
      </c>
      <c r="E2696" s="13">
        <f>IFERROR(VLOOKUP(A2696,[1]Monitoramento_Base_somente_Said!$A:$J,8,FALSE),0)</f>
        <v>567150</v>
      </c>
      <c r="F2696" s="13">
        <f>IFERROR(VLOOKUP(A2696,[1]Monitoramento_Base_somente_Said!$A:$J,9,FALSE),0)</f>
        <v>0</v>
      </c>
      <c r="G2696" s="13">
        <f>IFERROR(VLOOKUP(A2696,[1]Monitoramento_Base_somente_Said!$A:$J,10,FALSE),0)</f>
        <v>211652</v>
      </c>
      <c r="H2696" s="13">
        <f>IFERROR(VLOOKUP(A2696,[2]Sheet1!$A:$I,4,FALSE),0)</f>
        <v>0</v>
      </c>
      <c r="I2696" s="13">
        <f>IFERROR(VLOOKUP(A2696,[2]Sheet1!$A:$I,5,FALSE),0)</f>
        <v>0</v>
      </c>
      <c r="J2696" s="13">
        <f>IFERROR(VLOOKUP(A2696,[2]Sheet1!$A:$I,6,FALSE),0)</f>
        <v>0</v>
      </c>
      <c r="K2696" s="13">
        <f>IFERROR(VLOOKUP(A2696,[2]Sheet1!$A:$I,7,FALSE),0)</f>
        <v>0</v>
      </c>
      <c r="L2696" s="13">
        <f>IFERROR(VLOOKUP(A2696,[2]Sheet1!$A:$I,8,FALSE),0)</f>
        <v>0</v>
      </c>
      <c r="M2696" s="13">
        <f>IFERROR(VLOOKUP(A2696,[2]Sheet1!$A:$I,9,FALSE),0)</f>
        <v>0</v>
      </c>
      <c r="N2696" s="13">
        <f>IFERROR(VLOOKUP(A2696,[3]Sheet1!$A:$G,2,FALSE),0)</f>
        <v>0</v>
      </c>
      <c r="O2696" s="13">
        <f>IFERROR(VLOOKUP(A2696,[3]Sheet1!$A:$G,3,FALSE),0)</f>
        <v>0</v>
      </c>
      <c r="P2696" s="13">
        <f>IFERROR(VLOOKUP(A2696,[3]Sheet1!$A:$G,4,FALSE),0)</f>
        <v>0</v>
      </c>
      <c r="Q2696" s="13">
        <f>IFERROR(VLOOKUP(A2696,[3]Sheet1!$A:$G,5,FALSE),0)</f>
        <v>0</v>
      </c>
      <c r="R2696" s="13">
        <f>IFERROR(VLOOKUP(A2696,[3]Sheet1!$A:$H,6,FALSE),0)</f>
        <v>0</v>
      </c>
      <c r="S2696" s="13">
        <f>IFERROR(VLOOKUP(A2696,[3]Sheet1!$A:$I,7,FALSE),0)</f>
        <v>0</v>
      </c>
      <c r="T2696" s="13" t="str">
        <f t="shared" ref="T2696:Y2759" si="244">IF(B2696+H2696+N2696&gt;0,"Sim","Não")</f>
        <v>Não</v>
      </c>
      <c r="U2696" s="13" t="str">
        <f t="shared" si="244"/>
        <v>Sim</v>
      </c>
      <c r="V2696" s="13" t="str">
        <f t="shared" si="244"/>
        <v>Não</v>
      </c>
      <c r="W2696" s="13" t="str">
        <f t="shared" si="243"/>
        <v>Sim</v>
      </c>
      <c r="X2696" s="13" t="str">
        <f t="shared" si="243"/>
        <v>Não</v>
      </c>
      <c r="Y2696" s="13" t="str">
        <f t="shared" si="243"/>
        <v>Sim</v>
      </c>
    </row>
    <row r="2697" spans="1:25">
      <c r="A2697" s="9">
        <v>260370</v>
      </c>
      <c r="B2697" s="13">
        <f>IFERROR(VLOOKUP(A2697,[1]Monitoramento_Base_somente_Said!$A:$J,5,FALSE),0)</f>
        <v>116356</v>
      </c>
      <c r="C2697" s="13">
        <f>IFERROR(VLOOKUP(A2697,[1]Monitoramento_Base_somente_Said!$A:$J,6,FALSE),0)</f>
        <v>16054705</v>
      </c>
      <c r="D2697" s="13">
        <f>IFERROR(VLOOKUP(A2697,[1]Monitoramento_Base_somente_Said!$A:$J,7,FALSE),0)</f>
        <v>51864</v>
      </c>
      <c r="E2697" s="13">
        <f>IFERROR(VLOOKUP(A2697,[1]Monitoramento_Base_somente_Said!$A:$J,8,FALSE),0)</f>
        <v>15583624</v>
      </c>
      <c r="F2697" s="13">
        <f>IFERROR(VLOOKUP(A2697,[1]Monitoramento_Base_somente_Said!$A:$J,9,FALSE),0)</f>
        <v>89931</v>
      </c>
      <c r="G2697" s="13">
        <f>IFERROR(VLOOKUP(A2697,[1]Monitoramento_Base_somente_Said!$A:$J,10,FALSE),0)</f>
        <v>6681174</v>
      </c>
      <c r="H2697" s="13">
        <f>IFERROR(VLOOKUP(A2697,[2]Sheet1!$A:$I,4,FALSE),0)</f>
        <v>0</v>
      </c>
      <c r="I2697" s="13">
        <f>IFERROR(VLOOKUP(A2697,[2]Sheet1!$A:$I,5,FALSE),0)</f>
        <v>0</v>
      </c>
      <c r="J2697" s="13">
        <f>IFERROR(VLOOKUP(A2697,[2]Sheet1!$A:$I,6,FALSE),0)</f>
        <v>0</v>
      </c>
      <c r="K2697" s="13">
        <f>IFERROR(VLOOKUP(A2697,[2]Sheet1!$A:$I,7,FALSE),0)</f>
        <v>0</v>
      </c>
      <c r="L2697" s="13">
        <f>IFERROR(VLOOKUP(A2697,[2]Sheet1!$A:$I,8,FALSE),0)</f>
        <v>0</v>
      </c>
      <c r="M2697" s="13">
        <f>IFERROR(VLOOKUP(A2697,[2]Sheet1!$A:$I,9,FALSE),0)</f>
        <v>0</v>
      </c>
      <c r="N2697" s="13">
        <f>IFERROR(VLOOKUP(A2697,[3]Sheet1!$A:$G,2,FALSE),0)</f>
        <v>0</v>
      </c>
      <c r="O2697" s="13">
        <f>IFERROR(VLOOKUP(A2697,[3]Sheet1!$A:$G,3,FALSE),0)</f>
        <v>0</v>
      </c>
      <c r="P2697" s="13">
        <f>IFERROR(VLOOKUP(A2697,[3]Sheet1!$A:$G,4,FALSE),0)</f>
        <v>0</v>
      </c>
      <c r="Q2697" s="13">
        <f>IFERROR(VLOOKUP(A2697,[3]Sheet1!$A:$G,5,FALSE),0)</f>
        <v>0</v>
      </c>
      <c r="R2697" s="13">
        <f>IFERROR(VLOOKUP(A2697,[3]Sheet1!$A:$H,6,FALSE),0)</f>
        <v>0</v>
      </c>
      <c r="S2697" s="13">
        <f>IFERROR(VLOOKUP(A2697,[3]Sheet1!$A:$I,7,FALSE),0)</f>
        <v>0</v>
      </c>
      <c r="T2697" s="13" t="str">
        <f t="shared" si="244"/>
        <v>Sim</v>
      </c>
      <c r="U2697" s="13" t="str">
        <f t="shared" si="244"/>
        <v>Sim</v>
      </c>
      <c r="V2697" s="13" t="str">
        <f t="shared" si="244"/>
        <v>Sim</v>
      </c>
      <c r="W2697" s="13" t="str">
        <f t="shared" si="243"/>
        <v>Sim</v>
      </c>
      <c r="X2697" s="13" t="str">
        <f t="shared" si="243"/>
        <v>Sim</v>
      </c>
      <c r="Y2697" s="13" t="str">
        <f t="shared" si="243"/>
        <v>Sim</v>
      </c>
    </row>
    <row r="2698" spans="1:25">
      <c r="A2698" s="9">
        <v>260380</v>
      </c>
      <c r="B2698" s="13">
        <f>IFERROR(VLOOKUP(A2698,[1]Monitoramento_Base_somente_Said!$A:$J,5,FALSE),0)</f>
        <v>73506</v>
      </c>
      <c r="C2698" s="13">
        <f>IFERROR(VLOOKUP(A2698,[1]Monitoramento_Base_somente_Said!$A:$J,6,FALSE),0)</f>
        <v>56114786</v>
      </c>
      <c r="D2698" s="13">
        <f>IFERROR(VLOOKUP(A2698,[1]Monitoramento_Base_somente_Said!$A:$J,7,FALSE),0)</f>
        <v>0</v>
      </c>
      <c r="E2698" s="13">
        <f>IFERROR(VLOOKUP(A2698,[1]Monitoramento_Base_somente_Said!$A:$J,8,FALSE),0)</f>
        <v>52863644</v>
      </c>
      <c r="F2698" s="13">
        <f>IFERROR(VLOOKUP(A2698,[1]Monitoramento_Base_somente_Said!$A:$J,9,FALSE),0)</f>
        <v>0</v>
      </c>
      <c r="G2698" s="13">
        <f>IFERROR(VLOOKUP(A2698,[1]Monitoramento_Base_somente_Said!$A:$J,10,FALSE),0)</f>
        <v>22080378</v>
      </c>
      <c r="H2698" s="13">
        <f>IFERROR(VLOOKUP(A2698,[2]Sheet1!$A:$I,4,FALSE),0)</f>
        <v>0</v>
      </c>
      <c r="I2698" s="13">
        <f>IFERROR(VLOOKUP(A2698,[2]Sheet1!$A:$I,5,FALSE),0)</f>
        <v>0</v>
      </c>
      <c r="J2698" s="13">
        <f>IFERROR(VLOOKUP(A2698,[2]Sheet1!$A:$I,6,FALSE),0)</f>
        <v>0</v>
      </c>
      <c r="K2698" s="13">
        <f>IFERROR(VLOOKUP(A2698,[2]Sheet1!$A:$I,7,FALSE),0)</f>
        <v>0</v>
      </c>
      <c r="L2698" s="13">
        <f>IFERROR(VLOOKUP(A2698,[2]Sheet1!$A:$I,8,FALSE),0)</f>
        <v>0</v>
      </c>
      <c r="M2698" s="13">
        <f>IFERROR(VLOOKUP(A2698,[2]Sheet1!$A:$I,9,FALSE),0)</f>
        <v>0</v>
      </c>
      <c r="N2698" s="13">
        <f>IFERROR(VLOOKUP(A2698,[3]Sheet1!$A:$G,2,FALSE),0)</f>
        <v>0</v>
      </c>
      <c r="O2698" s="13">
        <f>IFERROR(VLOOKUP(A2698,[3]Sheet1!$A:$G,3,FALSE),0)</f>
        <v>0</v>
      </c>
      <c r="P2698" s="13">
        <f>IFERROR(VLOOKUP(A2698,[3]Sheet1!$A:$G,4,FALSE),0)</f>
        <v>0</v>
      </c>
      <c r="Q2698" s="13">
        <f>IFERROR(VLOOKUP(A2698,[3]Sheet1!$A:$G,5,FALSE),0)</f>
        <v>0</v>
      </c>
      <c r="R2698" s="13">
        <f>IFERROR(VLOOKUP(A2698,[3]Sheet1!$A:$H,6,FALSE),0)</f>
        <v>0</v>
      </c>
      <c r="S2698" s="13">
        <f>IFERROR(VLOOKUP(A2698,[3]Sheet1!$A:$I,7,FALSE),0)</f>
        <v>0</v>
      </c>
      <c r="T2698" s="13" t="str">
        <f t="shared" si="244"/>
        <v>Sim</v>
      </c>
      <c r="U2698" s="13" t="str">
        <f t="shared" si="244"/>
        <v>Sim</v>
      </c>
      <c r="V2698" s="13" t="str">
        <f t="shared" si="244"/>
        <v>Não</v>
      </c>
      <c r="W2698" s="13" t="str">
        <f t="shared" si="243"/>
        <v>Sim</v>
      </c>
      <c r="X2698" s="13" t="str">
        <f t="shared" si="243"/>
        <v>Não</v>
      </c>
      <c r="Y2698" s="13" t="str">
        <f t="shared" si="243"/>
        <v>Sim</v>
      </c>
    </row>
    <row r="2699" spans="1:25">
      <c r="A2699" s="9">
        <v>260390</v>
      </c>
      <c r="B2699" s="13">
        <f>IFERROR(VLOOKUP(A2699,[1]Monitoramento_Base_somente_Said!$A:$J,5,FALSE),0)</f>
        <v>12769</v>
      </c>
      <c r="C2699" s="13">
        <f>IFERROR(VLOOKUP(A2699,[1]Monitoramento_Base_somente_Said!$A:$J,6,FALSE),0)</f>
        <v>9348314</v>
      </c>
      <c r="D2699" s="13">
        <f>IFERROR(VLOOKUP(A2699,[1]Monitoramento_Base_somente_Said!$A:$J,7,FALSE),0)</f>
        <v>16854</v>
      </c>
      <c r="E2699" s="13">
        <f>IFERROR(VLOOKUP(A2699,[1]Monitoramento_Base_somente_Said!$A:$J,8,FALSE),0)</f>
        <v>7904952</v>
      </c>
      <c r="F2699" s="13">
        <f>IFERROR(VLOOKUP(A2699,[1]Monitoramento_Base_somente_Said!$A:$J,9,FALSE),0)</f>
        <v>12373</v>
      </c>
      <c r="G2699" s="13">
        <f>IFERROR(VLOOKUP(A2699,[1]Monitoramento_Base_somente_Said!$A:$J,10,FALSE),0)</f>
        <v>4635086</v>
      </c>
      <c r="H2699" s="13">
        <f>IFERROR(VLOOKUP(A2699,[2]Sheet1!$A:$I,4,FALSE),0)</f>
        <v>0</v>
      </c>
      <c r="I2699" s="13">
        <f>IFERROR(VLOOKUP(A2699,[2]Sheet1!$A:$I,5,FALSE),0)</f>
        <v>0</v>
      </c>
      <c r="J2699" s="13">
        <f>IFERROR(VLOOKUP(A2699,[2]Sheet1!$A:$I,6,FALSE),0)</f>
        <v>0</v>
      </c>
      <c r="K2699" s="13">
        <f>IFERROR(VLOOKUP(A2699,[2]Sheet1!$A:$I,7,FALSE),0)</f>
        <v>0</v>
      </c>
      <c r="L2699" s="13">
        <f>IFERROR(VLOOKUP(A2699,[2]Sheet1!$A:$I,8,FALSE),0)</f>
        <v>0</v>
      </c>
      <c r="M2699" s="13">
        <f>IFERROR(VLOOKUP(A2699,[2]Sheet1!$A:$I,9,FALSE),0)</f>
        <v>0</v>
      </c>
      <c r="N2699" s="13">
        <f>IFERROR(VLOOKUP(A2699,[3]Sheet1!$A:$G,2,FALSE),0)</f>
        <v>0</v>
      </c>
      <c r="O2699" s="13">
        <f>IFERROR(VLOOKUP(A2699,[3]Sheet1!$A:$G,3,FALSE),0)</f>
        <v>0</v>
      </c>
      <c r="P2699" s="13">
        <f>IFERROR(VLOOKUP(A2699,[3]Sheet1!$A:$G,4,FALSE),0)</f>
        <v>0</v>
      </c>
      <c r="Q2699" s="13">
        <f>IFERROR(VLOOKUP(A2699,[3]Sheet1!$A:$G,5,FALSE),0)</f>
        <v>0</v>
      </c>
      <c r="R2699" s="13">
        <f>IFERROR(VLOOKUP(A2699,[3]Sheet1!$A:$H,6,FALSE),0)</f>
        <v>0</v>
      </c>
      <c r="S2699" s="13">
        <f>IFERROR(VLOOKUP(A2699,[3]Sheet1!$A:$I,7,FALSE),0)</f>
        <v>0</v>
      </c>
      <c r="T2699" s="13" t="str">
        <f t="shared" si="244"/>
        <v>Sim</v>
      </c>
      <c r="U2699" s="13" t="str">
        <f t="shared" si="244"/>
        <v>Sim</v>
      </c>
      <c r="V2699" s="13" t="str">
        <f t="shared" si="244"/>
        <v>Sim</v>
      </c>
      <c r="W2699" s="13" t="str">
        <f t="shared" si="243"/>
        <v>Sim</v>
      </c>
      <c r="X2699" s="13" t="str">
        <f t="shared" si="243"/>
        <v>Sim</v>
      </c>
      <c r="Y2699" s="13" t="str">
        <f t="shared" si="243"/>
        <v>Sim</v>
      </c>
    </row>
    <row r="2700" spans="1:25">
      <c r="A2700" s="9">
        <v>260392</v>
      </c>
      <c r="B2700" s="13">
        <f>IFERROR(VLOOKUP(A2700,[1]Monitoramento_Base_somente_Said!$A:$J,5,FALSE),0)</f>
        <v>2697</v>
      </c>
      <c r="C2700" s="13">
        <f>IFERROR(VLOOKUP(A2700,[1]Monitoramento_Base_somente_Said!$A:$J,6,FALSE),0)</f>
        <v>7899305</v>
      </c>
      <c r="D2700" s="13">
        <f>IFERROR(VLOOKUP(A2700,[1]Monitoramento_Base_somente_Said!$A:$J,7,FALSE),0)</f>
        <v>263</v>
      </c>
      <c r="E2700" s="13">
        <f>IFERROR(VLOOKUP(A2700,[1]Monitoramento_Base_somente_Said!$A:$J,8,FALSE),0)</f>
        <v>7460993</v>
      </c>
      <c r="F2700" s="13">
        <f>IFERROR(VLOOKUP(A2700,[1]Monitoramento_Base_somente_Said!$A:$J,9,FALSE),0)</f>
        <v>1224</v>
      </c>
      <c r="G2700" s="13">
        <f>IFERROR(VLOOKUP(A2700,[1]Monitoramento_Base_somente_Said!$A:$J,10,FALSE),0)</f>
        <v>3197657</v>
      </c>
      <c r="H2700" s="13">
        <f>IFERROR(VLOOKUP(A2700,[2]Sheet1!$A:$I,4,FALSE),0)</f>
        <v>0</v>
      </c>
      <c r="I2700" s="13">
        <f>IFERROR(VLOOKUP(A2700,[2]Sheet1!$A:$I,5,FALSE),0)</f>
        <v>0</v>
      </c>
      <c r="J2700" s="13">
        <f>IFERROR(VLOOKUP(A2700,[2]Sheet1!$A:$I,6,FALSE),0)</f>
        <v>0</v>
      </c>
      <c r="K2700" s="13">
        <f>IFERROR(VLOOKUP(A2700,[2]Sheet1!$A:$I,7,FALSE),0)</f>
        <v>0</v>
      </c>
      <c r="L2700" s="13">
        <f>IFERROR(VLOOKUP(A2700,[2]Sheet1!$A:$I,8,FALSE),0)</f>
        <v>0</v>
      </c>
      <c r="M2700" s="13">
        <f>IFERROR(VLOOKUP(A2700,[2]Sheet1!$A:$I,9,FALSE),0)</f>
        <v>0</v>
      </c>
      <c r="N2700" s="13">
        <f>IFERROR(VLOOKUP(A2700,[3]Sheet1!$A:$G,2,FALSE),0)</f>
        <v>0</v>
      </c>
      <c r="O2700" s="13">
        <f>IFERROR(VLOOKUP(A2700,[3]Sheet1!$A:$G,3,FALSE),0)</f>
        <v>0</v>
      </c>
      <c r="P2700" s="13">
        <f>IFERROR(VLOOKUP(A2700,[3]Sheet1!$A:$G,4,FALSE),0)</f>
        <v>0</v>
      </c>
      <c r="Q2700" s="13">
        <f>IFERROR(VLOOKUP(A2700,[3]Sheet1!$A:$G,5,FALSE),0)</f>
        <v>0</v>
      </c>
      <c r="R2700" s="13">
        <f>IFERROR(VLOOKUP(A2700,[3]Sheet1!$A:$H,6,FALSE),0)</f>
        <v>0</v>
      </c>
      <c r="S2700" s="13">
        <f>IFERROR(VLOOKUP(A2700,[3]Sheet1!$A:$I,7,FALSE),0)</f>
        <v>0</v>
      </c>
      <c r="T2700" s="13" t="str">
        <f t="shared" si="244"/>
        <v>Sim</v>
      </c>
      <c r="U2700" s="13" t="str">
        <f t="shared" si="244"/>
        <v>Sim</v>
      </c>
      <c r="V2700" s="13" t="str">
        <f t="shared" si="244"/>
        <v>Sim</v>
      </c>
      <c r="W2700" s="13" t="str">
        <f t="shared" si="243"/>
        <v>Sim</v>
      </c>
      <c r="X2700" s="13" t="str">
        <f t="shared" si="243"/>
        <v>Sim</v>
      </c>
      <c r="Y2700" s="13" t="str">
        <f t="shared" si="243"/>
        <v>Sim</v>
      </c>
    </row>
    <row r="2701" spans="1:25">
      <c r="A2701" s="9">
        <v>260400</v>
      </c>
      <c r="B2701" s="13">
        <f>IFERROR(VLOOKUP(A2701,[1]Monitoramento_Base_somente_Said!$A:$J,5,FALSE),0)</f>
        <v>115415</v>
      </c>
      <c r="C2701" s="13">
        <f>IFERROR(VLOOKUP(A2701,[1]Monitoramento_Base_somente_Said!$A:$J,6,FALSE),0)</f>
        <v>61599040</v>
      </c>
      <c r="D2701" s="13">
        <f>IFERROR(VLOOKUP(A2701,[1]Monitoramento_Base_somente_Said!$A:$J,7,FALSE),0)</f>
        <v>105386</v>
      </c>
      <c r="E2701" s="13">
        <f>IFERROR(VLOOKUP(A2701,[1]Monitoramento_Base_somente_Said!$A:$J,8,FALSE),0)</f>
        <v>57063856</v>
      </c>
      <c r="F2701" s="13">
        <f>IFERROR(VLOOKUP(A2701,[1]Monitoramento_Base_somente_Said!$A:$J,9,FALSE),0)</f>
        <v>39859</v>
      </c>
      <c r="G2701" s="13">
        <f>IFERROR(VLOOKUP(A2701,[1]Monitoramento_Base_somente_Said!$A:$J,10,FALSE),0)</f>
        <v>22998662</v>
      </c>
      <c r="H2701" s="13">
        <f>IFERROR(VLOOKUP(A2701,[2]Sheet1!$A:$I,4,FALSE),0)</f>
        <v>0</v>
      </c>
      <c r="I2701" s="13">
        <f>IFERROR(VLOOKUP(A2701,[2]Sheet1!$A:$I,5,FALSE),0)</f>
        <v>0</v>
      </c>
      <c r="J2701" s="13">
        <f>IFERROR(VLOOKUP(A2701,[2]Sheet1!$A:$I,6,FALSE),0)</f>
        <v>0</v>
      </c>
      <c r="K2701" s="13">
        <f>IFERROR(VLOOKUP(A2701,[2]Sheet1!$A:$I,7,FALSE),0)</f>
        <v>0</v>
      </c>
      <c r="L2701" s="13">
        <f>IFERROR(VLOOKUP(A2701,[2]Sheet1!$A:$I,8,FALSE),0)</f>
        <v>0</v>
      </c>
      <c r="M2701" s="13">
        <f>IFERROR(VLOOKUP(A2701,[2]Sheet1!$A:$I,9,FALSE),0)</f>
        <v>0</v>
      </c>
      <c r="N2701" s="13">
        <f>IFERROR(VLOOKUP(A2701,[3]Sheet1!$A:$G,2,FALSE),0)</f>
        <v>0</v>
      </c>
      <c r="O2701" s="13">
        <f>IFERROR(VLOOKUP(A2701,[3]Sheet1!$A:$G,3,FALSE),0)</f>
        <v>0</v>
      </c>
      <c r="P2701" s="13">
        <f>IFERROR(VLOOKUP(A2701,[3]Sheet1!$A:$G,4,FALSE),0)</f>
        <v>0</v>
      </c>
      <c r="Q2701" s="13">
        <f>IFERROR(VLOOKUP(A2701,[3]Sheet1!$A:$G,5,FALSE),0)</f>
        <v>0</v>
      </c>
      <c r="R2701" s="13">
        <f>IFERROR(VLOOKUP(A2701,[3]Sheet1!$A:$H,6,FALSE),0)</f>
        <v>0</v>
      </c>
      <c r="S2701" s="13">
        <f>IFERROR(VLOOKUP(A2701,[3]Sheet1!$A:$I,7,FALSE),0)</f>
        <v>0</v>
      </c>
      <c r="T2701" s="13" t="str">
        <f t="shared" si="244"/>
        <v>Sim</v>
      </c>
      <c r="U2701" s="13" t="str">
        <f t="shared" si="244"/>
        <v>Sim</v>
      </c>
      <c r="V2701" s="13" t="str">
        <f t="shared" si="244"/>
        <v>Sim</v>
      </c>
      <c r="W2701" s="13" t="str">
        <f t="shared" si="243"/>
        <v>Sim</v>
      </c>
      <c r="X2701" s="13" t="str">
        <f t="shared" si="243"/>
        <v>Sim</v>
      </c>
      <c r="Y2701" s="13" t="str">
        <f t="shared" si="243"/>
        <v>Sim</v>
      </c>
    </row>
    <row r="2702" spans="1:25">
      <c r="A2702" s="9">
        <v>260410</v>
      </c>
      <c r="B2702" s="13">
        <f>IFERROR(VLOOKUP(A2702,[1]Monitoramento_Base_somente_Said!$A:$J,5,FALSE),0)</f>
        <v>3557706</v>
      </c>
      <c r="C2702" s="13">
        <f>IFERROR(VLOOKUP(A2702,[1]Monitoramento_Base_somente_Said!$A:$J,6,FALSE),0)</f>
        <v>444634667</v>
      </c>
      <c r="D2702" s="13">
        <f>IFERROR(VLOOKUP(A2702,[1]Monitoramento_Base_somente_Said!$A:$J,7,FALSE),0)</f>
        <v>4412958</v>
      </c>
      <c r="E2702" s="13">
        <f>IFERROR(VLOOKUP(A2702,[1]Monitoramento_Base_somente_Said!$A:$J,8,FALSE),0)</f>
        <v>414622010</v>
      </c>
      <c r="F2702" s="13">
        <f>IFERROR(VLOOKUP(A2702,[1]Monitoramento_Base_somente_Said!$A:$J,9,FALSE),0)</f>
        <v>1224752</v>
      </c>
      <c r="G2702" s="13">
        <f>IFERROR(VLOOKUP(A2702,[1]Monitoramento_Base_somente_Said!$A:$J,10,FALSE),0)</f>
        <v>169062091</v>
      </c>
      <c r="H2702" s="13">
        <f>IFERROR(VLOOKUP(A2702,[2]Sheet1!$A:$I,4,FALSE),0)</f>
        <v>0</v>
      </c>
      <c r="I2702" s="13">
        <f>IFERROR(VLOOKUP(A2702,[2]Sheet1!$A:$I,5,FALSE),0)</f>
        <v>0</v>
      </c>
      <c r="J2702" s="13">
        <f>IFERROR(VLOOKUP(A2702,[2]Sheet1!$A:$I,6,FALSE),0)</f>
        <v>0</v>
      </c>
      <c r="K2702" s="13">
        <f>IFERROR(VLOOKUP(A2702,[2]Sheet1!$A:$I,7,FALSE),0)</f>
        <v>0</v>
      </c>
      <c r="L2702" s="13">
        <f>IFERROR(VLOOKUP(A2702,[2]Sheet1!$A:$I,8,FALSE),0)</f>
        <v>0</v>
      </c>
      <c r="M2702" s="13">
        <f>IFERROR(VLOOKUP(A2702,[2]Sheet1!$A:$I,9,FALSE),0)</f>
        <v>0</v>
      </c>
      <c r="N2702" s="13">
        <f>IFERROR(VLOOKUP(A2702,[3]Sheet1!$A:$G,2,FALSE),0)</f>
        <v>0</v>
      </c>
      <c r="O2702" s="13">
        <f>IFERROR(VLOOKUP(A2702,[3]Sheet1!$A:$G,3,FALSE),0)</f>
        <v>0</v>
      </c>
      <c r="P2702" s="13">
        <f>IFERROR(VLOOKUP(A2702,[3]Sheet1!$A:$G,4,FALSE),0)</f>
        <v>0</v>
      </c>
      <c r="Q2702" s="13">
        <f>IFERROR(VLOOKUP(A2702,[3]Sheet1!$A:$G,5,FALSE),0)</f>
        <v>0</v>
      </c>
      <c r="R2702" s="13">
        <f>IFERROR(VLOOKUP(A2702,[3]Sheet1!$A:$H,6,FALSE),0)</f>
        <v>0</v>
      </c>
      <c r="S2702" s="13">
        <f>IFERROR(VLOOKUP(A2702,[3]Sheet1!$A:$I,7,FALSE),0)</f>
        <v>0</v>
      </c>
      <c r="T2702" s="13" t="str">
        <f t="shared" si="244"/>
        <v>Sim</v>
      </c>
      <c r="U2702" s="13" t="str">
        <f t="shared" si="244"/>
        <v>Sim</v>
      </c>
      <c r="V2702" s="13" t="str">
        <f t="shared" si="244"/>
        <v>Sim</v>
      </c>
      <c r="W2702" s="13" t="str">
        <f t="shared" si="243"/>
        <v>Sim</v>
      </c>
      <c r="X2702" s="13" t="str">
        <f t="shared" si="243"/>
        <v>Sim</v>
      </c>
      <c r="Y2702" s="13" t="str">
        <f t="shared" si="243"/>
        <v>Sim</v>
      </c>
    </row>
    <row r="2703" spans="1:25">
      <c r="A2703" s="9">
        <v>260415</v>
      </c>
      <c r="B2703" s="13">
        <f>IFERROR(VLOOKUP(A2703,[1]Monitoramento_Base_somente_Said!$A:$J,5,FALSE),0)</f>
        <v>244624</v>
      </c>
      <c r="C2703" s="13">
        <f>IFERROR(VLOOKUP(A2703,[1]Monitoramento_Base_somente_Said!$A:$J,6,FALSE),0)</f>
        <v>18125528</v>
      </c>
      <c r="D2703" s="13">
        <f>IFERROR(VLOOKUP(A2703,[1]Monitoramento_Base_somente_Said!$A:$J,7,FALSE),0)</f>
        <v>172639</v>
      </c>
      <c r="E2703" s="13">
        <f>IFERROR(VLOOKUP(A2703,[1]Monitoramento_Base_somente_Said!$A:$J,8,FALSE),0)</f>
        <v>16653072</v>
      </c>
      <c r="F2703" s="13">
        <f>IFERROR(VLOOKUP(A2703,[1]Monitoramento_Base_somente_Said!$A:$J,9,FALSE),0)</f>
        <v>92070</v>
      </c>
      <c r="G2703" s="13">
        <f>IFERROR(VLOOKUP(A2703,[1]Monitoramento_Base_somente_Said!$A:$J,10,FALSE),0)</f>
        <v>7087332</v>
      </c>
      <c r="H2703" s="13">
        <f>IFERROR(VLOOKUP(A2703,[2]Sheet1!$A:$I,4,FALSE),0)</f>
        <v>0</v>
      </c>
      <c r="I2703" s="13">
        <f>IFERROR(VLOOKUP(A2703,[2]Sheet1!$A:$I,5,FALSE),0)</f>
        <v>0</v>
      </c>
      <c r="J2703" s="13">
        <f>IFERROR(VLOOKUP(A2703,[2]Sheet1!$A:$I,6,FALSE),0)</f>
        <v>0</v>
      </c>
      <c r="K2703" s="13">
        <f>IFERROR(VLOOKUP(A2703,[2]Sheet1!$A:$I,7,FALSE),0)</f>
        <v>0</v>
      </c>
      <c r="L2703" s="13">
        <f>IFERROR(VLOOKUP(A2703,[2]Sheet1!$A:$I,8,FALSE),0)</f>
        <v>0</v>
      </c>
      <c r="M2703" s="13">
        <f>IFERROR(VLOOKUP(A2703,[2]Sheet1!$A:$I,9,FALSE),0)</f>
        <v>0</v>
      </c>
      <c r="N2703" s="13">
        <f>IFERROR(VLOOKUP(A2703,[3]Sheet1!$A:$G,2,FALSE),0)</f>
        <v>0</v>
      </c>
      <c r="O2703" s="13">
        <f>IFERROR(VLOOKUP(A2703,[3]Sheet1!$A:$G,3,FALSE),0)</f>
        <v>0</v>
      </c>
      <c r="P2703" s="13">
        <f>IFERROR(VLOOKUP(A2703,[3]Sheet1!$A:$G,4,FALSE),0)</f>
        <v>0</v>
      </c>
      <c r="Q2703" s="13">
        <f>IFERROR(VLOOKUP(A2703,[3]Sheet1!$A:$G,5,FALSE),0)</f>
        <v>0</v>
      </c>
      <c r="R2703" s="13">
        <f>IFERROR(VLOOKUP(A2703,[3]Sheet1!$A:$H,6,FALSE),0)</f>
        <v>0</v>
      </c>
      <c r="S2703" s="13">
        <f>IFERROR(VLOOKUP(A2703,[3]Sheet1!$A:$I,7,FALSE),0)</f>
        <v>0</v>
      </c>
      <c r="T2703" s="13" t="str">
        <f t="shared" si="244"/>
        <v>Sim</v>
      </c>
      <c r="U2703" s="13" t="str">
        <f t="shared" si="244"/>
        <v>Sim</v>
      </c>
      <c r="V2703" s="13" t="str">
        <f t="shared" si="244"/>
        <v>Sim</v>
      </c>
      <c r="W2703" s="13" t="str">
        <f t="shared" si="243"/>
        <v>Sim</v>
      </c>
      <c r="X2703" s="13" t="str">
        <f t="shared" si="243"/>
        <v>Sim</v>
      </c>
      <c r="Y2703" s="13" t="str">
        <f t="shared" si="243"/>
        <v>Sim</v>
      </c>
    </row>
    <row r="2704" spans="1:25">
      <c r="A2704" s="9">
        <v>260420</v>
      </c>
      <c r="B2704" s="13">
        <f>IFERROR(VLOOKUP(A2704,[1]Monitoramento_Base_somente_Said!$A:$J,5,FALSE),0)</f>
        <v>787363</v>
      </c>
      <c r="C2704" s="13">
        <f>IFERROR(VLOOKUP(A2704,[1]Monitoramento_Base_somente_Said!$A:$J,6,FALSE),0)</f>
        <v>88596600</v>
      </c>
      <c r="D2704" s="13">
        <f>IFERROR(VLOOKUP(A2704,[1]Monitoramento_Base_somente_Said!$A:$J,7,FALSE),0)</f>
        <v>507518</v>
      </c>
      <c r="E2704" s="13">
        <f>IFERROR(VLOOKUP(A2704,[1]Monitoramento_Base_somente_Said!$A:$J,8,FALSE),0)</f>
        <v>90765254</v>
      </c>
      <c r="F2704" s="13">
        <f>IFERROR(VLOOKUP(A2704,[1]Monitoramento_Base_somente_Said!$A:$J,9,FALSE),0)</f>
        <v>92973</v>
      </c>
      <c r="G2704" s="13">
        <f>IFERROR(VLOOKUP(A2704,[1]Monitoramento_Base_somente_Said!$A:$J,10,FALSE),0)</f>
        <v>55107571</v>
      </c>
      <c r="H2704" s="13">
        <f>IFERROR(VLOOKUP(A2704,[2]Sheet1!$A:$I,4,FALSE),0)</f>
        <v>0</v>
      </c>
      <c r="I2704" s="13">
        <f>IFERROR(VLOOKUP(A2704,[2]Sheet1!$A:$I,5,FALSE),0)</f>
        <v>0</v>
      </c>
      <c r="J2704" s="13">
        <f>IFERROR(VLOOKUP(A2704,[2]Sheet1!$A:$I,6,FALSE),0)</f>
        <v>0</v>
      </c>
      <c r="K2704" s="13">
        <f>IFERROR(VLOOKUP(A2704,[2]Sheet1!$A:$I,7,FALSE),0)</f>
        <v>0</v>
      </c>
      <c r="L2704" s="13">
        <f>IFERROR(VLOOKUP(A2704,[2]Sheet1!$A:$I,8,FALSE),0)</f>
        <v>0</v>
      </c>
      <c r="M2704" s="13">
        <f>IFERROR(VLOOKUP(A2704,[2]Sheet1!$A:$I,9,FALSE),0)</f>
        <v>0</v>
      </c>
      <c r="N2704" s="13">
        <f>IFERROR(VLOOKUP(A2704,[3]Sheet1!$A:$G,2,FALSE),0)</f>
        <v>0</v>
      </c>
      <c r="O2704" s="13">
        <f>IFERROR(VLOOKUP(A2704,[3]Sheet1!$A:$G,3,FALSE),0)</f>
        <v>0</v>
      </c>
      <c r="P2704" s="13">
        <f>IFERROR(VLOOKUP(A2704,[3]Sheet1!$A:$G,4,FALSE),0)</f>
        <v>0</v>
      </c>
      <c r="Q2704" s="13">
        <f>IFERROR(VLOOKUP(A2704,[3]Sheet1!$A:$G,5,FALSE),0)</f>
        <v>0</v>
      </c>
      <c r="R2704" s="13">
        <f>IFERROR(VLOOKUP(A2704,[3]Sheet1!$A:$H,6,FALSE),0)</f>
        <v>0</v>
      </c>
      <c r="S2704" s="13">
        <f>IFERROR(VLOOKUP(A2704,[3]Sheet1!$A:$I,7,FALSE),0)</f>
        <v>0</v>
      </c>
      <c r="T2704" s="13" t="str">
        <f t="shared" si="244"/>
        <v>Sim</v>
      </c>
      <c r="U2704" s="13" t="str">
        <f t="shared" si="244"/>
        <v>Sim</v>
      </c>
      <c r="V2704" s="13" t="str">
        <f t="shared" si="244"/>
        <v>Sim</v>
      </c>
      <c r="W2704" s="13" t="str">
        <f t="shared" si="243"/>
        <v>Sim</v>
      </c>
      <c r="X2704" s="13" t="str">
        <f t="shared" si="243"/>
        <v>Sim</v>
      </c>
      <c r="Y2704" s="13" t="str">
        <f t="shared" si="243"/>
        <v>Sim</v>
      </c>
    </row>
    <row r="2705" spans="1:25">
      <c r="A2705" s="9">
        <v>260430</v>
      </c>
      <c r="B2705" s="13">
        <f>IFERROR(VLOOKUP(A2705,[1]Monitoramento_Base_somente_Said!$A:$J,5,FALSE),0)</f>
        <v>5204</v>
      </c>
      <c r="C2705" s="13">
        <f>IFERROR(VLOOKUP(A2705,[1]Monitoramento_Base_somente_Said!$A:$J,6,FALSE),0)</f>
        <v>15982807</v>
      </c>
      <c r="D2705" s="13">
        <f>IFERROR(VLOOKUP(A2705,[1]Monitoramento_Base_somente_Said!$A:$J,7,FALSE),0)</f>
        <v>1701</v>
      </c>
      <c r="E2705" s="13">
        <f>IFERROR(VLOOKUP(A2705,[1]Monitoramento_Base_somente_Said!$A:$J,8,FALSE),0)</f>
        <v>14828365</v>
      </c>
      <c r="F2705" s="13">
        <f>IFERROR(VLOOKUP(A2705,[1]Monitoramento_Base_somente_Said!$A:$J,9,FALSE),0)</f>
        <v>2895</v>
      </c>
      <c r="G2705" s="13">
        <f>IFERROR(VLOOKUP(A2705,[1]Monitoramento_Base_somente_Said!$A:$J,10,FALSE),0)</f>
        <v>6146670</v>
      </c>
      <c r="H2705" s="13">
        <f>IFERROR(VLOOKUP(A2705,[2]Sheet1!$A:$I,4,FALSE),0)</f>
        <v>0</v>
      </c>
      <c r="I2705" s="13">
        <f>IFERROR(VLOOKUP(A2705,[2]Sheet1!$A:$I,5,FALSE),0)</f>
        <v>0</v>
      </c>
      <c r="J2705" s="13">
        <f>IFERROR(VLOOKUP(A2705,[2]Sheet1!$A:$I,6,FALSE),0)</f>
        <v>0</v>
      </c>
      <c r="K2705" s="13">
        <f>IFERROR(VLOOKUP(A2705,[2]Sheet1!$A:$I,7,FALSE),0)</f>
        <v>0</v>
      </c>
      <c r="L2705" s="13">
        <f>IFERROR(VLOOKUP(A2705,[2]Sheet1!$A:$I,8,FALSE),0)</f>
        <v>0</v>
      </c>
      <c r="M2705" s="13">
        <f>IFERROR(VLOOKUP(A2705,[2]Sheet1!$A:$I,9,FALSE),0)</f>
        <v>0</v>
      </c>
      <c r="N2705" s="13">
        <f>IFERROR(VLOOKUP(A2705,[3]Sheet1!$A:$G,2,FALSE),0)</f>
        <v>0</v>
      </c>
      <c r="O2705" s="13">
        <f>IFERROR(VLOOKUP(A2705,[3]Sheet1!$A:$G,3,FALSE),0)</f>
        <v>0</v>
      </c>
      <c r="P2705" s="13">
        <f>IFERROR(VLOOKUP(A2705,[3]Sheet1!$A:$G,4,FALSE),0)</f>
        <v>0</v>
      </c>
      <c r="Q2705" s="13">
        <f>IFERROR(VLOOKUP(A2705,[3]Sheet1!$A:$G,5,FALSE),0)</f>
        <v>0</v>
      </c>
      <c r="R2705" s="13">
        <f>IFERROR(VLOOKUP(A2705,[3]Sheet1!$A:$H,6,FALSE),0)</f>
        <v>0</v>
      </c>
      <c r="S2705" s="13">
        <f>IFERROR(VLOOKUP(A2705,[3]Sheet1!$A:$I,7,FALSE),0)</f>
        <v>0</v>
      </c>
      <c r="T2705" s="13" t="str">
        <f t="shared" si="244"/>
        <v>Sim</v>
      </c>
      <c r="U2705" s="13" t="str">
        <f t="shared" si="244"/>
        <v>Sim</v>
      </c>
      <c r="V2705" s="13" t="str">
        <f t="shared" si="244"/>
        <v>Sim</v>
      </c>
      <c r="W2705" s="13" t="str">
        <f t="shared" si="243"/>
        <v>Sim</v>
      </c>
      <c r="X2705" s="13" t="str">
        <f t="shared" si="243"/>
        <v>Sim</v>
      </c>
      <c r="Y2705" s="13" t="str">
        <f t="shared" si="243"/>
        <v>Sim</v>
      </c>
    </row>
    <row r="2706" spans="1:25">
      <c r="A2706" s="9">
        <v>260440</v>
      </c>
      <c r="B2706" s="13">
        <f>IFERROR(VLOOKUP(A2706,[1]Monitoramento_Base_somente_Said!$A:$J,5,FALSE),0)</f>
        <v>0</v>
      </c>
      <c r="C2706" s="13">
        <f>IFERROR(VLOOKUP(A2706,[1]Monitoramento_Base_somente_Said!$A:$J,6,FALSE),0)</f>
        <v>217000</v>
      </c>
      <c r="D2706" s="13">
        <f>IFERROR(VLOOKUP(A2706,[1]Monitoramento_Base_somente_Said!$A:$J,7,FALSE),0)</f>
        <v>0</v>
      </c>
      <c r="E2706" s="13">
        <f>IFERROR(VLOOKUP(A2706,[1]Monitoramento_Base_somente_Said!$A:$J,8,FALSE),0)</f>
        <v>203000</v>
      </c>
      <c r="F2706" s="13">
        <f>IFERROR(VLOOKUP(A2706,[1]Monitoramento_Base_somente_Said!$A:$J,9,FALSE),0)</f>
        <v>0</v>
      </c>
      <c r="G2706" s="13">
        <f>IFERROR(VLOOKUP(A2706,[1]Monitoramento_Base_somente_Said!$A:$J,10,FALSE),0)</f>
        <v>84000</v>
      </c>
      <c r="H2706" s="13">
        <f>IFERROR(VLOOKUP(A2706,[2]Sheet1!$A:$I,4,FALSE),0)</f>
        <v>0</v>
      </c>
      <c r="I2706" s="13">
        <f>IFERROR(VLOOKUP(A2706,[2]Sheet1!$A:$I,5,FALSE),0)</f>
        <v>0</v>
      </c>
      <c r="J2706" s="13">
        <f>IFERROR(VLOOKUP(A2706,[2]Sheet1!$A:$I,6,FALSE),0)</f>
        <v>0</v>
      </c>
      <c r="K2706" s="13">
        <f>IFERROR(VLOOKUP(A2706,[2]Sheet1!$A:$I,7,FALSE),0)</f>
        <v>0</v>
      </c>
      <c r="L2706" s="13">
        <f>IFERROR(VLOOKUP(A2706,[2]Sheet1!$A:$I,8,FALSE),0)</f>
        <v>0</v>
      </c>
      <c r="M2706" s="13">
        <f>IFERROR(VLOOKUP(A2706,[2]Sheet1!$A:$I,9,FALSE),0)</f>
        <v>0</v>
      </c>
      <c r="N2706" s="13">
        <f>IFERROR(VLOOKUP(A2706,[3]Sheet1!$A:$G,2,FALSE),0)</f>
        <v>0</v>
      </c>
      <c r="O2706" s="13">
        <f>IFERROR(VLOOKUP(A2706,[3]Sheet1!$A:$G,3,FALSE),0)</f>
        <v>0</v>
      </c>
      <c r="P2706" s="13">
        <f>IFERROR(VLOOKUP(A2706,[3]Sheet1!$A:$G,4,FALSE),0)</f>
        <v>0</v>
      </c>
      <c r="Q2706" s="13">
        <f>IFERROR(VLOOKUP(A2706,[3]Sheet1!$A:$G,5,FALSE),0)</f>
        <v>0</v>
      </c>
      <c r="R2706" s="13">
        <f>IFERROR(VLOOKUP(A2706,[3]Sheet1!$A:$H,6,FALSE),0)</f>
        <v>0</v>
      </c>
      <c r="S2706" s="13">
        <f>IFERROR(VLOOKUP(A2706,[3]Sheet1!$A:$I,7,FALSE),0)</f>
        <v>0</v>
      </c>
      <c r="T2706" s="13" t="str">
        <f t="shared" si="244"/>
        <v>Não</v>
      </c>
      <c r="U2706" s="13" t="str">
        <f t="shared" si="244"/>
        <v>Sim</v>
      </c>
      <c r="V2706" s="13" t="str">
        <f t="shared" si="244"/>
        <v>Não</v>
      </c>
      <c r="W2706" s="13" t="str">
        <f t="shared" si="243"/>
        <v>Sim</v>
      </c>
      <c r="X2706" s="13" t="str">
        <f t="shared" si="243"/>
        <v>Não</v>
      </c>
      <c r="Y2706" s="13" t="str">
        <f t="shared" si="243"/>
        <v>Sim</v>
      </c>
    </row>
    <row r="2707" spans="1:25">
      <c r="A2707" s="9">
        <v>260450</v>
      </c>
      <c r="B2707" s="13">
        <f>IFERROR(VLOOKUP(A2707,[1]Monitoramento_Base_somente_Said!$A:$J,5,FALSE),0)</f>
        <v>0</v>
      </c>
      <c r="C2707" s="13">
        <f>IFERROR(VLOOKUP(A2707,[1]Monitoramento_Base_somente_Said!$A:$J,6,FALSE),0)</f>
        <v>22803387</v>
      </c>
      <c r="D2707" s="13">
        <f>IFERROR(VLOOKUP(A2707,[1]Monitoramento_Base_somente_Said!$A:$J,7,FALSE),0)</f>
        <v>1624</v>
      </c>
      <c r="E2707" s="13">
        <f>IFERROR(VLOOKUP(A2707,[1]Monitoramento_Base_somente_Said!$A:$J,8,FALSE),0)</f>
        <v>31978733</v>
      </c>
      <c r="F2707" s="13">
        <f>IFERROR(VLOOKUP(A2707,[1]Monitoramento_Base_somente_Said!$A:$J,9,FALSE),0)</f>
        <v>3507</v>
      </c>
      <c r="G2707" s="13">
        <f>IFERROR(VLOOKUP(A2707,[1]Monitoramento_Base_somente_Said!$A:$J,10,FALSE),0)</f>
        <v>13949136</v>
      </c>
      <c r="H2707" s="13">
        <f>IFERROR(VLOOKUP(A2707,[2]Sheet1!$A:$I,4,FALSE),0)</f>
        <v>0</v>
      </c>
      <c r="I2707" s="13">
        <f>IFERROR(VLOOKUP(A2707,[2]Sheet1!$A:$I,5,FALSE),0)</f>
        <v>0</v>
      </c>
      <c r="J2707" s="13">
        <f>IFERROR(VLOOKUP(A2707,[2]Sheet1!$A:$I,6,FALSE),0)</f>
        <v>0</v>
      </c>
      <c r="K2707" s="13">
        <f>IFERROR(VLOOKUP(A2707,[2]Sheet1!$A:$I,7,FALSE),0)</f>
        <v>0</v>
      </c>
      <c r="L2707" s="13">
        <f>IFERROR(VLOOKUP(A2707,[2]Sheet1!$A:$I,8,FALSE),0)</f>
        <v>0</v>
      </c>
      <c r="M2707" s="13">
        <f>IFERROR(VLOOKUP(A2707,[2]Sheet1!$A:$I,9,FALSE),0)</f>
        <v>0</v>
      </c>
      <c r="N2707" s="13">
        <f>IFERROR(VLOOKUP(A2707,[3]Sheet1!$A:$G,2,FALSE),0)</f>
        <v>0</v>
      </c>
      <c r="O2707" s="13">
        <f>IFERROR(VLOOKUP(A2707,[3]Sheet1!$A:$G,3,FALSE),0)</f>
        <v>0</v>
      </c>
      <c r="P2707" s="13">
        <f>IFERROR(VLOOKUP(A2707,[3]Sheet1!$A:$G,4,FALSE),0)</f>
        <v>0</v>
      </c>
      <c r="Q2707" s="13">
        <f>IFERROR(VLOOKUP(A2707,[3]Sheet1!$A:$G,5,FALSE),0)</f>
        <v>0</v>
      </c>
      <c r="R2707" s="13">
        <f>IFERROR(VLOOKUP(A2707,[3]Sheet1!$A:$H,6,FALSE),0)</f>
        <v>0</v>
      </c>
      <c r="S2707" s="13">
        <f>IFERROR(VLOOKUP(A2707,[3]Sheet1!$A:$I,7,FALSE),0)</f>
        <v>0</v>
      </c>
      <c r="T2707" s="13" t="str">
        <f t="shared" si="244"/>
        <v>Não</v>
      </c>
      <c r="U2707" s="13" t="str">
        <f t="shared" si="244"/>
        <v>Sim</v>
      </c>
      <c r="V2707" s="13" t="str">
        <f t="shared" si="244"/>
        <v>Sim</v>
      </c>
      <c r="W2707" s="13" t="str">
        <f t="shared" si="243"/>
        <v>Sim</v>
      </c>
      <c r="X2707" s="13" t="str">
        <f t="shared" si="243"/>
        <v>Sim</v>
      </c>
      <c r="Y2707" s="13" t="str">
        <f t="shared" si="243"/>
        <v>Sim</v>
      </c>
    </row>
    <row r="2708" spans="1:25">
      <c r="A2708" s="9">
        <v>260460</v>
      </c>
      <c r="B2708" s="13">
        <f>IFERROR(VLOOKUP(A2708,[1]Monitoramento_Base_somente_Said!$A:$J,5,FALSE),0)</f>
        <v>43983</v>
      </c>
      <c r="C2708" s="13">
        <f>IFERROR(VLOOKUP(A2708,[1]Monitoramento_Base_somente_Said!$A:$J,6,FALSE),0)</f>
        <v>31830767</v>
      </c>
      <c r="D2708" s="13">
        <f>IFERROR(VLOOKUP(A2708,[1]Monitoramento_Base_somente_Said!$A:$J,7,FALSE),0)</f>
        <v>65029</v>
      </c>
      <c r="E2708" s="13">
        <f>IFERROR(VLOOKUP(A2708,[1]Monitoramento_Base_somente_Said!$A:$J,8,FALSE),0)</f>
        <v>29348066</v>
      </c>
      <c r="F2708" s="13">
        <f>IFERROR(VLOOKUP(A2708,[1]Monitoramento_Base_somente_Said!$A:$J,9,FALSE),0)</f>
        <v>5353</v>
      </c>
      <c r="G2708" s="13">
        <f>IFERROR(VLOOKUP(A2708,[1]Monitoramento_Base_somente_Said!$A:$J,10,FALSE),0)</f>
        <v>12365175</v>
      </c>
      <c r="H2708" s="13">
        <f>IFERROR(VLOOKUP(A2708,[2]Sheet1!$A:$I,4,FALSE),0)</f>
        <v>0</v>
      </c>
      <c r="I2708" s="13">
        <f>IFERROR(VLOOKUP(A2708,[2]Sheet1!$A:$I,5,FALSE),0)</f>
        <v>0</v>
      </c>
      <c r="J2708" s="13">
        <f>IFERROR(VLOOKUP(A2708,[2]Sheet1!$A:$I,6,FALSE),0)</f>
        <v>0</v>
      </c>
      <c r="K2708" s="13">
        <f>IFERROR(VLOOKUP(A2708,[2]Sheet1!$A:$I,7,FALSE),0)</f>
        <v>0</v>
      </c>
      <c r="L2708" s="13">
        <f>IFERROR(VLOOKUP(A2708,[2]Sheet1!$A:$I,8,FALSE),0)</f>
        <v>0</v>
      </c>
      <c r="M2708" s="13">
        <f>IFERROR(VLOOKUP(A2708,[2]Sheet1!$A:$I,9,FALSE),0)</f>
        <v>0</v>
      </c>
      <c r="N2708" s="13">
        <f>IFERROR(VLOOKUP(A2708,[3]Sheet1!$A:$G,2,FALSE),0)</f>
        <v>0</v>
      </c>
      <c r="O2708" s="13">
        <f>IFERROR(VLOOKUP(A2708,[3]Sheet1!$A:$G,3,FALSE),0)</f>
        <v>0</v>
      </c>
      <c r="P2708" s="13">
        <f>IFERROR(VLOOKUP(A2708,[3]Sheet1!$A:$G,4,FALSE),0)</f>
        <v>0</v>
      </c>
      <c r="Q2708" s="13">
        <f>IFERROR(VLOOKUP(A2708,[3]Sheet1!$A:$G,5,FALSE),0)</f>
        <v>0</v>
      </c>
      <c r="R2708" s="13">
        <f>IFERROR(VLOOKUP(A2708,[3]Sheet1!$A:$H,6,FALSE),0)</f>
        <v>0</v>
      </c>
      <c r="S2708" s="13">
        <f>IFERROR(VLOOKUP(A2708,[3]Sheet1!$A:$I,7,FALSE),0)</f>
        <v>0</v>
      </c>
      <c r="T2708" s="13" t="str">
        <f t="shared" si="244"/>
        <v>Sim</v>
      </c>
      <c r="U2708" s="13" t="str">
        <f t="shared" si="244"/>
        <v>Sim</v>
      </c>
      <c r="V2708" s="13" t="str">
        <f t="shared" si="244"/>
        <v>Sim</v>
      </c>
      <c r="W2708" s="13" t="str">
        <f t="shared" si="243"/>
        <v>Sim</v>
      </c>
      <c r="X2708" s="13" t="str">
        <f t="shared" si="243"/>
        <v>Sim</v>
      </c>
      <c r="Y2708" s="13" t="str">
        <f t="shared" si="243"/>
        <v>Sim</v>
      </c>
    </row>
    <row r="2709" spans="1:25">
      <c r="A2709" s="9">
        <v>260470</v>
      </c>
      <c r="B2709" s="13">
        <f>IFERROR(VLOOKUP(A2709,[1]Monitoramento_Base_somente_Said!$A:$J,5,FALSE),0)</f>
        <v>17739</v>
      </c>
      <c r="C2709" s="13">
        <f>IFERROR(VLOOKUP(A2709,[1]Monitoramento_Base_somente_Said!$A:$J,6,FALSE),0)</f>
        <v>4125432</v>
      </c>
      <c r="D2709" s="13">
        <f>IFERROR(VLOOKUP(A2709,[1]Monitoramento_Base_somente_Said!$A:$J,7,FALSE),0)</f>
        <v>98</v>
      </c>
      <c r="E2709" s="13">
        <f>IFERROR(VLOOKUP(A2709,[1]Monitoramento_Base_somente_Said!$A:$J,8,FALSE),0)</f>
        <v>3871150</v>
      </c>
      <c r="F2709" s="13">
        <f>IFERROR(VLOOKUP(A2709,[1]Monitoramento_Base_somente_Said!$A:$J,9,FALSE),0)</f>
        <v>0</v>
      </c>
      <c r="G2709" s="13">
        <f>IFERROR(VLOOKUP(A2709,[1]Monitoramento_Base_somente_Said!$A:$J,10,FALSE),0)</f>
        <v>1754594</v>
      </c>
      <c r="H2709" s="13">
        <f>IFERROR(VLOOKUP(A2709,[2]Sheet1!$A:$I,4,FALSE),0)</f>
        <v>0</v>
      </c>
      <c r="I2709" s="13">
        <f>IFERROR(VLOOKUP(A2709,[2]Sheet1!$A:$I,5,FALSE),0)</f>
        <v>0</v>
      </c>
      <c r="J2709" s="13">
        <f>IFERROR(VLOOKUP(A2709,[2]Sheet1!$A:$I,6,FALSE),0)</f>
        <v>0</v>
      </c>
      <c r="K2709" s="13">
        <f>IFERROR(VLOOKUP(A2709,[2]Sheet1!$A:$I,7,FALSE),0)</f>
        <v>0</v>
      </c>
      <c r="L2709" s="13">
        <f>IFERROR(VLOOKUP(A2709,[2]Sheet1!$A:$I,8,FALSE),0)</f>
        <v>0</v>
      </c>
      <c r="M2709" s="13">
        <f>IFERROR(VLOOKUP(A2709,[2]Sheet1!$A:$I,9,FALSE),0)</f>
        <v>0</v>
      </c>
      <c r="N2709" s="13">
        <f>IFERROR(VLOOKUP(A2709,[3]Sheet1!$A:$G,2,FALSE),0)</f>
        <v>0</v>
      </c>
      <c r="O2709" s="13">
        <f>IFERROR(VLOOKUP(A2709,[3]Sheet1!$A:$G,3,FALSE),0)</f>
        <v>0</v>
      </c>
      <c r="P2709" s="13">
        <f>IFERROR(VLOOKUP(A2709,[3]Sheet1!$A:$G,4,FALSE),0)</f>
        <v>0</v>
      </c>
      <c r="Q2709" s="13">
        <f>IFERROR(VLOOKUP(A2709,[3]Sheet1!$A:$G,5,FALSE),0)</f>
        <v>0</v>
      </c>
      <c r="R2709" s="13">
        <f>IFERROR(VLOOKUP(A2709,[3]Sheet1!$A:$H,6,FALSE),0)</f>
        <v>0</v>
      </c>
      <c r="S2709" s="13">
        <f>IFERROR(VLOOKUP(A2709,[3]Sheet1!$A:$I,7,FALSE),0)</f>
        <v>0</v>
      </c>
      <c r="T2709" s="13" t="str">
        <f t="shared" si="244"/>
        <v>Sim</v>
      </c>
      <c r="U2709" s="13" t="str">
        <f t="shared" si="244"/>
        <v>Sim</v>
      </c>
      <c r="V2709" s="13" t="str">
        <f t="shared" si="244"/>
        <v>Sim</v>
      </c>
      <c r="W2709" s="13" t="str">
        <f t="shared" si="243"/>
        <v>Sim</v>
      </c>
      <c r="X2709" s="13" t="str">
        <f t="shared" si="243"/>
        <v>Não</v>
      </c>
      <c r="Y2709" s="13" t="str">
        <f t="shared" si="243"/>
        <v>Sim</v>
      </c>
    </row>
    <row r="2710" spans="1:25">
      <c r="A2710" s="9">
        <v>260480</v>
      </c>
      <c r="B2710" s="13">
        <f>IFERROR(VLOOKUP(A2710,[1]Monitoramento_Base_somente_Said!$A:$J,5,FALSE),0)</f>
        <v>0</v>
      </c>
      <c r="C2710" s="13">
        <f>IFERROR(VLOOKUP(A2710,[1]Monitoramento_Base_somente_Said!$A:$J,6,FALSE),0)</f>
        <v>42731909</v>
      </c>
      <c r="D2710" s="13">
        <f>IFERROR(VLOOKUP(A2710,[1]Monitoramento_Base_somente_Said!$A:$J,7,FALSE),0)</f>
        <v>0</v>
      </c>
      <c r="E2710" s="13">
        <f>IFERROR(VLOOKUP(A2710,[1]Monitoramento_Base_somente_Said!$A:$J,8,FALSE),0)</f>
        <v>39912033</v>
      </c>
      <c r="F2710" s="13">
        <f>IFERROR(VLOOKUP(A2710,[1]Monitoramento_Base_somente_Said!$A:$J,9,FALSE),0)</f>
        <v>0</v>
      </c>
      <c r="G2710" s="13">
        <f>IFERROR(VLOOKUP(A2710,[1]Monitoramento_Base_somente_Said!$A:$J,10,FALSE),0)</f>
        <v>16674744</v>
      </c>
      <c r="H2710" s="13">
        <f>IFERROR(VLOOKUP(A2710,[2]Sheet1!$A:$I,4,FALSE),0)</f>
        <v>0</v>
      </c>
      <c r="I2710" s="13">
        <f>IFERROR(VLOOKUP(A2710,[2]Sheet1!$A:$I,5,FALSE),0)</f>
        <v>0</v>
      </c>
      <c r="J2710" s="13">
        <f>IFERROR(VLOOKUP(A2710,[2]Sheet1!$A:$I,6,FALSE),0)</f>
        <v>0</v>
      </c>
      <c r="K2710" s="13">
        <f>IFERROR(VLOOKUP(A2710,[2]Sheet1!$A:$I,7,FALSE),0)</f>
        <v>0</v>
      </c>
      <c r="L2710" s="13">
        <f>IFERROR(VLOOKUP(A2710,[2]Sheet1!$A:$I,8,FALSE),0)</f>
        <v>0</v>
      </c>
      <c r="M2710" s="13">
        <f>IFERROR(VLOOKUP(A2710,[2]Sheet1!$A:$I,9,FALSE),0)</f>
        <v>0</v>
      </c>
      <c r="N2710" s="13">
        <f>IFERROR(VLOOKUP(A2710,[3]Sheet1!$A:$G,2,FALSE),0)</f>
        <v>0</v>
      </c>
      <c r="O2710" s="13">
        <f>IFERROR(VLOOKUP(A2710,[3]Sheet1!$A:$G,3,FALSE),0)</f>
        <v>0</v>
      </c>
      <c r="P2710" s="13">
        <f>IFERROR(VLOOKUP(A2710,[3]Sheet1!$A:$G,4,FALSE),0)</f>
        <v>0</v>
      </c>
      <c r="Q2710" s="13">
        <f>IFERROR(VLOOKUP(A2710,[3]Sheet1!$A:$G,5,FALSE),0)</f>
        <v>0</v>
      </c>
      <c r="R2710" s="13">
        <f>IFERROR(VLOOKUP(A2710,[3]Sheet1!$A:$H,6,FALSE),0)</f>
        <v>0</v>
      </c>
      <c r="S2710" s="13">
        <f>IFERROR(VLOOKUP(A2710,[3]Sheet1!$A:$I,7,FALSE),0)</f>
        <v>0</v>
      </c>
      <c r="T2710" s="13" t="str">
        <f t="shared" si="244"/>
        <v>Não</v>
      </c>
      <c r="U2710" s="13" t="str">
        <f t="shared" si="244"/>
        <v>Sim</v>
      </c>
      <c r="V2710" s="13" t="str">
        <f t="shared" si="244"/>
        <v>Não</v>
      </c>
      <c r="W2710" s="13" t="str">
        <f t="shared" si="243"/>
        <v>Sim</v>
      </c>
      <c r="X2710" s="13" t="str">
        <f t="shared" si="243"/>
        <v>Não</v>
      </c>
      <c r="Y2710" s="13" t="str">
        <f t="shared" si="243"/>
        <v>Sim</v>
      </c>
    </row>
    <row r="2711" spans="1:25">
      <c r="A2711" s="9">
        <v>260490</v>
      </c>
      <c r="B2711" s="13">
        <f>IFERROR(VLOOKUP(A2711,[1]Monitoramento_Base_somente_Said!$A:$J,5,FALSE),0)</f>
        <v>172701</v>
      </c>
      <c r="C2711" s="13">
        <f>IFERROR(VLOOKUP(A2711,[1]Monitoramento_Base_somente_Said!$A:$J,6,FALSE),0)</f>
        <v>12507647</v>
      </c>
      <c r="D2711" s="13">
        <f>IFERROR(VLOOKUP(A2711,[1]Monitoramento_Base_somente_Said!$A:$J,7,FALSE),0)</f>
        <v>82125</v>
      </c>
      <c r="E2711" s="13">
        <f>IFERROR(VLOOKUP(A2711,[1]Monitoramento_Base_somente_Said!$A:$J,8,FALSE),0)</f>
        <v>7295667</v>
      </c>
      <c r="F2711" s="13">
        <f>IFERROR(VLOOKUP(A2711,[1]Monitoramento_Base_somente_Said!$A:$J,9,FALSE),0)</f>
        <v>6931</v>
      </c>
      <c r="G2711" s="13">
        <f>IFERROR(VLOOKUP(A2711,[1]Monitoramento_Base_somente_Said!$A:$J,10,FALSE),0)</f>
        <v>2596688</v>
      </c>
      <c r="H2711" s="13">
        <f>IFERROR(VLOOKUP(A2711,[2]Sheet1!$A:$I,4,FALSE),0)</f>
        <v>0</v>
      </c>
      <c r="I2711" s="13">
        <f>IFERROR(VLOOKUP(A2711,[2]Sheet1!$A:$I,5,FALSE),0)</f>
        <v>0</v>
      </c>
      <c r="J2711" s="13">
        <f>IFERROR(VLOOKUP(A2711,[2]Sheet1!$A:$I,6,FALSE),0)</f>
        <v>0</v>
      </c>
      <c r="K2711" s="13">
        <f>IFERROR(VLOOKUP(A2711,[2]Sheet1!$A:$I,7,FALSE),0)</f>
        <v>0</v>
      </c>
      <c r="L2711" s="13">
        <f>IFERROR(VLOOKUP(A2711,[2]Sheet1!$A:$I,8,FALSE),0)</f>
        <v>0</v>
      </c>
      <c r="M2711" s="13">
        <f>IFERROR(VLOOKUP(A2711,[2]Sheet1!$A:$I,9,FALSE),0)</f>
        <v>0</v>
      </c>
      <c r="N2711" s="13">
        <f>IFERROR(VLOOKUP(A2711,[3]Sheet1!$A:$G,2,FALSE),0)</f>
        <v>0</v>
      </c>
      <c r="O2711" s="13">
        <f>IFERROR(VLOOKUP(A2711,[3]Sheet1!$A:$G,3,FALSE),0)</f>
        <v>0</v>
      </c>
      <c r="P2711" s="13">
        <f>IFERROR(VLOOKUP(A2711,[3]Sheet1!$A:$G,4,FALSE),0)</f>
        <v>0</v>
      </c>
      <c r="Q2711" s="13">
        <f>IFERROR(VLOOKUP(A2711,[3]Sheet1!$A:$G,5,FALSE),0)</f>
        <v>0</v>
      </c>
      <c r="R2711" s="13">
        <f>IFERROR(VLOOKUP(A2711,[3]Sheet1!$A:$H,6,FALSE),0)</f>
        <v>0</v>
      </c>
      <c r="S2711" s="13">
        <f>IFERROR(VLOOKUP(A2711,[3]Sheet1!$A:$I,7,FALSE),0)</f>
        <v>0</v>
      </c>
      <c r="T2711" s="13" t="str">
        <f t="shared" si="244"/>
        <v>Sim</v>
      </c>
      <c r="U2711" s="13" t="str">
        <f t="shared" si="244"/>
        <v>Sim</v>
      </c>
      <c r="V2711" s="13" t="str">
        <f t="shared" si="244"/>
        <v>Sim</v>
      </c>
      <c r="W2711" s="13" t="str">
        <f t="shared" si="243"/>
        <v>Sim</v>
      </c>
      <c r="X2711" s="13" t="str">
        <f t="shared" si="243"/>
        <v>Sim</v>
      </c>
      <c r="Y2711" s="13" t="str">
        <f t="shared" si="243"/>
        <v>Sim</v>
      </c>
    </row>
    <row r="2712" spans="1:25">
      <c r="A2712" s="9">
        <v>260500</v>
      </c>
      <c r="B2712" s="13">
        <f>IFERROR(VLOOKUP(A2712,[1]Monitoramento_Base_somente_Said!$A:$J,5,FALSE),0)</f>
        <v>52024</v>
      </c>
      <c r="C2712" s="13">
        <f>IFERROR(VLOOKUP(A2712,[1]Monitoramento_Base_somente_Said!$A:$J,6,FALSE),0)</f>
        <v>109069975</v>
      </c>
      <c r="D2712" s="13">
        <f>IFERROR(VLOOKUP(A2712,[1]Monitoramento_Base_somente_Said!$A:$J,7,FALSE),0)</f>
        <v>22953</v>
      </c>
      <c r="E2712" s="13">
        <f>IFERROR(VLOOKUP(A2712,[1]Monitoramento_Base_somente_Said!$A:$J,8,FALSE),0)</f>
        <v>101347571</v>
      </c>
      <c r="F2712" s="13">
        <f>IFERROR(VLOOKUP(A2712,[1]Monitoramento_Base_somente_Said!$A:$J,9,FALSE),0)</f>
        <v>2</v>
      </c>
      <c r="G2712" s="13">
        <f>IFERROR(VLOOKUP(A2712,[1]Monitoramento_Base_somente_Said!$A:$J,10,FALSE),0)</f>
        <v>41558282</v>
      </c>
      <c r="H2712" s="13">
        <f>IFERROR(VLOOKUP(A2712,[2]Sheet1!$A:$I,4,FALSE),0)</f>
        <v>0</v>
      </c>
      <c r="I2712" s="13">
        <f>IFERROR(VLOOKUP(A2712,[2]Sheet1!$A:$I,5,FALSE),0)</f>
        <v>0</v>
      </c>
      <c r="J2712" s="13">
        <f>IFERROR(VLOOKUP(A2712,[2]Sheet1!$A:$I,6,FALSE),0)</f>
        <v>0</v>
      </c>
      <c r="K2712" s="13">
        <f>IFERROR(VLOOKUP(A2712,[2]Sheet1!$A:$I,7,FALSE),0)</f>
        <v>0</v>
      </c>
      <c r="L2712" s="13">
        <f>IFERROR(VLOOKUP(A2712,[2]Sheet1!$A:$I,8,FALSE),0)</f>
        <v>0</v>
      </c>
      <c r="M2712" s="13">
        <f>IFERROR(VLOOKUP(A2712,[2]Sheet1!$A:$I,9,FALSE),0)</f>
        <v>0</v>
      </c>
      <c r="N2712" s="13">
        <f>IFERROR(VLOOKUP(A2712,[3]Sheet1!$A:$G,2,FALSE),0)</f>
        <v>0</v>
      </c>
      <c r="O2712" s="13">
        <f>IFERROR(VLOOKUP(A2712,[3]Sheet1!$A:$G,3,FALSE),0)</f>
        <v>0</v>
      </c>
      <c r="P2712" s="13">
        <f>IFERROR(VLOOKUP(A2712,[3]Sheet1!$A:$G,4,FALSE),0)</f>
        <v>0</v>
      </c>
      <c r="Q2712" s="13">
        <f>IFERROR(VLOOKUP(A2712,[3]Sheet1!$A:$G,5,FALSE),0)</f>
        <v>0</v>
      </c>
      <c r="R2712" s="13">
        <f>IFERROR(VLOOKUP(A2712,[3]Sheet1!$A:$H,6,FALSE),0)</f>
        <v>0</v>
      </c>
      <c r="S2712" s="13">
        <f>IFERROR(VLOOKUP(A2712,[3]Sheet1!$A:$I,7,FALSE),0)</f>
        <v>0</v>
      </c>
      <c r="T2712" s="13" t="str">
        <f t="shared" si="244"/>
        <v>Sim</v>
      </c>
      <c r="U2712" s="13" t="str">
        <f t="shared" si="244"/>
        <v>Sim</v>
      </c>
      <c r="V2712" s="13" t="str">
        <f t="shared" si="244"/>
        <v>Sim</v>
      </c>
      <c r="W2712" s="13" t="str">
        <f t="shared" si="243"/>
        <v>Sim</v>
      </c>
      <c r="X2712" s="13" t="str">
        <f t="shared" si="243"/>
        <v>Sim</v>
      </c>
      <c r="Y2712" s="13" t="str">
        <f t="shared" si="243"/>
        <v>Sim</v>
      </c>
    </row>
    <row r="2713" spans="1:25">
      <c r="A2713" s="9">
        <v>260510</v>
      </c>
      <c r="B2713" s="13">
        <f>IFERROR(VLOOKUP(A2713,[1]Monitoramento_Base_somente_Said!$A:$J,5,FALSE),0)</f>
        <v>268908</v>
      </c>
      <c r="C2713" s="13">
        <f>IFERROR(VLOOKUP(A2713,[1]Monitoramento_Base_somente_Said!$A:$J,6,FALSE),0)</f>
        <v>21617938</v>
      </c>
      <c r="D2713" s="13">
        <f>IFERROR(VLOOKUP(A2713,[1]Monitoramento_Base_somente_Said!$A:$J,7,FALSE),0)</f>
        <v>187014</v>
      </c>
      <c r="E2713" s="13">
        <f>IFERROR(VLOOKUP(A2713,[1]Monitoramento_Base_somente_Said!$A:$J,8,FALSE),0)</f>
        <v>19521091</v>
      </c>
      <c r="F2713" s="13">
        <f>IFERROR(VLOOKUP(A2713,[1]Monitoramento_Base_somente_Said!$A:$J,9,FALSE),0)</f>
        <v>121986</v>
      </c>
      <c r="G2713" s="13">
        <f>IFERROR(VLOOKUP(A2713,[1]Monitoramento_Base_somente_Said!$A:$J,10,FALSE),0)</f>
        <v>8418421</v>
      </c>
      <c r="H2713" s="13">
        <f>IFERROR(VLOOKUP(A2713,[2]Sheet1!$A:$I,4,FALSE),0)</f>
        <v>0</v>
      </c>
      <c r="I2713" s="13">
        <f>IFERROR(VLOOKUP(A2713,[2]Sheet1!$A:$I,5,FALSE),0)</f>
        <v>0</v>
      </c>
      <c r="J2713" s="13">
        <f>IFERROR(VLOOKUP(A2713,[2]Sheet1!$A:$I,6,FALSE),0)</f>
        <v>0</v>
      </c>
      <c r="K2713" s="13">
        <f>IFERROR(VLOOKUP(A2713,[2]Sheet1!$A:$I,7,FALSE),0)</f>
        <v>0</v>
      </c>
      <c r="L2713" s="13">
        <f>IFERROR(VLOOKUP(A2713,[2]Sheet1!$A:$I,8,FALSE),0)</f>
        <v>0</v>
      </c>
      <c r="M2713" s="13">
        <f>IFERROR(VLOOKUP(A2713,[2]Sheet1!$A:$I,9,FALSE),0)</f>
        <v>0</v>
      </c>
      <c r="N2713" s="13">
        <f>IFERROR(VLOOKUP(A2713,[3]Sheet1!$A:$G,2,FALSE),0)</f>
        <v>0</v>
      </c>
      <c r="O2713" s="13">
        <f>IFERROR(VLOOKUP(A2713,[3]Sheet1!$A:$G,3,FALSE),0)</f>
        <v>0</v>
      </c>
      <c r="P2713" s="13">
        <f>IFERROR(VLOOKUP(A2713,[3]Sheet1!$A:$G,4,FALSE),0)</f>
        <v>0</v>
      </c>
      <c r="Q2713" s="13">
        <f>IFERROR(VLOOKUP(A2713,[3]Sheet1!$A:$G,5,FALSE),0)</f>
        <v>0</v>
      </c>
      <c r="R2713" s="13">
        <f>IFERROR(VLOOKUP(A2713,[3]Sheet1!$A:$H,6,FALSE),0)</f>
        <v>0</v>
      </c>
      <c r="S2713" s="13">
        <f>IFERROR(VLOOKUP(A2713,[3]Sheet1!$A:$I,7,FALSE),0)</f>
        <v>0</v>
      </c>
      <c r="T2713" s="13" t="str">
        <f t="shared" si="244"/>
        <v>Sim</v>
      </c>
      <c r="U2713" s="13" t="str">
        <f t="shared" si="244"/>
        <v>Sim</v>
      </c>
      <c r="V2713" s="13" t="str">
        <f t="shared" si="244"/>
        <v>Sim</v>
      </c>
      <c r="W2713" s="13" t="str">
        <f t="shared" si="243"/>
        <v>Sim</v>
      </c>
      <c r="X2713" s="13" t="str">
        <f t="shared" si="243"/>
        <v>Sim</v>
      </c>
      <c r="Y2713" s="13" t="str">
        <f t="shared" si="243"/>
        <v>Sim</v>
      </c>
    </row>
    <row r="2714" spans="1:25">
      <c r="A2714" s="9">
        <v>260515</v>
      </c>
      <c r="B2714" s="13">
        <f>IFERROR(VLOOKUP(A2714,[1]Monitoramento_Base_somente_Said!$A:$J,5,FALSE),0)</f>
        <v>327529</v>
      </c>
      <c r="C2714" s="13">
        <f>IFERROR(VLOOKUP(A2714,[1]Monitoramento_Base_somente_Said!$A:$J,6,FALSE),0)</f>
        <v>62380860</v>
      </c>
      <c r="D2714" s="13">
        <f>IFERROR(VLOOKUP(A2714,[1]Monitoramento_Base_somente_Said!$A:$J,7,FALSE),0)</f>
        <v>0</v>
      </c>
      <c r="E2714" s="13">
        <f>IFERROR(VLOOKUP(A2714,[1]Monitoramento_Base_somente_Said!$A:$J,8,FALSE),0)</f>
        <v>61408370</v>
      </c>
      <c r="F2714" s="13">
        <f>IFERROR(VLOOKUP(A2714,[1]Monitoramento_Base_somente_Said!$A:$J,9,FALSE),0)</f>
        <v>0</v>
      </c>
      <c r="G2714" s="13">
        <f>IFERROR(VLOOKUP(A2714,[1]Monitoramento_Base_somente_Said!$A:$J,10,FALSE),0)</f>
        <v>25410360</v>
      </c>
      <c r="H2714" s="13">
        <f>IFERROR(VLOOKUP(A2714,[2]Sheet1!$A:$I,4,FALSE),0)</f>
        <v>0</v>
      </c>
      <c r="I2714" s="13">
        <f>IFERROR(VLOOKUP(A2714,[2]Sheet1!$A:$I,5,FALSE),0)</f>
        <v>0</v>
      </c>
      <c r="J2714" s="13">
        <f>IFERROR(VLOOKUP(A2714,[2]Sheet1!$A:$I,6,FALSE),0)</f>
        <v>0</v>
      </c>
      <c r="K2714" s="13">
        <f>IFERROR(VLOOKUP(A2714,[2]Sheet1!$A:$I,7,FALSE),0)</f>
        <v>0</v>
      </c>
      <c r="L2714" s="13">
        <f>IFERROR(VLOOKUP(A2714,[2]Sheet1!$A:$I,8,FALSE),0)</f>
        <v>0</v>
      </c>
      <c r="M2714" s="13">
        <f>IFERROR(VLOOKUP(A2714,[2]Sheet1!$A:$I,9,FALSE),0)</f>
        <v>0</v>
      </c>
      <c r="N2714" s="13">
        <f>IFERROR(VLOOKUP(A2714,[3]Sheet1!$A:$G,2,FALSE),0)</f>
        <v>0</v>
      </c>
      <c r="O2714" s="13">
        <f>IFERROR(VLOOKUP(A2714,[3]Sheet1!$A:$G,3,FALSE),0)</f>
        <v>0</v>
      </c>
      <c r="P2714" s="13">
        <f>IFERROR(VLOOKUP(A2714,[3]Sheet1!$A:$G,4,FALSE),0)</f>
        <v>0</v>
      </c>
      <c r="Q2714" s="13">
        <f>IFERROR(VLOOKUP(A2714,[3]Sheet1!$A:$G,5,FALSE),0)</f>
        <v>0</v>
      </c>
      <c r="R2714" s="13">
        <f>IFERROR(VLOOKUP(A2714,[3]Sheet1!$A:$H,6,FALSE),0)</f>
        <v>0</v>
      </c>
      <c r="S2714" s="13">
        <f>IFERROR(VLOOKUP(A2714,[3]Sheet1!$A:$I,7,FALSE),0)</f>
        <v>0</v>
      </c>
      <c r="T2714" s="13" t="str">
        <f t="shared" si="244"/>
        <v>Sim</v>
      </c>
      <c r="U2714" s="13" t="str">
        <f t="shared" si="244"/>
        <v>Sim</v>
      </c>
      <c r="V2714" s="13" t="str">
        <f t="shared" si="244"/>
        <v>Não</v>
      </c>
      <c r="W2714" s="13" t="str">
        <f t="shared" si="243"/>
        <v>Sim</v>
      </c>
      <c r="X2714" s="13" t="str">
        <f t="shared" si="243"/>
        <v>Não</v>
      </c>
      <c r="Y2714" s="13" t="str">
        <f t="shared" si="243"/>
        <v>Sim</v>
      </c>
    </row>
    <row r="2715" spans="1:25">
      <c r="A2715" s="9">
        <v>260520</v>
      </c>
      <c r="B2715" s="13">
        <f>IFERROR(VLOOKUP(A2715,[1]Monitoramento_Base_somente_Said!$A:$J,5,FALSE),0)</f>
        <v>338076</v>
      </c>
      <c r="C2715" s="13">
        <f>IFERROR(VLOOKUP(A2715,[1]Monitoramento_Base_somente_Said!$A:$J,6,FALSE),0)</f>
        <v>18302082</v>
      </c>
      <c r="D2715" s="13">
        <f>IFERROR(VLOOKUP(A2715,[1]Monitoramento_Base_somente_Said!$A:$J,7,FALSE),0)</f>
        <v>17046</v>
      </c>
      <c r="E2715" s="13">
        <f>IFERROR(VLOOKUP(A2715,[1]Monitoramento_Base_somente_Said!$A:$J,8,FALSE),0)</f>
        <v>8317041</v>
      </c>
      <c r="F2715" s="13">
        <f>IFERROR(VLOOKUP(A2715,[1]Monitoramento_Base_somente_Said!$A:$J,9,FALSE),0)</f>
        <v>0</v>
      </c>
      <c r="G2715" s="13">
        <f>IFERROR(VLOOKUP(A2715,[1]Monitoramento_Base_somente_Said!$A:$J,10,FALSE),0)</f>
        <v>4501387</v>
      </c>
      <c r="H2715" s="13">
        <f>IFERROR(VLOOKUP(A2715,[2]Sheet1!$A:$I,4,FALSE),0)</f>
        <v>0</v>
      </c>
      <c r="I2715" s="13">
        <f>IFERROR(VLOOKUP(A2715,[2]Sheet1!$A:$I,5,FALSE),0)</f>
        <v>0</v>
      </c>
      <c r="J2715" s="13">
        <f>IFERROR(VLOOKUP(A2715,[2]Sheet1!$A:$I,6,FALSE),0)</f>
        <v>0</v>
      </c>
      <c r="K2715" s="13">
        <f>IFERROR(VLOOKUP(A2715,[2]Sheet1!$A:$I,7,FALSE),0)</f>
        <v>0</v>
      </c>
      <c r="L2715" s="13">
        <f>IFERROR(VLOOKUP(A2715,[2]Sheet1!$A:$I,8,FALSE),0)</f>
        <v>0</v>
      </c>
      <c r="M2715" s="13">
        <f>IFERROR(VLOOKUP(A2715,[2]Sheet1!$A:$I,9,FALSE),0)</f>
        <v>0</v>
      </c>
      <c r="N2715" s="13">
        <f>IFERROR(VLOOKUP(A2715,[3]Sheet1!$A:$G,2,FALSE),0)</f>
        <v>0</v>
      </c>
      <c r="O2715" s="13">
        <f>IFERROR(VLOOKUP(A2715,[3]Sheet1!$A:$G,3,FALSE),0)</f>
        <v>0</v>
      </c>
      <c r="P2715" s="13">
        <f>IFERROR(VLOOKUP(A2715,[3]Sheet1!$A:$G,4,FALSE),0)</f>
        <v>0</v>
      </c>
      <c r="Q2715" s="13">
        <f>IFERROR(VLOOKUP(A2715,[3]Sheet1!$A:$G,5,FALSE),0)</f>
        <v>0</v>
      </c>
      <c r="R2715" s="13">
        <f>IFERROR(VLOOKUP(A2715,[3]Sheet1!$A:$H,6,FALSE),0)</f>
        <v>0</v>
      </c>
      <c r="S2715" s="13">
        <f>IFERROR(VLOOKUP(A2715,[3]Sheet1!$A:$I,7,FALSE),0)</f>
        <v>0</v>
      </c>
      <c r="T2715" s="13" t="str">
        <f t="shared" si="244"/>
        <v>Sim</v>
      </c>
      <c r="U2715" s="13" t="str">
        <f t="shared" si="244"/>
        <v>Sim</v>
      </c>
      <c r="V2715" s="13" t="str">
        <f t="shared" si="244"/>
        <v>Sim</v>
      </c>
      <c r="W2715" s="13" t="str">
        <f t="shared" si="243"/>
        <v>Sim</v>
      </c>
      <c r="X2715" s="13" t="str">
        <f t="shared" si="243"/>
        <v>Não</v>
      </c>
      <c r="Y2715" s="13" t="str">
        <f t="shared" si="243"/>
        <v>Sim</v>
      </c>
    </row>
    <row r="2716" spans="1:25">
      <c r="A2716" s="9">
        <v>260530</v>
      </c>
      <c r="B2716" s="13">
        <f>IFERROR(VLOOKUP(A2716,[1]Monitoramento_Base_somente_Said!$A:$J,5,FALSE),0)</f>
        <v>8236</v>
      </c>
      <c r="C2716" s="13">
        <f>IFERROR(VLOOKUP(A2716,[1]Monitoramento_Base_somente_Said!$A:$J,6,FALSE),0)</f>
        <v>1850639</v>
      </c>
      <c r="D2716" s="13">
        <f>IFERROR(VLOOKUP(A2716,[1]Monitoramento_Base_somente_Said!$A:$J,7,FALSE),0)</f>
        <v>0</v>
      </c>
      <c r="E2716" s="13">
        <f>IFERROR(VLOOKUP(A2716,[1]Monitoramento_Base_somente_Said!$A:$J,8,FALSE),0)</f>
        <v>1765085</v>
      </c>
      <c r="F2716" s="13">
        <f>IFERROR(VLOOKUP(A2716,[1]Monitoramento_Base_somente_Said!$A:$J,9,FALSE),0)</f>
        <v>0</v>
      </c>
      <c r="G2716" s="13">
        <f>IFERROR(VLOOKUP(A2716,[1]Monitoramento_Base_somente_Said!$A:$J,10,FALSE),0)</f>
        <v>876900</v>
      </c>
      <c r="H2716" s="13">
        <f>IFERROR(VLOOKUP(A2716,[2]Sheet1!$A:$I,4,FALSE),0)</f>
        <v>0</v>
      </c>
      <c r="I2716" s="13">
        <f>IFERROR(VLOOKUP(A2716,[2]Sheet1!$A:$I,5,FALSE),0)</f>
        <v>0</v>
      </c>
      <c r="J2716" s="13">
        <f>IFERROR(VLOOKUP(A2716,[2]Sheet1!$A:$I,6,FALSE),0)</f>
        <v>0</v>
      </c>
      <c r="K2716" s="13">
        <f>IFERROR(VLOOKUP(A2716,[2]Sheet1!$A:$I,7,FALSE),0)</f>
        <v>0</v>
      </c>
      <c r="L2716" s="13">
        <f>IFERROR(VLOOKUP(A2716,[2]Sheet1!$A:$I,8,FALSE),0)</f>
        <v>0</v>
      </c>
      <c r="M2716" s="13">
        <f>IFERROR(VLOOKUP(A2716,[2]Sheet1!$A:$I,9,FALSE),0)</f>
        <v>0</v>
      </c>
      <c r="N2716" s="13">
        <f>IFERROR(VLOOKUP(A2716,[3]Sheet1!$A:$G,2,FALSE),0)</f>
        <v>0</v>
      </c>
      <c r="O2716" s="13">
        <f>IFERROR(VLOOKUP(A2716,[3]Sheet1!$A:$G,3,FALSE),0)</f>
        <v>0</v>
      </c>
      <c r="P2716" s="13">
        <f>IFERROR(VLOOKUP(A2716,[3]Sheet1!$A:$G,4,FALSE),0)</f>
        <v>0</v>
      </c>
      <c r="Q2716" s="13">
        <f>IFERROR(VLOOKUP(A2716,[3]Sheet1!$A:$G,5,FALSE),0)</f>
        <v>0</v>
      </c>
      <c r="R2716" s="13">
        <f>IFERROR(VLOOKUP(A2716,[3]Sheet1!$A:$H,6,FALSE),0)</f>
        <v>0</v>
      </c>
      <c r="S2716" s="13">
        <f>IFERROR(VLOOKUP(A2716,[3]Sheet1!$A:$I,7,FALSE),0)</f>
        <v>0</v>
      </c>
      <c r="T2716" s="13" t="str">
        <f t="shared" si="244"/>
        <v>Sim</v>
      </c>
      <c r="U2716" s="13" t="str">
        <f t="shared" si="244"/>
        <v>Sim</v>
      </c>
      <c r="V2716" s="13" t="str">
        <f t="shared" si="244"/>
        <v>Não</v>
      </c>
      <c r="W2716" s="13" t="str">
        <f t="shared" si="243"/>
        <v>Sim</v>
      </c>
      <c r="X2716" s="13" t="str">
        <f t="shared" si="243"/>
        <v>Não</v>
      </c>
      <c r="Y2716" s="13" t="str">
        <f t="shared" si="243"/>
        <v>Sim</v>
      </c>
    </row>
    <row r="2717" spans="1:25">
      <c r="A2717" s="9">
        <v>260540</v>
      </c>
      <c r="B2717" s="13">
        <f>IFERROR(VLOOKUP(A2717,[1]Monitoramento_Base_somente_Said!$A:$J,5,FALSE),0)</f>
        <v>254155</v>
      </c>
      <c r="C2717" s="13">
        <f>IFERROR(VLOOKUP(A2717,[1]Monitoramento_Base_somente_Said!$A:$J,6,FALSE),0)</f>
        <v>33636657</v>
      </c>
      <c r="D2717" s="13">
        <f>IFERROR(VLOOKUP(A2717,[1]Monitoramento_Base_somente_Said!$A:$J,7,FALSE),0)</f>
        <v>273243</v>
      </c>
      <c r="E2717" s="13">
        <f>IFERROR(VLOOKUP(A2717,[1]Monitoramento_Base_somente_Said!$A:$J,8,FALSE),0)</f>
        <v>28109764</v>
      </c>
      <c r="F2717" s="13">
        <f>IFERROR(VLOOKUP(A2717,[1]Monitoramento_Base_somente_Said!$A:$J,9,FALSE),0)</f>
        <v>106149</v>
      </c>
      <c r="G2717" s="13">
        <f>IFERROR(VLOOKUP(A2717,[1]Monitoramento_Base_somente_Said!$A:$J,10,FALSE),0)</f>
        <v>14693120</v>
      </c>
      <c r="H2717" s="13">
        <f>IFERROR(VLOOKUP(A2717,[2]Sheet1!$A:$I,4,FALSE),0)</f>
        <v>0</v>
      </c>
      <c r="I2717" s="13">
        <f>IFERROR(VLOOKUP(A2717,[2]Sheet1!$A:$I,5,FALSE),0)</f>
        <v>0</v>
      </c>
      <c r="J2717" s="13">
        <f>IFERROR(VLOOKUP(A2717,[2]Sheet1!$A:$I,6,FALSE),0)</f>
        <v>0</v>
      </c>
      <c r="K2717" s="13">
        <f>IFERROR(VLOOKUP(A2717,[2]Sheet1!$A:$I,7,FALSE),0)</f>
        <v>0</v>
      </c>
      <c r="L2717" s="13">
        <f>IFERROR(VLOOKUP(A2717,[2]Sheet1!$A:$I,8,FALSE),0)</f>
        <v>0</v>
      </c>
      <c r="M2717" s="13">
        <f>IFERROR(VLOOKUP(A2717,[2]Sheet1!$A:$I,9,FALSE),0)</f>
        <v>0</v>
      </c>
      <c r="N2717" s="13">
        <f>IFERROR(VLOOKUP(A2717,[3]Sheet1!$A:$G,2,FALSE),0)</f>
        <v>0</v>
      </c>
      <c r="O2717" s="13">
        <f>IFERROR(VLOOKUP(A2717,[3]Sheet1!$A:$G,3,FALSE),0)</f>
        <v>0</v>
      </c>
      <c r="P2717" s="13">
        <f>IFERROR(VLOOKUP(A2717,[3]Sheet1!$A:$G,4,FALSE),0)</f>
        <v>0</v>
      </c>
      <c r="Q2717" s="13">
        <f>IFERROR(VLOOKUP(A2717,[3]Sheet1!$A:$G,5,FALSE),0)</f>
        <v>0</v>
      </c>
      <c r="R2717" s="13">
        <f>IFERROR(VLOOKUP(A2717,[3]Sheet1!$A:$H,6,FALSE),0)</f>
        <v>0</v>
      </c>
      <c r="S2717" s="13">
        <f>IFERROR(VLOOKUP(A2717,[3]Sheet1!$A:$I,7,FALSE),0)</f>
        <v>0</v>
      </c>
      <c r="T2717" s="13" t="str">
        <f t="shared" si="244"/>
        <v>Sim</v>
      </c>
      <c r="U2717" s="13" t="str">
        <f t="shared" si="244"/>
        <v>Sim</v>
      </c>
      <c r="V2717" s="13" t="str">
        <f t="shared" si="244"/>
        <v>Sim</v>
      </c>
      <c r="W2717" s="13" t="str">
        <f t="shared" si="243"/>
        <v>Sim</v>
      </c>
      <c r="X2717" s="13" t="str">
        <f t="shared" si="243"/>
        <v>Sim</v>
      </c>
      <c r="Y2717" s="13" t="str">
        <f t="shared" si="243"/>
        <v>Sim</v>
      </c>
    </row>
    <row r="2718" spans="1:25">
      <c r="A2718" s="9">
        <v>260550</v>
      </c>
      <c r="B2718" s="13">
        <f>IFERROR(VLOOKUP(A2718,[1]Monitoramento_Base_somente_Said!$A:$J,5,FALSE),0)</f>
        <v>0</v>
      </c>
      <c r="C2718" s="13">
        <f>IFERROR(VLOOKUP(A2718,[1]Monitoramento_Base_somente_Said!$A:$J,6,FALSE),0)</f>
        <v>25202938</v>
      </c>
      <c r="D2718" s="13">
        <f>IFERROR(VLOOKUP(A2718,[1]Monitoramento_Base_somente_Said!$A:$J,7,FALSE),0)</f>
        <v>0</v>
      </c>
      <c r="E2718" s="13">
        <f>IFERROR(VLOOKUP(A2718,[1]Monitoramento_Base_somente_Said!$A:$J,8,FALSE),0)</f>
        <v>23739491</v>
      </c>
      <c r="F2718" s="13">
        <f>IFERROR(VLOOKUP(A2718,[1]Monitoramento_Base_somente_Said!$A:$J,9,FALSE),0)</f>
        <v>0</v>
      </c>
      <c r="G2718" s="13">
        <f>IFERROR(VLOOKUP(A2718,[1]Monitoramento_Base_somente_Said!$A:$J,10,FALSE),0)</f>
        <v>9972708</v>
      </c>
      <c r="H2718" s="13">
        <f>IFERROR(VLOOKUP(A2718,[2]Sheet1!$A:$I,4,FALSE),0)</f>
        <v>0</v>
      </c>
      <c r="I2718" s="13">
        <f>IFERROR(VLOOKUP(A2718,[2]Sheet1!$A:$I,5,FALSE),0)</f>
        <v>0</v>
      </c>
      <c r="J2718" s="13">
        <f>IFERROR(VLOOKUP(A2718,[2]Sheet1!$A:$I,6,FALSE),0)</f>
        <v>0</v>
      </c>
      <c r="K2718" s="13">
        <f>IFERROR(VLOOKUP(A2718,[2]Sheet1!$A:$I,7,FALSE),0)</f>
        <v>0</v>
      </c>
      <c r="L2718" s="13">
        <f>IFERROR(VLOOKUP(A2718,[2]Sheet1!$A:$I,8,FALSE),0)</f>
        <v>0</v>
      </c>
      <c r="M2718" s="13">
        <f>IFERROR(VLOOKUP(A2718,[2]Sheet1!$A:$I,9,FALSE),0)</f>
        <v>0</v>
      </c>
      <c r="N2718" s="13">
        <f>IFERROR(VLOOKUP(A2718,[3]Sheet1!$A:$G,2,FALSE),0)</f>
        <v>0</v>
      </c>
      <c r="O2718" s="13">
        <f>IFERROR(VLOOKUP(A2718,[3]Sheet1!$A:$G,3,FALSE),0)</f>
        <v>0</v>
      </c>
      <c r="P2718" s="13">
        <f>IFERROR(VLOOKUP(A2718,[3]Sheet1!$A:$G,4,FALSE),0)</f>
        <v>0</v>
      </c>
      <c r="Q2718" s="13">
        <f>IFERROR(VLOOKUP(A2718,[3]Sheet1!$A:$G,5,FALSE),0)</f>
        <v>0</v>
      </c>
      <c r="R2718" s="13">
        <f>IFERROR(VLOOKUP(A2718,[3]Sheet1!$A:$H,6,FALSE),0)</f>
        <v>0</v>
      </c>
      <c r="S2718" s="13">
        <f>IFERROR(VLOOKUP(A2718,[3]Sheet1!$A:$I,7,FALSE),0)</f>
        <v>0</v>
      </c>
      <c r="T2718" s="13" t="str">
        <f t="shared" si="244"/>
        <v>Não</v>
      </c>
      <c r="U2718" s="13" t="str">
        <f t="shared" si="244"/>
        <v>Sim</v>
      </c>
      <c r="V2718" s="13" t="str">
        <f t="shared" si="244"/>
        <v>Não</v>
      </c>
      <c r="W2718" s="13" t="str">
        <f t="shared" si="243"/>
        <v>Sim</v>
      </c>
      <c r="X2718" s="13" t="str">
        <f t="shared" si="243"/>
        <v>Não</v>
      </c>
      <c r="Y2718" s="13" t="str">
        <f t="shared" si="243"/>
        <v>Sim</v>
      </c>
    </row>
    <row r="2719" spans="1:25">
      <c r="A2719" s="9">
        <v>260560</v>
      </c>
      <c r="B2719" s="13">
        <f>IFERROR(VLOOKUP(A2719,[1]Monitoramento_Base_somente_Said!$A:$J,5,FALSE),0)</f>
        <v>0</v>
      </c>
      <c r="C2719" s="13">
        <f>IFERROR(VLOOKUP(A2719,[1]Monitoramento_Base_somente_Said!$A:$J,6,FALSE),0)</f>
        <v>35339858</v>
      </c>
      <c r="D2719" s="13">
        <f>IFERROR(VLOOKUP(A2719,[1]Monitoramento_Base_somente_Said!$A:$J,7,FALSE),0)</f>
        <v>253</v>
      </c>
      <c r="E2719" s="13">
        <f>IFERROR(VLOOKUP(A2719,[1]Monitoramento_Base_somente_Said!$A:$J,8,FALSE),0)</f>
        <v>33471587</v>
      </c>
      <c r="F2719" s="13">
        <f>IFERROR(VLOOKUP(A2719,[1]Monitoramento_Base_somente_Said!$A:$J,9,FALSE),0)</f>
        <v>3140</v>
      </c>
      <c r="G2719" s="13">
        <f>IFERROR(VLOOKUP(A2719,[1]Monitoramento_Base_somente_Said!$A:$J,10,FALSE),0)</f>
        <v>13670943</v>
      </c>
      <c r="H2719" s="13">
        <f>IFERROR(VLOOKUP(A2719,[2]Sheet1!$A:$I,4,FALSE),0)</f>
        <v>0</v>
      </c>
      <c r="I2719" s="13">
        <f>IFERROR(VLOOKUP(A2719,[2]Sheet1!$A:$I,5,FALSE),0)</f>
        <v>0</v>
      </c>
      <c r="J2719" s="13">
        <f>IFERROR(VLOOKUP(A2719,[2]Sheet1!$A:$I,6,FALSE),0)</f>
        <v>0</v>
      </c>
      <c r="K2719" s="13">
        <f>IFERROR(VLOOKUP(A2719,[2]Sheet1!$A:$I,7,FALSE),0)</f>
        <v>0</v>
      </c>
      <c r="L2719" s="13">
        <f>IFERROR(VLOOKUP(A2719,[2]Sheet1!$A:$I,8,FALSE),0)</f>
        <v>0</v>
      </c>
      <c r="M2719" s="13">
        <f>IFERROR(VLOOKUP(A2719,[2]Sheet1!$A:$I,9,FALSE),0)</f>
        <v>0</v>
      </c>
      <c r="N2719" s="13">
        <f>IFERROR(VLOOKUP(A2719,[3]Sheet1!$A:$G,2,FALSE),0)</f>
        <v>0</v>
      </c>
      <c r="O2719" s="13">
        <f>IFERROR(VLOOKUP(A2719,[3]Sheet1!$A:$G,3,FALSE),0)</f>
        <v>0</v>
      </c>
      <c r="P2719" s="13">
        <f>IFERROR(VLOOKUP(A2719,[3]Sheet1!$A:$G,4,FALSE),0)</f>
        <v>0</v>
      </c>
      <c r="Q2719" s="13">
        <f>IFERROR(VLOOKUP(A2719,[3]Sheet1!$A:$G,5,FALSE),0)</f>
        <v>0</v>
      </c>
      <c r="R2719" s="13">
        <f>IFERROR(VLOOKUP(A2719,[3]Sheet1!$A:$H,6,FALSE),0)</f>
        <v>0</v>
      </c>
      <c r="S2719" s="13">
        <f>IFERROR(VLOOKUP(A2719,[3]Sheet1!$A:$I,7,FALSE),0)</f>
        <v>0</v>
      </c>
      <c r="T2719" s="13" t="str">
        <f t="shared" si="244"/>
        <v>Não</v>
      </c>
      <c r="U2719" s="13" t="str">
        <f t="shared" si="244"/>
        <v>Sim</v>
      </c>
      <c r="V2719" s="13" t="str">
        <f t="shared" si="244"/>
        <v>Sim</v>
      </c>
      <c r="W2719" s="13" t="str">
        <f t="shared" si="243"/>
        <v>Sim</v>
      </c>
      <c r="X2719" s="13" t="str">
        <f t="shared" si="243"/>
        <v>Sim</v>
      </c>
      <c r="Y2719" s="13" t="str">
        <f t="shared" si="243"/>
        <v>Sim</v>
      </c>
    </row>
    <row r="2720" spans="1:25">
      <c r="A2720" s="9">
        <v>260570</v>
      </c>
      <c r="B2720" s="13">
        <f>IFERROR(VLOOKUP(A2720,[1]Monitoramento_Base_somente_Said!$A:$J,5,FALSE),0)</f>
        <v>294294</v>
      </c>
      <c r="C2720" s="13">
        <f>IFERROR(VLOOKUP(A2720,[1]Monitoramento_Base_somente_Said!$A:$J,6,FALSE),0)</f>
        <v>50823350</v>
      </c>
      <c r="D2720" s="13">
        <f>IFERROR(VLOOKUP(A2720,[1]Monitoramento_Base_somente_Said!$A:$J,7,FALSE),0)</f>
        <v>33612</v>
      </c>
      <c r="E2720" s="13">
        <f>IFERROR(VLOOKUP(A2720,[1]Monitoramento_Base_somente_Said!$A:$J,8,FALSE),0)</f>
        <v>46775602</v>
      </c>
      <c r="F2720" s="13">
        <f>IFERROR(VLOOKUP(A2720,[1]Monitoramento_Base_somente_Said!$A:$J,9,FALSE),0)</f>
        <v>10000</v>
      </c>
      <c r="G2720" s="13">
        <f>IFERROR(VLOOKUP(A2720,[1]Monitoramento_Base_somente_Said!$A:$J,10,FALSE),0)</f>
        <v>18520216</v>
      </c>
      <c r="H2720" s="13">
        <f>IFERROR(VLOOKUP(A2720,[2]Sheet1!$A:$I,4,FALSE),0)</f>
        <v>0</v>
      </c>
      <c r="I2720" s="13">
        <f>IFERROR(VLOOKUP(A2720,[2]Sheet1!$A:$I,5,FALSE),0)</f>
        <v>0</v>
      </c>
      <c r="J2720" s="13">
        <f>IFERROR(VLOOKUP(A2720,[2]Sheet1!$A:$I,6,FALSE),0)</f>
        <v>0</v>
      </c>
      <c r="K2720" s="13">
        <f>IFERROR(VLOOKUP(A2720,[2]Sheet1!$A:$I,7,FALSE),0)</f>
        <v>0</v>
      </c>
      <c r="L2720" s="13">
        <f>IFERROR(VLOOKUP(A2720,[2]Sheet1!$A:$I,8,FALSE),0)</f>
        <v>0</v>
      </c>
      <c r="M2720" s="13">
        <f>IFERROR(VLOOKUP(A2720,[2]Sheet1!$A:$I,9,FALSE),0)</f>
        <v>0</v>
      </c>
      <c r="N2720" s="13">
        <f>IFERROR(VLOOKUP(A2720,[3]Sheet1!$A:$G,2,FALSE),0)</f>
        <v>0</v>
      </c>
      <c r="O2720" s="13">
        <f>IFERROR(VLOOKUP(A2720,[3]Sheet1!$A:$G,3,FALSE),0)</f>
        <v>0</v>
      </c>
      <c r="P2720" s="13">
        <f>IFERROR(VLOOKUP(A2720,[3]Sheet1!$A:$G,4,FALSE),0)</f>
        <v>0</v>
      </c>
      <c r="Q2720" s="13">
        <f>IFERROR(VLOOKUP(A2720,[3]Sheet1!$A:$G,5,FALSE),0)</f>
        <v>0</v>
      </c>
      <c r="R2720" s="13">
        <f>IFERROR(VLOOKUP(A2720,[3]Sheet1!$A:$H,6,FALSE),0)</f>
        <v>0</v>
      </c>
      <c r="S2720" s="13">
        <f>IFERROR(VLOOKUP(A2720,[3]Sheet1!$A:$I,7,FALSE),0)</f>
        <v>0</v>
      </c>
      <c r="T2720" s="13" t="str">
        <f t="shared" si="244"/>
        <v>Sim</v>
      </c>
      <c r="U2720" s="13" t="str">
        <f t="shared" si="244"/>
        <v>Sim</v>
      </c>
      <c r="V2720" s="13" t="str">
        <f t="shared" si="244"/>
        <v>Sim</v>
      </c>
      <c r="W2720" s="13" t="str">
        <f t="shared" si="243"/>
        <v>Sim</v>
      </c>
      <c r="X2720" s="13" t="str">
        <f t="shared" si="243"/>
        <v>Sim</v>
      </c>
      <c r="Y2720" s="13" t="str">
        <f t="shared" si="243"/>
        <v>Sim</v>
      </c>
    </row>
    <row r="2721" spans="1:25">
      <c r="A2721" s="9">
        <v>260580</v>
      </c>
      <c r="B2721" s="13">
        <f>IFERROR(VLOOKUP(A2721,[1]Monitoramento_Base_somente_Said!$A:$J,5,FALSE),0)</f>
        <v>0</v>
      </c>
      <c r="C2721" s="13">
        <f>IFERROR(VLOOKUP(A2721,[1]Monitoramento_Base_somente_Said!$A:$J,6,FALSE),0)</f>
        <v>2701272</v>
      </c>
      <c r="D2721" s="13">
        <f>IFERROR(VLOOKUP(A2721,[1]Monitoramento_Base_somente_Said!$A:$J,7,FALSE),0)</f>
        <v>0</v>
      </c>
      <c r="E2721" s="13">
        <f>IFERROR(VLOOKUP(A2721,[1]Monitoramento_Base_somente_Said!$A:$J,8,FALSE),0)</f>
        <v>2633888</v>
      </c>
      <c r="F2721" s="13">
        <f>IFERROR(VLOOKUP(A2721,[1]Monitoramento_Base_somente_Said!$A:$J,9,FALSE),0)</f>
        <v>0</v>
      </c>
      <c r="G2721" s="13">
        <f>IFERROR(VLOOKUP(A2721,[1]Monitoramento_Base_somente_Said!$A:$J,10,FALSE),0)</f>
        <v>1151844</v>
      </c>
      <c r="H2721" s="13">
        <f>IFERROR(VLOOKUP(A2721,[2]Sheet1!$A:$I,4,FALSE),0)</f>
        <v>0</v>
      </c>
      <c r="I2721" s="13">
        <f>IFERROR(VLOOKUP(A2721,[2]Sheet1!$A:$I,5,FALSE),0)</f>
        <v>0</v>
      </c>
      <c r="J2721" s="13">
        <f>IFERROR(VLOOKUP(A2721,[2]Sheet1!$A:$I,6,FALSE),0)</f>
        <v>0</v>
      </c>
      <c r="K2721" s="13">
        <f>IFERROR(VLOOKUP(A2721,[2]Sheet1!$A:$I,7,FALSE),0)</f>
        <v>0</v>
      </c>
      <c r="L2721" s="13">
        <f>IFERROR(VLOOKUP(A2721,[2]Sheet1!$A:$I,8,FALSE),0)</f>
        <v>0</v>
      </c>
      <c r="M2721" s="13">
        <f>IFERROR(VLOOKUP(A2721,[2]Sheet1!$A:$I,9,FALSE),0)</f>
        <v>0</v>
      </c>
      <c r="N2721" s="13">
        <f>IFERROR(VLOOKUP(A2721,[3]Sheet1!$A:$G,2,FALSE),0)</f>
        <v>0</v>
      </c>
      <c r="O2721" s="13">
        <f>IFERROR(VLOOKUP(A2721,[3]Sheet1!$A:$G,3,FALSE),0)</f>
        <v>0</v>
      </c>
      <c r="P2721" s="13">
        <f>IFERROR(VLOOKUP(A2721,[3]Sheet1!$A:$G,4,FALSE),0)</f>
        <v>0</v>
      </c>
      <c r="Q2721" s="13">
        <f>IFERROR(VLOOKUP(A2721,[3]Sheet1!$A:$G,5,FALSE),0)</f>
        <v>0</v>
      </c>
      <c r="R2721" s="13">
        <f>IFERROR(VLOOKUP(A2721,[3]Sheet1!$A:$H,6,FALSE),0)</f>
        <v>0</v>
      </c>
      <c r="S2721" s="13">
        <f>IFERROR(VLOOKUP(A2721,[3]Sheet1!$A:$I,7,FALSE),0)</f>
        <v>0</v>
      </c>
      <c r="T2721" s="13" t="str">
        <f t="shared" si="244"/>
        <v>Não</v>
      </c>
      <c r="U2721" s="13" t="str">
        <f t="shared" si="244"/>
        <v>Sim</v>
      </c>
      <c r="V2721" s="13" t="str">
        <f t="shared" si="244"/>
        <v>Não</v>
      </c>
      <c r="W2721" s="13" t="str">
        <f t="shared" si="243"/>
        <v>Sim</v>
      </c>
      <c r="X2721" s="13" t="str">
        <f t="shared" si="243"/>
        <v>Não</v>
      </c>
      <c r="Y2721" s="13" t="str">
        <f t="shared" si="243"/>
        <v>Sim</v>
      </c>
    </row>
    <row r="2722" spans="1:25">
      <c r="A2722" s="9">
        <v>260590</v>
      </c>
      <c r="B2722" s="13">
        <f>IFERROR(VLOOKUP(A2722,[1]Monitoramento_Base_somente_Said!$A:$J,5,FALSE),0)</f>
        <v>99599</v>
      </c>
      <c r="C2722" s="13">
        <f>IFERROR(VLOOKUP(A2722,[1]Monitoramento_Base_somente_Said!$A:$J,6,FALSE),0)</f>
        <v>127836973</v>
      </c>
      <c r="D2722" s="13">
        <f>IFERROR(VLOOKUP(A2722,[1]Monitoramento_Base_somente_Said!$A:$J,7,FALSE),0)</f>
        <v>0</v>
      </c>
      <c r="E2722" s="13">
        <f>IFERROR(VLOOKUP(A2722,[1]Monitoramento_Base_somente_Said!$A:$J,8,FALSE),0)</f>
        <v>129189104</v>
      </c>
      <c r="F2722" s="13">
        <f>IFERROR(VLOOKUP(A2722,[1]Monitoramento_Base_somente_Said!$A:$J,9,FALSE),0)</f>
        <v>0</v>
      </c>
      <c r="G2722" s="13">
        <f>IFERROR(VLOOKUP(A2722,[1]Monitoramento_Base_somente_Said!$A:$J,10,FALSE),0)</f>
        <v>54747686</v>
      </c>
      <c r="H2722" s="13">
        <f>IFERROR(VLOOKUP(A2722,[2]Sheet1!$A:$I,4,FALSE),0)</f>
        <v>0</v>
      </c>
      <c r="I2722" s="13">
        <f>IFERROR(VLOOKUP(A2722,[2]Sheet1!$A:$I,5,FALSE),0)</f>
        <v>0</v>
      </c>
      <c r="J2722" s="13">
        <f>IFERROR(VLOOKUP(A2722,[2]Sheet1!$A:$I,6,FALSE),0)</f>
        <v>0</v>
      </c>
      <c r="K2722" s="13">
        <f>IFERROR(VLOOKUP(A2722,[2]Sheet1!$A:$I,7,FALSE),0)</f>
        <v>0</v>
      </c>
      <c r="L2722" s="13">
        <f>IFERROR(VLOOKUP(A2722,[2]Sheet1!$A:$I,8,FALSE),0)</f>
        <v>0</v>
      </c>
      <c r="M2722" s="13">
        <f>IFERROR(VLOOKUP(A2722,[2]Sheet1!$A:$I,9,FALSE),0)</f>
        <v>0</v>
      </c>
      <c r="N2722" s="13">
        <f>IFERROR(VLOOKUP(A2722,[3]Sheet1!$A:$G,2,FALSE),0)</f>
        <v>0</v>
      </c>
      <c r="O2722" s="13">
        <f>IFERROR(VLOOKUP(A2722,[3]Sheet1!$A:$G,3,FALSE),0)</f>
        <v>0</v>
      </c>
      <c r="P2722" s="13">
        <f>IFERROR(VLOOKUP(A2722,[3]Sheet1!$A:$G,4,FALSE),0)</f>
        <v>0</v>
      </c>
      <c r="Q2722" s="13">
        <f>IFERROR(VLOOKUP(A2722,[3]Sheet1!$A:$G,5,FALSE),0)</f>
        <v>0</v>
      </c>
      <c r="R2722" s="13">
        <f>IFERROR(VLOOKUP(A2722,[3]Sheet1!$A:$H,6,FALSE),0)</f>
        <v>0</v>
      </c>
      <c r="S2722" s="13">
        <f>IFERROR(VLOOKUP(A2722,[3]Sheet1!$A:$I,7,FALSE),0)</f>
        <v>0</v>
      </c>
      <c r="T2722" s="13" t="str">
        <f t="shared" si="244"/>
        <v>Sim</v>
      </c>
      <c r="U2722" s="13" t="str">
        <f t="shared" si="244"/>
        <v>Sim</v>
      </c>
      <c r="V2722" s="13" t="str">
        <f t="shared" si="244"/>
        <v>Não</v>
      </c>
      <c r="W2722" s="13" t="str">
        <f t="shared" si="243"/>
        <v>Sim</v>
      </c>
      <c r="X2722" s="13" t="str">
        <f t="shared" si="243"/>
        <v>Não</v>
      </c>
      <c r="Y2722" s="13" t="str">
        <f t="shared" si="243"/>
        <v>Sim</v>
      </c>
    </row>
    <row r="2723" spans="1:25">
      <c r="A2723" s="9">
        <v>260600</v>
      </c>
      <c r="B2723" s="13">
        <f>IFERROR(VLOOKUP(A2723,[1]Monitoramento_Base_somente_Said!$A:$J,5,FALSE),0)</f>
        <v>1354420</v>
      </c>
      <c r="C2723" s="13">
        <f>IFERROR(VLOOKUP(A2723,[1]Monitoramento_Base_somente_Said!$A:$J,6,FALSE),0)</f>
        <v>222948983</v>
      </c>
      <c r="D2723" s="13">
        <f>IFERROR(VLOOKUP(A2723,[1]Monitoramento_Base_somente_Said!$A:$J,7,FALSE),0)</f>
        <v>843599</v>
      </c>
      <c r="E2723" s="13">
        <f>IFERROR(VLOOKUP(A2723,[1]Monitoramento_Base_somente_Said!$A:$J,8,FALSE),0)</f>
        <v>204686090</v>
      </c>
      <c r="F2723" s="13">
        <f>IFERROR(VLOOKUP(A2723,[1]Monitoramento_Base_somente_Said!$A:$J,9,FALSE),0)</f>
        <v>350405</v>
      </c>
      <c r="G2723" s="13">
        <f>IFERROR(VLOOKUP(A2723,[1]Monitoramento_Base_somente_Said!$A:$J,10,FALSE),0)</f>
        <v>78029952</v>
      </c>
      <c r="H2723" s="13">
        <f>IFERROR(VLOOKUP(A2723,[2]Sheet1!$A:$I,4,FALSE),0)</f>
        <v>0</v>
      </c>
      <c r="I2723" s="13">
        <f>IFERROR(VLOOKUP(A2723,[2]Sheet1!$A:$I,5,FALSE),0)</f>
        <v>0</v>
      </c>
      <c r="J2723" s="13">
        <f>IFERROR(VLOOKUP(A2723,[2]Sheet1!$A:$I,6,FALSE),0)</f>
        <v>0</v>
      </c>
      <c r="K2723" s="13">
        <f>IFERROR(VLOOKUP(A2723,[2]Sheet1!$A:$I,7,FALSE),0)</f>
        <v>0</v>
      </c>
      <c r="L2723" s="13">
        <f>IFERROR(VLOOKUP(A2723,[2]Sheet1!$A:$I,8,FALSE),0)</f>
        <v>0</v>
      </c>
      <c r="M2723" s="13">
        <f>IFERROR(VLOOKUP(A2723,[2]Sheet1!$A:$I,9,FALSE),0)</f>
        <v>0</v>
      </c>
      <c r="N2723" s="13">
        <f>IFERROR(VLOOKUP(A2723,[3]Sheet1!$A:$G,2,FALSE),0)</f>
        <v>0</v>
      </c>
      <c r="O2723" s="13">
        <f>IFERROR(VLOOKUP(A2723,[3]Sheet1!$A:$G,3,FALSE),0)</f>
        <v>0</v>
      </c>
      <c r="P2723" s="13">
        <f>IFERROR(VLOOKUP(A2723,[3]Sheet1!$A:$G,4,FALSE),0)</f>
        <v>0</v>
      </c>
      <c r="Q2723" s="13">
        <f>IFERROR(VLOOKUP(A2723,[3]Sheet1!$A:$G,5,FALSE),0)</f>
        <v>0</v>
      </c>
      <c r="R2723" s="13">
        <f>IFERROR(VLOOKUP(A2723,[3]Sheet1!$A:$H,6,FALSE),0)</f>
        <v>0</v>
      </c>
      <c r="S2723" s="13">
        <f>IFERROR(VLOOKUP(A2723,[3]Sheet1!$A:$I,7,FALSE),0)</f>
        <v>0</v>
      </c>
      <c r="T2723" s="13" t="str">
        <f t="shared" si="244"/>
        <v>Sim</v>
      </c>
      <c r="U2723" s="13" t="str">
        <f t="shared" si="244"/>
        <v>Sim</v>
      </c>
      <c r="V2723" s="13" t="str">
        <f t="shared" si="244"/>
        <v>Sim</v>
      </c>
      <c r="W2723" s="13" t="str">
        <f t="shared" si="243"/>
        <v>Sim</v>
      </c>
      <c r="X2723" s="13" t="str">
        <f t="shared" si="243"/>
        <v>Sim</v>
      </c>
      <c r="Y2723" s="13" t="str">
        <f t="shared" si="243"/>
        <v>Sim</v>
      </c>
    </row>
    <row r="2724" spans="1:25">
      <c r="A2724" s="9">
        <v>260610</v>
      </c>
      <c r="B2724" s="13">
        <f>IFERROR(VLOOKUP(A2724,[1]Monitoramento_Base_somente_Said!$A:$J,5,FALSE),0)</f>
        <v>4000</v>
      </c>
      <c r="C2724" s="13">
        <f>IFERROR(VLOOKUP(A2724,[1]Monitoramento_Base_somente_Said!$A:$J,6,FALSE),0)</f>
        <v>15588368</v>
      </c>
      <c r="D2724" s="13">
        <f>IFERROR(VLOOKUP(A2724,[1]Monitoramento_Base_somente_Said!$A:$J,7,FALSE),0)</f>
        <v>0</v>
      </c>
      <c r="E2724" s="13">
        <f>IFERROR(VLOOKUP(A2724,[1]Monitoramento_Base_somente_Said!$A:$J,8,FALSE),0)</f>
        <v>14730202</v>
      </c>
      <c r="F2724" s="13">
        <f>IFERROR(VLOOKUP(A2724,[1]Monitoramento_Base_somente_Said!$A:$J,9,FALSE),0)</f>
        <v>0</v>
      </c>
      <c r="G2724" s="13">
        <f>IFERROR(VLOOKUP(A2724,[1]Monitoramento_Base_somente_Said!$A:$J,10,FALSE),0)</f>
        <v>6095256</v>
      </c>
      <c r="H2724" s="13">
        <f>IFERROR(VLOOKUP(A2724,[2]Sheet1!$A:$I,4,FALSE),0)</f>
        <v>0</v>
      </c>
      <c r="I2724" s="13">
        <f>IFERROR(VLOOKUP(A2724,[2]Sheet1!$A:$I,5,FALSE),0)</f>
        <v>0</v>
      </c>
      <c r="J2724" s="13">
        <f>IFERROR(VLOOKUP(A2724,[2]Sheet1!$A:$I,6,FALSE),0)</f>
        <v>0</v>
      </c>
      <c r="K2724" s="13">
        <f>IFERROR(VLOOKUP(A2724,[2]Sheet1!$A:$I,7,FALSE),0)</f>
        <v>0</v>
      </c>
      <c r="L2724" s="13">
        <f>IFERROR(VLOOKUP(A2724,[2]Sheet1!$A:$I,8,FALSE),0)</f>
        <v>0</v>
      </c>
      <c r="M2724" s="13">
        <f>IFERROR(VLOOKUP(A2724,[2]Sheet1!$A:$I,9,FALSE),0)</f>
        <v>0</v>
      </c>
      <c r="N2724" s="13">
        <f>IFERROR(VLOOKUP(A2724,[3]Sheet1!$A:$G,2,FALSE),0)</f>
        <v>0</v>
      </c>
      <c r="O2724" s="13">
        <f>IFERROR(VLOOKUP(A2724,[3]Sheet1!$A:$G,3,FALSE),0)</f>
        <v>0</v>
      </c>
      <c r="P2724" s="13">
        <f>IFERROR(VLOOKUP(A2724,[3]Sheet1!$A:$G,4,FALSE),0)</f>
        <v>0</v>
      </c>
      <c r="Q2724" s="13">
        <f>IFERROR(VLOOKUP(A2724,[3]Sheet1!$A:$G,5,FALSE),0)</f>
        <v>0</v>
      </c>
      <c r="R2724" s="13">
        <f>IFERROR(VLOOKUP(A2724,[3]Sheet1!$A:$H,6,FALSE),0)</f>
        <v>0</v>
      </c>
      <c r="S2724" s="13">
        <f>IFERROR(VLOOKUP(A2724,[3]Sheet1!$A:$I,7,FALSE),0)</f>
        <v>0</v>
      </c>
      <c r="T2724" s="13" t="str">
        <f t="shared" si="244"/>
        <v>Sim</v>
      </c>
      <c r="U2724" s="13" t="str">
        <f t="shared" si="244"/>
        <v>Sim</v>
      </c>
      <c r="V2724" s="13" t="str">
        <f t="shared" si="244"/>
        <v>Não</v>
      </c>
      <c r="W2724" s="13" t="str">
        <f t="shared" si="243"/>
        <v>Sim</v>
      </c>
      <c r="X2724" s="13" t="str">
        <f t="shared" si="243"/>
        <v>Não</v>
      </c>
      <c r="Y2724" s="13" t="str">
        <f t="shared" si="243"/>
        <v>Sim</v>
      </c>
    </row>
    <row r="2725" spans="1:25">
      <c r="A2725" s="9">
        <v>260620</v>
      </c>
      <c r="B2725" s="13">
        <f>IFERROR(VLOOKUP(A2725,[1]Monitoramento_Base_somente_Said!$A:$J,5,FALSE),0)</f>
        <v>237975</v>
      </c>
      <c r="C2725" s="13">
        <f>IFERROR(VLOOKUP(A2725,[1]Monitoramento_Base_somente_Said!$A:$J,6,FALSE),0)</f>
        <v>75903990</v>
      </c>
      <c r="D2725" s="13">
        <f>IFERROR(VLOOKUP(A2725,[1]Monitoramento_Base_somente_Said!$A:$J,7,FALSE),0)</f>
        <v>159345</v>
      </c>
      <c r="E2725" s="13">
        <f>IFERROR(VLOOKUP(A2725,[1]Monitoramento_Base_somente_Said!$A:$J,8,FALSE),0)</f>
        <v>66768627</v>
      </c>
      <c r="F2725" s="13">
        <f>IFERROR(VLOOKUP(A2725,[1]Monitoramento_Base_somente_Said!$A:$J,9,FALSE),0)</f>
        <v>143714</v>
      </c>
      <c r="G2725" s="13">
        <f>IFERROR(VLOOKUP(A2725,[1]Monitoramento_Base_somente_Said!$A:$J,10,FALSE),0)</f>
        <v>26882924</v>
      </c>
      <c r="H2725" s="13">
        <f>IFERROR(VLOOKUP(A2725,[2]Sheet1!$A:$I,4,FALSE),0)</f>
        <v>0</v>
      </c>
      <c r="I2725" s="13">
        <f>IFERROR(VLOOKUP(A2725,[2]Sheet1!$A:$I,5,FALSE),0)</f>
        <v>0</v>
      </c>
      <c r="J2725" s="13">
        <f>IFERROR(VLOOKUP(A2725,[2]Sheet1!$A:$I,6,FALSE),0)</f>
        <v>0</v>
      </c>
      <c r="K2725" s="13">
        <f>IFERROR(VLOOKUP(A2725,[2]Sheet1!$A:$I,7,FALSE),0)</f>
        <v>0</v>
      </c>
      <c r="L2725" s="13">
        <f>IFERROR(VLOOKUP(A2725,[2]Sheet1!$A:$I,8,FALSE),0)</f>
        <v>0</v>
      </c>
      <c r="M2725" s="13">
        <f>IFERROR(VLOOKUP(A2725,[2]Sheet1!$A:$I,9,FALSE),0)</f>
        <v>0</v>
      </c>
      <c r="N2725" s="13">
        <f>IFERROR(VLOOKUP(A2725,[3]Sheet1!$A:$G,2,FALSE),0)</f>
        <v>0</v>
      </c>
      <c r="O2725" s="13">
        <f>IFERROR(VLOOKUP(A2725,[3]Sheet1!$A:$G,3,FALSE),0)</f>
        <v>0</v>
      </c>
      <c r="P2725" s="13">
        <f>IFERROR(VLOOKUP(A2725,[3]Sheet1!$A:$G,4,FALSE),0)</f>
        <v>0</v>
      </c>
      <c r="Q2725" s="13">
        <f>IFERROR(VLOOKUP(A2725,[3]Sheet1!$A:$G,5,FALSE),0)</f>
        <v>0</v>
      </c>
      <c r="R2725" s="13">
        <f>IFERROR(VLOOKUP(A2725,[3]Sheet1!$A:$H,6,FALSE),0)</f>
        <v>0</v>
      </c>
      <c r="S2725" s="13">
        <f>IFERROR(VLOOKUP(A2725,[3]Sheet1!$A:$I,7,FALSE),0)</f>
        <v>0</v>
      </c>
      <c r="T2725" s="13" t="str">
        <f t="shared" si="244"/>
        <v>Sim</v>
      </c>
      <c r="U2725" s="13" t="str">
        <f t="shared" si="244"/>
        <v>Sim</v>
      </c>
      <c r="V2725" s="13" t="str">
        <f t="shared" si="244"/>
        <v>Sim</v>
      </c>
      <c r="W2725" s="13" t="str">
        <f t="shared" si="243"/>
        <v>Sim</v>
      </c>
      <c r="X2725" s="13" t="str">
        <f t="shared" si="243"/>
        <v>Sim</v>
      </c>
      <c r="Y2725" s="13" t="str">
        <f t="shared" si="243"/>
        <v>Sim</v>
      </c>
    </row>
    <row r="2726" spans="1:25">
      <c r="A2726" s="9">
        <v>260630</v>
      </c>
      <c r="B2726" s="13">
        <f>IFERROR(VLOOKUP(A2726,[1]Monitoramento_Base_somente_Said!$A:$J,5,FALSE),0)</f>
        <v>51878</v>
      </c>
      <c r="C2726" s="13">
        <f>IFERROR(VLOOKUP(A2726,[1]Monitoramento_Base_somente_Said!$A:$J,6,FALSE),0)</f>
        <v>18998370</v>
      </c>
      <c r="D2726" s="13">
        <f>IFERROR(VLOOKUP(A2726,[1]Monitoramento_Base_somente_Said!$A:$J,7,FALSE),0)</f>
        <v>66311</v>
      </c>
      <c r="E2726" s="13">
        <f>IFERROR(VLOOKUP(A2726,[1]Monitoramento_Base_somente_Said!$A:$J,8,FALSE),0)</f>
        <v>15610775</v>
      </c>
      <c r="F2726" s="13">
        <f>IFERROR(VLOOKUP(A2726,[1]Monitoramento_Base_somente_Said!$A:$J,9,FALSE),0)</f>
        <v>57856</v>
      </c>
      <c r="G2726" s="13">
        <f>IFERROR(VLOOKUP(A2726,[1]Monitoramento_Base_somente_Said!$A:$J,10,FALSE),0)</f>
        <v>6200573</v>
      </c>
      <c r="H2726" s="13">
        <f>IFERROR(VLOOKUP(A2726,[2]Sheet1!$A:$I,4,FALSE),0)</f>
        <v>0</v>
      </c>
      <c r="I2726" s="13">
        <f>IFERROR(VLOOKUP(A2726,[2]Sheet1!$A:$I,5,FALSE),0)</f>
        <v>0</v>
      </c>
      <c r="J2726" s="13">
        <f>IFERROR(VLOOKUP(A2726,[2]Sheet1!$A:$I,6,FALSE),0)</f>
        <v>0</v>
      </c>
      <c r="K2726" s="13">
        <f>IFERROR(VLOOKUP(A2726,[2]Sheet1!$A:$I,7,FALSE),0)</f>
        <v>0</v>
      </c>
      <c r="L2726" s="13">
        <f>IFERROR(VLOOKUP(A2726,[2]Sheet1!$A:$I,8,FALSE),0)</f>
        <v>0</v>
      </c>
      <c r="M2726" s="13">
        <f>IFERROR(VLOOKUP(A2726,[2]Sheet1!$A:$I,9,FALSE),0)</f>
        <v>0</v>
      </c>
      <c r="N2726" s="13">
        <f>IFERROR(VLOOKUP(A2726,[3]Sheet1!$A:$G,2,FALSE),0)</f>
        <v>0</v>
      </c>
      <c r="O2726" s="13">
        <f>IFERROR(VLOOKUP(A2726,[3]Sheet1!$A:$G,3,FALSE),0)</f>
        <v>0</v>
      </c>
      <c r="P2726" s="13">
        <f>IFERROR(VLOOKUP(A2726,[3]Sheet1!$A:$G,4,FALSE),0)</f>
        <v>0</v>
      </c>
      <c r="Q2726" s="13">
        <f>IFERROR(VLOOKUP(A2726,[3]Sheet1!$A:$G,5,FALSE),0)</f>
        <v>0</v>
      </c>
      <c r="R2726" s="13">
        <f>IFERROR(VLOOKUP(A2726,[3]Sheet1!$A:$H,6,FALSE),0)</f>
        <v>0</v>
      </c>
      <c r="S2726" s="13">
        <f>IFERROR(VLOOKUP(A2726,[3]Sheet1!$A:$I,7,FALSE),0)</f>
        <v>0</v>
      </c>
      <c r="T2726" s="13" t="str">
        <f t="shared" si="244"/>
        <v>Sim</v>
      </c>
      <c r="U2726" s="13" t="str">
        <f t="shared" si="244"/>
        <v>Sim</v>
      </c>
      <c r="V2726" s="13" t="str">
        <f t="shared" si="244"/>
        <v>Sim</v>
      </c>
      <c r="W2726" s="13" t="str">
        <f t="shared" si="243"/>
        <v>Sim</v>
      </c>
      <c r="X2726" s="13" t="str">
        <f t="shared" si="243"/>
        <v>Sim</v>
      </c>
      <c r="Y2726" s="13" t="str">
        <f t="shared" si="243"/>
        <v>Sim</v>
      </c>
    </row>
    <row r="2727" spans="1:25">
      <c r="A2727" s="9">
        <v>260640</v>
      </c>
      <c r="B2727" s="13">
        <f>IFERROR(VLOOKUP(A2727,[1]Monitoramento_Base_somente_Said!$A:$J,5,FALSE),0)</f>
        <v>828926</v>
      </c>
      <c r="C2727" s="13">
        <f>IFERROR(VLOOKUP(A2727,[1]Monitoramento_Base_somente_Said!$A:$J,6,FALSE),0)</f>
        <v>163952763</v>
      </c>
      <c r="D2727" s="13">
        <f>IFERROR(VLOOKUP(A2727,[1]Monitoramento_Base_somente_Said!$A:$J,7,FALSE),0)</f>
        <v>783768</v>
      </c>
      <c r="E2727" s="13">
        <f>IFERROR(VLOOKUP(A2727,[1]Monitoramento_Base_somente_Said!$A:$J,8,FALSE),0)</f>
        <v>148544914</v>
      </c>
      <c r="F2727" s="13">
        <f>IFERROR(VLOOKUP(A2727,[1]Monitoramento_Base_somente_Said!$A:$J,9,FALSE),0)</f>
        <v>461515</v>
      </c>
      <c r="G2727" s="13">
        <f>IFERROR(VLOOKUP(A2727,[1]Monitoramento_Base_somente_Said!$A:$J,10,FALSE),0)</f>
        <v>65418244</v>
      </c>
      <c r="H2727" s="13">
        <f>IFERROR(VLOOKUP(A2727,[2]Sheet1!$A:$I,4,FALSE),0)</f>
        <v>0</v>
      </c>
      <c r="I2727" s="13">
        <f>IFERROR(VLOOKUP(A2727,[2]Sheet1!$A:$I,5,FALSE),0)</f>
        <v>0</v>
      </c>
      <c r="J2727" s="13">
        <f>IFERROR(VLOOKUP(A2727,[2]Sheet1!$A:$I,6,FALSE),0)</f>
        <v>0</v>
      </c>
      <c r="K2727" s="13">
        <f>IFERROR(VLOOKUP(A2727,[2]Sheet1!$A:$I,7,FALSE),0)</f>
        <v>0</v>
      </c>
      <c r="L2727" s="13">
        <f>IFERROR(VLOOKUP(A2727,[2]Sheet1!$A:$I,8,FALSE),0)</f>
        <v>0</v>
      </c>
      <c r="M2727" s="13">
        <f>IFERROR(VLOOKUP(A2727,[2]Sheet1!$A:$I,9,FALSE),0)</f>
        <v>0</v>
      </c>
      <c r="N2727" s="13">
        <f>IFERROR(VLOOKUP(A2727,[3]Sheet1!$A:$G,2,FALSE),0)</f>
        <v>0</v>
      </c>
      <c r="O2727" s="13">
        <f>IFERROR(VLOOKUP(A2727,[3]Sheet1!$A:$G,3,FALSE),0)</f>
        <v>0</v>
      </c>
      <c r="P2727" s="13">
        <f>IFERROR(VLOOKUP(A2727,[3]Sheet1!$A:$G,4,FALSE),0)</f>
        <v>0</v>
      </c>
      <c r="Q2727" s="13">
        <f>IFERROR(VLOOKUP(A2727,[3]Sheet1!$A:$G,5,FALSE),0)</f>
        <v>0</v>
      </c>
      <c r="R2727" s="13">
        <f>IFERROR(VLOOKUP(A2727,[3]Sheet1!$A:$H,6,FALSE),0)</f>
        <v>0</v>
      </c>
      <c r="S2727" s="13">
        <f>IFERROR(VLOOKUP(A2727,[3]Sheet1!$A:$I,7,FALSE),0)</f>
        <v>0</v>
      </c>
      <c r="T2727" s="13" t="str">
        <f t="shared" si="244"/>
        <v>Sim</v>
      </c>
      <c r="U2727" s="13" t="str">
        <f t="shared" si="244"/>
        <v>Sim</v>
      </c>
      <c r="V2727" s="13" t="str">
        <f t="shared" si="244"/>
        <v>Sim</v>
      </c>
      <c r="W2727" s="13" t="str">
        <f t="shared" si="243"/>
        <v>Sim</v>
      </c>
      <c r="X2727" s="13" t="str">
        <f t="shared" si="243"/>
        <v>Sim</v>
      </c>
      <c r="Y2727" s="13" t="str">
        <f t="shared" si="243"/>
        <v>Sim</v>
      </c>
    </row>
    <row r="2728" spans="1:25">
      <c r="A2728" s="9">
        <v>260650</v>
      </c>
      <c r="B2728" s="13">
        <f>IFERROR(VLOOKUP(A2728,[1]Monitoramento_Base_somente_Said!$A:$J,5,FALSE),0)</f>
        <v>1029897</v>
      </c>
      <c r="C2728" s="13">
        <f>IFERROR(VLOOKUP(A2728,[1]Monitoramento_Base_somente_Said!$A:$J,6,FALSE),0)</f>
        <v>94437823</v>
      </c>
      <c r="D2728" s="13">
        <f>IFERROR(VLOOKUP(A2728,[1]Monitoramento_Base_somente_Said!$A:$J,7,FALSE),0)</f>
        <v>71767</v>
      </c>
      <c r="E2728" s="13">
        <f>IFERROR(VLOOKUP(A2728,[1]Monitoramento_Base_somente_Said!$A:$J,8,FALSE),0)</f>
        <v>97420990</v>
      </c>
      <c r="F2728" s="13">
        <f>IFERROR(VLOOKUP(A2728,[1]Monitoramento_Base_somente_Said!$A:$J,9,FALSE),0)</f>
        <v>7800</v>
      </c>
      <c r="G2728" s="13">
        <f>IFERROR(VLOOKUP(A2728,[1]Monitoramento_Base_somente_Said!$A:$J,10,FALSE),0)</f>
        <v>48104088</v>
      </c>
      <c r="H2728" s="13">
        <f>IFERROR(VLOOKUP(A2728,[2]Sheet1!$A:$I,4,FALSE),0)</f>
        <v>0</v>
      </c>
      <c r="I2728" s="13">
        <f>IFERROR(VLOOKUP(A2728,[2]Sheet1!$A:$I,5,FALSE),0)</f>
        <v>0</v>
      </c>
      <c r="J2728" s="13">
        <f>IFERROR(VLOOKUP(A2728,[2]Sheet1!$A:$I,6,FALSE),0)</f>
        <v>0</v>
      </c>
      <c r="K2728" s="13">
        <f>IFERROR(VLOOKUP(A2728,[2]Sheet1!$A:$I,7,FALSE),0)</f>
        <v>0</v>
      </c>
      <c r="L2728" s="13">
        <f>IFERROR(VLOOKUP(A2728,[2]Sheet1!$A:$I,8,FALSE),0)</f>
        <v>0</v>
      </c>
      <c r="M2728" s="13">
        <f>IFERROR(VLOOKUP(A2728,[2]Sheet1!$A:$I,9,FALSE),0)</f>
        <v>0</v>
      </c>
      <c r="N2728" s="13">
        <f>IFERROR(VLOOKUP(A2728,[3]Sheet1!$A:$G,2,FALSE),0)</f>
        <v>0</v>
      </c>
      <c r="O2728" s="13">
        <f>IFERROR(VLOOKUP(A2728,[3]Sheet1!$A:$G,3,FALSE),0)</f>
        <v>0</v>
      </c>
      <c r="P2728" s="13">
        <f>IFERROR(VLOOKUP(A2728,[3]Sheet1!$A:$G,4,FALSE),0)</f>
        <v>0</v>
      </c>
      <c r="Q2728" s="13">
        <f>IFERROR(VLOOKUP(A2728,[3]Sheet1!$A:$G,5,FALSE),0)</f>
        <v>0</v>
      </c>
      <c r="R2728" s="13">
        <f>IFERROR(VLOOKUP(A2728,[3]Sheet1!$A:$H,6,FALSE),0)</f>
        <v>0</v>
      </c>
      <c r="S2728" s="13">
        <f>IFERROR(VLOOKUP(A2728,[3]Sheet1!$A:$I,7,FALSE),0)</f>
        <v>0</v>
      </c>
      <c r="T2728" s="13" t="str">
        <f t="shared" si="244"/>
        <v>Sim</v>
      </c>
      <c r="U2728" s="13" t="str">
        <f t="shared" si="244"/>
        <v>Sim</v>
      </c>
      <c r="V2728" s="13" t="str">
        <f t="shared" si="244"/>
        <v>Sim</v>
      </c>
      <c r="W2728" s="13" t="str">
        <f t="shared" si="243"/>
        <v>Sim</v>
      </c>
      <c r="X2728" s="13" t="str">
        <f t="shared" si="243"/>
        <v>Sim</v>
      </c>
      <c r="Y2728" s="13" t="str">
        <f t="shared" si="243"/>
        <v>Sim</v>
      </c>
    </row>
    <row r="2729" spans="1:25">
      <c r="A2729" s="9">
        <v>260660</v>
      </c>
      <c r="B2729" s="13">
        <f>IFERROR(VLOOKUP(A2729,[1]Monitoramento_Base_somente_Said!$A:$J,5,FALSE),0)</f>
        <v>468415</v>
      </c>
      <c r="C2729" s="13">
        <f>IFERROR(VLOOKUP(A2729,[1]Monitoramento_Base_somente_Said!$A:$J,6,FALSE),0)</f>
        <v>119624744</v>
      </c>
      <c r="D2729" s="13">
        <f>IFERROR(VLOOKUP(A2729,[1]Monitoramento_Base_somente_Said!$A:$J,7,FALSE),0)</f>
        <v>102243</v>
      </c>
      <c r="E2729" s="13">
        <f>IFERROR(VLOOKUP(A2729,[1]Monitoramento_Base_somente_Said!$A:$J,8,FALSE),0)</f>
        <v>118516153</v>
      </c>
      <c r="F2729" s="13">
        <f>IFERROR(VLOOKUP(A2729,[1]Monitoramento_Base_somente_Said!$A:$J,9,FALSE),0)</f>
        <v>44762</v>
      </c>
      <c r="G2729" s="13">
        <f>IFERROR(VLOOKUP(A2729,[1]Monitoramento_Base_somente_Said!$A:$J,10,FALSE),0)</f>
        <v>49199668</v>
      </c>
      <c r="H2729" s="13">
        <f>IFERROR(VLOOKUP(A2729,[2]Sheet1!$A:$I,4,FALSE),0)</f>
        <v>0</v>
      </c>
      <c r="I2729" s="13">
        <f>IFERROR(VLOOKUP(A2729,[2]Sheet1!$A:$I,5,FALSE),0)</f>
        <v>0</v>
      </c>
      <c r="J2729" s="13">
        <f>IFERROR(VLOOKUP(A2729,[2]Sheet1!$A:$I,6,FALSE),0)</f>
        <v>0</v>
      </c>
      <c r="K2729" s="13">
        <f>IFERROR(VLOOKUP(A2729,[2]Sheet1!$A:$I,7,FALSE),0)</f>
        <v>0</v>
      </c>
      <c r="L2729" s="13">
        <f>IFERROR(VLOOKUP(A2729,[2]Sheet1!$A:$I,8,FALSE),0)</f>
        <v>0</v>
      </c>
      <c r="M2729" s="13">
        <f>IFERROR(VLOOKUP(A2729,[2]Sheet1!$A:$I,9,FALSE),0)</f>
        <v>0</v>
      </c>
      <c r="N2729" s="13">
        <f>IFERROR(VLOOKUP(A2729,[3]Sheet1!$A:$G,2,FALSE),0)</f>
        <v>0</v>
      </c>
      <c r="O2729" s="13">
        <f>IFERROR(VLOOKUP(A2729,[3]Sheet1!$A:$G,3,FALSE),0)</f>
        <v>0</v>
      </c>
      <c r="P2729" s="13">
        <f>IFERROR(VLOOKUP(A2729,[3]Sheet1!$A:$G,4,FALSE),0)</f>
        <v>0</v>
      </c>
      <c r="Q2729" s="13">
        <f>IFERROR(VLOOKUP(A2729,[3]Sheet1!$A:$G,5,FALSE),0)</f>
        <v>0</v>
      </c>
      <c r="R2729" s="13">
        <f>IFERROR(VLOOKUP(A2729,[3]Sheet1!$A:$H,6,FALSE),0)</f>
        <v>0</v>
      </c>
      <c r="S2729" s="13">
        <f>IFERROR(VLOOKUP(A2729,[3]Sheet1!$A:$I,7,FALSE),0)</f>
        <v>0</v>
      </c>
      <c r="T2729" s="13" t="str">
        <f t="shared" si="244"/>
        <v>Sim</v>
      </c>
      <c r="U2729" s="13" t="str">
        <f t="shared" si="244"/>
        <v>Sim</v>
      </c>
      <c r="V2729" s="13" t="str">
        <f t="shared" si="244"/>
        <v>Sim</v>
      </c>
      <c r="W2729" s="13" t="str">
        <f t="shared" si="243"/>
        <v>Sim</v>
      </c>
      <c r="X2729" s="13" t="str">
        <f t="shared" si="243"/>
        <v>Sim</v>
      </c>
      <c r="Y2729" s="13" t="str">
        <f t="shared" si="243"/>
        <v>Sim</v>
      </c>
    </row>
    <row r="2730" spans="1:25">
      <c r="A2730" s="9">
        <v>260670</v>
      </c>
      <c r="B2730" s="13">
        <f>IFERROR(VLOOKUP(A2730,[1]Monitoramento_Base_somente_Said!$A:$J,5,FALSE),0)</f>
        <v>6006</v>
      </c>
      <c r="C2730" s="13">
        <f>IFERROR(VLOOKUP(A2730,[1]Monitoramento_Base_somente_Said!$A:$J,6,FALSE),0)</f>
        <v>3936479</v>
      </c>
      <c r="D2730" s="13">
        <f>IFERROR(VLOOKUP(A2730,[1]Monitoramento_Base_somente_Said!$A:$J,7,FALSE),0)</f>
        <v>3523</v>
      </c>
      <c r="E2730" s="13">
        <f>IFERROR(VLOOKUP(A2730,[1]Monitoramento_Base_somente_Said!$A:$J,8,FALSE),0)</f>
        <v>4042667</v>
      </c>
      <c r="F2730" s="13">
        <f>IFERROR(VLOOKUP(A2730,[1]Monitoramento_Base_somente_Said!$A:$J,9,FALSE),0)</f>
        <v>7212</v>
      </c>
      <c r="G2730" s="13">
        <f>IFERROR(VLOOKUP(A2730,[1]Monitoramento_Base_somente_Said!$A:$J,10,FALSE),0)</f>
        <v>1597332</v>
      </c>
      <c r="H2730" s="13">
        <f>IFERROR(VLOOKUP(A2730,[2]Sheet1!$A:$I,4,FALSE),0)</f>
        <v>0</v>
      </c>
      <c r="I2730" s="13">
        <f>IFERROR(VLOOKUP(A2730,[2]Sheet1!$A:$I,5,FALSE),0)</f>
        <v>0</v>
      </c>
      <c r="J2730" s="13">
        <f>IFERROR(VLOOKUP(A2730,[2]Sheet1!$A:$I,6,FALSE),0)</f>
        <v>0</v>
      </c>
      <c r="K2730" s="13">
        <f>IFERROR(VLOOKUP(A2730,[2]Sheet1!$A:$I,7,FALSE),0)</f>
        <v>0</v>
      </c>
      <c r="L2730" s="13">
        <f>IFERROR(VLOOKUP(A2730,[2]Sheet1!$A:$I,8,FALSE),0)</f>
        <v>0</v>
      </c>
      <c r="M2730" s="13">
        <f>IFERROR(VLOOKUP(A2730,[2]Sheet1!$A:$I,9,FALSE),0)</f>
        <v>0</v>
      </c>
      <c r="N2730" s="13">
        <f>IFERROR(VLOOKUP(A2730,[3]Sheet1!$A:$G,2,FALSE),0)</f>
        <v>0</v>
      </c>
      <c r="O2730" s="13">
        <f>IFERROR(VLOOKUP(A2730,[3]Sheet1!$A:$G,3,FALSE),0)</f>
        <v>0</v>
      </c>
      <c r="P2730" s="13">
        <f>IFERROR(VLOOKUP(A2730,[3]Sheet1!$A:$G,4,FALSE),0)</f>
        <v>0</v>
      </c>
      <c r="Q2730" s="13">
        <f>IFERROR(VLOOKUP(A2730,[3]Sheet1!$A:$G,5,FALSE),0)</f>
        <v>0</v>
      </c>
      <c r="R2730" s="13">
        <f>IFERROR(VLOOKUP(A2730,[3]Sheet1!$A:$H,6,FALSE),0)</f>
        <v>0</v>
      </c>
      <c r="S2730" s="13">
        <f>IFERROR(VLOOKUP(A2730,[3]Sheet1!$A:$I,7,FALSE),0)</f>
        <v>0</v>
      </c>
      <c r="T2730" s="13" t="str">
        <f t="shared" si="244"/>
        <v>Sim</v>
      </c>
      <c r="U2730" s="13" t="str">
        <f t="shared" si="244"/>
        <v>Sim</v>
      </c>
      <c r="V2730" s="13" t="str">
        <f t="shared" si="244"/>
        <v>Sim</v>
      </c>
      <c r="W2730" s="13" t="str">
        <f t="shared" si="243"/>
        <v>Sim</v>
      </c>
      <c r="X2730" s="13" t="str">
        <f t="shared" si="243"/>
        <v>Sim</v>
      </c>
      <c r="Y2730" s="13" t="str">
        <f t="shared" si="243"/>
        <v>Sim</v>
      </c>
    </row>
    <row r="2731" spans="1:25">
      <c r="A2731" s="9">
        <v>260680</v>
      </c>
      <c r="B2731" s="13">
        <f>IFERROR(VLOOKUP(A2731,[1]Monitoramento_Base_somente_Said!$A:$J,5,FALSE),0)</f>
        <v>32575</v>
      </c>
      <c r="C2731" s="13">
        <f>IFERROR(VLOOKUP(A2731,[1]Monitoramento_Base_somente_Said!$A:$J,6,FALSE),0)</f>
        <v>44400940</v>
      </c>
      <c r="D2731" s="13">
        <f>IFERROR(VLOOKUP(A2731,[1]Monitoramento_Base_somente_Said!$A:$J,7,FALSE),0)</f>
        <v>94861</v>
      </c>
      <c r="E2731" s="13">
        <f>IFERROR(VLOOKUP(A2731,[1]Monitoramento_Base_somente_Said!$A:$J,8,FALSE),0)</f>
        <v>44503131</v>
      </c>
      <c r="F2731" s="13">
        <f>IFERROR(VLOOKUP(A2731,[1]Monitoramento_Base_somente_Said!$A:$J,9,FALSE),0)</f>
        <v>51168</v>
      </c>
      <c r="G2731" s="13">
        <f>IFERROR(VLOOKUP(A2731,[1]Monitoramento_Base_somente_Said!$A:$J,10,FALSE),0)</f>
        <v>18724709</v>
      </c>
      <c r="H2731" s="13">
        <f>IFERROR(VLOOKUP(A2731,[2]Sheet1!$A:$I,4,FALSE),0)</f>
        <v>0</v>
      </c>
      <c r="I2731" s="13">
        <f>IFERROR(VLOOKUP(A2731,[2]Sheet1!$A:$I,5,FALSE),0)</f>
        <v>0</v>
      </c>
      <c r="J2731" s="13">
        <f>IFERROR(VLOOKUP(A2731,[2]Sheet1!$A:$I,6,FALSE),0)</f>
        <v>0</v>
      </c>
      <c r="K2731" s="13">
        <f>IFERROR(VLOOKUP(A2731,[2]Sheet1!$A:$I,7,FALSE),0)</f>
        <v>0</v>
      </c>
      <c r="L2731" s="13">
        <f>IFERROR(VLOOKUP(A2731,[2]Sheet1!$A:$I,8,FALSE),0)</f>
        <v>0</v>
      </c>
      <c r="M2731" s="13">
        <f>IFERROR(VLOOKUP(A2731,[2]Sheet1!$A:$I,9,FALSE),0)</f>
        <v>0</v>
      </c>
      <c r="N2731" s="13">
        <f>IFERROR(VLOOKUP(A2731,[3]Sheet1!$A:$G,2,FALSE),0)</f>
        <v>0</v>
      </c>
      <c r="O2731" s="13">
        <f>IFERROR(VLOOKUP(A2731,[3]Sheet1!$A:$G,3,FALSE),0)</f>
        <v>0</v>
      </c>
      <c r="P2731" s="13">
        <f>IFERROR(VLOOKUP(A2731,[3]Sheet1!$A:$G,4,FALSE),0)</f>
        <v>0</v>
      </c>
      <c r="Q2731" s="13">
        <f>IFERROR(VLOOKUP(A2731,[3]Sheet1!$A:$G,5,FALSE),0)</f>
        <v>0</v>
      </c>
      <c r="R2731" s="13">
        <f>IFERROR(VLOOKUP(A2731,[3]Sheet1!$A:$H,6,FALSE),0)</f>
        <v>0</v>
      </c>
      <c r="S2731" s="13">
        <f>IFERROR(VLOOKUP(A2731,[3]Sheet1!$A:$I,7,FALSE),0)</f>
        <v>0</v>
      </c>
      <c r="T2731" s="13" t="str">
        <f t="shared" si="244"/>
        <v>Sim</v>
      </c>
      <c r="U2731" s="13" t="str">
        <f t="shared" si="244"/>
        <v>Sim</v>
      </c>
      <c r="V2731" s="13" t="str">
        <f t="shared" si="244"/>
        <v>Sim</v>
      </c>
      <c r="W2731" s="13" t="str">
        <f t="shared" si="243"/>
        <v>Sim</v>
      </c>
      <c r="X2731" s="13" t="str">
        <f t="shared" si="243"/>
        <v>Sim</v>
      </c>
      <c r="Y2731" s="13" t="str">
        <f t="shared" si="243"/>
        <v>Sim</v>
      </c>
    </row>
    <row r="2732" spans="1:25">
      <c r="A2732" s="9">
        <v>260690</v>
      </c>
      <c r="B2732" s="13">
        <f>IFERROR(VLOOKUP(A2732,[1]Monitoramento_Base_somente_Said!$A:$J,5,FALSE),0)</f>
        <v>132919</v>
      </c>
      <c r="C2732" s="13">
        <f>IFERROR(VLOOKUP(A2732,[1]Monitoramento_Base_somente_Said!$A:$J,6,FALSE),0)</f>
        <v>13535396</v>
      </c>
      <c r="D2732" s="13">
        <f>IFERROR(VLOOKUP(A2732,[1]Monitoramento_Base_somente_Said!$A:$J,7,FALSE),0)</f>
        <v>107329</v>
      </c>
      <c r="E2732" s="13">
        <f>IFERROR(VLOOKUP(A2732,[1]Monitoramento_Base_somente_Said!$A:$J,8,FALSE),0)</f>
        <v>11282470</v>
      </c>
      <c r="F2732" s="13">
        <f>IFERROR(VLOOKUP(A2732,[1]Monitoramento_Base_somente_Said!$A:$J,9,FALSE),0)</f>
        <v>31885</v>
      </c>
      <c r="G2732" s="13">
        <f>IFERROR(VLOOKUP(A2732,[1]Monitoramento_Base_somente_Said!$A:$J,10,FALSE),0)</f>
        <v>4123079</v>
      </c>
      <c r="H2732" s="13">
        <f>IFERROR(VLOOKUP(A2732,[2]Sheet1!$A:$I,4,FALSE),0)</f>
        <v>0</v>
      </c>
      <c r="I2732" s="13">
        <f>IFERROR(VLOOKUP(A2732,[2]Sheet1!$A:$I,5,FALSE),0)</f>
        <v>0</v>
      </c>
      <c r="J2732" s="13">
        <f>IFERROR(VLOOKUP(A2732,[2]Sheet1!$A:$I,6,FALSE),0)</f>
        <v>0</v>
      </c>
      <c r="K2732" s="13">
        <f>IFERROR(VLOOKUP(A2732,[2]Sheet1!$A:$I,7,FALSE),0)</f>
        <v>0</v>
      </c>
      <c r="L2732" s="13">
        <f>IFERROR(VLOOKUP(A2732,[2]Sheet1!$A:$I,8,FALSE),0)</f>
        <v>0</v>
      </c>
      <c r="M2732" s="13">
        <f>IFERROR(VLOOKUP(A2732,[2]Sheet1!$A:$I,9,FALSE),0)</f>
        <v>0</v>
      </c>
      <c r="N2732" s="13">
        <f>IFERROR(VLOOKUP(A2732,[3]Sheet1!$A:$G,2,FALSE),0)</f>
        <v>0</v>
      </c>
      <c r="O2732" s="13">
        <f>IFERROR(VLOOKUP(A2732,[3]Sheet1!$A:$G,3,FALSE),0)</f>
        <v>0</v>
      </c>
      <c r="P2732" s="13">
        <f>IFERROR(VLOOKUP(A2732,[3]Sheet1!$A:$G,4,FALSE),0)</f>
        <v>0</v>
      </c>
      <c r="Q2732" s="13">
        <f>IFERROR(VLOOKUP(A2732,[3]Sheet1!$A:$G,5,FALSE),0)</f>
        <v>0</v>
      </c>
      <c r="R2732" s="13">
        <f>IFERROR(VLOOKUP(A2732,[3]Sheet1!$A:$H,6,FALSE),0)</f>
        <v>0</v>
      </c>
      <c r="S2732" s="13">
        <f>IFERROR(VLOOKUP(A2732,[3]Sheet1!$A:$I,7,FALSE),0)</f>
        <v>0</v>
      </c>
      <c r="T2732" s="13" t="str">
        <f t="shared" si="244"/>
        <v>Sim</v>
      </c>
      <c r="U2732" s="13" t="str">
        <f t="shared" si="244"/>
        <v>Sim</v>
      </c>
      <c r="V2732" s="13" t="str">
        <f t="shared" si="244"/>
        <v>Sim</v>
      </c>
      <c r="W2732" s="13" t="str">
        <f t="shared" si="243"/>
        <v>Sim</v>
      </c>
      <c r="X2732" s="13" t="str">
        <f t="shared" si="243"/>
        <v>Sim</v>
      </c>
      <c r="Y2732" s="13" t="str">
        <f t="shared" si="243"/>
        <v>Sim</v>
      </c>
    </row>
    <row r="2733" spans="1:25">
      <c r="A2733" s="9">
        <v>260760</v>
      </c>
      <c r="B2733" s="13">
        <f>IFERROR(VLOOKUP(A2733,[1]Monitoramento_Base_somente_Said!$A:$J,5,FALSE),0)</f>
        <v>1608</v>
      </c>
      <c r="C2733" s="13">
        <f>IFERROR(VLOOKUP(A2733,[1]Monitoramento_Base_somente_Said!$A:$J,6,FALSE),0)</f>
        <v>16540891</v>
      </c>
      <c r="D2733" s="13">
        <f>IFERROR(VLOOKUP(A2733,[1]Monitoramento_Base_somente_Said!$A:$J,7,FALSE),0)</f>
        <v>10565</v>
      </c>
      <c r="E2733" s="13">
        <f>IFERROR(VLOOKUP(A2733,[1]Monitoramento_Base_somente_Said!$A:$J,8,FALSE),0)</f>
        <v>27202272</v>
      </c>
      <c r="F2733" s="13">
        <f>IFERROR(VLOOKUP(A2733,[1]Monitoramento_Base_somente_Said!$A:$J,9,FALSE),0)</f>
        <v>0</v>
      </c>
      <c r="G2733" s="13">
        <f>IFERROR(VLOOKUP(A2733,[1]Monitoramento_Base_somente_Said!$A:$J,10,FALSE),0)</f>
        <v>12990192</v>
      </c>
      <c r="H2733" s="13">
        <f>IFERROR(VLOOKUP(A2733,[2]Sheet1!$A:$I,4,FALSE),0)</f>
        <v>0</v>
      </c>
      <c r="I2733" s="13">
        <f>IFERROR(VLOOKUP(A2733,[2]Sheet1!$A:$I,5,FALSE),0)</f>
        <v>0</v>
      </c>
      <c r="J2733" s="13">
        <f>IFERROR(VLOOKUP(A2733,[2]Sheet1!$A:$I,6,FALSE),0)</f>
        <v>0</v>
      </c>
      <c r="K2733" s="13">
        <f>IFERROR(VLOOKUP(A2733,[2]Sheet1!$A:$I,7,FALSE),0)</f>
        <v>0</v>
      </c>
      <c r="L2733" s="13">
        <f>IFERROR(VLOOKUP(A2733,[2]Sheet1!$A:$I,8,FALSE),0)</f>
        <v>0</v>
      </c>
      <c r="M2733" s="13">
        <f>IFERROR(VLOOKUP(A2733,[2]Sheet1!$A:$I,9,FALSE),0)</f>
        <v>0</v>
      </c>
      <c r="N2733" s="13">
        <f>IFERROR(VLOOKUP(A2733,[3]Sheet1!$A:$G,2,FALSE),0)</f>
        <v>0</v>
      </c>
      <c r="O2733" s="13">
        <f>IFERROR(VLOOKUP(A2733,[3]Sheet1!$A:$G,3,FALSE),0)</f>
        <v>0</v>
      </c>
      <c r="P2733" s="13">
        <f>IFERROR(VLOOKUP(A2733,[3]Sheet1!$A:$G,4,FALSE),0)</f>
        <v>0</v>
      </c>
      <c r="Q2733" s="13">
        <f>IFERROR(VLOOKUP(A2733,[3]Sheet1!$A:$G,5,FALSE),0)</f>
        <v>0</v>
      </c>
      <c r="R2733" s="13">
        <f>IFERROR(VLOOKUP(A2733,[3]Sheet1!$A:$H,6,FALSE),0)</f>
        <v>0</v>
      </c>
      <c r="S2733" s="13">
        <f>IFERROR(VLOOKUP(A2733,[3]Sheet1!$A:$I,7,FALSE),0)</f>
        <v>0</v>
      </c>
      <c r="T2733" s="13" t="str">
        <f t="shared" si="244"/>
        <v>Sim</v>
      </c>
      <c r="U2733" s="13" t="str">
        <f t="shared" si="244"/>
        <v>Sim</v>
      </c>
      <c r="V2733" s="13" t="str">
        <f t="shared" si="244"/>
        <v>Sim</v>
      </c>
      <c r="W2733" s="13" t="str">
        <f t="shared" si="243"/>
        <v>Sim</v>
      </c>
      <c r="X2733" s="13" t="str">
        <f t="shared" si="243"/>
        <v>Não</v>
      </c>
      <c r="Y2733" s="13" t="str">
        <f t="shared" si="243"/>
        <v>Sim</v>
      </c>
    </row>
    <row r="2734" spans="1:25">
      <c r="A2734" s="9">
        <v>260700</v>
      </c>
      <c r="B2734" s="13">
        <f>IFERROR(VLOOKUP(A2734,[1]Monitoramento_Base_somente_Said!$A:$J,5,FALSE),0)</f>
        <v>79183</v>
      </c>
      <c r="C2734" s="13">
        <f>IFERROR(VLOOKUP(A2734,[1]Monitoramento_Base_somente_Said!$A:$J,6,FALSE),0)</f>
        <v>8323220</v>
      </c>
      <c r="D2734" s="13">
        <f>IFERROR(VLOOKUP(A2734,[1]Monitoramento_Base_somente_Said!$A:$J,7,FALSE),0)</f>
        <v>40819</v>
      </c>
      <c r="E2734" s="13">
        <f>IFERROR(VLOOKUP(A2734,[1]Monitoramento_Base_somente_Said!$A:$J,8,FALSE),0)</f>
        <v>9919283</v>
      </c>
      <c r="F2734" s="13">
        <f>IFERROR(VLOOKUP(A2734,[1]Monitoramento_Base_somente_Said!$A:$J,9,FALSE),0)</f>
        <v>0</v>
      </c>
      <c r="G2734" s="13">
        <f>IFERROR(VLOOKUP(A2734,[1]Monitoramento_Base_somente_Said!$A:$J,10,FALSE),0)</f>
        <v>3750311</v>
      </c>
      <c r="H2734" s="13">
        <f>IFERROR(VLOOKUP(A2734,[2]Sheet1!$A:$I,4,FALSE),0)</f>
        <v>0</v>
      </c>
      <c r="I2734" s="13">
        <f>IFERROR(VLOOKUP(A2734,[2]Sheet1!$A:$I,5,FALSE),0)</f>
        <v>0</v>
      </c>
      <c r="J2734" s="13">
        <f>IFERROR(VLOOKUP(A2734,[2]Sheet1!$A:$I,6,FALSE),0)</f>
        <v>0</v>
      </c>
      <c r="K2734" s="13">
        <f>IFERROR(VLOOKUP(A2734,[2]Sheet1!$A:$I,7,FALSE),0)</f>
        <v>0</v>
      </c>
      <c r="L2734" s="13">
        <f>IFERROR(VLOOKUP(A2734,[2]Sheet1!$A:$I,8,FALSE),0)</f>
        <v>0</v>
      </c>
      <c r="M2734" s="13">
        <f>IFERROR(VLOOKUP(A2734,[2]Sheet1!$A:$I,9,FALSE),0)</f>
        <v>0</v>
      </c>
      <c r="N2734" s="13">
        <f>IFERROR(VLOOKUP(A2734,[3]Sheet1!$A:$G,2,FALSE),0)</f>
        <v>0</v>
      </c>
      <c r="O2734" s="13">
        <f>IFERROR(VLOOKUP(A2734,[3]Sheet1!$A:$G,3,FALSE),0)</f>
        <v>0</v>
      </c>
      <c r="P2734" s="13">
        <f>IFERROR(VLOOKUP(A2734,[3]Sheet1!$A:$G,4,FALSE),0)</f>
        <v>0</v>
      </c>
      <c r="Q2734" s="13">
        <f>IFERROR(VLOOKUP(A2734,[3]Sheet1!$A:$G,5,FALSE),0)</f>
        <v>0</v>
      </c>
      <c r="R2734" s="13">
        <f>IFERROR(VLOOKUP(A2734,[3]Sheet1!$A:$H,6,FALSE),0)</f>
        <v>0</v>
      </c>
      <c r="S2734" s="13">
        <f>IFERROR(VLOOKUP(A2734,[3]Sheet1!$A:$I,7,FALSE),0)</f>
        <v>0</v>
      </c>
      <c r="T2734" s="13" t="str">
        <f t="shared" si="244"/>
        <v>Sim</v>
      </c>
      <c r="U2734" s="13" t="str">
        <f t="shared" si="244"/>
        <v>Sim</v>
      </c>
      <c r="V2734" s="13" t="str">
        <f t="shared" si="244"/>
        <v>Sim</v>
      </c>
      <c r="W2734" s="13" t="str">
        <f t="shared" si="243"/>
        <v>Sim</v>
      </c>
      <c r="X2734" s="13" t="str">
        <f t="shared" si="243"/>
        <v>Não</v>
      </c>
      <c r="Y2734" s="13" t="str">
        <f t="shared" si="243"/>
        <v>Sim</v>
      </c>
    </row>
    <row r="2735" spans="1:25">
      <c r="A2735" s="23">
        <v>260710</v>
      </c>
      <c r="B2735" s="13">
        <f>IFERROR(VLOOKUP(A2735,[1]Monitoramento_Base_somente_Said!$A:$J,5,FALSE),0)</f>
        <v>85107</v>
      </c>
      <c r="C2735" s="13">
        <f>IFERROR(VLOOKUP(A2735,[1]Monitoramento_Base_somente_Said!$A:$J,6,FALSE),0)</f>
        <v>9336056</v>
      </c>
      <c r="D2735" s="13">
        <f>IFERROR(VLOOKUP(A2735,[1]Monitoramento_Base_somente_Said!$A:$J,7,FALSE),0)</f>
        <v>63028</v>
      </c>
      <c r="E2735" s="13">
        <f>IFERROR(VLOOKUP(A2735,[1]Monitoramento_Base_somente_Said!$A:$J,8,FALSE),0)</f>
        <v>8108512</v>
      </c>
      <c r="F2735" s="13">
        <f>IFERROR(VLOOKUP(A2735,[1]Monitoramento_Base_somente_Said!$A:$J,9,FALSE),0)</f>
        <v>39473</v>
      </c>
      <c r="G2735" s="13">
        <f>IFERROR(VLOOKUP(A2735,[1]Monitoramento_Base_somente_Said!$A:$J,10,FALSE),0)</f>
        <v>3428513</v>
      </c>
      <c r="H2735" s="13">
        <f>IFERROR(VLOOKUP(A2735,[2]Sheet1!$A:$I,4,FALSE),0)</f>
        <v>0</v>
      </c>
      <c r="I2735" s="13">
        <f>IFERROR(VLOOKUP(A2735,[2]Sheet1!$A:$I,5,FALSE),0)</f>
        <v>0</v>
      </c>
      <c r="J2735" s="13">
        <f>IFERROR(VLOOKUP(A2735,[2]Sheet1!$A:$I,6,FALSE),0)</f>
        <v>0</v>
      </c>
      <c r="K2735" s="13">
        <f>IFERROR(VLOOKUP(A2735,[2]Sheet1!$A:$I,7,FALSE),0)</f>
        <v>0</v>
      </c>
      <c r="L2735" s="13">
        <f>IFERROR(VLOOKUP(A2735,[2]Sheet1!$A:$I,8,FALSE),0)</f>
        <v>0</v>
      </c>
      <c r="M2735" s="13">
        <f>IFERROR(VLOOKUP(A2735,[2]Sheet1!$A:$I,9,FALSE),0)</f>
        <v>0</v>
      </c>
      <c r="N2735" s="13">
        <f>IFERROR(VLOOKUP(A2735,[3]Sheet1!$A:$G,2,FALSE),0)</f>
        <v>0</v>
      </c>
      <c r="O2735" s="13">
        <f>IFERROR(VLOOKUP(A2735,[3]Sheet1!$A:$G,3,FALSE),0)</f>
        <v>0</v>
      </c>
      <c r="P2735" s="13">
        <f>IFERROR(VLOOKUP(A2735,[3]Sheet1!$A:$G,4,FALSE),0)</f>
        <v>0</v>
      </c>
      <c r="Q2735" s="13">
        <f>IFERROR(VLOOKUP(A2735,[3]Sheet1!$A:$G,5,FALSE),0)</f>
        <v>0</v>
      </c>
      <c r="R2735" s="13">
        <f>IFERROR(VLOOKUP(A2735,[3]Sheet1!$A:$H,6,FALSE),0)</f>
        <v>0</v>
      </c>
      <c r="S2735" s="13">
        <f>IFERROR(VLOOKUP(A2735,[3]Sheet1!$A:$I,7,FALSE),0)</f>
        <v>0</v>
      </c>
      <c r="T2735" s="13" t="str">
        <f t="shared" si="244"/>
        <v>Sim</v>
      </c>
      <c r="U2735" s="13" t="str">
        <f t="shared" si="244"/>
        <v>Sim</v>
      </c>
      <c r="V2735" s="13" t="str">
        <f t="shared" si="244"/>
        <v>Sim</v>
      </c>
      <c r="W2735" s="13" t="str">
        <f t="shared" si="243"/>
        <v>Sim</v>
      </c>
      <c r="X2735" s="13" t="str">
        <f t="shared" si="243"/>
        <v>Sim</v>
      </c>
      <c r="Y2735" s="13" t="str">
        <f t="shared" si="243"/>
        <v>Sim</v>
      </c>
    </row>
    <row r="2736" spans="1:25">
      <c r="A2736" s="9">
        <v>260720</v>
      </c>
      <c r="B2736" s="13">
        <f>IFERROR(VLOOKUP(A2736,[1]Monitoramento_Base_somente_Said!$A:$J,5,FALSE),0)</f>
        <v>2312924</v>
      </c>
      <c r="C2736" s="13">
        <f>IFERROR(VLOOKUP(A2736,[1]Monitoramento_Base_somente_Said!$A:$J,6,FALSE),0)</f>
        <v>989820595</v>
      </c>
      <c r="D2736" s="13">
        <f>IFERROR(VLOOKUP(A2736,[1]Monitoramento_Base_somente_Said!$A:$J,7,FALSE),0)</f>
        <v>1708588</v>
      </c>
      <c r="E2736" s="13">
        <f>IFERROR(VLOOKUP(A2736,[1]Monitoramento_Base_somente_Said!$A:$J,8,FALSE),0)</f>
        <v>890326169</v>
      </c>
      <c r="F2736" s="13">
        <f>IFERROR(VLOOKUP(A2736,[1]Monitoramento_Base_somente_Said!$A:$J,9,FALSE),0)</f>
        <v>677211</v>
      </c>
      <c r="G2736" s="13">
        <f>IFERROR(VLOOKUP(A2736,[1]Monitoramento_Base_somente_Said!$A:$J,10,FALSE),0)</f>
        <v>363060426</v>
      </c>
      <c r="H2736" s="13">
        <f>IFERROR(VLOOKUP(A2736,[2]Sheet1!$A:$I,4,FALSE),0)</f>
        <v>0</v>
      </c>
      <c r="I2736" s="13">
        <f>IFERROR(VLOOKUP(A2736,[2]Sheet1!$A:$I,5,FALSE),0)</f>
        <v>0</v>
      </c>
      <c r="J2736" s="13">
        <f>IFERROR(VLOOKUP(A2736,[2]Sheet1!$A:$I,6,FALSE),0)</f>
        <v>0</v>
      </c>
      <c r="K2736" s="13">
        <f>IFERROR(VLOOKUP(A2736,[2]Sheet1!$A:$I,7,FALSE),0)</f>
        <v>0</v>
      </c>
      <c r="L2736" s="13">
        <f>IFERROR(VLOOKUP(A2736,[2]Sheet1!$A:$I,8,FALSE),0)</f>
        <v>0</v>
      </c>
      <c r="M2736" s="13">
        <f>IFERROR(VLOOKUP(A2736,[2]Sheet1!$A:$I,9,FALSE),0)</f>
        <v>0</v>
      </c>
      <c r="N2736" s="13">
        <f>IFERROR(VLOOKUP(A2736,[3]Sheet1!$A:$G,2,FALSE),0)</f>
        <v>0</v>
      </c>
      <c r="O2736" s="13">
        <f>IFERROR(VLOOKUP(A2736,[3]Sheet1!$A:$G,3,FALSE),0)</f>
        <v>0</v>
      </c>
      <c r="P2736" s="13">
        <f>IFERROR(VLOOKUP(A2736,[3]Sheet1!$A:$G,4,FALSE),0)</f>
        <v>0</v>
      </c>
      <c r="Q2736" s="13">
        <f>IFERROR(VLOOKUP(A2736,[3]Sheet1!$A:$G,5,FALSE),0)</f>
        <v>0</v>
      </c>
      <c r="R2736" s="13">
        <f>IFERROR(VLOOKUP(A2736,[3]Sheet1!$A:$H,6,FALSE),0)</f>
        <v>0</v>
      </c>
      <c r="S2736" s="13">
        <f>IFERROR(VLOOKUP(A2736,[3]Sheet1!$A:$I,7,FALSE),0)</f>
        <v>0</v>
      </c>
      <c r="T2736" s="13" t="str">
        <f t="shared" si="244"/>
        <v>Sim</v>
      </c>
      <c r="U2736" s="13" t="str">
        <f t="shared" si="244"/>
        <v>Sim</v>
      </c>
      <c r="V2736" s="13" t="str">
        <f t="shared" si="244"/>
        <v>Sim</v>
      </c>
      <c r="W2736" s="13" t="str">
        <f t="shared" si="243"/>
        <v>Sim</v>
      </c>
      <c r="X2736" s="13" t="str">
        <f t="shared" si="243"/>
        <v>Sim</v>
      </c>
      <c r="Y2736" s="13" t="str">
        <f t="shared" si="243"/>
        <v>Sim</v>
      </c>
    </row>
    <row r="2737" spans="1:25">
      <c r="A2737" s="9">
        <v>260730</v>
      </c>
      <c r="B2737" s="13">
        <f>IFERROR(VLOOKUP(A2737,[1]Monitoramento_Base_somente_Said!$A:$J,5,FALSE),0)</f>
        <v>338588</v>
      </c>
      <c r="C2737" s="13">
        <f>IFERROR(VLOOKUP(A2737,[1]Monitoramento_Base_somente_Said!$A:$J,6,FALSE),0)</f>
        <v>104624178</v>
      </c>
      <c r="D2737" s="13">
        <f>IFERROR(VLOOKUP(A2737,[1]Monitoramento_Base_somente_Said!$A:$J,7,FALSE),0)</f>
        <v>6830</v>
      </c>
      <c r="E2737" s="13">
        <f>IFERROR(VLOOKUP(A2737,[1]Monitoramento_Base_somente_Said!$A:$J,8,FALSE),0)</f>
        <v>105355912</v>
      </c>
      <c r="F2737" s="13">
        <f>IFERROR(VLOOKUP(A2737,[1]Monitoramento_Base_somente_Said!$A:$J,9,FALSE),0)</f>
        <v>0</v>
      </c>
      <c r="G2737" s="13">
        <f>IFERROR(VLOOKUP(A2737,[1]Monitoramento_Base_somente_Said!$A:$J,10,FALSE),0)</f>
        <v>51054808</v>
      </c>
      <c r="H2737" s="13">
        <f>IFERROR(VLOOKUP(A2737,[2]Sheet1!$A:$I,4,FALSE),0)</f>
        <v>0</v>
      </c>
      <c r="I2737" s="13">
        <f>IFERROR(VLOOKUP(A2737,[2]Sheet1!$A:$I,5,FALSE),0)</f>
        <v>0</v>
      </c>
      <c r="J2737" s="13">
        <f>IFERROR(VLOOKUP(A2737,[2]Sheet1!$A:$I,6,FALSE),0)</f>
        <v>0</v>
      </c>
      <c r="K2737" s="13">
        <f>IFERROR(VLOOKUP(A2737,[2]Sheet1!$A:$I,7,FALSE),0)</f>
        <v>0</v>
      </c>
      <c r="L2737" s="13">
        <f>IFERROR(VLOOKUP(A2737,[2]Sheet1!$A:$I,8,FALSE),0)</f>
        <v>0</v>
      </c>
      <c r="M2737" s="13">
        <f>IFERROR(VLOOKUP(A2737,[2]Sheet1!$A:$I,9,FALSE),0)</f>
        <v>0</v>
      </c>
      <c r="N2737" s="13">
        <f>IFERROR(VLOOKUP(A2737,[3]Sheet1!$A:$G,2,FALSE),0)</f>
        <v>0</v>
      </c>
      <c r="O2737" s="13">
        <f>IFERROR(VLOOKUP(A2737,[3]Sheet1!$A:$G,3,FALSE),0)</f>
        <v>0</v>
      </c>
      <c r="P2737" s="13">
        <f>IFERROR(VLOOKUP(A2737,[3]Sheet1!$A:$G,4,FALSE),0)</f>
        <v>0</v>
      </c>
      <c r="Q2737" s="13">
        <f>IFERROR(VLOOKUP(A2737,[3]Sheet1!$A:$G,5,FALSE),0)</f>
        <v>0</v>
      </c>
      <c r="R2737" s="13">
        <f>IFERROR(VLOOKUP(A2737,[3]Sheet1!$A:$H,6,FALSE),0)</f>
        <v>0</v>
      </c>
      <c r="S2737" s="13">
        <f>IFERROR(VLOOKUP(A2737,[3]Sheet1!$A:$I,7,FALSE),0)</f>
        <v>0</v>
      </c>
      <c r="T2737" s="13" t="str">
        <f t="shared" si="244"/>
        <v>Sim</v>
      </c>
      <c r="U2737" s="13" t="str">
        <f t="shared" si="244"/>
        <v>Sim</v>
      </c>
      <c r="V2737" s="13" t="str">
        <f t="shared" si="244"/>
        <v>Sim</v>
      </c>
      <c r="W2737" s="13" t="str">
        <f t="shared" si="243"/>
        <v>Sim</v>
      </c>
      <c r="X2737" s="13" t="str">
        <f t="shared" si="243"/>
        <v>Não</v>
      </c>
      <c r="Y2737" s="13" t="str">
        <f t="shared" si="243"/>
        <v>Sim</v>
      </c>
    </row>
    <row r="2738" spans="1:25">
      <c r="A2738" s="9">
        <v>260740</v>
      </c>
      <c r="B2738" s="13">
        <f>IFERROR(VLOOKUP(A2738,[1]Monitoramento_Base_somente_Said!$A:$J,5,FALSE),0)</f>
        <v>2140</v>
      </c>
      <c r="C2738" s="13">
        <f>IFERROR(VLOOKUP(A2738,[1]Monitoramento_Base_somente_Said!$A:$J,6,FALSE),0)</f>
        <v>21165895</v>
      </c>
      <c r="D2738" s="13">
        <f>IFERROR(VLOOKUP(A2738,[1]Monitoramento_Base_somente_Said!$A:$J,7,FALSE),0)</f>
        <v>0</v>
      </c>
      <c r="E2738" s="13">
        <f>IFERROR(VLOOKUP(A2738,[1]Monitoramento_Base_somente_Said!$A:$J,8,FALSE),0)</f>
        <v>19893377</v>
      </c>
      <c r="F2738" s="13">
        <f>IFERROR(VLOOKUP(A2738,[1]Monitoramento_Base_somente_Said!$A:$J,9,FALSE),0)</f>
        <v>0</v>
      </c>
      <c r="G2738" s="13">
        <f>IFERROR(VLOOKUP(A2738,[1]Monitoramento_Base_somente_Said!$A:$J,10,FALSE),0)</f>
        <v>8260945</v>
      </c>
      <c r="H2738" s="13">
        <f>IFERROR(VLOOKUP(A2738,[2]Sheet1!$A:$I,4,FALSE),0)</f>
        <v>0</v>
      </c>
      <c r="I2738" s="13">
        <f>IFERROR(VLOOKUP(A2738,[2]Sheet1!$A:$I,5,FALSE),0)</f>
        <v>0</v>
      </c>
      <c r="J2738" s="13">
        <f>IFERROR(VLOOKUP(A2738,[2]Sheet1!$A:$I,6,FALSE),0)</f>
        <v>0</v>
      </c>
      <c r="K2738" s="13">
        <f>IFERROR(VLOOKUP(A2738,[2]Sheet1!$A:$I,7,FALSE),0)</f>
        <v>0</v>
      </c>
      <c r="L2738" s="13">
        <f>IFERROR(VLOOKUP(A2738,[2]Sheet1!$A:$I,8,FALSE),0)</f>
        <v>0</v>
      </c>
      <c r="M2738" s="13">
        <f>IFERROR(VLOOKUP(A2738,[2]Sheet1!$A:$I,9,FALSE),0)</f>
        <v>0</v>
      </c>
      <c r="N2738" s="13">
        <f>IFERROR(VLOOKUP(A2738,[3]Sheet1!$A:$G,2,FALSE),0)</f>
        <v>0</v>
      </c>
      <c r="O2738" s="13">
        <f>IFERROR(VLOOKUP(A2738,[3]Sheet1!$A:$G,3,FALSE),0)</f>
        <v>0</v>
      </c>
      <c r="P2738" s="13">
        <f>IFERROR(VLOOKUP(A2738,[3]Sheet1!$A:$G,4,FALSE),0)</f>
        <v>0</v>
      </c>
      <c r="Q2738" s="13">
        <f>IFERROR(VLOOKUP(A2738,[3]Sheet1!$A:$G,5,FALSE),0)</f>
        <v>0</v>
      </c>
      <c r="R2738" s="13">
        <f>IFERROR(VLOOKUP(A2738,[3]Sheet1!$A:$H,6,FALSE),0)</f>
        <v>0</v>
      </c>
      <c r="S2738" s="13">
        <f>IFERROR(VLOOKUP(A2738,[3]Sheet1!$A:$I,7,FALSE),0)</f>
        <v>0</v>
      </c>
      <c r="T2738" s="13" t="str">
        <f t="shared" si="244"/>
        <v>Sim</v>
      </c>
      <c r="U2738" s="13" t="str">
        <f t="shared" si="244"/>
        <v>Sim</v>
      </c>
      <c r="V2738" s="13" t="str">
        <f t="shared" si="244"/>
        <v>Não</v>
      </c>
      <c r="W2738" s="13" t="str">
        <f t="shared" si="243"/>
        <v>Sim</v>
      </c>
      <c r="X2738" s="13" t="str">
        <f t="shared" si="243"/>
        <v>Não</v>
      </c>
      <c r="Y2738" s="13" t="str">
        <f t="shared" si="243"/>
        <v>Sim</v>
      </c>
    </row>
    <row r="2739" spans="1:25">
      <c r="A2739" s="9">
        <v>260750</v>
      </c>
      <c r="B2739" s="13">
        <f>IFERROR(VLOOKUP(A2739,[1]Monitoramento_Base_somente_Said!$A:$J,5,FALSE),0)</f>
        <v>177970</v>
      </c>
      <c r="C2739" s="13">
        <f>IFERROR(VLOOKUP(A2739,[1]Monitoramento_Base_somente_Said!$A:$J,6,FALSE),0)</f>
        <v>67329036</v>
      </c>
      <c r="D2739" s="13">
        <f>IFERROR(VLOOKUP(A2739,[1]Monitoramento_Base_somente_Said!$A:$J,7,FALSE),0)</f>
        <v>577012</v>
      </c>
      <c r="E2739" s="13">
        <f>IFERROR(VLOOKUP(A2739,[1]Monitoramento_Base_somente_Said!$A:$J,8,FALSE),0)</f>
        <v>64271129</v>
      </c>
      <c r="F2739" s="13">
        <f>IFERROR(VLOOKUP(A2739,[1]Monitoramento_Base_somente_Said!$A:$J,9,FALSE),0)</f>
        <v>60081</v>
      </c>
      <c r="G2739" s="13">
        <f>IFERROR(VLOOKUP(A2739,[1]Monitoramento_Base_somente_Said!$A:$J,10,FALSE),0)</f>
        <v>20476704</v>
      </c>
      <c r="H2739" s="13">
        <f>IFERROR(VLOOKUP(A2739,[2]Sheet1!$A:$I,4,FALSE),0)</f>
        <v>0</v>
      </c>
      <c r="I2739" s="13">
        <f>IFERROR(VLOOKUP(A2739,[2]Sheet1!$A:$I,5,FALSE),0)</f>
        <v>0</v>
      </c>
      <c r="J2739" s="13">
        <f>IFERROR(VLOOKUP(A2739,[2]Sheet1!$A:$I,6,FALSE),0)</f>
        <v>0</v>
      </c>
      <c r="K2739" s="13">
        <f>IFERROR(VLOOKUP(A2739,[2]Sheet1!$A:$I,7,FALSE),0)</f>
        <v>0</v>
      </c>
      <c r="L2739" s="13">
        <f>IFERROR(VLOOKUP(A2739,[2]Sheet1!$A:$I,8,FALSE),0)</f>
        <v>0</v>
      </c>
      <c r="M2739" s="13">
        <f>IFERROR(VLOOKUP(A2739,[2]Sheet1!$A:$I,9,FALSE),0)</f>
        <v>0</v>
      </c>
      <c r="N2739" s="13">
        <f>IFERROR(VLOOKUP(A2739,[3]Sheet1!$A:$G,2,FALSE),0)</f>
        <v>0</v>
      </c>
      <c r="O2739" s="13">
        <f>IFERROR(VLOOKUP(A2739,[3]Sheet1!$A:$G,3,FALSE),0)</f>
        <v>0</v>
      </c>
      <c r="P2739" s="13">
        <f>IFERROR(VLOOKUP(A2739,[3]Sheet1!$A:$G,4,FALSE),0)</f>
        <v>0</v>
      </c>
      <c r="Q2739" s="13">
        <f>IFERROR(VLOOKUP(A2739,[3]Sheet1!$A:$G,5,FALSE),0)</f>
        <v>0</v>
      </c>
      <c r="R2739" s="13">
        <f>IFERROR(VLOOKUP(A2739,[3]Sheet1!$A:$H,6,FALSE),0)</f>
        <v>0</v>
      </c>
      <c r="S2739" s="13">
        <f>IFERROR(VLOOKUP(A2739,[3]Sheet1!$A:$I,7,FALSE),0)</f>
        <v>0</v>
      </c>
      <c r="T2739" s="13" t="str">
        <f t="shared" si="244"/>
        <v>Sim</v>
      </c>
      <c r="U2739" s="13" t="str">
        <f t="shared" si="244"/>
        <v>Sim</v>
      </c>
      <c r="V2739" s="13" t="str">
        <f t="shared" si="244"/>
        <v>Sim</v>
      </c>
      <c r="W2739" s="13" t="str">
        <f t="shared" si="243"/>
        <v>Sim</v>
      </c>
      <c r="X2739" s="13" t="str">
        <f t="shared" si="243"/>
        <v>Sim</v>
      </c>
      <c r="Y2739" s="13" t="str">
        <f t="shared" si="243"/>
        <v>Sim</v>
      </c>
    </row>
    <row r="2740" spans="1:25">
      <c r="A2740" s="9">
        <v>260765</v>
      </c>
      <c r="B2740" s="13">
        <f>IFERROR(VLOOKUP(A2740,[1]Monitoramento_Base_somente_Said!$A:$J,5,FALSE),0)</f>
        <v>4320</v>
      </c>
      <c r="C2740" s="13">
        <f>IFERROR(VLOOKUP(A2740,[1]Monitoramento_Base_somente_Said!$A:$J,6,FALSE),0)</f>
        <v>100021502</v>
      </c>
      <c r="D2740" s="13">
        <f>IFERROR(VLOOKUP(A2740,[1]Monitoramento_Base_somente_Said!$A:$J,7,FALSE),0)</f>
        <v>37314</v>
      </c>
      <c r="E2740" s="13">
        <f>IFERROR(VLOOKUP(A2740,[1]Monitoramento_Base_somente_Said!$A:$J,8,FALSE),0)</f>
        <v>96713161</v>
      </c>
      <c r="F2740" s="13">
        <f>IFERROR(VLOOKUP(A2740,[1]Monitoramento_Base_somente_Said!$A:$J,9,FALSE),0)</f>
        <v>0</v>
      </c>
      <c r="G2740" s="13">
        <f>IFERROR(VLOOKUP(A2740,[1]Monitoramento_Base_somente_Said!$A:$J,10,FALSE),0)</f>
        <v>39508753</v>
      </c>
      <c r="H2740" s="13">
        <f>IFERROR(VLOOKUP(A2740,[2]Sheet1!$A:$I,4,FALSE),0)</f>
        <v>0</v>
      </c>
      <c r="I2740" s="13">
        <f>IFERROR(VLOOKUP(A2740,[2]Sheet1!$A:$I,5,FALSE),0)</f>
        <v>0</v>
      </c>
      <c r="J2740" s="13">
        <f>IFERROR(VLOOKUP(A2740,[2]Sheet1!$A:$I,6,FALSE),0)</f>
        <v>0</v>
      </c>
      <c r="K2740" s="13">
        <f>IFERROR(VLOOKUP(A2740,[2]Sheet1!$A:$I,7,FALSE),0)</f>
        <v>0</v>
      </c>
      <c r="L2740" s="13">
        <f>IFERROR(VLOOKUP(A2740,[2]Sheet1!$A:$I,8,FALSE),0)</f>
        <v>0</v>
      </c>
      <c r="M2740" s="13">
        <f>IFERROR(VLOOKUP(A2740,[2]Sheet1!$A:$I,9,FALSE),0)</f>
        <v>0</v>
      </c>
      <c r="N2740" s="13">
        <f>IFERROR(VLOOKUP(A2740,[3]Sheet1!$A:$G,2,FALSE),0)</f>
        <v>0</v>
      </c>
      <c r="O2740" s="13">
        <f>IFERROR(VLOOKUP(A2740,[3]Sheet1!$A:$G,3,FALSE),0)</f>
        <v>0</v>
      </c>
      <c r="P2740" s="13">
        <f>IFERROR(VLOOKUP(A2740,[3]Sheet1!$A:$G,4,FALSE),0)</f>
        <v>0</v>
      </c>
      <c r="Q2740" s="13">
        <f>IFERROR(VLOOKUP(A2740,[3]Sheet1!$A:$G,5,FALSE),0)</f>
        <v>0</v>
      </c>
      <c r="R2740" s="13">
        <f>IFERROR(VLOOKUP(A2740,[3]Sheet1!$A:$H,6,FALSE),0)</f>
        <v>0</v>
      </c>
      <c r="S2740" s="13">
        <f>IFERROR(VLOOKUP(A2740,[3]Sheet1!$A:$I,7,FALSE),0)</f>
        <v>0</v>
      </c>
      <c r="T2740" s="13" t="str">
        <f t="shared" si="244"/>
        <v>Sim</v>
      </c>
      <c r="U2740" s="13" t="str">
        <f t="shared" si="244"/>
        <v>Sim</v>
      </c>
      <c r="V2740" s="13" t="str">
        <f t="shared" si="244"/>
        <v>Sim</v>
      </c>
      <c r="W2740" s="13" t="str">
        <f t="shared" si="243"/>
        <v>Sim</v>
      </c>
      <c r="X2740" s="13" t="str">
        <f t="shared" si="243"/>
        <v>Não</v>
      </c>
      <c r="Y2740" s="13" t="str">
        <f t="shared" si="243"/>
        <v>Sim</v>
      </c>
    </row>
    <row r="2741" spans="1:25">
      <c r="A2741" s="9">
        <v>260770</v>
      </c>
      <c r="B2741" s="13">
        <f>IFERROR(VLOOKUP(A2741,[1]Monitoramento_Base_somente_Said!$A:$J,5,FALSE),0)</f>
        <v>115213</v>
      </c>
      <c r="C2741" s="13">
        <f>IFERROR(VLOOKUP(A2741,[1]Monitoramento_Base_somente_Said!$A:$J,6,FALSE),0)</f>
        <v>17179910</v>
      </c>
      <c r="D2741" s="13">
        <f>IFERROR(VLOOKUP(A2741,[1]Monitoramento_Base_somente_Said!$A:$J,7,FALSE),0)</f>
        <v>82022</v>
      </c>
      <c r="E2741" s="13">
        <f>IFERROR(VLOOKUP(A2741,[1]Monitoramento_Base_somente_Said!$A:$J,8,FALSE),0)</f>
        <v>13798133</v>
      </c>
      <c r="F2741" s="13">
        <f>IFERROR(VLOOKUP(A2741,[1]Monitoramento_Base_somente_Said!$A:$J,9,FALSE),0)</f>
        <v>99333</v>
      </c>
      <c r="G2741" s="13">
        <f>IFERROR(VLOOKUP(A2741,[1]Monitoramento_Base_somente_Said!$A:$J,10,FALSE),0)</f>
        <v>7010076</v>
      </c>
      <c r="H2741" s="13">
        <f>IFERROR(VLOOKUP(A2741,[2]Sheet1!$A:$I,4,FALSE),0)</f>
        <v>0</v>
      </c>
      <c r="I2741" s="13">
        <f>IFERROR(VLOOKUP(A2741,[2]Sheet1!$A:$I,5,FALSE),0)</f>
        <v>0</v>
      </c>
      <c r="J2741" s="13">
        <f>IFERROR(VLOOKUP(A2741,[2]Sheet1!$A:$I,6,FALSE),0)</f>
        <v>0</v>
      </c>
      <c r="K2741" s="13">
        <f>IFERROR(VLOOKUP(A2741,[2]Sheet1!$A:$I,7,FALSE),0)</f>
        <v>0</v>
      </c>
      <c r="L2741" s="13">
        <f>IFERROR(VLOOKUP(A2741,[2]Sheet1!$A:$I,8,FALSE),0)</f>
        <v>0</v>
      </c>
      <c r="M2741" s="13">
        <f>IFERROR(VLOOKUP(A2741,[2]Sheet1!$A:$I,9,FALSE),0)</f>
        <v>0</v>
      </c>
      <c r="N2741" s="13">
        <f>IFERROR(VLOOKUP(A2741,[3]Sheet1!$A:$G,2,FALSE),0)</f>
        <v>0</v>
      </c>
      <c r="O2741" s="13">
        <f>IFERROR(VLOOKUP(A2741,[3]Sheet1!$A:$G,3,FALSE),0)</f>
        <v>0</v>
      </c>
      <c r="P2741" s="13">
        <f>IFERROR(VLOOKUP(A2741,[3]Sheet1!$A:$G,4,FALSE),0)</f>
        <v>0</v>
      </c>
      <c r="Q2741" s="13">
        <f>IFERROR(VLOOKUP(A2741,[3]Sheet1!$A:$G,5,FALSE),0)</f>
        <v>0</v>
      </c>
      <c r="R2741" s="13">
        <f>IFERROR(VLOOKUP(A2741,[3]Sheet1!$A:$H,6,FALSE),0)</f>
        <v>0</v>
      </c>
      <c r="S2741" s="13">
        <f>IFERROR(VLOOKUP(A2741,[3]Sheet1!$A:$I,7,FALSE),0)</f>
        <v>0</v>
      </c>
      <c r="T2741" s="13" t="str">
        <f t="shared" si="244"/>
        <v>Sim</v>
      </c>
      <c r="U2741" s="13" t="str">
        <f t="shared" si="244"/>
        <v>Sim</v>
      </c>
      <c r="V2741" s="13" t="str">
        <f t="shared" si="244"/>
        <v>Sim</v>
      </c>
      <c r="W2741" s="13" t="str">
        <f t="shared" si="243"/>
        <v>Sim</v>
      </c>
      <c r="X2741" s="13" t="str">
        <f t="shared" si="243"/>
        <v>Sim</v>
      </c>
      <c r="Y2741" s="13" t="str">
        <f t="shared" si="243"/>
        <v>Sim</v>
      </c>
    </row>
    <row r="2742" spans="1:25">
      <c r="A2742" s="23">
        <v>260775</v>
      </c>
      <c r="B2742" s="13">
        <f>IFERROR(VLOOKUP(A2742,[1]Monitoramento_Base_somente_Said!$A:$J,5,FALSE),0)</f>
        <v>49366</v>
      </c>
      <c r="C2742" s="13">
        <f>IFERROR(VLOOKUP(A2742,[1]Monitoramento_Base_somente_Said!$A:$J,6,FALSE),0)</f>
        <v>279160820</v>
      </c>
      <c r="D2742" s="13">
        <f>IFERROR(VLOOKUP(A2742,[1]Monitoramento_Base_somente_Said!$A:$J,7,FALSE),0)</f>
        <v>0</v>
      </c>
      <c r="E2742" s="13">
        <f>IFERROR(VLOOKUP(A2742,[1]Monitoramento_Base_somente_Said!$A:$J,8,FALSE),0)</f>
        <v>268256992</v>
      </c>
      <c r="F2742" s="13">
        <f>IFERROR(VLOOKUP(A2742,[1]Monitoramento_Base_somente_Said!$A:$J,9,FALSE),0)</f>
        <v>0</v>
      </c>
      <c r="G2742" s="13">
        <f>IFERROR(VLOOKUP(A2742,[1]Monitoramento_Base_somente_Said!$A:$J,10,FALSE),0)</f>
        <v>110732261</v>
      </c>
      <c r="H2742" s="13">
        <f>IFERROR(VLOOKUP(A2742,[2]Sheet1!$A:$I,4,FALSE),0)</f>
        <v>0</v>
      </c>
      <c r="I2742" s="13">
        <f>IFERROR(VLOOKUP(A2742,[2]Sheet1!$A:$I,5,FALSE),0)</f>
        <v>0</v>
      </c>
      <c r="J2742" s="13">
        <f>IFERROR(VLOOKUP(A2742,[2]Sheet1!$A:$I,6,FALSE),0)</f>
        <v>0</v>
      </c>
      <c r="K2742" s="13">
        <f>IFERROR(VLOOKUP(A2742,[2]Sheet1!$A:$I,7,FALSE),0)</f>
        <v>0</v>
      </c>
      <c r="L2742" s="13">
        <f>IFERROR(VLOOKUP(A2742,[2]Sheet1!$A:$I,8,FALSE),0)</f>
        <v>0</v>
      </c>
      <c r="M2742" s="13">
        <f>IFERROR(VLOOKUP(A2742,[2]Sheet1!$A:$I,9,FALSE),0)</f>
        <v>0</v>
      </c>
      <c r="N2742" s="13">
        <f>IFERROR(VLOOKUP(A2742,[3]Sheet1!$A:$G,2,FALSE),0)</f>
        <v>0</v>
      </c>
      <c r="O2742" s="13">
        <f>IFERROR(VLOOKUP(A2742,[3]Sheet1!$A:$G,3,FALSE),0)</f>
        <v>0</v>
      </c>
      <c r="P2742" s="13">
        <f>IFERROR(VLOOKUP(A2742,[3]Sheet1!$A:$G,4,FALSE),0)</f>
        <v>0</v>
      </c>
      <c r="Q2742" s="13">
        <f>IFERROR(VLOOKUP(A2742,[3]Sheet1!$A:$G,5,FALSE),0)</f>
        <v>0</v>
      </c>
      <c r="R2742" s="13">
        <f>IFERROR(VLOOKUP(A2742,[3]Sheet1!$A:$H,6,FALSE),0)</f>
        <v>0</v>
      </c>
      <c r="S2742" s="13">
        <f>IFERROR(VLOOKUP(A2742,[3]Sheet1!$A:$I,7,FALSE),0)</f>
        <v>0</v>
      </c>
      <c r="T2742" s="13" t="str">
        <f t="shared" si="244"/>
        <v>Sim</v>
      </c>
      <c r="U2742" s="13" t="str">
        <f t="shared" si="244"/>
        <v>Sim</v>
      </c>
      <c r="V2742" s="13" t="str">
        <f t="shared" si="244"/>
        <v>Não</v>
      </c>
      <c r="W2742" s="13" t="str">
        <f t="shared" si="243"/>
        <v>Sim</v>
      </c>
      <c r="X2742" s="13" t="str">
        <f t="shared" si="243"/>
        <v>Não</v>
      </c>
      <c r="Y2742" s="13" t="str">
        <f t="shared" si="243"/>
        <v>Sim</v>
      </c>
    </row>
    <row r="2743" spans="1:25">
      <c r="A2743" s="9">
        <v>260780</v>
      </c>
      <c r="B2743" s="13">
        <f>IFERROR(VLOOKUP(A2743,[1]Monitoramento_Base_somente_Said!$A:$J,5,FALSE),0)</f>
        <v>30313</v>
      </c>
      <c r="C2743" s="13">
        <f>IFERROR(VLOOKUP(A2743,[1]Monitoramento_Base_somente_Said!$A:$J,6,FALSE),0)</f>
        <v>3162899</v>
      </c>
      <c r="D2743" s="13">
        <f>IFERROR(VLOOKUP(A2743,[1]Monitoramento_Base_somente_Said!$A:$J,7,FALSE),0)</f>
        <v>7009</v>
      </c>
      <c r="E2743" s="13">
        <f>IFERROR(VLOOKUP(A2743,[1]Monitoramento_Base_somente_Said!$A:$J,8,FALSE),0)</f>
        <v>3315006</v>
      </c>
      <c r="F2743" s="13">
        <f>IFERROR(VLOOKUP(A2743,[1]Monitoramento_Base_somente_Said!$A:$J,9,FALSE),0)</f>
        <v>2553</v>
      </c>
      <c r="G2743" s="13">
        <f>IFERROR(VLOOKUP(A2743,[1]Monitoramento_Base_somente_Said!$A:$J,10,FALSE),0)</f>
        <v>1374389</v>
      </c>
      <c r="H2743" s="13">
        <f>IFERROR(VLOOKUP(A2743,[2]Sheet1!$A:$I,4,FALSE),0)</f>
        <v>0</v>
      </c>
      <c r="I2743" s="13">
        <f>IFERROR(VLOOKUP(A2743,[2]Sheet1!$A:$I,5,FALSE),0)</f>
        <v>0</v>
      </c>
      <c r="J2743" s="13">
        <f>IFERROR(VLOOKUP(A2743,[2]Sheet1!$A:$I,6,FALSE),0)</f>
        <v>0</v>
      </c>
      <c r="K2743" s="13">
        <f>IFERROR(VLOOKUP(A2743,[2]Sheet1!$A:$I,7,FALSE),0)</f>
        <v>0</v>
      </c>
      <c r="L2743" s="13">
        <f>IFERROR(VLOOKUP(A2743,[2]Sheet1!$A:$I,8,FALSE),0)</f>
        <v>0</v>
      </c>
      <c r="M2743" s="13">
        <f>IFERROR(VLOOKUP(A2743,[2]Sheet1!$A:$I,9,FALSE),0)</f>
        <v>0</v>
      </c>
      <c r="N2743" s="13">
        <f>IFERROR(VLOOKUP(A2743,[3]Sheet1!$A:$G,2,FALSE),0)</f>
        <v>0</v>
      </c>
      <c r="O2743" s="13">
        <f>IFERROR(VLOOKUP(A2743,[3]Sheet1!$A:$G,3,FALSE),0)</f>
        <v>0</v>
      </c>
      <c r="P2743" s="13">
        <f>IFERROR(VLOOKUP(A2743,[3]Sheet1!$A:$G,4,FALSE),0)</f>
        <v>0</v>
      </c>
      <c r="Q2743" s="13">
        <f>IFERROR(VLOOKUP(A2743,[3]Sheet1!$A:$G,5,FALSE),0)</f>
        <v>0</v>
      </c>
      <c r="R2743" s="13">
        <f>IFERROR(VLOOKUP(A2743,[3]Sheet1!$A:$H,6,FALSE),0)</f>
        <v>0</v>
      </c>
      <c r="S2743" s="13">
        <f>IFERROR(VLOOKUP(A2743,[3]Sheet1!$A:$I,7,FALSE),0)</f>
        <v>0</v>
      </c>
      <c r="T2743" s="13" t="str">
        <f t="shared" si="244"/>
        <v>Sim</v>
      </c>
      <c r="U2743" s="13" t="str">
        <f t="shared" si="244"/>
        <v>Sim</v>
      </c>
      <c r="V2743" s="13" t="str">
        <f t="shared" si="244"/>
        <v>Sim</v>
      </c>
      <c r="W2743" s="13" t="str">
        <f t="shared" si="243"/>
        <v>Sim</v>
      </c>
      <c r="X2743" s="13" t="str">
        <f t="shared" si="243"/>
        <v>Sim</v>
      </c>
      <c r="Y2743" s="13" t="str">
        <f t="shared" si="243"/>
        <v>Sim</v>
      </c>
    </row>
    <row r="2744" spans="1:25">
      <c r="A2744" s="9">
        <v>260795</v>
      </c>
      <c r="B2744" s="13">
        <f>IFERROR(VLOOKUP(A2744,[1]Monitoramento_Base_somente_Said!$A:$J,5,FALSE),0)</f>
        <v>23210</v>
      </c>
      <c r="C2744" s="13">
        <f>IFERROR(VLOOKUP(A2744,[1]Monitoramento_Base_somente_Said!$A:$J,6,FALSE),0)</f>
        <v>27432270</v>
      </c>
      <c r="D2744" s="13">
        <f>IFERROR(VLOOKUP(A2744,[1]Monitoramento_Base_somente_Said!$A:$J,7,FALSE),0)</f>
        <v>266948</v>
      </c>
      <c r="E2744" s="13">
        <f>IFERROR(VLOOKUP(A2744,[1]Monitoramento_Base_somente_Said!$A:$J,8,FALSE),0)</f>
        <v>21060776</v>
      </c>
      <c r="F2744" s="13">
        <f>IFERROR(VLOOKUP(A2744,[1]Monitoramento_Base_somente_Said!$A:$J,9,FALSE),0)</f>
        <v>15295</v>
      </c>
      <c r="G2744" s="13">
        <f>IFERROR(VLOOKUP(A2744,[1]Monitoramento_Base_somente_Said!$A:$J,10,FALSE),0)</f>
        <v>11500348</v>
      </c>
      <c r="H2744" s="13">
        <f>IFERROR(VLOOKUP(A2744,[2]Sheet1!$A:$I,4,FALSE),0)</f>
        <v>0</v>
      </c>
      <c r="I2744" s="13">
        <f>IFERROR(VLOOKUP(A2744,[2]Sheet1!$A:$I,5,FALSE),0)</f>
        <v>0</v>
      </c>
      <c r="J2744" s="13">
        <f>IFERROR(VLOOKUP(A2744,[2]Sheet1!$A:$I,6,FALSE),0)</f>
        <v>0</v>
      </c>
      <c r="K2744" s="13">
        <f>IFERROR(VLOOKUP(A2744,[2]Sheet1!$A:$I,7,FALSE),0)</f>
        <v>0</v>
      </c>
      <c r="L2744" s="13">
        <f>IFERROR(VLOOKUP(A2744,[2]Sheet1!$A:$I,8,FALSE),0)</f>
        <v>0</v>
      </c>
      <c r="M2744" s="13">
        <f>IFERROR(VLOOKUP(A2744,[2]Sheet1!$A:$I,9,FALSE),0)</f>
        <v>0</v>
      </c>
      <c r="N2744" s="13">
        <f>IFERROR(VLOOKUP(A2744,[3]Sheet1!$A:$G,2,FALSE),0)</f>
        <v>0</v>
      </c>
      <c r="O2744" s="13">
        <f>IFERROR(VLOOKUP(A2744,[3]Sheet1!$A:$G,3,FALSE),0)</f>
        <v>0</v>
      </c>
      <c r="P2744" s="13">
        <f>IFERROR(VLOOKUP(A2744,[3]Sheet1!$A:$G,4,FALSE),0)</f>
        <v>0</v>
      </c>
      <c r="Q2744" s="13">
        <f>IFERROR(VLOOKUP(A2744,[3]Sheet1!$A:$G,5,FALSE),0)</f>
        <v>0</v>
      </c>
      <c r="R2744" s="13">
        <f>IFERROR(VLOOKUP(A2744,[3]Sheet1!$A:$H,6,FALSE),0)</f>
        <v>0</v>
      </c>
      <c r="S2744" s="13">
        <f>IFERROR(VLOOKUP(A2744,[3]Sheet1!$A:$I,7,FALSE),0)</f>
        <v>0</v>
      </c>
      <c r="T2744" s="13" t="str">
        <f t="shared" si="244"/>
        <v>Sim</v>
      </c>
      <c r="U2744" s="13" t="str">
        <f t="shared" si="244"/>
        <v>Sim</v>
      </c>
      <c r="V2744" s="13" t="str">
        <f t="shared" si="244"/>
        <v>Sim</v>
      </c>
      <c r="W2744" s="13" t="str">
        <f t="shared" si="243"/>
        <v>Sim</v>
      </c>
      <c r="X2744" s="13" t="str">
        <f t="shared" si="243"/>
        <v>Sim</v>
      </c>
      <c r="Y2744" s="13" t="str">
        <f t="shared" si="243"/>
        <v>Sim</v>
      </c>
    </row>
    <row r="2745" spans="1:25">
      <c r="A2745" s="9">
        <v>260800</v>
      </c>
      <c r="B2745" s="13">
        <f>IFERROR(VLOOKUP(A2745,[1]Monitoramento_Base_somente_Said!$A:$J,5,FALSE),0)</f>
        <v>111957</v>
      </c>
      <c r="C2745" s="13">
        <f>IFERROR(VLOOKUP(A2745,[1]Monitoramento_Base_somente_Said!$A:$J,6,FALSE),0)</f>
        <v>7732165</v>
      </c>
      <c r="D2745" s="13">
        <f>IFERROR(VLOOKUP(A2745,[1]Monitoramento_Base_somente_Said!$A:$J,7,FALSE),0)</f>
        <v>112229</v>
      </c>
      <c r="E2745" s="13">
        <f>IFERROR(VLOOKUP(A2745,[1]Monitoramento_Base_somente_Said!$A:$J,8,FALSE),0)</f>
        <v>8027802</v>
      </c>
      <c r="F2745" s="13">
        <f>IFERROR(VLOOKUP(A2745,[1]Monitoramento_Base_somente_Said!$A:$J,9,FALSE),0)</f>
        <v>93388</v>
      </c>
      <c r="G2745" s="13">
        <f>IFERROR(VLOOKUP(A2745,[1]Monitoramento_Base_somente_Said!$A:$J,10,FALSE),0)</f>
        <v>3527307</v>
      </c>
      <c r="H2745" s="13">
        <f>IFERROR(VLOOKUP(A2745,[2]Sheet1!$A:$I,4,FALSE),0)</f>
        <v>0</v>
      </c>
      <c r="I2745" s="13">
        <f>IFERROR(VLOOKUP(A2745,[2]Sheet1!$A:$I,5,FALSE),0)</f>
        <v>0</v>
      </c>
      <c r="J2745" s="13">
        <f>IFERROR(VLOOKUP(A2745,[2]Sheet1!$A:$I,6,FALSE),0)</f>
        <v>0</v>
      </c>
      <c r="K2745" s="13">
        <f>IFERROR(VLOOKUP(A2745,[2]Sheet1!$A:$I,7,FALSE),0)</f>
        <v>0</v>
      </c>
      <c r="L2745" s="13">
        <f>IFERROR(VLOOKUP(A2745,[2]Sheet1!$A:$I,8,FALSE),0)</f>
        <v>0</v>
      </c>
      <c r="M2745" s="13">
        <f>IFERROR(VLOOKUP(A2745,[2]Sheet1!$A:$I,9,FALSE),0)</f>
        <v>0</v>
      </c>
      <c r="N2745" s="13">
        <f>IFERROR(VLOOKUP(A2745,[3]Sheet1!$A:$G,2,FALSE),0)</f>
        <v>0</v>
      </c>
      <c r="O2745" s="13">
        <f>IFERROR(VLOOKUP(A2745,[3]Sheet1!$A:$G,3,FALSE),0)</f>
        <v>0</v>
      </c>
      <c r="P2745" s="13">
        <f>IFERROR(VLOOKUP(A2745,[3]Sheet1!$A:$G,4,FALSE),0)</f>
        <v>0</v>
      </c>
      <c r="Q2745" s="13">
        <f>IFERROR(VLOOKUP(A2745,[3]Sheet1!$A:$G,5,FALSE),0)</f>
        <v>0</v>
      </c>
      <c r="R2745" s="13">
        <f>IFERROR(VLOOKUP(A2745,[3]Sheet1!$A:$H,6,FALSE),0)</f>
        <v>0</v>
      </c>
      <c r="S2745" s="13">
        <f>IFERROR(VLOOKUP(A2745,[3]Sheet1!$A:$I,7,FALSE),0)</f>
        <v>0</v>
      </c>
      <c r="T2745" s="13" t="str">
        <f t="shared" si="244"/>
        <v>Sim</v>
      </c>
      <c r="U2745" s="13" t="str">
        <f t="shared" si="244"/>
        <v>Sim</v>
      </c>
      <c r="V2745" s="13" t="str">
        <f t="shared" si="244"/>
        <v>Sim</v>
      </c>
      <c r="W2745" s="13" t="str">
        <f t="shared" si="243"/>
        <v>Sim</v>
      </c>
      <c r="X2745" s="13" t="str">
        <f t="shared" si="243"/>
        <v>Sim</v>
      </c>
      <c r="Y2745" s="13" t="str">
        <f t="shared" si="243"/>
        <v>Sim</v>
      </c>
    </row>
    <row r="2746" spans="1:25">
      <c r="A2746" s="9">
        <v>260805</v>
      </c>
      <c r="B2746" s="13">
        <f>IFERROR(VLOOKUP(A2746,[1]Monitoramento_Base_somente_Said!$A:$J,5,FALSE),0)</f>
        <v>638</v>
      </c>
      <c r="C2746" s="13">
        <f>IFERROR(VLOOKUP(A2746,[1]Monitoramento_Base_somente_Said!$A:$J,6,FALSE),0)</f>
        <v>7926545</v>
      </c>
      <c r="D2746" s="13">
        <f>IFERROR(VLOOKUP(A2746,[1]Monitoramento_Base_somente_Said!$A:$J,7,FALSE),0)</f>
        <v>11031</v>
      </c>
      <c r="E2746" s="13">
        <f>IFERROR(VLOOKUP(A2746,[1]Monitoramento_Base_somente_Said!$A:$J,8,FALSE),0)</f>
        <v>6472829</v>
      </c>
      <c r="F2746" s="13">
        <f>IFERROR(VLOOKUP(A2746,[1]Monitoramento_Base_somente_Said!$A:$J,9,FALSE),0)</f>
        <v>1182</v>
      </c>
      <c r="G2746" s="13">
        <f>IFERROR(VLOOKUP(A2746,[1]Monitoramento_Base_somente_Said!$A:$J,10,FALSE),0)</f>
        <v>2327298</v>
      </c>
      <c r="H2746" s="13">
        <f>IFERROR(VLOOKUP(A2746,[2]Sheet1!$A:$I,4,FALSE),0)</f>
        <v>0</v>
      </c>
      <c r="I2746" s="13">
        <f>IFERROR(VLOOKUP(A2746,[2]Sheet1!$A:$I,5,FALSE),0)</f>
        <v>0</v>
      </c>
      <c r="J2746" s="13">
        <f>IFERROR(VLOOKUP(A2746,[2]Sheet1!$A:$I,6,FALSE),0)</f>
        <v>0</v>
      </c>
      <c r="K2746" s="13">
        <f>IFERROR(VLOOKUP(A2746,[2]Sheet1!$A:$I,7,FALSE),0)</f>
        <v>0</v>
      </c>
      <c r="L2746" s="13">
        <f>IFERROR(VLOOKUP(A2746,[2]Sheet1!$A:$I,8,FALSE),0)</f>
        <v>0</v>
      </c>
      <c r="M2746" s="13">
        <f>IFERROR(VLOOKUP(A2746,[2]Sheet1!$A:$I,9,FALSE),0)</f>
        <v>0</v>
      </c>
      <c r="N2746" s="13">
        <f>IFERROR(VLOOKUP(A2746,[3]Sheet1!$A:$G,2,FALSE),0)</f>
        <v>0</v>
      </c>
      <c r="O2746" s="13">
        <f>IFERROR(VLOOKUP(A2746,[3]Sheet1!$A:$G,3,FALSE),0)</f>
        <v>0</v>
      </c>
      <c r="P2746" s="13">
        <f>IFERROR(VLOOKUP(A2746,[3]Sheet1!$A:$G,4,FALSE),0)</f>
        <v>0</v>
      </c>
      <c r="Q2746" s="13">
        <f>IFERROR(VLOOKUP(A2746,[3]Sheet1!$A:$G,5,FALSE),0)</f>
        <v>0</v>
      </c>
      <c r="R2746" s="13">
        <f>IFERROR(VLOOKUP(A2746,[3]Sheet1!$A:$H,6,FALSE),0)</f>
        <v>0</v>
      </c>
      <c r="S2746" s="13">
        <f>IFERROR(VLOOKUP(A2746,[3]Sheet1!$A:$I,7,FALSE),0)</f>
        <v>0</v>
      </c>
      <c r="T2746" s="13" t="str">
        <f t="shared" si="244"/>
        <v>Sim</v>
      </c>
      <c r="U2746" s="13" t="str">
        <f t="shared" si="244"/>
        <v>Sim</v>
      </c>
      <c r="V2746" s="13" t="str">
        <f t="shared" si="244"/>
        <v>Sim</v>
      </c>
      <c r="W2746" s="13" t="str">
        <f t="shared" si="243"/>
        <v>Sim</v>
      </c>
      <c r="X2746" s="13" t="str">
        <f t="shared" si="243"/>
        <v>Sim</v>
      </c>
      <c r="Y2746" s="13" t="str">
        <f t="shared" si="243"/>
        <v>Sim</v>
      </c>
    </row>
    <row r="2747" spans="1:25">
      <c r="A2747" s="9">
        <v>260810</v>
      </c>
      <c r="B2747" s="13">
        <f>IFERROR(VLOOKUP(A2747,[1]Monitoramento_Base_somente_Said!$A:$J,5,FALSE),0)</f>
        <v>0</v>
      </c>
      <c r="C2747" s="13">
        <f>IFERROR(VLOOKUP(A2747,[1]Monitoramento_Base_somente_Said!$A:$J,6,FALSE),0)</f>
        <v>9036345</v>
      </c>
      <c r="D2747" s="13">
        <f>IFERROR(VLOOKUP(A2747,[1]Monitoramento_Base_somente_Said!$A:$J,7,FALSE),0)</f>
        <v>0</v>
      </c>
      <c r="E2747" s="13">
        <f>IFERROR(VLOOKUP(A2747,[1]Monitoramento_Base_somente_Said!$A:$J,8,FALSE),0)</f>
        <v>8453355</v>
      </c>
      <c r="F2747" s="13">
        <f>IFERROR(VLOOKUP(A2747,[1]Monitoramento_Base_somente_Said!$A:$J,9,FALSE),0)</f>
        <v>0</v>
      </c>
      <c r="G2747" s="13">
        <f>IFERROR(VLOOKUP(A2747,[1]Monitoramento_Base_somente_Said!$A:$J,10,FALSE),0)</f>
        <v>3497940</v>
      </c>
      <c r="H2747" s="13">
        <f>IFERROR(VLOOKUP(A2747,[2]Sheet1!$A:$I,4,FALSE),0)</f>
        <v>0</v>
      </c>
      <c r="I2747" s="13">
        <f>IFERROR(VLOOKUP(A2747,[2]Sheet1!$A:$I,5,FALSE),0)</f>
        <v>0</v>
      </c>
      <c r="J2747" s="13">
        <f>IFERROR(VLOOKUP(A2747,[2]Sheet1!$A:$I,6,FALSE),0)</f>
        <v>0</v>
      </c>
      <c r="K2747" s="13">
        <f>IFERROR(VLOOKUP(A2747,[2]Sheet1!$A:$I,7,FALSE),0)</f>
        <v>0</v>
      </c>
      <c r="L2747" s="13">
        <f>IFERROR(VLOOKUP(A2747,[2]Sheet1!$A:$I,8,FALSE),0)</f>
        <v>0</v>
      </c>
      <c r="M2747" s="13">
        <f>IFERROR(VLOOKUP(A2747,[2]Sheet1!$A:$I,9,FALSE),0)</f>
        <v>0</v>
      </c>
      <c r="N2747" s="13">
        <f>IFERROR(VLOOKUP(A2747,[3]Sheet1!$A:$G,2,FALSE),0)</f>
        <v>0</v>
      </c>
      <c r="O2747" s="13">
        <f>IFERROR(VLOOKUP(A2747,[3]Sheet1!$A:$G,3,FALSE),0)</f>
        <v>0</v>
      </c>
      <c r="P2747" s="13">
        <f>IFERROR(VLOOKUP(A2747,[3]Sheet1!$A:$G,4,FALSE),0)</f>
        <v>0</v>
      </c>
      <c r="Q2747" s="13">
        <f>IFERROR(VLOOKUP(A2747,[3]Sheet1!$A:$G,5,FALSE),0)</f>
        <v>0</v>
      </c>
      <c r="R2747" s="13">
        <f>IFERROR(VLOOKUP(A2747,[3]Sheet1!$A:$H,6,FALSE),0)</f>
        <v>0</v>
      </c>
      <c r="S2747" s="13">
        <f>IFERROR(VLOOKUP(A2747,[3]Sheet1!$A:$I,7,FALSE),0)</f>
        <v>0</v>
      </c>
      <c r="T2747" s="13" t="str">
        <f t="shared" si="244"/>
        <v>Não</v>
      </c>
      <c r="U2747" s="13" t="str">
        <f t="shared" si="244"/>
        <v>Sim</v>
      </c>
      <c r="V2747" s="13" t="str">
        <f t="shared" si="244"/>
        <v>Não</v>
      </c>
      <c r="W2747" s="13" t="str">
        <f t="shared" si="243"/>
        <v>Sim</v>
      </c>
      <c r="X2747" s="13" t="str">
        <f t="shared" si="243"/>
        <v>Não</v>
      </c>
      <c r="Y2747" s="13" t="str">
        <f t="shared" si="243"/>
        <v>Sim</v>
      </c>
    </row>
    <row r="2748" spans="1:25">
      <c r="A2748" s="23">
        <v>260820</v>
      </c>
      <c r="B2748" s="13">
        <f>IFERROR(VLOOKUP(A2748,[1]Monitoramento_Base_somente_Said!$A:$J,5,FALSE),0)</f>
        <v>0</v>
      </c>
      <c r="C2748" s="13">
        <f>IFERROR(VLOOKUP(A2748,[1]Monitoramento_Base_somente_Said!$A:$J,6,FALSE),0)</f>
        <v>6200</v>
      </c>
      <c r="D2748" s="13">
        <f>IFERROR(VLOOKUP(A2748,[1]Monitoramento_Base_somente_Said!$A:$J,7,FALSE),0)</f>
        <v>0</v>
      </c>
      <c r="E2748" s="13">
        <f>IFERROR(VLOOKUP(A2748,[1]Monitoramento_Base_somente_Said!$A:$J,8,FALSE),0)</f>
        <v>5800</v>
      </c>
      <c r="F2748" s="13">
        <f>IFERROR(VLOOKUP(A2748,[1]Monitoramento_Base_somente_Said!$A:$J,9,FALSE),0)</f>
        <v>0</v>
      </c>
      <c r="G2748" s="13">
        <f>IFERROR(VLOOKUP(A2748,[1]Monitoramento_Base_somente_Said!$A:$J,10,FALSE),0)</f>
        <v>2400</v>
      </c>
      <c r="H2748" s="13">
        <f>IFERROR(VLOOKUP(A2748,[2]Sheet1!$A:$I,4,FALSE),0)</f>
        <v>0</v>
      </c>
      <c r="I2748" s="13">
        <f>IFERROR(VLOOKUP(A2748,[2]Sheet1!$A:$I,5,FALSE),0)</f>
        <v>0</v>
      </c>
      <c r="J2748" s="13">
        <f>IFERROR(VLOOKUP(A2748,[2]Sheet1!$A:$I,6,FALSE),0)</f>
        <v>0</v>
      </c>
      <c r="K2748" s="13">
        <f>IFERROR(VLOOKUP(A2748,[2]Sheet1!$A:$I,7,FALSE),0)</f>
        <v>0</v>
      </c>
      <c r="L2748" s="13">
        <f>IFERROR(VLOOKUP(A2748,[2]Sheet1!$A:$I,8,FALSE),0)</f>
        <v>0</v>
      </c>
      <c r="M2748" s="13">
        <f>IFERROR(VLOOKUP(A2748,[2]Sheet1!$A:$I,9,FALSE),0)</f>
        <v>0</v>
      </c>
      <c r="N2748" s="13">
        <f>IFERROR(VLOOKUP(A2748,[3]Sheet1!$A:$G,2,FALSE),0)</f>
        <v>0</v>
      </c>
      <c r="O2748" s="13">
        <f>IFERROR(VLOOKUP(A2748,[3]Sheet1!$A:$G,3,FALSE),0)</f>
        <v>0</v>
      </c>
      <c r="P2748" s="13">
        <f>IFERROR(VLOOKUP(A2748,[3]Sheet1!$A:$G,4,FALSE),0)</f>
        <v>0</v>
      </c>
      <c r="Q2748" s="13">
        <f>IFERROR(VLOOKUP(A2748,[3]Sheet1!$A:$G,5,FALSE),0)</f>
        <v>0</v>
      </c>
      <c r="R2748" s="13">
        <f>IFERROR(VLOOKUP(A2748,[3]Sheet1!$A:$H,6,FALSE),0)</f>
        <v>0</v>
      </c>
      <c r="S2748" s="13">
        <f>IFERROR(VLOOKUP(A2748,[3]Sheet1!$A:$I,7,FALSE),0)</f>
        <v>0</v>
      </c>
      <c r="T2748" s="13" t="str">
        <f t="shared" si="244"/>
        <v>Não</v>
      </c>
      <c r="U2748" s="13" t="str">
        <f t="shared" si="244"/>
        <v>Sim</v>
      </c>
      <c r="V2748" s="13" t="str">
        <f t="shared" si="244"/>
        <v>Não</v>
      </c>
      <c r="W2748" s="13" t="str">
        <f t="shared" si="243"/>
        <v>Sim</v>
      </c>
      <c r="X2748" s="13" t="str">
        <f t="shared" si="243"/>
        <v>Não</v>
      </c>
      <c r="Y2748" s="13" t="str">
        <f t="shared" si="243"/>
        <v>Sim</v>
      </c>
    </row>
    <row r="2749" spans="1:25">
      <c r="A2749" s="9">
        <v>260825</v>
      </c>
      <c r="B2749" s="13">
        <f>IFERROR(VLOOKUP(A2749,[1]Monitoramento_Base_somente_Said!$A:$J,5,FALSE),0)</f>
        <v>264545</v>
      </c>
      <c r="C2749" s="13">
        <f>IFERROR(VLOOKUP(A2749,[1]Monitoramento_Base_somente_Said!$A:$J,6,FALSE),0)</f>
        <v>26408937</v>
      </c>
      <c r="D2749" s="13">
        <f>IFERROR(VLOOKUP(A2749,[1]Monitoramento_Base_somente_Said!$A:$J,7,FALSE),0)</f>
        <v>214125</v>
      </c>
      <c r="E2749" s="13">
        <f>IFERROR(VLOOKUP(A2749,[1]Monitoramento_Base_somente_Said!$A:$J,8,FALSE),0)</f>
        <v>32595103</v>
      </c>
      <c r="F2749" s="13">
        <f>IFERROR(VLOOKUP(A2749,[1]Monitoramento_Base_somente_Said!$A:$J,9,FALSE),0)</f>
        <v>58340</v>
      </c>
      <c r="G2749" s="13">
        <f>IFERROR(VLOOKUP(A2749,[1]Monitoramento_Base_somente_Said!$A:$J,10,FALSE),0)</f>
        <v>22393642</v>
      </c>
      <c r="H2749" s="13">
        <f>IFERROR(VLOOKUP(A2749,[2]Sheet1!$A:$I,4,FALSE),0)</f>
        <v>0</v>
      </c>
      <c r="I2749" s="13">
        <f>IFERROR(VLOOKUP(A2749,[2]Sheet1!$A:$I,5,FALSE),0)</f>
        <v>0</v>
      </c>
      <c r="J2749" s="13">
        <f>IFERROR(VLOOKUP(A2749,[2]Sheet1!$A:$I,6,FALSE),0)</f>
        <v>0</v>
      </c>
      <c r="K2749" s="13">
        <f>IFERROR(VLOOKUP(A2749,[2]Sheet1!$A:$I,7,FALSE),0)</f>
        <v>0</v>
      </c>
      <c r="L2749" s="13">
        <f>IFERROR(VLOOKUP(A2749,[2]Sheet1!$A:$I,8,FALSE),0)</f>
        <v>0</v>
      </c>
      <c r="M2749" s="13">
        <f>IFERROR(VLOOKUP(A2749,[2]Sheet1!$A:$I,9,FALSE),0)</f>
        <v>0</v>
      </c>
      <c r="N2749" s="13">
        <f>IFERROR(VLOOKUP(A2749,[3]Sheet1!$A:$G,2,FALSE),0)</f>
        <v>0</v>
      </c>
      <c r="O2749" s="13">
        <f>IFERROR(VLOOKUP(A2749,[3]Sheet1!$A:$G,3,FALSE),0)</f>
        <v>0</v>
      </c>
      <c r="P2749" s="13">
        <f>IFERROR(VLOOKUP(A2749,[3]Sheet1!$A:$G,4,FALSE),0)</f>
        <v>0</v>
      </c>
      <c r="Q2749" s="13">
        <f>IFERROR(VLOOKUP(A2749,[3]Sheet1!$A:$G,5,FALSE),0)</f>
        <v>0</v>
      </c>
      <c r="R2749" s="13">
        <f>IFERROR(VLOOKUP(A2749,[3]Sheet1!$A:$H,6,FALSE),0)</f>
        <v>0</v>
      </c>
      <c r="S2749" s="13">
        <f>IFERROR(VLOOKUP(A2749,[3]Sheet1!$A:$I,7,FALSE),0)</f>
        <v>0</v>
      </c>
      <c r="T2749" s="13" t="str">
        <f t="shared" si="244"/>
        <v>Sim</v>
      </c>
      <c r="U2749" s="13" t="str">
        <f t="shared" si="244"/>
        <v>Sim</v>
      </c>
      <c r="V2749" s="13" t="str">
        <f t="shared" si="244"/>
        <v>Sim</v>
      </c>
      <c r="W2749" s="13" t="str">
        <f t="shared" si="243"/>
        <v>Sim</v>
      </c>
      <c r="X2749" s="13" t="str">
        <f t="shared" si="243"/>
        <v>Sim</v>
      </c>
      <c r="Y2749" s="13" t="str">
        <f t="shared" si="243"/>
        <v>Sim</v>
      </c>
    </row>
    <row r="2750" spans="1:25">
      <c r="A2750" s="9">
        <v>260830</v>
      </c>
      <c r="B2750" s="13">
        <f>IFERROR(VLOOKUP(A2750,[1]Monitoramento_Base_somente_Said!$A:$J,5,FALSE),0)</f>
        <v>5440</v>
      </c>
      <c r="C2750" s="13">
        <f>IFERROR(VLOOKUP(A2750,[1]Monitoramento_Base_somente_Said!$A:$J,6,FALSE),0)</f>
        <v>66013941</v>
      </c>
      <c r="D2750" s="13">
        <f>IFERROR(VLOOKUP(A2750,[1]Monitoramento_Base_somente_Said!$A:$J,7,FALSE),0)</f>
        <v>34</v>
      </c>
      <c r="E2750" s="13">
        <f>IFERROR(VLOOKUP(A2750,[1]Monitoramento_Base_somente_Said!$A:$J,8,FALSE),0)</f>
        <v>62827093</v>
      </c>
      <c r="F2750" s="13">
        <f>IFERROR(VLOOKUP(A2750,[1]Monitoramento_Base_somente_Said!$A:$J,9,FALSE),0)</f>
        <v>0</v>
      </c>
      <c r="G2750" s="13">
        <f>IFERROR(VLOOKUP(A2750,[1]Monitoramento_Base_somente_Said!$A:$J,10,FALSE),0)</f>
        <v>25971091</v>
      </c>
      <c r="H2750" s="13">
        <f>IFERROR(VLOOKUP(A2750,[2]Sheet1!$A:$I,4,FALSE),0)</f>
        <v>0</v>
      </c>
      <c r="I2750" s="13">
        <f>IFERROR(VLOOKUP(A2750,[2]Sheet1!$A:$I,5,FALSE),0)</f>
        <v>0</v>
      </c>
      <c r="J2750" s="13">
        <f>IFERROR(VLOOKUP(A2750,[2]Sheet1!$A:$I,6,FALSE),0)</f>
        <v>0</v>
      </c>
      <c r="K2750" s="13">
        <f>IFERROR(VLOOKUP(A2750,[2]Sheet1!$A:$I,7,FALSE),0)</f>
        <v>0</v>
      </c>
      <c r="L2750" s="13">
        <f>IFERROR(VLOOKUP(A2750,[2]Sheet1!$A:$I,8,FALSE),0)</f>
        <v>0</v>
      </c>
      <c r="M2750" s="13">
        <f>IFERROR(VLOOKUP(A2750,[2]Sheet1!$A:$I,9,FALSE),0)</f>
        <v>0</v>
      </c>
      <c r="N2750" s="13">
        <f>IFERROR(VLOOKUP(A2750,[3]Sheet1!$A:$G,2,FALSE),0)</f>
        <v>0</v>
      </c>
      <c r="O2750" s="13">
        <f>IFERROR(VLOOKUP(A2750,[3]Sheet1!$A:$G,3,FALSE),0)</f>
        <v>0</v>
      </c>
      <c r="P2750" s="13">
        <f>IFERROR(VLOOKUP(A2750,[3]Sheet1!$A:$G,4,FALSE),0)</f>
        <v>0</v>
      </c>
      <c r="Q2750" s="13">
        <f>IFERROR(VLOOKUP(A2750,[3]Sheet1!$A:$G,5,FALSE),0)</f>
        <v>0</v>
      </c>
      <c r="R2750" s="13">
        <f>IFERROR(VLOOKUP(A2750,[3]Sheet1!$A:$H,6,FALSE),0)</f>
        <v>0</v>
      </c>
      <c r="S2750" s="13">
        <f>IFERROR(VLOOKUP(A2750,[3]Sheet1!$A:$I,7,FALSE),0)</f>
        <v>0</v>
      </c>
      <c r="T2750" s="13" t="str">
        <f t="shared" si="244"/>
        <v>Sim</v>
      </c>
      <c r="U2750" s="13" t="str">
        <f t="shared" si="244"/>
        <v>Sim</v>
      </c>
      <c r="V2750" s="13" t="str">
        <f t="shared" si="244"/>
        <v>Sim</v>
      </c>
      <c r="W2750" s="13" t="str">
        <f t="shared" si="243"/>
        <v>Sim</v>
      </c>
      <c r="X2750" s="13" t="str">
        <f t="shared" si="243"/>
        <v>Não</v>
      </c>
      <c r="Y2750" s="13" t="str">
        <f t="shared" si="243"/>
        <v>Sim</v>
      </c>
    </row>
    <row r="2751" spans="1:25">
      <c r="A2751" s="9">
        <v>260840</v>
      </c>
      <c r="B2751" s="13">
        <f>IFERROR(VLOOKUP(A2751,[1]Monitoramento_Base_somente_Said!$A:$J,5,FALSE),0)</f>
        <v>42343</v>
      </c>
      <c r="C2751" s="13">
        <f>IFERROR(VLOOKUP(A2751,[1]Monitoramento_Base_somente_Said!$A:$J,6,FALSE),0)</f>
        <v>9636313</v>
      </c>
      <c r="D2751" s="13">
        <f>IFERROR(VLOOKUP(A2751,[1]Monitoramento_Base_somente_Said!$A:$J,7,FALSE),0)</f>
        <v>6632</v>
      </c>
      <c r="E2751" s="13">
        <f>IFERROR(VLOOKUP(A2751,[1]Monitoramento_Base_somente_Said!$A:$J,8,FALSE),0)</f>
        <v>7934055</v>
      </c>
      <c r="F2751" s="13">
        <f>IFERROR(VLOOKUP(A2751,[1]Monitoramento_Base_somente_Said!$A:$J,9,FALSE),0)</f>
        <v>7910</v>
      </c>
      <c r="G2751" s="13">
        <f>IFERROR(VLOOKUP(A2751,[1]Monitoramento_Base_somente_Said!$A:$J,10,FALSE),0)</f>
        <v>3288295</v>
      </c>
      <c r="H2751" s="13">
        <f>IFERROR(VLOOKUP(A2751,[2]Sheet1!$A:$I,4,FALSE),0)</f>
        <v>0</v>
      </c>
      <c r="I2751" s="13">
        <f>IFERROR(VLOOKUP(A2751,[2]Sheet1!$A:$I,5,FALSE),0)</f>
        <v>0</v>
      </c>
      <c r="J2751" s="13">
        <f>IFERROR(VLOOKUP(A2751,[2]Sheet1!$A:$I,6,FALSE),0)</f>
        <v>0</v>
      </c>
      <c r="K2751" s="13">
        <f>IFERROR(VLOOKUP(A2751,[2]Sheet1!$A:$I,7,FALSE),0)</f>
        <v>0</v>
      </c>
      <c r="L2751" s="13">
        <f>IFERROR(VLOOKUP(A2751,[2]Sheet1!$A:$I,8,FALSE),0)</f>
        <v>0</v>
      </c>
      <c r="M2751" s="13">
        <f>IFERROR(VLOOKUP(A2751,[2]Sheet1!$A:$I,9,FALSE),0)</f>
        <v>0</v>
      </c>
      <c r="N2751" s="13">
        <f>IFERROR(VLOOKUP(A2751,[3]Sheet1!$A:$G,2,FALSE),0)</f>
        <v>0</v>
      </c>
      <c r="O2751" s="13">
        <f>IFERROR(VLOOKUP(A2751,[3]Sheet1!$A:$G,3,FALSE),0)</f>
        <v>0</v>
      </c>
      <c r="P2751" s="13">
        <f>IFERROR(VLOOKUP(A2751,[3]Sheet1!$A:$G,4,FALSE),0)</f>
        <v>0</v>
      </c>
      <c r="Q2751" s="13">
        <f>IFERROR(VLOOKUP(A2751,[3]Sheet1!$A:$G,5,FALSE),0)</f>
        <v>0</v>
      </c>
      <c r="R2751" s="13">
        <f>IFERROR(VLOOKUP(A2751,[3]Sheet1!$A:$H,6,FALSE),0)</f>
        <v>0</v>
      </c>
      <c r="S2751" s="13">
        <f>IFERROR(VLOOKUP(A2751,[3]Sheet1!$A:$I,7,FALSE),0)</f>
        <v>0</v>
      </c>
      <c r="T2751" s="13" t="str">
        <f t="shared" si="244"/>
        <v>Sim</v>
      </c>
      <c r="U2751" s="13" t="str">
        <f t="shared" si="244"/>
        <v>Sim</v>
      </c>
      <c r="V2751" s="13" t="str">
        <f t="shared" si="244"/>
        <v>Sim</v>
      </c>
      <c r="W2751" s="13" t="str">
        <f t="shared" si="243"/>
        <v>Sim</v>
      </c>
      <c r="X2751" s="13" t="str">
        <f t="shared" si="243"/>
        <v>Sim</v>
      </c>
      <c r="Y2751" s="13" t="str">
        <f t="shared" si="243"/>
        <v>Sim</v>
      </c>
    </row>
    <row r="2752" spans="1:25">
      <c r="A2752" s="9">
        <v>260850</v>
      </c>
      <c r="B2752" s="13">
        <f>IFERROR(VLOOKUP(A2752,[1]Monitoramento_Base_somente_Said!$A:$J,5,FALSE),0)</f>
        <v>160807</v>
      </c>
      <c r="C2752" s="13">
        <f>IFERROR(VLOOKUP(A2752,[1]Monitoramento_Base_somente_Said!$A:$J,6,FALSE),0)</f>
        <v>3759334</v>
      </c>
      <c r="D2752" s="13">
        <f>IFERROR(VLOOKUP(A2752,[1]Monitoramento_Base_somente_Said!$A:$J,7,FALSE),0)</f>
        <v>260147</v>
      </c>
      <c r="E2752" s="13">
        <f>IFERROR(VLOOKUP(A2752,[1]Monitoramento_Base_somente_Said!$A:$J,8,FALSE),0)</f>
        <v>11195641</v>
      </c>
      <c r="F2752" s="13">
        <f>IFERROR(VLOOKUP(A2752,[1]Monitoramento_Base_somente_Said!$A:$J,9,FALSE),0)</f>
        <v>75235</v>
      </c>
      <c r="G2752" s="13">
        <f>IFERROR(VLOOKUP(A2752,[1]Monitoramento_Base_somente_Said!$A:$J,10,FALSE),0)</f>
        <v>7125297</v>
      </c>
      <c r="H2752" s="13">
        <f>IFERROR(VLOOKUP(A2752,[2]Sheet1!$A:$I,4,FALSE),0)</f>
        <v>0</v>
      </c>
      <c r="I2752" s="13">
        <f>IFERROR(VLOOKUP(A2752,[2]Sheet1!$A:$I,5,FALSE),0)</f>
        <v>0</v>
      </c>
      <c r="J2752" s="13">
        <f>IFERROR(VLOOKUP(A2752,[2]Sheet1!$A:$I,6,FALSE),0)</f>
        <v>0</v>
      </c>
      <c r="K2752" s="13">
        <f>IFERROR(VLOOKUP(A2752,[2]Sheet1!$A:$I,7,FALSE),0)</f>
        <v>0</v>
      </c>
      <c r="L2752" s="13">
        <f>IFERROR(VLOOKUP(A2752,[2]Sheet1!$A:$I,8,FALSE),0)</f>
        <v>0</v>
      </c>
      <c r="M2752" s="13">
        <f>IFERROR(VLOOKUP(A2752,[2]Sheet1!$A:$I,9,FALSE),0)</f>
        <v>0</v>
      </c>
      <c r="N2752" s="13">
        <f>IFERROR(VLOOKUP(A2752,[3]Sheet1!$A:$G,2,FALSE),0)</f>
        <v>0</v>
      </c>
      <c r="O2752" s="13">
        <f>IFERROR(VLOOKUP(A2752,[3]Sheet1!$A:$G,3,FALSE),0)</f>
        <v>0</v>
      </c>
      <c r="P2752" s="13">
        <f>IFERROR(VLOOKUP(A2752,[3]Sheet1!$A:$G,4,FALSE),0)</f>
        <v>0</v>
      </c>
      <c r="Q2752" s="13">
        <f>IFERROR(VLOOKUP(A2752,[3]Sheet1!$A:$G,5,FALSE),0)</f>
        <v>0</v>
      </c>
      <c r="R2752" s="13">
        <f>IFERROR(VLOOKUP(A2752,[3]Sheet1!$A:$H,6,FALSE),0)</f>
        <v>0</v>
      </c>
      <c r="S2752" s="13">
        <f>IFERROR(VLOOKUP(A2752,[3]Sheet1!$A:$I,7,FALSE),0)</f>
        <v>0</v>
      </c>
      <c r="T2752" s="13" t="str">
        <f t="shared" si="244"/>
        <v>Sim</v>
      </c>
      <c r="U2752" s="13" t="str">
        <f t="shared" si="244"/>
        <v>Sim</v>
      </c>
      <c r="V2752" s="13" t="str">
        <f t="shared" si="244"/>
        <v>Sim</v>
      </c>
      <c r="W2752" s="13" t="str">
        <f t="shared" si="243"/>
        <v>Sim</v>
      </c>
      <c r="X2752" s="13" t="str">
        <f t="shared" si="243"/>
        <v>Sim</v>
      </c>
      <c r="Y2752" s="13" t="str">
        <f t="shared" si="243"/>
        <v>Sim</v>
      </c>
    </row>
    <row r="2753" spans="1:25">
      <c r="A2753" s="9">
        <v>260845</v>
      </c>
      <c r="B2753" s="13">
        <f>IFERROR(VLOOKUP(A2753,[1]Monitoramento_Base_somente_Said!$A:$J,5,FALSE),0)</f>
        <v>390902</v>
      </c>
      <c r="C2753" s="13">
        <f>IFERROR(VLOOKUP(A2753,[1]Monitoramento_Base_somente_Said!$A:$J,6,FALSE),0)</f>
        <v>62892387</v>
      </c>
      <c r="D2753" s="13">
        <f>IFERROR(VLOOKUP(A2753,[1]Monitoramento_Base_somente_Said!$A:$J,7,FALSE),0)</f>
        <v>0</v>
      </c>
      <c r="E2753" s="13">
        <f>IFERROR(VLOOKUP(A2753,[1]Monitoramento_Base_somente_Said!$A:$J,8,FALSE),0)</f>
        <v>52078516</v>
      </c>
      <c r="F2753" s="13">
        <f>IFERROR(VLOOKUP(A2753,[1]Monitoramento_Base_somente_Said!$A:$J,9,FALSE),0)</f>
        <v>80863</v>
      </c>
      <c r="G2753" s="13">
        <f>IFERROR(VLOOKUP(A2753,[1]Monitoramento_Base_somente_Said!$A:$J,10,FALSE),0)</f>
        <v>22122920</v>
      </c>
      <c r="H2753" s="13">
        <f>IFERROR(VLOOKUP(A2753,[2]Sheet1!$A:$I,4,FALSE),0)</f>
        <v>0</v>
      </c>
      <c r="I2753" s="13">
        <f>IFERROR(VLOOKUP(A2753,[2]Sheet1!$A:$I,5,FALSE),0)</f>
        <v>0</v>
      </c>
      <c r="J2753" s="13">
        <f>IFERROR(VLOOKUP(A2753,[2]Sheet1!$A:$I,6,FALSE),0)</f>
        <v>0</v>
      </c>
      <c r="K2753" s="13">
        <f>IFERROR(VLOOKUP(A2753,[2]Sheet1!$A:$I,7,FALSE),0)</f>
        <v>0</v>
      </c>
      <c r="L2753" s="13">
        <f>IFERROR(VLOOKUP(A2753,[2]Sheet1!$A:$I,8,FALSE),0)</f>
        <v>0</v>
      </c>
      <c r="M2753" s="13">
        <f>IFERROR(VLOOKUP(A2753,[2]Sheet1!$A:$I,9,FALSE),0)</f>
        <v>0</v>
      </c>
      <c r="N2753" s="13">
        <f>IFERROR(VLOOKUP(A2753,[3]Sheet1!$A:$G,2,FALSE),0)</f>
        <v>0</v>
      </c>
      <c r="O2753" s="13">
        <f>IFERROR(VLOOKUP(A2753,[3]Sheet1!$A:$G,3,FALSE),0)</f>
        <v>0</v>
      </c>
      <c r="P2753" s="13">
        <f>IFERROR(VLOOKUP(A2753,[3]Sheet1!$A:$G,4,FALSE),0)</f>
        <v>0</v>
      </c>
      <c r="Q2753" s="13">
        <f>IFERROR(VLOOKUP(A2753,[3]Sheet1!$A:$G,5,FALSE),0)</f>
        <v>0</v>
      </c>
      <c r="R2753" s="13">
        <f>IFERROR(VLOOKUP(A2753,[3]Sheet1!$A:$H,6,FALSE),0)</f>
        <v>0</v>
      </c>
      <c r="S2753" s="13">
        <f>IFERROR(VLOOKUP(A2753,[3]Sheet1!$A:$I,7,FALSE),0)</f>
        <v>0</v>
      </c>
      <c r="T2753" s="13" t="str">
        <f t="shared" si="244"/>
        <v>Sim</v>
      </c>
      <c r="U2753" s="13" t="str">
        <f t="shared" si="244"/>
        <v>Sim</v>
      </c>
      <c r="V2753" s="13" t="str">
        <f t="shared" si="244"/>
        <v>Não</v>
      </c>
      <c r="W2753" s="13" t="str">
        <f t="shared" si="243"/>
        <v>Sim</v>
      </c>
      <c r="X2753" s="13" t="str">
        <f t="shared" si="243"/>
        <v>Sim</v>
      </c>
      <c r="Y2753" s="13" t="str">
        <f t="shared" si="243"/>
        <v>Sim</v>
      </c>
    </row>
    <row r="2754" spans="1:25">
      <c r="A2754" s="9">
        <v>260860</v>
      </c>
      <c r="B2754" s="13">
        <f>IFERROR(VLOOKUP(A2754,[1]Monitoramento_Base_somente_Said!$A:$J,5,FALSE),0)</f>
        <v>49456</v>
      </c>
      <c r="C2754" s="13">
        <f>IFERROR(VLOOKUP(A2754,[1]Monitoramento_Base_somente_Said!$A:$J,6,FALSE),0)</f>
        <v>46535389</v>
      </c>
      <c r="D2754" s="13">
        <f>IFERROR(VLOOKUP(A2754,[1]Monitoramento_Base_somente_Said!$A:$J,7,FALSE),0)</f>
        <v>579831</v>
      </c>
      <c r="E2754" s="13">
        <f>IFERROR(VLOOKUP(A2754,[1]Monitoramento_Base_somente_Said!$A:$J,8,FALSE),0)</f>
        <v>35056546</v>
      </c>
      <c r="F2754" s="13">
        <f>IFERROR(VLOOKUP(A2754,[1]Monitoramento_Base_somente_Said!$A:$J,9,FALSE),0)</f>
        <v>14217</v>
      </c>
      <c r="G2754" s="13">
        <f>IFERROR(VLOOKUP(A2754,[1]Monitoramento_Base_somente_Said!$A:$J,10,FALSE),0)</f>
        <v>11037990</v>
      </c>
      <c r="H2754" s="13">
        <f>IFERROR(VLOOKUP(A2754,[2]Sheet1!$A:$I,4,FALSE),0)</f>
        <v>0</v>
      </c>
      <c r="I2754" s="13">
        <f>IFERROR(VLOOKUP(A2754,[2]Sheet1!$A:$I,5,FALSE),0)</f>
        <v>0</v>
      </c>
      <c r="J2754" s="13">
        <f>IFERROR(VLOOKUP(A2754,[2]Sheet1!$A:$I,6,FALSE),0)</f>
        <v>0</v>
      </c>
      <c r="K2754" s="13">
        <f>IFERROR(VLOOKUP(A2754,[2]Sheet1!$A:$I,7,FALSE),0)</f>
        <v>0</v>
      </c>
      <c r="L2754" s="13">
        <f>IFERROR(VLOOKUP(A2754,[2]Sheet1!$A:$I,8,FALSE),0)</f>
        <v>0</v>
      </c>
      <c r="M2754" s="13">
        <f>IFERROR(VLOOKUP(A2754,[2]Sheet1!$A:$I,9,FALSE),0)</f>
        <v>0</v>
      </c>
      <c r="N2754" s="13">
        <f>IFERROR(VLOOKUP(A2754,[3]Sheet1!$A:$G,2,FALSE),0)</f>
        <v>0</v>
      </c>
      <c r="O2754" s="13">
        <f>IFERROR(VLOOKUP(A2754,[3]Sheet1!$A:$G,3,FALSE),0)</f>
        <v>0</v>
      </c>
      <c r="P2754" s="13">
        <f>IFERROR(VLOOKUP(A2754,[3]Sheet1!$A:$G,4,FALSE),0)</f>
        <v>0</v>
      </c>
      <c r="Q2754" s="13">
        <f>IFERROR(VLOOKUP(A2754,[3]Sheet1!$A:$G,5,FALSE),0)</f>
        <v>0</v>
      </c>
      <c r="R2754" s="13">
        <f>IFERROR(VLOOKUP(A2754,[3]Sheet1!$A:$H,6,FALSE),0)</f>
        <v>0</v>
      </c>
      <c r="S2754" s="13">
        <f>IFERROR(VLOOKUP(A2754,[3]Sheet1!$A:$I,7,FALSE),0)</f>
        <v>0</v>
      </c>
      <c r="T2754" s="13" t="str">
        <f t="shared" si="244"/>
        <v>Sim</v>
      </c>
      <c r="U2754" s="13" t="str">
        <f t="shared" si="244"/>
        <v>Sim</v>
      </c>
      <c r="V2754" s="13" t="str">
        <f t="shared" si="244"/>
        <v>Sim</v>
      </c>
      <c r="W2754" s="13" t="str">
        <f t="shared" si="243"/>
        <v>Sim</v>
      </c>
      <c r="X2754" s="13" t="str">
        <f t="shared" si="243"/>
        <v>Sim</v>
      </c>
      <c r="Y2754" s="13" t="str">
        <f t="shared" si="243"/>
        <v>Sim</v>
      </c>
    </row>
    <row r="2755" spans="1:25">
      <c r="A2755" s="9">
        <v>260870</v>
      </c>
      <c r="B2755" s="13">
        <f>IFERROR(VLOOKUP(A2755,[1]Monitoramento_Base_somente_Said!$A:$J,5,FALSE),0)</f>
        <v>221776</v>
      </c>
      <c r="C2755" s="13">
        <f>IFERROR(VLOOKUP(A2755,[1]Monitoramento_Base_somente_Said!$A:$J,6,FALSE),0)</f>
        <v>18883185</v>
      </c>
      <c r="D2755" s="13">
        <f>IFERROR(VLOOKUP(A2755,[1]Monitoramento_Base_somente_Said!$A:$J,7,FALSE),0)</f>
        <v>0</v>
      </c>
      <c r="E2755" s="13">
        <f>IFERROR(VLOOKUP(A2755,[1]Monitoramento_Base_somente_Said!$A:$J,8,FALSE),0)</f>
        <v>24003582</v>
      </c>
      <c r="F2755" s="13">
        <f>IFERROR(VLOOKUP(A2755,[1]Monitoramento_Base_somente_Said!$A:$J,9,FALSE),0)</f>
        <v>0</v>
      </c>
      <c r="G2755" s="13">
        <f>IFERROR(VLOOKUP(A2755,[1]Monitoramento_Base_somente_Said!$A:$J,10,FALSE),0)</f>
        <v>10840961</v>
      </c>
      <c r="H2755" s="13">
        <f>IFERROR(VLOOKUP(A2755,[2]Sheet1!$A:$I,4,FALSE),0)</f>
        <v>0</v>
      </c>
      <c r="I2755" s="13">
        <f>IFERROR(VLOOKUP(A2755,[2]Sheet1!$A:$I,5,FALSE),0)</f>
        <v>0</v>
      </c>
      <c r="J2755" s="13">
        <f>IFERROR(VLOOKUP(A2755,[2]Sheet1!$A:$I,6,FALSE),0)</f>
        <v>0</v>
      </c>
      <c r="K2755" s="13">
        <f>IFERROR(VLOOKUP(A2755,[2]Sheet1!$A:$I,7,FALSE),0)</f>
        <v>0</v>
      </c>
      <c r="L2755" s="13">
        <f>IFERROR(VLOOKUP(A2755,[2]Sheet1!$A:$I,8,FALSE),0)</f>
        <v>0</v>
      </c>
      <c r="M2755" s="13">
        <f>IFERROR(VLOOKUP(A2755,[2]Sheet1!$A:$I,9,FALSE),0)</f>
        <v>0</v>
      </c>
      <c r="N2755" s="13">
        <f>IFERROR(VLOOKUP(A2755,[3]Sheet1!$A:$G,2,FALSE),0)</f>
        <v>0</v>
      </c>
      <c r="O2755" s="13">
        <f>IFERROR(VLOOKUP(A2755,[3]Sheet1!$A:$G,3,FALSE),0)</f>
        <v>0</v>
      </c>
      <c r="P2755" s="13">
        <f>IFERROR(VLOOKUP(A2755,[3]Sheet1!$A:$G,4,FALSE),0)</f>
        <v>0</v>
      </c>
      <c r="Q2755" s="13">
        <f>IFERROR(VLOOKUP(A2755,[3]Sheet1!$A:$G,5,FALSE),0)</f>
        <v>0</v>
      </c>
      <c r="R2755" s="13">
        <f>IFERROR(VLOOKUP(A2755,[3]Sheet1!$A:$H,6,FALSE),0)</f>
        <v>0</v>
      </c>
      <c r="S2755" s="13">
        <f>IFERROR(VLOOKUP(A2755,[3]Sheet1!$A:$I,7,FALSE),0)</f>
        <v>0</v>
      </c>
      <c r="T2755" s="13" t="str">
        <f t="shared" si="244"/>
        <v>Sim</v>
      </c>
      <c r="U2755" s="13" t="str">
        <f t="shared" si="244"/>
        <v>Sim</v>
      </c>
      <c r="V2755" s="13" t="str">
        <f t="shared" si="244"/>
        <v>Não</v>
      </c>
      <c r="W2755" s="13" t="str">
        <f t="shared" si="243"/>
        <v>Sim</v>
      </c>
      <c r="X2755" s="13" t="str">
        <f t="shared" si="243"/>
        <v>Não</v>
      </c>
      <c r="Y2755" s="13" t="str">
        <f t="shared" si="243"/>
        <v>Sim</v>
      </c>
    </row>
    <row r="2756" spans="1:25">
      <c r="A2756" s="9">
        <v>260875</v>
      </c>
      <c r="B2756" s="13">
        <f>IFERROR(VLOOKUP(A2756,[1]Monitoramento_Base_somente_Said!$A:$J,5,FALSE),0)</f>
        <v>0</v>
      </c>
      <c r="C2756" s="13">
        <f>IFERROR(VLOOKUP(A2756,[1]Monitoramento_Base_somente_Said!$A:$J,6,FALSE),0)</f>
        <v>351478</v>
      </c>
      <c r="D2756" s="13">
        <f>IFERROR(VLOOKUP(A2756,[1]Monitoramento_Base_somente_Said!$A:$J,7,FALSE),0)</f>
        <v>0</v>
      </c>
      <c r="E2756" s="13">
        <f>IFERROR(VLOOKUP(A2756,[1]Monitoramento_Base_somente_Said!$A:$J,8,FALSE),0)</f>
        <v>328802</v>
      </c>
      <c r="F2756" s="13">
        <f>IFERROR(VLOOKUP(A2756,[1]Monitoramento_Base_somente_Said!$A:$J,9,FALSE),0)</f>
        <v>0</v>
      </c>
      <c r="G2756" s="13">
        <f>IFERROR(VLOOKUP(A2756,[1]Monitoramento_Base_somente_Said!$A:$J,10,FALSE),0)</f>
        <v>136056</v>
      </c>
      <c r="H2756" s="13">
        <f>IFERROR(VLOOKUP(A2756,[2]Sheet1!$A:$I,4,FALSE),0)</f>
        <v>0</v>
      </c>
      <c r="I2756" s="13">
        <f>IFERROR(VLOOKUP(A2756,[2]Sheet1!$A:$I,5,FALSE),0)</f>
        <v>0</v>
      </c>
      <c r="J2756" s="13">
        <f>IFERROR(VLOOKUP(A2756,[2]Sheet1!$A:$I,6,FALSE),0)</f>
        <v>0</v>
      </c>
      <c r="K2756" s="13">
        <f>IFERROR(VLOOKUP(A2756,[2]Sheet1!$A:$I,7,FALSE),0)</f>
        <v>0</v>
      </c>
      <c r="L2756" s="13">
        <f>IFERROR(VLOOKUP(A2756,[2]Sheet1!$A:$I,8,FALSE),0)</f>
        <v>0</v>
      </c>
      <c r="M2756" s="13">
        <f>IFERROR(VLOOKUP(A2756,[2]Sheet1!$A:$I,9,FALSE),0)</f>
        <v>0</v>
      </c>
      <c r="N2756" s="13">
        <f>IFERROR(VLOOKUP(A2756,[3]Sheet1!$A:$G,2,FALSE),0)</f>
        <v>0</v>
      </c>
      <c r="O2756" s="13">
        <f>IFERROR(VLOOKUP(A2756,[3]Sheet1!$A:$G,3,FALSE),0)</f>
        <v>0</v>
      </c>
      <c r="P2756" s="13">
        <f>IFERROR(VLOOKUP(A2756,[3]Sheet1!$A:$G,4,FALSE),0)</f>
        <v>0</v>
      </c>
      <c r="Q2756" s="13">
        <f>IFERROR(VLOOKUP(A2756,[3]Sheet1!$A:$G,5,FALSE),0)</f>
        <v>0</v>
      </c>
      <c r="R2756" s="13">
        <f>IFERROR(VLOOKUP(A2756,[3]Sheet1!$A:$H,6,FALSE),0)</f>
        <v>0</v>
      </c>
      <c r="S2756" s="13">
        <f>IFERROR(VLOOKUP(A2756,[3]Sheet1!$A:$I,7,FALSE),0)</f>
        <v>0</v>
      </c>
      <c r="T2756" s="13" t="str">
        <f t="shared" si="244"/>
        <v>Não</v>
      </c>
      <c r="U2756" s="13" t="str">
        <f t="shared" si="244"/>
        <v>Sim</v>
      </c>
      <c r="V2756" s="13" t="str">
        <f t="shared" si="244"/>
        <v>Não</v>
      </c>
      <c r="W2756" s="13" t="str">
        <f t="shared" si="243"/>
        <v>Sim</v>
      </c>
      <c r="X2756" s="13" t="str">
        <f t="shared" si="243"/>
        <v>Não</v>
      </c>
      <c r="Y2756" s="13" t="str">
        <f t="shared" si="243"/>
        <v>Sim</v>
      </c>
    </row>
    <row r="2757" spans="1:25">
      <c r="A2757" s="9">
        <v>260880</v>
      </c>
      <c r="B2757" s="13">
        <f>IFERROR(VLOOKUP(A2757,[1]Monitoramento_Base_somente_Said!$A:$J,5,FALSE),0)</f>
        <v>362080</v>
      </c>
      <c r="C2757" s="13">
        <f>IFERROR(VLOOKUP(A2757,[1]Monitoramento_Base_somente_Said!$A:$J,6,FALSE),0)</f>
        <v>33020246</v>
      </c>
      <c r="D2757" s="13">
        <f>IFERROR(VLOOKUP(A2757,[1]Monitoramento_Base_somente_Said!$A:$J,7,FALSE),0)</f>
        <v>64739</v>
      </c>
      <c r="E2757" s="13">
        <f>IFERROR(VLOOKUP(A2757,[1]Monitoramento_Base_somente_Said!$A:$J,8,FALSE),0)</f>
        <v>29142119</v>
      </c>
      <c r="F2757" s="13">
        <f>IFERROR(VLOOKUP(A2757,[1]Monitoramento_Base_somente_Said!$A:$J,9,FALSE),0)</f>
        <v>340</v>
      </c>
      <c r="G2757" s="13">
        <f>IFERROR(VLOOKUP(A2757,[1]Monitoramento_Base_somente_Said!$A:$J,10,FALSE),0)</f>
        <v>12145428</v>
      </c>
      <c r="H2757" s="13">
        <f>IFERROR(VLOOKUP(A2757,[2]Sheet1!$A:$I,4,FALSE),0)</f>
        <v>0</v>
      </c>
      <c r="I2757" s="13">
        <f>IFERROR(VLOOKUP(A2757,[2]Sheet1!$A:$I,5,FALSE),0)</f>
        <v>0</v>
      </c>
      <c r="J2757" s="13">
        <f>IFERROR(VLOOKUP(A2757,[2]Sheet1!$A:$I,6,FALSE),0)</f>
        <v>0</v>
      </c>
      <c r="K2757" s="13">
        <f>IFERROR(VLOOKUP(A2757,[2]Sheet1!$A:$I,7,FALSE),0)</f>
        <v>0</v>
      </c>
      <c r="L2757" s="13">
        <f>IFERROR(VLOOKUP(A2757,[2]Sheet1!$A:$I,8,FALSE),0)</f>
        <v>0</v>
      </c>
      <c r="M2757" s="13">
        <f>IFERROR(VLOOKUP(A2757,[2]Sheet1!$A:$I,9,FALSE),0)</f>
        <v>0</v>
      </c>
      <c r="N2757" s="13">
        <f>IFERROR(VLOOKUP(A2757,[3]Sheet1!$A:$G,2,FALSE),0)</f>
        <v>0</v>
      </c>
      <c r="O2757" s="13">
        <f>IFERROR(VLOOKUP(A2757,[3]Sheet1!$A:$G,3,FALSE),0)</f>
        <v>0</v>
      </c>
      <c r="P2757" s="13">
        <f>IFERROR(VLOOKUP(A2757,[3]Sheet1!$A:$G,4,FALSE),0)</f>
        <v>0</v>
      </c>
      <c r="Q2757" s="13">
        <f>IFERROR(VLOOKUP(A2757,[3]Sheet1!$A:$G,5,FALSE),0)</f>
        <v>0</v>
      </c>
      <c r="R2757" s="13">
        <f>IFERROR(VLOOKUP(A2757,[3]Sheet1!$A:$H,6,FALSE),0)</f>
        <v>0</v>
      </c>
      <c r="S2757" s="13">
        <f>IFERROR(VLOOKUP(A2757,[3]Sheet1!$A:$I,7,FALSE),0)</f>
        <v>0</v>
      </c>
      <c r="T2757" s="13" t="str">
        <f t="shared" si="244"/>
        <v>Sim</v>
      </c>
      <c r="U2757" s="13" t="str">
        <f t="shared" si="244"/>
        <v>Sim</v>
      </c>
      <c r="V2757" s="13" t="str">
        <f t="shared" si="244"/>
        <v>Sim</v>
      </c>
      <c r="W2757" s="13" t="str">
        <f t="shared" si="243"/>
        <v>Sim</v>
      </c>
      <c r="X2757" s="13" t="str">
        <f t="shared" si="243"/>
        <v>Sim</v>
      </c>
      <c r="Y2757" s="13" t="str">
        <f t="shared" si="243"/>
        <v>Sim</v>
      </c>
    </row>
    <row r="2758" spans="1:25">
      <c r="A2758" s="9">
        <v>260890</v>
      </c>
      <c r="B2758" s="13">
        <f>IFERROR(VLOOKUP(A2758,[1]Monitoramento_Base_somente_Said!$A:$J,5,FALSE),0)</f>
        <v>2373458</v>
      </c>
      <c r="C2758" s="13">
        <f>IFERROR(VLOOKUP(A2758,[1]Monitoramento_Base_somente_Said!$A:$J,6,FALSE),0)</f>
        <v>92132209</v>
      </c>
      <c r="D2758" s="13">
        <f>IFERROR(VLOOKUP(A2758,[1]Monitoramento_Base_somente_Said!$A:$J,7,FALSE),0)</f>
        <v>219478</v>
      </c>
      <c r="E2758" s="13">
        <f>IFERROR(VLOOKUP(A2758,[1]Monitoramento_Base_somente_Said!$A:$J,8,FALSE),0)</f>
        <v>100680057</v>
      </c>
      <c r="F2758" s="13">
        <f>IFERROR(VLOOKUP(A2758,[1]Monitoramento_Base_somente_Said!$A:$J,9,FALSE),0)</f>
        <v>319430</v>
      </c>
      <c r="G2758" s="13">
        <f>IFERROR(VLOOKUP(A2758,[1]Monitoramento_Base_somente_Said!$A:$J,10,FALSE),0)</f>
        <v>34647176</v>
      </c>
      <c r="H2758" s="13">
        <f>IFERROR(VLOOKUP(A2758,[2]Sheet1!$A:$I,4,FALSE),0)</f>
        <v>0</v>
      </c>
      <c r="I2758" s="13">
        <f>IFERROR(VLOOKUP(A2758,[2]Sheet1!$A:$I,5,FALSE),0)</f>
        <v>0</v>
      </c>
      <c r="J2758" s="13">
        <f>IFERROR(VLOOKUP(A2758,[2]Sheet1!$A:$I,6,FALSE),0)</f>
        <v>0</v>
      </c>
      <c r="K2758" s="13">
        <f>IFERROR(VLOOKUP(A2758,[2]Sheet1!$A:$I,7,FALSE),0)</f>
        <v>0</v>
      </c>
      <c r="L2758" s="13">
        <f>IFERROR(VLOOKUP(A2758,[2]Sheet1!$A:$I,8,FALSE),0)</f>
        <v>0</v>
      </c>
      <c r="M2758" s="13">
        <f>IFERROR(VLOOKUP(A2758,[2]Sheet1!$A:$I,9,FALSE),0)</f>
        <v>0</v>
      </c>
      <c r="N2758" s="13">
        <f>IFERROR(VLOOKUP(A2758,[3]Sheet1!$A:$G,2,FALSE),0)</f>
        <v>0</v>
      </c>
      <c r="O2758" s="13">
        <f>IFERROR(VLOOKUP(A2758,[3]Sheet1!$A:$G,3,FALSE),0)</f>
        <v>0</v>
      </c>
      <c r="P2758" s="13">
        <f>IFERROR(VLOOKUP(A2758,[3]Sheet1!$A:$G,4,FALSE),0)</f>
        <v>0</v>
      </c>
      <c r="Q2758" s="13">
        <f>IFERROR(VLOOKUP(A2758,[3]Sheet1!$A:$G,5,FALSE),0)</f>
        <v>0</v>
      </c>
      <c r="R2758" s="13">
        <f>IFERROR(VLOOKUP(A2758,[3]Sheet1!$A:$H,6,FALSE),0)</f>
        <v>0</v>
      </c>
      <c r="S2758" s="13">
        <f>IFERROR(VLOOKUP(A2758,[3]Sheet1!$A:$I,7,FALSE),0)</f>
        <v>0</v>
      </c>
      <c r="T2758" s="13" t="str">
        <f t="shared" si="244"/>
        <v>Sim</v>
      </c>
      <c r="U2758" s="13" t="str">
        <f t="shared" si="244"/>
        <v>Sim</v>
      </c>
      <c r="V2758" s="13" t="str">
        <f t="shared" si="244"/>
        <v>Sim</v>
      </c>
      <c r="W2758" s="13" t="str">
        <f t="shared" si="243"/>
        <v>Sim</v>
      </c>
      <c r="X2758" s="13" t="str">
        <f t="shared" si="243"/>
        <v>Sim</v>
      </c>
      <c r="Y2758" s="13" t="str">
        <f t="shared" si="243"/>
        <v>Sim</v>
      </c>
    </row>
    <row r="2759" spans="1:25">
      <c r="A2759" s="9">
        <v>260900</v>
      </c>
      <c r="B2759" s="13">
        <f>IFERROR(VLOOKUP(A2759,[1]Monitoramento_Base_somente_Said!$A:$J,5,FALSE),0)</f>
        <v>39226</v>
      </c>
      <c r="C2759" s="13">
        <f>IFERROR(VLOOKUP(A2759,[1]Monitoramento_Base_somente_Said!$A:$J,6,FALSE),0)</f>
        <v>14726437</v>
      </c>
      <c r="D2759" s="13">
        <f>IFERROR(VLOOKUP(A2759,[1]Monitoramento_Base_somente_Said!$A:$J,7,FALSE),0)</f>
        <v>36288</v>
      </c>
      <c r="E2759" s="13">
        <f>IFERROR(VLOOKUP(A2759,[1]Monitoramento_Base_somente_Said!$A:$J,8,FALSE),0)</f>
        <v>11988893</v>
      </c>
      <c r="F2759" s="13">
        <f>IFERROR(VLOOKUP(A2759,[1]Monitoramento_Base_somente_Said!$A:$J,9,FALSE),0)</f>
        <v>15686</v>
      </c>
      <c r="G2759" s="13">
        <f>IFERROR(VLOOKUP(A2759,[1]Monitoramento_Base_somente_Said!$A:$J,10,FALSE),0)</f>
        <v>4259486</v>
      </c>
      <c r="H2759" s="13">
        <f>IFERROR(VLOOKUP(A2759,[2]Sheet1!$A:$I,4,FALSE),0)</f>
        <v>0</v>
      </c>
      <c r="I2759" s="13">
        <f>IFERROR(VLOOKUP(A2759,[2]Sheet1!$A:$I,5,FALSE),0)</f>
        <v>0</v>
      </c>
      <c r="J2759" s="13">
        <f>IFERROR(VLOOKUP(A2759,[2]Sheet1!$A:$I,6,FALSE),0)</f>
        <v>0</v>
      </c>
      <c r="K2759" s="13">
        <f>IFERROR(VLOOKUP(A2759,[2]Sheet1!$A:$I,7,FALSE),0)</f>
        <v>0</v>
      </c>
      <c r="L2759" s="13">
        <f>IFERROR(VLOOKUP(A2759,[2]Sheet1!$A:$I,8,FALSE),0)</f>
        <v>0</v>
      </c>
      <c r="M2759" s="13">
        <f>IFERROR(VLOOKUP(A2759,[2]Sheet1!$A:$I,9,FALSE),0)</f>
        <v>0</v>
      </c>
      <c r="N2759" s="13">
        <f>IFERROR(VLOOKUP(A2759,[3]Sheet1!$A:$G,2,FALSE),0)</f>
        <v>0</v>
      </c>
      <c r="O2759" s="13">
        <f>IFERROR(VLOOKUP(A2759,[3]Sheet1!$A:$G,3,FALSE),0)</f>
        <v>0</v>
      </c>
      <c r="P2759" s="13">
        <f>IFERROR(VLOOKUP(A2759,[3]Sheet1!$A:$G,4,FALSE),0)</f>
        <v>0</v>
      </c>
      <c r="Q2759" s="13">
        <f>IFERROR(VLOOKUP(A2759,[3]Sheet1!$A:$G,5,FALSE),0)</f>
        <v>0</v>
      </c>
      <c r="R2759" s="13">
        <f>IFERROR(VLOOKUP(A2759,[3]Sheet1!$A:$H,6,FALSE),0)</f>
        <v>0</v>
      </c>
      <c r="S2759" s="13">
        <f>IFERROR(VLOOKUP(A2759,[3]Sheet1!$A:$I,7,FALSE),0)</f>
        <v>0</v>
      </c>
      <c r="T2759" s="13" t="str">
        <f t="shared" si="244"/>
        <v>Sim</v>
      </c>
      <c r="U2759" s="13" t="str">
        <f t="shared" si="244"/>
        <v>Sim</v>
      </c>
      <c r="V2759" s="13" t="str">
        <f t="shared" si="244"/>
        <v>Sim</v>
      </c>
      <c r="W2759" s="13" t="str">
        <f t="shared" si="244"/>
        <v>Sim</v>
      </c>
      <c r="X2759" s="13" t="str">
        <f t="shared" si="244"/>
        <v>Sim</v>
      </c>
      <c r="Y2759" s="13" t="str">
        <f t="shared" si="244"/>
        <v>Sim</v>
      </c>
    </row>
    <row r="2760" spans="1:25">
      <c r="A2760" s="9">
        <v>260910</v>
      </c>
      <c r="B2760" s="13">
        <f>IFERROR(VLOOKUP(A2760,[1]Monitoramento_Base_somente_Said!$A:$J,5,FALSE),0)</f>
        <v>40292</v>
      </c>
      <c r="C2760" s="13">
        <f>IFERROR(VLOOKUP(A2760,[1]Monitoramento_Base_somente_Said!$A:$J,6,FALSE),0)</f>
        <v>23017773</v>
      </c>
      <c r="D2760" s="13">
        <f>IFERROR(VLOOKUP(A2760,[1]Monitoramento_Base_somente_Said!$A:$J,7,FALSE),0)</f>
        <v>45637</v>
      </c>
      <c r="E2760" s="13">
        <f>IFERROR(VLOOKUP(A2760,[1]Monitoramento_Base_somente_Said!$A:$J,8,FALSE),0)</f>
        <v>23185926</v>
      </c>
      <c r="F2760" s="13">
        <f>IFERROR(VLOOKUP(A2760,[1]Monitoramento_Base_somente_Said!$A:$J,9,FALSE),0)</f>
        <v>2758</v>
      </c>
      <c r="G2760" s="13">
        <f>IFERROR(VLOOKUP(A2760,[1]Monitoramento_Base_somente_Said!$A:$J,10,FALSE),0)</f>
        <v>9948576</v>
      </c>
      <c r="H2760" s="13">
        <f>IFERROR(VLOOKUP(A2760,[2]Sheet1!$A:$I,4,FALSE),0)</f>
        <v>0</v>
      </c>
      <c r="I2760" s="13">
        <f>IFERROR(VLOOKUP(A2760,[2]Sheet1!$A:$I,5,FALSE),0)</f>
        <v>0</v>
      </c>
      <c r="J2760" s="13">
        <f>IFERROR(VLOOKUP(A2760,[2]Sheet1!$A:$I,6,FALSE),0)</f>
        <v>0</v>
      </c>
      <c r="K2760" s="13">
        <f>IFERROR(VLOOKUP(A2760,[2]Sheet1!$A:$I,7,FALSE),0)</f>
        <v>0</v>
      </c>
      <c r="L2760" s="13">
        <f>IFERROR(VLOOKUP(A2760,[2]Sheet1!$A:$I,8,FALSE),0)</f>
        <v>0</v>
      </c>
      <c r="M2760" s="13">
        <f>IFERROR(VLOOKUP(A2760,[2]Sheet1!$A:$I,9,FALSE),0)</f>
        <v>0</v>
      </c>
      <c r="N2760" s="13">
        <f>IFERROR(VLOOKUP(A2760,[3]Sheet1!$A:$G,2,FALSE),0)</f>
        <v>0</v>
      </c>
      <c r="O2760" s="13">
        <f>IFERROR(VLOOKUP(A2760,[3]Sheet1!$A:$G,3,FALSE),0)</f>
        <v>0</v>
      </c>
      <c r="P2760" s="13">
        <f>IFERROR(VLOOKUP(A2760,[3]Sheet1!$A:$G,4,FALSE),0)</f>
        <v>0</v>
      </c>
      <c r="Q2760" s="13">
        <f>IFERROR(VLOOKUP(A2760,[3]Sheet1!$A:$G,5,FALSE),0)</f>
        <v>0</v>
      </c>
      <c r="R2760" s="13">
        <f>IFERROR(VLOOKUP(A2760,[3]Sheet1!$A:$H,6,FALSE),0)</f>
        <v>0</v>
      </c>
      <c r="S2760" s="13">
        <f>IFERROR(VLOOKUP(A2760,[3]Sheet1!$A:$I,7,FALSE),0)</f>
        <v>0</v>
      </c>
      <c r="T2760" s="13" t="str">
        <f t="shared" ref="T2760:W2823" si="245">IF(B2760+H2760+N2760&gt;0,"Sim","Não")</f>
        <v>Sim</v>
      </c>
      <c r="U2760" s="13" t="str">
        <f t="shared" si="245"/>
        <v>Sim</v>
      </c>
      <c r="V2760" s="13" t="str">
        <f t="shared" si="245"/>
        <v>Sim</v>
      </c>
      <c r="W2760" s="13" t="str">
        <f t="shared" si="245"/>
        <v>Sim</v>
      </c>
      <c r="X2760" s="13" t="str">
        <f t="shared" ref="X2760:Y2823" si="246">IF(F2760+L2760+R2760&gt;0,"Sim","Não")</f>
        <v>Sim</v>
      </c>
      <c r="Y2760" s="13" t="str">
        <f t="shared" si="246"/>
        <v>Sim</v>
      </c>
    </row>
    <row r="2761" spans="1:25">
      <c r="A2761" s="9">
        <v>260915</v>
      </c>
      <c r="B2761" s="13">
        <f>IFERROR(VLOOKUP(A2761,[1]Monitoramento_Base_somente_Said!$A:$J,5,FALSE),0)</f>
        <v>1815</v>
      </c>
      <c r="C2761" s="13">
        <f>IFERROR(VLOOKUP(A2761,[1]Monitoramento_Base_somente_Said!$A:$J,6,FALSE),0)</f>
        <v>1160823</v>
      </c>
      <c r="D2761" s="13">
        <f>IFERROR(VLOOKUP(A2761,[1]Monitoramento_Base_somente_Said!$A:$J,7,FALSE),0)</f>
        <v>5090</v>
      </c>
      <c r="E2761" s="13">
        <f>IFERROR(VLOOKUP(A2761,[1]Monitoramento_Base_somente_Said!$A:$J,8,FALSE),0)</f>
        <v>1222807</v>
      </c>
      <c r="F2761" s="13">
        <f>IFERROR(VLOOKUP(A2761,[1]Monitoramento_Base_somente_Said!$A:$J,9,FALSE),0)</f>
        <v>5105</v>
      </c>
      <c r="G2761" s="13">
        <f>IFERROR(VLOOKUP(A2761,[1]Monitoramento_Base_somente_Said!$A:$J,10,FALSE),0)</f>
        <v>526030</v>
      </c>
      <c r="H2761" s="13">
        <f>IFERROR(VLOOKUP(A2761,[2]Sheet1!$A:$I,4,FALSE),0)</f>
        <v>0</v>
      </c>
      <c r="I2761" s="13">
        <f>IFERROR(VLOOKUP(A2761,[2]Sheet1!$A:$I,5,FALSE),0)</f>
        <v>0</v>
      </c>
      <c r="J2761" s="13">
        <f>IFERROR(VLOOKUP(A2761,[2]Sheet1!$A:$I,6,FALSE),0)</f>
        <v>0</v>
      </c>
      <c r="K2761" s="13">
        <f>IFERROR(VLOOKUP(A2761,[2]Sheet1!$A:$I,7,FALSE),0)</f>
        <v>0</v>
      </c>
      <c r="L2761" s="13">
        <f>IFERROR(VLOOKUP(A2761,[2]Sheet1!$A:$I,8,FALSE),0)</f>
        <v>0</v>
      </c>
      <c r="M2761" s="13">
        <f>IFERROR(VLOOKUP(A2761,[2]Sheet1!$A:$I,9,FALSE),0)</f>
        <v>0</v>
      </c>
      <c r="N2761" s="13">
        <f>IFERROR(VLOOKUP(A2761,[3]Sheet1!$A:$G,2,FALSE),0)</f>
        <v>0</v>
      </c>
      <c r="O2761" s="13">
        <f>IFERROR(VLOOKUP(A2761,[3]Sheet1!$A:$G,3,FALSE),0)</f>
        <v>0</v>
      </c>
      <c r="P2761" s="13">
        <f>IFERROR(VLOOKUP(A2761,[3]Sheet1!$A:$G,4,FALSE),0)</f>
        <v>0</v>
      </c>
      <c r="Q2761" s="13">
        <f>IFERROR(VLOOKUP(A2761,[3]Sheet1!$A:$G,5,FALSE),0)</f>
        <v>0</v>
      </c>
      <c r="R2761" s="13">
        <f>IFERROR(VLOOKUP(A2761,[3]Sheet1!$A:$H,6,FALSE),0)</f>
        <v>0</v>
      </c>
      <c r="S2761" s="13">
        <f>IFERROR(VLOOKUP(A2761,[3]Sheet1!$A:$I,7,FALSE),0)</f>
        <v>0</v>
      </c>
      <c r="T2761" s="13" t="str">
        <f t="shared" si="245"/>
        <v>Sim</v>
      </c>
      <c r="U2761" s="13" t="str">
        <f t="shared" si="245"/>
        <v>Sim</v>
      </c>
      <c r="V2761" s="13" t="str">
        <f t="shared" si="245"/>
        <v>Sim</v>
      </c>
      <c r="W2761" s="13" t="str">
        <f t="shared" si="245"/>
        <v>Sim</v>
      </c>
      <c r="X2761" s="13" t="str">
        <f t="shared" si="246"/>
        <v>Sim</v>
      </c>
      <c r="Y2761" s="13" t="str">
        <f t="shared" si="246"/>
        <v>Sim</v>
      </c>
    </row>
    <row r="2762" spans="1:25">
      <c r="A2762" s="9">
        <v>260920</v>
      </c>
      <c r="B2762" s="13">
        <f>IFERROR(VLOOKUP(A2762,[1]Monitoramento_Base_somente_Said!$A:$J,5,FALSE),0)</f>
        <v>6370</v>
      </c>
      <c r="C2762" s="13">
        <f>IFERROR(VLOOKUP(A2762,[1]Monitoramento_Base_somente_Said!$A:$J,6,FALSE),0)</f>
        <v>4569280</v>
      </c>
      <c r="D2762" s="13">
        <f>IFERROR(VLOOKUP(A2762,[1]Monitoramento_Base_somente_Said!$A:$J,7,FALSE),0)</f>
        <v>0</v>
      </c>
      <c r="E2762" s="13">
        <f>IFERROR(VLOOKUP(A2762,[1]Monitoramento_Base_somente_Said!$A:$J,8,FALSE),0)</f>
        <v>4562819</v>
      </c>
      <c r="F2762" s="13">
        <f>IFERROR(VLOOKUP(A2762,[1]Monitoramento_Base_somente_Said!$A:$J,9,FALSE),0)</f>
        <v>0</v>
      </c>
      <c r="G2762" s="13">
        <f>IFERROR(VLOOKUP(A2762,[1]Monitoramento_Base_somente_Said!$A:$J,10,FALSE),0)</f>
        <v>1991412</v>
      </c>
      <c r="H2762" s="13">
        <f>IFERROR(VLOOKUP(A2762,[2]Sheet1!$A:$I,4,FALSE),0)</f>
        <v>0</v>
      </c>
      <c r="I2762" s="13">
        <f>IFERROR(VLOOKUP(A2762,[2]Sheet1!$A:$I,5,FALSE),0)</f>
        <v>0</v>
      </c>
      <c r="J2762" s="13">
        <f>IFERROR(VLOOKUP(A2762,[2]Sheet1!$A:$I,6,FALSE),0)</f>
        <v>0</v>
      </c>
      <c r="K2762" s="13">
        <f>IFERROR(VLOOKUP(A2762,[2]Sheet1!$A:$I,7,FALSE),0)</f>
        <v>0</v>
      </c>
      <c r="L2762" s="13">
        <f>IFERROR(VLOOKUP(A2762,[2]Sheet1!$A:$I,8,FALSE),0)</f>
        <v>0</v>
      </c>
      <c r="M2762" s="13">
        <f>IFERROR(VLOOKUP(A2762,[2]Sheet1!$A:$I,9,FALSE),0)</f>
        <v>0</v>
      </c>
      <c r="N2762" s="13">
        <f>IFERROR(VLOOKUP(A2762,[3]Sheet1!$A:$G,2,FALSE),0)</f>
        <v>0</v>
      </c>
      <c r="O2762" s="13">
        <f>IFERROR(VLOOKUP(A2762,[3]Sheet1!$A:$G,3,FALSE),0)</f>
        <v>0</v>
      </c>
      <c r="P2762" s="13">
        <f>IFERROR(VLOOKUP(A2762,[3]Sheet1!$A:$G,4,FALSE),0)</f>
        <v>0</v>
      </c>
      <c r="Q2762" s="13">
        <f>IFERROR(VLOOKUP(A2762,[3]Sheet1!$A:$G,5,FALSE),0)</f>
        <v>0</v>
      </c>
      <c r="R2762" s="13">
        <f>IFERROR(VLOOKUP(A2762,[3]Sheet1!$A:$H,6,FALSE),0)</f>
        <v>0</v>
      </c>
      <c r="S2762" s="13">
        <f>IFERROR(VLOOKUP(A2762,[3]Sheet1!$A:$I,7,FALSE),0)</f>
        <v>0</v>
      </c>
      <c r="T2762" s="13" t="str">
        <f t="shared" si="245"/>
        <v>Sim</v>
      </c>
      <c r="U2762" s="13" t="str">
        <f t="shared" si="245"/>
        <v>Sim</v>
      </c>
      <c r="V2762" s="13" t="str">
        <f t="shared" si="245"/>
        <v>Não</v>
      </c>
      <c r="W2762" s="13" t="str">
        <f t="shared" si="245"/>
        <v>Sim</v>
      </c>
      <c r="X2762" s="13" t="str">
        <f t="shared" si="246"/>
        <v>Não</v>
      </c>
      <c r="Y2762" s="13" t="str">
        <f t="shared" si="246"/>
        <v>Sim</v>
      </c>
    </row>
    <row r="2763" spans="1:25">
      <c r="A2763" s="9">
        <v>260930</v>
      </c>
      <c r="B2763" s="13">
        <f>IFERROR(VLOOKUP(A2763,[1]Monitoramento_Base_somente_Said!$A:$J,5,FALSE),0)</f>
        <v>69821</v>
      </c>
      <c r="C2763" s="13">
        <f>IFERROR(VLOOKUP(A2763,[1]Monitoramento_Base_somente_Said!$A:$J,6,FALSE),0)</f>
        <v>16635418</v>
      </c>
      <c r="D2763" s="13">
        <f>IFERROR(VLOOKUP(A2763,[1]Monitoramento_Base_somente_Said!$A:$J,7,FALSE),0)</f>
        <v>150</v>
      </c>
      <c r="E2763" s="13">
        <f>IFERROR(VLOOKUP(A2763,[1]Monitoramento_Base_somente_Said!$A:$J,8,FALSE),0)</f>
        <v>14964342</v>
      </c>
      <c r="F2763" s="13">
        <f>IFERROR(VLOOKUP(A2763,[1]Monitoramento_Base_somente_Said!$A:$J,9,FALSE),0)</f>
        <v>20757</v>
      </c>
      <c r="G2763" s="13">
        <f>IFERROR(VLOOKUP(A2763,[1]Monitoramento_Base_somente_Said!$A:$J,10,FALSE),0)</f>
        <v>5877839</v>
      </c>
      <c r="H2763" s="13">
        <f>IFERROR(VLOOKUP(A2763,[2]Sheet1!$A:$I,4,FALSE),0)</f>
        <v>0</v>
      </c>
      <c r="I2763" s="13">
        <f>IFERROR(VLOOKUP(A2763,[2]Sheet1!$A:$I,5,FALSE),0)</f>
        <v>0</v>
      </c>
      <c r="J2763" s="13">
        <f>IFERROR(VLOOKUP(A2763,[2]Sheet1!$A:$I,6,FALSE),0)</f>
        <v>0</v>
      </c>
      <c r="K2763" s="13">
        <f>IFERROR(VLOOKUP(A2763,[2]Sheet1!$A:$I,7,FALSE),0)</f>
        <v>0</v>
      </c>
      <c r="L2763" s="13">
        <f>IFERROR(VLOOKUP(A2763,[2]Sheet1!$A:$I,8,FALSE),0)</f>
        <v>0</v>
      </c>
      <c r="M2763" s="13">
        <f>IFERROR(VLOOKUP(A2763,[2]Sheet1!$A:$I,9,FALSE),0)</f>
        <v>0</v>
      </c>
      <c r="N2763" s="13">
        <f>IFERROR(VLOOKUP(A2763,[3]Sheet1!$A:$G,2,FALSE),0)</f>
        <v>0</v>
      </c>
      <c r="O2763" s="13">
        <f>IFERROR(VLOOKUP(A2763,[3]Sheet1!$A:$G,3,FALSE),0)</f>
        <v>0</v>
      </c>
      <c r="P2763" s="13">
        <f>IFERROR(VLOOKUP(A2763,[3]Sheet1!$A:$G,4,FALSE),0)</f>
        <v>0</v>
      </c>
      <c r="Q2763" s="13">
        <f>IFERROR(VLOOKUP(A2763,[3]Sheet1!$A:$G,5,FALSE),0)</f>
        <v>0</v>
      </c>
      <c r="R2763" s="13">
        <f>IFERROR(VLOOKUP(A2763,[3]Sheet1!$A:$H,6,FALSE),0)</f>
        <v>0</v>
      </c>
      <c r="S2763" s="13">
        <f>IFERROR(VLOOKUP(A2763,[3]Sheet1!$A:$I,7,FALSE),0)</f>
        <v>0</v>
      </c>
      <c r="T2763" s="13" t="str">
        <f t="shared" si="245"/>
        <v>Sim</v>
      </c>
      <c r="U2763" s="13" t="str">
        <f t="shared" si="245"/>
        <v>Sim</v>
      </c>
      <c r="V2763" s="13" t="str">
        <f t="shared" si="245"/>
        <v>Sim</v>
      </c>
      <c r="W2763" s="13" t="str">
        <f t="shared" si="245"/>
        <v>Sim</v>
      </c>
      <c r="X2763" s="13" t="str">
        <f t="shared" si="246"/>
        <v>Sim</v>
      </c>
      <c r="Y2763" s="13" t="str">
        <f t="shared" si="246"/>
        <v>Sim</v>
      </c>
    </row>
    <row r="2764" spans="1:25">
      <c r="A2764" s="9">
        <v>261430</v>
      </c>
      <c r="B2764" s="13">
        <f>IFERROR(VLOOKUP(A2764,[1]Monitoramento_Base_somente_Said!$A:$J,5,FALSE),0)</f>
        <v>31260</v>
      </c>
      <c r="C2764" s="13">
        <f>IFERROR(VLOOKUP(A2764,[1]Monitoramento_Base_somente_Said!$A:$J,6,FALSE),0)</f>
        <v>10300241</v>
      </c>
      <c r="D2764" s="13">
        <f>IFERROR(VLOOKUP(A2764,[1]Monitoramento_Base_somente_Said!$A:$J,7,FALSE),0)</f>
        <v>3233</v>
      </c>
      <c r="E2764" s="13">
        <f>IFERROR(VLOOKUP(A2764,[1]Monitoramento_Base_somente_Said!$A:$J,8,FALSE),0)</f>
        <v>9020432</v>
      </c>
      <c r="F2764" s="13">
        <f>IFERROR(VLOOKUP(A2764,[1]Monitoramento_Base_somente_Said!$A:$J,9,FALSE),0)</f>
        <v>0</v>
      </c>
      <c r="G2764" s="13">
        <f>IFERROR(VLOOKUP(A2764,[1]Monitoramento_Base_somente_Said!$A:$J,10,FALSE),0)</f>
        <v>3723228</v>
      </c>
      <c r="H2764" s="13">
        <f>IFERROR(VLOOKUP(A2764,[2]Sheet1!$A:$I,4,FALSE),0)</f>
        <v>0</v>
      </c>
      <c r="I2764" s="13">
        <f>IFERROR(VLOOKUP(A2764,[2]Sheet1!$A:$I,5,FALSE),0)</f>
        <v>0</v>
      </c>
      <c r="J2764" s="13">
        <f>IFERROR(VLOOKUP(A2764,[2]Sheet1!$A:$I,6,FALSE),0)</f>
        <v>0</v>
      </c>
      <c r="K2764" s="13">
        <f>IFERROR(VLOOKUP(A2764,[2]Sheet1!$A:$I,7,FALSE),0)</f>
        <v>0</v>
      </c>
      <c r="L2764" s="13">
        <f>IFERROR(VLOOKUP(A2764,[2]Sheet1!$A:$I,8,FALSE),0)</f>
        <v>0</v>
      </c>
      <c r="M2764" s="13">
        <f>IFERROR(VLOOKUP(A2764,[2]Sheet1!$A:$I,9,FALSE),0)</f>
        <v>0</v>
      </c>
      <c r="N2764" s="13">
        <f>IFERROR(VLOOKUP(A2764,[3]Sheet1!$A:$G,2,FALSE),0)</f>
        <v>0</v>
      </c>
      <c r="O2764" s="13">
        <f>IFERROR(VLOOKUP(A2764,[3]Sheet1!$A:$G,3,FALSE),0)</f>
        <v>0</v>
      </c>
      <c r="P2764" s="13">
        <f>IFERROR(VLOOKUP(A2764,[3]Sheet1!$A:$G,4,FALSE),0)</f>
        <v>0</v>
      </c>
      <c r="Q2764" s="13">
        <f>IFERROR(VLOOKUP(A2764,[3]Sheet1!$A:$G,5,FALSE),0)</f>
        <v>0</v>
      </c>
      <c r="R2764" s="13">
        <f>IFERROR(VLOOKUP(A2764,[3]Sheet1!$A:$H,6,FALSE),0)</f>
        <v>0</v>
      </c>
      <c r="S2764" s="13">
        <f>IFERROR(VLOOKUP(A2764,[3]Sheet1!$A:$I,7,FALSE),0)</f>
        <v>0</v>
      </c>
      <c r="T2764" s="13" t="str">
        <f t="shared" si="245"/>
        <v>Sim</v>
      </c>
      <c r="U2764" s="13" t="str">
        <f t="shared" si="245"/>
        <v>Sim</v>
      </c>
      <c r="V2764" s="13" t="str">
        <f t="shared" si="245"/>
        <v>Sim</v>
      </c>
      <c r="W2764" s="13" t="str">
        <f t="shared" si="245"/>
        <v>Sim</v>
      </c>
      <c r="X2764" s="13" t="str">
        <f t="shared" si="246"/>
        <v>Não</v>
      </c>
      <c r="Y2764" s="13" t="str">
        <f t="shared" si="246"/>
        <v>Sim</v>
      </c>
    </row>
    <row r="2765" spans="1:25">
      <c r="A2765" s="9">
        <v>260940</v>
      </c>
      <c r="B2765" s="13">
        <f>IFERROR(VLOOKUP(A2765,[1]Monitoramento_Base_somente_Said!$A:$J,5,FALSE),0)</f>
        <v>1280254</v>
      </c>
      <c r="C2765" s="13">
        <f>IFERROR(VLOOKUP(A2765,[1]Monitoramento_Base_somente_Said!$A:$J,6,FALSE),0)</f>
        <v>171610306</v>
      </c>
      <c r="D2765" s="13">
        <f>IFERROR(VLOOKUP(A2765,[1]Monitoramento_Base_somente_Said!$A:$J,7,FALSE),0)</f>
        <v>831233</v>
      </c>
      <c r="E2765" s="13">
        <f>IFERROR(VLOOKUP(A2765,[1]Monitoramento_Base_somente_Said!$A:$J,8,FALSE),0)</f>
        <v>175998985</v>
      </c>
      <c r="F2765" s="13">
        <f>IFERROR(VLOOKUP(A2765,[1]Monitoramento_Base_somente_Said!$A:$J,9,FALSE),0)</f>
        <v>383835</v>
      </c>
      <c r="G2765" s="13">
        <f>IFERROR(VLOOKUP(A2765,[1]Monitoramento_Base_somente_Said!$A:$J,10,FALSE),0)</f>
        <v>69315009</v>
      </c>
      <c r="H2765" s="13">
        <f>IFERROR(VLOOKUP(A2765,[2]Sheet1!$A:$I,4,FALSE),0)</f>
        <v>0</v>
      </c>
      <c r="I2765" s="13">
        <f>IFERROR(VLOOKUP(A2765,[2]Sheet1!$A:$I,5,FALSE),0)</f>
        <v>0</v>
      </c>
      <c r="J2765" s="13">
        <f>IFERROR(VLOOKUP(A2765,[2]Sheet1!$A:$I,6,FALSE),0)</f>
        <v>0</v>
      </c>
      <c r="K2765" s="13">
        <f>IFERROR(VLOOKUP(A2765,[2]Sheet1!$A:$I,7,FALSE),0)</f>
        <v>0</v>
      </c>
      <c r="L2765" s="13">
        <f>IFERROR(VLOOKUP(A2765,[2]Sheet1!$A:$I,8,FALSE),0)</f>
        <v>0</v>
      </c>
      <c r="M2765" s="13">
        <f>IFERROR(VLOOKUP(A2765,[2]Sheet1!$A:$I,9,FALSE),0)</f>
        <v>0</v>
      </c>
      <c r="N2765" s="13">
        <f>IFERROR(VLOOKUP(A2765,[3]Sheet1!$A:$G,2,FALSE),0)</f>
        <v>0</v>
      </c>
      <c r="O2765" s="13">
        <f>IFERROR(VLOOKUP(A2765,[3]Sheet1!$A:$G,3,FALSE),0)</f>
        <v>0</v>
      </c>
      <c r="P2765" s="13">
        <f>IFERROR(VLOOKUP(A2765,[3]Sheet1!$A:$G,4,FALSE),0)</f>
        <v>0</v>
      </c>
      <c r="Q2765" s="13">
        <f>IFERROR(VLOOKUP(A2765,[3]Sheet1!$A:$G,5,FALSE),0)</f>
        <v>0</v>
      </c>
      <c r="R2765" s="13">
        <f>IFERROR(VLOOKUP(A2765,[3]Sheet1!$A:$H,6,FALSE),0)</f>
        <v>0</v>
      </c>
      <c r="S2765" s="13">
        <f>IFERROR(VLOOKUP(A2765,[3]Sheet1!$A:$I,7,FALSE),0)</f>
        <v>0</v>
      </c>
      <c r="T2765" s="13" t="str">
        <f t="shared" si="245"/>
        <v>Sim</v>
      </c>
      <c r="U2765" s="13" t="str">
        <f t="shared" si="245"/>
        <v>Sim</v>
      </c>
      <c r="V2765" s="13" t="str">
        <f t="shared" si="245"/>
        <v>Sim</v>
      </c>
      <c r="W2765" s="13" t="str">
        <f t="shared" si="245"/>
        <v>Sim</v>
      </c>
      <c r="X2765" s="13" t="str">
        <f t="shared" si="246"/>
        <v>Sim</v>
      </c>
      <c r="Y2765" s="13" t="str">
        <f t="shared" si="246"/>
        <v>Sim</v>
      </c>
    </row>
    <row r="2766" spans="1:25">
      <c r="A2766" s="9">
        <v>260950</v>
      </c>
      <c r="B2766" s="13">
        <f>IFERROR(VLOOKUP(A2766,[1]Monitoramento_Base_somente_Said!$A:$J,5,FALSE),0)</f>
        <v>49627</v>
      </c>
      <c r="C2766" s="13">
        <f>IFERROR(VLOOKUP(A2766,[1]Monitoramento_Base_somente_Said!$A:$J,6,FALSE),0)</f>
        <v>41775322</v>
      </c>
      <c r="D2766" s="13">
        <f>IFERROR(VLOOKUP(A2766,[1]Monitoramento_Base_somente_Said!$A:$J,7,FALSE),0)</f>
        <v>14800</v>
      </c>
      <c r="E2766" s="13">
        <f>IFERROR(VLOOKUP(A2766,[1]Monitoramento_Base_somente_Said!$A:$J,8,FALSE),0)</f>
        <v>38669886</v>
      </c>
      <c r="F2766" s="13">
        <f>IFERROR(VLOOKUP(A2766,[1]Monitoramento_Base_somente_Said!$A:$J,9,FALSE),0)</f>
        <v>0</v>
      </c>
      <c r="G2766" s="13">
        <f>IFERROR(VLOOKUP(A2766,[1]Monitoramento_Base_somente_Said!$A:$J,10,FALSE),0)</f>
        <v>16563384</v>
      </c>
      <c r="H2766" s="13">
        <f>IFERROR(VLOOKUP(A2766,[2]Sheet1!$A:$I,4,FALSE),0)</f>
        <v>0</v>
      </c>
      <c r="I2766" s="13">
        <f>IFERROR(VLOOKUP(A2766,[2]Sheet1!$A:$I,5,FALSE),0)</f>
        <v>0</v>
      </c>
      <c r="J2766" s="13">
        <f>IFERROR(VLOOKUP(A2766,[2]Sheet1!$A:$I,6,FALSE),0)</f>
        <v>0</v>
      </c>
      <c r="K2766" s="13">
        <f>IFERROR(VLOOKUP(A2766,[2]Sheet1!$A:$I,7,FALSE),0)</f>
        <v>0</v>
      </c>
      <c r="L2766" s="13">
        <f>IFERROR(VLOOKUP(A2766,[2]Sheet1!$A:$I,8,FALSE),0)</f>
        <v>0</v>
      </c>
      <c r="M2766" s="13">
        <f>IFERROR(VLOOKUP(A2766,[2]Sheet1!$A:$I,9,FALSE),0)</f>
        <v>0</v>
      </c>
      <c r="N2766" s="13">
        <f>IFERROR(VLOOKUP(A2766,[3]Sheet1!$A:$G,2,FALSE),0)</f>
        <v>0</v>
      </c>
      <c r="O2766" s="13">
        <f>IFERROR(VLOOKUP(A2766,[3]Sheet1!$A:$G,3,FALSE),0)</f>
        <v>0</v>
      </c>
      <c r="P2766" s="13">
        <f>IFERROR(VLOOKUP(A2766,[3]Sheet1!$A:$G,4,FALSE),0)</f>
        <v>0</v>
      </c>
      <c r="Q2766" s="13">
        <f>IFERROR(VLOOKUP(A2766,[3]Sheet1!$A:$G,5,FALSE),0)</f>
        <v>0</v>
      </c>
      <c r="R2766" s="13">
        <f>IFERROR(VLOOKUP(A2766,[3]Sheet1!$A:$H,6,FALSE),0)</f>
        <v>0</v>
      </c>
      <c r="S2766" s="13">
        <f>IFERROR(VLOOKUP(A2766,[3]Sheet1!$A:$I,7,FALSE),0)</f>
        <v>0</v>
      </c>
      <c r="T2766" s="13" t="str">
        <f t="shared" si="245"/>
        <v>Sim</v>
      </c>
      <c r="U2766" s="13" t="str">
        <f t="shared" si="245"/>
        <v>Sim</v>
      </c>
      <c r="V2766" s="13" t="str">
        <f t="shared" si="245"/>
        <v>Sim</v>
      </c>
      <c r="W2766" s="13" t="str">
        <f t="shared" si="245"/>
        <v>Sim</v>
      </c>
      <c r="X2766" s="13" t="str">
        <f t="shared" si="246"/>
        <v>Não</v>
      </c>
      <c r="Y2766" s="13" t="str">
        <f t="shared" si="246"/>
        <v>Sim</v>
      </c>
    </row>
    <row r="2767" spans="1:25">
      <c r="A2767" s="9">
        <v>260960</v>
      </c>
      <c r="B2767" s="13">
        <f>IFERROR(VLOOKUP(A2767,[1]Monitoramento_Base_somente_Said!$A:$J,5,FALSE),0)</f>
        <v>1473163</v>
      </c>
      <c r="C2767" s="13">
        <f>IFERROR(VLOOKUP(A2767,[1]Monitoramento_Base_somente_Said!$A:$J,6,FALSE),0)</f>
        <v>379897126</v>
      </c>
      <c r="D2767" s="13">
        <f>IFERROR(VLOOKUP(A2767,[1]Monitoramento_Base_somente_Said!$A:$J,7,FALSE),0)</f>
        <v>1626819</v>
      </c>
      <c r="E2767" s="13">
        <f>IFERROR(VLOOKUP(A2767,[1]Monitoramento_Base_somente_Said!$A:$J,8,FALSE),0)</f>
        <v>353117028</v>
      </c>
      <c r="F2767" s="13">
        <f>IFERROR(VLOOKUP(A2767,[1]Monitoramento_Base_somente_Said!$A:$J,9,FALSE),0)</f>
        <v>1040757</v>
      </c>
      <c r="G2767" s="13">
        <f>IFERROR(VLOOKUP(A2767,[1]Monitoramento_Base_somente_Said!$A:$J,10,FALSE),0)</f>
        <v>137152833</v>
      </c>
      <c r="H2767" s="13">
        <f>IFERROR(VLOOKUP(A2767,[2]Sheet1!$A:$I,4,FALSE),0)</f>
        <v>0</v>
      </c>
      <c r="I2767" s="13">
        <f>IFERROR(VLOOKUP(A2767,[2]Sheet1!$A:$I,5,FALSE),0)</f>
        <v>0</v>
      </c>
      <c r="J2767" s="13">
        <f>IFERROR(VLOOKUP(A2767,[2]Sheet1!$A:$I,6,FALSE),0)</f>
        <v>0</v>
      </c>
      <c r="K2767" s="13">
        <f>IFERROR(VLOOKUP(A2767,[2]Sheet1!$A:$I,7,FALSE),0)</f>
        <v>0</v>
      </c>
      <c r="L2767" s="13">
        <f>IFERROR(VLOOKUP(A2767,[2]Sheet1!$A:$I,8,FALSE),0)</f>
        <v>0</v>
      </c>
      <c r="M2767" s="13">
        <f>IFERROR(VLOOKUP(A2767,[2]Sheet1!$A:$I,9,FALSE),0)</f>
        <v>0</v>
      </c>
      <c r="N2767" s="13">
        <f>IFERROR(VLOOKUP(A2767,[3]Sheet1!$A:$G,2,FALSE),0)</f>
        <v>0</v>
      </c>
      <c r="O2767" s="13">
        <f>IFERROR(VLOOKUP(A2767,[3]Sheet1!$A:$G,3,FALSE),0)</f>
        <v>0</v>
      </c>
      <c r="P2767" s="13">
        <f>IFERROR(VLOOKUP(A2767,[3]Sheet1!$A:$G,4,FALSE),0)</f>
        <v>0</v>
      </c>
      <c r="Q2767" s="13">
        <f>IFERROR(VLOOKUP(A2767,[3]Sheet1!$A:$G,5,FALSE),0)</f>
        <v>0</v>
      </c>
      <c r="R2767" s="13">
        <f>IFERROR(VLOOKUP(A2767,[3]Sheet1!$A:$H,6,FALSE),0)</f>
        <v>0</v>
      </c>
      <c r="S2767" s="13">
        <f>IFERROR(VLOOKUP(A2767,[3]Sheet1!$A:$I,7,FALSE),0)</f>
        <v>0</v>
      </c>
      <c r="T2767" s="13" t="str">
        <f t="shared" si="245"/>
        <v>Sim</v>
      </c>
      <c r="U2767" s="13" t="str">
        <f t="shared" si="245"/>
        <v>Sim</v>
      </c>
      <c r="V2767" s="13" t="str">
        <f t="shared" si="245"/>
        <v>Sim</v>
      </c>
      <c r="W2767" s="13" t="str">
        <f t="shared" si="245"/>
        <v>Sim</v>
      </c>
      <c r="X2767" s="13" t="str">
        <f t="shared" si="246"/>
        <v>Sim</v>
      </c>
      <c r="Y2767" s="13" t="str">
        <f t="shared" si="246"/>
        <v>Sim</v>
      </c>
    </row>
    <row r="2768" spans="1:25">
      <c r="A2768" s="9">
        <v>260970</v>
      </c>
      <c r="B2768" s="13">
        <f>IFERROR(VLOOKUP(A2768,[1]Monitoramento_Base_somente_Said!$A:$J,5,FALSE),0)</f>
        <v>633971</v>
      </c>
      <c r="C2768" s="13">
        <f>IFERROR(VLOOKUP(A2768,[1]Monitoramento_Base_somente_Said!$A:$J,6,FALSE),0)</f>
        <v>40599637</v>
      </c>
      <c r="D2768" s="13">
        <f>IFERROR(VLOOKUP(A2768,[1]Monitoramento_Base_somente_Said!$A:$J,7,FALSE),0)</f>
        <v>141443</v>
      </c>
      <c r="E2768" s="13">
        <f>IFERROR(VLOOKUP(A2768,[1]Monitoramento_Base_somente_Said!$A:$J,8,FALSE),0)</f>
        <v>33062921</v>
      </c>
      <c r="F2768" s="13">
        <f>IFERROR(VLOOKUP(A2768,[1]Monitoramento_Base_somente_Said!$A:$J,9,FALSE),0)</f>
        <v>103181</v>
      </c>
      <c r="G2768" s="13">
        <f>IFERROR(VLOOKUP(A2768,[1]Monitoramento_Base_somente_Said!$A:$J,10,FALSE),0)</f>
        <v>16433628</v>
      </c>
      <c r="H2768" s="13">
        <f>IFERROR(VLOOKUP(A2768,[2]Sheet1!$A:$I,4,FALSE),0)</f>
        <v>0</v>
      </c>
      <c r="I2768" s="13">
        <f>IFERROR(VLOOKUP(A2768,[2]Sheet1!$A:$I,5,FALSE),0)</f>
        <v>0</v>
      </c>
      <c r="J2768" s="13">
        <f>IFERROR(VLOOKUP(A2768,[2]Sheet1!$A:$I,6,FALSE),0)</f>
        <v>0</v>
      </c>
      <c r="K2768" s="13">
        <f>IFERROR(VLOOKUP(A2768,[2]Sheet1!$A:$I,7,FALSE),0)</f>
        <v>0</v>
      </c>
      <c r="L2768" s="13">
        <f>IFERROR(VLOOKUP(A2768,[2]Sheet1!$A:$I,8,FALSE),0)</f>
        <v>0</v>
      </c>
      <c r="M2768" s="13">
        <f>IFERROR(VLOOKUP(A2768,[2]Sheet1!$A:$I,9,FALSE),0)</f>
        <v>0</v>
      </c>
      <c r="N2768" s="13">
        <f>IFERROR(VLOOKUP(A2768,[3]Sheet1!$A:$G,2,FALSE),0)</f>
        <v>0</v>
      </c>
      <c r="O2768" s="13">
        <f>IFERROR(VLOOKUP(A2768,[3]Sheet1!$A:$G,3,FALSE),0)</f>
        <v>0</v>
      </c>
      <c r="P2768" s="13">
        <f>IFERROR(VLOOKUP(A2768,[3]Sheet1!$A:$G,4,FALSE),0)</f>
        <v>0</v>
      </c>
      <c r="Q2768" s="13">
        <f>IFERROR(VLOOKUP(A2768,[3]Sheet1!$A:$G,5,FALSE),0)</f>
        <v>0</v>
      </c>
      <c r="R2768" s="13">
        <f>IFERROR(VLOOKUP(A2768,[3]Sheet1!$A:$H,6,FALSE),0)</f>
        <v>0</v>
      </c>
      <c r="S2768" s="13">
        <f>IFERROR(VLOOKUP(A2768,[3]Sheet1!$A:$I,7,FALSE),0)</f>
        <v>0</v>
      </c>
      <c r="T2768" s="13" t="str">
        <f t="shared" si="245"/>
        <v>Sim</v>
      </c>
      <c r="U2768" s="13" t="str">
        <f t="shared" si="245"/>
        <v>Sim</v>
      </c>
      <c r="V2768" s="13" t="str">
        <f t="shared" si="245"/>
        <v>Sim</v>
      </c>
      <c r="W2768" s="13" t="str">
        <f t="shared" si="245"/>
        <v>Sim</v>
      </c>
      <c r="X2768" s="13" t="str">
        <f t="shared" si="246"/>
        <v>Sim</v>
      </c>
      <c r="Y2768" s="13" t="str">
        <f t="shared" si="246"/>
        <v>Sim</v>
      </c>
    </row>
    <row r="2769" spans="1:25">
      <c r="A2769" s="9">
        <v>260980</v>
      </c>
      <c r="B2769" s="13">
        <f>IFERROR(VLOOKUP(A2769,[1]Monitoramento_Base_somente_Said!$A:$J,5,FALSE),0)</f>
        <v>0</v>
      </c>
      <c r="C2769" s="13">
        <f>IFERROR(VLOOKUP(A2769,[1]Monitoramento_Base_somente_Said!$A:$J,6,FALSE),0)</f>
        <v>1420296</v>
      </c>
      <c r="D2769" s="13">
        <f>IFERROR(VLOOKUP(A2769,[1]Monitoramento_Base_somente_Said!$A:$J,7,FALSE),0)</f>
        <v>0</v>
      </c>
      <c r="E2769" s="13">
        <f>IFERROR(VLOOKUP(A2769,[1]Monitoramento_Base_somente_Said!$A:$J,8,FALSE),0)</f>
        <v>1328664</v>
      </c>
      <c r="F2769" s="13">
        <f>IFERROR(VLOOKUP(A2769,[1]Monitoramento_Base_somente_Said!$A:$J,9,FALSE),0)</f>
        <v>0</v>
      </c>
      <c r="G2769" s="13">
        <f>IFERROR(VLOOKUP(A2769,[1]Monitoramento_Base_somente_Said!$A:$J,10,FALSE),0)</f>
        <v>549792</v>
      </c>
      <c r="H2769" s="13">
        <f>IFERROR(VLOOKUP(A2769,[2]Sheet1!$A:$I,4,FALSE),0)</f>
        <v>0</v>
      </c>
      <c r="I2769" s="13">
        <f>IFERROR(VLOOKUP(A2769,[2]Sheet1!$A:$I,5,FALSE),0)</f>
        <v>0</v>
      </c>
      <c r="J2769" s="13">
        <f>IFERROR(VLOOKUP(A2769,[2]Sheet1!$A:$I,6,FALSE),0)</f>
        <v>0</v>
      </c>
      <c r="K2769" s="13">
        <f>IFERROR(VLOOKUP(A2769,[2]Sheet1!$A:$I,7,FALSE),0)</f>
        <v>0</v>
      </c>
      <c r="L2769" s="13">
        <f>IFERROR(VLOOKUP(A2769,[2]Sheet1!$A:$I,8,FALSE),0)</f>
        <v>0</v>
      </c>
      <c r="M2769" s="13">
        <f>IFERROR(VLOOKUP(A2769,[2]Sheet1!$A:$I,9,FALSE),0)</f>
        <v>0</v>
      </c>
      <c r="N2769" s="13">
        <f>IFERROR(VLOOKUP(A2769,[3]Sheet1!$A:$G,2,FALSE),0)</f>
        <v>0</v>
      </c>
      <c r="O2769" s="13">
        <f>IFERROR(VLOOKUP(A2769,[3]Sheet1!$A:$G,3,FALSE),0)</f>
        <v>0</v>
      </c>
      <c r="P2769" s="13">
        <f>IFERROR(VLOOKUP(A2769,[3]Sheet1!$A:$G,4,FALSE),0)</f>
        <v>0</v>
      </c>
      <c r="Q2769" s="13">
        <f>IFERROR(VLOOKUP(A2769,[3]Sheet1!$A:$G,5,FALSE),0)</f>
        <v>0</v>
      </c>
      <c r="R2769" s="13">
        <f>IFERROR(VLOOKUP(A2769,[3]Sheet1!$A:$H,6,FALSE),0)</f>
        <v>0</v>
      </c>
      <c r="S2769" s="13">
        <f>IFERROR(VLOOKUP(A2769,[3]Sheet1!$A:$I,7,FALSE),0)</f>
        <v>0</v>
      </c>
      <c r="T2769" s="13" t="str">
        <f t="shared" si="245"/>
        <v>Não</v>
      </c>
      <c r="U2769" s="13" t="str">
        <f t="shared" si="245"/>
        <v>Sim</v>
      </c>
      <c r="V2769" s="13" t="str">
        <f t="shared" si="245"/>
        <v>Não</v>
      </c>
      <c r="W2769" s="13" t="str">
        <f t="shared" si="245"/>
        <v>Sim</v>
      </c>
      <c r="X2769" s="13" t="str">
        <f t="shared" si="246"/>
        <v>Não</v>
      </c>
      <c r="Y2769" s="13" t="str">
        <f t="shared" si="246"/>
        <v>Sim</v>
      </c>
    </row>
    <row r="2770" spans="1:25">
      <c r="A2770" s="9">
        <v>260990</v>
      </c>
      <c r="B2770" s="13">
        <f>IFERROR(VLOOKUP(A2770,[1]Monitoramento_Base_somente_Said!$A:$J,5,FALSE),0)</f>
        <v>183</v>
      </c>
      <c r="C2770" s="13">
        <f>IFERROR(VLOOKUP(A2770,[1]Monitoramento_Base_somente_Said!$A:$J,6,FALSE),0)</f>
        <v>37520790</v>
      </c>
      <c r="D2770" s="13">
        <f>IFERROR(VLOOKUP(A2770,[1]Monitoramento_Base_somente_Said!$A:$J,7,FALSE),0)</f>
        <v>107309</v>
      </c>
      <c r="E2770" s="13">
        <f>IFERROR(VLOOKUP(A2770,[1]Monitoramento_Base_somente_Said!$A:$J,8,FALSE),0)</f>
        <v>32981005</v>
      </c>
      <c r="F2770" s="13">
        <f>IFERROR(VLOOKUP(A2770,[1]Monitoramento_Base_somente_Said!$A:$J,9,FALSE),0)</f>
        <v>3258</v>
      </c>
      <c r="G2770" s="13">
        <f>IFERROR(VLOOKUP(A2770,[1]Monitoramento_Base_somente_Said!$A:$J,10,FALSE),0)</f>
        <v>13278154</v>
      </c>
      <c r="H2770" s="13">
        <f>IFERROR(VLOOKUP(A2770,[2]Sheet1!$A:$I,4,FALSE),0)</f>
        <v>0</v>
      </c>
      <c r="I2770" s="13">
        <f>IFERROR(VLOOKUP(A2770,[2]Sheet1!$A:$I,5,FALSE),0)</f>
        <v>0</v>
      </c>
      <c r="J2770" s="13">
        <f>IFERROR(VLOOKUP(A2770,[2]Sheet1!$A:$I,6,FALSE),0)</f>
        <v>0</v>
      </c>
      <c r="K2770" s="13">
        <f>IFERROR(VLOOKUP(A2770,[2]Sheet1!$A:$I,7,FALSE),0)</f>
        <v>0</v>
      </c>
      <c r="L2770" s="13">
        <f>IFERROR(VLOOKUP(A2770,[2]Sheet1!$A:$I,8,FALSE),0)</f>
        <v>0</v>
      </c>
      <c r="M2770" s="13">
        <f>IFERROR(VLOOKUP(A2770,[2]Sheet1!$A:$I,9,FALSE),0)</f>
        <v>0</v>
      </c>
      <c r="N2770" s="13">
        <f>IFERROR(VLOOKUP(A2770,[3]Sheet1!$A:$G,2,FALSE),0)</f>
        <v>0</v>
      </c>
      <c r="O2770" s="13">
        <f>IFERROR(VLOOKUP(A2770,[3]Sheet1!$A:$G,3,FALSE),0)</f>
        <v>0</v>
      </c>
      <c r="P2770" s="13">
        <f>IFERROR(VLOOKUP(A2770,[3]Sheet1!$A:$G,4,FALSE),0)</f>
        <v>0</v>
      </c>
      <c r="Q2770" s="13">
        <f>IFERROR(VLOOKUP(A2770,[3]Sheet1!$A:$G,5,FALSE),0)</f>
        <v>0</v>
      </c>
      <c r="R2770" s="13">
        <f>IFERROR(VLOOKUP(A2770,[3]Sheet1!$A:$H,6,FALSE),0)</f>
        <v>0</v>
      </c>
      <c r="S2770" s="13">
        <f>IFERROR(VLOOKUP(A2770,[3]Sheet1!$A:$I,7,FALSE),0)</f>
        <v>0</v>
      </c>
      <c r="T2770" s="13" t="str">
        <f t="shared" si="245"/>
        <v>Sim</v>
      </c>
      <c r="U2770" s="13" t="str">
        <f t="shared" si="245"/>
        <v>Sim</v>
      </c>
      <c r="V2770" s="13" t="str">
        <f t="shared" si="245"/>
        <v>Sim</v>
      </c>
      <c r="W2770" s="13" t="str">
        <f t="shared" si="245"/>
        <v>Sim</v>
      </c>
      <c r="X2770" s="13" t="str">
        <f t="shared" si="246"/>
        <v>Sim</v>
      </c>
      <c r="Y2770" s="13" t="str">
        <f t="shared" si="246"/>
        <v>Sim</v>
      </c>
    </row>
    <row r="2771" spans="1:25">
      <c r="A2771" s="9">
        <v>261000</v>
      </c>
      <c r="B2771" s="13">
        <f>IFERROR(VLOOKUP(A2771,[1]Monitoramento_Base_somente_Said!$A:$J,5,FALSE),0)</f>
        <v>0</v>
      </c>
      <c r="C2771" s="13">
        <f>IFERROR(VLOOKUP(A2771,[1]Monitoramento_Base_somente_Said!$A:$J,6,FALSE),0)</f>
        <v>420812576</v>
      </c>
      <c r="D2771" s="13">
        <f>IFERROR(VLOOKUP(A2771,[1]Monitoramento_Base_somente_Said!$A:$J,7,FALSE),0)</f>
        <v>293</v>
      </c>
      <c r="E2771" s="13">
        <f>IFERROR(VLOOKUP(A2771,[1]Monitoramento_Base_somente_Said!$A:$J,8,FALSE),0)</f>
        <v>459368236</v>
      </c>
      <c r="F2771" s="13">
        <f>IFERROR(VLOOKUP(A2771,[1]Monitoramento_Base_somente_Said!$A:$J,9,FALSE),0)</f>
        <v>614410</v>
      </c>
      <c r="G2771" s="13">
        <f>IFERROR(VLOOKUP(A2771,[1]Monitoramento_Base_somente_Said!$A:$J,10,FALSE),0)</f>
        <v>231039935</v>
      </c>
      <c r="H2771" s="13">
        <f>IFERROR(VLOOKUP(A2771,[2]Sheet1!$A:$I,4,FALSE),0)</f>
        <v>0</v>
      </c>
      <c r="I2771" s="13">
        <f>IFERROR(VLOOKUP(A2771,[2]Sheet1!$A:$I,5,FALSE),0)</f>
        <v>0</v>
      </c>
      <c r="J2771" s="13">
        <f>IFERROR(VLOOKUP(A2771,[2]Sheet1!$A:$I,6,FALSE),0)</f>
        <v>0</v>
      </c>
      <c r="K2771" s="13">
        <f>IFERROR(VLOOKUP(A2771,[2]Sheet1!$A:$I,7,FALSE),0)</f>
        <v>0</v>
      </c>
      <c r="L2771" s="13">
        <f>IFERROR(VLOOKUP(A2771,[2]Sheet1!$A:$I,8,FALSE),0)</f>
        <v>0</v>
      </c>
      <c r="M2771" s="13">
        <f>IFERROR(VLOOKUP(A2771,[2]Sheet1!$A:$I,9,FALSE),0)</f>
        <v>0</v>
      </c>
      <c r="N2771" s="13">
        <f>IFERROR(VLOOKUP(A2771,[3]Sheet1!$A:$G,2,FALSE),0)</f>
        <v>0</v>
      </c>
      <c r="O2771" s="13">
        <f>IFERROR(VLOOKUP(A2771,[3]Sheet1!$A:$G,3,FALSE),0)</f>
        <v>0</v>
      </c>
      <c r="P2771" s="13">
        <f>IFERROR(VLOOKUP(A2771,[3]Sheet1!$A:$G,4,FALSE),0)</f>
        <v>0</v>
      </c>
      <c r="Q2771" s="13">
        <f>IFERROR(VLOOKUP(A2771,[3]Sheet1!$A:$G,5,FALSE),0)</f>
        <v>0</v>
      </c>
      <c r="R2771" s="13">
        <f>IFERROR(VLOOKUP(A2771,[3]Sheet1!$A:$H,6,FALSE),0)</f>
        <v>0</v>
      </c>
      <c r="S2771" s="13">
        <f>IFERROR(VLOOKUP(A2771,[3]Sheet1!$A:$I,7,FALSE),0)</f>
        <v>0</v>
      </c>
      <c r="T2771" s="13" t="str">
        <f t="shared" si="245"/>
        <v>Não</v>
      </c>
      <c r="U2771" s="13" t="str">
        <f t="shared" si="245"/>
        <v>Sim</v>
      </c>
      <c r="V2771" s="13" t="str">
        <f t="shared" si="245"/>
        <v>Sim</v>
      </c>
      <c r="W2771" s="13" t="str">
        <f t="shared" si="245"/>
        <v>Sim</v>
      </c>
      <c r="X2771" s="13" t="str">
        <f t="shared" si="246"/>
        <v>Sim</v>
      </c>
      <c r="Y2771" s="13" t="str">
        <f t="shared" si="246"/>
        <v>Sim</v>
      </c>
    </row>
    <row r="2772" spans="1:25">
      <c r="A2772" s="9">
        <v>261010</v>
      </c>
      <c r="B2772" s="13">
        <f>IFERROR(VLOOKUP(A2772,[1]Monitoramento_Base_somente_Said!$A:$J,5,FALSE),0)</f>
        <v>2332</v>
      </c>
      <c r="C2772" s="13">
        <f>IFERROR(VLOOKUP(A2772,[1]Monitoramento_Base_somente_Said!$A:$J,6,FALSE),0)</f>
        <v>1238125</v>
      </c>
      <c r="D2772" s="13">
        <f>IFERROR(VLOOKUP(A2772,[1]Monitoramento_Base_somente_Said!$A:$J,7,FALSE),0)</f>
        <v>0</v>
      </c>
      <c r="E2772" s="13">
        <f>IFERROR(VLOOKUP(A2772,[1]Monitoramento_Base_somente_Said!$A:$J,8,FALSE),0)</f>
        <v>1201755</v>
      </c>
      <c r="F2772" s="13">
        <f>IFERROR(VLOOKUP(A2772,[1]Monitoramento_Base_somente_Said!$A:$J,9,FALSE),0)</f>
        <v>0</v>
      </c>
      <c r="G2772" s="13">
        <f>IFERROR(VLOOKUP(A2772,[1]Monitoramento_Base_somente_Said!$A:$J,10,FALSE),0)</f>
        <v>443781</v>
      </c>
      <c r="H2772" s="13">
        <f>IFERROR(VLOOKUP(A2772,[2]Sheet1!$A:$I,4,FALSE),0)</f>
        <v>0</v>
      </c>
      <c r="I2772" s="13">
        <f>IFERROR(VLOOKUP(A2772,[2]Sheet1!$A:$I,5,FALSE),0)</f>
        <v>0</v>
      </c>
      <c r="J2772" s="13">
        <f>IFERROR(VLOOKUP(A2772,[2]Sheet1!$A:$I,6,FALSE),0)</f>
        <v>0</v>
      </c>
      <c r="K2772" s="13">
        <f>IFERROR(VLOOKUP(A2772,[2]Sheet1!$A:$I,7,FALSE),0)</f>
        <v>0</v>
      </c>
      <c r="L2772" s="13">
        <f>IFERROR(VLOOKUP(A2772,[2]Sheet1!$A:$I,8,FALSE),0)</f>
        <v>0</v>
      </c>
      <c r="M2772" s="13">
        <f>IFERROR(VLOOKUP(A2772,[2]Sheet1!$A:$I,9,FALSE),0)</f>
        <v>0</v>
      </c>
      <c r="N2772" s="13">
        <f>IFERROR(VLOOKUP(A2772,[3]Sheet1!$A:$G,2,FALSE),0)</f>
        <v>0</v>
      </c>
      <c r="O2772" s="13">
        <f>IFERROR(VLOOKUP(A2772,[3]Sheet1!$A:$G,3,FALSE),0)</f>
        <v>0</v>
      </c>
      <c r="P2772" s="13">
        <f>IFERROR(VLOOKUP(A2772,[3]Sheet1!$A:$G,4,FALSE),0)</f>
        <v>0</v>
      </c>
      <c r="Q2772" s="13">
        <f>IFERROR(VLOOKUP(A2772,[3]Sheet1!$A:$G,5,FALSE),0)</f>
        <v>0</v>
      </c>
      <c r="R2772" s="13">
        <f>IFERROR(VLOOKUP(A2772,[3]Sheet1!$A:$H,6,FALSE),0)</f>
        <v>0</v>
      </c>
      <c r="S2772" s="13">
        <f>IFERROR(VLOOKUP(A2772,[3]Sheet1!$A:$I,7,FALSE),0)</f>
        <v>0</v>
      </c>
      <c r="T2772" s="13" t="str">
        <f t="shared" si="245"/>
        <v>Sim</v>
      </c>
      <c r="U2772" s="13" t="str">
        <f t="shared" si="245"/>
        <v>Sim</v>
      </c>
      <c r="V2772" s="13" t="str">
        <f t="shared" si="245"/>
        <v>Não</v>
      </c>
      <c r="W2772" s="13" t="str">
        <f t="shared" si="245"/>
        <v>Sim</v>
      </c>
      <c r="X2772" s="13" t="str">
        <f t="shared" si="246"/>
        <v>Não</v>
      </c>
      <c r="Y2772" s="13" t="str">
        <f t="shared" si="246"/>
        <v>Sim</v>
      </c>
    </row>
    <row r="2773" spans="1:25">
      <c r="A2773" s="9">
        <v>261020</v>
      </c>
      <c r="B2773" s="13">
        <f>IFERROR(VLOOKUP(A2773,[1]Monitoramento_Base_somente_Said!$A:$J,5,FALSE),0)</f>
        <v>212625</v>
      </c>
      <c r="C2773" s="13">
        <f>IFERROR(VLOOKUP(A2773,[1]Monitoramento_Base_somente_Said!$A:$J,6,FALSE),0)</f>
        <v>23142727</v>
      </c>
      <c r="D2773" s="13">
        <f>IFERROR(VLOOKUP(A2773,[1]Monitoramento_Base_somente_Said!$A:$J,7,FALSE),0)</f>
        <v>219127</v>
      </c>
      <c r="E2773" s="13">
        <f>IFERROR(VLOOKUP(A2773,[1]Monitoramento_Base_somente_Said!$A:$J,8,FALSE),0)</f>
        <v>22946922</v>
      </c>
      <c r="F2773" s="13">
        <f>IFERROR(VLOOKUP(A2773,[1]Monitoramento_Base_somente_Said!$A:$J,9,FALSE),0)</f>
        <v>82908</v>
      </c>
      <c r="G2773" s="13">
        <f>IFERROR(VLOOKUP(A2773,[1]Monitoramento_Base_somente_Said!$A:$J,10,FALSE),0)</f>
        <v>14456105</v>
      </c>
      <c r="H2773" s="13">
        <f>IFERROR(VLOOKUP(A2773,[2]Sheet1!$A:$I,4,FALSE),0)</f>
        <v>0</v>
      </c>
      <c r="I2773" s="13">
        <f>IFERROR(VLOOKUP(A2773,[2]Sheet1!$A:$I,5,FALSE),0)</f>
        <v>0</v>
      </c>
      <c r="J2773" s="13">
        <f>IFERROR(VLOOKUP(A2773,[2]Sheet1!$A:$I,6,FALSE),0)</f>
        <v>0</v>
      </c>
      <c r="K2773" s="13">
        <f>IFERROR(VLOOKUP(A2773,[2]Sheet1!$A:$I,7,FALSE),0)</f>
        <v>0</v>
      </c>
      <c r="L2773" s="13">
        <f>IFERROR(VLOOKUP(A2773,[2]Sheet1!$A:$I,8,FALSE),0)</f>
        <v>0</v>
      </c>
      <c r="M2773" s="13">
        <f>IFERROR(VLOOKUP(A2773,[2]Sheet1!$A:$I,9,FALSE),0)</f>
        <v>0</v>
      </c>
      <c r="N2773" s="13">
        <f>IFERROR(VLOOKUP(A2773,[3]Sheet1!$A:$G,2,FALSE),0)</f>
        <v>0</v>
      </c>
      <c r="O2773" s="13">
        <f>IFERROR(VLOOKUP(A2773,[3]Sheet1!$A:$G,3,FALSE),0)</f>
        <v>0</v>
      </c>
      <c r="P2773" s="13">
        <f>IFERROR(VLOOKUP(A2773,[3]Sheet1!$A:$G,4,FALSE),0)</f>
        <v>0</v>
      </c>
      <c r="Q2773" s="13">
        <f>IFERROR(VLOOKUP(A2773,[3]Sheet1!$A:$G,5,FALSE),0)</f>
        <v>0</v>
      </c>
      <c r="R2773" s="13">
        <f>IFERROR(VLOOKUP(A2773,[3]Sheet1!$A:$H,6,FALSE),0)</f>
        <v>0</v>
      </c>
      <c r="S2773" s="13">
        <f>IFERROR(VLOOKUP(A2773,[3]Sheet1!$A:$I,7,FALSE),0)</f>
        <v>0</v>
      </c>
      <c r="T2773" s="13" t="str">
        <f t="shared" si="245"/>
        <v>Sim</v>
      </c>
      <c r="U2773" s="13" t="str">
        <f t="shared" si="245"/>
        <v>Sim</v>
      </c>
      <c r="V2773" s="13" t="str">
        <f t="shared" si="245"/>
        <v>Sim</v>
      </c>
      <c r="W2773" s="13" t="str">
        <f t="shared" si="245"/>
        <v>Sim</v>
      </c>
      <c r="X2773" s="13" t="str">
        <f t="shared" si="246"/>
        <v>Sim</v>
      </c>
      <c r="Y2773" s="13" t="str">
        <f t="shared" si="246"/>
        <v>Sim</v>
      </c>
    </row>
    <row r="2774" spans="1:25">
      <c r="A2774" s="9">
        <v>261030</v>
      </c>
      <c r="B2774" s="13">
        <f>IFERROR(VLOOKUP(A2774,[1]Monitoramento_Base_somente_Said!$A:$J,5,FALSE),0)</f>
        <v>0</v>
      </c>
      <c r="C2774" s="13">
        <f>IFERROR(VLOOKUP(A2774,[1]Monitoramento_Base_somente_Said!$A:$J,6,FALSE),0)</f>
        <v>4933567</v>
      </c>
      <c r="D2774" s="13">
        <f>IFERROR(VLOOKUP(A2774,[1]Monitoramento_Base_somente_Said!$A:$J,7,FALSE),0)</f>
        <v>0</v>
      </c>
      <c r="E2774" s="13">
        <f>IFERROR(VLOOKUP(A2774,[1]Monitoramento_Base_somente_Said!$A:$J,8,FALSE),0)</f>
        <v>5623839</v>
      </c>
      <c r="F2774" s="13">
        <f>IFERROR(VLOOKUP(A2774,[1]Monitoramento_Base_somente_Said!$A:$J,9,FALSE),0)</f>
        <v>0</v>
      </c>
      <c r="G2774" s="13">
        <f>IFERROR(VLOOKUP(A2774,[1]Monitoramento_Base_somente_Said!$A:$J,10,FALSE),0)</f>
        <v>2339124</v>
      </c>
      <c r="H2774" s="13">
        <f>IFERROR(VLOOKUP(A2774,[2]Sheet1!$A:$I,4,FALSE),0)</f>
        <v>0</v>
      </c>
      <c r="I2774" s="13">
        <f>IFERROR(VLOOKUP(A2774,[2]Sheet1!$A:$I,5,FALSE),0)</f>
        <v>0</v>
      </c>
      <c r="J2774" s="13">
        <f>IFERROR(VLOOKUP(A2774,[2]Sheet1!$A:$I,6,FALSE),0)</f>
        <v>0</v>
      </c>
      <c r="K2774" s="13">
        <f>IFERROR(VLOOKUP(A2774,[2]Sheet1!$A:$I,7,FALSE),0)</f>
        <v>0</v>
      </c>
      <c r="L2774" s="13">
        <f>IFERROR(VLOOKUP(A2774,[2]Sheet1!$A:$I,8,FALSE),0)</f>
        <v>0</v>
      </c>
      <c r="M2774" s="13">
        <f>IFERROR(VLOOKUP(A2774,[2]Sheet1!$A:$I,9,FALSE),0)</f>
        <v>0</v>
      </c>
      <c r="N2774" s="13">
        <f>IFERROR(VLOOKUP(A2774,[3]Sheet1!$A:$G,2,FALSE),0)</f>
        <v>0</v>
      </c>
      <c r="O2774" s="13">
        <f>IFERROR(VLOOKUP(A2774,[3]Sheet1!$A:$G,3,FALSE),0)</f>
        <v>0</v>
      </c>
      <c r="P2774" s="13">
        <f>IFERROR(VLOOKUP(A2774,[3]Sheet1!$A:$G,4,FALSE),0)</f>
        <v>0</v>
      </c>
      <c r="Q2774" s="13">
        <f>IFERROR(VLOOKUP(A2774,[3]Sheet1!$A:$G,5,FALSE),0)</f>
        <v>0</v>
      </c>
      <c r="R2774" s="13">
        <f>IFERROR(VLOOKUP(A2774,[3]Sheet1!$A:$H,6,FALSE),0)</f>
        <v>0</v>
      </c>
      <c r="S2774" s="13">
        <f>IFERROR(VLOOKUP(A2774,[3]Sheet1!$A:$I,7,FALSE),0)</f>
        <v>0</v>
      </c>
      <c r="T2774" s="13" t="str">
        <f t="shared" si="245"/>
        <v>Não</v>
      </c>
      <c r="U2774" s="13" t="str">
        <f t="shared" si="245"/>
        <v>Sim</v>
      </c>
      <c r="V2774" s="13" t="str">
        <f t="shared" si="245"/>
        <v>Não</v>
      </c>
      <c r="W2774" s="13" t="str">
        <f t="shared" si="245"/>
        <v>Sim</v>
      </c>
      <c r="X2774" s="13" t="str">
        <f t="shared" si="246"/>
        <v>Não</v>
      </c>
      <c r="Y2774" s="13" t="str">
        <f t="shared" si="246"/>
        <v>Sim</v>
      </c>
    </row>
    <row r="2775" spans="1:25">
      <c r="A2775" s="9">
        <v>261040</v>
      </c>
      <c r="B2775" s="13">
        <f>IFERROR(VLOOKUP(A2775,[1]Monitoramento_Base_somente_Said!$A:$J,5,FALSE),0)</f>
        <v>5470</v>
      </c>
      <c r="C2775" s="13">
        <f>IFERROR(VLOOKUP(A2775,[1]Monitoramento_Base_somente_Said!$A:$J,6,FALSE),0)</f>
        <v>860576</v>
      </c>
      <c r="D2775" s="13">
        <f>IFERROR(VLOOKUP(A2775,[1]Monitoramento_Base_somente_Said!$A:$J,7,FALSE),0)</f>
        <v>8256</v>
      </c>
      <c r="E2775" s="13">
        <f>IFERROR(VLOOKUP(A2775,[1]Monitoramento_Base_somente_Said!$A:$J,8,FALSE),0)</f>
        <v>608533</v>
      </c>
      <c r="F2775" s="13">
        <f>IFERROR(VLOOKUP(A2775,[1]Monitoramento_Base_somente_Said!$A:$J,9,FALSE),0)</f>
        <v>0</v>
      </c>
      <c r="G2775" s="13">
        <f>IFERROR(VLOOKUP(A2775,[1]Monitoramento_Base_somente_Said!$A:$J,10,FALSE),0)</f>
        <v>293157</v>
      </c>
      <c r="H2775" s="13">
        <f>IFERROR(VLOOKUP(A2775,[2]Sheet1!$A:$I,4,FALSE),0)</f>
        <v>0</v>
      </c>
      <c r="I2775" s="13">
        <f>IFERROR(VLOOKUP(A2775,[2]Sheet1!$A:$I,5,FALSE),0)</f>
        <v>0</v>
      </c>
      <c r="J2775" s="13">
        <f>IFERROR(VLOOKUP(A2775,[2]Sheet1!$A:$I,6,FALSE),0)</f>
        <v>0</v>
      </c>
      <c r="K2775" s="13">
        <f>IFERROR(VLOOKUP(A2775,[2]Sheet1!$A:$I,7,FALSE),0)</f>
        <v>0</v>
      </c>
      <c r="L2775" s="13">
        <f>IFERROR(VLOOKUP(A2775,[2]Sheet1!$A:$I,8,FALSE),0)</f>
        <v>0</v>
      </c>
      <c r="M2775" s="13">
        <f>IFERROR(VLOOKUP(A2775,[2]Sheet1!$A:$I,9,FALSE),0)</f>
        <v>0</v>
      </c>
      <c r="N2775" s="13">
        <f>IFERROR(VLOOKUP(A2775,[3]Sheet1!$A:$G,2,FALSE),0)</f>
        <v>0</v>
      </c>
      <c r="O2775" s="13">
        <f>IFERROR(VLOOKUP(A2775,[3]Sheet1!$A:$G,3,FALSE),0)</f>
        <v>0</v>
      </c>
      <c r="P2775" s="13">
        <f>IFERROR(VLOOKUP(A2775,[3]Sheet1!$A:$G,4,FALSE),0)</f>
        <v>0</v>
      </c>
      <c r="Q2775" s="13">
        <f>IFERROR(VLOOKUP(A2775,[3]Sheet1!$A:$G,5,FALSE),0)</f>
        <v>0</v>
      </c>
      <c r="R2775" s="13">
        <f>IFERROR(VLOOKUP(A2775,[3]Sheet1!$A:$H,6,FALSE),0)</f>
        <v>0</v>
      </c>
      <c r="S2775" s="13">
        <f>IFERROR(VLOOKUP(A2775,[3]Sheet1!$A:$I,7,FALSE),0)</f>
        <v>0</v>
      </c>
      <c r="T2775" s="13" t="str">
        <f t="shared" si="245"/>
        <v>Sim</v>
      </c>
      <c r="U2775" s="13" t="str">
        <f t="shared" si="245"/>
        <v>Sim</v>
      </c>
      <c r="V2775" s="13" t="str">
        <f t="shared" si="245"/>
        <v>Sim</v>
      </c>
      <c r="W2775" s="13" t="str">
        <f t="shared" si="245"/>
        <v>Sim</v>
      </c>
      <c r="X2775" s="13" t="str">
        <f t="shared" si="246"/>
        <v>Não</v>
      </c>
      <c r="Y2775" s="13" t="str">
        <f t="shared" si="246"/>
        <v>Sim</v>
      </c>
    </row>
    <row r="2776" spans="1:25">
      <c r="A2776" s="9">
        <v>261050</v>
      </c>
      <c r="B2776" s="13">
        <f>IFERROR(VLOOKUP(A2776,[1]Monitoramento_Base_somente_Said!$A:$J,5,FALSE),0)</f>
        <v>53025</v>
      </c>
      <c r="C2776" s="13">
        <f>IFERROR(VLOOKUP(A2776,[1]Monitoramento_Base_somente_Said!$A:$J,6,FALSE),0)</f>
        <v>53220614</v>
      </c>
      <c r="D2776" s="13">
        <f>IFERROR(VLOOKUP(A2776,[1]Monitoramento_Base_somente_Said!$A:$J,7,FALSE),0)</f>
        <v>42373</v>
      </c>
      <c r="E2776" s="13">
        <f>IFERROR(VLOOKUP(A2776,[1]Monitoramento_Base_somente_Said!$A:$J,8,FALSE),0)</f>
        <v>51700940</v>
      </c>
      <c r="F2776" s="13">
        <f>IFERROR(VLOOKUP(A2776,[1]Monitoramento_Base_somente_Said!$A:$J,9,FALSE),0)</f>
        <v>42858</v>
      </c>
      <c r="G2776" s="13">
        <f>IFERROR(VLOOKUP(A2776,[1]Monitoramento_Base_somente_Said!$A:$J,10,FALSE),0)</f>
        <v>21418593</v>
      </c>
      <c r="H2776" s="13">
        <f>IFERROR(VLOOKUP(A2776,[2]Sheet1!$A:$I,4,FALSE),0)</f>
        <v>0</v>
      </c>
      <c r="I2776" s="13">
        <f>IFERROR(VLOOKUP(A2776,[2]Sheet1!$A:$I,5,FALSE),0)</f>
        <v>0</v>
      </c>
      <c r="J2776" s="13">
        <f>IFERROR(VLOOKUP(A2776,[2]Sheet1!$A:$I,6,FALSE),0)</f>
        <v>0</v>
      </c>
      <c r="K2776" s="13">
        <f>IFERROR(VLOOKUP(A2776,[2]Sheet1!$A:$I,7,FALSE),0)</f>
        <v>0</v>
      </c>
      <c r="L2776" s="13">
        <f>IFERROR(VLOOKUP(A2776,[2]Sheet1!$A:$I,8,FALSE),0)</f>
        <v>0</v>
      </c>
      <c r="M2776" s="13">
        <f>IFERROR(VLOOKUP(A2776,[2]Sheet1!$A:$I,9,FALSE),0)</f>
        <v>0</v>
      </c>
      <c r="N2776" s="13">
        <f>IFERROR(VLOOKUP(A2776,[3]Sheet1!$A:$G,2,FALSE),0)</f>
        <v>0</v>
      </c>
      <c r="O2776" s="13">
        <f>IFERROR(VLOOKUP(A2776,[3]Sheet1!$A:$G,3,FALSE),0)</f>
        <v>0</v>
      </c>
      <c r="P2776" s="13">
        <f>IFERROR(VLOOKUP(A2776,[3]Sheet1!$A:$G,4,FALSE),0)</f>
        <v>0</v>
      </c>
      <c r="Q2776" s="13">
        <f>IFERROR(VLOOKUP(A2776,[3]Sheet1!$A:$G,5,FALSE),0)</f>
        <v>0</v>
      </c>
      <c r="R2776" s="13">
        <f>IFERROR(VLOOKUP(A2776,[3]Sheet1!$A:$H,6,FALSE),0)</f>
        <v>0</v>
      </c>
      <c r="S2776" s="13">
        <f>IFERROR(VLOOKUP(A2776,[3]Sheet1!$A:$I,7,FALSE),0)</f>
        <v>0</v>
      </c>
      <c r="T2776" s="13" t="str">
        <f t="shared" si="245"/>
        <v>Sim</v>
      </c>
      <c r="U2776" s="13" t="str">
        <f t="shared" si="245"/>
        <v>Sim</v>
      </c>
      <c r="V2776" s="13" t="str">
        <f t="shared" si="245"/>
        <v>Sim</v>
      </c>
      <c r="W2776" s="13" t="str">
        <f t="shared" si="245"/>
        <v>Sim</v>
      </c>
      <c r="X2776" s="13" t="str">
        <f t="shared" si="246"/>
        <v>Sim</v>
      </c>
      <c r="Y2776" s="13" t="str">
        <f t="shared" si="246"/>
        <v>Sim</v>
      </c>
    </row>
    <row r="2777" spans="1:25">
      <c r="A2777" s="9">
        <v>261060</v>
      </c>
      <c r="B2777" s="13">
        <f>IFERROR(VLOOKUP(A2777,[1]Monitoramento_Base_somente_Said!$A:$J,5,FALSE),0)</f>
        <v>110480</v>
      </c>
      <c r="C2777" s="13">
        <f>IFERROR(VLOOKUP(A2777,[1]Monitoramento_Base_somente_Said!$A:$J,6,FALSE),0)</f>
        <v>164270379</v>
      </c>
      <c r="D2777" s="13">
        <f>IFERROR(VLOOKUP(A2777,[1]Monitoramento_Base_somente_Said!$A:$J,7,FALSE),0)</f>
        <v>87860</v>
      </c>
      <c r="E2777" s="13">
        <f>IFERROR(VLOOKUP(A2777,[1]Monitoramento_Base_somente_Said!$A:$J,8,FALSE),0)</f>
        <v>154709623</v>
      </c>
      <c r="F2777" s="13">
        <f>IFERROR(VLOOKUP(A2777,[1]Monitoramento_Base_somente_Said!$A:$J,9,FALSE),0)</f>
        <v>54119</v>
      </c>
      <c r="G2777" s="13">
        <f>IFERROR(VLOOKUP(A2777,[1]Monitoramento_Base_somente_Said!$A:$J,10,FALSE),0)</f>
        <v>63113561</v>
      </c>
      <c r="H2777" s="13">
        <f>IFERROR(VLOOKUP(A2777,[2]Sheet1!$A:$I,4,FALSE),0)</f>
        <v>0</v>
      </c>
      <c r="I2777" s="13">
        <f>IFERROR(VLOOKUP(A2777,[2]Sheet1!$A:$I,5,FALSE),0)</f>
        <v>0</v>
      </c>
      <c r="J2777" s="13">
        <f>IFERROR(VLOOKUP(A2777,[2]Sheet1!$A:$I,6,FALSE),0)</f>
        <v>0</v>
      </c>
      <c r="K2777" s="13">
        <f>IFERROR(VLOOKUP(A2777,[2]Sheet1!$A:$I,7,FALSE),0)</f>
        <v>0</v>
      </c>
      <c r="L2777" s="13">
        <f>IFERROR(VLOOKUP(A2777,[2]Sheet1!$A:$I,8,FALSE),0)</f>
        <v>0</v>
      </c>
      <c r="M2777" s="13">
        <f>IFERROR(VLOOKUP(A2777,[2]Sheet1!$A:$I,9,FALSE),0)</f>
        <v>0</v>
      </c>
      <c r="N2777" s="13">
        <f>IFERROR(VLOOKUP(A2777,[3]Sheet1!$A:$G,2,FALSE),0)</f>
        <v>0</v>
      </c>
      <c r="O2777" s="13">
        <f>IFERROR(VLOOKUP(A2777,[3]Sheet1!$A:$G,3,FALSE),0)</f>
        <v>0</v>
      </c>
      <c r="P2777" s="13">
        <f>IFERROR(VLOOKUP(A2777,[3]Sheet1!$A:$G,4,FALSE),0)</f>
        <v>0</v>
      </c>
      <c r="Q2777" s="13">
        <f>IFERROR(VLOOKUP(A2777,[3]Sheet1!$A:$G,5,FALSE),0)</f>
        <v>0</v>
      </c>
      <c r="R2777" s="13">
        <f>IFERROR(VLOOKUP(A2777,[3]Sheet1!$A:$H,6,FALSE),0)</f>
        <v>0</v>
      </c>
      <c r="S2777" s="13">
        <f>IFERROR(VLOOKUP(A2777,[3]Sheet1!$A:$I,7,FALSE),0)</f>
        <v>0</v>
      </c>
      <c r="T2777" s="13" t="str">
        <f t="shared" si="245"/>
        <v>Sim</v>
      </c>
      <c r="U2777" s="13" t="str">
        <f t="shared" si="245"/>
        <v>Sim</v>
      </c>
      <c r="V2777" s="13" t="str">
        <f t="shared" si="245"/>
        <v>Sim</v>
      </c>
      <c r="W2777" s="13" t="str">
        <f t="shared" si="245"/>
        <v>Sim</v>
      </c>
      <c r="X2777" s="13" t="str">
        <f t="shared" si="246"/>
        <v>Sim</v>
      </c>
      <c r="Y2777" s="13" t="str">
        <f t="shared" si="246"/>
        <v>Sim</v>
      </c>
    </row>
    <row r="2778" spans="1:25">
      <c r="A2778" s="9">
        <v>261070</v>
      </c>
      <c r="B2778" s="13">
        <f>IFERROR(VLOOKUP(A2778,[1]Monitoramento_Base_somente_Said!$A:$J,5,FALSE),0)</f>
        <v>804690</v>
      </c>
      <c r="C2778" s="13">
        <f>IFERROR(VLOOKUP(A2778,[1]Monitoramento_Base_somente_Said!$A:$J,6,FALSE),0)</f>
        <v>99557072</v>
      </c>
      <c r="D2778" s="13">
        <f>IFERROR(VLOOKUP(A2778,[1]Monitoramento_Base_somente_Said!$A:$J,7,FALSE),0)</f>
        <v>504673</v>
      </c>
      <c r="E2778" s="13">
        <f>IFERROR(VLOOKUP(A2778,[1]Monitoramento_Base_somente_Said!$A:$J,8,FALSE),0)</f>
        <v>82764018</v>
      </c>
      <c r="F2778" s="13">
        <f>IFERROR(VLOOKUP(A2778,[1]Monitoramento_Base_somente_Said!$A:$J,9,FALSE),0)</f>
        <v>174864</v>
      </c>
      <c r="G2778" s="13">
        <f>IFERROR(VLOOKUP(A2778,[1]Monitoramento_Base_somente_Said!$A:$J,10,FALSE),0)</f>
        <v>30047643</v>
      </c>
      <c r="H2778" s="13">
        <f>IFERROR(VLOOKUP(A2778,[2]Sheet1!$A:$I,4,FALSE),0)</f>
        <v>0</v>
      </c>
      <c r="I2778" s="13">
        <f>IFERROR(VLOOKUP(A2778,[2]Sheet1!$A:$I,5,FALSE),0)</f>
        <v>0</v>
      </c>
      <c r="J2778" s="13">
        <f>IFERROR(VLOOKUP(A2778,[2]Sheet1!$A:$I,6,FALSE),0)</f>
        <v>0</v>
      </c>
      <c r="K2778" s="13">
        <f>IFERROR(VLOOKUP(A2778,[2]Sheet1!$A:$I,7,FALSE),0)</f>
        <v>0</v>
      </c>
      <c r="L2778" s="13">
        <f>IFERROR(VLOOKUP(A2778,[2]Sheet1!$A:$I,8,FALSE),0)</f>
        <v>0</v>
      </c>
      <c r="M2778" s="13">
        <f>IFERROR(VLOOKUP(A2778,[2]Sheet1!$A:$I,9,FALSE),0)</f>
        <v>0</v>
      </c>
      <c r="N2778" s="13">
        <f>IFERROR(VLOOKUP(A2778,[3]Sheet1!$A:$G,2,FALSE),0)</f>
        <v>0</v>
      </c>
      <c r="O2778" s="13">
        <f>IFERROR(VLOOKUP(A2778,[3]Sheet1!$A:$G,3,FALSE),0)</f>
        <v>0</v>
      </c>
      <c r="P2778" s="13">
        <f>IFERROR(VLOOKUP(A2778,[3]Sheet1!$A:$G,4,FALSE),0)</f>
        <v>0</v>
      </c>
      <c r="Q2778" s="13">
        <f>IFERROR(VLOOKUP(A2778,[3]Sheet1!$A:$G,5,FALSE),0)</f>
        <v>0</v>
      </c>
      <c r="R2778" s="13">
        <f>IFERROR(VLOOKUP(A2778,[3]Sheet1!$A:$H,6,FALSE),0)</f>
        <v>0</v>
      </c>
      <c r="S2778" s="13">
        <f>IFERROR(VLOOKUP(A2778,[3]Sheet1!$A:$I,7,FALSE),0)</f>
        <v>0</v>
      </c>
      <c r="T2778" s="13" t="str">
        <f t="shared" si="245"/>
        <v>Sim</v>
      </c>
      <c r="U2778" s="13" t="str">
        <f t="shared" si="245"/>
        <v>Sim</v>
      </c>
      <c r="V2778" s="13" t="str">
        <f t="shared" si="245"/>
        <v>Sim</v>
      </c>
      <c r="W2778" s="13" t="str">
        <f t="shared" si="245"/>
        <v>Sim</v>
      </c>
      <c r="X2778" s="13" t="str">
        <f t="shared" si="246"/>
        <v>Sim</v>
      </c>
      <c r="Y2778" s="13" t="str">
        <f t="shared" si="246"/>
        <v>Sim</v>
      </c>
    </row>
    <row r="2779" spans="1:25">
      <c r="A2779" s="9">
        <v>261080</v>
      </c>
      <c r="B2779" s="13">
        <f>IFERROR(VLOOKUP(A2779,[1]Monitoramento_Base_somente_Said!$A:$J,5,FALSE),0)</f>
        <v>17884</v>
      </c>
      <c r="C2779" s="13">
        <f>IFERROR(VLOOKUP(A2779,[1]Monitoramento_Base_somente_Said!$A:$J,6,FALSE),0)</f>
        <v>6951796</v>
      </c>
      <c r="D2779" s="13">
        <f>IFERROR(VLOOKUP(A2779,[1]Monitoramento_Base_somente_Said!$A:$J,7,FALSE),0)</f>
        <v>5041</v>
      </c>
      <c r="E2779" s="13">
        <f>IFERROR(VLOOKUP(A2779,[1]Monitoramento_Base_somente_Said!$A:$J,8,FALSE),0)</f>
        <v>6306641</v>
      </c>
      <c r="F2779" s="13">
        <f>IFERROR(VLOOKUP(A2779,[1]Monitoramento_Base_somente_Said!$A:$J,9,FALSE),0)</f>
        <v>1450</v>
      </c>
      <c r="G2779" s="13">
        <f>IFERROR(VLOOKUP(A2779,[1]Monitoramento_Base_somente_Said!$A:$J,10,FALSE),0)</f>
        <v>2548575</v>
      </c>
      <c r="H2779" s="13">
        <f>IFERROR(VLOOKUP(A2779,[2]Sheet1!$A:$I,4,FALSE),0)</f>
        <v>0</v>
      </c>
      <c r="I2779" s="13">
        <f>IFERROR(VLOOKUP(A2779,[2]Sheet1!$A:$I,5,FALSE),0)</f>
        <v>0</v>
      </c>
      <c r="J2779" s="13">
        <f>IFERROR(VLOOKUP(A2779,[2]Sheet1!$A:$I,6,FALSE),0)</f>
        <v>0</v>
      </c>
      <c r="K2779" s="13">
        <f>IFERROR(VLOOKUP(A2779,[2]Sheet1!$A:$I,7,FALSE),0)</f>
        <v>0</v>
      </c>
      <c r="L2779" s="13">
        <f>IFERROR(VLOOKUP(A2779,[2]Sheet1!$A:$I,8,FALSE),0)</f>
        <v>0</v>
      </c>
      <c r="M2779" s="13">
        <f>IFERROR(VLOOKUP(A2779,[2]Sheet1!$A:$I,9,FALSE),0)</f>
        <v>0</v>
      </c>
      <c r="N2779" s="13">
        <f>IFERROR(VLOOKUP(A2779,[3]Sheet1!$A:$G,2,FALSE),0)</f>
        <v>0</v>
      </c>
      <c r="O2779" s="13">
        <f>IFERROR(VLOOKUP(A2779,[3]Sheet1!$A:$G,3,FALSE),0)</f>
        <v>0</v>
      </c>
      <c r="P2779" s="13">
        <f>IFERROR(VLOOKUP(A2779,[3]Sheet1!$A:$G,4,FALSE),0)</f>
        <v>0</v>
      </c>
      <c r="Q2779" s="13">
        <f>IFERROR(VLOOKUP(A2779,[3]Sheet1!$A:$G,5,FALSE),0)</f>
        <v>0</v>
      </c>
      <c r="R2779" s="13">
        <f>IFERROR(VLOOKUP(A2779,[3]Sheet1!$A:$H,6,FALSE),0)</f>
        <v>0</v>
      </c>
      <c r="S2779" s="13">
        <f>IFERROR(VLOOKUP(A2779,[3]Sheet1!$A:$I,7,FALSE),0)</f>
        <v>0</v>
      </c>
      <c r="T2779" s="13" t="str">
        <f t="shared" si="245"/>
        <v>Sim</v>
      </c>
      <c r="U2779" s="13" t="str">
        <f t="shared" si="245"/>
        <v>Sim</v>
      </c>
      <c r="V2779" s="13" t="str">
        <f t="shared" si="245"/>
        <v>Sim</v>
      </c>
      <c r="W2779" s="13" t="str">
        <f t="shared" si="245"/>
        <v>Sim</v>
      </c>
      <c r="X2779" s="13" t="str">
        <f t="shared" si="246"/>
        <v>Sim</v>
      </c>
      <c r="Y2779" s="13" t="str">
        <f t="shared" si="246"/>
        <v>Sim</v>
      </c>
    </row>
    <row r="2780" spans="1:25">
      <c r="A2780" s="9">
        <v>261090</v>
      </c>
      <c r="B2780" s="13">
        <f>IFERROR(VLOOKUP(A2780,[1]Monitoramento_Base_somente_Said!$A:$J,5,FALSE),0)</f>
        <v>3456</v>
      </c>
      <c r="C2780" s="13">
        <f>IFERROR(VLOOKUP(A2780,[1]Monitoramento_Base_somente_Said!$A:$J,6,FALSE),0)</f>
        <v>5735434</v>
      </c>
      <c r="D2780" s="13">
        <f>IFERROR(VLOOKUP(A2780,[1]Monitoramento_Base_somente_Said!$A:$J,7,FALSE),0)</f>
        <v>0</v>
      </c>
      <c r="E2780" s="13">
        <f>IFERROR(VLOOKUP(A2780,[1]Monitoramento_Base_somente_Said!$A:$J,8,FALSE),0)</f>
        <v>4969455</v>
      </c>
      <c r="F2780" s="13">
        <f>IFERROR(VLOOKUP(A2780,[1]Monitoramento_Base_somente_Said!$A:$J,9,FALSE),0)</f>
        <v>14</v>
      </c>
      <c r="G2780" s="13">
        <f>IFERROR(VLOOKUP(A2780,[1]Monitoramento_Base_somente_Said!$A:$J,10,FALSE),0)</f>
        <v>2046422</v>
      </c>
      <c r="H2780" s="13">
        <f>IFERROR(VLOOKUP(A2780,[2]Sheet1!$A:$I,4,FALSE),0)</f>
        <v>0</v>
      </c>
      <c r="I2780" s="13">
        <f>IFERROR(VLOOKUP(A2780,[2]Sheet1!$A:$I,5,FALSE),0)</f>
        <v>0</v>
      </c>
      <c r="J2780" s="13">
        <f>IFERROR(VLOOKUP(A2780,[2]Sheet1!$A:$I,6,FALSE),0)</f>
        <v>0</v>
      </c>
      <c r="K2780" s="13">
        <f>IFERROR(VLOOKUP(A2780,[2]Sheet1!$A:$I,7,FALSE),0)</f>
        <v>0</v>
      </c>
      <c r="L2780" s="13">
        <f>IFERROR(VLOOKUP(A2780,[2]Sheet1!$A:$I,8,FALSE),0)</f>
        <v>0</v>
      </c>
      <c r="M2780" s="13">
        <f>IFERROR(VLOOKUP(A2780,[2]Sheet1!$A:$I,9,FALSE),0)</f>
        <v>0</v>
      </c>
      <c r="N2780" s="13">
        <f>IFERROR(VLOOKUP(A2780,[3]Sheet1!$A:$G,2,FALSE),0)</f>
        <v>0</v>
      </c>
      <c r="O2780" s="13">
        <f>IFERROR(VLOOKUP(A2780,[3]Sheet1!$A:$G,3,FALSE),0)</f>
        <v>0</v>
      </c>
      <c r="P2780" s="13">
        <f>IFERROR(VLOOKUP(A2780,[3]Sheet1!$A:$G,4,FALSE),0)</f>
        <v>0</v>
      </c>
      <c r="Q2780" s="13">
        <f>IFERROR(VLOOKUP(A2780,[3]Sheet1!$A:$G,5,FALSE),0)</f>
        <v>0</v>
      </c>
      <c r="R2780" s="13">
        <f>IFERROR(VLOOKUP(A2780,[3]Sheet1!$A:$H,6,FALSE),0)</f>
        <v>0</v>
      </c>
      <c r="S2780" s="13">
        <f>IFERROR(VLOOKUP(A2780,[3]Sheet1!$A:$I,7,FALSE),0)</f>
        <v>0</v>
      </c>
      <c r="T2780" s="13" t="str">
        <f t="shared" si="245"/>
        <v>Sim</v>
      </c>
      <c r="U2780" s="13" t="str">
        <f t="shared" si="245"/>
        <v>Sim</v>
      </c>
      <c r="V2780" s="13" t="str">
        <f t="shared" si="245"/>
        <v>Não</v>
      </c>
      <c r="W2780" s="13" t="str">
        <f t="shared" si="245"/>
        <v>Sim</v>
      </c>
      <c r="X2780" s="13" t="str">
        <f t="shared" si="246"/>
        <v>Sim</v>
      </c>
      <c r="Y2780" s="13" t="str">
        <f t="shared" si="246"/>
        <v>Sim</v>
      </c>
    </row>
    <row r="2781" spans="1:25">
      <c r="A2781" s="9">
        <v>261100</v>
      </c>
      <c r="B2781" s="13">
        <f>IFERROR(VLOOKUP(A2781,[1]Monitoramento_Base_somente_Said!$A:$J,5,FALSE),0)</f>
        <v>210681</v>
      </c>
      <c r="C2781" s="13">
        <f>IFERROR(VLOOKUP(A2781,[1]Monitoramento_Base_somente_Said!$A:$J,6,FALSE),0)</f>
        <v>47217593</v>
      </c>
      <c r="D2781" s="13">
        <f>IFERROR(VLOOKUP(A2781,[1]Monitoramento_Base_somente_Said!$A:$J,7,FALSE),0)</f>
        <v>226076</v>
      </c>
      <c r="E2781" s="13">
        <f>IFERROR(VLOOKUP(A2781,[1]Monitoramento_Base_somente_Said!$A:$J,8,FALSE),0)</f>
        <v>45959928</v>
      </c>
      <c r="F2781" s="13">
        <f>IFERROR(VLOOKUP(A2781,[1]Monitoramento_Base_somente_Said!$A:$J,9,FALSE),0)</f>
        <v>137791</v>
      </c>
      <c r="G2781" s="13">
        <f>IFERROR(VLOOKUP(A2781,[1]Monitoramento_Base_somente_Said!$A:$J,10,FALSE),0)</f>
        <v>19393703</v>
      </c>
      <c r="H2781" s="13">
        <f>IFERROR(VLOOKUP(A2781,[2]Sheet1!$A:$I,4,FALSE),0)</f>
        <v>0</v>
      </c>
      <c r="I2781" s="13">
        <f>IFERROR(VLOOKUP(A2781,[2]Sheet1!$A:$I,5,FALSE),0)</f>
        <v>0</v>
      </c>
      <c r="J2781" s="13">
        <f>IFERROR(VLOOKUP(A2781,[2]Sheet1!$A:$I,6,FALSE),0)</f>
        <v>0</v>
      </c>
      <c r="K2781" s="13">
        <f>IFERROR(VLOOKUP(A2781,[2]Sheet1!$A:$I,7,FALSE),0)</f>
        <v>0</v>
      </c>
      <c r="L2781" s="13">
        <f>IFERROR(VLOOKUP(A2781,[2]Sheet1!$A:$I,8,FALSE),0)</f>
        <v>0</v>
      </c>
      <c r="M2781" s="13">
        <f>IFERROR(VLOOKUP(A2781,[2]Sheet1!$A:$I,9,FALSE),0)</f>
        <v>0</v>
      </c>
      <c r="N2781" s="13">
        <f>IFERROR(VLOOKUP(A2781,[3]Sheet1!$A:$G,2,FALSE),0)</f>
        <v>0</v>
      </c>
      <c r="O2781" s="13">
        <f>IFERROR(VLOOKUP(A2781,[3]Sheet1!$A:$G,3,FALSE),0)</f>
        <v>0</v>
      </c>
      <c r="P2781" s="13">
        <f>IFERROR(VLOOKUP(A2781,[3]Sheet1!$A:$G,4,FALSE),0)</f>
        <v>0</v>
      </c>
      <c r="Q2781" s="13">
        <f>IFERROR(VLOOKUP(A2781,[3]Sheet1!$A:$G,5,FALSE),0)</f>
        <v>0</v>
      </c>
      <c r="R2781" s="13">
        <f>IFERROR(VLOOKUP(A2781,[3]Sheet1!$A:$H,6,FALSE),0)</f>
        <v>0</v>
      </c>
      <c r="S2781" s="13">
        <f>IFERROR(VLOOKUP(A2781,[3]Sheet1!$A:$I,7,FALSE),0)</f>
        <v>0</v>
      </c>
      <c r="T2781" s="13" t="str">
        <f t="shared" si="245"/>
        <v>Sim</v>
      </c>
      <c r="U2781" s="13" t="str">
        <f t="shared" si="245"/>
        <v>Sim</v>
      </c>
      <c r="V2781" s="13" t="str">
        <f t="shared" si="245"/>
        <v>Sim</v>
      </c>
      <c r="W2781" s="13" t="str">
        <f t="shared" si="245"/>
        <v>Sim</v>
      </c>
      <c r="X2781" s="13" t="str">
        <f t="shared" si="246"/>
        <v>Sim</v>
      </c>
      <c r="Y2781" s="13" t="str">
        <f t="shared" si="246"/>
        <v>Sim</v>
      </c>
    </row>
    <row r="2782" spans="1:25">
      <c r="A2782" s="9">
        <v>261110</v>
      </c>
      <c r="B2782" s="13">
        <f>IFERROR(VLOOKUP(A2782,[1]Monitoramento_Base_somente_Said!$A:$J,5,FALSE),0)</f>
        <v>6869215</v>
      </c>
      <c r="C2782" s="13">
        <f>IFERROR(VLOOKUP(A2782,[1]Monitoramento_Base_somente_Said!$A:$J,6,FALSE),0)</f>
        <v>669111364</v>
      </c>
      <c r="D2782" s="13">
        <f>IFERROR(VLOOKUP(A2782,[1]Monitoramento_Base_somente_Said!$A:$J,7,FALSE),0)</f>
        <v>5040688</v>
      </c>
      <c r="E2782" s="13">
        <f>IFERROR(VLOOKUP(A2782,[1]Monitoramento_Base_somente_Said!$A:$J,8,FALSE),0)</f>
        <v>603648561</v>
      </c>
      <c r="F2782" s="13">
        <f>IFERROR(VLOOKUP(A2782,[1]Monitoramento_Base_somente_Said!$A:$J,9,FALSE),0)</f>
        <v>3504312</v>
      </c>
      <c r="G2782" s="13">
        <f>IFERROR(VLOOKUP(A2782,[1]Monitoramento_Base_somente_Said!$A:$J,10,FALSE),0)</f>
        <v>239067908</v>
      </c>
      <c r="H2782" s="13">
        <f>IFERROR(VLOOKUP(A2782,[2]Sheet1!$A:$I,4,FALSE),0)</f>
        <v>0</v>
      </c>
      <c r="I2782" s="13">
        <f>IFERROR(VLOOKUP(A2782,[2]Sheet1!$A:$I,5,FALSE),0)</f>
        <v>0</v>
      </c>
      <c r="J2782" s="13">
        <f>IFERROR(VLOOKUP(A2782,[2]Sheet1!$A:$I,6,FALSE),0)</f>
        <v>0</v>
      </c>
      <c r="K2782" s="13">
        <f>IFERROR(VLOOKUP(A2782,[2]Sheet1!$A:$I,7,FALSE),0)</f>
        <v>0</v>
      </c>
      <c r="L2782" s="13">
        <f>IFERROR(VLOOKUP(A2782,[2]Sheet1!$A:$I,8,FALSE),0)</f>
        <v>0</v>
      </c>
      <c r="M2782" s="13">
        <f>IFERROR(VLOOKUP(A2782,[2]Sheet1!$A:$I,9,FALSE),0)</f>
        <v>0</v>
      </c>
      <c r="N2782" s="13">
        <f>IFERROR(VLOOKUP(A2782,[3]Sheet1!$A:$G,2,FALSE),0)</f>
        <v>0</v>
      </c>
      <c r="O2782" s="13">
        <f>IFERROR(VLOOKUP(A2782,[3]Sheet1!$A:$G,3,FALSE),0)</f>
        <v>0</v>
      </c>
      <c r="P2782" s="13">
        <f>IFERROR(VLOOKUP(A2782,[3]Sheet1!$A:$G,4,FALSE),0)</f>
        <v>0</v>
      </c>
      <c r="Q2782" s="13">
        <f>IFERROR(VLOOKUP(A2782,[3]Sheet1!$A:$G,5,FALSE),0)</f>
        <v>0</v>
      </c>
      <c r="R2782" s="13">
        <f>IFERROR(VLOOKUP(A2782,[3]Sheet1!$A:$H,6,FALSE),0)</f>
        <v>0</v>
      </c>
      <c r="S2782" s="13">
        <f>IFERROR(VLOOKUP(A2782,[3]Sheet1!$A:$I,7,FALSE),0)</f>
        <v>0</v>
      </c>
      <c r="T2782" s="13" t="str">
        <f t="shared" si="245"/>
        <v>Sim</v>
      </c>
      <c r="U2782" s="13" t="str">
        <f t="shared" si="245"/>
        <v>Sim</v>
      </c>
      <c r="V2782" s="13" t="str">
        <f t="shared" si="245"/>
        <v>Sim</v>
      </c>
      <c r="W2782" s="13" t="str">
        <f t="shared" si="245"/>
        <v>Sim</v>
      </c>
      <c r="X2782" s="13" t="str">
        <f t="shared" si="246"/>
        <v>Sim</v>
      </c>
      <c r="Y2782" s="13" t="str">
        <f t="shared" si="246"/>
        <v>Sim</v>
      </c>
    </row>
    <row r="2783" spans="1:25">
      <c r="A2783" s="9">
        <v>261120</v>
      </c>
      <c r="B2783" s="13">
        <f>IFERROR(VLOOKUP(A2783,[1]Monitoramento_Base_somente_Said!$A:$J,5,FALSE),0)</f>
        <v>258622</v>
      </c>
      <c r="C2783" s="13">
        <f>IFERROR(VLOOKUP(A2783,[1]Monitoramento_Base_somente_Said!$A:$J,6,FALSE),0)</f>
        <v>50987603</v>
      </c>
      <c r="D2783" s="13">
        <f>IFERROR(VLOOKUP(A2783,[1]Monitoramento_Base_somente_Said!$A:$J,7,FALSE),0)</f>
        <v>169928</v>
      </c>
      <c r="E2783" s="13">
        <f>IFERROR(VLOOKUP(A2783,[1]Monitoramento_Base_somente_Said!$A:$J,8,FALSE),0)</f>
        <v>45762070</v>
      </c>
      <c r="F2783" s="13">
        <f>IFERROR(VLOOKUP(A2783,[1]Monitoramento_Base_somente_Said!$A:$J,9,FALSE),0)</f>
        <v>100321</v>
      </c>
      <c r="G2783" s="13">
        <f>IFERROR(VLOOKUP(A2783,[1]Monitoramento_Base_somente_Said!$A:$J,10,FALSE),0)</f>
        <v>18704719</v>
      </c>
      <c r="H2783" s="13">
        <f>IFERROR(VLOOKUP(A2783,[2]Sheet1!$A:$I,4,FALSE),0)</f>
        <v>0</v>
      </c>
      <c r="I2783" s="13">
        <f>IFERROR(VLOOKUP(A2783,[2]Sheet1!$A:$I,5,FALSE),0)</f>
        <v>0</v>
      </c>
      <c r="J2783" s="13">
        <f>IFERROR(VLOOKUP(A2783,[2]Sheet1!$A:$I,6,FALSE),0)</f>
        <v>0</v>
      </c>
      <c r="K2783" s="13">
        <f>IFERROR(VLOOKUP(A2783,[2]Sheet1!$A:$I,7,FALSE),0)</f>
        <v>0</v>
      </c>
      <c r="L2783" s="13">
        <f>IFERROR(VLOOKUP(A2783,[2]Sheet1!$A:$I,8,FALSE),0)</f>
        <v>0</v>
      </c>
      <c r="M2783" s="13">
        <f>IFERROR(VLOOKUP(A2783,[2]Sheet1!$A:$I,9,FALSE),0)</f>
        <v>0</v>
      </c>
      <c r="N2783" s="13">
        <f>IFERROR(VLOOKUP(A2783,[3]Sheet1!$A:$G,2,FALSE),0)</f>
        <v>0</v>
      </c>
      <c r="O2783" s="13">
        <f>IFERROR(VLOOKUP(A2783,[3]Sheet1!$A:$G,3,FALSE),0)</f>
        <v>0</v>
      </c>
      <c r="P2783" s="13">
        <f>IFERROR(VLOOKUP(A2783,[3]Sheet1!$A:$G,4,FALSE),0)</f>
        <v>0</v>
      </c>
      <c r="Q2783" s="13">
        <f>IFERROR(VLOOKUP(A2783,[3]Sheet1!$A:$G,5,FALSE),0)</f>
        <v>0</v>
      </c>
      <c r="R2783" s="13">
        <f>IFERROR(VLOOKUP(A2783,[3]Sheet1!$A:$H,6,FALSE),0)</f>
        <v>0</v>
      </c>
      <c r="S2783" s="13">
        <f>IFERROR(VLOOKUP(A2783,[3]Sheet1!$A:$I,7,FALSE),0)</f>
        <v>0</v>
      </c>
      <c r="T2783" s="13" t="str">
        <f t="shared" si="245"/>
        <v>Sim</v>
      </c>
      <c r="U2783" s="13" t="str">
        <f t="shared" si="245"/>
        <v>Sim</v>
      </c>
      <c r="V2783" s="13" t="str">
        <f t="shared" si="245"/>
        <v>Sim</v>
      </c>
      <c r="W2783" s="13" t="str">
        <f t="shared" si="245"/>
        <v>Sim</v>
      </c>
      <c r="X2783" s="13" t="str">
        <f t="shared" si="246"/>
        <v>Sim</v>
      </c>
      <c r="Y2783" s="13" t="str">
        <f t="shared" si="246"/>
        <v>Sim</v>
      </c>
    </row>
    <row r="2784" spans="1:25">
      <c r="A2784" s="9">
        <v>261130</v>
      </c>
      <c r="B2784" s="13">
        <f>IFERROR(VLOOKUP(A2784,[1]Monitoramento_Base_somente_Said!$A:$J,5,FALSE),0)</f>
        <v>0</v>
      </c>
      <c r="C2784" s="13">
        <f>IFERROR(VLOOKUP(A2784,[1]Monitoramento_Base_somente_Said!$A:$J,6,FALSE),0)</f>
        <v>0</v>
      </c>
      <c r="D2784" s="13">
        <f>IFERROR(VLOOKUP(A2784,[1]Monitoramento_Base_somente_Said!$A:$J,7,FALSE),0)</f>
        <v>0</v>
      </c>
      <c r="E2784" s="13">
        <f>IFERROR(VLOOKUP(A2784,[1]Monitoramento_Base_somente_Said!$A:$J,8,FALSE),0)</f>
        <v>0</v>
      </c>
      <c r="F2784" s="13">
        <f>IFERROR(VLOOKUP(A2784,[1]Monitoramento_Base_somente_Said!$A:$J,9,FALSE),0)</f>
        <v>0</v>
      </c>
      <c r="G2784" s="13">
        <f>IFERROR(VLOOKUP(A2784,[1]Monitoramento_Base_somente_Said!$A:$J,10,FALSE),0)</f>
        <v>0</v>
      </c>
      <c r="H2784" s="13">
        <f>IFERROR(VLOOKUP(A2784,[2]Sheet1!$A:$I,4,FALSE),0)</f>
        <v>0</v>
      </c>
      <c r="I2784" s="13">
        <f>IFERROR(VLOOKUP(A2784,[2]Sheet1!$A:$I,5,FALSE),0)</f>
        <v>0</v>
      </c>
      <c r="J2784" s="13">
        <f>IFERROR(VLOOKUP(A2784,[2]Sheet1!$A:$I,6,FALSE),0)</f>
        <v>0</v>
      </c>
      <c r="K2784" s="13">
        <f>IFERROR(VLOOKUP(A2784,[2]Sheet1!$A:$I,7,FALSE),0)</f>
        <v>0</v>
      </c>
      <c r="L2784" s="13">
        <f>IFERROR(VLOOKUP(A2784,[2]Sheet1!$A:$I,8,FALSE),0)</f>
        <v>0</v>
      </c>
      <c r="M2784" s="13">
        <f>IFERROR(VLOOKUP(A2784,[2]Sheet1!$A:$I,9,FALSE),0)</f>
        <v>0</v>
      </c>
      <c r="N2784" s="13">
        <f>IFERROR(VLOOKUP(A2784,[3]Sheet1!$A:$G,2,FALSE),0)</f>
        <v>181730</v>
      </c>
      <c r="O2784" s="13">
        <f>IFERROR(VLOOKUP(A2784,[3]Sheet1!$A:$G,3,FALSE),0)</f>
        <v>10061263</v>
      </c>
      <c r="P2784" s="13">
        <f>IFERROR(VLOOKUP(A2784,[3]Sheet1!$A:$G,4,FALSE),0)</f>
        <v>120545</v>
      </c>
      <c r="Q2784" s="13">
        <f>IFERROR(VLOOKUP(A2784,[3]Sheet1!$A:$G,5,FALSE),0)</f>
        <v>8067498</v>
      </c>
      <c r="R2784" s="13">
        <f>IFERROR(VLOOKUP(A2784,[3]Sheet1!$A:$H,6,FALSE),0)</f>
        <v>33360</v>
      </c>
      <c r="S2784" s="13">
        <f>IFERROR(VLOOKUP(A2784,[3]Sheet1!$A:$I,7,FALSE),0)</f>
        <v>2653551</v>
      </c>
      <c r="T2784" s="13" t="str">
        <f t="shared" si="245"/>
        <v>Sim</v>
      </c>
      <c r="U2784" s="13" t="str">
        <f t="shared" si="245"/>
        <v>Sim</v>
      </c>
      <c r="V2784" s="13" t="str">
        <f t="shared" si="245"/>
        <v>Sim</v>
      </c>
      <c r="W2784" s="13" t="str">
        <f t="shared" si="245"/>
        <v>Sim</v>
      </c>
      <c r="X2784" s="13" t="str">
        <f t="shared" si="246"/>
        <v>Sim</v>
      </c>
      <c r="Y2784" s="13" t="str">
        <f t="shared" si="246"/>
        <v>Sim</v>
      </c>
    </row>
    <row r="2785" spans="1:25">
      <c r="A2785" s="9">
        <v>261140</v>
      </c>
      <c r="B2785" s="13">
        <f>IFERROR(VLOOKUP(A2785,[1]Monitoramento_Base_somente_Said!$A:$J,5,FALSE),0)</f>
        <v>182288</v>
      </c>
      <c r="C2785" s="13">
        <f>IFERROR(VLOOKUP(A2785,[1]Monitoramento_Base_somente_Said!$A:$J,6,FALSE),0)</f>
        <v>4883762</v>
      </c>
      <c r="D2785" s="13">
        <f>IFERROR(VLOOKUP(A2785,[1]Monitoramento_Base_somente_Said!$A:$J,7,FALSE),0)</f>
        <v>82118</v>
      </c>
      <c r="E2785" s="13">
        <f>IFERROR(VLOOKUP(A2785,[1]Monitoramento_Base_somente_Said!$A:$J,8,FALSE),0)</f>
        <v>3858881</v>
      </c>
      <c r="F2785" s="13">
        <f>IFERROR(VLOOKUP(A2785,[1]Monitoramento_Base_somente_Said!$A:$J,9,FALSE),0)</f>
        <v>93913</v>
      </c>
      <c r="G2785" s="13">
        <f>IFERROR(VLOOKUP(A2785,[1]Monitoramento_Base_somente_Said!$A:$J,10,FALSE),0)</f>
        <v>1061280</v>
      </c>
      <c r="H2785" s="13">
        <f>IFERROR(VLOOKUP(A2785,[2]Sheet1!$A:$I,4,FALSE),0)</f>
        <v>0</v>
      </c>
      <c r="I2785" s="13">
        <f>IFERROR(VLOOKUP(A2785,[2]Sheet1!$A:$I,5,FALSE),0)</f>
        <v>0</v>
      </c>
      <c r="J2785" s="13">
        <f>IFERROR(VLOOKUP(A2785,[2]Sheet1!$A:$I,6,FALSE),0)</f>
        <v>0</v>
      </c>
      <c r="K2785" s="13">
        <f>IFERROR(VLOOKUP(A2785,[2]Sheet1!$A:$I,7,FALSE),0)</f>
        <v>0</v>
      </c>
      <c r="L2785" s="13">
        <f>IFERROR(VLOOKUP(A2785,[2]Sheet1!$A:$I,8,FALSE),0)</f>
        <v>0</v>
      </c>
      <c r="M2785" s="13">
        <f>IFERROR(VLOOKUP(A2785,[2]Sheet1!$A:$I,9,FALSE),0)</f>
        <v>0</v>
      </c>
      <c r="N2785" s="13">
        <f>IFERROR(VLOOKUP(A2785,[3]Sheet1!$A:$G,2,FALSE),0)</f>
        <v>0</v>
      </c>
      <c r="O2785" s="13">
        <f>IFERROR(VLOOKUP(A2785,[3]Sheet1!$A:$G,3,FALSE),0)</f>
        <v>0</v>
      </c>
      <c r="P2785" s="13">
        <f>IFERROR(VLOOKUP(A2785,[3]Sheet1!$A:$G,4,FALSE),0)</f>
        <v>0</v>
      </c>
      <c r="Q2785" s="13">
        <f>IFERROR(VLOOKUP(A2785,[3]Sheet1!$A:$G,5,FALSE),0)</f>
        <v>0</v>
      </c>
      <c r="R2785" s="13">
        <f>IFERROR(VLOOKUP(A2785,[3]Sheet1!$A:$H,6,FALSE),0)</f>
        <v>0</v>
      </c>
      <c r="S2785" s="13">
        <f>IFERROR(VLOOKUP(A2785,[3]Sheet1!$A:$I,7,FALSE),0)</f>
        <v>0</v>
      </c>
      <c r="T2785" s="13" t="str">
        <f t="shared" si="245"/>
        <v>Sim</v>
      </c>
      <c r="U2785" s="13" t="str">
        <f t="shared" si="245"/>
        <v>Sim</v>
      </c>
      <c r="V2785" s="13" t="str">
        <f t="shared" si="245"/>
        <v>Sim</v>
      </c>
      <c r="W2785" s="13" t="str">
        <f t="shared" si="245"/>
        <v>Sim</v>
      </c>
      <c r="X2785" s="13" t="str">
        <f t="shared" si="246"/>
        <v>Sim</v>
      </c>
      <c r="Y2785" s="13" t="str">
        <f t="shared" si="246"/>
        <v>Sim</v>
      </c>
    </row>
    <row r="2786" spans="1:25">
      <c r="A2786" s="9">
        <v>261150</v>
      </c>
      <c r="B2786" s="13">
        <f>IFERROR(VLOOKUP(A2786,[1]Monitoramento_Base_somente_Said!$A:$J,5,FALSE),0)</f>
        <v>33278</v>
      </c>
      <c r="C2786" s="13">
        <f>IFERROR(VLOOKUP(A2786,[1]Monitoramento_Base_somente_Said!$A:$J,6,FALSE),0)</f>
        <v>10581197</v>
      </c>
      <c r="D2786" s="13">
        <f>IFERROR(VLOOKUP(A2786,[1]Monitoramento_Base_somente_Said!$A:$J,7,FALSE),0)</f>
        <v>17279</v>
      </c>
      <c r="E2786" s="13">
        <f>IFERROR(VLOOKUP(A2786,[1]Monitoramento_Base_somente_Said!$A:$J,8,FALSE),0)</f>
        <v>11063211</v>
      </c>
      <c r="F2786" s="13">
        <f>IFERROR(VLOOKUP(A2786,[1]Monitoramento_Base_somente_Said!$A:$J,9,FALSE),0)</f>
        <v>5895</v>
      </c>
      <c r="G2786" s="13">
        <f>IFERROR(VLOOKUP(A2786,[1]Monitoramento_Base_somente_Said!$A:$J,10,FALSE),0)</f>
        <v>4230846</v>
      </c>
      <c r="H2786" s="13">
        <f>IFERROR(VLOOKUP(A2786,[2]Sheet1!$A:$I,4,FALSE),0)</f>
        <v>0</v>
      </c>
      <c r="I2786" s="13">
        <f>IFERROR(VLOOKUP(A2786,[2]Sheet1!$A:$I,5,FALSE),0)</f>
        <v>0</v>
      </c>
      <c r="J2786" s="13">
        <f>IFERROR(VLOOKUP(A2786,[2]Sheet1!$A:$I,6,FALSE),0)</f>
        <v>0</v>
      </c>
      <c r="K2786" s="13">
        <f>IFERROR(VLOOKUP(A2786,[2]Sheet1!$A:$I,7,FALSE),0)</f>
        <v>0</v>
      </c>
      <c r="L2786" s="13">
        <f>IFERROR(VLOOKUP(A2786,[2]Sheet1!$A:$I,8,FALSE),0)</f>
        <v>0</v>
      </c>
      <c r="M2786" s="13">
        <f>IFERROR(VLOOKUP(A2786,[2]Sheet1!$A:$I,9,FALSE),0)</f>
        <v>0</v>
      </c>
      <c r="N2786" s="13">
        <f>IFERROR(VLOOKUP(A2786,[3]Sheet1!$A:$G,2,FALSE),0)</f>
        <v>0</v>
      </c>
      <c r="O2786" s="13">
        <f>IFERROR(VLOOKUP(A2786,[3]Sheet1!$A:$G,3,FALSE),0)</f>
        <v>0</v>
      </c>
      <c r="P2786" s="13">
        <f>IFERROR(VLOOKUP(A2786,[3]Sheet1!$A:$G,4,FALSE),0)</f>
        <v>0</v>
      </c>
      <c r="Q2786" s="13">
        <f>IFERROR(VLOOKUP(A2786,[3]Sheet1!$A:$G,5,FALSE),0)</f>
        <v>0</v>
      </c>
      <c r="R2786" s="13">
        <f>IFERROR(VLOOKUP(A2786,[3]Sheet1!$A:$H,6,FALSE),0)</f>
        <v>0</v>
      </c>
      <c r="S2786" s="13">
        <f>IFERROR(VLOOKUP(A2786,[3]Sheet1!$A:$I,7,FALSE),0)</f>
        <v>0</v>
      </c>
      <c r="T2786" s="13" t="str">
        <f t="shared" si="245"/>
        <v>Sim</v>
      </c>
      <c r="U2786" s="13" t="str">
        <f t="shared" si="245"/>
        <v>Sim</v>
      </c>
      <c r="V2786" s="13" t="str">
        <f t="shared" si="245"/>
        <v>Sim</v>
      </c>
      <c r="W2786" s="13" t="str">
        <f t="shared" si="245"/>
        <v>Sim</v>
      </c>
      <c r="X2786" s="13" t="str">
        <f t="shared" si="246"/>
        <v>Sim</v>
      </c>
      <c r="Y2786" s="13" t="str">
        <f t="shared" si="246"/>
        <v>Sim</v>
      </c>
    </row>
    <row r="2787" spans="1:25">
      <c r="A2787" s="23">
        <v>261153</v>
      </c>
      <c r="B2787" s="13">
        <f>IFERROR(VLOOKUP(A2787,[1]Monitoramento_Base_somente_Said!$A:$J,5,FALSE),0)</f>
        <v>216344</v>
      </c>
      <c r="C2787" s="13">
        <f>IFERROR(VLOOKUP(A2787,[1]Monitoramento_Base_somente_Said!$A:$J,6,FALSE),0)</f>
        <v>74063427</v>
      </c>
      <c r="D2787" s="13">
        <f>IFERROR(VLOOKUP(A2787,[1]Monitoramento_Base_somente_Said!$A:$J,7,FALSE),0)</f>
        <v>327506</v>
      </c>
      <c r="E2787" s="13">
        <f>IFERROR(VLOOKUP(A2787,[1]Monitoramento_Base_somente_Said!$A:$J,8,FALSE),0)</f>
        <v>70969730</v>
      </c>
      <c r="F2787" s="13">
        <f>IFERROR(VLOOKUP(A2787,[1]Monitoramento_Base_somente_Said!$A:$J,9,FALSE),0)</f>
        <v>16481</v>
      </c>
      <c r="G2787" s="13">
        <f>IFERROR(VLOOKUP(A2787,[1]Monitoramento_Base_somente_Said!$A:$J,10,FALSE),0)</f>
        <v>28716833</v>
      </c>
      <c r="H2787" s="13">
        <f>IFERROR(VLOOKUP(A2787,[2]Sheet1!$A:$I,4,FALSE),0)</f>
        <v>0</v>
      </c>
      <c r="I2787" s="13">
        <f>IFERROR(VLOOKUP(A2787,[2]Sheet1!$A:$I,5,FALSE),0)</f>
        <v>0</v>
      </c>
      <c r="J2787" s="13">
        <f>IFERROR(VLOOKUP(A2787,[2]Sheet1!$A:$I,6,FALSE),0)</f>
        <v>0</v>
      </c>
      <c r="K2787" s="13">
        <f>IFERROR(VLOOKUP(A2787,[2]Sheet1!$A:$I,7,FALSE),0)</f>
        <v>0</v>
      </c>
      <c r="L2787" s="13">
        <f>IFERROR(VLOOKUP(A2787,[2]Sheet1!$A:$I,8,FALSE),0)</f>
        <v>0</v>
      </c>
      <c r="M2787" s="13">
        <f>IFERROR(VLOOKUP(A2787,[2]Sheet1!$A:$I,9,FALSE),0)</f>
        <v>0</v>
      </c>
      <c r="N2787" s="13">
        <f>IFERROR(VLOOKUP(A2787,[3]Sheet1!$A:$G,2,FALSE),0)</f>
        <v>0</v>
      </c>
      <c r="O2787" s="13">
        <f>IFERROR(VLOOKUP(A2787,[3]Sheet1!$A:$G,3,FALSE),0)</f>
        <v>0</v>
      </c>
      <c r="P2787" s="13">
        <f>IFERROR(VLOOKUP(A2787,[3]Sheet1!$A:$G,4,FALSE),0)</f>
        <v>0</v>
      </c>
      <c r="Q2787" s="13">
        <f>IFERROR(VLOOKUP(A2787,[3]Sheet1!$A:$G,5,FALSE),0)</f>
        <v>0</v>
      </c>
      <c r="R2787" s="13">
        <f>IFERROR(VLOOKUP(A2787,[3]Sheet1!$A:$H,6,FALSE),0)</f>
        <v>0</v>
      </c>
      <c r="S2787" s="13">
        <f>IFERROR(VLOOKUP(A2787,[3]Sheet1!$A:$I,7,FALSE),0)</f>
        <v>0</v>
      </c>
      <c r="T2787" s="13" t="str">
        <f t="shared" si="245"/>
        <v>Sim</v>
      </c>
      <c r="U2787" s="13" t="str">
        <f t="shared" si="245"/>
        <v>Sim</v>
      </c>
      <c r="V2787" s="13" t="str">
        <f t="shared" si="245"/>
        <v>Sim</v>
      </c>
      <c r="W2787" s="13" t="str">
        <f t="shared" si="245"/>
        <v>Sim</v>
      </c>
      <c r="X2787" s="13" t="str">
        <f t="shared" si="246"/>
        <v>Sim</v>
      </c>
      <c r="Y2787" s="13" t="str">
        <f t="shared" si="246"/>
        <v>Sim</v>
      </c>
    </row>
    <row r="2788" spans="1:25">
      <c r="A2788" s="23">
        <v>261170</v>
      </c>
      <c r="B2788" s="13">
        <f>IFERROR(VLOOKUP(A2788,[1]Monitoramento_Base_somente_Said!$A:$J,5,FALSE),0)</f>
        <v>2398</v>
      </c>
      <c r="C2788" s="13">
        <f>IFERROR(VLOOKUP(A2788,[1]Monitoramento_Base_somente_Said!$A:$J,6,FALSE),0)</f>
        <v>3131853</v>
      </c>
      <c r="D2788" s="13">
        <f>IFERROR(VLOOKUP(A2788,[1]Monitoramento_Base_somente_Said!$A:$J,7,FALSE),0)</f>
        <v>2134</v>
      </c>
      <c r="E2788" s="13">
        <f>IFERROR(VLOOKUP(A2788,[1]Monitoramento_Base_somente_Said!$A:$J,8,FALSE),0)</f>
        <v>2802778</v>
      </c>
      <c r="F2788" s="13">
        <f>IFERROR(VLOOKUP(A2788,[1]Monitoramento_Base_somente_Said!$A:$J,9,FALSE),0)</f>
        <v>649</v>
      </c>
      <c r="G2788" s="13">
        <f>IFERROR(VLOOKUP(A2788,[1]Monitoramento_Base_somente_Said!$A:$J,10,FALSE),0)</f>
        <v>1116207</v>
      </c>
      <c r="H2788" s="13">
        <f>IFERROR(VLOOKUP(A2788,[2]Sheet1!$A:$I,4,FALSE),0)</f>
        <v>0</v>
      </c>
      <c r="I2788" s="13">
        <f>IFERROR(VLOOKUP(A2788,[2]Sheet1!$A:$I,5,FALSE),0)</f>
        <v>0</v>
      </c>
      <c r="J2788" s="13">
        <f>IFERROR(VLOOKUP(A2788,[2]Sheet1!$A:$I,6,FALSE),0)</f>
        <v>0</v>
      </c>
      <c r="K2788" s="13">
        <f>IFERROR(VLOOKUP(A2788,[2]Sheet1!$A:$I,7,FALSE),0)</f>
        <v>0</v>
      </c>
      <c r="L2788" s="13">
        <f>IFERROR(VLOOKUP(A2788,[2]Sheet1!$A:$I,8,FALSE),0)</f>
        <v>0</v>
      </c>
      <c r="M2788" s="13">
        <f>IFERROR(VLOOKUP(A2788,[2]Sheet1!$A:$I,9,FALSE),0)</f>
        <v>0</v>
      </c>
      <c r="N2788" s="13">
        <f>IFERROR(VLOOKUP(A2788,[3]Sheet1!$A:$G,2,FALSE),0)</f>
        <v>0</v>
      </c>
      <c r="O2788" s="13">
        <f>IFERROR(VLOOKUP(A2788,[3]Sheet1!$A:$G,3,FALSE),0)</f>
        <v>0</v>
      </c>
      <c r="P2788" s="13">
        <f>IFERROR(VLOOKUP(A2788,[3]Sheet1!$A:$G,4,FALSE),0)</f>
        <v>0</v>
      </c>
      <c r="Q2788" s="13">
        <f>IFERROR(VLOOKUP(A2788,[3]Sheet1!$A:$G,5,FALSE),0)</f>
        <v>0</v>
      </c>
      <c r="R2788" s="13">
        <f>IFERROR(VLOOKUP(A2788,[3]Sheet1!$A:$H,6,FALSE),0)</f>
        <v>0</v>
      </c>
      <c r="S2788" s="13">
        <f>IFERROR(VLOOKUP(A2788,[3]Sheet1!$A:$I,7,FALSE),0)</f>
        <v>0</v>
      </c>
      <c r="T2788" s="13" t="str">
        <f t="shared" si="245"/>
        <v>Sim</v>
      </c>
      <c r="U2788" s="13" t="str">
        <f t="shared" si="245"/>
        <v>Sim</v>
      </c>
      <c r="V2788" s="13" t="str">
        <f t="shared" si="245"/>
        <v>Sim</v>
      </c>
      <c r="W2788" s="13" t="str">
        <f t="shared" si="245"/>
        <v>Sim</v>
      </c>
      <c r="X2788" s="13" t="str">
        <f t="shared" si="246"/>
        <v>Sim</v>
      </c>
      <c r="Y2788" s="13" t="str">
        <f t="shared" si="246"/>
        <v>Sim</v>
      </c>
    </row>
    <row r="2789" spans="1:25">
      <c r="A2789" s="9">
        <v>261180</v>
      </c>
      <c r="B2789" s="13">
        <f>IFERROR(VLOOKUP(A2789,[1]Monitoramento_Base_somente_Said!$A:$J,5,FALSE),0)</f>
        <v>25163</v>
      </c>
      <c r="C2789" s="13">
        <f>IFERROR(VLOOKUP(A2789,[1]Monitoramento_Base_somente_Said!$A:$J,6,FALSE),0)</f>
        <v>4976424</v>
      </c>
      <c r="D2789" s="13">
        <f>IFERROR(VLOOKUP(A2789,[1]Monitoramento_Base_somente_Said!$A:$J,7,FALSE),0)</f>
        <v>8890</v>
      </c>
      <c r="E2789" s="13">
        <f>IFERROR(VLOOKUP(A2789,[1]Monitoramento_Base_somente_Said!$A:$J,8,FALSE),0)</f>
        <v>4837760</v>
      </c>
      <c r="F2789" s="13">
        <f>IFERROR(VLOOKUP(A2789,[1]Monitoramento_Base_somente_Said!$A:$J,9,FALSE),0)</f>
        <v>6087</v>
      </c>
      <c r="G2789" s="13">
        <f>IFERROR(VLOOKUP(A2789,[1]Monitoramento_Base_somente_Said!$A:$J,10,FALSE),0)</f>
        <v>1875528</v>
      </c>
      <c r="H2789" s="13">
        <f>IFERROR(VLOOKUP(A2789,[2]Sheet1!$A:$I,4,FALSE),0)</f>
        <v>0</v>
      </c>
      <c r="I2789" s="13">
        <f>IFERROR(VLOOKUP(A2789,[2]Sheet1!$A:$I,5,FALSE),0)</f>
        <v>0</v>
      </c>
      <c r="J2789" s="13">
        <f>IFERROR(VLOOKUP(A2789,[2]Sheet1!$A:$I,6,FALSE),0)</f>
        <v>0</v>
      </c>
      <c r="K2789" s="13">
        <f>IFERROR(VLOOKUP(A2789,[2]Sheet1!$A:$I,7,FALSE),0)</f>
        <v>0</v>
      </c>
      <c r="L2789" s="13">
        <f>IFERROR(VLOOKUP(A2789,[2]Sheet1!$A:$I,8,FALSE),0)</f>
        <v>0</v>
      </c>
      <c r="M2789" s="13">
        <f>IFERROR(VLOOKUP(A2789,[2]Sheet1!$A:$I,9,FALSE),0)</f>
        <v>0</v>
      </c>
      <c r="N2789" s="13">
        <f>IFERROR(VLOOKUP(A2789,[3]Sheet1!$A:$G,2,FALSE),0)</f>
        <v>0</v>
      </c>
      <c r="O2789" s="13">
        <f>IFERROR(VLOOKUP(A2789,[3]Sheet1!$A:$G,3,FALSE),0)</f>
        <v>0</v>
      </c>
      <c r="P2789" s="13">
        <f>IFERROR(VLOOKUP(A2789,[3]Sheet1!$A:$G,4,FALSE),0)</f>
        <v>0</v>
      </c>
      <c r="Q2789" s="13">
        <f>IFERROR(VLOOKUP(A2789,[3]Sheet1!$A:$G,5,FALSE),0)</f>
        <v>0</v>
      </c>
      <c r="R2789" s="13">
        <f>IFERROR(VLOOKUP(A2789,[3]Sheet1!$A:$H,6,FALSE),0)</f>
        <v>0</v>
      </c>
      <c r="S2789" s="13">
        <f>IFERROR(VLOOKUP(A2789,[3]Sheet1!$A:$I,7,FALSE),0)</f>
        <v>0</v>
      </c>
      <c r="T2789" s="13" t="str">
        <f t="shared" si="245"/>
        <v>Sim</v>
      </c>
      <c r="U2789" s="13" t="str">
        <f t="shared" si="245"/>
        <v>Sim</v>
      </c>
      <c r="V2789" s="13" t="str">
        <f t="shared" si="245"/>
        <v>Sim</v>
      </c>
      <c r="W2789" s="13" t="str">
        <f t="shared" si="245"/>
        <v>Sim</v>
      </c>
      <c r="X2789" s="13" t="str">
        <f t="shared" si="246"/>
        <v>Sim</v>
      </c>
      <c r="Y2789" s="13" t="str">
        <f t="shared" si="246"/>
        <v>Sim</v>
      </c>
    </row>
    <row r="2790" spans="1:25">
      <c r="A2790" s="23">
        <v>261190</v>
      </c>
      <c r="B2790" s="13">
        <f>IFERROR(VLOOKUP(A2790,[1]Monitoramento_Base_somente_Said!$A:$J,5,FALSE),0)</f>
        <v>3935792</v>
      </c>
      <c r="C2790" s="13">
        <f>IFERROR(VLOOKUP(A2790,[1]Monitoramento_Base_somente_Said!$A:$J,6,FALSE),0)</f>
        <v>84924586</v>
      </c>
      <c r="D2790" s="13">
        <f>IFERROR(VLOOKUP(A2790,[1]Monitoramento_Base_somente_Said!$A:$J,7,FALSE),0)</f>
        <v>32121</v>
      </c>
      <c r="E2790" s="13">
        <f>IFERROR(VLOOKUP(A2790,[1]Monitoramento_Base_somente_Said!$A:$J,8,FALSE),0)</f>
        <v>4560182</v>
      </c>
      <c r="F2790" s="13">
        <f>IFERROR(VLOOKUP(A2790,[1]Monitoramento_Base_somente_Said!$A:$J,9,FALSE),0)</f>
        <v>12053</v>
      </c>
      <c r="G2790" s="13">
        <f>IFERROR(VLOOKUP(A2790,[1]Monitoramento_Base_somente_Said!$A:$J,10,FALSE),0)</f>
        <v>1852634</v>
      </c>
      <c r="H2790" s="13">
        <f>IFERROR(VLOOKUP(A2790,[2]Sheet1!$A:$I,4,FALSE),0)</f>
        <v>0</v>
      </c>
      <c r="I2790" s="13">
        <f>IFERROR(VLOOKUP(A2790,[2]Sheet1!$A:$I,5,FALSE),0)</f>
        <v>0</v>
      </c>
      <c r="J2790" s="13">
        <f>IFERROR(VLOOKUP(A2790,[2]Sheet1!$A:$I,6,FALSE),0)</f>
        <v>0</v>
      </c>
      <c r="K2790" s="13">
        <f>IFERROR(VLOOKUP(A2790,[2]Sheet1!$A:$I,7,FALSE),0)</f>
        <v>0</v>
      </c>
      <c r="L2790" s="13">
        <f>IFERROR(VLOOKUP(A2790,[2]Sheet1!$A:$I,8,FALSE),0)</f>
        <v>0</v>
      </c>
      <c r="M2790" s="13">
        <f>IFERROR(VLOOKUP(A2790,[2]Sheet1!$A:$I,9,FALSE),0)</f>
        <v>0</v>
      </c>
      <c r="N2790" s="13">
        <f>IFERROR(VLOOKUP(A2790,[3]Sheet1!$A:$G,2,FALSE),0)</f>
        <v>0</v>
      </c>
      <c r="O2790" s="13">
        <f>IFERROR(VLOOKUP(A2790,[3]Sheet1!$A:$G,3,FALSE),0)</f>
        <v>0</v>
      </c>
      <c r="P2790" s="13">
        <f>IFERROR(VLOOKUP(A2790,[3]Sheet1!$A:$G,4,FALSE),0)</f>
        <v>0</v>
      </c>
      <c r="Q2790" s="13">
        <f>IFERROR(VLOOKUP(A2790,[3]Sheet1!$A:$G,5,FALSE),0)</f>
        <v>0</v>
      </c>
      <c r="R2790" s="13">
        <f>IFERROR(VLOOKUP(A2790,[3]Sheet1!$A:$H,6,FALSE),0)</f>
        <v>0</v>
      </c>
      <c r="S2790" s="13">
        <f>IFERROR(VLOOKUP(A2790,[3]Sheet1!$A:$I,7,FALSE),0)</f>
        <v>0</v>
      </c>
      <c r="T2790" s="13" t="str">
        <f t="shared" si="245"/>
        <v>Sim</v>
      </c>
      <c r="U2790" s="13" t="str">
        <f t="shared" si="245"/>
        <v>Sim</v>
      </c>
      <c r="V2790" s="13" t="str">
        <f t="shared" si="245"/>
        <v>Sim</v>
      </c>
      <c r="W2790" s="13" t="str">
        <f t="shared" si="245"/>
        <v>Sim</v>
      </c>
      <c r="X2790" s="13" t="str">
        <f t="shared" si="246"/>
        <v>Sim</v>
      </c>
      <c r="Y2790" s="13" t="str">
        <f t="shared" si="246"/>
        <v>Sim</v>
      </c>
    </row>
    <row r="2791" spans="1:25">
      <c r="A2791" s="9">
        <v>261200</v>
      </c>
      <c r="B2791" s="13">
        <f>IFERROR(VLOOKUP(A2791,[1]Monitoramento_Base_somente_Said!$A:$J,5,FALSE),0)</f>
        <v>17171</v>
      </c>
      <c r="C2791" s="13">
        <f>IFERROR(VLOOKUP(A2791,[1]Monitoramento_Base_somente_Said!$A:$J,6,FALSE),0)</f>
        <v>30402915</v>
      </c>
      <c r="D2791" s="13">
        <f>IFERROR(VLOOKUP(A2791,[1]Monitoramento_Base_somente_Said!$A:$J,7,FALSE),0)</f>
        <v>7971</v>
      </c>
      <c r="E2791" s="13">
        <f>IFERROR(VLOOKUP(A2791,[1]Monitoramento_Base_somente_Said!$A:$J,8,FALSE),0)</f>
        <v>28450784</v>
      </c>
      <c r="F2791" s="13">
        <f>IFERROR(VLOOKUP(A2791,[1]Monitoramento_Base_somente_Said!$A:$J,9,FALSE),0)</f>
        <v>9</v>
      </c>
      <c r="G2791" s="13">
        <f>IFERROR(VLOOKUP(A2791,[1]Monitoramento_Base_somente_Said!$A:$J,10,FALSE),0)</f>
        <v>11759443</v>
      </c>
      <c r="H2791" s="13">
        <f>IFERROR(VLOOKUP(A2791,[2]Sheet1!$A:$I,4,FALSE),0)</f>
        <v>0</v>
      </c>
      <c r="I2791" s="13">
        <f>IFERROR(VLOOKUP(A2791,[2]Sheet1!$A:$I,5,FALSE),0)</f>
        <v>0</v>
      </c>
      <c r="J2791" s="13">
        <f>IFERROR(VLOOKUP(A2791,[2]Sheet1!$A:$I,6,FALSE),0)</f>
        <v>0</v>
      </c>
      <c r="K2791" s="13">
        <f>IFERROR(VLOOKUP(A2791,[2]Sheet1!$A:$I,7,FALSE),0)</f>
        <v>0</v>
      </c>
      <c r="L2791" s="13">
        <f>IFERROR(VLOOKUP(A2791,[2]Sheet1!$A:$I,8,FALSE),0)</f>
        <v>0</v>
      </c>
      <c r="M2791" s="13">
        <f>IFERROR(VLOOKUP(A2791,[2]Sheet1!$A:$I,9,FALSE),0)</f>
        <v>0</v>
      </c>
      <c r="N2791" s="13">
        <f>IFERROR(VLOOKUP(A2791,[3]Sheet1!$A:$G,2,FALSE),0)</f>
        <v>0</v>
      </c>
      <c r="O2791" s="13">
        <f>IFERROR(VLOOKUP(A2791,[3]Sheet1!$A:$G,3,FALSE),0)</f>
        <v>0</v>
      </c>
      <c r="P2791" s="13">
        <f>IFERROR(VLOOKUP(A2791,[3]Sheet1!$A:$G,4,FALSE),0)</f>
        <v>0</v>
      </c>
      <c r="Q2791" s="13">
        <f>IFERROR(VLOOKUP(A2791,[3]Sheet1!$A:$G,5,FALSE),0)</f>
        <v>0</v>
      </c>
      <c r="R2791" s="13">
        <f>IFERROR(VLOOKUP(A2791,[3]Sheet1!$A:$H,6,FALSE),0)</f>
        <v>0</v>
      </c>
      <c r="S2791" s="13">
        <f>IFERROR(VLOOKUP(A2791,[3]Sheet1!$A:$I,7,FALSE),0)</f>
        <v>0</v>
      </c>
      <c r="T2791" s="13" t="str">
        <f t="shared" si="245"/>
        <v>Sim</v>
      </c>
      <c r="U2791" s="13" t="str">
        <f t="shared" si="245"/>
        <v>Sim</v>
      </c>
      <c r="V2791" s="13" t="str">
        <f t="shared" si="245"/>
        <v>Sim</v>
      </c>
      <c r="W2791" s="13" t="str">
        <f t="shared" si="245"/>
        <v>Sim</v>
      </c>
      <c r="X2791" s="13" t="str">
        <f t="shared" si="246"/>
        <v>Sim</v>
      </c>
      <c r="Y2791" s="13" t="str">
        <f t="shared" si="246"/>
        <v>Sim</v>
      </c>
    </row>
    <row r="2792" spans="1:25">
      <c r="A2792" s="9">
        <v>261210</v>
      </c>
      <c r="B2792" s="13">
        <f>IFERROR(VLOOKUP(A2792,[1]Monitoramento_Base_somente_Said!$A:$J,5,FALSE),0)</f>
        <v>34532</v>
      </c>
      <c r="C2792" s="13">
        <f>IFERROR(VLOOKUP(A2792,[1]Monitoramento_Base_somente_Said!$A:$J,6,FALSE),0)</f>
        <v>38112170</v>
      </c>
      <c r="D2792" s="13">
        <f>IFERROR(VLOOKUP(A2792,[1]Monitoramento_Base_somente_Said!$A:$J,7,FALSE),0)</f>
        <v>11185</v>
      </c>
      <c r="E2792" s="13">
        <f>IFERROR(VLOOKUP(A2792,[1]Monitoramento_Base_somente_Said!$A:$J,8,FALSE),0)</f>
        <v>35343070</v>
      </c>
      <c r="F2792" s="13">
        <f>IFERROR(VLOOKUP(A2792,[1]Monitoramento_Base_somente_Said!$A:$J,9,FALSE),0)</f>
        <v>0</v>
      </c>
      <c r="G2792" s="13">
        <f>IFERROR(VLOOKUP(A2792,[1]Monitoramento_Base_somente_Said!$A:$J,10,FALSE),0)</f>
        <v>14567961</v>
      </c>
      <c r="H2792" s="13">
        <f>IFERROR(VLOOKUP(A2792,[2]Sheet1!$A:$I,4,FALSE),0)</f>
        <v>0</v>
      </c>
      <c r="I2792" s="13">
        <f>IFERROR(VLOOKUP(A2792,[2]Sheet1!$A:$I,5,FALSE),0)</f>
        <v>0</v>
      </c>
      <c r="J2792" s="13">
        <f>IFERROR(VLOOKUP(A2792,[2]Sheet1!$A:$I,6,FALSE),0)</f>
        <v>0</v>
      </c>
      <c r="K2792" s="13">
        <f>IFERROR(VLOOKUP(A2792,[2]Sheet1!$A:$I,7,FALSE),0)</f>
        <v>0</v>
      </c>
      <c r="L2792" s="13">
        <f>IFERROR(VLOOKUP(A2792,[2]Sheet1!$A:$I,8,FALSE),0)</f>
        <v>0</v>
      </c>
      <c r="M2792" s="13">
        <f>IFERROR(VLOOKUP(A2792,[2]Sheet1!$A:$I,9,FALSE),0)</f>
        <v>0</v>
      </c>
      <c r="N2792" s="13">
        <f>IFERROR(VLOOKUP(A2792,[3]Sheet1!$A:$G,2,FALSE),0)</f>
        <v>0</v>
      </c>
      <c r="O2792" s="13">
        <f>IFERROR(VLOOKUP(A2792,[3]Sheet1!$A:$G,3,FALSE),0)</f>
        <v>0</v>
      </c>
      <c r="P2792" s="13">
        <f>IFERROR(VLOOKUP(A2792,[3]Sheet1!$A:$G,4,FALSE),0)</f>
        <v>0</v>
      </c>
      <c r="Q2792" s="13">
        <f>IFERROR(VLOOKUP(A2792,[3]Sheet1!$A:$G,5,FALSE),0)</f>
        <v>0</v>
      </c>
      <c r="R2792" s="13">
        <f>IFERROR(VLOOKUP(A2792,[3]Sheet1!$A:$H,6,FALSE),0)</f>
        <v>0</v>
      </c>
      <c r="S2792" s="13">
        <f>IFERROR(VLOOKUP(A2792,[3]Sheet1!$A:$I,7,FALSE),0)</f>
        <v>0</v>
      </c>
      <c r="T2792" s="13" t="str">
        <f t="shared" si="245"/>
        <v>Sim</v>
      </c>
      <c r="U2792" s="13" t="str">
        <f t="shared" si="245"/>
        <v>Sim</v>
      </c>
      <c r="V2792" s="13" t="str">
        <f t="shared" si="245"/>
        <v>Sim</v>
      </c>
      <c r="W2792" s="13" t="str">
        <f t="shared" si="245"/>
        <v>Sim</v>
      </c>
      <c r="X2792" s="13" t="str">
        <f t="shared" si="246"/>
        <v>Não</v>
      </c>
      <c r="Y2792" s="13" t="str">
        <f t="shared" si="246"/>
        <v>Sim</v>
      </c>
    </row>
    <row r="2793" spans="1:25">
      <c r="A2793" s="9">
        <v>261220</v>
      </c>
      <c r="B2793" s="13">
        <f>IFERROR(VLOOKUP(A2793,[1]Monitoramento_Base_somente_Said!$A:$J,5,FALSE),0)</f>
        <v>633309</v>
      </c>
      <c r="C2793" s="13">
        <f>IFERROR(VLOOKUP(A2793,[1]Monitoramento_Base_somente_Said!$A:$J,6,FALSE),0)</f>
        <v>149877474</v>
      </c>
      <c r="D2793" s="13">
        <f>IFERROR(VLOOKUP(A2793,[1]Monitoramento_Base_somente_Said!$A:$J,7,FALSE),0)</f>
        <v>760725</v>
      </c>
      <c r="E2793" s="13">
        <f>IFERROR(VLOOKUP(A2793,[1]Monitoramento_Base_somente_Said!$A:$J,8,FALSE),0)</f>
        <v>131789775</v>
      </c>
      <c r="F2793" s="13">
        <f>IFERROR(VLOOKUP(A2793,[1]Monitoramento_Base_somente_Said!$A:$J,9,FALSE),0)</f>
        <v>423638</v>
      </c>
      <c r="G2793" s="13">
        <f>IFERROR(VLOOKUP(A2793,[1]Monitoramento_Base_somente_Said!$A:$J,10,FALSE),0)</f>
        <v>56554016</v>
      </c>
      <c r="H2793" s="13">
        <f>IFERROR(VLOOKUP(A2793,[2]Sheet1!$A:$I,4,FALSE),0)</f>
        <v>0</v>
      </c>
      <c r="I2793" s="13">
        <f>IFERROR(VLOOKUP(A2793,[2]Sheet1!$A:$I,5,FALSE),0)</f>
        <v>0</v>
      </c>
      <c r="J2793" s="13">
        <f>IFERROR(VLOOKUP(A2793,[2]Sheet1!$A:$I,6,FALSE),0)</f>
        <v>0</v>
      </c>
      <c r="K2793" s="13">
        <f>IFERROR(VLOOKUP(A2793,[2]Sheet1!$A:$I,7,FALSE),0)</f>
        <v>0</v>
      </c>
      <c r="L2793" s="13">
        <f>IFERROR(VLOOKUP(A2793,[2]Sheet1!$A:$I,8,FALSE),0)</f>
        <v>0</v>
      </c>
      <c r="M2793" s="13">
        <f>IFERROR(VLOOKUP(A2793,[2]Sheet1!$A:$I,9,FALSE),0)</f>
        <v>0</v>
      </c>
      <c r="N2793" s="13">
        <f>IFERROR(VLOOKUP(A2793,[3]Sheet1!$A:$G,2,FALSE),0)</f>
        <v>0</v>
      </c>
      <c r="O2793" s="13">
        <f>IFERROR(VLOOKUP(A2793,[3]Sheet1!$A:$G,3,FALSE),0)</f>
        <v>0</v>
      </c>
      <c r="P2793" s="13">
        <f>IFERROR(VLOOKUP(A2793,[3]Sheet1!$A:$G,4,FALSE),0)</f>
        <v>0</v>
      </c>
      <c r="Q2793" s="13">
        <f>IFERROR(VLOOKUP(A2793,[3]Sheet1!$A:$G,5,FALSE),0)</f>
        <v>0</v>
      </c>
      <c r="R2793" s="13">
        <f>IFERROR(VLOOKUP(A2793,[3]Sheet1!$A:$H,6,FALSE),0)</f>
        <v>0</v>
      </c>
      <c r="S2793" s="13">
        <f>IFERROR(VLOOKUP(A2793,[3]Sheet1!$A:$I,7,FALSE),0)</f>
        <v>0</v>
      </c>
      <c r="T2793" s="13" t="str">
        <f t="shared" si="245"/>
        <v>Sim</v>
      </c>
      <c r="U2793" s="13" t="str">
        <f t="shared" si="245"/>
        <v>Sim</v>
      </c>
      <c r="V2793" s="13" t="str">
        <f t="shared" si="245"/>
        <v>Sim</v>
      </c>
      <c r="W2793" s="13" t="str">
        <f t="shared" si="245"/>
        <v>Sim</v>
      </c>
      <c r="X2793" s="13" t="str">
        <f t="shared" si="246"/>
        <v>Sim</v>
      </c>
      <c r="Y2793" s="13" t="str">
        <f t="shared" si="246"/>
        <v>Sim</v>
      </c>
    </row>
    <row r="2794" spans="1:25">
      <c r="A2794" s="9">
        <v>261230</v>
      </c>
      <c r="B2794" s="13">
        <f>IFERROR(VLOOKUP(A2794,[1]Monitoramento_Base_somente_Said!$A:$J,5,FALSE),0)</f>
        <v>114731</v>
      </c>
      <c r="C2794" s="13">
        <f>IFERROR(VLOOKUP(A2794,[1]Monitoramento_Base_somente_Said!$A:$J,6,FALSE),0)</f>
        <v>42171095</v>
      </c>
      <c r="D2794" s="13">
        <f>IFERROR(VLOOKUP(A2794,[1]Monitoramento_Base_somente_Said!$A:$J,7,FALSE),0)</f>
        <v>0</v>
      </c>
      <c r="E2794" s="13">
        <f>IFERROR(VLOOKUP(A2794,[1]Monitoramento_Base_somente_Said!$A:$J,8,FALSE),0)</f>
        <v>38702503</v>
      </c>
      <c r="F2794" s="13">
        <f>IFERROR(VLOOKUP(A2794,[1]Monitoramento_Base_somente_Said!$A:$J,9,FALSE),0)</f>
        <v>0</v>
      </c>
      <c r="G2794" s="13">
        <f>IFERROR(VLOOKUP(A2794,[1]Monitoramento_Base_somente_Said!$A:$J,10,FALSE),0)</f>
        <v>15686111</v>
      </c>
      <c r="H2794" s="13">
        <f>IFERROR(VLOOKUP(A2794,[2]Sheet1!$A:$I,4,FALSE),0)</f>
        <v>0</v>
      </c>
      <c r="I2794" s="13">
        <f>IFERROR(VLOOKUP(A2794,[2]Sheet1!$A:$I,5,FALSE),0)</f>
        <v>0</v>
      </c>
      <c r="J2794" s="13">
        <f>IFERROR(VLOOKUP(A2794,[2]Sheet1!$A:$I,6,FALSE),0)</f>
        <v>0</v>
      </c>
      <c r="K2794" s="13">
        <f>IFERROR(VLOOKUP(A2794,[2]Sheet1!$A:$I,7,FALSE),0)</f>
        <v>0</v>
      </c>
      <c r="L2794" s="13">
        <f>IFERROR(VLOOKUP(A2794,[2]Sheet1!$A:$I,8,FALSE),0)</f>
        <v>0</v>
      </c>
      <c r="M2794" s="13">
        <f>IFERROR(VLOOKUP(A2794,[2]Sheet1!$A:$I,9,FALSE),0)</f>
        <v>0</v>
      </c>
      <c r="N2794" s="13">
        <f>IFERROR(VLOOKUP(A2794,[3]Sheet1!$A:$G,2,FALSE),0)</f>
        <v>0</v>
      </c>
      <c r="O2794" s="13">
        <f>IFERROR(VLOOKUP(A2794,[3]Sheet1!$A:$G,3,FALSE),0)</f>
        <v>0</v>
      </c>
      <c r="P2794" s="13">
        <f>IFERROR(VLOOKUP(A2794,[3]Sheet1!$A:$G,4,FALSE),0)</f>
        <v>0</v>
      </c>
      <c r="Q2794" s="13">
        <f>IFERROR(VLOOKUP(A2794,[3]Sheet1!$A:$G,5,FALSE),0)</f>
        <v>0</v>
      </c>
      <c r="R2794" s="13">
        <f>IFERROR(VLOOKUP(A2794,[3]Sheet1!$A:$H,6,FALSE),0)</f>
        <v>0</v>
      </c>
      <c r="S2794" s="13">
        <f>IFERROR(VLOOKUP(A2794,[3]Sheet1!$A:$I,7,FALSE),0)</f>
        <v>0</v>
      </c>
      <c r="T2794" s="13" t="str">
        <f t="shared" si="245"/>
        <v>Sim</v>
      </c>
      <c r="U2794" s="13" t="str">
        <f t="shared" si="245"/>
        <v>Sim</v>
      </c>
      <c r="V2794" s="13" t="str">
        <f t="shared" si="245"/>
        <v>Não</v>
      </c>
      <c r="W2794" s="13" t="str">
        <f t="shared" si="245"/>
        <v>Sim</v>
      </c>
      <c r="X2794" s="13" t="str">
        <f t="shared" si="246"/>
        <v>Não</v>
      </c>
      <c r="Y2794" s="13" t="str">
        <f t="shared" si="246"/>
        <v>Sim</v>
      </c>
    </row>
    <row r="2795" spans="1:25">
      <c r="A2795" s="9">
        <v>261240</v>
      </c>
      <c r="B2795" s="13">
        <f>IFERROR(VLOOKUP(A2795,[1]Monitoramento_Base_somente_Said!$A:$J,5,FALSE),0)</f>
        <v>7403</v>
      </c>
      <c r="C2795" s="13">
        <f>IFERROR(VLOOKUP(A2795,[1]Monitoramento_Base_somente_Said!$A:$J,6,FALSE),0)</f>
        <v>4016793</v>
      </c>
      <c r="D2795" s="13">
        <f>IFERROR(VLOOKUP(A2795,[1]Monitoramento_Base_somente_Said!$A:$J,7,FALSE),0)</f>
        <v>7327</v>
      </c>
      <c r="E2795" s="13">
        <f>IFERROR(VLOOKUP(A2795,[1]Monitoramento_Base_somente_Said!$A:$J,8,FALSE),0)</f>
        <v>3756745</v>
      </c>
      <c r="F2795" s="13">
        <f>IFERROR(VLOOKUP(A2795,[1]Monitoramento_Base_somente_Said!$A:$J,9,FALSE),0)</f>
        <v>0</v>
      </c>
      <c r="G2795" s="13">
        <f>IFERROR(VLOOKUP(A2795,[1]Monitoramento_Base_somente_Said!$A:$J,10,FALSE),0)</f>
        <v>1527591</v>
      </c>
      <c r="H2795" s="13">
        <f>IFERROR(VLOOKUP(A2795,[2]Sheet1!$A:$I,4,FALSE),0)</f>
        <v>0</v>
      </c>
      <c r="I2795" s="13">
        <f>IFERROR(VLOOKUP(A2795,[2]Sheet1!$A:$I,5,FALSE),0)</f>
        <v>0</v>
      </c>
      <c r="J2795" s="13">
        <f>IFERROR(VLOOKUP(A2795,[2]Sheet1!$A:$I,6,FALSE),0)</f>
        <v>0</v>
      </c>
      <c r="K2795" s="13">
        <f>IFERROR(VLOOKUP(A2795,[2]Sheet1!$A:$I,7,FALSE),0)</f>
        <v>0</v>
      </c>
      <c r="L2795" s="13">
        <f>IFERROR(VLOOKUP(A2795,[2]Sheet1!$A:$I,8,FALSE),0)</f>
        <v>0</v>
      </c>
      <c r="M2795" s="13">
        <f>IFERROR(VLOOKUP(A2795,[2]Sheet1!$A:$I,9,FALSE),0)</f>
        <v>0</v>
      </c>
      <c r="N2795" s="13">
        <f>IFERROR(VLOOKUP(A2795,[3]Sheet1!$A:$G,2,FALSE),0)</f>
        <v>0</v>
      </c>
      <c r="O2795" s="13">
        <f>IFERROR(VLOOKUP(A2795,[3]Sheet1!$A:$G,3,FALSE),0)</f>
        <v>0</v>
      </c>
      <c r="P2795" s="13">
        <f>IFERROR(VLOOKUP(A2795,[3]Sheet1!$A:$G,4,FALSE),0)</f>
        <v>0</v>
      </c>
      <c r="Q2795" s="13">
        <f>IFERROR(VLOOKUP(A2795,[3]Sheet1!$A:$G,5,FALSE),0)</f>
        <v>0</v>
      </c>
      <c r="R2795" s="13">
        <f>IFERROR(VLOOKUP(A2795,[3]Sheet1!$A:$H,6,FALSE),0)</f>
        <v>0</v>
      </c>
      <c r="S2795" s="13">
        <f>IFERROR(VLOOKUP(A2795,[3]Sheet1!$A:$I,7,FALSE),0)</f>
        <v>0</v>
      </c>
      <c r="T2795" s="13" t="str">
        <f t="shared" si="245"/>
        <v>Sim</v>
      </c>
      <c r="U2795" s="13" t="str">
        <f t="shared" si="245"/>
        <v>Sim</v>
      </c>
      <c r="V2795" s="13" t="str">
        <f t="shared" si="245"/>
        <v>Sim</v>
      </c>
      <c r="W2795" s="13" t="str">
        <f t="shared" si="245"/>
        <v>Sim</v>
      </c>
      <c r="X2795" s="13" t="str">
        <f t="shared" si="246"/>
        <v>Não</v>
      </c>
      <c r="Y2795" s="13" t="str">
        <f t="shared" si="246"/>
        <v>Sim</v>
      </c>
    </row>
    <row r="2796" spans="1:25">
      <c r="A2796" s="9">
        <v>261245</v>
      </c>
      <c r="B2796" s="13">
        <f>IFERROR(VLOOKUP(A2796,[1]Monitoramento_Base_somente_Said!$A:$J,5,FALSE),0)</f>
        <v>0</v>
      </c>
      <c r="C2796" s="13">
        <f>IFERROR(VLOOKUP(A2796,[1]Monitoramento_Base_somente_Said!$A:$J,6,FALSE),0)</f>
        <v>13480209</v>
      </c>
      <c r="D2796" s="13">
        <f>IFERROR(VLOOKUP(A2796,[1]Monitoramento_Base_somente_Said!$A:$J,7,FALSE),0)</f>
        <v>0</v>
      </c>
      <c r="E2796" s="13">
        <f>IFERROR(VLOOKUP(A2796,[1]Monitoramento_Base_somente_Said!$A:$J,8,FALSE),0)</f>
        <v>12608031</v>
      </c>
      <c r="F2796" s="13">
        <f>IFERROR(VLOOKUP(A2796,[1]Monitoramento_Base_somente_Said!$A:$J,9,FALSE),0)</f>
        <v>0</v>
      </c>
      <c r="G2796" s="13">
        <f>IFERROR(VLOOKUP(A2796,[1]Monitoramento_Base_somente_Said!$A:$J,10,FALSE),0)</f>
        <v>5216868</v>
      </c>
      <c r="H2796" s="13">
        <f>IFERROR(VLOOKUP(A2796,[2]Sheet1!$A:$I,4,FALSE),0)</f>
        <v>0</v>
      </c>
      <c r="I2796" s="13">
        <f>IFERROR(VLOOKUP(A2796,[2]Sheet1!$A:$I,5,FALSE),0)</f>
        <v>0</v>
      </c>
      <c r="J2796" s="13">
        <f>IFERROR(VLOOKUP(A2796,[2]Sheet1!$A:$I,6,FALSE),0)</f>
        <v>0</v>
      </c>
      <c r="K2796" s="13">
        <f>IFERROR(VLOOKUP(A2796,[2]Sheet1!$A:$I,7,FALSE),0)</f>
        <v>0</v>
      </c>
      <c r="L2796" s="13">
        <f>IFERROR(VLOOKUP(A2796,[2]Sheet1!$A:$I,8,FALSE),0)</f>
        <v>0</v>
      </c>
      <c r="M2796" s="13">
        <f>IFERROR(VLOOKUP(A2796,[2]Sheet1!$A:$I,9,FALSE),0)</f>
        <v>0</v>
      </c>
      <c r="N2796" s="13">
        <f>IFERROR(VLOOKUP(A2796,[3]Sheet1!$A:$G,2,FALSE),0)</f>
        <v>0</v>
      </c>
      <c r="O2796" s="13">
        <f>IFERROR(VLOOKUP(A2796,[3]Sheet1!$A:$G,3,FALSE),0)</f>
        <v>0</v>
      </c>
      <c r="P2796" s="13">
        <f>IFERROR(VLOOKUP(A2796,[3]Sheet1!$A:$G,4,FALSE),0)</f>
        <v>0</v>
      </c>
      <c r="Q2796" s="13">
        <f>IFERROR(VLOOKUP(A2796,[3]Sheet1!$A:$G,5,FALSE),0)</f>
        <v>0</v>
      </c>
      <c r="R2796" s="13">
        <f>IFERROR(VLOOKUP(A2796,[3]Sheet1!$A:$H,6,FALSE),0)</f>
        <v>0</v>
      </c>
      <c r="S2796" s="13">
        <f>IFERROR(VLOOKUP(A2796,[3]Sheet1!$A:$I,7,FALSE),0)</f>
        <v>0</v>
      </c>
      <c r="T2796" s="13" t="str">
        <f t="shared" si="245"/>
        <v>Não</v>
      </c>
      <c r="U2796" s="13" t="str">
        <f t="shared" si="245"/>
        <v>Sim</v>
      </c>
      <c r="V2796" s="13" t="str">
        <f t="shared" si="245"/>
        <v>Não</v>
      </c>
      <c r="W2796" s="13" t="str">
        <f t="shared" si="245"/>
        <v>Sim</v>
      </c>
      <c r="X2796" s="13" t="str">
        <f t="shared" si="246"/>
        <v>Não</v>
      </c>
      <c r="Y2796" s="13" t="str">
        <f t="shared" si="246"/>
        <v>Sim</v>
      </c>
    </row>
    <row r="2797" spans="1:25">
      <c r="A2797" s="9">
        <v>261247</v>
      </c>
      <c r="B2797" s="13">
        <f>IFERROR(VLOOKUP(A2797,[1]Monitoramento_Base_somente_Said!$A:$J,5,FALSE),0)</f>
        <v>62431</v>
      </c>
      <c r="C2797" s="13">
        <f>IFERROR(VLOOKUP(A2797,[1]Monitoramento_Base_somente_Said!$A:$J,6,FALSE),0)</f>
        <v>1786877</v>
      </c>
      <c r="D2797" s="13">
        <f>IFERROR(VLOOKUP(A2797,[1]Monitoramento_Base_somente_Said!$A:$J,7,FALSE),0)</f>
        <v>9287</v>
      </c>
      <c r="E2797" s="13">
        <f>IFERROR(VLOOKUP(A2797,[1]Monitoramento_Base_somente_Said!$A:$J,8,FALSE),0)</f>
        <v>869188</v>
      </c>
      <c r="F2797" s="13">
        <f>IFERROR(VLOOKUP(A2797,[1]Monitoramento_Base_somente_Said!$A:$J,9,FALSE),0)</f>
        <v>1040</v>
      </c>
      <c r="G2797" s="13">
        <f>IFERROR(VLOOKUP(A2797,[1]Monitoramento_Base_somente_Said!$A:$J,10,FALSE),0)</f>
        <v>307234</v>
      </c>
      <c r="H2797" s="13">
        <f>IFERROR(VLOOKUP(A2797,[2]Sheet1!$A:$I,4,FALSE),0)</f>
        <v>0</v>
      </c>
      <c r="I2797" s="13">
        <f>IFERROR(VLOOKUP(A2797,[2]Sheet1!$A:$I,5,FALSE),0)</f>
        <v>0</v>
      </c>
      <c r="J2797" s="13">
        <f>IFERROR(VLOOKUP(A2797,[2]Sheet1!$A:$I,6,FALSE),0)</f>
        <v>0</v>
      </c>
      <c r="K2797" s="13">
        <f>IFERROR(VLOOKUP(A2797,[2]Sheet1!$A:$I,7,FALSE),0)</f>
        <v>0</v>
      </c>
      <c r="L2797" s="13">
        <f>IFERROR(VLOOKUP(A2797,[2]Sheet1!$A:$I,8,FALSE),0)</f>
        <v>0</v>
      </c>
      <c r="M2797" s="13">
        <f>IFERROR(VLOOKUP(A2797,[2]Sheet1!$A:$I,9,FALSE),0)</f>
        <v>0</v>
      </c>
      <c r="N2797" s="13">
        <f>IFERROR(VLOOKUP(A2797,[3]Sheet1!$A:$G,2,FALSE),0)</f>
        <v>0</v>
      </c>
      <c r="O2797" s="13">
        <f>IFERROR(VLOOKUP(A2797,[3]Sheet1!$A:$G,3,FALSE),0)</f>
        <v>0</v>
      </c>
      <c r="P2797" s="13">
        <f>IFERROR(VLOOKUP(A2797,[3]Sheet1!$A:$G,4,FALSE),0)</f>
        <v>0</v>
      </c>
      <c r="Q2797" s="13">
        <f>IFERROR(VLOOKUP(A2797,[3]Sheet1!$A:$G,5,FALSE),0)</f>
        <v>0</v>
      </c>
      <c r="R2797" s="13">
        <f>IFERROR(VLOOKUP(A2797,[3]Sheet1!$A:$H,6,FALSE),0)</f>
        <v>0</v>
      </c>
      <c r="S2797" s="13">
        <f>IFERROR(VLOOKUP(A2797,[3]Sheet1!$A:$I,7,FALSE),0)</f>
        <v>0</v>
      </c>
      <c r="T2797" s="13" t="str">
        <f t="shared" si="245"/>
        <v>Sim</v>
      </c>
      <c r="U2797" s="13" t="str">
        <f t="shared" si="245"/>
        <v>Sim</v>
      </c>
      <c r="V2797" s="13" t="str">
        <f t="shared" si="245"/>
        <v>Sim</v>
      </c>
      <c r="W2797" s="13" t="str">
        <f t="shared" si="245"/>
        <v>Sim</v>
      </c>
      <c r="X2797" s="13" t="str">
        <f t="shared" si="246"/>
        <v>Sim</v>
      </c>
      <c r="Y2797" s="13" t="str">
        <f t="shared" si="246"/>
        <v>Sim</v>
      </c>
    </row>
    <row r="2798" spans="1:25">
      <c r="A2798" s="9">
        <v>261250</v>
      </c>
      <c r="B2798" s="13">
        <f>IFERROR(VLOOKUP(A2798,[1]Monitoramento_Base_somente_Said!$A:$J,5,FALSE),0)</f>
        <v>0</v>
      </c>
      <c r="C2798" s="13">
        <f>IFERROR(VLOOKUP(A2798,[1]Monitoramento_Base_somente_Said!$A:$J,6,FALSE),0)</f>
        <v>12248319</v>
      </c>
      <c r="D2798" s="13">
        <f>IFERROR(VLOOKUP(A2798,[1]Monitoramento_Base_somente_Said!$A:$J,7,FALSE),0)</f>
        <v>0</v>
      </c>
      <c r="E2798" s="13">
        <f>IFERROR(VLOOKUP(A2798,[1]Monitoramento_Base_somente_Said!$A:$J,8,FALSE),0)</f>
        <v>11612247</v>
      </c>
      <c r="F2798" s="13">
        <f>IFERROR(VLOOKUP(A2798,[1]Monitoramento_Base_somente_Said!$A:$J,9,FALSE),0)</f>
        <v>0</v>
      </c>
      <c r="G2798" s="13">
        <f>IFERROR(VLOOKUP(A2798,[1]Monitoramento_Base_somente_Said!$A:$J,10,FALSE),0)</f>
        <v>4851119</v>
      </c>
      <c r="H2798" s="13">
        <f>IFERROR(VLOOKUP(A2798,[2]Sheet1!$A:$I,4,FALSE),0)</f>
        <v>0</v>
      </c>
      <c r="I2798" s="13">
        <f>IFERROR(VLOOKUP(A2798,[2]Sheet1!$A:$I,5,FALSE),0)</f>
        <v>0</v>
      </c>
      <c r="J2798" s="13">
        <f>IFERROR(VLOOKUP(A2798,[2]Sheet1!$A:$I,6,FALSE),0)</f>
        <v>0</v>
      </c>
      <c r="K2798" s="13">
        <f>IFERROR(VLOOKUP(A2798,[2]Sheet1!$A:$I,7,FALSE),0)</f>
        <v>0</v>
      </c>
      <c r="L2798" s="13">
        <f>IFERROR(VLOOKUP(A2798,[2]Sheet1!$A:$I,8,FALSE),0)</f>
        <v>0</v>
      </c>
      <c r="M2798" s="13">
        <f>IFERROR(VLOOKUP(A2798,[2]Sheet1!$A:$I,9,FALSE),0)</f>
        <v>0</v>
      </c>
      <c r="N2798" s="13">
        <f>IFERROR(VLOOKUP(A2798,[3]Sheet1!$A:$G,2,FALSE),0)</f>
        <v>0</v>
      </c>
      <c r="O2798" s="13">
        <f>IFERROR(VLOOKUP(A2798,[3]Sheet1!$A:$G,3,FALSE),0)</f>
        <v>0</v>
      </c>
      <c r="P2798" s="13">
        <f>IFERROR(VLOOKUP(A2798,[3]Sheet1!$A:$G,4,FALSE),0)</f>
        <v>0</v>
      </c>
      <c r="Q2798" s="13">
        <f>IFERROR(VLOOKUP(A2798,[3]Sheet1!$A:$G,5,FALSE),0)</f>
        <v>0</v>
      </c>
      <c r="R2798" s="13">
        <f>IFERROR(VLOOKUP(A2798,[3]Sheet1!$A:$H,6,FALSE),0)</f>
        <v>0</v>
      </c>
      <c r="S2798" s="13">
        <f>IFERROR(VLOOKUP(A2798,[3]Sheet1!$A:$I,7,FALSE),0)</f>
        <v>0</v>
      </c>
      <c r="T2798" s="13" t="str">
        <f t="shared" si="245"/>
        <v>Não</v>
      </c>
      <c r="U2798" s="13" t="str">
        <f t="shared" si="245"/>
        <v>Sim</v>
      </c>
      <c r="V2798" s="13" t="str">
        <f t="shared" si="245"/>
        <v>Não</v>
      </c>
      <c r="W2798" s="13" t="str">
        <f t="shared" si="245"/>
        <v>Sim</v>
      </c>
      <c r="X2798" s="13" t="str">
        <f t="shared" si="246"/>
        <v>Não</v>
      </c>
      <c r="Y2798" s="13" t="str">
        <f t="shared" si="246"/>
        <v>Sim</v>
      </c>
    </row>
    <row r="2799" spans="1:25">
      <c r="A2799" s="9">
        <v>261255</v>
      </c>
      <c r="B2799" s="13">
        <f>IFERROR(VLOOKUP(A2799,[1]Monitoramento_Base_somente_Said!$A:$J,5,FALSE),0)</f>
        <v>1748</v>
      </c>
      <c r="C2799" s="13">
        <f>IFERROR(VLOOKUP(A2799,[1]Monitoramento_Base_somente_Said!$A:$J,6,FALSE),0)</f>
        <v>121011</v>
      </c>
      <c r="D2799" s="13">
        <f>IFERROR(VLOOKUP(A2799,[1]Monitoramento_Base_somente_Said!$A:$J,7,FALSE),0)</f>
        <v>0</v>
      </c>
      <c r="E2799" s="13">
        <f>IFERROR(VLOOKUP(A2799,[1]Monitoramento_Base_somente_Said!$A:$J,8,FALSE),0)</f>
        <v>115141</v>
      </c>
      <c r="F2799" s="13">
        <f>IFERROR(VLOOKUP(A2799,[1]Monitoramento_Base_somente_Said!$A:$J,9,FALSE),0)</f>
        <v>0</v>
      </c>
      <c r="G2799" s="13">
        <f>IFERROR(VLOOKUP(A2799,[1]Monitoramento_Base_somente_Said!$A:$J,10,FALSE),0)</f>
        <v>54173</v>
      </c>
      <c r="H2799" s="13">
        <f>IFERROR(VLOOKUP(A2799,[2]Sheet1!$A:$I,4,FALSE),0)</f>
        <v>0</v>
      </c>
      <c r="I2799" s="13">
        <f>IFERROR(VLOOKUP(A2799,[2]Sheet1!$A:$I,5,FALSE),0)</f>
        <v>0</v>
      </c>
      <c r="J2799" s="13">
        <f>IFERROR(VLOOKUP(A2799,[2]Sheet1!$A:$I,6,FALSE),0)</f>
        <v>0</v>
      </c>
      <c r="K2799" s="13">
        <f>IFERROR(VLOOKUP(A2799,[2]Sheet1!$A:$I,7,FALSE),0)</f>
        <v>0</v>
      </c>
      <c r="L2799" s="13">
        <f>IFERROR(VLOOKUP(A2799,[2]Sheet1!$A:$I,8,FALSE),0)</f>
        <v>0</v>
      </c>
      <c r="M2799" s="13">
        <f>IFERROR(VLOOKUP(A2799,[2]Sheet1!$A:$I,9,FALSE),0)</f>
        <v>0</v>
      </c>
      <c r="N2799" s="13">
        <f>IFERROR(VLOOKUP(A2799,[3]Sheet1!$A:$G,2,FALSE),0)</f>
        <v>0</v>
      </c>
      <c r="O2799" s="13">
        <f>IFERROR(VLOOKUP(A2799,[3]Sheet1!$A:$G,3,FALSE),0)</f>
        <v>0</v>
      </c>
      <c r="P2799" s="13">
        <f>IFERROR(VLOOKUP(A2799,[3]Sheet1!$A:$G,4,FALSE),0)</f>
        <v>0</v>
      </c>
      <c r="Q2799" s="13">
        <f>IFERROR(VLOOKUP(A2799,[3]Sheet1!$A:$G,5,FALSE),0)</f>
        <v>0</v>
      </c>
      <c r="R2799" s="13">
        <f>IFERROR(VLOOKUP(A2799,[3]Sheet1!$A:$H,6,FALSE),0)</f>
        <v>0</v>
      </c>
      <c r="S2799" s="13">
        <f>IFERROR(VLOOKUP(A2799,[3]Sheet1!$A:$I,7,FALSE),0)</f>
        <v>0</v>
      </c>
      <c r="T2799" s="13" t="str">
        <f t="shared" si="245"/>
        <v>Sim</v>
      </c>
      <c r="U2799" s="13" t="str">
        <f t="shared" si="245"/>
        <v>Sim</v>
      </c>
      <c r="V2799" s="13" t="str">
        <f t="shared" si="245"/>
        <v>Não</v>
      </c>
      <c r="W2799" s="13" t="str">
        <f t="shared" si="245"/>
        <v>Sim</v>
      </c>
      <c r="X2799" s="13" t="str">
        <f t="shared" si="246"/>
        <v>Não</v>
      </c>
      <c r="Y2799" s="13" t="str">
        <f t="shared" si="246"/>
        <v>Sim</v>
      </c>
    </row>
    <row r="2800" spans="1:25">
      <c r="A2800" s="9">
        <v>261260</v>
      </c>
      <c r="B2800" s="13">
        <f>IFERROR(VLOOKUP(A2800,[1]Monitoramento_Base_somente_Said!$A:$J,5,FALSE),0)</f>
        <v>31602</v>
      </c>
      <c r="C2800" s="13">
        <f>IFERROR(VLOOKUP(A2800,[1]Monitoramento_Base_somente_Said!$A:$J,6,FALSE),0)</f>
        <v>63615051</v>
      </c>
      <c r="D2800" s="13">
        <f>IFERROR(VLOOKUP(A2800,[1]Monitoramento_Base_somente_Said!$A:$J,7,FALSE),0)</f>
        <v>163100</v>
      </c>
      <c r="E2800" s="13">
        <f>IFERROR(VLOOKUP(A2800,[1]Monitoramento_Base_somente_Said!$A:$J,8,FALSE),0)</f>
        <v>60324256</v>
      </c>
      <c r="F2800" s="13">
        <f>IFERROR(VLOOKUP(A2800,[1]Monitoramento_Base_somente_Said!$A:$J,9,FALSE),0)</f>
        <v>50141</v>
      </c>
      <c r="G2800" s="13">
        <f>IFERROR(VLOOKUP(A2800,[1]Monitoramento_Base_somente_Said!$A:$J,10,FALSE),0)</f>
        <v>24258441</v>
      </c>
      <c r="H2800" s="13">
        <f>IFERROR(VLOOKUP(A2800,[2]Sheet1!$A:$I,4,FALSE),0)</f>
        <v>0</v>
      </c>
      <c r="I2800" s="13">
        <f>IFERROR(VLOOKUP(A2800,[2]Sheet1!$A:$I,5,FALSE),0)</f>
        <v>0</v>
      </c>
      <c r="J2800" s="13">
        <f>IFERROR(VLOOKUP(A2800,[2]Sheet1!$A:$I,6,FALSE),0)</f>
        <v>0</v>
      </c>
      <c r="K2800" s="13">
        <f>IFERROR(VLOOKUP(A2800,[2]Sheet1!$A:$I,7,FALSE),0)</f>
        <v>0</v>
      </c>
      <c r="L2800" s="13">
        <f>IFERROR(VLOOKUP(A2800,[2]Sheet1!$A:$I,8,FALSE),0)</f>
        <v>0</v>
      </c>
      <c r="M2800" s="13">
        <f>IFERROR(VLOOKUP(A2800,[2]Sheet1!$A:$I,9,FALSE),0)</f>
        <v>0</v>
      </c>
      <c r="N2800" s="13">
        <f>IFERROR(VLOOKUP(A2800,[3]Sheet1!$A:$G,2,FALSE),0)</f>
        <v>0</v>
      </c>
      <c r="O2800" s="13">
        <f>IFERROR(VLOOKUP(A2800,[3]Sheet1!$A:$G,3,FALSE),0)</f>
        <v>0</v>
      </c>
      <c r="P2800" s="13">
        <f>IFERROR(VLOOKUP(A2800,[3]Sheet1!$A:$G,4,FALSE),0)</f>
        <v>0</v>
      </c>
      <c r="Q2800" s="13">
        <f>IFERROR(VLOOKUP(A2800,[3]Sheet1!$A:$G,5,FALSE),0)</f>
        <v>0</v>
      </c>
      <c r="R2800" s="13">
        <f>IFERROR(VLOOKUP(A2800,[3]Sheet1!$A:$H,6,FALSE),0)</f>
        <v>0</v>
      </c>
      <c r="S2800" s="13">
        <f>IFERROR(VLOOKUP(A2800,[3]Sheet1!$A:$I,7,FALSE),0)</f>
        <v>0</v>
      </c>
      <c r="T2800" s="13" t="str">
        <f t="shared" si="245"/>
        <v>Sim</v>
      </c>
      <c r="U2800" s="13" t="str">
        <f t="shared" si="245"/>
        <v>Sim</v>
      </c>
      <c r="V2800" s="13" t="str">
        <f t="shared" si="245"/>
        <v>Sim</v>
      </c>
      <c r="W2800" s="13" t="str">
        <f t="shared" si="245"/>
        <v>Sim</v>
      </c>
      <c r="X2800" s="13" t="str">
        <f t="shared" si="246"/>
        <v>Sim</v>
      </c>
      <c r="Y2800" s="13" t="str">
        <f t="shared" si="246"/>
        <v>Sim</v>
      </c>
    </row>
    <row r="2801" spans="1:25">
      <c r="A2801" s="9">
        <v>261270</v>
      </c>
      <c r="B2801" s="13">
        <f>IFERROR(VLOOKUP(A2801,[1]Monitoramento_Base_somente_Said!$A:$J,5,FALSE),0)</f>
        <v>6068</v>
      </c>
      <c r="C2801" s="13">
        <f>IFERROR(VLOOKUP(A2801,[1]Monitoramento_Base_somente_Said!$A:$J,6,FALSE),0)</f>
        <v>3711693</v>
      </c>
      <c r="D2801" s="13">
        <f>IFERROR(VLOOKUP(A2801,[1]Monitoramento_Base_somente_Said!$A:$J,7,FALSE),0)</f>
        <v>18185</v>
      </c>
      <c r="E2801" s="13">
        <f>IFERROR(VLOOKUP(A2801,[1]Monitoramento_Base_somente_Said!$A:$J,8,FALSE),0)</f>
        <v>3334136</v>
      </c>
      <c r="F2801" s="13">
        <f>IFERROR(VLOOKUP(A2801,[1]Monitoramento_Base_somente_Said!$A:$J,9,FALSE),0)</f>
        <v>963</v>
      </c>
      <c r="G2801" s="13">
        <f>IFERROR(VLOOKUP(A2801,[1]Monitoramento_Base_somente_Said!$A:$J,10,FALSE),0)</f>
        <v>1580765</v>
      </c>
      <c r="H2801" s="13">
        <f>IFERROR(VLOOKUP(A2801,[2]Sheet1!$A:$I,4,FALSE),0)</f>
        <v>0</v>
      </c>
      <c r="I2801" s="13">
        <f>IFERROR(VLOOKUP(A2801,[2]Sheet1!$A:$I,5,FALSE),0)</f>
        <v>0</v>
      </c>
      <c r="J2801" s="13">
        <f>IFERROR(VLOOKUP(A2801,[2]Sheet1!$A:$I,6,FALSE),0)</f>
        <v>0</v>
      </c>
      <c r="K2801" s="13">
        <f>IFERROR(VLOOKUP(A2801,[2]Sheet1!$A:$I,7,FALSE),0)</f>
        <v>0</v>
      </c>
      <c r="L2801" s="13">
        <f>IFERROR(VLOOKUP(A2801,[2]Sheet1!$A:$I,8,FALSE),0)</f>
        <v>0</v>
      </c>
      <c r="M2801" s="13">
        <f>IFERROR(VLOOKUP(A2801,[2]Sheet1!$A:$I,9,FALSE),0)</f>
        <v>0</v>
      </c>
      <c r="N2801" s="13">
        <f>IFERROR(VLOOKUP(A2801,[3]Sheet1!$A:$G,2,FALSE),0)</f>
        <v>0</v>
      </c>
      <c r="O2801" s="13">
        <f>IFERROR(VLOOKUP(A2801,[3]Sheet1!$A:$G,3,FALSE),0)</f>
        <v>0</v>
      </c>
      <c r="P2801" s="13">
        <f>IFERROR(VLOOKUP(A2801,[3]Sheet1!$A:$G,4,FALSE),0)</f>
        <v>0</v>
      </c>
      <c r="Q2801" s="13">
        <f>IFERROR(VLOOKUP(A2801,[3]Sheet1!$A:$G,5,FALSE),0)</f>
        <v>0</v>
      </c>
      <c r="R2801" s="13">
        <f>IFERROR(VLOOKUP(A2801,[3]Sheet1!$A:$H,6,FALSE),0)</f>
        <v>0</v>
      </c>
      <c r="S2801" s="13">
        <f>IFERROR(VLOOKUP(A2801,[3]Sheet1!$A:$I,7,FALSE),0)</f>
        <v>0</v>
      </c>
      <c r="T2801" s="13" t="str">
        <f t="shared" si="245"/>
        <v>Sim</v>
      </c>
      <c r="U2801" s="13" t="str">
        <f t="shared" si="245"/>
        <v>Sim</v>
      </c>
      <c r="V2801" s="13" t="str">
        <f t="shared" si="245"/>
        <v>Sim</v>
      </c>
      <c r="W2801" s="13" t="str">
        <f t="shared" si="245"/>
        <v>Sim</v>
      </c>
      <c r="X2801" s="13" t="str">
        <f t="shared" si="246"/>
        <v>Sim</v>
      </c>
      <c r="Y2801" s="13" t="str">
        <f t="shared" si="246"/>
        <v>Sim</v>
      </c>
    </row>
    <row r="2802" spans="1:25">
      <c r="A2802" s="9">
        <v>261280</v>
      </c>
      <c r="B2802" s="13">
        <f>IFERROR(VLOOKUP(A2802,[1]Monitoramento_Base_somente_Said!$A:$J,5,FALSE),0)</f>
        <v>19714</v>
      </c>
      <c r="C2802" s="13">
        <f>IFERROR(VLOOKUP(A2802,[1]Monitoramento_Base_somente_Said!$A:$J,6,FALSE),0)</f>
        <v>6787667</v>
      </c>
      <c r="D2802" s="13">
        <f>IFERROR(VLOOKUP(A2802,[1]Monitoramento_Base_somente_Said!$A:$J,7,FALSE),0)</f>
        <v>14294</v>
      </c>
      <c r="E2802" s="13">
        <f>IFERROR(VLOOKUP(A2802,[1]Monitoramento_Base_somente_Said!$A:$J,8,FALSE),0)</f>
        <v>5489906</v>
      </c>
      <c r="F2802" s="13">
        <f>IFERROR(VLOOKUP(A2802,[1]Monitoramento_Base_somente_Said!$A:$J,9,FALSE),0)</f>
        <v>32431</v>
      </c>
      <c r="G2802" s="13">
        <f>IFERROR(VLOOKUP(A2802,[1]Monitoramento_Base_somente_Said!$A:$J,10,FALSE),0)</f>
        <v>2743612</v>
      </c>
      <c r="H2802" s="13">
        <f>IFERROR(VLOOKUP(A2802,[2]Sheet1!$A:$I,4,FALSE),0)</f>
        <v>0</v>
      </c>
      <c r="I2802" s="13">
        <f>IFERROR(VLOOKUP(A2802,[2]Sheet1!$A:$I,5,FALSE),0)</f>
        <v>0</v>
      </c>
      <c r="J2802" s="13">
        <f>IFERROR(VLOOKUP(A2802,[2]Sheet1!$A:$I,6,FALSE),0)</f>
        <v>0</v>
      </c>
      <c r="K2802" s="13">
        <f>IFERROR(VLOOKUP(A2802,[2]Sheet1!$A:$I,7,FALSE),0)</f>
        <v>0</v>
      </c>
      <c r="L2802" s="13">
        <f>IFERROR(VLOOKUP(A2802,[2]Sheet1!$A:$I,8,FALSE),0)</f>
        <v>0</v>
      </c>
      <c r="M2802" s="13">
        <f>IFERROR(VLOOKUP(A2802,[2]Sheet1!$A:$I,9,FALSE),0)</f>
        <v>0</v>
      </c>
      <c r="N2802" s="13">
        <f>IFERROR(VLOOKUP(A2802,[3]Sheet1!$A:$G,2,FALSE),0)</f>
        <v>0</v>
      </c>
      <c r="O2802" s="13">
        <f>IFERROR(VLOOKUP(A2802,[3]Sheet1!$A:$G,3,FALSE),0)</f>
        <v>0</v>
      </c>
      <c r="P2802" s="13">
        <f>IFERROR(VLOOKUP(A2802,[3]Sheet1!$A:$G,4,FALSE),0)</f>
        <v>0</v>
      </c>
      <c r="Q2802" s="13">
        <f>IFERROR(VLOOKUP(A2802,[3]Sheet1!$A:$G,5,FALSE),0)</f>
        <v>0</v>
      </c>
      <c r="R2802" s="13">
        <f>IFERROR(VLOOKUP(A2802,[3]Sheet1!$A:$H,6,FALSE),0)</f>
        <v>0</v>
      </c>
      <c r="S2802" s="13">
        <f>IFERROR(VLOOKUP(A2802,[3]Sheet1!$A:$I,7,FALSE),0)</f>
        <v>0</v>
      </c>
      <c r="T2802" s="13" t="str">
        <f t="shared" si="245"/>
        <v>Sim</v>
      </c>
      <c r="U2802" s="13" t="str">
        <f t="shared" si="245"/>
        <v>Sim</v>
      </c>
      <c r="V2802" s="13" t="str">
        <f t="shared" si="245"/>
        <v>Sim</v>
      </c>
      <c r="W2802" s="13" t="str">
        <f t="shared" si="245"/>
        <v>Sim</v>
      </c>
      <c r="X2802" s="13" t="str">
        <f t="shared" si="246"/>
        <v>Sim</v>
      </c>
      <c r="Y2802" s="13" t="str">
        <f t="shared" si="246"/>
        <v>Sim</v>
      </c>
    </row>
    <row r="2803" spans="1:25">
      <c r="A2803" s="9">
        <v>261290</v>
      </c>
      <c r="B2803" s="13">
        <f>IFERROR(VLOOKUP(A2803,[1]Monitoramento_Base_somente_Said!$A:$J,5,FALSE),0)</f>
        <v>16956476</v>
      </c>
      <c r="C2803" s="13">
        <f>IFERROR(VLOOKUP(A2803,[1]Monitoramento_Base_somente_Said!$A:$J,6,FALSE),0)</f>
        <v>388744012</v>
      </c>
      <c r="D2803" s="13">
        <f>IFERROR(VLOOKUP(A2803,[1]Monitoramento_Base_somente_Said!$A:$J,7,FALSE),0)</f>
        <v>1529786</v>
      </c>
      <c r="E2803" s="13">
        <f>IFERROR(VLOOKUP(A2803,[1]Monitoramento_Base_somente_Said!$A:$J,8,FALSE),0)</f>
        <v>265415063</v>
      </c>
      <c r="F2803" s="13">
        <f>IFERROR(VLOOKUP(A2803,[1]Monitoramento_Base_somente_Said!$A:$J,9,FALSE),0)</f>
        <v>990</v>
      </c>
      <c r="G2803" s="13">
        <f>IFERROR(VLOOKUP(A2803,[1]Monitoramento_Base_somente_Said!$A:$J,10,FALSE),0)</f>
        <v>99106826</v>
      </c>
      <c r="H2803" s="13">
        <f>IFERROR(VLOOKUP(A2803,[2]Sheet1!$A:$I,4,FALSE),0)</f>
        <v>0</v>
      </c>
      <c r="I2803" s="13">
        <f>IFERROR(VLOOKUP(A2803,[2]Sheet1!$A:$I,5,FALSE),0)</f>
        <v>0</v>
      </c>
      <c r="J2803" s="13">
        <f>IFERROR(VLOOKUP(A2803,[2]Sheet1!$A:$I,6,FALSE),0)</f>
        <v>0</v>
      </c>
      <c r="K2803" s="13">
        <f>IFERROR(VLOOKUP(A2803,[2]Sheet1!$A:$I,7,FALSE),0)</f>
        <v>0</v>
      </c>
      <c r="L2803" s="13">
        <f>IFERROR(VLOOKUP(A2803,[2]Sheet1!$A:$I,8,FALSE),0)</f>
        <v>0</v>
      </c>
      <c r="M2803" s="13">
        <f>IFERROR(VLOOKUP(A2803,[2]Sheet1!$A:$I,9,FALSE),0)</f>
        <v>0</v>
      </c>
      <c r="N2803" s="13">
        <f>IFERROR(VLOOKUP(A2803,[3]Sheet1!$A:$G,2,FALSE),0)</f>
        <v>0</v>
      </c>
      <c r="O2803" s="13">
        <f>IFERROR(VLOOKUP(A2803,[3]Sheet1!$A:$G,3,FALSE),0)</f>
        <v>0</v>
      </c>
      <c r="P2803" s="13">
        <f>IFERROR(VLOOKUP(A2803,[3]Sheet1!$A:$G,4,FALSE),0)</f>
        <v>0</v>
      </c>
      <c r="Q2803" s="13">
        <f>IFERROR(VLOOKUP(A2803,[3]Sheet1!$A:$G,5,FALSE),0)</f>
        <v>0</v>
      </c>
      <c r="R2803" s="13">
        <f>IFERROR(VLOOKUP(A2803,[3]Sheet1!$A:$H,6,FALSE),0)</f>
        <v>0</v>
      </c>
      <c r="S2803" s="13">
        <f>IFERROR(VLOOKUP(A2803,[3]Sheet1!$A:$I,7,FALSE),0)</f>
        <v>0</v>
      </c>
      <c r="T2803" s="13" t="str">
        <f t="shared" si="245"/>
        <v>Sim</v>
      </c>
      <c r="U2803" s="13" t="str">
        <f t="shared" si="245"/>
        <v>Sim</v>
      </c>
      <c r="V2803" s="13" t="str">
        <f t="shared" si="245"/>
        <v>Sim</v>
      </c>
      <c r="W2803" s="13" t="str">
        <f t="shared" si="245"/>
        <v>Sim</v>
      </c>
      <c r="X2803" s="13" t="str">
        <f t="shared" si="246"/>
        <v>Sim</v>
      </c>
      <c r="Y2803" s="13" t="str">
        <f t="shared" si="246"/>
        <v>Sim</v>
      </c>
    </row>
    <row r="2804" spans="1:25">
      <c r="A2804" s="9">
        <v>261300</v>
      </c>
      <c r="B2804" s="13">
        <f>IFERROR(VLOOKUP(A2804,[1]Monitoramento_Base_somente_Said!$A:$J,5,FALSE),0)</f>
        <v>8602</v>
      </c>
      <c r="C2804" s="13">
        <f>IFERROR(VLOOKUP(A2804,[1]Monitoramento_Base_somente_Said!$A:$J,6,FALSE),0)</f>
        <v>57788068</v>
      </c>
      <c r="D2804" s="13">
        <f>IFERROR(VLOOKUP(A2804,[1]Monitoramento_Base_somente_Said!$A:$J,7,FALSE),0)</f>
        <v>0</v>
      </c>
      <c r="E2804" s="13">
        <f>IFERROR(VLOOKUP(A2804,[1]Monitoramento_Base_somente_Said!$A:$J,8,FALSE),0)</f>
        <v>59108005</v>
      </c>
      <c r="F2804" s="13">
        <f>IFERROR(VLOOKUP(A2804,[1]Monitoramento_Base_somente_Said!$A:$J,9,FALSE),0)</f>
        <v>7908</v>
      </c>
      <c r="G2804" s="13">
        <f>IFERROR(VLOOKUP(A2804,[1]Monitoramento_Base_somente_Said!$A:$J,10,FALSE),0)</f>
        <v>24471780</v>
      </c>
      <c r="H2804" s="13">
        <f>IFERROR(VLOOKUP(A2804,[2]Sheet1!$A:$I,4,FALSE),0)</f>
        <v>0</v>
      </c>
      <c r="I2804" s="13">
        <f>IFERROR(VLOOKUP(A2804,[2]Sheet1!$A:$I,5,FALSE),0)</f>
        <v>0</v>
      </c>
      <c r="J2804" s="13">
        <f>IFERROR(VLOOKUP(A2804,[2]Sheet1!$A:$I,6,FALSE),0)</f>
        <v>0</v>
      </c>
      <c r="K2804" s="13">
        <f>IFERROR(VLOOKUP(A2804,[2]Sheet1!$A:$I,7,FALSE),0)</f>
        <v>0</v>
      </c>
      <c r="L2804" s="13">
        <f>IFERROR(VLOOKUP(A2804,[2]Sheet1!$A:$I,8,FALSE),0)</f>
        <v>0</v>
      </c>
      <c r="M2804" s="13">
        <f>IFERROR(VLOOKUP(A2804,[2]Sheet1!$A:$I,9,FALSE),0)</f>
        <v>0</v>
      </c>
      <c r="N2804" s="13">
        <f>IFERROR(VLOOKUP(A2804,[3]Sheet1!$A:$G,2,FALSE),0)</f>
        <v>0</v>
      </c>
      <c r="O2804" s="13">
        <f>IFERROR(VLOOKUP(A2804,[3]Sheet1!$A:$G,3,FALSE),0)</f>
        <v>0</v>
      </c>
      <c r="P2804" s="13">
        <f>IFERROR(VLOOKUP(A2804,[3]Sheet1!$A:$G,4,FALSE),0)</f>
        <v>0</v>
      </c>
      <c r="Q2804" s="13">
        <f>IFERROR(VLOOKUP(A2804,[3]Sheet1!$A:$G,5,FALSE),0)</f>
        <v>0</v>
      </c>
      <c r="R2804" s="13">
        <f>IFERROR(VLOOKUP(A2804,[3]Sheet1!$A:$H,6,FALSE),0)</f>
        <v>0</v>
      </c>
      <c r="S2804" s="13">
        <f>IFERROR(VLOOKUP(A2804,[3]Sheet1!$A:$I,7,FALSE),0)</f>
        <v>0</v>
      </c>
      <c r="T2804" s="13" t="str">
        <f t="shared" si="245"/>
        <v>Sim</v>
      </c>
      <c r="U2804" s="13" t="str">
        <f t="shared" si="245"/>
        <v>Sim</v>
      </c>
      <c r="V2804" s="13" t="str">
        <f t="shared" si="245"/>
        <v>Não</v>
      </c>
      <c r="W2804" s="13" t="str">
        <f t="shared" si="245"/>
        <v>Sim</v>
      </c>
      <c r="X2804" s="13" t="str">
        <f t="shared" si="246"/>
        <v>Sim</v>
      </c>
      <c r="Y2804" s="13" t="str">
        <f t="shared" si="246"/>
        <v>Sim</v>
      </c>
    </row>
    <row r="2805" spans="1:25">
      <c r="A2805" s="9">
        <v>261310</v>
      </c>
      <c r="B2805" s="13">
        <f>IFERROR(VLOOKUP(A2805,[1]Monitoramento_Base_somente_Said!$A:$J,5,FALSE),0)</f>
        <v>193394</v>
      </c>
      <c r="C2805" s="13">
        <f>IFERROR(VLOOKUP(A2805,[1]Monitoramento_Base_somente_Said!$A:$J,6,FALSE),0)</f>
        <v>46196433</v>
      </c>
      <c r="D2805" s="13">
        <f>IFERROR(VLOOKUP(A2805,[1]Monitoramento_Base_somente_Said!$A:$J,7,FALSE),0)</f>
        <v>89682</v>
      </c>
      <c r="E2805" s="13">
        <f>IFERROR(VLOOKUP(A2805,[1]Monitoramento_Base_somente_Said!$A:$J,8,FALSE),0)</f>
        <v>43867878</v>
      </c>
      <c r="F2805" s="13">
        <f>IFERROR(VLOOKUP(A2805,[1]Monitoramento_Base_somente_Said!$A:$J,9,FALSE),0)</f>
        <v>28766</v>
      </c>
      <c r="G2805" s="13">
        <f>IFERROR(VLOOKUP(A2805,[1]Monitoramento_Base_somente_Said!$A:$J,10,FALSE),0)</f>
        <v>18439933</v>
      </c>
      <c r="H2805" s="13">
        <f>IFERROR(VLOOKUP(A2805,[2]Sheet1!$A:$I,4,FALSE),0)</f>
        <v>0</v>
      </c>
      <c r="I2805" s="13">
        <f>IFERROR(VLOOKUP(A2805,[2]Sheet1!$A:$I,5,FALSE),0)</f>
        <v>0</v>
      </c>
      <c r="J2805" s="13">
        <f>IFERROR(VLOOKUP(A2805,[2]Sheet1!$A:$I,6,FALSE),0)</f>
        <v>0</v>
      </c>
      <c r="K2805" s="13">
        <f>IFERROR(VLOOKUP(A2805,[2]Sheet1!$A:$I,7,FALSE),0)</f>
        <v>0</v>
      </c>
      <c r="L2805" s="13">
        <f>IFERROR(VLOOKUP(A2805,[2]Sheet1!$A:$I,8,FALSE),0)</f>
        <v>0</v>
      </c>
      <c r="M2805" s="13">
        <f>IFERROR(VLOOKUP(A2805,[2]Sheet1!$A:$I,9,FALSE),0)</f>
        <v>0</v>
      </c>
      <c r="N2805" s="13">
        <f>IFERROR(VLOOKUP(A2805,[3]Sheet1!$A:$G,2,FALSE),0)</f>
        <v>0</v>
      </c>
      <c r="O2805" s="13">
        <f>IFERROR(VLOOKUP(A2805,[3]Sheet1!$A:$G,3,FALSE),0)</f>
        <v>0</v>
      </c>
      <c r="P2805" s="13">
        <f>IFERROR(VLOOKUP(A2805,[3]Sheet1!$A:$G,4,FALSE),0)</f>
        <v>0</v>
      </c>
      <c r="Q2805" s="13">
        <f>IFERROR(VLOOKUP(A2805,[3]Sheet1!$A:$G,5,FALSE),0)</f>
        <v>0</v>
      </c>
      <c r="R2805" s="13">
        <f>IFERROR(VLOOKUP(A2805,[3]Sheet1!$A:$H,6,FALSE),0)</f>
        <v>0</v>
      </c>
      <c r="S2805" s="13">
        <f>IFERROR(VLOOKUP(A2805,[3]Sheet1!$A:$I,7,FALSE),0)</f>
        <v>0</v>
      </c>
      <c r="T2805" s="13" t="str">
        <f t="shared" si="245"/>
        <v>Sim</v>
      </c>
      <c r="U2805" s="13" t="str">
        <f t="shared" si="245"/>
        <v>Sim</v>
      </c>
      <c r="V2805" s="13" t="str">
        <f t="shared" si="245"/>
        <v>Sim</v>
      </c>
      <c r="W2805" s="13" t="str">
        <f t="shared" si="245"/>
        <v>Sim</v>
      </c>
      <c r="X2805" s="13" t="str">
        <f t="shared" si="246"/>
        <v>Sim</v>
      </c>
      <c r="Y2805" s="13" t="str">
        <f t="shared" si="246"/>
        <v>Sim</v>
      </c>
    </row>
    <row r="2806" spans="1:25">
      <c r="A2806" s="9">
        <v>261320</v>
      </c>
      <c r="B2806" s="13">
        <f>IFERROR(VLOOKUP(A2806,[1]Monitoramento_Base_somente_Said!$A:$J,5,FALSE),0)</f>
        <v>284965</v>
      </c>
      <c r="C2806" s="13">
        <f>IFERROR(VLOOKUP(A2806,[1]Monitoramento_Base_somente_Said!$A:$J,6,FALSE),0)</f>
        <v>21101513</v>
      </c>
      <c r="D2806" s="13">
        <f>IFERROR(VLOOKUP(A2806,[1]Monitoramento_Base_somente_Said!$A:$J,7,FALSE),0)</f>
        <v>171915</v>
      </c>
      <c r="E2806" s="13">
        <f>IFERROR(VLOOKUP(A2806,[1]Monitoramento_Base_somente_Said!$A:$J,8,FALSE),0)</f>
        <v>20525846</v>
      </c>
      <c r="F2806" s="13">
        <f>IFERROR(VLOOKUP(A2806,[1]Monitoramento_Base_somente_Said!$A:$J,9,FALSE),0)</f>
        <v>97827</v>
      </c>
      <c r="G2806" s="13">
        <f>IFERROR(VLOOKUP(A2806,[1]Monitoramento_Base_somente_Said!$A:$J,10,FALSE),0)</f>
        <v>8189145</v>
      </c>
      <c r="H2806" s="13">
        <f>IFERROR(VLOOKUP(A2806,[2]Sheet1!$A:$I,4,FALSE),0)</f>
        <v>0</v>
      </c>
      <c r="I2806" s="13">
        <f>IFERROR(VLOOKUP(A2806,[2]Sheet1!$A:$I,5,FALSE),0)</f>
        <v>0</v>
      </c>
      <c r="J2806" s="13">
        <f>IFERROR(VLOOKUP(A2806,[2]Sheet1!$A:$I,6,FALSE),0)</f>
        <v>0</v>
      </c>
      <c r="K2806" s="13">
        <f>IFERROR(VLOOKUP(A2806,[2]Sheet1!$A:$I,7,FALSE),0)</f>
        <v>0</v>
      </c>
      <c r="L2806" s="13">
        <f>IFERROR(VLOOKUP(A2806,[2]Sheet1!$A:$I,8,FALSE),0)</f>
        <v>0</v>
      </c>
      <c r="M2806" s="13">
        <f>IFERROR(VLOOKUP(A2806,[2]Sheet1!$A:$I,9,FALSE),0)</f>
        <v>0</v>
      </c>
      <c r="N2806" s="13">
        <f>IFERROR(VLOOKUP(A2806,[3]Sheet1!$A:$G,2,FALSE),0)</f>
        <v>0</v>
      </c>
      <c r="O2806" s="13">
        <f>IFERROR(VLOOKUP(A2806,[3]Sheet1!$A:$G,3,FALSE),0)</f>
        <v>0</v>
      </c>
      <c r="P2806" s="13">
        <f>IFERROR(VLOOKUP(A2806,[3]Sheet1!$A:$G,4,FALSE),0)</f>
        <v>0</v>
      </c>
      <c r="Q2806" s="13">
        <f>IFERROR(VLOOKUP(A2806,[3]Sheet1!$A:$G,5,FALSE),0)</f>
        <v>0</v>
      </c>
      <c r="R2806" s="13">
        <f>IFERROR(VLOOKUP(A2806,[3]Sheet1!$A:$H,6,FALSE),0)</f>
        <v>0</v>
      </c>
      <c r="S2806" s="13">
        <f>IFERROR(VLOOKUP(A2806,[3]Sheet1!$A:$I,7,FALSE),0)</f>
        <v>0</v>
      </c>
      <c r="T2806" s="13" t="str">
        <f t="shared" si="245"/>
        <v>Sim</v>
      </c>
      <c r="U2806" s="13" t="str">
        <f t="shared" si="245"/>
        <v>Sim</v>
      </c>
      <c r="V2806" s="13" t="str">
        <f t="shared" si="245"/>
        <v>Sim</v>
      </c>
      <c r="W2806" s="13" t="str">
        <f t="shared" si="245"/>
        <v>Sim</v>
      </c>
      <c r="X2806" s="13" t="str">
        <f t="shared" si="246"/>
        <v>Sim</v>
      </c>
      <c r="Y2806" s="13" t="str">
        <f t="shared" si="246"/>
        <v>Sim</v>
      </c>
    </row>
    <row r="2807" spans="1:25">
      <c r="A2807" s="9">
        <v>261330</v>
      </c>
      <c r="B2807" s="13">
        <f>IFERROR(VLOOKUP(A2807,[1]Monitoramento_Base_somente_Said!$A:$J,5,FALSE),0)</f>
        <v>3160</v>
      </c>
      <c r="C2807" s="13">
        <f>IFERROR(VLOOKUP(A2807,[1]Monitoramento_Base_somente_Said!$A:$J,6,FALSE),0)</f>
        <v>109201080</v>
      </c>
      <c r="D2807" s="13">
        <f>IFERROR(VLOOKUP(A2807,[1]Monitoramento_Base_somente_Said!$A:$J,7,FALSE),0)</f>
        <v>11106</v>
      </c>
      <c r="E2807" s="13">
        <f>IFERROR(VLOOKUP(A2807,[1]Monitoramento_Base_somente_Said!$A:$J,8,FALSE),0)</f>
        <v>102152151</v>
      </c>
      <c r="F2807" s="13">
        <f>IFERROR(VLOOKUP(A2807,[1]Monitoramento_Base_somente_Said!$A:$J,9,FALSE),0)</f>
        <v>295</v>
      </c>
      <c r="G2807" s="13">
        <f>IFERROR(VLOOKUP(A2807,[1]Monitoramento_Base_somente_Said!$A:$J,10,FALSE),0)</f>
        <v>42230817</v>
      </c>
      <c r="H2807" s="13">
        <f>IFERROR(VLOOKUP(A2807,[2]Sheet1!$A:$I,4,FALSE),0)</f>
        <v>0</v>
      </c>
      <c r="I2807" s="13">
        <f>IFERROR(VLOOKUP(A2807,[2]Sheet1!$A:$I,5,FALSE),0)</f>
        <v>0</v>
      </c>
      <c r="J2807" s="13">
        <f>IFERROR(VLOOKUP(A2807,[2]Sheet1!$A:$I,6,FALSE),0)</f>
        <v>0</v>
      </c>
      <c r="K2807" s="13">
        <f>IFERROR(VLOOKUP(A2807,[2]Sheet1!$A:$I,7,FALSE),0)</f>
        <v>0</v>
      </c>
      <c r="L2807" s="13">
        <f>IFERROR(VLOOKUP(A2807,[2]Sheet1!$A:$I,8,FALSE),0)</f>
        <v>0</v>
      </c>
      <c r="M2807" s="13">
        <f>IFERROR(VLOOKUP(A2807,[2]Sheet1!$A:$I,9,FALSE),0)</f>
        <v>0</v>
      </c>
      <c r="N2807" s="13">
        <f>IFERROR(VLOOKUP(A2807,[3]Sheet1!$A:$G,2,FALSE),0)</f>
        <v>0</v>
      </c>
      <c r="O2807" s="13">
        <f>IFERROR(VLOOKUP(A2807,[3]Sheet1!$A:$G,3,FALSE),0)</f>
        <v>0</v>
      </c>
      <c r="P2807" s="13">
        <f>IFERROR(VLOOKUP(A2807,[3]Sheet1!$A:$G,4,FALSE),0)</f>
        <v>0</v>
      </c>
      <c r="Q2807" s="13">
        <f>IFERROR(VLOOKUP(A2807,[3]Sheet1!$A:$G,5,FALSE),0)</f>
        <v>0</v>
      </c>
      <c r="R2807" s="13">
        <f>IFERROR(VLOOKUP(A2807,[3]Sheet1!$A:$H,6,FALSE),0)</f>
        <v>0</v>
      </c>
      <c r="S2807" s="13">
        <f>IFERROR(VLOOKUP(A2807,[3]Sheet1!$A:$I,7,FALSE),0)</f>
        <v>0</v>
      </c>
      <c r="T2807" s="13" t="str">
        <f t="shared" si="245"/>
        <v>Sim</v>
      </c>
      <c r="U2807" s="13" t="str">
        <f t="shared" si="245"/>
        <v>Sim</v>
      </c>
      <c r="V2807" s="13" t="str">
        <f t="shared" si="245"/>
        <v>Sim</v>
      </c>
      <c r="W2807" s="13" t="str">
        <f t="shared" si="245"/>
        <v>Sim</v>
      </c>
      <c r="X2807" s="13" t="str">
        <f t="shared" si="246"/>
        <v>Sim</v>
      </c>
      <c r="Y2807" s="13" t="str">
        <f t="shared" si="246"/>
        <v>Sim</v>
      </c>
    </row>
    <row r="2808" spans="1:25">
      <c r="A2808" s="9">
        <v>261340</v>
      </c>
      <c r="B2808" s="13">
        <f>IFERROR(VLOOKUP(A2808,[1]Monitoramento_Base_somente_Said!$A:$J,5,FALSE),0)</f>
        <v>0</v>
      </c>
      <c r="C2808" s="13">
        <f>IFERROR(VLOOKUP(A2808,[1]Monitoramento_Base_somente_Said!$A:$J,6,FALSE),0)</f>
        <v>1858636</v>
      </c>
      <c r="D2808" s="13">
        <f>IFERROR(VLOOKUP(A2808,[1]Monitoramento_Base_somente_Said!$A:$J,7,FALSE),0)</f>
        <v>0</v>
      </c>
      <c r="E2808" s="13">
        <f>IFERROR(VLOOKUP(A2808,[1]Monitoramento_Base_somente_Said!$A:$J,8,FALSE),0)</f>
        <v>1758926</v>
      </c>
      <c r="F2808" s="13">
        <f>IFERROR(VLOOKUP(A2808,[1]Monitoramento_Base_somente_Said!$A:$J,9,FALSE),0)</f>
        <v>0</v>
      </c>
      <c r="G2808" s="13">
        <f>IFERROR(VLOOKUP(A2808,[1]Monitoramento_Base_somente_Said!$A:$J,10,FALSE),0)</f>
        <v>728796</v>
      </c>
      <c r="H2808" s="13">
        <f>IFERROR(VLOOKUP(A2808,[2]Sheet1!$A:$I,4,FALSE),0)</f>
        <v>0</v>
      </c>
      <c r="I2808" s="13">
        <f>IFERROR(VLOOKUP(A2808,[2]Sheet1!$A:$I,5,FALSE),0)</f>
        <v>0</v>
      </c>
      <c r="J2808" s="13">
        <f>IFERROR(VLOOKUP(A2808,[2]Sheet1!$A:$I,6,FALSE),0)</f>
        <v>0</v>
      </c>
      <c r="K2808" s="13">
        <f>IFERROR(VLOOKUP(A2808,[2]Sheet1!$A:$I,7,FALSE),0)</f>
        <v>0</v>
      </c>
      <c r="L2808" s="13">
        <f>IFERROR(VLOOKUP(A2808,[2]Sheet1!$A:$I,8,FALSE),0)</f>
        <v>0</v>
      </c>
      <c r="M2808" s="13">
        <f>IFERROR(VLOOKUP(A2808,[2]Sheet1!$A:$I,9,FALSE),0)</f>
        <v>0</v>
      </c>
      <c r="N2808" s="13">
        <f>IFERROR(VLOOKUP(A2808,[3]Sheet1!$A:$G,2,FALSE),0)</f>
        <v>0</v>
      </c>
      <c r="O2808" s="13">
        <f>IFERROR(VLOOKUP(A2808,[3]Sheet1!$A:$G,3,FALSE),0)</f>
        <v>0</v>
      </c>
      <c r="P2808" s="13">
        <f>IFERROR(VLOOKUP(A2808,[3]Sheet1!$A:$G,4,FALSE),0)</f>
        <v>0</v>
      </c>
      <c r="Q2808" s="13">
        <f>IFERROR(VLOOKUP(A2808,[3]Sheet1!$A:$G,5,FALSE),0)</f>
        <v>0</v>
      </c>
      <c r="R2808" s="13">
        <f>IFERROR(VLOOKUP(A2808,[3]Sheet1!$A:$H,6,FALSE),0)</f>
        <v>0</v>
      </c>
      <c r="S2808" s="13">
        <f>IFERROR(VLOOKUP(A2808,[3]Sheet1!$A:$I,7,FALSE),0)</f>
        <v>0</v>
      </c>
      <c r="T2808" s="13" t="str">
        <f t="shared" si="245"/>
        <v>Não</v>
      </c>
      <c r="U2808" s="13" t="str">
        <f t="shared" si="245"/>
        <v>Sim</v>
      </c>
      <c r="V2808" s="13" t="str">
        <f t="shared" si="245"/>
        <v>Não</v>
      </c>
      <c r="W2808" s="13" t="str">
        <f t="shared" si="245"/>
        <v>Sim</v>
      </c>
      <c r="X2808" s="13" t="str">
        <f t="shared" si="246"/>
        <v>Não</v>
      </c>
      <c r="Y2808" s="13" t="str">
        <f t="shared" si="246"/>
        <v>Sim</v>
      </c>
    </row>
    <row r="2809" spans="1:25">
      <c r="A2809" s="9">
        <v>261350</v>
      </c>
      <c r="B2809" s="13">
        <f>IFERROR(VLOOKUP(A2809,[1]Monitoramento_Base_somente_Said!$A:$J,5,FALSE),0)</f>
        <v>17645</v>
      </c>
      <c r="C2809" s="13">
        <f>IFERROR(VLOOKUP(A2809,[1]Monitoramento_Base_somente_Said!$A:$J,6,FALSE),0)</f>
        <v>16620765</v>
      </c>
      <c r="D2809" s="13">
        <f>IFERROR(VLOOKUP(A2809,[1]Monitoramento_Base_somente_Said!$A:$J,7,FALSE),0)</f>
        <v>57960</v>
      </c>
      <c r="E2809" s="13">
        <f>IFERROR(VLOOKUP(A2809,[1]Monitoramento_Base_somente_Said!$A:$J,8,FALSE),0)</f>
        <v>16104913</v>
      </c>
      <c r="F2809" s="13">
        <f>IFERROR(VLOOKUP(A2809,[1]Monitoramento_Base_somente_Said!$A:$J,9,FALSE),0)</f>
        <v>16953</v>
      </c>
      <c r="G2809" s="13">
        <f>IFERROR(VLOOKUP(A2809,[1]Monitoramento_Base_somente_Said!$A:$J,10,FALSE),0)</f>
        <v>6016914</v>
      </c>
      <c r="H2809" s="13">
        <f>IFERROR(VLOOKUP(A2809,[2]Sheet1!$A:$I,4,FALSE),0)</f>
        <v>0</v>
      </c>
      <c r="I2809" s="13">
        <f>IFERROR(VLOOKUP(A2809,[2]Sheet1!$A:$I,5,FALSE),0)</f>
        <v>0</v>
      </c>
      <c r="J2809" s="13">
        <f>IFERROR(VLOOKUP(A2809,[2]Sheet1!$A:$I,6,FALSE),0)</f>
        <v>0</v>
      </c>
      <c r="K2809" s="13">
        <f>IFERROR(VLOOKUP(A2809,[2]Sheet1!$A:$I,7,FALSE),0)</f>
        <v>0</v>
      </c>
      <c r="L2809" s="13">
        <f>IFERROR(VLOOKUP(A2809,[2]Sheet1!$A:$I,8,FALSE),0)</f>
        <v>0</v>
      </c>
      <c r="M2809" s="13">
        <f>IFERROR(VLOOKUP(A2809,[2]Sheet1!$A:$I,9,FALSE),0)</f>
        <v>0</v>
      </c>
      <c r="N2809" s="13">
        <f>IFERROR(VLOOKUP(A2809,[3]Sheet1!$A:$G,2,FALSE),0)</f>
        <v>0</v>
      </c>
      <c r="O2809" s="13">
        <f>IFERROR(VLOOKUP(A2809,[3]Sheet1!$A:$G,3,FALSE),0)</f>
        <v>0</v>
      </c>
      <c r="P2809" s="13">
        <f>IFERROR(VLOOKUP(A2809,[3]Sheet1!$A:$G,4,FALSE),0)</f>
        <v>0</v>
      </c>
      <c r="Q2809" s="13">
        <f>IFERROR(VLOOKUP(A2809,[3]Sheet1!$A:$G,5,FALSE),0)</f>
        <v>0</v>
      </c>
      <c r="R2809" s="13">
        <f>IFERROR(VLOOKUP(A2809,[3]Sheet1!$A:$H,6,FALSE),0)</f>
        <v>0</v>
      </c>
      <c r="S2809" s="13">
        <f>IFERROR(VLOOKUP(A2809,[3]Sheet1!$A:$I,7,FALSE),0)</f>
        <v>0</v>
      </c>
      <c r="T2809" s="13" t="str">
        <f t="shared" si="245"/>
        <v>Sim</v>
      </c>
      <c r="U2809" s="13" t="str">
        <f t="shared" si="245"/>
        <v>Sim</v>
      </c>
      <c r="V2809" s="13" t="str">
        <f t="shared" si="245"/>
        <v>Sim</v>
      </c>
      <c r="W2809" s="13" t="str">
        <f t="shared" si="245"/>
        <v>Sim</v>
      </c>
      <c r="X2809" s="13" t="str">
        <f t="shared" si="246"/>
        <v>Sim</v>
      </c>
      <c r="Y2809" s="13" t="str">
        <f t="shared" si="246"/>
        <v>Sim</v>
      </c>
    </row>
    <row r="2810" spans="1:25">
      <c r="A2810" s="9">
        <v>261360</v>
      </c>
      <c r="B2810" s="13">
        <f>IFERROR(VLOOKUP(A2810,[1]Monitoramento_Base_somente_Said!$A:$J,5,FALSE),0)</f>
        <v>381120</v>
      </c>
      <c r="C2810" s="13">
        <f>IFERROR(VLOOKUP(A2810,[1]Monitoramento_Base_somente_Said!$A:$J,6,FALSE),0)</f>
        <v>57310477</v>
      </c>
      <c r="D2810" s="13">
        <f>IFERROR(VLOOKUP(A2810,[1]Monitoramento_Base_somente_Said!$A:$J,7,FALSE),0)</f>
        <v>79988</v>
      </c>
      <c r="E2810" s="13">
        <f>IFERROR(VLOOKUP(A2810,[1]Monitoramento_Base_somente_Said!$A:$J,8,FALSE),0)</f>
        <v>55901401</v>
      </c>
      <c r="F2810" s="13">
        <f>IFERROR(VLOOKUP(A2810,[1]Monitoramento_Base_somente_Said!$A:$J,9,FALSE),0)</f>
        <v>5002</v>
      </c>
      <c r="G2810" s="13">
        <f>IFERROR(VLOOKUP(A2810,[1]Monitoramento_Base_somente_Said!$A:$J,10,FALSE),0)</f>
        <v>25417678</v>
      </c>
      <c r="H2810" s="13">
        <f>IFERROR(VLOOKUP(A2810,[2]Sheet1!$A:$I,4,FALSE),0)</f>
        <v>0</v>
      </c>
      <c r="I2810" s="13">
        <f>IFERROR(VLOOKUP(A2810,[2]Sheet1!$A:$I,5,FALSE),0)</f>
        <v>0</v>
      </c>
      <c r="J2810" s="13">
        <f>IFERROR(VLOOKUP(A2810,[2]Sheet1!$A:$I,6,FALSE),0)</f>
        <v>0</v>
      </c>
      <c r="K2810" s="13">
        <f>IFERROR(VLOOKUP(A2810,[2]Sheet1!$A:$I,7,FALSE),0)</f>
        <v>0</v>
      </c>
      <c r="L2810" s="13">
        <f>IFERROR(VLOOKUP(A2810,[2]Sheet1!$A:$I,8,FALSE),0)</f>
        <v>0</v>
      </c>
      <c r="M2810" s="13">
        <f>IFERROR(VLOOKUP(A2810,[2]Sheet1!$A:$I,9,FALSE),0)</f>
        <v>0</v>
      </c>
      <c r="N2810" s="13">
        <f>IFERROR(VLOOKUP(A2810,[3]Sheet1!$A:$G,2,FALSE),0)</f>
        <v>0</v>
      </c>
      <c r="O2810" s="13">
        <f>IFERROR(VLOOKUP(A2810,[3]Sheet1!$A:$G,3,FALSE),0)</f>
        <v>0</v>
      </c>
      <c r="P2810" s="13">
        <f>IFERROR(VLOOKUP(A2810,[3]Sheet1!$A:$G,4,FALSE),0)</f>
        <v>0</v>
      </c>
      <c r="Q2810" s="13">
        <f>IFERROR(VLOOKUP(A2810,[3]Sheet1!$A:$G,5,FALSE),0)</f>
        <v>0</v>
      </c>
      <c r="R2810" s="13">
        <f>IFERROR(VLOOKUP(A2810,[3]Sheet1!$A:$H,6,FALSE),0)</f>
        <v>0</v>
      </c>
      <c r="S2810" s="13">
        <f>IFERROR(VLOOKUP(A2810,[3]Sheet1!$A:$I,7,FALSE),0)</f>
        <v>0</v>
      </c>
      <c r="T2810" s="13" t="str">
        <f t="shared" si="245"/>
        <v>Sim</v>
      </c>
      <c r="U2810" s="13" t="str">
        <f t="shared" si="245"/>
        <v>Sim</v>
      </c>
      <c r="V2810" s="13" t="str">
        <f t="shared" si="245"/>
        <v>Sim</v>
      </c>
      <c r="W2810" s="13" t="str">
        <f t="shared" si="245"/>
        <v>Sim</v>
      </c>
      <c r="X2810" s="13" t="str">
        <f t="shared" si="246"/>
        <v>Sim</v>
      </c>
      <c r="Y2810" s="13" t="str">
        <f t="shared" si="246"/>
        <v>Sim</v>
      </c>
    </row>
    <row r="2811" spans="1:25">
      <c r="A2811" s="23">
        <v>261370</v>
      </c>
      <c r="B2811" s="13">
        <f>IFERROR(VLOOKUP(A2811,[1]Monitoramento_Base_somente_Said!$A:$J,5,FALSE),0)</f>
        <v>17993850</v>
      </c>
      <c r="C2811" s="13">
        <f>IFERROR(VLOOKUP(A2811,[1]Monitoramento_Base_somente_Said!$A:$J,6,FALSE),0)</f>
        <v>167099325</v>
      </c>
      <c r="D2811" s="13">
        <f>IFERROR(VLOOKUP(A2811,[1]Monitoramento_Base_somente_Said!$A:$J,7,FALSE),0)</f>
        <v>4299000</v>
      </c>
      <c r="E2811" s="13">
        <f>IFERROR(VLOOKUP(A2811,[1]Monitoramento_Base_somente_Said!$A:$J,8,FALSE),0)</f>
        <v>113066013</v>
      </c>
      <c r="F2811" s="13">
        <f>IFERROR(VLOOKUP(A2811,[1]Monitoramento_Base_somente_Said!$A:$J,9,FALSE),0)</f>
        <v>0</v>
      </c>
      <c r="G2811" s="13">
        <f>IFERROR(VLOOKUP(A2811,[1]Monitoramento_Base_somente_Said!$A:$J,10,FALSE),0)</f>
        <v>33864306</v>
      </c>
      <c r="H2811" s="13">
        <f>IFERROR(VLOOKUP(A2811,[2]Sheet1!$A:$I,4,FALSE),0)</f>
        <v>0</v>
      </c>
      <c r="I2811" s="13">
        <f>IFERROR(VLOOKUP(A2811,[2]Sheet1!$A:$I,5,FALSE),0)</f>
        <v>0</v>
      </c>
      <c r="J2811" s="13">
        <f>IFERROR(VLOOKUP(A2811,[2]Sheet1!$A:$I,6,FALSE),0)</f>
        <v>0</v>
      </c>
      <c r="K2811" s="13">
        <f>IFERROR(VLOOKUP(A2811,[2]Sheet1!$A:$I,7,FALSE),0)</f>
        <v>0</v>
      </c>
      <c r="L2811" s="13">
        <f>IFERROR(VLOOKUP(A2811,[2]Sheet1!$A:$I,8,FALSE),0)</f>
        <v>0</v>
      </c>
      <c r="M2811" s="13">
        <f>IFERROR(VLOOKUP(A2811,[2]Sheet1!$A:$I,9,FALSE),0)</f>
        <v>0</v>
      </c>
      <c r="N2811" s="13">
        <f>IFERROR(VLOOKUP(A2811,[3]Sheet1!$A:$G,2,FALSE),0)</f>
        <v>0</v>
      </c>
      <c r="O2811" s="13">
        <f>IFERROR(VLOOKUP(A2811,[3]Sheet1!$A:$G,3,FALSE),0)</f>
        <v>0</v>
      </c>
      <c r="P2811" s="13">
        <f>IFERROR(VLOOKUP(A2811,[3]Sheet1!$A:$G,4,FALSE),0)</f>
        <v>0</v>
      </c>
      <c r="Q2811" s="13">
        <f>IFERROR(VLOOKUP(A2811,[3]Sheet1!$A:$G,5,FALSE),0)</f>
        <v>0</v>
      </c>
      <c r="R2811" s="13">
        <f>IFERROR(VLOOKUP(A2811,[3]Sheet1!$A:$H,6,FALSE),0)</f>
        <v>0</v>
      </c>
      <c r="S2811" s="13">
        <f>IFERROR(VLOOKUP(A2811,[3]Sheet1!$A:$I,7,FALSE),0)</f>
        <v>0</v>
      </c>
      <c r="T2811" s="13" t="str">
        <f t="shared" si="245"/>
        <v>Sim</v>
      </c>
      <c r="U2811" s="13" t="str">
        <f t="shared" si="245"/>
        <v>Sim</v>
      </c>
      <c r="V2811" s="13" t="str">
        <f t="shared" si="245"/>
        <v>Sim</v>
      </c>
      <c r="W2811" s="13" t="str">
        <f t="shared" si="245"/>
        <v>Sim</v>
      </c>
      <c r="X2811" s="13" t="str">
        <f t="shared" si="246"/>
        <v>Não</v>
      </c>
      <c r="Y2811" s="13" t="str">
        <f t="shared" si="246"/>
        <v>Sim</v>
      </c>
    </row>
    <row r="2812" spans="1:25">
      <c r="A2812" s="9">
        <v>261380</v>
      </c>
      <c r="B2812" s="13">
        <f>IFERROR(VLOOKUP(A2812,[1]Monitoramento_Base_somente_Said!$A:$J,5,FALSE),0)</f>
        <v>35000</v>
      </c>
      <c r="C2812" s="13">
        <f>IFERROR(VLOOKUP(A2812,[1]Monitoramento_Base_somente_Said!$A:$J,6,FALSE),0)</f>
        <v>18193749</v>
      </c>
      <c r="D2812" s="13">
        <f>IFERROR(VLOOKUP(A2812,[1]Monitoramento_Base_somente_Said!$A:$J,7,FALSE),0)</f>
        <v>7600</v>
      </c>
      <c r="E2812" s="13">
        <f>IFERROR(VLOOKUP(A2812,[1]Monitoramento_Base_somente_Said!$A:$J,8,FALSE),0)</f>
        <v>16857272</v>
      </c>
      <c r="F2812" s="13">
        <f>IFERROR(VLOOKUP(A2812,[1]Monitoramento_Base_somente_Said!$A:$J,9,FALSE),0)</f>
        <v>0</v>
      </c>
      <c r="G2812" s="13">
        <f>IFERROR(VLOOKUP(A2812,[1]Monitoramento_Base_somente_Said!$A:$J,10,FALSE),0)</f>
        <v>6794016</v>
      </c>
      <c r="H2812" s="13">
        <f>IFERROR(VLOOKUP(A2812,[2]Sheet1!$A:$I,4,FALSE),0)</f>
        <v>0</v>
      </c>
      <c r="I2812" s="13">
        <f>IFERROR(VLOOKUP(A2812,[2]Sheet1!$A:$I,5,FALSE),0)</f>
        <v>0</v>
      </c>
      <c r="J2812" s="13">
        <f>IFERROR(VLOOKUP(A2812,[2]Sheet1!$A:$I,6,FALSE),0)</f>
        <v>0</v>
      </c>
      <c r="K2812" s="13">
        <f>IFERROR(VLOOKUP(A2812,[2]Sheet1!$A:$I,7,FALSE),0)</f>
        <v>0</v>
      </c>
      <c r="L2812" s="13">
        <f>IFERROR(VLOOKUP(A2812,[2]Sheet1!$A:$I,8,FALSE),0)</f>
        <v>0</v>
      </c>
      <c r="M2812" s="13">
        <f>IFERROR(VLOOKUP(A2812,[2]Sheet1!$A:$I,9,FALSE),0)</f>
        <v>0</v>
      </c>
      <c r="N2812" s="13">
        <f>IFERROR(VLOOKUP(A2812,[3]Sheet1!$A:$G,2,FALSE),0)</f>
        <v>0</v>
      </c>
      <c r="O2812" s="13">
        <f>IFERROR(VLOOKUP(A2812,[3]Sheet1!$A:$G,3,FALSE),0)</f>
        <v>0</v>
      </c>
      <c r="P2812" s="13">
        <f>IFERROR(VLOOKUP(A2812,[3]Sheet1!$A:$G,4,FALSE),0)</f>
        <v>0</v>
      </c>
      <c r="Q2812" s="13">
        <f>IFERROR(VLOOKUP(A2812,[3]Sheet1!$A:$G,5,FALSE),0)</f>
        <v>0</v>
      </c>
      <c r="R2812" s="13">
        <f>IFERROR(VLOOKUP(A2812,[3]Sheet1!$A:$H,6,FALSE),0)</f>
        <v>0</v>
      </c>
      <c r="S2812" s="13">
        <f>IFERROR(VLOOKUP(A2812,[3]Sheet1!$A:$I,7,FALSE),0)</f>
        <v>0</v>
      </c>
      <c r="T2812" s="13" t="str">
        <f t="shared" si="245"/>
        <v>Sim</v>
      </c>
      <c r="U2812" s="13" t="str">
        <f t="shared" si="245"/>
        <v>Sim</v>
      </c>
      <c r="V2812" s="13" t="str">
        <f t="shared" si="245"/>
        <v>Sim</v>
      </c>
      <c r="W2812" s="13" t="str">
        <f t="shared" si="245"/>
        <v>Sim</v>
      </c>
      <c r="X2812" s="13" t="str">
        <f t="shared" si="246"/>
        <v>Não</v>
      </c>
      <c r="Y2812" s="13" t="str">
        <f t="shared" si="246"/>
        <v>Sim</v>
      </c>
    </row>
    <row r="2813" spans="1:25">
      <c r="A2813" s="9">
        <v>261390</v>
      </c>
      <c r="B2813" s="13">
        <f>IFERROR(VLOOKUP(A2813,[1]Monitoramento_Base_somente_Said!$A:$J,5,FALSE),0)</f>
        <v>926599</v>
      </c>
      <c r="C2813" s="13">
        <f>IFERROR(VLOOKUP(A2813,[1]Monitoramento_Base_somente_Said!$A:$J,6,FALSE),0)</f>
        <v>169221556</v>
      </c>
      <c r="D2813" s="13">
        <f>IFERROR(VLOOKUP(A2813,[1]Monitoramento_Base_somente_Said!$A:$J,7,FALSE),0)</f>
        <v>713540</v>
      </c>
      <c r="E2813" s="13">
        <f>IFERROR(VLOOKUP(A2813,[1]Monitoramento_Base_somente_Said!$A:$J,8,FALSE),0)</f>
        <v>177901841</v>
      </c>
      <c r="F2813" s="13">
        <f>IFERROR(VLOOKUP(A2813,[1]Monitoramento_Base_somente_Said!$A:$J,9,FALSE),0)</f>
        <v>314667</v>
      </c>
      <c r="G2813" s="13">
        <f>IFERROR(VLOOKUP(A2813,[1]Monitoramento_Base_somente_Said!$A:$J,10,FALSE),0)</f>
        <v>71020551</v>
      </c>
      <c r="H2813" s="13">
        <f>IFERROR(VLOOKUP(A2813,[2]Sheet1!$A:$I,4,FALSE),0)</f>
        <v>0</v>
      </c>
      <c r="I2813" s="13">
        <f>IFERROR(VLOOKUP(A2813,[2]Sheet1!$A:$I,5,FALSE),0)</f>
        <v>0</v>
      </c>
      <c r="J2813" s="13">
        <f>IFERROR(VLOOKUP(A2813,[2]Sheet1!$A:$I,6,FALSE),0)</f>
        <v>0</v>
      </c>
      <c r="K2813" s="13">
        <f>IFERROR(VLOOKUP(A2813,[2]Sheet1!$A:$I,7,FALSE),0)</f>
        <v>0</v>
      </c>
      <c r="L2813" s="13">
        <f>IFERROR(VLOOKUP(A2813,[2]Sheet1!$A:$I,8,FALSE),0)</f>
        <v>0</v>
      </c>
      <c r="M2813" s="13">
        <f>IFERROR(VLOOKUP(A2813,[2]Sheet1!$A:$I,9,FALSE),0)</f>
        <v>0</v>
      </c>
      <c r="N2813" s="13">
        <f>IFERROR(VLOOKUP(A2813,[3]Sheet1!$A:$G,2,FALSE),0)</f>
        <v>0</v>
      </c>
      <c r="O2813" s="13">
        <f>IFERROR(VLOOKUP(A2813,[3]Sheet1!$A:$G,3,FALSE),0)</f>
        <v>0</v>
      </c>
      <c r="P2813" s="13">
        <f>IFERROR(VLOOKUP(A2813,[3]Sheet1!$A:$G,4,FALSE),0)</f>
        <v>0</v>
      </c>
      <c r="Q2813" s="13">
        <f>IFERROR(VLOOKUP(A2813,[3]Sheet1!$A:$G,5,FALSE),0)</f>
        <v>0</v>
      </c>
      <c r="R2813" s="13">
        <f>IFERROR(VLOOKUP(A2813,[3]Sheet1!$A:$H,6,FALSE),0)</f>
        <v>0</v>
      </c>
      <c r="S2813" s="13">
        <f>IFERROR(VLOOKUP(A2813,[3]Sheet1!$A:$I,7,FALSE),0)</f>
        <v>0</v>
      </c>
      <c r="T2813" s="13" t="str">
        <f t="shared" si="245"/>
        <v>Sim</v>
      </c>
      <c r="U2813" s="13" t="str">
        <f t="shared" si="245"/>
        <v>Sim</v>
      </c>
      <c r="V2813" s="13" t="str">
        <f t="shared" si="245"/>
        <v>Sim</v>
      </c>
      <c r="W2813" s="13" t="str">
        <f t="shared" si="245"/>
        <v>Sim</v>
      </c>
      <c r="X2813" s="13" t="str">
        <f t="shared" si="246"/>
        <v>Sim</v>
      </c>
      <c r="Y2813" s="13" t="str">
        <f t="shared" si="246"/>
        <v>Sim</v>
      </c>
    </row>
    <row r="2814" spans="1:25">
      <c r="A2814" s="9">
        <v>261400</v>
      </c>
      <c r="B2814" s="13">
        <f>IFERROR(VLOOKUP(A2814,[1]Monitoramento_Base_somente_Said!$A:$J,5,FALSE),0)</f>
        <v>0</v>
      </c>
      <c r="C2814" s="13">
        <f>IFERROR(VLOOKUP(A2814,[1]Monitoramento_Base_somente_Said!$A:$J,6,FALSE),0)</f>
        <v>3509890</v>
      </c>
      <c r="D2814" s="13">
        <f>IFERROR(VLOOKUP(A2814,[1]Monitoramento_Base_somente_Said!$A:$J,7,FALSE),0)</f>
        <v>0</v>
      </c>
      <c r="E2814" s="13">
        <f>IFERROR(VLOOKUP(A2814,[1]Monitoramento_Base_somente_Said!$A:$J,8,FALSE),0)</f>
        <v>3498913</v>
      </c>
      <c r="F2814" s="13">
        <f>IFERROR(VLOOKUP(A2814,[1]Monitoramento_Base_somente_Said!$A:$J,9,FALSE),0)</f>
        <v>0</v>
      </c>
      <c r="G2814" s="13">
        <f>IFERROR(VLOOKUP(A2814,[1]Monitoramento_Base_somente_Said!$A:$J,10,FALSE),0)</f>
        <v>1702983</v>
      </c>
      <c r="H2814" s="13">
        <f>IFERROR(VLOOKUP(A2814,[2]Sheet1!$A:$I,4,FALSE),0)</f>
        <v>0</v>
      </c>
      <c r="I2814" s="13">
        <f>IFERROR(VLOOKUP(A2814,[2]Sheet1!$A:$I,5,FALSE),0)</f>
        <v>0</v>
      </c>
      <c r="J2814" s="13">
        <f>IFERROR(VLOOKUP(A2814,[2]Sheet1!$A:$I,6,FALSE),0)</f>
        <v>0</v>
      </c>
      <c r="K2814" s="13">
        <f>IFERROR(VLOOKUP(A2814,[2]Sheet1!$A:$I,7,FALSE),0)</f>
        <v>0</v>
      </c>
      <c r="L2814" s="13">
        <f>IFERROR(VLOOKUP(A2814,[2]Sheet1!$A:$I,8,FALSE),0)</f>
        <v>0</v>
      </c>
      <c r="M2814" s="13">
        <f>IFERROR(VLOOKUP(A2814,[2]Sheet1!$A:$I,9,FALSE),0)</f>
        <v>0</v>
      </c>
      <c r="N2814" s="13">
        <f>IFERROR(VLOOKUP(A2814,[3]Sheet1!$A:$G,2,FALSE),0)</f>
        <v>0</v>
      </c>
      <c r="O2814" s="13">
        <f>IFERROR(VLOOKUP(A2814,[3]Sheet1!$A:$G,3,FALSE),0)</f>
        <v>0</v>
      </c>
      <c r="P2814" s="13">
        <f>IFERROR(VLOOKUP(A2814,[3]Sheet1!$A:$G,4,FALSE),0)</f>
        <v>0</v>
      </c>
      <c r="Q2814" s="13">
        <f>IFERROR(VLOOKUP(A2814,[3]Sheet1!$A:$G,5,FALSE),0)</f>
        <v>0</v>
      </c>
      <c r="R2814" s="13">
        <f>IFERROR(VLOOKUP(A2814,[3]Sheet1!$A:$H,6,FALSE),0)</f>
        <v>0</v>
      </c>
      <c r="S2814" s="13">
        <f>IFERROR(VLOOKUP(A2814,[3]Sheet1!$A:$I,7,FALSE),0)</f>
        <v>0</v>
      </c>
      <c r="T2814" s="13" t="str">
        <f t="shared" si="245"/>
        <v>Não</v>
      </c>
      <c r="U2814" s="13" t="str">
        <f t="shared" si="245"/>
        <v>Sim</v>
      </c>
      <c r="V2814" s="13" t="str">
        <f t="shared" si="245"/>
        <v>Não</v>
      </c>
      <c r="W2814" s="13" t="str">
        <f t="shared" si="245"/>
        <v>Sim</v>
      </c>
      <c r="X2814" s="13" t="str">
        <f t="shared" si="246"/>
        <v>Não</v>
      </c>
      <c r="Y2814" s="13" t="str">
        <f t="shared" si="246"/>
        <v>Sim</v>
      </c>
    </row>
    <row r="2815" spans="1:25">
      <c r="A2815" s="9">
        <v>261410</v>
      </c>
      <c r="B2815" s="13">
        <f>IFERROR(VLOOKUP(A2815,[1]Monitoramento_Base_somente_Said!$A:$J,5,FALSE),0)</f>
        <v>9138</v>
      </c>
      <c r="C2815" s="13">
        <f>IFERROR(VLOOKUP(A2815,[1]Monitoramento_Base_somente_Said!$A:$J,6,FALSE),0)</f>
        <v>85122600</v>
      </c>
      <c r="D2815" s="13">
        <f>IFERROR(VLOOKUP(A2815,[1]Monitoramento_Base_somente_Said!$A:$J,7,FALSE),0)</f>
        <v>21229</v>
      </c>
      <c r="E2815" s="13">
        <f>IFERROR(VLOOKUP(A2815,[1]Monitoramento_Base_somente_Said!$A:$J,8,FALSE),0)</f>
        <v>77767297</v>
      </c>
      <c r="F2815" s="13">
        <f>IFERROR(VLOOKUP(A2815,[1]Monitoramento_Base_somente_Said!$A:$J,9,FALSE),0)</f>
        <v>2451</v>
      </c>
      <c r="G2815" s="13">
        <f>IFERROR(VLOOKUP(A2815,[1]Monitoramento_Base_somente_Said!$A:$J,10,FALSE),0)</f>
        <v>32604146</v>
      </c>
      <c r="H2815" s="13">
        <f>IFERROR(VLOOKUP(A2815,[2]Sheet1!$A:$I,4,FALSE),0)</f>
        <v>0</v>
      </c>
      <c r="I2815" s="13">
        <f>IFERROR(VLOOKUP(A2815,[2]Sheet1!$A:$I,5,FALSE),0)</f>
        <v>0</v>
      </c>
      <c r="J2815" s="13">
        <f>IFERROR(VLOOKUP(A2815,[2]Sheet1!$A:$I,6,FALSE),0)</f>
        <v>0</v>
      </c>
      <c r="K2815" s="13">
        <f>IFERROR(VLOOKUP(A2815,[2]Sheet1!$A:$I,7,FALSE),0)</f>
        <v>0</v>
      </c>
      <c r="L2815" s="13">
        <f>IFERROR(VLOOKUP(A2815,[2]Sheet1!$A:$I,8,FALSE),0)</f>
        <v>0</v>
      </c>
      <c r="M2815" s="13">
        <f>IFERROR(VLOOKUP(A2815,[2]Sheet1!$A:$I,9,FALSE),0)</f>
        <v>0</v>
      </c>
      <c r="N2815" s="13">
        <f>IFERROR(VLOOKUP(A2815,[3]Sheet1!$A:$G,2,FALSE),0)</f>
        <v>0</v>
      </c>
      <c r="O2815" s="13">
        <f>IFERROR(VLOOKUP(A2815,[3]Sheet1!$A:$G,3,FALSE),0)</f>
        <v>0</v>
      </c>
      <c r="P2815" s="13">
        <f>IFERROR(VLOOKUP(A2815,[3]Sheet1!$A:$G,4,FALSE),0)</f>
        <v>0</v>
      </c>
      <c r="Q2815" s="13">
        <f>IFERROR(VLOOKUP(A2815,[3]Sheet1!$A:$G,5,FALSE),0)</f>
        <v>0</v>
      </c>
      <c r="R2815" s="13">
        <f>IFERROR(VLOOKUP(A2815,[3]Sheet1!$A:$H,6,FALSE),0)</f>
        <v>0</v>
      </c>
      <c r="S2815" s="13">
        <f>IFERROR(VLOOKUP(A2815,[3]Sheet1!$A:$I,7,FALSE),0)</f>
        <v>0</v>
      </c>
      <c r="T2815" s="13" t="str">
        <f t="shared" si="245"/>
        <v>Sim</v>
      </c>
      <c r="U2815" s="13" t="str">
        <f t="shared" si="245"/>
        <v>Sim</v>
      </c>
      <c r="V2815" s="13" t="str">
        <f t="shared" si="245"/>
        <v>Sim</v>
      </c>
      <c r="W2815" s="13" t="str">
        <f t="shared" si="245"/>
        <v>Sim</v>
      </c>
      <c r="X2815" s="13" t="str">
        <f t="shared" si="246"/>
        <v>Sim</v>
      </c>
      <c r="Y2815" s="13" t="str">
        <f t="shared" si="246"/>
        <v>Sim</v>
      </c>
    </row>
    <row r="2816" spans="1:25">
      <c r="A2816" s="9">
        <v>261420</v>
      </c>
      <c r="B2816" s="13">
        <f>IFERROR(VLOOKUP(A2816,[1]Monitoramento_Base_somente_Said!$A:$J,5,FALSE),0)</f>
        <v>361551</v>
      </c>
      <c r="C2816" s="13">
        <f>IFERROR(VLOOKUP(A2816,[1]Monitoramento_Base_somente_Said!$A:$J,6,FALSE),0)</f>
        <v>63335265</v>
      </c>
      <c r="D2816" s="13">
        <f>IFERROR(VLOOKUP(A2816,[1]Monitoramento_Base_somente_Said!$A:$J,7,FALSE),0)</f>
        <v>26563</v>
      </c>
      <c r="E2816" s="13">
        <f>IFERROR(VLOOKUP(A2816,[1]Monitoramento_Base_somente_Said!$A:$J,8,FALSE),0)</f>
        <v>70570121</v>
      </c>
      <c r="F2816" s="13">
        <f>IFERROR(VLOOKUP(A2816,[1]Monitoramento_Base_somente_Said!$A:$J,9,FALSE),0)</f>
        <v>0</v>
      </c>
      <c r="G2816" s="13">
        <f>IFERROR(VLOOKUP(A2816,[1]Monitoramento_Base_somente_Said!$A:$J,10,FALSE),0)</f>
        <v>29538530</v>
      </c>
      <c r="H2816" s="13">
        <f>IFERROR(VLOOKUP(A2816,[2]Sheet1!$A:$I,4,FALSE),0)</f>
        <v>0</v>
      </c>
      <c r="I2816" s="13">
        <f>IFERROR(VLOOKUP(A2816,[2]Sheet1!$A:$I,5,FALSE),0)</f>
        <v>0</v>
      </c>
      <c r="J2816" s="13">
        <f>IFERROR(VLOOKUP(A2816,[2]Sheet1!$A:$I,6,FALSE),0)</f>
        <v>0</v>
      </c>
      <c r="K2816" s="13">
        <f>IFERROR(VLOOKUP(A2816,[2]Sheet1!$A:$I,7,FALSE),0)</f>
        <v>0</v>
      </c>
      <c r="L2816" s="13">
        <f>IFERROR(VLOOKUP(A2816,[2]Sheet1!$A:$I,8,FALSE),0)</f>
        <v>0</v>
      </c>
      <c r="M2816" s="13">
        <f>IFERROR(VLOOKUP(A2816,[2]Sheet1!$A:$I,9,FALSE),0)</f>
        <v>0</v>
      </c>
      <c r="N2816" s="13">
        <f>IFERROR(VLOOKUP(A2816,[3]Sheet1!$A:$G,2,FALSE),0)</f>
        <v>0</v>
      </c>
      <c r="O2816" s="13">
        <f>IFERROR(VLOOKUP(A2816,[3]Sheet1!$A:$G,3,FALSE),0)</f>
        <v>0</v>
      </c>
      <c r="P2816" s="13">
        <f>IFERROR(VLOOKUP(A2816,[3]Sheet1!$A:$G,4,FALSE),0)</f>
        <v>0</v>
      </c>
      <c r="Q2816" s="13">
        <f>IFERROR(VLOOKUP(A2816,[3]Sheet1!$A:$G,5,FALSE),0)</f>
        <v>0</v>
      </c>
      <c r="R2816" s="13">
        <f>IFERROR(VLOOKUP(A2816,[3]Sheet1!$A:$H,6,FALSE),0)</f>
        <v>0</v>
      </c>
      <c r="S2816" s="13">
        <f>IFERROR(VLOOKUP(A2816,[3]Sheet1!$A:$I,7,FALSE),0)</f>
        <v>0</v>
      </c>
      <c r="T2816" s="13" t="str">
        <f t="shared" si="245"/>
        <v>Sim</v>
      </c>
      <c r="U2816" s="13" t="str">
        <f t="shared" si="245"/>
        <v>Sim</v>
      </c>
      <c r="V2816" s="13" t="str">
        <f t="shared" si="245"/>
        <v>Sim</v>
      </c>
      <c r="W2816" s="13" t="str">
        <f t="shared" si="245"/>
        <v>Sim</v>
      </c>
      <c r="X2816" s="13" t="str">
        <f t="shared" si="246"/>
        <v>Não</v>
      </c>
      <c r="Y2816" s="13" t="str">
        <f t="shared" si="246"/>
        <v>Sim</v>
      </c>
    </row>
    <row r="2817" spans="1:25">
      <c r="A2817" s="9">
        <v>261440</v>
      </c>
      <c r="B2817" s="13">
        <f>IFERROR(VLOOKUP(A2817,[1]Monitoramento_Base_somente_Said!$A:$J,5,FALSE),0)</f>
        <v>7168</v>
      </c>
      <c r="C2817" s="13">
        <f>IFERROR(VLOOKUP(A2817,[1]Monitoramento_Base_somente_Said!$A:$J,6,FALSE),0)</f>
        <v>7097836</v>
      </c>
      <c r="D2817" s="13">
        <f>IFERROR(VLOOKUP(A2817,[1]Monitoramento_Base_somente_Said!$A:$J,7,FALSE),0)</f>
        <v>40509</v>
      </c>
      <c r="E2817" s="13">
        <f>IFERROR(VLOOKUP(A2817,[1]Monitoramento_Base_somente_Said!$A:$J,8,FALSE),0)</f>
        <v>7267212</v>
      </c>
      <c r="F2817" s="13">
        <f>IFERROR(VLOOKUP(A2817,[1]Monitoramento_Base_somente_Said!$A:$J,9,FALSE),0)</f>
        <v>28023</v>
      </c>
      <c r="G2817" s="13">
        <f>IFERROR(VLOOKUP(A2817,[1]Monitoramento_Base_somente_Said!$A:$J,10,FALSE),0)</f>
        <v>3064673</v>
      </c>
      <c r="H2817" s="13">
        <f>IFERROR(VLOOKUP(A2817,[2]Sheet1!$A:$I,4,FALSE),0)</f>
        <v>0</v>
      </c>
      <c r="I2817" s="13">
        <f>IFERROR(VLOOKUP(A2817,[2]Sheet1!$A:$I,5,FALSE),0)</f>
        <v>0</v>
      </c>
      <c r="J2817" s="13">
        <f>IFERROR(VLOOKUP(A2817,[2]Sheet1!$A:$I,6,FALSE),0)</f>
        <v>0</v>
      </c>
      <c r="K2817" s="13">
        <f>IFERROR(VLOOKUP(A2817,[2]Sheet1!$A:$I,7,FALSE),0)</f>
        <v>0</v>
      </c>
      <c r="L2817" s="13">
        <f>IFERROR(VLOOKUP(A2817,[2]Sheet1!$A:$I,8,FALSE),0)</f>
        <v>0</v>
      </c>
      <c r="M2817" s="13">
        <f>IFERROR(VLOOKUP(A2817,[2]Sheet1!$A:$I,9,FALSE),0)</f>
        <v>0</v>
      </c>
      <c r="N2817" s="13">
        <f>IFERROR(VLOOKUP(A2817,[3]Sheet1!$A:$G,2,FALSE),0)</f>
        <v>0</v>
      </c>
      <c r="O2817" s="13">
        <f>IFERROR(VLOOKUP(A2817,[3]Sheet1!$A:$G,3,FALSE),0)</f>
        <v>0</v>
      </c>
      <c r="P2817" s="13">
        <f>IFERROR(VLOOKUP(A2817,[3]Sheet1!$A:$G,4,FALSE),0)</f>
        <v>0</v>
      </c>
      <c r="Q2817" s="13">
        <f>IFERROR(VLOOKUP(A2817,[3]Sheet1!$A:$G,5,FALSE),0)</f>
        <v>0</v>
      </c>
      <c r="R2817" s="13">
        <f>IFERROR(VLOOKUP(A2817,[3]Sheet1!$A:$H,6,FALSE),0)</f>
        <v>0</v>
      </c>
      <c r="S2817" s="13">
        <f>IFERROR(VLOOKUP(A2817,[3]Sheet1!$A:$I,7,FALSE),0)</f>
        <v>0</v>
      </c>
      <c r="T2817" s="13" t="str">
        <f t="shared" si="245"/>
        <v>Sim</v>
      </c>
      <c r="U2817" s="13" t="str">
        <f t="shared" si="245"/>
        <v>Sim</v>
      </c>
      <c r="V2817" s="13" t="str">
        <f t="shared" si="245"/>
        <v>Sim</v>
      </c>
      <c r="W2817" s="13" t="str">
        <f t="shared" si="245"/>
        <v>Sim</v>
      </c>
      <c r="X2817" s="13" t="str">
        <f t="shared" si="246"/>
        <v>Sim</v>
      </c>
      <c r="Y2817" s="13" t="str">
        <f t="shared" si="246"/>
        <v>Sim</v>
      </c>
    </row>
    <row r="2818" spans="1:25">
      <c r="A2818" s="9">
        <v>261450</v>
      </c>
      <c r="B2818" s="13">
        <f>IFERROR(VLOOKUP(A2818,[1]Monitoramento_Base_somente_Said!$A:$J,5,FALSE),0)</f>
        <v>612862</v>
      </c>
      <c r="C2818" s="13">
        <f>IFERROR(VLOOKUP(A2818,[1]Monitoramento_Base_somente_Said!$A:$J,6,FALSE),0)</f>
        <v>83057870</v>
      </c>
      <c r="D2818" s="13">
        <f>IFERROR(VLOOKUP(A2818,[1]Monitoramento_Base_somente_Said!$A:$J,7,FALSE),0)</f>
        <v>206576</v>
      </c>
      <c r="E2818" s="13">
        <f>IFERROR(VLOOKUP(A2818,[1]Monitoramento_Base_somente_Said!$A:$J,8,FALSE),0)</f>
        <v>95084285</v>
      </c>
      <c r="F2818" s="13">
        <f>IFERROR(VLOOKUP(A2818,[1]Monitoramento_Base_somente_Said!$A:$J,9,FALSE),0)</f>
        <v>544039</v>
      </c>
      <c r="G2818" s="13">
        <f>IFERROR(VLOOKUP(A2818,[1]Monitoramento_Base_somente_Said!$A:$J,10,FALSE),0)</f>
        <v>36023215</v>
      </c>
      <c r="H2818" s="13">
        <f>IFERROR(VLOOKUP(A2818,[2]Sheet1!$A:$I,4,FALSE),0)</f>
        <v>0</v>
      </c>
      <c r="I2818" s="13">
        <f>IFERROR(VLOOKUP(A2818,[2]Sheet1!$A:$I,5,FALSE),0)</f>
        <v>0</v>
      </c>
      <c r="J2818" s="13">
        <f>IFERROR(VLOOKUP(A2818,[2]Sheet1!$A:$I,6,FALSE),0)</f>
        <v>0</v>
      </c>
      <c r="K2818" s="13">
        <f>IFERROR(VLOOKUP(A2818,[2]Sheet1!$A:$I,7,FALSE),0)</f>
        <v>0</v>
      </c>
      <c r="L2818" s="13">
        <f>IFERROR(VLOOKUP(A2818,[2]Sheet1!$A:$I,8,FALSE),0)</f>
        <v>0</v>
      </c>
      <c r="M2818" s="13">
        <f>IFERROR(VLOOKUP(A2818,[2]Sheet1!$A:$I,9,FALSE),0)</f>
        <v>0</v>
      </c>
      <c r="N2818" s="13">
        <f>IFERROR(VLOOKUP(A2818,[3]Sheet1!$A:$G,2,FALSE),0)</f>
        <v>0</v>
      </c>
      <c r="O2818" s="13">
        <f>IFERROR(VLOOKUP(A2818,[3]Sheet1!$A:$G,3,FALSE),0)</f>
        <v>0</v>
      </c>
      <c r="P2818" s="13">
        <f>IFERROR(VLOOKUP(A2818,[3]Sheet1!$A:$G,4,FALSE),0)</f>
        <v>0</v>
      </c>
      <c r="Q2818" s="13">
        <f>IFERROR(VLOOKUP(A2818,[3]Sheet1!$A:$G,5,FALSE),0)</f>
        <v>0</v>
      </c>
      <c r="R2818" s="13">
        <f>IFERROR(VLOOKUP(A2818,[3]Sheet1!$A:$H,6,FALSE),0)</f>
        <v>0</v>
      </c>
      <c r="S2818" s="13">
        <f>IFERROR(VLOOKUP(A2818,[3]Sheet1!$A:$I,7,FALSE),0)</f>
        <v>0</v>
      </c>
      <c r="T2818" s="13" t="str">
        <f t="shared" si="245"/>
        <v>Sim</v>
      </c>
      <c r="U2818" s="13" t="str">
        <f t="shared" si="245"/>
        <v>Sim</v>
      </c>
      <c r="V2818" s="13" t="str">
        <f t="shared" si="245"/>
        <v>Sim</v>
      </c>
      <c r="W2818" s="13" t="str">
        <f t="shared" si="245"/>
        <v>Sim</v>
      </c>
      <c r="X2818" s="13" t="str">
        <f t="shared" si="246"/>
        <v>Sim</v>
      </c>
      <c r="Y2818" s="13" t="str">
        <f t="shared" si="246"/>
        <v>Sim</v>
      </c>
    </row>
    <row r="2819" spans="1:25">
      <c r="A2819" s="9">
        <v>261460</v>
      </c>
      <c r="B2819" s="13">
        <f>IFERROR(VLOOKUP(A2819,[1]Monitoramento_Base_somente_Said!$A:$J,5,FALSE),0)</f>
        <v>291810</v>
      </c>
      <c r="C2819" s="13">
        <f>IFERROR(VLOOKUP(A2819,[1]Monitoramento_Base_somente_Said!$A:$J,6,FALSE),0)</f>
        <v>43252997</v>
      </c>
      <c r="D2819" s="13">
        <f>IFERROR(VLOOKUP(A2819,[1]Monitoramento_Base_somente_Said!$A:$J,7,FALSE),0)</f>
        <v>262494</v>
      </c>
      <c r="E2819" s="13">
        <f>IFERROR(VLOOKUP(A2819,[1]Monitoramento_Base_somente_Said!$A:$J,8,FALSE),0)</f>
        <v>40236021</v>
      </c>
      <c r="F2819" s="13">
        <f>IFERROR(VLOOKUP(A2819,[1]Monitoramento_Base_somente_Said!$A:$J,9,FALSE),0)</f>
        <v>187740</v>
      </c>
      <c r="G2819" s="13">
        <f>IFERROR(VLOOKUP(A2819,[1]Monitoramento_Base_somente_Said!$A:$J,10,FALSE),0)</f>
        <v>16394396</v>
      </c>
      <c r="H2819" s="13">
        <f>IFERROR(VLOOKUP(A2819,[2]Sheet1!$A:$I,4,FALSE),0)</f>
        <v>0</v>
      </c>
      <c r="I2819" s="13">
        <f>IFERROR(VLOOKUP(A2819,[2]Sheet1!$A:$I,5,FALSE),0)</f>
        <v>0</v>
      </c>
      <c r="J2819" s="13">
        <f>IFERROR(VLOOKUP(A2819,[2]Sheet1!$A:$I,6,FALSE),0)</f>
        <v>0</v>
      </c>
      <c r="K2819" s="13">
        <f>IFERROR(VLOOKUP(A2819,[2]Sheet1!$A:$I,7,FALSE),0)</f>
        <v>0</v>
      </c>
      <c r="L2819" s="13">
        <f>IFERROR(VLOOKUP(A2819,[2]Sheet1!$A:$I,8,FALSE),0)</f>
        <v>0</v>
      </c>
      <c r="M2819" s="13">
        <f>IFERROR(VLOOKUP(A2819,[2]Sheet1!$A:$I,9,FALSE),0)</f>
        <v>0</v>
      </c>
      <c r="N2819" s="13">
        <f>IFERROR(VLOOKUP(A2819,[3]Sheet1!$A:$G,2,FALSE),0)</f>
        <v>0</v>
      </c>
      <c r="O2819" s="13">
        <f>IFERROR(VLOOKUP(A2819,[3]Sheet1!$A:$G,3,FALSE),0)</f>
        <v>0</v>
      </c>
      <c r="P2819" s="13">
        <f>IFERROR(VLOOKUP(A2819,[3]Sheet1!$A:$G,4,FALSE),0)</f>
        <v>0</v>
      </c>
      <c r="Q2819" s="13">
        <f>IFERROR(VLOOKUP(A2819,[3]Sheet1!$A:$G,5,FALSE),0)</f>
        <v>0</v>
      </c>
      <c r="R2819" s="13">
        <f>IFERROR(VLOOKUP(A2819,[3]Sheet1!$A:$H,6,FALSE),0)</f>
        <v>0</v>
      </c>
      <c r="S2819" s="13">
        <f>IFERROR(VLOOKUP(A2819,[3]Sheet1!$A:$I,7,FALSE),0)</f>
        <v>0</v>
      </c>
      <c r="T2819" s="13" t="str">
        <f t="shared" si="245"/>
        <v>Sim</v>
      </c>
      <c r="U2819" s="13" t="str">
        <f t="shared" si="245"/>
        <v>Sim</v>
      </c>
      <c r="V2819" s="13" t="str">
        <f t="shared" si="245"/>
        <v>Sim</v>
      </c>
      <c r="W2819" s="13" t="str">
        <f t="shared" si="245"/>
        <v>Sim</v>
      </c>
      <c r="X2819" s="13" t="str">
        <f t="shared" si="246"/>
        <v>Sim</v>
      </c>
      <c r="Y2819" s="13" t="str">
        <f t="shared" si="246"/>
        <v>Sim</v>
      </c>
    </row>
    <row r="2820" spans="1:25">
      <c r="A2820" s="9">
        <v>261470</v>
      </c>
      <c r="B2820" s="13">
        <f>IFERROR(VLOOKUP(A2820,[1]Monitoramento_Base_somente_Said!$A:$J,5,FALSE),0)</f>
        <v>10891</v>
      </c>
      <c r="C2820" s="13">
        <f>IFERROR(VLOOKUP(A2820,[1]Monitoramento_Base_somente_Said!$A:$J,6,FALSE),0)</f>
        <v>9333438</v>
      </c>
      <c r="D2820" s="13">
        <f>IFERROR(VLOOKUP(A2820,[1]Monitoramento_Base_somente_Said!$A:$J,7,FALSE),0)</f>
        <v>17752</v>
      </c>
      <c r="E2820" s="13">
        <f>IFERROR(VLOOKUP(A2820,[1]Monitoramento_Base_somente_Said!$A:$J,8,FALSE),0)</f>
        <v>7898040</v>
      </c>
      <c r="F2820" s="13">
        <f>IFERROR(VLOOKUP(A2820,[1]Monitoramento_Base_somente_Said!$A:$J,9,FALSE),0)</f>
        <v>17862</v>
      </c>
      <c r="G2820" s="13">
        <f>IFERROR(VLOOKUP(A2820,[1]Monitoramento_Base_somente_Said!$A:$J,10,FALSE),0)</f>
        <v>3695905</v>
      </c>
      <c r="H2820" s="13">
        <f>IFERROR(VLOOKUP(A2820,[2]Sheet1!$A:$I,4,FALSE),0)</f>
        <v>0</v>
      </c>
      <c r="I2820" s="13">
        <f>IFERROR(VLOOKUP(A2820,[2]Sheet1!$A:$I,5,FALSE),0)</f>
        <v>0</v>
      </c>
      <c r="J2820" s="13">
        <f>IFERROR(VLOOKUP(A2820,[2]Sheet1!$A:$I,6,FALSE),0)</f>
        <v>0</v>
      </c>
      <c r="K2820" s="13">
        <f>IFERROR(VLOOKUP(A2820,[2]Sheet1!$A:$I,7,FALSE),0)</f>
        <v>0</v>
      </c>
      <c r="L2820" s="13">
        <f>IFERROR(VLOOKUP(A2820,[2]Sheet1!$A:$I,8,FALSE),0)</f>
        <v>0</v>
      </c>
      <c r="M2820" s="13">
        <f>IFERROR(VLOOKUP(A2820,[2]Sheet1!$A:$I,9,FALSE),0)</f>
        <v>0</v>
      </c>
      <c r="N2820" s="13">
        <f>IFERROR(VLOOKUP(A2820,[3]Sheet1!$A:$G,2,FALSE),0)</f>
        <v>0</v>
      </c>
      <c r="O2820" s="13">
        <f>IFERROR(VLOOKUP(A2820,[3]Sheet1!$A:$G,3,FALSE),0)</f>
        <v>0</v>
      </c>
      <c r="P2820" s="13">
        <f>IFERROR(VLOOKUP(A2820,[3]Sheet1!$A:$G,4,FALSE),0)</f>
        <v>0</v>
      </c>
      <c r="Q2820" s="13">
        <f>IFERROR(VLOOKUP(A2820,[3]Sheet1!$A:$G,5,FALSE),0)</f>
        <v>0</v>
      </c>
      <c r="R2820" s="13">
        <f>IFERROR(VLOOKUP(A2820,[3]Sheet1!$A:$H,6,FALSE),0)</f>
        <v>0</v>
      </c>
      <c r="S2820" s="13">
        <f>IFERROR(VLOOKUP(A2820,[3]Sheet1!$A:$I,7,FALSE),0)</f>
        <v>0</v>
      </c>
      <c r="T2820" s="13" t="str">
        <f t="shared" si="245"/>
        <v>Sim</v>
      </c>
      <c r="U2820" s="13" t="str">
        <f t="shared" si="245"/>
        <v>Sim</v>
      </c>
      <c r="V2820" s="13" t="str">
        <f t="shared" si="245"/>
        <v>Sim</v>
      </c>
      <c r="W2820" s="13" t="str">
        <f t="shared" si="245"/>
        <v>Sim</v>
      </c>
      <c r="X2820" s="13" t="str">
        <f t="shared" si="246"/>
        <v>Sim</v>
      </c>
      <c r="Y2820" s="13" t="str">
        <f t="shared" si="246"/>
        <v>Sim</v>
      </c>
    </row>
    <row r="2821" spans="1:25">
      <c r="A2821" s="9">
        <v>261480</v>
      </c>
      <c r="B2821" s="13">
        <f>IFERROR(VLOOKUP(A2821,[1]Monitoramento_Base_somente_Said!$A:$J,5,FALSE),0)</f>
        <v>2866</v>
      </c>
      <c r="C2821" s="13">
        <f>IFERROR(VLOOKUP(A2821,[1]Monitoramento_Base_somente_Said!$A:$J,6,FALSE),0)</f>
        <v>55076577</v>
      </c>
      <c r="D2821" s="13">
        <f>IFERROR(VLOOKUP(A2821,[1]Monitoramento_Base_somente_Said!$A:$J,7,FALSE),0)</f>
        <v>2432</v>
      </c>
      <c r="E2821" s="13">
        <f>IFERROR(VLOOKUP(A2821,[1]Monitoramento_Base_somente_Said!$A:$J,8,FALSE),0)</f>
        <v>51566836</v>
      </c>
      <c r="F2821" s="13">
        <f>IFERROR(VLOOKUP(A2821,[1]Monitoramento_Base_somente_Said!$A:$J,9,FALSE),0)</f>
        <v>13656</v>
      </c>
      <c r="G2821" s="13">
        <f>IFERROR(VLOOKUP(A2821,[1]Monitoramento_Base_somente_Said!$A:$J,10,FALSE),0)</f>
        <v>21176310</v>
      </c>
      <c r="H2821" s="13">
        <f>IFERROR(VLOOKUP(A2821,[2]Sheet1!$A:$I,4,FALSE),0)</f>
        <v>0</v>
      </c>
      <c r="I2821" s="13">
        <f>IFERROR(VLOOKUP(A2821,[2]Sheet1!$A:$I,5,FALSE),0)</f>
        <v>0</v>
      </c>
      <c r="J2821" s="13">
        <f>IFERROR(VLOOKUP(A2821,[2]Sheet1!$A:$I,6,FALSE),0)</f>
        <v>0</v>
      </c>
      <c r="K2821" s="13">
        <f>IFERROR(VLOOKUP(A2821,[2]Sheet1!$A:$I,7,FALSE),0)</f>
        <v>0</v>
      </c>
      <c r="L2821" s="13">
        <f>IFERROR(VLOOKUP(A2821,[2]Sheet1!$A:$I,8,FALSE),0)</f>
        <v>0</v>
      </c>
      <c r="M2821" s="13">
        <f>IFERROR(VLOOKUP(A2821,[2]Sheet1!$A:$I,9,FALSE),0)</f>
        <v>0</v>
      </c>
      <c r="N2821" s="13">
        <f>IFERROR(VLOOKUP(A2821,[3]Sheet1!$A:$G,2,FALSE),0)</f>
        <v>0</v>
      </c>
      <c r="O2821" s="13">
        <f>IFERROR(VLOOKUP(A2821,[3]Sheet1!$A:$G,3,FALSE),0)</f>
        <v>0</v>
      </c>
      <c r="P2821" s="13">
        <f>IFERROR(VLOOKUP(A2821,[3]Sheet1!$A:$G,4,FALSE),0)</f>
        <v>0</v>
      </c>
      <c r="Q2821" s="13">
        <f>IFERROR(VLOOKUP(A2821,[3]Sheet1!$A:$G,5,FALSE),0)</f>
        <v>0</v>
      </c>
      <c r="R2821" s="13">
        <f>IFERROR(VLOOKUP(A2821,[3]Sheet1!$A:$H,6,FALSE),0)</f>
        <v>0</v>
      </c>
      <c r="S2821" s="13">
        <f>IFERROR(VLOOKUP(A2821,[3]Sheet1!$A:$I,7,FALSE),0)</f>
        <v>0</v>
      </c>
      <c r="T2821" s="13" t="str">
        <f t="shared" si="245"/>
        <v>Sim</v>
      </c>
      <c r="U2821" s="13" t="str">
        <f t="shared" si="245"/>
        <v>Sim</v>
      </c>
      <c r="V2821" s="13" t="str">
        <f t="shared" si="245"/>
        <v>Sim</v>
      </c>
      <c r="W2821" s="13" t="str">
        <f t="shared" si="245"/>
        <v>Sim</v>
      </c>
      <c r="X2821" s="13" t="str">
        <f t="shared" si="246"/>
        <v>Sim</v>
      </c>
      <c r="Y2821" s="13" t="str">
        <f t="shared" si="246"/>
        <v>Sim</v>
      </c>
    </row>
    <row r="2822" spans="1:25">
      <c r="A2822" s="23">
        <v>261485</v>
      </c>
      <c r="B2822" s="13">
        <f>IFERROR(VLOOKUP(A2822,[1]Monitoramento_Base_somente_Said!$A:$J,5,FALSE),0)</f>
        <v>102702</v>
      </c>
      <c r="C2822" s="13">
        <f>IFERROR(VLOOKUP(A2822,[1]Monitoramento_Base_somente_Said!$A:$J,6,FALSE),0)</f>
        <v>52284669</v>
      </c>
      <c r="D2822" s="13">
        <f>IFERROR(VLOOKUP(A2822,[1]Monitoramento_Base_somente_Said!$A:$J,7,FALSE),0)</f>
        <v>174908</v>
      </c>
      <c r="E2822" s="13">
        <f>IFERROR(VLOOKUP(A2822,[1]Monitoramento_Base_somente_Said!$A:$J,8,FALSE),0)</f>
        <v>45874259</v>
      </c>
      <c r="F2822" s="13">
        <f>IFERROR(VLOOKUP(A2822,[1]Monitoramento_Base_somente_Said!$A:$J,9,FALSE),0)</f>
        <v>0</v>
      </c>
      <c r="G2822" s="13">
        <f>IFERROR(VLOOKUP(A2822,[1]Monitoramento_Base_somente_Said!$A:$J,10,FALSE),0)</f>
        <v>18940308</v>
      </c>
      <c r="H2822" s="13">
        <f>IFERROR(VLOOKUP(A2822,[2]Sheet1!$A:$I,4,FALSE),0)</f>
        <v>0</v>
      </c>
      <c r="I2822" s="13">
        <f>IFERROR(VLOOKUP(A2822,[2]Sheet1!$A:$I,5,FALSE),0)</f>
        <v>0</v>
      </c>
      <c r="J2822" s="13">
        <f>IFERROR(VLOOKUP(A2822,[2]Sheet1!$A:$I,6,FALSE),0)</f>
        <v>0</v>
      </c>
      <c r="K2822" s="13">
        <f>IFERROR(VLOOKUP(A2822,[2]Sheet1!$A:$I,7,FALSE),0)</f>
        <v>0</v>
      </c>
      <c r="L2822" s="13">
        <f>IFERROR(VLOOKUP(A2822,[2]Sheet1!$A:$I,8,FALSE),0)</f>
        <v>0</v>
      </c>
      <c r="M2822" s="13">
        <f>IFERROR(VLOOKUP(A2822,[2]Sheet1!$A:$I,9,FALSE),0)</f>
        <v>0</v>
      </c>
      <c r="N2822" s="13">
        <f>IFERROR(VLOOKUP(A2822,[3]Sheet1!$A:$G,2,FALSE),0)</f>
        <v>0</v>
      </c>
      <c r="O2822" s="13">
        <f>IFERROR(VLOOKUP(A2822,[3]Sheet1!$A:$G,3,FALSE),0)</f>
        <v>0</v>
      </c>
      <c r="P2822" s="13">
        <f>IFERROR(VLOOKUP(A2822,[3]Sheet1!$A:$G,4,FALSE),0)</f>
        <v>0</v>
      </c>
      <c r="Q2822" s="13">
        <f>IFERROR(VLOOKUP(A2822,[3]Sheet1!$A:$G,5,FALSE),0)</f>
        <v>0</v>
      </c>
      <c r="R2822" s="13">
        <f>IFERROR(VLOOKUP(A2822,[3]Sheet1!$A:$H,6,FALSE),0)</f>
        <v>0</v>
      </c>
      <c r="S2822" s="13">
        <f>IFERROR(VLOOKUP(A2822,[3]Sheet1!$A:$I,7,FALSE),0)</f>
        <v>0</v>
      </c>
      <c r="T2822" s="13" t="str">
        <f t="shared" si="245"/>
        <v>Sim</v>
      </c>
      <c r="U2822" s="13" t="str">
        <f t="shared" si="245"/>
        <v>Sim</v>
      </c>
      <c r="V2822" s="13" t="str">
        <f t="shared" si="245"/>
        <v>Sim</v>
      </c>
      <c r="W2822" s="13" t="str">
        <f t="shared" si="245"/>
        <v>Sim</v>
      </c>
      <c r="X2822" s="13" t="str">
        <f t="shared" si="246"/>
        <v>Não</v>
      </c>
      <c r="Y2822" s="13" t="str">
        <f t="shared" si="246"/>
        <v>Sim</v>
      </c>
    </row>
    <row r="2823" spans="1:25">
      <c r="A2823" s="23">
        <v>261500</v>
      </c>
      <c r="B2823" s="13">
        <f>IFERROR(VLOOKUP(A2823,[1]Monitoramento_Base_somente_Said!$A:$J,5,FALSE),0)</f>
        <v>385939</v>
      </c>
      <c r="C2823" s="13">
        <f>IFERROR(VLOOKUP(A2823,[1]Monitoramento_Base_somente_Said!$A:$J,6,FALSE),0)</f>
        <v>38021129</v>
      </c>
      <c r="D2823" s="13">
        <f>IFERROR(VLOOKUP(A2823,[1]Monitoramento_Base_somente_Said!$A:$J,7,FALSE),0)</f>
        <v>189091</v>
      </c>
      <c r="E2823" s="13">
        <f>IFERROR(VLOOKUP(A2823,[1]Monitoramento_Base_somente_Said!$A:$J,8,FALSE),0)</f>
        <v>47037563</v>
      </c>
      <c r="F2823" s="13">
        <f>IFERROR(VLOOKUP(A2823,[1]Monitoramento_Base_somente_Said!$A:$J,9,FALSE),0)</f>
        <v>131392</v>
      </c>
      <c r="G2823" s="13">
        <f>IFERROR(VLOOKUP(A2823,[1]Monitoramento_Base_somente_Said!$A:$J,10,FALSE),0)</f>
        <v>18126799</v>
      </c>
      <c r="H2823" s="13">
        <f>IFERROR(VLOOKUP(A2823,[2]Sheet1!$A:$I,4,FALSE),0)</f>
        <v>0</v>
      </c>
      <c r="I2823" s="13">
        <f>IFERROR(VLOOKUP(A2823,[2]Sheet1!$A:$I,5,FALSE),0)</f>
        <v>0</v>
      </c>
      <c r="J2823" s="13">
        <f>IFERROR(VLOOKUP(A2823,[2]Sheet1!$A:$I,6,FALSE),0)</f>
        <v>0</v>
      </c>
      <c r="K2823" s="13">
        <f>IFERROR(VLOOKUP(A2823,[2]Sheet1!$A:$I,7,FALSE),0)</f>
        <v>0</v>
      </c>
      <c r="L2823" s="13">
        <f>IFERROR(VLOOKUP(A2823,[2]Sheet1!$A:$I,8,FALSE),0)</f>
        <v>0</v>
      </c>
      <c r="M2823" s="13">
        <f>IFERROR(VLOOKUP(A2823,[2]Sheet1!$A:$I,9,FALSE),0)</f>
        <v>0</v>
      </c>
      <c r="N2823" s="13">
        <f>IFERROR(VLOOKUP(A2823,[3]Sheet1!$A:$G,2,FALSE),0)</f>
        <v>0</v>
      </c>
      <c r="O2823" s="13">
        <f>IFERROR(VLOOKUP(A2823,[3]Sheet1!$A:$G,3,FALSE),0)</f>
        <v>0</v>
      </c>
      <c r="P2823" s="13">
        <f>IFERROR(VLOOKUP(A2823,[3]Sheet1!$A:$G,4,FALSE),0)</f>
        <v>0</v>
      </c>
      <c r="Q2823" s="13">
        <f>IFERROR(VLOOKUP(A2823,[3]Sheet1!$A:$G,5,FALSE),0)</f>
        <v>0</v>
      </c>
      <c r="R2823" s="13">
        <f>IFERROR(VLOOKUP(A2823,[3]Sheet1!$A:$H,6,FALSE),0)</f>
        <v>0</v>
      </c>
      <c r="S2823" s="13">
        <f>IFERROR(VLOOKUP(A2823,[3]Sheet1!$A:$I,7,FALSE),0)</f>
        <v>0</v>
      </c>
      <c r="T2823" s="13" t="str">
        <f t="shared" si="245"/>
        <v>Sim</v>
      </c>
      <c r="U2823" s="13" t="str">
        <f t="shared" si="245"/>
        <v>Sim</v>
      </c>
      <c r="V2823" s="13" t="str">
        <f t="shared" si="245"/>
        <v>Sim</v>
      </c>
      <c r="W2823" s="13" t="str">
        <f t="shared" ref="W2823:Y2886" si="247">IF(E2823+K2823+Q2823&gt;0,"Sim","Não")</f>
        <v>Sim</v>
      </c>
      <c r="X2823" s="13" t="str">
        <f t="shared" si="246"/>
        <v>Sim</v>
      </c>
      <c r="Y2823" s="13" t="str">
        <f t="shared" si="246"/>
        <v>Sim</v>
      </c>
    </row>
    <row r="2824" spans="1:25">
      <c r="A2824" s="9">
        <v>261510</v>
      </c>
      <c r="B2824" s="13">
        <f>IFERROR(VLOOKUP(A2824,[1]Monitoramento_Base_somente_Said!$A:$J,5,FALSE),0)</f>
        <v>50715</v>
      </c>
      <c r="C2824" s="13">
        <f>IFERROR(VLOOKUP(A2824,[1]Monitoramento_Base_somente_Said!$A:$J,6,FALSE),0)</f>
        <v>53444195</v>
      </c>
      <c r="D2824" s="13">
        <f>IFERROR(VLOOKUP(A2824,[1]Monitoramento_Base_somente_Said!$A:$J,7,FALSE),0)</f>
        <v>66590</v>
      </c>
      <c r="E2824" s="13">
        <f>IFERROR(VLOOKUP(A2824,[1]Monitoramento_Base_somente_Said!$A:$J,8,FALSE),0)</f>
        <v>49776589</v>
      </c>
      <c r="F2824" s="13">
        <f>IFERROR(VLOOKUP(A2824,[1]Monitoramento_Base_somente_Said!$A:$J,9,FALSE),0)</f>
        <v>3699</v>
      </c>
      <c r="G2824" s="13">
        <f>IFERROR(VLOOKUP(A2824,[1]Monitoramento_Base_somente_Said!$A:$J,10,FALSE),0)</f>
        <v>21430192</v>
      </c>
      <c r="H2824" s="13">
        <f>IFERROR(VLOOKUP(A2824,[2]Sheet1!$A:$I,4,FALSE),0)</f>
        <v>0</v>
      </c>
      <c r="I2824" s="13">
        <f>IFERROR(VLOOKUP(A2824,[2]Sheet1!$A:$I,5,FALSE),0)</f>
        <v>0</v>
      </c>
      <c r="J2824" s="13">
        <f>IFERROR(VLOOKUP(A2824,[2]Sheet1!$A:$I,6,FALSE),0)</f>
        <v>0</v>
      </c>
      <c r="K2824" s="13">
        <f>IFERROR(VLOOKUP(A2824,[2]Sheet1!$A:$I,7,FALSE),0)</f>
        <v>0</v>
      </c>
      <c r="L2824" s="13">
        <f>IFERROR(VLOOKUP(A2824,[2]Sheet1!$A:$I,8,FALSE),0)</f>
        <v>0</v>
      </c>
      <c r="M2824" s="13">
        <f>IFERROR(VLOOKUP(A2824,[2]Sheet1!$A:$I,9,FALSE),0)</f>
        <v>0</v>
      </c>
      <c r="N2824" s="13">
        <f>IFERROR(VLOOKUP(A2824,[3]Sheet1!$A:$G,2,FALSE),0)</f>
        <v>0</v>
      </c>
      <c r="O2824" s="13">
        <f>IFERROR(VLOOKUP(A2824,[3]Sheet1!$A:$G,3,FALSE),0)</f>
        <v>0</v>
      </c>
      <c r="P2824" s="13">
        <f>IFERROR(VLOOKUP(A2824,[3]Sheet1!$A:$G,4,FALSE),0)</f>
        <v>0</v>
      </c>
      <c r="Q2824" s="13">
        <f>IFERROR(VLOOKUP(A2824,[3]Sheet1!$A:$G,5,FALSE),0)</f>
        <v>0</v>
      </c>
      <c r="R2824" s="13">
        <f>IFERROR(VLOOKUP(A2824,[3]Sheet1!$A:$H,6,FALSE),0)</f>
        <v>0</v>
      </c>
      <c r="S2824" s="13">
        <f>IFERROR(VLOOKUP(A2824,[3]Sheet1!$A:$I,7,FALSE),0)</f>
        <v>0</v>
      </c>
      <c r="T2824" s="13" t="str">
        <f t="shared" ref="T2824:Y2887" si="248">IF(B2824+H2824+N2824&gt;0,"Sim","Não")</f>
        <v>Sim</v>
      </c>
      <c r="U2824" s="13" t="str">
        <f t="shared" si="248"/>
        <v>Sim</v>
      </c>
      <c r="V2824" s="13" t="str">
        <f t="shared" si="248"/>
        <v>Sim</v>
      </c>
      <c r="W2824" s="13" t="str">
        <f t="shared" si="247"/>
        <v>Sim</v>
      </c>
      <c r="X2824" s="13" t="str">
        <f t="shared" si="247"/>
        <v>Sim</v>
      </c>
      <c r="Y2824" s="13" t="str">
        <f t="shared" si="247"/>
        <v>Sim</v>
      </c>
    </row>
    <row r="2825" spans="1:25">
      <c r="A2825" s="9">
        <v>261520</v>
      </c>
      <c r="B2825" s="13">
        <f>IFERROR(VLOOKUP(A2825,[1]Monitoramento_Base_somente_Said!$A:$J,5,FALSE),0)</f>
        <v>45956</v>
      </c>
      <c r="C2825" s="13">
        <f>IFERROR(VLOOKUP(A2825,[1]Monitoramento_Base_somente_Said!$A:$J,6,FALSE),0)</f>
        <v>25318310</v>
      </c>
      <c r="D2825" s="13">
        <f>IFERROR(VLOOKUP(A2825,[1]Monitoramento_Base_somente_Said!$A:$J,7,FALSE),0)</f>
        <v>56104</v>
      </c>
      <c r="E2825" s="13">
        <f>IFERROR(VLOOKUP(A2825,[1]Monitoramento_Base_somente_Said!$A:$J,8,FALSE),0)</f>
        <v>29648267</v>
      </c>
      <c r="F2825" s="13">
        <f>IFERROR(VLOOKUP(A2825,[1]Monitoramento_Base_somente_Said!$A:$J,9,FALSE),0)</f>
        <v>15028</v>
      </c>
      <c r="G2825" s="13">
        <f>IFERROR(VLOOKUP(A2825,[1]Monitoramento_Base_somente_Said!$A:$J,10,FALSE),0)</f>
        <v>12574675</v>
      </c>
      <c r="H2825" s="13">
        <f>IFERROR(VLOOKUP(A2825,[2]Sheet1!$A:$I,4,FALSE),0)</f>
        <v>0</v>
      </c>
      <c r="I2825" s="13">
        <f>IFERROR(VLOOKUP(A2825,[2]Sheet1!$A:$I,5,FALSE),0)</f>
        <v>0</v>
      </c>
      <c r="J2825" s="13">
        <f>IFERROR(VLOOKUP(A2825,[2]Sheet1!$A:$I,6,FALSE),0)</f>
        <v>0</v>
      </c>
      <c r="K2825" s="13">
        <f>IFERROR(VLOOKUP(A2825,[2]Sheet1!$A:$I,7,FALSE),0)</f>
        <v>0</v>
      </c>
      <c r="L2825" s="13">
        <f>IFERROR(VLOOKUP(A2825,[2]Sheet1!$A:$I,8,FALSE),0)</f>
        <v>0</v>
      </c>
      <c r="M2825" s="13">
        <f>IFERROR(VLOOKUP(A2825,[2]Sheet1!$A:$I,9,FALSE),0)</f>
        <v>0</v>
      </c>
      <c r="N2825" s="13">
        <f>IFERROR(VLOOKUP(A2825,[3]Sheet1!$A:$G,2,FALSE),0)</f>
        <v>0</v>
      </c>
      <c r="O2825" s="13">
        <f>IFERROR(VLOOKUP(A2825,[3]Sheet1!$A:$G,3,FALSE),0)</f>
        <v>0</v>
      </c>
      <c r="P2825" s="13">
        <f>IFERROR(VLOOKUP(A2825,[3]Sheet1!$A:$G,4,FALSE),0)</f>
        <v>0</v>
      </c>
      <c r="Q2825" s="13">
        <f>IFERROR(VLOOKUP(A2825,[3]Sheet1!$A:$G,5,FALSE),0)</f>
        <v>0</v>
      </c>
      <c r="R2825" s="13">
        <f>IFERROR(VLOOKUP(A2825,[3]Sheet1!$A:$H,6,FALSE),0)</f>
        <v>0</v>
      </c>
      <c r="S2825" s="13">
        <f>IFERROR(VLOOKUP(A2825,[3]Sheet1!$A:$I,7,FALSE),0)</f>
        <v>0</v>
      </c>
      <c r="T2825" s="13" t="str">
        <f t="shared" si="248"/>
        <v>Sim</v>
      </c>
      <c r="U2825" s="13" t="str">
        <f t="shared" si="248"/>
        <v>Sim</v>
      </c>
      <c r="V2825" s="13" t="str">
        <f t="shared" si="248"/>
        <v>Sim</v>
      </c>
      <c r="W2825" s="13" t="str">
        <f t="shared" si="247"/>
        <v>Sim</v>
      </c>
      <c r="X2825" s="13" t="str">
        <f t="shared" si="247"/>
        <v>Sim</v>
      </c>
      <c r="Y2825" s="13" t="str">
        <f t="shared" si="247"/>
        <v>Sim</v>
      </c>
    </row>
    <row r="2826" spans="1:25">
      <c r="A2826" s="9">
        <v>261530</v>
      </c>
      <c r="B2826" s="13">
        <f>IFERROR(VLOOKUP(A2826,[1]Monitoramento_Base_somente_Said!$A:$J,5,FALSE),0)</f>
        <v>33421</v>
      </c>
      <c r="C2826" s="13">
        <f>IFERROR(VLOOKUP(A2826,[1]Monitoramento_Base_somente_Said!$A:$J,6,FALSE),0)</f>
        <v>152515310</v>
      </c>
      <c r="D2826" s="13">
        <f>IFERROR(VLOOKUP(A2826,[1]Monitoramento_Base_somente_Said!$A:$J,7,FALSE),0)</f>
        <v>3056</v>
      </c>
      <c r="E2826" s="13">
        <f>IFERROR(VLOOKUP(A2826,[1]Monitoramento_Base_somente_Said!$A:$J,8,FALSE),0)</f>
        <v>143947298</v>
      </c>
      <c r="F2826" s="13">
        <f>IFERROR(VLOOKUP(A2826,[1]Monitoramento_Base_somente_Said!$A:$J,9,FALSE),0)</f>
        <v>58882</v>
      </c>
      <c r="G2826" s="13">
        <f>IFERROR(VLOOKUP(A2826,[1]Monitoramento_Base_somente_Said!$A:$J,10,FALSE),0)</f>
        <v>59427203</v>
      </c>
      <c r="H2826" s="13">
        <f>IFERROR(VLOOKUP(A2826,[2]Sheet1!$A:$I,4,FALSE),0)</f>
        <v>0</v>
      </c>
      <c r="I2826" s="13">
        <f>IFERROR(VLOOKUP(A2826,[2]Sheet1!$A:$I,5,FALSE),0)</f>
        <v>0</v>
      </c>
      <c r="J2826" s="13">
        <f>IFERROR(VLOOKUP(A2826,[2]Sheet1!$A:$I,6,FALSE),0)</f>
        <v>0</v>
      </c>
      <c r="K2826" s="13">
        <f>IFERROR(VLOOKUP(A2826,[2]Sheet1!$A:$I,7,FALSE),0)</f>
        <v>0</v>
      </c>
      <c r="L2826" s="13">
        <f>IFERROR(VLOOKUP(A2826,[2]Sheet1!$A:$I,8,FALSE),0)</f>
        <v>0</v>
      </c>
      <c r="M2826" s="13">
        <f>IFERROR(VLOOKUP(A2826,[2]Sheet1!$A:$I,9,FALSE),0)</f>
        <v>0</v>
      </c>
      <c r="N2826" s="13">
        <f>IFERROR(VLOOKUP(A2826,[3]Sheet1!$A:$G,2,FALSE),0)</f>
        <v>0</v>
      </c>
      <c r="O2826" s="13">
        <f>IFERROR(VLOOKUP(A2826,[3]Sheet1!$A:$G,3,FALSE),0)</f>
        <v>0</v>
      </c>
      <c r="P2826" s="13">
        <f>IFERROR(VLOOKUP(A2826,[3]Sheet1!$A:$G,4,FALSE),0)</f>
        <v>0</v>
      </c>
      <c r="Q2826" s="13">
        <f>IFERROR(VLOOKUP(A2826,[3]Sheet1!$A:$G,5,FALSE),0)</f>
        <v>0</v>
      </c>
      <c r="R2826" s="13">
        <f>IFERROR(VLOOKUP(A2826,[3]Sheet1!$A:$H,6,FALSE),0)</f>
        <v>0</v>
      </c>
      <c r="S2826" s="13">
        <f>IFERROR(VLOOKUP(A2826,[3]Sheet1!$A:$I,7,FALSE),0)</f>
        <v>0</v>
      </c>
      <c r="T2826" s="13" t="str">
        <f t="shared" si="248"/>
        <v>Sim</v>
      </c>
      <c r="U2826" s="13" t="str">
        <f t="shared" si="248"/>
        <v>Sim</v>
      </c>
      <c r="V2826" s="13" t="str">
        <f t="shared" si="248"/>
        <v>Sim</v>
      </c>
      <c r="W2826" s="13" t="str">
        <f t="shared" si="247"/>
        <v>Sim</v>
      </c>
      <c r="X2826" s="13" t="str">
        <f t="shared" si="247"/>
        <v>Sim</v>
      </c>
      <c r="Y2826" s="13" t="str">
        <f t="shared" si="247"/>
        <v>Sim</v>
      </c>
    </row>
    <row r="2827" spans="1:25">
      <c r="A2827" s="9">
        <v>261540</v>
      </c>
      <c r="B2827" s="13">
        <f>IFERROR(VLOOKUP(A2827,[1]Monitoramento_Base_somente_Said!$A:$J,5,FALSE),0)</f>
        <v>0</v>
      </c>
      <c r="C2827" s="13">
        <f>IFERROR(VLOOKUP(A2827,[1]Monitoramento_Base_somente_Said!$A:$J,6,FALSE),0)</f>
        <v>27646749</v>
      </c>
      <c r="D2827" s="13">
        <f>IFERROR(VLOOKUP(A2827,[1]Monitoramento_Base_somente_Said!$A:$J,7,FALSE),0)</f>
        <v>0</v>
      </c>
      <c r="E2827" s="13">
        <f>IFERROR(VLOOKUP(A2827,[1]Monitoramento_Base_somente_Said!$A:$J,8,FALSE),0)</f>
        <v>25863186</v>
      </c>
      <c r="F2827" s="13">
        <f>IFERROR(VLOOKUP(A2827,[1]Monitoramento_Base_somente_Said!$A:$J,9,FALSE),0)</f>
        <v>0</v>
      </c>
      <c r="G2827" s="13">
        <f>IFERROR(VLOOKUP(A2827,[1]Monitoramento_Base_somente_Said!$A:$J,10,FALSE),0)</f>
        <v>10706693</v>
      </c>
      <c r="H2827" s="13">
        <f>IFERROR(VLOOKUP(A2827,[2]Sheet1!$A:$I,4,FALSE),0)</f>
        <v>0</v>
      </c>
      <c r="I2827" s="13">
        <f>IFERROR(VLOOKUP(A2827,[2]Sheet1!$A:$I,5,FALSE),0)</f>
        <v>0</v>
      </c>
      <c r="J2827" s="13">
        <f>IFERROR(VLOOKUP(A2827,[2]Sheet1!$A:$I,6,FALSE),0)</f>
        <v>0</v>
      </c>
      <c r="K2827" s="13">
        <f>IFERROR(VLOOKUP(A2827,[2]Sheet1!$A:$I,7,FALSE),0)</f>
        <v>0</v>
      </c>
      <c r="L2827" s="13">
        <f>IFERROR(VLOOKUP(A2827,[2]Sheet1!$A:$I,8,FALSE),0)</f>
        <v>0</v>
      </c>
      <c r="M2827" s="13">
        <f>IFERROR(VLOOKUP(A2827,[2]Sheet1!$A:$I,9,FALSE),0)</f>
        <v>0</v>
      </c>
      <c r="N2827" s="13">
        <f>IFERROR(VLOOKUP(A2827,[3]Sheet1!$A:$G,2,FALSE),0)</f>
        <v>0</v>
      </c>
      <c r="O2827" s="13">
        <f>IFERROR(VLOOKUP(A2827,[3]Sheet1!$A:$G,3,FALSE),0)</f>
        <v>0</v>
      </c>
      <c r="P2827" s="13">
        <f>IFERROR(VLOOKUP(A2827,[3]Sheet1!$A:$G,4,FALSE),0)</f>
        <v>0</v>
      </c>
      <c r="Q2827" s="13">
        <f>IFERROR(VLOOKUP(A2827,[3]Sheet1!$A:$G,5,FALSE),0)</f>
        <v>0</v>
      </c>
      <c r="R2827" s="13">
        <f>IFERROR(VLOOKUP(A2827,[3]Sheet1!$A:$H,6,FALSE),0)</f>
        <v>0</v>
      </c>
      <c r="S2827" s="13">
        <f>IFERROR(VLOOKUP(A2827,[3]Sheet1!$A:$I,7,FALSE),0)</f>
        <v>0</v>
      </c>
      <c r="T2827" s="13" t="str">
        <f t="shared" si="248"/>
        <v>Não</v>
      </c>
      <c r="U2827" s="13" t="str">
        <f t="shared" si="248"/>
        <v>Sim</v>
      </c>
      <c r="V2827" s="13" t="str">
        <f t="shared" si="248"/>
        <v>Não</v>
      </c>
      <c r="W2827" s="13" t="str">
        <f t="shared" si="247"/>
        <v>Sim</v>
      </c>
      <c r="X2827" s="13" t="str">
        <f t="shared" si="247"/>
        <v>Não</v>
      </c>
      <c r="Y2827" s="13" t="str">
        <f t="shared" si="247"/>
        <v>Sim</v>
      </c>
    </row>
    <row r="2828" spans="1:25">
      <c r="A2828" s="9">
        <v>261550</v>
      </c>
      <c r="B2828" s="13">
        <f>IFERROR(VLOOKUP(A2828,[1]Monitoramento_Base_somente_Said!$A:$J,5,FALSE),0)</f>
        <v>0</v>
      </c>
      <c r="C2828" s="13">
        <f>IFERROR(VLOOKUP(A2828,[1]Monitoramento_Base_somente_Said!$A:$J,6,FALSE),0)</f>
        <v>1719043</v>
      </c>
      <c r="D2828" s="13">
        <f>IFERROR(VLOOKUP(A2828,[1]Monitoramento_Base_somente_Said!$A:$J,7,FALSE),0)</f>
        <v>0</v>
      </c>
      <c r="E2828" s="13">
        <f>IFERROR(VLOOKUP(A2828,[1]Monitoramento_Base_somente_Said!$A:$J,8,FALSE),0)</f>
        <v>1608137</v>
      </c>
      <c r="F2828" s="13">
        <f>IFERROR(VLOOKUP(A2828,[1]Monitoramento_Base_somente_Said!$A:$J,9,FALSE),0)</f>
        <v>0</v>
      </c>
      <c r="G2828" s="13">
        <f>IFERROR(VLOOKUP(A2828,[1]Monitoramento_Base_somente_Said!$A:$J,10,FALSE),0)</f>
        <v>665436</v>
      </c>
      <c r="H2828" s="13">
        <f>IFERROR(VLOOKUP(A2828,[2]Sheet1!$A:$I,4,FALSE),0)</f>
        <v>0</v>
      </c>
      <c r="I2828" s="13">
        <f>IFERROR(VLOOKUP(A2828,[2]Sheet1!$A:$I,5,FALSE),0)</f>
        <v>0</v>
      </c>
      <c r="J2828" s="13">
        <f>IFERROR(VLOOKUP(A2828,[2]Sheet1!$A:$I,6,FALSE),0)</f>
        <v>0</v>
      </c>
      <c r="K2828" s="13">
        <f>IFERROR(VLOOKUP(A2828,[2]Sheet1!$A:$I,7,FALSE),0)</f>
        <v>0</v>
      </c>
      <c r="L2828" s="13">
        <f>IFERROR(VLOOKUP(A2828,[2]Sheet1!$A:$I,8,FALSE),0)</f>
        <v>0</v>
      </c>
      <c r="M2828" s="13">
        <f>IFERROR(VLOOKUP(A2828,[2]Sheet1!$A:$I,9,FALSE),0)</f>
        <v>0</v>
      </c>
      <c r="N2828" s="13">
        <f>IFERROR(VLOOKUP(A2828,[3]Sheet1!$A:$G,2,FALSE),0)</f>
        <v>0</v>
      </c>
      <c r="O2828" s="13">
        <f>IFERROR(VLOOKUP(A2828,[3]Sheet1!$A:$G,3,FALSE),0)</f>
        <v>0</v>
      </c>
      <c r="P2828" s="13">
        <f>IFERROR(VLOOKUP(A2828,[3]Sheet1!$A:$G,4,FALSE),0)</f>
        <v>0</v>
      </c>
      <c r="Q2828" s="13">
        <f>IFERROR(VLOOKUP(A2828,[3]Sheet1!$A:$G,5,FALSE),0)</f>
        <v>0</v>
      </c>
      <c r="R2828" s="13">
        <f>IFERROR(VLOOKUP(A2828,[3]Sheet1!$A:$H,6,FALSE),0)</f>
        <v>0</v>
      </c>
      <c r="S2828" s="13">
        <f>IFERROR(VLOOKUP(A2828,[3]Sheet1!$A:$I,7,FALSE),0)</f>
        <v>0</v>
      </c>
      <c r="T2828" s="13" t="str">
        <f t="shared" si="248"/>
        <v>Não</v>
      </c>
      <c r="U2828" s="13" t="str">
        <f t="shared" si="248"/>
        <v>Sim</v>
      </c>
      <c r="V2828" s="13" t="str">
        <f t="shared" si="248"/>
        <v>Não</v>
      </c>
      <c r="W2828" s="13" t="str">
        <f t="shared" si="247"/>
        <v>Sim</v>
      </c>
      <c r="X2828" s="13" t="str">
        <f t="shared" si="247"/>
        <v>Não</v>
      </c>
      <c r="Y2828" s="13" t="str">
        <f t="shared" si="247"/>
        <v>Sim</v>
      </c>
    </row>
    <row r="2829" spans="1:25">
      <c r="A2829" s="9">
        <v>261560</v>
      </c>
      <c r="B2829" s="13">
        <f>IFERROR(VLOOKUP(A2829,[1]Monitoramento_Base_somente_Said!$A:$J,5,FALSE),0)</f>
        <v>1235</v>
      </c>
      <c r="C2829" s="13">
        <f>IFERROR(VLOOKUP(A2829,[1]Monitoramento_Base_somente_Said!$A:$J,6,FALSE),0)</f>
        <v>433553</v>
      </c>
      <c r="D2829" s="13">
        <f>IFERROR(VLOOKUP(A2829,[1]Monitoramento_Base_somente_Said!$A:$J,7,FALSE),0)</f>
        <v>300</v>
      </c>
      <c r="E2829" s="13">
        <f>IFERROR(VLOOKUP(A2829,[1]Monitoramento_Base_somente_Said!$A:$J,8,FALSE),0)</f>
        <v>396168</v>
      </c>
      <c r="F2829" s="13">
        <f>IFERROR(VLOOKUP(A2829,[1]Monitoramento_Base_somente_Said!$A:$J,9,FALSE),0)</f>
        <v>0</v>
      </c>
      <c r="G2829" s="13">
        <f>IFERROR(VLOOKUP(A2829,[1]Monitoramento_Base_somente_Said!$A:$J,10,FALSE),0)</f>
        <v>211401</v>
      </c>
      <c r="H2829" s="13">
        <f>IFERROR(VLOOKUP(A2829,[2]Sheet1!$A:$I,4,FALSE),0)</f>
        <v>0</v>
      </c>
      <c r="I2829" s="13">
        <f>IFERROR(VLOOKUP(A2829,[2]Sheet1!$A:$I,5,FALSE),0)</f>
        <v>0</v>
      </c>
      <c r="J2829" s="13">
        <f>IFERROR(VLOOKUP(A2829,[2]Sheet1!$A:$I,6,FALSE),0)</f>
        <v>0</v>
      </c>
      <c r="K2829" s="13">
        <f>IFERROR(VLOOKUP(A2829,[2]Sheet1!$A:$I,7,FALSE),0)</f>
        <v>0</v>
      </c>
      <c r="L2829" s="13">
        <f>IFERROR(VLOOKUP(A2829,[2]Sheet1!$A:$I,8,FALSE),0)</f>
        <v>0</v>
      </c>
      <c r="M2829" s="13">
        <f>IFERROR(VLOOKUP(A2829,[2]Sheet1!$A:$I,9,FALSE),0)</f>
        <v>0</v>
      </c>
      <c r="N2829" s="13">
        <f>IFERROR(VLOOKUP(A2829,[3]Sheet1!$A:$G,2,FALSE),0)</f>
        <v>0</v>
      </c>
      <c r="O2829" s="13">
        <f>IFERROR(VLOOKUP(A2829,[3]Sheet1!$A:$G,3,FALSE),0)</f>
        <v>0</v>
      </c>
      <c r="P2829" s="13">
        <f>IFERROR(VLOOKUP(A2829,[3]Sheet1!$A:$G,4,FALSE),0)</f>
        <v>0</v>
      </c>
      <c r="Q2829" s="13">
        <f>IFERROR(VLOOKUP(A2829,[3]Sheet1!$A:$G,5,FALSE),0)</f>
        <v>0</v>
      </c>
      <c r="R2829" s="13">
        <f>IFERROR(VLOOKUP(A2829,[3]Sheet1!$A:$H,6,FALSE),0)</f>
        <v>0</v>
      </c>
      <c r="S2829" s="13">
        <f>IFERROR(VLOOKUP(A2829,[3]Sheet1!$A:$I,7,FALSE),0)</f>
        <v>0</v>
      </c>
      <c r="T2829" s="13" t="str">
        <f t="shared" si="248"/>
        <v>Sim</v>
      </c>
      <c r="U2829" s="13" t="str">
        <f t="shared" si="248"/>
        <v>Sim</v>
      </c>
      <c r="V2829" s="13" t="str">
        <f t="shared" si="248"/>
        <v>Sim</v>
      </c>
      <c r="W2829" s="13" t="str">
        <f t="shared" si="247"/>
        <v>Sim</v>
      </c>
      <c r="X2829" s="13" t="str">
        <f t="shared" si="247"/>
        <v>Não</v>
      </c>
      <c r="Y2829" s="13" t="str">
        <f t="shared" si="247"/>
        <v>Sim</v>
      </c>
    </row>
    <row r="2830" spans="1:25">
      <c r="A2830" s="9">
        <v>261570</v>
      </c>
      <c r="B2830" s="13">
        <f>IFERROR(VLOOKUP(A2830,[1]Monitoramento_Base_somente_Said!$A:$J,5,FALSE),0)</f>
        <v>19019</v>
      </c>
      <c r="C2830" s="13">
        <f>IFERROR(VLOOKUP(A2830,[1]Monitoramento_Base_somente_Said!$A:$J,6,FALSE),0)</f>
        <v>16628885</v>
      </c>
      <c r="D2830" s="13">
        <f>IFERROR(VLOOKUP(A2830,[1]Monitoramento_Base_somente_Said!$A:$J,7,FALSE),0)</f>
        <v>50022</v>
      </c>
      <c r="E2830" s="13">
        <f>IFERROR(VLOOKUP(A2830,[1]Monitoramento_Base_somente_Said!$A:$J,8,FALSE),0)</f>
        <v>15653892</v>
      </c>
      <c r="F2830" s="13">
        <f>IFERROR(VLOOKUP(A2830,[1]Monitoramento_Base_somente_Said!$A:$J,9,FALSE),0)</f>
        <v>8794</v>
      </c>
      <c r="G2830" s="13">
        <f>IFERROR(VLOOKUP(A2830,[1]Monitoramento_Base_somente_Said!$A:$J,10,FALSE),0)</f>
        <v>6428489</v>
      </c>
      <c r="H2830" s="13">
        <f>IFERROR(VLOOKUP(A2830,[2]Sheet1!$A:$I,4,FALSE),0)</f>
        <v>0</v>
      </c>
      <c r="I2830" s="13">
        <f>IFERROR(VLOOKUP(A2830,[2]Sheet1!$A:$I,5,FALSE),0)</f>
        <v>0</v>
      </c>
      <c r="J2830" s="13">
        <f>IFERROR(VLOOKUP(A2830,[2]Sheet1!$A:$I,6,FALSE),0)</f>
        <v>0</v>
      </c>
      <c r="K2830" s="13">
        <f>IFERROR(VLOOKUP(A2830,[2]Sheet1!$A:$I,7,FALSE),0)</f>
        <v>0</v>
      </c>
      <c r="L2830" s="13">
        <f>IFERROR(VLOOKUP(A2830,[2]Sheet1!$A:$I,8,FALSE),0)</f>
        <v>0</v>
      </c>
      <c r="M2830" s="13">
        <f>IFERROR(VLOOKUP(A2830,[2]Sheet1!$A:$I,9,FALSE),0)</f>
        <v>0</v>
      </c>
      <c r="N2830" s="13">
        <f>IFERROR(VLOOKUP(A2830,[3]Sheet1!$A:$G,2,FALSE),0)</f>
        <v>0</v>
      </c>
      <c r="O2830" s="13">
        <f>IFERROR(VLOOKUP(A2830,[3]Sheet1!$A:$G,3,FALSE),0)</f>
        <v>0</v>
      </c>
      <c r="P2830" s="13">
        <f>IFERROR(VLOOKUP(A2830,[3]Sheet1!$A:$G,4,FALSE),0)</f>
        <v>0</v>
      </c>
      <c r="Q2830" s="13">
        <f>IFERROR(VLOOKUP(A2830,[3]Sheet1!$A:$G,5,FALSE),0)</f>
        <v>0</v>
      </c>
      <c r="R2830" s="13">
        <f>IFERROR(VLOOKUP(A2830,[3]Sheet1!$A:$H,6,FALSE),0)</f>
        <v>0</v>
      </c>
      <c r="S2830" s="13">
        <f>IFERROR(VLOOKUP(A2830,[3]Sheet1!$A:$I,7,FALSE),0)</f>
        <v>0</v>
      </c>
      <c r="T2830" s="13" t="str">
        <f t="shared" si="248"/>
        <v>Sim</v>
      </c>
      <c r="U2830" s="13" t="str">
        <f t="shared" si="248"/>
        <v>Sim</v>
      </c>
      <c r="V2830" s="13" t="str">
        <f t="shared" si="248"/>
        <v>Sim</v>
      </c>
      <c r="W2830" s="13" t="str">
        <f t="shared" si="247"/>
        <v>Sim</v>
      </c>
      <c r="X2830" s="13" t="str">
        <f t="shared" si="247"/>
        <v>Sim</v>
      </c>
      <c r="Y2830" s="13" t="str">
        <f t="shared" si="247"/>
        <v>Sim</v>
      </c>
    </row>
    <row r="2831" spans="1:25">
      <c r="A2831" s="9">
        <v>261580</v>
      </c>
      <c r="B2831" s="13">
        <f>IFERROR(VLOOKUP(A2831,[1]Monitoramento_Base_somente_Said!$A:$J,5,FALSE),0)</f>
        <v>67686</v>
      </c>
      <c r="C2831" s="13">
        <f>IFERROR(VLOOKUP(A2831,[1]Monitoramento_Base_somente_Said!$A:$J,6,FALSE),0)</f>
        <v>20266089</v>
      </c>
      <c r="D2831" s="13">
        <f>IFERROR(VLOOKUP(A2831,[1]Monitoramento_Base_somente_Said!$A:$J,7,FALSE),0)</f>
        <v>40184</v>
      </c>
      <c r="E2831" s="13">
        <f>IFERROR(VLOOKUP(A2831,[1]Monitoramento_Base_somente_Said!$A:$J,8,FALSE),0)</f>
        <v>16323126</v>
      </c>
      <c r="F2831" s="13">
        <f>IFERROR(VLOOKUP(A2831,[1]Monitoramento_Base_somente_Said!$A:$J,9,FALSE),0)</f>
        <v>100340</v>
      </c>
      <c r="G2831" s="13">
        <f>IFERROR(VLOOKUP(A2831,[1]Monitoramento_Base_somente_Said!$A:$J,10,FALSE),0)</f>
        <v>7042600</v>
      </c>
      <c r="H2831" s="13">
        <f>IFERROR(VLOOKUP(A2831,[2]Sheet1!$A:$I,4,FALSE),0)</f>
        <v>0</v>
      </c>
      <c r="I2831" s="13">
        <f>IFERROR(VLOOKUP(A2831,[2]Sheet1!$A:$I,5,FALSE),0)</f>
        <v>0</v>
      </c>
      <c r="J2831" s="13">
        <f>IFERROR(VLOOKUP(A2831,[2]Sheet1!$A:$I,6,FALSE),0)</f>
        <v>0</v>
      </c>
      <c r="K2831" s="13">
        <f>IFERROR(VLOOKUP(A2831,[2]Sheet1!$A:$I,7,FALSE),0)</f>
        <v>0</v>
      </c>
      <c r="L2831" s="13">
        <f>IFERROR(VLOOKUP(A2831,[2]Sheet1!$A:$I,8,FALSE),0)</f>
        <v>0</v>
      </c>
      <c r="M2831" s="13">
        <f>IFERROR(VLOOKUP(A2831,[2]Sheet1!$A:$I,9,FALSE),0)</f>
        <v>0</v>
      </c>
      <c r="N2831" s="13">
        <f>IFERROR(VLOOKUP(A2831,[3]Sheet1!$A:$G,2,FALSE),0)</f>
        <v>0</v>
      </c>
      <c r="O2831" s="13">
        <f>IFERROR(VLOOKUP(A2831,[3]Sheet1!$A:$G,3,FALSE),0)</f>
        <v>0</v>
      </c>
      <c r="P2831" s="13">
        <f>IFERROR(VLOOKUP(A2831,[3]Sheet1!$A:$G,4,FALSE),0)</f>
        <v>0</v>
      </c>
      <c r="Q2831" s="13">
        <f>IFERROR(VLOOKUP(A2831,[3]Sheet1!$A:$G,5,FALSE),0)</f>
        <v>0</v>
      </c>
      <c r="R2831" s="13">
        <f>IFERROR(VLOOKUP(A2831,[3]Sheet1!$A:$H,6,FALSE),0)</f>
        <v>0</v>
      </c>
      <c r="S2831" s="13">
        <f>IFERROR(VLOOKUP(A2831,[3]Sheet1!$A:$I,7,FALSE),0)</f>
        <v>0</v>
      </c>
      <c r="T2831" s="13" t="str">
        <f t="shared" si="248"/>
        <v>Sim</v>
      </c>
      <c r="U2831" s="13" t="str">
        <f t="shared" si="248"/>
        <v>Sim</v>
      </c>
      <c r="V2831" s="13" t="str">
        <f t="shared" si="248"/>
        <v>Sim</v>
      </c>
      <c r="W2831" s="13" t="str">
        <f t="shared" si="247"/>
        <v>Sim</v>
      </c>
      <c r="X2831" s="13" t="str">
        <f t="shared" si="247"/>
        <v>Sim</v>
      </c>
      <c r="Y2831" s="13" t="str">
        <f t="shared" si="247"/>
        <v>Sim</v>
      </c>
    </row>
    <row r="2832" spans="1:25">
      <c r="A2832" s="9">
        <v>261590</v>
      </c>
      <c r="B2832" s="13">
        <f>IFERROR(VLOOKUP(A2832,[1]Monitoramento_Base_somente_Said!$A:$J,5,FALSE),0)</f>
        <v>364</v>
      </c>
      <c r="C2832" s="13">
        <f>IFERROR(VLOOKUP(A2832,[1]Monitoramento_Base_somente_Said!$A:$J,6,FALSE),0)</f>
        <v>2713442</v>
      </c>
      <c r="D2832" s="13">
        <f>IFERROR(VLOOKUP(A2832,[1]Monitoramento_Base_somente_Said!$A:$J,7,FALSE),0)</f>
        <v>16</v>
      </c>
      <c r="E2832" s="13">
        <f>IFERROR(VLOOKUP(A2832,[1]Monitoramento_Base_somente_Said!$A:$J,8,FALSE),0)</f>
        <v>2601682</v>
      </c>
      <c r="F2832" s="13">
        <f>IFERROR(VLOOKUP(A2832,[1]Monitoramento_Base_somente_Said!$A:$J,9,FALSE),0)</f>
        <v>1000</v>
      </c>
      <c r="G2832" s="13">
        <f>IFERROR(VLOOKUP(A2832,[1]Monitoramento_Base_somente_Said!$A:$J,10,FALSE),0)</f>
        <v>1080270</v>
      </c>
      <c r="H2832" s="13">
        <f>IFERROR(VLOOKUP(A2832,[2]Sheet1!$A:$I,4,FALSE),0)</f>
        <v>0</v>
      </c>
      <c r="I2832" s="13">
        <f>IFERROR(VLOOKUP(A2832,[2]Sheet1!$A:$I,5,FALSE),0)</f>
        <v>0</v>
      </c>
      <c r="J2832" s="13">
        <f>IFERROR(VLOOKUP(A2832,[2]Sheet1!$A:$I,6,FALSE),0)</f>
        <v>0</v>
      </c>
      <c r="K2832" s="13">
        <f>IFERROR(VLOOKUP(A2832,[2]Sheet1!$A:$I,7,FALSE),0)</f>
        <v>0</v>
      </c>
      <c r="L2832" s="13">
        <f>IFERROR(VLOOKUP(A2832,[2]Sheet1!$A:$I,8,FALSE),0)</f>
        <v>0</v>
      </c>
      <c r="M2832" s="13">
        <f>IFERROR(VLOOKUP(A2832,[2]Sheet1!$A:$I,9,FALSE),0)</f>
        <v>0</v>
      </c>
      <c r="N2832" s="13">
        <f>IFERROR(VLOOKUP(A2832,[3]Sheet1!$A:$G,2,FALSE),0)</f>
        <v>0</v>
      </c>
      <c r="O2832" s="13">
        <f>IFERROR(VLOOKUP(A2832,[3]Sheet1!$A:$G,3,FALSE),0)</f>
        <v>0</v>
      </c>
      <c r="P2832" s="13">
        <f>IFERROR(VLOOKUP(A2832,[3]Sheet1!$A:$G,4,FALSE),0)</f>
        <v>0</v>
      </c>
      <c r="Q2832" s="13">
        <f>IFERROR(VLOOKUP(A2832,[3]Sheet1!$A:$G,5,FALSE),0)</f>
        <v>0</v>
      </c>
      <c r="R2832" s="13">
        <f>IFERROR(VLOOKUP(A2832,[3]Sheet1!$A:$H,6,FALSE),0)</f>
        <v>0</v>
      </c>
      <c r="S2832" s="13">
        <f>IFERROR(VLOOKUP(A2832,[3]Sheet1!$A:$I,7,FALSE),0)</f>
        <v>0</v>
      </c>
      <c r="T2832" s="13" t="str">
        <f t="shared" si="248"/>
        <v>Sim</v>
      </c>
      <c r="U2832" s="13" t="str">
        <f t="shared" si="248"/>
        <v>Sim</v>
      </c>
      <c r="V2832" s="13" t="str">
        <f t="shared" si="248"/>
        <v>Sim</v>
      </c>
      <c r="W2832" s="13" t="str">
        <f t="shared" si="247"/>
        <v>Sim</v>
      </c>
      <c r="X2832" s="13" t="str">
        <f t="shared" si="247"/>
        <v>Sim</v>
      </c>
      <c r="Y2832" s="13" t="str">
        <f t="shared" si="247"/>
        <v>Sim</v>
      </c>
    </row>
    <row r="2833" spans="1:25">
      <c r="A2833" s="9">
        <v>261600</v>
      </c>
      <c r="B2833" s="13">
        <f>IFERROR(VLOOKUP(A2833,[1]Monitoramento_Base_somente_Said!$A:$J,5,FALSE),0)</f>
        <v>0</v>
      </c>
      <c r="C2833" s="13">
        <f>IFERROR(VLOOKUP(A2833,[1]Monitoramento_Base_somente_Said!$A:$J,6,FALSE),0)</f>
        <v>19546808</v>
      </c>
      <c r="D2833" s="13">
        <f>IFERROR(VLOOKUP(A2833,[1]Monitoramento_Base_somente_Said!$A:$J,7,FALSE),0)</f>
        <v>0</v>
      </c>
      <c r="E2833" s="13">
        <f>IFERROR(VLOOKUP(A2833,[1]Monitoramento_Base_somente_Said!$A:$J,8,FALSE),0)</f>
        <v>18402668</v>
      </c>
      <c r="F2833" s="13">
        <f>IFERROR(VLOOKUP(A2833,[1]Monitoramento_Base_somente_Said!$A:$J,9,FALSE),0)</f>
        <v>0</v>
      </c>
      <c r="G2833" s="13">
        <f>IFERROR(VLOOKUP(A2833,[1]Monitoramento_Base_somente_Said!$A:$J,10,FALSE),0)</f>
        <v>7610137</v>
      </c>
      <c r="H2833" s="13">
        <f>IFERROR(VLOOKUP(A2833,[2]Sheet1!$A:$I,4,FALSE),0)</f>
        <v>0</v>
      </c>
      <c r="I2833" s="13">
        <f>IFERROR(VLOOKUP(A2833,[2]Sheet1!$A:$I,5,FALSE),0)</f>
        <v>0</v>
      </c>
      <c r="J2833" s="13">
        <f>IFERROR(VLOOKUP(A2833,[2]Sheet1!$A:$I,6,FALSE),0)</f>
        <v>0</v>
      </c>
      <c r="K2833" s="13">
        <f>IFERROR(VLOOKUP(A2833,[2]Sheet1!$A:$I,7,FALSE),0)</f>
        <v>0</v>
      </c>
      <c r="L2833" s="13">
        <f>IFERROR(VLOOKUP(A2833,[2]Sheet1!$A:$I,8,FALSE),0)</f>
        <v>0</v>
      </c>
      <c r="M2833" s="13">
        <f>IFERROR(VLOOKUP(A2833,[2]Sheet1!$A:$I,9,FALSE),0)</f>
        <v>0</v>
      </c>
      <c r="N2833" s="13">
        <f>IFERROR(VLOOKUP(A2833,[3]Sheet1!$A:$G,2,FALSE),0)</f>
        <v>0</v>
      </c>
      <c r="O2833" s="13">
        <f>IFERROR(VLOOKUP(A2833,[3]Sheet1!$A:$G,3,FALSE),0)</f>
        <v>0</v>
      </c>
      <c r="P2833" s="13">
        <f>IFERROR(VLOOKUP(A2833,[3]Sheet1!$A:$G,4,FALSE),0)</f>
        <v>0</v>
      </c>
      <c r="Q2833" s="13">
        <f>IFERROR(VLOOKUP(A2833,[3]Sheet1!$A:$G,5,FALSE),0)</f>
        <v>0</v>
      </c>
      <c r="R2833" s="13">
        <f>IFERROR(VLOOKUP(A2833,[3]Sheet1!$A:$H,6,FALSE),0)</f>
        <v>0</v>
      </c>
      <c r="S2833" s="13">
        <f>IFERROR(VLOOKUP(A2833,[3]Sheet1!$A:$I,7,FALSE),0)</f>
        <v>0</v>
      </c>
      <c r="T2833" s="13" t="str">
        <f t="shared" si="248"/>
        <v>Não</v>
      </c>
      <c r="U2833" s="13" t="str">
        <f t="shared" si="248"/>
        <v>Sim</v>
      </c>
      <c r="V2833" s="13" t="str">
        <f t="shared" si="248"/>
        <v>Não</v>
      </c>
      <c r="W2833" s="13" t="str">
        <f t="shared" si="247"/>
        <v>Sim</v>
      </c>
      <c r="X2833" s="13" t="str">
        <f t="shared" si="247"/>
        <v>Não</v>
      </c>
      <c r="Y2833" s="13" t="str">
        <f t="shared" si="247"/>
        <v>Sim</v>
      </c>
    </row>
    <row r="2834" spans="1:25">
      <c r="A2834" s="9">
        <v>261610</v>
      </c>
      <c r="B2834" s="13">
        <f>IFERROR(VLOOKUP(A2834,[1]Monitoramento_Base_somente_Said!$A:$J,5,FALSE),0)</f>
        <v>29988</v>
      </c>
      <c r="C2834" s="13">
        <f>IFERROR(VLOOKUP(A2834,[1]Monitoramento_Base_somente_Said!$A:$J,6,FALSE),0)</f>
        <v>14320430</v>
      </c>
      <c r="D2834" s="13">
        <f>IFERROR(VLOOKUP(A2834,[1]Monitoramento_Base_somente_Said!$A:$J,7,FALSE),0)</f>
        <v>389582</v>
      </c>
      <c r="E2834" s="13">
        <f>IFERROR(VLOOKUP(A2834,[1]Monitoramento_Base_somente_Said!$A:$J,8,FALSE),0)</f>
        <v>81120532</v>
      </c>
      <c r="F2834" s="13">
        <f>IFERROR(VLOOKUP(A2834,[1]Monitoramento_Base_somente_Said!$A:$J,9,FALSE),0)</f>
        <v>364710</v>
      </c>
      <c r="G2834" s="13">
        <f>IFERROR(VLOOKUP(A2834,[1]Monitoramento_Base_somente_Said!$A:$J,10,FALSE),0)</f>
        <v>30699994</v>
      </c>
      <c r="H2834" s="13">
        <f>IFERROR(VLOOKUP(A2834,[2]Sheet1!$A:$I,4,FALSE),0)</f>
        <v>0</v>
      </c>
      <c r="I2834" s="13">
        <f>IFERROR(VLOOKUP(A2834,[2]Sheet1!$A:$I,5,FALSE),0)</f>
        <v>0</v>
      </c>
      <c r="J2834" s="13">
        <f>IFERROR(VLOOKUP(A2834,[2]Sheet1!$A:$I,6,FALSE),0)</f>
        <v>0</v>
      </c>
      <c r="K2834" s="13">
        <f>IFERROR(VLOOKUP(A2834,[2]Sheet1!$A:$I,7,FALSE),0)</f>
        <v>0</v>
      </c>
      <c r="L2834" s="13">
        <f>IFERROR(VLOOKUP(A2834,[2]Sheet1!$A:$I,8,FALSE),0)</f>
        <v>0</v>
      </c>
      <c r="M2834" s="13">
        <f>IFERROR(VLOOKUP(A2834,[2]Sheet1!$A:$I,9,FALSE),0)</f>
        <v>0</v>
      </c>
      <c r="N2834" s="13">
        <f>IFERROR(VLOOKUP(A2834,[3]Sheet1!$A:$G,2,FALSE),0)</f>
        <v>0</v>
      </c>
      <c r="O2834" s="13">
        <f>IFERROR(VLOOKUP(A2834,[3]Sheet1!$A:$G,3,FALSE),0)</f>
        <v>0</v>
      </c>
      <c r="P2834" s="13">
        <f>IFERROR(VLOOKUP(A2834,[3]Sheet1!$A:$G,4,FALSE),0)</f>
        <v>0</v>
      </c>
      <c r="Q2834" s="13">
        <f>IFERROR(VLOOKUP(A2834,[3]Sheet1!$A:$G,5,FALSE),0)</f>
        <v>0</v>
      </c>
      <c r="R2834" s="13">
        <f>IFERROR(VLOOKUP(A2834,[3]Sheet1!$A:$H,6,FALSE),0)</f>
        <v>0</v>
      </c>
      <c r="S2834" s="13">
        <f>IFERROR(VLOOKUP(A2834,[3]Sheet1!$A:$I,7,FALSE),0)</f>
        <v>0</v>
      </c>
      <c r="T2834" s="13" t="str">
        <f t="shared" si="248"/>
        <v>Sim</v>
      </c>
      <c r="U2834" s="13" t="str">
        <f t="shared" si="248"/>
        <v>Sim</v>
      </c>
      <c r="V2834" s="13" t="str">
        <f t="shared" si="248"/>
        <v>Sim</v>
      </c>
      <c r="W2834" s="13" t="str">
        <f t="shared" si="247"/>
        <v>Sim</v>
      </c>
      <c r="X2834" s="13" t="str">
        <f t="shared" si="247"/>
        <v>Sim</v>
      </c>
      <c r="Y2834" s="13" t="str">
        <f t="shared" si="247"/>
        <v>Sim</v>
      </c>
    </row>
    <row r="2835" spans="1:25">
      <c r="A2835" s="9">
        <v>261618</v>
      </c>
      <c r="B2835" s="13">
        <f>IFERROR(VLOOKUP(A2835,[1]Monitoramento_Base_somente_Said!$A:$J,5,FALSE),0)</f>
        <v>15054</v>
      </c>
      <c r="C2835" s="13">
        <f>IFERROR(VLOOKUP(A2835,[1]Monitoramento_Base_somente_Said!$A:$J,6,FALSE),0)</f>
        <v>36262683</v>
      </c>
      <c r="D2835" s="13">
        <f>IFERROR(VLOOKUP(A2835,[1]Monitoramento_Base_somente_Said!$A:$J,7,FALSE),0)</f>
        <v>17700</v>
      </c>
      <c r="E2835" s="13">
        <f>IFERROR(VLOOKUP(A2835,[1]Monitoramento_Base_somente_Said!$A:$J,8,FALSE),0)</f>
        <v>40002914</v>
      </c>
      <c r="F2835" s="13">
        <f>IFERROR(VLOOKUP(A2835,[1]Monitoramento_Base_somente_Said!$A:$J,9,FALSE),0)</f>
        <v>0</v>
      </c>
      <c r="G2835" s="13">
        <f>IFERROR(VLOOKUP(A2835,[1]Monitoramento_Base_somente_Said!$A:$J,10,FALSE),0)</f>
        <v>17718309</v>
      </c>
      <c r="H2835" s="13">
        <f>IFERROR(VLOOKUP(A2835,[2]Sheet1!$A:$I,4,FALSE),0)</f>
        <v>0</v>
      </c>
      <c r="I2835" s="13">
        <f>IFERROR(VLOOKUP(A2835,[2]Sheet1!$A:$I,5,FALSE),0)</f>
        <v>0</v>
      </c>
      <c r="J2835" s="13">
        <f>IFERROR(VLOOKUP(A2835,[2]Sheet1!$A:$I,6,FALSE),0)</f>
        <v>0</v>
      </c>
      <c r="K2835" s="13">
        <f>IFERROR(VLOOKUP(A2835,[2]Sheet1!$A:$I,7,FALSE),0)</f>
        <v>0</v>
      </c>
      <c r="L2835" s="13">
        <f>IFERROR(VLOOKUP(A2835,[2]Sheet1!$A:$I,8,FALSE),0)</f>
        <v>0</v>
      </c>
      <c r="M2835" s="13">
        <f>IFERROR(VLOOKUP(A2835,[2]Sheet1!$A:$I,9,FALSE),0)</f>
        <v>0</v>
      </c>
      <c r="N2835" s="13">
        <f>IFERROR(VLOOKUP(A2835,[3]Sheet1!$A:$G,2,FALSE),0)</f>
        <v>0</v>
      </c>
      <c r="O2835" s="13">
        <f>IFERROR(VLOOKUP(A2835,[3]Sheet1!$A:$G,3,FALSE),0)</f>
        <v>0</v>
      </c>
      <c r="P2835" s="13">
        <f>IFERROR(VLOOKUP(A2835,[3]Sheet1!$A:$G,4,FALSE),0)</f>
        <v>0</v>
      </c>
      <c r="Q2835" s="13">
        <f>IFERROR(VLOOKUP(A2835,[3]Sheet1!$A:$G,5,FALSE),0)</f>
        <v>0</v>
      </c>
      <c r="R2835" s="13">
        <f>IFERROR(VLOOKUP(A2835,[3]Sheet1!$A:$H,6,FALSE),0)</f>
        <v>0</v>
      </c>
      <c r="S2835" s="13">
        <f>IFERROR(VLOOKUP(A2835,[3]Sheet1!$A:$I,7,FALSE),0)</f>
        <v>0</v>
      </c>
      <c r="T2835" s="13" t="str">
        <f t="shared" si="248"/>
        <v>Sim</v>
      </c>
      <c r="U2835" s="13" t="str">
        <f t="shared" si="248"/>
        <v>Sim</v>
      </c>
      <c r="V2835" s="13" t="str">
        <f t="shared" si="248"/>
        <v>Sim</v>
      </c>
      <c r="W2835" s="13" t="str">
        <f t="shared" si="247"/>
        <v>Sim</v>
      </c>
      <c r="X2835" s="13" t="str">
        <f t="shared" si="247"/>
        <v>Não</v>
      </c>
      <c r="Y2835" s="13" t="str">
        <f t="shared" si="247"/>
        <v>Sim</v>
      </c>
    </row>
    <row r="2836" spans="1:25">
      <c r="A2836" s="9">
        <v>261620</v>
      </c>
      <c r="B2836" s="13">
        <f>IFERROR(VLOOKUP(A2836,[1]Monitoramento_Base_somente_Said!$A:$J,5,FALSE),0)</f>
        <v>119967</v>
      </c>
      <c r="C2836" s="13">
        <f>IFERROR(VLOOKUP(A2836,[1]Monitoramento_Base_somente_Said!$A:$J,6,FALSE),0)</f>
        <v>27463248</v>
      </c>
      <c r="D2836" s="13">
        <f>IFERROR(VLOOKUP(A2836,[1]Monitoramento_Base_somente_Said!$A:$J,7,FALSE),0)</f>
        <v>111381</v>
      </c>
      <c r="E2836" s="13">
        <f>IFERROR(VLOOKUP(A2836,[1]Monitoramento_Base_somente_Said!$A:$J,8,FALSE),0)</f>
        <v>30947674</v>
      </c>
      <c r="F2836" s="13">
        <f>IFERROR(VLOOKUP(A2836,[1]Monitoramento_Base_somente_Said!$A:$J,9,FALSE),0)</f>
        <v>0</v>
      </c>
      <c r="G2836" s="13">
        <f>IFERROR(VLOOKUP(A2836,[1]Monitoramento_Base_somente_Said!$A:$J,10,FALSE),0)</f>
        <v>13195107</v>
      </c>
      <c r="H2836" s="13">
        <f>IFERROR(VLOOKUP(A2836,[2]Sheet1!$A:$I,4,FALSE),0)</f>
        <v>0</v>
      </c>
      <c r="I2836" s="13">
        <f>IFERROR(VLOOKUP(A2836,[2]Sheet1!$A:$I,5,FALSE),0)</f>
        <v>0</v>
      </c>
      <c r="J2836" s="13">
        <f>IFERROR(VLOOKUP(A2836,[2]Sheet1!$A:$I,6,FALSE),0)</f>
        <v>0</v>
      </c>
      <c r="K2836" s="13">
        <f>IFERROR(VLOOKUP(A2836,[2]Sheet1!$A:$I,7,FALSE),0)</f>
        <v>0</v>
      </c>
      <c r="L2836" s="13">
        <f>IFERROR(VLOOKUP(A2836,[2]Sheet1!$A:$I,8,FALSE),0)</f>
        <v>0</v>
      </c>
      <c r="M2836" s="13">
        <f>IFERROR(VLOOKUP(A2836,[2]Sheet1!$A:$I,9,FALSE),0)</f>
        <v>0</v>
      </c>
      <c r="N2836" s="13">
        <f>IFERROR(VLOOKUP(A2836,[3]Sheet1!$A:$G,2,FALSE),0)</f>
        <v>0</v>
      </c>
      <c r="O2836" s="13">
        <f>IFERROR(VLOOKUP(A2836,[3]Sheet1!$A:$G,3,FALSE),0)</f>
        <v>0</v>
      </c>
      <c r="P2836" s="13">
        <f>IFERROR(VLOOKUP(A2836,[3]Sheet1!$A:$G,4,FALSE),0)</f>
        <v>0</v>
      </c>
      <c r="Q2836" s="13">
        <f>IFERROR(VLOOKUP(A2836,[3]Sheet1!$A:$G,5,FALSE),0)</f>
        <v>0</v>
      </c>
      <c r="R2836" s="13">
        <f>IFERROR(VLOOKUP(A2836,[3]Sheet1!$A:$H,6,FALSE),0)</f>
        <v>0</v>
      </c>
      <c r="S2836" s="13">
        <f>IFERROR(VLOOKUP(A2836,[3]Sheet1!$A:$I,7,FALSE),0)</f>
        <v>0</v>
      </c>
      <c r="T2836" s="13" t="str">
        <f t="shared" si="248"/>
        <v>Sim</v>
      </c>
      <c r="U2836" s="13" t="str">
        <f t="shared" si="248"/>
        <v>Sim</v>
      </c>
      <c r="V2836" s="13" t="str">
        <f t="shared" si="248"/>
        <v>Sim</v>
      </c>
      <c r="W2836" s="13" t="str">
        <f t="shared" si="247"/>
        <v>Sim</v>
      </c>
      <c r="X2836" s="13" t="str">
        <f t="shared" si="247"/>
        <v>Não</v>
      </c>
      <c r="Y2836" s="13" t="str">
        <f t="shared" si="247"/>
        <v>Sim</v>
      </c>
    </row>
    <row r="2837" spans="1:25">
      <c r="A2837" s="9">
        <v>261630</v>
      </c>
      <c r="B2837" s="13">
        <f>IFERROR(VLOOKUP(A2837,[1]Monitoramento_Base_somente_Said!$A:$J,5,FALSE),0)</f>
        <v>19443</v>
      </c>
      <c r="C2837" s="13">
        <f>IFERROR(VLOOKUP(A2837,[1]Monitoramento_Base_somente_Said!$A:$J,6,FALSE),0)</f>
        <v>60974737</v>
      </c>
      <c r="D2837" s="13">
        <f>IFERROR(VLOOKUP(A2837,[1]Monitoramento_Base_somente_Said!$A:$J,7,FALSE),0)</f>
        <v>18842</v>
      </c>
      <c r="E2837" s="13">
        <f>IFERROR(VLOOKUP(A2837,[1]Monitoramento_Base_somente_Said!$A:$J,8,FALSE),0)</f>
        <v>60270860</v>
      </c>
      <c r="F2837" s="13">
        <f>IFERROR(VLOOKUP(A2837,[1]Monitoramento_Base_somente_Said!$A:$J,9,FALSE),0)</f>
        <v>8582</v>
      </c>
      <c r="G2837" s="13">
        <f>IFERROR(VLOOKUP(A2837,[1]Monitoramento_Base_somente_Said!$A:$J,10,FALSE),0)</f>
        <v>25151239</v>
      </c>
      <c r="H2837" s="13">
        <f>IFERROR(VLOOKUP(A2837,[2]Sheet1!$A:$I,4,FALSE),0)</f>
        <v>0</v>
      </c>
      <c r="I2837" s="13">
        <f>IFERROR(VLOOKUP(A2837,[2]Sheet1!$A:$I,5,FALSE),0)</f>
        <v>0</v>
      </c>
      <c r="J2837" s="13">
        <f>IFERROR(VLOOKUP(A2837,[2]Sheet1!$A:$I,6,FALSE),0)</f>
        <v>0</v>
      </c>
      <c r="K2837" s="13">
        <f>IFERROR(VLOOKUP(A2837,[2]Sheet1!$A:$I,7,FALSE),0)</f>
        <v>0</v>
      </c>
      <c r="L2837" s="13">
        <f>IFERROR(VLOOKUP(A2837,[2]Sheet1!$A:$I,8,FALSE),0)</f>
        <v>0</v>
      </c>
      <c r="M2837" s="13">
        <f>IFERROR(VLOOKUP(A2837,[2]Sheet1!$A:$I,9,FALSE),0)</f>
        <v>0</v>
      </c>
      <c r="N2837" s="13">
        <f>IFERROR(VLOOKUP(A2837,[3]Sheet1!$A:$G,2,FALSE),0)</f>
        <v>0</v>
      </c>
      <c r="O2837" s="13">
        <f>IFERROR(VLOOKUP(A2837,[3]Sheet1!$A:$G,3,FALSE),0)</f>
        <v>0</v>
      </c>
      <c r="P2837" s="13">
        <f>IFERROR(VLOOKUP(A2837,[3]Sheet1!$A:$G,4,FALSE),0)</f>
        <v>0</v>
      </c>
      <c r="Q2837" s="13">
        <f>IFERROR(VLOOKUP(A2837,[3]Sheet1!$A:$G,5,FALSE),0)</f>
        <v>0</v>
      </c>
      <c r="R2837" s="13">
        <f>IFERROR(VLOOKUP(A2837,[3]Sheet1!$A:$H,6,FALSE),0)</f>
        <v>0</v>
      </c>
      <c r="S2837" s="13">
        <f>IFERROR(VLOOKUP(A2837,[3]Sheet1!$A:$I,7,FALSE),0)</f>
        <v>0</v>
      </c>
      <c r="T2837" s="13" t="str">
        <f t="shared" si="248"/>
        <v>Sim</v>
      </c>
      <c r="U2837" s="13" t="str">
        <f t="shared" si="248"/>
        <v>Sim</v>
      </c>
      <c r="V2837" s="13" t="str">
        <f t="shared" si="248"/>
        <v>Sim</v>
      </c>
      <c r="W2837" s="13" t="str">
        <f t="shared" si="247"/>
        <v>Sim</v>
      </c>
      <c r="X2837" s="13" t="str">
        <f t="shared" si="247"/>
        <v>Sim</v>
      </c>
      <c r="Y2837" s="13" t="str">
        <f t="shared" si="247"/>
        <v>Sim</v>
      </c>
    </row>
    <row r="2838" spans="1:25">
      <c r="A2838" s="9">
        <v>261640</v>
      </c>
      <c r="B2838" s="13">
        <f>IFERROR(VLOOKUP(A2838,[1]Monitoramento_Base_somente_Said!$A:$J,5,FALSE),0)</f>
        <v>0</v>
      </c>
      <c r="C2838" s="13">
        <f>IFERROR(VLOOKUP(A2838,[1]Monitoramento_Base_somente_Said!$A:$J,6,FALSE),0)</f>
        <v>277086844</v>
      </c>
      <c r="D2838" s="13">
        <f>IFERROR(VLOOKUP(A2838,[1]Monitoramento_Base_somente_Said!$A:$J,7,FALSE),0)</f>
        <v>0</v>
      </c>
      <c r="E2838" s="13">
        <f>IFERROR(VLOOKUP(A2838,[1]Monitoramento_Base_somente_Said!$A:$J,8,FALSE),0)</f>
        <v>298157277</v>
      </c>
      <c r="F2838" s="13">
        <f>IFERROR(VLOOKUP(A2838,[1]Monitoramento_Base_somente_Said!$A:$J,9,FALSE),0)</f>
        <v>0</v>
      </c>
      <c r="G2838" s="13">
        <f>IFERROR(VLOOKUP(A2838,[1]Monitoramento_Base_somente_Said!$A:$J,10,FALSE),0)</f>
        <v>159324528</v>
      </c>
      <c r="H2838" s="13">
        <f>IFERROR(VLOOKUP(A2838,[2]Sheet1!$A:$I,4,FALSE),0)</f>
        <v>0</v>
      </c>
      <c r="I2838" s="13">
        <f>IFERROR(VLOOKUP(A2838,[2]Sheet1!$A:$I,5,FALSE),0)</f>
        <v>0</v>
      </c>
      <c r="J2838" s="13">
        <f>IFERROR(VLOOKUP(A2838,[2]Sheet1!$A:$I,6,FALSE),0)</f>
        <v>0</v>
      </c>
      <c r="K2838" s="13">
        <f>IFERROR(VLOOKUP(A2838,[2]Sheet1!$A:$I,7,FALSE),0)</f>
        <v>0</v>
      </c>
      <c r="L2838" s="13">
        <f>IFERROR(VLOOKUP(A2838,[2]Sheet1!$A:$I,8,FALSE),0)</f>
        <v>0</v>
      </c>
      <c r="M2838" s="13">
        <f>IFERROR(VLOOKUP(A2838,[2]Sheet1!$A:$I,9,FALSE),0)</f>
        <v>0</v>
      </c>
      <c r="N2838" s="13">
        <f>IFERROR(VLOOKUP(A2838,[3]Sheet1!$A:$G,2,FALSE),0)</f>
        <v>0</v>
      </c>
      <c r="O2838" s="13">
        <f>IFERROR(VLOOKUP(A2838,[3]Sheet1!$A:$G,3,FALSE),0)</f>
        <v>0</v>
      </c>
      <c r="P2838" s="13">
        <f>IFERROR(VLOOKUP(A2838,[3]Sheet1!$A:$G,4,FALSE),0)</f>
        <v>0</v>
      </c>
      <c r="Q2838" s="13">
        <f>IFERROR(VLOOKUP(A2838,[3]Sheet1!$A:$G,5,FALSE),0)</f>
        <v>0</v>
      </c>
      <c r="R2838" s="13">
        <f>IFERROR(VLOOKUP(A2838,[3]Sheet1!$A:$H,6,FALSE),0)</f>
        <v>0</v>
      </c>
      <c r="S2838" s="13">
        <f>IFERROR(VLOOKUP(A2838,[3]Sheet1!$A:$I,7,FALSE),0)</f>
        <v>0</v>
      </c>
      <c r="T2838" s="13" t="str">
        <f t="shared" si="248"/>
        <v>Não</v>
      </c>
      <c r="U2838" s="13" t="str">
        <f t="shared" si="248"/>
        <v>Sim</v>
      </c>
      <c r="V2838" s="13" t="str">
        <f t="shared" si="248"/>
        <v>Não</v>
      </c>
      <c r="W2838" s="13" t="str">
        <f t="shared" si="247"/>
        <v>Sim</v>
      </c>
      <c r="X2838" s="13" t="str">
        <f t="shared" si="247"/>
        <v>Não</v>
      </c>
      <c r="Y2838" s="13" t="str">
        <f t="shared" si="247"/>
        <v>Sim</v>
      </c>
    </row>
    <row r="2839" spans="1:25">
      <c r="A2839" s="9">
        <v>261650</v>
      </c>
      <c r="B2839" s="13">
        <f>IFERROR(VLOOKUP(A2839,[1]Monitoramento_Base_somente_Said!$A:$J,5,FALSE),0)</f>
        <v>301624</v>
      </c>
      <c r="C2839" s="13">
        <f>IFERROR(VLOOKUP(A2839,[1]Monitoramento_Base_somente_Said!$A:$J,6,FALSE),0)</f>
        <v>40256648</v>
      </c>
      <c r="D2839" s="13">
        <f>IFERROR(VLOOKUP(A2839,[1]Monitoramento_Base_somente_Said!$A:$J,7,FALSE),0)</f>
        <v>0</v>
      </c>
      <c r="E2839" s="13">
        <f>IFERROR(VLOOKUP(A2839,[1]Monitoramento_Base_somente_Said!$A:$J,8,FALSE),0)</f>
        <v>48930627</v>
      </c>
      <c r="F2839" s="13">
        <f>IFERROR(VLOOKUP(A2839,[1]Monitoramento_Base_somente_Said!$A:$J,9,FALSE),0)</f>
        <v>19045</v>
      </c>
      <c r="G2839" s="13">
        <f>IFERROR(VLOOKUP(A2839,[1]Monitoramento_Base_somente_Said!$A:$J,10,FALSE),0)</f>
        <v>26036136</v>
      </c>
      <c r="H2839" s="13">
        <f>IFERROR(VLOOKUP(A2839,[2]Sheet1!$A:$I,4,FALSE),0)</f>
        <v>0</v>
      </c>
      <c r="I2839" s="13">
        <f>IFERROR(VLOOKUP(A2839,[2]Sheet1!$A:$I,5,FALSE),0)</f>
        <v>0</v>
      </c>
      <c r="J2839" s="13">
        <f>IFERROR(VLOOKUP(A2839,[2]Sheet1!$A:$I,6,FALSE),0)</f>
        <v>0</v>
      </c>
      <c r="K2839" s="13">
        <f>IFERROR(VLOOKUP(A2839,[2]Sheet1!$A:$I,7,FALSE),0)</f>
        <v>0</v>
      </c>
      <c r="L2839" s="13">
        <f>IFERROR(VLOOKUP(A2839,[2]Sheet1!$A:$I,8,FALSE),0)</f>
        <v>0</v>
      </c>
      <c r="M2839" s="13">
        <f>IFERROR(VLOOKUP(A2839,[2]Sheet1!$A:$I,9,FALSE),0)</f>
        <v>0</v>
      </c>
      <c r="N2839" s="13">
        <f>IFERROR(VLOOKUP(A2839,[3]Sheet1!$A:$G,2,FALSE),0)</f>
        <v>0</v>
      </c>
      <c r="O2839" s="13">
        <f>IFERROR(VLOOKUP(A2839,[3]Sheet1!$A:$G,3,FALSE),0)</f>
        <v>0</v>
      </c>
      <c r="P2839" s="13">
        <f>IFERROR(VLOOKUP(A2839,[3]Sheet1!$A:$G,4,FALSE),0)</f>
        <v>0</v>
      </c>
      <c r="Q2839" s="13">
        <f>IFERROR(VLOOKUP(A2839,[3]Sheet1!$A:$G,5,FALSE),0)</f>
        <v>0</v>
      </c>
      <c r="R2839" s="13">
        <f>IFERROR(VLOOKUP(A2839,[3]Sheet1!$A:$H,6,FALSE),0)</f>
        <v>0</v>
      </c>
      <c r="S2839" s="13">
        <f>IFERROR(VLOOKUP(A2839,[3]Sheet1!$A:$I,7,FALSE),0)</f>
        <v>0</v>
      </c>
      <c r="T2839" s="13" t="str">
        <f t="shared" si="248"/>
        <v>Sim</v>
      </c>
      <c r="U2839" s="13" t="str">
        <f t="shared" si="248"/>
        <v>Sim</v>
      </c>
      <c r="V2839" s="13" t="str">
        <f t="shared" si="248"/>
        <v>Não</v>
      </c>
      <c r="W2839" s="13" t="str">
        <f t="shared" si="247"/>
        <v>Sim</v>
      </c>
      <c r="X2839" s="13" t="str">
        <f t="shared" si="247"/>
        <v>Sim</v>
      </c>
      <c r="Y2839" s="13" t="str">
        <f t="shared" si="247"/>
        <v>Sim</v>
      </c>
    </row>
    <row r="2840" spans="1:25">
      <c r="A2840" s="9">
        <v>220005</v>
      </c>
      <c r="B2840" s="13">
        <f>IFERROR(VLOOKUP(A2840,[1]Monitoramento_Base_somente_Said!$A:$J,5,FALSE),0)</f>
        <v>0</v>
      </c>
      <c r="C2840" s="13">
        <f>IFERROR(VLOOKUP(A2840,[1]Monitoramento_Base_somente_Said!$A:$J,6,FALSE),0)</f>
        <v>13320285</v>
      </c>
      <c r="D2840" s="13">
        <f>IFERROR(VLOOKUP(A2840,[1]Monitoramento_Base_somente_Said!$A:$J,7,FALSE),0)</f>
        <v>0</v>
      </c>
      <c r="E2840" s="13">
        <f>IFERROR(VLOOKUP(A2840,[1]Monitoramento_Base_somente_Said!$A:$J,8,FALSE),0)</f>
        <v>12566479</v>
      </c>
      <c r="F2840" s="13">
        <f>IFERROR(VLOOKUP(A2840,[1]Monitoramento_Base_somente_Said!$A:$J,9,FALSE),0)</f>
        <v>0</v>
      </c>
      <c r="G2840" s="13">
        <f>IFERROR(VLOOKUP(A2840,[1]Monitoramento_Base_somente_Said!$A:$J,10,FALSE),0)</f>
        <v>5025584</v>
      </c>
      <c r="H2840" s="13">
        <f>IFERROR(VLOOKUP(A2840,[2]Sheet1!$A:$I,4,FALSE),0)</f>
        <v>0</v>
      </c>
      <c r="I2840" s="13">
        <f>IFERROR(VLOOKUP(A2840,[2]Sheet1!$A:$I,5,FALSE),0)</f>
        <v>0</v>
      </c>
      <c r="J2840" s="13">
        <f>IFERROR(VLOOKUP(A2840,[2]Sheet1!$A:$I,6,FALSE),0)</f>
        <v>0</v>
      </c>
      <c r="K2840" s="13">
        <f>IFERROR(VLOOKUP(A2840,[2]Sheet1!$A:$I,7,FALSE),0)</f>
        <v>0</v>
      </c>
      <c r="L2840" s="13">
        <f>IFERROR(VLOOKUP(A2840,[2]Sheet1!$A:$I,8,FALSE),0)</f>
        <v>0</v>
      </c>
      <c r="M2840" s="13">
        <f>IFERROR(VLOOKUP(A2840,[2]Sheet1!$A:$I,9,FALSE),0)</f>
        <v>0</v>
      </c>
      <c r="N2840" s="13">
        <f>IFERROR(VLOOKUP(A2840,[3]Sheet1!$A:$G,2,FALSE),0)</f>
        <v>0</v>
      </c>
      <c r="O2840" s="13">
        <f>IFERROR(VLOOKUP(A2840,[3]Sheet1!$A:$G,3,FALSE),0)</f>
        <v>0</v>
      </c>
      <c r="P2840" s="13">
        <f>IFERROR(VLOOKUP(A2840,[3]Sheet1!$A:$G,4,FALSE),0)</f>
        <v>0</v>
      </c>
      <c r="Q2840" s="13">
        <f>IFERROR(VLOOKUP(A2840,[3]Sheet1!$A:$G,5,FALSE),0)</f>
        <v>0</v>
      </c>
      <c r="R2840" s="13">
        <f>IFERROR(VLOOKUP(A2840,[3]Sheet1!$A:$H,6,FALSE),0)</f>
        <v>0</v>
      </c>
      <c r="S2840" s="13">
        <f>IFERROR(VLOOKUP(A2840,[3]Sheet1!$A:$I,7,FALSE),0)</f>
        <v>0</v>
      </c>
      <c r="T2840" s="13" t="str">
        <f t="shared" si="248"/>
        <v>Não</v>
      </c>
      <c r="U2840" s="13" t="str">
        <f t="shared" si="248"/>
        <v>Sim</v>
      </c>
      <c r="V2840" s="13" t="str">
        <f t="shared" si="248"/>
        <v>Não</v>
      </c>
      <c r="W2840" s="13" t="str">
        <f t="shared" si="247"/>
        <v>Sim</v>
      </c>
      <c r="X2840" s="13" t="str">
        <f t="shared" si="247"/>
        <v>Não</v>
      </c>
      <c r="Y2840" s="13" t="str">
        <f t="shared" si="247"/>
        <v>Sim</v>
      </c>
    </row>
    <row r="2841" spans="1:25">
      <c r="A2841" s="9">
        <v>220010</v>
      </c>
      <c r="B2841" s="13">
        <f>IFERROR(VLOOKUP(A2841,[1]Monitoramento_Base_somente_Said!$A:$J,5,FALSE),0)</f>
        <v>0</v>
      </c>
      <c r="C2841" s="13">
        <f>IFERROR(VLOOKUP(A2841,[1]Monitoramento_Base_somente_Said!$A:$J,6,FALSE),0)</f>
        <v>37200</v>
      </c>
      <c r="D2841" s="13">
        <f>IFERROR(VLOOKUP(A2841,[1]Monitoramento_Base_somente_Said!$A:$J,7,FALSE),0)</f>
        <v>0</v>
      </c>
      <c r="E2841" s="13">
        <f>IFERROR(VLOOKUP(A2841,[1]Monitoramento_Base_somente_Said!$A:$J,8,FALSE),0)</f>
        <v>34800</v>
      </c>
      <c r="F2841" s="13">
        <f>IFERROR(VLOOKUP(A2841,[1]Monitoramento_Base_somente_Said!$A:$J,9,FALSE),0)</f>
        <v>0</v>
      </c>
      <c r="G2841" s="13">
        <f>IFERROR(VLOOKUP(A2841,[1]Monitoramento_Base_somente_Said!$A:$J,10,FALSE),0)</f>
        <v>14400</v>
      </c>
      <c r="H2841" s="13">
        <f>IFERROR(VLOOKUP(A2841,[2]Sheet1!$A:$I,4,FALSE),0)</f>
        <v>0</v>
      </c>
      <c r="I2841" s="13">
        <f>IFERROR(VLOOKUP(A2841,[2]Sheet1!$A:$I,5,FALSE),0)</f>
        <v>0</v>
      </c>
      <c r="J2841" s="13">
        <f>IFERROR(VLOOKUP(A2841,[2]Sheet1!$A:$I,6,FALSE),0)</f>
        <v>0</v>
      </c>
      <c r="K2841" s="13">
        <f>IFERROR(VLOOKUP(A2841,[2]Sheet1!$A:$I,7,FALSE),0)</f>
        <v>0</v>
      </c>
      <c r="L2841" s="13">
        <f>IFERROR(VLOOKUP(A2841,[2]Sheet1!$A:$I,8,FALSE),0)</f>
        <v>0</v>
      </c>
      <c r="M2841" s="13">
        <f>IFERROR(VLOOKUP(A2841,[2]Sheet1!$A:$I,9,FALSE),0)</f>
        <v>0</v>
      </c>
      <c r="N2841" s="13">
        <f>IFERROR(VLOOKUP(A2841,[3]Sheet1!$A:$G,2,FALSE),0)</f>
        <v>0</v>
      </c>
      <c r="O2841" s="13">
        <f>IFERROR(VLOOKUP(A2841,[3]Sheet1!$A:$G,3,FALSE),0)</f>
        <v>0</v>
      </c>
      <c r="P2841" s="13">
        <f>IFERROR(VLOOKUP(A2841,[3]Sheet1!$A:$G,4,FALSE),0)</f>
        <v>0</v>
      </c>
      <c r="Q2841" s="13">
        <f>IFERROR(VLOOKUP(A2841,[3]Sheet1!$A:$G,5,FALSE),0)</f>
        <v>0</v>
      </c>
      <c r="R2841" s="13">
        <f>IFERROR(VLOOKUP(A2841,[3]Sheet1!$A:$H,6,FALSE),0)</f>
        <v>0</v>
      </c>
      <c r="S2841" s="13">
        <f>IFERROR(VLOOKUP(A2841,[3]Sheet1!$A:$I,7,FALSE),0)</f>
        <v>0</v>
      </c>
      <c r="T2841" s="13" t="str">
        <f t="shared" si="248"/>
        <v>Não</v>
      </c>
      <c r="U2841" s="13" t="str">
        <f t="shared" si="248"/>
        <v>Sim</v>
      </c>
      <c r="V2841" s="13" t="str">
        <f t="shared" si="248"/>
        <v>Não</v>
      </c>
      <c r="W2841" s="13" t="str">
        <f t="shared" si="247"/>
        <v>Sim</v>
      </c>
      <c r="X2841" s="13" t="str">
        <f t="shared" si="247"/>
        <v>Não</v>
      </c>
      <c r="Y2841" s="13" t="str">
        <f t="shared" si="247"/>
        <v>Sim</v>
      </c>
    </row>
    <row r="2842" spans="1:25">
      <c r="A2842" s="9">
        <v>220020</v>
      </c>
      <c r="B2842" s="13">
        <f>IFERROR(VLOOKUP(A2842,[1]Monitoramento_Base_somente_Said!$A:$J,5,FALSE),0)</f>
        <v>4142</v>
      </c>
      <c r="C2842" s="13">
        <f>IFERROR(VLOOKUP(A2842,[1]Monitoramento_Base_somente_Said!$A:$J,6,FALSE),0)</f>
        <v>5388798</v>
      </c>
      <c r="D2842" s="13">
        <f>IFERROR(VLOOKUP(A2842,[1]Monitoramento_Base_somente_Said!$A:$J,7,FALSE),0)</f>
        <v>10965</v>
      </c>
      <c r="E2842" s="13">
        <f>IFERROR(VLOOKUP(A2842,[1]Monitoramento_Base_somente_Said!$A:$J,8,FALSE),0)</f>
        <v>5122570</v>
      </c>
      <c r="F2842" s="13">
        <f>IFERROR(VLOOKUP(A2842,[1]Monitoramento_Base_somente_Said!$A:$J,9,FALSE),0)</f>
        <v>996</v>
      </c>
      <c r="G2842" s="13">
        <f>IFERROR(VLOOKUP(A2842,[1]Monitoramento_Base_somente_Said!$A:$J,10,FALSE),0)</f>
        <v>3004853</v>
      </c>
      <c r="H2842" s="13">
        <f>IFERROR(VLOOKUP(A2842,[2]Sheet1!$A:$I,4,FALSE),0)</f>
        <v>0</v>
      </c>
      <c r="I2842" s="13">
        <f>IFERROR(VLOOKUP(A2842,[2]Sheet1!$A:$I,5,FALSE),0)</f>
        <v>0</v>
      </c>
      <c r="J2842" s="13">
        <f>IFERROR(VLOOKUP(A2842,[2]Sheet1!$A:$I,6,FALSE),0)</f>
        <v>0</v>
      </c>
      <c r="K2842" s="13">
        <f>IFERROR(VLOOKUP(A2842,[2]Sheet1!$A:$I,7,FALSE),0)</f>
        <v>0</v>
      </c>
      <c r="L2842" s="13">
        <f>IFERROR(VLOOKUP(A2842,[2]Sheet1!$A:$I,8,FALSE),0)</f>
        <v>0</v>
      </c>
      <c r="M2842" s="13">
        <f>IFERROR(VLOOKUP(A2842,[2]Sheet1!$A:$I,9,FALSE),0)</f>
        <v>0</v>
      </c>
      <c r="N2842" s="13">
        <f>IFERROR(VLOOKUP(A2842,[3]Sheet1!$A:$G,2,FALSE),0)</f>
        <v>0</v>
      </c>
      <c r="O2842" s="13">
        <f>IFERROR(VLOOKUP(A2842,[3]Sheet1!$A:$G,3,FALSE),0)</f>
        <v>0</v>
      </c>
      <c r="P2842" s="13">
        <f>IFERROR(VLOOKUP(A2842,[3]Sheet1!$A:$G,4,FALSE),0)</f>
        <v>0</v>
      </c>
      <c r="Q2842" s="13">
        <f>IFERROR(VLOOKUP(A2842,[3]Sheet1!$A:$G,5,FALSE),0)</f>
        <v>0</v>
      </c>
      <c r="R2842" s="13">
        <f>IFERROR(VLOOKUP(A2842,[3]Sheet1!$A:$H,6,FALSE),0)</f>
        <v>0</v>
      </c>
      <c r="S2842" s="13">
        <f>IFERROR(VLOOKUP(A2842,[3]Sheet1!$A:$I,7,FALSE),0)</f>
        <v>0</v>
      </c>
      <c r="T2842" s="13" t="str">
        <f t="shared" si="248"/>
        <v>Sim</v>
      </c>
      <c r="U2842" s="13" t="str">
        <f t="shared" si="248"/>
        <v>Sim</v>
      </c>
      <c r="V2842" s="13" t="str">
        <f t="shared" si="248"/>
        <v>Sim</v>
      </c>
      <c r="W2842" s="13" t="str">
        <f t="shared" si="247"/>
        <v>Sim</v>
      </c>
      <c r="X2842" s="13" t="str">
        <f t="shared" si="247"/>
        <v>Sim</v>
      </c>
      <c r="Y2842" s="13" t="str">
        <f t="shared" si="247"/>
        <v>Sim</v>
      </c>
    </row>
    <row r="2843" spans="1:25">
      <c r="A2843" s="9">
        <v>220025</v>
      </c>
      <c r="B2843" s="13">
        <f>IFERROR(VLOOKUP(A2843,[1]Monitoramento_Base_somente_Said!$A:$J,5,FALSE),0)</f>
        <v>0</v>
      </c>
      <c r="C2843" s="13">
        <f>IFERROR(VLOOKUP(A2843,[1]Monitoramento_Base_somente_Said!$A:$J,6,FALSE),0)</f>
        <v>5919871</v>
      </c>
      <c r="D2843" s="13">
        <f>IFERROR(VLOOKUP(A2843,[1]Monitoramento_Base_somente_Said!$A:$J,7,FALSE),0)</f>
        <v>209341</v>
      </c>
      <c r="E2843" s="13">
        <f>IFERROR(VLOOKUP(A2843,[1]Monitoramento_Base_somente_Said!$A:$J,8,FALSE),0)</f>
        <v>5853332</v>
      </c>
      <c r="F2843" s="13">
        <f>IFERROR(VLOOKUP(A2843,[1]Monitoramento_Base_somente_Said!$A:$J,9,FALSE),0)</f>
        <v>0</v>
      </c>
      <c r="G2843" s="13">
        <f>IFERROR(VLOOKUP(A2843,[1]Monitoramento_Base_somente_Said!$A:$J,10,FALSE),0)</f>
        <v>1320648</v>
      </c>
      <c r="H2843" s="13">
        <f>IFERROR(VLOOKUP(A2843,[2]Sheet1!$A:$I,4,FALSE),0)</f>
        <v>0</v>
      </c>
      <c r="I2843" s="13">
        <f>IFERROR(VLOOKUP(A2843,[2]Sheet1!$A:$I,5,FALSE),0)</f>
        <v>0</v>
      </c>
      <c r="J2843" s="13">
        <f>IFERROR(VLOOKUP(A2843,[2]Sheet1!$A:$I,6,FALSE),0)</f>
        <v>0</v>
      </c>
      <c r="K2843" s="13">
        <f>IFERROR(VLOOKUP(A2843,[2]Sheet1!$A:$I,7,FALSE),0)</f>
        <v>0</v>
      </c>
      <c r="L2843" s="13">
        <f>IFERROR(VLOOKUP(A2843,[2]Sheet1!$A:$I,8,FALSE),0)</f>
        <v>0</v>
      </c>
      <c r="M2843" s="13">
        <f>IFERROR(VLOOKUP(A2843,[2]Sheet1!$A:$I,9,FALSE),0)</f>
        <v>0</v>
      </c>
      <c r="N2843" s="13">
        <f>IFERROR(VLOOKUP(A2843,[3]Sheet1!$A:$G,2,FALSE),0)</f>
        <v>0</v>
      </c>
      <c r="O2843" s="13">
        <f>IFERROR(VLOOKUP(A2843,[3]Sheet1!$A:$G,3,FALSE),0)</f>
        <v>0</v>
      </c>
      <c r="P2843" s="13">
        <f>IFERROR(VLOOKUP(A2843,[3]Sheet1!$A:$G,4,FALSE),0)</f>
        <v>0</v>
      </c>
      <c r="Q2843" s="13">
        <f>IFERROR(VLOOKUP(A2843,[3]Sheet1!$A:$G,5,FALSE),0)</f>
        <v>0</v>
      </c>
      <c r="R2843" s="13">
        <f>IFERROR(VLOOKUP(A2843,[3]Sheet1!$A:$H,6,FALSE),0)</f>
        <v>0</v>
      </c>
      <c r="S2843" s="13">
        <f>IFERROR(VLOOKUP(A2843,[3]Sheet1!$A:$I,7,FALSE),0)</f>
        <v>0</v>
      </c>
      <c r="T2843" s="13" t="str">
        <f t="shared" si="248"/>
        <v>Não</v>
      </c>
      <c r="U2843" s="13" t="str">
        <f t="shared" si="248"/>
        <v>Sim</v>
      </c>
      <c r="V2843" s="13" t="str">
        <f t="shared" si="248"/>
        <v>Sim</v>
      </c>
      <c r="W2843" s="13" t="str">
        <f t="shared" si="247"/>
        <v>Sim</v>
      </c>
      <c r="X2843" s="13" t="str">
        <f t="shared" si="247"/>
        <v>Não</v>
      </c>
      <c r="Y2843" s="13" t="str">
        <f t="shared" si="247"/>
        <v>Sim</v>
      </c>
    </row>
    <row r="2844" spans="1:25">
      <c r="A2844" s="9">
        <v>220027</v>
      </c>
      <c r="B2844" s="13">
        <f>IFERROR(VLOOKUP(A2844,[1]Monitoramento_Base_somente_Said!$A:$J,5,FALSE),0)</f>
        <v>0</v>
      </c>
      <c r="C2844" s="13">
        <f>IFERROR(VLOOKUP(A2844,[1]Monitoramento_Base_somente_Said!$A:$J,6,FALSE),0)</f>
        <v>18404220</v>
      </c>
      <c r="D2844" s="13">
        <f>IFERROR(VLOOKUP(A2844,[1]Monitoramento_Base_somente_Said!$A:$J,7,FALSE),0)</f>
        <v>0</v>
      </c>
      <c r="E2844" s="13">
        <f>IFERROR(VLOOKUP(A2844,[1]Monitoramento_Base_somente_Said!$A:$J,8,FALSE),0)</f>
        <v>17207730</v>
      </c>
      <c r="F2844" s="13">
        <f>IFERROR(VLOOKUP(A2844,[1]Monitoramento_Base_somente_Said!$A:$J,9,FALSE),0)</f>
        <v>0</v>
      </c>
      <c r="G2844" s="13">
        <f>IFERROR(VLOOKUP(A2844,[1]Monitoramento_Base_somente_Said!$A:$J,10,FALSE),0)</f>
        <v>7120440</v>
      </c>
      <c r="H2844" s="13">
        <f>IFERROR(VLOOKUP(A2844,[2]Sheet1!$A:$I,4,FALSE),0)</f>
        <v>0</v>
      </c>
      <c r="I2844" s="13">
        <f>IFERROR(VLOOKUP(A2844,[2]Sheet1!$A:$I,5,FALSE),0)</f>
        <v>0</v>
      </c>
      <c r="J2844" s="13">
        <f>IFERROR(VLOOKUP(A2844,[2]Sheet1!$A:$I,6,FALSE),0)</f>
        <v>0</v>
      </c>
      <c r="K2844" s="13">
        <f>IFERROR(VLOOKUP(A2844,[2]Sheet1!$A:$I,7,FALSE),0)</f>
        <v>0</v>
      </c>
      <c r="L2844" s="13">
        <f>IFERROR(VLOOKUP(A2844,[2]Sheet1!$A:$I,8,FALSE),0)</f>
        <v>0</v>
      </c>
      <c r="M2844" s="13">
        <f>IFERROR(VLOOKUP(A2844,[2]Sheet1!$A:$I,9,FALSE),0)</f>
        <v>0</v>
      </c>
      <c r="N2844" s="13">
        <f>IFERROR(VLOOKUP(A2844,[3]Sheet1!$A:$G,2,FALSE),0)</f>
        <v>0</v>
      </c>
      <c r="O2844" s="13">
        <f>IFERROR(VLOOKUP(A2844,[3]Sheet1!$A:$G,3,FALSE),0)</f>
        <v>0</v>
      </c>
      <c r="P2844" s="13">
        <f>IFERROR(VLOOKUP(A2844,[3]Sheet1!$A:$G,4,FALSE),0)</f>
        <v>0</v>
      </c>
      <c r="Q2844" s="13">
        <f>IFERROR(VLOOKUP(A2844,[3]Sheet1!$A:$G,5,FALSE),0)</f>
        <v>0</v>
      </c>
      <c r="R2844" s="13">
        <f>IFERROR(VLOOKUP(A2844,[3]Sheet1!$A:$H,6,FALSE),0)</f>
        <v>0</v>
      </c>
      <c r="S2844" s="13">
        <f>IFERROR(VLOOKUP(A2844,[3]Sheet1!$A:$I,7,FALSE),0)</f>
        <v>0</v>
      </c>
      <c r="T2844" s="13" t="str">
        <f t="shared" si="248"/>
        <v>Não</v>
      </c>
      <c r="U2844" s="13" t="str">
        <f t="shared" si="248"/>
        <v>Sim</v>
      </c>
      <c r="V2844" s="13" t="str">
        <f t="shared" si="248"/>
        <v>Não</v>
      </c>
      <c r="W2844" s="13" t="str">
        <f t="shared" si="247"/>
        <v>Sim</v>
      </c>
      <c r="X2844" s="13" t="str">
        <f t="shared" si="247"/>
        <v>Não</v>
      </c>
      <c r="Y2844" s="13" t="str">
        <f t="shared" si="247"/>
        <v>Sim</v>
      </c>
    </row>
    <row r="2845" spans="1:25">
      <c r="A2845" s="9">
        <v>220030</v>
      </c>
      <c r="B2845" s="13">
        <f>IFERROR(VLOOKUP(A2845,[1]Monitoramento_Base_somente_Said!$A:$J,5,FALSE),0)</f>
        <v>0</v>
      </c>
      <c r="C2845" s="13">
        <f>IFERROR(VLOOKUP(A2845,[1]Monitoramento_Base_somente_Said!$A:$J,6,FALSE),0)</f>
        <v>0</v>
      </c>
      <c r="D2845" s="13">
        <f>IFERROR(VLOOKUP(A2845,[1]Monitoramento_Base_somente_Said!$A:$J,7,FALSE),0)</f>
        <v>0</v>
      </c>
      <c r="E2845" s="13">
        <f>IFERROR(VLOOKUP(A2845,[1]Monitoramento_Base_somente_Said!$A:$J,8,FALSE),0)</f>
        <v>0</v>
      </c>
      <c r="F2845" s="13">
        <f>IFERROR(VLOOKUP(A2845,[1]Monitoramento_Base_somente_Said!$A:$J,9,FALSE),0)</f>
        <v>0</v>
      </c>
      <c r="G2845" s="13">
        <f>IFERROR(VLOOKUP(A2845,[1]Monitoramento_Base_somente_Said!$A:$J,10,FALSE),0)</f>
        <v>0</v>
      </c>
      <c r="H2845" s="13">
        <f>IFERROR(VLOOKUP(A2845,[2]Sheet1!$A:$I,4,FALSE),0)</f>
        <v>0</v>
      </c>
      <c r="I2845" s="13">
        <f>IFERROR(VLOOKUP(A2845,[2]Sheet1!$A:$I,5,FALSE),0)</f>
        <v>0</v>
      </c>
      <c r="J2845" s="13">
        <f>IFERROR(VLOOKUP(A2845,[2]Sheet1!$A:$I,6,FALSE),0)</f>
        <v>0</v>
      </c>
      <c r="K2845" s="13">
        <f>IFERROR(VLOOKUP(A2845,[2]Sheet1!$A:$I,7,FALSE),0)</f>
        <v>0</v>
      </c>
      <c r="L2845" s="13">
        <f>IFERROR(VLOOKUP(A2845,[2]Sheet1!$A:$I,8,FALSE),0)</f>
        <v>0</v>
      </c>
      <c r="M2845" s="13">
        <f>IFERROR(VLOOKUP(A2845,[2]Sheet1!$A:$I,9,FALSE),0)</f>
        <v>0</v>
      </c>
      <c r="N2845" s="13">
        <f>IFERROR(VLOOKUP(A2845,[3]Sheet1!$A:$G,2,FALSE),0)</f>
        <v>0</v>
      </c>
      <c r="O2845" s="13">
        <f>IFERROR(VLOOKUP(A2845,[3]Sheet1!$A:$G,3,FALSE),0)</f>
        <v>0</v>
      </c>
      <c r="P2845" s="13">
        <f>IFERROR(VLOOKUP(A2845,[3]Sheet1!$A:$G,4,FALSE),0)</f>
        <v>0</v>
      </c>
      <c r="Q2845" s="13">
        <f>IFERROR(VLOOKUP(A2845,[3]Sheet1!$A:$G,5,FALSE),0)</f>
        <v>0</v>
      </c>
      <c r="R2845" s="13">
        <f>IFERROR(VLOOKUP(A2845,[3]Sheet1!$A:$H,6,FALSE),0)</f>
        <v>0</v>
      </c>
      <c r="S2845" s="13">
        <f>IFERROR(VLOOKUP(A2845,[3]Sheet1!$A:$I,7,FALSE),0)</f>
        <v>0</v>
      </c>
      <c r="T2845" s="13" t="str">
        <f t="shared" si="248"/>
        <v>Não</v>
      </c>
      <c r="U2845" s="13" t="str">
        <f t="shared" si="248"/>
        <v>Não</v>
      </c>
      <c r="V2845" s="13" t="str">
        <f t="shared" si="248"/>
        <v>Não</v>
      </c>
      <c r="W2845" s="13" t="str">
        <f t="shared" si="247"/>
        <v>Não</v>
      </c>
      <c r="X2845" s="13" t="str">
        <f t="shared" si="247"/>
        <v>Não</v>
      </c>
      <c r="Y2845" s="13" t="str">
        <f t="shared" si="247"/>
        <v>Não</v>
      </c>
    </row>
    <row r="2846" spans="1:25">
      <c r="A2846" s="9">
        <v>220040</v>
      </c>
      <c r="B2846" s="13">
        <f>IFERROR(VLOOKUP(A2846,[1]Monitoramento_Base_somente_Said!$A:$J,5,FALSE),0)</f>
        <v>34167</v>
      </c>
      <c r="C2846" s="13">
        <f>IFERROR(VLOOKUP(A2846,[1]Monitoramento_Base_somente_Said!$A:$J,6,FALSE),0)</f>
        <v>4095462</v>
      </c>
      <c r="D2846" s="13">
        <f>IFERROR(VLOOKUP(A2846,[1]Monitoramento_Base_somente_Said!$A:$J,7,FALSE),0)</f>
        <v>80951</v>
      </c>
      <c r="E2846" s="13">
        <f>IFERROR(VLOOKUP(A2846,[1]Monitoramento_Base_somente_Said!$A:$J,8,FALSE),0)</f>
        <v>4003551</v>
      </c>
      <c r="F2846" s="13">
        <f>IFERROR(VLOOKUP(A2846,[1]Monitoramento_Base_somente_Said!$A:$J,9,FALSE),0)</f>
        <v>20</v>
      </c>
      <c r="G2846" s="13">
        <f>IFERROR(VLOOKUP(A2846,[1]Monitoramento_Base_somente_Said!$A:$J,10,FALSE),0)</f>
        <v>1362630</v>
      </c>
      <c r="H2846" s="13">
        <f>IFERROR(VLOOKUP(A2846,[2]Sheet1!$A:$I,4,FALSE),0)</f>
        <v>0</v>
      </c>
      <c r="I2846" s="13">
        <f>IFERROR(VLOOKUP(A2846,[2]Sheet1!$A:$I,5,FALSE),0)</f>
        <v>0</v>
      </c>
      <c r="J2846" s="13">
        <f>IFERROR(VLOOKUP(A2846,[2]Sheet1!$A:$I,6,FALSE),0)</f>
        <v>0</v>
      </c>
      <c r="K2846" s="13">
        <f>IFERROR(VLOOKUP(A2846,[2]Sheet1!$A:$I,7,FALSE),0)</f>
        <v>0</v>
      </c>
      <c r="L2846" s="13">
        <f>IFERROR(VLOOKUP(A2846,[2]Sheet1!$A:$I,8,FALSE),0)</f>
        <v>0</v>
      </c>
      <c r="M2846" s="13">
        <f>IFERROR(VLOOKUP(A2846,[2]Sheet1!$A:$I,9,FALSE),0)</f>
        <v>0</v>
      </c>
      <c r="N2846" s="13">
        <f>IFERROR(VLOOKUP(A2846,[3]Sheet1!$A:$G,2,FALSE),0)</f>
        <v>0</v>
      </c>
      <c r="O2846" s="13">
        <f>IFERROR(VLOOKUP(A2846,[3]Sheet1!$A:$G,3,FALSE),0)</f>
        <v>0</v>
      </c>
      <c r="P2846" s="13">
        <f>IFERROR(VLOOKUP(A2846,[3]Sheet1!$A:$G,4,FALSE),0)</f>
        <v>0</v>
      </c>
      <c r="Q2846" s="13">
        <f>IFERROR(VLOOKUP(A2846,[3]Sheet1!$A:$G,5,FALSE),0)</f>
        <v>0</v>
      </c>
      <c r="R2846" s="13">
        <f>IFERROR(VLOOKUP(A2846,[3]Sheet1!$A:$H,6,FALSE),0)</f>
        <v>0</v>
      </c>
      <c r="S2846" s="13">
        <f>IFERROR(VLOOKUP(A2846,[3]Sheet1!$A:$I,7,FALSE),0)</f>
        <v>0</v>
      </c>
      <c r="T2846" s="13" t="str">
        <f t="shared" si="248"/>
        <v>Sim</v>
      </c>
      <c r="U2846" s="13" t="str">
        <f t="shared" si="248"/>
        <v>Sim</v>
      </c>
      <c r="V2846" s="13" t="str">
        <f t="shared" si="248"/>
        <v>Sim</v>
      </c>
      <c r="W2846" s="13" t="str">
        <f t="shared" si="247"/>
        <v>Sim</v>
      </c>
      <c r="X2846" s="13" t="str">
        <f t="shared" si="247"/>
        <v>Sim</v>
      </c>
      <c r="Y2846" s="13" t="str">
        <f t="shared" si="247"/>
        <v>Sim</v>
      </c>
    </row>
    <row r="2847" spans="1:25">
      <c r="A2847" s="9">
        <v>220045</v>
      </c>
      <c r="B2847" s="13">
        <f>IFERROR(VLOOKUP(A2847,[1]Monitoramento_Base_somente_Said!$A:$J,5,FALSE),0)</f>
        <v>0</v>
      </c>
      <c r="C2847" s="13">
        <f>IFERROR(VLOOKUP(A2847,[1]Monitoramento_Base_somente_Said!$A:$J,6,FALSE),0)</f>
        <v>18594225</v>
      </c>
      <c r="D2847" s="13">
        <f>IFERROR(VLOOKUP(A2847,[1]Monitoramento_Base_somente_Said!$A:$J,7,FALSE),0)</f>
        <v>0</v>
      </c>
      <c r="E2847" s="13">
        <f>IFERROR(VLOOKUP(A2847,[1]Monitoramento_Base_somente_Said!$A:$J,8,FALSE),0)</f>
        <v>17303982</v>
      </c>
      <c r="F2847" s="13">
        <f>IFERROR(VLOOKUP(A2847,[1]Monitoramento_Base_somente_Said!$A:$J,9,FALSE),0)</f>
        <v>0</v>
      </c>
      <c r="G2847" s="13">
        <f>IFERROR(VLOOKUP(A2847,[1]Monitoramento_Base_somente_Said!$A:$J,10,FALSE),0)</f>
        <v>7105351</v>
      </c>
      <c r="H2847" s="13">
        <f>IFERROR(VLOOKUP(A2847,[2]Sheet1!$A:$I,4,FALSE),0)</f>
        <v>0</v>
      </c>
      <c r="I2847" s="13">
        <f>IFERROR(VLOOKUP(A2847,[2]Sheet1!$A:$I,5,FALSE),0)</f>
        <v>0</v>
      </c>
      <c r="J2847" s="13">
        <f>IFERROR(VLOOKUP(A2847,[2]Sheet1!$A:$I,6,FALSE),0)</f>
        <v>0</v>
      </c>
      <c r="K2847" s="13">
        <f>IFERROR(VLOOKUP(A2847,[2]Sheet1!$A:$I,7,FALSE),0)</f>
        <v>0</v>
      </c>
      <c r="L2847" s="13">
        <f>IFERROR(VLOOKUP(A2847,[2]Sheet1!$A:$I,8,FALSE),0)</f>
        <v>0</v>
      </c>
      <c r="M2847" s="13">
        <f>IFERROR(VLOOKUP(A2847,[2]Sheet1!$A:$I,9,FALSE),0)</f>
        <v>0</v>
      </c>
      <c r="N2847" s="13">
        <f>IFERROR(VLOOKUP(A2847,[3]Sheet1!$A:$G,2,FALSE),0)</f>
        <v>0</v>
      </c>
      <c r="O2847" s="13">
        <f>IFERROR(VLOOKUP(A2847,[3]Sheet1!$A:$G,3,FALSE),0)</f>
        <v>0</v>
      </c>
      <c r="P2847" s="13">
        <f>IFERROR(VLOOKUP(A2847,[3]Sheet1!$A:$G,4,FALSE),0)</f>
        <v>0</v>
      </c>
      <c r="Q2847" s="13">
        <f>IFERROR(VLOOKUP(A2847,[3]Sheet1!$A:$G,5,FALSE),0)</f>
        <v>0</v>
      </c>
      <c r="R2847" s="13">
        <f>IFERROR(VLOOKUP(A2847,[3]Sheet1!$A:$H,6,FALSE),0)</f>
        <v>0</v>
      </c>
      <c r="S2847" s="13">
        <f>IFERROR(VLOOKUP(A2847,[3]Sheet1!$A:$I,7,FALSE),0)</f>
        <v>0</v>
      </c>
      <c r="T2847" s="13" t="str">
        <f t="shared" si="248"/>
        <v>Não</v>
      </c>
      <c r="U2847" s="13" t="str">
        <f t="shared" si="248"/>
        <v>Sim</v>
      </c>
      <c r="V2847" s="13" t="str">
        <f t="shared" si="248"/>
        <v>Não</v>
      </c>
      <c r="W2847" s="13" t="str">
        <f t="shared" si="247"/>
        <v>Sim</v>
      </c>
      <c r="X2847" s="13" t="str">
        <f t="shared" si="247"/>
        <v>Não</v>
      </c>
      <c r="Y2847" s="13" t="str">
        <f t="shared" si="247"/>
        <v>Sim</v>
      </c>
    </row>
    <row r="2848" spans="1:25">
      <c r="A2848" s="9">
        <v>220050</v>
      </c>
      <c r="B2848" s="13">
        <f>IFERROR(VLOOKUP(A2848,[1]Monitoramento_Base_somente_Said!$A:$J,5,FALSE),0)</f>
        <v>0</v>
      </c>
      <c r="C2848" s="13">
        <f>IFERROR(VLOOKUP(A2848,[1]Monitoramento_Base_somente_Said!$A:$J,6,FALSE),0)</f>
        <v>18604543</v>
      </c>
      <c r="D2848" s="13">
        <f>IFERROR(VLOOKUP(A2848,[1]Monitoramento_Base_somente_Said!$A:$J,7,FALSE),0)</f>
        <v>0</v>
      </c>
      <c r="E2848" s="13">
        <f>IFERROR(VLOOKUP(A2848,[1]Monitoramento_Base_somente_Said!$A:$J,8,FALSE),0)</f>
        <v>17321913</v>
      </c>
      <c r="F2848" s="13">
        <f>IFERROR(VLOOKUP(A2848,[1]Monitoramento_Base_somente_Said!$A:$J,9,FALSE),0)</f>
        <v>0</v>
      </c>
      <c r="G2848" s="13">
        <f>IFERROR(VLOOKUP(A2848,[1]Monitoramento_Base_somente_Said!$A:$J,10,FALSE),0)</f>
        <v>7137408</v>
      </c>
      <c r="H2848" s="13">
        <f>IFERROR(VLOOKUP(A2848,[2]Sheet1!$A:$I,4,FALSE),0)</f>
        <v>0</v>
      </c>
      <c r="I2848" s="13">
        <f>IFERROR(VLOOKUP(A2848,[2]Sheet1!$A:$I,5,FALSE),0)</f>
        <v>0</v>
      </c>
      <c r="J2848" s="13">
        <f>IFERROR(VLOOKUP(A2848,[2]Sheet1!$A:$I,6,FALSE),0)</f>
        <v>0</v>
      </c>
      <c r="K2848" s="13">
        <f>IFERROR(VLOOKUP(A2848,[2]Sheet1!$A:$I,7,FALSE),0)</f>
        <v>0</v>
      </c>
      <c r="L2848" s="13">
        <f>IFERROR(VLOOKUP(A2848,[2]Sheet1!$A:$I,8,FALSE),0)</f>
        <v>0</v>
      </c>
      <c r="M2848" s="13">
        <f>IFERROR(VLOOKUP(A2848,[2]Sheet1!$A:$I,9,FALSE),0)</f>
        <v>0</v>
      </c>
      <c r="N2848" s="13">
        <f>IFERROR(VLOOKUP(A2848,[3]Sheet1!$A:$G,2,FALSE),0)</f>
        <v>0</v>
      </c>
      <c r="O2848" s="13">
        <f>IFERROR(VLOOKUP(A2848,[3]Sheet1!$A:$G,3,FALSE),0)</f>
        <v>0</v>
      </c>
      <c r="P2848" s="13">
        <f>IFERROR(VLOOKUP(A2848,[3]Sheet1!$A:$G,4,FALSE),0)</f>
        <v>0</v>
      </c>
      <c r="Q2848" s="13">
        <f>IFERROR(VLOOKUP(A2848,[3]Sheet1!$A:$G,5,FALSE),0)</f>
        <v>0</v>
      </c>
      <c r="R2848" s="13">
        <f>IFERROR(VLOOKUP(A2848,[3]Sheet1!$A:$H,6,FALSE),0)</f>
        <v>0</v>
      </c>
      <c r="S2848" s="13">
        <f>IFERROR(VLOOKUP(A2848,[3]Sheet1!$A:$I,7,FALSE),0)</f>
        <v>0</v>
      </c>
      <c r="T2848" s="13" t="str">
        <f t="shared" si="248"/>
        <v>Não</v>
      </c>
      <c r="U2848" s="13" t="str">
        <f t="shared" si="248"/>
        <v>Sim</v>
      </c>
      <c r="V2848" s="13" t="str">
        <f t="shared" si="248"/>
        <v>Não</v>
      </c>
      <c r="W2848" s="13" t="str">
        <f t="shared" si="247"/>
        <v>Sim</v>
      </c>
      <c r="X2848" s="13" t="str">
        <f t="shared" si="247"/>
        <v>Não</v>
      </c>
      <c r="Y2848" s="13" t="str">
        <f t="shared" si="247"/>
        <v>Sim</v>
      </c>
    </row>
    <row r="2849" spans="1:25">
      <c r="A2849" s="23">
        <v>220060</v>
      </c>
      <c r="B2849" s="13">
        <f>IFERROR(VLOOKUP(A2849,[1]Monitoramento_Base_somente_Said!$A:$J,5,FALSE),0)</f>
        <v>90</v>
      </c>
      <c r="C2849" s="13">
        <f>IFERROR(VLOOKUP(A2849,[1]Monitoramento_Base_somente_Said!$A:$J,6,FALSE),0)</f>
        <v>1158982</v>
      </c>
      <c r="D2849" s="13">
        <f>IFERROR(VLOOKUP(A2849,[1]Monitoramento_Base_somente_Said!$A:$J,7,FALSE),0)</f>
        <v>1107</v>
      </c>
      <c r="E2849" s="13">
        <f>IFERROR(VLOOKUP(A2849,[1]Monitoramento_Base_somente_Said!$A:$J,8,FALSE),0)</f>
        <v>1046829</v>
      </c>
      <c r="F2849" s="13">
        <f>IFERROR(VLOOKUP(A2849,[1]Monitoramento_Base_somente_Said!$A:$J,9,FALSE),0)</f>
        <v>0</v>
      </c>
      <c r="G2849" s="13">
        <f>IFERROR(VLOOKUP(A2849,[1]Monitoramento_Base_somente_Said!$A:$J,10,FALSE),0)</f>
        <v>373418</v>
      </c>
      <c r="H2849" s="13">
        <f>IFERROR(VLOOKUP(A2849,[2]Sheet1!$A:$I,4,FALSE),0)</f>
        <v>0</v>
      </c>
      <c r="I2849" s="13">
        <f>IFERROR(VLOOKUP(A2849,[2]Sheet1!$A:$I,5,FALSE),0)</f>
        <v>0</v>
      </c>
      <c r="J2849" s="13">
        <f>IFERROR(VLOOKUP(A2849,[2]Sheet1!$A:$I,6,FALSE),0)</f>
        <v>0</v>
      </c>
      <c r="K2849" s="13">
        <f>IFERROR(VLOOKUP(A2849,[2]Sheet1!$A:$I,7,FALSE),0)</f>
        <v>0</v>
      </c>
      <c r="L2849" s="13">
        <f>IFERROR(VLOOKUP(A2849,[2]Sheet1!$A:$I,8,FALSE),0)</f>
        <v>0</v>
      </c>
      <c r="M2849" s="13">
        <f>IFERROR(VLOOKUP(A2849,[2]Sheet1!$A:$I,9,FALSE),0)</f>
        <v>0</v>
      </c>
      <c r="N2849" s="13">
        <f>IFERROR(VLOOKUP(A2849,[3]Sheet1!$A:$G,2,FALSE),0)</f>
        <v>0</v>
      </c>
      <c r="O2849" s="13">
        <f>IFERROR(VLOOKUP(A2849,[3]Sheet1!$A:$G,3,FALSE),0)</f>
        <v>0</v>
      </c>
      <c r="P2849" s="13">
        <f>IFERROR(VLOOKUP(A2849,[3]Sheet1!$A:$G,4,FALSE),0)</f>
        <v>0</v>
      </c>
      <c r="Q2849" s="13">
        <f>IFERROR(VLOOKUP(A2849,[3]Sheet1!$A:$G,5,FALSE),0)</f>
        <v>0</v>
      </c>
      <c r="R2849" s="13">
        <f>IFERROR(VLOOKUP(A2849,[3]Sheet1!$A:$H,6,FALSE),0)</f>
        <v>0</v>
      </c>
      <c r="S2849" s="13">
        <f>IFERROR(VLOOKUP(A2849,[3]Sheet1!$A:$I,7,FALSE),0)</f>
        <v>0</v>
      </c>
      <c r="T2849" s="13" t="str">
        <f t="shared" si="248"/>
        <v>Sim</v>
      </c>
      <c r="U2849" s="13" t="str">
        <f t="shared" si="248"/>
        <v>Sim</v>
      </c>
      <c r="V2849" s="13" t="str">
        <f t="shared" si="248"/>
        <v>Sim</v>
      </c>
      <c r="W2849" s="13" t="str">
        <f t="shared" si="247"/>
        <v>Sim</v>
      </c>
      <c r="X2849" s="13" t="str">
        <f t="shared" si="247"/>
        <v>Não</v>
      </c>
      <c r="Y2849" s="13" t="str">
        <f t="shared" si="247"/>
        <v>Sim</v>
      </c>
    </row>
    <row r="2850" spans="1:25">
      <c r="A2850" s="9">
        <v>220070</v>
      </c>
      <c r="B2850" s="13">
        <f>IFERROR(VLOOKUP(A2850,[1]Monitoramento_Base_somente_Said!$A:$J,5,FALSE),0)</f>
        <v>0</v>
      </c>
      <c r="C2850" s="13">
        <f>IFERROR(VLOOKUP(A2850,[1]Monitoramento_Base_somente_Said!$A:$J,6,FALSE),0)</f>
        <v>1051551</v>
      </c>
      <c r="D2850" s="13">
        <f>IFERROR(VLOOKUP(A2850,[1]Monitoramento_Base_somente_Said!$A:$J,7,FALSE),0)</f>
        <v>0</v>
      </c>
      <c r="E2850" s="13">
        <f>IFERROR(VLOOKUP(A2850,[1]Monitoramento_Base_somente_Said!$A:$J,8,FALSE),0)</f>
        <v>983709</v>
      </c>
      <c r="F2850" s="13">
        <f>IFERROR(VLOOKUP(A2850,[1]Monitoramento_Base_somente_Said!$A:$J,9,FALSE),0)</f>
        <v>0</v>
      </c>
      <c r="G2850" s="13">
        <f>IFERROR(VLOOKUP(A2850,[1]Monitoramento_Base_somente_Said!$A:$J,10,FALSE),0)</f>
        <v>407052</v>
      </c>
      <c r="H2850" s="13">
        <f>IFERROR(VLOOKUP(A2850,[2]Sheet1!$A:$I,4,FALSE),0)</f>
        <v>0</v>
      </c>
      <c r="I2850" s="13">
        <f>IFERROR(VLOOKUP(A2850,[2]Sheet1!$A:$I,5,FALSE),0)</f>
        <v>0</v>
      </c>
      <c r="J2850" s="13">
        <f>IFERROR(VLOOKUP(A2850,[2]Sheet1!$A:$I,6,FALSE),0)</f>
        <v>0</v>
      </c>
      <c r="K2850" s="13">
        <f>IFERROR(VLOOKUP(A2850,[2]Sheet1!$A:$I,7,FALSE),0)</f>
        <v>0</v>
      </c>
      <c r="L2850" s="13">
        <f>IFERROR(VLOOKUP(A2850,[2]Sheet1!$A:$I,8,FALSE),0)</f>
        <v>0</v>
      </c>
      <c r="M2850" s="13">
        <f>IFERROR(VLOOKUP(A2850,[2]Sheet1!$A:$I,9,FALSE),0)</f>
        <v>0</v>
      </c>
      <c r="N2850" s="13">
        <f>IFERROR(VLOOKUP(A2850,[3]Sheet1!$A:$G,2,FALSE),0)</f>
        <v>0</v>
      </c>
      <c r="O2850" s="13">
        <f>IFERROR(VLOOKUP(A2850,[3]Sheet1!$A:$G,3,FALSE),0)</f>
        <v>0</v>
      </c>
      <c r="P2850" s="13">
        <f>IFERROR(VLOOKUP(A2850,[3]Sheet1!$A:$G,4,FALSE),0)</f>
        <v>0</v>
      </c>
      <c r="Q2850" s="13">
        <f>IFERROR(VLOOKUP(A2850,[3]Sheet1!$A:$G,5,FALSE),0)</f>
        <v>0</v>
      </c>
      <c r="R2850" s="13">
        <f>IFERROR(VLOOKUP(A2850,[3]Sheet1!$A:$H,6,FALSE),0)</f>
        <v>0</v>
      </c>
      <c r="S2850" s="13">
        <f>IFERROR(VLOOKUP(A2850,[3]Sheet1!$A:$I,7,FALSE),0)</f>
        <v>0</v>
      </c>
      <c r="T2850" s="13" t="str">
        <f t="shared" si="248"/>
        <v>Não</v>
      </c>
      <c r="U2850" s="13" t="str">
        <f t="shared" si="248"/>
        <v>Sim</v>
      </c>
      <c r="V2850" s="13" t="str">
        <f t="shared" si="248"/>
        <v>Não</v>
      </c>
      <c r="W2850" s="13" t="str">
        <f t="shared" si="247"/>
        <v>Sim</v>
      </c>
      <c r="X2850" s="13" t="str">
        <f t="shared" si="247"/>
        <v>Não</v>
      </c>
      <c r="Y2850" s="13" t="str">
        <f t="shared" si="247"/>
        <v>Sim</v>
      </c>
    </row>
    <row r="2851" spans="1:25">
      <c r="A2851" s="23">
        <v>220080</v>
      </c>
      <c r="B2851" s="13">
        <f>IFERROR(VLOOKUP(A2851,[1]Monitoramento_Base_somente_Said!$A:$J,5,FALSE),0)</f>
        <v>0</v>
      </c>
      <c r="C2851" s="13">
        <f>IFERROR(VLOOKUP(A2851,[1]Monitoramento_Base_somente_Said!$A:$J,6,FALSE),0)</f>
        <v>11120433</v>
      </c>
      <c r="D2851" s="13">
        <f>IFERROR(VLOOKUP(A2851,[1]Monitoramento_Base_somente_Said!$A:$J,7,FALSE),0)</f>
        <v>0</v>
      </c>
      <c r="E2851" s="13">
        <f>IFERROR(VLOOKUP(A2851,[1]Monitoramento_Base_somente_Said!$A:$J,8,FALSE),0)</f>
        <v>10161106</v>
      </c>
      <c r="F2851" s="13">
        <f>IFERROR(VLOOKUP(A2851,[1]Monitoramento_Base_somente_Said!$A:$J,9,FALSE),0)</f>
        <v>0</v>
      </c>
      <c r="G2851" s="13">
        <f>IFERROR(VLOOKUP(A2851,[1]Monitoramento_Base_somente_Said!$A:$J,10,FALSE),0)</f>
        <v>3997164</v>
      </c>
      <c r="H2851" s="13">
        <f>IFERROR(VLOOKUP(A2851,[2]Sheet1!$A:$I,4,FALSE),0)</f>
        <v>0</v>
      </c>
      <c r="I2851" s="13">
        <f>IFERROR(VLOOKUP(A2851,[2]Sheet1!$A:$I,5,FALSE),0)</f>
        <v>0</v>
      </c>
      <c r="J2851" s="13">
        <f>IFERROR(VLOOKUP(A2851,[2]Sheet1!$A:$I,6,FALSE),0)</f>
        <v>0</v>
      </c>
      <c r="K2851" s="13">
        <f>IFERROR(VLOOKUP(A2851,[2]Sheet1!$A:$I,7,FALSE),0)</f>
        <v>0</v>
      </c>
      <c r="L2851" s="13">
        <f>IFERROR(VLOOKUP(A2851,[2]Sheet1!$A:$I,8,FALSE),0)</f>
        <v>0</v>
      </c>
      <c r="M2851" s="13">
        <f>IFERROR(VLOOKUP(A2851,[2]Sheet1!$A:$I,9,FALSE),0)</f>
        <v>0</v>
      </c>
      <c r="N2851" s="13">
        <f>IFERROR(VLOOKUP(A2851,[3]Sheet1!$A:$G,2,FALSE),0)</f>
        <v>0</v>
      </c>
      <c r="O2851" s="13">
        <f>IFERROR(VLOOKUP(A2851,[3]Sheet1!$A:$G,3,FALSE),0)</f>
        <v>0</v>
      </c>
      <c r="P2851" s="13">
        <f>IFERROR(VLOOKUP(A2851,[3]Sheet1!$A:$G,4,FALSE),0)</f>
        <v>0</v>
      </c>
      <c r="Q2851" s="13">
        <f>IFERROR(VLOOKUP(A2851,[3]Sheet1!$A:$G,5,FALSE),0)</f>
        <v>0</v>
      </c>
      <c r="R2851" s="13">
        <f>IFERROR(VLOOKUP(A2851,[3]Sheet1!$A:$H,6,FALSE),0)</f>
        <v>0</v>
      </c>
      <c r="S2851" s="13">
        <f>IFERROR(VLOOKUP(A2851,[3]Sheet1!$A:$I,7,FALSE),0)</f>
        <v>0</v>
      </c>
      <c r="T2851" s="13" t="str">
        <f t="shared" si="248"/>
        <v>Não</v>
      </c>
      <c r="U2851" s="13" t="str">
        <f t="shared" si="248"/>
        <v>Sim</v>
      </c>
      <c r="V2851" s="13" t="str">
        <f t="shared" si="248"/>
        <v>Não</v>
      </c>
      <c r="W2851" s="13" t="str">
        <f t="shared" si="247"/>
        <v>Sim</v>
      </c>
      <c r="X2851" s="13" t="str">
        <f t="shared" si="247"/>
        <v>Não</v>
      </c>
      <c r="Y2851" s="13" t="str">
        <f t="shared" si="247"/>
        <v>Sim</v>
      </c>
    </row>
    <row r="2852" spans="1:25">
      <c r="A2852" s="9">
        <v>220090</v>
      </c>
      <c r="B2852" s="13">
        <f>IFERROR(VLOOKUP(A2852,[1]Monitoramento_Base_somente_Said!$A:$J,5,FALSE),0)</f>
        <v>2520</v>
      </c>
      <c r="C2852" s="13">
        <f>IFERROR(VLOOKUP(A2852,[1]Monitoramento_Base_somente_Said!$A:$J,6,FALSE),0)</f>
        <v>2630215</v>
      </c>
      <c r="D2852" s="13">
        <f>IFERROR(VLOOKUP(A2852,[1]Monitoramento_Base_somente_Said!$A:$J,7,FALSE),0)</f>
        <v>13378</v>
      </c>
      <c r="E2852" s="13">
        <f>IFERROR(VLOOKUP(A2852,[1]Monitoramento_Base_somente_Said!$A:$J,8,FALSE),0)</f>
        <v>2329373</v>
      </c>
      <c r="F2852" s="13">
        <f>IFERROR(VLOOKUP(A2852,[1]Monitoramento_Base_somente_Said!$A:$J,9,FALSE),0)</f>
        <v>8471</v>
      </c>
      <c r="G2852" s="13">
        <f>IFERROR(VLOOKUP(A2852,[1]Monitoramento_Base_somente_Said!$A:$J,10,FALSE),0)</f>
        <v>1090629</v>
      </c>
      <c r="H2852" s="13">
        <f>IFERROR(VLOOKUP(A2852,[2]Sheet1!$A:$I,4,FALSE),0)</f>
        <v>0</v>
      </c>
      <c r="I2852" s="13">
        <f>IFERROR(VLOOKUP(A2852,[2]Sheet1!$A:$I,5,FALSE),0)</f>
        <v>0</v>
      </c>
      <c r="J2852" s="13">
        <f>IFERROR(VLOOKUP(A2852,[2]Sheet1!$A:$I,6,FALSE),0)</f>
        <v>0</v>
      </c>
      <c r="K2852" s="13">
        <f>IFERROR(VLOOKUP(A2852,[2]Sheet1!$A:$I,7,FALSE),0)</f>
        <v>0</v>
      </c>
      <c r="L2852" s="13">
        <f>IFERROR(VLOOKUP(A2852,[2]Sheet1!$A:$I,8,FALSE),0)</f>
        <v>0</v>
      </c>
      <c r="M2852" s="13">
        <f>IFERROR(VLOOKUP(A2852,[2]Sheet1!$A:$I,9,FALSE),0)</f>
        <v>0</v>
      </c>
      <c r="N2852" s="13">
        <f>IFERROR(VLOOKUP(A2852,[3]Sheet1!$A:$G,2,FALSE),0)</f>
        <v>0</v>
      </c>
      <c r="O2852" s="13">
        <f>IFERROR(VLOOKUP(A2852,[3]Sheet1!$A:$G,3,FALSE),0)</f>
        <v>0</v>
      </c>
      <c r="P2852" s="13">
        <f>IFERROR(VLOOKUP(A2852,[3]Sheet1!$A:$G,4,FALSE),0)</f>
        <v>0</v>
      </c>
      <c r="Q2852" s="13">
        <f>IFERROR(VLOOKUP(A2852,[3]Sheet1!$A:$G,5,FALSE),0)</f>
        <v>0</v>
      </c>
      <c r="R2852" s="13">
        <f>IFERROR(VLOOKUP(A2852,[3]Sheet1!$A:$H,6,FALSE),0)</f>
        <v>0</v>
      </c>
      <c r="S2852" s="13">
        <f>IFERROR(VLOOKUP(A2852,[3]Sheet1!$A:$I,7,FALSE),0)</f>
        <v>0</v>
      </c>
      <c r="T2852" s="13" t="str">
        <f t="shared" si="248"/>
        <v>Sim</v>
      </c>
      <c r="U2852" s="13" t="str">
        <f t="shared" si="248"/>
        <v>Sim</v>
      </c>
      <c r="V2852" s="13" t="str">
        <f t="shared" si="248"/>
        <v>Sim</v>
      </c>
      <c r="W2852" s="13" t="str">
        <f t="shared" si="247"/>
        <v>Sim</v>
      </c>
      <c r="X2852" s="13" t="str">
        <f t="shared" si="247"/>
        <v>Sim</v>
      </c>
      <c r="Y2852" s="13" t="str">
        <f t="shared" si="247"/>
        <v>Sim</v>
      </c>
    </row>
    <row r="2853" spans="1:25">
      <c r="A2853" s="9">
        <v>220095</v>
      </c>
      <c r="B2853" s="13">
        <f>IFERROR(VLOOKUP(A2853,[1]Monitoramento_Base_somente_Said!$A:$J,5,FALSE),0)</f>
        <v>3020</v>
      </c>
      <c r="C2853" s="13">
        <f>IFERROR(VLOOKUP(A2853,[1]Monitoramento_Base_somente_Said!$A:$J,6,FALSE),0)</f>
        <v>1107522</v>
      </c>
      <c r="D2853" s="13">
        <f>IFERROR(VLOOKUP(A2853,[1]Monitoramento_Base_somente_Said!$A:$J,7,FALSE),0)</f>
        <v>165098</v>
      </c>
      <c r="E2853" s="13">
        <f>IFERROR(VLOOKUP(A2853,[1]Monitoramento_Base_somente_Said!$A:$J,8,FALSE),0)</f>
        <v>2370991</v>
      </c>
      <c r="F2853" s="13">
        <f>IFERROR(VLOOKUP(A2853,[1]Monitoramento_Base_somente_Said!$A:$J,9,FALSE),0)</f>
        <v>0</v>
      </c>
      <c r="G2853" s="13">
        <f>IFERROR(VLOOKUP(A2853,[1]Monitoramento_Base_somente_Said!$A:$J,10,FALSE),0)</f>
        <v>620532</v>
      </c>
      <c r="H2853" s="13">
        <f>IFERROR(VLOOKUP(A2853,[2]Sheet1!$A:$I,4,FALSE),0)</f>
        <v>0</v>
      </c>
      <c r="I2853" s="13">
        <f>IFERROR(VLOOKUP(A2853,[2]Sheet1!$A:$I,5,FALSE),0)</f>
        <v>0</v>
      </c>
      <c r="J2853" s="13">
        <f>IFERROR(VLOOKUP(A2853,[2]Sheet1!$A:$I,6,FALSE),0)</f>
        <v>0</v>
      </c>
      <c r="K2853" s="13">
        <f>IFERROR(VLOOKUP(A2853,[2]Sheet1!$A:$I,7,FALSE),0)</f>
        <v>0</v>
      </c>
      <c r="L2853" s="13">
        <f>IFERROR(VLOOKUP(A2853,[2]Sheet1!$A:$I,8,FALSE),0)</f>
        <v>0</v>
      </c>
      <c r="M2853" s="13">
        <f>IFERROR(VLOOKUP(A2853,[2]Sheet1!$A:$I,9,FALSE),0)</f>
        <v>0</v>
      </c>
      <c r="N2853" s="13">
        <f>IFERROR(VLOOKUP(A2853,[3]Sheet1!$A:$G,2,FALSE),0)</f>
        <v>0</v>
      </c>
      <c r="O2853" s="13">
        <f>IFERROR(VLOOKUP(A2853,[3]Sheet1!$A:$G,3,FALSE),0)</f>
        <v>0</v>
      </c>
      <c r="P2853" s="13">
        <f>IFERROR(VLOOKUP(A2853,[3]Sheet1!$A:$G,4,FALSE),0)</f>
        <v>0</v>
      </c>
      <c r="Q2853" s="13">
        <f>IFERROR(VLOOKUP(A2853,[3]Sheet1!$A:$G,5,FALSE),0)</f>
        <v>0</v>
      </c>
      <c r="R2853" s="13">
        <f>IFERROR(VLOOKUP(A2853,[3]Sheet1!$A:$H,6,FALSE),0)</f>
        <v>0</v>
      </c>
      <c r="S2853" s="13">
        <f>IFERROR(VLOOKUP(A2853,[3]Sheet1!$A:$I,7,FALSE),0)</f>
        <v>0</v>
      </c>
      <c r="T2853" s="13" t="str">
        <f t="shared" si="248"/>
        <v>Sim</v>
      </c>
      <c r="U2853" s="13" t="str">
        <f t="shared" si="248"/>
        <v>Sim</v>
      </c>
      <c r="V2853" s="13" t="str">
        <f t="shared" si="248"/>
        <v>Sim</v>
      </c>
      <c r="W2853" s="13" t="str">
        <f t="shared" si="247"/>
        <v>Sim</v>
      </c>
      <c r="X2853" s="13" t="str">
        <f t="shared" si="247"/>
        <v>Não</v>
      </c>
      <c r="Y2853" s="13" t="str">
        <f t="shared" si="247"/>
        <v>Sim</v>
      </c>
    </row>
    <row r="2854" spans="1:25">
      <c r="A2854" s="9">
        <v>220100</v>
      </c>
      <c r="B2854" s="13">
        <f>IFERROR(VLOOKUP(A2854,[1]Monitoramento_Base_somente_Said!$A:$J,5,FALSE),0)</f>
        <v>0</v>
      </c>
      <c r="C2854" s="13">
        <f>IFERROR(VLOOKUP(A2854,[1]Monitoramento_Base_somente_Said!$A:$J,6,FALSE),0)</f>
        <v>849013</v>
      </c>
      <c r="D2854" s="13">
        <f>IFERROR(VLOOKUP(A2854,[1]Monitoramento_Base_somente_Said!$A:$J,7,FALSE),0)</f>
        <v>282</v>
      </c>
      <c r="E2854" s="13">
        <f>IFERROR(VLOOKUP(A2854,[1]Monitoramento_Base_somente_Said!$A:$J,8,FALSE),0)</f>
        <v>897167</v>
      </c>
      <c r="F2854" s="13">
        <f>IFERROR(VLOOKUP(A2854,[1]Monitoramento_Base_somente_Said!$A:$J,9,FALSE),0)</f>
        <v>90</v>
      </c>
      <c r="G2854" s="13">
        <f>IFERROR(VLOOKUP(A2854,[1]Monitoramento_Base_somente_Said!$A:$J,10,FALSE),0)</f>
        <v>366888</v>
      </c>
      <c r="H2854" s="13">
        <f>IFERROR(VLOOKUP(A2854,[2]Sheet1!$A:$I,4,FALSE),0)</f>
        <v>0</v>
      </c>
      <c r="I2854" s="13">
        <f>IFERROR(VLOOKUP(A2854,[2]Sheet1!$A:$I,5,FALSE),0)</f>
        <v>0</v>
      </c>
      <c r="J2854" s="13">
        <f>IFERROR(VLOOKUP(A2854,[2]Sheet1!$A:$I,6,FALSE),0)</f>
        <v>0</v>
      </c>
      <c r="K2854" s="13">
        <f>IFERROR(VLOOKUP(A2854,[2]Sheet1!$A:$I,7,FALSE),0)</f>
        <v>0</v>
      </c>
      <c r="L2854" s="13">
        <f>IFERROR(VLOOKUP(A2854,[2]Sheet1!$A:$I,8,FALSE),0)</f>
        <v>0</v>
      </c>
      <c r="M2854" s="13">
        <f>IFERROR(VLOOKUP(A2854,[2]Sheet1!$A:$I,9,FALSE),0)</f>
        <v>0</v>
      </c>
      <c r="N2854" s="13">
        <f>IFERROR(VLOOKUP(A2854,[3]Sheet1!$A:$G,2,FALSE),0)</f>
        <v>0</v>
      </c>
      <c r="O2854" s="13">
        <f>IFERROR(VLOOKUP(A2854,[3]Sheet1!$A:$G,3,FALSE),0)</f>
        <v>0</v>
      </c>
      <c r="P2854" s="13">
        <f>IFERROR(VLOOKUP(A2854,[3]Sheet1!$A:$G,4,FALSE),0)</f>
        <v>0</v>
      </c>
      <c r="Q2854" s="13">
        <f>IFERROR(VLOOKUP(A2854,[3]Sheet1!$A:$G,5,FALSE),0)</f>
        <v>0</v>
      </c>
      <c r="R2854" s="13">
        <f>IFERROR(VLOOKUP(A2854,[3]Sheet1!$A:$H,6,FALSE),0)</f>
        <v>0</v>
      </c>
      <c r="S2854" s="13">
        <f>IFERROR(VLOOKUP(A2854,[3]Sheet1!$A:$I,7,FALSE),0)</f>
        <v>0</v>
      </c>
      <c r="T2854" s="13" t="str">
        <f t="shared" si="248"/>
        <v>Não</v>
      </c>
      <c r="U2854" s="13" t="str">
        <f t="shared" si="248"/>
        <v>Sim</v>
      </c>
      <c r="V2854" s="13" t="str">
        <f t="shared" si="248"/>
        <v>Sim</v>
      </c>
      <c r="W2854" s="13" t="str">
        <f t="shared" si="247"/>
        <v>Sim</v>
      </c>
      <c r="X2854" s="13" t="str">
        <f t="shared" si="247"/>
        <v>Sim</v>
      </c>
      <c r="Y2854" s="13" t="str">
        <f t="shared" si="247"/>
        <v>Sim</v>
      </c>
    </row>
    <row r="2855" spans="1:25">
      <c r="A2855" s="9">
        <v>220105</v>
      </c>
      <c r="B2855" s="13">
        <f>IFERROR(VLOOKUP(A2855,[1]Monitoramento_Base_somente_Said!$A:$J,5,FALSE),0)</f>
        <v>150</v>
      </c>
      <c r="C2855" s="13">
        <f>IFERROR(VLOOKUP(A2855,[1]Monitoramento_Base_somente_Said!$A:$J,6,FALSE),0)</f>
        <v>17709293</v>
      </c>
      <c r="D2855" s="13">
        <f>IFERROR(VLOOKUP(A2855,[1]Monitoramento_Base_somente_Said!$A:$J,7,FALSE),0)</f>
        <v>0</v>
      </c>
      <c r="E2855" s="13">
        <f>IFERROR(VLOOKUP(A2855,[1]Monitoramento_Base_somente_Said!$A:$J,8,FALSE),0)</f>
        <v>16590576</v>
      </c>
      <c r="F2855" s="13">
        <f>IFERROR(VLOOKUP(A2855,[1]Monitoramento_Base_somente_Said!$A:$J,9,FALSE),0)</f>
        <v>0</v>
      </c>
      <c r="G2855" s="13">
        <f>IFERROR(VLOOKUP(A2855,[1]Monitoramento_Base_somente_Said!$A:$J,10,FALSE),0)</f>
        <v>6876750</v>
      </c>
      <c r="H2855" s="13">
        <f>IFERROR(VLOOKUP(A2855,[2]Sheet1!$A:$I,4,FALSE),0)</f>
        <v>0</v>
      </c>
      <c r="I2855" s="13">
        <f>IFERROR(VLOOKUP(A2855,[2]Sheet1!$A:$I,5,FALSE),0)</f>
        <v>0</v>
      </c>
      <c r="J2855" s="13">
        <f>IFERROR(VLOOKUP(A2855,[2]Sheet1!$A:$I,6,FALSE),0)</f>
        <v>0</v>
      </c>
      <c r="K2855" s="13">
        <f>IFERROR(VLOOKUP(A2855,[2]Sheet1!$A:$I,7,FALSE),0)</f>
        <v>0</v>
      </c>
      <c r="L2855" s="13">
        <f>IFERROR(VLOOKUP(A2855,[2]Sheet1!$A:$I,8,FALSE),0)</f>
        <v>0</v>
      </c>
      <c r="M2855" s="13">
        <f>IFERROR(VLOOKUP(A2855,[2]Sheet1!$A:$I,9,FALSE),0)</f>
        <v>0</v>
      </c>
      <c r="N2855" s="13">
        <f>IFERROR(VLOOKUP(A2855,[3]Sheet1!$A:$G,2,FALSE),0)</f>
        <v>0</v>
      </c>
      <c r="O2855" s="13">
        <f>IFERROR(VLOOKUP(A2855,[3]Sheet1!$A:$G,3,FALSE),0)</f>
        <v>0</v>
      </c>
      <c r="P2855" s="13">
        <f>IFERROR(VLOOKUP(A2855,[3]Sheet1!$A:$G,4,FALSE),0)</f>
        <v>0</v>
      </c>
      <c r="Q2855" s="13">
        <f>IFERROR(VLOOKUP(A2855,[3]Sheet1!$A:$G,5,FALSE),0)</f>
        <v>0</v>
      </c>
      <c r="R2855" s="13">
        <f>IFERROR(VLOOKUP(A2855,[3]Sheet1!$A:$H,6,FALSE),0)</f>
        <v>0</v>
      </c>
      <c r="S2855" s="13">
        <f>IFERROR(VLOOKUP(A2855,[3]Sheet1!$A:$I,7,FALSE),0)</f>
        <v>0</v>
      </c>
      <c r="T2855" s="13" t="str">
        <f t="shared" si="248"/>
        <v>Sim</v>
      </c>
      <c r="U2855" s="13" t="str">
        <f t="shared" si="248"/>
        <v>Sim</v>
      </c>
      <c r="V2855" s="13" t="str">
        <f t="shared" si="248"/>
        <v>Não</v>
      </c>
      <c r="W2855" s="13" t="str">
        <f t="shared" si="247"/>
        <v>Sim</v>
      </c>
      <c r="X2855" s="13" t="str">
        <f t="shared" si="247"/>
        <v>Não</v>
      </c>
      <c r="Y2855" s="13" t="str">
        <f t="shared" si="247"/>
        <v>Sim</v>
      </c>
    </row>
    <row r="2856" spans="1:25">
      <c r="A2856" s="9">
        <v>220110</v>
      </c>
      <c r="B2856" s="13">
        <f>IFERROR(VLOOKUP(A2856,[1]Monitoramento_Base_somente_Said!$A:$J,5,FALSE),0)</f>
        <v>0</v>
      </c>
      <c r="C2856" s="13">
        <f>IFERROR(VLOOKUP(A2856,[1]Monitoramento_Base_somente_Said!$A:$J,6,FALSE),0)</f>
        <v>16974391</v>
      </c>
      <c r="D2856" s="13">
        <f>IFERROR(VLOOKUP(A2856,[1]Monitoramento_Base_somente_Said!$A:$J,7,FALSE),0)</f>
        <v>0</v>
      </c>
      <c r="E2856" s="13">
        <f>IFERROR(VLOOKUP(A2856,[1]Monitoramento_Base_somente_Said!$A:$J,8,FALSE),0)</f>
        <v>15879269</v>
      </c>
      <c r="F2856" s="13">
        <f>IFERROR(VLOOKUP(A2856,[1]Monitoramento_Base_somente_Said!$A:$J,9,FALSE),0)</f>
        <v>0</v>
      </c>
      <c r="G2856" s="13">
        <f>IFERROR(VLOOKUP(A2856,[1]Monitoramento_Base_somente_Said!$A:$J,10,FALSE),0)</f>
        <v>6570732</v>
      </c>
      <c r="H2856" s="13">
        <f>IFERROR(VLOOKUP(A2856,[2]Sheet1!$A:$I,4,FALSE),0)</f>
        <v>0</v>
      </c>
      <c r="I2856" s="13">
        <f>IFERROR(VLOOKUP(A2856,[2]Sheet1!$A:$I,5,FALSE),0)</f>
        <v>0</v>
      </c>
      <c r="J2856" s="13">
        <f>IFERROR(VLOOKUP(A2856,[2]Sheet1!$A:$I,6,FALSE),0)</f>
        <v>0</v>
      </c>
      <c r="K2856" s="13">
        <f>IFERROR(VLOOKUP(A2856,[2]Sheet1!$A:$I,7,FALSE),0)</f>
        <v>0</v>
      </c>
      <c r="L2856" s="13">
        <f>IFERROR(VLOOKUP(A2856,[2]Sheet1!$A:$I,8,FALSE),0)</f>
        <v>0</v>
      </c>
      <c r="M2856" s="13">
        <f>IFERROR(VLOOKUP(A2856,[2]Sheet1!$A:$I,9,FALSE),0)</f>
        <v>0</v>
      </c>
      <c r="N2856" s="13">
        <f>IFERROR(VLOOKUP(A2856,[3]Sheet1!$A:$G,2,FALSE),0)</f>
        <v>0</v>
      </c>
      <c r="O2856" s="13">
        <f>IFERROR(VLOOKUP(A2856,[3]Sheet1!$A:$G,3,FALSE),0)</f>
        <v>0</v>
      </c>
      <c r="P2856" s="13">
        <f>IFERROR(VLOOKUP(A2856,[3]Sheet1!$A:$G,4,FALSE),0)</f>
        <v>0</v>
      </c>
      <c r="Q2856" s="13">
        <f>IFERROR(VLOOKUP(A2856,[3]Sheet1!$A:$G,5,FALSE),0)</f>
        <v>0</v>
      </c>
      <c r="R2856" s="13">
        <f>IFERROR(VLOOKUP(A2856,[3]Sheet1!$A:$H,6,FALSE),0)</f>
        <v>0</v>
      </c>
      <c r="S2856" s="13">
        <f>IFERROR(VLOOKUP(A2856,[3]Sheet1!$A:$I,7,FALSE),0)</f>
        <v>0</v>
      </c>
      <c r="T2856" s="13" t="str">
        <f t="shared" si="248"/>
        <v>Não</v>
      </c>
      <c r="U2856" s="13" t="str">
        <f t="shared" si="248"/>
        <v>Sim</v>
      </c>
      <c r="V2856" s="13" t="str">
        <f t="shared" si="248"/>
        <v>Não</v>
      </c>
      <c r="W2856" s="13" t="str">
        <f t="shared" si="247"/>
        <v>Sim</v>
      </c>
      <c r="X2856" s="13" t="str">
        <f t="shared" si="247"/>
        <v>Não</v>
      </c>
      <c r="Y2856" s="13" t="str">
        <f t="shared" si="247"/>
        <v>Sim</v>
      </c>
    </row>
    <row r="2857" spans="1:25">
      <c r="A2857" s="9">
        <v>220115</v>
      </c>
      <c r="B2857" s="13">
        <f>IFERROR(VLOOKUP(A2857,[1]Monitoramento_Base_somente_Said!$A:$J,5,FALSE),0)</f>
        <v>19212</v>
      </c>
      <c r="C2857" s="13">
        <f>IFERROR(VLOOKUP(A2857,[1]Monitoramento_Base_somente_Said!$A:$J,6,FALSE),0)</f>
        <v>8004630</v>
      </c>
      <c r="D2857" s="13">
        <f>IFERROR(VLOOKUP(A2857,[1]Monitoramento_Base_somente_Said!$A:$J,7,FALSE),0)</f>
        <v>37955</v>
      </c>
      <c r="E2857" s="13">
        <f>IFERROR(VLOOKUP(A2857,[1]Monitoramento_Base_somente_Said!$A:$J,8,FALSE),0)</f>
        <v>8786483</v>
      </c>
      <c r="F2857" s="13">
        <f>IFERROR(VLOOKUP(A2857,[1]Monitoramento_Base_somente_Said!$A:$J,9,FALSE),0)</f>
        <v>43959</v>
      </c>
      <c r="G2857" s="13">
        <f>IFERROR(VLOOKUP(A2857,[1]Monitoramento_Base_somente_Said!$A:$J,10,FALSE),0)</f>
        <v>3974303</v>
      </c>
      <c r="H2857" s="13">
        <f>IFERROR(VLOOKUP(A2857,[2]Sheet1!$A:$I,4,FALSE),0)</f>
        <v>0</v>
      </c>
      <c r="I2857" s="13">
        <f>IFERROR(VLOOKUP(A2857,[2]Sheet1!$A:$I,5,FALSE),0)</f>
        <v>0</v>
      </c>
      <c r="J2857" s="13">
        <f>IFERROR(VLOOKUP(A2857,[2]Sheet1!$A:$I,6,FALSE),0)</f>
        <v>0</v>
      </c>
      <c r="K2857" s="13">
        <f>IFERROR(VLOOKUP(A2857,[2]Sheet1!$A:$I,7,FALSE),0)</f>
        <v>0</v>
      </c>
      <c r="L2857" s="13">
        <f>IFERROR(VLOOKUP(A2857,[2]Sheet1!$A:$I,8,FALSE),0)</f>
        <v>0</v>
      </c>
      <c r="M2857" s="13">
        <f>IFERROR(VLOOKUP(A2857,[2]Sheet1!$A:$I,9,FALSE),0)</f>
        <v>0</v>
      </c>
      <c r="N2857" s="13">
        <f>IFERROR(VLOOKUP(A2857,[3]Sheet1!$A:$G,2,FALSE),0)</f>
        <v>0</v>
      </c>
      <c r="O2857" s="13">
        <f>IFERROR(VLOOKUP(A2857,[3]Sheet1!$A:$G,3,FALSE),0)</f>
        <v>0</v>
      </c>
      <c r="P2857" s="13">
        <f>IFERROR(VLOOKUP(A2857,[3]Sheet1!$A:$G,4,FALSE),0)</f>
        <v>0</v>
      </c>
      <c r="Q2857" s="13">
        <f>IFERROR(VLOOKUP(A2857,[3]Sheet1!$A:$G,5,FALSE),0)</f>
        <v>0</v>
      </c>
      <c r="R2857" s="13">
        <f>IFERROR(VLOOKUP(A2857,[3]Sheet1!$A:$H,6,FALSE),0)</f>
        <v>0</v>
      </c>
      <c r="S2857" s="13">
        <f>IFERROR(VLOOKUP(A2857,[3]Sheet1!$A:$I,7,FALSE),0)</f>
        <v>0</v>
      </c>
      <c r="T2857" s="13" t="str">
        <f t="shared" si="248"/>
        <v>Sim</v>
      </c>
      <c r="U2857" s="13" t="str">
        <f t="shared" si="248"/>
        <v>Sim</v>
      </c>
      <c r="V2857" s="13" t="str">
        <f t="shared" si="248"/>
        <v>Sim</v>
      </c>
      <c r="W2857" s="13" t="str">
        <f t="shared" si="247"/>
        <v>Sim</v>
      </c>
      <c r="X2857" s="13" t="str">
        <f t="shared" si="247"/>
        <v>Sim</v>
      </c>
      <c r="Y2857" s="13" t="str">
        <f t="shared" si="247"/>
        <v>Sim</v>
      </c>
    </row>
    <row r="2858" spans="1:25">
      <c r="A2858" s="9">
        <v>220117</v>
      </c>
      <c r="B2858" s="13">
        <f>IFERROR(VLOOKUP(A2858,[1]Monitoramento_Base_somente_Said!$A:$J,5,FALSE),0)</f>
        <v>0</v>
      </c>
      <c r="C2858" s="13">
        <f>IFERROR(VLOOKUP(A2858,[1]Monitoramento_Base_somente_Said!$A:$J,6,FALSE),0)</f>
        <v>220184030</v>
      </c>
      <c r="D2858" s="13">
        <f>IFERROR(VLOOKUP(A2858,[1]Monitoramento_Base_somente_Said!$A:$J,7,FALSE),0)</f>
        <v>612</v>
      </c>
      <c r="E2858" s="13">
        <f>IFERROR(VLOOKUP(A2858,[1]Monitoramento_Base_somente_Said!$A:$J,8,FALSE),0)</f>
        <v>207043438</v>
      </c>
      <c r="F2858" s="13">
        <f>IFERROR(VLOOKUP(A2858,[1]Monitoramento_Base_somente_Said!$A:$J,9,FALSE),0)</f>
        <v>169</v>
      </c>
      <c r="G2858" s="13">
        <f>IFERROR(VLOOKUP(A2858,[1]Monitoramento_Base_somente_Said!$A:$J,10,FALSE),0)</f>
        <v>85416259</v>
      </c>
      <c r="H2858" s="13">
        <f>IFERROR(VLOOKUP(A2858,[2]Sheet1!$A:$I,4,FALSE),0)</f>
        <v>0</v>
      </c>
      <c r="I2858" s="13">
        <f>IFERROR(VLOOKUP(A2858,[2]Sheet1!$A:$I,5,FALSE),0)</f>
        <v>0</v>
      </c>
      <c r="J2858" s="13">
        <f>IFERROR(VLOOKUP(A2858,[2]Sheet1!$A:$I,6,FALSE),0)</f>
        <v>0</v>
      </c>
      <c r="K2858" s="13">
        <f>IFERROR(VLOOKUP(A2858,[2]Sheet1!$A:$I,7,FALSE),0)</f>
        <v>0</v>
      </c>
      <c r="L2858" s="13">
        <f>IFERROR(VLOOKUP(A2858,[2]Sheet1!$A:$I,8,FALSE),0)</f>
        <v>0</v>
      </c>
      <c r="M2858" s="13">
        <f>IFERROR(VLOOKUP(A2858,[2]Sheet1!$A:$I,9,FALSE),0)</f>
        <v>0</v>
      </c>
      <c r="N2858" s="13">
        <f>IFERROR(VLOOKUP(A2858,[3]Sheet1!$A:$G,2,FALSE),0)</f>
        <v>0</v>
      </c>
      <c r="O2858" s="13">
        <f>IFERROR(VLOOKUP(A2858,[3]Sheet1!$A:$G,3,FALSE),0)</f>
        <v>0</v>
      </c>
      <c r="P2858" s="13">
        <f>IFERROR(VLOOKUP(A2858,[3]Sheet1!$A:$G,4,FALSE),0)</f>
        <v>0</v>
      </c>
      <c r="Q2858" s="13">
        <f>IFERROR(VLOOKUP(A2858,[3]Sheet1!$A:$G,5,FALSE),0)</f>
        <v>0</v>
      </c>
      <c r="R2858" s="13">
        <f>IFERROR(VLOOKUP(A2858,[3]Sheet1!$A:$H,6,FALSE),0)</f>
        <v>0</v>
      </c>
      <c r="S2858" s="13">
        <f>IFERROR(VLOOKUP(A2858,[3]Sheet1!$A:$I,7,FALSE),0)</f>
        <v>0</v>
      </c>
      <c r="T2858" s="13" t="str">
        <f t="shared" si="248"/>
        <v>Não</v>
      </c>
      <c r="U2858" s="13" t="str">
        <f t="shared" si="248"/>
        <v>Sim</v>
      </c>
      <c r="V2858" s="13" t="str">
        <f t="shared" si="248"/>
        <v>Sim</v>
      </c>
      <c r="W2858" s="13" t="str">
        <f t="shared" si="247"/>
        <v>Sim</v>
      </c>
      <c r="X2858" s="13" t="str">
        <f t="shared" si="247"/>
        <v>Sim</v>
      </c>
      <c r="Y2858" s="13" t="str">
        <f t="shared" si="247"/>
        <v>Sim</v>
      </c>
    </row>
    <row r="2859" spans="1:25">
      <c r="A2859" s="9">
        <v>220120</v>
      </c>
      <c r="B2859" s="13">
        <f>IFERROR(VLOOKUP(A2859,[1]Monitoramento_Base_somente_Said!$A:$J,5,FALSE),0)</f>
        <v>85101</v>
      </c>
      <c r="C2859" s="13">
        <f>IFERROR(VLOOKUP(A2859,[1]Monitoramento_Base_somente_Said!$A:$J,6,FALSE),0)</f>
        <v>10241096</v>
      </c>
      <c r="D2859" s="13">
        <f>IFERROR(VLOOKUP(A2859,[1]Monitoramento_Base_somente_Said!$A:$J,7,FALSE),0)</f>
        <v>71544</v>
      </c>
      <c r="E2859" s="13">
        <f>IFERROR(VLOOKUP(A2859,[1]Monitoramento_Base_somente_Said!$A:$J,8,FALSE),0)</f>
        <v>9008093</v>
      </c>
      <c r="F2859" s="13">
        <f>IFERROR(VLOOKUP(A2859,[1]Monitoramento_Base_somente_Said!$A:$J,9,FALSE),0)</f>
        <v>94293</v>
      </c>
      <c r="G2859" s="13">
        <f>IFERROR(VLOOKUP(A2859,[1]Monitoramento_Base_somente_Said!$A:$J,10,FALSE),0)</f>
        <v>6827924</v>
      </c>
      <c r="H2859" s="13">
        <f>IFERROR(VLOOKUP(A2859,[2]Sheet1!$A:$I,4,FALSE),0)</f>
        <v>0</v>
      </c>
      <c r="I2859" s="13">
        <f>IFERROR(VLOOKUP(A2859,[2]Sheet1!$A:$I,5,FALSE),0)</f>
        <v>0</v>
      </c>
      <c r="J2859" s="13">
        <f>IFERROR(VLOOKUP(A2859,[2]Sheet1!$A:$I,6,FALSE),0)</f>
        <v>0</v>
      </c>
      <c r="K2859" s="13">
        <f>IFERROR(VLOOKUP(A2859,[2]Sheet1!$A:$I,7,FALSE),0)</f>
        <v>0</v>
      </c>
      <c r="L2859" s="13">
        <f>IFERROR(VLOOKUP(A2859,[2]Sheet1!$A:$I,8,FALSE),0)</f>
        <v>0</v>
      </c>
      <c r="M2859" s="13">
        <f>IFERROR(VLOOKUP(A2859,[2]Sheet1!$A:$I,9,FALSE),0)</f>
        <v>0</v>
      </c>
      <c r="N2859" s="13">
        <f>IFERROR(VLOOKUP(A2859,[3]Sheet1!$A:$G,2,FALSE),0)</f>
        <v>0</v>
      </c>
      <c r="O2859" s="13">
        <f>IFERROR(VLOOKUP(A2859,[3]Sheet1!$A:$G,3,FALSE),0)</f>
        <v>0</v>
      </c>
      <c r="P2859" s="13">
        <f>IFERROR(VLOOKUP(A2859,[3]Sheet1!$A:$G,4,FALSE),0)</f>
        <v>0</v>
      </c>
      <c r="Q2859" s="13">
        <f>IFERROR(VLOOKUP(A2859,[3]Sheet1!$A:$G,5,FALSE),0)</f>
        <v>0</v>
      </c>
      <c r="R2859" s="13">
        <f>IFERROR(VLOOKUP(A2859,[3]Sheet1!$A:$H,6,FALSE),0)</f>
        <v>0</v>
      </c>
      <c r="S2859" s="13">
        <f>IFERROR(VLOOKUP(A2859,[3]Sheet1!$A:$I,7,FALSE),0)</f>
        <v>0</v>
      </c>
      <c r="T2859" s="13" t="str">
        <f t="shared" si="248"/>
        <v>Sim</v>
      </c>
      <c r="U2859" s="13" t="str">
        <f t="shared" si="248"/>
        <v>Sim</v>
      </c>
      <c r="V2859" s="13" t="str">
        <f t="shared" si="248"/>
        <v>Sim</v>
      </c>
      <c r="W2859" s="13" t="str">
        <f t="shared" si="247"/>
        <v>Sim</v>
      </c>
      <c r="X2859" s="13" t="str">
        <f t="shared" si="247"/>
        <v>Sim</v>
      </c>
      <c r="Y2859" s="13" t="str">
        <f t="shared" si="247"/>
        <v>Sim</v>
      </c>
    </row>
    <row r="2860" spans="1:25">
      <c r="A2860" s="9">
        <v>220130</v>
      </c>
      <c r="B2860" s="13">
        <f>IFERROR(VLOOKUP(A2860,[1]Monitoramento_Base_somente_Said!$A:$J,5,FALSE),0)</f>
        <v>0</v>
      </c>
      <c r="C2860" s="13">
        <f>IFERROR(VLOOKUP(A2860,[1]Monitoramento_Base_somente_Said!$A:$J,6,FALSE),0)</f>
        <v>308109</v>
      </c>
      <c r="D2860" s="13">
        <f>IFERROR(VLOOKUP(A2860,[1]Monitoramento_Base_somente_Said!$A:$J,7,FALSE),0)</f>
        <v>0</v>
      </c>
      <c r="E2860" s="13">
        <f>IFERROR(VLOOKUP(A2860,[1]Monitoramento_Base_somente_Said!$A:$J,8,FALSE),0)</f>
        <v>288231</v>
      </c>
      <c r="F2860" s="13">
        <f>IFERROR(VLOOKUP(A2860,[1]Monitoramento_Base_somente_Said!$A:$J,9,FALSE),0)</f>
        <v>0</v>
      </c>
      <c r="G2860" s="13">
        <f>IFERROR(VLOOKUP(A2860,[1]Monitoramento_Base_somente_Said!$A:$J,10,FALSE),0)</f>
        <v>119268</v>
      </c>
      <c r="H2860" s="13">
        <f>IFERROR(VLOOKUP(A2860,[2]Sheet1!$A:$I,4,FALSE),0)</f>
        <v>0</v>
      </c>
      <c r="I2860" s="13">
        <f>IFERROR(VLOOKUP(A2860,[2]Sheet1!$A:$I,5,FALSE),0)</f>
        <v>0</v>
      </c>
      <c r="J2860" s="13">
        <f>IFERROR(VLOOKUP(A2860,[2]Sheet1!$A:$I,6,FALSE),0)</f>
        <v>0</v>
      </c>
      <c r="K2860" s="13">
        <f>IFERROR(VLOOKUP(A2860,[2]Sheet1!$A:$I,7,FALSE),0)</f>
        <v>0</v>
      </c>
      <c r="L2860" s="13">
        <f>IFERROR(VLOOKUP(A2860,[2]Sheet1!$A:$I,8,FALSE),0)</f>
        <v>0</v>
      </c>
      <c r="M2860" s="13">
        <f>IFERROR(VLOOKUP(A2860,[2]Sheet1!$A:$I,9,FALSE),0)</f>
        <v>0</v>
      </c>
      <c r="N2860" s="13">
        <f>IFERROR(VLOOKUP(A2860,[3]Sheet1!$A:$G,2,FALSE),0)</f>
        <v>0</v>
      </c>
      <c r="O2860" s="13">
        <f>IFERROR(VLOOKUP(A2860,[3]Sheet1!$A:$G,3,FALSE),0)</f>
        <v>0</v>
      </c>
      <c r="P2860" s="13">
        <f>IFERROR(VLOOKUP(A2860,[3]Sheet1!$A:$G,4,FALSE),0)</f>
        <v>0</v>
      </c>
      <c r="Q2860" s="13">
        <f>IFERROR(VLOOKUP(A2860,[3]Sheet1!$A:$G,5,FALSE),0)</f>
        <v>0</v>
      </c>
      <c r="R2860" s="13">
        <f>IFERROR(VLOOKUP(A2860,[3]Sheet1!$A:$H,6,FALSE),0)</f>
        <v>0</v>
      </c>
      <c r="S2860" s="13">
        <f>IFERROR(VLOOKUP(A2860,[3]Sheet1!$A:$I,7,FALSE),0)</f>
        <v>0</v>
      </c>
      <c r="T2860" s="13" t="str">
        <f t="shared" si="248"/>
        <v>Não</v>
      </c>
      <c r="U2860" s="13" t="str">
        <f t="shared" si="248"/>
        <v>Sim</v>
      </c>
      <c r="V2860" s="13" t="str">
        <f t="shared" si="248"/>
        <v>Não</v>
      </c>
      <c r="W2860" s="13" t="str">
        <f t="shared" si="247"/>
        <v>Sim</v>
      </c>
      <c r="X2860" s="13" t="str">
        <f t="shared" si="247"/>
        <v>Não</v>
      </c>
      <c r="Y2860" s="13" t="str">
        <f t="shared" si="247"/>
        <v>Sim</v>
      </c>
    </row>
    <row r="2861" spans="1:25">
      <c r="A2861" s="23">
        <v>220140</v>
      </c>
      <c r="B2861" s="13">
        <f>IFERROR(VLOOKUP(A2861,[1]Monitoramento_Base_somente_Said!$A:$J,5,FALSE),0)</f>
        <v>0</v>
      </c>
      <c r="C2861" s="13">
        <f>IFERROR(VLOOKUP(A2861,[1]Monitoramento_Base_somente_Said!$A:$J,6,FALSE),0)</f>
        <v>12277900</v>
      </c>
      <c r="D2861" s="13">
        <f>IFERROR(VLOOKUP(A2861,[1]Monitoramento_Base_somente_Said!$A:$J,7,FALSE),0)</f>
        <v>0</v>
      </c>
      <c r="E2861" s="13">
        <f>IFERROR(VLOOKUP(A2861,[1]Monitoramento_Base_somente_Said!$A:$J,8,FALSE),0)</f>
        <v>11460551</v>
      </c>
      <c r="F2861" s="13">
        <f>IFERROR(VLOOKUP(A2861,[1]Monitoramento_Base_somente_Said!$A:$J,9,FALSE),0)</f>
        <v>0</v>
      </c>
      <c r="G2861" s="13">
        <f>IFERROR(VLOOKUP(A2861,[1]Monitoramento_Base_somente_Said!$A:$J,10,FALSE),0)</f>
        <v>5019522</v>
      </c>
      <c r="H2861" s="13">
        <f>IFERROR(VLOOKUP(A2861,[2]Sheet1!$A:$I,4,FALSE),0)</f>
        <v>0</v>
      </c>
      <c r="I2861" s="13">
        <f>IFERROR(VLOOKUP(A2861,[2]Sheet1!$A:$I,5,FALSE),0)</f>
        <v>0</v>
      </c>
      <c r="J2861" s="13">
        <f>IFERROR(VLOOKUP(A2861,[2]Sheet1!$A:$I,6,FALSE),0)</f>
        <v>0</v>
      </c>
      <c r="K2861" s="13">
        <f>IFERROR(VLOOKUP(A2861,[2]Sheet1!$A:$I,7,FALSE),0)</f>
        <v>0</v>
      </c>
      <c r="L2861" s="13">
        <f>IFERROR(VLOOKUP(A2861,[2]Sheet1!$A:$I,8,FALSE),0)</f>
        <v>0</v>
      </c>
      <c r="M2861" s="13">
        <f>IFERROR(VLOOKUP(A2861,[2]Sheet1!$A:$I,9,FALSE),0)</f>
        <v>0</v>
      </c>
      <c r="N2861" s="13">
        <f>IFERROR(VLOOKUP(A2861,[3]Sheet1!$A:$G,2,FALSE),0)</f>
        <v>0</v>
      </c>
      <c r="O2861" s="13">
        <f>IFERROR(VLOOKUP(A2861,[3]Sheet1!$A:$G,3,FALSE),0)</f>
        <v>0</v>
      </c>
      <c r="P2861" s="13">
        <f>IFERROR(VLOOKUP(A2861,[3]Sheet1!$A:$G,4,FALSE),0)</f>
        <v>0</v>
      </c>
      <c r="Q2861" s="13">
        <f>IFERROR(VLOOKUP(A2861,[3]Sheet1!$A:$G,5,FALSE),0)</f>
        <v>0</v>
      </c>
      <c r="R2861" s="13">
        <f>IFERROR(VLOOKUP(A2861,[3]Sheet1!$A:$H,6,FALSE),0)</f>
        <v>0</v>
      </c>
      <c r="S2861" s="13">
        <f>IFERROR(VLOOKUP(A2861,[3]Sheet1!$A:$I,7,FALSE),0)</f>
        <v>0</v>
      </c>
      <c r="T2861" s="13" t="str">
        <f t="shared" si="248"/>
        <v>Não</v>
      </c>
      <c r="U2861" s="13" t="str">
        <f t="shared" si="248"/>
        <v>Sim</v>
      </c>
      <c r="V2861" s="13" t="str">
        <f t="shared" si="248"/>
        <v>Não</v>
      </c>
      <c r="W2861" s="13" t="str">
        <f t="shared" si="247"/>
        <v>Sim</v>
      </c>
      <c r="X2861" s="13" t="str">
        <f t="shared" si="247"/>
        <v>Não</v>
      </c>
      <c r="Y2861" s="13" t="str">
        <f t="shared" si="247"/>
        <v>Sim</v>
      </c>
    </row>
    <row r="2862" spans="1:25">
      <c r="A2862" s="9">
        <v>220150</v>
      </c>
      <c r="B2862" s="13">
        <f>IFERROR(VLOOKUP(A2862,[1]Monitoramento_Base_somente_Said!$A:$J,5,FALSE),0)</f>
        <v>1080</v>
      </c>
      <c r="C2862" s="13">
        <f>IFERROR(VLOOKUP(A2862,[1]Monitoramento_Base_somente_Said!$A:$J,6,FALSE),0)</f>
        <v>4212832</v>
      </c>
      <c r="D2862" s="13">
        <f>IFERROR(VLOOKUP(A2862,[1]Monitoramento_Base_somente_Said!$A:$J,7,FALSE),0)</f>
        <v>73144</v>
      </c>
      <c r="E2862" s="13">
        <f>IFERROR(VLOOKUP(A2862,[1]Monitoramento_Base_somente_Said!$A:$J,8,FALSE),0)</f>
        <v>3206423</v>
      </c>
      <c r="F2862" s="13">
        <f>IFERROR(VLOOKUP(A2862,[1]Monitoramento_Base_somente_Said!$A:$J,9,FALSE),0)</f>
        <v>1159</v>
      </c>
      <c r="G2862" s="13">
        <f>IFERROR(VLOOKUP(A2862,[1]Monitoramento_Base_somente_Said!$A:$J,10,FALSE),0)</f>
        <v>691260</v>
      </c>
      <c r="H2862" s="13">
        <f>IFERROR(VLOOKUP(A2862,[2]Sheet1!$A:$I,4,FALSE),0)</f>
        <v>0</v>
      </c>
      <c r="I2862" s="13">
        <f>IFERROR(VLOOKUP(A2862,[2]Sheet1!$A:$I,5,FALSE),0)</f>
        <v>0</v>
      </c>
      <c r="J2862" s="13">
        <f>IFERROR(VLOOKUP(A2862,[2]Sheet1!$A:$I,6,FALSE),0)</f>
        <v>0</v>
      </c>
      <c r="K2862" s="13">
        <f>IFERROR(VLOOKUP(A2862,[2]Sheet1!$A:$I,7,FALSE),0)</f>
        <v>0</v>
      </c>
      <c r="L2862" s="13">
        <f>IFERROR(VLOOKUP(A2862,[2]Sheet1!$A:$I,8,FALSE),0)</f>
        <v>0</v>
      </c>
      <c r="M2862" s="13">
        <f>IFERROR(VLOOKUP(A2862,[2]Sheet1!$A:$I,9,FALSE),0)</f>
        <v>0</v>
      </c>
      <c r="N2862" s="13">
        <f>IFERROR(VLOOKUP(A2862,[3]Sheet1!$A:$G,2,FALSE),0)</f>
        <v>0</v>
      </c>
      <c r="O2862" s="13">
        <f>IFERROR(VLOOKUP(A2862,[3]Sheet1!$A:$G,3,FALSE),0)</f>
        <v>0</v>
      </c>
      <c r="P2862" s="13">
        <f>IFERROR(VLOOKUP(A2862,[3]Sheet1!$A:$G,4,FALSE),0)</f>
        <v>0</v>
      </c>
      <c r="Q2862" s="13">
        <f>IFERROR(VLOOKUP(A2862,[3]Sheet1!$A:$G,5,FALSE),0)</f>
        <v>0</v>
      </c>
      <c r="R2862" s="13">
        <f>IFERROR(VLOOKUP(A2862,[3]Sheet1!$A:$H,6,FALSE),0)</f>
        <v>0</v>
      </c>
      <c r="S2862" s="13">
        <f>IFERROR(VLOOKUP(A2862,[3]Sheet1!$A:$I,7,FALSE),0)</f>
        <v>0</v>
      </c>
      <c r="T2862" s="13" t="str">
        <f t="shared" si="248"/>
        <v>Sim</v>
      </c>
      <c r="U2862" s="13" t="str">
        <f t="shared" si="248"/>
        <v>Sim</v>
      </c>
      <c r="V2862" s="13" t="str">
        <f t="shared" si="248"/>
        <v>Sim</v>
      </c>
      <c r="W2862" s="13" t="str">
        <f t="shared" si="247"/>
        <v>Sim</v>
      </c>
      <c r="X2862" s="13" t="str">
        <f t="shared" si="247"/>
        <v>Sim</v>
      </c>
      <c r="Y2862" s="13" t="str">
        <f t="shared" si="247"/>
        <v>Sim</v>
      </c>
    </row>
    <row r="2863" spans="1:25">
      <c r="A2863" s="9">
        <v>220155</v>
      </c>
      <c r="B2863" s="13">
        <f>IFERROR(VLOOKUP(A2863,[1]Monitoramento_Base_somente_Said!$A:$J,5,FALSE),0)</f>
        <v>4669</v>
      </c>
      <c r="C2863" s="13">
        <f>IFERROR(VLOOKUP(A2863,[1]Monitoramento_Base_somente_Said!$A:$J,6,FALSE),0)</f>
        <v>12753223</v>
      </c>
      <c r="D2863" s="13">
        <f>IFERROR(VLOOKUP(A2863,[1]Monitoramento_Base_somente_Said!$A:$J,7,FALSE),0)</f>
        <v>0</v>
      </c>
      <c r="E2863" s="13">
        <f>IFERROR(VLOOKUP(A2863,[1]Monitoramento_Base_somente_Said!$A:$J,8,FALSE),0)</f>
        <v>12649227</v>
      </c>
      <c r="F2863" s="13">
        <f>IFERROR(VLOOKUP(A2863,[1]Monitoramento_Base_somente_Said!$A:$J,9,FALSE),0)</f>
        <v>1163</v>
      </c>
      <c r="G2863" s="13">
        <f>IFERROR(VLOOKUP(A2863,[1]Monitoramento_Base_somente_Said!$A:$J,10,FALSE),0)</f>
        <v>5170215</v>
      </c>
      <c r="H2863" s="13">
        <f>IFERROR(VLOOKUP(A2863,[2]Sheet1!$A:$I,4,FALSE),0)</f>
        <v>0</v>
      </c>
      <c r="I2863" s="13">
        <f>IFERROR(VLOOKUP(A2863,[2]Sheet1!$A:$I,5,FALSE),0)</f>
        <v>0</v>
      </c>
      <c r="J2863" s="13">
        <f>IFERROR(VLOOKUP(A2863,[2]Sheet1!$A:$I,6,FALSE),0)</f>
        <v>0</v>
      </c>
      <c r="K2863" s="13">
        <f>IFERROR(VLOOKUP(A2863,[2]Sheet1!$A:$I,7,FALSE),0)</f>
        <v>0</v>
      </c>
      <c r="L2863" s="13">
        <f>IFERROR(VLOOKUP(A2863,[2]Sheet1!$A:$I,8,FALSE),0)</f>
        <v>0</v>
      </c>
      <c r="M2863" s="13">
        <f>IFERROR(VLOOKUP(A2863,[2]Sheet1!$A:$I,9,FALSE),0)</f>
        <v>0</v>
      </c>
      <c r="N2863" s="13">
        <f>IFERROR(VLOOKUP(A2863,[3]Sheet1!$A:$G,2,FALSE),0)</f>
        <v>0</v>
      </c>
      <c r="O2863" s="13">
        <f>IFERROR(VLOOKUP(A2863,[3]Sheet1!$A:$G,3,FALSE),0)</f>
        <v>0</v>
      </c>
      <c r="P2863" s="13">
        <f>IFERROR(VLOOKUP(A2863,[3]Sheet1!$A:$G,4,FALSE),0)</f>
        <v>0</v>
      </c>
      <c r="Q2863" s="13">
        <f>IFERROR(VLOOKUP(A2863,[3]Sheet1!$A:$G,5,FALSE),0)</f>
        <v>0</v>
      </c>
      <c r="R2863" s="13">
        <f>IFERROR(VLOOKUP(A2863,[3]Sheet1!$A:$H,6,FALSE),0)</f>
        <v>0</v>
      </c>
      <c r="S2863" s="13">
        <f>IFERROR(VLOOKUP(A2863,[3]Sheet1!$A:$I,7,FALSE),0)</f>
        <v>0</v>
      </c>
      <c r="T2863" s="13" t="str">
        <f t="shared" si="248"/>
        <v>Sim</v>
      </c>
      <c r="U2863" s="13" t="str">
        <f t="shared" si="248"/>
        <v>Sim</v>
      </c>
      <c r="V2863" s="13" t="str">
        <f t="shared" si="248"/>
        <v>Não</v>
      </c>
      <c r="W2863" s="13" t="str">
        <f t="shared" si="247"/>
        <v>Sim</v>
      </c>
      <c r="X2863" s="13" t="str">
        <f t="shared" si="247"/>
        <v>Sim</v>
      </c>
      <c r="Y2863" s="13" t="str">
        <f t="shared" si="247"/>
        <v>Sim</v>
      </c>
    </row>
    <row r="2864" spans="1:25">
      <c r="A2864" s="9">
        <v>220157</v>
      </c>
      <c r="B2864" s="13">
        <f>IFERROR(VLOOKUP(A2864,[1]Monitoramento_Base_somente_Said!$A:$J,5,FALSE),0)</f>
        <v>156050</v>
      </c>
      <c r="C2864" s="13">
        <f>IFERROR(VLOOKUP(A2864,[1]Monitoramento_Base_somente_Said!$A:$J,6,FALSE),0)</f>
        <v>24331059</v>
      </c>
      <c r="D2864" s="13">
        <f>IFERROR(VLOOKUP(A2864,[1]Monitoramento_Base_somente_Said!$A:$J,7,FALSE),0)</f>
        <v>141900</v>
      </c>
      <c r="E2864" s="13">
        <f>IFERROR(VLOOKUP(A2864,[1]Monitoramento_Base_somente_Said!$A:$J,8,FALSE),0)</f>
        <v>19307796</v>
      </c>
      <c r="F2864" s="13">
        <f>IFERROR(VLOOKUP(A2864,[1]Monitoramento_Base_somente_Said!$A:$J,9,FALSE),0)</f>
        <v>34091</v>
      </c>
      <c r="G2864" s="13">
        <f>IFERROR(VLOOKUP(A2864,[1]Monitoramento_Base_somente_Said!$A:$J,10,FALSE),0)</f>
        <v>7170785</v>
      </c>
      <c r="H2864" s="13">
        <f>IFERROR(VLOOKUP(A2864,[2]Sheet1!$A:$I,4,FALSE),0)</f>
        <v>0</v>
      </c>
      <c r="I2864" s="13">
        <f>IFERROR(VLOOKUP(A2864,[2]Sheet1!$A:$I,5,FALSE),0)</f>
        <v>0</v>
      </c>
      <c r="J2864" s="13">
        <f>IFERROR(VLOOKUP(A2864,[2]Sheet1!$A:$I,6,FALSE),0)</f>
        <v>0</v>
      </c>
      <c r="K2864" s="13">
        <f>IFERROR(VLOOKUP(A2864,[2]Sheet1!$A:$I,7,FALSE),0)</f>
        <v>0</v>
      </c>
      <c r="L2864" s="13">
        <f>IFERROR(VLOOKUP(A2864,[2]Sheet1!$A:$I,8,FALSE),0)</f>
        <v>0</v>
      </c>
      <c r="M2864" s="13">
        <f>IFERROR(VLOOKUP(A2864,[2]Sheet1!$A:$I,9,FALSE),0)</f>
        <v>0</v>
      </c>
      <c r="N2864" s="13">
        <f>IFERROR(VLOOKUP(A2864,[3]Sheet1!$A:$G,2,FALSE),0)</f>
        <v>0</v>
      </c>
      <c r="O2864" s="13">
        <f>IFERROR(VLOOKUP(A2864,[3]Sheet1!$A:$G,3,FALSE),0)</f>
        <v>0</v>
      </c>
      <c r="P2864" s="13">
        <f>IFERROR(VLOOKUP(A2864,[3]Sheet1!$A:$G,4,FALSE),0)</f>
        <v>0</v>
      </c>
      <c r="Q2864" s="13">
        <f>IFERROR(VLOOKUP(A2864,[3]Sheet1!$A:$G,5,FALSE),0)</f>
        <v>0</v>
      </c>
      <c r="R2864" s="13">
        <f>IFERROR(VLOOKUP(A2864,[3]Sheet1!$A:$H,6,FALSE),0)</f>
        <v>0</v>
      </c>
      <c r="S2864" s="13">
        <f>IFERROR(VLOOKUP(A2864,[3]Sheet1!$A:$I,7,FALSE),0)</f>
        <v>0</v>
      </c>
      <c r="T2864" s="13" t="str">
        <f t="shared" si="248"/>
        <v>Sim</v>
      </c>
      <c r="U2864" s="13" t="str">
        <f t="shared" si="248"/>
        <v>Sim</v>
      </c>
      <c r="V2864" s="13" t="str">
        <f t="shared" si="248"/>
        <v>Sim</v>
      </c>
      <c r="W2864" s="13" t="str">
        <f t="shared" si="247"/>
        <v>Sim</v>
      </c>
      <c r="X2864" s="13" t="str">
        <f t="shared" si="247"/>
        <v>Sim</v>
      </c>
      <c r="Y2864" s="13" t="str">
        <f t="shared" si="247"/>
        <v>Sim</v>
      </c>
    </row>
    <row r="2865" spans="1:25">
      <c r="A2865" s="9">
        <v>220160</v>
      </c>
      <c r="B2865" s="13">
        <f>IFERROR(VLOOKUP(A2865,[1]Monitoramento_Base_somente_Said!$A:$J,5,FALSE),0)</f>
        <v>0</v>
      </c>
      <c r="C2865" s="13">
        <f>IFERROR(VLOOKUP(A2865,[1]Monitoramento_Base_somente_Said!$A:$J,6,FALSE),0)</f>
        <v>0</v>
      </c>
      <c r="D2865" s="13">
        <f>IFERROR(VLOOKUP(A2865,[1]Monitoramento_Base_somente_Said!$A:$J,7,FALSE),0)</f>
        <v>0</v>
      </c>
      <c r="E2865" s="13">
        <f>IFERROR(VLOOKUP(A2865,[1]Monitoramento_Base_somente_Said!$A:$J,8,FALSE),0)</f>
        <v>0</v>
      </c>
      <c r="F2865" s="13">
        <f>IFERROR(VLOOKUP(A2865,[1]Monitoramento_Base_somente_Said!$A:$J,9,FALSE),0)</f>
        <v>0</v>
      </c>
      <c r="G2865" s="13">
        <f>IFERROR(VLOOKUP(A2865,[1]Monitoramento_Base_somente_Said!$A:$J,10,FALSE),0)</f>
        <v>0</v>
      </c>
      <c r="H2865" s="13">
        <f>IFERROR(VLOOKUP(A2865,[2]Sheet1!$A:$I,4,FALSE),0)</f>
        <v>0</v>
      </c>
      <c r="I2865" s="13">
        <f>IFERROR(VLOOKUP(A2865,[2]Sheet1!$A:$I,5,FALSE),0)</f>
        <v>0</v>
      </c>
      <c r="J2865" s="13">
        <f>IFERROR(VLOOKUP(A2865,[2]Sheet1!$A:$I,6,FALSE),0)</f>
        <v>0</v>
      </c>
      <c r="K2865" s="13">
        <f>IFERROR(VLOOKUP(A2865,[2]Sheet1!$A:$I,7,FALSE),0)</f>
        <v>0</v>
      </c>
      <c r="L2865" s="13">
        <f>IFERROR(VLOOKUP(A2865,[2]Sheet1!$A:$I,8,FALSE),0)</f>
        <v>0</v>
      </c>
      <c r="M2865" s="13">
        <f>IFERROR(VLOOKUP(A2865,[2]Sheet1!$A:$I,9,FALSE),0)</f>
        <v>0</v>
      </c>
      <c r="N2865" s="13">
        <f>IFERROR(VLOOKUP(A2865,[3]Sheet1!$A:$G,2,FALSE),0)</f>
        <v>0</v>
      </c>
      <c r="O2865" s="13">
        <f>IFERROR(VLOOKUP(A2865,[3]Sheet1!$A:$G,3,FALSE),0)</f>
        <v>0</v>
      </c>
      <c r="P2865" s="13">
        <f>IFERROR(VLOOKUP(A2865,[3]Sheet1!$A:$G,4,FALSE),0)</f>
        <v>0</v>
      </c>
      <c r="Q2865" s="13">
        <f>IFERROR(VLOOKUP(A2865,[3]Sheet1!$A:$G,5,FALSE),0)</f>
        <v>0</v>
      </c>
      <c r="R2865" s="13">
        <f>IFERROR(VLOOKUP(A2865,[3]Sheet1!$A:$H,6,FALSE),0)</f>
        <v>0</v>
      </c>
      <c r="S2865" s="13">
        <f>IFERROR(VLOOKUP(A2865,[3]Sheet1!$A:$I,7,FALSE),0)</f>
        <v>0</v>
      </c>
      <c r="T2865" s="13" t="str">
        <f t="shared" si="248"/>
        <v>Não</v>
      </c>
      <c r="U2865" s="13" t="str">
        <f t="shared" si="248"/>
        <v>Não</v>
      </c>
      <c r="V2865" s="13" t="str">
        <f t="shared" si="248"/>
        <v>Não</v>
      </c>
      <c r="W2865" s="13" t="str">
        <f t="shared" si="247"/>
        <v>Não</v>
      </c>
      <c r="X2865" s="13" t="str">
        <f t="shared" si="247"/>
        <v>Não</v>
      </c>
      <c r="Y2865" s="13" t="str">
        <f t="shared" si="247"/>
        <v>Não</v>
      </c>
    </row>
    <row r="2866" spans="1:25">
      <c r="A2866" s="9">
        <v>220170</v>
      </c>
      <c r="B2866" s="13">
        <f>IFERROR(VLOOKUP(A2866,[1]Monitoramento_Base_somente_Said!$A:$J,5,FALSE),0)</f>
        <v>675</v>
      </c>
      <c r="C2866" s="13">
        <f>IFERROR(VLOOKUP(A2866,[1]Monitoramento_Base_somente_Said!$A:$J,6,FALSE),0)</f>
        <v>5155468</v>
      </c>
      <c r="D2866" s="13">
        <f>IFERROR(VLOOKUP(A2866,[1]Monitoramento_Base_somente_Said!$A:$J,7,FALSE),0)</f>
        <v>188</v>
      </c>
      <c r="E2866" s="13">
        <f>IFERROR(VLOOKUP(A2866,[1]Monitoramento_Base_somente_Said!$A:$J,8,FALSE),0)</f>
        <v>5343969</v>
      </c>
      <c r="F2866" s="13">
        <f>IFERROR(VLOOKUP(A2866,[1]Monitoramento_Base_somente_Said!$A:$J,9,FALSE),0)</f>
        <v>384</v>
      </c>
      <c r="G2866" s="13">
        <f>IFERROR(VLOOKUP(A2866,[1]Monitoramento_Base_somente_Said!$A:$J,10,FALSE),0)</f>
        <v>2012963</v>
      </c>
      <c r="H2866" s="13">
        <f>IFERROR(VLOOKUP(A2866,[2]Sheet1!$A:$I,4,FALSE),0)</f>
        <v>0</v>
      </c>
      <c r="I2866" s="13">
        <f>IFERROR(VLOOKUP(A2866,[2]Sheet1!$A:$I,5,FALSE),0)</f>
        <v>0</v>
      </c>
      <c r="J2866" s="13">
        <f>IFERROR(VLOOKUP(A2866,[2]Sheet1!$A:$I,6,FALSE),0)</f>
        <v>0</v>
      </c>
      <c r="K2866" s="13">
        <f>IFERROR(VLOOKUP(A2866,[2]Sheet1!$A:$I,7,FALSE),0)</f>
        <v>0</v>
      </c>
      <c r="L2866" s="13">
        <f>IFERROR(VLOOKUP(A2866,[2]Sheet1!$A:$I,8,FALSE),0)</f>
        <v>0</v>
      </c>
      <c r="M2866" s="13">
        <f>IFERROR(VLOOKUP(A2866,[2]Sheet1!$A:$I,9,FALSE),0)</f>
        <v>0</v>
      </c>
      <c r="N2866" s="13">
        <f>IFERROR(VLOOKUP(A2866,[3]Sheet1!$A:$G,2,FALSE),0)</f>
        <v>0</v>
      </c>
      <c r="O2866" s="13">
        <f>IFERROR(VLOOKUP(A2866,[3]Sheet1!$A:$G,3,FALSE),0)</f>
        <v>0</v>
      </c>
      <c r="P2866" s="13">
        <f>IFERROR(VLOOKUP(A2866,[3]Sheet1!$A:$G,4,FALSE),0)</f>
        <v>0</v>
      </c>
      <c r="Q2866" s="13">
        <f>IFERROR(VLOOKUP(A2866,[3]Sheet1!$A:$G,5,FALSE),0)</f>
        <v>0</v>
      </c>
      <c r="R2866" s="13">
        <f>IFERROR(VLOOKUP(A2866,[3]Sheet1!$A:$H,6,FALSE),0)</f>
        <v>0</v>
      </c>
      <c r="S2866" s="13">
        <f>IFERROR(VLOOKUP(A2866,[3]Sheet1!$A:$I,7,FALSE),0)</f>
        <v>0</v>
      </c>
      <c r="T2866" s="13" t="str">
        <f t="shared" si="248"/>
        <v>Sim</v>
      </c>
      <c r="U2866" s="13" t="str">
        <f t="shared" si="248"/>
        <v>Sim</v>
      </c>
      <c r="V2866" s="13" t="str">
        <f t="shared" si="248"/>
        <v>Sim</v>
      </c>
      <c r="W2866" s="13" t="str">
        <f t="shared" si="247"/>
        <v>Sim</v>
      </c>
      <c r="X2866" s="13" t="str">
        <f t="shared" si="247"/>
        <v>Sim</v>
      </c>
      <c r="Y2866" s="13" t="str">
        <f t="shared" si="247"/>
        <v>Sim</v>
      </c>
    </row>
    <row r="2867" spans="1:25">
      <c r="A2867" s="9">
        <v>220173</v>
      </c>
      <c r="B2867" s="13">
        <f>IFERROR(VLOOKUP(A2867,[1]Monitoramento_Base_somente_Said!$A:$J,5,FALSE),0)</f>
        <v>0</v>
      </c>
      <c r="C2867" s="13">
        <f>IFERROR(VLOOKUP(A2867,[1]Monitoramento_Base_somente_Said!$A:$J,6,FALSE),0)</f>
        <v>0</v>
      </c>
      <c r="D2867" s="13">
        <f>IFERROR(VLOOKUP(A2867,[1]Monitoramento_Base_somente_Said!$A:$J,7,FALSE),0)</f>
        <v>0</v>
      </c>
      <c r="E2867" s="13">
        <f>IFERROR(VLOOKUP(A2867,[1]Monitoramento_Base_somente_Said!$A:$J,8,FALSE),0)</f>
        <v>0</v>
      </c>
      <c r="F2867" s="13">
        <f>IFERROR(VLOOKUP(A2867,[1]Monitoramento_Base_somente_Said!$A:$J,9,FALSE),0)</f>
        <v>0</v>
      </c>
      <c r="G2867" s="13">
        <f>IFERROR(VLOOKUP(A2867,[1]Monitoramento_Base_somente_Said!$A:$J,10,FALSE),0)</f>
        <v>0</v>
      </c>
      <c r="H2867" s="13">
        <f>IFERROR(VLOOKUP(A2867,[2]Sheet1!$A:$I,4,FALSE),0)</f>
        <v>0</v>
      </c>
      <c r="I2867" s="13">
        <f>IFERROR(VLOOKUP(A2867,[2]Sheet1!$A:$I,5,FALSE),0)</f>
        <v>0</v>
      </c>
      <c r="J2867" s="13">
        <f>IFERROR(VLOOKUP(A2867,[2]Sheet1!$A:$I,6,FALSE),0)</f>
        <v>0</v>
      </c>
      <c r="K2867" s="13">
        <f>IFERROR(VLOOKUP(A2867,[2]Sheet1!$A:$I,7,FALSE),0)</f>
        <v>0</v>
      </c>
      <c r="L2867" s="13">
        <f>IFERROR(VLOOKUP(A2867,[2]Sheet1!$A:$I,8,FALSE),0)</f>
        <v>0</v>
      </c>
      <c r="M2867" s="13">
        <f>IFERROR(VLOOKUP(A2867,[2]Sheet1!$A:$I,9,FALSE),0)</f>
        <v>0</v>
      </c>
      <c r="N2867" s="13">
        <f>IFERROR(VLOOKUP(A2867,[3]Sheet1!$A:$G,2,FALSE),0)</f>
        <v>0</v>
      </c>
      <c r="O2867" s="13">
        <f>IFERROR(VLOOKUP(A2867,[3]Sheet1!$A:$G,3,FALSE),0)</f>
        <v>0</v>
      </c>
      <c r="P2867" s="13">
        <f>IFERROR(VLOOKUP(A2867,[3]Sheet1!$A:$G,4,FALSE),0)</f>
        <v>0</v>
      </c>
      <c r="Q2867" s="13">
        <f>IFERROR(VLOOKUP(A2867,[3]Sheet1!$A:$G,5,FALSE),0)</f>
        <v>0</v>
      </c>
      <c r="R2867" s="13">
        <f>IFERROR(VLOOKUP(A2867,[3]Sheet1!$A:$H,6,FALSE),0)</f>
        <v>0</v>
      </c>
      <c r="S2867" s="13">
        <f>IFERROR(VLOOKUP(A2867,[3]Sheet1!$A:$I,7,FALSE),0)</f>
        <v>0</v>
      </c>
      <c r="T2867" s="13" t="str">
        <f t="shared" si="248"/>
        <v>Não</v>
      </c>
      <c r="U2867" s="13" t="str">
        <f t="shared" si="248"/>
        <v>Não</v>
      </c>
      <c r="V2867" s="13" t="str">
        <f t="shared" si="248"/>
        <v>Não</v>
      </c>
      <c r="W2867" s="13" t="str">
        <f t="shared" si="247"/>
        <v>Não</v>
      </c>
      <c r="X2867" s="13" t="str">
        <f t="shared" si="247"/>
        <v>Não</v>
      </c>
      <c r="Y2867" s="13" t="str">
        <f t="shared" si="247"/>
        <v>Não</v>
      </c>
    </row>
    <row r="2868" spans="1:25">
      <c r="A2868" s="9">
        <v>220177</v>
      </c>
      <c r="B2868" s="13">
        <f>IFERROR(VLOOKUP(A2868,[1]Monitoramento_Base_somente_Said!$A:$J,5,FALSE),0)</f>
        <v>0</v>
      </c>
      <c r="C2868" s="13">
        <f>IFERROR(VLOOKUP(A2868,[1]Monitoramento_Base_somente_Said!$A:$J,6,FALSE),0)</f>
        <v>10316180</v>
      </c>
      <c r="D2868" s="13">
        <f>IFERROR(VLOOKUP(A2868,[1]Monitoramento_Base_somente_Said!$A:$J,7,FALSE),0)</f>
        <v>0</v>
      </c>
      <c r="E2868" s="13">
        <f>IFERROR(VLOOKUP(A2868,[1]Monitoramento_Base_somente_Said!$A:$J,8,FALSE),0)</f>
        <v>9650620</v>
      </c>
      <c r="F2868" s="13">
        <f>IFERROR(VLOOKUP(A2868,[1]Monitoramento_Base_somente_Said!$A:$J,9,FALSE),0)</f>
        <v>0</v>
      </c>
      <c r="G2868" s="13">
        <f>IFERROR(VLOOKUP(A2868,[1]Monitoramento_Base_somente_Said!$A:$J,10,FALSE),0)</f>
        <v>3993360</v>
      </c>
      <c r="H2868" s="13">
        <f>IFERROR(VLOOKUP(A2868,[2]Sheet1!$A:$I,4,FALSE),0)</f>
        <v>0</v>
      </c>
      <c r="I2868" s="13">
        <f>IFERROR(VLOOKUP(A2868,[2]Sheet1!$A:$I,5,FALSE),0)</f>
        <v>0</v>
      </c>
      <c r="J2868" s="13">
        <f>IFERROR(VLOOKUP(A2868,[2]Sheet1!$A:$I,6,FALSE),0)</f>
        <v>0</v>
      </c>
      <c r="K2868" s="13">
        <f>IFERROR(VLOOKUP(A2868,[2]Sheet1!$A:$I,7,FALSE),0)</f>
        <v>0</v>
      </c>
      <c r="L2868" s="13">
        <f>IFERROR(VLOOKUP(A2868,[2]Sheet1!$A:$I,8,FALSE),0)</f>
        <v>0</v>
      </c>
      <c r="M2868" s="13">
        <f>IFERROR(VLOOKUP(A2868,[2]Sheet1!$A:$I,9,FALSE),0)</f>
        <v>0</v>
      </c>
      <c r="N2868" s="13">
        <f>IFERROR(VLOOKUP(A2868,[3]Sheet1!$A:$G,2,FALSE),0)</f>
        <v>0</v>
      </c>
      <c r="O2868" s="13">
        <f>IFERROR(VLOOKUP(A2868,[3]Sheet1!$A:$G,3,FALSE),0)</f>
        <v>0</v>
      </c>
      <c r="P2868" s="13">
        <f>IFERROR(VLOOKUP(A2868,[3]Sheet1!$A:$G,4,FALSE),0)</f>
        <v>0</v>
      </c>
      <c r="Q2868" s="13">
        <f>IFERROR(VLOOKUP(A2868,[3]Sheet1!$A:$G,5,FALSE),0)</f>
        <v>0</v>
      </c>
      <c r="R2868" s="13">
        <f>IFERROR(VLOOKUP(A2868,[3]Sheet1!$A:$H,6,FALSE),0)</f>
        <v>0</v>
      </c>
      <c r="S2868" s="13">
        <f>IFERROR(VLOOKUP(A2868,[3]Sheet1!$A:$I,7,FALSE),0)</f>
        <v>0</v>
      </c>
      <c r="T2868" s="13" t="str">
        <f t="shared" si="248"/>
        <v>Não</v>
      </c>
      <c r="U2868" s="13" t="str">
        <f t="shared" si="248"/>
        <v>Sim</v>
      </c>
      <c r="V2868" s="13" t="str">
        <f t="shared" si="248"/>
        <v>Não</v>
      </c>
      <c r="W2868" s="13" t="str">
        <f t="shared" si="247"/>
        <v>Sim</v>
      </c>
      <c r="X2868" s="13" t="str">
        <f t="shared" si="247"/>
        <v>Não</v>
      </c>
      <c r="Y2868" s="13" t="str">
        <f t="shared" si="247"/>
        <v>Sim</v>
      </c>
    </row>
    <row r="2869" spans="1:25">
      <c r="A2869" s="9">
        <v>220180</v>
      </c>
      <c r="B2869" s="13">
        <f>IFERROR(VLOOKUP(A2869,[1]Monitoramento_Base_somente_Said!$A:$J,5,FALSE),0)</f>
        <v>0</v>
      </c>
      <c r="C2869" s="13">
        <f>IFERROR(VLOOKUP(A2869,[1]Monitoramento_Base_somente_Said!$A:$J,6,FALSE),0)</f>
        <v>0</v>
      </c>
      <c r="D2869" s="13">
        <f>IFERROR(VLOOKUP(A2869,[1]Monitoramento_Base_somente_Said!$A:$J,7,FALSE),0)</f>
        <v>0</v>
      </c>
      <c r="E2869" s="13">
        <f>IFERROR(VLOOKUP(A2869,[1]Monitoramento_Base_somente_Said!$A:$J,8,FALSE),0)</f>
        <v>0</v>
      </c>
      <c r="F2869" s="13">
        <f>IFERROR(VLOOKUP(A2869,[1]Monitoramento_Base_somente_Said!$A:$J,9,FALSE),0)</f>
        <v>0</v>
      </c>
      <c r="G2869" s="13">
        <f>IFERROR(VLOOKUP(A2869,[1]Monitoramento_Base_somente_Said!$A:$J,10,FALSE),0)</f>
        <v>0</v>
      </c>
      <c r="H2869" s="13">
        <f>IFERROR(VLOOKUP(A2869,[2]Sheet1!$A:$I,4,FALSE),0)</f>
        <v>0</v>
      </c>
      <c r="I2869" s="13">
        <f>IFERROR(VLOOKUP(A2869,[2]Sheet1!$A:$I,5,FALSE),0)</f>
        <v>0</v>
      </c>
      <c r="J2869" s="13">
        <f>IFERROR(VLOOKUP(A2869,[2]Sheet1!$A:$I,6,FALSE),0)</f>
        <v>0</v>
      </c>
      <c r="K2869" s="13">
        <f>IFERROR(VLOOKUP(A2869,[2]Sheet1!$A:$I,7,FALSE),0)</f>
        <v>0</v>
      </c>
      <c r="L2869" s="13">
        <f>IFERROR(VLOOKUP(A2869,[2]Sheet1!$A:$I,8,FALSE),0)</f>
        <v>0</v>
      </c>
      <c r="M2869" s="13">
        <f>IFERROR(VLOOKUP(A2869,[2]Sheet1!$A:$I,9,FALSE),0)</f>
        <v>0</v>
      </c>
      <c r="N2869" s="13">
        <f>IFERROR(VLOOKUP(A2869,[3]Sheet1!$A:$G,2,FALSE),0)</f>
        <v>0</v>
      </c>
      <c r="O2869" s="13">
        <f>IFERROR(VLOOKUP(A2869,[3]Sheet1!$A:$G,3,FALSE),0)</f>
        <v>0</v>
      </c>
      <c r="P2869" s="13">
        <f>IFERROR(VLOOKUP(A2869,[3]Sheet1!$A:$G,4,FALSE),0)</f>
        <v>0</v>
      </c>
      <c r="Q2869" s="13">
        <f>IFERROR(VLOOKUP(A2869,[3]Sheet1!$A:$G,5,FALSE),0)</f>
        <v>0</v>
      </c>
      <c r="R2869" s="13">
        <f>IFERROR(VLOOKUP(A2869,[3]Sheet1!$A:$H,6,FALSE),0)</f>
        <v>0</v>
      </c>
      <c r="S2869" s="13">
        <f>IFERROR(VLOOKUP(A2869,[3]Sheet1!$A:$I,7,FALSE),0)</f>
        <v>0</v>
      </c>
      <c r="T2869" s="13" t="str">
        <f t="shared" si="248"/>
        <v>Não</v>
      </c>
      <c r="U2869" s="13" t="str">
        <f t="shared" si="248"/>
        <v>Não</v>
      </c>
      <c r="V2869" s="13" t="str">
        <f t="shared" si="248"/>
        <v>Não</v>
      </c>
      <c r="W2869" s="13" t="str">
        <f t="shared" si="247"/>
        <v>Não</v>
      </c>
      <c r="X2869" s="13" t="str">
        <f t="shared" si="247"/>
        <v>Não</v>
      </c>
      <c r="Y2869" s="13" t="str">
        <f t="shared" si="247"/>
        <v>Não</v>
      </c>
    </row>
    <row r="2870" spans="1:25">
      <c r="A2870" s="9">
        <v>220190</v>
      </c>
      <c r="B2870" s="13">
        <f>IFERROR(VLOOKUP(A2870,[1]Monitoramento_Base_somente_Said!$A:$J,5,FALSE),0)</f>
        <v>0</v>
      </c>
      <c r="C2870" s="13">
        <f>IFERROR(VLOOKUP(A2870,[1]Monitoramento_Base_somente_Said!$A:$J,6,FALSE),0)</f>
        <v>66974911</v>
      </c>
      <c r="D2870" s="13">
        <f>IFERROR(VLOOKUP(A2870,[1]Monitoramento_Base_somente_Said!$A:$J,7,FALSE),0)</f>
        <v>0</v>
      </c>
      <c r="E2870" s="13">
        <f>IFERROR(VLOOKUP(A2870,[1]Monitoramento_Base_somente_Said!$A:$J,8,FALSE),0)</f>
        <v>62653949</v>
      </c>
      <c r="F2870" s="13">
        <f>IFERROR(VLOOKUP(A2870,[1]Monitoramento_Base_somente_Said!$A:$J,9,FALSE),0)</f>
        <v>0</v>
      </c>
      <c r="G2870" s="13">
        <f>IFERROR(VLOOKUP(A2870,[1]Monitoramento_Base_somente_Said!$A:$J,10,FALSE),0)</f>
        <v>25925772</v>
      </c>
      <c r="H2870" s="13">
        <f>IFERROR(VLOOKUP(A2870,[2]Sheet1!$A:$I,4,FALSE),0)</f>
        <v>0</v>
      </c>
      <c r="I2870" s="13">
        <f>IFERROR(VLOOKUP(A2870,[2]Sheet1!$A:$I,5,FALSE),0)</f>
        <v>0</v>
      </c>
      <c r="J2870" s="13">
        <f>IFERROR(VLOOKUP(A2870,[2]Sheet1!$A:$I,6,FALSE),0)</f>
        <v>0</v>
      </c>
      <c r="K2870" s="13">
        <f>IFERROR(VLOOKUP(A2870,[2]Sheet1!$A:$I,7,FALSE),0)</f>
        <v>0</v>
      </c>
      <c r="L2870" s="13">
        <f>IFERROR(VLOOKUP(A2870,[2]Sheet1!$A:$I,8,FALSE),0)</f>
        <v>0</v>
      </c>
      <c r="M2870" s="13">
        <f>IFERROR(VLOOKUP(A2870,[2]Sheet1!$A:$I,9,FALSE),0)</f>
        <v>0</v>
      </c>
      <c r="N2870" s="13">
        <f>IFERROR(VLOOKUP(A2870,[3]Sheet1!$A:$G,2,FALSE),0)</f>
        <v>0</v>
      </c>
      <c r="O2870" s="13">
        <f>IFERROR(VLOOKUP(A2870,[3]Sheet1!$A:$G,3,FALSE),0)</f>
        <v>0</v>
      </c>
      <c r="P2870" s="13">
        <f>IFERROR(VLOOKUP(A2870,[3]Sheet1!$A:$G,4,FALSE),0)</f>
        <v>0</v>
      </c>
      <c r="Q2870" s="13">
        <f>IFERROR(VLOOKUP(A2870,[3]Sheet1!$A:$G,5,FALSE),0)</f>
        <v>0</v>
      </c>
      <c r="R2870" s="13">
        <f>IFERROR(VLOOKUP(A2870,[3]Sheet1!$A:$H,6,FALSE),0)</f>
        <v>0</v>
      </c>
      <c r="S2870" s="13">
        <f>IFERROR(VLOOKUP(A2870,[3]Sheet1!$A:$I,7,FALSE),0)</f>
        <v>0</v>
      </c>
      <c r="T2870" s="13" t="str">
        <f t="shared" si="248"/>
        <v>Não</v>
      </c>
      <c r="U2870" s="13" t="str">
        <f t="shared" si="248"/>
        <v>Sim</v>
      </c>
      <c r="V2870" s="13" t="str">
        <f t="shared" si="248"/>
        <v>Não</v>
      </c>
      <c r="W2870" s="13" t="str">
        <f t="shared" si="247"/>
        <v>Sim</v>
      </c>
      <c r="X2870" s="13" t="str">
        <f t="shared" si="247"/>
        <v>Não</v>
      </c>
      <c r="Y2870" s="13" t="str">
        <f t="shared" si="247"/>
        <v>Sim</v>
      </c>
    </row>
    <row r="2871" spans="1:25">
      <c r="A2871" s="9">
        <v>220191</v>
      </c>
      <c r="B2871" s="13">
        <f>IFERROR(VLOOKUP(A2871,[1]Monitoramento_Base_somente_Said!$A:$J,5,FALSE),0)</f>
        <v>0</v>
      </c>
      <c r="C2871" s="13">
        <f>IFERROR(VLOOKUP(A2871,[1]Monitoramento_Base_somente_Said!$A:$J,6,FALSE),0)</f>
        <v>19785173</v>
      </c>
      <c r="D2871" s="13">
        <f>IFERROR(VLOOKUP(A2871,[1]Monitoramento_Base_somente_Said!$A:$J,7,FALSE),0)</f>
        <v>0</v>
      </c>
      <c r="E2871" s="13">
        <f>IFERROR(VLOOKUP(A2871,[1]Monitoramento_Base_somente_Said!$A:$J,8,FALSE),0)</f>
        <v>50596198</v>
      </c>
      <c r="F2871" s="13">
        <f>IFERROR(VLOOKUP(A2871,[1]Monitoramento_Base_somente_Said!$A:$J,9,FALSE),0)</f>
        <v>0</v>
      </c>
      <c r="G2871" s="13">
        <f>IFERROR(VLOOKUP(A2871,[1]Monitoramento_Base_somente_Said!$A:$J,10,FALSE),0)</f>
        <v>20865397</v>
      </c>
      <c r="H2871" s="13">
        <f>IFERROR(VLOOKUP(A2871,[2]Sheet1!$A:$I,4,FALSE),0)</f>
        <v>0</v>
      </c>
      <c r="I2871" s="13">
        <f>IFERROR(VLOOKUP(A2871,[2]Sheet1!$A:$I,5,FALSE),0)</f>
        <v>0</v>
      </c>
      <c r="J2871" s="13">
        <f>IFERROR(VLOOKUP(A2871,[2]Sheet1!$A:$I,6,FALSE),0)</f>
        <v>0</v>
      </c>
      <c r="K2871" s="13">
        <f>IFERROR(VLOOKUP(A2871,[2]Sheet1!$A:$I,7,FALSE),0)</f>
        <v>0</v>
      </c>
      <c r="L2871" s="13">
        <f>IFERROR(VLOOKUP(A2871,[2]Sheet1!$A:$I,8,FALSE),0)</f>
        <v>0</v>
      </c>
      <c r="M2871" s="13">
        <f>IFERROR(VLOOKUP(A2871,[2]Sheet1!$A:$I,9,FALSE),0)</f>
        <v>0</v>
      </c>
      <c r="N2871" s="13">
        <f>IFERROR(VLOOKUP(A2871,[3]Sheet1!$A:$G,2,FALSE),0)</f>
        <v>0</v>
      </c>
      <c r="O2871" s="13">
        <f>IFERROR(VLOOKUP(A2871,[3]Sheet1!$A:$G,3,FALSE),0)</f>
        <v>0</v>
      </c>
      <c r="P2871" s="13">
        <f>IFERROR(VLOOKUP(A2871,[3]Sheet1!$A:$G,4,FALSE),0)</f>
        <v>0</v>
      </c>
      <c r="Q2871" s="13">
        <f>IFERROR(VLOOKUP(A2871,[3]Sheet1!$A:$G,5,FALSE),0)</f>
        <v>0</v>
      </c>
      <c r="R2871" s="13">
        <f>IFERROR(VLOOKUP(A2871,[3]Sheet1!$A:$H,6,FALSE),0)</f>
        <v>0</v>
      </c>
      <c r="S2871" s="13">
        <f>IFERROR(VLOOKUP(A2871,[3]Sheet1!$A:$I,7,FALSE),0)</f>
        <v>0</v>
      </c>
      <c r="T2871" s="13" t="str">
        <f t="shared" si="248"/>
        <v>Não</v>
      </c>
      <c r="U2871" s="13" t="str">
        <f t="shared" si="248"/>
        <v>Sim</v>
      </c>
      <c r="V2871" s="13" t="str">
        <f t="shared" si="248"/>
        <v>Não</v>
      </c>
      <c r="W2871" s="13" t="str">
        <f t="shared" si="247"/>
        <v>Sim</v>
      </c>
      <c r="X2871" s="13" t="str">
        <f t="shared" si="247"/>
        <v>Não</v>
      </c>
      <c r="Y2871" s="13" t="str">
        <f t="shared" si="247"/>
        <v>Sim</v>
      </c>
    </row>
    <row r="2872" spans="1:25">
      <c r="A2872" s="9">
        <v>220192</v>
      </c>
      <c r="B2872" s="13">
        <f>IFERROR(VLOOKUP(A2872,[1]Monitoramento_Base_somente_Said!$A:$J,5,FALSE),0)</f>
        <v>0</v>
      </c>
      <c r="C2872" s="13">
        <f>IFERROR(VLOOKUP(A2872,[1]Monitoramento_Base_somente_Said!$A:$J,6,FALSE),0)</f>
        <v>5479001</v>
      </c>
      <c r="D2872" s="13">
        <f>IFERROR(VLOOKUP(A2872,[1]Monitoramento_Base_somente_Said!$A:$J,7,FALSE),0)</f>
        <v>0</v>
      </c>
      <c r="E2872" s="13">
        <f>IFERROR(VLOOKUP(A2872,[1]Monitoramento_Base_somente_Said!$A:$J,8,FALSE),0)</f>
        <v>4800926</v>
      </c>
      <c r="F2872" s="13">
        <f>IFERROR(VLOOKUP(A2872,[1]Monitoramento_Base_somente_Said!$A:$J,9,FALSE),0)</f>
        <v>0</v>
      </c>
      <c r="G2872" s="13">
        <f>IFERROR(VLOOKUP(A2872,[1]Monitoramento_Base_somente_Said!$A:$J,10,FALSE),0)</f>
        <v>1945916</v>
      </c>
      <c r="H2872" s="13">
        <f>IFERROR(VLOOKUP(A2872,[2]Sheet1!$A:$I,4,FALSE),0)</f>
        <v>0</v>
      </c>
      <c r="I2872" s="13">
        <f>IFERROR(VLOOKUP(A2872,[2]Sheet1!$A:$I,5,FALSE),0)</f>
        <v>0</v>
      </c>
      <c r="J2872" s="13">
        <f>IFERROR(VLOOKUP(A2872,[2]Sheet1!$A:$I,6,FALSE),0)</f>
        <v>0</v>
      </c>
      <c r="K2872" s="13">
        <f>IFERROR(VLOOKUP(A2872,[2]Sheet1!$A:$I,7,FALSE),0)</f>
        <v>0</v>
      </c>
      <c r="L2872" s="13">
        <f>IFERROR(VLOOKUP(A2872,[2]Sheet1!$A:$I,8,FALSE),0)</f>
        <v>0</v>
      </c>
      <c r="M2872" s="13">
        <f>IFERROR(VLOOKUP(A2872,[2]Sheet1!$A:$I,9,FALSE),0)</f>
        <v>0</v>
      </c>
      <c r="N2872" s="13">
        <f>IFERROR(VLOOKUP(A2872,[3]Sheet1!$A:$G,2,FALSE),0)</f>
        <v>0</v>
      </c>
      <c r="O2872" s="13">
        <f>IFERROR(VLOOKUP(A2872,[3]Sheet1!$A:$G,3,FALSE),0)</f>
        <v>0</v>
      </c>
      <c r="P2872" s="13">
        <f>IFERROR(VLOOKUP(A2872,[3]Sheet1!$A:$G,4,FALSE),0)</f>
        <v>0</v>
      </c>
      <c r="Q2872" s="13">
        <f>IFERROR(VLOOKUP(A2872,[3]Sheet1!$A:$G,5,FALSE),0)</f>
        <v>0</v>
      </c>
      <c r="R2872" s="13">
        <f>IFERROR(VLOOKUP(A2872,[3]Sheet1!$A:$H,6,FALSE),0)</f>
        <v>0</v>
      </c>
      <c r="S2872" s="13">
        <f>IFERROR(VLOOKUP(A2872,[3]Sheet1!$A:$I,7,FALSE),0)</f>
        <v>0</v>
      </c>
      <c r="T2872" s="13" t="str">
        <f t="shared" si="248"/>
        <v>Não</v>
      </c>
      <c r="U2872" s="13" t="str">
        <f t="shared" si="248"/>
        <v>Sim</v>
      </c>
      <c r="V2872" s="13" t="str">
        <f t="shared" si="248"/>
        <v>Não</v>
      </c>
      <c r="W2872" s="13" t="str">
        <f t="shared" si="247"/>
        <v>Sim</v>
      </c>
      <c r="X2872" s="13" t="str">
        <f t="shared" si="247"/>
        <v>Não</v>
      </c>
      <c r="Y2872" s="13" t="str">
        <f t="shared" si="247"/>
        <v>Sim</v>
      </c>
    </row>
    <row r="2873" spans="1:25">
      <c r="A2873" s="9">
        <v>220194</v>
      </c>
      <c r="B2873" s="13">
        <f>IFERROR(VLOOKUP(A2873,[1]Monitoramento_Base_somente_Said!$A:$J,5,FALSE),0)</f>
        <v>73136</v>
      </c>
      <c r="C2873" s="13">
        <f>IFERROR(VLOOKUP(A2873,[1]Monitoramento_Base_somente_Said!$A:$J,6,FALSE),0)</f>
        <v>7416990</v>
      </c>
      <c r="D2873" s="13">
        <f>IFERROR(VLOOKUP(A2873,[1]Monitoramento_Base_somente_Said!$A:$J,7,FALSE),0)</f>
        <v>41180</v>
      </c>
      <c r="E2873" s="13">
        <f>IFERROR(VLOOKUP(A2873,[1]Monitoramento_Base_somente_Said!$A:$J,8,FALSE),0)</f>
        <v>7073000</v>
      </c>
      <c r="F2873" s="13">
        <f>IFERROR(VLOOKUP(A2873,[1]Monitoramento_Base_somente_Said!$A:$J,9,FALSE),0)</f>
        <v>20</v>
      </c>
      <c r="G2873" s="13">
        <f>IFERROR(VLOOKUP(A2873,[1]Monitoramento_Base_somente_Said!$A:$J,10,FALSE),0)</f>
        <v>2487045</v>
      </c>
      <c r="H2873" s="13">
        <f>IFERROR(VLOOKUP(A2873,[2]Sheet1!$A:$I,4,FALSE),0)</f>
        <v>0</v>
      </c>
      <c r="I2873" s="13">
        <f>IFERROR(VLOOKUP(A2873,[2]Sheet1!$A:$I,5,FALSE),0)</f>
        <v>0</v>
      </c>
      <c r="J2873" s="13">
        <f>IFERROR(VLOOKUP(A2873,[2]Sheet1!$A:$I,6,FALSE),0)</f>
        <v>0</v>
      </c>
      <c r="K2873" s="13">
        <f>IFERROR(VLOOKUP(A2873,[2]Sheet1!$A:$I,7,FALSE),0)</f>
        <v>0</v>
      </c>
      <c r="L2873" s="13">
        <f>IFERROR(VLOOKUP(A2873,[2]Sheet1!$A:$I,8,FALSE),0)</f>
        <v>0</v>
      </c>
      <c r="M2873" s="13">
        <f>IFERROR(VLOOKUP(A2873,[2]Sheet1!$A:$I,9,FALSE),0)</f>
        <v>0</v>
      </c>
      <c r="N2873" s="13">
        <f>IFERROR(VLOOKUP(A2873,[3]Sheet1!$A:$G,2,FALSE),0)</f>
        <v>0</v>
      </c>
      <c r="O2873" s="13">
        <f>IFERROR(VLOOKUP(A2873,[3]Sheet1!$A:$G,3,FALSE),0)</f>
        <v>0</v>
      </c>
      <c r="P2873" s="13">
        <f>IFERROR(VLOOKUP(A2873,[3]Sheet1!$A:$G,4,FALSE),0)</f>
        <v>0</v>
      </c>
      <c r="Q2873" s="13">
        <f>IFERROR(VLOOKUP(A2873,[3]Sheet1!$A:$G,5,FALSE),0)</f>
        <v>0</v>
      </c>
      <c r="R2873" s="13">
        <f>IFERROR(VLOOKUP(A2873,[3]Sheet1!$A:$H,6,FALSE),0)</f>
        <v>0</v>
      </c>
      <c r="S2873" s="13">
        <f>IFERROR(VLOOKUP(A2873,[3]Sheet1!$A:$I,7,FALSE),0)</f>
        <v>0</v>
      </c>
      <c r="T2873" s="13" t="str">
        <f t="shared" si="248"/>
        <v>Sim</v>
      </c>
      <c r="U2873" s="13" t="str">
        <f t="shared" si="248"/>
        <v>Sim</v>
      </c>
      <c r="V2873" s="13" t="str">
        <f t="shared" si="248"/>
        <v>Sim</v>
      </c>
      <c r="W2873" s="13" t="str">
        <f t="shared" si="247"/>
        <v>Sim</v>
      </c>
      <c r="X2873" s="13" t="str">
        <f t="shared" si="247"/>
        <v>Sim</v>
      </c>
      <c r="Y2873" s="13" t="str">
        <f t="shared" si="247"/>
        <v>Sim</v>
      </c>
    </row>
    <row r="2874" spans="1:25">
      <c r="A2874" s="9">
        <v>220196</v>
      </c>
      <c r="B2874" s="13">
        <f>IFERROR(VLOOKUP(A2874,[1]Monitoramento_Base_somente_Said!$A:$J,5,FALSE),0)</f>
        <v>1251</v>
      </c>
      <c r="C2874" s="13">
        <f>IFERROR(VLOOKUP(A2874,[1]Monitoramento_Base_somente_Said!$A:$J,6,FALSE),0)</f>
        <v>9462063</v>
      </c>
      <c r="D2874" s="13">
        <f>IFERROR(VLOOKUP(A2874,[1]Monitoramento_Base_somente_Said!$A:$J,7,FALSE),0)</f>
        <v>19058</v>
      </c>
      <c r="E2874" s="13">
        <f>IFERROR(VLOOKUP(A2874,[1]Monitoramento_Base_somente_Said!$A:$J,8,FALSE),0)</f>
        <v>7587003</v>
      </c>
      <c r="F2874" s="13">
        <f>IFERROR(VLOOKUP(A2874,[1]Monitoramento_Base_somente_Said!$A:$J,9,FALSE),0)</f>
        <v>0</v>
      </c>
      <c r="G2874" s="13">
        <f>IFERROR(VLOOKUP(A2874,[1]Monitoramento_Base_somente_Said!$A:$J,10,FALSE),0)</f>
        <v>4479019</v>
      </c>
      <c r="H2874" s="13">
        <f>IFERROR(VLOOKUP(A2874,[2]Sheet1!$A:$I,4,FALSE),0)</f>
        <v>0</v>
      </c>
      <c r="I2874" s="13">
        <f>IFERROR(VLOOKUP(A2874,[2]Sheet1!$A:$I,5,FALSE),0)</f>
        <v>0</v>
      </c>
      <c r="J2874" s="13">
        <f>IFERROR(VLOOKUP(A2874,[2]Sheet1!$A:$I,6,FALSE),0)</f>
        <v>0</v>
      </c>
      <c r="K2874" s="13">
        <f>IFERROR(VLOOKUP(A2874,[2]Sheet1!$A:$I,7,FALSE),0)</f>
        <v>0</v>
      </c>
      <c r="L2874" s="13">
        <f>IFERROR(VLOOKUP(A2874,[2]Sheet1!$A:$I,8,FALSE),0)</f>
        <v>0</v>
      </c>
      <c r="M2874" s="13">
        <f>IFERROR(VLOOKUP(A2874,[2]Sheet1!$A:$I,9,FALSE),0)</f>
        <v>0</v>
      </c>
      <c r="N2874" s="13">
        <f>IFERROR(VLOOKUP(A2874,[3]Sheet1!$A:$G,2,FALSE),0)</f>
        <v>0</v>
      </c>
      <c r="O2874" s="13">
        <f>IFERROR(VLOOKUP(A2874,[3]Sheet1!$A:$G,3,FALSE),0)</f>
        <v>0</v>
      </c>
      <c r="P2874" s="13">
        <f>IFERROR(VLOOKUP(A2874,[3]Sheet1!$A:$G,4,FALSE),0)</f>
        <v>0</v>
      </c>
      <c r="Q2874" s="13">
        <f>IFERROR(VLOOKUP(A2874,[3]Sheet1!$A:$G,5,FALSE),0)</f>
        <v>0</v>
      </c>
      <c r="R2874" s="13">
        <f>IFERROR(VLOOKUP(A2874,[3]Sheet1!$A:$H,6,FALSE),0)</f>
        <v>0</v>
      </c>
      <c r="S2874" s="13">
        <f>IFERROR(VLOOKUP(A2874,[3]Sheet1!$A:$I,7,FALSE),0)</f>
        <v>0</v>
      </c>
      <c r="T2874" s="13" t="str">
        <f t="shared" si="248"/>
        <v>Sim</v>
      </c>
      <c r="U2874" s="13" t="str">
        <f t="shared" si="248"/>
        <v>Sim</v>
      </c>
      <c r="V2874" s="13" t="str">
        <f t="shared" si="248"/>
        <v>Sim</v>
      </c>
      <c r="W2874" s="13" t="str">
        <f t="shared" si="247"/>
        <v>Sim</v>
      </c>
      <c r="X2874" s="13" t="str">
        <f t="shared" si="247"/>
        <v>Não</v>
      </c>
      <c r="Y2874" s="13" t="str">
        <f t="shared" si="247"/>
        <v>Sim</v>
      </c>
    </row>
    <row r="2875" spans="1:25">
      <c r="A2875" s="9">
        <v>220198</v>
      </c>
      <c r="B2875" s="13">
        <f>IFERROR(VLOOKUP(A2875,[1]Monitoramento_Base_somente_Said!$A:$J,5,FALSE),0)</f>
        <v>0</v>
      </c>
      <c r="C2875" s="13">
        <f>IFERROR(VLOOKUP(A2875,[1]Monitoramento_Base_somente_Said!$A:$J,6,FALSE),0)</f>
        <v>6822108</v>
      </c>
      <c r="D2875" s="13">
        <f>IFERROR(VLOOKUP(A2875,[1]Monitoramento_Base_somente_Said!$A:$J,7,FALSE),0)</f>
        <v>0</v>
      </c>
      <c r="E2875" s="13">
        <f>IFERROR(VLOOKUP(A2875,[1]Monitoramento_Base_somente_Said!$A:$J,8,FALSE),0)</f>
        <v>6381972</v>
      </c>
      <c r="F2875" s="13">
        <f>IFERROR(VLOOKUP(A2875,[1]Monitoramento_Base_somente_Said!$A:$J,9,FALSE),0)</f>
        <v>0</v>
      </c>
      <c r="G2875" s="13">
        <f>IFERROR(VLOOKUP(A2875,[1]Monitoramento_Base_somente_Said!$A:$J,10,FALSE),0)</f>
        <v>2640816</v>
      </c>
      <c r="H2875" s="13">
        <f>IFERROR(VLOOKUP(A2875,[2]Sheet1!$A:$I,4,FALSE),0)</f>
        <v>0</v>
      </c>
      <c r="I2875" s="13">
        <f>IFERROR(VLOOKUP(A2875,[2]Sheet1!$A:$I,5,FALSE),0)</f>
        <v>0</v>
      </c>
      <c r="J2875" s="13">
        <f>IFERROR(VLOOKUP(A2875,[2]Sheet1!$A:$I,6,FALSE),0)</f>
        <v>0</v>
      </c>
      <c r="K2875" s="13">
        <f>IFERROR(VLOOKUP(A2875,[2]Sheet1!$A:$I,7,FALSE),0)</f>
        <v>0</v>
      </c>
      <c r="L2875" s="13">
        <f>IFERROR(VLOOKUP(A2875,[2]Sheet1!$A:$I,8,FALSE),0)</f>
        <v>0</v>
      </c>
      <c r="M2875" s="13">
        <f>IFERROR(VLOOKUP(A2875,[2]Sheet1!$A:$I,9,FALSE),0)</f>
        <v>0</v>
      </c>
      <c r="N2875" s="13">
        <f>IFERROR(VLOOKUP(A2875,[3]Sheet1!$A:$G,2,FALSE),0)</f>
        <v>0</v>
      </c>
      <c r="O2875" s="13">
        <f>IFERROR(VLOOKUP(A2875,[3]Sheet1!$A:$G,3,FALSE),0)</f>
        <v>0</v>
      </c>
      <c r="P2875" s="13">
        <f>IFERROR(VLOOKUP(A2875,[3]Sheet1!$A:$G,4,FALSE),0)</f>
        <v>0</v>
      </c>
      <c r="Q2875" s="13">
        <f>IFERROR(VLOOKUP(A2875,[3]Sheet1!$A:$G,5,FALSE),0)</f>
        <v>0</v>
      </c>
      <c r="R2875" s="13">
        <f>IFERROR(VLOOKUP(A2875,[3]Sheet1!$A:$H,6,FALSE),0)</f>
        <v>0</v>
      </c>
      <c r="S2875" s="13">
        <f>IFERROR(VLOOKUP(A2875,[3]Sheet1!$A:$I,7,FALSE),0)</f>
        <v>0</v>
      </c>
      <c r="T2875" s="13" t="str">
        <f t="shared" si="248"/>
        <v>Não</v>
      </c>
      <c r="U2875" s="13" t="str">
        <f t="shared" si="248"/>
        <v>Sim</v>
      </c>
      <c r="V2875" s="13" t="str">
        <f t="shared" si="248"/>
        <v>Não</v>
      </c>
      <c r="W2875" s="13" t="str">
        <f t="shared" si="247"/>
        <v>Sim</v>
      </c>
      <c r="X2875" s="13" t="str">
        <f t="shared" si="247"/>
        <v>Não</v>
      </c>
      <c r="Y2875" s="13" t="str">
        <f t="shared" si="247"/>
        <v>Sim</v>
      </c>
    </row>
    <row r="2876" spans="1:25">
      <c r="A2876" s="9">
        <v>220200</v>
      </c>
      <c r="B2876" s="13">
        <f>IFERROR(VLOOKUP(A2876,[1]Monitoramento_Base_somente_Said!$A:$J,5,FALSE),0)</f>
        <v>0</v>
      </c>
      <c r="C2876" s="13">
        <f>IFERROR(VLOOKUP(A2876,[1]Monitoramento_Base_somente_Said!$A:$J,6,FALSE),0)</f>
        <v>0</v>
      </c>
      <c r="D2876" s="13">
        <f>IFERROR(VLOOKUP(A2876,[1]Monitoramento_Base_somente_Said!$A:$J,7,FALSE),0)</f>
        <v>0</v>
      </c>
      <c r="E2876" s="13">
        <f>IFERROR(VLOOKUP(A2876,[1]Monitoramento_Base_somente_Said!$A:$J,8,FALSE),0)</f>
        <v>0</v>
      </c>
      <c r="F2876" s="13">
        <f>IFERROR(VLOOKUP(A2876,[1]Monitoramento_Base_somente_Said!$A:$J,9,FALSE),0)</f>
        <v>0</v>
      </c>
      <c r="G2876" s="13">
        <f>IFERROR(VLOOKUP(A2876,[1]Monitoramento_Base_somente_Said!$A:$J,10,FALSE),0)</f>
        <v>0</v>
      </c>
      <c r="H2876" s="13">
        <f>IFERROR(VLOOKUP(A2876,[2]Sheet1!$A:$I,4,FALSE),0)</f>
        <v>0</v>
      </c>
      <c r="I2876" s="13">
        <f>IFERROR(VLOOKUP(A2876,[2]Sheet1!$A:$I,5,FALSE),0)</f>
        <v>0</v>
      </c>
      <c r="J2876" s="13">
        <f>IFERROR(VLOOKUP(A2876,[2]Sheet1!$A:$I,6,FALSE),0)</f>
        <v>0</v>
      </c>
      <c r="K2876" s="13">
        <f>IFERROR(VLOOKUP(A2876,[2]Sheet1!$A:$I,7,FALSE),0)</f>
        <v>0</v>
      </c>
      <c r="L2876" s="13">
        <f>IFERROR(VLOOKUP(A2876,[2]Sheet1!$A:$I,8,FALSE),0)</f>
        <v>0</v>
      </c>
      <c r="M2876" s="13">
        <f>IFERROR(VLOOKUP(A2876,[2]Sheet1!$A:$I,9,FALSE),0)</f>
        <v>0</v>
      </c>
      <c r="N2876" s="13">
        <f>IFERROR(VLOOKUP(A2876,[3]Sheet1!$A:$G,2,FALSE),0)</f>
        <v>0</v>
      </c>
      <c r="O2876" s="13">
        <f>IFERROR(VLOOKUP(A2876,[3]Sheet1!$A:$G,3,FALSE),0)</f>
        <v>0</v>
      </c>
      <c r="P2876" s="13">
        <f>IFERROR(VLOOKUP(A2876,[3]Sheet1!$A:$G,4,FALSE),0)</f>
        <v>0</v>
      </c>
      <c r="Q2876" s="13">
        <f>IFERROR(VLOOKUP(A2876,[3]Sheet1!$A:$G,5,FALSE),0)</f>
        <v>0</v>
      </c>
      <c r="R2876" s="13">
        <f>IFERROR(VLOOKUP(A2876,[3]Sheet1!$A:$H,6,FALSE),0)</f>
        <v>0</v>
      </c>
      <c r="S2876" s="13">
        <f>IFERROR(VLOOKUP(A2876,[3]Sheet1!$A:$I,7,FALSE),0)</f>
        <v>0</v>
      </c>
      <c r="T2876" s="13" t="str">
        <f t="shared" si="248"/>
        <v>Não</v>
      </c>
      <c r="U2876" s="13" t="str">
        <f t="shared" si="248"/>
        <v>Não</v>
      </c>
      <c r="V2876" s="13" t="str">
        <f t="shared" si="248"/>
        <v>Não</v>
      </c>
      <c r="W2876" s="13" t="str">
        <f t="shared" si="247"/>
        <v>Não</v>
      </c>
      <c r="X2876" s="13" t="str">
        <f t="shared" si="247"/>
        <v>Não</v>
      </c>
      <c r="Y2876" s="13" t="str">
        <f t="shared" si="247"/>
        <v>Não</v>
      </c>
    </row>
    <row r="2877" spans="1:25">
      <c r="A2877" s="9">
        <v>220202</v>
      </c>
      <c r="B2877" s="13">
        <f>IFERROR(VLOOKUP(A2877,[1]Monitoramento_Base_somente_Said!$A:$J,5,FALSE),0)</f>
        <v>0</v>
      </c>
      <c r="C2877" s="13">
        <f>IFERROR(VLOOKUP(A2877,[1]Monitoramento_Base_somente_Said!$A:$J,6,FALSE),0)</f>
        <v>8118457</v>
      </c>
      <c r="D2877" s="13">
        <f>IFERROR(VLOOKUP(A2877,[1]Monitoramento_Base_somente_Said!$A:$J,7,FALSE),0)</f>
        <v>0</v>
      </c>
      <c r="E2877" s="13">
        <f>IFERROR(VLOOKUP(A2877,[1]Monitoramento_Base_somente_Said!$A:$J,8,FALSE),0)</f>
        <v>8704861</v>
      </c>
      <c r="F2877" s="13">
        <f>IFERROR(VLOOKUP(A2877,[1]Monitoramento_Base_somente_Said!$A:$J,9,FALSE),0)</f>
        <v>0</v>
      </c>
      <c r="G2877" s="13">
        <f>IFERROR(VLOOKUP(A2877,[1]Monitoramento_Base_somente_Said!$A:$J,10,FALSE),0)</f>
        <v>3547267</v>
      </c>
      <c r="H2877" s="13">
        <f>IFERROR(VLOOKUP(A2877,[2]Sheet1!$A:$I,4,FALSE),0)</f>
        <v>0</v>
      </c>
      <c r="I2877" s="13">
        <f>IFERROR(VLOOKUP(A2877,[2]Sheet1!$A:$I,5,FALSE),0)</f>
        <v>0</v>
      </c>
      <c r="J2877" s="13">
        <f>IFERROR(VLOOKUP(A2877,[2]Sheet1!$A:$I,6,FALSE),0)</f>
        <v>0</v>
      </c>
      <c r="K2877" s="13">
        <f>IFERROR(VLOOKUP(A2877,[2]Sheet1!$A:$I,7,FALSE),0)</f>
        <v>0</v>
      </c>
      <c r="L2877" s="13">
        <f>IFERROR(VLOOKUP(A2877,[2]Sheet1!$A:$I,8,FALSE),0)</f>
        <v>0</v>
      </c>
      <c r="M2877" s="13">
        <f>IFERROR(VLOOKUP(A2877,[2]Sheet1!$A:$I,9,FALSE),0)</f>
        <v>0</v>
      </c>
      <c r="N2877" s="13">
        <f>IFERROR(VLOOKUP(A2877,[3]Sheet1!$A:$G,2,FALSE),0)</f>
        <v>0</v>
      </c>
      <c r="O2877" s="13">
        <f>IFERROR(VLOOKUP(A2877,[3]Sheet1!$A:$G,3,FALSE),0)</f>
        <v>0</v>
      </c>
      <c r="P2877" s="13">
        <f>IFERROR(VLOOKUP(A2877,[3]Sheet1!$A:$G,4,FALSE),0)</f>
        <v>0</v>
      </c>
      <c r="Q2877" s="13">
        <f>IFERROR(VLOOKUP(A2877,[3]Sheet1!$A:$G,5,FALSE),0)</f>
        <v>0</v>
      </c>
      <c r="R2877" s="13">
        <f>IFERROR(VLOOKUP(A2877,[3]Sheet1!$A:$H,6,FALSE),0)</f>
        <v>0</v>
      </c>
      <c r="S2877" s="13">
        <f>IFERROR(VLOOKUP(A2877,[3]Sheet1!$A:$I,7,FALSE),0)</f>
        <v>0</v>
      </c>
      <c r="T2877" s="13" t="str">
        <f t="shared" si="248"/>
        <v>Não</v>
      </c>
      <c r="U2877" s="13" t="str">
        <f t="shared" si="248"/>
        <v>Sim</v>
      </c>
      <c r="V2877" s="13" t="str">
        <f t="shared" si="248"/>
        <v>Não</v>
      </c>
      <c r="W2877" s="13" t="str">
        <f t="shared" si="247"/>
        <v>Sim</v>
      </c>
      <c r="X2877" s="13" t="str">
        <f t="shared" si="247"/>
        <v>Não</v>
      </c>
      <c r="Y2877" s="13" t="str">
        <f t="shared" si="247"/>
        <v>Sim</v>
      </c>
    </row>
    <row r="2878" spans="1:25">
      <c r="A2878" s="9">
        <v>220205</v>
      </c>
      <c r="B2878" s="13">
        <f>IFERROR(VLOOKUP(A2878,[1]Monitoramento_Base_somente_Said!$A:$J,5,FALSE),0)</f>
        <v>0</v>
      </c>
      <c r="C2878" s="13">
        <f>IFERROR(VLOOKUP(A2878,[1]Monitoramento_Base_somente_Said!$A:$J,6,FALSE),0)</f>
        <v>2677373</v>
      </c>
      <c r="D2878" s="13">
        <f>IFERROR(VLOOKUP(A2878,[1]Monitoramento_Base_somente_Said!$A:$J,7,FALSE),0)</f>
        <v>0</v>
      </c>
      <c r="E2878" s="13">
        <f>IFERROR(VLOOKUP(A2878,[1]Monitoramento_Base_somente_Said!$A:$J,8,FALSE),0)</f>
        <v>2715704</v>
      </c>
      <c r="F2878" s="13">
        <f>IFERROR(VLOOKUP(A2878,[1]Monitoramento_Base_somente_Said!$A:$J,9,FALSE),0)</f>
        <v>0</v>
      </c>
      <c r="G2878" s="13">
        <f>IFERROR(VLOOKUP(A2878,[1]Monitoramento_Base_somente_Said!$A:$J,10,FALSE),0)</f>
        <v>1110630</v>
      </c>
      <c r="H2878" s="13">
        <f>IFERROR(VLOOKUP(A2878,[2]Sheet1!$A:$I,4,FALSE),0)</f>
        <v>0</v>
      </c>
      <c r="I2878" s="13">
        <f>IFERROR(VLOOKUP(A2878,[2]Sheet1!$A:$I,5,FALSE),0)</f>
        <v>0</v>
      </c>
      <c r="J2878" s="13">
        <f>IFERROR(VLOOKUP(A2878,[2]Sheet1!$A:$I,6,FALSE),0)</f>
        <v>0</v>
      </c>
      <c r="K2878" s="13">
        <f>IFERROR(VLOOKUP(A2878,[2]Sheet1!$A:$I,7,FALSE),0)</f>
        <v>0</v>
      </c>
      <c r="L2878" s="13">
        <f>IFERROR(VLOOKUP(A2878,[2]Sheet1!$A:$I,8,FALSE),0)</f>
        <v>0</v>
      </c>
      <c r="M2878" s="13">
        <f>IFERROR(VLOOKUP(A2878,[2]Sheet1!$A:$I,9,FALSE),0)</f>
        <v>0</v>
      </c>
      <c r="N2878" s="13">
        <f>IFERROR(VLOOKUP(A2878,[3]Sheet1!$A:$G,2,FALSE),0)</f>
        <v>0</v>
      </c>
      <c r="O2878" s="13">
        <f>IFERROR(VLOOKUP(A2878,[3]Sheet1!$A:$G,3,FALSE),0)</f>
        <v>0</v>
      </c>
      <c r="P2878" s="13">
        <f>IFERROR(VLOOKUP(A2878,[3]Sheet1!$A:$G,4,FALSE),0)</f>
        <v>0</v>
      </c>
      <c r="Q2878" s="13">
        <f>IFERROR(VLOOKUP(A2878,[3]Sheet1!$A:$G,5,FALSE),0)</f>
        <v>0</v>
      </c>
      <c r="R2878" s="13">
        <f>IFERROR(VLOOKUP(A2878,[3]Sheet1!$A:$H,6,FALSE),0)</f>
        <v>0</v>
      </c>
      <c r="S2878" s="13">
        <f>IFERROR(VLOOKUP(A2878,[3]Sheet1!$A:$I,7,FALSE),0)</f>
        <v>0</v>
      </c>
      <c r="T2878" s="13" t="str">
        <f t="shared" si="248"/>
        <v>Não</v>
      </c>
      <c r="U2878" s="13" t="str">
        <f t="shared" si="248"/>
        <v>Sim</v>
      </c>
      <c r="V2878" s="13" t="str">
        <f t="shared" si="248"/>
        <v>Não</v>
      </c>
      <c r="W2878" s="13" t="str">
        <f t="shared" si="247"/>
        <v>Sim</v>
      </c>
      <c r="X2878" s="13" t="str">
        <f t="shared" si="247"/>
        <v>Não</v>
      </c>
      <c r="Y2878" s="13" t="str">
        <f t="shared" si="247"/>
        <v>Sim</v>
      </c>
    </row>
    <row r="2879" spans="1:25">
      <c r="A2879" s="9">
        <v>220207</v>
      </c>
      <c r="B2879" s="13">
        <f>IFERROR(VLOOKUP(A2879,[1]Monitoramento_Base_somente_Said!$A:$J,5,FALSE),0)</f>
        <v>0</v>
      </c>
      <c r="C2879" s="13">
        <f>IFERROR(VLOOKUP(A2879,[1]Monitoramento_Base_somente_Said!$A:$J,6,FALSE),0)</f>
        <v>346611</v>
      </c>
      <c r="D2879" s="13">
        <f>IFERROR(VLOOKUP(A2879,[1]Monitoramento_Base_somente_Said!$A:$J,7,FALSE),0)</f>
        <v>11181</v>
      </c>
      <c r="E2879" s="13">
        <f>IFERROR(VLOOKUP(A2879,[1]Monitoramento_Base_somente_Said!$A:$J,8,FALSE),0)</f>
        <v>234801</v>
      </c>
      <c r="F2879" s="13">
        <f>IFERROR(VLOOKUP(A2879,[1]Monitoramento_Base_somente_Said!$A:$J,9,FALSE),0)</f>
        <v>0</v>
      </c>
      <c r="G2879" s="13">
        <f>IFERROR(VLOOKUP(A2879,[1]Monitoramento_Base_somente_Said!$A:$J,10,FALSE),0)</f>
        <v>0</v>
      </c>
      <c r="H2879" s="13">
        <f>IFERROR(VLOOKUP(A2879,[2]Sheet1!$A:$I,4,FALSE),0)</f>
        <v>0</v>
      </c>
      <c r="I2879" s="13">
        <f>IFERROR(VLOOKUP(A2879,[2]Sheet1!$A:$I,5,FALSE),0)</f>
        <v>0</v>
      </c>
      <c r="J2879" s="13">
        <f>IFERROR(VLOOKUP(A2879,[2]Sheet1!$A:$I,6,FALSE),0)</f>
        <v>0</v>
      </c>
      <c r="K2879" s="13">
        <f>IFERROR(VLOOKUP(A2879,[2]Sheet1!$A:$I,7,FALSE),0)</f>
        <v>0</v>
      </c>
      <c r="L2879" s="13">
        <f>IFERROR(VLOOKUP(A2879,[2]Sheet1!$A:$I,8,FALSE),0)</f>
        <v>0</v>
      </c>
      <c r="M2879" s="13">
        <f>IFERROR(VLOOKUP(A2879,[2]Sheet1!$A:$I,9,FALSE),0)</f>
        <v>0</v>
      </c>
      <c r="N2879" s="13">
        <f>IFERROR(VLOOKUP(A2879,[3]Sheet1!$A:$G,2,FALSE),0)</f>
        <v>0</v>
      </c>
      <c r="O2879" s="13">
        <f>IFERROR(VLOOKUP(A2879,[3]Sheet1!$A:$G,3,FALSE),0)</f>
        <v>0</v>
      </c>
      <c r="P2879" s="13">
        <f>IFERROR(VLOOKUP(A2879,[3]Sheet1!$A:$G,4,FALSE),0)</f>
        <v>0</v>
      </c>
      <c r="Q2879" s="13">
        <f>IFERROR(VLOOKUP(A2879,[3]Sheet1!$A:$G,5,FALSE),0)</f>
        <v>0</v>
      </c>
      <c r="R2879" s="13">
        <f>IFERROR(VLOOKUP(A2879,[3]Sheet1!$A:$H,6,FALSE),0)</f>
        <v>0</v>
      </c>
      <c r="S2879" s="13">
        <f>IFERROR(VLOOKUP(A2879,[3]Sheet1!$A:$I,7,FALSE),0)</f>
        <v>0</v>
      </c>
      <c r="T2879" s="13" t="str">
        <f t="shared" si="248"/>
        <v>Não</v>
      </c>
      <c r="U2879" s="13" t="str">
        <f t="shared" si="248"/>
        <v>Sim</v>
      </c>
      <c r="V2879" s="13" t="str">
        <f t="shared" si="248"/>
        <v>Sim</v>
      </c>
      <c r="W2879" s="13" t="str">
        <f t="shared" si="247"/>
        <v>Sim</v>
      </c>
      <c r="X2879" s="13" t="str">
        <f t="shared" si="247"/>
        <v>Não</v>
      </c>
      <c r="Y2879" s="13" t="str">
        <f t="shared" si="247"/>
        <v>Não</v>
      </c>
    </row>
    <row r="2880" spans="1:25">
      <c r="A2880" s="9">
        <v>220208</v>
      </c>
      <c r="B2880" s="13">
        <f>IFERROR(VLOOKUP(A2880,[1]Monitoramento_Base_somente_Said!$A:$J,5,FALSE),0)</f>
        <v>0</v>
      </c>
      <c r="C2880" s="13">
        <f>IFERROR(VLOOKUP(A2880,[1]Monitoramento_Base_somente_Said!$A:$J,6,FALSE),0)</f>
        <v>3466389</v>
      </c>
      <c r="D2880" s="13">
        <f>IFERROR(VLOOKUP(A2880,[1]Monitoramento_Base_somente_Said!$A:$J,7,FALSE),0)</f>
        <v>0</v>
      </c>
      <c r="E2880" s="13">
        <f>IFERROR(VLOOKUP(A2880,[1]Monitoramento_Base_somente_Said!$A:$J,8,FALSE),0)</f>
        <v>3242751</v>
      </c>
      <c r="F2880" s="13">
        <f>IFERROR(VLOOKUP(A2880,[1]Monitoramento_Base_somente_Said!$A:$J,9,FALSE),0)</f>
        <v>0</v>
      </c>
      <c r="G2880" s="13">
        <f>IFERROR(VLOOKUP(A2880,[1]Monitoramento_Base_somente_Said!$A:$J,10,FALSE),0)</f>
        <v>1341828</v>
      </c>
      <c r="H2880" s="13">
        <f>IFERROR(VLOOKUP(A2880,[2]Sheet1!$A:$I,4,FALSE),0)</f>
        <v>0</v>
      </c>
      <c r="I2880" s="13">
        <f>IFERROR(VLOOKUP(A2880,[2]Sheet1!$A:$I,5,FALSE),0)</f>
        <v>0</v>
      </c>
      <c r="J2880" s="13">
        <f>IFERROR(VLOOKUP(A2880,[2]Sheet1!$A:$I,6,FALSE),0)</f>
        <v>0</v>
      </c>
      <c r="K2880" s="13">
        <f>IFERROR(VLOOKUP(A2880,[2]Sheet1!$A:$I,7,FALSE),0)</f>
        <v>0</v>
      </c>
      <c r="L2880" s="13">
        <f>IFERROR(VLOOKUP(A2880,[2]Sheet1!$A:$I,8,FALSE),0)</f>
        <v>0</v>
      </c>
      <c r="M2880" s="13">
        <f>IFERROR(VLOOKUP(A2880,[2]Sheet1!$A:$I,9,FALSE),0)</f>
        <v>0</v>
      </c>
      <c r="N2880" s="13">
        <f>IFERROR(VLOOKUP(A2880,[3]Sheet1!$A:$G,2,FALSE),0)</f>
        <v>0</v>
      </c>
      <c r="O2880" s="13">
        <f>IFERROR(VLOOKUP(A2880,[3]Sheet1!$A:$G,3,FALSE),0)</f>
        <v>0</v>
      </c>
      <c r="P2880" s="13">
        <f>IFERROR(VLOOKUP(A2880,[3]Sheet1!$A:$G,4,FALSE),0)</f>
        <v>0</v>
      </c>
      <c r="Q2880" s="13">
        <f>IFERROR(VLOOKUP(A2880,[3]Sheet1!$A:$G,5,FALSE),0)</f>
        <v>0</v>
      </c>
      <c r="R2880" s="13">
        <f>IFERROR(VLOOKUP(A2880,[3]Sheet1!$A:$H,6,FALSE),0)</f>
        <v>0</v>
      </c>
      <c r="S2880" s="13">
        <f>IFERROR(VLOOKUP(A2880,[3]Sheet1!$A:$I,7,FALSE),0)</f>
        <v>0</v>
      </c>
      <c r="T2880" s="13" t="str">
        <f t="shared" si="248"/>
        <v>Não</v>
      </c>
      <c r="U2880" s="13" t="str">
        <f t="shared" si="248"/>
        <v>Sim</v>
      </c>
      <c r="V2880" s="13" t="str">
        <f t="shared" si="248"/>
        <v>Não</v>
      </c>
      <c r="W2880" s="13" t="str">
        <f t="shared" si="247"/>
        <v>Sim</v>
      </c>
      <c r="X2880" s="13" t="str">
        <f t="shared" si="247"/>
        <v>Não</v>
      </c>
      <c r="Y2880" s="13" t="str">
        <f t="shared" si="247"/>
        <v>Sim</v>
      </c>
    </row>
    <row r="2881" spans="1:25">
      <c r="A2881" s="9">
        <v>220209</v>
      </c>
      <c r="B2881" s="13">
        <f>IFERROR(VLOOKUP(A2881,[1]Monitoramento_Base_somente_Said!$A:$J,5,FALSE),0)</f>
        <v>0</v>
      </c>
      <c r="C2881" s="13">
        <f>IFERROR(VLOOKUP(A2881,[1]Monitoramento_Base_somente_Said!$A:$J,6,FALSE),0)</f>
        <v>1938461</v>
      </c>
      <c r="D2881" s="13">
        <f>IFERROR(VLOOKUP(A2881,[1]Monitoramento_Base_somente_Said!$A:$J,7,FALSE),0)</f>
        <v>0</v>
      </c>
      <c r="E2881" s="13">
        <f>IFERROR(VLOOKUP(A2881,[1]Monitoramento_Base_somente_Said!$A:$J,8,FALSE),0)</f>
        <v>1813399</v>
      </c>
      <c r="F2881" s="13">
        <f>IFERROR(VLOOKUP(A2881,[1]Monitoramento_Base_somente_Said!$A:$J,9,FALSE),0)</f>
        <v>0</v>
      </c>
      <c r="G2881" s="13">
        <f>IFERROR(VLOOKUP(A2881,[1]Monitoramento_Base_somente_Said!$A:$J,10,FALSE),0)</f>
        <v>750372</v>
      </c>
      <c r="H2881" s="13">
        <f>IFERROR(VLOOKUP(A2881,[2]Sheet1!$A:$I,4,FALSE),0)</f>
        <v>0</v>
      </c>
      <c r="I2881" s="13">
        <f>IFERROR(VLOOKUP(A2881,[2]Sheet1!$A:$I,5,FALSE),0)</f>
        <v>0</v>
      </c>
      <c r="J2881" s="13">
        <f>IFERROR(VLOOKUP(A2881,[2]Sheet1!$A:$I,6,FALSE),0)</f>
        <v>0</v>
      </c>
      <c r="K2881" s="13">
        <f>IFERROR(VLOOKUP(A2881,[2]Sheet1!$A:$I,7,FALSE),0)</f>
        <v>0</v>
      </c>
      <c r="L2881" s="13">
        <f>IFERROR(VLOOKUP(A2881,[2]Sheet1!$A:$I,8,FALSE),0)</f>
        <v>0</v>
      </c>
      <c r="M2881" s="13">
        <f>IFERROR(VLOOKUP(A2881,[2]Sheet1!$A:$I,9,FALSE),0)</f>
        <v>0</v>
      </c>
      <c r="N2881" s="13">
        <f>IFERROR(VLOOKUP(A2881,[3]Sheet1!$A:$G,2,FALSE),0)</f>
        <v>0</v>
      </c>
      <c r="O2881" s="13">
        <f>IFERROR(VLOOKUP(A2881,[3]Sheet1!$A:$G,3,FALSE),0)</f>
        <v>0</v>
      </c>
      <c r="P2881" s="13">
        <f>IFERROR(VLOOKUP(A2881,[3]Sheet1!$A:$G,4,FALSE),0)</f>
        <v>0</v>
      </c>
      <c r="Q2881" s="13">
        <f>IFERROR(VLOOKUP(A2881,[3]Sheet1!$A:$G,5,FALSE),0)</f>
        <v>0</v>
      </c>
      <c r="R2881" s="13">
        <f>IFERROR(VLOOKUP(A2881,[3]Sheet1!$A:$H,6,FALSE),0)</f>
        <v>0</v>
      </c>
      <c r="S2881" s="13">
        <f>IFERROR(VLOOKUP(A2881,[3]Sheet1!$A:$I,7,FALSE),0)</f>
        <v>0</v>
      </c>
      <c r="T2881" s="13" t="str">
        <f t="shared" si="248"/>
        <v>Não</v>
      </c>
      <c r="U2881" s="13" t="str">
        <f t="shared" si="248"/>
        <v>Sim</v>
      </c>
      <c r="V2881" s="13" t="str">
        <f t="shared" si="248"/>
        <v>Não</v>
      </c>
      <c r="W2881" s="13" t="str">
        <f t="shared" si="247"/>
        <v>Sim</v>
      </c>
      <c r="X2881" s="13" t="str">
        <f t="shared" si="247"/>
        <v>Não</v>
      </c>
      <c r="Y2881" s="13" t="str">
        <f t="shared" si="247"/>
        <v>Sim</v>
      </c>
    </row>
    <row r="2882" spans="1:25">
      <c r="A2882" s="9">
        <v>220210</v>
      </c>
      <c r="B2882" s="13">
        <f>IFERROR(VLOOKUP(A2882,[1]Monitoramento_Base_somente_Said!$A:$J,5,FALSE),0)</f>
        <v>0</v>
      </c>
      <c r="C2882" s="13">
        <f>IFERROR(VLOOKUP(A2882,[1]Monitoramento_Base_somente_Said!$A:$J,6,FALSE),0)</f>
        <v>1166840</v>
      </c>
      <c r="D2882" s="13">
        <f>IFERROR(VLOOKUP(A2882,[1]Monitoramento_Base_somente_Said!$A:$J,7,FALSE),0)</f>
        <v>0</v>
      </c>
      <c r="E2882" s="13">
        <f>IFERROR(VLOOKUP(A2882,[1]Monitoramento_Base_somente_Said!$A:$J,8,FALSE),0)</f>
        <v>1091560</v>
      </c>
      <c r="F2882" s="13">
        <f>IFERROR(VLOOKUP(A2882,[1]Monitoramento_Base_somente_Said!$A:$J,9,FALSE),0)</f>
        <v>0</v>
      </c>
      <c r="G2882" s="13">
        <f>IFERROR(VLOOKUP(A2882,[1]Monitoramento_Base_somente_Said!$A:$J,10,FALSE),0)</f>
        <v>451680</v>
      </c>
      <c r="H2882" s="13">
        <f>IFERROR(VLOOKUP(A2882,[2]Sheet1!$A:$I,4,FALSE),0)</f>
        <v>0</v>
      </c>
      <c r="I2882" s="13">
        <f>IFERROR(VLOOKUP(A2882,[2]Sheet1!$A:$I,5,FALSE),0)</f>
        <v>0</v>
      </c>
      <c r="J2882" s="13">
        <f>IFERROR(VLOOKUP(A2882,[2]Sheet1!$A:$I,6,FALSE),0)</f>
        <v>0</v>
      </c>
      <c r="K2882" s="13">
        <f>IFERROR(VLOOKUP(A2882,[2]Sheet1!$A:$I,7,FALSE),0)</f>
        <v>0</v>
      </c>
      <c r="L2882" s="13">
        <f>IFERROR(VLOOKUP(A2882,[2]Sheet1!$A:$I,8,FALSE),0)</f>
        <v>0</v>
      </c>
      <c r="M2882" s="13">
        <f>IFERROR(VLOOKUP(A2882,[2]Sheet1!$A:$I,9,FALSE),0)</f>
        <v>0</v>
      </c>
      <c r="N2882" s="13">
        <f>IFERROR(VLOOKUP(A2882,[3]Sheet1!$A:$G,2,FALSE),0)</f>
        <v>0</v>
      </c>
      <c r="O2882" s="13">
        <f>IFERROR(VLOOKUP(A2882,[3]Sheet1!$A:$G,3,FALSE),0)</f>
        <v>0</v>
      </c>
      <c r="P2882" s="13">
        <f>IFERROR(VLOOKUP(A2882,[3]Sheet1!$A:$G,4,FALSE),0)</f>
        <v>0</v>
      </c>
      <c r="Q2882" s="13">
        <f>IFERROR(VLOOKUP(A2882,[3]Sheet1!$A:$G,5,FALSE),0)</f>
        <v>0</v>
      </c>
      <c r="R2882" s="13">
        <f>IFERROR(VLOOKUP(A2882,[3]Sheet1!$A:$H,6,FALSE),0)</f>
        <v>0</v>
      </c>
      <c r="S2882" s="13">
        <f>IFERROR(VLOOKUP(A2882,[3]Sheet1!$A:$I,7,FALSE),0)</f>
        <v>0</v>
      </c>
      <c r="T2882" s="13" t="str">
        <f t="shared" si="248"/>
        <v>Não</v>
      </c>
      <c r="U2882" s="13" t="str">
        <f t="shared" si="248"/>
        <v>Sim</v>
      </c>
      <c r="V2882" s="13" t="str">
        <f t="shared" si="248"/>
        <v>Não</v>
      </c>
      <c r="W2882" s="13" t="str">
        <f t="shared" si="247"/>
        <v>Sim</v>
      </c>
      <c r="X2882" s="13" t="str">
        <f t="shared" si="247"/>
        <v>Não</v>
      </c>
      <c r="Y2882" s="13" t="str">
        <f t="shared" si="247"/>
        <v>Sim</v>
      </c>
    </row>
    <row r="2883" spans="1:25">
      <c r="A2883" s="9">
        <v>220211</v>
      </c>
      <c r="B2883" s="13">
        <f>IFERROR(VLOOKUP(A2883,[1]Monitoramento_Base_somente_Said!$A:$J,5,FALSE),0)</f>
        <v>0</v>
      </c>
      <c r="C2883" s="13">
        <f>IFERROR(VLOOKUP(A2883,[1]Monitoramento_Base_somente_Said!$A:$J,6,FALSE),0)</f>
        <v>5153760</v>
      </c>
      <c r="D2883" s="13">
        <f>IFERROR(VLOOKUP(A2883,[1]Monitoramento_Base_somente_Said!$A:$J,7,FALSE),0)</f>
        <v>0</v>
      </c>
      <c r="E2883" s="13">
        <f>IFERROR(VLOOKUP(A2883,[1]Monitoramento_Base_somente_Said!$A:$J,8,FALSE),0)</f>
        <v>4816320</v>
      </c>
      <c r="F2883" s="13">
        <f>IFERROR(VLOOKUP(A2883,[1]Monitoramento_Base_somente_Said!$A:$J,9,FALSE),0)</f>
        <v>0</v>
      </c>
      <c r="G2883" s="13">
        <f>IFERROR(VLOOKUP(A2883,[1]Monitoramento_Base_somente_Said!$A:$J,10,FALSE),0)</f>
        <v>1992960</v>
      </c>
      <c r="H2883" s="13">
        <f>IFERROR(VLOOKUP(A2883,[2]Sheet1!$A:$I,4,FALSE),0)</f>
        <v>0</v>
      </c>
      <c r="I2883" s="13">
        <f>IFERROR(VLOOKUP(A2883,[2]Sheet1!$A:$I,5,FALSE),0)</f>
        <v>0</v>
      </c>
      <c r="J2883" s="13">
        <f>IFERROR(VLOOKUP(A2883,[2]Sheet1!$A:$I,6,FALSE),0)</f>
        <v>0</v>
      </c>
      <c r="K2883" s="13">
        <f>IFERROR(VLOOKUP(A2883,[2]Sheet1!$A:$I,7,FALSE),0)</f>
        <v>0</v>
      </c>
      <c r="L2883" s="13">
        <f>IFERROR(VLOOKUP(A2883,[2]Sheet1!$A:$I,8,FALSE),0)</f>
        <v>0</v>
      </c>
      <c r="M2883" s="13">
        <f>IFERROR(VLOOKUP(A2883,[2]Sheet1!$A:$I,9,FALSE),0)</f>
        <v>0</v>
      </c>
      <c r="N2883" s="13">
        <f>IFERROR(VLOOKUP(A2883,[3]Sheet1!$A:$G,2,FALSE),0)</f>
        <v>0</v>
      </c>
      <c r="O2883" s="13">
        <f>IFERROR(VLOOKUP(A2883,[3]Sheet1!$A:$G,3,FALSE),0)</f>
        <v>0</v>
      </c>
      <c r="P2883" s="13">
        <f>IFERROR(VLOOKUP(A2883,[3]Sheet1!$A:$G,4,FALSE),0)</f>
        <v>0</v>
      </c>
      <c r="Q2883" s="13">
        <f>IFERROR(VLOOKUP(A2883,[3]Sheet1!$A:$G,5,FALSE),0)</f>
        <v>0</v>
      </c>
      <c r="R2883" s="13">
        <f>IFERROR(VLOOKUP(A2883,[3]Sheet1!$A:$H,6,FALSE),0)</f>
        <v>0</v>
      </c>
      <c r="S2883" s="13">
        <f>IFERROR(VLOOKUP(A2883,[3]Sheet1!$A:$I,7,FALSE),0)</f>
        <v>0</v>
      </c>
      <c r="T2883" s="13" t="str">
        <f t="shared" si="248"/>
        <v>Não</v>
      </c>
      <c r="U2883" s="13" t="str">
        <f t="shared" si="248"/>
        <v>Sim</v>
      </c>
      <c r="V2883" s="13" t="str">
        <f t="shared" si="248"/>
        <v>Não</v>
      </c>
      <c r="W2883" s="13" t="str">
        <f t="shared" si="247"/>
        <v>Sim</v>
      </c>
      <c r="X2883" s="13" t="str">
        <f t="shared" si="247"/>
        <v>Não</v>
      </c>
      <c r="Y2883" s="13" t="str">
        <f t="shared" si="247"/>
        <v>Sim</v>
      </c>
    </row>
    <row r="2884" spans="1:25">
      <c r="A2884" s="9">
        <v>220213</v>
      </c>
      <c r="B2884" s="13">
        <f>IFERROR(VLOOKUP(A2884,[1]Monitoramento_Base_somente_Said!$A:$J,5,FALSE),0)</f>
        <v>8396</v>
      </c>
      <c r="C2884" s="13">
        <f>IFERROR(VLOOKUP(A2884,[1]Monitoramento_Base_somente_Said!$A:$J,6,FALSE),0)</f>
        <v>17206661</v>
      </c>
      <c r="D2884" s="13">
        <f>IFERROR(VLOOKUP(A2884,[1]Monitoramento_Base_somente_Said!$A:$J,7,FALSE),0)</f>
        <v>8132</v>
      </c>
      <c r="E2884" s="13">
        <f>IFERROR(VLOOKUP(A2884,[1]Monitoramento_Base_somente_Said!$A:$J,8,FALSE),0)</f>
        <v>15848804</v>
      </c>
      <c r="F2884" s="13">
        <f>IFERROR(VLOOKUP(A2884,[1]Monitoramento_Base_somente_Said!$A:$J,9,FALSE),0)</f>
        <v>152</v>
      </c>
      <c r="G2884" s="13">
        <f>IFERROR(VLOOKUP(A2884,[1]Monitoramento_Base_somente_Said!$A:$J,10,FALSE),0)</f>
        <v>6471876</v>
      </c>
      <c r="H2884" s="13">
        <f>IFERROR(VLOOKUP(A2884,[2]Sheet1!$A:$I,4,FALSE),0)</f>
        <v>0</v>
      </c>
      <c r="I2884" s="13">
        <f>IFERROR(VLOOKUP(A2884,[2]Sheet1!$A:$I,5,FALSE),0)</f>
        <v>0</v>
      </c>
      <c r="J2884" s="13">
        <f>IFERROR(VLOOKUP(A2884,[2]Sheet1!$A:$I,6,FALSE),0)</f>
        <v>0</v>
      </c>
      <c r="K2884" s="13">
        <f>IFERROR(VLOOKUP(A2884,[2]Sheet1!$A:$I,7,FALSE),0)</f>
        <v>0</v>
      </c>
      <c r="L2884" s="13">
        <f>IFERROR(VLOOKUP(A2884,[2]Sheet1!$A:$I,8,FALSE),0)</f>
        <v>0</v>
      </c>
      <c r="M2884" s="13">
        <f>IFERROR(VLOOKUP(A2884,[2]Sheet1!$A:$I,9,FALSE),0)</f>
        <v>0</v>
      </c>
      <c r="N2884" s="13">
        <f>IFERROR(VLOOKUP(A2884,[3]Sheet1!$A:$G,2,FALSE),0)</f>
        <v>0</v>
      </c>
      <c r="O2884" s="13">
        <f>IFERROR(VLOOKUP(A2884,[3]Sheet1!$A:$G,3,FALSE),0)</f>
        <v>0</v>
      </c>
      <c r="P2884" s="13">
        <f>IFERROR(VLOOKUP(A2884,[3]Sheet1!$A:$G,4,FALSE),0)</f>
        <v>0</v>
      </c>
      <c r="Q2884" s="13">
        <f>IFERROR(VLOOKUP(A2884,[3]Sheet1!$A:$G,5,FALSE),0)</f>
        <v>0</v>
      </c>
      <c r="R2884" s="13">
        <f>IFERROR(VLOOKUP(A2884,[3]Sheet1!$A:$H,6,FALSE),0)</f>
        <v>0</v>
      </c>
      <c r="S2884" s="13">
        <f>IFERROR(VLOOKUP(A2884,[3]Sheet1!$A:$I,7,FALSE),0)</f>
        <v>0</v>
      </c>
      <c r="T2884" s="13" t="str">
        <f t="shared" si="248"/>
        <v>Sim</v>
      </c>
      <c r="U2884" s="13" t="str">
        <f t="shared" si="248"/>
        <v>Sim</v>
      </c>
      <c r="V2884" s="13" t="str">
        <f t="shared" si="248"/>
        <v>Sim</v>
      </c>
      <c r="W2884" s="13" t="str">
        <f t="shared" si="247"/>
        <v>Sim</v>
      </c>
      <c r="X2884" s="13" t="str">
        <f t="shared" si="247"/>
        <v>Sim</v>
      </c>
      <c r="Y2884" s="13" t="str">
        <f t="shared" si="247"/>
        <v>Sim</v>
      </c>
    </row>
    <row r="2885" spans="1:25">
      <c r="A2885" s="9">
        <v>220217</v>
      </c>
      <c r="B2885" s="13">
        <f>IFERROR(VLOOKUP(A2885,[1]Monitoramento_Base_somente_Said!$A:$J,5,FALSE),0)</f>
        <v>27369</v>
      </c>
      <c r="C2885" s="13">
        <f>IFERROR(VLOOKUP(A2885,[1]Monitoramento_Base_somente_Said!$A:$J,6,FALSE),0)</f>
        <v>969542</v>
      </c>
      <c r="D2885" s="13">
        <f>IFERROR(VLOOKUP(A2885,[1]Monitoramento_Base_somente_Said!$A:$J,7,FALSE),0)</f>
        <v>21698</v>
      </c>
      <c r="E2885" s="13">
        <f>IFERROR(VLOOKUP(A2885,[1]Monitoramento_Base_somente_Said!$A:$J,8,FALSE),0)</f>
        <v>904262</v>
      </c>
      <c r="F2885" s="13">
        <f>IFERROR(VLOOKUP(A2885,[1]Monitoramento_Base_somente_Said!$A:$J,9,FALSE),0)</f>
        <v>4629</v>
      </c>
      <c r="G2885" s="13">
        <f>IFERROR(VLOOKUP(A2885,[1]Monitoramento_Base_somente_Said!$A:$J,10,FALSE),0)</f>
        <v>349652</v>
      </c>
      <c r="H2885" s="13">
        <f>IFERROR(VLOOKUP(A2885,[2]Sheet1!$A:$I,4,FALSE),0)</f>
        <v>0</v>
      </c>
      <c r="I2885" s="13">
        <f>IFERROR(VLOOKUP(A2885,[2]Sheet1!$A:$I,5,FALSE),0)</f>
        <v>0</v>
      </c>
      <c r="J2885" s="13">
        <f>IFERROR(VLOOKUP(A2885,[2]Sheet1!$A:$I,6,FALSE),0)</f>
        <v>0</v>
      </c>
      <c r="K2885" s="13">
        <f>IFERROR(VLOOKUP(A2885,[2]Sheet1!$A:$I,7,FALSE),0)</f>
        <v>0</v>
      </c>
      <c r="L2885" s="13">
        <f>IFERROR(VLOOKUP(A2885,[2]Sheet1!$A:$I,8,FALSE),0)</f>
        <v>0</v>
      </c>
      <c r="M2885" s="13">
        <f>IFERROR(VLOOKUP(A2885,[2]Sheet1!$A:$I,9,FALSE),0)</f>
        <v>0</v>
      </c>
      <c r="N2885" s="13">
        <f>IFERROR(VLOOKUP(A2885,[3]Sheet1!$A:$G,2,FALSE),0)</f>
        <v>0</v>
      </c>
      <c r="O2885" s="13">
        <f>IFERROR(VLOOKUP(A2885,[3]Sheet1!$A:$G,3,FALSE),0)</f>
        <v>0</v>
      </c>
      <c r="P2885" s="13">
        <f>IFERROR(VLOOKUP(A2885,[3]Sheet1!$A:$G,4,FALSE),0)</f>
        <v>0</v>
      </c>
      <c r="Q2885" s="13">
        <f>IFERROR(VLOOKUP(A2885,[3]Sheet1!$A:$G,5,FALSE),0)</f>
        <v>0</v>
      </c>
      <c r="R2885" s="13">
        <f>IFERROR(VLOOKUP(A2885,[3]Sheet1!$A:$H,6,FALSE),0)</f>
        <v>0</v>
      </c>
      <c r="S2885" s="13">
        <f>IFERROR(VLOOKUP(A2885,[3]Sheet1!$A:$I,7,FALSE),0)</f>
        <v>0</v>
      </c>
      <c r="T2885" s="13" t="str">
        <f t="shared" si="248"/>
        <v>Sim</v>
      </c>
      <c r="U2885" s="13" t="str">
        <f t="shared" si="248"/>
        <v>Sim</v>
      </c>
      <c r="V2885" s="13" t="str">
        <f t="shared" si="248"/>
        <v>Sim</v>
      </c>
      <c r="W2885" s="13" t="str">
        <f t="shared" si="247"/>
        <v>Sim</v>
      </c>
      <c r="X2885" s="13" t="str">
        <f t="shared" si="247"/>
        <v>Sim</v>
      </c>
      <c r="Y2885" s="13" t="str">
        <f t="shared" si="247"/>
        <v>Sim</v>
      </c>
    </row>
    <row r="2886" spans="1:25">
      <c r="A2886" s="9">
        <v>220220</v>
      </c>
      <c r="B2886" s="13">
        <f>IFERROR(VLOOKUP(A2886,[1]Monitoramento_Base_somente_Said!$A:$J,5,FALSE),0)</f>
        <v>357530</v>
      </c>
      <c r="C2886" s="13">
        <f>IFERROR(VLOOKUP(A2886,[1]Monitoramento_Base_somente_Said!$A:$J,6,FALSE),0)</f>
        <v>70160731</v>
      </c>
      <c r="D2886" s="13">
        <f>IFERROR(VLOOKUP(A2886,[1]Monitoramento_Base_somente_Said!$A:$J,7,FALSE),0)</f>
        <v>158524</v>
      </c>
      <c r="E2886" s="13">
        <f>IFERROR(VLOOKUP(A2886,[1]Monitoramento_Base_somente_Said!$A:$J,8,FALSE),0)</f>
        <v>65447007</v>
      </c>
      <c r="F2886" s="13">
        <f>IFERROR(VLOOKUP(A2886,[1]Monitoramento_Base_somente_Said!$A:$J,9,FALSE),0)</f>
        <v>0</v>
      </c>
      <c r="G2886" s="13">
        <f>IFERROR(VLOOKUP(A2886,[1]Monitoramento_Base_somente_Said!$A:$J,10,FALSE),0)</f>
        <v>26795604</v>
      </c>
      <c r="H2886" s="13">
        <f>IFERROR(VLOOKUP(A2886,[2]Sheet1!$A:$I,4,FALSE),0)</f>
        <v>0</v>
      </c>
      <c r="I2886" s="13">
        <f>IFERROR(VLOOKUP(A2886,[2]Sheet1!$A:$I,5,FALSE),0)</f>
        <v>0</v>
      </c>
      <c r="J2886" s="13">
        <f>IFERROR(VLOOKUP(A2886,[2]Sheet1!$A:$I,6,FALSE),0)</f>
        <v>0</v>
      </c>
      <c r="K2886" s="13">
        <f>IFERROR(VLOOKUP(A2886,[2]Sheet1!$A:$I,7,FALSE),0)</f>
        <v>0</v>
      </c>
      <c r="L2886" s="13">
        <f>IFERROR(VLOOKUP(A2886,[2]Sheet1!$A:$I,8,FALSE),0)</f>
        <v>0</v>
      </c>
      <c r="M2886" s="13">
        <f>IFERROR(VLOOKUP(A2886,[2]Sheet1!$A:$I,9,FALSE),0)</f>
        <v>0</v>
      </c>
      <c r="N2886" s="13">
        <f>IFERROR(VLOOKUP(A2886,[3]Sheet1!$A:$G,2,FALSE),0)</f>
        <v>0</v>
      </c>
      <c r="O2886" s="13">
        <f>IFERROR(VLOOKUP(A2886,[3]Sheet1!$A:$G,3,FALSE),0)</f>
        <v>0</v>
      </c>
      <c r="P2886" s="13">
        <f>IFERROR(VLOOKUP(A2886,[3]Sheet1!$A:$G,4,FALSE),0)</f>
        <v>0</v>
      </c>
      <c r="Q2886" s="13">
        <f>IFERROR(VLOOKUP(A2886,[3]Sheet1!$A:$G,5,FALSE),0)</f>
        <v>0</v>
      </c>
      <c r="R2886" s="13">
        <f>IFERROR(VLOOKUP(A2886,[3]Sheet1!$A:$H,6,FALSE),0)</f>
        <v>0</v>
      </c>
      <c r="S2886" s="13">
        <f>IFERROR(VLOOKUP(A2886,[3]Sheet1!$A:$I,7,FALSE),0)</f>
        <v>0</v>
      </c>
      <c r="T2886" s="13" t="str">
        <f t="shared" si="248"/>
        <v>Sim</v>
      </c>
      <c r="U2886" s="13" t="str">
        <f t="shared" si="248"/>
        <v>Sim</v>
      </c>
      <c r="V2886" s="13" t="str">
        <f t="shared" si="248"/>
        <v>Sim</v>
      </c>
      <c r="W2886" s="13" t="str">
        <f t="shared" si="247"/>
        <v>Sim</v>
      </c>
      <c r="X2886" s="13" t="str">
        <f t="shared" si="247"/>
        <v>Não</v>
      </c>
      <c r="Y2886" s="13" t="str">
        <f t="shared" si="247"/>
        <v>Sim</v>
      </c>
    </row>
    <row r="2887" spans="1:25">
      <c r="A2887" s="9">
        <v>220225</v>
      </c>
      <c r="B2887" s="13">
        <f>IFERROR(VLOOKUP(A2887,[1]Monitoramento_Base_somente_Said!$A:$J,5,FALSE),0)</f>
        <v>0</v>
      </c>
      <c r="C2887" s="13">
        <f>IFERROR(VLOOKUP(A2887,[1]Monitoramento_Base_somente_Said!$A:$J,6,FALSE),0)</f>
        <v>631594</v>
      </c>
      <c r="D2887" s="13">
        <f>IFERROR(VLOOKUP(A2887,[1]Monitoramento_Base_somente_Said!$A:$J,7,FALSE),0)</f>
        <v>0</v>
      </c>
      <c r="E2887" s="13">
        <f>IFERROR(VLOOKUP(A2887,[1]Monitoramento_Base_somente_Said!$A:$J,8,FALSE),0)</f>
        <v>590846</v>
      </c>
      <c r="F2887" s="13">
        <f>IFERROR(VLOOKUP(A2887,[1]Monitoramento_Base_somente_Said!$A:$J,9,FALSE),0)</f>
        <v>0</v>
      </c>
      <c r="G2887" s="13">
        <f>IFERROR(VLOOKUP(A2887,[1]Monitoramento_Base_somente_Said!$A:$J,10,FALSE),0)</f>
        <v>244488</v>
      </c>
      <c r="H2887" s="13">
        <f>IFERROR(VLOOKUP(A2887,[2]Sheet1!$A:$I,4,FALSE),0)</f>
        <v>0</v>
      </c>
      <c r="I2887" s="13">
        <f>IFERROR(VLOOKUP(A2887,[2]Sheet1!$A:$I,5,FALSE),0)</f>
        <v>0</v>
      </c>
      <c r="J2887" s="13">
        <f>IFERROR(VLOOKUP(A2887,[2]Sheet1!$A:$I,6,FALSE),0)</f>
        <v>0</v>
      </c>
      <c r="K2887" s="13">
        <f>IFERROR(VLOOKUP(A2887,[2]Sheet1!$A:$I,7,FALSE),0)</f>
        <v>0</v>
      </c>
      <c r="L2887" s="13">
        <f>IFERROR(VLOOKUP(A2887,[2]Sheet1!$A:$I,8,FALSE),0)</f>
        <v>0</v>
      </c>
      <c r="M2887" s="13">
        <f>IFERROR(VLOOKUP(A2887,[2]Sheet1!$A:$I,9,FALSE),0)</f>
        <v>0</v>
      </c>
      <c r="N2887" s="13">
        <f>IFERROR(VLOOKUP(A2887,[3]Sheet1!$A:$G,2,FALSE),0)</f>
        <v>0</v>
      </c>
      <c r="O2887" s="13">
        <f>IFERROR(VLOOKUP(A2887,[3]Sheet1!$A:$G,3,FALSE),0)</f>
        <v>0</v>
      </c>
      <c r="P2887" s="13">
        <f>IFERROR(VLOOKUP(A2887,[3]Sheet1!$A:$G,4,FALSE),0)</f>
        <v>0</v>
      </c>
      <c r="Q2887" s="13">
        <f>IFERROR(VLOOKUP(A2887,[3]Sheet1!$A:$G,5,FALSE),0)</f>
        <v>0</v>
      </c>
      <c r="R2887" s="13">
        <f>IFERROR(VLOOKUP(A2887,[3]Sheet1!$A:$H,6,FALSE),0)</f>
        <v>0</v>
      </c>
      <c r="S2887" s="13">
        <f>IFERROR(VLOOKUP(A2887,[3]Sheet1!$A:$I,7,FALSE),0)</f>
        <v>0</v>
      </c>
      <c r="T2887" s="13" t="str">
        <f t="shared" si="248"/>
        <v>Não</v>
      </c>
      <c r="U2887" s="13" t="str">
        <f t="shared" si="248"/>
        <v>Sim</v>
      </c>
      <c r="V2887" s="13" t="str">
        <f t="shared" si="248"/>
        <v>Não</v>
      </c>
      <c r="W2887" s="13" t="str">
        <f t="shared" si="248"/>
        <v>Sim</v>
      </c>
      <c r="X2887" s="13" t="str">
        <f t="shared" si="248"/>
        <v>Não</v>
      </c>
      <c r="Y2887" s="13" t="str">
        <f t="shared" si="248"/>
        <v>Sim</v>
      </c>
    </row>
    <row r="2888" spans="1:25">
      <c r="A2888" s="9">
        <v>220230</v>
      </c>
      <c r="B2888" s="13">
        <f>IFERROR(VLOOKUP(A2888,[1]Monitoramento_Base_somente_Said!$A:$J,5,FALSE),0)</f>
        <v>0</v>
      </c>
      <c r="C2888" s="13">
        <f>IFERROR(VLOOKUP(A2888,[1]Monitoramento_Base_somente_Said!$A:$J,6,FALSE),0)</f>
        <v>13731926</v>
      </c>
      <c r="D2888" s="13">
        <f>IFERROR(VLOOKUP(A2888,[1]Monitoramento_Base_somente_Said!$A:$J,7,FALSE),0)</f>
        <v>0</v>
      </c>
      <c r="E2888" s="13">
        <f>IFERROR(VLOOKUP(A2888,[1]Monitoramento_Base_somente_Said!$A:$J,8,FALSE),0)</f>
        <v>12805079</v>
      </c>
      <c r="F2888" s="13">
        <f>IFERROR(VLOOKUP(A2888,[1]Monitoramento_Base_somente_Said!$A:$J,9,FALSE),0)</f>
        <v>0</v>
      </c>
      <c r="G2888" s="13">
        <f>IFERROR(VLOOKUP(A2888,[1]Monitoramento_Base_somente_Said!$A:$J,10,FALSE),0)</f>
        <v>5275956</v>
      </c>
      <c r="H2888" s="13">
        <f>IFERROR(VLOOKUP(A2888,[2]Sheet1!$A:$I,4,FALSE),0)</f>
        <v>0</v>
      </c>
      <c r="I2888" s="13">
        <f>IFERROR(VLOOKUP(A2888,[2]Sheet1!$A:$I,5,FALSE),0)</f>
        <v>0</v>
      </c>
      <c r="J2888" s="13">
        <f>IFERROR(VLOOKUP(A2888,[2]Sheet1!$A:$I,6,FALSE),0)</f>
        <v>0</v>
      </c>
      <c r="K2888" s="13">
        <f>IFERROR(VLOOKUP(A2888,[2]Sheet1!$A:$I,7,FALSE),0)</f>
        <v>0</v>
      </c>
      <c r="L2888" s="13">
        <f>IFERROR(VLOOKUP(A2888,[2]Sheet1!$A:$I,8,FALSE),0)</f>
        <v>0</v>
      </c>
      <c r="M2888" s="13">
        <f>IFERROR(VLOOKUP(A2888,[2]Sheet1!$A:$I,9,FALSE),0)</f>
        <v>0</v>
      </c>
      <c r="N2888" s="13">
        <f>IFERROR(VLOOKUP(A2888,[3]Sheet1!$A:$G,2,FALSE),0)</f>
        <v>0</v>
      </c>
      <c r="O2888" s="13">
        <f>IFERROR(VLOOKUP(A2888,[3]Sheet1!$A:$G,3,FALSE),0)</f>
        <v>0</v>
      </c>
      <c r="P2888" s="13">
        <f>IFERROR(VLOOKUP(A2888,[3]Sheet1!$A:$G,4,FALSE),0)</f>
        <v>0</v>
      </c>
      <c r="Q2888" s="13">
        <f>IFERROR(VLOOKUP(A2888,[3]Sheet1!$A:$G,5,FALSE),0)</f>
        <v>0</v>
      </c>
      <c r="R2888" s="13">
        <f>IFERROR(VLOOKUP(A2888,[3]Sheet1!$A:$H,6,FALSE),0)</f>
        <v>0</v>
      </c>
      <c r="S2888" s="13">
        <f>IFERROR(VLOOKUP(A2888,[3]Sheet1!$A:$I,7,FALSE),0)</f>
        <v>0</v>
      </c>
      <c r="T2888" s="13" t="str">
        <f t="shared" ref="T2888:W2951" si="249">IF(B2888+H2888+N2888&gt;0,"Sim","Não")</f>
        <v>Não</v>
      </c>
      <c r="U2888" s="13" t="str">
        <f t="shared" si="249"/>
        <v>Sim</v>
      </c>
      <c r="V2888" s="13" t="str">
        <f t="shared" si="249"/>
        <v>Não</v>
      </c>
      <c r="W2888" s="13" t="str">
        <f t="shared" si="249"/>
        <v>Sim</v>
      </c>
      <c r="X2888" s="13" t="str">
        <f t="shared" ref="X2888:Y2951" si="250">IF(F2888+L2888+R2888&gt;0,"Sim","Não")</f>
        <v>Não</v>
      </c>
      <c r="Y2888" s="13" t="str">
        <f t="shared" si="250"/>
        <v>Sim</v>
      </c>
    </row>
    <row r="2889" spans="1:25">
      <c r="A2889" s="9">
        <v>220240</v>
      </c>
      <c r="B2889" s="13">
        <f>IFERROR(VLOOKUP(A2889,[1]Monitoramento_Base_somente_Said!$A:$J,5,FALSE),0)</f>
        <v>0</v>
      </c>
      <c r="C2889" s="13">
        <f>IFERROR(VLOOKUP(A2889,[1]Monitoramento_Base_somente_Said!$A:$J,6,FALSE),0)</f>
        <v>313813</v>
      </c>
      <c r="D2889" s="13">
        <f>IFERROR(VLOOKUP(A2889,[1]Monitoramento_Base_somente_Said!$A:$J,7,FALSE),0)</f>
        <v>0</v>
      </c>
      <c r="E2889" s="13">
        <f>IFERROR(VLOOKUP(A2889,[1]Monitoramento_Base_somente_Said!$A:$J,8,FALSE),0)</f>
        <v>293567</v>
      </c>
      <c r="F2889" s="13">
        <f>IFERROR(VLOOKUP(A2889,[1]Monitoramento_Base_somente_Said!$A:$J,9,FALSE),0)</f>
        <v>0</v>
      </c>
      <c r="G2889" s="13">
        <f>IFERROR(VLOOKUP(A2889,[1]Monitoramento_Base_somente_Said!$A:$J,10,FALSE),0)</f>
        <v>121476</v>
      </c>
      <c r="H2889" s="13">
        <f>IFERROR(VLOOKUP(A2889,[2]Sheet1!$A:$I,4,FALSE),0)</f>
        <v>0</v>
      </c>
      <c r="I2889" s="13">
        <f>IFERROR(VLOOKUP(A2889,[2]Sheet1!$A:$I,5,FALSE),0)</f>
        <v>0</v>
      </c>
      <c r="J2889" s="13">
        <f>IFERROR(VLOOKUP(A2889,[2]Sheet1!$A:$I,6,FALSE),0)</f>
        <v>0</v>
      </c>
      <c r="K2889" s="13">
        <f>IFERROR(VLOOKUP(A2889,[2]Sheet1!$A:$I,7,FALSE),0)</f>
        <v>0</v>
      </c>
      <c r="L2889" s="13">
        <f>IFERROR(VLOOKUP(A2889,[2]Sheet1!$A:$I,8,FALSE),0)</f>
        <v>0</v>
      </c>
      <c r="M2889" s="13">
        <f>IFERROR(VLOOKUP(A2889,[2]Sheet1!$A:$I,9,FALSE),0)</f>
        <v>0</v>
      </c>
      <c r="N2889" s="13">
        <f>IFERROR(VLOOKUP(A2889,[3]Sheet1!$A:$G,2,FALSE),0)</f>
        <v>0</v>
      </c>
      <c r="O2889" s="13">
        <f>IFERROR(VLOOKUP(A2889,[3]Sheet1!$A:$G,3,FALSE),0)</f>
        <v>0</v>
      </c>
      <c r="P2889" s="13">
        <f>IFERROR(VLOOKUP(A2889,[3]Sheet1!$A:$G,4,FALSE),0)</f>
        <v>0</v>
      </c>
      <c r="Q2889" s="13">
        <f>IFERROR(VLOOKUP(A2889,[3]Sheet1!$A:$G,5,FALSE),0)</f>
        <v>0</v>
      </c>
      <c r="R2889" s="13">
        <f>IFERROR(VLOOKUP(A2889,[3]Sheet1!$A:$H,6,FALSE),0)</f>
        <v>0</v>
      </c>
      <c r="S2889" s="13">
        <f>IFERROR(VLOOKUP(A2889,[3]Sheet1!$A:$I,7,FALSE),0)</f>
        <v>0</v>
      </c>
      <c r="T2889" s="13" t="str">
        <f t="shared" si="249"/>
        <v>Não</v>
      </c>
      <c r="U2889" s="13" t="str">
        <f t="shared" si="249"/>
        <v>Sim</v>
      </c>
      <c r="V2889" s="13" t="str">
        <f t="shared" si="249"/>
        <v>Não</v>
      </c>
      <c r="W2889" s="13" t="str">
        <f t="shared" si="249"/>
        <v>Sim</v>
      </c>
      <c r="X2889" s="13" t="str">
        <f t="shared" si="250"/>
        <v>Não</v>
      </c>
      <c r="Y2889" s="13" t="str">
        <f t="shared" si="250"/>
        <v>Sim</v>
      </c>
    </row>
    <row r="2890" spans="1:25">
      <c r="A2890" s="9">
        <v>220245</v>
      </c>
      <c r="B2890" s="13">
        <f>IFERROR(VLOOKUP(A2890,[1]Monitoramento_Base_somente_Said!$A:$J,5,FALSE),0)</f>
        <v>0</v>
      </c>
      <c r="C2890" s="13">
        <f>IFERROR(VLOOKUP(A2890,[1]Monitoramento_Base_somente_Said!$A:$J,6,FALSE),0)</f>
        <v>815903</v>
      </c>
      <c r="D2890" s="13">
        <f>IFERROR(VLOOKUP(A2890,[1]Monitoramento_Base_somente_Said!$A:$J,7,FALSE),0)</f>
        <v>0</v>
      </c>
      <c r="E2890" s="13">
        <f>IFERROR(VLOOKUP(A2890,[1]Monitoramento_Base_somente_Said!$A:$J,8,FALSE),0)</f>
        <v>761772</v>
      </c>
      <c r="F2890" s="13">
        <f>IFERROR(VLOOKUP(A2890,[1]Monitoramento_Base_somente_Said!$A:$J,9,FALSE),0)</f>
        <v>0</v>
      </c>
      <c r="G2890" s="13">
        <f>IFERROR(VLOOKUP(A2890,[1]Monitoramento_Base_somente_Said!$A:$J,10,FALSE),0)</f>
        <v>315216</v>
      </c>
      <c r="H2890" s="13">
        <f>IFERROR(VLOOKUP(A2890,[2]Sheet1!$A:$I,4,FALSE),0)</f>
        <v>0</v>
      </c>
      <c r="I2890" s="13">
        <f>IFERROR(VLOOKUP(A2890,[2]Sheet1!$A:$I,5,FALSE),0)</f>
        <v>0</v>
      </c>
      <c r="J2890" s="13">
        <f>IFERROR(VLOOKUP(A2890,[2]Sheet1!$A:$I,6,FALSE),0)</f>
        <v>0</v>
      </c>
      <c r="K2890" s="13">
        <f>IFERROR(VLOOKUP(A2890,[2]Sheet1!$A:$I,7,FALSE),0)</f>
        <v>0</v>
      </c>
      <c r="L2890" s="13">
        <f>IFERROR(VLOOKUP(A2890,[2]Sheet1!$A:$I,8,FALSE),0)</f>
        <v>0</v>
      </c>
      <c r="M2890" s="13">
        <f>IFERROR(VLOOKUP(A2890,[2]Sheet1!$A:$I,9,FALSE),0)</f>
        <v>0</v>
      </c>
      <c r="N2890" s="13">
        <f>IFERROR(VLOOKUP(A2890,[3]Sheet1!$A:$G,2,FALSE),0)</f>
        <v>0</v>
      </c>
      <c r="O2890" s="13">
        <f>IFERROR(VLOOKUP(A2890,[3]Sheet1!$A:$G,3,FALSE),0)</f>
        <v>0</v>
      </c>
      <c r="P2890" s="13">
        <f>IFERROR(VLOOKUP(A2890,[3]Sheet1!$A:$G,4,FALSE),0)</f>
        <v>0</v>
      </c>
      <c r="Q2890" s="13">
        <f>IFERROR(VLOOKUP(A2890,[3]Sheet1!$A:$G,5,FALSE),0)</f>
        <v>0</v>
      </c>
      <c r="R2890" s="13">
        <f>IFERROR(VLOOKUP(A2890,[3]Sheet1!$A:$H,6,FALSE),0)</f>
        <v>0</v>
      </c>
      <c r="S2890" s="13">
        <f>IFERROR(VLOOKUP(A2890,[3]Sheet1!$A:$I,7,FALSE),0)</f>
        <v>0</v>
      </c>
      <c r="T2890" s="13" t="str">
        <f t="shared" si="249"/>
        <v>Não</v>
      </c>
      <c r="U2890" s="13" t="str">
        <f t="shared" si="249"/>
        <v>Sim</v>
      </c>
      <c r="V2890" s="13" t="str">
        <f t="shared" si="249"/>
        <v>Não</v>
      </c>
      <c r="W2890" s="13" t="str">
        <f t="shared" si="249"/>
        <v>Sim</v>
      </c>
      <c r="X2890" s="13" t="str">
        <f t="shared" si="250"/>
        <v>Não</v>
      </c>
      <c r="Y2890" s="13" t="str">
        <f t="shared" si="250"/>
        <v>Sim</v>
      </c>
    </row>
    <row r="2891" spans="1:25">
      <c r="A2891" s="9">
        <v>220250</v>
      </c>
      <c r="B2891" s="13">
        <f>IFERROR(VLOOKUP(A2891,[1]Monitoramento_Base_somente_Said!$A:$J,5,FALSE),0)</f>
        <v>0</v>
      </c>
      <c r="C2891" s="13">
        <f>IFERROR(VLOOKUP(A2891,[1]Monitoramento_Base_somente_Said!$A:$J,6,FALSE),0)</f>
        <v>30427275</v>
      </c>
      <c r="D2891" s="13">
        <f>IFERROR(VLOOKUP(A2891,[1]Monitoramento_Base_somente_Said!$A:$J,7,FALSE),0)</f>
        <v>0</v>
      </c>
      <c r="E2891" s="13">
        <f>IFERROR(VLOOKUP(A2891,[1]Monitoramento_Base_somente_Said!$A:$J,8,FALSE),0)</f>
        <v>28464225</v>
      </c>
      <c r="F2891" s="13">
        <f>IFERROR(VLOOKUP(A2891,[1]Monitoramento_Base_somente_Said!$A:$J,9,FALSE),0)</f>
        <v>0</v>
      </c>
      <c r="G2891" s="13">
        <f>IFERROR(VLOOKUP(A2891,[1]Monitoramento_Base_somente_Said!$A:$J,10,FALSE),0)</f>
        <v>11778300</v>
      </c>
      <c r="H2891" s="13">
        <f>IFERROR(VLOOKUP(A2891,[2]Sheet1!$A:$I,4,FALSE),0)</f>
        <v>0</v>
      </c>
      <c r="I2891" s="13">
        <f>IFERROR(VLOOKUP(A2891,[2]Sheet1!$A:$I,5,FALSE),0)</f>
        <v>0</v>
      </c>
      <c r="J2891" s="13">
        <f>IFERROR(VLOOKUP(A2891,[2]Sheet1!$A:$I,6,FALSE),0)</f>
        <v>0</v>
      </c>
      <c r="K2891" s="13">
        <f>IFERROR(VLOOKUP(A2891,[2]Sheet1!$A:$I,7,FALSE),0)</f>
        <v>0</v>
      </c>
      <c r="L2891" s="13">
        <f>IFERROR(VLOOKUP(A2891,[2]Sheet1!$A:$I,8,FALSE),0)</f>
        <v>0</v>
      </c>
      <c r="M2891" s="13">
        <f>IFERROR(VLOOKUP(A2891,[2]Sheet1!$A:$I,9,FALSE),0)</f>
        <v>0</v>
      </c>
      <c r="N2891" s="13">
        <f>IFERROR(VLOOKUP(A2891,[3]Sheet1!$A:$G,2,FALSE),0)</f>
        <v>0</v>
      </c>
      <c r="O2891" s="13">
        <f>IFERROR(VLOOKUP(A2891,[3]Sheet1!$A:$G,3,FALSE),0)</f>
        <v>0</v>
      </c>
      <c r="P2891" s="13">
        <f>IFERROR(VLOOKUP(A2891,[3]Sheet1!$A:$G,4,FALSE),0)</f>
        <v>0</v>
      </c>
      <c r="Q2891" s="13">
        <f>IFERROR(VLOOKUP(A2891,[3]Sheet1!$A:$G,5,FALSE),0)</f>
        <v>0</v>
      </c>
      <c r="R2891" s="13">
        <f>IFERROR(VLOOKUP(A2891,[3]Sheet1!$A:$H,6,FALSE),0)</f>
        <v>0</v>
      </c>
      <c r="S2891" s="13">
        <f>IFERROR(VLOOKUP(A2891,[3]Sheet1!$A:$I,7,FALSE),0)</f>
        <v>0</v>
      </c>
      <c r="T2891" s="13" t="str">
        <f t="shared" si="249"/>
        <v>Não</v>
      </c>
      <c r="U2891" s="13" t="str">
        <f t="shared" si="249"/>
        <v>Sim</v>
      </c>
      <c r="V2891" s="13" t="str">
        <f t="shared" si="249"/>
        <v>Não</v>
      </c>
      <c r="W2891" s="13" t="str">
        <f t="shared" si="249"/>
        <v>Sim</v>
      </c>
      <c r="X2891" s="13" t="str">
        <f t="shared" si="250"/>
        <v>Não</v>
      </c>
      <c r="Y2891" s="13" t="str">
        <f t="shared" si="250"/>
        <v>Sim</v>
      </c>
    </row>
    <row r="2892" spans="1:25">
      <c r="A2892" s="9">
        <v>220253</v>
      </c>
      <c r="B2892" s="13">
        <f>IFERROR(VLOOKUP(A2892,[1]Monitoramento_Base_somente_Said!$A:$J,5,FALSE),0)</f>
        <v>0</v>
      </c>
      <c r="C2892" s="13">
        <f>IFERROR(VLOOKUP(A2892,[1]Monitoramento_Base_somente_Said!$A:$J,6,FALSE),0)</f>
        <v>6721420</v>
      </c>
      <c r="D2892" s="13">
        <f>IFERROR(VLOOKUP(A2892,[1]Monitoramento_Base_somente_Said!$A:$J,7,FALSE),0)</f>
        <v>0</v>
      </c>
      <c r="E2892" s="13">
        <f>IFERROR(VLOOKUP(A2892,[1]Monitoramento_Base_somente_Said!$A:$J,8,FALSE),0)</f>
        <v>6287780</v>
      </c>
      <c r="F2892" s="13">
        <f>IFERROR(VLOOKUP(A2892,[1]Monitoramento_Base_somente_Said!$A:$J,9,FALSE),0)</f>
        <v>0</v>
      </c>
      <c r="G2892" s="13">
        <f>IFERROR(VLOOKUP(A2892,[1]Monitoramento_Base_somente_Said!$A:$J,10,FALSE),0)</f>
        <v>2601840</v>
      </c>
      <c r="H2892" s="13">
        <f>IFERROR(VLOOKUP(A2892,[2]Sheet1!$A:$I,4,FALSE),0)</f>
        <v>0</v>
      </c>
      <c r="I2892" s="13">
        <f>IFERROR(VLOOKUP(A2892,[2]Sheet1!$A:$I,5,FALSE),0)</f>
        <v>0</v>
      </c>
      <c r="J2892" s="13">
        <f>IFERROR(VLOOKUP(A2892,[2]Sheet1!$A:$I,6,FALSE),0)</f>
        <v>0</v>
      </c>
      <c r="K2892" s="13">
        <f>IFERROR(VLOOKUP(A2892,[2]Sheet1!$A:$I,7,FALSE),0)</f>
        <v>0</v>
      </c>
      <c r="L2892" s="13">
        <f>IFERROR(VLOOKUP(A2892,[2]Sheet1!$A:$I,8,FALSE),0)</f>
        <v>0</v>
      </c>
      <c r="M2892" s="13">
        <f>IFERROR(VLOOKUP(A2892,[2]Sheet1!$A:$I,9,FALSE),0)</f>
        <v>0</v>
      </c>
      <c r="N2892" s="13">
        <f>IFERROR(VLOOKUP(A2892,[3]Sheet1!$A:$G,2,FALSE),0)</f>
        <v>0</v>
      </c>
      <c r="O2892" s="13">
        <f>IFERROR(VLOOKUP(A2892,[3]Sheet1!$A:$G,3,FALSE),0)</f>
        <v>0</v>
      </c>
      <c r="P2892" s="13">
        <f>IFERROR(VLOOKUP(A2892,[3]Sheet1!$A:$G,4,FALSE),0)</f>
        <v>0</v>
      </c>
      <c r="Q2892" s="13">
        <f>IFERROR(VLOOKUP(A2892,[3]Sheet1!$A:$G,5,FALSE),0)</f>
        <v>0</v>
      </c>
      <c r="R2892" s="13">
        <f>IFERROR(VLOOKUP(A2892,[3]Sheet1!$A:$H,6,FALSE),0)</f>
        <v>0</v>
      </c>
      <c r="S2892" s="13">
        <f>IFERROR(VLOOKUP(A2892,[3]Sheet1!$A:$I,7,FALSE),0)</f>
        <v>0</v>
      </c>
      <c r="T2892" s="13" t="str">
        <f t="shared" si="249"/>
        <v>Não</v>
      </c>
      <c r="U2892" s="13" t="str">
        <f t="shared" si="249"/>
        <v>Sim</v>
      </c>
      <c r="V2892" s="13" t="str">
        <f t="shared" si="249"/>
        <v>Não</v>
      </c>
      <c r="W2892" s="13" t="str">
        <f t="shared" si="249"/>
        <v>Sim</v>
      </c>
      <c r="X2892" s="13" t="str">
        <f t="shared" si="250"/>
        <v>Não</v>
      </c>
      <c r="Y2892" s="13" t="str">
        <f t="shared" si="250"/>
        <v>Sim</v>
      </c>
    </row>
    <row r="2893" spans="1:25">
      <c r="A2893" s="9">
        <v>220255</v>
      </c>
      <c r="B2893" s="13">
        <f>IFERROR(VLOOKUP(A2893,[1]Monitoramento_Base_somente_Said!$A:$J,5,FALSE),0)</f>
        <v>0</v>
      </c>
      <c r="C2893" s="13">
        <f>IFERROR(VLOOKUP(A2893,[1]Monitoramento_Base_somente_Said!$A:$J,6,FALSE),0)</f>
        <v>17926723</v>
      </c>
      <c r="D2893" s="13">
        <f>IFERROR(VLOOKUP(A2893,[1]Monitoramento_Base_somente_Said!$A:$J,7,FALSE),0)</f>
        <v>0</v>
      </c>
      <c r="E2893" s="13">
        <f>IFERROR(VLOOKUP(A2893,[1]Monitoramento_Base_somente_Said!$A:$J,8,FALSE),0)</f>
        <v>16754982</v>
      </c>
      <c r="F2893" s="13">
        <f>IFERROR(VLOOKUP(A2893,[1]Monitoramento_Base_somente_Said!$A:$J,9,FALSE),0)</f>
        <v>0</v>
      </c>
      <c r="G2893" s="13">
        <f>IFERROR(VLOOKUP(A2893,[1]Monitoramento_Base_somente_Said!$A:$J,10,FALSE),0)</f>
        <v>6933096</v>
      </c>
      <c r="H2893" s="13">
        <f>IFERROR(VLOOKUP(A2893,[2]Sheet1!$A:$I,4,FALSE),0)</f>
        <v>0</v>
      </c>
      <c r="I2893" s="13">
        <f>IFERROR(VLOOKUP(A2893,[2]Sheet1!$A:$I,5,FALSE),0)</f>
        <v>0</v>
      </c>
      <c r="J2893" s="13">
        <f>IFERROR(VLOOKUP(A2893,[2]Sheet1!$A:$I,6,FALSE),0)</f>
        <v>0</v>
      </c>
      <c r="K2893" s="13">
        <f>IFERROR(VLOOKUP(A2893,[2]Sheet1!$A:$I,7,FALSE),0)</f>
        <v>0</v>
      </c>
      <c r="L2893" s="13">
        <f>IFERROR(VLOOKUP(A2893,[2]Sheet1!$A:$I,8,FALSE),0)</f>
        <v>0</v>
      </c>
      <c r="M2893" s="13">
        <f>IFERROR(VLOOKUP(A2893,[2]Sheet1!$A:$I,9,FALSE),0)</f>
        <v>0</v>
      </c>
      <c r="N2893" s="13">
        <f>IFERROR(VLOOKUP(A2893,[3]Sheet1!$A:$G,2,FALSE),0)</f>
        <v>0</v>
      </c>
      <c r="O2893" s="13">
        <f>IFERROR(VLOOKUP(A2893,[3]Sheet1!$A:$G,3,FALSE),0)</f>
        <v>0</v>
      </c>
      <c r="P2893" s="13">
        <f>IFERROR(VLOOKUP(A2893,[3]Sheet1!$A:$G,4,FALSE),0)</f>
        <v>0</v>
      </c>
      <c r="Q2893" s="13">
        <f>IFERROR(VLOOKUP(A2893,[3]Sheet1!$A:$G,5,FALSE),0)</f>
        <v>0</v>
      </c>
      <c r="R2893" s="13">
        <f>IFERROR(VLOOKUP(A2893,[3]Sheet1!$A:$H,6,FALSE),0)</f>
        <v>0</v>
      </c>
      <c r="S2893" s="13">
        <f>IFERROR(VLOOKUP(A2893,[3]Sheet1!$A:$I,7,FALSE),0)</f>
        <v>0</v>
      </c>
      <c r="T2893" s="13" t="str">
        <f t="shared" si="249"/>
        <v>Não</v>
      </c>
      <c r="U2893" s="13" t="str">
        <f t="shared" si="249"/>
        <v>Sim</v>
      </c>
      <c r="V2893" s="13" t="str">
        <f t="shared" si="249"/>
        <v>Não</v>
      </c>
      <c r="W2893" s="13" t="str">
        <f t="shared" si="249"/>
        <v>Sim</v>
      </c>
      <c r="X2893" s="13" t="str">
        <f t="shared" si="250"/>
        <v>Não</v>
      </c>
      <c r="Y2893" s="13" t="str">
        <f t="shared" si="250"/>
        <v>Sim</v>
      </c>
    </row>
    <row r="2894" spans="1:25">
      <c r="A2894" s="9">
        <v>220260</v>
      </c>
      <c r="B2894" s="13">
        <f>IFERROR(VLOOKUP(A2894,[1]Monitoramento_Base_somente_Said!$A:$J,5,FALSE),0)</f>
        <v>0</v>
      </c>
      <c r="C2894" s="13">
        <f>IFERROR(VLOOKUP(A2894,[1]Monitoramento_Base_somente_Said!$A:$J,6,FALSE),0)</f>
        <v>3108928</v>
      </c>
      <c r="D2894" s="13">
        <f>IFERROR(VLOOKUP(A2894,[1]Monitoramento_Base_somente_Said!$A:$J,7,FALSE),0)</f>
        <v>0</v>
      </c>
      <c r="E2894" s="13">
        <f>IFERROR(VLOOKUP(A2894,[1]Monitoramento_Base_somente_Said!$A:$J,8,FALSE),0)</f>
        <v>2908352</v>
      </c>
      <c r="F2894" s="13">
        <f>IFERROR(VLOOKUP(A2894,[1]Monitoramento_Base_somente_Said!$A:$J,9,FALSE),0)</f>
        <v>0</v>
      </c>
      <c r="G2894" s="13">
        <f>IFERROR(VLOOKUP(A2894,[1]Monitoramento_Base_somente_Said!$A:$J,10,FALSE),0)</f>
        <v>1203456</v>
      </c>
      <c r="H2894" s="13">
        <f>IFERROR(VLOOKUP(A2894,[2]Sheet1!$A:$I,4,FALSE),0)</f>
        <v>0</v>
      </c>
      <c r="I2894" s="13">
        <f>IFERROR(VLOOKUP(A2894,[2]Sheet1!$A:$I,5,FALSE),0)</f>
        <v>0</v>
      </c>
      <c r="J2894" s="13">
        <f>IFERROR(VLOOKUP(A2894,[2]Sheet1!$A:$I,6,FALSE),0)</f>
        <v>0</v>
      </c>
      <c r="K2894" s="13">
        <f>IFERROR(VLOOKUP(A2894,[2]Sheet1!$A:$I,7,FALSE),0)</f>
        <v>0</v>
      </c>
      <c r="L2894" s="13">
        <f>IFERROR(VLOOKUP(A2894,[2]Sheet1!$A:$I,8,FALSE),0)</f>
        <v>0</v>
      </c>
      <c r="M2894" s="13">
        <f>IFERROR(VLOOKUP(A2894,[2]Sheet1!$A:$I,9,FALSE),0)</f>
        <v>0</v>
      </c>
      <c r="N2894" s="13">
        <f>IFERROR(VLOOKUP(A2894,[3]Sheet1!$A:$G,2,FALSE),0)</f>
        <v>0</v>
      </c>
      <c r="O2894" s="13">
        <f>IFERROR(VLOOKUP(A2894,[3]Sheet1!$A:$G,3,FALSE),0)</f>
        <v>0</v>
      </c>
      <c r="P2894" s="13">
        <f>IFERROR(VLOOKUP(A2894,[3]Sheet1!$A:$G,4,FALSE),0)</f>
        <v>0</v>
      </c>
      <c r="Q2894" s="13">
        <f>IFERROR(VLOOKUP(A2894,[3]Sheet1!$A:$G,5,FALSE),0)</f>
        <v>0</v>
      </c>
      <c r="R2894" s="13">
        <f>IFERROR(VLOOKUP(A2894,[3]Sheet1!$A:$H,6,FALSE),0)</f>
        <v>0</v>
      </c>
      <c r="S2894" s="13">
        <f>IFERROR(VLOOKUP(A2894,[3]Sheet1!$A:$I,7,FALSE),0)</f>
        <v>0</v>
      </c>
      <c r="T2894" s="13" t="str">
        <f t="shared" si="249"/>
        <v>Não</v>
      </c>
      <c r="U2894" s="13" t="str">
        <f t="shared" si="249"/>
        <v>Sim</v>
      </c>
      <c r="V2894" s="13" t="str">
        <f t="shared" si="249"/>
        <v>Não</v>
      </c>
      <c r="W2894" s="13" t="str">
        <f t="shared" si="249"/>
        <v>Sim</v>
      </c>
      <c r="X2894" s="13" t="str">
        <f t="shared" si="250"/>
        <v>Não</v>
      </c>
      <c r="Y2894" s="13" t="str">
        <f t="shared" si="250"/>
        <v>Sim</v>
      </c>
    </row>
    <row r="2895" spans="1:25">
      <c r="A2895" s="9">
        <v>220265</v>
      </c>
      <c r="B2895" s="13">
        <f>IFERROR(VLOOKUP(A2895,[1]Monitoramento_Base_somente_Said!$A:$J,5,FALSE),0)</f>
        <v>511998</v>
      </c>
      <c r="C2895" s="13">
        <f>IFERROR(VLOOKUP(A2895,[1]Monitoramento_Base_somente_Said!$A:$J,6,FALSE),0)</f>
        <v>2191095</v>
      </c>
      <c r="D2895" s="13">
        <f>IFERROR(VLOOKUP(A2895,[1]Monitoramento_Base_somente_Said!$A:$J,7,FALSE),0)</f>
        <v>0</v>
      </c>
      <c r="E2895" s="13">
        <f>IFERROR(VLOOKUP(A2895,[1]Monitoramento_Base_somente_Said!$A:$J,8,FALSE),0)</f>
        <v>2885471</v>
      </c>
      <c r="F2895" s="13">
        <f>IFERROR(VLOOKUP(A2895,[1]Monitoramento_Base_somente_Said!$A:$J,9,FALSE),0)</f>
        <v>0</v>
      </c>
      <c r="G2895" s="13">
        <f>IFERROR(VLOOKUP(A2895,[1]Monitoramento_Base_somente_Said!$A:$J,10,FALSE),0)</f>
        <v>1193988</v>
      </c>
      <c r="H2895" s="13">
        <f>IFERROR(VLOOKUP(A2895,[2]Sheet1!$A:$I,4,FALSE),0)</f>
        <v>0</v>
      </c>
      <c r="I2895" s="13">
        <f>IFERROR(VLOOKUP(A2895,[2]Sheet1!$A:$I,5,FALSE),0)</f>
        <v>0</v>
      </c>
      <c r="J2895" s="13">
        <f>IFERROR(VLOOKUP(A2895,[2]Sheet1!$A:$I,6,FALSE),0)</f>
        <v>0</v>
      </c>
      <c r="K2895" s="13">
        <f>IFERROR(VLOOKUP(A2895,[2]Sheet1!$A:$I,7,FALSE),0)</f>
        <v>0</v>
      </c>
      <c r="L2895" s="13">
        <f>IFERROR(VLOOKUP(A2895,[2]Sheet1!$A:$I,8,FALSE),0)</f>
        <v>0</v>
      </c>
      <c r="M2895" s="13">
        <f>IFERROR(VLOOKUP(A2895,[2]Sheet1!$A:$I,9,FALSE),0)</f>
        <v>0</v>
      </c>
      <c r="N2895" s="13">
        <f>IFERROR(VLOOKUP(A2895,[3]Sheet1!$A:$G,2,FALSE),0)</f>
        <v>0</v>
      </c>
      <c r="O2895" s="13">
        <f>IFERROR(VLOOKUP(A2895,[3]Sheet1!$A:$G,3,FALSE),0)</f>
        <v>0</v>
      </c>
      <c r="P2895" s="13">
        <f>IFERROR(VLOOKUP(A2895,[3]Sheet1!$A:$G,4,FALSE),0)</f>
        <v>0</v>
      </c>
      <c r="Q2895" s="13">
        <f>IFERROR(VLOOKUP(A2895,[3]Sheet1!$A:$G,5,FALSE),0)</f>
        <v>0</v>
      </c>
      <c r="R2895" s="13">
        <f>IFERROR(VLOOKUP(A2895,[3]Sheet1!$A:$H,6,FALSE),0)</f>
        <v>0</v>
      </c>
      <c r="S2895" s="13">
        <f>IFERROR(VLOOKUP(A2895,[3]Sheet1!$A:$I,7,FALSE),0)</f>
        <v>0</v>
      </c>
      <c r="T2895" s="13" t="str">
        <f t="shared" si="249"/>
        <v>Sim</v>
      </c>
      <c r="U2895" s="13" t="str">
        <f t="shared" si="249"/>
        <v>Sim</v>
      </c>
      <c r="V2895" s="13" t="str">
        <f t="shared" si="249"/>
        <v>Não</v>
      </c>
      <c r="W2895" s="13" t="str">
        <f t="shared" si="249"/>
        <v>Sim</v>
      </c>
      <c r="X2895" s="13" t="str">
        <f t="shared" si="250"/>
        <v>Não</v>
      </c>
      <c r="Y2895" s="13" t="str">
        <f t="shared" si="250"/>
        <v>Sim</v>
      </c>
    </row>
    <row r="2896" spans="1:25">
      <c r="A2896" s="9">
        <v>220270</v>
      </c>
      <c r="B2896" s="13">
        <f>IFERROR(VLOOKUP(A2896,[1]Monitoramento_Base_somente_Said!$A:$J,5,FALSE),0)</f>
        <v>0</v>
      </c>
      <c r="C2896" s="13">
        <f>IFERROR(VLOOKUP(A2896,[1]Monitoramento_Base_somente_Said!$A:$J,6,FALSE),0)</f>
        <v>16660702</v>
      </c>
      <c r="D2896" s="13">
        <f>IFERROR(VLOOKUP(A2896,[1]Monitoramento_Base_somente_Said!$A:$J,7,FALSE),0)</f>
        <v>0</v>
      </c>
      <c r="E2896" s="13">
        <f>IFERROR(VLOOKUP(A2896,[1]Monitoramento_Base_somente_Said!$A:$J,8,FALSE),0)</f>
        <v>15585818</v>
      </c>
      <c r="F2896" s="13">
        <f>IFERROR(VLOOKUP(A2896,[1]Monitoramento_Base_somente_Said!$A:$J,9,FALSE),0)</f>
        <v>0</v>
      </c>
      <c r="G2896" s="13">
        <f>IFERROR(VLOOKUP(A2896,[1]Monitoramento_Base_somente_Said!$A:$J,10,FALSE),0)</f>
        <v>6449304</v>
      </c>
      <c r="H2896" s="13">
        <f>IFERROR(VLOOKUP(A2896,[2]Sheet1!$A:$I,4,FALSE),0)</f>
        <v>0</v>
      </c>
      <c r="I2896" s="13">
        <f>IFERROR(VLOOKUP(A2896,[2]Sheet1!$A:$I,5,FALSE),0)</f>
        <v>0</v>
      </c>
      <c r="J2896" s="13">
        <f>IFERROR(VLOOKUP(A2896,[2]Sheet1!$A:$I,6,FALSE),0)</f>
        <v>0</v>
      </c>
      <c r="K2896" s="13">
        <f>IFERROR(VLOOKUP(A2896,[2]Sheet1!$A:$I,7,FALSE),0)</f>
        <v>0</v>
      </c>
      <c r="L2896" s="13">
        <f>IFERROR(VLOOKUP(A2896,[2]Sheet1!$A:$I,8,FALSE),0)</f>
        <v>0</v>
      </c>
      <c r="M2896" s="13">
        <f>IFERROR(VLOOKUP(A2896,[2]Sheet1!$A:$I,9,FALSE),0)</f>
        <v>0</v>
      </c>
      <c r="N2896" s="13">
        <f>IFERROR(VLOOKUP(A2896,[3]Sheet1!$A:$G,2,FALSE),0)</f>
        <v>0</v>
      </c>
      <c r="O2896" s="13">
        <f>IFERROR(VLOOKUP(A2896,[3]Sheet1!$A:$G,3,FALSE),0)</f>
        <v>0</v>
      </c>
      <c r="P2896" s="13">
        <f>IFERROR(VLOOKUP(A2896,[3]Sheet1!$A:$G,4,FALSE),0)</f>
        <v>0</v>
      </c>
      <c r="Q2896" s="13">
        <f>IFERROR(VLOOKUP(A2896,[3]Sheet1!$A:$G,5,FALSE),0)</f>
        <v>0</v>
      </c>
      <c r="R2896" s="13">
        <f>IFERROR(VLOOKUP(A2896,[3]Sheet1!$A:$H,6,FALSE),0)</f>
        <v>0</v>
      </c>
      <c r="S2896" s="13">
        <f>IFERROR(VLOOKUP(A2896,[3]Sheet1!$A:$I,7,FALSE),0)</f>
        <v>0</v>
      </c>
      <c r="T2896" s="13" t="str">
        <f t="shared" si="249"/>
        <v>Não</v>
      </c>
      <c r="U2896" s="13" t="str">
        <f t="shared" si="249"/>
        <v>Sim</v>
      </c>
      <c r="V2896" s="13" t="str">
        <f t="shared" si="249"/>
        <v>Não</v>
      </c>
      <c r="W2896" s="13" t="str">
        <f t="shared" si="249"/>
        <v>Sim</v>
      </c>
      <c r="X2896" s="13" t="str">
        <f t="shared" si="250"/>
        <v>Não</v>
      </c>
      <c r="Y2896" s="13" t="str">
        <f t="shared" si="250"/>
        <v>Sim</v>
      </c>
    </row>
    <row r="2897" spans="1:25">
      <c r="A2897" s="9">
        <v>220271</v>
      </c>
      <c r="B2897" s="13">
        <f>IFERROR(VLOOKUP(A2897,[1]Monitoramento_Base_somente_Said!$A:$J,5,FALSE),0)</f>
        <v>8993</v>
      </c>
      <c r="C2897" s="13">
        <f>IFERROR(VLOOKUP(A2897,[1]Monitoramento_Base_somente_Said!$A:$J,6,FALSE),0)</f>
        <v>155964</v>
      </c>
      <c r="D2897" s="13">
        <f>IFERROR(VLOOKUP(A2897,[1]Monitoramento_Base_somente_Said!$A:$J,7,FALSE),0)</f>
        <v>1200</v>
      </c>
      <c r="E2897" s="13">
        <f>IFERROR(VLOOKUP(A2897,[1]Monitoramento_Base_somente_Said!$A:$J,8,FALSE),0)</f>
        <v>118071</v>
      </c>
      <c r="F2897" s="13">
        <f>IFERROR(VLOOKUP(A2897,[1]Monitoramento_Base_somente_Said!$A:$J,9,FALSE),0)</f>
        <v>120</v>
      </c>
      <c r="G2897" s="13">
        <f>IFERROR(VLOOKUP(A2897,[1]Monitoramento_Base_somente_Said!$A:$J,10,FALSE),0)</f>
        <v>46068</v>
      </c>
      <c r="H2897" s="13">
        <f>IFERROR(VLOOKUP(A2897,[2]Sheet1!$A:$I,4,FALSE),0)</f>
        <v>0</v>
      </c>
      <c r="I2897" s="13">
        <f>IFERROR(VLOOKUP(A2897,[2]Sheet1!$A:$I,5,FALSE),0)</f>
        <v>0</v>
      </c>
      <c r="J2897" s="13">
        <f>IFERROR(VLOOKUP(A2897,[2]Sheet1!$A:$I,6,FALSE),0)</f>
        <v>0</v>
      </c>
      <c r="K2897" s="13">
        <f>IFERROR(VLOOKUP(A2897,[2]Sheet1!$A:$I,7,FALSE),0)</f>
        <v>0</v>
      </c>
      <c r="L2897" s="13">
        <f>IFERROR(VLOOKUP(A2897,[2]Sheet1!$A:$I,8,FALSE),0)</f>
        <v>0</v>
      </c>
      <c r="M2897" s="13">
        <f>IFERROR(VLOOKUP(A2897,[2]Sheet1!$A:$I,9,FALSE),0)</f>
        <v>0</v>
      </c>
      <c r="N2897" s="13">
        <f>IFERROR(VLOOKUP(A2897,[3]Sheet1!$A:$G,2,FALSE),0)</f>
        <v>0</v>
      </c>
      <c r="O2897" s="13">
        <f>IFERROR(VLOOKUP(A2897,[3]Sheet1!$A:$G,3,FALSE),0)</f>
        <v>0</v>
      </c>
      <c r="P2897" s="13">
        <f>IFERROR(VLOOKUP(A2897,[3]Sheet1!$A:$G,4,FALSE),0)</f>
        <v>0</v>
      </c>
      <c r="Q2897" s="13">
        <f>IFERROR(VLOOKUP(A2897,[3]Sheet1!$A:$G,5,FALSE),0)</f>
        <v>0</v>
      </c>
      <c r="R2897" s="13">
        <f>IFERROR(VLOOKUP(A2897,[3]Sheet1!$A:$H,6,FALSE),0)</f>
        <v>0</v>
      </c>
      <c r="S2897" s="13">
        <f>IFERROR(VLOOKUP(A2897,[3]Sheet1!$A:$I,7,FALSE),0)</f>
        <v>0</v>
      </c>
      <c r="T2897" s="13" t="str">
        <f t="shared" si="249"/>
        <v>Sim</v>
      </c>
      <c r="U2897" s="13" t="str">
        <f t="shared" si="249"/>
        <v>Sim</v>
      </c>
      <c r="V2897" s="13" t="str">
        <f t="shared" si="249"/>
        <v>Sim</v>
      </c>
      <c r="W2897" s="13" t="str">
        <f t="shared" si="249"/>
        <v>Sim</v>
      </c>
      <c r="X2897" s="13" t="str">
        <f t="shared" si="250"/>
        <v>Sim</v>
      </c>
      <c r="Y2897" s="13" t="str">
        <f t="shared" si="250"/>
        <v>Sim</v>
      </c>
    </row>
    <row r="2898" spans="1:25">
      <c r="A2898" s="9">
        <v>220272</v>
      </c>
      <c r="B2898" s="13">
        <f>IFERROR(VLOOKUP(A2898,[1]Monitoramento_Base_somente_Said!$A:$J,5,FALSE),0)</f>
        <v>200</v>
      </c>
      <c r="C2898" s="13">
        <f>IFERROR(VLOOKUP(A2898,[1]Monitoramento_Base_somente_Said!$A:$J,6,FALSE),0)</f>
        <v>1754637</v>
      </c>
      <c r="D2898" s="13">
        <f>IFERROR(VLOOKUP(A2898,[1]Monitoramento_Base_somente_Said!$A:$J,7,FALSE),0)</f>
        <v>0</v>
      </c>
      <c r="E2898" s="13">
        <f>IFERROR(VLOOKUP(A2898,[1]Monitoramento_Base_somente_Said!$A:$J,8,FALSE),0)</f>
        <v>2359904</v>
      </c>
      <c r="F2898" s="13">
        <f>IFERROR(VLOOKUP(A2898,[1]Monitoramento_Base_somente_Said!$A:$J,9,FALSE),0)</f>
        <v>0</v>
      </c>
      <c r="G2898" s="13">
        <f>IFERROR(VLOOKUP(A2898,[1]Monitoramento_Base_somente_Said!$A:$J,10,FALSE),0)</f>
        <v>976512</v>
      </c>
      <c r="H2898" s="13">
        <f>IFERROR(VLOOKUP(A2898,[2]Sheet1!$A:$I,4,FALSE),0)</f>
        <v>0</v>
      </c>
      <c r="I2898" s="13">
        <f>IFERROR(VLOOKUP(A2898,[2]Sheet1!$A:$I,5,FALSE),0)</f>
        <v>0</v>
      </c>
      <c r="J2898" s="13">
        <f>IFERROR(VLOOKUP(A2898,[2]Sheet1!$A:$I,6,FALSE),0)</f>
        <v>0</v>
      </c>
      <c r="K2898" s="13">
        <f>IFERROR(VLOOKUP(A2898,[2]Sheet1!$A:$I,7,FALSE),0)</f>
        <v>0</v>
      </c>
      <c r="L2898" s="13">
        <f>IFERROR(VLOOKUP(A2898,[2]Sheet1!$A:$I,8,FALSE),0)</f>
        <v>0</v>
      </c>
      <c r="M2898" s="13">
        <f>IFERROR(VLOOKUP(A2898,[2]Sheet1!$A:$I,9,FALSE),0)</f>
        <v>0</v>
      </c>
      <c r="N2898" s="13">
        <f>IFERROR(VLOOKUP(A2898,[3]Sheet1!$A:$G,2,FALSE),0)</f>
        <v>0</v>
      </c>
      <c r="O2898" s="13">
        <f>IFERROR(VLOOKUP(A2898,[3]Sheet1!$A:$G,3,FALSE),0)</f>
        <v>0</v>
      </c>
      <c r="P2898" s="13">
        <f>IFERROR(VLOOKUP(A2898,[3]Sheet1!$A:$G,4,FALSE),0)</f>
        <v>0</v>
      </c>
      <c r="Q2898" s="13">
        <f>IFERROR(VLOOKUP(A2898,[3]Sheet1!$A:$G,5,FALSE),0)</f>
        <v>0</v>
      </c>
      <c r="R2898" s="13">
        <f>IFERROR(VLOOKUP(A2898,[3]Sheet1!$A:$H,6,FALSE),0)</f>
        <v>0</v>
      </c>
      <c r="S2898" s="13">
        <f>IFERROR(VLOOKUP(A2898,[3]Sheet1!$A:$I,7,FALSE),0)</f>
        <v>0</v>
      </c>
      <c r="T2898" s="13" t="str">
        <f t="shared" si="249"/>
        <v>Sim</v>
      </c>
      <c r="U2898" s="13" t="str">
        <f t="shared" si="249"/>
        <v>Sim</v>
      </c>
      <c r="V2898" s="13" t="str">
        <f t="shared" si="249"/>
        <v>Não</v>
      </c>
      <c r="W2898" s="13" t="str">
        <f t="shared" si="249"/>
        <v>Sim</v>
      </c>
      <c r="X2898" s="13" t="str">
        <f t="shared" si="250"/>
        <v>Não</v>
      </c>
      <c r="Y2898" s="13" t="str">
        <f t="shared" si="250"/>
        <v>Sim</v>
      </c>
    </row>
    <row r="2899" spans="1:25">
      <c r="A2899" s="9">
        <v>220273</v>
      </c>
      <c r="B2899" s="13">
        <f>IFERROR(VLOOKUP(A2899,[1]Monitoramento_Base_somente_Said!$A:$J,5,FALSE),0)</f>
        <v>0</v>
      </c>
      <c r="C2899" s="13">
        <f>IFERROR(VLOOKUP(A2899,[1]Monitoramento_Base_somente_Said!$A:$J,6,FALSE),0)</f>
        <v>12653022</v>
      </c>
      <c r="D2899" s="13">
        <f>IFERROR(VLOOKUP(A2899,[1]Monitoramento_Base_somente_Said!$A:$J,7,FALSE),0)</f>
        <v>0</v>
      </c>
      <c r="E2899" s="13">
        <f>IFERROR(VLOOKUP(A2899,[1]Monitoramento_Base_somente_Said!$A:$J,8,FALSE),0)</f>
        <v>11834718</v>
      </c>
      <c r="F2899" s="13">
        <f>IFERROR(VLOOKUP(A2899,[1]Monitoramento_Base_somente_Said!$A:$J,9,FALSE),0)</f>
        <v>0</v>
      </c>
      <c r="G2899" s="13">
        <f>IFERROR(VLOOKUP(A2899,[1]Monitoramento_Base_somente_Said!$A:$J,10,FALSE),0)</f>
        <v>4896864</v>
      </c>
      <c r="H2899" s="13">
        <f>IFERROR(VLOOKUP(A2899,[2]Sheet1!$A:$I,4,FALSE),0)</f>
        <v>0</v>
      </c>
      <c r="I2899" s="13">
        <f>IFERROR(VLOOKUP(A2899,[2]Sheet1!$A:$I,5,FALSE),0)</f>
        <v>0</v>
      </c>
      <c r="J2899" s="13">
        <f>IFERROR(VLOOKUP(A2899,[2]Sheet1!$A:$I,6,FALSE),0)</f>
        <v>0</v>
      </c>
      <c r="K2899" s="13">
        <f>IFERROR(VLOOKUP(A2899,[2]Sheet1!$A:$I,7,FALSE),0)</f>
        <v>0</v>
      </c>
      <c r="L2899" s="13">
        <f>IFERROR(VLOOKUP(A2899,[2]Sheet1!$A:$I,8,FALSE),0)</f>
        <v>0</v>
      </c>
      <c r="M2899" s="13">
        <f>IFERROR(VLOOKUP(A2899,[2]Sheet1!$A:$I,9,FALSE),0)</f>
        <v>0</v>
      </c>
      <c r="N2899" s="13">
        <f>IFERROR(VLOOKUP(A2899,[3]Sheet1!$A:$G,2,FALSE),0)</f>
        <v>0</v>
      </c>
      <c r="O2899" s="13">
        <f>IFERROR(VLOOKUP(A2899,[3]Sheet1!$A:$G,3,FALSE),0)</f>
        <v>0</v>
      </c>
      <c r="P2899" s="13">
        <f>IFERROR(VLOOKUP(A2899,[3]Sheet1!$A:$G,4,FALSE),0)</f>
        <v>0</v>
      </c>
      <c r="Q2899" s="13">
        <f>IFERROR(VLOOKUP(A2899,[3]Sheet1!$A:$G,5,FALSE),0)</f>
        <v>0</v>
      </c>
      <c r="R2899" s="13">
        <f>IFERROR(VLOOKUP(A2899,[3]Sheet1!$A:$H,6,FALSE),0)</f>
        <v>0</v>
      </c>
      <c r="S2899" s="13">
        <f>IFERROR(VLOOKUP(A2899,[3]Sheet1!$A:$I,7,FALSE),0)</f>
        <v>0</v>
      </c>
      <c r="T2899" s="13" t="str">
        <f t="shared" si="249"/>
        <v>Não</v>
      </c>
      <c r="U2899" s="13" t="str">
        <f t="shared" si="249"/>
        <v>Sim</v>
      </c>
      <c r="V2899" s="13" t="str">
        <f t="shared" si="249"/>
        <v>Não</v>
      </c>
      <c r="W2899" s="13" t="str">
        <f t="shared" si="249"/>
        <v>Sim</v>
      </c>
      <c r="X2899" s="13" t="str">
        <f t="shared" si="250"/>
        <v>Não</v>
      </c>
      <c r="Y2899" s="13" t="str">
        <f t="shared" si="250"/>
        <v>Sim</v>
      </c>
    </row>
    <row r="2900" spans="1:25">
      <c r="A2900" s="9">
        <v>220275</v>
      </c>
      <c r="B2900" s="13">
        <f>IFERROR(VLOOKUP(A2900,[1]Monitoramento_Base_somente_Said!$A:$J,5,FALSE),0)</f>
        <v>0</v>
      </c>
      <c r="C2900" s="13">
        <f>IFERROR(VLOOKUP(A2900,[1]Monitoramento_Base_somente_Said!$A:$J,6,FALSE),0)</f>
        <v>7456365</v>
      </c>
      <c r="D2900" s="13">
        <f>IFERROR(VLOOKUP(A2900,[1]Monitoramento_Base_somente_Said!$A:$J,7,FALSE),0)</f>
        <v>0</v>
      </c>
      <c r="E2900" s="13">
        <f>IFERROR(VLOOKUP(A2900,[1]Monitoramento_Base_somente_Said!$A:$J,8,FALSE),0)</f>
        <v>6839755</v>
      </c>
      <c r="F2900" s="13">
        <f>IFERROR(VLOOKUP(A2900,[1]Monitoramento_Base_somente_Said!$A:$J,9,FALSE),0)</f>
        <v>0</v>
      </c>
      <c r="G2900" s="13">
        <f>IFERROR(VLOOKUP(A2900,[1]Monitoramento_Base_somente_Said!$A:$J,10,FALSE),0)</f>
        <v>2992683</v>
      </c>
      <c r="H2900" s="13">
        <f>IFERROR(VLOOKUP(A2900,[2]Sheet1!$A:$I,4,FALSE),0)</f>
        <v>0</v>
      </c>
      <c r="I2900" s="13">
        <f>IFERROR(VLOOKUP(A2900,[2]Sheet1!$A:$I,5,FALSE),0)</f>
        <v>0</v>
      </c>
      <c r="J2900" s="13">
        <f>IFERROR(VLOOKUP(A2900,[2]Sheet1!$A:$I,6,FALSE),0)</f>
        <v>0</v>
      </c>
      <c r="K2900" s="13">
        <f>IFERROR(VLOOKUP(A2900,[2]Sheet1!$A:$I,7,FALSE),0)</f>
        <v>0</v>
      </c>
      <c r="L2900" s="13">
        <f>IFERROR(VLOOKUP(A2900,[2]Sheet1!$A:$I,8,FALSE),0)</f>
        <v>0</v>
      </c>
      <c r="M2900" s="13">
        <f>IFERROR(VLOOKUP(A2900,[2]Sheet1!$A:$I,9,FALSE),0)</f>
        <v>0</v>
      </c>
      <c r="N2900" s="13">
        <f>IFERROR(VLOOKUP(A2900,[3]Sheet1!$A:$G,2,FALSE),0)</f>
        <v>0</v>
      </c>
      <c r="O2900" s="13">
        <f>IFERROR(VLOOKUP(A2900,[3]Sheet1!$A:$G,3,FALSE),0)</f>
        <v>0</v>
      </c>
      <c r="P2900" s="13">
        <f>IFERROR(VLOOKUP(A2900,[3]Sheet1!$A:$G,4,FALSE),0)</f>
        <v>0</v>
      </c>
      <c r="Q2900" s="13">
        <f>IFERROR(VLOOKUP(A2900,[3]Sheet1!$A:$G,5,FALSE),0)</f>
        <v>0</v>
      </c>
      <c r="R2900" s="13">
        <f>IFERROR(VLOOKUP(A2900,[3]Sheet1!$A:$H,6,FALSE),0)</f>
        <v>0</v>
      </c>
      <c r="S2900" s="13">
        <f>IFERROR(VLOOKUP(A2900,[3]Sheet1!$A:$I,7,FALSE),0)</f>
        <v>0</v>
      </c>
      <c r="T2900" s="13" t="str">
        <f t="shared" si="249"/>
        <v>Não</v>
      </c>
      <c r="U2900" s="13" t="str">
        <f t="shared" si="249"/>
        <v>Sim</v>
      </c>
      <c r="V2900" s="13" t="str">
        <f t="shared" si="249"/>
        <v>Não</v>
      </c>
      <c r="W2900" s="13" t="str">
        <f t="shared" si="249"/>
        <v>Sim</v>
      </c>
      <c r="X2900" s="13" t="str">
        <f t="shared" si="250"/>
        <v>Não</v>
      </c>
      <c r="Y2900" s="13" t="str">
        <f t="shared" si="250"/>
        <v>Sim</v>
      </c>
    </row>
    <row r="2901" spans="1:25">
      <c r="A2901" s="9">
        <v>220277</v>
      </c>
      <c r="B2901" s="13">
        <f>IFERROR(VLOOKUP(A2901,[1]Monitoramento_Base_somente_Said!$A:$J,5,FALSE),0)</f>
        <v>0</v>
      </c>
      <c r="C2901" s="13">
        <f>IFERROR(VLOOKUP(A2901,[1]Monitoramento_Base_somente_Said!$A:$J,6,FALSE),0)</f>
        <v>21887457</v>
      </c>
      <c r="D2901" s="13">
        <f>IFERROR(VLOOKUP(A2901,[1]Monitoramento_Base_somente_Said!$A:$J,7,FALSE),0)</f>
        <v>168000</v>
      </c>
      <c r="E2901" s="13">
        <f>IFERROR(VLOOKUP(A2901,[1]Monitoramento_Base_somente_Said!$A:$J,8,FALSE),0)</f>
        <v>19901076</v>
      </c>
      <c r="F2901" s="13">
        <f>IFERROR(VLOOKUP(A2901,[1]Monitoramento_Base_somente_Said!$A:$J,9,FALSE),0)</f>
        <v>0</v>
      </c>
      <c r="G2901" s="13">
        <f>IFERROR(VLOOKUP(A2901,[1]Monitoramento_Base_somente_Said!$A:$J,10,FALSE),0)</f>
        <v>8234928</v>
      </c>
      <c r="H2901" s="13">
        <f>IFERROR(VLOOKUP(A2901,[2]Sheet1!$A:$I,4,FALSE),0)</f>
        <v>0</v>
      </c>
      <c r="I2901" s="13">
        <f>IFERROR(VLOOKUP(A2901,[2]Sheet1!$A:$I,5,FALSE),0)</f>
        <v>0</v>
      </c>
      <c r="J2901" s="13">
        <f>IFERROR(VLOOKUP(A2901,[2]Sheet1!$A:$I,6,FALSE),0)</f>
        <v>0</v>
      </c>
      <c r="K2901" s="13">
        <f>IFERROR(VLOOKUP(A2901,[2]Sheet1!$A:$I,7,FALSE),0)</f>
        <v>0</v>
      </c>
      <c r="L2901" s="13">
        <f>IFERROR(VLOOKUP(A2901,[2]Sheet1!$A:$I,8,FALSE),0)</f>
        <v>0</v>
      </c>
      <c r="M2901" s="13">
        <f>IFERROR(VLOOKUP(A2901,[2]Sheet1!$A:$I,9,FALSE),0)</f>
        <v>0</v>
      </c>
      <c r="N2901" s="13">
        <f>IFERROR(VLOOKUP(A2901,[3]Sheet1!$A:$G,2,FALSE),0)</f>
        <v>0</v>
      </c>
      <c r="O2901" s="13">
        <f>IFERROR(VLOOKUP(A2901,[3]Sheet1!$A:$G,3,FALSE),0)</f>
        <v>0</v>
      </c>
      <c r="P2901" s="13">
        <f>IFERROR(VLOOKUP(A2901,[3]Sheet1!$A:$G,4,FALSE),0)</f>
        <v>0</v>
      </c>
      <c r="Q2901" s="13">
        <f>IFERROR(VLOOKUP(A2901,[3]Sheet1!$A:$G,5,FALSE),0)</f>
        <v>0</v>
      </c>
      <c r="R2901" s="13">
        <f>IFERROR(VLOOKUP(A2901,[3]Sheet1!$A:$H,6,FALSE),0)</f>
        <v>0</v>
      </c>
      <c r="S2901" s="13">
        <f>IFERROR(VLOOKUP(A2901,[3]Sheet1!$A:$I,7,FALSE),0)</f>
        <v>0</v>
      </c>
      <c r="T2901" s="13" t="str">
        <f t="shared" si="249"/>
        <v>Não</v>
      </c>
      <c r="U2901" s="13" t="str">
        <f t="shared" si="249"/>
        <v>Sim</v>
      </c>
      <c r="V2901" s="13" t="str">
        <f t="shared" si="249"/>
        <v>Sim</v>
      </c>
      <c r="W2901" s="13" t="str">
        <f t="shared" si="249"/>
        <v>Sim</v>
      </c>
      <c r="X2901" s="13" t="str">
        <f t="shared" si="250"/>
        <v>Não</v>
      </c>
      <c r="Y2901" s="13" t="str">
        <f t="shared" si="250"/>
        <v>Sim</v>
      </c>
    </row>
    <row r="2902" spans="1:25">
      <c r="A2902" s="9">
        <v>220280</v>
      </c>
      <c r="B2902" s="13">
        <f>IFERROR(VLOOKUP(A2902,[1]Monitoramento_Base_somente_Said!$A:$J,5,FALSE),0)</f>
        <v>0</v>
      </c>
      <c r="C2902" s="13">
        <f>IFERROR(VLOOKUP(A2902,[1]Monitoramento_Base_somente_Said!$A:$J,6,FALSE),0)</f>
        <v>6990438</v>
      </c>
      <c r="D2902" s="13">
        <f>IFERROR(VLOOKUP(A2902,[1]Monitoramento_Base_somente_Said!$A:$J,7,FALSE),0)</f>
        <v>0</v>
      </c>
      <c r="E2902" s="13">
        <f>IFERROR(VLOOKUP(A2902,[1]Monitoramento_Base_somente_Said!$A:$J,8,FALSE),0)</f>
        <v>6539442</v>
      </c>
      <c r="F2902" s="13">
        <f>IFERROR(VLOOKUP(A2902,[1]Monitoramento_Base_somente_Said!$A:$J,9,FALSE),0)</f>
        <v>0</v>
      </c>
      <c r="G2902" s="13">
        <f>IFERROR(VLOOKUP(A2902,[1]Monitoramento_Base_somente_Said!$A:$J,10,FALSE),0)</f>
        <v>2705976</v>
      </c>
      <c r="H2902" s="13">
        <f>IFERROR(VLOOKUP(A2902,[2]Sheet1!$A:$I,4,FALSE),0)</f>
        <v>0</v>
      </c>
      <c r="I2902" s="13">
        <f>IFERROR(VLOOKUP(A2902,[2]Sheet1!$A:$I,5,FALSE),0)</f>
        <v>0</v>
      </c>
      <c r="J2902" s="13">
        <f>IFERROR(VLOOKUP(A2902,[2]Sheet1!$A:$I,6,FALSE),0)</f>
        <v>0</v>
      </c>
      <c r="K2902" s="13">
        <f>IFERROR(VLOOKUP(A2902,[2]Sheet1!$A:$I,7,FALSE),0)</f>
        <v>0</v>
      </c>
      <c r="L2902" s="13">
        <f>IFERROR(VLOOKUP(A2902,[2]Sheet1!$A:$I,8,FALSE),0)</f>
        <v>0</v>
      </c>
      <c r="M2902" s="13">
        <f>IFERROR(VLOOKUP(A2902,[2]Sheet1!$A:$I,9,FALSE),0)</f>
        <v>0</v>
      </c>
      <c r="N2902" s="13">
        <f>IFERROR(VLOOKUP(A2902,[3]Sheet1!$A:$G,2,FALSE),0)</f>
        <v>0</v>
      </c>
      <c r="O2902" s="13">
        <f>IFERROR(VLOOKUP(A2902,[3]Sheet1!$A:$G,3,FALSE),0)</f>
        <v>0</v>
      </c>
      <c r="P2902" s="13">
        <f>IFERROR(VLOOKUP(A2902,[3]Sheet1!$A:$G,4,FALSE),0)</f>
        <v>0</v>
      </c>
      <c r="Q2902" s="13">
        <f>IFERROR(VLOOKUP(A2902,[3]Sheet1!$A:$G,5,FALSE),0)</f>
        <v>0</v>
      </c>
      <c r="R2902" s="13">
        <f>IFERROR(VLOOKUP(A2902,[3]Sheet1!$A:$H,6,FALSE),0)</f>
        <v>0</v>
      </c>
      <c r="S2902" s="13">
        <f>IFERROR(VLOOKUP(A2902,[3]Sheet1!$A:$I,7,FALSE),0)</f>
        <v>0</v>
      </c>
      <c r="T2902" s="13" t="str">
        <f t="shared" si="249"/>
        <v>Não</v>
      </c>
      <c r="U2902" s="13" t="str">
        <f t="shared" si="249"/>
        <v>Sim</v>
      </c>
      <c r="V2902" s="13" t="str">
        <f t="shared" si="249"/>
        <v>Não</v>
      </c>
      <c r="W2902" s="13" t="str">
        <f t="shared" si="249"/>
        <v>Sim</v>
      </c>
      <c r="X2902" s="13" t="str">
        <f t="shared" si="250"/>
        <v>Não</v>
      </c>
      <c r="Y2902" s="13" t="str">
        <f t="shared" si="250"/>
        <v>Sim</v>
      </c>
    </row>
    <row r="2903" spans="1:25">
      <c r="A2903" s="9">
        <v>220285</v>
      </c>
      <c r="B2903" s="13">
        <f>IFERROR(VLOOKUP(A2903,[1]Monitoramento_Base_somente_Said!$A:$J,5,FALSE),0)</f>
        <v>0</v>
      </c>
      <c r="C2903" s="13">
        <f>IFERROR(VLOOKUP(A2903,[1]Monitoramento_Base_somente_Said!$A:$J,6,FALSE),0)</f>
        <v>11446967</v>
      </c>
      <c r="D2903" s="13">
        <f>IFERROR(VLOOKUP(A2903,[1]Monitoramento_Base_somente_Said!$A:$J,7,FALSE),0)</f>
        <v>0</v>
      </c>
      <c r="E2903" s="13">
        <f>IFERROR(VLOOKUP(A2903,[1]Monitoramento_Base_somente_Said!$A:$J,8,FALSE),0)</f>
        <v>10708453</v>
      </c>
      <c r="F2903" s="13">
        <f>IFERROR(VLOOKUP(A2903,[1]Monitoramento_Base_somente_Said!$A:$J,9,FALSE),0)</f>
        <v>0</v>
      </c>
      <c r="G2903" s="13">
        <f>IFERROR(VLOOKUP(A2903,[1]Monitoramento_Base_somente_Said!$A:$J,10,FALSE),0)</f>
        <v>4431084</v>
      </c>
      <c r="H2903" s="13">
        <f>IFERROR(VLOOKUP(A2903,[2]Sheet1!$A:$I,4,FALSE),0)</f>
        <v>0</v>
      </c>
      <c r="I2903" s="13">
        <f>IFERROR(VLOOKUP(A2903,[2]Sheet1!$A:$I,5,FALSE),0)</f>
        <v>0</v>
      </c>
      <c r="J2903" s="13">
        <f>IFERROR(VLOOKUP(A2903,[2]Sheet1!$A:$I,6,FALSE),0)</f>
        <v>0</v>
      </c>
      <c r="K2903" s="13">
        <f>IFERROR(VLOOKUP(A2903,[2]Sheet1!$A:$I,7,FALSE),0)</f>
        <v>0</v>
      </c>
      <c r="L2903" s="13">
        <f>IFERROR(VLOOKUP(A2903,[2]Sheet1!$A:$I,8,FALSE),0)</f>
        <v>0</v>
      </c>
      <c r="M2903" s="13">
        <f>IFERROR(VLOOKUP(A2903,[2]Sheet1!$A:$I,9,FALSE),0)</f>
        <v>0</v>
      </c>
      <c r="N2903" s="13">
        <f>IFERROR(VLOOKUP(A2903,[3]Sheet1!$A:$G,2,FALSE),0)</f>
        <v>0</v>
      </c>
      <c r="O2903" s="13">
        <f>IFERROR(VLOOKUP(A2903,[3]Sheet1!$A:$G,3,FALSE),0)</f>
        <v>0</v>
      </c>
      <c r="P2903" s="13">
        <f>IFERROR(VLOOKUP(A2903,[3]Sheet1!$A:$G,4,FALSE),0)</f>
        <v>0</v>
      </c>
      <c r="Q2903" s="13">
        <f>IFERROR(VLOOKUP(A2903,[3]Sheet1!$A:$G,5,FALSE),0)</f>
        <v>0</v>
      </c>
      <c r="R2903" s="13">
        <f>IFERROR(VLOOKUP(A2903,[3]Sheet1!$A:$H,6,FALSE),0)</f>
        <v>0</v>
      </c>
      <c r="S2903" s="13">
        <f>IFERROR(VLOOKUP(A2903,[3]Sheet1!$A:$I,7,FALSE),0)</f>
        <v>0</v>
      </c>
      <c r="T2903" s="13" t="str">
        <f t="shared" si="249"/>
        <v>Não</v>
      </c>
      <c r="U2903" s="13" t="str">
        <f t="shared" si="249"/>
        <v>Sim</v>
      </c>
      <c r="V2903" s="13" t="str">
        <f t="shared" si="249"/>
        <v>Não</v>
      </c>
      <c r="W2903" s="13" t="str">
        <f t="shared" si="249"/>
        <v>Sim</v>
      </c>
      <c r="X2903" s="13" t="str">
        <f t="shared" si="250"/>
        <v>Não</v>
      </c>
      <c r="Y2903" s="13" t="str">
        <f t="shared" si="250"/>
        <v>Sim</v>
      </c>
    </row>
    <row r="2904" spans="1:25">
      <c r="A2904" s="9">
        <v>220290</v>
      </c>
      <c r="B2904" s="13">
        <f>IFERROR(VLOOKUP(A2904,[1]Monitoramento_Base_somente_Said!$A:$J,5,FALSE),0)</f>
        <v>0</v>
      </c>
      <c r="C2904" s="13">
        <f>IFERROR(VLOOKUP(A2904,[1]Monitoramento_Base_somente_Said!$A:$J,6,FALSE),0)</f>
        <v>26768097</v>
      </c>
      <c r="D2904" s="13">
        <f>IFERROR(VLOOKUP(A2904,[1]Monitoramento_Base_somente_Said!$A:$J,7,FALSE),0)</f>
        <v>0</v>
      </c>
      <c r="E2904" s="13">
        <f>IFERROR(VLOOKUP(A2904,[1]Monitoramento_Base_somente_Said!$A:$J,8,FALSE),0)</f>
        <v>25041123</v>
      </c>
      <c r="F2904" s="13">
        <f>IFERROR(VLOOKUP(A2904,[1]Monitoramento_Base_somente_Said!$A:$J,9,FALSE),0)</f>
        <v>0</v>
      </c>
      <c r="G2904" s="13">
        <f>IFERROR(VLOOKUP(A2904,[1]Monitoramento_Base_somente_Said!$A:$J,10,FALSE),0)</f>
        <v>10361844</v>
      </c>
      <c r="H2904" s="13">
        <f>IFERROR(VLOOKUP(A2904,[2]Sheet1!$A:$I,4,FALSE),0)</f>
        <v>0</v>
      </c>
      <c r="I2904" s="13">
        <f>IFERROR(VLOOKUP(A2904,[2]Sheet1!$A:$I,5,FALSE),0)</f>
        <v>0</v>
      </c>
      <c r="J2904" s="13">
        <f>IFERROR(VLOOKUP(A2904,[2]Sheet1!$A:$I,6,FALSE),0)</f>
        <v>0</v>
      </c>
      <c r="K2904" s="13">
        <f>IFERROR(VLOOKUP(A2904,[2]Sheet1!$A:$I,7,FALSE),0)</f>
        <v>0</v>
      </c>
      <c r="L2904" s="13">
        <f>IFERROR(VLOOKUP(A2904,[2]Sheet1!$A:$I,8,FALSE),0)</f>
        <v>0</v>
      </c>
      <c r="M2904" s="13">
        <f>IFERROR(VLOOKUP(A2904,[2]Sheet1!$A:$I,9,FALSE),0)</f>
        <v>0</v>
      </c>
      <c r="N2904" s="13">
        <f>IFERROR(VLOOKUP(A2904,[3]Sheet1!$A:$G,2,FALSE),0)</f>
        <v>0</v>
      </c>
      <c r="O2904" s="13">
        <f>IFERROR(VLOOKUP(A2904,[3]Sheet1!$A:$G,3,FALSE),0)</f>
        <v>0</v>
      </c>
      <c r="P2904" s="13">
        <f>IFERROR(VLOOKUP(A2904,[3]Sheet1!$A:$G,4,FALSE),0)</f>
        <v>0</v>
      </c>
      <c r="Q2904" s="13">
        <f>IFERROR(VLOOKUP(A2904,[3]Sheet1!$A:$G,5,FALSE),0)</f>
        <v>0</v>
      </c>
      <c r="R2904" s="13">
        <f>IFERROR(VLOOKUP(A2904,[3]Sheet1!$A:$H,6,FALSE),0)</f>
        <v>0</v>
      </c>
      <c r="S2904" s="13">
        <f>IFERROR(VLOOKUP(A2904,[3]Sheet1!$A:$I,7,FALSE),0)</f>
        <v>0</v>
      </c>
      <c r="T2904" s="13" t="str">
        <f t="shared" si="249"/>
        <v>Não</v>
      </c>
      <c r="U2904" s="13" t="str">
        <f t="shared" si="249"/>
        <v>Sim</v>
      </c>
      <c r="V2904" s="13" t="str">
        <f t="shared" si="249"/>
        <v>Não</v>
      </c>
      <c r="W2904" s="13" t="str">
        <f t="shared" si="249"/>
        <v>Sim</v>
      </c>
      <c r="X2904" s="13" t="str">
        <f t="shared" si="250"/>
        <v>Não</v>
      </c>
      <c r="Y2904" s="13" t="str">
        <f t="shared" si="250"/>
        <v>Sim</v>
      </c>
    </row>
    <row r="2905" spans="1:25">
      <c r="A2905" s="9">
        <v>220300</v>
      </c>
      <c r="B2905" s="13">
        <f>IFERROR(VLOOKUP(A2905,[1]Monitoramento_Base_somente_Said!$A:$J,5,FALSE),0)</f>
        <v>455</v>
      </c>
      <c r="C2905" s="13">
        <f>IFERROR(VLOOKUP(A2905,[1]Monitoramento_Base_somente_Said!$A:$J,6,FALSE),0)</f>
        <v>6904748</v>
      </c>
      <c r="D2905" s="13">
        <f>IFERROR(VLOOKUP(A2905,[1]Monitoramento_Base_somente_Said!$A:$J,7,FALSE),0)</f>
        <v>0</v>
      </c>
      <c r="E2905" s="13">
        <f>IFERROR(VLOOKUP(A2905,[1]Monitoramento_Base_somente_Said!$A:$J,8,FALSE),0)</f>
        <v>6397579</v>
      </c>
      <c r="F2905" s="13">
        <f>IFERROR(VLOOKUP(A2905,[1]Monitoramento_Base_somente_Said!$A:$J,9,FALSE),0)</f>
        <v>0</v>
      </c>
      <c r="G2905" s="13">
        <f>IFERROR(VLOOKUP(A2905,[1]Monitoramento_Base_somente_Said!$A:$J,10,FALSE),0)</f>
        <v>2634959</v>
      </c>
      <c r="H2905" s="13">
        <f>IFERROR(VLOOKUP(A2905,[2]Sheet1!$A:$I,4,FALSE),0)</f>
        <v>0</v>
      </c>
      <c r="I2905" s="13">
        <f>IFERROR(VLOOKUP(A2905,[2]Sheet1!$A:$I,5,FALSE),0)</f>
        <v>0</v>
      </c>
      <c r="J2905" s="13">
        <f>IFERROR(VLOOKUP(A2905,[2]Sheet1!$A:$I,6,FALSE),0)</f>
        <v>0</v>
      </c>
      <c r="K2905" s="13">
        <f>IFERROR(VLOOKUP(A2905,[2]Sheet1!$A:$I,7,FALSE),0)</f>
        <v>0</v>
      </c>
      <c r="L2905" s="13">
        <f>IFERROR(VLOOKUP(A2905,[2]Sheet1!$A:$I,8,FALSE),0)</f>
        <v>0</v>
      </c>
      <c r="M2905" s="13">
        <f>IFERROR(VLOOKUP(A2905,[2]Sheet1!$A:$I,9,FALSE),0)</f>
        <v>0</v>
      </c>
      <c r="N2905" s="13">
        <f>IFERROR(VLOOKUP(A2905,[3]Sheet1!$A:$G,2,FALSE),0)</f>
        <v>0</v>
      </c>
      <c r="O2905" s="13">
        <f>IFERROR(VLOOKUP(A2905,[3]Sheet1!$A:$G,3,FALSE),0)</f>
        <v>0</v>
      </c>
      <c r="P2905" s="13">
        <f>IFERROR(VLOOKUP(A2905,[3]Sheet1!$A:$G,4,FALSE),0)</f>
        <v>0</v>
      </c>
      <c r="Q2905" s="13">
        <f>IFERROR(VLOOKUP(A2905,[3]Sheet1!$A:$G,5,FALSE),0)</f>
        <v>0</v>
      </c>
      <c r="R2905" s="13">
        <f>IFERROR(VLOOKUP(A2905,[3]Sheet1!$A:$H,6,FALSE),0)</f>
        <v>0</v>
      </c>
      <c r="S2905" s="13">
        <f>IFERROR(VLOOKUP(A2905,[3]Sheet1!$A:$I,7,FALSE),0)</f>
        <v>0</v>
      </c>
      <c r="T2905" s="13" t="str">
        <f t="shared" si="249"/>
        <v>Sim</v>
      </c>
      <c r="U2905" s="13" t="str">
        <f t="shared" si="249"/>
        <v>Sim</v>
      </c>
      <c r="V2905" s="13" t="str">
        <f t="shared" si="249"/>
        <v>Não</v>
      </c>
      <c r="W2905" s="13" t="str">
        <f t="shared" si="249"/>
        <v>Sim</v>
      </c>
      <c r="X2905" s="13" t="str">
        <f t="shared" si="250"/>
        <v>Não</v>
      </c>
      <c r="Y2905" s="13" t="str">
        <f t="shared" si="250"/>
        <v>Sim</v>
      </c>
    </row>
    <row r="2906" spans="1:25">
      <c r="A2906" s="9">
        <v>220310</v>
      </c>
      <c r="B2906" s="13">
        <f>IFERROR(VLOOKUP(A2906,[1]Monitoramento_Base_somente_Said!$A:$J,5,FALSE),0)</f>
        <v>0</v>
      </c>
      <c r="C2906" s="13">
        <f>IFERROR(VLOOKUP(A2906,[1]Monitoramento_Base_somente_Said!$A:$J,6,FALSE),0)</f>
        <v>15352685</v>
      </c>
      <c r="D2906" s="13">
        <f>IFERROR(VLOOKUP(A2906,[1]Monitoramento_Base_somente_Said!$A:$J,7,FALSE),0)</f>
        <v>0</v>
      </c>
      <c r="E2906" s="13">
        <f>IFERROR(VLOOKUP(A2906,[1]Monitoramento_Base_somente_Said!$A:$J,8,FALSE),0)</f>
        <v>14215399</v>
      </c>
      <c r="F2906" s="13">
        <f>IFERROR(VLOOKUP(A2906,[1]Monitoramento_Base_somente_Said!$A:$J,9,FALSE),0)</f>
        <v>0</v>
      </c>
      <c r="G2906" s="13">
        <f>IFERROR(VLOOKUP(A2906,[1]Monitoramento_Base_somente_Said!$A:$J,10,FALSE),0)</f>
        <v>5960059</v>
      </c>
      <c r="H2906" s="13">
        <f>IFERROR(VLOOKUP(A2906,[2]Sheet1!$A:$I,4,FALSE),0)</f>
        <v>0</v>
      </c>
      <c r="I2906" s="13">
        <f>IFERROR(VLOOKUP(A2906,[2]Sheet1!$A:$I,5,FALSE),0)</f>
        <v>0</v>
      </c>
      <c r="J2906" s="13">
        <f>IFERROR(VLOOKUP(A2906,[2]Sheet1!$A:$I,6,FALSE),0)</f>
        <v>0</v>
      </c>
      <c r="K2906" s="13">
        <f>IFERROR(VLOOKUP(A2906,[2]Sheet1!$A:$I,7,FALSE),0)</f>
        <v>0</v>
      </c>
      <c r="L2906" s="13">
        <f>IFERROR(VLOOKUP(A2906,[2]Sheet1!$A:$I,8,FALSE),0)</f>
        <v>0</v>
      </c>
      <c r="M2906" s="13">
        <f>IFERROR(VLOOKUP(A2906,[2]Sheet1!$A:$I,9,FALSE),0)</f>
        <v>0</v>
      </c>
      <c r="N2906" s="13">
        <f>IFERROR(VLOOKUP(A2906,[3]Sheet1!$A:$G,2,FALSE),0)</f>
        <v>0</v>
      </c>
      <c r="O2906" s="13">
        <f>IFERROR(VLOOKUP(A2906,[3]Sheet1!$A:$G,3,FALSE),0)</f>
        <v>0</v>
      </c>
      <c r="P2906" s="13">
        <f>IFERROR(VLOOKUP(A2906,[3]Sheet1!$A:$G,4,FALSE),0)</f>
        <v>0</v>
      </c>
      <c r="Q2906" s="13">
        <f>IFERROR(VLOOKUP(A2906,[3]Sheet1!$A:$G,5,FALSE),0)</f>
        <v>0</v>
      </c>
      <c r="R2906" s="13">
        <f>IFERROR(VLOOKUP(A2906,[3]Sheet1!$A:$H,6,FALSE),0)</f>
        <v>0</v>
      </c>
      <c r="S2906" s="13">
        <f>IFERROR(VLOOKUP(A2906,[3]Sheet1!$A:$I,7,FALSE),0)</f>
        <v>0</v>
      </c>
      <c r="T2906" s="13" t="str">
        <f t="shared" si="249"/>
        <v>Não</v>
      </c>
      <c r="U2906" s="13" t="str">
        <f t="shared" si="249"/>
        <v>Sim</v>
      </c>
      <c r="V2906" s="13" t="str">
        <f t="shared" si="249"/>
        <v>Não</v>
      </c>
      <c r="W2906" s="13" t="str">
        <f t="shared" si="249"/>
        <v>Sim</v>
      </c>
      <c r="X2906" s="13" t="str">
        <f t="shared" si="250"/>
        <v>Não</v>
      </c>
      <c r="Y2906" s="13" t="str">
        <f t="shared" si="250"/>
        <v>Sim</v>
      </c>
    </row>
    <row r="2907" spans="1:25">
      <c r="A2907" s="9">
        <v>220320</v>
      </c>
      <c r="B2907" s="13">
        <f>IFERROR(VLOOKUP(A2907,[1]Monitoramento_Base_somente_Said!$A:$J,5,FALSE),0)</f>
        <v>0</v>
      </c>
      <c r="C2907" s="13">
        <f>IFERROR(VLOOKUP(A2907,[1]Monitoramento_Base_somente_Said!$A:$J,6,FALSE),0)</f>
        <v>4500480</v>
      </c>
      <c r="D2907" s="13">
        <f>IFERROR(VLOOKUP(A2907,[1]Monitoramento_Base_somente_Said!$A:$J,7,FALSE),0)</f>
        <v>5144</v>
      </c>
      <c r="E2907" s="13">
        <f>IFERROR(VLOOKUP(A2907,[1]Monitoramento_Base_somente_Said!$A:$J,8,FALSE),0)</f>
        <v>4572134</v>
      </c>
      <c r="F2907" s="13">
        <f>IFERROR(VLOOKUP(A2907,[1]Monitoramento_Base_somente_Said!$A:$J,9,FALSE),0)</f>
        <v>0</v>
      </c>
      <c r="G2907" s="13">
        <f>IFERROR(VLOOKUP(A2907,[1]Monitoramento_Base_somente_Said!$A:$J,10,FALSE),0)</f>
        <v>2000991</v>
      </c>
      <c r="H2907" s="13">
        <f>IFERROR(VLOOKUP(A2907,[2]Sheet1!$A:$I,4,FALSE),0)</f>
        <v>0</v>
      </c>
      <c r="I2907" s="13">
        <f>IFERROR(VLOOKUP(A2907,[2]Sheet1!$A:$I,5,FALSE),0)</f>
        <v>0</v>
      </c>
      <c r="J2907" s="13">
        <f>IFERROR(VLOOKUP(A2907,[2]Sheet1!$A:$I,6,FALSE),0)</f>
        <v>0</v>
      </c>
      <c r="K2907" s="13">
        <f>IFERROR(VLOOKUP(A2907,[2]Sheet1!$A:$I,7,FALSE),0)</f>
        <v>0</v>
      </c>
      <c r="L2907" s="13">
        <f>IFERROR(VLOOKUP(A2907,[2]Sheet1!$A:$I,8,FALSE),0)</f>
        <v>0</v>
      </c>
      <c r="M2907" s="13">
        <f>IFERROR(VLOOKUP(A2907,[2]Sheet1!$A:$I,9,FALSE),0)</f>
        <v>0</v>
      </c>
      <c r="N2907" s="13">
        <f>IFERROR(VLOOKUP(A2907,[3]Sheet1!$A:$G,2,FALSE),0)</f>
        <v>0</v>
      </c>
      <c r="O2907" s="13">
        <f>IFERROR(VLOOKUP(A2907,[3]Sheet1!$A:$G,3,FALSE),0)</f>
        <v>0</v>
      </c>
      <c r="P2907" s="13">
        <f>IFERROR(VLOOKUP(A2907,[3]Sheet1!$A:$G,4,FALSE),0)</f>
        <v>0</v>
      </c>
      <c r="Q2907" s="13">
        <f>IFERROR(VLOOKUP(A2907,[3]Sheet1!$A:$G,5,FALSE),0)</f>
        <v>0</v>
      </c>
      <c r="R2907" s="13">
        <f>IFERROR(VLOOKUP(A2907,[3]Sheet1!$A:$H,6,FALSE),0)</f>
        <v>0</v>
      </c>
      <c r="S2907" s="13">
        <f>IFERROR(VLOOKUP(A2907,[3]Sheet1!$A:$I,7,FALSE),0)</f>
        <v>0</v>
      </c>
      <c r="T2907" s="13" t="str">
        <f t="shared" si="249"/>
        <v>Não</v>
      </c>
      <c r="U2907" s="13" t="str">
        <f t="shared" si="249"/>
        <v>Sim</v>
      </c>
      <c r="V2907" s="13" t="str">
        <f t="shared" si="249"/>
        <v>Sim</v>
      </c>
      <c r="W2907" s="13" t="str">
        <f t="shared" si="249"/>
        <v>Sim</v>
      </c>
      <c r="X2907" s="13" t="str">
        <f t="shared" si="250"/>
        <v>Não</v>
      </c>
      <c r="Y2907" s="13" t="str">
        <f t="shared" si="250"/>
        <v>Sim</v>
      </c>
    </row>
    <row r="2908" spans="1:25">
      <c r="A2908" s="9">
        <v>220323</v>
      </c>
      <c r="B2908" s="13">
        <f>IFERROR(VLOOKUP(A2908,[1]Monitoramento_Base_somente_Said!$A:$J,5,FALSE),0)</f>
        <v>1246</v>
      </c>
      <c r="C2908" s="13">
        <f>IFERROR(VLOOKUP(A2908,[1]Monitoramento_Base_somente_Said!$A:$J,6,FALSE),0)</f>
        <v>4922442</v>
      </c>
      <c r="D2908" s="13">
        <f>IFERROR(VLOOKUP(A2908,[1]Monitoramento_Base_somente_Said!$A:$J,7,FALSE),0)</f>
        <v>4708</v>
      </c>
      <c r="E2908" s="13">
        <f>IFERROR(VLOOKUP(A2908,[1]Monitoramento_Base_somente_Said!$A:$J,8,FALSE),0)</f>
        <v>4152301</v>
      </c>
      <c r="F2908" s="13">
        <f>IFERROR(VLOOKUP(A2908,[1]Monitoramento_Base_somente_Said!$A:$J,9,FALSE),0)</f>
        <v>620</v>
      </c>
      <c r="G2908" s="13">
        <f>IFERROR(VLOOKUP(A2908,[1]Monitoramento_Base_somente_Said!$A:$J,10,FALSE),0)</f>
        <v>1501983</v>
      </c>
      <c r="H2908" s="13">
        <f>IFERROR(VLOOKUP(A2908,[2]Sheet1!$A:$I,4,FALSE),0)</f>
        <v>0</v>
      </c>
      <c r="I2908" s="13">
        <f>IFERROR(VLOOKUP(A2908,[2]Sheet1!$A:$I,5,FALSE),0)</f>
        <v>0</v>
      </c>
      <c r="J2908" s="13">
        <f>IFERROR(VLOOKUP(A2908,[2]Sheet1!$A:$I,6,FALSE),0)</f>
        <v>0</v>
      </c>
      <c r="K2908" s="13">
        <f>IFERROR(VLOOKUP(A2908,[2]Sheet1!$A:$I,7,FALSE),0)</f>
        <v>0</v>
      </c>
      <c r="L2908" s="13">
        <f>IFERROR(VLOOKUP(A2908,[2]Sheet1!$A:$I,8,FALSE),0)</f>
        <v>0</v>
      </c>
      <c r="M2908" s="13">
        <f>IFERROR(VLOOKUP(A2908,[2]Sheet1!$A:$I,9,FALSE),0)</f>
        <v>0</v>
      </c>
      <c r="N2908" s="13">
        <f>IFERROR(VLOOKUP(A2908,[3]Sheet1!$A:$G,2,FALSE),0)</f>
        <v>0</v>
      </c>
      <c r="O2908" s="13">
        <f>IFERROR(VLOOKUP(A2908,[3]Sheet1!$A:$G,3,FALSE),0)</f>
        <v>0</v>
      </c>
      <c r="P2908" s="13">
        <f>IFERROR(VLOOKUP(A2908,[3]Sheet1!$A:$G,4,FALSE),0)</f>
        <v>0</v>
      </c>
      <c r="Q2908" s="13">
        <f>IFERROR(VLOOKUP(A2908,[3]Sheet1!$A:$G,5,FALSE),0)</f>
        <v>0</v>
      </c>
      <c r="R2908" s="13">
        <f>IFERROR(VLOOKUP(A2908,[3]Sheet1!$A:$H,6,FALSE),0)</f>
        <v>0</v>
      </c>
      <c r="S2908" s="13">
        <f>IFERROR(VLOOKUP(A2908,[3]Sheet1!$A:$I,7,FALSE),0)</f>
        <v>0</v>
      </c>
      <c r="T2908" s="13" t="str">
        <f t="shared" si="249"/>
        <v>Sim</v>
      </c>
      <c r="U2908" s="13" t="str">
        <f t="shared" si="249"/>
        <v>Sim</v>
      </c>
      <c r="V2908" s="13" t="str">
        <f t="shared" si="249"/>
        <v>Sim</v>
      </c>
      <c r="W2908" s="13" t="str">
        <f t="shared" si="249"/>
        <v>Sim</v>
      </c>
      <c r="X2908" s="13" t="str">
        <f t="shared" si="250"/>
        <v>Sim</v>
      </c>
      <c r="Y2908" s="13" t="str">
        <f t="shared" si="250"/>
        <v>Sim</v>
      </c>
    </row>
    <row r="2909" spans="1:25">
      <c r="A2909" s="9">
        <v>220327</v>
      </c>
      <c r="B2909" s="13">
        <f>IFERROR(VLOOKUP(A2909,[1]Monitoramento_Base_somente_Said!$A:$J,5,FALSE),0)</f>
        <v>90861</v>
      </c>
      <c r="C2909" s="13">
        <f>IFERROR(VLOOKUP(A2909,[1]Monitoramento_Base_somente_Said!$A:$J,6,FALSE),0)</f>
        <v>60587158</v>
      </c>
      <c r="D2909" s="13">
        <f>IFERROR(VLOOKUP(A2909,[1]Monitoramento_Base_somente_Said!$A:$J,7,FALSE),0)</f>
        <v>13994</v>
      </c>
      <c r="E2909" s="13">
        <f>IFERROR(VLOOKUP(A2909,[1]Monitoramento_Base_somente_Said!$A:$J,8,FALSE),0)</f>
        <v>54632802</v>
      </c>
      <c r="F2909" s="13">
        <f>IFERROR(VLOOKUP(A2909,[1]Monitoramento_Base_somente_Said!$A:$J,9,FALSE),0)</f>
        <v>579</v>
      </c>
      <c r="G2909" s="13">
        <f>IFERROR(VLOOKUP(A2909,[1]Monitoramento_Base_somente_Said!$A:$J,10,FALSE),0)</f>
        <v>22436070</v>
      </c>
      <c r="H2909" s="13">
        <f>IFERROR(VLOOKUP(A2909,[2]Sheet1!$A:$I,4,FALSE),0)</f>
        <v>0</v>
      </c>
      <c r="I2909" s="13">
        <f>IFERROR(VLOOKUP(A2909,[2]Sheet1!$A:$I,5,FALSE),0)</f>
        <v>0</v>
      </c>
      <c r="J2909" s="13">
        <f>IFERROR(VLOOKUP(A2909,[2]Sheet1!$A:$I,6,FALSE),0)</f>
        <v>0</v>
      </c>
      <c r="K2909" s="13">
        <f>IFERROR(VLOOKUP(A2909,[2]Sheet1!$A:$I,7,FALSE),0)</f>
        <v>0</v>
      </c>
      <c r="L2909" s="13">
        <f>IFERROR(VLOOKUP(A2909,[2]Sheet1!$A:$I,8,FALSE),0)</f>
        <v>0</v>
      </c>
      <c r="M2909" s="13">
        <f>IFERROR(VLOOKUP(A2909,[2]Sheet1!$A:$I,9,FALSE),0)</f>
        <v>0</v>
      </c>
      <c r="N2909" s="13">
        <f>IFERROR(VLOOKUP(A2909,[3]Sheet1!$A:$G,2,FALSE),0)</f>
        <v>0</v>
      </c>
      <c r="O2909" s="13">
        <f>IFERROR(VLOOKUP(A2909,[3]Sheet1!$A:$G,3,FALSE),0)</f>
        <v>0</v>
      </c>
      <c r="P2909" s="13">
        <f>IFERROR(VLOOKUP(A2909,[3]Sheet1!$A:$G,4,FALSE),0)</f>
        <v>0</v>
      </c>
      <c r="Q2909" s="13">
        <f>IFERROR(VLOOKUP(A2909,[3]Sheet1!$A:$G,5,FALSE),0)</f>
        <v>0</v>
      </c>
      <c r="R2909" s="13">
        <f>IFERROR(VLOOKUP(A2909,[3]Sheet1!$A:$H,6,FALSE),0)</f>
        <v>0</v>
      </c>
      <c r="S2909" s="13">
        <f>IFERROR(VLOOKUP(A2909,[3]Sheet1!$A:$I,7,FALSE),0)</f>
        <v>0</v>
      </c>
      <c r="T2909" s="13" t="str">
        <f t="shared" si="249"/>
        <v>Sim</v>
      </c>
      <c r="U2909" s="13" t="str">
        <f t="shared" si="249"/>
        <v>Sim</v>
      </c>
      <c r="V2909" s="13" t="str">
        <f t="shared" si="249"/>
        <v>Sim</v>
      </c>
      <c r="W2909" s="13" t="str">
        <f t="shared" si="249"/>
        <v>Sim</v>
      </c>
      <c r="X2909" s="13" t="str">
        <f t="shared" si="250"/>
        <v>Sim</v>
      </c>
      <c r="Y2909" s="13" t="str">
        <f t="shared" si="250"/>
        <v>Sim</v>
      </c>
    </row>
    <row r="2910" spans="1:25">
      <c r="A2910" s="9">
        <v>220325</v>
      </c>
      <c r="B2910" s="13">
        <f>IFERROR(VLOOKUP(A2910,[1]Monitoramento_Base_somente_Said!$A:$J,5,FALSE),0)</f>
        <v>0</v>
      </c>
      <c r="C2910" s="13">
        <f>IFERROR(VLOOKUP(A2910,[1]Monitoramento_Base_somente_Said!$A:$J,6,FALSE),0)</f>
        <v>2840902</v>
      </c>
      <c r="D2910" s="13">
        <f>IFERROR(VLOOKUP(A2910,[1]Monitoramento_Base_somente_Said!$A:$J,7,FALSE),0)</f>
        <v>91442</v>
      </c>
      <c r="E2910" s="13">
        <f>IFERROR(VLOOKUP(A2910,[1]Monitoramento_Base_somente_Said!$A:$J,8,FALSE),0)</f>
        <v>2065705</v>
      </c>
      <c r="F2910" s="13">
        <f>IFERROR(VLOOKUP(A2910,[1]Monitoramento_Base_somente_Said!$A:$J,9,FALSE),0)</f>
        <v>0</v>
      </c>
      <c r="G2910" s="13">
        <f>IFERROR(VLOOKUP(A2910,[1]Monitoramento_Base_somente_Said!$A:$J,10,FALSE),0)</f>
        <v>2400</v>
      </c>
      <c r="H2910" s="13">
        <f>IFERROR(VLOOKUP(A2910,[2]Sheet1!$A:$I,4,FALSE),0)</f>
        <v>0</v>
      </c>
      <c r="I2910" s="13">
        <f>IFERROR(VLOOKUP(A2910,[2]Sheet1!$A:$I,5,FALSE),0)</f>
        <v>0</v>
      </c>
      <c r="J2910" s="13">
        <f>IFERROR(VLOOKUP(A2910,[2]Sheet1!$A:$I,6,FALSE),0)</f>
        <v>0</v>
      </c>
      <c r="K2910" s="13">
        <f>IFERROR(VLOOKUP(A2910,[2]Sheet1!$A:$I,7,FALSE),0)</f>
        <v>0</v>
      </c>
      <c r="L2910" s="13">
        <f>IFERROR(VLOOKUP(A2910,[2]Sheet1!$A:$I,8,FALSE),0)</f>
        <v>0</v>
      </c>
      <c r="M2910" s="13">
        <f>IFERROR(VLOOKUP(A2910,[2]Sheet1!$A:$I,9,FALSE),0)</f>
        <v>0</v>
      </c>
      <c r="N2910" s="13">
        <f>IFERROR(VLOOKUP(A2910,[3]Sheet1!$A:$G,2,FALSE),0)</f>
        <v>0</v>
      </c>
      <c r="O2910" s="13">
        <f>IFERROR(VLOOKUP(A2910,[3]Sheet1!$A:$G,3,FALSE),0)</f>
        <v>0</v>
      </c>
      <c r="P2910" s="13">
        <f>IFERROR(VLOOKUP(A2910,[3]Sheet1!$A:$G,4,FALSE),0)</f>
        <v>0</v>
      </c>
      <c r="Q2910" s="13">
        <f>IFERROR(VLOOKUP(A2910,[3]Sheet1!$A:$G,5,FALSE),0)</f>
        <v>0</v>
      </c>
      <c r="R2910" s="13">
        <f>IFERROR(VLOOKUP(A2910,[3]Sheet1!$A:$H,6,FALSE),0)</f>
        <v>0</v>
      </c>
      <c r="S2910" s="13">
        <f>IFERROR(VLOOKUP(A2910,[3]Sheet1!$A:$I,7,FALSE),0)</f>
        <v>0</v>
      </c>
      <c r="T2910" s="13" t="str">
        <f t="shared" si="249"/>
        <v>Não</v>
      </c>
      <c r="U2910" s="13" t="str">
        <f t="shared" si="249"/>
        <v>Sim</v>
      </c>
      <c r="V2910" s="13" t="str">
        <f t="shared" si="249"/>
        <v>Sim</v>
      </c>
      <c r="W2910" s="13" t="str">
        <f t="shared" si="249"/>
        <v>Sim</v>
      </c>
      <c r="X2910" s="13" t="str">
        <f t="shared" si="250"/>
        <v>Não</v>
      </c>
      <c r="Y2910" s="13" t="str">
        <f t="shared" si="250"/>
        <v>Sim</v>
      </c>
    </row>
    <row r="2911" spans="1:25">
      <c r="A2911" s="9">
        <v>220330</v>
      </c>
      <c r="B2911" s="13">
        <f>IFERROR(VLOOKUP(A2911,[1]Monitoramento_Base_somente_Said!$A:$J,5,FALSE),0)</f>
        <v>0</v>
      </c>
      <c r="C2911" s="13">
        <f>IFERROR(VLOOKUP(A2911,[1]Monitoramento_Base_somente_Said!$A:$J,6,FALSE),0)</f>
        <v>49039466</v>
      </c>
      <c r="D2911" s="13">
        <f>IFERROR(VLOOKUP(A2911,[1]Monitoramento_Base_somente_Said!$A:$J,7,FALSE),0)</f>
        <v>0</v>
      </c>
      <c r="E2911" s="13">
        <f>IFERROR(VLOOKUP(A2911,[1]Monitoramento_Base_somente_Said!$A:$J,8,FALSE),0)</f>
        <v>48472423</v>
      </c>
      <c r="F2911" s="13">
        <f>IFERROR(VLOOKUP(A2911,[1]Monitoramento_Base_somente_Said!$A:$J,9,FALSE),0)</f>
        <v>0</v>
      </c>
      <c r="G2911" s="13">
        <f>IFERROR(VLOOKUP(A2911,[1]Monitoramento_Base_somente_Said!$A:$J,10,FALSE),0)</f>
        <v>20699268</v>
      </c>
      <c r="H2911" s="13">
        <f>IFERROR(VLOOKUP(A2911,[2]Sheet1!$A:$I,4,FALSE),0)</f>
        <v>0</v>
      </c>
      <c r="I2911" s="13">
        <f>IFERROR(VLOOKUP(A2911,[2]Sheet1!$A:$I,5,FALSE),0)</f>
        <v>0</v>
      </c>
      <c r="J2911" s="13">
        <f>IFERROR(VLOOKUP(A2911,[2]Sheet1!$A:$I,6,FALSE),0)</f>
        <v>0</v>
      </c>
      <c r="K2911" s="13">
        <f>IFERROR(VLOOKUP(A2911,[2]Sheet1!$A:$I,7,FALSE),0)</f>
        <v>0</v>
      </c>
      <c r="L2911" s="13">
        <f>IFERROR(VLOOKUP(A2911,[2]Sheet1!$A:$I,8,FALSE),0)</f>
        <v>0</v>
      </c>
      <c r="M2911" s="13">
        <f>IFERROR(VLOOKUP(A2911,[2]Sheet1!$A:$I,9,FALSE),0)</f>
        <v>0</v>
      </c>
      <c r="N2911" s="13">
        <f>IFERROR(VLOOKUP(A2911,[3]Sheet1!$A:$G,2,FALSE),0)</f>
        <v>0</v>
      </c>
      <c r="O2911" s="13">
        <f>IFERROR(VLOOKUP(A2911,[3]Sheet1!$A:$G,3,FALSE),0)</f>
        <v>0</v>
      </c>
      <c r="P2911" s="13">
        <f>IFERROR(VLOOKUP(A2911,[3]Sheet1!$A:$G,4,FALSE),0)</f>
        <v>0</v>
      </c>
      <c r="Q2911" s="13">
        <f>IFERROR(VLOOKUP(A2911,[3]Sheet1!$A:$G,5,FALSE),0)</f>
        <v>0</v>
      </c>
      <c r="R2911" s="13">
        <f>IFERROR(VLOOKUP(A2911,[3]Sheet1!$A:$H,6,FALSE),0)</f>
        <v>0</v>
      </c>
      <c r="S2911" s="13">
        <f>IFERROR(VLOOKUP(A2911,[3]Sheet1!$A:$I,7,FALSE),0)</f>
        <v>0</v>
      </c>
      <c r="T2911" s="13" t="str">
        <f t="shared" si="249"/>
        <v>Não</v>
      </c>
      <c r="U2911" s="13" t="str">
        <f t="shared" si="249"/>
        <v>Sim</v>
      </c>
      <c r="V2911" s="13" t="str">
        <f t="shared" si="249"/>
        <v>Não</v>
      </c>
      <c r="W2911" s="13" t="str">
        <f t="shared" si="249"/>
        <v>Sim</v>
      </c>
      <c r="X2911" s="13" t="str">
        <f t="shared" si="250"/>
        <v>Não</v>
      </c>
      <c r="Y2911" s="13" t="str">
        <f t="shared" si="250"/>
        <v>Sim</v>
      </c>
    </row>
    <row r="2912" spans="1:25">
      <c r="A2912" s="9">
        <v>220335</v>
      </c>
      <c r="B2912" s="13">
        <f>IFERROR(VLOOKUP(A2912,[1]Monitoramento_Base_somente_Said!$A:$J,5,FALSE),0)</f>
        <v>0</v>
      </c>
      <c r="C2912" s="13">
        <f>IFERROR(VLOOKUP(A2912,[1]Monitoramento_Base_somente_Said!$A:$J,6,FALSE),0)</f>
        <v>3519870</v>
      </c>
      <c r="D2912" s="13">
        <f>IFERROR(VLOOKUP(A2912,[1]Monitoramento_Base_somente_Said!$A:$J,7,FALSE),0)</f>
        <v>0</v>
      </c>
      <c r="E2912" s="13">
        <f>IFERROR(VLOOKUP(A2912,[1]Monitoramento_Base_somente_Said!$A:$J,8,FALSE),0)</f>
        <v>3777879</v>
      </c>
      <c r="F2912" s="13">
        <f>IFERROR(VLOOKUP(A2912,[1]Monitoramento_Base_somente_Said!$A:$J,9,FALSE),0)</f>
        <v>0</v>
      </c>
      <c r="G2912" s="13">
        <f>IFERROR(VLOOKUP(A2912,[1]Monitoramento_Base_somente_Said!$A:$J,10,FALSE),0)</f>
        <v>1560168</v>
      </c>
      <c r="H2912" s="13">
        <f>IFERROR(VLOOKUP(A2912,[2]Sheet1!$A:$I,4,FALSE),0)</f>
        <v>0</v>
      </c>
      <c r="I2912" s="13">
        <f>IFERROR(VLOOKUP(A2912,[2]Sheet1!$A:$I,5,FALSE),0)</f>
        <v>0</v>
      </c>
      <c r="J2912" s="13">
        <f>IFERROR(VLOOKUP(A2912,[2]Sheet1!$A:$I,6,FALSE),0)</f>
        <v>0</v>
      </c>
      <c r="K2912" s="13">
        <f>IFERROR(VLOOKUP(A2912,[2]Sheet1!$A:$I,7,FALSE),0)</f>
        <v>0</v>
      </c>
      <c r="L2912" s="13">
        <f>IFERROR(VLOOKUP(A2912,[2]Sheet1!$A:$I,8,FALSE),0)</f>
        <v>0</v>
      </c>
      <c r="M2912" s="13">
        <f>IFERROR(VLOOKUP(A2912,[2]Sheet1!$A:$I,9,FALSE),0)</f>
        <v>0</v>
      </c>
      <c r="N2912" s="13">
        <f>IFERROR(VLOOKUP(A2912,[3]Sheet1!$A:$G,2,FALSE),0)</f>
        <v>0</v>
      </c>
      <c r="O2912" s="13">
        <f>IFERROR(VLOOKUP(A2912,[3]Sheet1!$A:$G,3,FALSE),0)</f>
        <v>0</v>
      </c>
      <c r="P2912" s="13">
        <f>IFERROR(VLOOKUP(A2912,[3]Sheet1!$A:$G,4,FALSE),0)</f>
        <v>0</v>
      </c>
      <c r="Q2912" s="13">
        <f>IFERROR(VLOOKUP(A2912,[3]Sheet1!$A:$G,5,FALSE),0)</f>
        <v>0</v>
      </c>
      <c r="R2912" s="13">
        <f>IFERROR(VLOOKUP(A2912,[3]Sheet1!$A:$H,6,FALSE),0)</f>
        <v>0</v>
      </c>
      <c r="S2912" s="13">
        <f>IFERROR(VLOOKUP(A2912,[3]Sheet1!$A:$I,7,FALSE),0)</f>
        <v>0</v>
      </c>
      <c r="T2912" s="13" t="str">
        <f t="shared" si="249"/>
        <v>Não</v>
      </c>
      <c r="U2912" s="13" t="str">
        <f t="shared" si="249"/>
        <v>Sim</v>
      </c>
      <c r="V2912" s="13" t="str">
        <f t="shared" si="249"/>
        <v>Não</v>
      </c>
      <c r="W2912" s="13" t="str">
        <f t="shared" si="249"/>
        <v>Sim</v>
      </c>
      <c r="X2912" s="13" t="str">
        <f t="shared" si="250"/>
        <v>Não</v>
      </c>
      <c r="Y2912" s="13" t="str">
        <f t="shared" si="250"/>
        <v>Sim</v>
      </c>
    </row>
    <row r="2913" spans="1:25">
      <c r="A2913" s="9">
        <v>220340</v>
      </c>
      <c r="B2913" s="13">
        <f>IFERROR(VLOOKUP(A2913,[1]Monitoramento_Base_somente_Said!$A:$J,5,FALSE),0)</f>
        <v>23378</v>
      </c>
      <c r="C2913" s="13">
        <f>IFERROR(VLOOKUP(A2913,[1]Monitoramento_Base_somente_Said!$A:$J,6,FALSE),0)</f>
        <v>2693102</v>
      </c>
      <c r="D2913" s="13">
        <f>IFERROR(VLOOKUP(A2913,[1]Monitoramento_Base_somente_Said!$A:$J,7,FALSE),0)</f>
        <v>0</v>
      </c>
      <c r="E2913" s="13">
        <f>IFERROR(VLOOKUP(A2913,[1]Monitoramento_Base_somente_Said!$A:$J,8,FALSE),0)</f>
        <v>2879455</v>
      </c>
      <c r="F2913" s="13">
        <f>IFERROR(VLOOKUP(A2913,[1]Monitoramento_Base_somente_Said!$A:$J,9,FALSE),0)</f>
        <v>0</v>
      </c>
      <c r="G2913" s="13">
        <f>IFERROR(VLOOKUP(A2913,[1]Monitoramento_Base_somente_Said!$A:$J,10,FALSE),0)</f>
        <v>1191252</v>
      </c>
      <c r="H2913" s="13">
        <f>IFERROR(VLOOKUP(A2913,[2]Sheet1!$A:$I,4,FALSE),0)</f>
        <v>0</v>
      </c>
      <c r="I2913" s="13">
        <f>IFERROR(VLOOKUP(A2913,[2]Sheet1!$A:$I,5,FALSE),0)</f>
        <v>0</v>
      </c>
      <c r="J2913" s="13">
        <f>IFERROR(VLOOKUP(A2913,[2]Sheet1!$A:$I,6,FALSE),0)</f>
        <v>0</v>
      </c>
      <c r="K2913" s="13">
        <f>IFERROR(VLOOKUP(A2913,[2]Sheet1!$A:$I,7,FALSE),0)</f>
        <v>0</v>
      </c>
      <c r="L2913" s="13">
        <f>IFERROR(VLOOKUP(A2913,[2]Sheet1!$A:$I,8,FALSE),0)</f>
        <v>0</v>
      </c>
      <c r="M2913" s="13">
        <f>IFERROR(VLOOKUP(A2913,[2]Sheet1!$A:$I,9,FALSE),0)</f>
        <v>0</v>
      </c>
      <c r="N2913" s="13">
        <f>IFERROR(VLOOKUP(A2913,[3]Sheet1!$A:$G,2,FALSE),0)</f>
        <v>0</v>
      </c>
      <c r="O2913" s="13">
        <f>IFERROR(VLOOKUP(A2913,[3]Sheet1!$A:$G,3,FALSE),0)</f>
        <v>0</v>
      </c>
      <c r="P2913" s="13">
        <f>IFERROR(VLOOKUP(A2913,[3]Sheet1!$A:$G,4,FALSE),0)</f>
        <v>0</v>
      </c>
      <c r="Q2913" s="13">
        <f>IFERROR(VLOOKUP(A2913,[3]Sheet1!$A:$G,5,FALSE),0)</f>
        <v>0</v>
      </c>
      <c r="R2913" s="13">
        <f>IFERROR(VLOOKUP(A2913,[3]Sheet1!$A:$H,6,FALSE),0)</f>
        <v>0</v>
      </c>
      <c r="S2913" s="13">
        <f>IFERROR(VLOOKUP(A2913,[3]Sheet1!$A:$I,7,FALSE),0)</f>
        <v>0</v>
      </c>
      <c r="T2913" s="13" t="str">
        <f t="shared" si="249"/>
        <v>Sim</v>
      </c>
      <c r="U2913" s="13" t="str">
        <f t="shared" si="249"/>
        <v>Sim</v>
      </c>
      <c r="V2913" s="13" t="str">
        <f t="shared" si="249"/>
        <v>Não</v>
      </c>
      <c r="W2913" s="13" t="str">
        <f t="shared" si="249"/>
        <v>Sim</v>
      </c>
      <c r="X2913" s="13" t="str">
        <f t="shared" si="250"/>
        <v>Não</v>
      </c>
      <c r="Y2913" s="13" t="str">
        <f t="shared" si="250"/>
        <v>Sim</v>
      </c>
    </row>
    <row r="2914" spans="1:25">
      <c r="A2914" s="9">
        <v>220345</v>
      </c>
      <c r="B2914" s="13">
        <f>IFERROR(VLOOKUP(A2914,[1]Monitoramento_Base_somente_Said!$A:$J,5,FALSE),0)</f>
        <v>0</v>
      </c>
      <c r="C2914" s="13">
        <f>IFERROR(VLOOKUP(A2914,[1]Monitoramento_Base_somente_Said!$A:$J,6,FALSE),0)</f>
        <v>3331049</v>
      </c>
      <c r="D2914" s="13">
        <f>IFERROR(VLOOKUP(A2914,[1]Monitoramento_Base_somente_Said!$A:$J,7,FALSE),0)</f>
        <v>0</v>
      </c>
      <c r="E2914" s="13">
        <f>IFERROR(VLOOKUP(A2914,[1]Monitoramento_Base_somente_Said!$A:$J,8,FALSE),0)</f>
        <v>3158353</v>
      </c>
      <c r="F2914" s="13">
        <f>IFERROR(VLOOKUP(A2914,[1]Monitoramento_Base_somente_Said!$A:$J,9,FALSE),0)</f>
        <v>0</v>
      </c>
      <c r="G2914" s="13">
        <f>IFERROR(VLOOKUP(A2914,[1]Monitoramento_Base_somente_Said!$A:$J,10,FALSE),0)</f>
        <v>1300608</v>
      </c>
      <c r="H2914" s="13">
        <f>IFERROR(VLOOKUP(A2914,[2]Sheet1!$A:$I,4,FALSE),0)</f>
        <v>0</v>
      </c>
      <c r="I2914" s="13">
        <f>IFERROR(VLOOKUP(A2914,[2]Sheet1!$A:$I,5,FALSE),0)</f>
        <v>0</v>
      </c>
      <c r="J2914" s="13">
        <f>IFERROR(VLOOKUP(A2914,[2]Sheet1!$A:$I,6,FALSE),0)</f>
        <v>0</v>
      </c>
      <c r="K2914" s="13">
        <f>IFERROR(VLOOKUP(A2914,[2]Sheet1!$A:$I,7,FALSE),0)</f>
        <v>0</v>
      </c>
      <c r="L2914" s="13">
        <f>IFERROR(VLOOKUP(A2914,[2]Sheet1!$A:$I,8,FALSE),0)</f>
        <v>0</v>
      </c>
      <c r="M2914" s="13">
        <f>IFERROR(VLOOKUP(A2914,[2]Sheet1!$A:$I,9,FALSE),0)</f>
        <v>0</v>
      </c>
      <c r="N2914" s="13">
        <f>IFERROR(VLOOKUP(A2914,[3]Sheet1!$A:$G,2,FALSE),0)</f>
        <v>0</v>
      </c>
      <c r="O2914" s="13">
        <f>IFERROR(VLOOKUP(A2914,[3]Sheet1!$A:$G,3,FALSE),0)</f>
        <v>0</v>
      </c>
      <c r="P2914" s="13">
        <f>IFERROR(VLOOKUP(A2914,[3]Sheet1!$A:$G,4,FALSE),0)</f>
        <v>0</v>
      </c>
      <c r="Q2914" s="13">
        <f>IFERROR(VLOOKUP(A2914,[3]Sheet1!$A:$G,5,FALSE),0)</f>
        <v>0</v>
      </c>
      <c r="R2914" s="13">
        <f>IFERROR(VLOOKUP(A2914,[3]Sheet1!$A:$H,6,FALSE),0)</f>
        <v>0</v>
      </c>
      <c r="S2914" s="13">
        <f>IFERROR(VLOOKUP(A2914,[3]Sheet1!$A:$I,7,FALSE),0)</f>
        <v>0</v>
      </c>
      <c r="T2914" s="13" t="str">
        <f t="shared" si="249"/>
        <v>Não</v>
      </c>
      <c r="U2914" s="13" t="str">
        <f t="shared" si="249"/>
        <v>Sim</v>
      </c>
      <c r="V2914" s="13" t="str">
        <f t="shared" si="249"/>
        <v>Não</v>
      </c>
      <c r="W2914" s="13" t="str">
        <f t="shared" si="249"/>
        <v>Sim</v>
      </c>
      <c r="X2914" s="13" t="str">
        <f t="shared" si="250"/>
        <v>Não</v>
      </c>
      <c r="Y2914" s="13" t="str">
        <f t="shared" si="250"/>
        <v>Sim</v>
      </c>
    </row>
    <row r="2915" spans="1:25">
      <c r="A2915" s="9">
        <v>220342</v>
      </c>
      <c r="B2915" s="13">
        <f>IFERROR(VLOOKUP(A2915,[1]Monitoramento_Base_somente_Said!$A:$J,5,FALSE),0)</f>
        <v>0</v>
      </c>
      <c r="C2915" s="13">
        <f>IFERROR(VLOOKUP(A2915,[1]Monitoramento_Base_somente_Said!$A:$J,6,FALSE),0)</f>
        <v>18239378</v>
      </c>
      <c r="D2915" s="13">
        <f>IFERROR(VLOOKUP(A2915,[1]Monitoramento_Base_somente_Said!$A:$J,7,FALSE),0)</f>
        <v>0</v>
      </c>
      <c r="E2915" s="13">
        <f>IFERROR(VLOOKUP(A2915,[1]Monitoramento_Base_somente_Said!$A:$J,8,FALSE),0)</f>
        <v>21862317</v>
      </c>
      <c r="F2915" s="13">
        <f>IFERROR(VLOOKUP(A2915,[1]Monitoramento_Base_somente_Said!$A:$J,9,FALSE),0)</f>
        <v>0</v>
      </c>
      <c r="G2915" s="13">
        <f>IFERROR(VLOOKUP(A2915,[1]Monitoramento_Base_somente_Said!$A:$J,10,FALSE),0)</f>
        <v>9306036</v>
      </c>
      <c r="H2915" s="13">
        <f>IFERROR(VLOOKUP(A2915,[2]Sheet1!$A:$I,4,FALSE),0)</f>
        <v>0</v>
      </c>
      <c r="I2915" s="13">
        <f>IFERROR(VLOOKUP(A2915,[2]Sheet1!$A:$I,5,FALSE),0)</f>
        <v>0</v>
      </c>
      <c r="J2915" s="13">
        <f>IFERROR(VLOOKUP(A2915,[2]Sheet1!$A:$I,6,FALSE),0)</f>
        <v>0</v>
      </c>
      <c r="K2915" s="13">
        <f>IFERROR(VLOOKUP(A2915,[2]Sheet1!$A:$I,7,FALSE),0)</f>
        <v>0</v>
      </c>
      <c r="L2915" s="13">
        <f>IFERROR(VLOOKUP(A2915,[2]Sheet1!$A:$I,8,FALSE),0)</f>
        <v>0</v>
      </c>
      <c r="M2915" s="13">
        <f>IFERROR(VLOOKUP(A2915,[2]Sheet1!$A:$I,9,FALSE),0)</f>
        <v>0</v>
      </c>
      <c r="N2915" s="13">
        <f>IFERROR(VLOOKUP(A2915,[3]Sheet1!$A:$G,2,FALSE),0)</f>
        <v>0</v>
      </c>
      <c r="O2915" s="13">
        <f>IFERROR(VLOOKUP(A2915,[3]Sheet1!$A:$G,3,FALSE),0)</f>
        <v>0</v>
      </c>
      <c r="P2915" s="13">
        <f>IFERROR(VLOOKUP(A2915,[3]Sheet1!$A:$G,4,FALSE),0)</f>
        <v>0</v>
      </c>
      <c r="Q2915" s="13">
        <f>IFERROR(VLOOKUP(A2915,[3]Sheet1!$A:$G,5,FALSE),0)</f>
        <v>0</v>
      </c>
      <c r="R2915" s="13">
        <f>IFERROR(VLOOKUP(A2915,[3]Sheet1!$A:$H,6,FALSE),0)</f>
        <v>0</v>
      </c>
      <c r="S2915" s="13">
        <f>IFERROR(VLOOKUP(A2915,[3]Sheet1!$A:$I,7,FALSE),0)</f>
        <v>0</v>
      </c>
      <c r="T2915" s="13" t="str">
        <f t="shared" si="249"/>
        <v>Não</v>
      </c>
      <c r="U2915" s="13" t="str">
        <f t="shared" si="249"/>
        <v>Sim</v>
      </c>
      <c r="V2915" s="13" t="str">
        <f t="shared" si="249"/>
        <v>Não</v>
      </c>
      <c r="W2915" s="13" t="str">
        <f t="shared" si="249"/>
        <v>Sim</v>
      </c>
      <c r="X2915" s="13" t="str">
        <f t="shared" si="250"/>
        <v>Não</v>
      </c>
      <c r="Y2915" s="13" t="str">
        <f t="shared" si="250"/>
        <v>Sim</v>
      </c>
    </row>
    <row r="2916" spans="1:25">
      <c r="A2916" s="9">
        <v>220350</v>
      </c>
      <c r="B2916" s="13">
        <f>IFERROR(VLOOKUP(A2916,[1]Monitoramento_Base_somente_Said!$A:$J,5,FALSE),0)</f>
        <v>0</v>
      </c>
      <c r="C2916" s="13">
        <f>IFERROR(VLOOKUP(A2916,[1]Monitoramento_Base_somente_Said!$A:$J,6,FALSE),0)</f>
        <v>2182445</v>
      </c>
      <c r="D2916" s="13">
        <f>IFERROR(VLOOKUP(A2916,[1]Monitoramento_Base_somente_Said!$A:$J,7,FALSE),0)</f>
        <v>0</v>
      </c>
      <c r="E2916" s="13">
        <f>IFERROR(VLOOKUP(A2916,[1]Monitoramento_Base_somente_Said!$A:$J,8,FALSE),0)</f>
        <v>2410132</v>
      </c>
      <c r="F2916" s="13">
        <f>IFERROR(VLOOKUP(A2916,[1]Monitoramento_Base_somente_Said!$A:$J,9,FALSE),0)</f>
        <v>7707</v>
      </c>
      <c r="G2916" s="13">
        <f>IFERROR(VLOOKUP(A2916,[1]Monitoramento_Base_somente_Said!$A:$J,10,FALSE),0)</f>
        <v>942916</v>
      </c>
      <c r="H2916" s="13">
        <f>IFERROR(VLOOKUP(A2916,[2]Sheet1!$A:$I,4,FALSE),0)</f>
        <v>0</v>
      </c>
      <c r="I2916" s="13">
        <f>IFERROR(VLOOKUP(A2916,[2]Sheet1!$A:$I,5,FALSE),0)</f>
        <v>0</v>
      </c>
      <c r="J2916" s="13">
        <f>IFERROR(VLOOKUP(A2916,[2]Sheet1!$A:$I,6,FALSE),0)</f>
        <v>0</v>
      </c>
      <c r="K2916" s="13">
        <f>IFERROR(VLOOKUP(A2916,[2]Sheet1!$A:$I,7,FALSE),0)</f>
        <v>0</v>
      </c>
      <c r="L2916" s="13">
        <f>IFERROR(VLOOKUP(A2916,[2]Sheet1!$A:$I,8,FALSE),0)</f>
        <v>0</v>
      </c>
      <c r="M2916" s="13">
        <f>IFERROR(VLOOKUP(A2916,[2]Sheet1!$A:$I,9,FALSE),0)</f>
        <v>0</v>
      </c>
      <c r="N2916" s="13">
        <f>IFERROR(VLOOKUP(A2916,[3]Sheet1!$A:$G,2,FALSE),0)</f>
        <v>0</v>
      </c>
      <c r="O2916" s="13">
        <f>IFERROR(VLOOKUP(A2916,[3]Sheet1!$A:$G,3,FALSE),0)</f>
        <v>0</v>
      </c>
      <c r="P2916" s="13">
        <f>IFERROR(VLOOKUP(A2916,[3]Sheet1!$A:$G,4,FALSE),0)</f>
        <v>0</v>
      </c>
      <c r="Q2916" s="13">
        <f>IFERROR(VLOOKUP(A2916,[3]Sheet1!$A:$G,5,FALSE),0)</f>
        <v>0</v>
      </c>
      <c r="R2916" s="13">
        <f>IFERROR(VLOOKUP(A2916,[3]Sheet1!$A:$H,6,FALSE),0)</f>
        <v>0</v>
      </c>
      <c r="S2916" s="13">
        <f>IFERROR(VLOOKUP(A2916,[3]Sheet1!$A:$I,7,FALSE),0)</f>
        <v>0</v>
      </c>
      <c r="T2916" s="13" t="str">
        <f t="shared" si="249"/>
        <v>Não</v>
      </c>
      <c r="U2916" s="13" t="str">
        <f t="shared" si="249"/>
        <v>Sim</v>
      </c>
      <c r="V2916" s="13" t="str">
        <f t="shared" si="249"/>
        <v>Não</v>
      </c>
      <c r="W2916" s="13" t="str">
        <f t="shared" si="249"/>
        <v>Sim</v>
      </c>
      <c r="X2916" s="13" t="str">
        <f t="shared" si="250"/>
        <v>Sim</v>
      </c>
      <c r="Y2916" s="13" t="str">
        <f t="shared" si="250"/>
        <v>Sim</v>
      </c>
    </row>
    <row r="2917" spans="1:25">
      <c r="A2917" s="9">
        <v>220360</v>
      </c>
      <c r="B2917" s="13">
        <f>IFERROR(VLOOKUP(A2917,[1]Monitoramento_Base_somente_Said!$A:$J,5,FALSE),0)</f>
        <v>70</v>
      </c>
      <c r="C2917" s="13">
        <f>IFERROR(VLOOKUP(A2917,[1]Monitoramento_Base_somente_Said!$A:$J,6,FALSE),0)</f>
        <v>7184867</v>
      </c>
      <c r="D2917" s="13">
        <f>IFERROR(VLOOKUP(A2917,[1]Monitoramento_Base_somente_Said!$A:$J,7,FALSE),0)</f>
        <v>7817</v>
      </c>
      <c r="E2917" s="13">
        <f>IFERROR(VLOOKUP(A2917,[1]Monitoramento_Base_somente_Said!$A:$J,8,FALSE),0)</f>
        <v>7269206</v>
      </c>
      <c r="F2917" s="13">
        <f>IFERROR(VLOOKUP(A2917,[1]Monitoramento_Base_somente_Said!$A:$J,9,FALSE),0)</f>
        <v>0</v>
      </c>
      <c r="G2917" s="13">
        <f>IFERROR(VLOOKUP(A2917,[1]Monitoramento_Base_somente_Said!$A:$J,10,FALSE),0)</f>
        <v>3248533</v>
      </c>
      <c r="H2917" s="13">
        <f>IFERROR(VLOOKUP(A2917,[2]Sheet1!$A:$I,4,FALSE),0)</f>
        <v>0</v>
      </c>
      <c r="I2917" s="13">
        <f>IFERROR(VLOOKUP(A2917,[2]Sheet1!$A:$I,5,FALSE),0)</f>
        <v>0</v>
      </c>
      <c r="J2917" s="13">
        <f>IFERROR(VLOOKUP(A2917,[2]Sheet1!$A:$I,6,FALSE),0)</f>
        <v>0</v>
      </c>
      <c r="K2917" s="13">
        <f>IFERROR(VLOOKUP(A2917,[2]Sheet1!$A:$I,7,FALSE),0)</f>
        <v>0</v>
      </c>
      <c r="L2917" s="13">
        <f>IFERROR(VLOOKUP(A2917,[2]Sheet1!$A:$I,8,FALSE),0)</f>
        <v>0</v>
      </c>
      <c r="M2917" s="13">
        <f>IFERROR(VLOOKUP(A2917,[2]Sheet1!$A:$I,9,FALSE),0)</f>
        <v>0</v>
      </c>
      <c r="N2917" s="13">
        <f>IFERROR(VLOOKUP(A2917,[3]Sheet1!$A:$G,2,FALSE),0)</f>
        <v>0</v>
      </c>
      <c r="O2917" s="13">
        <f>IFERROR(VLOOKUP(A2917,[3]Sheet1!$A:$G,3,FALSE),0)</f>
        <v>0</v>
      </c>
      <c r="P2917" s="13">
        <f>IFERROR(VLOOKUP(A2917,[3]Sheet1!$A:$G,4,FALSE),0)</f>
        <v>0</v>
      </c>
      <c r="Q2917" s="13">
        <f>IFERROR(VLOOKUP(A2917,[3]Sheet1!$A:$G,5,FALSE),0)</f>
        <v>0</v>
      </c>
      <c r="R2917" s="13">
        <f>IFERROR(VLOOKUP(A2917,[3]Sheet1!$A:$H,6,FALSE),0)</f>
        <v>0</v>
      </c>
      <c r="S2917" s="13">
        <f>IFERROR(VLOOKUP(A2917,[3]Sheet1!$A:$I,7,FALSE),0)</f>
        <v>0</v>
      </c>
      <c r="T2917" s="13" t="str">
        <f t="shared" si="249"/>
        <v>Sim</v>
      </c>
      <c r="U2917" s="13" t="str">
        <f t="shared" si="249"/>
        <v>Sim</v>
      </c>
      <c r="V2917" s="13" t="str">
        <f t="shared" si="249"/>
        <v>Sim</v>
      </c>
      <c r="W2917" s="13" t="str">
        <f t="shared" si="249"/>
        <v>Sim</v>
      </c>
      <c r="X2917" s="13" t="str">
        <f t="shared" si="250"/>
        <v>Não</v>
      </c>
      <c r="Y2917" s="13" t="str">
        <f t="shared" si="250"/>
        <v>Sim</v>
      </c>
    </row>
    <row r="2918" spans="1:25">
      <c r="A2918" s="9">
        <v>220370</v>
      </c>
      <c r="B2918" s="13">
        <f>IFERROR(VLOOKUP(A2918,[1]Monitoramento_Base_somente_Said!$A:$J,5,FALSE),0)</f>
        <v>0</v>
      </c>
      <c r="C2918" s="13">
        <f>IFERROR(VLOOKUP(A2918,[1]Monitoramento_Base_somente_Said!$A:$J,6,FALSE),0)</f>
        <v>5342819</v>
      </c>
      <c r="D2918" s="13">
        <f>IFERROR(VLOOKUP(A2918,[1]Monitoramento_Base_somente_Said!$A:$J,7,FALSE),0)</f>
        <v>0</v>
      </c>
      <c r="E2918" s="13">
        <f>IFERROR(VLOOKUP(A2918,[1]Monitoramento_Base_somente_Said!$A:$J,8,FALSE),0)</f>
        <v>4998121</v>
      </c>
      <c r="F2918" s="13">
        <f>IFERROR(VLOOKUP(A2918,[1]Monitoramento_Base_somente_Said!$A:$J,9,FALSE),0)</f>
        <v>0</v>
      </c>
      <c r="G2918" s="13">
        <f>IFERROR(VLOOKUP(A2918,[1]Monitoramento_Base_somente_Said!$A:$J,10,FALSE),0)</f>
        <v>2068188</v>
      </c>
      <c r="H2918" s="13">
        <f>IFERROR(VLOOKUP(A2918,[2]Sheet1!$A:$I,4,FALSE),0)</f>
        <v>0</v>
      </c>
      <c r="I2918" s="13">
        <f>IFERROR(VLOOKUP(A2918,[2]Sheet1!$A:$I,5,FALSE),0)</f>
        <v>0</v>
      </c>
      <c r="J2918" s="13">
        <f>IFERROR(VLOOKUP(A2918,[2]Sheet1!$A:$I,6,FALSE),0)</f>
        <v>0</v>
      </c>
      <c r="K2918" s="13">
        <f>IFERROR(VLOOKUP(A2918,[2]Sheet1!$A:$I,7,FALSE),0)</f>
        <v>0</v>
      </c>
      <c r="L2918" s="13">
        <f>IFERROR(VLOOKUP(A2918,[2]Sheet1!$A:$I,8,FALSE),0)</f>
        <v>0</v>
      </c>
      <c r="M2918" s="13">
        <f>IFERROR(VLOOKUP(A2918,[2]Sheet1!$A:$I,9,FALSE),0)</f>
        <v>0</v>
      </c>
      <c r="N2918" s="13">
        <f>IFERROR(VLOOKUP(A2918,[3]Sheet1!$A:$G,2,FALSE),0)</f>
        <v>0</v>
      </c>
      <c r="O2918" s="13">
        <f>IFERROR(VLOOKUP(A2918,[3]Sheet1!$A:$G,3,FALSE),0)</f>
        <v>0</v>
      </c>
      <c r="P2918" s="13">
        <f>IFERROR(VLOOKUP(A2918,[3]Sheet1!$A:$G,4,FALSE),0)</f>
        <v>0</v>
      </c>
      <c r="Q2918" s="13">
        <f>IFERROR(VLOOKUP(A2918,[3]Sheet1!$A:$G,5,FALSE),0)</f>
        <v>0</v>
      </c>
      <c r="R2918" s="13">
        <f>IFERROR(VLOOKUP(A2918,[3]Sheet1!$A:$H,6,FALSE),0)</f>
        <v>0</v>
      </c>
      <c r="S2918" s="13">
        <f>IFERROR(VLOOKUP(A2918,[3]Sheet1!$A:$I,7,FALSE),0)</f>
        <v>0</v>
      </c>
      <c r="T2918" s="13" t="str">
        <f t="shared" si="249"/>
        <v>Não</v>
      </c>
      <c r="U2918" s="13" t="str">
        <f t="shared" si="249"/>
        <v>Sim</v>
      </c>
      <c r="V2918" s="13" t="str">
        <f t="shared" si="249"/>
        <v>Não</v>
      </c>
      <c r="W2918" s="13" t="str">
        <f t="shared" si="249"/>
        <v>Sim</v>
      </c>
      <c r="X2918" s="13" t="str">
        <f t="shared" si="250"/>
        <v>Não</v>
      </c>
      <c r="Y2918" s="13" t="str">
        <f t="shared" si="250"/>
        <v>Sim</v>
      </c>
    </row>
    <row r="2919" spans="1:25">
      <c r="A2919" s="9">
        <v>220375</v>
      </c>
      <c r="B2919" s="13">
        <f>IFERROR(VLOOKUP(A2919,[1]Monitoramento_Base_somente_Said!$A:$J,5,FALSE),0)</f>
        <v>0</v>
      </c>
      <c r="C2919" s="13">
        <f>IFERROR(VLOOKUP(A2919,[1]Monitoramento_Base_somente_Said!$A:$J,6,FALSE),0)</f>
        <v>23907448</v>
      </c>
      <c r="D2919" s="13">
        <f>IFERROR(VLOOKUP(A2919,[1]Monitoramento_Base_somente_Said!$A:$J,7,FALSE),0)</f>
        <v>0</v>
      </c>
      <c r="E2919" s="13">
        <f>IFERROR(VLOOKUP(A2919,[1]Monitoramento_Base_somente_Said!$A:$J,8,FALSE),0)</f>
        <v>22365032</v>
      </c>
      <c r="F2919" s="13">
        <f>IFERROR(VLOOKUP(A2919,[1]Monitoramento_Base_somente_Said!$A:$J,9,FALSE),0)</f>
        <v>0</v>
      </c>
      <c r="G2919" s="13">
        <f>IFERROR(VLOOKUP(A2919,[1]Monitoramento_Base_somente_Said!$A:$J,10,FALSE),0)</f>
        <v>9254496</v>
      </c>
      <c r="H2919" s="13">
        <f>IFERROR(VLOOKUP(A2919,[2]Sheet1!$A:$I,4,FALSE),0)</f>
        <v>0</v>
      </c>
      <c r="I2919" s="13">
        <f>IFERROR(VLOOKUP(A2919,[2]Sheet1!$A:$I,5,FALSE),0)</f>
        <v>0</v>
      </c>
      <c r="J2919" s="13">
        <f>IFERROR(VLOOKUP(A2919,[2]Sheet1!$A:$I,6,FALSE),0)</f>
        <v>0</v>
      </c>
      <c r="K2919" s="13">
        <f>IFERROR(VLOOKUP(A2919,[2]Sheet1!$A:$I,7,FALSE),0)</f>
        <v>0</v>
      </c>
      <c r="L2919" s="13">
        <f>IFERROR(VLOOKUP(A2919,[2]Sheet1!$A:$I,8,FALSE),0)</f>
        <v>0</v>
      </c>
      <c r="M2919" s="13">
        <f>IFERROR(VLOOKUP(A2919,[2]Sheet1!$A:$I,9,FALSE),0)</f>
        <v>0</v>
      </c>
      <c r="N2919" s="13">
        <f>IFERROR(VLOOKUP(A2919,[3]Sheet1!$A:$G,2,FALSE),0)</f>
        <v>0</v>
      </c>
      <c r="O2919" s="13">
        <f>IFERROR(VLOOKUP(A2919,[3]Sheet1!$A:$G,3,FALSE),0)</f>
        <v>0</v>
      </c>
      <c r="P2919" s="13">
        <f>IFERROR(VLOOKUP(A2919,[3]Sheet1!$A:$G,4,FALSE),0)</f>
        <v>0</v>
      </c>
      <c r="Q2919" s="13">
        <f>IFERROR(VLOOKUP(A2919,[3]Sheet1!$A:$G,5,FALSE),0)</f>
        <v>0</v>
      </c>
      <c r="R2919" s="13">
        <f>IFERROR(VLOOKUP(A2919,[3]Sheet1!$A:$H,6,FALSE),0)</f>
        <v>0</v>
      </c>
      <c r="S2919" s="13">
        <f>IFERROR(VLOOKUP(A2919,[3]Sheet1!$A:$I,7,FALSE),0)</f>
        <v>0</v>
      </c>
      <c r="T2919" s="13" t="str">
        <f t="shared" si="249"/>
        <v>Não</v>
      </c>
      <c r="U2919" s="13" t="str">
        <f t="shared" si="249"/>
        <v>Sim</v>
      </c>
      <c r="V2919" s="13" t="str">
        <f t="shared" si="249"/>
        <v>Não</v>
      </c>
      <c r="W2919" s="13" t="str">
        <f t="shared" si="249"/>
        <v>Sim</v>
      </c>
      <c r="X2919" s="13" t="str">
        <f t="shared" si="250"/>
        <v>Não</v>
      </c>
      <c r="Y2919" s="13" t="str">
        <f t="shared" si="250"/>
        <v>Sim</v>
      </c>
    </row>
    <row r="2920" spans="1:25">
      <c r="A2920" s="9">
        <v>220380</v>
      </c>
      <c r="B2920" s="13">
        <f>IFERROR(VLOOKUP(A2920,[1]Monitoramento_Base_somente_Said!$A:$J,5,FALSE),0)</f>
        <v>16</v>
      </c>
      <c r="C2920" s="13">
        <f>IFERROR(VLOOKUP(A2920,[1]Monitoramento_Base_somente_Said!$A:$J,6,FALSE),0)</f>
        <v>7802029</v>
      </c>
      <c r="D2920" s="13">
        <f>IFERROR(VLOOKUP(A2920,[1]Monitoramento_Base_somente_Said!$A:$J,7,FALSE),0)</f>
        <v>0</v>
      </c>
      <c r="E2920" s="13">
        <f>IFERROR(VLOOKUP(A2920,[1]Monitoramento_Base_somente_Said!$A:$J,8,FALSE),0)</f>
        <v>7150156</v>
      </c>
      <c r="F2920" s="13">
        <f>IFERROR(VLOOKUP(A2920,[1]Monitoramento_Base_somente_Said!$A:$J,9,FALSE),0)</f>
        <v>0</v>
      </c>
      <c r="G2920" s="13">
        <f>IFERROR(VLOOKUP(A2920,[1]Monitoramento_Base_somente_Said!$A:$J,10,FALSE),0)</f>
        <v>2949365</v>
      </c>
      <c r="H2920" s="13">
        <f>IFERROR(VLOOKUP(A2920,[2]Sheet1!$A:$I,4,FALSE),0)</f>
        <v>0</v>
      </c>
      <c r="I2920" s="13">
        <f>IFERROR(VLOOKUP(A2920,[2]Sheet1!$A:$I,5,FALSE),0)</f>
        <v>0</v>
      </c>
      <c r="J2920" s="13">
        <f>IFERROR(VLOOKUP(A2920,[2]Sheet1!$A:$I,6,FALSE),0)</f>
        <v>0</v>
      </c>
      <c r="K2920" s="13">
        <f>IFERROR(VLOOKUP(A2920,[2]Sheet1!$A:$I,7,FALSE),0)</f>
        <v>0</v>
      </c>
      <c r="L2920" s="13">
        <f>IFERROR(VLOOKUP(A2920,[2]Sheet1!$A:$I,8,FALSE),0)</f>
        <v>0</v>
      </c>
      <c r="M2920" s="13">
        <f>IFERROR(VLOOKUP(A2920,[2]Sheet1!$A:$I,9,FALSE),0)</f>
        <v>0</v>
      </c>
      <c r="N2920" s="13">
        <f>IFERROR(VLOOKUP(A2920,[3]Sheet1!$A:$G,2,FALSE),0)</f>
        <v>0</v>
      </c>
      <c r="O2920" s="13">
        <f>IFERROR(VLOOKUP(A2920,[3]Sheet1!$A:$G,3,FALSE),0)</f>
        <v>0</v>
      </c>
      <c r="P2920" s="13">
        <f>IFERROR(VLOOKUP(A2920,[3]Sheet1!$A:$G,4,FALSE),0)</f>
        <v>0</v>
      </c>
      <c r="Q2920" s="13">
        <f>IFERROR(VLOOKUP(A2920,[3]Sheet1!$A:$G,5,FALSE),0)</f>
        <v>0</v>
      </c>
      <c r="R2920" s="13">
        <f>IFERROR(VLOOKUP(A2920,[3]Sheet1!$A:$H,6,FALSE),0)</f>
        <v>0</v>
      </c>
      <c r="S2920" s="13">
        <f>IFERROR(VLOOKUP(A2920,[3]Sheet1!$A:$I,7,FALSE),0)</f>
        <v>0</v>
      </c>
      <c r="T2920" s="13" t="str">
        <f t="shared" si="249"/>
        <v>Sim</v>
      </c>
      <c r="U2920" s="13" t="str">
        <f t="shared" si="249"/>
        <v>Sim</v>
      </c>
      <c r="V2920" s="13" t="str">
        <f t="shared" si="249"/>
        <v>Não</v>
      </c>
      <c r="W2920" s="13" t="str">
        <f t="shared" si="249"/>
        <v>Sim</v>
      </c>
      <c r="X2920" s="13" t="str">
        <f t="shared" si="250"/>
        <v>Não</v>
      </c>
      <c r="Y2920" s="13" t="str">
        <f t="shared" si="250"/>
        <v>Sim</v>
      </c>
    </row>
    <row r="2921" spans="1:25">
      <c r="A2921" s="9">
        <v>220385</v>
      </c>
      <c r="B2921" s="13">
        <f>IFERROR(VLOOKUP(A2921,[1]Monitoramento_Base_somente_Said!$A:$J,5,FALSE),0)</f>
        <v>0</v>
      </c>
      <c r="C2921" s="13">
        <f>IFERROR(VLOOKUP(A2921,[1]Monitoramento_Base_somente_Said!$A:$J,6,FALSE),0)</f>
        <v>6816621</v>
      </c>
      <c r="D2921" s="13">
        <f>IFERROR(VLOOKUP(A2921,[1]Monitoramento_Base_somente_Said!$A:$J,7,FALSE),0)</f>
        <v>0</v>
      </c>
      <c r="E2921" s="13">
        <f>IFERROR(VLOOKUP(A2921,[1]Monitoramento_Base_somente_Said!$A:$J,8,FALSE),0)</f>
        <v>6376839</v>
      </c>
      <c r="F2921" s="13">
        <f>IFERROR(VLOOKUP(A2921,[1]Monitoramento_Base_somente_Said!$A:$J,9,FALSE),0)</f>
        <v>0</v>
      </c>
      <c r="G2921" s="13">
        <f>IFERROR(VLOOKUP(A2921,[1]Monitoramento_Base_somente_Said!$A:$J,10,FALSE),0)</f>
        <v>2638692</v>
      </c>
      <c r="H2921" s="13">
        <f>IFERROR(VLOOKUP(A2921,[2]Sheet1!$A:$I,4,FALSE),0)</f>
        <v>0</v>
      </c>
      <c r="I2921" s="13">
        <f>IFERROR(VLOOKUP(A2921,[2]Sheet1!$A:$I,5,FALSE),0)</f>
        <v>0</v>
      </c>
      <c r="J2921" s="13">
        <f>IFERROR(VLOOKUP(A2921,[2]Sheet1!$A:$I,6,FALSE),0)</f>
        <v>0</v>
      </c>
      <c r="K2921" s="13">
        <f>IFERROR(VLOOKUP(A2921,[2]Sheet1!$A:$I,7,FALSE),0)</f>
        <v>0</v>
      </c>
      <c r="L2921" s="13">
        <f>IFERROR(VLOOKUP(A2921,[2]Sheet1!$A:$I,8,FALSE),0)</f>
        <v>0</v>
      </c>
      <c r="M2921" s="13">
        <f>IFERROR(VLOOKUP(A2921,[2]Sheet1!$A:$I,9,FALSE),0)</f>
        <v>0</v>
      </c>
      <c r="N2921" s="13">
        <f>IFERROR(VLOOKUP(A2921,[3]Sheet1!$A:$G,2,FALSE),0)</f>
        <v>0</v>
      </c>
      <c r="O2921" s="13">
        <f>IFERROR(VLOOKUP(A2921,[3]Sheet1!$A:$G,3,FALSE),0)</f>
        <v>0</v>
      </c>
      <c r="P2921" s="13">
        <f>IFERROR(VLOOKUP(A2921,[3]Sheet1!$A:$G,4,FALSE),0)</f>
        <v>0</v>
      </c>
      <c r="Q2921" s="13">
        <f>IFERROR(VLOOKUP(A2921,[3]Sheet1!$A:$G,5,FALSE),0)</f>
        <v>0</v>
      </c>
      <c r="R2921" s="13">
        <f>IFERROR(VLOOKUP(A2921,[3]Sheet1!$A:$H,6,FALSE),0)</f>
        <v>0</v>
      </c>
      <c r="S2921" s="13">
        <f>IFERROR(VLOOKUP(A2921,[3]Sheet1!$A:$I,7,FALSE),0)</f>
        <v>0</v>
      </c>
      <c r="T2921" s="13" t="str">
        <f t="shared" si="249"/>
        <v>Não</v>
      </c>
      <c r="U2921" s="13" t="str">
        <f t="shared" si="249"/>
        <v>Sim</v>
      </c>
      <c r="V2921" s="13" t="str">
        <f t="shared" si="249"/>
        <v>Não</v>
      </c>
      <c r="W2921" s="13" t="str">
        <f t="shared" si="249"/>
        <v>Sim</v>
      </c>
      <c r="X2921" s="13" t="str">
        <f t="shared" si="250"/>
        <v>Não</v>
      </c>
      <c r="Y2921" s="13" t="str">
        <f t="shared" si="250"/>
        <v>Sim</v>
      </c>
    </row>
    <row r="2922" spans="1:25">
      <c r="A2922" s="9">
        <v>220390</v>
      </c>
      <c r="B2922" s="13">
        <f>IFERROR(VLOOKUP(A2922,[1]Monitoramento_Base_somente_Said!$A:$J,5,FALSE),0)</f>
        <v>262188</v>
      </c>
      <c r="C2922" s="13">
        <f>IFERROR(VLOOKUP(A2922,[1]Monitoramento_Base_somente_Said!$A:$J,6,FALSE),0)</f>
        <v>37334141</v>
      </c>
      <c r="D2922" s="13">
        <f>IFERROR(VLOOKUP(A2922,[1]Monitoramento_Base_somente_Said!$A:$J,7,FALSE),0)</f>
        <v>188756</v>
      </c>
      <c r="E2922" s="13">
        <f>IFERROR(VLOOKUP(A2922,[1]Monitoramento_Base_somente_Said!$A:$J,8,FALSE),0)</f>
        <v>31208903</v>
      </c>
      <c r="F2922" s="13">
        <f>IFERROR(VLOOKUP(A2922,[1]Monitoramento_Base_somente_Said!$A:$J,9,FALSE),0)</f>
        <v>95089</v>
      </c>
      <c r="G2922" s="13">
        <f>IFERROR(VLOOKUP(A2922,[1]Monitoramento_Base_somente_Said!$A:$J,10,FALSE),0)</f>
        <v>11532792</v>
      </c>
      <c r="H2922" s="13">
        <f>IFERROR(VLOOKUP(A2922,[2]Sheet1!$A:$I,4,FALSE),0)</f>
        <v>0</v>
      </c>
      <c r="I2922" s="13">
        <f>IFERROR(VLOOKUP(A2922,[2]Sheet1!$A:$I,5,FALSE),0)</f>
        <v>0</v>
      </c>
      <c r="J2922" s="13">
        <f>IFERROR(VLOOKUP(A2922,[2]Sheet1!$A:$I,6,FALSE),0)</f>
        <v>0</v>
      </c>
      <c r="K2922" s="13">
        <f>IFERROR(VLOOKUP(A2922,[2]Sheet1!$A:$I,7,FALSE),0)</f>
        <v>0</v>
      </c>
      <c r="L2922" s="13">
        <f>IFERROR(VLOOKUP(A2922,[2]Sheet1!$A:$I,8,FALSE),0)</f>
        <v>0</v>
      </c>
      <c r="M2922" s="13">
        <f>IFERROR(VLOOKUP(A2922,[2]Sheet1!$A:$I,9,FALSE),0)</f>
        <v>0</v>
      </c>
      <c r="N2922" s="13">
        <f>IFERROR(VLOOKUP(A2922,[3]Sheet1!$A:$G,2,FALSE),0)</f>
        <v>0</v>
      </c>
      <c r="O2922" s="13">
        <f>IFERROR(VLOOKUP(A2922,[3]Sheet1!$A:$G,3,FALSE),0)</f>
        <v>0</v>
      </c>
      <c r="P2922" s="13">
        <f>IFERROR(VLOOKUP(A2922,[3]Sheet1!$A:$G,4,FALSE),0)</f>
        <v>0</v>
      </c>
      <c r="Q2922" s="13">
        <f>IFERROR(VLOOKUP(A2922,[3]Sheet1!$A:$G,5,FALSE),0)</f>
        <v>0</v>
      </c>
      <c r="R2922" s="13">
        <f>IFERROR(VLOOKUP(A2922,[3]Sheet1!$A:$H,6,FALSE),0)</f>
        <v>0</v>
      </c>
      <c r="S2922" s="13">
        <f>IFERROR(VLOOKUP(A2922,[3]Sheet1!$A:$I,7,FALSE),0)</f>
        <v>0</v>
      </c>
      <c r="T2922" s="13" t="str">
        <f t="shared" si="249"/>
        <v>Sim</v>
      </c>
      <c r="U2922" s="13" t="str">
        <f t="shared" si="249"/>
        <v>Sim</v>
      </c>
      <c r="V2922" s="13" t="str">
        <f t="shared" si="249"/>
        <v>Sim</v>
      </c>
      <c r="W2922" s="13" t="str">
        <f t="shared" si="249"/>
        <v>Sim</v>
      </c>
      <c r="X2922" s="13" t="str">
        <f t="shared" si="250"/>
        <v>Sim</v>
      </c>
      <c r="Y2922" s="13" t="str">
        <f t="shared" si="250"/>
        <v>Sim</v>
      </c>
    </row>
    <row r="2923" spans="1:25">
      <c r="A2923" s="9">
        <v>220400</v>
      </c>
      <c r="B2923" s="13">
        <f>IFERROR(VLOOKUP(A2923,[1]Monitoramento_Base_somente_Said!$A:$J,5,FALSE),0)</f>
        <v>13968</v>
      </c>
      <c r="C2923" s="13">
        <f>IFERROR(VLOOKUP(A2923,[1]Monitoramento_Base_somente_Said!$A:$J,6,FALSE),0)</f>
        <v>4659473</v>
      </c>
      <c r="D2923" s="13">
        <f>IFERROR(VLOOKUP(A2923,[1]Monitoramento_Base_somente_Said!$A:$J,7,FALSE),0)</f>
        <v>7842</v>
      </c>
      <c r="E2923" s="13">
        <f>IFERROR(VLOOKUP(A2923,[1]Monitoramento_Base_somente_Said!$A:$J,8,FALSE),0)</f>
        <v>3557098</v>
      </c>
      <c r="F2923" s="13">
        <f>IFERROR(VLOOKUP(A2923,[1]Monitoramento_Base_somente_Said!$A:$J,9,FALSE),0)</f>
        <v>0</v>
      </c>
      <c r="G2923" s="13">
        <f>IFERROR(VLOOKUP(A2923,[1]Monitoramento_Base_somente_Said!$A:$J,10,FALSE),0)</f>
        <v>1374087</v>
      </c>
      <c r="H2923" s="13">
        <f>IFERROR(VLOOKUP(A2923,[2]Sheet1!$A:$I,4,FALSE),0)</f>
        <v>0</v>
      </c>
      <c r="I2923" s="13">
        <f>IFERROR(VLOOKUP(A2923,[2]Sheet1!$A:$I,5,FALSE),0)</f>
        <v>0</v>
      </c>
      <c r="J2923" s="13">
        <f>IFERROR(VLOOKUP(A2923,[2]Sheet1!$A:$I,6,FALSE),0)</f>
        <v>0</v>
      </c>
      <c r="K2923" s="13">
        <f>IFERROR(VLOOKUP(A2923,[2]Sheet1!$A:$I,7,FALSE),0)</f>
        <v>0</v>
      </c>
      <c r="L2923" s="13">
        <f>IFERROR(VLOOKUP(A2923,[2]Sheet1!$A:$I,8,FALSE),0)</f>
        <v>0</v>
      </c>
      <c r="M2923" s="13">
        <f>IFERROR(VLOOKUP(A2923,[2]Sheet1!$A:$I,9,FALSE),0)</f>
        <v>0</v>
      </c>
      <c r="N2923" s="13">
        <f>IFERROR(VLOOKUP(A2923,[3]Sheet1!$A:$G,2,FALSE),0)</f>
        <v>0</v>
      </c>
      <c r="O2923" s="13">
        <f>IFERROR(VLOOKUP(A2923,[3]Sheet1!$A:$G,3,FALSE),0)</f>
        <v>0</v>
      </c>
      <c r="P2923" s="13">
        <f>IFERROR(VLOOKUP(A2923,[3]Sheet1!$A:$G,4,FALSE),0)</f>
        <v>0</v>
      </c>
      <c r="Q2923" s="13">
        <f>IFERROR(VLOOKUP(A2923,[3]Sheet1!$A:$G,5,FALSE),0)</f>
        <v>0</v>
      </c>
      <c r="R2923" s="13">
        <f>IFERROR(VLOOKUP(A2923,[3]Sheet1!$A:$H,6,FALSE),0)</f>
        <v>0</v>
      </c>
      <c r="S2923" s="13">
        <f>IFERROR(VLOOKUP(A2923,[3]Sheet1!$A:$I,7,FALSE),0)</f>
        <v>0</v>
      </c>
      <c r="T2923" s="13" t="str">
        <f t="shared" si="249"/>
        <v>Sim</v>
      </c>
      <c r="U2923" s="13" t="str">
        <f t="shared" si="249"/>
        <v>Sim</v>
      </c>
      <c r="V2923" s="13" t="str">
        <f t="shared" si="249"/>
        <v>Sim</v>
      </c>
      <c r="W2923" s="13" t="str">
        <f t="shared" si="249"/>
        <v>Sim</v>
      </c>
      <c r="X2923" s="13" t="str">
        <f t="shared" si="250"/>
        <v>Não</v>
      </c>
      <c r="Y2923" s="13" t="str">
        <f t="shared" si="250"/>
        <v>Sim</v>
      </c>
    </row>
    <row r="2924" spans="1:25">
      <c r="A2924" s="9">
        <v>220410</v>
      </c>
      <c r="B2924" s="13">
        <f>IFERROR(VLOOKUP(A2924,[1]Monitoramento_Base_somente_Said!$A:$J,5,FALSE),0)</f>
        <v>0</v>
      </c>
      <c r="C2924" s="13">
        <f>IFERROR(VLOOKUP(A2924,[1]Monitoramento_Base_somente_Said!$A:$J,6,FALSE),0)</f>
        <v>74524</v>
      </c>
      <c r="D2924" s="13">
        <f>IFERROR(VLOOKUP(A2924,[1]Monitoramento_Base_somente_Said!$A:$J,7,FALSE),0)</f>
        <v>0</v>
      </c>
      <c r="E2924" s="13">
        <f>IFERROR(VLOOKUP(A2924,[1]Monitoramento_Base_somente_Said!$A:$J,8,FALSE),0)</f>
        <v>69716</v>
      </c>
      <c r="F2924" s="13">
        <f>IFERROR(VLOOKUP(A2924,[1]Monitoramento_Base_somente_Said!$A:$J,9,FALSE),0)</f>
        <v>0</v>
      </c>
      <c r="G2924" s="13">
        <f>IFERROR(VLOOKUP(A2924,[1]Monitoramento_Base_somente_Said!$A:$J,10,FALSE),0)</f>
        <v>28848</v>
      </c>
      <c r="H2924" s="13">
        <f>IFERROR(VLOOKUP(A2924,[2]Sheet1!$A:$I,4,FALSE),0)</f>
        <v>0</v>
      </c>
      <c r="I2924" s="13">
        <f>IFERROR(VLOOKUP(A2924,[2]Sheet1!$A:$I,5,FALSE),0)</f>
        <v>0</v>
      </c>
      <c r="J2924" s="13">
        <f>IFERROR(VLOOKUP(A2924,[2]Sheet1!$A:$I,6,FALSE),0)</f>
        <v>0</v>
      </c>
      <c r="K2924" s="13">
        <f>IFERROR(VLOOKUP(A2924,[2]Sheet1!$A:$I,7,FALSE),0)</f>
        <v>0</v>
      </c>
      <c r="L2924" s="13">
        <f>IFERROR(VLOOKUP(A2924,[2]Sheet1!$A:$I,8,FALSE),0)</f>
        <v>0</v>
      </c>
      <c r="M2924" s="13">
        <f>IFERROR(VLOOKUP(A2924,[2]Sheet1!$A:$I,9,FALSE),0)</f>
        <v>0</v>
      </c>
      <c r="N2924" s="13">
        <f>IFERROR(VLOOKUP(A2924,[3]Sheet1!$A:$G,2,FALSE),0)</f>
        <v>0</v>
      </c>
      <c r="O2924" s="13">
        <f>IFERROR(VLOOKUP(A2924,[3]Sheet1!$A:$G,3,FALSE),0)</f>
        <v>0</v>
      </c>
      <c r="P2924" s="13">
        <f>IFERROR(VLOOKUP(A2924,[3]Sheet1!$A:$G,4,FALSE),0)</f>
        <v>0</v>
      </c>
      <c r="Q2924" s="13">
        <f>IFERROR(VLOOKUP(A2924,[3]Sheet1!$A:$G,5,FALSE),0)</f>
        <v>0</v>
      </c>
      <c r="R2924" s="13">
        <f>IFERROR(VLOOKUP(A2924,[3]Sheet1!$A:$H,6,FALSE),0)</f>
        <v>0</v>
      </c>
      <c r="S2924" s="13">
        <f>IFERROR(VLOOKUP(A2924,[3]Sheet1!$A:$I,7,FALSE),0)</f>
        <v>0</v>
      </c>
      <c r="T2924" s="13" t="str">
        <f t="shared" si="249"/>
        <v>Não</v>
      </c>
      <c r="U2924" s="13" t="str">
        <f t="shared" si="249"/>
        <v>Sim</v>
      </c>
      <c r="V2924" s="13" t="str">
        <f t="shared" si="249"/>
        <v>Não</v>
      </c>
      <c r="W2924" s="13" t="str">
        <f t="shared" si="249"/>
        <v>Sim</v>
      </c>
      <c r="X2924" s="13" t="str">
        <f t="shared" si="250"/>
        <v>Não</v>
      </c>
      <c r="Y2924" s="13" t="str">
        <f t="shared" si="250"/>
        <v>Sim</v>
      </c>
    </row>
    <row r="2925" spans="1:25">
      <c r="A2925" s="9">
        <v>220415</v>
      </c>
      <c r="B2925" s="13">
        <f>IFERROR(VLOOKUP(A2925,[1]Monitoramento_Base_somente_Said!$A:$J,5,FALSE),0)</f>
        <v>0</v>
      </c>
      <c r="C2925" s="13">
        <f>IFERROR(VLOOKUP(A2925,[1]Monitoramento_Base_somente_Said!$A:$J,6,FALSE),0)</f>
        <v>5192725</v>
      </c>
      <c r="D2925" s="13">
        <f>IFERROR(VLOOKUP(A2925,[1]Monitoramento_Base_somente_Said!$A:$J,7,FALSE),0)</f>
        <v>0</v>
      </c>
      <c r="E2925" s="13">
        <f>IFERROR(VLOOKUP(A2925,[1]Monitoramento_Base_somente_Said!$A:$J,8,FALSE),0)</f>
        <v>4854165</v>
      </c>
      <c r="F2925" s="13">
        <f>IFERROR(VLOOKUP(A2925,[1]Monitoramento_Base_somente_Said!$A:$J,9,FALSE),0)</f>
        <v>0</v>
      </c>
      <c r="G2925" s="13">
        <f>IFERROR(VLOOKUP(A2925,[1]Monitoramento_Base_somente_Said!$A:$J,10,FALSE),0)</f>
        <v>2008620</v>
      </c>
      <c r="H2925" s="13">
        <f>IFERROR(VLOOKUP(A2925,[2]Sheet1!$A:$I,4,FALSE),0)</f>
        <v>0</v>
      </c>
      <c r="I2925" s="13">
        <f>IFERROR(VLOOKUP(A2925,[2]Sheet1!$A:$I,5,FALSE),0)</f>
        <v>0</v>
      </c>
      <c r="J2925" s="13">
        <f>IFERROR(VLOOKUP(A2925,[2]Sheet1!$A:$I,6,FALSE),0)</f>
        <v>0</v>
      </c>
      <c r="K2925" s="13">
        <f>IFERROR(VLOOKUP(A2925,[2]Sheet1!$A:$I,7,FALSE),0)</f>
        <v>0</v>
      </c>
      <c r="L2925" s="13">
        <f>IFERROR(VLOOKUP(A2925,[2]Sheet1!$A:$I,8,FALSE),0)</f>
        <v>0</v>
      </c>
      <c r="M2925" s="13">
        <f>IFERROR(VLOOKUP(A2925,[2]Sheet1!$A:$I,9,FALSE),0)</f>
        <v>0</v>
      </c>
      <c r="N2925" s="13">
        <f>IFERROR(VLOOKUP(A2925,[3]Sheet1!$A:$G,2,FALSE),0)</f>
        <v>0</v>
      </c>
      <c r="O2925" s="13">
        <f>IFERROR(VLOOKUP(A2925,[3]Sheet1!$A:$G,3,FALSE),0)</f>
        <v>0</v>
      </c>
      <c r="P2925" s="13">
        <f>IFERROR(VLOOKUP(A2925,[3]Sheet1!$A:$G,4,FALSE),0)</f>
        <v>0</v>
      </c>
      <c r="Q2925" s="13">
        <f>IFERROR(VLOOKUP(A2925,[3]Sheet1!$A:$G,5,FALSE),0)</f>
        <v>0</v>
      </c>
      <c r="R2925" s="13">
        <f>IFERROR(VLOOKUP(A2925,[3]Sheet1!$A:$H,6,FALSE),0)</f>
        <v>0</v>
      </c>
      <c r="S2925" s="13">
        <f>IFERROR(VLOOKUP(A2925,[3]Sheet1!$A:$I,7,FALSE),0)</f>
        <v>0</v>
      </c>
      <c r="T2925" s="13" t="str">
        <f t="shared" si="249"/>
        <v>Não</v>
      </c>
      <c r="U2925" s="13" t="str">
        <f t="shared" si="249"/>
        <v>Sim</v>
      </c>
      <c r="V2925" s="13" t="str">
        <f t="shared" si="249"/>
        <v>Não</v>
      </c>
      <c r="W2925" s="13" t="str">
        <f t="shared" si="249"/>
        <v>Sim</v>
      </c>
      <c r="X2925" s="13" t="str">
        <f t="shared" si="250"/>
        <v>Não</v>
      </c>
      <c r="Y2925" s="13" t="str">
        <f t="shared" si="250"/>
        <v>Sim</v>
      </c>
    </row>
    <row r="2926" spans="1:25">
      <c r="A2926" s="9">
        <v>220420</v>
      </c>
      <c r="B2926" s="13">
        <f>IFERROR(VLOOKUP(A2926,[1]Monitoramento_Base_somente_Said!$A:$J,5,FALSE),0)</f>
        <v>0</v>
      </c>
      <c r="C2926" s="13">
        <f>IFERROR(VLOOKUP(A2926,[1]Monitoramento_Base_somente_Said!$A:$J,6,FALSE),0)</f>
        <v>2317663</v>
      </c>
      <c r="D2926" s="13">
        <f>IFERROR(VLOOKUP(A2926,[1]Monitoramento_Base_somente_Said!$A:$J,7,FALSE),0)</f>
        <v>36090</v>
      </c>
      <c r="E2926" s="13">
        <f>IFERROR(VLOOKUP(A2926,[1]Monitoramento_Base_somente_Said!$A:$J,8,FALSE),0)</f>
        <v>6579345</v>
      </c>
      <c r="F2926" s="13">
        <f>IFERROR(VLOOKUP(A2926,[1]Monitoramento_Base_somente_Said!$A:$J,9,FALSE),0)</f>
        <v>17382</v>
      </c>
      <c r="G2926" s="13">
        <f>IFERROR(VLOOKUP(A2926,[1]Monitoramento_Base_somente_Said!$A:$J,10,FALSE),0)</f>
        <v>3688554</v>
      </c>
      <c r="H2926" s="13">
        <f>IFERROR(VLOOKUP(A2926,[2]Sheet1!$A:$I,4,FALSE),0)</f>
        <v>0</v>
      </c>
      <c r="I2926" s="13">
        <f>IFERROR(VLOOKUP(A2926,[2]Sheet1!$A:$I,5,FALSE),0)</f>
        <v>0</v>
      </c>
      <c r="J2926" s="13">
        <f>IFERROR(VLOOKUP(A2926,[2]Sheet1!$A:$I,6,FALSE),0)</f>
        <v>0</v>
      </c>
      <c r="K2926" s="13">
        <f>IFERROR(VLOOKUP(A2926,[2]Sheet1!$A:$I,7,FALSE),0)</f>
        <v>0</v>
      </c>
      <c r="L2926" s="13">
        <f>IFERROR(VLOOKUP(A2926,[2]Sheet1!$A:$I,8,FALSE),0)</f>
        <v>0</v>
      </c>
      <c r="M2926" s="13">
        <f>IFERROR(VLOOKUP(A2926,[2]Sheet1!$A:$I,9,FALSE),0)</f>
        <v>0</v>
      </c>
      <c r="N2926" s="13">
        <f>IFERROR(VLOOKUP(A2926,[3]Sheet1!$A:$G,2,FALSE),0)</f>
        <v>0</v>
      </c>
      <c r="O2926" s="13">
        <f>IFERROR(VLOOKUP(A2926,[3]Sheet1!$A:$G,3,FALSE),0)</f>
        <v>0</v>
      </c>
      <c r="P2926" s="13">
        <f>IFERROR(VLOOKUP(A2926,[3]Sheet1!$A:$G,4,FALSE),0)</f>
        <v>0</v>
      </c>
      <c r="Q2926" s="13">
        <f>IFERROR(VLOOKUP(A2926,[3]Sheet1!$A:$G,5,FALSE),0)</f>
        <v>0</v>
      </c>
      <c r="R2926" s="13">
        <f>IFERROR(VLOOKUP(A2926,[3]Sheet1!$A:$H,6,FALSE),0)</f>
        <v>0</v>
      </c>
      <c r="S2926" s="13">
        <f>IFERROR(VLOOKUP(A2926,[3]Sheet1!$A:$I,7,FALSE),0)</f>
        <v>0</v>
      </c>
      <c r="T2926" s="13" t="str">
        <f t="shared" si="249"/>
        <v>Não</v>
      </c>
      <c r="U2926" s="13" t="str">
        <f t="shared" si="249"/>
        <v>Sim</v>
      </c>
      <c r="V2926" s="13" t="str">
        <f t="shared" si="249"/>
        <v>Sim</v>
      </c>
      <c r="W2926" s="13" t="str">
        <f t="shared" si="249"/>
        <v>Sim</v>
      </c>
      <c r="X2926" s="13" t="str">
        <f t="shared" si="250"/>
        <v>Sim</v>
      </c>
      <c r="Y2926" s="13" t="str">
        <f t="shared" si="250"/>
        <v>Sim</v>
      </c>
    </row>
    <row r="2927" spans="1:25">
      <c r="A2927" s="9">
        <v>220430</v>
      </c>
      <c r="B2927" s="13">
        <f>IFERROR(VLOOKUP(A2927,[1]Monitoramento_Base_somente_Said!$A:$J,5,FALSE),0)</f>
        <v>25132</v>
      </c>
      <c r="C2927" s="13">
        <f>IFERROR(VLOOKUP(A2927,[1]Monitoramento_Base_somente_Said!$A:$J,6,FALSE),0)</f>
        <v>34352953</v>
      </c>
      <c r="D2927" s="13">
        <f>IFERROR(VLOOKUP(A2927,[1]Monitoramento_Base_somente_Said!$A:$J,7,FALSE),0)</f>
        <v>7000</v>
      </c>
      <c r="E2927" s="13">
        <f>IFERROR(VLOOKUP(A2927,[1]Monitoramento_Base_somente_Said!$A:$J,8,FALSE),0)</f>
        <v>31661726</v>
      </c>
      <c r="F2927" s="13">
        <f>IFERROR(VLOOKUP(A2927,[1]Monitoramento_Base_somente_Said!$A:$J,9,FALSE),0)</f>
        <v>0</v>
      </c>
      <c r="G2927" s="13">
        <f>IFERROR(VLOOKUP(A2927,[1]Monitoramento_Base_somente_Said!$A:$J,10,FALSE),0)</f>
        <v>13049448</v>
      </c>
      <c r="H2927" s="13">
        <f>IFERROR(VLOOKUP(A2927,[2]Sheet1!$A:$I,4,FALSE),0)</f>
        <v>0</v>
      </c>
      <c r="I2927" s="13">
        <f>IFERROR(VLOOKUP(A2927,[2]Sheet1!$A:$I,5,FALSE),0)</f>
        <v>0</v>
      </c>
      <c r="J2927" s="13">
        <f>IFERROR(VLOOKUP(A2927,[2]Sheet1!$A:$I,6,FALSE),0)</f>
        <v>0</v>
      </c>
      <c r="K2927" s="13">
        <f>IFERROR(VLOOKUP(A2927,[2]Sheet1!$A:$I,7,FALSE),0)</f>
        <v>0</v>
      </c>
      <c r="L2927" s="13">
        <f>IFERROR(VLOOKUP(A2927,[2]Sheet1!$A:$I,8,FALSE),0)</f>
        <v>0</v>
      </c>
      <c r="M2927" s="13">
        <f>IFERROR(VLOOKUP(A2927,[2]Sheet1!$A:$I,9,FALSE),0)</f>
        <v>0</v>
      </c>
      <c r="N2927" s="13">
        <f>IFERROR(VLOOKUP(A2927,[3]Sheet1!$A:$G,2,FALSE),0)</f>
        <v>0</v>
      </c>
      <c r="O2927" s="13">
        <f>IFERROR(VLOOKUP(A2927,[3]Sheet1!$A:$G,3,FALSE),0)</f>
        <v>0</v>
      </c>
      <c r="P2927" s="13">
        <f>IFERROR(VLOOKUP(A2927,[3]Sheet1!$A:$G,4,FALSE),0)</f>
        <v>0</v>
      </c>
      <c r="Q2927" s="13">
        <f>IFERROR(VLOOKUP(A2927,[3]Sheet1!$A:$G,5,FALSE),0)</f>
        <v>0</v>
      </c>
      <c r="R2927" s="13">
        <f>IFERROR(VLOOKUP(A2927,[3]Sheet1!$A:$H,6,FALSE),0)</f>
        <v>0</v>
      </c>
      <c r="S2927" s="13">
        <f>IFERROR(VLOOKUP(A2927,[3]Sheet1!$A:$I,7,FALSE),0)</f>
        <v>0</v>
      </c>
      <c r="T2927" s="13" t="str">
        <f t="shared" si="249"/>
        <v>Sim</v>
      </c>
      <c r="U2927" s="13" t="str">
        <f t="shared" si="249"/>
        <v>Sim</v>
      </c>
      <c r="V2927" s="13" t="str">
        <f t="shared" si="249"/>
        <v>Sim</v>
      </c>
      <c r="W2927" s="13" t="str">
        <f t="shared" si="249"/>
        <v>Sim</v>
      </c>
      <c r="X2927" s="13" t="str">
        <f t="shared" si="250"/>
        <v>Não</v>
      </c>
      <c r="Y2927" s="13" t="str">
        <f t="shared" si="250"/>
        <v>Sim</v>
      </c>
    </row>
    <row r="2928" spans="1:25">
      <c r="A2928" s="9">
        <v>220435</v>
      </c>
      <c r="B2928" s="13">
        <f>IFERROR(VLOOKUP(A2928,[1]Monitoramento_Base_somente_Said!$A:$J,5,FALSE),0)</f>
        <v>0</v>
      </c>
      <c r="C2928" s="13">
        <f>IFERROR(VLOOKUP(A2928,[1]Monitoramento_Base_somente_Said!$A:$J,6,FALSE),0)</f>
        <v>0</v>
      </c>
      <c r="D2928" s="13">
        <f>IFERROR(VLOOKUP(A2928,[1]Monitoramento_Base_somente_Said!$A:$J,7,FALSE),0)</f>
        <v>0</v>
      </c>
      <c r="E2928" s="13">
        <f>IFERROR(VLOOKUP(A2928,[1]Monitoramento_Base_somente_Said!$A:$J,8,FALSE),0)</f>
        <v>0</v>
      </c>
      <c r="F2928" s="13">
        <f>IFERROR(VLOOKUP(A2928,[1]Monitoramento_Base_somente_Said!$A:$J,9,FALSE),0)</f>
        <v>0</v>
      </c>
      <c r="G2928" s="13">
        <f>IFERROR(VLOOKUP(A2928,[1]Monitoramento_Base_somente_Said!$A:$J,10,FALSE),0)</f>
        <v>0</v>
      </c>
      <c r="H2928" s="13">
        <f>IFERROR(VLOOKUP(A2928,[2]Sheet1!$A:$I,4,FALSE),0)</f>
        <v>0</v>
      </c>
      <c r="I2928" s="13">
        <f>IFERROR(VLOOKUP(A2928,[2]Sheet1!$A:$I,5,FALSE),0)</f>
        <v>0</v>
      </c>
      <c r="J2928" s="13">
        <f>IFERROR(VLOOKUP(A2928,[2]Sheet1!$A:$I,6,FALSE),0)</f>
        <v>0</v>
      </c>
      <c r="K2928" s="13">
        <f>IFERROR(VLOOKUP(A2928,[2]Sheet1!$A:$I,7,FALSE),0)</f>
        <v>0</v>
      </c>
      <c r="L2928" s="13">
        <f>IFERROR(VLOOKUP(A2928,[2]Sheet1!$A:$I,8,FALSE),0)</f>
        <v>0</v>
      </c>
      <c r="M2928" s="13">
        <f>IFERROR(VLOOKUP(A2928,[2]Sheet1!$A:$I,9,FALSE),0)</f>
        <v>0</v>
      </c>
      <c r="N2928" s="13">
        <f>IFERROR(VLOOKUP(A2928,[3]Sheet1!$A:$G,2,FALSE),0)</f>
        <v>0</v>
      </c>
      <c r="O2928" s="13">
        <f>IFERROR(VLOOKUP(A2928,[3]Sheet1!$A:$G,3,FALSE),0)</f>
        <v>0</v>
      </c>
      <c r="P2928" s="13">
        <f>IFERROR(VLOOKUP(A2928,[3]Sheet1!$A:$G,4,FALSE),0)</f>
        <v>0</v>
      </c>
      <c r="Q2928" s="13">
        <f>IFERROR(VLOOKUP(A2928,[3]Sheet1!$A:$G,5,FALSE),0)</f>
        <v>0</v>
      </c>
      <c r="R2928" s="13">
        <f>IFERROR(VLOOKUP(A2928,[3]Sheet1!$A:$H,6,FALSE),0)</f>
        <v>0</v>
      </c>
      <c r="S2928" s="13">
        <f>IFERROR(VLOOKUP(A2928,[3]Sheet1!$A:$I,7,FALSE),0)</f>
        <v>0</v>
      </c>
      <c r="T2928" s="13" t="str">
        <f t="shared" si="249"/>
        <v>Não</v>
      </c>
      <c r="U2928" s="13" t="str">
        <f t="shared" si="249"/>
        <v>Não</v>
      </c>
      <c r="V2928" s="13" t="str">
        <f t="shared" si="249"/>
        <v>Não</v>
      </c>
      <c r="W2928" s="13" t="str">
        <f t="shared" si="249"/>
        <v>Não</v>
      </c>
      <c r="X2928" s="13" t="str">
        <f t="shared" si="250"/>
        <v>Não</v>
      </c>
      <c r="Y2928" s="13" t="str">
        <f t="shared" si="250"/>
        <v>Não</v>
      </c>
    </row>
    <row r="2929" spans="1:25">
      <c r="A2929" s="9">
        <v>220440</v>
      </c>
      <c r="B2929" s="13">
        <f>IFERROR(VLOOKUP(A2929,[1]Monitoramento_Base_somente_Said!$A:$J,5,FALSE),0)</f>
        <v>0</v>
      </c>
      <c r="C2929" s="13">
        <f>IFERROR(VLOOKUP(A2929,[1]Monitoramento_Base_somente_Said!$A:$J,6,FALSE),0)</f>
        <v>1613623</v>
      </c>
      <c r="D2929" s="13">
        <f>IFERROR(VLOOKUP(A2929,[1]Monitoramento_Base_somente_Said!$A:$J,7,FALSE),0)</f>
        <v>0</v>
      </c>
      <c r="E2929" s="13">
        <f>IFERROR(VLOOKUP(A2929,[1]Monitoramento_Base_somente_Said!$A:$J,8,FALSE),0)</f>
        <v>1494980</v>
      </c>
      <c r="F2929" s="13">
        <f>IFERROR(VLOOKUP(A2929,[1]Monitoramento_Base_somente_Said!$A:$J,9,FALSE),0)</f>
        <v>0</v>
      </c>
      <c r="G2929" s="13">
        <f>IFERROR(VLOOKUP(A2929,[1]Monitoramento_Base_somente_Said!$A:$J,10,FALSE),0)</f>
        <v>612840</v>
      </c>
      <c r="H2929" s="13">
        <f>IFERROR(VLOOKUP(A2929,[2]Sheet1!$A:$I,4,FALSE),0)</f>
        <v>0</v>
      </c>
      <c r="I2929" s="13">
        <f>IFERROR(VLOOKUP(A2929,[2]Sheet1!$A:$I,5,FALSE),0)</f>
        <v>0</v>
      </c>
      <c r="J2929" s="13">
        <f>IFERROR(VLOOKUP(A2929,[2]Sheet1!$A:$I,6,FALSE),0)</f>
        <v>0</v>
      </c>
      <c r="K2929" s="13">
        <f>IFERROR(VLOOKUP(A2929,[2]Sheet1!$A:$I,7,FALSE),0)</f>
        <v>0</v>
      </c>
      <c r="L2929" s="13">
        <f>IFERROR(VLOOKUP(A2929,[2]Sheet1!$A:$I,8,FALSE),0)</f>
        <v>0</v>
      </c>
      <c r="M2929" s="13">
        <f>IFERROR(VLOOKUP(A2929,[2]Sheet1!$A:$I,9,FALSE),0)</f>
        <v>0</v>
      </c>
      <c r="N2929" s="13">
        <f>IFERROR(VLOOKUP(A2929,[3]Sheet1!$A:$G,2,FALSE),0)</f>
        <v>0</v>
      </c>
      <c r="O2929" s="13">
        <f>IFERROR(VLOOKUP(A2929,[3]Sheet1!$A:$G,3,FALSE),0)</f>
        <v>0</v>
      </c>
      <c r="P2929" s="13">
        <f>IFERROR(VLOOKUP(A2929,[3]Sheet1!$A:$G,4,FALSE),0)</f>
        <v>0</v>
      </c>
      <c r="Q2929" s="13">
        <f>IFERROR(VLOOKUP(A2929,[3]Sheet1!$A:$G,5,FALSE),0)</f>
        <v>0</v>
      </c>
      <c r="R2929" s="13">
        <f>IFERROR(VLOOKUP(A2929,[3]Sheet1!$A:$H,6,FALSE),0)</f>
        <v>0</v>
      </c>
      <c r="S2929" s="13">
        <f>IFERROR(VLOOKUP(A2929,[3]Sheet1!$A:$I,7,FALSE),0)</f>
        <v>0</v>
      </c>
      <c r="T2929" s="13" t="str">
        <f t="shared" si="249"/>
        <v>Não</v>
      </c>
      <c r="U2929" s="13" t="str">
        <f t="shared" si="249"/>
        <v>Sim</v>
      </c>
      <c r="V2929" s="13" t="str">
        <f t="shared" si="249"/>
        <v>Não</v>
      </c>
      <c r="W2929" s="13" t="str">
        <f t="shared" si="249"/>
        <v>Sim</v>
      </c>
      <c r="X2929" s="13" t="str">
        <f t="shared" si="250"/>
        <v>Não</v>
      </c>
      <c r="Y2929" s="13" t="str">
        <f t="shared" si="250"/>
        <v>Sim</v>
      </c>
    </row>
    <row r="2930" spans="1:25">
      <c r="A2930" s="9">
        <v>220450</v>
      </c>
      <c r="B2930" s="13">
        <f>IFERROR(VLOOKUP(A2930,[1]Monitoramento_Base_somente_Said!$A:$J,5,FALSE),0)</f>
        <v>0</v>
      </c>
      <c r="C2930" s="13">
        <f>IFERROR(VLOOKUP(A2930,[1]Monitoramento_Base_somente_Said!$A:$J,6,FALSE),0)</f>
        <v>0</v>
      </c>
      <c r="D2930" s="13">
        <f>IFERROR(VLOOKUP(A2930,[1]Monitoramento_Base_somente_Said!$A:$J,7,FALSE),0)</f>
        <v>0</v>
      </c>
      <c r="E2930" s="13">
        <f>IFERROR(VLOOKUP(A2930,[1]Monitoramento_Base_somente_Said!$A:$J,8,FALSE),0)</f>
        <v>0</v>
      </c>
      <c r="F2930" s="13">
        <f>IFERROR(VLOOKUP(A2930,[1]Monitoramento_Base_somente_Said!$A:$J,9,FALSE),0)</f>
        <v>0</v>
      </c>
      <c r="G2930" s="13">
        <f>IFERROR(VLOOKUP(A2930,[1]Monitoramento_Base_somente_Said!$A:$J,10,FALSE),0)</f>
        <v>0</v>
      </c>
      <c r="H2930" s="13">
        <f>IFERROR(VLOOKUP(A2930,[2]Sheet1!$A:$I,4,FALSE),0)</f>
        <v>0</v>
      </c>
      <c r="I2930" s="13">
        <f>IFERROR(VLOOKUP(A2930,[2]Sheet1!$A:$I,5,FALSE),0)</f>
        <v>0</v>
      </c>
      <c r="J2930" s="13">
        <f>IFERROR(VLOOKUP(A2930,[2]Sheet1!$A:$I,6,FALSE),0)</f>
        <v>0</v>
      </c>
      <c r="K2930" s="13">
        <f>IFERROR(VLOOKUP(A2930,[2]Sheet1!$A:$I,7,FALSE),0)</f>
        <v>0</v>
      </c>
      <c r="L2930" s="13">
        <f>IFERROR(VLOOKUP(A2930,[2]Sheet1!$A:$I,8,FALSE),0)</f>
        <v>0</v>
      </c>
      <c r="M2930" s="13">
        <f>IFERROR(VLOOKUP(A2930,[2]Sheet1!$A:$I,9,FALSE),0)</f>
        <v>0</v>
      </c>
      <c r="N2930" s="13">
        <f>IFERROR(VLOOKUP(A2930,[3]Sheet1!$A:$G,2,FALSE),0)</f>
        <v>0</v>
      </c>
      <c r="O2930" s="13">
        <f>IFERROR(VLOOKUP(A2930,[3]Sheet1!$A:$G,3,FALSE),0)</f>
        <v>0</v>
      </c>
      <c r="P2930" s="13">
        <f>IFERROR(VLOOKUP(A2930,[3]Sheet1!$A:$G,4,FALSE),0)</f>
        <v>0</v>
      </c>
      <c r="Q2930" s="13">
        <f>IFERROR(VLOOKUP(A2930,[3]Sheet1!$A:$G,5,FALSE),0)</f>
        <v>0</v>
      </c>
      <c r="R2930" s="13">
        <f>IFERROR(VLOOKUP(A2930,[3]Sheet1!$A:$H,6,FALSE),0)</f>
        <v>0</v>
      </c>
      <c r="S2930" s="13">
        <f>IFERROR(VLOOKUP(A2930,[3]Sheet1!$A:$I,7,FALSE),0)</f>
        <v>0</v>
      </c>
      <c r="T2930" s="13" t="str">
        <f t="shared" si="249"/>
        <v>Não</v>
      </c>
      <c r="U2930" s="13" t="str">
        <f t="shared" si="249"/>
        <v>Não</v>
      </c>
      <c r="V2930" s="13" t="str">
        <f t="shared" si="249"/>
        <v>Não</v>
      </c>
      <c r="W2930" s="13" t="str">
        <f t="shared" si="249"/>
        <v>Não</v>
      </c>
      <c r="X2930" s="13" t="str">
        <f t="shared" si="250"/>
        <v>Não</v>
      </c>
      <c r="Y2930" s="13" t="str">
        <f t="shared" si="250"/>
        <v>Não</v>
      </c>
    </row>
    <row r="2931" spans="1:25">
      <c r="A2931" s="9">
        <v>220455</v>
      </c>
      <c r="B2931" s="13">
        <f>IFERROR(VLOOKUP(A2931,[1]Monitoramento_Base_somente_Said!$A:$J,5,FALSE),0)</f>
        <v>425</v>
      </c>
      <c r="C2931" s="13">
        <f>IFERROR(VLOOKUP(A2931,[1]Monitoramento_Base_somente_Said!$A:$J,6,FALSE),0)</f>
        <v>420626</v>
      </c>
      <c r="D2931" s="13">
        <f>IFERROR(VLOOKUP(A2931,[1]Monitoramento_Base_somente_Said!$A:$J,7,FALSE),0)</f>
        <v>3036</v>
      </c>
      <c r="E2931" s="13">
        <f>IFERROR(VLOOKUP(A2931,[1]Monitoramento_Base_somente_Said!$A:$J,8,FALSE),0)</f>
        <v>275701</v>
      </c>
      <c r="F2931" s="13">
        <f>IFERROR(VLOOKUP(A2931,[1]Monitoramento_Base_somente_Said!$A:$J,9,FALSE),0)</f>
        <v>0</v>
      </c>
      <c r="G2931" s="13">
        <f>IFERROR(VLOOKUP(A2931,[1]Monitoramento_Base_somente_Said!$A:$J,10,FALSE),0)</f>
        <v>105708</v>
      </c>
      <c r="H2931" s="13">
        <f>IFERROR(VLOOKUP(A2931,[2]Sheet1!$A:$I,4,FALSE),0)</f>
        <v>0</v>
      </c>
      <c r="I2931" s="13">
        <f>IFERROR(VLOOKUP(A2931,[2]Sheet1!$A:$I,5,FALSE),0)</f>
        <v>0</v>
      </c>
      <c r="J2931" s="13">
        <f>IFERROR(VLOOKUP(A2931,[2]Sheet1!$A:$I,6,FALSE),0)</f>
        <v>0</v>
      </c>
      <c r="K2931" s="13">
        <f>IFERROR(VLOOKUP(A2931,[2]Sheet1!$A:$I,7,FALSE),0)</f>
        <v>0</v>
      </c>
      <c r="L2931" s="13">
        <f>IFERROR(VLOOKUP(A2931,[2]Sheet1!$A:$I,8,FALSE),0)</f>
        <v>0</v>
      </c>
      <c r="M2931" s="13">
        <f>IFERROR(VLOOKUP(A2931,[2]Sheet1!$A:$I,9,FALSE),0)</f>
        <v>0</v>
      </c>
      <c r="N2931" s="13">
        <f>IFERROR(VLOOKUP(A2931,[3]Sheet1!$A:$G,2,FALSE),0)</f>
        <v>0</v>
      </c>
      <c r="O2931" s="13">
        <f>IFERROR(VLOOKUP(A2931,[3]Sheet1!$A:$G,3,FALSE),0)</f>
        <v>0</v>
      </c>
      <c r="P2931" s="13">
        <f>IFERROR(VLOOKUP(A2931,[3]Sheet1!$A:$G,4,FALSE),0)</f>
        <v>0</v>
      </c>
      <c r="Q2931" s="13">
        <f>IFERROR(VLOOKUP(A2931,[3]Sheet1!$A:$G,5,FALSE),0)</f>
        <v>0</v>
      </c>
      <c r="R2931" s="13">
        <f>IFERROR(VLOOKUP(A2931,[3]Sheet1!$A:$H,6,FALSE),0)</f>
        <v>0</v>
      </c>
      <c r="S2931" s="13">
        <f>IFERROR(VLOOKUP(A2931,[3]Sheet1!$A:$I,7,FALSE),0)</f>
        <v>0</v>
      </c>
      <c r="T2931" s="13" t="str">
        <f t="shared" si="249"/>
        <v>Sim</v>
      </c>
      <c r="U2931" s="13" t="str">
        <f t="shared" si="249"/>
        <v>Sim</v>
      </c>
      <c r="V2931" s="13" t="str">
        <f t="shared" si="249"/>
        <v>Sim</v>
      </c>
      <c r="W2931" s="13" t="str">
        <f t="shared" si="249"/>
        <v>Sim</v>
      </c>
      <c r="X2931" s="13" t="str">
        <f t="shared" si="250"/>
        <v>Não</v>
      </c>
      <c r="Y2931" s="13" t="str">
        <f t="shared" si="250"/>
        <v>Sim</v>
      </c>
    </row>
    <row r="2932" spans="1:25">
      <c r="A2932" s="9">
        <v>220460</v>
      </c>
      <c r="B2932" s="13">
        <f>IFERROR(VLOOKUP(A2932,[1]Monitoramento_Base_somente_Said!$A:$J,5,FALSE),0)</f>
        <v>8170</v>
      </c>
      <c r="C2932" s="13">
        <f>IFERROR(VLOOKUP(A2932,[1]Monitoramento_Base_somente_Said!$A:$J,6,FALSE),0)</f>
        <v>2416838</v>
      </c>
      <c r="D2932" s="13">
        <f>IFERROR(VLOOKUP(A2932,[1]Monitoramento_Base_somente_Said!$A:$J,7,FALSE),0)</f>
        <v>31635</v>
      </c>
      <c r="E2932" s="13">
        <f>IFERROR(VLOOKUP(A2932,[1]Monitoramento_Base_somente_Said!$A:$J,8,FALSE),0)</f>
        <v>2023413</v>
      </c>
      <c r="F2932" s="13">
        <f>IFERROR(VLOOKUP(A2932,[1]Monitoramento_Base_somente_Said!$A:$J,9,FALSE),0)</f>
        <v>17030</v>
      </c>
      <c r="G2932" s="13">
        <f>IFERROR(VLOOKUP(A2932,[1]Monitoramento_Base_somente_Said!$A:$J,10,FALSE),0)</f>
        <v>689141</v>
      </c>
      <c r="H2932" s="13">
        <f>IFERROR(VLOOKUP(A2932,[2]Sheet1!$A:$I,4,FALSE),0)</f>
        <v>0</v>
      </c>
      <c r="I2932" s="13">
        <f>IFERROR(VLOOKUP(A2932,[2]Sheet1!$A:$I,5,FALSE),0)</f>
        <v>0</v>
      </c>
      <c r="J2932" s="13">
        <f>IFERROR(VLOOKUP(A2932,[2]Sheet1!$A:$I,6,FALSE),0)</f>
        <v>0</v>
      </c>
      <c r="K2932" s="13">
        <f>IFERROR(VLOOKUP(A2932,[2]Sheet1!$A:$I,7,FALSE),0)</f>
        <v>0</v>
      </c>
      <c r="L2932" s="13">
        <f>IFERROR(VLOOKUP(A2932,[2]Sheet1!$A:$I,8,FALSE),0)</f>
        <v>0</v>
      </c>
      <c r="M2932" s="13">
        <f>IFERROR(VLOOKUP(A2932,[2]Sheet1!$A:$I,9,FALSE),0)</f>
        <v>0</v>
      </c>
      <c r="N2932" s="13">
        <f>IFERROR(VLOOKUP(A2932,[3]Sheet1!$A:$G,2,FALSE),0)</f>
        <v>0</v>
      </c>
      <c r="O2932" s="13">
        <f>IFERROR(VLOOKUP(A2932,[3]Sheet1!$A:$G,3,FALSE),0)</f>
        <v>0</v>
      </c>
      <c r="P2932" s="13">
        <f>IFERROR(VLOOKUP(A2932,[3]Sheet1!$A:$G,4,FALSE),0)</f>
        <v>0</v>
      </c>
      <c r="Q2932" s="13">
        <f>IFERROR(VLOOKUP(A2932,[3]Sheet1!$A:$G,5,FALSE),0)</f>
        <v>0</v>
      </c>
      <c r="R2932" s="13">
        <f>IFERROR(VLOOKUP(A2932,[3]Sheet1!$A:$H,6,FALSE),0)</f>
        <v>0</v>
      </c>
      <c r="S2932" s="13">
        <f>IFERROR(VLOOKUP(A2932,[3]Sheet1!$A:$I,7,FALSE),0)</f>
        <v>0</v>
      </c>
      <c r="T2932" s="13" t="str">
        <f t="shared" si="249"/>
        <v>Sim</v>
      </c>
      <c r="U2932" s="13" t="str">
        <f t="shared" si="249"/>
        <v>Sim</v>
      </c>
      <c r="V2932" s="13" t="str">
        <f t="shared" si="249"/>
        <v>Sim</v>
      </c>
      <c r="W2932" s="13" t="str">
        <f t="shared" si="249"/>
        <v>Sim</v>
      </c>
      <c r="X2932" s="13" t="str">
        <f t="shared" si="250"/>
        <v>Sim</v>
      </c>
      <c r="Y2932" s="13" t="str">
        <f t="shared" si="250"/>
        <v>Sim</v>
      </c>
    </row>
    <row r="2933" spans="1:25">
      <c r="A2933" s="9">
        <v>220465</v>
      </c>
      <c r="B2933" s="13">
        <f>IFERROR(VLOOKUP(A2933,[1]Monitoramento_Base_somente_Said!$A:$J,5,FALSE),0)</f>
        <v>0</v>
      </c>
      <c r="C2933" s="13">
        <f>IFERROR(VLOOKUP(A2933,[1]Monitoramento_Base_somente_Said!$A:$J,6,FALSE),0)</f>
        <v>0</v>
      </c>
      <c r="D2933" s="13">
        <f>IFERROR(VLOOKUP(A2933,[1]Monitoramento_Base_somente_Said!$A:$J,7,FALSE),0)</f>
        <v>0</v>
      </c>
      <c r="E2933" s="13">
        <f>IFERROR(VLOOKUP(A2933,[1]Monitoramento_Base_somente_Said!$A:$J,8,FALSE),0)</f>
        <v>0</v>
      </c>
      <c r="F2933" s="13">
        <f>IFERROR(VLOOKUP(A2933,[1]Monitoramento_Base_somente_Said!$A:$J,9,FALSE),0)</f>
        <v>0</v>
      </c>
      <c r="G2933" s="13">
        <f>IFERROR(VLOOKUP(A2933,[1]Monitoramento_Base_somente_Said!$A:$J,10,FALSE),0)</f>
        <v>0</v>
      </c>
      <c r="H2933" s="13">
        <f>IFERROR(VLOOKUP(A2933,[2]Sheet1!$A:$I,4,FALSE),0)</f>
        <v>0</v>
      </c>
      <c r="I2933" s="13">
        <f>IFERROR(VLOOKUP(A2933,[2]Sheet1!$A:$I,5,FALSE),0)</f>
        <v>0</v>
      </c>
      <c r="J2933" s="13">
        <f>IFERROR(VLOOKUP(A2933,[2]Sheet1!$A:$I,6,FALSE),0)</f>
        <v>0</v>
      </c>
      <c r="K2933" s="13">
        <f>IFERROR(VLOOKUP(A2933,[2]Sheet1!$A:$I,7,FALSE),0)</f>
        <v>0</v>
      </c>
      <c r="L2933" s="13">
        <f>IFERROR(VLOOKUP(A2933,[2]Sheet1!$A:$I,8,FALSE),0)</f>
        <v>0</v>
      </c>
      <c r="M2933" s="13">
        <f>IFERROR(VLOOKUP(A2933,[2]Sheet1!$A:$I,9,FALSE),0)</f>
        <v>0</v>
      </c>
      <c r="N2933" s="13">
        <f>IFERROR(VLOOKUP(A2933,[3]Sheet1!$A:$G,2,FALSE),0)</f>
        <v>0</v>
      </c>
      <c r="O2933" s="13">
        <f>IFERROR(VLOOKUP(A2933,[3]Sheet1!$A:$G,3,FALSE),0)</f>
        <v>0</v>
      </c>
      <c r="P2933" s="13">
        <f>IFERROR(VLOOKUP(A2933,[3]Sheet1!$A:$G,4,FALSE),0)</f>
        <v>0</v>
      </c>
      <c r="Q2933" s="13">
        <f>IFERROR(VLOOKUP(A2933,[3]Sheet1!$A:$G,5,FALSE),0)</f>
        <v>0</v>
      </c>
      <c r="R2933" s="13">
        <f>IFERROR(VLOOKUP(A2933,[3]Sheet1!$A:$H,6,FALSE),0)</f>
        <v>0</v>
      </c>
      <c r="S2933" s="13">
        <f>IFERROR(VLOOKUP(A2933,[3]Sheet1!$A:$I,7,FALSE),0)</f>
        <v>0</v>
      </c>
      <c r="T2933" s="13" t="str">
        <f t="shared" si="249"/>
        <v>Não</v>
      </c>
      <c r="U2933" s="13" t="str">
        <f t="shared" si="249"/>
        <v>Não</v>
      </c>
      <c r="V2933" s="13" t="str">
        <f t="shared" si="249"/>
        <v>Não</v>
      </c>
      <c r="W2933" s="13" t="str">
        <f t="shared" si="249"/>
        <v>Não</v>
      </c>
      <c r="X2933" s="13" t="str">
        <f t="shared" si="250"/>
        <v>Não</v>
      </c>
      <c r="Y2933" s="13" t="str">
        <f t="shared" si="250"/>
        <v>Não</v>
      </c>
    </row>
    <row r="2934" spans="1:25">
      <c r="A2934" s="9">
        <v>220470</v>
      </c>
      <c r="B2934" s="13">
        <f>IFERROR(VLOOKUP(A2934,[1]Monitoramento_Base_somente_Said!$A:$J,5,FALSE),0)</f>
        <v>0</v>
      </c>
      <c r="C2934" s="13">
        <f>IFERROR(VLOOKUP(A2934,[1]Monitoramento_Base_somente_Said!$A:$J,6,FALSE),0)</f>
        <v>8091626</v>
      </c>
      <c r="D2934" s="13">
        <f>IFERROR(VLOOKUP(A2934,[1]Monitoramento_Base_somente_Said!$A:$J,7,FALSE),0)</f>
        <v>0</v>
      </c>
      <c r="E2934" s="13">
        <f>IFERROR(VLOOKUP(A2934,[1]Monitoramento_Base_somente_Said!$A:$J,8,FALSE),0)</f>
        <v>7493474</v>
      </c>
      <c r="F2934" s="13">
        <f>IFERROR(VLOOKUP(A2934,[1]Monitoramento_Base_somente_Said!$A:$J,9,FALSE),0)</f>
        <v>0</v>
      </c>
      <c r="G2934" s="13">
        <f>IFERROR(VLOOKUP(A2934,[1]Monitoramento_Base_somente_Said!$A:$J,10,FALSE),0)</f>
        <v>3088550</v>
      </c>
      <c r="H2934" s="13">
        <f>IFERROR(VLOOKUP(A2934,[2]Sheet1!$A:$I,4,FALSE),0)</f>
        <v>0</v>
      </c>
      <c r="I2934" s="13">
        <f>IFERROR(VLOOKUP(A2934,[2]Sheet1!$A:$I,5,FALSE),0)</f>
        <v>0</v>
      </c>
      <c r="J2934" s="13">
        <f>IFERROR(VLOOKUP(A2934,[2]Sheet1!$A:$I,6,FALSE),0)</f>
        <v>0</v>
      </c>
      <c r="K2934" s="13">
        <f>IFERROR(VLOOKUP(A2934,[2]Sheet1!$A:$I,7,FALSE),0)</f>
        <v>0</v>
      </c>
      <c r="L2934" s="13">
        <f>IFERROR(VLOOKUP(A2934,[2]Sheet1!$A:$I,8,FALSE),0)</f>
        <v>0</v>
      </c>
      <c r="M2934" s="13">
        <f>IFERROR(VLOOKUP(A2934,[2]Sheet1!$A:$I,9,FALSE),0)</f>
        <v>0</v>
      </c>
      <c r="N2934" s="13">
        <f>IFERROR(VLOOKUP(A2934,[3]Sheet1!$A:$G,2,FALSE),0)</f>
        <v>0</v>
      </c>
      <c r="O2934" s="13">
        <f>IFERROR(VLOOKUP(A2934,[3]Sheet1!$A:$G,3,FALSE),0)</f>
        <v>0</v>
      </c>
      <c r="P2934" s="13">
        <f>IFERROR(VLOOKUP(A2934,[3]Sheet1!$A:$G,4,FALSE),0)</f>
        <v>0</v>
      </c>
      <c r="Q2934" s="13">
        <f>IFERROR(VLOOKUP(A2934,[3]Sheet1!$A:$G,5,FALSE),0)</f>
        <v>0</v>
      </c>
      <c r="R2934" s="13">
        <f>IFERROR(VLOOKUP(A2934,[3]Sheet1!$A:$H,6,FALSE),0)</f>
        <v>0</v>
      </c>
      <c r="S2934" s="13">
        <f>IFERROR(VLOOKUP(A2934,[3]Sheet1!$A:$I,7,FALSE),0)</f>
        <v>0</v>
      </c>
      <c r="T2934" s="13" t="str">
        <f t="shared" si="249"/>
        <v>Não</v>
      </c>
      <c r="U2934" s="13" t="str">
        <f t="shared" si="249"/>
        <v>Sim</v>
      </c>
      <c r="V2934" s="13" t="str">
        <f t="shared" si="249"/>
        <v>Não</v>
      </c>
      <c r="W2934" s="13" t="str">
        <f t="shared" si="249"/>
        <v>Sim</v>
      </c>
      <c r="X2934" s="13" t="str">
        <f t="shared" si="250"/>
        <v>Não</v>
      </c>
      <c r="Y2934" s="13" t="str">
        <f t="shared" si="250"/>
        <v>Sim</v>
      </c>
    </row>
    <row r="2935" spans="1:25">
      <c r="A2935" s="9">
        <v>220480</v>
      </c>
      <c r="B2935" s="13">
        <f>IFERROR(VLOOKUP(A2935,[1]Monitoramento_Base_somente_Said!$A:$J,5,FALSE),0)</f>
        <v>2</v>
      </c>
      <c r="C2935" s="13">
        <f>IFERROR(VLOOKUP(A2935,[1]Monitoramento_Base_somente_Said!$A:$J,6,FALSE),0)</f>
        <v>9949913</v>
      </c>
      <c r="D2935" s="13">
        <f>IFERROR(VLOOKUP(A2935,[1]Monitoramento_Base_somente_Said!$A:$J,7,FALSE),0)</f>
        <v>45441</v>
      </c>
      <c r="E2935" s="13">
        <f>IFERROR(VLOOKUP(A2935,[1]Monitoramento_Base_somente_Said!$A:$J,8,FALSE),0)</f>
        <v>7459026</v>
      </c>
      <c r="F2935" s="13">
        <f>IFERROR(VLOOKUP(A2935,[1]Monitoramento_Base_somente_Said!$A:$J,9,FALSE),0)</f>
        <v>4025</v>
      </c>
      <c r="G2935" s="13">
        <f>IFERROR(VLOOKUP(A2935,[1]Monitoramento_Base_somente_Said!$A:$J,10,FALSE),0)</f>
        <v>2699687</v>
      </c>
      <c r="H2935" s="13">
        <f>IFERROR(VLOOKUP(A2935,[2]Sheet1!$A:$I,4,FALSE),0)</f>
        <v>0</v>
      </c>
      <c r="I2935" s="13">
        <f>IFERROR(VLOOKUP(A2935,[2]Sheet1!$A:$I,5,FALSE),0)</f>
        <v>0</v>
      </c>
      <c r="J2935" s="13">
        <f>IFERROR(VLOOKUP(A2935,[2]Sheet1!$A:$I,6,FALSE),0)</f>
        <v>0</v>
      </c>
      <c r="K2935" s="13">
        <f>IFERROR(VLOOKUP(A2935,[2]Sheet1!$A:$I,7,FALSE),0)</f>
        <v>0</v>
      </c>
      <c r="L2935" s="13">
        <f>IFERROR(VLOOKUP(A2935,[2]Sheet1!$A:$I,8,FALSE),0)</f>
        <v>0</v>
      </c>
      <c r="M2935" s="13">
        <f>IFERROR(VLOOKUP(A2935,[2]Sheet1!$A:$I,9,FALSE),0)</f>
        <v>0</v>
      </c>
      <c r="N2935" s="13">
        <f>IFERROR(VLOOKUP(A2935,[3]Sheet1!$A:$G,2,FALSE),0)</f>
        <v>0</v>
      </c>
      <c r="O2935" s="13">
        <f>IFERROR(VLOOKUP(A2935,[3]Sheet1!$A:$G,3,FALSE),0)</f>
        <v>0</v>
      </c>
      <c r="P2935" s="13">
        <f>IFERROR(VLOOKUP(A2935,[3]Sheet1!$A:$G,4,FALSE),0)</f>
        <v>0</v>
      </c>
      <c r="Q2935" s="13">
        <f>IFERROR(VLOOKUP(A2935,[3]Sheet1!$A:$G,5,FALSE),0)</f>
        <v>0</v>
      </c>
      <c r="R2935" s="13">
        <f>IFERROR(VLOOKUP(A2935,[3]Sheet1!$A:$H,6,FALSE),0)</f>
        <v>0</v>
      </c>
      <c r="S2935" s="13">
        <f>IFERROR(VLOOKUP(A2935,[3]Sheet1!$A:$I,7,FALSE),0)</f>
        <v>0</v>
      </c>
      <c r="T2935" s="13" t="str">
        <f t="shared" si="249"/>
        <v>Sim</v>
      </c>
      <c r="U2935" s="13" t="str">
        <f t="shared" si="249"/>
        <v>Sim</v>
      </c>
      <c r="V2935" s="13" t="str">
        <f t="shared" si="249"/>
        <v>Sim</v>
      </c>
      <c r="W2935" s="13" t="str">
        <f t="shared" si="249"/>
        <v>Sim</v>
      </c>
      <c r="X2935" s="13" t="str">
        <f t="shared" si="250"/>
        <v>Sim</v>
      </c>
      <c r="Y2935" s="13" t="str">
        <f t="shared" si="250"/>
        <v>Sim</v>
      </c>
    </row>
    <row r="2936" spans="1:25">
      <c r="A2936" s="9">
        <v>220490</v>
      </c>
      <c r="B2936" s="13">
        <f>IFERROR(VLOOKUP(A2936,[1]Monitoramento_Base_somente_Said!$A:$J,5,FALSE),0)</f>
        <v>0</v>
      </c>
      <c r="C2936" s="13">
        <f>IFERROR(VLOOKUP(A2936,[1]Monitoramento_Base_somente_Said!$A:$J,6,FALSE),0)</f>
        <v>1961060</v>
      </c>
      <c r="D2936" s="13">
        <f>IFERROR(VLOOKUP(A2936,[1]Monitoramento_Base_somente_Said!$A:$J,7,FALSE),0)</f>
        <v>0</v>
      </c>
      <c r="E2936" s="13">
        <f>IFERROR(VLOOKUP(A2936,[1]Monitoramento_Base_somente_Said!$A:$J,8,FALSE),0)</f>
        <v>1834540</v>
      </c>
      <c r="F2936" s="13">
        <f>IFERROR(VLOOKUP(A2936,[1]Monitoramento_Base_somente_Said!$A:$J,9,FALSE),0)</f>
        <v>0</v>
      </c>
      <c r="G2936" s="13">
        <f>IFERROR(VLOOKUP(A2936,[1]Monitoramento_Base_somente_Said!$A:$J,10,FALSE),0)</f>
        <v>759120</v>
      </c>
      <c r="H2936" s="13">
        <f>IFERROR(VLOOKUP(A2936,[2]Sheet1!$A:$I,4,FALSE),0)</f>
        <v>0</v>
      </c>
      <c r="I2936" s="13">
        <f>IFERROR(VLOOKUP(A2936,[2]Sheet1!$A:$I,5,FALSE),0)</f>
        <v>0</v>
      </c>
      <c r="J2936" s="13">
        <f>IFERROR(VLOOKUP(A2936,[2]Sheet1!$A:$I,6,FALSE),0)</f>
        <v>0</v>
      </c>
      <c r="K2936" s="13">
        <f>IFERROR(VLOOKUP(A2936,[2]Sheet1!$A:$I,7,FALSE),0)</f>
        <v>0</v>
      </c>
      <c r="L2936" s="13">
        <f>IFERROR(VLOOKUP(A2936,[2]Sheet1!$A:$I,8,FALSE),0)</f>
        <v>0</v>
      </c>
      <c r="M2936" s="13">
        <f>IFERROR(VLOOKUP(A2936,[2]Sheet1!$A:$I,9,FALSE),0)</f>
        <v>0</v>
      </c>
      <c r="N2936" s="13">
        <f>IFERROR(VLOOKUP(A2936,[3]Sheet1!$A:$G,2,FALSE),0)</f>
        <v>0</v>
      </c>
      <c r="O2936" s="13">
        <f>IFERROR(VLOOKUP(A2936,[3]Sheet1!$A:$G,3,FALSE),0)</f>
        <v>0</v>
      </c>
      <c r="P2936" s="13">
        <f>IFERROR(VLOOKUP(A2936,[3]Sheet1!$A:$G,4,FALSE),0)</f>
        <v>0</v>
      </c>
      <c r="Q2936" s="13">
        <f>IFERROR(VLOOKUP(A2936,[3]Sheet1!$A:$G,5,FALSE),0)</f>
        <v>0</v>
      </c>
      <c r="R2936" s="13">
        <f>IFERROR(VLOOKUP(A2936,[3]Sheet1!$A:$H,6,FALSE),0)</f>
        <v>0</v>
      </c>
      <c r="S2936" s="13">
        <f>IFERROR(VLOOKUP(A2936,[3]Sheet1!$A:$I,7,FALSE),0)</f>
        <v>0</v>
      </c>
      <c r="T2936" s="13" t="str">
        <f t="shared" si="249"/>
        <v>Não</v>
      </c>
      <c r="U2936" s="13" t="str">
        <f t="shared" si="249"/>
        <v>Sim</v>
      </c>
      <c r="V2936" s="13" t="str">
        <f t="shared" si="249"/>
        <v>Não</v>
      </c>
      <c r="W2936" s="13" t="str">
        <f t="shared" si="249"/>
        <v>Sim</v>
      </c>
      <c r="X2936" s="13" t="str">
        <f t="shared" si="250"/>
        <v>Não</v>
      </c>
      <c r="Y2936" s="13" t="str">
        <f t="shared" si="250"/>
        <v>Sim</v>
      </c>
    </row>
    <row r="2937" spans="1:25">
      <c r="A2937" s="9">
        <v>220500</v>
      </c>
      <c r="B2937" s="13">
        <f>IFERROR(VLOOKUP(A2937,[1]Monitoramento_Base_somente_Said!$A:$J,5,FALSE),0)</f>
        <v>0</v>
      </c>
      <c r="C2937" s="13">
        <f>IFERROR(VLOOKUP(A2937,[1]Monitoramento_Base_somente_Said!$A:$J,6,FALSE),0)</f>
        <v>5870594</v>
      </c>
      <c r="D2937" s="13">
        <f>IFERROR(VLOOKUP(A2937,[1]Monitoramento_Base_somente_Said!$A:$J,7,FALSE),0)</f>
        <v>0</v>
      </c>
      <c r="E2937" s="13">
        <f>IFERROR(VLOOKUP(A2937,[1]Monitoramento_Base_somente_Said!$A:$J,8,FALSE),0)</f>
        <v>5491846</v>
      </c>
      <c r="F2937" s="13">
        <f>IFERROR(VLOOKUP(A2937,[1]Monitoramento_Base_somente_Said!$A:$J,9,FALSE),0)</f>
        <v>0</v>
      </c>
      <c r="G2937" s="13">
        <f>IFERROR(VLOOKUP(A2937,[1]Monitoramento_Base_somente_Said!$A:$J,10,FALSE),0)</f>
        <v>2272488</v>
      </c>
      <c r="H2937" s="13">
        <f>IFERROR(VLOOKUP(A2937,[2]Sheet1!$A:$I,4,FALSE),0)</f>
        <v>0</v>
      </c>
      <c r="I2937" s="13">
        <f>IFERROR(VLOOKUP(A2937,[2]Sheet1!$A:$I,5,FALSE),0)</f>
        <v>0</v>
      </c>
      <c r="J2937" s="13">
        <f>IFERROR(VLOOKUP(A2937,[2]Sheet1!$A:$I,6,FALSE),0)</f>
        <v>0</v>
      </c>
      <c r="K2937" s="13">
        <f>IFERROR(VLOOKUP(A2937,[2]Sheet1!$A:$I,7,FALSE),0)</f>
        <v>0</v>
      </c>
      <c r="L2937" s="13">
        <f>IFERROR(VLOOKUP(A2937,[2]Sheet1!$A:$I,8,FALSE),0)</f>
        <v>0</v>
      </c>
      <c r="M2937" s="13">
        <f>IFERROR(VLOOKUP(A2937,[2]Sheet1!$A:$I,9,FALSE),0)</f>
        <v>0</v>
      </c>
      <c r="N2937" s="13">
        <f>IFERROR(VLOOKUP(A2937,[3]Sheet1!$A:$G,2,FALSE),0)</f>
        <v>0</v>
      </c>
      <c r="O2937" s="13">
        <f>IFERROR(VLOOKUP(A2937,[3]Sheet1!$A:$G,3,FALSE),0)</f>
        <v>0</v>
      </c>
      <c r="P2937" s="13">
        <f>IFERROR(VLOOKUP(A2937,[3]Sheet1!$A:$G,4,FALSE),0)</f>
        <v>0</v>
      </c>
      <c r="Q2937" s="13">
        <f>IFERROR(VLOOKUP(A2937,[3]Sheet1!$A:$G,5,FALSE),0)</f>
        <v>0</v>
      </c>
      <c r="R2937" s="13">
        <f>IFERROR(VLOOKUP(A2937,[3]Sheet1!$A:$H,6,FALSE),0)</f>
        <v>0</v>
      </c>
      <c r="S2937" s="13">
        <f>IFERROR(VLOOKUP(A2937,[3]Sheet1!$A:$I,7,FALSE),0)</f>
        <v>0</v>
      </c>
      <c r="T2937" s="13" t="str">
        <f t="shared" si="249"/>
        <v>Não</v>
      </c>
      <c r="U2937" s="13" t="str">
        <f t="shared" si="249"/>
        <v>Sim</v>
      </c>
      <c r="V2937" s="13" t="str">
        <f t="shared" si="249"/>
        <v>Não</v>
      </c>
      <c r="W2937" s="13" t="str">
        <f t="shared" si="249"/>
        <v>Sim</v>
      </c>
      <c r="X2937" s="13" t="str">
        <f t="shared" si="250"/>
        <v>Não</v>
      </c>
      <c r="Y2937" s="13" t="str">
        <f t="shared" si="250"/>
        <v>Sim</v>
      </c>
    </row>
    <row r="2938" spans="1:25">
      <c r="A2938" s="23">
        <v>220510</v>
      </c>
      <c r="B2938" s="13">
        <f>IFERROR(VLOOKUP(A2938,[1]Monitoramento_Base_somente_Said!$A:$J,5,FALSE),0)</f>
        <v>2886</v>
      </c>
      <c r="C2938" s="13">
        <f>IFERROR(VLOOKUP(A2938,[1]Monitoramento_Base_somente_Said!$A:$J,6,FALSE),0)</f>
        <v>13822450</v>
      </c>
      <c r="D2938" s="13">
        <f>IFERROR(VLOOKUP(A2938,[1]Monitoramento_Base_somente_Said!$A:$J,7,FALSE),0)</f>
        <v>0</v>
      </c>
      <c r="E2938" s="13">
        <f>IFERROR(VLOOKUP(A2938,[1]Monitoramento_Base_somente_Said!$A:$J,8,FALSE),0)</f>
        <v>12560915</v>
      </c>
      <c r="F2938" s="13">
        <f>IFERROR(VLOOKUP(A2938,[1]Monitoramento_Base_somente_Said!$A:$J,9,FALSE),0)</f>
        <v>0</v>
      </c>
      <c r="G2938" s="13">
        <f>IFERROR(VLOOKUP(A2938,[1]Monitoramento_Base_somente_Said!$A:$J,10,FALSE),0)</f>
        <v>5197620</v>
      </c>
      <c r="H2938" s="13">
        <f>IFERROR(VLOOKUP(A2938,[2]Sheet1!$A:$I,4,FALSE),0)</f>
        <v>0</v>
      </c>
      <c r="I2938" s="13">
        <f>IFERROR(VLOOKUP(A2938,[2]Sheet1!$A:$I,5,FALSE),0)</f>
        <v>0</v>
      </c>
      <c r="J2938" s="13">
        <f>IFERROR(VLOOKUP(A2938,[2]Sheet1!$A:$I,6,FALSE),0)</f>
        <v>0</v>
      </c>
      <c r="K2938" s="13">
        <f>IFERROR(VLOOKUP(A2938,[2]Sheet1!$A:$I,7,FALSE),0)</f>
        <v>0</v>
      </c>
      <c r="L2938" s="13">
        <f>IFERROR(VLOOKUP(A2938,[2]Sheet1!$A:$I,8,FALSE),0)</f>
        <v>0</v>
      </c>
      <c r="M2938" s="13">
        <f>IFERROR(VLOOKUP(A2938,[2]Sheet1!$A:$I,9,FALSE),0)</f>
        <v>0</v>
      </c>
      <c r="N2938" s="13">
        <f>IFERROR(VLOOKUP(A2938,[3]Sheet1!$A:$G,2,FALSE),0)</f>
        <v>0</v>
      </c>
      <c r="O2938" s="13">
        <f>IFERROR(VLOOKUP(A2938,[3]Sheet1!$A:$G,3,FALSE),0)</f>
        <v>0</v>
      </c>
      <c r="P2938" s="13">
        <f>IFERROR(VLOOKUP(A2938,[3]Sheet1!$A:$G,4,FALSE),0)</f>
        <v>0</v>
      </c>
      <c r="Q2938" s="13">
        <f>IFERROR(VLOOKUP(A2938,[3]Sheet1!$A:$G,5,FALSE),0)</f>
        <v>0</v>
      </c>
      <c r="R2938" s="13">
        <f>IFERROR(VLOOKUP(A2938,[3]Sheet1!$A:$H,6,FALSE),0)</f>
        <v>0</v>
      </c>
      <c r="S2938" s="13">
        <f>IFERROR(VLOOKUP(A2938,[3]Sheet1!$A:$I,7,FALSE),0)</f>
        <v>0</v>
      </c>
      <c r="T2938" s="13" t="str">
        <f t="shared" si="249"/>
        <v>Sim</v>
      </c>
      <c r="U2938" s="13" t="str">
        <f t="shared" si="249"/>
        <v>Sim</v>
      </c>
      <c r="V2938" s="13" t="str">
        <f t="shared" si="249"/>
        <v>Não</v>
      </c>
      <c r="W2938" s="13" t="str">
        <f t="shared" si="249"/>
        <v>Sim</v>
      </c>
      <c r="X2938" s="13" t="str">
        <f t="shared" si="250"/>
        <v>Não</v>
      </c>
      <c r="Y2938" s="13" t="str">
        <f t="shared" si="250"/>
        <v>Sim</v>
      </c>
    </row>
    <row r="2939" spans="1:25">
      <c r="A2939" s="9">
        <v>220515</v>
      </c>
      <c r="B2939" s="13">
        <f>IFERROR(VLOOKUP(A2939,[1]Monitoramento_Base_somente_Said!$A:$J,5,FALSE),0)</f>
        <v>45309</v>
      </c>
      <c r="C2939" s="13">
        <f>IFERROR(VLOOKUP(A2939,[1]Monitoramento_Base_somente_Said!$A:$J,6,FALSE),0)</f>
        <v>38482876</v>
      </c>
      <c r="D2939" s="13">
        <f>IFERROR(VLOOKUP(A2939,[1]Monitoramento_Base_somente_Said!$A:$J,7,FALSE),0)</f>
        <v>0</v>
      </c>
      <c r="E2939" s="13">
        <f>IFERROR(VLOOKUP(A2939,[1]Monitoramento_Base_somente_Said!$A:$J,8,FALSE),0)</f>
        <v>37080756</v>
      </c>
      <c r="F2939" s="13">
        <f>IFERROR(VLOOKUP(A2939,[1]Monitoramento_Base_somente_Said!$A:$J,9,FALSE),0)</f>
        <v>0</v>
      </c>
      <c r="G2939" s="13">
        <f>IFERROR(VLOOKUP(A2939,[1]Monitoramento_Base_somente_Said!$A:$J,10,FALSE),0)</f>
        <v>15315493</v>
      </c>
      <c r="H2939" s="13">
        <f>IFERROR(VLOOKUP(A2939,[2]Sheet1!$A:$I,4,FALSE),0)</f>
        <v>0</v>
      </c>
      <c r="I2939" s="13">
        <f>IFERROR(VLOOKUP(A2939,[2]Sheet1!$A:$I,5,FALSE),0)</f>
        <v>0</v>
      </c>
      <c r="J2939" s="13">
        <f>IFERROR(VLOOKUP(A2939,[2]Sheet1!$A:$I,6,FALSE),0)</f>
        <v>0</v>
      </c>
      <c r="K2939" s="13">
        <f>IFERROR(VLOOKUP(A2939,[2]Sheet1!$A:$I,7,FALSE),0)</f>
        <v>0</v>
      </c>
      <c r="L2939" s="13">
        <f>IFERROR(VLOOKUP(A2939,[2]Sheet1!$A:$I,8,FALSE),0)</f>
        <v>0</v>
      </c>
      <c r="M2939" s="13">
        <f>IFERROR(VLOOKUP(A2939,[2]Sheet1!$A:$I,9,FALSE),0)</f>
        <v>0</v>
      </c>
      <c r="N2939" s="13">
        <f>IFERROR(VLOOKUP(A2939,[3]Sheet1!$A:$G,2,FALSE),0)</f>
        <v>0</v>
      </c>
      <c r="O2939" s="13">
        <f>IFERROR(VLOOKUP(A2939,[3]Sheet1!$A:$G,3,FALSE),0)</f>
        <v>0</v>
      </c>
      <c r="P2939" s="13">
        <f>IFERROR(VLOOKUP(A2939,[3]Sheet1!$A:$G,4,FALSE),0)</f>
        <v>0</v>
      </c>
      <c r="Q2939" s="13">
        <f>IFERROR(VLOOKUP(A2939,[3]Sheet1!$A:$G,5,FALSE),0)</f>
        <v>0</v>
      </c>
      <c r="R2939" s="13">
        <f>IFERROR(VLOOKUP(A2939,[3]Sheet1!$A:$H,6,FALSE),0)</f>
        <v>0</v>
      </c>
      <c r="S2939" s="13">
        <f>IFERROR(VLOOKUP(A2939,[3]Sheet1!$A:$I,7,FALSE),0)</f>
        <v>0</v>
      </c>
      <c r="T2939" s="13" t="str">
        <f t="shared" si="249"/>
        <v>Sim</v>
      </c>
      <c r="U2939" s="13" t="str">
        <f t="shared" si="249"/>
        <v>Sim</v>
      </c>
      <c r="V2939" s="13" t="str">
        <f t="shared" si="249"/>
        <v>Não</v>
      </c>
      <c r="W2939" s="13" t="str">
        <f t="shared" si="249"/>
        <v>Sim</v>
      </c>
      <c r="X2939" s="13" t="str">
        <f t="shared" si="250"/>
        <v>Não</v>
      </c>
      <c r="Y2939" s="13" t="str">
        <f t="shared" si="250"/>
        <v>Sim</v>
      </c>
    </row>
    <row r="2940" spans="1:25">
      <c r="A2940" s="9">
        <v>220520</v>
      </c>
      <c r="B2940" s="13">
        <f>IFERROR(VLOOKUP(A2940,[1]Monitoramento_Base_somente_Said!$A:$J,5,FALSE),0)</f>
        <v>0</v>
      </c>
      <c r="C2940" s="13">
        <f>IFERROR(VLOOKUP(A2940,[1]Monitoramento_Base_somente_Said!$A:$J,6,FALSE),0)</f>
        <v>5582945</v>
      </c>
      <c r="D2940" s="13">
        <f>IFERROR(VLOOKUP(A2940,[1]Monitoramento_Base_somente_Said!$A:$J,7,FALSE),0)</f>
        <v>0</v>
      </c>
      <c r="E2940" s="13">
        <f>IFERROR(VLOOKUP(A2940,[1]Monitoramento_Base_somente_Said!$A:$J,8,FALSE),0)</f>
        <v>5222755</v>
      </c>
      <c r="F2940" s="13">
        <f>IFERROR(VLOOKUP(A2940,[1]Monitoramento_Base_somente_Said!$A:$J,9,FALSE),0)</f>
        <v>0</v>
      </c>
      <c r="G2940" s="13">
        <f>IFERROR(VLOOKUP(A2940,[1]Monitoramento_Base_somente_Said!$A:$J,10,FALSE),0)</f>
        <v>2161140</v>
      </c>
      <c r="H2940" s="13">
        <f>IFERROR(VLOOKUP(A2940,[2]Sheet1!$A:$I,4,FALSE),0)</f>
        <v>0</v>
      </c>
      <c r="I2940" s="13">
        <f>IFERROR(VLOOKUP(A2940,[2]Sheet1!$A:$I,5,FALSE),0)</f>
        <v>0</v>
      </c>
      <c r="J2940" s="13">
        <f>IFERROR(VLOOKUP(A2940,[2]Sheet1!$A:$I,6,FALSE),0)</f>
        <v>0</v>
      </c>
      <c r="K2940" s="13">
        <f>IFERROR(VLOOKUP(A2940,[2]Sheet1!$A:$I,7,FALSE),0)</f>
        <v>0</v>
      </c>
      <c r="L2940" s="13">
        <f>IFERROR(VLOOKUP(A2940,[2]Sheet1!$A:$I,8,FALSE),0)</f>
        <v>0</v>
      </c>
      <c r="M2940" s="13">
        <f>IFERROR(VLOOKUP(A2940,[2]Sheet1!$A:$I,9,FALSE),0)</f>
        <v>0</v>
      </c>
      <c r="N2940" s="13">
        <f>IFERROR(VLOOKUP(A2940,[3]Sheet1!$A:$G,2,FALSE),0)</f>
        <v>0</v>
      </c>
      <c r="O2940" s="13">
        <f>IFERROR(VLOOKUP(A2940,[3]Sheet1!$A:$G,3,FALSE),0)</f>
        <v>0</v>
      </c>
      <c r="P2940" s="13">
        <f>IFERROR(VLOOKUP(A2940,[3]Sheet1!$A:$G,4,FALSE),0)</f>
        <v>0</v>
      </c>
      <c r="Q2940" s="13">
        <f>IFERROR(VLOOKUP(A2940,[3]Sheet1!$A:$G,5,FALSE),0)</f>
        <v>0</v>
      </c>
      <c r="R2940" s="13">
        <f>IFERROR(VLOOKUP(A2940,[3]Sheet1!$A:$H,6,FALSE),0)</f>
        <v>0</v>
      </c>
      <c r="S2940" s="13">
        <f>IFERROR(VLOOKUP(A2940,[3]Sheet1!$A:$I,7,FALSE),0)</f>
        <v>0</v>
      </c>
      <c r="T2940" s="13" t="str">
        <f t="shared" si="249"/>
        <v>Não</v>
      </c>
      <c r="U2940" s="13" t="str">
        <f t="shared" si="249"/>
        <v>Sim</v>
      </c>
      <c r="V2940" s="13" t="str">
        <f t="shared" si="249"/>
        <v>Não</v>
      </c>
      <c r="W2940" s="13" t="str">
        <f t="shared" si="249"/>
        <v>Sim</v>
      </c>
      <c r="X2940" s="13" t="str">
        <f t="shared" si="250"/>
        <v>Não</v>
      </c>
      <c r="Y2940" s="13" t="str">
        <f t="shared" si="250"/>
        <v>Sim</v>
      </c>
    </row>
    <row r="2941" spans="1:25">
      <c r="A2941" s="9">
        <v>220525</v>
      </c>
      <c r="B2941" s="13">
        <f>IFERROR(VLOOKUP(A2941,[1]Monitoramento_Base_somente_Said!$A:$J,5,FALSE),0)</f>
        <v>0</v>
      </c>
      <c r="C2941" s="13">
        <f>IFERROR(VLOOKUP(A2941,[1]Monitoramento_Base_somente_Said!$A:$J,6,FALSE),0)</f>
        <v>2343649</v>
      </c>
      <c r="D2941" s="13">
        <f>IFERROR(VLOOKUP(A2941,[1]Monitoramento_Base_somente_Said!$A:$J,7,FALSE),0)</f>
        <v>0</v>
      </c>
      <c r="E2941" s="13">
        <f>IFERROR(VLOOKUP(A2941,[1]Monitoramento_Base_somente_Said!$A:$J,8,FALSE),0)</f>
        <v>2212175</v>
      </c>
      <c r="F2941" s="13">
        <f>IFERROR(VLOOKUP(A2941,[1]Monitoramento_Base_somente_Said!$A:$J,9,FALSE),0)</f>
        <v>0</v>
      </c>
      <c r="G2941" s="13">
        <f>IFERROR(VLOOKUP(A2941,[1]Monitoramento_Base_somente_Said!$A:$J,10,FALSE),0)</f>
        <v>924528</v>
      </c>
      <c r="H2941" s="13">
        <f>IFERROR(VLOOKUP(A2941,[2]Sheet1!$A:$I,4,FALSE),0)</f>
        <v>0</v>
      </c>
      <c r="I2941" s="13">
        <f>IFERROR(VLOOKUP(A2941,[2]Sheet1!$A:$I,5,FALSE),0)</f>
        <v>0</v>
      </c>
      <c r="J2941" s="13">
        <f>IFERROR(VLOOKUP(A2941,[2]Sheet1!$A:$I,6,FALSE),0)</f>
        <v>0</v>
      </c>
      <c r="K2941" s="13">
        <f>IFERROR(VLOOKUP(A2941,[2]Sheet1!$A:$I,7,FALSE),0)</f>
        <v>0</v>
      </c>
      <c r="L2941" s="13">
        <f>IFERROR(VLOOKUP(A2941,[2]Sheet1!$A:$I,8,FALSE),0)</f>
        <v>0</v>
      </c>
      <c r="M2941" s="13">
        <f>IFERROR(VLOOKUP(A2941,[2]Sheet1!$A:$I,9,FALSE),0)</f>
        <v>0</v>
      </c>
      <c r="N2941" s="13">
        <f>IFERROR(VLOOKUP(A2941,[3]Sheet1!$A:$G,2,FALSE),0)</f>
        <v>0</v>
      </c>
      <c r="O2941" s="13">
        <f>IFERROR(VLOOKUP(A2941,[3]Sheet1!$A:$G,3,FALSE),0)</f>
        <v>0</v>
      </c>
      <c r="P2941" s="13">
        <f>IFERROR(VLOOKUP(A2941,[3]Sheet1!$A:$G,4,FALSE),0)</f>
        <v>0</v>
      </c>
      <c r="Q2941" s="13">
        <f>IFERROR(VLOOKUP(A2941,[3]Sheet1!$A:$G,5,FALSE),0)</f>
        <v>0</v>
      </c>
      <c r="R2941" s="13">
        <f>IFERROR(VLOOKUP(A2941,[3]Sheet1!$A:$H,6,FALSE),0)</f>
        <v>0</v>
      </c>
      <c r="S2941" s="13">
        <f>IFERROR(VLOOKUP(A2941,[3]Sheet1!$A:$I,7,FALSE),0)</f>
        <v>0</v>
      </c>
      <c r="T2941" s="13" t="str">
        <f t="shared" si="249"/>
        <v>Não</v>
      </c>
      <c r="U2941" s="13" t="str">
        <f t="shared" si="249"/>
        <v>Sim</v>
      </c>
      <c r="V2941" s="13" t="str">
        <f t="shared" si="249"/>
        <v>Não</v>
      </c>
      <c r="W2941" s="13" t="str">
        <f t="shared" si="249"/>
        <v>Sim</v>
      </c>
      <c r="X2941" s="13" t="str">
        <f t="shared" si="250"/>
        <v>Não</v>
      </c>
      <c r="Y2941" s="13" t="str">
        <f t="shared" si="250"/>
        <v>Sim</v>
      </c>
    </row>
    <row r="2942" spans="1:25">
      <c r="A2942" s="9">
        <v>220527</v>
      </c>
      <c r="B2942" s="13">
        <f>IFERROR(VLOOKUP(A2942,[1]Monitoramento_Base_somente_Said!$A:$J,5,FALSE),0)</f>
        <v>123980</v>
      </c>
      <c r="C2942" s="13">
        <f>IFERROR(VLOOKUP(A2942,[1]Monitoramento_Base_somente_Said!$A:$J,6,FALSE),0)</f>
        <v>5224841</v>
      </c>
      <c r="D2942" s="13">
        <f>IFERROR(VLOOKUP(A2942,[1]Monitoramento_Base_somente_Said!$A:$J,7,FALSE),0)</f>
        <v>17513</v>
      </c>
      <c r="E2942" s="13">
        <f>IFERROR(VLOOKUP(A2942,[1]Monitoramento_Base_somente_Said!$A:$J,8,FALSE),0)</f>
        <v>6123590</v>
      </c>
      <c r="F2942" s="13">
        <f>IFERROR(VLOOKUP(A2942,[1]Monitoramento_Base_somente_Said!$A:$J,9,FALSE),0)</f>
        <v>10179</v>
      </c>
      <c r="G2942" s="13">
        <f>IFERROR(VLOOKUP(A2942,[1]Monitoramento_Base_somente_Said!$A:$J,10,FALSE),0)</f>
        <v>2068959</v>
      </c>
      <c r="H2942" s="13">
        <f>IFERROR(VLOOKUP(A2942,[2]Sheet1!$A:$I,4,FALSE),0)</f>
        <v>0</v>
      </c>
      <c r="I2942" s="13">
        <f>IFERROR(VLOOKUP(A2942,[2]Sheet1!$A:$I,5,FALSE),0)</f>
        <v>0</v>
      </c>
      <c r="J2942" s="13">
        <f>IFERROR(VLOOKUP(A2942,[2]Sheet1!$A:$I,6,FALSE),0)</f>
        <v>0</v>
      </c>
      <c r="K2942" s="13">
        <f>IFERROR(VLOOKUP(A2942,[2]Sheet1!$A:$I,7,FALSE),0)</f>
        <v>0</v>
      </c>
      <c r="L2942" s="13">
        <f>IFERROR(VLOOKUP(A2942,[2]Sheet1!$A:$I,8,FALSE),0)</f>
        <v>0</v>
      </c>
      <c r="M2942" s="13">
        <f>IFERROR(VLOOKUP(A2942,[2]Sheet1!$A:$I,9,FALSE),0)</f>
        <v>0</v>
      </c>
      <c r="N2942" s="13">
        <f>IFERROR(VLOOKUP(A2942,[3]Sheet1!$A:$G,2,FALSE),0)</f>
        <v>0</v>
      </c>
      <c r="O2942" s="13">
        <f>IFERROR(VLOOKUP(A2942,[3]Sheet1!$A:$G,3,FALSE),0)</f>
        <v>0</v>
      </c>
      <c r="P2942" s="13">
        <f>IFERROR(VLOOKUP(A2942,[3]Sheet1!$A:$G,4,FALSE),0)</f>
        <v>0</v>
      </c>
      <c r="Q2942" s="13">
        <f>IFERROR(VLOOKUP(A2942,[3]Sheet1!$A:$G,5,FALSE),0)</f>
        <v>0</v>
      </c>
      <c r="R2942" s="13">
        <f>IFERROR(VLOOKUP(A2942,[3]Sheet1!$A:$H,6,FALSE),0)</f>
        <v>0</v>
      </c>
      <c r="S2942" s="13">
        <f>IFERROR(VLOOKUP(A2942,[3]Sheet1!$A:$I,7,FALSE),0)</f>
        <v>0</v>
      </c>
      <c r="T2942" s="13" t="str">
        <f t="shared" si="249"/>
        <v>Sim</v>
      </c>
      <c r="U2942" s="13" t="str">
        <f t="shared" si="249"/>
        <v>Sim</v>
      </c>
      <c r="V2942" s="13" t="str">
        <f t="shared" si="249"/>
        <v>Sim</v>
      </c>
      <c r="W2942" s="13" t="str">
        <f t="shared" si="249"/>
        <v>Sim</v>
      </c>
      <c r="X2942" s="13" t="str">
        <f t="shared" si="250"/>
        <v>Sim</v>
      </c>
      <c r="Y2942" s="13" t="str">
        <f t="shared" si="250"/>
        <v>Sim</v>
      </c>
    </row>
    <row r="2943" spans="1:25">
      <c r="A2943" s="9">
        <v>220530</v>
      </c>
      <c r="B2943" s="13">
        <f>IFERROR(VLOOKUP(A2943,[1]Monitoramento_Base_somente_Said!$A:$J,5,FALSE),0)</f>
        <v>0</v>
      </c>
      <c r="C2943" s="13">
        <f>IFERROR(VLOOKUP(A2943,[1]Monitoramento_Base_somente_Said!$A:$J,6,FALSE),0)</f>
        <v>3240864</v>
      </c>
      <c r="D2943" s="13">
        <f>IFERROR(VLOOKUP(A2943,[1]Monitoramento_Base_somente_Said!$A:$J,7,FALSE),0)</f>
        <v>0</v>
      </c>
      <c r="E2943" s="13">
        <f>IFERROR(VLOOKUP(A2943,[1]Monitoramento_Base_somente_Said!$A:$J,8,FALSE),0)</f>
        <v>3031776</v>
      </c>
      <c r="F2943" s="13">
        <f>IFERROR(VLOOKUP(A2943,[1]Monitoramento_Base_somente_Said!$A:$J,9,FALSE),0)</f>
        <v>0</v>
      </c>
      <c r="G2943" s="13">
        <f>IFERROR(VLOOKUP(A2943,[1]Monitoramento_Base_somente_Said!$A:$J,10,FALSE),0)</f>
        <v>1254528</v>
      </c>
      <c r="H2943" s="13">
        <f>IFERROR(VLOOKUP(A2943,[2]Sheet1!$A:$I,4,FALSE),0)</f>
        <v>0</v>
      </c>
      <c r="I2943" s="13">
        <f>IFERROR(VLOOKUP(A2943,[2]Sheet1!$A:$I,5,FALSE),0)</f>
        <v>0</v>
      </c>
      <c r="J2943" s="13">
        <f>IFERROR(VLOOKUP(A2943,[2]Sheet1!$A:$I,6,FALSE),0)</f>
        <v>0</v>
      </c>
      <c r="K2943" s="13">
        <f>IFERROR(VLOOKUP(A2943,[2]Sheet1!$A:$I,7,FALSE),0)</f>
        <v>0</v>
      </c>
      <c r="L2943" s="13">
        <f>IFERROR(VLOOKUP(A2943,[2]Sheet1!$A:$I,8,FALSE),0)</f>
        <v>0</v>
      </c>
      <c r="M2943" s="13">
        <f>IFERROR(VLOOKUP(A2943,[2]Sheet1!$A:$I,9,FALSE),0)</f>
        <v>0</v>
      </c>
      <c r="N2943" s="13">
        <f>IFERROR(VLOOKUP(A2943,[3]Sheet1!$A:$G,2,FALSE),0)</f>
        <v>0</v>
      </c>
      <c r="O2943" s="13">
        <f>IFERROR(VLOOKUP(A2943,[3]Sheet1!$A:$G,3,FALSE),0)</f>
        <v>0</v>
      </c>
      <c r="P2943" s="13">
        <f>IFERROR(VLOOKUP(A2943,[3]Sheet1!$A:$G,4,FALSE),0)</f>
        <v>0</v>
      </c>
      <c r="Q2943" s="13">
        <f>IFERROR(VLOOKUP(A2943,[3]Sheet1!$A:$G,5,FALSE),0)</f>
        <v>0</v>
      </c>
      <c r="R2943" s="13">
        <f>IFERROR(VLOOKUP(A2943,[3]Sheet1!$A:$H,6,FALSE),0)</f>
        <v>0</v>
      </c>
      <c r="S2943" s="13">
        <f>IFERROR(VLOOKUP(A2943,[3]Sheet1!$A:$I,7,FALSE),0)</f>
        <v>0</v>
      </c>
      <c r="T2943" s="13" t="str">
        <f t="shared" si="249"/>
        <v>Não</v>
      </c>
      <c r="U2943" s="13" t="str">
        <f t="shared" si="249"/>
        <v>Sim</v>
      </c>
      <c r="V2943" s="13" t="str">
        <f t="shared" si="249"/>
        <v>Não</v>
      </c>
      <c r="W2943" s="13" t="str">
        <f t="shared" si="249"/>
        <v>Sim</v>
      </c>
      <c r="X2943" s="13" t="str">
        <f t="shared" si="250"/>
        <v>Não</v>
      </c>
      <c r="Y2943" s="13" t="str">
        <f t="shared" si="250"/>
        <v>Sim</v>
      </c>
    </row>
    <row r="2944" spans="1:25">
      <c r="A2944" s="9">
        <v>220535</v>
      </c>
      <c r="B2944" s="13">
        <f>IFERROR(VLOOKUP(A2944,[1]Monitoramento_Base_somente_Said!$A:$J,5,FALSE),0)</f>
        <v>0</v>
      </c>
      <c r="C2944" s="13">
        <f>IFERROR(VLOOKUP(A2944,[1]Monitoramento_Base_somente_Said!$A:$J,6,FALSE),0)</f>
        <v>13389810</v>
      </c>
      <c r="D2944" s="13">
        <f>IFERROR(VLOOKUP(A2944,[1]Monitoramento_Base_somente_Said!$A:$J,7,FALSE),0)</f>
        <v>0</v>
      </c>
      <c r="E2944" s="13">
        <f>IFERROR(VLOOKUP(A2944,[1]Monitoramento_Base_somente_Said!$A:$J,8,FALSE),0)</f>
        <v>13215818</v>
      </c>
      <c r="F2944" s="13">
        <f>IFERROR(VLOOKUP(A2944,[1]Monitoramento_Base_somente_Said!$A:$J,9,FALSE),0)</f>
        <v>0</v>
      </c>
      <c r="G2944" s="13">
        <f>IFERROR(VLOOKUP(A2944,[1]Monitoramento_Base_somente_Said!$A:$J,10,FALSE),0)</f>
        <v>5596452</v>
      </c>
      <c r="H2944" s="13">
        <f>IFERROR(VLOOKUP(A2944,[2]Sheet1!$A:$I,4,FALSE),0)</f>
        <v>0</v>
      </c>
      <c r="I2944" s="13">
        <f>IFERROR(VLOOKUP(A2944,[2]Sheet1!$A:$I,5,FALSE),0)</f>
        <v>0</v>
      </c>
      <c r="J2944" s="13">
        <f>IFERROR(VLOOKUP(A2944,[2]Sheet1!$A:$I,6,FALSE),0)</f>
        <v>0</v>
      </c>
      <c r="K2944" s="13">
        <f>IFERROR(VLOOKUP(A2944,[2]Sheet1!$A:$I,7,FALSE),0)</f>
        <v>0</v>
      </c>
      <c r="L2944" s="13">
        <f>IFERROR(VLOOKUP(A2944,[2]Sheet1!$A:$I,8,FALSE),0)</f>
        <v>0</v>
      </c>
      <c r="M2944" s="13">
        <f>IFERROR(VLOOKUP(A2944,[2]Sheet1!$A:$I,9,FALSE),0)</f>
        <v>0</v>
      </c>
      <c r="N2944" s="13">
        <f>IFERROR(VLOOKUP(A2944,[3]Sheet1!$A:$G,2,FALSE),0)</f>
        <v>0</v>
      </c>
      <c r="O2944" s="13">
        <f>IFERROR(VLOOKUP(A2944,[3]Sheet1!$A:$G,3,FALSE),0)</f>
        <v>0</v>
      </c>
      <c r="P2944" s="13">
        <f>IFERROR(VLOOKUP(A2944,[3]Sheet1!$A:$G,4,FALSE),0)</f>
        <v>0</v>
      </c>
      <c r="Q2944" s="13">
        <f>IFERROR(VLOOKUP(A2944,[3]Sheet1!$A:$G,5,FALSE),0)</f>
        <v>0</v>
      </c>
      <c r="R2944" s="13">
        <f>IFERROR(VLOOKUP(A2944,[3]Sheet1!$A:$H,6,FALSE),0)</f>
        <v>0</v>
      </c>
      <c r="S2944" s="13">
        <f>IFERROR(VLOOKUP(A2944,[3]Sheet1!$A:$I,7,FALSE),0)</f>
        <v>0</v>
      </c>
      <c r="T2944" s="13" t="str">
        <f t="shared" si="249"/>
        <v>Não</v>
      </c>
      <c r="U2944" s="13" t="str">
        <f t="shared" si="249"/>
        <v>Sim</v>
      </c>
      <c r="V2944" s="13" t="str">
        <f t="shared" si="249"/>
        <v>Não</v>
      </c>
      <c r="W2944" s="13" t="str">
        <f t="shared" si="249"/>
        <v>Sim</v>
      </c>
      <c r="X2944" s="13" t="str">
        <f t="shared" si="250"/>
        <v>Não</v>
      </c>
      <c r="Y2944" s="13" t="str">
        <f t="shared" si="250"/>
        <v>Sim</v>
      </c>
    </row>
    <row r="2945" spans="1:25">
      <c r="A2945" s="9">
        <v>220540</v>
      </c>
      <c r="B2945" s="13">
        <f>IFERROR(VLOOKUP(A2945,[1]Monitoramento_Base_somente_Said!$A:$J,5,FALSE),0)</f>
        <v>0</v>
      </c>
      <c r="C2945" s="13">
        <f>IFERROR(VLOOKUP(A2945,[1]Monitoramento_Base_somente_Said!$A:$J,6,FALSE),0)</f>
        <v>5654896</v>
      </c>
      <c r="D2945" s="13">
        <f>IFERROR(VLOOKUP(A2945,[1]Monitoramento_Base_somente_Said!$A:$J,7,FALSE),0)</f>
        <v>0</v>
      </c>
      <c r="E2945" s="13">
        <f>IFERROR(VLOOKUP(A2945,[1]Monitoramento_Base_somente_Said!$A:$J,8,FALSE),0)</f>
        <v>5290064</v>
      </c>
      <c r="F2945" s="13">
        <f>IFERROR(VLOOKUP(A2945,[1]Monitoramento_Base_somente_Said!$A:$J,9,FALSE),0)</f>
        <v>0</v>
      </c>
      <c r="G2945" s="13">
        <f>IFERROR(VLOOKUP(A2945,[1]Monitoramento_Base_somente_Said!$A:$J,10,FALSE),0)</f>
        <v>2188992</v>
      </c>
      <c r="H2945" s="13">
        <f>IFERROR(VLOOKUP(A2945,[2]Sheet1!$A:$I,4,FALSE),0)</f>
        <v>0</v>
      </c>
      <c r="I2945" s="13">
        <f>IFERROR(VLOOKUP(A2945,[2]Sheet1!$A:$I,5,FALSE),0)</f>
        <v>0</v>
      </c>
      <c r="J2945" s="13">
        <f>IFERROR(VLOOKUP(A2945,[2]Sheet1!$A:$I,6,FALSE),0)</f>
        <v>0</v>
      </c>
      <c r="K2945" s="13">
        <f>IFERROR(VLOOKUP(A2945,[2]Sheet1!$A:$I,7,FALSE),0)</f>
        <v>0</v>
      </c>
      <c r="L2945" s="13">
        <f>IFERROR(VLOOKUP(A2945,[2]Sheet1!$A:$I,8,FALSE),0)</f>
        <v>0</v>
      </c>
      <c r="M2945" s="13">
        <f>IFERROR(VLOOKUP(A2945,[2]Sheet1!$A:$I,9,FALSE),0)</f>
        <v>0</v>
      </c>
      <c r="N2945" s="13">
        <f>IFERROR(VLOOKUP(A2945,[3]Sheet1!$A:$G,2,FALSE),0)</f>
        <v>0</v>
      </c>
      <c r="O2945" s="13">
        <f>IFERROR(VLOOKUP(A2945,[3]Sheet1!$A:$G,3,FALSE),0)</f>
        <v>0</v>
      </c>
      <c r="P2945" s="13">
        <f>IFERROR(VLOOKUP(A2945,[3]Sheet1!$A:$G,4,FALSE),0)</f>
        <v>0</v>
      </c>
      <c r="Q2945" s="13">
        <f>IFERROR(VLOOKUP(A2945,[3]Sheet1!$A:$G,5,FALSE),0)</f>
        <v>0</v>
      </c>
      <c r="R2945" s="13">
        <f>IFERROR(VLOOKUP(A2945,[3]Sheet1!$A:$H,6,FALSE),0)</f>
        <v>0</v>
      </c>
      <c r="S2945" s="13">
        <f>IFERROR(VLOOKUP(A2945,[3]Sheet1!$A:$I,7,FALSE),0)</f>
        <v>0</v>
      </c>
      <c r="T2945" s="13" t="str">
        <f t="shared" si="249"/>
        <v>Não</v>
      </c>
      <c r="U2945" s="13" t="str">
        <f t="shared" si="249"/>
        <v>Sim</v>
      </c>
      <c r="V2945" s="13" t="str">
        <f t="shared" si="249"/>
        <v>Não</v>
      </c>
      <c r="W2945" s="13" t="str">
        <f t="shared" si="249"/>
        <v>Sim</v>
      </c>
      <c r="X2945" s="13" t="str">
        <f t="shared" si="250"/>
        <v>Não</v>
      </c>
      <c r="Y2945" s="13" t="str">
        <f t="shared" si="250"/>
        <v>Sim</v>
      </c>
    </row>
    <row r="2946" spans="1:25">
      <c r="A2946" s="9">
        <v>220545</v>
      </c>
      <c r="B2946" s="13">
        <f>IFERROR(VLOOKUP(A2946,[1]Monitoramento_Base_somente_Said!$A:$J,5,FALSE),0)</f>
        <v>0</v>
      </c>
      <c r="C2946" s="13">
        <f>IFERROR(VLOOKUP(A2946,[1]Monitoramento_Base_somente_Said!$A:$J,6,FALSE),0)</f>
        <v>438712</v>
      </c>
      <c r="D2946" s="13">
        <f>IFERROR(VLOOKUP(A2946,[1]Monitoramento_Base_somente_Said!$A:$J,7,FALSE),0)</f>
        <v>0</v>
      </c>
      <c r="E2946" s="13">
        <f>IFERROR(VLOOKUP(A2946,[1]Monitoramento_Base_somente_Said!$A:$J,8,FALSE),0)</f>
        <v>410408</v>
      </c>
      <c r="F2946" s="13">
        <f>IFERROR(VLOOKUP(A2946,[1]Monitoramento_Base_somente_Said!$A:$J,9,FALSE),0)</f>
        <v>0</v>
      </c>
      <c r="G2946" s="13">
        <f>IFERROR(VLOOKUP(A2946,[1]Monitoramento_Base_somente_Said!$A:$J,10,FALSE),0)</f>
        <v>169824</v>
      </c>
      <c r="H2946" s="13">
        <f>IFERROR(VLOOKUP(A2946,[2]Sheet1!$A:$I,4,FALSE),0)</f>
        <v>0</v>
      </c>
      <c r="I2946" s="13">
        <f>IFERROR(VLOOKUP(A2946,[2]Sheet1!$A:$I,5,FALSE),0)</f>
        <v>0</v>
      </c>
      <c r="J2946" s="13">
        <f>IFERROR(VLOOKUP(A2946,[2]Sheet1!$A:$I,6,FALSE),0)</f>
        <v>0</v>
      </c>
      <c r="K2946" s="13">
        <f>IFERROR(VLOOKUP(A2946,[2]Sheet1!$A:$I,7,FALSE),0)</f>
        <v>0</v>
      </c>
      <c r="L2946" s="13">
        <f>IFERROR(VLOOKUP(A2946,[2]Sheet1!$A:$I,8,FALSE),0)</f>
        <v>0</v>
      </c>
      <c r="M2946" s="13">
        <f>IFERROR(VLOOKUP(A2946,[2]Sheet1!$A:$I,9,FALSE),0)</f>
        <v>0</v>
      </c>
      <c r="N2946" s="13">
        <f>IFERROR(VLOOKUP(A2946,[3]Sheet1!$A:$G,2,FALSE),0)</f>
        <v>0</v>
      </c>
      <c r="O2946" s="13">
        <f>IFERROR(VLOOKUP(A2946,[3]Sheet1!$A:$G,3,FALSE),0)</f>
        <v>0</v>
      </c>
      <c r="P2946" s="13">
        <f>IFERROR(VLOOKUP(A2946,[3]Sheet1!$A:$G,4,FALSE),0)</f>
        <v>0</v>
      </c>
      <c r="Q2946" s="13">
        <f>IFERROR(VLOOKUP(A2946,[3]Sheet1!$A:$G,5,FALSE),0)</f>
        <v>0</v>
      </c>
      <c r="R2946" s="13">
        <f>IFERROR(VLOOKUP(A2946,[3]Sheet1!$A:$H,6,FALSE),0)</f>
        <v>0</v>
      </c>
      <c r="S2946" s="13">
        <f>IFERROR(VLOOKUP(A2946,[3]Sheet1!$A:$I,7,FALSE),0)</f>
        <v>0</v>
      </c>
      <c r="T2946" s="13" t="str">
        <f t="shared" si="249"/>
        <v>Não</v>
      </c>
      <c r="U2946" s="13" t="str">
        <f t="shared" si="249"/>
        <v>Sim</v>
      </c>
      <c r="V2946" s="13" t="str">
        <f t="shared" si="249"/>
        <v>Não</v>
      </c>
      <c r="W2946" s="13" t="str">
        <f t="shared" si="249"/>
        <v>Sim</v>
      </c>
      <c r="X2946" s="13" t="str">
        <f t="shared" si="250"/>
        <v>Não</v>
      </c>
      <c r="Y2946" s="13" t="str">
        <f t="shared" si="250"/>
        <v>Sim</v>
      </c>
    </row>
    <row r="2947" spans="1:25">
      <c r="A2947" s="9">
        <v>220550</v>
      </c>
      <c r="B2947" s="13">
        <f>IFERROR(VLOOKUP(A2947,[1]Monitoramento_Base_somente_Said!$A:$J,5,FALSE),0)</f>
        <v>0</v>
      </c>
      <c r="C2947" s="13">
        <f>IFERROR(VLOOKUP(A2947,[1]Monitoramento_Base_somente_Said!$A:$J,6,FALSE),0)</f>
        <v>0</v>
      </c>
      <c r="D2947" s="13">
        <f>IFERROR(VLOOKUP(A2947,[1]Monitoramento_Base_somente_Said!$A:$J,7,FALSE),0)</f>
        <v>0</v>
      </c>
      <c r="E2947" s="13">
        <f>IFERROR(VLOOKUP(A2947,[1]Monitoramento_Base_somente_Said!$A:$J,8,FALSE),0)</f>
        <v>0</v>
      </c>
      <c r="F2947" s="13">
        <f>IFERROR(VLOOKUP(A2947,[1]Monitoramento_Base_somente_Said!$A:$J,9,FALSE),0)</f>
        <v>0</v>
      </c>
      <c r="G2947" s="13">
        <f>IFERROR(VLOOKUP(A2947,[1]Monitoramento_Base_somente_Said!$A:$J,10,FALSE),0)</f>
        <v>0</v>
      </c>
      <c r="H2947" s="13">
        <f>IFERROR(VLOOKUP(A2947,[2]Sheet1!$A:$I,4,FALSE),0)</f>
        <v>0</v>
      </c>
      <c r="I2947" s="13">
        <f>IFERROR(VLOOKUP(A2947,[2]Sheet1!$A:$I,5,FALSE),0)</f>
        <v>0</v>
      </c>
      <c r="J2947" s="13">
        <f>IFERROR(VLOOKUP(A2947,[2]Sheet1!$A:$I,6,FALSE),0)</f>
        <v>0</v>
      </c>
      <c r="K2947" s="13">
        <f>IFERROR(VLOOKUP(A2947,[2]Sheet1!$A:$I,7,FALSE),0)</f>
        <v>0</v>
      </c>
      <c r="L2947" s="13">
        <f>IFERROR(VLOOKUP(A2947,[2]Sheet1!$A:$I,8,FALSE),0)</f>
        <v>0</v>
      </c>
      <c r="M2947" s="13">
        <f>IFERROR(VLOOKUP(A2947,[2]Sheet1!$A:$I,9,FALSE),0)</f>
        <v>0</v>
      </c>
      <c r="N2947" s="13">
        <f>IFERROR(VLOOKUP(A2947,[3]Sheet1!$A:$G,2,FALSE),0)</f>
        <v>0</v>
      </c>
      <c r="O2947" s="13">
        <f>IFERROR(VLOOKUP(A2947,[3]Sheet1!$A:$G,3,FALSE),0)</f>
        <v>0</v>
      </c>
      <c r="P2947" s="13">
        <f>IFERROR(VLOOKUP(A2947,[3]Sheet1!$A:$G,4,FALSE),0)</f>
        <v>0</v>
      </c>
      <c r="Q2947" s="13">
        <f>IFERROR(VLOOKUP(A2947,[3]Sheet1!$A:$G,5,FALSE),0)</f>
        <v>0</v>
      </c>
      <c r="R2947" s="13">
        <f>IFERROR(VLOOKUP(A2947,[3]Sheet1!$A:$H,6,FALSE),0)</f>
        <v>0</v>
      </c>
      <c r="S2947" s="13">
        <f>IFERROR(VLOOKUP(A2947,[3]Sheet1!$A:$I,7,FALSE),0)</f>
        <v>0</v>
      </c>
      <c r="T2947" s="13" t="str">
        <f t="shared" si="249"/>
        <v>Não</v>
      </c>
      <c r="U2947" s="13" t="str">
        <f t="shared" si="249"/>
        <v>Não</v>
      </c>
      <c r="V2947" s="13" t="str">
        <f t="shared" si="249"/>
        <v>Não</v>
      </c>
      <c r="W2947" s="13" t="str">
        <f t="shared" si="249"/>
        <v>Não</v>
      </c>
      <c r="X2947" s="13" t="str">
        <f t="shared" si="250"/>
        <v>Não</v>
      </c>
      <c r="Y2947" s="13" t="str">
        <f t="shared" si="250"/>
        <v>Não</v>
      </c>
    </row>
    <row r="2948" spans="1:25">
      <c r="A2948" s="9">
        <v>220551</v>
      </c>
      <c r="B2948" s="13">
        <f>IFERROR(VLOOKUP(A2948,[1]Monitoramento_Base_somente_Said!$A:$J,5,FALSE),0)</f>
        <v>68450</v>
      </c>
      <c r="C2948" s="13">
        <f>IFERROR(VLOOKUP(A2948,[1]Monitoramento_Base_somente_Said!$A:$J,6,FALSE),0)</f>
        <v>7220897</v>
      </c>
      <c r="D2948" s="13">
        <f>IFERROR(VLOOKUP(A2948,[1]Monitoramento_Base_somente_Said!$A:$J,7,FALSE),0)</f>
        <v>51643</v>
      </c>
      <c r="E2948" s="13">
        <f>IFERROR(VLOOKUP(A2948,[1]Monitoramento_Base_somente_Said!$A:$J,8,FALSE),0)</f>
        <v>6904344</v>
      </c>
      <c r="F2948" s="13">
        <f>IFERROR(VLOOKUP(A2948,[1]Monitoramento_Base_somente_Said!$A:$J,9,FALSE),0)</f>
        <v>43812</v>
      </c>
      <c r="G2948" s="13">
        <f>IFERROR(VLOOKUP(A2948,[1]Monitoramento_Base_somente_Said!$A:$J,10,FALSE),0)</f>
        <v>2834934</v>
      </c>
      <c r="H2948" s="13">
        <f>IFERROR(VLOOKUP(A2948,[2]Sheet1!$A:$I,4,FALSE),0)</f>
        <v>0</v>
      </c>
      <c r="I2948" s="13">
        <f>IFERROR(VLOOKUP(A2948,[2]Sheet1!$A:$I,5,FALSE),0)</f>
        <v>0</v>
      </c>
      <c r="J2948" s="13">
        <f>IFERROR(VLOOKUP(A2948,[2]Sheet1!$A:$I,6,FALSE),0)</f>
        <v>0</v>
      </c>
      <c r="K2948" s="13">
        <f>IFERROR(VLOOKUP(A2948,[2]Sheet1!$A:$I,7,FALSE),0)</f>
        <v>0</v>
      </c>
      <c r="L2948" s="13">
        <f>IFERROR(VLOOKUP(A2948,[2]Sheet1!$A:$I,8,FALSE),0)</f>
        <v>0</v>
      </c>
      <c r="M2948" s="13">
        <f>IFERROR(VLOOKUP(A2948,[2]Sheet1!$A:$I,9,FALSE),0)</f>
        <v>0</v>
      </c>
      <c r="N2948" s="13">
        <f>IFERROR(VLOOKUP(A2948,[3]Sheet1!$A:$G,2,FALSE),0)</f>
        <v>0</v>
      </c>
      <c r="O2948" s="13">
        <f>IFERROR(VLOOKUP(A2948,[3]Sheet1!$A:$G,3,FALSE),0)</f>
        <v>0</v>
      </c>
      <c r="P2948" s="13">
        <f>IFERROR(VLOOKUP(A2948,[3]Sheet1!$A:$G,4,FALSE),0)</f>
        <v>0</v>
      </c>
      <c r="Q2948" s="13">
        <f>IFERROR(VLOOKUP(A2948,[3]Sheet1!$A:$G,5,FALSE),0)</f>
        <v>0</v>
      </c>
      <c r="R2948" s="13">
        <f>IFERROR(VLOOKUP(A2948,[3]Sheet1!$A:$H,6,FALSE),0)</f>
        <v>0</v>
      </c>
      <c r="S2948" s="13">
        <f>IFERROR(VLOOKUP(A2948,[3]Sheet1!$A:$I,7,FALSE),0)</f>
        <v>0</v>
      </c>
      <c r="T2948" s="13" t="str">
        <f t="shared" si="249"/>
        <v>Sim</v>
      </c>
      <c r="U2948" s="13" t="str">
        <f t="shared" si="249"/>
        <v>Sim</v>
      </c>
      <c r="V2948" s="13" t="str">
        <f t="shared" si="249"/>
        <v>Sim</v>
      </c>
      <c r="W2948" s="13" t="str">
        <f t="shared" si="249"/>
        <v>Sim</v>
      </c>
      <c r="X2948" s="13" t="str">
        <f t="shared" si="250"/>
        <v>Sim</v>
      </c>
      <c r="Y2948" s="13" t="str">
        <f t="shared" si="250"/>
        <v>Sim</v>
      </c>
    </row>
    <row r="2949" spans="1:25">
      <c r="A2949" s="9">
        <v>220552</v>
      </c>
      <c r="B2949" s="13">
        <f>IFERROR(VLOOKUP(A2949,[1]Monitoramento_Base_somente_Said!$A:$J,5,FALSE),0)</f>
        <v>0</v>
      </c>
      <c r="C2949" s="13">
        <f>IFERROR(VLOOKUP(A2949,[1]Monitoramento_Base_somente_Said!$A:$J,6,FALSE),0)</f>
        <v>1283342</v>
      </c>
      <c r="D2949" s="13">
        <f>IFERROR(VLOOKUP(A2949,[1]Monitoramento_Base_somente_Said!$A:$J,7,FALSE),0)</f>
        <v>447</v>
      </c>
      <c r="E2949" s="13">
        <f>IFERROR(VLOOKUP(A2949,[1]Monitoramento_Base_somente_Said!$A:$J,8,FALSE),0)</f>
        <v>1556774</v>
      </c>
      <c r="F2949" s="13">
        <f>IFERROR(VLOOKUP(A2949,[1]Monitoramento_Base_somente_Said!$A:$J,9,FALSE),0)</f>
        <v>1276</v>
      </c>
      <c r="G2949" s="13">
        <f>IFERROR(VLOOKUP(A2949,[1]Monitoramento_Base_somente_Said!$A:$J,10,FALSE),0)</f>
        <v>374716</v>
      </c>
      <c r="H2949" s="13">
        <f>IFERROR(VLOOKUP(A2949,[2]Sheet1!$A:$I,4,FALSE),0)</f>
        <v>0</v>
      </c>
      <c r="I2949" s="13">
        <f>IFERROR(VLOOKUP(A2949,[2]Sheet1!$A:$I,5,FALSE),0)</f>
        <v>0</v>
      </c>
      <c r="J2949" s="13">
        <f>IFERROR(VLOOKUP(A2949,[2]Sheet1!$A:$I,6,FALSE),0)</f>
        <v>0</v>
      </c>
      <c r="K2949" s="13">
        <f>IFERROR(VLOOKUP(A2949,[2]Sheet1!$A:$I,7,FALSE),0)</f>
        <v>0</v>
      </c>
      <c r="L2949" s="13">
        <f>IFERROR(VLOOKUP(A2949,[2]Sheet1!$A:$I,8,FALSE),0)</f>
        <v>0</v>
      </c>
      <c r="M2949" s="13">
        <f>IFERROR(VLOOKUP(A2949,[2]Sheet1!$A:$I,9,FALSE),0)</f>
        <v>0</v>
      </c>
      <c r="N2949" s="13">
        <f>IFERROR(VLOOKUP(A2949,[3]Sheet1!$A:$G,2,FALSE),0)</f>
        <v>0</v>
      </c>
      <c r="O2949" s="13">
        <f>IFERROR(VLOOKUP(A2949,[3]Sheet1!$A:$G,3,FALSE),0)</f>
        <v>0</v>
      </c>
      <c r="P2949" s="13">
        <f>IFERROR(VLOOKUP(A2949,[3]Sheet1!$A:$G,4,FALSE),0)</f>
        <v>0</v>
      </c>
      <c r="Q2949" s="13">
        <f>IFERROR(VLOOKUP(A2949,[3]Sheet1!$A:$G,5,FALSE),0)</f>
        <v>0</v>
      </c>
      <c r="R2949" s="13">
        <f>IFERROR(VLOOKUP(A2949,[3]Sheet1!$A:$H,6,FALSE),0)</f>
        <v>0</v>
      </c>
      <c r="S2949" s="13">
        <f>IFERROR(VLOOKUP(A2949,[3]Sheet1!$A:$I,7,FALSE),0)</f>
        <v>0</v>
      </c>
      <c r="T2949" s="13" t="str">
        <f t="shared" si="249"/>
        <v>Não</v>
      </c>
      <c r="U2949" s="13" t="str">
        <f t="shared" si="249"/>
        <v>Sim</v>
      </c>
      <c r="V2949" s="13" t="str">
        <f t="shared" si="249"/>
        <v>Sim</v>
      </c>
      <c r="W2949" s="13" t="str">
        <f t="shared" si="249"/>
        <v>Sim</v>
      </c>
      <c r="X2949" s="13" t="str">
        <f t="shared" si="250"/>
        <v>Sim</v>
      </c>
      <c r="Y2949" s="13" t="str">
        <f t="shared" si="250"/>
        <v>Sim</v>
      </c>
    </row>
    <row r="2950" spans="1:25">
      <c r="A2950" s="9">
        <v>220553</v>
      </c>
      <c r="B2950" s="13">
        <f>IFERROR(VLOOKUP(A2950,[1]Monitoramento_Base_somente_Said!$A:$J,5,FALSE),0)</f>
        <v>0</v>
      </c>
      <c r="C2950" s="13">
        <f>IFERROR(VLOOKUP(A2950,[1]Monitoramento_Base_somente_Said!$A:$J,6,FALSE),0)</f>
        <v>5879894</v>
      </c>
      <c r="D2950" s="13">
        <f>IFERROR(VLOOKUP(A2950,[1]Monitoramento_Base_somente_Said!$A:$J,7,FALSE),0)</f>
        <v>0</v>
      </c>
      <c r="E2950" s="13">
        <f>IFERROR(VLOOKUP(A2950,[1]Monitoramento_Base_somente_Said!$A:$J,8,FALSE),0)</f>
        <v>5500546</v>
      </c>
      <c r="F2950" s="13">
        <f>IFERROR(VLOOKUP(A2950,[1]Monitoramento_Base_somente_Said!$A:$J,9,FALSE),0)</f>
        <v>0</v>
      </c>
      <c r="G2950" s="13">
        <f>IFERROR(VLOOKUP(A2950,[1]Monitoramento_Base_somente_Said!$A:$J,10,FALSE),0)</f>
        <v>2276088</v>
      </c>
      <c r="H2950" s="13">
        <f>IFERROR(VLOOKUP(A2950,[2]Sheet1!$A:$I,4,FALSE),0)</f>
        <v>0</v>
      </c>
      <c r="I2950" s="13">
        <f>IFERROR(VLOOKUP(A2950,[2]Sheet1!$A:$I,5,FALSE),0)</f>
        <v>0</v>
      </c>
      <c r="J2950" s="13">
        <f>IFERROR(VLOOKUP(A2950,[2]Sheet1!$A:$I,6,FALSE),0)</f>
        <v>0</v>
      </c>
      <c r="K2950" s="13">
        <f>IFERROR(VLOOKUP(A2950,[2]Sheet1!$A:$I,7,FALSE),0)</f>
        <v>0</v>
      </c>
      <c r="L2950" s="13">
        <f>IFERROR(VLOOKUP(A2950,[2]Sheet1!$A:$I,8,FALSE),0)</f>
        <v>0</v>
      </c>
      <c r="M2950" s="13">
        <f>IFERROR(VLOOKUP(A2950,[2]Sheet1!$A:$I,9,FALSE),0)</f>
        <v>0</v>
      </c>
      <c r="N2950" s="13">
        <f>IFERROR(VLOOKUP(A2950,[3]Sheet1!$A:$G,2,FALSE),0)</f>
        <v>0</v>
      </c>
      <c r="O2950" s="13">
        <f>IFERROR(VLOOKUP(A2950,[3]Sheet1!$A:$G,3,FALSE),0)</f>
        <v>0</v>
      </c>
      <c r="P2950" s="13">
        <f>IFERROR(VLOOKUP(A2950,[3]Sheet1!$A:$G,4,FALSE),0)</f>
        <v>0</v>
      </c>
      <c r="Q2950" s="13">
        <f>IFERROR(VLOOKUP(A2950,[3]Sheet1!$A:$G,5,FALSE),0)</f>
        <v>0</v>
      </c>
      <c r="R2950" s="13">
        <f>IFERROR(VLOOKUP(A2950,[3]Sheet1!$A:$H,6,FALSE),0)</f>
        <v>0</v>
      </c>
      <c r="S2950" s="13">
        <f>IFERROR(VLOOKUP(A2950,[3]Sheet1!$A:$I,7,FALSE),0)</f>
        <v>0</v>
      </c>
      <c r="T2950" s="13" t="str">
        <f t="shared" si="249"/>
        <v>Não</v>
      </c>
      <c r="U2950" s="13" t="str">
        <f t="shared" si="249"/>
        <v>Sim</v>
      </c>
      <c r="V2950" s="13" t="str">
        <f t="shared" si="249"/>
        <v>Não</v>
      </c>
      <c r="W2950" s="13" t="str">
        <f t="shared" si="249"/>
        <v>Sim</v>
      </c>
      <c r="X2950" s="13" t="str">
        <f t="shared" si="250"/>
        <v>Não</v>
      </c>
      <c r="Y2950" s="13" t="str">
        <f t="shared" si="250"/>
        <v>Sim</v>
      </c>
    </row>
    <row r="2951" spans="1:25">
      <c r="A2951" s="9">
        <v>220555</v>
      </c>
      <c r="B2951" s="13">
        <f>IFERROR(VLOOKUP(A2951,[1]Monitoramento_Base_somente_Said!$A:$J,5,FALSE),0)</f>
        <v>55909</v>
      </c>
      <c r="C2951" s="13">
        <f>IFERROR(VLOOKUP(A2951,[1]Monitoramento_Base_somente_Said!$A:$J,6,FALSE),0)</f>
        <v>7354661</v>
      </c>
      <c r="D2951" s="13">
        <f>IFERROR(VLOOKUP(A2951,[1]Monitoramento_Base_somente_Said!$A:$J,7,FALSE),0)</f>
        <v>165894</v>
      </c>
      <c r="E2951" s="13">
        <f>IFERROR(VLOOKUP(A2951,[1]Monitoramento_Base_somente_Said!$A:$J,8,FALSE),0)</f>
        <v>6889746</v>
      </c>
      <c r="F2951" s="13">
        <f>IFERROR(VLOOKUP(A2951,[1]Monitoramento_Base_somente_Said!$A:$J,9,FALSE),0)</f>
        <v>27330</v>
      </c>
      <c r="G2951" s="13">
        <f>IFERROR(VLOOKUP(A2951,[1]Monitoramento_Base_somente_Said!$A:$J,10,FALSE),0)</f>
        <v>1844192</v>
      </c>
      <c r="H2951" s="13">
        <f>IFERROR(VLOOKUP(A2951,[2]Sheet1!$A:$I,4,FALSE),0)</f>
        <v>0</v>
      </c>
      <c r="I2951" s="13">
        <f>IFERROR(VLOOKUP(A2951,[2]Sheet1!$A:$I,5,FALSE),0)</f>
        <v>0</v>
      </c>
      <c r="J2951" s="13">
        <f>IFERROR(VLOOKUP(A2951,[2]Sheet1!$A:$I,6,FALSE),0)</f>
        <v>0</v>
      </c>
      <c r="K2951" s="13">
        <f>IFERROR(VLOOKUP(A2951,[2]Sheet1!$A:$I,7,FALSE),0)</f>
        <v>0</v>
      </c>
      <c r="L2951" s="13">
        <f>IFERROR(VLOOKUP(A2951,[2]Sheet1!$A:$I,8,FALSE),0)</f>
        <v>0</v>
      </c>
      <c r="M2951" s="13">
        <f>IFERROR(VLOOKUP(A2951,[2]Sheet1!$A:$I,9,FALSE),0)</f>
        <v>0</v>
      </c>
      <c r="N2951" s="13">
        <f>IFERROR(VLOOKUP(A2951,[3]Sheet1!$A:$G,2,FALSE),0)</f>
        <v>0</v>
      </c>
      <c r="O2951" s="13">
        <f>IFERROR(VLOOKUP(A2951,[3]Sheet1!$A:$G,3,FALSE),0)</f>
        <v>0</v>
      </c>
      <c r="P2951" s="13">
        <f>IFERROR(VLOOKUP(A2951,[3]Sheet1!$A:$G,4,FALSE),0)</f>
        <v>0</v>
      </c>
      <c r="Q2951" s="13">
        <f>IFERROR(VLOOKUP(A2951,[3]Sheet1!$A:$G,5,FALSE),0)</f>
        <v>0</v>
      </c>
      <c r="R2951" s="13">
        <f>IFERROR(VLOOKUP(A2951,[3]Sheet1!$A:$H,6,FALSE),0)</f>
        <v>0</v>
      </c>
      <c r="S2951" s="13">
        <f>IFERROR(VLOOKUP(A2951,[3]Sheet1!$A:$I,7,FALSE),0)</f>
        <v>0</v>
      </c>
      <c r="T2951" s="13" t="str">
        <f t="shared" si="249"/>
        <v>Sim</v>
      </c>
      <c r="U2951" s="13" t="str">
        <f t="shared" si="249"/>
        <v>Sim</v>
      </c>
      <c r="V2951" s="13" t="str">
        <f t="shared" si="249"/>
        <v>Sim</v>
      </c>
      <c r="W2951" s="13" t="str">
        <f t="shared" ref="W2951:Y3014" si="251">IF(E2951+K2951+Q2951&gt;0,"Sim","Não")</f>
        <v>Sim</v>
      </c>
      <c r="X2951" s="13" t="str">
        <f t="shared" si="250"/>
        <v>Sim</v>
      </c>
      <c r="Y2951" s="13" t="str">
        <f t="shared" si="250"/>
        <v>Sim</v>
      </c>
    </row>
    <row r="2952" spans="1:25">
      <c r="A2952" s="9">
        <v>220557</v>
      </c>
      <c r="B2952" s="13">
        <f>IFERROR(VLOOKUP(A2952,[1]Monitoramento_Base_somente_Said!$A:$J,5,FALSE),0)</f>
        <v>0</v>
      </c>
      <c r="C2952" s="13">
        <f>IFERROR(VLOOKUP(A2952,[1]Monitoramento_Base_somente_Said!$A:$J,6,FALSE),0)</f>
        <v>12555</v>
      </c>
      <c r="D2952" s="13">
        <f>IFERROR(VLOOKUP(A2952,[1]Monitoramento_Base_somente_Said!$A:$J,7,FALSE),0)</f>
        <v>0</v>
      </c>
      <c r="E2952" s="13">
        <f>IFERROR(VLOOKUP(A2952,[1]Monitoramento_Base_somente_Said!$A:$J,8,FALSE),0)</f>
        <v>11745</v>
      </c>
      <c r="F2952" s="13">
        <f>IFERROR(VLOOKUP(A2952,[1]Monitoramento_Base_somente_Said!$A:$J,9,FALSE),0)</f>
        <v>0</v>
      </c>
      <c r="G2952" s="13">
        <f>IFERROR(VLOOKUP(A2952,[1]Monitoramento_Base_somente_Said!$A:$J,10,FALSE),0)</f>
        <v>4860</v>
      </c>
      <c r="H2952" s="13">
        <f>IFERROR(VLOOKUP(A2952,[2]Sheet1!$A:$I,4,FALSE),0)</f>
        <v>0</v>
      </c>
      <c r="I2952" s="13">
        <f>IFERROR(VLOOKUP(A2952,[2]Sheet1!$A:$I,5,FALSE),0)</f>
        <v>0</v>
      </c>
      <c r="J2952" s="13">
        <f>IFERROR(VLOOKUP(A2952,[2]Sheet1!$A:$I,6,FALSE),0)</f>
        <v>0</v>
      </c>
      <c r="K2952" s="13">
        <f>IFERROR(VLOOKUP(A2952,[2]Sheet1!$A:$I,7,FALSE),0)</f>
        <v>0</v>
      </c>
      <c r="L2952" s="13">
        <f>IFERROR(VLOOKUP(A2952,[2]Sheet1!$A:$I,8,FALSE),0)</f>
        <v>0</v>
      </c>
      <c r="M2952" s="13">
        <f>IFERROR(VLOOKUP(A2952,[2]Sheet1!$A:$I,9,FALSE),0)</f>
        <v>0</v>
      </c>
      <c r="N2952" s="13">
        <f>IFERROR(VLOOKUP(A2952,[3]Sheet1!$A:$G,2,FALSE),0)</f>
        <v>0</v>
      </c>
      <c r="O2952" s="13">
        <f>IFERROR(VLOOKUP(A2952,[3]Sheet1!$A:$G,3,FALSE),0)</f>
        <v>0</v>
      </c>
      <c r="P2952" s="13">
        <f>IFERROR(VLOOKUP(A2952,[3]Sheet1!$A:$G,4,FALSE),0)</f>
        <v>0</v>
      </c>
      <c r="Q2952" s="13">
        <f>IFERROR(VLOOKUP(A2952,[3]Sheet1!$A:$G,5,FALSE),0)</f>
        <v>0</v>
      </c>
      <c r="R2952" s="13">
        <f>IFERROR(VLOOKUP(A2952,[3]Sheet1!$A:$H,6,FALSE),0)</f>
        <v>0</v>
      </c>
      <c r="S2952" s="13">
        <f>IFERROR(VLOOKUP(A2952,[3]Sheet1!$A:$I,7,FALSE),0)</f>
        <v>0</v>
      </c>
      <c r="T2952" s="13" t="str">
        <f t="shared" ref="T2952:Y3015" si="252">IF(B2952+H2952+N2952&gt;0,"Sim","Não")</f>
        <v>Não</v>
      </c>
      <c r="U2952" s="13" t="str">
        <f t="shared" si="252"/>
        <v>Sim</v>
      </c>
      <c r="V2952" s="13" t="str">
        <f t="shared" si="252"/>
        <v>Não</v>
      </c>
      <c r="W2952" s="13" t="str">
        <f t="shared" si="251"/>
        <v>Sim</v>
      </c>
      <c r="X2952" s="13" t="str">
        <f t="shared" si="251"/>
        <v>Não</v>
      </c>
      <c r="Y2952" s="13" t="str">
        <f t="shared" si="251"/>
        <v>Sim</v>
      </c>
    </row>
    <row r="2953" spans="1:25">
      <c r="A2953" s="9">
        <v>220556</v>
      </c>
      <c r="B2953" s="13">
        <f>IFERROR(VLOOKUP(A2953,[1]Monitoramento_Base_somente_Said!$A:$J,5,FALSE),0)</f>
        <v>61</v>
      </c>
      <c r="C2953" s="13">
        <f>IFERROR(VLOOKUP(A2953,[1]Monitoramento_Base_somente_Said!$A:$J,6,FALSE),0)</f>
        <v>23740551</v>
      </c>
      <c r="D2953" s="13">
        <f>IFERROR(VLOOKUP(A2953,[1]Monitoramento_Base_somente_Said!$A:$J,7,FALSE),0)</f>
        <v>430</v>
      </c>
      <c r="E2953" s="13">
        <f>IFERROR(VLOOKUP(A2953,[1]Monitoramento_Base_somente_Said!$A:$J,8,FALSE),0)</f>
        <v>22830384</v>
      </c>
      <c r="F2953" s="13">
        <f>IFERROR(VLOOKUP(A2953,[1]Monitoramento_Base_somente_Said!$A:$J,9,FALSE),0)</f>
        <v>0</v>
      </c>
      <c r="G2953" s="13">
        <f>IFERROR(VLOOKUP(A2953,[1]Monitoramento_Base_somente_Said!$A:$J,10,FALSE),0)</f>
        <v>8945973</v>
      </c>
      <c r="H2953" s="13">
        <f>IFERROR(VLOOKUP(A2953,[2]Sheet1!$A:$I,4,FALSE),0)</f>
        <v>0</v>
      </c>
      <c r="I2953" s="13">
        <f>IFERROR(VLOOKUP(A2953,[2]Sheet1!$A:$I,5,FALSE),0)</f>
        <v>0</v>
      </c>
      <c r="J2953" s="13">
        <f>IFERROR(VLOOKUP(A2953,[2]Sheet1!$A:$I,6,FALSE),0)</f>
        <v>0</v>
      </c>
      <c r="K2953" s="13">
        <f>IFERROR(VLOOKUP(A2953,[2]Sheet1!$A:$I,7,FALSE),0)</f>
        <v>0</v>
      </c>
      <c r="L2953" s="13">
        <f>IFERROR(VLOOKUP(A2953,[2]Sheet1!$A:$I,8,FALSE),0)</f>
        <v>0</v>
      </c>
      <c r="M2953" s="13">
        <f>IFERROR(VLOOKUP(A2953,[2]Sheet1!$A:$I,9,FALSE),0)</f>
        <v>0</v>
      </c>
      <c r="N2953" s="13">
        <f>IFERROR(VLOOKUP(A2953,[3]Sheet1!$A:$G,2,FALSE),0)</f>
        <v>0</v>
      </c>
      <c r="O2953" s="13">
        <f>IFERROR(VLOOKUP(A2953,[3]Sheet1!$A:$G,3,FALSE),0)</f>
        <v>0</v>
      </c>
      <c r="P2953" s="13">
        <f>IFERROR(VLOOKUP(A2953,[3]Sheet1!$A:$G,4,FALSE),0)</f>
        <v>0</v>
      </c>
      <c r="Q2953" s="13">
        <f>IFERROR(VLOOKUP(A2953,[3]Sheet1!$A:$G,5,FALSE),0)</f>
        <v>0</v>
      </c>
      <c r="R2953" s="13">
        <f>IFERROR(VLOOKUP(A2953,[3]Sheet1!$A:$H,6,FALSE),0)</f>
        <v>0</v>
      </c>
      <c r="S2953" s="13">
        <f>IFERROR(VLOOKUP(A2953,[3]Sheet1!$A:$I,7,FALSE),0)</f>
        <v>0</v>
      </c>
      <c r="T2953" s="13" t="str">
        <f t="shared" si="252"/>
        <v>Sim</v>
      </c>
      <c r="U2953" s="13" t="str">
        <f t="shared" si="252"/>
        <v>Sim</v>
      </c>
      <c r="V2953" s="13" t="str">
        <f t="shared" si="252"/>
        <v>Sim</v>
      </c>
      <c r="W2953" s="13" t="str">
        <f t="shared" si="251"/>
        <v>Sim</v>
      </c>
      <c r="X2953" s="13" t="str">
        <f t="shared" si="251"/>
        <v>Não</v>
      </c>
      <c r="Y2953" s="13" t="str">
        <f t="shared" si="251"/>
        <v>Sim</v>
      </c>
    </row>
    <row r="2954" spans="1:25">
      <c r="A2954" s="9">
        <v>220558</v>
      </c>
      <c r="B2954" s="13">
        <f>IFERROR(VLOOKUP(A2954,[1]Monitoramento_Base_somente_Said!$A:$J,5,FALSE),0)</f>
        <v>0</v>
      </c>
      <c r="C2954" s="13">
        <f>IFERROR(VLOOKUP(A2954,[1]Monitoramento_Base_somente_Said!$A:$J,6,FALSE),0)</f>
        <v>4995647</v>
      </c>
      <c r="D2954" s="13">
        <f>IFERROR(VLOOKUP(A2954,[1]Monitoramento_Base_somente_Said!$A:$J,7,FALSE),0)</f>
        <v>0</v>
      </c>
      <c r="E2954" s="13">
        <f>IFERROR(VLOOKUP(A2954,[1]Monitoramento_Base_somente_Said!$A:$J,8,FALSE),0)</f>
        <v>4654819</v>
      </c>
      <c r="F2954" s="13">
        <f>IFERROR(VLOOKUP(A2954,[1]Monitoramento_Base_somente_Said!$A:$J,9,FALSE),0)</f>
        <v>0</v>
      </c>
      <c r="G2954" s="13">
        <f>IFERROR(VLOOKUP(A2954,[1]Monitoramento_Base_somente_Said!$A:$J,10,FALSE),0)</f>
        <v>1926132</v>
      </c>
      <c r="H2954" s="13">
        <f>IFERROR(VLOOKUP(A2954,[2]Sheet1!$A:$I,4,FALSE),0)</f>
        <v>0</v>
      </c>
      <c r="I2954" s="13">
        <f>IFERROR(VLOOKUP(A2954,[2]Sheet1!$A:$I,5,FALSE),0)</f>
        <v>0</v>
      </c>
      <c r="J2954" s="13">
        <f>IFERROR(VLOOKUP(A2954,[2]Sheet1!$A:$I,6,FALSE),0)</f>
        <v>0</v>
      </c>
      <c r="K2954" s="13">
        <f>IFERROR(VLOOKUP(A2954,[2]Sheet1!$A:$I,7,FALSE),0)</f>
        <v>0</v>
      </c>
      <c r="L2954" s="13">
        <f>IFERROR(VLOOKUP(A2954,[2]Sheet1!$A:$I,8,FALSE),0)</f>
        <v>0</v>
      </c>
      <c r="M2954" s="13">
        <f>IFERROR(VLOOKUP(A2954,[2]Sheet1!$A:$I,9,FALSE),0)</f>
        <v>0</v>
      </c>
      <c r="N2954" s="13">
        <f>IFERROR(VLOOKUP(A2954,[3]Sheet1!$A:$G,2,FALSE),0)</f>
        <v>0</v>
      </c>
      <c r="O2954" s="13">
        <f>IFERROR(VLOOKUP(A2954,[3]Sheet1!$A:$G,3,FALSE),0)</f>
        <v>0</v>
      </c>
      <c r="P2954" s="13">
        <f>IFERROR(VLOOKUP(A2954,[3]Sheet1!$A:$G,4,FALSE),0)</f>
        <v>0</v>
      </c>
      <c r="Q2954" s="13">
        <f>IFERROR(VLOOKUP(A2954,[3]Sheet1!$A:$G,5,FALSE),0)</f>
        <v>0</v>
      </c>
      <c r="R2954" s="13">
        <f>IFERROR(VLOOKUP(A2954,[3]Sheet1!$A:$H,6,FALSE),0)</f>
        <v>0</v>
      </c>
      <c r="S2954" s="13">
        <f>IFERROR(VLOOKUP(A2954,[3]Sheet1!$A:$I,7,FALSE),0)</f>
        <v>0</v>
      </c>
      <c r="T2954" s="13" t="str">
        <f t="shared" si="252"/>
        <v>Não</v>
      </c>
      <c r="U2954" s="13" t="str">
        <f t="shared" si="252"/>
        <v>Sim</v>
      </c>
      <c r="V2954" s="13" t="str">
        <f t="shared" si="252"/>
        <v>Não</v>
      </c>
      <c r="W2954" s="13" t="str">
        <f t="shared" si="251"/>
        <v>Sim</v>
      </c>
      <c r="X2954" s="13" t="str">
        <f t="shared" si="251"/>
        <v>Não</v>
      </c>
      <c r="Y2954" s="13" t="str">
        <f t="shared" si="251"/>
        <v>Sim</v>
      </c>
    </row>
    <row r="2955" spans="1:25">
      <c r="A2955" s="9">
        <v>220559</v>
      </c>
      <c r="B2955" s="13">
        <f>IFERROR(VLOOKUP(A2955,[1]Monitoramento_Base_somente_Said!$A:$J,5,FALSE),0)</f>
        <v>3325</v>
      </c>
      <c r="C2955" s="13">
        <f>IFERROR(VLOOKUP(A2955,[1]Monitoramento_Base_somente_Said!$A:$J,6,FALSE),0)</f>
        <v>3802240</v>
      </c>
      <c r="D2955" s="13">
        <f>IFERROR(VLOOKUP(A2955,[1]Monitoramento_Base_somente_Said!$A:$J,7,FALSE),0)</f>
        <v>11824</v>
      </c>
      <c r="E2955" s="13">
        <f>IFERROR(VLOOKUP(A2955,[1]Monitoramento_Base_somente_Said!$A:$J,8,FALSE),0)</f>
        <v>3851801</v>
      </c>
      <c r="F2955" s="13">
        <f>IFERROR(VLOOKUP(A2955,[1]Monitoramento_Base_somente_Said!$A:$J,9,FALSE),0)</f>
        <v>0</v>
      </c>
      <c r="G2955" s="13">
        <f>IFERROR(VLOOKUP(A2955,[1]Monitoramento_Base_somente_Said!$A:$J,10,FALSE),0)</f>
        <v>708398</v>
      </c>
      <c r="H2955" s="13">
        <f>IFERROR(VLOOKUP(A2955,[2]Sheet1!$A:$I,4,FALSE),0)</f>
        <v>0</v>
      </c>
      <c r="I2955" s="13">
        <f>IFERROR(VLOOKUP(A2955,[2]Sheet1!$A:$I,5,FALSE),0)</f>
        <v>0</v>
      </c>
      <c r="J2955" s="13">
        <f>IFERROR(VLOOKUP(A2955,[2]Sheet1!$A:$I,6,FALSE),0)</f>
        <v>0</v>
      </c>
      <c r="K2955" s="13">
        <f>IFERROR(VLOOKUP(A2955,[2]Sheet1!$A:$I,7,FALSE),0)</f>
        <v>0</v>
      </c>
      <c r="L2955" s="13">
        <f>IFERROR(VLOOKUP(A2955,[2]Sheet1!$A:$I,8,FALSE),0)</f>
        <v>0</v>
      </c>
      <c r="M2955" s="13">
        <f>IFERROR(VLOOKUP(A2955,[2]Sheet1!$A:$I,9,FALSE),0)</f>
        <v>0</v>
      </c>
      <c r="N2955" s="13">
        <f>IFERROR(VLOOKUP(A2955,[3]Sheet1!$A:$G,2,FALSE),0)</f>
        <v>0</v>
      </c>
      <c r="O2955" s="13">
        <f>IFERROR(VLOOKUP(A2955,[3]Sheet1!$A:$G,3,FALSE),0)</f>
        <v>0</v>
      </c>
      <c r="P2955" s="13">
        <f>IFERROR(VLOOKUP(A2955,[3]Sheet1!$A:$G,4,FALSE),0)</f>
        <v>0</v>
      </c>
      <c r="Q2955" s="13">
        <f>IFERROR(VLOOKUP(A2955,[3]Sheet1!$A:$G,5,FALSE),0)</f>
        <v>0</v>
      </c>
      <c r="R2955" s="13">
        <f>IFERROR(VLOOKUP(A2955,[3]Sheet1!$A:$H,6,FALSE),0)</f>
        <v>0</v>
      </c>
      <c r="S2955" s="13">
        <f>IFERROR(VLOOKUP(A2955,[3]Sheet1!$A:$I,7,FALSE),0)</f>
        <v>0</v>
      </c>
      <c r="T2955" s="13" t="str">
        <f t="shared" si="252"/>
        <v>Sim</v>
      </c>
      <c r="U2955" s="13" t="str">
        <f t="shared" si="252"/>
        <v>Sim</v>
      </c>
      <c r="V2955" s="13" t="str">
        <f t="shared" si="252"/>
        <v>Sim</v>
      </c>
      <c r="W2955" s="13" t="str">
        <f t="shared" si="251"/>
        <v>Sim</v>
      </c>
      <c r="X2955" s="13" t="str">
        <f t="shared" si="251"/>
        <v>Não</v>
      </c>
      <c r="Y2955" s="13" t="str">
        <f t="shared" si="251"/>
        <v>Sim</v>
      </c>
    </row>
    <row r="2956" spans="1:25">
      <c r="A2956" s="9">
        <v>220554</v>
      </c>
      <c r="B2956" s="13">
        <f>IFERROR(VLOOKUP(A2956,[1]Monitoramento_Base_somente_Said!$A:$J,5,FALSE),0)</f>
        <v>0</v>
      </c>
      <c r="C2956" s="13">
        <f>IFERROR(VLOOKUP(A2956,[1]Monitoramento_Base_somente_Said!$A:$J,6,FALSE),0)</f>
        <v>0</v>
      </c>
      <c r="D2956" s="13">
        <f>IFERROR(VLOOKUP(A2956,[1]Monitoramento_Base_somente_Said!$A:$J,7,FALSE),0)</f>
        <v>0</v>
      </c>
      <c r="E2956" s="13">
        <f>IFERROR(VLOOKUP(A2956,[1]Monitoramento_Base_somente_Said!$A:$J,8,FALSE),0)</f>
        <v>0</v>
      </c>
      <c r="F2956" s="13">
        <f>IFERROR(VLOOKUP(A2956,[1]Monitoramento_Base_somente_Said!$A:$J,9,FALSE),0)</f>
        <v>0</v>
      </c>
      <c r="G2956" s="13">
        <f>IFERROR(VLOOKUP(A2956,[1]Monitoramento_Base_somente_Said!$A:$J,10,FALSE),0)</f>
        <v>0</v>
      </c>
      <c r="H2956" s="13">
        <f>IFERROR(VLOOKUP(A2956,[2]Sheet1!$A:$I,4,FALSE),0)</f>
        <v>0</v>
      </c>
      <c r="I2956" s="13">
        <f>IFERROR(VLOOKUP(A2956,[2]Sheet1!$A:$I,5,FALSE),0)</f>
        <v>0</v>
      </c>
      <c r="J2956" s="13">
        <f>IFERROR(VLOOKUP(A2956,[2]Sheet1!$A:$I,6,FALSE),0)</f>
        <v>0</v>
      </c>
      <c r="K2956" s="13">
        <f>IFERROR(VLOOKUP(A2956,[2]Sheet1!$A:$I,7,FALSE),0)</f>
        <v>0</v>
      </c>
      <c r="L2956" s="13">
        <f>IFERROR(VLOOKUP(A2956,[2]Sheet1!$A:$I,8,FALSE),0)</f>
        <v>0</v>
      </c>
      <c r="M2956" s="13">
        <f>IFERROR(VLOOKUP(A2956,[2]Sheet1!$A:$I,9,FALSE),0)</f>
        <v>0</v>
      </c>
      <c r="N2956" s="13">
        <f>IFERROR(VLOOKUP(A2956,[3]Sheet1!$A:$G,2,FALSE),0)</f>
        <v>0</v>
      </c>
      <c r="O2956" s="13">
        <f>IFERROR(VLOOKUP(A2956,[3]Sheet1!$A:$G,3,FALSE),0)</f>
        <v>0</v>
      </c>
      <c r="P2956" s="13">
        <f>IFERROR(VLOOKUP(A2956,[3]Sheet1!$A:$G,4,FALSE),0)</f>
        <v>0</v>
      </c>
      <c r="Q2956" s="13">
        <f>IFERROR(VLOOKUP(A2956,[3]Sheet1!$A:$G,5,FALSE),0)</f>
        <v>0</v>
      </c>
      <c r="R2956" s="13">
        <f>IFERROR(VLOOKUP(A2956,[3]Sheet1!$A:$H,6,FALSE),0)</f>
        <v>0</v>
      </c>
      <c r="S2956" s="13">
        <f>IFERROR(VLOOKUP(A2956,[3]Sheet1!$A:$I,7,FALSE),0)</f>
        <v>0</v>
      </c>
      <c r="T2956" s="13" t="str">
        <f t="shared" si="252"/>
        <v>Não</v>
      </c>
      <c r="U2956" s="13" t="str">
        <f t="shared" si="252"/>
        <v>Não</v>
      </c>
      <c r="V2956" s="13" t="str">
        <f t="shared" si="252"/>
        <v>Não</v>
      </c>
      <c r="W2956" s="13" t="str">
        <f t="shared" si="251"/>
        <v>Não</v>
      </c>
      <c r="X2956" s="13" t="str">
        <f t="shared" si="251"/>
        <v>Não</v>
      </c>
      <c r="Y2956" s="13" t="str">
        <f t="shared" si="251"/>
        <v>Não</v>
      </c>
    </row>
    <row r="2957" spans="1:25">
      <c r="A2957" s="9">
        <v>220560</v>
      </c>
      <c r="B2957" s="13">
        <f>IFERROR(VLOOKUP(A2957,[1]Monitoramento_Base_somente_Said!$A:$J,5,FALSE),0)</f>
        <v>0</v>
      </c>
      <c r="C2957" s="13">
        <f>IFERROR(VLOOKUP(A2957,[1]Monitoramento_Base_somente_Said!$A:$J,6,FALSE),0)</f>
        <v>3119229</v>
      </c>
      <c r="D2957" s="13">
        <f>IFERROR(VLOOKUP(A2957,[1]Monitoramento_Base_somente_Said!$A:$J,7,FALSE),0)</f>
        <v>35589</v>
      </c>
      <c r="E2957" s="13">
        <f>IFERROR(VLOOKUP(A2957,[1]Monitoramento_Base_somente_Said!$A:$J,8,FALSE),0)</f>
        <v>2312584</v>
      </c>
      <c r="F2957" s="13">
        <f>IFERROR(VLOOKUP(A2957,[1]Monitoramento_Base_somente_Said!$A:$J,9,FALSE),0)</f>
        <v>17667</v>
      </c>
      <c r="G2957" s="13">
        <f>IFERROR(VLOOKUP(A2957,[1]Monitoramento_Base_somente_Said!$A:$J,10,FALSE),0)</f>
        <v>459247</v>
      </c>
      <c r="H2957" s="13">
        <f>IFERROR(VLOOKUP(A2957,[2]Sheet1!$A:$I,4,FALSE),0)</f>
        <v>0</v>
      </c>
      <c r="I2957" s="13">
        <f>IFERROR(VLOOKUP(A2957,[2]Sheet1!$A:$I,5,FALSE),0)</f>
        <v>0</v>
      </c>
      <c r="J2957" s="13">
        <f>IFERROR(VLOOKUP(A2957,[2]Sheet1!$A:$I,6,FALSE),0)</f>
        <v>0</v>
      </c>
      <c r="K2957" s="13">
        <f>IFERROR(VLOOKUP(A2957,[2]Sheet1!$A:$I,7,FALSE),0)</f>
        <v>0</v>
      </c>
      <c r="L2957" s="13">
        <f>IFERROR(VLOOKUP(A2957,[2]Sheet1!$A:$I,8,FALSE),0)</f>
        <v>0</v>
      </c>
      <c r="M2957" s="13">
        <f>IFERROR(VLOOKUP(A2957,[2]Sheet1!$A:$I,9,FALSE),0)</f>
        <v>0</v>
      </c>
      <c r="N2957" s="13">
        <f>IFERROR(VLOOKUP(A2957,[3]Sheet1!$A:$G,2,FALSE),0)</f>
        <v>0</v>
      </c>
      <c r="O2957" s="13">
        <f>IFERROR(VLOOKUP(A2957,[3]Sheet1!$A:$G,3,FALSE),0)</f>
        <v>0</v>
      </c>
      <c r="P2957" s="13">
        <f>IFERROR(VLOOKUP(A2957,[3]Sheet1!$A:$G,4,FALSE),0)</f>
        <v>0</v>
      </c>
      <c r="Q2957" s="13">
        <f>IFERROR(VLOOKUP(A2957,[3]Sheet1!$A:$G,5,FALSE),0)</f>
        <v>0</v>
      </c>
      <c r="R2957" s="13">
        <f>IFERROR(VLOOKUP(A2957,[3]Sheet1!$A:$H,6,FALSE),0)</f>
        <v>0</v>
      </c>
      <c r="S2957" s="13">
        <f>IFERROR(VLOOKUP(A2957,[3]Sheet1!$A:$I,7,FALSE),0)</f>
        <v>0</v>
      </c>
      <c r="T2957" s="13" t="str">
        <f t="shared" si="252"/>
        <v>Não</v>
      </c>
      <c r="U2957" s="13" t="str">
        <f t="shared" si="252"/>
        <v>Sim</v>
      </c>
      <c r="V2957" s="13" t="str">
        <f t="shared" si="252"/>
        <v>Sim</v>
      </c>
      <c r="W2957" s="13" t="str">
        <f t="shared" si="251"/>
        <v>Sim</v>
      </c>
      <c r="X2957" s="13" t="str">
        <f t="shared" si="251"/>
        <v>Sim</v>
      </c>
      <c r="Y2957" s="13" t="str">
        <f t="shared" si="251"/>
        <v>Sim</v>
      </c>
    </row>
    <row r="2958" spans="1:25">
      <c r="A2958" s="9">
        <v>220570</v>
      </c>
      <c r="B2958" s="13">
        <f>IFERROR(VLOOKUP(A2958,[1]Monitoramento_Base_somente_Said!$A:$J,5,FALSE),0)</f>
        <v>0</v>
      </c>
      <c r="C2958" s="13">
        <f>IFERROR(VLOOKUP(A2958,[1]Monitoramento_Base_somente_Said!$A:$J,6,FALSE),0)</f>
        <v>10397803</v>
      </c>
      <c r="D2958" s="13">
        <f>IFERROR(VLOOKUP(A2958,[1]Monitoramento_Base_somente_Said!$A:$J,7,FALSE),0)</f>
        <v>0</v>
      </c>
      <c r="E2958" s="13">
        <f>IFERROR(VLOOKUP(A2958,[1]Monitoramento_Base_somente_Said!$A:$J,8,FALSE),0)</f>
        <v>9726977</v>
      </c>
      <c r="F2958" s="13">
        <f>IFERROR(VLOOKUP(A2958,[1]Monitoramento_Base_somente_Said!$A:$J,9,FALSE),0)</f>
        <v>0</v>
      </c>
      <c r="G2958" s="13">
        <f>IFERROR(VLOOKUP(A2958,[1]Monitoramento_Base_somente_Said!$A:$J,10,FALSE),0)</f>
        <v>4024956</v>
      </c>
      <c r="H2958" s="13">
        <f>IFERROR(VLOOKUP(A2958,[2]Sheet1!$A:$I,4,FALSE),0)</f>
        <v>0</v>
      </c>
      <c r="I2958" s="13">
        <f>IFERROR(VLOOKUP(A2958,[2]Sheet1!$A:$I,5,FALSE),0)</f>
        <v>0</v>
      </c>
      <c r="J2958" s="13">
        <f>IFERROR(VLOOKUP(A2958,[2]Sheet1!$A:$I,6,FALSE),0)</f>
        <v>0</v>
      </c>
      <c r="K2958" s="13">
        <f>IFERROR(VLOOKUP(A2958,[2]Sheet1!$A:$I,7,FALSE),0)</f>
        <v>0</v>
      </c>
      <c r="L2958" s="13">
        <f>IFERROR(VLOOKUP(A2958,[2]Sheet1!$A:$I,8,FALSE),0)</f>
        <v>0</v>
      </c>
      <c r="M2958" s="13">
        <f>IFERROR(VLOOKUP(A2958,[2]Sheet1!$A:$I,9,FALSE),0)</f>
        <v>0</v>
      </c>
      <c r="N2958" s="13">
        <f>IFERROR(VLOOKUP(A2958,[3]Sheet1!$A:$G,2,FALSE),0)</f>
        <v>0</v>
      </c>
      <c r="O2958" s="13">
        <f>IFERROR(VLOOKUP(A2958,[3]Sheet1!$A:$G,3,FALSE),0)</f>
        <v>0</v>
      </c>
      <c r="P2958" s="13">
        <f>IFERROR(VLOOKUP(A2958,[3]Sheet1!$A:$G,4,FALSE),0)</f>
        <v>0</v>
      </c>
      <c r="Q2958" s="13">
        <f>IFERROR(VLOOKUP(A2958,[3]Sheet1!$A:$G,5,FALSE),0)</f>
        <v>0</v>
      </c>
      <c r="R2958" s="13">
        <f>IFERROR(VLOOKUP(A2958,[3]Sheet1!$A:$H,6,FALSE),0)</f>
        <v>0</v>
      </c>
      <c r="S2958" s="13">
        <f>IFERROR(VLOOKUP(A2958,[3]Sheet1!$A:$I,7,FALSE),0)</f>
        <v>0</v>
      </c>
      <c r="T2958" s="13" t="str">
        <f t="shared" si="252"/>
        <v>Não</v>
      </c>
      <c r="U2958" s="13" t="str">
        <f t="shared" si="252"/>
        <v>Sim</v>
      </c>
      <c r="V2958" s="13" t="str">
        <f t="shared" si="252"/>
        <v>Não</v>
      </c>
      <c r="W2958" s="13" t="str">
        <f t="shared" si="251"/>
        <v>Sim</v>
      </c>
      <c r="X2958" s="13" t="str">
        <f t="shared" si="251"/>
        <v>Não</v>
      </c>
      <c r="Y2958" s="13" t="str">
        <f t="shared" si="251"/>
        <v>Sim</v>
      </c>
    </row>
    <row r="2959" spans="1:25">
      <c r="A2959" s="9">
        <v>220580</v>
      </c>
      <c r="B2959" s="13">
        <f>IFERROR(VLOOKUP(A2959,[1]Monitoramento_Base_somente_Said!$A:$J,5,FALSE),0)</f>
        <v>0</v>
      </c>
      <c r="C2959" s="13">
        <f>IFERROR(VLOOKUP(A2959,[1]Monitoramento_Base_somente_Said!$A:$J,6,FALSE),0)</f>
        <v>8104082</v>
      </c>
      <c r="D2959" s="13">
        <f>IFERROR(VLOOKUP(A2959,[1]Monitoramento_Base_somente_Said!$A:$J,7,FALSE),0)</f>
        <v>0</v>
      </c>
      <c r="E2959" s="13">
        <f>IFERROR(VLOOKUP(A2959,[1]Monitoramento_Base_somente_Said!$A:$J,8,FALSE),0)</f>
        <v>7581238</v>
      </c>
      <c r="F2959" s="13">
        <f>IFERROR(VLOOKUP(A2959,[1]Monitoramento_Base_somente_Said!$A:$J,9,FALSE),0)</f>
        <v>0</v>
      </c>
      <c r="G2959" s="13">
        <f>IFERROR(VLOOKUP(A2959,[1]Monitoramento_Base_somente_Said!$A:$J,10,FALSE),0)</f>
        <v>3137064</v>
      </c>
      <c r="H2959" s="13">
        <f>IFERROR(VLOOKUP(A2959,[2]Sheet1!$A:$I,4,FALSE),0)</f>
        <v>0</v>
      </c>
      <c r="I2959" s="13">
        <f>IFERROR(VLOOKUP(A2959,[2]Sheet1!$A:$I,5,FALSE),0)</f>
        <v>0</v>
      </c>
      <c r="J2959" s="13">
        <f>IFERROR(VLOOKUP(A2959,[2]Sheet1!$A:$I,6,FALSE),0)</f>
        <v>0</v>
      </c>
      <c r="K2959" s="13">
        <f>IFERROR(VLOOKUP(A2959,[2]Sheet1!$A:$I,7,FALSE),0)</f>
        <v>0</v>
      </c>
      <c r="L2959" s="13">
        <f>IFERROR(VLOOKUP(A2959,[2]Sheet1!$A:$I,8,FALSE),0)</f>
        <v>0</v>
      </c>
      <c r="M2959" s="13">
        <f>IFERROR(VLOOKUP(A2959,[2]Sheet1!$A:$I,9,FALSE),0)</f>
        <v>0</v>
      </c>
      <c r="N2959" s="13">
        <f>IFERROR(VLOOKUP(A2959,[3]Sheet1!$A:$G,2,FALSE),0)</f>
        <v>0</v>
      </c>
      <c r="O2959" s="13">
        <f>IFERROR(VLOOKUP(A2959,[3]Sheet1!$A:$G,3,FALSE),0)</f>
        <v>0</v>
      </c>
      <c r="P2959" s="13">
        <f>IFERROR(VLOOKUP(A2959,[3]Sheet1!$A:$G,4,FALSE),0)</f>
        <v>0</v>
      </c>
      <c r="Q2959" s="13">
        <f>IFERROR(VLOOKUP(A2959,[3]Sheet1!$A:$G,5,FALSE),0)</f>
        <v>0</v>
      </c>
      <c r="R2959" s="13">
        <f>IFERROR(VLOOKUP(A2959,[3]Sheet1!$A:$H,6,FALSE),0)</f>
        <v>0</v>
      </c>
      <c r="S2959" s="13">
        <f>IFERROR(VLOOKUP(A2959,[3]Sheet1!$A:$I,7,FALSE),0)</f>
        <v>0</v>
      </c>
      <c r="T2959" s="13" t="str">
        <f t="shared" si="252"/>
        <v>Não</v>
      </c>
      <c r="U2959" s="13" t="str">
        <f t="shared" si="252"/>
        <v>Sim</v>
      </c>
      <c r="V2959" s="13" t="str">
        <f t="shared" si="252"/>
        <v>Não</v>
      </c>
      <c r="W2959" s="13" t="str">
        <f t="shared" si="251"/>
        <v>Sim</v>
      </c>
      <c r="X2959" s="13" t="str">
        <f t="shared" si="251"/>
        <v>Não</v>
      </c>
      <c r="Y2959" s="13" t="str">
        <f t="shared" si="251"/>
        <v>Sim</v>
      </c>
    </row>
    <row r="2960" spans="1:25">
      <c r="A2960" s="9">
        <v>220585</v>
      </c>
      <c r="B2960" s="13">
        <f>IFERROR(VLOOKUP(A2960,[1]Monitoramento_Base_somente_Said!$A:$J,5,FALSE),0)</f>
        <v>0</v>
      </c>
      <c r="C2960" s="13">
        <f>IFERROR(VLOOKUP(A2960,[1]Monitoramento_Base_somente_Said!$A:$J,6,FALSE),0)</f>
        <v>558713</v>
      </c>
      <c r="D2960" s="13">
        <f>IFERROR(VLOOKUP(A2960,[1]Monitoramento_Base_somente_Said!$A:$J,7,FALSE),0)</f>
        <v>0</v>
      </c>
      <c r="E2960" s="13">
        <f>IFERROR(VLOOKUP(A2960,[1]Monitoramento_Base_somente_Said!$A:$J,8,FALSE),0)</f>
        <v>522667</v>
      </c>
      <c r="F2960" s="13">
        <f>IFERROR(VLOOKUP(A2960,[1]Monitoramento_Base_somente_Said!$A:$J,9,FALSE),0)</f>
        <v>0</v>
      </c>
      <c r="G2960" s="13">
        <f>IFERROR(VLOOKUP(A2960,[1]Monitoramento_Base_somente_Said!$A:$J,10,FALSE),0)</f>
        <v>216276</v>
      </c>
      <c r="H2960" s="13">
        <f>IFERROR(VLOOKUP(A2960,[2]Sheet1!$A:$I,4,FALSE),0)</f>
        <v>0</v>
      </c>
      <c r="I2960" s="13">
        <f>IFERROR(VLOOKUP(A2960,[2]Sheet1!$A:$I,5,FALSE),0)</f>
        <v>0</v>
      </c>
      <c r="J2960" s="13">
        <f>IFERROR(VLOOKUP(A2960,[2]Sheet1!$A:$I,6,FALSE),0)</f>
        <v>0</v>
      </c>
      <c r="K2960" s="13">
        <f>IFERROR(VLOOKUP(A2960,[2]Sheet1!$A:$I,7,FALSE),0)</f>
        <v>0</v>
      </c>
      <c r="L2960" s="13">
        <f>IFERROR(VLOOKUP(A2960,[2]Sheet1!$A:$I,8,FALSE),0)</f>
        <v>0</v>
      </c>
      <c r="M2960" s="13">
        <f>IFERROR(VLOOKUP(A2960,[2]Sheet1!$A:$I,9,FALSE),0)</f>
        <v>0</v>
      </c>
      <c r="N2960" s="13">
        <f>IFERROR(VLOOKUP(A2960,[3]Sheet1!$A:$G,2,FALSE),0)</f>
        <v>0</v>
      </c>
      <c r="O2960" s="13">
        <f>IFERROR(VLOOKUP(A2960,[3]Sheet1!$A:$G,3,FALSE),0)</f>
        <v>0</v>
      </c>
      <c r="P2960" s="13">
        <f>IFERROR(VLOOKUP(A2960,[3]Sheet1!$A:$G,4,FALSE),0)</f>
        <v>0</v>
      </c>
      <c r="Q2960" s="13">
        <f>IFERROR(VLOOKUP(A2960,[3]Sheet1!$A:$G,5,FALSE),0)</f>
        <v>0</v>
      </c>
      <c r="R2960" s="13">
        <f>IFERROR(VLOOKUP(A2960,[3]Sheet1!$A:$H,6,FALSE),0)</f>
        <v>0</v>
      </c>
      <c r="S2960" s="13">
        <f>IFERROR(VLOOKUP(A2960,[3]Sheet1!$A:$I,7,FALSE),0)</f>
        <v>0</v>
      </c>
      <c r="T2960" s="13" t="str">
        <f t="shared" si="252"/>
        <v>Não</v>
      </c>
      <c r="U2960" s="13" t="str">
        <f t="shared" si="252"/>
        <v>Sim</v>
      </c>
      <c r="V2960" s="13" t="str">
        <f t="shared" si="252"/>
        <v>Não</v>
      </c>
      <c r="W2960" s="13" t="str">
        <f t="shared" si="251"/>
        <v>Sim</v>
      </c>
      <c r="X2960" s="13" t="str">
        <f t="shared" si="251"/>
        <v>Não</v>
      </c>
      <c r="Y2960" s="13" t="str">
        <f t="shared" si="251"/>
        <v>Sim</v>
      </c>
    </row>
    <row r="2961" spans="1:25">
      <c r="A2961" s="9">
        <v>220590</v>
      </c>
      <c r="B2961" s="13">
        <f>IFERROR(VLOOKUP(A2961,[1]Monitoramento_Base_somente_Said!$A:$J,5,FALSE),0)</f>
        <v>0</v>
      </c>
      <c r="C2961" s="13">
        <f>IFERROR(VLOOKUP(A2961,[1]Monitoramento_Base_somente_Said!$A:$J,6,FALSE),0)</f>
        <v>20774159</v>
      </c>
      <c r="D2961" s="13">
        <f>IFERROR(VLOOKUP(A2961,[1]Monitoramento_Base_somente_Said!$A:$J,7,FALSE),0)</f>
        <v>0</v>
      </c>
      <c r="E2961" s="13">
        <f>IFERROR(VLOOKUP(A2961,[1]Monitoramento_Base_somente_Said!$A:$J,8,FALSE),0)</f>
        <v>19329532</v>
      </c>
      <c r="F2961" s="13">
        <f>IFERROR(VLOOKUP(A2961,[1]Monitoramento_Base_somente_Said!$A:$J,9,FALSE),0)</f>
        <v>0</v>
      </c>
      <c r="G2961" s="13">
        <f>IFERROR(VLOOKUP(A2961,[1]Monitoramento_Base_somente_Said!$A:$J,10,FALSE),0)</f>
        <v>7914926</v>
      </c>
      <c r="H2961" s="13">
        <f>IFERROR(VLOOKUP(A2961,[2]Sheet1!$A:$I,4,FALSE),0)</f>
        <v>0</v>
      </c>
      <c r="I2961" s="13">
        <f>IFERROR(VLOOKUP(A2961,[2]Sheet1!$A:$I,5,FALSE),0)</f>
        <v>0</v>
      </c>
      <c r="J2961" s="13">
        <f>IFERROR(VLOOKUP(A2961,[2]Sheet1!$A:$I,6,FALSE),0)</f>
        <v>0</v>
      </c>
      <c r="K2961" s="13">
        <f>IFERROR(VLOOKUP(A2961,[2]Sheet1!$A:$I,7,FALSE),0)</f>
        <v>0</v>
      </c>
      <c r="L2961" s="13">
        <f>IFERROR(VLOOKUP(A2961,[2]Sheet1!$A:$I,8,FALSE),0)</f>
        <v>0</v>
      </c>
      <c r="M2961" s="13">
        <f>IFERROR(VLOOKUP(A2961,[2]Sheet1!$A:$I,9,FALSE),0)</f>
        <v>0</v>
      </c>
      <c r="N2961" s="13">
        <f>IFERROR(VLOOKUP(A2961,[3]Sheet1!$A:$G,2,FALSE),0)</f>
        <v>0</v>
      </c>
      <c r="O2961" s="13">
        <f>IFERROR(VLOOKUP(A2961,[3]Sheet1!$A:$G,3,FALSE),0)</f>
        <v>0</v>
      </c>
      <c r="P2961" s="13">
        <f>IFERROR(VLOOKUP(A2961,[3]Sheet1!$A:$G,4,FALSE),0)</f>
        <v>0</v>
      </c>
      <c r="Q2961" s="13">
        <f>IFERROR(VLOOKUP(A2961,[3]Sheet1!$A:$G,5,FALSE),0)</f>
        <v>0</v>
      </c>
      <c r="R2961" s="13">
        <f>IFERROR(VLOOKUP(A2961,[3]Sheet1!$A:$H,6,FALSE),0)</f>
        <v>0</v>
      </c>
      <c r="S2961" s="13">
        <f>IFERROR(VLOOKUP(A2961,[3]Sheet1!$A:$I,7,FALSE),0)</f>
        <v>0</v>
      </c>
      <c r="T2961" s="13" t="str">
        <f t="shared" si="252"/>
        <v>Não</v>
      </c>
      <c r="U2961" s="13" t="str">
        <f t="shared" si="252"/>
        <v>Sim</v>
      </c>
      <c r="V2961" s="13" t="str">
        <f t="shared" si="252"/>
        <v>Não</v>
      </c>
      <c r="W2961" s="13" t="str">
        <f t="shared" si="251"/>
        <v>Sim</v>
      </c>
      <c r="X2961" s="13" t="str">
        <f t="shared" si="251"/>
        <v>Não</v>
      </c>
      <c r="Y2961" s="13" t="str">
        <f t="shared" si="251"/>
        <v>Sim</v>
      </c>
    </row>
    <row r="2962" spans="1:25">
      <c r="A2962" s="9">
        <v>220595</v>
      </c>
      <c r="B2962" s="13">
        <f>IFERROR(VLOOKUP(A2962,[1]Monitoramento_Base_somente_Said!$A:$J,5,FALSE),0)</f>
        <v>0</v>
      </c>
      <c r="C2962" s="13">
        <f>IFERROR(VLOOKUP(A2962,[1]Monitoramento_Base_somente_Said!$A:$J,6,FALSE),0)</f>
        <v>977213</v>
      </c>
      <c r="D2962" s="13">
        <f>IFERROR(VLOOKUP(A2962,[1]Monitoramento_Base_somente_Said!$A:$J,7,FALSE),0)</f>
        <v>0</v>
      </c>
      <c r="E2962" s="13">
        <f>IFERROR(VLOOKUP(A2962,[1]Monitoramento_Base_somente_Said!$A:$J,8,FALSE),0)</f>
        <v>914167</v>
      </c>
      <c r="F2962" s="13">
        <f>IFERROR(VLOOKUP(A2962,[1]Monitoramento_Base_somente_Said!$A:$J,9,FALSE),0)</f>
        <v>0</v>
      </c>
      <c r="G2962" s="13">
        <f>IFERROR(VLOOKUP(A2962,[1]Monitoramento_Base_somente_Said!$A:$J,10,FALSE),0)</f>
        <v>378276</v>
      </c>
      <c r="H2962" s="13">
        <f>IFERROR(VLOOKUP(A2962,[2]Sheet1!$A:$I,4,FALSE),0)</f>
        <v>0</v>
      </c>
      <c r="I2962" s="13">
        <f>IFERROR(VLOOKUP(A2962,[2]Sheet1!$A:$I,5,FALSE),0)</f>
        <v>0</v>
      </c>
      <c r="J2962" s="13">
        <f>IFERROR(VLOOKUP(A2962,[2]Sheet1!$A:$I,6,FALSE),0)</f>
        <v>0</v>
      </c>
      <c r="K2962" s="13">
        <f>IFERROR(VLOOKUP(A2962,[2]Sheet1!$A:$I,7,FALSE),0)</f>
        <v>0</v>
      </c>
      <c r="L2962" s="13">
        <f>IFERROR(VLOOKUP(A2962,[2]Sheet1!$A:$I,8,FALSE),0)</f>
        <v>0</v>
      </c>
      <c r="M2962" s="13">
        <f>IFERROR(VLOOKUP(A2962,[2]Sheet1!$A:$I,9,FALSE),0)</f>
        <v>0</v>
      </c>
      <c r="N2962" s="13">
        <f>IFERROR(VLOOKUP(A2962,[3]Sheet1!$A:$G,2,FALSE),0)</f>
        <v>0</v>
      </c>
      <c r="O2962" s="13">
        <f>IFERROR(VLOOKUP(A2962,[3]Sheet1!$A:$G,3,FALSE),0)</f>
        <v>0</v>
      </c>
      <c r="P2962" s="13">
        <f>IFERROR(VLOOKUP(A2962,[3]Sheet1!$A:$G,4,FALSE),0)</f>
        <v>0</v>
      </c>
      <c r="Q2962" s="13">
        <f>IFERROR(VLOOKUP(A2962,[3]Sheet1!$A:$G,5,FALSE),0)</f>
        <v>0</v>
      </c>
      <c r="R2962" s="13">
        <f>IFERROR(VLOOKUP(A2962,[3]Sheet1!$A:$H,6,FALSE),0)</f>
        <v>0</v>
      </c>
      <c r="S2962" s="13">
        <f>IFERROR(VLOOKUP(A2962,[3]Sheet1!$A:$I,7,FALSE),0)</f>
        <v>0</v>
      </c>
      <c r="T2962" s="13" t="str">
        <f t="shared" si="252"/>
        <v>Não</v>
      </c>
      <c r="U2962" s="13" t="str">
        <f t="shared" si="252"/>
        <v>Sim</v>
      </c>
      <c r="V2962" s="13" t="str">
        <f t="shared" si="252"/>
        <v>Não</v>
      </c>
      <c r="W2962" s="13" t="str">
        <f t="shared" si="251"/>
        <v>Sim</v>
      </c>
      <c r="X2962" s="13" t="str">
        <f t="shared" si="251"/>
        <v>Não</v>
      </c>
      <c r="Y2962" s="13" t="str">
        <f t="shared" si="251"/>
        <v>Sim</v>
      </c>
    </row>
    <row r="2963" spans="1:25">
      <c r="A2963" s="9">
        <v>220600</v>
      </c>
      <c r="B2963" s="13">
        <f>IFERROR(VLOOKUP(A2963,[1]Monitoramento_Base_somente_Said!$A:$J,5,FALSE),0)</f>
        <v>0</v>
      </c>
      <c r="C2963" s="13">
        <f>IFERROR(VLOOKUP(A2963,[1]Monitoramento_Base_somente_Said!$A:$J,6,FALSE),0)</f>
        <v>150443</v>
      </c>
      <c r="D2963" s="13">
        <f>IFERROR(VLOOKUP(A2963,[1]Monitoramento_Base_somente_Said!$A:$J,7,FALSE),0)</f>
        <v>0</v>
      </c>
      <c r="E2963" s="13">
        <f>IFERROR(VLOOKUP(A2963,[1]Monitoramento_Base_somente_Said!$A:$J,8,FALSE),0)</f>
        <v>140737</v>
      </c>
      <c r="F2963" s="13">
        <f>IFERROR(VLOOKUP(A2963,[1]Monitoramento_Base_somente_Said!$A:$J,9,FALSE),0)</f>
        <v>0</v>
      </c>
      <c r="G2963" s="13">
        <f>IFERROR(VLOOKUP(A2963,[1]Monitoramento_Base_somente_Said!$A:$J,10,FALSE),0)</f>
        <v>58236</v>
      </c>
      <c r="H2963" s="13">
        <f>IFERROR(VLOOKUP(A2963,[2]Sheet1!$A:$I,4,FALSE),0)</f>
        <v>0</v>
      </c>
      <c r="I2963" s="13">
        <f>IFERROR(VLOOKUP(A2963,[2]Sheet1!$A:$I,5,FALSE),0)</f>
        <v>0</v>
      </c>
      <c r="J2963" s="13">
        <f>IFERROR(VLOOKUP(A2963,[2]Sheet1!$A:$I,6,FALSE),0)</f>
        <v>0</v>
      </c>
      <c r="K2963" s="13">
        <f>IFERROR(VLOOKUP(A2963,[2]Sheet1!$A:$I,7,FALSE),0)</f>
        <v>0</v>
      </c>
      <c r="L2963" s="13">
        <f>IFERROR(VLOOKUP(A2963,[2]Sheet1!$A:$I,8,FALSE),0)</f>
        <v>0</v>
      </c>
      <c r="M2963" s="13">
        <f>IFERROR(VLOOKUP(A2963,[2]Sheet1!$A:$I,9,FALSE),0)</f>
        <v>0</v>
      </c>
      <c r="N2963" s="13">
        <f>IFERROR(VLOOKUP(A2963,[3]Sheet1!$A:$G,2,FALSE),0)</f>
        <v>0</v>
      </c>
      <c r="O2963" s="13">
        <f>IFERROR(VLOOKUP(A2963,[3]Sheet1!$A:$G,3,FALSE),0)</f>
        <v>0</v>
      </c>
      <c r="P2963" s="13">
        <f>IFERROR(VLOOKUP(A2963,[3]Sheet1!$A:$G,4,FALSE),0)</f>
        <v>0</v>
      </c>
      <c r="Q2963" s="13">
        <f>IFERROR(VLOOKUP(A2963,[3]Sheet1!$A:$G,5,FALSE),0)</f>
        <v>0</v>
      </c>
      <c r="R2963" s="13">
        <f>IFERROR(VLOOKUP(A2963,[3]Sheet1!$A:$H,6,FALSE),0)</f>
        <v>0</v>
      </c>
      <c r="S2963" s="13">
        <f>IFERROR(VLOOKUP(A2963,[3]Sheet1!$A:$I,7,FALSE),0)</f>
        <v>0</v>
      </c>
      <c r="T2963" s="13" t="str">
        <f t="shared" si="252"/>
        <v>Não</v>
      </c>
      <c r="U2963" s="13" t="str">
        <f t="shared" si="252"/>
        <v>Sim</v>
      </c>
      <c r="V2963" s="13" t="str">
        <f t="shared" si="252"/>
        <v>Não</v>
      </c>
      <c r="W2963" s="13" t="str">
        <f t="shared" si="251"/>
        <v>Sim</v>
      </c>
      <c r="X2963" s="13" t="str">
        <f t="shared" si="251"/>
        <v>Não</v>
      </c>
      <c r="Y2963" s="13" t="str">
        <f t="shared" si="251"/>
        <v>Sim</v>
      </c>
    </row>
    <row r="2964" spans="1:25">
      <c r="A2964" s="9">
        <v>220605</v>
      </c>
      <c r="B2964" s="13">
        <f>IFERROR(VLOOKUP(A2964,[1]Monitoramento_Base_somente_Said!$A:$J,5,FALSE),0)</f>
        <v>7922</v>
      </c>
      <c r="C2964" s="13">
        <f>IFERROR(VLOOKUP(A2964,[1]Monitoramento_Base_somente_Said!$A:$J,6,FALSE),0)</f>
        <v>4613459</v>
      </c>
      <c r="D2964" s="13">
        <f>IFERROR(VLOOKUP(A2964,[1]Monitoramento_Base_somente_Said!$A:$J,7,FALSE),0)</f>
        <v>0</v>
      </c>
      <c r="E2964" s="13">
        <f>IFERROR(VLOOKUP(A2964,[1]Monitoramento_Base_somente_Said!$A:$J,8,FALSE),0)</f>
        <v>4123133</v>
      </c>
      <c r="F2964" s="13">
        <f>IFERROR(VLOOKUP(A2964,[1]Monitoramento_Base_somente_Said!$A:$J,9,FALSE),0)</f>
        <v>0</v>
      </c>
      <c r="G2964" s="13">
        <f>IFERROR(VLOOKUP(A2964,[1]Monitoramento_Base_somente_Said!$A:$J,10,FALSE),0)</f>
        <v>1706124</v>
      </c>
      <c r="H2964" s="13">
        <f>IFERROR(VLOOKUP(A2964,[2]Sheet1!$A:$I,4,FALSE),0)</f>
        <v>0</v>
      </c>
      <c r="I2964" s="13">
        <f>IFERROR(VLOOKUP(A2964,[2]Sheet1!$A:$I,5,FALSE),0)</f>
        <v>0</v>
      </c>
      <c r="J2964" s="13">
        <f>IFERROR(VLOOKUP(A2964,[2]Sheet1!$A:$I,6,FALSE),0)</f>
        <v>0</v>
      </c>
      <c r="K2964" s="13">
        <f>IFERROR(VLOOKUP(A2964,[2]Sheet1!$A:$I,7,FALSE),0)</f>
        <v>0</v>
      </c>
      <c r="L2964" s="13">
        <f>IFERROR(VLOOKUP(A2964,[2]Sheet1!$A:$I,8,FALSE),0)</f>
        <v>0</v>
      </c>
      <c r="M2964" s="13">
        <f>IFERROR(VLOOKUP(A2964,[2]Sheet1!$A:$I,9,FALSE),0)</f>
        <v>0</v>
      </c>
      <c r="N2964" s="13">
        <f>IFERROR(VLOOKUP(A2964,[3]Sheet1!$A:$G,2,FALSE),0)</f>
        <v>0</v>
      </c>
      <c r="O2964" s="13">
        <f>IFERROR(VLOOKUP(A2964,[3]Sheet1!$A:$G,3,FALSE),0)</f>
        <v>0</v>
      </c>
      <c r="P2964" s="13">
        <f>IFERROR(VLOOKUP(A2964,[3]Sheet1!$A:$G,4,FALSE),0)</f>
        <v>0</v>
      </c>
      <c r="Q2964" s="13">
        <f>IFERROR(VLOOKUP(A2964,[3]Sheet1!$A:$G,5,FALSE),0)</f>
        <v>0</v>
      </c>
      <c r="R2964" s="13">
        <f>IFERROR(VLOOKUP(A2964,[3]Sheet1!$A:$H,6,FALSE),0)</f>
        <v>0</v>
      </c>
      <c r="S2964" s="13">
        <f>IFERROR(VLOOKUP(A2964,[3]Sheet1!$A:$I,7,FALSE),0)</f>
        <v>0</v>
      </c>
      <c r="T2964" s="13" t="str">
        <f t="shared" si="252"/>
        <v>Sim</v>
      </c>
      <c r="U2964" s="13" t="str">
        <f t="shared" si="252"/>
        <v>Sim</v>
      </c>
      <c r="V2964" s="13" t="str">
        <f t="shared" si="252"/>
        <v>Não</v>
      </c>
      <c r="W2964" s="13" t="str">
        <f t="shared" si="251"/>
        <v>Sim</v>
      </c>
      <c r="X2964" s="13" t="str">
        <f t="shared" si="251"/>
        <v>Não</v>
      </c>
      <c r="Y2964" s="13" t="str">
        <f t="shared" si="251"/>
        <v>Sim</v>
      </c>
    </row>
    <row r="2965" spans="1:25">
      <c r="A2965" s="9">
        <v>220610</v>
      </c>
      <c r="B2965" s="13">
        <f>IFERROR(VLOOKUP(A2965,[1]Monitoramento_Base_somente_Said!$A:$J,5,FALSE),0)</f>
        <v>0</v>
      </c>
      <c r="C2965" s="13">
        <f>IFERROR(VLOOKUP(A2965,[1]Monitoramento_Base_somente_Said!$A:$J,6,FALSE),0)</f>
        <v>3361612</v>
      </c>
      <c r="D2965" s="13">
        <f>IFERROR(VLOOKUP(A2965,[1]Monitoramento_Base_somente_Said!$A:$J,7,FALSE),0)</f>
        <v>75</v>
      </c>
      <c r="E2965" s="13">
        <f>IFERROR(VLOOKUP(A2965,[1]Monitoramento_Base_somente_Said!$A:$J,8,FALSE),0)</f>
        <v>3437423</v>
      </c>
      <c r="F2965" s="13">
        <f>IFERROR(VLOOKUP(A2965,[1]Monitoramento_Base_somente_Said!$A:$J,9,FALSE),0)</f>
        <v>0</v>
      </c>
      <c r="G2965" s="13">
        <f>IFERROR(VLOOKUP(A2965,[1]Monitoramento_Base_somente_Said!$A:$J,10,FALSE),0)</f>
        <v>1423871</v>
      </c>
      <c r="H2965" s="13">
        <f>IFERROR(VLOOKUP(A2965,[2]Sheet1!$A:$I,4,FALSE),0)</f>
        <v>0</v>
      </c>
      <c r="I2965" s="13">
        <f>IFERROR(VLOOKUP(A2965,[2]Sheet1!$A:$I,5,FALSE),0)</f>
        <v>0</v>
      </c>
      <c r="J2965" s="13">
        <f>IFERROR(VLOOKUP(A2965,[2]Sheet1!$A:$I,6,FALSE),0)</f>
        <v>0</v>
      </c>
      <c r="K2965" s="13">
        <f>IFERROR(VLOOKUP(A2965,[2]Sheet1!$A:$I,7,FALSE),0)</f>
        <v>0</v>
      </c>
      <c r="L2965" s="13">
        <f>IFERROR(VLOOKUP(A2965,[2]Sheet1!$A:$I,8,FALSE),0)</f>
        <v>0</v>
      </c>
      <c r="M2965" s="13">
        <f>IFERROR(VLOOKUP(A2965,[2]Sheet1!$A:$I,9,FALSE),0)</f>
        <v>0</v>
      </c>
      <c r="N2965" s="13">
        <f>IFERROR(VLOOKUP(A2965,[3]Sheet1!$A:$G,2,FALSE),0)</f>
        <v>0</v>
      </c>
      <c r="O2965" s="13">
        <f>IFERROR(VLOOKUP(A2965,[3]Sheet1!$A:$G,3,FALSE),0)</f>
        <v>0</v>
      </c>
      <c r="P2965" s="13">
        <f>IFERROR(VLOOKUP(A2965,[3]Sheet1!$A:$G,4,FALSE),0)</f>
        <v>0</v>
      </c>
      <c r="Q2965" s="13">
        <f>IFERROR(VLOOKUP(A2965,[3]Sheet1!$A:$G,5,FALSE),0)</f>
        <v>0</v>
      </c>
      <c r="R2965" s="13">
        <f>IFERROR(VLOOKUP(A2965,[3]Sheet1!$A:$H,6,FALSE),0)</f>
        <v>0</v>
      </c>
      <c r="S2965" s="13">
        <f>IFERROR(VLOOKUP(A2965,[3]Sheet1!$A:$I,7,FALSE),0)</f>
        <v>0</v>
      </c>
      <c r="T2965" s="13" t="str">
        <f t="shared" si="252"/>
        <v>Não</v>
      </c>
      <c r="U2965" s="13" t="str">
        <f t="shared" si="252"/>
        <v>Sim</v>
      </c>
      <c r="V2965" s="13" t="str">
        <f t="shared" si="252"/>
        <v>Sim</v>
      </c>
      <c r="W2965" s="13" t="str">
        <f t="shared" si="251"/>
        <v>Sim</v>
      </c>
      <c r="X2965" s="13" t="str">
        <f t="shared" si="251"/>
        <v>Não</v>
      </c>
      <c r="Y2965" s="13" t="str">
        <f t="shared" si="251"/>
        <v>Sim</v>
      </c>
    </row>
    <row r="2966" spans="1:25">
      <c r="A2966" s="9">
        <v>220620</v>
      </c>
      <c r="B2966" s="13">
        <f>IFERROR(VLOOKUP(A2966,[1]Monitoramento_Base_somente_Said!$A:$J,5,FALSE),0)</f>
        <v>0</v>
      </c>
      <c r="C2966" s="13">
        <f>IFERROR(VLOOKUP(A2966,[1]Monitoramento_Base_somente_Said!$A:$J,6,FALSE),0)</f>
        <v>4746440</v>
      </c>
      <c r="D2966" s="13">
        <f>IFERROR(VLOOKUP(A2966,[1]Monitoramento_Base_somente_Said!$A:$J,7,FALSE),0)</f>
        <v>0</v>
      </c>
      <c r="E2966" s="13">
        <f>IFERROR(VLOOKUP(A2966,[1]Monitoramento_Base_somente_Said!$A:$J,8,FALSE),0)</f>
        <v>5062147</v>
      </c>
      <c r="F2966" s="13">
        <f>IFERROR(VLOOKUP(A2966,[1]Monitoramento_Base_somente_Said!$A:$J,9,FALSE),0)</f>
        <v>0</v>
      </c>
      <c r="G2966" s="13">
        <f>IFERROR(VLOOKUP(A2966,[1]Monitoramento_Base_somente_Said!$A:$J,10,FALSE),0)</f>
        <v>2179557</v>
      </c>
      <c r="H2966" s="13">
        <f>IFERROR(VLOOKUP(A2966,[2]Sheet1!$A:$I,4,FALSE),0)</f>
        <v>0</v>
      </c>
      <c r="I2966" s="13">
        <f>IFERROR(VLOOKUP(A2966,[2]Sheet1!$A:$I,5,FALSE),0)</f>
        <v>0</v>
      </c>
      <c r="J2966" s="13">
        <f>IFERROR(VLOOKUP(A2966,[2]Sheet1!$A:$I,6,FALSE),0)</f>
        <v>0</v>
      </c>
      <c r="K2966" s="13">
        <f>IFERROR(VLOOKUP(A2966,[2]Sheet1!$A:$I,7,FALSE),0)</f>
        <v>0</v>
      </c>
      <c r="L2966" s="13">
        <f>IFERROR(VLOOKUP(A2966,[2]Sheet1!$A:$I,8,FALSE),0)</f>
        <v>0</v>
      </c>
      <c r="M2966" s="13">
        <f>IFERROR(VLOOKUP(A2966,[2]Sheet1!$A:$I,9,FALSE),0)</f>
        <v>0</v>
      </c>
      <c r="N2966" s="13">
        <f>IFERROR(VLOOKUP(A2966,[3]Sheet1!$A:$G,2,FALSE),0)</f>
        <v>0</v>
      </c>
      <c r="O2966" s="13">
        <f>IFERROR(VLOOKUP(A2966,[3]Sheet1!$A:$G,3,FALSE),0)</f>
        <v>0</v>
      </c>
      <c r="P2966" s="13">
        <f>IFERROR(VLOOKUP(A2966,[3]Sheet1!$A:$G,4,FALSE),0)</f>
        <v>0</v>
      </c>
      <c r="Q2966" s="13">
        <f>IFERROR(VLOOKUP(A2966,[3]Sheet1!$A:$G,5,FALSE),0)</f>
        <v>0</v>
      </c>
      <c r="R2966" s="13">
        <f>IFERROR(VLOOKUP(A2966,[3]Sheet1!$A:$H,6,FALSE),0)</f>
        <v>0</v>
      </c>
      <c r="S2966" s="13">
        <f>IFERROR(VLOOKUP(A2966,[3]Sheet1!$A:$I,7,FALSE),0)</f>
        <v>0</v>
      </c>
      <c r="T2966" s="13" t="str">
        <f t="shared" si="252"/>
        <v>Não</v>
      </c>
      <c r="U2966" s="13" t="str">
        <f t="shared" si="252"/>
        <v>Sim</v>
      </c>
      <c r="V2966" s="13" t="str">
        <f t="shared" si="252"/>
        <v>Não</v>
      </c>
      <c r="W2966" s="13" t="str">
        <f t="shared" si="251"/>
        <v>Sim</v>
      </c>
      <c r="X2966" s="13" t="str">
        <f t="shared" si="251"/>
        <v>Não</v>
      </c>
      <c r="Y2966" s="13" t="str">
        <f t="shared" si="251"/>
        <v>Sim</v>
      </c>
    </row>
    <row r="2967" spans="1:25">
      <c r="A2967" s="9">
        <v>220630</v>
      </c>
      <c r="B2967" s="13">
        <f>IFERROR(VLOOKUP(A2967,[1]Monitoramento_Base_somente_Said!$A:$J,5,FALSE),0)</f>
        <v>0</v>
      </c>
      <c r="C2967" s="13">
        <f>IFERROR(VLOOKUP(A2967,[1]Monitoramento_Base_somente_Said!$A:$J,6,FALSE),0)</f>
        <v>898101</v>
      </c>
      <c r="D2967" s="13">
        <f>IFERROR(VLOOKUP(A2967,[1]Monitoramento_Base_somente_Said!$A:$J,7,FALSE),0)</f>
        <v>0</v>
      </c>
      <c r="E2967" s="13">
        <f>IFERROR(VLOOKUP(A2967,[1]Monitoramento_Base_somente_Said!$A:$J,8,FALSE),0)</f>
        <v>982868</v>
      </c>
      <c r="F2967" s="13">
        <f>IFERROR(VLOOKUP(A2967,[1]Monitoramento_Base_somente_Said!$A:$J,9,FALSE),0)</f>
        <v>0</v>
      </c>
      <c r="G2967" s="13">
        <f>IFERROR(VLOOKUP(A2967,[1]Monitoramento_Base_somente_Said!$A:$J,10,FALSE),0)</f>
        <v>437784</v>
      </c>
      <c r="H2967" s="13">
        <f>IFERROR(VLOOKUP(A2967,[2]Sheet1!$A:$I,4,FALSE),0)</f>
        <v>0</v>
      </c>
      <c r="I2967" s="13">
        <f>IFERROR(VLOOKUP(A2967,[2]Sheet1!$A:$I,5,FALSE),0)</f>
        <v>0</v>
      </c>
      <c r="J2967" s="13">
        <f>IFERROR(VLOOKUP(A2967,[2]Sheet1!$A:$I,6,FALSE),0)</f>
        <v>0</v>
      </c>
      <c r="K2967" s="13">
        <f>IFERROR(VLOOKUP(A2967,[2]Sheet1!$A:$I,7,FALSE),0)</f>
        <v>0</v>
      </c>
      <c r="L2967" s="13">
        <f>IFERROR(VLOOKUP(A2967,[2]Sheet1!$A:$I,8,FALSE),0)</f>
        <v>0</v>
      </c>
      <c r="M2967" s="13">
        <f>IFERROR(VLOOKUP(A2967,[2]Sheet1!$A:$I,9,FALSE),0)</f>
        <v>0</v>
      </c>
      <c r="N2967" s="13">
        <f>IFERROR(VLOOKUP(A2967,[3]Sheet1!$A:$G,2,FALSE),0)</f>
        <v>0</v>
      </c>
      <c r="O2967" s="13">
        <f>IFERROR(VLOOKUP(A2967,[3]Sheet1!$A:$G,3,FALSE),0)</f>
        <v>0</v>
      </c>
      <c r="P2967" s="13">
        <f>IFERROR(VLOOKUP(A2967,[3]Sheet1!$A:$G,4,FALSE),0)</f>
        <v>0</v>
      </c>
      <c r="Q2967" s="13">
        <f>IFERROR(VLOOKUP(A2967,[3]Sheet1!$A:$G,5,FALSE),0)</f>
        <v>0</v>
      </c>
      <c r="R2967" s="13">
        <f>IFERROR(VLOOKUP(A2967,[3]Sheet1!$A:$H,6,FALSE),0)</f>
        <v>0</v>
      </c>
      <c r="S2967" s="13">
        <f>IFERROR(VLOOKUP(A2967,[3]Sheet1!$A:$I,7,FALSE),0)</f>
        <v>0</v>
      </c>
      <c r="T2967" s="13" t="str">
        <f t="shared" si="252"/>
        <v>Não</v>
      </c>
      <c r="U2967" s="13" t="str">
        <f t="shared" si="252"/>
        <v>Sim</v>
      </c>
      <c r="V2967" s="13" t="str">
        <f t="shared" si="252"/>
        <v>Não</v>
      </c>
      <c r="W2967" s="13" t="str">
        <f t="shared" si="251"/>
        <v>Sim</v>
      </c>
      <c r="X2967" s="13" t="str">
        <f t="shared" si="251"/>
        <v>Não</v>
      </c>
      <c r="Y2967" s="13" t="str">
        <f t="shared" si="251"/>
        <v>Sim</v>
      </c>
    </row>
    <row r="2968" spans="1:25">
      <c r="A2968" s="9">
        <v>220635</v>
      </c>
      <c r="B2968" s="13">
        <f>IFERROR(VLOOKUP(A2968,[1]Monitoramento_Base_somente_Said!$A:$J,5,FALSE),0)</f>
        <v>0</v>
      </c>
      <c r="C2968" s="13">
        <f>IFERROR(VLOOKUP(A2968,[1]Monitoramento_Base_somente_Said!$A:$J,6,FALSE),0)</f>
        <v>0</v>
      </c>
      <c r="D2968" s="13">
        <f>IFERROR(VLOOKUP(A2968,[1]Monitoramento_Base_somente_Said!$A:$J,7,FALSE),0)</f>
        <v>0</v>
      </c>
      <c r="E2968" s="13">
        <f>IFERROR(VLOOKUP(A2968,[1]Monitoramento_Base_somente_Said!$A:$J,8,FALSE),0)</f>
        <v>0</v>
      </c>
      <c r="F2968" s="13">
        <f>IFERROR(VLOOKUP(A2968,[1]Monitoramento_Base_somente_Said!$A:$J,9,FALSE),0)</f>
        <v>0</v>
      </c>
      <c r="G2968" s="13">
        <f>IFERROR(VLOOKUP(A2968,[1]Monitoramento_Base_somente_Said!$A:$J,10,FALSE),0)</f>
        <v>0</v>
      </c>
      <c r="H2968" s="13">
        <f>IFERROR(VLOOKUP(A2968,[2]Sheet1!$A:$I,4,FALSE),0)</f>
        <v>0</v>
      </c>
      <c r="I2968" s="13">
        <f>IFERROR(VLOOKUP(A2968,[2]Sheet1!$A:$I,5,FALSE),0)</f>
        <v>0</v>
      </c>
      <c r="J2968" s="13">
        <f>IFERROR(VLOOKUP(A2968,[2]Sheet1!$A:$I,6,FALSE),0)</f>
        <v>0</v>
      </c>
      <c r="K2968" s="13">
        <f>IFERROR(VLOOKUP(A2968,[2]Sheet1!$A:$I,7,FALSE),0)</f>
        <v>0</v>
      </c>
      <c r="L2968" s="13">
        <f>IFERROR(VLOOKUP(A2968,[2]Sheet1!$A:$I,8,FALSE),0)</f>
        <v>0</v>
      </c>
      <c r="M2968" s="13">
        <f>IFERROR(VLOOKUP(A2968,[2]Sheet1!$A:$I,9,FALSE),0)</f>
        <v>0</v>
      </c>
      <c r="N2968" s="13">
        <f>IFERROR(VLOOKUP(A2968,[3]Sheet1!$A:$G,2,FALSE),0)</f>
        <v>0</v>
      </c>
      <c r="O2968" s="13">
        <f>IFERROR(VLOOKUP(A2968,[3]Sheet1!$A:$G,3,FALSE),0)</f>
        <v>0</v>
      </c>
      <c r="P2968" s="13">
        <f>IFERROR(VLOOKUP(A2968,[3]Sheet1!$A:$G,4,FALSE),0)</f>
        <v>0</v>
      </c>
      <c r="Q2968" s="13">
        <f>IFERROR(VLOOKUP(A2968,[3]Sheet1!$A:$G,5,FALSE),0)</f>
        <v>0</v>
      </c>
      <c r="R2968" s="13">
        <f>IFERROR(VLOOKUP(A2968,[3]Sheet1!$A:$H,6,FALSE),0)</f>
        <v>0</v>
      </c>
      <c r="S2968" s="13">
        <f>IFERROR(VLOOKUP(A2968,[3]Sheet1!$A:$I,7,FALSE),0)</f>
        <v>0</v>
      </c>
      <c r="T2968" s="13" t="str">
        <f t="shared" si="252"/>
        <v>Não</v>
      </c>
      <c r="U2968" s="13" t="str">
        <f t="shared" si="252"/>
        <v>Não</v>
      </c>
      <c r="V2968" s="13" t="str">
        <f t="shared" si="252"/>
        <v>Não</v>
      </c>
      <c r="W2968" s="13" t="str">
        <f t="shared" si="251"/>
        <v>Não</v>
      </c>
      <c r="X2968" s="13" t="str">
        <f t="shared" si="251"/>
        <v>Não</v>
      </c>
      <c r="Y2968" s="13" t="str">
        <f t="shared" si="251"/>
        <v>Não</v>
      </c>
    </row>
    <row r="2969" spans="1:25">
      <c r="A2969" s="9">
        <v>220640</v>
      </c>
      <c r="B2969" s="13">
        <f>IFERROR(VLOOKUP(A2969,[1]Monitoramento_Base_somente_Said!$A:$J,5,FALSE),0)</f>
        <v>0</v>
      </c>
      <c r="C2969" s="13">
        <f>IFERROR(VLOOKUP(A2969,[1]Monitoramento_Base_somente_Said!$A:$J,6,FALSE),0)</f>
        <v>0</v>
      </c>
      <c r="D2969" s="13">
        <f>IFERROR(VLOOKUP(A2969,[1]Monitoramento_Base_somente_Said!$A:$J,7,FALSE),0)</f>
        <v>0</v>
      </c>
      <c r="E2969" s="13">
        <f>IFERROR(VLOOKUP(A2969,[1]Monitoramento_Base_somente_Said!$A:$J,8,FALSE),0)</f>
        <v>0</v>
      </c>
      <c r="F2969" s="13">
        <f>IFERROR(VLOOKUP(A2969,[1]Monitoramento_Base_somente_Said!$A:$J,9,FALSE),0)</f>
        <v>0</v>
      </c>
      <c r="G2969" s="13">
        <f>IFERROR(VLOOKUP(A2969,[1]Monitoramento_Base_somente_Said!$A:$J,10,FALSE),0)</f>
        <v>0</v>
      </c>
      <c r="H2969" s="13">
        <f>IFERROR(VLOOKUP(A2969,[2]Sheet1!$A:$I,4,FALSE),0)</f>
        <v>0</v>
      </c>
      <c r="I2969" s="13">
        <f>IFERROR(VLOOKUP(A2969,[2]Sheet1!$A:$I,5,FALSE),0)</f>
        <v>0</v>
      </c>
      <c r="J2969" s="13">
        <f>IFERROR(VLOOKUP(A2969,[2]Sheet1!$A:$I,6,FALSE),0)</f>
        <v>0</v>
      </c>
      <c r="K2969" s="13">
        <f>IFERROR(VLOOKUP(A2969,[2]Sheet1!$A:$I,7,FALSE),0)</f>
        <v>0</v>
      </c>
      <c r="L2969" s="13">
        <f>IFERROR(VLOOKUP(A2969,[2]Sheet1!$A:$I,8,FALSE),0)</f>
        <v>0</v>
      </c>
      <c r="M2969" s="13">
        <f>IFERROR(VLOOKUP(A2969,[2]Sheet1!$A:$I,9,FALSE),0)</f>
        <v>0</v>
      </c>
      <c r="N2969" s="13">
        <f>IFERROR(VLOOKUP(A2969,[3]Sheet1!$A:$G,2,FALSE),0)</f>
        <v>0</v>
      </c>
      <c r="O2969" s="13">
        <f>IFERROR(VLOOKUP(A2969,[3]Sheet1!$A:$G,3,FALSE),0)</f>
        <v>0</v>
      </c>
      <c r="P2969" s="13">
        <f>IFERROR(VLOOKUP(A2969,[3]Sheet1!$A:$G,4,FALSE),0)</f>
        <v>0</v>
      </c>
      <c r="Q2969" s="13">
        <f>IFERROR(VLOOKUP(A2969,[3]Sheet1!$A:$G,5,FALSE),0)</f>
        <v>0</v>
      </c>
      <c r="R2969" s="13">
        <f>IFERROR(VLOOKUP(A2969,[3]Sheet1!$A:$H,6,FALSE),0)</f>
        <v>0</v>
      </c>
      <c r="S2969" s="13">
        <f>IFERROR(VLOOKUP(A2969,[3]Sheet1!$A:$I,7,FALSE),0)</f>
        <v>0</v>
      </c>
      <c r="T2969" s="13" t="str">
        <f t="shared" si="252"/>
        <v>Não</v>
      </c>
      <c r="U2969" s="13" t="str">
        <f t="shared" si="252"/>
        <v>Não</v>
      </c>
      <c r="V2969" s="13" t="str">
        <f t="shared" si="252"/>
        <v>Não</v>
      </c>
      <c r="W2969" s="13" t="str">
        <f t="shared" si="251"/>
        <v>Não</v>
      </c>
      <c r="X2969" s="13" t="str">
        <f t="shared" si="251"/>
        <v>Não</v>
      </c>
      <c r="Y2969" s="13" t="str">
        <f t="shared" si="251"/>
        <v>Não</v>
      </c>
    </row>
    <row r="2970" spans="1:25">
      <c r="A2970" s="9">
        <v>220650</v>
      </c>
      <c r="B2970" s="13">
        <f>IFERROR(VLOOKUP(A2970,[1]Monitoramento_Base_somente_Said!$A:$J,5,FALSE),0)</f>
        <v>120</v>
      </c>
      <c r="C2970" s="13">
        <f>IFERROR(VLOOKUP(A2970,[1]Monitoramento_Base_somente_Said!$A:$J,6,FALSE),0)</f>
        <v>33961755</v>
      </c>
      <c r="D2970" s="13">
        <f>IFERROR(VLOOKUP(A2970,[1]Monitoramento_Base_somente_Said!$A:$J,7,FALSE),0)</f>
        <v>0</v>
      </c>
      <c r="E2970" s="13">
        <f>IFERROR(VLOOKUP(A2970,[1]Monitoramento_Base_somente_Said!$A:$J,8,FALSE),0)</f>
        <v>34368339</v>
      </c>
      <c r="F2970" s="13">
        <f>IFERROR(VLOOKUP(A2970,[1]Monitoramento_Base_somente_Said!$A:$J,9,FALSE),0)</f>
        <v>0</v>
      </c>
      <c r="G2970" s="13">
        <f>IFERROR(VLOOKUP(A2970,[1]Monitoramento_Base_somente_Said!$A:$J,10,FALSE),0)</f>
        <v>13915956</v>
      </c>
      <c r="H2970" s="13">
        <f>IFERROR(VLOOKUP(A2970,[2]Sheet1!$A:$I,4,FALSE),0)</f>
        <v>0</v>
      </c>
      <c r="I2970" s="13">
        <f>IFERROR(VLOOKUP(A2970,[2]Sheet1!$A:$I,5,FALSE),0)</f>
        <v>0</v>
      </c>
      <c r="J2970" s="13">
        <f>IFERROR(VLOOKUP(A2970,[2]Sheet1!$A:$I,6,FALSE),0)</f>
        <v>0</v>
      </c>
      <c r="K2970" s="13">
        <f>IFERROR(VLOOKUP(A2970,[2]Sheet1!$A:$I,7,FALSE),0)</f>
        <v>0</v>
      </c>
      <c r="L2970" s="13">
        <f>IFERROR(VLOOKUP(A2970,[2]Sheet1!$A:$I,8,FALSE),0)</f>
        <v>0</v>
      </c>
      <c r="M2970" s="13">
        <f>IFERROR(VLOOKUP(A2970,[2]Sheet1!$A:$I,9,FALSE),0)</f>
        <v>0</v>
      </c>
      <c r="N2970" s="13">
        <f>IFERROR(VLOOKUP(A2970,[3]Sheet1!$A:$G,2,FALSE),0)</f>
        <v>0</v>
      </c>
      <c r="O2970" s="13">
        <f>IFERROR(VLOOKUP(A2970,[3]Sheet1!$A:$G,3,FALSE),0)</f>
        <v>0</v>
      </c>
      <c r="P2970" s="13">
        <f>IFERROR(VLOOKUP(A2970,[3]Sheet1!$A:$G,4,FALSE),0)</f>
        <v>0</v>
      </c>
      <c r="Q2970" s="13">
        <f>IFERROR(VLOOKUP(A2970,[3]Sheet1!$A:$G,5,FALSE),0)</f>
        <v>0</v>
      </c>
      <c r="R2970" s="13">
        <f>IFERROR(VLOOKUP(A2970,[3]Sheet1!$A:$H,6,FALSE),0)</f>
        <v>0</v>
      </c>
      <c r="S2970" s="13">
        <f>IFERROR(VLOOKUP(A2970,[3]Sheet1!$A:$I,7,FALSE),0)</f>
        <v>0</v>
      </c>
      <c r="T2970" s="13" t="str">
        <f t="shared" si="252"/>
        <v>Sim</v>
      </c>
      <c r="U2970" s="13" t="str">
        <f t="shared" si="252"/>
        <v>Sim</v>
      </c>
      <c r="V2970" s="13" t="str">
        <f t="shared" si="252"/>
        <v>Não</v>
      </c>
      <c r="W2970" s="13" t="str">
        <f t="shared" si="251"/>
        <v>Sim</v>
      </c>
      <c r="X2970" s="13" t="str">
        <f t="shared" si="251"/>
        <v>Não</v>
      </c>
      <c r="Y2970" s="13" t="str">
        <f t="shared" si="251"/>
        <v>Sim</v>
      </c>
    </row>
    <row r="2971" spans="1:25">
      <c r="A2971" s="9">
        <v>220660</v>
      </c>
      <c r="B2971" s="13">
        <f>IFERROR(VLOOKUP(A2971,[1]Monitoramento_Base_somente_Said!$A:$J,5,FALSE),0)</f>
        <v>0</v>
      </c>
      <c r="C2971" s="13">
        <f>IFERROR(VLOOKUP(A2971,[1]Monitoramento_Base_somente_Said!$A:$J,6,FALSE),0)</f>
        <v>2164265</v>
      </c>
      <c r="D2971" s="13">
        <f>IFERROR(VLOOKUP(A2971,[1]Monitoramento_Base_somente_Said!$A:$J,7,FALSE),0)</f>
        <v>0</v>
      </c>
      <c r="E2971" s="13">
        <f>IFERROR(VLOOKUP(A2971,[1]Monitoramento_Base_somente_Said!$A:$J,8,FALSE),0)</f>
        <v>2024635</v>
      </c>
      <c r="F2971" s="13">
        <f>IFERROR(VLOOKUP(A2971,[1]Monitoramento_Base_somente_Said!$A:$J,9,FALSE),0)</f>
        <v>0</v>
      </c>
      <c r="G2971" s="13">
        <f>IFERROR(VLOOKUP(A2971,[1]Monitoramento_Base_somente_Said!$A:$J,10,FALSE),0)</f>
        <v>837780</v>
      </c>
      <c r="H2971" s="13">
        <f>IFERROR(VLOOKUP(A2971,[2]Sheet1!$A:$I,4,FALSE),0)</f>
        <v>0</v>
      </c>
      <c r="I2971" s="13">
        <f>IFERROR(VLOOKUP(A2971,[2]Sheet1!$A:$I,5,FALSE),0)</f>
        <v>0</v>
      </c>
      <c r="J2971" s="13">
        <f>IFERROR(VLOOKUP(A2971,[2]Sheet1!$A:$I,6,FALSE),0)</f>
        <v>0</v>
      </c>
      <c r="K2971" s="13">
        <f>IFERROR(VLOOKUP(A2971,[2]Sheet1!$A:$I,7,FALSE),0)</f>
        <v>0</v>
      </c>
      <c r="L2971" s="13">
        <f>IFERROR(VLOOKUP(A2971,[2]Sheet1!$A:$I,8,FALSE),0)</f>
        <v>0</v>
      </c>
      <c r="M2971" s="13">
        <f>IFERROR(VLOOKUP(A2971,[2]Sheet1!$A:$I,9,FALSE),0)</f>
        <v>0</v>
      </c>
      <c r="N2971" s="13">
        <f>IFERROR(VLOOKUP(A2971,[3]Sheet1!$A:$G,2,FALSE),0)</f>
        <v>0</v>
      </c>
      <c r="O2971" s="13">
        <f>IFERROR(VLOOKUP(A2971,[3]Sheet1!$A:$G,3,FALSE),0)</f>
        <v>0</v>
      </c>
      <c r="P2971" s="13">
        <f>IFERROR(VLOOKUP(A2971,[3]Sheet1!$A:$G,4,FALSE),0)</f>
        <v>0</v>
      </c>
      <c r="Q2971" s="13">
        <f>IFERROR(VLOOKUP(A2971,[3]Sheet1!$A:$G,5,FALSE),0)</f>
        <v>0</v>
      </c>
      <c r="R2971" s="13">
        <f>IFERROR(VLOOKUP(A2971,[3]Sheet1!$A:$H,6,FALSE),0)</f>
        <v>0</v>
      </c>
      <c r="S2971" s="13">
        <f>IFERROR(VLOOKUP(A2971,[3]Sheet1!$A:$I,7,FALSE),0)</f>
        <v>0</v>
      </c>
      <c r="T2971" s="13" t="str">
        <f t="shared" si="252"/>
        <v>Não</v>
      </c>
      <c r="U2971" s="13" t="str">
        <f t="shared" si="252"/>
        <v>Sim</v>
      </c>
      <c r="V2971" s="13" t="str">
        <f t="shared" si="252"/>
        <v>Não</v>
      </c>
      <c r="W2971" s="13" t="str">
        <f t="shared" si="251"/>
        <v>Sim</v>
      </c>
      <c r="X2971" s="13" t="str">
        <f t="shared" si="251"/>
        <v>Não</v>
      </c>
      <c r="Y2971" s="13" t="str">
        <f t="shared" si="251"/>
        <v>Sim</v>
      </c>
    </row>
    <row r="2972" spans="1:25">
      <c r="A2972" s="9">
        <v>220665</v>
      </c>
      <c r="B2972" s="13">
        <f>IFERROR(VLOOKUP(A2972,[1]Monitoramento_Base_somente_Said!$A:$J,5,FALSE),0)</f>
        <v>0</v>
      </c>
      <c r="C2972" s="13">
        <f>IFERROR(VLOOKUP(A2972,[1]Monitoramento_Base_somente_Said!$A:$J,6,FALSE),0)</f>
        <v>12758856</v>
      </c>
      <c r="D2972" s="13">
        <f>IFERROR(VLOOKUP(A2972,[1]Monitoramento_Base_somente_Said!$A:$J,7,FALSE),0)</f>
        <v>0</v>
      </c>
      <c r="E2972" s="13">
        <f>IFERROR(VLOOKUP(A2972,[1]Monitoramento_Base_somente_Said!$A:$J,8,FALSE),0)</f>
        <v>11935704</v>
      </c>
      <c r="F2972" s="13">
        <f>IFERROR(VLOOKUP(A2972,[1]Monitoramento_Base_somente_Said!$A:$J,9,FALSE),0)</f>
        <v>0</v>
      </c>
      <c r="G2972" s="13">
        <f>IFERROR(VLOOKUP(A2972,[1]Monitoramento_Base_somente_Said!$A:$J,10,FALSE),0)</f>
        <v>4938912</v>
      </c>
      <c r="H2972" s="13">
        <f>IFERROR(VLOOKUP(A2972,[2]Sheet1!$A:$I,4,FALSE),0)</f>
        <v>0</v>
      </c>
      <c r="I2972" s="13">
        <f>IFERROR(VLOOKUP(A2972,[2]Sheet1!$A:$I,5,FALSE),0)</f>
        <v>0</v>
      </c>
      <c r="J2972" s="13">
        <f>IFERROR(VLOOKUP(A2972,[2]Sheet1!$A:$I,6,FALSE),0)</f>
        <v>0</v>
      </c>
      <c r="K2972" s="13">
        <f>IFERROR(VLOOKUP(A2972,[2]Sheet1!$A:$I,7,FALSE),0)</f>
        <v>0</v>
      </c>
      <c r="L2972" s="13">
        <f>IFERROR(VLOOKUP(A2972,[2]Sheet1!$A:$I,8,FALSE),0)</f>
        <v>0</v>
      </c>
      <c r="M2972" s="13">
        <f>IFERROR(VLOOKUP(A2972,[2]Sheet1!$A:$I,9,FALSE),0)</f>
        <v>0</v>
      </c>
      <c r="N2972" s="13">
        <f>IFERROR(VLOOKUP(A2972,[3]Sheet1!$A:$G,2,FALSE),0)</f>
        <v>0</v>
      </c>
      <c r="O2972" s="13">
        <f>IFERROR(VLOOKUP(A2972,[3]Sheet1!$A:$G,3,FALSE),0)</f>
        <v>0</v>
      </c>
      <c r="P2972" s="13">
        <f>IFERROR(VLOOKUP(A2972,[3]Sheet1!$A:$G,4,FALSE),0)</f>
        <v>0</v>
      </c>
      <c r="Q2972" s="13">
        <f>IFERROR(VLOOKUP(A2972,[3]Sheet1!$A:$G,5,FALSE),0)</f>
        <v>0</v>
      </c>
      <c r="R2972" s="13">
        <f>IFERROR(VLOOKUP(A2972,[3]Sheet1!$A:$H,6,FALSE),0)</f>
        <v>0</v>
      </c>
      <c r="S2972" s="13">
        <f>IFERROR(VLOOKUP(A2972,[3]Sheet1!$A:$I,7,FALSE),0)</f>
        <v>0</v>
      </c>
      <c r="T2972" s="13" t="str">
        <f t="shared" si="252"/>
        <v>Não</v>
      </c>
      <c r="U2972" s="13" t="str">
        <f t="shared" si="252"/>
        <v>Sim</v>
      </c>
      <c r="V2972" s="13" t="str">
        <f t="shared" si="252"/>
        <v>Não</v>
      </c>
      <c r="W2972" s="13" t="str">
        <f t="shared" si="251"/>
        <v>Sim</v>
      </c>
      <c r="X2972" s="13" t="str">
        <f t="shared" si="251"/>
        <v>Não</v>
      </c>
      <c r="Y2972" s="13" t="str">
        <f t="shared" si="251"/>
        <v>Sim</v>
      </c>
    </row>
    <row r="2973" spans="1:25">
      <c r="A2973" s="9">
        <v>220667</v>
      </c>
      <c r="B2973" s="13">
        <f>IFERROR(VLOOKUP(A2973,[1]Monitoramento_Base_somente_Said!$A:$J,5,FALSE),0)</f>
        <v>18982</v>
      </c>
      <c r="C2973" s="13">
        <f>IFERROR(VLOOKUP(A2973,[1]Monitoramento_Base_somente_Said!$A:$J,6,FALSE),0)</f>
        <v>1576231</v>
      </c>
      <c r="D2973" s="13">
        <f>IFERROR(VLOOKUP(A2973,[1]Monitoramento_Base_somente_Said!$A:$J,7,FALSE),0)</f>
        <v>4806</v>
      </c>
      <c r="E2973" s="13">
        <f>IFERROR(VLOOKUP(A2973,[1]Monitoramento_Base_somente_Said!$A:$J,8,FALSE),0)</f>
        <v>1572581</v>
      </c>
      <c r="F2973" s="13">
        <f>IFERROR(VLOOKUP(A2973,[1]Monitoramento_Base_somente_Said!$A:$J,9,FALSE),0)</f>
        <v>22366</v>
      </c>
      <c r="G2973" s="13">
        <f>IFERROR(VLOOKUP(A2973,[1]Monitoramento_Base_somente_Said!$A:$J,10,FALSE),0)</f>
        <v>617136</v>
      </c>
      <c r="H2973" s="13">
        <f>IFERROR(VLOOKUP(A2973,[2]Sheet1!$A:$I,4,FALSE),0)</f>
        <v>0</v>
      </c>
      <c r="I2973" s="13">
        <f>IFERROR(VLOOKUP(A2973,[2]Sheet1!$A:$I,5,FALSE),0)</f>
        <v>0</v>
      </c>
      <c r="J2973" s="13">
        <f>IFERROR(VLOOKUP(A2973,[2]Sheet1!$A:$I,6,FALSE),0)</f>
        <v>0</v>
      </c>
      <c r="K2973" s="13">
        <f>IFERROR(VLOOKUP(A2973,[2]Sheet1!$A:$I,7,FALSE),0)</f>
        <v>0</v>
      </c>
      <c r="L2973" s="13">
        <f>IFERROR(VLOOKUP(A2973,[2]Sheet1!$A:$I,8,FALSE),0)</f>
        <v>0</v>
      </c>
      <c r="M2973" s="13">
        <f>IFERROR(VLOOKUP(A2973,[2]Sheet1!$A:$I,9,FALSE),0)</f>
        <v>0</v>
      </c>
      <c r="N2973" s="13">
        <f>IFERROR(VLOOKUP(A2973,[3]Sheet1!$A:$G,2,FALSE),0)</f>
        <v>0</v>
      </c>
      <c r="O2973" s="13">
        <f>IFERROR(VLOOKUP(A2973,[3]Sheet1!$A:$G,3,FALSE),0)</f>
        <v>0</v>
      </c>
      <c r="P2973" s="13">
        <f>IFERROR(VLOOKUP(A2973,[3]Sheet1!$A:$G,4,FALSE),0)</f>
        <v>0</v>
      </c>
      <c r="Q2973" s="13">
        <f>IFERROR(VLOOKUP(A2973,[3]Sheet1!$A:$G,5,FALSE),0)</f>
        <v>0</v>
      </c>
      <c r="R2973" s="13">
        <f>IFERROR(VLOOKUP(A2973,[3]Sheet1!$A:$H,6,FALSE),0)</f>
        <v>0</v>
      </c>
      <c r="S2973" s="13">
        <f>IFERROR(VLOOKUP(A2973,[3]Sheet1!$A:$I,7,FALSE),0)</f>
        <v>0</v>
      </c>
      <c r="T2973" s="13" t="str">
        <f t="shared" si="252"/>
        <v>Sim</v>
      </c>
      <c r="U2973" s="13" t="str">
        <f t="shared" si="252"/>
        <v>Sim</v>
      </c>
      <c r="V2973" s="13" t="str">
        <f t="shared" si="252"/>
        <v>Sim</v>
      </c>
      <c r="W2973" s="13" t="str">
        <f t="shared" si="251"/>
        <v>Sim</v>
      </c>
      <c r="X2973" s="13" t="str">
        <f t="shared" si="251"/>
        <v>Sim</v>
      </c>
      <c r="Y2973" s="13" t="str">
        <f t="shared" si="251"/>
        <v>Sim</v>
      </c>
    </row>
    <row r="2974" spans="1:25">
      <c r="A2974" s="9">
        <v>220669</v>
      </c>
      <c r="B2974" s="13">
        <f>IFERROR(VLOOKUP(A2974,[1]Monitoramento_Base_somente_Said!$A:$J,5,FALSE),0)</f>
        <v>0</v>
      </c>
      <c r="C2974" s="13">
        <f>IFERROR(VLOOKUP(A2974,[1]Monitoramento_Base_somente_Said!$A:$J,6,FALSE),0)</f>
        <v>2434182</v>
      </c>
      <c r="D2974" s="13">
        <f>IFERROR(VLOOKUP(A2974,[1]Monitoramento_Base_somente_Said!$A:$J,7,FALSE),0)</f>
        <v>0</v>
      </c>
      <c r="E2974" s="13">
        <f>IFERROR(VLOOKUP(A2974,[1]Monitoramento_Base_somente_Said!$A:$J,8,FALSE),0)</f>
        <v>2277138</v>
      </c>
      <c r="F2974" s="13">
        <f>IFERROR(VLOOKUP(A2974,[1]Monitoramento_Base_somente_Said!$A:$J,9,FALSE),0)</f>
        <v>0</v>
      </c>
      <c r="G2974" s="13">
        <f>IFERROR(VLOOKUP(A2974,[1]Monitoramento_Base_somente_Said!$A:$J,10,FALSE),0)</f>
        <v>942264</v>
      </c>
      <c r="H2974" s="13">
        <f>IFERROR(VLOOKUP(A2974,[2]Sheet1!$A:$I,4,FALSE),0)</f>
        <v>0</v>
      </c>
      <c r="I2974" s="13">
        <f>IFERROR(VLOOKUP(A2974,[2]Sheet1!$A:$I,5,FALSE),0)</f>
        <v>0</v>
      </c>
      <c r="J2974" s="13">
        <f>IFERROR(VLOOKUP(A2974,[2]Sheet1!$A:$I,6,FALSE),0)</f>
        <v>0</v>
      </c>
      <c r="K2974" s="13">
        <f>IFERROR(VLOOKUP(A2974,[2]Sheet1!$A:$I,7,FALSE),0)</f>
        <v>0</v>
      </c>
      <c r="L2974" s="13">
        <f>IFERROR(VLOOKUP(A2974,[2]Sheet1!$A:$I,8,FALSE),0)</f>
        <v>0</v>
      </c>
      <c r="M2974" s="13">
        <f>IFERROR(VLOOKUP(A2974,[2]Sheet1!$A:$I,9,FALSE),0)</f>
        <v>0</v>
      </c>
      <c r="N2974" s="13">
        <f>IFERROR(VLOOKUP(A2974,[3]Sheet1!$A:$G,2,FALSE),0)</f>
        <v>0</v>
      </c>
      <c r="O2974" s="13">
        <f>IFERROR(VLOOKUP(A2974,[3]Sheet1!$A:$G,3,FALSE),0)</f>
        <v>0</v>
      </c>
      <c r="P2974" s="13">
        <f>IFERROR(VLOOKUP(A2974,[3]Sheet1!$A:$G,4,FALSE),0)</f>
        <v>0</v>
      </c>
      <c r="Q2974" s="13">
        <f>IFERROR(VLOOKUP(A2974,[3]Sheet1!$A:$G,5,FALSE),0)</f>
        <v>0</v>
      </c>
      <c r="R2974" s="13">
        <f>IFERROR(VLOOKUP(A2974,[3]Sheet1!$A:$H,6,FALSE),0)</f>
        <v>0</v>
      </c>
      <c r="S2974" s="13">
        <f>IFERROR(VLOOKUP(A2974,[3]Sheet1!$A:$I,7,FALSE),0)</f>
        <v>0</v>
      </c>
      <c r="T2974" s="13" t="str">
        <f t="shared" si="252"/>
        <v>Não</v>
      </c>
      <c r="U2974" s="13" t="str">
        <f t="shared" si="252"/>
        <v>Sim</v>
      </c>
      <c r="V2974" s="13" t="str">
        <f t="shared" si="252"/>
        <v>Não</v>
      </c>
      <c r="W2974" s="13" t="str">
        <f t="shared" si="251"/>
        <v>Sim</v>
      </c>
      <c r="X2974" s="13" t="str">
        <f t="shared" si="251"/>
        <v>Não</v>
      </c>
      <c r="Y2974" s="13" t="str">
        <f t="shared" si="251"/>
        <v>Sim</v>
      </c>
    </row>
    <row r="2975" spans="1:25">
      <c r="A2975" s="9">
        <v>220670</v>
      </c>
      <c r="B2975" s="13">
        <f>IFERROR(VLOOKUP(A2975,[1]Monitoramento_Base_somente_Said!$A:$J,5,FALSE),0)</f>
        <v>0</v>
      </c>
      <c r="C2975" s="13">
        <f>IFERROR(VLOOKUP(A2975,[1]Monitoramento_Base_somente_Said!$A:$J,6,FALSE),0)</f>
        <v>1333725</v>
      </c>
      <c r="D2975" s="13">
        <f>IFERROR(VLOOKUP(A2975,[1]Monitoramento_Base_somente_Said!$A:$J,7,FALSE),0)</f>
        <v>2000</v>
      </c>
      <c r="E2975" s="13">
        <f>IFERROR(VLOOKUP(A2975,[1]Monitoramento_Base_somente_Said!$A:$J,8,FALSE),0)</f>
        <v>1231142</v>
      </c>
      <c r="F2975" s="13">
        <f>IFERROR(VLOOKUP(A2975,[1]Monitoramento_Base_somente_Said!$A:$J,9,FALSE),0)</f>
        <v>0</v>
      </c>
      <c r="G2975" s="13">
        <f>IFERROR(VLOOKUP(A2975,[1]Monitoramento_Base_somente_Said!$A:$J,10,FALSE),0)</f>
        <v>489576</v>
      </c>
      <c r="H2975" s="13">
        <f>IFERROR(VLOOKUP(A2975,[2]Sheet1!$A:$I,4,FALSE),0)</f>
        <v>0</v>
      </c>
      <c r="I2975" s="13">
        <f>IFERROR(VLOOKUP(A2975,[2]Sheet1!$A:$I,5,FALSE),0)</f>
        <v>0</v>
      </c>
      <c r="J2975" s="13">
        <f>IFERROR(VLOOKUP(A2975,[2]Sheet1!$A:$I,6,FALSE),0)</f>
        <v>0</v>
      </c>
      <c r="K2975" s="13">
        <f>IFERROR(VLOOKUP(A2975,[2]Sheet1!$A:$I,7,FALSE),0)</f>
        <v>0</v>
      </c>
      <c r="L2975" s="13">
        <f>IFERROR(VLOOKUP(A2975,[2]Sheet1!$A:$I,8,FALSE),0)</f>
        <v>0</v>
      </c>
      <c r="M2975" s="13">
        <f>IFERROR(VLOOKUP(A2975,[2]Sheet1!$A:$I,9,FALSE),0)</f>
        <v>0</v>
      </c>
      <c r="N2975" s="13">
        <f>IFERROR(VLOOKUP(A2975,[3]Sheet1!$A:$G,2,FALSE),0)</f>
        <v>0</v>
      </c>
      <c r="O2975" s="13">
        <f>IFERROR(VLOOKUP(A2975,[3]Sheet1!$A:$G,3,FALSE),0)</f>
        <v>0</v>
      </c>
      <c r="P2975" s="13">
        <f>IFERROR(VLOOKUP(A2975,[3]Sheet1!$A:$G,4,FALSE),0)</f>
        <v>0</v>
      </c>
      <c r="Q2975" s="13">
        <f>IFERROR(VLOOKUP(A2975,[3]Sheet1!$A:$G,5,FALSE),0)</f>
        <v>0</v>
      </c>
      <c r="R2975" s="13">
        <f>IFERROR(VLOOKUP(A2975,[3]Sheet1!$A:$H,6,FALSE),0)</f>
        <v>0</v>
      </c>
      <c r="S2975" s="13">
        <f>IFERROR(VLOOKUP(A2975,[3]Sheet1!$A:$I,7,FALSE),0)</f>
        <v>0</v>
      </c>
      <c r="T2975" s="13" t="str">
        <f t="shared" si="252"/>
        <v>Não</v>
      </c>
      <c r="U2975" s="13" t="str">
        <f t="shared" si="252"/>
        <v>Sim</v>
      </c>
      <c r="V2975" s="13" t="str">
        <f t="shared" si="252"/>
        <v>Sim</v>
      </c>
      <c r="W2975" s="13" t="str">
        <f t="shared" si="251"/>
        <v>Sim</v>
      </c>
      <c r="X2975" s="13" t="str">
        <f t="shared" si="251"/>
        <v>Não</v>
      </c>
      <c r="Y2975" s="13" t="str">
        <f t="shared" si="251"/>
        <v>Sim</v>
      </c>
    </row>
    <row r="2976" spans="1:25">
      <c r="A2976" s="9">
        <v>220672</v>
      </c>
      <c r="B2976" s="13">
        <f>IFERROR(VLOOKUP(A2976,[1]Monitoramento_Base_somente_Said!$A:$J,5,FALSE),0)</f>
        <v>0</v>
      </c>
      <c r="C2976" s="13">
        <f>IFERROR(VLOOKUP(A2976,[1]Monitoramento_Base_somente_Said!$A:$J,6,FALSE),0)</f>
        <v>9781151</v>
      </c>
      <c r="D2976" s="13">
        <f>IFERROR(VLOOKUP(A2976,[1]Monitoramento_Base_somente_Said!$A:$J,7,FALSE),0)</f>
        <v>0</v>
      </c>
      <c r="E2976" s="13">
        <f>IFERROR(VLOOKUP(A2976,[1]Monitoramento_Base_somente_Said!$A:$J,8,FALSE),0)</f>
        <v>9150109</v>
      </c>
      <c r="F2976" s="13">
        <f>IFERROR(VLOOKUP(A2976,[1]Monitoramento_Base_somente_Said!$A:$J,9,FALSE),0)</f>
        <v>0</v>
      </c>
      <c r="G2976" s="13">
        <f>IFERROR(VLOOKUP(A2976,[1]Monitoramento_Base_somente_Said!$A:$J,10,FALSE),0)</f>
        <v>3786252</v>
      </c>
      <c r="H2976" s="13">
        <f>IFERROR(VLOOKUP(A2976,[2]Sheet1!$A:$I,4,FALSE),0)</f>
        <v>0</v>
      </c>
      <c r="I2976" s="13">
        <f>IFERROR(VLOOKUP(A2976,[2]Sheet1!$A:$I,5,FALSE),0)</f>
        <v>0</v>
      </c>
      <c r="J2976" s="13">
        <f>IFERROR(VLOOKUP(A2976,[2]Sheet1!$A:$I,6,FALSE),0)</f>
        <v>0</v>
      </c>
      <c r="K2976" s="13">
        <f>IFERROR(VLOOKUP(A2976,[2]Sheet1!$A:$I,7,FALSE),0)</f>
        <v>0</v>
      </c>
      <c r="L2976" s="13">
        <f>IFERROR(VLOOKUP(A2976,[2]Sheet1!$A:$I,8,FALSE),0)</f>
        <v>0</v>
      </c>
      <c r="M2976" s="13">
        <f>IFERROR(VLOOKUP(A2976,[2]Sheet1!$A:$I,9,FALSE),0)</f>
        <v>0</v>
      </c>
      <c r="N2976" s="13">
        <f>IFERROR(VLOOKUP(A2976,[3]Sheet1!$A:$G,2,FALSE),0)</f>
        <v>0</v>
      </c>
      <c r="O2976" s="13">
        <f>IFERROR(VLOOKUP(A2976,[3]Sheet1!$A:$G,3,FALSE),0)</f>
        <v>0</v>
      </c>
      <c r="P2976" s="13">
        <f>IFERROR(VLOOKUP(A2976,[3]Sheet1!$A:$G,4,FALSE),0)</f>
        <v>0</v>
      </c>
      <c r="Q2976" s="13">
        <f>IFERROR(VLOOKUP(A2976,[3]Sheet1!$A:$G,5,FALSE),0)</f>
        <v>0</v>
      </c>
      <c r="R2976" s="13">
        <f>IFERROR(VLOOKUP(A2976,[3]Sheet1!$A:$H,6,FALSE),0)</f>
        <v>0</v>
      </c>
      <c r="S2976" s="13">
        <f>IFERROR(VLOOKUP(A2976,[3]Sheet1!$A:$I,7,FALSE),0)</f>
        <v>0</v>
      </c>
      <c r="T2976" s="13" t="str">
        <f t="shared" si="252"/>
        <v>Não</v>
      </c>
      <c r="U2976" s="13" t="str">
        <f t="shared" si="252"/>
        <v>Sim</v>
      </c>
      <c r="V2976" s="13" t="str">
        <f t="shared" si="252"/>
        <v>Não</v>
      </c>
      <c r="W2976" s="13" t="str">
        <f t="shared" si="251"/>
        <v>Sim</v>
      </c>
      <c r="X2976" s="13" t="str">
        <f t="shared" si="251"/>
        <v>Não</v>
      </c>
      <c r="Y2976" s="13" t="str">
        <f t="shared" si="251"/>
        <v>Sim</v>
      </c>
    </row>
    <row r="2977" spans="1:25">
      <c r="A2977" s="9">
        <v>220675</v>
      </c>
      <c r="B2977" s="13">
        <f>IFERROR(VLOOKUP(A2977,[1]Monitoramento_Base_somente_Said!$A:$J,5,FALSE),0)</f>
        <v>0</v>
      </c>
      <c r="C2977" s="13">
        <f>IFERROR(VLOOKUP(A2977,[1]Monitoramento_Base_somente_Said!$A:$J,6,FALSE),0)</f>
        <v>1469400</v>
      </c>
      <c r="D2977" s="13">
        <f>IFERROR(VLOOKUP(A2977,[1]Monitoramento_Base_somente_Said!$A:$J,7,FALSE),0)</f>
        <v>0</v>
      </c>
      <c r="E2977" s="13">
        <f>IFERROR(VLOOKUP(A2977,[1]Monitoramento_Base_somente_Said!$A:$J,8,FALSE),0)</f>
        <v>1374600</v>
      </c>
      <c r="F2977" s="13">
        <f>IFERROR(VLOOKUP(A2977,[1]Monitoramento_Base_somente_Said!$A:$J,9,FALSE),0)</f>
        <v>0</v>
      </c>
      <c r="G2977" s="13">
        <f>IFERROR(VLOOKUP(A2977,[1]Monitoramento_Base_somente_Said!$A:$J,10,FALSE),0)</f>
        <v>568800</v>
      </c>
      <c r="H2977" s="13">
        <f>IFERROR(VLOOKUP(A2977,[2]Sheet1!$A:$I,4,FALSE),0)</f>
        <v>0</v>
      </c>
      <c r="I2977" s="13">
        <f>IFERROR(VLOOKUP(A2977,[2]Sheet1!$A:$I,5,FALSE),0)</f>
        <v>0</v>
      </c>
      <c r="J2977" s="13">
        <f>IFERROR(VLOOKUP(A2977,[2]Sheet1!$A:$I,6,FALSE),0)</f>
        <v>0</v>
      </c>
      <c r="K2977" s="13">
        <f>IFERROR(VLOOKUP(A2977,[2]Sheet1!$A:$I,7,FALSE),0)</f>
        <v>0</v>
      </c>
      <c r="L2977" s="13">
        <f>IFERROR(VLOOKUP(A2977,[2]Sheet1!$A:$I,8,FALSE),0)</f>
        <v>0</v>
      </c>
      <c r="M2977" s="13">
        <f>IFERROR(VLOOKUP(A2977,[2]Sheet1!$A:$I,9,FALSE),0)</f>
        <v>0</v>
      </c>
      <c r="N2977" s="13">
        <f>IFERROR(VLOOKUP(A2977,[3]Sheet1!$A:$G,2,FALSE),0)</f>
        <v>0</v>
      </c>
      <c r="O2977" s="13">
        <f>IFERROR(VLOOKUP(A2977,[3]Sheet1!$A:$G,3,FALSE),0)</f>
        <v>0</v>
      </c>
      <c r="P2977" s="13">
        <f>IFERROR(VLOOKUP(A2977,[3]Sheet1!$A:$G,4,FALSE),0)</f>
        <v>0</v>
      </c>
      <c r="Q2977" s="13">
        <f>IFERROR(VLOOKUP(A2977,[3]Sheet1!$A:$G,5,FALSE),0)</f>
        <v>0</v>
      </c>
      <c r="R2977" s="13">
        <f>IFERROR(VLOOKUP(A2977,[3]Sheet1!$A:$H,6,FALSE),0)</f>
        <v>0</v>
      </c>
      <c r="S2977" s="13">
        <f>IFERROR(VLOOKUP(A2977,[3]Sheet1!$A:$I,7,FALSE),0)</f>
        <v>0</v>
      </c>
      <c r="T2977" s="13" t="str">
        <f t="shared" si="252"/>
        <v>Não</v>
      </c>
      <c r="U2977" s="13" t="str">
        <f t="shared" si="252"/>
        <v>Sim</v>
      </c>
      <c r="V2977" s="13" t="str">
        <f t="shared" si="252"/>
        <v>Não</v>
      </c>
      <c r="W2977" s="13" t="str">
        <f t="shared" si="251"/>
        <v>Sim</v>
      </c>
      <c r="X2977" s="13" t="str">
        <f t="shared" si="251"/>
        <v>Não</v>
      </c>
      <c r="Y2977" s="13" t="str">
        <f t="shared" si="251"/>
        <v>Sim</v>
      </c>
    </row>
    <row r="2978" spans="1:25">
      <c r="A2978" s="9">
        <v>220680</v>
      </c>
      <c r="B2978" s="13">
        <f>IFERROR(VLOOKUP(A2978,[1]Monitoramento_Base_somente_Said!$A:$J,5,FALSE),0)</f>
        <v>0</v>
      </c>
      <c r="C2978" s="13">
        <f>IFERROR(VLOOKUP(A2978,[1]Monitoramento_Base_somente_Said!$A:$J,6,FALSE),0)</f>
        <v>0</v>
      </c>
      <c r="D2978" s="13">
        <f>IFERROR(VLOOKUP(A2978,[1]Monitoramento_Base_somente_Said!$A:$J,7,FALSE),0)</f>
        <v>0</v>
      </c>
      <c r="E2978" s="13">
        <f>IFERROR(VLOOKUP(A2978,[1]Monitoramento_Base_somente_Said!$A:$J,8,FALSE),0)</f>
        <v>0</v>
      </c>
      <c r="F2978" s="13">
        <f>IFERROR(VLOOKUP(A2978,[1]Monitoramento_Base_somente_Said!$A:$J,9,FALSE),0)</f>
        <v>0</v>
      </c>
      <c r="G2978" s="13">
        <f>IFERROR(VLOOKUP(A2978,[1]Monitoramento_Base_somente_Said!$A:$J,10,FALSE),0)</f>
        <v>0</v>
      </c>
      <c r="H2978" s="13">
        <f>IFERROR(VLOOKUP(A2978,[2]Sheet1!$A:$I,4,FALSE),0)</f>
        <v>0</v>
      </c>
      <c r="I2978" s="13">
        <f>IFERROR(VLOOKUP(A2978,[2]Sheet1!$A:$I,5,FALSE),0)</f>
        <v>0</v>
      </c>
      <c r="J2978" s="13">
        <f>IFERROR(VLOOKUP(A2978,[2]Sheet1!$A:$I,6,FALSE),0)</f>
        <v>0</v>
      </c>
      <c r="K2978" s="13">
        <f>IFERROR(VLOOKUP(A2978,[2]Sheet1!$A:$I,7,FALSE),0)</f>
        <v>0</v>
      </c>
      <c r="L2978" s="13">
        <f>IFERROR(VLOOKUP(A2978,[2]Sheet1!$A:$I,8,FALSE),0)</f>
        <v>0</v>
      </c>
      <c r="M2978" s="13">
        <f>IFERROR(VLOOKUP(A2978,[2]Sheet1!$A:$I,9,FALSE),0)</f>
        <v>0</v>
      </c>
      <c r="N2978" s="13">
        <f>IFERROR(VLOOKUP(A2978,[3]Sheet1!$A:$G,2,FALSE),0)</f>
        <v>0</v>
      </c>
      <c r="O2978" s="13">
        <f>IFERROR(VLOOKUP(A2978,[3]Sheet1!$A:$G,3,FALSE),0)</f>
        <v>0</v>
      </c>
      <c r="P2978" s="13">
        <f>IFERROR(VLOOKUP(A2978,[3]Sheet1!$A:$G,4,FALSE),0)</f>
        <v>0</v>
      </c>
      <c r="Q2978" s="13">
        <f>IFERROR(VLOOKUP(A2978,[3]Sheet1!$A:$G,5,FALSE),0)</f>
        <v>0</v>
      </c>
      <c r="R2978" s="13">
        <f>IFERROR(VLOOKUP(A2978,[3]Sheet1!$A:$H,6,FALSE),0)</f>
        <v>0</v>
      </c>
      <c r="S2978" s="13">
        <f>IFERROR(VLOOKUP(A2978,[3]Sheet1!$A:$I,7,FALSE),0)</f>
        <v>0</v>
      </c>
      <c r="T2978" s="13" t="str">
        <f t="shared" si="252"/>
        <v>Não</v>
      </c>
      <c r="U2978" s="13" t="str">
        <f t="shared" si="252"/>
        <v>Não</v>
      </c>
      <c r="V2978" s="13" t="str">
        <f t="shared" si="252"/>
        <v>Não</v>
      </c>
      <c r="W2978" s="13" t="str">
        <f t="shared" si="251"/>
        <v>Não</v>
      </c>
      <c r="X2978" s="13" t="str">
        <f t="shared" si="251"/>
        <v>Não</v>
      </c>
      <c r="Y2978" s="13" t="str">
        <f t="shared" si="251"/>
        <v>Não</v>
      </c>
    </row>
    <row r="2979" spans="1:25">
      <c r="A2979" s="9">
        <v>220795</v>
      </c>
      <c r="B2979" s="13">
        <f>IFERROR(VLOOKUP(A2979,[1]Monitoramento_Base_somente_Said!$A:$J,5,FALSE),0)</f>
        <v>0</v>
      </c>
      <c r="C2979" s="13">
        <f>IFERROR(VLOOKUP(A2979,[1]Monitoramento_Base_somente_Said!$A:$J,6,FALSE),0)</f>
        <v>9573973</v>
      </c>
      <c r="D2979" s="13">
        <f>IFERROR(VLOOKUP(A2979,[1]Monitoramento_Base_somente_Said!$A:$J,7,FALSE),0)</f>
        <v>17360</v>
      </c>
      <c r="E2979" s="13">
        <f>IFERROR(VLOOKUP(A2979,[1]Monitoramento_Base_somente_Said!$A:$J,8,FALSE),0)</f>
        <v>12231067</v>
      </c>
      <c r="F2979" s="13">
        <f>IFERROR(VLOOKUP(A2979,[1]Monitoramento_Base_somente_Said!$A:$J,9,FALSE),0)</f>
        <v>0</v>
      </c>
      <c r="G2979" s="13">
        <f>IFERROR(VLOOKUP(A2979,[1]Monitoramento_Base_somente_Said!$A:$J,10,FALSE),0)</f>
        <v>4996476</v>
      </c>
      <c r="H2979" s="13">
        <f>IFERROR(VLOOKUP(A2979,[2]Sheet1!$A:$I,4,FALSE),0)</f>
        <v>0</v>
      </c>
      <c r="I2979" s="13">
        <f>IFERROR(VLOOKUP(A2979,[2]Sheet1!$A:$I,5,FALSE),0)</f>
        <v>0</v>
      </c>
      <c r="J2979" s="13">
        <f>IFERROR(VLOOKUP(A2979,[2]Sheet1!$A:$I,6,FALSE),0)</f>
        <v>0</v>
      </c>
      <c r="K2979" s="13">
        <f>IFERROR(VLOOKUP(A2979,[2]Sheet1!$A:$I,7,FALSE),0)</f>
        <v>0</v>
      </c>
      <c r="L2979" s="13">
        <f>IFERROR(VLOOKUP(A2979,[2]Sheet1!$A:$I,8,FALSE),0)</f>
        <v>0</v>
      </c>
      <c r="M2979" s="13">
        <f>IFERROR(VLOOKUP(A2979,[2]Sheet1!$A:$I,9,FALSE),0)</f>
        <v>0</v>
      </c>
      <c r="N2979" s="13">
        <f>IFERROR(VLOOKUP(A2979,[3]Sheet1!$A:$G,2,FALSE),0)</f>
        <v>0</v>
      </c>
      <c r="O2979" s="13">
        <f>IFERROR(VLOOKUP(A2979,[3]Sheet1!$A:$G,3,FALSE),0)</f>
        <v>0</v>
      </c>
      <c r="P2979" s="13">
        <f>IFERROR(VLOOKUP(A2979,[3]Sheet1!$A:$G,4,FALSE),0)</f>
        <v>0</v>
      </c>
      <c r="Q2979" s="13">
        <f>IFERROR(VLOOKUP(A2979,[3]Sheet1!$A:$G,5,FALSE),0)</f>
        <v>0</v>
      </c>
      <c r="R2979" s="13">
        <f>IFERROR(VLOOKUP(A2979,[3]Sheet1!$A:$H,6,FALSE),0)</f>
        <v>0</v>
      </c>
      <c r="S2979" s="13">
        <f>IFERROR(VLOOKUP(A2979,[3]Sheet1!$A:$I,7,FALSE),0)</f>
        <v>0</v>
      </c>
      <c r="T2979" s="13" t="str">
        <f t="shared" si="252"/>
        <v>Não</v>
      </c>
      <c r="U2979" s="13" t="str">
        <f t="shared" si="252"/>
        <v>Sim</v>
      </c>
      <c r="V2979" s="13" t="str">
        <f t="shared" si="252"/>
        <v>Sim</v>
      </c>
      <c r="W2979" s="13" t="str">
        <f t="shared" si="251"/>
        <v>Sim</v>
      </c>
      <c r="X2979" s="13" t="str">
        <f t="shared" si="251"/>
        <v>Não</v>
      </c>
      <c r="Y2979" s="13" t="str">
        <f t="shared" si="251"/>
        <v>Sim</v>
      </c>
    </row>
    <row r="2980" spans="1:25">
      <c r="A2980" s="9">
        <v>220690</v>
      </c>
      <c r="B2980" s="13">
        <f>IFERROR(VLOOKUP(A2980,[1]Monitoramento_Base_somente_Said!$A:$J,5,FALSE),0)</f>
        <v>0</v>
      </c>
      <c r="C2980" s="13">
        <f>IFERROR(VLOOKUP(A2980,[1]Monitoramento_Base_somente_Said!$A:$J,6,FALSE),0)</f>
        <v>1329435</v>
      </c>
      <c r="D2980" s="13">
        <f>IFERROR(VLOOKUP(A2980,[1]Monitoramento_Base_somente_Said!$A:$J,7,FALSE),0)</f>
        <v>0</v>
      </c>
      <c r="E2980" s="13">
        <f>IFERROR(VLOOKUP(A2980,[1]Monitoramento_Base_somente_Said!$A:$J,8,FALSE),0)</f>
        <v>1243665</v>
      </c>
      <c r="F2980" s="13">
        <f>IFERROR(VLOOKUP(A2980,[1]Monitoramento_Base_somente_Said!$A:$J,9,FALSE),0)</f>
        <v>0</v>
      </c>
      <c r="G2980" s="13">
        <f>IFERROR(VLOOKUP(A2980,[1]Monitoramento_Base_somente_Said!$A:$J,10,FALSE),0)</f>
        <v>514620</v>
      </c>
      <c r="H2980" s="13">
        <f>IFERROR(VLOOKUP(A2980,[2]Sheet1!$A:$I,4,FALSE),0)</f>
        <v>0</v>
      </c>
      <c r="I2980" s="13">
        <f>IFERROR(VLOOKUP(A2980,[2]Sheet1!$A:$I,5,FALSE),0)</f>
        <v>0</v>
      </c>
      <c r="J2980" s="13">
        <f>IFERROR(VLOOKUP(A2980,[2]Sheet1!$A:$I,6,FALSE),0)</f>
        <v>0</v>
      </c>
      <c r="K2980" s="13">
        <f>IFERROR(VLOOKUP(A2980,[2]Sheet1!$A:$I,7,FALSE),0)</f>
        <v>0</v>
      </c>
      <c r="L2980" s="13">
        <f>IFERROR(VLOOKUP(A2980,[2]Sheet1!$A:$I,8,FALSE),0)</f>
        <v>0</v>
      </c>
      <c r="M2980" s="13">
        <f>IFERROR(VLOOKUP(A2980,[2]Sheet1!$A:$I,9,FALSE),0)</f>
        <v>0</v>
      </c>
      <c r="N2980" s="13">
        <f>IFERROR(VLOOKUP(A2980,[3]Sheet1!$A:$G,2,FALSE),0)</f>
        <v>0</v>
      </c>
      <c r="O2980" s="13">
        <f>IFERROR(VLOOKUP(A2980,[3]Sheet1!$A:$G,3,FALSE),0)</f>
        <v>0</v>
      </c>
      <c r="P2980" s="13">
        <f>IFERROR(VLOOKUP(A2980,[3]Sheet1!$A:$G,4,FALSE),0)</f>
        <v>0</v>
      </c>
      <c r="Q2980" s="13">
        <f>IFERROR(VLOOKUP(A2980,[3]Sheet1!$A:$G,5,FALSE),0)</f>
        <v>0</v>
      </c>
      <c r="R2980" s="13">
        <f>IFERROR(VLOOKUP(A2980,[3]Sheet1!$A:$H,6,FALSE),0)</f>
        <v>0</v>
      </c>
      <c r="S2980" s="13">
        <f>IFERROR(VLOOKUP(A2980,[3]Sheet1!$A:$I,7,FALSE),0)</f>
        <v>0</v>
      </c>
      <c r="T2980" s="13" t="str">
        <f t="shared" si="252"/>
        <v>Não</v>
      </c>
      <c r="U2980" s="13" t="str">
        <f t="shared" si="252"/>
        <v>Sim</v>
      </c>
      <c r="V2980" s="13" t="str">
        <f t="shared" si="252"/>
        <v>Não</v>
      </c>
      <c r="W2980" s="13" t="str">
        <f t="shared" si="251"/>
        <v>Sim</v>
      </c>
      <c r="X2980" s="13" t="str">
        <f t="shared" si="251"/>
        <v>Não</v>
      </c>
      <c r="Y2980" s="13" t="str">
        <f t="shared" si="251"/>
        <v>Sim</v>
      </c>
    </row>
    <row r="2981" spans="1:25">
      <c r="A2981" s="9">
        <v>220695</v>
      </c>
      <c r="B2981" s="13">
        <f>IFERROR(VLOOKUP(A2981,[1]Monitoramento_Base_somente_Said!$A:$J,5,FALSE),0)</f>
        <v>0</v>
      </c>
      <c r="C2981" s="13">
        <f>IFERROR(VLOOKUP(A2981,[1]Monitoramento_Base_somente_Said!$A:$J,6,FALSE),0)</f>
        <v>9633157</v>
      </c>
      <c r="D2981" s="13">
        <f>IFERROR(VLOOKUP(A2981,[1]Monitoramento_Base_somente_Said!$A:$J,7,FALSE),0)</f>
        <v>0</v>
      </c>
      <c r="E2981" s="13">
        <f>IFERROR(VLOOKUP(A2981,[1]Monitoramento_Base_somente_Said!$A:$J,8,FALSE),0)</f>
        <v>9011663</v>
      </c>
      <c r="F2981" s="13">
        <f>IFERROR(VLOOKUP(A2981,[1]Monitoramento_Base_somente_Said!$A:$J,9,FALSE),0)</f>
        <v>0</v>
      </c>
      <c r="G2981" s="13">
        <f>IFERROR(VLOOKUP(A2981,[1]Monitoramento_Base_somente_Said!$A:$J,10,FALSE),0)</f>
        <v>3728964</v>
      </c>
      <c r="H2981" s="13">
        <f>IFERROR(VLOOKUP(A2981,[2]Sheet1!$A:$I,4,FALSE),0)</f>
        <v>0</v>
      </c>
      <c r="I2981" s="13">
        <f>IFERROR(VLOOKUP(A2981,[2]Sheet1!$A:$I,5,FALSE),0)</f>
        <v>0</v>
      </c>
      <c r="J2981" s="13">
        <f>IFERROR(VLOOKUP(A2981,[2]Sheet1!$A:$I,6,FALSE),0)</f>
        <v>0</v>
      </c>
      <c r="K2981" s="13">
        <f>IFERROR(VLOOKUP(A2981,[2]Sheet1!$A:$I,7,FALSE),0)</f>
        <v>0</v>
      </c>
      <c r="L2981" s="13">
        <f>IFERROR(VLOOKUP(A2981,[2]Sheet1!$A:$I,8,FALSE),0)</f>
        <v>0</v>
      </c>
      <c r="M2981" s="13">
        <f>IFERROR(VLOOKUP(A2981,[2]Sheet1!$A:$I,9,FALSE),0)</f>
        <v>0</v>
      </c>
      <c r="N2981" s="13">
        <f>IFERROR(VLOOKUP(A2981,[3]Sheet1!$A:$G,2,FALSE),0)</f>
        <v>0</v>
      </c>
      <c r="O2981" s="13">
        <f>IFERROR(VLOOKUP(A2981,[3]Sheet1!$A:$G,3,FALSE),0)</f>
        <v>0</v>
      </c>
      <c r="P2981" s="13">
        <f>IFERROR(VLOOKUP(A2981,[3]Sheet1!$A:$G,4,FALSE),0)</f>
        <v>0</v>
      </c>
      <c r="Q2981" s="13">
        <f>IFERROR(VLOOKUP(A2981,[3]Sheet1!$A:$G,5,FALSE),0)</f>
        <v>0</v>
      </c>
      <c r="R2981" s="13">
        <f>IFERROR(VLOOKUP(A2981,[3]Sheet1!$A:$H,6,FALSE),0)</f>
        <v>0</v>
      </c>
      <c r="S2981" s="13">
        <f>IFERROR(VLOOKUP(A2981,[3]Sheet1!$A:$I,7,FALSE),0)</f>
        <v>0</v>
      </c>
      <c r="T2981" s="13" t="str">
        <f t="shared" si="252"/>
        <v>Não</v>
      </c>
      <c r="U2981" s="13" t="str">
        <f t="shared" si="252"/>
        <v>Sim</v>
      </c>
      <c r="V2981" s="13" t="str">
        <f t="shared" si="252"/>
        <v>Não</v>
      </c>
      <c r="W2981" s="13" t="str">
        <f t="shared" si="251"/>
        <v>Sim</v>
      </c>
      <c r="X2981" s="13" t="str">
        <f t="shared" si="251"/>
        <v>Não</v>
      </c>
      <c r="Y2981" s="13" t="str">
        <f t="shared" si="251"/>
        <v>Sim</v>
      </c>
    </row>
    <row r="2982" spans="1:25">
      <c r="A2982" s="9">
        <v>220700</v>
      </c>
      <c r="B2982" s="13">
        <f>IFERROR(VLOOKUP(A2982,[1]Monitoramento_Base_somente_Said!$A:$J,5,FALSE),0)</f>
        <v>157789</v>
      </c>
      <c r="C2982" s="13">
        <f>IFERROR(VLOOKUP(A2982,[1]Monitoramento_Base_somente_Said!$A:$J,6,FALSE),0)</f>
        <v>48048149</v>
      </c>
      <c r="D2982" s="13">
        <f>IFERROR(VLOOKUP(A2982,[1]Monitoramento_Base_somente_Said!$A:$J,7,FALSE),0)</f>
        <v>29875</v>
      </c>
      <c r="E2982" s="13">
        <f>IFERROR(VLOOKUP(A2982,[1]Monitoramento_Base_somente_Said!$A:$J,8,FALSE),0)</f>
        <v>41168868</v>
      </c>
      <c r="F2982" s="13">
        <f>IFERROR(VLOOKUP(A2982,[1]Monitoramento_Base_somente_Said!$A:$J,9,FALSE),0)</f>
        <v>0</v>
      </c>
      <c r="G2982" s="13">
        <f>IFERROR(VLOOKUP(A2982,[1]Monitoramento_Base_somente_Said!$A:$J,10,FALSE),0)</f>
        <v>16705103</v>
      </c>
      <c r="H2982" s="13">
        <f>IFERROR(VLOOKUP(A2982,[2]Sheet1!$A:$I,4,FALSE),0)</f>
        <v>0</v>
      </c>
      <c r="I2982" s="13">
        <f>IFERROR(VLOOKUP(A2982,[2]Sheet1!$A:$I,5,FALSE),0)</f>
        <v>0</v>
      </c>
      <c r="J2982" s="13">
        <f>IFERROR(VLOOKUP(A2982,[2]Sheet1!$A:$I,6,FALSE),0)</f>
        <v>0</v>
      </c>
      <c r="K2982" s="13">
        <f>IFERROR(VLOOKUP(A2982,[2]Sheet1!$A:$I,7,FALSE),0)</f>
        <v>0</v>
      </c>
      <c r="L2982" s="13">
        <f>IFERROR(VLOOKUP(A2982,[2]Sheet1!$A:$I,8,FALSE),0)</f>
        <v>0</v>
      </c>
      <c r="M2982" s="13">
        <f>IFERROR(VLOOKUP(A2982,[2]Sheet1!$A:$I,9,FALSE),0)</f>
        <v>0</v>
      </c>
      <c r="N2982" s="13">
        <f>IFERROR(VLOOKUP(A2982,[3]Sheet1!$A:$G,2,FALSE),0)</f>
        <v>0</v>
      </c>
      <c r="O2982" s="13">
        <f>IFERROR(VLOOKUP(A2982,[3]Sheet1!$A:$G,3,FALSE),0)</f>
        <v>0</v>
      </c>
      <c r="P2982" s="13">
        <f>IFERROR(VLOOKUP(A2982,[3]Sheet1!$A:$G,4,FALSE),0)</f>
        <v>0</v>
      </c>
      <c r="Q2982" s="13">
        <f>IFERROR(VLOOKUP(A2982,[3]Sheet1!$A:$G,5,FALSE),0)</f>
        <v>0</v>
      </c>
      <c r="R2982" s="13">
        <f>IFERROR(VLOOKUP(A2982,[3]Sheet1!$A:$H,6,FALSE),0)</f>
        <v>0</v>
      </c>
      <c r="S2982" s="13">
        <f>IFERROR(VLOOKUP(A2982,[3]Sheet1!$A:$I,7,FALSE),0)</f>
        <v>0</v>
      </c>
      <c r="T2982" s="13" t="str">
        <f t="shared" si="252"/>
        <v>Sim</v>
      </c>
      <c r="U2982" s="13" t="str">
        <f t="shared" si="252"/>
        <v>Sim</v>
      </c>
      <c r="V2982" s="13" t="str">
        <f t="shared" si="252"/>
        <v>Sim</v>
      </c>
      <c r="W2982" s="13" t="str">
        <f t="shared" si="251"/>
        <v>Sim</v>
      </c>
      <c r="X2982" s="13" t="str">
        <f t="shared" si="251"/>
        <v>Não</v>
      </c>
      <c r="Y2982" s="13" t="str">
        <f t="shared" si="251"/>
        <v>Sim</v>
      </c>
    </row>
    <row r="2983" spans="1:25">
      <c r="A2983" s="9">
        <v>220710</v>
      </c>
      <c r="B2983" s="13">
        <f>IFERROR(VLOOKUP(A2983,[1]Monitoramento_Base_somente_Said!$A:$J,5,FALSE),0)</f>
        <v>0</v>
      </c>
      <c r="C2983" s="13">
        <f>IFERROR(VLOOKUP(A2983,[1]Monitoramento_Base_somente_Said!$A:$J,6,FALSE),0)</f>
        <v>380464</v>
      </c>
      <c r="D2983" s="13">
        <f>IFERROR(VLOOKUP(A2983,[1]Monitoramento_Base_somente_Said!$A:$J,7,FALSE),0)</f>
        <v>0</v>
      </c>
      <c r="E2983" s="13">
        <f>IFERROR(VLOOKUP(A2983,[1]Monitoramento_Base_somente_Said!$A:$J,8,FALSE),0)</f>
        <v>285861</v>
      </c>
      <c r="F2983" s="13">
        <f>IFERROR(VLOOKUP(A2983,[1]Monitoramento_Base_somente_Said!$A:$J,9,FALSE),0)</f>
        <v>4032</v>
      </c>
      <c r="G2983" s="13">
        <f>IFERROR(VLOOKUP(A2983,[1]Monitoramento_Base_somente_Said!$A:$J,10,FALSE),0)</f>
        <v>86099</v>
      </c>
      <c r="H2983" s="13">
        <f>IFERROR(VLOOKUP(A2983,[2]Sheet1!$A:$I,4,FALSE),0)</f>
        <v>0</v>
      </c>
      <c r="I2983" s="13">
        <f>IFERROR(VLOOKUP(A2983,[2]Sheet1!$A:$I,5,FALSE),0)</f>
        <v>0</v>
      </c>
      <c r="J2983" s="13">
        <f>IFERROR(VLOOKUP(A2983,[2]Sheet1!$A:$I,6,FALSE),0)</f>
        <v>0</v>
      </c>
      <c r="K2983" s="13">
        <f>IFERROR(VLOOKUP(A2983,[2]Sheet1!$A:$I,7,FALSE),0)</f>
        <v>0</v>
      </c>
      <c r="L2983" s="13">
        <f>IFERROR(VLOOKUP(A2983,[2]Sheet1!$A:$I,8,FALSE),0)</f>
        <v>0</v>
      </c>
      <c r="M2983" s="13">
        <f>IFERROR(VLOOKUP(A2983,[2]Sheet1!$A:$I,9,FALSE),0)</f>
        <v>0</v>
      </c>
      <c r="N2983" s="13">
        <f>IFERROR(VLOOKUP(A2983,[3]Sheet1!$A:$G,2,FALSE),0)</f>
        <v>0</v>
      </c>
      <c r="O2983" s="13">
        <f>IFERROR(VLOOKUP(A2983,[3]Sheet1!$A:$G,3,FALSE),0)</f>
        <v>0</v>
      </c>
      <c r="P2983" s="13">
        <f>IFERROR(VLOOKUP(A2983,[3]Sheet1!$A:$G,4,FALSE),0)</f>
        <v>0</v>
      </c>
      <c r="Q2983" s="13">
        <f>IFERROR(VLOOKUP(A2983,[3]Sheet1!$A:$G,5,FALSE),0)</f>
        <v>0</v>
      </c>
      <c r="R2983" s="13">
        <f>IFERROR(VLOOKUP(A2983,[3]Sheet1!$A:$H,6,FALSE),0)</f>
        <v>0</v>
      </c>
      <c r="S2983" s="13">
        <f>IFERROR(VLOOKUP(A2983,[3]Sheet1!$A:$I,7,FALSE),0)</f>
        <v>0</v>
      </c>
      <c r="T2983" s="13" t="str">
        <f t="shared" si="252"/>
        <v>Não</v>
      </c>
      <c r="U2983" s="13" t="str">
        <f t="shared" si="252"/>
        <v>Sim</v>
      </c>
      <c r="V2983" s="13" t="str">
        <f t="shared" si="252"/>
        <v>Não</v>
      </c>
      <c r="W2983" s="13" t="str">
        <f t="shared" si="251"/>
        <v>Sim</v>
      </c>
      <c r="X2983" s="13" t="str">
        <f t="shared" si="251"/>
        <v>Sim</v>
      </c>
      <c r="Y2983" s="13" t="str">
        <f t="shared" si="251"/>
        <v>Sim</v>
      </c>
    </row>
    <row r="2984" spans="1:25">
      <c r="A2984" s="9">
        <v>220720</v>
      </c>
      <c r="B2984" s="13">
        <f>IFERROR(VLOOKUP(A2984,[1]Monitoramento_Base_somente_Said!$A:$J,5,FALSE),0)</f>
        <v>0</v>
      </c>
      <c r="C2984" s="13">
        <f>IFERROR(VLOOKUP(A2984,[1]Monitoramento_Base_somente_Said!$A:$J,6,FALSE),0)</f>
        <v>2768221</v>
      </c>
      <c r="D2984" s="13">
        <f>IFERROR(VLOOKUP(A2984,[1]Monitoramento_Base_somente_Said!$A:$J,7,FALSE),0)</f>
        <v>0</v>
      </c>
      <c r="E2984" s="13">
        <f>IFERROR(VLOOKUP(A2984,[1]Monitoramento_Base_somente_Said!$A:$J,8,FALSE),0)</f>
        <v>1936048</v>
      </c>
      <c r="F2984" s="13">
        <f>IFERROR(VLOOKUP(A2984,[1]Monitoramento_Base_somente_Said!$A:$J,9,FALSE),0)</f>
        <v>0</v>
      </c>
      <c r="G2984" s="13">
        <f>IFERROR(VLOOKUP(A2984,[1]Monitoramento_Base_somente_Said!$A:$J,10,FALSE),0)</f>
        <v>754200</v>
      </c>
      <c r="H2984" s="13">
        <f>IFERROR(VLOOKUP(A2984,[2]Sheet1!$A:$I,4,FALSE),0)</f>
        <v>0</v>
      </c>
      <c r="I2984" s="13">
        <f>IFERROR(VLOOKUP(A2984,[2]Sheet1!$A:$I,5,FALSE),0)</f>
        <v>0</v>
      </c>
      <c r="J2984" s="13">
        <f>IFERROR(VLOOKUP(A2984,[2]Sheet1!$A:$I,6,FALSE),0)</f>
        <v>0</v>
      </c>
      <c r="K2984" s="13">
        <f>IFERROR(VLOOKUP(A2984,[2]Sheet1!$A:$I,7,FALSE),0)</f>
        <v>0</v>
      </c>
      <c r="L2984" s="13">
        <f>IFERROR(VLOOKUP(A2984,[2]Sheet1!$A:$I,8,FALSE),0)</f>
        <v>0</v>
      </c>
      <c r="M2984" s="13">
        <f>IFERROR(VLOOKUP(A2984,[2]Sheet1!$A:$I,9,FALSE),0)</f>
        <v>0</v>
      </c>
      <c r="N2984" s="13">
        <f>IFERROR(VLOOKUP(A2984,[3]Sheet1!$A:$G,2,FALSE),0)</f>
        <v>0</v>
      </c>
      <c r="O2984" s="13">
        <f>IFERROR(VLOOKUP(A2984,[3]Sheet1!$A:$G,3,FALSE),0)</f>
        <v>0</v>
      </c>
      <c r="P2984" s="13">
        <f>IFERROR(VLOOKUP(A2984,[3]Sheet1!$A:$G,4,FALSE),0)</f>
        <v>0</v>
      </c>
      <c r="Q2984" s="13">
        <f>IFERROR(VLOOKUP(A2984,[3]Sheet1!$A:$G,5,FALSE),0)</f>
        <v>0</v>
      </c>
      <c r="R2984" s="13">
        <f>IFERROR(VLOOKUP(A2984,[3]Sheet1!$A:$H,6,FALSE),0)</f>
        <v>0</v>
      </c>
      <c r="S2984" s="13">
        <f>IFERROR(VLOOKUP(A2984,[3]Sheet1!$A:$I,7,FALSE),0)</f>
        <v>0</v>
      </c>
      <c r="T2984" s="13" t="str">
        <f t="shared" si="252"/>
        <v>Não</v>
      </c>
      <c r="U2984" s="13" t="str">
        <f t="shared" si="252"/>
        <v>Sim</v>
      </c>
      <c r="V2984" s="13" t="str">
        <f t="shared" si="252"/>
        <v>Não</v>
      </c>
      <c r="W2984" s="13" t="str">
        <f t="shared" si="251"/>
        <v>Sim</v>
      </c>
      <c r="X2984" s="13" t="str">
        <f t="shared" si="251"/>
        <v>Não</v>
      </c>
      <c r="Y2984" s="13" t="str">
        <f t="shared" si="251"/>
        <v>Sim</v>
      </c>
    </row>
    <row r="2985" spans="1:25">
      <c r="A2985" s="9">
        <v>220730</v>
      </c>
      <c r="B2985" s="13">
        <f>IFERROR(VLOOKUP(A2985,[1]Monitoramento_Base_somente_Said!$A:$J,5,FALSE),0)</f>
        <v>0</v>
      </c>
      <c r="C2985" s="13">
        <f>IFERROR(VLOOKUP(A2985,[1]Monitoramento_Base_somente_Said!$A:$J,6,FALSE),0)</f>
        <v>2602760</v>
      </c>
      <c r="D2985" s="13">
        <f>IFERROR(VLOOKUP(A2985,[1]Monitoramento_Base_somente_Said!$A:$J,7,FALSE),0)</f>
        <v>0</v>
      </c>
      <c r="E2985" s="13">
        <f>IFERROR(VLOOKUP(A2985,[1]Monitoramento_Base_somente_Said!$A:$J,8,FALSE),0)</f>
        <v>2434840</v>
      </c>
      <c r="F2985" s="13">
        <f>IFERROR(VLOOKUP(A2985,[1]Monitoramento_Base_somente_Said!$A:$J,9,FALSE),0)</f>
        <v>0</v>
      </c>
      <c r="G2985" s="13">
        <f>IFERROR(VLOOKUP(A2985,[1]Monitoramento_Base_somente_Said!$A:$J,10,FALSE),0)</f>
        <v>1007520</v>
      </c>
      <c r="H2985" s="13">
        <f>IFERROR(VLOOKUP(A2985,[2]Sheet1!$A:$I,4,FALSE),0)</f>
        <v>0</v>
      </c>
      <c r="I2985" s="13">
        <f>IFERROR(VLOOKUP(A2985,[2]Sheet1!$A:$I,5,FALSE),0)</f>
        <v>0</v>
      </c>
      <c r="J2985" s="13">
        <f>IFERROR(VLOOKUP(A2985,[2]Sheet1!$A:$I,6,FALSE),0)</f>
        <v>0</v>
      </c>
      <c r="K2985" s="13">
        <f>IFERROR(VLOOKUP(A2985,[2]Sheet1!$A:$I,7,FALSE),0)</f>
        <v>0</v>
      </c>
      <c r="L2985" s="13">
        <f>IFERROR(VLOOKUP(A2985,[2]Sheet1!$A:$I,8,FALSE),0)</f>
        <v>0</v>
      </c>
      <c r="M2985" s="13">
        <f>IFERROR(VLOOKUP(A2985,[2]Sheet1!$A:$I,9,FALSE),0)</f>
        <v>0</v>
      </c>
      <c r="N2985" s="13">
        <f>IFERROR(VLOOKUP(A2985,[3]Sheet1!$A:$G,2,FALSE),0)</f>
        <v>0</v>
      </c>
      <c r="O2985" s="13">
        <f>IFERROR(VLOOKUP(A2985,[3]Sheet1!$A:$G,3,FALSE),0)</f>
        <v>0</v>
      </c>
      <c r="P2985" s="13">
        <f>IFERROR(VLOOKUP(A2985,[3]Sheet1!$A:$G,4,FALSE),0)</f>
        <v>0</v>
      </c>
      <c r="Q2985" s="13">
        <f>IFERROR(VLOOKUP(A2985,[3]Sheet1!$A:$G,5,FALSE),0)</f>
        <v>0</v>
      </c>
      <c r="R2985" s="13">
        <f>IFERROR(VLOOKUP(A2985,[3]Sheet1!$A:$H,6,FALSE),0)</f>
        <v>0</v>
      </c>
      <c r="S2985" s="13">
        <f>IFERROR(VLOOKUP(A2985,[3]Sheet1!$A:$I,7,FALSE),0)</f>
        <v>0</v>
      </c>
      <c r="T2985" s="13" t="str">
        <f t="shared" si="252"/>
        <v>Não</v>
      </c>
      <c r="U2985" s="13" t="str">
        <f t="shared" si="252"/>
        <v>Sim</v>
      </c>
      <c r="V2985" s="13" t="str">
        <f t="shared" si="252"/>
        <v>Não</v>
      </c>
      <c r="W2985" s="13" t="str">
        <f t="shared" si="251"/>
        <v>Sim</v>
      </c>
      <c r="X2985" s="13" t="str">
        <f t="shared" si="251"/>
        <v>Não</v>
      </c>
      <c r="Y2985" s="13" t="str">
        <f t="shared" si="251"/>
        <v>Sim</v>
      </c>
    </row>
    <row r="2986" spans="1:25">
      <c r="A2986" s="9">
        <v>220735</v>
      </c>
      <c r="B2986" s="13">
        <f>IFERROR(VLOOKUP(A2986,[1]Monitoramento_Base_somente_Said!$A:$J,5,FALSE),0)</f>
        <v>0</v>
      </c>
      <c r="C2986" s="13">
        <f>IFERROR(VLOOKUP(A2986,[1]Monitoramento_Base_somente_Said!$A:$J,6,FALSE),0)</f>
        <v>23860996</v>
      </c>
      <c r="D2986" s="13">
        <f>IFERROR(VLOOKUP(A2986,[1]Monitoramento_Base_somente_Said!$A:$J,7,FALSE),0)</f>
        <v>3620</v>
      </c>
      <c r="E2986" s="13">
        <f>IFERROR(VLOOKUP(A2986,[1]Monitoramento_Base_somente_Said!$A:$J,8,FALSE),0)</f>
        <v>22098779</v>
      </c>
      <c r="F2986" s="13">
        <f>IFERROR(VLOOKUP(A2986,[1]Monitoramento_Base_somente_Said!$A:$J,9,FALSE),0)</f>
        <v>0</v>
      </c>
      <c r="G2986" s="13">
        <f>IFERROR(VLOOKUP(A2986,[1]Monitoramento_Base_somente_Said!$A:$J,10,FALSE),0)</f>
        <v>9132356</v>
      </c>
      <c r="H2986" s="13">
        <f>IFERROR(VLOOKUP(A2986,[2]Sheet1!$A:$I,4,FALSE),0)</f>
        <v>0</v>
      </c>
      <c r="I2986" s="13">
        <f>IFERROR(VLOOKUP(A2986,[2]Sheet1!$A:$I,5,FALSE),0)</f>
        <v>0</v>
      </c>
      <c r="J2986" s="13">
        <f>IFERROR(VLOOKUP(A2986,[2]Sheet1!$A:$I,6,FALSE),0)</f>
        <v>0</v>
      </c>
      <c r="K2986" s="13">
        <f>IFERROR(VLOOKUP(A2986,[2]Sheet1!$A:$I,7,FALSE),0)</f>
        <v>0</v>
      </c>
      <c r="L2986" s="13">
        <f>IFERROR(VLOOKUP(A2986,[2]Sheet1!$A:$I,8,FALSE),0)</f>
        <v>0</v>
      </c>
      <c r="M2986" s="13">
        <f>IFERROR(VLOOKUP(A2986,[2]Sheet1!$A:$I,9,FALSE),0)</f>
        <v>0</v>
      </c>
      <c r="N2986" s="13">
        <f>IFERROR(VLOOKUP(A2986,[3]Sheet1!$A:$G,2,FALSE),0)</f>
        <v>0</v>
      </c>
      <c r="O2986" s="13">
        <f>IFERROR(VLOOKUP(A2986,[3]Sheet1!$A:$G,3,FALSE),0)</f>
        <v>0</v>
      </c>
      <c r="P2986" s="13">
        <f>IFERROR(VLOOKUP(A2986,[3]Sheet1!$A:$G,4,FALSE),0)</f>
        <v>0</v>
      </c>
      <c r="Q2986" s="13">
        <f>IFERROR(VLOOKUP(A2986,[3]Sheet1!$A:$G,5,FALSE),0)</f>
        <v>0</v>
      </c>
      <c r="R2986" s="13">
        <f>IFERROR(VLOOKUP(A2986,[3]Sheet1!$A:$H,6,FALSE),0)</f>
        <v>0</v>
      </c>
      <c r="S2986" s="13">
        <f>IFERROR(VLOOKUP(A2986,[3]Sheet1!$A:$I,7,FALSE),0)</f>
        <v>0</v>
      </c>
      <c r="T2986" s="13" t="str">
        <f t="shared" si="252"/>
        <v>Não</v>
      </c>
      <c r="U2986" s="13" t="str">
        <f t="shared" si="252"/>
        <v>Sim</v>
      </c>
      <c r="V2986" s="13" t="str">
        <f t="shared" si="252"/>
        <v>Sim</v>
      </c>
      <c r="W2986" s="13" t="str">
        <f t="shared" si="251"/>
        <v>Sim</v>
      </c>
      <c r="X2986" s="13" t="str">
        <f t="shared" si="251"/>
        <v>Não</v>
      </c>
      <c r="Y2986" s="13" t="str">
        <f t="shared" si="251"/>
        <v>Sim</v>
      </c>
    </row>
    <row r="2987" spans="1:25">
      <c r="A2987" s="9">
        <v>220740</v>
      </c>
      <c r="B2987" s="13">
        <f>IFERROR(VLOOKUP(A2987,[1]Monitoramento_Base_somente_Said!$A:$J,5,FALSE),0)</f>
        <v>0</v>
      </c>
      <c r="C2987" s="13">
        <f>IFERROR(VLOOKUP(A2987,[1]Monitoramento_Base_somente_Said!$A:$J,6,FALSE),0)</f>
        <v>10229034</v>
      </c>
      <c r="D2987" s="13">
        <f>IFERROR(VLOOKUP(A2987,[1]Monitoramento_Base_somente_Said!$A:$J,7,FALSE),0)</f>
        <v>0</v>
      </c>
      <c r="E2987" s="13">
        <f>IFERROR(VLOOKUP(A2987,[1]Monitoramento_Base_somente_Said!$A:$J,8,FALSE),0)</f>
        <v>9443418</v>
      </c>
      <c r="F2987" s="13">
        <f>IFERROR(VLOOKUP(A2987,[1]Monitoramento_Base_somente_Said!$A:$J,9,FALSE),0)</f>
        <v>0</v>
      </c>
      <c r="G2987" s="13">
        <f>IFERROR(VLOOKUP(A2987,[1]Monitoramento_Base_somente_Said!$A:$J,10,FALSE),0)</f>
        <v>3905784</v>
      </c>
      <c r="H2987" s="13">
        <f>IFERROR(VLOOKUP(A2987,[2]Sheet1!$A:$I,4,FALSE),0)</f>
        <v>0</v>
      </c>
      <c r="I2987" s="13">
        <f>IFERROR(VLOOKUP(A2987,[2]Sheet1!$A:$I,5,FALSE),0)</f>
        <v>0</v>
      </c>
      <c r="J2987" s="13">
        <f>IFERROR(VLOOKUP(A2987,[2]Sheet1!$A:$I,6,FALSE),0)</f>
        <v>0</v>
      </c>
      <c r="K2987" s="13">
        <f>IFERROR(VLOOKUP(A2987,[2]Sheet1!$A:$I,7,FALSE),0)</f>
        <v>0</v>
      </c>
      <c r="L2987" s="13">
        <f>IFERROR(VLOOKUP(A2987,[2]Sheet1!$A:$I,8,FALSE),0)</f>
        <v>0</v>
      </c>
      <c r="M2987" s="13">
        <f>IFERROR(VLOOKUP(A2987,[2]Sheet1!$A:$I,9,FALSE),0)</f>
        <v>0</v>
      </c>
      <c r="N2987" s="13">
        <f>IFERROR(VLOOKUP(A2987,[3]Sheet1!$A:$G,2,FALSE),0)</f>
        <v>0</v>
      </c>
      <c r="O2987" s="13">
        <f>IFERROR(VLOOKUP(A2987,[3]Sheet1!$A:$G,3,FALSE),0)</f>
        <v>0</v>
      </c>
      <c r="P2987" s="13">
        <f>IFERROR(VLOOKUP(A2987,[3]Sheet1!$A:$G,4,FALSE),0)</f>
        <v>0</v>
      </c>
      <c r="Q2987" s="13">
        <f>IFERROR(VLOOKUP(A2987,[3]Sheet1!$A:$G,5,FALSE),0)</f>
        <v>0</v>
      </c>
      <c r="R2987" s="13">
        <f>IFERROR(VLOOKUP(A2987,[3]Sheet1!$A:$H,6,FALSE),0)</f>
        <v>0</v>
      </c>
      <c r="S2987" s="13">
        <f>IFERROR(VLOOKUP(A2987,[3]Sheet1!$A:$I,7,FALSE),0)</f>
        <v>0</v>
      </c>
      <c r="T2987" s="13" t="str">
        <f t="shared" si="252"/>
        <v>Não</v>
      </c>
      <c r="U2987" s="13" t="str">
        <f t="shared" si="252"/>
        <v>Sim</v>
      </c>
      <c r="V2987" s="13" t="str">
        <f t="shared" si="252"/>
        <v>Não</v>
      </c>
      <c r="W2987" s="13" t="str">
        <f t="shared" si="251"/>
        <v>Sim</v>
      </c>
      <c r="X2987" s="13" t="str">
        <f t="shared" si="251"/>
        <v>Não</v>
      </c>
      <c r="Y2987" s="13" t="str">
        <f t="shared" si="251"/>
        <v>Sim</v>
      </c>
    </row>
    <row r="2988" spans="1:25">
      <c r="A2988" s="9">
        <v>220750</v>
      </c>
      <c r="B2988" s="13">
        <f>IFERROR(VLOOKUP(A2988,[1]Monitoramento_Base_somente_Said!$A:$J,5,FALSE),0)</f>
        <v>61170</v>
      </c>
      <c r="C2988" s="13">
        <f>IFERROR(VLOOKUP(A2988,[1]Monitoramento_Base_somente_Said!$A:$J,6,FALSE),0)</f>
        <v>10196923</v>
      </c>
      <c r="D2988" s="13">
        <f>IFERROR(VLOOKUP(A2988,[1]Monitoramento_Base_somente_Said!$A:$J,7,FALSE),0)</f>
        <v>30781</v>
      </c>
      <c r="E2988" s="13">
        <f>IFERROR(VLOOKUP(A2988,[1]Monitoramento_Base_somente_Said!$A:$J,8,FALSE),0)</f>
        <v>8053253</v>
      </c>
      <c r="F2988" s="13">
        <f>IFERROR(VLOOKUP(A2988,[1]Monitoramento_Base_somente_Said!$A:$J,9,FALSE),0)</f>
        <v>880</v>
      </c>
      <c r="G2988" s="13">
        <f>IFERROR(VLOOKUP(A2988,[1]Monitoramento_Base_somente_Said!$A:$J,10,FALSE),0)</f>
        <v>3054086</v>
      </c>
      <c r="H2988" s="13">
        <f>IFERROR(VLOOKUP(A2988,[2]Sheet1!$A:$I,4,FALSE),0)</f>
        <v>0</v>
      </c>
      <c r="I2988" s="13">
        <f>IFERROR(VLOOKUP(A2988,[2]Sheet1!$A:$I,5,FALSE),0)</f>
        <v>0</v>
      </c>
      <c r="J2988" s="13">
        <f>IFERROR(VLOOKUP(A2988,[2]Sheet1!$A:$I,6,FALSE),0)</f>
        <v>0</v>
      </c>
      <c r="K2988" s="13">
        <f>IFERROR(VLOOKUP(A2988,[2]Sheet1!$A:$I,7,FALSE),0)</f>
        <v>0</v>
      </c>
      <c r="L2988" s="13">
        <f>IFERROR(VLOOKUP(A2988,[2]Sheet1!$A:$I,8,FALSE),0)</f>
        <v>0</v>
      </c>
      <c r="M2988" s="13">
        <f>IFERROR(VLOOKUP(A2988,[2]Sheet1!$A:$I,9,FALSE),0)</f>
        <v>0</v>
      </c>
      <c r="N2988" s="13">
        <f>IFERROR(VLOOKUP(A2988,[3]Sheet1!$A:$G,2,FALSE),0)</f>
        <v>0</v>
      </c>
      <c r="O2988" s="13">
        <f>IFERROR(VLOOKUP(A2988,[3]Sheet1!$A:$G,3,FALSE),0)</f>
        <v>0</v>
      </c>
      <c r="P2988" s="13">
        <f>IFERROR(VLOOKUP(A2988,[3]Sheet1!$A:$G,4,FALSE),0)</f>
        <v>0</v>
      </c>
      <c r="Q2988" s="13">
        <f>IFERROR(VLOOKUP(A2988,[3]Sheet1!$A:$G,5,FALSE),0)</f>
        <v>0</v>
      </c>
      <c r="R2988" s="13">
        <f>IFERROR(VLOOKUP(A2988,[3]Sheet1!$A:$H,6,FALSE),0)</f>
        <v>0</v>
      </c>
      <c r="S2988" s="13">
        <f>IFERROR(VLOOKUP(A2988,[3]Sheet1!$A:$I,7,FALSE),0)</f>
        <v>0</v>
      </c>
      <c r="T2988" s="13" t="str">
        <f t="shared" si="252"/>
        <v>Sim</v>
      </c>
      <c r="U2988" s="13" t="str">
        <f t="shared" si="252"/>
        <v>Sim</v>
      </c>
      <c r="V2988" s="13" t="str">
        <f t="shared" si="252"/>
        <v>Sim</v>
      </c>
      <c r="W2988" s="13" t="str">
        <f t="shared" si="251"/>
        <v>Sim</v>
      </c>
      <c r="X2988" s="13" t="str">
        <f t="shared" si="251"/>
        <v>Sim</v>
      </c>
      <c r="Y2988" s="13" t="str">
        <f t="shared" si="251"/>
        <v>Sim</v>
      </c>
    </row>
    <row r="2989" spans="1:25">
      <c r="A2989" s="9">
        <v>220755</v>
      </c>
      <c r="B2989" s="13">
        <f>IFERROR(VLOOKUP(A2989,[1]Monitoramento_Base_somente_Said!$A:$J,5,FALSE),0)</f>
        <v>45580</v>
      </c>
      <c r="C2989" s="13">
        <f>IFERROR(VLOOKUP(A2989,[1]Monitoramento_Base_somente_Said!$A:$J,6,FALSE),0)</f>
        <v>13041044</v>
      </c>
      <c r="D2989" s="13">
        <f>IFERROR(VLOOKUP(A2989,[1]Monitoramento_Base_somente_Said!$A:$J,7,FALSE),0)</f>
        <v>29878</v>
      </c>
      <c r="E2989" s="13">
        <f>IFERROR(VLOOKUP(A2989,[1]Monitoramento_Base_somente_Said!$A:$J,8,FALSE),0)</f>
        <v>12234260</v>
      </c>
      <c r="F2989" s="13">
        <f>IFERROR(VLOOKUP(A2989,[1]Monitoramento_Base_somente_Said!$A:$J,9,FALSE),0)</f>
        <v>0</v>
      </c>
      <c r="G2989" s="13">
        <f>IFERROR(VLOOKUP(A2989,[1]Monitoramento_Base_somente_Said!$A:$J,10,FALSE),0)</f>
        <v>4802021</v>
      </c>
      <c r="H2989" s="13">
        <f>IFERROR(VLOOKUP(A2989,[2]Sheet1!$A:$I,4,FALSE),0)</f>
        <v>0</v>
      </c>
      <c r="I2989" s="13">
        <f>IFERROR(VLOOKUP(A2989,[2]Sheet1!$A:$I,5,FALSE),0)</f>
        <v>0</v>
      </c>
      <c r="J2989" s="13">
        <f>IFERROR(VLOOKUP(A2989,[2]Sheet1!$A:$I,6,FALSE),0)</f>
        <v>0</v>
      </c>
      <c r="K2989" s="13">
        <f>IFERROR(VLOOKUP(A2989,[2]Sheet1!$A:$I,7,FALSE),0)</f>
        <v>0</v>
      </c>
      <c r="L2989" s="13">
        <f>IFERROR(VLOOKUP(A2989,[2]Sheet1!$A:$I,8,FALSE),0)</f>
        <v>0</v>
      </c>
      <c r="M2989" s="13">
        <f>IFERROR(VLOOKUP(A2989,[2]Sheet1!$A:$I,9,FALSE),0)</f>
        <v>0</v>
      </c>
      <c r="N2989" s="13">
        <f>IFERROR(VLOOKUP(A2989,[3]Sheet1!$A:$G,2,FALSE),0)</f>
        <v>0</v>
      </c>
      <c r="O2989" s="13">
        <f>IFERROR(VLOOKUP(A2989,[3]Sheet1!$A:$G,3,FALSE),0)</f>
        <v>0</v>
      </c>
      <c r="P2989" s="13">
        <f>IFERROR(VLOOKUP(A2989,[3]Sheet1!$A:$G,4,FALSE),0)</f>
        <v>0</v>
      </c>
      <c r="Q2989" s="13">
        <f>IFERROR(VLOOKUP(A2989,[3]Sheet1!$A:$G,5,FALSE),0)</f>
        <v>0</v>
      </c>
      <c r="R2989" s="13">
        <f>IFERROR(VLOOKUP(A2989,[3]Sheet1!$A:$H,6,FALSE),0)</f>
        <v>0</v>
      </c>
      <c r="S2989" s="13">
        <f>IFERROR(VLOOKUP(A2989,[3]Sheet1!$A:$I,7,FALSE),0)</f>
        <v>0</v>
      </c>
      <c r="T2989" s="13" t="str">
        <f t="shared" si="252"/>
        <v>Sim</v>
      </c>
      <c r="U2989" s="13" t="str">
        <f t="shared" si="252"/>
        <v>Sim</v>
      </c>
      <c r="V2989" s="13" t="str">
        <f t="shared" si="252"/>
        <v>Sim</v>
      </c>
      <c r="W2989" s="13" t="str">
        <f t="shared" si="251"/>
        <v>Sim</v>
      </c>
      <c r="X2989" s="13" t="str">
        <f t="shared" si="251"/>
        <v>Não</v>
      </c>
      <c r="Y2989" s="13" t="str">
        <f t="shared" si="251"/>
        <v>Sim</v>
      </c>
    </row>
    <row r="2990" spans="1:25">
      <c r="A2990" s="9">
        <v>220760</v>
      </c>
      <c r="B2990" s="13">
        <f>IFERROR(VLOOKUP(A2990,[1]Monitoramento_Base_somente_Said!$A:$J,5,FALSE),0)</f>
        <v>0</v>
      </c>
      <c r="C2990" s="13">
        <f>IFERROR(VLOOKUP(A2990,[1]Monitoramento_Base_somente_Said!$A:$J,6,FALSE),0)</f>
        <v>6128968</v>
      </c>
      <c r="D2990" s="13">
        <f>IFERROR(VLOOKUP(A2990,[1]Monitoramento_Base_somente_Said!$A:$J,7,FALSE),0)</f>
        <v>0</v>
      </c>
      <c r="E2990" s="13">
        <f>IFERROR(VLOOKUP(A2990,[1]Monitoramento_Base_somente_Said!$A:$J,8,FALSE),0)</f>
        <v>5262111</v>
      </c>
      <c r="F2990" s="13">
        <f>IFERROR(VLOOKUP(A2990,[1]Monitoramento_Base_somente_Said!$A:$J,9,FALSE),0)</f>
        <v>0</v>
      </c>
      <c r="G2990" s="13">
        <f>IFERROR(VLOOKUP(A2990,[1]Monitoramento_Base_somente_Said!$A:$J,10,FALSE),0)</f>
        <v>2142567</v>
      </c>
      <c r="H2990" s="13">
        <f>IFERROR(VLOOKUP(A2990,[2]Sheet1!$A:$I,4,FALSE),0)</f>
        <v>0</v>
      </c>
      <c r="I2990" s="13">
        <f>IFERROR(VLOOKUP(A2990,[2]Sheet1!$A:$I,5,FALSE),0)</f>
        <v>0</v>
      </c>
      <c r="J2990" s="13">
        <f>IFERROR(VLOOKUP(A2990,[2]Sheet1!$A:$I,6,FALSE),0)</f>
        <v>0</v>
      </c>
      <c r="K2990" s="13">
        <f>IFERROR(VLOOKUP(A2990,[2]Sheet1!$A:$I,7,FALSE),0)</f>
        <v>0</v>
      </c>
      <c r="L2990" s="13">
        <f>IFERROR(VLOOKUP(A2990,[2]Sheet1!$A:$I,8,FALSE),0)</f>
        <v>0</v>
      </c>
      <c r="M2990" s="13">
        <f>IFERROR(VLOOKUP(A2990,[2]Sheet1!$A:$I,9,FALSE),0)</f>
        <v>0</v>
      </c>
      <c r="N2990" s="13">
        <f>IFERROR(VLOOKUP(A2990,[3]Sheet1!$A:$G,2,FALSE),0)</f>
        <v>0</v>
      </c>
      <c r="O2990" s="13">
        <f>IFERROR(VLOOKUP(A2990,[3]Sheet1!$A:$G,3,FALSE),0)</f>
        <v>0</v>
      </c>
      <c r="P2990" s="13">
        <f>IFERROR(VLOOKUP(A2990,[3]Sheet1!$A:$G,4,FALSE),0)</f>
        <v>0</v>
      </c>
      <c r="Q2990" s="13">
        <f>IFERROR(VLOOKUP(A2990,[3]Sheet1!$A:$G,5,FALSE),0)</f>
        <v>0</v>
      </c>
      <c r="R2990" s="13">
        <f>IFERROR(VLOOKUP(A2990,[3]Sheet1!$A:$H,6,FALSE),0)</f>
        <v>0</v>
      </c>
      <c r="S2990" s="13">
        <f>IFERROR(VLOOKUP(A2990,[3]Sheet1!$A:$I,7,FALSE),0)</f>
        <v>0</v>
      </c>
      <c r="T2990" s="13" t="str">
        <f t="shared" si="252"/>
        <v>Não</v>
      </c>
      <c r="U2990" s="13" t="str">
        <f t="shared" si="252"/>
        <v>Sim</v>
      </c>
      <c r="V2990" s="13" t="str">
        <f t="shared" si="252"/>
        <v>Não</v>
      </c>
      <c r="W2990" s="13" t="str">
        <f t="shared" si="251"/>
        <v>Sim</v>
      </c>
      <c r="X2990" s="13" t="str">
        <f t="shared" si="251"/>
        <v>Não</v>
      </c>
      <c r="Y2990" s="13" t="str">
        <f t="shared" si="251"/>
        <v>Sim</v>
      </c>
    </row>
    <row r="2991" spans="1:25">
      <c r="A2991" s="9">
        <v>220770</v>
      </c>
      <c r="B2991" s="13">
        <f>IFERROR(VLOOKUP(A2991,[1]Monitoramento_Base_somente_Said!$A:$J,5,FALSE),0)</f>
        <v>0</v>
      </c>
      <c r="C2991" s="13">
        <f>IFERROR(VLOOKUP(A2991,[1]Monitoramento_Base_somente_Said!$A:$J,6,FALSE),0)</f>
        <v>623100</v>
      </c>
      <c r="D2991" s="13">
        <f>IFERROR(VLOOKUP(A2991,[1]Monitoramento_Base_somente_Said!$A:$J,7,FALSE),0)</f>
        <v>0</v>
      </c>
      <c r="E2991" s="13">
        <f>IFERROR(VLOOKUP(A2991,[1]Monitoramento_Base_somente_Said!$A:$J,8,FALSE),0)</f>
        <v>582900</v>
      </c>
      <c r="F2991" s="13">
        <f>IFERROR(VLOOKUP(A2991,[1]Monitoramento_Base_somente_Said!$A:$J,9,FALSE),0)</f>
        <v>0</v>
      </c>
      <c r="G2991" s="13">
        <f>IFERROR(VLOOKUP(A2991,[1]Monitoramento_Base_somente_Said!$A:$J,10,FALSE),0)</f>
        <v>241200</v>
      </c>
      <c r="H2991" s="13">
        <f>IFERROR(VLOOKUP(A2991,[2]Sheet1!$A:$I,4,FALSE),0)</f>
        <v>0</v>
      </c>
      <c r="I2991" s="13">
        <f>IFERROR(VLOOKUP(A2991,[2]Sheet1!$A:$I,5,FALSE),0)</f>
        <v>0</v>
      </c>
      <c r="J2991" s="13">
        <f>IFERROR(VLOOKUP(A2991,[2]Sheet1!$A:$I,6,FALSE),0)</f>
        <v>0</v>
      </c>
      <c r="K2991" s="13">
        <f>IFERROR(VLOOKUP(A2991,[2]Sheet1!$A:$I,7,FALSE),0)</f>
        <v>0</v>
      </c>
      <c r="L2991" s="13">
        <f>IFERROR(VLOOKUP(A2991,[2]Sheet1!$A:$I,8,FALSE),0)</f>
        <v>0</v>
      </c>
      <c r="M2991" s="13">
        <f>IFERROR(VLOOKUP(A2991,[2]Sheet1!$A:$I,9,FALSE),0)</f>
        <v>0</v>
      </c>
      <c r="N2991" s="13">
        <f>IFERROR(VLOOKUP(A2991,[3]Sheet1!$A:$G,2,FALSE),0)</f>
        <v>0</v>
      </c>
      <c r="O2991" s="13">
        <f>IFERROR(VLOOKUP(A2991,[3]Sheet1!$A:$G,3,FALSE),0)</f>
        <v>0</v>
      </c>
      <c r="P2991" s="13">
        <f>IFERROR(VLOOKUP(A2991,[3]Sheet1!$A:$G,4,FALSE),0)</f>
        <v>0</v>
      </c>
      <c r="Q2991" s="13">
        <f>IFERROR(VLOOKUP(A2991,[3]Sheet1!$A:$G,5,FALSE),0)</f>
        <v>0</v>
      </c>
      <c r="R2991" s="13">
        <f>IFERROR(VLOOKUP(A2991,[3]Sheet1!$A:$H,6,FALSE),0)</f>
        <v>0</v>
      </c>
      <c r="S2991" s="13">
        <f>IFERROR(VLOOKUP(A2991,[3]Sheet1!$A:$I,7,FALSE),0)</f>
        <v>0</v>
      </c>
      <c r="T2991" s="13" t="str">
        <f t="shared" si="252"/>
        <v>Não</v>
      </c>
      <c r="U2991" s="13" t="str">
        <f t="shared" si="252"/>
        <v>Sim</v>
      </c>
      <c r="V2991" s="13" t="str">
        <f t="shared" si="252"/>
        <v>Não</v>
      </c>
      <c r="W2991" s="13" t="str">
        <f t="shared" si="251"/>
        <v>Sim</v>
      </c>
      <c r="X2991" s="13" t="str">
        <f t="shared" si="251"/>
        <v>Não</v>
      </c>
      <c r="Y2991" s="13" t="str">
        <f t="shared" si="251"/>
        <v>Sim</v>
      </c>
    </row>
    <row r="2992" spans="1:25">
      <c r="A2992" s="9">
        <v>220775</v>
      </c>
      <c r="B2992" s="13">
        <f>IFERROR(VLOOKUP(A2992,[1]Monitoramento_Base_somente_Said!$A:$J,5,FALSE),0)</f>
        <v>0</v>
      </c>
      <c r="C2992" s="13">
        <f>IFERROR(VLOOKUP(A2992,[1]Monitoramento_Base_somente_Said!$A:$J,6,FALSE),0)</f>
        <v>0</v>
      </c>
      <c r="D2992" s="13">
        <f>IFERROR(VLOOKUP(A2992,[1]Monitoramento_Base_somente_Said!$A:$J,7,FALSE),0)</f>
        <v>0</v>
      </c>
      <c r="E2992" s="13">
        <f>IFERROR(VLOOKUP(A2992,[1]Monitoramento_Base_somente_Said!$A:$J,8,FALSE),0)</f>
        <v>0</v>
      </c>
      <c r="F2992" s="13">
        <f>IFERROR(VLOOKUP(A2992,[1]Monitoramento_Base_somente_Said!$A:$J,9,FALSE),0)</f>
        <v>0</v>
      </c>
      <c r="G2992" s="13">
        <f>IFERROR(VLOOKUP(A2992,[1]Monitoramento_Base_somente_Said!$A:$J,10,FALSE),0)</f>
        <v>0</v>
      </c>
      <c r="H2992" s="13">
        <f>IFERROR(VLOOKUP(A2992,[2]Sheet1!$A:$I,4,FALSE),0)</f>
        <v>0</v>
      </c>
      <c r="I2992" s="13">
        <f>IFERROR(VLOOKUP(A2992,[2]Sheet1!$A:$I,5,FALSE),0)</f>
        <v>0</v>
      </c>
      <c r="J2992" s="13">
        <f>IFERROR(VLOOKUP(A2992,[2]Sheet1!$A:$I,6,FALSE),0)</f>
        <v>0</v>
      </c>
      <c r="K2992" s="13">
        <f>IFERROR(VLOOKUP(A2992,[2]Sheet1!$A:$I,7,FALSE),0)</f>
        <v>0</v>
      </c>
      <c r="L2992" s="13">
        <f>IFERROR(VLOOKUP(A2992,[2]Sheet1!$A:$I,8,FALSE),0)</f>
        <v>0</v>
      </c>
      <c r="M2992" s="13">
        <f>IFERROR(VLOOKUP(A2992,[2]Sheet1!$A:$I,9,FALSE),0)</f>
        <v>0</v>
      </c>
      <c r="N2992" s="13">
        <f>IFERROR(VLOOKUP(A2992,[3]Sheet1!$A:$G,2,FALSE),0)</f>
        <v>0</v>
      </c>
      <c r="O2992" s="13">
        <f>IFERROR(VLOOKUP(A2992,[3]Sheet1!$A:$G,3,FALSE),0)</f>
        <v>0</v>
      </c>
      <c r="P2992" s="13">
        <f>IFERROR(VLOOKUP(A2992,[3]Sheet1!$A:$G,4,FALSE),0)</f>
        <v>0</v>
      </c>
      <c r="Q2992" s="13">
        <f>IFERROR(VLOOKUP(A2992,[3]Sheet1!$A:$G,5,FALSE),0)</f>
        <v>0</v>
      </c>
      <c r="R2992" s="13">
        <f>IFERROR(VLOOKUP(A2992,[3]Sheet1!$A:$H,6,FALSE),0)</f>
        <v>0</v>
      </c>
      <c r="S2992" s="13">
        <f>IFERROR(VLOOKUP(A2992,[3]Sheet1!$A:$I,7,FALSE),0)</f>
        <v>0</v>
      </c>
      <c r="T2992" s="13" t="str">
        <f t="shared" si="252"/>
        <v>Não</v>
      </c>
      <c r="U2992" s="13" t="str">
        <f t="shared" si="252"/>
        <v>Não</v>
      </c>
      <c r="V2992" s="13" t="str">
        <f t="shared" si="252"/>
        <v>Não</v>
      </c>
      <c r="W2992" s="13" t="str">
        <f t="shared" si="251"/>
        <v>Não</v>
      </c>
      <c r="X2992" s="13" t="str">
        <f t="shared" si="251"/>
        <v>Não</v>
      </c>
      <c r="Y2992" s="13" t="str">
        <f t="shared" si="251"/>
        <v>Não</v>
      </c>
    </row>
    <row r="2993" spans="1:25">
      <c r="A2993" s="9">
        <v>220777</v>
      </c>
      <c r="B2993" s="13">
        <f>IFERROR(VLOOKUP(A2993,[1]Monitoramento_Base_somente_Said!$A:$J,5,FALSE),0)</f>
        <v>0</v>
      </c>
      <c r="C2993" s="13">
        <f>IFERROR(VLOOKUP(A2993,[1]Monitoramento_Base_somente_Said!$A:$J,6,FALSE),0)</f>
        <v>12047147</v>
      </c>
      <c r="D2993" s="13">
        <f>IFERROR(VLOOKUP(A2993,[1]Monitoramento_Base_somente_Said!$A:$J,7,FALSE),0)</f>
        <v>0</v>
      </c>
      <c r="E2993" s="13">
        <f>IFERROR(VLOOKUP(A2993,[1]Monitoramento_Base_somente_Said!$A:$J,8,FALSE),0)</f>
        <v>10222260</v>
      </c>
      <c r="F2993" s="13">
        <f>IFERROR(VLOOKUP(A2993,[1]Monitoramento_Base_somente_Said!$A:$J,9,FALSE),0)</f>
        <v>0</v>
      </c>
      <c r="G2993" s="13">
        <f>IFERROR(VLOOKUP(A2993,[1]Monitoramento_Base_somente_Said!$A:$J,10,FALSE),0)</f>
        <v>3980290</v>
      </c>
      <c r="H2993" s="13">
        <f>IFERROR(VLOOKUP(A2993,[2]Sheet1!$A:$I,4,FALSE),0)</f>
        <v>0</v>
      </c>
      <c r="I2993" s="13">
        <f>IFERROR(VLOOKUP(A2993,[2]Sheet1!$A:$I,5,FALSE),0)</f>
        <v>0</v>
      </c>
      <c r="J2993" s="13">
        <f>IFERROR(VLOOKUP(A2993,[2]Sheet1!$A:$I,6,FALSE),0)</f>
        <v>0</v>
      </c>
      <c r="K2993" s="13">
        <f>IFERROR(VLOOKUP(A2993,[2]Sheet1!$A:$I,7,FALSE),0)</f>
        <v>0</v>
      </c>
      <c r="L2993" s="13">
        <f>IFERROR(VLOOKUP(A2993,[2]Sheet1!$A:$I,8,FALSE),0)</f>
        <v>0</v>
      </c>
      <c r="M2993" s="13">
        <f>IFERROR(VLOOKUP(A2993,[2]Sheet1!$A:$I,9,FALSE),0)</f>
        <v>0</v>
      </c>
      <c r="N2993" s="13">
        <f>IFERROR(VLOOKUP(A2993,[3]Sheet1!$A:$G,2,FALSE),0)</f>
        <v>0</v>
      </c>
      <c r="O2993" s="13">
        <f>IFERROR(VLOOKUP(A2993,[3]Sheet1!$A:$G,3,FALSE),0)</f>
        <v>0</v>
      </c>
      <c r="P2993" s="13">
        <f>IFERROR(VLOOKUP(A2993,[3]Sheet1!$A:$G,4,FALSE),0)</f>
        <v>0</v>
      </c>
      <c r="Q2993" s="13">
        <f>IFERROR(VLOOKUP(A2993,[3]Sheet1!$A:$G,5,FALSE),0)</f>
        <v>0</v>
      </c>
      <c r="R2993" s="13">
        <f>IFERROR(VLOOKUP(A2993,[3]Sheet1!$A:$H,6,FALSE),0)</f>
        <v>0</v>
      </c>
      <c r="S2993" s="13">
        <f>IFERROR(VLOOKUP(A2993,[3]Sheet1!$A:$I,7,FALSE),0)</f>
        <v>0</v>
      </c>
      <c r="T2993" s="13" t="str">
        <f t="shared" si="252"/>
        <v>Não</v>
      </c>
      <c r="U2993" s="13" t="str">
        <f t="shared" si="252"/>
        <v>Sim</v>
      </c>
      <c r="V2993" s="13" t="str">
        <f t="shared" si="252"/>
        <v>Não</v>
      </c>
      <c r="W2993" s="13" t="str">
        <f t="shared" si="251"/>
        <v>Sim</v>
      </c>
      <c r="X2993" s="13" t="str">
        <f t="shared" si="251"/>
        <v>Não</v>
      </c>
      <c r="Y2993" s="13" t="str">
        <f t="shared" si="251"/>
        <v>Sim</v>
      </c>
    </row>
    <row r="2994" spans="1:25">
      <c r="A2994" s="9">
        <v>220779</v>
      </c>
      <c r="B2994" s="13">
        <f>IFERROR(VLOOKUP(A2994,[1]Monitoramento_Base_somente_Said!$A:$J,5,FALSE),0)</f>
        <v>0</v>
      </c>
      <c r="C2994" s="13">
        <f>IFERROR(VLOOKUP(A2994,[1]Monitoramento_Base_somente_Said!$A:$J,6,FALSE),0)</f>
        <v>8092087</v>
      </c>
      <c r="D2994" s="13">
        <f>IFERROR(VLOOKUP(A2994,[1]Monitoramento_Base_somente_Said!$A:$J,7,FALSE),0)</f>
        <v>59610</v>
      </c>
      <c r="E2994" s="13">
        <f>IFERROR(VLOOKUP(A2994,[1]Monitoramento_Base_somente_Said!$A:$J,8,FALSE),0)</f>
        <v>8220498</v>
      </c>
      <c r="F2994" s="13">
        <f>IFERROR(VLOOKUP(A2994,[1]Monitoramento_Base_somente_Said!$A:$J,9,FALSE),0)</f>
        <v>0</v>
      </c>
      <c r="G2994" s="13">
        <f>IFERROR(VLOOKUP(A2994,[1]Monitoramento_Base_somente_Said!$A:$J,10,FALSE),0)</f>
        <v>3806856</v>
      </c>
      <c r="H2994" s="13">
        <f>IFERROR(VLOOKUP(A2994,[2]Sheet1!$A:$I,4,FALSE),0)</f>
        <v>0</v>
      </c>
      <c r="I2994" s="13">
        <f>IFERROR(VLOOKUP(A2994,[2]Sheet1!$A:$I,5,FALSE),0)</f>
        <v>0</v>
      </c>
      <c r="J2994" s="13">
        <f>IFERROR(VLOOKUP(A2994,[2]Sheet1!$A:$I,6,FALSE),0)</f>
        <v>0</v>
      </c>
      <c r="K2994" s="13">
        <f>IFERROR(VLOOKUP(A2994,[2]Sheet1!$A:$I,7,FALSE),0)</f>
        <v>0</v>
      </c>
      <c r="L2994" s="13">
        <f>IFERROR(VLOOKUP(A2994,[2]Sheet1!$A:$I,8,FALSE),0)</f>
        <v>0</v>
      </c>
      <c r="M2994" s="13">
        <f>IFERROR(VLOOKUP(A2994,[2]Sheet1!$A:$I,9,FALSE),0)</f>
        <v>0</v>
      </c>
      <c r="N2994" s="13">
        <f>IFERROR(VLOOKUP(A2994,[3]Sheet1!$A:$G,2,FALSE),0)</f>
        <v>0</v>
      </c>
      <c r="O2994" s="13">
        <f>IFERROR(VLOOKUP(A2994,[3]Sheet1!$A:$G,3,FALSE),0)</f>
        <v>0</v>
      </c>
      <c r="P2994" s="13">
        <f>IFERROR(VLOOKUP(A2994,[3]Sheet1!$A:$G,4,FALSE),0)</f>
        <v>0</v>
      </c>
      <c r="Q2994" s="13">
        <f>IFERROR(VLOOKUP(A2994,[3]Sheet1!$A:$G,5,FALSE),0)</f>
        <v>0</v>
      </c>
      <c r="R2994" s="13">
        <f>IFERROR(VLOOKUP(A2994,[3]Sheet1!$A:$H,6,FALSE),0)</f>
        <v>0</v>
      </c>
      <c r="S2994" s="13">
        <f>IFERROR(VLOOKUP(A2994,[3]Sheet1!$A:$I,7,FALSE),0)</f>
        <v>0</v>
      </c>
      <c r="T2994" s="13" t="str">
        <f t="shared" si="252"/>
        <v>Não</v>
      </c>
      <c r="U2994" s="13" t="str">
        <f t="shared" si="252"/>
        <v>Sim</v>
      </c>
      <c r="V2994" s="13" t="str">
        <f t="shared" si="252"/>
        <v>Sim</v>
      </c>
      <c r="W2994" s="13" t="str">
        <f t="shared" si="251"/>
        <v>Sim</v>
      </c>
      <c r="X2994" s="13" t="str">
        <f t="shared" si="251"/>
        <v>Não</v>
      </c>
      <c r="Y2994" s="13" t="str">
        <f t="shared" si="251"/>
        <v>Sim</v>
      </c>
    </row>
    <row r="2995" spans="1:25">
      <c r="A2995" s="9">
        <v>220780</v>
      </c>
      <c r="B2995" s="13">
        <f>IFERROR(VLOOKUP(A2995,[1]Monitoramento_Base_somente_Said!$A:$J,5,FALSE),0)</f>
        <v>0</v>
      </c>
      <c r="C2995" s="13">
        <f>IFERROR(VLOOKUP(A2995,[1]Monitoramento_Base_somente_Said!$A:$J,6,FALSE),0)</f>
        <v>23460808</v>
      </c>
      <c r="D2995" s="13">
        <f>IFERROR(VLOOKUP(A2995,[1]Monitoramento_Base_somente_Said!$A:$J,7,FALSE),0)</f>
        <v>0</v>
      </c>
      <c r="E2995" s="13">
        <f>IFERROR(VLOOKUP(A2995,[1]Monitoramento_Base_somente_Said!$A:$J,8,FALSE),0)</f>
        <v>21191789</v>
      </c>
      <c r="F2995" s="13">
        <f>IFERROR(VLOOKUP(A2995,[1]Monitoramento_Base_somente_Said!$A:$J,9,FALSE),0)</f>
        <v>0</v>
      </c>
      <c r="G2995" s="13">
        <f>IFERROR(VLOOKUP(A2995,[1]Monitoramento_Base_somente_Said!$A:$J,10,FALSE),0)</f>
        <v>8664948</v>
      </c>
      <c r="H2995" s="13">
        <f>IFERROR(VLOOKUP(A2995,[2]Sheet1!$A:$I,4,FALSE),0)</f>
        <v>0</v>
      </c>
      <c r="I2995" s="13">
        <f>IFERROR(VLOOKUP(A2995,[2]Sheet1!$A:$I,5,FALSE),0)</f>
        <v>0</v>
      </c>
      <c r="J2995" s="13">
        <f>IFERROR(VLOOKUP(A2995,[2]Sheet1!$A:$I,6,FALSE),0)</f>
        <v>0</v>
      </c>
      <c r="K2995" s="13">
        <f>IFERROR(VLOOKUP(A2995,[2]Sheet1!$A:$I,7,FALSE),0)</f>
        <v>0</v>
      </c>
      <c r="L2995" s="13">
        <f>IFERROR(VLOOKUP(A2995,[2]Sheet1!$A:$I,8,FALSE),0)</f>
        <v>0</v>
      </c>
      <c r="M2995" s="13">
        <f>IFERROR(VLOOKUP(A2995,[2]Sheet1!$A:$I,9,FALSE),0)</f>
        <v>0</v>
      </c>
      <c r="N2995" s="13">
        <f>IFERROR(VLOOKUP(A2995,[3]Sheet1!$A:$G,2,FALSE),0)</f>
        <v>0</v>
      </c>
      <c r="O2995" s="13">
        <f>IFERROR(VLOOKUP(A2995,[3]Sheet1!$A:$G,3,FALSE),0)</f>
        <v>0</v>
      </c>
      <c r="P2995" s="13">
        <f>IFERROR(VLOOKUP(A2995,[3]Sheet1!$A:$G,4,FALSE),0)</f>
        <v>0</v>
      </c>
      <c r="Q2995" s="13">
        <f>IFERROR(VLOOKUP(A2995,[3]Sheet1!$A:$G,5,FALSE),0)</f>
        <v>0</v>
      </c>
      <c r="R2995" s="13">
        <f>IFERROR(VLOOKUP(A2995,[3]Sheet1!$A:$H,6,FALSE),0)</f>
        <v>0</v>
      </c>
      <c r="S2995" s="13">
        <f>IFERROR(VLOOKUP(A2995,[3]Sheet1!$A:$I,7,FALSE),0)</f>
        <v>0</v>
      </c>
      <c r="T2995" s="13" t="str">
        <f t="shared" si="252"/>
        <v>Não</v>
      </c>
      <c r="U2995" s="13" t="str">
        <f t="shared" si="252"/>
        <v>Sim</v>
      </c>
      <c r="V2995" s="13" t="str">
        <f t="shared" si="252"/>
        <v>Não</v>
      </c>
      <c r="W2995" s="13" t="str">
        <f t="shared" si="251"/>
        <v>Sim</v>
      </c>
      <c r="X2995" s="13" t="str">
        <f t="shared" si="251"/>
        <v>Não</v>
      </c>
      <c r="Y2995" s="13" t="str">
        <f t="shared" si="251"/>
        <v>Sim</v>
      </c>
    </row>
    <row r="2996" spans="1:25">
      <c r="A2996" s="9">
        <v>220785</v>
      </c>
      <c r="B2996" s="13">
        <f>IFERROR(VLOOKUP(A2996,[1]Monitoramento_Base_somente_Said!$A:$J,5,FALSE),0)</f>
        <v>4000</v>
      </c>
      <c r="C2996" s="13">
        <f>IFERROR(VLOOKUP(A2996,[1]Monitoramento_Base_somente_Said!$A:$J,6,FALSE),0)</f>
        <v>2742866</v>
      </c>
      <c r="D2996" s="13">
        <f>IFERROR(VLOOKUP(A2996,[1]Monitoramento_Base_somente_Said!$A:$J,7,FALSE),0)</f>
        <v>6270</v>
      </c>
      <c r="E2996" s="13">
        <f>IFERROR(VLOOKUP(A2996,[1]Monitoramento_Base_somente_Said!$A:$J,8,FALSE),0)</f>
        <v>2466334</v>
      </c>
      <c r="F2996" s="13">
        <f>IFERROR(VLOOKUP(A2996,[1]Monitoramento_Base_somente_Said!$A:$J,9,FALSE),0)</f>
        <v>0</v>
      </c>
      <c r="G2996" s="13">
        <f>IFERROR(VLOOKUP(A2996,[1]Monitoramento_Base_somente_Said!$A:$J,10,FALSE),0)</f>
        <v>929136</v>
      </c>
      <c r="H2996" s="13">
        <f>IFERROR(VLOOKUP(A2996,[2]Sheet1!$A:$I,4,FALSE),0)</f>
        <v>0</v>
      </c>
      <c r="I2996" s="13">
        <f>IFERROR(VLOOKUP(A2996,[2]Sheet1!$A:$I,5,FALSE),0)</f>
        <v>0</v>
      </c>
      <c r="J2996" s="13">
        <f>IFERROR(VLOOKUP(A2996,[2]Sheet1!$A:$I,6,FALSE),0)</f>
        <v>0</v>
      </c>
      <c r="K2996" s="13">
        <f>IFERROR(VLOOKUP(A2996,[2]Sheet1!$A:$I,7,FALSE),0)</f>
        <v>0</v>
      </c>
      <c r="L2996" s="13">
        <f>IFERROR(VLOOKUP(A2996,[2]Sheet1!$A:$I,8,FALSE),0)</f>
        <v>0</v>
      </c>
      <c r="M2996" s="13">
        <f>IFERROR(VLOOKUP(A2996,[2]Sheet1!$A:$I,9,FALSE),0)</f>
        <v>0</v>
      </c>
      <c r="N2996" s="13">
        <f>IFERROR(VLOOKUP(A2996,[3]Sheet1!$A:$G,2,FALSE),0)</f>
        <v>0</v>
      </c>
      <c r="O2996" s="13">
        <f>IFERROR(VLOOKUP(A2996,[3]Sheet1!$A:$G,3,FALSE),0)</f>
        <v>0</v>
      </c>
      <c r="P2996" s="13">
        <f>IFERROR(VLOOKUP(A2996,[3]Sheet1!$A:$G,4,FALSE),0)</f>
        <v>0</v>
      </c>
      <c r="Q2996" s="13">
        <f>IFERROR(VLOOKUP(A2996,[3]Sheet1!$A:$G,5,FALSE),0)</f>
        <v>0</v>
      </c>
      <c r="R2996" s="13">
        <f>IFERROR(VLOOKUP(A2996,[3]Sheet1!$A:$H,6,FALSE),0)</f>
        <v>0</v>
      </c>
      <c r="S2996" s="13">
        <f>IFERROR(VLOOKUP(A2996,[3]Sheet1!$A:$I,7,FALSE),0)</f>
        <v>0</v>
      </c>
      <c r="T2996" s="13" t="str">
        <f t="shared" si="252"/>
        <v>Sim</v>
      </c>
      <c r="U2996" s="13" t="str">
        <f t="shared" si="252"/>
        <v>Sim</v>
      </c>
      <c r="V2996" s="13" t="str">
        <f t="shared" si="252"/>
        <v>Sim</v>
      </c>
      <c r="W2996" s="13" t="str">
        <f t="shared" si="251"/>
        <v>Sim</v>
      </c>
      <c r="X2996" s="13" t="str">
        <f t="shared" si="251"/>
        <v>Não</v>
      </c>
      <c r="Y2996" s="13" t="str">
        <f t="shared" si="251"/>
        <v>Sim</v>
      </c>
    </row>
    <row r="2997" spans="1:25">
      <c r="A2997" s="9">
        <v>220790</v>
      </c>
      <c r="B2997" s="13">
        <f>IFERROR(VLOOKUP(A2997,[1]Monitoramento_Base_somente_Said!$A:$J,5,FALSE),0)</f>
        <v>0</v>
      </c>
      <c r="C2997" s="13">
        <f>IFERROR(VLOOKUP(A2997,[1]Monitoramento_Base_somente_Said!$A:$J,6,FALSE),0)</f>
        <v>0</v>
      </c>
      <c r="D2997" s="13">
        <f>IFERROR(VLOOKUP(A2997,[1]Monitoramento_Base_somente_Said!$A:$J,7,FALSE),0)</f>
        <v>0</v>
      </c>
      <c r="E2997" s="13">
        <f>IFERROR(VLOOKUP(A2997,[1]Monitoramento_Base_somente_Said!$A:$J,8,FALSE),0)</f>
        <v>0</v>
      </c>
      <c r="F2997" s="13">
        <f>IFERROR(VLOOKUP(A2997,[1]Monitoramento_Base_somente_Said!$A:$J,9,FALSE),0)</f>
        <v>0</v>
      </c>
      <c r="G2997" s="13">
        <f>IFERROR(VLOOKUP(A2997,[1]Monitoramento_Base_somente_Said!$A:$J,10,FALSE),0)</f>
        <v>0</v>
      </c>
      <c r="H2997" s="13">
        <f>IFERROR(VLOOKUP(A2997,[2]Sheet1!$A:$I,4,FALSE),0)</f>
        <v>0</v>
      </c>
      <c r="I2997" s="13">
        <f>IFERROR(VLOOKUP(A2997,[2]Sheet1!$A:$I,5,FALSE),0)</f>
        <v>0</v>
      </c>
      <c r="J2997" s="13">
        <f>IFERROR(VLOOKUP(A2997,[2]Sheet1!$A:$I,6,FALSE),0)</f>
        <v>0</v>
      </c>
      <c r="K2997" s="13">
        <f>IFERROR(VLOOKUP(A2997,[2]Sheet1!$A:$I,7,FALSE),0)</f>
        <v>0</v>
      </c>
      <c r="L2997" s="13">
        <f>IFERROR(VLOOKUP(A2997,[2]Sheet1!$A:$I,8,FALSE),0)</f>
        <v>0</v>
      </c>
      <c r="M2997" s="13">
        <f>IFERROR(VLOOKUP(A2997,[2]Sheet1!$A:$I,9,FALSE),0)</f>
        <v>0</v>
      </c>
      <c r="N2997" s="13">
        <f>IFERROR(VLOOKUP(A2997,[3]Sheet1!$A:$G,2,FALSE),0)</f>
        <v>0</v>
      </c>
      <c r="O2997" s="13">
        <f>IFERROR(VLOOKUP(A2997,[3]Sheet1!$A:$G,3,FALSE),0)</f>
        <v>0</v>
      </c>
      <c r="P2997" s="13">
        <f>IFERROR(VLOOKUP(A2997,[3]Sheet1!$A:$G,4,FALSE),0)</f>
        <v>0</v>
      </c>
      <c r="Q2997" s="13">
        <f>IFERROR(VLOOKUP(A2997,[3]Sheet1!$A:$G,5,FALSE),0)</f>
        <v>0</v>
      </c>
      <c r="R2997" s="13">
        <f>IFERROR(VLOOKUP(A2997,[3]Sheet1!$A:$H,6,FALSE),0)</f>
        <v>0</v>
      </c>
      <c r="S2997" s="13">
        <f>IFERROR(VLOOKUP(A2997,[3]Sheet1!$A:$I,7,FALSE),0)</f>
        <v>0</v>
      </c>
      <c r="T2997" s="13" t="str">
        <f t="shared" si="252"/>
        <v>Não</v>
      </c>
      <c r="U2997" s="13" t="str">
        <f t="shared" si="252"/>
        <v>Não</v>
      </c>
      <c r="V2997" s="13" t="str">
        <f t="shared" si="252"/>
        <v>Não</v>
      </c>
      <c r="W2997" s="13" t="str">
        <f t="shared" si="251"/>
        <v>Não</v>
      </c>
      <c r="X2997" s="13" t="str">
        <f t="shared" si="251"/>
        <v>Não</v>
      </c>
      <c r="Y2997" s="13" t="str">
        <f t="shared" si="251"/>
        <v>Não</v>
      </c>
    </row>
    <row r="2998" spans="1:25">
      <c r="A2998" s="23">
        <v>220793</v>
      </c>
      <c r="B2998" s="13">
        <f>IFERROR(VLOOKUP(A2998,[1]Monitoramento_Base_somente_Said!$A:$J,5,FALSE),0)</f>
        <v>0</v>
      </c>
      <c r="C2998" s="13">
        <f>IFERROR(VLOOKUP(A2998,[1]Monitoramento_Base_somente_Said!$A:$J,6,FALSE),0)</f>
        <v>71827</v>
      </c>
      <c r="D2998" s="13">
        <f>IFERROR(VLOOKUP(A2998,[1]Monitoramento_Base_somente_Said!$A:$J,7,FALSE),0)</f>
        <v>0</v>
      </c>
      <c r="E2998" s="13">
        <f>IFERROR(VLOOKUP(A2998,[1]Monitoramento_Base_somente_Said!$A:$J,8,FALSE),0)</f>
        <v>67193</v>
      </c>
      <c r="F2998" s="13">
        <f>IFERROR(VLOOKUP(A2998,[1]Monitoramento_Base_somente_Said!$A:$J,9,FALSE),0)</f>
        <v>0</v>
      </c>
      <c r="G2998" s="13">
        <f>IFERROR(VLOOKUP(A2998,[1]Monitoramento_Base_somente_Said!$A:$J,10,FALSE),0)</f>
        <v>27804</v>
      </c>
      <c r="H2998" s="13">
        <f>IFERROR(VLOOKUP(A2998,[2]Sheet1!$A:$I,4,FALSE),0)</f>
        <v>0</v>
      </c>
      <c r="I2998" s="13">
        <f>IFERROR(VLOOKUP(A2998,[2]Sheet1!$A:$I,5,FALSE),0)</f>
        <v>0</v>
      </c>
      <c r="J2998" s="13">
        <f>IFERROR(VLOOKUP(A2998,[2]Sheet1!$A:$I,6,FALSE),0)</f>
        <v>0</v>
      </c>
      <c r="K2998" s="13">
        <f>IFERROR(VLOOKUP(A2998,[2]Sheet1!$A:$I,7,FALSE),0)</f>
        <v>0</v>
      </c>
      <c r="L2998" s="13">
        <f>IFERROR(VLOOKUP(A2998,[2]Sheet1!$A:$I,8,FALSE),0)</f>
        <v>0</v>
      </c>
      <c r="M2998" s="13">
        <f>IFERROR(VLOOKUP(A2998,[2]Sheet1!$A:$I,9,FALSE),0)</f>
        <v>0</v>
      </c>
      <c r="N2998" s="13">
        <f>IFERROR(VLOOKUP(A2998,[3]Sheet1!$A:$G,2,FALSE),0)</f>
        <v>0</v>
      </c>
      <c r="O2998" s="13">
        <f>IFERROR(VLOOKUP(A2998,[3]Sheet1!$A:$G,3,FALSE),0)</f>
        <v>0</v>
      </c>
      <c r="P2998" s="13">
        <f>IFERROR(VLOOKUP(A2998,[3]Sheet1!$A:$G,4,FALSE),0)</f>
        <v>0</v>
      </c>
      <c r="Q2998" s="13">
        <f>IFERROR(VLOOKUP(A2998,[3]Sheet1!$A:$G,5,FALSE),0)</f>
        <v>0</v>
      </c>
      <c r="R2998" s="13">
        <f>IFERROR(VLOOKUP(A2998,[3]Sheet1!$A:$H,6,FALSE),0)</f>
        <v>0</v>
      </c>
      <c r="S2998" s="13">
        <f>IFERROR(VLOOKUP(A2998,[3]Sheet1!$A:$I,7,FALSE),0)</f>
        <v>0</v>
      </c>
      <c r="T2998" s="13" t="str">
        <f t="shared" si="252"/>
        <v>Não</v>
      </c>
      <c r="U2998" s="13" t="str">
        <f t="shared" si="252"/>
        <v>Sim</v>
      </c>
      <c r="V2998" s="13" t="str">
        <f t="shared" si="252"/>
        <v>Não</v>
      </c>
      <c r="W2998" s="13" t="str">
        <f t="shared" si="251"/>
        <v>Sim</v>
      </c>
      <c r="X2998" s="13" t="str">
        <f t="shared" si="251"/>
        <v>Não</v>
      </c>
      <c r="Y2998" s="13" t="str">
        <f t="shared" si="251"/>
        <v>Sim</v>
      </c>
    </row>
    <row r="2999" spans="1:25">
      <c r="A2999" s="9">
        <v>220800</v>
      </c>
      <c r="B2999" s="13">
        <f>IFERROR(VLOOKUP(A2999,[1]Monitoramento_Base_somente_Said!$A:$J,5,FALSE),0)</f>
        <v>2173</v>
      </c>
      <c r="C2999" s="13">
        <f>IFERROR(VLOOKUP(A2999,[1]Monitoramento_Base_somente_Said!$A:$J,6,FALSE),0)</f>
        <v>21130040</v>
      </c>
      <c r="D2999" s="13">
        <f>IFERROR(VLOOKUP(A2999,[1]Monitoramento_Base_somente_Said!$A:$J,7,FALSE),0)</f>
        <v>0</v>
      </c>
      <c r="E2999" s="13">
        <f>IFERROR(VLOOKUP(A2999,[1]Monitoramento_Base_somente_Said!$A:$J,8,FALSE),0)</f>
        <v>19771910</v>
      </c>
      <c r="F2999" s="13">
        <f>IFERROR(VLOOKUP(A2999,[1]Monitoramento_Base_somente_Said!$A:$J,9,FALSE),0)</f>
        <v>0</v>
      </c>
      <c r="G2999" s="13">
        <f>IFERROR(VLOOKUP(A2999,[1]Monitoramento_Base_somente_Said!$A:$J,10,FALSE),0)</f>
        <v>8172480</v>
      </c>
      <c r="H2999" s="13">
        <f>IFERROR(VLOOKUP(A2999,[2]Sheet1!$A:$I,4,FALSE),0)</f>
        <v>0</v>
      </c>
      <c r="I2999" s="13">
        <f>IFERROR(VLOOKUP(A2999,[2]Sheet1!$A:$I,5,FALSE),0)</f>
        <v>0</v>
      </c>
      <c r="J2999" s="13">
        <f>IFERROR(VLOOKUP(A2999,[2]Sheet1!$A:$I,6,FALSE),0)</f>
        <v>0</v>
      </c>
      <c r="K2999" s="13">
        <f>IFERROR(VLOOKUP(A2999,[2]Sheet1!$A:$I,7,FALSE),0)</f>
        <v>0</v>
      </c>
      <c r="L2999" s="13">
        <f>IFERROR(VLOOKUP(A2999,[2]Sheet1!$A:$I,8,FALSE),0)</f>
        <v>0</v>
      </c>
      <c r="M2999" s="13">
        <f>IFERROR(VLOOKUP(A2999,[2]Sheet1!$A:$I,9,FALSE),0)</f>
        <v>0</v>
      </c>
      <c r="N2999" s="13">
        <f>IFERROR(VLOOKUP(A2999,[3]Sheet1!$A:$G,2,FALSE),0)</f>
        <v>0</v>
      </c>
      <c r="O2999" s="13">
        <f>IFERROR(VLOOKUP(A2999,[3]Sheet1!$A:$G,3,FALSE),0)</f>
        <v>0</v>
      </c>
      <c r="P2999" s="13">
        <f>IFERROR(VLOOKUP(A2999,[3]Sheet1!$A:$G,4,FALSE),0)</f>
        <v>0</v>
      </c>
      <c r="Q2999" s="13">
        <f>IFERROR(VLOOKUP(A2999,[3]Sheet1!$A:$G,5,FALSE),0)</f>
        <v>0</v>
      </c>
      <c r="R2999" s="13">
        <f>IFERROR(VLOOKUP(A2999,[3]Sheet1!$A:$H,6,FALSE),0)</f>
        <v>0</v>
      </c>
      <c r="S2999" s="13">
        <f>IFERROR(VLOOKUP(A2999,[3]Sheet1!$A:$I,7,FALSE),0)</f>
        <v>0</v>
      </c>
      <c r="T2999" s="13" t="str">
        <f t="shared" si="252"/>
        <v>Sim</v>
      </c>
      <c r="U2999" s="13" t="str">
        <f t="shared" si="252"/>
        <v>Sim</v>
      </c>
      <c r="V2999" s="13" t="str">
        <f t="shared" si="252"/>
        <v>Não</v>
      </c>
      <c r="W2999" s="13" t="str">
        <f t="shared" si="251"/>
        <v>Sim</v>
      </c>
      <c r="X2999" s="13" t="str">
        <f t="shared" si="251"/>
        <v>Não</v>
      </c>
      <c r="Y2999" s="13" t="str">
        <f t="shared" si="251"/>
        <v>Sim</v>
      </c>
    </row>
    <row r="3000" spans="1:25">
      <c r="A3000" s="9">
        <v>220810</v>
      </c>
      <c r="B3000" s="13">
        <f>IFERROR(VLOOKUP(A3000,[1]Monitoramento_Base_somente_Said!$A:$J,5,FALSE),0)</f>
        <v>0</v>
      </c>
      <c r="C3000" s="13">
        <f>IFERROR(VLOOKUP(A3000,[1]Monitoramento_Base_somente_Said!$A:$J,6,FALSE),0)</f>
        <v>723314</v>
      </c>
      <c r="D3000" s="13">
        <f>IFERROR(VLOOKUP(A3000,[1]Monitoramento_Base_somente_Said!$A:$J,7,FALSE),0)</f>
        <v>49226</v>
      </c>
      <c r="E3000" s="13">
        <f>IFERROR(VLOOKUP(A3000,[1]Monitoramento_Base_somente_Said!$A:$J,8,FALSE),0)</f>
        <v>817784</v>
      </c>
      <c r="F3000" s="13">
        <f>IFERROR(VLOOKUP(A3000,[1]Monitoramento_Base_somente_Said!$A:$J,9,FALSE),0)</f>
        <v>0</v>
      </c>
      <c r="G3000" s="13">
        <f>IFERROR(VLOOKUP(A3000,[1]Monitoramento_Base_somente_Said!$A:$J,10,FALSE),0)</f>
        <v>205806</v>
      </c>
      <c r="H3000" s="13">
        <f>IFERROR(VLOOKUP(A3000,[2]Sheet1!$A:$I,4,FALSE),0)</f>
        <v>0</v>
      </c>
      <c r="I3000" s="13">
        <f>IFERROR(VLOOKUP(A3000,[2]Sheet1!$A:$I,5,FALSE),0)</f>
        <v>0</v>
      </c>
      <c r="J3000" s="13">
        <f>IFERROR(VLOOKUP(A3000,[2]Sheet1!$A:$I,6,FALSE),0)</f>
        <v>0</v>
      </c>
      <c r="K3000" s="13">
        <f>IFERROR(VLOOKUP(A3000,[2]Sheet1!$A:$I,7,FALSE),0)</f>
        <v>0</v>
      </c>
      <c r="L3000" s="13">
        <f>IFERROR(VLOOKUP(A3000,[2]Sheet1!$A:$I,8,FALSE),0)</f>
        <v>0</v>
      </c>
      <c r="M3000" s="13">
        <f>IFERROR(VLOOKUP(A3000,[2]Sheet1!$A:$I,9,FALSE),0)</f>
        <v>0</v>
      </c>
      <c r="N3000" s="13">
        <f>IFERROR(VLOOKUP(A3000,[3]Sheet1!$A:$G,2,FALSE),0)</f>
        <v>0</v>
      </c>
      <c r="O3000" s="13">
        <f>IFERROR(VLOOKUP(A3000,[3]Sheet1!$A:$G,3,FALSE),0)</f>
        <v>0</v>
      </c>
      <c r="P3000" s="13">
        <f>IFERROR(VLOOKUP(A3000,[3]Sheet1!$A:$G,4,FALSE),0)</f>
        <v>0</v>
      </c>
      <c r="Q3000" s="13">
        <f>IFERROR(VLOOKUP(A3000,[3]Sheet1!$A:$G,5,FALSE),0)</f>
        <v>0</v>
      </c>
      <c r="R3000" s="13">
        <f>IFERROR(VLOOKUP(A3000,[3]Sheet1!$A:$H,6,FALSE),0)</f>
        <v>0</v>
      </c>
      <c r="S3000" s="13">
        <f>IFERROR(VLOOKUP(A3000,[3]Sheet1!$A:$I,7,FALSE),0)</f>
        <v>0</v>
      </c>
      <c r="T3000" s="13" t="str">
        <f t="shared" si="252"/>
        <v>Não</v>
      </c>
      <c r="U3000" s="13" t="str">
        <f t="shared" si="252"/>
        <v>Sim</v>
      </c>
      <c r="V3000" s="13" t="str">
        <f t="shared" si="252"/>
        <v>Sim</v>
      </c>
      <c r="W3000" s="13" t="str">
        <f t="shared" si="251"/>
        <v>Sim</v>
      </c>
      <c r="X3000" s="13" t="str">
        <f t="shared" si="251"/>
        <v>Não</v>
      </c>
      <c r="Y3000" s="13" t="str">
        <f t="shared" si="251"/>
        <v>Sim</v>
      </c>
    </row>
    <row r="3001" spans="1:25">
      <c r="A3001" s="9">
        <v>220820</v>
      </c>
      <c r="B3001" s="13">
        <f>IFERROR(VLOOKUP(A3001,[1]Monitoramento_Base_somente_Said!$A:$J,5,FALSE),0)</f>
        <v>0</v>
      </c>
      <c r="C3001" s="13">
        <f>IFERROR(VLOOKUP(A3001,[1]Monitoramento_Base_somente_Said!$A:$J,6,FALSE),0)</f>
        <v>5407547</v>
      </c>
      <c r="D3001" s="13">
        <f>IFERROR(VLOOKUP(A3001,[1]Monitoramento_Base_somente_Said!$A:$J,7,FALSE),0)</f>
        <v>0</v>
      </c>
      <c r="E3001" s="13">
        <f>IFERROR(VLOOKUP(A3001,[1]Monitoramento_Base_somente_Said!$A:$J,8,FALSE),0)</f>
        <v>5058673</v>
      </c>
      <c r="F3001" s="13">
        <f>IFERROR(VLOOKUP(A3001,[1]Monitoramento_Base_somente_Said!$A:$J,9,FALSE),0)</f>
        <v>0</v>
      </c>
      <c r="G3001" s="13">
        <f>IFERROR(VLOOKUP(A3001,[1]Monitoramento_Base_somente_Said!$A:$J,10,FALSE),0)</f>
        <v>2093244</v>
      </c>
      <c r="H3001" s="13">
        <f>IFERROR(VLOOKUP(A3001,[2]Sheet1!$A:$I,4,FALSE),0)</f>
        <v>0</v>
      </c>
      <c r="I3001" s="13">
        <f>IFERROR(VLOOKUP(A3001,[2]Sheet1!$A:$I,5,FALSE),0)</f>
        <v>0</v>
      </c>
      <c r="J3001" s="13">
        <f>IFERROR(VLOOKUP(A3001,[2]Sheet1!$A:$I,6,FALSE),0)</f>
        <v>0</v>
      </c>
      <c r="K3001" s="13">
        <f>IFERROR(VLOOKUP(A3001,[2]Sheet1!$A:$I,7,FALSE),0)</f>
        <v>0</v>
      </c>
      <c r="L3001" s="13">
        <f>IFERROR(VLOOKUP(A3001,[2]Sheet1!$A:$I,8,FALSE),0)</f>
        <v>0</v>
      </c>
      <c r="M3001" s="13">
        <f>IFERROR(VLOOKUP(A3001,[2]Sheet1!$A:$I,9,FALSE),0)</f>
        <v>0</v>
      </c>
      <c r="N3001" s="13">
        <f>IFERROR(VLOOKUP(A3001,[3]Sheet1!$A:$G,2,FALSE),0)</f>
        <v>0</v>
      </c>
      <c r="O3001" s="13">
        <f>IFERROR(VLOOKUP(A3001,[3]Sheet1!$A:$G,3,FALSE),0)</f>
        <v>0</v>
      </c>
      <c r="P3001" s="13">
        <f>IFERROR(VLOOKUP(A3001,[3]Sheet1!$A:$G,4,FALSE),0)</f>
        <v>0</v>
      </c>
      <c r="Q3001" s="13">
        <f>IFERROR(VLOOKUP(A3001,[3]Sheet1!$A:$G,5,FALSE),0)</f>
        <v>0</v>
      </c>
      <c r="R3001" s="13">
        <f>IFERROR(VLOOKUP(A3001,[3]Sheet1!$A:$H,6,FALSE),0)</f>
        <v>0</v>
      </c>
      <c r="S3001" s="13">
        <f>IFERROR(VLOOKUP(A3001,[3]Sheet1!$A:$I,7,FALSE),0)</f>
        <v>0</v>
      </c>
      <c r="T3001" s="13" t="str">
        <f t="shared" si="252"/>
        <v>Não</v>
      </c>
      <c r="U3001" s="13" t="str">
        <f t="shared" si="252"/>
        <v>Sim</v>
      </c>
      <c r="V3001" s="13" t="str">
        <f t="shared" si="252"/>
        <v>Não</v>
      </c>
      <c r="W3001" s="13" t="str">
        <f t="shared" si="251"/>
        <v>Sim</v>
      </c>
      <c r="X3001" s="13" t="str">
        <f t="shared" si="251"/>
        <v>Não</v>
      </c>
      <c r="Y3001" s="13" t="str">
        <f t="shared" si="251"/>
        <v>Sim</v>
      </c>
    </row>
    <row r="3002" spans="1:25">
      <c r="A3002" s="9">
        <v>220830</v>
      </c>
      <c r="B3002" s="13">
        <f>IFERROR(VLOOKUP(A3002,[1]Monitoramento_Base_somente_Said!$A:$J,5,FALSE),0)</f>
        <v>0</v>
      </c>
      <c r="C3002" s="13">
        <f>IFERROR(VLOOKUP(A3002,[1]Monitoramento_Base_somente_Said!$A:$J,6,FALSE),0)</f>
        <v>22908203</v>
      </c>
      <c r="D3002" s="13">
        <f>IFERROR(VLOOKUP(A3002,[1]Monitoramento_Base_somente_Said!$A:$J,7,FALSE),0)</f>
        <v>0</v>
      </c>
      <c r="E3002" s="13">
        <f>IFERROR(VLOOKUP(A3002,[1]Monitoramento_Base_somente_Said!$A:$J,8,FALSE),0)</f>
        <v>21138738</v>
      </c>
      <c r="F3002" s="13">
        <f>IFERROR(VLOOKUP(A3002,[1]Monitoramento_Base_somente_Said!$A:$J,9,FALSE),0)</f>
        <v>0</v>
      </c>
      <c r="G3002" s="13">
        <f>IFERROR(VLOOKUP(A3002,[1]Monitoramento_Base_somente_Said!$A:$J,10,FALSE),0)</f>
        <v>8747064</v>
      </c>
      <c r="H3002" s="13">
        <f>IFERROR(VLOOKUP(A3002,[2]Sheet1!$A:$I,4,FALSE),0)</f>
        <v>0</v>
      </c>
      <c r="I3002" s="13">
        <f>IFERROR(VLOOKUP(A3002,[2]Sheet1!$A:$I,5,FALSE),0)</f>
        <v>0</v>
      </c>
      <c r="J3002" s="13">
        <f>IFERROR(VLOOKUP(A3002,[2]Sheet1!$A:$I,6,FALSE),0)</f>
        <v>0</v>
      </c>
      <c r="K3002" s="13">
        <f>IFERROR(VLOOKUP(A3002,[2]Sheet1!$A:$I,7,FALSE),0)</f>
        <v>0</v>
      </c>
      <c r="L3002" s="13">
        <f>IFERROR(VLOOKUP(A3002,[2]Sheet1!$A:$I,8,FALSE),0)</f>
        <v>0</v>
      </c>
      <c r="M3002" s="13">
        <f>IFERROR(VLOOKUP(A3002,[2]Sheet1!$A:$I,9,FALSE),0)</f>
        <v>0</v>
      </c>
      <c r="N3002" s="13">
        <f>IFERROR(VLOOKUP(A3002,[3]Sheet1!$A:$G,2,FALSE),0)</f>
        <v>0</v>
      </c>
      <c r="O3002" s="13">
        <f>IFERROR(VLOOKUP(A3002,[3]Sheet1!$A:$G,3,FALSE),0)</f>
        <v>0</v>
      </c>
      <c r="P3002" s="13">
        <f>IFERROR(VLOOKUP(A3002,[3]Sheet1!$A:$G,4,FALSE),0)</f>
        <v>0</v>
      </c>
      <c r="Q3002" s="13">
        <f>IFERROR(VLOOKUP(A3002,[3]Sheet1!$A:$G,5,FALSE),0)</f>
        <v>0</v>
      </c>
      <c r="R3002" s="13">
        <f>IFERROR(VLOOKUP(A3002,[3]Sheet1!$A:$H,6,FALSE),0)</f>
        <v>0</v>
      </c>
      <c r="S3002" s="13">
        <f>IFERROR(VLOOKUP(A3002,[3]Sheet1!$A:$I,7,FALSE),0)</f>
        <v>0</v>
      </c>
      <c r="T3002" s="13" t="str">
        <f t="shared" si="252"/>
        <v>Não</v>
      </c>
      <c r="U3002" s="13" t="str">
        <f t="shared" si="252"/>
        <v>Sim</v>
      </c>
      <c r="V3002" s="13" t="str">
        <f t="shared" si="252"/>
        <v>Não</v>
      </c>
      <c r="W3002" s="13" t="str">
        <f t="shared" si="251"/>
        <v>Sim</v>
      </c>
      <c r="X3002" s="13" t="str">
        <f t="shared" si="251"/>
        <v>Não</v>
      </c>
      <c r="Y3002" s="13" t="str">
        <f t="shared" si="251"/>
        <v>Sim</v>
      </c>
    </row>
    <row r="3003" spans="1:25">
      <c r="A3003" s="9">
        <v>220840</v>
      </c>
      <c r="B3003" s="13">
        <f>IFERROR(VLOOKUP(A3003,[1]Monitoramento_Base_somente_Said!$A:$J,5,FALSE),0)</f>
        <v>0</v>
      </c>
      <c r="C3003" s="13">
        <f>IFERROR(VLOOKUP(A3003,[1]Monitoramento_Base_somente_Said!$A:$J,6,FALSE),0)</f>
        <v>38875752</v>
      </c>
      <c r="D3003" s="13">
        <f>IFERROR(VLOOKUP(A3003,[1]Monitoramento_Base_somente_Said!$A:$J,7,FALSE),0)</f>
        <v>0</v>
      </c>
      <c r="E3003" s="13">
        <f>IFERROR(VLOOKUP(A3003,[1]Monitoramento_Base_somente_Said!$A:$J,8,FALSE),0)</f>
        <v>36367508</v>
      </c>
      <c r="F3003" s="13">
        <f>IFERROR(VLOOKUP(A3003,[1]Monitoramento_Base_somente_Said!$A:$J,9,FALSE),0)</f>
        <v>0</v>
      </c>
      <c r="G3003" s="13">
        <f>IFERROR(VLOOKUP(A3003,[1]Monitoramento_Base_somente_Said!$A:$J,10,FALSE),0)</f>
        <v>15048624</v>
      </c>
      <c r="H3003" s="13">
        <f>IFERROR(VLOOKUP(A3003,[2]Sheet1!$A:$I,4,FALSE),0)</f>
        <v>0</v>
      </c>
      <c r="I3003" s="13">
        <f>IFERROR(VLOOKUP(A3003,[2]Sheet1!$A:$I,5,FALSE),0)</f>
        <v>0</v>
      </c>
      <c r="J3003" s="13">
        <f>IFERROR(VLOOKUP(A3003,[2]Sheet1!$A:$I,6,FALSE),0)</f>
        <v>0</v>
      </c>
      <c r="K3003" s="13">
        <f>IFERROR(VLOOKUP(A3003,[2]Sheet1!$A:$I,7,FALSE),0)</f>
        <v>0</v>
      </c>
      <c r="L3003" s="13">
        <f>IFERROR(VLOOKUP(A3003,[2]Sheet1!$A:$I,8,FALSE),0)</f>
        <v>0</v>
      </c>
      <c r="M3003" s="13">
        <f>IFERROR(VLOOKUP(A3003,[2]Sheet1!$A:$I,9,FALSE),0)</f>
        <v>0</v>
      </c>
      <c r="N3003" s="13">
        <f>IFERROR(VLOOKUP(A3003,[3]Sheet1!$A:$G,2,FALSE),0)</f>
        <v>0</v>
      </c>
      <c r="O3003" s="13">
        <f>IFERROR(VLOOKUP(A3003,[3]Sheet1!$A:$G,3,FALSE),0)</f>
        <v>0</v>
      </c>
      <c r="P3003" s="13">
        <f>IFERROR(VLOOKUP(A3003,[3]Sheet1!$A:$G,4,FALSE),0)</f>
        <v>0</v>
      </c>
      <c r="Q3003" s="13">
        <f>IFERROR(VLOOKUP(A3003,[3]Sheet1!$A:$G,5,FALSE),0)</f>
        <v>0</v>
      </c>
      <c r="R3003" s="13">
        <f>IFERROR(VLOOKUP(A3003,[3]Sheet1!$A:$H,6,FALSE),0)</f>
        <v>0</v>
      </c>
      <c r="S3003" s="13">
        <f>IFERROR(VLOOKUP(A3003,[3]Sheet1!$A:$I,7,FALSE),0)</f>
        <v>0</v>
      </c>
      <c r="T3003" s="13" t="str">
        <f t="shared" si="252"/>
        <v>Não</v>
      </c>
      <c r="U3003" s="13" t="str">
        <f t="shared" si="252"/>
        <v>Sim</v>
      </c>
      <c r="V3003" s="13" t="str">
        <f t="shared" si="252"/>
        <v>Não</v>
      </c>
      <c r="W3003" s="13" t="str">
        <f t="shared" si="251"/>
        <v>Sim</v>
      </c>
      <c r="X3003" s="13" t="str">
        <f t="shared" si="251"/>
        <v>Não</v>
      </c>
      <c r="Y3003" s="13" t="str">
        <f t="shared" si="251"/>
        <v>Sim</v>
      </c>
    </row>
    <row r="3004" spans="1:25">
      <c r="A3004" s="9">
        <v>220850</v>
      </c>
      <c r="B3004" s="13">
        <f>IFERROR(VLOOKUP(A3004,[1]Monitoramento_Base_somente_Said!$A:$J,5,FALSE),0)</f>
        <v>0</v>
      </c>
      <c r="C3004" s="13">
        <f>IFERROR(VLOOKUP(A3004,[1]Monitoramento_Base_somente_Said!$A:$J,6,FALSE),0)</f>
        <v>896861</v>
      </c>
      <c r="D3004" s="13">
        <f>IFERROR(VLOOKUP(A3004,[1]Monitoramento_Base_somente_Said!$A:$J,7,FALSE),0)</f>
        <v>0</v>
      </c>
      <c r="E3004" s="13">
        <f>IFERROR(VLOOKUP(A3004,[1]Monitoramento_Base_somente_Said!$A:$J,8,FALSE),0)</f>
        <v>838999</v>
      </c>
      <c r="F3004" s="13">
        <f>IFERROR(VLOOKUP(A3004,[1]Monitoramento_Base_somente_Said!$A:$J,9,FALSE),0)</f>
        <v>0</v>
      </c>
      <c r="G3004" s="13">
        <f>IFERROR(VLOOKUP(A3004,[1]Monitoramento_Base_somente_Said!$A:$J,10,FALSE),0)</f>
        <v>347172</v>
      </c>
      <c r="H3004" s="13">
        <f>IFERROR(VLOOKUP(A3004,[2]Sheet1!$A:$I,4,FALSE),0)</f>
        <v>0</v>
      </c>
      <c r="I3004" s="13">
        <f>IFERROR(VLOOKUP(A3004,[2]Sheet1!$A:$I,5,FALSE),0)</f>
        <v>0</v>
      </c>
      <c r="J3004" s="13">
        <f>IFERROR(VLOOKUP(A3004,[2]Sheet1!$A:$I,6,FALSE),0)</f>
        <v>0</v>
      </c>
      <c r="K3004" s="13">
        <f>IFERROR(VLOOKUP(A3004,[2]Sheet1!$A:$I,7,FALSE),0)</f>
        <v>0</v>
      </c>
      <c r="L3004" s="13">
        <f>IFERROR(VLOOKUP(A3004,[2]Sheet1!$A:$I,8,FALSE),0)</f>
        <v>0</v>
      </c>
      <c r="M3004" s="13">
        <f>IFERROR(VLOOKUP(A3004,[2]Sheet1!$A:$I,9,FALSE),0)</f>
        <v>0</v>
      </c>
      <c r="N3004" s="13">
        <f>IFERROR(VLOOKUP(A3004,[3]Sheet1!$A:$G,2,FALSE),0)</f>
        <v>0</v>
      </c>
      <c r="O3004" s="13">
        <f>IFERROR(VLOOKUP(A3004,[3]Sheet1!$A:$G,3,FALSE),0)</f>
        <v>0</v>
      </c>
      <c r="P3004" s="13">
        <f>IFERROR(VLOOKUP(A3004,[3]Sheet1!$A:$G,4,FALSE),0)</f>
        <v>0</v>
      </c>
      <c r="Q3004" s="13">
        <f>IFERROR(VLOOKUP(A3004,[3]Sheet1!$A:$G,5,FALSE),0)</f>
        <v>0</v>
      </c>
      <c r="R3004" s="13">
        <f>IFERROR(VLOOKUP(A3004,[3]Sheet1!$A:$H,6,FALSE),0)</f>
        <v>0</v>
      </c>
      <c r="S3004" s="13">
        <f>IFERROR(VLOOKUP(A3004,[3]Sheet1!$A:$I,7,FALSE),0)</f>
        <v>0</v>
      </c>
      <c r="T3004" s="13" t="str">
        <f t="shared" si="252"/>
        <v>Não</v>
      </c>
      <c r="U3004" s="13" t="str">
        <f t="shared" si="252"/>
        <v>Sim</v>
      </c>
      <c r="V3004" s="13" t="str">
        <f t="shared" si="252"/>
        <v>Não</v>
      </c>
      <c r="W3004" s="13" t="str">
        <f t="shared" si="251"/>
        <v>Sim</v>
      </c>
      <c r="X3004" s="13" t="str">
        <f t="shared" si="251"/>
        <v>Não</v>
      </c>
      <c r="Y3004" s="13" t="str">
        <f t="shared" si="251"/>
        <v>Sim</v>
      </c>
    </row>
    <row r="3005" spans="1:25">
      <c r="A3005" s="9">
        <v>220855</v>
      </c>
      <c r="B3005" s="13">
        <f>IFERROR(VLOOKUP(A3005,[1]Monitoramento_Base_somente_Said!$A:$J,5,FALSE),0)</f>
        <v>9643</v>
      </c>
      <c r="C3005" s="13">
        <f>IFERROR(VLOOKUP(A3005,[1]Monitoramento_Base_somente_Said!$A:$J,6,FALSE),0)</f>
        <v>16677476</v>
      </c>
      <c r="D3005" s="13">
        <f>IFERROR(VLOOKUP(A3005,[1]Monitoramento_Base_somente_Said!$A:$J,7,FALSE),0)</f>
        <v>0</v>
      </c>
      <c r="E3005" s="13">
        <f>IFERROR(VLOOKUP(A3005,[1]Monitoramento_Base_somente_Said!$A:$J,8,FALSE),0)</f>
        <v>15073632</v>
      </c>
      <c r="F3005" s="13">
        <f>IFERROR(VLOOKUP(A3005,[1]Monitoramento_Base_somente_Said!$A:$J,9,FALSE),0)</f>
        <v>0</v>
      </c>
      <c r="G3005" s="13">
        <f>IFERROR(VLOOKUP(A3005,[1]Monitoramento_Base_somente_Said!$A:$J,10,FALSE),0)</f>
        <v>5706075</v>
      </c>
      <c r="H3005" s="13">
        <f>IFERROR(VLOOKUP(A3005,[2]Sheet1!$A:$I,4,FALSE),0)</f>
        <v>0</v>
      </c>
      <c r="I3005" s="13">
        <f>IFERROR(VLOOKUP(A3005,[2]Sheet1!$A:$I,5,FALSE),0)</f>
        <v>0</v>
      </c>
      <c r="J3005" s="13">
        <f>IFERROR(VLOOKUP(A3005,[2]Sheet1!$A:$I,6,FALSE),0)</f>
        <v>0</v>
      </c>
      <c r="K3005" s="13">
        <f>IFERROR(VLOOKUP(A3005,[2]Sheet1!$A:$I,7,FALSE),0)</f>
        <v>0</v>
      </c>
      <c r="L3005" s="13">
        <f>IFERROR(VLOOKUP(A3005,[2]Sheet1!$A:$I,8,FALSE),0)</f>
        <v>0</v>
      </c>
      <c r="M3005" s="13">
        <f>IFERROR(VLOOKUP(A3005,[2]Sheet1!$A:$I,9,FALSE),0)</f>
        <v>0</v>
      </c>
      <c r="N3005" s="13">
        <f>IFERROR(VLOOKUP(A3005,[3]Sheet1!$A:$G,2,FALSE),0)</f>
        <v>0</v>
      </c>
      <c r="O3005" s="13">
        <f>IFERROR(VLOOKUP(A3005,[3]Sheet1!$A:$G,3,FALSE),0)</f>
        <v>0</v>
      </c>
      <c r="P3005" s="13">
        <f>IFERROR(VLOOKUP(A3005,[3]Sheet1!$A:$G,4,FALSE),0)</f>
        <v>0</v>
      </c>
      <c r="Q3005" s="13">
        <f>IFERROR(VLOOKUP(A3005,[3]Sheet1!$A:$G,5,FALSE),0)</f>
        <v>0</v>
      </c>
      <c r="R3005" s="13">
        <f>IFERROR(VLOOKUP(A3005,[3]Sheet1!$A:$H,6,FALSE),0)</f>
        <v>0</v>
      </c>
      <c r="S3005" s="13">
        <f>IFERROR(VLOOKUP(A3005,[3]Sheet1!$A:$I,7,FALSE),0)</f>
        <v>0</v>
      </c>
      <c r="T3005" s="13" t="str">
        <f t="shared" si="252"/>
        <v>Sim</v>
      </c>
      <c r="U3005" s="13" t="str">
        <f t="shared" si="252"/>
        <v>Sim</v>
      </c>
      <c r="V3005" s="13" t="str">
        <f t="shared" si="252"/>
        <v>Não</v>
      </c>
      <c r="W3005" s="13" t="str">
        <f t="shared" si="251"/>
        <v>Sim</v>
      </c>
      <c r="X3005" s="13" t="str">
        <f t="shared" si="251"/>
        <v>Não</v>
      </c>
      <c r="Y3005" s="13" t="str">
        <f t="shared" si="251"/>
        <v>Sim</v>
      </c>
    </row>
    <row r="3006" spans="1:25">
      <c r="A3006" s="9">
        <v>220860</v>
      </c>
      <c r="B3006" s="13">
        <f>IFERROR(VLOOKUP(A3006,[1]Monitoramento_Base_somente_Said!$A:$J,5,FALSE),0)</f>
        <v>0</v>
      </c>
      <c r="C3006" s="13">
        <f>IFERROR(VLOOKUP(A3006,[1]Monitoramento_Base_somente_Said!$A:$J,6,FALSE),0)</f>
        <v>640615</v>
      </c>
      <c r="D3006" s="13">
        <f>IFERROR(VLOOKUP(A3006,[1]Monitoramento_Base_somente_Said!$A:$J,7,FALSE),0)</f>
        <v>0</v>
      </c>
      <c r="E3006" s="13">
        <f>IFERROR(VLOOKUP(A3006,[1]Monitoramento_Base_somente_Said!$A:$J,8,FALSE),0)</f>
        <v>599285</v>
      </c>
      <c r="F3006" s="13">
        <f>IFERROR(VLOOKUP(A3006,[1]Monitoramento_Base_somente_Said!$A:$J,9,FALSE),0)</f>
        <v>0</v>
      </c>
      <c r="G3006" s="13">
        <f>IFERROR(VLOOKUP(A3006,[1]Monitoramento_Base_somente_Said!$A:$J,10,FALSE),0)</f>
        <v>247980</v>
      </c>
      <c r="H3006" s="13">
        <f>IFERROR(VLOOKUP(A3006,[2]Sheet1!$A:$I,4,FALSE),0)</f>
        <v>0</v>
      </c>
      <c r="I3006" s="13">
        <f>IFERROR(VLOOKUP(A3006,[2]Sheet1!$A:$I,5,FALSE),0)</f>
        <v>0</v>
      </c>
      <c r="J3006" s="13">
        <f>IFERROR(VLOOKUP(A3006,[2]Sheet1!$A:$I,6,FALSE),0)</f>
        <v>0</v>
      </c>
      <c r="K3006" s="13">
        <f>IFERROR(VLOOKUP(A3006,[2]Sheet1!$A:$I,7,FALSE),0)</f>
        <v>0</v>
      </c>
      <c r="L3006" s="13">
        <f>IFERROR(VLOOKUP(A3006,[2]Sheet1!$A:$I,8,FALSE),0)</f>
        <v>0</v>
      </c>
      <c r="M3006" s="13">
        <f>IFERROR(VLOOKUP(A3006,[2]Sheet1!$A:$I,9,FALSE),0)</f>
        <v>0</v>
      </c>
      <c r="N3006" s="13">
        <f>IFERROR(VLOOKUP(A3006,[3]Sheet1!$A:$G,2,FALSE),0)</f>
        <v>0</v>
      </c>
      <c r="O3006" s="13">
        <f>IFERROR(VLOOKUP(A3006,[3]Sheet1!$A:$G,3,FALSE),0)</f>
        <v>0</v>
      </c>
      <c r="P3006" s="13">
        <f>IFERROR(VLOOKUP(A3006,[3]Sheet1!$A:$G,4,FALSE),0)</f>
        <v>0</v>
      </c>
      <c r="Q3006" s="13">
        <f>IFERROR(VLOOKUP(A3006,[3]Sheet1!$A:$G,5,FALSE),0)</f>
        <v>0</v>
      </c>
      <c r="R3006" s="13">
        <f>IFERROR(VLOOKUP(A3006,[3]Sheet1!$A:$H,6,FALSE),0)</f>
        <v>0</v>
      </c>
      <c r="S3006" s="13">
        <f>IFERROR(VLOOKUP(A3006,[3]Sheet1!$A:$I,7,FALSE),0)</f>
        <v>0</v>
      </c>
      <c r="T3006" s="13" t="str">
        <f t="shared" si="252"/>
        <v>Não</v>
      </c>
      <c r="U3006" s="13" t="str">
        <f t="shared" si="252"/>
        <v>Sim</v>
      </c>
      <c r="V3006" s="13" t="str">
        <f t="shared" si="252"/>
        <v>Não</v>
      </c>
      <c r="W3006" s="13" t="str">
        <f t="shared" si="251"/>
        <v>Sim</v>
      </c>
      <c r="X3006" s="13" t="str">
        <f t="shared" si="251"/>
        <v>Não</v>
      </c>
      <c r="Y3006" s="13" t="str">
        <f t="shared" si="251"/>
        <v>Sim</v>
      </c>
    </row>
    <row r="3007" spans="1:25">
      <c r="A3007" s="9">
        <v>220865</v>
      </c>
      <c r="B3007" s="13">
        <f>IFERROR(VLOOKUP(A3007,[1]Monitoramento_Base_somente_Said!$A:$J,5,FALSE),0)</f>
        <v>2250</v>
      </c>
      <c r="C3007" s="13">
        <f>IFERROR(VLOOKUP(A3007,[1]Monitoramento_Base_somente_Said!$A:$J,6,FALSE),0)</f>
        <v>1811574</v>
      </c>
      <c r="D3007" s="13">
        <f>IFERROR(VLOOKUP(A3007,[1]Monitoramento_Base_somente_Said!$A:$J,7,FALSE),0)</f>
        <v>1316</v>
      </c>
      <c r="E3007" s="13">
        <f>IFERROR(VLOOKUP(A3007,[1]Monitoramento_Base_somente_Said!$A:$J,8,FALSE),0)</f>
        <v>1541980</v>
      </c>
      <c r="F3007" s="13">
        <f>IFERROR(VLOOKUP(A3007,[1]Monitoramento_Base_somente_Said!$A:$J,9,FALSE),0)</f>
        <v>0</v>
      </c>
      <c r="G3007" s="13">
        <f>IFERROR(VLOOKUP(A3007,[1]Monitoramento_Base_somente_Said!$A:$J,10,FALSE),0)</f>
        <v>664140</v>
      </c>
      <c r="H3007" s="13">
        <f>IFERROR(VLOOKUP(A3007,[2]Sheet1!$A:$I,4,FALSE),0)</f>
        <v>0</v>
      </c>
      <c r="I3007" s="13">
        <f>IFERROR(VLOOKUP(A3007,[2]Sheet1!$A:$I,5,FALSE),0)</f>
        <v>0</v>
      </c>
      <c r="J3007" s="13">
        <f>IFERROR(VLOOKUP(A3007,[2]Sheet1!$A:$I,6,FALSE),0)</f>
        <v>0</v>
      </c>
      <c r="K3007" s="13">
        <f>IFERROR(VLOOKUP(A3007,[2]Sheet1!$A:$I,7,FALSE),0)</f>
        <v>0</v>
      </c>
      <c r="L3007" s="13">
        <f>IFERROR(VLOOKUP(A3007,[2]Sheet1!$A:$I,8,FALSE),0)</f>
        <v>0</v>
      </c>
      <c r="M3007" s="13">
        <f>IFERROR(VLOOKUP(A3007,[2]Sheet1!$A:$I,9,FALSE),0)</f>
        <v>0</v>
      </c>
      <c r="N3007" s="13">
        <f>IFERROR(VLOOKUP(A3007,[3]Sheet1!$A:$G,2,FALSE),0)</f>
        <v>0</v>
      </c>
      <c r="O3007" s="13">
        <f>IFERROR(VLOOKUP(A3007,[3]Sheet1!$A:$G,3,FALSE),0)</f>
        <v>0</v>
      </c>
      <c r="P3007" s="13">
        <f>IFERROR(VLOOKUP(A3007,[3]Sheet1!$A:$G,4,FALSE),0)</f>
        <v>0</v>
      </c>
      <c r="Q3007" s="13">
        <f>IFERROR(VLOOKUP(A3007,[3]Sheet1!$A:$G,5,FALSE),0)</f>
        <v>0</v>
      </c>
      <c r="R3007" s="13">
        <f>IFERROR(VLOOKUP(A3007,[3]Sheet1!$A:$H,6,FALSE),0)</f>
        <v>0</v>
      </c>
      <c r="S3007" s="13">
        <f>IFERROR(VLOOKUP(A3007,[3]Sheet1!$A:$I,7,FALSE),0)</f>
        <v>0</v>
      </c>
      <c r="T3007" s="13" t="str">
        <f t="shared" si="252"/>
        <v>Sim</v>
      </c>
      <c r="U3007" s="13" t="str">
        <f t="shared" si="252"/>
        <v>Sim</v>
      </c>
      <c r="V3007" s="13" t="str">
        <f t="shared" si="252"/>
        <v>Sim</v>
      </c>
      <c r="W3007" s="13" t="str">
        <f t="shared" si="251"/>
        <v>Sim</v>
      </c>
      <c r="X3007" s="13" t="str">
        <f t="shared" si="251"/>
        <v>Não</v>
      </c>
      <c r="Y3007" s="13" t="str">
        <f t="shared" si="251"/>
        <v>Sim</v>
      </c>
    </row>
    <row r="3008" spans="1:25">
      <c r="A3008" s="23">
        <v>220870</v>
      </c>
      <c r="B3008" s="13">
        <f>IFERROR(VLOOKUP(A3008,[1]Monitoramento_Base_somente_Said!$A:$J,5,FALSE),0)</f>
        <v>0</v>
      </c>
      <c r="C3008" s="13">
        <f>IFERROR(VLOOKUP(A3008,[1]Monitoramento_Base_somente_Said!$A:$J,6,FALSE),0)</f>
        <v>6356558</v>
      </c>
      <c r="D3008" s="13">
        <f>IFERROR(VLOOKUP(A3008,[1]Monitoramento_Base_somente_Said!$A:$J,7,FALSE),0)</f>
        <v>0</v>
      </c>
      <c r="E3008" s="13">
        <f>IFERROR(VLOOKUP(A3008,[1]Monitoramento_Base_somente_Said!$A:$J,8,FALSE),0)</f>
        <v>5941743</v>
      </c>
      <c r="F3008" s="13">
        <f>IFERROR(VLOOKUP(A3008,[1]Monitoramento_Base_somente_Said!$A:$J,9,FALSE),0)</f>
        <v>0</v>
      </c>
      <c r="G3008" s="13">
        <f>IFERROR(VLOOKUP(A3008,[1]Monitoramento_Base_somente_Said!$A:$J,10,FALSE),0)</f>
        <v>2457246</v>
      </c>
      <c r="H3008" s="13">
        <f>IFERROR(VLOOKUP(A3008,[2]Sheet1!$A:$I,4,FALSE),0)</f>
        <v>0</v>
      </c>
      <c r="I3008" s="13">
        <f>IFERROR(VLOOKUP(A3008,[2]Sheet1!$A:$I,5,FALSE),0)</f>
        <v>0</v>
      </c>
      <c r="J3008" s="13">
        <f>IFERROR(VLOOKUP(A3008,[2]Sheet1!$A:$I,6,FALSE),0)</f>
        <v>0</v>
      </c>
      <c r="K3008" s="13">
        <f>IFERROR(VLOOKUP(A3008,[2]Sheet1!$A:$I,7,FALSE),0)</f>
        <v>0</v>
      </c>
      <c r="L3008" s="13">
        <f>IFERROR(VLOOKUP(A3008,[2]Sheet1!$A:$I,8,FALSE),0)</f>
        <v>0</v>
      </c>
      <c r="M3008" s="13">
        <f>IFERROR(VLOOKUP(A3008,[2]Sheet1!$A:$I,9,FALSE),0)</f>
        <v>0</v>
      </c>
      <c r="N3008" s="13">
        <f>IFERROR(VLOOKUP(A3008,[3]Sheet1!$A:$G,2,FALSE),0)</f>
        <v>0</v>
      </c>
      <c r="O3008" s="13">
        <f>IFERROR(VLOOKUP(A3008,[3]Sheet1!$A:$G,3,FALSE),0)</f>
        <v>0</v>
      </c>
      <c r="P3008" s="13">
        <f>IFERROR(VLOOKUP(A3008,[3]Sheet1!$A:$G,4,FALSE),0)</f>
        <v>0</v>
      </c>
      <c r="Q3008" s="13">
        <f>IFERROR(VLOOKUP(A3008,[3]Sheet1!$A:$G,5,FALSE),0)</f>
        <v>0</v>
      </c>
      <c r="R3008" s="13">
        <f>IFERROR(VLOOKUP(A3008,[3]Sheet1!$A:$H,6,FALSE),0)</f>
        <v>0</v>
      </c>
      <c r="S3008" s="13">
        <f>IFERROR(VLOOKUP(A3008,[3]Sheet1!$A:$I,7,FALSE),0)</f>
        <v>0</v>
      </c>
      <c r="T3008" s="13" t="str">
        <f t="shared" si="252"/>
        <v>Não</v>
      </c>
      <c r="U3008" s="13" t="str">
        <f t="shared" si="252"/>
        <v>Sim</v>
      </c>
      <c r="V3008" s="13" t="str">
        <f t="shared" si="252"/>
        <v>Não</v>
      </c>
      <c r="W3008" s="13" t="str">
        <f t="shared" si="251"/>
        <v>Sim</v>
      </c>
      <c r="X3008" s="13" t="str">
        <f t="shared" si="251"/>
        <v>Não</v>
      </c>
      <c r="Y3008" s="13" t="str">
        <f t="shared" si="251"/>
        <v>Sim</v>
      </c>
    </row>
    <row r="3009" spans="1:25">
      <c r="A3009" s="9">
        <v>220880</v>
      </c>
      <c r="B3009" s="13">
        <f>IFERROR(VLOOKUP(A3009,[1]Monitoramento_Base_somente_Said!$A:$J,5,FALSE),0)</f>
        <v>0</v>
      </c>
      <c r="C3009" s="13">
        <f>IFERROR(VLOOKUP(A3009,[1]Monitoramento_Base_somente_Said!$A:$J,6,FALSE),0)</f>
        <v>91300</v>
      </c>
      <c r="D3009" s="13">
        <f>IFERROR(VLOOKUP(A3009,[1]Monitoramento_Base_somente_Said!$A:$J,7,FALSE),0)</f>
        <v>0</v>
      </c>
      <c r="E3009" s="13">
        <f>IFERROR(VLOOKUP(A3009,[1]Monitoramento_Base_somente_Said!$A:$J,8,FALSE),0)</f>
        <v>84825</v>
      </c>
      <c r="F3009" s="13">
        <f>IFERROR(VLOOKUP(A3009,[1]Monitoramento_Base_somente_Said!$A:$J,9,FALSE),0)</f>
        <v>0</v>
      </c>
      <c r="G3009" s="13">
        <f>IFERROR(VLOOKUP(A3009,[1]Monitoramento_Base_somente_Said!$A:$J,10,FALSE),0)</f>
        <v>35100</v>
      </c>
      <c r="H3009" s="13">
        <f>IFERROR(VLOOKUP(A3009,[2]Sheet1!$A:$I,4,FALSE),0)</f>
        <v>0</v>
      </c>
      <c r="I3009" s="13">
        <f>IFERROR(VLOOKUP(A3009,[2]Sheet1!$A:$I,5,FALSE),0)</f>
        <v>0</v>
      </c>
      <c r="J3009" s="13">
        <f>IFERROR(VLOOKUP(A3009,[2]Sheet1!$A:$I,6,FALSE),0)</f>
        <v>0</v>
      </c>
      <c r="K3009" s="13">
        <f>IFERROR(VLOOKUP(A3009,[2]Sheet1!$A:$I,7,FALSE),0)</f>
        <v>0</v>
      </c>
      <c r="L3009" s="13">
        <f>IFERROR(VLOOKUP(A3009,[2]Sheet1!$A:$I,8,FALSE),0)</f>
        <v>0</v>
      </c>
      <c r="M3009" s="13">
        <f>IFERROR(VLOOKUP(A3009,[2]Sheet1!$A:$I,9,FALSE),0)</f>
        <v>0</v>
      </c>
      <c r="N3009" s="13">
        <f>IFERROR(VLOOKUP(A3009,[3]Sheet1!$A:$G,2,FALSE),0)</f>
        <v>0</v>
      </c>
      <c r="O3009" s="13">
        <f>IFERROR(VLOOKUP(A3009,[3]Sheet1!$A:$G,3,FALSE),0)</f>
        <v>0</v>
      </c>
      <c r="P3009" s="13">
        <f>IFERROR(VLOOKUP(A3009,[3]Sheet1!$A:$G,4,FALSE),0)</f>
        <v>0</v>
      </c>
      <c r="Q3009" s="13">
        <f>IFERROR(VLOOKUP(A3009,[3]Sheet1!$A:$G,5,FALSE),0)</f>
        <v>0</v>
      </c>
      <c r="R3009" s="13">
        <f>IFERROR(VLOOKUP(A3009,[3]Sheet1!$A:$H,6,FALSE),0)</f>
        <v>0</v>
      </c>
      <c r="S3009" s="13">
        <f>IFERROR(VLOOKUP(A3009,[3]Sheet1!$A:$I,7,FALSE),0)</f>
        <v>0</v>
      </c>
      <c r="T3009" s="13" t="str">
        <f t="shared" si="252"/>
        <v>Não</v>
      </c>
      <c r="U3009" s="13" t="str">
        <f t="shared" si="252"/>
        <v>Sim</v>
      </c>
      <c r="V3009" s="13" t="str">
        <f t="shared" si="252"/>
        <v>Não</v>
      </c>
      <c r="W3009" s="13" t="str">
        <f t="shared" si="251"/>
        <v>Sim</v>
      </c>
      <c r="X3009" s="13" t="str">
        <f t="shared" si="251"/>
        <v>Não</v>
      </c>
      <c r="Y3009" s="13" t="str">
        <f t="shared" si="251"/>
        <v>Sim</v>
      </c>
    </row>
    <row r="3010" spans="1:25">
      <c r="A3010" s="9">
        <v>220885</v>
      </c>
      <c r="B3010" s="13">
        <f>IFERROR(VLOOKUP(A3010,[1]Monitoramento_Base_somente_Said!$A:$J,5,FALSE),0)</f>
        <v>0</v>
      </c>
      <c r="C3010" s="13">
        <f>IFERROR(VLOOKUP(A3010,[1]Monitoramento_Base_somente_Said!$A:$J,6,FALSE),0)</f>
        <v>0</v>
      </c>
      <c r="D3010" s="13">
        <f>IFERROR(VLOOKUP(A3010,[1]Monitoramento_Base_somente_Said!$A:$J,7,FALSE),0)</f>
        <v>0</v>
      </c>
      <c r="E3010" s="13">
        <f>IFERROR(VLOOKUP(A3010,[1]Monitoramento_Base_somente_Said!$A:$J,8,FALSE),0)</f>
        <v>0</v>
      </c>
      <c r="F3010" s="13">
        <f>IFERROR(VLOOKUP(A3010,[1]Monitoramento_Base_somente_Said!$A:$J,9,FALSE),0)</f>
        <v>0</v>
      </c>
      <c r="G3010" s="13">
        <f>IFERROR(VLOOKUP(A3010,[1]Monitoramento_Base_somente_Said!$A:$J,10,FALSE),0)</f>
        <v>0</v>
      </c>
      <c r="H3010" s="13">
        <f>IFERROR(VLOOKUP(A3010,[2]Sheet1!$A:$I,4,FALSE),0)</f>
        <v>0</v>
      </c>
      <c r="I3010" s="13">
        <f>IFERROR(VLOOKUP(A3010,[2]Sheet1!$A:$I,5,FALSE),0)</f>
        <v>0</v>
      </c>
      <c r="J3010" s="13">
        <f>IFERROR(VLOOKUP(A3010,[2]Sheet1!$A:$I,6,FALSE),0)</f>
        <v>0</v>
      </c>
      <c r="K3010" s="13">
        <f>IFERROR(VLOOKUP(A3010,[2]Sheet1!$A:$I,7,FALSE),0)</f>
        <v>0</v>
      </c>
      <c r="L3010" s="13">
        <f>IFERROR(VLOOKUP(A3010,[2]Sheet1!$A:$I,8,FALSE),0)</f>
        <v>0</v>
      </c>
      <c r="M3010" s="13">
        <f>IFERROR(VLOOKUP(A3010,[2]Sheet1!$A:$I,9,FALSE),0)</f>
        <v>0</v>
      </c>
      <c r="N3010" s="13">
        <f>IFERROR(VLOOKUP(A3010,[3]Sheet1!$A:$G,2,FALSE),0)</f>
        <v>0</v>
      </c>
      <c r="O3010" s="13">
        <f>IFERROR(VLOOKUP(A3010,[3]Sheet1!$A:$G,3,FALSE),0)</f>
        <v>0</v>
      </c>
      <c r="P3010" s="13">
        <f>IFERROR(VLOOKUP(A3010,[3]Sheet1!$A:$G,4,FALSE),0)</f>
        <v>0</v>
      </c>
      <c r="Q3010" s="13">
        <f>IFERROR(VLOOKUP(A3010,[3]Sheet1!$A:$G,5,FALSE),0)</f>
        <v>0</v>
      </c>
      <c r="R3010" s="13">
        <f>IFERROR(VLOOKUP(A3010,[3]Sheet1!$A:$H,6,FALSE),0)</f>
        <v>0</v>
      </c>
      <c r="S3010" s="13">
        <f>IFERROR(VLOOKUP(A3010,[3]Sheet1!$A:$I,7,FALSE),0)</f>
        <v>0</v>
      </c>
      <c r="T3010" s="13" t="str">
        <f t="shared" si="252"/>
        <v>Não</v>
      </c>
      <c r="U3010" s="13" t="str">
        <f t="shared" si="252"/>
        <v>Não</v>
      </c>
      <c r="V3010" s="13" t="str">
        <f t="shared" si="252"/>
        <v>Não</v>
      </c>
      <c r="W3010" s="13" t="str">
        <f t="shared" si="251"/>
        <v>Não</v>
      </c>
      <c r="X3010" s="13" t="str">
        <f t="shared" si="251"/>
        <v>Não</v>
      </c>
      <c r="Y3010" s="13" t="str">
        <f t="shared" si="251"/>
        <v>Não</v>
      </c>
    </row>
    <row r="3011" spans="1:25">
      <c r="A3011" s="9">
        <v>220887</v>
      </c>
      <c r="B3011" s="13">
        <f>IFERROR(VLOOKUP(A3011,[1]Monitoramento_Base_somente_Said!$A:$J,5,FALSE),0)</f>
        <v>54754</v>
      </c>
      <c r="C3011" s="13">
        <f>IFERROR(VLOOKUP(A3011,[1]Monitoramento_Base_somente_Said!$A:$J,6,FALSE),0)</f>
        <v>24807313</v>
      </c>
      <c r="D3011" s="13">
        <f>IFERROR(VLOOKUP(A3011,[1]Monitoramento_Base_somente_Said!$A:$J,7,FALSE),0)</f>
        <v>27306</v>
      </c>
      <c r="E3011" s="13">
        <f>IFERROR(VLOOKUP(A3011,[1]Monitoramento_Base_somente_Said!$A:$J,8,FALSE),0)</f>
        <v>24298885</v>
      </c>
      <c r="F3011" s="13">
        <f>IFERROR(VLOOKUP(A3011,[1]Monitoramento_Base_somente_Said!$A:$J,9,FALSE),0)</f>
        <v>34051</v>
      </c>
      <c r="G3011" s="13">
        <f>IFERROR(VLOOKUP(A3011,[1]Monitoramento_Base_somente_Said!$A:$J,10,FALSE),0)</f>
        <v>10081891</v>
      </c>
      <c r="H3011" s="13">
        <f>IFERROR(VLOOKUP(A3011,[2]Sheet1!$A:$I,4,FALSE),0)</f>
        <v>0</v>
      </c>
      <c r="I3011" s="13">
        <f>IFERROR(VLOOKUP(A3011,[2]Sheet1!$A:$I,5,FALSE),0)</f>
        <v>0</v>
      </c>
      <c r="J3011" s="13">
        <f>IFERROR(VLOOKUP(A3011,[2]Sheet1!$A:$I,6,FALSE),0)</f>
        <v>0</v>
      </c>
      <c r="K3011" s="13">
        <f>IFERROR(VLOOKUP(A3011,[2]Sheet1!$A:$I,7,FALSE),0)</f>
        <v>0</v>
      </c>
      <c r="L3011" s="13">
        <f>IFERROR(VLOOKUP(A3011,[2]Sheet1!$A:$I,8,FALSE),0)</f>
        <v>0</v>
      </c>
      <c r="M3011" s="13">
        <f>IFERROR(VLOOKUP(A3011,[2]Sheet1!$A:$I,9,FALSE),0)</f>
        <v>0</v>
      </c>
      <c r="N3011" s="13">
        <f>IFERROR(VLOOKUP(A3011,[3]Sheet1!$A:$G,2,FALSE),0)</f>
        <v>0</v>
      </c>
      <c r="O3011" s="13">
        <f>IFERROR(VLOOKUP(A3011,[3]Sheet1!$A:$G,3,FALSE),0)</f>
        <v>0</v>
      </c>
      <c r="P3011" s="13">
        <f>IFERROR(VLOOKUP(A3011,[3]Sheet1!$A:$G,4,FALSE),0)</f>
        <v>0</v>
      </c>
      <c r="Q3011" s="13">
        <f>IFERROR(VLOOKUP(A3011,[3]Sheet1!$A:$G,5,FALSE),0)</f>
        <v>0</v>
      </c>
      <c r="R3011" s="13">
        <f>IFERROR(VLOOKUP(A3011,[3]Sheet1!$A:$H,6,FALSE),0)</f>
        <v>0</v>
      </c>
      <c r="S3011" s="13">
        <f>IFERROR(VLOOKUP(A3011,[3]Sheet1!$A:$I,7,FALSE),0)</f>
        <v>0</v>
      </c>
      <c r="T3011" s="13" t="str">
        <f t="shared" si="252"/>
        <v>Sim</v>
      </c>
      <c r="U3011" s="13" t="str">
        <f t="shared" si="252"/>
        <v>Sim</v>
      </c>
      <c r="V3011" s="13" t="str">
        <f t="shared" si="252"/>
        <v>Sim</v>
      </c>
      <c r="W3011" s="13" t="str">
        <f t="shared" si="251"/>
        <v>Sim</v>
      </c>
      <c r="X3011" s="13" t="str">
        <f t="shared" si="251"/>
        <v>Sim</v>
      </c>
      <c r="Y3011" s="13" t="str">
        <f t="shared" si="251"/>
        <v>Sim</v>
      </c>
    </row>
    <row r="3012" spans="1:25">
      <c r="A3012" s="9">
        <v>220890</v>
      </c>
      <c r="B3012" s="13">
        <f>IFERROR(VLOOKUP(A3012,[1]Monitoramento_Base_somente_Said!$A:$J,5,FALSE),0)</f>
        <v>0</v>
      </c>
      <c r="C3012" s="13">
        <f>IFERROR(VLOOKUP(A3012,[1]Monitoramento_Base_somente_Said!$A:$J,6,FALSE),0)</f>
        <v>1464564</v>
      </c>
      <c r="D3012" s="13">
        <f>IFERROR(VLOOKUP(A3012,[1]Monitoramento_Base_somente_Said!$A:$J,7,FALSE),0)</f>
        <v>0</v>
      </c>
      <c r="E3012" s="13">
        <f>IFERROR(VLOOKUP(A3012,[1]Monitoramento_Base_somente_Said!$A:$J,8,FALSE),0)</f>
        <v>1370076</v>
      </c>
      <c r="F3012" s="13">
        <f>IFERROR(VLOOKUP(A3012,[1]Monitoramento_Base_somente_Said!$A:$J,9,FALSE),0)</f>
        <v>0</v>
      </c>
      <c r="G3012" s="13">
        <f>IFERROR(VLOOKUP(A3012,[1]Monitoramento_Base_somente_Said!$A:$J,10,FALSE),0)</f>
        <v>566928</v>
      </c>
      <c r="H3012" s="13">
        <f>IFERROR(VLOOKUP(A3012,[2]Sheet1!$A:$I,4,FALSE),0)</f>
        <v>0</v>
      </c>
      <c r="I3012" s="13">
        <f>IFERROR(VLOOKUP(A3012,[2]Sheet1!$A:$I,5,FALSE),0)</f>
        <v>0</v>
      </c>
      <c r="J3012" s="13">
        <f>IFERROR(VLOOKUP(A3012,[2]Sheet1!$A:$I,6,FALSE),0)</f>
        <v>0</v>
      </c>
      <c r="K3012" s="13">
        <f>IFERROR(VLOOKUP(A3012,[2]Sheet1!$A:$I,7,FALSE),0)</f>
        <v>0</v>
      </c>
      <c r="L3012" s="13">
        <f>IFERROR(VLOOKUP(A3012,[2]Sheet1!$A:$I,8,FALSE),0)</f>
        <v>0</v>
      </c>
      <c r="M3012" s="13">
        <f>IFERROR(VLOOKUP(A3012,[2]Sheet1!$A:$I,9,FALSE),0)</f>
        <v>0</v>
      </c>
      <c r="N3012" s="13">
        <f>IFERROR(VLOOKUP(A3012,[3]Sheet1!$A:$G,2,FALSE),0)</f>
        <v>0</v>
      </c>
      <c r="O3012" s="13">
        <f>IFERROR(VLOOKUP(A3012,[3]Sheet1!$A:$G,3,FALSE),0)</f>
        <v>0</v>
      </c>
      <c r="P3012" s="13">
        <f>IFERROR(VLOOKUP(A3012,[3]Sheet1!$A:$G,4,FALSE),0)</f>
        <v>0</v>
      </c>
      <c r="Q3012" s="13">
        <f>IFERROR(VLOOKUP(A3012,[3]Sheet1!$A:$G,5,FALSE),0)</f>
        <v>0</v>
      </c>
      <c r="R3012" s="13">
        <f>IFERROR(VLOOKUP(A3012,[3]Sheet1!$A:$H,6,FALSE),0)</f>
        <v>0</v>
      </c>
      <c r="S3012" s="13">
        <f>IFERROR(VLOOKUP(A3012,[3]Sheet1!$A:$I,7,FALSE),0)</f>
        <v>0</v>
      </c>
      <c r="T3012" s="13" t="str">
        <f t="shared" si="252"/>
        <v>Não</v>
      </c>
      <c r="U3012" s="13" t="str">
        <f t="shared" si="252"/>
        <v>Sim</v>
      </c>
      <c r="V3012" s="13" t="str">
        <f t="shared" si="252"/>
        <v>Não</v>
      </c>
      <c r="W3012" s="13" t="str">
        <f t="shared" si="251"/>
        <v>Sim</v>
      </c>
      <c r="X3012" s="13" t="str">
        <f t="shared" si="251"/>
        <v>Não</v>
      </c>
      <c r="Y3012" s="13" t="str">
        <f t="shared" si="251"/>
        <v>Sim</v>
      </c>
    </row>
    <row r="3013" spans="1:25">
      <c r="A3013" s="9">
        <v>220900</v>
      </c>
      <c r="B3013" s="13">
        <f>IFERROR(VLOOKUP(A3013,[1]Monitoramento_Base_somente_Said!$A:$J,5,FALSE),0)</f>
        <v>0</v>
      </c>
      <c r="C3013" s="13">
        <f>IFERROR(VLOOKUP(A3013,[1]Monitoramento_Base_somente_Said!$A:$J,6,FALSE),0)</f>
        <v>1430867</v>
      </c>
      <c r="D3013" s="13">
        <f>IFERROR(VLOOKUP(A3013,[1]Monitoramento_Base_somente_Said!$A:$J,7,FALSE),0)</f>
        <v>0</v>
      </c>
      <c r="E3013" s="13">
        <f>IFERROR(VLOOKUP(A3013,[1]Monitoramento_Base_somente_Said!$A:$J,8,FALSE),0)</f>
        <v>1338553</v>
      </c>
      <c r="F3013" s="13">
        <f>IFERROR(VLOOKUP(A3013,[1]Monitoramento_Base_somente_Said!$A:$J,9,FALSE),0)</f>
        <v>0</v>
      </c>
      <c r="G3013" s="13">
        <f>IFERROR(VLOOKUP(A3013,[1]Monitoramento_Base_somente_Said!$A:$J,10,FALSE),0)</f>
        <v>553884</v>
      </c>
      <c r="H3013" s="13">
        <f>IFERROR(VLOOKUP(A3013,[2]Sheet1!$A:$I,4,FALSE),0)</f>
        <v>0</v>
      </c>
      <c r="I3013" s="13">
        <f>IFERROR(VLOOKUP(A3013,[2]Sheet1!$A:$I,5,FALSE),0)</f>
        <v>0</v>
      </c>
      <c r="J3013" s="13">
        <f>IFERROR(VLOOKUP(A3013,[2]Sheet1!$A:$I,6,FALSE),0)</f>
        <v>0</v>
      </c>
      <c r="K3013" s="13">
        <f>IFERROR(VLOOKUP(A3013,[2]Sheet1!$A:$I,7,FALSE),0)</f>
        <v>0</v>
      </c>
      <c r="L3013" s="13">
        <f>IFERROR(VLOOKUP(A3013,[2]Sheet1!$A:$I,8,FALSE),0)</f>
        <v>0</v>
      </c>
      <c r="M3013" s="13">
        <f>IFERROR(VLOOKUP(A3013,[2]Sheet1!$A:$I,9,FALSE),0)</f>
        <v>0</v>
      </c>
      <c r="N3013" s="13">
        <f>IFERROR(VLOOKUP(A3013,[3]Sheet1!$A:$G,2,FALSE),0)</f>
        <v>0</v>
      </c>
      <c r="O3013" s="13">
        <f>IFERROR(VLOOKUP(A3013,[3]Sheet1!$A:$G,3,FALSE),0)</f>
        <v>0</v>
      </c>
      <c r="P3013" s="13">
        <f>IFERROR(VLOOKUP(A3013,[3]Sheet1!$A:$G,4,FALSE),0)</f>
        <v>0</v>
      </c>
      <c r="Q3013" s="13">
        <f>IFERROR(VLOOKUP(A3013,[3]Sheet1!$A:$G,5,FALSE),0)</f>
        <v>0</v>
      </c>
      <c r="R3013" s="13">
        <f>IFERROR(VLOOKUP(A3013,[3]Sheet1!$A:$H,6,FALSE),0)</f>
        <v>0</v>
      </c>
      <c r="S3013" s="13">
        <f>IFERROR(VLOOKUP(A3013,[3]Sheet1!$A:$I,7,FALSE),0)</f>
        <v>0</v>
      </c>
      <c r="T3013" s="13" t="str">
        <f t="shared" si="252"/>
        <v>Não</v>
      </c>
      <c r="U3013" s="13" t="str">
        <f t="shared" si="252"/>
        <v>Sim</v>
      </c>
      <c r="V3013" s="13" t="str">
        <f t="shared" si="252"/>
        <v>Não</v>
      </c>
      <c r="W3013" s="13" t="str">
        <f t="shared" si="251"/>
        <v>Sim</v>
      </c>
      <c r="X3013" s="13" t="str">
        <f t="shared" si="251"/>
        <v>Não</v>
      </c>
      <c r="Y3013" s="13" t="str">
        <f t="shared" si="251"/>
        <v>Sim</v>
      </c>
    </row>
    <row r="3014" spans="1:25">
      <c r="A3014" s="23">
        <v>220910</v>
      </c>
      <c r="B3014" s="13">
        <f>IFERROR(VLOOKUP(A3014,[1]Monitoramento_Base_somente_Said!$A:$J,5,FALSE),0)</f>
        <v>0</v>
      </c>
      <c r="C3014" s="13">
        <f>IFERROR(VLOOKUP(A3014,[1]Monitoramento_Base_somente_Said!$A:$J,6,FALSE),0)</f>
        <v>2444708</v>
      </c>
      <c r="D3014" s="13">
        <f>IFERROR(VLOOKUP(A3014,[1]Monitoramento_Base_somente_Said!$A:$J,7,FALSE),0)</f>
        <v>0</v>
      </c>
      <c r="E3014" s="13">
        <f>IFERROR(VLOOKUP(A3014,[1]Monitoramento_Base_somente_Said!$A:$J,8,FALSE),0)</f>
        <v>2176741</v>
      </c>
      <c r="F3014" s="13">
        <f>IFERROR(VLOOKUP(A3014,[1]Monitoramento_Base_somente_Said!$A:$J,9,FALSE),0)</f>
        <v>0</v>
      </c>
      <c r="G3014" s="13">
        <f>IFERROR(VLOOKUP(A3014,[1]Monitoramento_Base_somente_Said!$A:$J,10,FALSE),0)</f>
        <v>878727</v>
      </c>
      <c r="H3014" s="13">
        <f>IFERROR(VLOOKUP(A3014,[2]Sheet1!$A:$I,4,FALSE),0)</f>
        <v>0</v>
      </c>
      <c r="I3014" s="13">
        <f>IFERROR(VLOOKUP(A3014,[2]Sheet1!$A:$I,5,FALSE),0)</f>
        <v>0</v>
      </c>
      <c r="J3014" s="13">
        <f>IFERROR(VLOOKUP(A3014,[2]Sheet1!$A:$I,6,FALSE),0)</f>
        <v>0</v>
      </c>
      <c r="K3014" s="13">
        <f>IFERROR(VLOOKUP(A3014,[2]Sheet1!$A:$I,7,FALSE),0)</f>
        <v>0</v>
      </c>
      <c r="L3014" s="13">
        <f>IFERROR(VLOOKUP(A3014,[2]Sheet1!$A:$I,8,FALSE),0)</f>
        <v>0</v>
      </c>
      <c r="M3014" s="13">
        <f>IFERROR(VLOOKUP(A3014,[2]Sheet1!$A:$I,9,FALSE),0)</f>
        <v>0</v>
      </c>
      <c r="N3014" s="13">
        <f>IFERROR(VLOOKUP(A3014,[3]Sheet1!$A:$G,2,FALSE),0)</f>
        <v>0</v>
      </c>
      <c r="O3014" s="13">
        <f>IFERROR(VLOOKUP(A3014,[3]Sheet1!$A:$G,3,FALSE),0)</f>
        <v>0</v>
      </c>
      <c r="P3014" s="13">
        <f>IFERROR(VLOOKUP(A3014,[3]Sheet1!$A:$G,4,FALSE),0)</f>
        <v>0</v>
      </c>
      <c r="Q3014" s="13">
        <f>IFERROR(VLOOKUP(A3014,[3]Sheet1!$A:$G,5,FALSE),0)</f>
        <v>0</v>
      </c>
      <c r="R3014" s="13">
        <f>IFERROR(VLOOKUP(A3014,[3]Sheet1!$A:$H,6,FALSE),0)</f>
        <v>0</v>
      </c>
      <c r="S3014" s="13">
        <f>IFERROR(VLOOKUP(A3014,[3]Sheet1!$A:$I,7,FALSE),0)</f>
        <v>0</v>
      </c>
      <c r="T3014" s="13" t="str">
        <f t="shared" si="252"/>
        <v>Não</v>
      </c>
      <c r="U3014" s="13" t="str">
        <f t="shared" si="252"/>
        <v>Sim</v>
      </c>
      <c r="V3014" s="13" t="str">
        <f t="shared" si="252"/>
        <v>Não</v>
      </c>
      <c r="W3014" s="13" t="str">
        <f t="shared" si="251"/>
        <v>Sim</v>
      </c>
      <c r="X3014" s="13" t="str">
        <f t="shared" si="251"/>
        <v>Não</v>
      </c>
      <c r="Y3014" s="13" t="str">
        <f t="shared" si="251"/>
        <v>Sim</v>
      </c>
    </row>
    <row r="3015" spans="1:25">
      <c r="A3015" s="9">
        <v>220915</v>
      </c>
      <c r="B3015" s="13">
        <f>IFERROR(VLOOKUP(A3015,[1]Monitoramento_Base_somente_Said!$A:$J,5,FALSE),0)</f>
        <v>0</v>
      </c>
      <c r="C3015" s="13">
        <f>IFERROR(VLOOKUP(A3015,[1]Monitoramento_Base_somente_Said!$A:$J,6,FALSE),0)</f>
        <v>0</v>
      </c>
      <c r="D3015" s="13">
        <f>IFERROR(VLOOKUP(A3015,[1]Monitoramento_Base_somente_Said!$A:$J,7,FALSE),0)</f>
        <v>0</v>
      </c>
      <c r="E3015" s="13">
        <f>IFERROR(VLOOKUP(A3015,[1]Monitoramento_Base_somente_Said!$A:$J,8,FALSE),0)</f>
        <v>0</v>
      </c>
      <c r="F3015" s="13">
        <f>IFERROR(VLOOKUP(A3015,[1]Monitoramento_Base_somente_Said!$A:$J,9,FALSE),0)</f>
        <v>0</v>
      </c>
      <c r="G3015" s="13">
        <f>IFERROR(VLOOKUP(A3015,[1]Monitoramento_Base_somente_Said!$A:$J,10,FALSE),0)</f>
        <v>0</v>
      </c>
      <c r="H3015" s="13">
        <f>IFERROR(VLOOKUP(A3015,[2]Sheet1!$A:$I,4,FALSE),0)</f>
        <v>0</v>
      </c>
      <c r="I3015" s="13">
        <f>IFERROR(VLOOKUP(A3015,[2]Sheet1!$A:$I,5,FALSE),0)</f>
        <v>0</v>
      </c>
      <c r="J3015" s="13">
        <f>IFERROR(VLOOKUP(A3015,[2]Sheet1!$A:$I,6,FALSE),0)</f>
        <v>0</v>
      </c>
      <c r="K3015" s="13">
        <f>IFERROR(VLOOKUP(A3015,[2]Sheet1!$A:$I,7,FALSE),0)</f>
        <v>0</v>
      </c>
      <c r="L3015" s="13">
        <f>IFERROR(VLOOKUP(A3015,[2]Sheet1!$A:$I,8,FALSE),0)</f>
        <v>0</v>
      </c>
      <c r="M3015" s="13">
        <f>IFERROR(VLOOKUP(A3015,[2]Sheet1!$A:$I,9,FALSE),0)</f>
        <v>0</v>
      </c>
      <c r="N3015" s="13">
        <f>IFERROR(VLOOKUP(A3015,[3]Sheet1!$A:$G,2,FALSE),0)</f>
        <v>0</v>
      </c>
      <c r="O3015" s="13">
        <f>IFERROR(VLOOKUP(A3015,[3]Sheet1!$A:$G,3,FALSE),0)</f>
        <v>0</v>
      </c>
      <c r="P3015" s="13">
        <f>IFERROR(VLOOKUP(A3015,[3]Sheet1!$A:$G,4,FALSE),0)</f>
        <v>0</v>
      </c>
      <c r="Q3015" s="13">
        <f>IFERROR(VLOOKUP(A3015,[3]Sheet1!$A:$G,5,FALSE),0)</f>
        <v>0</v>
      </c>
      <c r="R3015" s="13">
        <f>IFERROR(VLOOKUP(A3015,[3]Sheet1!$A:$H,6,FALSE),0)</f>
        <v>0</v>
      </c>
      <c r="S3015" s="13">
        <f>IFERROR(VLOOKUP(A3015,[3]Sheet1!$A:$I,7,FALSE),0)</f>
        <v>0</v>
      </c>
      <c r="T3015" s="13" t="str">
        <f t="shared" si="252"/>
        <v>Não</v>
      </c>
      <c r="U3015" s="13" t="str">
        <f t="shared" si="252"/>
        <v>Não</v>
      </c>
      <c r="V3015" s="13" t="str">
        <f t="shared" si="252"/>
        <v>Não</v>
      </c>
      <c r="W3015" s="13" t="str">
        <f t="shared" si="252"/>
        <v>Não</v>
      </c>
      <c r="X3015" s="13" t="str">
        <f t="shared" si="252"/>
        <v>Não</v>
      </c>
      <c r="Y3015" s="13" t="str">
        <f t="shared" si="252"/>
        <v>Não</v>
      </c>
    </row>
    <row r="3016" spans="1:25">
      <c r="A3016" s="9">
        <v>220920</v>
      </c>
      <c r="B3016" s="13">
        <f>IFERROR(VLOOKUP(A3016,[1]Monitoramento_Base_somente_Said!$A:$J,5,FALSE),0)</f>
        <v>1610</v>
      </c>
      <c r="C3016" s="13">
        <f>IFERROR(VLOOKUP(A3016,[1]Monitoramento_Base_somente_Said!$A:$J,6,FALSE),0)</f>
        <v>9317048</v>
      </c>
      <c r="D3016" s="13">
        <f>IFERROR(VLOOKUP(A3016,[1]Monitoramento_Base_somente_Said!$A:$J,7,FALSE),0)</f>
        <v>28249</v>
      </c>
      <c r="E3016" s="13">
        <f>IFERROR(VLOOKUP(A3016,[1]Monitoramento_Base_somente_Said!$A:$J,8,FALSE),0)</f>
        <v>8462521</v>
      </c>
      <c r="F3016" s="13">
        <f>IFERROR(VLOOKUP(A3016,[1]Monitoramento_Base_somente_Said!$A:$J,9,FALSE),0)</f>
        <v>0</v>
      </c>
      <c r="G3016" s="13">
        <f>IFERROR(VLOOKUP(A3016,[1]Monitoramento_Base_somente_Said!$A:$J,10,FALSE),0)</f>
        <v>3208929</v>
      </c>
      <c r="H3016" s="13">
        <f>IFERROR(VLOOKUP(A3016,[2]Sheet1!$A:$I,4,FALSE),0)</f>
        <v>0</v>
      </c>
      <c r="I3016" s="13">
        <f>IFERROR(VLOOKUP(A3016,[2]Sheet1!$A:$I,5,FALSE),0)</f>
        <v>0</v>
      </c>
      <c r="J3016" s="13">
        <f>IFERROR(VLOOKUP(A3016,[2]Sheet1!$A:$I,6,FALSE),0)</f>
        <v>0</v>
      </c>
      <c r="K3016" s="13">
        <f>IFERROR(VLOOKUP(A3016,[2]Sheet1!$A:$I,7,FALSE),0)</f>
        <v>0</v>
      </c>
      <c r="L3016" s="13">
        <f>IFERROR(VLOOKUP(A3016,[2]Sheet1!$A:$I,8,FALSE),0)</f>
        <v>0</v>
      </c>
      <c r="M3016" s="13">
        <f>IFERROR(VLOOKUP(A3016,[2]Sheet1!$A:$I,9,FALSE),0)</f>
        <v>0</v>
      </c>
      <c r="N3016" s="13">
        <f>IFERROR(VLOOKUP(A3016,[3]Sheet1!$A:$G,2,FALSE),0)</f>
        <v>0</v>
      </c>
      <c r="O3016" s="13">
        <f>IFERROR(VLOOKUP(A3016,[3]Sheet1!$A:$G,3,FALSE),0)</f>
        <v>0</v>
      </c>
      <c r="P3016" s="13">
        <f>IFERROR(VLOOKUP(A3016,[3]Sheet1!$A:$G,4,FALSE),0)</f>
        <v>0</v>
      </c>
      <c r="Q3016" s="13">
        <f>IFERROR(VLOOKUP(A3016,[3]Sheet1!$A:$G,5,FALSE),0)</f>
        <v>0</v>
      </c>
      <c r="R3016" s="13">
        <f>IFERROR(VLOOKUP(A3016,[3]Sheet1!$A:$H,6,FALSE),0)</f>
        <v>0</v>
      </c>
      <c r="S3016" s="13">
        <f>IFERROR(VLOOKUP(A3016,[3]Sheet1!$A:$I,7,FALSE),0)</f>
        <v>0</v>
      </c>
      <c r="T3016" s="13" t="str">
        <f t="shared" ref="T3016:W3079" si="253">IF(B3016+H3016+N3016&gt;0,"Sim","Não")</f>
        <v>Sim</v>
      </c>
      <c r="U3016" s="13" t="str">
        <f t="shared" si="253"/>
        <v>Sim</v>
      </c>
      <c r="V3016" s="13" t="str">
        <f t="shared" si="253"/>
        <v>Sim</v>
      </c>
      <c r="W3016" s="13" t="str">
        <f t="shared" si="253"/>
        <v>Sim</v>
      </c>
      <c r="X3016" s="13" t="str">
        <f t="shared" ref="X3016:Y3079" si="254">IF(F3016+L3016+R3016&gt;0,"Sim","Não")</f>
        <v>Não</v>
      </c>
      <c r="Y3016" s="13" t="str">
        <f t="shared" si="254"/>
        <v>Sim</v>
      </c>
    </row>
    <row r="3017" spans="1:25">
      <c r="A3017" s="9">
        <v>220930</v>
      </c>
      <c r="B3017" s="13">
        <f>IFERROR(VLOOKUP(A3017,[1]Monitoramento_Base_somente_Said!$A:$J,5,FALSE),0)</f>
        <v>0</v>
      </c>
      <c r="C3017" s="13">
        <f>IFERROR(VLOOKUP(A3017,[1]Monitoramento_Base_somente_Said!$A:$J,6,FALSE),0)</f>
        <v>1568980</v>
      </c>
      <c r="D3017" s="13">
        <f>IFERROR(VLOOKUP(A3017,[1]Monitoramento_Base_somente_Said!$A:$J,7,FALSE),0)</f>
        <v>0</v>
      </c>
      <c r="E3017" s="13">
        <f>IFERROR(VLOOKUP(A3017,[1]Monitoramento_Base_somente_Said!$A:$J,8,FALSE),0)</f>
        <v>1443040</v>
      </c>
      <c r="F3017" s="13">
        <f>IFERROR(VLOOKUP(A3017,[1]Monitoramento_Base_somente_Said!$A:$J,9,FALSE),0)</f>
        <v>0</v>
      </c>
      <c r="G3017" s="13">
        <f>IFERROR(VLOOKUP(A3017,[1]Monitoramento_Base_somente_Said!$A:$J,10,FALSE),0)</f>
        <v>597120</v>
      </c>
      <c r="H3017" s="13">
        <f>IFERROR(VLOOKUP(A3017,[2]Sheet1!$A:$I,4,FALSE),0)</f>
        <v>0</v>
      </c>
      <c r="I3017" s="13">
        <f>IFERROR(VLOOKUP(A3017,[2]Sheet1!$A:$I,5,FALSE),0)</f>
        <v>0</v>
      </c>
      <c r="J3017" s="13">
        <f>IFERROR(VLOOKUP(A3017,[2]Sheet1!$A:$I,6,FALSE),0)</f>
        <v>0</v>
      </c>
      <c r="K3017" s="13">
        <f>IFERROR(VLOOKUP(A3017,[2]Sheet1!$A:$I,7,FALSE),0)</f>
        <v>0</v>
      </c>
      <c r="L3017" s="13">
        <f>IFERROR(VLOOKUP(A3017,[2]Sheet1!$A:$I,8,FALSE),0)</f>
        <v>0</v>
      </c>
      <c r="M3017" s="13">
        <f>IFERROR(VLOOKUP(A3017,[2]Sheet1!$A:$I,9,FALSE),0)</f>
        <v>0</v>
      </c>
      <c r="N3017" s="13">
        <f>IFERROR(VLOOKUP(A3017,[3]Sheet1!$A:$G,2,FALSE),0)</f>
        <v>0</v>
      </c>
      <c r="O3017" s="13">
        <f>IFERROR(VLOOKUP(A3017,[3]Sheet1!$A:$G,3,FALSE),0)</f>
        <v>0</v>
      </c>
      <c r="P3017" s="13">
        <f>IFERROR(VLOOKUP(A3017,[3]Sheet1!$A:$G,4,FALSE),0)</f>
        <v>0</v>
      </c>
      <c r="Q3017" s="13">
        <f>IFERROR(VLOOKUP(A3017,[3]Sheet1!$A:$G,5,FALSE),0)</f>
        <v>0</v>
      </c>
      <c r="R3017" s="13">
        <f>IFERROR(VLOOKUP(A3017,[3]Sheet1!$A:$H,6,FALSE),0)</f>
        <v>0</v>
      </c>
      <c r="S3017" s="13">
        <f>IFERROR(VLOOKUP(A3017,[3]Sheet1!$A:$I,7,FALSE),0)</f>
        <v>0</v>
      </c>
      <c r="T3017" s="13" t="str">
        <f t="shared" si="253"/>
        <v>Não</v>
      </c>
      <c r="U3017" s="13" t="str">
        <f t="shared" si="253"/>
        <v>Sim</v>
      </c>
      <c r="V3017" s="13" t="str">
        <f t="shared" si="253"/>
        <v>Não</v>
      </c>
      <c r="W3017" s="13" t="str">
        <f t="shared" si="253"/>
        <v>Sim</v>
      </c>
      <c r="X3017" s="13" t="str">
        <f t="shared" si="254"/>
        <v>Não</v>
      </c>
      <c r="Y3017" s="13" t="str">
        <f t="shared" si="254"/>
        <v>Sim</v>
      </c>
    </row>
    <row r="3018" spans="1:25">
      <c r="A3018" s="9">
        <v>220937</v>
      </c>
      <c r="B3018" s="13">
        <f>IFERROR(VLOOKUP(A3018,[1]Monitoramento_Base_somente_Said!$A:$J,5,FALSE),0)</f>
        <v>0</v>
      </c>
      <c r="C3018" s="13">
        <f>IFERROR(VLOOKUP(A3018,[1]Monitoramento_Base_somente_Said!$A:$J,6,FALSE),0)</f>
        <v>5095315</v>
      </c>
      <c r="D3018" s="13">
        <f>IFERROR(VLOOKUP(A3018,[1]Monitoramento_Base_somente_Said!$A:$J,7,FALSE),0)</f>
        <v>0</v>
      </c>
      <c r="E3018" s="13">
        <f>IFERROR(VLOOKUP(A3018,[1]Monitoramento_Base_somente_Said!$A:$J,8,FALSE),0)</f>
        <v>4766585</v>
      </c>
      <c r="F3018" s="13">
        <f>IFERROR(VLOOKUP(A3018,[1]Monitoramento_Base_somente_Said!$A:$J,9,FALSE),0)</f>
        <v>0</v>
      </c>
      <c r="G3018" s="13">
        <f>IFERROR(VLOOKUP(A3018,[1]Monitoramento_Base_somente_Said!$A:$J,10,FALSE),0)</f>
        <v>1972380</v>
      </c>
      <c r="H3018" s="13">
        <f>IFERROR(VLOOKUP(A3018,[2]Sheet1!$A:$I,4,FALSE),0)</f>
        <v>0</v>
      </c>
      <c r="I3018" s="13">
        <f>IFERROR(VLOOKUP(A3018,[2]Sheet1!$A:$I,5,FALSE),0)</f>
        <v>0</v>
      </c>
      <c r="J3018" s="13">
        <f>IFERROR(VLOOKUP(A3018,[2]Sheet1!$A:$I,6,FALSE),0)</f>
        <v>0</v>
      </c>
      <c r="K3018" s="13">
        <f>IFERROR(VLOOKUP(A3018,[2]Sheet1!$A:$I,7,FALSE),0)</f>
        <v>0</v>
      </c>
      <c r="L3018" s="13">
        <f>IFERROR(VLOOKUP(A3018,[2]Sheet1!$A:$I,8,FALSE),0)</f>
        <v>0</v>
      </c>
      <c r="M3018" s="13">
        <f>IFERROR(VLOOKUP(A3018,[2]Sheet1!$A:$I,9,FALSE),0)</f>
        <v>0</v>
      </c>
      <c r="N3018" s="13">
        <f>IFERROR(VLOOKUP(A3018,[3]Sheet1!$A:$G,2,FALSE),0)</f>
        <v>0</v>
      </c>
      <c r="O3018" s="13">
        <f>IFERROR(VLOOKUP(A3018,[3]Sheet1!$A:$G,3,FALSE),0)</f>
        <v>0</v>
      </c>
      <c r="P3018" s="13">
        <f>IFERROR(VLOOKUP(A3018,[3]Sheet1!$A:$G,4,FALSE),0)</f>
        <v>0</v>
      </c>
      <c r="Q3018" s="13">
        <f>IFERROR(VLOOKUP(A3018,[3]Sheet1!$A:$G,5,FALSE),0)</f>
        <v>0</v>
      </c>
      <c r="R3018" s="13">
        <f>IFERROR(VLOOKUP(A3018,[3]Sheet1!$A:$H,6,FALSE),0)</f>
        <v>0</v>
      </c>
      <c r="S3018" s="13">
        <f>IFERROR(VLOOKUP(A3018,[3]Sheet1!$A:$I,7,FALSE),0)</f>
        <v>0</v>
      </c>
      <c r="T3018" s="13" t="str">
        <f t="shared" si="253"/>
        <v>Não</v>
      </c>
      <c r="U3018" s="13" t="str">
        <f t="shared" si="253"/>
        <v>Sim</v>
      </c>
      <c r="V3018" s="13" t="str">
        <f t="shared" si="253"/>
        <v>Não</v>
      </c>
      <c r="W3018" s="13" t="str">
        <f t="shared" si="253"/>
        <v>Sim</v>
      </c>
      <c r="X3018" s="13" t="str">
        <f t="shared" si="254"/>
        <v>Não</v>
      </c>
      <c r="Y3018" s="13" t="str">
        <f t="shared" si="254"/>
        <v>Sim</v>
      </c>
    </row>
    <row r="3019" spans="1:25">
      <c r="A3019" s="9">
        <v>220935</v>
      </c>
      <c r="B3019" s="13">
        <f>IFERROR(VLOOKUP(A3019,[1]Monitoramento_Base_somente_Said!$A:$J,5,FALSE),0)</f>
        <v>369189</v>
      </c>
      <c r="C3019" s="13">
        <f>IFERROR(VLOOKUP(A3019,[1]Monitoramento_Base_somente_Said!$A:$J,6,FALSE),0)</f>
        <v>4852610</v>
      </c>
      <c r="D3019" s="13">
        <f>IFERROR(VLOOKUP(A3019,[1]Monitoramento_Base_somente_Said!$A:$J,7,FALSE),0)</f>
        <v>0</v>
      </c>
      <c r="E3019" s="13">
        <f>IFERROR(VLOOKUP(A3019,[1]Monitoramento_Base_somente_Said!$A:$J,8,FALSE),0)</f>
        <v>6887930</v>
      </c>
      <c r="F3019" s="13">
        <f>IFERROR(VLOOKUP(A3019,[1]Monitoramento_Base_somente_Said!$A:$J,9,FALSE),0)</f>
        <v>0</v>
      </c>
      <c r="G3019" s="13">
        <f>IFERROR(VLOOKUP(A3019,[1]Monitoramento_Base_somente_Said!$A:$J,10,FALSE),0)</f>
        <v>4601280</v>
      </c>
      <c r="H3019" s="13">
        <f>IFERROR(VLOOKUP(A3019,[2]Sheet1!$A:$I,4,FALSE),0)</f>
        <v>0</v>
      </c>
      <c r="I3019" s="13">
        <f>IFERROR(VLOOKUP(A3019,[2]Sheet1!$A:$I,5,FALSE),0)</f>
        <v>0</v>
      </c>
      <c r="J3019" s="13">
        <f>IFERROR(VLOOKUP(A3019,[2]Sheet1!$A:$I,6,FALSE),0)</f>
        <v>0</v>
      </c>
      <c r="K3019" s="13">
        <f>IFERROR(VLOOKUP(A3019,[2]Sheet1!$A:$I,7,FALSE),0)</f>
        <v>0</v>
      </c>
      <c r="L3019" s="13">
        <f>IFERROR(VLOOKUP(A3019,[2]Sheet1!$A:$I,8,FALSE),0)</f>
        <v>0</v>
      </c>
      <c r="M3019" s="13">
        <f>IFERROR(VLOOKUP(A3019,[2]Sheet1!$A:$I,9,FALSE),0)</f>
        <v>0</v>
      </c>
      <c r="N3019" s="13">
        <f>IFERROR(VLOOKUP(A3019,[3]Sheet1!$A:$G,2,FALSE),0)</f>
        <v>0</v>
      </c>
      <c r="O3019" s="13">
        <f>IFERROR(VLOOKUP(A3019,[3]Sheet1!$A:$G,3,FALSE),0)</f>
        <v>0</v>
      </c>
      <c r="P3019" s="13">
        <f>IFERROR(VLOOKUP(A3019,[3]Sheet1!$A:$G,4,FALSE),0)</f>
        <v>0</v>
      </c>
      <c r="Q3019" s="13">
        <f>IFERROR(VLOOKUP(A3019,[3]Sheet1!$A:$G,5,FALSE),0)</f>
        <v>0</v>
      </c>
      <c r="R3019" s="13">
        <f>IFERROR(VLOOKUP(A3019,[3]Sheet1!$A:$H,6,FALSE),0)</f>
        <v>0</v>
      </c>
      <c r="S3019" s="13">
        <f>IFERROR(VLOOKUP(A3019,[3]Sheet1!$A:$I,7,FALSE),0)</f>
        <v>0</v>
      </c>
      <c r="T3019" s="13" t="str">
        <f t="shared" si="253"/>
        <v>Sim</v>
      </c>
      <c r="U3019" s="13" t="str">
        <f t="shared" si="253"/>
        <v>Sim</v>
      </c>
      <c r="V3019" s="13" t="str">
        <f t="shared" si="253"/>
        <v>Não</v>
      </c>
      <c r="W3019" s="13" t="str">
        <f t="shared" si="253"/>
        <v>Sim</v>
      </c>
      <c r="X3019" s="13" t="str">
        <f t="shared" si="254"/>
        <v>Não</v>
      </c>
      <c r="Y3019" s="13" t="str">
        <f t="shared" si="254"/>
        <v>Sim</v>
      </c>
    </row>
    <row r="3020" spans="1:25">
      <c r="A3020" s="9">
        <v>220940</v>
      </c>
      <c r="B3020" s="13">
        <f>IFERROR(VLOOKUP(A3020,[1]Monitoramento_Base_somente_Said!$A:$J,5,FALSE),0)</f>
        <v>1718</v>
      </c>
      <c r="C3020" s="13">
        <f>IFERROR(VLOOKUP(A3020,[1]Monitoramento_Base_somente_Said!$A:$J,6,FALSE),0)</f>
        <v>20593512</v>
      </c>
      <c r="D3020" s="13">
        <f>IFERROR(VLOOKUP(A3020,[1]Monitoramento_Base_somente_Said!$A:$J,7,FALSE),0)</f>
        <v>262131</v>
      </c>
      <c r="E3020" s="13">
        <f>IFERROR(VLOOKUP(A3020,[1]Monitoramento_Base_somente_Said!$A:$J,8,FALSE),0)</f>
        <v>17986558</v>
      </c>
      <c r="F3020" s="13">
        <f>IFERROR(VLOOKUP(A3020,[1]Monitoramento_Base_somente_Said!$A:$J,9,FALSE),0)</f>
        <v>43783</v>
      </c>
      <c r="G3020" s="13">
        <f>IFERROR(VLOOKUP(A3020,[1]Monitoramento_Base_somente_Said!$A:$J,10,FALSE),0)</f>
        <v>5404853</v>
      </c>
      <c r="H3020" s="13">
        <f>IFERROR(VLOOKUP(A3020,[2]Sheet1!$A:$I,4,FALSE),0)</f>
        <v>0</v>
      </c>
      <c r="I3020" s="13">
        <f>IFERROR(VLOOKUP(A3020,[2]Sheet1!$A:$I,5,FALSE),0)</f>
        <v>0</v>
      </c>
      <c r="J3020" s="13">
        <f>IFERROR(VLOOKUP(A3020,[2]Sheet1!$A:$I,6,FALSE),0)</f>
        <v>0</v>
      </c>
      <c r="K3020" s="13">
        <f>IFERROR(VLOOKUP(A3020,[2]Sheet1!$A:$I,7,FALSE),0)</f>
        <v>0</v>
      </c>
      <c r="L3020" s="13">
        <f>IFERROR(VLOOKUP(A3020,[2]Sheet1!$A:$I,8,FALSE),0)</f>
        <v>0</v>
      </c>
      <c r="M3020" s="13">
        <f>IFERROR(VLOOKUP(A3020,[2]Sheet1!$A:$I,9,FALSE),0)</f>
        <v>0</v>
      </c>
      <c r="N3020" s="13">
        <f>IFERROR(VLOOKUP(A3020,[3]Sheet1!$A:$G,2,FALSE),0)</f>
        <v>0</v>
      </c>
      <c r="O3020" s="13">
        <f>IFERROR(VLOOKUP(A3020,[3]Sheet1!$A:$G,3,FALSE),0)</f>
        <v>0</v>
      </c>
      <c r="P3020" s="13">
        <f>IFERROR(VLOOKUP(A3020,[3]Sheet1!$A:$G,4,FALSE),0)</f>
        <v>0</v>
      </c>
      <c r="Q3020" s="13">
        <f>IFERROR(VLOOKUP(A3020,[3]Sheet1!$A:$G,5,FALSE),0)</f>
        <v>0</v>
      </c>
      <c r="R3020" s="13">
        <f>IFERROR(VLOOKUP(A3020,[3]Sheet1!$A:$H,6,FALSE),0)</f>
        <v>0</v>
      </c>
      <c r="S3020" s="13">
        <f>IFERROR(VLOOKUP(A3020,[3]Sheet1!$A:$I,7,FALSE),0)</f>
        <v>0</v>
      </c>
      <c r="T3020" s="13" t="str">
        <f t="shared" si="253"/>
        <v>Sim</v>
      </c>
      <c r="U3020" s="13" t="str">
        <f t="shared" si="253"/>
        <v>Sim</v>
      </c>
      <c r="V3020" s="13" t="str">
        <f t="shared" si="253"/>
        <v>Sim</v>
      </c>
      <c r="W3020" s="13" t="str">
        <f t="shared" si="253"/>
        <v>Sim</v>
      </c>
      <c r="X3020" s="13" t="str">
        <f t="shared" si="254"/>
        <v>Sim</v>
      </c>
      <c r="Y3020" s="13" t="str">
        <f t="shared" si="254"/>
        <v>Sim</v>
      </c>
    </row>
    <row r="3021" spans="1:25">
      <c r="A3021" s="9">
        <v>220945</v>
      </c>
      <c r="B3021" s="13">
        <f>IFERROR(VLOOKUP(A3021,[1]Monitoramento_Base_somente_Said!$A:$J,5,FALSE),0)</f>
        <v>0</v>
      </c>
      <c r="C3021" s="13">
        <f>IFERROR(VLOOKUP(A3021,[1]Monitoramento_Base_somente_Said!$A:$J,6,FALSE),0)</f>
        <v>804481</v>
      </c>
      <c r="D3021" s="13">
        <f>IFERROR(VLOOKUP(A3021,[1]Monitoramento_Base_somente_Said!$A:$J,7,FALSE),0)</f>
        <v>0</v>
      </c>
      <c r="E3021" s="13">
        <f>IFERROR(VLOOKUP(A3021,[1]Monitoramento_Base_somente_Said!$A:$J,8,FALSE),0)</f>
        <v>752579</v>
      </c>
      <c r="F3021" s="13">
        <f>IFERROR(VLOOKUP(A3021,[1]Monitoramento_Base_somente_Said!$A:$J,9,FALSE),0)</f>
        <v>0</v>
      </c>
      <c r="G3021" s="13">
        <f>IFERROR(VLOOKUP(A3021,[1]Monitoramento_Base_somente_Said!$A:$J,10,FALSE),0)</f>
        <v>311412</v>
      </c>
      <c r="H3021" s="13">
        <f>IFERROR(VLOOKUP(A3021,[2]Sheet1!$A:$I,4,FALSE),0)</f>
        <v>0</v>
      </c>
      <c r="I3021" s="13">
        <f>IFERROR(VLOOKUP(A3021,[2]Sheet1!$A:$I,5,FALSE),0)</f>
        <v>0</v>
      </c>
      <c r="J3021" s="13">
        <f>IFERROR(VLOOKUP(A3021,[2]Sheet1!$A:$I,6,FALSE),0)</f>
        <v>0</v>
      </c>
      <c r="K3021" s="13">
        <f>IFERROR(VLOOKUP(A3021,[2]Sheet1!$A:$I,7,FALSE),0)</f>
        <v>0</v>
      </c>
      <c r="L3021" s="13">
        <f>IFERROR(VLOOKUP(A3021,[2]Sheet1!$A:$I,8,FALSE),0)</f>
        <v>0</v>
      </c>
      <c r="M3021" s="13">
        <f>IFERROR(VLOOKUP(A3021,[2]Sheet1!$A:$I,9,FALSE),0)</f>
        <v>0</v>
      </c>
      <c r="N3021" s="13">
        <f>IFERROR(VLOOKUP(A3021,[3]Sheet1!$A:$G,2,FALSE),0)</f>
        <v>0</v>
      </c>
      <c r="O3021" s="13">
        <f>IFERROR(VLOOKUP(A3021,[3]Sheet1!$A:$G,3,FALSE),0)</f>
        <v>0</v>
      </c>
      <c r="P3021" s="13">
        <f>IFERROR(VLOOKUP(A3021,[3]Sheet1!$A:$G,4,FALSE),0)</f>
        <v>0</v>
      </c>
      <c r="Q3021" s="13">
        <f>IFERROR(VLOOKUP(A3021,[3]Sheet1!$A:$G,5,FALSE),0)</f>
        <v>0</v>
      </c>
      <c r="R3021" s="13">
        <f>IFERROR(VLOOKUP(A3021,[3]Sheet1!$A:$H,6,FALSE),0)</f>
        <v>0</v>
      </c>
      <c r="S3021" s="13">
        <f>IFERROR(VLOOKUP(A3021,[3]Sheet1!$A:$I,7,FALSE),0)</f>
        <v>0</v>
      </c>
      <c r="T3021" s="13" t="str">
        <f t="shared" si="253"/>
        <v>Não</v>
      </c>
      <c r="U3021" s="13" t="str">
        <f t="shared" si="253"/>
        <v>Sim</v>
      </c>
      <c r="V3021" s="13" t="str">
        <f t="shared" si="253"/>
        <v>Não</v>
      </c>
      <c r="W3021" s="13" t="str">
        <f t="shared" si="253"/>
        <v>Sim</v>
      </c>
      <c r="X3021" s="13" t="str">
        <f t="shared" si="254"/>
        <v>Não</v>
      </c>
      <c r="Y3021" s="13" t="str">
        <f t="shared" si="254"/>
        <v>Sim</v>
      </c>
    </row>
    <row r="3022" spans="1:25">
      <c r="A3022" s="9">
        <v>220950</v>
      </c>
      <c r="B3022" s="13">
        <f>IFERROR(VLOOKUP(A3022,[1]Monitoramento_Base_somente_Said!$A:$J,5,FALSE),0)</f>
        <v>0</v>
      </c>
      <c r="C3022" s="13">
        <f>IFERROR(VLOOKUP(A3022,[1]Monitoramento_Base_somente_Said!$A:$J,6,FALSE),0)</f>
        <v>4040230</v>
      </c>
      <c r="D3022" s="13">
        <f>IFERROR(VLOOKUP(A3022,[1]Monitoramento_Base_somente_Said!$A:$J,7,FALSE),0)</f>
        <v>0</v>
      </c>
      <c r="E3022" s="13">
        <f>IFERROR(VLOOKUP(A3022,[1]Monitoramento_Base_somente_Said!$A:$J,8,FALSE),0)</f>
        <v>3779570</v>
      </c>
      <c r="F3022" s="13">
        <f>IFERROR(VLOOKUP(A3022,[1]Monitoramento_Base_somente_Said!$A:$J,9,FALSE),0)</f>
        <v>0</v>
      </c>
      <c r="G3022" s="13">
        <f>IFERROR(VLOOKUP(A3022,[1]Monitoramento_Base_somente_Said!$A:$J,10,FALSE),0)</f>
        <v>1563960</v>
      </c>
      <c r="H3022" s="13">
        <f>IFERROR(VLOOKUP(A3022,[2]Sheet1!$A:$I,4,FALSE),0)</f>
        <v>0</v>
      </c>
      <c r="I3022" s="13">
        <f>IFERROR(VLOOKUP(A3022,[2]Sheet1!$A:$I,5,FALSE),0)</f>
        <v>0</v>
      </c>
      <c r="J3022" s="13">
        <f>IFERROR(VLOOKUP(A3022,[2]Sheet1!$A:$I,6,FALSE),0)</f>
        <v>0</v>
      </c>
      <c r="K3022" s="13">
        <f>IFERROR(VLOOKUP(A3022,[2]Sheet1!$A:$I,7,FALSE),0)</f>
        <v>0</v>
      </c>
      <c r="L3022" s="13">
        <f>IFERROR(VLOOKUP(A3022,[2]Sheet1!$A:$I,8,FALSE),0)</f>
        <v>0</v>
      </c>
      <c r="M3022" s="13">
        <f>IFERROR(VLOOKUP(A3022,[2]Sheet1!$A:$I,9,FALSE),0)</f>
        <v>0</v>
      </c>
      <c r="N3022" s="13">
        <f>IFERROR(VLOOKUP(A3022,[3]Sheet1!$A:$G,2,FALSE),0)</f>
        <v>0</v>
      </c>
      <c r="O3022" s="13">
        <f>IFERROR(VLOOKUP(A3022,[3]Sheet1!$A:$G,3,FALSE),0)</f>
        <v>0</v>
      </c>
      <c r="P3022" s="13">
        <f>IFERROR(VLOOKUP(A3022,[3]Sheet1!$A:$G,4,FALSE),0)</f>
        <v>0</v>
      </c>
      <c r="Q3022" s="13">
        <f>IFERROR(VLOOKUP(A3022,[3]Sheet1!$A:$G,5,FALSE),0)</f>
        <v>0</v>
      </c>
      <c r="R3022" s="13">
        <f>IFERROR(VLOOKUP(A3022,[3]Sheet1!$A:$H,6,FALSE),0)</f>
        <v>0</v>
      </c>
      <c r="S3022" s="13">
        <f>IFERROR(VLOOKUP(A3022,[3]Sheet1!$A:$I,7,FALSE),0)</f>
        <v>0</v>
      </c>
      <c r="T3022" s="13" t="str">
        <f t="shared" si="253"/>
        <v>Não</v>
      </c>
      <c r="U3022" s="13" t="str">
        <f t="shared" si="253"/>
        <v>Sim</v>
      </c>
      <c r="V3022" s="13" t="str">
        <f t="shared" si="253"/>
        <v>Não</v>
      </c>
      <c r="W3022" s="13" t="str">
        <f t="shared" si="253"/>
        <v>Sim</v>
      </c>
      <c r="X3022" s="13" t="str">
        <f t="shared" si="254"/>
        <v>Não</v>
      </c>
      <c r="Y3022" s="13" t="str">
        <f t="shared" si="254"/>
        <v>Sim</v>
      </c>
    </row>
    <row r="3023" spans="1:25">
      <c r="A3023" s="23">
        <v>220955</v>
      </c>
      <c r="B3023" s="13">
        <f>IFERROR(VLOOKUP(A3023,[1]Monitoramento_Base_somente_Said!$A:$J,5,FALSE),0)</f>
        <v>0</v>
      </c>
      <c r="C3023" s="13">
        <f>IFERROR(VLOOKUP(A3023,[1]Monitoramento_Base_somente_Said!$A:$J,6,FALSE),0)</f>
        <v>8894645</v>
      </c>
      <c r="D3023" s="13">
        <f>IFERROR(VLOOKUP(A3023,[1]Monitoramento_Base_somente_Said!$A:$J,7,FALSE),0)</f>
        <v>0</v>
      </c>
      <c r="E3023" s="13">
        <f>IFERROR(VLOOKUP(A3023,[1]Monitoramento_Base_somente_Said!$A:$J,8,FALSE),0)</f>
        <v>8198088</v>
      </c>
      <c r="F3023" s="13">
        <f>IFERROR(VLOOKUP(A3023,[1]Monitoramento_Base_somente_Said!$A:$J,9,FALSE),0)</f>
        <v>0</v>
      </c>
      <c r="G3023" s="13">
        <f>IFERROR(VLOOKUP(A3023,[1]Monitoramento_Base_somente_Said!$A:$J,10,FALSE),0)</f>
        <v>3350581</v>
      </c>
      <c r="H3023" s="13">
        <f>IFERROR(VLOOKUP(A3023,[2]Sheet1!$A:$I,4,FALSE),0)</f>
        <v>0</v>
      </c>
      <c r="I3023" s="13">
        <f>IFERROR(VLOOKUP(A3023,[2]Sheet1!$A:$I,5,FALSE),0)</f>
        <v>0</v>
      </c>
      <c r="J3023" s="13">
        <f>IFERROR(VLOOKUP(A3023,[2]Sheet1!$A:$I,6,FALSE),0)</f>
        <v>0</v>
      </c>
      <c r="K3023" s="13">
        <f>IFERROR(VLOOKUP(A3023,[2]Sheet1!$A:$I,7,FALSE),0)</f>
        <v>0</v>
      </c>
      <c r="L3023" s="13">
        <f>IFERROR(VLOOKUP(A3023,[2]Sheet1!$A:$I,8,FALSE),0)</f>
        <v>0</v>
      </c>
      <c r="M3023" s="13">
        <f>IFERROR(VLOOKUP(A3023,[2]Sheet1!$A:$I,9,FALSE),0)</f>
        <v>0</v>
      </c>
      <c r="N3023" s="13">
        <f>IFERROR(VLOOKUP(A3023,[3]Sheet1!$A:$G,2,FALSE),0)</f>
        <v>0</v>
      </c>
      <c r="O3023" s="13">
        <f>IFERROR(VLOOKUP(A3023,[3]Sheet1!$A:$G,3,FALSE),0)</f>
        <v>0</v>
      </c>
      <c r="P3023" s="13">
        <f>IFERROR(VLOOKUP(A3023,[3]Sheet1!$A:$G,4,FALSE),0)</f>
        <v>0</v>
      </c>
      <c r="Q3023" s="13">
        <f>IFERROR(VLOOKUP(A3023,[3]Sheet1!$A:$G,5,FALSE),0)</f>
        <v>0</v>
      </c>
      <c r="R3023" s="13">
        <f>IFERROR(VLOOKUP(A3023,[3]Sheet1!$A:$H,6,FALSE),0)</f>
        <v>0</v>
      </c>
      <c r="S3023" s="13">
        <f>IFERROR(VLOOKUP(A3023,[3]Sheet1!$A:$I,7,FALSE),0)</f>
        <v>0</v>
      </c>
      <c r="T3023" s="13" t="str">
        <f t="shared" si="253"/>
        <v>Não</v>
      </c>
      <c r="U3023" s="13" t="str">
        <f t="shared" si="253"/>
        <v>Sim</v>
      </c>
      <c r="V3023" s="13" t="str">
        <f t="shared" si="253"/>
        <v>Não</v>
      </c>
      <c r="W3023" s="13" t="str">
        <f t="shared" si="253"/>
        <v>Sim</v>
      </c>
      <c r="X3023" s="13" t="str">
        <f t="shared" si="254"/>
        <v>Não</v>
      </c>
      <c r="Y3023" s="13" t="str">
        <f t="shared" si="254"/>
        <v>Sim</v>
      </c>
    </row>
    <row r="3024" spans="1:25">
      <c r="A3024" s="9">
        <v>220960</v>
      </c>
      <c r="B3024" s="13">
        <f>IFERROR(VLOOKUP(A3024,[1]Monitoramento_Base_somente_Said!$A:$J,5,FALSE),0)</f>
        <v>0</v>
      </c>
      <c r="C3024" s="13">
        <f>IFERROR(VLOOKUP(A3024,[1]Monitoramento_Base_somente_Said!$A:$J,6,FALSE),0)</f>
        <v>0</v>
      </c>
      <c r="D3024" s="13">
        <f>IFERROR(VLOOKUP(A3024,[1]Monitoramento_Base_somente_Said!$A:$J,7,FALSE),0)</f>
        <v>0</v>
      </c>
      <c r="E3024" s="13">
        <f>IFERROR(VLOOKUP(A3024,[1]Monitoramento_Base_somente_Said!$A:$J,8,FALSE),0)</f>
        <v>0</v>
      </c>
      <c r="F3024" s="13">
        <f>IFERROR(VLOOKUP(A3024,[1]Monitoramento_Base_somente_Said!$A:$J,9,FALSE),0)</f>
        <v>0</v>
      </c>
      <c r="G3024" s="13">
        <f>IFERROR(VLOOKUP(A3024,[1]Monitoramento_Base_somente_Said!$A:$J,10,FALSE),0)</f>
        <v>0</v>
      </c>
      <c r="H3024" s="13">
        <f>IFERROR(VLOOKUP(A3024,[2]Sheet1!$A:$I,4,FALSE),0)</f>
        <v>0</v>
      </c>
      <c r="I3024" s="13">
        <f>IFERROR(VLOOKUP(A3024,[2]Sheet1!$A:$I,5,FALSE),0)</f>
        <v>0</v>
      </c>
      <c r="J3024" s="13">
        <f>IFERROR(VLOOKUP(A3024,[2]Sheet1!$A:$I,6,FALSE),0)</f>
        <v>0</v>
      </c>
      <c r="K3024" s="13">
        <f>IFERROR(VLOOKUP(A3024,[2]Sheet1!$A:$I,7,FALSE),0)</f>
        <v>0</v>
      </c>
      <c r="L3024" s="13">
        <f>IFERROR(VLOOKUP(A3024,[2]Sheet1!$A:$I,8,FALSE),0)</f>
        <v>0</v>
      </c>
      <c r="M3024" s="13">
        <f>IFERROR(VLOOKUP(A3024,[2]Sheet1!$A:$I,9,FALSE),0)</f>
        <v>0</v>
      </c>
      <c r="N3024" s="13">
        <f>IFERROR(VLOOKUP(A3024,[3]Sheet1!$A:$G,2,FALSE),0)</f>
        <v>0</v>
      </c>
      <c r="O3024" s="13">
        <f>IFERROR(VLOOKUP(A3024,[3]Sheet1!$A:$G,3,FALSE),0)</f>
        <v>0</v>
      </c>
      <c r="P3024" s="13">
        <f>IFERROR(VLOOKUP(A3024,[3]Sheet1!$A:$G,4,FALSE),0)</f>
        <v>0</v>
      </c>
      <c r="Q3024" s="13">
        <f>IFERROR(VLOOKUP(A3024,[3]Sheet1!$A:$G,5,FALSE),0)</f>
        <v>0</v>
      </c>
      <c r="R3024" s="13">
        <f>IFERROR(VLOOKUP(A3024,[3]Sheet1!$A:$H,6,FALSE),0)</f>
        <v>0</v>
      </c>
      <c r="S3024" s="13">
        <f>IFERROR(VLOOKUP(A3024,[3]Sheet1!$A:$I,7,FALSE),0)</f>
        <v>0</v>
      </c>
      <c r="T3024" s="13" t="str">
        <f t="shared" si="253"/>
        <v>Não</v>
      </c>
      <c r="U3024" s="13" t="str">
        <f t="shared" si="253"/>
        <v>Não</v>
      </c>
      <c r="V3024" s="13" t="str">
        <f t="shared" si="253"/>
        <v>Não</v>
      </c>
      <c r="W3024" s="13" t="str">
        <f t="shared" si="253"/>
        <v>Não</v>
      </c>
      <c r="X3024" s="13" t="str">
        <f t="shared" si="254"/>
        <v>Não</v>
      </c>
      <c r="Y3024" s="13" t="str">
        <f t="shared" si="254"/>
        <v>Não</v>
      </c>
    </row>
    <row r="3025" spans="1:25">
      <c r="A3025" s="9">
        <v>220965</v>
      </c>
      <c r="B3025" s="13">
        <f>IFERROR(VLOOKUP(A3025,[1]Monitoramento_Base_somente_Said!$A:$J,5,FALSE),0)</f>
        <v>0</v>
      </c>
      <c r="C3025" s="13">
        <f>IFERROR(VLOOKUP(A3025,[1]Monitoramento_Base_somente_Said!$A:$J,6,FALSE),0)</f>
        <v>9243681</v>
      </c>
      <c r="D3025" s="13">
        <f>IFERROR(VLOOKUP(A3025,[1]Monitoramento_Base_somente_Said!$A:$J,7,FALSE),0)</f>
        <v>1270</v>
      </c>
      <c r="E3025" s="13">
        <f>IFERROR(VLOOKUP(A3025,[1]Monitoramento_Base_somente_Said!$A:$J,8,FALSE),0)</f>
        <v>11455088</v>
      </c>
      <c r="F3025" s="13">
        <f>IFERROR(VLOOKUP(A3025,[1]Monitoramento_Base_somente_Said!$A:$J,9,FALSE),0)</f>
        <v>0</v>
      </c>
      <c r="G3025" s="13">
        <f>IFERROR(VLOOKUP(A3025,[1]Monitoramento_Base_somente_Said!$A:$J,10,FALSE),0)</f>
        <v>4724784</v>
      </c>
      <c r="H3025" s="13">
        <f>IFERROR(VLOOKUP(A3025,[2]Sheet1!$A:$I,4,FALSE),0)</f>
        <v>0</v>
      </c>
      <c r="I3025" s="13">
        <f>IFERROR(VLOOKUP(A3025,[2]Sheet1!$A:$I,5,FALSE),0)</f>
        <v>0</v>
      </c>
      <c r="J3025" s="13">
        <f>IFERROR(VLOOKUP(A3025,[2]Sheet1!$A:$I,6,FALSE),0)</f>
        <v>0</v>
      </c>
      <c r="K3025" s="13">
        <f>IFERROR(VLOOKUP(A3025,[2]Sheet1!$A:$I,7,FALSE),0)</f>
        <v>0</v>
      </c>
      <c r="L3025" s="13">
        <f>IFERROR(VLOOKUP(A3025,[2]Sheet1!$A:$I,8,FALSE),0)</f>
        <v>0</v>
      </c>
      <c r="M3025" s="13">
        <f>IFERROR(VLOOKUP(A3025,[2]Sheet1!$A:$I,9,FALSE),0)</f>
        <v>0</v>
      </c>
      <c r="N3025" s="13">
        <f>IFERROR(VLOOKUP(A3025,[3]Sheet1!$A:$G,2,FALSE),0)</f>
        <v>0</v>
      </c>
      <c r="O3025" s="13">
        <f>IFERROR(VLOOKUP(A3025,[3]Sheet1!$A:$G,3,FALSE),0)</f>
        <v>0</v>
      </c>
      <c r="P3025" s="13">
        <f>IFERROR(VLOOKUP(A3025,[3]Sheet1!$A:$G,4,FALSE),0)</f>
        <v>0</v>
      </c>
      <c r="Q3025" s="13">
        <f>IFERROR(VLOOKUP(A3025,[3]Sheet1!$A:$G,5,FALSE),0)</f>
        <v>0</v>
      </c>
      <c r="R3025" s="13">
        <f>IFERROR(VLOOKUP(A3025,[3]Sheet1!$A:$H,6,FALSE),0)</f>
        <v>0</v>
      </c>
      <c r="S3025" s="13">
        <f>IFERROR(VLOOKUP(A3025,[3]Sheet1!$A:$I,7,FALSE),0)</f>
        <v>0</v>
      </c>
      <c r="T3025" s="13" t="str">
        <f t="shared" si="253"/>
        <v>Não</v>
      </c>
      <c r="U3025" s="13" t="str">
        <f t="shared" si="253"/>
        <v>Sim</v>
      </c>
      <c r="V3025" s="13" t="str">
        <f t="shared" si="253"/>
        <v>Sim</v>
      </c>
      <c r="W3025" s="13" t="str">
        <f t="shared" si="253"/>
        <v>Sim</v>
      </c>
      <c r="X3025" s="13" t="str">
        <f t="shared" si="254"/>
        <v>Não</v>
      </c>
      <c r="Y3025" s="13" t="str">
        <f t="shared" si="254"/>
        <v>Sim</v>
      </c>
    </row>
    <row r="3026" spans="1:25">
      <c r="A3026" s="9">
        <v>220970</v>
      </c>
      <c r="B3026" s="13">
        <f>IFERROR(VLOOKUP(A3026,[1]Monitoramento_Base_somente_Said!$A:$J,5,FALSE),0)</f>
        <v>53384</v>
      </c>
      <c r="C3026" s="13">
        <f>IFERROR(VLOOKUP(A3026,[1]Monitoramento_Base_somente_Said!$A:$J,6,FALSE),0)</f>
        <v>3228125</v>
      </c>
      <c r="D3026" s="13">
        <f>IFERROR(VLOOKUP(A3026,[1]Monitoramento_Base_somente_Said!$A:$J,7,FALSE),0)</f>
        <v>52065</v>
      </c>
      <c r="E3026" s="13">
        <f>IFERROR(VLOOKUP(A3026,[1]Monitoramento_Base_somente_Said!$A:$J,8,FALSE),0)</f>
        <v>4376662</v>
      </c>
      <c r="F3026" s="13">
        <f>IFERROR(VLOOKUP(A3026,[1]Monitoramento_Base_somente_Said!$A:$J,9,FALSE),0)</f>
        <v>2166</v>
      </c>
      <c r="G3026" s="13">
        <f>IFERROR(VLOOKUP(A3026,[1]Monitoramento_Base_somente_Said!$A:$J,10,FALSE),0)</f>
        <v>1178139</v>
      </c>
      <c r="H3026" s="13">
        <f>IFERROR(VLOOKUP(A3026,[2]Sheet1!$A:$I,4,FALSE),0)</f>
        <v>0</v>
      </c>
      <c r="I3026" s="13">
        <f>IFERROR(VLOOKUP(A3026,[2]Sheet1!$A:$I,5,FALSE),0)</f>
        <v>0</v>
      </c>
      <c r="J3026" s="13">
        <f>IFERROR(VLOOKUP(A3026,[2]Sheet1!$A:$I,6,FALSE),0)</f>
        <v>0</v>
      </c>
      <c r="K3026" s="13">
        <f>IFERROR(VLOOKUP(A3026,[2]Sheet1!$A:$I,7,FALSE),0)</f>
        <v>0</v>
      </c>
      <c r="L3026" s="13">
        <f>IFERROR(VLOOKUP(A3026,[2]Sheet1!$A:$I,8,FALSE),0)</f>
        <v>0</v>
      </c>
      <c r="M3026" s="13">
        <f>IFERROR(VLOOKUP(A3026,[2]Sheet1!$A:$I,9,FALSE),0)</f>
        <v>0</v>
      </c>
      <c r="N3026" s="13">
        <f>IFERROR(VLOOKUP(A3026,[3]Sheet1!$A:$G,2,FALSE),0)</f>
        <v>0</v>
      </c>
      <c r="O3026" s="13">
        <f>IFERROR(VLOOKUP(A3026,[3]Sheet1!$A:$G,3,FALSE),0)</f>
        <v>0</v>
      </c>
      <c r="P3026" s="13">
        <f>IFERROR(VLOOKUP(A3026,[3]Sheet1!$A:$G,4,FALSE),0)</f>
        <v>0</v>
      </c>
      <c r="Q3026" s="13">
        <f>IFERROR(VLOOKUP(A3026,[3]Sheet1!$A:$G,5,FALSE),0)</f>
        <v>0</v>
      </c>
      <c r="R3026" s="13">
        <f>IFERROR(VLOOKUP(A3026,[3]Sheet1!$A:$H,6,FALSE),0)</f>
        <v>0</v>
      </c>
      <c r="S3026" s="13">
        <f>IFERROR(VLOOKUP(A3026,[3]Sheet1!$A:$I,7,FALSE),0)</f>
        <v>0</v>
      </c>
      <c r="T3026" s="13" t="str">
        <f t="shared" si="253"/>
        <v>Sim</v>
      </c>
      <c r="U3026" s="13" t="str">
        <f t="shared" si="253"/>
        <v>Sim</v>
      </c>
      <c r="V3026" s="13" t="str">
        <f t="shared" si="253"/>
        <v>Sim</v>
      </c>
      <c r="W3026" s="13" t="str">
        <f t="shared" si="253"/>
        <v>Sim</v>
      </c>
      <c r="X3026" s="13" t="str">
        <f t="shared" si="254"/>
        <v>Sim</v>
      </c>
      <c r="Y3026" s="13" t="str">
        <f t="shared" si="254"/>
        <v>Sim</v>
      </c>
    </row>
    <row r="3027" spans="1:25">
      <c r="A3027" s="9">
        <v>220975</v>
      </c>
      <c r="B3027" s="13">
        <f>IFERROR(VLOOKUP(A3027,[1]Monitoramento_Base_somente_Said!$A:$J,5,FALSE),0)</f>
        <v>0</v>
      </c>
      <c r="C3027" s="13">
        <f>IFERROR(VLOOKUP(A3027,[1]Monitoramento_Base_somente_Said!$A:$J,6,FALSE),0)</f>
        <v>1333736</v>
      </c>
      <c r="D3027" s="13">
        <f>IFERROR(VLOOKUP(A3027,[1]Monitoramento_Base_somente_Said!$A:$J,7,FALSE),0)</f>
        <v>0</v>
      </c>
      <c r="E3027" s="13">
        <f>IFERROR(VLOOKUP(A3027,[1]Monitoramento_Base_somente_Said!$A:$J,8,FALSE),0)</f>
        <v>1513734</v>
      </c>
      <c r="F3027" s="13">
        <f>IFERROR(VLOOKUP(A3027,[1]Monitoramento_Base_somente_Said!$A:$J,9,FALSE),0)</f>
        <v>0</v>
      </c>
      <c r="G3027" s="13">
        <f>IFERROR(VLOOKUP(A3027,[1]Monitoramento_Base_somente_Said!$A:$J,10,FALSE),0)</f>
        <v>621576</v>
      </c>
      <c r="H3027" s="13">
        <f>IFERROR(VLOOKUP(A3027,[2]Sheet1!$A:$I,4,FALSE),0)</f>
        <v>0</v>
      </c>
      <c r="I3027" s="13">
        <f>IFERROR(VLOOKUP(A3027,[2]Sheet1!$A:$I,5,FALSE),0)</f>
        <v>0</v>
      </c>
      <c r="J3027" s="13">
        <f>IFERROR(VLOOKUP(A3027,[2]Sheet1!$A:$I,6,FALSE),0)</f>
        <v>0</v>
      </c>
      <c r="K3027" s="13">
        <f>IFERROR(VLOOKUP(A3027,[2]Sheet1!$A:$I,7,FALSE),0)</f>
        <v>0</v>
      </c>
      <c r="L3027" s="13">
        <f>IFERROR(VLOOKUP(A3027,[2]Sheet1!$A:$I,8,FALSE),0)</f>
        <v>0</v>
      </c>
      <c r="M3027" s="13">
        <f>IFERROR(VLOOKUP(A3027,[2]Sheet1!$A:$I,9,FALSE),0)</f>
        <v>0</v>
      </c>
      <c r="N3027" s="13">
        <f>IFERROR(VLOOKUP(A3027,[3]Sheet1!$A:$G,2,FALSE),0)</f>
        <v>0</v>
      </c>
      <c r="O3027" s="13">
        <f>IFERROR(VLOOKUP(A3027,[3]Sheet1!$A:$G,3,FALSE),0)</f>
        <v>0</v>
      </c>
      <c r="P3027" s="13">
        <f>IFERROR(VLOOKUP(A3027,[3]Sheet1!$A:$G,4,FALSE),0)</f>
        <v>0</v>
      </c>
      <c r="Q3027" s="13">
        <f>IFERROR(VLOOKUP(A3027,[3]Sheet1!$A:$G,5,FALSE),0)</f>
        <v>0</v>
      </c>
      <c r="R3027" s="13">
        <f>IFERROR(VLOOKUP(A3027,[3]Sheet1!$A:$H,6,FALSE),0)</f>
        <v>0</v>
      </c>
      <c r="S3027" s="13">
        <f>IFERROR(VLOOKUP(A3027,[3]Sheet1!$A:$I,7,FALSE),0)</f>
        <v>0</v>
      </c>
      <c r="T3027" s="13" t="str">
        <f t="shared" si="253"/>
        <v>Não</v>
      </c>
      <c r="U3027" s="13" t="str">
        <f t="shared" si="253"/>
        <v>Sim</v>
      </c>
      <c r="V3027" s="13" t="str">
        <f t="shared" si="253"/>
        <v>Não</v>
      </c>
      <c r="W3027" s="13" t="str">
        <f t="shared" si="253"/>
        <v>Sim</v>
      </c>
      <c r="X3027" s="13" t="str">
        <f t="shared" si="254"/>
        <v>Não</v>
      </c>
      <c r="Y3027" s="13" t="str">
        <f t="shared" si="254"/>
        <v>Sim</v>
      </c>
    </row>
    <row r="3028" spans="1:25">
      <c r="A3028" s="9">
        <v>220980</v>
      </c>
      <c r="B3028" s="13">
        <f>IFERROR(VLOOKUP(A3028,[1]Monitoramento_Base_somente_Said!$A:$J,5,FALSE),0)</f>
        <v>0</v>
      </c>
      <c r="C3028" s="13">
        <f>IFERROR(VLOOKUP(A3028,[1]Monitoramento_Base_somente_Said!$A:$J,6,FALSE),0)</f>
        <v>365490</v>
      </c>
      <c r="D3028" s="13">
        <f>IFERROR(VLOOKUP(A3028,[1]Monitoramento_Base_somente_Said!$A:$J,7,FALSE),0)</f>
        <v>0</v>
      </c>
      <c r="E3028" s="13">
        <f>IFERROR(VLOOKUP(A3028,[1]Monitoramento_Base_somente_Said!$A:$J,8,FALSE),0)</f>
        <v>341910</v>
      </c>
      <c r="F3028" s="13">
        <f>IFERROR(VLOOKUP(A3028,[1]Monitoramento_Base_somente_Said!$A:$J,9,FALSE),0)</f>
        <v>0</v>
      </c>
      <c r="G3028" s="13">
        <f>IFERROR(VLOOKUP(A3028,[1]Monitoramento_Base_somente_Said!$A:$J,10,FALSE),0)</f>
        <v>141480</v>
      </c>
      <c r="H3028" s="13">
        <f>IFERROR(VLOOKUP(A3028,[2]Sheet1!$A:$I,4,FALSE),0)</f>
        <v>0</v>
      </c>
      <c r="I3028" s="13">
        <f>IFERROR(VLOOKUP(A3028,[2]Sheet1!$A:$I,5,FALSE),0)</f>
        <v>0</v>
      </c>
      <c r="J3028" s="13">
        <f>IFERROR(VLOOKUP(A3028,[2]Sheet1!$A:$I,6,FALSE),0)</f>
        <v>0</v>
      </c>
      <c r="K3028" s="13">
        <f>IFERROR(VLOOKUP(A3028,[2]Sheet1!$A:$I,7,FALSE),0)</f>
        <v>0</v>
      </c>
      <c r="L3028" s="13">
        <f>IFERROR(VLOOKUP(A3028,[2]Sheet1!$A:$I,8,FALSE),0)</f>
        <v>0</v>
      </c>
      <c r="M3028" s="13">
        <f>IFERROR(VLOOKUP(A3028,[2]Sheet1!$A:$I,9,FALSE),0)</f>
        <v>0</v>
      </c>
      <c r="N3028" s="13">
        <f>IFERROR(VLOOKUP(A3028,[3]Sheet1!$A:$G,2,FALSE),0)</f>
        <v>0</v>
      </c>
      <c r="O3028" s="13">
        <f>IFERROR(VLOOKUP(A3028,[3]Sheet1!$A:$G,3,FALSE),0)</f>
        <v>0</v>
      </c>
      <c r="P3028" s="13">
        <f>IFERROR(VLOOKUP(A3028,[3]Sheet1!$A:$G,4,FALSE),0)</f>
        <v>0</v>
      </c>
      <c r="Q3028" s="13">
        <f>IFERROR(VLOOKUP(A3028,[3]Sheet1!$A:$G,5,FALSE),0)</f>
        <v>0</v>
      </c>
      <c r="R3028" s="13">
        <f>IFERROR(VLOOKUP(A3028,[3]Sheet1!$A:$H,6,FALSE),0)</f>
        <v>0</v>
      </c>
      <c r="S3028" s="13">
        <f>IFERROR(VLOOKUP(A3028,[3]Sheet1!$A:$I,7,FALSE),0)</f>
        <v>0</v>
      </c>
      <c r="T3028" s="13" t="str">
        <f t="shared" si="253"/>
        <v>Não</v>
      </c>
      <c r="U3028" s="13" t="str">
        <f t="shared" si="253"/>
        <v>Sim</v>
      </c>
      <c r="V3028" s="13" t="str">
        <f t="shared" si="253"/>
        <v>Não</v>
      </c>
      <c r="W3028" s="13" t="str">
        <f t="shared" si="253"/>
        <v>Sim</v>
      </c>
      <c r="X3028" s="13" t="str">
        <f t="shared" si="254"/>
        <v>Não</v>
      </c>
      <c r="Y3028" s="13" t="str">
        <f t="shared" si="254"/>
        <v>Sim</v>
      </c>
    </row>
    <row r="3029" spans="1:25">
      <c r="A3029" s="9">
        <v>220985</v>
      </c>
      <c r="B3029" s="13">
        <f>IFERROR(VLOOKUP(A3029,[1]Monitoramento_Base_somente_Said!$A:$J,5,FALSE),0)</f>
        <v>0</v>
      </c>
      <c r="C3029" s="13">
        <f>IFERROR(VLOOKUP(A3029,[1]Monitoramento_Base_somente_Said!$A:$J,6,FALSE),0)</f>
        <v>3648724</v>
      </c>
      <c r="D3029" s="13">
        <f>IFERROR(VLOOKUP(A3029,[1]Monitoramento_Base_somente_Said!$A:$J,7,FALSE),0)</f>
        <v>0</v>
      </c>
      <c r="E3029" s="13">
        <f>IFERROR(VLOOKUP(A3029,[1]Monitoramento_Base_somente_Said!$A:$J,8,FALSE),0)</f>
        <v>3151436</v>
      </c>
      <c r="F3029" s="13">
        <f>IFERROR(VLOOKUP(A3029,[1]Monitoramento_Base_somente_Said!$A:$J,9,FALSE),0)</f>
        <v>0</v>
      </c>
      <c r="G3029" s="13">
        <f>IFERROR(VLOOKUP(A3029,[1]Monitoramento_Base_somente_Said!$A:$J,10,FALSE),0)</f>
        <v>1232388</v>
      </c>
      <c r="H3029" s="13">
        <f>IFERROR(VLOOKUP(A3029,[2]Sheet1!$A:$I,4,FALSE),0)</f>
        <v>0</v>
      </c>
      <c r="I3029" s="13">
        <f>IFERROR(VLOOKUP(A3029,[2]Sheet1!$A:$I,5,FALSE),0)</f>
        <v>0</v>
      </c>
      <c r="J3029" s="13">
        <f>IFERROR(VLOOKUP(A3029,[2]Sheet1!$A:$I,6,FALSE),0)</f>
        <v>0</v>
      </c>
      <c r="K3029" s="13">
        <f>IFERROR(VLOOKUP(A3029,[2]Sheet1!$A:$I,7,FALSE),0)</f>
        <v>0</v>
      </c>
      <c r="L3029" s="13">
        <f>IFERROR(VLOOKUP(A3029,[2]Sheet1!$A:$I,8,FALSE),0)</f>
        <v>0</v>
      </c>
      <c r="M3029" s="13">
        <f>IFERROR(VLOOKUP(A3029,[2]Sheet1!$A:$I,9,FALSE),0)</f>
        <v>0</v>
      </c>
      <c r="N3029" s="13">
        <f>IFERROR(VLOOKUP(A3029,[3]Sheet1!$A:$G,2,FALSE),0)</f>
        <v>0</v>
      </c>
      <c r="O3029" s="13">
        <f>IFERROR(VLOOKUP(A3029,[3]Sheet1!$A:$G,3,FALSE),0)</f>
        <v>0</v>
      </c>
      <c r="P3029" s="13">
        <f>IFERROR(VLOOKUP(A3029,[3]Sheet1!$A:$G,4,FALSE),0)</f>
        <v>0</v>
      </c>
      <c r="Q3029" s="13">
        <f>IFERROR(VLOOKUP(A3029,[3]Sheet1!$A:$G,5,FALSE),0)</f>
        <v>0</v>
      </c>
      <c r="R3029" s="13">
        <f>IFERROR(VLOOKUP(A3029,[3]Sheet1!$A:$H,6,FALSE),0)</f>
        <v>0</v>
      </c>
      <c r="S3029" s="13">
        <f>IFERROR(VLOOKUP(A3029,[3]Sheet1!$A:$I,7,FALSE),0)</f>
        <v>0</v>
      </c>
      <c r="T3029" s="13" t="str">
        <f t="shared" si="253"/>
        <v>Não</v>
      </c>
      <c r="U3029" s="13" t="str">
        <f t="shared" si="253"/>
        <v>Sim</v>
      </c>
      <c r="V3029" s="13" t="str">
        <f t="shared" si="253"/>
        <v>Não</v>
      </c>
      <c r="W3029" s="13" t="str">
        <f t="shared" si="253"/>
        <v>Sim</v>
      </c>
      <c r="X3029" s="13" t="str">
        <f t="shared" si="254"/>
        <v>Não</v>
      </c>
      <c r="Y3029" s="13" t="str">
        <f t="shared" si="254"/>
        <v>Sim</v>
      </c>
    </row>
    <row r="3030" spans="1:25">
      <c r="A3030" s="9">
        <v>220987</v>
      </c>
      <c r="B3030" s="13">
        <f>IFERROR(VLOOKUP(A3030,[1]Monitoramento_Base_somente_Said!$A:$J,5,FALSE),0)</f>
        <v>0</v>
      </c>
      <c r="C3030" s="13">
        <f>IFERROR(VLOOKUP(A3030,[1]Monitoramento_Base_somente_Said!$A:$J,6,FALSE),0)</f>
        <v>2621639</v>
      </c>
      <c r="D3030" s="13">
        <f>IFERROR(VLOOKUP(A3030,[1]Monitoramento_Base_somente_Said!$A:$J,7,FALSE),0)</f>
        <v>0</v>
      </c>
      <c r="E3030" s="13">
        <f>IFERROR(VLOOKUP(A3030,[1]Monitoramento_Base_somente_Said!$A:$J,8,FALSE),0)</f>
        <v>2452501</v>
      </c>
      <c r="F3030" s="13">
        <f>IFERROR(VLOOKUP(A3030,[1]Monitoramento_Base_somente_Said!$A:$J,9,FALSE),0)</f>
        <v>0</v>
      </c>
      <c r="G3030" s="13">
        <f>IFERROR(VLOOKUP(A3030,[1]Monitoramento_Base_somente_Said!$A:$J,10,FALSE),0)</f>
        <v>1014828</v>
      </c>
      <c r="H3030" s="13">
        <f>IFERROR(VLOOKUP(A3030,[2]Sheet1!$A:$I,4,FALSE),0)</f>
        <v>0</v>
      </c>
      <c r="I3030" s="13">
        <f>IFERROR(VLOOKUP(A3030,[2]Sheet1!$A:$I,5,FALSE),0)</f>
        <v>0</v>
      </c>
      <c r="J3030" s="13">
        <f>IFERROR(VLOOKUP(A3030,[2]Sheet1!$A:$I,6,FALSE),0)</f>
        <v>0</v>
      </c>
      <c r="K3030" s="13">
        <f>IFERROR(VLOOKUP(A3030,[2]Sheet1!$A:$I,7,FALSE),0)</f>
        <v>0</v>
      </c>
      <c r="L3030" s="13">
        <f>IFERROR(VLOOKUP(A3030,[2]Sheet1!$A:$I,8,FALSE),0)</f>
        <v>0</v>
      </c>
      <c r="M3030" s="13">
        <f>IFERROR(VLOOKUP(A3030,[2]Sheet1!$A:$I,9,FALSE),0)</f>
        <v>0</v>
      </c>
      <c r="N3030" s="13">
        <f>IFERROR(VLOOKUP(A3030,[3]Sheet1!$A:$G,2,FALSE),0)</f>
        <v>0</v>
      </c>
      <c r="O3030" s="13">
        <f>IFERROR(VLOOKUP(A3030,[3]Sheet1!$A:$G,3,FALSE),0)</f>
        <v>0</v>
      </c>
      <c r="P3030" s="13">
        <f>IFERROR(VLOOKUP(A3030,[3]Sheet1!$A:$G,4,FALSE),0)</f>
        <v>0</v>
      </c>
      <c r="Q3030" s="13">
        <f>IFERROR(VLOOKUP(A3030,[3]Sheet1!$A:$G,5,FALSE),0)</f>
        <v>0</v>
      </c>
      <c r="R3030" s="13">
        <f>IFERROR(VLOOKUP(A3030,[3]Sheet1!$A:$H,6,FALSE),0)</f>
        <v>0</v>
      </c>
      <c r="S3030" s="13">
        <f>IFERROR(VLOOKUP(A3030,[3]Sheet1!$A:$I,7,FALSE),0)</f>
        <v>0</v>
      </c>
      <c r="T3030" s="13" t="str">
        <f t="shared" si="253"/>
        <v>Não</v>
      </c>
      <c r="U3030" s="13" t="str">
        <f t="shared" si="253"/>
        <v>Sim</v>
      </c>
      <c r="V3030" s="13" t="str">
        <f t="shared" si="253"/>
        <v>Não</v>
      </c>
      <c r="W3030" s="13" t="str">
        <f t="shared" si="253"/>
        <v>Sim</v>
      </c>
      <c r="X3030" s="13" t="str">
        <f t="shared" si="254"/>
        <v>Não</v>
      </c>
      <c r="Y3030" s="13" t="str">
        <f t="shared" si="254"/>
        <v>Sim</v>
      </c>
    </row>
    <row r="3031" spans="1:25">
      <c r="A3031" s="9">
        <v>220990</v>
      </c>
      <c r="B3031" s="13">
        <f>IFERROR(VLOOKUP(A3031,[1]Monitoramento_Base_somente_Said!$A:$J,5,FALSE),0)</f>
        <v>0</v>
      </c>
      <c r="C3031" s="13">
        <f>IFERROR(VLOOKUP(A3031,[1]Monitoramento_Base_somente_Said!$A:$J,6,FALSE),0)</f>
        <v>0</v>
      </c>
      <c r="D3031" s="13">
        <f>IFERROR(VLOOKUP(A3031,[1]Monitoramento_Base_somente_Said!$A:$J,7,FALSE),0)</f>
        <v>0</v>
      </c>
      <c r="E3031" s="13">
        <f>IFERROR(VLOOKUP(A3031,[1]Monitoramento_Base_somente_Said!$A:$J,8,FALSE),0)</f>
        <v>0</v>
      </c>
      <c r="F3031" s="13">
        <f>IFERROR(VLOOKUP(A3031,[1]Monitoramento_Base_somente_Said!$A:$J,9,FALSE),0)</f>
        <v>0</v>
      </c>
      <c r="G3031" s="13">
        <f>IFERROR(VLOOKUP(A3031,[1]Monitoramento_Base_somente_Said!$A:$J,10,FALSE),0)</f>
        <v>0</v>
      </c>
      <c r="H3031" s="13">
        <f>IFERROR(VLOOKUP(A3031,[2]Sheet1!$A:$I,4,FALSE),0)</f>
        <v>0</v>
      </c>
      <c r="I3031" s="13">
        <f>IFERROR(VLOOKUP(A3031,[2]Sheet1!$A:$I,5,FALSE),0)</f>
        <v>0</v>
      </c>
      <c r="J3031" s="13">
        <f>IFERROR(VLOOKUP(A3031,[2]Sheet1!$A:$I,6,FALSE),0)</f>
        <v>0</v>
      </c>
      <c r="K3031" s="13">
        <f>IFERROR(VLOOKUP(A3031,[2]Sheet1!$A:$I,7,FALSE),0)</f>
        <v>0</v>
      </c>
      <c r="L3031" s="13">
        <f>IFERROR(VLOOKUP(A3031,[2]Sheet1!$A:$I,8,FALSE),0)</f>
        <v>0</v>
      </c>
      <c r="M3031" s="13">
        <f>IFERROR(VLOOKUP(A3031,[2]Sheet1!$A:$I,9,FALSE),0)</f>
        <v>0</v>
      </c>
      <c r="N3031" s="13">
        <f>IFERROR(VLOOKUP(A3031,[3]Sheet1!$A:$G,2,FALSE),0)</f>
        <v>0</v>
      </c>
      <c r="O3031" s="13">
        <f>IFERROR(VLOOKUP(A3031,[3]Sheet1!$A:$G,3,FALSE),0)</f>
        <v>0</v>
      </c>
      <c r="P3031" s="13">
        <f>IFERROR(VLOOKUP(A3031,[3]Sheet1!$A:$G,4,FALSE),0)</f>
        <v>0</v>
      </c>
      <c r="Q3031" s="13">
        <f>IFERROR(VLOOKUP(A3031,[3]Sheet1!$A:$G,5,FALSE),0)</f>
        <v>0</v>
      </c>
      <c r="R3031" s="13">
        <f>IFERROR(VLOOKUP(A3031,[3]Sheet1!$A:$H,6,FALSE),0)</f>
        <v>0</v>
      </c>
      <c r="S3031" s="13">
        <f>IFERROR(VLOOKUP(A3031,[3]Sheet1!$A:$I,7,FALSE),0)</f>
        <v>0</v>
      </c>
      <c r="T3031" s="13" t="str">
        <f t="shared" si="253"/>
        <v>Não</v>
      </c>
      <c r="U3031" s="13" t="str">
        <f t="shared" si="253"/>
        <v>Não</v>
      </c>
      <c r="V3031" s="13" t="str">
        <f t="shared" si="253"/>
        <v>Não</v>
      </c>
      <c r="W3031" s="13" t="str">
        <f t="shared" si="253"/>
        <v>Não</v>
      </c>
      <c r="X3031" s="13" t="str">
        <f t="shared" si="254"/>
        <v>Não</v>
      </c>
      <c r="Y3031" s="13" t="str">
        <f t="shared" si="254"/>
        <v>Não</v>
      </c>
    </row>
    <row r="3032" spans="1:25">
      <c r="A3032" s="9">
        <v>220995</v>
      </c>
      <c r="B3032" s="13">
        <f>IFERROR(VLOOKUP(A3032,[1]Monitoramento_Base_somente_Said!$A:$J,5,FALSE),0)</f>
        <v>0</v>
      </c>
      <c r="C3032" s="13">
        <f>IFERROR(VLOOKUP(A3032,[1]Monitoramento_Base_somente_Said!$A:$J,6,FALSE),0)</f>
        <v>2458610</v>
      </c>
      <c r="D3032" s="13">
        <f>IFERROR(VLOOKUP(A3032,[1]Monitoramento_Base_somente_Said!$A:$J,7,FALSE),0)</f>
        <v>0</v>
      </c>
      <c r="E3032" s="13">
        <f>IFERROR(VLOOKUP(A3032,[1]Monitoramento_Base_somente_Said!$A:$J,8,FALSE),0)</f>
        <v>2299990</v>
      </c>
      <c r="F3032" s="13">
        <f>IFERROR(VLOOKUP(A3032,[1]Monitoramento_Base_somente_Said!$A:$J,9,FALSE),0)</f>
        <v>0</v>
      </c>
      <c r="G3032" s="13">
        <f>IFERROR(VLOOKUP(A3032,[1]Monitoramento_Base_somente_Said!$A:$J,10,FALSE),0)</f>
        <v>951720</v>
      </c>
      <c r="H3032" s="13">
        <f>IFERROR(VLOOKUP(A3032,[2]Sheet1!$A:$I,4,FALSE),0)</f>
        <v>0</v>
      </c>
      <c r="I3032" s="13">
        <f>IFERROR(VLOOKUP(A3032,[2]Sheet1!$A:$I,5,FALSE),0)</f>
        <v>0</v>
      </c>
      <c r="J3032" s="13">
        <f>IFERROR(VLOOKUP(A3032,[2]Sheet1!$A:$I,6,FALSE),0)</f>
        <v>0</v>
      </c>
      <c r="K3032" s="13">
        <f>IFERROR(VLOOKUP(A3032,[2]Sheet1!$A:$I,7,FALSE),0)</f>
        <v>0</v>
      </c>
      <c r="L3032" s="13">
        <f>IFERROR(VLOOKUP(A3032,[2]Sheet1!$A:$I,8,FALSE),0)</f>
        <v>0</v>
      </c>
      <c r="M3032" s="13">
        <f>IFERROR(VLOOKUP(A3032,[2]Sheet1!$A:$I,9,FALSE),0)</f>
        <v>0</v>
      </c>
      <c r="N3032" s="13">
        <f>IFERROR(VLOOKUP(A3032,[3]Sheet1!$A:$G,2,FALSE),0)</f>
        <v>0</v>
      </c>
      <c r="O3032" s="13">
        <f>IFERROR(VLOOKUP(A3032,[3]Sheet1!$A:$G,3,FALSE),0)</f>
        <v>0</v>
      </c>
      <c r="P3032" s="13">
        <f>IFERROR(VLOOKUP(A3032,[3]Sheet1!$A:$G,4,FALSE),0)</f>
        <v>0</v>
      </c>
      <c r="Q3032" s="13">
        <f>IFERROR(VLOOKUP(A3032,[3]Sheet1!$A:$G,5,FALSE),0)</f>
        <v>0</v>
      </c>
      <c r="R3032" s="13">
        <f>IFERROR(VLOOKUP(A3032,[3]Sheet1!$A:$H,6,FALSE),0)</f>
        <v>0</v>
      </c>
      <c r="S3032" s="13">
        <f>IFERROR(VLOOKUP(A3032,[3]Sheet1!$A:$I,7,FALSE),0)</f>
        <v>0</v>
      </c>
      <c r="T3032" s="13" t="str">
        <f t="shared" si="253"/>
        <v>Não</v>
      </c>
      <c r="U3032" s="13" t="str">
        <f t="shared" si="253"/>
        <v>Sim</v>
      </c>
      <c r="V3032" s="13" t="str">
        <f t="shared" si="253"/>
        <v>Não</v>
      </c>
      <c r="W3032" s="13" t="str">
        <f t="shared" si="253"/>
        <v>Sim</v>
      </c>
      <c r="X3032" s="13" t="str">
        <f t="shared" si="254"/>
        <v>Não</v>
      </c>
      <c r="Y3032" s="13" t="str">
        <f t="shared" si="254"/>
        <v>Sim</v>
      </c>
    </row>
    <row r="3033" spans="1:25">
      <c r="A3033" s="9">
        <v>220997</v>
      </c>
      <c r="B3033" s="13">
        <f>IFERROR(VLOOKUP(A3033,[1]Monitoramento_Base_somente_Said!$A:$J,5,FALSE),0)</f>
        <v>0</v>
      </c>
      <c r="C3033" s="13">
        <f>IFERROR(VLOOKUP(A3033,[1]Monitoramento_Base_somente_Said!$A:$J,6,FALSE),0)</f>
        <v>4417680</v>
      </c>
      <c r="D3033" s="13">
        <f>IFERROR(VLOOKUP(A3033,[1]Monitoramento_Base_somente_Said!$A:$J,7,FALSE),0)</f>
        <v>0</v>
      </c>
      <c r="E3033" s="13">
        <f>IFERROR(VLOOKUP(A3033,[1]Monitoramento_Base_somente_Said!$A:$J,8,FALSE),0)</f>
        <v>4120846</v>
      </c>
      <c r="F3033" s="13">
        <f>IFERROR(VLOOKUP(A3033,[1]Monitoramento_Base_somente_Said!$A:$J,9,FALSE),0)</f>
        <v>0</v>
      </c>
      <c r="G3033" s="13">
        <f>IFERROR(VLOOKUP(A3033,[1]Monitoramento_Base_somente_Said!$A:$J,10,FALSE),0)</f>
        <v>1698342</v>
      </c>
      <c r="H3033" s="13">
        <f>IFERROR(VLOOKUP(A3033,[2]Sheet1!$A:$I,4,FALSE),0)</f>
        <v>0</v>
      </c>
      <c r="I3033" s="13">
        <f>IFERROR(VLOOKUP(A3033,[2]Sheet1!$A:$I,5,FALSE),0)</f>
        <v>0</v>
      </c>
      <c r="J3033" s="13">
        <f>IFERROR(VLOOKUP(A3033,[2]Sheet1!$A:$I,6,FALSE),0)</f>
        <v>0</v>
      </c>
      <c r="K3033" s="13">
        <f>IFERROR(VLOOKUP(A3033,[2]Sheet1!$A:$I,7,FALSE),0)</f>
        <v>0</v>
      </c>
      <c r="L3033" s="13">
        <f>IFERROR(VLOOKUP(A3033,[2]Sheet1!$A:$I,8,FALSE),0)</f>
        <v>0</v>
      </c>
      <c r="M3033" s="13">
        <f>IFERROR(VLOOKUP(A3033,[2]Sheet1!$A:$I,9,FALSE),0)</f>
        <v>0</v>
      </c>
      <c r="N3033" s="13">
        <f>IFERROR(VLOOKUP(A3033,[3]Sheet1!$A:$G,2,FALSE),0)</f>
        <v>0</v>
      </c>
      <c r="O3033" s="13">
        <f>IFERROR(VLOOKUP(A3033,[3]Sheet1!$A:$G,3,FALSE),0)</f>
        <v>0</v>
      </c>
      <c r="P3033" s="13">
        <f>IFERROR(VLOOKUP(A3033,[3]Sheet1!$A:$G,4,FALSE),0)</f>
        <v>0</v>
      </c>
      <c r="Q3033" s="13">
        <f>IFERROR(VLOOKUP(A3033,[3]Sheet1!$A:$G,5,FALSE),0)</f>
        <v>0</v>
      </c>
      <c r="R3033" s="13">
        <f>IFERROR(VLOOKUP(A3033,[3]Sheet1!$A:$H,6,FALSE),0)</f>
        <v>0</v>
      </c>
      <c r="S3033" s="13">
        <f>IFERROR(VLOOKUP(A3033,[3]Sheet1!$A:$I,7,FALSE),0)</f>
        <v>0</v>
      </c>
      <c r="T3033" s="13" t="str">
        <f t="shared" si="253"/>
        <v>Não</v>
      </c>
      <c r="U3033" s="13" t="str">
        <f t="shared" si="253"/>
        <v>Sim</v>
      </c>
      <c r="V3033" s="13" t="str">
        <f t="shared" si="253"/>
        <v>Não</v>
      </c>
      <c r="W3033" s="13" t="str">
        <f t="shared" si="253"/>
        <v>Sim</v>
      </c>
      <c r="X3033" s="13" t="str">
        <f t="shared" si="254"/>
        <v>Não</v>
      </c>
      <c r="Y3033" s="13" t="str">
        <f t="shared" si="254"/>
        <v>Sim</v>
      </c>
    </row>
    <row r="3034" spans="1:25">
      <c r="A3034" s="9">
        <v>221000</v>
      </c>
      <c r="B3034" s="13">
        <f>IFERROR(VLOOKUP(A3034,[1]Monitoramento_Base_somente_Said!$A:$J,5,FALSE),0)</f>
        <v>0</v>
      </c>
      <c r="C3034" s="13">
        <f>IFERROR(VLOOKUP(A3034,[1]Monitoramento_Base_somente_Said!$A:$J,6,FALSE),0)</f>
        <v>2809344</v>
      </c>
      <c r="D3034" s="13">
        <f>IFERROR(VLOOKUP(A3034,[1]Monitoramento_Base_somente_Said!$A:$J,7,FALSE),0)</f>
        <v>0</v>
      </c>
      <c r="E3034" s="13">
        <f>IFERROR(VLOOKUP(A3034,[1]Monitoramento_Base_somente_Said!$A:$J,8,FALSE),0)</f>
        <v>2628096</v>
      </c>
      <c r="F3034" s="13">
        <f>IFERROR(VLOOKUP(A3034,[1]Monitoramento_Base_somente_Said!$A:$J,9,FALSE),0)</f>
        <v>0</v>
      </c>
      <c r="G3034" s="13">
        <f>IFERROR(VLOOKUP(A3034,[1]Monitoramento_Base_somente_Said!$A:$J,10,FALSE),0)</f>
        <v>1087488</v>
      </c>
      <c r="H3034" s="13">
        <f>IFERROR(VLOOKUP(A3034,[2]Sheet1!$A:$I,4,FALSE),0)</f>
        <v>0</v>
      </c>
      <c r="I3034" s="13">
        <f>IFERROR(VLOOKUP(A3034,[2]Sheet1!$A:$I,5,FALSE),0)</f>
        <v>0</v>
      </c>
      <c r="J3034" s="13">
        <f>IFERROR(VLOOKUP(A3034,[2]Sheet1!$A:$I,6,FALSE),0)</f>
        <v>0</v>
      </c>
      <c r="K3034" s="13">
        <f>IFERROR(VLOOKUP(A3034,[2]Sheet1!$A:$I,7,FALSE),0)</f>
        <v>0</v>
      </c>
      <c r="L3034" s="13">
        <f>IFERROR(VLOOKUP(A3034,[2]Sheet1!$A:$I,8,FALSE),0)</f>
        <v>0</v>
      </c>
      <c r="M3034" s="13">
        <f>IFERROR(VLOOKUP(A3034,[2]Sheet1!$A:$I,9,FALSE),0)</f>
        <v>0</v>
      </c>
      <c r="N3034" s="13">
        <f>IFERROR(VLOOKUP(A3034,[3]Sheet1!$A:$G,2,FALSE),0)</f>
        <v>0</v>
      </c>
      <c r="O3034" s="13">
        <f>IFERROR(VLOOKUP(A3034,[3]Sheet1!$A:$G,3,FALSE),0)</f>
        <v>0</v>
      </c>
      <c r="P3034" s="13">
        <f>IFERROR(VLOOKUP(A3034,[3]Sheet1!$A:$G,4,FALSE),0)</f>
        <v>0</v>
      </c>
      <c r="Q3034" s="13">
        <f>IFERROR(VLOOKUP(A3034,[3]Sheet1!$A:$G,5,FALSE),0)</f>
        <v>0</v>
      </c>
      <c r="R3034" s="13">
        <f>IFERROR(VLOOKUP(A3034,[3]Sheet1!$A:$H,6,FALSE),0)</f>
        <v>0</v>
      </c>
      <c r="S3034" s="13">
        <f>IFERROR(VLOOKUP(A3034,[3]Sheet1!$A:$I,7,FALSE),0)</f>
        <v>0</v>
      </c>
      <c r="T3034" s="13" t="str">
        <f t="shared" si="253"/>
        <v>Não</v>
      </c>
      <c r="U3034" s="13" t="str">
        <f t="shared" si="253"/>
        <v>Sim</v>
      </c>
      <c r="V3034" s="13" t="str">
        <f t="shared" si="253"/>
        <v>Não</v>
      </c>
      <c r="W3034" s="13" t="str">
        <f t="shared" si="253"/>
        <v>Sim</v>
      </c>
      <c r="X3034" s="13" t="str">
        <f t="shared" si="254"/>
        <v>Não</v>
      </c>
      <c r="Y3034" s="13" t="str">
        <f t="shared" si="254"/>
        <v>Sim</v>
      </c>
    </row>
    <row r="3035" spans="1:25">
      <c r="A3035" s="9">
        <v>221005</v>
      </c>
      <c r="B3035" s="13">
        <f>IFERROR(VLOOKUP(A3035,[1]Monitoramento_Base_somente_Said!$A:$J,5,FALSE),0)</f>
        <v>15646</v>
      </c>
      <c r="C3035" s="13">
        <f>IFERROR(VLOOKUP(A3035,[1]Monitoramento_Base_somente_Said!$A:$J,6,FALSE),0)</f>
        <v>3772463</v>
      </c>
      <c r="D3035" s="13">
        <f>IFERROR(VLOOKUP(A3035,[1]Monitoramento_Base_somente_Said!$A:$J,7,FALSE),0)</f>
        <v>8680</v>
      </c>
      <c r="E3035" s="13">
        <f>IFERROR(VLOOKUP(A3035,[1]Monitoramento_Base_somente_Said!$A:$J,8,FALSE),0)</f>
        <v>3082203</v>
      </c>
      <c r="F3035" s="13">
        <f>IFERROR(VLOOKUP(A3035,[1]Monitoramento_Base_somente_Said!$A:$J,9,FALSE),0)</f>
        <v>17138</v>
      </c>
      <c r="G3035" s="13">
        <f>IFERROR(VLOOKUP(A3035,[1]Monitoramento_Base_somente_Said!$A:$J,10,FALSE),0)</f>
        <v>1039308</v>
      </c>
      <c r="H3035" s="13">
        <f>IFERROR(VLOOKUP(A3035,[2]Sheet1!$A:$I,4,FALSE),0)</f>
        <v>0</v>
      </c>
      <c r="I3035" s="13">
        <f>IFERROR(VLOOKUP(A3035,[2]Sheet1!$A:$I,5,FALSE),0)</f>
        <v>0</v>
      </c>
      <c r="J3035" s="13">
        <f>IFERROR(VLOOKUP(A3035,[2]Sheet1!$A:$I,6,FALSE),0)</f>
        <v>0</v>
      </c>
      <c r="K3035" s="13">
        <f>IFERROR(VLOOKUP(A3035,[2]Sheet1!$A:$I,7,FALSE),0)</f>
        <v>0</v>
      </c>
      <c r="L3035" s="13">
        <f>IFERROR(VLOOKUP(A3035,[2]Sheet1!$A:$I,8,FALSE),0)</f>
        <v>0</v>
      </c>
      <c r="M3035" s="13">
        <f>IFERROR(VLOOKUP(A3035,[2]Sheet1!$A:$I,9,FALSE),0)</f>
        <v>0</v>
      </c>
      <c r="N3035" s="13">
        <f>IFERROR(VLOOKUP(A3035,[3]Sheet1!$A:$G,2,FALSE),0)</f>
        <v>0</v>
      </c>
      <c r="O3035" s="13">
        <f>IFERROR(VLOOKUP(A3035,[3]Sheet1!$A:$G,3,FALSE),0)</f>
        <v>0</v>
      </c>
      <c r="P3035" s="13">
        <f>IFERROR(VLOOKUP(A3035,[3]Sheet1!$A:$G,4,FALSE),0)</f>
        <v>0</v>
      </c>
      <c r="Q3035" s="13">
        <f>IFERROR(VLOOKUP(A3035,[3]Sheet1!$A:$G,5,FALSE),0)</f>
        <v>0</v>
      </c>
      <c r="R3035" s="13">
        <f>IFERROR(VLOOKUP(A3035,[3]Sheet1!$A:$H,6,FALSE),0)</f>
        <v>0</v>
      </c>
      <c r="S3035" s="13">
        <f>IFERROR(VLOOKUP(A3035,[3]Sheet1!$A:$I,7,FALSE),0)</f>
        <v>0</v>
      </c>
      <c r="T3035" s="13" t="str">
        <f t="shared" si="253"/>
        <v>Sim</v>
      </c>
      <c r="U3035" s="13" t="str">
        <f t="shared" si="253"/>
        <v>Sim</v>
      </c>
      <c r="V3035" s="13" t="str">
        <f t="shared" si="253"/>
        <v>Sim</v>
      </c>
      <c r="W3035" s="13" t="str">
        <f t="shared" si="253"/>
        <v>Sim</v>
      </c>
      <c r="X3035" s="13" t="str">
        <f t="shared" si="254"/>
        <v>Sim</v>
      </c>
      <c r="Y3035" s="13" t="str">
        <f t="shared" si="254"/>
        <v>Sim</v>
      </c>
    </row>
    <row r="3036" spans="1:25">
      <c r="A3036" s="9">
        <v>221010</v>
      </c>
      <c r="B3036" s="13">
        <f>IFERROR(VLOOKUP(A3036,[1]Monitoramento_Base_somente_Said!$A:$J,5,FALSE),0)</f>
        <v>0</v>
      </c>
      <c r="C3036" s="13">
        <f>IFERROR(VLOOKUP(A3036,[1]Monitoramento_Base_somente_Said!$A:$J,6,FALSE),0)</f>
        <v>12147363</v>
      </c>
      <c r="D3036" s="13">
        <f>IFERROR(VLOOKUP(A3036,[1]Monitoramento_Base_somente_Said!$A:$J,7,FALSE),0)</f>
        <v>0</v>
      </c>
      <c r="E3036" s="13">
        <f>IFERROR(VLOOKUP(A3036,[1]Monitoramento_Base_somente_Said!$A:$J,8,FALSE),0)</f>
        <v>11363157</v>
      </c>
      <c r="F3036" s="13">
        <f>IFERROR(VLOOKUP(A3036,[1]Monitoramento_Base_somente_Said!$A:$J,9,FALSE),0)</f>
        <v>0</v>
      </c>
      <c r="G3036" s="13">
        <f>IFERROR(VLOOKUP(A3036,[1]Monitoramento_Base_somente_Said!$A:$J,10,FALSE),0)</f>
        <v>4701996</v>
      </c>
      <c r="H3036" s="13">
        <f>IFERROR(VLOOKUP(A3036,[2]Sheet1!$A:$I,4,FALSE),0)</f>
        <v>0</v>
      </c>
      <c r="I3036" s="13">
        <f>IFERROR(VLOOKUP(A3036,[2]Sheet1!$A:$I,5,FALSE),0)</f>
        <v>0</v>
      </c>
      <c r="J3036" s="13">
        <f>IFERROR(VLOOKUP(A3036,[2]Sheet1!$A:$I,6,FALSE),0)</f>
        <v>0</v>
      </c>
      <c r="K3036" s="13">
        <f>IFERROR(VLOOKUP(A3036,[2]Sheet1!$A:$I,7,FALSE),0)</f>
        <v>0</v>
      </c>
      <c r="L3036" s="13">
        <f>IFERROR(VLOOKUP(A3036,[2]Sheet1!$A:$I,8,FALSE),0)</f>
        <v>0</v>
      </c>
      <c r="M3036" s="13">
        <f>IFERROR(VLOOKUP(A3036,[2]Sheet1!$A:$I,9,FALSE),0)</f>
        <v>0</v>
      </c>
      <c r="N3036" s="13">
        <f>IFERROR(VLOOKUP(A3036,[3]Sheet1!$A:$G,2,FALSE),0)</f>
        <v>0</v>
      </c>
      <c r="O3036" s="13">
        <f>IFERROR(VLOOKUP(A3036,[3]Sheet1!$A:$G,3,FALSE),0)</f>
        <v>0</v>
      </c>
      <c r="P3036" s="13">
        <f>IFERROR(VLOOKUP(A3036,[3]Sheet1!$A:$G,4,FALSE),0)</f>
        <v>0</v>
      </c>
      <c r="Q3036" s="13">
        <f>IFERROR(VLOOKUP(A3036,[3]Sheet1!$A:$G,5,FALSE),0)</f>
        <v>0</v>
      </c>
      <c r="R3036" s="13">
        <f>IFERROR(VLOOKUP(A3036,[3]Sheet1!$A:$H,6,FALSE),0)</f>
        <v>0</v>
      </c>
      <c r="S3036" s="13">
        <f>IFERROR(VLOOKUP(A3036,[3]Sheet1!$A:$I,7,FALSE),0)</f>
        <v>0</v>
      </c>
      <c r="T3036" s="13" t="str">
        <f t="shared" si="253"/>
        <v>Não</v>
      </c>
      <c r="U3036" s="13" t="str">
        <f t="shared" si="253"/>
        <v>Sim</v>
      </c>
      <c r="V3036" s="13" t="str">
        <f t="shared" si="253"/>
        <v>Não</v>
      </c>
      <c r="W3036" s="13" t="str">
        <f t="shared" si="253"/>
        <v>Sim</v>
      </c>
      <c r="X3036" s="13" t="str">
        <f t="shared" si="254"/>
        <v>Não</v>
      </c>
      <c r="Y3036" s="13" t="str">
        <f t="shared" si="254"/>
        <v>Sim</v>
      </c>
    </row>
    <row r="3037" spans="1:25">
      <c r="A3037" s="9">
        <v>221020</v>
      </c>
      <c r="B3037" s="13">
        <f>IFERROR(VLOOKUP(A3037,[1]Monitoramento_Base_somente_Said!$A:$J,5,FALSE),0)</f>
        <v>0</v>
      </c>
      <c r="C3037" s="13">
        <f>IFERROR(VLOOKUP(A3037,[1]Monitoramento_Base_somente_Said!$A:$J,6,FALSE),0)</f>
        <v>654201</v>
      </c>
      <c r="D3037" s="13">
        <f>IFERROR(VLOOKUP(A3037,[1]Monitoramento_Base_somente_Said!$A:$J,7,FALSE),0)</f>
        <v>0</v>
      </c>
      <c r="E3037" s="13">
        <f>IFERROR(VLOOKUP(A3037,[1]Monitoramento_Base_somente_Said!$A:$J,8,FALSE),0)</f>
        <v>698915</v>
      </c>
      <c r="F3037" s="13">
        <f>IFERROR(VLOOKUP(A3037,[1]Monitoramento_Base_somente_Said!$A:$J,9,FALSE),0)</f>
        <v>14514</v>
      </c>
      <c r="G3037" s="13">
        <f>IFERROR(VLOOKUP(A3037,[1]Monitoramento_Base_somente_Said!$A:$J,10,FALSE),0)</f>
        <v>291294</v>
      </c>
      <c r="H3037" s="13">
        <f>IFERROR(VLOOKUP(A3037,[2]Sheet1!$A:$I,4,FALSE),0)</f>
        <v>0</v>
      </c>
      <c r="I3037" s="13">
        <f>IFERROR(VLOOKUP(A3037,[2]Sheet1!$A:$I,5,FALSE),0)</f>
        <v>0</v>
      </c>
      <c r="J3037" s="13">
        <f>IFERROR(VLOOKUP(A3037,[2]Sheet1!$A:$I,6,FALSE),0)</f>
        <v>0</v>
      </c>
      <c r="K3037" s="13">
        <f>IFERROR(VLOOKUP(A3037,[2]Sheet1!$A:$I,7,FALSE),0)</f>
        <v>0</v>
      </c>
      <c r="L3037" s="13">
        <f>IFERROR(VLOOKUP(A3037,[2]Sheet1!$A:$I,8,FALSE),0)</f>
        <v>0</v>
      </c>
      <c r="M3037" s="13">
        <f>IFERROR(VLOOKUP(A3037,[2]Sheet1!$A:$I,9,FALSE),0)</f>
        <v>0</v>
      </c>
      <c r="N3037" s="13">
        <f>IFERROR(VLOOKUP(A3037,[3]Sheet1!$A:$G,2,FALSE),0)</f>
        <v>0</v>
      </c>
      <c r="O3037" s="13">
        <f>IFERROR(VLOOKUP(A3037,[3]Sheet1!$A:$G,3,FALSE),0)</f>
        <v>0</v>
      </c>
      <c r="P3037" s="13">
        <f>IFERROR(VLOOKUP(A3037,[3]Sheet1!$A:$G,4,FALSE),0)</f>
        <v>0</v>
      </c>
      <c r="Q3037" s="13">
        <f>IFERROR(VLOOKUP(A3037,[3]Sheet1!$A:$G,5,FALSE),0)</f>
        <v>0</v>
      </c>
      <c r="R3037" s="13">
        <f>IFERROR(VLOOKUP(A3037,[3]Sheet1!$A:$H,6,FALSE),0)</f>
        <v>0</v>
      </c>
      <c r="S3037" s="13">
        <f>IFERROR(VLOOKUP(A3037,[3]Sheet1!$A:$I,7,FALSE),0)</f>
        <v>0</v>
      </c>
      <c r="T3037" s="13" t="str">
        <f t="shared" si="253"/>
        <v>Não</v>
      </c>
      <c r="U3037" s="13" t="str">
        <f t="shared" si="253"/>
        <v>Sim</v>
      </c>
      <c r="V3037" s="13" t="str">
        <f t="shared" si="253"/>
        <v>Não</v>
      </c>
      <c r="W3037" s="13" t="str">
        <f t="shared" si="253"/>
        <v>Sim</v>
      </c>
      <c r="X3037" s="13" t="str">
        <f t="shared" si="254"/>
        <v>Sim</v>
      </c>
      <c r="Y3037" s="13" t="str">
        <f t="shared" si="254"/>
        <v>Sim</v>
      </c>
    </row>
    <row r="3038" spans="1:25">
      <c r="A3038" s="9">
        <v>221030</v>
      </c>
      <c r="B3038" s="13">
        <f>IFERROR(VLOOKUP(A3038,[1]Monitoramento_Base_somente_Said!$A:$J,5,FALSE),0)</f>
        <v>0</v>
      </c>
      <c r="C3038" s="13">
        <f>IFERROR(VLOOKUP(A3038,[1]Monitoramento_Base_somente_Said!$A:$J,6,FALSE),0)</f>
        <v>3461212</v>
      </c>
      <c r="D3038" s="13">
        <f>IFERROR(VLOOKUP(A3038,[1]Monitoramento_Base_somente_Said!$A:$J,7,FALSE),0)</f>
        <v>0</v>
      </c>
      <c r="E3038" s="13">
        <f>IFERROR(VLOOKUP(A3038,[1]Monitoramento_Base_somente_Said!$A:$J,8,FALSE),0)</f>
        <v>3237908</v>
      </c>
      <c r="F3038" s="13">
        <f>IFERROR(VLOOKUP(A3038,[1]Monitoramento_Base_somente_Said!$A:$J,9,FALSE),0)</f>
        <v>0</v>
      </c>
      <c r="G3038" s="13">
        <f>IFERROR(VLOOKUP(A3038,[1]Monitoramento_Base_somente_Said!$A:$J,10,FALSE),0)</f>
        <v>1339824</v>
      </c>
      <c r="H3038" s="13">
        <f>IFERROR(VLOOKUP(A3038,[2]Sheet1!$A:$I,4,FALSE),0)</f>
        <v>0</v>
      </c>
      <c r="I3038" s="13">
        <f>IFERROR(VLOOKUP(A3038,[2]Sheet1!$A:$I,5,FALSE),0)</f>
        <v>0</v>
      </c>
      <c r="J3038" s="13">
        <f>IFERROR(VLOOKUP(A3038,[2]Sheet1!$A:$I,6,FALSE),0)</f>
        <v>0</v>
      </c>
      <c r="K3038" s="13">
        <f>IFERROR(VLOOKUP(A3038,[2]Sheet1!$A:$I,7,FALSE),0)</f>
        <v>0</v>
      </c>
      <c r="L3038" s="13">
        <f>IFERROR(VLOOKUP(A3038,[2]Sheet1!$A:$I,8,FALSE),0)</f>
        <v>0</v>
      </c>
      <c r="M3038" s="13">
        <f>IFERROR(VLOOKUP(A3038,[2]Sheet1!$A:$I,9,FALSE),0)</f>
        <v>0</v>
      </c>
      <c r="N3038" s="13">
        <f>IFERROR(VLOOKUP(A3038,[3]Sheet1!$A:$G,2,FALSE),0)</f>
        <v>0</v>
      </c>
      <c r="O3038" s="13">
        <f>IFERROR(VLOOKUP(A3038,[3]Sheet1!$A:$G,3,FALSE),0)</f>
        <v>0</v>
      </c>
      <c r="P3038" s="13">
        <f>IFERROR(VLOOKUP(A3038,[3]Sheet1!$A:$G,4,FALSE),0)</f>
        <v>0</v>
      </c>
      <c r="Q3038" s="13">
        <f>IFERROR(VLOOKUP(A3038,[3]Sheet1!$A:$G,5,FALSE),0)</f>
        <v>0</v>
      </c>
      <c r="R3038" s="13">
        <f>IFERROR(VLOOKUP(A3038,[3]Sheet1!$A:$H,6,FALSE),0)</f>
        <v>0</v>
      </c>
      <c r="S3038" s="13">
        <f>IFERROR(VLOOKUP(A3038,[3]Sheet1!$A:$I,7,FALSE),0)</f>
        <v>0</v>
      </c>
      <c r="T3038" s="13" t="str">
        <f t="shared" si="253"/>
        <v>Não</v>
      </c>
      <c r="U3038" s="13" t="str">
        <f t="shared" si="253"/>
        <v>Sim</v>
      </c>
      <c r="V3038" s="13" t="str">
        <f t="shared" si="253"/>
        <v>Não</v>
      </c>
      <c r="W3038" s="13" t="str">
        <f t="shared" si="253"/>
        <v>Sim</v>
      </c>
      <c r="X3038" s="13" t="str">
        <f t="shared" si="254"/>
        <v>Não</v>
      </c>
      <c r="Y3038" s="13" t="str">
        <f t="shared" si="254"/>
        <v>Sim</v>
      </c>
    </row>
    <row r="3039" spans="1:25">
      <c r="A3039" s="9">
        <v>221035</v>
      </c>
      <c r="B3039" s="13">
        <f>IFERROR(VLOOKUP(A3039,[1]Monitoramento_Base_somente_Said!$A:$J,5,FALSE),0)</f>
        <v>0</v>
      </c>
      <c r="C3039" s="13">
        <f>IFERROR(VLOOKUP(A3039,[1]Monitoramento_Base_somente_Said!$A:$J,6,FALSE),0)</f>
        <v>492187</v>
      </c>
      <c r="D3039" s="13">
        <f>IFERROR(VLOOKUP(A3039,[1]Monitoramento_Base_somente_Said!$A:$J,7,FALSE),0)</f>
        <v>0</v>
      </c>
      <c r="E3039" s="13">
        <f>IFERROR(VLOOKUP(A3039,[1]Monitoramento_Base_somente_Said!$A:$J,8,FALSE),0)</f>
        <v>460278</v>
      </c>
      <c r="F3039" s="13">
        <f>IFERROR(VLOOKUP(A3039,[1]Monitoramento_Base_somente_Said!$A:$J,9,FALSE),0)</f>
        <v>0</v>
      </c>
      <c r="G3039" s="13">
        <f>IFERROR(VLOOKUP(A3039,[1]Monitoramento_Base_somente_Said!$A:$J,10,FALSE),0)</f>
        <v>187434</v>
      </c>
      <c r="H3039" s="13">
        <f>IFERROR(VLOOKUP(A3039,[2]Sheet1!$A:$I,4,FALSE),0)</f>
        <v>0</v>
      </c>
      <c r="I3039" s="13">
        <f>IFERROR(VLOOKUP(A3039,[2]Sheet1!$A:$I,5,FALSE),0)</f>
        <v>0</v>
      </c>
      <c r="J3039" s="13">
        <f>IFERROR(VLOOKUP(A3039,[2]Sheet1!$A:$I,6,FALSE),0)</f>
        <v>0</v>
      </c>
      <c r="K3039" s="13">
        <f>IFERROR(VLOOKUP(A3039,[2]Sheet1!$A:$I,7,FALSE),0)</f>
        <v>0</v>
      </c>
      <c r="L3039" s="13">
        <f>IFERROR(VLOOKUP(A3039,[2]Sheet1!$A:$I,8,FALSE),0)</f>
        <v>0</v>
      </c>
      <c r="M3039" s="13">
        <f>IFERROR(VLOOKUP(A3039,[2]Sheet1!$A:$I,9,FALSE),0)</f>
        <v>0</v>
      </c>
      <c r="N3039" s="13">
        <f>IFERROR(VLOOKUP(A3039,[3]Sheet1!$A:$G,2,FALSE),0)</f>
        <v>0</v>
      </c>
      <c r="O3039" s="13">
        <f>IFERROR(VLOOKUP(A3039,[3]Sheet1!$A:$G,3,FALSE),0)</f>
        <v>0</v>
      </c>
      <c r="P3039" s="13">
        <f>IFERROR(VLOOKUP(A3039,[3]Sheet1!$A:$G,4,FALSE),0)</f>
        <v>0</v>
      </c>
      <c r="Q3039" s="13">
        <f>IFERROR(VLOOKUP(A3039,[3]Sheet1!$A:$G,5,FALSE),0)</f>
        <v>0</v>
      </c>
      <c r="R3039" s="13">
        <f>IFERROR(VLOOKUP(A3039,[3]Sheet1!$A:$H,6,FALSE),0)</f>
        <v>0</v>
      </c>
      <c r="S3039" s="13">
        <f>IFERROR(VLOOKUP(A3039,[3]Sheet1!$A:$I,7,FALSE),0)</f>
        <v>0</v>
      </c>
      <c r="T3039" s="13" t="str">
        <f t="shared" si="253"/>
        <v>Não</v>
      </c>
      <c r="U3039" s="13" t="str">
        <f t="shared" si="253"/>
        <v>Sim</v>
      </c>
      <c r="V3039" s="13" t="str">
        <f t="shared" si="253"/>
        <v>Não</v>
      </c>
      <c r="W3039" s="13" t="str">
        <f t="shared" si="253"/>
        <v>Sim</v>
      </c>
      <c r="X3039" s="13" t="str">
        <f t="shared" si="254"/>
        <v>Não</v>
      </c>
      <c r="Y3039" s="13" t="str">
        <f t="shared" si="254"/>
        <v>Sim</v>
      </c>
    </row>
    <row r="3040" spans="1:25">
      <c r="A3040" s="9">
        <v>221037</v>
      </c>
      <c r="B3040" s="13">
        <f>IFERROR(VLOOKUP(A3040,[1]Monitoramento_Base_somente_Said!$A:$J,5,FALSE),0)</f>
        <v>4029</v>
      </c>
      <c r="C3040" s="13">
        <f>IFERROR(VLOOKUP(A3040,[1]Monitoramento_Base_somente_Said!$A:$J,6,FALSE),0)</f>
        <v>3351796</v>
      </c>
      <c r="D3040" s="13">
        <f>IFERROR(VLOOKUP(A3040,[1]Monitoramento_Base_somente_Said!$A:$J,7,FALSE),0)</f>
        <v>92144</v>
      </c>
      <c r="E3040" s="13">
        <f>IFERROR(VLOOKUP(A3040,[1]Monitoramento_Base_somente_Said!$A:$J,8,FALSE),0)</f>
        <v>5004057</v>
      </c>
      <c r="F3040" s="13">
        <f>IFERROR(VLOOKUP(A3040,[1]Monitoramento_Base_somente_Said!$A:$J,9,FALSE),0)</f>
        <v>10030</v>
      </c>
      <c r="G3040" s="13">
        <f>IFERROR(VLOOKUP(A3040,[1]Monitoramento_Base_somente_Said!$A:$J,10,FALSE),0)</f>
        <v>1285025</v>
      </c>
      <c r="H3040" s="13">
        <f>IFERROR(VLOOKUP(A3040,[2]Sheet1!$A:$I,4,FALSE),0)</f>
        <v>0</v>
      </c>
      <c r="I3040" s="13">
        <f>IFERROR(VLOOKUP(A3040,[2]Sheet1!$A:$I,5,FALSE),0)</f>
        <v>0</v>
      </c>
      <c r="J3040" s="13">
        <f>IFERROR(VLOOKUP(A3040,[2]Sheet1!$A:$I,6,FALSE),0)</f>
        <v>0</v>
      </c>
      <c r="K3040" s="13">
        <f>IFERROR(VLOOKUP(A3040,[2]Sheet1!$A:$I,7,FALSE),0)</f>
        <v>0</v>
      </c>
      <c r="L3040" s="13">
        <f>IFERROR(VLOOKUP(A3040,[2]Sheet1!$A:$I,8,FALSE),0)</f>
        <v>0</v>
      </c>
      <c r="M3040" s="13">
        <f>IFERROR(VLOOKUP(A3040,[2]Sheet1!$A:$I,9,FALSE),0)</f>
        <v>0</v>
      </c>
      <c r="N3040" s="13">
        <f>IFERROR(VLOOKUP(A3040,[3]Sheet1!$A:$G,2,FALSE),0)</f>
        <v>0</v>
      </c>
      <c r="O3040" s="13">
        <f>IFERROR(VLOOKUP(A3040,[3]Sheet1!$A:$G,3,FALSE),0)</f>
        <v>0</v>
      </c>
      <c r="P3040" s="13">
        <f>IFERROR(VLOOKUP(A3040,[3]Sheet1!$A:$G,4,FALSE),0)</f>
        <v>0</v>
      </c>
      <c r="Q3040" s="13">
        <f>IFERROR(VLOOKUP(A3040,[3]Sheet1!$A:$G,5,FALSE),0)</f>
        <v>0</v>
      </c>
      <c r="R3040" s="13">
        <f>IFERROR(VLOOKUP(A3040,[3]Sheet1!$A:$H,6,FALSE),0)</f>
        <v>0</v>
      </c>
      <c r="S3040" s="13">
        <f>IFERROR(VLOOKUP(A3040,[3]Sheet1!$A:$I,7,FALSE),0)</f>
        <v>0</v>
      </c>
      <c r="T3040" s="13" t="str">
        <f t="shared" si="253"/>
        <v>Sim</v>
      </c>
      <c r="U3040" s="13" t="str">
        <f t="shared" si="253"/>
        <v>Sim</v>
      </c>
      <c r="V3040" s="13" t="str">
        <f t="shared" si="253"/>
        <v>Sim</v>
      </c>
      <c r="W3040" s="13" t="str">
        <f t="shared" si="253"/>
        <v>Sim</v>
      </c>
      <c r="X3040" s="13" t="str">
        <f t="shared" si="254"/>
        <v>Sim</v>
      </c>
      <c r="Y3040" s="13" t="str">
        <f t="shared" si="254"/>
        <v>Sim</v>
      </c>
    </row>
    <row r="3041" spans="1:25">
      <c r="A3041" s="9">
        <v>221038</v>
      </c>
      <c r="B3041" s="13">
        <f>IFERROR(VLOOKUP(A3041,[1]Monitoramento_Base_somente_Said!$A:$J,5,FALSE),0)</f>
        <v>0</v>
      </c>
      <c r="C3041" s="13">
        <f>IFERROR(VLOOKUP(A3041,[1]Monitoramento_Base_somente_Said!$A:$J,6,FALSE),0)</f>
        <v>22059073</v>
      </c>
      <c r="D3041" s="13">
        <f>IFERROR(VLOOKUP(A3041,[1]Monitoramento_Base_somente_Said!$A:$J,7,FALSE),0)</f>
        <v>0</v>
      </c>
      <c r="E3041" s="13">
        <f>IFERROR(VLOOKUP(A3041,[1]Monitoramento_Base_somente_Said!$A:$J,8,FALSE),0)</f>
        <v>20635907</v>
      </c>
      <c r="F3041" s="13">
        <f>IFERROR(VLOOKUP(A3041,[1]Monitoramento_Base_somente_Said!$A:$J,9,FALSE),0)</f>
        <v>0</v>
      </c>
      <c r="G3041" s="13">
        <f>IFERROR(VLOOKUP(A3041,[1]Monitoramento_Base_somente_Said!$A:$J,10,FALSE),0)</f>
        <v>8538996</v>
      </c>
      <c r="H3041" s="13">
        <f>IFERROR(VLOOKUP(A3041,[2]Sheet1!$A:$I,4,FALSE),0)</f>
        <v>0</v>
      </c>
      <c r="I3041" s="13">
        <f>IFERROR(VLOOKUP(A3041,[2]Sheet1!$A:$I,5,FALSE),0)</f>
        <v>0</v>
      </c>
      <c r="J3041" s="13">
        <f>IFERROR(VLOOKUP(A3041,[2]Sheet1!$A:$I,6,FALSE),0)</f>
        <v>0</v>
      </c>
      <c r="K3041" s="13">
        <f>IFERROR(VLOOKUP(A3041,[2]Sheet1!$A:$I,7,FALSE),0)</f>
        <v>0</v>
      </c>
      <c r="L3041" s="13">
        <f>IFERROR(VLOOKUP(A3041,[2]Sheet1!$A:$I,8,FALSE),0)</f>
        <v>0</v>
      </c>
      <c r="M3041" s="13">
        <f>IFERROR(VLOOKUP(A3041,[2]Sheet1!$A:$I,9,FALSE),0)</f>
        <v>0</v>
      </c>
      <c r="N3041" s="13">
        <f>IFERROR(VLOOKUP(A3041,[3]Sheet1!$A:$G,2,FALSE),0)</f>
        <v>0</v>
      </c>
      <c r="O3041" s="13">
        <f>IFERROR(VLOOKUP(A3041,[3]Sheet1!$A:$G,3,FALSE),0)</f>
        <v>0</v>
      </c>
      <c r="P3041" s="13">
        <f>IFERROR(VLOOKUP(A3041,[3]Sheet1!$A:$G,4,FALSE),0)</f>
        <v>0</v>
      </c>
      <c r="Q3041" s="13">
        <f>IFERROR(VLOOKUP(A3041,[3]Sheet1!$A:$G,5,FALSE),0)</f>
        <v>0</v>
      </c>
      <c r="R3041" s="13">
        <f>IFERROR(VLOOKUP(A3041,[3]Sheet1!$A:$H,6,FALSE),0)</f>
        <v>0</v>
      </c>
      <c r="S3041" s="13">
        <f>IFERROR(VLOOKUP(A3041,[3]Sheet1!$A:$I,7,FALSE),0)</f>
        <v>0</v>
      </c>
      <c r="T3041" s="13" t="str">
        <f t="shared" si="253"/>
        <v>Não</v>
      </c>
      <c r="U3041" s="13" t="str">
        <f t="shared" si="253"/>
        <v>Sim</v>
      </c>
      <c r="V3041" s="13" t="str">
        <f t="shared" si="253"/>
        <v>Não</v>
      </c>
      <c r="W3041" s="13" t="str">
        <f t="shared" si="253"/>
        <v>Sim</v>
      </c>
      <c r="X3041" s="13" t="str">
        <f t="shared" si="254"/>
        <v>Não</v>
      </c>
      <c r="Y3041" s="13" t="str">
        <f t="shared" si="254"/>
        <v>Sim</v>
      </c>
    </row>
    <row r="3042" spans="1:25">
      <c r="A3042" s="9">
        <v>221039</v>
      </c>
      <c r="B3042" s="13">
        <f>IFERROR(VLOOKUP(A3042,[1]Monitoramento_Base_somente_Said!$A:$J,5,FALSE),0)</f>
        <v>0</v>
      </c>
      <c r="C3042" s="13">
        <f>IFERROR(VLOOKUP(A3042,[1]Monitoramento_Base_somente_Said!$A:$J,6,FALSE),0)</f>
        <v>9974560</v>
      </c>
      <c r="D3042" s="13">
        <f>IFERROR(VLOOKUP(A3042,[1]Monitoramento_Base_somente_Said!$A:$J,7,FALSE),0)</f>
        <v>0</v>
      </c>
      <c r="E3042" s="13">
        <f>IFERROR(VLOOKUP(A3042,[1]Monitoramento_Base_somente_Said!$A:$J,8,FALSE),0)</f>
        <v>9242205</v>
      </c>
      <c r="F3042" s="13">
        <f>IFERROR(VLOOKUP(A3042,[1]Monitoramento_Base_somente_Said!$A:$J,9,FALSE),0)</f>
        <v>0</v>
      </c>
      <c r="G3042" s="13">
        <f>IFERROR(VLOOKUP(A3042,[1]Monitoramento_Base_somente_Said!$A:$J,10,FALSE),0)</f>
        <v>3788466</v>
      </c>
      <c r="H3042" s="13">
        <f>IFERROR(VLOOKUP(A3042,[2]Sheet1!$A:$I,4,FALSE),0)</f>
        <v>0</v>
      </c>
      <c r="I3042" s="13">
        <f>IFERROR(VLOOKUP(A3042,[2]Sheet1!$A:$I,5,FALSE),0)</f>
        <v>0</v>
      </c>
      <c r="J3042" s="13">
        <f>IFERROR(VLOOKUP(A3042,[2]Sheet1!$A:$I,6,FALSE),0)</f>
        <v>0</v>
      </c>
      <c r="K3042" s="13">
        <f>IFERROR(VLOOKUP(A3042,[2]Sheet1!$A:$I,7,FALSE),0)</f>
        <v>0</v>
      </c>
      <c r="L3042" s="13">
        <f>IFERROR(VLOOKUP(A3042,[2]Sheet1!$A:$I,8,FALSE),0)</f>
        <v>0</v>
      </c>
      <c r="M3042" s="13">
        <f>IFERROR(VLOOKUP(A3042,[2]Sheet1!$A:$I,9,FALSE),0)</f>
        <v>0</v>
      </c>
      <c r="N3042" s="13">
        <f>IFERROR(VLOOKUP(A3042,[3]Sheet1!$A:$G,2,FALSE),0)</f>
        <v>0</v>
      </c>
      <c r="O3042" s="13">
        <f>IFERROR(VLOOKUP(A3042,[3]Sheet1!$A:$G,3,FALSE),0)</f>
        <v>0</v>
      </c>
      <c r="P3042" s="13">
        <f>IFERROR(VLOOKUP(A3042,[3]Sheet1!$A:$G,4,FALSE),0)</f>
        <v>0</v>
      </c>
      <c r="Q3042" s="13">
        <f>IFERROR(VLOOKUP(A3042,[3]Sheet1!$A:$G,5,FALSE),0)</f>
        <v>0</v>
      </c>
      <c r="R3042" s="13">
        <f>IFERROR(VLOOKUP(A3042,[3]Sheet1!$A:$H,6,FALSE),0)</f>
        <v>0</v>
      </c>
      <c r="S3042" s="13">
        <f>IFERROR(VLOOKUP(A3042,[3]Sheet1!$A:$I,7,FALSE),0)</f>
        <v>0</v>
      </c>
      <c r="T3042" s="13" t="str">
        <f t="shared" si="253"/>
        <v>Não</v>
      </c>
      <c r="U3042" s="13" t="str">
        <f t="shared" si="253"/>
        <v>Sim</v>
      </c>
      <c r="V3042" s="13" t="str">
        <f t="shared" si="253"/>
        <v>Não</v>
      </c>
      <c r="W3042" s="13" t="str">
        <f t="shared" si="253"/>
        <v>Sim</v>
      </c>
      <c r="X3042" s="13" t="str">
        <f t="shared" si="254"/>
        <v>Não</v>
      </c>
      <c r="Y3042" s="13" t="str">
        <f t="shared" si="254"/>
        <v>Sim</v>
      </c>
    </row>
    <row r="3043" spans="1:25">
      <c r="A3043" s="9">
        <v>221040</v>
      </c>
      <c r="B3043" s="13">
        <f>IFERROR(VLOOKUP(A3043,[1]Monitoramento_Base_somente_Said!$A:$J,5,FALSE),0)</f>
        <v>0</v>
      </c>
      <c r="C3043" s="13">
        <f>IFERROR(VLOOKUP(A3043,[1]Monitoramento_Base_somente_Said!$A:$J,6,FALSE),0)</f>
        <v>87730</v>
      </c>
      <c r="D3043" s="13">
        <f>IFERROR(VLOOKUP(A3043,[1]Monitoramento_Base_somente_Said!$A:$J,7,FALSE),0)</f>
        <v>0</v>
      </c>
      <c r="E3043" s="13">
        <f>IFERROR(VLOOKUP(A3043,[1]Monitoramento_Base_somente_Said!$A:$J,8,FALSE),0)</f>
        <v>82070</v>
      </c>
      <c r="F3043" s="13">
        <f>IFERROR(VLOOKUP(A3043,[1]Monitoramento_Base_somente_Said!$A:$J,9,FALSE),0)</f>
        <v>0</v>
      </c>
      <c r="G3043" s="13">
        <f>IFERROR(VLOOKUP(A3043,[1]Monitoramento_Base_somente_Said!$A:$J,10,FALSE),0)</f>
        <v>33960</v>
      </c>
      <c r="H3043" s="13">
        <f>IFERROR(VLOOKUP(A3043,[2]Sheet1!$A:$I,4,FALSE),0)</f>
        <v>0</v>
      </c>
      <c r="I3043" s="13">
        <f>IFERROR(VLOOKUP(A3043,[2]Sheet1!$A:$I,5,FALSE),0)</f>
        <v>0</v>
      </c>
      <c r="J3043" s="13">
        <f>IFERROR(VLOOKUP(A3043,[2]Sheet1!$A:$I,6,FALSE),0)</f>
        <v>0</v>
      </c>
      <c r="K3043" s="13">
        <f>IFERROR(VLOOKUP(A3043,[2]Sheet1!$A:$I,7,FALSE),0)</f>
        <v>0</v>
      </c>
      <c r="L3043" s="13">
        <f>IFERROR(VLOOKUP(A3043,[2]Sheet1!$A:$I,8,FALSE),0)</f>
        <v>0</v>
      </c>
      <c r="M3043" s="13">
        <f>IFERROR(VLOOKUP(A3043,[2]Sheet1!$A:$I,9,FALSE),0)</f>
        <v>0</v>
      </c>
      <c r="N3043" s="13">
        <f>IFERROR(VLOOKUP(A3043,[3]Sheet1!$A:$G,2,FALSE),0)</f>
        <v>0</v>
      </c>
      <c r="O3043" s="13">
        <f>IFERROR(VLOOKUP(A3043,[3]Sheet1!$A:$G,3,FALSE),0)</f>
        <v>0</v>
      </c>
      <c r="P3043" s="13">
        <f>IFERROR(VLOOKUP(A3043,[3]Sheet1!$A:$G,4,FALSE),0)</f>
        <v>0</v>
      </c>
      <c r="Q3043" s="13">
        <f>IFERROR(VLOOKUP(A3043,[3]Sheet1!$A:$G,5,FALSE),0)</f>
        <v>0</v>
      </c>
      <c r="R3043" s="13">
        <f>IFERROR(VLOOKUP(A3043,[3]Sheet1!$A:$H,6,FALSE),0)</f>
        <v>0</v>
      </c>
      <c r="S3043" s="13">
        <f>IFERROR(VLOOKUP(A3043,[3]Sheet1!$A:$I,7,FALSE),0)</f>
        <v>0</v>
      </c>
      <c r="T3043" s="13" t="str">
        <f t="shared" si="253"/>
        <v>Não</v>
      </c>
      <c r="U3043" s="13" t="str">
        <f t="shared" si="253"/>
        <v>Sim</v>
      </c>
      <c r="V3043" s="13" t="str">
        <f t="shared" si="253"/>
        <v>Não</v>
      </c>
      <c r="W3043" s="13" t="str">
        <f t="shared" si="253"/>
        <v>Sim</v>
      </c>
      <c r="X3043" s="13" t="str">
        <f t="shared" si="254"/>
        <v>Não</v>
      </c>
      <c r="Y3043" s="13" t="str">
        <f t="shared" si="254"/>
        <v>Sim</v>
      </c>
    </row>
    <row r="3044" spans="1:25">
      <c r="A3044" s="9">
        <v>221050</v>
      </c>
      <c r="B3044" s="13">
        <f>IFERROR(VLOOKUP(A3044,[1]Monitoramento_Base_somente_Said!$A:$J,5,FALSE),0)</f>
        <v>0</v>
      </c>
      <c r="C3044" s="13">
        <f>IFERROR(VLOOKUP(A3044,[1]Monitoramento_Base_somente_Said!$A:$J,6,FALSE),0)</f>
        <v>0</v>
      </c>
      <c r="D3044" s="13">
        <f>IFERROR(VLOOKUP(A3044,[1]Monitoramento_Base_somente_Said!$A:$J,7,FALSE),0)</f>
        <v>0</v>
      </c>
      <c r="E3044" s="13">
        <f>IFERROR(VLOOKUP(A3044,[1]Monitoramento_Base_somente_Said!$A:$J,8,FALSE),0)</f>
        <v>0</v>
      </c>
      <c r="F3044" s="13">
        <f>IFERROR(VLOOKUP(A3044,[1]Monitoramento_Base_somente_Said!$A:$J,9,FALSE),0)</f>
        <v>0</v>
      </c>
      <c r="G3044" s="13">
        <f>IFERROR(VLOOKUP(A3044,[1]Monitoramento_Base_somente_Said!$A:$J,10,FALSE),0)</f>
        <v>0</v>
      </c>
      <c r="H3044" s="13">
        <f>IFERROR(VLOOKUP(A3044,[2]Sheet1!$A:$I,4,FALSE),0)</f>
        <v>0</v>
      </c>
      <c r="I3044" s="13">
        <f>IFERROR(VLOOKUP(A3044,[2]Sheet1!$A:$I,5,FALSE),0)</f>
        <v>0</v>
      </c>
      <c r="J3044" s="13">
        <f>IFERROR(VLOOKUP(A3044,[2]Sheet1!$A:$I,6,FALSE),0)</f>
        <v>0</v>
      </c>
      <c r="K3044" s="13">
        <f>IFERROR(VLOOKUP(A3044,[2]Sheet1!$A:$I,7,FALSE),0)</f>
        <v>0</v>
      </c>
      <c r="L3044" s="13">
        <f>IFERROR(VLOOKUP(A3044,[2]Sheet1!$A:$I,8,FALSE),0)</f>
        <v>0</v>
      </c>
      <c r="M3044" s="13">
        <f>IFERROR(VLOOKUP(A3044,[2]Sheet1!$A:$I,9,FALSE),0)</f>
        <v>0</v>
      </c>
      <c r="N3044" s="13">
        <f>IFERROR(VLOOKUP(A3044,[3]Sheet1!$A:$G,2,FALSE),0)</f>
        <v>864</v>
      </c>
      <c r="O3044" s="13">
        <f>IFERROR(VLOOKUP(A3044,[3]Sheet1!$A:$G,3,FALSE),0)</f>
        <v>2132116</v>
      </c>
      <c r="P3044" s="13">
        <f>IFERROR(VLOOKUP(A3044,[3]Sheet1!$A:$G,4,FALSE),0)</f>
        <v>588</v>
      </c>
      <c r="Q3044" s="13">
        <f>IFERROR(VLOOKUP(A3044,[3]Sheet1!$A:$G,5,FALSE),0)</f>
        <v>1502928</v>
      </c>
      <c r="R3044" s="13">
        <f>IFERROR(VLOOKUP(A3044,[3]Sheet1!$A:$H,6,FALSE),0)</f>
        <v>114</v>
      </c>
      <c r="S3044" s="13">
        <f>IFERROR(VLOOKUP(A3044,[3]Sheet1!$A:$I,7,FALSE),0)</f>
        <v>645150</v>
      </c>
      <c r="T3044" s="13" t="str">
        <f t="shared" si="253"/>
        <v>Sim</v>
      </c>
      <c r="U3044" s="13" t="str">
        <f t="shared" si="253"/>
        <v>Sim</v>
      </c>
      <c r="V3044" s="13" t="str">
        <f t="shared" si="253"/>
        <v>Sim</v>
      </c>
      <c r="W3044" s="13" t="str">
        <f t="shared" si="253"/>
        <v>Sim</v>
      </c>
      <c r="X3044" s="13" t="str">
        <f t="shared" si="254"/>
        <v>Sim</v>
      </c>
      <c r="Y3044" s="13" t="str">
        <f t="shared" si="254"/>
        <v>Sim</v>
      </c>
    </row>
    <row r="3045" spans="1:25">
      <c r="A3045" s="9">
        <v>221060</v>
      </c>
      <c r="B3045" s="13">
        <f>IFERROR(VLOOKUP(A3045,[1]Monitoramento_Base_somente_Said!$A:$J,5,FALSE),0)</f>
        <v>0</v>
      </c>
      <c r="C3045" s="13">
        <f>IFERROR(VLOOKUP(A3045,[1]Monitoramento_Base_somente_Said!$A:$J,6,FALSE),0)</f>
        <v>0</v>
      </c>
      <c r="D3045" s="13">
        <f>IFERROR(VLOOKUP(A3045,[1]Monitoramento_Base_somente_Said!$A:$J,7,FALSE),0)</f>
        <v>0</v>
      </c>
      <c r="E3045" s="13">
        <f>IFERROR(VLOOKUP(A3045,[1]Monitoramento_Base_somente_Said!$A:$J,8,FALSE),0)</f>
        <v>0</v>
      </c>
      <c r="F3045" s="13">
        <f>IFERROR(VLOOKUP(A3045,[1]Monitoramento_Base_somente_Said!$A:$J,9,FALSE),0)</f>
        <v>0</v>
      </c>
      <c r="G3045" s="13">
        <f>IFERROR(VLOOKUP(A3045,[1]Monitoramento_Base_somente_Said!$A:$J,10,FALSE),0)</f>
        <v>0</v>
      </c>
      <c r="H3045" s="13">
        <f>IFERROR(VLOOKUP(A3045,[2]Sheet1!$A:$I,4,FALSE),0)</f>
        <v>0</v>
      </c>
      <c r="I3045" s="13">
        <f>IFERROR(VLOOKUP(A3045,[2]Sheet1!$A:$I,5,FALSE),0)</f>
        <v>0</v>
      </c>
      <c r="J3045" s="13">
        <f>IFERROR(VLOOKUP(A3045,[2]Sheet1!$A:$I,6,FALSE),0)</f>
        <v>0</v>
      </c>
      <c r="K3045" s="13">
        <f>IFERROR(VLOOKUP(A3045,[2]Sheet1!$A:$I,7,FALSE),0)</f>
        <v>0</v>
      </c>
      <c r="L3045" s="13">
        <f>IFERROR(VLOOKUP(A3045,[2]Sheet1!$A:$I,8,FALSE),0)</f>
        <v>0</v>
      </c>
      <c r="M3045" s="13">
        <f>IFERROR(VLOOKUP(A3045,[2]Sheet1!$A:$I,9,FALSE),0)</f>
        <v>0</v>
      </c>
      <c r="N3045" s="13">
        <f>IFERROR(VLOOKUP(A3045,[3]Sheet1!$A:$G,2,FALSE),0)</f>
        <v>0</v>
      </c>
      <c r="O3045" s="13">
        <f>IFERROR(VLOOKUP(A3045,[3]Sheet1!$A:$G,3,FALSE),0)</f>
        <v>0</v>
      </c>
      <c r="P3045" s="13">
        <f>IFERROR(VLOOKUP(A3045,[3]Sheet1!$A:$G,4,FALSE),0)</f>
        <v>0</v>
      </c>
      <c r="Q3045" s="13">
        <f>IFERROR(VLOOKUP(A3045,[3]Sheet1!$A:$G,5,FALSE),0)</f>
        <v>0</v>
      </c>
      <c r="R3045" s="13">
        <f>IFERROR(VLOOKUP(A3045,[3]Sheet1!$A:$H,6,FALSE),0)</f>
        <v>0</v>
      </c>
      <c r="S3045" s="13">
        <f>IFERROR(VLOOKUP(A3045,[3]Sheet1!$A:$I,7,FALSE),0)</f>
        <v>0</v>
      </c>
      <c r="T3045" s="13" t="str">
        <f t="shared" si="253"/>
        <v>Não</v>
      </c>
      <c r="U3045" s="13" t="str">
        <f t="shared" si="253"/>
        <v>Não</v>
      </c>
      <c r="V3045" s="13" t="str">
        <f t="shared" si="253"/>
        <v>Não</v>
      </c>
      <c r="W3045" s="13" t="str">
        <f t="shared" si="253"/>
        <v>Não</v>
      </c>
      <c r="X3045" s="13" t="str">
        <f t="shared" si="254"/>
        <v>Não</v>
      </c>
      <c r="Y3045" s="13" t="str">
        <f t="shared" si="254"/>
        <v>Não</v>
      </c>
    </row>
    <row r="3046" spans="1:25">
      <c r="A3046" s="9">
        <v>221062</v>
      </c>
      <c r="B3046" s="13">
        <f>IFERROR(VLOOKUP(A3046,[1]Monitoramento_Base_somente_Said!$A:$J,5,FALSE),0)</f>
        <v>0</v>
      </c>
      <c r="C3046" s="13">
        <f>IFERROR(VLOOKUP(A3046,[1]Monitoramento_Base_somente_Said!$A:$J,6,FALSE),0)</f>
        <v>3914618</v>
      </c>
      <c r="D3046" s="13">
        <f>IFERROR(VLOOKUP(A3046,[1]Monitoramento_Base_somente_Said!$A:$J,7,FALSE),0)</f>
        <v>0</v>
      </c>
      <c r="E3046" s="13">
        <f>IFERROR(VLOOKUP(A3046,[1]Monitoramento_Base_somente_Said!$A:$J,8,FALSE),0)</f>
        <v>3662062</v>
      </c>
      <c r="F3046" s="13">
        <f>IFERROR(VLOOKUP(A3046,[1]Monitoramento_Base_somente_Said!$A:$J,9,FALSE),0)</f>
        <v>0</v>
      </c>
      <c r="G3046" s="13">
        <f>IFERROR(VLOOKUP(A3046,[1]Monitoramento_Base_somente_Said!$A:$J,10,FALSE),0)</f>
        <v>1515336</v>
      </c>
      <c r="H3046" s="13">
        <f>IFERROR(VLOOKUP(A3046,[2]Sheet1!$A:$I,4,FALSE),0)</f>
        <v>0</v>
      </c>
      <c r="I3046" s="13">
        <f>IFERROR(VLOOKUP(A3046,[2]Sheet1!$A:$I,5,FALSE),0)</f>
        <v>0</v>
      </c>
      <c r="J3046" s="13">
        <f>IFERROR(VLOOKUP(A3046,[2]Sheet1!$A:$I,6,FALSE),0)</f>
        <v>0</v>
      </c>
      <c r="K3046" s="13">
        <f>IFERROR(VLOOKUP(A3046,[2]Sheet1!$A:$I,7,FALSE),0)</f>
        <v>0</v>
      </c>
      <c r="L3046" s="13">
        <f>IFERROR(VLOOKUP(A3046,[2]Sheet1!$A:$I,8,FALSE),0)</f>
        <v>0</v>
      </c>
      <c r="M3046" s="13">
        <f>IFERROR(VLOOKUP(A3046,[2]Sheet1!$A:$I,9,FALSE),0)</f>
        <v>0</v>
      </c>
      <c r="N3046" s="13">
        <f>IFERROR(VLOOKUP(A3046,[3]Sheet1!$A:$G,2,FALSE),0)</f>
        <v>0</v>
      </c>
      <c r="O3046" s="13">
        <f>IFERROR(VLOOKUP(A3046,[3]Sheet1!$A:$G,3,FALSE),0)</f>
        <v>0</v>
      </c>
      <c r="P3046" s="13">
        <f>IFERROR(VLOOKUP(A3046,[3]Sheet1!$A:$G,4,FALSE),0)</f>
        <v>0</v>
      </c>
      <c r="Q3046" s="13">
        <f>IFERROR(VLOOKUP(A3046,[3]Sheet1!$A:$G,5,FALSE),0)</f>
        <v>0</v>
      </c>
      <c r="R3046" s="13">
        <f>IFERROR(VLOOKUP(A3046,[3]Sheet1!$A:$H,6,FALSE),0)</f>
        <v>0</v>
      </c>
      <c r="S3046" s="13">
        <f>IFERROR(VLOOKUP(A3046,[3]Sheet1!$A:$I,7,FALSE),0)</f>
        <v>0</v>
      </c>
      <c r="T3046" s="13" t="str">
        <f t="shared" si="253"/>
        <v>Não</v>
      </c>
      <c r="U3046" s="13" t="str">
        <f t="shared" si="253"/>
        <v>Sim</v>
      </c>
      <c r="V3046" s="13" t="str">
        <f t="shared" si="253"/>
        <v>Não</v>
      </c>
      <c r="W3046" s="13" t="str">
        <f t="shared" si="253"/>
        <v>Sim</v>
      </c>
      <c r="X3046" s="13" t="str">
        <f t="shared" si="254"/>
        <v>Não</v>
      </c>
      <c r="Y3046" s="13" t="str">
        <f t="shared" si="254"/>
        <v>Sim</v>
      </c>
    </row>
    <row r="3047" spans="1:25">
      <c r="A3047" s="9">
        <v>221063</v>
      </c>
      <c r="B3047" s="13">
        <f>IFERROR(VLOOKUP(A3047,[1]Monitoramento_Base_somente_Said!$A:$J,5,FALSE),0)</f>
        <v>0</v>
      </c>
      <c r="C3047" s="13">
        <f>IFERROR(VLOOKUP(A3047,[1]Monitoramento_Base_somente_Said!$A:$J,6,FALSE),0)</f>
        <v>9492005</v>
      </c>
      <c r="D3047" s="13">
        <f>IFERROR(VLOOKUP(A3047,[1]Monitoramento_Base_somente_Said!$A:$J,7,FALSE),0)</f>
        <v>0</v>
      </c>
      <c r="E3047" s="13">
        <f>IFERROR(VLOOKUP(A3047,[1]Monitoramento_Base_somente_Said!$A:$J,8,FALSE),0)</f>
        <v>8432024</v>
      </c>
      <c r="F3047" s="13">
        <f>IFERROR(VLOOKUP(A3047,[1]Monitoramento_Base_somente_Said!$A:$J,9,FALSE),0)</f>
        <v>0</v>
      </c>
      <c r="G3047" s="13">
        <f>IFERROR(VLOOKUP(A3047,[1]Monitoramento_Base_somente_Said!$A:$J,10,FALSE),0)</f>
        <v>3477347</v>
      </c>
      <c r="H3047" s="13">
        <f>IFERROR(VLOOKUP(A3047,[2]Sheet1!$A:$I,4,FALSE),0)</f>
        <v>0</v>
      </c>
      <c r="I3047" s="13">
        <f>IFERROR(VLOOKUP(A3047,[2]Sheet1!$A:$I,5,FALSE),0)</f>
        <v>0</v>
      </c>
      <c r="J3047" s="13">
        <f>IFERROR(VLOOKUP(A3047,[2]Sheet1!$A:$I,6,FALSE),0)</f>
        <v>0</v>
      </c>
      <c r="K3047" s="13">
        <f>IFERROR(VLOOKUP(A3047,[2]Sheet1!$A:$I,7,FALSE),0)</f>
        <v>0</v>
      </c>
      <c r="L3047" s="13">
        <f>IFERROR(VLOOKUP(A3047,[2]Sheet1!$A:$I,8,FALSE),0)</f>
        <v>0</v>
      </c>
      <c r="M3047" s="13">
        <f>IFERROR(VLOOKUP(A3047,[2]Sheet1!$A:$I,9,FALSE),0)</f>
        <v>0</v>
      </c>
      <c r="N3047" s="13">
        <f>IFERROR(VLOOKUP(A3047,[3]Sheet1!$A:$G,2,FALSE),0)</f>
        <v>0</v>
      </c>
      <c r="O3047" s="13">
        <f>IFERROR(VLOOKUP(A3047,[3]Sheet1!$A:$G,3,FALSE),0)</f>
        <v>0</v>
      </c>
      <c r="P3047" s="13">
        <f>IFERROR(VLOOKUP(A3047,[3]Sheet1!$A:$G,4,FALSE),0)</f>
        <v>0</v>
      </c>
      <c r="Q3047" s="13">
        <f>IFERROR(VLOOKUP(A3047,[3]Sheet1!$A:$G,5,FALSE),0)</f>
        <v>0</v>
      </c>
      <c r="R3047" s="13">
        <f>IFERROR(VLOOKUP(A3047,[3]Sheet1!$A:$H,6,FALSE),0)</f>
        <v>0</v>
      </c>
      <c r="S3047" s="13">
        <f>IFERROR(VLOOKUP(A3047,[3]Sheet1!$A:$I,7,FALSE),0)</f>
        <v>0</v>
      </c>
      <c r="T3047" s="13" t="str">
        <f t="shared" si="253"/>
        <v>Não</v>
      </c>
      <c r="U3047" s="13" t="str">
        <f t="shared" si="253"/>
        <v>Sim</v>
      </c>
      <c r="V3047" s="13" t="str">
        <f t="shared" si="253"/>
        <v>Não</v>
      </c>
      <c r="W3047" s="13" t="str">
        <f t="shared" si="253"/>
        <v>Sim</v>
      </c>
      <c r="X3047" s="13" t="str">
        <f t="shared" si="254"/>
        <v>Não</v>
      </c>
      <c r="Y3047" s="13" t="str">
        <f t="shared" si="254"/>
        <v>Sim</v>
      </c>
    </row>
    <row r="3048" spans="1:25">
      <c r="A3048" s="9">
        <v>221065</v>
      </c>
      <c r="B3048" s="13">
        <f>IFERROR(VLOOKUP(A3048,[1]Monitoramento_Base_somente_Said!$A:$J,5,FALSE),0)</f>
        <v>37321</v>
      </c>
      <c r="C3048" s="13">
        <f>IFERROR(VLOOKUP(A3048,[1]Monitoramento_Base_somente_Said!$A:$J,6,FALSE),0)</f>
        <v>5665746</v>
      </c>
      <c r="D3048" s="13">
        <f>IFERROR(VLOOKUP(A3048,[1]Monitoramento_Base_somente_Said!$A:$J,7,FALSE),0)</f>
        <v>51430</v>
      </c>
      <c r="E3048" s="13">
        <f>IFERROR(VLOOKUP(A3048,[1]Monitoramento_Base_somente_Said!$A:$J,8,FALSE),0)</f>
        <v>6668319</v>
      </c>
      <c r="F3048" s="13">
        <f>IFERROR(VLOOKUP(A3048,[1]Monitoramento_Base_somente_Said!$A:$J,9,FALSE),0)</f>
        <v>3449</v>
      </c>
      <c r="G3048" s="13">
        <f>IFERROR(VLOOKUP(A3048,[1]Monitoramento_Base_somente_Said!$A:$J,10,FALSE),0)</f>
        <v>2748321</v>
      </c>
      <c r="H3048" s="13">
        <f>IFERROR(VLOOKUP(A3048,[2]Sheet1!$A:$I,4,FALSE),0)</f>
        <v>0</v>
      </c>
      <c r="I3048" s="13">
        <f>IFERROR(VLOOKUP(A3048,[2]Sheet1!$A:$I,5,FALSE),0)</f>
        <v>0</v>
      </c>
      <c r="J3048" s="13">
        <f>IFERROR(VLOOKUP(A3048,[2]Sheet1!$A:$I,6,FALSE),0)</f>
        <v>0</v>
      </c>
      <c r="K3048" s="13">
        <f>IFERROR(VLOOKUP(A3048,[2]Sheet1!$A:$I,7,FALSE),0)</f>
        <v>0</v>
      </c>
      <c r="L3048" s="13">
        <f>IFERROR(VLOOKUP(A3048,[2]Sheet1!$A:$I,8,FALSE),0)</f>
        <v>0</v>
      </c>
      <c r="M3048" s="13">
        <f>IFERROR(VLOOKUP(A3048,[2]Sheet1!$A:$I,9,FALSE),0)</f>
        <v>0</v>
      </c>
      <c r="N3048" s="13">
        <f>IFERROR(VLOOKUP(A3048,[3]Sheet1!$A:$G,2,FALSE),0)</f>
        <v>0</v>
      </c>
      <c r="O3048" s="13">
        <f>IFERROR(VLOOKUP(A3048,[3]Sheet1!$A:$G,3,FALSE),0)</f>
        <v>0</v>
      </c>
      <c r="P3048" s="13">
        <f>IFERROR(VLOOKUP(A3048,[3]Sheet1!$A:$G,4,FALSE),0)</f>
        <v>0</v>
      </c>
      <c r="Q3048" s="13">
        <f>IFERROR(VLOOKUP(A3048,[3]Sheet1!$A:$G,5,FALSE),0)</f>
        <v>0</v>
      </c>
      <c r="R3048" s="13">
        <f>IFERROR(VLOOKUP(A3048,[3]Sheet1!$A:$H,6,FALSE),0)</f>
        <v>0</v>
      </c>
      <c r="S3048" s="13">
        <f>IFERROR(VLOOKUP(A3048,[3]Sheet1!$A:$I,7,FALSE),0)</f>
        <v>0</v>
      </c>
      <c r="T3048" s="13" t="str">
        <f t="shared" si="253"/>
        <v>Sim</v>
      </c>
      <c r="U3048" s="13" t="str">
        <f t="shared" si="253"/>
        <v>Sim</v>
      </c>
      <c r="V3048" s="13" t="str">
        <f t="shared" si="253"/>
        <v>Sim</v>
      </c>
      <c r="W3048" s="13" t="str">
        <f t="shared" si="253"/>
        <v>Sim</v>
      </c>
      <c r="X3048" s="13" t="str">
        <f t="shared" si="254"/>
        <v>Sim</v>
      </c>
      <c r="Y3048" s="13" t="str">
        <f t="shared" si="254"/>
        <v>Sim</v>
      </c>
    </row>
    <row r="3049" spans="1:25">
      <c r="A3049" s="9">
        <v>221070</v>
      </c>
      <c r="B3049" s="13">
        <f>IFERROR(VLOOKUP(A3049,[1]Monitoramento_Base_somente_Said!$A:$J,5,FALSE),0)</f>
        <v>0</v>
      </c>
      <c r="C3049" s="13">
        <f>IFERROR(VLOOKUP(A3049,[1]Monitoramento_Base_somente_Said!$A:$J,6,FALSE),0)</f>
        <v>4634438</v>
      </c>
      <c r="D3049" s="13">
        <f>IFERROR(VLOOKUP(A3049,[1]Monitoramento_Base_somente_Said!$A:$J,7,FALSE),0)</f>
        <v>0</v>
      </c>
      <c r="E3049" s="13">
        <f>IFERROR(VLOOKUP(A3049,[1]Monitoramento_Base_somente_Said!$A:$J,8,FALSE),0)</f>
        <v>4335442</v>
      </c>
      <c r="F3049" s="13">
        <f>IFERROR(VLOOKUP(A3049,[1]Monitoramento_Base_somente_Said!$A:$J,9,FALSE),0)</f>
        <v>0</v>
      </c>
      <c r="G3049" s="13">
        <f>IFERROR(VLOOKUP(A3049,[1]Monitoramento_Base_somente_Said!$A:$J,10,FALSE),0)</f>
        <v>1793976</v>
      </c>
      <c r="H3049" s="13">
        <f>IFERROR(VLOOKUP(A3049,[2]Sheet1!$A:$I,4,FALSE),0)</f>
        <v>0</v>
      </c>
      <c r="I3049" s="13">
        <f>IFERROR(VLOOKUP(A3049,[2]Sheet1!$A:$I,5,FALSE),0)</f>
        <v>0</v>
      </c>
      <c r="J3049" s="13">
        <f>IFERROR(VLOOKUP(A3049,[2]Sheet1!$A:$I,6,FALSE),0)</f>
        <v>0</v>
      </c>
      <c r="K3049" s="13">
        <f>IFERROR(VLOOKUP(A3049,[2]Sheet1!$A:$I,7,FALSE),0)</f>
        <v>0</v>
      </c>
      <c r="L3049" s="13">
        <f>IFERROR(VLOOKUP(A3049,[2]Sheet1!$A:$I,8,FALSE),0)</f>
        <v>0</v>
      </c>
      <c r="M3049" s="13">
        <f>IFERROR(VLOOKUP(A3049,[2]Sheet1!$A:$I,9,FALSE),0)</f>
        <v>0</v>
      </c>
      <c r="N3049" s="13">
        <f>IFERROR(VLOOKUP(A3049,[3]Sheet1!$A:$G,2,FALSE),0)</f>
        <v>0</v>
      </c>
      <c r="O3049" s="13">
        <f>IFERROR(VLOOKUP(A3049,[3]Sheet1!$A:$G,3,FALSE),0)</f>
        <v>0</v>
      </c>
      <c r="P3049" s="13">
        <f>IFERROR(VLOOKUP(A3049,[3]Sheet1!$A:$G,4,FALSE),0)</f>
        <v>0</v>
      </c>
      <c r="Q3049" s="13">
        <f>IFERROR(VLOOKUP(A3049,[3]Sheet1!$A:$G,5,FALSE),0)</f>
        <v>0</v>
      </c>
      <c r="R3049" s="13">
        <f>IFERROR(VLOOKUP(A3049,[3]Sheet1!$A:$H,6,FALSE),0)</f>
        <v>0</v>
      </c>
      <c r="S3049" s="13">
        <f>IFERROR(VLOOKUP(A3049,[3]Sheet1!$A:$I,7,FALSE),0)</f>
        <v>0</v>
      </c>
      <c r="T3049" s="13" t="str">
        <f t="shared" si="253"/>
        <v>Não</v>
      </c>
      <c r="U3049" s="13" t="str">
        <f t="shared" si="253"/>
        <v>Sim</v>
      </c>
      <c r="V3049" s="13" t="str">
        <f t="shared" si="253"/>
        <v>Não</v>
      </c>
      <c r="W3049" s="13" t="str">
        <f t="shared" si="253"/>
        <v>Sim</v>
      </c>
      <c r="X3049" s="13" t="str">
        <f t="shared" si="254"/>
        <v>Não</v>
      </c>
      <c r="Y3049" s="13" t="str">
        <f t="shared" si="254"/>
        <v>Sim</v>
      </c>
    </row>
    <row r="3050" spans="1:25">
      <c r="A3050" s="9">
        <v>221080</v>
      </c>
      <c r="B3050" s="13">
        <f>IFERROR(VLOOKUP(A3050,[1]Monitoramento_Base_somente_Said!$A:$J,5,FALSE),0)</f>
        <v>0</v>
      </c>
      <c r="C3050" s="13">
        <f>IFERROR(VLOOKUP(A3050,[1]Monitoramento_Base_somente_Said!$A:$J,6,FALSE),0)</f>
        <v>0</v>
      </c>
      <c r="D3050" s="13">
        <f>IFERROR(VLOOKUP(A3050,[1]Monitoramento_Base_somente_Said!$A:$J,7,FALSE),0)</f>
        <v>0</v>
      </c>
      <c r="E3050" s="13">
        <f>IFERROR(VLOOKUP(A3050,[1]Monitoramento_Base_somente_Said!$A:$J,8,FALSE),0)</f>
        <v>0</v>
      </c>
      <c r="F3050" s="13">
        <f>IFERROR(VLOOKUP(A3050,[1]Monitoramento_Base_somente_Said!$A:$J,9,FALSE),0)</f>
        <v>0</v>
      </c>
      <c r="G3050" s="13">
        <f>IFERROR(VLOOKUP(A3050,[1]Monitoramento_Base_somente_Said!$A:$J,10,FALSE),0)</f>
        <v>0</v>
      </c>
      <c r="H3050" s="13">
        <f>IFERROR(VLOOKUP(A3050,[2]Sheet1!$A:$I,4,FALSE),0)</f>
        <v>0</v>
      </c>
      <c r="I3050" s="13">
        <f>IFERROR(VLOOKUP(A3050,[2]Sheet1!$A:$I,5,FALSE),0)</f>
        <v>0</v>
      </c>
      <c r="J3050" s="13">
        <f>IFERROR(VLOOKUP(A3050,[2]Sheet1!$A:$I,6,FALSE),0)</f>
        <v>0</v>
      </c>
      <c r="K3050" s="13">
        <f>IFERROR(VLOOKUP(A3050,[2]Sheet1!$A:$I,7,FALSE),0)</f>
        <v>0</v>
      </c>
      <c r="L3050" s="13">
        <f>IFERROR(VLOOKUP(A3050,[2]Sheet1!$A:$I,8,FALSE),0)</f>
        <v>0</v>
      </c>
      <c r="M3050" s="13">
        <f>IFERROR(VLOOKUP(A3050,[2]Sheet1!$A:$I,9,FALSE),0)</f>
        <v>0</v>
      </c>
      <c r="N3050" s="13">
        <f>IFERROR(VLOOKUP(A3050,[3]Sheet1!$A:$G,2,FALSE),0)</f>
        <v>70883</v>
      </c>
      <c r="O3050" s="13">
        <f>IFERROR(VLOOKUP(A3050,[3]Sheet1!$A:$G,3,FALSE),0)</f>
        <v>1186700</v>
      </c>
      <c r="P3050" s="13">
        <f>IFERROR(VLOOKUP(A3050,[3]Sheet1!$A:$G,4,FALSE),0)</f>
        <v>16997</v>
      </c>
      <c r="Q3050" s="13">
        <f>IFERROR(VLOOKUP(A3050,[3]Sheet1!$A:$G,5,FALSE),0)</f>
        <v>675764</v>
      </c>
      <c r="R3050" s="13">
        <f>IFERROR(VLOOKUP(A3050,[3]Sheet1!$A:$H,6,FALSE),0)</f>
        <v>0</v>
      </c>
      <c r="S3050" s="13">
        <f>IFERROR(VLOOKUP(A3050,[3]Sheet1!$A:$I,7,FALSE),0)</f>
        <v>196880</v>
      </c>
      <c r="T3050" s="13" t="str">
        <f t="shared" si="253"/>
        <v>Sim</v>
      </c>
      <c r="U3050" s="13" t="str">
        <f t="shared" si="253"/>
        <v>Sim</v>
      </c>
      <c r="V3050" s="13" t="str">
        <f t="shared" si="253"/>
        <v>Sim</v>
      </c>
      <c r="W3050" s="13" t="str">
        <f t="shared" si="253"/>
        <v>Sim</v>
      </c>
      <c r="X3050" s="13" t="str">
        <f t="shared" si="254"/>
        <v>Não</v>
      </c>
      <c r="Y3050" s="13" t="str">
        <f t="shared" si="254"/>
        <v>Sim</v>
      </c>
    </row>
    <row r="3051" spans="1:25">
      <c r="A3051" s="23">
        <v>221090</v>
      </c>
      <c r="B3051" s="13">
        <f>IFERROR(VLOOKUP(A3051,[1]Monitoramento_Base_somente_Said!$A:$J,5,FALSE),0)</f>
        <v>0</v>
      </c>
      <c r="C3051" s="13">
        <f>IFERROR(VLOOKUP(A3051,[1]Monitoramento_Base_somente_Said!$A:$J,6,FALSE),0)</f>
        <v>704227</v>
      </c>
      <c r="D3051" s="13">
        <f>IFERROR(VLOOKUP(A3051,[1]Monitoramento_Base_somente_Said!$A:$J,7,FALSE),0)</f>
        <v>0</v>
      </c>
      <c r="E3051" s="13">
        <f>IFERROR(VLOOKUP(A3051,[1]Monitoramento_Base_somente_Said!$A:$J,8,FALSE),0)</f>
        <v>658793</v>
      </c>
      <c r="F3051" s="13">
        <f>IFERROR(VLOOKUP(A3051,[1]Monitoramento_Base_somente_Said!$A:$J,9,FALSE),0)</f>
        <v>0</v>
      </c>
      <c r="G3051" s="13">
        <f>IFERROR(VLOOKUP(A3051,[1]Monitoramento_Base_somente_Said!$A:$J,10,FALSE),0)</f>
        <v>272604</v>
      </c>
      <c r="H3051" s="13">
        <f>IFERROR(VLOOKUP(A3051,[2]Sheet1!$A:$I,4,FALSE),0)</f>
        <v>0</v>
      </c>
      <c r="I3051" s="13">
        <f>IFERROR(VLOOKUP(A3051,[2]Sheet1!$A:$I,5,FALSE),0)</f>
        <v>0</v>
      </c>
      <c r="J3051" s="13">
        <f>IFERROR(VLOOKUP(A3051,[2]Sheet1!$A:$I,6,FALSE),0)</f>
        <v>0</v>
      </c>
      <c r="K3051" s="13">
        <f>IFERROR(VLOOKUP(A3051,[2]Sheet1!$A:$I,7,FALSE),0)</f>
        <v>0</v>
      </c>
      <c r="L3051" s="13">
        <f>IFERROR(VLOOKUP(A3051,[2]Sheet1!$A:$I,8,FALSE),0)</f>
        <v>0</v>
      </c>
      <c r="M3051" s="13">
        <f>IFERROR(VLOOKUP(A3051,[2]Sheet1!$A:$I,9,FALSE),0)</f>
        <v>0</v>
      </c>
      <c r="N3051" s="13">
        <f>IFERROR(VLOOKUP(A3051,[3]Sheet1!$A:$G,2,FALSE),0)</f>
        <v>0</v>
      </c>
      <c r="O3051" s="13">
        <f>IFERROR(VLOOKUP(A3051,[3]Sheet1!$A:$G,3,FALSE),0)</f>
        <v>0</v>
      </c>
      <c r="P3051" s="13">
        <f>IFERROR(VLOOKUP(A3051,[3]Sheet1!$A:$G,4,FALSE),0)</f>
        <v>0</v>
      </c>
      <c r="Q3051" s="13">
        <f>IFERROR(VLOOKUP(A3051,[3]Sheet1!$A:$G,5,FALSE),0)</f>
        <v>0</v>
      </c>
      <c r="R3051" s="13">
        <f>IFERROR(VLOOKUP(A3051,[3]Sheet1!$A:$H,6,FALSE),0)</f>
        <v>0</v>
      </c>
      <c r="S3051" s="13">
        <f>IFERROR(VLOOKUP(A3051,[3]Sheet1!$A:$I,7,FALSE),0)</f>
        <v>0</v>
      </c>
      <c r="T3051" s="13" t="str">
        <f t="shared" si="253"/>
        <v>Não</v>
      </c>
      <c r="U3051" s="13" t="str">
        <f t="shared" si="253"/>
        <v>Sim</v>
      </c>
      <c r="V3051" s="13" t="str">
        <f t="shared" si="253"/>
        <v>Não</v>
      </c>
      <c r="W3051" s="13" t="str">
        <f t="shared" si="253"/>
        <v>Sim</v>
      </c>
      <c r="X3051" s="13" t="str">
        <f t="shared" si="254"/>
        <v>Não</v>
      </c>
      <c r="Y3051" s="13" t="str">
        <f t="shared" si="254"/>
        <v>Sim</v>
      </c>
    </row>
    <row r="3052" spans="1:25">
      <c r="A3052" s="9">
        <v>221093</v>
      </c>
      <c r="B3052" s="13">
        <f>IFERROR(VLOOKUP(A3052,[1]Monitoramento_Base_somente_Said!$A:$J,5,FALSE),0)</f>
        <v>90</v>
      </c>
      <c r="C3052" s="13">
        <f>IFERROR(VLOOKUP(A3052,[1]Monitoramento_Base_somente_Said!$A:$J,6,FALSE),0)</f>
        <v>1883164</v>
      </c>
      <c r="D3052" s="13">
        <f>IFERROR(VLOOKUP(A3052,[1]Monitoramento_Base_somente_Said!$A:$J,7,FALSE),0)</f>
        <v>0</v>
      </c>
      <c r="E3052" s="13">
        <f>IFERROR(VLOOKUP(A3052,[1]Monitoramento_Base_somente_Said!$A:$J,8,FALSE),0)</f>
        <v>2463204</v>
      </c>
      <c r="F3052" s="13">
        <f>IFERROR(VLOOKUP(A3052,[1]Monitoramento_Base_somente_Said!$A:$J,9,FALSE),0)</f>
        <v>0</v>
      </c>
      <c r="G3052" s="13">
        <f>IFERROR(VLOOKUP(A3052,[1]Monitoramento_Base_somente_Said!$A:$J,10,FALSE),0)</f>
        <v>2981292</v>
      </c>
      <c r="H3052" s="13">
        <f>IFERROR(VLOOKUP(A3052,[2]Sheet1!$A:$I,4,FALSE),0)</f>
        <v>0</v>
      </c>
      <c r="I3052" s="13">
        <f>IFERROR(VLOOKUP(A3052,[2]Sheet1!$A:$I,5,FALSE),0)</f>
        <v>0</v>
      </c>
      <c r="J3052" s="13">
        <f>IFERROR(VLOOKUP(A3052,[2]Sheet1!$A:$I,6,FALSE),0)</f>
        <v>0</v>
      </c>
      <c r="K3052" s="13">
        <f>IFERROR(VLOOKUP(A3052,[2]Sheet1!$A:$I,7,FALSE),0)</f>
        <v>0</v>
      </c>
      <c r="L3052" s="13">
        <f>IFERROR(VLOOKUP(A3052,[2]Sheet1!$A:$I,8,FALSE),0)</f>
        <v>0</v>
      </c>
      <c r="M3052" s="13">
        <f>IFERROR(VLOOKUP(A3052,[2]Sheet1!$A:$I,9,FALSE),0)</f>
        <v>0</v>
      </c>
      <c r="N3052" s="13">
        <f>IFERROR(VLOOKUP(A3052,[3]Sheet1!$A:$G,2,FALSE),0)</f>
        <v>0</v>
      </c>
      <c r="O3052" s="13">
        <f>IFERROR(VLOOKUP(A3052,[3]Sheet1!$A:$G,3,FALSE),0)</f>
        <v>0</v>
      </c>
      <c r="P3052" s="13">
        <f>IFERROR(VLOOKUP(A3052,[3]Sheet1!$A:$G,4,FALSE),0)</f>
        <v>0</v>
      </c>
      <c r="Q3052" s="13">
        <f>IFERROR(VLOOKUP(A3052,[3]Sheet1!$A:$G,5,FALSE),0)</f>
        <v>0</v>
      </c>
      <c r="R3052" s="13">
        <f>IFERROR(VLOOKUP(A3052,[3]Sheet1!$A:$H,6,FALSE),0)</f>
        <v>0</v>
      </c>
      <c r="S3052" s="13">
        <f>IFERROR(VLOOKUP(A3052,[3]Sheet1!$A:$I,7,FALSE),0)</f>
        <v>0</v>
      </c>
      <c r="T3052" s="13" t="str">
        <f t="shared" si="253"/>
        <v>Sim</v>
      </c>
      <c r="U3052" s="13" t="str">
        <f t="shared" si="253"/>
        <v>Sim</v>
      </c>
      <c r="V3052" s="13" t="str">
        <f t="shared" si="253"/>
        <v>Não</v>
      </c>
      <c r="W3052" s="13" t="str">
        <f t="shared" si="253"/>
        <v>Sim</v>
      </c>
      <c r="X3052" s="13" t="str">
        <f t="shared" si="254"/>
        <v>Não</v>
      </c>
      <c r="Y3052" s="13" t="str">
        <f t="shared" si="254"/>
        <v>Sim</v>
      </c>
    </row>
    <row r="3053" spans="1:25">
      <c r="A3053" s="9">
        <v>221095</v>
      </c>
      <c r="B3053" s="13">
        <f>IFERROR(VLOOKUP(A3053,[1]Monitoramento_Base_somente_Said!$A:$J,5,FALSE),0)</f>
        <v>0</v>
      </c>
      <c r="C3053" s="13">
        <f>IFERROR(VLOOKUP(A3053,[1]Monitoramento_Base_somente_Said!$A:$J,6,FALSE),0)</f>
        <v>4341581</v>
      </c>
      <c r="D3053" s="13">
        <f>IFERROR(VLOOKUP(A3053,[1]Monitoramento_Base_somente_Said!$A:$J,7,FALSE),0)</f>
        <v>0</v>
      </c>
      <c r="E3053" s="13">
        <f>IFERROR(VLOOKUP(A3053,[1]Monitoramento_Base_somente_Said!$A:$J,8,FALSE),0)</f>
        <v>4061479</v>
      </c>
      <c r="F3053" s="13">
        <f>IFERROR(VLOOKUP(A3053,[1]Monitoramento_Base_somente_Said!$A:$J,9,FALSE),0)</f>
        <v>0</v>
      </c>
      <c r="G3053" s="13">
        <f>IFERROR(VLOOKUP(A3053,[1]Monitoramento_Base_somente_Said!$A:$J,10,FALSE),0)</f>
        <v>1680612</v>
      </c>
      <c r="H3053" s="13">
        <f>IFERROR(VLOOKUP(A3053,[2]Sheet1!$A:$I,4,FALSE),0)</f>
        <v>0</v>
      </c>
      <c r="I3053" s="13">
        <f>IFERROR(VLOOKUP(A3053,[2]Sheet1!$A:$I,5,FALSE),0)</f>
        <v>0</v>
      </c>
      <c r="J3053" s="13">
        <f>IFERROR(VLOOKUP(A3053,[2]Sheet1!$A:$I,6,FALSE),0)</f>
        <v>0</v>
      </c>
      <c r="K3053" s="13">
        <f>IFERROR(VLOOKUP(A3053,[2]Sheet1!$A:$I,7,FALSE),0)</f>
        <v>0</v>
      </c>
      <c r="L3053" s="13">
        <f>IFERROR(VLOOKUP(A3053,[2]Sheet1!$A:$I,8,FALSE),0)</f>
        <v>0</v>
      </c>
      <c r="M3053" s="13">
        <f>IFERROR(VLOOKUP(A3053,[2]Sheet1!$A:$I,9,FALSE),0)</f>
        <v>0</v>
      </c>
      <c r="N3053" s="13">
        <f>IFERROR(VLOOKUP(A3053,[3]Sheet1!$A:$G,2,FALSE),0)</f>
        <v>0</v>
      </c>
      <c r="O3053" s="13">
        <f>IFERROR(VLOOKUP(A3053,[3]Sheet1!$A:$G,3,FALSE),0)</f>
        <v>0</v>
      </c>
      <c r="P3053" s="13">
        <f>IFERROR(VLOOKUP(A3053,[3]Sheet1!$A:$G,4,FALSE),0)</f>
        <v>0</v>
      </c>
      <c r="Q3053" s="13">
        <f>IFERROR(VLOOKUP(A3053,[3]Sheet1!$A:$G,5,FALSE),0)</f>
        <v>0</v>
      </c>
      <c r="R3053" s="13">
        <f>IFERROR(VLOOKUP(A3053,[3]Sheet1!$A:$H,6,FALSE),0)</f>
        <v>0</v>
      </c>
      <c r="S3053" s="13">
        <f>IFERROR(VLOOKUP(A3053,[3]Sheet1!$A:$I,7,FALSE),0)</f>
        <v>0</v>
      </c>
      <c r="T3053" s="13" t="str">
        <f t="shared" si="253"/>
        <v>Não</v>
      </c>
      <c r="U3053" s="13" t="str">
        <f t="shared" si="253"/>
        <v>Sim</v>
      </c>
      <c r="V3053" s="13" t="str">
        <f t="shared" si="253"/>
        <v>Não</v>
      </c>
      <c r="W3053" s="13" t="str">
        <f t="shared" si="253"/>
        <v>Sim</v>
      </c>
      <c r="X3053" s="13" t="str">
        <f t="shared" si="254"/>
        <v>Não</v>
      </c>
      <c r="Y3053" s="13" t="str">
        <f t="shared" si="254"/>
        <v>Sim</v>
      </c>
    </row>
    <row r="3054" spans="1:25">
      <c r="A3054" s="9">
        <v>221097</v>
      </c>
      <c r="B3054" s="13">
        <f>IFERROR(VLOOKUP(A3054,[1]Monitoramento_Base_somente_Said!$A:$J,5,FALSE),0)</f>
        <v>0</v>
      </c>
      <c r="C3054" s="13">
        <f>IFERROR(VLOOKUP(A3054,[1]Monitoramento_Base_somente_Said!$A:$J,6,FALSE),0)</f>
        <v>0</v>
      </c>
      <c r="D3054" s="13">
        <f>IFERROR(VLOOKUP(A3054,[1]Monitoramento_Base_somente_Said!$A:$J,7,FALSE),0)</f>
        <v>0</v>
      </c>
      <c r="E3054" s="13">
        <f>IFERROR(VLOOKUP(A3054,[1]Monitoramento_Base_somente_Said!$A:$J,8,FALSE),0)</f>
        <v>0</v>
      </c>
      <c r="F3054" s="13">
        <f>IFERROR(VLOOKUP(A3054,[1]Monitoramento_Base_somente_Said!$A:$J,9,FALSE),0)</f>
        <v>0</v>
      </c>
      <c r="G3054" s="13">
        <f>IFERROR(VLOOKUP(A3054,[1]Monitoramento_Base_somente_Said!$A:$J,10,FALSE),0)</f>
        <v>0</v>
      </c>
      <c r="H3054" s="13">
        <f>IFERROR(VLOOKUP(A3054,[2]Sheet1!$A:$I,4,FALSE),0)</f>
        <v>0</v>
      </c>
      <c r="I3054" s="13">
        <f>IFERROR(VLOOKUP(A3054,[2]Sheet1!$A:$I,5,FALSE),0)</f>
        <v>0</v>
      </c>
      <c r="J3054" s="13">
        <f>IFERROR(VLOOKUP(A3054,[2]Sheet1!$A:$I,6,FALSE),0)</f>
        <v>0</v>
      </c>
      <c r="K3054" s="13">
        <f>IFERROR(VLOOKUP(A3054,[2]Sheet1!$A:$I,7,FALSE),0)</f>
        <v>0</v>
      </c>
      <c r="L3054" s="13">
        <f>IFERROR(VLOOKUP(A3054,[2]Sheet1!$A:$I,8,FALSE),0)</f>
        <v>0</v>
      </c>
      <c r="M3054" s="13">
        <f>IFERROR(VLOOKUP(A3054,[2]Sheet1!$A:$I,9,FALSE),0)</f>
        <v>0</v>
      </c>
      <c r="N3054" s="13">
        <f>IFERROR(VLOOKUP(A3054,[3]Sheet1!$A:$G,2,FALSE),0)</f>
        <v>0</v>
      </c>
      <c r="O3054" s="13">
        <f>IFERROR(VLOOKUP(A3054,[3]Sheet1!$A:$G,3,FALSE),0)</f>
        <v>0</v>
      </c>
      <c r="P3054" s="13">
        <f>IFERROR(VLOOKUP(A3054,[3]Sheet1!$A:$G,4,FALSE),0)</f>
        <v>0</v>
      </c>
      <c r="Q3054" s="13">
        <f>IFERROR(VLOOKUP(A3054,[3]Sheet1!$A:$G,5,FALSE),0)</f>
        <v>0</v>
      </c>
      <c r="R3054" s="13">
        <f>IFERROR(VLOOKUP(A3054,[3]Sheet1!$A:$H,6,FALSE),0)</f>
        <v>0</v>
      </c>
      <c r="S3054" s="13">
        <f>IFERROR(VLOOKUP(A3054,[3]Sheet1!$A:$I,7,FALSE),0)</f>
        <v>0</v>
      </c>
      <c r="T3054" s="13" t="str">
        <f t="shared" si="253"/>
        <v>Não</v>
      </c>
      <c r="U3054" s="13" t="str">
        <f t="shared" si="253"/>
        <v>Não</v>
      </c>
      <c r="V3054" s="13" t="str">
        <f t="shared" si="253"/>
        <v>Não</v>
      </c>
      <c r="W3054" s="13" t="str">
        <f t="shared" si="253"/>
        <v>Não</v>
      </c>
      <c r="X3054" s="13" t="str">
        <f t="shared" si="254"/>
        <v>Não</v>
      </c>
      <c r="Y3054" s="13" t="str">
        <f t="shared" si="254"/>
        <v>Não</v>
      </c>
    </row>
    <row r="3055" spans="1:25">
      <c r="A3055" s="9">
        <v>221110</v>
      </c>
      <c r="B3055" s="13">
        <f>IFERROR(VLOOKUP(A3055,[1]Monitoramento_Base_somente_Said!$A:$J,5,FALSE),0)</f>
        <v>441097</v>
      </c>
      <c r="C3055" s="13">
        <f>IFERROR(VLOOKUP(A3055,[1]Monitoramento_Base_somente_Said!$A:$J,6,FALSE),0)</f>
        <v>96355808</v>
      </c>
      <c r="D3055" s="13">
        <f>IFERROR(VLOOKUP(A3055,[1]Monitoramento_Base_somente_Said!$A:$J,7,FALSE),0)</f>
        <v>525908</v>
      </c>
      <c r="E3055" s="13">
        <f>IFERROR(VLOOKUP(A3055,[1]Monitoramento_Base_somente_Said!$A:$J,8,FALSE),0)</f>
        <v>97053873</v>
      </c>
      <c r="F3055" s="13">
        <f>IFERROR(VLOOKUP(A3055,[1]Monitoramento_Base_somente_Said!$A:$J,9,FALSE),0)</f>
        <v>159019</v>
      </c>
      <c r="G3055" s="13">
        <f>IFERROR(VLOOKUP(A3055,[1]Monitoramento_Base_somente_Said!$A:$J,10,FALSE),0)</f>
        <v>38692201</v>
      </c>
      <c r="H3055" s="13">
        <f>IFERROR(VLOOKUP(A3055,[2]Sheet1!$A:$I,4,FALSE),0)</f>
        <v>0</v>
      </c>
      <c r="I3055" s="13">
        <f>IFERROR(VLOOKUP(A3055,[2]Sheet1!$A:$I,5,FALSE),0)</f>
        <v>0</v>
      </c>
      <c r="J3055" s="13">
        <f>IFERROR(VLOOKUP(A3055,[2]Sheet1!$A:$I,6,FALSE),0)</f>
        <v>0</v>
      </c>
      <c r="K3055" s="13">
        <f>IFERROR(VLOOKUP(A3055,[2]Sheet1!$A:$I,7,FALSE),0)</f>
        <v>0</v>
      </c>
      <c r="L3055" s="13">
        <f>IFERROR(VLOOKUP(A3055,[2]Sheet1!$A:$I,8,FALSE),0)</f>
        <v>0</v>
      </c>
      <c r="M3055" s="13">
        <f>IFERROR(VLOOKUP(A3055,[2]Sheet1!$A:$I,9,FALSE),0)</f>
        <v>0</v>
      </c>
      <c r="N3055" s="13">
        <f>IFERROR(VLOOKUP(A3055,[3]Sheet1!$A:$G,2,FALSE),0)</f>
        <v>0</v>
      </c>
      <c r="O3055" s="13">
        <f>IFERROR(VLOOKUP(A3055,[3]Sheet1!$A:$G,3,FALSE),0)</f>
        <v>0</v>
      </c>
      <c r="P3055" s="13">
        <f>IFERROR(VLOOKUP(A3055,[3]Sheet1!$A:$G,4,FALSE),0)</f>
        <v>0</v>
      </c>
      <c r="Q3055" s="13">
        <f>IFERROR(VLOOKUP(A3055,[3]Sheet1!$A:$G,5,FALSE),0)</f>
        <v>0</v>
      </c>
      <c r="R3055" s="13">
        <f>IFERROR(VLOOKUP(A3055,[3]Sheet1!$A:$H,6,FALSE),0)</f>
        <v>0</v>
      </c>
      <c r="S3055" s="13">
        <f>IFERROR(VLOOKUP(A3055,[3]Sheet1!$A:$I,7,FALSE),0)</f>
        <v>0</v>
      </c>
      <c r="T3055" s="13" t="str">
        <f t="shared" si="253"/>
        <v>Sim</v>
      </c>
      <c r="U3055" s="13" t="str">
        <f t="shared" si="253"/>
        <v>Sim</v>
      </c>
      <c r="V3055" s="13" t="str">
        <f t="shared" si="253"/>
        <v>Sim</v>
      </c>
      <c r="W3055" s="13" t="str">
        <f t="shared" si="253"/>
        <v>Sim</v>
      </c>
      <c r="X3055" s="13" t="str">
        <f t="shared" si="254"/>
        <v>Sim</v>
      </c>
      <c r="Y3055" s="13" t="str">
        <f t="shared" si="254"/>
        <v>Sim</v>
      </c>
    </row>
    <row r="3056" spans="1:25">
      <c r="A3056" s="23">
        <v>221120</v>
      </c>
      <c r="B3056" s="13">
        <f>IFERROR(VLOOKUP(A3056,[1]Monitoramento_Base_somente_Said!$A:$J,5,FALSE),0)</f>
        <v>389434</v>
      </c>
      <c r="C3056" s="13">
        <f>IFERROR(VLOOKUP(A3056,[1]Monitoramento_Base_somente_Said!$A:$J,6,FALSE),0)</f>
        <v>55972235</v>
      </c>
      <c r="D3056" s="13">
        <f>IFERROR(VLOOKUP(A3056,[1]Monitoramento_Base_somente_Said!$A:$J,7,FALSE),0)</f>
        <v>87618</v>
      </c>
      <c r="E3056" s="13">
        <f>IFERROR(VLOOKUP(A3056,[1]Monitoramento_Base_somente_Said!$A:$J,8,FALSE),0)</f>
        <v>48273275</v>
      </c>
      <c r="F3056" s="13">
        <f>IFERROR(VLOOKUP(A3056,[1]Monitoramento_Base_somente_Said!$A:$J,9,FALSE),0)</f>
        <v>0</v>
      </c>
      <c r="G3056" s="13">
        <f>IFERROR(VLOOKUP(A3056,[1]Monitoramento_Base_somente_Said!$A:$J,10,FALSE),0)</f>
        <v>19638336</v>
      </c>
      <c r="H3056" s="13">
        <f>IFERROR(VLOOKUP(A3056,[2]Sheet1!$A:$I,4,FALSE),0)</f>
        <v>0</v>
      </c>
      <c r="I3056" s="13">
        <f>IFERROR(VLOOKUP(A3056,[2]Sheet1!$A:$I,5,FALSE),0)</f>
        <v>0</v>
      </c>
      <c r="J3056" s="13">
        <f>IFERROR(VLOOKUP(A3056,[2]Sheet1!$A:$I,6,FALSE),0)</f>
        <v>0</v>
      </c>
      <c r="K3056" s="13">
        <f>IFERROR(VLOOKUP(A3056,[2]Sheet1!$A:$I,7,FALSE),0)</f>
        <v>0</v>
      </c>
      <c r="L3056" s="13">
        <f>IFERROR(VLOOKUP(A3056,[2]Sheet1!$A:$I,8,FALSE),0)</f>
        <v>0</v>
      </c>
      <c r="M3056" s="13">
        <f>IFERROR(VLOOKUP(A3056,[2]Sheet1!$A:$I,9,FALSE),0)</f>
        <v>0</v>
      </c>
      <c r="N3056" s="13">
        <f>IFERROR(VLOOKUP(A3056,[3]Sheet1!$A:$G,2,FALSE),0)</f>
        <v>0</v>
      </c>
      <c r="O3056" s="13">
        <f>IFERROR(VLOOKUP(A3056,[3]Sheet1!$A:$G,3,FALSE),0)</f>
        <v>0</v>
      </c>
      <c r="P3056" s="13">
        <f>IFERROR(VLOOKUP(A3056,[3]Sheet1!$A:$G,4,FALSE),0)</f>
        <v>0</v>
      </c>
      <c r="Q3056" s="13">
        <f>IFERROR(VLOOKUP(A3056,[3]Sheet1!$A:$G,5,FALSE),0)</f>
        <v>0</v>
      </c>
      <c r="R3056" s="13">
        <f>IFERROR(VLOOKUP(A3056,[3]Sheet1!$A:$H,6,FALSE),0)</f>
        <v>0</v>
      </c>
      <c r="S3056" s="13">
        <f>IFERROR(VLOOKUP(A3056,[3]Sheet1!$A:$I,7,FALSE),0)</f>
        <v>0</v>
      </c>
      <c r="T3056" s="13" t="str">
        <f t="shared" si="253"/>
        <v>Sim</v>
      </c>
      <c r="U3056" s="13" t="str">
        <f t="shared" si="253"/>
        <v>Sim</v>
      </c>
      <c r="V3056" s="13" t="str">
        <f t="shared" si="253"/>
        <v>Sim</v>
      </c>
      <c r="W3056" s="13" t="str">
        <f t="shared" si="253"/>
        <v>Sim</v>
      </c>
      <c r="X3056" s="13" t="str">
        <f t="shared" si="254"/>
        <v>Não</v>
      </c>
      <c r="Y3056" s="13" t="str">
        <f t="shared" si="254"/>
        <v>Sim</v>
      </c>
    </row>
    <row r="3057" spans="1:25">
      <c r="A3057" s="9">
        <v>221130</v>
      </c>
      <c r="B3057" s="13">
        <f>IFERROR(VLOOKUP(A3057,[1]Monitoramento_Base_somente_Said!$A:$J,5,FALSE),0)</f>
        <v>91</v>
      </c>
      <c r="C3057" s="13">
        <f>IFERROR(VLOOKUP(A3057,[1]Monitoramento_Base_somente_Said!$A:$J,6,FALSE),0)</f>
        <v>7851965</v>
      </c>
      <c r="D3057" s="13">
        <f>IFERROR(VLOOKUP(A3057,[1]Monitoramento_Base_somente_Said!$A:$J,7,FALSE),0)</f>
        <v>9710</v>
      </c>
      <c r="E3057" s="13">
        <f>IFERROR(VLOOKUP(A3057,[1]Monitoramento_Base_somente_Said!$A:$J,8,FALSE),0)</f>
        <v>7857355</v>
      </c>
      <c r="F3057" s="13">
        <f>IFERROR(VLOOKUP(A3057,[1]Monitoramento_Base_somente_Said!$A:$J,9,FALSE),0)</f>
        <v>13914</v>
      </c>
      <c r="G3057" s="13">
        <f>IFERROR(VLOOKUP(A3057,[1]Monitoramento_Base_somente_Said!$A:$J,10,FALSE),0)</f>
        <v>3188332</v>
      </c>
      <c r="H3057" s="13">
        <f>IFERROR(VLOOKUP(A3057,[2]Sheet1!$A:$I,4,FALSE),0)</f>
        <v>0</v>
      </c>
      <c r="I3057" s="13">
        <f>IFERROR(VLOOKUP(A3057,[2]Sheet1!$A:$I,5,FALSE),0)</f>
        <v>0</v>
      </c>
      <c r="J3057" s="13">
        <f>IFERROR(VLOOKUP(A3057,[2]Sheet1!$A:$I,6,FALSE),0)</f>
        <v>0</v>
      </c>
      <c r="K3057" s="13">
        <f>IFERROR(VLOOKUP(A3057,[2]Sheet1!$A:$I,7,FALSE),0)</f>
        <v>0</v>
      </c>
      <c r="L3057" s="13">
        <f>IFERROR(VLOOKUP(A3057,[2]Sheet1!$A:$I,8,FALSE),0)</f>
        <v>0</v>
      </c>
      <c r="M3057" s="13">
        <f>IFERROR(VLOOKUP(A3057,[2]Sheet1!$A:$I,9,FALSE),0)</f>
        <v>0</v>
      </c>
      <c r="N3057" s="13">
        <f>IFERROR(VLOOKUP(A3057,[3]Sheet1!$A:$G,2,FALSE),0)</f>
        <v>0</v>
      </c>
      <c r="O3057" s="13">
        <f>IFERROR(VLOOKUP(A3057,[3]Sheet1!$A:$G,3,FALSE),0)</f>
        <v>0</v>
      </c>
      <c r="P3057" s="13">
        <f>IFERROR(VLOOKUP(A3057,[3]Sheet1!$A:$G,4,FALSE),0)</f>
        <v>0</v>
      </c>
      <c r="Q3057" s="13">
        <f>IFERROR(VLOOKUP(A3057,[3]Sheet1!$A:$G,5,FALSE),0)</f>
        <v>0</v>
      </c>
      <c r="R3057" s="13">
        <f>IFERROR(VLOOKUP(A3057,[3]Sheet1!$A:$H,6,FALSE),0)</f>
        <v>0</v>
      </c>
      <c r="S3057" s="13">
        <f>IFERROR(VLOOKUP(A3057,[3]Sheet1!$A:$I,7,FALSE),0)</f>
        <v>0</v>
      </c>
      <c r="T3057" s="13" t="str">
        <f t="shared" si="253"/>
        <v>Sim</v>
      </c>
      <c r="U3057" s="13" t="str">
        <f t="shared" si="253"/>
        <v>Sim</v>
      </c>
      <c r="V3057" s="13" t="str">
        <f t="shared" si="253"/>
        <v>Sim</v>
      </c>
      <c r="W3057" s="13" t="str">
        <f t="shared" si="253"/>
        <v>Sim</v>
      </c>
      <c r="X3057" s="13" t="str">
        <f t="shared" si="254"/>
        <v>Sim</v>
      </c>
      <c r="Y3057" s="13" t="str">
        <f t="shared" si="254"/>
        <v>Sim</v>
      </c>
    </row>
    <row r="3058" spans="1:25">
      <c r="A3058" s="9">
        <v>221135</v>
      </c>
      <c r="B3058" s="13">
        <f>IFERROR(VLOOKUP(A3058,[1]Monitoramento_Base_somente_Said!$A:$J,5,FALSE),0)</f>
        <v>0</v>
      </c>
      <c r="C3058" s="13">
        <f>IFERROR(VLOOKUP(A3058,[1]Monitoramento_Base_somente_Said!$A:$J,6,FALSE),0)</f>
        <v>10629587</v>
      </c>
      <c r="D3058" s="13">
        <f>IFERROR(VLOOKUP(A3058,[1]Monitoramento_Base_somente_Said!$A:$J,7,FALSE),0)</f>
        <v>0</v>
      </c>
      <c r="E3058" s="13">
        <f>IFERROR(VLOOKUP(A3058,[1]Monitoramento_Base_somente_Said!$A:$J,8,FALSE),0)</f>
        <v>9476457</v>
      </c>
      <c r="F3058" s="13">
        <f>IFERROR(VLOOKUP(A3058,[1]Monitoramento_Base_somente_Said!$A:$J,9,FALSE),0)</f>
        <v>0</v>
      </c>
      <c r="G3058" s="13">
        <f>IFERROR(VLOOKUP(A3058,[1]Monitoramento_Base_somente_Said!$A:$J,10,FALSE),0)</f>
        <v>4148582</v>
      </c>
      <c r="H3058" s="13">
        <f>IFERROR(VLOOKUP(A3058,[2]Sheet1!$A:$I,4,FALSE),0)</f>
        <v>0</v>
      </c>
      <c r="I3058" s="13">
        <f>IFERROR(VLOOKUP(A3058,[2]Sheet1!$A:$I,5,FALSE),0)</f>
        <v>0</v>
      </c>
      <c r="J3058" s="13">
        <f>IFERROR(VLOOKUP(A3058,[2]Sheet1!$A:$I,6,FALSE),0)</f>
        <v>0</v>
      </c>
      <c r="K3058" s="13">
        <f>IFERROR(VLOOKUP(A3058,[2]Sheet1!$A:$I,7,FALSE),0)</f>
        <v>0</v>
      </c>
      <c r="L3058" s="13">
        <f>IFERROR(VLOOKUP(A3058,[2]Sheet1!$A:$I,8,FALSE),0)</f>
        <v>0</v>
      </c>
      <c r="M3058" s="13">
        <f>IFERROR(VLOOKUP(A3058,[2]Sheet1!$A:$I,9,FALSE),0)</f>
        <v>0</v>
      </c>
      <c r="N3058" s="13">
        <f>IFERROR(VLOOKUP(A3058,[3]Sheet1!$A:$G,2,FALSE),0)</f>
        <v>0</v>
      </c>
      <c r="O3058" s="13">
        <f>IFERROR(VLOOKUP(A3058,[3]Sheet1!$A:$G,3,FALSE),0)</f>
        <v>0</v>
      </c>
      <c r="P3058" s="13">
        <f>IFERROR(VLOOKUP(A3058,[3]Sheet1!$A:$G,4,FALSE),0)</f>
        <v>0</v>
      </c>
      <c r="Q3058" s="13">
        <f>IFERROR(VLOOKUP(A3058,[3]Sheet1!$A:$G,5,FALSE),0)</f>
        <v>0</v>
      </c>
      <c r="R3058" s="13">
        <f>IFERROR(VLOOKUP(A3058,[3]Sheet1!$A:$H,6,FALSE),0)</f>
        <v>0</v>
      </c>
      <c r="S3058" s="13">
        <f>IFERROR(VLOOKUP(A3058,[3]Sheet1!$A:$I,7,FALSE),0)</f>
        <v>0</v>
      </c>
      <c r="T3058" s="13" t="str">
        <f t="shared" si="253"/>
        <v>Não</v>
      </c>
      <c r="U3058" s="13" t="str">
        <f t="shared" si="253"/>
        <v>Sim</v>
      </c>
      <c r="V3058" s="13" t="str">
        <f t="shared" si="253"/>
        <v>Não</v>
      </c>
      <c r="W3058" s="13" t="str">
        <f t="shared" si="253"/>
        <v>Sim</v>
      </c>
      <c r="X3058" s="13" t="str">
        <f t="shared" si="254"/>
        <v>Não</v>
      </c>
      <c r="Y3058" s="13" t="str">
        <f t="shared" si="254"/>
        <v>Sim</v>
      </c>
    </row>
    <row r="3059" spans="1:25">
      <c r="A3059" s="9">
        <v>221140</v>
      </c>
      <c r="B3059" s="13">
        <f>IFERROR(VLOOKUP(A3059,[1]Monitoramento_Base_somente_Said!$A:$J,5,FALSE),0)</f>
        <v>0</v>
      </c>
      <c r="C3059" s="13">
        <f>IFERROR(VLOOKUP(A3059,[1]Monitoramento_Base_somente_Said!$A:$J,6,FALSE),0)</f>
        <v>5949205</v>
      </c>
      <c r="D3059" s="13">
        <f>IFERROR(VLOOKUP(A3059,[1]Monitoramento_Base_somente_Said!$A:$J,7,FALSE),0)</f>
        <v>0</v>
      </c>
      <c r="E3059" s="13">
        <f>IFERROR(VLOOKUP(A3059,[1]Monitoramento_Base_somente_Said!$A:$J,8,FALSE),0)</f>
        <v>5559996</v>
      </c>
      <c r="F3059" s="13">
        <f>IFERROR(VLOOKUP(A3059,[1]Monitoramento_Base_somente_Said!$A:$J,9,FALSE),0)</f>
        <v>0</v>
      </c>
      <c r="G3059" s="13">
        <f>IFERROR(VLOOKUP(A3059,[1]Monitoramento_Base_somente_Said!$A:$J,10,FALSE),0)</f>
        <v>2300688</v>
      </c>
      <c r="H3059" s="13">
        <f>IFERROR(VLOOKUP(A3059,[2]Sheet1!$A:$I,4,FALSE),0)</f>
        <v>0</v>
      </c>
      <c r="I3059" s="13">
        <f>IFERROR(VLOOKUP(A3059,[2]Sheet1!$A:$I,5,FALSE),0)</f>
        <v>0</v>
      </c>
      <c r="J3059" s="13">
        <f>IFERROR(VLOOKUP(A3059,[2]Sheet1!$A:$I,6,FALSE),0)</f>
        <v>0</v>
      </c>
      <c r="K3059" s="13">
        <f>IFERROR(VLOOKUP(A3059,[2]Sheet1!$A:$I,7,FALSE),0)</f>
        <v>0</v>
      </c>
      <c r="L3059" s="13">
        <f>IFERROR(VLOOKUP(A3059,[2]Sheet1!$A:$I,8,FALSE),0)</f>
        <v>0</v>
      </c>
      <c r="M3059" s="13">
        <f>IFERROR(VLOOKUP(A3059,[2]Sheet1!$A:$I,9,FALSE),0)</f>
        <v>0</v>
      </c>
      <c r="N3059" s="13">
        <f>IFERROR(VLOOKUP(A3059,[3]Sheet1!$A:$G,2,FALSE),0)</f>
        <v>0</v>
      </c>
      <c r="O3059" s="13">
        <f>IFERROR(VLOOKUP(A3059,[3]Sheet1!$A:$G,3,FALSE),0)</f>
        <v>0</v>
      </c>
      <c r="P3059" s="13">
        <f>IFERROR(VLOOKUP(A3059,[3]Sheet1!$A:$G,4,FALSE),0)</f>
        <v>0</v>
      </c>
      <c r="Q3059" s="13">
        <f>IFERROR(VLOOKUP(A3059,[3]Sheet1!$A:$G,5,FALSE),0)</f>
        <v>0</v>
      </c>
      <c r="R3059" s="13">
        <f>IFERROR(VLOOKUP(A3059,[3]Sheet1!$A:$H,6,FALSE),0)</f>
        <v>0</v>
      </c>
      <c r="S3059" s="13">
        <f>IFERROR(VLOOKUP(A3059,[3]Sheet1!$A:$I,7,FALSE),0)</f>
        <v>0</v>
      </c>
      <c r="T3059" s="13" t="str">
        <f t="shared" si="253"/>
        <v>Não</v>
      </c>
      <c r="U3059" s="13" t="str">
        <f t="shared" si="253"/>
        <v>Sim</v>
      </c>
      <c r="V3059" s="13" t="str">
        <f t="shared" si="253"/>
        <v>Não</v>
      </c>
      <c r="W3059" s="13" t="str">
        <f t="shared" si="253"/>
        <v>Sim</v>
      </c>
      <c r="X3059" s="13" t="str">
        <f t="shared" si="254"/>
        <v>Não</v>
      </c>
      <c r="Y3059" s="13" t="str">
        <f t="shared" si="254"/>
        <v>Sim</v>
      </c>
    </row>
    <row r="3060" spans="1:25">
      <c r="A3060" s="9">
        <v>221150</v>
      </c>
      <c r="B3060" s="13">
        <f>IFERROR(VLOOKUP(A3060,[1]Monitoramento_Base_somente_Said!$A:$J,5,FALSE),0)</f>
        <v>143867</v>
      </c>
      <c r="C3060" s="13">
        <f>IFERROR(VLOOKUP(A3060,[1]Monitoramento_Base_somente_Said!$A:$J,6,FALSE),0)</f>
        <v>6072986</v>
      </c>
      <c r="D3060" s="13">
        <f>IFERROR(VLOOKUP(A3060,[1]Monitoramento_Base_somente_Said!$A:$J,7,FALSE),0)</f>
        <v>7211</v>
      </c>
      <c r="E3060" s="13">
        <f>IFERROR(VLOOKUP(A3060,[1]Monitoramento_Base_somente_Said!$A:$J,8,FALSE),0)</f>
        <v>5537087</v>
      </c>
      <c r="F3060" s="13">
        <f>IFERROR(VLOOKUP(A3060,[1]Monitoramento_Base_somente_Said!$A:$J,9,FALSE),0)</f>
        <v>0</v>
      </c>
      <c r="G3060" s="13">
        <f>IFERROR(VLOOKUP(A3060,[1]Monitoramento_Base_somente_Said!$A:$J,10,FALSE),0)</f>
        <v>2290007</v>
      </c>
      <c r="H3060" s="13">
        <f>IFERROR(VLOOKUP(A3060,[2]Sheet1!$A:$I,4,FALSE),0)</f>
        <v>0</v>
      </c>
      <c r="I3060" s="13">
        <f>IFERROR(VLOOKUP(A3060,[2]Sheet1!$A:$I,5,FALSE),0)</f>
        <v>0</v>
      </c>
      <c r="J3060" s="13">
        <f>IFERROR(VLOOKUP(A3060,[2]Sheet1!$A:$I,6,FALSE),0)</f>
        <v>0</v>
      </c>
      <c r="K3060" s="13">
        <f>IFERROR(VLOOKUP(A3060,[2]Sheet1!$A:$I,7,FALSE),0)</f>
        <v>0</v>
      </c>
      <c r="L3060" s="13">
        <f>IFERROR(VLOOKUP(A3060,[2]Sheet1!$A:$I,8,FALSE),0)</f>
        <v>0</v>
      </c>
      <c r="M3060" s="13">
        <f>IFERROR(VLOOKUP(A3060,[2]Sheet1!$A:$I,9,FALSE),0)</f>
        <v>0</v>
      </c>
      <c r="N3060" s="13">
        <f>IFERROR(VLOOKUP(A3060,[3]Sheet1!$A:$G,2,FALSE),0)</f>
        <v>0</v>
      </c>
      <c r="O3060" s="13">
        <f>IFERROR(VLOOKUP(A3060,[3]Sheet1!$A:$G,3,FALSE),0)</f>
        <v>0</v>
      </c>
      <c r="P3060" s="13">
        <f>IFERROR(VLOOKUP(A3060,[3]Sheet1!$A:$G,4,FALSE),0)</f>
        <v>0</v>
      </c>
      <c r="Q3060" s="13">
        <f>IFERROR(VLOOKUP(A3060,[3]Sheet1!$A:$G,5,FALSE),0)</f>
        <v>0</v>
      </c>
      <c r="R3060" s="13">
        <f>IFERROR(VLOOKUP(A3060,[3]Sheet1!$A:$H,6,FALSE),0)</f>
        <v>0</v>
      </c>
      <c r="S3060" s="13">
        <f>IFERROR(VLOOKUP(A3060,[3]Sheet1!$A:$I,7,FALSE),0)</f>
        <v>0</v>
      </c>
      <c r="T3060" s="13" t="str">
        <f t="shared" si="253"/>
        <v>Sim</v>
      </c>
      <c r="U3060" s="13" t="str">
        <f t="shared" si="253"/>
        <v>Sim</v>
      </c>
      <c r="V3060" s="13" t="str">
        <f t="shared" si="253"/>
        <v>Sim</v>
      </c>
      <c r="W3060" s="13" t="str">
        <f t="shared" si="253"/>
        <v>Sim</v>
      </c>
      <c r="X3060" s="13" t="str">
        <f t="shared" si="254"/>
        <v>Não</v>
      </c>
      <c r="Y3060" s="13" t="str">
        <f t="shared" si="254"/>
        <v>Sim</v>
      </c>
    </row>
    <row r="3061" spans="1:25">
      <c r="A3061" s="9">
        <v>221160</v>
      </c>
      <c r="B3061" s="13">
        <f>IFERROR(VLOOKUP(A3061,[1]Monitoramento_Base_somente_Said!$A:$J,5,FALSE),0)</f>
        <v>152611</v>
      </c>
      <c r="C3061" s="13">
        <f>IFERROR(VLOOKUP(A3061,[1]Monitoramento_Base_somente_Said!$A:$J,6,FALSE),0)</f>
        <v>11756568</v>
      </c>
      <c r="D3061" s="13">
        <f>IFERROR(VLOOKUP(A3061,[1]Monitoramento_Base_somente_Said!$A:$J,7,FALSE),0)</f>
        <v>30115</v>
      </c>
      <c r="E3061" s="13">
        <f>IFERROR(VLOOKUP(A3061,[1]Monitoramento_Base_somente_Said!$A:$J,8,FALSE),0)</f>
        <v>8321491</v>
      </c>
      <c r="F3061" s="13">
        <f>IFERROR(VLOOKUP(A3061,[1]Monitoramento_Base_somente_Said!$A:$J,9,FALSE),0)</f>
        <v>93445</v>
      </c>
      <c r="G3061" s="13">
        <f>IFERROR(VLOOKUP(A3061,[1]Monitoramento_Base_somente_Said!$A:$J,10,FALSE),0)</f>
        <v>2638458</v>
      </c>
      <c r="H3061" s="13">
        <f>IFERROR(VLOOKUP(A3061,[2]Sheet1!$A:$I,4,FALSE),0)</f>
        <v>0</v>
      </c>
      <c r="I3061" s="13">
        <f>IFERROR(VLOOKUP(A3061,[2]Sheet1!$A:$I,5,FALSE),0)</f>
        <v>0</v>
      </c>
      <c r="J3061" s="13">
        <f>IFERROR(VLOOKUP(A3061,[2]Sheet1!$A:$I,6,FALSE),0)</f>
        <v>0</v>
      </c>
      <c r="K3061" s="13">
        <f>IFERROR(VLOOKUP(A3061,[2]Sheet1!$A:$I,7,FALSE),0)</f>
        <v>0</v>
      </c>
      <c r="L3061" s="13">
        <f>IFERROR(VLOOKUP(A3061,[2]Sheet1!$A:$I,8,FALSE),0)</f>
        <v>0</v>
      </c>
      <c r="M3061" s="13">
        <f>IFERROR(VLOOKUP(A3061,[2]Sheet1!$A:$I,9,FALSE),0)</f>
        <v>0</v>
      </c>
      <c r="N3061" s="13">
        <f>IFERROR(VLOOKUP(A3061,[3]Sheet1!$A:$G,2,FALSE),0)</f>
        <v>0</v>
      </c>
      <c r="O3061" s="13">
        <f>IFERROR(VLOOKUP(A3061,[3]Sheet1!$A:$G,3,FALSE),0)</f>
        <v>0</v>
      </c>
      <c r="P3061" s="13">
        <f>IFERROR(VLOOKUP(A3061,[3]Sheet1!$A:$G,4,FALSE),0)</f>
        <v>0</v>
      </c>
      <c r="Q3061" s="13">
        <f>IFERROR(VLOOKUP(A3061,[3]Sheet1!$A:$G,5,FALSE),0)</f>
        <v>0</v>
      </c>
      <c r="R3061" s="13">
        <f>IFERROR(VLOOKUP(A3061,[3]Sheet1!$A:$H,6,FALSE),0)</f>
        <v>0</v>
      </c>
      <c r="S3061" s="13">
        <f>IFERROR(VLOOKUP(A3061,[3]Sheet1!$A:$I,7,FALSE),0)</f>
        <v>0</v>
      </c>
      <c r="T3061" s="13" t="str">
        <f t="shared" si="253"/>
        <v>Sim</v>
      </c>
      <c r="U3061" s="13" t="str">
        <f t="shared" si="253"/>
        <v>Sim</v>
      </c>
      <c r="V3061" s="13" t="str">
        <f t="shared" si="253"/>
        <v>Sim</v>
      </c>
      <c r="W3061" s="13" t="str">
        <f t="shared" si="253"/>
        <v>Sim</v>
      </c>
      <c r="X3061" s="13" t="str">
        <f t="shared" si="254"/>
        <v>Sim</v>
      </c>
      <c r="Y3061" s="13" t="str">
        <f t="shared" si="254"/>
        <v>Sim</v>
      </c>
    </row>
    <row r="3062" spans="1:25">
      <c r="A3062" s="9">
        <v>221170</v>
      </c>
      <c r="B3062" s="13">
        <f>IFERROR(VLOOKUP(A3062,[1]Monitoramento_Base_somente_Said!$A:$J,5,FALSE),0)</f>
        <v>0</v>
      </c>
      <c r="C3062" s="13">
        <f>IFERROR(VLOOKUP(A3062,[1]Monitoramento_Base_somente_Said!$A:$J,6,FALSE),0)</f>
        <v>12318572</v>
      </c>
      <c r="D3062" s="13">
        <f>IFERROR(VLOOKUP(A3062,[1]Monitoramento_Base_somente_Said!$A:$J,7,FALSE),0)</f>
        <v>0</v>
      </c>
      <c r="E3062" s="13">
        <f>IFERROR(VLOOKUP(A3062,[1]Monitoramento_Base_somente_Said!$A:$J,8,FALSE),0)</f>
        <v>13645715</v>
      </c>
      <c r="F3062" s="13">
        <f>IFERROR(VLOOKUP(A3062,[1]Monitoramento_Base_somente_Said!$A:$J,9,FALSE),0)</f>
        <v>0</v>
      </c>
      <c r="G3062" s="13">
        <f>IFERROR(VLOOKUP(A3062,[1]Monitoramento_Base_somente_Said!$A:$J,10,FALSE),0)</f>
        <v>5533749</v>
      </c>
      <c r="H3062" s="13">
        <f>IFERROR(VLOOKUP(A3062,[2]Sheet1!$A:$I,4,FALSE),0)</f>
        <v>0</v>
      </c>
      <c r="I3062" s="13">
        <f>IFERROR(VLOOKUP(A3062,[2]Sheet1!$A:$I,5,FALSE),0)</f>
        <v>0</v>
      </c>
      <c r="J3062" s="13">
        <f>IFERROR(VLOOKUP(A3062,[2]Sheet1!$A:$I,6,FALSE),0)</f>
        <v>0</v>
      </c>
      <c r="K3062" s="13">
        <f>IFERROR(VLOOKUP(A3062,[2]Sheet1!$A:$I,7,FALSE),0)</f>
        <v>0</v>
      </c>
      <c r="L3062" s="13">
        <f>IFERROR(VLOOKUP(A3062,[2]Sheet1!$A:$I,8,FALSE),0)</f>
        <v>0</v>
      </c>
      <c r="M3062" s="13">
        <f>IFERROR(VLOOKUP(A3062,[2]Sheet1!$A:$I,9,FALSE),0)</f>
        <v>0</v>
      </c>
      <c r="N3062" s="13">
        <f>IFERROR(VLOOKUP(A3062,[3]Sheet1!$A:$G,2,FALSE),0)</f>
        <v>0</v>
      </c>
      <c r="O3062" s="13">
        <f>IFERROR(VLOOKUP(A3062,[3]Sheet1!$A:$G,3,FALSE),0)</f>
        <v>0</v>
      </c>
      <c r="P3062" s="13">
        <f>IFERROR(VLOOKUP(A3062,[3]Sheet1!$A:$G,4,FALSE),0)</f>
        <v>0</v>
      </c>
      <c r="Q3062" s="13">
        <f>IFERROR(VLOOKUP(A3062,[3]Sheet1!$A:$G,5,FALSE),0)</f>
        <v>0</v>
      </c>
      <c r="R3062" s="13">
        <f>IFERROR(VLOOKUP(A3062,[3]Sheet1!$A:$H,6,FALSE),0)</f>
        <v>0</v>
      </c>
      <c r="S3062" s="13">
        <f>IFERROR(VLOOKUP(A3062,[3]Sheet1!$A:$I,7,FALSE),0)</f>
        <v>0</v>
      </c>
      <c r="T3062" s="13" t="str">
        <f t="shared" si="253"/>
        <v>Não</v>
      </c>
      <c r="U3062" s="13" t="str">
        <f t="shared" si="253"/>
        <v>Sim</v>
      </c>
      <c r="V3062" s="13" t="str">
        <f t="shared" si="253"/>
        <v>Não</v>
      </c>
      <c r="W3062" s="13" t="str">
        <f t="shared" si="253"/>
        <v>Sim</v>
      </c>
      <c r="X3062" s="13" t="str">
        <f t="shared" si="254"/>
        <v>Não</v>
      </c>
      <c r="Y3062" s="13" t="str">
        <f t="shared" si="254"/>
        <v>Sim</v>
      </c>
    </row>
    <row r="3063" spans="1:25">
      <c r="A3063" s="9">
        <v>410010</v>
      </c>
      <c r="B3063" s="13">
        <f>IFERROR(VLOOKUP(A3063,[1]Monitoramento_Base_somente_Said!$A:$J,5,FALSE),0)</f>
        <v>712</v>
      </c>
      <c r="C3063" s="13">
        <f>IFERROR(VLOOKUP(A3063,[1]Monitoramento_Base_somente_Said!$A:$J,6,FALSE),0)</f>
        <v>18221233</v>
      </c>
      <c r="D3063" s="13">
        <f>IFERROR(VLOOKUP(A3063,[1]Monitoramento_Base_somente_Said!$A:$J,7,FALSE),0)</f>
        <v>10</v>
      </c>
      <c r="E3063" s="13">
        <f>IFERROR(VLOOKUP(A3063,[1]Monitoramento_Base_somente_Said!$A:$J,8,FALSE),0)</f>
        <v>16991352</v>
      </c>
      <c r="F3063" s="13">
        <f>IFERROR(VLOOKUP(A3063,[1]Monitoramento_Base_somente_Said!$A:$J,9,FALSE),0)</f>
        <v>0</v>
      </c>
      <c r="G3063" s="13">
        <f>IFERROR(VLOOKUP(A3063,[1]Monitoramento_Base_somente_Said!$A:$J,10,FALSE),0)</f>
        <v>6782533</v>
      </c>
      <c r="H3063" s="13">
        <f>IFERROR(VLOOKUP(A3063,[2]Sheet1!$A:$I,4,FALSE),0)</f>
        <v>0</v>
      </c>
      <c r="I3063" s="13">
        <f>IFERROR(VLOOKUP(A3063,[2]Sheet1!$A:$I,5,FALSE),0)</f>
        <v>0</v>
      </c>
      <c r="J3063" s="13">
        <f>IFERROR(VLOOKUP(A3063,[2]Sheet1!$A:$I,6,FALSE),0)</f>
        <v>0</v>
      </c>
      <c r="K3063" s="13">
        <f>IFERROR(VLOOKUP(A3063,[2]Sheet1!$A:$I,7,FALSE),0)</f>
        <v>0</v>
      </c>
      <c r="L3063" s="13">
        <f>IFERROR(VLOOKUP(A3063,[2]Sheet1!$A:$I,8,FALSE),0)</f>
        <v>0</v>
      </c>
      <c r="M3063" s="13">
        <f>IFERROR(VLOOKUP(A3063,[2]Sheet1!$A:$I,9,FALSE),0)</f>
        <v>0</v>
      </c>
      <c r="N3063" s="13">
        <f>IFERROR(VLOOKUP(A3063,[3]Sheet1!$A:$G,2,FALSE),0)</f>
        <v>0</v>
      </c>
      <c r="O3063" s="13">
        <f>IFERROR(VLOOKUP(A3063,[3]Sheet1!$A:$G,3,FALSE),0)</f>
        <v>0</v>
      </c>
      <c r="P3063" s="13">
        <f>IFERROR(VLOOKUP(A3063,[3]Sheet1!$A:$G,4,FALSE),0)</f>
        <v>0</v>
      </c>
      <c r="Q3063" s="13">
        <f>IFERROR(VLOOKUP(A3063,[3]Sheet1!$A:$G,5,FALSE),0)</f>
        <v>0</v>
      </c>
      <c r="R3063" s="13">
        <f>IFERROR(VLOOKUP(A3063,[3]Sheet1!$A:$H,6,FALSE),0)</f>
        <v>0</v>
      </c>
      <c r="S3063" s="13">
        <f>IFERROR(VLOOKUP(A3063,[3]Sheet1!$A:$I,7,FALSE),0)</f>
        <v>0</v>
      </c>
      <c r="T3063" s="13" t="str">
        <f t="shared" si="253"/>
        <v>Sim</v>
      </c>
      <c r="U3063" s="13" t="str">
        <f t="shared" si="253"/>
        <v>Sim</v>
      </c>
      <c r="V3063" s="13" t="str">
        <f t="shared" si="253"/>
        <v>Sim</v>
      </c>
      <c r="W3063" s="13" t="str">
        <f t="shared" si="253"/>
        <v>Sim</v>
      </c>
      <c r="X3063" s="13" t="str">
        <f t="shared" si="254"/>
        <v>Não</v>
      </c>
      <c r="Y3063" s="13" t="str">
        <f t="shared" si="254"/>
        <v>Sim</v>
      </c>
    </row>
    <row r="3064" spans="1:25">
      <c r="A3064" s="9">
        <v>410020</v>
      </c>
      <c r="B3064" s="13">
        <f>IFERROR(VLOOKUP(A3064,[1]Monitoramento_Base_somente_Said!$A:$J,5,FALSE),0)</f>
        <v>255073</v>
      </c>
      <c r="C3064" s="13">
        <f>IFERROR(VLOOKUP(A3064,[1]Monitoramento_Base_somente_Said!$A:$J,6,FALSE),0)</f>
        <v>69956856</v>
      </c>
      <c r="D3064" s="13">
        <f>IFERROR(VLOOKUP(A3064,[1]Monitoramento_Base_somente_Said!$A:$J,7,FALSE),0)</f>
        <v>52637</v>
      </c>
      <c r="E3064" s="13">
        <f>IFERROR(VLOOKUP(A3064,[1]Monitoramento_Base_somente_Said!$A:$J,8,FALSE),0)</f>
        <v>73061594</v>
      </c>
      <c r="F3064" s="13">
        <f>IFERROR(VLOOKUP(A3064,[1]Monitoramento_Base_somente_Said!$A:$J,9,FALSE),0)</f>
        <v>31606</v>
      </c>
      <c r="G3064" s="13">
        <f>IFERROR(VLOOKUP(A3064,[1]Monitoramento_Base_somente_Said!$A:$J,10,FALSE),0)</f>
        <v>32002533</v>
      </c>
      <c r="H3064" s="13">
        <f>IFERROR(VLOOKUP(A3064,[2]Sheet1!$A:$I,4,FALSE),0)</f>
        <v>0</v>
      </c>
      <c r="I3064" s="13">
        <f>IFERROR(VLOOKUP(A3064,[2]Sheet1!$A:$I,5,FALSE),0)</f>
        <v>0</v>
      </c>
      <c r="J3064" s="13">
        <f>IFERROR(VLOOKUP(A3064,[2]Sheet1!$A:$I,6,FALSE),0)</f>
        <v>0</v>
      </c>
      <c r="K3064" s="13">
        <f>IFERROR(VLOOKUP(A3064,[2]Sheet1!$A:$I,7,FALSE),0)</f>
        <v>0</v>
      </c>
      <c r="L3064" s="13">
        <f>IFERROR(VLOOKUP(A3064,[2]Sheet1!$A:$I,8,FALSE),0)</f>
        <v>0</v>
      </c>
      <c r="M3064" s="13">
        <f>IFERROR(VLOOKUP(A3064,[2]Sheet1!$A:$I,9,FALSE),0)</f>
        <v>0</v>
      </c>
      <c r="N3064" s="13">
        <f>IFERROR(VLOOKUP(A3064,[3]Sheet1!$A:$G,2,FALSE),0)</f>
        <v>0</v>
      </c>
      <c r="O3064" s="13">
        <f>IFERROR(VLOOKUP(A3064,[3]Sheet1!$A:$G,3,FALSE),0)</f>
        <v>0</v>
      </c>
      <c r="P3064" s="13">
        <f>IFERROR(VLOOKUP(A3064,[3]Sheet1!$A:$G,4,FALSE),0)</f>
        <v>0</v>
      </c>
      <c r="Q3064" s="13">
        <f>IFERROR(VLOOKUP(A3064,[3]Sheet1!$A:$G,5,FALSE),0)</f>
        <v>0</v>
      </c>
      <c r="R3064" s="13">
        <f>IFERROR(VLOOKUP(A3064,[3]Sheet1!$A:$H,6,FALSE),0)</f>
        <v>0</v>
      </c>
      <c r="S3064" s="13">
        <f>IFERROR(VLOOKUP(A3064,[3]Sheet1!$A:$I,7,FALSE),0)</f>
        <v>0</v>
      </c>
      <c r="T3064" s="13" t="str">
        <f t="shared" si="253"/>
        <v>Sim</v>
      </c>
      <c r="U3064" s="13" t="str">
        <f t="shared" si="253"/>
        <v>Sim</v>
      </c>
      <c r="V3064" s="13" t="str">
        <f t="shared" si="253"/>
        <v>Sim</v>
      </c>
      <c r="W3064" s="13" t="str">
        <f t="shared" si="253"/>
        <v>Sim</v>
      </c>
      <c r="X3064" s="13" t="str">
        <f t="shared" si="254"/>
        <v>Sim</v>
      </c>
      <c r="Y3064" s="13" t="str">
        <f t="shared" si="254"/>
        <v>Sim</v>
      </c>
    </row>
    <row r="3065" spans="1:25">
      <c r="A3065" s="9">
        <v>410030</v>
      </c>
      <c r="B3065" s="13">
        <f>IFERROR(VLOOKUP(A3065,[1]Monitoramento_Base_somente_Said!$A:$J,5,FALSE),0)</f>
        <v>0</v>
      </c>
      <c r="C3065" s="13">
        <f>IFERROR(VLOOKUP(A3065,[1]Monitoramento_Base_somente_Said!$A:$J,6,FALSE),0)</f>
        <v>8811905</v>
      </c>
      <c r="D3065" s="13">
        <f>IFERROR(VLOOKUP(A3065,[1]Monitoramento_Base_somente_Said!$A:$J,7,FALSE),0)</f>
        <v>0</v>
      </c>
      <c r="E3065" s="13">
        <f>IFERROR(VLOOKUP(A3065,[1]Monitoramento_Base_somente_Said!$A:$J,8,FALSE),0)</f>
        <v>8243395</v>
      </c>
      <c r="F3065" s="13">
        <f>IFERROR(VLOOKUP(A3065,[1]Monitoramento_Base_somente_Said!$A:$J,9,FALSE),0)</f>
        <v>0</v>
      </c>
      <c r="G3065" s="13">
        <f>IFERROR(VLOOKUP(A3065,[1]Monitoramento_Base_somente_Said!$A:$J,10,FALSE),0)</f>
        <v>3411060</v>
      </c>
      <c r="H3065" s="13">
        <f>IFERROR(VLOOKUP(A3065,[2]Sheet1!$A:$I,4,FALSE),0)</f>
        <v>0</v>
      </c>
      <c r="I3065" s="13">
        <f>IFERROR(VLOOKUP(A3065,[2]Sheet1!$A:$I,5,FALSE),0)</f>
        <v>0</v>
      </c>
      <c r="J3065" s="13">
        <f>IFERROR(VLOOKUP(A3065,[2]Sheet1!$A:$I,6,FALSE),0)</f>
        <v>0</v>
      </c>
      <c r="K3065" s="13">
        <f>IFERROR(VLOOKUP(A3065,[2]Sheet1!$A:$I,7,FALSE),0)</f>
        <v>0</v>
      </c>
      <c r="L3065" s="13">
        <f>IFERROR(VLOOKUP(A3065,[2]Sheet1!$A:$I,8,FALSE),0)</f>
        <v>0</v>
      </c>
      <c r="M3065" s="13">
        <f>IFERROR(VLOOKUP(A3065,[2]Sheet1!$A:$I,9,FALSE),0)</f>
        <v>0</v>
      </c>
      <c r="N3065" s="13">
        <f>IFERROR(VLOOKUP(A3065,[3]Sheet1!$A:$G,2,FALSE),0)</f>
        <v>0</v>
      </c>
      <c r="O3065" s="13">
        <f>IFERROR(VLOOKUP(A3065,[3]Sheet1!$A:$G,3,FALSE),0)</f>
        <v>0</v>
      </c>
      <c r="P3065" s="13">
        <f>IFERROR(VLOOKUP(A3065,[3]Sheet1!$A:$G,4,FALSE),0)</f>
        <v>0</v>
      </c>
      <c r="Q3065" s="13">
        <f>IFERROR(VLOOKUP(A3065,[3]Sheet1!$A:$G,5,FALSE),0)</f>
        <v>0</v>
      </c>
      <c r="R3065" s="13">
        <f>IFERROR(VLOOKUP(A3065,[3]Sheet1!$A:$H,6,FALSE),0)</f>
        <v>0</v>
      </c>
      <c r="S3065" s="13">
        <f>IFERROR(VLOOKUP(A3065,[3]Sheet1!$A:$I,7,FALSE),0)</f>
        <v>0</v>
      </c>
      <c r="T3065" s="13" t="str">
        <f t="shared" si="253"/>
        <v>Não</v>
      </c>
      <c r="U3065" s="13" t="str">
        <f t="shared" si="253"/>
        <v>Sim</v>
      </c>
      <c r="V3065" s="13" t="str">
        <f t="shared" si="253"/>
        <v>Não</v>
      </c>
      <c r="W3065" s="13" t="str">
        <f t="shared" si="253"/>
        <v>Sim</v>
      </c>
      <c r="X3065" s="13" t="str">
        <f t="shared" si="254"/>
        <v>Não</v>
      </c>
      <c r="Y3065" s="13" t="str">
        <f t="shared" si="254"/>
        <v>Sim</v>
      </c>
    </row>
    <row r="3066" spans="1:25">
      <c r="A3066" s="23">
        <v>410040</v>
      </c>
      <c r="B3066" s="13">
        <f>IFERROR(VLOOKUP(A3066,[1]Monitoramento_Base_somente_Said!$A:$J,5,FALSE),0)</f>
        <v>0</v>
      </c>
      <c r="C3066" s="13">
        <f>IFERROR(VLOOKUP(A3066,[1]Monitoramento_Base_somente_Said!$A:$J,6,FALSE),0)</f>
        <v>64113487</v>
      </c>
      <c r="D3066" s="13">
        <f>IFERROR(VLOOKUP(A3066,[1]Monitoramento_Base_somente_Said!$A:$J,7,FALSE),0)</f>
        <v>0</v>
      </c>
      <c r="E3066" s="13">
        <f>IFERROR(VLOOKUP(A3066,[1]Monitoramento_Base_somente_Said!$A:$J,8,FALSE),0)</f>
        <v>59977133</v>
      </c>
      <c r="F3066" s="13">
        <f>IFERROR(VLOOKUP(A3066,[1]Monitoramento_Base_somente_Said!$A:$J,9,FALSE),0)</f>
        <v>0</v>
      </c>
      <c r="G3066" s="13">
        <f>IFERROR(VLOOKUP(A3066,[1]Monitoramento_Base_somente_Said!$A:$J,10,FALSE),0)</f>
        <v>24818124</v>
      </c>
      <c r="H3066" s="13">
        <f>IFERROR(VLOOKUP(A3066,[2]Sheet1!$A:$I,4,FALSE),0)</f>
        <v>0</v>
      </c>
      <c r="I3066" s="13">
        <f>IFERROR(VLOOKUP(A3066,[2]Sheet1!$A:$I,5,FALSE),0)</f>
        <v>0</v>
      </c>
      <c r="J3066" s="13">
        <f>IFERROR(VLOOKUP(A3066,[2]Sheet1!$A:$I,6,FALSE),0)</f>
        <v>0</v>
      </c>
      <c r="K3066" s="13">
        <f>IFERROR(VLOOKUP(A3066,[2]Sheet1!$A:$I,7,FALSE),0)</f>
        <v>0</v>
      </c>
      <c r="L3066" s="13">
        <f>IFERROR(VLOOKUP(A3066,[2]Sheet1!$A:$I,8,FALSE),0)</f>
        <v>0</v>
      </c>
      <c r="M3066" s="13">
        <f>IFERROR(VLOOKUP(A3066,[2]Sheet1!$A:$I,9,FALSE),0)</f>
        <v>0</v>
      </c>
      <c r="N3066" s="13">
        <f>IFERROR(VLOOKUP(A3066,[3]Sheet1!$A:$G,2,FALSE),0)</f>
        <v>1636686</v>
      </c>
      <c r="O3066" s="13">
        <f>IFERROR(VLOOKUP(A3066,[3]Sheet1!$A:$G,3,FALSE),0)</f>
        <v>351034719</v>
      </c>
      <c r="P3066" s="13">
        <f>IFERROR(VLOOKUP(A3066,[3]Sheet1!$A:$G,4,FALSE),0)</f>
        <v>1773332</v>
      </c>
      <c r="Q3066" s="13">
        <f>IFERROR(VLOOKUP(A3066,[3]Sheet1!$A:$G,5,FALSE),0)</f>
        <v>270944554</v>
      </c>
      <c r="R3066" s="13">
        <f>IFERROR(VLOOKUP(A3066,[3]Sheet1!$A:$H,6,FALSE),0)</f>
        <v>245090</v>
      </c>
      <c r="S3066" s="13">
        <f>IFERROR(VLOOKUP(A3066,[3]Sheet1!$A:$I,7,FALSE),0)</f>
        <v>98672452</v>
      </c>
      <c r="T3066" s="13" t="str">
        <f t="shared" si="253"/>
        <v>Sim</v>
      </c>
      <c r="U3066" s="13" t="str">
        <f t="shared" si="253"/>
        <v>Sim</v>
      </c>
      <c r="V3066" s="13" t="str">
        <f t="shared" si="253"/>
        <v>Sim</v>
      </c>
      <c r="W3066" s="13" t="str">
        <f t="shared" si="253"/>
        <v>Sim</v>
      </c>
      <c r="X3066" s="13" t="str">
        <f t="shared" si="254"/>
        <v>Sim</v>
      </c>
      <c r="Y3066" s="13" t="str">
        <f t="shared" si="254"/>
        <v>Sim</v>
      </c>
    </row>
    <row r="3067" spans="1:25">
      <c r="A3067" s="9">
        <v>410045</v>
      </c>
      <c r="B3067" s="13">
        <f>IFERROR(VLOOKUP(A3067,[1]Monitoramento_Base_somente_Said!$A:$J,5,FALSE),0)</f>
        <v>0</v>
      </c>
      <c r="C3067" s="13">
        <f>IFERROR(VLOOKUP(A3067,[1]Monitoramento_Base_somente_Said!$A:$J,6,FALSE),0)</f>
        <v>9392814</v>
      </c>
      <c r="D3067" s="13">
        <f>IFERROR(VLOOKUP(A3067,[1]Monitoramento_Base_somente_Said!$A:$J,7,FALSE),0)</f>
        <v>0</v>
      </c>
      <c r="E3067" s="13">
        <f>IFERROR(VLOOKUP(A3067,[1]Monitoramento_Base_somente_Said!$A:$J,8,FALSE),0)</f>
        <v>8786826</v>
      </c>
      <c r="F3067" s="13">
        <f>IFERROR(VLOOKUP(A3067,[1]Monitoramento_Base_somente_Said!$A:$J,9,FALSE),0)</f>
        <v>0</v>
      </c>
      <c r="G3067" s="13">
        <f>IFERROR(VLOOKUP(A3067,[1]Monitoramento_Base_somente_Said!$A:$J,10,FALSE),0)</f>
        <v>3635928</v>
      </c>
      <c r="H3067" s="13">
        <f>IFERROR(VLOOKUP(A3067,[2]Sheet1!$A:$I,4,FALSE),0)</f>
        <v>0</v>
      </c>
      <c r="I3067" s="13">
        <f>IFERROR(VLOOKUP(A3067,[2]Sheet1!$A:$I,5,FALSE),0)</f>
        <v>0</v>
      </c>
      <c r="J3067" s="13">
        <f>IFERROR(VLOOKUP(A3067,[2]Sheet1!$A:$I,6,FALSE),0)</f>
        <v>0</v>
      </c>
      <c r="K3067" s="13">
        <f>IFERROR(VLOOKUP(A3067,[2]Sheet1!$A:$I,7,FALSE),0)</f>
        <v>0</v>
      </c>
      <c r="L3067" s="13">
        <f>IFERROR(VLOOKUP(A3067,[2]Sheet1!$A:$I,8,FALSE),0)</f>
        <v>0</v>
      </c>
      <c r="M3067" s="13">
        <f>IFERROR(VLOOKUP(A3067,[2]Sheet1!$A:$I,9,FALSE),0)</f>
        <v>0</v>
      </c>
      <c r="N3067" s="13">
        <f>IFERROR(VLOOKUP(A3067,[3]Sheet1!$A:$G,2,FALSE),0)</f>
        <v>0</v>
      </c>
      <c r="O3067" s="13">
        <f>IFERROR(VLOOKUP(A3067,[3]Sheet1!$A:$G,3,FALSE),0)</f>
        <v>0</v>
      </c>
      <c r="P3067" s="13">
        <f>IFERROR(VLOOKUP(A3067,[3]Sheet1!$A:$G,4,FALSE),0)</f>
        <v>0</v>
      </c>
      <c r="Q3067" s="13">
        <f>IFERROR(VLOOKUP(A3067,[3]Sheet1!$A:$G,5,FALSE),0)</f>
        <v>0</v>
      </c>
      <c r="R3067" s="13">
        <f>IFERROR(VLOOKUP(A3067,[3]Sheet1!$A:$H,6,FALSE),0)</f>
        <v>0</v>
      </c>
      <c r="S3067" s="13">
        <f>IFERROR(VLOOKUP(A3067,[3]Sheet1!$A:$I,7,FALSE),0)</f>
        <v>0</v>
      </c>
      <c r="T3067" s="13" t="str">
        <f t="shared" si="253"/>
        <v>Não</v>
      </c>
      <c r="U3067" s="13" t="str">
        <f t="shared" si="253"/>
        <v>Sim</v>
      </c>
      <c r="V3067" s="13" t="str">
        <f t="shared" si="253"/>
        <v>Não</v>
      </c>
      <c r="W3067" s="13" t="str">
        <f t="shared" si="253"/>
        <v>Sim</v>
      </c>
      <c r="X3067" s="13" t="str">
        <f t="shared" si="254"/>
        <v>Não</v>
      </c>
      <c r="Y3067" s="13" t="str">
        <f t="shared" si="254"/>
        <v>Sim</v>
      </c>
    </row>
    <row r="3068" spans="1:25">
      <c r="A3068" s="9">
        <v>412862</v>
      </c>
      <c r="B3068" s="13">
        <f>IFERROR(VLOOKUP(A3068,[1]Monitoramento_Base_somente_Said!$A:$J,5,FALSE),0)</f>
        <v>0</v>
      </c>
      <c r="C3068" s="13">
        <f>IFERROR(VLOOKUP(A3068,[1]Monitoramento_Base_somente_Said!$A:$J,6,FALSE),0)</f>
        <v>25163847</v>
      </c>
      <c r="D3068" s="13">
        <f>IFERROR(VLOOKUP(A3068,[1]Monitoramento_Base_somente_Said!$A:$J,7,FALSE),0)</f>
        <v>0</v>
      </c>
      <c r="E3068" s="13">
        <f>IFERROR(VLOOKUP(A3068,[1]Monitoramento_Base_somente_Said!$A:$J,8,FALSE),0)</f>
        <v>23540373</v>
      </c>
      <c r="F3068" s="13">
        <f>IFERROR(VLOOKUP(A3068,[1]Monitoramento_Base_somente_Said!$A:$J,9,FALSE),0)</f>
        <v>0</v>
      </c>
      <c r="G3068" s="13">
        <f>IFERROR(VLOOKUP(A3068,[1]Monitoramento_Base_somente_Said!$A:$J,10,FALSE),0)</f>
        <v>9740844</v>
      </c>
      <c r="H3068" s="13">
        <f>IFERROR(VLOOKUP(A3068,[2]Sheet1!$A:$I,4,FALSE),0)</f>
        <v>0</v>
      </c>
      <c r="I3068" s="13">
        <f>IFERROR(VLOOKUP(A3068,[2]Sheet1!$A:$I,5,FALSE),0)</f>
        <v>0</v>
      </c>
      <c r="J3068" s="13">
        <f>IFERROR(VLOOKUP(A3068,[2]Sheet1!$A:$I,6,FALSE),0)</f>
        <v>0</v>
      </c>
      <c r="K3068" s="13">
        <f>IFERROR(VLOOKUP(A3068,[2]Sheet1!$A:$I,7,FALSE),0)</f>
        <v>0</v>
      </c>
      <c r="L3068" s="13">
        <f>IFERROR(VLOOKUP(A3068,[2]Sheet1!$A:$I,8,FALSE),0)</f>
        <v>0</v>
      </c>
      <c r="M3068" s="13">
        <f>IFERROR(VLOOKUP(A3068,[2]Sheet1!$A:$I,9,FALSE),0)</f>
        <v>0</v>
      </c>
      <c r="N3068" s="13">
        <f>IFERROR(VLOOKUP(A3068,[3]Sheet1!$A:$G,2,FALSE),0)</f>
        <v>2181</v>
      </c>
      <c r="O3068" s="13">
        <f>IFERROR(VLOOKUP(A3068,[3]Sheet1!$A:$G,3,FALSE),0)</f>
        <v>8050489</v>
      </c>
      <c r="P3068" s="13">
        <f>IFERROR(VLOOKUP(A3068,[3]Sheet1!$A:$G,4,FALSE),0)</f>
        <v>117</v>
      </c>
      <c r="Q3068" s="13">
        <f>IFERROR(VLOOKUP(A3068,[3]Sheet1!$A:$G,5,FALSE),0)</f>
        <v>5814821</v>
      </c>
      <c r="R3068" s="13">
        <f>IFERROR(VLOOKUP(A3068,[3]Sheet1!$A:$H,6,FALSE),0)</f>
        <v>0</v>
      </c>
      <c r="S3068" s="13">
        <f>IFERROR(VLOOKUP(A3068,[3]Sheet1!$A:$I,7,FALSE),0)</f>
        <v>2472445</v>
      </c>
      <c r="T3068" s="13" t="str">
        <f t="shared" si="253"/>
        <v>Sim</v>
      </c>
      <c r="U3068" s="13" t="str">
        <f t="shared" si="253"/>
        <v>Sim</v>
      </c>
      <c r="V3068" s="13" t="str">
        <f t="shared" si="253"/>
        <v>Sim</v>
      </c>
      <c r="W3068" s="13" t="str">
        <f t="shared" si="253"/>
        <v>Sim</v>
      </c>
      <c r="X3068" s="13" t="str">
        <f t="shared" si="254"/>
        <v>Não</v>
      </c>
      <c r="Y3068" s="13" t="str">
        <f t="shared" si="254"/>
        <v>Sim</v>
      </c>
    </row>
    <row r="3069" spans="1:25">
      <c r="A3069" s="9">
        <v>410060</v>
      </c>
      <c r="B3069" s="13">
        <f>IFERROR(VLOOKUP(A3069,[1]Monitoramento_Base_somente_Said!$A:$J,5,FALSE),0)</f>
        <v>0</v>
      </c>
      <c r="C3069" s="13">
        <f>IFERROR(VLOOKUP(A3069,[1]Monitoramento_Base_somente_Said!$A:$J,6,FALSE),0)</f>
        <v>0</v>
      </c>
      <c r="D3069" s="13">
        <f>IFERROR(VLOOKUP(A3069,[1]Monitoramento_Base_somente_Said!$A:$J,7,FALSE),0)</f>
        <v>0</v>
      </c>
      <c r="E3069" s="13">
        <f>IFERROR(VLOOKUP(A3069,[1]Monitoramento_Base_somente_Said!$A:$J,8,FALSE),0)</f>
        <v>0</v>
      </c>
      <c r="F3069" s="13">
        <f>IFERROR(VLOOKUP(A3069,[1]Monitoramento_Base_somente_Said!$A:$J,9,FALSE),0)</f>
        <v>0</v>
      </c>
      <c r="G3069" s="13">
        <f>IFERROR(VLOOKUP(A3069,[1]Monitoramento_Base_somente_Said!$A:$J,10,FALSE),0)</f>
        <v>0</v>
      </c>
      <c r="H3069" s="13">
        <f>IFERROR(VLOOKUP(A3069,[2]Sheet1!$A:$I,4,FALSE),0)</f>
        <v>0</v>
      </c>
      <c r="I3069" s="13">
        <f>IFERROR(VLOOKUP(A3069,[2]Sheet1!$A:$I,5,FALSE),0)</f>
        <v>0</v>
      </c>
      <c r="J3069" s="13">
        <f>IFERROR(VLOOKUP(A3069,[2]Sheet1!$A:$I,6,FALSE),0)</f>
        <v>0</v>
      </c>
      <c r="K3069" s="13">
        <f>IFERROR(VLOOKUP(A3069,[2]Sheet1!$A:$I,7,FALSE),0)</f>
        <v>0</v>
      </c>
      <c r="L3069" s="13">
        <f>IFERROR(VLOOKUP(A3069,[2]Sheet1!$A:$I,8,FALSE),0)</f>
        <v>0</v>
      </c>
      <c r="M3069" s="13">
        <f>IFERROR(VLOOKUP(A3069,[2]Sheet1!$A:$I,9,FALSE),0)</f>
        <v>0</v>
      </c>
      <c r="N3069" s="13">
        <f>IFERROR(VLOOKUP(A3069,[3]Sheet1!$A:$G,2,FALSE),0)</f>
        <v>165289</v>
      </c>
      <c r="O3069" s="13">
        <f>IFERROR(VLOOKUP(A3069,[3]Sheet1!$A:$G,3,FALSE),0)</f>
        <v>27497351</v>
      </c>
      <c r="P3069" s="13">
        <f>IFERROR(VLOOKUP(A3069,[3]Sheet1!$A:$G,4,FALSE),0)</f>
        <v>181798</v>
      </c>
      <c r="Q3069" s="13">
        <f>IFERROR(VLOOKUP(A3069,[3]Sheet1!$A:$G,5,FALSE),0)</f>
        <v>23595493</v>
      </c>
      <c r="R3069" s="13">
        <f>IFERROR(VLOOKUP(A3069,[3]Sheet1!$A:$H,6,FALSE),0)</f>
        <v>51039</v>
      </c>
      <c r="S3069" s="13">
        <f>IFERROR(VLOOKUP(A3069,[3]Sheet1!$A:$I,7,FALSE),0)</f>
        <v>8552876</v>
      </c>
      <c r="T3069" s="13" t="str">
        <f t="shared" si="253"/>
        <v>Sim</v>
      </c>
      <c r="U3069" s="13" t="str">
        <f t="shared" si="253"/>
        <v>Sim</v>
      </c>
      <c r="V3069" s="13" t="str">
        <f t="shared" si="253"/>
        <v>Sim</v>
      </c>
      <c r="W3069" s="13" t="str">
        <f t="shared" si="253"/>
        <v>Sim</v>
      </c>
      <c r="X3069" s="13" t="str">
        <f t="shared" si="254"/>
        <v>Sim</v>
      </c>
      <c r="Y3069" s="13" t="str">
        <f t="shared" si="254"/>
        <v>Sim</v>
      </c>
    </row>
    <row r="3070" spans="1:25">
      <c r="A3070" s="9">
        <v>410070</v>
      </c>
      <c r="B3070" s="13">
        <f>IFERROR(VLOOKUP(A3070,[1]Monitoramento_Base_somente_Said!$A:$J,5,FALSE),0)</f>
        <v>39970</v>
      </c>
      <c r="C3070" s="13">
        <f>IFERROR(VLOOKUP(A3070,[1]Monitoramento_Base_somente_Said!$A:$J,6,FALSE),0)</f>
        <v>11004240</v>
      </c>
      <c r="D3070" s="13">
        <f>IFERROR(VLOOKUP(A3070,[1]Monitoramento_Base_somente_Said!$A:$J,7,FALSE),0)</f>
        <v>52032</v>
      </c>
      <c r="E3070" s="13">
        <f>IFERROR(VLOOKUP(A3070,[1]Monitoramento_Base_somente_Said!$A:$J,8,FALSE),0)</f>
        <v>9882907</v>
      </c>
      <c r="F3070" s="13">
        <f>IFERROR(VLOOKUP(A3070,[1]Monitoramento_Base_somente_Said!$A:$J,9,FALSE),0)</f>
        <v>27698</v>
      </c>
      <c r="G3070" s="13">
        <f>IFERROR(VLOOKUP(A3070,[1]Monitoramento_Base_somente_Said!$A:$J,10,FALSE),0)</f>
        <v>3585609</v>
      </c>
      <c r="H3070" s="13">
        <f>IFERROR(VLOOKUP(A3070,[2]Sheet1!$A:$I,4,FALSE),0)</f>
        <v>0</v>
      </c>
      <c r="I3070" s="13">
        <f>IFERROR(VLOOKUP(A3070,[2]Sheet1!$A:$I,5,FALSE),0)</f>
        <v>0</v>
      </c>
      <c r="J3070" s="13">
        <f>IFERROR(VLOOKUP(A3070,[2]Sheet1!$A:$I,6,FALSE),0)</f>
        <v>0</v>
      </c>
      <c r="K3070" s="13">
        <f>IFERROR(VLOOKUP(A3070,[2]Sheet1!$A:$I,7,FALSE),0)</f>
        <v>0</v>
      </c>
      <c r="L3070" s="13">
        <f>IFERROR(VLOOKUP(A3070,[2]Sheet1!$A:$I,8,FALSE),0)</f>
        <v>0</v>
      </c>
      <c r="M3070" s="13">
        <f>IFERROR(VLOOKUP(A3070,[2]Sheet1!$A:$I,9,FALSE),0)</f>
        <v>0</v>
      </c>
      <c r="N3070" s="13">
        <f>IFERROR(VLOOKUP(A3070,[3]Sheet1!$A:$G,2,FALSE),0)</f>
        <v>0</v>
      </c>
      <c r="O3070" s="13">
        <f>IFERROR(VLOOKUP(A3070,[3]Sheet1!$A:$G,3,FALSE),0)</f>
        <v>0</v>
      </c>
      <c r="P3070" s="13">
        <f>IFERROR(VLOOKUP(A3070,[3]Sheet1!$A:$G,4,FALSE),0)</f>
        <v>0</v>
      </c>
      <c r="Q3070" s="13">
        <f>IFERROR(VLOOKUP(A3070,[3]Sheet1!$A:$G,5,FALSE),0)</f>
        <v>0</v>
      </c>
      <c r="R3070" s="13">
        <f>IFERROR(VLOOKUP(A3070,[3]Sheet1!$A:$H,6,FALSE),0)</f>
        <v>0</v>
      </c>
      <c r="S3070" s="13">
        <f>IFERROR(VLOOKUP(A3070,[3]Sheet1!$A:$I,7,FALSE),0)</f>
        <v>0</v>
      </c>
      <c r="T3070" s="13" t="str">
        <f t="shared" si="253"/>
        <v>Sim</v>
      </c>
      <c r="U3070" s="13" t="str">
        <f t="shared" si="253"/>
        <v>Sim</v>
      </c>
      <c r="V3070" s="13" t="str">
        <f t="shared" si="253"/>
        <v>Sim</v>
      </c>
      <c r="W3070" s="13" t="str">
        <f t="shared" si="253"/>
        <v>Sim</v>
      </c>
      <c r="X3070" s="13" t="str">
        <f t="shared" si="254"/>
        <v>Sim</v>
      </c>
      <c r="Y3070" s="13" t="str">
        <f t="shared" si="254"/>
        <v>Sim</v>
      </c>
    </row>
    <row r="3071" spans="1:25">
      <c r="A3071" s="9">
        <v>410050</v>
      </c>
      <c r="B3071" s="13">
        <f>IFERROR(VLOOKUP(A3071,[1]Monitoramento_Base_somente_Said!$A:$J,5,FALSE),0)</f>
        <v>0</v>
      </c>
      <c r="C3071" s="13">
        <f>IFERROR(VLOOKUP(A3071,[1]Monitoramento_Base_somente_Said!$A:$J,6,FALSE),0)</f>
        <v>4397009</v>
      </c>
      <c r="D3071" s="13">
        <f>IFERROR(VLOOKUP(A3071,[1]Monitoramento_Base_somente_Said!$A:$J,7,FALSE),0)</f>
        <v>0</v>
      </c>
      <c r="E3071" s="13">
        <f>IFERROR(VLOOKUP(A3071,[1]Monitoramento_Base_somente_Said!$A:$J,8,FALSE),0)</f>
        <v>4113331</v>
      </c>
      <c r="F3071" s="13">
        <f>IFERROR(VLOOKUP(A3071,[1]Monitoramento_Base_somente_Said!$A:$J,9,FALSE),0)</f>
        <v>0</v>
      </c>
      <c r="G3071" s="13">
        <f>IFERROR(VLOOKUP(A3071,[1]Monitoramento_Base_somente_Said!$A:$J,10,FALSE),0)</f>
        <v>1702068</v>
      </c>
      <c r="H3071" s="13">
        <f>IFERROR(VLOOKUP(A3071,[2]Sheet1!$A:$I,4,FALSE),0)</f>
        <v>0</v>
      </c>
      <c r="I3071" s="13">
        <f>IFERROR(VLOOKUP(A3071,[2]Sheet1!$A:$I,5,FALSE),0)</f>
        <v>0</v>
      </c>
      <c r="J3071" s="13">
        <f>IFERROR(VLOOKUP(A3071,[2]Sheet1!$A:$I,6,FALSE),0)</f>
        <v>0</v>
      </c>
      <c r="K3071" s="13">
        <f>IFERROR(VLOOKUP(A3071,[2]Sheet1!$A:$I,7,FALSE),0)</f>
        <v>0</v>
      </c>
      <c r="L3071" s="13">
        <f>IFERROR(VLOOKUP(A3071,[2]Sheet1!$A:$I,8,FALSE),0)</f>
        <v>0</v>
      </c>
      <c r="M3071" s="13">
        <f>IFERROR(VLOOKUP(A3071,[2]Sheet1!$A:$I,9,FALSE),0)</f>
        <v>0</v>
      </c>
      <c r="N3071" s="13">
        <f>IFERROR(VLOOKUP(A3071,[3]Sheet1!$A:$G,2,FALSE),0)</f>
        <v>36876</v>
      </c>
      <c r="O3071" s="13">
        <f>IFERROR(VLOOKUP(A3071,[3]Sheet1!$A:$G,3,FALSE),0)</f>
        <v>51530338</v>
      </c>
      <c r="P3071" s="13">
        <f>IFERROR(VLOOKUP(A3071,[3]Sheet1!$A:$G,4,FALSE),0)</f>
        <v>23040</v>
      </c>
      <c r="Q3071" s="13">
        <f>IFERROR(VLOOKUP(A3071,[3]Sheet1!$A:$G,5,FALSE),0)</f>
        <v>43508366</v>
      </c>
      <c r="R3071" s="13">
        <f>IFERROR(VLOOKUP(A3071,[3]Sheet1!$A:$H,6,FALSE),0)</f>
        <v>18334</v>
      </c>
      <c r="S3071" s="13">
        <f>IFERROR(VLOOKUP(A3071,[3]Sheet1!$A:$I,7,FALSE),0)</f>
        <v>15254100</v>
      </c>
      <c r="T3071" s="13" t="str">
        <f t="shared" si="253"/>
        <v>Sim</v>
      </c>
      <c r="U3071" s="13" t="str">
        <f t="shared" si="253"/>
        <v>Sim</v>
      </c>
      <c r="V3071" s="13" t="str">
        <f t="shared" si="253"/>
        <v>Sim</v>
      </c>
      <c r="W3071" s="13" t="str">
        <f t="shared" si="253"/>
        <v>Sim</v>
      </c>
      <c r="X3071" s="13" t="str">
        <f t="shared" si="254"/>
        <v>Sim</v>
      </c>
      <c r="Y3071" s="13" t="str">
        <f t="shared" si="254"/>
        <v>Sim</v>
      </c>
    </row>
    <row r="3072" spans="1:25">
      <c r="A3072" s="23">
        <v>410080</v>
      </c>
      <c r="B3072" s="13">
        <f>IFERROR(VLOOKUP(A3072,[1]Monitoramento_Base_somente_Said!$A:$J,5,FALSE),0)</f>
        <v>0</v>
      </c>
      <c r="C3072" s="13">
        <f>IFERROR(VLOOKUP(A3072,[1]Monitoramento_Base_somente_Said!$A:$J,6,FALSE),0)</f>
        <v>0</v>
      </c>
      <c r="D3072" s="13">
        <f>IFERROR(VLOOKUP(A3072,[1]Monitoramento_Base_somente_Said!$A:$J,7,FALSE),0)</f>
        <v>0</v>
      </c>
      <c r="E3072" s="13">
        <f>IFERROR(VLOOKUP(A3072,[1]Monitoramento_Base_somente_Said!$A:$J,8,FALSE),0)</f>
        <v>0</v>
      </c>
      <c r="F3072" s="13">
        <f>IFERROR(VLOOKUP(A3072,[1]Monitoramento_Base_somente_Said!$A:$J,9,FALSE),0)</f>
        <v>0</v>
      </c>
      <c r="G3072" s="13">
        <f>IFERROR(VLOOKUP(A3072,[1]Monitoramento_Base_somente_Said!$A:$J,10,FALSE),0)</f>
        <v>0</v>
      </c>
      <c r="H3072" s="13">
        <f>IFERROR(VLOOKUP(A3072,[2]Sheet1!$A:$I,4,FALSE),0)</f>
        <v>0</v>
      </c>
      <c r="I3072" s="13">
        <f>IFERROR(VLOOKUP(A3072,[2]Sheet1!$A:$I,5,FALSE),0)</f>
        <v>0</v>
      </c>
      <c r="J3072" s="13">
        <f>IFERROR(VLOOKUP(A3072,[2]Sheet1!$A:$I,6,FALSE),0)</f>
        <v>0</v>
      </c>
      <c r="K3072" s="13">
        <f>IFERROR(VLOOKUP(A3072,[2]Sheet1!$A:$I,7,FALSE),0)</f>
        <v>0</v>
      </c>
      <c r="L3072" s="13">
        <f>IFERROR(VLOOKUP(A3072,[2]Sheet1!$A:$I,8,FALSE),0)</f>
        <v>0</v>
      </c>
      <c r="M3072" s="13">
        <f>IFERROR(VLOOKUP(A3072,[2]Sheet1!$A:$I,9,FALSE),0)</f>
        <v>0</v>
      </c>
      <c r="N3072" s="13">
        <f>IFERROR(VLOOKUP(A3072,[3]Sheet1!$A:$G,2,FALSE),0)</f>
        <v>17263</v>
      </c>
      <c r="O3072" s="13">
        <f>IFERROR(VLOOKUP(A3072,[3]Sheet1!$A:$G,3,FALSE),0)</f>
        <v>10416692</v>
      </c>
      <c r="P3072" s="13">
        <f>IFERROR(VLOOKUP(A3072,[3]Sheet1!$A:$G,4,FALSE),0)</f>
        <v>14907</v>
      </c>
      <c r="Q3072" s="13">
        <f>IFERROR(VLOOKUP(A3072,[3]Sheet1!$A:$G,5,FALSE),0)</f>
        <v>8663841</v>
      </c>
      <c r="R3072" s="13">
        <f>IFERROR(VLOOKUP(A3072,[3]Sheet1!$A:$H,6,FALSE),0)</f>
        <v>9664</v>
      </c>
      <c r="S3072" s="13">
        <f>IFERROR(VLOOKUP(A3072,[3]Sheet1!$A:$I,7,FALSE),0)</f>
        <v>3613022</v>
      </c>
      <c r="T3072" s="13" t="str">
        <f t="shared" si="253"/>
        <v>Sim</v>
      </c>
      <c r="U3072" s="13" t="str">
        <f t="shared" si="253"/>
        <v>Sim</v>
      </c>
      <c r="V3072" s="13" t="str">
        <f t="shared" si="253"/>
        <v>Sim</v>
      </c>
      <c r="W3072" s="13" t="str">
        <f t="shared" si="253"/>
        <v>Sim</v>
      </c>
      <c r="X3072" s="13" t="str">
        <f t="shared" si="254"/>
        <v>Sim</v>
      </c>
      <c r="Y3072" s="13" t="str">
        <f t="shared" si="254"/>
        <v>Sim</v>
      </c>
    </row>
    <row r="3073" spans="1:25">
      <c r="A3073" s="9">
        <v>410090</v>
      </c>
      <c r="B3073" s="13">
        <f>IFERROR(VLOOKUP(A3073,[1]Monitoramento_Base_somente_Said!$A:$J,5,FALSE),0)</f>
        <v>0</v>
      </c>
      <c r="C3073" s="13">
        <f>IFERROR(VLOOKUP(A3073,[1]Monitoramento_Base_somente_Said!$A:$J,6,FALSE),0)</f>
        <v>15106269</v>
      </c>
      <c r="D3073" s="13">
        <f>IFERROR(VLOOKUP(A3073,[1]Monitoramento_Base_somente_Said!$A:$J,7,FALSE),0)</f>
        <v>0</v>
      </c>
      <c r="E3073" s="13">
        <f>IFERROR(VLOOKUP(A3073,[1]Monitoramento_Base_somente_Said!$A:$J,8,FALSE),0)</f>
        <v>14131671</v>
      </c>
      <c r="F3073" s="13">
        <f>IFERROR(VLOOKUP(A3073,[1]Monitoramento_Base_somente_Said!$A:$J,9,FALSE),0)</f>
        <v>0</v>
      </c>
      <c r="G3073" s="13">
        <f>IFERROR(VLOOKUP(A3073,[1]Monitoramento_Base_somente_Said!$A:$J,10,FALSE),0)</f>
        <v>5847588</v>
      </c>
      <c r="H3073" s="13">
        <f>IFERROR(VLOOKUP(A3073,[2]Sheet1!$A:$I,4,FALSE),0)</f>
        <v>0</v>
      </c>
      <c r="I3073" s="13">
        <f>IFERROR(VLOOKUP(A3073,[2]Sheet1!$A:$I,5,FALSE),0)</f>
        <v>0</v>
      </c>
      <c r="J3073" s="13">
        <f>IFERROR(VLOOKUP(A3073,[2]Sheet1!$A:$I,6,FALSE),0)</f>
        <v>0</v>
      </c>
      <c r="K3073" s="13">
        <f>IFERROR(VLOOKUP(A3073,[2]Sheet1!$A:$I,7,FALSE),0)</f>
        <v>0</v>
      </c>
      <c r="L3073" s="13">
        <f>IFERROR(VLOOKUP(A3073,[2]Sheet1!$A:$I,8,FALSE),0)</f>
        <v>0</v>
      </c>
      <c r="M3073" s="13">
        <f>IFERROR(VLOOKUP(A3073,[2]Sheet1!$A:$I,9,FALSE),0)</f>
        <v>0</v>
      </c>
      <c r="N3073" s="13">
        <f>IFERROR(VLOOKUP(A3073,[3]Sheet1!$A:$G,2,FALSE),0)</f>
        <v>2210</v>
      </c>
      <c r="O3073" s="13">
        <f>IFERROR(VLOOKUP(A3073,[3]Sheet1!$A:$G,3,FALSE),0)</f>
        <v>12763147</v>
      </c>
      <c r="P3073" s="13">
        <f>IFERROR(VLOOKUP(A3073,[3]Sheet1!$A:$G,4,FALSE),0)</f>
        <v>3526</v>
      </c>
      <c r="Q3073" s="13">
        <f>IFERROR(VLOOKUP(A3073,[3]Sheet1!$A:$G,5,FALSE),0)</f>
        <v>11103582</v>
      </c>
      <c r="R3073" s="13">
        <f>IFERROR(VLOOKUP(A3073,[3]Sheet1!$A:$H,6,FALSE),0)</f>
        <v>10840</v>
      </c>
      <c r="S3073" s="13">
        <f>IFERROR(VLOOKUP(A3073,[3]Sheet1!$A:$I,7,FALSE),0)</f>
        <v>4080486</v>
      </c>
      <c r="T3073" s="13" t="str">
        <f t="shared" si="253"/>
        <v>Sim</v>
      </c>
      <c r="U3073" s="13" t="str">
        <f t="shared" si="253"/>
        <v>Sim</v>
      </c>
      <c r="V3073" s="13" t="str">
        <f t="shared" si="253"/>
        <v>Sim</v>
      </c>
      <c r="W3073" s="13" t="str">
        <f t="shared" si="253"/>
        <v>Sim</v>
      </c>
      <c r="X3073" s="13" t="str">
        <f t="shared" si="254"/>
        <v>Sim</v>
      </c>
      <c r="Y3073" s="13" t="str">
        <f t="shared" si="254"/>
        <v>Sim</v>
      </c>
    </row>
    <row r="3074" spans="1:25">
      <c r="A3074" s="9">
        <v>410100</v>
      </c>
      <c r="B3074" s="13">
        <f>IFERROR(VLOOKUP(A3074,[1]Monitoramento_Base_somente_Said!$A:$J,5,FALSE),0)</f>
        <v>0</v>
      </c>
      <c r="C3074" s="13">
        <f>IFERROR(VLOOKUP(A3074,[1]Monitoramento_Base_somente_Said!$A:$J,6,FALSE),0)</f>
        <v>0</v>
      </c>
      <c r="D3074" s="13">
        <f>IFERROR(VLOOKUP(A3074,[1]Monitoramento_Base_somente_Said!$A:$J,7,FALSE),0)</f>
        <v>0</v>
      </c>
      <c r="E3074" s="13">
        <f>IFERROR(VLOOKUP(A3074,[1]Monitoramento_Base_somente_Said!$A:$J,8,FALSE),0)</f>
        <v>0</v>
      </c>
      <c r="F3074" s="13">
        <f>IFERROR(VLOOKUP(A3074,[1]Monitoramento_Base_somente_Said!$A:$J,9,FALSE),0)</f>
        <v>0</v>
      </c>
      <c r="G3074" s="13">
        <f>IFERROR(VLOOKUP(A3074,[1]Monitoramento_Base_somente_Said!$A:$J,10,FALSE),0)</f>
        <v>0</v>
      </c>
      <c r="H3074" s="13">
        <f>IFERROR(VLOOKUP(A3074,[2]Sheet1!$A:$I,4,FALSE),0)</f>
        <v>0</v>
      </c>
      <c r="I3074" s="13">
        <f>IFERROR(VLOOKUP(A3074,[2]Sheet1!$A:$I,5,FALSE),0)</f>
        <v>0</v>
      </c>
      <c r="J3074" s="13">
        <f>IFERROR(VLOOKUP(A3074,[2]Sheet1!$A:$I,6,FALSE),0)</f>
        <v>0</v>
      </c>
      <c r="K3074" s="13">
        <f>IFERROR(VLOOKUP(A3074,[2]Sheet1!$A:$I,7,FALSE),0)</f>
        <v>0</v>
      </c>
      <c r="L3074" s="13">
        <f>IFERROR(VLOOKUP(A3074,[2]Sheet1!$A:$I,8,FALSE),0)</f>
        <v>0</v>
      </c>
      <c r="M3074" s="13">
        <f>IFERROR(VLOOKUP(A3074,[2]Sheet1!$A:$I,9,FALSE),0)</f>
        <v>0</v>
      </c>
      <c r="N3074" s="13">
        <f>IFERROR(VLOOKUP(A3074,[3]Sheet1!$A:$G,2,FALSE),0)</f>
        <v>5787</v>
      </c>
      <c r="O3074" s="13">
        <f>IFERROR(VLOOKUP(A3074,[3]Sheet1!$A:$G,3,FALSE),0)</f>
        <v>32280137</v>
      </c>
      <c r="P3074" s="13">
        <f>IFERROR(VLOOKUP(A3074,[3]Sheet1!$A:$G,4,FALSE),0)</f>
        <v>4619</v>
      </c>
      <c r="Q3074" s="13">
        <f>IFERROR(VLOOKUP(A3074,[3]Sheet1!$A:$G,5,FALSE),0)</f>
        <v>21549389</v>
      </c>
      <c r="R3074" s="13">
        <f>IFERROR(VLOOKUP(A3074,[3]Sheet1!$A:$H,6,FALSE),0)</f>
        <v>5764</v>
      </c>
      <c r="S3074" s="13">
        <f>IFERROR(VLOOKUP(A3074,[3]Sheet1!$A:$I,7,FALSE),0)</f>
        <v>7920422</v>
      </c>
      <c r="T3074" s="13" t="str">
        <f t="shared" si="253"/>
        <v>Sim</v>
      </c>
      <c r="U3074" s="13" t="str">
        <f t="shared" si="253"/>
        <v>Sim</v>
      </c>
      <c r="V3074" s="13" t="str">
        <f t="shared" si="253"/>
        <v>Sim</v>
      </c>
      <c r="W3074" s="13" t="str">
        <f t="shared" si="253"/>
        <v>Sim</v>
      </c>
      <c r="X3074" s="13" t="str">
        <f t="shared" si="254"/>
        <v>Sim</v>
      </c>
      <c r="Y3074" s="13" t="str">
        <f t="shared" si="254"/>
        <v>Sim</v>
      </c>
    </row>
    <row r="3075" spans="1:25">
      <c r="A3075" s="9">
        <v>410105</v>
      </c>
      <c r="B3075" s="13">
        <f>IFERROR(VLOOKUP(A3075,[1]Monitoramento_Base_somente_Said!$A:$J,5,FALSE),0)</f>
        <v>0</v>
      </c>
      <c r="C3075" s="13">
        <f>IFERROR(VLOOKUP(A3075,[1]Monitoramento_Base_somente_Said!$A:$J,6,FALSE),0)</f>
        <v>17672418</v>
      </c>
      <c r="D3075" s="13">
        <f>IFERROR(VLOOKUP(A3075,[1]Monitoramento_Base_somente_Said!$A:$J,7,FALSE),0)</f>
        <v>0</v>
      </c>
      <c r="E3075" s="13">
        <f>IFERROR(VLOOKUP(A3075,[1]Monitoramento_Base_somente_Said!$A:$J,8,FALSE),0)</f>
        <v>16532262</v>
      </c>
      <c r="F3075" s="13">
        <f>IFERROR(VLOOKUP(A3075,[1]Monitoramento_Base_somente_Said!$A:$J,9,FALSE),0)</f>
        <v>0</v>
      </c>
      <c r="G3075" s="13">
        <f>IFERROR(VLOOKUP(A3075,[1]Monitoramento_Base_somente_Said!$A:$J,10,FALSE),0)</f>
        <v>6840936</v>
      </c>
      <c r="H3075" s="13">
        <f>IFERROR(VLOOKUP(A3075,[2]Sheet1!$A:$I,4,FALSE),0)</f>
        <v>0</v>
      </c>
      <c r="I3075" s="13">
        <f>IFERROR(VLOOKUP(A3075,[2]Sheet1!$A:$I,5,FALSE),0)</f>
        <v>0</v>
      </c>
      <c r="J3075" s="13">
        <f>IFERROR(VLOOKUP(A3075,[2]Sheet1!$A:$I,6,FALSE),0)</f>
        <v>0</v>
      </c>
      <c r="K3075" s="13">
        <f>IFERROR(VLOOKUP(A3075,[2]Sheet1!$A:$I,7,FALSE),0)</f>
        <v>0</v>
      </c>
      <c r="L3075" s="13">
        <f>IFERROR(VLOOKUP(A3075,[2]Sheet1!$A:$I,8,FALSE),0)</f>
        <v>0</v>
      </c>
      <c r="M3075" s="13">
        <f>IFERROR(VLOOKUP(A3075,[2]Sheet1!$A:$I,9,FALSE),0)</f>
        <v>0</v>
      </c>
      <c r="N3075" s="13">
        <f>IFERROR(VLOOKUP(A3075,[3]Sheet1!$A:$G,2,FALSE),0)</f>
        <v>801</v>
      </c>
      <c r="O3075" s="13">
        <f>IFERROR(VLOOKUP(A3075,[3]Sheet1!$A:$G,3,FALSE),0)</f>
        <v>14067210</v>
      </c>
      <c r="P3075" s="13">
        <f>IFERROR(VLOOKUP(A3075,[3]Sheet1!$A:$G,4,FALSE),0)</f>
        <v>218</v>
      </c>
      <c r="Q3075" s="13">
        <f>IFERROR(VLOOKUP(A3075,[3]Sheet1!$A:$G,5,FALSE),0)</f>
        <v>12598398</v>
      </c>
      <c r="R3075" s="13">
        <f>IFERROR(VLOOKUP(A3075,[3]Sheet1!$A:$H,6,FALSE),0)</f>
        <v>9492</v>
      </c>
      <c r="S3075" s="13">
        <f>IFERROR(VLOOKUP(A3075,[3]Sheet1!$A:$I,7,FALSE),0)</f>
        <v>4698013</v>
      </c>
      <c r="T3075" s="13" t="str">
        <f t="shared" si="253"/>
        <v>Sim</v>
      </c>
      <c r="U3075" s="13" t="str">
        <f t="shared" si="253"/>
        <v>Sim</v>
      </c>
      <c r="V3075" s="13" t="str">
        <f t="shared" si="253"/>
        <v>Sim</v>
      </c>
      <c r="W3075" s="13" t="str">
        <f t="shared" si="253"/>
        <v>Sim</v>
      </c>
      <c r="X3075" s="13" t="str">
        <f t="shared" si="254"/>
        <v>Sim</v>
      </c>
      <c r="Y3075" s="13" t="str">
        <f t="shared" si="254"/>
        <v>Sim</v>
      </c>
    </row>
    <row r="3076" spans="1:25">
      <c r="A3076" s="9">
        <v>410110</v>
      </c>
      <c r="B3076" s="13">
        <f>IFERROR(VLOOKUP(A3076,[1]Monitoramento_Base_somente_Said!$A:$J,5,FALSE),0)</f>
        <v>0</v>
      </c>
      <c r="C3076" s="13">
        <f>IFERROR(VLOOKUP(A3076,[1]Monitoramento_Base_somente_Said!$A:$J,6,FALSE),0)</f>
        <v>0</v>
      </c>
      <c r="D3076" s="13">
        <f>IFERROR(VLOOKUP(A3076,[1]Monitoramento_Base_somente_Said!$A:$J,7,FALSE),0)</f>
        <v>0</v>
      </c>
      <c r="E3076" s="13">
        <f>IFERROR(VLOOKUP(A3076,[1]Monitoramento_Base_somente_Said!$A:$J,8,FALSE),0)</f>
        <v>0</v>
      </c>
      <c r="F3076" s="13">
        <f>IFERROR(VLOOKUP(A3076,[1]Monitoramento_Base_somente_Said!$A:$J,9,FALSE),0)</f>
        <v>0</v>
      </c>
      <c r="G3076" s="13">
        <f>IFERROR(VLOOKUP(A3076,[1]Monitoramento_Base_somente_Said!$A:$J,10,FALSE),0)</f>
        <v>0</v>
      </c>
      <c r="H3076" s="13">
        <f>IFERROR(VLOOKUP(A3076,[2]Sheet1!$A:$I,4,FALSE),0)</f>
        <v>0</v>
      </c>
      <c r="I3076" s="13">
        <f>IFERROR(VLOOKUP(A3076,[2]Sheet1!$A:$I,5,FALSE),0)</f>
        <v>0</v>
      </c>
      <c r="J3076" s="13">
        <f>IFERROR(VLOOKUP(A3076,[2]Sheet1!$A:$I,6,FALSE),0)</f>
        <v>0</v>
      </c>
      <c r="K3076" s="13">
        <f>IFERROR(VLOOKUP(A3076,[2]Sheet1!$A:$I,7,FALSE),0)</f>
        <v>0</v>
      </c>
      <c r="L3076" s="13">
        <f>IFERROR(VLOOKUP(A3076,[2]Sheet1!$A:$I,8,FALSE),0)</f>
        <v>0</v>
      </c>
      <c r="M3076" s="13">
        <f>IFERROR(VLOOKUP(A3076,[2]Sheet1!$A:$I,9,FALSE),0)</f>
        <v>0</v>
      </c>
      <c r="N3076" s="13">
        <f>IFERROR(VLOOKUP(A3076,[3]Sheet1!$A:$G,2,FALSE),0)</f>
        <v>0</v>
      </c>
      <c r="O3076" s="13">
        <f>IFERROR(VLOOKUP(A3076,[3]Sheet1!$A:$G,3,FALSE),0)</f>
        <v>0</v>
      </c>
      <c r="P3076" s="13">
        <f>IFERROR(VLOOKUP(A3076,[3]Sheet1!$A:$G,4,FALSE),0)</f>
        <v>0</v>
      </c>
      <c r="Q3076" s="13">
        <f>IFERROR(VLOOKUP(A3076,[3]Sheet1!$A:$G,5,FALSE),0)</f>
        <v>0</v>
      </c>
      <c r="R3076" s="13">
        <f>IFERROR(VLOOKUP(A3076,[3]Sheet1!$A:$H,6,FALSE),0)</f>
        <v>0</v>
      </c>
      <c r="S3076" s="13">
        <f>IFERROR(VLOOKUP(A3076,[3]Sheet1!$A:$I,7,FALSE),0)</f>
        <v>0</v>
      </c>
      <c r="T3076" s="13" t="str">
        <f t="shared" si="253"/>
        <v>Não</v>
      </c>
      <c r="U3076" s="13" t="str">
        <f t="shared" si="253"/>
        <v>Não</v>
      </c>
      <c r="V3076" s="13" t="str">
        <f t="shared" si="253"/>
        <v>Não</v>
      </c>
      <c r="W3076" s="13" t="str">
        <f t="shared" si="253"/>
        <v>Não</v>
      </c>
      <c r="X3076" s="13" t="str">
        <f t="shared" si="254"/>
        <v>Não</v>
      </c>
      <c r="Y3076" s="13" t="str">
        <f t="shared" si="254"/>
        <v>Não</v>
      </c>
    </row>
    <row r="3077" spans="1:25">
      <c r="A3077" s="9">
        <v>410115</v>
      </c>
      <c r="B3077" s="13">
        <f>IFERROR(VLOOKUP(A3077,[1]Monitoramento_Base_somente_Said!$A:$J,5,FALSE),0)</f>
        <v>0</v>
      </c>
      <c r="C3077" s="13">
        <f>IFERROR(VLOOKUP(A3077,[1]Monitoramento_Base_somente_Said!$A:$J,6,FALSE),0)</f>
        <v>1116</v>
      </c>
      <c r="D3077" s="13">
        <f>IFERROR(VLOOKUP(A3077,[1]Monitoramento_Base_somente_Said!$A:$J,7,FALSE),0)</f>
        <v>0</v>
      </c>
      <c r="E3077" s="13">
        <f>IFERROR(VLOOKUP(A3077,[1]Monitoramento_Base_somente_Said!$A:$J,8,FALSE),0)</f>
        <v>1044</v>
      </c>
      <c r="F3077" s="13">
        <f>IFERROR(VLOOKUP(A3077,[1]Monitoramento_Base_somente_Said!$A:$J,9,FALSE),0)</f>
        <v>0</v>
      </c>
      <c r="G3077" s="13">
        <f>IFERROR(VLOOKUP(A3077,[1]Monitoramento_Base_somente_Said!$A:$J,10,FALSE),0)</f>
        <v>432</v>
      </c>
      <c r="H3077" s="13">
        <f>IFERROR(VLOOKUP(A3077,[2]Sheet1!$A:$I,4,FALSE),0)</f>
        <v>0</v>
      </c>
      <c r="I3077" s="13">
        <f>IFERROR(VLOOKUP(A3077,[2]Sheet1!$A:$I,5,FALSE),0)</f>
        <v>0</v>
      </c>
      <c r="J3077" s="13">
        <f>IFERROR(VLOOKUP(A3077,[2]Sheet1!$A:$I,6,FALSE),0)</f>
        <v>0</v>
      </c>
      <c r="K3077" s="13">
        <f>IFERROR(VLOOKUP(A3077,[2]Sheet1!$A:$I,7,FALSE),0)</f>
        <v>0</v>
      </c>
      <c r="L3077" s="13">
        <f>IFERROR(VLOOKUP(A3077,[2]Sheet1!$A:$I,8,FALSE),0)</f>
        <v>0</v>
      </c>
      <c r="M3077" s="13">
        <f>IFERROR(VLOOKUP(A3077,[2]Sheet1!$A:$I,9,FALSE),0)</f>
        <v>0</v>
      </c>
      <c r="N3077" s="13">
        <f>IFERROR(VLOOKUP(A3077,[3]Sheet1!$A:$G,2,FALSE),0)</f>
        <v>102431</v>
      </c>
      <c r="O3077" s="13">
        <f>IFERROR(VLOOKUP(A3077,[3]Sheet1!$A:$G,3,FALSE),0)</f>
        <v>6960433</v>
      </c>
      <c r="P3077" s="13">
        <f>IFERROR(VLOOKUP(A3077,[3]Sheet1!$A:$G,4,FALSE),0)</f>
        <v>99747</v>
      </c>
      <c r="Q3077" s="13">
        <f>IFERROR(VLOOKUP(A3077,[3]Sheet1!$A:$G,5,FALSE),0)</f>
        <v>6626167</v>
      </c>
      <c r="R3077" s="13">
        <f>IFERROR(VLOOKUP(A3077,[3]Sheet1!$A:$H,6,FALSE),0)</f>
        <v>48258</v>
      </c>
      <c r="S3077" s="13">
        <f>IFERROR(VLOOKUP(A3077,[3]Sheet1!$A:$I,7,FALSE),0)</f>
        <v>2253708</v>
      </c>
      <c r="T3077" s="13" t="str">
        <f t="shared" si="253"/>
        <v>Sim</v>
      </c>
      <c r="U3077" s="13" t="str">
        <f t="shared" si="253"/>
        <v>Sim</v>
      </c>
      <c r="V3077" s="13" t="str">
        <f t="shared" si="253"/>
        <v>Sim</v>
      </c>
      <c r="W3077" s="13" t="str">
        <f t="shared" si="253"/>
        <v>Sim</v>
      </c>
      <c r="X3077" s="13" t="str">
        <f t="shared" si="254"/>
        <v>Sim</v>
      </c>
      <c r="Y3077" s="13" t="str">
        <f t="shared" si="254"/>
        <v>Sim</v>
      </c>
    </row>
    <row r="3078" spans="1:25">
      <c r="A3078" s="23">
        <v>410120</v>
      </c>
      <c r="B3078" s="13">
        <f>IFERROR(VLOOKUP(A3078,[1]Monitoramento_Base_somente_Said!$A:$J,5,FALSE),0)</f>
        <v>0</v>
      </c>
      <c r="C3078" s="13">
        <f>IFERROR(VLOOKUP(A3078,[1]Monitoramento_Base_somente_Said!$A:$J,6,FALSE),0)</f>
        <v>0</v>
      </c>
      <c r="D3078" s="13">
        <f>IFERROR(VLOOKUP(A3078,[1]Monitoramento_Base_somente_Said!$A:$J,7,FALSE),0)</f>
        <v>0</v>
      </c>
      <c r="E3078" s="13">
        <f>IFERROR(VLOOKUP(A3078,[1]Monitoramento_Base_somente_Said!$A:$J,8,FALSE),0)</f>
        <v>0</v>
      </c>
      <c r="F3078" s="13">
        <f>IFERROR(VLOOKUP(A3078,[1]Monitoramento_Base_somente_Said!$A:$J,9,FALSE),0)</f>
        <v>0</v>
      </c>
      <c r="G3078" s="13">
        <f>IFERROR(VLOOKUP(A3078,[1]Monitoramento_Base_somente_Said!$A:$J,10,FALSE),0)</f>
        <v>0</v>
      </c>
      <c r="H3078" s="13">
        <f>IFERROR(VLOOKUP(A3078,[2]Sheet1!$A:$I,4,FALSE),0)</f>
        <v>0</v>
      </c>
      <c r="I3078" s="13">
        <f>IFERROR(VLOOKUP(A3078,[2]Sheet1!$A:$I,5,FALSE),0)</f>
        <v>0</v>
      </c>
      <c r="J3078" s="13">
        <f>IFERROR(VLOOKUP(A3078,[2]Sheet1!$A:$I,6,FALSE),0)</f>
        <v>0</v>
      </c>
      <c r="K3078" s="13">
        <f>IFERROR(VLOOKUP(A3078,[2]Sheet1!$A:$I,7,FALSE),0)</f>
        <v>0</v>
      </c>
      <c r="L3078" s="13">
        <f>IFERROR(VLOOKUP(A3078,[2]Sheet1!$A:$I,8,FALSE),0)</f>
        <v>0</v>
      </c>
      <c r="M3078" s="13">
        <f>IFERROR(VLOOKUP(A3078,[2]Sheet1!$A:$I,9,FALSE),0)</f>
        <v>0</v>
      </c>
      <c r="N3078" s="13">
        <f>IFERROR(VLOOKUP(A3078,[3]Sheet1!$A:$G,2,FALSE),0)</f>
        <v>0</v>
      </c>
      <c r="O3078" s="13">
        <f>IFERROR(VLOOKUP(A3078,[3]Sheet1!$A:$G,3,FALSE),0)</f>
        <v>0</v>
      </c>
      <c r="P3078" s="13">
        <f>IFERROR(VLOOKUP(A3078,[3]Sheet1!$A:$G,4,FALSE),0)</f>
        <v>0</v>
      </c>
      <c r="Q3078" s="13">
        <f>IFERROR(VLOOKUP(A3078,[3]Sheet1!$A:$G,5,FALSE),0)</f>
        <v>0</v>
      </c>
      <c r="R3078" s="13">
        <f>IFERROR(VLOOKUP(A3078,[3]Sheet1!$A:$H,6,FALSE),0)</f>
        <v>0</v>
      </c>
      <c r="S3078" s="13">
        <f>IFERROR(VLOOKUP(A3078,[3]Sheet1!$A:$I,7,FALSE),0)</f>
        <v>0</v>
      </c>
      <c r="T3078" s="13" t="str">
        <f t="shared" si="253"/>
        <v>Não</v>
      </c>
      <c r="U3078" s="13" t="str">
        <f t="shared" si="253"/>
        <v>Não</v>
      </c>
      <c r="V3078" s="13" t="str">
        <f t="shared" si="253"/>
        <v>Não</v>
      </c>
      <c r="W3078" s="13" t="str">
        <f t="shared" si="253"/>
        <v>Não</v>
      </c>
      <c r="X3078" s="13" t="str">
        <f t="shared" si="254"/>
        <v>Não</v>
      </c>
      <c r="Y3078" s="13" t="str">
        <f t="shared" si="254"/>
        <v>Não</v>
      </c>
    </row>
    <row r="3079" spans="1:25">
      <c r="A3079" s="9">
        <v>410130</v>
      </c>
      <c r="B3079" s="13">
        <f>IFERROR(VLOOKUP(A3079,[1]Monitoramento_Base_somente_Said!$A:$J,5,FALSE),0)</f>
        <v>0</v>
      </c>
      <c r="C3079" s="13">
        <f>IFERROR(VLOOKUP(A3079,[1]Monitoramento_Base_somente_Said!$A:$J,6,FALSE),0)</f>
        <v>0</v>
      </c>
      <c r="D3079" s="13">
        <f>IFERROR(VLOOKUP(A3079,[1]Monitoramento_Base_somente_Said!$A:$J,7,FALSE),0)</f>
        <v>0</v>
      </c>
      <c r="E3079" s="13">
        <f>IFERROR(VLOOKUP(A3079,[1]Monitoramento_Base_somente_Said!$A:$J,8,FALSE),0)</f>
        <v>0</v>
      </c>
      <c r="F3079" s="13">
        <f>IFERROR(VLOOKUP(A3079,[1]Monitoramento_Base_somente_Said!$A:$J,9,FALSE),0)</f>
        <v>0</v>
      </c>
      <c r="G3079" s="13">
        <f>IFERROR(VLOOKUP(A3079,[1]Monitoramento_Base_somente_Said!$A:$J,10,FALSE),0)</f>
        <v>0</v>
      </c>
      <c r="H3079" s="13">
        <f>IFERROR(VLOOKUP(A3079,[2]Sheet1!$A:$I,4,FALSE),0)</f>
        <v>0</v>
      </c>
      <c r="I3079" s="13">
        <f>IFERROR(VLOOKUP(A3079,[2]Sheet1!$A:$I,5,FALSE),0)</f>
        <v>0</v>
      </c>
      <c r="J3079" s="13">
        <f>IFERROR(VLOOKUP(A3079,[2]Sheet1!$A:$I,6,FALSE),0)</f>
        <v>0</v>
      </c>
      <c r="K3079" s="13">
        <f>IFERROR(VLOOKUP(A3079,[2]Sheet1!$A:$I,7,FALSE),0)</f>
        <v>0</v>
      </c>
      <c r="L3079" s="13">
        <f>IFERROR(VLOOKUP(A3079,[2]Sheet1!$A:$I,8,FALSE),0)</f>
        <v>0</v>
      </c>
      <c r="M3079" s="13">
        <f>IFERROR(VLOOKUP(A3079,[2]Sheet1!$A:$I,9,FALSE),0)</f>
        <v>0</v>
      </c>
      <c r="N3079" s="13">
        <f>IFERROR(VLOOKUP(A3079,[3]Sheet1!$A:$G,2,FALSE),0)</f>
        <v>0</v>
      </c>
      <c r="O3079" s="13">
        <f>IFERROR(VLOOKUP(A3079,[3]Sheet1!$A:$G,3,FALSE),0)</f>
        <v>15193936</v>
      </c>
      <c r="P3079" s="13">
        <f>IFERROR(VLOOKUP(A3079,[3]Sheet1!$A:$G,4,FALSE),0)</f>
        <v>2571</v>
      </c>
      <c r="Q3079" s="13">
        <f>IFERROR(VLOOKUP(A3079,[3]Sheet1!$A:$G,5,FALSE),0)</f>
        <v>20837816</v>
      </c>
      <c r="R3079" s="13">
        <f>IFERROR(VLOOKUP(A3079,[3]Sheet1!$A:$H,6,FALSE),0)</f>
        <v>0</v>
      </c>
      <c r="S3079" s="13">
        <f>IFERROR(VLOOKUP(A3079,[3]Sheet1!$A:$I,7,FALSE),0)</f>
        <v>12</v>
      </c>
      <c r="T3079" s="13" t="str">
        <f t="shared" si="253"/>
        <v>Não</v>
      </c>
      <c r="U3079" s="13" t="str">
        <f t="shared" si="253"/>
        <v>Sim</v>
      </c>
      <c r="V3079" s="13" t="str">
        <f t="shared" si="253"/>
        <v>Sim</v>
      </c>
      <c r="W3079" s="13" t="str">
        <f t="shared" ref="W3079:Y3142" si="255">IF(E3079+K3079+Q3079&gt;0,"Sim","Não")</f>
        <v>Sim</v>
      </c>
      <c r="X3079" s="13" t="str">
        <f t="shared" si="254"/>
        <v>Não</v>
      </c>
      <c r="Y3079" s="13" t="str">
        <f t="shared" si="254"/>
        <v>Sim</v>
      </c>
    </row>
    <row r="3080" spans="1:25">
      <c r="A3080" s="9">
        <v>410140</v>
      </c>
      <c r="B3080" s="13">
        <f>IFERROR(VLOOKUP(A3080,[1]Monitoramento_Base_somente_Said!$A:$J,5,FALSE),0)</f>
        <v>0</v>
      </c>
      <c r="C3080" s="13">
        <f>IFERROR(VLOOKUP(A3080,[1]Monitoramento_Base_somente_Said!$A:$J,6,FALSE),0)</f>
        <v>0</v>
      </c>
      <c r="D3080" s="13">
        <f>IFERROR(VLOOKUP(A3080,[1]Monitoramento_Base_somente_Said!$A:$J,7,FALSE),0)</f>
        <v>0</v>
      </c>
      <c r="E3080" s="13">
        <f>IFERROR(VLOOKUP(A3080,[1]Monitoramento_Base_somente_Said!$A:$J,8,FALSE),0)</f>
        <v>0</v>
      </c>
      <c r="F3080" s="13">
        <f>IFERROR(VLOOKUP(A3080,[1]Monitoramento_Base_somente_Said!$A:$J,9,FALSE),0)</f>
        <v>0</v>
      </c>
      <c r="G3080" s="13">
        <f>IFERROR(VLOOKUP(A3080,[1]Monitoramento_Base_somente_Said!$A:$J,10,FALSE),0)</f>
        <v>0</v>
      </c>
      <c r="H3080" s="13">
        <f>IFERROR(VLOOKUP(A3080,[2]Sheet1!$A:$I,4,FALSE),0)</f>
        <v>0</v>
      </c>
      <c r="I3080" s="13">
        <f>IFERROR(VLOOKUP(A3080,[2]Sheet1!$A:$I,5,FALSE),0)</f>
        <v>0</v>
      </c>
      <c r="J3080" s="13">
        <f>IFERROR(VLOOKUP(A3080,[2]Sheet1!$A:$I,6,FALSE),0)</f>
        <v>0</v>
      </c>
      <c r="K3080" s="13">
        <f>IFERROR(VLOOKUP(A3080,[2]Sheet1!$A:$I,7,FALSE),0)</f>
        <v>0</v>
      </c>
      <c r="L3080" s="13">
        <f>IFERROR(VLOOKUP(A3080,[2]Sheet1!$A:$I,8,FALSE),0)</f>
        <v>0</v>
      </c>
      <c r="M3080" s="13">
        <f>IFERROR(VLOOKUP(A3080,[2]Sheet1!$A:$I,9,FALSE),0)</f>
        <v>0</v>
      </c>
      <c r="N3080" s="13">
        <f>IFERROR(VLOOKUP(A3080,[3]Sheet1!$A:$G,2,FALSE),0)</f>
        <v>69628</v>
      </c>
      <c r="O3080" s="13">
        <f>IFERROR(VLOOKUP(A3080,[3]Sheet1!$A:$G,3,FALSE),0)</f>
        <v>194131</v>
      </c>
      <c r="P3080" s="13">
        <f>IFERROR(VLOOKUP(A3080,[3]Sheet1!$A:$G,4,FALSE),0)</f>
        <v>40731</v>
      </c>
      <c r="Q3080" s="13">
        <f>IFERROR(VLOOKUP(A3080,[3]Sheet1!$A:$G,5,FALSE),0)</f>
        <v>1072729</v>
      </c>
      <c r="R3080" s="13">
        <f>IFERROR(VLOOKUP(A3080,[3]Sheet1!$A:$H,6,FALSE),0)</f>
        <v>60926</v>
      </c>
      <c r="S3080" s="13">
        <f>IFERROR(VLOOKUP(A3080,[3]Sheet1!$A:$I,7,FALSE),0)</f>
        <v>230656</v>
      </c>
      <c r="T3080" s="13" t="str">
        <f t="shared" ref="T3080:Y3143" si="256">IF(B3080+H3080+N3080&gt;0,"Sim","Não")</f>
        <v>Sim</v>
      </c>
      <c r="U3080" s="13" t="str">
        <f t="shared" si="256"/>
        <v>Sim</v>
      </c>
      <c r="V3080" s="13" t="str">
        <f t="shared" si="256"/>
        <v>Sim</v>
      </c>
      <c r="W3080" s="13" t="str">
        <f t="shared" si="255"/>
        <v>Sim</v>
      </c>
      <c r="X3080" s="13" t="str">
        <f t="shared" si="255"/>
        <v>Sim</v>
      </c>
      <c r="Y3080" s="13" t="str">
        <f t="shared" si="255"/>
        <v>Sim</v>
      </c>
    </row>
    <row r="3081" spans="1:25">
      <c r="A3081" s="9">
        <v>410160</v>
      </c>
      <c r="B3081" s="13">
        <f>IFERROR(VLOOKUP(A3081,[1]Monitoramento_Base_somente_Said!$A:$J,5,FALSE),0)</f>
        <v>0</v>
      </c>
      <c r="C3081" s="13">
        <f>IFERROR(VLOOKUP(A3081,[1]Monitoramento_Base_somente_Said!$A:$J,6,FALSE),0)</f>
        <v>0</v>
      </c>
      <c r="D3081" s="13">
        <f>IFERROR(VLOOKUP(A3081,[1]Monitoramento_Base_somente_Said!$A:$J,7,FALSE),0)</f>
        <v>0</v>
      </c>
      <c r="E3081" s="13">
        <f>IFERROR(VLOOKUP(A3081,[1]Monitoramento_Base_somente_Said!$A:$J,8,FALSE),0)</f>
        <v>0</v>
      </c>
      <c r="F3081" s="13">
        <f>IFERROR(VLOOKUP(A3081,[1]Monitoramento_Base_somente_Said!$A:$J,9,FALSE),0)</f>
        <v>0</v>
      </c>
      <c r="G3081" s="13">
        <f>IFERROR(VLOOKUP(A3081,[1]Monitoramento_Base_somente_Said!$A:$J,10,FALSE),0)</f>
        <v>0</v>
      </c>
      <c r="H3081" s="13">
        <f>IFERROR(VLOOKUP(A3081,[2]Sheet1!$A:$I,4,FALSE),0)</f>
        <v>0</v>
      </c>
      <c r="I3081" s="13">
        <f>IFERROR(VLOOKUP(A3081,[2]Sheet1!$A:$I,5,FALSE),0)</f>
        <v>0</v>
      </c>
      <c r="J3081" s="13">
        <f>IFERROR(VLOOKUP(A3081,[2]Sheet1!$A:$I,6,FALSE),0)</f>
        <v>0</v>
      </c>
      <c r="K3081" s="13">
        <f>IFERROR(VLOOKUP(A3081,[2]Sheet1!$A:$I,7,FALSE),0)</f>
        <v>0</v>
      </c>
      <c r="L3081" s="13">
        <f>IFERROR(VLOOKUP(A3081,[2]Sheet1!$A:$I,8,FALSE),0)</f>
        <v>0</v>
      </c>
      <c r="M3081" s="13">
        <f>IFERROR(VLOOKUP(A3081,[2]Sheet1!$A:$I,9,FALSE),0)</f>
        <v>0</v>
      </c>
      <c r="N3081" s="13">
        <f>IFERROR(VLOOKUP(A3081,[3]Sheet1!$A:$G,2,FALSE),0)</f>
        <v>43539</v>
      </c>
      <c r="O3081" s="13">
        <f>IFERROR(VLOOKUP(A3081,[3]Sheet1!$A:$G,3,FALSE),0)</f>
        <v>53780715</v>
      </c>
      <c r="P3081" s="13">
        <f>IFERROR(VLOOKUP(A3081,[3]Sheet1!$A:$G,4,FALSE),0)</f>
        <v>67405</v>
      </c>
      <c r="Q3081" s="13">
        <f>IFERROR(VLOOKUP(A3081,[3]Sheet1!$A:$G,5,FALSE),0)</f>
        <v>41325694</v>
      </c>
      <c r="R3081" s="13">
        <f>IFERROR(VLOOKUP(A3081,[3]Sheet1!$A:$H,6,FALSE),0)</f>
        <v>21241</v>
      </c>
      <c r="S3081" s="13">
        <f>IFERROR(VLOOKUP(A3081,[3]Sheet1!$A:$I,7,FALSE),0)</f>
        <v>19205348</v>
      </c>
      <c r="T3081" s="13" t="str">
        <f t="shared" si="256"/>
        <v>Sim</v>
      </c>
      <c r="U3081" s="13" t="str">
        <f t="shared" si="256"/>
        <v>Sim</v>
      </c>
      <c r="V3081" s="13" t="str">
        <f t="shared" si="256"/>
        <v>Sim</v>
      </c>
      <c r="W3081" s="13" t="str">
        <f t="shared" si="255"/>
        <v>Sim</v>
      </c>
      <c r="X3081" s="13" t="str">
        <f t="shared" si="255"/>
        <v>Sim</v>
      </c>
      <c r="Y3081" s="13" t="str">
        <f t="shared" si="255"/>
        <v>Sim</v>
      </c>
    </row>
    <row r="3082" spans="1:25">
      <c r="A3082" s="9">
        <v>410165</v>
      </c>
      <c r="B3082" s="13">
        <f>IFERROR(VLOOKUP(A3082,[1]Monitoramento_Base_somente_Said!$A:$J,5,FALSE),0)</f>
        <v>0</v>
      </c>
      <c r="C3082" s="13">
        <f>IFERROR(VLOOKUP(A3082,[1]Monitoramento_Base_somente_Said!$A:$J,6,FALSE),0)</f>
        <v>12560146</v>
      </c>
      <c r="D3082" s="13">
        <f>IFERROR(VLOOKUP(A3082,[1]Monitoramento_Base_somente_Said!$A:$J,7,FALSE),0)</f>
        <v>0</v>
      </c>
      <c r="E3082" s="13">
        <f>IFERROR(VLOOKUP(A3082,[1]Monitoramento_Base_somente_Said!$A:$J,8,FALSE),0)</f>
        <v>11749814</v>
      </c>
      <c r="F3082" s="13">
        <f>IFERROR(VLOOKUP(A3082,[1]Monitoramento_Base_somente_Said!$A:$J,9,FALSE),0)</f>
        <v>0</v>
      </c>
      <c r="G3082" s="13">
        <f>IFERROR(VLOOKUP(A3082,[1]Monitoramento_Base_somente_Said!$A:$J,10,FALSE),0)</f>
        <v>4861992</v>
      </c>
      <c r="H3082" s="13">
        <f>IFERROR(VLOOKUP(A3082,[2]Sheet1!$A:$I,4,FALSE),0)</f>
        <v>0</v>
      </c>
      <c r="I3082" s="13">
        <f>IFERROR(VLOOKUP(A3082,[2]Sheet1!$A:$I,5,FALSE),0)</f>
        <v>0</v>
      </c>
      <c r="J3082" s="13">
        <f>IFERROR(VLOOKUP(A3082,[2]Sheet1!$A:$I,6,FALSE),0)</f>
        <v>0</v>
      </c>
      <c r="K3082" s="13">
        <f>IFERROR(VLOOKUP(A3082,[2]Sheet1!$A:$I,7,FALSE),0)</f>
        <v>0</v>
      </c>
      <c r="L3082" s="13">
        <f>IFERROR(VLOOKUP(A3082,[2]Sheet1!$A:$I,8,FALSE),0)</f>
        <v>0</v>
      </c>
      <c r="M3082" s="13">
        <f>IFERROR(VLOOKUP(A3082,[2]Sheet1!$A:$I,9,FALSE),0)</f>
        <v>0</v>
      </c>
      <c r="N3082" s="13">
        <f>IFERROR(VLOOKUP(A3082,[3]Sheet1!$A:$G,2,FALSE),0)</f>
        <v>104641</v>
      </c>
      <c r="O3082" s="13">
        <f>IFERROR(VLOOKUP(A3082,[3]Sheet1!$A:$G,3,FALSE),0)</f>
        <v>10914427</v>
      </c>
      <c r="P3082" s="13">
        <f>IFERROR(VLOOKUP(A3082,[3]Sheet1!$A:$G,4,FALSE),0)</f>
        <v>125192</v>
      </c>
      <c r="Q3082" s="13">
        <f>IFERROR(VLOOKUP(A3082,[3]Sheet1!$A:$G,5,FALSE),0)</f>
        <v>8437042</v>
      </c>
      <c r="R3082" s="13">
        <f>IFERROR(VLOOKUP(A3082,[3]Sheet1!$A:$H,6,FALSE),0)</f>
        <v>53314</v>
      </c>
      <c r="S3082" s="13">
        <f>IFERROR(VLOOKUP(A3082,[3]Sheet1!$A:$I,7,FALSE),0)</f>
        <v>2669294</v>
      </c>
      <c r="T3082" s="13" t="str">
        <f t="shared" si="256"/>
        <v>Sim</v>
      </c>
      <c r="U3082" s="13" t="str">
        <f t="shared" si="256"/>
        <v>Sim</v>
      </c>
      <c r="V3082" s="13" t="str">
        <f t="shared" si="256"/>
        <v>Sim</v>
      </c>
      <c r="W3082" s="13" t="str">
        <f t="shared" si="255"/>
        <v>Sim</v>
      </c>
      <c r="X3082" s="13" t="str">
        <f t="shared" si="255"/>
        <v>Sim</v>
      </c>
      <c r="Y3082" s="13" t="str">
        <f t="shared" si="255"/>
        <v>Sim</v>
      </c>
    </row>
    <row r="3083" spans="1:25">
      <c r="A3083" s="9">
        <v>410170</v>
      </c>
      <c r="B3083" s="13">
        <f>IFERROR(VLOOKUP(A3083,[1]Monitoramento_Base_somente_Said!$A:$J,5,FALSE),0)</f>
        <v>0</v>
      </c>
      <c r="C3083" s="13">
        <f>IFERROR(VLOOKUP(A3083,[1]Monitoramento_Base_somente_Said!$A:$J,6,FALSE),0)</f>
        <v>0</v>
      </c>
      <c r="D3083" s="13">
        <f>IFERROR(VLOOKUP(A3083,[1]Monitoramento_Base_somente_Said!$A:$J,7,FALSE),0)</f>
        <v>0</v>
      </c>
      <c r="E3083" s="13">
        <f>IFERROR(VLOOKUP(A3083,[1]Monitoramento_Base_somente_Said!$A:$J,8,FALSE),0)</f>
        <v>0</v>
      </c>
      <c r="F3083" s="13">
        <f>IFERROR(VLOOKUP(A3083,[1]Monitoramento_Base_somente_Said!$A:$J,9,FALSE),0)</f>
        <v>0</v>
      </c>
      <c r="G3083" s="13">
        <f>IFERROR(VLOOKUP(A3083,[1]Monitoramento_Base_somente_Said!$A:$J,10,FALSE),0)</f>
        <v>0</v>
      </c>
      <c r="H3083" s="13">
        <f>IFERROR(VLOOKUP(A3083,[2]Sheet1!$A:$I,4,FALSE),0)</f>
        <v>0</v>
      </c>
      <c r="I3083" s="13">
        <f>IFERROR(VLOOKUP(A3083,[2]Sheet1!$A:$I,5,FALSE),0)</f>
        <v>0</v>
      </c>
      <c r="J3083" s="13">
        <f>IFERROR(VLOOKUP(A3083,[2]Sheet1!$A:$I,6,FALSE),0)</f>
        <v>0</v>
      </c>
      <c r="K3083" s="13">
        <f>IFERROR(VLOOKUP(A3083,[2]Sheet1!$A:$I,7,FALSE),0)</f>
        <v>0</v>
      </c>
      <c r="L3083" s="13">
        <f>IFERROR(VLOOKUP(A3083,[2]Sheet1!$A:$I,8,FALSE),0)</f>
        <v>0</v>
      </c>
      <c r="M3083" s="13">
        <f>IFERROR(VLOOKUP(A3083,[2]Sheet1!$A:$I,9,FALSE),0)</f>
        <v>0</v>
      </c>
      <c r="N3083" s="13">
        <f>IFERROR(VLOOKUP(A3083,[3]Sheet1!$A:$G,2,FALSE),0)</f>
        <v>100</v>
      </c>
      <c r="O3083" s="13">
        <f>IFERROR(VLOOKUP(A3083,[3]Sheet1!$A:$G,3,FALSE),0)</f>
        <v>914904</v>
      </c>
      <c r="P3083" s="13">
        <f>IFERROR(VLOOKUP(A3083,[3]Sheet1!$A:$G,4,FALSE),0)</f>
        <v>302</v>
      </c>
      <c r="Q3083" s="13">
        <f>IFERROR(VLOOKUP(A3083,[3]Sheet1!$A:$G,5,FALSE),0)</f>
        <v>662179</v>
      </c>
      <c r="R3083" s="13">
        <f>IFERROR(VLOOKUP(A3083,[3]Sheet1!$A:$H,6,FALSE),0)</f>
        <v>241</v>
      </c>
      <c r="S3083" s="13">
        <f>IFERROR(VLOOKUP(A3083,[3]Sheet1!$A:$I,7,FALSE),0)</f>
        <v>246470</v>
      </c>
      <c r="T3083" s="13" t="str">
        <f t="shared" si="256"/>
        <v>Sim</v>
      </c>
      <c r="U3083" s="13" t="str">
        <f t="shared" si="256"/>
        <v>Sim</v>
      </c>
      <c r="V3083" s="13" t="str">
        <f t="shared" si="256"/>
        <v>Sim</v>
      </c>
      <c r="W3083" s="13" t="str">
        <f t="shared" si="255"/>
        <v>Sim</v>
      </c>
      <c r="X3083" s="13" t="str">
        <f t="shared" si="255"/>
        <v>Sim</v>
      </c>
      <c r="Y3083" s="13" t="str">
        <f t="shared" si="255"/>
        <v>Sim</v>
      </c>
    </row>
    <row r="3084" spans="1:25">
      <c r="A3084" s="23">
        <v>410180</v>
      </c>
      <c r="B3084" s="13">
        <f>IFERROR(VLOOKUP(A3084,[1]Monitoramento_Base_somente_Said!$A:$J,5,FALSE),0)</f>
        <v>0</v>
      </c>
      <c r="C3084" s="13">
        <f>IFERROR(VLOOKUP(A3084,[1]Monitoramento_Base_somente_Said!$A:$J,6,FALSE),0)</f>
        <v>78433162</v>
      </c>
      <c r="D3084" s="13">
        <f>IFERROR(VLOOKUP(A3084,[1]Monitoramento_Base_somente_Said!$A:$J,7,FALSE),0)</f>
        <v>0</v>
      </c>
      <c r="E3084" s="13">
        <f>IFERROR(VLOOKUP(A3084,[1]Monitoramento_Base_somente_Said!$A:$J,8,FALSE),0)</f>
        <v>73372958</v>
      </c>
      <c r="F3084" s="13">
        <f>IFERROR(VLOOKUP(A3084,[1]Monitoramento_Base_somente_Said!$A:$J,9,FALSE),0)</f>
        <v>0</v>
      </c>
      <c r="G3084" s="13">
        <f>IFERROR(VLOOKUP(A3084,[1]Monitoramento_Base_somente_Said!$A:$J,10,FALSE),0)</f>
        <v>30361224</v>
      </c>
      <c r="H3084" s="13">
        <f>IFERROR(VLOOKUP(A3084,[2]Sheet1!$A:$I,4,FALSE),0)</f>
        <v>0</v>
      </c>
      <c r="I3084" s="13">
        <f>IFERROR(VLOOKUP(A3084,[2]Sheet1!$A:$I,5,FALSE),0)</f>
        <v>0</v>
      </c>
      <c r="J3084" s="13">
        <f>IFERROR(VLOOKUP(A3084,[2]Sheet1!$A:$I,6,FALSE),0)</f>
        <v>0</v>
      </c>
      <c r="K3084" s="13">
        <f>IFERROR(VLOOKUP(A3084,[2]Sheet1!$A:$I,7,FALSE),0)</f>
        <v>0</v>
      </c>
      <c r="L3084" s="13">
        <f>IFERROR(VLOOKUP(A3084,[2]Sheet1!$A:$I,8,FALSE),0)</f>
        <v>0</v>
      </c>
      <c r="M3084" s="13">
        <f>IFERROR(VLOOKUP(A3084,[2]Sheet1!$A:$I,9,FALSE),0)</f>
        <v>0</v>
      </c>
      <c r="N3084" s="13">
        <f>IFERROR(VLOOKUP(A3084,[3]Sheet1!$A:$G,2,FALSE),0)</f>
        <v>51077</v>
      </c>
      <c r="O3084" s="13">
        <f>IFERROR(VLOOKUP(A3084,[3]Sheet1!$A:$G,3,FALSE),0)</f>
        <v>0</v>
      </c>
      <c r="P3084" s="13">
        <f>IFERROR(VLOOKUP(A3084,[3]Sheet1!$A:$G,4,FALSE),0)</f>
        <v>47744</v>
      </c>
      <c r="Q3084" s="13">
        <f>IFERROR(VLOOKUP(A3084,[3]Sheet1!$A:$G,5,FALSE),0)</f>
        <v>0</v>
      </c>
      <c r="R3084" s="13">
        <f>IFERROR(VLOOKUP(A3084,[3]Sheet1!$A:$H,6,FALSE),0)</f>
        <v>19513</v>
      </c>
      <c r="S3084" s="13">
        <f>IFERROR(VLOOKUP(A3084,[3]Sheet1!$A:$I,7,FALSE),0)</f>
        <v>0</v>
      </c>
      <c r="T3084" s="13" t="str">
        <f t="shared" si="256"/>
        <v>Sim</v>
      </c>
      <c r="U3084" s="13" t="str">
        <f t="shared" si="256"/>
        <v>Sim</v>
      </c>
      <c r="V3084" s="13" t="str">
        <f t="shared" si="256"/>
        <v>Sim</v>
      </c>
      <c r="W3084" s="13" t="str">
        <f t="shared" si="255"/>
        <v>Sim</v>
      </c>
      <c r="X3084" s="13" t="str">
        <f t="shared" si="255"/>
        <v>Sim</v>
      </c>
      <c r="Y3084" s="13" t="str">
        <f t="shared" si="255"/>
        <v>Sim</v>
      </c>
    </row>
    <row r="3085" spans="1:25">
      <c r="A3085" s="9">
        <v>410185</v>
      </c>
      <c r="B3085" s="13">
        <f>IFERROR(VLOOKUP(A3085,[1]Monitoramento_Base_somente_Said!$A:$J,5,FALSE),0)</f>
        <v>100</v>
      </c>
      <c r="C3085" s="13">
        <f>IFERROR(VLOOKUP(A3085,[1]Monitoramento_Base_somente_Said!$A:$J,6,FALSE),0)</f>
        <v>20605482</v>
      </c>
      <c r="D3085" s="13">
        <f>IFERROR(VLOOKUP(A3085,[1]Monitoramento_Base_somente_Said!$A:$J,7,FALSE),0)</f>
        <v>20</v>
      </c>
      <c r="E3085" s="13">
        <f>IFERROR(VLOOKUP(A3085,[1]Monitoramento_Base_somente_Said!$A:$J,8,FALSE),0)</f>
        <v>17879386</v>
      </c>
      <c r="F3085" s="13">
        <f>IFERROR(VLOOKUP(A3085,[1]Monitoramento_Base_somente_Said!$A:$J,9,FALSE),0)</f>
        <v>106</v>
      </c>
      <c r="G3085" s="13">
        <f>IFERROR(VLOOKUP(A3085,[1]Monitoramento_Base_somente_Said!$A:$J,10,FALSE),0)</f>
        <v>6877890</v>
      </c>
      <c r="H3085" s="13">
        <f>IFERROR(VLOOKUP(A3085,[2]Sheet1!$A:$I,4,FALSE),0)</f>
        <v>0</v>
      </c>
      <c r="I3085" s="13">
        <f>IFERROR(VLOOKUP(A3085,[2]Sheet1!$A:$I,5,FALSE),0)</f>
        <v>0</v>
      </c>
      <c r="J3085" s="13">
        <f>IFERROR(VLOOKUP(A3085,[2]Sheet1!$A:$I,6,FALSE),0)</f>
        <v>0</v>
      </c>
      <c r="K3085" s="13">
        <f>IFERROR(VLOOKUP(A3085,[2]Sheet1!$A:$I,7,FALSE),0)</f>
        <v>0</v>
      </c>
      <c r="L3085" s="13">
        <f>IFERROR(VLOOKUP(A3085,[2]Sheet1!$A:$I,8,FALSE),0)</f>
        <v>0</v>
      </c>
      <c r="M3085" s="13">
        <f>IFERROR(VLOOKUP(A3085,[2]Sheet1!$A:$I,9,FALSE),0)</f>
        <v>0</v>
      </c>
      <c r="N3085" s="13">
        <f>IFERROR(VLOOKUP(A3085,[3]Sheet1!$A:$G,2,FALSE),0)</f>
        <v>0</v>
      </c>
      <c r="O3085" s="13">
        <f>IFERROR(VLOOKUP(A3085,[3]Sheet1!$A:$G,3,FALSE),0)</f>
        <v>0</v>
      </c>
      <c r="P3085" s="13">
        <f>IFERROR(VLOOKUP(A3085,[3]Sheet1!$A:$G,4,FALSE),0)</f>
        <v>0</v>
      </c>
      <c r="Q3085" s="13">
        <f>IFERROR(VLOOKUP(A3085,[3]Sheet1!$A:$G,5,FALSE),0)</f>
        <v>0</v>
      </c>
      <c r="R3085" s="13">
        <f>IFERROR(VLOOKUP(A3085,[3]Sheet1!$A:$H,6,FALSE),0)</f>
        <v>0</v>
      </c>
      <c r="S3085" s="13">
        <f>IFERROR(VLOOKUP(A3085,[3]Sheet1!$A:$I,7,FALSE),0)</f>
        <v>0</v>
      </c>
      <c r="T3085" s="13" t="str">
        <f t="shared" si="256"/>
        <v>Sim</v>
      </c>
      <c r="U3085" s="13" t="str">
        <f t="shared" si="256"/>
        <v>Sim</v>
      </c>
      <c r="V3085" s="13" t="str">
        <f t="shared" si="256"/>
        <v>Sim</v>
      </c>
      <c r="W3085" s="13" t="str">
        <f t="shared" si="255"/>
        <v>Sim</v>
      </c>
      <c r="X3085" s="13" t="str">
        <f t="shared" si="255"/>
        <v>Sim</v>
      </c>
      <c r="Y3085" s="13" t="str">
        <f t="shared" si="255"/>
        <v>Sim</v>
      </c>
    </row>
    <row r="3086" spans="1:25">
      <c r="A3086" s="9">
        <v>410190</v>
      </c>
      <c r="B3086" s="13">
        <f>IFERROR(VLOOKUP(A3086,[1]Monitoramento_Base_somente_Said!$A:$J,5,FALSE),0)</f>
        <v>0</v>
      </c>
      <c r="C3086" s="13">
        <f>IFERROR(VLOOKUP(A3086,[1]Monitoramento_Base_somente_Said!$A:$J,6,FALSE),0)</f>
        <v>0</v>
      </c>
      <c r="D3086" s="13">
        <f>IFERROR(VLOOKUP(A3086,[1]Monitoramento_Base_somente_Said!$A:$J,7,FALSE),0)</f>
        <v>0</v>
      </c>
      <c r="E3086" s="13">
        <f>IFERROR(VLOOKUP(A3086,[1]Monitoramento_Base_somente_Said!$A:$J,8,FALSE),0)</f>
        <v>0</v>
      </c>
      <c r="F3086" s="13">
        <f>IFERROR(VLOOKUP(A3086,[1]Monitoramento_Base_somente_Said!$A:$J,9,FALSE),0)</f>
        <v>0</v>
      </c>
      <c r="G3086" s="13">
        <f>IFERROR(VLOOKUP(A3086,[1]Monitoramento_Base_somente_Said!$A:$J,10,FALSE),0)</f>
        <v>0</v>
      </c>
      <c r="H3086" s="13">
        <f>IFERROR(VLOOKUP(A3086,[2]Sheet1!$A:$I,4,FALSE),0)</f>
        <v>0</v>
      </c>
      <c r="I3086" s="13">
        <f>IFERROR(VLOOKUP(A3086,[2]Sheet1!$A:$I,5,FALSE),0)</f>
        <v>0</v>
      </c>
      <c r="J3086" s="13">
        <f>IFERROR(VLOOKUP(A3086,[2]Sheet1!$A:$I,6,FALSE),0)</f>
        <v>0</v>
      </c>
      <c r="K3086" s="13">
        <f>IFERROR(VLOOKUP(A3086,[2]Sheet1!$A:$I,7,FALSE),0)</f>
        <v>0</v>
      </c>
      <c r="L3086" s="13">
        <f>IFERROR(VLOOKUP(A3086,[2]Sheet1!$A:$I,8,FALSE),0)</f>
        <v>0</v>
      </c>
      <c r="M3086" s="13">
        <f>IFERROR(VLOOKUP(A3086,[2]Sheet1!$A:$I,9,FALSE),0)</f>
        <v>0</v>
      </c>
      <c r="N3086" s="13">
        <f>IFERROR(VLOOKUP(A3086,[3]Sheet1!$A:$G,2,FALSE),0)</f>
        <v>152880</v>
      </c>
      <c r="O3086" s="13">
        <f>IFERROR(VLOOKUP(A3086,[3]Sheet1!$A:$G,3,FALSE),0)</f>
        <v>21313335</v>
      </c>
      <c r="P3086" s="13">
        <f>IFERROR(VLOOKUP(A3086,[3]Sheet1!$A:$G,4,FALSE),0)</f>
        <v>10653</v>
      </c>
      <c r="Q3086" s="13">
        <f>IFERROR(VLOOKUP(A3086,[3]Sheet1!$A:$G,5,FALSE),0)</f>
        <v>19527829</v>
      </c>
      <c r="R3086" s="13">
        <f>IFERROR(VLOOKUP(A3086,[3]Sheet1!$A:$H,6,FALSE),0)</f>
        <v>12425</v>
      </c>
      <c r="S3086" s="13">
        <f>IFERROR(VLOOKUP(A3086,[3]Sheet1!$A:$I,7,FALSE),0)</f>
        <v>6884808</v>
      </c>
      <c r="T3086" s="13" t="str">
        <f t="shared" si="256"/>
        <v>Sim</v>
      </c>
      <c r="U3086" s="13" t="str">
        <f t="shared" si="256"/>
        <v>Sim</v>
      </c>
      <c r="V3086" s="13" t="str">
        <f t="shared" si="256"/>
        <v>Sim</v>
      </c>
      <c r="W3086" s="13" t="str">
        <f t="shared" si="255"/>
        <v>Sim</v>
      </c>
      <c r="X3086" s="13" t="str">
        <f t="shared" si="255"/>
        <v>Sim</v>
      </c>
      <c r="Y3086" s="13" t="str">
        <f t="shared" si="255"/>
        <v>Sim</v>
      </c>
    </row>
    <row r="3087" spans="1:25">
      <c r="A3087" s="9">
        <v>410200</v>
      </c>
      <c r="B3087" s="13">
        <f>IFERROR(VLOOKUP(A3087,[1]Monitoramento_Base_somente_Said!$A:$J,5,FALSE),0)</f>
        <v>0</v>
      </c>
      <c r="C3087" s="13">
        <f>IFERROR(VLOOKUP(A3087,[1]Monitoramento_Base_somente_Said!$A:$J,6,FALSE),0)</f>
        <v>0</v>
      </c>
      <c r="D3087" s="13">
        <f>IFERROR(VLOOKUP(A3087,[1]Monitoramento_Base_somente_Said!$A:$J,7,FALSE),0)</f>
        <v>0</v>
      </c>
      <c r="E3087" s="13">
        <f>IFERROR(VLOOKUP(A3087,[1]Monitoramento_Base_somente_Said!$A:$J,8,FALSE),0)</f>
        <v>0</v>
      </c>
      <c r="F3087" s="13">
        <f>IFERROR(VLOOKUP(A3087,[1]Monitoramento_Base_somente_Said!$A:$J,9,FALSE),0)</f>
        <v>0</v>
      </c>
      <c r="G3087" s="13">
        <f>IFERROR(VLOOKUP(A3087,[1]Monitoramento_Base_somente_Said!$A:$J,10,FALSE),0)</f>
        <v>0</v>
      </c>
      <c r="H3087" s="13">
        <f>IFERROR(VLOOKUP(A3087,[2]Sheet1!$A:$I,4,FALSE),0)</f>
        <v>0</v>
      </c>
      <c r="I3087" s="13">
        <f>IFERROR(VLOOKUP(A3087,[2]Sheet1!$A:$I,5,FALSE),0)</f>
        <v>0</v>
      </c>
      <c r="J3087" s="13">
        <f>IFERROR(VLOOKUP(A3087,[2]Sheet1!$A:$I,6,FALSE),0)</f>
        <v>0</v>
      </c>
      <c r="K3087" s="13">
        <f>IFERROR(VLOOKUP(A3087,[2]Sheet1!$A:$I,7,FALSE),0)</f>
        <v>0</v>
      </c>
      <c r="L3087" s="13">
        <f>IFERROR(VLOOKUP(A3087,[2]Sheet1!$A:$I,8,FALSE),0)</f>
        <v>0</v>
      </c>
      <c r="M3087" s="13">
        <f>IFERROR(VLOOKUP(A3087,[2]Sheet1!$A:$I,9,FALSE),0)</f>
        <v>0</v>
      </c>
      <c r="N3087" s="13">
        <f>IFERROR(VLOOKUP(A3087,[3]Sheet1!$A:$G,2,FALSE),0)</f>
        <v>19014</v>
      </c>
      <c r="O3087" s="13">
        <f>IFERROR(VLOOKUP(A3087,[3]Sheet1!$A:$G,3,FALSE),0)</f>
        <v>26465166</v>
      </c>
      <c r="P3087" s="13">
        <f>IFERROR(VLOOKUP(A3087,[3]Sheet1!$A:$G,4,FALSE),0)</f>
        <v>32618</v>
      </c>
      <c r="Q3087" s="13">
        <f>IFERROR(VLOOKUP(A3087,[3]Sheet1!$A:$G,5,FALSE),0)</f>
        <v>29316858</v>
      </c>
      <c r="R3087" s="13">
        <f>IFERROR(VLOOKUP(A3087,[3]Sheet1!$A:$H,6,FALSE),0)</f>
        <v>7523</v>
      </c>
      <c r="S3087" s="13">
        <f>IFERROR(VLOOKUP(A3087,[3]Sheet1!$A:$I,7,FALSE),0)</f>
        <v>13434827</v>
      </c>
      <c r="T3087" s="13" t="str">
        <f t="shared" si="256"/>
        <v>Sim</v>
      </c>
      <c r="U3087" s="13" t="str">
        <f t="shared" si="256"/>
        <v>Sim</v>
      </c>
      <c r="V3087" s="13" t="str">
        <f t="shared" si="256"/>
        <v>Sim</v>
      </c>
      <c r="W3087" s="13" t="str">
        <f t="shared" si="255"/>
        <v>Sim</v>
      </c>
      <c r="X3087" s="13" t="str">
        <f t="shared" si="255"/>
        <v>Sim</v>
      </c>
      <c r="Y3087" s="13" t="str">
        <f t="shared" si="255"/>
        <v>Sim</v>
      </c>
    </row>
    <row r="3088" spans="1:25">
      <c r="A3088" s="23">
        <v>410230</v>
      </c>
      <c r="B3088" s="13">
        <f>IFERROR(VLOOKUP(A3088,[1]Monitoramento_Base_somente_Said!$A:$J,5,FALSE),0)</f>
        <v>663933</v>
      </c>
      <c r="C3088" s="13">
        <f>IFERROR(VLOOKUP(A3088,[1]Monitoramento_Base_somente_Said!$A:$J,6,FALSE),0)</f>
        <v>124636545</v>
      </c>
      <c r="D3088" s="13">
        <f>IFERROR(VLOOKUP(A3088,[1]Monitoramento_Base_somente_Said!$A:$J,7,FALSE),0)</f>
        <v>341722</v>
      </c>
      <c r="E3088" s="13">
        <f>IFERROR(VLOOKUP(A3088,[1]Monitoramento_Base_somente_Said!$A:$J,8,FALSE),0)</f>
        <v>111743694</v>
      </c>
      <c r="F3088" s="13">
        <f>IFERROR(VLOOKUP(A3088,[1]Monitoramento_Base_somente_Said!$A:$J,9,FALSE),0)</f>
        <v>130654</v>
      </c>
      <c r="G3088" s="13">
        <f>IFERROR(VLOOKUP(A3088,[1]Monitoramento_Base_somente_Said!$A:$J,10,FALSE),0)</f>
        <v>45709690</v>
      </c>
      <c r="H3088" s="13">
        <f>IFERROR(VLOOKUP(A3088,[2]Sheet1!$A:$I,4,FALSE),0)</f>
        <v>0</v>
      </c>
      <c r="I3088" s="13">
        <f>IFERROR(VLOOKUP(A3088,[2]Sheet1!$A:$I,5,FALSE),0)</f>
        <v>0</v>
      </c>
      <c r="J3088" s="13">
        <f>IFERROR(VLOOKUP(A3088,[2]Sheet1!$A:$I,6,FALSE),0)</f>
        <v>0</v>
      </c>
      <c r="K3088" s="13">
        <f>IFERROR(VLOOKUP(A3088,[2]Sheet1!$A:$I,7,FALSE),0)</f>
        <v>0</v>
      </c>
      <c r="L3088" s="13">
        <f>IFERROR(VLOOKUP(A3088,[2]Sheet1!$A:$I,8,FALSE),0)</f>
        <v>0</v>
      </c>
      <c r="M3088" s="13">
        <f>IFERROR(VLOOKUP(A3088,[2]Sheet1!$A:$I,9,FALSE),0)</f>
        <v>0</v>
      </c>
      <c r="N3088" s="13">
        <f>IFERROR(VLOOKUP(A3088,[3]Sheet1!$A:$G,2,FALSE),0)</f>
        <v>0</v>
      </c>
      <c r="O3088" s="13">
        <f>IFERROR(VLOOKUP(A3088,[3]Sheet1!$A:$G,3,FALSE),0)</f>
        <v>0</v>
      </c>
      <c r="P3088" s="13">
        <f>IFERROR(VLOOKUP(A3088,[3]Sheet1!$A:$G,4,FALSE),0)</f>
        <v>0</v>
      </c>
      <c r="Q3088" s="13">
        <f>IFERROR(VLOOKUP(A3088,[3]Sheet1!$A:$G,5,FALSE),0)</f>
        <v>0</v>
      </c>
      <c r="R3088" s="13">
        <f>IFERROR(VLOOKUP(A3088,[3]Sheet1!$A:$H,6,FALSE),0)</f>
        <v>0</v>
      </c>
      <c r="S3088" s="13">
        <f>IFERROR(VLOOKUP(A3088,[3]Sheet1!$A:$I,7,FALSE),0)</f>
        <v>0</v>
      </c>
      <c r="T3088" s="13" t="str">
        <f t="shared" si="256"/>
        <v>Sim</v>
      </c>
      <c r="U3088" s="13" t="str">
        <f t="shared" si="256"/>
        <v>Sim</v>
      </c>
      <c r="V3088" s="13" t="str">
        <f t="shared" si="256"/>
        <v>Sim</v>
      </c>
      <c r="W3088" s="13" t="str">
        <f t="shared" si="255"/>
        <v>Sim</v>
      </c>
      <c r="X3088" s="13" t="str">
        <f t="shared" si="255"/>
        <v>Sim</v>
      </c>
      <c r="Y3088" s="13" t="str">
        <f t="shared" si="255"/>
        <v>Sim</v>
      </c>
    </row>
    <row r="3089" spans="1:25">
      <c r="A3089" s="9">
        <v>410240</v>
      </c>
      <c r="B3089" s="13">
        <f>IFERROR(VLOOKUP(A3089,[1]Monitoramento_Base_somente_Said!$A:$J,5,FALSE),0)</f>
        <v>0</v>
      </c>
      <c r="C3089" s="13">
        <f>IFERROR(VLOOKUP(A3089,[1]Monitoramento_Base_somente_Said!$A:$J,6,FALSE),0)</f>
        <v>0</v>
      </c>
      <c r="D3089" s="13">
        <f>IFERROR(VLOOKUP(A3089,[1]Monitoramento_Base_somente_Said!$A:$J,7,FALSE),0)</f>
        <v>0</v>
      </c>
      <c r="E3089" s="13">
        <f>IFERROR(VLOOKUP(A3089,[1]Monitoramento_Base_somente_Said!$A:$J,8,FALSE),0)</f>
        <v>0</v>
      </c>
      <c r="F3089" s="13">
        <f>IFERROR(VLOOKUP(A3089,[1]Monitoramento_Base_somente_Said!$A:$J,9,FALSE),0)</f>
        <v>0</v>
      </c>
      <c r="G3089" s="13">
        <f>IFERROR(VLOOKUP(A3089,[1]Monitoramento_Base_somente_Said!$A:$J,10,FALSE),0)</f>
        <v>0</v>
      </c>
      <c r="H3089" s="13">
        <f>IFERROR(VLOOKUP(A3089,[2]Sheet1!$A:$I,4,FALSE),0)</f>
        <v>0</v>
      </c>
      <c r="I3089" s="13">
        <f>IFERROR(VLOOKUP(A3089,[2]Sheet1!$A:$I,5,FALSE),0)</f>
        <v>0</v>
      </c>
      <c r="J3089" s="13">
        <f>IFERROR(VLOOKUP(A3089,[2]Sheet1!$A:$I,6,FALSE),0)</f>
        <v>0</v>
      </c>
      <c r="K3089" s="13">
        <f>IFERROR(VLOOKUP(A3089,[2]Sheet1!$A:$I,7,FALSE),0)</f>
        <v>0</v>
      </c>
      <c r="L3089" s="13">
        <f>IFERROR(VLOOKUP(A3089,[2]Sheet1!$A:$I,8,FALSE),0)</f>
        <v>0</v>
      </c>
      <c r="M3089" s="13">
        <f>IFERROR(VLOOKUP(A3089,[2]Sheet1!$A:$I,9,FALSE),0)</f>
        <v>0</v>
      </c>
      <c r="N3089" s="13">
        <f>IFERROR(VLOOKUP(A3089,[3]Sheet1!$A:$G,2,FALSE),0)</f>
        <v>495849</v>
      </c>
      <c r="O3089" s="13">
        <f>IFERROR(VLOOKUP(A3089,[3]Sheet1!$A:$G,3,FALSE),0)</f>
        <v>175978501</v>
      </c>
      <c r="P3089" s="13">
        <f>IFERROR(VLOOKUP(A3089,[3]Sheet1!$A:$G,4,FALSE),0)</f>
        <v>405644</v>
      </c>
      <c r="Q3089" s="13">
        <f>IFERROR(VLOOKUP(A3089,[3]Sheet1!$A:$G,5,FALSE),0)</f>
        <v>123669380</v>
      </c>
      <c r="R3089" s="13">
        <f>IFERROR(VLOOKUP(A3089,[3]Sheet1!$A:$H,6,FALSE),0)</f>
        <v>212933</v>
      </c>
      <c r="S3089" s="13">
        <f>IFERROR(VLOOKUP(A3089,[3]Sheet1!$A:$I,7,FALSE),0)</f>
        <v>51442998</v>
      </c>
      <c r="T3089" s="13" t="str">
        <f t="shared" si="256"/>
        <v>Sim</v>
      </c>
      <c r="U3089" s="13" t="str">
        <f t="shared" si="256"/>
        <v>Sim</v>
      </c>
      <c r="V3089" s="13" t="str">
        <f t="shared" si="256"/>
        <v>Sim</v>
      </c>
      <c r="W3089" s="13" t="str">
        <f t="shared" si="255"/>
        <v>Sim</v>
      </c>
      <c r="X3089" s="13" t="str">
        <f t="shared" si="255"/>
        <v>Sim</v>
      </c>
      <c r="Y3089" s="13" t="str">
        <f t="shared" si="255"/>
        <v>Sim</v>
      </c>
    </row>
    <row r="3090" spans="1:25">
      <c r="A3090" s="9">
        <v>410250</v>
      </c>
      <c r="B3090" s="13">
        <f>IFERROR(VLOOKUP(A3090,[1]Monitoramento_Base_somente_Said!$A:$J,5,FALSE),0)</f>
        <v>0</v>
      </c>
      <c r="C3090" s="13">
        <f>IFERROR(VLOOKUP(A3090,[1]Monitoramento_Base_somente_Said!$A:$J,6,FALSE),0)</f>
        <v>0</v>
      </c>
      <c r="D3090" s="13">
        <f>IFERROR(VLOOKUP(A3090,[1]Monitoramento_Base_somente_Said!$A:$J,7,FALSE),0)</f>
        <v>0</v>
      </c>
      <c r="E3090" s="13">
        <f>IFERROR(VLOOKUP(A3090,[1]Monitoramento_Base_somente_Said!$A:$J,8,FALSE),0)</f>
        <v>0</v>
      </c>
      <c r="F3090" s="13">
        <f>IFERROR(VLOOKUP(A3090,[1]Monitoramento_Base_somente_Said!$A:$J,9,FALSE),0)</f>
        <v>0</v>
      </c>
      <c r="G3090" s="13">
        <f>IFERROR(VLOOKUP(A3090,[1]Monitoramento_Base_somente_Said!$A:$J,10,FALSE),0)</f>
        <v>0</v>
      </c>
      <c r="H3090" s="13">
        <f>IFERROR(VLOOKUP(A3090,[2]Sheet1!$A:$I,4,FALSE),0)</f>
        <v>0</v>
      </c>
      <c r="I3090" s="13">
        <f>IFERROR(VLOOKUP(A3090,[2]Sheet1!$A:$I,5,FALSE),0)</f>
        <v>0</v>
      </c>
      <c r="J3090" s="13">
        <f>IFERROR(VLOOKUP(A3090,[2]Sheet1!$A:$I,6,FALSE),0)</f>
        <v>0</v>
      </c>
      <c r="K3090" s="13">
        <f>IFERROR(VLOOKUP(A3090,[2]Sheet1!$A:$I,7,FALSE),0)</f>
        <v>0</v>
      </c>
      <c r="L3090" s="13">
        <f>IFERROR(VLOOKUP(A3090,[2]Sheet1!$A:$I,8,FALSE),0)</f>
        <v>0</v>
      </c>
      <c r="M3090" s="13">
        <f>IFERROR(VLOOKUP(A3090,[2]Sheet1!$A:$I,9,FALSE),0)</f>
        <v>0</v>
      </c>
      <c r="N3090" s="13">
        <f>IFERROR(VLOOKUP(A3090,[3]Sheet1!$A:$G,2,FALSE),0)</f>
        <v>0</v>
      </c>
      <c r="O3090" s="13">
        <f>IFERROR(VLOOKUP(A3090,[3]Sheet1!$A:$G,3,FALSE),0)</f>
        <v>0</v>
      </c>
      <c r="P3090" s="13">
        <f>IFERROR(VLOOKUP(A3090,[3]Sheet1!$A:$G,4,FALSE),0)</f>
        <v>0</v>
      </c>
      <c r="Q3090" s="13">
        <f>IFERROR(VLOOKUP(A3090,[3]Sheet1!$A:$G,5,FALSE),0)</f>
        <v>0</v>
      </c>
      <c r="R3090" s="13">
        <f>IFERROR(VLOOKUP(A3090,[3]Sheet1!$A:$H,6,FALSE),0)</f>
        <v>0</v>
      </c>
      <c r="S3090" s="13">
        <f>IFERROR(VLOOKUP(A3090,[3]Sheet1!$A:$I,7,FALSE),0)</f>
        <v>0</v>
      </c>
      <c r="T3090" s="13" t="str">
        <f t="shared" si="256"/>
        <v>Não</v>
      </c>
      <c r="U3090" s="13" t="str">
        <f t="shared" si="256"/>
        <v>Não</v>
      </c>
      <c r="V3090" s="13" t="str">
        <f t="shared" si="256"/>
        <v>Não</v>
      </c>
      <c r="W3090" s="13" t="str">
        <f t="shared" si="255"/>
        <v>Não</v>
      </c>
      <c r="X3090" s="13" t="str">
        <f t="shared" si="255"/>
        <v>Não</v>
      </c>
      <c r="Y3090" s="13" t="str">
        <f t="shared" si="255"/>
        <v>Não</v>
      </c>
    </row>
    <row r="3091" spans="1:25">
      <c r="A3091" s="9">
        <v>410260</v>
      </c>
      <c r="B3091" s="13">
        <f>IFERROR(VLOOKUP(A3091,[1]Monitoramento_Base_somente_Said!$A:$J,5,FALSE),0)</f>
        <v>0</v>
      </c>
      <c r="C3091" s="13">
        <f>IFERROR(VLOOKUP(A3091,[1]Monitoramento_Base_somente_Said!$A:$J,6,FALSE),0)</f>
        <v>0</v>
      </c>
      <c r="D3091" s="13">
        <f>IFERROR(VLOOKUP(A3091,[1]Monitoramento_Base_somente_Said!$A:$J,7,FALSE),0)</f>
        <v>0</v>
      </c>
      <c r="E3091" s="13">
        <f>IFERROR(VLOOKUP(A3091,[1]Monitoramento_Base_somente_Said!$A:$J,8,FALSE),0)</f>
        <v>0</v>
      </c>
      <c r="F3091" s="13">
        <f>IFERROR(VLOOKUP(A3091,[1]Monitoramento_Base_somente_Said!$A:$J,9,FALSE),0)</f>
        <v>0</v>
      </c>
      <c r="G3091" s="13">
        <f>IFERROR(VLOOKUP(A3091,[1]Monitoramento_Base_somente_Said!$A:$J,10,FALSE),0)</f>
        <v>0</v>
      </c>
      <c r="H3091" s="13">
        <f>IFERROR(VLOOKUP(A3091,[2]Sheet1!$A:$I,4,FALSE),0)</f>
        <v>0</v>
      </c>
      <c r="I3091" s="13">
        <f>IFERROR(VLOOKUP(A3091,[2]Sheet1!$A:$I,5,FALSE),0)</f>
        <v>0</v>
      </c>
      <c r="J3091" s="13">
        <f>IFERROR(VLOOKUP(A3091,[2]Sheet1!$A:$I,6,FALSE),0)</f>
        <v>0</v>
      </c>
      <c r="K3091" s="13">
        <f>IFERROR(VLOOKUP(A3091,[2]Sheet1!$A:$I,7,FALSE),0)</f>
        <v>0</v>
      </c>
      <c r="L3091" s="13">
        <f>IFERROR(VLOOKUP(A3091,[2]Sheet1!$A:$I,8,FALSE),0)</f>
        <v>0</v>
      </c>
      <c r="M3091" s="13">
        <f>IFERROR(VLOOKUP(A3091,[2]Sheet1!$A:$I,9,FALSE),0)</f>
        <v>0</v>
      </c>
      <c r="N3091" s="13">
        <f>IFERROR(VLOOKUP(A3091,[3]Sheet1!$A:$G,2,FALSE),0)</f>
        <v>17479</v>
      </c>
      <c r="O3091" s="13">
        <f>IFERROR(VLOOKUP(A3091,[3]Sheet1!$A:$G,3,FALSE),0)</f>
        <v>21556153</v>
      </c>
      <c r="P3091" s="13">
        <f>IFERROR(VLOOKUP(A3091,[3]Sheet1!$A:$G,4,FALSE),0)</f>
        <v>1810</v>
      </c>
      <c r="Q3091" s="13">
        <f>IFERROR(VLOOKUP(A3091,[3]Sheet1!$A:$G,5,FALSE),0)</f>
        <v>17075974</v>
      </c>
      <c r="R3091" s="13">
        <f>IFERROR(VLOOKUP(A3091,[3]Sheet1!$A:$H,6,FALSE),0)</f>
        <v>10824</v>
      </c>
      <c r="S3091" s="13">
        <f>IFERROR(VLOOKUP(A3091,[3]Sheet1!$A:$I,7,FALSE),0)</f>
        <v>6171754</v>
      </c>
      <c r="T3091" s="13" t="str">
        <f t="shared" si="256"/>
        <v>Sim</v>
      </c>
      <c r="U3091" s="13" t="str">
        <f t="shared" si="256"/>
        <v>Sim</v>
      </c>
      <c r="V3091" s="13" t="str">
        <f t="shared" si="256"/>
        <v>Sim</v>
      </c>
      <c r="W3091" s="13" t="str">
        <f t="shared" si="255"/>
        <v>Sim</v>
      </c>
      <c r="X3091" s="13" t="str">
        <f t="shared" si="255"/>
        <v>Sim</v>
      </c>
      <c r="Y3091" s="13" t="str">
        <f t="shared" si="255"/>
        <v>Sim</v>
      </c>
    </row>
    <row r="3092" spans="1:25">
      <c r="A3092" s="9">
        <v>410275</v>
      </c>
      <c r="B3092" s="13">
        <f>IFERROR(VLOOKUP(A3092,[1]Monitoramento_Base_somente_Said!$A:$J,5,FALSE),0)</f>
        <v>0</v>
      </c>
      <c r="C3092" s="13">
        <f>IFERROR(VLOOKUP(A3092,[1]Monitoramento_Base_somente_Said!$A:$J,6,FALSE),0)</f>
        <v>946740</v>
      </c>
      <c r="D3092" s="13">
        <f>IFERROR(VLOOKUP(A3092,[1]Monitoramento_Base_somente_Said!$A:$J,7,FALSE),0)</f>
        <v>0</v>
      </c>
      <c r="E3092" s="13">
        <f>IFERROR(VLOOKUP(A3092,[1]Monitoramento_Base_somente_Said!$A:$J,8,FALSE),0)</f>
        <v>885660</v>
      </c>
      <c r="F3092" s="13">
        <f>IFERROR(VLOOKUP(A3092,[1]Monitoramento_Base_somente_Said!$A:$J,9,FALSE),0)</f>
        <v>0</v>
      </c>
      <c r="G3092" s="13">
        <f>IFERROR(VLOOKUP(A3092,[1]Monitoramento_Base_somente_Said!$A:$J,10,FALSE),0)</f>
        <v>366480</v>
      </c>
      <c r="H3092" s="13">
        <f>IFERROR(VLOOKUP(A3092,[2]Sheet1!$A:$I,4,FALSE),0)</f>
        <v>0</v>
      </c>
      <c r="I3092" s="13">
        <f>IFERROR(VLOOKUP(A3092,[2]Sheet1!$A:$I,5,FALSE),0)</f>
        <v>0</v>
      </c>
      <c r="J3092" s="13">
        <f>IFERROR(VLOOKUP(A3092,[2]Sheet1!$A:$I,6,FALSE),0)</f>
        <v>0</v>
      </c>
      <c r="K3092" s="13">
        <f>IFERROR(VLOOKUP(A3092,[2]Sheet1!$A:$I,7,FALSE),0)</f>
        <v>0</v>
      </c>
      <c r="L3092" s="13">
        <f>IFERROR(VLOOKUP(A3092,[2]Sheet1!$A:$I,8,FALSE),0)</f>
        <v>0</v>
      </c>
      <c r="M3092" s="13">
        <f>IFERROR(VLOOKUP(A3092,[2]Sheet1!$A:$I,9,FALSE),0)</f>
        <v>0</v>
      </c>
      <c r="N3092" s="13">
        <f>IFERROR(VLOOKUP(A3092,[3]Sheet1!$A:$G,2,FALSE),0)</f>
        <v>1951</v>
      </c>
      <c r="O3092" s="13">
        <f>IFERROR(VLOOKUP(A3092,[3]Sheet1!$A:$G,3,FALSE),0)</f>
        <v>14512921</v>
      </c>
      <c r="P3092" s="13">
        <f>IFERROR(VLOOKUP(A3092,[3]Sheet1!$A:$G,4,FALSE),0)</f>
        <v>3922</v>
      </c>
      <c r="Q3092" s="13">
        <f>IFERROR(VLOOKUP(A3092,[3]Sheet1!$A:$G,5,FALSE),0)</f>
        <v>12251836</v>
      </c>
      <c r="R3092" s="13">
        <f>IFERROR(VLOOKUP(A3092,[3]Sheet1!$A:$H,6,FALSE),0)</f>
        <v>3386</v>
      </c>
      <c r="S3092" s="13">
        <f>IFERROR(VLOOKUP(A3092,[3]Sheet1!$A:$I,7,FALSE),0)</f>
        <v>4176701</v>
      </c>
      <c r="T3092" s="13" t="str">
        <f t="shared" si="256"/>
        <v>Sim</v>
      </c>
      <c r="U3092" s="13" t="str">
        <f t="shared" si="256"/>
        <v>Sim</v>
      </c>
      <c r="V3092" s="13" t="str">
        <f t="shared" si="256"/>
        <v>Sim</v>
      </c>
      <c r="W3092" s="13" t="str">
        <f t="shared" si="255"/>
        <v>Sim</v>
      </c>
      <c r="X3092" s="13" t="str">
        <f t="shared" si="255"/>
        <v>Sim</v>
      </c>
      <c r="Y3092" s="13" t="str">
        <f t="shared" si="255"/>
        <v>Sim</v>
      </c>
    </row>
    <row r="3093" spans="1:25">
      <c r="A3093" s="9">
        <v>410280</v>
      </c>
      <c r="B3093" s="13">
        <f>IFERROR(VLOOKUP(A3093,[1]Monitoramento_Base_somente_Said!$A:$J,5,FALSE),0)</f>
        <v>0</v>
      </c>
      <c r="C3093" s="13">
        <f>IFERROR(VLOOKUP(A3093,[1]Monitoramento_Base_somente_Said!$A:$J,6,FALSE),0)</f>
        <v>0</v>
      </c>
      <c r="D3093" s="13">
        <f>IFERROR(VLOOKUP(A3093,[1]Monitoramento_Base_somente_Said!$A:$J,7,FALSE),0)</f>
        <v>0</v>
      </c>
      <c r="E3093" s="13">
        <f>IFERROR(VLOOKUP(A3093,[1]Monitoramento_Base_somente_Said!$A:$J,8,FALSE),0)</f>
        <v>0</v>
      </c>
      <c r="F3093" s="13">
        <f>IFERROR(VLOOKUP(A3093,[1]Monitoramento_Base_somente_Said!$A:$J,9,FALSE),0)</f>
        <v>0</v>
      </c>
      <c r="G3093" s="13">
        <f>IFERROR(VLOOKUP(A3093,[1]Monitoramento_Base_somente_Said!$A:$J,10,FALSE),0)</f>
        <v>0</v>
      </c>
      <c r="H3093" s="13">
        <f>IFERROR(VLOOKUP(A3093,[2]Sheet1!$A:$I,4,FALSE),0)</f>
        <v>0</v>
      </c>
      <c r="I3093" s="13">
        <f>IFERROR(VLOOKUP(A3093,[2]Sheet1!$A:$I,5,FALSE),0)</f>
        <v>0</v>
      </c>
      <c r="J3093" s="13">
        <f>IFERROR(VLOOKUP(A3093,[2]Sheet1!$A:$I,6,FALSE),0)</f>
        <v>0</v>
      </c>
      <c r="K3093" s="13">
        <f>IFERROR(VLOOKUP(A3093,[2]Sheet1!$A:$I,7,FALSE),0)</f>
        <v>0</v>
      </c>
      <c r="L3093" s="13">
        <f>IFERROR(VLOOKUP(A3093,[2]Sheet1!$A:$I,8,FALSE),0)</f>
        <v>0</v>
      </c>
      <c r="M3093" s="13">
        <f>IFERROR(VLOOKUP(A3093,[2]Sheet1!$A:$I,9,FALSE),0)</f>
        <v>0</v>
      </c>
      <c r="N3093" s="13">
        <f>IFERROR(VLOOKUP(A3093,[3]Sheet1!$A:$G,2,FALSE),0)</f>
        <v>0</v>
      </c>
      <c r="O3093" s="13">
        <f>IFERROR(VLOOKUP(A3093,[3]Sheet1!$A:$G,3,FALSE),0)</f>
        <v>0</v>
      </c>
      <c r="P3093" s="13">
        <f>IFERROR(VLOOKUP(A3093,[3]Sheet1!$A:$G,4,FALSE),0)</f>
        <v>0</v>
      </c>
      <c r="Q3093" s="13">
        <f>IFERROR(VLOOKUP(A3093,[3]Sheet1!$A:$G,5,FALSE),0)</f>
        <v>0</v>
      </c>
      <c r="R3093" s="13">
        <f>IFERROR(VLOOKUP(A3093,[3]Sheet1!$A:$H,6,FALSE),0)</f>
        <v>0</v>
      </c>
      <c r="S3093" s="13">
        <f>IFERROR(VLOOKUP(A3093,[3]Sheet1!$A:$I,7,FALSE),0)</f>
        <v>0</v>
      </c>
      <c r="T3093" s="13" t="str">
        <f t="shared" si="256"/>
        <v>Não</v>
      </c>
      <c r="U3093" s="13" t="str">
        <f t="shared" si="256"/>
        <v>Não</v>
      </c>
      <c r="V3093" s="13" t="str">
        <f t="shared" si="256"/>
        <v>Não</v>
      </c>
      <c r="W3093" s="13" t="str">
        <f t="shared" si="255"/>
        <v>Não</v>
      </c>
      <c r="X3093" s="13" t="str">
        <f t="shared" si="255"/>
        <v>Não</v>
      </c>
      <c r="Y3093" s="13" t="str">
        <f t="shared" si="255"/>
        <v>Não</v>
      </c>
    </row>
    <row r="3094" spans="1:25">
      <c r="A3094" s="9">
        <v>410290</v>
      </c>
      <c r="B3094" s="13">
        <f>IFERROR(VLOOKUP(A3094,[1]Monitoramento_Base_somente_Said!$A:$J,5,FALSE),0)</f>
        <v>0</v>
      </c>
      <c r="C3094" s="13">
        <f>IFERROR(VLOOKUP(A3094,[1]Monitoramento_Base_somente_Said!$A:$J,6,FALSE),0)</f>
        <v>0</v>
      </c>
      <c r="D3094" s="13">
        <f>IFERROR(VLOOKUP(A3094,[1]Monitoramento_Base_somente_Said!$A:$J,7,FALSE),0)</f>
        <v>0</v>
      </c>
      <c r="E3094" s="13">
        <f>IFERROR(VLOOKUP(A3094,[1]Monitoramento_Base_somente_Said!$A:$J,8,FALSE),0)</f>
        <v>0</v>
      </c>
      <c r="F3094" s="13">
        <f>IFERROR(VLOOKUP(A3094,[1]Monitoramento_Base_somente_Said!$A:$J,9,FALSE),0)</f>
        <v>0</v>
      </c>
      <c r="G3094" s="13">
        <f>IFERROR(VLOOKUP(A3094,[1]Monitoramento_Base_somente_Said!$A:$J,10,FALSE),0)</f>
        <v>0</v>
      </c>
      <c r="H3094" s="13">
        <f>IFERROR(VLOOKUP(A3094,[2]Sheet1!$A:$I,4,FALSE),0)</f>
        <v>0</v>
      </c>
      <c r="I3094" s="13">
        <f>IFERROR(VLOOKUP(A3094,[2]Sheet1!$A:$I,5,FALSE),0)</f>
        <v>0</v>
      </c>
      <c r="J3094" s="13">
        <f>IFERROR(VLOOKUP(A3094,[2]Sheet1!$A:$I,6,FALSE),0)</f>
        <v>0</v>
      </c>
      <c r="K3094" s="13">
        <f>IFERROR(VLOOKUP(A3094,[2]Sheet1!$A:$I,7,FALSE),0)</f>
        <v>0</v>
      </c>
      <c r="L3094" s="13">
        <f>IFERROR(VLOOKUP(A3094,[2]Sheet1!$A:$I,8,FALSE),0)</f>
        <v>0</v>
      </c>
      <c r="M3094" s="13">
        <f>IFERROR(VLOOKUP(A3094,[2]Sheet1!$A:$I,9,FALSE),0)</f>
        <v>0</v>
      </c>
      <c r="N3094" s="13">
        <f>IFERROR(VLOOKUP(A3094,[3]Sheet1!$A:$G,2,FALSE),0)</f>
        <v>77214</v>
      </c>
      <c r="O3094" s="13">
        <f>IFERROR(VLOOKUP(A3094,[3]Sheet1!$A:$G,3,FALSE),0)</f>
        <v>34832871</v>
      </c>
      <c r="P3094" s="13">
        <f>IFERROR(VLOOKUP(A3094,[3]Sheet1!$A:$G,4,FALSE),0)</f>
        <v>72924</v>
      </c>
      <c r="Q3094" s="13">
        <f>IFERROR(VLOOKUP(A3094,[3]Sheet1!$A:$G,5,FALSE),0)</f>
        <v>22115461</v>
      </c>
      <c r="R3094" s="13">
        <f>IFERROR(VLOOKUP(A3094,[3]Sheet1!$A:$H,6,FALSE),0)</f>
        <v>0</v>
      </c>
      <c r="S3094" s="13">
        <f>IFERROR(VLOOKUP(A3094,[3]Sheet1!$A:$I,7,FALSE),0)</f>
        <v>0</v>
      </c>
      <c r="T3094" s="13" t="str">
        <f t="shared" si="256"/>
        <v>Sim</v>
      </c>
      <c r="U3094" s="13" t="str">
        <f t="shared" si="256"/>
        <v>Sim</v>
      </c>
      <c r="V3094" s="13" t="str">
        <f t="shared" si="256"/>
        <v>Sim</v>
      </c>
      <c r="W3094" s="13" t="str">
        <f t="shared" si="255"/>
        <v>Sim</v>
      </c>
      <c r="X3094" s="13" t="str">
        <f t="shared" si="255"/>
        <v>Não</v>
      </c>
      <c r="Y3094" s="13" t="str">
        <f t="shared" si="255"/>
        <v>Não</v>
      </c>
    </row>
    <row r="3095" spans="1:25">
      <c r="A3095" s="23">
        <v>410300</v>
      </c>
      <c r="B3095" s="13">
        <f>IFERROR(VLOOKUP(A3095,[1]Monitoramento_Base_somente_Said!$A:$J,5,FALSE),0)</f>
        <v>0</v>
      </c>
      <c r="C3095" s="13">
        <f>IFERROR(VLOOKUP(A3095,[1]Monitoramento_Base_somente_Said!$A:$J,6,FALSE),0)</f>
        <v>4993170</v>
      </c>
      <c r="D3095" s="13">
        <f>IFERROR(VLOOKUP(A3095,[1]Monitoramento_Base_somente_Said!$A:$J,7,FALSE),0)</f>
        <v>0</v>
      </c>
      <c r="E3095" s="13">
        <f>IFERROR(VLOOKUP(A3095,[1]Monitoramento_Base_somente_Said!$A:$J,8,FALSE),0)</f>
        <v>4671030</v>
      </c>
      <c r="F3095" s="13">
        <f>IFERROR(VLOOKUP(A3095,[1]Monitoramento_Base_somente_Said!$A:$J,9,FALSE),0)</f>
        <v>0</v>
      </c>
      <c r="G3095" s="13">
        <f>IFERROR(VLOOKUP(A3095,[1]Monitoramento_Base_somente_Said!$A:$J,10,FALSE),0)</f>
        <v>1932840</v>
      </c>
      <c r="H3095" s="13">
        <f>IFERROR(VLOOKUP(A3095,[2]Sheet1!$A:$I,4,FALSE),0)</f>
        <v>0</v>
      </c>
      <c r="I3095" s="13">
        <f>IFERROR(VLOOKUP(A3095,[2]Sheet1!$A:$I,5,FALSE),0)</f>
        <v>0</v>
      </c>
      <c r="J3095" s="13">
        <f>IFERROR(VLOOKUP(A3095,[2]Sheet1!$A:$I,6,FALSE),0)</f>
        <v>0</v>
      </c>
      <c r="K3095" s="13">
        <f>IFERROR(VLOOKUP(A3095,[2]Sheet1!$A:$I,7,FALSE),0)</f>
        <v>0</v>
      </c>
      <c r="L3095" s="13">
        <f>IFERROR(VLOOKUP(A3095,[2]Sheet1!$A:$I,8,FALSE),0)</f>
        <v>0</v>
      </c>
      <c r="M3095" s="13">
        <f>IFERROR(VLOOKUP(A3095,[2]Sheet1!$A:$I,9,FALSE),0)</f>
        <v>0</v>
      </c>
      <c r="N3095" s="13">
        <f>IFERROR(VLOOKUP(A3095,[3]Sheet1!$A:$G,2,FALSE),0)</f>
        <v>5669</v>
      </c>
      <c r="O3095" s="13">
        <f>IFERROR(VLOOKUP(A3095,[3]Sheet1!$A:$G,3,FALSE),0)</f>
        <v>15280558</v>
      </c>
      <c r="P3095" s="13">
        <f>IFERROR(VLOOKUP(A3095,[3]Sheet1!$A:$G,4,FALSE),0)</f>
        <v>8731</v>
      </c>
      <c r="Q3095" s="13">
        <f>IFERROR(VLOOKUP(A3095,[3]Sheet1!$A:$G,5,FALSE),0)</f>
        <v>12261618</v>
      </c>
      <c r="R3095" s="13">
        <f>IFERROR(VLOOKUP(A3095,[3]Sheet1!$A:$H,6,FALSE),0)</f>
        <v>4720</v>
      </c>
      <c r="S3095" s="13">
        <f>IFERROR(VLOOKUP(A3095,[3]Sheet1!$A:$I,7,FALSE),0)</f>
        <v>4568616</v>
      </c>
      <c r="T3095" s="13" t="str">
        <f t="shared" si="256"/>
        <v>Sim</v>
      </c>
      <c r="U3095" s="13" t="str">
        <f t="shared" si="256"/>
        <v>Sim</v>
      </c>
      <c r="V3095" s="13" t="str">
        <f t="shared" si="256"/>
        <v>Sim</v>
      </c>
      <c r="W3095" s="13" t="str">
        <f t="shared" si="255"/>
        <v>Sim</v>
      </c>
      <c r="X3095" s="13" t="str">
        <f t="shared" si="255"/>
        <v>Sim</v>
      </c>
      <c r="Y3095" s="13" t="str">
        <f t="shared" si="255"/>
        <v>Sim</v>
      </c>
    </row>
    <row r="3096" spans="1:25">
      <c r="A3096" s="9">
        <v>410302</v>
      </c>
      <c r="B3096" s="13">
        <f>IFERROR(VLOOKUP(A3096,[1]Monitoramento_Base_somente_Said!$A:$J,5,FALSE),0)</f>
        <v>0</v>
      </c>
      <c r="C3096" s="13">
        <f>IFERROR(VLOOKUP(A3096,[1]Monitoramento_Base_somente_Said!$A:$J,6,FALSE),0)</f>
        <v>1550</v>
      </c>
      <c r="D3096" s="13">
        <f>IFERROR(VLOOKUP(A3096,[1]Monitoramento_Base_somente_Said!$A:$J,7,FALSE),0)</f>
        <v>0</v>
      </c>
      <c r="E3096" s="13">
        <f>IFERROR(VLOOKUP(A3096,[1]Monitoramento_Base_somente_Said!$A:$J,8,FALSE),0)</f>
        <v>1450</v>
      </c>
      <c r="F3096" s="13">
        <f>IFERROR(VLOOKUP(A3096,[1]Monitoramento_Base_somente_Said!$A:$J,9,FALSE),0)</f>
        <v>0</v>
      </c>
      <c r="G3096" s="13">
        <f>IFERROR(VLOOKUP(A3096,[1]Monitoramento_Base_somente_Said!$A:$J,10,FALSE),0)</f>
        <v>600</v>
      </c>
      <c r="H3096" s="13">
        <f>IFERROR(VLOOKUP(A3096,[2]Sheet1!$A:$I,4,FALSE),0)</f>
        <v>0</v>
      </c>
      <c r="I3096" s="13">
        <f>IFERROR(VLOOKUP(A3096,[2]Sheet1!$A:$I,5,FALSE),0)</f>
        <v>0</v>
      </c>
      <c r="J3096" s="13">
        <f>IFERROR(VLOOKUP(A3096,[2]Sheet1!$A:$I,6,FALSE),0)</f>
        <v>0</v>
      </c>
      <c r="K3096" s="13">
        <f>IFERROR(VLOOKUP(A3096,[2]Sheet1!$A:$I,7,FALSE),0)</f>
        <v>0</v>
      </c>
      <c r="L3096" s="13">
        <f>IFERROR(VLOOKUP(A3096,[2]Sheet1!$A:$I,8,FALSE),0)</f>
        <v>0</v>
      </c>
      <c r="M3096" s="13">
        <f>IFERROR(VLOOKUP(A3096,[2]Sheet1!$A:$I,9,FALSE),0)</f>
        <v>0</v>
      </c>
      <c r="N3096" s="13">
        <f>IFERROR(VLOOKUP(A3096,[3]Sheet1!$A:$G,2,FALSE),0)</f>
        <v>231</v>
      </c>
      <c r="O3096" s="13">
        <f>IFERROR(VLOOKUP(A3096,[3]Sheet1!$A:$G,3,FALSE),0)</f>
        <v>9915556</v>
      </c>
      <c r="P3096" s="13">
        <f>IFERROR(VLOOKUP(A3096,[3]Sheet1!$A:$G,4,FALSE),0)</f>
        <v>5250</v>
      </c>
      <c r="Q3096" s="13">
        <f>IFERROR(VLOOKUP(A3096,[3]Sheet1!$A:$G,5,FALSE),0)</f>
        <v>9442253</v>
      </c>
      <c r="R3096" s="13">
        <f>IFERROR(VLOOKUP(A3096,[3]Sheet1!$A:$H,6,FALSE),0)</f>
        <v>751</v>
      </c>
      <c r="S3096" s="13">
        <f>IFERROR(VLOOKUP(A3096,[3]Sheet1!$A:$I,7,FALSE),0)</f>
        <v>3543983</v>
      </c>
      <c r="T3096" s="13" t="str">
        <f t="shared" si="256"/>
        <v>Sim</v>
      </c>
      <c r="U3096" s="13" t="str">
        <f t="shared" si="256"/>
        <v>Sim</v>
      </c>
      <c r="V3096" s="13" t="str">
        <f t="shared" si="256"/>
        <v>Sim</v>
      </c>
      <c r="W3096" s="13" t="str">
        <f t="shared" si="255"/>
        <v>Sim</v>
      </c>
      <c r="X3096" s="13" t="str">
        <f t="shared" si="255"/>
        <v>Sim</v>
      </c>
      <c r="Y3096" s="13" t="str">
        <f t="shared" si="255"/>
        <v>Sim</v>
      </c>
    </row>
    <row r="3097" spans="1:25">
      <c r="A3097" s="9">
        <v>410304</v>
      </c>
      <c r="B3097" s="13">
        <f>IFERROR(VLOOKUP(A3097,[1]Monitoramento_Base_somente_Said!$A:$J,5,FALSE),0)</f>
        <v>22002</v>
      </c>
      <c r="C3097" s="13">
        <f>IFERROR(VLOOKUP(A3097,[1]Monitoramento_Base_somente_Said!$A:$J,6,FALSE),0)</f>
        <v>42349874</v>
      </c>
      <c r="D3097" s="13">
        <f>IFERROR(VLOOKUP(A3097,[1]Monitoramento_Base_somente_Said!$A:$J,7,FALSE),0)</f>
        <v>16317</v>
      </c>
      <c r="E3097" s="13">
        <f>IFERROR(VLOOKUP(A3097,[1]Monitoramento_Base_somente_Said!$A:$J,8,FALSE),0)</f>
        <v>43150538</v>
      </c>
      <c r="F3097" s="13">
        <f>IFERROR(VLOOKUP(A3097,[1]Monitoramento_Base_somente_Said!$A:$J,9,FALSE),0)</f>
        <v>17868</v>
      </c>
      <c r="G3097" s="13">
        <f>IFERROR(VLOOKUP(A3097,[1]Monitoramento_Base_somente_Said!$A:$J,10,FALSE),0)</f>
        <v>18586784</v>
      </c>
      <c r="H3097" s="13">
        <f>IFERROR(VLOOKUP(A3097,[2]Sheet1!$A:$I,4,FALSE),0)</f>
        <v>0</v>
      </c>
      <c r="I3097" s="13">
        <f>IFERROR(VLOOKUP(A3097,[2]Sheet1!$A:$I,5,FALSE),0)</f>
        <v>0</v>
      </c>
      <c r="J3097" s="13">
        <f>IFERROR(VLOOKUP(A3097,[2]Sheet1!$A:$I,6,FALSE),0)</f>
        <v>0</v>
      </c>
      <c r="K3097" s="13">
        <f>IFERROR(VLOOKUP(A3097,[2]Sheet1!$A:$I,7,FALSE),0)</f>
        <v>0</v>
      </c>
      <c r="L3097" s="13">
        <f>IFERROR(VLOOKUP(A3097,[2]Sheet1!$A:$I,8,FALSE),0)</f>
        <v>0</v>
      </c>
      <c r="M3097" s="13">
        <f>IFERROR(VLOOKUP(A3097,[2]Sheet1!$A:$I,9,FALSE),0)</f>
        <v>0</v>
      </c>
      <c r="N3097" s="13">
        <f>IFERROR(VLOOKUP(A3097,[3]Sheet1!$A:$G,2,FALSE),0)</f>
        <v>0</v>
      </c>
      <c r="O3097" s="13">
        <f>IFERROR(VLOOKUP(A3097,[3]Sheet1!$A:$G,3,FALSE),0)</f>
        <v>0</v>
      </c>
      <c r="P3097" s="13">
        <f>IFERROR(VLOOKUP(A3097,[3]Sheet1!$A:$G,4,FALSE),0)</f>
        <v>0</v>
      </c>
      <c r="Q3097" s="13">
        <f>IFERROR(VLOOKUP(A3097,[3]Sheet1!$A:$G,5,FALSE),0)</f>
        <v>0</v>
      </c>
      <c r="R3097" s="13">
        <f>IFERROR(VLOOKUP(A3097,[3]Sheet1!$A:$H,6,FALSE),0)</f>
        <v>0</v>
      </c>
      <c r="S3097" s="13">
        <f>IFERROR(VLOOKUP(A3097,[3]Sheet1!$A:$I,7,FALSE),0)</f>
        <v>0</v>
      </c>
      <c r="T3097" s="13" t="str">
        <f t="shared" si="256"/>
        <v>Sim</v>
      </c>
      <c r="U3097" s="13" t="str">
        <f t="shared" si="256"/>
        <v>Sim</v>
      </c>
      <c r="V3097" s="13" t="str">
        <f t="shared" si="256"/>
        <v>Sim</v>
      </c>
      <c r="W3097" s="13" t="str">
        <f t="shared" si="255"/>
        <v>Sim</v>
      </c>
      <c r="X3097" s="13" t="str">
        <f t="shared" si="255"/>
        <v>Sim</v>
      </c>
      <c r="Y3097" s="13" t="str">
        <f t="shared" si="255"/>
        <v>Sim</v>
      </c>
    </row>
    <row r="3098" spans="1:25">
      <c r="A3098" s="9">
        <v>410305</v>
      </c>
      <c r="B3098" s="13">
        <f>IFERROR(VLOOKUP(A3098,[1]Monitoramento_Base_somente_Said!$A:$J,5,FALSE),0)</f>
        <v>0</v>
      </c>
      <c r="C3098" s="13">
        <f>IFERROR(VLOOKUP(A3098,[1]Monitoramento_Base_somente_Said!$A:$J,6,FALSE),0)</f>
        <v>0</v>
      </c>
      <c r="D3098" s="13">
        <f>IFERROR(VLOOKUP(A3098,[1]Monitoramento_Base_somente_Said!$A:$J,7,FALSE),0)</f>
        <v>0</v>
      </c>
      <c r="E3098" s="13">
        <f>IFERROR(VLOOKUP(A3098,[1]Monitoramento_Base_somente_Said!$A:$J,8,FALSE),0)</f>
        <v>0</v>
      </c>
      <c r="F3098" s="13">
        <f>IFERROR(VLOOKUP(A3098,[1]Monitoramento_Base_somente_Said!$A:$J,9,FALSE),0)</f>
        <v>0</v>
      </c>
      <c r="G3098" s="13">
        <f>IFERROR(VLOOKUP(A3098,[1]Monitoramento_Base_somente_Said!$A:$J,10,FALSE),0)</f>
        <v>0</v>
      </c>
      <c r="H3098" s="13">
        <f>IFERROR(VLOOKUP(A3098,[2]Sheet1!$A:$I,4,FALSE),0)</f>
        <v>0</v>
      </c>
      <c r="I3098" s="13">
        <f>IFERROR(VLOOKUP(A3098,[2]Sheet1!$A:$I,5,FALSE),0)</f>
        <v>0</v>
      </c>
      <c r="J3098" s="13">
        <f>IFERROR(VLOOKUP(A3098,[2]Sheet1!$A:$I,6,FALSE),0)</f>
        <v>0</v>
      </c>
      <c r="K3098" s="13">
        <f>IFERROR(VLOOKUP(A3098,[2]Sheet1!$A:$I,7,FALSE),0)</f>
        <v>0</v>
      </c>
      <c r="L3098" s="13">
        <f>IFERROR(VLOOKUP(A3098,[2]Sheet1!$A:$I,8,FALSE),0)</f>
        <v>0</v>
      </c>
      <c r="M3098" s="13">
        <f>IFERROR(VLOOKUP(A3098,[2]Sheet1!$A:$I,9,FALSE),0)</f>
        <v>0</v>
      </c>
      <c r="N3098" s="13">
        <f>IFERROR(VLOOKUP(A3098,[3]Sheet1!$A:$G,2,FALSE),0)</f>
        <v>1096</v>
      </c>
      <c r="O3098" s="13">
        <f>IFERROR(VLOOKUP(A3098,[3]Sheet1!$A:$G,3,FALSE),0)</f>
        <v>12384432</v>
      </c>
      <c r="P3098" s="13">
        <f>IFERROR(VLOOKUP(A3098,[3]Sheet1!$A:$G,4,FALSE),0)</f>
        <v>0</v>
      </c>
      <c r="Q3098" s="13">
        <f>IFERROR(VLOOKUP(A3098,[3]Sheet1!$A:$G,5,FALSE),0)</f>
        <v>0</v>
      </c>
      <c r="R3098" s="13">
        <f>IFERROR(VLOOKUP(A3098,[3]Sheet1!$A:$H,6,FALSE),0)</f>
        <v>0</v>
      </c>
      <c r="S3098" s="13">
        <f>IFERROR(VLOOKUP(A3098,[3]Sheet1!$A:$I,7,FALSE),0)</f>
        <v>0</v>
      </c>
      <c r="T3098" s="13" t="str">
        <f t="shared" si="256"/>
        <v>Sim</v>
      </c>
      <c r="U3098" s="13" t="str">
        <f t="shared" si="256"/>
        <v>Sim</v>
      </c>
      <c r="V3098" s="13" t="str">
        <f t="shared" si="256"/>
        <v>Não</v>
      </c>
      <c r="W3098" s="13" t="str">
        <f t="shared" si="255"/>
        <v>Não</v>
      </c>
      <c r="X3098" s="13" t="str">
        <f t="shared" si="255"/>
        <v>Não</v>
      </c>
      <c r="Y3098" s="13" t="str">
        <f t="shared" si="255"/>
        <v>Não</v>
      </c>
    </row>
    <row r="3099" spans="1:25">
      <c r="A3099" s="9">
        <v>410310</v>
      </c>
      <c r="B3099" s="13">
        <f>IFERROR(VLOOKUP(A3099,[1]Monitoramento_Base_somente_Said!$A:$J,5,FALSE),0)</f>
        <v>0</v>
      </c>
      <c r="C3099" s="13">
        <f>IFERROR(VLOOKUP(A3099,[1]Monitoramento_Base_somente_Said!$A:$J,6,FALSE),0)</f>
        <v>0</v>
      </c>
      <c r="D3099" s="13">
        <f>IFERROR(VLOOKUP(A3099,[1]Monitoramento_Base_somente_Said!$A:$J,7,FALSE),0)</f>
        <v>0</v>
      </c>
      <c r="E3099" s="13">
        <f>IFERROR(VLOOKUP(A3099,[1]Monitoramento_Base_somente_Said!$A:$J,8,FALSE),0)</f>
        <v>0</v>
      </c>
      <c r="F3099" s="13">
        <f>IFERROR(VLOOKUP(A3099,[1]Monitoramento_Base_somente_Said!$A:$J,9,FALSE),0)</f>
        <v>0</v>
      </c>
      <c r="G3099" s="13">
        <f>IFERROR(VLOOKUP(A3099,[1]Monitoramento_Base_somente_Said!$A:$J,10,FALSE),0)</f>
        <v>0</v>
      </c>
      <c r="H3099" s="13">
        <f>IFERROR(VLOOKUP(A3099,[2]Sheet1!$A:$I,4,FALSE),0)</f>
        <v>0</v>
      </c>
      <c r="I3099" s="13">
        <f>IFERROR(VLOOKUP(A3099,[2]Sheet1!$A:$I,5,FALSE),0)</f>
        <v>0</v>
      </c>
      <c r="J3099" s="13">
        <f>IFERROR(VLOOKUP(A3099,[2]Sheet1!$A:$I,6,FALSE),0)</f>
        <v>0</v>
      </c>
      <c r="K3099" s="13">
        <f>IFERROR(VLOOKUP(A3099,[2]Sheet1!$A:$I,7,FALSE),0)</f>
        <v>0</v>
      </c>
      <c r="L3099" s="13">
        <f>IFERROR(VLOOKUP(A3099,[2]Sheet1!$A:$I,8,FALSE),0)</f>
        <v>0</v>
      </c>
      <c r="M3099" s="13">
        <f>IFERROR(VLOOKUP(A3099,[2]Sheet1!$A:$I,9,FALSE),0)</f>
        <v>0</v>
      </c>
      <c r="N3099" s="13">
        <f>IFERROR(VLOOKUP(A3099,[3]Sheet1!$A:$G,2,FALSE),0)</f>
        <v>212070</v>
      </c>
      <c r="O3099" s="13">
        <f>IFERROR(VLOOKUP(A3099,[3]Sheet1!$A:$G,3,FALSE),0)</f>
        <v>19032627</v>
      </c>
      <c r="P3099" s="13">
        <f>IFERROR(VLOOKUP(A3099,[3]Sheet1!$A:$G,4,FALSE),0)</f>
        <v>210353</v>
      </c>
      <c r="Q3099" s="13">
        <f>IFERROR(VLOOKUP(A3099,[3]Sheet1!$A:$G,5,FALSE),0)</f>
        <v>14876195</v>
      </c>
      <c r="R3099" s="13">
        <f>IFERROR(VLOOKUP(A3099,[3]Sheet1!$A:$H,6,FALSE),0)</f>
        <v>88309</v>
      </c>
      <c r="S3099" s="13">
        <f>IFERROR(VLOOKUP(A3099,[3]Sheet1!$A:$I,7,FALSE),0)</f>
        <v>6632558</v>
      </c>
      <c r="T3099" s="13" t="str">
        <f t="shared" si="256"/>
        <v>Sim</v>
      </c>
      <c r="U3099" s="13" t="str">
        <f t="shared" si="256"/>
        <v>Sim</v>
      </c>
      <c r="V3099" s="13" t="str">
        <f t="shared" si="256"/>
        <v>Sim</v>
      </c>
      <c r="W3099" s="13" t="str">
        <f t="shared" si="255"/>
        <v>Sim</v>
      </c>
      <c r="X3099" s="13" t="str">
        <f t="shared" si="255"/>
        <v>Sim</v>
      </c>
      <c r="Y3099" s="13" t="str">
        <f t="shared" si="255"/>
        <v>Sim</v>
      </c>
    </row>
    <row r="3100" spans="1:25">
      <c r="A3100" s="9">
        <v>410315</v>
      </c>
      <c r="B3100" s="13">
        <f>IFERROR(VLOOKUP(A3100,[1]Monitoramento_Base_somente_Said!$A:$J,5,FALSE),0)</f>
        <v>0</v>
      </c>
      <c r="C3100" s="13">
        <f>IFERROR(VLOOKUP(A3100,[1]Monitoramento_Base_somente_Said!$A:$J,6,FALSE),0)</f>
        <v>0</v>
      </c>
      <c r="D3100" s="13">
        <f>IFERROR(VLOOKUP(A3100,[1]Monitoramento_Base_somente_Said!$A:$J,7,FALSE),0)</f>
        <v>0</v>
      </c>
      <c r="E3100" s="13">
        <f>IFERROR(VLOOKUP(A3100,[1]Monitoramento_Base_somente_Said!$A:$J,8,FALSE),0)</f>
        <v>0</v>
      </c>
      <c r="F3100" s="13">
        <f>IFERROR(VLOOKUP(A3100,[1]Monitoramento_Base_somente_Said!$A:$J,9,FALSE),0)</f>
        <v>0</v>
      </c>
      <c r="G3100" s="13">
        <f>IFERROR(VLOOKUP(A3100,[1]Monitoramento_Base_somente_Said!$A:$J,10,FALSE),0)</f>
        <v>0</v>
      </c>
      <c r="H3100" s="13">
        <f>IFERROR(VLOOKUP(A3100,[2]Sheet1!$A:$I,4,FALSE),0)</f>
        <v>0</v>
      </c>
      <c r="I3100" s="13">
        <f>IFERROR(VLOOKUP(A3100,[2]Sheet1!$A:$I,5,FALSE),0)</f>
        <v>0</v>
      </c>
      <c r="J3100" s="13">
        <f>IFERROR(VLOOKUP(A3100,[2]Sheet1!$A:$I,6,FALSE),0)</f>
        <v>0</v>
      </c>
      <c r="K3100" s="13">
        <f>IFERROR(VLOOKUP(A3100,[2]Sheet1!$A:$I,7,FALSE),0)</f>
        <v>0</v>
      </c>
      <c r="L3100" s="13">
        <f>IFERROR(VLOOKUP(A3100,[2]Sheet1!$A:$I,8,FALSE),0)</f>
        <v>0</v>
      </c>
      <c r="M3100" s="13">
        <f>IFERROR(VLOOKUP(A3100,[2]Sheet1!$A:$I,9,FALSE),0)</f>
        <v>0</v>
      </c>
      <c r="N3100" s="13">
        <f>IFERROR(VLOOKUP(A3100,[3]Sheet1!$A:$G,2,FALSE),0)</f>
        <v>550</v>
      </c>
      <c r="O3100" s="13">
        <f>IFERROR(VLOOKUP(A3100,[3]Sheet1!$A:$G,3,FALSE),0)</f>
        <v>50463991</v>
      </c>
      <c r="P3100" s="13">
        <f>IFERROR(VLOOKUP(A3100,[3]Sheet1!$A:$G,4,FALSE),0)</f>
        <v>13264</v>
      </c>
      <c r="Q3100" s="13">
        <f>IFERROR(VLOOKUP(A3100,[3]Sheet1!$A:$G,5,FALSE),0)</f>
        <v>42954752</v>
      </c>
      <c r="R3100" s="13">
        <f>IFERROR(VLOOKUP(A3100,[3]Sheet1!$A:$H,6,FALSE),0)</f>
        <v>17750</v>
      </c>
      <c r="S3100" s="13">
        <f>IFERROR(VLOOKUP(A3100,[3]Sheet1!$A:$I,7,FALSE),0)</f>
        <v>18840815</v>
      </c>
      <c r="T3100" s="13" t="str">
        <f t="shared" si="256"/>
        <v>Sim</v>
      </c>
      <c r="U3100" s="13" t="str">
        <f t="shared" si="256"/>
        <v>Sim</v>
      </c>
      <c r="V3100" s="13" t="str">
        <f t="shared" si="256"/>
        <v>Sim</v>
      </c>
      <c r="W3100" s="13" t="str">
        <f t="shared" si="255"/>
        <v>Sim</v>
      </c>
      <c r="X3100" s="13" t="str">
        <f t="shared" si="255"/>
        <v>Sim</v>
      </c>
      <c r="Y3100" s="13" t="str">
        <f t="shared" si="255"/>
        <v>Sim</v>
      </c>
    </row>
    <row r="3101" spans="1:25">
      <c r="A3101" s="9">
        <v>410320</v>
      </c>
      <c r="B3101" s="13">
        <f>IFERROR(VLOOKUP(A3101,[1]Monitoramento_Base_somente_Said!$A:$J,5,FALSE),0)</f>
        <v>0</v>
      </c>
      <c r="C3101" s="13">
        <f>IFERROR(VLOOKUP(A3101,[1]Monitoramento_Base_somente_Said!$A:$J,6,FALSE),0)</f>
        <v>904642</v>
      </c>
      <c r="D3101" s="13">
        <f>IFERROR(VLOOKUP(A3101,[1]Monitoramento_Base_somente_Said!$A:$J,7,FALSE),0)</f>
        <v>0</v>
      </c>
      <c r="E3101" s="13">
        <f>IFERROR(VLOOKUP(A3101,[1]Monitoramento_Base_somente_Said!$A:$J,8,FALSE),0)</f>
        <v>846278</v>
      </c>
      <c r="F3101" s="13">
        <f>IFERROR(VLOOKUP(A3101,[1]Monitoramento_Base_somente_Said!$A:$J,9,FALSE),0)</f>
        <v>0</v>
      </c>
      <c r="G3101" s="13">
        <f>IFERROR(VLOOKUP(A3101,[1]Monitoramento_Base_somente_Said!$A:$J,10,FALSE),0)</f>
        <v>350184</v>
      </c>
      <c r="H3101" s="13">
        <f>IFERROR(VLOOKUP(A3101,[2]Sheet1!$A:$I,4,FALSE),0)</f>
        <v>0</v>
      </c>
      <c r="I3101" s="13">
        <f>IFERROR(VLOOKUP(A3101,[2]Sheet1!$A:$I,5,FALSE),0)</f>
        <v>0</v>
      </c>
      <c r="J3101" s="13">
        <f>IFERROR(VLOOKUP(A3101,[2]Sheet1!$A:$I,6,FALSE),0)</f>
        <v>0</v>
      </c>
      <c r="K3101" s="13">
        <f>IFERROR(VLOOKUP(A3101,[2]Sheet1!$A:$I,7,FALSE),0)</f>
        <v>0</v>
      </c>
      <c r="L3101" s="13">
        <f>IFERROR(VLOOKUP(A3101,[2]Sheet1!$A:$I,8,FALSE),0)</f>
        <v>0</v>
      </c>
      <c r="M3101" s="13">
        <f>IFERROR(VLOOKUP(A3101,[2]Sheet1!$A:$I,9,FALSE),0)</f>
        <v>0</v>
      </c>
      <c r="N3101" s="13">
        <f>IFERROR(VLOOKUP(A3101,[3]Sheet1!$A:$G,2,FALSE),0)</f>
        <v>0</v>
      </c>
      <c r="O3101" s="13">
        <f>IFERROR(VLOOKUP(A3101,[3]Sheet1!$A:$G,3,FALSE),0)</f>
        <v>0</v>
      </c>
      <c r="P3101" s="13">
        <f>IFERROR(VLOOKUP(A3101,[3]Sheet1!$A:$G,4,FALSE),0)</f>
        <v>0</v>
      </c>
      <c r="Q3101" s="13">
        <f>IFERROR(VLOOKUP(A3101,[3]Sheet1!$A:$G,5,FALSE),0)</f>
        <v>0</v>
      </c>
      <c r="R3101" s="13">
        <f>IFERROR(VLOOKUP(A3101,[3]Sheet1!$A:$H,6,FALSE),0)</f>
        <v>0</v>
      </c>
      <c r="S3101" s="13">
        <f>IFERROR(VLOOKUP(A3101,[3]Sheet1!$A:$I,7,FALSE),0)</f>
        <v>0</v>
      </c>
      <c r="T3101" s="13" t="str">
        <f t="shared" si="256"/>
        <v>Não</v>
      </c>
      <c r="U3101" s="13" t="str">
        <f t="shared" si="256"/>
        <v>Sim</v>
      </c>
      <c r="V3101" s="13" t="str">
        <f t="shared" si="256"/>
        <v>Não</v>
      </c>
      <c r="W3101" s="13" t="str">
        <f t="shared" si="255"/>
        <v>Sim</v>
      </c>
      <c r="X3101" s="13" t="str">
        <f t="shared" si="255"/>
        <v>Não</v>
      </c>
      <c r="Y3101" s="13" t="str">
        <f t="shared" si="255"/>
        <v>Sim</v>
      </c>
    </row>
    <row r="3102" spans="1:25">
      <c r="A3102" s="9">
        <v>410330</v>
      </c>
      <c r="B3102" s="13">
        <f>IFERROR(VLOOKUP(A3102,[1]Monitoramento_Base_somente_Said!$A:$J,5,FALSE),0)</f>
        <v>0</v>
      </c>
      <c r="C3102" s="13">
        <f>IFERROR(VLOOKUP(A3102,[1]Monitoramento_Base_somente_Said!$A:$J,6,FALSE),0)</f>
        <v>0</v>
      </c>
      <c r="D3102" s="13">
        <f>IFERROR(VLOOKUP(A3102,[1]Monitoramento_Base_somente_Said!$A:$J,7,FALSE),0)</f>
        <v>0</v>
      </c>
      <c r="E3102" s="13">
        <f>IFERROR(VLOOKUP(A3102,[1]Monitoramento_Base_somente_Said!$A:$J,8,FALSE),0)</f>
        <v>0</v>
      </c>
      <c r="F3102" s="13">
        <f>IFERROR(VLOOKUP(A3102,[1]Monitoramento_Base_somente_Said!$A:$J,9,FALSE),0)</f>
        <v>0</v>
      </c>
      <c r="G3102" s="13">
        <f>IFERROR(VLOOKUP(A3102,[1]Monitoramento_Base_somente_Said!$A:$J,10,FALSE),0)</f>
        <v>0</v>
      </c>
      <c r="H3102" s="13">
        <f>IFERROR(VLOOKUP(A3102,[2]Sheet1!$A:$I,4,FALSE),0)</f>
        <v>0</v>
      </c>
      <c r="I3102" s="13">
        <f>IFERROR(VLOOKUP(A3102,[2]Sheet1!$A:$I,5,FALSE),0)</f>
        <v>0</v>
      </c>
      <c r="J3102" s="13">
        <f>IFERROR(VLOOKUP(A3102,[2]Sheet1!$A:$I,6,FALSE),0)</f>
        <v>0</v>
      </c>
      <c r="K3102" s="13">
        <f>IFERROR(VLOOKUP(A3102,[2]Sheet1!$A:$I,7,FALSE),0)</f>
        <v>0</v>
      </c>
      <c r="L3102" s="13">
        <f>IFERROR(VLOOKUP(A3102,[2]Sheet1!$A:$I,8,FALSE),0)</f>
        <v>0</v>
      </c>
      <c r="M3102" s="13">
        <f>IFERROR(VLOOKUP(A3102,[2]Sheet1!$A:$I,9,FALSE),0)</f>
        <v>0</v>
      </c>
      <c r="N3102" s="13">
        <f>IFERROR(VLOOKUP(A3102,[3]Sheet1!$A:$G,2,FALSE),0)</f>
        <v>8146</v>
      </c>
      <c r="O3102" s="13">
        <f>IFERROR(VLOOKUP(A3102,[3]Sheet1!$A:$G,3,FALSE),0)</f>
        <v>28781076</v>
      </c>
      <c r="P3102" s="13">
        <f>IFERROR(VLOOKUP(A3102,[3]Sheet1!$A:$G,4,FALSE),0)</f>
        <v>17210</v>
      </c>
      <c r="Q3102" s="13">
        <f>IFERROR(VLOOKUP(A3102,[3]Sheet1!$A:$G,5,FALSE),0)</f>
        <v>26724955</v>
      </c>
      <c r="R3102" s="13">
        <f>IFERROR(VLOOKUP(A3102,[3]Sheet1!$A:$H,6,FALSE),0)</f>
        <v>7238</v>
      </c>
      <c r="S3102" s="13">
        <f>IFERROR(VLOOKUP(A3102,[3]Sheet1!$A:$I,7,FALSE),0)</f>
        <v>9489679</v>
      </c>
      <c r="T3102" s="13" t="str">
        <f t="shared" si="256"/>
        <v>Sim</v>
      </c>
      <c r="U3102" s="13" t="str">
        <f t="shared" si="256"/>
        <v>Sim</v>
      </c>
      <c r="V3102" s="13" t="str">
        <f t="shared" si="256"/>
        <v>Sim</v>
      </c>
      <c r="W3102" s="13" t="str">
        <f t="shared" si="255"/>
        <v>Sim</v>
      </c>
      <c r="X3102" s="13" t="str">
        <f t="shared" si="255"/>
        <v>Sim</v>
      </c>
      <c r="Y3102" s="13" t="str">
        <f t="shared" si="255"/>
        <v>Sim</v>
      </c>
    </row>
    <row r="3103" spans="1:25">
      <c r="A3103" s="9">
        <v>410335</v>
      </c>
      <c r="B3103" s="13">
        <f>IFERROR(VLOOKUP(A3103,[1]Monitoramento_Base_somente_Said!$A:$J,5,FALSE),0)</f>
        <v>0</v>
      </c>
      <c r="C3103" s="13">
        <f>IFERROR(VLOOKUP(A3103,[1]Monitoramento_Base_somente_Said!$A:$J,6,FALSE),0)</f>
        <v>25247733</v>
      </c>
      <c r="D3103" s="13">
        <f>IFERROR(VLOOKUP(A3103,[1]Monitoramento_Base_somente_Said!$A:$J,7,FALSE),0)</f>
        <v>0</v>
      </c>
      <c r="E3103" s="13">
        <f>IFERROR(VLOOKUP(A3103,[1]Monitoramento_Base_somente_Said!$A:$J,8,FALSE),0)</f>
        <v>23618847</v>
      </c>
      <c r="F3103" s="13">
        <f>IFERROR(VLOOKUP(A3103,[1]Monitoramento_Base_somente_Said!$A:$J,9,FALSE),0)</f>
        <v>0</v>
      </c>
      <c r="G3103" s="13">
        <f>IFERROR(VLOOKUP(A3103,[1]Monitoramento_Base_somente_Said!$A:$J,10,FALSE),0)</f>
        <v>9773316</v>
      </c>
      <c r="H3103" s="13">
        <f>IFERROR(VLOOKUP(A3103,[2]Sheet1!$A:$I,4,FALSE),0)</f>
        <v>0</v>
      </c>
      <c r="I3103" s="13">
        <f>IFERROR(VLOOKUP(A3103,[2]Sheet1!$A:$I,5,FALSE),0)</f>
        <v>0</v>
      </c>
      <c r="J3103" s="13">
        <f>IFERROR(VLOOKUP(A3103,[2]Sheet1!$A:$I,6,FALSE),0)</f>
        <v>0</v>
      </c>
      <c r="K3103" s="13">
        <f>IFERROR(VLOOKUP(A3103,[2]Sheet1!$A:$I,7,FALSE),0)</f>
        <v>0</v>
      </c>
      <c r="L3103" s="13">
        <f>IFERROR(VLOOKUP(A3103,[2]Sheet1!$A:$I,8,FALSE),0)</f>
        <v>0</v>
      </c>
      <c r="M3103" s="13">
        <f>IFERROR(VLOOKUP(A3103,[2]Sheet1!$A:$I,9,FALSE),0)</f>
        <v>0</v>
      </c>
      <c r="N3103" s="13">
        <f>IFERROR(VLOOKUP(A3103,[3]Sheet1!$A:$G,2,FALSE),0)</f>
        <v>1361</v>
      </c>
      <c r="O3103" s="13">
        <f>IFERROR(VLOOKUP(A3103,[3]Sheet1!$A:$G,3,FALSE),0)</f>
        <v>4572008</v>
      </c>
      <c r="P3103" s="13">
        <f>IFERROR(VLOOKUP(A3103,[3]Sheet1!$A:$G,4,FALSE),0)</f>
        <v>3956</v>
      </c>
      <c r="Q3103" s="13">
        <f>IFERROR(VLOOKUP(A3103,[3]Sheet1!$A:$G,5,FALSE),0)</f>
        <v>3910181</v>
      </c>
      <c r="R3103" s="13">
        <f>IFERROR(VLOOKUP(A3103,[3]Sheet1!$A:$H,6,FALSE),0)</f>
        <v>837</v>
      </c>
      <c r="S3103" s="13">
        <f>IFERROR(VLOOKUP(A3103,[3]Sheet1!$A:$I,7,FALSE),0)</f>
        <v>2236582</v>
      </c>
      <c r="T3103" s="13" t="str">
        <f t="shared" si="256"/>
        <v>Sim</v>
      </c>
      <c r="U3103" s="13" t="str">
        <f t="shared" si="256"/>
        <v>Sim</v>
      </c>
      <c r="V3103" s="13" t="str">
        <f t="shared" si="256"/>
        <v>Sim</v>
      </c>
      <c r="W3103" s="13" t="str">
        <f t="shared" si="255"/>
        <v>Sim</v>
      </c>
      <c r="X3103" s="13" t="str">
        <f t="shared" si="255"/>
        <v>Sim</v>
      </c>
      <c r="Y3103" s="13" t="str">
        <f t="shared" si="255"/>
        <v>Sim</v>
      </c>
    </row>
    <row r="3104" spans="1:25">
      <c r="A3104" s="9">
        <v>410337</v>
      </c>
      <c r="B3104" s="13">
        <f>IFERROR(VLOOKUP(A3104,[1]Monitoramento_Base_somente_Said!$A:$J,5,FALSE),0)</f>
        <v>0</v>
      </c>
      <c r="C3104" s="13">
        <f>IFERROR(VLOOKUP(A3104,[1]Monitoramento_Base_somente_Said!$A:$J,6,FALSE),0)</f>
        <v>0</v>
      </c>
      <c r="D3104" s="13">
        <f>IFERROR(VLOOKUP(A3104,[1]Monitoramento_Base_somente_Said!$A:$J,7,FALSE),0)</f>
        <v>0</v>
      </c>
      <c r="E3104" s="13">
        <f>IFERROR(VLOOKUP(A3104,[1]Monitoramento_Base_somente_Said!$A:$J,8,FALSE),0)</f>
        <v>0</v>
      </c>
      <c r="F3104" s="13">
        <f>IFERROR(VLOOKUP(A3104,[1]Monitoramento_Base_somente_Said!$A:$J,9,FALSE),0)</f>
        <v>0</v>
      </c>
      <c r="G3104" s="13">
        <f>IFERROR(VLOOKUP(A3104,[1]Monitoramento_Base_somente_Said!$A:$J,10,FALSE),0)</f>
        <v>0</v>
      </c>
      <c r="H3104" s="13">
        <f>IFERROR(VLOOKUP(A3104,[2]Sheet1!$A:$I,4,FALSE),0)</f>
        <v>0</v>
      </c>
      <c r="I3104" s="13">
        <f>IFERROR(VLOOKUP(A3104,[2]Sheet1!$A:$I,5,FALSE),0)</f>
        <v>0</v>
      </c>
      <c r="J3104" s="13">
        <f>IFERROR(VLOOKUP(A3104,[2]Sheet1!$A:$I,6,FALSE),0)</f>
        <v>0</v>
      </c>
      <c r="K3104" s="13">
        <f>IFERROR(VLOOKUP(A3104,[2]Sheet1!$A:$I,7,FALSE),0)</f>
        <v>0</v>
      </c>
      <c r="L3104" s="13">
        <f>IFERROR(VLOOKUP(A3104,[2]Sheet1!$A:$I,8,FALSE),0)</f>
        <v>0</v>
      </c>
      <c r="M3104" s="13">
        <f>IFERROR(VLOOKUP(A3104,[2]Sheet1!$A:$I,9,FALSE),0)</f>
        <v>0</v>
      </c>
      <c r="N3104" s="13">
        <f>IFERROR(VLOOKUP(A3104,[3]Sheet1!$A:$G,2,FALSE),0)</f>
        <v>15667</v>
      </c>
      <c r="O3104" s="13">
        <f>IFERROR(VLOOKUP(A3104,[3]Sheet1!$A:$G,3,FALSE),0)</f>
        <v>9695301</v>
      </c>
      <c r="P3104" s="13">
        <f>IFERROR(VLOOKUP(A3104,[3]Sheet1!$A:$G,4,FALSE),0)</f>
        <v>5558</v>
      </c>
      <c r="Q3104" s="13">
        <f>IFERROR(VLOOKUP(A3104,[3]Sheet1!$A:$G,5,FALSE),0)</f>
        <v>6776405</v>
      </c>
      <c r="R3104" s="13">
        <f>IFERROR(VLOOKUP(A3104,[3]Sheet1!$A:$H,6,FALSE),0)</f>
        <v>2252</v>
      </c>
      <c r="S3104" s="13">
        <f>IFERROR(VLOOKUP(A3104,[3]Sheet1!$A:$I,7,FALSE),0)</f>
        <v>2024454</v>
      </c>
      <c r="T3104" s="13" t="str">
        <f t="shared" si="256"/>
        <v>Sim</v>
      </c>
      <c r="U3104" s="13" t="str">
        <f t="shared" si="256"/>
        <v>Sim</v>
      </c>
      <c r="V3104" s="13" t="str">
        <f t="shared" si="256"/>
        <v>Sim</v>
      </c>
      <c r="W3104" s="13" t="str">
        <f t="shared" si="255"/>
        <v>Sim</v>
      </c>
      <c r="X3104" s="13" t="str">
        <f t="shared" si="255"/>
        <v>Sim</v>
      </c>
      <c r="Y3104" s="13" t="str">
        <f t="shared" si="255"/>
        <v>Sim</v>
      </c>
    </row>
    <row r="3105" spans="1:25">
      <c r="A3105" s="9">
        <v>410340</v>
      </c>
      <c r="B3105" s="13">
        <f>IFERROR(VLOOKUP(A3105,[1]Monitoramento_Base_somente_Said!$A:$J,5,FALSE),0)</f>
        <v>0</v>
      </c>
      <c r="C3105" s="13">
        <f>IFERROR(VLOOKUP(A3105,[1]Monitoramento_Base_somente_Said!$A:$J,6,FALSE),0)</f>
        <v>0</v>
      </c>
      <c r="D3105" s="13">
        <f>IFERROR(VLOOKUP(A3105,[1]Monitoramento_Base_somente_Said!$A:$J,7,FALSE),0)</f>
        <v>0</v>
      </c>
      <c r="E3105" s="13">
        <f>IFERROR(VLOOKUP(A3105,[1]Monitoramento_Base_somente_Said!$A:$J,8,FALSE),0)</f>
        <v>0</v>
      </c>
      <c r="F3105" s="13">
        <f>IFERROR(VLOOKUP(A3105,[1]Monitoramento_Base_somente_Said!$A:$J,9,FALSE),0)</f>
        <v>0</v>
      </c>
      <c r="G3105" s="13">
        <f>IFERROR(VLOOKUP(A3105,[1]Monitoramento_Base_somente_Said!$A:$J,10,FALSE),0)</f>
        <v>0</v>
      </c>
      <c r="H3105" s="13">
        <f>IFERROR(VLOOKUP(A3105,[2]Sheet1!$A:$I,4,FALSE),0)</f>
        <v>0</v>
      </c>
      <c r="I3105" s="13">
        <f>IFERROR(VLOOKUP(A3105,[2]Sheet1!$A:$I,5,FALSE),0)</f>
        <v>0</v>
      </c>
      <c r="J3105" s="13">
        <f>IFERROR(VLOOKUP(A3105,[2]Sheet1!$A:$I,6,FALSE),0)</f>
        <v>0</v>
      </c>
      <c r="K3105" s="13">
        <f>IFERROR(VLOOKUP(A3105,[2]Sheet1!$A:$I,7,FALSE),0)</f>
        <v>0</v>
      </c>
      <c r="L3105" s="13">
        <f>IFERROR(VLOOKUP(A3105,[2]Sheet1!$A:$I,8,FALSE),0)</f>
        <v>0</v>
      </c>
      <c r="M3105" s="13">
        <f>IFERROR(VLOOKUP(A3105,[2]Sheet1!$A:$I,9,FALSE),0)</f>
        <v>0</v>
      </c>
      <c r="N3105" s="13">
        <f>IFERROR(VLOOKUP(A3105,[3]Sheet1!$A:$G,2,FALSE),0)</f>
        <v>1217</v>
      </c>
      <c r="O3105" s="13">
        <f>IFERROR(VLOOKUP(A3105,[3]Sheet1!$A:$G,3,FALSE),0)</f>
        <v>11527474</v>
      </c>
      <c r="P3105" s="13">
        <f>IFERROR(VLOOKUP(A3105,[3]Sheet1!$A:$G,4,FALSE),0)</f>
        <v>2090</v>
      </c>
      <c r="Q3105" s="13">
        <f>IFERROR(VLOOKUP(A3105,[3]Sheet1!$A:$G,5,FALSE),0)</f>
        <v>11110728</v>
      </c>
      <c r="R3105" s="13">
        <f>IFERROR(VLOOKUP(A3105,[3]Sheet1!$A:$H,6,FALSE),0)</f>
        <v>46</v>
      </c>
      <c r="S3105" s="13">
        <f>IFERROR(VLOOKUP(A3105,[3]Sheet1!$A:$I,7,FALSE),0)</f>
        <v>4228942</v>
      </c>
      <c r="T3105" s="13" t="str">
        <f t="shared" si="256"/>
        <v>Sim</v>
      </c>
      <c r="U3105" s="13" t="str">
        <f t="shared" si="256"/>
        <v>Sim</v>
      </c>
      <c r="V3105" s="13" t="str">
        <f t="shared" si="256"/>
        <v>Sim</v>
      </c>
      <c r="W3105" s="13" t="str">
        <f t="shared" si="255"/>
        <v>Sim</v>
      </c>
      <c r="X3105" s="13" t="str">
        <f t="shared" si="255"/>
        <v>Sim</v>
      </c>
      <c r="Y3105" s="13" t="str">
        <f t="shared" si="255"/>
        <v>Sim</v>
      </c>
    </row>
    <row r="3106" spans="1:25">
      <c r="A3106" s="9">
        <v>410347</v>
      </c>
      <c r="B3106" s="13">
        <f>IFERROR(VLOOKUP(A3106,[1]Monitoramento_Base_somente_Said!$A:$J,5,FALSE),0)</f>
        <v>63136</v>
      </c>
      <c r="C3106" s="13">
        <f>IFERROR(VLOOKUP(A3106,[1]Monitoramento_Base_somente_Said!$A:$J,6,FALSE),0)</f>
        <v>32513544</v>
      </c>
      <c r="D3106" s="13">
        <f>IFERROR(VLOOKUP(A3106,[1]Monitoramento_Base_somente_Said!$A:$J,7,FALSE),0)</f>
        <v>42092</v>
      </c>
      <c r="E3106" s="13">
        <f>IFERROR(VLOOKUP(A3106,[1]Monitoramento_Base_somente_Said!$A:$J,8,FALSE),0)</f>
        <v>30910889</v>
      </c>
      <c r="F3106" s="13">
        <f>IFERROR(VLOOKUP(A3106,[1]Monitoramento_Base_somente_Said!$A:$J,9,FALSE),0)</f>
        <v>27835</v>
      </c>
      <c r="G3106" s="13">
        <f>IFERROR(VLOOKUP(A3106,[1]Monitoramento_Base_somente_Said!$A:$J,10,FALSE),0)</f>
        <v>12842868</v>
      </c>
      <c r="H3106" s="13">
        <f>IFERROR(VLOOKUP(A3106,[2]Sheet1!$A:$I,4,FALSE),0)</f>
        <v>0</v>
      </c>
      <c r="I3106" s="13">
        <f>IFERROR(VLOOKUP(A3106,[2]Sheet1!$A:$I,5,FALSE),0)</f>
        <v>0</v>
      </c>
      <c r="J3106" s="13">
        <f>IFERROR(VLOOKUP(A3106,[2]Sheet1!$A:$I,6,FALSE),0)</f>
        <v>0</v>
      </c>
      <c r="K3106" s="13">
        <f>IFERROR(VLOOKUP(A3106,[2]Sheet1!$A:$I,7,FALSE),0)</f>
        <v>0</v>
      </c>
      <c r="L3106" s="13">
        <f>IFERROR(VLOOKUP(A3106,[2]Sheet1!$A:$I,8,FALSE),0)</f>
        <v>0</v>
      </c>
      <c r="M3106" s="13">
        <f>IFERROR(VLOOKUP(A3106,[2]Sheet1!$A:$I,9,FALSE),0)</f>
        <v>0</v>
      </c>
      <c r="N3106" s="13">
        <f>IFERROR(VLOOKUP(A3106,[3]Sheet1!$A:$G,2,FALSE),0)</f>
        <v>0</v>
      </c>
      <c r="O3106" s="13">
        <f>IFERROR(VLOOKUP(A3106,[3]Sheet1!$A:$G,3,FALSE),0)</f>
        <v>0</v>
      </c>
      <c r="P3106" s="13">
        <f>IFERROR(VLOOKUP(A3106,[3]Sheet1!$A:$G,4,FALSE),0)</f>
        <v>0</v>
      </c>
      <c r="Q3106" s="13">
        <f>IFERROR(VLOOKUP(A3106,[3]Sheet1!$A:$G,5,FALSE),0)</f>
        <v>0</v>
      </c>
      <c r="R3106" s="13">
        <f>IFERROR(VLOOKUP(A3106,[3]Sheet1!$A:$H,6,FALSE),0)</f>
        <v>0</v>
      </c>
      <c r="S3106" s="13">
        <f>IFERROR(VLOOKUP(A3106,[3]Sheet1!$A:$I,7,FALSE),0)</f>
        <v>0</v>
      </c>
      <c r="T3106" s="13" t="str">
        <f t="shared" si="256"/>
        <v>Sim</v>
      </c>
      <c r="U3106" s="13" t="str">
        <f t="shared" si="256"/>
        <v>Sim</v>
      </c>
      <c r="V3106" s="13" t="str">
        <f t="shared" si="256"/>
        <v>Sim</v>
      </c>
      <c r="W3106" s="13" t="str">
        <f t="shared" si="255"/>
        <v>Sim</v>
      </c>
      <c r="X3106" s="13" t="str">
        <f t="shared" si="255"/>
        <v>Sim</v>
      </c>
      <c r="Y3106" s="13" t="str">
        <f t="shared" si="255"/>
        <v>Sim</v>
      </c>
    </row>
    <row r="3107" spans="1:25">
      <c r="A3107" s="9">
        <v>410350</v>
      </c>
      <c r="B3107" s="13">
        <f>IFERROR(VLOOKUP(A3107,[1]Monitoramento_Base_somente_Said!$A:$J,5,FALSE),0)</f>
        <v>0</v>
      </c>
      <c r="C3107" s="13">
        <f>IFERROR(VLOOKUP(A3107,[1]Monitoramento_Base_somente_Said!$A:$J,6,FALSE),0)</f>
        <v>26776467</v>
      </c>
      <c r="D3107" s="13">
        <f>IFERROR(VLOOKUP(A3107,[1]Monitoramento_Base_somente_Said!$A:$J,7,FALSE),0)</f>
        <v>0</v>
      </c>
      <c r="E3107" s="13">
        <f>IFERROR(VLOOKUP(A3107,[1]Monitoramento_Base_somente_Said!$A:$J,8,FALSE),0)</f>
        <v>25048953</v>
      </c>
      <c r="F3107" s="13">
        <f>IFERROR(VLOOKUP(A3107,[1]Monitoramento_Base_somente_Said!$A:$J,9,FALSE),0)</f>
        <v>0</v>
      </c>
      <c r="G3107" s="13">
        <f>IFERROR(VLOOKUP(A3107,[1]Monitoramento_Base_somente_Said!$A:$J,10,FALSE),0)</f>
        <v>10365084</v>
      </c>
      <c r="H3107" s="13">
        <f>IFERROR(VLOOKUP(A3107,[2]Sheet1!$A:$I,4,FALSE),0)</f>
        <v>0</v>
      </c>
      <c r="I3107" s="13">
        <f>IFERROR(VLOOKUP(A3107,[2]Sheet1!$A:$I,5,FALSE),0)</f>
        <v>0</v>
      </c>
      <c r="J3107" s="13">
        <f>IFERROR(VLOOKUP(A3107,[2]Sheet1!$A:$I,6,FALSE),0)</f>
        <v>0</v>
      </c>
      <c r="K3107" s="13">
        <f>IFERROR(VLOOKUP(A3107,[2]Sheet1!$A:$I,7,FALSE),0)</f>
        <v>0</v>
      </c>
      <c r="L3107" s="13">
        <f>IFERROR(VLOOKUP(A3107,[2]Sheet1!$A:$I,8,FALSE),0)</f>
        <v>0</v>
      </c>
      <c r="M3107" s="13">
        <f>IFERROR(VLOOKUP(A3107,[2]Sheet1!$A:$I,9,FALSE),0)</f>
        <v>0</v>
      </c>
      <c r="N3107" s="13">
        <f>IFERROR(VLOOKUP(A3107,[3]Sheet1!$A:$G,2,FALSE),0)</f>
        <v>0</v>
      </c>
      <c r="O3107" s="13">
        <f>IFERROR(VLOOKUP(A3107,[3]Sheet1!$A:$G,3,FALSE),0)</f>
        <v>0</v>
      </c>
      <c r="P3107" s="13">
        <f>IFERROR(VLOOKUP(A3107,[3]Sheet1!$A:$G,4,FALSE),0)</f>
        <v>0</v>
      </c>
      <c r="Q3107" s="13">
        <f>IFERROR(VLOOKUP(A3107,[3]Sheet1!$A:$G,5,FALSE),0)</f>
        <v>0</v>
      </c>
      <c r="R3107" s="13">
        <f>IFERROR(VLOOKUP(A3107,[3]Sheet1!$A:$H,6,FALSE),0)</f>
        <v>0</v>
      </c>
      <c r="S3107" s="13">
        <f>IFERROR(VLOOKUP(A3107,[3]Sheet1!$A:$I,7,FALSE),0)</f>
        <v>0</v>
      </c>
      <c r="T3107" s="13" t="str">
        <f t="shared" si="256"/>
        <v>Não</v>
      </c>
      <c r="U3107" s="13" t="str">
        <f t="shared" si="256"/>
        <v>Sim</v>
      </c>
      <c r="V3107" s="13" t="str">
        <f t="shared" si="256"/>
        <v>Não</v>
      </c>
      <c r="W3107" s="13" t="str">
        <f t="shared" si="255"/>
        <v>Sim</v>
      </c>
      <c r="X3107" s="13" t="str">
        <f t="shared" si="255"/>
        <v>Não</v>
      </c>
      <c r="Y3107" s="13" t="str">
        <f t="shared" si="255"/>
        <v>Sim</v>
      </c>
    </row>
    <row r="3108" spans="1:25">
      <c r="A3108" s="9">
        <v>410360</v>
      </c>
      <c r="B3108" s="13">
        <f>IFERROR(VLOOKUP(A3108,[1]Monitoramento_Base_somente_Said!$A:$J,5,FALSE),0)</f>
        <v>0</v>
      </c>
      <c r="C3108" s="13">
        <f>IFERROR(VLOOKUP(A3108,[1]Monitoramento_Base_somente_Said!$A:$J,6,FALSE),0)</f>
        <v>0</v>
      </c>
      <c r="D3108" s="13">
        <f>IFERROR(VLOOKUP(A3108,[1]Monitoramento_Base_somente_Said!$A:$J,7,FALSE),0)</f>
        <v>0</v>
      </c>
      <c r="E3108" s="13">
        <f>IFERROR(VLOOKUP(A3108,[1]Monitoramento_Base_somente_Said!$A:$J,8,FALSE),0)</f>
        <v>0</v>
      </c>
      <c r="F3108" s="13">
        <f>IFERROR(VLOOKUP(A3108,[1]Monitoramento_Base_somente_Said!$A:$J,9,FALSE),0)</f>
        <v>0</v>
      </c>
      <c r="G3108" s="13">
        <f>IFERROR(VLOOKUP(A3108,[1]Monitoramento_Base_somente_Said!$A:$J,10,FALSE),0)</f>
        <v>0</v>
      </c>
      <c r="H3108" s="13">
        <f>IFERROR(VLOOKUP(A3108,[2]Sheet1!$A:$I,4,FALSE),0)</f>
        <v>0</v>
      </c>
      <c r="I3108" s="13">
        <f>IFERROR(VLOOKUP(A3108,[2]Sheet1!$A:$I,5,FALSE),0)</f>
        <v>0</v>
      </c>
      <c r="J3108" s="13">
        <f>IFERROR(VLOOKUP(A3108,[2]Sheet1!$A:$I,6,FALSE),0)</f>
        <v>0</v>
      </c>
      <c r="K3108" s="13">
        <f>IFERROR(VLOOKUP(A3108,[2]Sheet1!$A:$I,7,FALSE),0)</f>
        <v>0</v>
      </c>
      <c r="L3108" s="13">
        <f>IFERROR(VLOOKUP(A3108,[2]Sheet1!$A:$I,8,FALSE),0)</f>
        <v>0</v>
      </c>
      <c r="M3108" s="13">
        <f>IFERROR(VLOOKUP(A3108,[2]Sheet1!$A:$I,9,FALSE),0)</f>
        <v>0</v>
      </c>
      <c r="N3108" s="13">
        <f>IFERROR(VLOOKUP(A3108,[3]Sheet1!$A:$G,2,FALSE),0)</f>
        <v>215642</v>
      </c>
      <c r="O3108" s="13">
        <f>IFERROR(VLOOKUP(A3108,[3]Sheet1!$A:$G,3,FALSE),0)</f>
        <v>14647901</v>
      </c>
      <c r="P3108" s="13">
        <f>IFERROR(VLOOKUP(A3108,[3]Sheet1!$A:$G,4,FALSE),0)</f>
        <v>223629</v>
      </c>
      <c r="Q3108" s="13">
        <f>IFERROR(VLOOKUP(A3108,[3]Sheet1!$A:$G,5,FALSE),0)</f>
        <v>9470738</v>
      </c>
      <c r="R3108" s="13">
        <f>IFERROR(VLOOKUP(A3108,[3]Sheet1!$A:$H,6,FALSE),0)</f>
        <v>108158</v>
      </c>
      <c r="S3108" s="13">
        <f>IFERROR(VLOOKUP(A3108,[3]Sheet1!$A:$I,7,FALSE),0)</f>
        <v>3162994</v>
      </c>
      <c r="T3108" s="13" t="str">
        <f t="shared" si="256"/>
        <v>Sim</v>
      </c>
      <c r="U3108" s="13" t="str">
        <f t="shared" si="256"/>
        <v>Sim</v>
      </c>
      <c r="V3108" s="13" t="str">
        <f t="shared" si="256"/>
        <v>Sim</v>
      </c>
      <c r="W3108" s="13" t="str">
        <f t="shared" si="255"/>
        <v>Sim</v>
      </c>
      <c r="X3108" s="13" t="str">
        <f t="shared" si="255"/>
        <v>Sim</v>
      </c>
      <c r="Y3108" s="13" t="str">
        <f t="shared" si="255"/>
        <v>Sim</v>
      </c>
    </row>
    <row r="3109" spans="1:25">
      <c r="A3109" s="9">
        <v>410370</v>
      </c>
      <c r="B3109" s="13">
        <f>IFERROR(VLOOKUP(A3109,[1]Monitoramento_Base_somente_Said!$A:$J,5,FALSE),0)</f>
        <v>0</v>
      </c>
      <c r="C3109" s="13">
        <f>IFERROR(VLOOKUP(A3109,[1]Monitoramento_Base_somente_Said!$A:$J,6,FALSE),0)</f>
        <v>238561616</v>
      </c>
      <c r="D3109" s="13">
        <f>IFERROR(VLOOKUP(A3109,[1]Monitoramento_Base_somente_Said!$A:$J,7,FALSE),0)</f>
        <v>0</v>
      </c>
      <c r="E3109" s="13">
        <f>IFERROR(VLOOKUP(A3109,[1]Monitoramento_Base_somente_Said!$A:$J,8,FALSE),0)</f>
        <v>223170544</v>
      </c>
      <c r="F3109" s="13">
        <f>IFERROR(VLOOKUP(A3109,[1]Monitoramento_Base_somente_Said!$A:$J,9,FALSE),0)</f>
        <v>0</v>
      </c>
      <c r="G3109" s="13">
        <f>IFERROR(VLOOKUP(A3109,[1]Monitoramento_Base_somente_Said!$A:$J,10,FALSE),0)</f>
        <v>92346432</v>
      </c>
      <c r="H3109" s="13">
        <f>IFERROR(VLOOKUP(A3109,[2]Sheet1!$A:$I,4,FALSE),0)</f>
        <v>0</v>
      </c>
      <c r="I3109" s="13">
        <f>IFERROR(VLOOKUP(A3109,[2]Sheet1!$A:$I,5,FALSE),0)</f>
        <v>0</v>
      </c>
      <c r="J3109" s="13">
        <f>IFERROR(VLOOKUP(A3109,[2]Sheet1!$A:$I,6,FALSE),0)</f>
        <v>0</v>
      </c>
      <c r="K3109" s="13">
        <f>IFERROR(VLOOKUP(A3109,[2]Sheet1!$A:$I,7,FALSE),0)</f>
        <v>0</v>
      </c>
      <c r="L3109" s="13">
        <f>IFERROR(VLOOKUP(A3109,[2]Sheet1!$A:$I,8,FALSE),0)</f>
        <v>0</v>
      </c>
      <c r="M3109" s="13">
        <f>IFERROR(VLOOKUP(A3109,[2]Sheet1!$A:$I,9,FALSE),0)</f>
        <v>0</v>
      </c>
      <c r="N3109" s="13">
        <f>IFERROR(VLOOKUP(A3109,[3]Sheet1!$A:$G,2,FALSE),0)</f>
        <v>1558949</v>
      </c>
      <c r="O3109" s="13">
        <f>IFERROR(VLOOKUP(A3109,[3]Sheet1!$A:$G,3,FALSE),0)</f>
        <v>166684695</v>
      </c>
      <c r="P3109" s="13">
        <f>IFERROR(VLOOKUP(A3109,[3]Sheet1!$A:$G,4,FALSE),0)</f>
        <v>1209457</v>
      </c>
      <c r="Q3109" s="13">
        <f>IFERROR(VLOOKUP(A3109,[3]Sheet1!$A:$G,5,FALSE),0)</f>
        <v>137699969</v>
      </c>
      <c r="R3109" s="13">
        <f>IFERROR(VLOOKUP(A3109,[3]Sheet1!$A:$H,6,FALSE),0)</f>
        <v>680004</v>
      </c>
      <c r="S3109" s="13">
        <f>IFERROR(VLOOKUP(A3109,[3]Sheet1!$A:$I,7,FALSE),0)</f>
        <v>58343548</v>
      </c>
      <c r="T3109" s="13" t="str">
        <f t="shared" si="256"/>
        <v>Sim</v>
      </c>
      <c r="U3109" s="13" t="str">
        <f t="shared" si="256"/>
        <v>Sim</v>
      </c>
      <c r="V3109" s="13" t="str">
        <f t="shared" si="256"/>
        <v>Sim</v>
      </c>
      <c r="W3109" s="13" t="str">
        <f t="shared" si="255"/>
        <v>Sim</v>
      </c>
      <c r="X3109" s="13" t="str">
        <f t="shared" si="255"/>
        <v>Sim</v>
      </c>
      <c r="Y3109" s="13" t="str">
        <f t="shared" si="255"/>
        <v>Sim</v>
      </c>
    </row>
    <row r="3110" spans="1:25">
      <c r="A3110" s="9">
        <v>410380</v>
      </c>
      <c r="B3110" s="13">
        <f>IFERROR(VLOOKUP(A3110,[1]Monitoramento_Base_somente_Said!$A:$J,5,FALSE),0)</f>
        <v>0</v>
      </c>
      <c r="C3110" s="13">
        <f>IFERROR(VLOOKUP(A3110,[1]Monitoramento_Base_somente_Said!$A:$J,6,FALSE),0)</f>
        <v>0</v>
      </c>
      <c r="D3110" s="13">
        <f>IFERROR(VLOOKUP(A3110,[1]Monitoramento_Base_somente_Said!$A:$J,7,FALSE),0)</f>
        <v>0</v>
      </c>
      <c r="E3110" s="13">
        <f>IFERROR(VLOOKUP(A3110,[1]Monitoramento_Base_somente_Said!$A:$J,8,FALSE),0)</f>
        <v>0</v>
      </c>
      <c r="F3110" s="13">
        <f>IFERROR(VLOOKUP(A3110,[1]Monitoramento_Base_somente_Said!$A:$J,9,FALSE),0)</f>
        <v>0</v>
      </c>
      <c r="G3110" s="13">
        <f>IFERROR(VLOOKUP(A3110,[1]Monitoramento_Base_somente_Said!$A:$J,10,FALSE),0)</f>
        <v>0</v>
      </c>
      <c r="H3110" s="13">
        <f>IFERROR(VLOOKUP(A3110,[2]Sheet1!$A:$I,4,FALSE),0)</f>
        <v>0</v>
      </c>
      <c r="I3110" s="13">
        <f>IFERROR(VLOOKUP(A3110,[2]Sheet1!$A:$I,5,FALSE),0)</f>
        <v>0</v>
      </c>
      <c r="J3110" s="13">
        <f>IFERROR(VLOOKUP(A3110,[2]Sheet1!$A:$I,6,FALSE),0)</f>
        <v>0</v>
      </c>
      <c r="K3110" s="13">
        <f>IFERROR(VLOOKUP(A3110,[2]Sheet1!$A:$I,7,FALSE),0)</f>
        <v>0</v>
      </c>
      <c r="L3110" s="13">
        <f>IFERROR(VLOOKUP(A3110,[2]Sheet1!$A:$I,8,FALSE),0)</f>
        <v>0</v>
      </c>
      <c r="M3110" s="13">
        <f>IFERROR(VLOOKUP(A3110,[2]Sheet1!$A:$I,9,FALSE),0)</f>
        <v>0</v>
      </c>
      <c r="N3110" s="13">
        <f>IFERROR(VLOOKUP(A3110,[3]Sheet1!$A:$G,2,FALSE),0)</f>
        <v>0</v>
      </c>
      <c r="O3110" s="13">
        <f>IFERROR(VLOOKUP(A3110,[3]Sheet1!$A:$G,3,FALSE),0)</f>
        <v>0</v>
      </c>
      <c r="P3110" s="13">
        <f>IFERROR(VLOOKUP(A3110,[3]Sheet1!$A:$G,4,FALSE),0)</f>
        <v>0</v>
      </c>
      <c r="Q3110" s="13">
        <f>IFERROR(VLOOKUP(A3110,[3]Sheet1!$A:$G,5,FALSE),0)</f>
        <v>0</v>
      </c>
      <c r="R3110" s="13">
        <f>IFERROR(VLOOKUP(A3110,[3]Sheet1!$A:$H,6,FALSE),0)</f>
        <v>0</v>
      </c>
      <c r="S3110" s="13">
        <f>IFERROR(VLOOKUP(A3110,[3]Sheet1!$A:$I,7,FALSE),0)</f>
        <v>0</v>
      </c>
      <c r="T3110" s="13" t="str">
        <f t="shared" si="256"/>
        <v>Não</v>
      </c>
      <c r="U3110" s="13" t="str">
        <f t="shared" si="256"/>
        <v>Não</v>
      </c>
      <c r="V3110" s="13" t="str">
        <f t="shared" si="256"/>
        <v>Não</v>
      </c>
      <c r="W3110" s="13" t="str">
        <f t="shared" si="255"/>
        <v>Não</v>
      </c>
      <c r="X3110" s="13" t="str">
        <f t="shared" si="255"/>
        <v>Não</v>
      </c>
      <c r="Y3110" s="13" t="str">
        <f t="shared" si="255"/>
        <v>Não</v>
      </c>
    </row>
    <row r="3111" spans="1:25">
      <c r="A3111" s="9">
        <v>410390</v>
      </c>
      <c r="B3111" s="13">
        <f>IFERROR(VLOOKUP(A3111,[1]Monitoramento_Base_somente_Said!$A:$J,5,FALSE),0)</f>
        <v>0</v>
      </c>
      <c r="C3111" s="13">
        <f>IFERROR(VLOOKUP(A3111,[1]Monitoramento_Base_somente_Said!$A:$J,6,FALSE),0)</f>
        <v>0</v>
      </c>
      <c r="D3111" s="13">
        <f>IFERROR(VLOOKUP(A3111,[1]Monitoramento_Base_somente_Said!$A:$J,7,FALSE),0)</f>
        <v>0</v>
      </c>
      <c r="E3111" s="13">
        <f>IFERROR(VLOOKUP(A3111,[1]Monitoramento_Base_somente_Said!$A:$J,8,FALSE),0)</f>
        <v>0</v>
      </c>
      <c r="F3111" s="13">
        <f>IFERROR(VLOOKUP(A3111,[1]Monitoramento_Base_somente_Said!$A:$J,9,FALSE),0)</f>
        <v>0</v>
      </c>
      <c r="G3111" s="13">
        <f>IFERROR(VLOOKUP(A3111,[1]Monitoramento_Base_somente_Said!$A:$J,10,FALSE),0)</f>
        <v>0</v>
      </c>
      <c r="H3111" s="13">
        <f>IFERROR(VLOOKUP(A3111,[2]Sheet1!$A:$I,4,FALSE),0)</f>
        <v>0</v>
      </c>
      <c r="I3111" s="13">
        <f>IFERROR(VLOOKUP(A3111,[2]Sheet1!$A:$I,5,FALSE),0)</f>
        <v>0</v>
      </c>
      <c r="J3111" s="13">
        <f>IFERROR(VLOOKUP(A3111,[2]Sheet1!$A:$I,6,FALSE),0)</f>
        <v>0</v>
      </c>
      <c r="K3111" s="13">
        <f>IFERROR(VLOOKUP(A3111,[2]Sheet1!$A:$I,7,FALSE),0)</f>
        <v>0</v>
      </c>
      <c r="L3111" s="13">
        <f>IFERROR(VLOOKUP(A3111,[2]Sheet1!$A:$I,8,FALSE),0)</f>
        <v>0</v>
      </c>
      <c r="M3111" s="13">
        <f>IFERROR(VLOOKUP(A3111,[2]Sheet1!$A:$I,9,FALSE),0)</f>
        <v>0</v>
      </c>
      <c r="N3111" s="13">
        <f>IFERROR(VLOOKUP(A3111,[3]Sheet1!$A:$G,2,FALSE),0)</f>
        <v>105930</v>
      </c>
      <c r="O3111" s="13">
        <f>IFERROR(VLOOKUP(A3111,[3]Sheet1!$A:$G,3,FALSE),0)</f>
        <v>5541484</v>
      </c>
      <c r="P3111" s="13">
        <f>IFERROR(VLOOKUP(A3111,[3]Sheet1!$A:$G,4,FALSE),0)</f>
        <v>116268</v>
      </c>
      <c r="Q3111" s="13">
        <f>IFERROR(VLOOKUP(A3111,[3]Sheet1!$A:$G,5,FALSE),0)</f>
        <v>3910055</v>
      </c>
      <c r="R3111" s="13">
        <f>IFERROR(VLOOKUP(A3111,[3]Sheet1!$A:$H,6,FALSE),0)</f>
        <v>49513</v>
      </c>
      <c r="S3111" s="13">
        <f>IFERROR(VLOOKUP(A3111,[3]Sheet1!$A:$I,7,FALSE),0)</f>
        <v>2113883</v>
      </c>
      <c r="T3111" s="13" t="str">
        <f t="shared" si="256"/>
        <v>Sim</v>
      </c>
      <c r="U3111" s="13" t="str">
        <f t="shared" si="256"/>
        <v>Sim</v>
      </c>
      <c r="V3111" s="13" t="str">
        <f t="shared" si="256"/>
        <v>Sim</v>
      </c>
      <c r="W3111" s="13" t="str">
        <f t="shared" si="255"/>
        <v>Sim</v>
      </c>
      <c r="X3111" s="13" t="str">
        <f t="shared" si="255"/>
        <v>Sim</v>
      </c>
      <c r="Y3111" s="13" t="str">
        <f t="shared" si="255"/>
        <v>Sim</v>
      </c>
    </row>
    <row r="3112" spans="1:25">
      <c r="A3112" s="9">
        <v>410395</v>
      </c>
      <c r="B3112" s="13">
        <f>IFERROR(VLOOKUP(A3112,[1]Monitoramento_Base_somente_Said!$A:$J,5,FALSE),0)</f>
        <v>32483</v>
      </c>
      <c r="C3112" s="13">
        <f>IFERROR(VLOOKUP(A3112,[1]Monitoramento_Base_somente_Said!$A:$J,6,FALSE),0)</f>
        <v>50807453</v>
      </c>
      <c r="D3112" s="13">
        <f>IFERROR(VLOOKUP(A3112,[1]Monitoramento_Base_somente_Said!$A:$J,7,FALSE),0)</f>
        <v>38261</v>
      </c>
      <c r="E3112" s="13">
        <f>IFERROR(VLOOKUP(A3112,[1]Monitoramento_Base_somente_Said!$A:$J,8,FALSE),0)</f>
        <v>52269148</v>
      </c>
      <c r="F3112" s="13">
        <f>IFERROR(VLOOKUP(A3112,[1]Monitoramento_Base_somente_Said!$A:$J,9,FALSE),0)</f>
        <v>35170</v>
      </c>
      <c r="G3112" s="13">
        <f>IFERROR(VLOOKUP(A3112,[1]Monitoramento_Base_somente_Said!$A:$J,10,FALSE),0)</f>
        <v>20992881</v>
      </c>
      <c r="H3112" s="13">
        <f>IFERROR(VLOOKUP(A3112,[2]Sheet1!$A:$I,4,FALSE),0)</f>
        <v>0</v>
      </c>
      <c r="I3112" s="13">
        <f>IFERROR(VLOOKUP(A3112,[2]Sheet1!$A:$I,5,FALSE),0)</f>
        <v>0</v>
      </c>
      <c r="J3112" s="13">
        <f>IFERROR(VLOOKUP(A3112,[2]Sheet1!$A:$I,6,FALSE),0)</f>
        <v>0</v>
      </c>
      <c r="K3112" s="13">
        <f>IFERROR(VLOOKUP(A3112,[2]Sheet1!$A:$I,7,FALSE),0)</f>
        <v>0</v>
      </c>
      <c r="L3112" s="13">
        <f>IFERROR(VLOOKUP(A3112,[2]Sheet1!$A:$I,8,FALSE),0)</f>
        <v>0</v>
      </c>
      <c r="M3112" s="13">
        <f>IFERROR(VLOOKUP(A3112,[2]Sheet1!$A:$I,9,FALSE),0)</f>
        <v>0</v>
      </c>
      <c r="N3112" s="13">
        <f>IFERROR(VLOOKUP(A3112,[3]Sheet1!$A:$G,2,FALSE),0)</f>
        <v>0</v>
      </c>
      <c r="O3112" s="13">
        <f>IFERROR(VLOOKUP(A3112,[3]Sheet1!$A:$G,3,FALSE),0)</f>
        <v>0</v>
      </c>
      <c r="P3112" s="13">
        <f>IFERROR(VLOOKUP(A3112,[3]Sheet1!$A:$G,4,FALSE),0)</f>
        <v>0</v>
      </c>
      <c r="Q3112" s="13">
        <f>IFERROR(VLOOKUP(A3112,[3]Sheet1!$A:$G,5,FALSE),0)</f>
        <v>0</v>
      </c>
      <c r="R3112" s="13">
        <f>IFERROR(VLOOKUP(A3112,[3]Sheet1!$A:$H,6,FALSE),0)</f>
        <v>0</v>
      </c>
      <c r="S3112" s="13">
        <f>IFERROR(VLOOKUP(A3112,[3]Sheet1!$A:$I,7,FALSE),0)</f>
        <v>0</v>
      </c>
      <c r="T3112" s="13" t="str">
        <f t="shared" si="256"/>
        <v>Sim</v>
      </c>
      <c r="U3112" s="13" t="str">
        <f t="shared" si="256"/>
        <v>Sim</v>
      </c>
      <c r="V3112" s="13" t="str">
        <f t="shared" si="256"/>
        <v>Sim</v>
      </c>
      <c r="W3112" s="13" t="str">
        <f t="shared" si="255"/>
        <v>Sim</v>
      </c>
      <c r="X3112" s="13" t="str">
        <f t="shared" si="255"/>
        <v>Sim</v>
      </c>
      <c r="Y3112" s="13" t="str">
        <f t="shared" si="255"/>
        <v>Sim</v>
      </c>
    </row>
    <row r="3113" spans="1:25">
      <c r="A3113" s="9">
        <v>410400</v>
      </c>
      <c r="B3113" s="13">
        <f>IFERROR(VLOOKUP(A3113,[1]Monitoramento_Base_somente_Said!$A:$J,5,FALSE),0)</f>
        <v>0</v>
      </c>
      <c r="C3113" s="13">
        <f>IFERROR(VLOOKUP(A3113,[1]Monitoramento_Base_somente_Said!$A:$J,6,FALSE),0)</f>
        <v>69869443</v>
      </c>
      <c r="D3113" s="13">
        <f>IFERROR(VLOOKUP(A3113,[1]Monitoramento_Base_somente_Said!$A:$J,7,FALSE),0)</f>
        <v>0</v>
      </c>
      <c r="E3113" s="13">
        <f>IFERROR(VLOOKUP(A3113,[1]Monitoramento_Base_somente_Said!$A:$J,8,FALSE),0)</f>
        <v>65361737</v>
      </c>
      <c r="F3113" s="13">
        <f>IFERROR(VLOOKUP(A3113,[1]Monitoramento_Base_somente_Said!$A:$J,9,FALSE),0)</f>
        <v>0</v>
      </c>
      <c r="G3113" s="13">
        <f>IFERROR(VLOOKUP(A3113,[1]Monitoramento_Base_somente_Said!$A:$J,10,FALSE),0)</f>
        <v>27046236</v>
      </c>
      <c r="H3113" s="13">
        <f>IFERROR(VLOOKUP(A3113,[2]Sheet1!$A:$I,4,FALSE),0)</f>
        <v>0</v>
      </c>
      <c r="I3113" s="13">
        <f>IFERROR(VLOOKUP(A3113,[2]Sheet1!$A:$I,5,FALSE),0)</f>
        <v>0</v>
      </c>
      <c r="J3113" s="13">
        <f>IFERROR(VLOOKUP(A3113,[2]Sheet1!$A:$I,6,FALSE),0)</f>
        <v>0</v>
      </c>
      <c r="K3113" s="13">
        <f>IFERROR(VLOOKUP(A3113,[2]Sheet1!$A:$I,7,FALSE),0)</f>
        <v>0</v>
      </c>
      <c r="L3113" s="13">
        <f>IFERROR(VLOOKUP(A3113,[2]Sheet1!$A:$I,8,FALSE),0)</f>
        <v>0</v>
      </c>
      <c r="M3113" s="13">
        <f>IFERROR(VLOOKUP(A3113,[2]Sheet1!$A:$I,9,FALSE),0)</f>
        <v>0</v>
      </c>
      <c r="N3113" s="13">
        <f>IFERROR(VLOOKUP(A3113,[3]Sheet1!$A:$G,2,FALSE),0)</f>
        <v>651003</v>
      </c>
      <c r="O3113" s="13">
        <f>IFERROR(VLOOKUP(A3113,[3]Sheet1!$A:$G,3,FALSE),0)</f>
        <v>56865789</v>
      </c>
      <c r="P3113" s="13">
        <f>IFERROR(VLOOKUP(A3113,[3]Sheet1!$A:$G,4,FALSE),0)</f>
        <v>491088</v>
      </c>
      <c r="Q3113" s="13">
        <f>IFERROR(VLOOKUP(A3113,[3]Sheet1!$A:$G,5,FALSE),0)</f>
        <v>38546638</v>
      </c>
      <c r="R3113" s="13">
        <f>IFERROR(VLOOKUP(A3113,[3]Sheet1!$A:$H,6,FALSE),0)</f>
        <v>339201</v>
      </c>
      <c r="S3113" s="13">
        <f>IFERROR(VLOOKUP(A3113,[3]Sheet1!$A:$I,7,FALSE),0)</f>
        <v>15462371</v>
      </c>
      <c r="T3113" s="13" t="str">
        <f t="shared" si="256"/>
        <v>Sim</v>
      </c>
      <c r="U3113" s="13" t="str">
        <f t="shared" si="256"/>
        <v>Sim</v>
      </c>
      <c r="V3113" s="13" t="str">
        <f t="shared" si="256"/>
        <v>Sim</v>
      </c>
      <c r="W3113" s="13" t="str">
        <f t="shared" si="255"/>
        <v>Sim</v>
      </c>
      <c r="X3113" s="13" t="str">
        <f t="shared" si="255"/>
        <v>Sim</v>
      </c>
      <c r="Y3113" s="13" t="str">
        <f t="shared" si="255"/>
        <v>Sim</v>
      </c>
    </row>
    <row r="3114" spans="1:25">
      <c r="A3114" s="9">
        <v>410405</v>
      </c>
      <c r="B3114" s="13">
        <f>IFERROR(VLOOKUP(A3114,[1]Monitoramento_Base_somente_Said!$A:$J,5,FALSE),0)</f>
        <v>0</v>
      </c>
      <c r="C3114" s="13">
        <f>IFERROR(VLOOKUP(A3114,[1]Monitoramento_Base_somente_Said!$A:$J,6,FALSE),0)</f>
        <v>0</v>
      </c>
      <c r="D3114" s="13">
        <f>IFERROR(VLOOKUP(A3114,[1]Monitoramento_Base_somente_Said!$A:$J,7,FALSE),0)</f>
        <v>0</v>
      </c>
      <c r="E3114" s="13">
        <f>IFERROR(VLOOKUP(A3114,[1]Monitoramento_Base_somente_Said!$A:$J,8,FALSE),0)</f>
        <v>0</v>
      </c>
      <c r="F3114" s="13">
        <f>IFERROR(VLOOKUP(A3114,[1]Monitoramento_Base_somente_Said!$A:$J,9,FALSE),0)</f>
        <v>0</v>
      </c>
      <c r="G3114" s="13">
        <f>IFERROR(VLOOKUP(A3114,[1]Monitoramento_Base_somente_Said!$A:$J,10,FALSE),0)</f>
        <v>0</v>
      </c>
      <c r="H3114" s="13">
        <f>IFERROR(VLOOKUP(A3114,[2]Sheet1!$A:$I,4,FALSE),0)</f>
        <v>0</v>
      </c>
      <c r="I3114" s="13">
        <f>IFERROR(VLOOKUP(A3114,[2]Sheet1!$A:$I,5,FALSE),0)</f>
        <v>0</v>
      </c>
      <c r="J3114" s="13">
        <f>IFERROR(VLOOKUP(A3114,[2]Sheet1!$A:$I,6,FALSE),0)</f>
        <v>0</v>
      </c>
      <c r="K3114" s="13">
        <f>IFERROR(VLOOKUP(A3114,[2]Sheet1!$A:$I,7,FALSE),0)</f>
        <v>0</v>
      </c>
      <c r="L3114" s="13">
        <f>IFERROR(VLOOKUP(A3114,[2]Sheet1!$A:$I,8,FALSE),0)</f>
        <v>0</v>
      </c>
      <c r="M3114" s="13">
        <f>IFERROR(VLOOKUP(A3114,[2]Sheet1!$A:$I,9,FALSE),0)</f>
        <v>0</v>
      </c>
      <c r="N3114" s="13">
        <f>IFERROR(VLOOKUP(A3114,[3]Sheet1!$A:$G,2,FALSE),0)</f>
        <v>0</v>
      </c>
      <c r="O3114" s="13">
        <f>IFERROR(VLOOKUP(A3114,[3]Sheet1!$A:$G,3,FALSE),0)</f>
        <v>3540813</v>
      </c>
      <c r="P3114" s="13">
        <f>IFERROR(VLOOKUP(A3114,[3]Sheet1!$A:$G,4,FALSE),0)</f>
        <v>0</v>
      </c>
      <c r="Q3114" s="13">
        <f>IFERROR(VLOOKUP(A3114,[3]Sheet1!$A:$G,5,FALSE),0)</f>
        <v>6178259</v>
      </c>
      <c r="R3114" s="13">
        <f>IFERROR(VLOOKUP(A3114,[3]Sheet1!$A:$H,6,FALSE),0)</f>
        <v>0</v>
      </c>
      <c r="S3114" s="13">
        <f>IFERROR(VLOOKUP(A3114,[3]Sheet1!$A:$I,7,FALSE),0)</f>
        <v>2103384</v>
      </c>
      <c r="T3114" s="13" t="str">
        <f t="shared" si="256"/>
        <v>Não</v>
      </c>
      <c r="U3114" s="13" t="str">
        <f t="shared" si="256"/>
        <v>Sim</v>
      </c>
      <c r="V3114" s="13" t="str">
        <f t="shared" si="256"/>
        <v>Não</v>
      </c>
      <c r="W3114" s="13" t="str">
        <f t="shared" si="255"/>
        <v>Sim</v>
      </c>
      <c r="X3114" s="13" t="str">
        <f t="shared" si="255"/>
        <v>Não</v>
      </c>
      <c r="Y3114" s="13" t="str">
        <f t="shared" si="255"/>
        <v>Sim</v>
      </c>
    </row>
    <row r="3115" spans="1:25">
      <c r="A3115" s="9">
        <v>410410</v>
      </c>
      <c r="B3115" s="13">
        <f>IFERROR(VLOOKUP(A3115,[1]Monitoramento_Base_somente_Said!$A:$J,5,FALSE),0)</f>
        <v>0</v>
      </c>
      <c r="C3115" s="13">
        <f>IFERROR(VLOOKUP(A3115,[1]Monitoramento_Base_somente_Said!$A:$J,6,FALSE),0)</f>
        <v>2611006</v>
      </c>
      <c r="D3115" s="13">
        <f>IFERROR(VLOOKUP(A3115,[1]Monitoramento_Base_somente_Said!$A:$J,7,FALSE),0)</f>
        <v>0</v>
      </c>
      <c r="E3115" s="13">
        <f>IFERROR(VLOOKUP(A3115,[1]Monitoramento_Base_somente_Said!$A:$J,8,FALSE),0)</f>
        <v>2442554</v>
      </c>
      <c r="F3115" s="13">
        <f>IFERROR(VLOOKUP(A3115,[1]Monitoramento_Base_somente_Said!$A:$J,9,FALSE),0)</f>
        <v>0</v>
      </c>
      <c r="G3115" s="13">
        <f>IFERROR(VLOOKUP(A3115,[1]Monitoramento_Base_somente_Said!$A:$J,10,FALSE),0)</f>
        <v>1010712</v>
      </c>
      <c r="H3115" s="13">
        <f>IFERROR(VLOOKUP(A3115,[2]Sheet1!$A:$I,4,FALSE),0)</f>
        <v>0</v>
      </c>
      <c r="I3115" s="13">
        <f>IFERROR(VLOOKUP(A3115,[2]Sheet1!$A:$I,5,FALSE),0)</f>
        <v>0</v>
      </c>
      <c r="J3115" s="13">
        <f>IFERROR(VLOOKUP(A3115,[2]Sheet1!$A:$I,6,FALSE),0)</f>
        <v>0</v>
      </c>
      <c r="K3115" s="13">
        <f>IFERROR(VLOOKUP(A3115,[2]Sheet1!$A:$I,7,FALSE),0)</f>
        <v>0</v>
      </c>
      <c r="L3115" s="13">
        <f>IFERROR(VLOOKUP(A3115,[2]Sheet1!$A:$I,8,FALSE),0)</f>
        <v>0</v>
      </c>
      <c r="M3115" s="13">
        <f>IFERROR(VLOOKUP(A3115,[2]Sheet1!$A:$I,9,FALSE),0)</f>
        <v>0</v>
      </c>
      <c r="N3115" s="13">
        <f>IFERROR(VLOOKUP(A3115,[3]Sheet1!$A:$G,2,FALSE),0)</f>
        <v>0</v>
      </c>
      <c r="O3115" s="13">
        <f>IFERROR(VLOOKUP(A3115,[3]Sheet1!$A:$G,3,FALSE),0)</f>
        <v>0</v>
      </c>
      <c r="P3115" s="13">
        <f>IFERROR(VLOOKUP(A3115,[3]Sheet1!$A:$G,4,FALSE),0)</f>
        <v>0</v>
      </c>
      <c r="Q3115" s="13">
        <f>IFERROR(VLOOKUP(A3115,[3]Sheet1!$A:$G,5,FALSE),0)</f>
        <v>0</v>
      </c>
      <c r="R3115" s="13">
        <f>IFERROR(VLOOKUP(A3115,[3]Sheet1!$A:$H,6,FALSE),0)</f>
        <v>0</v>
      </c>
      <c r="S3115" s="13">
        <f>IFERROR(VLOOKUP(A3115,[3]Sheet1!$A:$I,7,FALSE),0)</f>
        <v>0</v>
      </c>
      <c r="T3115" s="13" t="str">
        <f t="shared" si="256"/>
        <v>Não</v>
      </c>
      <c r="U3115" s="13" t="str">
        <f t="shared" si="256"/>
        <v>Sim</v>
      </c>
      <c r="V3115" s="13" t="str">
        <f t="shared" si="256"/>
        <v>Não</v>
      </c>
      <c r="W3115" s="13" t="str">
        <f t="shared" si="255"/>
        <v>Sim</v>
      </c>
      <c r="X3115" s="13" t="str">
        <f t="shared" si="255"/>
        <v>Não</v>
      </c>
      <c r="Y3115" s="13" t="str">
        <f t="shared" si="255"/>
        <v>Sim</v>
      </c>
    </row>
    <row r="3116" spans="1:25">
      <c r="A3116" s="9">
        <v>410420</v>
      </c>
      <c r="B3116" s="13">
        <f>IFERROR(VLOOKUP(A3116,[1]Monitoramento_Base_somente_Said!$A:$J,5,FALSE),0)</f>
        <v>0</v>
      </c>
      <c r="C3116" s="13">
        <f>IFERROR(VLOOKUP(A3116,[1]Monitoramento_Base_somente_Said!$A:$J,6,FALSE),0)</f>
        <v>0</v>
      </c>
      <c r="D3116" s="13">
        <f>IFERROR(VLOOKUP(A3116,[1]Monitoramento_Base_somente_Said!$A:$J,7,FALSE),0)</f>
        <v>0</v>
      </c>
      <c r="E3116" s="13">
        <f>IFERROR(VLOOKUP(A3116,[1]Monitoramento_Base_somente_Said!$A:$J,8,FALSE),0)</f>
        <v>0</v>
      </c>
      <c r="F3116" s="13">
        <f>IFERROR(VLOOKUP(A3116,[1]Monitoramento_Base_somente_Said!$A:$J,9,FALSE),0)</f>
        <v>0</v>
      </c>
      <c r="G3116" s="13">
        <f>IFERROR(VLOOKUP(A3116,[1]Monitoramento_Base_somente_Said!$A:$J,10,FALSE),0)</f>
        <v>0</v>
      </c>
      <c r="H3116" s="13">
        <f>IFERROR(VLOOKUP(A3116,[2]Sheet1!$A:$I,4,FALSE),0)</f>
        <v>0</v>
      </c>
      <c r="I3116" s="13">
        <f>IFERROR(VLOOKUP(A3116,[2]Sheet1!$A:$I,5,FALSE),0)</f>
        <v>0</v>
      </c>
      <c r="J3116" s="13">
        <f>IFERROR(VLOOKUP(A3116,[2]Sheet1!$A:$I,6,FALSE),0)</f>
        <v>0</v>
      </c>
      <c r="K3116" s="13">
        <f>IFERROR(VLOOKUP(A3116,[2]Sheet1!$A:$I,7,FALSE),0)</f>
        <v>0</v>
      </c>
      <c r="L3116" s="13">
        <f>IFERROR(VLOOKUP(A3116,[2]Sheet1!$A:$I,8,FALSE),0)</f>
        <v>0</v>
      </c>
      <c r="M3116" s="13">
        <f>IFERROR(VLOOKUP(A3116,[2]Sheet1!$A:$I,9,FALSE),0)</f>
        <v>0</v>
      </c>
      <c r="N3116" s="13">
        <f>IFERROR(VLOOKUP(A3116,[3]Sheet1!$A:$G,2,FALSE),0)</f>
        <v>54249</v>
      </c>
      <c r="O3116" s="13">
        <f>IFERROR(VLOOKUP(A3116,[3]Sheet1!$A:$G,3,FALSE),0)</f>
        <v>0</v>
      </c>
      <c r="P3116" s="13">
        <f>IFERROR(VLOOKUP(A3116,[3]Sheet1!$A:$G,4,FALSE),0)</f>
        <v>251502</v>
      </c>
      <c r="Q3116" s="13">
        <f>IFERROR(VLOOKUP(A3116,[3]Sheet1!$A:$G,5,FALSE),0)</f>
        <v>0</v>
      </c>
      <c r="R3116" s="13">
        <f>IFERROR(VLOOKUP(A3116,[3]Sheet1!$A:$H,6,FALSE),0)</f>
        <v>0</v>
      </c>
      <c r="S3116" s="13">
        <f>IFERROR(VLOOKUP(A3116,[3]Sheet1!$A:$I,7,FALSE),0)</f>
        <v>0</v>
      </c>
      <c r="T3116" s="13" t="str">
        <f t="shared" si="256"/>
        <v>Sim</v>
      </c>
      <c r="U3116" s="13" t="str">
        <f t="shared" si="256"/>
        <v>Não</v>
      </c>
      <c r="V3116" s="13" t="str">
        <f t="shared" si="256"/>
        <v>Sim</v>
      </c>
      <c r="W3116" s="13" t="str">
        <f t="shared" si="255"/>
        <v>Não</v>
      </c>
      <c r="X3116" s="13" t="str">
        <f t="shared" si="255"/>
        <v>Não</v>
      </c>
      <c r="Y3116" s="13" t="str">
        <f t="shared" si="255"/>
        <v>Não</v>
      </c>
    </row>
    <row r="3117" spans="1:25">
      <c r="A3117" s="23">
        <v>410425</v>
      </c>
      <c r="B3117" s="13">
        <f>IFERROR(VLOOKUP(A3117,[1]Monitoramento_Base_somente_Said!$A:$J,5,FALSE),0)</f>
        <v>0</v>
      </c>
      <c r="C3117" s="13">
        <f>IFERROR(VLOOKUP(A3117,[1]Monitoramento_Base_somente_Said!$A:$J,6,FALSE),0)</f>
        <v>0</v>
      </c>
      <c r="D3117" s="13">
        <f>IFERROR(VLOOKUP(A3117,[1]Monitoramento_Base_somente_Said!$A:$J,7,FALSE),0)</f>
        <v>0</v>
      </c>
      <c r="E3117" s="13">
        <f>IFERROR(VLOOKUP(A3117,[1]Monitoramento_Base_somente_Said!$A:$J,8,FALSE),0)</f>
        <v>0</v>
      </c>
      <c r="F3117" s="13">
        <f>IFERROR(VLOOKUP(A3117,[1]Monitoramento_Base_somente_Said!$A:$J,9,FALSE),0)</f>
        <v>0</v>
      </c>
      <c r="G3117" s="13">
        <f>IFERROR(VLOOKUP(A3117,[1]Monitoramento_Base_somente_Said!$A:$J,10,FALSE),0)</f>
        <v>0</v>
      </c>
      <c r="H3117" s="13">
        <f>IFERROR(VLOOKUP(A3117,[2]Sheet1!$A:$I,4,FALSE),0)</f>
        <v>0</v>
      </c>
      <c r="I3117" s="13">
        <f>IFERROR(VLOOKUP(A3117,[2]Sheet1!$A:$I,5,FALSE),0)</f>
        <v>0</v>
      </c>
      <c r="J3117" s="13">
        <f>IFERROR(VLOOKUP(A3117,[2]Sheet1!$A:$I,6,FALSE),0)</f>
        <v>0</v>
      </c>
      <c r="K3117" s="13">
        <f>IFERROR(VLOOKUP(A3117,[2]Sheet1!$A:$I,7,FALSE),0)</f>
        <v>0</v>
      </c>
      <c r="L3117" s="13">
        <f>IFERROR(VLOOKUP(A3117,[2]Sheet1!$A:$I,8,FALSE),0)</f>
        <v>0</v>
      </c>
      <c r="M3117" s="13">
        <f>IFERROR(VLOOKUP(A3117,[2]Sheet1!$A:$I,9,FALSE),0)</f>
        <v>0</v>
      </c>
      <c r="N3117" s="13">
        <f>IFERROR(VLOOKUP(A3117,[3]Sheet1!$A:$G,2,FALSE),0)</f>
        <v>798534</v>
      </c>
      <c r="O3117" s="13">
        <f>IFERROR(VLOOKUP(A3117,[3]Sheet1!$A:$G,3,FALSE),0)</f>
        <v>136343540</v>
      </c>
      <c r="P3117" s="13">
        <f>IFERROR(VLOOKUP(A3117,[3]Sheet1!$A:$G,4,FALSE),0)</f>
        <v>125844</v>
      </c>
      <c r="Q3117" s="13">
        <f>IFERROR(VLOOKUP(A3117,[3]Sheet1!$A:$G,5,FALSE),0)</f>
        <v>96117048</v>
      </c>
      <c r="R3117" s="13">
        <f>IFERROR(VLOOKUP(A3117,[3]Sheet1!$A:$H,6,FALSE),0)</f>
        <v>75133</v>
      </c>
      <c r="S3117" s="13">
        <f>IFERROR(VLOOKUP(A3117,[3]Sheet1!$A:$I,7,FALSE),0)</f>
        <v>53864805</v>
      </c>
      <c r="T3117" s="13" t="str">
        <f t="shared" si="256"/>
        <v>Sim</v>
      </c>
      <c r="U3117" s="13" t="str">
        <f t="shared" si="256"/>
        <v>Sim</v>
      </c>
      <c r="V3117" s="13" t="str">
        <f t="shared" si="256"/>
        <v>Sim</v>
      </c>
      <c r="W3117" s="13" t="str">
        <f t="shared" si="255"/>
        <v>Sim</v>
      </c>
      <c r="X3117" s="13" t="str">
        <f t="shared" si="255"/>
        <v>Sim</v>
      </c>
      <c r="Y3117" s="13" t="str">
        <f t="shared" si="255"/>
        <v>Sim</v>
      </c>
    </row>
    <row r="3118" spans="1:25">
      <c r="A3118" s="9">
        <v>410440</v>
      </c>
      <c r="B3118" s="13">
        <f>IFERROR(VLOOKUP(A3118,[1]Monitoramento_Base_somente_Said!$A:$J,5,FALSE),0)</f>
        <v>0</v>
      </c>
      <c r="C3118" s="13">
        <f>IFERROR(VLOOKUP(A3118,[1]Monitoramento_Base_somente_Said!$A:$J,6,FALSE),0)</f>
        <v>36633165</v>
      </c>
      <c r="D3118" s="13">
        <f>IFERROR(VLOOKUP(A3118,[1]Monitoramento_Base_somente_Said!$A:$J,7,FALSE),0)</f>
        <v>0</v>
      </c>
      <c r="E3118" s="13">
        <f>IFERROR(VLOOKUP(A3118,[1]Monitoramento_Base_somente_Said!$A:$J,8,FALSE),0)</f>
        <v>34269735</v>
      </c>
      <c r="F3118" s="13">
        <f>IFERROR(VLOOKUP(A3118,[1]Monitoramento_Base_somente_Said!$A:$J,9,FALSE),0)</f>
        <v>0</v>
      </c>
      <c r="G3118" s="13">
        <f>IFERROR(VLOOKUP(A3118,[1]Monitoramento_Base_somente_Said!$A:$J,10,FALSE),0)</f>
        <v>14180580</v>
      </c>
      <c r="H3118" s="13">
        <f>IFERROR(VLOOKUP(A3118,[2]Sheet1!$A:$I,4,FALSE),0)</f>
        <v>0</v>
      </c>
      <c r="I3118" s="13">
        <f>IFERROR(VLOOKUP(A3118,[2]Sheet1!$A:$I,5,FALSE),0)</f>
        <v>0</v>
      </c>
      <c r="J3118" s="13">
        <f>IFERROR(VLOOKUP(A3118,[2]Sheet1!$A:$I,6,FALSE),0)</f>
        <v>0</v>
      </c>
      <c r="K3118" s="13">
        <f>IFERROR(VLOOKUP(A3118,[2]Sheet1!$A:$I,7,FALSE),0)</f>
        <v>0</v>
      </c>
      <c r="L3118" s="13">
        <f>IFERROR(VLOOKUP(A3118,[2]Sheet1!$A:$I,8,FALSE),0)</f>
        <v>0</v>
      </c>
      <c r="M3118" s="13">
        <f>IFERROR(VLOOKUP(A3118,[2]Sheet1!$A:$I,9,FALSE),0)</f>
        <v>0</v>
      </c>
      <c r="N3118" s="13">
        <f>IFERROR(VLOOKUP(A3118,[3]Sheet1!$A:$G,2,FALSE),0)</f>
        <v>54061</v>
      </c>
      <c r="O3118" s="13">
        <f>IFERROR(VLOOKUP(A3118,[3]Sheet1!$A:$G,3,FALSE),0)</f>
        <v>72019816</v>
      </c>
      <c r="P3118" s="13">
        <f>IFERROR(VLOOKUP(A3118,[3]Sheet1!$A:$G,4,FALSE),0)</f>
        <v>49736</v>
      </c>
      <c r="Q3118" s="13">
        <f>IFERROR(VLOOKUP(A3118,[3]Sheet1!$A:$G,5,FALSE),0)</f>
        <v>60368260</v>
      </c>
      <c r="R3118" s="13">
        <f>IFERROR(VLOOKUP(A3118,[3]Sheet1!$A:$H,6,FALSE),0)</f>
        <v>5222</v>
      </c>
      <c r="S3118" s="13">
        <f>IFERROR(VLOOKUP(A3118,[3]Sheet1!$A:$I,7,FALSE),0)</f>
        <v>20645528</v>
      </c>
      <c r="T3118" s="13" t="str">
        <f t="shared" si="256"/>
        <v>Sim</v>
      </c>
      <c r="U3118" s="13" t="str">
        <f t="shared" si="256"/>
        <v>Sim</v>
      </c>
      <c r="V3118" s="13" t="str">
        <f t="shared" si="256"/>
        <v>Sim</v>
      </c>
      <c r="W3118" s="13" t="str">
        <f t="shared" si="255"/>
        <v>Sim</v>
      </c>
      <c r="X3118" s="13" t="str">
        <f t="shared" si="255"/>
        <v>Sim</v>
      </c>
      <c r="Y3118" s="13" t="str">
        <f t="shared" si="255"/>
        <v>Sim</v>
      </c>
    </row>
    <row r="3119" spans="1:25">
      <c r="A3119" s="9">
        <v>410442</v>
      </c>
      <c r="B3119" s="13">
        <f>IFERROR(VLOOKUP(A3119,[1]Monitoramento_Base_somente_Said!$A:$J,5,FALSE),0)</f>
        <v>0</v>
      </c>
      <c r="C3119" s="13">
        <f>IFERROR(VLOOKUP(A3119,[1]Monitoramento_Base_somente_Said!$A:$J,6,FALSE),0)</f>
        <v>0</v>
      </c>
      <c r="D3119" s="13">
        <f>IFERROR(VLOOKUP(A3119,[1]Monitoramento_Base_somente_Said!$A:$J,7,FALSE),0)</f>
        <v>0</v>
      </c>
      <c r="E3119" s="13">
        <f>IFERROR(VLOOKUP(A3119,[1]Monitoramento_Base_somente_Said!$A:$J,8,FALSE),0)</f>
        <v>0</v>
      </c>
      <c r="F3119" s="13">
        <f>IFERROR(VLOOKUP(A3119,[1]Monitoramento_Base_somente_Said!$A:$J,9,FALSE),0)</f>
        <v>0</v>
      </c>
      <c r="G3119" s="13">
        <f>IFERROR(VLOOKUP(A3119,[1]Monitoramento_Base_somente_Said!$A:$J,10,FALSE),0)</f>
        <v>0</v>
      </c>
      <c r="H3119" s="13">
        <f>IFERROR(VLOOKUP(A3119,[2]Sheet1!$A:$I,4,FALSE),0)</f>
        <v>0</v>
      </c>
      <c r="I3119" s="13">
        <f>IFERROR(VLOOKUP(A3119,[2]Sheet1!$A:$I,5,FALSE),0)</f>
        <v>0</v>
      </c>
      <c r="J3119" s="13">
        <f>IFERROR(VLOOKUP(A3119,[2]Sheet1!$A:$I,6,FALSE),0)</f>
        <v>0</v>
      </c>
      <c r="K3119" s="13">
        <f>IFERROR(VLOOKUP(A3119,[2]Sheet1!$A:$I,7,FALSE),0)</f>
        <v>0</v>
      </c>
      <c r="L3119" s="13">
        <f>IFERROR(VLOOKUP(A3119,[2]Sheet1!$A:$I,8,FALSE),0)</f>
        <v>0</v>
      </c>
      <c r="M3119" s="13">
        <f>IFERROR(VLOOKUP(A3119,[2]Sheet1!$A:$I,9,FALSE),0)</f>
        <v>0</v>
      </c>
      <c r="N3119" s="13">
        <f>IFERROR(VLOOKUP(A3119,[3]Sheet1!$A:$G,2,FALSE),0)</f>
        <v>29489</v>
      </c>
      <c r="O3119" s="13">
        <f>IFERROR(VLOOKUP(A3119,[3]Sheet1!$A:$G,3,FALSE),0)</f>
        <v>0</v>
      </c>
      <c r="P3119" s="13">
        <f>IFERROR(VLOOKUP(A3119,[3]Sheet1!$A:$G,4,FALSE),0)</f>
        <v>17775</v>
      </c>
      <c r="Q3119" s="13">
        <f>IFERROR(VLOOKUP(A3119,[3]Sheet1!$A:$G,5,FALSE),0)</f>
        <v>0</v>
      </c>
      <c r="R3119" s="13">
        <f>IFERROR(VLOOKUP(A3119,[3]Sheet1!$A:$H,6,FALSE),0)</f>
        <v>3801</v>
      </c>
      <c r="S3119" s="13">
        <f>IFERROR(VLOOKUP(A3119,[3]Sheet1!$A:$I,7,FALSE),0)</f>
        <v>0</v>
      </c>
      <c r="T3119" s="13" t="str">
        <f t="shared" si="256"/>
        <v>Sim</v>
      </c>
      <c r="U3119" s="13" t="str">
        <f t="shared" si="256"/>
        <v>Não</v>
      </c>
      <c r="V3119" s="13" t="str">
        <f t="shared" si="256"/>
        <v>Sim</v>
      </c>
      <c r="W3119" s="13" t="str">
        <f t="shared" si="255"/>
        <v>Não</v>
      </c>
      <c r="X3119" s="13" t="str">
        <f t="shared" si="255"/>
        <v>Sim</v>
      </c>
      <c r="Y3119" s="13" t="str">
        <f t="shared" si="255"/>
        <v>Não</v>
      </c>
    </row>
    <row r="3120" spans="1:25">
      <c r="A3120" s="9">
        <v>410445</v>
      </c>
      <c r="B3120" s="13">
        <f>IFERROR(VLOOKUP(A3120,[1]Monitoramento_Base_somente_Said!$A:$J,5,FALSE),0)</f>
        <v>0</v>
      </c>
      <c r="C3120" s="13">
        <f>IFERROR(VLOOKUP(A3120,[1]Monitoramento_Base_somente_Said!$A:$J,6,FALSE),0)</f>
        <v>41870956</v>
      </c>
      <c r="D3120" s="13">
        <f>IFERROR(VLOOKUP(A3120,[1]Monitoramento_Base_somente_Said!$A:$J,7,FALSE),0)</f>
        <v>0</v>
      </c>
      <c r="E3120" s="13">
        <f>IFERROR(VLOOKUP(A3120,[1]Monitoramento_Base_somente_Said!$A:$J,8,FALSE),0)</f>
        <v>39169604</v>
      </c>
      <c r="F3120" s="13">
        <f>IFERROR(VLOOKUP(A3120,[1]Monitoramento_Base_somente_Said!$A:$J,9,FALSE),0)</f>
        <v>0</v>
      </c>
      <c r="G3120" s="13">
        <f>IFERROR(VLOOKUP(A3120,[1]Monitoramento_Base_somente_Said!$A:$J,10,FALSE),0)</f>
        <v>16208112</v>
      </c>
      <c r="H3120" s="13">
        <f>IFERROR(VLOOKUP(A3120,[2]Sheet1!$A:$I,4,FALSE),0)</f>
        <v>0</v>
      </c>
      <c r="I3120" s="13">
        <f>IFERROR(VLOOKUP(A3120,[2]Sheet1!$A:$I,5,FALSE),0)</f>
        <v>0</v>
      </c>
      <c r="J3120" s="13">
        <f>IFERROR(VLOOKUP(A3120,[2]Sheet1!$A:$I,6,FALSE),0)</f>
        <v>0</v>
      </c>
      <c r="K3120" s="13">
        <f>IFERROR(VLOOKUP(A3120,[2]Sheet1!$A:$I,7,FALSE),0)</f>
        <v>0</v>
      </c>
      <c r="L3120" s="13">
        <f>IFERROR(VLOOKUP(A3120,[2]Sheet1!$A:$I,8,FALSE),0)</f>
        <v>0</v>
      </c>
      <c r="M3120" s="13">
        <f>IFERROR(VLOOKUP(A3120,[2]Sheet1!$A:$I,9,FALSE),0)</f>
        <v>0</v>
      </c>
      <c r="N3120" s="13">
        <f>IFERROR(VLOOKUP(A3120,[3]Sheet1!$A:$G,2,FALSE),0)</f>
        <v>388385</v>
      </c>
      <c r="O3120" s="13">
        <f>IFERROR(VLOOKUP(A3120,[3]Sheet1!$A:$G,3,FALSE),0)</f>
        <v>41903060</v>
      </c>
      <c r="P3120" s="13">
        <f>IFERROR(VLOOKUP(A3120,[3]Sheet1!$A:$G,4,FALSE),0)</f>
        <v>373089</v>
      </c>
      <c r="Q3120" s="13">
        <f>IFERROR(VLOOKUP(A3120,[3]Sheet1!$A:$G,5,FALSE),0)</f>
        <v>44308641</v>
      </c>
      <c r="R3120" s="13">
        <f>IFERROR(VLOOKUP(A3120,[3]Sheet1!$A:$H,6,FALSE),0)</f>
        <v>211327</v>
      </c>
      <c r="S3120" s="13">
        <f>IFERROR(VLOOKUP(A3120,[3]Sheet1!$A:$I,7,FALSE),0)</f>
        <v>21277875</v>
      </c>
      <c r="T3120" s="13" t="str">
        <f t="shared" si="256"/>
        <v>Sim</v>
      </c>
      <c r="U3120" s="13" t="str">
        <f t="shared" si="256"/>
        <v>Sim</v>
      </c>
      <c r="V3120" s="13" t="str">
        <f t="shared" si="256"/>
        <v>Sim</v>
      </c>
      <c r="W3120" s="13" t="str">
        <f t="shared" si="255"/>
        <v>Sim</v>
      </c>
      <c r="X3120" s="13" t="str">
        <f t="shared" si="255"/>
        <v>Sim</v>
      </c>
      <c r="Y3120" s="13" t="str">
        <f t="shared" si="255"/>
        <v>Sim</v>
      </c>
    </row>
    <row r="3121" spans="1:25">
      <c r="A3121" s="9">
        <v>410450</v>
      </c>
      <c r="B3121" s="13">
        <f>IFERROR(VLOOKUP(A3121,[1]Monitoramento_Base_somente_Said!$A:$J,5,FALSE),0)</f>
        <v>0</v>
      </c>
      <c r="C3121" s="13">
        <f>IFERROR(VLOOKUP(A3121,[1]Monitoramento_Base_somente_Said!$A:$J,6,FALSE),0)</f>
        <v>0</v>
      </c>
      <c r="D3121" s="13">
        <f>IFERROR(VLOOKUP(A3121,[1]Monitoramento_Base_somente_Said!$A:$J,7,FALSE),0)</f>
        <v>0</v>
      </c>
      <c r="E3121" s="13">
        <f>IFERROR(VLOOKUP(A3121,[1]Monitoramento_Base_somente_Said!$A:$J,8,FALSE),0)</f>
        <v>0</v>
      </c>
      <c r="F3121" s="13">
        <f>IFERROR(VLOOKUP(A3121,[1]Monitoramento_Base_somente_Said!$A:$J,9,FALSE),0)</f>
        <v>0</v>
      </c>
      <c r="G3121" s="13">
        <f>IFERROR(VLOOKUP(A3121,[1]Monitoramento_Base_somente_Said!$A:$J,10,FALSE),0)</f>
        <v>0</v>
      </c>
      <c r="H3121" s="13">
        <f>IFERROR(VLOOKUP(A3121,[2]Sheet1!$A:$I,4,FALSE),0)</f>
        <v>0</v>
      </c>
      <c r="I3121" s="13">
        <f>IFERROR(VLOOKUP(A3121,[2]Sheet1!$A:$I,5,FALSE),0)</f>
        <v>0</v>
      </c>
      <c r="J3121" s="13">
        <f>IFERROR(VLOOKUP(A3121,[2]Sheet1!$A:$I,6,FALSE),0)</f>
        <v>0</v>
      </c>
      <c r="K3121" s="13">
        <f>IFERROR(VLOOKUP(A3121,[2]Sheet1!$A:$I,7,FALSE),0)</f>
        <v>0</v>
      </c>
      <c r="L3121" s="13">
        <f>IFERROR(VLOOKUP(A3121,[2]Sheet1!$A:$I,8,FALSE),0)</f>
        <v>0</v>
      </c>
      <c r="M3121" s="13">
        <f>IFERROR(VLOOKUP(A3121,[2]Sheet1!$A:$I,9,FALSE),0)</f>
        <v>0</v>
      </c>
      <c r="N3121" s="13">
        <f>IFERROR(VLOOKUP(A3121,[3]Sheet1!$A:$G,2,FALSE),0)</f>
        <v>32536</v>
      </c>
      <c r="O3121" s="13">
        <f>IFERROR(VLOOKUP(A3121,[3]Sheet1!$A:$G,3,FALSE),0)</f>
        <v>117951841</v>
      </c>
      <c r="P3121" s="13">
        <f>IFERROR(VLOOKUP(A3121,[3]Sheet1!$A:$G,4,FALSE),0)</f>
        <v>57668</v>
      </c>
      <c r="Q3121" s="13">
        <f>IFERROR(VLOOKUP(A3121,[3]Sheet1!$A:$G,5,FALSE),0)</f>
        <v>118293308</v>
      </c>
      <c r="R3121" s="13">
        <f>IFERROR(VLOOKUP(A3121,[3]Sheet1!$A:$H,6,FALSE),0)</f>
        <v>11439</v>
      </c>
      <c r="S3121" s="13">
        <f>IFERROR(VLOOKUP(A3121,[3]Sheet1!$A:$I,7,FALSE),0)</f>
        <v>50598948</v>
      </c>
      <c r="T3121" s="13" t="str">
        <f t="shared" si="256"/>
        <v>Sim</v>
      </c>
      <c r="U3121" s="13" t="str">
        <f t="shared" si="256"/>
        <v>Sim</v>
      </c>
      <c r="V3121" s="13" t="str">
        <f t="shared" si="256"/>
        <v>Sim</v>
      </c>
      <c r="W3121" s="13" t="str">
        <f t="shared" si="255"/>
        <v>Sim</v>
      </c>
      <c r="X3121" s="13" t="str">
        <f t="shared" si="255"/>
        <v>Sim</v>
      </c>
      <c r="Y3121" s="13" t="str">
        <f t="shared" si="255"/>
        <v>Sim</v>
      </c>
    </row>
    <row r="3122" spans="1:25">
      <c r="A3122" s="9">
        <v>410460</v>
      </c>
      <c r="B3122" s="13">
        <f>IFERROR(VLOOKUP(A3122,[1]Monitoramento_Base_somente_Said!$A:$J,5,FALSE),0)</f>
        <v>0</v>
      </c>
      <c r="C3122" s="13">
        <f>IFERROR(VLOOKUP(A3122,[1]Monitoramento_Base_somente_Said!$A:$J,6,FALSE),0)</f>
        <v>0</v>
      </c>
      <c r="D3122" s="13">
        <f>IFERROR(VLOOKUP(A3122,[1]Monitoramento_Base_somente_Said!$A:$J,7,FALSE),0)</f>
        <v>0</v>
      </c>
      <c r="E3122" s="13">
        <f>IFERROR(VLOOKUP(A3122,[1]Monitoramento_Base_somente_Said!$A:$J,8,FALSE),0)</f>
        <v>0</v>
      </c>
      <c r="F3122" s="13">
        <f>IFERROR(VLOOKUP(A3122,[1]Monitoramento_Base_somente_Said!$A:$J,9,FALSE),0)</f>
        <v>0</v>
      </c>
      <c r="G3122" s="13">
        <f>IFERROR(VLOOKUP(A3122,[1]Monitoramento_Base_somente_Said!$A:$J,10,FALSE),0)</f>
        <v>0</v>
      </c>
      <c r="H3122" s="13">
        <f>IFERROR(VLOOKUP(A3122,[2]Sheet1!$A:$I,4,FALSE),0)</f>
        <v>0</v>
      </c>
      <c r="I3122" s="13">
        <f>IFERROR(VLOOKUP(A3122,[2]Sheet1!$A:$I,5,FALSE),0)</f>
        <v>0</v>
      </c>
      <c r="J3122" s="13">
        <f>IFERROR(VLOOKUP(A3122,[2]Sheet1!$A:$I,6,FALSE),0)</f>
        <v>0</v>
      </c>
      <c r="K3122" s="13">
        <f>IFERROR(VLOOKUP(A3122,[2]Sheet1!$A:$I,7,FALSE),0)</f>
        <v>0</v>
      </c>
      <c r="L3122" s="13">
        <f>IFERROR(VLOOKUP(A3122,[2]Sheet1!$A:$I,8,FALSE),0)</f>
        <v>0</v>
      </c>
      <c r="M3122" s="13">
        <f>IFERROR(VLOOKUP(A3122,[2]Sheet1!$A:$I,9,FALSE),0)</f>
        <v>0</v>
      </c>
      <c r="N3122" s="13">
        <f>IFERROR(VLOOKUP(A3122,[3]Sheet1!$A:$G,2,FALSE),0)</f>
        <v>0</v>
      </c>
      <c r="O3122" s="13">
        <f>IFERROR(VLOOKUP(A3122,[3]Sheet1!$A:$G,3,FALSE),0)</f>
        <v>15467144</v>
      </c>
      <c r="P3122" s="13">
        <f>IFERROR(VLOOKUP(A3122,[3]Sheet1!$A:$G,4,FALSE),0)</f>
        <v>0</v>
      </c>
      <c r="Q3122" s="13">
        <f>IFERROR(VLOOKUP(A3122,[3]Sheet1!$A:$G,5,FALSE),0)</f>
        <v>19357714</v>
      </c>
      <c r="R3122" s="13">
        <f>IFERROR(VLOOKUP(A3122,[3]Sheet1!$A:$H,6,FALSE),0)</f>
        <v>0</v>
      </c>
      <c r="S3122" s="13">
        <f>IFERROR(VLOOKUP(A3122,[3]Sheet1!$A:$I,7,FALSE),0)</f>
        <v>7190230</v>
      </c>
      <c r="T3122" s="13" t="str">
        <f t="shared" si="256"/>
        <v>Não</v>
      </c>
      <c r="U3122" s="13" t="str">
        <f t="shared" si="256"/>
        <v>Sim</v>
      </c>
      <c r="V3122" s="13" t="str">
        <f t="shared" si="256"/>
        <v>Não</v>
      </c>
      <c r="W3122" s="13" t="str">
        <f t="shared" si="255"/>
        <v>Sim</v>
      </c>
      <c r="X3122" s="13" t="str">
        <f t="shared" si="255"/>
        <v>Não</v>
      </c>
      <c r="Y3122" s="13" t="str">
        <f t="shared" si="255"/>
        <v>Sim</v>
      </c>
    </row>
    <row r="3123" spans="1:25">
      <c r="A3123" s="9">
        <v>410465</v>
      </c>
      <c r="B3123" s="13">
        <f>IFERROR(VLOOKUP(A3123,[1]Monitoramento_Base_somente_Said!$A:$J,5,FALSE),0)</f>
        <v>0</v>
      </c>
      <c r="C3123" s="13">
        <f>IFERROR(VLOOKUP(A3123,[1]Monitoramento_Base_somente_Said!$A:$J,6,FALSE),0)</f>
        <v>0</v>
      </c>
      <c r="D3123" s="13">
        <f>IFERROR(VLOOKUP(A3123,[1]Monitoramento_Base_somente_Said!$A:$J,7,FALSE),0)</f>
        <v>0</v>
      </c>
      <c r="E3123" s="13">
        <f>IFERROR(VLOOKUP(A3123,[1]Monitoramento_Base_somente_Said!$A:$J,8,FALSE),0)</f>
        <v>0</v>
      </c>
      <c r="F3123" s="13">
        <f>IFERROR(VLOOKUP(A3123,[1]Monitoramento_Base_somente_Said!$A:$J,9,FALSE),0)</f>
        <v>0</v>
      </c>
      <c r="G3123" s="13">
        <f>IFERROR(VLOOKUP(A3123,[1]Monitoramento_Base_somente_Said!$A:$J,10,FALSE),0)</f>
        <v>0</v>
      </c>
      <c r="H3123" s="13">
        <f>IFERROR(VLOOKUP(A3123,[2]Sheet1!$A:$I,4,FALSE),0)</f>
        <v>0</v>
      </c>
      <c r="I3123" s="13">
        <f>IFERROR(VLOOKUP(A3123,[2]Sheet1!$A:$I,5,FALSE),0)</f>
        <v>0</v>
      </c>
      <c r="J3123" s="13">
        <f>IFERROR(VLOOKUP(A3123,[2]Sheet1!$A:$I,6,FALSE),0)</f>
        <v>0</v>
      </c>
      <c r="K3123" s="13">
        <f>IFERROR(VLOOKUP(A3123,[2]Sheet1!$A:$I,7,FALSE),0)</f>
        <v>0</v>
      </c>
      <c r="L3123" s="13">
        <f>IFERROR(VLOOKUP(A3123,[2]Sheet1!$A:$I,8,FALSE),0)</f>
        <v>0</v>
      </c>
      <c r="M3123" s="13">
        <f>IFERROR(VLOOKUP(A3123,[2]Sheet1!$A:$I,9,FALSE),0)</f>
        <v>0</v>
      </c>
      <c r="N3123" s="13">
        <f>IFERROR(VLOOKUP(A3123,[3]Sheet1!$A:$G,2,FALSE),0)</f>
        <v>0</v>
      </c>
      <c r="O3123" s="13">
        <f>IFERROR(VLOOKUP(A3123,[3]Sheet1!$A:$G,3,FALSE),0)</f>
        <v>0</v>
      </c>
      <c r="P3123" s="13">
        <f>IFERROR(VLOOKUP(A3123,[3]Sheet1!$A:$G,4,FALSE),0)</f>
        <v>0</v>
      </c>
      <c r="Q3123" s="13">
        <f>IFERROR(VLOOKUP(A3123,[3]Sheet1!$A:$G,5,FALSE),0)</f>
        <v>0</v>
      </c>
      <c r="R3123" s="13">
        <f>IFERROR(VLOOKUP(A3123,[3]Sheet1!$A:$H,6,FALSE),0)</f>
        <v>0</v>
      </c>
      <c r="S3123" s="13">
        <f>IFERROR(VLOOKUP(A3123,[3]Sheet1!$A:$I,7,FALSE),0)</f>
        <v>0</v>
      </c>
      <c r="T3123" s="13" t="str">
        <f t="shared" si="256"/>
        <v>Não</v>
      </c>
      <c r="U3123" s="13" t="str">
        <f t="shared" si="256"/>
        <v>Não</v>
      </c>
      <c r="V3123" s="13" t="str">
        <f t="shared" si="256"/>
        <v>Não</v>
      </c>
      <c r="W3123" s="13" t="str">
        <f t="shared" si="255"/>
        <v>Não</v>
      </c>
      <c r="X3123" s="13" t="str">
        <f t="shared" si="255"/>
        <v>Não</v>
      </c>
      <c r="Y3123" s="13" t="str">
        <f t="shared" si="255"/>
        <v>Não</v>
      </c>
    </row>
    <row r="3124" spans="1:25">
      <c r="A3124" s="9">
        <v>410470</v>
      </c>
      <c r="B3124" s="13">
        <f>IFERROR(VLOOKUP(A3124,[1]Monitoramento_Base_somente_Said!$A:$J,5,FALSE),0)</f>
        <v>0</v>
      </c>
      <c r="C3124" s="13">
        <f>IFERROR(VLOOKUP(A3124,[1]Monitoramento_Base_somente_Said!$A:$J,6,FALSE),0)</f>
        <v>7908072</v>
      </c>
      <c r="D3124" s="13">
        <f>IFERROR(VLOOKUP(A3124,[1]Monitoramento_Base_somente_Said!$A:$J,7,FALSE),0)</f>
        <v>0</v>
      </c>
      <c r="E3124" s="13">
        <f>IFERROR(VLOOKUP(A3124,[1]Monitoramento_Base_somente_Said!$A:$J,8,FALSE),0)</f>
        <v>7295628</v>
      </c>
      <c r="F3124" s="13">
        <f>IFERROR(VLOOKUP(A3124,[1]Monitoramento_Base_somente_Said!$A:$J,9,FALSE),0)</f>
        <v>0</v>
      </c>
      <c r="G3124" s="13">
        <f>IFERROR(VLOOKUP(A3124,[1]Monitoramento_Base_somente_Said!$A:$J,10,FALSE),0)</f>
        <v>3013836</v>
      </c>
      <c r="H3124" s="13">
        <f>IFERROR(VLOOKUP(A3124,[2]Sheet1!$A:$I,4,FALSE),0)</f>
        <v>0</v>
      </c>
      <c r="I3124" s="13">
        <f>IFERROR(VLOOKUP(A3124,[2]Sheet1!$A:$I,5,FALSE),0)</f>
        <v>0</v>
      </c>
      <c r="J3124" s="13">
        <f>IFERROR(VLOOKUP(A3124,[2]Sheet1!$A:$I,6,FALSE),0)</f>
        <v>0</v>
      </c>
      <c r="K3124" s="13">
        <f>IFERROR(VLOOKUP(A3124,[2]Sheet1!$A:$I,7,FALSE),0)</f>
        <v>0</v>
      </c>
      <c r="L3124" s="13">
        <f>IFERROR(VLOOKUP(A3124,[2]Sheet1!$A:$I,8,FALSE),0)</f>
        <v>0</v>
      </c>
      <c r="M3124" s="13">
        <f>IFERROR(VLOOKUP(A3124,[2]Sheet1!$A:$I,9,FALSE),0)</f>
        <v>0</v>
      </c>
      <c r="N3124" s="13">
        <f>IFERROR(VLOOKUP(A3124,[3]Sheet1!$A:$G,2,FALSE),0)</f>
        <v>0</v>
      </c>
      <c r="O3124" s="13">
        <f>IFERROR(VLOOKUP(A3124,[3]Sheet1!$A:$G,3,FALSE),0)</f>
        <v>0</v>
      </c>
      <c r="P3124" s="13">
        <f>IFERROR(VLOOKUP(A3124,[3]Sheet1!$A:$G,4,FALSE),0)</f>
        <v>0</v>
      </c>
      <c r="Q3124" s="13">
        <f>IFERROR(VLOOKUP(A3124,[3]Sheet1!$A:$G,5,FALSE),0)</f>
        <v>0</v>
      </c>
      <c r="R3124" s="13">
        <f>IFERROR(VLOOKUP(A3124,[3]Sheet1!$A:$H,6,FALSE),0)</f>
        <v>0</v>
      </c>
      <c r="S3124" s="13">
        <f>IFERROR(VLOOKUP(A3124,[3]Sheet1!$A:$I,7,FALSE),0)</f>
        <v>0</v>
      </c>
      <c r="T3124" s="13" t="str">
        <f t="shared" si="256"/>
        <v>Não</v>
      </c>
      <c r="U3124" s="13" t="str">
        <f t="shared" si="256"/>
        <v>Sim</v>
      </c>
      <c r="V3124" s="13" t="str">
        <f t="shared" si="256"/>
        <v>Não</v>
      </c>
      <c r="W3124" s="13" t="str">
        <f t="shared" si="255"/>
        <v>Sim</v>
      </c>
      <c r="X3124" s="13" t="str">
        <f t="shared" si="255"/>
        <v>Não</v>
      </c>
      <c r="Y3124" s="13" t="str">
        <f t="shared" si="255"/>
        <v>Sim</v>
      </c>
    </row>
    <row r="3125" spans="1:25">
      <c r="A3125" s="9">
        <v>410490</v>
      </c>
      <c r="B3125" s="13">
        <f>IFERROR(VLOOKUP(A3125,[1]Monitoramento_Base_somente_Said!$A:$J,5,FALSE),0)</f>
        <v>0</v>
      </c>
      <c r="C3125" s="13">
        <f>IFERROR(VLOOKUP(A3125,[1]Monitoramento_Base_somente_Said!$A:$J,6,FALSE),0)</f>
        <v>0</v>
      </c>
      <c r="D3125" s="13">
        <f>IFERROR(VLOOKUP(A3125,[1]Monitoramento_Base_somente_Said!$A:$J,7,FALSE),0)</f>
        <v>0</v>
      </c>
      <c r="E3125" s="13">
        <f>IFERROR(VLOOKUP(A3125,[1]Monitoramento_Base_somente_Said!$A:$J,8,FALSE),0)</f>
        <v>0</v>
      </c>
      <c r="F3125" s="13">
        <f>IFERROR(VLOOKUP(A3125,[1]Monitoramento_Base_somente_Said!$A:$J,9,FALSE),0)</f>
        <v>0</v>
      </c>
      <c r="G3125" s="13">
        <f>IFERROR(VLOOKUP(A3125,[1]Monitoramento_Base_somente_Said!$A:$J,10,FALSE),0)</f>
        <v>0</v>
      </c>
      <c r="H3125" s="13">
        <f>IFERROR(VLOOKUP(A3125,[2]Sheet1!$A:$I,4,FALSE),0)</f>
        <v>0</v>
      </c>
      <c r="I3125" s="13">
        <f>IFERROR(VLOOKUP(A3125,[2]Sheet1!$A:$I,5,FALSE),0)</f>
        <v>0</v>
      </c>
      <c r="J3125" s="13">
        <f>IFERROR(VLOOKUP(A3125,[2]Sheet1!$A:$I,6,FALSE),0)</f>
        <v>0</v>
      </c>
      <c r="K3125" s="13">
        <f>IFERROR(VLOOKUP(A3125,[2]Sheet1!$A:$I,7,FALSE),0)</f>
        <v>0</v>
      </c>
      <c r="L3125" s="13">
        <f>IFERROR(VLOOKUP(A3125,[2]Sheet1!$A:$I,8,FALSE),0)</f>
        <v>0</v>
      </c>
      <c r="M3125" s="13">
        <f>IFERROR(VLOOKUP(A3125,[2]Sheet1!$A:$I,9,FALSE),0)</f>
        <v>0</v>
      </c>
      <c r="N3125" s="13">
        <f>IFERROR(VLOOKUP(A3125,[3]Sheet1!$A:$G,2,FALSE),0)</f>
        <v>77291</v>
      </c>
      <c r="O3125" s="13">
        <f>IFERROR(VLOOKUP(A3125,[3]Sheet1!$A:$G,3,FALSE),0)</f>
        <v>171638281</v>
      </c>
      <c r="P3125" s="13">
        <f>IFERROR(VLOOKUP(A3125,[3]Sheet1!$A:$G,4,FALSE),0)</f>
        <v>83838</v>
      </c>
      <c r="Q3125" s="13">
        <f>IFERROR(VLOOKUP(A3125,[3]Sheet1!$A:$G,5,FALSE),0)</f>
        <v>130771009</v>
      </c>
      <c r="R3125" s="13">
        <f>IFERROR(VLOOKUP(A3125,[3]Sheet1!$A:$H,6,FALSE),0)</f>
        <v>5457</v>
      </c>
      <c r="S3125" s="13">
        <f>IFERROR(VLOOKUP(A3125,[3]Sheet1!$A:$I,7,FALSE),0)</f>
        <v>49903064</v>
      </c>
      <c r="T3125" s="13" t="str">
        <f t="shared" si="256"/>
        <v>Sim</v>
      </c>
      <c r="U3125" s="13" t="str">
        <f t="shared" si="256"/>
        <v>Sim</v>
      </c>
      <c r="V3125" s="13" t="str">
        <f t="shared" si="256"/>
        <v>Sim</v>
      </c>
      <c r="W3125" s="13" t="str">
        <f t="shared" si="255"/>
        <v>Sim</v>
      </c>
      <c r="X3125" s="13" t="str">
        <f t="shared" si="255"/>
        <v>Sim</v>
      </c>
      <c r="Y3125" s="13" t="str">
        <f t="shared" si="255"/>
        <v>Sim</v>
      </c>
    </row>
    <row r="3126" spans="1:25">
      <c r="A3126" s="9">
        <v>410500</v>
      </c>
      <c r="B3126" s="13">
        <f>IFERROR(VLOOKUP(A3126,[1]Monitoramento_Base_somente_Said!$A:$J,5,FALSE),0)</f>
        <v>0</v>
      </c>
      <c r="C3126" s="13">
        <f>IFERROR(VLOOKUP(A3126,[1]Monitoramento_Base_somente_Said!$A:$J,6,FALSE),0)</f>
        <v>1550</v>
      </c>
      <c r="D3126" s="13">
        <f>IFERROR(VLOOKUP(A3126,[1]Monitoramento_Base_somente_Said!$A:$J,7,FALSE),0)</f>
        <v>0</v>
      </c>
      <c r="E3126" s="13">
        <f>IFERROR(VLOOKUP(A3126,[1]Monitoramento_Base_somente_Said!$A:$J,8,FALSE),0)</f>
        <v>1450</v>
      </c>
      <c r="F3126" s="13">
        <f>IFERROR(VLOOKUP(A3126,[1]Monitoramento_Base_somente_Said!$A:$J,9,FALSE),0)</f>
        <v>0</v>
      </c>
      <c r="G3126" s="13">
        <f>IFERROR(VLOOKUP(A3126,[1]Monitoramento_Base_somente_Said!$A:$J,10,FALSE),0)</f>
        <v>600</v>
      </c>
      <c r="H3126" s="13">
        <f>IFERROR(VLOOKUP(A3126,[2]Sheet1!$A:$I,4,FALSE),0)</f>
        <v>0</v>
      </c>
      <c r="I3126" s="13">
        <f>IFERROR(VLOOKUP(A3126,[2]Sheet1!$A:$I,5,FALSE),0)</f>
        <v>0</v>
      </c>
      <c r="J3126" s="13">
        <f>IFERROR(VLOOKUP(A3126,[2]Sheet1!$A:$I,6,FALSE),0)</f>
        <v>0</v>
      </c>
      <c r="K3126" s="13">
        <f>IFERROR(VLOOKUP(A3126,[2]Sheet1!$A:$I,7,FALSE),0)</f>
        <v>0</v>
      </c>
      <c r="L3126" s="13">
        <f>IFERROR(VLOOKUP(A3126,[2]Sheet1!$A:$I,8,FALSE),0)</f>
        <v>0</v>
      </c>
      <c r="M3126" s="13">
        <f>IFERROR(VLOOKUP(A3126,[2]Sheet1!$A:$I,9,FALSE),0)</f>
        <v>0</v>
      </c>
      <c r="N3126" s="13">
        <f>IFERROR(VLOOKUP(A3126,[3]Sheet1!$A:$G,2,FALSE),0)</f>
        <v>0</v>
      </c>
      <c r="O3126" s="13">
        <f>IFERROR(VLOOKUP(A3126,[3]Sheet1!$A:$G,3,FALSE),0)</f>
        <v>0</v>
      </c>
      <c r="P3126" s="13">
        <f>IFERROR(VLOOKUP(A3126,[3]Sheet1!$A:$G,4,FALSE),0)</f>
        <v>0</v>
      </c>
      <c r="Q3126" s="13">
        <f>IFERROR(VLOOKUP(A3126,[3]Sheet1!$A:$G,5,FALSE),0)</f>
        <v>0</v>
      </c>
      <c r="R3126" s="13">
        <f>IFERROR(VLOOKUP(A3126,[3]Sheet1!$A:$H,6,FALSE),0)</f>
        <v>0</v>
      </c>
      <c r="S3126" s="13">
        <f>IFERROR(VLOOKUP(A3126,[3]Sheet1!$A:$I,7,FALSE),0)</f>
        <v>0</v>
      </c>
      <c r="T3126" s="13" t="str">
        <f t="shared" si="256"/>
        <v>Não</v>
      </c>
      <c r="U3126" s="13" t="str">
        <f t="shared" si="256"/>
        <v>Sim</v>
      </c>
      <c r="V3126" s="13" t="str">
        <f t="shared" si="256"/>
        <v>Não</v>
      </c>
      <c r="W3126" s="13" t="str">
        <f t="shared" si="255"/>
        <v>Sim</v>
      </c>
      <c r="X3126" s="13" t="str">
        <f t="shared" si="255"/>
        <v>Não</v>
      </c>
      <c r="Y3126" s="13" t="str">
        <f t="shared" si="255"/>
        <v>Sim</v>
      </c>
    </row>
    <row r="3127" spans="1:25">
      <c r="A3127" s="9">
        <v>410510</v>
      </c>
      <c r="B3127" s="13">
        <f>IFERROR(VLOOKUP(A3127,[1]Monitoramento_Base_somente_Said!$A:$J,5,FALSE),0)</f>
        <v>0</v>
      </c>
      <c r="C3127" s="13">
        <f>IFERROR(VLOOKUP(A3127,[1]Monitoramento_Base_somente_Said!$A:$J,6,FALSE),0)</f>
        <v>0</v>
      </c>
      <c r="D3127" s="13">
        <f>IFERROR(VLOOKUP(A3127,[1]Monitoramento_Base_somente_Said!$A:$J,7,FALSE),0)</f>
        <v>0</v>
      </c>
      <c r="E3127" s="13">
        <f>IFERROR(VLOOKUP(A3127,[1]Monitoramento_Base_somente_Said!$A:$J,8,FALSE),0)</f>
        <v>0</v>
      </c>
      <c r="F3127" s="13">
        <f>IFERROR(VLOOKUP(A3127,[1]Monitoramento_Base_somente_Said!$A:$J,9,FALSE),0)</f>
        <v>0</v>
      </c>
      <c r="G3127" s="13">
        <f>IFERROR(VLOOKUP(A3127,[1]Monitoramento_Base_somente_Said!$A:$J,10,FALSE),0)</f>
        <v>0</v>
      </c>
      <c r="H3127" s="13">
        <f>IFERROR(VLOOKUP(A3127,[2]Sheet1!$A:$I,4,FALSE),0)</f>
        <v>0</v>
      </c>
      <c r="I3127" s="13">
        <f>IFERROR(VLOOKUP(A3127,[2]Sheet1!$A:$I,5,FALSE),0)</f>
        <v>0</v>
      </c>
      <c r="J3127" s="13">
        <f>IFERROR(VLOOKUP(A3127,[2]Sheet1!$A:$I,6,FALSE),0)</f>
        <v>0</v>
      </c>
      <c r="K3127" s="13">
        <f>IFERROR(VLOOKUP(A3127,[2]Sheet1!$A:$I,7,FALSE),0)</f>
        <v>0</v>
      </c>
      <c r="L3127" s="13">
        <f>IFERROR(VLOOKUP(A3127,[2]Sheet1!$A:$I,8,FALSE),0)</f>
        <v>0</v>
      </c>
      <c r="M3127" s="13">
        <f>IFERROR(VLOOKUP(A3127,[2]Sheet1!$A:$I,9,FALSE),0)</f>
        <v>0</v>
      </c>
      <c r="N3127" s="13">
        <f>IFERROR(VLOOKUP(A3127,[3]Sheet1!$A:$G,2,FALSE),0)</f>
        <v>30686</v>
      </c>
      <c r="O3127" s="13">
        <f>IFERROR(VLOOKUP(A3127,[3]Sheet1!$A:$G,3,FALSE),0)</f>
        <v>23888281</v>
      </c>
      <c r="P3127" s="13">
        <f>IFERROR(VLOOKUP(A3127,[3]Sheet1!$A:$G,4,FALSE),0)</f>
        <v>36383</v>
      </c>
      <c r="Q3127" s="13">
        <f>IFERROR(VLOOKUP(A3127,[3]Sheet1!$A:$G,5,FALSE),0)</f>
        <v>21626307</v>
      </c>
      <c r="R3127" s="13">
        <f>IFERROR(VLOOKUP(A3127,[3]Sheet1!$A:$H,6,FALSE),0)</f>
        <v>7343</v>
      </c>
      <c r="S3127" s="13">
        <f>IFERROR(VLOOKUP(A3127,[3]Sheet1!$A:$I,7,FALSE),0)</f>
        <v>8553442</v>
      </c>
      <c r="T3127" s="13" t="str">
        <f t="shared" si="256"/>
        <v>Sim</v>
      </c>
      <c r="U3127" s="13" t="str">
        <f t="shared" si="256"/>
        <v>Sim</v>
      </c>
      <c r="V3127" s="13" t="str">
        <f t="shared" si="256"/>
        <v>Sim</v>
      </c>
      <c r="W3127" s="13" t="str">
        <f t="shared" si="255"/>
        <v>Sim</v>
      </c>
      <c r="X3127" s="13" t="str">
        <f t="shared" si="255"/>
        <v>Sim</v>
      </c>
      <c r="Y3127" s="13" t="str">
        <f t="shared" si="255"/>
        <v>Sim</v>
      </c>
    </row>
    <row r="3128" spans="1:25">
      <c r="A3128" s="9">
        <v>410520</v>
      </c>
      <c r="B3128" s="13">
        <f>IFERROR(VLOOKUP(A3128,[1]Monitoramento_Base_somente_Said!$A:$J,5,FALSE),0)</f>
        <v>0</v>
      </c>
      <c r="C3128" s="13">
        <f>IFERROR(VLOOKUP(A3128,[1]Monitoramento_Base_somente_Said!$A:$J,6,FALSE),0)</f>
        <v>10836143</v>
      </c>
      <c r="D3128" s="13">
        <f>IFERROR(VLOOKUP(A3128,[1]Monitoramento_Base_somente_Said!$A:$J,7,FALSE),0)</f>
        <v>0</v>
      </c>
      <c r="E3128" s="13">
        <f>IFERROR(VLOOKUP(A3128,[1]Monitoramento_Base_somente_Said!$A:$J,8,FALSE),0)</f>
        <v>10137037</v>
      </c>
      <c r="F3128" s="13">
        <f>IFERROR(VLOOKUP(A3128,[1]Monitoramento_Base_somente_Said!$A:$J,9,FALSE),0)</f>
        <v>0</v>
      </c>
      <c r="G3128" s="13">
        <f>IFERROR(VLOOKUP(A3128,[1]Monitoramento_Base_somente_Said!$A:$J,10,FALSE),0)</f>
        <v>4194636</v>
      </c>
      <c r="H3128" s="13">
        <f>IFERROR(VLOOKUP(A3128,[2]Sheet1!$A:$I,4,FALSE),0)</f>
        <v>0</v>
      </c>
      <c r="I3128" s="13">
        <f>IFERROR(VLOOKUP(A3128,[2]Sheet1!$A:$I,5,FALSE),0)</f>
        <v>0</v>
      </c>
      <c r="J3128" s="13">
        <f>IFERROR(VLOOKUP(A3128,[2]Sheet1!$A:$I,6,FALSE),0)</f>
        <v>0</v>
      </c>
      <c r="K3128" s="13">
        <f>IFERROR(VLOOKUP(A3128,[2]Sheet1!$A:$I,7,FALSE),0)</f>
        <v>0</v>
      </c>
      <c r="L3128" s="13">
        <f>IFERROR(VLOOKUP(A3128,[2]Sheet1!$A:$I,8,FALSE),0)</f>
        <v>0</v>
      </c>
      <c r="M3128" s="13">
        <f>IFERROR(VLOOKUP(A3128,[2]Sheet1!$A:$I,9,FALSE),0)</f>
        <v>0</v>
      </c>
      <c r="N3128" s="13">
        <f>IFERROR(VLOOKUP(A3128,[3]Sheet1!$A:$G,2,FALSE),0)</f>
        <v>603613</v>
      </c>
      <c r="O3128" s="13">
        <f>IFERROR(VLOOKUP(A3128,[3]Sheet1!$A:$G,3,FALSE),0)</f>
        <v>22974487</v>
      </c>
      <c r="P3128" s="13">
        <f>IFERROR(VLOOKUP(A3128,[3]Sheet1!$A:$G,4,FALSE),0)</f>
        <v>636577</v>
      </c>
      <c r="Q3128" s="13">
        <f>IFERROR(VLOOKUP(A3128,[3]Sheet1!$A:$G,5,FALSE),0)</f>
        <v>20761038</v>
      </c>
      <c r="R3128" s="13">
        <f>IFERROR(VLOOKUP(A3128,[3]Sheet1!$A:$H,6,FALSE),0)</f>
        <v>304832</v>
      </c>
      <c r="S3128" s="13">
        <f>IFERROR(VLOOKUP(A3128,[3]Sheet1!$A:$I,7,FALSE),0)</f>
        <v>6700782</v>
      </c>
      <c r="T3128" s="13" t="str">
        <f t="shared" si="256"/>
        <v>Sim</v>
      </c>
      <c r="U3128" s="13" t="str">
        <f t="shared" si="256"/>
        <v>Sim</v>
      </c>
      <c r="V3128" s="13" t="str">
        <f t="shared" si="256"/>
        <v>Sim</v>
      </c>
      <c r="W3128" s="13" t="str">
        <f t="shared" si="255"/>
        <v>Sim</v>
      </c>
      <c r="X3128" s="13" t="str">
        <f t="shared" si="255"/>
        <v>Sim</v>
      </c>
      <c r="Y3128" s="13" t="str">
        <f t="shared" si="255"/>
        <v>Sim</v>
      </c>
    </row>
    <row r="3129" spans="1:25">
      <c r="A3129" s="9">
        <v>410530</v>
      </c>
      <c r="B3129" s="13">
        <f>IFERROR(VLOOKUP(A3129,[1]Monitoramento_Base_somente_Said!$A:$J,5,FALSE),0)</f>
        <v>0</v>
      </c>
      <c r="C3129" s="13">
        <f>IFERROR(VLOOKUP(A3129,[1]Monitoramento_Base_somente_Said!$A:$J,6,FALSE),0)</f>
        <v>31</v>
      </c>
      <c r="D3129" s="13">
        <f>IFERROR(VLOOKUP(A3129,[1]Monitoramento_Base_somente_Said!$A:$J,7,FALSE),0)</f>
        <v>0</v>
      </c>
      <c r="E3129" s="13">
        <f>IFERROR(VLOOKUP(A3129,[1]Monitoramento_Base_somente_Said!$A:$J,8,FALSE),0)</f>
        <v>29</v>
      </c>
      <c r="F3129" s="13">
        <f>IFERROR(VLOOKUP(A3129,[1]Monitoramento_Base_somente_Said!$A:$J,9,FALSE),0)</f>
        <v>0</v>
      </c>
      <c r="G3129" s="13">
        <f>IFERROR(VLOOKUP(A3129,[1]Monitoramento_Base_somente_Said!$A:$J,10,FALSE),0)</f>
        <v>12</v>
      </c>
      <c r="H3129" s="13">
        <f>IFERROR(VLOOKUP(A3129,[2]Sheet1!$A:$I,4,FALSE),0)</f>
        <v>0</v>
      </c>
      <c r="I3129" s="13">
        <f>IFERROR(VLOOKUP(A3129,[2]Sheet1!$A:$I,5,FALSE),0)</f>
        <v>0</v>
      </c>
      <c r="J3129" s="13">
        <f>IFERROR(VLOOKUP(A3129,[2]Sheet1!$A:$I,6,FALSE),0)</f>
        <v>0</v>
      </c>
      <c r="K3129" s="13">
        <f>IFERROR(VLOOKUP(A3129,[2]Sheet1!$A:$I,7,FALSE),0)</f>
        <v>0</v>
      </c>
      <c r="L3129" s="13">
        <f>IFERROR(VLOOKUP(A3129,[2]Sheet1!$A:$I,8,FALSE),0)</f>
        <v>0</v>
      </c>
      <c r="M3129" s="13">
        <f>IFERROR(VLOOKUP(A3129,[2]Sheet1!$A:$I,9,FALSE),0)</f>
        <v>0</v>
      </c>
      <c r="N3129" s="13">
        <f>IFERROR(VLOOKUP(A3129,[3]Sheet1!$A:$G,2,FALSE),0)</f>
        <v>0</v>
      </c>
      <c r="O3129" s="13">
        <f>IFERROR(VLOOKUP(A3129,[3]Sheet1!$A:$G,3,FALSE),0)</f>
        <v>0</v>
      </c>
      <c r="P3129" s="13">
        <f>IFERROR(VLOOKUP(A3129,[3]Sheet1!$A:$G,4,FALSE),0)</f>
        <v>0</v>
      </c>
      <c r="Q3129" s="13">
        <f>IFERROR(VLOOKUP(A3129,[3]Sheet1!$A:$G,5,FALSE),0)</f>
        <v>0</v>
      </c>
      <c r="R3129" s="13">
        <f>IFERROR(VLOOKUP(A3129,[3]Sheet1!$A:$H,6,FALSE),0)</f>
        <v>0</v>
      </c>
      <c r="S3129" s="13">
        <f>IFERROR(VLOOKUP(A3129,[3]Sheet1!$A:$I,7,FALSE),0)</f>
        <v>0</v>
      </c>
      <c r="T3129" s="13" t="str">
        <f t="shared" si="256"/>
        <v>Não</v>
      </c>
      <c r="U3129" s="13" t="str">
        <f t="shared" si="256"/>
        <v>Sim</v>
      </c>
      <c r="V3129" s="13" t="str">
        <f t="shared" si="256"/>
        <v>Não</v>
      </c>
      <c r="W3129" s="13" t="str">
        <f t="shared" si="255"/>
        <v>Sim</v>
      </c>
      <c r="X3129" s="13" t="str">
        <f t="shared" si="255"/>
        <v>Não</v>
      </c>
      <c r="Y3129" s="13" t="str">
        <f t="shared" si="255"/>
        <v>Sim</v>
      </c>
    </row>
    <row r="3130" spans="1:25">
      <c r="A3130" s="9">
        <v>410560</v>
      </c>
      <c r="B3130" s="13">
        <f>IFERROR(VLOOKUP(A3130,[1]Monitoramento_Base_somente_Said!$A:$J,5,FALSE),0)</f>
        <v>0</v>
      </c>
      <c r="C3130" s="13">
        <f>IFERROR(VLOOKUP(A3130,[1]Monitoramento_Base_somente_Said!$A:$J,6,FALSE),0)</f>
        <v>0</v>
      </c>
      <c r="D3130" s="13">
        <f>IFERROR(VLOOKUP(A3130,[1]Monitoramento_Base_somente_Said!$A:$J,7,FALSE),0)</f>
        <v>0</v>
      </c>
      <c r="E3130" s="13">
        <f>IFERROR(VLOOKUP(A3130,[1]Monitoramento_Base_somente_Said!$A:$J,8,FALSE),0)</f>
        <v>0</v>
      </c>
      <c r="F3130" s="13">
        <f>IFERROR(VLOOKUP(A3130,[1]Monitoramento_Base_somente_Said!$A:$J,9,FALSE),0)</f>
        <v>0</v>
      </c>
      <c r="G3130" s="13">
        <f>IFERROR(VLOOKUP(A3130,[1]Monitoramento_Base_somente_Said!$A:$J,10,FALSE),0)</f>
        <v>0</v>
      </c>
      <c r="H3130" s="13">
        <f>IFERROR(VLOOKUP(A3130,[2]Sheet1!$A:$I,4,FALSE),0)</f>
        <v>0</v>
      </c>
      <c r="I3130" s="13">
        <f>IFERROR(VLOOKUP(A3130,[2]Sheet1!$A:$I,5,FALSE),0)</f>
        <v>0</v>
      </c>
      <c r="J3130" s="13">
        <f>IFERROR(VLOOKUP(A3130,[2]Sheet1!$A:$I,6,FALSE),0)</f>
        <v>0</v>
      </c>
      <c r="K3130" s="13">
        <f>IFERROR(VLOOKUP(A3130,[2]Sheet1!$A:$I,7,FALSE),0)</f>
        <v>0</v>
      </c>
      <c r="L3130" s="13">
        <f>IFERROR(VLOOKUP(A3130,[2]Sheet1!$A:$I,8,FALSE),0)</f>
        <v>0</v>
      </c>
      <c r="M3130" s="13">
        <f>IFERROR(VLOOKUP(A3130,[2]Sheet1!$A:$I,9,FALSE),0)</f>
        <v>0</v>
      </c>
      <c r="N3130" s="13">
        <f>IFERROR(VLOOKUP(A3130,[3]Sheet1!$A:$G,2,FALSE),0)</f>
        <v>11625</v>
      </c>
      <c r="O3130" s="13">
        <f>IFERROR(VLOOKUP(A3130,[3]Sheet1!$A:$G,3,FALSE),0)</f>
        <v>25272041</v>
      </c>
      <c r="P3130" s="13">
        <f>IFERROR(VLOOKUP(A3130,[3]Sheet1!$A:$G,4,FALSE),0)</f>
        <v>9786</v>
      </c>
      <c r="Q3130" s="13">
        <f>IFERROR(VLOOKUP(A3130,[3]Sheet1!$A:$G,5,FALSE),0)</f>
        <v>22548043</v>
      </c>
      <c r="R3130" s="13">
        <f>IFERROR(VLOOKUP(A3130,[3]Sheet1!$A:$H,6,FALSE),0)</f>
        <v>343</v>
      </c>
      <c r="S3130" s="13">
        <f>IFERROR(VLOOKUP(A3130,[3]Sheet1!$A:$I,7,FALSE),0)</f>
        <v>9199499</v>
      </c>
      <c r="T3130" s="13" t="str">
        <f t="shared" si="256"/>
        <v>Sim</v>
      </c>
      <c r="U3130" s="13" t="str">
        <f t="shared" si="256"/>
        <v>Sim</v>
      </c>
      <c r="V3130" s="13" t="str">
        <f t="shared" si="256"/>
        <v>Sim</v>
      </c>
      <c r="W3130" s="13" t="str">
        <f t="shared" si="255"/>
        <v>Sim</v>
      </c>
      <c r="X3130" s="13" t="str">
        <f t="shared" si="255"/>
        <v>Sim</v>
      </c>
      <c r="Y3130" s="13" t="str">
        <f t="shared" si="255"/>
        <v>Sim</v>
      </c>
    </row>
    <row r="3131" spans="1:25">
      <c r="A3131" s="9">
        <v>410570</v>
      </c>
      <c r="B3131" s="13">
        <f>IFERROR(VLOOKUP(A3131,[1]Monitoramento_Base_somente_Said!$A:$J,5,FALSE),0)</f>
        <v>0</v>
      </c>
      <c r="C3131" s="13">
        <f>IFERROR(VLOOKUP(A3131,[1]Monitoramento_Base_somente_Said!$A:$J,6,FALSE),0)</f>
        <v>0</v>
      </c>
      <c r="D3131" s="13">
        <f>IFERROR(VLOOKUP(A3131,[1]Monitoramento_Base_somente_Said!$A:$J,7,FALSE),0)</f>
        <v>0</v>
      </c>
      <c r="E3131" s="13">
        <f>IFERROR(VLOOKUP(A3131,[1]Monitoramento_Base_somente_Said!$A:$J,8,FALSE),0)</f>
        <v>0</v>
      </c>
      <c r="F3131" s="13">
        <f>IFERROR(VLOOKUP(A3131,[1]Monitoramento_Base_somente_Said!$A:$J,9,FALSE),0)</f>
        <v>0</v>
      </c>
      <c r="G3131" s="13">
        <f>IFERROR(VLOOKUP(A3131,[1]Monitoramento_Base_somente_Said!$A:$J,10,FALSE),0)</f>
        <v>0</v>
      </c>
      <c r="H3131" s="13">
        <f>IFERROR(VLOOKUP(A3131,[2]Sheet1!$A:$I,4,FALSE),0)</f>
        <v>0</v>
      </c>
      <c r="I3131" s="13">
        <f>IFERROR(VLOOKUP(A3131,[2]Sheet1!$A:$I,5,FALSE),0)</f>
        <v>0</v>
      </c>
      <c r="J3131" s="13">
        <f>IFERROR(VLOOKUP(A3131,[2]Sheet1!$A:$I,6,FALSE),0)</f>
        <v>0</v>
      </c>
      <c r="K3131" s="13">
        <f>IFERROR(VLOOKUP(A3131,[2]Sheet1!$A:$I,7,FALSE),0)</f>
        <v>0</v>
      </c>
      <c r="L3131" s="13">
        <f>IFERROR(VLOOKUP(A3131,[2]Sheet1!$A:$I,8,FALSE),0)</f>
        <v>0</v>
      </c>
      <c r="M3131" s="13">
        <f>IFERROR(VLOOKUP(A3131,[2]Sheet1!$A:$I,9,FALSE),0)</f>
        <v>0</v>
      </c>
      <c r="N3131" s="13">
        <f>IFERROR(VLOOKUP(A3131,[3]Sheet1!$A:$G,2,FALSE),0)</f>
        <v>0</v>
      </c>
      <c r="O3131" s="13">
        <f>IFERROR(VLOOKUP(A3131,[3]Sheet1!$A:$G,3,FALSE),0)</f>
        <v>0</v>
      </c>
      <c r="P3131" s="13">
        <f>IFERROR(VLOOKUP(A3131,[3]Sheet1!$A:$G,4,FALSE),0)</f>
        <v>0</v>
      </c>
      <c r="Q3131" s="13">
        <f>IFERROR(VLOOKUP(A3131,[3]Sheet1!$A:$G,5,FALSE),0)</f>
        <v>0</v>
      </c>
      <c r="R3131" s="13">
        <f>IFERROR(VLOOKUP(A3131,[3]Sheet1!$A:$H,6,FALSE),0)</f>
        <v>0</v>
      </c>
      <c r="S3131" s="13">
        <f>IFERROR(VLOOKUP(A3131,[3]Sheet1!$A:$I,7,FALSE),0)</f>
        <v>0</v>
      </c>
      <c r="T3131" s="13" t="str">
        <f t="shared" si="256"/>
        <v>Não</v>
      </c>
      <c r="U3131" s="13" t="str">
        <f t="shared" si="256"/>
        <v>Não</v>
      </c>
      <c r="V3131" s="13" t="str">
        <f t="shared" si="256"/>
        <v>Não</v>
      </c>
      <c r="W3131" s="13" t="str">
        <f t="shared" si="255"/>
        <v>Não</v>
      </c>
      <c r="X3131" s="13" t="str">
        <f t="shared" si="255"/>
        <v>Não</v>
      </c>
      <c r="Y3131" s="13" t="str">
        <f t="shared" si="255"/>
        <v>Não</v>
      </c>
    </row>
    <row r="3132" spans="1:25">
      <c r="A3132" s="9">
        <v>410580</v>
      </c>
      <c r="B3132" s="13">
        <f>IFERROR(VLOOKUP(A3132,[1]Monitoramento_Base_somente_Said!$A:$J,5,FALSE),0)</f>
        <v>0</v>
      </c>
      <c r="C3132" s="13">
        <f>IFERROR(VLOOKUP(A3132,[1]Monitoramento_Base_somente_Said!$A:$J,6,FALSE),0)</f>
        <v>75666846</v>
      </c>
      <c r="D3132" s="13">
        <f>IFERROR(VLOOKUP(A3132,[1]Monitoramento_Base_somente_Said!$A:$J,7,FALSE),0)</f>
        <v>0</v>
      </c>
      <c r="E3132" s="13">
        <f>IFERROR(VLOOKUP(A3132,[1]Monitoramento_Base_somente_Said!$A:$J,8,FALSE),0)</f>
        <v>70785114</v>
      </c>
      <c r="F3132" s="13">
        <f>IFERROR(VLOOKUP(A3132,[1]Monitoramento_Base_somente_Said!$A:$J,9,FALSE),0)</f>
        <v>0</v>
      </c>
      <c r="G3132" s="13">
        <f>IFERROR(VLOOKUP(A3132,[1]Monitoramento_Base_somente_Said!$A:$J,10,FALSE),0)</f>
        <v>29290392</v>
      </c>
      <c r="H3132" s="13">
        <f>IFERROR(VLOOKUP(A3132,[2]Sheet1!$A:$I,4,FALSE),0)</f>
        <v>0</v>
      </c>
      <c r="I3132" s="13">
        <f>IFERROR(VLOOKUP(A3132,[2]Sheet1!$A:$I,5,FALSE),0)</f>
        <v>0</v>
      </c>
      <c r="J3132" s="13">
        <f>IFERROR(VLOOKUP(A3132,[2]Sheet1!$A:$I,6,FALSE),0)</f>
        <v>0</v>
      </c>
      <c r="K3132" s="13">
        <f>IFERROR(VLOOKUP(A3132,[2]Sheet1!$A:$I,7,FALSE),0)</f>
        <v>0</v>
      </c>
      <c r="L3132" s="13">
        <f>IFERROR(VLOOKUP(A3132,[2]Sheet1!$A:$I,8,FALSE),0)</f>
        <v>0</v>
      </c>
      <c r="M3132" s="13">
        <f>IFERROR(VLOOKUP(A3132,[2]Sheet1!$A:$I,9,FALSE),0)</f>
        <v>0</v>
      </c>
      <c r="N3132" s="13">
        <f>IFERROR(VLOOKUP(A3132,[3]Sheet1!$A:$G,2,FALSE),0)</f>
        <v>36808</v>
      </c>
      <c r="O3132" s="13">
        <f>IFERROR(VLOOKUP(A3132,[3]Sheet1!$A:$G,3,FALSE),0)</f>
        <v>183240063</v>
      </c>
      <c r="P3132" s="13">
        <f>IFERROR(VLOOKUP(A3132,[3]Sheet1!$A:$G,4,FALSE),0)</f>
        <v>67125</v>
      </c>
      <c r="Q3132" s="13">
        <f>IFERROR(VLOOKUP(A3132,[3]Sheet1!$A:$G,5,FALSE),0)</f>
        <v>179982739</v>
      </c>
      <c r="R3132" s="13">
        <f>IFERROR(VLOOKUP(A3132,[3]Sheet1!$A:$H,6,FALSE),0)</f>
        <v>14787</v>
      </c>
      <c r="S3132" s="13">
        <f>IFERROR(VLOOKUP(A3132,[3]Sheet1!$A:$I,7,FALSE),0)</f>
        <v>77146099</v>
      </c>
      <c r="T3132" s="13" t="str">
        <f t="shared" si="256"/>
        <v>Sim</v>
      </c>
      <c r="U3132" s="13" t="str">
        <f t="shared" si="256"/>
        <v>Sim</v>
      </c>
      <c r="V3132" s="13" t="str">
        <f t="shared" si="256"/>
        <v>Sim</v>
      </c>
      <c r="W3132" s="13" t="str">
        <f t="shared" si="255"/>
        <v>Sim</v>
      </c>
      <c r="X3132" s="13" t="str">
        <f t="shared" si="255"/>
        <v>Sim</v>
      </c>
      <c r="Y3132" s="13" t="str">
        <f t="shared" si="255"/>
        <v>Sim</v>
      </c>
    </row>
    <row r="3133" spans="1:25">
      <c r="A3133" s="9">
        <v>410590</v>
      </c>
      <c r="B3133" s="13">
        <f>IFERROR(VLOOKUP(A3133,[1]Monitoramento_Base_somente_Said!$A:$J,5,FALSE),0)</f>
        <v>0</v>
      </c>
      <c r="C3133" s="13">
        <f>IFERROR(VLOOKUP(A3133,[1]Monitoramento_Base_somente_Said!$A:$J,6,FALSE),0)</f>
        <v>3247560</v>
      </c>
      <c r="D3133" s="13">
        <f>IFERROR(VLOOKUP(A3133,[1]Monitoramento_Base_somente_Said!$A:$J,7,FALSE),0)</f>
        <v>0</v>
      </c>
      <c r="E3133" s="13">
        <f>IFERROR(VLOOKUP(A3133,[1]Monitoramento_Base_somente_Said!$A:$J,8,FALSE),0)</f>
        <v>3038040</v>
      </c>
      <c r="F3133" s="13">
        <f>IFERROR(VLOOKUP(A3133,[1]Monitoramento_Base_somente_Said!$A:$J,9,FALSE),0)</f>
        <v>0</v>
      </c>
      <c r="G3133" s="13">
        <f>IFERROR(VLOOKUP(A3133,[1]Monitoramento_Base_somente_Said!$A:$J,10,FALSE),0)</f>
        <v>1257120</v>
      </c>
      <c r="H3133" s="13">
        <f>IFERROR(VLOOKUP(A3133,[2]Sheet1!$A:$I,4,FALSE),0)</f>
        <v>0</v>
      </c>
      <c r="I3133" s="13">
        <f>IFERROR(VLOOKUP(A3133,[2]Sheet1!$A:$I,5,FALSE),0)</f>
        <v>0</v>
      </c>
      <c r="J3133" s="13">
        <f>IFERROR(VLOOKUP(A3133,[2]Sheet1!$A:$I,6,FALSE),0)</f>
        <v>0</v>
      </c>
      <c r="K3133" s="13">
        <f>IFERROR(VLOOKUP(A3133,[2]Sheet1!$A:$I,7,FALSE),0)</f>
        <v>0</v>
      </c>
      <c r="L3133" s="13">
        <f>IFERROR(VLOOKUP(A3133,[2]Sheet1!$A:$I,8,FALSE),0)</f>
        <v>0</v>
      </c>
      <c r="M3133" s="13">
        <f>IFERROR(VLOOKUP(A3133,[2]Sheet1!$A:$I,9,FALSE),0)</f>
        <v>0</v>
      </c>
      <c r="N3133" s="13">
        <f>IFERROR(VLOOKUP(A3133,[3]Sheet1!$A:$G,2,FALSE),0)</f>
        <v>0</v>
      </c>
      <c r="O3133" s="13">
        <f>IFERROR(VLOOKUP(A3133,[3]Sheet1!$A:$G,3,FALSE),0)</f>
        <v>0</v>
      </c>
      <c r="P3133" s="13">
        <f>IFERROR(VLOOKUP(A3133,[3]Sheet1!$A:$G,4,FALSE),0)</f>
        <v>0</v>
      </c>
      <c r="Q3133" s="13">
        <f>IFERROR(VLOOKUP(A3133,[3]Sheet1!$A:$G,5,FALSE),0)</f>
        <v>0</v>
      </c>
      <c r="R3133" s="13">
        <f>IFERROR(VLOOKUP(A3133,[3]Sheet1!$A:$H,6,FALSE),0)</f>
        <v>0</v>
      </c>
      <c r="S3133" s="13">
        <f>IFERROR(VLOOKUP(A3133,[3]Sheet1!$A:$I,7,FALSE),0)</f>
        <v>0</v>
      </c>
      <c r="T3133" s="13" t="str">
        <f t="shared" si="256"/>
        <v>Não</v>
      </c>
      <c r="U3133" s="13" t="str">
        <f t="shared" si="256"/>
        <v>Sim</v>
      </c>
      <c r="V3133" s="13" t="str">
        <f t="shared" si="256"/>
        <v>Não</v>
      </c>
      <c r="W3133" s="13" t="str">
        <f t="shared" si="255"/>
        <v>Sim</v>
      </c>
      <c r="X3133" s="13" t="str">
        <f t="shared" si="255"/>
        <v>Não</v>
      </c>
      <c r="Y3133" s="13" t="str">
        <f t="shared" si="255"/>
        <v>Sim</v>
      </c>
    </row>
    <row r="3134" spans="1:25">
      <c r="A3134" s="9">
        <v>410600</v>
      </c>
      <c r="B3134" s="13">
        <f>IFERROR(VLOOKUP(A3134,[1]Monitoramento_Base_somente_Said!$A:$J,5,FALSE),0)</f>
        <v>0</v>
      </c>
      <c r="C3134" s="13">
        <f>IFERROR(VLOOKUP(A3134,[1]Monitoramento_Base_somente_Said!$A:$J,6,FALSE),0)</f>
        <v>16861985</v>
      </c>
      <c r="D3134" s="13">
        <f>IFERROR(VLOOKUP(A3134,[1]Monitoramento_Base_somente_Said!$A:$J,7,FALSE),0)</f>
        <v>0</v>
      </c>
      <c r="E3134" s="13">
        <f>IFERROR(VLOOKUP(A3134,[1]Monitoramento_Base_somente_Said!$A:$J,8,FALSE),0)</f>
        <v>15774115</v>
      </c>
      <c r="F3134" s="13">
        <f>IFERROR(VLOOKUP(A3134,[1]Monitoramento_Base_somente_Said!$A:$J,9,FALSE),0)</f>
        <v>0</v>
      </c>
      <c r="G3134" s="13">
        <f>IFERROR(VLOOKUP(A3134,[1]Monitoramento_Base_somente_Said!$A:$J,10,FALSE),0)</f>
        <v>6527220</v>
      </c>
      <c r="H3134" s="13">
        <f>IFERROR(VLOOKUP(A3134,[2]Sheet1!$A:$I,4,FALSE),0)</f>
        <v>0</v>
      </c>
      <c r="I3134" s="13">
        <f>IFERROR(VLOOKUP(A3134,[2]Sheet1!$A:$I,5,FALSE),0)</f>
        <v>0</v>
      </c>
      <c r="J3134" s="13">
        <f>IFERROR(VLOOKUP(A3134,[2]Sheet1!$A:$I,6,FALSE),0)</f>
        <v>0</v>
      </c>
      <c r="K3134" s="13">
        <f>IFERROR(VLOOKUP(A3134,[2]Sheet1!$A:$I,7,FALSE),0)</f>
        <v>0</v>
      </c>
      <c r="L3134" s="13">
        <f>IFERROR(VLOOKUP(A3134,[2]Sheet1!$A:$I,8,FALSE),0)</f>
        <v>0</v>
      </c>
      <c r="M3134" s="13">
        <f>IFERROR(VLOOKUP(A3134,[2]Sheet1!$A:$I,9,FALSE),0)</f>
        <v>0</v>
      </c>
      <c r="N3134" s="13">
        <f>IFERROR(VLOOKUP(A3134,[3]Sheet1!$A:$G,2,FALSE),0)</f>
        <v>1455</v>
      </c>
      <c r="O3134" s="13">
        <f>IFERROR(VLOOKUP(A3134,[3]Sheet1!$A:$G,3,FALSE),0)</f>
        <v>50536430</v>
      </c>
      <c r="P3134" s="13">
        <f>IFERROR(VLOOKUP(A3134,[3]Sheet1!$A:$G,4,FALSE),0)</f>
        <v>633</v>
      </c>
      <c r="Q3134" s="13">
        <f>IFERROR(VLOOKUP(A3134,[3]Sheet1!$A:$G,5,FALSE),0)</f>
        <v>47651243</v>
      </c>
      <c r="R3134" s="13">
        <f>IFERROR(VLOOKUP(A3134,[3]Sheet1!$A:$H,6,FALSE),0)</f>
        <v>108881</v>
      </c>
      <c r="S3134" s="13">
        <f>IFERROR(VLOOKUP(A3134,[3]Sheet1!$A:$I,7,FALSE),0)</f>
        <v>14568455</v>
      </c>
      <c r="T3134" s="13" t="str">
        <f t="shared" si="256"/>
        <v>Sim</v>
      </c>
      <c r="U3134" s="13" t="str">
        <f t="shared" si="256"/>
        <v>Sim</v>
      </c>
      <c r="V3134" s="13" t="str">
        <f t="shared" si="256"/>
        <v>Sim</v>
      </c>
      <c r="W3134" s="13" t="str">
        <f t="shared" si="255"/>
        <v>Sim</v>
      </c>
      <c r="X3134" s="13" t="str">
        <f t="shared" si="255"/>
        <v>Sim</v>
      </c>
      <c r="Y3134" s="13" t="str">
        <f t="shared" si="255"/>
        <v>Sim</v>
      </c>
    </row>
    <row r="3135" spans="1:25">
      <c r="A3135" s="9">
        <v>410610</v>
      </c>
      <c r="B3135" s="13">
        <f>IFERROR(VLOOKUP(A3135,[1]Monitoramento_Base_somente_Said!$A:$J,5,FALSE),0)</f>
        <v>2346</v>
      </c>
      <c r="C3135" s="13">
        <f>IFERROR(VLOOKUP(A3135,[1]Monitoramento_Base_somente_Said!$A:$J,6,FALSE),0)</f>
        <v>8825541</v>
      </c>
      <c r="D3135" s="13">
        <f>IFERROR(VLOOKUP(A3135,[1]Monitoramento_Base_somente_Said!$A:$J,7,FALSE),0)</f>
        <v>28413</v>
      </c>
      <c r="E3135" s="13">
        <f>IFERROR(VLOOKUP(A3135,[1]Monitoramento_Base_somente_Said!$A:$J,8,FALSE),0)</f>
        <v>7885961</v>
      </c>
      <c r="F3135" s="13">
        <f>IFERROR(VLOOKUP(A3135,[1]Monitoramento_Base_somente_Said!$A:$J,9,FALSE),0)</f>
        <v>0</v>
      </c>
      <c r="G3135" s="13">
        <f>IFERROR(VLOOKUP(A3135,[1]Monitoramento_Base_somente_Said!$A:$J,10,FALSE),0)</f>
        <v>3164652</v>
      </c>
      <c r="H3135" s="13">
        <f>IFERROR(VLOOKUP(A3135,[2]Sheet1!$A:$I,4,FALSE),0)</f>
        <v>0</v>
      </c>
      <c r="I3135" s="13">
        <f>IFERROR(VLOOKUP(A3135,[2]Sheet1!$A:$I,5,FALSE),0)</f>
        <v>0</v>
      </c>
      <c r="J3135" s="13">
        <f>IFERROR(VLOOKUP(A3135,[2]Sheet1!$A:$I,6,FALSE),0)</f>
        <v>0</v>
      </c>
      <c r="K3135" s="13">
        <f>IFERROR(VLOOKUP(A3135,[2]Sheet1!$A:$I,7,FALSE),0)</f>
        <v>0</v>
      </c>
      <c r="L3135" s="13">
        <f>IFERROR(VLOOKUP(A3135,[2]Sheet1!$A:$I,8,FALSE),0)</f>
        <v>0</v>
      </c>
      <c r="M3135" s="13">
        <f>IFERROR(VLOOKUP(A3135,[2]Sheet1!$A:$I,9,FALSE),0)</f>
        <v>0</v>
      </c>
      <c r="N3135" s="13">
        <f>IFERROR(VLOOKUP(A3135,[3]Sheet1!$A:$G,2,FALSE),0)</f>
        <v>0</v>
      </c>
      <c r="O3135" s="13">
        <f>IFERROR(VLOOKUP(A3135,[3]Sheet1!$A:$G,3,FALSE),0)</f>
        <v>0</v>
      </c>
      <c r="P3135" s="13">
        <f>IFERROR(VLOOKUP(A3135,[3]Sheet1!$A:$G,4,FALSE),0)</f>
        <v>0</v>
      </c>
      <c r="Q3135" s="13">
        <f>IFERROR(VLOOKUP(A3135,[3]Sheet1!$A:$G,5,FALSE),0)</f>
        <v>0</v>
      </c>
      <c r="R3135" s="13">
        <f>IFERROR(VLOOKUP(A3135,[3]Sheet1!$A:$H,6,FALSE),0)</f>
        <v>0</v>
      </c>
      <c r="S3135" s="13">
        <f>IFERROR(VLOOKUP(A3135,[3]Sheet1!$A:$I,7,FALSE),0)</f>
        <v>0</v>
      </c>
      <c r="T3135" s="13" t="str">
        <f t="shared" si="256"/>
        <v>Sim</v>
      </c>
      <c r="U3135" s="13" t="str">
        <f t="shared" si="256"/>
        <v>Sim</v>
      </c>
      <c r="V3135" s="13" t="str">
        <f t="shared" si="256"/>
        <v>Sim</v>
      </c>
      <c r="W3135" s="13" t="str">
        <f t="shared" si="255"/>
        <v>Sim</v>
      </c>
      <c r="X3135" s="13" t="str">
        <f t="shared" si="255"/>
        <v>Não</v>
      </c>
      <c r="Y3135" s="13" t="str">
        <f t="shared" si="255"/>
        <v>Sim</v>
      </c>
    </row>
    <row r="3136" spans="1:25">
      <c r="A3136" s="9">
        <v>410620</v>
      </c>
      <c r="B3136" s="13">
        <f>IFERROR(VLOOKUP(A3136,[1]Monitoramento_Base_somente_Said!$A:$J,5,FALSE),0)</f>
        <v>0</v>
      </c>
      <c r="C3136" s="13">
        <f>IFERROR(VLOOKUP(A3136,[1]Monitoramento_Base_somente_Said!$A:$J,6,FALSE),0)</f>
        <v>59853746</v>
      </c>
      <c r="D3136" s="13">
        <f>IFERROR(VLOOKUP(A3136,[1]Monitoramento_Base_somente_Said!$A:$J,7,FALSE),0)</f>
        <v>0</v>
      </c>
      <c r="E3136" s="13">
        <f>IFERROR(VLOOKUP(A3136,[1]Monitoramento_Base_somente_Said!$A:$J,8,FALSE),0)</f>
        <v>55992214</v>
      </c>
      <c r="F3136" s="13">
        <f>IFERROR(VLOOKUP(A3136,[1]Monitoramento_Base_somente_Said!$A:$J,9,FALSE),0)</f>
        <v>0</v>
      </c>
      <c r="G3136" s="13">
        <f>IFERROR(VLOOKUP(A3136,[1]Monitoramento_Base_somente_Said!$A:$J,10,FALSE),0)</f>
        <v>23169192</v>
      </c>
      <c r="H3136" s="13">
        <f>IFERROR(VLOOKUP(A3136,[2]Sheet1!$A:$I,4,FALSE),0)</f>
        <v>0</v>
      </c>
      <c r="I3136" s="13">
        <f>IFERROR(VLOOKUP(A3136,[2]Sheet1!$A:$I,5,FALSE),0)</f>
        <v>0</v>
      </c>
      <c r="J3136" s="13">
        <f>IFERROR(VLOOKUP(A3136,[2]Sheet1!$A:$I,6,FALSE),0)</f>
        <v>0</v>
      </c>
      <c r="K3136" s="13">
        <f>IFERROR(VLOOKUP(A3136,[2]Sheet1!$A:$I,7,FALSE),0)</f>
        <v>0</v>
      </c>
      <c r="L3136" s="13">
        <f>IFERROR(VLOOKUP(A3136,[2]Sheet1!$A:$I,8,FALSE),0)</f>
        <v>0</v>
      </c>
      <c r="M3136" s="13">
        <f>IFERROR(VLOOKUP(A3136,[2]Sheet1!$A:$I,9,FALSE),0)</f>
        <v>0</v>
      </c>
      <c r="N3136" s="13">
        <f>IFERROR(VLOOKUP(A3136,[3]Sheet1!$A:$G,2,FALSE),0)</f>
        <v>6325</v>
      </c>
      <c r="O3136" s="13">
        <f>IFERROR(VLOOKUP(A3136,[3]Sheet1!$A:$G,3,FALSE),0)</f>
        <v>26392717</v>
      </c>
      <c r="P3136" s="13">
        <f>IFERROR(VLOOKUP(A3136,[3]Sheet1!$A:$G,4,FALSE),0)</f>
        <v>0</v>
      </c>
      <c r="Q3136" s="13">
        <f>IFERROR(VLOOKUP(A3136,[3]Sheet1!$A:$G,5,FALSE),0)</f>
        <v>0</v>
      </c>
      <c r="R3136" s="13">
        <f>IFERROR(VLOOKUP(A3136,[3]Sheet1!$A:$H,6,FALSE),0)</f>
        <v>0</v>
      </c>
      <c r="S3136" s="13">
        <f>IFERROR(VLOOKUP(A3136,[3]Sheet1!$A:$I,7,FALSE),0)</f>
        <v>0</v>
      </c>
      <c r="T3136" s="13" t="str">
        <f t="shared" si="256"/>
        <v>Sim</v>
      </c>
      <c r="U3136" s="13" t="str">
        <f t="shared" si="256"/>
        <v>Sim</v>
      </c>
      <c r="V3136" s="13" t="str">
        <f t="shared" si="256"/>
        <v>Não</v>
      </c>
      <c r="W3136" s="13" t="str">
        <f t="shared" si="255"/>
        <v>Sim</v>
      </c>
      <c r="X3136" s="13" t="str">
        <f t="shared" si="255"/>
        <v>Não</v>
      </c>
      <c r="Y3136" s="13" t="str">
        <f t="shared" si="255"/>
        <v>Sim</v>
      </c>
    </row>
    <row r="3137" spans="1:25">
      <c r="A3137" s="9">
        <v>410645</v>
      </c>
      <c r="B3137" s="13">
        <f>IFERROR(VLOOKUP(A3137,[1]Monitoramento_Base_somente_Said!$A:$J,5,FALSE),0)</f>
        <v>0</v>
      </c>
      <c r="C3137" s="13">
        <f>IFERROR(VLOOKUP(A3137,[1]Monitoramento_Base_somente_Said!$A:$J,6,FALSE),0)</f>
        <v>0</v>
      </c>
      <c r="D3137" s="13">
        <f>IFERROR(VLOOKUP(A3137,[1]Monitoramento_Base_somente_Said!$A:$J,7,FALSE),0)</f>
        <v>0</v>
      </c>
      <c r="E3137" s="13">
        <f>IFERROR(VLOOKUP(A3137,[1]Monitoramento_Base_somente_Said!$A:$J,8,FALSE),0)</f>
        <v>0</v>
      </c>
      <c r="F3137" s="13">
        <f>IFERROR(VLOOKUP(A3137,[1]Monitoramento_Base_somente_Said!$A:$J,9,FALSE),0)</f>
        <v>0</v>
      </c>
      <c r="G3137" s="13">
        <f>IFERROR(VLOOKUP(A3137,[1]Monitoramento_Base_somente_Said!$A:$J,10,FALSE),0)</f>
        <v>0</v>
      </c>
      <c r="H3137" s="13">
        <f>IFERROR(VLOOKUP(A3137,[2]Sheet1!$A:$I,4,FALSE),0)</f>
        <v>0</v>
      </c>
      <c r="I3137" s="13">
        <f>IFERROR(VLOOKUP(A3137,[2]Sheet1!$A:$I,5,FALSE),0)</f>
        <v>0</v>
      </c>
      <c r="J3137" s="13">
        <f>IFERROR(VLOOKUP(A3137,[2]Sheet1!$A:$I,6,FALSE),0)</f>
        <v>0</v>
      </c>
      <c r="K3137" s="13">
        <f>IFERROR(VLOOKUP(A3137,[2]Sheet1!$A:$I,7,FALSE),0)</f>
        <v>0</v>
      </c>
      <c r="L3137" s="13">
        <f>IFERROR(VLOOKUP(A3137,[2]Sheet1!$A:$I,8,FALSE),0)</f>
        <v>0</v>
      </c>
      <c r="M3137" s="13">
        <f>IFERROR(VLOOKUP(A3137,[2]Sheet1!$A:$I,9,FALSE),0)</f>
        <v>0</v>
      </c>
      <c r="N3137" s="13">
        <f>IFERROR(VLOOKUP(A3137,[3]Sheet1!$A:$G,2,FALSE),0)</f>
        <v>167071</v>
      </c>
      <c r="O3137" s="13">
        <f>IFERROR(VLOOKUP(A3137,[3]Sheet1!$A:$G,3,FALSE),0)</f>
        <v>26136701</v>
      </c>
      <c r="P3137" s="13">
        <f>IFERROR(VLOOKUP(A3137,[3]Sheet1!$A:$G,4,FALSE),0)</f>
        <v>177790</v>
      </c>
      <c r="Q3137" s="13">
        <f>IFERROR(VLOOKUP(A3137,[3]Sheet1!$A:$G,5,FALSE),0)</f>
        <v>26269296</v>
      </c>
      <c r="R3137" s="13">
        <f>IFERROR(VLOOKUP(A3137,[3]Sheet1!$A:$H,6,FALSE),0)</f>
        <v>99327</v>
      </c>
      <c r="S3137" s="13">
        <f>IFERROR(VLOOKUP(A3137,[3]Sheet1!$A:$I,7,FALSE),0)</f>
        <v>11421607</v>
      </c>
      <c r="T3137" s="13" t="str">
        <f t="shared" si="256"/>
        <v>Sim</v>
      </c>
      <c r="U3137" s="13" t="str">
        <f t="shared" si="256"/>
        <v>Sim</v>
      </c>
      <c r="V3137" s="13" t="str">
        <f t="shared" si="256"/>
        <v>Sim</v>
      </c>
      <c r="W3137" s="13" t="str">
        <f t="shared" si="255"/>
        <v>Sim</v>
      </c>
      <c r="X3137" s="13" t="str">
        <f t="shared" si="255"/>
        <v>Sim</v>
      </c>
      <c r="Y3137" s="13" t="str">
        <f t="shared" si="255"/>
        <v>Sim</v>
      </c>
    </row>
    <row r="3138" spans="1:25">
      <c r="A3138" s="9">
        <v>410650</v>
      </c>
      <c r="B3138" s="13">
        <f>IFERROR(VLOOKUP(A3138,[1]Monitoramento_Base_somente_Said!$A:$J,5,FALSE),0)</f>
        <v>0</v>
      </c>
      <c r="C3138" s="13">
        <f>IFERROR(VLOOKUP(A3138,[1]Monitoramento_Base_somente_Said!$A:$J,6,FALSE),0)</f>
        <v>0</v>
      </c>
      <c r="D3138" s="13">
        <f>IFERROR(VLOOKUP(A3138,[1]Monitoramento_Base_somente_Said!$A:$J,7,FALSE),0)</f>
        <v>0</v>
      </c>
      <c r="E3138" s="13">
        <f>IFERROR(VLOOKUP(A3138,[1]Monitoramento_Base_somente_Said!$A:$J,8,FALSE),0)</f>
        <v>0</v>
      </c>
      <c r="F3138" s="13">
        <f>IFERROR(VLOOKUP(A3138,[1]Monitoramento_Base_somente_Said!$A:$J,9,FALSE),0)</f>
        <v>0</v>
      </c>
      <c r="G3138" s="13">
        <f>IFERROR(VLOOKUP(A3138,[1]Monitoramento_Base_somente_Said!$A:$J,10,FALSE),0)</f>
        <v>0</v>
      </c>
      <c r="H3138" s="13">
        <f>IFERROR(VLOOKUP(A3138,[2]Sheet1!$A:$I,4,FALSE),0)</f>
        <v>0</v>
      </c>
      <c r="I3138" s="13">
        <f>IFERROR(VLOOKUP(A3138,[2]Sheet1!$A:$I,5,FALSE),0)</f>
        <v>0</v>
      </c>
      <c r="J3138" s="13">
        <f>IFERROR(VLOOKUP(A3138,[2]Sheet1!$A:$I,6,FALSE),0)</f>
        <v>0</v>
      </c>
      <c r="K3138" s="13">
        <f>IFERROR(VLOOKUP(A3138,[2]Sheet1!$A:$I,7,FALSE),0)</f>
        <v>0</v>
      </c>
      <c r="L3138" s="13">
        <f>IFERROR(VLOOKUP(A3138,[2]Sheet1!$A:$I,8,FALSE),0)</f>
        <v>0</v>
      </c>
      <c r="M3138" s="13">
        <f>IFERROR(VLOOKUP(A3138,[2]Sheet1!$A:$I,9,FALSE),0)</f>
        <v>0</v>
      </c>
      <c r="N3138" s="13">
        <f>IFERROR(VLOOKUP(A3138,[3]Sheet1!$A:$G,2,FALSE),0)</f>
        <v>93594</v>
      </c>
      <c r="O3138" s="13">
        <f>IFERROR(VLOOKUP(A3138,[3]Sheet1!$A:$G,3,FALSE),0)</f>
        <v>22436863</v>
      </c>
      <c r="P3138" s="13">
        <f>IFERROR(VLOOKUP(A3138,[3]Sheet1!$A:$G,4,FALSE),0)</f>
        <v>63689</v>
      </c>
      <c r="Q3138" s="13">
        <f>IFERROR(VLOOKUP(A3138,[3]Sheet1!$A:$G,5,FALSE),0)</f>
        <v>18137386</v>
      </c>
      <c r="R3138" s="13">
        <f>IFERROR(VLOOKUP(A3138,[3]Sheet1!$A:$H,6,FALSE),0)</f>
        <v>43753</v>
      </c>
      <c r="S3138" s="13">
        <f>IFERROR(VLOOKUP(A3138,[3]Sheet1!$A:$I,7,FALSE),0)</f>
        <v>6917745</v>
      </c>
      <c r="T3138" s="13" t="str">
        <f t="shared" si="256"/>
        <v>Sim</v>
      </c>
      <c r="U3138" s="13" t="str">
        <f t="shared" si="256"/>
        <v>Sim</v>
      </c>
      <c r="V3138" s="13" t="str">
        <f t="shared" si="256"/>
        <v>Sim</v>
      </c>
      <c r="W3138" s="13" t="str">
        <f t="shared" si="255"/>
        <v>Sim</v>
      </c>
      <c r="X3138" s="13" t="str">
        <f t="shared" si="255"/>
        <v>Sim</v>
      </c>
      <c r="Y3138" s="13" t="str">
        <f t="shared" si="255"/>
        <v>Sim</v>
      </c>
    </row>
    <row r="3139" spans="1:25">
      <c r="A3139" s="9">
        <v>410655</v>
      </c>
      <c r="B3139" s="13">
        <f>IFERROR(VLOOKUP(A3139,[1]Monitoramento_Base_somente_Said!$A:$J,5,FALSE),0)</f>
        <v>0</v>
      </c>
      <c r="C3139" s="13">
        <f>IFERROR(VLOOKUP(A3139,[1]Monitoramento_Base_somente_Said!$A:$J,6,FALSE),0)</f>
        <v>145576</v>
      </c>
      <c r="D3139" s="13">
        <f>IFERROR(VLOOKUP(A3139,[1]Monitoramento_Base_somente_Said!$A:$J,7,FALSE),0)</f>
        <v>0</v>
      </c>
      <c r="E3139" s="13">
        <f>IFERROR(VLOOKUP(A3139,[1]Monitoramento_Base_somente_Said!$A:$J,8,FALSE),0)</f>
        <v>136184</v>
      </c>
      <c r="F3139" s="13">
        <f>IFERROR(VLOOKUP(A3139,[1]Monitoramento_Base_somente_Said!$A:$J,9,FALSE),0)</f>
        <v>0</v>
      </c>
      <c r="G3139" s="13">
        <f>IFERROR(VLOOKUP(A3139,[1]Monitoramento_Base_somente_Said!$A:$J,10,FALSE),0)</f>
        <v>56352</v>
      </c>
      <c r="H3139" s="13">
        <f>IFERROR(VLOOKUP(A3139,[2]Sheet1!$A:$I,4,FALSE),0)</f>
        <v>0</v>
      </c>
      <c r="I3139" s="13">
        <f>IFERROR(VLOOKUP(A3139,[2]Sheet1!$A:$I,5,FALSE),0)</f>
        <v>0</v>
      </c>
      <c r="J3139" s="13">
        <f>IFERROR(VLOOKUP(A3139,[2]Sheet1!$A:$I,6,FALSE),0)</f>
        <v>0</v>
      </c>
      <c r="K3139" s="13">
        <f>IFERROR(VLOOKUP(A3139,[2]Sheet1!$A:$I,7,FALSE),0)</f>
        <v>0</v>
      </c>
      <c r="L3139" s="13">
        <f>IFERROR(VLOOKUP(A3139,[2]Sheet1!$A:$I,8,FALSE),0)</f>
        <v>0</v>
      </c>
      <c r="M3139" s="13">
        <f>IFERROR(VLOOKUP(A3139,[2]Sheet1!$A:$I,9,FALSE),0)</f>
        <v>0</v>
      </c>
      <c r="N3139" s="13">
        <f>IFERROR(VLOOKUP(A3139,[3]Sheet1!$A:$G,2,FALSE),0)</f>
        <v>0</v>
      </c>
      <c r="O3139" s="13">
        <f>IFERROR(VLOOKUP(A3139,[3]Sheet1!$A:$G,3,FALSE),0)</f>
        <v>0</v>
      </c>
      <c r="P3139" s="13">
        <f>IFERROR(VLOOKUP(A3139,[3]Sheet1!$A:$G,4,FALSE),0)</f>
        <v>0</v>
      </c>
      <c r="Q3139" s="13">
        <f>IFERROR(VLOOKUP(A3139,[3]Sheet1!$A:$G,5,FALSE),0)</f>
        <v>0</v>
      </c>
      <c r="R3139" s="13">
        <f>IFERROR(VLOOKUP(A3139,[3]Sheet1!$A:$H,6,FALSE),0)</f>
        <v>0</v>
      </c>
      <c r="S3139" s="13">
        <f>IFERROR(VLOOKUP(A3139,[3]Sheet1!$A:$I,7,FALSE),0)</f>
        <v>0</v>
      </c>
      <c r="T3139" s="13" t="str">
        <f t="shared" si="256"/>
        <v>Não</v>
      </c>
      <c r="U3139" s="13" t="str">
        <f t="shared" si="256"/>
        <v>Sim</v>
      </c>
      <c r="V3139" s="13" t="str">
        <f t="shared" si="256"/>
        <v>Não</v>
      </c>
      <c r="W3139" s="13" t="str">
        <f t="shared" si="255"/>
        <v>Sim</v>
      </c>
      <c r="X3139" s="13" t="str">
        <f t="shared" si="255"/>
        <v>Não</v>
      </c>
      <c r="Y3139" s="13" t="str">
        <f t="shared" si="255"/>
        <v>Sim</v>
      </c>
    </row>
    <row r="3140" spans="1:25">
      <c r="A3140" s="9">
        <v>410680</v>
      </c>
      <c r="B3140" s="13">
        <f>IFERROR(VLOOKUP(A3140,[1]Monitoramento_Base_somente_Said!$A:$J,5,FALSE),0)</f>
        <v>0</v>
      </c>
      <c r="C3140" s="13">
        <f>IFERROR(VLOOKUP(A3140,[1]Monitoramento_Base_somente_Said!$A:$J,6,FALSE),0)</f>
        <v>29381893</v>
      </c>
      <c r="D3140" s="13">
        <f>IFERROR(VLOOKUP(A3140,[1]Monitoramento_Base_somente_Said!$A:$J,7,FALSE),0)</f>
        <v>0</v>
      </c>
      <c r="E3140" s="13">
        <f>IFERROR(VLOOKUP(A3140,[1]Monitoramento_Base_somente_Said!$A:$J,8,FALSE),0)</f>
        <v>27486287</v>
      </c>
      <c r="F3140" s="13">
        <f>IFERROR(VLOOKUP(A3140,[1]Monitoramento_Base_somente_Said!$A:$J,9,FALSE),0)</f>
        <v>0</v>
      </c>
      <c r="G3140" s="13">
        <f>IFERROR(VLOOKUP(A3140,[1]Monitoramento_Base_somente_Said!$A:$J,10,FALSE),0)</f>
        <v>11373636</v>
      </c>
      <c r="H3140" s="13">
        <f>IFERROR(VLOOKUP(A3140,[2]Sheet1!$A:$I,4,FALSE),0)</f>
        <v>0</v>
      </c>
      <c r="I3140" s="13">
        <f>IFERROR(VLOOKUP(A3140,[2]Sheet1!$A:$I,5,FALSE),0)</f>
        <v>0</v>
      </c>
      <c r="J3140" s="13">
        <f>IFERROR(VLOOKUP(A3140,[2]Sheet1!$A:$I,6,FALSE),0)</f>
        <v>0</v>
      </c>
      <c r="K3140" s="13">
        <f>IFERROR(VLOOKUP(A3140,[2]Sheet1!$A:$I,7,FALSE),0)</f>
        <v>0</v>
      </c>
      <c r="L3140" s="13">
        <f>IFERROR(VLOOKUP(A3140,[2]Sheet1!$A:$I,8,FALSE),0)</f>
        <v>0</v>
      </c>
      <c r="M3140" s="13">
        <f>IFERROR(VLOOKUP(A3140,[2]Sheet1!$A:$I,9,FALSE),0)</f>
        <v>0</v>
      </c>
      <c r="N3140" s="13">
        <f>IFERROR(VLOOKUP(A3140,[3]Sheet1!$A:$G,2,FALSE),0)</f>
        <v>0</v>
      </c>
      <c r="O3140" s="13">
        <f>IFERROR(VLOOKUP(A3140,[3]Sheet1!$A:$G,3,FALSE),0)</f>
        <v>0</v>
      </c>
      <c r="P3140" s="13">
        <f>IFERROR(VLOOKUP(A3140,[3]Sheet1!$A:$G,4,FALSE),0)</f>
        <v>0</v>
      </c>
      <c r="Q3140" s="13">
        <f>IFERROR(VLOOKUP(A3140,[3]Sheet1!$A:$G,5,FALSE),0)</f>
        <v>0</v>
      </c>
      <c r="R3140" s="13">
        <f>IFERROR(VLOOKUP(A3140,[3]Sheet1!$A:$H,6,FALSE),0)</f>
        <v>0</v>
      </c>
      <c r="S3140" s="13">
        <f>IFERROR(VLOOKUP(A3140,[3]Sheet1!$A:$I,7,FALSE),0)</f>
        <v>0</v>
      </c>
      <c r="T3140" s="13" t="str">
        <f t="shared" si="256"/>
        <v>Não</v>
      </c>
      <c r="U3140" s="13" t="str">
        <f t="shared" si="256"/>
        <v>Sim</v>
      </c>
      <c r="V3140" s="13" t="str">
        <f t="shared" si="256"/>
        <v>Não</v>
      </c>
      <c r="W3140" s="13" t="str">
        <f t="shared" si="255"/>
        <v>Sim</v>
      </c>
      <c r="X3140" s="13" t="str">
        <f t="shared" si="255"/>
        <v>Não</v>
      </c>
      <c r="Y3140" s="13" t="str">
        <f t="shared" si="255"/>
        <v>Sim</v>
      </c>
    </row>
    <row r="3141" spans="1:25">
      <c r="A3141" s="9">
        <v>410657</v>
      </c>
      <c r="B3141" s="13">
        <f>IFERROR(VLOOKUP(A3141,[1]Monitoramento_Base_somente_Said!$A:$J,5,FALSE),0)</f>
        <v>0</v>
      </c>
      <c r="C3141" s="13">
        <f>IFERROR(VLOOKUP(A3141,[1]Monitoramento_Base_somente_Said!$A:$J,6,FALSE),0)</f>
        <v>2201</v>
      </c>
      <c r="D3141" s="13">
        <f>IFERROR(VLOOKUP(A3141,[1]Monitoramento_Base_somente_Said!$A:$J,7,FALSE),0)</f>
        <v>0</v>
      </c>
      <c r="E3141" s="13">
        <f>IFERROR(VLOOKUP(A3141,[1]Monitoramento_Base_somente_Said!$A:$J,8,FALSE),0)</f>
        <v>2059</v>
      </c>
      <c r="F3141" s="13">
        <f>IFERROR(VLOOKUP(A3141,[1]Monitoramento_Base_somente_Said!$A:$J,9,FALSE),0)</f>
        <v>0</v>
      </c>
      <c r="G3141" s="13">
        <f>IFERROR(VLOOKUP(A3141,[1]Monitoramento_Base_somente_Said!$A:$J,10,FALSE),0)</f>
        <v>852</v>
      </c>
      <c r="H3141" s="13">
        <f>IFERROR(VLOOKUP(A3141,[2]Sheet1!$A:$I,4,FALSE),0)</f>
        <v>0</v>
      </c>
      <c r="I3141" s="13">
        <f>IFERROR(VLOOKUP(A3141,[2]Sheet1!$A:$I,5,FALSE),0)</f>
        <v>0</v>
      </c>
      <c r="J3141" s="13">
        <f>IFERROR(VLOOKUP(A3141,[2]Sheet1!$A:$I,6,FALSE),0)</f>
        <v>0</v>
      </c>
      <c r="K3141" s="13">
        <f>IFERROR(VLOOKUP(A3141,[2]Sheet1!$A:$I,7,FALSE),0)</f>
        <v>0</v>
      </c>
      <c r="L3141" s="13">
        <f>IFERROR(VLOOKUP(A3141,[2]Sheet1!$A:$I,8,FALSE),0)</f>
        <v>0</v>
      </c>
      <c r="M3141" s="13">
        <f>IFERROR(VLOOKUP(A3141,[2]Sheet1!$A:$I,9,FALSE),0)</f>
        <v>0</v>
      </c>
      <c r="N3141" s="13">
        <f>IFERROR(VLOOKUP(A3141,[3]Sheet1!$A:$G,2,FALSE),0)</f>
        <v>9636</v>
      </c>
      <c r="O3141" s="13">
        <f>IFERROR(VLOOKUP(A3141,[3]Sheet1!$A:$G,3,FALSE),0)</f>
        <v>29545301</v>
      </c>
      <c r="P3141" s="13">
        <f>IFERROR(VLOOKUP(A3141,[3]Sheet1!$A:$G,4,FALSE),0)</f>
        <v>10795</v>
      </c>
      <c r="Q3141" s="13">
        <f>IFERROR(VLOOKUP(A3141,[3]Sheet1!$A:$G,5,FALSE),0)</f>
        <v>27319873</v>
      </c>
      <c r="R3141" s="13">
        <f>IFERROR(VLOOKUP(A3141,[3]Sheet1!$A:$H,6,FALSE),0)</f>
        <v>770</v>
      </c>
      <c r="S3141" s="13">
        <f>IFERROR(VLOOKUP(A3141,[3]Sheet1!$A:$I,7,FALSE),0)</f>
        <v>10566158</v>
      </c>
      <c r="T3141" s="13" t="str">
        <f t="shared" si="256"/>
        <v>Sim</v>
      </c>
      <c r="U3141" s="13" t="str">
        <f t="shared" si="256"/>
        <v>Sim</v>
      </c>
      <c r="V3141" s="13" t="str">
        <f t="shared" si="256"/>
        <v>Sim</v>
      </c>
      <c r="W3141" s="13" t="str">
        <f t="shared" si="255"/>
        <v>Sim</v>
      </c>
      <c r="X3141" s="13" t="str">
        <f t="shared" si="255"/>
        <v>Sim</v>
      </c>
      <c r="Y3141" s="13" t="str">
        <f t="shared" si="255"/>
        <v>Sim</v>
      </c>
    </row>
    <row r="3142" spans="1:25">
      <c r="A3142" s="23">
        <v>410660</v>
      </c>
      <c r="B3142" s="13">
        <f>IFERROR(VLOOKUP(A3142,[1]Monitoramento_Base_somente_Said!$A:$J,5,FALSE),0)</f>
        <v>0</v>
      </c>
      <c r="C3142" s="13">
        <f>IFERROR(VLOOKUP(A3142,[1]Monitoramento_Base_somente_Said!$A:$J,6,FALSE),0)</f>
        <v>0</v>
      </c>
      <c r="D3142" s="13">
        <f>IFERROR(VLOOKUP(A3142,[1]Monitoramento_Base_somente_Said!$A:$J,7,FALSE),0)</f>
        <v>0</v>
      </c>
      <c r="E3142" s="13">
        <f>IFERROR(VLOOKUP(A3142,[1]Monitoramento_Base_somente_Said!$A:$J,8,FALSE),0)</f>
        <v>0</v>
      </c>
      <c r="F3142" s="13">
        <f>IFERROR(VLOOKUP(A3142,[1]Monitoramento_Base_somente_Said!$A:$J,9,FALSE),0)</f>
        <v>0</v>
      </c>
      <c r="G3142" s="13">
        <f>IFERROR(VLOOKUP(A3142,[1]Monitoramento_Base_somente_Said!$A:$J,10,FALSE),0)</f>
        <v>0</v>
      </c>
      <c r="H3142" s="13">
        <f>IFERROR(VLOOKUP(A3142,[2]Sheet1!$A:$I,4,FALSE),0)</f>
        <v>0</v>
      </c>
      <c r="I3142" s="13">
        <f>IFERROR(VLOOKUP(A3142,[2]Sheet1!$A:$I,5,FALSE),0)</f>
        <v>0</v>
      </c>
      <c r="J3142" s="13">
        <f>IFERROR(VLOOKUP(A3142,[2]Sheet1!$A:$I,6,FALSE),0)</f>
        <v>0</v>
      </c>
      <c r="K3142" s="13">
        <f>IFERROR(VLOOKUP(A3142,[2]Sheet1!$A:$I,7,FALSE),0)</f>
        <v>0</v>
      </c>
      <c r="L3142" s="13">
        <f>IFERROR(VLOOKUP(A3142,[2]Sheet1!$A:$I,8,FALSE),0)</f>
        <v>0</v>
      </c>
      <c r="M3142" s="13">
        <f>IFERROR(VLOOKUP(A3142,[2]Sheet1!$A:$I,9,FALSE),0)</f>
        <v>0</v>
      </c>
      <c r="N3142" s="13">
        <f>IFERROR(VLOOKUP(A3142,[3]Sheet1!$A:$G,2,FALSE),0)</f>
        <v>0</v>
      </c>
      <c r="O3142" s="13">
        <f>IFERROR(VLOOKUP(A3142,[3]Sheet1!$A:$G,3,FALSE),0)</f>
        <v>1496178</v>
      </c>
      <c r="P3142" s="13">
        <f>IFERROR(VLOOKUP(A3142,[3]Sheet1!$A:$G,4,FALSE),0)</f>
        <v>0</v>
      </c>
      <c r="Q3142" s="13">
        <f>IFERROR(VLOOKUP(A3142,[3]Sheet1!$A:$G,5,FALSE),0)</f>
        <v>1376662</v>
      </c>
      <c r="R3142" s="13">
        <f>IFERROR(VLOOKUP(A3142,[3]Sheet1!$A:$H,6,FALSE),0)</f>
        <v>0</v>
      </c>
      <c r="S3142" s="13">
        <f>IFERROR(VLOOKUP(A3142,[3]Sheet1!$A:$I,7,FALSE),0)</f>
        <v>449684</v>
      </c>
      <c r="T3142" s="13" t="str">
        <f t="shared" si="256"/>
        <v>Não</v>
      </c>
      <c r="U3142" s="13" t="str">
        <f t="shared" si="256"/>
        <v>Sim</v>
      </c>
      <c r="V3142" s="13" t="str">
        <f t="shared" si="256"/>
        <v>Não</v>
      </c>
      <c r="W3142" s="13" t="str">
        <f t="shared" si="255"/>
        <v>Sim</v>
      </c>
      <c r="X3142" s="13" t="str">
        <f t="shared" si="255"/>
        <v>Não</v>
      </c>
      <c r="Y3142" s="13" t="str">
        <f t="shared" si="255"/>
        <v>Sim</v>
      </c>
    </row>
    <row r="3143" spans="1:25">
      <c r="A3143" s="9">
        <v>410670</v>
      </c>
      <c r="B3143" s="13">
        <f>IFERROR(VLOOKUP(A3143,[1]Monitoramento_Base_somente_Said!$A:$J,5,FALSE),0)</f>
        <v>0</v>
      </c>
      <c r="C3143" s="13">
        <f>IFERROR(VLOOKUP(A3143,[1]Monitoramento_Base_somente_Said!$A:$J,6,FALSE),0)</f>
        <v>0</v>
      </c>
      <c r="D3143" s="13">
        <f>IFERROR(VLOOKUP(A3143,[1]Monitoramento_Base_somente_Said!$A:$J,7,FALSE),0)</f>
        <v>0</v>
      </c>
      <c r="E3143" s="13">
        <f>IFERROR(VLOOKUP(A3143,[1]Monitoramento_Base_somente_Said!$A:$J,8,FALSE),0)</f>
        <v>0</v>
      </c>
      <c r="F3143" s="13">
        <f>IFERROR(VLOOKUP(A3143,[1]Monitoramento_Base_somente_Said!$A:$J,9,FALSE),0)</f>
        <v>0</v>
      </c>
      <c r="G3143" s="13">
        <f>IFERROR(VLOOKUP(A3143,[1]Monitoramento_Base_somente_Said!$A:$J,10,FALSE),0)</f>
        <v>0</v>
      </c>
      <c r="H3143" s="13">
        <f>IFERROR(VLOOKUP(A3143,[2]Sheet1!$A:$I,4,FALSE),0)</f>
        <v>0</v>
      </c>
      <c r="I3143" s="13">
        <f>IFERROR(VLOOKUP(A3143,[2]Sheet1!$A:$I,5,FALSE),0)</f>
        <v>0</v>
      </c>
      <c r="J3143" s="13">
        <f>IFERROR(VLOOKUP(A3143,[2]Sheet1!$A:$I,6,FALSE),0)</f>
        <v>0</v>
      </c>
      <c r="K3143" s="13">
        <f>IFERROR(VLOOKUP(A3143,[2]Sheet1!$A:$I,7,FALSE),0)</f>
        <v>0</v>
      </c>
      <c r="L3143" s="13">
        <f>IFERROR(VLOOKUP(A3143,[2]Sheet1!$A:$I,8,FALSE),0)</f>
        <v>0</v>
      </c>
      <c r="M3143" s="13">
        <f>IFERROR(VLOOKUP(A3143,[2]Sheet1!$A:$I,9,FALSE),0)</f>
        <v>0</v>
      </c>
      <c r="N3143" s="13">
        <f>IFERROR(VLOOKUP(A3143,[3]Sheet1!$A:$G,2,FALSE),0)</f>
        <v>0</v>
      </c>
      <c r="O3143" s="13">
        <f>IFERROR(VLOOKUP(A3143,[3]Sheet1!$A:$G,3,FALSE),0)</f>
        <v>0</v>
      </c>
      <c r="P3143" s="13">
        <f>IFERROR(VLOOKUP(A3143,[3]Sheet1!$A:$G,4,FALSE),0)</f>
        <v>0</v>
      </c>
      <c r="Q3143" s="13">
        <f>IFERROR(VLOOKUP(A3143,[3]Sheet1!$A:$G,5,FALSE),0)</f>
        <v>0</v>
      </c>
      <c r="R3143" s="13">
        <f>IFERROR(VLOOKUP(A3143,[3]Sheet1!$A:$H,6,FALSE),0)</f>
        <v>0</v>
      </c>
      <c r="S3143" s="13">
        <f>IFERROR(VLOOKUP(A3143,[3]Sheet1!$A:$I,7,FALSE),0)</f>
        <v>0</v>
      </c>
      <c r="T3143" s="13" t="str">
        <f t="shared" si="256"/>
        <v>Não</v>
      </c>
      <c r="U3143" s="13" t="str">
        <f t="shared" si="256"/>
        <v>Não</v>
      </c>
      <c r="V3143" s="13" t="str">
        <f t="shared" si="256"/>
        <v>Não</v>
      </c>
      <c r="W3143" s="13" t="str">
        <f t="shared" si="256"/>
        <v>Não</v>
      </c>
      <c r="X3143" s="13" t="str">
        <f t="shared" si="256"/>
        <v>Não</v>
      </c>
      <c r="Y3143" s="13" t="str">
        <f t="shared" si="256"/>
        <v>Não</v>
      </c>
    </row>
    <row r="3144" spans="1:25">
      <c r="A3144" s="9">
        <v>410685</v>
      </c>
      <c r="B3144" s="13">
        <f>IFERROR(VLOOKUP(A3144,[1]Monitoramento_Base_somente_Said!$A:$J,5,FALSE),0)</f>
        <v>36378</v>
      </c>
      <c r="C3144" s="13">
        <f>IFERROR(VLOOKUP(A3144,[1]Monitoramento_Base_somente_Said!$A:$J,6,FALSE),0)</f>
        <v>17835006</v>
      </c>
      <c r="D3144" s="13">
        <f>IFERROR(VLOOKUP(A3144,[1]Monitoramento_Base_somente_Said!$A:$J,7,FALSE),0)</f>
        <v>71630</v>
      </c>
      <c r="E3144" s="13">
        <f>IFERROR(VLOOKUP(A3144,[1]Monitoramento_Base_somente_Said!$A:$J,8,FALSE),0)</f>
        <v>15798479</v>
      </c>
      <c r="F3144" s="13">
        <f>IFERROR(VLOOKUP(A3144,[1]Monitoramento_Base_somente_Said!$A:$J,9,FALSE),0)</f>
        <v>63346</v>
      </c>
      <c r="G3144" s="13">
        <f>IFERROR(VLOOKUP(A3144,[1]Monitoramento_Base_somente_Said!$A:$J,10,FALSE),0)</f>
        <v>6510789</v>
      </c>
      <c r="H3144" s="13">
        <f>IFERROR(VLOOKUP(A3144,[2]Sheet1!$A:$I,4,FALSE),0)</f>
        <v>0</v>
      </c>
      <c r="I3144" s="13">
        <f>IFERROR(VLOOKUP(A3144,[2]Sheet1!$A:$I,5,FALSE),0)</f>
        <v>0</v>
      </c>
      <c r="J3144" s="13">
        <f>IFERROR(VLOOKUP(A3144,[2]Sheet1!$A:$I,6,FALSE),0)</f>
        <v>0</v>
      </c>
      <c r="K3144" s="13">
        <f>IFERROR(VLOOKUP(A3144,[2]Sheet1!$A:$I,7,FALSE),0)</f>
        <v>0</v>
      </c>
      <c r="L3144" s="13">
        <f>IFERROR(VLOOKUP(A3144,[2]Sheet1!$A:$I,8,FALSE),0)</f>
        <v>0</v>
      </c>
      <c r="M3144" s="13">
        <f>IFERROR(VLOOKUP(A3144,[2]Sheet1!$A:$I,9,FALSE),0)</f>
        <v>0</v>
      </c>
      <c r="N3144" s="13">
        <f>IFERROR(VLOOKUP(A3144,[3]Sheet1!$A:$G,2,FALSE),0)</f>
        <v>0</v>
      </c>
      <c r="O3144" s="13">
        <f>IFERROR(VLOOKUP(A3144,[3]Sheet1!$A:$G,3,FALSE),0)</f>
        <v>0</v>
      </c>
      <c r="P3144" s="13">
        <f>IFERROR(VLOOKUP(A3144,[3]Sheet1!$A:$G,4,FALSE),0)</f>
        <v>0</v>
      </c>
      <c r="Q3144" s="13">
        <f>IFERROR(VLOOKUP(A3144,[3]Sheet1!$A:$G,5,FALSE),0)</f>
        <v>0</v>
      </c>
      <c r="R3144" s="13">
        <f>IFERROR(VLOOKUP(A3144,[3]Sheet1!$A:$H,6,FALSE),0)</f>
        <v>0</v>
      </c>
      <c r="S3144" s="13">
        <f>IFERROR(VLOOKUP(A3144,[3]Sheet1!$A:$I,7,FALSE),0)</f>
        <v>0</v>
      </c>
      <c r="T3144" s="13" t="str">
        <f t="shared" ref="T3144:W3207" si="257">IF(B3144+H3144+N3144&gt;0,"Sim","Não")</f>
        <v>Sim</v>
      </c>
      <c r="U3144" s="13" t="str">
        <f t="shared" si="257"/>
        <v>Sim</v>
      </c>
      <c r="V3144" s="13" t="str">
        <f t="shared" si="257"/>
        <v>Sim</v>
      </c>
      <c r="W3144" s="13" t="str">
        <f t="shared" si="257"/>
        <v>Sim</v>
      </c>
      <c r="X3144" s="13" t="str">
        <f t="shared" ref="X3144:Y3207" si="258">IF(F3144+L3144+R3144&gt;0,"Sim","Não")</f>
        <v>Sim</v>
      </c>
      <c r="Y3144" s="13" t="str">
        <f t="shared" si="258"/>
        <v>Sim</v>
      </c>
    </row>
    <row r="3145" spans="1:25">
      <c r="A3145" s="9">
        <v>410700</v>
      </c>
      <c r="B3145" s="13">
        <f>IFERROR(VLOOKUP(A3145,[1]Monitoramento_Base_somente_Said!$A:$J,5,FALSE),0)</f>
        <v>0</v>
      </c>
      <c r="C3145" s="13">
        <f>IFERROR(VLOOKUP(A3145,[1]Monitoramento_Base_somente_Said!$A:$J,6,FALSE),0)</f>
        <v>67669187</v>
      </c>
      <c r="D3145" s="13">
        <f>IFERROR(VLOOKUP(A3145,[1]Monitoramento_Base_somente_Said!$A:$J,7,FALSE),0)</f>
        <v>0</v>
      </c>
      <c r="E3145" s="13">
        <f>IFERROR(VLOOKUP(A3145,[1]Monitoramento_Base_somente_Said!$A:$J,8,FALSE),0)</f>
        <v>63303433</v>
      </c>
      <c r="F3145" s="13">
        <f>IFERROR(VLOOKUP(A3145,[1]Monitoramento_Base_somente_Said!$A:$J,9,FALSE),0)</f>
        <v>0</v>
      </c>
      <c r="G3145" s="13">
        <f>IFERROR(VLOOKUP(A3145,[1]Monitoramento_Base_somente_Said!$A:$J,10,FALSE),0)</f>
        <v>26194524</v>
      </c>
      <c r="H3145" s="13">
        <f>IFERROR(VLOOKUP(A3145,[2]Sheet1!$A:$I,4,FALSE),0)</f>
        <v>0</v>
      </c>
      <c r="I3145" s="13">
        <f>IFERROR(VLOOKUP(A3145,[2]Sheet1!$A:$I,5,FALSE),0)</f>
        <v>0</v>
      </c>
      <c r="J3145" s="13">
        <f>IFERROR(VLOOKUP(A3145,[2]Sheet1!$A:$I,6,FALSE),0)</f>
        <v>0</v>
      </c>
      <c r="K3145" s="13">
        <f>IFERROR(VLOOKUP(A3145,[2]Sheet1!$A:$I,7,FALSE),0)</f>
        <v>0</v>
      </c>
      <c r="L3145" s="13">
        <f>IFERROR(VLOOKUP(A3145,[2]Sheet1!$A:$I,8,FALSE),0)</f>
        <v>0</v>
      </c>
      <c r="M3145" s="13">
        <f>IFERROR(VLOOKUP(A3145,[2]Sheet1!$A:$I,9,FALSE),0)</f>
        <v>0</v>
      </c>
      <c r="N3145" s="13">
        <f>IFERROR(VLOOKUP(A3145,[3]Sheet1!$A:$G,2,FALSE),0)</f>
        <v>159431</v>
      </c>
      <c r="O3145" s="13">
        <f>IFERROR(VLOOKUP(A3145,[3]Sheet1!$A:$G,3,FALSE),0)</f>
        <v>95550117</v>
      </c>
      <c r="P3145" s="13">
        <f>IFERROR(VLOOKUP(A3145,[3]Sheet1!$A:$G,4,FALSE),0)</f>
        <v>113482</v>
      </c>
      <c r="Q3145" s="13">
        <f>IFERROR(VLOOKUP(A3145,[3]Sheet1!$A:$G,5,FALSE),0)</f>
        <v>81078952</v>
      </c>
      <c r="R3145" s="13">
        <f>IFERROR(VLOOKUP(A3145,[3]Sheet1!$A:$H,6,FALSE),0)</f>
        <v>35152</v>
      </c>
      <c r="S3145" s="13">
        <f>IFERROR(VLOOKUP(A3145,[3]Sheet1!$A:$I,7,FALSE),0)</f>
        <v>30193799</v>
      </c>
      <c r="T3145" s="13" t="str">
        <f t="shared" si="257"/>
        <v>Sim</v>
      </c>
      <c r="U3145" s="13" t="str">
        <f t="shared" si="257"/>
        <v>Sim</v>
      </c>
      <c r="V3145" s="13" t="str">
        <f t="shared" si="257"/>
        <v>Sim</v>
      </c>
      <c r="W3145" s="13" t="str">
        <f t="shared" si="257"/>
        <v>Sim</v>
      </c>
      <c r="X3145" s="13" t="str">
        <f t="shared" si="258"/>
        <v>Sim</v>
      </c>
      <c r="Y3145" s="13" t="str">
        <f t="shared" si="258"/>
        <v>Sim</v>
      </c>
    </row>
    <row r="3146" spans="1:25">
      <c r="A3146" s="9">
        <v>410710</v>
      </c>
      <c r="B3146" s="13">
        <f>IFERROR(VLOOKUP(A3146,[1]Monitoramento_Base_somente_Said!$A:$J,5,FALSE),0)</f>
        <v>0</v>
      </c>
      <c r="C3146" s="13">
        <f>IFERROR(VLOOKUP(A3146,[1]Monitoramento_Base_somente_Said!$A:$J,6,FALSE),0)</f>
        <v>231468599</v>
      </c>
      <c r="D3146" s="13">
        <f>IFERROR(VLOOKUP(A3146,[1]Monitoramento_Base_somente_Said!$A:$J,7,FALSE),0)</f>
        <v>0</v>
      </c>
      <c r="E3146" s="13">
        <f>IFERROR(VLOOKUP(A3146,[1]Monitoramento_Base_somente_Said!$A:$J,8,FALSE),0)</f>
        <v>216535141</v>
      </c>
      <c r="F3146" s="13">
        <f>IFERROR(VLOOKUP(A3146,[1]Monitoramento_Base_somente_Said!$A:$J,9,FALSE),0)</f>
        <v>0</v>
      </c>
      <c r="G3146" s="13">
        <f>IFERROR(VLOOKUP(A3146,[1]Monitoramento_Base_somente_Said!$A:$J,10,FALSE),0)</f>
        <v>89600748</v>
      </c>
      <c r="H3146" s="13">
        <f>IFERROR(VLOOKUP(A3146,[2]Sheet1!$A:$I,4,FALSE),0)</f>
        <v>0</v>
      </c>
      <c r="I3146" s="13">
        <f>IFERROR(VLOOKUP(A3146,[2]Sheet1!$A:$I,5,FALSE),0)</f>
        <v>0</v>
      </c>
      <c r="J3146" s="13">
        <f>IFERROR(VLOOKUP(A3146,[2]Sheet1!$A:$I,6,FALSE),0)</f>
        <v>0</v>
      </c>
      <c r="K3146" s="13">
        <f>IFERROR(VLOOKUP(A3146,[2]Sheet1!$A:$I,7,FALSE),0)</f>
        <v>0</v>
      </c>
      <c r="L3146" s="13">
        <f>IFERROR(VLOOKUP(A3146,[2]Sheet1!$A:$I,8,FALSE),0)</f>
        <v>0</v>
      </c>
      <c r="M3146" s="13">
        <f>IFERROR(VLOOKUP(A3146,[2]Sheet1!$A:$I,9,FALSE),0)</f>
        <v>0</v>
      </c>
      <c r="N3146" s="13">
        <f>IFERROR(VLOOKUP(A3146,[3]Sheet1!$A:$G,2,FALSE),0)</f>
        <v>0</v>
      </c>
      <c r="O3146" s="13">
        <f>IFERROR(VLOOKUP(A3146,[3]Sheet1!$A:$G,3,FALSE),0)</f>
        <v>0</v>
      </c>
      <c r="P3146" s="13">
        <f>IFERROR(VLOOKUP(A3146,[3]Sheet1!$A:$G,4,FALSE),0)</f>
        <v>0</v>
      </c>
      <c r="Q3146" s="13">
        <f>IFERROR(VLOOKUP(A3146,[3]Sheet1!$A:$G,5,FALSE),0)</f>
        <v>0</v>
      </c>
      <c r="R3146" s="13">
        <f>IFERROR(VLOOKUP(A3146,[3]Sheet1!$A:$H,6,FALSE),0)</f>
        <v>0</v>
      </c>
      <c r="S3146" s="13">
        <f>IFERROR(VLOOKUP(A3146,[3]Sheet1!$A:$I,7,FALSE),0)</f>
        <v>0</v>
      </c>
      <c r="T3146" s="13" t="str">
        <f t="shared" si="257"/>
        <v>Não</v>
      </c>
      <c r="U3146" s="13" t="str">
        <f t="shared" si="257"/>
        <v>Sim</v>
      </c>
      <c r="V3146" s="13" t="str">
        <f t="shared" si="257"/>
        <v>Não</v>
      </c>
      <c r="W3146" s="13" t="str">
        <f t="shared" si="257"/>
        <v>Sim</v>
      </c>
      <c r="X3146" s="13" t="str">
        <f t="shared" si="258"/>
        <v>Não</v>
      </c>
      <c r="Y3146" s="13" t="str">
        <f t="shared" si="258"/>
        <v>Sim</v>
      </c>
    </row>
    <row r="3147" spans="1:25">
      <c r="A3147" s="9">
        <v>410712</v>
      </c>
      <c r="B3147" s="13">
        <f>IFERROR(VLOOKUP(A3147,[1]Monitoramento_Base_somente_Said!$A:$J,5,FALSE),0)</f>
        <v>0</v>
      </c>
      <c r="C3147" s="13">
        <f>IFERROR(VLOOKUP(A3147,[1]Monitoramento_Base_somente_Said!$A:$J,6,FALSE),0)</f>
        <v>1018257</v>
      </c>
      <c r="D3147" s="13">
        <f>IFERROR(VLOOKUP(A3147,[1]Monitoramento_Base_somente_Said!$A:$J,7,FALSE),0)</f>
        <v>0</v>
      </c>
      <c r="E3147" s="13">
        <f>IFERROR(VLOOKUP(A3147,[1]Monitoramento_Base_somente_Said!$A:$J,8,FALSE),0)</f>
        <v>952563</v>
      </c>
      <c r="F3147" s="13">
        <f>IFERROR(VLOOKUP(A3147,[1]Monitoramento_Base_somente_Said!$A:$J,9,FALSE),0)</f>
        <v>0</v>
      </c>
      <c r="G3147" s="13">
        <f>IFERROR(VLOOKUP(A3147,[1]Monitoramento_Base_somente_Said!$A:$J,10,FALSE),0)</f>
        <v>394164</v>
      </c>
      <c r="H3147" s="13">
        <f>IFERROR(VLOOKUP(A3147,[2]Sheet1!$A:$I,4,FALSE),0)</f>
        <v>0</v>
      </c>
      <c r="I3147" s="13">
        <f>IFERROR(VLOOKUP(A3147,[2]Sheet1!$A:$I,5,FALSE),0)</f>
        <v>0</v>
      </c>
      <c r="J3147" s="13">
        <f>IFERROR(VLOOKUP(A3147,[2]Sheet1!$A:$I,6,FALSE),0)</f>
        <v>0</v>
      </c>
      <c r="K3147" s="13">
        <f>IFERROR(VLOOKUP(A3147,[2]Sheet1!$A:$I,7,FALSE),0)</f>
        <v>0</v>
      </c>
      <c r="L3147" s="13">
        <f>IFERROR(VLOOKUP(A3147,[2]Sheet1!$A:$I,8,FALSE),0)</f>
        <v>0</v>
      </c>
      <c r="M3147" s="13">
        <f>IFERROR(VLOOKUP(A3147,[2]Sheet1!$A:$I,9,FALSE),0)</f>
        <v>0</v>
      </c>
      <c r="N3147" s="13">
        <f>IFERROR(VLOOKUP(A3147,[3]Sheet1!$A:$G,2,FALSE),0)</f>
        <v>0</v>
      </c>
      <c r="O3147" s="13">
        <f>IFERROR(VLOOKUP(A3147,[3]Sheet1!$A:$G,3,FALSE),0)</f>
        <v>4573013</v>
      </c>
      <c r="P3147" s="13">
        <f>IFERROR(VLOOKUP(A3147,[3]Sheet1!$A:$G,4,FALSE),0)</f>
        <v>0</v>
      </c>
      <c r="Q3147" s="13">
        <f>IFERROR(VLOOKUP(A3147,[3]Sheet1!$A:$G,5,FALSE),0)</f>
        <v>5990977</v>
      </c>
      <c r="R3147" s="13">
        <f>IFERROR(VLOOKUP(A3147,[3]Sheet1!$A:$H,6,FALSE),0)</f>
        <v>0</v>
      </c>
      <c r="S3147" s="13">
        <f>IFERROR(VLOOKUP(A3147,[3]Sheet1!$A:$I,7,FALSE),0)</f>
        <v>1877980</v>
      </c>
      <c r="T3147" s="13" t="str">
        <f t="shared" si="257"/>
        <v>Não</v>
      </c>
      <c r="U3147" s="13" t="str">
        <f t="shared" si="257"/>
        <v>Sim</v>
      </c>
      <c r="V3147" s="13" t="str">
        <f t="shared" si="257"/>
        <v>Não</v>
      </c>
      <c r="W3147" s="13" t="str">
        <f t="shared" si="257"/>
        <v>Sim</v>
      </c>
      <c r="X3147" s="13" t="str">
        <f t="shared" si="258"/>
        <v>Não</v>
      </c>
      <c r="Y3147" s="13" t="str">
        <f t="shared" si="258"/>
        <v>Sim</v>
      </c>
    </row>
    <row r="3148" spans="1:25">
      <c r="A3148" s="9">
        <v>410715</v>
      </c>
      <c r="B3148" s="13">
        <f>IFERROR(VLOOKUP(A3148,[1]Monitoramento_Base_somente_Said!$A:$J,5,FALSE),0)</f>
        <v>0</v>
      </c>
      <c r="C3148" s="13">
        <f>IFERROR(VLOOKUP(A3148,[1]Monitoramento_Base_somente_Said!$A:$J,6,FALSE),0)</f>
        <v>5773223</v>
      </c>
      <c r="D3148" s="13">
        <f>IFERROR(VLOOKUP(A3148,[1]Monitoramento_Base_somente_Said!$A:$J,7,FALSE),0)</f>
        <v>0</v>
      </c>
      <c r="E3148" s="13">
        <f>IFERROR(VLOOKUP(A3148,[1]Monitoramento_Base_somente_Said!$A:$J,8,FALSE),0)</f>
        <v>5400757</v>
      </c>
      <c r="F3148" s="13">
        <f>IFERROR(VLOOKUP(A3148,[1]Monitoramento_Base_somente_Said!$A:$J,9,FALSE),0)</f>
        <v>0</v>
      </c>
      <c r="G3148" s="13">
        <f>IFERROR(VLOOKUP(A3148,[1]Monitoramento_Base_somente_Said!$A:$J,10,FALSE),0)</f>
        <v>2234796</v>
      </c>
      <c r="H3148" s="13">
        <f>IFERROR(VLOOKUP(A3148,[2]Sheet1!$A:$I,4,FALSE),0)</f>
        <v>0</v>
      </c>
      <c r="I3148" s="13">
        <f>IFERROR(VLOOKUP(A3148,[2]Sheet1!$A:$I,5,FALSE),0)</f>
        <v>0</v>
      </c>
      <c r="J3148" s="13">
        <f>IFERROR(VLOOKUP(A3148,[2]Sheet1!$A:$I,6,FALSE),0)</f>
        <v>0</v>
      </c>
      <c r="K3148" s="13">
        <f>IFERROR(VLOOKUP(A3148,[2]Sheet1!$A:$I,7,FALSE),0)</f>
        <v>0</v>
      </c>
      <c r="L3148" s="13">
        <f>IFERROR(VLOOKUP(A3148,[2]Sheet1!$A:$I,8,FALSE),0)</f>
        <v>0</v>
      </c>
      <c r="M3148" s="13">
        <f>IFERROR(VLOOKUP(A3148,[2]Sheet1!$A:$I,9,FALSE),0)</f>
        <v>0</v>
      </c>
      <c r="N3148" s="13">
        <f>IFERROR(VLOOKUP(A3148,[3]Sheet1!$A:$G,2,FALSE),0)</f>
        <v>56471</v>
      </c>
      <c r="O3148" s="13">
        <f>IFERROR(VLOOKUP(A3148,[3]Sheet1!$A:$G,3,FALSE),0)</f>
        <v>2953300</v>
      </c>
      <c r="P3148" s="13">
        <f>IFERROR(VLOOKUP(A3148,[3]Sheet1!$A:$G,4,FALSE),0)</f>
        <v>56191</v>
      </c>
      <c r="Q3148" s="13">
        <f>IFERROR(VLOOKUP(A3148,[3]Sheet1!$A:$G,5,FALSE),0)</f>
        <v>2550827</v>
      </c>
      <c r="R3148" s="13">
        <f>IFERROR(VLOOKUP(A3148,[3]Sheet1!$A:$H,6,FALSE),0)</f>
        <v>26659</v>
      </c>
      <c r="S3148" s="13">
        <f>IFERROR(VLOOKUP(A3148,[3]Sheet1!$A:$I,7,FALSE),0)</f>
        <v>794724</v>
      </c>
      <c r="T3148" s="13" t="str">
        <f t="shared" si="257"/>
        <v>Sim</v>
      </c>
      <c r="U3148" s="13" t="str">
        <f t="shared" si="257"/>
        <v>Sim</v>
      </c>
      <c r="V3148" s="13" t="str">
        <f t="shared" si="257"/>
        <v>Sim</v>
      </c>
      <c r="W3148" s="13" t="str">
        <f t="shared" si="257"/>
        <v>Sim</v>
      </c>
      <c r="X3148" s="13" t="str">
        <f t="shared" si="258"/>
        <v>Sim</v>
      </c>
      <c r="Y3148" s="13" t="str">
        <f t="shared" si="258"/>
        <v>Sim</v>
      </c>
    </row>
    <row r="3149" spans="1:25">
      <c r="A3149" s="9">
        <v>410725</v>
      </c>
      <c r="B3149" s="13">
        <f>IFERROR(VLOOKUP(A3149,[1]Monitoramento_Base_somente_Said!$A:$J,5,FALSE),0)</f>
        <v>0</v>
      </c>
      <c r="C3149" s="13">
        <f>IFERROR(VLOOKUP(A3149,[1]Monitoramento_Base_somente_Said!$A:$J,6,FALSE),0)</f>
        <v>16089589</v>
      </c>
      <c r="D3149" s="13">
        <f>IFERROR(VLOOKUP(A3149,[1]Monitoramento_Base_somente_Said!$A:$J,7,FALSE),0)</f>
        <v>0</v>
      </c>
      <c r="E3149" s="13">
        <f>IFERROR(VLOOKUP(A3149,[1]Monitoramento_Base_somente_Said!$A:$J,8,FALSE),0)</f>
        <v>15051551</v>
      </c>
      <c r="F3149" s="13">
        <f>IFERROR(VLOOKUP(A3149,[1]Monitoramento_Base_somente_Said!$A:$J,9,FALSE),0)</f>
        <v>0</v>
      </c>
      <c r="G3149" s="13">
        <f>IFERROR(VLOOKUP(A3149,[1]Monitoramento_Base_somente_Said!$A:$J,10,FALSE),0)</f>
        <v>6228228</v>
      </c>
      <c r="H3149" s="13">
        <f>IFERROR(VLOOKUP(A3149,[2]Sheet1!$A:$I,4,FALSE),0)</f>
        <v>0</v>
      </c>
      <c r="I3149" s="13">
        <f>IFERROR(VLOOKUP(A3149,[2]Sheet1!$A:$I,5,FALSE),0)</f>
        <v>0</v>
      </c>
      <c r="J3149" s="13">
        <f>IFERROR(VLOOKUP(A3149,[2]Sheet1!$A:$I,6,FALSE),0)</f>
        <v>0</v>
      </c>
      <c r="K3149" s="13">
        <f>IFERROR(VLOOKUP(A3149,[2]Sheet1!$A:$I,7,FALSE),0)</f>
        <v>0</v>
      </c>
      <c r="L3149" s="13">
        <f>IFERROR(VLOOKUP(A3149,[2]Sheet1!$A:$I,8,FALSE),0)</f>
        <v>0</v>
      </c>
      <c r="M3149" s="13">
        <f>IFERROR(VLOOKUP(A3149,[2]Sheet1!$A:$I,9,FALSE),0)</f>
        <v>0</v>
      </c>
      <c r="N3149" s="13">
        <f>IFERROR(VLOOKUP(A3149,[3]Sheet1!$A:$G,2,FALSE),0)</f>
        <v>158329</v>
      </c>
      <c r="O3149" s="13">
        <f>IFERROR(VLOOKUP(A3149,[3]Sheet1!$A:$G,3,FALSE),0)</f>
        <v>25408376</v>
      </c>
      <c r="P3149" s="13">
        <f>IFERROR(VLOOKUP(A3149,[3]Sheet1!$A:$G,4,FALSE),0)</f>
        <v>181297</v>
      </c>
      <c r="Q3149" s="13">
        <f>IFERROR(VLOOKUP(A3149,[3]Sheet1!$A:$G,5,FALSE),0)</f>
        <v>20882106</v>
      </c>
      <c r="R3149" s="13">
        <f>IFERROR(VLOOKUP(A3149,[3]Sheet1!$A:$H,6,FALSE),0)</f>
        <v>81860</v>
      </c>
      <c r="S3149" s="13">
        <f>IFERROR(VLOOKUP(A3149,[3]Sheet1!$A:$I,7,FALSE),0)</f>
        <v>8486781</v>
      </c>
      <c r="T3149" s="13" t="str">
        <f t="shared" si="257"/>
        <v>Sim</v>
      </c>
      <c r="U3149" s="13" t="str">
        <f t="shared" si="257"/>
        <v>Sim</v>
      </c>
      <c r="V3149" s="13" t="str">
        <f t="shared" si="257"/>
        <v>Sim</v>
      </c>
      <c r="W3149" s="13" t="str">
        <f t="shared" si="257"/>
        <v>Sim</v>
      </c>
      <c r="X3149" s="13" t="str">
        <f t="shared" si="258"/>
        <v>Sim</v>
      </c>
      <c r="Y3149" s="13" t="str">
        <f t="shared" si="258"/>
        <v>Sim</v>
      </c>
    </row>
    <row r="3150" spans="1:25">
      <c r="A3150" s="9">
        <v>412863</v>
      </c>
      <c r="B3150" s="13">
        <f>IFERROR(VLOOKUP(A3150,[1]Monitoramento_Base_somente_Said!$A:$J,5,FALSE),0)</f>
        <v>0</v>
      </c>
      <c r="C3150" s="13">
        <f>IFERROR(VLOOKUP(A3150,[1]Monitoramento_Base_somente_Said!$A:$J,6,FALSE),0)</f>
        <v>8112080</v>
      </c>
      <c r="D3150" s="13">
        <f>IFERROR(VLOOKUP(A3150,[1]Monitoramento_Base_somente_Said!$A:$J,7,FALSE),0)</f>
        <v>0</v>
      </c>
      <c r="E3150" s="13">
        <f>IFERROR(VLOOKUP(A3150,[1]Monitoramento_Base_somente_Said!$A:$J,8,FALSE),0)</f>
        <v>7588720</v>
      </c>
      <c r="F3150" s="13">
        <f>IFERROR(VLOOKUP(A3150,[1]Monitoramento_Base_somente_Said!$A:$J,9,FALSE),0)</f>
        <v>0</v>
      </c>
      <c r="G3150" s="13">
        <f>IFERROR(VLOOKUP(A3150,[1]Monitoramento_Base_somente_Said!$A:$J,10,FALSE),0)</f>
        <v>3140160</v>
      </c>
      <c r="H3150" s="13">
        <f>IFERROR(VLOOKUP(A3150,[2]Sheet1!$A:$I,4,FALSE),0)</f>
        <v>0</v>
      </c>
      <c r="I3150" s="13">
        <f>IFERROR(VLOOKUP(A3150,[2]Sheet1!$A:$I,5,FALSE),0)</f>
        <v>0</v>
      </c>
      <c r="J3150" s="13">
        <f>IFERROR(VLOOKUP(A3150,[2]Sheet1!$A:$I,6,FALSE),0)</f>
        <v>0</v>
      </c>
      <c r="K3150" s="13">
        <f>IFERROR(VLOOKUP(A3150,[2]Sheet1!$A:$I,7,FALSE),0)</f>
        <v>0</v>
      </c>
      <c r="L3150" s="13">
        <f>IFERROR(VLOOKUP(A3150,[2]Sheet1!$A:$I,8,FALSE),0)</f>
        <v>0</v>
      </c>
      <c r="M3150" s="13">
        <f>IFERROR(VLOOKUP(A3150,[2]Sheet1!$A:$I,9,FALSE),0)</f>
        <v>0</v>
      </c>
      <c r="N3150" s="13">
        <f>IFERROR(VLOOKUP(A3150,[3]Sheet1!$A:$G,2,FALSE),0)</f>
        <v>116842</v>
      </c>
      <c r="O3150" s="13">
        <f>IFERROR(VLOOKUP(A3150,[3]Sheet1!$A:$G,3,FALSE),0)</f>
        <v>15125197</v>
      </c>
      <c r="P3150" s="13">
        <f>IFERROR(VLOOKUP(A3150,[3]Sheet1!$A:$G,4,FALSE),0)</f>
        <v>103830</v>
      </c>
      <c r="Q3150" s="13">
        <f>IFERROR(VLOOKUP(A3150,[3]Sheet1!$A:$G,5,FALSE),0)</f>
        <v>20839897</v>
      </c>
      <c r="R3150" s="13">
        <f>IFERROR(VLOOKUP(A3150,[3]Sheet1!$A:$H,6,FALSE),0)</f>
        <v>61438</v>
      </c>
      <c r="S3150" s="13">
        <f>IFERROR(VLOOKUP(A3150,[3]Sheet1!$A:$I,7,FALSE),0)</f>
        <v>3201005</v>
      </c>
      <c r="T3150" s="13" t="str">
        <f t="shared" si="257"/>
        <v>Sim</v>
      </c>
      <c r="U3150" s="13" t="str">
        <f t="shared" si="257"/>
        <v>Sim</v>
      </c>
      <c r="V3150" s="13" t="str">
        <f t="shared" si="257"/>
        <v>Sim</v>
      </c>
      <c r="W3150" s="13" t="str">
        <f t="shared" si="257"/>
        <v>Sim</v>
      </c>
      <c r="X3150" s="13" t="str">
        <f t="shared" si="258"/>
        <v>Sim</v>
      </c>
      <c r="Y3150" s="13" t="str">
        <f t="shared" si="258"/>
        <v>Sim</v>
      </c>
    </row>
    <row r="3151" spans="1:25">
      <c r="A3151" s="9">
        <v>410750</v>
      </c>
      <c r="B3151" s="13">
        <f>IFERROR(VLOOKUP(A3151,[1]Monitoramento_Base_somente_Said!$A:$J,5,FALSE),0)</f>
        <v>0</v>
      </c>
      <c r="C3151" s="13">
        <f>IFERROR(VLOOKUP(A3151,[1]Monitoramento_Base_somente_Said!$A:$J,6,FALSE),0)</f>
        <v>0</v>
      </c>
      <c r="D3151" s="13">
        <f>IFERROR(VLOOKUP(A3151,[1]Monitoramento_Base_somente_Said!$A:$J,7,FALSE),0)</f>
        <v>0</v>
      </c>
      <c r="E3151" s="13">
        <f>IFERROR(VLOOKUP(A3151,[1]Monitoramento_Base_somente_Said!$A:$J,8,FALSE),0)</f>
        <v>0</v>
      </c>
      <c r="F3151" s="13">
        <f>IFERROR(VLOOKUP(A3151,[1]Monitoramento_Base_somente_Said!$A:$J,9,FALSE),0)</f>
        <v>0</v>
      </c>
      <c r="G3151" s="13">
        <f>IFERROR(VLOOKUP(A3151,[1]Monitoramento_Base_somente_Said!$A:$J,10,FALSE),0)</f>
        <v>0</v>
      </c>
      <c r="H3151" s="13">
        <f>IFERROR(VLOOKUP(A3151,[2]Sheet1!$A:$I,4,FALSE),0)</f>
        <v>0</v>
      </c>
      <c r="I3151" s="13">
        <f>IFERROR(VLOOKUP(A3151,[2]Sheet1!$A:$I,5,FALSE),0)</f>
        <v>0</v>
      </c>
      <c r="J3151" s="13">
        <f>IFERROR(VLOOKUP(A3151,[2]Sheet1!$A:$I,6,FALSE),0)</f>
        <v>0</v>
      </c>
      <c r="K3151" s="13">
        <f>IFERROR(VLOOKUP(A3151,[2]Sheet1!$A:$I,7,FALSE),0)</f>
        <v>0</v>
      </c>
      <c r="L3151" s="13">
        <f>IFERROR(VLOOKUP(A3151,[2]Sheet1!$A:$I,8,FALSE),0)</f>
        <v>0</v>
      </c>
      <c r="M3151" s="13">
        <f>IFERROR(VLOOKUP(A3151,[2]Sheet1!$A:$I,9,FALSE),0)</f>
        <v>0</v>
      </c>
      <c r="N3151" s="13">
        <f>IFERROR(VLOOKUP(A3151,[3]Sheet1!$A:$G,2,FALSE),0)</f>
        <v>321164</v>
      </c>
      <c r="O3151" s="13">
        <f>IFERROR(VLOOKUP(A3151,[3]Sheet1!$A:$G,3,FALSE),0)</f>
        <v>28671920</v>
      </c>
      <c r="P3151" s="13">
        <f>IFERROR(VLOOKUP(A3151,[3]Sheet1!$A:$G,4,FALSE),0)</f>
        <v>340607</v>
      </c>
      <c r="Q3151" s="13">
        <f>IFERROR(VLOOKUP(A3151,[3]Sheet1!$A:$G,5,FALSE),0)</f>
        <v>24350894</v>
      </c>
      <c r="R3151" s="13">
        <f>IFERROR(VLOOKUP(A3151,[3]Sheet1!$A:$H,6,FALSE),0)</f>
        <v>153361</v>
      </c>
      <c r="S3151" s="13">
        <f>IFERROR(VLOOKUP(A3151,[3]Sheet1!$A:$I,7,FALSE),0)</f>
        <v>6687884</v>
      </c>
      <c r="T3151" s="13" t="str">
        <f t="shared" si="257"/>
        <v>Sim</v>
      </c>
      <c r="U3151" s="13" t="str">
        <f t="shared" si="257"/>
        <v>Sim</v>
      </c>
      <c r="V3151" s="13" t="str">
        <f t="shared" si="257"/>
        <v>Sim</v>
      </c>
      <c r="W3151" s="13" t="str">
        <f t="shared" si="257"/>
        <v>Sim</v>
      </c>
      <c r="X3151" s="13" t="str">
        <f t="shared" si="258"/>
        <v>Sim</v>
      </c>
      <c r="Y3151" s="13" t="str">
        <f t="shared" si="258"/>
        <v>Sim</v>
      </c>
    </row>
    <row r="3152" spans="1:25">
      <c r="A3152" s="9">
        <v>410752</v>
      </c>
      <c r="B3152" s="13">
        <f>IFERROR(VLOOKUP(A3152,[1]Monitoramento_Base_somente_Said!$A:$J,5,FALSE),0)</f>
        <v>20865</v>
      </c>
      <c r="C3152" s="13">
        <f>IFERROR(VLOOKUP(A3152,[1]Monitoramento_Base_somente_Said!$A:$J,6,FALSE),0)</f>
        <v>6566058</v>
      </c>
      <c r="D3152" s="13">
        <f>IFERROR(VLOOKUP(A3152,[1]Monitoramento_Base_somente_Said!$A:$J,7,FALSE),0)</f>
        <v>17939</v>
      </c>
      <c r="E3152" s="13">
        <f>IFERROR(VLOOKUP(A3152,[1]Monitoramento_Base_somente_Said!$A:$J,8,FALSE),0)</f>
        <v>4940963</v>
      </c>
      <c r="F3152" s="13">
        <f>IFERROR(VLOOKUP(A3152,[1]Monitoramento_Base_somente_Said!$A:$J,9,FALSE),0)</f>
        <v>0</v>
      </c>
      <c r="G3152" s="13">
        <f>IFERROR(VLOOKUP(A3152,[1]Monitoramento_Base_somente_Said!$A:$J,10,FALSE),0)</f>
        <v>1857629</v>
      </c>
      <c r="H3152" s="13">
        <f>IFERROR(VLOOKUP(A3152,[2]Sheet1!$A:$I,4,FALSE),0)</f>
        <v>0</v>
      </c>
      <c r="I3152" s="13">
        <f>IFERROR(VLOOKUP(A3152,[2]Sheet1!$A:$I,5,FALSE),0)</f>
        <v>0</v>
      </c>
      <c r="J3152" s="13">
        <f>IFERROR(VLOOKUP(A3152,[2]Sheet1!$A:$I,6,FALSE),0)</f>
        <v>0</v>
      </c>
      <c r="K3152" s="13">
        <f>IFERROR(VLOOKUP(A3152,[2]Sheet1!$A:$I,7,FALSE),0)</f>
        <v>0</v>
      </c>
      <c r="L3152" s="13">
        <f>IFERROR(VLOOKUP(A3152,[2]Sheet1!$A:$I,8,FALSE),0)</f>
        <v>0</v>
      </c>
      <c r="M3152" s="13">
        <f>IFERROR(VLOOKUP(A3152,[2]Sheet1!$A:$I,9,FALSE),0)</f>
        <v>0</v>
      </c>
      <c r="N3152" s="13">
        <f>IFERROR(VLOOKUP(A3152,[3]Sheet1!$A:$G,2,FALSE),0)</f>
        <v>0</v>
      </c>
      <c r="O3152" s="13">
        <f>IFERROR(VLOOKUP(A3152,[3]Sheet1!$A:$G,3,FALSE),0)</f>
        <v>0</v>
      </c>
      <c r="P3152" s="13">
        <f>IFERROR(VLOOKUP(A3152,[3]Sheet1!$A:$G,4,FALSE),0)</f>
        <v>0</v>
      </c>
      <c r="Q3152" s="13">
        <f>IFERROR(VLOOKUP(A3152,[3]Sheet1!$A:$G,5,FALSE),0)</f>
        <v>0</v>
      </c>
      <c r="R3152" s="13">
        <f>IFERROR(VLOOKUP(A3152,[3]Sheet1!$A:$H,6,FALSE),0)</f>
        <v>0</v>
      </c>
      <c r="S3152" s="13">
        <f>IFERROR(VLOOKUP(A3152,[3]Sheet1!$A:$I,7,FALSE),0)</f>
        <v>0</v>
      </c>
      <c r="T3152" s="13" t="str">
        <f t="shared" si="257"/>
        <v>Sim</v>
      </c>
      <c r="U3152" s="13" t="str">
        <f t="shared" si="257"/>
        <v>Sim</v>
      </c>
      <c r="V3152" s="13" t="str">
        <f t="shared" si="257"/>
        <v>Sim</v>
      </c>
      <c r="W3152" s="13" t="str">
        <f t="shared" si="257"/>
        <v>Sim</v>
      </c>
      <c r="X3152" s="13" t="str">
        <f t="shared" si="258"/>
        <v>Não</v>
      </c>
      <c r="Y3152" s="13" t="str">
        <f t="shared" si="258"/>
        <v>Sim</v>
      </c>
    </row>
    <row r="3153" spans="1:25">
      <c r="A3153" s="9">
        <v>410754</v>
      </c>
      <c r="B3153" s="13">
        <f>IFERROR(VLOOKUP(A3153,[1]Monitoramento_Base_somente_Said!$A:$J,5,FALSE),0)</f>
        <v>0</v>
      </c>
      <c r="C3153" s="13">
        <f>IFERROR(VLOOKUP(A3153,[1]Monitoramento_Base_somente_Said!$A:$J,6,FALSE),0)</f>
        <v>14849527</v>
      </c>
      <c r="D3153" s="13">
        <f>IFERROR(VLOOKUP(A3153,[1]Monitoramento_Base_somente_Said!$A:$J,7,FALSE),0)</f>
        <v>0</v>
      </c>
      <c r="E3153" s="13">
        <f>IFERROR(VLOOKUP(A3153,[1]Monitoramento_Base_somente_Said!$A:$J,8,FALSE),0)</f>
        <v>13891493</v>
      </c>
      <c r="F3153" s="13">
        <f>IFERROR(VLOOKUP(A3153,[1]Monitoramento_Base_somente_Said!$A:$J,9,FALSE),0)</f>
        <v>0</v>
      </c>
      <c r="G3153" s="13">
        <f>IFERROR(VLOOKUP(A3153,[1]Monitoramento_Base_somente_Said!$A:$J,10,FALSE),0)</f>
        <v>5748204</v>
      </c>
      <c r="H3153" s="13">
        <f>IFERROR(VLOOKUP(A3153,[2]Sheet1!$A:$I,4,FALSE),0)</f>
        <v>0</v>
      </c>
      <c r="I3153" s="13">
        <f>IFERROR(VLOOKUP(A3153,[2]Sheet1!$A:$I,5,FALSE),0)</f>
        <v>0</v>
      </c>
      <c r="J3153" s="13">
        <f>IFERROR(VLOOKUP(A3153,[2]Sheet1!$A:$I,6,FALSE),0)</f>
        <v>0</v>
      </c>
      <c r="K3153" s="13">
        <f>IFERROR(VLOOKUP(A3153,[2]Sheet1!$A:$I,7,FALSE),0)</f>
        <v>0</v>
      </c>
      <c r="L3153" s="13">
        <f>IFERROR(VLOOKUP(A3153,[2]Sheet1!$A:$I,8,FALSE),0)</f>
        <v>0</v>
      </c>
      <c r="M3153" s="13">
        <f>IFERROR(VLOOKUP(A3153,[2]Sheet1!$A:$I,9,FALSE),0)</f>
        <v>0</v>
      </c>
      <c r="N3153" s="13">
        <f>IFERROR(VLOOKUP(A3153,[3]Sheet1!$A:$G,2,FALSE),0)</f>
        <v>1735</v>
      </c>
      <c r="O3153" s="13">
        <f>IFERROR(VLOOKUP(A3153,[3]Sheet1!$A:$G,3,FALSE),0)</f>
        <v>0</v>
      </c>
      <c r="P3153" s="13">
        <f>IFERROR(VLOOKUP(A3153,[3]Sheet1!$A:$G,4,FALSE),0)</f>
        <v>0</v>
      </c>
      <c r="Q3153" s="13">
        <f>IFERROR(VLOOKUP(A3153,[3]Sheet1!$A:$G,5,FALSE),0)</f>
        <v>0</v>
      </c>
      <c r="R3153" s="13">
        <f>IFERROR(VLOOKUP(A3153,[3]Sheet1!$A:$H,6,FALSE),0)</f>
        <v>0</v>
      </c>
      <c r="S3153" s="13">
        <f>IFERROR(VLOOKUP(A3153,[3]Sheet1!$A:$I,7,FALSE),0)</f>
        <v>0</v>
      </c>
      <c r="T3153" s="13" t="str">
        <f t="shared" si="257"/>
        <v>Sim</v>
      </c>
      <c r="U3153" s="13" t="str">
        <f t="shared" si="257"/>
        <v>Sim</v>
      </c>
      <c r="V3153" s="13" t="str">
        <f t="shared" si="257"/>
        <v>Não</v>
      </c>
      <c r="W3153" s="13" t="str">
        <f t="shared" si="257"/>
        <v>Sim</v>
      </c>
      <c r="X3153" s="13" t="str">
        <f t="shared" si="258"/>
        <v>Não</v>
      </c>
      <c r="Y3153" s="13" t="str">
        <f t="shared" si="258"/>
        <v>Sim</v>
      </c>
    </row>
    <row r="3154" spans="1:25">
      <c r="A3154" s="23">
        <v>410755</v>
      </c>
      <c r="B3154" s="13">
        <f>IFERROR(VLOOKUP(A3154,[1]Monitoramento_Base_somente_Said!$A:$J,5,FALSE),0)</f>
        <v>0</v>
      </c>
      <c r="C3154" s="13">
        <f>IFERROR(VLOOKUP(A3154,[1]Monitoramento_Base_somente_Said!$A:$J,6,FALSE),0)</f>
        <v>11258642</v>
      </c>
      <c r="D3154" s="13">
        <f>IFERROR(VLOOKUP(A3154,[1]Monitoramento_Base_somente_Said!$A:$J,7,FALSE),0)</f>
        <v>0</v>
      </c>
      <c r="E3154" s="13">
        <f>IFERROR(VLOOKUP(A3154,[1]Monitoramento_Base_somente_Said!$A:$J,8,FALSE),0)</f>
        <v>10532278</v>
      </c>
      <c r="F3154" s="13">
        <f>IFERROR(VLOOKUP(A3154,[1]Monitoramento_Base_somente_Said!$A:$J,9,FALSE),0)</f>
        <v>0</v>
      </c>
      <c r="G3154" s="13">
        <f>IFERROR(VLOOKUP(A3154,[1]Monitoramento_Base_somente_Said!$A:$J,10,FALSE),0)</f>
        <v>4358184</v>
      </c>
      <c r="H3154" s="13">
        <f>IFERROR(VLOOKUP(A3154,[2]Sheet1!$A:$I,4,FALSE),0)</f>
        <v>0</v>
      </c>
      <c r="I3154" s="13">
        <f>IFERROR(VLOOKUP(A3154,[2]Sheet1!$A:$I,5,FALSE),0)</f>
        <v>0</v>
      </c>
      <c r="J3154" s="13">
        <f>IFERROR(VLOOKUP(A3154,[2]Sheet1!$A:$I,6,FALSE),0)</f>
        <v>0</v>
      </c>
      <c r="K3154" s="13">
        <f>IFERROR(VLOOKUP(A3154,[2]Sheet1!$A:$I,7,FALSE),0)</f>
        <v>0</v>
      </c>
      <c r="L3154" s="13">
        <f>IFERROR(VLOOKUP(A3154,[2]Sheet1!$A:$I,8,FALSE),0)</f>
        <v>0</v>
      </c>
      <c r="M3154" s="13">
        <f>IFERROR(VLOOKUP(A3154,[2]Sheet1!$A:$I,9,FALSE),0)</f>
        <v>0</v>
      </c>
      <c r="N3154" s="13">
        <f>IFERROR(VLOOKUP(A3154,[3]Sheet1!$A:$G,2,FALSE),0)</f>
        <v>0</v>
      </c>
      <c r="O3154" s="13">
        <f>IFERROR(VLOOKUP(A3154,[3]Sheet1!$A:$G,3,FALSE),0)</f>
        <v>0</v>
      </c>
      <c r="P3154" s="13">
        <f>IFERROR(VLOOKUP(A3154,[3]Sheet1!$A:$G,4,FALSE),0)</f>
        <v>0</v>
      </c>
      <c r="Q3154" s="13">
        <f>IFERROR(VLOOKUP(A3154,[3]Sheet1!$A:$G,5,FALSE),0)</f>
        <v>0</v>
      </c>
      <c r="R3154" s="13">
        <f>IFERROR(VLOOKUP(A3154,[3]Sheet1!$A:$H,6,FALSE),0)</f>
        <v>0</v>
      </c>
      <c r="S3154" s="13">
        <f>IFERROR(VLOOKUP(A3154,[3]Sheet1!$A:$I,7,FALSE),0)</f>
        <v>0</v>
      </c>
      <c r="T3154" s="13" t="str">
        <f t="shared" si="257"/>
        <v>Não</v>
      </c>
      <c r="U3154" s="13" t="str">
        <f t="shared" si="257"/>
        <v>Sim</v>
      </c>
      <c r="V3154" s="13" t="str">
        <f t="shared" si="257"/>
        <v>Não</v>
      </c>
      <c r="W3154" s="13" t="str">
        <f t="shared" si="257"/>
        <v>Sim</v>
      </c>
      <c r="X3154" s="13" t="str">
        <f t="shared" si="258"/>
        <v>Não</v>
      </c>
      <c r="Y3154" s="13" t="str">
        <f t="shared" si="258"/>
        <v>Sim</v>
      </c>
    </row>
    <row r="3155" spans="1:25">
      <c r="A3155" s="9">
        <v>410760</v>
      </c>
      <c r="B3155" s="13">
        <f>IFERROR(VLOOKUP(A3155,[1]Monitoramento_Base_somente_Said!$A:$J,5,FALSE),0)</f>
        <v>0</v>
      </c>
      <c r="C3155" s="13">
        <f>IFERROR(VLOOKUP(A3155,[1]Monitoramento_Base_somente_Said!$A:$J,6,FALSE),0)</f>
        <v>0</v>
      </c>
      <c r="D3155" s="13">
        <f>IFERROR(VLOOKUP(A3155,[1]Monitoramento_Base_somente_Said!$A:$J,7,FALSE),0)</f>
        <v>0</v>
      </c>
      <c r="E3155" s="13">
        <f>IFERROR(VLOOKUP(A3155,[1]Monitoramento_Base_somente_Said!$A:$J,8,FALSE),0)</f>
        <v>0</v>
      </c>
      <c r="F3155" s="13">
        <f>IFERROR(VLOOKUP(A3155,[1]Monitoramento_Base_somente_Said!$A:$J,9,FALSE),0)</f>
        <v>0</v>
      </c>
      <c r="G3155" s="13">
        <f>IFERROR(VLOOKUP(A3155,[1]Monitoramento_Base_somente_Said!$A:$J,10,FALSE),0)</f>
        <v>0</v>
      </c>
      <c r="H3155" s="13">
        <f>IFERROR(VLOOKUP(A3155,[2]Sheet1!$A:$I,4,FALSE),0)</f>
        <v>0</v>
      </c>
      <c r="I3155" s="13">
        <f>IFERROR(VLOOKUP(A3155,[2]Sheet1!$A:$I,5,FALSE),0)</f>
        <v>0</v>
      </c>
      <c r="J3155" s="13">
        <f>IFERROR(VLOOKUP(A3155,[2]Sheet1!$A:$I,6,FALSE),0)</f>
        <v>0</v>
      </c>
      <c r="K3155" s="13">
        <f>IFERROR(VLOOKUP(A3155,[2]Sheet1!$A:$I,7,FALSE),0)</f>
        <v>0</v>
      </c>
      <c r="L3155" s="13">
        <f>IFERROR(VLOOKUP(A3155,[2]Sheet1!$A:$I,8,FALSE),0)</f>
        <v>0</v>
      </c>
      <c r="M3155" s="13">
        <f>IFERROR(VLOOKUP(A3155,[2]Sheet1!$A:$I,9,FALSE),0)</f>
        <v>0</v>
      </c>
      <c r="N3155" s="13">
        <f>IFERROR(VLOOKUP(A3155,[3]Sheet1!$A:$G,2,FALSE),0)</f>
        <v>0</v>
      </c>
      <c r="O3155" s="13">
        <f>IFERROR(VLOOKUP(A3155,[3]Sheet1!$A:$G,3,FALSE),0)</f>
        <v>0</v>
      </c>
      <c r="P3155" s="13">
        <f>IFERROR(VLOOKUP(A3155,[3]Sheet1!$A:$G,4,FALSE),0)</f>
        <v>0</v>
      </c>
      <c r="Q3155" s="13">
        <f>IFERROR(VLOOKUP(A3155,[3]Sheet1!$A:$G,5,FALSE),0)</f>
        <v>0</v>
      </c>
      <c r="R3155" s="13">
        <f>IFERROR(VLOOKUP(A3155,[3]Sheet1!$A:$H,6,FALSE),0)</f>
        <v>0</v>
      </c>
      <c r="S3155" s="13">
        <f>IFERROR(VLOOKUP(A3155,[3]Sheet1!$A:$I,7,FALSE),0)</f>
        <v>0</v>
      </c>
      <c r="T3155" s="13" t="str">
        <f t="shared" si="257"/>
        <v>Não</v>
      </c>
      <c r="U3155" s="13" t="str">
        <f t="shared" si="257"/>
        <v>Não</v>
      </c>
      <c r="V3155" s="13" t="str">
        <f t="shared" si="257"/>
        <v>Não</v>
      </c>
      <c r="W3155" s="13" t="str">
        <f t="shared" si="257"/>
        <v>Não</v>
      </c>
      <c r="X3155" s="13" t="str">
        <f t="shared" si="258"/>
        <v>Não</v>
      </c>
      <c r="Y3155" s="13" t="str">
        <f t="shared" si="258"/>
        <v>Não</v>
      </c>
    </row>
    <row r="3156" spans="1:25">
      <c r="A3156" s="9">
        <v>410765</v>
      </c>
      <c r="B3156" s="13">
        <f>IFERROR(VLOOKUP(A3156,[1]Monitoramento_Base_somente_Said!$A:$J,5,FALSE),0)</f>
        <v>1902251</v>
      </c>
      <c r="C3156" s="13">
        <f>IFERROR(VLOOKUP(A3156,[1]Monitoramento_Base_somente_Said!$A:$J,6,FALSE),0)</f>
        <v>450791086</v>
      </c>
      <c r="D3156" s="13">
        <f>IFERROR(VLOOKUP(A3156,[1]Monitoramento_Base_somente_Said!$A:$J,7,FALSE),0)</f>
        <v>2451449</v>
      </c>
      <c r="E3156" s="13">
        <f>IFERROR(VLOOKUP(A3156,[1]Monitoramento_Base_somente_Said!$A:$J,8,FALSE),0)</f>
        <v>394739509</v>
      </c>
      <c r="F3156" s="13">
        <f>IFERROR(VLOOKUP(A3156,[1]Monitoramento_Base_somente_Said!$A:$J,9,FALSE),0)</f>
        <v>262093</v>
      </c>
      <c r="G3156" s="13">
        <f>IFERROR(VLOOKUP(A3156,[1]Monitoramento_Base_somente_Said!$A:$J,10,FALSE),0)</f>
        <v>168190514</v>
      </c>
      <c r="H3156" s="13">
        <f>IFERROR(VLOOKUP(A3156,[2]Sheet1!$A:$I,4,FALSE),0)</f>
        <v>0</v>
      </c>
      <c r="I3156" s="13">
        <f>IFERROR(VLOOKUP(A3156,[2]Sheet1!$A:$I,5,FALSE),0)</f>
        <v>0</v>
      </c>
      <c r="J3156" s="13">
        <f>IFERROR(VLOOKUP(A3156,[2]Sheet1!$A:$I,6,FALSE),0)</f>
        <v>0</v>
      </c>
      <c r="K3156" s="13">
        <f>IFERROR(VLOOKUP(A3156,[2]Sheet1!$A:$I,7,FALSE),0)</f>
        <v>0</v>
      </c>
      <c r="L3156" s="13">
        <f>IFERROR(VLOOKUP(A3156,[2]Sheet1!$A:$I,8,FALSE),0)</f>
        <v>0</v>
      </c>
      <c r="M3156" s="13">
        <f>IFERROR(VLOOKUP(A3156,[2]Sheet1!$A:$I,9,FALSE),0)</f>
        <v>0</v>
      </c>
      <c r="N3156" s="13">
        <f>IFERROR(VLOOKUP(A3156,[3]Sheet1!$A:$G,2,FALSE),0)</f>
        <v>0</v>
      </c>
      <c r="O3156" s="13">
        <f>IFERROR(VLOOKUP(A3156,[3]Sheet1!$A:$G,3,FALSE),0)</f>
        <v>0</v>
      </c>
      <c r="P3156" s="13">
        <f>IFERROR(VLOOKUP(A3156,[3]Sheet1!$A:$G,4,FALSE),0)</f>
        <v>0</v>
      </c>
      <c r="Q3156" s="13">
        <f>IFERROR(VLOOKUP(A3156,[3]Sheet1!$A:$G,5,FALSE),0)</f>
        <v>0</v>
      </c>
      <c r="R3156" s="13">
        <f>IFERROR(VLOOKUP(A3156,[3]Sheet1!$A:$H,6,FALSE),0)</f>
        <v>0</v>
      </c>
      <c r="S3156" s="13">
        <f>IFERROR(VLOOKUP(A3156,[3]Sheet1!$A:$I,7,FALSE),0)</f>
        <v>0</v>
      </c>
      <c r="T3156" s="13" t="str">
        <f t="shared" si="257"/>
        <v>Sim</v>
      </c>
      <c r="U3156" s="13" t="str">
        <f t="shared" si="257"/>
        <v>Sim</v>
      </c>
      <c r="V3156" s="13" t="str">
        <f t="shared" si="257"/>
        <v>Sim</v>
      </c>
      <c r="W3156" s="13" t="str">
        <f t="shared" si="257"/>
        <v>Sim</v>
      </c>
      <c r="X3156" s="13" t="str">
        <f t="shared" si="258"/>
        <v>Sim</v>
      </c>
      <c r="Y3156" s="13" t="str">
        <f t="shared" si="258"/>
        <v>Sim</v>
      </c>
    </row>
    <row r="3157" spans="1:25">
      <c r="A3157" s="9">
        <v>410770</v>
      </c>
      <c r="B3157" s="13">
        <f>IFERROR(VLOOKUP(A3157,[1]Monitoramento_Base_somente_Said!$A:$J,5,FALSE),0)</f>
        <v>0</v>
      </c>
      <c r="C3157" s="13">
        <f>IFERROR(VLOOKUP(A3157,[1]Monitoramento_Base_somente_Said!$A:$J,6,FALSE),0)</f>
        <v>27022080</v>
      </c>
      <c r="D3157" s="13">
        <f>IFERROR(VLOOKUP(A3157,[1]Monitoramento_Base_somente_Said!$A:$J,7,FALSE),0)</f>
        <v>0</v>
      </c>
      <c r="E3157" s="13">
        <f>IFERROR(VLOOKUP(A3157,[1]Monitoramento_Base_somente_Said!$A:$J,8,FALSE),0)</f>
        <v>25278720</v>
      </c>
      <c r="F3157" s="13">
        <f>IFERROR(VLOOKUP(A3157,[1]Monitoramento_Base_somente_Said!$A:$J,9,FALSE),0)</f>
        <v>0</v>
      </c>
      <c r="G3157" s="13">
        <f>IFERROR(VLOOKUP(A3157,[1]Monitoramento_Base_somente_Said!$A:$J,10,FALSE),0)</f>
        <v>10460160</v>
      </c>
      <c r="H3157" s="13">
        <f>IFERROR(VLOOKUP(A3157,[2]Sheet1!$A:$I,4,FALSE),0)</f>
        <v>0</v>
      </c>
      <c r="I3157" s="13">
        <f>IFERROR(VLOOKUP(A3157,[2]Sheet1!$A:$I,5,FALSE),0)</f>
        <v>0</v>
      </c>
      <c r="J3157" s="13">
        <f>IFERROR(VLOOKUP(A3157,[2]Sheet1!$A:$I,6,FALSE),0)</f>
        <v>0</v>
      </c>
      <c r="K3157" s="13">
        <f>IFERROR(VLOOKUP(A3157,[2]Sheet1!$A:$I,7,FALSE),0)</f>
        <v>0</v>
      </c>
      <c r="L3157" s="13">
        <f>IFERROR(VLOOKUP(A3157,[2]Sheet1!$A:$I,8,FALSE),0)</f>
        <v>0</v>
      </c>
      <c r="M3157" s="13">
        <f>IFERROR(VLOOKUP(A3157,[2]Sheet1!$A:$I,9,FALSE),0)</f>
        <v>0</v>
      </c>
      <c r="N3157" s="13">
        <f>IFERROR(VLOOKUP(A3157,[3]Sheet1!$A:$G,2,FALSE),0)</f>
        <v>0</v>
      </c>
      <c r="O3157" s="13">
        <f>IFERROR(VLOOKUP(A3157,[3]Sheet1!$A:$G,3,FALSE),0)</f>
        <v>0</v>
      </c>
      <c r="P3157" s="13">
        <f>IFERROR(VLOOKUP(A3157,[3]Sheet1!$A:$G,4,FALSE),0)</f>
        <v>0</v>
      </c>
      <c r="Q3157" s="13">
        <f>IFERROR(VLOOKUP(A3157,[3]Sheet1!$A:$G,5,FALSE),0)</f>
        <v>0</v>
      </c>
      <c r="R3157" s="13">
        <f>IFERROR(VLOOKUP(A3157,[3]Sheet1!$A:$H,6,FALSE),0)</f>
        <v>0</v>
      </c>
      <c r="S3157" s="13">
        <f>IFERROR(VLOOKUP(A3157,[3]Sheet1!$A:$I,7,FALSE),0)</f>
        <v>0</v>
      </c>
      <c r="T3157" s="13" t="str">
        <f t="shared" si="257"/>
        <v>Não</v>
      </c>
      <c r="U3157" s="13" t="str">
        <f t="shared" si="257"/>
        <v>Sim</v>
      </c>
      <c r="V3157" s="13" t="str">
        <f t="shared" si="257"/>
        <v>Não</v>
      </c>
      <c r="W3157" s="13" t="str">
        <f t="shared" si="257"/>
        <v>Sim</v>
      </c>
      <c r="X3157" s="13" t="str">
        <f t="shared" si="258"/>
        <v>Não</v>
      </c>
      <c r="Y3157" s="13" t="str">
        <f t="shared" si="258"/>
        <v>Sim</v>
      </c>
    </row>
    <row r="3158" spans="1:25">
      <c r="A3158" s="9">
        <v>410773</v>
      </c>
      <c r="B3158" s="13">
        <f>IFERROR(VLOOKUP(A3158,[1]Monitoramento_Base_somente_Said!$A:$J,5,FALSE),0)</f>
        <v>0</v>
      </c>
      <c r="C3158" s="13">
        <f>IFERROR(VLOOKUP(A3158,[1]Monitoramento_Base_somente_Said!$A:$J,6,FALSE),0)</f>
        <v>23592147</v>
      </c>
      <c r="D3158" s="13">
        <f>IFERROR(VLOOKUP(A3158,[1]Monitoramento_Base_somente_Said!$A:$J,7,FALSE),0)</f>
        <v>0</v>
      </c>
      <c r="E3158" s="13">
        <f>IFERROR(VLOOKUP(A3158,[1]Monitoramento_Base_somente_Said!$A:$J,8,FALSE),0)</f>
        <v>22070073</v>
      </c>
      <c r="F3158" s="13">
        <f>IFERROR(VLOOKUP(A3158,[1]Monitoramento_Base_somente_Said!$A:$J,9,FALSE),0)</f>
        <v>0</v>
      </c>
      <c r="G3158" s="13">
        <f>IFERROR(VLOOKUP(A3158,[1]Monitoramento_Base_somente_Said!$A:$J,10,FALSE),0)</f>
        <v>9132444</v>
      </c>
      <c r="H3158" s="13">
        <f>IFERROR(VLOOKUP(A3158,[2]Sheet1!$A:$I,4,FALSE),0)</f>
        <v>0</v>
      </c>
      <c r="I3158" s="13">
        <f>IFERROR(VLOOKUP(A3158,[2]Sheet1!$A:$I,5,FALSE),0)</f>
        <v>0</v>
      </c>
      <c r="J3158" s="13">
        <f>IFERROR(VLOOKUP(A3158,[2]Sheet1!$A:$I,6,FALSE),0)</f>
        <v>0</v>
      </c>
      <c r="K3158" s="13">
        <f>IFERROR(VLOOKUP(A3158,[2]Sheet1!$A:$I,7,FALSE),0)</f>
        <v>0</v>
      </c>
      <c r="L3158" s="13">
        <f>IFERROR(VLOOKUP(A3158,[2]Sheet1!$A:$I,8,FALSE),0)</f>
        <v>0</v>
      </c>
      <c r="M3158" s="13">
        <f>IFERROR(VLOOKUP(A3158,[2]Sheet1!$A:$I,9,FALSE),0)</f>
        <v>0</v>
      </c>
      <c r="N3158" s="13">
        <f>IFERROR(VLOOKUP(A3158,[3]Sheet1!$A:$G,2,FALSE),0)</f>
        <v>96536</v>
      </c>
      <c r="O3158" s="13">
        <f>IFERROR(VLOOKUP(A3158,[3]Sheet1!$A:$G,3,FALSE),0)</f>
        <v>26537238</v>
      </c>
      <c r="P3158" s="13">
        <f>IFERROR(VLOOKUP(A3158,[3]Sheet1!$A:$G,4,FALSE),0)</f>
        <v>69565</v>
      </c>
      <c r="Q3158" s="13">
        <f>IFERROR(VLOOKUP(A3158,[3]Sheet1!$A:$G,5,FALSE),0)</f>
        <v>19694558</v>
      </c>
      <c r="R3158" s="13">
        <f>IFERROR(VLOOKUP(A3158,[3]Sheet1!$A:$H,6,FALSE),0)</f>
        <v>10198</v>
      </c>
      <c r="S3158" s="13">
        <f>IFERROR(VLOOKUP(A3158,[3]Sheet1!$A:$I,7,FALSE),0)</f>
        <v>7730909</v>
      </c>
      <c r="T3158" s="13" t="str">
        <f t="shared" si="257"/>
        <v>Sim</v>
      </c>
      <c r="U3158" s="13" t="str">
        <f t="shared" si="257"/>
        <v>Sim</v>
      </c>
      <c r="V3158" s="13" t="str">
        <f t="shared" si="257"/>
        <v>Sim</v>
      </c>
      <c r="W3158" s="13" t="str">
        <f t="shared" si="257"/>
        <v>Sim</v>
      </c>
      <c r="X3158" s="13" t="str">
        <f t="shared" si="258"/>
        <v>Sim</v>
      </c>
      <c r="Y3158" s="13" t="str">
        <f t="shared" si="258"/>
        <v>Sim</v>
      </c>
    </row>
    <row r="3159" spans="1:25">
      <c r="A3159" s="9">
        <v>410775</v>
      </c>
      <c r="B3159" s="13">
        <f>IFERROR(VLOOKUP(A3159,[1]Monitoramento_Base_somente_Said!$A:$J,5,FALSE),0)</f>
        <v>0</v>
      </c>
      <c r="C3159" s="13">
        <f>IFERROR(VLOOKUP(A3159,[1]Monitoramento_Base_somente_Said!$A:$J,6,FALSE),0)</f>
        <v>0</v>
      </c>
      <c r="D3159" s="13">
        <f>IFERROR(VLOOKUP(A3159,[1]Monitoramento_Base_somente_Said!$A:$J,7,FALSE),0)</f>
        <v>0</v>
      </c>
      <c r="E3159" s="13">
        <f>IFERROR(VLOOKUP(A3159,[1]Monitoramento_Base_somente_Said!$A:$J,8,FALSE),0)</f>
        <v>0</v>
      </c>
      <c r="F3159" s="13">
        <f>IFERROR(VLOOKUP(A3159,[1]Monitoramento_Base_somente_Said!$A:$J,9,FALSE),0)</f>
        <v>0</v>
      </c>
      <c r="G3159" s="13">
        <f>IFERROR(VLOOKUP(A3159,[1]Monitoramento_Base_somente_Said!$A:$J,10,FALSE),0)</f>
        <v>0</v>
      </c>
      <c r="H3159" s="13">
        <f>IFERROR(VLOOKUP(A3159,[2]Sheet1!$A:$I,4,FALSE),0)</f>
        <v>0</v>
      </c>
      <c r="I3159" s="13">
        <f>IFERROR(VLOOKUP(A3159,[2]Sheet1!$A:$I,5,FALSE),0)</f>
        <v>0</v>
      </c>
      <c r="J3159" s="13">
        <f>IFERROR(VLOOKUP(A3159,[2]Sheet1!$A:$I,6,FALSE),0)</f>
        <v>0</v>
      </c>
      <c r="K3159" s="13">
        <f>IFERROR(VLOOKUP(A3159,[2]Sheet1!$A:$I,7,FALSE),0)</f>
        <v>0</v>
      </c>
      <c r="L3159" s="13">
        <f>IFERROR(VLOOKUP(A3159,[2]Sheet1!$A:$I,8,FALSE),0)</f>
        <v>0</v>
      </c>
      <c r="M3159" s="13">
        <f>IFERROR(VLOOKUP(A3159,[2]Sheet1!$A:$I,9,FALSE),0)</f>
        <v>0</v>
      </c>
      <c r="N3159" s="13">
        <f>IFERROR(VLOOKUP(A3159,[3]Sheet1!$A:$G,2,FALSE),0)</f>
        <v>6432</v>
      </c>
      <c r="O3159" s="13">
        <f>IFERROR(VLOOKUP(A3159,[3]Sheet1!$A:$G,3,FALSE),0)</f>
        <v>45307917</v>
      </c>
      <c r="P3159" s="13">
        <f>IFERROR(VLOOKUP(A3159,[3]Sheet1!$A:$G,4,FALSE),0)</f>
        <v>701</v>
      </c>
      <c r="Q3159" s="13">
        <f>IFERROR(VLOOKUP(A3159,[3]Sheet1!$A:$G,5,FALSE),0)</f>
        <v>46669886</v>
      </c>
      <c r="R3159" s="13">
        <f>IFERROR(VLOOKUP(A3159,[3]Sheet1!$A:$H,6,FALSE),0)</f>
        <v>679</v>
      </c>
      <c r="S3159" s="13">
        <f>IFERROR(VLOOKUP(A3159,[3]Sheet1!$A:$I,7,FALSE),0)</f>
        <v>17357856</v>
      </c>
      <c r="T3159" s="13" t="str">
        <f t="shared" si="257"/>
        <v>Sim</v>
      </c>
      <c r="U3159" s="13" t="str">
        <f t="shared" si="257"/>
        <v>Sim</v>
      </c>
      <c r="V3159" s="13" t="str">
        <f t="shared" si="257"/>
        <v>Sim</v>
      </c>
      <c r="W3159" s="13" t="str">
        <f t="shared" si="257"/>
        <v>Sim</v>
      </c>
      <c r="X3159" s="13" t="str">
        <f t="shared" si="258"/>
        <v>Sim</v>
      </c>
      <c r="Y3159" s="13" t="str">
        <f t="shared" si="258"/>
        <v>Sim</v>
      </c>
    </row>
    <row r="3160" spans="1:25">
      <c r="A3160" s="9">
        <v>410785</v>
      </c>
      <c r="B3160" s="13">
        <f>IFERROR(VLOOKUP(A3160,[1]Monitoramento_Base_somente_Said!$A:$J,5,FALSE),0)</f>
        <v>0</v>
      </c>
      <c r="C3160" s="13">
        <f>IFERROR(VLOOKUP(A3160,[1]Monitoramento_Base_somente_Said!$A:$J,6,FALSE),0)</f>
        <v>1550</v>
      </c>
      <c r="D3160" s="13">
        <f>IFERROR(VLOOKUP(A3160,[1]Monitoramento_Base_somente_Said!$A:$J,7,FALSE),0)</f>
        <v>0</v>
      </c>
      <c r="E3160" s="13">
        <f>IFERROR(VLOOKUP(A3160,[1]Monitoramento_Base_somente_Said!$A:$J,8,FALSE),0)</f>
        <v>1450</v>
      </c>
      <c r="F3160" s="13">
        <f>IFERROR(VLOOKUP(A3160,[1]Monitoramento_Base_somente_Said!$A:$J,9,FALSE),0)</f>
        <v>0</v>
      </c>
      <c r="G3160" s="13">
        <f>IFERROR(VLOOKUP(A3160,[1]Monitoramento_Base_somente_Said!$A:$J,10,FALSE),0)</f>
        <v>600</v>
      </c>
      <c r="H3160" s="13">
        <f>IFERROR(VLOOKUP(A3160,[2]Sheet1!$A:$I,4,FALSE),0)</f>
        <v>0</v>
      </c>
      <c r="I3160" s="13">
        <f>IFERROR(VLOOKUP(A3160,[2]Sheet1!$A:$I,5,FALSE),0)</f>
        <v>0</v>
      </c>
      <c r="J3160" s="13">
        <f>IFERROR(VLOOKUP(A3160,[2]Sheet1!$A:$I,6,FALSE),0)</f>
        <v>0</v>
      </c>
      <c r="K3160" s="13">
        <f>IFERROR(VLOOKUP(A3160,[2]Sheet1!$A:$I,7,FALSE),0)</f>
        <v>0</v>
      </c>
      <c r="L3160" s="13">
        <f>IFERROR(VLOOKUP(A3160,[2]Sheet1!$A:$I,8,FALSE),0)</f>
        <v>0</v>
      </c>
      <c r="M3160" s="13">
        <f>IFERROR(VLOOKUP(A3160,[2]Sheet1!$A:$I,9,FALSE),0)</f>
        <v>0</v>
      </c>
      <c r="N3160" s="13">
        <f>IFERROR(VLOOKUP(A3160,[3]Sheet1!$A:$G,2,FALSE),0)</f>
        <v>88893</v>
      </c>
      <c r="O3160" s="13">
        <f>IFERROR(VLOOKUP(A3160,[3]Sheet1!$A:$G,3,FALSE),0)</f>
        <v>8902820</v>
      </c>
      <c r="P3160" s="13">
        <f>IFERROR(VLOOKUP(A3160,[3]Sheet1!$A:$G,4,FALSE),0)</f>
        <v>101273</v>
      </c>
      <c r="Q3160" s="13">
        <f>IFERROR(VLOOKUP(A3160,[3]Sheet1!$A:$G,5,FALSE),0)</f>
        <v>9922068</v>
      </c>
      <c r="R3160" s="13">
        <f>IFERROR(VLOOKUP(A3160,[3]Sheet1!$A:$H,6,FALSE),0)</f>
        <v>51902</v>
      </c>
      <c r="S3160" s="13">
        <f>IFERROR(VLOOKUP(A3160,[3]Sheet1!$A:$I,7,FALSE),0)</f>
        <v>4722421</v>
      </c>
      <c r="T3160" s="13" t="str">
        <f t="shared" si="257"/>
        <v>Sim</v>
      </c>
      <c r="U3160" s="13" t="str">
        <f t="shared" si="257"/>
        <v>Sim</v>
      </c>
      <c r="V3160" s="13" t="str">
        <f t="shared" si="257"/>
        <v>Sim</v>
      </c>
      <c r="W3160" s="13" t="str">
        <f t="shared" si="257"/>
        <v>Sim</v>
      </c>
      <c r="X3160" s="13" t="str">
        <f t="shared" si="258"/>
        <v>Sim</v>
      </c>
      <c r="Y3160" s="13" t="str">
        <f t="shared" si="258"/>
        <v>Sim</v>
      </c>
    </row>
    <row r="3161" spans="1:25">
      <c r="A3161" s="9">
        <v>410800</v>
      </c>
      <c r="B3161" s="13">
        <f>IFERROR(VLOOKUP(A3161,[1]Monitoramento_Base_somente_Said!$A:$J,5,FALSE),0)</f>
        <v>0</v>
      </c>
      <c r="C3161" s="13">
        <f>IFERROR(VLOOKUP(A3161,[1]Monitoramento_Base_somente_Said!$A:$J,6,FALSE),0)</f>
        <v>0</v>
      </c>
      <c r="D3161" s="13">
        <f>IFERROR(VLOOKUP(A3161,[1]Monitoramento_Base_somente_Said!$A:$J,7,FALSE),0)</f>
        <v>0</v>
      </c>
      <c r="E3161" s="13">
        <f>IFERROR(VLOOKUP(A3161,[1]Monitoramento_Base_somente_Said!$A:$J,8,FALSE),0)</f>
        <v>0</v>
      </c>
      <c r="F3161" s="13">
        <f>IFERROR(VLOOKUP(A3161,[1]Monitoramento_Base_somente_Said!$A:$J,9,FALSE),0)</f>
        <v>0</v>
      </c>
      <c r="G3161" s="13">
        <f>IFERROR(VLOOKUP(A3161,[1]Monitoramento_Base_somente_Said!$A:$J,10,FALSE),0)</f>
        <v>0</v>
      </c>
      <c r="H3161" s="13">
        <f>IFERROR(VLOOKUP(A3161,[2]Sheet1!$A:$I,4,FALSE),0)</f>
        <v>0</v>
      </c>
      <c r="I3161" s="13">
        <f>IFERROR(VLOOKUP(A3161,[2]Sheet1!$A:$I,5,FALSE),0)</f>
        <v>0</v>
      </c>
      <c r="J3161" s="13">
        <f>IFERROR(VLOOKUP(A3161,[2]Sheet1!$A:$I,6,FALSE),0)</f>
        <v>0</v>
      </c>
      <c r="K3161" s="13">
        <f>IFERROR(VLOOKUP(A3161,[2]Sheet1!$A:$I,7,FALSE),0)</f>
        <v>0</v>
      </c>
      <c r="L3161" s="13">
        <f>IFERROR(VLOOKUP(A3161,[2]Sheet1!$A:$I,8,FALSE),0)</f>
        <v>0</v>
      </c>
      <c r="M3161" s="13">
        <f>IFERROR(VLOOKUP(A3161,[2]Sheet1!$A:$I,9,FALSE),0)</f>
        <v>0</v>
      </c>
      <c r="N3161" s="13">
        <f>IFERROR(VLOOKUP(A3161,[3]Sheet1!$A:$G,2,FALSE),0)</f>
        <v>135012</v>
      </c>
      <c r="O3161" s="13">
        <f>IFERROR(VLOOKUP(A3161,[3]Sheet1!$A:$G,3,FALSE),0)</f>
        <v>0</v>
      </c>
      <c r="P3161" s="13">
        <f>IFERROR(VLOOKUP(A3161,[3]Sheet1!$A:$G,4,FALSE),0)</f>
        <v>91982</v>
      </c>
      <c r="Q3161" s="13">
        <f>IFERROR(VLOOKUP(A3161,[3]Sheet1!$A:$G,5,FALSE),0)</f>
        <v>0</v>
      </c>
      <c r="R3161" s="13">
        <f>IFERROR(VLOOKUP(A3161,[3]Sheet1!$A:$H,6,FALSE),0)</f>
        <v>75780</v>
      </c>
      <c r="S3161" s="13">
        <f>IFERROR(VLOOKUP(A3161,[3]Sheet1!$A:$I,7,FALSE),0)</f>
        <v>0</v>
      </c>
      <c r="T3161" s="13" t="str">
        <f t="shared" si="257"/>
        <v>Sim</v>
      </c>
      <c r="U3161" s="13" t="str">
        <f t="shared" si="257"/>
        <v>Não</v>
      </c>
      <c r="V3161" s="13" t="str">
        <f t="shared" si="257"/>
        <v>Sim</v>
      </c>
      <c r="W3161" s="13" t="str">
        <f t="shared" si="257"/>
        <v>Não</v>
      </c>
      <c r="X3161" s="13" t="str">
        <f t="shared" si="258"/>
        <v>Sim</v>
      </c>
      <c r="Y3161" s="13" t="str">
        <f t="shared" si="258"/>
        <v>Não</v>
      </c>
    </row>
    <row r="3162" spans="1:25">
      <c r="A3162" s="9">
        <v>410810</v>
      </c>
      <c r="B3162" s="13">
        <f>IFERROR(VLOOKUP(A3162,[1]Monitoramento_Base_somente_Said!$A:$J,5,FALSE),0)</f>
        <v>0</v>
      </c>
      <c r="C3162" s="13">
        <f>IFERROR(VLOOKUP(A3162,[1]Monitoramento_Base_somente_Said!$A:$J,6,FALSE),0)</f>
        <v>0</v>
      </c>
      <c r="D3162" s="13">
        <f>IFERROR(VLOOKUP(A3162,[1]Monitoramento_Base_somente_Said!$A:$J,7,FALSE),0)</f>
        <v>0</v>
      </c>
      <c r="E3162" s="13">
        <f>IFERROR(VLOOKUP(A3162,[1]Monitoramento_Base_somente_Said!$A:$J,8,FALSE),0)</f>
        <v>0</v>
      </c>
      <c r="F3162" s="13">
        <f>IFERROR(VLOOKUP(A3162,[1]Monitoramento_Base_somente_Said!$A:$J,9,FALSE),0)</f>
        <v>0</v>
      </c>
      <c r="G3162" s="13">
        <f>IFERROR(VLOOKUP(A3162,[1]Monitoramento_Base_somente_Said!$A:$J,10,FALSE),0)</f>
        <v>0</v>
      </c>
      <c r="H3162" s="13">
        <f>IFERROR(VLOOKUP(A3162,[2]Sheet1!$A:$I,4,FALSE),0)</f>
        <v>0</v>
      </c>
      <c r="I3162" s="13">
        <f>IFERROR(VLOOKUP(A3162,[2]Sheet1!$A:$I,5,FALSE),0)</f>
        <v>0</v>
      </c>
      <c r="J3162" s="13">
        <f>IFERROR(VLOOKUP(A3162,[2]Sheet1!$A:$I,6,FALSE),0)</f>
        <v>0</v>
      </c>
      <c r="K3162" s="13">
        <f>IFERROR(VLOOKUP(A3162,[2]Sheet1!$A:$I,7,FALSE),0)</f>
        <v>0</v>
      </c>
      <c r="L3162" s="13">
        <f>IFERROR(VLOOKUP(A3162,[2]Sheet1!$A:$I,8,FALSE),0)</f>
        <v>0</v>
      </c>
      <c r="M3162" s="13">
        <f>IFERROR(VLOOKUP(A3162,[2]Sheet1!$A:$I,9,FALSE),0)</f>
        <v>0</v>
      </c>
      <c r="N3162" s="13">
        <f>IFERROR(VLOOKUP(A3162,[3]Sheet1!$A:$G,2,FALSE),0)</f>
        <v>80775</v>
      </c>
      <c r="O3162" s="13">
        <f>IFERROR(VLOOKUP(A3162,[3]Sheet1!$A:$G,3,FALSE),0)</f>
        <v>3131707</v>
      </c>
      <c r="P3162" s="13">
        <f>IFERROR(VLOOKUP(A3162,[3]Sheet1!$A:$G,4,FALSE),0)</f>
        <v>84790</v>
      </c>
      <c r="Q3162" s="13">
        <f>IFERROR(VLOOKUP(A3162,[3]Sheet1!$A:$G,5,FALSE),0)</f>
        <v>2971356</v>
      </c>
      <c r="R3162" s="13">
        <f>IFERROR(VLOOKUP(A3162,[3]Sheet1!$A:$H,6,FALSE),0)</f>
        <v>34453</v>
      </c>
      <c r="S3162" s="13">
        <f>IFERROR(VLOOKUP(A3162,[3]Sheet1!$A:$I,7,FALSE),0)</f>
        <v>688248</v>
      </c>
      <c r="T3162" s="13" t="str">
        <f t="shared" si="257"/>
        <v>Sim</v>
      </c>
      <c r="U3162" s="13" t="str">
        <f t="shared" si="257"/>
        <v>Sim</v>
      </c>
      <c r="V3162" s="13" t="str">
        <f t="shared" si="257"/>
        <v>Sim</v>
      </c>
      <c r="W3162" s="13" t="str">
        <f t="shared" si="257"/>
        <v>Sim</v>
      </c>
      <c r="X3162" s="13" t="str">
        <f t="shared" si="258"/>
        <v>Sim</v>
      </c>
      <c r="Y3162" s="13" t="str">
        <f t="shared" si="258"/>
        <v>Sim</v>
      </c>
    </row>
    <row r="3163" spans="1:25">
      <c r="A3163" s="9">
        <v>410820</v>
      </c>
      <c r="B3163" s="13">
        <f>IFERROR(VLOOKUP(A3163,[1]Monitoramento_Base_somente_Said!$A:$J,5,FALSE),0)</f>
        <v>0</v>
      </c>
      <c r="C3163" s="13">
        <f>IFERROR(VLOOKUP(A3163,[1]Monitoramento_Base_somente_Said!$A:$J,6,FALSE),0)</f>
        <v>0</v>
      </c>
      <c r="D3163" s="13">
        <f>IFERROR(VLOOKUP(A3163,[1]Monitoramento_Base_somente_Said!$A:$J,7,FALSE),0)</f>
        <v>0</v>
      </c>
      <c r="E3163" s="13">
        <f>IFERROR(VLOOKUP(A3163,[1]Monitoramento_Base_somente_Said!$A:$J,8,FALSE),0)</f>
        <v>0</v>
      </c>
      <c r="F3163" s="13">
        <f>IFERROR(VLOOKUP(A3163,[1]Monitoramento_Base_somente_Said!$A:$J,9,FALSE),0)</f>
        <v>0</v>
      </c>
      <c r="G3163" s="13">
        <f>IFERROR(VLOOKUP(A3163,[1]Monitoramento_Base_somente_Said!$A:$J,10,FALSE),0)</f>
        <v>0</v>
      </c>
      <c r="H3163" s="13">
        <f>IFERROR(VLOOKUP(A3163,[2]Sheet1!$A:$I,4,FALSE),0)</f>
        <v>0</v>
      </c>
      <c r="I3163" s="13">
        <f>IFERROR(VLOOKUP(A3163,[2]Sheet1!$A:$I,5,FALSE),0)</f>
        <v>0</v>
      </c>
      <c r="J3163" s="13">
        <f>IFERROR(VLOOKUP(A3163,[2]Sheet1!$A:$I,6,FALSE),0)</f>
        <v>0</v>
      </c>
      <c r="K3163" s="13">
        <f>IFERROR(VLOOKUP(A3163,[2]Sheet1!$A:$I,7,FALSE),0)</f>
        <v>0</v>
      </c>
      <c r="L3163" s="13">
        <f>IFERROR(VLOOKUP(A3163,[2]Sheet1!$A:$I,8,FALSE),0)</f>
        <v>0</v>
      </c>
      <c r="M3163" s="13">
        <f>IFERROR(VLOOKUP(A3163,[2]Sheet1!$A:$I,9,FALSE),0)</f>
        <v>0</v>
      </c>
      <c r="N3163" s="13">
        <f>IFERROR(VLOOKUP(A3163,[3]Sheet1!$A:$G,2,FALSE),0)</f>
        <v>0</v>
      </c>
      <c r="O3163" s="13">
        <f>IFERROR(VLOOKUP(A3163,[3]Sheet1!$A:$G,3,FALSE),0)</f>
        <v>0</v>
      </c>
      <c r="P3163" s="13">
        <f>IFERROR(VLOOKUP(A3163,[3]Sheet1!$A:$G,4,FALSE),0)</f>
        <v>0</v>
      </c>
      <c r="Q3163" s="13">
        <f>IFERROR(VLOOKUP(A3163,[3]Sheet1!$A:$G,5,FALSE),0)</f>
        <v>0</v>
      </c>
      <c r="R3163" s="13">
        <f>IFERROR(VLOOKUP(A3163,[3]Sheet1!$A:$H,6,FALSE),0)</f>
        <v>0</v>
      </c>
      <c r="S3163" s="13">
        <f>IFERROR(VLOOKUP(A3163,[3]Sheet1!$A:$I,7,FALSE),0)</f>
        <v>0</v>
      </c>
      <c r="T3163" s="13" t="str">
        <f t="shared" si="257"/>
        <v>Não</v>
      </c>
      <c r="U3163" s="13" t="str">
        <f t="shared" si="257"/>
        <v>Não</v>
      </c>
      <c r="V3163" s="13" t="str">
        <f t="shared" si="257"/>
        <v>Não</v>
      </c>
      <c r="W3163" s="13" t="str">
        <f t="shared" si="257"/>
        <v>Não</v>
      </c>
      <c r="X3163" s="13" t="str">
        <f t="shared" si="258"/>
        <v>Não</v>
      </c>
      <c r="Y3163" s="13" t="str">
        <f t="shared" si="258"/>
        <v>Não</v>
      </c>
    </row>
    <row r="3164" spans="1:25">
      <c r="A3164" s="9">
        <v>410830</v>
      </c>
      <c r="B3164" s="13">
        <f>IFERROR(VLOOKUP(A3164,[1]Monitoramento_Base_somente_Said!$A:$J,5,FALSE),0)</f>
        <v>0</v>
      </c>
      <c r="C3164" s="13">
        <f>IFERROR(VLOOKUP(A3164,[1]Monitoramento_Base_somente_Said!$A:$J,6,FALSE),0)</f>
        <v>0</v>
      </c>
      <c r="D3164" s="13">
        <f>IFERROR(VLOOKUP(A3164,[1]Monitoramento_Base_somente_Said!$A:$J,7,FALSE),0)</f>
        <v>0</v>
      </c>
      <c r="E3164" s="13">
        <f>IFERROR(VLOOKUP(A3164,[1]Monitoramento_Base_somente_Said!$A:$J,8,FALSE),0)</f>
        <v>0</v>
      </c>
      <c r="F3164" s="13">
        <f>IFERROR(VLOOKUP(A3164,[1]Monitoramento_Base_somente_Said!$A:$J,9,FALSE),0)</f>
        <v>0</v>
      </c>
      <c r="G3164" s="13">
        <f>IFERROR(VLOOKUP(A3164,[1]Monitoramento_Base_somente_Said!$A:$J,10,FALSE),0)</f>
        <v>0</v>
      </c>
      <c r="H3164" s="13">
        <f>IFERROR(VLOOKUP(A3164,[2]Sheet1!$A:$I,4,FALSE),0)</f>
        <v>0</v>
      </c>
      <c r="I3164" s="13">
        <f>IFERROR(VLOOKUP(A3164,[2]Sheet1!$A:$I,5,FALSE),0)</f>
        <v>0</v>
      </c>
      <c r="J3164" s="13">
        <f>IFERROR(VLOOKUP(A3164,[2]Sheet1!$A:$I,6,FALSE),0)</f>
        <v>0</v>
      </c>
      <c r="K3164" s="13">
        <f>IFERROR(VLOOKUP(A3164,[2]Sheet1!$A:$I,7,FALSE),0)</f>
        <v>0</v>
      </c>
      <c r="L3164" s="13">
        <f>IFERROR(VLOOKUP(A3164,[2]Sheet1!$A:$I,8,FALSE),0)</f>
        <v>0</v>
      </c>
      <c r="M3164" s="13">
        <f>IFERROR(VLOOKUP(A3164,[2]Sheet1!$A:$I,9,FALSE),0)</f>
        <v>0</v>
      </c>
      <c r="N3164" s="13">
        <f>IFERROR(VLOOKUP(A3164,[3]Sheet1!$A:$G,2,FALSE),0)</f>
        <v>0</v>
      </c>
      <c r="O3164" s="13">
        <f>IFERROR(VLOOKUP(A3164,[3]Sheet1!$A:$G,3,FALSE),0)</f>
        <v>0</v>
      </c>
      <c r="P3164" s="13">
        <f>IFERROR(VLOOKUP(A3164,[3]Sheet1!$A:$G,4,FALSE),0)</f>
        <v>0</v>
      </c>
      <c r="Q3164" s="13">
        <f>IFERROR(VLOOKUP(A3164,[3]Sheet1!$A:$G,5,FALSE),0)</f>
        <v>0</v>
      </c>
      <c r="R3164" s="13">
        <f>IFERROR(VLOOKUP(A3164,[3]Sheet1!$A:$H,6,FALSE),0)</f>
        <v>0</v>
      </c>
      <c r="S3164" s="13">
        <f>IFERROR(VLOOKUP(A3164,[3]Sheet1!$A:$I,7,FALSE),0)</f>
        <v>0</v>
      </c>
      <c r="T3164" s="13" t="str">
        <f t="shared" si="257"/>
        <v>Não</v>
      </c>
      <c r="U3164" s="13" t="str">
        <f t="shared" si="257"/>
        <v>Não</v>
      </c>
      <c r="V3164" s="13" t="str">
        <f t="shared" si="257"/>
        <v>Não</v>
      </c>
      <c r="W3164" s="13" t="str">
        <f t="shared" si="257"/>
        <v>Não</v>
      </c>
      <c r="X3164" s="13" t="str">
        <f t="shared" si="258"/>
        <v>Não</v>
      </c>
      <c r="Y3164" s="13" t="str">
        <f t="shared" si="258"/>
        <v>Não</v>
      </c>
    </row>
    <row r="3165" spans="1:25">
      <c r="A3165" s="23">
        <v>410845</v>
      </c>
      <c r="B3165" s="13">
        <f>IFERROR(VLOOKUP(A3165,[1]Monitoramento_Base_somente_Said!$A:$J,5,FALSE),0)</f>
        <v>0</v>
      </c>
      <c r="C3165" s="13">
        <f>IFERROR(VLOOKUP(A3165,[1]Monitoramento_Base_somente_Said!$A:$J,6,FALSE),0)</f>
        <v>0</v>
      </c>
      <c r="D3165" s="13">
        <f>IFERROR(VLOOKUP(A3165,[1]Monitoramento_Base_somente_Said!$A:$J,7,FALSE),0)</f>
        <v>0</v>
      </c>
      <c r="E3165" s="13">
        <f>IFERROR(VLOOKUP(A3165,[1]Monitoramento_Base_somente_Said!$A:$J,8,FALSE),0)</f>
        <v>0</v>
      </c>
      <c r="F3165" s="13">
        <f>IFERROR(VLOOKUP(A3165,[1]Monitoramento_Base_somente_Said!$A:$J,9,FALSE),0)</f>
        <v>0</v>
      </c>
      <c r="G3165" s="13">
        <f>IFERROR(VLOOKUP(A3165,[1]Monitoramento_Base_somente_Said!$A:$J,10,FALSE),0)</f>
        <v>0</v>
      </c>
      <c r="H3165" s="13">
        <f>IFERROR(VLOOKUP(A3165,[2]Sheet1!$A:$I,4,FALSE),0)</f>
        <v>0</v>
      </c>
      <c r="I3165" s="13">
        <f>IFERROR(VLOOKUP(A3165,[2]Sheet1!$A:$I,5,FALSE),0)</f>
        <v>0</v>
      </c>
      <c r="J3165" s="13">
        <f>IFERROR(VLOOKUP(A3165,[2]Sheet1!$A:$I,6,FALSE),0)</f>
        <v>0</v>
      </c>
      <c r="K3165" s="13">
        <f>IFERROR(VLOOKUP(A3165,[2]Sheet1!$A:$I,7,FALSE),0)</f>
        <v>0</v>
      </c>
      <c r="L3165" s="13">
        <f>IFERROR(VLOOKUP(A3165,[2]Sheet1!$A:$I,8,FALSE),0)</f>
        <v>0</v>
      </c>
      <c r="M3165" s="13">
        <f>IFERROR(VLOOKUP(A3165,[2]Sheet1!$A:$I,9,FALSE),0)</f>
        <v>0</v>
      </c>
      <c r="N3165" s="13">
        <f>IFERROR(VLOOKUP(A3165,[3]Sheet1!$A:$G,2,FALSE),0)</f>
        <v>2100</v>
      </c>
      <c r="O3165" s="13">
        <f>IFERROR(VLOOKUP(A3165,[3]Sheet1!$A:$G,3,FALSE),0)</f>
        <v>16204343</v>
      </c>
      <c r="P3165" s="13">
        <f>IFERROR(VLOOKUP(A3165,[3]Sheet1!$A:$G,4,FALSE),0)</f>
        <v>4875</v>
      </c>
      <c r="Q3165" s="13">
        <f>IFERROR(VLOOKUP(A3165,[3]Sheet1!$A:$G,5,FALSE),0)</f>
        <v>13511353</v>
      </c>
      <c r="R3165" s="13">
        <f>IFERROR(VLOOKUP(A3165,[3]Sheet1!$A:$H,6,FALSE),0)</f>
        <v>5500</v>
      </c>
      <c r="S3165" s="13">
        <f>IFERROR(VLOOKUP(A3165,[3]Sheet1!$A:$I,7,FALSE),0)</f>
        <v>4625693</v>
      </c>
      <c r="T3165" s="13" t="str">
        <f t="shared" si="257"/>
        <v>Sim</v>
      </c>
      <c r="U3165" s="13" t="str">
        <f t="shared" si="257"/>
        <v>Sim</v>
      </c>
      <c r="V3165" s="13" t="str">
        <f t="shared" si="257"/>
        <v>Sim</v>
      </c>
      <c r="W3165" s="13" t="str">
        <f t="shared" si="257"/>
        <v>Sim</v>
      </c>
      <c r="X3165" s="13" t="str">
        <f t="shared" si="258"/>
        <v>Sim</v>
      </c>
      <c r="Y3165" s="13" t="str">
        <f t="shared" si="258"/>
        <v>Sim</v>
      </c>
    </row>
    <row r="3166" spans="1:25">
      <c r="A3166" s="9">
        <v>410832</v>
      </c>
      <c r="B3166" s="13">
        <f>IFERROR(VLOOKUP(A3166,[1]Monitoramento_Base_somente_Said!$A:$J,5,FALSE),0)</f>
        <v>0</v>
      </c>
      <c r="C3166" s="13">
        <f>IFERROR(VLOOKUP(A3166,[1]Monitoramento_Base_somente_Said!$A:$J,6,FALSE),0)</f>
        <v>0</v>
      </c>
      <c r="D3166" s="13">
        <f>IFERROR(VLOOKUP(A3166,[1]Monitoramento_Base_somente_Said!$A:$J,7,FALSE),0)</f>
        <v>0</v>
      </c>
      <c r="E3166" s="13">
        <f>IFERROR(VLOOKUP(A3166,[1]Monitoramento_Base_somente_Said!$A:$J,8,FALSE),0)</f>
        <v>0</v>
      </c>
      <c r="F3166" s="13">
        <f>IFERROR(VLOOKUP(A3166,[1]Monitoramento_Base_somente_Said!$A:$J,9,FALSE),0)</f>
        <v>0</v>
      </c>
      <c r="G3166" s="13">
        <f>IFERROR(VLOOKUP(A3166,[1]Monitoramento_Base_somente_Said!$A:$J,10,FALSE),0)</f>
        <v>0</v>
      </c>
      <c r="H3166" s="13">
        <f>IFERROR(VLOOKUP(A3166,[2]Sheet1!$A:$I,4,FALSE),0)</f>
        <v>0</v>
      </c>
      <c r="I3166" s="13">
        <f>IFERROR(VLOOKUP(A3166,[2]Sheet1!$A:$I,5,FALSE),0)</f>
        <v>0</v>
      </c>
      <c r="J3166" s="13">
        <f>IFERROR(VLOOKUP(A3166,[2]Sheet1!$A:$I,6,FALSE),0)</f>
        <v>0</v>
      </c>
      <c r="K3166" s="13">
        <f>IFERROR(VLOOKUP(A3166,[2]Sheet1!$A:$I,7,FALSE),0)</f>
        <v>0</v>
      </c>
      <c r="L3166" s="13">
        <f>IFERROR(VLOOKUP(A3166,[2]Sheet1!$A:$I,8,FALSE),0)</f>
        <v>0</v>
      </c>
      <c r="M3166" s="13">
        <f>IFERROR(VLOOKUP(A3166,[2]Sheet1!$A:$I,9,FALSE),0)</f>
        <v>0</v>
      </c>
      <c r="N3166" s="13">
        <f>IFERROR(VLOOKUP(A3166,[3]Sheet1!$A:$G,2,FALSE),0)</f>
        <v>6234</v>
      </c>
      <c r="O3166" s="13">
        <f>IFERROR(VLOOKUP(A3166,[3]Sheet1!$A:$G,3,FALSE),0)</f>
        <v>17845444</v>
      </c>
      <c r="P3166" s="13">
        <f>IFERROR(VLOOKUP(A3166,[3]Sheet1!$A:$G,4,FALSE),0)</f>
        <v>8488</v>
      </c>
      <c r="Q3166" s="13">
        <f>IFERROR(VLOOKUP(A3166,[3]Sheet1!$A:$G,5,FALSE),0)</f>
        <v>13313626</v>
      </c>
      <c r="R3166" s="13">
        <f>IFERROR(VLOOKUP(A3166,[3]Sheet1!$A:$H,6,FALSE),0)</f>
        <v>488</v>
      </c>
      <c r="S3166" s="13">
        <f>IFERROR(VLOOKUP(A3166,[3]Sheet1!$A:$I,7,FALSE),0)</f>
        <v>5005238</v>
      </c>
      <c r="T3166" s="13" t="str">
        <f t="shared" si="257"/>
        <v>Sim</v>
      </c>
      <c r="U3166" s="13" t="str">
        <f t="shared" si="257"/>
        <v>Sim</v>
      </c>
      <c r="V3166" s="13" t="str">
        <f t="shared" si="257"/>
        <v>Sim</v>
      </c>
      <c r="W3166" s="13" t="str">
        <f t="shared" si="257"/>
        <v>Sim</v>
      </c>
      <c r="X3166" s="13" t="str">
        <f t="shared" si="258"/>
        <v>Sim</v>
      </c>
      <c r="Y3166" s="13" t="str">
        <f t="shared" si="258"/>
        <v>Sim</v>
      </c>
    </row>
    <row r="3167" spans="1:25">
      <c r="A3167" s="9">
        <v>410850</v>
      </c>
      <c r="B3167" s="13">
        <f>IFERROR(VLOOKUP(A3167,[1]Monitoramento_Base_somente_Said!$A:$J,5,FALSE),0)</f>
        <v>0</v>
      </c>
      <c r="C3167" s="13">
        <f>IFERROR(VLOOKUP(A3167,[1]Monitoramento_Base_somente_Said!$A:$J,6,FALSE),0)</f>
        <v>16443113</v>
      </c>
      <c r="D3167" s="13">
        <f>IFERROR(VLOOKUP(A3167,[1]Monitoramento_Base_somente_Said!$A:$J,7,FALSE),0)</f>
        <v>0</v>
      </c>
      <c r="E3167" s="13">
        <f>IFERROR(VLOOKUP(A3167,[1]Monitoramento_Base_somente_Said!$A:$J,8,FALSE),0)</f>
        <v>15382267</v>
      </c>
      <c r="F3167" s="13">
        <f>IFERROR(VLOOKUP(A3167,[1]Monitoramento_Base_somente_Said!$A:$J,9,FALSE),0)</f>
        <v>0</v>
      </c>
      <c r="G3167" s="13">
        <f>IFERROR(VLOOKUP(A3167,[1]Monitoramento_Base_somente_Said!$A:$J,10,FALSE),0)</f>
        <v>6365076</v>
      </c>
      <c r="H3167" s="13">
        <f>IFERROR(VLOOKUP(A3167,[2]Sheet1!$A:$I,4,FALSE),0)</f>
        <v>0</v>
      </c>
      <c r="I3167" s="13">
        <f>IFERROR(VLOOKUP(A3167,[2]Sheet1!$A:$I,5,FALSE),0)</f>
        <v>0</v>
      </c>
      <c r="J3167" s="13">
        <f>IFERROR(VLOOKUP(A3167,[2]Sheet1!$A:$I,6,FALSE),0)</f>
        <v>0</v>
      </c>
      <c r="K3167" s="13">
        <f>IFERROR(VLOOKUP(A3167,[2]Sheet1!$A:$I,7,FALSE),0)</f>
        <v>0</v>
      </c>
      <c r="L3167" s="13">
        <f>IFERROR(VLOOKUP(A3167,[2]Sheet1!$A:$I,8,FALSE),0)</f>
        <v>0</v>
      </c>
      <c r="M3167" s="13">
        <f>IFERROR(VLOOKUP(A3167,[2]Sheet1!$A:$I,9,FALSE),0)</f>
        <v>0</v>
      </c>
      <c r="N3167" s="13">
        <f>IFERROR(VLOOKUP(A3167,[3]Sheet1!$A:$G,2,FALSE),0)</f>
        <v>2317</v>
      </c>
      <c r="O3167" s="13">
        <f>IFERROR(VLOOKUP(A3167,[3]Sheet1!$A:$G,3,FALSE),0)</f>
        <v>6809035</v>
      </c>
      <c r="P3167" s="13">
        <f>IFERROR(VLOOKUP(A3167,[3]Sheet1!$A:$G,4,FALSE),0)</f>
        <v>134</v>
      </c>
      <c r="Q3167" s="13">
        <f>IFERROR(VLOOKUP(A3167,[3]Sheet1!$A:$G,5,FALSE),0)</f>
        <v>4163403</v>
      </c>
      <c r="R3167" s="13">
        <f>IFERROR(VLOOKUP(A3167,[3]Sheet1!$A:$H,6,FALSE),0)</f>
        <v>0</v>
      </c>
      <c r="S3167" s="13">
        <f>IFERROR(VLOOKUP(A3167,[3]Sheet1!$A:$I,7,FALSE),0)</f>
        <v>0</v>
      </c>
      <c r="T3167" s="13" t="str">
        <f t="shared" si="257"/>
        <v>Sim</v>
      </c>
      <c r="U3167" s="13" t="str">
        <f t="shared" si="257"/>
        <v>Sim</v>
      </c>
      <c r="V3167" s="13" t="str">
        <f t="shared" si="257"/>
        <v>Sim</v>
      </c>
      <c r="W3167" s="13" t="str">
        <f t="shared" si="257"/>
        <v>Sim</v>
      </c>
      <c r="X3167" s="13" t="str">
        <f t="shared" si="258"/>
        <v>Não</v>
      </c>
      <c r="Y3167" s="13" t="str">
        <f t="shared" si="258"/>
        <v>Sim</v>
      </c>
    </row>
    <row r="3168" spans="1:25">
      <c r="A3168" s="23">
        <v>410855</v>
      </c>
      <c r="B3168" s="13">
        <f>IFERROR(VLOOKUP(A3168,[1]Monitoramento_Base_somente_Said!$A:$J,5,FALSE),0)</f>
        <v>21536</v>
      </c>
      <c r="C3168" s="13">
        <f>IFERROR(VLOOKUP(A3168,[1]Monitoramento_Base_somente_Said!$A:$J,6,FALSE),0)</f>
        <v>20515608</v>
      </c>
      <c r="D3168" s="13">
        <f>IFERROR(VLOOKUP(A3168,[1]Monitoramento_Base_somente_Said!$A:$J,7,FALSE),0)</f>
        <v>16756</v>
      </c>
      <c r="E3168" s="13">
        <f>IFERROR(VLOOKUP(A3168,[1]Monitoramento_Base_somente_Said!$A:$J,8,FALSE),0)</f>
        <v>18434271</v>
      </c>
      <c r="F3168" s="13">
        <f>IFERROR(VLOOKUP(A3168,[1]Monitoramento_Base_somente_Said!$A:$J,9,FALSE),0)</f>
        <v>2449</v>
      </c>
      <c r="G3168" s="13">
        <f>IFERROR(VLOOKUP(A3168,[1]Monitoramento_Base_somente_Said!$A:$J,10,FALSE),0)</f>
        <v>7159003</v>
      </c>
      <c r="H3168" s="13">
        <f>IFERROR(VLOOKUP(A3168,[2]Sheet1!$A:$I,4,FALSE),0)</f>
        <v>0</v>
      </c>
      <c r="I3168" s="13">
        <f>IFERROR(VLOOKUP(A3168,[2]Sheet1!$A:$I,5,FALSE),0)</f>
        <v>0</v>
      </c>
      <c r="J3168" s="13">
        <f>IFERROR(VLOOKUP(A3168,[2]Sheet1!$A:$I,6,FALSE),0)</f>
        <v>0</v>
      </c>
      <c r="K3168" s="13">
        <f>IFERROR(VLOOKUP(A3168,[2]Sheet1!$A:$I,7,FALSE),0)</f>
        <v>0</v>
      </c>
      <c r="L3168" s="13">
        <f>IFERROR(VLOOKUP(A3168,[2]Sheet1!$A:$I,8,FALSE),0)</f>
        <v>0</v>
      </c>
      <c r="M3168" s="13">
        <f>IFERROR(VLOOKUP(A3168,[2]Sheet1!$A:$I,9,FALSE),0)</f>
        <v>0</v>
      </c>
      <c r="N3168" s="13">
        <f>IFERROR(VLOOKUP(A3168,[3]Sheet1!$A:$G,2,FALSE),0)</f>
        <v>0</v>
      </c>
      <c r="O3168" s="13">
        <f>IFERROR(VLOOKUP(A3168,[3]Sheet1!$A:$G,3,FALSE),0)</f>
        <v>0</v>
      </c>
      <c r="P3168" s="13">
        <f>IFERROR(VLOOKUP(A3168,[3]Sheet1!$A:$G,4,FALSE),0)</f>
        <v>0</v>
      </c>
      <c r="Q3168" s="13">
        <f>IFERROR(VLOOKUP(A3168,[3]Sheet1!$A:$G,5,FALSE),0)</f>
        <v>0</v>
      </c>
      <c r="R3168" s="13">
        <f>IFERROR(VLOOKUP(A3168,[3]Sheet1!$A:$H,6,FALSE),0)</f>
        <v>0</v>
      </c>
      <c r="S3168" s="13">
        <f>IFERROR(VLOOKUP(A3168,[3]Sheet1!$A:$I,7,FALSE),0)</f>
        <v>0</v>
      </c>
      <c r="T3168" s="13" t="str">
        <f t="shared" si="257"/>
        <v>Sim</v>
      </c>
      <c r="U3168" s="13" t="str">
        <f t="shared" si="257"/>
        <v>Sim</v>
      </c>
      <c r="V3168" s="13" t="str">
        <f t="shared" si="257"/>
        <v>Sim</v>
      </c>
      <c r="W3168" s="13" t="str">
        <f t="shared" si="257"/>
        <v>Sim</v>
      </c>
      <c r="X3168" s="13" t="str">
        <f t="shared" si="258"/>
        <v>Sim</v>
      </c>
      <c r="Y3168" s="13" t="str">
        <f t="shared" si="258"/>
        <v>Sim</v>
      </c>
    </row>
    <row r="3169" spans="1:25">
      <c r="A3169" s="9">
        <v>410860</v>
      </c>
      <c r="B3169" s="13">
        <f>IFERROR(VLOOKUP(A3169,[1]Monitoramento_Base_somente_Said!$A:$J,5,FALSE),0)</f>
        <v>0</v>
      </c>
      <c r="C3169" s="13">
        <f>IFERROR(VLOOKUP(A3169,[1]Monitoramento_Base_somente_Said!$A:$J,6,FALSE),0)</f>
        <v>0</v>
      </c>
      <c r="D3169" s="13">
        <f>IFERROR(VLOOKUP(A3169,[1]Monitoramento_Base_somente_Said!$A:$J,7,FALSE),0)</f>
        <v>0</v>
      </c>
      <c r="E3169" s="13">
        <f>IFERROR(VLOOKUP(A3169,[1]Monitoramento_Base_somente_Said!$A:$J,8,FALSE),0)</f>
        <v>0</v>
      </c>
      <c r="F3169" s="13">
        <f>IFERROR(VLOOKUP(A3169,[1]Monitoramento_Base_somente_Said!$A:$J,9,FALSE),0)</f>
        <v>0</v>
      </c>
      <c r="G3169" s="13">
        <f>IFERROR(VLOOKUP(A3169,[1]Monitoramento_Base_somente_Said!$A:$J,10,FALSE),0)</f>
        <v>0</v>
      </c>
      <c r="H3169" s="13">
        <f>IFERROR(VLOOKUP(A3169,[2]Sheet1!$A:$I,4,FALSE),0)</f>
        <v>0</v>
      </c>
      <c r="I3169" s="13">
        <f>IFERROR(VLOOKUP(A3169,[2]Sheet1!$A:$I,5,FALSE),0)</f>
        <v>0</v>
      </c>
      <c r="J3169" s="13">
        <f>IFERROR(VLOOKUP(A3169,[2]Sheet1!$A:$I,6,FALSE),0)</f>
        <v>0</v>
      </c>
      <c r="K3169" s="13">
        <f>IFERROR(VLOOKUP(A3169,[2]Sheet1!$A:$I,7,FALSE),0)</f>
        <v>0</v>
      </c>
      <c r="L3169" s="13">
        <f>IFERROR(VLOOKUP(A3169,[2]Sheet1!$A:$I,8,FALSE),0)</f>
        <v>0</v>
      </c>
      <c r="M3169" s="13">
        <f>IFERROR(VLOOKUP(A3169,[2]Sheet1!$A:$I,9,FALSE),0)</f>
        <v>0</v>
      </c>
      <c r="N3169" s="13">
        <f>IFERROR(VLOOKUP(A3169,[3]Sheet1!$A:$G,2,FALSE),0)</f>
        <v>72720</v>
      </c>
      <c r="O3169" s="13">
        <f>IFERROR(VLOOKUP(A3169,[3]Sheet1!$A:$G,3,FALSE),0)</f>
        <v>29261274</v>
      </c>
      <c r="P3169" s="13">
        <f>IFERROR(VLOOKUP(A3169,[3]Sheet1!$A:$G,4,FALSE),0)</f>
        <v>80119</v>
      </c>
      <c r="Q3169" s="13">
        <f>IFERROR(VLOOKUP(A3169,[3]Sheet1!$A:$G,5,FALSE),0)</f>
        <v>26234670</v>
      </c>
      <c r="R3169" s="13">
        <f>IFERROR(VLOOKUP(A3169,[3]Sheet1!$A:$H,6,FALSE),0)</f>
        <v>1863</v>
      </c>
      <c r="S3169" s="13">
        <f>IFERROR(VLOOKUP(A3169,[3]Sheet1!$A:$I,7,FALSE),0)</f>
        <v>9095067</v>
      </c>
      <c r="T3169" s="13" t="str">
        <f t="shared" si="257"/>
        <v>Sim</v>
      </c>
      <c r="U3169" s="13" t="str">
        <f t="shared" si="257"/>
        <v>Sim</v>
      </c>
      <c r="V3169" s="13" t="str">
        <f t="shared" si="257"/>
        <v>Sim</v>
      </c>
      <c r="W3169" s="13" t="str">
        <f t="shared" si="257"/>
        <v>Sim</v>
      </c>
      <c r="X3169" s="13" t="str">
        <f t="shared" si="258"/>
        <v>Sim</v>
      </c>
      <c r="Y3169" s="13" t="str">
        <f t="shared" si="258"/>
        <v>Sim</v>
      </c>
    </row>
    <row r="3170" spans="1:25">
      <c r="A3170" s="9">
        <v>410865</v>
      </c>
      <c r="B3170" s="13">
        <f>IFERROR(VLOOKUP(A3170,[1]Monitoramento_Base_somente_Said!$A:$J,5,FALSE),0)</f>
        <v>0</v>
      </c>
      <c r="C3170" s="13">
        <f>IFERROR(VLOOKUP(A3170,[1]Monitoramento_Base_somente_Said!$A:$J,6,FALSE),0)</f>
        <v>0</v>
      </c>
      <c r="D3170" s="13">
        <f>IFERROR(VLOOKUP(A3170,[1]Monitoramento_Base_somente_Said!$A:$J,7,FALSE),0)</f>
        <v>0</v>
      </c>
      <c r="E3170" s="13">
        <f>IFERROR(VLOOKUP(A3170,[1]Monitoramento_Base_somente_Said!$A:$J,8,FALSE),0)</f>
        <v>0</v>
      </c>
      <c r="F3170" s="13">
        <f>IFERROR(VLOOKUP(A3170,[1]Monitoramento_Base_somente_Said!$A:$J,9,FALSE),0)</f>
        <v>0</v>
      </c>
      <c r="G3170" s="13">
        <f>IFERROR(VLOOKUP(A3170,[1]Monitoramento_Base_somente_Said!$A:$J,10,FALSE),0)</f>
        <v>0</v>
      </c>
      <c r="H3170" s="13">
        <f>IFERROR(VLOOKUP(A3170,[2]Sheet1!$A:$I,4,FALSE),0)</f>
        <v>0</v>
      </c>
      <c r="I3170" s="13">
        <f>IFERROR(VLOOKUP(A3170,[2]Sheet1!$A:$I,5,FALSE),0)</f>
        <v>0</v>
      </c>
      <c r="J3170" s="13">
        <f>IFERROR(VLOOKUP(A3170,[2]Sheet1!$A:$I,6,FALSE),0)</f>
        <v>0</v>
      </c>
      <c r="K3170" s="13">
        <f>IFERROR(VLOOKUP(A3170,[2]Sheet1!$A:$I,7,FALSE),0)</f>
        <v>0</v>
      </c>
      <c r="L3170" s="13">
        <f>IFERROR(VLOOKUP(A3170,[2]Sheet1!$A:$I,8,FALSE),0)</f>
        <v>0</v>
      </c>
      <c r="M3170" s="13">
        <f>IFERROR(VLOOKUP(A3170,[2]Sheet1!$A:$I,9,FALSE),0)</f>
        <v>0</v>
      </c>
      <c r="N3170" s="13">
        <f>IFERROR(VLOOKUP(A3170,[3]Sheet1!$A:$G,2,FALSE),0)</f>
        <v>0</v>
      </c>
      <c r="O3170" s="13">
        <f>IFERROR(VLOOKUP(A3170,[3]Sheet1!$A:$G,3,FALSE),0)</f>
        <v>0</v>
      </c>
      <c r="P3170" s="13">
        <f>IFERROR(VLOOKUP(A3170,[3]Sheet1!$A:$G,4,FALSE),0)</f>
        <v>0</v>
      </c>
      <c r="Q3170" s="13">
        <f>IFERROR(VLOOKUP(A3170,[3]Sheet1!$A:$G,5,FALSE),0)</f>
        <v>0</v>
      </c>
      <c r="R3170" s="13">
        <f>IFERROR(VLOOKUP(A3170,[3]Sheet1!$A:$H,6,FALSE),0)</f>
        <v>0</v>
      </c>
      <c r="S3170" s="13">
        <f>IFERROR(VLOOKUP(A3170,[3]Sheet1!$A:$I,7,FALSE),0)</f>
        <v>3286462</v>
      </c>
      <c r="T3170" s="13" t="str">
        <f t="shared" si="257"/>
        <v>Não</v>
      </c>
      <c r="U3170" s="13" t="str">
        <f t="shared" si="257"/>
        <v>Não</v>
      </c>
      <c r="V3170" s="13" t="str">
        <f t="shared" si="257"/>
        <v>Não</v>
      </c>
      <c r="W3170" s="13" t="str">
        <f t="shared" si="257"/>
        <v>Não</v>
      </c>
      <c r="X3170" s="13" t="str">
        <f t="shared" si="258"/>
        <v>Não</v>
      </c>
      <c r="Y3170" s="13" t="str">
        <f t="shared" si="258"/>
        <v>Sim</v>
      </c>
    </row>
    <row r="3171" spans="1:25">
      <c r="A3171" s="9">
        <v>410870</v>
      </c>
      <c r="B3171" s="13">
        <f>IFERROR(VLOOKUP(A3171,[1]Monitoramento_Base_somente_Said!$A:$J,5,FALSE),0)</f>
        <v>0</v>
      </c>
      <c r="C3171" s="13">
        <f>IFERROR(VLOOKUP(A3171,[1]Monitoramento_Base_somente_Said!$A:$J,6,FALSE),0)</f>
        <v>33790</v>
      </c>
      <c r="D3171" s="13">
        <f>IFERROR(VLOOKUP(A3171,[1]Monitoramento_Base_somente_Said!$A:$J,7,FALSE),0)</f>
        <v>0</v>
      </c>
      <c r="E3171" s="13">
        <f>IFERROR(VLOOKUP(A3171,[1]Monitoramento_Base_somente_Said!$A:$J,8,FALSE),0)</f>
        <v>31610</v>
      </c>
      <c r="F3171" s="13">
        <f>IFERROR(VLOOKUP(A3171,[1]Monitoramento_Base_somente_Said!$A:$J,9,FALSE),0)</f>
        <v>0</v>
      </c>
      <c r="G3171" s="13">
        <f>IFERROR(VLOOKUP(A3171,[1]Monitoramento_Base_somente_Said!$A:$J,10,FALSE),0)</f>
        <v>13080</v>
      </c>
      <c r="H3171" s="13">
        <f>IFERROR(VLOOKUP(A3171,[2]Sheet1!$A:$I,4,FALSE),0)</f>
        <v>0</v>
      </c>
      <c r="I3171" s="13">
        <f>IFERROR(VLOOKUP(A3171,[2]Sheet1!$A:$I,5,FALSE),0)</f>
        <v>0</v>
      </c>
      <c r="J3171" s="13">
        <f>IFERROR(VLOOKUP(A3171,[2]Sheet1!$A:$I,6,FALSE),0)</f>
        <v>0</v>
      </c>
      <c r="K3171" s="13">
        <f>IFERROR(VLOOKUP(A3171,[2]Sheet1!$A:$I,7,FALSE),0)</f>
        <v>0</v>
      </c>
      <c r="L3171" s="13">
        <f>IFERROR(VLOOKUP(A3171,[2]Sheet1!$A:$I,8,FALSE),0)</f>
        <v>0</v>
      </c>
      <c r="M3171" s="13">
        <f>IFERROR(VLOOKUP(A3171,[2]Sheet1!$A:$I,9,FALSE),0)</f>
        <v>0</v>
      </c>
      <c r="N3171" s="13">
        <f>IFERROR(VLOOKUP(A3171,[3]Sheet1!$A:$G,2,FALSE),0)</f>
        <v>0</v>
      </c>
      <c r="O3171" s="13">
        <f>IFERROR(VLOOKUP(A3171,[3]Sheet1!$A:$G,3,FALSE),0)</f>
        <v>0</v>
      </c>
      <c r="P3171" s="13">
        <f>IFERROR(VLOOKUP(A3171,[3]Sheet1!$A:$G,4,FALSE),0)</f>
        <v>0</v>
      </c>
      <c r="Q3171" s="13">
        <f>IFERROR(VLOOKUP(A3171,[3]Sheet1!$A:$G,5,FALSE),0)</f>
        <v>0</v>
      </c>
      <c r="R3171" s="13">
        <f>IFERROR(VLOOKUP(A3171,[3]Sheet1!$A:$H,6,FALSE),0)</f>
        <v>0</v>
      </c>
      <c r="S3171" s="13">
        <f>IFERROR(VLOOKUP(A3171,[3]Sheet1!$A:$I,7,FALSE),0)</f>
        <v>0</v>
      </c>
      <c r="T3171" s="13" t="str">
        <f t="shared" si="257"/>
        <v>Não</v>
      </c>
      <c r="U3171" s="13" t="str">
        <f t="shared" si="257"/>
        <v>Sim</v>
      </c>
      <c r="V3171" s="13" t="str">
        <f t="shared" si="257"/>
        <v>Não</v>
      </c>
      <c r="W3171" s="13" t="str">
        <f t="shared" si="257"/>
        <v>Sim</v>
      </c>
      <c r="X3171" s="13" t="str">
        <f t="shared" si="258"/>
        <v>Não</v>
      </c>
      <c r="Y3171" s="13" t="str">
        <f t="shared" si="258"/>
        <v>Sim</v>
      </c>
    </row>
    <row r="3172" spans="1:25">
      <c r="A3172" s="9">
        <v>410880</v>
      </c>
      <c r="B3172" s="13">
        <f>IFERROR(VLOOKUP(A3172,[1]Monitoramento_Base_somente_Said!$A:$J,5,FALSE),0)</f>
        <v>0</v>
      </c>
      <c r="C3172" s="13">
        <f>IFERROR(VLOOKUP(A3172,[1]Monitoramento_Base_somente_Said!$A:$J,6,FALSE),0)</f>
        <v>0</v>
      </c>
      <c r="D3172" s="13">
        <f>IFERROR(VLOOKUP(A3172,[1]Monitoramento_Base_somente_Said!$A:$J,7,FALSE),0)</f>
        <v>0</v>
      </c>
      <c r="E3172" s="13">
        <f>IFERROR(VLOOKUP(A3172,[1]Monitoramento_Base_somente_Said!$A:$J,8,FALSE),0)</f>
        <v>0</v>
      </c>
      <c r="F3172" s="13">
        <f>IFERROR(VLOOKUP(A3172,[1]Monitoramento_Base_somente_Said!$A:$J,9,FALSE),0)</f>
        <v>0</v>
      </c>
      <c r="G3172" s="13">
        <f>IFERROR(VLOOKUP(A3172,[1]Monitoramento_Base_somente_Said!$A:$J,10,FALSE),0)</f>
        <v>0</v>
      </c>
      <c r="H3172" s="13">
        <f>IFERROR(VLOOKUP(A3172,[2]Sheet1!$A:$I,4,FALSE),0)</f>
        <v>0</v>
      </c>
      <c r="I3172" s="13">
        <f>IFERROR(VLOOKUP(A3172,[2]Sheet1!$A:$I,5,FALSE),0)</f>
        <v>0</v>
      </c>
      <c r="J3172" s="13">
        <f>IFERROR(VLOOKUP(A3172,[2]Sheet1!$A:$I,6,FALSE),0)</f>
        <v>0</v>
      </c>
      <c r="K3172" s="13">
        <f>IFERROR(VLOOKUP(A3172,[2]Sheet1!$A:$I,7,FALSE),0)</f>
        <v>0</v>
      </c>
      <c r="L3172" s="13">
        <f>IFERROR(VLOOKUP(A3172,[2]Sheet1!$A:$I,8,FALSE),0)</f>
        <v>0</v>
      </c>
      <c r="M3172" s="13">
        <f>IFERROR(VLOOKUP(A3172,[2]Sheet1!$A:$I,9,FALSE),0)</f>
        <v>0</v>
      </c>
      <c r="N3172" s="13">
        <f>IFERROR(VLOOKUP(A3172,[3]Sheet1!$A:$G,2,FALSE),0)</f>
        <v>6856</v>
      </c>
      <c r="O3172" s="13">
        <f>IFERROR(VLOOKUP(A3172,[3]Sheet1!$A:$G,3,FALSE),0)</f>
        <v>8335748</v>
      </c>
      <c r="P3172" s="13">
        <f>IFERROR(VLOOKUP(A3172,[3]Sheet1!$A:$G,4,FALSE),0)</f>
        <v>3128</v>
      </c>
      <c r="Q3172" s="13">
        <f>IFERROR(VLOOKUP(A3172,[3]Sheet1!$A:$G,5,FALSE),0)</f>
        <v>21667734</v>
      </c>
      <c r="R3172" s="13">
        <f>IFERROR(VLOOKUP(A3172,[3]Sheet1!$A:$H,6,FALSE),0)</f>
        <v>3823</v>
      </c>
      <c r="S3172" s="13">
        <f>IFERROR(VLOOKUP(A3172,[3]Sheet1!$A:$I,7,FALSE),0)</f>
        <v>8030514</v>
      </c>
      <c r="T3172" s="13" t="str">
        <f t="shared" si="257"/>
        <v>Sim</v>
      </c>
      <c r="U3172" s="13" t="str">
        <f t="shared" si="257"/>
        <v>Sim</v>
      </c>
      <c r="V3172" s="13" t="str">
        <f t="shared" si="257"/>
        <v>Sim</v>
      </c>
      <c r="W3172" s="13" t="str">
        <f t="shared" si="257"/>
        <v>Sim</v>
      </c>
      <c r="X3172" s="13" t="str">
        <f t="shared" si="258"/>
        <v>Sim</v>
      </c>
      <c r="Y3172" s="13" t="str">
        <f t="shared" si="258"/>
        <v>Sim</v>
      </c>
    </row>
    <row r="3173" spans="1:25">
      <c r="A3173" s="23">
        <v>410890</v>
      </c>
      <c r="B3173" s="13">
        <f>IFERROR(VLOOKUP(A3173,[1]Monitoramento_Base_somente_Said!$A:$J,5,FALSE),0)</f>
        <v>0</v>
      </c>
      <c r="C3173" s="13">
        <f>IFERROR(VLOOKUP(A3173,[1]Monitoramento_Base_somente_Said!$A:$J,6,FALSE),0)</f>
        <v>0</v>
      </c>
      <c r="D3173" s="13">
        <f>IFERROR(VLOOKUP(A3173,[1]Monitoramento_Base_somente_Said!$A:$J,7,FALSE),0)</f>
        <v>0</v>
      </c>
      <c r="E3173" s="13">
        <f>IFERROR(VLOOKUP(A3173,[1]Monitoramento_Base_somente_Said!$A:$J,8,FALSE),0)</f>
        <v>0</v>
      </c>
      <c r="F3173" s="13">
        <f>IFERROR(VLOOKUP(A3173,[1]Monitoramento_Base_somente_Said!$A:$J,9,FALSE),0)</f>
        <v>0</v>
      </c>
      <c r="G3173" s="13">
        <f>IFERROR(VLOOKUP(A3173,[1]Monitoramento_Base_somente_Said!$A:$J,10,FALSE),0)</f>
        <v>0</v>
      </c>
      <c r="H3173" s="13">
        <f>IFERROR(VLOOKUP(A3173,[2]Sheet1!$A:$I,4,FALSE),0)</f>
        <v>0</v>
      </c>
      <c r="I3173" s="13">
        <f>IFERROR(VLOOKUP(A3173,[2]Sheet1!$A:$I,5,FALSE),0)</f>
        <v>0</v>
      </c>
      <c r="J3173" s="13">
        <f>IFERROR(VLOOKUP(A3173,[2]Sheet1!$A:$I,6,FALSE),0)</f>
        <v>0</v>
      </c>
      <c r="K3173" s="13">
        <f>IFERROR(VLOOKUP(A3173,[2]Sheet1!$A:$I,7,FALSE),0)</f>
        <v>0</v>
      </c>
      <c r="L3173" s="13">
        <f>IFERROR(VLOOKUP(A3173,[2]Sheet1!$A:$I,8,FALSE),0)</f>
        <v>0</v>
      </c>
      <c r="M3173" s="13">
        <f>IFERROR(VLOOKUP(A3173,[2]Sheet1!$A:$I,9,FALSE),0)</f>
        <v>0</v>
      </c>
      <c r="N3173" s="13">
        <f>IFERROR(VLOOKUP(A3173,[3]Sheet1!$A:$G,2,FALSE),0)</f>
        <v>2661</v>
      </c>
      <c r="O3173" s="13">
        <f>IFERROR(VLOOKUP(A3173,[3]Sheet1!$A:$G,3,FALSE),0)</f>
        <v>18097001</v>
      </c>
      <c r="P3173" s="13">
        <f>IFERROR(VLOOKUP(A3173,[3]Sheet1!$A:$G,4,FALSE),0)</f>
        <v>15353</v>
      </c>
      <c r="Q3173" s="13">
        <f>IFERROR(VLOOKUP(A3173,[3]Sheet1!$A:$G,5,FALSE),0)</f>
        <v>15848872</v>
      </c>
      <c r="R3173" s="13">
        <f>IFERROR(VLOOKUP(A3173,[3]Sheet1!$A:$H,6,FALSE),0)</f>
        <v>1738</v>
      </c>
      <c r="S3173" s="13">
        <f>IFERROR(VLOOKUP(A3173,[3]Sheet1!$A:$I,7,FALSE),0)</f>
        <v>5528291</v>
      </c>
      <c r="T3173" s="13" t="str">
        <f t="shared" si="257"/>
        <v>Sim</v>
      </c>
      <c r="U3173" s="13" t="str">
        <f t="shared" si="257"/>
        <v>Sim</v>
      </c>
      <c r="V3173" s="13" t="str">
        <f t="shared" si="257"/>
        <v>Sim</v>
      </c>
      <c r="W3173" s="13" t="str">
        <f t="shared" si="257"/>
        <v>Sim</v>
      </c>
      <c r="X3173" s="13" t="str">
        <f t="shared" si="258"/>
        <v>Sim</v>
      </c>
      <c r="Y3173" s="13" t="str">
        <f t="shared" si="258"/>
        <v>Sim</v>
      </c>
    </row>
    <row r="3174" spans="1:25">
      <c r="A3174" s="9">
        <v>410895</v>
      </c>
      <c r="B3174" s="13">
        <f>IFERROR(VLOOKUP(A3174,[1]Monitoramento_Base_somente_Said!$A:$J,5,FALSE),0)</f>
        <v>0</v>
      </c>
      <c r="C3174" s="13">
        <f>IFERROR(VLOOKUP(A3174,[1]Monitoramento_Base_somente_Said!$A:$J,6,FALSE),0)</f>
        <v>43197911</v>
      </c>
      <c r="D3174" s="13">
        <f>IFERROR(VLOOKUP(A3174,[1]Monitoramento_Base_somente_Said!$A:$J,7,FALSE),0)</f>
        <v>0</v>
      </c>
      <c r="E3174" s="13">
        <f>IFERROR(VLOOKUP(A3174,[1]Monitoramento_Base_somente_Said!$A:$J,8,FALSE),0)</f>
        <v>40410949</v>
      </c>
      <c r="F3174" s="13">
        <f>IFERROR(VLOOKUP(A3174,[1]Monitoramento_Base_somente_Said!$A:$J,9,FALSE),0)</f>
        <v>0</v>
      </c>
      <c r="G3174" s="13">
        <f>IFERROR(VLOOKUP(A3174,[1]Monitoramento_Base_somente_Said!$A:$J,10,FALSE),0)</f>
        <v>16721772</v>
      </c>
      <c r="H3174" s="13">
        <f>IFERROR(VLOOKUP(A3174,[2]Sheet1!$A:$I,4,FALSE),0)</f>
        <v>0</v>
      </c>
      <c r="I3174" s="13">
        <f>IFERROR(VLOOKUP(A3174,[2]Sheet1!$A:$I,5,FALSE),0)</f>
        <v>0</v>
      </c>
      <c r="J3174" s="13">
        <f>IFERROR(VLOOKUP(A3174,[2]Sheet1!$A:$I,6,FALSE),0)</f>
        <v>0</v>
      </c>
      <c r="K3174" s="13">
        <f>IFERROR(VLOOKUP(A3174,[2]Sheet1!$A:$I,7,FALSE),0)</f>
        <v>0</v>
      </c>
      <c r="L3174" s="13">
        <f>IFERROR(VLOOKUP(A3174,[2]Sheet1!$A:$I,8,FALSE),0)</f>
        <v>0</v>
      </c>
      <c r="M3174" s="13">
        <f>IFERROR(VLOOKUP(A3174,[2]Sheet1!$A:$I,9,FALSE),0)</f>
        <v>0</v>
      </c>
      <c r="N3174" s="13">
        <f>IFERROR(VLOOKUP(A3174,[3]Sheet1!$A:$G,2,FALSE),0)</f>
        <v>111945</v>
      </c>
      <c r="O3174" s="13">
        <f>IFERROR(VLOOKUP(A3174,[3]Sheet1!$A:$G,3,FALSE),0)</f>
        <v>73881963</v>
      </c>
      <c r="P3174" s="13">
        <f>IFERROR(VLOOKUP(A3174,[3]Sheet1!$A:$G,4,FALSE),0)</f>
        <v>105932</v>
      </c>
      <c r="Q3174" s="13">
        <f>IFERROR(VLOOKUP(A3174,[3]Sheet1!$A:$G,5,FALSE),0)</f>
        <v>60641719</v>
      </c>
      <c r="R3174" s="13">
        <f>IFERROR(VLOOKUP(A3174,[3]Sheet1!$A:$H,6,FALSE),0)</f>
        <v>24168</v>
      </c>
      <c r="S3174" s="13">
        <f>IFERROR(VLOOKUP(A3174,[3]Sheet1!$A:$I,7,FALSE),0)</f>
        <v>21406866</v>
      </c>
      <c r="T3174" s="13" t="str">
        <f t="shared" si="257"/>
        <v>Sim</v>
      </c>
      <c r="U3174" s="13" t="str">
        <f t="shared" si="257"/>
        <v>Sim</v>
      </c>
      <c r="V3174" s="13" t="str">
        <f t="shared" si="257"/>
        <v>Sim</v>
      </c>
      <c r="W3174" s="13" t="str">
        <f t="shared" si="257"/>
        <v>Sim</v>
      </c>
      <c r="X3174" s="13" t="str">
        <f t="shared" si="258"/>
        <v>Sim</v>
      </c>
      <c r="Y3174" s="13" t="str">
        <f t="shared" si="258"/>
        <v>Sim</v>
      </c>
    </row>
    <row r="3175" spans="1:25">
      <c r="A3175" s="9">
        <v>410900</v>
      </c>
      <c r="B3175" s="13">
        <f>IFERROR(VLOOKUP(A3175,[1]Monitoramento_Base_somente_Said!$A:$J,5,FALSE),0)</f>
        <v>0</v>
      </c>
      <c r="C3175" s="13">
        <f>IFERROR(VLOOKUP(A3175,[1]Monitoramento_Base_somente_Said!$A:$J,6,FALSE),0)</f>
        <v>7316031</v>
      </c>
      <c r="D3175" s="13">
        <f>IFERROR(VLOOKUP(A3175,[1]Monitoramento_Base_somente_Said!$A:$J,7,FALSE),0)</f>
        <v>0</v>
      </c>
      <c r="E3175" s="13">
        <f>IFERROR(VLOOKUP(A3175,[1]Monitoramento_Base_somente_Said!$A:$J,8,FALSE),0)</f>
        <v>6844029</v>
      </c>
      <c r="F3175" s="13">
        <f>IFERROR(VLOOKUP(A3175,[1]Monitoramento_Base_somente_Said!$A:$J,9,FALSE),0)</f>
        <v>0</v>
      </c>
      <c r="G3175" s="13">
        <f>IFERROR(VLOOKUP(A3175,[1]Monitoramento_Base_somente_Said!$A:$J,10,FALSE),0)</f>
        <v>2832012</v>
      </c>
      <c r="H3175" s="13">
        <f>IFERROR(VLOOKUP(A3175,[2]Sheet1!$A:$I,4,FALSE),0)</f>
        <v>0</v>
      </c>
      <c r="I3175" s="13">
        <f>IFERROR(VLOOKUP(A3175,[2]Sheet1!$A:$I,5,FALSE),0)</f>
        <v>0</v>
      </c>
      <c r="J3175" s="13">
        <f>IFERROR(VLOOKUP(A3175,[2]Sheet1!$A:$I,6,FALSE),0)</f>
        <v>0</v>
      </c>
      <c r="K3175" s="13">
        <f>IFERROR(VLOOKUP(A3175,[2]Sheet1!$A:$I,7,FALSE),0)</f>
        <v>0</v>
      </c>
      <c r="L3175" s="13">
        <f>IFERROR(VLOOKUP(A3175,[2]Sheet1!$A:$I,8,FALSE),0)</f>
        <v>0</v>
      </c>
      <c r="M3175" s="13">
        <f>IFERROR(VLOOKUP(A3175,[2]Sheet1!$A:$I,9,FALSE),0)</f>
        <v>0</v>
      </c>
      <c r="N3175" s="13">
        <f>IFERROR(VLOOKUP(A3175,[3]Sheet1!$A:$G,2,FALSE),0)</f>
        <v>1199</v>
      </c>
      <c r="O3175" s="13">
        <f>IFERROR(VLOOKUP(A3175,[3]Sheet1!$A:$G,3,FALSE),0)</f>
        <v>10416296</v>
      </c>
      <c r="P3175" s="13">
        <f>IFERROR(VLOOKUP(A3175,[3]Sheet1!$A:$G,4,FALSE),0)</f>
        <v>12418</v>
      </c>
      <c r="Q3175" s="13">
        <f>IFERROR(VLOOKUP(A3175,[3]Sheet1!$A:$G,5,FALSE),0)</f>
        <v>7879644</v>
      </c>
      <c r="R3175" s="13">
        <f>IFERROR(VLOOKUP(A3175,[3]Sheet1!$A:$H,6,FALSE),0)</f>
        <v>82</v>
      </c>
      <c r="S3175" s="13">
        <f>IFERROR(VLOOKUP(A3175,[3]Sheet1!$A:$I,7,FALSE),0)</f>
        <v>0</v>
      </c>
      <c r="T3175" s="13" t="str">
        <f t="shared" si="257"/>
        <v>Sim</v>
      </c>
      <c r="U3175" s="13" t="str">
        <f t="shared" si="257"/>
        <v>Sim</v>
      </c>
      <c r="V3175" s="13" t="str">
        <f t="shared" si="257"/>
        <v>Sim</v>
      </c>
      <c r="W3175" s="13" t="str">
        <f t="shared" si="257"/>
        <v>Sim</v>
      </c>
      <c r="X3175" s="13" t="str">
        <f t="shared" si="258"/>
        <v>Sim</v>
      </c>
      <c r="Y3175" s="13" t="str">
        <f t="shared" si="258"/>
        <v>Sim</v>
      </c>
    </row>
    <row r="3176" spans="1:25">
      <c r="A3176" s="9">
        <v>410910</v>
      </c>
      <c r="B3176" s="13">
        <f>IFERROR(VLOOKUP(A3176,[1]Monitoramento_Base_somente_Said!$A:$J,5,FALSE),0)</f>
        <v>0</v>
      </c>
      <c r="C3176" s="13">
        <f>IFERROR(VLOOKUP(A3176,[1]Monitoramento_Base_somente_Said!$A:$J,6,FALSE),0)</f>
        <v>3005760</v>
      </c>
      <c r="D3176" s="13">
        <f>IFERROR(VLOOKUP(A3176,[1]Monitoramento_Base_somente_Said!$A:$J,7,FALSE),0)</f>
        <v>0</v>
      </c>
      <c r="E3176" s="13">
        <f>IFERROR(VLOOKUP(A3176,[1]Monitoramento_Base_somente_Said!$A:$J,8,FALSE),0)</f>
        <v>2811840</v>
      </c>
      <c r="F3176" s="13">
        <f>IFERROR(VLOOKUP(A3176,[1]Monitoramento_Base_somente_Said!$A:$J,9,FALSE),0)</f>
        <v>0</v>
      </c>
      <c r="G3176" s="13">
        <f>IFERROR(VLOOKUP(A3176,[1]Monitoramento_Base_somente_Said!$A:$J,10,FALSE),0)</f>
        <v>1163520</v>
      </c>
      <c r="H3176" s="13">
        <f>IFERROR(VLOOKUP(A3176,[2]Sheet1!$A:$I,4,FALSE),0)</f>
        <v>0</v>
      </c>
      <c r="I3176" s="13">
        <f>IFERROR(VLOOKUP(A3176,[2]Sheet1!$A:$I,5,FALSE),0)</f>
        <v>0</v>
      </c>
      <c r="J3176" s="13">
        <f>IFERROR(VLOOKUP(A3176,[2]Sheet1!$A:$I,6,FALSE),0)</f>
        <v>0</v>
      </c>
      <c r="K3176" s="13">
        <f>IFERROR(VLOOKUP(A3176,[2]Sheet1!$A:$I,7,FALSE),0)</f>
        <v>0</v>
      </c>
      <c r="L3176" s="13">
        <f>IFERROR(VLOOKUP(A3176,[2]Sheet1!$A:$I,8,FALSE),0)</f>
        <v>0</v>
      </c>
      <c r="M3176" s="13">
        <f>IFERROR(VLOOKUP(A3176,[2]Sheet1!$A:$I,9,FALSE),0)</f>
        <v>0</v>
      </c>
      <c r="N3176" s="13">
        <f>IFERROR(VLOOKUP(A3176,[3]Sheet1!$A:$G,2,FALSE),0)</f>
        <v>1860</v>
      </c>
      <c r="O3176" s="13">
        <f>IFERROR(VLOOKUP(A3176,[3]Sheet1!$A:$G,3,FALSE),0)</f>
        <v>12521945</v>
      </c>
      <c r="P3176" s="13">
        <f>IFERROR(VLOOKUP(A3176,[3]Sheet1!$A:$G,4,FALSE),0)</f>
        <v>3606</v>
      </c>
      <c r="Q3176" s="13">
        <f>IFERROR(VLOOKUP(A3176,[3]Sheet1!$A:$G,5,FALSE),0)</f>
        <v>11666405</v>
      </c>
      <c r="R3176" s="13">
        <f>IFERROR(VLOOKUP(A3176,[3]Sheet1!$A:$H,6,FALSE),0)</f>
        <v>3312</v>
      </c>
      <c r="S3176" s="13">
        <f>IFERROR(VLOOKUP(A3176,[3]Sheet1!$A:$I,7,FALSE),0)</f>
        <v>4340944</v>
      </c>
      <c r="T3176" s="13" t="str">
        <f t="shared" si="257"/>
        <v>Sim</v>
      </c>
      <c r="U3176" s="13" t="str">
        <f t="shared" si="257"/>
        <v>Sim</v>
      </c>
      <c r="V3176" s="13" t="str">
        <f t="shared" si="257"/>
        <v>Sim</v>
      </c>
      <c r="W3176" s="13" t="str">
        <f t="shared" si="257"/>
        <v>Sim</v>
      </c>
      <c r="X3176" s="13" t="str">
        <f t="shared" si="258"/>
        <v>Sim</v>
      </c>
      <c r="Y3176" s="13" t="str">
        <f t="shared" si="258"/>
        <v>Sim</v>
      </c>
    </row>
    <row r="3177" spans="1:25">
      <c r="A3177" s="9">
        <v>410920</v>
      </c>
      <c r="B3177" s="13">
        <f>IFERROR(VLOOKUP(A3177,[1]Monitoramento_Base_somente_Said!$A:$J,5,FALSE),0)</f>
        <v>0</v>
      </c>
      <c r="C3177" s="13">
        <f>IFERROR(VLOOKUP(A3177,[1]Monitoramento_Base_somente_Said!$A:$J,6,FALSE),0)</f>
        <v>5899362</v>
      </c>
      <c r="D3177" s="13">
        <f>IFERROR(VLOOKUP(A3177,[1]Monitoramento_Base_somente_Said!$A:$J,7,FALSE),0)</f>
        <v>0</v>
      </c>
      <c r="E3177" s="13">
        <f>IFERROR(VLOOKUP(A3177,[1]Monitoramento_Base_somente_Said!$A:$J,8,FALSE),0)</f>
        <v>5518758</v>
      </c>
      <c r="F3177" s="13">
        <f>IFERROR(VLOOKUP(A3177,[1]Monitoramento_Base_somente_Said!$A:$J,9,FALSE),0)</f>
        <v>0</v>
      </c>
      <c r="G3177" s="13">
        <f>IFERROR(VLOOKUP(A3177,[1]Monitoramento_Base_somente_Said!$A:$J,10,FALSE),0)</f>
        <v>2283624</v>
      </c>
      <c r="H3177" s="13">
        <f>IFERROR(VLOOKUP(A3177,[2]Sheet1!$A:$I,4,FALSE),0)</f>
        <v>0</v>
      </c>
      <c r="I3177" s="13">
        <f>IFERROR(VLOOKUP(A3177,[2]Sheet1!$A:$I,5,FALSE),0)</f>
        <v>0</v>
      </c>
      <c r="J3177" s="13">
        <f>IFERROR(VLOOKUP(A3177,[2]Sheet1!$A:$I,6,FALSE),0)</f>
        <v>0</v>
      </c>
      <c r="K3177" s="13">
        <f>IFERROR(VLOOKUP(A3177,[2]Sheet1!$A:$I,7,FALSE),0)</f>
        <v>0</v>
      </c>
      <c r="L3177" s="13">
        <f>IFERROR(VLOOKUP(A3177,[2]Sheet1!$A:$I,8,FALSE),0)</f>
        <v>0</v>
      </c>
      <c r="M3177" s="13">
        <f>IFERROR(VLOOKUP(A3177,[2]Sheet1!$A:$I,9,FALSE),0)</f>
        <v>0</v>
      </c>
      <c r="N3177" s="13">
        <f>IFERROR(VLOOKUP(A3177,[3]Sheet1!$A:$G,2,FALSE),0)</f>
        <v>0</v>
      </c>
      <c r="O3177" s="13">
        <f>IFERROR(VLOOKUP(A3177,[3]Sheet1!$A:$G,3,FALSE),0)</f>
        <v>0</v>
      </c>
      <c r="P3177" s="13">
        <f>IFERROR(VLOOKUP(A3177,[3]Sheet1!$A:$G,4,FALSE),0)</f>
        <v>0</v>
      </c>
      <c r="Q3177" s="13">
        <f>IFERROR(VLOOKUP(A3177,[3]Sheet1!$A:$G,5,FALSE),0)</f>
        <v>0</v>
      </c>
      <c r="R3177" s="13">
        <f>IFERROR(VLOOKUP(A3177,[3]Sheet1!$A:$H,6,FALSE),0)</f>
        <v>0</v>
      </c>
      <c r="S3177" s="13">
        <f>IFERROR(VLOOKUP(A3177,[3]Sheet1!$A:$I,7,FALSE),0)</f>
        <v>0</v>
      </c>
      <c r="T3177" s="13" t="str">
        <f t="shared" si="257"/>
        <v>Não</v>
      </c>
      <c r="U3177" s="13" t="str">
        <f t="shared" si="257"/>
        <v>Sim</v>
      </c>
      <c r="V3177" s="13" t="str">
        <f t="shared" si="257"/>
        <v>Não</v>
      </c>
      <c r="W3177" s="13" t="str">
        <f t="shared" si="257"/>
        <v>Sim</v>
      </c>
      <c r="X3177" s="13" t="str">
        <f t="shared" si="258"/>
        <v>Não</v>
      </c>
      <c r="Y3177" s="13" t="str">
        <f t="shared" si="258"/>
        <v>Sim</v>
      </c>
    </row>
    <row r="3178" spans="1:25">
      <c r="A3178" s="9">
        <v>410930</v>
      </c>
      <c r="B3178" s="13">
        <f>IFERROR(VLOOKUP(A3178,[1]Monitoramento_Base_somente_Said!$A:$J,5,FALSE),0)</f>
        <v>0</v>
      </c>
      <c r="C3178" s="13">
        <f>IFERROR(VLOOKUP(A3178,[1]Monitoramento_Base_somente_Said!$A:$J,6,FALSE),0)</f>
        <v>2542</v>
      </c>
      <c r="D3178" s="13">
        <f>IFERROR(VLOOKUP(A3178,[1]Monitoramento_Base_somente_Said!$A:$J,7,FALSE),0)</f>
        <v>0</v>
      </c>
      <c r="E3178" s="13">
        <f>IFERROR(VLOOKUP(A3178,[1]Monitoramento_Base_somente_Said!$A:$J,8,FALSE),0)</f>
        <v>2378</v>
      </c>
      <c r="F3178" s="13">
        <f>IFERROR(VLOOKUP(A3178,[1]Monitoramento_Base_somente_Said!$A:$J,9,FALSE),0)</f>
        <v>0</v>
      </c>
      <c r="G3178" s="13">
        <f>IFERROR(VLOOKUP(A3178,[1]Monitoramento_Base_somente_Said!$A:$J,10,FALSE),0)</f>
        <v>984</v>
      </c>
      <c r="H3178" s="13">
        <f>IFERROR(VLOOKUP(A3178,[2]Sheet1!$A:$I,4,FALSE),0)</f>
        <v>0</v>
      </c>
      <c r="I3178" s="13">
        <f>IFERROR(VLOOKUP(A3178,[2]Sheet1!$A:$I,5,FALSE),0)</f>
        <v>0</v>
      </c>
      <c r="J3178" s="13">
        <f>IFERROR(VLOOKUP(A3178,[2]Sheet1!$A:$I,6,FALSE),0)</f>
        <v>0</v>
      </c>
      <c r="K3178" s="13">
        <f>IFERROR(VLOOKUP(A3178,[2]Sheet1!$A:$I,7,FALSE),0)</f>
        <v>0</v>
      </c>
      <c r="L3178" s="13">
        <f>IFERROR(VLOOKUP(A3178,[2]Sheet1!$A:$I,8,FALSE),0)</f>
        <v>0</v>
      </c>
      <c r="M3178" s="13">
        <f>IFERROR(VLOOKUP(A3178,[2]Sheet1!$A:$I,9,FALSE),0)</f>
        <v>0</v>
      </c>
      <c r="N3178" s="13">
        <f>IFERROR(VLOOKUP(A3178,[3]Sheet1!$A:$G,2,FALSE),0)</f>
        <v>0</v>
      </c>
      <c r="O3178" s="13">
        <f>IFERROR(VLOOKUP(A3178,[3]Sheet1!$A:$G,3,FALSE),0)</f>
        <v>0</v>
      </c>
      <c r="P3178" s="13">
        <f>IFERROR(VLOOKUP(A3178,[3]Sheet1!$A:$G,4,FALSE),0)</f>
        <v>0</v>
      </c>
      <c r="Q3178" s="13">
        <f>IFERROR(VLOOKUP(A3178,[3]Sheet1!$A:$G,5,FALSE),0)</f>
        <v>0</v>
      </c>
      <c r="R3178" s="13">
        <f>IFERROR(VLOOKUP(A3178,[3]Sheet1!$A:$H,6,FALSE),0)</f>
        <v>0</v>
      </c>
      <c r="S3178" s="13">
        <f>IFERROR(VLOOKUP(A3178,[3]Sheet1!$A:$I,7,FALSE),0)</f>
        <v>0</v>
      </c>
      <c r="T3178" s="13" t="str">
        <f t="shared" si="257"/>
        <v>Não</v>
      </c>
      <c r="U3178" s="13" t="str">
        <f t="shared" si="257"/>
        <v>Sim</v>
      </c>
      <c r="V3178" s="13" t="str">
        <f t="shared" si="257"/>
        <v>Não</v>
      </c>
      <c r="W3178" s="13" t="str">
        <f t="shared" si="257"/>
        <v>Sim</v>
      </c>
      <c r="X3178" s="13" t="str">
        <f t="shared" si="258"/>
        <v>Não</v>
      </c>
      <c r="Y3178" s="13" t="str">
        <f t="shared" si="258"/>
        <v>Sim</v>
      </c>
    </row>
    <row r="3179" spans="1:25">
      <c r="A3179" s="9">
        <v>410940</v>
      </c>
      <c r="B3179" s="13">
        <f>IFERROR(VLOOKUP(A3179,[1]Monitoramento_Base_somente_Said!$A:$J,5,FALSE),0)</f>
        <v>0</v>
      </c>
      <c r="C3179" s="13">
        <f>IFERROR(VLOOKUP(A3179,[1]Monitoramento_Base_somente_Said!$A:$J,6,FALSE),0)</f>
        <v>0</v>
      </c>
      <c r="D3179" s="13">
        <f>IFERROR(VLOOKUP(A3179,[1]Monitoramento_Base_somente_Said!$A:$J,7,FALSE),0)</f>
        <v>0</v>
      </c>
      <c r="E3179" s="13">
        <f>IFERROR(VLOOKUP(A3179,[1]Monitoramento_Base_somente_Said!$A:$J,8,FALSE),0)</f>
        <v>0</v>
      </c>
      <c r="F3179" s="13">
        <f>IFERROR(VLOOKUP(A3179,[1]Monitoramento_Base_somente_Said!$A:$J,9,FALSE),0)</f>
        <v>0</v>
      </c>
      <c r="G3179" s="13">
        <f>IFERROR(VLOOKUP(A3179,[1]Monitoramento_Base_somente_Said!$A:$J,10,FALSE),0)</f>
        <v>0</v>
      </c>
      <c r="H3179" s="13">
        <f>IFERROR(VLOOKUP(A3179,[2]Sheet1!$A:$I,4,FALSE),0)</f>
        <v>0</v>
      </c>
      <c r="I3179" s="13">
        <f>IFERROR(VLOOKUP(A3179,[2]Sheet1!$A:$I,5,FALSE),0)</f>
        <v>0</v>
      </c>
      <c r="J3179" s="13">
        <f>IFERROR(VLOOKUP(A3179,[2]Sheet1!$A:$I,6,FALSE),0)</f>
        <v>0</v>
      </c>
      <c r="K3179" s="13">
        <f>IFERROR(VLOOKUP(A3179,[2]Sheet1!$A:$I,7,FALSE),0)</f>
        <v>0</v>
      </c>
      <c r="L3179" s="13">
        <f>IFERROR(VLOOKUP(A3179,[2]Sheet1!$A:$I,8,FALSE),0)</f>
        <v>0</v>
      </c>
      <c r="M3179" s="13">
        <f>IFERROR(VLOOKUP(A3179,[2]Sheet1!$A:$I,9,FALSE),0)</f>
        <v>0</v>
      </c>
      <c r="N3179" s="13">
        <f>IFERROR(VLOOKUP(A3179,[3]Sheet1!$A:$G,2,FALSE),0)</f>
        <v>2065469</v>
      </c>
      <c r="O3179" s="13">
        <f>IFERROR(VLOOKUP(A3179,[3]Sheet1!$A:$G,3,FALSE),0)</f>
        <v>261182972</v>
      </c>
      <c r="P3179" s="13">
        <f>IFERROR(VLOOKUP(A3179,[3]Sheet1!$A:$G,4,FALSE),0)</f>
        <v>2335502</v>
      </c>
      <c r="Q3179" s="13">
        <f>IFERROR(VLOOKUP(A3179,[3]Sheet1!$A:$G,5,FALSE),0)</f>
        <v>207742578</v>
      </c>
      <c r="R3179" s="13">
        <f>IFERROR(VLOOKUP(A3179,[3]Sheet1!$A:$H,6,FALSE),0)</f>
        <v>815962</v>
      </c>
      <c r="S3179" s="13">
        <f>IFERROR(VLOOKUP(A3179,[3]Sheet1!$A:$I,7,FALSE),0)</f>
        <v>70962504</v>
      </c>
      <c r="T3179" s="13" t="str">
        <f t="shared" si="257"/>
        <v>Sim</v>
      </c>
      <c r="U3179" s="13" t="str">
        <f t="shared" si="257"/>
        <v>Sim</v>
      </c>
      <c r="V3179" s="13" t="str">
        <f t="shared" si="257"/>
        <v>Sim</v>
      </c>
      <c r="W3179" s="13" t="str">
        <f t="shared" si="257"/>
        <v>Sim</v>
      </c>
      <c r="X3179" s="13" t="str">
        <f t="shared" si="258"/>
        <v>Sim</v>
      </c>
      <c r="Y3179" s="13" t="str">
        <f t="shared" si="258"/>
        <v>Sim</v>
      </c>
    </row>
    <row r="3180" spans="1:25">
      <c r="A3180" s="9">
        <v>410950</v>
      </c>
      <c r="B3180" s="13">
        <f>IFERROR(VLOOKUP(A3180,[1]Monitoramento_Base_somente_Said!$A:$J,5,FALSE),0)</f>
        <v>5950</v>
      </c>
      <c r="C3180" s="13">
        <f>IFERROR(VLOOKUP(A3180,[1]Monitoramento_Base_somente_Said!$A:$J,6,FALSE),0)</f>
        <v>9295146</v>
      </c>
      <c r="D3180" s="13">
        <f>IFERROR(VLOOKUP(A3180,[1]Monitoramento_Base_somente_Said!$A:$J,7,FALSE),0)</f>
        <v>0</v>
      </c>
      <c r="E3180" s="13">
        <f>IFERROR(VLOOKUP(A3180,[1]Monitoramento_Base_somente_Said!$A:$J,8,FALSE),0)</f>
        <v>8423042</v>
      </c>
      <c r="F3180" s="13">
        <f>IFERROR(VLOOKUP(A3180,[1]Monitoramento_Base_somente_Said!$A:$J,9,FALSE),0)</f>
        <v>60</v>
      </c>
      <c r="G3180" s="13">
        <f>IFERROR(VLOOKUP(A3180,[1]Monitoramento_Base_somente_Said!$A:$J,10,FALSE),0)</f>
        <v>3389246</v>
      </c>
      <c r="H3180" s="13">
        <f>IFERROR(VLOOKUP(A3180,[2]Sheet1!$A:$I,4,FALSE),0)</f>
        <v>0</v>
      </c>
      <c r="I3180" s="13">
        <f>IFERROR(VLOOKUP(A3180,[2]Sheet1!$A:$I,5,FALSE),0)</f>
        <v>0</v>
      </c>
      <c r="J3180" s="13">
        <f>IFERROR(VLOOKUP(A3180,[2]Sheet1!$A:$I,6,FALSE),0)</f>
        <v>0</v>
      </c>
      <c r="K3180" s="13">
        <f>IFERROR(VLOOKUP(A3180,[2]Sheet1!$A:$I,7,FALSE),0)</f>
        <v>0</v>
      </c>
      <c r="L3180" s="13">
        <f>IFERROR(VLOOKUP(A3180,[2]Sheet1!$A:$I,8,FALSE),0)</f>
        <v>0</v>
      </c>
      <c r="M3180" s="13">
        <f>IFERROR(VLOOKUP(A3180,[2]Sheet1!$A:$I,9,FALSE),0)</f>
        <v>0</v>
      </c>
      <c r="N3180" s="13">
        <f>IFERROR(VLOOKUP(A3180,[3]Sheet1!$A:$G,2,FALSE),0)</f>
        <v>0</v>
      </c>
      <c r="O3180" s="13">
        <f>IFERROR(VLOOKUP(A3180,[3]Sheet1!$A:$G,3,FALSE),0)</f>
        <v>0</v>
      </c>
      <c r="P3180" s="13">
        <f>IFERROR(VLOOKUP(A3180,[3]Sheet1!$A:$G,4,FALSE),0)</f>
        <v>0</v>
      </c>
      <c r="Q3180" s="13">
        <f>IFERROR(VLOOKUP(A3180,[3]Sheet1!$A:$G,5,FALSE),0)</f>
        <v>0</v>
      </c>
      <c r="R3180" s="13">
        <f>IFERROR(VLOOKUP(A3180,[3]Sheet1!$A:$H,6,FALSE),0)</f>
        <v>0</v>
      </c>
      <c r="S3180" s="13">
        <f>IFERROR(VLOOKUP(A3180,[3]Sheet1!$A:$I,7,FALSE),0)</f>
        <v>0</v>
      </c>
      <c r="T3180" s="13" t="str">
        <f t="shared" si="257"/>
        <v>Sim</v>
      </c>
      <c r="U3180" s="13" t="str">
        <f t="shared" si="257"/>
        <v>Sim</v>
      </c>
      <c r="V3180" s="13" t="str">
        <f t="shared" si="257"/>
        <v>Não</v>
      </c>
      <c r="W3180" s="13" t="str">
        <f t="shared" si="257"/>
        <v>Sim</v>
      </c>
      <c r="X3180" s="13" t="str">
        <f t="shared" si="258"/>
        <v>Sim</v>
      </c>
      <c r="Y3180" s="13" t="str">
        <f t="shared" si="258"/>
        <v>Sim</v>
      </c>
    </row>
    <row r="3181" spans="1:25">
      <c r="A3181" s="9">
        <v>410960</v>
      </c>
      <c r="B3181" s="13">
        <f>IFERROR(VLOOKUP(A3181,[1]Monitoramento_Base_somente_Said!$A:$J,5,FALSE),0)</f>
        <v>0</v>
      </c>
      <c r="C3181" s="13">
        <f>IFERROR(VLOOKUP(A3181,[1]Monitoramento_Base_somente_Said!$A:$J,6,FALSE),0)</f>
        <v>112736243</v>
      </c>
      <c r="D3181" s="13">
        <f>IFERROR(VLOOKUP(A3181,[1]Monitoramento_Base_somente_Said!$A:$J,7,FALSE),0)</f>
        <v>0</v>
      </c>
      <c r="E3181" s="13">
        <f>IFERROR(VLOOKUP(A3181,[1]Monitoramento_Base_somente_Said!$A:$J,8,FALSE),0)</f>
        <v>105462937</v>
      </c>
      <c r="F3181" s="13">
        <f>IFERROR(VLOOKUP(A3181,[1]Monitoramento_Base_somente_Said!$A:$J,9,FALSE),0)</f>
        <v>0</v>
      </c>
      <c r="G3181" s="13">
        <f>IFERROR(VLOOKUP(A3181,[1]Monitoramento_Base_somente_Said!$A:$J,10,FALSE),0)</f>
        <v>43639836</v>
      </c>
      <c r="H3181" s="13">
        <f>IFERROR(VLOOKUP(A3181,[2]Sheet1!$A:$I,4,FALSE),0)</f>
        <v>0</v>
      </c>
      <c r="I3181" s="13">
        <f>IFERROR(VLOOKUP(A3181,[2]Sheet1!$A:$I,5,FALSE),0)</f>
        <v>0</v>
      </c>
      <c r="J3181" s="13">
        <f>IFERROR(VLOOKUP(A3181,[2]Sheet1!$A:$I,6,FALSE),0)</f>
        <v>0</v>
      </c>
      <c r="K3181" s="13">
        <f>IFERROR(VLOOKUP(A3181,[2]Sheet1!$A:$I,7,FALSE),0)</f>
        <v>0</v>
      </c>
      <c r="L3181" s="13">
        <f>IFERROR(VLOOKUP(A3181,[2]Sheet1!$A:$I,8,FALSE),0)</f>
        <v>0</v>
      </c>
      <c r="M3181" s="13">
        <f>IFERROR(VLOOKUP(A3181,[2]Sheet1!$A:$I,9,FALSE),0)</f>
        <v>0</v>
      </c>
      <c r="N3181" s="13">
        <f>IFERROR(VLOOKUP(A3181,[3]Sheet1!$A:$G,2,FALSE),0)</f>
        <v>29658</v>
      </c>
      <c r="O3181" s="13">
        <f>IFERROR(VLOOKUP(A3181,[3]Sheet1!$A:$G,3,FALSE),0)</f>
        <v>3382334</v>
      </c>
      <c r="P3181" s="13">
        <f>IFERROR(VLOOKUP(A3181,[3]Sheet1!$A:$G,4,FALSE),0)</f>
        <v>11399</v>
      </c>
      <c r="Q3181" s="13">
        <f>IFERROR(VLOOKUP(A3181,[3]Sheet1!$A:$G,5,FALSE),0)</f>
        <v>2553595</v>
      </c>
      <c r="R3181" s="13">
        <f>IFERROR(VLOOKUP(A3181,[3]Sheet1!$A:$H,6,FALSE),0)</f>
        <v>1395</v>
      </c>
      <c r="S3181" s="13">
        <f>IFERROR(VLOOKUP(A3181,[3]Sheet1!$A:$I,7,FALSE),0)</f>
        <v>1269476</v>
      </c>
      <c r="T3181" s="13" t="str">
        <f t="shared" si="257"/>
        <v>Sim</v>
      </c>
      <c r="U3181" s="13" t="str">
        <f t="shared" si="257"/>
        <v>Sim</v>
      </c>
      <c r="V3181" s="13" t="str">
        <f t="shared" si="257"/>
        <v>Sim</v>
      </c>
      <c r="W3181" s="13" t="str">
        <f t="shared" si="257"/>
        <v>Sim</v>
      </c>
      <c r="X3181" s="13" t="str">
        <f t="shared" si="258"/>
        <v>Sim</v>
      </c>
      <c r="Y3181" s="13" t="str">
        <f t="shared" si="258"/>
        <v>Sim</v>
      </c>
    </row>
    <row r="3182" spans="1:25">
      <c r="A3182" s="9">
        <v>410965</v>
      </c>
      <c r="B3182" s="13">
        <f>IFERROR(VLOOKUP(A3182,[1]Monitoramento_Base_somente_Said!$A:$J,5,FALSE),0)</f>
        <v>0</v>
      </c>
      <c r="C3182" s="13">
        <f>IFERROR(VLOOKUP(A3182,[1]Monitoramento_Base_somente_Said!$A:$J,6,FALSE),0)</f>
        <v>0</v>
      </c>
      <c r="D3182" s="13">
        <f>IFERROR(VLOOKUP(A3182,[1]Monitoramento_Base_somente_Said!$A:$J,7,FALSE),0)</f>
        <v>0</v>
      </c>
      <c r="E3182" s="13">
        <f>IFERROR(VLOOKUP(A3182,[1]Monitoramento_Base_somente_Said!$A:$J,8,FALSE),0)</f>
        <v>0</v>
      </c>
      <c r="F3182" s="13">
        <f>IFERROR(VLOOKUP(A3182,[1]Monitoramento_Base_somente_Said!$A:$J,9,FALSE),0)</f>
        <v>0</v>
      </c>
      <c r="G3182" s="13">
        <f>IFERROR(VLOOKUP(A3182,[1]Monitoramento_Base_somente_Said!$A:$J,10,FALSE),0)</f>
        <v>0</v>
      </c>
      <c r="H3182" s="13">
        <f>IFERROR(VLOOKUP(A3182,[2]Sheet1!$A:$I,4,FALSE),0)</f>
        <v>0</v>
      </c>
      <c r="I3182" s="13">
        <f>IFERROR(VLOOKUP(A3182,[2]Sheet1!$A:$I,5,FALSE),0)</f>
        <v>0</v>
      </c>
      <c r="J3182" s="13">
        <f>IFERROR(VLOOKUP(A3182,[2]Sheet1!$A:$I,6,FALSE),0)</f>
        <v>0</v>
      </c>
      <c r="K3182" s="13">
        <f>IFERROR(VLOOKUP(A3182,[2]Sheet1!$A:$I,7,FALSE),0)</f>
        <v>0</v>
      </c>
      <c r="L3182" s="13">
        <f>IFERROR(VLOOKUP(A3182,[2]Sheet1!$A:$I,8,FALSE),0)</f>
        <v>0</v>
      </c>
      <c r="M3182" s="13">
        <f>IFERROR(VLOOKUP(A3182,[2]Sheet1!$A:$I,9,FALSE),0)</f>
        <v>0</v>
      </c>
      <c r="N3182" s="13">
        <f>IFERROR(VLOOKUP(A3182,[3]Sheet1!$A:$G,2,FALSE),0)</f>
        <v>12484</v>
      </c>
      <c r="O3182" s="13">
        <f>IFERROR(VLOOKUP(A3182,[3]Sheet1!$A:$G,3,FALSE),0)</f>
        <v>0</v>
      </c>
      <c r="P3182" s="13">
        <f>IFERROR(VLOOKUP(A3182,[3]Sheet1!$A:$G,4,FALSE),0)</f>
        <v>6596</v>
      </c>
      <c r="Q3182" s="13">
        <f>IFERROR(VLOOKUP(A3182,[3]Sheet1!$A:$G,5,FALSE),0)</f>
        <v>0</v>
      </c>
      <c r="R3182" s="13">
        <f>IFERROR(VLOOKUP(A3182,[3]Sheet1!$A:$H,6,FALSE),0)</f>
        <v>3257</v>
      </c>
      <c r="S3182" s="13">
        <f>IFERROR(VLOOKUP(A3182,[3]Sheet1!$A:$I,7,FALSE),0)</f>
        <v>0</v>
      </c>
      <c r="T3182" s="13" t="str">
        <f t="shared" si="257"/>
        <v>Sim</v>
      </c>
      <c r="U3182" s="13" t="str">
        <f t="shared" si="257"/>
        <v>Não</v>
      </c>
      <c r="V3182" s="13" t="str">
        <f t="shared" si="257"/>
        <v>Sim</v>
      </c>
      <c r="W3182" s="13" t="str">
        <f t="shared" si="257"/>
        <v>Não</v>
      </c>
      <c r="X3182" s="13" t="str">
        <f t="shared" si="258"/>
        <v>Sim</v>
      </c>
      <c r="Y3182" s="13" t="str">
        <f t="shared" si="258"/>
        <v>Não</v>
      </c>
    </row>
    <row r="3183" spans="1:25">
      <c r="A3183" s="9">
        <v>410970</v>
      </c>
      <c r="B3183" s="13">
        <f>IFERROR(VLOOKUP(A3183,[1]Monitoramento_Base_somente_Said!$A:$J,5,FALSE),0)</f>
        <v>512052</v>
      </c>
      <c r="C3183" s="13">
        <f>IFERROR(VLOOKUP(A3183,[1]Monitoramento_Base_somente_Said!$A:$J,6,FALSE),0)</f>
        <v>91846733</v>
      </c>
      <c r="D3183" s="13">
        <f>IFERROR(VLOOKUP(A3183,[1]Monitoramento_Base_somente_Said!$A:$J,7,FALSE),0)</f>
        <v>570969</v>
      </c>
      <c r="E3183" s="13">
        <f>IFERROR(VLOOKUP(A3183,[1]Monitoramento_Base_somente_Said!$A:$J,8,FALSE),0)</f>
        <v>83632705</v>
      </c>
      <c r="F3183" s="13">
        <f>IFERROR(VLOOKUP(A3183,[1]Monitoramento_Base_somente_Said!$A:$J,9,FALSE),0)</f>
        <v>123169</v>
      </c>
      <c r="G3183" s="13">
        <f>IFERROR(VLOOKUP(A3183,[1]Monitoramento_Base_somente_Said!$A:$J,10,FALSE),0)</f>
        <v>34977149</v>
      </c>
      <c r="H3183" s="13">
        <f>IFERROR(VLOOKUP(A3183,[2]Sheet1!$A:$I,4,FALSE),0)</f>
        <v>0</v>
      </c>
      <c r="I3183" s="13">
        <f>IFERROR(VLOOKUP(A3183,[2]Sheet1!$A:$I,5,FALSE),0)</f>
        <v>0</v>
      </c>
      <c r="J3183" s="13">
        <f>IFERROR(VLOOKUP(A3183,[2]Sheet1!$A:$I,6,FALSE),0)</f>
        <v>0</v>
      </c>
      <c r="K3183" s="13">
        <f>IFERROR(VLOOKUP(A3183,[2]Sheet1!$A:$I,7,FALSE),0)</f>
        <v>0</v>
      </c>
      <c r="L3183" s="13">
        <f>IFERROR(VLOOKUP(A3183,[2]Sheet1!$A:$I,8,FALSE),0)</f>
        <v>0</v>
      </c>
      <c r="M3183" s="13">
        <f>IFERROR(VLOOKUP(A3183,[2]Sheet1!$A:$I,9,FALSE),0)</f>
        <v>0</v>
      </c>
      <c r="N3183" s="13">
        <f>IFERROR(VLOOKUP(A3183,[3]Sheet1!$A:$G,2,FALSE),0)</f>
        <v>0</v>
      </c>
      <c r="O3183" s="13">
        <f>IFERROR(VLOOKUP(A3183,[3]Sheet1!$A:$G,3,FALSE),0)</f>
        <v>0</v>
      </c>
      <c r="P3183" s="13">
        <f>IFERROR(VLOOKUP(A3183,[3]Sheet1!$A:$G,4,FALSE),0)</f>
        <v>0</v>
      </c>
      <c r="Q3183" s="13">
        <f>IFERROR(VLOOKUP(A3183,[3]Sheet1!$A:$G,5,FALSE),0)</f>
        <v>0</v>
      </c>
      <c r="R3183" s="13">
        <f>IFERROR(VLOOKUP(A3183,[3]Sheet1!$A:$H,6,FALSE),0)</f>
        <v>0</v>
      </c>
      <c r="S3183" s="13">
        <f>IFERROR(VLOOKUP(A3183,[3]Sheet1!$A:$I,7,FALSE),0)</f>
        <v>0</v>
      </c>
      <c r="T3183" s="13" t="str">
        <f t="shared" si="257"/>
        <v>Sim</v>
      </c>
      <c r="U3183" s="13" t="str">
        <f t="shared" si="257"/>
        <v>Sim</v>
      </c>
      <c r="V3183" s="13" t="str">
        <f t="shared" si="257"/>
        <v>Sim</v>
      </c>
      <c r="W3183" s="13" t="str">
        <f t="shared" si="257"/>
        <v>Sim</v>
      </c>
      <c r="X3183" s="13" t="str">
        <f t="shared" si="258"/>
        <v>Sim</v>
      </c>
      <c r="Y3183" s="13" t="str">
        <f t="shared" si="258"/>
        <v>Sim</v>
      </c>
    </row>
    <row r="3184" spans="1:25">
      <c r="A3184" s="9">
        <v>410975</v>
      </c>
      <c r="B3184" s="13">
        <f>IFERROR(VLOOKUP(A3184,[1]Monitoramento_Base_somente_Said!$A:$J,5,FALSE),0)</f>
        <v>0</v>
      </c>
      <c r="C3184" s="13">
        <f>IFERROR(VLOOKUP(A3184,[1]Monitoramento_Base_somente_Said!$A:$J,6,FALSE),0)</f>
        <v>31</v>
      </c>
      <c r="D3184" s="13">
        <f>IFERROR(VLOOKUP(A3184,[1]Monitoramento_Base_somente_Said!$A:$J,7,FALSE),0)</f>
        <v>0</v>
      </c>
      <c r="E3184" s="13">
        <f>IFERROR(VLOOKUP(A3184,[1]Monitoramento_Base_somente_Said!$A:$J,8,FALSE),0)</f>
        <v>29</v>
      </c>
      <c r="F3184" s="13">
        <f>IFERROR(VLOOKUP(A3184,[1]Monitoramento_Base_somente_Said!$A:$J,9,FALSE),0)</f>
        <v>0</v>
      </c>
      <c r="G3184" s="13">
        <f>IFERROR(VLOOKUP(A3184,[1]Monitoramento_Base_somente_Said!$A:$J,10,FALSE),0)</f>
        <v>12</v>
      </c>
      <c r="H3184" s="13">
        <f>IFERROR(VLOOKUP(A3184,[2]Sheet1!$A:$I,4,FALSE),0)</f>
        <v>0</v>
      </c>
      <c r="I3184" s="13">
        <f>IFERROR(VLOOKUP(A3184,[2]Sheet1!$A:$I,5,FALSE),0)</f>
        <v>0</v>
      </c>
      <c r="J3184" s="13">
        <f>IFERROR(VLOOKUP(A3184,[2]Sheet1!$A:$I,6,FALSE),0)</f>
        <v>0</v>
      </c>
      <c r="K3184" s="13">
        <f>IFERROR(VLOOKUP(A3184,[2]Sheet1!$A:$I,7,FALSE),0)</f>
        <v>0</v>
      </c>
      <c r="L3184" s="13">
        <f>IFERROR(VLOOKUP(A3184,[2]Sheet1!$A:$I,8,FALSE),0)</f>
        <v>0</v>
      </c>
      <c r="M3184" s="13">
        <f>IFERROR(VLOOKUP(A3184,[2]Sheet1!$A:$I,9,FALSE),0)</f>
        <v>0</v>
      </c>
      <c r="N3184" s="13">
        <f>IFERROR(VLOOKUP(A3184,[3]Sheet1!$A:$G,2,FALSE),0)</f>
        <v>0</v>
      </c>
      <c r="O3184" s="13">
        <f>IFERROR(VLOOKUP(A3184,[3]Sheet1!$A:$G,3,FALSE),0)</f>
        <v>0</v>
      </c>
      <c r="P3184" s="13">
        <f>IFERROR(VLOOKUP(A3184,[3]Sheet1!$A:$G,4,FALSE),0)</f>
        <v>0</v>
      </c>
      <c r="Q3184" s="13">
        <f>IFERROR(VLOOKUP(A3184,[3]Sheet1!$A:$G,5,FALSE),0)</f>
        <v>0</v>
      </c>
      <c r="R3184" s="13">
        <f>IFERROR(VLOOKUP(A3184,[3]Sheet1!$A:$H,6,FALSE),0)</f>
        <v>0</v>
      </c>
      <c r="S3184" s="13">
        <f>IFERROR(VLOOKUP(A3184,[3]Sheet1!$A:$I,7,FALSE),0)</f>
        <v>0</v>
      </c>
      <c r="T3184" s="13" t="str">
        <f t="shared" si="257"/>
        <v>Não</v>
      </c>
      <c r="U3184" s="13" t="str">
        <f t="shared" si="257"/>
        <v>Sim</v>
      </c>
      <c r="V3184" s="13" t="str">
        <f t="shared" si="257"/>
        <v>Não</v>
      </c>
      <c r="W3184" s="13" t="str">
        <f t="shared" si="257"/>
        <v>Sim</v>
      </c>
      <c r="X3184" s="13" t="str">
        <f t="shared" si="258"/>
        <v>Não</v>
      </c>
      <c r="Y3184" s="13" t="str">
        <f t="shared" si="258"/>
        <v>Sim</v>
      </c>
    </row>
    <row r="3185" spans="1:25">
      <c r="A3185" s="9">
        <v>410980</v>
      </c>
      <c r="B3185" s="13">
        <f>IFERROR(VLOOKUP(A3185,[1]Monitoramento_Base_somente_Said!$A:$J,5,FALSE),0)</f>
        <v>0</v>
      </c>
      <c r="C3185" s="13">
        <f>IFERROR(VLOOKUP(A3185,[1]Monitoramento_Base_somente_Said!$A:$J,6,FALSE),0)</f>
        <v>0</v>
      </c>
      <c r="D3185" s="13">
        <f>IFERROR(VLOOKUP(A3185,[1]Monitoramento_Base_somente_Said!$A:$J,7,FALSE),0)</f>
        <v>0</v>
      </c>
      <c r="E3185" s="13">
        <f>IFERROR(VLOOKUP(A3185,[1]Monitoramento_Base_somente_Said!$A:$J,8,FALSE),0)</f>
        <v>0</v>
      </c>
      <c r="F3185" s="13">
        <f>IFERROR(VLOOKUP(A3185,[1]Monitoramento_Base_somente_Said!$A:$J,9,FALSE),0)</f>
        <v>0</v>
      </c>
      <c r="G3185" s="13">
        <f>IFERROR(VLOOKUP(A3185,[1]Monitoramento_Base_somente_Said!$A:$J,10,FALSE),0)</f>
        <v>0</v>
      </c>
      <c r="H3185" s="13">
        <f>IFERROR(VLOOKUP(A3185,[2]Sheet1!$A:$I,4,FALSE),0)</f>
        <v>0</v>
      </c>
      <c r="I3185" s="13">
        <f>IFERROR(VLOOKUP(A3185,[2]Sheet1!$A:$I,5,FALSE),0)</f>
        <v>0</v>
      </c>
      <c r="J3185" s="13">
        <f>IFERROR(VLOOKUP(A3185,[2]Sheet1!$A:$I,6,FALSE),0)</f>
        <v>0</v>
      </c>
      <c r="K3185" s="13">
        <f>IFERROR(VLOOKUP(A3185,[2]Sheet1!$A:$I,7,FALSE),0)</f>
        <v>0</v>
      </c>
      <c r="L3185" s="13">
        <f>IFERROR(VLOOKUP(A3185,[2]Sheet1!$A:$I,8,FALSE),0)</f>
        <v>0</v>
      </c>
      <c r="M3185" s="13">
        <f>IFERROR(VLOOKUP(A3185,[2]Sheet1!$A:$I,9,FALSE),0)</f>
        <v>0</v>
      </c>
      <c r="N3185" s="13">
        <f>IFERROR(VLOOKUP(A3185,[3]Sheet1!$A:$G,2,FALSE),0)</f>
        <v>489097</v>
      </c>
      <c r="O3185" s="13">
        <f>IFERROR(VLOOKUP(A3185,[3]Sheet1!$A:$G,3,FALSE),0)</f>
        <v>3792420</v>
      </c>
      <c r="P3185" s="13">
        <f>IFERROR(VLOOKUP(A3185,[3]Sheet1!$A:$G,4,FALSE),0)</f>
        <v>474398</v>
      </c>
      <c r="Q3185" s="13">
        <f>IFERROR(VLOOKUP(A3185,[3]Sheet1!$A:$G,5,FALSE),0)</f>
        <v>4482539</v>
      </c>
      <c r="R3185" s="13">
        <f>IFERROR(VLOOKUP(A3185,[3]Sheet1!$A:$H,6,FALSE),0)</f>
        <v>131588</v>
      </c>
      <c r="S3185" s="13">
        <f>IFERROR(VLOOKUP(A3185,[3]Sheet1!$A:$I,7,FALSE),0)</f>
        <v>873348</v>
      </c>
      <c r="T3185" s="13" t="str">
        <f t="shared" si="257"/>
        <v>Sim</v>
      </c>
      <c r="U3185" s="13" t="str">
        <f t="shared" si="257"/>
        <v>Sim</v>
      </c>
      <c r="V3185" s="13" t="str">
        <f t="shared" si="257"/>
        <v>Sim</v>
      </c>
      <c r="W3185" s="13" t="str">
        <f t="shared" si="257"/>
        <v>Sim</v>
      </c>
      <c r="X3185" s="13" t="str">
        <f t="shared" si="258"/>
        <v>Sim</v>
      </c>
      <c r="Y3185" s="13" t="str">
        <f t="shared" si="258"/>
        <v>Sim</v>
      </c>
    </row>
    <row r="3186" spans="1:25">
      <c r="A3186" s="9">
        <v>410990</v>
      </c>
      <c r="B3186" s="13">
        <f>IFERROR(VLOOKUP(A3186,[1]Monitoramento_Base_somente_Said!$A:$J,5,FALSE),0)</f>
        <v>0</v>
      </c>
      <c r="C3186" s="13">
        <f>IFERROR(VLOOKUP(A3186,[1]Monitoramento_Base_somente_Said!$A:$J,6,FALSE),0)</f>
        <v>0</v>
      </c>
      <c r="D3186" s="13">
        <f>IFERROR(VLOOKUP(A3186,[1]Monitoramento_Base_somente_Said!$A:$J,7,FALSE),0)</f>
        <v>0</v>
      </c>
      <c r="E3186" s="13">
        <f>IFERROR(VLOOKUP(A3186,[1]Monitoramento_Base_somente_Said!$A:$J,8,FALSE),0)</f>
        <v>0</v>
      </c>
      <c r="F3186" s="13">
        <f>IFERROR(VLOOKUP(A3186,[1]Monitoramento_Base_somente_Said!$A:$J,9,FALSE),0)</f>
        <v>0</v>
      </c>
      <c r="G3186" s="13">
        <f>IFERROR(VLOOKUP(A3186,[1]Monitoramento_Base_somente_Said!$A:$J,10,FALSE),0)</f>
        <v>0</v>
      </c>
      <c r="H3186" s="13">
        <f>IFERROR(VLOOKUP(A3186,[2]Sheet1!$A:$I,4,FALSE),0)</f>
        <v>0</v>
      </c>
      <c r="I3186" s="13">
        <f>IFERROR(VLOOKUP(A3186,[2]Sheet1!$A:$I,5,FALSE),0)</f>
        <v>0</v>
      </c>
      <c r="J3186" s="13">
        <f>IFERROR(VLOOKUP(A3186,[2]Sheet1!$A:$I,6,FALSE),0)</f>
        <v>0</v>
      </c>
      <c r="K3186" s="13">
        <f>IFERROR(VLOOKUP(A3186,[2]Sheet1!$A:$I,7,FALSE),0)</f>
        <v>0</v>
      </c>
      <c r="L3186" s="13">
        <f>IFERROR(VLOOKUP(A3186,[2]Sheet1!$A:$I,8,FALSE),0)</f>
        <v>0</v>
      </c>
      <c r="M3186" s="13">
        <f>IFERROR(VLOOKUP(A3186,[2]Sheet1!$A:$I,9,FALSE),0)</f>
        <v>0</v>
      </c>
      <c r="N3186" s="13">
        <f>IFERROR(VLOOKUP(A3186,[3]Sheet1!$A:$G,2,FALSE),0)</f>
        <v>744</v>
      </c>
      <c r="O3186" s="13">
        <f>IFERROR(VLOOKUP(A3186,[3]Sheet1!$A:$G,3,FALSE),0)</f>
        <v>7623784</v>
      </c>
      <c r="P3186" s="13">
        <f>IFERROR(VLOOKUP(A3186,[3]Sheet1!$A:$G,4,FALSE),0)</f>
        <v>2598</v>
      </c>
      <c r="Q3186" s="13">
        <f>IFERROR(VLOOKUP(A3186,[3]Sheet1!$A:$G,5,FALSE),0)</f>
        <v>6809603</v>
      </c>
      <c r="R3186" s="13">
        <f>IFERROR(VLOOKUP(A3186,[3]Sheet1!$A:$H,6,FALSE),0)</f>
        <v>232</v>
      </c>
      <c r="S3186" s="13">
        <f>IFERROR(VLOOKUP(A3186,[3]Sheet1!$A:$I,7,FALSE),0)</f>
        <v>2372993</v>
      </c>
      <c r="T3186" s="13" t="str">
        <f t="shared" si="257"/>
        <v>Sim</v>
      </c>
      <c r="U3186" s="13" t="str">
        <f t="shared" si="257"/>
        <v>Sim</v>
      </c>
      <c r="V3186" s="13" t="str">
        <f t="shared" si="257"/>
        <v>Sim</v>
      </c>
      <c r="W3186" s="13" t="str">
        <f t="shared" si="257"/>
        <v>Sim</v>
      </c>
      <c r="X3186" s="13" t="str">
        <f t="shared" si="258"/>
        <v>Sim</v>
      </c>
      <c r="Y3186" s="13" t="str">
        <f t="shared" si="258"/>
        <v>Sim</v>
      </c>
    </row>
    <row r="3187" spans="1:25">
      <c r="A3187" s="9">
        <v>411005</v>
      </c>
      <c r="B3187" s="13">
        <f>IFERROR(VLOOKUP(A3187,[1]Monitoramento_Base_somente_Said!$A:$J,5,FALSE),0)</f>
        <v>1254</v>
      </c>
      <c r="C3187" s="13">
        <f>IFERROR(VLOOKUP(A3187,[1]Monitoramento_Base_somente_Said!$A:$J,6,FALSE),0)</f>
        <v>15897376</v>
      </c>
      <c r="D3187" s="13">
        <f>IFERROR(VLOOKUP(A3187,[1]Monitoramento_Base_somente_Said!$A:$J,7,FALSE),0)</f>
        <v>18592</v>
      </c>
      <c r="E3187" s="13">
        <f>IFERROR(VLOOKUP(A3187,[1]Monitoramento_Base_somente_Said!$A:$J,8,FALSE),0)</f>
        <v>12971386</v>
      </c>
      <c r="F3187" s="13">
        <f>IFERROR(VLOOKUP(A3187,[1]Monitoramento_Base_somente_Said!$A:$J,9,FALSE),0)</f>
        <v>0</v>
      </c>
      <c r="G3187" s="13">
        <f>IFERROR(VLOOKUP(A3187,[1]Monitoramento_Base_somente_Said!$A:$J,10,FALSE),0)</f>
        <v>0</v>
      </c>
      <c r="H3187" s="13">
        <f>IFERROR(VLOOKUP(A3187,[2]Sheet1!$A:$I,4,FALSE),0)</f>
        <v>0</v>
      </c>
      <c r="I3187" s="13">
        <f>IFERROR(VLOOKUP(A3187,[2]Sheet1!$A:$I,5,FALSE),0)</f>
        <v>0</v>
      </c>
      <c r="J3187" s="13">
        <f>IFERROR(VLOOKUP(A3187,[2]Sheet1!$A:$I,6,FALSE),0)</f>
        <v>0</v>
      </c>
      <c r="K3187" s="13">
        <f>IFERROR(VLOOKUP(A3187,[2]Sheet1!$A:$I,7,FALSE),0)</f>
        <v>0</v>
      </c>
      <c r="L3187" s="13">
        <f>IFERROR(VLOOKUP(A3187,[2]Sheet1!$A:$I,8,FALSE),0)</f>
        <v>0</v>
      </c>
      <c r="M3187" s="13">
        <f>IFERROR(VLOOKUP(A3187,[2]Sheet1!$A:$I,9,FALSE),0)</f>
        <v>0</v>
      </c>
      <c r="N3187" s="13">
        <f>IFERROR(VLOOKUP(A3187,[3]Sheet1!$A:$G,2,FALSE),0)</f>
        <v>0</v>
      </c>
      <c r="O3187" s="13">
        <f>IFERROR(VLOOKUP(A3187,[3]Sheet1!$A:$G,3,FALSE),0)</f>
        <v>0</v>
      </c>
      <c r="P3187" s="13">
        <f>IFERROR(VLOOKUP(A3187,[3]Sheet1!$A:$G,4,FALSE),0)</f>
        <v>0</v>
      </c>
      <c r="Q3187" s="13">
        <f>IFERROR(VLOOKUP(A3187,[3]Sheet1!$A:$G,5,FALSE),0)</f>
        <v>0</v>
      </c>
      <c r="R3187" s="13">
        <f>IFERROR(VLOOKUP(A3187,[3]Sheet1!$A:$H,6,FALSE),0)</f>
        <v>0</v>
      </c>
      <c r="S3187" s="13">
        <f>IFERROR(VLOOKUP(A3187,[3]Sheet1!$A:$I,7,FALSE),0)</f>
        <v>0</v>
      </c>
      <c r="T3187" s="13" t="str">
        <f t="shared" si="257"/>
        <v>Sim</v>
      </c>
      <c r="U3187" s="13" t="str">
        <f t="shared" si="257"/>
        <v>Sim</v>
      </c>
      <c r="V3187" s="13" t="str">
        <f t="shared" si="257"/>
        <v>Sim</v>
      </c>
      <c r="W3187" s="13" t="str">
        <f t="shared" si="257"/>
        <v>Sim</v>
      </c>
      <c r="X3187" s="13" t="str">
        <f t="shared" si="258"/>
        <v>Não</v>
      </c>
      <c r="Y3187" s="13" t="str">
        <f t="shared" si="258"/>
        <v>Não</v>
      </c>
    </row>
    <row r="3188" spans="1:25">
      <c r="A3188" s="9">
        <v>411007</v>
      </c>
      <c r="B3188" s="13">
        <f>IFERROR(VLOOKUP(A3188,[1]Monitoramento_Base_somente_Said!$A:$J,5,FALSE),0)</f>
        <v>0</v>
      </c>
      <c r="C3188" s="13">
        <f>IFERROR(VLOOKUP(A3188,[1]Monitoramento_Base_somente_Said!$A:$J,6,FALSE),0)</f>
        <v>0</v>
      </c>
      <c r="D3188" s="13">
        <f>IFERROR(VLOOKUP(A3188,[1]Monitoramento_Base_somente_Said!$A:$J,7,FALSE),0)</f>
        <v>0</v>
      </c>
      <c r="E3188" s="13">
        <f>IFERROR(VLOOKUP(A3188,[1]Monitoramento_Base_somente_Said!$A:$J,8,FALSE),0)</f>
        <v>0</v>
      </c>
      <c r="F3188" s="13">
        <f>IFERROR(VLOOKUP(A3188,[1]Monitoramento_Base_somente_Said!$A:$J,9,FALSE),0)</f>
        <v>0</v>
      </c>
      <c r="G3188" s="13">
        <f>IFERROR(VLOOKUP(A3188,[1]Monitoramento_Base_somente_Said!$A:$J,10,FALSE),0)</f>
        <v>0</v>
      </c>
      <c r="H3188" s="13">
        <f>IFERROR(VLOOKUP(A3188,[2]Sheet1!$A:$I,4,FALSE),0)</f>
        <v>0</v>
      </c>
      <c r="I3188" s="13">
        <f>IFERROR(VLOOKUP(A3188,[2]Sheet1!$A:$I,5,FALSE),0)</f>
        <v>0</v>
      </c>
      <c r="J3188" s="13">
        <f>IFERROR(VLOOKUP(A3188,[2]Sheet1!$A:$I,6,FALSE),0)</f>
        <v>0</v>
      </c>
      <c r="K3188" s="13">
        <f>IFERROR(VLOOKUP(A3188,[2]Sheet1!$A:$I,7,FALSE),0)</f>
        <v>0</v>
      </c>
      <c r="L3188" s="13">
        <f>IFERROR(VLOOKUP(A3188,[2]Sheet1!$A:$I,8,FALSE),0)</f>
        <v>0</v>
      </c>
      <c r="M3188" s="13">
        <f>IFERROR(VLOOKUP(A3188,[2]Sheet1!$A:$I,9,FALSE),0)</f>
        <v>0</v>
      </c>
      <c r="N3188" s="13">
        <f>IFERROR(VLOOKUP(A3188,[3]Sheet1!$A:$G,2,FALSE),0)</f>
        <v>0</v>
      </c>
      <c r="O3188" s="13">
        <f>IFERROR(VLOOKUP(A3188,[3]Sheet1!$A:$G,3,FALSE),0)</f>
        <v>0</v>
      </c>
      <c r="P3188" s="13">
        <f>IFERROR(VLOOKUP(A3188,[3]Sheet1!$A:$G,4,FALSE),0)</f>
        <v>0</v>
      </c>
      <c r="Q3188" s="13">
        <f>IFERROR(VLOOKUP(A3188,[3]Sheet1!$A:$G,5,FALSE),0)</f>
        <v>0</v>
      </c>
      <c r="R3188" s="13">
        <f>IFERROR(VLOOKUP(A3188,[3]Sheet1!$A:$H,6,FALSE),0)</f>
        <v>0</v>
      </c>
      <c r="S3188" s="13">
        <f>IFERROR(VLOOKUP(A3188,[3]Sheet1!$A:$I,7,FALSE),0)</f>
        <v>0</v>
      </c>
      <c r="T3188" s="13" t="str">
        <f t="shared" si="257"/>
        <v>Não</v>
      </c>
      <c r="U3188" s="13" t="str">
        <f t="shared" si="257"/>
        <v>Não</v>
      </c>
      <c r="V3188" s="13" t="str">
        <f t="shared" si="257"/>
        <v>Não</v>
      </c>
      <c r="W3188" s="13" t="str">
        <f t="shared" si="257"/>
        <v>Não</v>
      </c>
      <c r="X3188" s="13" t="str">
        <f t="shared" si="258"/>
        <v>Não</v>
      </c>
      <c r="Y3188" s="13" t="str">
        <f t="shared" si="258"/>
        <v>Não</v>
      </c>
    </row>
    <row r="3189" spans="1:25">
      <c r="A3189" s="9">
        <v>411010</v>
      </c>
      <c r="B3189" s="13">
        <f>IFERROR(VLOOKUP(A3189,[1]Monitoramento_Base_somente_Said!$A:$J,5,FALSE),0)</f>
        <v>0</v>
      </c>
      <c r="C3189" s="13">
        <f>IFERROR(VLOOKUP(A3189,[1]Monitoramento_Base_somente_Said!$A:$J,6,FALSE),0)</f>
        <v>0</v>
      </c>
      <c r="D3189" s="13">
        <f>IFERROR(VLOOKUP(A3189,[1]Monitoramento_Base_somente_Said!$A:$J,7,FALSE),0)</f>
        <v>0</v>
      </c>
      <c r="E3189" s="13">
        <f>IFERROR(VLOOKUP(A3189,[1]Monitoramento_Base_somente_Said!$A:$J,8,FALSE),0)</f>
        <v>0</v>
      </c>
      <c r="F3189" s="13">
        <f>IFERROR(VLOOKUP(A3189,[1]Monitoramento_Base_somente_Said!$A:$J,9,FALSE),0)</f>
        <v>0</v>
      </c>
      <c r="G3189" s="13">
        <f>IFERROR(VLOOKUP(A3189,[1]Monitoramento_Base_somente_Said!$A:$J,10,FALSE),0)</f>
        <v>0</v>
      </c>
      <c r="H3189" s="13">
        <f>IFERROR(VLOOKUP(A3189,[2]Sheet1!$A:$I,4,FALSE),0)</f>
        <v>0</v>
      </c>
      <c r="I3189" s="13">
        <f>IFERROR(VLOOKUP(A3189,[2]Sheet1!$A:$I,5,FALSE),0)</f>
        <v>0</v>
      </c>
      <c r="J3189" s="13">
        <f>IFERROR(VLOOKUP(A3189,[2]Sheet1!$A:$I,6,FALSE),0)</f>
        <v>0</v>
      </c>
      <c r="K3189" s="13">
        <f>IFERROR(VLOOKUP(A3189,[2]Sheet1!$A:$I,7,FALSE),0)</f>
        <v>0</v>
      </c>
      <c r="L3189" s="13">
        <f>IFERROR(VLOOKUP(A3189,[2]Sheet1!$A:$I,8,FALSE),0)</f>
        <v>0</v>
      </c>
      <c r="M3189" s="13">
        <f>IFERROR(VLOOKUP(A3189,[2]Sheet1!$A:$I,9,FALSE),0)</f>
        <v>0</v>
      </c>
      <c r="N3189" s="13">
        <f>IFERROR(VLOOKUP(A3189,[3]Sheet1!$A:$G,2,FALSE),0)</f>
        <v>863263</v>
      </c>
      <c r="O3189" s="13">
        <f>IFERROR(VLOOKUP(A3189,[3]Sheet1!$A:$G,3,FALSE),0)</f>
        <v>138280988</v>
      </c>
      <c r="P3189" s="13">
        <f>IFERROR(VLOOKUP(A3189,[3]Sheet1!$A:$G,4,FALSE),0)</f>
        <v>715353</v>
      </c>
      <c r="Q3189" s="13">
        <f>IFERROR(VLOOKUP(A3189,[3]Sheet1!$A:$G,5,FALSE),0)</f>
        <v>125595814</v>
      </c>
      <c r="R3189" s="13">
        <f>IFERROR(VLOOKUP(A3189,[3]Sheet1!$A:$H,6,FALSE),0)</f>
        <v>545747</v>
      </c>
      <c r="S3189" s="13">
        <f>IFERROR(VLOOKUP(A3189,[3]Sheet1!$A:$I,7,FALSE),0)</f>
        <v>47943539</v>
      </c>
      <c r="T3189" s="13" t="str">
        <f t="shared" si="257"/>
        <v>Sim</v>
      </c>
      <c r="U3189" s="13" t="str">
        <f t="shared" si="257"/>
        <v>Sim</v>
      </c>
      <c r="V3189" s="13" t="str">
        <f t="shared" si="257"/>
        <v>Sim</v>
      </c>
      <c r="W3189" s="13" t="str">
        <f t="shared" si="257"/>
        <v>Sim</v>
      </c>
      <c r="X3189" s="13" t="str">
        <f t="shared" si="258"/>
        <v>Sim</v>
      </c>
      <c r="Y3189" s="13" t="str">
        <f t="shared" si="258"/>
        <v>Sim</v>
      </c>
    </row>
    <row r="3190" spans="1:25">
      <c r="A3190" s="9">
        <v>411020</v>
      </c>
      <c r="B3190" s="13">
        <f>IFERROR(VLOOKUP(A3190,[1]Monitoramento_Base_somente_Said!$A:$J,5,FALSE),0)</f>
        <v>0</v>
      </c>
      <c r="C3190" s="13">
        <f>IFERROR(VLOOKUP(A3190,[1]Monitoramento_Base_somente_Said!$A:$J,6,FALSE),0)</f>
        <v>19518220</v>
      </c>
      <c r="D3190" s="13">
        <f>IFERROR(VLOOKUP(A3190,[1]Monitoramento_Base_somente_Said!$A:$J,7,FALSE),0)</f>
        <v>0</v>
      </c>
      <c r="E3190" s="13">
        <f>IFERROR(VLOOKUP(A3190,[1]Monitoramento_Base_somente_Said!$A:$J,8,FALSE),0)</f>
        <v>18258980</v>
      </c>
      <c r="F3190" s="13">
        <f>IFERROR(VLOOKUP(A3190,[1]Monitoramento_Base_somente_Said!$A:$J,9,FALSE),0)</f>
        <v>0</v>
      </c>
      <c r="G3190" s="13">
        <f>IFERROR(VLOOKUP(A3190,[1]Monitoramento_Base_somente_Said!$A:$J,10,FALSE),0)</f>
        <v>7555440</v>
      </c>
      <c r="H3190" s="13">
        <f>IFERROR(VLOOKUP(A3190,[2]Sheet1!$A:$I,4,FALSE),0)</f>
        <v>0</v>
      </c>
      <c r="I3190" s="13">
        <f>IFERROR(VLOOKUP(A3190,[2]Sheet1!$A:$I,5,FALSE),0)</f>
        <v>0</v>
      </c>
      <c r="J3190" s="13">
        <f>IFERROR(VLOOKUP(A3190,[2]Sheet1!$A:$I,6,FALSE),0)</f>
        <v>0</v>
      </c>
      <c r="K3190" s="13">
        <f>IFERROR(VLOOKUP(A3190,[2]Sheet1!$A:$I,7,FALSE),0)</f>
        <v>0</v>
      </c>
      <c r="L3190" s="13">
        <f>IFERROR(VLOOKUP(A3190,[2]Sheet1!$A:$I,8,FALSE),0)</f>
        <v>0</v>
      </c>
      <c r="M3190" s="13">
        <f>IFERROR(VLOOKUP(A3190,[2]Sheet1!$A:$I,9,FALSE),0)</f>
        <v>0</v>
      </c>
      <c r="N3190" s="13">
        <f>IFERROR(VLOOKUP(A3190,[3]Sheet1!$A:$G,2,FALSE),0)</f>
        <v>99</v>
      </c>
      <c r="O3190" s="13">
        <f>IFERROR(VLOOKUP(A3190,[3]Sheet1!$A:$G,3,FALSE),0)</f>
        <v>4553717</v>
      </c>
      <c r="P3190" s="13">
        <f>IFERROR(VLOOKUP(A3190,[3]Sheet1!$A:$G,4,FALSE),0)</f>
        <v>293</v>
      </c>
      <c r="Q3190" s="13">
        <f>IFERROR(VLOOKUP(A3190,[3]Sheet1!$A:$G,5,FALSE),0)</f>
        <v>3974464</v>
      </c>
      <c r="R3190" s="13">
        <f>IFERROR(VLOOKUP(A3190,[3]Sheet1!$A:$H,6,FALSE),0)</f>
        <v>145</v>
      </c>
      <c r="S3190" s="13">
        <f>IFERROR(VLOOKUP(A3190,[3]Sheet1!$A:$I,7,FALSE),0)</f>
        <v>1290755</v>
      </c>
      <c r="T3190" s="13" t="str">
        <f t="shared" si="257"/>
        <v>Sim</v>
      </c>
      <c r="U3190" s="13" t="str">
        <f t="shared" si="257"/>
        <v>Sim</v>
      </c>
      <c r="V3190" s="13" t="str">
        <f t="shared" si="257"/>
        <v>Sim</v>
      </c>
      <c r="W3190" s="13" t="str">
        <f t="shared" si="257"/>
        <v>Sim</v>
      </c>
      <c r="X3190" s="13" t="str">
        <f t="shared" si="258"/>
        <v>Sim</v>
      </c>
      <c r="Y3190" s="13" t="str">
        <f t="shared" si="258"/>
        <v>Sim</v>
      </c>
    </row>
    <row r="3191" spans="1:25">
      <c r="A3191" s="9">
        <v>411030</v>
      </c>
      <c r="B3191" s="13">
        <f>IFERROR(VLOOKUP(A3191,[1]Monitoramento_Base_somente_Said!$A:$J,5,FALSE),0)</f>
        <v>76607</v>
      </c>
      <c r="C3191" s="13">
        <f>IFERROR(VLOOKUP(A3191,[1]Monitoramento_Base_somente_Said!$A:$J,6,FALSE),0)</f>
        <v>23424105</v>
      </c>
      <c r="D3191" s="13">
        <f>IFERROR(VLOOKUP(A3191,[1]Monitoramento_Base_somente_Said!$A:$J,7,FALSE),0)</f>
        <v>75542</v>
      </c>
      <c r="E3191" s="13">
        <f>IFERROR(VLOOKUP(A3191,[1]Monitoramento_Base_somente_Said!$A:$J,8,FALSE),0)</f>
        <v>22428256</v>
      </c>
      <c r="F3191" s="13">
        <f>IFERROR(VLOOKUP(A3191,[1]Monitoramento_Base_somente_Said!$A:$J,9,FALSE),0)</f>
        <v>49775</v>
      </c>
      <c r="G3191" s="13">
        <f>IFERROR(VLOOKUP(A3191,[1]Monitoramento_Base_somente_Said!$A:$J,10,FALSE),0)</f>
        <v>8702526</v>
      </c>
      <c r="H3191" s="13">
        <f>IFERROR(VLOOKUP(A3191,[2]Sheet1!$A:$I,4,FALSE),0)</f>
        <v>0</v>
      </c>
      <c r="I3191" s="13">
        <f>IFERROR(VLOOKUP(A3191,[2]Sheet1!$A:$I,5,FALSE),0)</f>
        <v>0</v>
      </c>
      <c r="J3191" s="13">
        <f>IFERROR(VLOOKUP(A3191,[2]Sheet1!$A:$I,6,FALSE),0)</f>
        <v>0</v>
      </c>
      <c r="K3191" s="13">
        <f>IFERROR(VLOOKUP(A3191,[2]Sheet1!$A:$I,7,FALSE),0)</f>
        <v>0</v>
      </c>
      <c r="L3191" s="13">
        <f>IFERROR(VLOOKUP(A3191,[2]Sheet1!$A:$I,8,FALSE),0)</f>
        <v>0</v>
      </c>
      <c r="M3191" s="13">
        <f>IFERROR(VLOOKUP(A3191,[2]Sheet1!$A:$I,9,FALSE),0)</f>
        <v>0</v>
      </c>
      <c r="N3191" s="13">
        <f>IFERROR(VLOOKUP(A3191,[3]Sheet1!$A:$G,2,FALSE),0)</f>
        <v>0</v>
      </c>
      <c r="O3191" s="13">
        <f>IFERROR(VLOOKUP(A3191,[3]Sheet1!$A:$G,3,FALSE),0)</f>
        <v>0</v>
      </c>
      <c r="P3191" s="13">
        <f>IFERROR(VLOOKUP(A3191,[3]Sheet1!$A:$G,4,FALSE),0)</f>
        <v>0</v>
      </c>
      <c r="Q3191" s="13">
        <f>IFERROR(VLOOKUP(A3191,[3]Sheet1!$A:$G,5,FALSE),0)</f>
        <v>0</v>
      </c>
      <c r="R3191" s="13">
        <f>IFERROR(VLOOKUP(A3191,[3]Sheet1!$A:$H,6,FALSE),0)</f>
        <v>0</v>
      </c>
      <c r="S3191" s="13">
        <f>IFERROR(VLOOKUP(A3191,[3]Sheet1!$A:$I,7,FALSE),0)</f>
        <v>0</v>
      </c>
      <c r="T3191" s="13" t="str">
        <f t="shared" si="257"/>
        <v>Sim</v>
      </c>
      <c r="U3191" s="13" t="str">
        <f t="shared" si="257"/>
        <v>Sim</v>
      </c>
      <c r="V3191" s="13" t="str">
        <f t="shared" si="257"/>
        <v>Sim</v>
      </c>
      <c r="W3191" s="13" t="str">
        <f t="shared" si="257"/>
        <v>Sim</v>
      </c>
      <c r="X3191" s="13" t="str">
        <f t="shared" si="258"/>
        <v>Sim</v>
      </c>
      <c r="Y3191" s="13" t="str">
        <f t="shared" si="258"/>
        <v>Sim</v>
      </c>
    </row>
    <row r="3192" spans="1:25">
      <c r="A3192" s="9">
        <v>411040</v>
      </c>
      <c r="B3192" s="13">
        <f>IFERROR(VLOOKUP(A3192,[1]Monitoramento_Base_somente_Said!$A:$J,5,FALSE),0)</f>
        <v>0</v>
      </c>
      <c r="C3192" s="13">
        <f>IFERROR(VLOOKUP(A3192,[1]Monitoramento_Base_somente_Said!$A:$J,6,FALSE),0)</f>
        <v>0</v>
      </c>
      <c r="D3192" s="13">
        <f>IFERROR(VLOOKUP(A3192,[1]Monitoramento_Base_somente_Said!$A:$J,7,FALSE),0)</f>
        <v>0</v>
      </c>
      <c r="E3192" s="13">
        <f>IFERROR(VLOOKUP(A3192,[1]Monitoramento_Base_somente_Said!$A:$J,8,FALSE),0)</f>
        <v>0</v>
      </c>
      <c r="F3192" s="13">
        <f>IFERROR(VLOOKUP(A3192,[1]Monitoramento_Base_somente_Said!$A:$J,9,FALSE),0)</f>
        <v>0</v>
      </c>
      <c r="G3192" s="13">
        <f>IFERROR(VLOOKUP(A3192,[1]Monitoramento_Base_somente_Said!$A:$J,10,FALSE),0)</f>
        <v>0</v>
      </c>
      <c r="H3192" s="13">
        <f>IFERROR(VLOOKUP(A3192,[2]Sheet1!$A:$I,4,FALSE),0)</f>
        <v>0</v>
      </c>
      <c r="I3192" s="13">
        <f>IFERROR(VLOOKUP(A3192,[2]Sheet1!$A:$I,5,FALSE),0)</f>
        <v>0</v>
      </c>
      <c r="J3192" s="13">
        <f>IFERROR(VLOOKUP(A3192,[2]Sheet1!$A:$I,6,FALSE),0)</f>
        <v>0</v>
      </c>
      <c r="K3192" s="13">
        <f>IFERROR(VLOOKUP(A3192,[2]Sheet1!$A:$I,7,FALSE),0)</f>
        <v>0</v>
      </c>
      <c r="L3192" s="13">
        <f>IFERROR(VLOOKUP(A3192,[2]Sheet1!$A:$I,8,FALSE),0)</f>
        <v>0</v>
      </c>
      <c r="M3192" s="13">
        <f>IFERROR(VLOOKUP(A3192,[2]Sheet1!$A:$I,9,FALSE),0)</f>
        <v>0</v>
      </c>
      <c r="N3192" s="13">
        <f>IFERROR(VLOOKUP(A3192,[3]Sheet1!$A:$G,2,FALSE),0)</f>
        <v>3</v>
      </c>
      <c r="O3192" s="13">
        <f>IFERROR(VLOOKUP(A3192,[3]Sheet1!$A:$G,3,FALSE),0)</f>
        <v>22007185</v>
      </c>
      <c r="P3192" s="13">
        <f>IFERROR(VLOOKUP(A3192,[3]Sheet1!$A:$G,4,FALSE),0)</f>
        <v>1313</v>
      </c>
      <c r="Q3192" s="13">
        <f>IFERROR(VLOOKUP(A3192,[3]Sheet1!$A:$G,5,FALSE),0)</f>
        <v>17602426</v>
      </c>
      <c r="R3192" s="13">
        <f>IFERROR(VLOOKUP(A3192,[3]Sheet1!$A:$H,6,FALSE),0)</f>
        <v>0</v>
      </c>
      <c r="S3192" s="13">
        <f>IFERROR(VLOOKUP(A3192,[3]Sheet1!$A:$I,7,FALSE),0)</f>
        <v>6603460</v>
      </c>
      <c r="T3192" s="13" t="str">
        <f t="shared" si="257"/>
        <v>Sim</v>
      </c>
      <c r="U3192" s="13" t="str">
        <f t="shared" si="257"/>
        <v>Sim</v>
      </c>
      <c r="V3192" s="13" t="str">
        <f t="shared" si="257"/>
        <v>Sim</v>
      </c>
      <c r="W3192" s="13" t="str">
        <f t="shared" si="257"/>
        <v>Sim</v>
      </c>
      <c r="X3192" s="13" t="str">
        <f t="shared" si="258"/>
        <v>Não</v>
      </c>
      <c r="Y3192" s="13" t="str">
        <f t="shared" si="258"/>
        <v>Sim</v>
      </c>
    </row>
    <row r="3193" spans="1:25">
      <c r="A3193" s="9">
        <v>411050</v>
      </c>
      <c r="B3193" s="13">
        <f>IFERROR(VLOOKUP(A3193,[1]Monitoramento_Base_somente_Said!$A:$J,5,FALSE),0)</f>
        <v>0</v>
      </c>
      <c r="C3193" s="13">
        <f>IFERROR(VLOOKUP(A3193,[1]Monitoramento_Base_somente_Said!$A:$J,6,FALSE),0)</f>
        <v>0</v>
      </c>
      <c r="D3193" s="13">
        <f>IFERROR(VLOOKUP(A3193,[1]Monitoramento_Base_somente_Said!$A:$J,7,FALSE),0)</f>
        <v>0</v>
      </c>
      <c r="E3193" s="13">
        <f>IFERROR(VLOOKUP(A3193,[1]Monitoramento_Base_somente_Said!$A:$J,8,FALSE),0)</f>
        <v>0</v>
      </c>
      <c r="F3193" s="13">
        <f>IFERROR(VLOOKUP(A3193,[1]Monitoramento_Base_somente_Said!$A:$J,9,FALSE),0)</f>
        <v>0</v>
      </c>
      <c r="G3193" s="13">
        <f>IFERROR(VLOOKUP(A3193,[1]Monitoramento_Base_somente_Said!$A:$J,10,FALSE),0)</f>
        <v>0</v>
      </c>
      <c r="H3193" s="13">
        <f>IFERROR(VLOOKUP(A3193,[2]Sheet1!$A:$I,4,FALSE),0)</f>
        <v>0</v>
      </c>
      <c r="I3193" s="13">
        <f>IFERROR(VLOOKUP(A3193,[2]Sheet1!$A:$I,5,FALSE),0)</f>
        <v>0</v>
      </c>
      <c r="J3193" s="13">
        <f>IFERROR(VLOOKUP(A3193,[2]Sheet1!$A:$I,6,FALSE),0)</f>
        <v>0</v>
      </c>
      <c r="K3193" s="13">
        <f>IFERROR(VLOOKUP(A3193,[2]Sheet1!$A:$I,7,FALSE),0)</f>
        <v>0</v>
      </c>
      <c r="L3193" s="13">
        <f>IFERROR(VLOOKUP(A3193,[2]Sheet1!$A:$I,8,FALSE),0)</f>
        <v>0</v>
      </c>
      <c r="M3193" s="13">
        <f>IFERROR(VLOOKUP(A3193,[2]Sheet1!$A:$I,9,FALSE),0)</f>
        <v>0</v>
      </c>
      <c r="N3193" s="13">
        <f>IFERROR(VLOOKUP(A3193,[3]Sheet1!$A:$G,2,FALSE),0)</f>
        <v>188621</v>
      </c>
      <c r="O3193" s="13">
        <f>IFERROR(VLOOKUP(A3193,[3]Sheet1!$A:$G,3,FALSE),0)</f>
        <v>21071055</v>
      </c>
      <c r="P3193" s="13">
        <f>IFERROR(VLOOKUP(A3193,[3]Sheet1!$A:$G,4,FALSE),0)</f>
        <v>151228</v>
      </c>
      <c r="Q3193" s="13">
        <f>IFERROR(VLOOKUP(A3193,[3]Sheet1!$A:$G,5,FALSE),0)</f>
        <v>2289055</v>
      </c>
      <c r="R3193" s="13">
        <f>IFERROR(VLOOKUP(A3193,[3]Sheet1!$A:$H,6,FALSE),0)</f>
        <v>70492</v>
      </c>
      <c r="S3193" s="13">
        <f>IFERROR(VLOOKUP(A3193,[3]Sheet1!$A:$I,7,FALSE),0)</f>
        <v>8034647</v>
      </c>
      <c r="T3193" s="13" t="str">
        <f t="shared" si="257"/>
        <v>Sim</v>
      </c>
      <c r="U3193" s="13" t="str">
        <f t="shared" si="257"/>
        <v>Sim</v>
      </c>
      <c r="V3193" s="13" t="str">
        <f t="shared" si="257"/>
        <v>Sim</v>
      </c>
      <c r="W3193" s="13" t="str">
        <f t="shared" si="257"/>
        <v>Sim</v>
      </c>
      <c r="X3193" s="13" t="str">
        <f t="shared" si="258"/>
        <v>Sim</v>
      </c>
      <c r="Y3193" s="13" t="str">
        <f t="shared" si="258"/>
        <v>Sim</v>
      </c>
    </row>
    <row r="3194" spans="1:25">
      <c r="A3194" s="9">
        <v>411060</v>
      </c>
      <c r="B3194" s="13">
        <f>IFERROR(VLOOKUP(A3194,[1]Monitoramento_Base_somente_Said!$A:$J,5,FALSE),0)</f>
        <v>0</v>
      </c>
      <c r="C3194" s="13">
        <f>IFERROR(VLOOKUP(A3194,[1]Monitoramento_Base_somente_Said!$A:$J,6,FALSE),0)</f>
        <v>0</v>
      </c>
      <c r="D3194" s="13">
        <f>IFERROR(VLOOKUP(A3194,[1]Monitoramento_Base_somente_Said!$A:$J,7,FALSE),0)</f>
        <v>0</v>
      </c>
      <c r="E3194" s="13">
        <f>IFERROR(VLOOKUP(A3194,[1]Monitoramento_Base_somente_Said!$A:$J,8,FALSE),0)</f>
        <v>0</v>
      </c>
      <c r="F3194" s="13">
        <f>IFERROR(VLOOKUP(A3194,[1]Monitoramento_Base_somente_Said!$A:$J,9,FALSE),0)</f>
        <v>0</v>
      </c>
      <c r="G3194" s="13">
        <f>IFERROR(VLOOKUP(A3194,[1]Monitoramento_Base_somente_Said!$A:$J,10,FALSE),0)</f>
        <v>0</v>
      </c>
      <c r="H3194" s="13">
        <f>IFERROR(VLOOKUP(A3194,[2]Sheet1!$A:$I,4,FALSE),0)</f>
        <v>0</v>
      </c>
      <c r="I3194" s="13">
        <f>IFERROR(VLOOKUP(A3194,[2]Sheet1!$A:$I,5,FALSE),0)</f>
        <v>0</v>
      </c>
      <c r="J3194" s="13">
        <f>IFERROR(VLOOKUP(A3194,[2]Sheet1!$A:$I,6,FALSE),0)</f>
        <v>0</v>
      </c>
      <c r="K3194" s="13">
        <f>IFERROR(VLOOKUP(A3194,[2]Sheet1!$A:$I,7,FALSE),0)</f>
        <v>0</v>
      </c>
      <c r="L3194" s="13">
        <f>IFERROR(VLOOKUP(A3194,[2]Sheet1!$A:$I,8,FALSE),0)</f>
        <v>0</v>
      </c>
      <c r="M3194" s="13">
        <f>IFERROR(VLOOKUP(A3194,[2]Sheet1!$A:$I,9,FALSE),0)</f>
        <v>0</v>
      </c>
      <c r="N3194" s="13">
        <f>IFERROR(VLOOKUP(A3194,[3]Sheet1!$A:$G,2,FALSE),0)</f>
        <v>6407</v>
      </c>
      <c r="O3194" s="13">
        <f>IFERROR(VLOOKUP(A3194,[3]Sheet1!$A:$G,3,FALSE),0)</f>
        <v>2525455</v>
      </c>
      <c r="P3194" s="13">
        <f>IFERROR(VLOOKUP(A3194,[3]Sheet1!$A:$G,4,FALSE),0)</f>
        <v>8080</v>
      </c>
      <c r="Q3194" s="13">
        <f>IFERROR(VLOOKUP(A3194,[3]Sheet1!$A:$G,5,FALSE),0)</f>
        <v>1959731</v>
      </c>
      <c r="R3194" s="13">
        <f>IFERROR(VLOOKUP(A3194,[3]Sheet1!$A:$H,6,FALSE),0)</f>
        <v>18079</v>
      </c>
      <c r="S3194" s="13">
        <f>IFERROR(VLOOKUP(A3194,[3]Sheet1!$A:$I,7,FALSE),0)</f>
        <v>950957</v>
      </c>
      <c r="T3194" s="13" t="str">
        <f t="shared" si="257"/>
        <v>Sim</v>
      </c>
      <c r="U3194" s="13" t="str">
        <f t="shared" si="257"/>
        <v>Sim</v>
      </c>
      <c r="V3194" s="13" t="str">
        <f t="shared" si="257"/>
        <v>Sim</v>
      </c>
      <c r="W3194" s="13" t="str">
        <f t="shared" si="257"/>
        <v>Sim</v>
      </c>
      <c r="X3194" s="13" t="str">
        <f t="shared" si="258"/>
        <v>Sim</v>
      </c>
      <c r="Y3194" s="13" t="str">
        <f t="shared" si="258"/>
        <v>Sim</v>
      </c>
    </row>
    <row r="3195" spans="1:25">
      <c r="A3195" s="9">
        <v>411065</v>
      </c>
      <c r="B3195" s="13">
        <f>IFERROR(VLOOKUP(A3195,[1]Monitoramento_Base_somente_Said!$A:$J,5,FALSE),0)</f>
        <v>0</v>
      </c>
      <c r="C3195" s="13">
        <f>IFERROR(VLOOKUP(A3195,[1]Monitoramento_Base_somente_Said!$A:$J,6,FALSE),0)</f>
        <v>0</v>
      </c>
      <c r="D3195" s="13">
        <f>IFERROR(VLOOKUP(A3195,[1]Monitoramento_Base_somente_Said!$A:$J,7,FALSE),0)</f>
        <v>0</v>
      </c>
      <c r="E3195" s="13">
        <f>IFERROR(VLOOKUP(A3195,[1]Monitoramento_Base_somente_Said!$A:$J,8,FALSE),0)</f>
        <v>0</v>
      </c>
      <c r="F3195" s="13">
        <f>IFERROR(VLOOKUP(A3195,[1]Monitoramento_Base_somente_Said!$A:$J,9,FALSE),0)</f>
        <v>0</v>
      </c>
      <c r="G3195" s="13">
        <f>IFERROR(VLOOKUP(A3195,[1]Monitoramento_Base_somente_Said!$A:$J,10,FALSE),0)</f>
        <v>0</v>
      </c>
      <c r="H3195" s="13">
        <f>IFERROR(VLOOKUP(A3195,[2]Sheet1!$A:$I,4,FALSE),0)</f>
        <v>0</v>
      </c>
      <c r="I3195" s="13">
        <f>IFERROR(VLOOKUP(A3195,[2]Sheet1!$A:$I,5,FALSE),0)</f>
        <v>0</v>
      </c>
      <c r="J3195" s="13">
        <f>IFERROR(VLOOKUP(A3195,[2]Sheet1!$A:$I,6,FALSE),0)</f>
        <v>0</v>
      </c>
      <c r="K3195" s="13">
        <f>IFERROR(VLOOKUP(A3195,[2]Sheet1!$A:$I,7,FALSE),0)</f>
        <v>0</v>
      </c>
      <c r="L3195" s="13">
        <f>IFERROR(VLOOKUP(A3195,[2]Sheet1!$A:$I,8,FALSE),0)</f>
        <v>0</v>
      </c>
      <c r="M3195" s="13">
        <f>IFERROR(VLOOKUP(A3195,[2]Sheet1!$A:$I,9,FALSE),0)</f>
        <v>0</v>
      </c>
      <c r="N3195" s="13">
        <f>IFERROR(VLOOKUP(A3195,[3]Sheet1!$A:$G,2,FALSE),0)</f>
        <v>0</v>
      </c>
      <c r="O3195" s="13">
        <f>IFERROR(VLOOKUP(A3195,[3]Sheet1!$A:$G,3,FALSE),0)</f>
        <v>0</v>
      </c>
      <c r="P3195" s="13">
        <f>IFERROR(VLOOKUP(A3195,[3]Sheet1!$A:$G,4,FALSE),0)</f>
        <v>0</v>
      </c>
      <c r="Q3195" s="13">
        <f>IFERROR(VLOOKUP(A3195,[3]Sheet1!$A:$G,5,FALSE),0)</f>
        <v>0</v>
      </c>
      <c r="R3195" s="13">
        <f>IFERROR(VLOOKUP(A3195,[3]Sheet1!$A:$H,6,FALSE),0)</f>
        <v>0</v>
      </c>
      <c r="S3195" s="13">
        <f>IFERROR(VLOOKUP(A3195,[3]Sheet1!$A:$I,7,FALSE),0)</f>
        <v>0</v>
      </c>
      <c r="T3195" s="13" t="str">
        <f t="shared" si="257"/>
        <v>Não</v>
      </c>
      <c r="U3195" s="13" t="str">
        <f t="shared" si="257"/>
        <v>Não</v>
      </c>
      <c r="V3195" s="13" t="str">
        <f t="shared" si="257"/>
        <v>Não</v>
      </c>
      <c r="W3195" s="13" t="str">
        <f t="shared" si="257"/>
        <v>Não</v>
      </c>
      <c r="X3195" s="13" t="str">
        <f t="shared" si="258"/>
        <v>Não</v>
      </c>
      <c r="Y3195" s="13" t="str">
        <f t="shared" si="258"/>
        <v>Não</v>
      </c>
    </row>
    <row r="3196" spans="1:25">
      <c r="A3196" s="9">
        <v>411070</v>
      </c>
      <c r="B3196" s="13">
        <f>IFERROR(VLOOKUP(A3196,[1]Monitoramento_Base_somente_Said!$A:$J,5,FALSE),0)</f>
        <v>0</v>
      </c>
      <c r="C3196" s="13">
        <f>IFERROR(VLOOKUP(A3196,[1]Monitoramento_Base_somente_Said!$A:$J,6,FALSE),0)</f>
        <v>0</v>
      </c>
      <c r="D3196" s="13">
        <f>IFERROR(VLOOKUP(A3196,[1]Monitoramento_Base_somente_Said!$A:$J,7,FALSE),0)</f>
        <v>0</v>
      </c>
      <c r="E3196" s="13">
        <f>IFERROR(VLOOKUP(A3196,[1]Monitoramento_Base_somente_Said!$A:$J,8,FALSE),0)</f>
        <v>0</v>
      </c>
      <c r="F3196" s="13">
        <f>IFERROR(VLOOKUP(A3196,[1]Monitoramento_Base_somente_Said!$A:$J,9,FALSE),0)</f>
        <v>0</v>
      </c>
      <c r="G3196" s="13">
        <f>IFERROR(VLOOKUP(A3196,[1]Monitoramento_Base_somente_Said!$A:$J,10,FALSE),0)</f>
        <v>0</v>
      </c>
      <c r="H3196" s="13">
        <f>IFERROR(VLOOKUP(A3196,[2]Sheet1!$A:$I,4,FALSE),0)</f>
        <v>0</v>
      </c>
      <c r="I3196" s="13">
        <f>IFERROR(VLOOKUP(A3196,[2]Sheet1!$A:$I,5,FALSE),0)</f>
        <v>0</v>
      </c>
      <c r="J3196" s="13">
        <f>IFERROR(VLOOKUP(A3196,[2]Sheet1!$A:$I,6,FALSE),0)</f>
        <v>0</v>
      </c>
      <c r="K3196" s="13">
        <f>IFERROR(VLOOKUP(A3196,[2]Sheet1!$A:$I,7,FALSE),0)</f>
        <v>0</v>
      </c>
      <c r="L3196" s="13">
        <f>IFERROR(VLOOKUP(A3196,[2]Sheet1!$A:$I,8,FALSE),0)</f>
        <v>0</v>
      </c>
      <c r="M3196" s="13">
        <f>IFERROR(VLOOKUP(A3196,[2]Sheet1!$A:$I,9,FALSE),0)</f>
        <v>0</v>
      </c>
      <c r="N3196" s="13">
        <f>IFERROR(VLOOKUP(A3196,[3]Sheet1!$A:$G,2,FALSE),0)</f>
        <v>7800</v>
      </c>
      <c r="O3196" s="13">
        <f>IFERROR(VLOOKUP(A3196,[3]Sheet1!$A:$G,3,FALSE),0)</f>
        <v>71639827</v>
      </c>
      <c r="P3196" s="13">
        <f>IFERROR(VLOOKUP(A3196,[3]Sheet1!$A:$G,4,FALSE),0)</f>
        <v>8334</v>
      </c>
      <c r="Q3196" s="13">
        <f>IFERROR(VLOOKUP(A3196,[3]Sheet1!$A:$G,5,FALSE),0)</f>
        <v>52328383</v>
      </c>
      <c r="R3196" s="13">
        <f>IFERROR(VLOOKUP(A3196,[3]Sheet1!$A:$H,6,FALSE),0)</f>
        <v>7553</v>
      </c>
      <c r="S3196" s="13">
        <f>IFERROR(VLOOKUP(A3196,[3]Sheet1!$A:$I,7,FALSE),0)</f>
        <v>25567183</v>
      </c>
      <c r="T3196" s="13" t="str">
        <f t="shared" si="257"/>
        <v>Sim</v>
      </c>
      <c r="U3196" s="13" t="str">
        <f t="shared" si="257"/>
        <v>Sim</v>
      </c>
      <c r="V3196" s="13" t="str">
        <f t="shared" si="257"/>
        <v>Sim</v>
      </c>
      <c r="W3196" s="13" t="str">
        <f t="shared" si="257"/>
        <v>Sim</v>
      </c>
      <c r="X3196" s="13" t="str">
        <f t="shared" si="258"/>
        <v>Sim</v>
      </c>
      <c r="Y3196" s="13" t="str">
        <f t="shared" si="258"/>
        <v>Sim</v>
      </c>
    </row>
    <row r="3197" spans="1:25">
      <c r="A3197" s="9">
        <v>411080</v>
      </c>
      <c r="B3197" s="13">
        <f>IFERROR(VLOOKUP(A3197,[1]Monitoramento_Base_somente_Said!$A:$J,5,FALSE),0)</f>
        <v>0</v>
      </c>
      <c r="C3197" s="13">
        <f>IFERROR(VLOOKUP(A3197,[1]Monitoramento_Base_somente_Said!$A:$J,6,FALSE),0)</f>
        <v>10245221</v>
      </c>
      <c r="D3197" s="13">
        <f>IFERROR(VLOOKUP(A3197,[1]Monitoramento_Base_somente_Said!$A:$J,7,FALSE),0)</f>
        <v>0</v>
      </c>
      <c r="E3197" s="13">
        <f>IFERROR(VLOOKUP(A3197,[1]Monitoramento_Base_somente_Said!$A:$J,8,FALSE),0)</f>
        <v>9584239</v>
      </c>
      <c r="F3197" s="13">
        <f>IFERROR(VLOOKUP(A3197,[1]Monitoramento_Base_somente_Said!$A:$J,9,FALSE),0)</f>
        <v>0</v>
      </c>
      <c r="G3197" s="13">
        <f>IFERROR(VLOOKUP(A3197,[1]Monitoramento_Base_somente_Said!$A:$J,10,FALSE),0)</f>
        <v>3965892</v>
      </c>
      <c r="H3197" s="13">
        <f>IFERROR(VLOOKUP(A3197,[2]Sheet1!$A:$I,4,FALSE),0)</f>
        <v>0</v>
      </c>
      <c r="I3197" s="13">
        <f>IFERROR(VLOOKUP(A3197,[2]Sheet1!$A:$I,5,FALSE),0)</f>
        <v>0</v>
      </c>
      <c r="J3197" s="13">
        <f>IFERROR(VLOOKUP(A3197,[2]Sheet1!$A:$I,6,FALSE),0)</f>
        <v>0</v>
      </c>
      <c r="K3197" s="13">
        <f>IFERROR(VLOOKUP(A3197,[2]Sheet1!$A:$I,7,FALSE),0)</f>
        <v>0</v>
      </c>
      <c r="L3197" s="13">
        <f>IFERROR(VLOOKUP(A3197,[2]Sheet1!$A:$I,8,FALSE),0)</f>
        <v>0</v>
      </c>
      <c r="M3197" s="13">
        <f>IFERROR(VLOOKUP(A3197,[2]Sheet1!$A:$I,9,FALSE),0)</f>
        <v>0</v>
      </c>
      <c r="N3197" s="13">
        <f>IFERROR(VLOOKUP(A3197,[3]Sheet1!$A:$G,2,FALSE),0)</f>
        <v>0</v>
      </c>
      <c r="O3197" s="13">
        <f>IFERROR(VLOOKUP(A3197,[3]Sheet1!$A:$G,3,FALSE),0)</f>
        <v>58583203</v>
      </c>
      <c r="P3197" s="13">
        <f>IFERROR(VLOOKUP(A3197,[3]Sheet1!$A:$G,4,FALSE),0)</f>
        <v>15758</v>
      </c>
      <c r="Q3197" s="13">
        <f>IFERROR(VLOOKUP(A3197,[3]Sheet1!$A:$G,5,FALSE),0)</f>
        <v>48952729</v>
      </c>
      <c r="R3197" s="13">
        <f>IFERROR(VLOOKUP(A3197,[3]Sheet1!$A:$H,6,FALSE),0)</f>
        <v>0</v>
      </c>
      <c r="S3197" s="13">
        <f>IFERROR(VLOOKUP(A3197,[3]Sheet1!$A:$I,7,FALSE),0)</f>
        <v>17485295</v>
      </c>
      <c r="T3197" s="13" t="str">
        <f t="shared" si="257"/>
        <v>Não</v>
      </c>
      <c r="U3197" s="13" t="str">
        <f t="shared" si="257"/>
        <v>Sim</v>
      </c>
      <c r="V3197" s="13" t="str">
        <f t="shared" si="257"/>
        <v>Sim</v>
      </c>
      <c r="W3197" s="13" t="str">
        <f t="shared" si="257"/>
        <v>Sim</v>
      </c>
      <c r="X3197" s="13" t="str">
        <f t="shared" si="258"/>
        <v>Não</v>
      </c>
      <c r="Y3197" s="13" t="str">
        <f t="shared" si="258"/>
        <v>Sim</v>
      </c>
    </row>
    <row r="3198" spans="1:25">
      <c r="A3198" s="9">
        <v>411090</v>
      </c>
      <c r="B3198" s="13">
        <f>IFERROR(VLOOKUP(A3198,[1]Monitoramento_Base_somente_Said!$A:$J,5,FALSE),0)</f>
        <v>0</v>
      </c>
      <c r="C3198" s="13">
        <f>IFERROR(VLOOKUP(A3198,[1]Monitoramento_Base_somente_Said!$A:$J,6,FALSE),0)</f>
        <v>0</v>
      </c>
      <c r="D3198" s="13">
        <f>IFERROR(VLOOKUP(A3198,[1]Monitoramento_Base_somente_Said!$A:$J,7,FALSE),0)</f>
        <v>0</v>
      </c>
      <c r="E3198" s="13">
        <f>IFERROR(VLOOKUP(A3198,[1]Monitoramento_Base_somente_Said!$A:$J,8,FALSE),0)</f>
        <v>0</v>
      </c>
      <c r="F3198" s="13">
        <f>IFERROR(VLOOKUP(A3198,[1]Monitoramento_Base_somente_Said!$A:$J,9,FALSE),0)</f>
        <v>0</v>
      </c>
      <c r="G3198" s="13">
        <f>IFERROR(VLOOKUP(A3198,[1]Monitoramento_Base_somente_Said!$A:$J,10,FALSE),0)</f>
        <v>0</v>
      </c>
      <c r="H3198" s="13">
        <f>IFERROR(VLOOKUP(A3198,[2]Sheet1!$A:$I,4,FALSE),0)</f>
        <v>0</v>
      </c>
      <c r="I3198" s="13">
        <f>IFERROR(VLOOKUP(A3198,[2]Sheet1!$A:$I,5,FALSE),0)</f>
        <v>0</v>
      </c>
      <c r="J3198" s="13">
        <f>IFERROR(VLOOKUP(A3198,[2]Sheet1!$A:$I,6,FALSE),0)</f>
        <v>0</v>
      </c>
      <c r="K3198" s="13">
        <f>IFERROR(VLOOKUP(A3198,[2]Sheet1!$A:$I,7,FALSE),0)</f>
        <v>0</v>
      </c>
      <c r="L3198" s="13">
        <f>IFERROR(VLOOKUP(A3198,[2]Sheet1!$A:$I,8,FALSE),0)</f>
        <v>0</v>
      </c>
      <c r="M3198" s="13">
        <f>IFERROR(VLOOKUP(A3198,[2]Sheet1!$A:$I,9,FALSE),0)</f>
        <v>0</v>
      </c>
      <c r="N3198" s="13">
        <f>IFERROR(VLOOKUP(A3198,[3]Sheet1!$A:$G,2,FALSE),0)</f>
        <v>143675</v>
      </c>
      <c r="O3198" s="13">
        <f>IFERROR(VLOOKUP(A3198,[3]Sheet1!$A:$G,3,FALSE),0)</f>
        <v>0</v>
      </c>
      <c r="P3198" s="13">
        <f>IFERROR(VLOOKUP(A3198,[3]Sheet1!$A:$G,4,FALSE),0)</f>
        <v>153879</v>
      </c>
      <c r="Q3198" s="13">
        <f>IFERROR(VLOOKUP(A3198,[3]Sheet1!$A:$G,5,FALSE),0)</f>
        <v>0</v>
      </c>
      <c r="R3198" s="13">
        <f>IFERROR(VLOOKUP(A3198,[3]Sheet1!$A:$H,6,FALSE),0)</f>
        <v>72438</v>
      </c>
      <c r="S3198" s="13">
        <f>IFERROR(VLOOKUP(A3198,[3]Sheet1!$A:$I,7,FALSE),0)</f>
        <v>0</v>
      </c>
      <c r="T3198" s="13" t="str">
        <f t="shared" si="257"/>
        <v>Sim</v>
      </c>
      <c r="U3198" s="13" t="str">
        <f t="shared" si="257"/>
        <v>Não</v>
      </c>
      <c r="V3198" s="13" t="str">
        <f t="shared" si="257"/>
        <v>Sim</v>
      </c>
      <c r="W3198" s="13" t="str">
        <f t="shared" si="257"/>
        <v>Não</v>
      </c>
      <c r="X3198" s="13" t="str">
        <f t="shared" si="258"/>
        <v>Sim</v>
      </c>
      <c r="Y3198" s="13" t="str">
        <f t="shared" si="258"/>
        <v>Não</v>
      </c>
    </row>
    <row r="3199" spans="1:25">
      <c r="A3199" s="9">
        <v>411100</v>
      </c>
      <c r="B3199" s="13">
        <f>IFERROR(VLOOKUP(A3199,[1]Monitoramento_Base_somente_Said!$A:$J,5,FALSE),0)</f>
        <v>0</v>
      </c>
      <c r="C3199" s="13">
        <f>IFERROR(VLOOKUP(A3199,[1]Monitoramento_Base_somente_Said!$A:$J,6,FALSE),0)</f>
        <v>0</v>
      </c>
      <c r="D3199" s="13">
        <f>IFERROR(VLOOKUP(A3199,[1]Monitoramento_Base_somente_Said!$A:$J,7,FALSE),0)</f>
        <v>0</v>
      </c>
      <c r="E3199" s="13">
        <f>IFERROR(VLOOKUP(A3199,[1]Monitoramento_Base_somente_Said!$A:$J,8,FALSE),0)</f>
        <v>0</v>
      </c>
      <c r="F3199" s="13">
        <f>IFERROR(VLOOKUP(A3199,[1]Monitoramento_Base_somente_Said!$A:$J,9,FALSE),0)</f>
        <v>0</v>
      </c>
      <c r="G3199" s="13">
        <f>IFERROR(VLOOKUP(A3199,[1]Monitoramento_Base_somente_Said!$A:$J,10,FALSE),0)</f>
        <v>0</v>
      </c>
      <c r="H3199" s="13">
        <f>IFERROR(VLOOKUP(A3199,[2]Sheet1!$A:$I,4,FALSE),0)</f>
        <v>0</v>
      </c>
      <c r="I3199" s="13">
        <f>IFERROR(VLOOKUP(A3199,[2]Sheet1!$A:$I,5,FALSE),0)</f>
        <v>0</v>
      </c>
      <c r="J3199" s="13">
        <f>IFERROR(VLOOKUP(A3199,[2]Sheet1!$A:$I,6,FALSE),0)</f>
        <v>0</v>
      </c>
      <c r="K3199" s="13">
        <f>IFERROR(VLOOKUP(A3199,[2]Sheet1!$A:$I,7,FALSE),0)</f>
        <v>0</v>
      </c>
      <c r="L3199" s="13">
        <f>IFERROR(VLOOKUP(A3199,[2]Sheet1!$A:$I,8,FALSE),0)</f>
        <v>0</v>
      </c>
      <c r="M3199" s="13">
        <f>IFERROR(VLOOKUP(A3199,[2]Sheet1!$A:$I,9,FALSE),0)</f>
        <v>0</v>
      </c>
      <c r="N3199" s="13">
        <f>IFERROR(VLOOKUP(A3199,[3]Sheet1!$A:$G,2,FALSE),0)</f>
        <v>142093</v>
      </c>
      <c r="O3199" s="13">
        <f>IFERROR(VLOOKUP(A3199,[3]Sheet1!$A:$G,3,FALSE),0)</f>
        <v>0</v>
      </c>
      <c r="P3199" s="13">
        <f>IFERROR(VLOOKUP(A3199,[3]Sheet1!$A:$G,4,FALSE),0)</f>
        <v>130702</v>
      </c>
      <c r="Q3199" s="13">
        <f>IFERROR(VLOOKUP(A3199,[3]Sheet1!$A:$G,5,FALSE),0)</f>
        <v>0</v>
      </c>
      <c r="R3199" s="13">
        <f>IFERROR(VLOOKUP(A3199,[3]Sheet1!$A:$H,6,FALSE),0)</f>
        <v>58177</v>
      </c>
      <c r="S3199" s="13">
        <f>IFERROR(VLOOKUP(A3199,[3]Sheet1!$A:$I,7,FALSE),0)</f>
        <v>0</v>
      </c>
      <c r="T3199" s="13" t="str">
        <f t="shared" si="257"/>
        <v>Sim</v>
      </c>
      <c r="U3199" s="13" t="str">
        <f t="shared" si="257"/>
        <v>Não</v>
      </c>
      <c r="V3199" s="13" t="str">
        <f t="shared" si="257"/>
        <v>Sim</v>
      </c>
      <c r="W3199" s="13" t="str">
        <f t="shared" si="257"/>
        <v>Não</v>
      </c>
      <c r="X3199" s="13" t="str">
        <f t="shared" si="258"/>
        <v>Sim</v>
      </c>
      <c r="Y3199" s="13" t="str">
        <f t="shared" si="258"/>
        <v>Não</v>
      </c>
    </row>
    <row r="3200" spans="1:25">
      <c r="A3200" s="9">
        <v>411120</v>
      </c>
      <c r="B3200" s="13">
        <f>IFERROR(VLOOKUP(A3200,[1]Monitoramento_Base_somente_Said!$A:$J,5,FALSE),0)</f>
        <v>0</v>
      </c>
      <c r="C3200" s="13">
        <f>IFERROR(VLOOKUP(A3200,[1]Monitoramento_Base_somente_Said!$A:$J,6,FALSE),0)</f>
        <v>0</v>
      </c>
      <c r="D3200" s="13">
        <f>IFERROR(VLOOKUP(A3200,[1]Monitoramento_Base_somente_Said!$A:$J,7,FALSE),0)</f>
        <v>0</v>
      </c>
      <c r="E3200" s="13">
        <f>IFERROR(VLOOKUP(A3200,[1]Monitoramento_Base_somente_Said!$A:$J,8,FALSE),0)</f>
        <v>0</v>
      </c>
      <c r="F3200" s="13">
        <f>IFERROR(VLOOKUP(A3200,[1]Monitoramento_Base_somente_Said!$A:$J,9,FALSE),0)</f>
        <v>0</v>
      </c>
      <c r="G3200" s="13">
        <f>IFERROR(VLOOKUP(A3200,[1]Monitoramento_Base_somente_Said!$A:$J,10,FALSE),0)</f>
        <v>0</v>
      </c>
      <c r="H3200" s="13">
        <f>IFERROR(VLOOKUP(A3200,[2]Sheet1!$A:$I,4,FALSE),0)</f>
        <v>0</v>
      </c>
      <c r="I3200" s="13">
        <f>IFERROR(VLOOKUP(A3200,[2]Sheet1!$A:$I,5,FALSE),0)</f>
        <v>0</v>
      </c>
      <c r="J3200" s="13">
        <f>IFERROR(VLOOKUP(A3200,[2]Sheet1!$A:$I,6,FALSE),0)</f>
        <v>0</v>
      </c>
      <c r="K3200" s="13">
        <f>IFERROR(VLOOKUP(A3200,[2]Sheet1!$A:$I,7,FALSE),0)</f>
        <v>0</v>
      </c>
      <c r="L3200" s="13">
        <f>IFERROR(VLOOKUP(A3200,[2]Sheet1!$A:$I,8,FALSE),0)</f>
        <v>0</v>
      </c>
      <c r="M3200" s="13">
        <f>IFERROR(VLOOKUP(A3200,[2]Sheet1!$A:$I,9,FALSE),0)</f>
        <v>0</v>
      </c>
      <c r="N3200" s="13">
        <f>IFERROR(VLOOKUP(A3200,[3]Sheet1!$A:$G,2,FALSE),0)</f>
        <v>26123</v>
      </c>
      <c r="O3200" s="13">
        <f>IFERROR(VLOOKUP(A3200,[3]Sheet1!$A:$G,3,FALSE),0)</f>
        <v>35075677</v>
      </c>
      <c r="P3200" s="13">
        <f>IFERROR(VLOOKUP(A3200,[3]Sheet1!$A:$G,4,FALSE),0)</f>
        <v>13566</v>
      </c>
      <c r="Q3200" s="13">
        <f>IFERROR(VLOOKUP(A3200,[3]Sheet1!$A:$G,5,FALSE),0)</f>
        <v>28890451</v>
      </c>
      <c r="R3200" s="13">
        <f>IFERROR(VLOOKUP(A3200,[3]Sheet1!$A:$H,6,FALSE),0)</f>
        <v>3787</v>
      </c>
      <c r="S3200" s="13">
        <f>IFERROR(VLOOKUP(A3200,[3]Sheet1!$A:$I,7,FALSE),0)</f>
        <v>13230686</v>
      </c>
      <c r="T3200" s="13" t="str">
        <f t="shared" si="257"/>
        <v>Sim</v>
      </c>
      <c r="U3200" s="13" t="str">
        <f t="shared" si="257"/>
        <v>Sim</v>
      </c>
      <c r="V3200" s="13" t="str">
        <f t="shared" si="257"/>
        <v>Sim</v>
      </c>
      <c r="W3200" s="13" t="str">
        <f t="shared" si="257"/>
        <v>Sim</v>
      </c>
      <c r="X3200" s="13" t="str">
        <f t="shared" si="258"/>
        <v>Sim</v>
      </c>
      <c r="Y3200" s="13" t="str">
        <f t="shared" si="258"/>
        <v>Sim</v>
      </c>
    </row>
    <row r="3201" spans="1:25">
      <c r="A3201" s="9">
        <v>411125</v>
      </c>
      <c r="B3201" s="13">
        <f>IFERROR(VLOOKUP(A3201,[1]Monitoramento_Base_somente_Said!$A:$J,5,FALSE),0)</f>
        <v>0</v>
      </c>
      <c r="C3201" s="13">
        <f>IFERROR(VLOOKUP(A3201,[1]Monitoramento_Base_somente_Said!$A:$J,6,FALSE),0)</f>
        <v>632431</v>
      </c>
      <c r="D3201" s="13">
        <f>IFERROR(VLOOKUP(A3201,[1]Monitoramento_Base_somente_Said!$A:$J,7,FALSE),0)</f>
        <v>0</v>
      </c>
      <c r="E3201" s="13">
        <f>IFERROR(VLOOKUP(A3201,[1]Monitoramento_Base_somente_Said!$A:$J,8,FALSE),0)</f>
        <v>591629</v>
      </c>
      <c r="F3201" s="13">
        <f>IFERROR(VLOOKUP(A3201,[1]Monitoramento_Base_somente_Said!$A:$J,9,FALSE),0)</f>
        <v>0</v>
      </c>
      <c r="G3201" s="13">
        <f>IFERROR(VLOOKUP(A3201,[1]Monitoramento_Base_somente_Said!$A:$J,10,FALSE),0)</f>
        <v>244812</v>
      </c>
      <c r="H3201" s="13">
        <f>IFERROR(VLOOKUP(A3201,[2]Sheet1!$A:$I,4,FALSE),0)</f>
        <v>0</v>
      </c>
      <c r="I3201" s="13">
        <f>IFERROR(VLOOKUP(A3201,[2]Sheet1!$A:$I,5,FALSE),0)</f>
        <v>0</v>
      </c>
      <c r="J3201" s="13">
        <f>IFERROR(VLOOKUP(A3201,[2]Sheet1!$A:$I,6,FALSE),0)</f>
        <v>0</v>
      </c>
      <c r="K3201" s="13">
        <f>IFERROR(VLOOKUP(A3201,[2]Sheet1!$A:$I,7,FALSE),0)</f>
        <v>0</v>
      </c>
      <c r="L3201" s="13">
        <f>IFERROR(VLOOKUP(A3201,[2]Sheet1!$A:$I,8,FALSE),0)</f>
        <v>0</v>
      </c>
      <c r="M3201" s="13">
        <f>IFERROR(VLOOKUP(A3201,[2]Sheet1!$A:$I,9,FALSE),0)</f>
        <v>0</v>
      </c>
      <c r="N3201" s="13">
        <f>IFERROR(VLOOKUP(A3201,[3]Sheet1!$A:$G,2,FALSE),0)</f>
        <v>0</v>
      </c>
      <c r="O3201" s="13">
        <f>IFERROR(VLOOKUP(A3201,[3]Sheet1!$A:$G,3,FALSE),0)</f>
        <v>0</v>
      </c>
      <c r="P3201" s="13">
        <f>IFERROR(VLOOKUP(A3201,[3]Sheet1!$A:$G,4,FALSE),0)</f>
        <v>0</v>
      </c>
      <c r="Q3201" s="13">
        <f>IFERROR(VLOOKUP(A3201,[3]Sheet1!$A:$G,5,FALSE),0)</f>
        <v>0</v>
      </c>
      <c r="R3201" s="13">
        <f>IFERROR(VLOOKUP(A3201,[3]Sheet1!$A:$H,6,FALSE),0)</f>
        <v>0</v>
      </c>
      <c r="S3201" s="13">
        <f>IFERROR(VLOOKUP(A3201,[3]Sheet1!$A:$I,7,FALSE),0)</f>
        <v>0</v>
      </c>
      <c r="T3201" s="13" t="str">
        <f t="shared" si="257"/>
        <v>Não</v>
      </c>
      <c r="U3201" s="13" t="str">
        <f t="shared" si="257"/>
        <v>Sim</v>
      </c>
      <c r="V3201" s="13" t="str">
        <f t="shared" si="257"/>
        <v>Não</v>
      </c>
      <c r="W3201" s="13" t="str">
        <f t="shared" si="257"/>
        <v>Sim</v>
      </c>
      <c r="X3201" s="13" t="str">
        <f t="shared" si="258"/>
        <v>Não</v>
      </c>
      <c r="Y3201" s="13" t="str">
        <f t="shared" si="258"/>
        <v>Sim</v>
      </c>
    </row>
    <row r="3202" spans="1:25">
      <c r="A3202" s="9">
        <v>411130</v>
      </c>
      <c r="B3202" s="13">
        <f>IFERROR(VLOOKUP(A3202,[1]Monitoramento_Base_somente_Said!$A:$J,5,FALSE),0)</f>
        <v>0</v>
      </c>
      <c r="C3202" s="13">
        <f>IFERROR(VLOOKUP(A3202,[1]Monitoramento_Base_somente_Said!$A:$J,6,FALSE),0)</f>
        <v>637701</v>
      </c>
      <c r="D3202" s="13">
        <f>IFERROR(VLOOKUP(A3202,[1]Monitoramento_Base_somente_Said!$A:$J,7,FALSE),0)</f>
        <v>0</v>
      </c>
      <c r="E3202" s="13">
        <f>IFERROR(VLOOKUP(A3202,[1]Monitoramento_Base_somente_Said!$A:$J,8,FALSE),0)</f>
        <v>596559</v>
      </c>
      <c r="F3202" s="13">
        <f>IFERROR(VLOOKUP(A3202,[1]Monitoramento_Base_somente_Said!$A:$J,9,FALSE),0)</f>
        <v>0</v>
      </c>
      <c r="G3202" s="13">
        <f>IFERROR(VLOOKUP(A3202,[1]Monitoramento_Base_somente_Said!$A:$J,10,FALSE),0)</f>
        <v>246852</v>
      </c>
      <c r="H3202" s="13">
        <f>IFERROR(VLOOKUP(A3202,[2]Sheet1!$A:$I,4,FALSE),0)</f>
        <v>0</v>
      </c>
      <c r="I3202" s="13">
        <f>IFERROR(VLOOKUP(A3202,[2]Sheet1!$A:$I,5,FALSE),0)</f>
        <v>0</v>
      </c>
      <c r="J3202" s="13">
        <f>IFERROR(VLOOKUP(A3202,[2]Sheet1!$A:$I,6,FALSE),0)</f>
        <v>0</v>
      </c>
      <c r="K3202" s="13">
        <f>IFERROR(VLOOKUP(A3202,[2]Sheet1!$A:$I,7,FALSE),0)</f>
        <v>0</v>
      </c>
      <c r="L3202" s="13">
        <f>IFERROR(VLOOKUP(A3202,[2]Sheet1!$A:$I,8,FALSE),0)</f>
        <v>0</v>
      </c>
      <c r="M3202" s="13">
        <f>IFERROR(VLOOKUP(A3202,[2]Sheet1!$A:$I,9,FALSE),0)</f>
        <v>0</v>
      </c>
      <c r="N3202" s="13">
        <f>IFERROR(VLOOKUP(A3202,[3]Sheet1!$A:$G,2,FALSE),0)</f>
        <v>269</v>
      </c>
      <c r="O3202" s="13">
        <f>IFERROR(VLOOKUP(A3202,[3]Sheet1!$A:$G,3,FALSE),0)</f>
        <v>3628845</v>
      </c>
      <c r="P3202" s="13">
        <f>IFERROR(VLOOKUP(A3202,[3]Sheet1!$A:$G,4,FALSE),0)</f>
        <v>125</v>
      </c>
      <c r="Q3202" s="13">
        <f>IFERROR(VLOOKUP(A3202,[3]Sheet1!$A:$G,5,FALSE),0)</f>
        <v>2806314</v>
      </c>
      <c r="R3202" s="13">
        <f>IFERROR(VLOOKUP(A3202,[3]Sheet1!$A:$H,6,FALSE),0)</f>
        <v>450</v>
      </c>
      <c r="S3202" s="13">
        <f>IFERROR(VLOOKUP(A3202,[3]Sheet1!$A:$I,7,FALSE),0)</f>
        <v>914813</v>
      </c>
      <c r="T3202" s="13" t="str">
        <f t="shared" si="257"/>
        <v>Sim</v>
      </c>
      <c r="U3202" s="13" t="str">
        <f t="shared" si="257"/>
        <v>Sim</v>
      </c>
      <c r="V3202" s="13" t="str">
        <f t="shared" si="257"/>
        <v>Sim</v>
      </c>
      <c r="W3202" s="13" t="str">
        <f t="shared" si="257"/>
        <v>Sim</v>
      </c>
      <c r="X3202" s="13" t="str">
        <f t="shared" si="258"/>
        <v>Sim</v>
      </c>
      <c r="Y3202" s="13" t="str">
        <f t="shared" si="258"/>
        <v>Sim</v>
      </c>
    </row>
    <row r="3203" spans="1:25">
      <c r="A3203" s="9">
        <v>411140</v>
      </c>
      <c r="B3203" s="13">
        <f>IFERROR(VLOOKUP(A3203,[1]Monitoramento_Base_somente_Said!$A:$J,5,FALSE),0)</f>
        <v>0</v>
      </c>
      <c r="C3203" s="13">
        <f>IFERROR(VLOOKUP(A3203,[1]Monitoramento_Base_somente_Said!$A:$J,6,FALSE),0)</f>
        <v>0</v>
      </c>
      <c r="D3203" s="13">
        <f>IFERROR(VLOOKUP(A3203,[1]Monitoramento_Base_somente_Said!$A:$J,7,FALSE),0)</f>
        <v>0</v>
      </c>
      <c r="E3203" s="13">
        <f>IFERROR(VLOOKUP(A3203,[1]Monitoramento_Base_somente_Said!$A:$J,8,FALSE),0)</f>
        <v>0</v>
      </c>
      <c r="F3203" s="13">
        <f>IFERROR(VLOOKUP(A3203,[1]Monitoramento_Base_somente_Said!$A:$J,9,FALSE),0)</f>
        <v>0</v>
      </c>
      <c r="G3203" s="13">
        <f>IFERROR(VLOOKUP(A3203,[1]Monitoramento_Base_somente_Said!$A:$J,10,FALSE),0)</f>
        <v>0</v>
      </c>
      <c r="H3203" s="13">
        <f>IFERROR(VLOOKUP(A3203,[2]Sheet1!$A:$I,4,FALSE),0)</f>
        <v>0</v>
      </c>
      <c r="I3203" s="13">
        <f>IFERROR(VLOOKUP(A3203,[2]Sheet1!$A:$I,5,FALSE),0)</f>
        <v>0</v>
      </c>
      <c r="J3203" s="13">
        <f>IFERROR(VLOOKUP(A3203,[2]Sheet1!$A:$I,6,FALSE),0)</f>
        <v>0</v>
      </c>
      <c r="K3203" s="13">
        <f>IFERROR(VLOOKUP(A3203,[2]Sheet1!$A:$I,7,FALSE),0)</f>
        <v>0</v>
      </c>
      <c r="L3203" s="13">
        <f>IFERROR(VLOOKUP(A3203,[2]Sheet1!$A:$I,8,FALSE),0)</f>
        <v>0</v>
      </c>
      <c r="M3203" s="13">
        <f>IFERROR(VLOOKUP(A3203,[2]Sheet1!$A:$I,9,FALSE),0)</f>
        <v>0</v>
      </c>
      <c r="N3203" s="13">
        <f>IFERROR(VLOOKUP(A3203,[3]Sheet1!$A:$G,2,FALSE),0)</f>
        <v>29879</v>
      </c>
      <c r="O3203" s="13">
        <f>IFERROR(VLOOKUP(A3203,[3]Sheet1!$A:$G,3,FALSE),0)</f>
        <v>19992339</v>
      </c>
      <c r="P3203" s="13">
        <f>IFERROR(VLOOKUP(A3203,[3]Sheet1!$A:$G,4,FALSE),0)</f>
        <v>30162</v>
      </c>
      <c r="Q3203" s="13">
        <f>IFERROR(VLOOKUP(A3203,[3]Sheet1!$A:$G,5,FALSE),0)</f>
        <v>15701807</v>
      </c>
      <c r="R3203" s="13">
        <f>IFERROR(VLOOKUP(A3203,[3]Sheet1!$A:$H,6,FALSE),0)</f>
        <v>11915</v>
      </c>
      <c r="S3203" s="13">
        <f>IFERROR(VLOOKUP(A3203,[3]Sheet1!$A:$I,7,FALSE),0)</f>
        <v>5306758</v>
      </c>
      <c r="T3203" s="13" t="str">
        <f t="shared" si="257"/>
        <v>Sim</v>
      </c>
      <c r="U3203" s="13" t="str">
        <f t="shared" si="257"/>
        <v>Sim</v>
      </c>
      <c r="V3203" s="13" t="str">
        <f t="shared" si="257"/>
        <v>Sim</v>
      </c>
      <c r="W3203" s="13" t="str">
        <f t="shared" si="257"/>
        <v>Sim</v>
      </c>
      <c r="X3203" s="13" t="str">
        <f t="shared" si="258"/>
        <v>Sim</v>
      </c>
      <c r="Y3203" s="13" t="str">
        <f t="shared" si="258"/>
        <v>Sim</v>
      </c>
    </row>
    <row r="3204" spans="1:25">
      <c r="A3204" s="9">
        <v>411150</v>
      </c>
      <c r="B3204" s="13">
        <f>IFERROR(VLOOKUP(A3204,[1]Monitoramento_Base_somente_Said!$A:$J,5,FALSE),0)</f>
        <v>0</v>
      </c>
      <c r="C3204" s="13">
        <f>IFERROR(VLOOKUP(A3204,[1]Monitoramento_Base_somente_Said!$A:$J,6,FALSE),0)</f>
        <v>46474053</v>
      </c>
      <c r="D3204" s="13">
        <f>IFERROR(VLOOKUP(A3204,[1]Monitoramento_Base_somente_Said!$A:$J,7,FALSE),0)</f>
        <v>0</v>
      </c>
      <c r="E3204" s="13">
        <f>IFERROR(VLOOKUP(A3204,[1]Monitoramento_Base_somente_Said!$A:$J,8,FALSE),0)</f>
        <v>43475727</v>
      </c>
      <c r="F3204" s="13">
        <f>IFERROR(VLOOKUP(A3204,[1]Monitoramento_Base_somente_Said!$A:$J,9,FALSE),0)</f>
        <v>0</v>
      </c>
      <c r="G3204" s="13">
        <f>IFERROR(VLOOKUP(A3204,[1]Monitoramento_Base_somente_Said!$A:$J,10,FALSE),0)</f>
        <v>17989956</v>
      </c>
      <c r="H3204" s="13">
        <f>IFERROR(VLOOKUP(A3204,[2]Sheet1!$A:$I,4,FALSE),0)</f>
        <v>0</v>
      </c>
      <c r="I3204" s="13">
        <f>IFERROR(VLOOKUP(A3204,[2]Sheet1!$A:$I,5,FALSE),0)</f>
        <v>0</v>
      </c>
      <c r="J3204" s="13">
        <f>IFERROR(VLOOKUP(A3204,[2]Sheet1!$A:$I,6,FALSE),0)</f>
        <v>0</v>
      </c>
      <c r="K3204" s="13">
        <f>IFERROR(VLOOKUP(A3204,[2]Sheet1!$A:$I,7,FALSE),0)</f>
        <v>0</v>
      </c>
      <c r="L3204" s="13">
        <f>IFERROR(VLOOKUP(A3204,[2]Sheet1!$A:$I,8,FALSE),0)</f>
        <v>0</v>
      </c>
      <c r="M3204" s="13">
        <f>IFERROR(VLOOKUP(A3204,[2]Sheet1!$A:$I,9,FALSE),0)</f>
        <v>0</v>
      </c>
      <c r="N3204" s="13">
        <f>IFERROR(VLOOKUP(A3204,[3]Sheet1!$A:$G,2,FALSE),0)</f>
        <v>31687</v>
      </c>
      <c r="O3204" s="13">
        <f>IFERROR(VLOOKUP(A3204,[3]Sheet1!$A:$G,3,FALSE),0)</f>
        <v>66403413</v>
      </c>
      <c r="P3204" s="13">
        <f>IFERROR(VLOOKUP(A3204,[3]Sheet1!$A:$G,4,FALSE),0)</f>
        <v>96092</v>
      </c>
      <c r="Q3204" s="13">
        <f>IFERROR(VLOOKUP(A3204,[3]Sheet1!$A:$G,5,FALSE),0)</f>
        <v>55587025</v>
      </c>
      <c r="R3204" s="13">
        <f>IFERROR(VLOOKUP(A3204,[3]Sheet1!$A:$H,6,FALSE),0)</f>
        <v>68665</v>
      </c>
      <c r="S3204" s="13">
        <f>IFERROR(VLOOKUP(A3204,[3]Sheet1!$A:$I,7,FALSE),0)</f>
        <v>20778472</v>
      </c>
      <c r="T3204" s="13" t="str">
        <f t="shared" si="257"/>
        <v>Sim</v>
      </c>
      <c r="U3204" s="13" t="str">
        <f t="shared" si="257"/>
        <v>Sim</v>
      </c>
      <c r="V3204" s="13" t="str">
        <f t="shared" si="257"/>
        <v>Sim</v>
      </c>
      <c r="W3204" s="13" t="str">
        <f t="shared" si="257"/>
        <v>Sim</v>
      </c>
      <c r="X3204" s="13" t="str">
        <f t="shared" si="258"/>
        <v>Sim</v>
      </c>
      <c r="Y3204" s="13" t="str">
        <f t="shared" si="258"/>
        <v>Sim</v>
      </c>
    </row>
    <row r="3205" spans="1:25">
      <c r="A3205" s="9">
        <v>411155</v>
      </c>
      <c r="B3205" s="13">
        <f>IFERROR(VLOOKUP(A3205,[1]Monitoramento_Base_somente_Said!$A:$J,5,FALSE),0)</f>
        <v>3117</v>
      </c>
      <c r="C3205" s="13">
        <f>IFERROR(VLOOKUP(A3205,[1]Monitoramento_Base_somente_Said!$A:$J,6,FALSE),0)</f>
        <v>15011102</v>
      </c>
      <c r="D3205" s="13">
        <f>IFERROR(VLOOKUP(A3205,[1]Monitoramento_Base_somente_Said!$A:$J,7,FALSE),0)</f>
        <v>567</v>
      </c>
      <c r="E3205" s="13">
        <f>IFERROR(VLOOKUP(A3205,[1]Monitoramento_Base_somente_Said!$A:$J,8,FALSE),0)</f>
        <v>12722520</v>
      </c>
      <c r="F3205" s="13">
        <f>IFERROR(VLOOKUP(A3205,[1]Monitoramento_Base_somente_Said!$A:$J,9,FALSE),0)</f>
        <v>1060</v>
      </c>
      <c r="G3205" s="13">
        <f>IFERROR(VLOOKUP(A3205,[1]Monitoramento_Base_somente_Said!$A:$J,10,FALSE),0)</f>
        <v>5129198</v>
      </c>
      <c r="H3205" s="13">
        <f>IFERROR(VLOOKUP(A3205,[2]Sheet1!$A:$I,4,FALSE),0)</f>
        <v>0</v>
      </c>
      <c r="I3205" s="13">
        <f>IFERROR(VLOOKUP(A3205,[2]Sheet1!$A:$I,5,FALSE),0)</f>
        <v>0</v>
      </c>
      <c r="J3205" s="13">
        <f>IFERROR(VLOOKUP(A3205,[2]Sheet1!$A:$I,6,FALSE),0)</f>
        <v>0</v>
      </c>
      <c r="K3205" s="13">
        <f>IFERROR(VLOOKUP(A3205,[2]Sheet1!$A:$I,7,FALSE),0)</f>
        <v>0</v>
      </c>
      <c r="L3205" s="13">
        <f>IFERROR(VLOOKUP(A3205,[2]Sheet1!$A:$I,8,FALSE),0)</f>
        <v>0</v>
      </c>
      <c r="M3205" s="13">
        <f>IFERROR(VLOOKUP(A3205,[2]Sheet1!$A:$I,9,FALSE),0)</f>
        <v>0</v>
      </c>
      <c r="N3205" s="13">
        <f>IFERROR(VLOOKUP(A3205,[3]Sheet1!$A:$G,2,FALSE),0)</f>
        <v>0</v>
      </c>
      <c r="O3205" s="13">
        <f>IFERROR(VLOOKUP(A3205,[3]Sheet1!$A:$G,3,FALSE),0)</f>
        <v>0</v>
      </c>
      <c r="P3205" s="13">
        <f>IFERROR(VLOOKUP(A3205,[3]Sheet1!$A:$G,4,FALSE),0)</f>
        <v>0</v>
      </c>
      <c r="Q3205" s="13">
        <f>IFERROR(VLOOKUP(A3205,[3]Sheet1!$A:$G,5,FALSE),0)</f>
        <v>0</v>
      </c>
      <c r="R3205" s="13">
        <f>IFERROR(VLOOKUP(A3205,[3]Sheet1!$A:$H,6,FALSE),0)</f>
        <v>0</v>
      </c>
      <c r="S3205" s="13">
        <f>IFERROR(VLOOKUP(A3205,[3]Sheet1!$A:$I,7,FALSE),0)</f>
        <v>0</v>
      </c>
      <c r="T3205" s="13" t="str">
        <f t="shared" si="257"/>
        <v>Sim</v>
      </c>
      <c r="U3205" s="13" t="str">
        <f t="shared" si="257"/>
        <v>Sim</v>
      </c>
      <c r="V3205" s="13" t="str">
        <f t="shared" si="257"/>
        <v>Sim</v>
      </c>
      <c r="W3205" s="13" t="str">
        <f t="shared" si="257"/>
        <v>Sim</v>
      </c>
      <c r="X3205" s="13" t="str">
        <f t="shared" si="258"/>
        <v>Sim</v>
      </c>
      <c r="Y3205" s="13" t="str">
        <f t="shared" si="258"/>
        <v>Sim</v>
      </c>
    </row>
    <row r="3206" spans="1:25">
      <c r="A3206" s="9">
        <v>411170</v>
      </c>
      <c r="B3206" s="13">
        <f>IFERROR(VLOOKUP(A3206,[1]Monitoramento_Base_somente_Said!$A:$J,5,FALSE),0)</f>
        <v>0</v>
      </c>
      <c r="C3206" s="13">
        <f>IFERROR(VLOOKUP(A3206,[1]Monitoramento_Base_somente_Said!$A:$J,6,FALSE),0)</f>
        <v>65061574</v>
      </c>
      <c r="D3206" s="13">
        <f>IFERROR(VLOOKUP(A3206,[1]Monitoramento_Base_somente_Said!$A:$J,7,FALSE),0)</f>
        <v>0</v>
      </c>
      <c r="E3206" s="13">
        <f>IFERROR(VLOOKUP(A3206,[1]Monitoramento_Base_somente_Said!$A:$J,8,FALSE),0)</f>
        <v>61152975</v>
      </c>
      <c r="F3206" s="13">
        <f>IFERROR(VLOOKUP(A3206,[1]Monitoramento_Base_somente_Said!$A:$J,9,FALSE),0)</f>
        <v>0</v>
      </c>
      <c r="G3206" s="13">
        <f>IFERROR(VLOOKUP(A3206,[1]Monitoramento_Base_somente_Said!$A:$J,10,FALSE),0)</f>
        <v>25180653</v>
      </c>
      <c r="H3206" s="13">
        <f>IFERROR(VLOOKUP(A3206,[2]Sheet1!$A:$I,4,FALSE),0)</f>
        <v>0</v>
      </c>
      <c r="I3206" s="13">
        <f>IFERROR(VLOOKUP(A3206,[2]Sheet1!$A:$I,5,FALSE),0)</f>
        <v>0</v>
      </c>
      <c r="J3206" s="13">
        <f>IFERROR(VLOOKUP(A3206,[2]Sheet1!$A:$I,6,FALSE),0)</f>
        <v>0</v>
      </c>
      <c r="K3206" s="13">
        <f>IFERROR(VLOOKUP(A3206,[2]Sheet1!$A:$I,7,FALSE),0)</f>
        <v>0</v>
      </c>
      <c r="L3206" s="13">
        <f>IFERROR(VLOOKUP(A3206,[2]Sheet1!$A:$I,8,FALSE),0)</f>
        <v>0</v>
      </c>
      <c r="M3206" s="13">
        <f>IFERROR(VLOOKUP(A3206,[2]Sheet1!$A:$I,9,FALSE),0)</f>
        <v>0</v>
      </c>
      <c r="N3206" s="13">
        <f>IFERROR(VLOOKUP(A3206,[3]Sheet1!$A:$G,2,FALSE),0)</f>
        <v>0</v>
      </c>
      <c r="O3206" s="13">
        <f>IFERROR(VLOOKUP(A3206,[3]Sheet1!$A:$G,3,FALSE),0)</f>
        <v>0</v>
      </c>
      <c r="P3206" s="13">
        <f>IFERROR(VLOOKUP(A3206,[3]Sheet1!$A:$G,4,FALSE),0)</f>
        <v>0</v>
      </c>
      <c r="Q3206" s="13">
        <f>IFERROR(VLOOKUP(A3206,[3]Sheet1!$A:$G,5,FALSE),0)</f>
        <v>0</v>
      </c>
      <c r="R3206" s="13">
        <f>IFERROR(VLOOKUP(A3206,[3]Sheet1!$A:$H,6,FALSE),0)</f>
        <v>0</v>
      </c>
      <c r="S3206" s="13">
        <f>IFERROR(VLOOKUP(A3206,[3]Sheet1!$A:$I,7,FALSE),0)</f>
        <v>0</v>
      </c>
      <c r="T3206" s="13" t="str">
        <f t="shared" si="257"/>
        <v>Não</v>
      </c>
      <c r="U3206" s="13" t="str">
        <f t="shared" si="257"/>
        <v>Sim</v>
      </c>
      <c r="V3206" s="13" t="str">
        <f t="shared" si="257"/>
        <v>Não</v>
      </c>
      <c r="W3206" s="13" t="str">
        <f t="shared" si="257"/>
        <v>Sim</v>
      </c>
      <c r="X3206" s="13" t="str">
        <f t="shared" si="258"/>
        <v>Não</v>
      </c>
      <c r="Y3206" s="13" t="str">
        <f t="shared" si="258"/>
        <v>Sim</v>
      </c>
    </row>
    <row r="3207" spans="1:25">
      <c r="A3207" s="9">
        <v>411190</v>
      </c>
      <c r="B3207" s="13">
        <f>IFERROR(VLOOKUP(A3207,[1]Monitoramento_Base_somente_Said!$A:$J,5,FALSE),0)</f>
        <v>0</v>
      </c>
      <c r="C3207" s="13">
        <f>IFERROR(VLOOKUP(A3207,[1]Monitoramento_Base_somente_Said!$A:$J,6,FALSE),0)</f>
        <v>4132734</v>
      </c>
      <c r="D3207" s="13">
        <f>IFERROR(VLOOKUP(A3207,[1]Monitoramento_Base_somente_Said!$A:$J,7,FALSE),0)</f>
        <v>0</v>
      </c>
      <c r="E3207" s="13">
        <f>IFERROR(VLOOKUP(A3207,[1]Monitoramento_Base_somente_Said!$A:$J,8,FALSE),0)</f>
        <v>3866106</v>
      </c>
      <c r="F3207" s="13">
        <f>IFERROR(VLOOKUP(A3207,[1]Monitoramento_Base_somente_Said!$A:$J,9,FALSE),0)</f>
        <v>0</v>
      </c>
      <c r="G3207" s="13">
        <f>IFERROR(VLOOKUP(A3207,[1]Monitoramento_Base_somente_Said!$A:$J,10,FALSE),0)</f>
        <v>1599768</v>
      </c>
      <c r="H3207" s="13">
        <f>IFERROR(VLOOKUP(A3207,[2]Sheet1!$A:$I,4,FALSE),0)</f>
        <v>0</v>
      </c>
      <c r="I3207" s="13">
        <f>IFERROR(VLOOKUP(A3207,[2]Sheet1!$A:$I,5,FALSE),0)</f>
        <v>0</v>
      </c>
      <c r="J3207" s="13">
        <f>IFERROR(VLOOKUP(A3207,[2]Sheet1!$A:$I,6,FALSE),0)</f>
        <v>0</v>
      </c>
      <c r="K3207" s="13">
        <f>IFERROR(VLOOKUP(A3207,[2]Sheet1!$A:$I,7,FALSE),0)</f>
        <v>0</v>
      </c>
      <c r="L3207" s="13">
        <f>IFERROR(VLOOKUP(A3207,[2]Sheet1!$A:$I,8,FALSE),0)</f>
        <v>0</v>
      </c>
      <c r="M3207" s="13">
        <f>IFERROR(VLOOKUP(A3207,[2]Sheet1!$A:$I,9,FALSE),0)</f>
        <v>0</v>
      </c>
      <c r="N3207" s="13">
        <f>IFERROR(VLOOKUP(A3207,[3]Sheet1!$A:$G,2,FALSE),0)</f>
        <v>0</v>
      </c>
      <c r="O3207" s="13">
        <f>IFERROR(VLOOKUP(A3207,[3]Sheet1!$A:$G,3,FALSE),0)</f>
        <v>0</v>
      </c>
      <c r="P3207" s="13">
        <f>IFERROR(VLOOKUP(A3207,[3]Sheet1!$A:$G,4,FALSE),0)</f>
        <v>0</v>
      </c>
      <c r="Q3207" s="13">
        <f>IFERROR(VLOOKUP(A3207,[3]Sheet1!$A:$G,5,FALSE),0)</f>
        <v>0</v>
      </c>
      <c r="R3207" s="13">
        <f>IFERROR(VLOOKUP(A3207,[3]Sheet1!$A:$H,6,FALSE),0)</f>
        <v>0</v>
      </c>
      <c r="S3207" s="13">
        <f>IFERROR(VLOOKUP(A3207,[3]Sheet1!$A:$I,7,FALSE),0)</f>
        <v>0</v>
      </c>
      <c r="T3207" s="13" t="str">
        <f t="shared" si="257"/>
        <v>Não</v>
      </c>
      <c r="U3207" s="13" t="str">
        <f t="shared" si="257"/>
        <v>Sim</v>
      </c>
      <c r="V3207" s="13" t="str">
        <f t="shared" si="257"/>
        <v>Não</v>
      </c>
      <c r="W3207" s="13" t="str">
        <f t="shared" ref="W3207:Y3270" si="259">IF(E3207+K3207+Q3207&gt;0,"Sim","Não")</f>
        <v>Sim</v>
      </c>
      <c r="X3207" s="13" t="str">
        <f t="shared" si="258"/>
        <v>Não</v>
      </c>
      <c r="Y3207" s="13" t="str">
        <f t="shared" si="258"/>
        <v>Sim</v>
      </c>
    </row>
    <row r="3208" spans="1:25">
      <c r="A3208" s="9">
        <v>411220</v>
      </c>
      <c r="B3208" s="13">
        <f>IFERROR(VLOOKUP(A3208,[1]Monitoramento_Base_somente_Said!$A:$J,5,FALSE),0)</f>
        <v>0</v>
      </c>
      <c r="C3208" s="13">
        <f>IFERROR(VLOOKUP(A3208,[1]Monitoramento_Base_somente_Said!$A:$J,6,FALSE),0)</f>
        <v>5894772326</v>
      </c>
      <c r="D3208" s="13">
        <f>IFERROR(VLOOKUP(A3208,[1]Monitoramento_Base_somente_Said!$A:$J,7,FALSE),0)</f>
        <v>0</v>
      </c>
      <c r="E3208" s="13">
        <f>IFERROR(VLOOKUP(A3208,[1]Monitoramento_Base_somente_Said!$A:$J,8,FALSE),0)</f>
        <v>5514464434</v>
      </c>
      <c r="F3208" s="13">
        <f>IFERROR(VLOOKUP(A3208,[1]Monitoramento_Base_somente_Said!$A:$J,9,FALSE),0)</f>
        <v>0</v>
      </c>
      <c r="G3208" s="13">
        <f>IFERROR(VLOOKUP(A3208,[1]Monitoramento_Base_somente_Said!$A:$J,10,FALSE),0)</f>
        <v>2281847352</v>
      </c>
      <c r="H3208" s="13">
        <f>IFERROR(VLOOKUP(A3208,[2]Sheet1!$A:$I,4,FALSE),0)</f>
        <v>0</v>
      </c>
      <c r="I3208" s="13">
        <f>IFERROR(VLOOKUP(A3208,[2]Sheet1!$A:$I,5,FALSE),0)</f>
        <v>0</v>
      </c>
      <c r="J3208" s="13">
        <f>IFERROR(VLOOKUP(A3208,[2]Sheet1!$A:$I,6,FALSE),0)</f>
        <v>0</v>
      </c>
      <c r="K3208" s="13">
        <f>IFERROR(VLOOKUP(A3208,[2]Sheet1!$A:$I,7,FALSE),0)</f>
        <v>0</v>
      </c>
      <c r="L3208" s="13">
        <f>IFERROR(VLOOKUP(A3208,[2]Sheet1!$A:$I,8,FALSE),0)</f>
        <v>0</v>
      </c>
      <c r="M3208" s="13">
        <f>IFERROR(VLOOKUP(A3208,[2]Sheet1!$A:$I,9,FALSE),0)</f>
        <v>0</v>
      </c>
      <c r="N3208" s="13">
        <f>IFERROR(VLOOKUP(A3208,[3]Sheet1!$A:$G,2,FALSE),0)</f>
        <v>30</v>
      </c>
      <c r="O3208" s="13">
        <f>IFERROR(VLOOKUP(A3208,[3]Sheet1!$A:$G,3,FALSE),0)</f>
        <v>30321573</v>
      </c>
      <c r="P3208" s="13">
        <f>IFERROR(VLOOKUP(A3208,[3]Sheet1!$A:$G,4,FALSE),0)</f>
        <v>12583</v>
      </c>
      <c r="Q3208" s="13">
        <f>IFERROR(VLOOKUP(A3208,[3]Sheet1!$A:$G,5,FALSE),0)</f>
        <v>26428401</v>
      </c>
      <c r="R3208" s="13">
        <f>IFERROR(VLOOKUP(A3208,[3]Sheet1!$A:$H,6,FALSE),0)</f>
        <v>12068</v>
      </c>
      <c r="S3208" s="13">
        <f>IFERROR(VLOOKUP(A3208,[3]Sheet1!$A:$I,7,FALSE),0)</f>
        <v>8777901</v>
      </c>
      <c r="T3208" s="13" t="str">
        <f t="shared" ref="T3208:Y3271" si="260">IF(B3208+H3208+N3208&gt;0,"Sim","Não")</f>
        <v>Sim</v>
      </c>
      <c r="U3208" s="13" t="str">
        <f t="shared" si="260"/>
        <v>Sim</v>
      </c>
      <c r="V3208" s="13" t="str">
        <f t="shared" si="260"/>
        <v>Sim</v>
      </c>
      <c r="W3208" s="13" t="str">
        <f t="shared" si="259"/>
        <v>Sim</v>
      </c>
      <c r="X3208" s="13" t="str">
        <f t="shared" si="259"/>
        <v>Sim</v>
      </c>
      <c r="Y3208" s="13" t="str">
        <f t="shared" si="259"/>
        <v>Sim</v>
      </c>
    </row>
    <row r="3209" spans="1:25">
      <c r="A3209" s="9">
        <v>411230</v>
      </c>
      <c r="B3209" s="13">
        <f>IFERROR(VLOOKUP(A3209,[1]Monitoramento_Base_somente_Said!$A:$J,5,FALSE),0)</f>
        <v>0</v>
      </c>
      <c r="C3209" s="13">
        <f>IFERROR(VLOOKUP(A3209,[1]Monitoramento_Base_somente_Said!$A:$J,6,FALSE),0)</f>
        <v>0</v>
      </c>
      <c r="D3209" s="13">
        <f>IFERROR(VLOOKUP(A3209,[1]Monitoramento_Base_somente_Said!$A:$J,7,FALSE),0)</f>
        <v>0</v>
      </c>
      <c r="E3209" s="13">
        <f>IFERROR(VLOOKUP(A3209,[1]Monitoramento_Base_somente_Said!$A:$J,8,FALSE),0)</f>
        <v>0</v>
      </c>
      <c r="F3209" s="13">
        <f>IFERROR(VLOOKUP(A3209,[1]Monitoramento_Base_somente_Said!$A:$J,9,FALSE),0)</f>
        <v>0</v>
      </c>
      <c r="G3209" s="13">
        <f>IFERROR(VLOOKUP(A3209,[1]Monitoramento_Base_somente_Said!$A:$J,10,FALSE),0)</f>
        <v>0</v>
      </c>
      <c r="H3209" s="13">
        <f>IFERROR(VLOOKUP(A3209,[2]Sheet1!$A:$I,4,FALSE),0)</f>
        <v>0</v>
      </c>
      <c r="I3209" s="13">
        <f>IFERROR(VLOOKUP(A3209,[2]Sheet1!$A:$I,5,FALSE),0)</f>
        <v>0</v>
      </c>
      <c r="J3209" s="13">
        <f>IFERROR(VLOOKUP(A3209,[2]Sheet1!$A:$I,6,FALSE),0)</f>
        <v>0</v>
      </c>
      <c r="K3209" s="13">
        <f>IFERROR(VLOOKUP(A3209,[2]Sheet1!$A:$I,7,FALSE),0)</f>
        <v>0</v>
      </c>
      <c r="L3209" s="13">
        <f>IFERROR(VLOOKUP(A3209,[2]Sheet1!$A:$I,8,FALSE),0)</f>
        <v>0</v>
      </c>
      <c r="M3209" s="13">
        <f>IFERROR(VLOOKUP(A3209,[2]Sheet1!$A:$I,9,FALSE),0)</f>
        <v>0</v>
      </c>
      <c r="N3209" s="13">
        <f>IFERROR(VLOOKUP(A3209,[3]Sheet1!$A:$G,2,FALSE),0)</f>
        <v>0</v>
      </c>
      <c r="O3209" s="13">
        <f>IFERROR(VLOOKUP(A3209,[3]Sheet1!$A:$G,3,FALSE),0)</f>
        <v>0</v>
      </c>
      <c r="P3209" s="13">
        <f>IFERROR(VLOOKUP(A3209,[3]Sheet1!$A:$G,4,FALSE),0)</f>
        <v>0</v>
      </c>
      <c r="Q3209" s="13">
        <f>IFERROR(VLOOKUP(A3209,[3]Sheet1!$A:$G,5,FALSE),0)</f>
        <v>0</v>
      </c>
      <c r="R3209" s="13">
        <f>IFERROR(VLOOKUP(A3209,[3]Sheet1!$A:$H,6,FALSE),0)</f>
        <v>100</v>
      </c>
      <c r="S3209" s="13">
        <f>IFERROR(VLOOKUP(A3209,[3]Sheet1!$A:$I,7,FALSE),0)</f>
        <v>0</v>
      </c>
      <c r="T3209" s="13" t="str">
        <f t="shared" si="260"/>
        <v>Não</v>
      </c>
      <c r="U3209" s="13" t="str">
        <f t="shared" si="260"/>
        <v>Não</v>
      </c>
      <c r="V3209" s="13" t="str">
        <f t="shared" si="260"/>
        <v>Não</v>
      </c>
      <c r="W3209" s="13" t="str">
        <f t="shared" si="259"/>
        <v>Não</v>
      </c>
      <c r="X3209" s="13" t="str">
        <f t="shared" si="259"/>
        <v>Sim</v>
      </c>
      <c r="Y3209" s="13" t="str">
        <f t="shared" si="259"/>
        <v>Não</v>
      </c>
    </row>
    <row r="3210" spans="1:25">
      <c r="A3210" s="9">
        <v>411240</v>
      </c>
      <c r="B3210" s="13">
        <f>IFERROR(VLOOKUP(A3210,[1]Monitoramento_Base_somente_Said!$A:$J,5,FALSE),0)</f>
        <v>0</v>
      </c>
      <c r="C3210" s="13">
        <f>IFERROR(VLOOKUP(A3210,[1]Monitoramento_Base_somente_Said!$A:$J,6,FALSE),0)</f>
        <v>0</v>
      </c>
      <c r="D3210" s="13">
        <f>IFERROR(VLOOKUP(A3210,[1]Monitoramento_Base_somente_Said!$A:$J,7,FALSE),0)</f>
        <v>0</v>
      </c>
      <c r="E3210" s="13">
        <f>IFERROR(VLOOKUP(A3210,[1]Monitoramento_Base_somente_Said!$A:$J,8,FALSE),0)</f>
        <v>0</v>
      </c>
      <c r="F3210" s="13">
        <f>IFERROR(VLOOKUP(A3210,[1]Monitoramento_Base_somente_Said!$A:$J,9,FALSE),0)</f>
        <v>0</v>
      </c>
      <c r="G3210" s="13">
        <f>IFERROR(VLOOKUP(A3210,[1]Monitoramento_Base_somente_Said!$A:$J,10,FALSE),0)</f>
        <v>0</v>
      </c>
      <c r="H3210" s="13">
        <f>IFERROR(VLOOKUP(A3210,[2]Sheet1!$A:$I,4,FALSE),0)</f>
        <v>0</v>
      </c>
      <c r="I3210" s="13">
        <f>IFERROR(VLOOKUP(A3210,[2]Sheet1!$A:$I,5,FALSE),0)</f>
        <v>0</v>
      </c>
      <c r="J3210" s="13">
        <f>IFERROR(VLOOKUP(A3210,[2]Sheet1!$A:$I,6,FALSE),0)</f>
        <v>0</v>
      </c>
      <c r="K3210" s="13">
        <f>IFERROR(VLOOKUP(A3210,[2]Sheet1!$A:$I,7,FALSE),0)</f>
        <v>0</v>
      </c>
      <c r="L3210" s="13">
        <f>IFERROR(VLOOKUP(A3210,[2]Sheet1!$A:$I,8,FALSE),0)</f>
        <v>0</v>
      </c>
      <c r="M3210" s="13">
        <f>IFERROR(VLOOKUP(A3210,[2]Sheet1!$A:$I,9,FALSE),0)</f>
        <v>0</v>
      </c>
      <c r="N3210" s="13">
        <f>IFERROR(VLOOKUP(A3210,[3]Sheet1!$A:$G,2,FALSE),0)</f>
        <v>39192</v>
      </c>
      <c r="O3210" s="13">
        <f>IFERROR(VLOOKUP(A3210,[3]Sheet1!$A:$G,3,FALSE),0)</f>
        <v>15231288</v>
      </c>
      <c r="P3210" s="13">
        <f>IFERROR(VLOOKUP(A3210,[3]Sheet1!$A:$G,4,FALSE),0)</f>
        <v>38445</v>
      </c>
      <c r="Q3210" s="13">
        <f>IFERROR(VLOOKUP(A3210,[3]Sheet1!$A:$G,5,FALSE),0)</f>
        <v>12621752</v>
      </c>
      <c r="R3210" s="13">
        <f>IFERROR(VLOOKUP(A3210,[3]Sheet1!$A:$H,6,FALSE),0)</f>
        <v>2444</v>
      </c>
      <c r="S3210" s="13">
        <f>IFERROR(VLOOKUP(A3210,[3]Sheet1!$A:$I,7,FALSE),0)</f>
        <v>5312297</v>
      </c>
      <c r="T3210" s="13" t="str">
        <f t="shared" si="260"/>
        <v>Sim</v>
      </c>
      <c r="U3210" s="13" t="str">
        <f t="shared" si="260"/>
        <v>Sim</v>
      </c>
      <c r="V3210" s="13" t="str">
        <f t="shared" si="260"/>
        <v>Sim</v>
      </c>
      <c r="W3210" s="13" t="str">
        <f t="shared" si="259"/>
        <v>Sim</v>
      </c>
      <c r="X3210" s="13" t="str">
        <f t="shared" si="259"/>
        <v>Sim</v>
      </c>
      <c r="Y3210" s="13" t="str">
        <f t="shared" si="259"/>
        <v>Sim</v>
      </c>
    </row>
    <row r="3211" spans="1:25">
      <c r="A3211" s="9">
        <v>411250</v>
      </c>
      <c r="B3211" s="13">
        <f>IFERROR(VLOOKUP(A3211,[1]Monitoramento_Base_somente_Said!$A:$J,5,FALSE),0)</f>
        <v>0</v>
      </c>
      <c r="C3211" s="13">
        <f>IFERROR(VLOOKUP(A3211,[1]Monitoramento_Base_somente_Said!$A:$J,6,FALSE),0)</f>
        <v>21913032</v>
      </c>
      <c r="D3211" s="13">
        <f>IFERROR(VLOOKUP(A3211,[1]Monitoramento_Base_somente_Said!$A:$J,7,FALSE),0)</f>
        <v>0</v>
      </c>
      <c r="E3211" s="13">
        <f>IFERROR(VLOOKUP(A3211,[1]Monitoramento_Base_somente_Said!$A:$J,8,FALSE),0)</f>
        <v>20499288</v>
      </c>
      <c r="F3211" s="13">
        <f>IFERROR(VLOOKUP(A3211,[1]Monitoramento_Base_somente_Said!$A:$J,9,FALSE),0)</f>
        <v>0</v>
      </c>
      <c r="G3211" s="13">
        <f>IFERROR(VLOOKUP(A3211,[1]Monitoramento_Base_somente_Said!$A:$J,10,FALSE),0)</f>
        <v>8482464</v>
      </c>
      <c r="H3211" s="13">
        <f>IFERROR(VLOOKUP(A3211,[2]Sheet1!$A:$I,4,FALSE),0)</f>
        <v>0</v>
      </c>
      <c r="I3211" s="13">
        <f>IFERROR(VLOOKUP(A3211,[2]Sheet1!$A:$I,5,FALSE),0)</f>
        <v>0</v>
      </c>
      <c r="J3211" s="13">
        <f>IFERROR(VLOOKUP(A3211,[2]Sheet1!$A:$I,6,FALSE),0)</f>
        <v>0</v>
      </c>
      <c r="K3211" s="13">
        <f>IFERROR(VLOOKUP(A3211,[2]Sheet1!$A:$I,7,FALSE),0)</f>
        <v>0</v>
      </c>
      <c r="L3211" s="13">
        <f>IFERROR(VLOOKUP(A3211,[2]Sheet1!$A:$I,8,FALSE),0)</f>
        <v>0</v>
      </c>
      <c r="M3211" s="13">
        <f>IFERROR(VLOOKUP(A3211,[2]Sheet1!$A:$I,9,FALSE),0)</f>
        <v>0</v>
      </c>
      <c r="N3211" s="13">
        <f>IFERROR(VLOOKUP(A3211,[3]Sheet1!$A:$G,2,FALSE),0)</f>
        <v>148153</v>
      </c>
      <c r="O3211" s="13">
        <f>IFERROR(VLOOKUP(A3211,[3]Sheet1!$A:$G,3,FALSE),0)</f>
        <v>4206519</v>
      </c>
      <c r="P3211" s="13">
        <f>IFERROR(VLOOKUP(A3211,[3]Sheet1!$A:$G,4,FALSE),0)</f>
        <v>137470</v>
      </c>
      <c r="Q3211" s="13">
        <f>IFERROR(VLOOKUP(A3211,[3]Sheet1!$A:$G,5,FALSE),0)</f>
        <v>3647710</v>
      </c>
      <c r="R3211" s="13">
        <f>IFERROR(VLOOKUP(A3211,[3]Sheet1!$A:$H,6,FALSE),0)</f>
        <v>62409</v>
      </c>
      <c r="S3211" s="13">
        <f>IFERROR(VLOOKUP(A3211,[3]Sheet1!$A:$I,7,FALSE),0)</f>
        <v>1549157</v>
      </c>
      <c r="T3211" s="13" t="str">
        <f t="shared" si="260"/>
        <v>Sim</v>
      </c>
      <c r="U3211" s="13" t="str">
        <f t="shared" si="260"/>
        <v>Sim</v>
      </c>
      <c r="V3211" s="13" t="str">
        <f t="shared" si="260"/>
        <v>Sim</v>
      </c>
      <c r="W3211" s="13" t="str">
        <f t="shared" si="259"/>
        <v>Sim</v>
      </c>
      <c r="X3211" s="13" t="str">
        <f t="shared" si="259"/>
        <v>Sim</v>
      </c>
      <c r="Y3211" s="13" t="str">
        <f t="shared" si="259"/>
        <v>Sim</v>
      </c>
    </row>
    <row r="3212" spans="1:25">
      <c r="A3212" s="9">
        <v>411260</v>
      </c>
      <c r="B3212" s="13">
        <f>IFERROR(VLOOKUP(A3212,[1]Monitoramento_Base_somente_Said!$A:$J,5,FALSE),0)</f>
        <v>0</v>
      </c>
      <c r="C3212" s="13">
        <f>IFERROR(VLOOKUP(A3212,[1]Monitoramento_Base_somente_Said!$A:$J,6,FALSE),0)</f>
        <v>0</v>
      </c>
      <c r="D3212" s="13">
        <f>IFERROR(VLOOKUP(A3212,[1]Monitoramento_Base_somente_Said!$A:$J,7,FALSE),0)</f>
        <v>0</v>
      </c>
      <c r="E3212" s="13">
        <f>IFERROR(VLOOKUP(A3212,[1]Monitoramento_Base_somente_Said!$A:$J,8,FALSE),0)</f>
        <v>0</v>
      </c>
      <c r="F3212" s="13">
        <f>IFERROR(VLOOKUP(A3212,[1]Monitoramento_Base_somente_Said!$A:$J,9,FALSE),0)</f>
        <v>0</v>
      </c>
      <c r="G3212" s="13">
        <f>IFERROR(VLOOKUP(A3212,[1]Monitoramento_Base_somente_Said!$A:$J,10,FALSE),0)</f>
        <v>0</v>
      </c>
      <c r="H3212" s="13">
        <f>IFERROR(VLOOKUP(A3212,[2]Sheet1!$A:$I,4,FALSE),0)</f>
        <v>0</v>
      </c>
      <c r="I3212" s="13">
        <f>IFERROR(VLOOKUP(A3212,[2]Sheet1!$A:$I,5,FALSE),0)</f>
        <v>0</v>
      </c>
      <c r="J3212" s="13">
        <f>IFERROR(VLOOKUP(A3212,[2]Sheet1!$A:$I,6,FALSE),0)</f>
        <v>0</v>
      </c>
      <c r="K3212" s="13">
        <f>IFERROR(VLOOKUP(A3212,[2]Sheet1!$A:$I,7,FALSE),0)</f>
        <v>0</v>
      </c>
      <c r="L3212" s="13">
        <f>IFERROR(VLOOKUP(A3212,[2]Sheet1!$A:$I,8,FALSE),0)</f>
        <v>0</v>
      </c>
      <c r="M3212" s="13">
        <f>IFERROR(VLOOKUP(A3212,[2]Sheet1!$A:$I,9,FALSE),0)</f>
        <v>0</v>
      </c>
      <c r="N3212" s="13">
        <f>IFERROR(VLOOKUP(A3212,[3]Sheet1!$A:$G,2,FALSE),0)</f>
        <v>30486</v>
      </c>
      <c r="O3212" s="13">
        <f>IFERROR(VLOOKUP(A3212,[3]Sheet1!$A:$G,3,FALSE),0)</f>
        <v>19210972</v>
      </c>
      <c r="P3212" s="13">
        <f>IFERROR(VLOOKUP(A3212,[3]Sheet1!$A:$G,4,FALSE),0)</f>
        <v>75</v>
      </c>
      <c r="Q3212" s="13">
        <f>IFERROR(VLOOKUP(A3212,[3]Sheet1!$A:$G,5,FALSE),0)</f>
        <v>17459035</v>
      </c>
      <c r="R3212" s="13">
        <f>IFERROR(VLOOKUP(A3212,[3]Sheet1!$A:$H,6,FALSE),0)</f>
        <v>0</v>
      </c>
      <c r="S3212" s="13">
        <f>IFERROR(VLOOKUP(A3212,[3]Sheet1!$A:$I,7,FALSE),0)</f>
        <v>7192914</v>
      </c>
      <c r="T3212" s="13" t="str">
        <f t="shared" si="260"/>
        <v>Sim</v>
      </c>
      <c r="U3212" s="13" t="str">
        <f t="shared" si="260"/>
        <v>Sim</v>
      </c>
      <c r="V3212" s="13" t="str">
        <f t="shared" si="260"/>
        <v>Sim</v>
      </c>
      <c r="W3212" s="13" t="str">
        <f t="shared" si="259"/>
        <v>Sim</v>
      </c>
      <c r="X3212" s="13" t="str">
        <f t="shared" si="259"/>
        <v>Não</v>
      </c>
      <c r="Y3212" s="13" t="str">
        <f t="shared" si="259"/>
        <v>Sim</v>
      </c>
    </row>
    <row r="3213" spans="1:25">
      <c r="A3213" s="23">
        <v>411270</v>
      </c>
      <c r="B3213" s="13">
        <f>IFERROR(VLOOKUP(A3213,[1]Monitoramento_Base_somente_Said!$A:$J,5,FALSE),0)</f>
        <v>0</v>
      </c>
      <c r="C3213" s="13">
        <f>IFERROR(VLOOKUP(A3213,[1]Monitoramento_Base_somente_Said!$A:$J,6,FALSE),0)</f>
        <v>0</v>
      </c>
      <c r="D3213" s="13">
        <f>IFERROR(VLOOKUP(A3213,[1]Monitoramento_Base_somente_Said!$A:$J,7,FALSE),0)</f>
        <v>0</v>
      </c>
      <c r="E3213" s="13">
        <f>IFERROR(VLOOKUP(A3213,[1]Monitoramento_Base_somente_Said!$A:$J,8,FALSE),0)</f>
        <v>0</v>
      </c>
      <c r="F3213" s="13">
        <f>IFERROR(VLOOKUP(A3213,[1]Monitoramento_Base_somente_Said!$A:$J,9,FALSE),0)</f>
        <v>0</v>
      </c>
      <c r="G3213" s="13">
        <f>IFERROR(VLOOKUP(A3213,[1]Monitoramento_Base_somente_Said!$A:$J,10,FALSE),0)</f>
        <v>0</v>
      </c>
      <c r="H3213" s="13">
        <f>IFERROR(VLOOKUP(A3213,[2]Sheet1!$A:$I,4,FALSE),0)</f>
        <v>0</v>
      </c>
      <c r="I3213" s="13">
        <f>IFERROR(VLOOKUP(A3213,[2]Sheet1!$A:$I,5,FALSE),0)</f>
        <v>0</v>
      </c>
      <c r="J3213" s="13">
        <f>IFERROR(VLOOKUP(A3213,[2]Sheet1!$A:$I,6,FALSE),0)</f>
        <v>0</v>
      </c>
      <c r="K3213" s="13">
        <f>IFERROR(VLOOKUP(A3213,[2]Sheet1!$A:$I,7,FALSE),0)</f>
        <v>0</v>
      </c>
      <c r="L3213" s="13">
        <f>IFERROR(VLOOKUP(A3213,[2]Sheet1!$A:$I,8,FALSE),0)</f>
        <v>0</v>
      </c>
      <c r="M3213" s="13">
        <f>IFERROR(VLOOKUP(A3213,[2]Sheet1!$A:$I,9,FALSE),0)</f>
        <v>0</v>
      </c>
      <c r="N3213" s="13">
        <f>IFERROR(VLOOKUP(A3213,[3]Sheet1!$A:$G,2,FALSE),0)</f>
        <v>0</v>
      </c>
      <c r="O3213" s="13">
        <f>IFERROR(VLOOKUP(A3213,[3]Sheet1!$A:$G,3,FALSE),0)</f>
        <v>0</v>
      </c>
      <c r="P3213" s="13">
        <f>IFERROR(VLOOKUP(A3213,[3]Sheet1!$A:$G,4,FALSE),0)</f>
        <v>0</v>
      </c>
      <c r="Q3213" s="13">
        <f>IFERROR(VLOOKUP(A3213,[3]Sheet1!$A:$G,5,FALSE),0)</f>
        <v>0</v>
      </c>
      <c r="R3213" s="13">
        <f>IFERROR(VLOOKUP(A3213,[3]Sheet1!$A:$H,6,FALSE),0)</f>
        <v>0</v>
      </c>
      <c r="S3213" s="13">
        <f>IFERROR(VLOOKUP(A3213,[3]Sheet1!$A:$I,7,FALSE),0)</f>
        <v>0</v>
      </c>
      <c r="T3213" s="13" t="str">
        <f t="shared" si="260"/>
        <v>Não</v>
      </c>
      <c r="U3213" s="13" t="str">
        <f t="shared" si="260"/>
        <v>Não</v>
      </c>
      <c r="V3213" s="13" t="str">
        <f t="shared" si="260"/>
        <v>Não</v>
      </c>
      <c r="W3213" s="13" t="str">
        <f t="shared" si="259"/>
        <v>Não</v>
      </c>
      <c r="X3213" s="13" t="str">
        <f t="shared" si="259"/>
        <v>Não</v>
      </c>
      <c r="Y3213" s="13" t="str">
        <f t="shared" si="259"/>
        <v>Não</v>
      </c>
    </row>
    <row r="3214" spans="1:25">
      <c r="A3214" s="9">
        <v>411275</v>
      </c>
      <c r="B3214" s="13">
        <f>IFERROR(VLOOKUP(A3214,[1]Monitoramento_Base_somente_Said!$A:$J,5,FALSE),0)</f>
        <v>0</v>
      </c>
      <c r="C3214" s="13">
        <f>IFERROR(VLOOKUP(A3214,[1]Monitoramento_Base_somente_Said!$A:$J,6,FALSE),0)</f>
        <v>1302</v>
      </c>
      <c r="D3214" s="13">
        <f>IFERROR(VLOOKUP(A3214,[1]Monitoramento_Base_somente_Said!$A:$J,7,FALSE),0)</f>
        <v>0</v>
      </c>
      <c r="E3214" s="13">
        <f>IFERROR(VLOOKUP(A3214,[1]Monitoramento_Base_somente_Said!$A:$J,8,FALSE),0)</f>
        <v>1218</v>
      </c>
      <c r="F3214" s="13">
        <f>IFERROR(VLOOKUP(A3214,[1]Monitoramento_Base_somente_Said!$A:$J,9,FALSE),0)</f>
        <v>0</v>
      </c>
      <c r="G3214" s="13">
        <f>IFERROR(VLOOKUP(A3214,[1]Monitoramento_Base_somente_Said!$A:$J,10,FALSE),0)</f>
        <v>504</v>
      </c>
      <c r="H3214" s="13">
        <f>IFERROR(VLOOKUP(A3214,[2]Sheet1!$A:$I,4,FALSE),0)</f>
        <v>0</v>
      </c>
      <c r="I3214" s="13">
        <f>IFERROR(VLOOKUP(A3214,[2]Sheet1!$A:$I,5,FALSE),0)</f>
        <v>0</v>
      </c>
      <c r="J3214" s="13">
        <f>IFERROR(VLOOKUP(A3214,[2]Sheet1!$A:$I,6,FALSE),0)</f>
        <v>0</v>
      </c>
      <c r="K3214" s="13">
        <f>IFERROR(VLOOKUP(A3214,[2]Sheet1!$A:$I,7,FALSE),0)</f>
        <v>0</v>
      </c>
      <c r="L3214" s="13">
        <f>IFERROR(VLOOKUP(A3214,[2]Sheet1!$A:$I,8,FALSE),0)</f>
        <v>0</v>
      </c>
      <c r="M3214" s="13">
        <f>IFERROR(VLOOKUP(A3214,[2]Sheet1!$A:$I,9,FALSE),0)</f>
        <v>0</v>
      </c>
      <c r="N3214" s="13">
        <f>IFERROR(VLOOKUP(A3214,[3]Sheet1!$A:$G,2,FALSE),0)</f>
        <v>0</v>
      </c>
      <c r="O3214" s="13">
        <f>IFERROR(VLOOKUP(A3214,[3]Sheet1!$A:$G,3,FALSE),0)</f>
        <v>0</v>
      </c>
      <c r="P3214" s="13">
        <f>IFERROR(VLOOKUP(A3214,[3]Sheet1!$A:$G,4,FALSE),0)</f>
        <v>0</v>
      </c>
      <c r="Q3214" s="13">
        <f>IFERROR(VLOOKUP(A3214,[3]Sheet1!$A:$G,5,FALSE),0)</f>
        <v>0</v>
      </c>
      <c r="R3214" s="13">
        <f>IFERROR(VLOOKUP(A3214,[3]Sheet1!$A:$H,6,FALSE),0)</f>
        <v>0</v>
      </c>
      <c r="S3214" s="13">
        <f>IFERROR(VLOOKUP(A3214,[3]Sheet1!$A:$I,7,FALSE),0)</f>
        <v>0</v>
      </c>
      <c r="T3214" s="13" t="str">
        <f t="shared" si="260"/>
        <v>Não</v>
      </c>
      <c r="U3214" s="13" t="str">
        <f t="shared" si="260"/>
        <v>Sim</v>
      </c>
      <c r="V3214" s="13" t="str">
        <f t="shared" si="260"/>
        <v>Não</v>
      </c>
      <c r="W3214" s="13" t="str">
        <f t="shared" si="259"/>
        <v>Sim</v>
      </c>
      <c r="X3214" s="13" t="str">
        <f t="shared" si="259"/>
        <v>Não</v>
      </c>
      <c r="Y3214" s="13" t="str">
        <f t="shared" si="259"/>
        <v>Sim</v>
      </c>
    </row>
    <row r="3215" spans="1:25">
      <c r="A3215" s="9">
        <v>411280</v>
      </c>
      <c r="B3215" s="13">
        <f>IFERROR(VLOOKUP(A3215,[1]Monitoramento_Base_somente_Said!$A:$J,5,FALSE),0)</f>
        <v>0</v>
      </c>
      <c r="C3215" s="13">
        <f>IFERROR(VLOOKUP(A3215,[1]Monitoramento_Base_somente_Said!$A:$J,6,FALSE),0)</f>
        <v>0</v>
      </c>
      <c r="D3215" s="13">
        <f>IFERROR(VLOOKUP(A3215,[1]Monitoramento_Base_somente_Said!$A:$J,7,FALSE),0)</f>
        <v>0</v>
      </c>
      <c r="E3215" s="13">
        <f>IFERROR(VLOOKUP(A3215,[1]Monitoramento_Base_somente_Said!$A:$J,8,FALSE),0)</f>
        <v>0</v>
      </c>
      <c r="F3215" s="13">
        <f>IFERROR(VLOOKUP(A3215,[1]Monitoramento_Base_somente_Said!$A:$J,9,FALSE),0)</f>
        <v>0</v>
      </c>
      <c r="G3215" s="13">
        <f>IFERROR(VLOOKUP(A3215,[1]Monitoramento_Base_somente_Said!$A:$J,10,FALSE),0)</f>
        <v>0</v>
      </c>
      <c r="H3215" s="13">
        <f>IFERROR(VLOOKUP(A3215,[2]Sheet1!$A:$I,4,FALSE),0)</f>
        <v>0</v>
      </c>
      <c r="I3215" s="13">
        <f>IFERROR(VLOOKUP(A3215,[2]Sheet1!$A:$I,5,FALSE),0)</f>
        <v>0</v>
      </c>
      <c r="J3215" s="13">
        <f>IFERROR(VLOOKUP(A3215,[2]Sheet1!$A:$I,6,FALSE),0)</f>
        <v>0</v>
      </c>
      <c r="K3215" s="13">
        <f>IFERROR(VLOOKUP(A3215,[2]Sheet1!$A:$I,7,FALSE),0)</f>
        <v>0</v>
      </c>
      <c r="L3215" s="13">
        <f>IFERROR(VLOOKUP(A3215,[2]Sheet1!$A:$I,8,FALSE),0)</f>
        <v>0</v>
      </c>
      <c r="M3215" s="13">
        <f>IFERROR(VLOOKUP(A3215,[2]Sheet1!$A:$I,9,FALSE),0)</f>
        <v>0</v>
      </c>
      <c r="N3215" s="13">
        <f>IFERROR(VLOOKUP(A3215,[3]Sheet1!$A:$G,2,FALSE),0)</f>
        <v>0</v>
      </c>
      <c r="O3215" s="13">
        <f>IFERROR(VLOOKUP(A3215,[3]Sheet1!$A:$G,3,FALSE),0)</f>
        <v>3054476</v>
      </c>
      <c r="P3215" s="13">
        <f>IFERROR(VLOOKUP(A3215,[3]Sheet1!$A:$G,4,FALSE),0)</f>
        <v>0</v>
      </c>
      <c r="Q3215" s="13">
        <f>IFERROR(VLOOKUP(A3215,[3]Sheet1!$A:$G,5,FALSE),0)</f>
        <v>14299132</v>
      </c>
      <c r="R3215" s="13">
        <f>IFERROR(VLOOKUP(A3215,[3]Sheet1!$A:$H,6,FALSE),0)</f>
        <v>0</v>
      </c>
      <c r="S3215" s="13">
        <f>IFERROR(VLOOKUP(A3215,[3]Sheet1!$A:$I,7,FALSE),0)</f>
        <v>1282055</v>
      </c>
      <c r="T3215" s="13" t="str">
        <f t="shared" si="260"/>
        <v>Não</v>
      </c>
      <c r="U3215" s="13" t="str">
        <f t="shared" si="260"/>
        <v>Sim</v>
      </c>
      <c r="V3215" s="13" t="str">
        <f t="shared" si="260"/>
        <v>Não</v>
      </c>
      <c r="W3215" s="13" t="str">
        <f t="shared" si="259"/>
        <v>Sim</v>
      </c>
      <c r="X3215" s="13" t="str">
        <f t="shared" si="259"/>
        <v>Não</v>
      </c>
      <c r="Y3215" s="13" t="str">
        <f t="shared" si="259"/>
        <v>Sim</v>
      </c>
    </row>
    <row r="3216" spans="1:25">
      <c r="A3216" s="9">
        <v>411290</v>
      </c>
      <c r="B3216" s="13">
        <f>IFERROR(VLOOKUP(A3216,[1]Monitoramento_Base_somente_Said!$A:$J,5,FALSE),0)</f>
        <v>0</v>
      </c>
      <c r="C3216" s="13">
        <f>IFERROR(VLOOKUP(A3216,[1]Monitoramento_Base_somente_Said!$A:$J,6,FALSE),0)</f>
        <v>452693</v>
      </c>
      <c r="D3216" s="13">
        <f>IFERROR(VLOOKUP(A3216,[1]Monitoramento_Base_somente_Said!$A:$J,7,FALSE),0)</f>
        <v>0</v>
      </c>
      <c r="E3216" s="13">
        <f>IFERROR(VLOOKUP(A3216,[1]Monitoramento_Base_somente_Said!$A:$J,8,FALSE),0)</f>
        <v>423487</v>
      </c>
      <c r="F3216" s="13">
        <f>IFERROR(VLOOKUP(A3216,[1]Monitoramento_Base_somente_Said!$A:$J,9,FALSE),0)</f>
        <v>0</v>
      </c>
      <c r="G3216" s="13">
        <f>IFERROR(VLOOKUP(A3216,[1]Monitoramento_Base_somente_Said!$A:$J,10,FALSE),0)</f>
        <v>175236</v>
      </c>
      <c r="H3216" s="13">
        <f>IFERROR(VLOOKUP(A3216,[2]Sheet1!$A:$I,4,FALSE),0)</f>
        <v>0</v>
      </c>
      <c r="I3216" s="13">
        <f>IFERROR(VLOOKUP(A3216,[2]Sheet1!$A:$I,5,FALSE),0)</f>
        <v>0</v>
      </c>
      <c r="J3216" s="13">
        <f>IFERROR(VLOOKUP(A3216,[2]Sheet1!$A:$I,6,FALSE),0)</f>
        <v>0</v>
      </c>
      <c r="K3216" s="13">
        <f>IFERROR(VLOOKUP(A3216,[2]Sheet1!$A:$I,7,FALSE),0)</f>
        <v>0</v>
      </c>
      <c r="L3216" s="13">
        <f>IFERROR(VLOOKUP(A3216,[2]Sheet1!$A:$I,8,FALSE),0)</f>
        <v>0</v>
      </c>
      <c r="M3216" s="13">
        <f>IFERROR(VLOOKUP(A3216,[2]Sheet1!$A:$I,9,FALSE),0)</f>
        <v>0</v>
      </c>
      <c r="N3216" s="13">
        <f>IFERROR(VLOOKUP(A3216,[3]Sheet1!$A:$G,2,FALSE),0)</f>
        <v>6678</v>
      </c>
      <c r="O3216" s="13">
        <f>IFERROR(VLOOKUP(A3216,[3]Sheet1!$A:$G,3,FALSE),0)</f>
        <v>13250257</v>
      </c>
      <c r="P3216" s="13">
        <f>IFERROR(VLOOKUP(A3216,[3]Sheet1!$A:$G,4,FALSE),0)</f>
        <v>15905</v>
      </c>
      <c r="Q3216" s="13">
        <f>IFERROR(VLOOKUP(A3216,[3]Sheet1!$A:$G,5,FALSE),0)</f>
        <v>12294342</v>
      </c>
      <c r="R3216" s="13">
        <f>IFERROR(VLOOKUP(A3216,[3]Sheet1!$A:$H,6,FALSE),0)</f>
        <v>255</v>
      </c>
      <c r="S3216" s="13">
        <f>IFERROR(VLOOKUP(A3216,[3]Sheet1!$A:$I,7,FALSE),0)</f>
        <v>4546301</v>
      </c>
      <c r="T3216" s="13" t="str">
        <f t="shared" si="260"/>
        <v>Sim</v>
      </c>
      <c r="U3216" s="13" t="str">
        <f t="shared" si="260"/>
        <v>Sim</v>
      </c>
      <c r="V3216" s="13" t="str">
        <f t="shared" si="260"/>
        <v>Sim</v>
      </c>
      <c r="W3216" s="13" t="str">
        <f t="shared" si="259"/>
        <v>Sim</v>
      </c>
      <c r="X3216" s="13" t="str">
        <f t="shared" si="259"/>
        <v>Sim</v>
      </c>
      <c r="Y3216" s="13" t="str">
        <f t="shared" si="259"/>
        <v>Sim</v>
      </c>
    </row>
    <row r="3217" spans="1:25">
      <c r="A3217" s="9">
        <v>411295</v>
      </c>
      <c r="B3217" s="13">
        <f>IFERROR(VLOOKUP(A3217,[1]Monitoramento_Base_somente_Said!$A:$J,5,FALSE),0)</f>
        <v>0</v>
      </c>
      <c r="C3217" s="13">
        <f>IFERROR(VLOOKUP(A3217,[1]Monitoramento_Base_somente_Said!$A:$J,6,FALSE),0)</f>
        <v>12277705</v>
      </c>
      <c r="D3217" s="13">
        <f>IFERROR(VLOOKUP(A3217,[1]Monitoramento_Base_somente_Said!$A:$J,7,FALSE),0)</f>
        <v>0</v>
      </c>
      <c r="E3217" s="13">
        <f>IFERROR(VLOOKUP(A3217,[1]Monitoramento_Base_somente_Said!$A:$J,8,FALSE),0)</f>
        <v>11485595</v>
      </c>
      <c r="F3217" s="13">
        <f>IFERROR(VLOOKUP(A3217,[1]Monitoramento_Base_somente_Said!$A:$J,9,FALSE),0)</f>
        <v>0</v>
      </c>
      <c r="G3217" s="13">
        <f>IFERROR(VLOOKUP(A3217,[1]Monitoramento_Base_somente_Said!$A:$J,10,FALSE),0)</f>
        <v>4752660</v>
      </c>
      <c r="H3217" s="13">
        <f>IFERROR(VLOOKUP(A3217,[2]Sheet1!$A:$I,4,FALSE),0)</f>
        <v>0</v>
      </c>
      <c r="I3217" s="13">
        <f>IFERROR(VLOOKUP(A3217,[2]Sheet1!$A:$I,5,FALSE),0)</f>
        <v>0</v>
      </c>
      <c r="J3217" s="13">
        <f>IFERROR(VLOOKUP(A3217,[2]Sheet1!$A:$I,6,FALSE),0)</f>
        <v>0</v>
      </c>
      <c r="K3217" s="13">
        <f>IFERROR(VLOOKUP(A3217,[2]Sheet1!$A:$I,7,FALSE),0)</f>
        <v>0</v>
      </c>
      <c r="L3217" s="13">
        <f>IFERROR(VLOOKUP(A3217,[2]Sheet1!$A:$I,8,FALSE),0)</f>
        <v>0</v>
      </c>
      <c r="M3217" s="13">
        <f>IFERROR(VLOOKUP(A3217,[2]Sheet1!$A:$I,9,FALSE),0)</f>
        <v>0</v>
      </c>
      <c r="N3217" s="13">
        <f>IFERROR(VLOOKUP(A3217,[3]Sheet1!$A:$G,2,FALSE),0)</f>
        <v>43105</v>
      </c>
      <c r="O3217" s="13">
        <f>IFERROR(VLOOKUP(A3217,[3]Sheet1!$A:$G,3,FALSE),0)</f>
        <v>26018888</v>
      </c>
      <c r="P3217" s="13">
        <f>IFERROR(VLOOKUP(A3217,[3]Sheet1!$A:$G,4,FALSE),0)</f>
        <v>17735</v>
      </c>
      <c r="Q3217" s="13">
        <f>IFERROR(VLOOKUP(A3217,[3]Sheet1!$A:$G,5,FALSE),0)</f>
        <v>20799035</v>
      </c>
      <c r="R3217" s="13">
        <f>IFERROR(VLOOKUP(A3217,[3]Sheet1!$A:$H,6,FALSE),0)</f>
        <v>8860</v>
      </c>
      <c r="S3217" s="13">
        <f>IFERROR(VLOOKUP(A3217,[3]Sheet1!$A:$I,7,FALSE),0)</f>
        <v>7877217</v>
      </c>
      <c r="T3217" s="13" t="str">
        <f t="shared" si="260"/>
        <v>Sim</v>
      </c>
      <c r="U3217" s="13" t="str">
        <f t="shared" si="260"/>
        <v>Sim</v>
      </c>
      <c r="V3217" s="13" t="str">
        <f t="shared" si="260"/>
        <v>Sim</v>
      </c>
      <c r="W3217" s="13" t="str">
        <f t="shared" si="259"/>
        <v>Sim</v>
      </c>
      <c r="X3217" s="13" t="str">
        <f t="shared" si="259"/>
        <v>Sim</v>
      </c>
      <c r="Y3217" s="13" t="str">
        <f t="shared" si="259"/>
        <v>Sim</v>
      </c>
    </row>
    <row r="3218" spans="1:25">
      <c r="A3218" s="9">
        <v>411300</v>
      </c>
      <c r="B3218" s="13">
        <f>IFERROR(VLOOKUP(A3218,[1]Monitoramento_Base_somente_Said!$A:$J,5,FALSE),0)</f>
        <v>0</v>
      </c>
      <c r="C3218" s="13">
        <f>IFERROR(VLOOKUP(A3218,[1]Monitoramento_Base_somente_Said!$A:$J,6,FALSE),0)</f>
        <v>2525663</v>
      </c>
      <c r="D3218" s="13">
        <f>IFERROR(VLOOKUP(A3218,[1]Monitoramento_Base_somente_Said!$A:$J,7,FALSE),0)</f>
        <v>0</v>
      </c>
      <c r="E3218" s="13">
        <f>IFERROR(VLOOKUP(A3218,[1]Monitoramento_Base_somente_Said!$A:$J,8,FALSE),0)</f>
        <v>2362717</v>
      </c>
      <c r="F3218" s="13">
        <f>IFERROR(VLOOKUP(A3218,[1]Monitoramento_Base_somente_Said!$A:$J,9,FALSE),0)</f>
        <v>0</v>
      </c>
      <c r="G3218" s="13">
        <f>IFERROR(VLOOKUP(A3218,[1]Monitoramento_Base_somente_Said!$A:$J,10,FALSE),0)</f>
        <v>977676</v>
      </c>
      <c r="H3218" s="13">
        <f>IFERROR(VLOOKUP(A3218,[2]Sheet1!$A:$I,4,FALSE),0)</f>
        <v>0</v>
      </c>
      <c r="I3218" s="13">
        <f>IFERROR(VLOOKUP(A3218,[2]Sheet1!$A:$I,5,FALSE),0)</f>
        <v>0</v>
      </c>
      <c r="J3218" s="13">
        <f>IFERROR(VLOOKUP(A3218,[2]Sheet1!$A:$I,6,FALSE),0)</f>
        <v>0</v>
      </c>
      <c r="K3218" s="13">
        <f>IFERROR(VLOOKUP(A3218,[2]Sheet1!$A:$I,7,FALSE),0)</f>
        <v>0</v>
      </c>
      <c r="L3218" s="13">
        <f>IFERROR(VLOOKUP(A3218,[2]Sheet1!$A:$I,8,FALSE),0)</f>
        <v>0</v>
      </c>
      <c r="M3218" s="13">
        <f>IFERROR(VLOOKUP(A3218,[2]Sheet1!$A:$I,9,FALSE),0)</f>
        <v>0</v>
      </c>
      <c r="N3218" s="13">
        <f>IFERROR(VLOOKUP(A3218,[3]Sheet1!$A:$G,2,FALSE),0)</f>
        <v>6329</v>
      </c>
      <c r="O3218" s="13">
        <f>IFERROR(VLOOKUP(A3218,[3]Sheet1!$A:$G,3,FALSE),0)</f>
        <v>20802950</v>
      </c>
      <c r="P3218" s="13">
        <f>IFERROR(VLOOKUP(A3218,[3]Sheet1!$A:$G,4,FALSE),0)</f>
        <v>3411</v>
      </c>
      <c r="Q3218" s="13">
        <f>IFERROR(VLOOKUP(A3218,[3]Sheet1!$A:$G,5,FALSE),0)</f>
        <v>16754416</v>
      </c>
      <c r="R3218" s="13">
        <f>IFERROR(VLOOKUP(A3218,[3]Sheet1!$A:$H,6,FALSE),0)</f>
        <v>360</v>
      </c>
      <c r="S3218" s="13">
        <f>IFERROR(VLOOKUP(A3218,[3]Sheet1!$A:$I,7,FALSE),0)</f>
        <v>7606956</v>
      </c>
      <c r="T3218" s="13" t="str">
        <f t="shared" si="260"/>
        <v>Sim</v>
      </c>
      <c r="U3218" s="13" t="str">
        <f t="shared" si="260"/>
        <v>Sim</v>
      </c>
      <c r="V3218" s="13" t="str">
        <f t="shared" si="260"/>
        <v>Sim</v>
      </c>
      <c r="W3218" s="13" t="str">
        <f t="shared" si="259"/>
        <v>Sim</v>
      </c>
      <c r="X3218" s="13" t="str">
        <f t="shared" si="259"/>
        <v>Sim</v>
      </c>
      <c r="Y3218" s="13" t="str">
        <f t="shared" si="259"/>
        <v>Sim</v>
      </c>
    </row>
    <row r="3219" spans="1:25">
      <c r="A3219" s="9">
        <v>411310</v>
      </c>
      <c r="B3219" s="13">
        <f>IFERROR(VLOOKUP(A3219,[1]Monitoramento_Base_somente_Said!$A:$J,5,FALSE),0)</f>
        <v>0</v>
      </c>
      <c r="C3219" s="13">
        <f>IFERROR(VLOOKUP(A3219,[1]Monitoramento_Base_somente_Said!$A:$J,6,FALSE),0)</f>
        <v>33362882</v>
      </c>
      <c r="D3219" s="13">
        <f>IFERROR(VLOOKUP(A3219,[1]Monitoramento_Base_somente_Said!$A:$J,7,FALSE),0)</f>
        <v>0</v>
      </c>
      <c r="E3219" s="13">
        <f>IFERROR(VLOOKUP(A3219,[1]Monitoramento_Base_somente_Said!$A:$J,8,FALSE),0)</f>
        <v>31210438</v>
      </c>
      <c r="F3219" s="13">
        <f>IFERROR(VLOOKUP(A3219,[1]Monitoramento_Base_somente_Said!$A:$J,9,FALSE),0)</f>
        <v>0</v>
      </c>
      <c r="G3219" s="13">
        <f>IFERROR(VLOOKUP(A3219,[1]Monitoramento_Base_somente_Said!$A:$J,10,FALSE),0)</f>
        <v>12914664</v>
      </c>
      <c r="H3219" s="13">
        <f>IFERROR(VLOOKUP(A3219,[2]Sheet1!$A:$I,4,FALSE),0)</f>
        <v>0</v>
      </c>
      <c r="I3219" s="13">
        <f>IFERROR(VLOOKUP(A3219,[2]Sheet1!$A:$I,5,FALSE),0)</f>
        <v>0</v>
      </c>
      <c r="J3219" s="13">
        <f>IFERROR(VLOOKUP(A3219,[2]Sheet1!$A:$I,6,FALSE),0)</f>
        <v>0</v>
      </c>
      <c r="K3219" s="13">
        <f>IFERROR(VLOOKUP(A3219,[2]Sheet1!$A:$I,7,FALSE),0)</f>
        <v>0</v>
      </c>
      <c r="L3219" s="13">
        <f>IFERROR(VLOOKUP(A3219,[2]Sheet1!$A:$I,8,FALSE),0)</f>
        <v>0</v>
      </c>
      <c r="M3219" s="13">
        <f>IFERROR(VLOOKUP(A3219,[2]Sheet1!$A:$I,9,FALSE),0)</f>
        <v>0</v>
      </c>
      <c r="N3219" s="13">
        <f>IFERROR(VLOOKUP(A3219,[3]Sheet1!$A:$G,2,FALSE),0)</f>
        <v>0</v>
      </c>
      <c r="O3219" s="13">
        <f>IFERROR(VLOOKUP(A3219,[3]Sheet1!$A:$G,3,FALSE),0)</f>
        <v>0</v>
      </c>
      <c r="P3219" s="13">
        <f>IFERROR(VLOOKUP(A3219,[3]Sheet1!$A:$G,4,FALSE),0)</f>
        <v>0</v>
      </c>
      <c r="Q3219" s="13">
        <f>IFERROR(VLOOKUP(A3219,[3]Sheet1!$A:$G,5,FALSE),0)</f>
        <v>0</v>
      </c>
      <c r="R3219" s="13">
        <f>IFERROR(VLOOKUP(A3219,[3]Sheet1!$A:$H,6,FALSE),0)</f>
        <v>0</v>
      </c>
      <c r="S3219" s="13">
        <f>IFERROR(VLOOKUP(A3219,[3]Sheet1!$A:$I,7,FALSE),0)</f>
        <v>0</v>
      </c>
      <c r="T3219" s="13" t="str">
        <f t="shared" si="260"/>
        <v>Não</v>
      </c>
      <c r="U3219" s="13" t="str">
        <f t="shared" si="260"/>
        <v>Sim</v>
      </c>
      <c r="V3219" s="13" t="str">
        <f t="shared" si="260"/>
        <v>Não</v>
      </c>
      <c r="W3219" s="13" t="str">
        <f t="shared" si="259"/>
        <v>Sim</v>
      </c>
      <c r="X3219" s="13" t="str">
        <f t="shared" si="259"/>
        <v>Não</v>
      </c>
      <c r="Y3219" s="13" t="str">
        <f t="shared" si="259"/>
        <v>Sim</v>
      </c>
    </row>
    <row r="3220" spans="1:25">
      <c r="A3220" s="9">
        <v>411320</v>
      </c>
      <c r="B3220" s="13">
        <f>IFERROR(VLOOKUP(A3220,[1]Monitoramento_Base_somente_Said!$A:$J,5,FALSE),0)</f>
        <v>0</v>
      </c>
      <c r="C3220" s="13">
        <f>IFERROR(VLOOKUP(A3220,[1]Monitoramento_Base_somente_Said!$A:$J,6,FALSE),0)</f>
        <v>0</v>
      </c>
      <c r="D3220" s="13">
        <f>IFERROR(VLOOKUP(A3220,[1]Monitoramento_Base_somente_Said!$A:$J,7,FALSE),0)</f>
        <v>0</v>
      </c>
      <c r="E3220" s="13">
        <f>IFERROR(VLOOKUP(A3220,[1]Monitoramento_Base_somente_Said!$A:$J,8,FALSE),0)</f>
        <v>0</v>
      </c>
      <c r="F3220" s="13">
        <f>IFERROR(VLOOKUP(A3220,[1]Monitoramento_Base_somente_Said!$A:$J,9,FALSE),0)</f>
        <v>0</v>
      </c>
      <c r="G3220" s="13">
        <f>IFERROR(VLOOKUP(A3220,[1]Monitoramento_Base_somente_Said!$A:$J,10,FALSE),0)</f>
        <v>0</v>
      </c>
      <c r="H3220" s="13">
        <f>IFERROR(VLOOKUP(A3220,[2]Sheet1!$A:$I,4,FALSE),0)</f>
        <v>0</v>
      </c>
      <c r="I3220" s="13">
        <f>IFERROR(VLOOKUP(A3220,[2]Sheet1!$A:$I,5,FALSE),0)</f>
        <v>0</v>
      </c>
      <c r="J3220" s="13">
        <f>IFERROR(VLOOKUP(A3220,[2]Sheet1!$A:$I,6,FALSE),0)</f>
        <v>0</v>
      </c>
      <c r="K3220" s="13">
        <f>IFERROR(VLOOKUP(A3220,[2]Sheet1!$A:$I,7,FALSE),0)</f>
        <v>0</v>
      </c>
      <c r="L3220" s="13">
        <f>IFERROR(VLOOKUP(A3220,[2]Sheet1!$A:$I,8,FALSE),0)</f>
        <v>0</v>
      </c>
      <c r="M3220" s="13">
        <f>IFERROR(VLOOKUP(A3220,[2]Sheet1!$A:$I,9,FALSE),0)</f>
        <v>0</v>
      </c>
      <c r="N3220" s="13">
        <f>IFERROR(VLOOKUP(A3220,[3]Sheet1!$A:$G,2,FALSE),0)</f>
        <v>50</v>
      </c>
      <c r="O3220" s="13">
        <f>IFERROR(VLOOKUP(A3220,[3]Sheet1!$A:$G,3,FALSE),0)</f>
        <v>0</v>
      </c>
      <c r="P3220" s="13">
        <f>IFERROR(VLOOKUP(A3220,[3]Sheet1!$A:$G,4,FALSE),0)</f>
        <v>849</v>
      </c>
      <c r="Q3220" s="13">
        <f>IFERROR(VLOOKUP(A3220,[3]Sheet1!$A:$G,5,FALSE),0)</f>
        <v>14634110</v>
      </c>
      <c r="R3220" s="13">
        <f>IFERROR(VLOOKUP(A3220,[3]Sheet1!$A:$H,6,FALSE),0)</f>
        <v>1200</v>
      </c>
      <c r="S3220" s="13">
        <f>IFERROR(VLOOKUP(A3220,[3]Sheet1!$A:$I,7,FALSE),0)</f>
        <v>8584022</v>
      </c>
      <c r="T3220" s="13" t="str">
        <f t="shared" si="260"/>
        <v>Sim</v>
      </c>
      <c r="U3220" s="13" t="str">
        <f t="shared" si="260"/>
        <v>Não</v>
      </c>
      <c r="V3220" s="13" t="str">
        <f t="shared" si="260"/>
        <v>Sim</v>
      </c>
      <c r="W3220" s="13" t="str">
        <f t="shared" si="259"/>
        <v>Sim</v>
      </c>
      <c r="X3220" s="13" t="str">
        <f t="shared" si="259"/>
        <v>Sim</v>
      </c>
      <c r="Y3220" s="13" t="str">
        <f t="shared" si="259"/>
        <v>Sim</v>
      </c>
    </row>
    <row r="3221" spans="1:25">
      <c r="A3221" s="9">
        <v>411325</v>
      </c>
      <c r="B3221" s="13">
        <f>IFERROR(VLOOKUP(A3221,[1]Monitoramento_Base_somente_Said!$A:$J,5,FALSE),0)</f>
        <v>11510</v>
      </c>
      <c r="C3221" s="13">
        <f>IFERROR(VLOOKUP(A3221,[1]Monitoramento_Base_somente_Said!$A:$J,6,FALSE),0)</f>
        <v>25164708</v>
      </c>
      <c r="D3221" s="13">
        <f>IFERROR(VLOOKUP(A3221,[1]Monitoramento_Base_somente_Said!$A:$J,7,FALSE),0)</f>
        <v>17898</v>
      </c>
      <c r="E3221" s="13">
        <f>IFERROR(VLOOKUP(A3221,[1]Monitoramento_Base_somente_Said!$A:$J,8,FALSE),0)</f>
        <v>24906804</v>
      </c>
      <c r="F3221" s="13">
        <f>IFERROR(VLOOKUP(A3221,[1]Monitoramento_Base_somente_Said!$A:$J,9,FALSE),0)</f>
        <v>10000</v>
      </c>
      <c r="G3221" s="13">
        <f>IFERROR(VLOOKUP(A3221,[1]Monitoramento_Base_somente_Said!$A:$J,10,FALSE),0)</f>
        <v>9669979</v>
      </c>
      <c r="H3221" s="13">
        <f>IFERROR(VLOOKUP(A3221,[2]Sheet1!$A:$I,4,FALSE),0)</f>
        <v>0</v>
      </c>
      <c r="I3221" s="13">
        <f>IFERROR(VLOOKUP(A3221,[2]Sheet1!$A:$I,5,FALSE),0)</f>
        <v>0</v>
      </c>
      <c r="J3221" s="13">
        <f>IFERROR(VLOOKUP(A3221,[2]Sheet1!$A:$I,6,FALSE),0)</f>
        <v>0</v>
      </c>
      <c r="K3221" s="13">
        <f>IFERROR(VLOOKUP(A3221,[2]Sheet1!$A:$I,7,FALSE),0)</f>
        <v>0</v>
      </c>
      <c r="L3221" s="13">
        <f>IFERROR(VLOOKUP(A3221,[2]Sheet1!$A:$I,8,FALSE),0)</f>
        <v>0</v>
      </c>
      <c r="M3221" s="13">
        <f>IFERROR(VLOOKUP(A3221,[2]Sheet1!$A:$I,9,FALSE),0)</f>
        <v>0</v>
      </c>
      <c r="N3221" s="13">
        <f>IFERROR(VLOOKUP(A3221,[3]Sheet1!$A:$G,2,FALSE),0)</f>
        <v>0</v>
      </c>
      <c r="O3221" s="13">
        <f>IFERROR(VLOOKUP(A3221,[3]Sheet1!$A:$G,3,FALSE),0)</f>
        <v>0</v>
      </c>
      <c r="P3221" s="13">
        <f>IFERROR(VLOOKUP(A3221,[3]Sheet1!$A:$G,4,FALSE),0)</f>
        <v>0</v>
      </c>
      <c r="Q3221" s="13">
        <f>IFERROR(VLOOKUP(A3221,[3]Sheet1!$A:$G,5,FALSE),0)</f>
        <v>0</v>
      </c>
      <c r="R3221" s="13">
        <f>IFERROR(VLOOKUP(A3221,[3]Sheet1!$A:$H,6,FALSE),0)</f>
        <v>0</v>
      </c>
      <c r="S3221" s="13">
        <f>IFERROR(VLOOKUP(A3221,[3]Sheet1!$A:$I,7,FALSE),0)</f>
        <v>0</v>
      </c>
      <c r="T3221" s="13" t="str">
        <f t="shared" si="260"/>
        <v>Sim</v>
      </c>
      <c r="U3221" s="13" t="str">
        <f t="shared" si="260"/>
        <v>Sim</v>
      </c>
      <c r="V3221" s="13" t="str">
        <f t="shared" si="260"/>
        <v>Sim</v>
      </c>
      <c r="W3221" s="13" t="str">
        <f t="shared" si="259"/>
        <v>Sim</v>
      </c>
      <c r="X3221" s="13" t="str">
        <f t="shared" si="259"/>
        <v>Sim</v>
      </c>
      <c r="Y3221" s="13" t="str">
        <f t="shared" si="259"/>
        <v>Sim</v>
      </c>
    </row>
    <row r="3222" spans="1:25">
      <c r="A3222" s="9">
        <v>411330</v>
      </c>
      <c r="B3222" s="13">
        <f>IFERROR(VLOOKUP(A3222,[1]Monitoramento_Base_somente_Said!$A:$J,5,FALSE),0)</f>
        <v>0</v>
      </c>
      <c r="C3222" s="13">
        <f>IFERROR(VLOOKUP(A3222,[1]Monitoramento_Base_somente_Said!$A:$J,6,FALSE),0)</f>
        <v>6768788</v>
      </c>
      <c r="D3222" s="13">
        <f>IFERROR(VLOOKUP(A3222,[1]Monitoramento_Base_somente_Said!$A:$J,7,FALSE),0)</f>
        <v>0</v>
      </c>
      <c r="E3222" s="13">
        <f>IFERROR(VLOOKUP(A3222,[1]Monitoramento_Base_somente_Said!$A:$J,8,FALSE),0)</f>
        <v>6332092</v>
      </c>
      <c r="F3222" s="13">
        <f>IFERROR(VLOOKUP(A3222,[1]Monitoramento_Base_somente_Said!$A:$J,9,FALSE),0)</f>
        <v>0</v>
      </c>
      <c r="G3222" s="13">
        <f>IFERROR(VLOOKUP(A3222,[1]Monitoramento_Base_somente_Said!$A:$J,10,FALSE),0)</f>
        <v>2620176</v>
      </c>
      <c r="H3222" s="13">
        <f>IFERROR(VLOOKUP(A3222,[2]Sheet1!$A:$I,4,FALSE),0)</f>
        <v>0</v>
      </c>
      <c r="I3222" s="13">
        <f>IFERROR(VLOOKUP(A3222,[2]Sheet1!$A:$I,5,FALSE),0)</f>
        <v>0</v>
      </c>
      <c r="J3222" s="13">
        <f>IFERROR(VLOOKUP(A3222,[2]Sheet1!$A:$I,6,FALSE),0)</f>
        <v>0</v>
      </c>
      <c r="K3222" s="13">
        <f>IFERROR(VLOOKUP(A3222,[2]Sheet1!$A:$I,7,FALSE),0)</f>
        <v>0</v>
      </c>
      <c r="L3222" s="13">
        <f>IFERROR(VLOOKUP(A3222,[2]Sheet1!$A:$I,8,FALSE),0)</f>
        <v>0</v>
      </c>
      <c r="M3222" s="13">
        <f>IFERROR(VLOOKUP(A3222,[2]Sheet1!$A:$I,9,FALSE),0)</f>
        <v>0</v>
      </c>
      <c r="N3222" s="13">
        <f>IFERROR(VLOOKUP(A3222,[3]Sheet1!$A:$G,2,FALSE),0)</f>
        <v>346430</v>
      </c>
      <c r="O3222" s="13">
        <f>IFERROR(VLOOKUP(A3222,[3]Sheet1!$A:$G,3,FALSE),0)</f>
        <v>37442334</v>
      </c>
      <c r="P3222" s="13">
        <f>IFERROR(VLOOKUP(A3222,[3]Sheet1!$A:$G,4,FALSE),0)</f>
        <v>0</v>
      </c>
      <c r="Q3222" s="13">
        <f>IFERROR(VLOOKUP(A3222,[3]Sheet1!$A:$G,5,FALSE),0)</f>
        <v>0</v>
      </c>
      <c r="R3222" s="13">
        <f>IFERROR(VLOOKUP(A3222,[3]Sheet1!$A:$H,6,FALSE),0)</f>
        <v>0</v>
      </c>
      <c r="S3222" s="13">
        <f>IFERROR(VLOOKUP(A3222,[3]Sheet1!$A:$I,7,FALSE),0)</f>
        <v>0</v>
      </c>
      <c r="T3222" s="13" t="str">
        <f t="shared" si="260"/>
        <v>Sim</v>
      </c>
      <c r="U3222" s="13" t="str">
        <f t="shared" si="260"/>
        <v>Sim</v>
      </c>
      <c r="V3222" s="13" t="str">
        <f t="shared" si="260"/>
        <v>Não</v>
      </c>
      <c r="W3222" s="13" t="str">
        <f t="shared" si="259"/>
        <v>Sim</v>
      </c>
      <c r="X3222" s="13" t="str">
        <f t="shared" si="259"/>
        <v>Não</v>
      </c>
      <c r="Y3222" s="13" t="str">
        <f t="shared" si="259"/>
        <v>Sim</v>
      </c>
    </row>
    <row r="3223" spans="1:25">
      <c r="A3223" s="23">
        <v>411340</v>
      </c>
      <c r="B3223" s="13">
        <f>IFERROR(VLOOKUP(A3223,[1]Monitoramento_Base_somente_Said!$A:$J,5,FALSE),0)</f>
        <v>17324</v>
      </c>
      <c r="C3223" s="13">
        <f>IFERROR(VLOOKUP(A3223,[1]Monitoramento_Base_somente_Said!$A:$J,6,FALSE),0)</f>
        <v>63193250</v>
      </c>
      <c r="D3223" s="13">
        <f>IFERROR(VLOOKUP(A3223,[1]Monitoramento_Base_somente_Said!$A:$J,7,FALSE),0)</f>
        <v>0</v>
      </c>
      <c r="E3223" s="13">
        <f>IFERROR(VLOOKUP(A3223,[1]Monitoramento_Base_somente_Said!$A:$J,8,FALSE),0)</f>
        <v>61872199</v>
      </c>
      <c r="F3223" s="13">
        <f>IFERROR(VLOOKUP(A3223,[1]Monitoramento_Base_somente_Said!$A:$J,9,FALSE),0)</f>
        <v>164</v>
      </c>
      <c r="G3223" s="13">
        <f>IFERROR(VLOOKUP(A3223,[1]Monitoramento_Base_somente_Said!$A:$J,10,FALSE),0)</f>
        <v>25391599</v>
      </c>
      <c r="H3223" s="13">
        <f>IFERROR(VLOOKUP(A3223,[2]Sheet1!$A:$I,4,FALSE),0)</f>
        <v>0</v>
      </c>
      <c r="I3223" s="13">
        <f>IFERROR(VLOOKUP(A3223,[2]Sheet1!$A:$I,5,FALSE),0)</f>
        <v>0</v>
      </c>
      <c r="J3223" s="13">
        <f>IFERROR(VLOOKUP(A3223,[2]Sheet1!$A:$I,6,FALSE),0)</f>
        <v>0</v>
      </c>
      <c r="K3223" s="13">
        <f>IFERROR(VLOOKUP(A3223,[2]Sheet1!$A:$I,7,FALSE),0)</f>
        <v>0</v>
      </c>
      <c r="L3223" s="13">
        <f>IFERROR(VLOOKUP(A3223,[2]Sheet1!$A:$I,8,FALSE),0)</f>
        <v>0</v>
      </c>
      <c r="M3223" s="13">
        <f>IFERROR(VLOOKUP(A3223,[2]Sheet1!$A:$I,9,FALSE),0)</f>
        <v>0</v>
      </c>
      <c r="N3223" s="13">
        <f>IFERROR(VLOOKUP(A3223,[3]Sheet1!$A:$G,2,FALSE),0)</f>
        <v>0</v>
      </c>
      <c r="O3223" s="13">
        <f>IFERROR(VLOOKUP(A3223,[3]Sheet1!$A:$G,3,FALSE),0)</f>
        <v>0</v>
      </c>
      <c r="P3223" s="13">
        <f>IFERROR(VLOOKUP(A3223,[3]Sheet1!$A:$G,4,FALSE),0)</f>
        <v>0</v>
      </c>
      <c r="Q3223" s="13">
        <f>IFERROR(VLOOKUP(A3223,[3]Sheet1!$A:$G,5,FALSE),0)</f>
        <v>0</v>
      </c>
      <c r="R3223" s="13">
        <f>IFERROR(VLOOKUP(A3223,[3]Sheet1!$A:$H,6,FALSE),0)</f>
        <v>0</v>
      </c>
      <c r="S3223" s="13">
        <f>IFERROR(VLOOKUP(A3223,[3]Sheet1!$A:$I,7,FALSE),0)</f>
        <v>0</v>
      </c>
      <c r="T3223" s="13" t="str">
        <f t="shared" si="260"/>
        <v>Sim</v>
      </c>
      <c r="U3223" s="13" t="str">
        <f t="shared" si="260"/>
        <v>Sim</v>
      </c>
      <c r="V3223" s="13" t="str">
        <f t="shared" si="260"/>
        <v>Não</v>
      </c>
      <c r="W3223" s="13" t="str">
        <f t="shared" si="259"/>
        <v>Sim</v>
      </c>
      <c r="X3223" s="13" t="str">
        <f t="shared" si="259"/>
        <v>Sim</v>
      </c>
      <c r="Y3223" s="13" t="str">
        <f t="shared" si="259"/>
        <v>Sim</v>
      </c>
    </row>
    <row r="3224" spans="1:25">
      <c r="A3224" s="9">
        <v>411342</v>
      </c>
      <c r="B3224" s="13">
        <f>IFERROR(VLOOKUP(A3224,[1]Monitoramento_Base_somente_Said!$A:$J,5,FALSE),0)</f>
        <v>0</v>
      </c>
      <c r="C3224" s="13">
        <f>IFERROR(VLOOKUP(A3224,[1]Monitoramento_Base_somente_Said!$A:$J,6,FALSE),0)</f>
        <v>6598474</v>
      </c>
      <c r="D3224" s="13">
        <f>IFERROR(VLOOKUP(A3224,[1]Monitoramento_Base_somente_Said!$A:$J,7,FALSE),0)</f>
        <v>0</v>
      </c>
      <c r="E3224" s="13">
        <f>IFERROR(VLOOKUP(A3224,[1]Monitoramento_Base_somente_Said!$A:$J,8,FALSE),0)</f>
        <v>6172766</v>
      </c>
      <c r="F3224" s="13">
        <f>IFERROR(VLOOKUP(A3224,[1]Monitoramento_Base_somente_Said!$A:$J,9,FALSE),0)</f>
        <v>0</v>
      </c>
      <c r="G3224" s="13">
        <f>IFERROR(VLOOKUP(A3224,[1]Monitoramento_Base_somente_Said!$A:$J,10,FALSE),0)</f>
        <v>2554248</v>
      </c>
      <c r="H3224" s="13">
        <f>IFERROR(VLOOKUP(A3224,[2]Sheet1!$A:$I,4,FALSE),0)</f>
        <v>0</v>
      </c>
      <c r="I3224" s="13">
        <f>IFERROR(VLOOKUP(A3224,[2]Sheet1!$A:$I,5,FALSE),0)</f>
        <v>0</v>
      </c>
      <c r="J3224" s="13">
        <f>IFERROR(VLOOKUP(A3224,[2]Sheet1!$A:$I,6,FALSE),0)</f>
        <v>0</v>
      </c>
      <c r="K3224" s="13">
        <f>IFERROR(VLOOKUP(A3224,[2]Sheet1!$A:$I,7,FALSE),0)</f>
        <v>0</v>
      </c>
      <c r="L3224" s="13">
        <f>IFERROR(VLOOKUP(A3224,[2]Sheet1!$A:$I,8,FALSE),0)</f>
        <v>0</v>
      </c>
      <c r="M3224" s="13">
        <f>IFERROR(VLOOKUP(A3224,[2]Sheet1!$A:$I,9,FALSE),0)</f>
        <v>0</v>
      </c>
      <c r="N3224" s="13">
        <f>IFERROR(VLOOKUP(A3224,[3]Sheet1!$A:$G,2,FALSE),0)</f>
        <v>11553</v>
      </c>
      <c r="O3224" s="13">
        <f>IFERROR(VLOOKUP(A3224,[3]Sheet1!$A:$G,3,FALSE),0)</f>
        <v>12718190</v>
      </c>
      <c r="P3224" s="13">
        <f>IFERROR(VLOOKUP(A3224,[3]Sheet1!$A:$G,4,FALSE),0)</f>
        <v>2794</v>
      </c>
      <c r="Q3224" s="13">
        <f>IFERROR(VLOOKUP(A3224,[3]Sheet1!$A:$G,5,FALSE),0)</f>
        <v>9023598</v>
      </c>
      <c r="R3224" s="13">
        <f>IFERROR(VLOOKUP(A3224,[3]Sheet1!$A:$H,6,FALSE),0)</f>
        <v>1590</v>
      </c>
      <c r="S3224" s="13">
        <f>IFERROR(VLOOKUP(A3224,[3]Sheet1!$A:$I,7,FALSE),0)</f>
        <v>3522209</v>
      </c>
      <c r="T3224" s="13" t="str">
        <f t="shared" si="260"/>
        <v>Sim</v>
      </c>
      <c r="U3224" s="13" t="str">
        <f t="shared" si="260"/>
        <v>Sim</v>
      </c>
      <c r="V3224" s="13" t="str">
        <f t="shared" si="260"/>
        <v>Sim</v>
      </c>
      <c r="W3224" s="13" t="str">
        <f t="shared" si="259"/>
        <v>Sim</v>
      </c>
      <c r="X3224" s="13" t="str">
        <f t="shared" si="259"/>
        <v>Sim</v>
      </c>
      <c r="Y3224" s="13" t="str">
        <f t="shared" si="259"/>
        <v>Sim</v>
      </c>
    </row>
    <row r="3225" spans="1:25">
      <c r="A3225" s="9">
        <v>411345</v>
      </c>
      <c r="B3225" s="13">
        <f>IFERROR(VLOOKUP(A3225,[1]Monitoramento_Base_somente_Said!$A:$J,5,FALSE),0)</f>
        <v>0</v>
      </c>
      <c r="C3225" s="13">
        <f>IFERROR(VLOOKUP(A3225,[1]Monitoramento_Base_somente_Said!$A:$J,6,FALSE),0)</f>
        <v>765980240</v>
      </c>
      <c r="D3225" s="13">
        <f>IFERROR(VLOOKUP(A3225,[1]Monitoramento_Base_somente_Said!$A:$J,7,FALSE),0)</f>
        <v>0</v>
      </c>
      <c r="E3225" s="13">
        <f>IFERROR(VLOOKUP(A3225,[1]Monitoramento_Base_somente_Said!$A:$J,8,FALSE),0)</f>
        <v>716562160</v>
      </c>
      <c r="F3225" s="13">
        <f>IFERROR(VLOOKUP(A3225,[1]Monitoramento_Base_somente_Said!$A:$J,9,FALSE),0)</f>
        <v>0</v>
      </c>
      <c r="G3225" s="13">
        <f>IFERROR(VLOOKUP(A3225,[1]Monitoramento_Base_somente_Said!$A:$J,10,FALSE),0)</f>
        <v>296508480</v>
      </c>
      <c r="H3225" s="13">
        <f>IFERROR(VLOOKUP(A3225,[2]Sheet1!$A:$I,4,FALSE),0)</f>
        <v>0</v>
      </c>
      <c r="I3225" s="13">
        <f>IFERROR(VLOOKUP(A3225,[2]Sheet1!$A:$I,5,FALSE),0)</f>
        <v>0</v>
      </c>
      <c r="J3225" s="13">
        <f>IFERROR(VLOOKUP(A3225,[2]Sheet1!$A:$I,6,FALSE),0)</f>
        <v>0</v>
      </c>
      <c r="K3225" s="13">
        <f>IFERROR(VLOOKUP(A3225,[2]Sheet1!$A:$I,7,FALSE),0)</f>
        <v>0</v>
      </c>
      <c r="L3225" s="13">
        <f>IFERROR(VLOOKUP(A3225,[2]Sheet1!$A:$I,8,FALSE),0)</f>
        <v>0</v>
      </c>
      <c r="M3225" s="13">
        <f>IFERROR(VLOOKUP(A3225,[2]Sheet1!$A:$I,9,FALSE),0)</f>
        <v>0</v>
      </c>
      <c r="N3225" s="13">
        <f>IFERROR(VLOOKUP(A3225,[3]Sheet1!$A:$G,2,FALSE),0)</f>
        <v>0</v>
      </c>
      <c r="O3225" s="13">
        <f>IFERROR(VLOOKUP(A3225,[3]Sheet1!$A:$G,3,FALSE),0)</f>
        <v>0</v>
      </c>
      <c r="P3225" s="13">
        <f>IFERROR(VLOOKUP(A3225,[3]Sheet1!$A:$G,4,FALSE),0)</f>
        <v>0</v>
      </c>
      <c r="Q3225" s="13">
        <f>IFERROR(VLOOKUP(A3225,[3]Sheet1!$A:$G,5,FALSE),0)</f>
        <v>0</v>
      </c>
      <c r="R3225" s="13">
        <f>IFERROR(VLOOKUP(A3225,[3]Sheet1!$A:$H,6,FALSE),0)</f>
        <v>0</v>
      </c>
      <c r="S3225" s="13">
        <f>IFERROR(VLOOKUP(A3225,[3]Sheet1!$A:$I,7,FALSE),0)</f>
        <v>0</v>
      </c>
      <c r="T3225" s="13" t="str">
        <f t="shared" si="260"/>
        <v>Não</v>
      </c>
      <c r="U3225" s="13" t="str">
        <f t="shared" si="260"/>
        <v>Sim</v>
      </c>
      <c r="V3225" s="13" t="str">
        <f t="shared" si="260"/>
        <v>Não</v>
      </c>
      <c r="W3225" s="13" t="str">
        <f t="shared" si="259"/>
        <v>Sim</v>
      </c>
      <c r="X3225" s="13" t="str">
        <f t="shared" si="259"/>
        <v>Não</v>
      </c>
      <c r="Y3225" s="13" t="str">
        <f t="shared" si="259"/>
        <v>Sim</v>
      </c>
    </row>
    <row r="3226" spans="1:25">
      <c r="A3226" s="9">
        <v>411350</v>
      </c>
      <c r="B3226" s="13">
        <f>IFERROR(VLOOKUP(A3226,[1]Monitoramento_Base_somente_Said!$A:$J,5,FALSE),0)</f>
        <v>0</v>
      </c>
      <c r="C3226" s="13">
        <f>IFERROR(VLOOKUP(A3226,[1]Monitoramento_Base_somente_Said!$A:$J,6,FALSE),0)</f>
        <v>0</v>
      </c>
      <c r="D3226" s="13">
        <f>IFERROR(VLOOKUP(A3226,[1]Monitoramento_Base_somente_Said!$A:$J,7,FALSE),0)</f>
        <v>0</v>
      </c>
      <c r="E3226" s="13">
        <f>IFERROR(VLOOKUP(A3226,[1]Monitoramento_Base_somente_Said!$A:$J,8,FALSE),0)</f>
        <v>0</v>
      </c>
      <c r="F3226" s="13">
        <f>IFERROR(VLOOKUP(A3226,[1]Monitoramento_Base_somente_Said!$A:$J,9,FALSE),0)</f>
        <v>0</v>
      </c>
      <c r="G3226" s="13">
        <f>IFERROR(VLOOKUP(A3226,[1]Monitoramento_Base_somente_Said!$A:$J,10,FALSE),0)</f>
        <v>0</v>
      </c>
      <c r="H3226" s="13">
        <f>IFERROR(VLOOKUP(A3226,[2]Sheet1!$A:$I,4,FALSE),0)</f>
        <v>0</v>
      </c>
      <c r="I3226" s="13">
        <f>IFERROR(VLOOKUP(A3226,[2]Sheet1!$A:$I,5,FALSE),0)</f>
        <v>0</v>
      </c>
      <c r="J3226" s="13">
        <f>IFERROR(VLOOKUP(A3226,[2]Sheet1!$A:$I,6,FALSE),0)</f>
        <v>0</v>
      </c>
      <c r="K3226" s="13">
        <f>IFERROR(VLOOKUP(A3226,[2]Sheet1!$A:$I,7,FALSE),0)</f>
        <v>0</v>
      </c>
      <c r="L3226" s="13">
        <f>IFERROR(VLOOKUP(A3226,[2]Sheet1!$A:$I,8,FALSE),0)</f>
        <v>0</v>
      </c>
      <c r="M3226" s="13">
        <f>IFERROR(VLOOKUP(A3226,[2]Sheet1!$A:$I,9,FALSE),0)</f>
        <v>0</v>
      </c>
      <c r="N3226" s="13">
        <f>IFERROR(VLOOKUP(A3226,[3]Sheet1!$A:$G,2,FALSE),0)</f>
        <v>0</v>
      </c>
      <c r="O3226" s="13">
        <f>IFERROR(VLOOKUP(A3226,[3]Sheet1!$A:$G,3,FALSE),0)</f>
        <v>0</v>
      </c>
      <c r="P3226" s="13">
        <f>IFERROR(VLOOKUP(A3226,[3]Sheet1!$A:$G,4,FALSE),0)</f>
        <v>0</v>
      </c>
      <c r="Q3226" s="13">
        <f>IFERROR(VLOOKUP(A3226,[3]Sheet1!$A:$G,5,FALSE),0)</f>
        <v>0</v>
      </c>
      <c r="R3226" s="13">
        <f>IFERROR(VLOOKUP(A3226,[3]Sheet1!$A:$H,6,FALSE),0)</f>
        <v>0</v>
      </c>
      <c r="S3226" s="13">
        <f>IFERROR(VLOOKUP(A3226,[3]Sheet1!$A:$I,7,FALSE),0)</f>
        <v>0</v>
      </c>
      <c r="T3226" s="13" t="str">
        <f t="shared" si="260"/>
        <v>Não</v>
      </c>
      <c r="U3226" s="13" t="str">
        <f t="shared" si="260"/>
        <v>Não</v>
      </c>
      <c r="V3226" s="13" t="str">
        <f t="shared" si="260"/>
        <v>Não</v>
      </c>
      <c r="W3226" s="13" t="str">
        <f t="shared" si="259"/>
        <v>Não</v>
      </c>
      <c r="X3226" s="13" t="str">
        <f t="shared" si="259"/>
        <v>Não</v>
      </c>
      <c r="Y3226" s="13" t="str">
        <f t="shared" si="259"/>
        <v>Não</v>
      </c>
    </row>
    <row r="3227" spans="1:25">
      <c r="A3227" s="9">
        <v>411373</v>
      </c>
      <c r="B3227" s="13">
        <f>IFERROR(VLOOKUP(A3227,[1]Monitoramento_Base_somente_Said!$A:$J,5,FALSE),0)</f>
        <v>84578</v>
      </c>
      <c r="C3227" s="13">
        <f>IFERROR(VLOOKUP(A3227,[1]Monitoramento_Base_somente_Said!$A:$J,6,FALSE),0)</f>
        <v>36543318</v>
      </c>
      <c r="D3227" s="13">
        <f>IFERROR(VLOOKUP(A3227,[1]Monitoramento_Base_somente_Said!$A:$J,7,FALSE),0)</f>
        <v>97526</v>
      </c>
      <c r="E3227" s="13">
        <f>IFERROR(VLOOKUP(A3227,[1]Monitoramento_Base_somente_Said!$A:$J,8,FALSE),0)</f>
        <v>34676157</v>
      </c>
      <c r="F3227" s="13">
        <f>IFERROR(VLOOKUP(A3227,[1]Monitoramento_Base_somente_Said!$A:$J,9,FALSE),0)</f>
        <v>200</v>
      </c>
      <c r="G3227" s="13">
        <f>IFERROR(VLOOKUP(A3227,[1]Monitoramento_Base_somente_Said!$A:$J,10,FALSE),0)</f>
        <v>13558461</v>
      </c>
      <c r="H3227" s="13">
        <f>IFERROR(VLOOKUP(A3227,[2]Sheet1!$A:$I,4,FALSE),0)</f>
        <v>0</v>
      </c>
      <c r="I3227" s="13">
        <f>IFERROR(VLOOKUP(A3227,[2]Sheet1!$A:$I,5,FALSE),0)</f>
        <v>0</v>
      </c>
      <c r="J3227" s="13">
        <f>IFERROR(VLOOKUP(A3227,[2]Sheet1!$A:$I,6,FALSE),0)</f>
        <v>0</v>
      </c>
      <c r="K3227" s="13">
        <f>IFERROR(VLOOKUP(A3227,[2]Sheet1!$A:$I,7,FALSE),0)</f>
        <v>0</v>
      </c>
      <c r="L3227" s="13">
        <f>IFERROR(VLOOKUP(A3227,[2]Sheet1!$A:$I,8,FALSE),0)</f>
        <v>0</v>
      </c>
      <c r="M3227" s="13">
        <f>IFERROR(VLOOKUP(A3227,[2]Sheet1!$A:$I,9,FALSE),0)</f>
        <v>0</v>
      </c>
      <c r="N3227" s="13">
        <f>IFERROR(VLOOKUP(A3227,[3]Sheet1!$A:$G,2,FALSE),0)</f>
        <v>0</v>
      </c>
      <c r="O3227" s="13">
        <f>IFERROR(VLOOKUP(A3227,[3]Sheet1!$A:$G,3,FALSE),0)</f>
        <v>0</v>
      </c>
      <c r="P3227" s="13">
        <f>IFERROR(VLOOKUP(A3227,[3]Sheet1!$A:$G,4,FALSE),0)</f>
        <v>0</v>
      </c>
      <c r="Q3227" s="13">
        <f>IFERROR(VLOOKUP(A3227,[3]Sheet1!$A:$G,5,FALSE),0)</f>
        <v>0</v>
      </c>
      <c r="R3227" s="13">
        <f>IFERROR(VLOOKUP(A3227,[3]Sheet1!$A:$H,6,FALSE),0)</f>
        <v>0</v>
      </c>
      <c r="S3227" s="13">
        <f>IFERROR(VLOOKUP(A3227,[3]Sheet1!$A:$I,7,FALSE),0)</f>
        <v>0</v>
      </c>
      <c r="T3227" s="13" t="str">
        <f t="shared" si="260"/>
        <v>Sim</v>
      </c>
      <c r="U3227" s="13" t="str">
        <f t="shared" si="260"/>
        <v>Sim</v>
      </c>
      <c r="V3227" s="13" t="str">
        <f t="shared" si="260"/>
        <v>Sim</v>
      </c>
      <c r="W3227" s="13" t="str">
        <f t="shared" si="259"/>
        <v>Sim</v>
      </c>
      <c r="X3227" s="13" t="str">
        <f t="shared" si="259"/>
        <v>Sim</v>
      </c>
      <c r="Y3227" s="13" t="str">
        <f t="shared" si="259"/>
        <v>Sim</v>
      </c>
    </row>
    <row r="3228" spans="1:25">
      <c r="A3228" s="9">
        <v>411375</v>
      </c>
      <c r="B3228" s="13">
        <f>IFERROR(VLOOKUP(A3228,[1]Monitoramento_Base_somente_Said!$A:$J,5,FALSE),0)</f>
        <v>0</v>
      </c>
      <c r="C3228" s="13">
        <f>IFERROR(VLOOKUP(A3228,[1]Monitoramento_Base_somente_Said!$A:$J,6,FALSE),0)</f>
        <v>22918824</v>
      </c>
      <c r="D3228" s="13">
        <f>IFERROR(VLOOKUP(A3228,[1]Monitoramento_Base_somente_Said!$A:$J,7,FALSE),0)</f>
        <v>53133</v>
      </c>
      <c r="E3228" s="13">
        <f>IFERROR(VLOOKUP(A3228,[1]Monitoramento_Base_somente_Said!$A:$J,8,FALSE),0)</f>
        <v>20236972</v>
      </c>
      <c r="F3228" s="13">
        <f>IFERROR(VLOOKUP(A3228,[1]Monitoramento_Base_somente_Said!$A:$J,9,FALSE),0)</f>
        <v>2000</v>
      </c>
      <c r="G3228" s="13">
        <f>IFERROR(VLOOKUP(A3228,[1]Monitoramento_Base_somente_Said!$A:$J,10,FALSE),0)</f>
        <v>7944747</v>
      </c>
      <c r="H3228" s="13">
        <f>IFERROR(VLOOKUP(A3228,[2]Sheet1!$A:$I,4,FALSE),0)</f>
        <v>0</v>
      </c>
      <c r="I3228" s="13">
        <f>IFERROR(VLOOKUP(A3228,[2]Sheet1!$A:$I,5,FALSE),0)</f>
        <v>0</v>
      </c>
      <c r="J3228" s="13">
        <f>IFERROR(VLOOKUP(A3228,[2]Sheet1!$A:$I,6,FALSE),0)</f>
        <v>0</v>
      </c>
      <c r="K3228" s="13">
        <f>IFERROR(VLOOKUP(A3228,[2]Sheet1!$A:$I,7,FALSE),0)</f>
        <v>0</v>
      </c>
      <c r="L3228" s="13">
        <f>IFERROR(VLOOKUP(A3228,[2]Sheet1!$A:$I,8,FALSE),0)</f>
        <v>0</v>
      </c>
      <c r="M3228" s="13">
        <f>IFERROR(VLOOKUP(A3228,[2]Sheet1!$A:$I,9,FALSE),0)</f>
        <v>0</v>
      </c>
      <c r="N3228" s="13">
        <f>IFERROR(VLOOKUP(A3228,[3]Sheet1!$A:$G,2,FALSE),0)</f>
        <v>0</v>
      </c>
      <c r="O3228" s="13">
        <f>IFERROR(VLOOKUP(A3228,[3]Sheet1!$A:$G,3,FALSE),0)</f>
        <v>0</v>
      </c>
      <c r="P3228" s="13">
        <f>IFERROR(VLOOKUP(A3228,[3]Sheet1!$A:$G,4,FALSE),0)</f>
        <v>0</v>
      </c>
      <c r="Q3228" s="13">
        <f>IFERROR(VLOOKUP(A3228,[3]Sheet1!$A:$G,5,FALSE),0)</f>
        <v>0</v>
      </c>
      <c r="R3228" s="13">
        <f>IFERROR(VLOOKUP(A3228,[3]Sheet1!$A:$H,6,FALSE),0)</f>
        <v>0</v>
      </c>
      <c r="S3228" s="13">
        <f>IFERROR(VLOOKUP(A3228,[3]Sheet1!$A:$I,7,FALSE),0)</f>
        <v>0</v>
      </c>
      <c r="T3228" s="13" t="str">
        <f t="shared" si="260"/>
        <v>Não</v>
      </c>
      <c r="U3228" s="13" t="str">
        <f t="shared" si="260"/>
        <v>Sim</v>
      </c>
      <c r="V3228" s="13" t="str">
        <f t="shared" si="260"/>
        <v>Sim</v>
      </c>
      <c r="W3228" s="13" t="str">
        <f t="shared" si="259"/>
        <v>Sim</v>
      </c>
      <c r="X3228" s="13" t="str">
        <f t="shared" si="259"/>
        <v>Sim</v>
      </c>
      <c r="Y3228" s="13" t="str">
        <f t="shared" si="259"/>
        <v>Sim</v>
      </c>
    </row>
    <row r="3229" spans="1:25">
      <c r="A3229" s="9">
        <v>411380</v>
      </c>
      <c r="B3229" s="13">
        <f>IFERROR(VLOOKUP(A3229,[1]Monitoramento_Base_somente_Said!$A:$J,5,FALSE),0)</f>
        <v>0</v>
      </c>
      <c r="C3229" s="13">
        <f>IFERROR(VLOOKUP(A3229,[1]Monitoramento_Base_somente_Said!$A:$J,6,FALSE),0)</f>
        <v>0</v>
      </c>
      <c r="D3229" s="13">
        <f>IFERROR(VLOOKUP(A3229,[1]Monitoramento_Base_somente_Said!$A:$J,7,FALSE),0)</f>
        <v>0</v>
      </c>
      <c r="E3229" s="13">
        <f>IFERROR(VLOOKUP(A3229,[1]Monitoramento_Base_somente_Said!$A:$J,8,FALSE),0)</f>
        <v>0</v>
      </c>
      <c r="F3229" s="13">
        <f>IFERROR(VLOOKUP(A3229,[1]Monitoramento_Base_somente_Said!$A:$J,9,FALSE),0)</f>
        <v>0</v>
      </c>
      <c r="G3229" s="13">
        <f>IFERROR(VLOOKUP(A3229,[1]Monitoramento_Base_somente_Said!$A:$J,10,FALSE),0)</f>
        <v>0</v>
      </c>
      <c r="H3229" s="13">
        <f>IFERROR(VLOOKUP(A3229,[2]Sheet1!$A:$I,4,FALSE),0)</f>
        <v>0</v>
      </c>
      <c r="I3229" s="13">
        <f>IFERROR(VLOOKUP(A3229,[2]Sheet1!$A:$I,5,FALSE),0)</f>
        <v>0</v>
      </c>
      <c r="J3229" s="13">
        <f>IFERROR(VLOOKUP(A3229,[2]Sheet1!$A:$I,6,FALSE),0)</f>
        <v>0</v>
      </c>
      <c r="K3229" s="13">
        <f>IFERROR(VLOOKUP(A3229,[2]Sheet1!$A:$I,7,FALSE),0)</f>
        <v>0</v>
      </c>
      <c r="L3229" s="13">
        <f>IFERROR(VLOOKUP(A3229,[2]Sheet1!$A:$I,8,FALSE),0)</f>
        <v>0</v>
      </c>
      <c r="M3229" s="13">
        <f>IFERROR(VLOOKUP(A3229,[2]Sheet1!$A:$I,9,FALSE),0)</f>
        <v>0</v>
      </c>
      <c r="N3229" s="13">
        <f>IFERROR(VLOOKUP(A3229,[3]Sheet1!$A:$G,2,FALSE),0)</f>
        <v>36861</v>
      </c>
      <c r="O3229" s="13">
        <f>IFERROR(VLOOKUP(A3229,[3]Sheet1!$A:$G,3,FALSE),0)</f>
        <v>16703813</v>
      </c>
      <c r="P3229" s="13">
        <f>IFERROR(VLOOKUP(A3229,[3]Sheet1!$A:$G,4,FALSE),0)</f>
        <v>10572</v>
      </c>
      <c r="Q3229" s="13">
        <f>IFERROR(VLOOKUP(A3229,[3]Sheet1!$A:$G,5,FALSE),0)</f>
        <v>13094791</v>
      </c>
      <c r="R3229" s="13">
        <f>IFERROR(VLOOKUP(A3229,[3]Sheet1!$A:$H,6,FALSE),0)</f>
        <v>6444</v>
      </c>
      <c r="S3229" s="13">
        <f>IFERROR(VLOOKUP(A3229,[3]Sheet1!$A:$I,7,FALSE),0)</f>
        <v>5365481</v>
      </c>
      <c r="T3229" s="13" t="str">
        <f t="shared" si="260"/>
        <v>Sim</v>
      </c>
      <c r="U3229" s="13" t="str">
        <f t="shared" si="260"/>
        <v>Sim</v>
      </c>
      <c r="V3229" s="13" t="str">
        <f t="shared" si="260"/>
        <v>Sim</v>
      </c>
      <c r="W3229" s="13" t="str">
        <f t="shared" si="259"/>
        <v>Sim</v>
      </c>
      <c r="X3229" s="13" t="str">
        <f t="shared" si="259"/>
        <v>Sim</v>
      </c>
      <c r="Y3229" s="13" t="str">
        <f t="shared" si="259"/>
        <v>Sim</v>
      </c>
    </row>
    <row r="3230" spans="1:25">
      <c r="A3230" s="9">
        <v>411390</v>
      </c>
      <c r="B3230" s="13">
        <f>IFERROR(VLOOKUP(A3230,[1]Monitoramento_Base_somente_Said!$A:$J,5,FALSE),0)</f>
        <v>0</v>
      </c>
      <c r="C3230" s="13">
        <f>IFERROR(VLOOKUP(A3230,[1]Monitoramento_Base_somente_Said!$A:$J,6,FALSE),0)</f>
        <v>0</v>
      </c>
      <c r="D3230" s="13">
        <f>IFERROR(VLOOKUP(A3230,[1]Monitoramento_Base_somente_Said!$A:$J,7,FALSE),0)</f>
        <v>0</v>
      </c>
      <c r="E3230" s="13">
        <f>IFERROR(VLOOKUP(A3230,[1]Monitoramento_Base_somente_Said!$A:$J,8,FALSE),0)</f>
        <v>0</v>
      </c>
      <c r="F3230" s="13">
        <f>IFERROR(VLOOKUP(A3230,[1]Monitoramento_Base_somente_Said!$A:$J,9,FALSE),0)</f>
        <v>0</v>
      </c>
      <c r="G3230" s="13">
        <f>IFERROR(VLOOKUP(A3230,[1]Monitoramento_Base_somente_Said!$A:$J,10,FALSE),0)</f>
        <v>0</v>
      </c>
      <c r="H3230" s="13">
        <f>IFERROR(VLOOKUP(A3230,[2]Sheet1!$A:$I,4,FALSE),0)</f>
        <v>0</v>
      </c>
      <c r="I3230" s="13">
        <f>IFERROR(VLOOKUP(A3230,[2]Sheet1!$A:$I,5,FALSE),0)</f>
        <v>0</v>
      </c>
      <c r="J3230" s="13">
        <f>IFERROR(VLOOKUP(A3230,[2]Sheet1!$A:$I,6,FALSE),0)</f>
        <v>0</v>
      </c>
      <c r="K3230" s="13">
        <f>IFERROR(VLOOKUP(A3230,[2]Sheet1!$A:$I,7,FALSE),0)</f>
        <v>0</v>
      </c>
      <c r="L3230" s="13">
        <f>IFERROR(VLOOKUP(A3230,[2]Sheet1!$A:$I,8,FALSE),0)</f>
        <v>0</v>
      </c>
      <c r="M3230" s="13">
        <f>IFERROR(VLOOKUP(A3230,[2]Sheet1!$A:$I,9,FALSE),0)</f>
        <v>0</v>
      </c>
      <c r="N3230" s="13">
        <f>IFERROR(VLOOKUP(A3230,[3]Sheet1!$A:$G,2,FALSE),0)</f>
        <v>204458</v>
      </c>
      <c r="O3230" s="13">
        <f>IFERROR(VLOOKUP(A3230,[3]Sheet1!$A:$G,3,FALSE),0)</f>
        <v>40728525</v>
      </c>
      <c r="P3230" s="13">
        <f>IFERROR(VLOOKUP(A3230,[3]Sheet1!$A:$G,4,FALSE),0)</f>
        <v>326323</v>
      </c>
      <c r="Q3230" s="13">
        <f>IFERROR(VLOOKUP(A3230,[3]Sheet1!$A:$G,5,FALSE),0)</f>
        <v>41651660</v>
      </c>
      <c r="R3230" s="13">
        <f>IFERROR(VLOOKUP(A3230,[3]Sheet1!$A:$H,6,FALSE),0)</f>
        <v>51210</v>
      </c>
      <c r="S3230" s="13">
        <f>IFERROR(VLOOKUP(A3230,[3]Sheet1!$A:$I,7,FALSE),0)</f>
        <v>15206828</v>
      </c>
      <c r="T3230" s="13" t="str">
        <f t="shared" si="260"/>
        <v>Sim</v>
      </c>
      <c r="U3230" s="13" t="str">
        <f t="shared" si="260"/>
        <v>Sim</v>
      </c>
      <c r="V3230" s="13" t="str">
        <f t="shared" si="260"/>
        <v>Sim</v>
      </c>
      <c r="W3230" s="13" t="str">
        <f t="shared" si="259"/>
        <v>Sim</v>
      </c>
      <c r="X3230" s="13" t="str">
        <f t="shared" si="259"/>
        <v>Sim</v>
      </c>
      <c r="Y3230" s="13" t="str">
        <f t="shared" si="259"/>
        <v>Sim</v>
      </c>
    </row>
    <row r="3231" spans="1:25">
      <c r="A3231" s="9">
        <v>411400</v>
      </c>
      <c r="B3231" s="13">
        <f>IFERROR(VLOOKUP(A3231,[1]Monitoramento_Base_somente_Said!$A:$J,5,FALSE),0)</f>
        <v>0</v>
      </c>
      <c r="C3231" s="13">
        <f>IFERROR(VLOOKUP(A3231,[1]Monitoramento_Base_somente_Said!$A:$J,6,FALSE),0)</f>
        <v>48802401</v>
      </c>
      <c r="D3231" s="13">
        <f>IFERROR(VLOOKUP(A3231,[1]Monitoramento_Base_somente_Said!$A:$J,7,FALSE),0)</f>
        <v>0</v>
      </c>
      <c r="E3231" s="13">
        <f>IFERROR(VLOOKUP(A3231,[1]Monitoramento_Base_somente_Said!$A:$J,8,FALSE),0)</f>
        <v>45653859</v>
      </c>
      <c r="F3231" s="13">
        <f>IFERROR(VLOOKUP(A3231,[1]Monitoramento_Base_somente_Said!$A:$J,9,FALSE),0)</f>
        <v>0</v>
      </c>
      <c r="G3231" s="13">
        <f>IFERROR(VLOOKUP(A3231,[1]Monitoramento_Base_somente_Said!$A:$J,10,FALSE),0)</f>
        <v>18891252</v>
      </c>
      <c r="H3231" s="13">
        <f>IFERROR(VLOOKUP(A3231,[2]Sheet1!$A:$I,4,FALSE),0)</f>
        <v>0</v>
      </c>
      <c r="I3231" s="13">
        <f>IFERROR(VLOOKUP(A3231,[2]Sheet1!$A:$I,5,FALSE),0)</f>
        <v>0</v>
      </c>
      <c r="J3231" s="13">
        <f>IFERROR(VLOOKUP(A3231,[2]Sheet1!$A:$I,6,FALSE),0)</f>
        <v>0</v>
      </c>
      <c r="K3231" s="13">
        <f>IFERROR(VLOOKUP(A3231,[2]Sheet1!$A:$I,7,FALSE),0)</f>
        <v>0</v>
      </c>
      <c r="L3231" s="13">
        <f>IFERROR(VLOOKUP(A3231,[2]Sheet1!$A:$I,8,FALSE),0)</f>
        <v>0</v>
      </c>
      <c r="M3231" s="13">
        <f>IFERROR(VLOOKUP(A3231,[2]Sheet1!$A:$I,9,FALSE),0)</f>
        <v>0</v>
      </c>
      <c r="N3231" s="13">
        <f>IFERROR(VLOOKUP(A3231,[3]Sheet1!$A:$G,2,FALSE),0)</f>
        <v>72514</v>
      </c>
      <c r="O3231" s="13">
        <f>IFERROR(VLOOKUP(A3231,[3]Sheet1!$A:$G,3,FALSE),0)</f>
        <v>0</v>
      </c>
      <c r="P3231" s="13">
        <f>IFERROR(VLOOKUP(A3231,[3]Sheet1!$A:$G,4,FALSE),0)</f>
        <v>76432</v>
      </c>
      <c r="Q3231" s="13">
        <f>IFERROR(VLOOKUP(A3231,[3]Sheet1!$A:$G,5,FALSE),0)</f>
        <v>0</v>
      </c>
      <c r="R3231" s="13">
        <f>IFERROR(VLOOKUP(A3231,[3]Sheet1!$A:$H,6,FALSE),0)</f>
        <v>50680</v>
      </c>
      <c r="S3231" s="13">
        <f>IFERROR(VLOOKUP(A3231,[3]Sheet1!$A:$I,7,FALSE),0)</f>
        <v>0</v>
      </c>
      <c r="T3231" s="13" t="str">
        <f t="shared" si="260"/>
        <v>Sim</v>
      </c>
      <c r="U3231" s="13" t="str">
        <f t="shared" si="260"/>
        <v>Sim</v>
      </c>
      <c r="V3231" s="13" t="str">
        <f t="shared" si="260"/>
        <v>Sim</v>
      </c>
      <c r="W3231" s="13" t="str">
        <f t="shared" si="259"/>
        <v>Sim</v>
      </c>
      <c r="X3231" s="13" t="str">
        <f t="shared" si="259"/>
        <v>Sim</v>
      </c>
      <c r="Y3231" s="13" t="str">
        <f t="shared" si="259"/>
        <v>Sim</v>
      </c>
    </row>
    <row r="3232" spans="1:25">
      <c r="A3232" s="9">
        <v>411410</v>
      </c>
      <c r="B3232" s="13">
        <f>IFERROR(VLOOKUP(A3232,[1]Monitoramento_Base_somente_Said!$A:$J,5,FALSE),0)</f>
        <v>415703</v>
      </c>
      <c r="C3232" s="13">
        <f>IFERROR(VLOOKUP(A3232,[1]Monitoramento_Base_somente_Said!$A:$J,6,FALSE),0)</f>
        <v>113975691</v>
      </c>
      <c r="D3232" s="13">
        <f>IFERROR(VLOOKUP(A3232,[1]Monitoramento_Base_somente_Said!$A:$J,7,FALSE),0)</f>
        <v>7103</v>
      </c>
      <c r="E3232" s="13">
        <f>IFERROR(VLOOKUP(A3232,[1]Monitoramento_Base_somente_Said!$A:$J,8,FALSE),0)</f>
        <v>105254973</v>
      </c>
      <c r="F3232" s="13">
        <f>IFERROR(VLOOKUP(A3232,[1]Monitoramento_Base_somente_Said!$A:$J,9,FALSE),0)</f>
        <v>0</v>
      </c>
      <c r="G3232" s="13">
        <f>IFERROR(VLOOKUP(A3232,[1]Monitoramento_Base_somente_Said!$A:$J,10,FALSE),0)</f>
        <v>43483260</v>
      </c>
      <c r="H3232" s="13">
        <f>IFERROR(VLOOKUP(A3232,[2]Sheet1!$A:$I,4,FALSE),0)</f>
        <v>0</v>
      </c>
      <c r="I3232" s="13">
        <f>IFERROR(VLOOKUP(A3232,[2]Sheet1!$A:$I,5,FALSE),0)</f>
        <v>0</v>
      </c>
      <c r="J3232" s="13">
        <f>IFERROR(VLOOKUP(A3232,[2]Sheet1!$A:$I,6,FALSE),0)</f>
        <v>0</v>
      </c>
      <c r="K3232" s="13">
        <f>IFERROR(VLOOKUP(A3232,[2]Sheet1!$A:$I,7,FALSE),0)</f>
        <v>0</v>
      </c>
      <c r="L3232" s="13">
        <f>IFERROR(VLOOKUP(A3232,[2]Sheet1!$A:$I,8,FALSE),0)</f>
        <v>0</v>
      </c>
      <c r="M3232" s="13">
        <f>IFERROR(VLOOKUP(A3232,[2]Sheet1!$A:$I,9,FALSE),0)</f>
        <v>0</v>
      </c>
      <c r="N3232" s="13">
        <f>IFERROR(VLOOKUP(A3232,[3]Sheet1!$A:$G,2,FALSE),0)</f>
        <v>0</v>
      </c>
      <c r="O3232" s="13">
        <f>IFERROR(VLOOKUP(A3232,[3]Sheet1!$A:$G,3,FALSE),0)</f>
        <v>0</v>
      </c>
      <c r="P3232" s="13">
        <f>IFERROR(VLOOKUP(A3232,[3]Sheet1!$A:$G,4,FALSE),0)</f>
        <v>0</v>
      </c>
      <c r="Q3232" s="13">
        <f>IFERROR(VLOOKUP(A3232,[3]Sheet1!$A:$G,5,FALSE),0)</f>
        <v>0</v>
      </c>
      <c r="R3232" s="13">
        <f>IFERROR(VLOOKUP(A3232,[3]Sheet1!$A:$H,6,FALSE),0)</f>
        <v>0</v>
      </c>
      <c r="S3232" s="13">
        <f>IFERROR(VLOOKUP(A3232,[3]Sheet1!$A:$I,7,FALSE),0)</f>
        <v>0</v>
      </c>
      <c r="T3232" s="13" t="str">
        <f t="shared" si="260"/>
        <v>Sim</v>
      </c>
      <c r="U3232" s="13" t="str">
        <f t="shared" si="260"/>
        <v>Sim</v>
      </c>
      <c r="V3232" s="13" t="str">
        <f t="shared" si="260"/>
        <v>Sim</v>
      </c>
      <c r="W3232" s="13" t="str">
        <f t="shared" si="259"/>
        <v>Sim</v>
      </c>
      <c r="X3232" s="13" t="str">
        <f t="shared" si="259"/>
        <v>Não</v>
      </c>
      <c r="Y3232" s="13" t="str">
        <f t="shared" si="259"/>
        <v>Sim</v>
      </c>
    </row>
    <row r="3233" spans="1:25">
      <c r="A3233" s="9">
        <v>411430</v>
      </c>
      <c r="B3233" s="13">
        <f>IFERROR(VLOOKUP(A3233,[1]Monitoramento_Base_somente_Said!$A:$J,5,FALSE),0)</f>
        <v>0</v>
      </c>
      <c r="C3233" s="13">
        <f>IFERROR(VLOOKUP(A3233,[1]Monitoramento_Base_somente_Said!$A:$J,6,FALSE),0)</f>
        <v>0</v>
      </c>
      <c r="D3233" s="13">
        <f>IFERROR(VLOOKUP(A3233,[1]Monitoramento_Base_somente_Said!$A:$J,7,FALSE),0)</f>
        <v>0</v>
      </c>
      <c r="E3233" s="13">
        <f>IFERROR(VLOOKUP(A3233,[1]Monitoramento_Base_somente_Said!$A:$J,8,FALSE),0)</f>
        <v>0</v>
      </c>
      <c r="F3233" s="13">
        <f>IFERROR(VLOOKUP(A3233,[1]Monitoramento_Base_somente_Said!$A:$J,9,FALSE),0)</f>
        <v>0</v>
      </c>
      <c r="G3233" s="13">
        <f>IFERROR(VLOOKUP(A3233,[1]Monitoramento_Base_somente_Said!$A:$J,10,FALSE),0)</f>
        <v>0</v>
      </c>
      <c r="H3233" s="13">
        <f>IFERROR(VLOOKUP(A3233,[2]Sheet1!$A:$I,4,FALSE),0)</f>
        <v>0</v>
      </c>
      <c r="I3233" s="13">
        <f>IFERROR(VLOOKUP(A3233,[2]Sheet1!$A:$I,5,FALSE),0)</f>
        <v>0</v>
      </c>
      <c r="J3233" s="13">
        <f>IFERROR(VLOOKUP(A3233,[2]Sheet1!$A:$I,6,FALSE),0)</f>
        <v>0</v>
      </c>
      <c r="K3233" s="13">
        <f>IFERROR(VLOOKUP(A3233,[2]Sheet1!$A:$I,7,FALSE),0)</f>
        <v>0</v>
      </c>
      <c r="L3233" s="13">
        <f>IFERROR(VLOOKUP(A3233,[2]Sheet1!$A:$I,8,FALSE),0)</f>
        <v>0</v>
      </c>
      <c r="M3233" s="13">
        <f>IFERROR(VLOOKUP(A3233,[2]Sheet1!$A:$I,9,FALSE),0)</f>
        <v>0</v>
      </c>
      <c r="N3233" s="13">
        <f>IFERROR(VLOOKUP(A3233,[3]Sheet1!$A:$G,2,FALSE),0)</f>
        <v>0</v>
      </c>
      <c r="O3233" s="13">
        <f>IFERROR(VLOOKUP(A3233,[3]Sheet1!$A:$G,3,FALSE),0)</f>
        <v>0</v>
      </c>
      <c r="P3233" s="13">
        <f>IFERROR(VLOOKUP(A3233,[3]Sheet1!$A:$G,4,FALSE),0)</f>
        <v>0</v>
      </c>
      <c r="Q3233" s="13">
        <f>IFERROR(VLOOKUP(A3233,[3]Sheet1!$A:$G,5,FALSE),0)</f>
        <v>0</v>
      </c>
      <c r="R3233" s="13">
        <f>IFERROR(VLOOKUP(A3233,[3]Sheet1!$A:$H,6,FALSE),0)</f>
        <v>0</v>
      </c>
      <c r="S3233" s="13">
        <f>IFERROR(VLOOKUP(A3233,[3]Sheet1!$A:$I,7,FALSE),0)</f>
        <v>0</v>
      </c>
      <c r="T3233" s="13" t="str">
        <f t="shared" si="260"/>
        <v>Não</v>
      </c>
      <c r="U3233" s="13" t="str">
        <f t="shared" si="260"/>
        <v>Não</v>
      </c>
      <c r="V3233" s="13" t="str">
        <f t="shared" si="260"/>
        <v>Não</v>
      </c>
      <c r="W3233" s="13" t="str">
        <f t="shared" si="259"/>
        <v>Não</v>
      </c>
      <c r="X3233" s="13" t="str">
        <f t="shared" si="259"/>
        <v>Não</v>
      </c>
      <c r="Y3233" s="13" t="str">
        <f t="shared" si="259"/>
        <v>Não</v>
      </c>
    </row>
    <row r="3234" spans="1:25">
      <c r="A3234" s="9">
        <v>411435</v>
      </c>
      <c r="B3234" s="13">
        <f>IFERROR(VLOOKUP(A3234,[1]Monitoramento_Base_somente_Said!$A:$J,5,FALSE),0)</f>
        <v>0</v>
      </c>
      <c r="C3234" s="13">
        <f>IFERROR(VLOOKUP(A3234,[1]Monitoramento_Base_somente_Said!$A:$J,6,FALSE),0)</f>
        <v>3152018</v>
      </c>
      <c r="D3234" s="13">
        <f>IFERROR(VLOOKUP(A3234,[1]Monitoramento_Base_somente_Said!$A:$J,7,FALSE),0)</f>
        <v>0</v>
      </c>
      <c r="E3234" s="13">
        <f>IFERROR(VLOOKUP(A3234,[1]Monitoramento_Base_somente_Said!$A:$J,8,FALSE),0)</f>
        <v>2948662</v>
      </c>
      <c r="F3234" s="13">
        <f>IFERROR(VLOOKUP(A3234,[1]Monitoramento_Base_somente_Said!$A:$J,9,FALSE),0)</f>
        <v>0</v>
      </c>
      <c r="G3234" s="13">
        <f>IFERROR(VLOOKUP(A3234,[1]Monitoramento_Base_somente_Said!$A:$J,10,FALSE),0)</f>
        <v>1220136</v>
      </c>
      <c r="H3234" s="13">
        <f>IFERROR(VLOOKUP(A3234,[2]Sheet1!$A:$I,4,FALSE),0)</f>
        <v>0</v>
      </c>
      <c r="I3234" s="13">
        <f>IFERROR(VLOOKUP(A3234,[2]Sheet1!$A:$I,5,FALSE),0)</f>
        <v>0</v>
      </c>
      <c r="J3234" s="13">
        <f>IFERROR(VLOOKUP(A3234,[2]Sheet1!$A:$I,6,FALSE),0)</f>
        <v>0</v>
      </c>
      <c r="K3234" s="13">
        <f>IFERROR(VLOOKUP(A3234,[2]Sheet1!$A:$I,7,FALSE),0)</f>
        <v>0</v>
      </c>
      <c r="L3234" s="13">
        <f>IFERROR(VLOOKUP(A3234,[2]Sheet1!$A:$I,8,FALSE),0)</f>
        <v>0</v>
      </c>
      <c r="M3234" s="13">
        <f>IFERROR(VLOOKUP(A3234,[2]Sheet1!$A:$I,9,FALSE),0)</f>
        <v>0</v>
      </c>
      <c r="N3234" s="13">
        <f>IFERROR(VLOOKUP(A3234,[3]Sheet1!$A:$G,2,FALSE),0)</f>
        <v>1273</v>
      </c>
      <c r="O3234" s="13">
        <f>IFERROR(VLOOKUP(A3234,[3]Sheet1!$A:$G,3,FALSE),0)</f>
        <v>16060989</v>
      </c>
      <c r="P3234" s="13">
        <f>IFERROR(VLOOKUP(A3234,[3]Sheet1!$A:$G,4,FALSE),0)</f>
        <v>3687</v>
      </c>
      <c r="Q3234" s="13">
        <f>IFERROR(VLOOKUP(A3234,[3]Sheet1!$A:$G,5,FALSE),0)</f>
        <v>13099992</v>
      </c>
      <c r="R3234" s="13">
        <f>IFERROR(VLOOKUP(A3234,[3]Sheet1!$A:$H,6,FALSE),0)</f>
        <v>5546</v>
      </c>
      <c r="S3234" s="13">
        <f>IFERROR(VLOOKUP(A3234,[3]Sheet1!$A:$I,7,FALSE),0)</f>
        <v>5558456</v>
      </c>
      <c r="T3234" s="13" t="str">
        <f t="shared" si="260"/>
        <v>Sim</v>
      </c>
      <c r="U3234" s="13" t="str">
        <f t="shared" si="260"/>
        <v>Sim</v>
      </c>
      <c r="V3234" s="13" t="str">
        <f t="shared" si="260"/>
        <v>Sim</v>
      </c>
      <c r="W3234" s="13" t="str">
        <f t="shared" si="259"/>
        <v>Sim</v>
      </c>
      <c r="X3234" s="13" t="str">
        <f t="shared" si="259"/>
        <v>Sim</v>
      </c>
      <c r="Y3234" s="13" t="str">
        <f t="shared" si="259"/>
        <v>Sim</v>
      </c>
    </row>
    <row r="3235" spans="1:25">
      <c r="A3235" s="23">
        <v>411440</v>
      </c>
      <c r="B3235" s="13">
        <f>IFERROR(VLOOKUP(A3235,[1]Monitoramento_Base_somente_Said!$A:$J,5,FALSE),0)</f>
        <v>0</v>
      </c>
      <c r="C3235" s="13">
        <f>IFERROR(VLOOKUP(A3235,[1]Monitoramento_Base_somente_Said!$A:$J,6,FALSE),0)</f>
        <v>0</v>
      </c>
      <c r="D3235" s="13">
        <f>IFERROR(VLOOKUP(A3235,[1]Monitoramento_Base_somente_Said!$A:$J,7,FALSE),0)</f>
        <v>0</v>
      </c>
      <c r="E3235" s="13">
        <f>IFERROR(VLOOKUP(A3235,[1]Monitoramento_Base_somente_Said!$A:$J,8,FALSE),0)</f>
        <v>0</v>
      </c>
      <c r="F3235" s="13">
        <f>IFERROR(VLOOKUP(A3235,[1]Monitoramento_Base_somente_Said!$A:$J,9,FALSE),0)</f>
        <v>0</v>
      </c>
      <c r="G3235" s="13">
        <f>IFERROR(VLOOKUP(A3235,[1]Monitoramento_Base_somente_Said!$A:$J,10,FALSE),0)</f>
        <v>0</v>
      </c>
      <c r="H3235" s="13">
        <f>IFERROR(VLOOKUP(A3235,[2]Sheet1!$A:$I,4,FALSE),0)</f>
        <v>0</v>
      </c>
      <c r="I3235" s="13">
        <f>IFERROR(VLOOKUP(A3235,[2]Sheet1!$A:$I,5,FALSE),0)</f>
        <v>0</v>
      </c>
      <c r="J3235" s="13">
        <f>IFERROR(VLOOKUP(A3235,[2]Sheet1!$A:$I,6,FALSE),0)</f>
        <v>0</v>
      </c>
      <c r="K3235" s="13">
        <f>IFERROR(VLOOKUP(A3235,[2]Sheet1!$A:$I,7,FALSE),0)</f>
        <v>0</v>
      </c>
      <c r="L3235" s="13">
        <f>IFERROR(VLOOKUP(A3235,[2]Sheet1!$A:$I,8,FALSE),0)</f>
        <v>0</v>
      </c>
      <c r="M3235" s="13">
        <f>IFERROR(VLOOKUP(A3235,[2]Sheet1!$A:$I,9,FALSE),0)</f>
        <v>0</v>
      </c>
      <c r="N3235" s="13">
        <f>IFERROR(VLOOKUP(A3235,[3]Sheet1!$A:$G,2,FALSE),0)</f>
        <v>499799</v>
      </c>
      <c r="O3235" s="13">
        <f>IFERROR(VLOOKUP(A3235,[3]Sheet1!$A:$G,3,FALSE),0)</f>
        <v>44311254</v>
      </c>
      <c r="P3235" s="13">
        <f>IFERROR(VLOOKUP(A3235,[3]Sheet1!$A:$G,4,FALSE),0)</f>
        <v>799851</v>
      </c>
      <c r="Q3235" s="13">
        <f>IFERROR(VLOOKUP(A3235,[3]Sheet1!$A:$G,5,FALSE),0)</f>
        <v>41744865</v>
      </c>
      <c r="R3235" s="13">
        <f>IFERROR(VLOOKUP(A3235,[3]Sheet1!$A:$H,6,FALSE),0)</f>
        <v>123450</v>
      </c>
      <c r="S3235" s="13">
        <f>IFERROR(VLOOKUP(A3235,[3]Sheet1!$A:$I,7,FALSE),0)</f>
        <v>16746065</v>
      </c>
      <c r="T3235" s="13" t="str">
        <f t="shared" si="260"/>
        <v>Sim</v>
      </c>
      <c r="U3235" s="13" t="str">
        <f t="shared" si="260"/>
        <v>Sim</v>
      </c>
      <c r="V3235" s="13" t="str">
        <f t="shared" si="260"/>
        <v>Sim</v>
      </c>
      <c r="W3235" s="13" t="str">
        <f t="shared" si="259"/>
        <v>Sim</v>
      </c>
      <c r="X3235" s="13" t="str">
        <f t="shared" si="259"/>
        <v>Sim</v>
      </c>
      <c r="Y3235" s="13" t="str">
        <f t="shared" si="259"/>
        <v>Sim</v>
      </c>
    </row>
    <row r="3236" spans="1:25">
      <c r="A3236" s="9">
        <v>411450</v>
      </c>
      <c r="B3236" s="13">
        <f>IFERROR(VLOOKUP(A3236,[1]Monitoramento_Base_somente_Said!$A:$J,5,FALSE),0)</f>
        <v>0</v>
      </c>
      <c r="C3236" s="13">
        <f>IFERROR(VLOOKUP(A3236,[1]Monitoramento_Base_somente_Said!$A:$J,6,FALSE),0)</f>
        <v>44398913</v>
      </c>
      <c r="D3236" s="13">
        <f>IFERROR(VLOOKUP(A3236,[1]Monitoramento_Base_somente_Said!$A:$J,7,FALSE),0)</f>
        <v>0</v>
      </c>
      <c r="E3236" s="13">
        <f>IFERROR(VLOOKUP(A3236,[1]Monitoramento_Base_somente_Said!$A:$J,8,FALSE),0)</f>
        <v>41534467</v>
      </c>
      <c r="F3236" s="13">
        <f>IFERROR(VLOOKUP(A3236,[1]Monitoramento_Base_somente_Said!$A:$J,9,FALSE),0)</f>
        <v>0</v>
      </c>
      <c r="G3236" s="13">
        <f>IFERROR(VLOOKUP(A3236,[1]Monitoramento_Base_somente_Said!$A:$J,10,FALSE),0)</f>
        <v>17186676</v>
      </c>
      <c r="H3236" s="13">
        <f>IFERROR(VLOOKUP(A3236,[2]Sheet1!$A:$I,4,FALSE),0)</f>
        <v>0</v>
      </c>
      <c r="I3236" s="13">
        <f>IFERROR(VLOOKUP(A3236,[2]Sheet1!$A:$I,5,FALSE),0)</f>
        <v>0</v>
      </c>
      <c r="J3236" s="13">
        <f>IFERROR(VLOOKUP(A3236,[2]Sheet1!$A:$I,6,FALSE),0)</f>
        <v>0</v>
      </c>
      <c r="K3236" s="13">
        <f>IFERROR(VLOOKUP(A3236,[2]Sheet1!$A:$I,7,FALSE),0)</f>
        <v>0</v>
      </c>
      <c r="L3236" s="13">
        <f>IFERROR(VLOOKUP(A3236,[2]Sheet1!$A:$I,8,FALSE),0)</f>
        <v>0</v>
      </c>
      <c r="M3236" s="13">
        <f>IFERROR(VLOOKUP(A3236,[2]Sheet1!$A:$I,9,FALSE),0)</f>
        <v>0</v>
      </c>
      <c r="N3236" s="13">
        <f>IFERROR(VLOOKUP(A3236,[3]Sheet1!$A:$G,2,FALSE),0)</f>
        <v>39610</v>
      </c>
      <c r="O3236" s="13">
        <f>IFERROR(VLOOKUP(A3236,[3]Sheet1!$A:$G,3,FALSE),0)</f>
        <v>45436807</v>
      </c>
      <c r="P3236" s="13">
        <f>IFERROR(VLOOKUP(A3236,[3]Sheet1!$A:$G,4,FALSE),0)</f>
        <v>6230</v>
      </c>
      <c r="Q3236" s="13">
        <f>IFERROR(VLOOKUP(A3236,[3]Sheet1!$A:$G,5,FALSE),0)</f>
        <v>34829883</v>
      </c>
      <c r="R3236" s="13">
        <f>IFERROR(VLOOKUP(A3236,[3]Sheet1!$A:$H,6,FALSE),0)</f>
        <v>4419</v>
      </c>
      <c r="S3236" s="13">
        <f>IFERROR(VLOOKUP(A3236,[3]Sheet1!$A:$I,7,FALSE),0)</f>
        <v>14048474</v>
      </c>
      <c r="T3236" s="13" t="str">
        <f t="shared" si="260"/>
        <v>Sim</v>
      </c>
      <c r="U3236" s="13" t="str">
        <f t="shared" si="260"/>
        <v>Sim</v>
      </c>
      <c r="V3236" s="13" t="str">
        <f t="shared" si="260"/>
        <v>Sim</v>
      </c>
      <c r="W3236" s="13" t="str">
        <f t="shared" si="259"/>
        <v>Sim</v>
      </c>
      <c r="X3236" s="13" t="str">
        <f t="shared" si="259"/>
        <v>Sim</v>
      </c>
      <c r="Y3236" s="13" t="str">
        <f t="shared" si="259"/>
        <v>Sim</v>
      </c>
    </row>
    <row r="3237" spans="1:25">
      <c r="A3237" s="9">
        <v>411470</v>
      </c>
      <c r="B3237" s="13">
        <f>IFERROR(VLOOKUP(A3237,[1]Monitoramento_Base_somente_Said!$A:$J,5,FALSE),0)</f>
        <v>0</v>
      </c>
      <c r="C3237" s="13">
        <f>IFERROR(VLOOKUP(A3237,[1]Monitoramento_Base_somente_Said!$A:$J,6,FALSE),0)</f>
        <v>781634</v>
      </c>
      <c r="D3237" s="13">
        <f>IFERROR(VLOOKUP(A3237,[1]Monitoramento_Base_somente_Said!$A:$J,7,FALSE),0)</f>
        <v>0</v>
      </c>
      <c r="E3237" s="13">
        <f>IFERROR(VLOOKUP(A3237,[1]Monitoramento_Base_somente_Said!$A:$J,8,FALSE),0)</f>
        <v>731206</v>
      </c>
      <c r="F3237" s="13">
        <f>IFERROR(VLOOKUP(A3237,[1]Monitoramento_Base_somente_Said!$A:$J,9,FALSE),0)</f>
        <v>0</v>
      </c>
      <c r="G3237" s="13">
        <f>IFERROR(VLOOKUP(A3237,[1]Monitoramento_Base_somente_Said!$A:$J,10,FALSE),0)</f>
        <v>302568</v>
      </c>
      <c r="H3237" s="13">
        <f>IFERROR(VLOOKUP(A3237,[2]Sheet1!$A:$I,4,FALSE),0)</f>
        <v>0</v>
      </c>
      <c r="I3237" s="13">
        <f>IFERROR(VLOOKUP(A3237,[2]Sheet1!$A:$I,5,FALSE),0)</f>
        <v>0</v>
      </c>
      <c r="J3237" s="13">
        <f>IFERROR(VLOOKUP(A3237,[2]Sheet1!$A:$I,6,FALSE),0)</f>
        <v>0</v>
      </c>
      <c r="K3237" s="13">
        <f>IFERROR(VLOOKUP(A3237,[2]Sheet1!$A:$I,7,FALSE),0)</f>
        <v>0</v>
      </c>
      <c r="L3237" s="13">
        <f>IFERROR(VLOOKUP(A3237,[2]Sheet1!$A:$I,8,FALSE),0)</f>
        <v>0</v>
      </c>
      <c r="M3237" s="13">
        <f>IFERROR(VLOOKUP(A3237,[2]Sheet1!$A:$I,9,FALSE),0)</f>
        <v>0</v>
      </c>
      <c r="N3237" s="13">
        <f>IFERROR(VLOOKUP(A3237,[3]Sheet1!$A:$G,2,FALSE),0)</f>
        <v>91493</v>
      </c>
      <c r="O3237" s="13">
        <f>IFERROR(VLOOKUP(A3237,[3]Sheet1!$A:$G,3,FALSE),0)</f>
        <v>393361</v>
      </c>
      <c r="P3237" s="13">
        <f>IFERROR(VLOOKUP(A3237,[3]Sheet1!$A:$G,4,FALSE),0)</f>
        <v>82935</v>
      </c>
      <c r="Q3237" s="13">
        <f>IFERROR(VLOOKUP(A3237,[3]Sheet1!$A:$G,5,FALSE),0)</f>
        <v>396868</v>
      </c>
      <c r="R3237" s="13">
        <f>IFERROR(VLOOKUP(A3237,[3]Sheet1!$A:$H,6,FALSE),0)</f>
        <v>40557</v>
      </c>
      <c r="S3237" s="13">
        <f>IFERROR(VLOOKUP(A3237,[3]Sheet1!$A:$I,7,FALSE),0)</f>
        <v>0</v>
      </c>
      <c r="T3237" s="13" t="str">
        <f t="shared" si="260"/>
        <v>Sim</v>
      </c>
      <c r="U3237" s="13" t="str">
        <f t="shared" si="260"/>
        <v>Sim</v>
      </c>
      <c r="V3237" s="13" t="str">
        <f t="shared" si="260"/>
        <v>Sim</v>
      </c>
      <c r="W3237" s="13" t="str">
        <f t="shared" si="259"/>
        <v>Sim</v>
      </c>
      <c r="X3237" s="13" t="str">
        <f t="shared" si="259"/>
        <v>Sim</v>
      </c>
      <c r="Y3237" s="13" t="str">
        <f t="shared" si="259"/>
        <v>Sim</v>
      </c>
    </row>
    <row r="3238" spans="1:25">
      <c r="A3238" s="9">
        <v>411490</v>
      </c>
      <c r="B3238" s="13">
        <f>IFERROR(VLOOKUP(A3238,[1]Monitoramento_Base_somente_Said!$A:$J,5,FALSE),0)</f>
        <v>0</v>
      </c>
      <c r="C3238" s="13">
        <f>IFERROR(VLOOKUP(A3238,[1]Monitoramento_Base_somente_Said!$A:$J,6,FALSE),0)</f>
        <v>0</v>
      </c>
      <c r="D3238" s="13">
        <f>IFERROR(VLOOKUP(A3238,[1]Monitoramento_Base_somente_Said!$A:$J,7,FALSE),0)</f>
        <v>0</v>
      </c>
      <c r="E3238" s="13">
        <f>IFERROR(VLOOKUP(A3238,[1]Monitoramento_Base_somente_Said!$A:$J,8,FALSE),0)</f>
        <v>0</v>
      </c>
      <c r="F3238" s="13">
        <f>IFERROR(VLOOKUP(A3238,[1]Monitoramento_Base_somente_Said!$A:$J,9,FALSE),0)</f>
        <v>0</v>
      </c>
      <c r="G3238" s="13">
        <f>IFERROR(VLOOKUP(A3238,[1]Monitoramento_Base_somente_Said!$A:$J,10,FALSE),0)</f>
        <v>0</v>
      </c>
      <c r="H3238" s="13">
        <f>IFERROR(VLOOKUP(A3238,[2]Sheet1!$A:$I,4,FALSE),0)</f>
        <v>0</v>
      </c>
      <c r="I3238" s="13">
        <f>IFERROR(VLOOKUP(A3238,[2]Sheet1!$A:$I,5,FALSE),0)</f>
        <v>0</v>
      </c>
      <c r="J3238" s="13">
        <f>IFERROR(VLOOKUP(A3238,[2]Sheet1!$A:$I,6,FALSE),0)</f>
        <v>0</v>
      </c>
      <c r="K3238" s="13">
        <f>IFERROR(VLOOKUP(A3238,[2]Sheet1!$A:$I,7,FALSE),0)</f>
        <v>0</v>
      </c>
      <c r="L3238" s="13">
        <f>IFERROR(VLOOKUP(A3238,[2]Sheet1!$A:$I,8,FALSE),0)</f>
        <v>0</v>
      </c>
      <c r="M3238" s="13">
        <f>IFERROR(VLOOKUP(A3238,[2]Sheet1!$A:$I,9,FALSE),0)</f>
        <v>0</v>
      </c>
      <c r="N3238" s="13">
        <f>IFERROR(VLOOKUP(A3238,[3]Sheet1!$A:$G,2,FALSE),0)</f>
        <v>30</v>
      </c>
      <c r="O3238" s="13">
        <f>IFERROR(VLOOKUP(A3238,[3]Sheet1!$A:$G,3,FALSE),0)</f>
        <v>0</v>
      </c>
      <c r="P3238" s="13">
        <f>IFERROR(VLOOKUP(A3238,[3]Sheet1!$A:$G,4,FALSE),0)</f>
        <v>0</v>
      </c>
      <c r="Q3238" s="13">
        <f>IFERROR(VLOOKUP(A3238,[3]Sheet1!$A:$G,5,FALSE),0)</f>
        <v>0</v>
      </c>
      <c r="R3238" s="13">
        <f>IFERROR(VLOOKUP(A3238,[3]Sheet1!$A:$H,6,FALSE),0)</f>
        <v>0</v>
      </c>
      <c r="S3238" s="13">
        <f>IFERROR(VLOOKUP(A3238,[3]Sheet1!$A:$I,7,FALSE),0)</f>
        <v>0</v>
      </c>
      <c r="T3238" s="13" t="str">
        <f t="shared" si="260"/>
        <v>Sim</v>
      </c>
      <c r="U3238" s="13" t="str">
        <f t="shared" si="260"/>
        <v>Não</v>
      </c>
      <c r="V3238" s="13" t="str">
        <f t="shared" si="260"/>
        <v>Não</v>
      </c>
      <c r="W3238" s="13" t="str">
        <f t="shared" si="259"/>
        <v>Não</v>
      </c>
      <c r="X3238" s="13" t="str">
        <f t="shared" si="259"/>
        <v>Não</v>
      </c>
      <c r="Y3238" s="13" t="str">
        <f t="shared" si="259"/>
        <v>Não</v>
      </c>
    </row>
    <row r="3239" spans="1:25">
      <c r="A3239" s="9">
        <v>411500</v>
      </c>
      <c r="B3239" s="13">
        <f>IFERROR(VLOOKUP(A3239,[1]Monitoramento_Base_somente_Said!$A:$J,5,FALSE),0)</f>
        <v>0</v>
      </c>
      <c r="C3239" s="13">
        <f>IFERROR(VLOOKUP(A3239,[1]Monitoramento_Base_somente_Said!$A:$J,6,FALSE),0)</f>
        <v>10622584</v>
      </c>
      <c r="D3239" s="13">
        <f>IFERROR(VLOOKUP(A3239,[1]Monitoramento_Base_somente_Said!$A:$J,7,FALSE),0)</f>
        <v>0</v>
      </c>
      <c r="E3239" s="13">
        <f>IFERROR(VLOOKUP(A3239,[1]Monitoramento_Base_somente_Said!$A:$J,8,FALSE),0)</f>
        <v>9937256</v>
      </c>
      <c r="F3239" s="13">
        <f>IFERROR(VLOOKUP(A3239,[1]Monitoramento_Base_somente_Said!$A:$J,9,FALSE),0)</f>
        <v>0</v>
      </c>
      <c r="G3239" s="13">
        <f>IFERROR(VLOOKUP(A3239,[1]Monitoramento_Base_somente_Said!$A:$J,10,FALSE),0)</f>
        <v>4111968</v>
      </c>
      <c r="H3239" s="13">
        <f>IFERROR(VLOOKUP(A3239,[2]Sheet1!$A:$I,4,FALSE),0)</f>
        <v>0</v>
      </c>
      <c r="I3239" s="13">
        <f>IFERROR(VLOOKUP(A3239,[2]Sheet1!$A:$I,5,FALSE),0)</f>
        <v>0</v>
      </c>
      <c r="J3239" s="13">
        <f>IFERROR(VLOOKUP(A3239,[2]Sheet1!$A:$I,6,FALSE),0)</f>
        <v>0</v>
      </c>
      <c r="K3239" s="13">
        <f>IFERROR(VLOOKUP(A3239,[2]Sheet1!$A:$I,7,FALSE),0)</f>
        <v>0</v>
      </c>
      <c r="L3239" s="13">
        <f>IFERROR(VLOOKUP(A3239,[2]Sheet1!$A:$I,8,FALSE),0)</f>
        <v>0</v>
      </c>
      <c r="M3239" s="13">
        <f>IFERROR(VLOOKUP(A3239,[2]Sheet1!$A:$I,9,FALSE),0)</f>
        <v>0</v>
      </c>
      <c r="N3239" s="13">
        <f>IFERROR(VLOOKUP(A3239,[3]Sheet1!$A:$G,2,FALSE),0)</f>
        <v>739</v>
      </c>
      <c r="O3239" s="13">
        <f>IFERROR(VLOOKUP(A3239,[3]Sheet1!$A:$G,3,FALSE),0)</f>
        <v>15821380</v>
      </c>
      <c r="P3239" s="13">
        <f>IFERROR(VLOOKUP(A3239,[3]Sheet1!$A:$G,4,FALSE),0)</f>
        <v>793</v>
      </c>
      <c r="Q3239" s="13">
        <f>IFERROR(VLOOKUP(A3239,[3]Sheet1!$A:$G,5,FALSE),0)</f>
        <v>14056637</v>
      </c>
      <c r="R3239" s="13">
        <f>IFERROR(VLOOKUP(A3239,[3]Sheet1!$A:$H,6,FALSE),0)</f>
        <v>31865</v>
      </c>
      <c r="S3239" s="13">
        <f>IFERROR(VLOOKUP(A3239,[3]Sheet1!$A:$I,7,FALSE),0)</f>
        <v>5287594</v>
      </c>
      <c r="T3239" s="13" t="str">
        <f t="shared" si="260"/>
        <v>Sim</v>
      </c>
      <c r="U3239" s="13" t="str">
        <f t="shared" si="260"/>
        <v>Sim</v>
      </c>
      <c r="V3239" s="13" t="str">
        <f t="shared" si="260"/>
        <v>Sim</v>
      </c>
      <c r="W3239" s="13" t="str">
        <f t="shared" si="259"/>
        <v>Sim</v>
      </c>
      <c r="X3239" s="13" t="str">
        <f t="shared" si="259"/>
        <v>Sim</v>
      </c>
      <c r="Y3239" s="13" t="str">
        <f t="shared" si="259"/>
        <v>Sim</v>
      </c>
    </row>
    <row r="3240" spans="1:25">
      <c r="A3240" s="9">
        <v>411510</v>
      </c>
      <c r="B3240" s="13">
        <f>IFERROR(VLOOKUP(A3240,[1]Monitoramento_Base_somente_Said!$A:$J,5,FALSE),0)</f>
        <v>100</v>
      </c>
      <c r="C3240" s="13">
        <f>IFERROR(VLOOKUP(A3240,[1]Monitoramento_Base_somente_Said!$A:$J,6,FALSE),0)</f>
        <v>64119278</v>
      </c>
      <c r="D3240" s="13">
        <f>IFERROR(VLOOKUP(A3240,[1]Monitoramento_Base_somente_Said!$A:$J,7,FALSE),0)</f>
        <v>0</v>
      </c>
      <c r="E3240" s="13">
        <f>IFERROR(VLOOKUP(A3240,[1]Monitoramento_Base_somente_Said!$A:$J,8,FALSE),0)</f>
        <v>59443823</v>
      </c>
      <c r="F3240" s="13">
        <f>IFERROR(VLOOKUP(A3240,[1]Monitoramento_Base_somente_Said!$A:$J,9,FALSE),0)</f>
        <v>0</v>
      </c>
      <c r="G3240" s="13">
        <f>IFERROR(VLOOKUP(A3240,[1]Monitoramento_Base_somente_Said!$A:$J,10,FALSE),0)</f>
        <v>24597444</v>
      </c>
      <c r="H3240" s="13">
        <f>IFERROR(VLOOKUP(A3240,[2]Sheet1!$A:$I,4,FALSE),0)</f>
        <v>0</v>
      </c>
      <c r="I3240" s="13">
        <f>IFERROR(VLOOKUP(A3240,[2]Sheet1!$A:$I,5,FALSE),0)</f>
        <v>0</v>
      </c>
      <c r="J3240" s="13">
        <f>IFERROR(VLOOKUP(A3240,[2]Sheet1!$A:$I,6,FALSE),0)</f>
        <v>0</v>
      </c>
      <c r="K3240" s="13">
        <f>IFERROR(VLOOKUP(A3240,[2]Sheet1!$A:$I,7,FALSE),0)</f>
        <v>0</v>
      </c>
      <c r="L3240" s="13">
        <f>IFERROR(VLOOKUP(A3240,[2]Sheet1!$A:$I,8,FALSE),0)</f>
        <v>0</v>
      </c>
      <c r="M3240" s="13">
        <f>IFERROR(VLOOKUP(A3240,[2]Sheet1!$A:$I,9,FALSE),0)</f>
        <v>0</v>
      </c>
      <c r="N3240" s="13">
        <f>IFERROR(VLOOKUP(A3240,[3]Sheet1!$A:$G,2,FALSE),0)</f>
        <v>0</v>
      </c>
      <c r="O3240" s="13">
        <f>IFERROR(VLOOKUP(A3240,[3]Sheet1!$A:$G,3,FALSE),0)</f>
        <v>0</v>
      </c>
      <c r="P3240" s="13">
        <f>IFERROR(VLOOKUP(A3240,[3]Sheet1!$A:$G,4,FALSE),0)</f>
        <v>0</v>
      </c>
      <c r="Q3240" s="13">
        <f>IFERROR(VLOOKUP(A3240,[3]Sheet1!$A:$G,5,FALSE),0)</f>
        <v>0</v>
      </c>
      <c r="R3240" s="13">
        <f>IFERROR(VLOOKUP(A3240,[3]Sheet1!$A:$H,6,FALSE),0)</f>
        <v>0</v>
      </c>
      <c r="S3240" s="13">
        <f>IFERROR(VLOOKUP(A3240,[3]Sheet1!$A:$I,7,FALSE),0)</f>
        <v>0</v>
      </c>
      <c r="T3240" s="13" t="str">
        <f t="shared" si="260"/>
        <v>Sim</v>
      </c>
      <c r="U3240" s="13" t="str">
        <f t="shared" si="260"/>
        <v>Sim</v>
      </c>
      <c r="V3240" s="13" t="str">
        <f t="shared" si="260"/>
        <v>Não</v>
      </c>
      <c r="W3240" s="13" t="str">
        <f t="shared" si="259"/>
        <v>Sim</v>
      </c>
      <c r="X3240" s="13" t="str">
        <f t="shared" si="259"/>
        <v>Não</v>
      </c>
      <c r="Y3240" s="13" t="str">
        <f t="shared" si="259"/>
        <v>Sim</v>
      </c>
    </row>
    <row r="3241" spans="1:25">
      <c r="A3241" s="9">
        <v>411540</v>
      </c>
      <c r="B3241" s="13">
        <f>IFERROR(VLOOKUP(A3241,[1]Monitoramento_Base_somente_Said!$A:$J,5,FALSE),0)</f>
        <v>0</v>
      </c>
      <c r="C3241" s="13">
        <f>IFERROR(VLOOKUP(A3241,[1]Monitoramento_Base_somente_Said!$A:$J,6,FALSE),0)</f>
        <v>1395</v>
      </c>
      <c r="D3241" s="13">
        <f>IFERROR(VLOOKUP(A3241,[1]Monitoramento_Base_somente_Said!$A:$J,7,FALSE),0)</f>
        <v>0</v>
      </c>
      <c r="E3241" s="13">
        <f>IFERROR(VLOOKUP(A3241,[1]Monitoramento_Base_somente_Said!$A:$J,8,FALSE),0)</f>
        <v>1305</v>
      </c>
      <c r="F3241" s="13">
        <f>IFERROR(VLOOKUP(A3241,[1]Monitoramento_Base_somente_Said!$A:$J,9,FALSE),0)</f>
        <v>0</v>
      </c>
      <c r="G3241" s="13">
        <f>IFERROR(VLOOKUP(A3241,[1]Monitoramento_Base_somente_Said!$A:$J,10,FALSE),0)</f>
        <v>540</v>
      </c>
      <c r="H3241" s="13">
        <f>IFERROR(VLOOKUP(A3241,[2]Sheet1!$A:$I,4,FALSE),0)</f>
        <v>0</v>
      </c>
      <c r="I3241" s="13">
        <f>IFERROR(VLOOKUP(A3241,[2]Sheet1!$A:$I,5,FALSE),0)</f>
        <v>0</v>
      </c>
      <c r="J3241" s="13">
        <f>IFERROR(VLOOKUP(A3241,[2]Sheet1!$A:$I,6,FALSE),0)</f>
        <v>0</v>
      </c>
      <c r="K3241" s="13">
        <f>IFERROR(VLOOKUP(A3241,[2]Sheet1!$A:$I,7,FALSE),0)</f>
        <v>0</v>
      </c>
      <c r="L3241" s="13">
        <f>IFERROR(VLOOKUP(A3241,[2]Sheet1!$A:$I,8,FALSE),0)</f>
        <v>0</v>
      </c>
      <c r="M3241" s="13">
        <f>IFERROR(VLOOKUP(A3241,[2]Sheet1!$A:$I,9,FALSE),0)</f>
        <v>0</v>
      </c>
      <c r="N3241" s="13">
        <f>IFERROR(VLOOKUP(A3241,[3]Sheet1!$A:$G,2,FALSE),0)</f>
        <v>207396</v>
      </c>
      <c r="O3241" s="13">
        <f>IFERROR(VLOOKUP(A3241,[3]Sheet1!$A:$G,3,FALSE),0)</f>
        <v>44790950</v>
      </c>
      <c r="P3241" s="13">
        <f>IFERROR(VLOOKUP(A3241,[3]Sheet1!$A:$G,4,FALSE),0)</f>
        <v>147991</v>
      </c>
      <c r="Q3241" s="13">
        <f>IFERROR(VLOOKUP(A3241,[3]Sheet1!$A:$G,5,FALSE),0)</f>
        <v>35148547</v>
      </c>
      <c r="R3241" s="13">
        <f>IFERROR(VLOOKUP(A3241,[3]Sheet1!$A:$H,6,FALSE),0)</f>
        <v>109138</v>
      </c>
      <c r="S3241" s="13">
        <f>IFERROR(VLOOKUP(A3241,[3]Sheet1!$A:$I,7,FALSE),0)</f>
        <v>15270647</v>
      </c>
      <c r="T3241" s="13" t="str">
        <f t="shared" si="260"/>
        <v>Sim</v>
      </c>
      <c r="U3241" s="13" t="str">
        <f t="shared" si="260"/>
        <v>Sim</v>
      </c>
      <c r="V3241" s="13" t="str">
        <f t="shared" si="260"/>
        <v>Sim</v>
      </c>
      <c r="W3241" s="13" t="str">
        <f t="shared" si="259"/>
        <v>Sim</v>
      </c>
      <c r="X3241" s="13" t="str">
        <f t="shared" si="259"/>
        <v>Sim</v>
      </c>
      <c r="Y3241" s="13" t="str">
        <f t="shared" si="259"/>
        <v>Sim</v>
      </c>
    </row>
    <row r="3242" spans="1:25">
      <c r="A3242" s="9">
        <v>411545</v>
      </c>
      <c r="B3242" s="13">
        <f>IFERROR(VLOOKUP(A3242,[1]Monitoramento_Base_somente_Said!$A:$J,5,FALSE),0)</f>
        <v>4911</v>
      </c>
      <c r="C3242" s="13">
        <f>IFERROR(VLOOKUP(A3242,[1]Monitoramento_Base_somente_Said!$A:$J,6,FALSE),0)</f>
        <v>24358357</v>
      </c>
      <c r="D3242" s="13">
        <f>IFERROR(VLOOKUP(A3242,[1]Monitoramento_Base_somente_Said!$A:$J,7,FALSE),0)</f>
        <v>5477</v>
      </c>
      <c r="E3242" s="13">
        <f>IFERROR(VLOOKUP(A3242,[1]Monitoramento_Base_somente_Said!$A:$J,8,FALSE),0)</f>
        <v>26572861</v>
      </c>
      <c r="F3242" s="13">
        <f>IFERROR(VLOOKUP(A3242,[1]Monitoramento_Base_somente_Said!$A:$J,9,FALSE),0)</f>
        <v>2018</v>
      </c>
      <c r="G3242" s="13">
        <f>IFERROR(VLOOKUP(A3242,[1]Monitoramento_Base_somente_Said!$A:$J,10,FALSE),0)</f>
        <v>11056539</v>
      </c>
      <c r="H3242" s="13">
        <f>IFERROR(VLOOKUP(A3242,[2]Sheet1!$A:$I,4,FALSE),0)</f>
        <v>0</v>
      </c>
      <c r="I3242" s="13">
        <f>IFERROR(VLOOKUP(A3242,[2]Sheet1!$A:$I,5,FALSE),0)</f>
        <v>0</v>
      </c>
      <c r="J3242" s="13">
        <f>IFERROR(VLOOKUP(A3242,[2]Sheet1!$A:$I,6,FALSE),0)</f>
        <v>0</v>
      </c>
      <c r="K3242" s="13">
        <f>IFERROR(VLOOKUP(A3242,[2]Sheet1!$A:$I,7,FALSE),0)</f>
        <v>0</v>
      </c>
      <c r="L3242" s="13">
        <f>IFERROR(VLOOKUP(A3242,[2]Sheet1!$A:$I,8,FALSE),0)</f>
        <v>0</v>
      </c>
      <c r="M3242" s="13">
        <f>IFERROR(VLOOKUP(A3242,[2]Sheet1!$A:$I,9,FALSE),0)</f>
        <v>0</v>
      </c>
      <c r="N3242" s="13">
        <f>IFERROR(VLOOKUP(A3242,[3]Sheet1!$A:$G,2,FALSE),0)</f>
        <v>0</v>
      </c>
      <c r="O3242" s="13">
        <f>IFERROR(VLOOKUP(A3242,[3]Sheet1!$A:$G,3,FALSE),0)</f>
        <v>0</v>
      </c>
      <c r="P3242" s="13">
        <f>IFERROR(VLOOKUP(A3242,[3]Sheet1!$A:$G,4,FALSE),0)</f>
        <v>0</v>
      </c>
      <c r="Q3242" s="13">
        <f>IFERROR(VLOOKUP(A3242,[3]Sheet1!$A:$G,5,FALSE),0)</f>
        <v>0</v>
      </c>
      <c r="R3242" s="13">
        <f>IFERROR(VLOOKUP(A3242,[3]Sheet1!$A:$H,6,FALSE),0)</f>
        <v>0</v>
      </c>
      <c r="S3242" s="13">
        <f>IFERROR(VLOOKUP(A3242,[3]Sheet1!$A:$I,7,FALSE),0)</f>
        <v>0</v>
      </c>
      <c r="T3242" s="13" t="str">
        <f t="shared" si="260"/>
        <v>Sim</v>
      </c>
      <c r="U3242" s="13" t="str">
        <f t="shared" si="260"/>
        <v>Sim</v>
      </c>
      <c r="V3242" s="13" t="str">
        <f t="shared" si="260"/>
        <v>Sim</v>
      </c>
      <c r="W3242" s="13" t="str">
        <f t="shared" si="259"/>
        <v>Sim</v>
      </c>
      <c r="X3242" s="13" t="str">
        <f t="shared" si="259"/>
        <v>Sim</v>
      </c>
      <c r="Y3242" s="13" t="str">
        <f t="shared" si="259"/>
        <v>Sim</v>
      </c>
    </row>
    <row r="3243" spans="1:25">
      <c r="A3243" s="9">
        <v>411550</v>
      </c>
      <c r="B3243" s="13">
        <f>IFERROR(VLOOKUP(A3243,[1]Monitoramento_Base_somente_Said!$A:$J,5,FALSE),0)</f>
        <v>0</v>
      </c>
      <c r="C3243" s="13">
        <f>IFERROR(VLOOKUP(A3243,[1]Monitoramento_Base_somente_Said!$A:$J,6,FALSE),0)</f>
        <v>0</v>
      </c>
      <c r="D3243" s="13">
        <f>IFERROR(VLOOKUP(A3243,[1]Monitoramento_Base_somente_Said!$A:$J,7,FALSE),0)</f>
        <v>0</v>
      </c>
      <c r="E3243" s="13">
        <f>IFERROR(VLOOKUP(A3243,[1]Monitoramento_Base_somente_Said!$A:$J,8,FALSE),0)</f>
        <v>0</v>
      </c>
      <c r="F3243" s="13">
        <f>IFERROR(VLOOKUP(A3243,[1]Monitoramento_Base_somente_Said!$A:$J,9,FALSE),0)</f>
        <v>0</v>
      </c>
      <c r="G3243" s="13">
        <f>IFERROR(VLOOKUP(A3243,[1]Monitoramento_Base_somente_Said!$A:$J,10,FALSE),0)</f>
        <v>0</v>
      </c>
      <c r="H3243" s="13">
        <f>IFERROR(VLOOKUP(A3243,[2]Sheet1!$A:$I,4,FALSE),0)</f>
        <v>0</v>
      </c>
      <c r="I3243" s="13">
        <f>IFERROR(VLOOKUP(A3243,[2]Sheet1!$A:$I,5,FALSE),0)</f>
        <v>0</v>
      </c>
      <c r="J3243" s="13">
        <f>IFERROR(VLOOKUP(A3243,[2]Sheet1!$A:$I,6,FALSE),0)</f>
        <v>0</v>
      </c>
      <c r="K3243" s="13">
        <f>IFERROR(VLOOKUP(A3243,[2]Sheet1!$A:$I,7,FALSE),0)</f>
        <v>0</v>
      </c>
      <c r="L3243" s="13">
        <f>IFERROR(VLOOKUP(A3243,[2]Sheet1!$A:$I,8,FALSE),0)</f>
        <v>0</v>
      </c>
      <c r="M3243" s="13">
        <f>IFERROR(VLOOKUP(A3243,[2]Sheet1!$A:$I,9,FALSE),0)</f>
        <v>0</v>
      </c>
      <c r="N3243" s="13">
        <f>IFERROR(VLOOKUP(A3243,[3]Sheet1!$A:$G,2,FALSE),0)</f>
        <v>0</v>
      </c>
      <c r="O3243" s="13">
        <f>IFERROR(VLOOKUP(A3243,[3]Sheet1!$A:$G,3,FALSE),0)</f>
        <v>0</v>
      </c>
      <c r="P3243" s="13">
        <f>IFERROR(VLOOKUP(A3243,[3]Sheet1!$A:$G,4,FALSE),0)</f>
        <v>0</v>
      </c>
      <c r="Q3243" s="13">
        <f>IFERROR(VLOOKUP(A3243,[3]Sheet1!$A:$G,5,FALSE),0)</f>
        <v>0</v>
      </c>
      <c r="R3243" s="13">
        <f>IFERROR(VLOOKUP(A3243,[3]Sheet1!$A:$H,6,FALSE),0)</f>
        <v>0</v>
      </c>
      <c r="S3243" s="13">
        <f>IFERROR(VLOOKUP(A3243,[3]Sheet1!$A:$I,7,FALSE),0)</f>
        <v>0</v>
      </c>
      <c r="T3243" s="13" t="str">
        <f t="shared" si="260"/>
        <v>Não</v>
      </c>
      <c r="U3243" s="13" t="str">
        <f t="shared" si="260"/>
        <v>Não</v>
      </c>
      <c r="V3243" s="13" t="str">
        <f t="shared" si="260"/>
        <v>Não</v>
      </c>
      <c r="W3243" s="13" t="str">
        <f t="shared" si="259"/>
        <v>Não</v>
      </c>
      <c r="X3243" s="13" t="str">
        <f t="shared" si="259"/>
        <v>Não</v>
      </c>
      <c r="Y3243" s="13" t="str">
        <f t="shared" si="259"/>
        <v>Não</v>
      </c>
    </row>
    <row r="3244" spans="1:25">
      <c r="A3244" s="9">
        <v>411560</v>
      </c>
      <c r="B3244" s="13">
        <f>IFERROR(VLOOKUP(A3244,[1]Monitoramento_Base_somente_Said!$A:$J,5,FALSE),0)</f>
        <v>0</v>
      </c>
      <c r="C3244" s="13">
        <f>IFERROR(VLOOKUP(A3244,[1]Monitoramento_Base_somente_Said!$A:$J,6,FALSE),0)</f>
        <v>0</v>
      </c>
      <c r="D3244" s="13">
        <f>IFERROR(VLOOKUP(A3244,[1]Monitoramento_Base_somente_Said!$A:$J,7,FALSE),0)</f>
        <v>0</v>
      </c>
      <c r="E3244" s="13">
        <f>IFERROR(VLOOKUP(A3244,[1]Monitoramento_Base_somente_Said!$A:$J,8,FALSE),0)</f>
        <v>0</v>
      </c>
      <c r="F3244" s="13">
        <f>IFERROR(VLOOKUP(A3244,[1]Monitoramento_Base_somente_Said!$A:$J,9,FALSE),0)</f>
        <v>0</v>
      </c>
      <c r="G3244" s="13">
        <f>IFERROR(VLOOKUP(A3244,[1]Monitoramento_Base_somente_Said!$A:$J,10,FALSE),0)</f>
        <v>0</v>
      </c>
      <c r="H3244" s="13">
        <f>IFERROR(VLOOKUP(A3244,[2]Sheet1!$A:$I,4,FALSE),0)</f>
        <v>0</v>
      </c>
      <c r="I3244" s="13">
        <f>IFERROR(VLOOKUP(A3244,[2]Sheet1!$A:$I,5,FALSE),0)</f>
        <v>0</v>
      </c>
      <c r="J3244" s="13">
        <f>IFERROR(VLOOKUP(A3244,[2]Sheet1!$A:$I,6,FALSE),0)</f>
        <v>0</v>
      </c>
      <c r="K3244" s="13">
        <f>IFERROR(VLOOKUP(A3244,[2]Sheet1!$A:$I,7,FALSE),0)</f>
        <v>0</v>
      </c>
      <c r="L3244" s="13">
        <f>IFERROR(VLOOKUP(A3244,[2]Sheet1!$A:$I,8,FALSE),0)</f>
        <v>0</v>
      </c>
      <c r="M3244" s="13">
        <f>IFERROR(VLOOKUP(A3244,[2]Sheet1!$A:$I,9,FALSE),0)</f>
        <v>0</v>
      </c>
      <c r="N3244" s="13">
        <f>IFERROR(VLOOKUP(A3244,[3]Sheet1!$A:$G,2,FALSE),0)</f>
        <v>249</v>
      </c>
      <c r="O3244" s="13">
        <f>IFERROR(VLOOKUP(A3244,[3]Sheet1!$A:$G,3,FALSE),0)</f>
        <v>4671786</v>
      </c>
      <c r="P3244" s="13">
        <f>IFERROR(VLOOKUP(A3244,[3]Sheet1!$A:$G,4,FALSE),0)</f>
        <v>0</v>
      </c>
      <c r="Q3244" s="13">
        <f>IFERROR(VLOOKUP(A3244,[3]Sheet1!$A:$G,5,FALSE),0)</f>
        <v>0</v>
      </c>
      <c r="R3244" s="13">
        <f>IFERROR(VLOOKUP(A3244,[3]Sheet1!$A:$H,6,FALSE),0)</f>
        <v>0</v>
      </c>
      <c r="S3244" s="13">
        <f>IFERROR(VLOOKUP(A3244,[3]Sheet1!$A:$I,7,FALSE),0)</f>
        <v>0</v>
      </c>
      <c r="T3244" s="13" t="str">
        <f t="shared" si="260"/>
        <v>Sim</v>
      </c>
      <c r="U3244" s="13" t="str">
        <f t="shared" si="260"/>
        <v>Sim</v>
      </c>
      <c r="V3244" s="13" t="str">
        <f t="shared" si="260"/>
        <v>Não</v>
      </c>
      <c r="W3244" s="13" t="str">
        <f t="shared" si="259"/>
        <v>Não</v>
      </c>
      <c r="X3244" s="13" t="str">
        <f t="shared" si="259"/>
        <v>Não</v>
      </c>
      <c r="Y3244" s="13" t="str">
        <f t="shared" si="259"/>
        <v>Não</v>
      </c>
    </row>
    <row r="3245" spans="1:25">
      <c r="A3245" s="9">
        <v>411573</v>
      </c>
      <c r="B3245" s="13">
        <f>IFERROR(VLOOKUP(A3245,[1]Monitoramento_Base_somente_Said!$A:$J,5,FALSE),0)</f>
        <v>0</v>
      </c>
      <c r="C3245" s="13">
        <f>IFERROR(VLOOKUP(A3245,[1]Monitoramento_Base_somente_Said!$A:$J,6,FALSE),0)</f>
        <v>69989413</v>
      </c>
      <c r="D3245" s="13">
        <f>IFERROR(VLOOKUP(A3245,[1]Monitoramento_Base_somente_Said!$A:$J,7,FALSE),0)</f>
        <v>0</v>
      </c>
      <c r="E3245" s="13">
        <f>IFERROR(VLOOKUP(A3245,[1]Monitoramento_Base_somente_Said!$A:$J,8,FALSE),0)</f>
        <v>67027845</v>
      </c>
      <c r="F3245" s="13">
        <f>IFERROR(VLOOKUP(A3245,[1]Monitoramento_Base_somente_Said!$A:$J,9,FALSE),0)</f>
        <v>0</v>
      </c>
      <c r="G3245" s="13">
        <f>IFERROR(VLOOKUP(A3245,[1]Monitoramento_Base_somente_Said!$A:$J,10,FALSE),0)</f>
        <v>28055727</v>
      </c>
      <c r="H3245" s="13">
        <f>IFERROR(VLOOKUP(A3245,[2]Sheet1!$A:$I,4,FALSE),0)</f>
        <v>0</v>
      </c>
      <c r="I3245" s="13">
        <f>IFERROR(VLOOKUP(A3245,[2]Sheet1!$A:$I,5,FALSE),0)</f>
        <v>0</v>
      </c>
      <c r="J3245" s="13">
        <f>IFERROR(VLOOKUP(A3245,[2]Sheet1!$A:$I,6,FALSE),0)</f>
        <v>0</v>
      </c>
      <c r="K3245" s="13">
        <f>IFERROR(VLOOKUP(A3245,[2]Sheet1!$A:$I,7,FALSE),0)</f>
        <v>0</v>
      </c>
      <c r="L3245" s="13">
        <f>IFERROR(VLOOKUP(A3245,[2]Sheet1!$A:$I,8,FALSE),0)</f>
        <v>0</v>
      </c>
      <c r="M3245" s="13">
        <f>IFERROR(VLOOKUP(A3245,[2]Sheet1!$A:$I,9,FALSE),0)</f>
        <v>0</v>
      </c>
      <c r="N3245" s="13">
        <f>IFERROR(VLOOKUP(A3245,[3]Sheet1!$A:$G,2,FALSE),0)</f>
        <v>0</v>
      </c>
      <c r="O3245" s="13">
        <f>IFERROR(VLOOKUP(A3245,[3]Sheet1!$A:$G,3,FALSE),0)</f>
        <v>0</v>
      </c>
      <c r="P3245" s="13">
        <f>IFERROR(VLOOKUP(A3245,[3]Sheet1!$A:$G,4,FALSE),0)</f>
        <v>0</v>
      </c>
      <c r="Q3245" s="13">
        <f>IFERROR(VLOOKUP(A3245,[3]Sheet1!$A:$G,5,FALSE),0)</f>
        <v>0</v>
      </c>
      <c r="R3245" s="13">
        <f>IFERROR(VLOOKUP(A3245,[3]Sheet1!$A:$H,6,FALSE),0)</f>
        <v>0</v>
      </c>
      <c r="S3245" s="13">
        <f>IFERROR(VLOOKUP(A3245,[3]Sheet1!$A:$I,7,FALSE),0)</f>
        <v>0</v>
      </c>
      <c r="T3245" s="13" t="str">
        <f t="shared" si="260"/>
        <v>Não</v>
      </c>
      <c r="U3245" s="13" t="str">
        <f t="shared" si="260"/>
        <v>Sim</v>
      </c>
      <c r="V3245" s="13" t="str">
        <f t="shared" si="260"/>
        <v>Não</v>
      </c>
      <c r="W3245" s="13" t="str">
        <f t="shared" si="259"/>
        <v>Sim</v>
      </c>
      <c r="X3245" s="13" t="str">
        <f t="shared" si="259"/>
        <v>Não</v>
      </c>
      <c r="Y3245" s="13" t="str">
        <f t="shared" si="259"/>
        <v>Sim</v>
      </c>
    </row>
    <row r="3246" spans="1:25">
      <c r="A3246" s="9">
        <v>411575</v>
      </c>
      <c r="B3246" s="13">
        <f>IFERROR(VLOOKUP(A3246,[1]Monitoramento_Base_somente_Said!$A:$J,5,FALSE),0)</f>
        <v>0</v>
      </c>
      <c r="C3246" s="13">
        <f>IFERROR(VLOOKUP(A3246,[1]Monitoramento_Base_somente_Said!$A:$J,6,FALSE),0)</f>
        <v>0</v>
      </c>
      <c r="D3246" s="13">
        <f>IFERROR(VLOOKUP(A3246,[1]Monitoramento_Base_somente_Said!$A:$J,7,FALSE),0)</f>
        <v>0</v>
      </c>
      <c r="E3246" s="13">
        <f>IFERROR(VLOOKUP(A3246,[1]Monitoramento_Base_somente_Said!$A:$J,8,FALSE),0)</f>
        <v>0</v>
      </c>
      <c r="F3246" s="13">
        <f>IFERROR(VLOOKUP(A3246,[1]Monitoramento_Base_somente_Said!$A:$J,9,FALSE),0)</f>
        <v>0</v>
      </c>
      <c r="G3246" s="13">
        <f>IFERROR(VLOOKUP(A3246,[1]Monitoramento_Base_somente_Said!$A:$J,10,FALSE),0)</f>
        <v>0</v>
      </c>
      <c r="H3246" s="13">
        <f>IFERROR(VLOOKUP(A3246,[2]Sheet1!$A:$I,4,FALSE),0)</f>
        <v>0</v>
      </c>
      <c r="I3246" s="13">
        <f>IFERROR(VLOOKUP(A3246,[2]Sheet1!$A:$I,5,FALSE),0)</f>
        <v>0</v>
      </c>
      <c r="J3246" s="13">
        <f>IFERROR(VLOOKUP(A3246,[2]Sheet1!$A:$I,6,FALSE),0)</f>
        <v>0</v>
      </c>
      <c r="K3246" s="13">
        <f>IFERROR(VLOOKUP(A3246,[2]Sheet1!$A:$I,7,FALSE),0)</f>
        <v>0</v>
      </c>
      <c r="L3246" s="13">
        <f>IFERROR(VLOOKUP(A3246,[2]Sheet1!$A:$I,8,FALSE),0)</f>
        <v>0</v>
      </c>
      <c r="M3246" s="13">
        <f>IFERROR(VLOOKUP(A3246,[2]Sheet1!$A:$I,9,FALSE),0)</f>
        <v>0</v>
      </c>
      <c r="N3246" s="13">
        <f>IFERROR(VLOOKUP(A3246,[3]Sheet1!$A:$G,2,FALSE),0)</f>
        <v>28166</v>
      </c>
      <c r="O3246" s="13">
        <f>IFERROR(VLOOKUP(A3246,[3]Sheet1!$A:$G,3,FALSE),0)</f>
        <v>21714221</v>
      </c>
      <c r="P3246" s="13">
        <f>IFERROR(VLOOKUP(A3246,[3]Sheet1!$A:$G,4,FALSE),0)</f>
        <v>28279</v>
      </c>
      <c r="Q3246" s="13">
        <f>IFERROR(VLOOKUP(A3246,[3]Sheet1!$A:$G,5,FALSE),0)</f>
        <v>17870528</v>
      </c>
      <c r="R3246" s="13">
        <f>IFERROR(VLOOKUP(A3246,[3]Sheet1!$A:$H,6,FALSE),0)</f>
        <v>16721</v>
      </c>
      <c r="S3246" s="13">
        <f>IFERROR(VLOOKUP(A3246,[3]Sheet1!$A:$I,7,FALSE),0)</f>
        <v>7444797</v>
      </c>
      <c r="T3246" s="13" t="str">
        <f t="shared" si="260"/>
        <v>Sim</v>
      </c>
      <c r="U3246" s="13" t="str">
        <f t="shared" si="260"/>
        <v>Sim</v>
      </c>
      <c r="V3246" s="13" t="str">
        <f t="shared" si="260"/>
        <v>Sim</v>
      </c>
      <c r="W3246" s="13" t="str">
        <f t="shared" si="259"/>
        <v>Sim</v>
      </c>
      <c r="X3246" s="13" t="str">
        <f t="shared" si="259"/>
        <v>Sim</v>
      </c>
      <c r="Y3246" s="13" t="str">
        <f t="shared" si="259"/>
        <v>Sim</v>
      </c>
    </row>
    <row r="3247" spans="1:25">
      <c r="A3247" s="9">
        <v>411590</v>
      </c>
      <c r="B3247" s="13">
        <f>IFERROR(VLOOKUP(A3247,[1]Monitoramento_Base_somente_Said!$A:$J,5,FALSE),0)</f>
        <v>0</v>
      </c>
      <c r="C3247" s="13">
        <f>IFERROR(VLOOKUP(A3247,[1]Monitoramento_Base_somente_Said!$A:$J,6,FALSE),0)</f>
        <v>0</v>
      </c>
      <c r="D3247" s="13">
        <f>IFERROR(VLOOKUP(A3247,[1]Monitoramento_Base_somente_Said!$A:$J,7,FALSE),0)</f>
        <v>0</v>
      </c>
      <c r="E3247" s="13">
        <f>IFERROR(VLOOKUP(A3247,[1]Monitoramento_Base_somente_Said!$A:$J,8,FALSE),0)</f>
        <v>0</v>
      </c>
      <c r="F3247" s="13">
        <f>IFERROR(VLOOKUP(A3247,[1]Monitoramento_Base_somente_Said!$A:$J,9,FALSE),0)</f>
        <v>0</v>
      </c>
      <c r="G3247" s="13">
        <f>IFERROR(VLOOKUP(A3247,[1]Monitoramento_Base_somente_Said!$A:$J,10,FALSE),0)</f>
        <v>0</v>
      </c>
      <c r="H3247" s="13">
        <f>IFERROR(VLOOKUP(A3247,[2]Sheet1!$A:$I,4,FALSE),0)</f>
        <v>0</v>
      </c>
      <c r="I3247" s="13">
        <f>IFERROR(VLOOKUP(A3247,[2]Sheet1!$A:$I,5,FALSE),0)</f>
        <v>0</v>
      </c>
      <c r="J3247" s="13">
        <f>IFERROR(VLOOKUP(A3247,[2]Sheet1!$A:$I,6,FALSE),0)</f>
        <v>0</v>
      </c>
      <c r="K3247" s="13">
        <f>IFERROR(VLOOKUP(A3247,[2]Sheet1!$A:$I,7,FALSE),0)</f>
        <v>0</v>
      </c>
      <c r="L3247" s="13">
        <f>IFERROR(VLOOKUP(A3247,[2]Sheet1!$A:$I,8,FALSE),0)</f>
        <v>0</v>
      </c>
      <c r="M3247" s="13">
        <f>IFERROR(VLOOKUP(A3247,[2]Sheet1!$A:$I,9,FALSE),0)</f>
        <v>0</v>
      </c>
      <c r="N3247" s="13">
        <f>IFERROR(VLOOKUP(A3247,[3]Sheet1!$A:$G,2,FALSE),0)</f>
        <v>0</v>
      </c>
      <c r="O3247" s="13">
        <f>IFERROR(VLOOKUP(A3247,[3]Sheet1!$A:$G,3,FALSE),0)</f>
        <v>0</v>
      </c>
      <c r="P3247" s="13">
        <f>IFERROR(VLOOKUP(A3247,[3]Sheet1!$A:$G,4,FALSE),0)</f>
        <v>0</v>
      </c>
      <c r="Q3247" s="13">
        <f>IFERROR(VLOOKUP(A3247,[3]Sheet1!$A:$G,5,FALSE),0)</f>
        <v>0</v>
      </c>
      <c r="R3247" s="13">
        <f>IFERROR(VLOOKUP(A3247,[3]Sheet1!$A:$H,6,FALSE),0)</f>
        <v>0</v>
      </c>
      <c r="S3247" s="13">
        <f>IFERROR(VLOOKUP(A3247,[3]Sheet1!$A:$I,7,FALSE),0)</f>
        <v>0</v>
      </c>
      <c r="T3247" s="13" t="str">
        <f t="shared" si="260"/>
        <v>Não</v>
      </c>
      <c r="U3247" s="13" t="str">
        <f t="shared" si="260"/>
        <v>Não</v>
      </c>
      <c r="V3247" s="13" t="str">
        <f t="shared" si="260"/>
        <v>Não</v>
      </c>
      <c r="W3247" s="13" t="str">
        <f t="shared" si="259"/>
        <v>Não</v>
      </c>
      <c r="X3247" s="13" t="str">
        <f t="shared" si="259"/>
        <v>Não</v>
      </c>
      <c r="Y3247" s="13" t="str">
        <f t="shared" si="259"/>
        <v>Não</v>
      </c>
    </row>
    <row r="3248" spans="1:25">
      <c r="A3248" s="9">
        <v>411605</v>
      </c>
      <c r="B3248" s="13">
        <f>IFERROR(VLOOKUP(A3248,[1]Monitoramento_Base_somente_Said!$A:$J,5,FALSE),0)</f>
        <v>0</v>
      </c>
      <c r="C3248" s="13">
        <f>IFERROR(VLOOKUP(A3248,[1]Monitoramento_Base_somente_Said!$A:$J,6,FALSE),0)</f>
        <v>0</v>
      </c>
      <c r="D3248" s="13">
        <f>IFERROR(VLOOKUP(A3248,[1]Monitoramento_Base_somente_Said!$A:$J,7,FALSE),0)</f>
        <v>0</v>
      </c>
      <c r="E3248" s="13">
        <f>IFERROR(VLOOKUP(A3248,[1]Monitoramento_Base_somente_Said!$A:$J,8,FALSE),0)</f>
        <v>0</v>
      </c>
      <c r="F3248" s="13">
        <f>IFERROR(VLOOKUP(A3248,[1]Monitoramento_Base_somente_Said!$A:$J,9,FALSE),0)</f>
        <v>0</v>
      </c>
      <c r="G3248" s="13">
        <f>IFERROR(VLOOKUP(A3248,[1]Monitoramento_Base_somente_Said!$A:$J,10,FALSE),0)</f>
        <v>0</v>
      </c>
      <c r="H3248" s="13">
        <f>IFERROR(VLOOKUP(A3248,[2]Sheet1!$A:$I,4,FALSE),0)</f>
        <v>0</v>
      </c>
      <c r="I3248" s="13">
        <f>IFERROR(VLOOKUP(A3248,[2]Sheet1!$A:$I,5,FALSE),0)</f>
        <v>0</v>
      </c>
      <c r="J3248" s="13">
        <f>IFERROR(VLOOKUP(A3248,[2]Sheet1!$A:$I,6,FALSE),0)</f>
        <v>0</v>
      </c>
      <c r="K3248" s="13">
        <f>IFERROR(VLOOKUP(A3248,[2]Sheet1!$A:$I,7,FALSE),0)</f>
        <v>0</v>
      </c>
      <c r="L3248" s="13">
        <f>IFERROR(VLOOKUP(A3248,[2]Sheet1!$A:$I,8,FALSE),0)</f>
        <v>0</v>
      </c>
      <c r="M3248" s="13">
        <f>IFERROR(VLOOKUP(A3248,[2]Sheet1!$A:$I,9,FALSE),0)</f>
        <v>0</v>
      </c>
      <c r="N3248" s="13">
        <f>IFERROR(VLOOKUP(A3248,[3]Sheet1!$A:$G,2,FALSE),0)</f>
        <v>0</v>
      </c>
      <c r="O3248" s="13">
        <f>IFERROR(VLOOKUP(A3248,[3]Sheet1!$A:$G,3,FALSE),0)</f>
        <v>753306</v>
      </c>
      <c r="P3248" s="13">
        <f>IFERROR(VLOOKUP(A3248,[3]Sheet1!$A:$G,4,FALSE),0)</f>
        <v>1871</v>
      </c>
      <c r="Q3248" s="13">
        <f>IFERROR(VLOOKUP(A3248,[3]Sheet1!$A:$G,5,FALSE),0)</f>
        <v>620601</v>
      </c>
      <c r="R3248" s="13">
        <f>IFERROR(VLOOKUP(A3248,[3]Sheet1!$A:$H,6,FALSE),0)</f>
        <v>0</v>
      </c>
      <c r="S3248" s="13">
        <f>IFERROR(VLOOKUP(A3248,[3]Sheet1!$A:$I,7,FALSE),0)</f>
        <v>676377</v>
      </c>
      <c r="T3248" s="13" t="str">
        <f t="shared" si="260"/>
        <v>Não</v>
      </c>
      <c r="U3248" s="13" t="str">
        <f t="shared" si="260"/>
        <v>Sim</v>
      </c>
      <c r="V3248" s="13" t="str">
        <f t="shared" si="260"/>
        <v>Sim</v>
      </c>
      <c r="W3248" s="13" t="str">
        <f t="shared" si="259"/>
        <v>Sim</v>
      </c>
      <c r="X3248" s="13" t="str">
        <f t="shared" si="259"/>
        <v>Não</v>
      </c>
      <c r="Y3248" s="13" t="str">
        <f t="shared" si="259"/>
        <v>Sim</v>
      </c>
    </row>
    <row r="3249" spans="1:25">
      <c r="A3249" s="9">
        <v>411610</v>
      </c>
      <c r="B3249" s="13">
        <f>IFERROR(VLOOKUP(A3249,[1]Monitoramento_Base_somente_Said!$A:$J,5,FALSE),0)</f>
        <v>0</v>
      </c>
      <c r="C3249" s="13">
        <f>IFERROR(VLOOKUP(A3249,[1]Monitoramento_Base_somente_Said!$A:$J,6,FALSE),0)</f>
        <v>0</v>
      </c>
      <c r="D3249" s="13">
        <f>IFERROR(VLOOKUP(A3249,[1]Monitoramento_Base_somente_Said!$A:$J,7,FALSE),0)</f>
        <v>0</v>
      </c>
      <c r="E3249" s="13">
        <f>IFERROR(VLOOKUP(A3249,[1]Monitoramento_Base_somente_Said!$A:$J,8,FALSE),0)</f>
        <v>0</v>
      </c>
      <c r="F3249" s="13">
        <f>IFERROR(VLOOKUP(A3249,[1]Monitoramento_Base_somente_Said!$A:$J,9,FALSE),0)</f>
        <v>0</v>
      </c>
      <c r="G3249" s="13">
        <f>IFERROR(VLOOKUP(A3249,[1]Monitoramento_Base_somente_Said!$A:$J,10,FALSE),0)</f>
        <v>0</v>
      </c>
      <c r="H3249" s="13">
        <f>IFERROR(VLOOKUP(A3249,[2]Sheet1!$A:$I,4,FALSE),0)</f>
        <v>0</v>
      </c>
      <c r="I3249" s="13">
        <f>IFERROR(VLOOKUP(A3249,[2]Sheet1!$A:$I,5,FALSE),0)</f>
        <v>0</v>
      </c>
      <c r="J3249" s="13">
        <f>IFERROR(VLOOKUP(A3249,[2]Sheet1!$A:$I,6,FALSE),0)</f>
        <v>0</v>
      </c>
      <c r="K3249" s="13">
        <f>IFERROR(VLOOKUP(A3249,[2]Sheet1!$A:$I,7,FALSE),0)</f>
        <v>0</v>
      </c>
      <c r="L3249" s="13">
        <f>IFERROR(VLOOKUP(A3249,[2]Sheet1!$A:$I,8,FALSE),0)</f>
        <v>0</v>
      </c>
      <c r="M3249" s="13">
        <f>IFERROR(VLOOKUP(A3249,[2]Sheet1!$A:$I,9,FALSE),0)</f>
        <v>0</v>
      </c>
      <c r="N3249" s="13">
        <f>IFERROR(VLOOKUP(A3249,[3]Sheet1!$A:$G,2,FALSE),0)</f>
        <v>0</v>
      </c>
      <c r="O3249" s="13">
        <f>IFERROR(VLOOKUP(A3249,[3]Sheet1!$A:$G,3,FALSE),0)</f>
        <v>0</v>
      </c>
      <c r="P3249" s="13">
        <f>IFERROR(VLOOKUP(A3249,[3]Sheet1!$A:$G,4,FALSE),0)</f>
        <v>0</v>
      </c>
      <c r="Q3249" s="13">
        <f>IFERROR(VLOOKUP(A3249,[3]Sheet1!$A:$G,5,FALSE),0)</f>
        <v>0</v>
      </c>
      <c r="R3249" s="13">
        <f>IFERROR(VLOOKUP(A3249,[3]Sheet1!$A:$H,6,FALSE),0)</f>
        <v>0</v>
      </c>
      <c r="S3249" s="13">
        <f>IFERROR(VLOOKUP(A3249,[3]Sheet1!$A:$I,7,FALSE),0)</f>
        <v>0</v>
      </c>
      <c r="T3249" s="13" t="str">
        <f t="shared" si="260"/>
        <v>Não</v>
      </c>
      <c r="U3249" s="13" t="str">
        <f t="shared" si="260"/>
        <v>Não</v>
      </c>
      <c r="V3249" s="13" t="str">
        <f t="shared" si="260"/>
        <v>Não</v>
      </c>
      <c r="W3249" s="13" t="str">
        <f t="shared" si="259"/>
        <v>Não</v>
      </c>
      <c r="X3249" s="13" t="str">
        <f t="shared" si="259"/>
        <v>Não</v>
      </c>
      <c r="Y3249" s="13" t="str">
        <f t="shared" si="259"/>
        <v>Não</v>
      </c>
    </row>
    <row r="3250" spans="1:25">
      <c r="A3250" s="9">
        <v>411620</v>
      </c>
      <c r="B3250" s="13">
        <f>IFERROR(VLOOKUP(A3250,[1]Monitoramento_Base_somente_Said!$A:$J,5,FALSE),0)</f>
        <v>0</v>
      </c>
      <c r="C3250" s="13">
        <f>IFERROR(VLOOKUP(A3250,[1]Monitoramento_Base_somente_Said!$A:$J,6,FALSE),0)</f>
        <v>102867641</v>
      </c>
      <c r="D3250" s="13">
        <f>IFERROR(VLOOKUP(A3250,[1]Monitoramento_Base_somente_Said!$A:$J,7,FALSE),0)</f>
        <v>0</v>
      </c>
      <c r="E3250" s="13">
        <f>IFERROR(VLOOKUP(A3250,[1]Monitoramento_Base_somente_Said!$A:$J,8,FALSE),0)</f>
        <v>96231019</v>
      </c>
      <c r="F3250" s="13">
        <f>IFERROR(VLOOKUP(A3250,[1]Monitoramento_Base_somente_Said!$A:$J,9,FALSE),0)</f>
        <v>0</v>
      </c>
      <c r="G3250" s="13">
        <f>IFERROR(VLOOKUP(A3250,[1]Monitoramento_Base_somente_Said!$A:$J,10,FALSE),0)</f>
        <v>39819732</v>
      </c>
      <c r="H3250" s="13">
        <f>IFERROR(VLOOKUP(A3250,[2]Sheet1!$A:$I,4,FALSE),0)</f>
        <v>0</v>
      </c>
      <c r="I3250" s="13">
        <f>IFERROR(VLOOKUP(A3250,[2]Sheet1!$A:$I,5,FALSE),0)</f>
        <v>0</v>
      </c>
      <c r="J3250" s="13">
        <f>IFERROR(VLOOKUP(A3250,[2]Sheet1!$A:$I,6,FALSE),0)</f>
        <v>0</v>
      </c>
      <c r="K3250" s="13">
        <f>IFERROR(VLOOKUP(A3250,[2]Sheet1!$A:$I,7,FALSE),0)</f>
        <v>0</v>
      </c>
      <c r="L3250" s="13">
        <f>IFERROR(VLOOKUP(A3250,[2]Sheet1!$A:$I,8,FALSE),0)</f>
        <v>0</v>
      </c>
      <c r="M3250" s="13">
        <f>IFERROR(VLOOKUP(A3250,[2]Sheet1!$A:$I,9,FALSE),0)</f>
        <v>0</v>
      </c>
      <c r="N3250" s="13">
        <f>IFERROR(VLOOKUP(A3250,[3]Sheet1!$A:$G,2,FALSE),0)</f>
        <v>0</v>
      </c>
      <c r="O3250" s="13">
        <f>IFERROR(VLOOKUP(A3250,[3]Sheet1!$A:$G,3,FALSE),0)</f>
        <v>0</v>
      </c>
      <c r="P3250" s="13">
        <f>IFERROR(VLOOKUP(A3250,[3]Sheet1!$A:$G,4,FALSE),0)</f>
        <v>0</v>
      </c>
      <c r="Q3250" s="13">
        <f>IFERROR(VLOOKUP(A3250,[3]Sheet1!$A:$G,5,FALSE),0)</f>
        <v>0</v>
      </c>
      <c r="R3250" s="13">
        <f>IFERROR(VLOOKUP(A3250,[3]Sheet1!$A:$H,6,FALSE),0)</f>
        <v>0</v>
      </c>
      <c r="S3250" s="13">
        <f>IFERROR(VLOOKUP(A3250,[3]Sheet1!$A:$I,7,FALSE),0)</f>
        <v>0</v>
      </c>
      <c r="T3250" s="13" t="str">
        <f t="shared" si="260"/>
        <v>Não</v>
      </c>
      <c r="U3250" s="13" t="str">
        <f t="shared" si="260"/>
        <v>Sim</v>
      </c>
      <c r="V3250" s="13" t="str">
        <f t="shared" si="260"/>
        <v>Não</v>
      </c>
      <c r="W3250" s="13" t="str">
        <f t="shared" si="259"/>
        <v>Sim</v>
      </c>
      <c r="X3250" s="13" t="str">
        <f t="shared" si="259"/>
        <v>Não</v>
      </c>
      <c r="Y3250" s="13" t="str">
        <f t="shared" si="259"/>
        <v>Sim</v>
      </c>
    </row>
    <row r="3251" spans="1:25">
      <c r="A3251" s="9">
        <v>411630</v>
      </c>
      <c r="B3251" s="13">
        <f>IFERROR(VLOOKUP(A3251,[1]Monitoramento_Base_somente_Said!$A:$J,5,FALSE),0)</f>
        <v>0</v>
      </c>
      <c r="C3251" s="13">
        <f>IFERROR(VLOOKUP(A3251,[1]Monitoramento_Base_somente_Said!$A:$J,6,FALSE),0)</f>
        <v>4490691</v>
      </c>
      <c r="D3251" s="13">
        <f>IFERROR(VLOOKUP(A3251,[1]Monitoramento_Base_somente_Said!$A:$J,7,FALSE),0)</f>
        <v>0</v>
      </c>
      <c r="E3251" s="13">
        <f>IFERROR(VLOOKUP(A3251,[1]Monitoramento_Base_somente_Said!$A:$J,8,FALSE),0)</f>
        <v>4200969</v>
      </c>
      <c r="F3251" s="13">
        <f>IFERROR(VLOOKUP(A3251,[1]Monitoramento_Base_somente_Said!$A:$J,9,FALSE),0)</f>
        <v>0</v>
      </c>
      <c r="G3251" s="13">
        <f>IFERROR(VLOOKUP(A3251,[1]Monitoramento_Base_somente_Said!$A:$J,10,FALSE),0)</f>
        <v>1738332</v>
      </c>
      <c r="H3251" s="13">
        <f>IFERROR(VLOOKUP(A3251,[2]Sheet1!$A:$I,4,FALSE),0)</f>
        <v>0</v>
      </c>
      <c r="I3251" s="13">
        <f>IFERROR(VLOOKUP(A3251,[2]Sheet1!$A:$I,5,FALSE),0)</f>
        <v>0</v>
      </c>
      <c r="J3251" s="13">
        <f>IFERROR(VLOOKUP(A3251,[2]Sheet1!$A:$I,6,FALSE),0)</f>
        <v>0</v>
      </c>
      <c r="K3251" s="13">
        <f>IFERROR(VLOOKUP(A3251,[2]Sheet1!$A:$I,7,FALSE),0)</f>
        <v>0</v>
      </c>
      <c r="L3251" s="13">
        <f>IFERROR(VLOOKUP(A3251,[2]Sheet1!$A:$I,8,FALSE),0)</f>
        <v>0</v>
      </c>
      <c r="M3251" s="13">
        <f>IFERROR(VLOOKUP(A3251,[2]Sheet1!$A:$I,9,FALSE),0)</f>
        <v>0</v>
      </c>
      <c r="N3251" s="13">
        <f>IFERROR(VLOOKUP(A3251,[3]Sheet1!$A:$G,2,FALSE),0)</f>
        <v>0</v>
      </c>
      <c r="O3251" s="13">
        <f>IFERROR(VLOOKUP(A3251,[3]Sheet1!$A:$G,3,FALSE),0)</f>
        <v>0</v>
      </c>
      <c r="P3251" s="13">
        <f>IFERROR(VLOOKUP(A3251,[3]Sheet1!$A:$G,4,FALSE),0)</f>
        <v>0</v>
      </c>
      <c r="Q3251" s="13">
        <f>IFERROR(VLOOKUP(A3251,[3]Sheet1!$A:$G,5,FALSE),0)</f>
        <v>0</v>
      </c>
      <c r="R3251" s="13">
        <f>IFERROR(VLOOKUP(A3251,[3]Sheet1!$A:$H,6,FALSE),0)</f>
        <v>0</v>
      </c>
      <c r="S3251" s="13">
        <f>IFERROR(VLOOKUP(A3251,[3]Sheet1!$A:$I,7,FALSE),0)</f>
        <v>0</v>
      </c>
      <c r="T3251" s="13" t="str">
        <f t="shared" si="260"/>
        <v>Não</v>
      </c>
      <c r="U3251" s="13" t="str">
        <f t="shared" si="260"/>
        <v>Sim</v>
      </c>
      <c r="V3251" s="13" t="str">
        <f t="shared" si="260"/>
        <v>Não</v>
      </c>
      <c r="W3251" s="13" t="str">
        <f t="shared" si="259"/>
        <v>Sim</v>
      </c>
      <c r="X3251" s="13" t="str">
        <f t="shared" si="259"/>
        <v>Não</v>
      </c>
      <c r="Y3251" s="13" t="str">
        <f t="shared" si="259"/>
        <v>Sim</v>
      </c>
    </row>
    <row r="3252" spans="1:25">
      <c r="A3252" s="9">
        <v>411640</v>
      </c>
      <c r="B3252" s="13">
        <f>IFERROR(VLOOKUP(A3252,[1]Monitoramento_Base_somente_Said!$A:$J,5,FALSE),0)</f>
        <v>5465</v>
      </c>
      <c r="C3252" s="13">
        <f>IFERROR(VLOOKUP(A3252,[1]Monitoramento_Base_somente_Said!$A:$J,6,FALSE),0)</f>
        <v>10509768</v>
      </c>
      <c r="D3252" s="13">
        <f>IFERROR(VLOOKUP(A3252,[1]Monitoramento_Base_somente_Said!$A:$J,7,FALSE),0)</f>
        <v>22734</v>
      </c>
      <c r="E3252" s="13">
        <f>IFERROR(VLOOKUP(A3252,[1]Monitoramento_Base_somente_Said!$A:$J,8,FALSE),0)</f>
        <v>10122562</v>
      </c>
      <c r="F3252" s="13">
        <f>IFERROR(VLOOKUP(A3252,[1]Monitoramento_Base_somente_Said!$A:$J,9,FALSE),0)</f>
        <v>0</v>
      </c>
      <c r="G3252" s="13">
        <f>IFERROR(VLOOKUP(A3252,[1]Monitoramento_Base_somente_Said!$A:$J,10,FALSE),0)</f>
        <v>4188672</v>
      </c>
      <c r="H3252" s="13">
        <f>IFERROR(VLOOKUP(A3252,[2]Sheet1!$A:$I,4,FALSE),0)</f>
        <v>0</v>
      </c>
      <c r="I3252" s="13">
        <f>IFERROR(VLOOKUP(A3252,[2]Sheet1!$A:$I,5,FALSE),0)</f>
        <v>0</v>
      </c>
      <c r="J3252" s="13">
        <f>IFERROR(VLOOKUP(A3252,[2]Sheet1!$A:$I,6,FALSE),0)</f>
        <v>0</v>
      </c>
      <c r="K3252" s="13">
        <f>IFERROR(VLOOKUP(A3252,[2]Sheet1!$A:$I,7,FALSE),0)</f>
        <v>0</v>
      </c>
      <c r="L3252" s="13">
        <f>IFERROR(VLOOKUP(A3252,[2]Sheet1!$A:$I,8,FALSE),0)</f>
        <v>0</v>
      </c>
      <c r="M3252" s="13">
        <f>IFERROR(VLOOKUP(A3252,[2]Sheet1!$A:$I,9,FALSE),0)</f>
        <v>0</v>
      </c>
      <c r="N3252" s="13">
        <f>IFERROR(VLOOKUP(A3252,[3]Sheet1!$A:$G,2,FALSE),0)</f>
        <v>0</v>
      </c>
      <c r="O3252" s="13">
        <f>IFERROR(VLOOKUP(A3252,[3]Sheet1!$A:$G,3,FALSE),0)</f>
        <v>0</v>
      </c>
      <c r="P3252" s="13">
        <f>IFERROR(VLOOKUP(A3252,[3]Sheet1!$A:$G,4,FALSE),0)</f>
        <v>0</v>
      </c>
      <c r="Q3252" s="13">
        <f>IFERROR(VLOOKUP(A3252,[3]Sheet1!$A:$G,5,FALSE),0)</f>
        <v>0</v>
      </c>
      <c r="R3252" s="13">
        <f>IFERROR(VLOOKUP(A3252,[3]Sheet1!$A:$H,6,FALSE),0)</f>
        <v>0</v>
      </c>
      <c r="S3252" s="13">
        <f>IFERROR(VLOOKUP(A3252,[3]Sheet1!$A:$I,7,FALSE),0)</f>
        <v>0</v>
      </c>
      <c r="T3252" s="13" t="str">
        <f t="shared" si="260"/>
        <v>Sim</v>
      </c>
      <c r="U3252" s="13" t="str">
        <f t="shared" si="260"/>
        <v>Sim</v>
      </c>
      <c r="V3252" s="13" t="str">
        <f t="shared" si="260"/>
        <v>Sim</v>
      </c>
      <c r="W3252" s="13" t="str">
        <f t="shared" si="259"/>
        <v>Sim</v>
      </c>
      <c r="X3252" s="13" t="str">
        <f t="shared" si="259"/>
        <v>Não</v>
      </c>
      <c r="Y3252" s="13" t="str">
        <f t="shared" si="259"/>
        <v>Sim</v>
      </c>
    </row>
    <row r="3253" spans="1:25">
      <c r="A3253" s="9">
        <v>411650</v>
      </c>
      <c r="B3253" s="13">
        <f>IFERROR(VLOOKUP(A3253,[1]Monitoramento_Base_somente_Said!$A:$J,5,FALSE),0)</f>
        <v>0</v>
      </c>
      <c r="C3253" s="13">
        <f>IFERROR(VLOOKUP(A3253,[1]Monitoramento_Base_somente_Said!$A:$J,6,FALSE),0)</f>
        <v>0</v>
      </c>
      <c r="D3253" s="13">
        <f>IFERROR(VLOOKUP(A3253,[1]Monitoramento_Base_somente_Said!$A:$J,7,FALSE),0)</f>
        <v>0</v>
      </c>
      <c r="E3253" s="13">
        <f>IFERROR(VLOOKUP(A3253,[1]Monitoramento_Base_somente_Said!$A:$J,8,FALSE),0)</f>
        <v>0</v>
      </c>
      <c r="F3253" s="13">
        <f>IFERROR(VLOOKUP(A3253,[1]Monitoramento_Base_somente_Said!$A:$J,9,FALSE),0)</f>
        <v>0</v>
      </c>
      <c r="G3253" s="13">
        <f>IFERROR(VLOOKUP(A3253,[1]Monitoramento_Base_somente_Said!$A:$J,10,FALSE),0)</f>
        <v>0</v>
      </c>
      <c r="H3253" s="13">
        <f>IFERROR(VLOOKUP(A3253,[2]Sheet1!$A:$I,4,FALSE),0)</f>
        <v>0</v>
      </c>
      <c r="I3253" s="13">
        <f>IFERROR(VLOOKUP(A3253,[2]Sheet1!$A:$I,5,FALSE),0)</f>
        <v>0</v>
      </c>
      <c r="J3253" s="13">
        <f>IFERROR(VLOOKUP(A3253,[2]Sheet1!$A:$I,6,FALSE),0)</f>
        <v>0</v>
      </c>
      <c r="K3253" s="13">
        <f>IFERROR(VLOOKUP(A3253,[2]Sheet1!$A:$I,7,FALSE),0)</f>
        <v>0</v>
      </c>
      <c r="L3253" s="13">
        <f>IFERROR(VLOOKUP(A3253,[2]Sheet1!$A:$I,8,FALSE),0)</f>
        <v>0</v>
      </c>
      <c r="M3253" s="13">
        <f>IFERROR(VLOOKUP(A3253,[2]Sheet1!$A:$I,9,FALSE),0)</f>
        <v>0</v>
      </c>
      <c r="N3253" s="13">
        <f>IFERROR(VLOOKUP(A3253,[3]Sheet1!$A:$G,2,FALSE),0)</f>
        <v>15460</v>
      </c>
      <c r="O3253" s="13">
        <f>IFERROR(VLOOKUP(A3253,[3]Sheet1!$A:$G,3,FALSE),0)</f>
        <v>10317384</v>
      </c>
      <c r="P3253" s="13">
        <f>IFERROR(VLOOKUP(A3253,[3]Sheet1!$A:$G,4,FALSE),0)</f>
        <v>7713</v>
      </c>
      <c r="Q3253" s="13">
        <f>IFERROR(VLOOKUP(A3253,[3]Sheet1!$A:$G,5,FALSE),0)</f>
        <v>10251709</v>
      </c>
      <c r="R3253" s="13">
        <f>IFERROR(VLOOKUP(A3253,[3]Sheet1!$A:$H,6,FALSE),0)</f>
        <v>1996</v>
      </c>
      <c r="S3253" s="13">
        <f>IFERROR(VLOOKUP(A3253,[3]Sheet1!$A:$I,7,FALSE),0)</f>
        <v>3748814</v>
      </c>
      <c r="T3253" s="13" t="str">
        <f t="shared" si="260"/>
        <v>Sim</v>
      </c>
      <c r="U3253" s="13" t="str">
        <f t="shared" si="260"/>
        <v>Sim</v>
      </c>
      <c r="V3253" s="13" t="str">
        <f t="shared" si="260"/>
        <v>Sim</v>
      </c>
      <c r="W3253" s="13" t="str">
        <f t="shared" si="259"/>
        <v>Sim</v>
      </c>
      <c r="X3253" s="13" t="str">
        <f t="shared" si="259"/>
        <v>Sim</v>
      </c>
      <c r="Y3253" s="13" t="str">
        <f t="shared" si="259"/>
        <v>Sim</v>
      </c>
    </row>
    <row r="3254" spans="1:25">
      <c r="A3254" s="9">
        <v>411660</v>
      </c>
      <c r="B3254" s="13">
        <f>IFERROR(VLOOKUP(A3254,[1]Monitoramento_Base_somente_Said!$A:$J,5,FALSE),0)</f>
        <v>0</v>
      </c>
      <c r="C3254" s="13">
        <f>IFERROR(VLOOKUP(A3254,[1]Monitoramento_Base_somente_Said!$A:$J,6,FALSE),0)</f>
        <v>0</v>
      </c>
      <c r="D3254" s="13">
        <f>IFERROR(VLOOKUP(A3254,[1]Monitoramento_Base_somente_Said!$A:$J,7,FALSE),0)</f>
        <v>0</v>
      </c>
      <c r="E3254" s="13">
        <f>IFERROR(VLOOKUP(A3254,[1]Monitoramento_Base_somente_Said!$A:$J,8,FALSE),0)</f>
        <v>0</v>
      </c>
      <c r="F3254" s="13">
        <f>IFERROR(VLOOKUP(A3254,[1]Monitoramento_Base_somente_Said!$A:$J,9,FALSE),0)</f>
        <v>0</v>
      </c>
      <c r="G3254" s="13">
        <f>IFERROR(VLOOKUP(A3254,[1]Monitoramento_Base_somente_Said!$A:$J,10,FALSE),0)</f>
        <v>0</v>
      </c>
      <c r="H3254" s="13">
        <f>IFERROR(VLOOKUP(A3254,[2]Sheet1!$A:$I,4,FALSE),0)</f>
        <v>0</v>
      </c>
      <c r="I3254" s="13">
        <f>IFERROR(VLOOKUP(A3254,[2]Sheet1!$A:$I,5,FALSE),0)</f>
        <v>0</v>
      </c>
      <c r="J3254" s="13">
        <f>IFERROR(VLOOKUP(A3254,[2]Sheet1!$A:$I,6,FALSE),0)</f>
        <v>0</v>
      </c>
      <c r="K3254" s="13">
        <f>IFERROR(VLOOKUP(A3254,[2]Sheet1!$A:$I,7,FALSE),0)</f>
        <v>0</v>
      </c>
      <c r="L3254" s="13">
        <f>IFERROR(VLOOKUP(A3254,[2]Sheet1!$A:$I,8,FALSE),0)</f>
        <v>0</v>
      </c>
      <c r="M3254" s="13">
        <f>IFERROR(VLOOKUP(A3254,[2]Sheet1!$A:$I,9,FALSE),0)</f>
        <v>0</v>
      </c>
      <c r="N3254" s="13">
        <f>IFERROR(VLOOKUP(A3254,[3]Sheet1!$A:$G,2,FALSE),0)</f>
        <v>0</v>
      </c>
      <c r="O3254" s="13">
        <f>IFERROR(VLOOKUP(A3254,[3]Sheet1!$A:$G,3,FALSE),0)</f>
        <v>0</v>
      </c>
      <c r="P3254" s="13">
        <f>IFERROR(VLOOKUP(A3254,[3]Sheet1!$A:$G,4,FALSE),0)</f>
        <v>0</v>
      </c>
      <c r="Q3254" s="13">
        <f>IFERROR(VLOOKUP(A3254,[3]Sheet1!$A:$G,5,FALSE),0)</f>
        <v>0</v>
      </c>
      <c r="R3254" s="13">
        <f>IFERROR(VLOOKUP(A3254,[3]Sheet1!$A:$H,6,FALSE),0)</f>
        <v>0</v>
      </c>
      <c r="S3254" s="13">
        <f>IFERROR(VLOOKUP(A3254,[3]Sheet1!$A:$I,7,FALSE),0)</f>
        <v>0</v>
      </c>
      <c r="T3254" s="13" t="str">
        <f t="shared" si="260"/>
        <v>Não</v>
      </c>
      <c r="U3254" s="13" t="str">
        <f t="shared" si="260"/>
        <v>Não</v>
      </c>
      <c r="V3254" s="13" t="str">
        <f t="shared" si="260"/>
        <v>Não</v>
      </c>
      <c r="W3254" s="13" t="str">
        <f t="shared" si="259"/>
        <v>Não</v>
      </c>
      <c r="X3254" s="13" t="str">
        <f t="shared" si="259"/>
        <v>Não</v>
      </c>
      <c r="Y3254" s="13" t="str">
        <f t="shared" si="259"/>
        <v>Não</v>
      </c>
    </row>
    <row r="3255" spans="1:25">
      <c r="A3255" s="9">
        <v>411670</v>
      </c>
      <c r="B3255" s="13">
        <f>IFERROR(VLOOKUP(A3255,[1]Monitoramento_Base_somente_Said!$A:$J,5,FALSE),0)</f>
        <v>0</v>
      </c>
      <c r="C3255" s="13">
        <f>IFERROR(VLOOKUP(A3255,[1]Monitoramento_Base_somente_Said!$A:$J,6,FALSE),0)</f>
        <v>0</v>
      </c>
      <c r="D3255" s="13">
        <f>IFERROR(VLOOKUP(A3255,[1]Monitoramento_Base_somente_Said!$A:$J,7,FALSE),0)</f>
        <v>0</v>
      </c>
      <c r="E3255" s="13">
        <f>IFERROR(VLOOKUP(A3255,[1]Monitoramento_Base_somente_Said!$A:$J,8,FALSE),0)</f>
        <v>0</v>
      </c>
      <c r="F3255" s="13">
        <f>IFERROR(VLOOKUP(A3255,[1]Monitoramento_Base_somente_Said!$A:$J,9,FALSE),0)</f>
        <v>0</v>
      </c>
      <c r="G3255" s="13">
        <f>IFERROR(VLOOKUP(A3255,[1]Monitoramento_Base_somente_Said!$A:$J,10,FALSE),0)</f>
        <v>0</v>
      </c>
      <c r="H3255" s="13">
        <f>IFERROR(VLOOKUP(A3255,[2]Sheet1!$A:$I,4,FALSE),0)</f>
        <v>0</v>
      </c>
      <c r="I3255" s="13">
        <f>IFERROR(VLOOKUP(A3255,[2]Sheet1!$A:$I,5,FALSE),0)</f>
        <v>0</v>
      </c>
      <c r="J3255" s="13">
        <f>IFERROR(VLOOKUP(A3255,[2]Sheet1!$A:$I,6,FALSE),0)</f>
        <v>0</v>
      </c>
      <c r="K3255" s="13">
        <f>IFERROR(VLOOKUP(A3255,[2]Sheet1!$A:$I,7,FALSE),0)</f>
        <v>0</v>
      </c>
      <c r="L3255" s="13">
        <f>IFERROR(VLOOKUP(A3255,[2]Sheet1!$A:$I,8,FALSE),0)</f>
        <v>0</v>
      </c>
      <c r="M3255" s="13">
        <f>IFERROR(VLOOKUP(A3255,[2]Sheet1!$A:$I,9,FALSE),0)</f>
        <v>0</v>
      </c>
      <c r="N3255" s="13">
        <f>IFERROR(VLOOKUP(A3255,[3]Sheet1!$A:$G,2,FALSE),0)</f>
        <v>813</v>
      </c>
      <c r="O3255" s="13">
        <f>IFERROR(VLOOKUP(A3255,[3]Sheet1!$A:$G,3,FALSE),0)</f>
        <v>50198459</v>
      </c>
      <c r="P3255" s="13">
        <f>IFERROR(VLOOKUP(A3255,[3]Sheet1!$A:$G,4,FALSE),0)</f>
        <v>1955</v>
      </c>
      <c r="Q3255" s="13">
        <f>IFERROR(VLOOKUP(A3255,[3]Sheet1!$A:$G,5,FALSE),0)</f>
        <v>45742344</v>
      </c>
      <c r="R3255" s="13">
        <f>IFERROR(VLOOKUP(A3255,[3]Sheet1!$A:$H,6,FALSE),0)</f>
        <v>640</v>
      </c>
      <c r="S3255" s="13">
        <f>IFERROR(VLOOKUP(A3255,[3]Sheet1!$A:$I,7,FALSE),0)</f>
        <v>14859853</v>
      </c>
      <c r="T3255" s="13" t="str">
        <f t="shared" si="260"/>
        <v>Sim</v>
      </c>
      <c r="U3255" s="13" t="str">
        <f t="shared" si="260"/>
        <v>Sim</v>
      </c>
      <c r="V3255" s="13" t="str">
        <f t="shared" si="260"/>
        <v>Sim</v>
      </c>
      <c r="W3255" s="13" t="str">
        <f t="shared" si="259"/>
        <v>Sim</v>
      </c>
      <c r="X3255" s="13" t="str">
        <f t="shared" si="259"/>
        <v>Sim</v>
      </c>
      <c r="Y3255" s="13" t="str">
        <f t="shared" si="259"/>
        <v>Sim</v>
      </c>
    </row>
    <row r="3256" spans="1:25">
      <c r="A3256" s="9">
        <v>411680</v>
      </c>
      <c r="B3256" s="13">
        <f>IFERROR(VLOOKUP(A3256,[1]Monitoramento_Base_somente_Said!$A:$J,5,FALSE),0)</f>
        <v>0</v>
      </c>
      <c r="C3256" s="13">
        <f>IFERROR(VLOOKUP(A3256,[1]Monitoramento_Base_somente_Said!$A:$J,6,FALSE),0)</f>
        <v>732530</v>
      </c>
      <c r="D3256" s="13">
        <f>IFERROR(VLOOKUP(A3256,[1]Monitoramento_Base_somente_Said!$A:$J,7,FALSE),0)</f>
        <v>0</v>
      </c>
      <c r="E3256" s="13">
        <f>IFERROR(VLOOKUP(A3256,[1]Monitoramento_Base_somente_Said!$A:$J,8,FALSE),0)</f>
        <v>685270</v>
      </c>
      <c r="F3256" s="13">
        <f>IFERROR(VLOOKUP(A3256,[1]Monitoramento_Base_somente_Said!$A:$J,9,FALSE),0)</f>
        <v>0</v>
      </c>
      <c r="G3256" s="13">
        <f>IFERROR(VLOOKUP(A3256,[1]Monitoramento_Base_somente_Said!$A:$J,10,FALSE),0)</f>
        <v>283560</v>
      </c>
      <c r="H3256" s="13">
        <f>IFERROR(VLOOKUP(A3256,[2]Sheet1!$A:$I,4,FALSE),0)</f>
        <v>0</v>
      </c>
      <c r="I3256" s="13">
        <f>IFERROR(VLOOKUP(A3256,[2]Sheet1!$A:$I,5,FALSE),0)</f>
        <v>0</v>
      </c>
      <c r="J3256" s="13">
        <f>IFERROR(VLOOKUP(A3256,[2]Sheet1!$A:$I,6,FALSE),0)</f>
        <v>0</v>
      </c>
      <c r="K3256" s="13">
        <f>IFERROR(VLOOKUP(A3256,[2]Sheet1!$A:$I,7,FALSE),0)</f>
        <v>0</v>
      </c>
      <c r="L3256" s="13">
        <f>IFERROR(VLOOKUP(A3256,[2]Sheet1!$A:$I,8,FALSE),0)</f>
        <v>0</v>
      </c>
      <c r="M3256" s="13">
        <f>IFERROR(VLOOKUP(A3256,[2]Sheet1!$A:$I,9,FALSE),0)</f>
        <v>0</v>
      </c>
      <c r="N3256" s="13">
        <f>IFERROR(VLOOKUP(A3256,[3]Sheet1!$A:$G,2,FALSE),0)</f>
        <v>5457</v>
      </c>
      <c r="O3256" s="13">
        <f>IFERROR(VLOOKUP(A3256,[3]Sheet1!$A:$G,3,FALSE),0)</f>
        <v>20929819</v>
      </c>
      <c r="P3256" s="13">
        <f>IFERROR(VLOOKUP(A3256,[3]Sheet1!$A:$G,4,FALSE),0)</f>
        <v>50765</v>
      </c>
      <c r="Q3256" s="13">
        <f>IFERROR(VLOOKUP(A3256,[3]Sheet1!$A:$G,5,FALSE),0)</f>
        <v>16994533</v>
      </c>
      <c r="R3256" s="13">
        <f>IFERROR(VLOOKUP(A3256,[3]Sheet1!$A:$H,6,FALSE),0)</f>
        <v>12099</v>
      </c>
      <c r="S3256" s="13">
        <f>IFERROR(VLOOKUP(A3256,[3]Sheet1!$A:$I,7,FALSE),0)</f>
        <v>6244134</v>
      </c>
      <c r="T3256" s="13" t="str">
        <f t="shared" si="260"/>
        <v>Sim</v>
      </c>
      <c r="U3256" s="13" t="str">
        <f t="shared" si="260"/>
        <v>Sim</v>
      </c>
      <c r="V3256" s="13" t="str">
        <f t="shared" si="260"/>
        <v>Sim</v>
      </c>
      <c r="W3256" s="13" t="str">
        <f t="shared" si="259"/>
        <v>Sim</v>
      </c>
      <c r="X3256" s="13" t="str">
        <f t="shared" si="259"/>
        <v>Sim</v>
      </c>
      <c r="Y3256" s="13" t="str">
        <f t="shared" si="259"/>
        <v>Sim</v>
      </c>
    </row>
    <row r="3257" spans="1:25">
      <c r="A3257" s="9">
        <v>411690</v>
      </c>
      <c r="B3257" s="13">
        <f>IFERROR(VLOOKUP(A3257,[1]Monitoramento_Base_somente_Said!$A:$J,5,FALSE),0)</f>
        <v>0</v>
      </c>
      <c r="C3257" s="13">
        <f>IFERROR(VLOOKUP(A3257,[1]Monitoramento_Base_somente_Said!$A:$J,6,FALSE),0)</f>
        <v>75950</v>
      </c>
      <c r="D3257" s="13">
        <f>IFERROR(VLOOKUP(A3257,[1]Monitoramento_Base_somente_Said!$A:$J,7,FALSE),0)</f>
        <v>0</v>
      </c>
      <c r="E3257" s="13">
        <f>IFERROR(VLOOKUP(A3257,[1]Monitoramento_Base_somente_Said!$A:$J,8,FALSE),0)</f>
        <v>71050</v>
      </c>
      <c r="F3257" s="13">
        <f>IFERROR(VLOOKUP(A3257,[1]Monitoramento_Base_somente_Said!$A:$J,9,FALSE),0)</f>
        <v>0</v>
      </c>
      <c r="G3257" s="13">
        <f>IFERROR(VLOOKUP(A3257,[1]Monitoramento_Base_somente_Said!$A:$J,10,FALSE),0)</f>
        <v>29400</v>
      </c>
      <c r="H3257" s="13">
        <f>IFERROR(VLOOKUP(A3257,[2]Sheet1!$A:$I,4,FALSE),0)</f>
        <v>0</v>
      </c>
      <c r="I3257" s="13">
        <f>IFERROR(VLOOKUP(A3257,[2]Sheet1!$A:$I,5,FALSE),0)</f>
        <v>0</v>
      </c>
      <c r="J3257" s="13">
        <f>IFERROR(VLOOKUP(A3257,[2]Sheet1!$A:$I,6,FALSE),0)</f>
        <v>0</v>
      </c>
      <c r="K3257" s="13">
        <f>IFERROR(VLOOKUP(A3257,[2]Sheet1!$A:$I,7,FALSE),0)</f>
        <v>0</v>
      </c>
      <c r="L3257" s="13">
        <f>IFERROR(VLOOKUP(A3257,[2]Sheet1!$A:$I,8,FALSE),0)</f>
        <v>0</v>
      </c>
      <c r="M3257" s="13">
        <f>IFERROR(VLOOKUP(A3257,[2]Sheet1!$A:$I,9,FALSE),0)</f>
        <v>0</v>
      </c>
      <c r="N3257" s="13">
        <f>IFERROR(VLOOKUP(A3257,[3]Sheet1!$A:$G,2,FALSE),0)</f>
        <v>380410</v>
      </c>
      <c r="O3257" s="13">
        <f>IFERROR(VLOOKUP(A3257,[3]Sheet1!$A:$G,3,FALSE),0)</f>
        <v>24787294</v>
      </c>
      <c r="P3257" s="13">
        <f>IFERROR(VLOOKUP(A3257,[3]Sheet1!$A:$G,4,FALSE),0)</f>
        <v>360925</v>
      </c>
      <c r="Q3257" s="13">
        <f>IFERROR(VLOOKUP(A3257,[3]Sheet1!$A:$G,5,FALSE),0)</f>
        <v>15355494</v>
      </c>
      <c r="R3257" s="13">
        <f>IFERROR(VLOOKUP(A3257,[3]Sheet1!$A:$H,6,FALSE),0)</f>
        <v>170853</v>
      </c>
      <c r="S3257" s="13">
        <f>IFERROR(VLOOKUP(A3257,[3]Sheet1!$A:$I,7,FALSE),0)</f>
        <v>6206895</v>
      </c>
      <c r="T3257" s="13" t="str">
        <f t="shared" si="260"/>
        <v>Sim</v>
      </c>
      <c r="U3257" s="13" t="str">
        <f t="shared" si="260"/>
        <v>Sim</v>
      </c>
      <c r="V3257" s="13" t="str">
        <f t="shared" si="260"/>
        <v>Sim</v>
      </c>
      <c r="W3257" s="13" t="str">
        <f t="shared" si="259"/>
        <v>Sim</v>
      </c>
      <c r="X3257" s="13" t="str">
        <f t="shared" si="259"/>
        <v>Sim</v>
      </c>
      <c r="Y3257" s="13" t="str">
        <f t="shared" si="259"/>
        <v>Sim</v>
      </c>
    </row>
    <row r="3258" spans="1:25">
      <c r="A3258" s="9">
        <v>411695</v>
      </c>
      <c r="B3258" s="13">
        <f>IFERROR(VLOOKUP(A3258,[1]Monitoramento_Base_somente_Said!$A:$J,5,FALSE),0)</f>
        <v>0</v>
      </c>
      <c r="C3258" s="13">
        <f>IFERROR(VLOOKUP(A3258,[1]Monitoramento_Base_somente_Said!$A:$J,6,FALSE),0)</f>
        <v>0</v>
      </c>
      <c r="D3258" s="13">
        <f>IFERROR(VLOOKUP(A3258,[1]Monitoramento_Base_somente_Said!$A:$J,7,FALSE),0)</f>
        <v>0</v>
      </c>
      <c r="E3258" s="13">
        <f>IFERROR(VLOOKUP(A3258,[1]Monitoramento_Base_somente_Said!$A:$J,8,FALSE),0)</f>
        <v>0</v>
      </c>
      <c r="F3258" s="13">
        <f>IFERROR(VLOOKUP(A3258,[1]Monitoramento_Base_somente_Said!$A:$J,9,FALSE),0)</f>
        <v>0</v>
      </c>
      <c r="G3258" s="13">
        <f>IFERROR(VLOOKUP(A3258,[1]Monitoramento_Base_somente_Said!$A:$J,10,FALSE),0)</f>
        <v>0</v>
      </c>
      <c r="H3258" s="13">
        <f>IFERROR(VLOOKUP(A3258,[2]Sheet1!$A:$I,4,FALSE),0)</f>
        <v>0</v>
      </c>
      <c r="I3258" s="13">
        <f>IFERROR(VLOOKUP(A3258,[2]Sheet1!$A:$I,5,FALSE),0)</f>
        <v>0</v>
      </c>
      <c r="J3258" s="13">
        <f>IFERROR(VLOOKUP(A3258,[2]Sheet1!$A:$I,6,FALSE),0)</f>
        <v>0</v>
      </c>
      <c r="K3258" s="13">
        <f>IFERROR(VLOOKUP(A3258,[2]Sheet1!$A:$I,7,FALSE),0)</f>
        <v>0</v>
      </c>
      <c r="L3258" s="13">
        <f>IFERROR(VLOOKUP(A3258,[2]Sheet1!$A:$I,8,FALSE),0)</f>
        <v>0</v>
      </c>
      <c r="M3258" s="13">
        <f>IFERROR(VLOOKUP(A3258,[2]Sheet1!$A:$I,9,FALSE),0)</f>
        <v>0</v>
      </c>
      <c r="N3258" s="13">
        <f>IFERROR(VLOOKUP(A3258,[3]Sheet1!$A:$G,2,FALSE),0)</f>
        <v>43</v>
      </c>
      <c r="O3258" s="13">
        <f>IFERROR(VLOOKUP(A3258,[3]Sheet1!$A:$G,3,FALSE),0)</f>
        <v>9831896</v>
      </c>
      <c r="P3258" s="13">
        <f>IFERROR(VLOOKUP(A3258,[3]Sheet1!$A:$G,4,FALSE),0)</f>
        <v>6</v>
      </c>
      <c r="Q3258" s="13">
        <f>IFERROR(VLOOKUP(A3258,[3]Sheet1!$A:$G,5,FALSE),0)</f>
        <v>7592677</v>
      </c>
      <c r="R3258" s="13">
        <f>IFERROR(VLOOKUP(A3258,[3]Sheet1!$A:$H,6,FALSE),0)</f>
        <v>475</v>
      </c>
      <c r="S3258" s="13">
        <f>IFERROR(VLOOKUP(A3258,[3]Sheet1!$A:$I,7,FALSE),0)</f>
        <v>2693464</v>
      </c>
      <c r="T3258" s="13" t="str">
        <f t="shared" si="260"/>
        <v>Sim</v>
      </c>
      <c r="U3258" s="13" t="str">
        <f t="shared" si="260"/>
        <v>Sim</v>
      </c>
      <c r="V3258" s="13" t="str">
        <f t="shared" si="260"/>
        <v>Sim</v>
      </c>
      <c r="W3258" s="13" t="str">
        <f t="shared" si="259"/>
        <v>Sim</v>
      </c>
      <c r="X3258" s="13" t="str">
        <f t="shared" si="259"/>
        <v>Sim</v>
      </c>
      <c r="Y3258" s="13" t="str">
        <f t="shared" si="259"/>
        <v>Sim</v>
      </c>
    </row>
    <row r="3259" spans="1:25">
      <c r="A3259" s="9">
        <v>411700</v>
      </c>
      <c r="B3259" s="13">
        <f>IFERROR(VLOOKUP(A3259,[1]Monitoramento_Base_somente_Said!$A:$J,5,FALSE),0)</f>
        <v>0</v>
      </c>
      <c r="C3259" s="13">
        <f>IFERROR(VLOOKUP(A3259,[1]Monitoramento_Base_somente_Said!$A:$J,6,FALSE),0)</f>
        <v>0</v>
      </c>
      <c r="D3259" s="13">
        <f>IFERROR(VLOOKUP(A3259,[1]Monitoramento_Base_somente_Said!$A:$J,7,FALSE),0)</f>
        <v>0</v>
      </c>
      <c r="E3259" s="13">
        <f>IFERROR(VLOOKUP(A3259,[1]Monitoramento_Base_somente_Said!$A:$J,8,FALSE),0)</f>
        <v>0</v>
      </c>
      <c r="F3259" s="13">
        <f>IFERROR(VLOOKUP(A3259,[1]Monitoramento_Base_somente_Said!$A:$J,9,FALSE),0)</f>
        <v>0</v>
      </c>
      <c r="G3259" s="13">
        <f>IFERROR(VLOOKUP(A3259,[1]Monitoramento_Base_somente_Said!$A:$J,10,FALSE),0)</f>
        <v>0</v>
      </c>
      <c r="H3259" s="13">
        <f>IFERROR(VLOOKUP(A3259,[2]Sheet1!$A:$I,4,FALSE),0)</f>
        <v>0</v>
      </c>
      <c r="I3259" s="13">
        <f>IFERROR(VLOOKUP(A3259,[2]Sheet1!$A:$I,5,FALSE),0)</f>
        <v>0</v>
      </c>
      <c r="J3259" s="13">
        <f>IFERROR(VLOOKUP(A3259,[2]Sheet1!$A:$I,6,FALSE),0)</f>
        <v>0</v>
      </c>
      <c r="K3259" s="13">
        <f>IFERROR(VLOOKUP(A3259,[2]Sheet1!$A:$I,7,FALSE),0)</f>
        <v>0</v>
      </c>
      <c r="L3259" s="13">
        <f>IFERROR(VLOOKUP(A3259,[2]Sheet1!$A:$I,8,FALSE),0)</f>
        <v>0</v>
      </c>
      <c r="M3259" s="13">
        <f>IFERROR(VLOOKUP(A3259,[2]Sheet1!$A:$I,9,FALSE),0)</f>
        <v>0</v>
      </c>
      <c r="N3259" s="13">
        <f>IFERROR(VLOOKUP(A3259,[3]Sheet1!$A:$G,2,FALSE),0)</f>
        <v>65313</v>
      </c>
      <c r="O3259" s="13">
        <f>IFERROR(VLOOKUP(A3259,[3]Sheet1!$A:$G,3,FALSE),0)</f>
        <v>36229748</v>
      </c>
      <c r="P3259" s="13">
        <f>IFERROR(VLOOKUP(A3259,[3]Sheet1!$A:$G,4,FALSE),0)</f>
        <v>12823</v>
      </c>
      <c r="Q3259" s="13">
        <f>IFERROR(VLOOKUP(A3259,[3]Sheet1!$A:$G,5,FALSE),0)</f>
        <v>37357833</v>
      </c>
      <c r="R3259" s="13">
        <f>IFERROR(VLOOKUP(A3259,[3]Sheet1!$A:$H,6,FALSE),0)</f>
        <v>1608</v>
      </c>
      <c r="S3259" s="13">
        <f>IFERROR(VLOOKUP(A3259,[3]Sheet1!$A:$I,7,FALSE),0)</f>
        <v>13770368</v>
      </c>
      <c r="T3259" s="13" t="str">
        <f t="shared" si="260"/>
        <v>Sim</v>
      </c>
      <c r="U3259" s="13" t="str">
        <f t="shared" si="260"/>
        <v>Sim</v>
      </c>
      <c r="V3259" s="13" t="str">
        <f t="shared" si="260"/>
        <v>Sim</v>
      </c>
      <c r="W3259" s="13" t="str">
        <f t="shared" si="259"/>
        <v>Sim</v>
      </c>
      <c r="X3259" s="13" t="str">
        <f t="shared" si="259"/>
        <v>Sim</v>
      </c>
      <c r="Y3259" s="13" t="str">
        <f t="shared" si="259"/>
        <v>Sim</v>
      </c>
    </row>
    <row r="3260" spans="1:25">
      <c r="A3260" s="9">
        <v>411705</v>
      </c>
      <c r="B3260" s="13">
        <f>IFERROR(VLOOKUP(A3260,[1]Monitoramento_Base_somente_Said!$A:$J,5,FALSE),0)</f>
        <v>0</v>
      </c>
      <c r="C3260" s="13">
        <f>IFERROR(VLOOKUP(A3260,[1]Monitoramento_Base_somente_Said!$A:$J,6,FALSE),0)</f>
        <v>32559176</v>
      </c>
      <c r="D3260" s="13">
        <f>IFERROR(VLOOKUP(A3260,[1]Monitoramento_Base_somente_Said!$A:$J,7,FALSE),0)</f>
        <v>0</v>
      </c>
      <c r="E3260" s="13">
        <f>IFERROR(VLOOKUP(A3260,[1]Monitoramento_Base_somente_Said!$A:$J,8,FALSE),0)</f>
        <v>30458584</v>
      </c>
      <c r="F3260" s="13">
        <f>IFERROR(VLOOKUP(A3260,[1]Monitoramento_Base_somente_Said!$A:$J,9,FALSE),0)</f>
        <v>0</v>
      </c>
      <c r="G3260" s="13">
        <f>IFERROR(VLOOKUP(A3260,[1]Monitoramento_Base_somente_Said!$A:$J,10,FALSE),0)</f>
        <v>12603552</v>
      </c>
      <c r="H3260" s="13">
        <f>IFERROR(VLOOKUP(A3260,[2]Sheet1!$A:$I,4,FALSE),0)</f>
        <v>0</v>
      </c>
      <c r="I3260" s="13">
        <f>IFERROR(VLOOKUP(A3260,[2]Sheet1!$A:$I,5,FALSE),0)</f>
        <v>0</v>
      </c>
      <c r="J3260" s="13">
        <f>IFERROR(VLOOKUP(A3260,[2]Sheet1!$A:$I,6,FALSE),0)</f>
        <v>0</v>
      </c>
      <c r="K3260" s="13">
        <f>IFERROR(VLOOKUP(A3260,[2]Sheet1!$A:$I,7,FALSE),0)</f>
        <v>0</v>
      </c>
      <c r="L3260" s="13">
        <f>IFERROR(VLOOKUP(A3260,[2]Sheet1!$A:$I,8,FALSE),0)</f>
        <v>0</v>
      </c>
      <c r="M3260" s="13">
        <f>IFERROR(VLOOKUP(A3260,[2]Sheet1!$A:$I,9,FALSE),0)</f>
        <v>0</v>
      </c>
      <c r="N3260" s="13">
        <f>IFERROR(VLOOKUP(A3260,[3]Sheet1!$A:$G,2,FALSE),0)</f>
        <v>390106</v>
      </c>
      <c r="O3260" s="13">
        <f>IFERROR(VLOOKUP(A3260,[3]Sheet1!$A:$G,3,FALSE),0)</f>
        <v>52902203</v>
      </c>
      <c r="P3260" s="13">
        <f>IFERROR(VLOOKUP(A3260,[3]Sheet1!$A:$G,4,FALSE),0)</f>
        <v>315581</v>
      </c>
      <c r="Q3260" s="13">
        <f>IFERROR(VLOOKUP(A3260,[3]Sheet1!$A:$G,5,FALSE),0)</f>
        <v>46740516</v>
      </c>
      <c r="R3260" s="13">
        <f>IFERROR(VLOOKUP(A3260,[3]Sheet1!$A:$H,6,FALSE),0)</f>
        <v>120186</v>
      </c>
      <c r="S3260" s="13">
        <f>IFERROR(VLOOKUP(A3260,[3]Sheet1!$A:$I,7,FALSE),0)</f>
        <v>19917379</v>
      </c>
      <c r="T3260" s="13" t="str">
        <f t="shared" si="260"/>
        <v>Sim</v>
      </c>
      <c r="U3260" s="13" t="str">
        <f t="shared" si="260"/>
        <v>Sim</v>
      </c>
      <c r="V3260" s="13" t="str">
        <f t="shared" si="260"/>
        <v>Sim</v>
      </c>
      <c r="W3260" s="13" t="str">
        <f t="shared" si="259"/>
        <v>Sim</v>
      </c>
      <c r="X3260" s="13" t="str">
        <f t="shared" si="259"/>
        <v>Sim</v>
      </c>
      <c r="Y3260" s="13" t="str">
        <f t="shared" si="259"/>
        <v>Sim</v>
      </c>
    </row>
    <row r="3261" spans="1:25">
      <c r="A3261" s="9">
        <v>411720</v>
      </c>
      <c r="B3261" s="13">
        <f>IFERROR(VLOOKUP(A3261,[1]Monitoramento_Base_somente_Said!$A:$J,5,FALSE),0)</f>
        <v>0</v>
      </c>
      <c r="C3261" s="13">
        <f>IFERROR(VLOOKUP(A3261,[1]Monitoramento_Base_somente_Said!$A:$J,6,FALSE),0)</f>
        <v>0</v>
      </c>
      <c r="D3261" s="13">
        <f>IFERROR(VLOOKUP(A3261,[1]Monitoramento_Base_somente_Said!$A:$J,7,FALSE),0)</f>
        <v>0</v>
      </c>
      <c r="E3261" s="13">
        <f>IFERROR(VLOOKUP(A3261,[1]Monitoramento_Base_somente_Said!$A:$J,8,FALSE),0)</f>
        <v>0</v>
      </c>
      <c r="F3261" s="13">
        <f>IFERROR(VLOOKUP(A3261,[1]Monitoramento_Base_somente_Said!$A:$J,9,FALSE),0)</f>
        <v>0</v>
      </c>
      <c r="G3261" s="13">
        <f>IFERROR(VLOOKUP(A3261,[1]Monitoramento_Base_somente_Said!$A:$J,10,FALSE),0)</f>
        <v>0</v>
      </c>
      <c r="H3261" s="13">
        <f>IFERROR(VLOOKUP(A3261,[2]Sheet1!$A:$I,4,FALSE),0)</f>
        <v>0</v>
      </c>
      <c r="I3261" s="13">
        <f>IFERROR(VLOOKUP(A3261,[2]Sheet1!$A:$I,5,FALSE),0)</f>
        <v>0</v>
      </c>
      <c r="J3261" s="13">
        <f>IFERROR(VLOOKUP(A3261,[2]Sheet1!$A:$I,6,FALSE),0)</f>
        <v>0</v>
      </c>
      <c r="K3261" s="13">
        <f>IFERROR(VLOOKUP(A3261,[2]Sheet1!$A:$I,7,FALSE),0)</f>
        <v>0</v>
      </c>
      <c r="L3261" s="13">
        <f>IFERROR(VLOOKUP(A3261,[2]Sheet1!$A:$I,8,FALSE),0)</f>
        <v>0</v>
      </c>
      <c r="M3261" s="13">
        <f>IFERROR(VLOOKUP(A3261,[2]Sheet1!$A:$I,9,FALSE),0)</f>
        <v>0</v>
      </c>
      <c r="N3261" s="13">
        <f>IFERROR(VLOOKUP(A3261,[3]Sheet1!$A:$G,2,FALSE),0)</f>
        <v>193</v>
      </c>
      <c r="O3261" s="13">
        <f>IFERROR(VLOOKUP(A3261,[3]Sheet1!$A:$G,3,FALSE),0)</f>
        <v>15686218</v>
      </c>
      <c r="P3261" s="13">
        <f>IFERROR(VLOOKUP(A3261,[3]Sheet1!$A:$G,4,FALSE),0)</f>
        <v>86</v>
      </c>
      <c r="Q3261" s="13">
        <f>IFERROR(VLOOKUP(A3261,[3]Sheet1!$A:$G,5,FALSE),0)</f>
        <v>14457975</v>
      </c>
      <c r="R3261" s="13">
        <f>IFERROR(VLOOKUP(A3261,[3]Sheet1!$A:$H,6,FALSE),0)</f>
        <v>1347</v>
      </c>
      <c r="S3261" s="13">
        <f>IFERROR(VLOOKUP(A3261,[3]Sheet1!$A:$I,7,FALSE),0)</f>
        <v>5963542</v>
      </c>
      <c r="T3261" s="13" t="str">
        <f t="shared" si="260"/>
        <v>Sim</v>
      </c>
      <c r="U3261" s="13" t="str">
        <f t="shared" si="260"/>
        <v>Sim</v>
      </c>
      <c r="V3261" s="13" t="str">
        <f t="shared" si="260"/>
        <v>Sim</v>
      </c>
      <c r="W3261" s="13" t="str">
        <f t="shared" si="259"/>
        <v>Sim</v>
      </c>
      <c r="X3261" s="13" t="str">
        <f t="shared" si="259"/>
        <v>Sim</v>
      </c>
      <c r="Y3261" s="13" t="str">
        <f t="shared" si="259"/>
        <v>Sim</v>
      </c>
    </row>
    <row r="3262" spans="1:25">
      <c r="A3262" s="9">
        <v>411725</v>
      </c>
      <c r="B3262" s="13">
        <f>IFERROR(VLOOKUP(A3262,[1]Monitoramento_Base_somente_Said!$A:$J,5,FALSE),0)</f>
        <v>0</v>
      </c>
      <c r="C3262" s="13">
        <f>IFERROR(VLOOKUP(A3262,[1]Monitoramento_Base_somente_Said!$A:$J,6,FALSE),0)</f>
        <v>0</v>
      </c>
      <c r="D3262" s="13">
        <f>IFERROR(VLOOKUP(A3262,[1]Monitoramento_Base_somente_Said!$A:$J,7,FALSE),0)</f>
        <v>0</v>
      </c>
      <c r="E3262" s="13">
        <f>IFERROR(VLOOKUP(A3262,[1]Monitoramento_Base_somente_Said!$A:$J,8,FALSE),0)</f>
        <v>0</v>
      </c>
      <c r="F3262" s="13">
        <f>IFERROR(VLOOKUP(A3262,[1]Monitoramento_Base_somente_Said!$A:$J,9,FALSE),0)</f>
        <v>0</v>
      </c>
      <c r="G3262" s="13">
        <f>IFERROR(VLOOKUP(A3262,[1]Monitoramento_Base_somente_Said!$A:$J,10,FALSE),0)</f>
        <v>0</v>
      </c>
      <c r="H3262" s="13">
        <f>IFERROR(VLOOKUP(A3262,[2]Sheet1!$A:$I,4,FALSE),0)</f>
        <v>0</v>
      </c>
      <c r="I3262" s="13">
        <f>IFERROR(VLOOKUP(A3262,[2]Sheet1!$A:$I,5,FALSE),0)</f>
        <v>0</v>
      </c>
      <c r="J3262" s="13">
        <f>IFERROR(VLOOKUP(A3262,[2]Sheet1!$A:$I,6,FALSE),0)</f>
        <v>0</v>
      </c>
      <c r="K3262" s="13">
        <f>IFERROR(VLOOKUP(A3262,[2]Sheet1!$A:$I,7,FALSE),0)</f>
        <v>0</v>
      </c>
      <c r="L3262" s="13">
        <f>IFERROR(VLOOKUP(A3262,[2]Sheet1!$A:$I,8,FALSE),0)</f>
        <v>0</v>
      </c>
      <c r="M3262" s="13">
        <f>IFERROR(VLOOKUP(A3262,[2]Sheet1!$A:$I,9,FALSE),0)</f>
        <v>0</v>
      </c>
      <c r="N3262" s="13">
        <f>IFERROR(VLOOKUP(A3262,[3]Sheet1!$A:$G,2,FALSE),0)</f>
        <v>48450</v>
      </c>
      <c r="O3262" s="13">
        <f>IFERROR(VLOOKUP(A3262,[3]Sheet1!$A:$G,3,FALSE),0)</f>
        <v>0</v>
      </c>
      <c r="P3262" s="13">
        <f>IFERROR(VLOOKUP(A3262,[3]Sheet1!$A:$G,4,FALSE),0)</f>
        <v>49378</v>
      </c>
      <c r="Q3262" s="13">
        <f>IFERROR(VLOOKUP(A3262,[3]Sheet1!$A:$G,5,FALSE),0)</f>
        <v>10278</v>
      </c>
      <c r="R3262" s="13">
        <f>IFERROR(VLOOKUP(A3262,[3]Sheet1!$A:$H,6,FALSE),0)</f>
        <v>26518</v>
      </c>
      <c r="S3262" s="13">
        <f>IFERROR(VLOOKUP(A3262,[3]Sheet1!$A:$I,7,FALSE),0)</f>
        <v>0</v>
      </c>
      <c r="T3262" s="13" t="str">
        <f t="shared" si="260"/>
        <v>Sim</v>
      </c>
      <c r="U3262" s="13" t="str">
        <f t="shared" si="260"/>
        <v>Não</v>
      </c>
      <c r="V3262" s="13" t="str">
        <f t="shared" si="260"/>
        <v>Sim</v>
      </c>
      <c r="W3262" s="13" t="str">
        <f t="shared" si="259"/>
        <v>Sim</v>
      </c>
      <c r="X3262" s="13" t="str">
        <f t="shared" si="259"/>
        <v>Sim</v>
      </c>
      <c r="Y3262" s="13" t="str">
        <f t="shared" si="259"/>
        <v>Não</v>
      </c>
    </row>
    <row r="3263" spans="1:25">
      <c r="A3263" s="9">
        <v>411721</v>
      </c>
      <c r="B3263" s="13">
        <f>IFERROR(VLOOKUP(A3263,[1]Monitoramento_Base_somente_Said!$A:$J,5,FALSE),0)</f>
        <v>52</v>
      </c>
      <c r="C3263" s="13">
        <f>IFERROR(VLOOKUP(A3263,[1]Monitoramento_Base_somente_Said!$A:$J,6,FALSE),0)</f>
        <v>7111986</v>
      </c>
      <c r="D3263" s="13">
        <f>IFERROR(VLOOKUP(A3263,[1]Monitoramento_Base_somente_Said!$A:$J,7,FALSE),0)</f>
        <v>1719</v>
      </c>
      <c r="E3263" s="13">
        <f>IFERROR(VLOOKUP(A3263,[1]Monitoramento_Base_somente_Said!$A:$J,8,FALSE),0)</f>
        <v>6593433</v>
      </c>
      <c r="F3263" s="13">
        <f>IFERROR(VLOOKUP(A3263,[1]Monitoramento_Base_somente_Said!$A:$J,9,FALSE),0)</f>
        <v>0</v>
      </c>
      <c r="G3263" s="13">
        <f>IFERROR(VLOOKUP(A3263,[1]Monitoramento_Base_somente_Said!$A:$J,10,FALSE),0)</f>
        <v>2628187</v>
      </c>
      <c r="H3263" s="13">
        <f>IFERROR(VLOOKUP(A3263,[2]Sheet1!$A:$I,4,FALSE),0)</f>
        <v>0</v>
      </c>
      <c r="I3263" s="13">
        <f>IFERROR(VLOOKUP(A3263,[2]Sheet1!$A:$I,5,FALSE),0)</f>
        <v>0</v>
      </c>
      <c r="J3263" s="13">
        <f>IFERROR(VLOOKUP(A3263,[2]Sheet1!$A:$I,6,FALSE),0)</f>
        <v>0</v>
      </c>
      <c r="K3263" s="13">
        <f>IFERROR(VLOOKUP(A3263,[2]Sheet1!$A:$I,7,FALSE),0)</f>
        <v>0</v>
      </c>
      <c r="L3263" s="13">
        <f>IFERROR(VLOOKUP(A3263,[2]Sheet1!$A:$I,8,FALSE),0)</f>
        <v>0</v>
      </c>
      <c r="M3263" s="13">
        <f>IFERROR(VLOOKUP(A3263,[2]Sheet1!$A:$I,9,FALSE),0)</f>
        <v>0</v>
      </c>
      <c r="N3263" s="13">
        <f>IFERROR(VLOOKUP(A3263,[3]Sheet1!$A:$G,2,FALSE),0)</f>
        <v>2686</v>
      </c>
      <c r="O3263" s="13">
        <f>IFERROR(VLOOKUP(A3263,[3]Sheet1!$A:$G,3,FALSE),0)</f>
        <v>4698078</v>
      </c>
      <c r="P3263" s="13">
        <f>IFERROR(VLOOKUP(A3263,[3]Sheet1!$A:$G,4,FALSE),0)</f>
        <v>5309</v>
      </c>
      <c r="Q3263" s="13">
        <f>IFERROR(VLOOKUP(A3263,[3]Sheet1!$A:$G,5,FALSE),0)</f>
        <v>4184899</v>
      </c>
      <c r="R3263" s="13">
        <f>IFERROR(VLOOKUP(A3263,[3]Sheet1!$A:$H,6,FALSE),0)</f>
        <v>620</v>
      </c>
      <c r="S3263" s="13">
        <f>IFERROR(VLOOKUP(A3263,[3]Sheet1!$A:$I,7,FALSE),0)</f>
        <v>1382745</v>
      </c>
      <c r="T3263" s="13" t="str">
        <f t="shared" si="260"/>
        <v>Sim</v>
      </c>
      <c r="U3263" s="13" t="str">
        <f t="shared" si="260"/>
        <v>Sim</v>
      </c>
      <c r="V3263" s="13" t="str">
        <f t="shared" si="260"/>
        <v>Sim</v>
      </c>
      <c r="W3263" s="13" t="str">
        <f t="shared" si="259"/>
        <v>Sim</v>
      </c>
      <c r="X3263" s="13" t="str">
        <f t="shared" si="259"/>
        <v>Sim</v>
      </c>
      <c r="Y3263" s="13" t="str">
        <f t="shared" si="259"/>
        <v>Sim</v>
      </c>
    </row>
    <row r="3264" spans="1:25">
      <c r="A3264" s="9">
        <v>411722</v>
      </c>
      <c r="B3264" s="13">
        <f>IFERROR(VLOOKUP(A3264,[1]Monitoramento_Base_somente_Said!$A:$J,5,FALSE),0)</f>
        <v>0</v>
      </c>
      <c r="C3264" s="13">
        <f>IFERROR(VLOOKUP(A3264,[1]Monitoramento_Base_somente_Said!$A:$J,6,FALSE),0)</f>
        <v>0</v>
      </c>
      <c r="D3264" s="13">
        <f>IFERROR(VLOOKUP(A3264,[1]Monitoramento_Base_somente_Said!$A:$J,7,FALSE),0)</f>
        <v>0</v>
      </c>
      <c r="E3264" s="13">
        <f>IFERROR(VLOOKUP(A3264,[1]Monitoramento_Base_somente_Said!$A:$J,8,FALSE),0)</f>
        <v>0</v>
      </c>
      <c r="F3264" s="13">
        <f>IFERROR(VLOOKUP(A3264,[1]Monitoramento_Base_somente_Said!$A:$J,9,FALSE),0)</f>
        <v>0</v>
      </c>
      <c r="G3264" s="13">
        <f>IFERROR(VLOOKUP(A3264,[1]Monitoramento_Base_somente_Said!$A:$J,10,FALSE),0)</f>
        <v>0</v>
      </c>
      <c r="H3264" s="13">
        <f>IFERROR(VLOOKUP(A3264,[2]Sheet1!$A:$I,4,FALSE),0)</f>
        <v>0</v>
      </c>
      <c r="I3264" s="13">
        <f>IFERROR(VLOOKUP(A3264,[2]Sheet1!$A:$I,5,FALSE),0)</f>
        <v>0</v>
      </c>
      <c r="J3264" s="13">
        <f>IFERROR(VLOOKUP(A3264,[2]Sheet1!$A:$I,6,FALSE),0)</f>
        <v>0</v>
      </c>
      <c r="K3264" s="13">
        <f>IFERROR(VLOOKUP(A3264,[2]Sheet1!$A:$I,7,FALSE),0)</f>
        <v>0</v>
      </c>
      <c r="L3264" s="13">
        <f>IFERROR(VLOOKUP(A3264,[2]Sheet1!$A:$I,8,FALSE),0)</f>
        <v>0</v>
      </c>
      <c r="M3264" s="13">
        <f>IFERROR(VLOOKUP(A3264,[2]Sheet1!$A:$I,9,FALSE),0)</f>
        <v>0</v>
      </c>
      <c r="N3264" s="13">
        <f>IFERROR(VLOOKUP(A3264,[3]Sheet1!$A:$G,2,FALSE),0)</f>
        <v>49076</v>
      </c>
      <c r="O3264" s="13">
        <f>IFERROR(VLOOKUP(A3264,[3]Sheet1!$A:$G,3,FALSE),0)</f>
        <v>0</v>
      </c>
      <c r="P3264" s="13">
        <f>IFERROR(VLOOKUP(A3264,[3]Sheet1!$A:$G,4,FALSE),0)</f>
        <v>40278</v>
      </c>
      <c r="Q3264" s="13">
        <f>IFERROR(VLOOKUP(A3264,[3]Sheet1!$A:$G,5,FALSE),0)</f>
        <v>0</v>
      </c>
      <c r="R3264" s="13">
        <f>IFERROR(VLOOKUP(A3264,[3]Sheet1!$A:$H,6,FALSE),0)</f>
        <v>4147</v>
      </c>
      <c r="S3264" s="13">
        <f>IFERROR(VLOOKUP(A3264,[3]Sheet1!$A:$I,7,FALSE),0)</f>
        <v>0</v>
      </c>
      <c r="T3264" s="13" t="str">
        <f t="shared" si="260"/>
        <v>Sim</v>
      </c>
      <c r="U3264" s="13" t="str">
        <f t="shared" si="260"/>
        <v>Não</v>
      </c>
      <c r="V3264" s="13" t="str">
        <f t="shared" si="260"/>
        <v>Sim</v>
      </c>
      <c r="W3264" s="13" t="str">
        <f t="shared" si="259"/>
        <v>Não</v>
      </c>
      <c r="X3264" s="13" t="str">
        <f t="shared" si="259"/>
        <v>Sim</v>
      </c>
      <c r="Y3264" s="13" t="str">
        <f t="shared" si="259"/>
        <v>Não</v>
      </c>
    </row>
    <row r="3265" spans="1:25">
      <c r="A3265" s="9">
        <v>411727</v>
      </c>
      <c r="B3265" s="13">
        <f>IFERROR(VLOOKUP(A3265,[1]Monitoramento_Base_somente_Said!$A:$J,5,FALSE),0)</f>
        <v>0</v>
      </c>
      <c r="C3265" s="13">
        <f>IFERROR(VLOOKUP(A3265,[1]Monitoramento_Base_somente_Said!$A:$J,6,FALSE),0)</f>
        <v>3594264</v>
      </c>
      <c r="D3265" s="13">
        <f>IFERROR(VLOOKUP(A3265,[1]Monitoramento_Base_somente_Said!$A:$J,7,FALSE),0)</f>
        <v>0</v>
      </c>
      <c r="E3265" s="13">
        <f>IFERROR(VLOOKUP(A3265,[1]Monitoramento_Base_somente_Said!$A:$J,8,FALSE),0)</f>
        <v>3362376</v>
      </c>
      <c r="F3265" s="13">
        <f>IFERROR(VLOOKUP(A3265,[1]Monitoramento_Base_somente_Said!$A:$J,9,FALSE),0)</f>
        <v>0</v>
      </c>
      <c r="G3265" s="13">
        <f>IFERROR(VLOOKUP(A3265,[1]Monitoramento_Base_somente_Said!$A:$J,10,FALSE),0)</f>
        <v>1391328</v>
      </c>
      <c r="H3265" s="13">
        <f>IFERROR(VLOOKUP(A3265,[2]Sheet1!$A:$I,4,FALSE),0)</f>
        <v>0</v>
      </c>
      <c r="I3265" s="13">
        <f>IFERROR(VLOOKUP(A3265,[2]Sheet1!$A:$I,5,FALSE),0)</f>
        <v>0</v>
      </c>
      <c r="J3265" s="13">
        <f>IFERROR(VLOOKUP(A3265,[2]Sheet1!$A:$I,6,FALSE),0)</f>
        <v>0</v>
      </c>
      <c r="K3265" s="13">
        <f>IFERROR(VLOOKUP(A3265,[2]Sheet1!$A:$I,7,FALSE),0)</f>
        <v>0</v>
      </c>
      <c r="L3265" s="13">
        <f>IFERROR(VLOOKUP(A3265,[2]Sheet1!$A:$I,8,FALSE),0)</f>
        <v>0</v>
      </c>
      <c r="M3265" s="13">
        <f>IFERROR(VLOOKUP(A3265,[2]Sheet1!$A:$I,9,FALSE),0)</f>
        <v>0</v>
      </c>
      <c r="N3265" s="13">
        <f>IFERROR(VLOOKUP(A3265,[3]Sheet1!$A:$G,2,FALSE),0)</f>
        <v>110374</v>
      </c>
      <c r="O3265" s="13">
        <f>IFERROR(VLOOKUP(A3265,[3]Sheet1!$A:$G,3,FALSE),0)</f>
        <v>47420098</v>
      </c>
      <c r="P3265" s="13">
        <f>IFERROR(VLOOKUP(A3265,[3]Sheet1!$A:$G,4,FALSE),0)</f>
        <v>280910</v>
      </c>
      <c r="Q3265" s="13">
        <f>IFERROR(VLOOKUP(A3265,[3]Sheet1!$A:$G,5,FALSE),0)</f>
        <v>41727591</v>
      </c>
      <c r="R3265" s="13">
        <f>IFERROR(VLOOKUP(A3265,[3]Sheet1!$A:$H,6,FALSE),0)</f>
        <v>85980</v>
      </c>
      <c r="S3265" s="13">
        <f>IFERROR(VLOOKUP(A3265,[3]Sheet1!$A:$I,7,FALSE),0)</f>
        <v>20410879</v>
      </c>
      <c r="T3265" s="13" t="str">
        <f t="shared" si="260"/>
        <v>Sim</v>
      </c>
      <c r="U3265" s="13" t="str">
        <f t="shared" si="260"/>
        <v>Sim</v>
      </c>
      <c r="V3265" s="13" t="str">
        <f t="shared" si="260"/>
        <v>Sim</v>
      </c>
      <c r="W3265" s="13" t="str">
        <f t="shared" si="259"/>
        <v>Sim</v>
      </c>
      <c r="X3265" s="13" t="str">
        <f t="shared" si="259"/>
        <v>Sim</v>
      </c>
      <c r="Y3265" s="13" t="str">
        <f t="shared" si="259"/>
        <v>Sim</v>
      </c>
    </row>
    <row r="3266" spans="1:25">
      <c r="A3266" s="9">
        <v>411729</v>
      </c>
      <c r="B3266" s="13">
        <f>IFERROR(VLOOKUP(A3266,[1]Monitoramento_Base_somente_Said!$A:$J,5,FALSE),0)</f>
        <v>0</v>
      </c>
      <c r="C3266" s="13">
        <f>IFERROR(VLOOKUP(A3266,[1]Monitoramento_Base_somente_Said!$A:$J,6,FALSE),0)</f>
        <v>2730635</v>
      </c>
      <c r="D3266" s="13">
        <f>IFERROR(VLOOKUP(A3266,[1]Monitoramento_Base_somente_Said!$A:$J,7,FALSE),0)</f>
        <v>0</v>
      </c>
      <c r="E3266" s="13">
        <f>IFERROR(VLOOKUP(A3266,[1]Monitoramento_Base_somente_Said!$A:$J,8,FALSE),0)</f>
        <v>2554465</v>
      </c>
      <c r="F3266" s="13">
        <f>IFERROR(VLOOKUP(A3266,[1]Monitoramento_Base_somente_Said!$A:$J,9,FALSE),0)</f>
        <v>0</v>
      </c>
      <c r="G3266" s="13">
        <f>IFERROR(VLOOKUP(A3266,[1]Monitoramento_Base_somente_Said!$A:$J,10,FALSE),0)</f>
        <v>1057020</v>
      </c>
      <c r="H3266" s="13">
        <f>IFERROR(VLOOKUP(A3266,[2]Sheet1!$A:$I,4,FALSE),0)</f>
        <v>0</v>
      </c>
      <c r="I3266" s="13">
        <f>IFERROR(VLOOKUP(A3266,[2]Sheet1!$A:$I,5,FALSE),0)</f>
        <v>0</v>
      </c>
      <c r="J3266" s="13">
        <f>IFERROR(VLOOKUP(A3266,[2]Sheet1!$A:$I,6,FALSE),0)</f>
        <v>0</v>
      </c>
      <c r="K3266" s="13">
        <f>IFERROR(VLOOKUP(A3266,[2]Sheet1!$A:$I,7,FALSE),0)</f>
        <v>0</v>
      </c>
      <c r="L3266" s="13">
        <f>IFERROR(VLOOKUP(A3266,[2]Sheet1!$A:$I,8,FALSE),0)</f>
        <v>0</v>
      </c>
      <c r="M3266" s="13">
        <f>IFERROR(VLOOKUP(A3266,[2]Sheet1!$A:$I,9,FALSE),0)</f>
        <v>0</v>
      </c>
      <c r="N3266" s="13">
        <f>IFERROR(VLOOKUP(A3266,[3]Sheet1!$A:$G,2,FALSE),0)</f>
        <v>70</v>
      </c>
      <c r="O3266" s="13">
        <f>IFERROR(VLOOKUP(A3266,[3]Sheet1!$A:$G,3,FALSE),0)</f>
        <v>12793255</v>
      </c>
      <c r="P3266" s="13">
        <f>IFERROR(VLOOKUP(A3266,[3]Sheet1!$A:$G,4,FALSE),0)</f>
        <v>2928</v>
      </c>
      <c r="Q3266" s="13">
        <f>IFERROR(VLOOKUP(A3266,[3]Sheet1!$A:$G,5,FALSE),0)</f>
        <v>11834919</v>
      </c>
      <c r="R3266" s="13">
        <f>IFERROR(VLOOKUP(A3266,[3]Sheet1!$A:$H,6,FALSE),0)</f>
        <v>3</v>
      </c>
      <c r="S3266" s="13">
        <f>IFERROR(VLOOKUP(A3266,[3]Sheet1!$A:$I,7,FALSE),0)</f>
        <v>5225349</v>
      </c>
      <c r="T3266" s="13" t="str">
        <f t="shared" si="260"/>
        <v>Sim</v>
      </c>
      <c r="U3266" s="13" t="str">
        <f t="shared" si="260"/>
        <v>Sim</v>
      </c>
      <c r="V3266" s="13" t="str">
        <f t="shared" si="260"/>
        <v>Sim</v>
      </c>
      <c r="W3266" s="13" t="str">
        <f t="shared" si="259"/>
        <v>Sim</v>
      </c>
      <c r="X3266" s="13" t="str">
        <f t="shared" si="259"/>
        <v>Sim</v>
      </c>
      <c r="Y3266" s="13" t="str">
        <f t="shared" si="259"/>
        <v>Sim</v>
      </c>
    </row>
    <row r="3267" spans="1:25">
      <c r="A3267" s="9">
        <v>411730</v>
      </c>
      <c r="B3267" s="13">
        <f>IFERROR(VLOOKUP(A3267,[1]Monitoramento_Base_somente_Said!$A:$J,5,FALSE),0)</f>
        <v>0</v>
      </c>
      <c r="C3267" s="13">
        <f>IFERROR(VLOOKUP(A3267,[1]Monitoramento_Base_somente_Said!$A:$J,6,FALSE),0)</f>
        <v>23897838</v>
      </c>
      <c r="D3267" s="13">
        <f>IFERROR(VLOOKUP(A3267,[1]Monitoramento_Base_somente_Said!$A:$J,7,FALSE),0)</f>
        <v>0</v>
      </c>
      <c r="E3267" s="13">
        <f>IFERROR(VLOOKUP(A3267,[1]Monitoramento_Base_somente_Said!$A:$J,8,FALSE),0)</f>
        <v>22356042</v>
      </c>
      <c r="F3267" s="13">
        <f>IFERROR(VLOOKUP(A3267,[1]Monitoramento_Base_somente_Said!$A:$J,9,FALSE),0)</f>
        <v>0</v>
      </c>
      <c r="G3267" s="13">
        <f>IFERROR(VLOOKUP(A3267,[1]Monitoramento_Base_somente_Said!$A:$J,10,FALSE),0)</f>
        <v>9250776</v>
      </c>
      <c r="H3267" s="13">
        <f>IFERROR(VLOOKUP(A3267,[2]Sheet1!$A:$I,4,FALSE),0)</f>
        <v>0</v>
      </c>
      <c r="I3267" s="13">
        <f>IFERROR(VLOOKUP(A3267,[2]Sheet1!$A:$I,5,FALSE),0)</f>
        <v>0</v>
      </c>
      <c r="J3267" s="13">
        <f>IFERROR(VLOOKUP(A3267,[2]Sheet1!$A:$I,6,FALSE),0)</f>
        <v>0</v>
      </c>
      <c r="K3267" s="13">
        <f>IFERROR(VLOOKUP(A3267,[2]Sheet1!$A:$I,7,FALSE),0)</f>
        <v>0</v>
      </c>
      <c r="L3267" s="13">
        <f>IFERROR(VLOOKUP(A3267,[2]Sheet1!$A:$I,8,FALSE),0)</f>
        <v>0</v>
      </c>
      <c r="M3267" s="13">
        <f>IFERROR(VLOOKUP(A3267,[2]Sheet1!$A:$I,9,FALSE),0)</f>
        <v>0</v>
      </c>
      <c r="N3267" s="13">
        <f>IFERROR(VLOOKUP(A3267,[3]Sheet1!$A:$G,2,FALSE),0)</f>
        <v>0</v>
      </c>
      <c r="O3267" s="13">
        <f>IFERROR(VLOOKUP(A3267,[3]Sheet1!$A:$G,3,FALSE),0)</f>
        <v>8254260</v>
      </c>
      <c r="P3267" s="13">
        <f>IFERROR(VLOOKUP(A3267,[3]Sheet1!$A:$G,4,FALSE),0)</f>
        <v>0</v>
      </c>
      <c r="Q3267" s="13">
        <f>IFERROR(VLOOKUP(A3267,[3]Sheet1!$A:$G,5,FALSE),0)</f>
        <v>7188083</v>
      </c>
      <c r="R3267" s="13">
        <f>IFERROR(VLOOKUP(A3267,[3]Sheet1!$A:$H,6,FALSE),0)</f>
        <v>0</v>
      </c>
      <c r="S3267" s="13">
        <f>IFERROR(VLOOKUP(A3267,[3]Sheet1!$A:$I,7,FALSE),0)</f>
        <v>2821720</v>
      </c>
      <c r="T3267" s="13" t="str">
        <f t="shared" si="260"/>
        <v>Não</v>
      </c>
      <c r="U3267" s="13" t="str">
        <f t="shared" si="260"/>
        <v>Sim</v>
      </c>
      <c r="V3267" s="13" t="str">
        <f t="shared" si="260"/>
        <v>Não</v>
      </c>
      <c r="W3267" s="13" t="str">
        <f t="shared" si="259"/>
        <v>Sim</v>
      </c>
      <c r="X3267" s="13" t="str">
        <f t="shared" si="259"/>
        <v>Não</v>
      </c>
      <c r="Y3267" s="13" t="str">
        <f t="shared" si="259"/>
        <v>Sim</v>
      </c>
    </row>
    <row r="3268" spans="1:25">
      <c r="A3268" s="9">
        <v>411740</v>
      </c>
      <c r="B3268" s="13">
        <f>IFERROR(VLOOKUP(A3268,[1]Monitoramento_Base_somente_Said!$A:$J,5,FALSE),0)</f>
        <v>0</v>
      </c>
      <c r="C3268" s="13">
        <f>IFERROR(VLOOKUP(A3268,[1]Monitoramento_Base_somente_Said!$A:$J,6,FALSE),0)</f>
        <v>0</v>
      </c>
      <c r="D3268" s="13">
        <f>IFERROR(VLOOKUP(A3268,[1]Monitoramento_Base_somente_Said!$A:$J,7,FALSE),0)</f>
        <v>0</v>
      </c>
      <c r="E3268" s="13">
        <f>IFERROR(VLOOKUP(A3268,[1]Monitoramento_Base_somente_Said!$A:$J,8,FALSE),0)</f>
        <v>0</v>
      </c>
      <c r="F3268" s="13">
        <f>IFERROR(VLOOKUP(A3268,[1]Monitoramento_Base_somente_Said!$A:$J,9,FALSE),0)</f>
        <v>0</v>
      </c>
      <c r="G3268" s="13">
        <f>IFERROR(VLOOKUP(A3268,[1]Monitoramento_Base_somente_Said!$A:$J,10,FALSE),0)</f>
        <v>0</v>
      </c>
      <c r="H3268" s="13">
        <f>IFERROR(VLOOKUP(A3268,[2]Sheet1!$A:$I,4,FALSE),0)</f>
        <v>0</v>
      </c>
      <c r="I3268" s="13">
        <f>IFERROR(VLOOKUP(A3268,[2]Sheet1!$A:$I,5,FALSE),0)</f>
        <v>0</v>
      </c>
      <c r="J3268" s="13">
        <f>IFERROR(VLOOKUP(A3268,[2]Sheet1!$A:$I,6,FALSE),0)</f>
        <v>0</v>
      </c>
      <c r="K3268" s="13">
        <f>IFERROR(VLOOKUP(A3268,[2]Sheet1!$A:$I,7,FALSE),0)</f>
        <v>0</v>
      </c>
      <c r="L3268" s="13">
        <f>IFERROR(VLOOKUP(A3268,[2]Sheet1!$A:$I,8,FALSE),0)</f>
        <v>0</v>
      </c>
      <c r="M3268" s="13">
        <f>IFERROR(VLOOKUP(A3268,[2]Sheet1!$A:$I,9,FALSE),0)</f>
        <v>0</v>
      </c>
      <c r="N3268" s="13">
        <f>IFERROR(VLOOKUP(A3268,[3]Sheet1!$A:$G,2,FALSE),0)</f>
        <v>9130</v>
      </c>
      <c r="O3268" s="13">
        <f>IFERROR(VLOOKUP(A3268,[3]Sheet1!$A:$G,3,FALSE),0)</f>
        <v>0</v>
      </c>
      <c r="P3268" s="13">
        <f>IFERROR(VLOOKUP(A3268,[3]Sheet1!$A:$G,4,FALSE),0)</f>
        <v>6615</v>
      </c>
      <c r="Q3268" s="13">
        <f>IFERROR(VLOOKUP(A3268,[3]Sheet1!$A:$G,5,FALSE),0)</f>
        <v>0</v>
      </c>
      <c r="R3268" s="13">
        <f>IFERROR(VLOOKUP(A3268,[3]Sheet1!$A:$H,6,FALSE),0)</f>
        <v>2494</v>
      </c>
      <c r="S3268" s="13">
        <f>IFERROR(VLOOKUP(A3268,[3]Sheet1!$A:$I,7,FALSE),0)</f>
        <v>0</v>
      </c>
      <c r="T3268" s="13" t="str">
        <f t="shared" si="260"/>
        <v>Sim</v>
      </c>
      <c r="U3268" s="13" t="str">
        <f t="shared" si="260"/>
        <v>Não</v>
      </c>
      <c r="V3268" s="13" t="str">
        <f t="shared" si="260"/>
        <v>Sim</v>
      </c>
      <c r="W3268" s="13" t="str">
        <f t="shared" si="259"/>
        <v>Não</v>
      </c>
      <c r="X3268" s="13" t="str">
        <f t="shared" si="259"/>
        <v>Sim</v>
      </c>
      <c r="Y3268" s="13" t="str">
        <f t="shared" si="259"/>
        <v>Não</v>
      </c>
    </row>
    <row r="3269" spans="1:25">
      <c r="A3269" s="9">
        <v>411745</v>
      </c>
      <c r="B3269" s="13">
        <f>IFERROR(VLOOKUP(A3269,[1]Monitoramento_Base_somente_Said!$A:$J,5,FALSE),0)</f>
        <v>0</v>
      </c>
      <c r="C3269" s="13">
        <f>IFERROR(VLOOKUP(A3269,[1]Monitoramento_Base_somente_Said!$A:$J,6,FALSE),0)</f>
        <v>8176219</v>
      </c>
      <c r="D3269" s="13">
        <f>IFERROR(VLOOKUP(A3269,[1]Monitoramento_Base_somente_Said!$A:$J,7,FALSE),0)</f>
        <v>0</v>
      </c>
      <c r="E3269" s="13">
        <f>IFERROR(VLOOKUP(A3269,[1]Monitoramento_Base_somente_Said!$A:$J,8,FALSE),0)</f>
        <v>7648721</v>
      </c>
      <c r="F3269" s="13">
        <f>IFERROR(VLOOKUP(A3269,[1]Monitoramento_Base_somente_Said!$A:$J,9,FALSE),0)</f>
        <v>0</v>
      </c>
      <c r="G3269" s="13">
        <f>IFERROR(VLOOKUP(A3269,[1]Monitoramento_Base_somente_Said!$A:$J,10,FALSE),0)</f>
        <v>3164988</v>
      </c>
      <c r="H3269" s="13">
        <f>IFERROR(VLOOKUP(A3269,[2]Sheet1!$A:$I,4,FALSE),0)</f>
        <v>0</v>
      </c>
      <c r="I3269" s="13">
        <f>IFERROR(VLOOKUP(A3269,[2]Sheet1!$A:$I,5,FALSE),0)</f>
        <v>0</v>
      </c>
      <c r="J3269" s="13">
        <f>IFERROR(VLOOKUP(A3269,[2]Sheet1!$A:$I,6,FALSE),0)</f>
        <v>0</v>
      </c>
      <c r="K3269" s="13">
        <f>IFERROR(VLOOKUP(A3269,[2]Sheet1!$A:$I,7,FALSE),0)</f>
        <v>0</v>
      </c>
      <c r="L3269" s="13">
        <f>IFERROR(VLOOKUP(A3269,[2]Sheet1!$A:$I,8,FALSE),0)</f>
        <v>0</v>
      </c>
      <c r="M3269" s="13">
        <f>IFERROR(VLOOKUP(A3269,[2]Sheet1!$A:$I,9,FALSE),0)</f>
        <v>0</v>
      </c>
      <c r="N3269" s="13">
        <f>IFERROR(VLOOKUP(A3269,[3]Sheet1!$A:$G,2,FALSE),0)</f>
        <v>0</v>
      </c>
      <c r="O3269" s="13">
        <f>IFERROR(VLOOKUP(A3269,[3]Sheet1!$A:$G,3,FALSE),0)</f>
        <v>0</v>
      </c>
      <c r="P3269" s="13">
        <f>IFERROR(VLOOKUP(A3269,[3]Sheet1!$A:$G,4,FALSE),0)</f>
        <v>0</v>
      </c>
      <c r="Q3269" s="13">
        <f>IFERROR(VLOOKUP(A3269,[3]Sheet1!$A:$G,5,FALSE),0)</f>
        <v>0</v>
      </c>
      <c r="R3269" s="13">
        <f>IFERROR(VLOOKUP(A3269,[3]Sheet1!$A:$H,6,FALSE),0)</f>
        <v>0</v>
      </c>
      <c r="S3269" s="13">
        <f>IFERROR(VLOOKUP(A3269,[3]Sheet1!$A:$I,7,FALSE),0)</f>
        <v>0</v>
      </c>
      <c r="T3269" s="13" t="str">
        <f t="shared" si="260"/>
        <v>Não</v>
      </c>
      <c r="U3269" s="13" t="str">
        <f t="shared" si="260"/>
        <v>Sim</v>
      </c>
      <c r="V3269" s="13" t="str">
        <f t="shared" si="260"/>
        <v>Não</v>
      </c>
      <c r="W3269" s="13" t="str">
        <f t="shared" si="259"/>
        <v>Sim</v>
      </c>
      <c r="X3269" s="13" t="str">
        <f t="shared" si="259"/>
        <v>Não</v>
      </c>
      <c r="Y3269" s="13" t="str">
        <f t="shared" si="259"/>
        <v>Sim</v>
      </c>
    </row>
    <row r="3270" spans="1:25">
      <c r="A3270" s="9">
        <v>411750</v>
      </c>
      <c r="B3270" s="13">
        <f>IFERROR(VLOOKUP(A3270,[1]Monitoramento_Base_somente_Said!$A:$J,5,FALSE),0)</f>
        <v>0</v>
      </c>
      <c r="C3270" s="13">
        <f>IFERROR(VLOOKUP(A3270,[1]Monitoramento_Base_somente_Said!$A:$J,6,FALSE),0)</f>
        <v>32713804</v>
      </c>
      <c r="D3270" s="13">
        <f>IFERROR(VLOOKUP(A3270,[1]Monitoramento_Base_somente_Said!$A:$J,7,FALSE),0)</f>
        <v>0</v>
      </c>
      <c r="E3270" s="13">
        <f>IFERROR(VLOOKUP(A3270,[1]Monitoramento_Base_somente_Said!$A:$J,8,FALSE),0)</f>
        <v>30603236</v>
      </c>
      <c r="F3270" s="13">
        <f>IFERROR(VLOOKUP(A3270,[1]Monitoramento_Base_somente_Said!$A:$J,9,FALSE),0)</f>
        <v>0</v>
      </c>
      <c r="G3270" s="13">
        <f>IFERROR(VLOOKUP(A3270,[1]Monitoramento_Base_somente_Said!$A:$J,10,FALSE),0)</f>
        <v>12663408</v>
      </c>
      <c r="H3270" s="13">
        <f>IFERROR(VLOOKUP(A3270,[2]Sheet1!$A:$I,4,FALSE),0)</f>
        <v>0</v>
      </c>
      <c r="I3270" s="13">
        <f>IFERROR(VLOOKUP(A3270,[2]Sheet1!$A:$I,5,FALSE),0)</f>
        <v>0</v>
      </c>
      <c r="J3270" s="13">
        <f>IFERROR(VLOOKUP(A3270,[2]Sheet1!$A:$I,6,FALSE),0)</f>
        <v>0</v>
      </c>
      <c r="K3270" s="13">
        <f>IFERROR(VLOOKUP(A3270,[2]Sheet1!$A:$I,7,FALSE),0)</f>
        <v>0</v>
      </c>
      <c r="L3270" s="13">
        <f>IFERROR(VLOOKUP(A3270,[2]Sheet1!$A:$I,8,FALSE),0)</f>
        <v>0</v>
      </c>
      <c r="M3270" s="13">
        <f>IFERROR(VLOOKUP(A3270,[2]Sheet1!$A:$I,9,FALSE),0)</f>
        <v>0</v>
      </c>
      <c r="N3270" s="13">
        <f>IFERROR(VLOOKUP(A3270,[3]Sheet1!$A:$G,2,FALSE),0)</f>
        <v>4842</v>
      </c>
      <c r="O3270" s="13">
        <f>IFERROR(VLOOKUP(A3270,[3]Sheet1!$A:$G,3,FALSE),0)</f>
        <v>78554973</v>
      </c>
      <c r="P3270" s="13">
        <f>IFERROR(VLOOKUP(A3270,[3]Sheet1!$A:$G,4,FALSE),0)</f>
        <v>542</v>
      </c>
      <c r="Q3270" s="13">
        <f>IFERROR(VLOOKUP(A3270,[3]Sheet1!$A:$G,5,FALSE),0)</f>
        <v>35623956</v>
      </c>
      <c r="R3270" s="13">
        <f>IFERROR(VLOOKUP(A3270,[3]Sheet1!$A:$H,6,FALSE),0)</f>
        <v>5798</v>
      </c>
      <c r="S3270" s="13">
        <f>IFERROR(VLOOKUP(A3270,[3]Sheet1!$A:$I,7,FALSE),0)</f>
        <v>41571487</v>
      </c>
      <c r="T3270" s="13" t="str">
        <f t="shared" si="260"/>
        <v>Sim</v>
      </c>
      <c r="U3270" s="13" t="str">
        <f t="shared" si="260"/>
        <v>Sim</v>
      </c>
      <c r="V3270" s="13" t="str">
        <f t="shared" si="260"/>
        <v>Sim</v>
      </c>
      <c r="W3270" s="13" t="str">
        <f t="shared" si="259"/>
        <v>Sim</v>
      </c>
      <c r="X3270" s="13" t="str">
        <f t="shared" si="259"/>
        <v>Sim</v>
      </c>
      <c r="Y3270" s="13" t="str">
        <f t="shared" si="259"/>
        <v>Sim</v>
      </c>
    </row>
    <row r="3271" spans="1:25">
      <c r="A3271" s="9">
        <v>411760</v>
      </c>
      <c r="B3271" s="13">
        <f>IFERROR(VLOOKUP(A3271,[1]Monitoramento_Base_somente_Said!$A:$J,5,FALSE),0)</f>
        <v>0</v>
      </c>
      <c r="C3271" s="13">
        <f>IFERROR(VLOOKUP(A3271,[1]Monitoramento_Base_somente_Said!$A:$J,6,FALSE),0)</f>
        <v>0</v>
      </c>
      <c r="D3271" s="13">
        <f>IFERROR(VLOOKUP(A3271,[1]Monitoramento_Base_somente_Said!$A:$J,7,FALSE),0)</f>
        <v>0</v>
      </c>
      <c r="E3271" s="13">
        <f>IFERROR(VLOOKUP(A3271,[1]Monitoramento_Base_somente_Said!$A:$J,8,FALSE),0)</f>
        <v>0</v>
      </c>
      <c r="F3271" s="13">
        <f>IFERROR(VLOOKUP(A3271,[1]Monitoramento_Base_somente_Said!$A:$J,9,FALSE),0)</f>
        <v>0</v>
      </c>
      <c r="G3271" s="13">
        <f>IFERROR(VLOOKUP(A3271,[1]Monitoramento_Base_somente_Said!$A:$J,10,FALSE),0)</f>
        <v>0</v>
      </c>
      <c r="H3271" s="13">
        <f>IFERROR(VLOOKUP(A3271,[2]Sheet1!$A:$I,4,FALSE),0)</f>
        <v>0</v>
      </c>
      <c r="I3271" s="13">
        <f>IFERROR(VLOOKUP(A3271,[2]Sheet1!$A:$I,5,FALSE),0)</f>
        <v>0</v>
      </c>
      <c r="J3271" s="13">
        <f>IFERROR(VLOOKUP(A3271,[2]Sheet1!$A:$I,6,FALSE),0)</f>
        <v>0</v>
      </c>
      <c r="K3271" s="13">
        <f>IFERROR(VLOOKUP(A3271,[2]Sheet1!$A:$I,7,FALSE),0)</f>
        <v>0</v>
      </c>
      <c r="L3271" s="13">
        <f>IFERROR(VLOOKUP(A3271,[2]Sheet1!$A:$I,8,FALSE),0)</f>
        <v>0</v>
      </c>
      <c r="M3271" s="13">
        <f>IFERROR(VLOOKUP(A3271,[2]Sheet1!$A:$I,9,FALSE),0)</f>
        <v>0</v>
      </c>
      <c r="N3271" s="13">
        <f>IFERROR(VLOOKUP(A3271,[3]Sheet1!$A:$G,2,FALSE),0)</f>
        <v>530596</v>
      </c>
      <c r="O3271" s="13">
        <f>IFERROR(VLOOKUP(A3271,[3]Sheet1!$A:$G,3,FALSE),0)</f>
        <v>91830834</v>
      </c>
      <c r="P3271" s="13">
        <f>IFERROR(VLOOKUP(A3271,[3]Sheet1!$A:$G,4,FALSE),0)</f>
        <v>753316</v>
      </c>
      <c r="Q3271" s="13">
        <f>IFERROR(VLOOKUP(A3271,[3]Sheet1!$A:$G,5,FALSE),0)</f>
        <v>79006101</v>
      </c>
      <c r="R3271" s="13">
        <f>IFERROR(VLOOKUP(A3271,[3]Sheet1!$A:$H,6,FALSE),0)</f>
        <v>189361</v>
      </c>
      <c r="S3271" s="13">
        <f>IFERROR(VLOOKUP(A3271,[3]Sheet1!$A:$I,7,FALSE),0)</f>
        <v>29561668</v>
      </c>
      <c r="T3271" s="13" t="str">
        <f t="shared" si="260"/>
        <v>Sim</v>
      </c>
      <c r="U3271" s="13" t="str">
        <f t="shared" si="260"/>
        <v>Sim</v>
      </c>
      <c r="V3271" s="13" t="str">
        <f t="shared" si="260"/>
        <v>Sim</v>
      </c>
      <c r="W3271" s="13" t="str">
        <f t="shared" si="260"/>
        <v>Sim</v>
      </c>
      <c r="X3271" s="13" t="str">
        <f t="shared" si="260"/>
        <v>Sim</v>
      </c>
      <c r="Y3271" s="13" t="str">
        <f t="shared" si="260"/>
        <v>Sim</v>
      </c>
    </row>
    <row r="3272" spans="1:25">
      <c r="A3272" s="9">
        <v>411770</v>
      </c>
      <c r="B3272" s="13">
        <f>IFERROR(VLOOKUP(A3272,[1]Monitoramento_Base_somente_Said!$A:$J,5,FALSE),0)</f>
        <v>0</v>
      </c>
      <c r="C3272" s="13">
        <f>IFERROR(VLOOKUP(A3272,[1]Monitoramento_Base_somente_Said!$A:$J,6,FALSE),0)</f>
        <v>58849718</v>
      </c>
      <c r="D3272" s="13">
        <f>IFERROR(VLOOKUP(A3272,[1]Monitoramento_Base_somente_Said!$A:$J,7,FALSE),0)</f>
        <v>0</v>
      </c>
      <c r="E3272" s="13">
        <f>IFERROR(VLOOKUP(A3272,[1]Monitoramento_Base_somente_Said!$A:$J,8,FALSE),0)</f>
        <v>55052962</v>
      </c>
      <c r="F3272" s="13">
        <f>IFERROR(VLOOKUP(A3272,[1]Monitoramento_Base_somente_Said!$A:$J,9,FALSE),0)</f>
        <v>0</v>
      </c>
      <c r="G3272" s="13">
        <f>IFERROR(VLOOKUP(A3272,[1]Monitoramento_Base_somente_Said!$A:$J,10,FALSE),0)</f>
        <v>22780536</v>
      </c>
      <c r="H3272" s="13">
        <f>IFERROR(VLOOKUP(A3272,[2]Sheet1!$A:$I,4,FALSE),0)</f>
        <v>0</v>
      </c>
      <c r="I3272" s="13">
        <f>IFERROR(VLOOKUP(A3272,[2]Sheet1!$A:$I,5,FALSE),0)</f>
        <v>0</v>
      </c>
      <c r="J3272" s="13">
        <f>IFERROR(VLOOKUP(A3272,[2]Sheet1!$A:$I,6,FALSE),0)</f>
        <v>0</v>
      </c>
      <c r="K3272" s="13">
        <f>IFERROR(VLOOKUP(A3272,[2]Sheet1!$A:$I,7,FALSE),0)</f>
        <v>0</v>
      </c>
      <c r="L3272" s="13">
        <f>IFERROR(VLOOKUP(A3272,[2]Sheet1!$A:$I,8,FALSE),0)</f>
        <v>0</v>
      </c>
      <c r="M3272" s="13">
        <f>IFERROR(VLOOKUP(A3272,[2]Sheet1!$A:$I,9,FALSE),0)</f>
        <v>0</v>
      </c>
      <c r="N3272" s="13">
        <f>IFERROR(VLOOKUP(A3272,[3]Sheet1!$A:$G,2,FALSE),0)</f>
        <v>434730</v>
      </c>
      <c r="O3272" s="13">
        <f>IFERROR(VLOOKUP(A3272,[3]Sheet1!$A:$G,3,FALSE),0)</f>
        <v>2738719</v>
      </c>
      <c r="P3272" s="13">
        <f>IFERROR(VLOOKUP(A3272,[3]Sheet1!$A:$G,4,FALSE),0)</f>
        <v>382235</v>
      </c>
      <c r="Q3272" s="13">
        <f>IFERROR(VLOOKUP(A3272,[3]Sheet1!$A:$G,5,FALSE),0)</f>
        <v>1367520</v>
      </c>
      <c r="R3272" s="13">
        <f>IFERROR(VLOOKUP(A3272,[3]Sheet1!$A:$H,6,FALSE),0)</f>
        <v>197651</v>
      </c>
      <c r="S3272" s="13">
        <f>IFERROR(VLOOKUP(A3272,[3]Sheet1!$A:$I,7,FALSE),0)</f>
        <v>937695</v>
      </c>
      <c r="T3272" s="13" t="str">
        <f t="shared" ref="T3272:W3335" si="261">IF(B3272+H3272+N3272&gt;0,"Sim","Não")</f>
        <v>Sim</v>
      </c>
      <c r="U3272" s="13" t="str">
        <f t="shared" si="261"/>
        <v>Sim</v>
      </c>
      <c r="V3272" s="13" t="str">
        <f t="shared" si="261"/>
        <v>Sim</v>
      </c>
      <c r="W3272" s="13" t="str">
        <f t="shared" si="261"/>
        <v>Sim</v>
      </c>
      <c r="X3272" s="13" t="str">
        <f t="shared" ref="X3272:Y3335" si="262">IF(F3272+L3272+R3272&gt;0,"Sim","Não")</f>
        <v>Sim</v>
      </c>
      <c r="Y3272" s="13" t="str">
        <f t="shared" si="262"/>
        <v>Sim</v>
      </c>
    </row>
    <row r="3273" spans="1:25">
      <c r="A3273" s="9">
        <v>411780</v>
      </c>
      <c r="B3273" s="13">
        <f>IFERROR(VLOOKUP(A3273,[1]Monitoramento_Base_somente_Said!$A:$J,5,FALSE),0)</f>
        <v>0</v>
      </c>
      <c r="C3273" s="13">
        <f>IFERROR(VLOOKUP(A3273,[1]Monitoramento_Base_somente_Said!$A:$J,6,FALSE),0)</f>
        <v>57718727</v>
      </c>
      <c r="D3273" s="13">
        <f>IFERROR(VLOOKUP(A3273,[1]Monitoramento_Base_somente_Said!$A:$J,7,FALSE),0)</f>
        <v>0</v>
      </c>
      <c r="E3273" s="13">
        <f>IFERROR(VLOOKUP(A3273,[1]Monitoramento_Base_somente_Said!$A:$J,8,FALSE),0)</f>
        <v>53488489</v>
      </c>
      <c r="F3273" s="13">
        <f>IFERROR(VLOOKUP(A3273,[1]Monitoramento_Base_somente_Said!$A:$J,9,FALSE),0)</f>
        <v>0</v>
      </c>
      <c r="G3273" s="13">
        <f>IFERROR(VLOOKUP(A3273,[1]Monitoramento_Base_somente_Said!$A:$J,10,FALSE),0)</f>
        <v>21736354</v>
      </c>
      <c r="H3273" s="13">
        <f>IFERROR(VLOOKUP(A3273,[2]Sheet1!$A:$I,4,FALSE),0)</f>
        <v>0</v>
      </c>
      <c r="I3273" s="13">
        <f>IFERROR(VLOOKUP(A3273,[2]Sheet1!$A:$I,5,FALSE),0)</f>
        <v>0</v>
      </c>
      <c r="J3273" s="13">
        <f>IFERROR(VLOOKUP(A3273,[2]Sheet1!$A:$I,6,FALSE),0)</f>
        <v>0</v>
      </c>
      <c r="K3273" s="13">
        <f>IFERROR(VLOOKUP(A3273,[2]Sheet1!$A:$I,7,FALSE),0)</f>
        <v>0</v>
      </c>
      <c r="L3273" s="13">
        <f>IFERROR(VLOOKUP(A3273,[2]Sheet1!$A:$I,8,FALSE),0)</f>
        <v>0</v>
      </c>
      <c r="M3273" s="13">
        <f>IFERROR(VLOOKUP(A3273,[2]Sheet1!$A:$I,9,FALSE),0)</f>
        <v>0</v>
      </c>
      <c r="N3273" s="13">
        <f>IFERROR(VLOOKUP(A3273,[3]Sheet1!$A:$G,2,FALSE),0)</f>
        <v>0</v>
      </c>
      <c r="O3273" s="13">
        <f>IFERROR(VLOOKUP(A3273,[3]Sheet1!$A:$G,3,FALSE),0)</f>
        <v>0</v>
      </c>
      <c r="P3273" s="13">
        <f>IFERROR(VLOOKUP(A3273,[3]Sheet1!$A:$G,4,FALSE),0)</f>
        <v>0</v>
      </c>
      <c r="Q3273" s="13">
        <f>IFERROR(VLOOKUP(A3273,[3]Sheet1!$A:$G,5,FALSE),0)</f>
        <v>0</v>
      </c>
      <c r="R3273" s="13">
        <f>IFERROR(VLOOKUP(A3273,[3]Sheet1!$A:$H,6,FALSE),0)</f>
        <v>0</v>
      </c>
      <c r="S3273" s="13">
        <f>IFERROR(VLOOKUP(A3273,[3]Sheet1!$A:$I,7,FALSE),0)</f>
        <v>0</v>
      </c>
      <c r="T3273" s="13" t="str">
        <f t="shared" si="261"/>
        <v>Não</v>
      </c>
      <c r="U3273" s="13" t="str">
        <f t="shared" si="261"/>
        <v>Sim</v>
      </c>
      <c r="V3273" s="13" t="str">
        <f t="shared" si="261"/>
        <v>Não</v>
      </c>
      <c r="W3273" s="13" t="str">
        <f t="shared" si="261"/>
        <v>Sim</v>
      </c>
      <c r="X3273" s="13" t="str">
        <f t="shared" si="262"/>
        <v>Não</v>
      </c>
      <c r="Y3273" s="13" t="str">
        <f t="shared" si="262"/>
        <v>Sim</v>
      </c>
    </row>
    <row r="3274" spans="1:25">
      <c r="A3274" s="9">
        <v>411810</v>
      </c>
      <c r="B3274" s="13">
        <f>IFERROR(VLOOKUP(A3274,[1]Monitoramento_Base_somente_Said!$A:$J,5,FALSE),0)</f>
        <v>0</v>
      </c>
      <c r="C3274" s="13">
        <f>IFERROR(VLOOKUP(A3274,[1]Monitoramento_Base_somente_Said!$A:$J,6,FALSE),0)</f>
        <v>0</v>
      </c>
      <c r="D3274" s="13">
        <f>IFERROR(VLOOKUP(A3274,[1]Monitoramento_Base_somente_Said!$A:$J,7,FALSE),0)</f>
        <v>0</v>
      </c>
      <c r="E3274" s="13">
        <f>IFERROR(VLOOKUP(A3274,[1]Monitoramento_Base_somente_Said!$A:$J,8,FALSE),0)</f>
        <v>0</v>
      </c>
      <c r="F3274" s="13">
        <f>IFERROR(VLOOKUP(A3274,[1]Monitoramento_Base_somente_Said!$A:$J,9,FALSE),0)</f>
        <v>0</v>
      </c>
      <c r="G3274" s="13">
        <f>IFERROR(VLOOKUP(A3274,[1]Monitoramento_Base_somente_Said!$A:$J,10,FALSE),0)</f>
        <v>0</v>
      </c>
      <c r="H3274" s="13">
        <f>IFERROR(VLOOKUP(A3274,[2]Sheet1!$A:$I,4,FALSE),0)</f>
        <v>0</v>
      </c>
      <c r="I3274" s="13">
        <f>IFERROR(VLOOKUP(A3274,[2]Sheet1!$A:$I,5,FALSE),0)</f>
        <v>0</v>
      </c>
      <c r="J3274" s="13">
        <f>IFERROR(VLOOKUP(A3274,[2]Sheet1!$A:$I,6,FALSE),0)</f>
        <v>0</v>
      </c>
      <c r="K3274" s="13">
        <f>IFERROR(VLOOKUP(A3274,[2]Sheet1!$A:$I,7,FALSE),0)</f>
        <v>0</v>
      </c>
      <c r="L3274" s="13">
        <f>IFERROR(VLOOKUP(A3274,[2]Sheet1!$A:$I,8,FALSE),0)</f>
        <v>0</v>
      </c>
      <c r="M3274" s="13">
        <f>IFERROR(VLOOKUP(A3274,[2]Sheet1!$A:$I,9,FALSE),0)</f>
        <v>0</v>
      </c>
      <c r="N3274" s="13">
        <f>IFERROR(VLOOKUP(A3274,[3]Sheet1!$A:$G,2,FALSE),0)</f>
        <v>0</v>
      </c>
      <c r="O3274" s="13">
        <f>IFERROR(VLOOKUP(A3274,[3]Sheet1!$A:$G,3,FALSE),0)</f>
        <v>0</v>
      </c>
      <c r="P3274" s="13">
        <f>IFERROR(VLOOKUP(A3274,[3]Sheet1!$A:$G,4,FALSE),0)</f>
        <v>0</v>
      </c>
      <c r="Q3274" s="13">
        <f>IFERROR(VLOOKUP(A3274,[3]Sheet1!$A:$G,5,FALSE),0)</f>
        <v>0</v>
      </c>
      <c r="R3274" s="13">
        <f>IFERROR(VLOOKUP(A3274,[3]Sheet1!$A:$H,6,FALSE),0)</f>
        <v>0</v>
      </c>
      <c r="S3274" s="13">
        <f>IFERROR(VLOOKUP(A3274,[3]Sheet1!$A:$I,7,FALSE),0)</f>
        <v>0</v>
      </c>
      <c r="T3274" s="13" t="str">
        <f t="shared" si="261"/>
        <v>Não</v>
      </c>
      <c r="U3274" s="13" t="str">
        <f t="shared" si="261"/>
        <v>Não</v>
      </c>
      <c r="V3274" s="13" t="str">
        <f t="shared" si="261"/>
        <v>Não</v>
      </c>
      <c r="W3274" s="13" t="str">
        <f t="shared" si="261"/>
        <v>Não</v>
      </c>
      <c r="X3274" s="13" t="str">
        <f t="shared" si="262"/>
        <v>Não</v>
      </c>
      <c r="Y3274" s="13" t="str">
        <f t="shared" si="262"/>
        <v>Não</v>
      </c>
    </row>
    <row r="3275" spans="1:25">
      <c r="A3275" s="9">
        <v>411830</v>
      </c>
      <c r="B3275" s="13">
        <f>IFERROR(VLOOKUP(A3275,[1]Monitoramento_Base_somente_Said!$A:$J,5,FALSE),0)</f>
        <v>0</v>
      </c>
      <c r="C3275" s="13">
        <f>IFERROR(VLOOKUP(A3275,[1]Monitoramento_Base_somente_Said!$A:$J,6,FALSE),0)</f>
        <v>8750268</v>
      </c>
      <c r="D3275" s="13">
        <f>IFERROR(VLOOKUP(A3275,[1]Monitoramento_Base_somente_Said!$A:$J,7,FALSE),0)</f>
        <v>0</v>
      </c>
      <c r="E3275" s="13">
        <f>IFERROR(VLOOKUP(A3275,[1]Monitoramento_Base_somente_Said!$A:$J,8,FALSE),0)</f>
        <v>8241585</v>
      </c>
      <c r="F3275" s="13">
        <f>IFERROR(VLOOKUP(A3275,[1]Monitoramento_Base_somente_Said!$A:$J,9,FALSE),0)</f>
        <v>0</v>
      </c>
      <c r="G3275" s="13">
        <f>IFERROR(VLOOKUP(A3275,[1]Monitoramento_Base_somente_Said!$A:$J,10,FALSE),0)</f>
        <v>2828661</v>
      </c>
      <c r="H3275" s="13">
        <f>IFERROR(VLOOKUP(A3275,[2]Sheet1!$A:$I,4,FALSE),0)</f>
        <v>0</v>
      </c>
      <c r="I3275" s="13">
        <f>IFERROR(VLOOKUP(A3275,[2]Sheet1!$A:$I,5,FALSE),0)</f>
        <v>0</v>
      </c>
      <c r="J3275" s="13">
        <f>IFERROR(VLOOKUP(A3275,[2]Sheet1!$A:$I,6,FALSE),0)</f>
        <v>0</v>
      </c>
      <c r="K3275" s="13">
        <f>IFERROR(VLOOKUP(A3275,[2]Sheet1!$A:$I,7,FALSE),0)</f>
        <v>0</v>
      </c>
      <c r="L3275" s="13">
        <f>IFERROR(VLOOKUP(A3275,[2]Sheet1!$A:$I,8,FALSE),0)</f>
        <v>0</v>
      </c>
      <c r="M3275" s="13">
        <f>IFERROR(VLOOKUP(A3275,[2]Sheet1!$A:$I,9,FALSE),0)</f>
        <v>0</v>
      </c>
      <c r="N3275" s="13">
        <f>IFERROR(VLOOKUP(A3275,[3]Sheet1!$A:$G,2,FALSE),0)</f>
        <v>0</v>
      </c>
      <c r="O3275" s="13">
        <f>IFERROR(VLOOKUP(A3275,[3]Sheet1!$A:$G,3,FALSE),0)</f>
        <v>0</v>
      </c>
      <c r="P3275" s="13">
        <f>IFERROR(VLOOKUP(A3275,[3]Sheet1!$A:$G,4,FALSE),0)</f>
        <v>0</v>
      </c>
      <c r="Q3275" s="13">
        <f>IFERROR(VLOOKUP(A3275,[3]Sheet1!$A:$G,5,FALSE),0)</f>
        <v>0</v>
      </c>
      <c r="R3275" s="13">
        <f>IFERROR(VLOOKUP(A3275,[3]Sheet1!$A:$H,6,FALSE),0)</f>
        <v>0</v>
      </c>
      <c r="S3275" s="13">
        <f>IFERROR(VLOOKUP(A3275,[3]Sheet1!$A:$I,7,FALSE),0)</f>
        <v>0</v>
      </c>
      <c r="T3275" s="13" t="str">
        <f t="shared" si="261"/>
        <v>Não</v>
      </c>
      <c r="U3275" s="13" t="str">
        <f t="shared" si="261"/>
        <v>Sim</v>
      </c>
      <c r="V3275" s="13" t="str">
        <f t="shared" si="261"/>
        <v>Não</v>
      </c>
      <c r="W3275" s="13" t="str">
        <f t="shared" si="261"/>
        <v>Sim</v>
      </c>
      <c r="X3275" s="13" t="str">
        <f t="shared" si="262"/>
        <v>Não</v>
      </c>
      <c r="Y3275" s="13" t="str">
        <f t="shared" si="262"/>
        <v>Sim</v>
      </c>
    </row>
    <row r="3276" spans="1:25">
      <c r="A3276" s="9">
        <v>411860</v>
      </c>
      <c r="B3276" s="13">
        <f>IFERROR(VLOOKUP(A3276,[1]Monitoramento_Base_somente_Said!$A:$J,5,FALSE),0)</f>
        <v>0</v>
      </c>
      <c r="C3276" s="13">
        <f>IFERROR(VLOOKUP(A3276,[1]Monitoramento_Base_somente_Said!$A:$J,6,FALSE),0)</f>
        <v>2849768</v>
      </c>
      <c r="D3276" s="13">
        <f>IFERROR(VLOOKUP(A3276,[1]Monitoramento_Base_somente_Said!$A:$J,7,FALSE),0)</f>
        <v>0</v>
      </c>
      <c r="E3276" s="13">
        <f>IFERROR(VLOOKUP(A3276,[1]Monitoramento_Base_somente_Said!$A:$J,8,FALSE),0)</f>
        <v>2665912</v>
      </c>
      <c r="F3276" s="13">
        <f>IFERROR(VLOOKUP(A3276,[1]Monitoramento_Base_somente_Said!$A:$J,9,FALSE),0)</f>
        <v>0</v>
      </c>
      <c r="G3276" s="13">
        <f>IFERROR(VLOOKUP(A3276,[1]Monitoramento_Base_somente_Said!$A:$J,10,FALSE),0)</f>
        <v>1103136</v>
      </c>
      <c r="H3276" s="13">
        <f>IFERROR(VLOOKUP(A3276,[2]Sheet1!$A:$I,4,FALSE),0)</f>
        <v>0</v>
      </c>
      <c r="I3276" s="13">
        <f>IFERROR(VLOOKUP(A3276,[2]Sheet1!$A:$I,5,FALSE),0)</f>
        <v>0</v>
      </c>
      <c r="J3276" s="13">
        <f>IFERROR(VLOOKUP(A3276,[2]Sheet1!$A:$I,6,FALSE),0)</f>
        <v>0</v>
      </c>
      <c r="K3276" s="13">
        <f>IFERROR(VLOOKUP(A3276,[2]Sheet1!$A:$I,7,FALSE),0)</f>
        <v>0</v>
      </c>
      <c r="L3276" s="13">
        <f>IFERROR(VLOOKUP(A3276,[2]Sheet1!$A:$I,8,FALSE),0)</f>
        <v>0</v>
      </c>
      <c r="M3276" s="13">
        <f>IFERROR(VLOOKUP(A3276,[2]Sheet1!$A:$I,9,FALSE),0)</f>
        <v>0</v>
      </c>
      <c r="N3276" s="13">
        <f>IFERROR(VLOOKUP(A3276,[3]Sheet1!$A:$G,2,FALSE),0)</f>
        <v>15617</v>
      </c>
      <c r="O3276" s="13">
        <f>IFERROR(VLOOKUP(A3276,[3]Sheet1!$A:$G,3,FALSE),0)</f>
        <v>16582791</v>
      </c>
      <c r="P3276" s="13">
        <f>IFERROR(VLOOKUP(A3276,[3]Sheet1!$A:$G,4,FALSE),0)</f>
        <v>3512</v>
      </c>
      <c r="Q3276" s="13">
        <f>IFERROR(VLOOKUP(A3276,[3]Sheet1!$A:$G,5,FALSE),0)</f>
        <v>8466047</v>
      </c>
      <c r="R3276" s="13">
        <f>IFERROR(VLOOKUP(A3276,[3]Sheet1!$A:$H,6,FALSE),0)</f>
        <v>0</v>
      </c>
      <c r="S3276" s="13">
        <f>IFERROR(VLOOKUP(A3276,[3]Sheet1!$A:$I,7,FALSE),0)</f>
        <v>0</v>
      </c>
      <c r="T3276" s="13" t="str">
        <f t="shared" si="261"/>
        <v>Sim</v>
      </c>
      <c r="U3276" s="13" t="str">
        <f t="shared" si="261"/>
        <v>Sim</v>
      </c>
      <c r="V3276" s="13" t="str">
        <f t="shared" si="261"/>
        <v>Sim</v>
      </c>
      <c r="W3276" s="13" t="str">
        <f t="shared" si="261"/>
        <v>Sim</v>
      </c>
      <c r="X3276" s="13" t="str">
        <f t="shared" si="262"/>
        <v>Não</v>
      </c>
      <c r="Y3276" s="13" t="str">
        <f t="shared" si="262"/>
        <v>Sim</v>
      </c>
    </row>
    <row r="3277" spans="1:25">
      <c r="A3277" s="9">
        <v>411870</v>
      </c>
      <c r="B3277" s="13">
        <f>IFERROR(VLOOKUP(A3277,[1]Monitoramento_Base_somente_Said!$A:$J,5,FALSE),0)</f>
        <v>0</v>
      </c>
      <c r="C3277" s="13">
        <f>IFERROR(VLOOKUP(A3277,[1]Monitoramento_Base_somente_Said!$A:$J,6,FALSE),0)</f>
        <v>30256248</v>
      </c>
      <c r="D3277" s="13">
        <f>IFERROR(VLOOKUP(A3277,[1]Monitoramento_Base_somente_Said!$A:$J,7,FALSE),0)</f>
        <v>0</v>
      </c>
      <c r="E3277" s="13">
        <f>IFERROR(VLOOKUP(A3277,[1]Monitoramento_Base_somente_Said!$A:$J,8,FALSE),0)</f>
        <v>28304232</v>
      </c>
      <c r="F3277" s="13">
        <f>IFERROR(VLOOKUP(A3277,[1]Monitoramento_Base_somente_Said!$A:$J,9,FALSE),0)</f>
        <v>0</v>
      </c>
      <c r="G3277" s="13">
        <f>IFERROR(VLOOKUP(A3277,[1]Monitoramento_Base_somente_Said!$A:$J,10,FALSE),0)</f>
        <v>11712096</v>
      </c>
      <c r="H3277" s="13">
        <f>IFERROR(VLOOKUP(A3277,[2]Sheet1!$A:$I,4,FALSE),0)</f>
        <v>0</v>
      </c>
      <c r="I3277" s="13">
        <f>IFERROR(VLOOKUP(A3277,[2]Sheet1!$A:$I,5,FALSE),0)</f>
        <v>0</v>
      </c>
      <c r="J3277" s="13">
        <f>IFERROR(VLOOKUP(A3277,[2]Sheet1!$A:$I,6,FALSE),0)</f>
        <v>0</v>
      </c>
      <c r="K3277" s="13">
        <f>IFERROR(VLOOKUP(A3277,[2]Sheet1!$A:$I,7,FALSE),0)</f>
        <v>0</v>
      </c>
      <c r="L3277" s="13">
        <f>IFERROR(VLOOKUP(A3277,[2]Sheet1!$A:$I,8,FALSE),0)</f>
        <v>0</v>
      </c>
      <c r="M3277" s="13">
        <f>IFERROR(VLOOKUP(A3277,[2]Sheet1!$A:$I,9,FALSE),0)</f>
        <v>0</v>
      </c>
      <c r="N3277" s="13">
        <f>IFERROR(VLOOKUP(A3277,[3]Sheet1!$A:$G,2,FALSE),0)</f>
        <v>1501</v>
      </c>
      <c r="O3277" s="13">
        <f>IFERROR(VLOOKUP(A3277,[3]Sheet1!$A:$G,3,FALSE),0)</f>
        <v>11298065</v>
      </c>
      <c r="P3277" s="13">
        <f>IFERROR(VLOOKUP(A3277,[3]Sheet1!$A:$G,4,FALSE),0)</f>
        <v>0</v>
      </c>
      <c r="Q3277" s="13">
        <f>IFERROR(VLOOKUP(A3277,[3]Sheet1!$A:$G,5,FALSE),0)</f>
        <v>6400874</v>
      </c>
      <c r="R3277" s="13">
        <f>IFERROR(VLOOKUP(A3277,[3]Sheet1!$A:$H,6,FALSE),0)</f>
        <v>0</v>
      </c>
      <c r="S3277" s="13">
        <f>IFERROR(VLOOKUP(A3277,[3]Sheet1!$A:$I,7,FALSE),0)</f>
        <v>0</v>
      </c>
      <c r="T3277" s="13" t="str">
        <f t="shared" si="261"/>
        <v>Sim</v>
      </c>
      <c r="U3277" s="13" t="str">
        <f t="shared" si="261"/>
        <v>Sim</v>
      </c>
      <c r="V3277" s="13" t="str">
        <f t="shared" si="261"/>
        <v>Não</v>
      </c>
      <c r="W3277" s="13" t="str">
        <f t="shared" si="261"/>
        <v>Sim</v>
      </c>
      <c r="X3277" s="13" t="str">
        <f t="shared" si="262"/>
        <v>Não</v>
      </c>
      <c r="Y3277" s="13" t="str">
        <f t="shared" si="262"/>
        <v>Sim</v>
      </c>
    </row>
    <row r="3278" spans="1:25">
      <c r="A3278" s="9">
        <v>411880</v>
      </c>
      <c r="B3278" s="13">
        <f>IFERROR(VLOOKUP(A3278,[1]Monitoramento_Base_somente_Said!$A:$J,5,FALSE),0)</f>
        <v>0</v>
      </c>
      <c r="C3278" s="13">
        <f>IFERROR(VLOOKUP(A3278,[1]Monitoramento_Base_somente_Said!$A:$J,6,FALSE),0)</f>
        <v>2052324</v>
      </c>
      <c r="D3278" s="13">
        <f>IFERROR(VLOOKUP(A3278,[1]Monitoramento_Base_somente_Said!$A:$J,7,FALSE),0)</f>
        <v>0</v>
      </c>
      <c r="E3278" s="13">
        <f>IFERROR(VLOOKUP(A3278,[1]Monitoramento_Base_somente_Said!$A:$J,8,FALSE),0)</f>
        <v>1919916</v>
      </c>
      <c r="F3278" s="13">
        <f>IFERROR(VLOOKUP(A3278,[1]Monitoramento_Base_somente_Said!$A:$J,9,FALSE),0)</f>
        <v>0</v>
      </c>
      <c r="G3278" s="13">
        <f>IFERROR(VLOOKUP(A3278,[1]Monitoramento_Base_somente_Said!$A:$J,10,FALSE),0)</f>
        <v>794448</v>
      </c>
      <c r="H3278" s="13">
        <f>IFERROR(VLOOKUP(A3278,[2]Sheet1!$A:$I,4,FALSE),0)</f>
        <v>0</v>
      </c>
      <c r="I3278" s="13">
        <f>IFERROR(VLOOKUP(A3278,[2]Sheet1!$A:$I,5,FALSE),0)</f>
        <v>0</v>
      </c>
      <c r="J3278" s="13">
        <f>IFERROR(VLOOKUP(A3278,[2]Sheet1!$A:$I,6,FALSE),0)</f>
        <v>0</v>
      </c>
      <c r="K3278" s="13">
        <f>IFERROR(VLOOKUP(A3278,[2]Sheet1!$A:$I,7,FALSE),0)</f>
        <v>0</v>
      </c>
      <c r="L3278" s="13">
        <f>IFERROR(VLOOKUP(A3278,[2]Sheet1!$A:$I,8,FALSE),0)</f>
        <v>0</v>
      </c>
      <c r="M3278" s="13">
        <f>IFERROR(VLOOKUP(A3278,[2]Sheet1!$A:$I,9,FALSE),0)</f>
        <v>0</v>
      </c>
      <c r="N3278" s="13">
        <f>IFERROR(VLOOKUP(A3278,[3]Sheet1!$A:$G,2,FALSE),0)</f>
        <v>34640</v>
      </c>
      <c r="O3278" s="13">
        <f>IFERROR(VLOOKUP(A3278,[3]Sheet1!$A:$G,3,FALSE),0)</f>
        <v>26180164</v>
      </c>
      <c r="P3278" s="13">
        <f>IFERROR(VLOOKUP(A3278,[3]Sheet1!$A:$G,4,FALSE),0)</f>
        <v>97702</v>
      </c>
      <c r="Q3278" s="13">
        <f>IFERROR(VLOOKUP(A3278,[3]Sheet1!$A:$G,5,FALSE),0)</f>
        <v>22703212</v>
      </c>
      <c r="R3278" s="13">
        <f>IFERROR(VLOOKUP(A3278,[3]Sheet1!$A:$H,6,FALSE),0)</f>
        <v>15410</v>
      </c>
      <c r="S3278" s="13">
        <f>IFERROR(VLOOKUP(A3278,[3]Sheet1!$A:$I,7,FALSE),0)</f>
        <v>8075858</v>
      </c>
      <c r="T3278" s="13" t="str">
        <f t="shared" si="261"/>
        <v>Sim</v>
      </c>
      <c r="U3278" s="13" t="str">
        <f t="shared" si="261"/>
        <v>Sim</v>
      </c>
      <c r="V3278" s="13" t="str">
        <f t="shared" si="261"/>
        <v>Sim</v>
      </c>
      <c r="W3278" s="13" t="str">
        <f t="shared" si="261"/>
        <v>Sim</v>
      </c>
      <c r="X3278" s="13" t="str">
        <f t="shared" si="262"/>
        <v>Sim</v>
      </c>
      <c r="Y3278" s="13" t="str">
        <f t="shared" si="262"/>
        <v>Sim</v>
      </c>
    </row>
    <row r="3279" spans="1:25">
      <c r="A3279" s="9">
        <v>411885</v>
      </c>
      <c r="B3279" s="13">
        <f>IFERROR(VLOOKUP(A3279,[1]Monitoramento_Base_somente_Said!$A:$J,5,FALSE),0)</f>
        <v>2381</v>
      </c>
      <c r="C3279" s="13">
        <f>IFERROR(VLOOKUP(A3279,[1]Monitoramento_Base_somente_Said!$A:$J,6,FALSE),0)</f>
        <v>15956588</v>
      </c>
      <c r="D3279" s="13">
        <f>IFERROR(VLOOKUP(A3279,[1]Monitoramento_Base_somente_Said!$A:$J,7,FALSE),0)</f>
        <v>6439</v>
      </c>
      <c r="E3279" s="13">
        <f>IFERROR(VLOOKUP(A3279,[1]Monitoramento_Base_somente_Said!$A:$J,8,FALSE),0)</f>
        <v>14612566</v>
      </c>
      <c r="F3279" s="13">
        <f>IFERROR(VLOOKUP(A3279,[1]Monitoramento_Base_somente_Said!$A:$J,9,FALSE),0)</f>
        <v>212</v>
      </c>
      <c r="G3279" s="13">
        <f>IFERROR(VLOOKUP(A3279,[1]Monitoramento_Base_somente_Said!$A:$J,10,FALSE),0)</f>
        <v>6346948</v>
      </c>
      <c r="H3279" s="13">
        <f>IFERROR(VLOOKUP(A3279,[2]Sheet1!$A:$I,4,FALSE),0)</f>
        <v>0</v>
      </c>
      <c r="I3279" s="13">
        <f>IFERROR(VLOOKUP(A3279,[2]Sheet1!$A:$I,5,FALSE),0)</f>
        <v>0</v>
      </c>
      <c r="J3279" s="13">
        <f>IFERROR(VLOOKUP(A3279,[2]Sheet1!$A:$I,6,FALSE),0)</f>
        <v>0</v>
      </c>
      <c r="K3279" s="13">
        <f>IFERROR(VLOOKUP(A3279,[2]Sheet1!$A:$I,7,FALSE),0)</f>
        <v>0</v>
      </c>
      <c r="L3279" s="13">
        <f>IFERROR(VLOOKUP(A3279,[2]Sheet1!$A:$I,8,FALSE),0)</f>
        <v>0</v>
      </c>
      <c r="M3279" s="13">
        <f>IFERROR(VLOOKUP(A3279,[2]Sheet1!$A:$I,9,FALSE),0)</f>
        <v>0</v>
      </c>
      <c r="N3279" s="13">
        <f>IFERROR(VLOOKUP(A3279,[3]Sheet1!$A:$G,2,FALSE),0)</f>
        <v>0</v>
      </c>
      <c r="O3279" s="13">
        <f>IFERROR(VLOOKUP(A3279,[3]Sheet1!$A:$G,3,FALSE),0)</f>
        <v>0</v>
      </c>
      <c r="P3279" s="13">
        <f>IFERROR(VLOOKUP(A3279,[3]Sheet1!$A:$G,4,FALSE),0)</f>
        <v>0</v>
      </c>
      <c r="Q3279" s="13">
        <f>IFERROR(VLOOKUP(A3279,[3]Sheet1!$A:$G,5,FALSE),0)</f>
        <v>0</v>
      </c>
      <c r="R3279" s="13">
        <f>IFERROR(VLOOKUP(A3279,[3]Sheet1!$A:$H,6,FALSE),0)</f>
        <v>0</v>
      </c>
      <c r="S3279" s="13">
        <f>IFERROR(VLOOKUP(A3279,[3]Sheet1!$A:$I,7,FALSE),0)</f>
        <v>0</v>
      </c>
      <c r="T3279" s="13" t="str">
        <f t="shared" si="261"/>
        <v>Sim</v>
      </c>
      <c r="U3279" s="13" t="str">
        <f t="shared" si="261"/>
        <v>Sim</v>
      </c>
      <c r="V3279" s="13" t="str">
        <f t="shared" si="261"/>
        <v>Sim</v>
      </c>
      <c r="W3279" s="13" t="str">
        <f t="shared" si="261"/>
        <v>Sim</v>
      </c>
      <c r="X3279" s="13" t="str">
        <f t="shared" si="262"/>
        <v>Sim</v>
      </c>
      <c r="Y3279" s="13" t="str">
        <f t="shared" si="262"/>
        <v>Sim</v>
      </c>
    </row>
    <row r="3280" spans="1:25">
      <c r="A3280" s="9">
        <v>411890</v>
      </c>
      <c r="B3280" s="13">
        <f>IFERROR(VLOOKUP(A3280,[1]Monitoramento_Base_somente_Said!$A:$J,5,FALSE),0)</f>
        <v>0</v>
      </c>
      <c r="C3280" s="13">
        <f>IFERROR(VLOOKUP(A3280,[1]Monitoramento_Base_somente_Said!$A:$J,6,FALSE),0)</f>
        <v>0</v>
      </c>
      <c r="D3280" s="13">
        <f>IFERROR(VLOOKUP(A3280,[1]Monitoramento_Base_somente_Said!$A:$J,7,FALSE),0)</f>
        <v>0</v>
      </c>
      <c r="E3280" s="13">
        <f>IFERROR(VLOOKUP(A3280,[1]Monitoramento_Base_somente_Said!$A:$J,8,FALSE),0)</f>
        <v>0</v>
      </c>
      <c r="F3280" s="13">
        <f>IFERROR(VLOOKUP(A3280,[1]Monitoramento_Base_somente_Said!$A:$J,9,FALSE),0)</f>
        <v>0</v>
      </c>
      <c r="G3280" s="13">
        <f>IFERROR(VLOOKUP(A3280,[1]Monitoramento_Base_somente_Said!$A:$J,10,FALSE),0)</f>
        <v>0</v>
      </c>
      <c r="H3280" s="13">
        <f>IFERROR(VLOOKUP(A3280,[2]Sheet1!$A:$I,4,FALSE),0)</f>
        <v>0</v>
      </c>
      <c r="I3280" s="13">
        <f>IFERROR(VLOOKUP(A3280,[2]Sheet1!$A:$I,5,FALSE),0)</f>
        <v>0</v>
      </c>
      <c r="J3280" s="13">
        <f>IFERROR(VLOOKUP(A3280,[2]Sheet1!$A:$I,6,FALSE),0)</f>
        <v>0</v>
      </c>
      <c r="K3280" s="13">
        <f>IFERROR(VLOOKUP(A3280,[2]Sheet1!$A:$I,7,FALSE),0)</f>
        <v>0</v>
      </c>
      <c r="L3280" s="13">
        <f>IFERROR(VLOOKUP(A3280,[2]Sheet1!$A:$I,8,FALSE),0)</f>
        <v>0</v>
      </c>
      <c r="M3280" s="13">
        <f>IFERROR(VLOOKUP(A3280,[2]Sheet1!$A:$I,9,FALSE),0)</f>
        <v>0</v>
      </c>
      <c r="N3280" s="13">
        <f>IFERROR(VLOOKUP(A3280,[3]Sheet1!$A:$G,2,FALSE),0)</f>
        <v>0</v>
      </c>
      <c r="O3280" s="13">
        <f>IFERROR(VLOOKUP(A3280,[3]Sheet1!$A:$G,3,FALSE),0)</f>
        <v>1427895</v>
      </c>
      <c r="P3280" s="13">
        <f>IFERROR(VLOOKUP(A3280,[3]Sheet1!$A:$G,4,FALSE),0)</f>
        <v>0</v>
      </c>
      <c r="Q3280" s="13">
        <f>IFERROR(VLOOKUP(A3280,[3]Sheet1!$A:$G,5,FALSE),0)</f>
        <v>1611986</v>
      </c>
      <c r="R3280" s="13">
        <f>IFERROR(VLOOKUP(A3280,[3]Sheet1!$A:$H,6,FALSE),0)</f>
        <v>60</v>
      </c>
      <c r="S3280" s="13">
        <f>IFERROR(VLOOKUP(A3280,[3]Sheet1!$A:$I,7,FALSE),0)</f>
        <v>813440</v>
      </c>
      <c r="T3280" s="13" t="str">
        <f t="shared" si="261"/>
        <v>Não</v>
      </c>
      <c r="U3280" s="13" t="str">
        <f t="shared" si="261"/>
        <v>Sim</v>
      </c>
      <c r="V3280" s="13" t="str">
        <f t="shared" si="261"/>
        <v>Não</v>
      </c>
      <c r="W3280" s="13" t="str">
        <f t="shared" si="261"/>
        <v>Sim</v>
      </c>
      <c r="X3280" s="13" t="str">
        <f t="shared" si="262"/>
        <v>Sim</v>
      </c>
      <c r="Y3280" s="13" t="str">
        <f t="shared" si="262"/>
        <v>Sim</v>
      </c>
    </row>
    <row r="3281" spans="1:25">
      <c r="A3281" s="9">
        <v>411900</v>
      </c>
      <c r="B3281" s="13">
        <f>IFERROR(VLOOKUP(A3281,[1]Monitoramento_Base_somente_Said!$A:$J,5,FALSE),0)</f>
        <v>0</v>
      </c>
      <c r="C3281" s="13">
        <f>IFERROR(VLOOKUP(A3281,[1]Monitoramento_Base_somente_Said!$A:$J,6,FALSE),0)</f>
        <v>0</v>
      </c>
      <c r="D3281" s="13">
        <f>IFERROR(VLOOKUP(A3281,[1]Monitoramento_Base_somente_Said!$A:$J,7,FALSE),0)</f>
        <v>0</v>
      </c>
      <c r="E3281" s="13">
        <f>IFERROR(VLOOKUP(A3281,[1]Monitoramento_Base_somente_Said!$A:$J,8,FALSE),0)</f>
        <v>0</v>
      </c>
      <c r="F3281" s="13">
        <f>IFERROR(VLOOKUP(A3281,[1]Monitoramento_Base_somente_Said!$A:$J,9,FALSE),0)</f>
        <v>0</v>
      </c>
      <c r="G3281" s="13">
        <f>IFERROR(VLOOKUP(A3281,[1]Monitoramento_Base_somente_Said!$A:$J,10,FALSE),0)</f>
        <v>0</v>
      </c>
      <c r="H3281" s="13">
        <f>IFERROR(VLOOKUP(A3281,[2]Sheet1!$A:$I,4,FALSE),0)</f>
        <v>0</v>
      </c>
      <c r="I3281" s="13">
        <f>IFERROR(VLOOKUP(A3281,[2]Sheet1!$A:$I,5,FALSE),0)</f>
        <v>0</v>
      </c>
      <c r="J3281" s="13">
        <f>IFERROR(VLOOKUP(A3281,[2]Sheet1!$A:$I,6,FALSE),0)</f>
        <v>0</v>
      </c>
      <c r="K3281" s="13">
        <f>IFERROR(VLOOKUP(A3281,[2]Sheet1!$A:$I,7,FALSE),0)</f>
        <v>0</v>
      </c>
      <c r="L3281" s="13">
        <f>IFERROR(VLOOKUP(A3281,[2]Sheet1!$A:$I,8,FALSE),0)</f>
        <v>0</v>
      </c>
      <c r="M3281" s="13">
        <f>IFERROR(VLOOKUP(A3281,[2]Sheet1!$A:$I,9,FALSE),0)</f>
        <v>0</v>
      </c>
      <c r="N3281" s="13">
        <f>IFERROR(VLOOKUP(A3281,[3]Sheet1!$A:$G,2,FALSE),0)</f>
        <v>0</v>
      </c>
      <c r="O3281" s="13">
        <f>IFERROR(VLOOKUP(A3281,[3]Sheet1!$A:$G,3,FALSE),0)</f>
        <v>0</v>
      </c>
      <c r="P3281" s="13">
        <f>IFERROR(VLOOKUP(A3281,[3]Sheet1!$A:$G,4,FALSE),0)</f>
        <v>0</v>
      </c>
      <c r="Q3281" s="13">
        <f>IFERROR(VLOOKUP(A3281,[3]Sheet1!$A:$G,5,FALSE),0)</f>
        <v>0</v>
      </c>
      <c r="R3281" s="13">
        <f>IFERROR(VLOOKUP(A3281,[3]Sheet1!$A:$H,6,FALSE),0)</f>
        <v>0</v>
      </c>
      <c r="S3281" s="13">
        <f>IFERROR(VLOOKUP(A3281,[3]Sheet1!$A:$I,7,FALSE),0)</f>
        <v>0</v>
      </c>
      <c r="T3281" s="13" t="str">
        <f t="shared" si="261"/>
        <v>Não</v>
      </c>
      <c r="U3281" s="13" t="str">
        <f t="shared" si="261"/>
        <v>Não</v>
      </c>
      <c r="V3281" s="13" t="str">
        <f t="shared" si="261"/>
        <v>Não</v>
      </c>
      <c r="W3281" s="13" t="str">
        <f t="shared" si="261"/>
        <v>Não</v>
      </c>
      <c r="X3281" s="13" t="str">
        <f t="shared" si="262"/>
        <v>Não</v>
      </c>
      <c r="Y3281" s="13" t="str">
        <f t="shared" si="262"/>
        <v>Não</v>
      </c>
    </row>
    <row r="3282" spans="1:25">
      <c r="A3282" s="9">
        <v>411910</v>
      </c>
      <c r="B3282" s="13">
        <f>IFERROR(VLOOKUP(A3282,[1]Monitoramento_Base_somente_Said!$A:$J,5,FALSE),0)</f>
        <v>0</v>
      </c>
      <c r="C3282" s="13">
        <f>IFERROR(VLOOKUP(A3282,[1]Monitoramento_Base_somente_Said!$A:$J,6,FALSE),0)</f>
        <v>2582424</v>
      </c>
      <c r="D3282" s="13">
        <f>IFERROR(VLOOKUP(A3282,[1]Monitoramento_Base_somente_Said!$A:$J,7,FALSE),0)</f>
        <v>0</v>
      </c>
      <c r="E3282" s="13">
        <f>IFERROR(VLOOKUP(A3282,[1]Monitoramento_Base_somente_Said!$A:$J,8,FALSE),0)</f>
        <v>2415816</v>
      </c>
      <c r="F3282" s="13">
        <f>IFERROR(VLOOKUP(A3282,[1]Monitoramento_Base_somente_Said!$A:$J,9,FALSE),0)</f>
        <v>0</v>
      </c>
      <c r="G3282" s="13">
        <f>IFERROR(VLOOKUP(A3282,[1]Monitoramento_Base_somente_Said!$A:$J,10,FALSE),0)</f>
        <v>999648</v>
      </c>
      <c r="H3282" s="13">
        <f>IFERROR(VLOOKUP(A3282,[2]Sheet1!$A:$I,4,FALSE),0)</f>
        <v>0</v>
      </c>
      <c r="I3282" s="13">
        <f>IFERROR(VLOOKUP(A3282,[2]Sheet1!$A:$I,5,FALSE),0)</f>
        <v>0</v>
      </c>
      <c r="J3282" s="13">
        <f>IFERROR(VLOOKUP(A3282,[2]Sheet1!$A:$I,6,FALSE),0)</f>
        <v>0</v>
      </c>
      <c r="K3282" s="13">
        <f>IFERROR(VLOOKUP(A3282,[2]Sheet1!$A:$I,7,FALSE),0)</f>
        <v>0</v>
      </c>
      <c r="L3282" s="13">
        <f>IFERROR(VLOOKUP(A3282,[2]Sheet1!$A:$I,8,FALSE),0)</f>
        <v>0</v>
      </c>
      <c r="M3282" s="13">
        <f>IFERROR(VLOOKUP(A3282,[2]Sheet1!$A:$I,9,FALSE),0)</f>
        <v>0</v>
      </c>
      <c r="N3282" s="13">
        <f>IFERROR(VLOOKUP(A3282,[3]Sheet1!$A:$G,2,FALSE),0)</f>
        <v>331890</v>
      </c>
      <c r="O3282" s="13">
        <f>IFERROR(VLOOKUP(A3282,[3]Sheet1!$A:$G,3,FALSE),0)</f>
        <v>45047394</v>
      </c>
      <c r="P3282" s="13">
        <f>IFERROR(VLOOKUP(A3282,[3]Sheet1!$A:$G,4,FALSE),0)</f>
        <v>331816</v>
      </c>
      <c r="Q3282" s="13">
        <f>IFERROR(VLOOKUP(A3282,[3]Sheet1!$A:$G,5,FALSE),0)</f>
        <v>39700067</v>
      </c>
      <c r="R3282" s="13">
        <f>IFERROR(VLOOKUP(A3282,[3]Sheet1!$A:$H,6,FALSE),0)</f>
        <v>143755</v>
      </c>
      <c r="S3282" s="13">
        <f>IFERROR(VLOOKUP(A3282,[3]Sheet1!$A:$I,7,FALSE),0)</f>
        <v>15366875</v>
      </c>
      <c r="T3282" s="13" t="str">
        <f t="shared" si="261"/>
        <v>Sim</v>
      </c>
      <c r="U3282" s="13" t="str">
        <f t="shared" si="261"/>
        <v>Sim</v>
      </c>
      <c r="V3282" s="13" t="str">
        <f t="shared" si="261"/>
        <v>Sim</v>
      </c>
      <c r="W3282" s="13" t="str">
        <f t="shared" si="261"/>
        <v>Sim</v>
      </c>
      <c r="X3282" s="13" t="str">
        <f t="shared" si="262"/>
        <v>Sim</v>
      </c>
      <c r="Y3282" s="13" t="str">
        <f t="shared" si="262"/>
        <v>Sim</v>
      </c>
    </row>
    <row r="3283" spans="1:25">
      <c r="A3283" s="23">
        <v>411925</v>
      </c>
      <c r="B3283" s="13">
        <f>IFERROR(VLOOKUP(A3283,[1]Monitoramento_Base_somente_Said!$A:$J,5,FALSE),0)</f>
        <v>65149</v>
      </c>
      <c r="C3283" s="13">
        <f>IFERROR(VLOOKUP(A3283,[1]Monitoramento_Base_somente_Said!$A:$J,6,FALSE),0)</f>
        <v>24735448</v>
      </c>
      <c r="D3283" s="13">
        <f>IFERROR(VLOOKUP(A3283,[1]Monitoramento_Base_somente_Said!$A:$J,7,FALSE),0)</f>
        <v>81307</v>
      </c>
      <c r="E3283" s="13">
        <f>IFERROR(VLOOKUP(A3283,[1]Monitoramento_Base_somente_Said!$A:$J,8,FALSE),0)</f>
        <v>23961585</v>
      </c>
      <c r="F3283" s="13">
        <f>IFERROR(VLOOKUP(A3283,[1]Monitoramento_Base_somente_Said!$A:$J,9,FALSE),0)</f>
        <v>30232</v>
      </c>
      <c r="G3283" s="13">
        <f>IFERROR(VLOOKUP(A3283,[1]Monitoramento_Base_somente_Said!$A:$J,10,FALSE),0)</f>
        <v>9037495</v>
      </c>
      <c r="H3283" s="13">
        <f>IFERROR(VLOOKUP(A3283,[2]Sheet1!$A:$I,4,FALSE),0)</f>
        <v>0</v>
      </c>
      <c r="I3283" s="13">
        <f>IFERROR(VLOOKUP(A3283,[2]Sheet1!$A:$I,5,FALSE),0)</f>
        <v>0</v>
      </c>
      <c r="J3283" s="13">
        <f>IFERROR(VLOOKUP(A3283,[2]Sheet1!$A:$I,6,FALSE),0)</f>
        <v>0</v>
      </c>
      <c r="K3283" s="13">
        <f>IFERROR(VLOOKUP(A3283,[2]Sheet1!$A:$I,7,FALSE),0)</f>
        <v>0</v>
      </c>
      <c r="L3283" s="13">
        <f>IFERROR(VLOOKUP(A3283,[2]Sheet1!$A:$I,8,FALSE),0)</f>
        <v>0</v>
      </c>
      <c r="M3283" s="13">
        <f>IFERROR(VLOOKUP(A3283,[2]Sheet1!$A:$I,9,FALSE),0)</f>
        <v>0</v>
      </c>
      <c r="N3283" s="13">
        <f>IFERROR(VLOOKUP(A3283,[3]Sheet1!$A:$G,2,FALSE),0)</f>
        <v>0</v>
      </c>
      <c r="O3283" s="13">
        <f>IFERROR(VLOOKUP(A3283,[3]Sheet1!$A:$G,3,FALSE),0)</f>
        <v>0</v>
      </c>
      <c r="P3283" s="13">
        <f>IFERROR(VLOOKUP(A3283,[3]Sheet1!$A:$G,4,FALSE),0)</f>
        <v>0</v>
      </c>
      <c r="Q3283" s="13">
        <f>IFERROR(VLOOKUP(A3283,[3]Sheet1!$A:$G,5,FALSE),0)</f>
        <v>0</v>
      </c>
      <c r="R3283" s="13">
        <f>IFERROR(VLOOKUP(A3283,[3]Sheet1!$A:$H,6,FALSE),0)</f>
        <v>0</v>
      </c>
      <c r="S3283" s="13">
        <f>IFERROR(VLOOKUP(A3283,[3]Sheet1!$A:$I,7,FALSE),0)</f>
        <v>0</v>
      </c>
      <c r="T3283" s="13" t="str">
        <f t="shared" si="261"/>
        <v>Sim</v>
      </c>
      <c r="U3283" s="13" t="str">
        <f t="shared" si="261"/>
        <v>Sim</v>
      </c>
      <c r="V3283" s="13" t="str">
        <f t="shared" si="261"/>
        <v>Sim</v>
      </c>
      <c r="W3283" s="13" t="str">
        <f t="shared" si="261"/>
        <v>Sim</v>
      </c>
      <c r="X3283" s="13" t="str">
        <f t="shared" si="262"/>
        <v>Sim</v>
      </c>
      <c r="Y3283" s="13" t="str">
        <f t="shared" si="262"/>
        <v>Sim</v>
      </c>
    </row>
    <row r="3284" spans="1:25">
      <c r="A3284" s="9">
        <v>411920</v>
      </c>
      <c r="B3284" s="13">
        <f>IFERROR(VLOOKUP(A3284,[1]Monitoramento_Base_somente_Said!$A:$J,5,FALSE),0)</f>
        <v>0</v>
      </c>
      <c r="C3284" s="13">
        <f>IFERROR(VLOOKUP(A3284,[1]Monitoramento_Base_somente_Said!$A:$J,6,FALSE),0)</f>
        <v>36515741</v>
      </c>
      <c r="D3284" s="13">
        <f>IFERROR(VLOOKUP(A3284,[1]Monitoramento_Base_somente_Said!$A:$J,7,FALSE),0)</f>
        <v>11887</v>
      </c>
      <c r="E3284" s="13">
        <f>IFERROR(VLOOKUP(A3284,[1]Monitoramento_Base_somente_Said!$A:$J,8,FALSE),0)</f>
        <v>36962216</v>
      </c>
      <c r="F3284" s="13">
        <f>IFERROR(VLOOKUP(A3284,[1]Monitoramento_Base_somente_Said!$A:$J,9,FALSE),0)</f>
        <v>15</v>
      </c>
      <c r="G3284" s="13">
        <f>IFERROR(VLOOKUP(A3284,[1]Monitoramento_Base_somente_Said!$A:$J,10,FALSE),0)</f>
        <v>14524347</v>
      </c>
      <c r="H3284" s="13">
        <f>IFERROR(VLOOKUP(A3284,[2]Sheet1!$A:$I,4,FALSE),0)</f>
        <v>0</v>
      </c>
      <c r="I3284" s="13">
        <f>IFERROR(VLOOKUP(A3284,[2]Sheet1!$A:$I,5,FALSE),0)</f>
        <v>0</v>
      </c>
      <c r="J3284" s="13">
        <f>IFERROR(VLOOKUP(A3284,[2]Sheet1!$A:$I,6,FALSE),0)</f>
        <v>0</v>
      </c>
      <c r="K3284" s="13">
        <f>IFERROR(VLOOKUP(A3284,[2]Sheet1!$A:$I,7,FALSE),0)</f>
        <v>0</v>
      </c>
      <c r="L3284" s="13">
        <f>IFERROR(VLOOKUP(A3284,[2]Sheet1!$A:$I,8,FALSE),0)</f>
        <v>0</v>
      </c>
      <c r="M3284" s="13">
        <f>IFERROR(VLOOKUP(A3284,[2]Sheet1!$A:$I,9,FALSE),0)</f>
        <v>0</v>
      </c>
      <c r="N3284" s="13">
        <f>IFERROR(VLOOKUP(A3284,[3]Sheet1!$A:$G,2,FALSE),0)</f>
        <v>0</v>
      </c>
      <c r="O3284" s="13">
        <f>IFERROR(VLOOKUP(A3284,[3]Sheet1!$A:$G,3,FALSE),0)</f>
        <v>0</v>
      </c>
      <c r="P3284" s="13">
        <f>IFERROR(VLOOKUP(A3284,[3]Sheet1!$A:$G,4,FALSE),0)</f>
        <v>0</v>
      </c>
      <c r="Q3284" s="13">
        <f>IFERROR(VLOOKUP(A3284,[3]Sheet1!$A:$G,5,FALSE),0)</f>
        <v>0</v>
      </c>
      <c r="R3284" s="13">
        <f>IFERROR(VLOOKUP(A3284,[3]Sheet1!$A:$H,6,FALSE),0)</f>
        <v>0</v>
      </c>
      <c r="S3284" s="13">
        <f>IFERROR(VLOOKUP(A3284,[3]Sheet1!$A:$I,7,FALSE),0)</f>
        <v>0</v>
      </c>
      <c r="T3284" s="13" t="str">
        <f t="shared" si="261"/>
        <v>Não</v>
      </c>
      <c r="U3284" s="13" t="str">
        <f t="shared" si="261"/>
        <v>Sim</v>
      </c>
      <c r="V3284" s="13" t="str">
        <f t="shared" si="261"/>
        <v>Sim</v>
      </c>
      <c r="W3284" s="13" t="str">
        <f t="shared" si="261"/>
        <v>Sim</v>
      </c>
      <c r="X3284" s="13" t="str">
        <f t="shared" si="262"/>
        <v>Sim</v>
      </c>
      <c r="Y3284" s="13" t="str">
        <f t="shared" si="262"/>
        <v>Sim</v>
      </c>
    </row>
    <row r="3285" spans="1:25">
      <c r="A3285" s="23">
        <v>411930</v>
      </c>
      <c r="B3285" s="13">
        <f>IFERROR(VLOOKUP(A3285,[1]Monitoramento_Base_somente_Said!$A:$J,5,FALSE),0)</f>
        <v>0</v>
      </c>
      <c r="C3285" s="13">
        <f>IFERROR(VLOOKUP(A3285,[1]Monitoramento_Base_somente_Said!$A:$J,6,FALSE),0)</f>
        <v>91587237</v>
      </c>
      <c r="D3285" s="13">
        <f>IFERROR(VLOOKUP(A3285,[1]Monitoramento_Base_somente_Said!$A:$J,7,FALSE),0)</f>
        <v>0</v>
      </c>
      <c r="E3285" s="13">
        <f>IFERROR(VLOOKUP(A3285,[1]Monitoramento_Base_somente_Said!$A:$J,8,FALSE),0)</f>
        <v>85678383</v>
      </c>
      <c r="F3285" s="13">
        <f>IFERROR(VLOOKUP(A3285,[1]Monitoramento_Base_somente_Said!$A:$J,9,FALSE),0)</f>
        <v>0</v>
      </c>
      <c r="G3285" s="13">
        <f>IFERROR(VLOOKUP(A3285,[1]Monitoramento_Base_somente_Said!$A:$J,10,FALSE),0)</f>
        <v>35453124</v>
      </c>
      <c r="H3285" s="13">
        <f>IFERROR(VLOOKUP(A3285,[2]Sheet1!$A:$I,4,FALSE),0)</f>
        <v>0</v>
      </c>
      <c r="I3285" s="13">
        <f>IFERROR(VLOOKUP(A3285,[2]Sheet1!$A:$I,5,FALSE),0)</f>
        <v>0</v>
      </c>
      <c r="J3285" s="13">
        <f>IFERROR(VLOOKUP(A3285,[2]Sheet1!$A:$I,6,FALSE),0)</f>
        <v>0</v>
      </c>
      <c r="K3285" s="13">
        <f>IFERROR(VLOOKUP(A3285,[2]Sheet1!$A:$I,7,FALSE),0)</f>
        <v>0</v>
      </c>
      <c r="L3285" s="13">
        <f>IFERROR(VLOOKUP(A3285,[2]Sheet1!$A:$I,8,FALSE),0)</f>
        <v>0</v>
      </c>
      <c r="M3285" s="13">
        <f>IFERROR(VLOOKUP(A3285,[2]Sheet1!$A:$I,9,FALSE),0)</f>
        <v>0</v>
      </c>
      <c r="N3285" s="13">
        <f>IFERROR(VLOOKUP(A3285,[3]Sheet1!$A:$G,2,FALSE),0)</f>
        <v>297728</v>
      </c>
      <c r="O3285" s="13">
        <f>IFERROR(VLOOKUP(A3285,[3]Sheet1!$A:$G,3,FALSE),0)</f>
        <v>54015214</v>
      </c>
      <c r="P3285" s="13">
        <f>IFERROR(VLOOKUP(A3285,[3]Sheet1!$A:$G,4,FALSE),0)</f>
        <v>271712</v>
      </c>
      <c r="Q3285" s="13">
        <f>IFERROR(VLOOKUP(A3285,[3]Sheet1!$A:$G,5,FALSE),0)</f>
        <v>59555267</v>
      </c>
      <c r="R3285" s="13">
        <f>IFERROR(VLOOKUP(A3285,[3]Sheet1!$A:$H,6,FALSE),0)</f>
        <v>135554</v>
      </c>
      <c r="S3285" s="13">
        <f>IFERROR(VLOOKUP(A3285,[3]Sheet1!$A:$I,7,FALSE),0)</f>
        <v>19549503</v>
      </c>
      <c r="T3285" s="13" t="str">
        <f t="shared" si="261"/>
        <v>Sim</v>
      </c>
      <c r="U3285" s="13" t="str">
        <f t="shared" si="261"/>
        <v>Sim</v>
      </c>
      <c r="V3285" s="13" t="str">
        <f t="shared" si="261"/>
        <v>Sim</v>
      </c>
      <c r="W3285" s="13" t="str">
        <f t="shared" si="261"/>
        <v>Sim</v>
      </c>
      <c r="X3285" s="13" t="str">
        <f t="shared" si="262"/>
        <v>Sim</v>
      </c>
      <c r="Y3285" s="13" t="str">
        <f t="shared" si="262"/>
        <v>Sim</v>
      </c>
    </row>
    <row r="3286" spans="1:25">
      <c r="A3286" s="9">
        <v>411940</v>
      </c>
      <c r="B3286" s="13">
        <f>IFERROR(VLOOKUP(A3286,[1]Monitoramento_Base_somente_Said!$A:$J,5,FALSE),0)</f>
        <v>0</v>
      </c>
      <c r="C3286" s="13">
        <f>IFERROR(VLOOKUP(A3286,[1]Monitoramento_Base_somente_Said!$A:$J,6,FALSE),0)</f>
        <v>0</v>
      </c>
      <c r="D3286" s="13">
        <f>IFERROR(VLOOKUP(A3286,[1]Monitoramento_Base_somente_Said!$A:$J,7,FALSE),0)</f>
        <v>0</v>
      </c>
      <c r="E3286" s="13">
        <f>IFERROR(VLOOKUP(A3286,[1]Monitoramento_Base_somente_Said!$A:$J,8,FALSE),0)</f>
        <v>0</v>
      </c>
      <c r="F3286" s="13">
        <f>IFERROR(VLOOKUP(A3286,[1]Monitoramento_Base_somente_Said!$A:$J,9,FALSE),0)</f>
        <v>0</v>
      </c>
      <c r="G3286" s="13">
        <f>IFERROR(VLOOKUP(A3286,[1]Monitoramento_Base_somente_Said!$A:$J,10,FALSE),0)</f>
        <v>0</v>
      </c>
      <c r="H3286" s="13">
        <f>IFERROR(VLOOKUP(A3286,[2]Sheet1!$A:$I,4,FALSE),0)</f>
        <v>0</v>
      </c>
      <c r="I3286" s="13">
        <f>IFERROR(VLOOKUP(A3286,[2]Sheet1!$A:$I,5,FALSE),0)</f>
        <v>0</v>
      </c>
      <c r="J3286" s="13">
        <f>IFERROR(VLOOKUP(A3286,[2]Sheet1!$A:$I,6,FALSE),0)</f>
        <v>0</v>
      </c>
      <c r="K3286" s="13">
        <f>IFERROR(VLOOKUP(A3286,[2]Sheet1!$A:$I,7,FALSE),0)</f>
        <v>0</v>
      </c>
      <c r="L3286" s="13">
        <f>IFERROR(VLOOKUP(A3286,[2]Sheet1!$A:$I,8,FALSE),0)</f>
        <v>0</v>
      </c>
      <c r="M3286" s="13">
        <f>IFERROR(VLOOKUP(A3286,[2]Sheet1!$A:$I,9,FALSE),0)</f>
        <v>0</v>
      </c>
      <c r="N3286" s="13">
        <f>IFERROR(VLOOKUP(A3286,[3]Sheet1!$A:$G,2,FALSE),0)</f>
        <v>0</v>
      </c>
      <c r="O3286" s="13">
        <f>IFERROR(VLOOKUP(A3286,[3]Sheet1!$A:$G,3,FALSE),0)</f>
        <v>0</v>
      </c>
      <c r="P3286" s="13">
        <f>IFERROR(VLOOKUP(A3286,[3]Sheet1!$A:$G,4,FALSE),0)</f>
        <v>0</v>
      </c>
      <c r="Q3286" s="13">
        <f>IFERROR(VLOOKUP(A3286,[3]Sheet1!$A:$G,5,FALSE),0)</f>
        <v>0</v>
      </c>
      <c r="R3286" s="13">
        <f>IFERROR(VLOOKUP(A3286,[3]Sheet1!$A:$H,6,FALSE),0)</f>
        <v>0</v>
      </c>
      <c r="S3286" s="13">
        <f>IFERROR(VLOOKUP(A3286,[3]Sheet1!$A:$I,7,FALSE),0)</f>
        <v>0</v>
      </c>
      <c r="T3286" s="13" t="str">
        <f t="shared" si="261"/>
        <v>Não</v>
      </c>
      <c r="U3286" s="13" t="str">
        <f t="shared" si="261"/>
        <v>Não</v>
      </c>
      <c r="V3286" s="13" t="str">
        <f t="shared" si="261"/>
        <v>Não</v>
      </c>
      <c r="W3286" s="13" t="str">
        <f t="shared" si="261"/>
        <v>Não</v>
      </c>
      <c r="X3286" s="13" t="str">
        <f t="shared" si="262"/>
        <v>Não</v>
      </c>
      <c r="Y3286" s="13" t="str">
        <f t="shared" si="262"/>
        <v>Não</v>
      </c>
    </row>
    <row r="3287" spans="1:25">
      <c r="A3287" s="9">
        <v>411950</v>
      </c>
      <c r="B3287" s="13">
        <f>IFERROR(VLOOKUP(A3287,[1]Monitoramento_Base_somente_Said!$A:$J,5,FALSE),0)</f>
        <v>0</v>
      </c>
      <c r="C3287" s="13">
        <f>IFERROR(VLOOKUP(A3287,[1]Monitoramento_Base_somente_Said!$A:$J,6,FALSE),0)</f>
        <v>0</v>
      </c>
      <c r="D3287" s="13">
        <f>IFERROR(VLOOKUP(A3287,[1]Monitoramento_Base_somente_Said!$A:$J,7,FALSE),0)</f>
        <v>0</v>
      </c>
      <c r="E3287" s="13">
        <f>IFERROR(VLOOKUP(A3287,[1]Monitoramento_Base_somente_Said!$A:$J,8,FALSE),0)</f>
        <v>0</v>
      </c>
      <c r="F3287" s="13">
        <f>IFERROR(VLOOKUP(A3287,[1]Monitoramento_Base_somente_Said!$A:$J,9,FALSE),0)</f>
        <v>0</v>
      </c>
      <c r="G3287" s="13">
        <f>IFERROR(VLOOKUP(A3287,[1]Monitoramento_Base_somente_Said!$A:$J,10,FALSE),0)</f>
        <v>0</v>
      </c>
      <c r="H3287" s="13">
        <f>IFERROR(VLOOKUP(A3287,[2]Sheet1!$A:$I,4,FALSE),0)</f>
        <v>0</v>
      </c>
      <c r="I3287" s="13">
        <f>IFERROR(VLOOKUP(A3287,[2]Sheet1!$A:$I,5,FALSE),0)</f>
        <v>0</v>
      </c>
      <c r="J3287" s="13">
        <f>IFERROR(VLOOKUP(A3287,[2]Sheet1!$A:$I,6,FALSE),0)</f>
        <v>0</v>
      </c>
      <c r="K3287" s="13">
        <f>IFERROR(VLOOKUP(A3287,[2]Sheet1!$A:$I,7,FALSE),0)</f>
        <v>0</v>
      </c>
      <c r="L3287" s="13">
        <f>IFERROR(VLOOKUP(A3287,[2]Sheet1!$A:$I,8,FALSE),0)</f>
        <v>0</v>
      </c>
      <c r="M3287" s="13">
        <f>IFERROR(VLOOKUP(A3287,[2]Sheet1!$A:$I,9,FALSE),0)</f>
        <v>0</v>
      </c>
      <c r="N3287" s="13">
        <f>IFERROR(VLOOKUP(A3287,[3]Sheet1!$A:$G,2,FALSE),0)</f>
        <v>2031360</v>
      </c>
      <c r="O3287" s="13">
        <f>IFERROR(VLOOKUP(A3287,[3]Sheet1!$A:$G,3,FALSE),0)</f>
        <v>0</v>
      </c>
      <c r="P3287" s="13">
        <f>IFERROR(VLOOKUP(A3287,[3]Sheet1!$A:$G,4,FALSE),0)</f>
        <v>1674662</v>
      </c>
      <c r="Q3287" s="13">
        <f>IFERROR(VLOOKUP(A3287,[3]Sheet1!$A:$G,5,FALSE),0)</f>
        <v>0</v>
      </c>
      <c r="R3287" s="13">
        <f>IFERROR(VLOOKUP(A3287,[3]Sheet1!$A:$H,6,FALSE),0)</f>
        <v>900001</v>
      </c>
      <c r="S3287" s="13">
        <f>IFERROR(VLOOKUP(A3287,[3]Sheet1!$A:$I,7,FALSE),0)</f>
        <v>0</v>
      </c>
      <c r="T3287" s="13" t="str">
        <f t="shared" si="261"/>
        <v>Sim</v>
      </c>
      <c r="U3287" s="13" t="str">
        <f t="shared" si="261"/>
        <v>Não</v>
      </c>
      <c r="V3287" s="13" t="str">
        <f t="shared" si="261"/>
        <v>Sim</v>
      </c>
      <c r="W3287" s="13" t="str">
        <f t="shared" si="261"/>
        <v>Não</v>
      </c>
      <c r="X3287" s="13" t="str">
        <f t="shared" si="262"/>
        <v>Sim</v>
      </c>
      <c r="Y3287" s="13" t="str">
        <f t="shared" si="262"/>
        <v>Não</v>
      </c>
    </row>
    <row r="3288" spans="1:25">
      <c r="A3288" s="9">
        <v>411960</v>
      </c>
      <c r="B3288" s="13">
        <f>IFERROR(VLOOKUP(A3288,[1]Monitoramento_Base_somente_Said!$A:$J,5,FALSE),0)</f>
        <v>0</v>
      </c>
      <c r="C3288" s="13">
        <f>IFERROR(VLOOKUP(A3288,[1]Monitoramento_Base_somente_Said!$A:$J,6,FALSE),0)</f>
        <v>58578127</v>
      </c>
      <c r="D3288" s="13">
        <f>IFERROR(VLOOKUP(A3288,[1]Monitoramento_Base_somente_Said!$A:$J,7,FALSE),0)</f>
        <v>0</v>
      </c>
      <c r="E3288" s="13">
        <f>IFERROR(VLOOKUP(A3288,[1]Monitoramento_Base_somente_Said!$A:$J,8,FALSE),0)</f>
        <v>54798893</v>
      </c>
      <c r="F3288" s="13">
        <f>IFERROR(VLOOKUP(A3288,[1]Monitoramento_Base_somente_Said!$A:$J,9,FALSE),0)</f>
        <v>0</v>
      </c>
      <c r="G3288" s="13">
        <f>IFERROR(VLOOKUP(A3288,[1]Monitoramento_Base_somente_Said!$A:$J,10,FALSE),0)</f>
        <v>22675404</v>
      </c>
      <c r="H3288" s="13">
        <f>IFERROR(VLOOKUP(A3288,[2]Sheet1!$A:$I,4,FALSE),0)</f>
        <v>0</v>
      </c>
      <c r="I3288" s="13">
        <f>IFERROR(VLOOKUP(A3288,[2]Sheet1!$A:$I,5,FALSE),0)</f>
        <v>0</v>
      </c>
      <c r="J3288" s="13">
        <f>IFERROR(VLOOKUP(A3288,[2]Sheet1!$A:$I,6,FALSE),0)</f>
        <v>0</v>
      </c>
      <c r="K3288" s="13">
        <f>IFERROR(VLOOKUP(A3288,[2]Sheet1!$A:$I,7,FALSE),0)</f>
        <v>0</v>
      </c>
      <c r="L3288" s="13">
        <f>IFERROR(VLOOKUP(A3288,[2]Sheet1!$A:$I,8,FALSE),0)</f>
        <v>0</v>
      </c>
      <c r="M3288" s="13">
        <f>IFERROR(VLOOKUP(A3288,[2]Sheet1!$A:$I,9,FALSE),0)</f>
        <v>0</v>
      </c>
      <c r="N3288" s="13">
        <f>IFERROR(VLOOKUP(A3288,[3]Sheet1!$A:$G,2,FALSE),0)</f>
        <v>50</v>
      </c>
      <c r="O3288" s="13">
        <f>IFERROR(VLOOKUP(A3288,[3]Sheet1!$A:$G,3,FALSE),0)</f>
        <v>57968573</v>
      </c>
      <c r="P3288" s="13">
        <f>IFERROR(VLOOKUP(A3288,[3]Sheet1!$A:$G,4,FALSE),0)</f>
        <v>0</v>
      </c>
      <c r="Q3288" s="13">
        <f>IFERROR(VLOOKUP(A3288,[3]Sheet1!$A:$G,5,FALSE),0)</f>
        <v>44820151</v>
      </c>
      <c r="R3288" s="13">
        <f>IFERROR(VLOOKUP(A3288,[3]Sheet1!$A:$H,6,FALSE),0)</f>
        <v>34200</v>
      </c>
      <c r="S3288" s="13">
        <f>IFERROR(VLOOKUP(A3288,[3]Sheet1!$A:$I,7,FALSE),0)</f>
        <v>14732423</v>
      </c>
      <c r="T3288" s="13" t="str">
        <f t="shared" si="261"/>
        <v>Sim</v>
      </c>
      <c r="U3288" s="13" t="str">
        <f t="shared" si="261"/>
        <v>Sim</v>
      </c>
      <c r="V3288" s="13" t="str">
        <f t="shared" si="261"/>
        <v>Não</v>
      </c>
      <c r="W3288" s="13" t="str">
        <f t="shared" si="261"/>
        <v>Sim</v>
      </c>
      <c r="X3288" s="13" t="str">
        <f t="shared" si="262"/>
        <v>Sim</v>
      </c>
      <c r="Y3288" s="13" t="str">
        <f t="shared" si="262"/>
        <v>Sim</v>
      </c>
    </row>
    <row r="3289" spans="1:25">
      <c r="A3289" s="9">
        <v>411965</v>
      </c>
      <c r="B3289" s="13">
        <f>IFERROR(VLOOKUP(A3289,[1]Monitoramento_Base_somente_Said!$A:$J,5,FALSE),0)</f>
        <v>0</v>
      </c>
      <c r="C3289" s="13">
        <f>IFERROR(VLOOKUP(A3289,[1]Monitoramento_Base_somente_Said!$A:$J,6,FALSE),0)</f>
        <v>6058981</v>
      </c>
      <c r="D3289" s="13">
        <f>IFERROR(VLOOKUP(A3289,[1]Monitoramento_Base_somente_Said!$A:$J,7,FALSE),0)</f>
        <v>0</v>
      </c>
      <c r="E3289" s="13">
        <f>IFERROR(VLOOKUP(A3289,[1]Monitoramento_Base_somente_Said!$A:$J,8,FALSE),0)</f>
        <v>5668079</v>
      </c>
      <c r="F3289" s="13">
        <f>IFERROR(VLOOKUP(A3289,[1]Monitoramento_Base_somente_Said!$A:$J,9,FALSE),0)</f>
        <v>0</v>
      </c>
      <c r="G3289" s="13">
        <f>IFERROR(VLOOKUP(A3289,[1]Monitoramento_Base_somente_Said!$A:$J,10,FALSE),0)</f>
        <v>2345412</v>
      </c>
      <c r="H3289" s="13">
        <f>IFERROR(VLOOKUP(A3289,[2]Sheet1!$A:$I,4,FALSE),0)</f>
        <v>0</v>
      </c>
      <c r="I3289" s="13">
        <f>IFERROR(VLOOKUP(A3289,[2]Sheet1!$A:$I,5,FALSE),0)</f>
        <v>0</v>
      </c>
      <c r="J3289" s="13">
        <f>IFERROR(VLOOKUP(A3289,[2]Sheet1!$A:$I,6,FALSE),0)</f>
        <v>0</v>
      </c>
      <c r="K3289" s="13">
        <f>IFERROR(VLOOKUP(A3289,[2]Sheet1!$A:$I,7,FALSE),0)</f>
        <v>0</v>
      </c>
      <c r="L3289" s="13">
        <f>IFERROR(VLOOKUP(A3289,[2]Sheet1!$A:$I,8,FALSE),0)</f>
        <v>0</v>
      </c>
      <c r="M3289" s="13">
        <f>IFERROR(VLOOKUP(A3289,[2]Sheet1!$A:$I,9,FALSE),0)</f>
        <v>0</v>
      </c>
      <c r="N3289" s="13">
        <f>IFERROR(VLOOKUP(A3289,[3]Sheet1!$A:$G,2,FALSE),0)</f>
        <v>0</v>
      </c>
      <c r="O3289" s="13">
        <f>IFERROR(VLOOKUP(A3289,[3]Sheet1!$A:$G,3,FALSE),0)</f>
        <v>0</v>
      </c>
      <c r="P3289" s="13">
        <f>IFERROR(VLOOKUP(A3289,[3]Sheet1!$A:$G,4,FALSE),0)</f>
        <v>0</v>
      </c>
      <c r="Q3289" s="13">
        <f>IFERROR(VLOOKUP(A3289,[3]Sheet1!$A:$G,5,FALSE),0)</f>
        <v>0</v>
      </c>
      <c r="R3289" s="13">
        <f>IFERROR(VLOOKUP(A3289,[3]Sheet1!$A:$H,6,FALSE),0)</f>
        <v>0</v>
      </c>
      <c r="S3289" s="13">
        <f>IFERROR(VLOOKUP(A3289,[3]Sheet1!$A:$I,7,FALSE),0)</f>
        <v>0</v>
      </c>
      <c r="T3289" s="13" t="str">
        <f t="shared" si="261"/>
        <v>Não</v>
      </c>
      <c r="U3289" s="13" t="str">
        <f t="shared" si="261"/>
        <v>Sim</v>
      </c>
      <c r="V3289" s="13" t="str">
        <f t="shared" si="261"/>
        <v>Não</v>
      </c>
      <c r="W3289" s="13" t="str">
        <f t="shared" si="261"/>
        <v>Sim</v>
      </c>
      <c r="X3289" s="13" t="str">
        <f t="shared" si="262"/>
        <v>Não</v>
      </c>
      <c r="Y3289" s="13" t="str">
        <f t="shared" si="262"/>
        <v>Sim</v>
      </c>
    </row>
    <row r="3290" spans="1:25">
      <c r="A3290" s="9">
        <v>411970</v>
      </c>
      <c r="B3290" s="13">
        <f>IFERROR(VLOOKUP(A3290,[1]Monitoramento_Base_somente_Said!$A:$J,5,FALSE),0)</f>
        <v>0</v>
      </c>
      <c r="C3290" s="13">
        <f>IFERROR(VLOOKUP(A3290,[1]Monitoramento_Base_somente_Said!$A:$J,6,FALSE),0)</f>
        <v>7589823</v>
      </c>
      <c r="D3290" s="13">
        <f>IFERROR(VLOOKUP(A3290,[1]Monitoramento_Base_somente_Said!$A:$J,7,FALSE),0)</f>
        <v>0</v>
      </c>
      <c r="E3290" s="13">
        <f>IFERROR(VLOOKUP(A3290,[1]Monitoramento_Base_somente_Said!$A:$J,8,FALSE),0)</f>
        <v>7100157</v>
      </c>
      <c r="F3290" s="13">
        <f>IFERROR(VLOOKUP(A3290,[1]Monitoramento_Base_somente_Said!$A:$J,9,FALSE),0)</f>
        <v>0</v>
      </c>
      <c r="G3290" s="13">
        <f>IFERROR(VLOOKUP(A3290,[1]Monitoramento_Base_somente_Said!$A:$J,10,FALSE),0)</f>
        <v>2937996</v>
      </c>
      <c r="H3290" s="13">
        <f>IFERROR(VLOOKUP(A3290,[2]Sheet1!$A:$I,4,FALSE),0)</f>
        <v>0</v>
      </c>
      <c r="I3290" s="13">
        <f>IFERROR(VLOOKUP(A3290,[2]Sheet1!$A:$I,5,FALSE),0)</f>
        <v>0</v>
      </c>
      <c r="J3290" s="13">
        <f>IFERROR(VLOOKUP(A3290,[2]Sheet1!$A:$I,6,FALSE),0)</f>
        <v>0</v>
      </c>
      <c r="K3290" s="13">
        <f>IFERROR(VLOOKUP(A3290,[2]Sheet1!$A:$I,7,FALSE),0)</f>
        <v>0</v>
      </c>
      <c r="L3290" s="13">
        <f>IFERROR(VLOOKUP(A3290,[2]Sheet1!$A:$I,8,FALSE),0)</f>
        <v>0</v>
      </c>
      <c r="M3290" s="13">
        <f>IFERROR(VLOOKUP(A3290,[2]Sheet1!$A:$I,9,FALSE),0)</f>
        <v>0</v>
      </c>
      <c r="N3290" s="13">
        <f>IFERROR(VLOOKUP(A3290,[3]Sheet1!$A:$G,2,FALSE),0)</f>
        <v>5772</v>
      </c>
      <c r="O3290" s="13">
        <f>IFERROR(VLOOKUP(A3290,[3]Sheet1!$A:$G,3,FALSE),0)</f>
        <v>23391926</v>
      </c>
      <c r="P3290" s="13">
        <f>IFERROR(VLOOKUP(A3290,[3]Sheet1!$A:$G,4,FALSE),0)</f>
        <v>4689</v>
      </c>
      <c r="Q3290" s="13">
        <f>IFERROR(VLOOKUP(A3290,[3]Sheet1!$A:$G,5,FALSE),0)</f>
        <v>19155107</v>
      </c>
      <c r="R3290" s="13">
        <f>IFERROR(VLOOKUP(A3290,[3]Sheet1!$A:$H,6,FALSE),0)</f>
        <v>1841</v>
      </c>
      <c r="S3290" s="13">
        <f>IFERROR(VLOOKUP(A3290,[3]Sheet1!$A:$I,7,FALSE),0)</f>
        <v>7301272</v>
      </c>
      <c r="T3290" s="13" t="str">
        <f t="shared" si="261"/>
        <v>Sim</v>
      </c>
      <c r="U3290" s="13" t="str">
        <f t="shared" si="261"/>
        <v>Sim</v>
      </c>
      <c r="V3290" s="13" t="str">
        <f t="shared" si="261"/>
        <v>Sim</v>
      </c>
      <c r="W3290" s="13" t="str">
        <f t="shared" si="261"/>
        <v>Sim</v>
      </c>
      <c r="X3290" s="13" t="str">
        <f t="shared" si="262"/>
        <v>Sim</v>
      </c>
      <c r="Y3290" s="13" t="str">
        <f t="shared" si="262"/>
        <v>Sim</v>
      </c>
    </row>
    <row r="3291" spans="1:25">
      <c r="A3291" s="9">
        <v>411980</v>
      </c>
      <c r="B3291" s="13">
        <f>IFERROR(VLOOKUP(A3291,[1]Monitoramento_Base_somente_Said!$A:$J,5,FALSE),0)</f>
        <v>0</v>
      </c>
      <c r="C3291" s="13">
        <f>IFERROR(VLOOKUP(A3291,[1]Monitoramento_Base_somente_Said!$A:$J,6,FALSE),0)</f>
        <v>0</v>
      </c>
      <c r="D3291" s="13">
        <f>IFERROR(VLOOKUP(A3291,[1]Monitoramento_Base_somente_Said!$A:$J,7,FALSE),0)</f>
        <v>0</v>
      </c>
      <c r="E3291" s="13">
        <f>IFERROR(VLOOKUP(A3291,[1]Monitoramento_Base_somente_Said!$A:$J,8,FALSE),0)</f>
        <v>0</v>
      </c>
      <c r="F3291" s="13">
        <f>IFERROR(VLOOKUP(A3291,[1]Monitoramento_Base_somente_Said!$A:$J,9,FALSE),0)</f>
        <v>0</v>
      </c>
      <c r="G3291" s="13">
        <f>IFERROR(VLOOKUP(A3291,[1]Monitoramento_Base_somente_Said!$A:$J,10,FALSE),0)</f>
        <v>0</v>
      </c>
      <c r="H3291" s="13">
        <f>IFERROR(VLOOKUP(A3291,[2]Sheet1!$A:$I,4,FALSE),0)</f>
        <v>0</v>
      </c>
      <c r="I3291" s="13">
        <f>IFERROR(VLOOKUP(A3291,[2]Sheet1!$A:$I,5,FALSE),0)</f>
        <v>0</v>
      </c>
      <c r="J3291" s="13">
        <f>IFERROR(VLOOKUP(A3291,[2]Sheet1!$A:$I,6,FALSE),0)</f>
        <v>0</v>
      </c>
      <c r="K3291" s="13">
        <f>IFERROR(VLOOKUP(A3291,[2]Sheet1!$A:$I,7,FALSE),0)</f>
        <v>0</v>
      </c>
      <c r="L3291" s="13">
        <f>IFERROR(VLOOKUP(A3291,[2]Sheet1!$A:$I,8,FALSE),0)</f>
        <v>0</v>
      </c>
      <c r="M3291" s="13">
        <f>IFERROR(VLOOKUP(A3291,[2]Sheet1!$A:$I,9,FALSE),0)</f>
        <v>0</v>
      </c>
      <c r="N3291" s="13">
        <f>IFERROR(VLOOKUP(A3291,[3]Sheet1!$A:$G,2,FALSE),0)</f>
        <v>0</v>
      </c>
      <c r="O3291" s="13">
        <f>IFERROR(VLOOKUP(A3291,[3]Sheet1!$A:$G,3,FALSE),0)</f>
        <v>0</v>
      </c>
      <c r="P3291" s="13">
        <f>IFERROR(VLOOKUP(A3291,[3]Sheet1!$A:$G,4,FALSE),0)</f>
        <v>0</v>
      </c>
      <c r="Q3291" s="13">
        <f>IFERROR(VLOOKUP(A3291,[3]Sheet1!$A:$G,5,FALSE),0)</f>
        <v>0</v>
      </c>
      <c r="R3291" s="13">
        <f>IFERROR(VLOOKUP(A3291,[3]Sheet1!$A:$H,6,FALSE),0)</f>
        <v>0</v>
      </c>
      <c r="S3291" s="13">
        <f>IFERROR(VLOOKUP(A3291,[3]Sheet1!$A:$I,7,FALSE),0)</f>
        <v>0</v>
      </c>
      <c r="T3291" s="13" t="str">
        <f t="shared" si="261"/>
        <v>Não</v>
      </c>
      <c r="U3291" s="13" t="str">
        <f t="shared" si="261"/>
        <v>Não</v>
      </c>
      <c r="V3291" s="13" t="str">
        <f t="shared" si="261"/>
        <v>Não</v>
      </c>
      <c r="W3291" s="13" t="str">
        <f t="shared" si="261"/>
        <v>Não</v>
      </c>
      <c r="X3291" s="13" t="str">
        <f t="shared" si="262"/>
        <v>Não</v>
      </c>
      <c r="Y3291" s="13" t="str">
        <f t="shared" si="262"/>
        <v>Não</v>
      </c>
    </row>
    <row r="3292" spans="1:25">
      <c r="A3292" s="9">
        <v>412010</v>
      </c>
      <c r="B3292" s="13">
        <f>IFERROR(VLOOKUP(A3292,[1]Monitoramento_Base_somente_Said!$A:$J,5,FALSE),0)</f>
        <v>4</v>
      </c>
      <c r="C3292" s="13">
        <f>IFERROR(VLOOKUP(A3292,[1]Monitoramento_Base_somente_Said!$A:$J,6,FALSE),0)</f>
        <v>30535996</v>
      </c>
      <c r="D3292" s="13">
        <f>IFERROR(VLOOKUP(A3292,[1]Monitoramento_Base_somente_Said!$A:$J,7,FALSE),0)</f>
        <v>0</v>
      </c>
      <c r="E3292" s="13">
        <f>IFERROR(VLOOKUP(A3292,[1]Monitoramento_Base_somente_Said!$A:$J,8,FALSE),0)</f>
        <v>27888021</v>
      </c>
      <c r="F3292" s="13">
        <f>IFERROR(VLOOKUP(A3292,[1]Monitoramento_Base_somente_Said!$A:$J,9,FALSE),0)</f>
        <v>0</v>
      </c>
      <c r="G3292" s="13">
        <f>IFERROR(VLOOKUP(A3292,[1]Monitoramento_Base_somente_Said!$A:$J,10,FALSE),0)</f>
        <v>11530980</v>
      </c>
      <c r="H3292" s="13">
        <f>IFERROR(VLOOKUP(A3292,[2]Sheet1!$A:$I,4,FALSE),0)</f>
        <v>0</v>
      </c>
      <c r="I3292" s="13">
        <f>IFERROR(VLOOKUP(A3292,[2]Sheet1!$A:$I,5,FALSE),0)</f>
        <v>0</v>
      </c>
      <c r="J3292" s="13">
        <f>IFERROR(VLOOKUP(A3292,[2]Sheet1!$A:$I,6,FALSE),0)</f>
        <v>0</v>
      </c>
      <c r="K3292" s="13">
        <f>IFERROR(VLOOKUP(A3292,[2]Sheet1!$A:$I,7,FALSE),0)</f>
        <v>0</v>
      </c>
      <c r="L3292" s="13">
        <f>IFERROR(VLOOKUP(A3292,[2]Sheet1!$A:$I,8,FALSE),0)</f>
        <v>0</v>
      </c>
      <c r="M3292" s="13">
        <f>IFERROR(VLOOKUP(A3292,[2]Sheet1!$A:$I,9,FALSE),0)</f>
        <v>0</v>
      </c>
      <c r="N3292" s="13">
        <f>IFERROR(VLOOKUP(A3292,[3]Sheet1!$A:$G,2,FALSE),0)</f>
        <v>0</v>
      </c>
      <c r="O3292" s="13">
        <f>IFERROR(VLOOKUP(A3292,[3]Sheet1!$A:$G,3,FALSE),0)</f>
        <v>0</v>
      </c>
      <c r="P3292" s="13">
        <f>IFERROR(VLOOKUP(A3292,[3]Sheet1!$A:$G,4,FALSE),0)</f>
        <v>0</v>
      </c>
      <c r="Q3292" s="13">
        <f>IFERROR(VLOOKUP(A3292,[3]Sheet1!$A:$G,5,FALSE),0)</f>
        <v>0</v>
      </c>
      <c r="R3292" s="13">
        <f>IFERROR(VLOOKUP(A3292,[3]Sheet1!$A:$H,6,FALSE),0)</f>
        <v>0</v>
      </c>
      <c r="S3292" s="13">
        <f>IFERROR(VLOOKUP(A3292,[3]Sheet1!$A:$I,7,FALSE),0)</f>
        <v>0</v>
      </c>
      <c r="T3292" s="13" t="str">
        <f t="shared" si="261"/>
        <v>Sim</v>
      </c>
      <c r="U3292" s="13" t="str">
        <f t="shared" si="261"/>
        <v>Sim</v>
      </c>
      <c r="V3292" s="13" t="str">
        <f t="shared" si="261"/>
        <v>Não</v>
      </c>
      <c r="W3292" s="13" t="str">
        <f t="shared" si="261"/>
        <v>Sim</v>
      </c>
      <c r="X3292" s="13" t="str">
        <f t="shared" si="262"/>
        <v>Não</v>
      </c>
      <c r="Y3292" s="13" t="str">
        <f t="shared" si="262"/>
        <v>Sim</v>
      </c>
    </row>
    <row r="3293" spans="1:25">
      <c r="A3293" s="9">
        <v>412015</v>
      </c>
      <c r="B3293" s="13">
        <f>IFERROR(VLOOKUP(A3293,[1]Monitoramento_Base_somente_Said!$A:$J,5,FALSE),0)</f>
        <v>0</v>
      </c>
      <c r="C3293" s="13">
        <f>IFERROR(VLOOKUP(A3293,[1]Monitoramento_Base_somente_Said!$A:$J,6,FALSE),0)</f>
        <v>13651346</v>
      </c>
      <c r="D3293" s="13">
        <f>IFERROR(VLOOKUP(A3293,[1]Monitoramento_Base_somente_Said!$A:$J,7,FALSE),0)</f>
        <v>0</v>
      </c>
      <c r="E3293" s="13">
        <f>IFERROR(VLOOKUP(A3293,[1]Monitoramento_Base_somente_Said!$A:$J,8,FALSE),0)</f>
        <v>12770614</v>
      </c>
      <c r="F3293" s="13">
        <f>IFERROR(VLOOKUP(A3293,[1]Monitoramento_Base_somente_Said!$A:$J,9,FALSE),0)</f>
        <v>0</v>
      </c>
      <c r="G3293" s="13">
        <f>IFERROR(VLOOKUP(A3293,[1]Monitoramento_Base_somente_Said!$A:$J,10,FALSE),0)</f>
        <v>5284392</v>
      </c>
      <c r="H3293" s="13">
        <f>IFERROR(VLOOKUP(A3293,[2]Sheet1!$A:$I,4,FALSE),0)</f>
        <v>0</v>
      </c>
      <c r="I3293" s="13">
        <f>IFERROR(VLOOKUP(A3293,[2]Sheet1!$A:$I,5,FALSE),0)</f>
        <v>0</v>
      </c>
      <c r="J3293" s="13">
        <f>IFERROR(VLOOKUP(A3293,[2]Sheet1!$A:$I,6,FALSE),0)</f>
        <v>0</v>
      </c>
      <c r="K3293" s="13">
        <f>IFERROR(VLOOKUP(A3293,[2]Sheet1!$A:$I,7,FALSE),0)</f>
        <v>0</v>
      </c>
      <c r="L3293" s="13">
        <f>IFERROR(VLOOKUP(A3293,[2]Sheet1!$A:$I,8,FALSE),0)</f>
        <v>0</v>
      </c>
      <c r="M3293" s="13">
        <f>IFERROR(VLOOKUP(A3293,[2]Sheet1!$A:$I,9,FALSE),0)</f>
        <v>0</v>
      </c>
      <c r="N3293" s="13">
        <f>IFERROR(VLOOKUP(A3293,[3]Sheet1!$A:$G,2,FALSE),0)</f>
        <v>0</v>
      </c>
      <c r="O3293" s="13">
        <f>IFERROR(VLOOKUP(A3293,[3]Sheet1!$A:$G,3,FALSE),0)</f>
        <v>0</v>
      </c>
      <c r="P3293" s="13">
        <f>IFERROR(VLOOKUP(A3293,[3]Sheet1!$A:$G,4,FALSE),0)</f>
        <v>0</v>
      </c>
      <c r="Q3293" s="13">
        <f>IFERROR(VLOOKUP(A3293,[3]Sheet1!$A:$G,5,FALSE),0)</f>
        <v>0</v>
      </c>
      <c r="R3293" s="13">
        <f>IFERROR(VLOOKUP(A3293,[3]Sheet1!$A:$H,6,FALSE),0)</f>
        <v>0</v>
      </c>
      <c r="S3293" s="13">
        <f>IFERROR(VLOOKUP(A3293,[3]Sheet1!$A:$I,7,FALSE),0)</f>
        <v>0</v>
      </c>
      <c r="T3293" s="13" t="str">
        <f t="shared" si="261"/>
        <v>Não</v>
      </c>
      <c r="U3293" s="13" t="str">
        <f t="shared" si="261"/>
        <v>Sim</v>
      </c>
      <c r="V3293" s="13" t="str">
        <f t="shared" si="261"/>
        <v>Não</v>
      </c>
      <c r="W3293" s="13" t="str">
        <f t="shared" si="261"/>
        <v>Sim</v>
      </c>
      <c r="X3293" s="13" t="str">
        <f t="shared" si="262"/>
        <v>Não</v>
      </c>
      <c r="Y3293" s="13" t="str">
        <f t="shared" si="262"/>
        <v>Sim</v>
      </c>
    </row>
    <row r="3294" spans="1:25">
      <c r="A3294" s="9">
        <v>412030</v>
      </c>
      <c r="B3294" s="13">
        <f>IFERROR(VLOOKUP(A3294,[1]Monitoramento_Base_somente_Said!$A:$J,5,FALSE),0)</f>
        <v>0</v>
      </c>
      <c r="C3294" s="13">
        <f>IFERROR(VLOOKUP(A3294,[1]Monitoramento_Base_somente_Said!$A:$J,6,FALSE),0)</f>
        <v>20380950</v>
      </c>
      <c r="D3294" s="13">
        <f>IFERROR(VLOOKUP(A3294,[1]Monitoramento_Base_somente_Said!$A:$J,7,FALSE),0)</f>
        <v>0</v>
      </c>
      <c r="E3294" s="13">
        <f>IFERROR(VLOOKUP(A3294,[1]Monitoramento_Base_somente_Said!$A:$J,8,FALSE),0)</f>
        <v>19066050</v>
      </c>
      <c r="F3294" s="13">
        <f>IFERROR(VLOOKUP(A3294,[1]Monitoramento_Base_somente_Said!$A:$J,9,FALSE),0)</f>
        <v>0</v>
      </c>
      <c r="G3294" s="13">
        <f>IFERROR(VLOOKUP(A3294,[1]Monitoramento_Base_somente_Said!$A:$J,10,FALSE),0)</f>
        <v>7889400</v>
      </c>
      <c r="H3294" s="13">
        <f>IFERROR(VLOOKUP(A3294,[2]Sheet1!$A:$I,4,FALSE),0)</f>
        <v>0</v>
      </c>
      <c r="I3294" s="13">
        <f>IFERROR(VLOOKUP(A3294,[2]Sheet1!$A:$I,5,FALSE),0)</f>
        <v>0</v>
      </c>
      <c r="J3294" s="13">
        <f>IFERROR(VLOOKUP(A3294,[2]Sheet1!$A:$I,6,FALSE),0)</f>
        <v>0</v>
      </c>
      <c r="K3294" s="13">
        <f>IFERROR(VLOOKUP(A3294,[2]Sheet1!$A:$I,7,FALSE),0)</f>
        <v>0</v>
      </c>
      <c r="L3294" s="13">
        <f>IFERROR(VLOOKUP(A3294,[2]Sheet1!$A:$I,8,FALSE),0)</f>
        <v>0</v>
      </c>
      <c r="M3294" s="13">
        <f>IFERROR(VLOOKUP(A3294,[2]Sheet1!$A:$I,9,FALSE),0)</f>
        <v>0</v>
      </c>
      <c r="N3294" s="13">
        <f>IFERROR(VLOOKUP(A3294,[3]Sheet1!$A:$G,2,FALSE),0)</f>
        <v>52</v>
      </c>
      <c r="O3294" s="13">
        <f>IFERROR(VLOOKUP(A3294,[3]Sheet1!$A:$G,3,FALSE),0)</f>
        <v>7627642</v>
      </c>
      <c r="P3294" s="13">
        <f>IFERROR(VLOOKUP(A3294,[3]Sheet1!$A:$G,4,FALSE),0)</f>
        <v>3180</v>
      </c>
      <c r="Q3294" s="13">
        <f>IFERROR(VLOOKUP(A3294,[3]Sheet1!$A:$G,5,FALSE),0)</f>
        <v>6358894</v>
      </c>
      <c r="R3294" s="13">
        <f>IFERROR(VLOOKUP(A3294,[3]Sheet1!$A:$H,6,FALSE),0)</f>
        <v>0</v>
      </c>
      <c r="S3294" s="13">
        <f>IFERROR(VLOOKUP(A3294,[3]Sheet1!$A:$I,7,FALSE),0)</f>
        <v>0</v>
      </c>
      <c r="T3294" s="13" t="str">
        <f t="shared" si="261"/>
        <v>Sim</v>
      </c>
      <c r="U3294" s="13" t="str">
        <f t="shared" si="261"/>
        <v>Sim</v>
      </c>
      <c r="V3294" s="13" t="str">
        <f t="shared" si="261"/>
        <v>Sim</v>
      </c>
      <c r="W3294" s="13" t="str">
        <f t="shared" si="261"/>
        <v>Sim</v>
      </c>
      <c r="X3294" s="13" t="str">
        <f t="shared" si="262"/>
        <v>Não</v>
      </c>
      <c r="Y3294" s="13" t="str">
        <f t="shared" si="262"/>
        <v>Sim</v>
      </c>
    </row>
    <row r="3295" spans="1:25">
      <c r="A3295" s="9">
        <v>412033</v>
      </c>
      <c r="B3295" s="13">
        <f>IFERROR(VLOOKUP(A3295,[1]Monitoramento_Base_somente_Said!$A:$J,5,FALSE),0)</f>
        <v>0</v>
      </c>
      <c r="C3295" s="13">
        <f>IFERROR(VLOOKUP(A3295,[1]Monitoramento_Base_somente_Said!$A:$J,6,FALSE),0)</f>
        <v>0</v>
      </c>
      <c r="D3295" s="13">
        <f>IFERROR(VLOOKUP(A3295,[1]Monitoramento_Base_somente_Said!$A:$J,7,FALSE),0)</f>
        <v>0</v>
      </c>
      <c r="E3295" s="13">
        <f>IFERROR(VLOOKUP(A3295,[1]Monitoramento_Base_somente_Said!$A:$J,8,FALSE),0)</f>
        <v>0</v>
      </c>
      <c r="F3295" s="13">
        <f>IFERROR(VLOOKUP(A3295,[1]Monitoramento_Base_somente_Said!$A:$J,9,FALSE),0)</f>
        <v>0</v>
      </c>
      <c r="G3295" s="13">
        <f>IFERROR(VLOOKUP(A3295,[1]Monitoramento_Base_somente_Said!$A:$J,10,FALSE),0)</f>
        <v>0</v>
      </c>
      <c r="H3295" s="13">
        <f>IFERROR(VLOOKUP(A3295,[2]Sheet1!$A:$I,4,FALSE),0)</f>
        <v>0</v>
      </c>
      <c r="I3295" s="13">
        <f>IFERROR(VLOOKUP(A3295,[2]Sheet1!$A:$I,5,FALSE),0)</f>
        <v>0</v>
      </c>
      <c r="J3295" s="13">
        <f>IFERROR(VLOOKUP(A3295,[2]Sheet1!$A:$I,6,FALSE),0)</f>
        <v>0</v>
      </c>
      <c r="K3295" s="13">
        <f>IFERROR(VLOOKUP(A3295,[2]Sheet1!$A:$I,7,FALSE),0)</f>
        <v>0</v>
      </c>
      <c r="L3295" s="13">
        <f>IFERROR(VLOOKUP(A3295,[2]Sheet1!$A:$I,8,FALSE),0)</f>
        <v>0</v>
      </c>
      <c r="M3295" s="13">
        <f>IFERROR(VLOOKUP(A3295,[2]Sheet1!$A:$I,9,FALSE),0)</f>
        <v>0</v>
      </c>
      <c r="N3295" s="13">
        <f>IFERROR(VLOOKUP(A3295,[3]Sheet1!$A:$G,2,FALSE),0)</f>
        <v>6259</v>
      </c>
      <c r="O3295" s="13">
        <f>IFERROR(VLOOKUP(A3295,[3]Sheet1!$A:$G,3,FALSE),0)</f>
        <v>12678751</v>
      </c>
      <c r="P3295" s="13">
        <f>IFERROR(VLOOKUP(A3295,[3]Sheet1!$A:$G,4,FALSE),0)</f>
        <v>19454</v>
      </c>
      <c r="Q3295" s="13">
        <f>IFERROR(VLOOKUP(A3295,[3]Sheet1!$A:$G,5,FALSE),0)</f>
        <v>11731062</v>
      </c>
      <c r="R3295" s="13">
        <f>IFERROR(VLOOKUP(A3295,[3]Sheet1!$A:$H,6,FALSE),0)</f>
        <v>830</v>
      </c>
      <c r="S3295" s="13">
        <f>IFERROR(VLOOKUP(A3295,[3]Sheet1!$A:$I,7,FALSE),0)</f>
        <v>4061897</v>
      </c>
      <c r="T3295" s="13" t="str">
        <f t="shared" si="261"/>
        <v>Sim</v>
      </c>
      <c r="U3295" s="13" t="str">
        <f t="shared" si="261"/>
        <v>Sim</v>
      </c>
      <c r="V3295" s="13" t="str">
        <f t="shared" si="261"/>
        <v>Sim</v>
      </c>
      <c r="W3295" s="13" t="str">
        <f t="shared" si="261"/>
        <v>Sim</v>
      </c>
      <c r="X3295" s="13" t="str">
        <f t="shared" si="262"/>
        <v>Sim</v>
      </c>
      <c r="Y3295" s="13" t="str">
        <f t="shared" si="262"/>
        <v>Sim</v>
      </c>
    </row>
    <row r="3296" spans="1:25">
      <c r="A3296" s="9">
        <v>412040</v>
      </c>
      <c r="B3296" s="13">
        <f>IFERROR(VLOOKUP(A3296,[1]Monitoramento_Base_somente_Said!$A:$J,5,FALSE),0)</f>
        <v>0</v>
      </c>
      <c r="C3296" s="13">
        <f>IFERROR(VLOOKUP(A3296,[1]Monitoramento_Base_somente_Said!$A:$J,6,FALSE),0)</f>
        <v>40579</v>
      </c>
      <c r="D3296" s="13">
        <f>IFERROR(VLOOKUP(A3296,[1]Monitoramento_Base_somente_Said!$A:$J,7,FALSE),0)</f>
        <v>0</v>
      </c>
      <c r="E3296" s="13">
        <f>IFERROR(VLOOKUP(A3296,[1]Monitoramento_Base_somente_Said!$A:$J,8,FALSE),0)</f>
        <v>37961</v>
      </c>
      <c r="F3296" s="13">
        <f>IFERROR(VLOOKUP(A3296,[1]Monitoramento_Base_somente_Said!$A:$J,9,FALSE),0)</f>
        <v>0</v>
      </c>
      <c r="G3296" s="13">
        <f>IFERROR(VLOOKUP(A3296,[1]Monitoramento_Base_somente_Said!$A:$J,10,FALSE),0)</f>
        <v>15708</v>
      </c>
      <c r="H3296" s="13">
        <f>IFERROR(VLOOKUP(A3296,[2]Sheet1!$A:$I,4,FALSE),0)</f>
        <v>0</v>
      </c>
      <c r="I3296" s="13">
        <f>IFERROR(VLOOKUP(A3296,[2]Sheet1!$A:$I,5,FALSE),0)</f>
        <v>0</v>
      </c>
      <c r="J3296" s="13">
        <f>IFERROR(VLOOKUP(A3296,[2]Sheet1!$A:$I,6,FALSE),0)</f>
        <v>0</v>
      </c>
      <c r="K3296" s="13">
        <f>IFERROR(VLOOKUP(A3296,[2]Sheet1!$A:$I,7,FALSE),0)</f>
        <v>0</v>
      </c>
      <c r="L3296" s="13">
        <f>IFERROR(VLOOKUP(A3296,[2]Sheet1!$A:$I,8,FALSE),0)</f>
        <v>0</v>
      </c>
      <c r="M3296" s="13">
        <f>IFERROR(VLOOKUP(A3296,[2]Sheet1!$A:$I,9,FALSE),0)</f>
        <v>0</v>
      </c>
      <c r="N3296" s="13">
        <f>IFERROR(VLOOKUP(A3296,[3]Sheet1!$A:$G,2,FALSE),0)</f>
        <v>7790</v>
      </c>
      <c r="O3296" s="13">
        <f>IFERROR(VLOOKUP(A3296,[3]Sheet1!$A:$G,3,FALSE),0)</f>
        <v>0</v>
      </c>
      <c r="P3296" s="13">
        <f>IFERROR(VLOOKUP(A3296,[3]Sheet1!$A:$G,4,FALSE),0)</f>
        <v>139748</v>
      </c>
      <c r="Q3296" s="13">
        <f>IFERROR(VLOOKUP(A3296,[3]Sheet1!$A:$G,5,FALSE),0)</f>
        <v>0</v>
      </c>
      <c r="R3296" s="13">
        <f>IFERROR(VLOOKUP(A3296,[3]Sheet1!$A:$H,6,FALSE),0)</f>
        <v>62793</v>
      </c>
      <c r="S3296" s="13">
        <f>IFERROR(VLOOKUP(A3296,[3]Sheet1!$A:$I,7,FALSE),0)</f>
        <v>0</v>
      </c>
      <c r="T3296" s="13" t="str">
        <f t="shared" si="261"/>
        <v>Sim</v>
      </c>
      <c r="U3296" s="13" t="str">
        <f t="shared" si="261"/>
        <v>Sim</v>
      </c>
      <c r="V3296" s="13" t="str">
        <f t="shared" si="261"/>
        <v>Sim</v>
      </c>
      <c r="W3296" s="13" t="str">
        <f t="shared" si="261"/>
        <v>Sim</v>
      </c>
      <c r="X3296" s="13" t="str">
        <f t="shared" si="262"/>
        <v>Sim</v>
      </c>
      <c r="Y3296" s="13" t="str">
        <f t="shared" si="262"/>
        <v>Sim</v>
      </c>
    </row>
    <row r="3297" spans="1:25">
      <c r="A3297" s="9">
        <v>412050</v>
      </c>
      <c r="B3297" s="13">
        <f>IFERROR(VLOOKUP(A3297,[1]Monitoramento_Base_somente_Said!$A:$J,5,FALSE),0)</f>
        <v>0</v>
      </c>
      <c r="C3297" s="13">
        <f>IFERROR(VLOOKUP(A3297,[1]Monitoramento_Base_somente_Said!$A:$J,6,FALSE),0)</f>
        <v>1095106</v>
      </c>
      <c r="D3297" s="13">
        <f>IFERROR(VLOOKUP(A3297,[1]Monitoramento_Base_somente_Said!$A:$J,7,FALSE),0)</f>
        <v>0</v>
      </c>
      <c r="E3297" s="13">
        <f>IFERROR(VLOOKUP(A3297,[1]Monitoramento_Base_somente_Said!$A:$J,8,FALSE),0)</f>
        <v>1024454</v>
      </c>
      <c r="F3297" s="13">
        <f>IFERROR(VLOOKUP(A3297,[1]Monitoramento_Base_somente_Said!$A:$J,9,FALSE),0)</f>
        <v>0</v>
      </c>
      <c r="G3297" s="13">
        <f>IFERROR(VLOOKUP(A3297,[1]Monitoramento_Base_somente_Said!$A:$J,10,FALSE),0)</f>
        <v>423912</v>
      </c>
      <c r="H3297" s="13">
        <f>IFERROR(VLOOKUP(A3297,[2]Sheet1!$A:$I,4,FALSE),0)</f>
        <v>0</v>
      </c>
      <c r="I3297" s="13">
        <f>IFERROR(VLOOKUP(A3297,[2]Sheet1!$A:$I,5,FALSE),0)</f>
        <v>0</v>
      </c>
      <c r="J3297" s="13">
        <f>IFERROR(VLOOKUP(A3297,[2]Sheet1!$A:$I,6,FALSE),0)</f>
        <v>0</v>
      </c>
      <c r="K3297" s="13">
        <f>IFERROR(VLOOKUP(A3297,[2]Sheet1!$A:$I,7,FALSE),0)</f>
        <v>0</v>
      </c>
      <c r="L3297" s="13">
        <f>IFERROR(VLOOKUP(A3297,[2]Sheet1!$A:$I,8,FALSE),0)</f>
        <v>0</v>
      </c>
      <c r="M3297" s="13">
        <f>IFERROR(VLOOKUP(A3297,[2]Sheet1!$A:$I,9,FALSE),0)</f>
        <v>0</v>
      </c>
      <c r="N3297" s="13">
        <f>IFERROR(VLOOKUP(A3297,[3]Sheet1!$A:$G,2,FALSE),0)</f>
        <v>112101</v>
      </c>
      <c r="O3297" s="13">
        <f>IFERROR(VLOOKUP(A3297,[3]Sheet1!$A:$G,3,FALSE),0)</f>
        <v>6135224</v>
      </c>
      <c r="P3297" s="13">
        <f>IFERROR(VLOOKUP(A3297,[3]Sheet1!$A:$G,4,FALSE),0)</f>
        <v>108786</v>
      </c>
      <c r="Q3297" s="13">
        <f>IFERROR(VLOOKUP(A3297,[3]Sheet1!$A:$G,5,FALSE),0)</f>
        <v>5451600</v>
      </c>
      <c r="R3297" s="13">
        <f>IFERROR(VLOOKUP(A3297,[3]Sheet1!$A:$H,6,FALSE),0)</f>
        <v>48304</v>
      </c>
      <c r="S3297" s="13">
        <f>IFERROR(VLOOKUP(A3297,[3]Sheet1!$A:$I,7,FALSE),0)</f>
        <v>3251754</v>
      </c>
      <c r="T3297" s="13" t="str">
        <f t="shared" si="261"/>
        <v>Sim</v>
      </c>
      <c r="U3297" s="13" t="str">
        <f t="shared" si="261"/>
        <v>Sim</v>
      </c>
      <c r="V3297" s="13" t="str">
        <f t="shared" si="261"/>
        <v>Sim</v>
      </c>
      <c r="W3297" s="13" t="str">
        <f t="shared" si="261"/>
        <v>Sim</v>
      </c>
      <c r="X3297" s="13" t="str">
        <f t="shared" si="262"/>
        <v>Sim</v>
      </c>
      <c r="Y3297" s="13" t="str">
        <f t="shared" si="262"/>
        <v>Sim</v>
      </c>
    </row>
    <row r="3298" spans="1:25">
      <c r="A3298" s="9">
        <v>412060</v>
      </c>
      <c r="B3298" s="13">
        <f>IFERROR(VLOOKUP(A3298,[1]Monitoramento_Base_somente_Said!$A:$J,5,FALSE),0)</f>
        <v>0</v>
      </c>
      <c r="C3298" s="13">
        <f>IFERROR(VLOOKUP(A3298,[1]Monitoramento_Base_somente_Said!$A:$J,6,FALSE),0)</f>
        <v>0</v>
      </c>
      <c r="D3298" s="13">
        <f>IFERROR(VLOOKUP(A3298,[1]Monitoramento_Base_somente_Said!$A:$J,7,FALSE),0)</f>
        <v>0</v>
      </c>
      <c r="E3298" s="13">
        <f>IFERROR(VLOOKUP(A3298,[1]Monitoramento_Base_somente_Said!$A:$J,8,FALSE),0)</f>
        <v>0</v>
      </c>
      <c r="F3298" s="13">
        <f>IFERROR(VLOOKUP(A3298,[1]Monitoramento_Base_somente_Said!$A:$J,9,FALSE),0)</f>
        <v>0</v>
      </c>
      <c r="G3298" s="13">
        <f>IFERROR(VLOOKUP(A3298,[1]Monitoramento_Base_somente_Said!$A:$J,10,FALSE),0)</f>
        <v>0</v>
      </c>
      <c r="H3298" s="13">
        <f>IFERROR(VLOOKUP(A3298,[2]Sheet1!$A:$I,4,FALSE),0)</f>
        <v>0</v>
      </c>
      <c r="I3298" s="13">
        <f>IFERROR(VLOOKUP(A3298,[2]Sheet1!$A:$I,5,FALSE),0)</f>
        <v>0</v>
      </c>
      <c r="J3298" s="13">
        <f>IFERROR(VLOOKUP(A3298,[2]Sheet1!$A:$I,6,FALSE),0)</f>
        <v>0</v>
      </c>
      <c r="K3298" s="13">
        <f>IFERROR(VLOOKUP(A3298,[2]Sheet1!$A:$I,7,FALSE),0)</f>
        <v>0</v>
      </c>
      <c r="L3298" s="13">
        <f>IFERROR(VLOOKUP(A3298,[2]Sheet1!$A:$I,8,FALSE),0)</f>
        <v>0</v>
      </c>
      <c r="M3298" s="13">
        <f>IFERROR(VLOOKUP(A3298,[2]Sheet1!$A:$I,9,FALSE),0)</f>
        <v>0</v>
      </c>
      <c r="N3298" s="13">
        <f>IFERROR(VLOOKUP(A3298,[3]Sheet1!$A:$G,2,FALSE),0)</f>
        <v>353481</v>
      </c>
      <c r="O3298" s="13">
        <f>IFERROR(VLOOKUP(A3298,[3]Sheet1!$A:$G,3,FALSE),0)</f>
        <v>162140015</v>
      </c>
      <c r="P3298" s="13">
        <f>IFERROR(VLOOKUP(A3298,[3]Sheet1!$A:$G,4,FALSE),0)</f>
        <v>324611</v>
      </c>
      <c r="Q3298" s="13">
        <f>IFERROR(VLOOKUP(A3298,[3]Sheet1!$A:$G,5,FALSE),0)</f>
        <v>114628184</v>
      </c>
      <c r="R3298" s="13">
        <f>IFERROR(VLOOKUP(A3298,[3]Sheet1!$A:$H,6,FALSE),0)</f>
        <v>164226</v>
      </c>
      <c r="S3298" s="13">
        <f>IFERROR(VLOOKUP(A3298,[3]Sheet1!$A:$I,7,FALSE),0)</f>
        <v>41791963</v>
      </c>
      <c r="T3298" s="13" t="str">
        <f t="shared" si="261"/>
        <v>Sim</v>
      </c>
      <c r="U3298" s="13" t="str">
        <f t="shared" si="261"/>
        <v>Sim</v>
      </c>
      <c r="V3298" s="13" t="str">
        <f t="shared" si="261"/>
        <v>Sim</v>
      </c>
      <c r="W3298" s="13" t="str">
        <f t="shared" si="261"/>
        <v>Sim</v>
      </c>
      <c r="X3298" s="13" t="str">
        <f t="shared" si="262"/>
        <v>Sim</v>
      </c>
      <c r="Y3298" s="13" t="str">
        <f t="shared" si="262"/>
        <v>Sim</v>
      </c>
    </row>
    <row r="3299" spans="1:25">
      <c r="A3299" s="23">
        <v>412065</v>
      </c>
      <c r="B3299" s="13">
        <f>IFERROR(VLOOKUP(A3299,[1]Monitoramento_Base_somente_Said!$A:$J,5,FALSE),0)</f>
        <v>0</v>
      </c>
      <c r="C3299" s="13">
        <f>IFERROR(VLOOKUP(A3299,[1]Monitoramento_Base_somente_Said!$A:$J,6,FALSE),0)</f>
        <v>0</v>
      </c>
      <c r="D3299" s="13">
        <f>IFERROR(VLOOKUP(A3299,[1]Monitoramento_Base_somente_Said!$A:$J,7,FALSE),0)</f>
        <v>0</v>
      </c>
      <c r="E3299" s="13">
        <f>IFERROR(VLOOKUP(A3299,[1]Monitoramento_Base_somente_Said!$A:$J,8,FALSE),0)</f>
        <v>0</v>
      </c>
      <c r="F3299" s="13">
        <f>IFERROR(VLOOKUP(A3299,[1]Monitoramento_Base_somente_Said!$A:$J,9,FALSE),0)</f>
        <v>0</v>
      </c>
      <c r="G3299" s="13">
        <f>IFERROR(VLOOKUP(A3299,[1]Monitoramento_Base_somente_Said!$A:$J,10,FALSE),0)</f>
        <v>0</v>
      </c>
      <c r="H3299" s="13">
        <f>IFERROR(VLOOKUP(A3299,[2]Sheet1!$A:$I,4,FALSE),0)</f>
        <v>0</v>
      </c>
      <c r="I3299" s="13">
        <f>IFERROR(VLOOKUP(A3299,[2]Sheet1!$A:$I,5,FALSE),0)</f>
        <v>0</v>
      </c>
      <c r="J3299" s="13">
        <f>IFERROR(VLOOKUP(A3299,[2]Sheet1!$A:$I,6,FALSE),0)</f>
        <v>0</v>
      </c>
      <c r="K3299" s="13">
        <f>IFERROR(VLOOKUP(A3299,[2]Sheet1!$A:$I,7,FALSE),0)</f>
        <v>0</v>
      </c>
      <c r="L3299" s="13">
        <f>IFERROR(VLOOKUP(A3299,[2]Sheet1!$A:$I,8,FALSE),0)</f>
        <v>0</v>
      </c>
      <c r="M3299" s="13">
        <f>IFERROR(VLOOKUP(A3299,[2]Sheet1!$A:$I,9,FALSE),0)</f>
        <v>0</v>
      </c>
      <c r="N3299" s="13">
        <f>IFERROR(VLOOKUP(A3299,[3]Sheet1!$A:$G,2,FALSE),0)</f>
        <v>19316</v>
      </c>
      <c r="O3299" s="13">
        <f>IFERROR(VLOOKUP(A3299,[3]Sheet1!$A:$G,3,FALSE),0)</f>
        <v>12867711</v>
      </c>
      <c r="P3299" s="13">
        <f>IFERROR(VLOOKUP(A3299,[3]Sheet1!$A:$G,4,FALSE),0)</f>
        <v>25641</v>
      </c>
      <c r="Q3299" s="13">
        <f>IFERROR(VLOOKUP(A3299,[3]Sheet1!$A:$G,5,FALSE),0)</f>
        <v>11890979</v>
      </c>
      <c r="R3299" s="13">
        <f>IFERROR(VLOOKUP(A3299,[3]Sheet1!$A:$H,6,FALSE),0)</f>
        <v>8411</v>
      </c>
      <c r="S3299" s="13">
        <f>IFERROR(VLOOKUP(A3299,[3]Sheet1!$A:$I,7,FALSE),0)</f>
        <v>4237557</v>
      </c>
      <c r="T3299" s="13" t="str">
        <f t="shared" si="261"/>
        <v>Sim</v>
      </c>
      <c r="U3299" s="13" t="str">
        <f t="shared" si="261"/>
        <v>Sim</v>
      </c>
      <c r="V3299" s="13" t="str">
        <f t="shared" si="261"/>
        <v>Sim</v>
      </c>
      <c r="W3299" s="13" t="str">
        <f t="shared" si="261"/>
        <v>Sim</v>
      </c>
      <c r="X3299" s="13" t="str">
        <f t="shared" si="262"/>
        <v>Sim</v>
      </c>
      <c r="Y3299" s="13" t="str">
        <f t="shared" si="262"/>
        <v>Sim</v>
      </c>
    </row>
    <row r="3300" spans="1:25">
      <c r="A3300" s="9">
        <v>412070</v>
      </c>
      <c r="B3300" s="13">
        <f>IFERROR(VLOOKUP(A3300,[1]Monitoramento_Base_somente_Said!$A:$J,5,FALSE),0)</f>
        <v>17165</v>
      </c>
      <c r="C3300" s="13">
        <f>IFERROR(VLOOKUP(A3300,[1]Monitoramento_Base_somente_Said!$A:$J,6,FALSE),0)</f>
        <v>65807080</v>
      </c>
      <c r="D3300" s="13">
        <f>IFERROR(VLOOKUP(A3300,[1]Monitoramento_Base_somente_Said!$A:$J,7,FALSE),0)</f>
        <v>3628</v>
      </c>
      <c r="E3300" s="13">
        <f>IFERROR(VLOOKUP(A3300,[1]Monitoramento_Base_somente_Said!$A:$J,8,FALSE),0)</f>
        <v>64487678</v>
      </c>
      <c r="F3300" s="13">
        <f>IFERROR(VLOOKUP(A3300,[1]Monitoramento_Base_somente_Said!$A:$J,9,FALSE),0)</f>
        <v>1071</v>
      </c>
      <c r="G3300" s="13">
        <f>IFERROR(VLOOKUP(A3300,[1]Monitoramento_Base_somente_Said!$A:$J,10,FALSE),0)</f>
        <v>25877840</v>
      </c>
      <c r="H3300" s="13">
        <f>IFERROR(VLOOKUP(A3300,[2]Sheet1!$A:$I,4,FALSE),0)</f>
        <v>0</v>
      </c>
      <c r="I3300" s="13">
        <f>IFERROR(VLOOKUP(A3300,[2]Sheet1!$A:$I,5,FALSE),0)</f>
        <v>0</v>
      </c>
      <c r="J3300" s="13">
        <f>IFERROR(VLOOKUP(A3300,[2]Sheet1!$A:$I,6,FALSE),0)</f>
        <v>0</v>
      </c>
      <c r="K3300" s="13">
        <f>IFERROR(VLOOKUP(A3300,[2]Sheet1!$A:$I,7,FALSE),0)</f>
        <v>0</v>
      </c>
      <c r="L3300" s="13">
        <f>IFERROR(VLOOKUP(A3300,[2]Sheet1!$A:$I,8,FALSE),0)</f>
        <v>0</v>
      </c>
      <c r="M3300" s="13">
        <f>IFERROR(VLOOKUP(A3300,[2]Sheet1!$A:$I,9,FALSE),0)</f>
        <v>0</v>
      </c>
      <c r="N3300" s="13">
        <f>IFERROR(VLOOKUP(A3300,[3]Sheet1!$A:$G,2,FALSE),0)</f>
        <v>0</v>
      </c>
      <c r="O3300" s="13">
        <f>IFERROR(VLOOKUP(A3300,[3]Sheet1!$A:$G,3,FALSE),0)</f>
        <v>0</v>
      </c>
      <c r="P3300" s="13">
        <f>IFERROR(VLOOKUP(A3300,[3]Sheet1!$A:$G,4,FALSE),0)</f>
        <v>0</v>
      </c>
      <c r="Q3300" s="13">
        <f>IFERROR(VLOOKUP(A3300,[3]Sheet1!$A:$G,5,FALSE),0)</f>
        <v>0</v>
      </c>
      <c r="R3300" s="13">
        <f>IFERROR(VLOOKUP(A3300,[3]Sheet1!$A:$H,6,FALSE),0)</f>
        <v>0</v>
      </c>
      <c r="S3300" s="13">
        <f>IFERROR(VLOOKUP(A3300,[3]Sheet1!$A:$I,7,FALSE),0)</f>
        <v>0</v>
      </c>
      <c r="T3300" s="13" t="str">
        <f t="shared" si="261"/>
        <v>Sim</v>
      </c>
      <c r="U3300" s="13" t="str">
        <f t="shared" si="261"/>
        <v>Sim</v>
      </c>
      <c r="V3300" s="13" t="str">
        <f t="shared" si="261"/>
        <v>Sim</v>
      </c>
      <c r="W3300" s="13" t="str">
        <f t="shared" si="261"/>
        <v>Sim</v>
      </c>
      <c r="X3300" s="13" t="str">
        <f t="shared" si="262"/>
        <v>Sim</v>
      </c>
      <c r="Y3300" s="13" t="str">
        <f t="shared" si="262"/>
        <v>Sim</v>
      </c>
    </row>
    <row r="3301" spans="1:25">
      <c r="A3301" s="9">
        <v>412090</v>
      </c>
      <c r="B3301" s="13">
        <f>IFERROR(VLOOKUP(A3301,[1]Monitoramento_Base_somente_Said!$A:$J,5,FALSE),0)</f>
        <v>0</v>
      </c>
      <c r="C3301" s="13">
        <f>IFERROR(VLOOKUP(A3301,[1]Monitoramento_Base_somente_Said!$A:$J,6,FALSE),0)</f>
        <v>630606960</v>
      </c>
      <c r="D3301" s="13">
        <f>IFERROR(VLOOKUP(A3301,[1]Monitoramento_Base_somente_Said!$A:$J,7,FALSE),0)</f>
        <v>0</v>
      </c>
      <c r="E3301" s="13">
        <f>IFERROR(VLOOKUP(A3301,[1]Monitoramento_Base_somente_Said!$A:$J,8,FALSE),0)</f>
        <v>589922640</v>
      </c>
      <c r="F3301" s="13">
        <f>IFERROR(VLOOKUP(A3301,[1]Monitoramento_Base_somente_Said!$A:$J,9,FALSE),0)</f>
        <v>0</v>
      </c>
      <c r="G3301" s="13">
        <f>IFERROR(VLOOKUP(A3301,[1]Monitoramento_Base_somente_Said!$A:$J,10,FALSE),0)</f>
        <v>244105920</v>
      </c>
      <c r="H3301" s="13">
        <f>IFERROR(VLOOKUP(A3301,[2]Sheet1!$A:$I,4,FALSE),0)</f>
        <v>0</v>
      </c>
      <c r="I3301" s="13">
        <f>IFERROR(VLOOKUP(A3301,[2]Sheet1!$A:$I,5,FALSE),0)</f>
        <v>0</v>
      </c>
      <c r="J3301" s="13">
        <f>IFERROR(VLOOKUP(A3301,[2]Sheet1!$A:$I,6,FALSE),0)</f>
        <v>0</v>
      </c>
      <c r="K3301" s="13">
        <f>IFERROR(VLOOKUP(A3301,[2]Sheet1!$A:$I,7,FALSE),0)</f>
        <v>0</v>
      </c>
      <c r="L3301" s="13">
        <f>IFERROR(VLOOKUP(A3301,[2]Sheet1!$A:$I,8,FALSE),0)</f>
        <v>0</v>
      </c>
      <c r="M3301" s="13">
        <f>IFERROR(VLOOKUP(A3301,[2]Sheet1!$A:$I,9,FALSE),0)</f>
        <v>0</v>
      </c>
      <c r="N3301" s="13">
        <f>IFERROR(VLOOKUP(A3301,[3]Sheet1!$A:$G,2,FALSE),0)</f>
        <v>301967</v>
      </c>
      <c r="O3301" s="13">
        <f>IFERROR(VLOOKUP(A3301,[3]Sheet1!$A:$G,3,FALSE),0)</f>
        <v>40023139</v>
      </c>
      <c r="P3301" s="13">
        <f>IFERROR(VLOOKUP(A3301,[3]Sheet1!$A:$G,4,FALSE),0)</f>
        <v>197923</v>
      </c>
      <c r="Q3301" s="13">
        <f>IFERROR(VLOOKUP(A3301,[3]Sheet1!$A:$G,5,FALSE),0)</f>
        <v>30653110</v>
      </c>
      <c r="R3301" s="13">
        <f>IFERROR(VLOOKUP(A3301,[3]Sheet1!$A:$H,6,FALSE),0)</f>
        <v>253476</v>
      </c>
      <c r="S3301" s="13">
        <f>IFERROR(VLOOKUP(A3301,[3]Sheet1!$A:$I,7,FALSE),0)</f>
        <v>16056163</v>
      </c>
      <c r="T3301" s="13" t="str">
        <f t="shared" si="261"/>
        <v>Sim</v>
      </c>
      <c r="U3301" s="13" t="str">
        <f t="shared" si="261"/>
        <v>Sim</v>
      </c>
      <c r="V3301" s="13" t="str">
        <f t="shared" si="261"/>
        <v>Sim</v>
      </c>
      <c r="W3301" s="13" t="str">
        <f t="shared" si="261"/>
        <v>Sim</v>
      </c>
      <c r="X3301" s="13" t="str">
        <f t="shared" si="262"/>
        <v>Sim</v>
      </c>
      <c r="Y3301" s="13" t="str">
        <f t="shared" si="262"/>
        <v>Sim</v>
      </c>
    </row>
    <row r="3302" spans="1:25">
      <c r="A3302" s="23">
        <v>412100</v>
      </c>
      <c r="B3302" s="13">
        <f>IFERROR(VLOOKUP(A3302,[1]Monitoramento_Base_somente_Said!$A:$J,5,FALSE),0)</f>
        <v>0</v>
      </c>
      <c r="C3302" s="13">
        <f>IFERROR(VLOOKUP(A3302,[1]Monitoramento_Base_somente_Said!$A:$J,6,FALSE),0)</f>
        <v>0</v>
      </c>
      <c r="D3302" s="13">
        <f>IFERROR(VLOOKUP(A3302,[1]Monitoramento_Base_somente_Said!$A:$J,7,FALSE),0)</f>
        <v>0</v>
      </c>
      <c r="E3302" s="13">
        <f>IFERROR(VLOOKUP(A3302,[1]Monitoramento_Base_somente_Said!$A:$J,8,FALSE),0)</f>
        <v>0</v>
      </c>
      <c r="F3302" s="13">
        <f>IFERROR(VLOOKUP(A3302,[1]Monitoramento_Base_somente_Said!$A:$J,9,FALSE),0)</f>
        <v>0</v>
      </c>
      <c r="G3302" s="13">
        <f>IFERROR(VLOOKUP(A3302,[1]Monitoramento_Base_somente_Said!$A:$J,10,FALSE),0)</f>
        <v>0</v>
      </c>
      <c r="H3302" s="13">
        <f>IFERROR(VLOOKUP(A3302,[2]Sheet1!$A:$I,4,FALSE),0)</f>
        <v>0</v>
      </c>
      <c r="I3302" s="13">
        <f>IFERROR(VLOOKUP(A3302,[2]Sheet1!$A:$I,5,FALSE),0)</f>
        <v>0</v>
      </c>
      <c r="J3302" s="13">
        <f>IFERROR(VLOOKUP(A3302,[2]Sheet1!$A:$I,6,FALSE),0)</f>
        <v>0</v>
      </c>
      <c r="K3302" s="13">
        <f>IFERROR(VLOOKUP(A3302,[2]Sheet1!$A:$I,7,FALSE),0)</f>
        <v>0</v>
      </c>
      <c r="L3302" s="13">
        <f>IFERROR(VLOOKUP(A3302,[2]Sheet1!$A:$I,8,FALSE),0)</f>
        <v>0</v>
      </c>
      <c r="M3302" s="13">
        <f>IFERROR(VLOOKUP(A3302,[2]Sheet1!$A:$I,9,FALSE),0)</f>
        <v>0</v>
      </c>
      <c r="N3302" s="13">
        <f>IFERROR(VLOOKUP(A3302,[3]Sheet1!$A:$G,2,FALSE),0)</f>
        <v>17703</v>
      </c>
      <c r="O3302" s="13">
        <f>IFERROR(VLOOKUP(A3302,[3]Sheet1!$A:$G,3,FALSE),0)</f>
        <v>12798429</v>
      </c>
      <c r="P3302" s="13">
        <f>IFERROR(VLOOKUP(A3302,[3]Sheet1!$A:$G,4,FALSE),0)</f>
        <v>24662</v>
      </c>
      <c r="Q3302" s="13">
        <f>IFERROR(VLOOKUP(A3302,[3]Sheet1!$A:$G,5,FALSE),0)</f>
        <v>10359873</v>
      </c>
      <c r="R3302" s="13">
        <f>IFERROR(VLOOKUP(A3302,[3]Sheet1!$A:$H,6,FALSE),0)</f>
        <v>23102</v>
      </c>
      <c r="S3302" s="13">
        <f>IFERROR(VLOOKUP(A3302,[3]Sheet1!$A:$I,7,FALSE),0)</f>
        <v>3505523</v>
      </c>
      <c r="T3302" s="13" t="str">
        <f t="shared" si="261"/>
        <v>Sim</v>
      </c>
      <c r="U3302" s="13" t="str">
        <f t="shared" si="261"/>
        <v>Sim</v>
      </c>
      <c r="V3302" s="13" t="str">
        <f t="shared" si="261"/>
        <v>Sim</v>
      </c>
      <c r="W3302" s="13" t="str">
        <f t="shared" si="261"/>
        <v>Sim</v>
      </c>
      <c r="X3302" s="13" t="str">
        <f t="shared" si="262"/>
        <v>Sim</v>
      </c>
      <c r="Y3302" s="13" t="str">
        <f t="shared" si="262"/>
        <v>Sim</v>
      </c>
    </row>
    <row r="3303" spans="1:25">
      <c r="A3303" s="23">
        <v>412110</v>
      </c>
      <c r="B3303" s="13">
        <f>IFERROR(VLOOKUP(A3303,[1]Monitoramento_Base_somente_Said!$A:$J,5,FALSE),0)</f>
        <v>0</v>
      </c>
      <c r="C3303" s="13">
        <f>IFERROR(VLOOKUP(A3303,[1]Monitoramento_Base_somente_Said!$A:$J,6,FALSE),0)</f>
        <v>4650837</v>
      </c>
      <c r="D3303" s="13">
        <f>IFERROR(VLOOKUP(A3303,[1]Monitoramento_Base_somente_Said!$A:$J,7,FALSE),0)</f>
        <v>0</v>
      </c>
      <c r="E3303" s="13">
        <f>IFERROR(VLOOKUP(A3303,[1]Monitoramento_Base_somente_Said!$A:$J,8,FALSE),0)</f>
        <v>4350783</v>
      </c>
      <c r="F3303" s="13">
        <f>IFERROR(VLOOKUP(A3303,[1]Monitoramento_Base_somente_Said!$A:$J,9,FALSE),0)</f>
        <v>0</v>
      </c>
      <c r="G3303" s="13">
        <f>IFERROR(VLOOKUP(A3303,[1]Monitoramento_Base_somente_Said!$A:$J,10,FALSE),0)</f>
        <v>1800324</v>
      </c>
      <c r="H3303" s="13">
        <f>IFERROR(VLOOKUP(A3303,[2]Sheet1!$A:$I,4,FALSE),0)</f>
        <v>0</v>
      </c>
      <c r="I3303" s="13">
        <f>IFERROR(VLOOKUP(A3303,[2]Sheet1!$A:$I,5,FALSE),0)</f>
        <v>0</v>
      </c>
      <c r="J3303" s="13">
        <f>IFERROR(VLOOKUP(A3303,[2]Sheet1!$A:$I,6,FALSE),0)</f>
        <v>0</v>
      </c>
      <c r="K3303" s="13">
        <f>IFERROR(VLOOKUP(A3303,[2]Sheet1!$A:$I,7,FALSE),0)</f>
        <v>0</v>
      </c>
      <c r="L3303" s="13">
        <f>IFERROR(VLOOKUP(A3303,[2]Sheet1!$A:$I,8,FALSE),0)</f>
        <v>0</v>
      </c>
      <c r="M3303" s="13">
        <f>IFERROR(VLOOKUP(A3303,[2]Sheet1!$A:$I,9,FALSE),0)</f>
        <v>0</v>
      </c>
      <c r="N3303" s="13">
        <f>IFERROR(VLOOKUP(A3303,[3]Sheet1!$A:$G,2,FALSE),0)</f>
        <v>0</v>
      </c>
      <c r="O3303" s="13">
        <f>IFERROR(VLOOKUP(A3303,[3]Sheet1!$A:$G,3,FALSE),0)</f>
        <v>188478</v>
      </c>
      <c r="P3303" s="13">
        <f>IFERROR(VLOOKUP(A3303,[3]Sheet1!$A:$G,4,FALSE),0)</f>
        <v>0</v>
      </c>
      <c r="Q3303" s="13">
        <f>IFERROR(VLOOKUP(A3303,[3]Sheet1!$A:$G,5,FALSE),0)</f>
        <v>142632</v>
      </c>
      <c r="R3303" s="13">
        <f>IFERROR(VLOOKUP(A3303,[3]Sheet1!$A:$H,6,FALSE),0)</f>
        <v>0</v>
      </c>
      <c r="S3303" s="13">
        <f>IFERROR(VLOOKUP(A3303,[3]Sheet1!$A:$I,7,FALSE),0)</f>
        <v>56034</v>
      </c>
      <c r="T3303" s="13" t="str">
        <f t="shared" si="261"/>
        <v>Não</v>
      </c>
      <c r="U3303" s="13" t="str">
        <f t="shared" si="261"/>
        <v>Sim</v>
      </c>
      <c r="V3303" s="13" t="str">
        <f t="shared" si="261"/>
        <v>Não</v>
      </c>
      <c r="W3303" s="13" t="str">
        <f t="shared" si="261"/>
        <v>Sim</v>
      </c>
      <c r="X3303" s="13" t="str">
        <f t="shared" si="262"/>
        <v>Não</v>
      </c>
      <c r="Y3303" s="13" t="str">
        <f t="shared" si="262"/>
        <v>Sim</v>
      </c>
    </row>
    <row r="3304" spans="1:25">
      <c r="A3304" s="9">
        <v>412120</v>
      </c>
      <c r="B3304" s="13">
        <f>IFERROR(VLOOKUP(A3304,[1]Monitoramento_Base_somente_Said!$A:$J,5,FALSE),0)</f>
        <v>191563</v>
      </c>
      <c r="C3304" s="13">
        <f>IFERROR(VLOOKUP(A3304,[1]Monitoramento_Base_somente_Said!$A:$J,6,FALSE),0)</f>
        <v>177662557</v>
      </c>
      <c r="D3304" s="13">
        <f>IFERROR(VLOOKUP(A3304,[1]Monitoramento_Base_somente_Said!$A:$J,7,FALSE),0)</f>
        <v>366117</v>
      </c>
      <c r="E3304" s="13">
        <f>IFERROR(VLOOKUP(A3304,[1]Monitoramento_Base_somente_Said!$A:$J,8,FALSE),0)</f>
        <v>164412131</v>
      </c>
      <c r="F3304" s="13">
        <f>IFERROR(VLOOKUP(A3304,[1]Monitoramento_Base_somente_Said!$A:$J,9,FALSE),0)</f>
        <v>143979</v>
      </c>
      <c r="G3304" s="13">
        <f>IFERROR(VLOOKUP(A3304,[1]Monitoramento_Base_somente_Said!$A:$J,10,FALSE),0)</f>
        <v>68615056</v>
      </c>
      <c r="H3304" s="13">
        <f>IFERROR(VLOOKUP(A3304,[2]Sheet1!$A:$I,4,FALSE),0)</f>
        <v>0</v>
      </c>
      <c r="I3304" s="13">
        <f>IFERROR(VLOOKUP(A3304,[2]Sheet1!$A:$I,5,FALSE),0)</f>
        <v>0</v>
      </c>
      <c r="J3304" s="13">
        <f>IFERROR(VLOOKUP(A3304,[2]Sheet1!$A:$I,6,FALSE),0)</f>
        <v>0</v>
      </c>
      <c r="K3304" s="13">
        <f>IFERROR(VLOOKUP(A3304,[2]Sheet1!$A:$I,7,FALSE),0)</f>
        <v>0</v>
      </c>
      <c r="L3304" s="13">
        <f>IFERROR(VLOOKUP(A3304,[2]Sheet1!$A:$I,8,FALSE),0)</f>
        <v>0</v>
      </c>
      <c r="M3304" s="13">
        <f>IFERROR(VLOOKUP(A3304,[2]Sheet1!$A:$I,9,FALSE),0)</f>
        <v>0</v>
      </c>
      <c r="N3304" s="13">
        <f>IFERROR(VLOOKUP(A3304,[3]Sheet1!$A:$G,2,FALSE),0)</f>
        <v>0</v>
      </c>
      <c r="O3304" s="13">
        <f>IFERROR(VLOOKUP(A3304,[3]Sheet1!$A:$G,3,FALSE),0)</f>
        <v>0</v>
      </c>
      <c r="P3304" s="13">
        <f>IFERROR(VLOOKUP(A3304,[3]Sheet1!$A:$G,4,FALSE),0)</f>
        <v>0</v>
      </c>
      <c r="Q3304" s="13">
        <f>IFERROR(VLOOKUP(A3304,[3]Sheet1!$A:$G,5,FALSE),0)</f>
        <v>0</v>
      </c>
      <c r="R3304" s="13">
        <f>IFERROR(VLOOKUP(A3304,[3]Sheet1!$A:$H,6,FALSE),0)</f>
        <v>0</v>
      </c>
      <c r="S3304" s="13">
        <f>IFERROR(VLOOKUP(A3304,[3]Sheet1!$A:$I,7,FALSE),0)</f>
        <v>0</v>
      </c>
      <c r="T3304" s="13" t="str">
        <f t="shared" si="261"/>
        <v>Sim</v>
      </c>
      <c r="U3304" s="13" t="str">
        <f t="shared" si="261"/>
        <v>Sim</v>
      </c>
      <c r="V3304" s="13" t="str">
        <f t="shared" si="261"/>
        <v>Sim</v>
      </c>
      <c r="W3304" s="13" t="str">
        <f t="shared" si="261"/>
        <v>Sim</v>
      </c>
      <c r="X3304" s="13" t="str">
        <f t="shared" si="262"/>
        <v>Sim</v>
      </c>
      <c r="Y3304" s="13" t="str">
        <f t="shared" si="262"/>
        <v>Sim</v>
      </c>
    </row>
    <row r="3305" spans="1:25">
      <c r="A3305" s="9">
        <v>412125</v>
      </c>
      <c r="B3305" s="13">
        <f>IFERROR(VLOOKUP(A3305,[1]Monitoramento_Base_somente_Said!$A:$J,5,FALSE),0)</f>
        <v>0</v>
      </c>
      <c r="C3305" s="13">
        <f>IFERROR(VLOOKUP(A3305,[1]Monitoramento_Base_somente_Said!$A:$J,6,FALSE),0)</f>
        <v>0</v>
      </c>
      <c r="D3305" s="13">
        <f>IFERROR(VLOOKUP(A3305,[1]Monitoramento_Base_somente_Said!$A:$J,7,FALSE),0)</f>
        <v>0</v>
      </c>
      <c r="E3305" s="13">
        <f>IFERROR(VLOOKUP(A3305,[1]Monitoramento_Base_somente_Said!$A:$J,8,FALSE),0)</f>
        <v>0</v>
      </c>
      <c r="F3305" s="13">
        <f>IFERROR(VLOOKUP(A3305,[1]Monitoramento_Base_somente_Said!$A:$J,9,FALSE),0)</f>
        <v>0</v>
      </c>
      <c r="G3305" s="13">
        <f>IFERROR(VLOOKUP(A3305,[1]Monitoramento_Base_somente_Said!$A:$J,10,FALSE),0)</f>
        <v>0</v>
      </c>
      <c r="H3305" s="13">
        <f>IFERROR(VLOOKUP(A3305,[2]Sheet1!$A:$I,4,FALSE),0)</f>
        <v>0</v>
      </c>
      <c r="I3305" s="13">
        <f>IFERROR(VLOOKUP(A3305,[2]Sheet1!$A:$I,5,FALSE),0)</f>
        <v>0</v>
      </c>
      <c r="J3305" s="13">
        <f>IFERROR(VLOOKUP(A3305,[2]Sheet1!$A:$I,6,FALSE),0)</f>
        <v>0</v>
      </c>
      <c r="K3305" s="13">
        <f>IFERROR(VLOOKUP(A3305,[2]Sheet1!$A:$I,7,FALSE),0)</f>
        <v>0</v>
      </c>
      <c r="L3305" s="13">
        <f>IFERROR(VLOOKUP(A3305,[2]Sheet1!$A:$I,8,FALSE),0)</f>
        <v>0</v>
      </c>
      <c r="M3305" s="13">
        <f>IFERROR(VLOOKUP(A3305,[2]Sheet1!$A:$I,9,FALSE),0)</f>
        <v>0</v>
      </c>
      <c r="N3305" s="13">
        <f>IFERROR(VLOOKUP(A3305,[3]Sheet1!$A:$G,2,FALSE),0)</f>
        <v>0</v>
      </c>
      <c r="O3305" s="13">
        <f>IFERROR(VLOOKUP(A3305,[3]Sheet1!$A:$G,3,FALSE),0)</f>
        <v>458271</v>
      </c>
      <c r="P3305" s="13">
        <f>IFERROR(VLOOKUP(A3305,[3]Sheet1!$A:$G,4,FALSE),0)</f>
        <v>45</v>
      </c>
      <c r="Q3305" s="13">
        <f>IFERROR(VLOOKUP(A3305,[3]Sheet1!$A:$G,5,FALSE),0)</f>
        <v>7996254</v>
      </c>
      <c r="R3305" s="13">
        <f>IFERROR(VLOOKUP(A3305,[3]Sheet1!$A:$H,6,FALSE),0)</f>
        <v>0</v>
      </c>
      <c r="S3305" s="13">
        <f>IFERROR(VLOOKUP(A3305,[3]Sheet1!$A:$I,7,FALSE),0)</f>
        <v>6046470</v>
      </c>
      <c r="T3305" s="13" t="str">
        <f t="shared" si="261"/>
        <v>Não</v>
      </c>
      <c r="U3305" s="13" t="str">
        <f t="shared" si="261"/>
        <v>Sim</v>
      </c>
      <c r="V3305" s="13" t="str">
        <f t="shared" si="261"/>
        <v>Sim</v>
      </c>
      <c r="W3305" s="13" t="str">
        <f t="shared" si="261"/>
        <v>Sim</v>
      </c>
      <c r="X3305" s="13" t="str">
        <f t="shared" si="262"/>
        <v>Não</v>
      </c>
      <c r="Y3305" s="13" t="str">
        <f t="shared" si="262"/>
        <v>Sim</v>
      </c>
    </row>
    <row r="3306" spans="1:25">
      <c r="A3306" s="23">
        <v>412130</v>
      </c>
      <c r="B3306" s="13">
        <f>IFERROR(VLOOKUP(A3306,[1]Monitoramento_Base_somente_Said!$A:$J,5,FALSE),0)</f>
        <v>0</v>
      </c>
      <c r="C3306" s="13">
        <f>IFERROR(VLOOKUP(A3306,[1]Monitoramento_Base_somente_Said!$A:$J,6,FALSE),0)</f>
        <v>0</v>
      </c>
      <c r="D3306" s="13">
        <f>IFERROR(VLOOKUP(A3306,[1]Monitoramento_Base_somente_Said!$A:$J,7,FALSE),0)</f>
        <v>0</v>
      </c>
      <c r="E3306" s="13">
        <f>IFERROR(VLOOKUP(A3306,[1]Monitoramento_Base_somente_Said!$A:$J,8,FALSE),0)</f>
        <v>0</v>
      </c>
      <c r="F3306" s="13">
        <f>IFERROR(VLOOKUP(A3306,[1]Monitoramento_Base_somente_Said!$A:$J,9,FALSE),0)</f>
        <v>0</v>
      </c>
      <c r="G3306" s="13">
        <f>IFERROR(VLOOKUP(A3306,[1]Monitoramento_Base_somente_Said!$A:$J,10,FALSE),0)</f>
        <v>0</v>
      </c>
      <c r="H3306" s="13">
        <f>IFERROR(VLOOKUP(A3306,[2]Sheet1!$A:$I,4,FALSE),0)</f>
        <v>0</v>
      </c>
      <c r="I3306" s="13">
        <f>IFERROR(VLOOKUP(A3306,[2]Sheet1!$A:$I,5,FALSE),0)</f>
        <v>0</v>
      </c>
      <c r="J3306" s="13">
        <f>IFERROR(VLOOKUP(A3306,[2]Sheet1!$A:$I,6,FALSE),0)</f>
        <v>0</v>
      </c>
      <c r="K3306" s="13">
        <f>IFERROR(VLOOKUP(A3306,[2]Sheet1!$A:$I,7,FALSE),0)</f>
        <v>0</v>
      </c>
      <c r="L3306" s="13">
        <f>IFERROR(VLOOKUP(A3306,[2]Sheet1!$A:$I,8,FALSE),0)</f>
        <v>0</v>
      </c>
      <c r="M3306" s="13">
        <f>IFERROR(VLOOKUP(A3306,[2]Sheet1!$A:$I,9,FALSE),0)</f>
        <v>0</v>
      </c>
      <c r="N3306" s="13">
        <f>IFERROR(VLOOKUP(A3306,[3]Sheet1!$A:$G,2,FALSE),0)</f>
        <v>774</v>
      </c>
      <c r="O3306" s="13">
        <f>IFERROR(VLOOKUP(A3306,[3]Sheet1!$A:$G,3,FALSE),0)</f>
        <v>21092492</v>
      </c>
      <c r="P3306" s="13">
        <f>IFERROR(VLOOKUP(A3306,[3]Sheet1!$A:$G,4,FALSE),0)</f>
        <v>2196</v>
      </c>
      <c r="Q3306" s="13">
        <f>IFERROR(VLOOKUP(A3306,[3]Sheet1!$A:$G,5,FALSE),0)</f>
        <v>19670360</v>
      </c>
      <c r="R3306" s="13">
        <f>IFERROR(VLOOKUP(A3306,[3]Sheet1!$A:$H,6,FALSE),0)</f>
        <v>14575</v>
      </c>
      <c r="S3306" s="13">
        <f>IFERROR(VLOOKUP(A3306,[3]Sheet1!$A:$I,7,FALSE),0)</f>
        <v>7865673</v>
      </c>
      <c r="T3306" s="13" t="str">
        <f t="shared" si="261"/>
        <v>Sim</v>
      </c>
      <c r="U3306" s="13" t="str">
        <f t="shared" si="261"/>
        <v>Sim</v>
      </c>
      <c r="V3306" s="13" t="str">
        <f t="shared" si="261"/>
        <v>Sim</v>
      </c>
      <c r="W3306" s="13" t="str">
        <f t="shared" si="261"/>
        <v>Sim</v>
      </c>
      <c r="X3306" s="13" t="str">
        <f t="shared" si="262"/>
        <v>Sim</v>
      </c>
      <c r="Y3306" s="13" t="str">
        <f t="shared" si="262"/>
        <v>Sim</v>
      </c>
    </row>
    <row r="3307" spans="1:25">
      <c r="A3307" s="9">
        <v>412135</v>
      </c>
      <c r="B3307" s="13">
        <f>IFERROR(VLOOKUP(A3307,[1]Monitoramento_Base_somente_Said!$A:$J,5,FALSE),0)</f>
        <v>0</v>
      </c>
      <c r="C3307" s="13">
        <f>IFERROR(VLOOKUP(A3307,[1]Monitoramento_Base_somente_Said!$A:$J,6,FALSE),0)</f>
        <v>0</v>
      </c>
      <c r="D3307" s="13">
        <f>IFERROR(VLOOKUP(A3307,[1]Monitoramento_Base_somente_Said!$A:$J,7,FALSE),0)</f>
        <v>0</v>
      </c>
      <c r="E3307" s="13">
        <f>IFERROR(VLOOKUP(A3307,[1]Monitoramento_Base_somente_Said!$A:$J,8,FALSE),0)</f>
        <v>0</v>
      </c>
      <c r="F3307" s="13">
        <f>IFERROR(VLOOKUP(A3307,[1]Monitoramento_Base_somente_Said!$A:$J,9,FALSE),0)</f>
        <v>0</v>
      </c>
      <c r="G3307" s="13">
        <f>IFERROR(VLOOKUP(A3307,[1]Monitoramento_Base_somente_Said!$A:$J,10,FALSE),0)</f>
        <v>0</v>
      </c>
      <c r="H3307" s="13">
        <f>IFERROR(VLOOKUP(A3307,[2]Sheet1!$A:$I,4,FALSE),0)</f>
        <v>0</v>
      </c>
      <c r="I3307" s="13">
        <f>IFERROR(VLOOKUP(A3307,[2]Sheet1!$A:$I,5,FALSE),0)</f>
        <v>0</v>
      </c>
      <c r="J3307" s="13">
        <f>IFERROR(VLOOKUP(A3307,[2]Sheet1!$A:$I,6,FALSE),0)</f>
        <v>0</v>
      </c>
      <c r="K3307" s="13">
        <f>IFERROR(VLOOKUP(A3307,[2]Sheet1!$A:$I,7,FALSE),0)</f>
        <v>0</v>
      </c>
      <c r="L3307" s="13">
        <f>IFERROR(VLOOKUP(A3307,[2]Sheet1!$A:$I,8,FALSE),0)</f>
        <v>0</v>
      </c>
      <c r="M3307" s="13">
        <f>IFERROR(VLOOKUP(A3307,[2]Sheet1!$A:$I,9,FALSE),0)</f>
        <v>0</v>
      </c>
      <c r="N3307" s="13">
        <f>IFERROR(VLOOKUP(A3307,[3]Sheet1!$A:$G,2,FALSE),0)</f>
        <v>621</v>
      </c>
      <c r="O3307" s="13">
        <f>IFERROR(VLOOKUP(A3307,[3]Sheet1!$A:$G,3,FALSE),0)</f>
        <v>10289780</v>
      </c>
      <c r="P3307" s="13">
        <f>IFERROR(VLOOKUP(A3307,[3]Sheet1!$A:$G,4,FALSE),0)</f>
        <v>2597</v>
      </c>
      <c r="Q3307" s="13">
        <f>IFERROR(VLOOKUP(A3307,[3]Sheet1!$A:$G,5,FALSE),0)</f>
        <v>8048942</v>
      </c>
      <c r="R3307" s="13">
        <f>IFERROR(VLOOKUP(A3307,[3]Sheet1!$A:$H,6,FALSE),0)</f>
        <v>2372</v>
      </c>
      <c r="S3307" s="13">
        <f>IFERROR(VLOOKUP(A3307,[3]Sheet1!$A:$I,7,FALSE),0)</f>
        <v>3820173</v>
      </c>
      <c r="T3307" s="13" t="str">
        <f t="shared" si="261"/>
        <v>Sim</v>
      </c>
      <c r="U3307" s="13" t="str">
        <f t="shared" si="261"/>
        <v>Sim</v>
      </c>
      <c r="V3307" s="13" t="str">
        <f t="shared" si="261"/>
        <v>Sim</v>
      </c>
      <c r="W3307" s="13" t="str">
        <f t="shared" si="261"/>
        <v>Sim</v>
      </c>
      <c r="X3307" s="13" t="str">
        <f t="shared" si="262"/>
        <v>Sim</v>
      </c>
      <c r="Y3307" s="13" t="str">
        <f t="shared" si="262"/>
        <v>Sim</v>
      </c>
    </row>
    <row r="3308" spans="1:25">
      <c r="A3308" s="9">
        <v>412140</v>
      </c>
      <c r="B3308" s="13">
        <f>IFERROR(VLOOKUP(A3308,[1]Monitoramento_Base_somente_Said!$A:$J,5,FALSE),0)</f>
        <v>0</v>
      </c>
      <c r="C3308" s="13">
        <f>IFERROR(VLOOKUP(A3308,[1]Monitoramento_Base_somente_Said!$A:$J,6,FALSE),0)</f>
        <v>0</v>
      </c>
      <c r="D3308" s="13">
        <f>IFERROR(VLOOKUP(A3308,[1]Monitoramento_Base_somente_Said!$A:$J,7,FALSE),0)</f>
        <v>0</v>
      </c>
      <c r="E3308" s="13">
        <f>IFERROR(VLOOKUP(A3308,[1]Monitoramento_Base_somente_Said!$A:$J,8,FALSE),0)</f>
        <v>0</v>
      </c>
      <c r="F3308" s="13">
        <f>IFERROR(VLOOKUP(A3308,[1]Monitoramento_Base_somente_Said!$A:$J,9,FALSE),0)</f>
        <v>0</v>
      </c>
      <c r="G3308" s="13">
        <f>IFERROR(VLOOKUP(A3308,[1]Monitoramento_Base_somente_Said!$A:$J,10,FALSE),0)</f>
        <v>0</v>
      </c>
      <c r="H3308" s="13">
        <f>IFERROR(VLOOKUP(A3308,[2]Sheet1!$A:$I,4,FALSE),0)</f>
        <v>0</v>
      </c>
      <c r="I3308" s="13">
        <f>IFERROR(VLOOKUP(A3308,[2]Sheet1!$A:$I,5,FALSE),0)</f>
        <v>0</v>
      </c>
      <c r="J3308" s="13">
        <f>IFERROR(VLOOKUP(A3308,[2]Sheet1!$A:$I,6,FALSE),0)</f>
        <v>0</v>
      </c>
      <c r="K3308" s="13">
        <f>IFERROR(VLOOKUP(A3308,[2]Sheet1!$A:$I,7,FALSE),0)</f>
        <v>0</v>
      </c>
      <c r="L3308" s="13">
        <f>IFERROR(VLOOKUP(A3308,[2]Sheet1!$A:$I,8,FALSE),0)</f>
        <v>0</v>
      </c>
      <c r="M3308" s="13">
        <f>IFERROR(VLOOKUP(A3308,[2]Sheet1!$A:$I,9,FALSE),0)</f>
        <v>0</v>
      </c>
      <c r="N3308" s="13">
        <f>IFERROR(VLOOKUP(A3308,[3]Sheet1!$A:$G,2,FALSE),0)</f>
        <v>8449</v>
      </c>
      <c r="O3308" s="13">
        <f>IFERROR(VLOOKUP(A3308,[3]Sheet1!$A:$G,3,FALSE),0)</f>
        <v>50261493</v>
      </c>
      <c r="P3308" s="13">
        <f>IFERROR(VLOOKUP(A3308,[3]Sheet1!$A:$G,4,FALSE),0)</f>
        <v>246</v>
      </c>
      <c r="Q3308" s="13">
        <f>IFERROR(VLOOKUP(A3308,[3]Sheet1!$A:$G,5,FALSE),0)</f>
        <v>70568392</v>
      </c>
      <c r="R3308" s="13">
        <f>IFERROR(VLOOKUP(A3308,[3]Sheet1!$A:$H,6,FALSE),0)</f>
        <v>0</v>
      </c>
      <c r="S3308" s="13">
        <f>IFERROR(VLOOKUP(A3308,[3]Sheet1!$A:$I,7,FALSE),0)</f>
        <v>0</v>
      </c>
      <c r="T3308" s="13" t="str">
        <f t="shared" si="261"/>
        <v>Sim</v>
      </c>
      <c r="U3308" s="13" t="str">
        <f t="shared" si="261"/>
        <v>Sim</v>
      </c>
      <c r="V3308" s="13" t="str">
        <f t="shared" si="261"/>
        <v>Sim</v>
      </c>
      <c r="W3308" s="13" t="str">
        <f t="shared" si="261"/>
        <v>Sim</v>
      </c>
      <c r="X3308" s="13" t="str">
        <f t="shared" si="262"/>
        <v>Não</v>
      </c>
      <c r="Y3308" s="13" t="str">
        <f t="shared" si="262"/>
        <v>Não</v>
      </c>
    </row>
    <row r="3309" spans="1:25">
      <c r="A3309" s="23">
        <v>412150</v>
      </c>
      <c r="B3309" s="13">
        <f>IFERROR(VLOOKUP(A3309,[1]Monitoramento_Base_somente_Said!$A:$J,5,FALSE),0)</f>
        <v>0</v>
      </c>
      <c r="C3309" s="13">
        <f>IFERROR(VLOOKUP(A3309,[1]Monitoramento_Base_somente_Said!$A:$J,6,FALSE),0)</f>
        <v>6098382</v>
      </c>
      <c r="D3309" s="13">
        <f>IFERROR(VLOOKUP(A3309,[1]Monitoramento_Base_somente_Said!$A:$J,7,FALSE),0)</f>
        <v>0</v>
      </c>
      <c r="E3309" s="13">
        <f>IFERROR(VLOOKUP(A3309,[1]Monitoramento_Base_somente_Said!$A:$J,8,FALSE),0)</f>
        <v>5704938</v>
      </c>
      <c r="F3309" s="13">
        <f>IFERROR(VLOOKUP(A3309,[1]Monitoramento_Base_somente_Said!$A:$J,9,FALSE),0)</f>
        <v>0</v>
      </c>
      <c r="G3309" s="13">
        <f>IFERROR(VLOOKUP(A3309,[1]Monitoramento_Base_somente_Said!$A:$J,10,FALSE),0)</f>
        <v>2360664</v>
      </c>
      <c r="H3309" s="13">
        <f>IFERROR(VLOOKUP(A3309,[2]Sheet1!$A:$I,4,FALSE),0)</f>
        <v>0</v>
      </c>
      <c r="I3309" s="13">
        <f>IFERROR(VLOOKUP(A3309,[2]Sheet1!$A:$I,5,FALSE),0)</f>
        <v>0</v>
      </c>
      <c r="J3309" s="13">
        <f>IFERROR(VLOOKUP(A3309,[2]Sheet1!$A:$I,6,FALSE),0)</f>
        <v>0</v>
      </c>
      <c r="K3309" s="13">
        <f>IFERROR(VLOOKUP(A3309,[2]Sheet1!$A:$I,7,FALSE),0)</f>
        <v>0</v>
      </c>
      <c r="L3309" s="13">
        <f>IFERROR(VLOOKUP(A3309,[2]Sheet1!$A:$I,8,FALSE),0)</f>
        <v>0</v>
      </c>
      <c r="M3309" s="13">
        <f>IFERROR(VLOOKUP(A3309,[2]Sheet1!$A:$I,9,FALSE),0)</f>
        <v>0</v>
      </c>
      <c r="N3309" s="13">
        <f>IFERROR(VLOOKUP(A3309,[3]Sheet1!$A:$G,2,FALSE),0)</f>
        <v>0</v>
      </c>
      <c r="O3309" s="13">
        <f>IFERROR(VLOOKUP(A3309,[3]Sheet1!$A:$G,3,FALSE),0)</f>
        <v>0</v>
      </c>
      <c r="P3309" s="13">
        <f>IFERROR(VLOOKUP(A3309,[3]Sheet1!$A:$G,4,FALSE),0)</f>
        <v>0</v>
      </c>
      <c r="Q3309" s="13">
        <f>IFERROR(VLOOKUP(A3309,[3]Sheet1!$A:$G,5,FALSE),0)</f>
        <v>0</v>
      </c>
      <c r="R3309" s="13">
        <f>IFERROR(VLOOKUP(A3309,[3]Sheet1!$A:$H,6,FALSE),0)</f>
        <v>0</v>
      </c>
      <c r="S3309" s="13">
        <f>IFERROR(VLOOKUP(A3309,[3]Sheet1!$A:$I,7,FALSE),0)</f>
        <v>0</v>
      </c>
      <c r="T3309" s="13" t="str">
        <f t="shared" si="261"/>
        <v>Não</v>
      </c>
      <c r="U3309" s="13" t="str">
        <f t="shared" si="261"/>
        <v>Sim</v>
      </c>
      <c r="V3309" s="13" t="str">
        <f t="shared" si="261"/>
        <v>Não</v>
      </c>
      <c r="W3309" s="13" t="str">
        <f t="shared" si="261"/>
        <v>Sim</v>
      </c>
      <c r="X3309" s="13" t="str">
        <f t="shared" si="262"/>
        <v>Não</v>
      </c>
      <c r="Y3309" s="13" t="str">
        <f t="shared" si="262"/>
        <v>Sim</v>
      </c>
    </row>
    <row r="3310" spans="1:25">
      <c r="A3310" s="9">
        <v>412160</v>
      </c>
      <c r="B3310" s="13">
        <f>IFERROR(VLOOKUP(A3310,[1]Monitoramento_Base_somente_Said!$A:$J,5,FALSE),0)</f>
        <v>0</v>
      </c>
      <c r="C3310" s="13">
        <f>IFERROR(VLOOKUP(A3310,[1]Monitoramento_Base_somente_Said!$A:$J,6,FALSE),0)</f>
        <v>0</v>
      </c>
      <c r="D3310" s="13">
        <f>IFERROR(VLOOKUP(A3310,[1]Monitoramento_Base_somente_Said!$A:$J,7,FALSE),0)</f>
        <v>0</v>
      </c>
      <c r="E3310" s="13">
        <f>IFERROR(VLOOKUP(A3310,[1]Monitoramento_Base_somente_Said!$A:$J,8,FALSE),0)</f>
        <v>0</v>
      </c>
      <c r="F3310" s="13">
        <f>IFERROR(VLOOKUP(A3310,[1]Monitoramento_Base_somente_Said!$A:$J,9,FALSE),0)</f>
        <v>0</v>
      </c>
      <c r="G3310" s="13">
        <f>IFERROR(VLOOKUP(A3310,[1]Monitoramento_Base_somente_Said!$A:$J,10,FALSE),0)</f>
        <v>0</v>
      </c>
      <c r="H3310" s="13">
        <f>IFERROR(VLOOKUP(A3310,[2]Sheet1!$A:$I,4,FALSE),0)</f>
        <v>0</v>
      </c>
      <c r="I3310" s="13">
        <f>IFERROR(VLOOKUP(A3310,[2]Sheet1!$A:$I,5,FALSE),0)</f>
        <v>0</v>
      </c>
      <c r="J3310" s="13">
        <f>IFERROR(VLOOKUP(A3310,[2]Sheet1!$A:$I,6,FALSE),0)</f>
        <v>0</v>
      </c>
      <c r="K3310" s="13">
        <f>IFERROR(VLOOKUP(A3310,[2]Sheet1!$A:$I,7,FALSE),0)</f>
        <v>0</v>
      </c>
      <c r="L3310" s="13">
        <f>IFERROR(VLOOKUP(A3310,[2]Sheet1!$A:$I,8,FALSE),0)</f>
        <v>0</v>
      </c>
      <c r="M3310" s="13">
        <f>IFERROR(VLOOKUP(A3310,[2]Sheet1!$A:$I,9,FALSE),0)</f>
        <v>0</v>
      </c>
      <c r="N3310" s="13">
        <f>IFERROR(VLOOKUP(A3310,[3]Sheet1!$A:$G,2,FALSE),0)</f>
        <v>2507</v>
      </c>
      <c r="O3310" s="13">
        <f>IFERROR(VLOOKUP(A3310,[3]Sheet1!$A:$G,3,FALSE),0)</f>
        <v>20024358</v>
      </c>
      <c r="P3310" s="13">
        <f>IFERROR(VLOOKUP(A3310,[3]Sheet1!$A:$G,4,FALSE),0)</f>
        <v>1238</v>
      </c>
      <c r="Q3310" s="13">
        <f>IFERROR(VLOOKUP(A3310,[3]Sheet1!$A:$G,5,FALSE),0)</f>
        <v>15945741</v>
      </c>
      <c r="R3310" s="13">
        <f>IFERROR(VLOOKUP(A3310,[3]Sheet1!$A:$H,6,FALSE),0)</f>
        <v>20</v>
      </c>
      <c r="S3310" s="13">
        <f>IFERROR(VLOOKUP(A3310,[3]Sheet1!$A:$I,7,FALSE),0)</f>
        <v>4786408</v>
      </c>
      <c r="T3310" s="13" t="str">
        <f t="shared" si="261"/>
        <v>Sim</v>
      </c>
      <c r="U3310" s="13" t="str">
        <f t="shared" si="261"/>
        <v>Sim</v>
      </c>
      <c r="V3310" s="13" t="str">
        <f t="shared" si="261"/>
        <v>Sim</v>
      </c>
      <c r="W3310" s="13" t="str">
        <f t="shared" si="261"/>
        <v>Sim</v>
      </c>
      <c r="X3310" s="13" t="str">
        <f t="shared" si="262"/>
        <v>Sim</v>
      </c>
      <c r="Y3310" s="13" t="str">
        <f t="shared" si="262"/>
        <v>Sim</v>
      </c>
    </row>
    <row r="3311" spans="1:25">
      <c r="A3311" s="9">
        <v>412170</v>
      </c>
      <c r="B3311" s="13">
        <f>IFERROR(VLOOKUP(A3311,[1]Monitoramento_Base_somente_Said!$A:$J,5,FALSE),0)</f>
        <v>0</v>
      </c>
      <c r="C3311" s="13">
        <f>IFERROR(VLOOKUP(A3311,[1]Monitoramento_Base_somente_Said!$A:$J,6,FALSE),0)</f>
        <v>0</v>
      </c>
      <c r="D3311" s="13">
        <f>IFERROR(VLOOKUP(A3311,[1]Monitoramento_Base_somente_Said!$A:$J,7,FALSE),0)</f>
        <v>0</v>
      </c>
      <c r="E3311" s="13">
        <f>IFERROR(VLOOKUP(A3311,[1]Monitoramento_Base_somente_Said!$A:$J,8,FALSE),0)</f>
        <v>0</v>
      </c>
      <c r="F3311" s="13">
        <f>IFERROR(VLOOKUP(A3311,[1]Monitoramento_Base_somente_Said!$A:$J,9,FALSE),0)</f>
        <v>0</v>
      </c>
      <c r="G3311" s="13">
        <f>IFERROR(VLOOKUP(A3311,[1]Monitoramento_Base_somente_Said!$A:$J,10,FALSE),0)</f>
        <v>0</v>
      </c>
      <c r="H3311" s="13">
        <f>IFERROR(VLOOKUP(A3311,[2]Sheet1!$A:$I,4,FALSE),0)</f>
        <v>0</v>
      </c>
      <c r="I3311" s="13">
        <f>IFERROR(VLOOKUP(A3311,[2]Sheet1!$A:$I,5,FALSE),0)</f>
        <v>0</v>
      </c>
      <c r="J3311" s="13">
        <f>IFERROR(VLOOKUP(A3311,[2]Sheet1!$A:$I,6,FALSE),0)</f>
        <v>0</v>
      </c>
      <c r="K3311" s="13">
        <f>IFERROR(VLOOKUP(A3311,[2]Sheet1!$A:$I,7,FALSE),0)</f>
        <v>0</v>
      </c>
      <c r="L3311" s="13">
        <f>IFERROR(VLOOKUP(A3311,[2]Sheet1!$A:$I,8,FALSE),0)</f>
        <v>0</v>
      </c>
      <c r="M3311" s="13">
        <f>IFERROR(VLOOKUP(A3311,[2]Sheet1!$A:$I,9,FALSE),0)</f>
        <v>0</v>
      </c>
      <c r="N3311" s="13">
        <f>IFERROR(VLOOKUP(A3311,[3]Sheet1!$A:$G,2,FALSE),0)</f>
        <v>775192</v>
      </c>
      <c r="O3311" s="13">
        <f>IFERROR(VLOOKUP(A3311,[3]Sheet1!$A:$G,3,FALSE),0)</f>
        <v>105732293</v>
      </c>
      <c r="P3311" s="13">
        <f>IFERROR(VLOOKUP(A3311,[3]Sheet1!$A:$G,4,FALSE),0)</f>
        <v>583940</v>
      </c>
      <c r="Q3311" s="13">
        <f>IFERROR(VLOOKUP(A3311,[3]Sheet1!$A:$G,5,FALSE),0)</f>
        <v>81732172</v>
      </c>
      <c r="R3311" s="13">
        <f>IFERROR(VLOOKUP(A3311,[3]Sheet1!$A:$H,6,FALSE),0)</f>
        <v>63531</v>
      </c>
      <c r="S3311" s="13">
        <f>IFERROR(VLOOKUP(A3311,[3]Sheet1!$A:$I,7,FALSE),0)</f>
        <v>37453527</v>
      </c>
      <c r="T3311" s="13" t="str">
        <f t="shared" si="261"/>
        <v>Sim</v>
      </c>
      <c r="U3311" s="13" t="str">
        <f t="shared" si="261"/>
        <v>Sim</v>
      </c>
      <c r="V3311" s="13" t="str">
        <f t="shared" si="261"/>
        <v>Sim</v>
      </c>
      <c r="W3311" s="13" t="str">
        <f t="shared" si="261"/>
        <v>Sim</v>
      </c>
      <c r="X3311" s="13" t="str">
        <f t="shared" si="262"/>
        <v>Sim</v>
      </c>
      <c r="Y3311" s="13" t="str">
        <f t="shared" si="262"/>
        <v>Sim</v>
      </c>
    </row>
    <row r="3312" spans="1:25">
      <c r="A3312" s="9">
        <v>412175</v>
      </c>
      <c r="B3312" s="13">
        <f>IFERROR(VLOOKUP(A3312,[1]Monitoramento_Base_somente_Said!$A:$J,5,FALSE),0)</f>
        <v>10687</v>
      </c>
      <c r="C3312" s="13">
        <f>IFERROR(VLOOKUP(A3312,[1]Monitoramento_Base_somente_Said!$A:$J,6,FALSE),0)</f>
        <v>16604286</v>
      </c>
      <c r="D3312" s="13">
        <f>IFERROR(VLOOKUP(A3312,[1]Monitoramento_Base_somente_Said!$A:$J,7,FALSE),0)</f>
        <v>335</v>
      </c>
      <c r="E3312" s="13">
        <f>IFERROR(VLOOKUP(A3312,[1]Monitoramento_Base_somente_Said!$A:$J,8,FALSE),0)</f>
        <v>14655101</v>
      </c>
      <c r="F3312" s="13">
        <f>IFERROR(VLOOKUP(A3312,[1]Monitoramento_Base_somente_Said!$A:$J,9,FALSE),0)</f>
        <v>33098</v>
      </c>
      <c r="G3312" s="13">
        <f>IFERROR(VLOOKUP(A3312,[1]Monitoramento_Base_somente_Said!$A:$J,10,FALSE),0)</f>
        <v>5695628</v>
      </c>
      <c r="H3312" s="13">
        <f>IFERROR(VLOOKUP(A3312,[2]Sheet1!$A:$I,4,FALSE),0)</f>
        <v>0</v>
      </c>
      <c r="I3312" s="13">
        <f>IFERROR(VLOOKUP(A3312,[2]Sheet1!$A:$I,5,FALSE),0)</f>
        <v>0</v>
      </c>
      <c r="J3312" s="13">
        <f>IFERROR(VLOOKUP(A3312,[2]Sheet1!$A:$I,6,FALSE),0)</f>
        <v>0</v>
      </c>
      <c r="K3312" s="13">
        <f>IFERROR(VLOOKUP(A3312,[2]Sheet1!$A:$I,7,FALSE),0)</f>
        <v>0</v>
      </c>
      <c r="L3312" s="13">
        <f>IFERROR(VLOOKUP(A3312,[2]Sheet1!$A:$I,8,FALSE),0)</f>
        <v>0</v>
      </c>
      <c r="M3312" s="13">
        <f>IFERROR(VLOOKUP(A3312,[2]Sheet1!$A:$I,9,FALSE),0)</f>
        <v>0</v>
      </c>
      <c r="N3312" s="13">
        <f>IFERROR(VLOOKUP(A3312,[3]Sheet1!$A:$G,2,FALSE),0)</f>
        <v>0</v>
      </c>
      <c r="O3312" s="13">
        <f>IFERROR(VLOOKUP(A3312,[3]Sheet1!$A:$G,3,FALSE),0)</f>
        <v>0</v>
      </c>
      <c r="P3312" s="13">
        <f>IFERROR(VLOOKUP(A3312,[3]Sheet1!$A:$G,4,FALSE),0)</f>
        <v>0</v>
      </c>
      <c r="Q3312" s="13">
        <f>IFERROR(VLOOKUP(A3312,[3]Sheet1!$A:$G,5,FALSE),0)</f>
        <v>0</v>
      </c>
      <c r="R3312" s="13">
        <f>IFERROR(VLOOKUP(A3312,[3]Sheet1!$A:$H,6,FALSE),0)</f>
        <v>0</v>
      </c>
      <c r="S3312" s="13">
        <f>IFERROR(VLOOKUP(A3312,[3]Sheet1!$A:$I,7,FALSE),0)</f>
        <v>0</v>
      </c>
      <c r="T3312" s="13" t="str">
        <f t="shared" si="261"/>
        <v>Sim</v>
      </c>
      <c r="U3312" s="13" t="str">
        <f t="shared" si="261"/>
        <v>Sim</v>
      </c>
      <c r="V3312" s="13" t="str">
        <f t="shared" si="261"/>
        <v>Sim</v>
      </c>
      <c r="W3312" s="13" t="str">
        <f t="shared" si="261"/>
        <v>Sim</v>
      </c>
      <c r="X3312" s="13" t="str">
        <f t="shared" si="262"/>
        <v>Sim</v>
      </c>
      <c r="Y3312" s="13" t="str">
        <f t="shared" si="262"/>
        <v>Sim</v>
      </c>
    </row>
    <row r="3313" spans="1:25">
      <c r="A3313" s="9">
        <v>412180</v>
      </c>
      <c r="B3313" s="13">
        <f>IFERROR(VLOOKUP(A3313,[1]Monitoramento_Base_somente_Said!$A:$J,5,FALSE),0)</f>
        <v>0</v>
      </c>
      <c r="C3313" s="13">
        <f>IFERROR(VLOOKUP(A3313,[1]Monitoramento_Base_somente_Said!$A:$J,6,FALSE),0)</f>
        <v>0</v>
      </c>
      <c r="D3313" s="13">
        <f>IFERROR(VLOOKUP(A3313,[1]Monitoramento_Base_somente_Said!$A:$J,7,FALSE),0)</f>
        <v>0</v>
      </c>
      <c r="E3313" s="13">
        <f>IFERROR(VLOOKUP(A3313,[1]Monitoramento_Base_somente_Said!$A:$J,8,FALSE),0)</f>
        <v>0</v>
      </c>
      <c r="F3313" s="13">
        <f>IFERROR(VLOOKUP(A3313,[1]Monitoramento_Base_somente_Said!$A:$J,9,FALSE),0)</f>
        <v>0</v>
      </c>
      <c r="G3313" s="13">
        <f>IFERROR(VLOOKUP(A3313,[1]Monitoramento_Base_somente_Said!$A:$J,10,FALSE),0)</f>
        <v>0</v>
      </c>
      <c r="H3313" s="13">
        <f>IFERROR(VLOOKUP(A3313,[2]Sheet1!$A:$I,4,FALSE),0)</f>
        <v>0</v>
      </c>
      <c r="I3313" s="13">
        <f>IFERROR(VLOOKUP(A3313,[2]Sheet1!$A:$I,5,FALSE),0)</f>
        <v>0</v>
      </c>
      <c r="J3313" s="13">
        <f>IFERROR(VLOOKUP(A3313,[2]Sheet1!$A:$I,6,FALSE),0)</f>
        <v>0</v>
      </c>
      <c r="K3313" s="13">
        <f>IFERROR(VLOOKUP(A3313,[2]Sheet1!$A:$I,7,FALSE),0)</f>
        <v>0</v>
      </c>
      <c r="L3313" s="13">
        <f>IFERROR(VLOOKUP(A3313,[2]Sheet1!$A:$I,8,FALSE),0)</f>
        <v>0</v>
      </c>
      <c r="M3313" s="13">
        <f>IFERROR(VLOOKUP(A3313,[2]Sheet1!$A:$I,9,FALSE),0)</f>
        <v>0</v>
      </c>
      <c r="N3313" s="13">
        <f>IFERROR(VLOOKUP(A3313,[3]Sheet1!$A:$G,2,FALSE),0)</f>
        <v>275488</v>
      </c>
      <c r="O3313" s="13">
        <f>IFERROR(VLOOKUP(A3313,[3]Sheet1!$A:$G,3,FALSE),0)</f>
        <v>6898325</v>
      </c>
      <c r="P3313" s="13">
        <f>IFERROR(VLOOKUP(A3313,[3]Sheet1!$A:$G,4,FALSE),0)</f>
        <v>187216</v>
      </c>
      <c r="Q3313" s="13">
        <f>IFERROR(VLOOKUP(A3313,[3]Sheet1!$A:$G,5,FALSE),0)</f>
        <v>6117738</v>
      </c>
      <c r="R3313" s="13">
        <f>IFERROR(VLOOKUP(A3313,[3]Sheet1!$A:$H,6,FALSE),0)</f>
        <v>98642</v>
      </c>
      <c r="S3313" s="13">
        <f>IFERROR(VLOOKUP(A3313,[3]Sheet1!$A:$I,7,FALSE),0)</f>
        <v>3822414</v>
      </c>
      <c r="T3313" s="13" t="str">
        <f t="shared" si="261"/>
        <v>Sim</v>
      </c>
      <c r="U3313" s="13" t="str">
        <f t="shared" si="261"/>
        <v>Sim</v>
      </c>
      <c r="V3313" s="13" t="str">
        <f t="shared" si="261"/>
        <v>Sim</v>
      </c>
      <c r="W3313" s="13" t="str">
        <f t="shared" si="261"/>
        <v>Sim</v>
      </c>
      <c r="X3313" s="13" t="str">
        <f t="shared" si="262"/>
        <v>Sim</v>
      </c>
      <c r="Y3313" s="13" t="str">
        <f t="shared" si="262"/>
        <v>Sim</v>
      </c>
    </row>
    <row r="3314" spans="1:25">
      <c r="A3314" s="23">
        <v>412190</v>
      </c>
      <c r="B3314" s="13">
        <f>IFERROR(VLOOKUP(A3314,[1]Monitoramento_Base_somente_Said!$A:$J,5,FALSE),0)</f>
        <v>124719</v>
      </c>
      <c r="C3314" s="13">
        <f>IFERROR(VLOOKUP(A3314,[1]Monitoramento_Base_somente_Said!$A:$J,6,FALSE),0)</f>
        <v>37457445</v>
      </c>
      <c r="D3314" s="13">
        <f>IFERROR(VLOOKUP(A3314,[1]Monitoramento_Base_somente_Said!$A:$J,7,FALSE),0)</f>
        <v>1020</v>
      </c>
      <c r="E3314" s="13">
        <f>IFERROR(VLOOKUP(A3314,[1]Monitoramento_Base_somente_Said!$A:$J,8,FALSE),0)</f>
        <v>31816918</v>
      </c>
      <c r="F3314" s="13">
        <f>IFERROR(VLOOKUP(A3314,[1]Monitoramento_Base_somente_Said!$A:$J,9,FALSE),0)</f>
        <v>0</v>
      </c>
      <c r="G3314" s="13">
        <f>IFERROR(VLOOKUP(A3314,[1]Monitoramento_Base_somente_Said!$A:$J,10,FALSE),0)</f>
        <v>12479522</v>
      </c>
      <c r="H3314" s="13">
        <f>IFERROR(VLOOKUP(A3314,[2]Sheet1!$A:$I,4,FALSE),0)</f>
        <v>0</v>
      </c>
      <c r="I3314" s="13">
        <f>IFERROR(VLOOKUP(A3314,[2]Sheet1!$A:$I,5,FALSE),0)</f>
        <v>0</v>
      </c>
      <c r="J3314" s="13">
        <f>IFERROR(VLOOKUP(A3314,[2]Sheet1!$A:$I,6,FALSE),0)</f>
        <v>0</v>
      </c>
      <c r="K3314" s="13">
        <f>IFERROR(VLOOKUP(A3314,[2]Sheet1!$A:$I,7,FALSE),0)</f>
        <v>0</v>
      </c>
      <c r="L3314" s="13">
        <f>IFERROR(VLOOKUP(A3314,[2]Sheet1!$A:$I,8,FALSE),0)</f>
        <v>0</v>
      </c>
      <c r="M3314" s="13">
        <f>IFERROR(VLOOKUP(A3314,[2]Sheet1!$A:$I,9,FALSE),0)</f>
        <v>0</v>
      </c>
      <c r="N3314" s="13">
        <f>IFERROR(VLOOKUP(A3314,[3]Sheet1!$A:$G,2,FALSE),0)</f>
        <v>0</v>
      </c>
      <c r="O3314" s="13">
        <f>IFERROR(VLOOKUP(A3314,[3]Sheet1!$A:$G,3,FALSE),0)</f>
        <v>0</v>
      </c>
      <c r="P3314" s="13">
        <f>IFERROR(VLOOKUP(A3314,[3]Sheet1!$A:$G,4,FALSE),0)</f>
        <v>0</v>
      </c>
      <c r="Q3314" s="13">
        <f>IFERROR(VLOOKUP(A3314,[3]Sheet1!$A:$G,5,FALSE),0)</f>
        <v>0</v>
      </c>
      <c r="R3314" s="13">
        <f>IFERROR(VLOOKUP(A3314,[3]Sheet1!$A:$H,6,FALSE),0)</f>
        <v>0</v>
      </c>
      <c r="S3314" s="13">
        <f>IFERROR(VLOOKUP(A3314,[3]Sheet1!$A:$I,7,FALSE),0)</f>
        <v>0</v>
      </c>
      <c r="T3314" s="13" t="str">
        <f t="shared" si="261"/>
        <v>Sim</v>
      </c>
      <c r="U3314" s="13" t="str">
        <f t="shared" si="261"/>
        <v>Sim</v>
      </c>
      <c r="V3314" s="13" t="str">
        <f t="shared" si="261"/>
        <v>Sim</v>
      </c>
      <c r="W3314" s="13" t="str">
        <f t="shared" si="261"/>
        <v>Sim</v>
      </c>
      <c r="X3314" s="13" t="str">
        <f t="shared" si="262"/>
        <v>Não</v>
      </c>
      <c r="Y3314" s="13" t="str">
        <f t="shared" si="262"/>
        <v>Sim</v>
      </c>
    </row>
    <row r="3315" spans="1:25">
      <c r="A3315" s="9">
        <v>412200</v>
      </c>
      <c r="B3315" s="13">
        <f>IFERROR(VLOOKUP(A3315,[1]Monitoramento_Base_somente_Said!$A:$J,5,FALSE),0)</f>
        <v>0</v>
      </c>
      <c r="C3315" s="13">
        <f>IFERROR(VLOOKUP(A3315,[1]Monitoramento_Base_somente_Said!$A:$J,6,FALSE),0)</f>
        <v>116267732</v>
      </c>
      <c r="D3315" s="13">
        <f>IFERROR(VLOOKUP(A3315,[1]Monitoramento_Base_somente_Said!$A:$J,7,FALSE),0)</f>
        <v>0</v>
      </c>
      <c r="E3315" s="13">
        <f>IFERROR(VLOOKUP(A3315,[1]Monitoramento_Base_somente_Said!$A:$J,8,FALSE),0)</f>
        <v>108766588</v>
      </c>
      <c r="F3315" s="13">
        <f>IFERROR(VLOOKUP(A3315,[1]Monitoramento_Base_somente_Said!$A:$J,9,FALSE),0)</f>
        <v>0</v>
      </c>
      <c r="G3315" s="13">
        <f>IFERROR(VLOOKUP(A3315,[1]Monitoramento_Base_somente_Said!$A:$J,10,FALSE),0)</f>
        <v>45006864</v>
      </c>
      <c r="H3315" s="13">
        <f>IFERROR(VLOOKUP(A3315,[2]Sheet1!$A:$I,4,FALSE),0)</f>
        <v>0</v>
      </c>
      <c r="I3315" s="13">
        <f>IFERROR(VLOOKUP(A3315,[2]Sheet1!$A:$I,5,FALSE),0)</f>
        <v>0</v>
      </c>
      <c r="J3315" s="13">
        <f>IFERROR(VLOOKUP(A3315,[2]Sheet1!$A:$I,6,FALSE),0)</f>
        <v>0</v>
      </c>
      <c r="K3315" s="13">
        <f>IFERROR(VLOOKUP(A3315,[2]Sheet1!$A:$I,7,FALSE),0)</f>
        <v>0</v>
      </c>
      <c r="L3315" s="13">
        <f>IFERROR(VLOOKUP(A3315,[2]Sheet1!$A:$I,8,FALSE),0)</f>
        <v>0</v>
      </c>
      <c r="M3315" s="13">
        <f>IFERROR(VLOOKUP(A3315,[2]Sheet1!$A:$I,9,FALSE),0)</f>
        <v>0</v>
      </c>
      <c r="N3315" s="13">
        <f>IFERROR(VLOOKUP(A3315,[3]Sheet1!$A:$G,2,FALSE),0)</f>
        <v>230810</v>
      </c>
      <c r="O3315" s="13">
        <f>IFERROR(VLOOKUP(A3315,[3]Sheet1!$A:$G,3,FALSE),0)</f>
        <v>55126133</v>
      </c>
      <c r="P3315" s="13">
        <f>IFERROR(VLOOKUP(A3315,[3]Sheet1!$A:$G,4,FALSE),0)</f>
        <v>193525</v>
      </c>
      <c r="Q3315" s="13">
        <f>IFERROR(VLOOKUP(A3315,[3]Sheet1!$A:$G,5,FALSE),0)</f>
        <v>44285083</v>
      </c>
      <c r="R3315" s="13">
        <f>IFERROR(VLOOKUP(A3315,[3]Sheet1!$A:$H,6,FALSE),0)</f>
        <v>77827</v>
      </c>
      <c r="S3315" s="13">
        <f>IFERROR(VLOOKUP(A3315,[3]Sheet1!$A:$I,7,FALSE),0)</f>
        <v>21481239</v>
      </c>
      <c r="T3315" s="13" t="str">
        <f t="shared" si="261"/>
        <v>Sim</v>
      </c>
      <c r="U3315" s="13" t="str">
        <f t="shared" si="261"/>
        <v>Sim</v>
      </c>
      <c r="V3315" s="13" t="str">
        <f t="shared" si="261"/>
        <v>Sim</v>
      </c>
      <c r="W3315" s="13" t="str">
        <f t="shared" si="261"/>
        <v>Sim</v>
      </c>
      <c r="X3315" s="13" t="str">
        <f t="shared" si="262"/>
        <v>Sim</v>
      </c>
      <c r="Y3315" s="13" t="str">
        <f t="shared" si="262"/>
        <v>Sim</v>
      </c>
    </row>
    <row r="3316" spans="1:25">
      <c r="A3316" s="9">
        <v>412210</v>
      </c>
      <c r="B3316" s="13">
        <f>IFERROR(VLOOKUP(A3316,[1]Monitoramento_Base_somente_Said!$A:$J,5,FALSE),0)</f>
        <v>247415</v>
      </c>
      <c r="C3316" s="13">
        <f>IFERROR(VLOOKUP(A3316,[1]Monitoramento_Base_somente_Said!$A:$J,6,FALSE),0)</f>
        <v>33427635</v>
      </c>
      <c r="D3316" s="13">
        <f>IFERROR(VLOOKUP(A3316,[1]Monitoramento_Base_somente_Said!$A:$J,7,FALSE),0)</f>
        <v>126549</v>
      </c>
      <c r="E3316" s="13">
        <f>IFERROR(VLOOKUP(A3316,[1]Monitoramento_Base_somente_Said!$A:$J,8,FALSE),0)</f>
        <v>29952668</v>
      </c>
      <c r="F3316" s="13">
        <f>IFERROR(VLOOKUP(A3316,[1]Monitoramento_Base_somente_Said!$A:$J,9,FALSE),0)</f>
        <v>5944</v>
      </c>
      <c r="G3316" s="13">
        <f>IFERROR(VLOOKUP(A3316,[1]Monitoramento_Base_somente_Said!$A:$J,10,FALSE),0)</f>
        <v>11451812</v>
      </c>
      <c r="H3316" s="13">
        <f>IFERROR(VLOOKUP(A3316,[2]Sheet1!$A:$I,4,FALSE),0)</f>
        <v>0</v>
      </c>
      <c r="I3316" s="13">
        <f>IFERROR(VLOOKUP(A3316,[2]Sheet1!$A:$I,5,FALSE),0)</f>
        <v>0</v>
      </c>
      <c r="J3316" s="13">
        <f>IFERROR(VLOOKUP(A3316,[2]Sheet1!$A:$I,6,FALSE),0)</f>
        <v>0</v>
      </c>
      <c r="K3316" s="13">
        <f>IFERROR(VLOOKUP(A3316,[2]Sheet1!$A:$I,7,FALSE),0)</f>
        <v>0</v>
      </c>
      <c r="L3316" s="13">
        <f>IFERROR(VLOOKUP(A3316,[2]Sheet1!$A:$I,8,FALSE),0)</f>
        <v>0</v>
      </c>
      <c r="M3316" s="13">
        <f>IFERROR(VLOOKUP(A3316,[2]Sheet1!$A:$I,9,FALSE),0)</f>
        <v>0</v>
      </c>
      <c r="N3316" s="13">
        <f>IFERROR(VLOOKUP(A3316,[3]Sheet1!$A:$G,2,FALSE),0)</f>
        <v>0</v>
      </c>
      <c r="O3316" s="13">
        <f>IFERROR(VLOOKUP(A3316,[3]Sheet1!$A:$G,3,FALSE),0)</f>
        <v>0</v>
      </c>
      <c r="P3316" s="13">
        <f>IFERROR(VLOOKUP(A3316,[3]Sheet1!$A:$G,4,FALSE),0)</f>
        <v>0</v>
      </c>
      <c r="Q3316" s="13">
        <f>IFERROR(VLOOKUP(A3316,[3]Sheet1!$A:$G,5,FALSE),0)</f>
        <v>0</v>
      </c>
      <c r="R3316" s="13">
        <f>IFERROR(VLOOKUP(A3316,[3]Sheet1!$A:$H,6,FALSE),0)</f>
        <v>0</v>
      </c>
      <c r="S3316" s="13">
        <f>IFERROR(VLOOKUP(A3316,[3]Sheet1!$A:$I,7,FALSE),0)</f>
        <v>0</v>
      </c>
      <c r="T3316" s="13" t="str">
        <f t="shared" si="261"/>
        <v>Sim</v>
      </c>
      <c r="U3316" s="13" t="str">
        <f t="shared" si="261"/>
        <v>Sim</v>
      </c>
      <c r="V3316" s="13" t="str">
        <f t="shared" si="261"/>
        <v>Sim</v>
      </c>
      <c r="W3316" s="13" t="str">
        <f t="shared" si="261"/>
        <v>Sim</v>
      </c>
      <c r="X3316" s="13" t="str">
        <f t="shared" si="262"/>
        <v>Sim</v>
      </c>
      <c r="Y3316" s="13" t="str">
        <f t="shared" si="262"/>
        <v>Sim</v>
      </c>
    </row>
    <row r="3317" spans="1:25">
      <c r="A3317" s="9">
        <v>412215</v>
      </c>
      <c r="B3317" s="13">
        <f>IFERROR(VLOOKUP(A3317,[1]Monitoramento_Base_somente_Said!$A:$J,5,FALSE),0)</f>
        <v>0</v>
      </c>
      <c r="C3317" s="13">
        <f>IFERROR(VLOOKUP(A3317,[1]Monitoramento_Base_somente_Said!$A:$J,6,FALSE),0)</f>
        <v>43370240</v>
      </c>
      <c r="D3317" s="13">
        <f>IFERROR(VLOOKUP(A3317,[1]Monitoramento_Base_somente_Said!$A:$J,7,FALSE),0)</f>
        <v>0</v>
      </c>
      <c r="E3317" s="13">
        <f>IFERROR(VLOOKUP(A3317,[1]Monitoramento_Base_somente_Said!$A:$J,8,FALSE),0)</f>
        <v>40572160</v>
      </c>
      <c r="F3317" s="13">
        <f>IFERROR(VLOOKUP(A3317,[1]Monitoramento_Base_somente_Said!$A:$J,9,FALSE),0)</f>
        <v>0</v>
      </c>
      <c r="G3317" s="13">
        <f>IFERROR(VLOOKUP(A3317,[1]Monitoramento_Base_somente_Said!$A:$J,10,FALSE),0)</f>
        <v>16788480</v>
      </c>
      <c r="H3317" s="13">
        <f>IFERROR(VLOOKUP(A3317,[2]Sheet1!$A:$I,4,FALSE),0)</f>
        <v>0</v>
      </c>
      <c r="I3317" s="13">
        <f>IFERROR(VLOOKUP(A3317,[2]Sheet1!$A:$I,5,FALSE),0)</f>
        <v>0</v>
      </c>
      <c r="J3317" s="13">
        <f>IFERROR(VLOOKUP(A3317,[2]Sheet1!$A:$I,6,FALSE),0)</f>
        <v>0</v>
      </c>
      <c r="K3317" s="13">
        <f>IFERROR(VLOOKUP(A3317,[2]Sheet1!$A:$I,7,FALSE),0)</f>
        <v>0</v>
      </c>
      <c r="L3317" s="13">
        <f>IFERROR(VLOOKUP(A3317,[2]Sheet1!$A:$I,8,FALSE),0)</f>
        <v>0</v>
      </c>
      <c r="M3317" s="13">
        <f>IFERROR(VLOOKUP(A3317,[2]Sheet1!$A:$I,9,FALSE),0)</f>
        <v>0</v>
      </c>
      <c r="N3317" s="13">
        <f>IFERROR(VLOOKUP(A3317,[3]Sheet1!$A:$G,2,FALSE),0)</f>
        <v>124469</v>
      </c>
      <c r="O3317" s="13">
        <f>IFERROR(VLOOKUP(A3317,[3]Sheet1!$A:$G,3,FALSE),0)</f>
        <v>51809081</v>
      </c>
      <c r="P3317" s="13">
        <f>IFERROR(VLOOKUP(A3317,[3]Sheet1!$A:$G,4,FALSE),0)</f>
        <v>168446</v>
      </c>
      <c r="Q3317" s="13">
        <f>IFERROR(VLOOKUP(A3317,[3]Sheet1!$A:$G,5,FALSE),0)</f>
        <v>44559488</v>
      </c>
      <c r="R3317" s="13">
        <f>IFERROR(VLOOKUP(A3317,[3]Sheet1!$A:$H,6,FALSE),0)</f>
        <v>55323</v>
      </c>
      <c r="S3317" s="13">
        <f>IFERROR(VLOOKUP(A3317,[3]Sheet1!$A:$I,7,FALSE),0)</f>
        <v>18044507</v>
      </c>
      <c r="T3317" s="13" t="str">
        <f t="shared" si="261"/>
        <v>Sim</v>
      </c>
      <c r="U3317" s="13" t="str">
        <f t="shared" si="261"/>
        <v>Sim</v>
      </c>
      <c r="V3317" s="13" t="str">
        <f t="shared" si="261"/>
        <v>Sim</v>
      </c>
      <c r="W3317" s="13" t="str">
        <f t="shared" si="261"/>
        <v>Sim</v>
      </c>
      <c r="X3317" s="13" t="str">
        <f t="shared" si="262"/>
        <v>Sim</v>
      </c>
      <c r="Y3317" s="13" t="str">
        <f t="shared" si="262"/>
        <v>Sim</v>
      </c>
    </row>
    <row r="3318" spans="1:25">
      <c r="A3318" s="9">
        <v>412217</v>
      </c>
      <c r="B3318" s="13">
        <f>IFERROR(VLOOKUP(A3318,[1]Monitoramento_Base_somente_Said!$A:$J,5,FALSE),0)</f>
        <v>7124</v>
      </c>
      <c r="C3318" s="13">
        <f>IFERROR(VLOOKUP(A3318,[1]Monitoramento_Base_somente_Said!$A:$J,6,FALSE),0)</f>
        <v>5804970</v>
      </c>
      <c r="D3318" s="13">
        <f>IFERROR(VLOOKUP(A3318,[1]Monitoramento_Base_somente_Said!$A:$J,7,FALSE),0)</f>
        <v>0</v>
      </c>
      <c r="E3318" s="13">
        <f>IFERROR(VLOOKUP(A3318,[1]Monitoramento_Base_somente_Said!$A:$J,8,FALSE),0)</f>
        <v>5247350</v>
      </c>
      <c r="F3318" s="13">
        <f>IFERROR(VLOOKUP(A3318,[1]Monitoramento_Base_somente_Said!$A:$J,9,FALSE),0)</f>
        <v>0</v>
      </c>
      <c r="G3318" s="13">
        <f>IFERROR(VLOOKUP(A3318,[1]Monitoramento_Base_somente_Said!$A:$J,10,FALSE),0)</f>
        <v>2311139</v>
      </c>
      <c r="H3318" s="13">
        <f>IFERROR(VLOOKUP(A3318,[2]Sheet1!$A:$I,4,FALSE),0)</f>
        <v>0</v>
      </c>
      <c r="I3318" s="13">
        <f>IFERROR(VLOOKUP(A3318,[2]Sheet1!$A:$I,5,FALSE),0)</f>
        <v>0</v>
      </c>
      <c r="J3318" s="13">
        <f>IFERROR(VLOOKUP(A3318,[2]Sheet1!$A:$I,6,FALSE),0)</f>
        <v>0</v>
      </c>
      <c r="K3318" s="13">
        <f>IFERROR(VLOOKUP(A3318,[2]Sheet1!$A:$I,7,FALSE),0)</f>
        <v>0</v>
      </c>
      <c r="L3318" s="13">
        <f>IFERROR(VLOOKUP(A3318,[2]Sheet1!$A:$I,8,FALSE),0)</f>
        <v>0</v>
      </c>
      <c r="M3318" s="13">
        <f>IFERROR(VLOOKUP(A3318,[2]Sheet1!$A:$I,9,FALSE),0)</f>
        <v>0</v>
      </c>
      <c r="N3318" s="13">
        <f>IFERROR(VLOOKUP(A3318,[3]Sheet1!$A:$G,2,FALSE),0)</f>
        <v>0</v>
      </c>
      <c r="O3318" s="13">
        <f>IFERROR(VLOOKUP(A3318,[3]Sheet1!$A:$G,3,FALSE),0)</f>
        <v>0</v>
      </c>
      <c r="P3318" s="13">
        <f>IFERROR(VLOOKUP(A3318,[3]Sheet1!$A:$G,4,FALSE),0)</f>
        <v>0</v>
      </c>
      <c r="Q3318" s="13">
        <f>IFERROR(VLOOKUP(A3318,[3]Sheet1!$A:$G,5,FALSE),0)</f>
        <v>0</v>
      </c>
      <c r="R3318" s="13">
        <f>IFERROR(VLOOKUP(A3318,[3]Sheet1!$A:$H,6,FALSE),0)</f>
        <v>0</v>
      </c>
      <c r="S3318" s="13">
        <f>IFERROR(VLOOKUP(A3318,[3]Sheet1!$A:$I,7,FALSE),0)</f>
        <v>0</v>
      </c>
      <c r="T3318" s="13" t="str">
        <f t="shared" si="261"/>
        <v>Sim</v>
      </c>
      <c r="U3318" s="13" t="str">
        <f t="shared" si="261"/>
        <v>Sim</v>
      </c>
      <c r="V3318" s="13" t="str">
        <f t="shared" si="261"/>
        <v>Não</v>
      </c>
      <c r="W3318" s="13" t="str">
        <f t="shared" si="261"/>
        <v>Sim</v>
      </c>
      <c r="X3318" s="13" t="str">
        <f t="shared" si="262"/>
        <v>Não</v>
      </c>
      <c r="Y3318" s="13" t="str">
        <f t="shared" si="262"/>
        <v>Sim</v>
      </c>
    </row>
    <row r="3319" spans="1:25">
      <c r="A3319" s="9">
        <v>412220</v>
      </c>
      <c r="B3319" s="13">
        <f>IFERROR(VLOOKUP(A3319,[1]Monitoramento_Base_somente_Said!$A:$J,5,FALSE),0)</f>
        <v>0</v>
      </c>
      <c r="C3319" s="13">
        <f>IFERROR(VLOOKUP(A3319,[1]Monitoramento_Base_somente_Said!$A:$J,6,FALSE),0)</f>
        <v>0</v>
      </c>
      <c r="D3319" s="13">
        <f>IFERROR(VLOOKUP(A3319,[1]Monitoramento_Base_somente_Said!$A:$J,7,FALSE),0)</f>
        <v>0</v>
      </c>
      <c r="E3319" s="13">
        <f>IFERROR(VLOOKUP(A3319,[1]Monitoramento_Base_somente_Said!$A:$J,8,FALSE),0)</f>
        <v>0</v>
      </c>
      <c r="F3319" s="13">
        <f>IFERROR(VLOOKUP(A3319,[1]Monitoramento_Base_somente_Said!$A:$J,9,FALSE),0)</f>
        <v>0</v>
      </c>
      <c r="G3319" s="13">
        <f>IFERROR(VLOOKUP(A3319,[1]Monitoramento_Base_somente_Said!$A:$J,10,FALSE),0)</f>
        <v>0</v>
      </c>
      <c r="H3319" s="13">
        <f>IFERROR(VLOOKUP(A3319,[2]Sheet1!$A:$I,4,FALSE),0)</f>
        <v>0</v>
      </c>
      <c r="I3319" s="13">
        <f>IFERROR(VLOOKUP(A3319,[2]Sheet1!$A:$I,5,FALSE),0)</f>
        <v>0</v>
      </c>
      <c r="J3319" s="13">
        <f>IFERROR(VLOOKUP(A3319,[2]Sheet1!$A:$I,6,FALSE),0)</f>
        <v>0</v>
      </c>
      <c r="K3319" s="13">
        <f>IFERROR(VLOOKUP(A3319,[2]Sheet1!$A:$I,7,FALSE),0)</f>
        <v>0</v>
      </c>
      <c r="L3319" s="13">
        <f>IFERROR(VLOOKUP(A3319,[2]Sheet1!$A:$I,8,FALSE),0)</f>
        <v>0</v>
      </c>
      <c r="M3319" s="13">
        <f>IFERROR(VLOOKUP(A3319,[2]Sheet1!$A:$I,9,FALSE),0)</f>
        <v>0</v>
      </c>
      <c r="N3319" s="13">
        <f>IFERROR(VLOOKUP(A3319,[3]Sheet1!$A:$G,2,FALSE),0)</f>
        <v>0</v>
      </c>
      <c r="O3319" s="13">
        <f>IFERROR(VLOOKUP(A3319,[3]Sheet1!$A:$G,3,FALSE),0)</f>
        <v>0</v>
      </c>
      <c r="P3319" s="13">
        <f>IFERROR(VLOOKUP(A3319,[3]Sheet1!$A:$G,4,FALSE),0)</f>
        <v>248</v>
      </c>
      <c r="Q3319" s="13">
        <f>IFERROR(VLOOKUP(A3319,[3]Sheet1!$A:$G,5,FALSE),0)</f>
        <v>0</v>
      </c>
      <c r="R3319" s="13">
        <f>IFERROR(VLOOKUP(A3319,[3]Sheet1!$A:$H,6,FALSE),0)</f>
        <v>0</v>
      </c>
      <c r="S3319" s="13">
        <f>IFERROR(VLOOKUP(A3319,[3]Sheet1!$A:$I,7,FALSE),0)</f>
        <v>0</v>
      </c>
      <c r="T3319" s="13" t="str">
        <f t="shared" si="261"/>
        <v>Não</v>
      </c>
      <c r="U3319" s="13" t="str">
        <f t="shared" si="261"/>
        <v>Não</v>
      </c>
      <c r="V3319" s="13" t="str">
        <f t="shared" si="261"/>
        <v>Sim</v>
      </c>
      <c r="W3319" s="13" t="str">
        <f t="shared" si="261"/>
        <v>Não</v>
      </c>
      <c r="X3319" s="13" t="str">
        <f t="shared" si="262"/>
        <v>Não</v>
      </c>
      <c r="Y3319" s="13" t="str">
        <f t="shared" si="262"/>
        <v>Não</v>
      </c>
    </row>
    <row r="3320" spans="1:25">
      <c r="A3320" s="9">
        <v>412240</v>
      </c>
      <c r="B3320" s="13">
        <f>IFERROR(VLOOKUP(A3320,[1]Monitoramento_Base_somente_Said!$A:$J,5,FALSE),0)</f>
        <v>0</v>
      </c>
      <c r="C3320" s="13">
        <f>IFERROR(VLOOKUP(A3320,[1]Monitoramento_Base_somente_Said!$A:$J,6,FALSE),0)</f>
        <v>306838</v>
      </c>
      <c r="D3320" s="13">
        <f>IFERROR(VLOOKUP(A3320,[1]Monitoramento_Base_somente_Said!$A:$J,7,FALSE),0)</f>
        <v>0</v>
      </c>
      <c r="E3320" s="13">
        <f>IFERROR(VLOOKUP(A3320,[1]Monitoramento_Base_somente_Said!$A:$J,8,FALSE),0)</f>
        <v>287042</v>
      </c>
      <c r="F3320" s="13">
        <f>IFERROR(VLOOKUP(A3320,[1]Monitoramento_Base_somente_Said!$A:$J,9,FALSE),0)</f>
        <v>0</v>
      </c>
      <c r="G3320" s="13">
        <f>IFERROR(VLOOKUP(A3320,[1]Monitoramento_Base_somente_Said!$A:$J,10,FALSE),0)</f>
        <v>118776</v>
      </c>
      <c r="H3320" s="13">
        <f>IFERROR(VLOOKUP(A3320,[2]Sheet1!$A:$I,4,FALSE),0)</f>
        <v>0</v>
      </c>
      <c r="I3320" s="13">
        <f>IFERROR(VLOOKUP(A3320,[2]Sheet1!$A:$I,5,FALSE),0)</f>
        <v>0</v>
      </c>
      <c r="J3320" s="13">
        <f>IFERROR(VLOOKUP(A3320,[2]Sheet1!$A:$I,6,FALSE),0)</f>
        <v>0</v>
      </c>
      <c r="K3320" s="13">
        <f>IFERROR(VLOOKUP(A3320,[2]Sheet1!$A:$I,7,FALSE),0)</f>
        <v>0</v>
      </c>
      <c r="L3320" s="13">
        <f>IFERROR(VLOOKUP(A3320,[2]Sheet1!$A:$I,8,FALSE),0)</f>
        <v>0</v>
      </c>
      <c r="M3320" s="13">
        <f>IFERROR(VLOOKUP(A3320,[2]Sheet1!$A:$I,9,FALSE),0)</f>
        <v>0</v>
      </c>
      <c r="N3320" s="13">
        <f>IFERROR(VLOOKUP(A3320,[3]Sheet1!$A:$G,2,FALSE),0)</f>
        <v>115475</v>
      </c>
      <c r="O3320" s="13">
        <f>IFERROR(VLOOKUP(A3320,[3]Sheet1!$A:$G,3,FALSE),0)</f>
        <v>324653929</v>
      </c>
      <c r="P3320" s="13">
        <f>IFERROR(VLOOKUP(A3320,[3]Sheet1!$A:$G,4,FALSE),0)</f>
        <v>28785</v>
      </c>
      <c r="Q3320" s="13">
        <f>IFERROR(VLOOKUP(A3320,[3]Sheet1!$A:$G,5,FALSE),0)</f>
        <v>290414920</v>
      </c>
      <c r="R3320" s="13">
        <f>IFERROR(VLOOKUP(A3320,[3]Sheet1!$A:$H,6,FALSE),0)</f>
        <v>0</v>
      </c>
      <c r="S3320" s="13">
        <f>IFERROR(VLOOKUP(A3320,[3]Sheet1!$A:$I,7,FALSE),0)</f>
        <v>129720261</v>
      </c>
      <c r="T3320" s="13" t="str">
        <f t="shared" si="261"/>
        <v>Sim</v>
      </c>
      <c r="U3320" s="13" t="str">
        <f t="shared" si="261"/>
        <v>Sim</v>
      </c>
      <c r="V3320" s="13" t="str">
        <f t="shared" si="261"/>
        <v>Sim</v>
      </c>
      <c r="W3320" s="13" t="str">
        <f t="shared" si="261"/>
        <v>Sim</v>
      </c>
      <c r="X3320" s="13" t="str">
        <f t="shared" si="262"/>
        <v>Não</v>
      </c>
      <c r="Y3320" s="13" t="str">
        <f t="shared" si="262"/>
        <v>Sim</v>
      </c>
    </row>
    <row r="3321" spans="1:25">
      <c r="A3321" s="9">
        <v>412250</v>
      </c>
      <c r="B3321" s="13">
        <f>IFERROR(VLOOKUP(A3321,[1]Monitoramento_Base_somente_Said!$A:$J,5,FALSE),0)</f>
        <v>0</v>
      </c>
      <c r="C3321" s="13">
        <f>IFERROR(VLOOKUP(A3321,[1]Monitoramento_Base_somente_Said!$A:$J,6,FALSE),0)</f>
        <v>29447396</v>
      </c>
      <c r="D3321" s="13">
        <f>IFERROR(VLOOKUP(A3321,[1]Monitoramento_Base_somente_Said!$A:$J,7,FALSE),0)</f>
        <v>0</v>
      </c>
      <c r="E3321" s="13">
        <f>IFERROR(VLOOKUP(A3321,[1]Monitoramento_Base_somente_Said!$A:$J,8,FALSE),0)</f>
        <v>27547564</v>
      </c>
      <c r="F3321" s="13">
        <f>IFERROR(VLOOKUP(A3321,[1]Monitoramento_Base_somente_Said!$A:$J,9,FALSE),0)</f>
        <v>0</v>
      </c>
      <c r="G3321" s="13">
        <f>IFERROR(VLOOKUP(A3321,[1]Monitoramento_Base_somente_Said!$A:$J,10,FALSE),0)</f>
        <v>11398992</v>
      </c>
      <c r="H3321" s="13">
        <f>IFERROR(VLOOKUP(A3321,[2]Sheet1!$A:$I,4,FALSE),0)</f>
        <v>0</v>
      </c>
      <c r="I3321" s="13">
        <f>IFERROR(VLOOKUP(A3321,[2]Sheet1!$A:$I,5,FALSE),0)</f>
        <v>0</v>
      </c>
      <c r="J3321" s="13">
        <f>IFERROR(VLOOKUP(A3321,[2]Sheet1!$A:$I,6,FALSE),0)</f>
        <v>0</v>
      </c>
      <c r="K3321" s="13">
        <f>IFERROR(VLOOKUP(A3321,[2]Sheet1!$A:$I,7,FALSE),0)</f>
        <v>0</v>
      </c>
      <c r="L3321" s="13">
        <f>IFERROR(VLOOKUP(A3321,[2]Sheet1!$A:$I,8,FALSE),0)</f>
        <v>0</v>
      </c>
      <c r="M3321" s="13">
        <f>IFERROR(VLOOKUP(A3321,[2]Sheet1!$A:$I,9,FALSE),0)</f>
        <v>0</v>
      </c>
      <c r="N3321" s="13">
        <f>IFERROR(VLOOKUP(A3321,[3]Sheet1!$A:$G,2,FALSE),0)</f>
        <v>33162</v>
      </c>
      <c r="O3321" s="13">
        <f>IFERROR(VLOOKUP(A3321,[3]Sheet1!$A:$G,3,FALSE),0)</f>
        <v>31506422</v>
      </c>
      <c r="P3321" s="13">
        <f>IFERROR(VLOOKUP(A3321,[3]Sheet1!$A:$G,4,FALSE),0)</f>
        <v>31625</v>
      </c>
      <c r="Q3321" s="13">
        <f>IFERROR(VLOOKUP(A3321,[3]Sheet1!$A:$G,5,FALSE),0)</f>
        <v>43945925</v>
      </c>
      <c r="R3321" s="13">
        <f>IFERROR(VLOOKUP(A3321,[3]Sheet1!$A:$H,6,FALSE),0)</f>
        <v>14635</v>
      </c>
      <c r="S3321" s="13">
        <f>IFERROR(VLOOKUP(A3321,[3]Sheet1!$A:$I,7,FALSE),0)</f>
        <v>18032475</v>
      </c>
      <c r="T3321" s="13" t="str">
        <f t="shared" si="261"/>
        <v>Sim</v>
      </c>
      <c r="U3321" s="13" t="str">
        <f t="shared" si="261"/>
        <v>Sim</v>
      </c>
      <c r="V3321" s="13" t="str">
        <f t="shared" si="261"/>
        <v>Sim</v>
      </c>
      <c r="W3321" s="13" t="str">
        <f t="shared" si="261"/>
        <v>Sim</v>
      </c>
      <c r="X3321" s="13" t="str">
        <f t="shared" si="262"/>
        <v>Sim</v>
      </c>
      <c r="Y3321" s="13" t="str">
        <f t="shared" si="262"/>
        <v>Sim</v>
      </c>
    </row>
    <row r="3322" spans="1:25">
      <c r="A3322" s="9">
        <v>412260</v>
      </c>
      <c r="B3322" s="13">
        <f>IFERROR(VLOOKUP(A3322,[1]Monitoramento_Base_somente_Said!$A:$J,5,FALSE),0)</f>
        <v>0</v>
      </c>
      <c r="C3322" s="13">
        <f>IFERROR(VLOOKUP(A3322,[1]Monitoramento_Base_somente_Said!$A:$J,6,FALSE),0)</f>
        <v>0</v>
      </c>
      <c r="D3322" s="13">
        <f>IFERROR(VLOOKUP(A3322,[1]Monitoramento_Base_somente_Said!$A:$J,7,FALSE),0)</f>
        <v>0</v>
      </c>
      <c r="E3322" s="13">
        <f>IFERROR(VLOOKUP(A3322,[1]Monitoramento_Base_somente_Said!$A:$J,8,FALSE),0)</f>
        <v>0</v>
      </c>
      <c r="F3322" s="13">
        <f>IFERROR(VLOOKUP(A3322,[1]Monitoramento_Base_somente_Said!$A:$J,9,FALSE),0)</f>
        <v>0</v>
      </c>
      <c r="G3322" s="13">
        <f>IFERROR(VLOOKUP(A3322,[1]Monitoramento_Base_somente_Said!$A:$J,10,FALSE),0)</f>
        <v>0</v>
      </c>
      <c r="H3322" s="13">
        <f>IFERROR(VLOOKUP(A3322,[2]Sheet1!$A:$I,4,FALSE),0)</f>
        <v>0</v>
      </c>
      <c r="I3322" s="13">
        <f>IFERROR(VLOOKUP(A3322,[2]Sheet1!$A:$I,5,FALSE),0)</f>
        <v>0</v>
      </c>
      <c r="J3322" s="13">
        <f>IFERROR(VLOOKUP(A3322,[2]Sheet1!$A:$I,6,FALSE),0)</f>
        <v>0</v>
      </c>
      <c r="K3322" s="13">
        <f>IFERROR(VLOOKUP(A3322,[2]Sheet1!$A:$I,7,FALSE),0)</f>
        <v>0</v>
      </c>
      <c r="L3322" s="13">
        <f>IFERROR(VLOOKUP(A3322,[2]Sheet1!$A:$I,8,FALSE),0)</f>
        <v>0</v>
      </c>
      <c r="M3322" s="13">
        <f>IFERROR(VLOOKUP(A3322,[2]Sheet1!$A:$I,9,FALSE),0)</f>
        <v>0</v>
      </c>
      <c r="N3322" s="13">
        <f>IFERROR(VLOOKUP(A3322,[3]Sheet1!$A:$G,2,FALSE),0)</f>
        <v>347</v>
      </c>
      <c r="O3322" s="13">
        <f>IFERROR(VLOOKUP(A3322,[3]Sheet1!$A:$G,3,FALSE),0)</f>
        <v>12451011</v>
      </c>
      <c r="P3322" s="13">
        <f>IFERROR(VLOOKUP(A3322,[3]Sheet1!$A:$G,4,FALSE),0)</f>
        <v>247</v>
      </c>
      <c r="Q3322" s="13">
        <f>IFERROR(VLOOKUP(A3322,[3]Sheet1!$A:$G,5,FALSE),0)</f>
        <v>11094865</v>
      </c>
      <c r="R3322" s="13">
        <f>IFERROR(VLOOKUP(A3322,[3]Sheet1!$A:$H,6,FALSE),0)</f>
        <v>304</v>
      </c>
      <c r="S3322" s="13">
        <f>IFERROR(VLOOKUP(A3322,[3]Sheet1!$A:$I,7,FALSE),0)</f>
        <v>4125752</v>
      </c>
      <c r="T3322" s="13" t="str">
        <f t="shared" si="261"/>
        <v>Sim</v>
      </c>
      <c r="U3322" s="13" t="str">
        <f t="shared" si="261"/>
        <v>Sim</v>
      </c>
      <c r="V3322" s="13" t="str">
        <f t="shared" si="261"/>
        <v>Sim</v>
      </c>
      <c r="W3322" s="13" t="str">
        <f t="shared" si="261"/>
        <v>Sim</v>
      </c>
      <c r="X3322" s="13" t="str">
        <f t="shared" si="262"/>
        <v>Sim</v>
      </c>
      <c r="Y3322" s="13" t="str">
        <f t="shared" si="262"/>
        <v>Sim</v>
      </c>
    </row>
    <row r="3323" spans="1:25">
      <c r="A3323" s="9">
        <v>412265</v>
      </c>
      <c r="B3323" s="13">
        <f>IFERROR(VLOOKUP(A3323,[1]Monitoramento_Base_somente_Said!$A:$J,5,FALSE),0)</f>
        <v>25865</v>
      </c>
      <c r="C3323" s="13">
        <f>IFERROR(VLOOKUP(A3323,[1]Monitoramento_Base_somente_Said!$A:$J,6,FALSE),0)</f>
        <v>60818025</v>
      </c>
      <c r="D3323" s="13">
        <f>IFERROR(VLOOKUP(A3323,[1]Monitoramento_Base_somente_Said!$A:$J,7,FALSE),0)</f>
        <v>48629</v>
      </c>
      <c r="E3323" s="13">
        <f>IFERROR(VLOOKUP(A3323,[1]Monitoramento_Base_somente_Said!$A:$J,8,FALSE),0)</f>
        <v>53172881</v>
      </c>
      <c r="F3323" s="13">
        <f>IFERROR(VLOOKUP(A3323,[1]Monitoramento_Base_somente_Said!$A:$J,9,FALSE),0)</f>
        <v>22905</v>
      </c>
      <c r="G3323" s="13">
        <f>IFERROR(VLOOKUP(A3323,[1]Monitoramento_Base_somente_Said!$A:$J,10,FALSE),0)</f>
        <v>21154359</v>
      </c>
      <c r="H3323" s="13">
        <f>IFERROR(VLOOKUP(A3323,[2]Sheet1!$A:$I,4,FALSE),0)</f>
        <v>0</v>
      </c>
      <c r="I3323" s="13">
        <f>IFERROR(VLOOKUP(A3323,[2]Sheet1!$A:$I,5,FALSE),0)</f>
        <v>0</v>
      </c>
      <c r="J3323" s="13">
        <f>IFERROR(VLOOKUP(A3323,[2]Sheet1!$A:$I,6,FALSE),0)</f>
        <v>0</v>
      </c>
      <c r="K3323" s="13">
        <f>IFERROR(VLOOKUP(A3323,[2]Sheet1!$A:$I,7,FALSE),0)</f>
        <v>0</v>
      </c>
      <c r="L3323" s="13">
        <f>IFERROR(VLOOKUP(A3323,[2]Sheet1!$A:$I,8,FALSE),0)</f>
        <v>0</v>
      </c>
      <c r="M3323" s="13">
        <f>IFERROR(VLOOKUP(A3323,[2]Sheet1!$A:$I,9,FALSE),0)</f>
        <v>0</v>
      </c>
      <c r="N3323" s="13">
        <f>IFERROR(VLOOKUP(A3323,[3]Sheet1!$A:$G,2,FALSE),0)</f>
        <v>0</v>
      </c>
      <c r="O3323" s="13">
        <f>IFERROR(VLOOKUP(A3323,[3]Sheet1!$A:$G,3,FALSE),0)</f>
        <v>0</v>
      </c>
      <c r="P3323" s="13">
        <f>IFERROR(VLOOKUP(A3323,[3]Sheet1!$A:$G,4,FALSE),0)</f>
        <v>0</v>
      </c>
      <c r="Q3323" s="13">
        <f>IFERROR(VLOOKUP(A3323,[3]Sheet1!$A:$G,5,FALSE),0)</f>
        <v>0</v>
      </c>
      <c r="R3323" s="13">
        <f>IFERROR(VLOOKUP(A3323,[3]Sheet1!$A:$H,6,FALSE),0)</f>
        <v>0</v>
      </c>
      <c r="S3323" s="13">
        <f>IFERROR(VLOOKUP(A3323,[3]Sheet1!$A:$I,7,FALSE),0)</f>
        <v>0</v>
      </c>
      <c r="T3323" s="13" t="str">
        <f t="shared" si="261"/>
        <v>Sim</v>
      </c>
      <c r="U3323" s="13" t="str">
        <f t="shared" si="261"/>
        <v>Sim</v>
      </c>
      <c r="V3323" s="13" t="str">
        <f t="shared" si="261"/>
        <v>Sim</v>
      </c>
      <c r="W3323" s="13" t="str">
        <f t="shared" si="261"/>
        <v>Sim</v>
      </c>
      <c r="X3323" s="13" t="str">
        <f t="shared" si="262"/>
        <v>Sim</v>
      </c>
      <c r="Y3323" s="13" t="str">
        <f t="shared" si="262"/>
        <v>Sim</v>
      </c>
    </row>
    <row r="3324" spans="1:25">
      <c r="A3324" s="23">
        <v>412280</v>
      </c>
      <c r="B3324" s="13">
        <f>IFERROR(VLOOKUP(A3324,[1]Monitoramento_Base_somente_Said!$A:$J,5,FALSE),0)</f>
        <v>0</v>
      </c>
      <c r="C3324" s="13">
        <f>IFERROR(VLOOKUP(A3324,[1]Monitoramento_Base_somente_Said!$A:$J,6,FALSE),0)</f>
        <v>6339683</v>
      </c>
      <c r="D3324" s="13">
        <f>IFERROR(VLOOKUP(A3324,[1]Monitoramento_Base_somente_Said!$A:$J,7,FALSE),0)</f>
        <v>0</v>
      </c>
      <c r="E3324" s="13">
        <f>IFERROR(VLOOKUP(A3324,[1]Monitoramento_Base_somente_Said!$A:$J,8,FALSE),0)</f>
        <v>5369626</v>
      </c>
      <c r="F3324" s="13">
        <f>IFERROR(VLOOKUP(A3324,[1]Monitoramento_Base_somente_Said!$A:$J,9,FALSE),0)</f>
        <v>0</v>
      </c>
      <c r="G3324" s="13">
        <f>IFERROR(VLOOKUP(A3324,[1]Monitoramento_Base_somente_Said!$A:$J,10,FALSE),0)</f>
        <v>2058274</v>
      </c>
      <c r="H3324" s="13">
        <f>IFERROR(VLOOKUP(A3324,[2]Sheet1!$A:$I,4,FALSE),0)</f>
        <v>0</v>
      </c>
      <c r="I3324" s="13">
        <f>IFERROR(VLOOKUP(A3324,[2]Sheet1!$A:$I,5,FALSE),0)</f>
        <v>0</v>
      </c>
      <c r="J3324" s="13">
        <f>IFERROR(VLOOKUP(A3324,[2]Sheet1!$A:$I,6,FALSE),0)</f>
        <v>0</v>
      </c>
      <c r="K3324" s="13">
        <f>IFERROR(VLOOKUP(A3324,[2]Sheet1!$A:$I,7,FALSE),0)</f>
        <v>0</v>
      </c>
      <c r="L3324" s="13">
        <f>IFERROR(VLOOKUP(A3324,[2]Sheet1!$A:$I,8,FALSE),0)</f>
        <v>0</v>
      </c>
      <c r="M3324" s="13">
        <f>IFERROR(VLOOKUP(A3324,[2]Sheet1!$A:$I,9,FALSE),0)</f>
        <v>0</v>
      </c>
      <c r="N3324" s="13">
        <f>IFERROR(VLOOKUP(A3324,[3]Sheet1!$A:$G,2,FALSE),0)</f>
        <v>0</v>
      </c>
      <c r="O3324" s="13">
        <f>IFERROR(VLOOKUP(A3324,[3]Sheet1!$A:$G,3,FALSE),0)</f>
        <v>0</v>
      </c>
      <c r="P3324" s="13">
        <f>IFERROR(VLOOKUP(A3324,[3]Sheet1!$A:$G,4,FALSE),0)</f>
        <v>0</v>
      </c>
      <c r="Q3324" s="13">
        <f>IFERROR(VLOOKUP(A3324,[3]Sheet1!$A:$G,5,FALSE),0)</f>
        <v>0</v>
      </c>
      <c r="R3324" s="13">
        <f>IFERROR(VLOOKUP(A3324,[3]Sheet1!$A:$H,6,FALSE),0)</f>
        <v>0</v>
      </c>
      <c r="S3324" s="13">
        <f>IFERROR(VLOOKUP(A3324,[3]Sheet1!$A:$I,7,FALSE),0)</f>
        <v>0</v>
      </c>
      <c r="T3324" s="13" t="str">
        <f t="shared" si="261"/>
        <v>Não</v>
      </c>
      <c r="U3324" s="13" t="str">
        <f t="shared" si="261"/>
        <v>Sim</v>
      </c>
      <c r="V3324" s="13" t="str">
        <f t="shared" si="261"/>
        <v>Não</v>
      </c>
      <c r="W3324" s="13" t="str">
        <f t="shared" si="261"/>
        <v>Sim</v>
      </c>
      <c r="X3324" s="13" t="str">
        <f t="shared" si="262"/>
        <v>Não</v>
      </c>
      <c r="Y3324" s="13" t="str">
        <f t="shared" si="262"/>
        <v>Sim</v>
      </c>
    </row>
    <row r="3325" spans="1:25">
      <c r="A3325" s="9">
        <v>412290</v>
      </c>
      <c r="B3325" s="13">
        <f>IFERROR(VLOOKUP(A3325,[1]Monitoramento_Base_somente_Said!$A:$J,5,FALSE),0)</f>
        <v>0</v>
      </c>
      <c r="C3325" s="13">
        <f>IFERROR(VLOOKUP(A3325,[1]Monitoramento_Base_somente_Said!$A:$J,6,FALSE),0)</f>
        <v>0</v>
      </c>
      <c r="D3325" s="13">
        <f>IFERROR(VLOOKUP(A3325,[1]Monitoramento_Base_somente_Said!$A:$J,7,FALSE),0)</f>
        <v>0</v>
      </c>
      <c r="E3325" s="13">
        <f>IFERROR(VLOOKUP(A3325,[1]Monitoramento_Base_somente_Said!$A:$J,8,FALSE),0)</f>
        <v>0</v>
      </c>
      <c r="F3325" s="13">
        <f>IFERROR(VLOOKUP(A3325,[1]Monitoramento_Base_somente_Said!$A:$J,9,FALSE),0)</f>
        <v>0</v>
      </c>
      <c r="G3325" s="13">
        <f>IFERROR(VLOOKUP(A3325,[1]Monitoramento_Base_somente_Said!$A:$J,10,FALSE),0)</f>
        <v>0</v>
      </c>
      <c r="H3325" s="13">
        <f>IFERROR(VLOOKUP(A3325,[2]Sheet1!$A:$I,4,FALSE),0)</f>
        <v>0</v>
      </c>
      <c r="I3325" s="13">
        <f>IFERROR(VLOOKUP(A3325,[2]Sheet1!$A:$I,5,FALSE),0)</f>
        <v>0</v>
      </c>
      <c r="J3325" s="13">
        <f>IFERROR(VLOOKUP(A3325,[2]Sheet1!$A:$I,6,FALSE),0)</f>
        <v>0</v>
      </c>
      <c r="K3325" s="13">
        <f>IFERROR(VLOOKUP(A3325,[2]Sheet1!$A:$I,7,FALSE),0)</f>
        <v>0</v>
      </c>
      <c r="L3325" s="13">
        <f>IFERROR(VLOOKUP(A3325,[2]Sheet1!$A:$I,8,FALSE),0)</f>
        <v>0</v>
      </c>
      <c r="M3325" s="13">
        <f>IFERROR(VLOOKUP(A3325,[2]Sheet1!$A:$I,9,FALSE),0)</f>
        <v>0</v>
      </c>
      <c r="N3325" s="13">
        <f>IFERROR(VLOOKUP(A3325,[3]Sheet1!$A:$G,2,FALSE),0)</f>
        <v>41</v>
      </c>
      <c r="O3325" s="13">
        <f>IFERROR(VLOOKUP(A3325,[3]Sheet1!$A:$G,3,FALSE),0)</f>
        <v>9118184</v>
      </c>
      <c r="P3325" s="13">
        <f>IFERROR(VLOOKUP(A3325,[3]Sheet1!$A:$G,4,FALSE),0)</f>
        <v>30</v>
      </c>
      <c r="Q3325" s="13">
        <f>IFERROR(VLOOKUP(A3325,[3]Sheet1!$A:$G,5,FALSE),0)</f>
        <v>8171420</v>
      </c>
      <c r="R3325" s="13">
        <f>IFERROR(VLOOKUP(A3325,[3]Sheet1!$A:$H,6,FALSE),0)</f>
        <v>124</v>
      </c>
      <c r="S3325" s="13">
        <f>IFERROR(VLOOKUP(A3325,[3]Sheet1!$A:$I,7,FALSE),0)</f>
        <v>3137924</v>
      </c>
      <c r="T3325" s="13" t="str">
        <f t="shared" si="261"/>
        <v>Sim</v>
      </c>
      <c r="U3325" s="13" t="str">
        <f t="shared" si="261"/>
        <v>Sim</v>
      </c>
      <c r="V3325" s="13" t="str">
        <f t="shared" si="261"/>
        <v>Sim</v>
      </c>
      <c r="W3325" s="13" t="str">
        <f t="shared" si="261"/>
        <v>Sim</v>
      </c>
      <c r="X3325" s="13" t="str">
        <f t="shared" si="262"/>
        <v>Sim</v>
      </c>
      <c r="Y3325" s="13" t="str">
        <f t="shared" si="262"/>
        <v>Sim</v>
      </c>
    </row>
    <row r="3326" spans="1:25">
      <c r="A3326" s="9">
        <v>412300</v>
      </c>
      <c r="B3326" s="13">
        <f>IFERROR(VLOOKUP(A3326,[1]Monitoramento_Base_somente_Said!$A:$J,5,FALSE),0)</f>
        <v>0</v>
      </c>
      <c r="C3326" s="13">
        <f>IFERROR(VLOOKUP(A3326,[1]Monitoramento_Base_somente_Said!$A:$J,6,FALSE),0)</f>
        <v>0</v>
      </c>
      <c r="D3326" s="13">
        <f>IFERROR(VLOOKUP(A3326,[1]Monitoramento_Base_somente_Said!$A:$J,7,FALSE),0)</f>
        <v>0</v>
      </c>
      <c r="E3326" s="13">
        <f>IFERROR(VLOOKUP(A3326,[1]Monitoramento_Base_somente_Said!$A:$J,8,FALSE),0)</f>
        <v>0</v>
      </c>
      <c r="F3326" s="13">
        <f>IFERROR(VLOOKUP(A3326,[1]Monitoramento_Base_somente_Said!$A:$J,9,FALSE),0)</f>
        <v>0</v>
      </c>
      <c r="G3326" s="13">
        <f>IFERROR(VLOOKUP(A3326,[1]Monitoramento_Base_somente_Said!$A:$J,10,FALSE),0)</f>
        <v>0</v>
      </c>
      <c r="H3326" s="13">
        <f>IFERROR(VLOOKUP(A3326,[2]Sheet1!$A:$I,4,FALSE),0)</f>
        <v>0</v>
      </c>
      <c r="I3326" s="13">
        <f>IFERROR(VLOOKUP(A3326,[2]Sheet1!$A:$I,5,FALSE),0)</f>
        <v>0</v>
      </c>
      <c r="J3326" s="13">
        <f>IFERROR(VLOOKUP(A3326,[2]Sheet1!$A:$I,6,FALSE),0)</f>
        <v>0</v>
      </c>
      <c r="K3326" s="13">
        <f>IFERROR(VLOOKUP(A3326,[2]Sheet1!$A:$I,7,FALSE),0)</f>
        <v>0</v>
      </c>
      <c r="L3326" s="13">
        <f>IFERROR(VLOOKUP(A3326,[2]Sheet1!$A:$I,8,FALSE),0)</f>
        <v>0</v>
      </c>
      <c r="M3326" s="13">
        <f>IFERROR(VLOOKUP(A3326,[2]Sheet1!$A:$I,9,FALSE),0)</f>
        <v>0</v>
      </c>
      <c r="N3326" s="13">
        <f>IFERROR(VLOOKUP(A3326,[3]Sheet1!$A:$G,2,FALSE),0)</f>
        <v>0</v>
      </c>
      <c r="O3326" s="13">
        <f>IFERROR(VLOOKUP(A3326,[3]Sheet1!$A:$G,3,FALSE),0)</f>
        <v>5358259</v>
      </c>
      <c r="P3326" s="13">
        <f>IFERROR(VLOOKUP(A3326,[3]Sheet1!$A:$G,4,FALSE),0)</f>
        <v>0</v>
      </c>
      <c r="Q3326" s="13">
        <f>IFERROR(VLOOKUP(A3326,[3]Sheet1!$A:$G,5,FALSE),0)</f>
        <v>4444273</v>
      </c>
      <c r="R3326" s="13">
        <f>IFERROR(VLOOKUP(A3326,[3]Sheet1!$A:$H,6,FALSE),0)</f>
        <v>0</v>
      </c>
      <c r="S3326" s="13">
        <f>IFERROR(VLOOKUP(A3326,[3]Sheet1!$A:$I,7,FALSE),0)</f>
        <v>1532386</v>
      </c>
      <c r="T3326" s="13" t="str">
        <f t="shared" si="261"/>
        <v>Não</v>
      </c>
      <c r="U3326" s="13" t="str">
        <f t="shared" si="261"/>
        <v>Sim</v>
      </c>
      <c r="V3326" s="13" t="str">
        <f t="shared" si="261"/>
        <v>Não</v>
      </c>
      <c r="W3326" s="13" t="str">
        <f t="shared" si="261"/>
        <v>Sim</v>
      </c>
      <c r="X3326" s="13" t="str">
        <f t="shared" si="262"/>
        <v>Não</v>
      </c>
      <c r="Y3326" s="13" t="str">
        <f t="shared" si="262"/>
        <v>Sim</v>
      </c>
    </row>
    <row r="3327" spans="1:25">
      <c r="A3327" s="9">
        <v>412310</v>
      </c>
      <c r="B3327" s="13">
        <f>IFERROR(VLOOKUP(A3327,[1]Monitoramento_Base_somente_Said!$A:$J,5,FALSE),0)</f>
        <v>5039</v>
      </c>
      <c r="C3327" s="13">
        <f>IFERROR(VLOOKUP(A3327,[1]Monitoramento_Base_somente_Said!$A:$J,6,FALSE),0)</f>
        <v>11104855</v>
      </c>
      <c r="D3327" s="13">
        <f>IFERROR(VLOOKUP(A3327,[1]Monitoramento_Base_somente_Said!$A:$J,7,FALSE),0)</f>
        <v>0</v>
      </c>
      <c r="E3327" s="13">
        <f>IFERROR(VLOOKUP(A3327,[1]Monitoramento_Base_somente_Said!$A:$J,8,FALSE),0)</f>
        <v>9261232</v>
      </c>
      <c r="F3327" s="13">
        <f>IFERROR(VLOOKUP(A3327,[1]Monitoramento_Base_somente_Said!$A:$J,9,FALSE),0)</f>
        <v>180</v>
      </c>
      <c r="G3327" s="13">
        <f>IFERROR(VLOOKUP(A3327,[1]Monitoramento_Base_somente_Said!$A:$J,10,FALSE),0)</f>
        <v>3282314</v>
      </c>
      <c r="H3327" s="13">
        <f>IFERROR(VLOOKUP(A3327,[2]Sheet1!$A:$I,4,FALSE),0)</f>
        <v>0</v>
      </c>
      <c r="I3327" s="13">
        <f>IFERROR(VLOOKUP(A3327,[2]Sheet1!$A:$I,5,FALSE),0)</f>
        <v>0</v>
      </c>
      <c r="J3327" s="13">
        <f>IFERROR(VLOOKUP(A3327,[2]Sheet1!$A:$I,6,FALSE),0)</f>
        <v>0</v>
      </c>
      <c r="K3327" s="13">
        <f>IFERROR(VLOOKUP(A3327,[2]Sheet1!$A:$I,7,FALSE),0)</f>
        <v>0</v>
      </c>
      <c r="L3327" s="13">
        <f>IFERROR(VLOOKUP(A3327,[2]Sheet1!$A:$I,8,FALSE),0)</f>
        <v>0</v>
      </c>
      <c r="M3327" s="13">
        <f>IFERROR(VLOOKUP(A3327,[2]Sheet1!$A:$I,9,FALSE),0)</f>
        <v>0</v>
      </c>
      <c r="N3327" s="13">
        <f>IFERROR(VLOOKUP(A3327,[3]Sheet1!$A:$G,2,FALSE),0)</f>
        <v>0</v>
      </c>
      <c r="O3327" s="13">
        <f>IFERROR(VLOOKUP(A3327,[3]Sheet1!$A:$G,3,FALSE),0)</f>
        <v>0</v>
      </c>
      <c r="P3327" s="13">
        <f>IFERROR(VLOOKUP(A3327,[3]Sheet1!$A:$G,4,FALSE),0)</f>
        <v>0</v>
      </c>
      <c r="Q3327" s="13">
        <f>IFERROR(VLOOKUP(A3327,[3]Sheet1!$A:$G,5,FALSE),0)</f>
        <v>0</v>
      </c>
      <c r="R3327" s="13">
        <f>IFERROR(VLOOKUP(A3327,[3]Sheet1!$A:$H,6,FALSE),0)</f>
        <v>0</v>
      </c>
      <c r="S3327" s="13">
        <f>IFERROR(VLOOKUP(A3327,[3]Sheet1!$A:$I,7,FALSE),0)</f>
        <v>0</v>
      </c>
      <c r="T3327" s="13" t="str">
        <f t="shared" si="261"/>
        <v>Sim</v>
      </c>
      <c r="U3327" s="13" t="str">
        <f t="shared" si="261"/>
        <v>Sim</v>
      </c>
      <c r="V3327" s="13" t="str">
        <f t="shared" si="261"/>
        <v>Não</v>
      </c>
      <c r="W3327" s="13" t="str">
        <f t="shared" si="261"/>
        <v>Sim</v>
      </c>
      <c r="X3327" s="13" t="str">
        <f t="shared" si="262"/>
        <v>Sim</v>
      </c>
      <c r="Y3327" s="13" t="str">
        <f t="shared" si="262"/>
        <v>Sim</v>
      </c>
    </row>
    <row r="3328" spans="1:25">
      <c r="A3328" s="23">
        <v>412320</v>
      </c>
      <c r="B3328" s="13">
        <f>IFERROR(VLOOKUP(A3328,[1]Monitoramento_Base_somente_Said!$A:$J,5,FALSE),0)</f>
        <v>4973</v>
      </c>
      <c r="C3328" s="13">
        <f>IFERROR(VLOOKUP(A3328,[1]Monitoramento_Base_somente_Said!$A:$J,6,FALSE),0)</f>
        <v>31464379</v>
      </c>
      <c r="D3328" s="13">
        <f>IFERROR(VLOOKUP(A3328,[1]Monitoramento_Base_somente_Said!$A:$J,7,FALSE),0)</f>
        <v>0</v>
      </c>
      <c r="E3328" s="13">
        <f>IFERROR(VLOOKUP(A3328,[1]Monitoramento_Base_somente_Said!$A:$J,8,FALSE),0)</f>
        <v>31029488</v>
      </c>
      <c r="F3328" s="13">
        <f>IFERROR(VLOOKUP(A3328,[1]Monitoramento_Base_somente_Said!$A:$J,9,FALSE),0)</f>
        <v>0</v>
      </c>
      <c r="G3328" s="13">
        <f>IFERROR(VLOOKUP(A3328,[1]Monitoramento_Base_somente_Said!$A:$J,10,FALSE),0)</f>
        <v>12524782</v>
      </c>
      <c r="H3328" s="13">
        <f>IFERROR(VLOOKUP(A3328,[2]Sheet1!$A:$I,4,FALSE),0)</f>
        <v>0</v>
      </c>
      <c r="I3328" s="13">
        <f>IFERROR(VLOOKUP(A3328,[2]Sheet1!$A:$I,5,FALSE),0)</f>
        <v>0</v>
      </c>
      <c r="J3328" s="13">
        <f>IFERROR(VLOOKUP(A3328,[2]Sheet1!$A:$I,6,FALSE),0)</f>
        <v>0</v>
      </c>
      <c r="K3328" s="13">
        <f>IFERROR(VLOOKUP(A3328,[2]Sheet1!$A:$I,7,FALSE),0)</f>
        <v>0</v>
      </c>
      <c r="L3328" s="13">
        <f>IFERROR(VLOOKUP(A3328,[2]Sheet1!$A:$I,8,FALSE),0)</f>
        <v>0</v>
      </c>
      <c r="M3328" s="13">
        <f>IFERROR(VLOOKUP(A3328,[2]Sheet1!$A:$I,9,FALSE),0)</f>
        <v>0</v>
      </c>
      <c r="N3328" s="13">
        <f>IFERROR(VLOOKUP(A3328,[3]Sheet1!$A:$G,2,FALSE),0)</f>
        <v>0</v>
      </c>
      <c r="O3328" s="13">
        <f>IFERROR(VLOOKUP(A3328,[3]Sheet1!$A:$G,3,FALSE),0)</f>
        <v>0</v>
      </c>
      <c r="P3328" s="13">
        <f>IFERROR(VLOOKUP(A3328,[3]Sheet1!$A:$G,4,FALSE),0)</f>
        <v>0</v>
      </c>
      <c r="Q3328" s="13">
        <f>IFERROR(VLOOKUP(A3328,[3]Sheet1!$A:$G,5,FALSE),0)</f>
        <v>0</v>
      </c>
      <c r="R3328" s="13">
        <f>IFERROR(VLOOKUP(A3328,[3]Sheet1!$A:$H,6,FALSE),0)</f>
        <v>0</v>
      </c>
      <c r="S3328" s="13">
        <f>IFERROR(VLOOKUP(A3328,[3]Sheet1!$A:$I,7,FALSE),0)</f>
        <v>0</v>
      </c>
      <c r="T3328" s="13" t="str">
        <f t="shared" si="261"/>
        <v>Sim</v>
      </c>
      <c r="U3328" s="13" t="str">
        <f t="shared" si="261"/>
        <v>Sim</v>
      </c>
      <c r="V3328" s="13" t="str">
        <f t="shared" si="261"/>
        <v>Não</v>
      </c>
      <c r="W3328" s="13" t="str">
        <f t="shared" si="261"/>
        <v>Sim</v>
      </c>
      <c r="X3328" s="13" t="str">
        <f t="shared" si="262"/>
        <v>Não</v>
      </c>
      <c r="Y3328" s="13" t="str">
        <f t="shared" si="262"/>
        <v>Sim</v>
      </c>
    </row>
    <row r="3329" spans="1:25">
      <c r="A3329" s="9">
        <v>412330</v>
      </c>
      <c r="B3329" s="13">
        <f>IFERROR(VLOOKUP(A3329,[1]Monitoramento_Base_somente_Said!$A:$J,5,FALSE),0)</f>
        <v>0</v>
      </c>
      <c r="C3329" s="13">
        <f>IFERROR(VLOOKUP(A3329,[1]Monitoramento_Base_somente_Said!$A:$J,6,FALSE),0)</f>
        <v>0</v>
      </c>
      <c r="D3329" s="13">
        <f>IFERROR(VLOOKUP(A3329,[1]Monitoramento_Base_somente_Said!$A:$J,7,FALSE),0)</f>
        <v>0</v>
      </c>
      <c r="E3329" s="13">
        <f>IFERROR(VLOOKUP(A3329,[1]Monitoramento_Base_somente_Said!$A:$J,8,FALSE),0)</f>
        <v>0</v>
      </c>
      <c r="F3329" s="13">
        <f>IFERROR(VLOOKUP(A3329,[1]Monitoramento_Base_somente_Said!$A:$J,9,FALSE),0)</f>
        <v>0</v>
      </c>
      <c r="G3329" s="13">
        <f>IFERROR(VLOOKUP(A3329,[1]Monitoramento_Base_somente_Said!$A:$J,10,FALSE),0)</f>
        <v>0</v>
      </c>
      <c r="H3329" s="13">
        <f>IFERROR(VLOOKUP(A3329,[2]Sheet1!$A:$I,4,FALSE),0)</f>
        <v>0</v>
      </c>
      <c r="I3329" s="13">
        <f>IFERROR(VLOOKUP(A3329,[2]Sheet1!$A:$I,5,FALSE),0)</f>
        <v>0</v>
      </c>
      <c r="J3329" s="13">
        <f>IFERROR(VLOOKUP(A3329,[2]Sheet1!$A:$I,6,FALSE),0)</f>
        <v>0</v>
      </c>
      <c r="K3329" s="13">
        <f>IFERROR(VLOOKUP(A3329,[2]Sheet1!$A:$I,7,FALSE),0)</f>
        <v>0</v>
      </c>
      <c r="L3329" s="13">
        <f>IFERROR(VLOOKUP(A3329,[2]Sheet1!$A:$I,8,FALSE),0)</f>
        <v>0</v>
      </c>
      <c r="M3329" s="13">
        <f>IFERROR(VLOOKUP(A3329,[2]Sheet1!$A:$I,9,FALSE),0)</f>
        <v>0</v>
      </c>
      <c r="N3329" s="13">
        <f>IFERROR(VLOOKUP(A3329,[3]Sheet1!$A:$G,2,FALSE),0)</f>
        <v>0</v>
      </c>
      <c r="O3329" s="13">
        <f>IFERROR(VLOOKUP(A3329,[3]Sheet1!$A:$G,3,FALSE),0)</f>
        <v>0</v>
      </c>
      <c r="P3329" s="13">
        <f>IFERROR(VLOOKUP(A3329,[3]Sheet1!$A:$G,4,FALSE),0)</f>
        <v>0</v>
      </c>
      <c r="Q3329" s="13">
        <f>IFERROR(VLOOKUP(A3329,[3]Sheet1!$A:$G,5,FALSE),0)</f>
        <v>0</v>
      </c>
      <c r="R3329" s="13">
        <f>IFERROR(VLOOKUP(A3329,[3]Sheet1!$A:$H,6,FALSE),0)</f>
        <v>0</v>
      </c>
      <c r="S3329" s="13">
        <f>IFERROR(VLOOKUP(A3329,[3]Sheet1!$A:$I,7,FALSE),0)</f>
        <v>0</v>
      </c>
      <c r="T3329" s="13" t="str">
        <f t="shared" si="261"/>
        <v>Não</v>
      </c>
      <c r="U3329" s="13" t="str">
        <f t="shared" si="261"/>
        <v>Não</v>
      </c>
      <c r="V3329" s="13" t="str">
        <f t="shared" si="261"/>
        <v>Não</v>
      </c>
      <c r="W3329" s="13" t="str">
        <f t="shared" si="261"/>
        <v>Não</v>
      </c>
      <c r="X3329" s="13" t="str">
        <f t="shared" si="262"/>
        <v>Não</v>
      </c>
      <c r="Y3329" s="13" t="str">
        <f t="shared" si="262"/>
        <v>Não</v>
      </c>
    </row>
    <row r="3330" spans="1:25">
      <c r="A3330" s="9">
        <v>412340</v>
      </c>
      <c r="B3330" s="13">
        <f>IFERROR(VLOOKUP(A3330,[1]Monitoramento_Base_somente_Said!$A:$J,5,FALSE),0)</f>
        <v>0</v>
      </c>
      <c r="C3330" s="13">
        <f>IFERROR(VLOOKUP(A3330,[1]Monitoramento_Base_somente_Said!$A:$J,6,FALSE),0)</f>
        <v>0</v>
      </c>
      <c r="D3330" s="13">
        <f>IFERROR(VLOOKUP(A3330,[1]Monitoramento_Base_somente_Said!$A:$J,7,FALSE),0)</f>
        <v>0</v>
      </c>
      <c r="E3330" s="13">
        <f>IFERROR(VLOOKUP(A3330,[1]Monitoramento_Base_somente_Said!$A:$J,8,FALSE),0)</f>
        <v>0</v>
      </c>
      <c r="F3330" s="13">
        <f>IFERROR(VLOOKUP(A3330,[1]Monitoramento_Base_somente_Said!$A:$J,9,FALSE),0)</f>
        <v>0</v>
      </c>
      <c r="G3330" s="13">
        <f>IFERROR(VLOOKUP(A3330,[1]Monitoramento_Base_somente_Said!$A:$J,10,FALSE),0)</f>
        <v>0</v>
      </c>
      <c r="H3330" s="13">
        <f>IFERROR(VLOOKUP(A3330,[2]Sheet1!$A:$I,4,FALSE),0)</f>
        <v>0</v>
      </c>
      <c r="I3330" s="13">
        <f>IFERROR(VLOOKUP(A3330,[2]Sheet1!$A:$I,5,FALSE),0)</f>
        <v>0</v>
      </c>
      <c r="J3330" s="13">
        <f>IFERROR(VLOOKUP(A3330,[2]Sheet1!$A:$I,6,FALSE),0)</f>
        <v>0</v>
      </c>
      <c r="K3330" s="13">
        <f>IFERROR(VLOOKUP(A3330,[2]Sheet1!$A:$I,7,FALSE),0)</f>
        <v>0</v>
      </c>
      <c r="L3330" s="13">
        <f>IFERROR(VLOOKUP(A3330,[2]Sheet1!$A:$I,8,FALSE),0)</f>
        <v>0</v>
      </c>
      <c r="M3330" s="13">
        <f>IFERROR(VLOOKUP(A3330,[2]Sheet1!$A:$I,9,FALSE),0)</f>
        <v>0</v>
      </c>
      <c r="N3330" s="13">
        <f>IFERROR(VLOOKUP(A3330,[3]Sheet1!$A:$G,2,FALSE),0)</f>
        <v>42710</v>
      </c>
      <c r="O3330" s="13">
        <f>IFERROR(VLOOKUP(A3330,[3]Sheet1!$A:$G,3,FALSE),0)</f>
        <v>18121485</v>
      </c>
      <c r="P3330" s="13">
        <f>IFERROR(VLOOKUP(A3330,[3]Sheet1!$A:$G,4,FALSE),0)</f>
        <v>39069</v>
      </c>
      <c r="Q3330" s="13">
        <f>IFERROR(VLOOKUP(A3330,[3]Sheet1!$A:$G,5,FALSE),0)</f>
        <v>12452179</v>
      </c>
      <c r="R3330" s="13">
        <f>IFERROR(VLOOKUP(A3330,[3]Sheet1!$A:$H,6,FALSE),0)</f>
        <v>17922</v>
      </c>
      <c r="S3330" s="13">
        <f>IFERROR(VLOOKUP(A3330,[3]Sheet1!$A:$I,7,FALSE),0)</f>
        <v>5789181</v>
      </c>
      <c r="T3330" s="13" t="str">
        <f t="shared" si="261"/>
        <v>Sim</v>
      </c>
      <c r="U3330" s="13" t="str">
        <f t="shared" si="261"/>
        <v>Sim</v>
      </c>
      <c r="V3330" s="13" t="str">
        <f t="shared" si="261"/>
        <v>Sim</v>
      </c>
      <c r="W3330" s="13" t="str">
        <f t="shared" si="261"/>
        <v>Sim</v>
      </c>
      <c r="X3330" s="13" t="str">
        <f t="shared" si="262"/>
        <v>Sim</v>
      </c>
      <c r="Y3330" s="13" t="str">
        <f t="shared" si="262"/>
        <v>Sim</v>
      </c>
    </row>
    <row r="3331" spans="1:25">
      <c r="A3331" s="23">
        <v>412360</v>
      </c>
      <c r="B3331" s="13">
        <f>IFERROR(VLOOKUP(A3331,[1]Monitoramento_Base_somente_Said!$A:$J,5,FALSE),0)</f>
        <v>0</v>
      </c>
      <c r="C3331" s="13">
        <f>IFERROR(VLOOKUP(A3331,[1]Monitoramento_Base_somente_Said!$A:$J,6,FALSE),0)</f>
        <v>0</v>
      </c>
      <c r="D3331" s="13">
        <f>IFERROR(VLOOKUP(A3331,[1]Monitoramento_Base_somente_Said!$A:$J,7,FALSE),0)</f>
        <v>0</v>
      </c>
      <c r="E3331" s="13">
        <f>IFERROR(VLOOKUP(A3331,[1]Monitoramento_Base_somente_Said!$A:$J,8,FALSE),0)</f>
        <v>0</v>
      </c>
      <c r="F3331" s="13">
        <f>IFERROR(VLOOKUP(A3331,[1]Monitoramento_Base_somente_Said!$A:$J,9,FALSE),0)</f>
        <v>0</v>
      </c>
      <c r="G3331" s="13">
        <f>IFERROR(VLOOKUP(A3331,[1]Monitoramento_Base_somente_Said!$A:$J,10,FALSE),0)</f>
        <v>0</v>
      </c>
      <c r="H3331" s="13">
        <f>IFERROR(VLOOKUP(A3331,[2]Sheet1!$A:$I,4,FALSE),0)</f>
        <v>0</v>
      </c>
      <c r="I3331" s="13">
        <f>IFERROR(VLOOKUP(A3331,[2]Sheet1!$A:$I,5,FALSE),0)</f>
        <v>0</v>
      </c>
      <c r="J3331" s="13">
        <f>IFERROR(VLOOKUP(A3331,[2]Sheet1!$A:$I,6,FALSE),0)</f>
        <v>0</v>
      </c>
      <c r="K3331" s="13">
        <f>IFERROR(VLOOKUP(A3331,[2]Sheet1!$A:$I,7,FALSE),0)</f>
        <v>0</v>
      </c>
      <c r="L3331" s="13">
        <f>IFERROR(VLOOKUP(A3331,[2]Sheet1!$A:$I,8,FALSE),0)</f>
        <v>0</v>
      </c>
      <c r="M3331" s="13">
        <f>IFERROR(VLOOKUP(A3331,[2]Sheet1!$A:$I,9,FALSE),0)</f>
        <v>0</v>
      </c>
      <c r="N3331" s="13">
        <f>IFERROR(VLOOKUP(A3331,[3]Sheet1!$A:$G,2,FALSE),0)</f>
        <v>28260</v>
      </c>
      <c r="O3331" s="13">
        <f>IFERROR(VLOOKUP(A3331,[3]Sheet1!$A:$G,3,FALSE),0)</f>
        <v>0</v>
      </c>
      <c r="P3331" s="13">
        <f>IFERROR(VLOOKUP(A3331,[3]Sheet1!$A:$G,4,FALSE),0)</f>
        <v>23127</v>
      </c>
      <c r="Q3331" s="13">
        <f>IFERROR(VLOOKUP(A3331,[3]Sheet1!$A:$G,5,FALSE),0)</f>
        <v>0</v>
      </c>
      <c r="R3331" s="13">
        <f>IFERROR(VLOOKUP(A3331,[3]Sheet1!$A:$H,6,FALSE),0)</f>
        <v>12827</v>
      </c>
      <c r="S3331" s="13">
        <f>IFERROR(VLOOKUP(A3331,[3]Sheet1!$A:$I,7,FALSE),0)</f>
        <v>0</v>
      </c>
      <c r="T3331" s="13" t="str">
        <f t="shared" si="261"/>
        <v>Sim</v>
      </c>
      <c r="U3331" s="13" t="str">
        <f t="shared" si="261"/>
        <v>Não</v>
      </c>
      <c r="V3331" s="13" t="str">
        <f t="shared" si="261"/>
        <v>Sim</v>
      </c>
      <c r="W3331" s="13" t="str">
        <f t="shared" si="261"/>
        <v>Não</v>
      </c>
      <c r="X3331" s="13" t="str">
        <f t="shared" si="262"/>
        <v>Sim</v>
      </c>
      <c r="Y3331" s="13" t="str">
        <f t="shared" si="262"/>
        <v>Não</v>
      </c>
    </row>
    <row r="3332" spans="1:25">
      <c r="A3332" s="23">
        <v>412370</v>
      </c>
      <c r="B3332" s="13">
        <f>IFERROR(VLOOKUP(A3332,[1]Monitoramento_Base_somente_Said!$A:$J,5,FALSE),0)</f>
        <v>0</v>
      </c>
      <c r="C3332" s="13">
        <f>IFERROR(VLOOKUP(A3332,[1]Monitoramento_Base_somente_Said!$A:$J,6,FALSE),0)</f>
        <v>0</v>
      </c>
      <c r="D3332" s="13">
        <f>IFERROR(VLOOKUP(A3332,[1]Monitoramento_Base_somente_Said!$A:$J,7,FALSE),0)</f>
        <v>0</v>
      </c>
      <c r="E3332" s="13">
        <f>IFERROR(VLOOKUP(A3332,[1]Monitoramento_Base_somente_Said!$A:$J,8,FALSE),0)</f>
        <v>0</v>
      </c>
      <c r="F3332" s="13">
        <f>IFERROR(VLOOKUP(A3332,[1]Monitoramento_Base_somente_Said!$A:$J,9,FALSE),0)</f>
        <v>0</v>
      </c>
      <c r="G3332" s="13">
        <f>IFERROR(VLOOKUP(A3332,[1]Monitoramento_Base_somente_Said!$A:$J,10,FALSE),0)</f>
        <v>0</v>
      </c>
      <c r="H3332" s="13">
        <f>IFERROR(VLOOKUP(A3332,[2]Sheet1!$A:$I,4,FALSE),0)</f>
        <v>0</v>
      </c>
      <c r="I3332" s="13">
        <f>IFERROR(VLOOKUP(A3332,[2]Sheet1!$A:$I,5,FALSE),0)</f>
        <v>0</v>
      </c>
      <c r="J3332" s="13">
        <f>IFERROR(VLOOKUP(A3332,[2]Sheet1!$A:$I,6,FALSE),0)</f>
        <v>0</v>
      </c>
      <c r="K3332" s="13">
        <f>IFERROR(VLOOKUP(A3332,[2]Sheet1!$A:$I,7,FALSE),0)</f>
        <v>0</v>
      </c>
      <c r="L3332" s="13">
        <f>IFERROR(VLOOKUP(A3332,[2]Sheet1!$A:$I,8,FALSE),0)</f>
        <v>0</v>
      </c>
      <c r="M3332" s="13">
        <f>IFERROR(VLOOKUP(A3332,[2]Sheet1!$A:$I,9,FALSE),0)</f>
        <v>0</v>
      </c>
      <c r="N3332" s="13">
        <f>IFERROR(VLOOKUP(A3332,[3]Sheet1!$A:$G,2,FALSE),0)</f>
        <v>1480</v>
      </c>
      <c r="O3332" s="13">
        <f>IFERROR(VLOOKUP(A3332,[3]Sheet1!$A:$G,3,FALSE),0)</f>
        <v>6088094</v>
      </c>
      <c r="P3332" s="13">
        <f>IFERROR(VLOOKUP(A3332,[3]Sheet1!$A:$G,4,FALSE),0)</f>
        <v>12428</v>
      </c>
      <c r="Q3332" s="13">
        <f>IFERROR(VLOOKUP(A3332,[3]Sheet1!$A:$G,5,FALSE),0)</f>
        <v>27892717</v>
      </c>
      <c r="R3332" s="13">
        <f>IFERROR(VLOOKUP(A3332,[3]Sheet1!$A:$H,6,FALSE),0)</f>
        <v>2590</v>
      </c>
      <c r="S3332" s="13">
        <f>IFERROR(VLOOKUP(A3332,[3]Sheet1!$A:$I,7,FALSE),0)</f>
        <v>11523061</v>
      </c>
      <c r="T3332" s="13" t="str">
        <f t="shared" si="261"/>
        <v>Sim</v>
      </c>
      <c r="U3332" s="13" t="str">
        <f t="shared" si="261"/>
        <v>Sim</v>
      </c>
      <c r="V3332" s="13" t="str">
        <f t="shared" si="261"/>
        <v>Sim</v>
      </c>
      <c r="W3332" s="13" t="str">
        <f t="shared" si="261"/>
        <v>Sim</v>
      </c>
      <c r="X3332" s="13" t="str">
        <f t="shared" si="262"/>
        <v>Sim</v>
      </c>
      <c r="Y3332" s="13" t="str">
        <f t="shared" si="262"/>
        <v>Sim</v>
      </c>
    </row>
    <row r="3333" spans="1:25">
      <c r="A3333" s="9">
        <v>412380</v>
      </c>
      <c r="B3333" s="13">
        <f>IFERROR(VLOOKUP(A3333,[1]Monitoramento_Base_somente_Said!$A:$J,5,FALSE),0)</f>
        <v>0</v>
      </c>
      <c r="C3333" s="13">
        <f>IFERROR(VLOOKUP(A3333,[1]Monitoramento_Base_somente_Said!$A:$J,6,FALSE),0)</f>
        <v>2170</v>
      </c>
      <c r="D3333" s="13">
        <f>IFERROR(VLOOKUP(A3333,[1]Monitoramento_Base_somente_Said!$A:$J,7,FALSE),0)</f>
        <v>0</v>
      </c>
      <c r="E3333" s="13">
        <f>IFERROR(VLOOKUP(A3333,[1]Monitoramento_Base_somente_Said!$A:$J,8,FALSE),0)</f>
        <v>2030</v>
      </c>
      <c r="F3333" s="13">
        <f>IFERROR(VLOOKUP(A3333,[1]Monitoramento_Base_somente_Said!$A:$J,9,FALSE),0)</f>
        <v>0</v>
      </c>
      <c r="G3333" s="13">
        <f>IFERROR(VLOOKUP(A3333,[1]Monitoramento_Base_somente_Said!$A:$J,10,FALSE),0)</f>
        <v>840</v>
      </c>
      <c r="H3333" s="13">
        <f>IFERROR(VLOOKUP(A3333,[2]Sheet1!$A:$I,4,FALSE),0)</f>
        <v>0</v>
      </c>
      <c r="I3333" s="13">
        <f>IFERROR(VLOOKUP(A3333,[2]Sheet1!$A:$I,5,FALSE),0)</f>
        <v>0</v>
      </c>
      <c r="J3333" s="13">
        <f>IFERROR(VLOOKUP(A3333,[2]Sheet1!$A:$I,6,FALSE),0)</f>
        <v>0</v>
      </c>
      <c r="K3333" s="13">
        <f>IFERROR(VLOOKUP(A3333,[2]Sheet1!$A:$I,7,FALSE),0)</f>
        <v>0</v>
      </c>
      <c r="L3333" s="13">
        <f>IFERROR(VLOOKUP(A3333,[2]Sheet1!$A:$I,8,FALSE),0)</f>
        <v>0</v>
      </c>
      <c r="M3333" s="13">
        <f>IFERROR(VLOOKUP(A3333,[2]Sheet1!$A:$I,9,FALSE),0)</f>
        <v>0</v>
      </c>
      <c r="N3333" s="13">
        <f>IFERROR(VLOOKUP(A3333,[3]Sheet1!$A:$G,2,FALSE),0)</f>
        <v>961</v>
      </c>
      <c r="O3333" s="13">
        <f>IFERROR(VLOOKUP(A3333,[3]Sheet1!$A:$G,3,FALSE),0)</f>
        <v>0</v>
      </c>
      <c r="P3333" s="13">
        <f>IFERROR(VLOOKUP(A3333,[3]Sheet1!$A:$G,4,FALSE),0)</f>
        <v>693</v>
      </c>
      <c r="Q3333" s="13">
        <f>IFERROR(VLOOKUP(A3333,[3]Sheet1!$A:$G,5,FALSE),0)</f>
        <v>0</v>
      </c>
      <c r="R3333" s="13">
        <f>IFERROR(VLOOKUP(A3333,[3]Sheet1!$A:$H,6,FALSE),0)</f>
        <v>900</v>
      </c>
      <c r="S3333" s="13">
        <f>IFERROR(VLOOKUP(A3333,[3]Sheet1!$A:$I,7,FALSE),0)</f>
        <v>0</v>
      </c>
      <c r="T3333" s="13" t="str">
        <f t="shared" si="261"/>
        <v>Sim</v>
      </c>
      <c r="U3333" s="13" t="str">
        <f t="shared" si="261"/>
        <v>Sim</v>
      </c>
      <c r="V3333" s="13" t="str">
        <f t="shared" si="261"/>
        <v>Sim</v>
      </c>
      <c r="W3333" s="13" t="str">
        <f t="shared" si="261"/>
        <v>Sim</v>
      </c>
      <c r="X3333" s="13" t="str">
        <f t="shared" si="262"/>
        <v>Sim</v>
      </c>
      <c r="Y3333" s="13" t="str">
        <f t="shared" si="262"/>
        <v>Sim</v>
      </c>
    </row>
    <row r="3334" spans="1:25">
      <c r="A3334" s="9">
        <v>412382</v>
      </c>
      <c r="B3334" s="13">
        <f>IFERROR(VLOOKUP(A3334,[1]Monitoramento_Base_somente_Said!$A:$J,5,FALSE),0)</f>
        <v>0</v>
      </c>
      <c r="C3334" s="13">
        <f>IFERROR(VLOOKUP(A3334,[1]Monitoramento_Base_somente_Said!$A:$J,6,FALSE),0)</f>
        <v>0</v>
      </c>
      <c r="D3334" s="13">
        <f>IFERROR(VLOOKUP(A3334,[1]Monitoramento_Base_somente_Said!$A:$J,7,FALSE),0)</f>
        <v>0</v>
      </c>
      <c r="E3334" s="13">
        <f>IFERROR(VLOOKUP(A3334,[1]Monitoramento_Base_somente_Said!$A:$J,8,FALSE),0)</f>
        <v>0</v>
      </c>
      <c r="F3334" s="13">
        <f>IFERROR(VLOOKUP(A3334,[1]Monitoramento_Base_somente_Said!$A:$J,9,FALSE),0)</f>
        <v>0</v>
      </c>
      <c r="G3334" s="13">
        <f>IFERROR(VLOOKUP(A3334,[1]Monitoramento_Base_somente_Said!$A:$J,10,FALSE),0)</f>
        <v>0</v>
      </c>
      <c r="H3334" s="13">
        <f>IFERROR(VLOOKUP(A3334,[2]Sheet1!$A:$I,4,FALSE),0)</f>
        <v>0</v>
      </c>
      <c r="I3334" s="13">
        <f>IFERROR(VLOOKUP(A3334,[2]Sheet1!$A:$I,5,FALSE),0)</f>
        <v>0</v>
      </c>
      <c r="J3334" s="13">
        <f>IFERROR(VLOOKUP(A3334,[2]Sheet1!$A:$I,6,FALSE),0)</f>
        <v>0</v>
      </c>
      <c r="K3334" s="13">
        <f>IFERROR(VLOOKUP(A3334,[2]Sheet1!$A:$I,7,FALSE),0)</f>
        <v>0</v>
      </c>
      <c r="L3334" s="13">
        <f>IFERROR(VLOOKUP(A3334,[2]Sheet1!$A:$I,8,FALSE),0)</f>
        <v>0</v>
      </c>
      <c r="M3334" s="13">
        <f>IFERROR(VLOOKUP(A3334,[2]Sheet1!$A:$I,9,FALSE),0)</f>
        <v>0</v>
      </c>
      <c r="N3334" s="13">
        <f>IFERROR(VLOOKUP(A3334,[3]Sheet1!$A:$G,2,FALSE),0)</f>
        <v>1117</v>
      </c>
      <c r="O3334" s="13">
        <f>IFERROR(VLOOKUP(A3334,[3]Sheet1!$A:$G,3,FALSE),0)</f>
        <v>18000943</v>
      </c>
      <c r="P3334" s="13">
        <f>IFERROR(VLOOKUP(A3334,[3]Sheet1!$A:$G,4,FALSE),0)</f>
        <v>1042</v>
      </c>
      <c r="Q3334" s="13">
        <f>IFERROR(VLOOKUP(A3334,[3]Sheet1!$A:$G,5,FALSE),0)</f>
        <v>16644848</v>
      </c>
      <c r="R3334" s="13">
        <f>IFERROR(VLOOKUP(A3334,[3]Sheet1!$A:$H,6,FALSE),0)</f>
        <v>8320</v>
      </c>
      <c r="S3334" s="13">
        <f>IFERROR(VLOOKUP(A3334,[3]Sheet1!$A:$I,7,FALSE),0)</f>
        <v>5357253</v>
      </c>
      <c r="T3334" s="13" t="str">
        <f t="shared" si="261"/>
        <v>Sim</v>
      </c>
      <c r="U3334" s="13" t="str">
        <f t="shared" si="261"/>
        <v>Sim</v>
      </c>
      <c r="V3334" s="13" t="str">
        <f t="shared" si="261"/>
        <v>Sim</v>
      </c>
      <c r="W3334" s="13" t="str">
        <f t="shared" si="261"/>
        <v>Sim</v>
      </c>
      <c r="X3334" s="13" t="str">
        <f t="shared" si="262"/>
        <v>Sim</v>
      </c>
      <c r="Y3334" s="13" t="str">
        <f t="shared" si="262"/>
        <v>Sim</v>
      </c>
    </row>
    <row r="3335" spans="1:25">
      <c r="A3335" s="9">
        <v>412385</v>
      </c>
      <c r="B3335" s="13">
        <f>IFERROR(VLOOKUP(A3335,[1]Monitoramento_Base_somente_Said!$A:$J,5,FALSE),0)</f>
        <v>40510</v>
      </c>
      <c r="C3335" s="13">
        <f>IFERROR(VLOOKUP(A3335,[1]Monitoramento_Base_somente_Said!$A:$J,6,FALSE),0)</f>
        <v>40267886</v>
      </c>
      <c r="D3335" s="13">
        <f>IFERROR(VLOOKUP(A3335,[1]Monitoramento_Base_somente_Said!$A:$J,7,FALSE),0)</f>
        <v>40149</v>
      </c>
      <c r="E3335" s="13">
        <f>IFERROR(VLOOKUP(A3335,[1]Monitoramento_Base_somente_Said!$A:$J,8,FALSE),0)</f>
        <v>36304011</v>
      </c>
      <c r="F3335" s="13">
        <f>IFERROR(VLOOKUP(A3335,[1]Monitoramento_Base_somente_Said!$A:$J,9,FALSE),0)</f>
        <v>22319</v>
      </c>
      <c r="G3335" s="13">
        <f>IFERROR(VLOOKUP(A3335,[1]Monitoramento_Base_somente_Said!$A:$J,10,FALSE),0)</f>
        <v>15044254</v>
      </c>
      <c r="H3335" s="13">
        <f>IFERROR(VLOOKUP(A3335,[2]Sheet1!$A:$I,4,FALSE),0)</f>
        <v>0</v>
      </c>
      <c r="I3335" s="13">
        <f>IFERROR(VLOOKUP(A3335,[2]Sheet1!$A:$I,5,FALSE),0)</f>
        <v>0</v>
      </c>
      <c r="J3335" s="13">
        <f>IFERROR(VLOOKUP(A3335,[2]Sheet1!$A:$I,6,FALSE),0)</f>
        <v>0</v>
      </c>
      <c r="K3335" s="13">
        <f>IFERROR(VLOOKUP(A3335,[2]Sheet1!$A:$I,7,FALSE),0)</f>
        <v>0</v>
      </c>
      <c r="L3335" s="13">
        <f>IFERROR(VLOOKUP(A3335,[2]Sheet1!$A:$I,8,FALSE),0)</f>
        <v>0</v>
      </c>
      <c r="M3335" s="13">
        <f>IFERROR(VLOOKUP(A3335,[2]Sheet1!$A:$I,9,FALSE),0)</f>
        <v>0</v>
      </c>
      <c r="N3335" s="13">
        <f>IFERROR(VLOOKUP(A3335,[3]Sheet1!$A:$G,2,FALSE),0)</f>
        <v>0</v>
      </c>
      <c r="O3335" s="13">
        <f>IFERROR(VLOOKUP(A3335,[3]Sheet1!$A:$G,3,FALSE),0)</f>
        <v>0</v>
      </c>
      <c r="P3335" s="13">
        <f>IFERROR(VLOOKUP(A3335,[3]Sheet1!$A:$G,4,FALSE),0)</f>
        <v>0</v>
      </c>
      <c r="Q3335" s="13">
        <f>IFERROR(VLOOKUP(A3335,[3]Sheet1!$A:$G,5,FALSE),0)</f>
        <v>0</v>
      </c>
      <c r="R3335" s="13">
        <f>IFERROR(VLOOKUP(A3335,[3]Sheet1!$A:$H,6,FALSE),0)</f>
        <v>0</v>
      </c>
      <c r="S3335" s="13">
        <f>IFERROR(VLOOKUP(A3335,[3]Sheet1!$A:$I,7,FALSE),0)</f>
        <v>0</v>
      </c>
      <c r="T3335" s="13" t="str">
        <f t="shared" si="261"/>
        <v>Sim</v>
      </c>
      <c r="U3335" s="13" t="str">
        <f t="shared" si="261"/>
        <v>Sim</v>
      </c>
      <c r="V3335" s="13" t="str">
        <f t="shared" si="261"/>
        <v>Sim</v>
      </c>
      <c r="W3335" s="13" t="str">
        <f t="shared" ref="W3335:Y3398" si="263">IF(E3335+K3335+Q3335&gt;0,"Sim","Não")</f>
        <v>Sim</v>
      </c>
      <c r="X3335" s="13" t="str">
        <f t="shared" si="262"/>
        <v>Sim</v>
      </c>
      <c r="Y3335" s="13" t="str">
        <f t="shared" si="262"/>
        <v>Sim</v>
      </c>
    </row>
    <row r="3336" spans="1:25">
      <c r="A3336" s="9">
        <v>412390</v>
      </c>
      <c r="B3336" s="13">
        <f>IFERROR(VLOOKUP(A3336,[1]Monitoramento_Base_somente_Said!$A:$J,5,FALSE),0)</f>
        <v>0</v>
      </c>
      <c r="C3336" s="13">
        <f>IFERROR(VLOOKUP(A3336,[1]Monitoramento_Base_somente_Said!$A:$J,6,FALSE),0)</f>
        <v>14120345</v>
      </c>
      <c r="D3336" s="13">
        <f>IFERROR(VLOOKUP(A3336,[1]Monitoramento_Base_somente_Said!$A:$J,7,FALSE),0)</f>
        <v>0</v>
      </c>
      <c r="E3336" s="13">
        <f>IFERROR(VLOOKUP(A3336,[1]Monitoramento_Base_somente_Said!$A:$J,8,FALSE),0)</f>
        <v>13209355</v>
      </c>
      <c r="F3336" s="13">
        <f>IFERROR(VLOOKUP(A3336,[1]Monitoramento_Base_somente_Said!$A:$J,9,FALSE),0)</f>
        <v>0</v>
      </c>
      <c r="G3336" s="13">
        <f>IFERROR(VLOOKUP(A3336,[1]Monitoramento_Base_somente_Said!$A:$J,10,FALSE),0)</f>
        <v>5465940</v>
      </c>
      <c r="H3336" s="13">
        <f>IFERROR(VLOOKUP(A3336,[2]Sheet1!$A:$I,4,FALSE),0)</f>
        <v>0</v>
      </c>
      <c r="I3336" s="13">
        <f>IFERROR(VLOOKUP(A3336,[2]Sheet1!$A:$I,5,FALSE),0)</f>
        <v>0</v>
      </c>
      <c r="J3336" s="13">
        <f>IFERROR(VLOOKUP(A3336,[2]Sheet1!$A:$I,6,FALSE),0)</f>
        <v>0</v>
      </c>
      <c r="K3336" s="13">
        <f>IFERROR(VLOOKUP(A3336,[2]Sheet1!$A:$I,7,FALSE),0)</f>
        <v>0</v>
      </c>
      <c r="L3336" s="13">
        <f>IFERROR(VLOOKUP(A3336,[2]Sheet1!$A:$I,8,FALSE),0)</f>
        <v>0</v>
      </c>
      <c r="M3336" s="13">
        <f>IFERROR(VLOOKUP(A3336,[2]Sheet1!$A:$I,9,FALSE),0)</f>
        <v>0</v>
      </c>
      <c r="N3336" s="13">
        <f>IFERROR(VLOOKUP(A3336,[3]Sheet1!$A:$G,2,FALSE),0)</f>
        <v>12377</v>
      </c>
      <c r="O3336" s="13">
        <f>IFERROR(VLOOKUP(A3336,[3]Sheet1!$A:$G,3,FALSE),0)</f>
        <v>10707953</v>
      </c>
      <c r="P3336" s="13">
        <f>IFERROR(VLOOKUP(A3336,[3]Sheet1!$A:$G,4,FALSE),0)</f>
        <v>4363</v>
      </c>
      <c r="Q3336" s="13">
        <f>IFERROR(VLOOKUP(A3336,[3]Sheet1!$A:$G,5,FALSE),0)</f>
        <v>6704115</v>
      </c>
      <c r="R3336" s="13">
        <f>IFERROR(VLOOKUP(A3336,[3]Sheet1!$A:$H,6,FALSE),0)</f>
        <v>3</v>
      </c>
      <c r="S3336" s="13">
        <f>IFERROR(VLOOKUP(A3336,[3]Sheet1!$A:$I,7,FALSE),0)</f>
        <v>3390218</v>
      </c>
      <c r="T3336" s="13" t="str">
        <f t="shared" ref="T3336:Y3399" si="264">IF(B3336+H3336+N3336&gt;0,"Sim","Não")</f>
        <v>Sim</v>
      </c>
      <c r="U3336" s="13" t="str">
        <f t="shared" si="264"/>
        <v>Sim</v>
      </c>
      <c r="V3336" s="13" t="str">
        <f t="shared" si="264"/>
        <v>Sim</v>
      </c>
      <c r="W3336" s="13" t="str">
        <f t="shared" si="263"/>
        <v>Sim</v>
      </c>
      <c r="X3336" s="13" t="str">
        <f t="shared" si="263"/>
        <v>Sim</v>
      </c>
      <c r="Y3336" s="13" t="str">
        <f t="shared" si="263"/>
        <v>Sim</v>
      </c>
    </row>
    <row r="3337" spans="1:25">
      <c r="A3337" s="23">
        <v>412395</v>
      </c>
      <c r="B3337" s="13">
        <f>IFERROR(VLOOKUP(A3337,[1]Monitoramento_Base_somente_Said!$A:$J,5,FALSE),0)</f>
        <v>0</v>
      </c>
      <c r="C3337" s="13">
        <f>IFERROR(VLOOKUP(A3337,[1]Monitoramento_Base_somente_Said!$A:$J,6,FALSE),0)</f>
        <v>14311584</v>
      </c>
      <c r="D3337" s="13">
        <f>IFERROR(VLOOKUP(A3337,[1]Monitoramento_Base_somente_Said!$A:$J,7,FALSE),0)</f>
        <v>0</v>
      </c>
      <c r="E3337" s="13">
        <f>IFERROR(VLOOKUP(A3337,[1]Monitoramento_Base_somente_Said!$A:$J,8,FALSE),0)</f>
        <v>13388256</v>
      </c>
      <c r="F3337" s="13">
        <f>IFERROR(VLOOKUP(A3337,[1]Monitoramento_Base_somente_Said!$A:$J,9,FALSE),0)</f>
        <v>0</v>
      </c>
      <c r="G3337" s="13">
        <f>IFERROR(VLOOKUP(A3337,[1]Monitoramento_Base_somente_Said!$A:$J,10,FALSE),0)</f>
        <v>5539968</v>
      </c>
      <c r="H3337" s="13">
        <f>IFERROR(VLOOKUP(A3337,[2]Sheet1!$A:$I,4,FALSE),0)</f>
        <v>0</v>
      </c>
      <c r="I3337" s="13">
        <f>IFERROR(VLOOKUP(A3337,[2]Sheet1!$A:$I,5,FALSE),0)</f>
        <v>0</v>
      </c>
      <c r="J3337" s="13">
        <f>IFERROR(VLOOKUP(A3337,[2]Sheet1!$A:$I,6,FALSE),0)</f>
        <v>0</v>
      </c>
      <c r="K3337" s="13">
        <f>IFERROR(VLOOKUP(A3337,[2]Sheet1!$A:$I,7,FALSE),0)</f>
        <v>0</v>
      </c>
      <c r="L3337" s="13">
        <f>IFERROR(VLOOKUP(A3337,[2]Sheet1!$A:$I,8,FALSE),0)</f>
        <v>0</v>
      </c>
      <c r="M3337" s="13">
        <f>IFERROR(VLOOKUP(A3337,[2]Sheet1!$A:$I,9,FALSE),0)</f>
        <v>0</v>
      </c>
      <c r="N3337" s="13">
        <f>IFERROR(VLOOKUP(A3337,[3]Sheet1!$A:$G,2,FALSE),0)</f>
        <v>15470</v>
      </c>
      <c r="O3337" s="13">
        <f>IFERROR(VLOOKUP(A3337,[3]Sheet1!$A:$G,3,FALSE),0)</f>
        <v>5051057</v>
      </c>
      <c r="P3337" s="13">
        <f>IFERROR(VLOOKUP(A3337,[3]Sheet1!$A:$G,4,FALSE),0)</f>
        <v>36921</v>
      </c>
      <c r="Q3337" s="13">
        <f>IFERROR(VLOOKUP(A3337,[3]Sheet1!$A:$G,5,FALSE),0)</f>
        <v>9024669</v>
      </c>
      <c r="R3337" s="13">
        <f>IFERROR(VLOOKUP(A3337,[3]Sheet1!$A:$H,6,FALSE),0)</f>
        <v>17528</v>
      </c>
      <c r="S3337" s="13">
        <f>IFERROR(VLOOKUP(A3337,[3]Sheet1!$A:$I,7,FALSE),0)</f>
        <v>3159449</v>
      </c>
      <c r="T3337" s="13" t="str">
        <f t="shared" si="264"/>
        <v>Sim</v>
      </c>
      <c r="U3337" s="13" t="str">
        <f t="shared" si="264"/>
        <v>Sim</v>
      </c>
      <c r="V3337" s="13" t="str">
        <f t="shared" si="264"/>
        <v>Sim</v>
      </c>
      <c r="W3337" s="13" t="str">
        <f t="shared" si="263"/>
        <v>Sim</v>
      </c>
      <c r="X3337" s="13" t="str">
        <f t="shared" si="263"/>
        <v>Sim</v>
      </c>
      <c r="Y3337" s="13" t="str">
        <f t="shared" si="263"/>
        <v>Sim</v>
      </c>
    </row>
    <row r="3338" spans="1:25">
      <c r="A3338" s="9">
        <v>412402</v>
      </c>
      <c r="B3338" s="13">
        <f>IFERROR(VLOOKUP(A3338,[1]Monitoramento_Base_somente_Said!$A:$J,5,FALSE),0)</f>
        <v>0</v>
      </c>
      <c r="C3338" s="13">
        <f>IFERROR(VLOOKUP(A3338,[1]Monitoramento_Base_somente_Said!$A:$J,6,FALSE),0)</f>
        <v>2325</v>
      </c>
      <c r="D3338" s="13">
        <f>IFERROR(VLOOKUP(A3338,[1]Monitoramento_Base_somente_Said!$A:$J,7,FALSE),0)</f>
        <v>0</v>
      </c>
      <c r="E3338" s="13">
        <f>IFERROR(VLOOKUP(A3338,[1]Monitoramento_Base_somente_Said!$A:$J,8,FALSE),0)</f>
        <v>2175</v>
      </c>
      <c r="F3338" s="13">
        <f>IFERROR(VLOOKUP(A3338,[1]Monitoramento_Base_somente_Said!$A:$J,9,FALSE),0)</f>
        <v>0</v>
      </c>
      <c r="G3338" s="13">
        <f>IFERROR(VLOOKUP(A3338,[1]Monitoramento_Base_somente_Said!$A:$J,10,FALSE),0)</f>
        <v>900</v>
      </c>
      <c r="H3338" s="13">
        <f>IFERROR(VLOOKUP(A3338,[2]Sheet1!$A:$I,4,FALSE),0)</f>
        <v>0</v>
      </c>
      <c r="I3338" s="13">
        <f>IFERROR(VLOOKUP(A3338,[2]Sheet1!$A:$I,5,FALSE),0)</f>
        <v>0</v>
      </c>
      <c r="J3338" s="13">
        <f>IFERROR(VLOOKUP(A3338,[2]Sheet1!$A:$I,6,FALSE),0)</f>
        <v>0</v>
      </c>
      <c r="K3338" s="13">
        <f>IFERROR(VLOOKUP(A3338,[2]Sheet1!$A:$I,7,FALSE),0)</f>
        <v>0</v>
      </c>
      <c r="L3338" s="13">
        <f>IFERROR(VLOOKUP(A3338,[2]Sheet1!$A:$I,8,FALSE),0)</f>
        <v>0</v>
      </c>
      <c r="M3338" s="13">
        <f>IFERROR(VLOOKUP(A3338,[2]Sheet1!$A:$I,9,FALSE),0)</f>
        <v>0</v>
      </c>
      <c r="N3338" s="13">
        <f>IFERROR(VLOOKUP(A3338,[3]Sheet1!$A:$G,2,FALSE),0)</f>
        <v>952</v>
      </c>
      <c r="O3338" s="13">
        <f>IFERROR(VLOOKUP(A3338,[3]Sheet1!$A:$G,3,FALSE),0)</f>
        <v>14358355</v>
      </c>
      <c r="P3338" s="13">
        <f>IFERROR(VLOOKUP(A3338,[3]Sheet1!$A:$G,4,FALSE),0)</f>
        <v>5640</v>
      </c>
      <c r="Q3338" s="13">
        <f>IFERROR(VLOOKUP(A3338,[3]Sheet1!$A:$G,5,FALSE),0)</f>
        <v>15086847</v>
      </c>
      <c r="R3338" s="13">
        <f>IFERROR(VLOOKUP(A3338,[3]Sheet1!$A:$H,6,FALSE),0)</f>
        <v>194</v>
      </c>
      <c r="S3338" s="13">
        <f>IFERROR(VLOOKUP(A3338,[3]Sheet1!$A:$I,7,FALSE),0)</f>
        <v>5816720</v>
      </c>
      <c r="T3338" s="13" t="str">
        <f t="shared" si="264"/>
        <v>Sim</v>
      </c>
      <c r="U3338" s="13" t="str">
        <f t="shared" si="264"/>
        <v>Sim</v>
      </c>
      <c r="V3338" s="13" t="str">
        <f t="shared" si="264"/>
        <v>Sim</v>
      </c>
      <c r="W3338" s="13" t="str">
        <f t="shared" si="263"/>
        <v>Sim</v>
      </c>
      <c r="X3338" s="13" t="str">
        <f t="shared" si="263"/>
        <v>Sim</v>
      </c>
      <c r="Y3338" s="13" t="str">
        <f t="shared" si="263"/>
        <v>Sim</v>
      </c>
    </row>
    <row r="3339" spans="1:25">
      <c r="A3339" s="9">
        <v>412400</v>
      </c>
      <c r="B3339" s="13">
        <f>IFERROR(VLOOKUP(A3339,[1]Monitoramento_Base_somente_Said!$A:$J,5,FALSE),0)</f>
        <v>0</v>
      </c>
      <c r="C3339" s="13">
        <f>IFERROR(VLOOKUP(A3339,[1]Monitoramento_Base_somente_Said!$A:$J,6,FALSE),0)</f>
        <v>23257192</v>
      </c>
      <c r="D3339" s="13">
        <f>IFERROR(VLOOKUP(A3339,[1]Monitoramento_Base_somente_Said!$A:$J,7,FALSE),0)</f>
        <v>0</v>
      </c>
      <c r="E3339" s="13">
        <f>IFERROR(VLOOKUP(A3339,[1]Monitoramento_Base_somente_Said!$A:$J,8,FALSE),0)</f>
        <v>21756728</v>
      </c>
      <c r="F3339" s="13">
        <f>IFERROR(VLOOKUP(A3339,[1]Monitoramento_Base_somente_Said!$A:$J,9,FALSE),0)</f>
        <v>0</v>
      </c>
      <c r="G3339" s="13">
        <f>IFERROR(VLOOKUP(A3339,[1]Monitoramento_Base_somente_Said!$A:$J,10,FALSE),0)</f>
        <v>9002784</v>
      </c>
      <c r="H3339" s="13">
        <f>IFERROR(VLOOKUP(A3339,[2]Sheet1!$A:$I,4,FALSE),0)</f>
        <v>0</v>
      </c>
      <c r="I3339" s="13">
        <f>IFERROR(VLOOKUP(A3339,[2]Sheet1!$A:$I,5,FALSE),0)</f>
        <v>0</v>
      </c>
      <c r="J3339" s="13">
        <f>IFERROR(VLOOKUP(A3339,[2]Sheet1!$A:$I,6,FALSE),0)</f>
        <v>0</v>
      </c>
      <c r="K3339" s="13">
        <f>IFERROR(VLOOKUP(A3339,[2]Sheet1!$A:$I,7,FALSE),0)</f>
        <v>0</v>
      </c>
      <c r="L3339" s="13">
        <f>IFERROR(VLOOKUP(A3339,[2]Sheet1!$A:$I,8,FALSE),0)</f>
        <v>0</v>
      </c>
      <c r="M3339" s="13">
        <f>IFERROR(VLOOKUP(A3339,[2]Sheet1!$A:$I,9,FALSE),0)</f>
        <v>0</v>
      </c>
      <c r="N3339" s="13">
        <f>IFERROR(VLOOKUP(A3339,[3]Sheet1!$A:$G,2,FALSE),0)</f>
        <v>3679</v>
      </c>
      <c r="O3339" s="13">
        <f>IFERROR(VLOOKUP(A3339,[3]Sheet1!$A:$G,3,FALSE),0)</f>
        <v>18751749</v>
      </c>
      <c r="P3339" s="13">
        <f>IFERROR(VLOOKUP(A3339,[3]Sheet1!$A:$G,4,FALSE),0)</f>
        <v>1756</v>
      </c>
      <c r="Q3339" s="13">
        <f>IFERROR(VLOOKUP(A3339,[3]Sheet1!$A:$G,5,FALSE),0)</f>
        <v>19364846</v>
      </c>
      <c r="R3339" s="13">
        <f>IFERROR(VLOOKUP(A3339,[3]Sheet1!$A:$H,6,FALSE),0)</f>
        <v>19674</v>
      </c>
      <c r="S3339" s="13">
        <f>IFERROR(VLOOKUP(A3339,[3]Sheet1!$A:$I,7,FALSE),0)</f>
        <v>7535008</v>
      </c>
      <c r="T3339" s="13" t="str">
        <f t="shared" si="264"/>
        <v>Sim</v>
      </c>
      <c r="U3339" s="13" t="str">
        <f t="shared" si="264"/>
        <v>Sim</v>
      </c>
      <c r="V3339" s="13" t="str">
        <f t="shared" si="264"/>
        <v>Sim</v>
      </c>
      <c r="W3339" s="13" t="str">
        <f t="shared" si="263"/>
        <v>Sim</v>
      </c>
      <c r="X3339" s="13" t="str">
        <f t="shared" si="263"/>
        <v>Sim</v>
      </c>
      <c r="Y3339" s="13" t="str">
        <f t="shared" si="263"/>
        <v>Sim</v>
      </c>
    </row>
    <row r="3340" spans="1:25">
      <c r="A3340" s="9">
        <v>412410</v>
      </c>
      <c r="B3340" s="13">
        <f>IFERROR(VLOOKUP(A3340,[1]Monitoramento_Base_somente_Said!$A:$J,5,FALSE),0)</f>
        <v>0</v>
      </c>
      <c r="C3340" s="13">
        <f>IFERROR(VLOOKUP(A3340,[1]Monitoramento_Base_somente_Said!$A:$J,6,FALSE),0)</f>
        <v>12400</v>
      </c>
      <c r="D3340" s="13">
        <f>IFERROR(VLOOKUP(A3340,[1]Monitoramento_Base_somente_Said!$A:$J,7,FALSE),0)</f>
        <v>0</v>
      </c>
      <c r="E3340" s="13">
        <f>IFERROR(VLOOKUP(A3340,[1]Monitoramento_Base_somente_Said!$A:$J,8,FALSE),0)</f>
        <v>11600</v>
      </c>
      <c r="F3340" s="13">
        <f>IFERROR(VLOOKUP(A3340,[1]Monitoramento_Base_somente_Said!$A:$J,9,FALSE),0)</f>
        <v>0</v>
      </c>
      <c r="G3340" s="13">
        <f>IFERROR(VLOOKUP(A3340,[1]Monitoramento_Base_somente_Said!$A:$J,10,FALSE),0)</f>
        <v>4800</v>
      </c>
      <c r="H3340" s="13">
        <f>IFERROR(VLOOKUP(A3340,[2]Sheet1!$A:$I,4,FALSE),0)</f>
        <v>0</v>
      </c>
      <c r="I3340" s="13">
        <f>IFERROR(VLOOKUP(A3340,[2]Sheet1!$A:$I,5,FALSE),0)</f>
        <v>0</v>
      </c>
      <c r="J3340" s="13">
        <f>IFERROR(VLOOKUP(A3340,[2]Sheet1!$A:$I,6,FALSE),0)</f>
        <v>0</v>
      </c>
      <c r="K3340" s="13">
        <f>IFERROR(VLOOKUP(A3340,[2]Sheet1!$A:$I,7,FALSE),0)</f>
        <v>0</v>
      </c>
      <c r="L3340" s="13">
        <f>IFERROR(VLOOKUP(A3340,[2]Sheet1!$A:$I,8,FALSE),0)</f>
        <v>0</v>
      </c>
      <c r="M3340" s="13">
        <f>IFERROR(VLOOKUP(A3340,[2]Sheet1!$A:$I,9,FALSE),0)</f>
        <v>0</v>
      </c>
      <c r="N3340" s="13">
        <f>IFERROR(VLOOKUP(A3340,[3]Sheet1!$A:$G,2,FALSE),0)</f>
        <v>669546</v>
      </c>
      <c r="O3340" s="13">
        <f>IFERROR(VLOOKUP(A3340,[3]Sheet1!$A:$G,3,FALSE),0)</f>
        <v>76086381</v>
      </c>
      <c r="P3340" s="13">
        <f>IFERROR(VLOOKUP(A3340,[3]Sheet1!$A:$G,4,FALSE),0)</f>
        <v>441379</v>
      </c>
      <c r="Q3340" s="13">
        <f>IFERROR(VLOOKUP(A3340,[3]Sheet1!$A:$G,5,FALSE),0)</f>
        <v>61366330</v>
      </c>
      <c r="R3340" s="13">
        <f>IFERROR(VLOOKUP(A3340,[3]Sheet1!$A:$H,6,FALSE),0)</f>
        <v>302562</v>
      </c>
      <c r="S3340" s="13">
        <f>IFERROR(VLOOKUP(A3340,[3]Sheet1!$A:$I,7,FALSE),0)</f>
        <v>25017251</v>
      </c>
      <c r="T3340" s="13" t="str">
        <f t="shared" si="264"/>
        <v>Sim</v>
      </c>
      <c r="U3340" s="13" t="str">
        <f t="shared" si="264"/>
        <v>Sim</v>
      </c>
      <c r="V3340" s="13" t="str">
        <f t="shared" si="264"/>
        <v>Sim</v>
      </c>
      <c r="W3340" s="13" t="str">
        <f t="shared" si="263"/>
        <v>Sim</v>
      </c>
      <c r="X3340" s="13" t="str">
        <f t="shared" si="263"/>
        <v>Sim</v>
      </c>
      <c r="Y3340" s="13" t="str">
        <f t="shared" si="263"/>
        <v>Sim</v>
      </c>
    </row>
    <row r="3341" spans="1:25">
      <c r="A3341" s="9">
        <v>412420</v>
      </c>
      <c r="B3341" s="13">
        <f>IFERROR(VLOOKUP(A3341,[1]Monitoramento_Base_somente_Said!$A:$J,5,FALSE),0)</f>
        <v>0</v>
      </c>
      <c r="C3341" s="13">
        <f>IFERROR(VLOOKUP(A3341,[1]Monitoramento_Base_somente_Said!$A:$J,6,FALSE),0)</f>
        <v>0</v>
      </c>
      <c r="D3341" s="13">
        <f>IFERROR(VLOOKUP(A3341,[1]Monitoramento_Base_somente_Said!$A:$J,7,FALSE),0)</f>
        <v>0</v>
      </c>
      <c r="E3341" s="13">
        <f>IFERROR(VLOOKUP(A3341,[1]Monitoramento_Base_somente_Said!$A:$J,8,FALSE),0)</f>
        <v>0</v>
      </c>
      <c r="F3341" s="13">
        <f>IFERROR(VLOOKUP(A3341,[1]Monitoramento_Base_somente_Said!$A:$J,9,FALSE),0)</f>
        <v>0</v>
      </c>
      <c r="G3341" s="13">
        <f>IFERROR(VLOOKUP(A3341,[1]Monitoramento_Base_somente_Said!$A:$J,10,FALSE),0)</f>
        <v>0</v>
      </c>
      <c r="H3341" s="13">
        <f>IFERROR(VLOOKUP(A3341,[2]Sheet1!$A:$I,4,FALSE),0)</f>
        <v>0</v>
      </c>
      <c r="I3341" s="13">
        <f>IFERROR(VLOOKUP(A3341,[2]Sheet1!$A:$I,5,FALSE),0)</f>
        <v>0</v>
      </c>
      <c r="J3341" s="13">
        <f>IFERROR(VLOOKUP(A3341,[2]Sheet1!$A:$I,6,FALSE),0)</f>
        <v>0</v>
      </c>
      <c r="K3341" s="13">
        <f>IFERROR(VLOOKUP(A3341,[2]Sheet1!$A:$I,7,FALSE),0)</f>
        <v>0</v>
      </c>
      <c r="L3341" s="13">
        <f>IFERROR(VLOOKUP(A3341,[2]Sheet1!$A:$I,8,FALSE),0)</f>
        <v>0</v>
      </c>
      <c r="M3341" s="13">
        <f>IFERROR(VLOOKUP(A3341,[2]Sheet1!$A:$I,9,FALSE),0)</f>
        <v>0</v>
      </c>
      <c r="N3341" s="13">
        <f>IFERROR(VLOOKUP(A3341,[3]Sheet1!$A:$G,2,FALSE),0)</f>
        <v>0</v>
      </c>
      <c r="O3341" s="13">
        <f>IFERROR(VLOOKUP(A3341,[3]Sheet1!$A:$G,3,FALSE),0)</f>
        <v>0</v>
      </c>
      <c r="P3341" s="13">
        <f>IFERROR(VLOOKUP(A3341,[3]Sheet1!$A:$G,4,FALSE),0)</f>
        <v>0</v>
      </c>
      <c r="Q3341" s="13">
        <f>IFERROR(VLOOKUP(A3341,[3]Sheet1!$A:$G,5,FALSE),0)</f>
        <v>0</v>
      </c>
      <c r="R3341" s="13">
        <f>IFERROR(VLOOKUP(A3341,[3]Sheet1!$A:$H,6,FALSE),0)</f>
        <v>0</v>
      </c>
      <c r="S3341" s="13">
        <f>IFERROR(VLOOKUP(A3341,[3]Sheet1!$A:$I,7,FALSE),0)</f>
        <v>0</v>
      </c>
      <c r="T3341" s="13" t="str">
        <f t="shared" si="264"/>
        <v>Não</v>
      </c>
      <c r="U3341" s="13" t="str">
        <f t="shared" si="264"/>
        <v>Não</v>
      </c>
      <c r="V3341" s="13" t="str">
        <f t="shared" si="264"/>
        <v>Não</v>
      </c>
      <c r="W3341" s="13" t="str">
        <f t="shared" si="263"/>
        <v>Não</v>
      </c>
      <c r="X3341" s="13" t="str">
        <f t="shared" si="263"/>
        <v>Não</v>
      </c>
      <c r="Y3341" s="13" t="str">
        <f t="shared" si="263"/>
        <v>Não</v>
      </c>
    </row>
    <row r="3342" spans="1:25">
      <c r="A3342" s="9">
        <v>412430</v>
      </c>
      <c r="B3342" s="13">
        <f>IFERROR(VLOOKUP(A3342,[1]Monitoramento_Base_somente_Said!$A:$J,5,FALSE),0)</f>
        <v>0</v>
      </c>
      <c r="C3342" s="13">
        <f>IFERROR(VLOOKUP(A3342,[1]Monitoramento_Base_somente_Said!$A:$J,6,FALSE),0)</f>
        <v>0</v>
      </c>
      <c r="D3342" s="13">
        <f>IFERROR(VLOOKUP(A3342,[1]Monitoramento_Base_somente_Said!$A:$J,7,FALSE),0)</f>
        <v>0</v>
      </c>
      <c r="E3342" s="13">
        <f>IFERROR(VLOOKUP(A3342,[1]Monitoramento_Base_somente_Said!$A:$J,8,FALSE),0)</f>
        <v>0</v>
      </c>
      <c r="F3342" s="13">
        <f>IFERROR(VLOOKUP(A3342,[1]Monitoramento_Base_somente_Said!$A:$J,9,FALSE),0)</f>
        <v>0</v>
      </c>
      <c r="G3342" s="13">
        <f>IFERROR(VLOOKUP(A3342,[1]Monitoramento_Base_somente_Said!$A:$J,10,FALSE),0)</f>
        <v>0</v>
      </c>
      <c r="H3342" s="13">
        <f>IFERROR(VLOOKUP(A3342,[2]Sheet1!$A:$I,4,FALSE),0)</f>
        <v>0</v>
      </c>
      <c r="I3342" s="13">
        <f>IFERROR(VLOOKUP(A3342,[2]Sheet1!$A:$I,5,FALSE),0)</f>
        <v>0</v>
      </c>
      <c r="J3342" s="13">
        <f>IFERROR(VLOOKUP(A3342,[2]Sheet1!$A:$I,6,FALSE),0)</f>
        <v>0</v>
      </c>
      <c r="K3342" s="13">
        <f>IFERROR(VLOOKUP(A3342,[2]Sheet1!$A:$I,7,FALSE),0)</f>
        <v>0</v>
      </c>
      <c r="L3342" s="13">
        <f>IFERROR(VLOOKUP(A3342,[2]Sheet1!$A:$I,8,FALSE),0)</f>
        <v>0</v>
      </c>
      <c r="M3342" s="13">
        <f>IFERROR(VLOOKUP(A3342,[2]Sheet1!$A:$I,9,FALSE),0)</f>
        <v>0</v>
      </c>
      <c r="N3342" s="13">
        <f>IFERROR(VLOOKUP(A3342,[3]Sheet1!$A:$G,2,FALSE),0)</f>
        <v>0</v>
      </c>
      <c r="O3342" s="13">
        <f>IFERROR(VLOOKUP(A3342,[3]Sheet1!$A:$G,3,FALSE),0)</f>
        <v>0</v>
      </c>
      <c r="P3342" s="13">
        <f>IFERROR(VLOOKUP(A3342,[3]Sheet1!$A:$G,4,FALSE),0)</f>
        <v>0</v>
      </c>
      <c r="Q3342" s="13">
        <f>IFERROR(VLOOKUP(A3342,[3]Sheet1!$A:$G,5,FALSE),0)</f>
        <v>0</v>
      </c>
      <c r="R3342" s="13">
        <f>IFERROR(VLOOKUP(A3342,[3]Sheet1!$A:$H,6,FALSE),0)</f>
        <v>0</v>
      </c>
      <c r="S3342" s="13">
        <f>IFERROR(VLOOKUP(A3342,[3]Sheet1!$A:$I,7,FALSE),0)</f>
        <v>0</v>
      </c>
      <c r="T3342" s="13" t="str">
        <f t="shared" si="264"/>
        <v>Não</v>
      </c>
      <c r="U3342" s="13" t="str">
        <f t="shared" si="264"/>
        <v>Não</v>
      </c>
      <c r="V3342" s="13" t="str">
        <f t="shared" si="264"/>
        <v>Não</v>
      </c>
      <c r="W3342" s="13" t="str">
        <f t="shared" si="263"/>
        <v>Não</v>
      </c>
      <c r="X3342" s="13" t="str">
        <f t="shared" si="263"/>
        <v>Não</v>
      </c>
      <c r="Y3342" s="13" t="str">
        <f t="shared" si="263"/>
        <v>Não</v>
      </c>
    </row>
    <row r="3343" spans="1:25">
      <c r="A3343" s="23">
        <v>412440</v>
      </c>
      <c r="B3343" s="13">
        <f>IFERROR(VLOOKUP(A3343,[1]Monitoramento_Base_somente_Said!$A:$J,5,FALSE),0)</f>
        <v>0</v>
      </c>
      <c r="C3343" s="13">
        <f>IFERROR(VLOOKUP(A3343,[1]Monitoramento_Base_somente_Said!$A:$J,6,FALSE),0)</f>
        <v>0</v>
      </c>
      <c r="D3343" s="13">
        <f>IFERROR(VLOOKUP(A3343,[1]Monitoramento_Base_somente_Said!$A:$J,7,FALSE),0)</f>
        <v>0</v>
      </c>
      <c r="E3343" s="13">
        <f>IFERROR(VLOOKUP(A3343,[1]Monitoramento_Base_somente_Said!$A:$J,8,FALSE),0)</f>
        <v>0</v>
      </c>
      <c r="F3343" s="13">
        <f>IFERROR(VLOOKUP(A3343,[1]Monitoramento_Base_somente_Said!$A:$J,9,FALSE),0)</f>
        <v>0</v>
      </c>
      <c r="G3343" s="13">
        <f>IFERROR(VLOOKUP(A3343,[1]Monitoramento_Base_somente_Said!$A:$J,10,FALSE),0)</f>
        <v>0</v>
      </c>
      <c r="H3343" s="13">
        <f>IFERROR(VLOOKUP(A3343,[2]Sheet1!$A:$I,4,FALSE),0)</f>
        <v>0</v>
      </c>
      <c r="I3343" s="13">
        <f>IFERROR(VLOOKUP(A3343,[2]Sheet1!$A:$I,5,FALSE),0)</f>
        <v>0</v>
      </c>
      <c r="J3343" s="13">
        <f>IFERROR(VLOOKUP(A3343,[2]Sheet1!$A:$I,6,FALSE),0)</f>
        <v>0</v>
      </c>
      <c r="K3343" s="13">
        <f>IFERROR(VLOOKUP(A3343,[2]Sheet1!$A:$I,7,FALSE),0)</f>
        <v>0</v>
      </c>
      <c r="L3343" s="13">
        <f>IFERROR(VLOOKUP(A3343,[2]Sheet1!$A:$I,8,FALSE),0)</f>
        <v>0</v>
      </c>
      <c r="M3343" s="13">
        <f>IFERROR(VLOOKUP(A3343,[2]Sheet1!$A:$I,9,FALSE),0)</f>
        <v>0</v>
      </c>
      <c r="N3343" s="13">
        <f>IFERROR(VLOOKUP(A3343,[3]Sheet1!$A:$G,2,FALSE),0)</f>
        <v>4103</v>
      </c>
      <c r="O3343" s="13">
        <f>IFERROR(VLOOKUP(A3343,[3]Sheet1!$A:$G,3,FALSE),0)</f>
        <v>1372416</v>
      </c>
      <c r="P3343" s="13">
        <f>IFERROR(VLOOKUP(A3343,[3]Sheet1!$A:$G,4,FALSE),0)</f>
        <v>1520</v>
      </c>
      <c r="Q3343" s="13">
        <f>IFERROR(VLOOKUP(A3343,[3]Sheet1!$A:$G,5,FALSE),0)</f>
        <v>1022966</v>
      </c>
      <c r="R3343" s="13">
        <f>IFERROR(VLOOKUP(A3343,[3]Sheet1!$A:$H,6,FALSE),0)</f>
        <v>510</v>
      </c>
      <c r="S3343" s="13">
        <f>IFERROR(VLOOKUP(A3343,[3]Sheet1!$A:$I,7,FALSE),0)</f>
        <v>391110</v>
      </c>
      <c r="T3343" s="13" t="str">
        <f t="shared" si="264"/>
        <v>Sim</v>
      </c>
      <c r="U3343" s="13" t="str">
        <f t="shared" si="264"/>
        <v>Sim</v>
      </c>
      <c r="V3343" s="13" t="str">
        <f t="shared" si="264"/>
        <v>Sim</v>
      </c>
      <c r="W3343" s="13" t="str">
        <f t="shared" si="263"/>
        <v>Sim</v>
      </c>
      <c r="X3343" s="13" t="str">
        <f t="shared" si="263"/>
        <v>Sim</v>
      </c>
      <c r="Y3343" s="13" t="str">
        <f t="shared" si="263"/>
        <v>Sim</v>
      </c>
    </row>
    <row r="3344" spans="1:25">
      <c r="A3344" s="9">
        <v>412460</v>
      </c>
      <c r="B3344" s="13">
        <f>IFERROR(VLOOKUP(A3344,[1]Monitoramento_Base_somente_Said!$A:$J,5,FALSE),0)</f>
        <v>0</v>
      </c>
      <c r="C3344" s="13">
        <f>IFERROR(VLOOKUP(A3344,[1]Monitoramento_Base_somente_Said!$A:$J,6,FALSE),0)</f>
        <v>0</v>
      </c>
      <c r="D3344" s="13">
        <f>IFERROR(VLOOKUP(A3344,[1]Monitoramento_Base_somente_Said!$A:$J,7,FALSE),0)</f>
        <v>0</v>
      </c>
      <c r="E3344" s="13">
        <f>IFERROR(VLOOKUP(A3344,[1]Monitoramento_Base_somente_Said!$A:$J,8,FALSE),0)</f>
        <v>0</v>
      </c>
      <c r="F3344" s="13">
        <f>IFERROR(VLOOKUP(A3344,[1]Monitoramento_Base_somente_Said!$A:$J,9,FALSE),0)</f>
        <v>0</v>
      </c>
      <c r="G3344" s="13">
        <f>IFERROR(VLOOKUP(A3344,[1]Monitoramento_Base_somente_Said!$A:$J,10,FALSE),0)</f>
        <v>0</v>
      </c>
      <c r="H3344" s="13">
        <f>IFERROR(VLOOKUP(A3344,[2]Sheet1!$A:$I,4,FALSE),0)</f>
        <v>0</v>
      </c>
      <c r="I3344" s="13">
        <f>IFERROR(VLOOKUP(A3344,[2]Sheet1!$A:$I,5,FALSE),0)</f>
        <v>0</v>
      </c>
      <c r="J3344" s="13">
        <f>IFERROR(VLOOKUP(A3344,[2]Sheet1!$A:$I,6,FALSE),0)</f>
        <v>0</v>
      </c>
      <c r="K3344" s="13">
        <f>IFERROR(VLOOKUP(A3344,[2]Sheet1!$A:$I,7,FALSE),0)</f>
        <v>0</v>
      </c>
      <c r="L3344" s="13">
        <f>IFERROR(VLOOKUP(A3344,[2]Sheet1!$A:$I,8,FALSE),0)</f>
        <v>0</v>
      </c>
      <c r="M3344" s="13">
        <f>IFERROR(VLOOKUP(A3344,[2]Sheet1!$A:$I,9,FALSE),0)</f>
        <v>0</v>
      </c>
      <c r="N3344" s="13">
        <f>IFERROR(VLOOKUP(A3344,[3]Sheet1!$A:$G,2,FALSE),0)</f>
        <v>6207</v>
      </c>
      <c r="O3344" s="13">
        <f>IFERROR(VLOOKUP(A3344,[3]Sheet1!$A:$G,3,FALSE),0)</f>
        <v>25823064</v>
      </c>
      <c r="P3344" s="13">
        <f>IFERROR(VLOOKUP(A3344,[3]Sheet1!$A:$G,4,FALSE),0)</f>
        <v>13152</v>
      </c>
      <c r="Q3344" s="13">
        <f>IFERROR(VLOOKUP(A3344,[3]Sheet1!$A:$G,5,FALSE),0)</f>
        <v>27404429</v>
      </c>
      <c r="R3344" s="13">
        <f>IFERROR(VLOOKUP(A3344,[3]Sheet1!$A:$H,6,FALSE),0)</f>
        <v>2616</v>
      </c>
      <c r="S3344" s="13">
        <f>IFERROR(VLOOKUP(A3344,[3]Sheet1!$A:$I,7,FALSE),0)</f>
        <v>11030672</v>
      </c>
      <c r="T3344" s="13" t="str">
        <f t="shared" si="264"/>
        <v>Sim</v>
      </c>
      <c r="U3344" s="13" t="str">
        <f t="shared" si="264"/>
        <v>Sim</v>
      </c>
      <c r="V3344" s="13" t="str">
        <f t="shared" si="264"/>
        <v>Sim</v>
      </c>
      <c r="W3344" s="13" t="str">
        <f t="shared" si="263"/>
        <v>Sim</v>
      </c>
      <c r="X3344" s="13" t="str">
        <f t="shared" si="263"/>
        <v>Sim</v>
      </c>
      <c r="Y3344" s="13" t="str">
        <f t="shared" si="263"/>
        <v>Sim</v>
      </c>
    </row>
    <row r="3345" spans="1:25">
      <c r="A3345" s="9">
        <v>412470</v>
      </c>
      <c r="B3345" s="13">
        <f>IFERROR(VLOOKUP(A3345,[1]Monitoramento_Base_somente_Said!$A:$J,5,FALSE),0)</f>
        <v>0</v>
      </c>
      <c r="C3345" s="13">
        <f>IFERROR(VLOOKUP(A3345,[1]Monitoramento_Base_somente_Said!$A:$J,6,FALSE),0)</f>
        <v>6554175</v>
      </c>
      <c r="D3345" s="13">
        <f>IFERROR(VLOOKUP(A3345,[1]Monitoramento_Base_somente_Said!$A:$J,7,FALSE),0)</f>
        <v>0</v>
      </c>
      <c r="E3345" s="13">
        <f>IFERROR(VLOOKUP(A3345,[1]Monitoramento_Base_somente_Said!$A:$J,8,FALSE),0)</f>
        <v>6131325</v>
      </c>
      <c r="F3345" s="13">
        <f>IFERROR(VLOOKUP(A3345,[1]Monitoramento_Base_somente_Said!$A:$J,9,FALSE),0)</f>
        <v>0</v>
      </c>
      <c r="G3345" s="13">
        <f>IFERROR(VLOOKUP(A3345,[1]Monitoramento_Base_somente_Said!$A:$J,10,FALSE),0)</f>
        <v>2537100</v>
      </c>
      <c r="H3345" s="13">
        <f>IFERROR(VLOOKUP(A3345,[2]Sheet1!$A:$I,4,FALSE),0)</f>
        <v>0</v>
      </c>
      <c r="I3345" s="13">
        <f>IFERROR(VLOOKUP(A3345,[2]Sheet1!$A:$I,5,FALSE),0)</f>
        <v>0</v>
      </c>
      <c r="J3345" s="13">
        <f>IFERROR(VLOOKUP(A3345,[2]Sheet1!$A:$I,6,FALSE),0)</f>
        <v>0</v>
      </c>
      <c r="K3345" s="13">
        <f>IFERROR(VLOOKUP(A3345,[2]Sheet1!$A:$I,7,FALSE),0)</f>
        <v>0</v>
      </c>
      <c r="L3345" s="13">
        <f>IFERROR(VLOOKUP(A3345,[2]Sheet1!$A:$I,8,FALSE),0)</f>
        <v>0</v>
      </c>
      <c r="M3345" s="13">
        <f>IFERROR(VLOOKUP(A3345,[2]Sheet1!$A:$I,9,FALSE),0)</f>
        <v>0</v>
      </c>
      <c r="N3345" s="13">
        <f>IFERROR(VLOOKUP(A3345,[3]Sheet1!$A:$G,2,FALSE),0)</f>
        <v>53590</v>
      </c>
      <c r="O3345" s="13">
        <f>IFERROR(VLOOKUP(A3345,[3]Sheet1!$A:$G,3,FALSE),0)</f>
        <v>27781719</v>
      </c>
      <c r="P3345" s="13">
        <f>IFERROR(VLOOKUP(A3345,[3]Sheet1!$A:$G,4,FALSE),0)</f>
        <v>39096</v>
      </c>
      <c r="Q3345" s="13">
        <f>IFERROR(VLOOKUP(A3345,[3]Sheet1!$A:$G,5,FALSE),0)</f>
        <v>27845153</v>
      </c>
      <c r="R3345" s="13">
        <f>IFERROR(VLOOKUP(A3345,[3]Sheet1!$A:$H,6,FALSE),0)</f>
        <v>41658</v>
      </c>
      <c r="S3345" s="13">
        <f>IFERROR(VLOOKUP(A3345,[3]Sheet1!$A:$I,7,FALSE),0)</f>
        <v>9518549</v>
      </c>
      <c r="T3345" s="13" t="str">
        <f t="shared" si="264"/>
        <v>Sim</v>
      </c>
      <c r="U3345" s="13" t="str">
        <f t="shared" si="264"/>
        <v>Sim</v>
      </c>
      <c r="V3345" s="13" t="str">
        <f t="shared" si="264"/>
        <v>Sim</v>
      </c>
      <c r="W3345" s="13" t="str">
        <f t="shared" si="263"/>
        <v>Sim</v>
      </c>
      <c r="X3345" s="13" t="str">
        <f t="shared" si="263"/>
        <v>Sim</v>
      </c>
      <c r="Y3345" s="13" t="str">
        <f t="shared" si="263"/>
        <v>Sim</v>
      </c>
    </row>
    <row r="3346" spans="1:25">
      <c r="A3346" s="9">
        <v>412480</v>
      </c>
      <c r="B3346" s="13">
        <f>IFERROR(VLOOKUP(A3346,[1]Monitoramento_Base_somente_Said!$A:$J,5,FALSE),0)</f>
        <v>0</v>
      </c>
      <c r="C3346" s="13">
        <f>IFERROR(VLOOKUP(A3346,[1]Monitoramento_Base_somente_Said!$A:$J,6,FALSE),0)</f>
        <v>0</v>
      </c>
      <c r="D3346" s="13">
        <f>IFERROR(VLOOKUP(A3346,[1]Monitoramento_Base_somente_Said!$A:$J,7,FALSE),0)</f>
        <v>0</v>
      </c>
      <c r="E3346" s="13">
        <f>IFERROR(VLOOKUP(A3346,[1]Monitoramento_Base_somente_Said!$A:$J,8,FALSE),0)</f>
        <v>0</v>
      </c>
      <c r="F3346" s="13">
        <f>IFERROR(VLOOKUP(A3346,[1]Monitoramento_Base_somente_Said!$A:$J,9,FALSE),0)</f>
        <v>0</v>
      </c>
      <c r="G3346" s="13">
        <f>IFERROR(VLOOKUP(A3346,[1]Monitoramento_Base_somente_Said!$A:$J,10,FALSE),0)</f>
        <v>0</v>
      </c>
      <c r="H3346" s="13">
        <f>IFERROR(VLOOKUP(A3346,[2]Sheet1!$A:$I,4,FALSE),0)</f>
        <v>0</v>
      </c>
      <c r="I3346" s="13">
        <f>IFERROR(VLOOKUP(A3346,[2]Sheet1!$A:$I,5,FALSE),0)</f>
        <v>0</v>
      </c>
      <c r="J3346" s="13">
        <f>IFERROR(VLOOKUP(A3346,[2]Sheet1!$A:$I,6,FALSE),0)</f>
        <v>0</v>
      </c>
      <c r="K3346" s="13">
        <f>IFERROR(VLOOKUP(A3346,[2]Sheet1!$A:$I,7,FALSE),0)</f>
        <v>0</v>
      </c>
      <c r="L3346" s="13">
        <f>IFERROR(VLOOKUP(A3346,[2]Sheet1!$A:$I,8,FALSE),0)</f>
        <v>0</v>
      </c>
      <c r="M3346" s="13">
        <f>IFERROR(VLOOKUP(A3346,[2]Sheet1!$A:$I,9,FALSE),0)</f>
        <v>0</v>
      </c>
      <c r="N3346" s="13">
        <f>IFERROR(VLOOKUP(A3346,[3]Sheet1!$A:$G,2,FALSE),0)</f>
        <v>258961</v>
      </c>
      <c r="O3346" s="13">
        <f>IFERROR(VLOOKUP(A3346,[3]Sheet1!$A:$G,3,FALSE),0)</f>
        <v>23431833</v>
      </c>
      <c r="P3346" s="13">
        <f>IFERROR(VLOOKUP(A3346,[3]Sheet1!$A:$G,4,FALSE),0)</f>
        <v>139383</v>
      </c>
      <c r="Q3346" s="13">
        <f>IFERROR(VLOOKUP(A3346,[3]Sheet1!$A:$G,5,FALSE),0)</f>
        <v>26063171</v>
      </c>
      <c r="R3346" s="13">
        <f>IFERROR(VLOOKUP(A3346,[3]Sheet1!$A:$H,6,FALSE),0)</f>
        <v>46354</v>
      </c>
      <c r="S3346" s="13">
        <f>IFERROR(VLOOKUP(A3346,[3]Sheet1!$A:$I,7,FALSE),0)</f>
        <v>12077425</v>
      </c>
      <c r="T3346" s="13" t="str">
        <f t="shared" si="264"/>
        <v>Sim</v>
      </c>
      <c r="U3346" s="13" t="str">
        <f t="shared" si="264"/>
        <v>Sim</v>
      </c>
      <c r="V3346" s="13" t="str">
        <f t="shared" si="264"/>
        <v>Sim</v>
      </c>
      <c r="W3346" s="13" t="str">
        <f t="shared" si="263"/>
        <v>Sim</v>
      </c>
      <c r="X3346" s="13" t="str">
        <f t="shared" si="263"/>
        <v>Sim</v>
      </c>
      <c r="Y3346" s="13" t="str">
        <f t="shared" si="263"/>
        <v>Sim</v>
      </c>
    </row>
    <row r="3347" spans="1:25">
      <c r="A3347" s="9">
        <v>412490</v>
      </c>
      <c r="B3347" s="13">
        <f>IFERROR(VLOOKUP(A3347,[1]Monitoramento_Base_somente_Said!$A:$J,5,FALSE),0)</f>
        <v>0</v>
      </c>
      <c r="C3347" s="13">
        <f>IFERROR(VLOOKUP(A3347,[1]Monitoramento_Base_somente_Said!$A:$J,6,FALSE),0)</f>
        <v>0</v>
      </c>
      <c r="D3347" s="13">
        <f>IFERROR(VLOOKUP(A3347,[1]Monitoramento_Base_somente_Said!$A:$J,7,FALSE),0)</f>
        <v>0</v>
      </c>
      <c r="E3347" s="13">
        <f>IFERROR(VLOOKUP(A3347,[1]Monitoramento_Base_somente_Said!$A:$J,8,FALSE),0)</f>
        <v>0</v>
      </c>
      <c r="F3347" s="13">
        <f>IFERROR(VLOOKUP(A3347,[1]Monitoramento_Base_somente_Said!$A:$J,9,FALSE),0)</f>
        <v>0</v>
      </c>
      <c r="G3347" s="13">
        <f>IFERROR(VLOOKUP(A3347,[1]Monitoramento_Base_somente_Said!$A:$J,10,FALSE),0)</f>
        <v>0</v>
      </c>
      <c r="H3347" s="13">
        <f>IFERROR(VLOOKUP(A3347,[2]Sheet1!$A:$I,4,FALSE),0)</f>
        <v>0</v>
      </c>
      <c r="I3347" s="13">
        <f>IFERROR(VLOOKUP(A3347,[2]Sheet1!$A:$I,5,FALSE),0)</f>
        <v>0</v>
      </c>
      <c r="J3347" s="13">
        <f>IFERROR(VLOOKUP(A3347,[2]Sheet1!$A:$I,6,FALSE),0)</f>
        <v>0</v>
      </c>
      <c r="K3347" s="13">
        <f>IFERROR(VLOOKUP(A3347,[2]Sheet1!$A:$I,7,FALSE),0)</f>
        <v>0</v>
      </c>
      <c r="L3347" s="13">
        <f>IFERROR(VLOOKUP(A3347,[2]Sheet1!$A:$I,8,FALSE),0)</f>
        <v>0</v>
      </c>
      <c r="M3347" s="13">
        <f>IFERROR(VLOOKUP(A3347,[2]Sheet1!$A:$I,9,FALSE),0)</f>
        <v>0</v>
      </c>
      <c r="N3347" s="13">
        <f>IFERROR(VLOOKUP(A3347,[3]Sheet1!$A:$G,2,FALSE),0)</f>
        <v>169521</v>
      </c>
      <c r="O3347" s="13">
        <f>IFERROR(VLOOKUP(A3347,[3]Sheet1!$A:$G,3,FALSE),0)</f>
        <v>27224626</v>
      </c>
      <c r="P3347" s="13">
        <f>IFERROR(VLOOKUP(A3347,[3]Sheet1!$A:$G,4,FALSE),0)</f>
        <v>178183</v>
      </c>
      <c r="Q3347" s="13">
        <f>IFERROR(VLOOKUP(A3347,[3]Sheet1!$A:$G,5,FALSE),0)</f>
        <v>20735379</v>
      </c>
      <c r="R3347" s="13">
        <f>IFERROR(VLOOKUP(A3347,[3]Sheet1!$A:$H,6,FALSE),0)</f>
        <v>98585</v>
      </c>
      <c r="S3347" s="13">
        <f>IFERROR(VLOOKUP(A3347,[3]Sheet1!$A:$I,7,FALSE),0)</f>
        <v>8294512</v>
      </c>
      <c r="T3347" s="13" t="str">
        <f t="shared" si="264"/>
        <v>Sim</v>
      </c>
      <c r="U3347" s="13" t="str">
        <f t="shared" si="264"/>
        <v>Sim</v>
      </c>
      <c r="V3347" s="13" t="str">
        <f t="shared" si="264"/>
        <v>Sim</v>
      </c>
      <c r="W3347" s="13" t="str">
        <f t="shared" si="263"/>
        <v>Sim</v>
      </c>
      <c r="X3347" s="13" t="str">
        <f t="shared" si="263"/>
        <v>Sim</v>
      </c>
      <c r="Y3347" s="13" t="str">
        <f t="shared" si="263"/>
        <v>Sim</v>
      </c>
    </row>
    <row r="3348" spans="1:25">
      <c r="A3348" s="9">
        <v>412500</v>
      </c>
      <c r="B3348" s="13">
        <f>IFERROR(VLOOKUP(A3348,[1]Monitoramento_Base_somente_Said!$A:$J,5,FALSE),0)</f>
        <v>719</v>
      </c>
      <c r="C3348" s="13">
        <f>IFERROR(VLOOKUP(A3348,[1]Monitoramento_Base_somente_Said!$A:$J,6,FALSE),0)</f>
        <v>12613657</v>
      </c>
      <c r="D3348" s="13">
        <f>IFERROR(VLOOKUP(A3348,[1]Monitoramento_Base_somente_Said!$A:$J,7,FALSE),0)</f>
        <v>1700</v>
      </c>
      <c r="E3348" s="13">
        <f>IFERROR(VLOOKUP(A3348,[1]Monitoramento_Base_somente_Said!$A:$J,8,FALSE),0)</f>
        <v>10892217</v>
      </c>
      <c r="F3348" s="13">
        <f>IFERROR(VLOOKUP(A3348,[1]Monitoramento_Base_somente_Said!$A:$J,9,FALSE),0)</f>
        <v>5069</v>
      </c>
      <c r="G3348" s="13">
        <f>IFERROR(VLOOKUP(A3348,[1]Monitoramento_Base_somente_Said!$A:$J,10,FALSE),0)</f>
        <v>4699719</v>
      </c>
      <c r="H3348" s="13">
        <f>IFERROR(VLOOKUP(A3348,[2]Sheet1!$A:$I,4,FALSE),0)</f>
        <v>0</v>
      </c>
      <c r="I3348" s="13">
        <f>IFERROR(VLOOKUP(A3348,[2]Sheet1!$A:$I,5,FALSE),0)</f>
        <v>0</v>
      </c>
      <c r="J3348" s="13">
        <f>IFERROR(VLOOKUP(A3348,[2]Sheet1!$A:$I,6,FALSE),0)</f>
        <v>0</v>
      </c>
      <c r="K3348" s="13">
        <f>IFERROR(VLOOKUP(A3348,[2]Sheet1!$A:$I,7,FALSE),0)</f>
        <v>0</v>
      </c>
      <c r="L3348" s="13">
        <f>IFERROR(VLOOKUP(A3348,[2]Sheet1!$A:$I,8,FALSE),0)</f>
        <v>0</v>
      </c>
      <c r="M3348" s="13">
        <f>IFERROR(VLOOKUP(A3348,[2]Sheet1!$A:$I,9,FALSE),0)</f>
        <v>0</v>
      </c>
      <c r="N3348" s="13">
        <f>IFERROR(VLOOKUP(A3348,[3]Sheet1!$A:$G,2,FALSE),0)</f>
        <v>0</v>
      </c>
      <c r="O3348" s="13">
        <f>IFERROR(VLOOKUP(A3348,[3]Sheet1!$A:$G,3,FALSE),0)</f>
        <v>0</v>
      </c>
      <c r="P3348" s="13">
        <f>IFERROR(VLOOKUP(A3348,[3]Sheet1!$A:$G,4,FALSE),0)</f>
        <v>0</v>
      </c>
      <c r="Q3348" s="13">
        <f>IFERROR(VLOOKUP(A3348,[3]Sheet1!$A:$G,5,FALSE),0)</f>
        <v>0</v>
      </c>
      <c r="R3348" s="13">
        <f>IFERROR(VLOOKUP(A3348,[3]Sheet1!$A:$H,6,FALSE),0)</f>
        <v>0</v>
      </c>
      <c r="S3348" s="13">
        <f>IFERROR(VLOOKUP(A3348,[3]Sheet1!$A:$I,7,FALSE),0)</f>
        <v>0</v>
      </c>
      <c r="T3348" s="13" t="str">
        <f t="shared" si="264"/>
        <v>Sim</v>
      </c>
      <c r="U3348" s="13" t="str">
        <f t="shared" si="264"/>
        <v>Sim</v>
      </c>
      <c r="V3348" s="13" t="str">
        <f t="shared" si="264"/>
        <v>Sim</v>
      </c>
      <c r="W3348" s="13" t="str">
        <f t="shared" si="263"/>
        <v>Sim</v>
      </c>
      <c r="X3348" s="13" t="str">
        <f t="shared" si="263"/>
        <v>Sim</v>
      </c>
      <c r="Y3348" s="13" t="str">
        <f t="shared" si="263"/>
        <v>Sim</v>
      </c>
    </row>
    <row r="3349" spans="1:25">
      <c r="A3349" s="9">
        <v>412510</v>
      </c>
      <c r="B3349" s="13">
        <f>IFERROR(VLOOKUP(A3349,[1]Monitoramento_Base_somente_Said!$A:$J,5,FALSE),0)</f>
        <v>0</v>
      </c>
      <c r="C3349" s="13">
        <f>IFERROR(VLOOKUP(A3349,[1]Monitoramento_Base_somente_Said!$A:$J,6,FALSE),0)</f>
        <v>0</v>
      </c>
      <c r="D3349" s="13">
        <f>IFERROR(VLOOKUP(A3349,[1]Monitoramento_Base_somente_Said!$A:$J,7,FALSE),0)</f>
        <v>0</v>
      </c>
      <c r="E3349" s="13">
        <f>IFERROR(VLOOKUP(A3349,[1]Monitoramento_Base_somente_Said!$A:$J,8,FALSE),0)</f>
        <v>0</v>
      </c>
      <c r="F3349" s="13">
        <f>IFERROR(VLOOKUP(A3349,[1]Monitoramento_Base_somente_Said!$A:$J,9,FALSE),0)</f>
        <v>0</v>
      </c>
      <c r="G3349" s="13">
        <f>IFERROR(VLOOKUP(A3349,[1]Monitoramento_Base_somente_Said!$A:$J,10,FALSE),0)</f>
        <v>0</v>
      </c>
      <c r="H3349" s="13">
        <f>IFERROR(VLOOKUP(A3349,[2]Sheet1!$A:$I,4,FALSE),0)</f>
        <v>0</v>
      </c>
      <c r="I3349" s="13">
        <f>IFERROR(VLOOKUP(A3349,[2]Sheet1!$A:$I,5,FALSE),0)</f>
        <v>0</v>
      </c>
      <c r="J3349" s="13">
        <f>IFERROR(VLOOKUP(A3349,[2]Sheet1!$A:$I,6,FALSE),0)</f>
        <v>0</v>
      </c>
      <c r="K3349" s="13">
        <f>IFERROR(VLOOKUP(A3349,[2]Sheet1!$A:$I,7,FALSE),0)</f>
        <v>0</v>
      </c>
      <c r="L3349" s="13">
        <f>IFERROR(VLOOKUP(A3349,[2]Sheet1!$A:$I,8,FALSE),0)</f>
        <v>0</v>
      </c>
      <c r="M3349" s="13">
        <f>IFERROR(VLOOKUP(A3349,[2]Sheet1!$A:$I,9,FALSE),0)</f>
        <v>0</v>
      </c>
      <c r="N3349" s="13">
        <f>IFERROR(VLOOKUP(A3349,[3]Sheet1!$A:$G,2,FALSE),0)</f>
        <v>3066</v>
      </c>
      <c r="O3349" s="13">
        <f>IFERROR(VLOOKUP(A3349,[3]Sheet1!$A:$G,3,FALSE),0)</f>
        <v>31603212</v>
      </c>
      <c r="P3349" s="13">
        <f>IFERROR(VLOOKUP(A3349,[3]Sheet1!$A:$G,4,FALSE),0)</f>
        <v>4410</v>
      </c>
      <c r="Q3349" s="13">
        <f>IFERROR(VLOOKUP(A3349,[3]Sheet1!$A:$G,5,FALSE),0)</f>
        <v>29212280</v>
      </c>
      <c r="R3349" s="13">
        <f>IFERROR(VLOOKUP(A3349,[3]Sheet1!$A:$H,6,FALSE),0)</f>
        <v>1414</v>
      </c>
      <c r="S3349" s="13">
        <f>IFERROR(VLOOKUP(A3349,[3]Sheet1!$A:$I,7,FALSE),0)</f>
        <v>13105598</v>
      </c>
      <c r="T3349" s="13" t="str">
        <f t="shared" si="264"/>
        <v>Sim</v>
      </c>
      <c r="U3349" s="13" t="str">
        <f t="shared" si="264"/>
        <v>Sim</v>
      </c>
      <c r="V3349" s="13" t="str">
        <f t="shared" si="264"/>
        <v>Sim</v>
      </c>
      <c r="W3349" s="13" t="str">
        <f t="shared" si="263"/>
        <v>Sim</v>
      </c>
      <c r="X3349" s="13" t="str">
        <f t="shared" si="263"/>
        <v>Sim</v>
      </c>
      <c r="Y3349" s="13" t="str">
        <f t="shared" si="263"/>
        <v>Sim</v>
      </c>
    </row>
    <row r="3350" spans="1:25">
      <c r="A3350" s="9">
        <v>412535</v>
      </c>
      <c r="B3350" s="13">
        <f>IFERROR(VLOOKUP(A3350,[1]Monitoramento_Base_somente_Said!$A:$J,5,FALSE),0)</f>
        <v>0</v>
      </c>
      <c r="C3350" s="13">
        <f>IFERROR(VLOOKUP(A3350,[1]Monitoramento_Base_somente_Said!$A:$J,6,FALSE),0)</f>
        <v>0</v>
      </c>
      <c r="D3350" s="13">
        <f>IFERROR(VLOOKUP(A3350,[1]Monitoramento_Base_somente_Said!$A:$J,7,FALSE),0)</f>
        <v>0</v>
      </c>
      <c r="E3350" s="13">
        <f>IFERROR(VLOOKUP(A3350,[1]Monitoramento_Base_somente_Said!$A:$J,8,FALSE),0)</f>
        <v>0</v>
      </c>
      <c r="F3350" s="13">
        <f>IFERROR(VLOOKUP(A3350,[1]Monitoramento_Base_somente_Said!$A:$J,9,FALSE),0)</f>
        <v>0</v>
      </c>
      <c r="G3350" s="13">
        <f>IFERROR(VLOOKUP(A3350,[1]Monitoramento_Base_somente_Said!$A:$J,10,FALSE),0)</f>
        <v>0</v>
      </c>
      <c r="H3350" s="13">
        <f>IFERROR(VLOOKUP(A3350,[2]Sheet1!$A:$I,4,FALSE),0)</f>
        <v>0</v>
      </c>
      <c r="I3350" s="13">
        <f>IFERROR(VLOOKUP(A3350,[2]Sheet1!$A:$I,5,FALSE),0)</f>
        <v>0</v>
      </c>
      <c r="J3350" s="13">
        <f>IFERROR(VLOOKUP(A3350,[2]Sheet1!$A:$I,6,FALSE),0)</f>
        <v>0</v>
      </c>
      <c r="K3350" s="13">
        <f>IFERROR(VLOOKUP(A3350,[2]Sheet1!$A:$I,7,FALSE),0)</f>
        <v>0</v>
      </c>
      <c r="L3350" s="13">
        <f>IFERROR(VLOOKUP(A3350,[2]Sheet1!$A:$I,8,FALSE),0)</f>
        <v>0</v>
      </c>
      <c r="M3350" s="13">
        <f>IFERROR(VLOOKUP(A3350,[2]Sheet1!$A:$I,9,FALSE),0)</f>
        <v>0</v>
      </c>
      <c r="N3350" s="13">
        <f>IFERROR(VLOOKUP(A3350,[3]Sheet1!$A:$G,2,FALSE),0)</f>
        <v>123155</v>
      </c>
      <c r="O3350" s="13">
        <f>IFERROR(VLOOKUP(A3350,[3]Sheet1!$A:$G,3,FALSE),0)</f>
        <v>0</v>
      </c>
      <c r="P3350" s="13">
        <f>IFERROR(VLOOKUP(A3350,[3]Sheet1!$A:$G,4,FALSE),0)</f>
        <v>97890</v>
      </c>
      <c r="Q3350" s="13">
        <f>IFERROR(VLOOKUP(A3350,[3]Sheet1!$A:$G,5,FALSE),0)</f>
        <v>0</v>
      </c>
      <c r="R3350" s="13">
        <f>IFERROR(VLOOKUP(A3350,[3]Sheet1!$A:$H,6,FALSE),0)</f>
        <v>52296</v>
      </c>
      <c r="S3350" s="13">
        <f>IFERROR(VLOOKUP(A3350,[3]Sheet1!$A:$I,7,FALSE),0)</f>
        <v>0</v>
      </c>
      <c r="T3350" s="13" t="str">
        <f t="shared" si="264"/>
        <v>Sim</v>
      </c>
      <c r="U3350" s="13" t="str">
        <f t="shared" si="264"/>
        <v>Não</v>
      </c>
      <c r="V3350" s="13" t="str">
        <f t="shared" si="264"/>
        <v>Sim</v>
      </c>
      <c r="W3350" s="13" t="str">
        <f t="shared" si="263"/>
        <v>Não</v>
      </c>
      <c r="X3350" s="13" t="str">
        <f t="shared" si="263"/>
        <v>Sim</v>
      </c>
      <c r="Y3350" s="13" t="str">
        <f t="shared" si="263"/>
        <v>Não</v>
      </c>
    </row>
    <row r="3351" spans="1:25">
      <c r="A3351" s="9">
        <v>412520</v>
      </c>
      <c r="B3351" s="13">
        <f>IFERROR(VLOOKUP(A3351,[1]Monitoramento_Base_somente_Said!$A:$J,5,FALSE),0)</f>
        <v>0</v>
      </c>
      <c r="C3351" s="13">
        <f>IFERROR(VLOOKUP(A3351,[1]Monitoramento_Base_somente_Said!$A:$J,6,FALSE),0)</f>
        <v>0</v>
      </c>
      <c r="D3351" s="13">
        <f>IFERROR(VLOOKUP(A3351,[1]Monitoramento_Base_somente_Said!$A:$J,7,FALSE),0)</f>
        <v>0</v>
      </c>
      <c r="E3351" s="13">
        <f>IFERROR(VLOOKUP(A3351,[1]Monitoramento_Base_somente_Said!$A:$J,8,FALSE),0)</f>
        <v>0</v>
      </c>
      <c r="F3351" s="13">
        <f>IFERROR(VLOOKUP(A3351,[1]Monitoramento_Base_somente_Said!$A:$J,9,FALSE),0)</f>
        <v>0</v>
      </c>
      <c r="G3351" s="13">
        <f>IFERROR(VLOOKUP(A3351,[1]Monitoramento_Base_somente_Said!$A:$J,10,FALSE),0)</f>
        <v>0</v>
      </c>
      <c r="H3351" s="13">
        <f>IFERROR(VLOOKUP(A3351,[2]Sheet1!$A:$I,4,FALSE),0)</f>
        <v>0</v>
      </c>
      <c r="I3351" s="13">
        <f>IFERROR(VLOOKUP(A3351,[2]Sheet1!$A:$I,5,FALSE),0)</f>
        <v>0</v>
      </c>
      <c r="J3351" s="13">
        <f>IFERROR(VLOOKUP(A3351,[2]Sheet1!$A:$I,6,FALSE),0)</f>
        <v>0</v>
      </c>
      <c r="K3351" s="13">
        <f>IFERROR(VLOOKUP(A3351,[2]Sheet1!$A:$I,7,FALSE),0)</f>
        <v>0</v>
      </c>
      <c r="L3351" s="13">
        <f>IFERROR(VLOOKUP(A3351,[2]Sheet1!$A:$I,8,FALSE),0)</f>
        <v>0</v>
      </c>
      <c r="M3351" s="13">
        <f>IFERROR(VLOOKUP(A3351,[2]Sheet1!$A:$I,9,FALSE),0)</f>
        <v>0</v>
      </c>
      <c r="N3351" s="13">
        <f>IFERROR(VLOOKUP(A3351,[3]Sheet1!$A:$G,2,FALSE),0)</f>
        <v>0</v>
      </c>
      <c r="O3351" s="13">
        <f>IFERROR(VLOOKUP(A3351,[3]Sheet1!$A:$G,3,FALSE),0)</f>
        <v>0</v>
      </c>
      <c r="P3351" s="13">
        <f>IFERROR(VLOOKUP(A3351,[3]Sheet1!$A:$G,4,FALSE),0)</f>
        <v>0</v>
      </c>
      <c r="Q3351" s="13">
        <f>IFERROR(VLOOKUP(A3351,[3]Sheet1!$A:$G,5,FALSE),0)</f>
        <v>0</v>
      </c>
      <c r="R3351" s="13">
        <f>IFERROR(VLOOKUP(A3351,[3]Sheet1!$A:$H,6,FALSE),0)</f>
        <v>0</v>
      </c>
      <c r="S3351" s="13">
        <f>IFERROR(VLOOKUP(A3351,[3]Sheet1!$A:$I,7,FALSE),0)</f>
        <v>0</v>
      </c>
      <c r="T3351" s="13" t="str">
        <f t="shared" si="264"/>
        <v>Não</v>
      </c>
      <c r="U3351" s="13" t="str">
        <f t="shared" si="264"/>
        <v>Não</v>
      </c>
      <c r="V3351" s="13" t="str">
        <f t="shared" si="264"/>
        <v>Não</v>
      </c>
      <c r="W3351" s="13" t="str">
        <f t="shared" si="263"/>
        <v>Não</v>
      </c>
      <c r="X3351" s="13" t="str">
        <f t="shared" si="263"/>
        <v>Não</v>
      </c>
      <c r="Y3351" s="13" t="str">
        <f t="shared" si="263"/>
        <v>Não</v>
      </c>
    </row>
    <row r="3352" spans="1:25">
      <c r="A3352" s="9">
        <v>412540</v>
      </c>
      <c r="B3352" s="13">
        <f>IFERROR(VLOOKUP(A3352,[1]Monitoramento_Base_somente_Said!$A:$J,5,FALSE),0)</f>
        <v>0</v>
      </c>
      <c r="C3352" s="13">
        <f>IFERROR(VLOOKUP(A3352,[1]Monitoramento_Base_somente_Said!$A:$J,6,FALSE),0)</f>
        <v>32139438</v>
      </c>
      <c r="D3352" s="13">
        <f>IFERROR(VLOOKUP(A3352,[1]Monitoramento_Base_somente_Said!$A:$J,7,FALSE),0)</f>
        <v>0</v>
      </c>
      <c r="E3352" s="13">
        <f>IFERROR(VLOOKUP(A3352,[1]Monitoramento_Base_somente_Said!$A:$J,8,FALSE),0)</f>
        <v>29472470</v>
      </c>
      <c r="F3352" s="13">
        <f>IFERROR(VLOOKUP(A3352,[1]Monitoramento_Base_somente_Said!$A:$J,9,FALSE),0)</f>
        <v>0</v>
      </c>
      <c r="G3352" s="13">
        <f>IFERROR(VLOOKUP(A3352,[1]Monitoramento_Base_somente_Said!$A:$J,10,FALSE),0)</f>
        <v>12302886</v>
      </c>
      <c r="H3352" s="13">
        <f>IFERROR(VLOOKUP(A3352,[2]Sheet1!$A:$I,4,FALSE),0)</f>
        <v>0</v>
      </c>
      <c r="I3352" s="13">
        <f>IFERROR(VLOOKUP(A3352,[2]Sheet1!$A:$I,5,FALSE),0)</f>
        <v>0</v>
      </c>
      <c r="J3352" s="13">
        <f>IFERROR(VLOOKUP(A3352,[2]Sheet1!$A:$I,6,FALSE),0)</f>
        <v>0</v>
      </c>
      <c r="K3352" s="13">
        <f>IFERROR(VLOOKUP(A3352,[2]Sheet1!$A:$I,7,FALSE),0)</f>
        <v>0</v>
      </c>
      <c r="L3352" s="13">
        <f>IFERROR(VLOOKUP(A3352,[2]Sheet1!$A:$I,8,FALSE),0)</f>
        <v>0</v>
      </c>
      <c r="M3352" s="13">
        <f>IFERROR(VLOOKUP(A3352,[2]Sheet1!$A:$I,9,FALSE),0)</f>
        <v>0</v>
      </c>
      <c r="N3352" s="13">
        <f>IFERROR(VLOOKUP(A3352,[3]Sheet1!$A:$G,2,FALSE),0)</f>
        <v>0</v>
      </c>
      <c r="O3352" s="13">
        <f>IFERROR(VLOOKUP(A3352,[3]Sheet1!$A:$G,3,FALSE),0)</f>
        <v>0</v>
      </c>
      <c r="P3352" s="13">
        <f>IFERROR(VLOOKUP(A3352,[3]Sheet1!$A:$G,4,FALSE),0)</f>
        <v>0</v>
      </c>
      <c r="Q3352" s="13">
        <f>IFERROR(VLOOKUP(A3352,[3]Sheet1!$A:$G,5,FALSE),0)</f>
        <v>0</v>
      </c>
      <c r="R3352" s="13">
        <f>IFERROR(VLOOKUP(A3352,[3]Sheet1!$A:$H,6,FALSE),0)</f>
        <v>0</v>
      </c>
      <c r="S3352" s="13">
        <f>IFERROR(VLOOKUP(A3352,[3]Sheet1!$A:$I,7,FALSE),0)</f>
        <v>0</v>
      </c>
      <c r="T3352" s="13" t="str">
        <f t="shared" si="264"/>
        <v>Não</v>
      </c>
      <c r="U3352" s="13" t="str">
        <f t="shared" si="264"/>
        <v>Sim</v>
      </c>
      <c r="V3352" s="13" t="str">
        <f t="shared" si="264"/>
        <v>Não</v>
      </c>
      <c r="W3352" s="13" t="str">
        <f t="shared" si="263"/>
        <v>Sim</v>
      </c>
      <c r="X3352" s="13" t="str">
        <f t="shared" si="263"/>
        <v>Não</v>
      </c>
      <c r="Y3352" s="13" t="str">
        <f t="shared" si="263"/>
        <v>Sim</v>
      </c>
    </row>
    <row r="3353" spans="1:25">
      <c r="A3353" s="9">
        <v>412545</v>
      </c>
      <c r="B3353" s="13">
        <f>IFERROR(VLOOKUP(A3353,[1]Monitoramento_Base_somente_Said!$A:$J,5,FALSE),0)</f>
        <v>12009</v>
      </c>
      <c r="C3353" s="13">
        <f>IFERROR(VLOOKUP(A3353,[1]Monitoramento_Base_somente_Said!$A:$J,6,FALSE),0)</f>
        <v>33263460</v>
      </c>
      <c r="D3353" s="13">
        <f>IFERROR(VLOOKUP(A3353,[1]Monitoramento_Base_somente_Said!$A:$J,7,FALSE),0)</f>
        <v>23998</v>
      </c>
      <c r="E3353" s="13">
        <f>IFERROR(VLOOKUP(A3353,[1]Monitoramento_Base_somente_Said!$A:$J,8,FALSE),0)</f>
        <v>29057572</v>
      </c>
      <c r="F3353" s="13">
        <f>IFERROR(VLOOKUP(A3353,[1]Monitoramento_Base_somente_Said!$A:$J,9,FALSE),0)</f>
        <v>16965</v>
      </c>
      <c r="G3353" s="13">
        <f>IFERROR(VLOOKUP(A3353,[1]Monitoramento_Base_somente_Said!$A:$J,10,FALSE),0)</f>
        <v>11486623</v>
      </c>
      <c r="H3353" s="13">
        <f>IFERROR(VLOOKUP(A3353,[2]Sheet1!$A:$I,4,FALSE),0)</f>
        <v>0</v>
      </c>
      <c r="I3353" s="13">
        <f>IFERROR(VLOOKUP(A3353,[2]Sheet1!$A:$I,5,FALSE),0)</f>
        <v>0</v>
      </c>
      <c r="J3353" s="13">
        <f>IFERROR(VLOOKUP(A3353,[2]Sheet1!$A:$I,6,FALSE),0)</f>
        <v>0</v>
      </c>
      <c r="K3353" s="13">
        <f>IFERROR(VLOOKUP(A3353,[2]Sheet1!$A:$I,7,FALSE),0)</f>
        <v>0</v>
      </c>
      <c r="L3353" s="13">
        <f>IFERROR(VLOOKUP(A3353,[2]Sheet1!$A:$I,8,FALSE),0)</f>
        <v>0</v>
      </c>
      <c r="M3353" s="13">
        <f>IFERROR(VLOOKUP(A3353,[2]Sheet1!$A:$I,9,FALSE),0)</f>
        <v>0</v>
      </c>
      <c r="N3353" s="13">
        <f>IFERROR(VLOOKUP(A3353,[3]Sheet1!$A:$G,2,FALSE),0)</f>
        <v>0</v>
      </c>
      <c r="O3353" s="13">
        <f>IFERROR(VLOOKUP(A3353,[3]Sheet1!$A:$G,3,FALSE),0)</f>
        <v>0</v>
      </c>
      <c r="P3353" s="13">
        <f>IFERROR(VLOOKUP(A3353,[3]Sheet1!$A:$G,4,FALSE),0)</f>
        <v>0</v>
      </c>
      <c r="Q3353" s="13">
        <f>IFERROR(VLOOKUP(A3353,[3]Sheet1!$A:$G,5,FALSE),0)</f>
        <v>0</v>
      </c>
      <c r="R3353" s="13">
        <f>IFERROR(VLOOKUP(A3353,[3]Sheet1!$A:$H,6,FALSE),0)</f>
        <v>0</v>
      </c>
      <c r="S3353" s="13">
        <f>IFERROR(VLOOKUP(A3353,[3]Sheet1!$A:$I,7,FALSE),0)</f>
        <v>0</v>
      </c>
      <c r="T3353" s="13" t="str">
        <f t="shared" si="264"/>
        <v>Sim</v>
      </c>
      <c r="U3353" s="13" t="str">
        <f t="shared" si="264"/>
        <v>Sim</v>
      </c>
      <c r="V3353" s="13" t="str">
        <f t="shared" si="264"/>
        <v>Sim</v>
      </c>
      <c r="W3353" s="13" t="str">
        <f t="shared" si="263"/>
        <v>Sim</v>
      </c>
      <c r="X3353" s="13" t="str">
        <f t="shared" si="263"/>
        <v>Sim</v>
      </c>
      <c r="Y3353" s="13" t="str">
        <f t="shared" si="263"/>
        <v>Sim</v>
      </c>
    </row>
    <row r="3354" spans="1:25">
      <c r="A3354" s="9">
        <v>412555</v>
      </c>
      <c r="B3354" s="13">
        <f>IFERROR(VLOOKUP(A3354,[1]Monitoramento_Base_somente_Said!$A:$J,5,FALSE),0)</f>
        <v>0</v>
      </c>
      <c r="C3354" s="13">
        <f>IFERROR(VLOOKUP(A3354,[1]Monitoramento_Base_somente_Said!$A:$J,6,FALSE),0)</f>
        <v>0</v>
      </c>
      <c r="D3354" s="13">
        <f>IFERROR(VLOOKUP(A3354,[1]Monitoramento_Base_somente_Said!$A:$J,7,FALSE),0)</f>
        <v>0</v>
      </c>
      <c r="E3354" s="13">
        <f>IFERROR(VLOOKUP(A3354,[1]Monitoramento_Base_somente_Said!$A:$J,8,FALSE),0)</f>
        <v>0</v>
      </c>
      <c r="F3354" s="13">
        <f>IFERROR(VLOOKUP(A3354,[1]Monitoramento_Base_somente_Said!$A:$J,9,FALSE),0)</f>
        <v>0</v>
      </c>
      <c r="G3354" s="13">
        <f>IFERROR(VLOOKUP(A3354,[1]Monitoramento_Base_somente_Said!$A:$J,10,FALSE),0)</f>
        <v>0</v>
      </c>
      <c r="H3354" s="13">
        <f>IFERROR(VLOOKUP(A3354,[2]Sheet1!$A:$I,4,FALSE),0)</f>
        <v>0</v>
      </c>
      <c r="I3354" s="13">
        <f>IFERROR(VLOOKUP(A3354,[2]Sheet1!$A:$I,5,FALSE),0)</f>
        <v>0</v>
      </c>
      <c r="J3354" s="13">
        <f>IFERROR(VLOOKUP(A3354,[2]Sheet1!$A:$I,6,FALSE),0)</f>
        <v>0</v>
      </c>
      <c r="K3354" s="13">
        <f>IFERROR(VLOOKUP(A3354,[2]Sheet1!$A:$I,7,FALSE),0)</f>
        <v>0</v>
      </c>
      <c r="L3354" s="13">
        <f>IFERROR(VLOOKUP(A3354,[2]Sheet1!$A:$I,8,FALSE),0)</f>
        <v>0</v>
      </c>
      <c r="M3354" s="13">
        <f>IFERROR(VLOOKUP(A3354,[2]Sheet1!$A:$I,9,FALSE),0)</f>
        <v>0</v>
      </c>
      <c r="N3354" s="13">
        <f>IFERROR(VLOOKUP(A3354,[3]Sheet1!$A:$G,2,FALSE),0)</f>
        <v>7215</v>
      </c>
      <c r="O3354" s="13">
        <f>IFERROR(VLOOKUP(A3354,[3]Sheet1!$A:$G,3,FALSE),0)</f>
        <v>4740730</v>
      </c>
      <c r="P3354" s="13">
        <f>IFERROR(VLOOKUP(A3354,[3]Sheet1!$A:$G,4,FALSE),0)</f>
        <v>889</v>
      </c>
      <c r="Q3354" s="13">
        <f>IFERROR(VLOOKUP(A3354,[3]Sheet1!$A:$G,5,FALSE),0)</f>
        <v>3818222</v>
      </c>
      <c r="R3354" s="13">
        <f>IFERROR(VLOOKUP(A3354,[3]Sheet1!$A:$H,6,FALSE),0)</f>
        <v>260</v>
      </c>
      <c r="S3354" s="13">
        <f>IFERROR(VLOOKUP(A3354,[3]Sheet1!$A:$I,7,FALSE),0)</f>
        <v>1607882</v>
      </c>
      <c r="T3354" s="13" t="str">
        <f t="shared" si="264"/>
        <v>Sim</v>
      </c>
      <c r="U3354" s="13" t="str">
        <f t="shared" si="264"/>
        <v>Sim</v>
      </c>
      <c r="V3354" s="13" t="str">
        <f t="shared" si="264"/>
        <v>Sim</v>
      </c>
      <c r="W3354" s="13" t="str">
        <f t="shared" si="263"/>
        <v>Sim</v>
      </c>
      <c r="X3354" s="13" t="str">
        <f t="shared" si="263"/>
        <v>Sim</v>
      </c>
      <c r="Y3354" s="13" t="str">
        <f t="shared" si="263"/>
        <v>Sim</v>
      </c>
    </row>
    <row r="3355" spans="1:25">
      <c r="A3355" s="9">
        <v>412560</v>
      </c>
      <c r="B3355" s="13">
        <f>IFERROR(VLOOKUP(A3355,[1]Monitoramento_Base_somente_Said!$A:$J,5,FALSE),0)</f>
        <v>0</v>
      </c>
      <c r="C3355" s="13">
        <f>IFERROR(VLOOKUP(A3355,[1]Monitoramento_Base_somente_Said!$A:$J,6,FALSE),0)</f>
        <v>0</v>
      </c>
      <c r="D3355" s="13">
        <f>IFERROR(VLOOKUP(A3355,[1]Monitoramento_Base_somente_Said!$A:$J,7,FALSE),0)</f>
        <v>0</v>
      </c>
      <c r="E3355" s="13">
        <f>IFERROR(VLOOKUP(A3355,[1]Monitoramento_Base_somente_Said!$A:$J,8,FALSE),0)</f>
        <v>0</v>
      </c>
      <c r="F3355" s="13">
        <f>IFERROR(VLOOKUP(A3355,[1]Monitoramento_Base_somente_Said!$A:$J,9,FALSE),0)</f>
        <v>0</v>
      </c>
      <c r="G3355" s="13">
        <f>IFERROR(VLOOKUP(A3355,[1]Monitoramento_Base_somente_Said!$A:$J,10,FALSE),0)</f>
        <v>0</v>
      </c>
      <c r="H3355" s="13">
        <f>IFERROR(VLOOKUP(A3355,[2]Sheet1!$A:$I,4,FALSE),0)</f>
        <v>0</v>
      </c>
      <c r="I3355" s="13">
        <f>IFERROR(VLOOKUP(A3355,[2]Sheet1!$A:$I,5,FALSE),0)</f>
        <v>0</v>
      </c>
      <c r="J3355" s="13">
        <f>IFERROR(VLOOKUP(A3355,[2]Sheet1!$A:$I,6,FALSE),0)</f>
        <v>0</v>
      </c>
      <c r="K3355" s="13">
        <f>IFERROR(VLOOKUP(A3355,[2]Sheet1!$A:$I,7,FALSE),0)</f>
        <v>0</v>
      </c>
      <c r="L3355" s="13">
        <f>IFERROR(VLOOKUP(A3355,[2]Sheet1!$A:$I,8,FALSE),0)</f>
        <v>0</v>
      </c>
      <c r="M3355" s="13">
        <f>IFERROR(VLOOKUP(A3355,[2]Sheet1!$A:$I,9,FALSE),0)</f>
        <v>0</v>
      </c>
      <c r="N3355" s="13">
        <f>IFERROR(VLOOKUP(A3355,[3]Sheet1!$A:$G,2,FALSE),0)</f>
        <v>1322</v>
      </c>
      <c r="O3355" s="13">
        <f>IFERROR(VLOOKUP(A3355,[3]Sheet1!$A:$G,3,FALSE),0)</f>
        <v>53387304</v>
      </c>
      <c r="P3355" s="13">
        <f>IFERROR(VLOOKUP(A3355,[3]Sheet1!$A:$G,4,FALSE),0)</f>
        <v>17726</v>
      </c>
      <c r="Q3355" s="13">
        <f>IFERROR(VLOOKUP(A3355,[3]Sheet1!$A:$G,5,FALSE),0)</f>
        <v>125332233</v>
      </c>
      <c r="R3355" s="13">
        <f>IFERROR(VLOOKUP(A3355,[3]Sheet1!$A:$H,6,FALSE),0)</f>
        <v>0</v>
      </c>
      <c r="S3355" s="13">
        <f>IFERROR(VLOOKUP(A3355,[3]Sheet1!$A:$I,7,FALSE),0)</f>
        <v>0</v>
      </c>
      <c r="T3355" s="13" t="str">
        <f t="shared" si="264"/>
        <v>Sim</v>
      </c>
      <c r="U3355" s="13" t="str">
        <f t="shared" si="264"/>
        <v>Sim</v>
      </c>
      <c r="V3355" s="13" t="str">
        <f t="shared" si="264"/>
        <v>Sim</v>
      </c>
      <c r="W3355" s="13" t="str">
        <f t="shared" si="263"/>
        <v>Sim</v>
      </c>
      <c r="X3355" s="13" t="str">
        <f t="shared" si="263"/>
        <v>Não</v>
      </c>
      <c r="Y3355" s="13" t="str">
        <f t="shared" si="263"/>
        <v>Não</v>
      </c>
    </row>
    <row r="3356" spans="1:25">
      <c r="A3356" s="23">
        <v>412570</v>
      </c>
      <c r="B3356" s="13">
        <f>IFERROR(VLOOKUP(A3356,[1]Monitoramento_Base_somente_Said!$A:$J,5,FALSE),0)</f>
        <v>0</v>
      </c>
      <c r="C3356" s="13">
        <f>IFERROR(VLOOKUP(A3356,[1]Monitoramento_Base_somente_Said!$A:$J,6,FALSE),0)</f>
        <v>0</v>
      </c>
      <c r="D3356" s="13">
        <f>IFERROR(VLOOKUP(A3356,[1]Monitoramento_Base_somente_Said!$A:$J,7,FALSE),0)</f>
        <v>0</v>
      </c>
      <c r="E3356" s="13">
        <f>IFERROR(VLOOKUP(A3356,[1]Monitoramento_Base_somente_Said!$A:$J,8,FALSE),0)</f>
        <v>0</v>
      </c>
      <c r="F3356" s="13">
        <f>IFERROR(VLOOKUP(A3356,[1]Monitoramento_Base_somente_Said!$A:$J,9,FALSE),0)</f>
        <v>0</v>
      </c>
      <c r="G3356" s="13">
        <f>IFERROR(VLOOKUP(A3356,[1]Monitoramento_Base_somente_Said!$A:$J,10,FALSE),0)</f>
        <v>0</v>
      </c>
      <c r="H3356" s="13">
        <f>IFERROR(VLOOKUP(A3356,[2]Sheet1!$A:$I,4,FALSE),0)</f>
        <v>0</v>
      </c>
      <c r="I3356" s="13">
        <f>IFERROR(VLOOKUP(A3356,[2]Sheet1!$A:$I,5,FALSE),0)</f>
        <v>0</v>
      </c>
      <c r="J3356" s="13">
        <f>IFERROR(VLOOKUP(A3356,[2]Sheet1!$A:$I,6,FALSE),0)</f>
        <v>0</v>
      </c>
      <c r="K3356" s="13">
        <f>IFERROR(VLOOKUP(A3356,[2]Sheet1!$A:$I,7,FALSE),0)</f>
        <v>0</v>
      </c>
      <c r="L3356" s="13">
        <f>IFERROR(VLOOKUP(A3356,[2]Sheet1!$A:$I,8,FALSE),0)</f>
        <v>0</v>
      </c>
      <c r="M3356" s="13">
        <f>IFERROR(VLOOKUP(A3356,[2]Sheet1!$A:$I,9,FALSE),0)</f>
        <v>0</v>
      </c>
      <c r="N3356" s="13">
        <f>IFERROR(VLOOKUP(A3356,[3]Sheet1!$A:$G,2,FALSE),0)</f>
        <v>2078</v>
      </c>
      <c r="O3356" s="13">
        <f>IFERROR(VLOOKUP(A3356,[3]Sheet1!$A:$G,3,FALSE),0)</f>
        <v>31731460</v>
      </c>
      <c r="P3356" s="13">
        <f>IFERROR(VLOOKUP(A3356,[3]Sheet1!$A:$G,4,FALSE),0)</f>
        <v>7664</v>
      </c>
      <c r="Q3356" s="13">
        <f>IFERROR(VLOOKUP(A3356,[3]Sheet1!$A:$G,5,FALSE),0)</f>
        <v>32234651</v>
      </c>
      <c r="R3356" s="13">
        <f>IFERROR(VLOOKUP(A3356,[3]Sheet1!$A:$H,6,FALSE),0)</f>
        <v>45</v>
      </c>
      <c r="S3356" s="13">
        <f>IFERROR(VLOOKUP(A3356,[3]Sheet1!$A:$I,7,FALSE),0)</f>
        <v>13542103</v>
      </c>
      <c r="T3356" s="13" t="str">
        <f t="shared" si="264"/>
        <v>Sim</v>
      </c>
      <c r="U3356" s="13" t="str">
        <f t="shared" si="264"/>
        <v>Sim</v>
      </c>
      <c r="V3356" s="13" t="str">
        <f t="shared" si="264"/>
        <v>Sim</v>
      </c>
      <c r="W3356" s="13" t="str">
        <f t="shared" si="263"/>
        <v>Sim</v>
      </c>
      <c r="X3356" s="13" t="str">
        <f t="shared" si="263"/>
        <v>Sim</v>
      </c>
      <c r="Y3356" s="13" t="str">
        <f t="shared" si="263"/>
        <v>Sim</v>
      </c>
    </row>
    <row r="3357" spans="1:25">
      <c r="A3357" s="9">
        <v>412575</v>
      </c>
      <c r="B3357" s="13">
        <f>IFERROR(VLOOKUP(A3357,[1]Monitoramento_Base_somente_Said!$A:$J,5,FALSE),0)</f>
        <v>0</v>
      </c>
      <c r="C3357" s="13">
        <f>IFERROR(VLOOKUP(A3357,[1]Monitoramento_Base_somente_Said!$A:$J,6,FALSE),0)</f>
        <v>0</v>
      </c>
      <c r="D3357" s="13">
        <f>IFERROR(VLOOKUP(A3357,[1]Monitoramento_Base_somente_Said!$A:$J,7,FALSE),0)</f>
        <v>0</v>
      </c>
      <c r="E3357" s="13">
        <f>IFERROR(VLOOKUP(A3357,[1]Monitoramento_Base_somente_Said!$A:$J,8,FALSE),0)</f>
        <v>0</v>
      </c>
      <c r="F3357" s="13">
        <f>IFERROR(VLOOKUP(A3357,[1]Monitoramento_Base_somente_Said!$A:$J,9,FALSE),0)</f>
        <v>0</v>
      </c>
      <c r="G3357" s="13">
        <f>IFERROR(VLOOKUP(A3357,[1]Monitoramento_Base_somente_Said!$A:$J,10,FALSE),0)</f>
        <v>0</v>
      </c>
      <c r="H3357" s="13">
        <f>IFERROR(VLOOKUP(A3357,[2]Sheet1!$A:$I,4,FALSE),0)</f>
        <v>0</v>
      </c>
      <c r="I3357" s="13">
        <f>IFERROR(VLOOKUP(A3357,[2]Sheet1!$A:$I,5,FALSE),0)</f>
        <v>0</v>
      </c>
      <c r="J3357" s="13">
        <f>IFERROR(VLOOKUP(A3357,[2]Sheet1!$A:$I,6,FALSE),0)</f>
        <v>0</v>
      </c>
      <c r="K3357" s="13">
        <f>IFERROR(VLOOKUP(A3357,[2]Sheet1!$A:$I,7,FALSE),0)</f>
        <v>0</v>
      </c>
      <c r="L3357" s="13">
        <f>IFERROR(VLOOKUP(A3357,[2]Sheet1!$A:$I,8,FALSE),0)</f>
        <v>0</v>
      </c>
      <c r="M3357" s="13">
        <f>IFERROR(VLOOKUP(A3357,[2]Sheet1!$A:$I,9,FALSE),0)</f>
        <v>0</v>
      </c>
      <c r="N3357" s="13">
        <f>IFERROR(VLOOKUP(A3357,[3]Sheet1!$A:$G,2,FALSE),0)</f>
        <v>0</v>
      </c>
      <c r="O3357" s="13">
        <f>IFERROR(VLOOKUP(A3357,[3]Sheet1!$A:$G,3,FALSE),0)</f>
        <v>248</v>
      </c>
      <c r="P3357" s="13">
        <f>IFERROR(VLOOKUP(A3357,[3]Sheet1!$A:$G,4,FALSE),0)</f>
        <v>0</v>
      </c>
      <c r="Q3357" s="13">
        <f>IFERROR(VLOOKUP(A3357,[3]Sheet1!$A:$G,5,FALSE),0)</f>
        <v>216</v>
      </c>
      <c r="R3357" s="13">
        <f>IFERROR(VLOOKUP(A3357,[3]Sheet1!$A:$H,6,FALSE),0)</f>
        <v>0</v>
      </c>
      <c r="S3357" s="13">
        <f>IFERROR(VLOOKUP(A3357,[3]Sheet1!$A:$I,7,FALSE),0)</f>
        <v>80</v>
      </c>
      <c r="T3357" s="13" t="str">
        <f t="shared" si="264"/>
        <v>Não</v>
      </c>
      <c r="U3357" s="13" t="str">
        <f t="shared" si="264"/>
        <v>Sim</v>
      </c>
      <c r="V3357" s="13" t="str">
        <f t="shared" si="264"/>
        <v>Não</v>
      </c>
      <c r="W3357" s="13" t="str">
        <f t="shared" si="263"/>
        <v>Sim</v>
      </c>
      <c r="X3357" s="13" t="str">
        <f t="shared" si="263"/>
        <v>Não</v>
      </c>
      <c r="Y3357" s="13" t="str">
        <f t="shared" si="263"/>
        <v>Sim</v>
      </c>
    </row>
    <row r="3358" spans="1:25">
      <c r="A3358" s="9">
        <v>412580</v>
      </c>
      <c r="B3358" s="13">
        <f>IFERROR(VLOOKUP(A3358,[1]Monitoramento_Base_somente_Said!$A:$J,5,FALSE),0)</f>
        <v>0</v>
      </c>
      <c r="C3358" s="13">
        <f>IFERROR(VLOOKUP(A3358,[1]Monitoramento_Base_somente_Said!$A:$J,6,FALSE),0)</f>
        <v>0</v>
      </c>
      <c r="D3358" s="13">
        <f>IFERROR(VLOOKUP(A3358,[1]Monitoramento_Base_somente_Said!$A:$J,7,FALSE),0)</f>
        <v>0</v>
      </c>
      <c r="E3358" s="13">
        <f>IFERROR(VLOOKUP(A3358,[1]Monitoramento_Base_somente_Said!$A:$J,8,FALSE),0)</f>
        <v>0</v>
      </c>
      <c r="F3358" s="13">
        <f>IFERROR(VLOOKUP(A3358,[1]Monitoramento_Base_somente_Said!$A:$J,9,FALSE),0)</f>
        <v>0</v>
      </c>
      <c r="G3358" s="13">
        <f>IFERROR(VLOOKUP(A3358,[1]Monitoramento_Base_somente_Said!$A:$J,10,FALSE),0)</f>
        <v>0</v>
      </c>
      <c r="H3358" s="13">
        <f>IFERROR(VLOOKUP(A3358,[2]Sheet1!$A:$I,4,FALSE),0)</f>
        <v>0</v>
      </c>
      <c r="I3358" s="13">
        <f>IFERROR(VLOOKUP(A3358,[2]Sheet1!$A:$I,5,FALSE),0)</f>
        <v>0</v>
      </c>
      <c r="J3358" s="13">
        <f>IFERROR(VLOOKUP(A3358,[2]Sheet1!$A:$I,6,FALSE),0)</f>
        <v>0</v>
      </c>
      <c r="K3358" s="13">
        <f>IFERROR(VLOOKUP(A3358,[2]Sheet1!$A:$I,7,FALSE),0)</f>
        <v>0</v>
      </c>
      <c r="L3358" s="13">
        <f>IFERROR(VLOOKUP(A3358,[2]Sheet1!$A:$I,8,FALSE),0)</f>
        <v>0</v>
      </c>
      <c r="M3358" s="13">
        <f>IFERROR(VLOOKUP(A3358,[2]Sheet1!$A:$I,9,FALSE),0)</f>
        <v>0</v>
      </c>
      <c r="N3358" s="13">
        <f>IFERROR(VLOOKUP(A3358,[3]Sheet1!$A:$G,2,FALSE),0)</f>
        <v>0</v>
      </c>
      <c r="O3358" s="13">
        <f>IFERROR(VLOOKUP(A3358,[3]Sheet1!$A:$G,3,FALSE),0)</f>
        <v>0</v>
      </c>
      <c r="P3358" s="13">
        <f>IFERROR(VLOOKUP(A3358,[3]Sheet1!$A:$G,4,FALSE),0)</f>
        <v>0</v>
      </c>
      <c r="Q3358" s="13">
        <f>IFERROR(VLOOKUP(A3358,[3]Sheet1!$A:$G,5,FALSE),0)</f>
        <v>0</v>
      </c>
      <c r="R3358" s="13">
        <f>IFERROR(VLOOKUP(A3358,[3]Sheet1!$A:$H,6,FALSE),0)</f>
        <v>0</v>
      </c>
      <c r="S3358" s="13">
        <f>IFERROR(VLOOKUP(A3358,[3]Sheet1!$A:$I,7,FALSE),0)</f>
        <v>0</v>
      </c>
      <c r="T3358" s="13" t="str">
        <f t="shared" si="264"/>
        <v>Não</v>
      </c>
      <c r="U3358" s="13" t="str">
        <f t="shared" si="264"/>
        <v>Não</v>
      </c>
      <c r="V3358" s="13" t="str">
        <f t="shared" si="264"/>
        <v>Não</v>
      </c>
      <c r="W3358" s="13" t="str">
        <f t="shared" si="263"/>
        <v>Não</v>
      </c>
      <c r="X3358" s="13" t="str">
        <f t="shared" si="263"/>
        <v>Não</v>
      </c>
      <c r="Y3358" s="13" t="str">
        <f t="shared" si="263"/>
        <v>Não</v>
      </c>
    </row>
    <row r="3359" spans="1:25">
      <c r="A3359" s="9">
        <v>412590</v>
      </c>
      <c r="B3359" s="13">
        <f>IFERROR(VLOOKUP(A3359,[1]Monitoramento_Base_somente_Said!$A:$J,5,FALSE),0)</f>
        <v>0</v>
      </c>
      <c r="C3359" s="13">
        <f>IFERROR(VLOOKUP(A3359,[1]Monitoramento_Base_somente_Said!$A:$J,6,FALSE),0)</f>
        <v>0</v>
      </c>
      <c r="D3359" s="13">
        <f>IFERROR(VLOOKUP(A3359,[1]Monitoramento_Base_somente_Said!$A:$J,7,FALSE),0)</f>
        <v>0</v>
      </c>
      <c r="E3359" s="13">
        <f>IFERROR(VLOOKUP(A3359,[1]Monitoramento_Base_somente_Said!$A:$J,8,FALSE),0)</f>
        <v>0</v>
      </c>
      <c r="F3359" s="13">
        <f>IFERROR(VLOOKUP(A3359,[1]Monitoramento_Base_somente_Said!$A:$J,9,FALSE),0)</f>
        <v>0</v>
      </c>
      <c r="G3359" s="13">
        <f>IFERROR(VLOOKUP(A3359,[1]Monitoramento_Base_somente_Said!$A:$J,10,FALSE),0)</f>
        <v>0</v>
      </c>
      <c r="H3359" s="13">
        <f>IFERROR(VLOOKUP(A3359,[2]Sheet1!$A:$I,4,FALSE),0)</f>
        <v>0</v>
      </c>
      <c r="I3359" s="13">
        <f>IFERROR(VLOOKUP(A3359,[2]Sheet1!$A:$I,5,FALSE),0)</f>
        <v>0</v>
      </c>
      <c r="J3359" s="13">
        <f>IFERROR(VLOOKUP(A3359,[2]Sheet1!$A:$I,6,FALSE),0)</f>
        <v>0</v>
      </c>
      <c r="K3359" s="13">
        <f>IFERROR(VLOOKUP(A3359,[2]Sheet1!$A:$I,7,FALSE),0)</f>
        <v>0</v>
      </c>
      <c r="L3359" s="13">
        <f>IFERROR(VLOOKUP(A3359,[2]Sheet1!$A:$I,8,FALSE),0)</f>
        <v>0</v>
      </c>
      <c r="M3359" s="13">
        <f>IFERROR(VLOOKUP(A3359,[2]Sheet1!$A:$I,9,FALSE),0)</f>
        <v>0</v>
      </c>
      <c r="N3359" s="13">
        <f>IFERROR(VLOOKUP(A3359,[3]Sheet1!$A:$G,2,FALSE),0)</f>
        <v>0</v>
      </c>
      <c r="O3359" s="13">
        <f>IFERROR(VLOOKUP(A3359,[3]Sheet1!$A:$G,3,FALSE),0)</f>
        <v>0</v>
      </c>
      <c r="P3359" s="13">
        <f>IFERROR(VLOOKUP(A3359,[3]Sheet1!$A:$G,4,FALSE),0)</f>
        <v>0</v>
      </c>
      <c r="Q3359" s="13">
        <f>IFERROR(VLOOKUP(A3359,[3]Sheet1!$A:$G,5,FALSE),0)</f>
        <v>0</v>
      </c>
      <c r="R3359" s="13">
        <f>IFERROR(VLOOKUP(A3359,[3]Sheet1!$A:$H,6,FALSE),0)</f>
        <v>0</v>
      </c>
      <c r="S3359" s="13">
        <f>IFERROR(VLOOKUP(A3359,[3]Sheet1!$A:$I,7,FALSE),0)</f>
        <v>0</v>
      </c>
      <c r="T3359" s="13" t="str">
        <f t="shared" si="264"/>
        <v>Não</v>
      </c>
      <c r="U3359" s="13" t="str">
        <f t="shared" si="264"/>
        <v>Não</v>
      </c>
      <c r="V3359" s="13" t="str">
        <f t="shared" si="264"/>
        <v>Não</v>
      </c>
      <c r="W3359" s="13" t="str">
        <f t="shared" si="263"/>
        <v>Não</v>
      </c>
      <c r="X3359" s="13" t="str">
        <f t="shared" si="263"/>
        <v>Não</v>
      </c>
      <c r="Y3359" s="13" t="str">
        <f t="shared" si="263"/>
        <v>Não</v>
      </c>
    </row>
    <row r="3360" spans="1:25">
      <c r="A3360" s="9">
        <v>412600</v>
      </c>
      <c r="B3360" s="13">
        <f>IFERROR(VLOOKUP(A3360,[1]Monitoramento_Base_somente_Said!$A:$J,5,FALSE),0)</f>
        <v>0</v>
      </c>
      <c r="C3360" s="13">
        <f>IFERROR(VLOOKUP(A3360,[1]Monitoramento_Base_somente_Said!$A:$J,6,FALSE),0)</f>
        <v>0</v>
      </c>
      <c r="D3360" s="13">
        <f>IFERROR(VLOOKUP(A3360,[1]Monitoramento_Base_somente_Said!$A:$J,7,FALSE),0)</f>
        <v>0</v>
      </c>
      <c r="E3360" s="13">
        <f>IFERROR(VLOOKUP(A3360,[1]Monitoramento_Base_somente_Said!$A:$J,8,FALSE),0)</f>
        <v>0</v>
      </c>
      <c r="F3360" s="13">
        <f>IFERROR(VLOOKUP(A3360,[1]Monitoramento_Base_somente_Said!$A:$J,9,FALSE),0)</f>
        <v>0</v>
      </c>
      <c r="G3360" s="13">
        <f>IFERROR(VLOOKUP(A3360,[1]Monitoramento_Base_somente_Said!$A:$J,10,FALSE),0)</f>
        <v>0</v>
      </c>
      <c r="H3360" s="13">
        <f>IFERROR(VLOOKUP(A3360,[2]Sheet1!$A:$I,4,FALSE),0)</f>
        <v>0</v>
      </c>
      <c r="I3360" s="13">
        <f>IFERROR(VLOOKUP(A3360,[2]Sheet1!$A:$I,5,FALSE),0)</f>
        <v>0</v>
      </c>
      <c r="J3360" s="13">
        <f>IFERROR(VLOOKUP(A3360,[2]Sheet1!$A:$I,6,FALSE),0)</f>
        <v>0</v>
      </c>
      <c r="K3360" s="13">
        <f>IFERROR(VLOOKUP(A3360,[2]Sheet1!$A:$I,7,FALSE),0)</f>
        <v>0</v>
      </c>
      <c r="L3360" s="13">
        <f>IFERROR(VLOOKUP(A3360,[2]Sheet1!$A:$I,8,FALSE),0)</f>
        <v>0</v>
      </c>
      <c r="M3360" s="13">
        <f>IFERROR(VLOOKUP(A3360,[2]Sheet1!$A:$I,9,FALSE),0)</f>
        <v>0</v>
      </c>
      <c r="N3360" s="13">
        <f>IFERROR(VLOOKUP(A3360,[3]Sheet1!$A:$G,2,FALSE),0)</f>
        <v>136157</v>
      </c>
      <c r="O3360" s="13">
        <f>IFERROR(VLOOKUP(A3360,[3]Sheet1!$A:$G,3,FALSE),0)</f>
        <v>9604343</v>
      </c>
      <c r="P3360" s="13">
        <f>IFERROR(VLOOKUP(A3360,[3]Sheet1!$A:$G,4,FALSE),0)</f>
        <v>140136</v>
      </c>
      <c r="Q3360" s="13">
        <f>IFERROR(VLOOKUP(A3360,[3]Sheet1!$A:$G,5,FALSE),0)</f>
        <v>6721975</v>
      </c>
      <c r="R3360" s="13">
        <f>IFERROR(VLOOKUP(A3360,[3]Sheet1!$A:$H,6,FALSE),0)</f>
        <v>69322</v>
      </c>
      <c r="S3360" s="13">
        <f>IFERROR(VLOOKUP(A3360,[3]Sheet1!$A:$I,7,FALSE),0)</f>
        <v>2558358</v>
      </c>
      <c r="T3360" s="13" t="str">
        <f t="shared" si="264"/>
        <v>Sim</v>
      </c>
      <c r="U3360" s="13" t="str">
        <f t="shared" si="264"/>
        <v>Sim</v>
      </c>
      <c r="V3360" s="13" t="str">
        <f t="shared" si="264"/>
        <v>Sim</v>
      </c>
      <c r="W3360" s="13" t="str">
        <f t="shared" si="263"/>
        <v>Sim</v>
      </c>
      <c r="X3360" s="13" t="str">
        <f t="shared" si="263"/>
        <v>Sim</v>
      </c>
      <c r="Y3360" s="13" t="str">
        <f t="shared" si="263"/>
        <v>Sim</v>
      </c>
    </row>
    <row r="3361" spans="1:25">
      <c r="A3361" s="9">
        <v>412610</v>
      </c>
      <c r="B3361" s="13">
        <f>IFERROR(VLOOKUP(A3361,[1]Monitoramento_Base_somente_Said!$A:$J,5,FALSE),0)</f>
        <v>0</v>
      </c>
      <c r="C3361" s="13">
        <f>IFERROR(VLOOKUP(A3361,[1]Monitoramento_Base_somente_Said!$A:$J,6,FALSE),0)</f>
        <v>1501268</v>
      </c>
      <c r="D3361" s="13">
        <f>IFERROR(VLOOKUP(A3361,[1]Monitoramento_Base_somente_Said!$A:$J,7,FALSE),0)</f>
        <v>0</v>
      </c>
      <c r="E3361" s="13">
        <f>IFERROR(VLOOKUP(A3361,[1]Monitoramento_Base_somente_Said!$A:$J,8,FALSE),0)</f>
        <v>1404412</v>
      </c>
      <c r="F3361" s="13">
        <f>IFERROR(VLOOKUP(A3361,[1]Monitoramento_Base_somente_Said!$A:$J,9,FALSE),0)</f>
        <v>0</v>
      </c>
      <c r="G3361" s="13">
        <f>IFERROR(VLOOKUP(A3361,[1]Monitoramento_Base_somente_Said!$A:$J,10,FALSE),0)</f>
        <v>581136</v>
      </c>
      <c r="H3361" s="13">
        <f>IFERROR(VLOOKUP(A3361,[2]Sheet1!$A:$I,4,FALSE),0)</f>
        <v>0</v>
      </c>
      <c r="I3361" s="13">
        <f>IFERROR(VLOOKUP(A3361,[2]Sheet1!$A:$I,5,FALSE),0)</f>
        <v>0</v>
      </c>
      <c r="J3361" s="13">
        <f>IFERROR(VLOOKUP(A3361,[2]Sheet1!$A:$I,6,FALSE),0)</f>
        <v>0</v>
      </c>
      <c r="K3361" s="13">
        <f>IFERROR(VLOOKUP(A3361,[2]Sheet1!$A:$I,7,FALSE),0)</f>
        <v>0</v>
      </c>
      <c r="L3361" s="13">
        <f>IFERROR(VLOOKUP(A3361,[2]Sheet1!$A:$I,8,FALSE),0)</f>
        <v>0</v>
      </c>
      <c r="M3361" s="13">
        <f>IFERROR(VLOOKUP(A3361,[2]Sheet1!$A:$I,9,FALSE),0)</f>
        <v>0</v>
      </c>
      <c r="N3361" s="13">
        <f>IFERROR(VLOOKUP(A3361,[3]Sheet1!$A:$G,2,FALSE),0)</f>
        <v>8033</v>
      </c>
      <c r="O3361" s="13">
        <f>IFERROR(VLOOKUP(A3361,[3]Sheet1!$A:$G,3,FALSE),0)</f>
        <v>28832000</v>
      </c>
      <c r="P3361" s="13">
        <f>IFERROR(VLOOKUP(A3361,[3]Sheet1!$A:$G,4,FALSE),0)</f>
        <v>12522</v>
      </c>
      <c r="Q3361" s="13">
        <f>IFERROR(VLOOKUP(A3361,[3]Sheet1!$A:$G,5,FALSE),0)</f>
        <v>27425951</v>
      </c>
      <c r="R3361" s="13">
        <f>IFERROR(VLOOKUP(A3361,[3]Sheet1!$A:$H,6,FALSE),0)</f>
        <v>3872</v>
      </c>
      <c r="S3361" s="13">
        <f>IFERROR(VLOOKUP(A3361,[3]Sheet1!$A:$I,7,FALSE),0)</f>
        <v>9283497</v>
      </c>
      <c r="T3361" s="13" t="str">
        <f t="shared" si="264"/>
        <v>Sim</v>
      </c>
      <c r="U3361" s="13" t="str">
        <f t="shared" si="264"/>
        <v>Sim</v>
      </c>
      <c r="V3361" s="13" t="str">
        <f t="shared" si="264"/>
        <v>Sim</v>
      </c>
      <c r="W3361" s="13" t="str">
        <f t="shared" si="263"/>
        <v>Sim</v>
      </c>
      <c r="X3361" s="13" t="str">
        <f t="shared" si="263"/>
        <v>Sim</v>
      </c>
      <c r="Y3361" s="13" t="str">
        <f t="shared" si="263"/>
        <v>Sim</v>
      </c>
    </row>
    <row r="3362" spans="1:25">
      <c r="A3362" s="9">
        <v>412620</v>
      </c>
      <c r="B3362" s="13">
        <f>IFERROR(VLOOKUP(A3362,[1]Monitoramento_Base_somente_Said!$A:$J,5,FALSE),0)</f>
        <v>0</v>
      </c>
      <c r="C3362" s="13">
        <f>IFERROR(VLOOKUP(A3362,[1]Monitoramento_Base_somente_Said!$A:$J,6,FALSE),0)</f>
        <v>84611267</v>
      </c>
      <c r="D3362" s="13">
        <f>IFERROR(VLOOKUP(A3362,[1]Monitoramento_Base_somente_Said!$A:$J,7,FALSE),0)</f>
        <v>16</v>
      </c>
      <c r="E3362" s="13">
        <f>IFERROR(VLOOKUP(A3362,[1]Monitoramento_Base_somente_Said!$A:$J,8,FALSE),0)</f>
        <v>78786890</v>
      </c>
      <c r="F3362" s="13">
        <f>IFERROR(VLOOKUP(A3362,[1]Monitoramento_Base_somente_Said!$A:$J,9,FALSE),0)</f>
        <v>0</v>
      </c>
      <c r="G3362" s="13">
        <f>IFERROR(VLOOKUP(A3362,[1]Monitoramento_Base_somente_Said!$A:$J,10,FALSE),0)</f>
        <v>32578512</v>
      </c>
      <c r="H3362" s="13">
        <f>IFERROR(VLOOKUP(A3362,[2]Sheet1!$A:$I,4,FALSE),0)</f>
        <v>0</v>
      </c>
      <c r="I3362" s="13">
        <f>IFERROR(VLOOKUP(A3362,[2]Sheet1!$A:$I,5,FALSE),0)</f>
        <v>0</v>
      </c>
      <c r="J3362" s="13">
        <f>IFERROR(VLOOKUP(A3362,[2]Sheet1!$A:$I,6,FALSE),0)</f>
        <v>0</v>
      </c>
      <c r="K3362" s="13">
        <f>IFERROR(VLOOKUP(A3362,[2]Sheet1!$A:$I,7,FALSE),0)</f>
        <v>0</v>
      </c>
      <c r="L3362" s="13">
        <f>IFERROR(VLOOKUP(A3362,[2]Sheet1!$A:$I,8,FALSE),0)</f>
        <v>0</v>
      </c>
      <c r="M3362" s="13">
        <f>IFERROR(VLOOKUP(A3362,[2]Sheet1!$A:$I,9,FALSE),0)</f>
        <v>0</v>
      </c>
      <c r="N3362" s="13">
        <f>IFERROR(VLOOKUP(A3362,[3]Sheet1!$A:$G,2,FALSE),0)</f>
        <v>0</v>
      </c>
      <c r="O3362" s="13">
        <f>IFERROR(VLOOKUP(A3362,[3]Sheet1!$A:$G,3,FALSE),0)</f>
        <v>0</v>
      </c>
      <c r="P3362" s="13">
        <f>IFERROR(VLOOKUP(A3362,[3]Sheet1!$A:$G,4,FALSE),0)</f>
        <v>0</v>
      </c>
      <c r="Q3362" s="13">
        <f>IFERROR(VLOOKUP(A3362,[3]Sheet1!$A:$G,5,FALSE),0)</f>
        <v>0</v>
      </c>
      <c r="R3362" s="13">
        <f>IFERROR(VLOOKUP(A3362,[3]Sheet1!$A:$H,6,FALSE),0)</f>
        <v>0</v>
      </c>
      <c r="S3362" s="13">
        <f>IFERROR(VLOOKUP(A3362,[3]Sheet1!$A:$I,7,FALSE),0)</f>
        <v>0</v>
      </c>
      <c r="T3362" s="13" t="str">
        <f t="shared" si="264"/>
        <v>Não</v>
      </c>
      <c r="U3362" s="13" t="str">
        <f t="shared" si="264"/>
        <v>Sim</v>
      </c>
      <c r="V3362" s="13" t="str">
        <f t="shared" si="264"/>
        <v>Sim</v>
      </c>
      <c r="W3362" s="13" t="str">
        <f t="shared" si="263"/>
        <v>Sim</v>
      </c>
      <c r="X3362" s="13" t="str">
        <f t="shared" si="263"/>
        <v>Não</v>
      </c>
      <c r="Y3362" s="13" t="str">
        <f t="shared" si="263"/>
        <v>Sim</v>
      </c>
    </row>
    <row r="3363" spans="1:25">
      <c r="A3363" s="9">
        <v>412625</v>
      </c>
      <c r="B3363" s="13">
        <f>IFERROR(VLOOKUP(A3363,[1]Monitoramento_Base_somente_Said!$A:$J,5,FALSE),0)</f>
        <v>1493157</v>
      </c>
      <c r="C3363" s="13">
        <f>IFERROR(VLOOKUP(A3363,[1]Monitoramento_Base_somente_Said!$A:$J,6,FALSE),0)</f>
        <v>293781783</v>
      </c>
      <c r="D3363" s="13">
        <f>IFERROR(VLOOKUP(A3363,[1]Monitoramento_Base_somente_Said!$A:$J,7,FALSE),0)</f>
        <v>1224619</v>
      </c>
      <c r="E3363" s="13">
        <f>IFERROR(VLOOKUP(A3363,[1]Monitoramento_Base_somente_Said!$A:$J,8,FALSE),0)</f>
        <v>256385973</v>
      </c>
      <c r="F3363" s="13">
        <f>IFERROR(VLOOKUP(A3363,[1]Monitoramento_Base_somente_Said!$A:$J,9,FALSE),0)</f>
        <v>1492944</v>
      </c>
      <c r="G3363" s="13">
        <f>IFERROR(VLOOKUP(A3363,[1]Monitoramento_Base_somente_Said!$A:$J,10,FALSE),0)</f>
        <v>97075292</v>
      </c>
      <c r="H3363" s="13">
        <f>IFERROR(VLOOKUP(A3363,[2]Sheet1!$A:$I,4,FALSE),0)</f>
        <v>0</v>
      </c>
      <c r="I3363" s="13">
        <f>IFERROR(VLOOKUP(A3363,[2]Sheet1!$A:$I,5,FALSE),0)</f>
        <v>0</v>
      </c>
      <c r="J3363" s="13">
        <f>IFERROR(VLOOKUP(A3363,[2]Sheet1!$A:$I,6,FALSE),0)</f>
        <v>0</v>
      </c>
      <c r="K3363" s="13">
        <f>IFERROR(VLOOKUP(A3363,[2]Sheet1!$A:$I,7,FALSE),0)</f>
        <v>0</v>
      </c>
      <c r="L3363" s="13">
        <f>IFERROR(VLOOKUP(A3363,[2]Sheet1!$A:$I,8,FALSE),0)</f>
        <v>0</v>
      </c>
      <c r="M3363" s="13">
        <f>IFERROR(VLOOKUP(A3363,[2]Sheet1!$A:$I,9,FALSE),0)</f>
        <v>0</v>
      </c>
      <c r="N3363" s="13">
        <f>IFERROR(VLOOKUP(A3363,[3]Sheet1!$A:$G,2,FALSE),0)</f>
        <v>0</v>
      </c>
      <c r="O3363" s="13">
        <f>IFERROR(VLOOKUP(A3363,[3]Sheet1!$A:$G,3,FALSE),0)</f>
        <v>0</v>
      </c>
      <c r="P3363" s="13">
        <f>IFERROR(VLOOKUP(A3363,[3]Sheet1!$A:$G,4,FALSE),0)</f>
        <v>0</v>
      </c>
      <c r="Q3363" s="13">
        <f>IFERROR(VLOOKUP(A3363,[3]Sheet1!$A:$G,5,FALSE),0)</f>
        <v>0</v>
      </c>
      <c r="R3363" s="13">
        <f>IFERROR(VLOOKUP(A3363,[3]Sheet1!$A:$H,6,FALSE),0)</f>
        <v>0</v>
      </c>
      <c r="S3363" s="13">
        <f>IFERROR(VLOOKUP(A3363,[3]Sheet1!$A:$I,7,FALSE),0)</f>
        <v>0</v>
      </c>
      <c r="T3363" s="13" t="str">
        <f t="shared" si="264"/>
        <v>Sim</v>
      </c>
      <c r="U3363" s="13" t="str">
        <f t="shared" si="264"/>
        <v>Sim</v>
      </c>
      <c r="V3363" s="13" t="str">
        <f t="shared" si="264"/>
        <v>Sim</v>
      </c>
      <c r="W3363" s="13" t="str">
        <f t="shared" si="263"/>
        <v>Sim</v>
      </c>
      <c r="X3363" s="13" t="str">
        <f t="shared" si="263"/>
        <v>Sim</v>
      </c>
      <c r="Y3363" s="13" t="str">
        <f t="shared" si="263"/>
        <v>Sim</v>
      </c>
    </row>
    <row r="3364" spans="1:25">
      <c r="A3364" s="9">
        <v>412627</v>
      </c>
      <c r="B3364" s="13">
        <f>IFERROR(VLOOKUP(A3364,[1]Monitoramento_Base_somente_Said!$A:$J,5,FALSE),0)</f>
        <v>0</v>
      </c>
      <c r="C3364" s="13">
        <f>IFERROR(VLOOKUP(A3364,[1]Monitoramento_Base_somente_Said!$A:$J,6,FALSE),0)</f>
        <v>0</v>
      </c>
      <c r="D3364" s="13">
        <f>IFERROR(VLOOKUP(A3364,[1]Monitoramento_Base_somente_Said!$A:$J,7,FALSE),0)</f>
        <v>0</v>
      </c>
      <c r="E3364" s="13">
        <f>IFERROR(VLOOKUP(A3364,[1]Monitoramento_Base_somente_Said!$A:$J,8,FALSE),0)</f>
        <v>0</v>
      </c>
      <c r="F3364" s="13">
        <f>IFERROR(VLOOKUP(A3364,[1]Monitoramento_Base_somente_Said!$A:$J,9,FALSE),0)</f>
        <v>0</v>
      </c>
      <c r="G3364" s="13">
        <f>IFERROR(VLOOKUP(A3364,[1]Monitoramento_Base_somente_Said!$A:$J,10,FALSE),0)</f>
        <v>0</v>
      </c>
      <c r="H3364" s="13">
        <f>IFERROR(VLOOKUP(A3364,[2]Sheet1!$A:$I,4,FALSE),0)</f>
        <v>0</v>
      </c>
      <c r="I3364" s="13">
        <f>IFERROR(VLOOKUP(A3364,[2]Sheet1!$A:$I,5,FALSE),0)</f>
        <v>0</v>
      </c>
      <c r="J3364" s="13">
        <f>IFERROR(VLOOKUP(A3364,[2]Sheet1!$A:$I,6,FALSE),0)</f>
        <v>0</v>
      </c>
      <c r="K3364" s="13">
        <f>IFERROR(VLOOKUP(A3364,[2]Sheet1!$A:$I,7,FALSE),0)</f>
        <v>0</v>
      </c>
      <c r="L3364" s="13">
        <f>IFERROR(VLOOKUP(A3364,[2]Sheet1!$A:$I,8,FALSE),0)</f>
        <v>0</v>
      </c>
      <c r="M3364" s="13">
        <f>IFERROR(VLOOKUP(A3364,[2]Sheet1!$A:$I,9,FALSE),0)</f>
        <v>0</v>
      </c>
      <c r="N3364" s="13">
        <f>IFERROR(VLOOKUP(A3364,[3]Sheet1!$A:$G,2,FALSE),0)</f>
        <v>0</v>
      </c>
      <c r="O3364" s="13">
        <f>IFERROR(VLOOKUP(A3364,[3]Sheet1!$A:$G,3,FALSE),0)</f>
        <v>0</v>
      </c>
      <c r="P3364" s="13">
        <f>IFERROR(VLOOKUP(A3364,[3]Sheet1!$A:$G,4,FALSE),0)</f>
        <v>0</v>
      </c>
      <c r="Q3364" s="13">
        <f>IFERROR(VLOOKUP(A3364,[3]Sheet1!$A:$G,5,FALSE),0)</f>
        <v>0</v>
      </c>
      <c r="R3364" s="13">
        <f>IFERROR(VLOOKUP(A3364,[3]Sheet1!$A:$H,6,FALSE),0)</f>
        <v>0</v>
      </c>
      <c r="S3364" s="13">
        <f>IFERROR(VLOOKUP(A3364,[3]Sheet1!$A:$I,7,FALSE),0)</f>
        <v>0</v>
      </c>
      <c r="T3364" s="13" t="str">
        <f t="shared" si="264"/>
        <v>Não</v>
      </c>
      <c r="U3364" s="13" t="str">
        <f t="shared" si="264"/>
        <v>Não</v>
      </c>
      <c r="V3364" s="13" t="str">
        <f t="shared" si="264"/>
        <v>Não</v>
      </c>
      <c r="W3364" s="13" t="str">
        <f t="shared" si="263"/>
        <v>Não</v>
      </c>
      <c r="X3364" s="13" t="str">
        <f t="shared" si="263"/>
        <v>Não</v>
      </c>
      <c r="Y3364" s="13" t="str">
        <f t="shared" si="263"/>
        <v>Não</v>
      </c>
    </row>
    <row r="3365" spans="1:25">
      <c r="A3365" s="9">
        <v>412630</v>
      </c>
      <c r="B3365" s="13">
        <f>IFERROR(VLOOKUP(A3365,[1]Monitoramento_Base_somente_Said!$A:$J,5,FALSE),0)</f>
        <v>0</v>
      </c>
      <c r="C3365" s="13">
        <f>IFERROR(VLOOKUP(A3365,[1]Monitoramento_Base_somente_Said!$A:$J,6,FALSE),0)</f>
        <v>0</v>
      </c>
      <c r="D3365" s="13">
        <f>IFERROR(VLOOKUP(A3365,[1]Monitoramento_Base_somente_Said!$A:$J,7,FALSE),0)</f>
        <v>0</v>
      </c>
      <c r="E3365" s="13">
        <f>IFERROR(VLOOKUP(A3365,[1]Monitoramento_Base_somente_Said!$A:$J,8,FALSE),0)</f>
        <v>0</v>
      </c>
      <c r="F3365" s="13">
        <f>IFERROR(VLOOKUP(A3365,[1]Monitoramento_Base_somente_Said!$A:$J,9,FALSE),0)</f>
        <v>0</v>
      </c>
      <c r="G3365" s="13">
        <f>IFERROR(VLOOKUP(A3365,[1]Monitoramento_Base_somente_Said!$A:$J,10,FALSE),0)</f>
        <v>0</v>
      </c>
      <c r="H3365" s="13">
        <f>IFERROR(VLOOKUP(A3365,[2]Sheet1!$A:$I,4,FALSE),0)</f>
        <v>0</v>
      </c>
      <c r="I3365" s="13">
        <f>IFERROR(VLOOKUP(A3365,[2]Sheet1!$A:$I,5,FALSE),0)</f>
        <v>0</v>
      </c>
      <c r="J3365" s="13">
        <f>IFERROR(VLOOKUP(A3365,[2]Sheet1!$A:$I,6,FALSE),0)</f>
        <v>0</v>
      </c>
      <c r="K3365" s="13">
        <f>IFERROR(VLOOKUP(A3365,[2]Sheet1!$A:$I,7,FALSE),0)</f>
        <v>0</v>
      </c>
      <c r="L3365" s="13">
        <f>IFERROR(VLOOKUP(A3365,[2]Sheet1!$A:$I,8,FALSE),0)</f>
        <v>0</v>
      </c>
      <c r="M3365" s="13">
        <f>IFERROR(VLOOKUP(A3365,[2]Sheet1!$A:$I,9,FALSE),0)</f>
        <v>0</v>
      </c>
      <c r="N3365" s="13">
        <f>IFERROR(VLOOKUP(A3365,[3]Sheet1!$A:$G,2,FALSE),0)</f>
        <v>0</v>
      </c>
      <c r="O3365" s="13">
        <f>IFERROR(VLOOKUP(A3365,[3]Sheet1!$A:$G,3,FALSE),0)</f>
        <v>0</v>
      </c>
      <c r="P3365" s="13">
        <f>IFERROR(VLOOKUP(A3365,[3]Sheet1!$A:$G,4,FALSE),0)</f>
        <v>0</v>
      </c>
      <c r="Q3365" s="13">
        <f>IFERROR(VLOOKUP(A3365,[3]Sheet1!$A:$G,5,FALSE),0)</f>
        <v>0</v>
      </c>
      <c r="R3365" s="13">
        <f>IFERROR(VLOOKUP(A3365,[3]Sheet1!$A:$H,6,FALSE),0)</f>
        <v>0</v>
      </c>
      <c r="S3365" s="13">
        <f>IFERROR(VLOOKUP(A3365,[3]Sheet1!$A:$I,7,FALSE),0)</f>
        <v>0</v>
      </c>
      <c r="T3365" s="13" t="str">
        <f t="shared" si="264"/>
        <v>Não</v>
      </c>
      <c r="U3365" s="13" t="str">
        <f t="shared" si="264"/>
        <v>Não</v>
      </c>
      <c r="V3365" s="13" t="str">
        <f t="shared" si="264"/>
        <v>Não</v>
      </c>
      <c r="W3365" s="13" t="str">
        <f t="shared" si="263"/>
        <v>Não</v>
      </c>
      <c r="X3365" s="13" t="str">
        <f t="shared" si="263"/>
        <v>Não</v>
      </c>
      <c r="Y3365" s="13" t="str">
        <f t="shared" si="263"/>
        <v>Não</v>
      </c>
    </row>
    <row r="3366" spans="1:25">
      <c r="A3366" s="9">
        <v>412640</v>
      </c>
      <c r="B3366" s="13">
        <f>IFERROR(VLOOKUP(A3366,[1]Monitoramento_Base_somente_Said!$A:$J,5,FALSE),0)</f>
        <v>0</v>
      </c>
      <c r="C3366" s="13">
        <f>IFERROR(VLOOKUP(A3366,[1]Monitoramento_Base_somente_Said!$A:$J,6,FALSE),0)</f>
        <v>0</v>
      </c>
      <c r="D3366" s="13">
        <f>IFERROR(VLOOKUP(A3366,[1]Monitoramento_Base_somente_Said!$A:$J,7,FALSE),0)</f>
        <v>0</v>
      </c>
      <c r="E3366" s="13">
        <f>IFERROR(VLOOKUP(A3366,[1]Monitoramento_Base_somente_Said!$A:$J,8,FALSE),0)</f>
        <v>0</v>
      </c>
      <c r="F3366" s="13">
        <f>IFERROR(VLOOKUP(A3366,[1]Monitoramento_Base_somente_Said!$A:$J,9,FALSE),0)</f>
        <v>0</v>
      </c>
      <c r="G3366" s="13">
        <f>IFERROR(VLOOKUP(A3366,[1]Monitoramento_Base_somente_Said!$A:$J,10,FALSE),0)</f>
        <v>0</v>
      </c>
      <c r="H3366" s="13">
        <f>IFERROR(VLOOKUP(A3366,[2]Sheet1!$A:$I,4,FALSE),0)</f>
        <v>0</v>
      </c>
      <c r="I3366" s="13">
        <f>IFERROR(VLOOKUP(A3366,[2]Sheet1!$A:$I,5,FALSE),0)</f>
        <v>0</v>
      </c>
      <c r="J3366" s="13">
        <f>IFERROR(VLOOKUP(A3366,[2]Sheet1!$A:$I,6,FALSE),0)</f>
        <v>0</v>
      </c>
      <c r="K3366" s="13">
        <f>IFERROR(VLOOKUP(A3366,[2]Sheet1!$A:$I,7,FALSE),0)</f>
        <v>0</v>
      </c>
      <c r="L3366" s="13">
        <f>IFERROR(VLOOKUP(A3366,[2]Sheet1!$A:$I,8,FALSE),0)</f>
        <v>0</v>
      </c>
      <c r="M3366" s="13">
        <f>IFERROR(VLOOKUP(A3366,[2]Sheet1!$A:$I,9,FALSE),0)</f>
        <v>0</v>
      </c>
      <c r="N3366" s="13">
        <f>IFERROR(VLOOKUP(A3366,[3]Sheet1!$A:$G,2,FALSE),0)</f>
        <v>95505</v>
      </c>
      <c r="O3366" s="13">
        <f>IFERROR(VLOOKUP(A3366,[3]Sheet1!$A:$G,3,FALSE),0)</f>
        <v>25565723</v>
      </c>
      <c r="P3366" s="13">
        <f>IFERROR(VLOOKUP(A3366,[3]Sheet1!$A:$G,4,FALSE),0)</f>
        <v>82960</v>
      </c>
      <c r="Q3366" s="13">
        <f>IFERROR(VLOOKUP(A3366,[3]Sheet1!$A:$G,5,FALSE),0)</f>
        <v>23126583</v>
      </c>
      <c r="R3366" s="13">
        <f>IFERROR(VLOOKUP(A3366,[3]Sheet1!$A:$H,6,FALSE),0)</f>
        <v>35248</v>
      </c>
      <c r="S3366" s="13">
        <f>IFERROR(VLOOKUP(A3366,[3]Sheet1!$A:$I,7,FALSE),0)</f>
        <v>8088521</v>
      </c>
      <c r="T3366" s="13" t="str">
        <f t="shared" si="264"/>
        <v>Sim</v>
      </c>
      <c r="U3366" s="13" t="str">
        <f t="shared" si="264"/>
        <v>Sim</v>
      </c>
      <c r="V3366" s="13" t="str">
        <f t="shared" si="264"/>
        <v>Sim</v>
      </c>
      <c r="W3366" s="13" t="str">
        <f t="shared" si="263"/>
        <v>Sim</v>
      </c>
      <c r="X3366" s="13" t="str">
        <f t="shared" si="263"/>
        <v>Sim</v>
      </c>
      <c r="Y3366" s="13" t="str">
        <f t="shared" si="263"/>
        <v>Sim</v>
      </c>
    </row>
    <row r="3367" spans="1:25">
      <c r="A3367" s="9">
        <v>412650</v>
      </c>
      <c r="B3367" s="13">
        <f>IFERROR(VLOOKUP(A3367,[1]Monitoramento_Base_somente_Said!$A:$J,5,FALSE),0)</f>
        <v>0</v>
      </c>
      <c r="C3367" s="13">
        <f>IFERROR(VLOOKUP(A3367,[1]Monitoramento_Base_somente_Said!$A:$J,6,FALSE),0)</f>
        <v>24806169</v>
      </c>
      <c r="D3367" s="13">
        <f>IFERROR(VLOOKUP(A3367,[1]Monitoramento_Base_somente_Said!$A:$J,7,FALSE),0)</f>
        <v>0</v>
      </c>
      <c r="E3367" s="13">
        <f>IFERROR(VLOOKUP(A3367,[1]Monitoramento_Base_somente_Said!$A:$J,8,FALSE),0)</f>
        <v>23205771</v>
      </c>
      <c r="F3367" s="13">
        <f>IFERROR(VLOOKUP(A3367,[1]Monitoramento_Base_somente_Said!$A:$J,9,FALSE),0)</f>
        <v>0</v>
      </c>
      <c r="G3367" s="13">
        <f>IFERROR(VLOOKUP(A3367,[1]Monitoramento_Base_somente_Said!$A:$J,10,FALSE),0)</f>
        <v>9602388</v>
      </c>
      <c r="H3367" s="13">
        <f>IFERROR(VLOOKUP(A3367,[2]Sheet1!$A:$I,4,FALSE),0)</f>
        <v>0</v>
      </c>
      <c r="I3367" s="13">
        <f>IFERROR(VLOOKUP(A3367,[2]Sheet1!$A:$I,5,FALSE),0)</f>
        <v>0</v>
      </c>
      <c r="J3367" s="13">
        <f>IFERROR(VLOOKUP(A3367,[2]Sheet1!$A:$I,6,FALSE),0)</f>
        <v>0</v>
      </c>
      <c r="K3367" s="13">
        <f>IFERROR(VLOOKUP(A3367,[2]Sheet1!$A:$I,7,FALSE),0)</f>
        <v>0</v>
      </c>
      <c r="L3367" s="13">
        <f>IFERROR(VLOOKUP(A3367,[2]Sheet1!$A:$I,8,FALSE),0)</f>
        <v>0</v>
      </c>
      <c r="M3367" s="13">
        <f>IFERROR(VLOOKUP(A3367,[2]Sheet1!$A:$I,9,FALSE),0)</f>
        <v>0</v>
      </c>
      <c r="N3367" s="13">
        <f>IFERROR(VLOOKUP(A3367,[3]Sheet1!$A:$G,2,FALSE),0)</f>
        <v>36861</v>
      </c>
      <c r="O3367" s="13">
        <f>IFERROR(VLOOKUP(A3367,[3]Sheet1!$A:$G,3,FALSE),0)</f>
        <v>0</v>
      </c>
      <c r="P3367" s="13">
        <f>IFERROR(VLOOKUP(A3367,[3]Sheet1!$A:$G,4,FALSE),0)</f>
        <v>34462</v>
      </c>
      <c r="Q3367" s="13">
        <f>IFERROR(VLOOKUP(A3367,[3]Sheet1!$A:$G,5,FALSE),0)</f>
        <v>0</v>
      </c>
      <c r="R3367" s="13">
        <f>IFERROR(VLOOKUP(A3367,[3]Sheet1!$A:$H,6,FALSE),0)</f>
        <v>15201</v>
      </c>
      <c r="S3367" s="13">
        <f>IFERROR(VLOOKUP(A3367,[3]Sheet1!$A:$I,7,FALSE),0)</f>
        <v>0</v>
      </c>
      <c r="T3367" s="13" t="str">
        <f t="shared" si="264"/>
        <v>Sim</v>
      </c>
      <c r="U3367" s="13" t="str">
        <f t="shared" si="264"/>
        <v>Sim</v>
      </c>
      <c r="V3367" s="13" t="str">
        <f t="shared" si="264"/>
        <v>Sim</v>
      </c>
      <c r="W3367" s="13" t="str">
        <f t="shared" si="263"/>
        <v>Sim</v>
      </c>
      <c r="X3367" s="13" t="str">
        <f t="shared" si="263"/>
        <v>Sim</v>
      </c>
      <c r="Y3367" s="13" t="str">
        <f t="shared" si="263"/>
        <v>Sim</v>
      </c>
    </row>
    <row r="3368" spans="1:25">
      <c r="A3368" s="9">
        <v>412660</v>
      </c>
      <c r="B3368" s="13">
        <f>IFERROR(VLOOKUP(A3368,[1]Monitoramento_Base_somente_Said!$A:$J,5,FALSE),0)</f>
        <v>0</v>
      </c>
      <c r="C3368" s="13">
        <f>IFERROR(VLOOKUP(A3368,[1]Monitoramento_Base_somente_Said!$A:$J,6,FALSE),0)</f>
        <v>0</v>
      </c>
      <c r="D3368" s="13">
        <f>IFERROR(VLOOKUP(A3368,[1]Monitoramento_Base_somente_Said!$A:$J,7,FALSE),0)</f>
        <v>0</v>
      </c>
      <c r="E3368" s="13">
        <f>IFERROR(VLOOKUP(A3368,[1]Monitoramento_Base_somente_Said!$A:$J,8,FALSE),0)</f>
        <v>0</v>
      </c>
      <c r="F3368" s="13">
        <f>IFERROR(VLOOKUP(A3368,[1]Monitoramento_Base_somente_Said!$A:$J,9,FALSE),0)</f>
        <v>0</v>
      </c>
      <c r="G3368" s="13">
        <f>IFERROR(VLOOKUP(A3368,[1]Monitoramento_Base_somente_Said!$A:$J,10,FALSE),0)</f>
        <v>0</v>
      </c>
      <c r="H3368" s="13">
        <f>IFERROR(VLOOKUP(A3368,[2]Sheet1!$A:$I,4,FALSE),0)</f>
        <v>0</v>
      </c>
      <c r="I3368" s="13">
        <f>IFERROR(VLOOKUP(A3368,[2]Sheet1!$A:$I,5,FALSE),0)</f>
        <v>0</v>
      </c>
      <c r="J3368" s="13">
        <f>IFERROR(VLOOKUP(A3368,[2]Sheet1!$A:$I,6,FALSE),0)</f>
        <v>0</v>
      </c>
      <c r="K3368" s="13">
        <f>IFERROR(VLOOKUP(A3368,[2]Sheet1!$A:$I,7,FALSE),0)</f>
        <v>0</v>
      </c>
      <c r="L3368" s="13">
        <f>IFERROR(VLOOKUP(A3368,[2]Sheet1!$A:$I,8,FALSE),0)</f>
        <v>0</v>
      </c>
      <c r="M3368" s="13">
        <f>IFERROR(VLOOKUP(A3368,[2]Sheet1!$A:$I,9,FALSE),0)</f>
        <v>0</v>
      </c>
      <c r="N3368" s="13">
        <f>IFERROR(VLOOKUP(A3368,[3]Sheet1!$A:$G,2,FALSE),0)</f>
        <v>13670</v>
      </c>
      <c r="O3368" s="13">
        <f>IFERROR(VLOOKUP(A3368,[3]Sheet1!$A:$G,3,FALSE),0)</f>
        <v>15435602</v>
      </c>
      <c r="P3368" s="13">
        <f>IFERROR(VLOOKUP(A3368,[3]Sheet1!$A:$G,4,FALSE),0)</f>
        <v>0</v>
      </c>
      <c r="Q3368" s="13">
        <f>IFERROR(VLOOKUP(A3368,[3]Sheet1!$A:$G,5,FALSE),0)</f>
        <v>8978124</v>
      </c>
      <c r="R3368" s="13">
        <f>IFERROR(VLOOKUP(A3368,[3]Sheet1!$A:$H,6,FALSE),0)</f>
        <v>0</v>
      </c>
      <c r="S3368" s="13">
        <f>IFERROR(VLOOKUP(A3368,[3]Sheet1!$A:$I,7,FALSE),0)</f>
        <v>2471741</v>
      </c>
      <c r="T3368" s="13" t="str">
        <f t="shared" si="264"/>
        <v>Sim</v>
      </c>
      <c r="U3368" s="13" t="str">
        <f t="shared" si="264"/>
        <v>Sim</v>
      </c>
      <c r="V3368" s="13" t="str">
        <f t="shared" si="264"/>
        <v>Não</v>
      </c>
      <c r="W3368" s="13" t="str">
        <f t="shared" si="263"/>
        <v>Sim</v>
      </c>
      <c r="X3368" s="13" t="str">
        <f t="shared" si="263"/>
        <v>Não</v>
      </c>
      <c r="Y3368" s="13" t="str">
        <f t="shared" si="263"/>
        <v>Sim</v>
      </c>
    </row>
    <row r="3369" spans="1:25">
      <c r="A3369" s="9">
        <v>412665</v>
      </c>
      <c r="B3369" s="13">
        <f>IFERROR(VLOOKUP(A3369,[1]Monitoramento_Base_somente_Said!$A:$J,5,FALSE),0)</f>
        <v>0</v>
      </c>
      <c r="C3369" s="13">
        <f>IFERROR(VLOOKUP(A3369,[1]Monitoramento_Base_somente_Said!$A:$J,6,FALSE),0)</f>
        <v>0</v>
      </c>
      <c r="D3369" s="13">
        <f>IFERROR(VLOOKUP(A3369,[1]Monitoramento_Base_somente_Said!$A:$J,7,FALSE),0)</f>
        <v>0</v>
      </c>
      <c r="E3369" s="13">
        <f>IFERROR(VLOOKUP(A3369,[1]Monitoramento_Base_somente_Said!$A:$J,8,FALSE),0)</f>
        <v>0</v>
      </c>
      <c r="F3369" s="13">
        <f>IFERROR(VLOOKUP(A3369,[1]Monitoramento_Base_somente_Said!$A:$J,9,FALSE),0)</f>
        <v>0</v>
      </c>
      <c r="G3369" s="13">
        <f>IFERROR(VLOOKUP(A3369,[1]Monitoramento_Base_somente_Said!$A:$J,10,FALSE),0)</f>
        <v>0</v>
      </c>
      <c r="H3369" s="13">
        <f>IFERROR(VLOOKUP(A3369,[2]Sheet1!$A:$I,4,FALSE),0)</f>
        <v>0</v>
      </c>
      <c r="I3369" s="13">
        <f>IFERROR(VLOOKUP(A3369,[2]Sheet1!$A:$I,5,FALSE),0)</f>
        <v>0</v>
      </c>
      <c r="J3369" s="13">
        <f>IFERROR(VLOOKUP(A3369,[2]Sheet1!$A:$I,6,FALSE),0)</f>
        <v>0</v>
      </c>
      <c r="K3369" s="13">
        <f>IFERROR(VLOOKUP(A3369,[2]Sheet1!$A:$I,7,FALSE),0)</f>
        <v>0</v>
      </c>
      <c r="L3369" s="13">
        <f>IFERROR(VLOOKUP(A3369,[2]Sheet1!$A:$I,8,FALSE),0)</f>
        <v>0</v>
      </c>
      <c r="M3369" s="13">
        <f>IFERROR(VLOOKUP(A3369,[2]Sheet1!$A:$I,9,FALSE),0)</f>
        <v>0</v>
      </c>
      <c r="N3369" s="13">
        <f>IFERROR(VLOOKUP(A3369,[3]Sheet1!$A:$G,2,FALSE),0)</f>
        <v>0</v>
      </c>
      <c r="O3369" s="13">
        <f>IFERROR(VLOOKUP(A3369,[3]Sheet1!$A:$G,3,FALSE),0)</f>
        <v>0</v>
      </c>
      <c r="P3369" s="13">
        <f>IFERROR(VLOOKUP(A3369,[3]Sheet1!$A:$G,4,FALSE),0)</f>
        <v>0</v>
      </c>
      <c r="Q3369" s="13">
        <f>IFERROR(VLOOKUP(A3369,[3]Sheet1!$A:$G,5,FALSE),0)</f>
        <v>0</v>
      </c>
      <c r="R3369" s="13">
        <f>IFERROR(VLOOKUP(A3369,[3]Sheet1!$A:$H,6,FALSE),0)</f>
        <v>0</v>
      </c>
      <c r="S3369" s="13">
        <f>IFERROR(VLOOKUP(A3369,[3]Sheet1!$A:$I,7,FALSE),0)</f>
        <v>0</v>
      </c>
      <c r="T3369" s="13" t="str">
        <f t="shared" si="264"/>
        <v>Não</v>
      </c>
      <c r="U3369" s="13" t="str">
        <f t="shared" si="264"/>
        <v>Não</v>
      </c>
      <c r="V3369" s="13" t="str">
        <f t="shared" si="264"/>
        <v>Não</v>
      </c>
      <c r="W3369" s="13" t="str">
        <f t="shared" si="263"/>
        <v>Não</v>
      </c>
      <c r="X3369" s="13" t="str">
        <f t="shared" si="263"/>
        <v>Não</v>
      </c>
      <c r="Y3369" s="13" t="str">
        <f t="shared" si="263"/>
        <v>Não</v>
      </c>
    </row>
    <row r="3370" spans="1:25">
      <c r="A3370" s="9">
        <v>412667</v>
      </c>
      <c r="B3370" s="13">
        <f>IFERROR(VLOOKUP(A3370,[1]Monitoramento_Base_somente_Said!$A:$J,5,FALSE),0)</f>
        <v>181883</v>
      </c>
      <c r="C3370" s="13">
        <f>IFERROR(VLOOKUP(A3370,[1]Monitoramento_Base_somente_Said!$A:$J,6,FALSE),0)</f>
        <v>41333245</v>
      </c>
      <c r="D3370" s="13">
        <f>IFERROR(VLOOKUP(A3370,[1]Monitoramento_Base_somente_Said!$A:$J,7,FALSE),0)</f>
        <v>273635</v>
      </c>
      <c r="E3370" s="13">
        <f>IFERROR(VLOOKUP(A3370,[1]Monitoramento_Base_somente_Said!$A:$J,8,FALSE),0)</f>
        <v>39809020</v>
      </c>
      <c r="F3370" s="13">
        <f>IFERROR(VLOOKUP(A3370,[1]Monitoramento_Base_somente_Said!$A:$J,9,FALSE),0)</f>
        <v>132012</v>
      </c>
      <c r="G3370" s="13">
        <f>IFERROR(VLOOKUP(A3370,[1]Monitoramento_Base_somente_Said!$A:$J,10,FALSE),0)</f>
        <v>18060937</v>
      </c>
      <c r="H3370" s="13">
        <f>IFERROR(VLOOKUP(A3370,[2]Sheet1!$A:$I,4,FALSE),0)</f>
        <v>0</v>
      </c>
      <c r="I3370" s="13">
        <f>IFERROR(VLOOKUP(A3370,[2]Sheet1!$A:$I,5,FALSE),0)</f>
        <v>0</v>
      </c>
      <c r="J3370" s="13">
        <f>IFERROR(VLOOKUP(A3370,[2]Sheet1!$A:$I,6,FALSE),0)</f>
        <v>0</v>
      </c>
      <c r="K3370" s="13">
        <f>IFERROR(VLOOKUP(A3370,[2]Sheet1!$A:$I,7,FALSE),0)</f>
        <v>0</v>
      </c>
      <c r="L3370" s="13">
        <f>IFERROR(VLOOKUP(A3370,[2]Sheet1!$A:$I,8,FALSE),0)</f>
        <v>0</v>
      </c>
      <c r="M3370" s="13">
        <f>IFERROR(VLOOKUP(A3370,[2]Sheet1!$A:$I,9,FALSE),0)</f>
        <v>0</v>
      </c>
      <c r="N3370" s="13">
        <f>IFERROR(VLOOKUP(A3370,[3]Sheet1!$A:$G,2,FALSE),0)</f>
        <v>0</v>
      </c>
      <c r="O3370" s="13">
        <f>IFERROR(VLOOKUP(A3370,[3]Sheet1!$A:$G,3,FALSE),0)</f>
        <v>0</v>
      </c>
      <c r="P3370" s="13">
        <f>IFERROR(VLOOKUP(A3370,[3]Sheet1!$A:$G,4,FALSE),0)</f>
        <v>0</v>
      </c>
      <c r="Q3370" s="13">
        <f>IFERROR(VLOOKUP(A3370,[3]Sheet1!$A:$G,5,FALSE),0)</f>
        <v>0</v>
      </c>
      <c r="R3370" s="13">
        <f>IFERROR(VLOOKUP(A3370,[3]Sheet1!$A:$H,6,FALSE),0)</f>
        <v>0</v>
      </c>
      <c r="S3370" s="13">
        <f>IFERROR(VLOOKUP(A3370,[3]Sheet1!$A:$I,7,FALSE),0)</f>
        <v>0</v>
      </c>
      <c r="T3370" s="13" t="str">
        <f t="shared" si="264"/>
        <v>Sim</v>
      </c>
      <c r="U3370" s="13" t="str">
        <f t="shared" si="264"/>
        <v>Sim</v>
      </c>
      <c r="V3370" s="13" t="str">
        <f t="shared" si="264"/>
        <v>Sim</v>
      </c>
      <c r="W3370" s="13" t="str">
        <f t="shared" si="263"/>
        <v>Sim</v>
      </c>
      <c r="X3370" s="13" t="str">
        <f t="shared" si="263"/>
        <v>Sim</v>
      </c>
      <c r="Y3370" s="13" t="str">
        <f t="shared" si="263"/>
        <v>Sim</v>
      </c>
    </row>
    <row r="3371" spans="1:25">
      <c r="A3371" s="9">
        <v>412670</v>
      </c>
      <c r="B3371" s="13">
        <f>IFERROR(VLOOKUP(A3371,[1]Monitoramento_Base_somente_Said!$A:$J,5,FALSE),0)</f>
        <v>2034</v>
      </c>
      <c r="C3371" s="13">
        <f>IFERROR(VLOOKUP(A3371,[1]Monitoramento_Base_somente_Said!$A:$J,6,FALSE),0)</f>
        <v>12132147</v>
      </c>
      <c r="D3371" s="13">
        <f>IFERROR(VLOOKUP(A3371,[1]Monitoramento_Base_somente_Said!$A:$J,7,FALSE),0)</f>
        <v>2480</v>
      </c>
      <c r="E3371" s="13">
        <f>IFERROR(VLOOKUP(A3371,[1]Monitoramento_Base_somente_Said!$A:$J,8,FALSE),0)</f>
        <v>10230133</v>
      </c>
      <c r="F3371" s="13">
        <f>IFERROR(VLOOKUP(A3371,[1]Monitoramento_Base_somente_Said!$A:$J,9,FALSE),0)</f>
        <v>1099</v>
      </c>
      <c r="G3371" s="13">
        <f>IFERROR(VLOOKUP(A3371,[1]Monitoramento_Base_somente_Said!$A:$J,10,FALSE),0)</f>
        <v>4284750</v>
      </c>
      <c r="H3371" s="13">
        <f>IFERROR(VLOOKUP(A3371,[2]Sheet1!$A:$I,4,FALSE),0)</f>
        <v>0</v>
      </c>
      <c r="I3371" s="13">
        <f>IFERROR(VLOOKUP(A3371,[2]Sheet1!$A:$I,5,FALSE),0)</f>
        <v>0</v>
      </c>
      <c r="J3371" s="13">
        <f>IFERROR(VLOOKUP(A3371,[2]Sheet1!$A:$I,6,FALSE),0)</f>
        <v>0</v>
      </c>
      <c r="K3371" s="13">
        <f>IFERROR(VLOOKUP(A3371,[2]Sheet1!$A:$I,7,FALSE),0)</f>
        <v>0</v>
      </c>
      <c r="L3371" s="13">
        <f>IFERROR(VLOOKUP(A3371,[2]Sheet1!$A:$I,8,FALSE),0)</f>
        <v>0</v>
      </c>
      <c r="M3371" s="13">
        <f>IFERROR(VLOOKUP(A3371,[2]Sheet1!$A:$I,9,FALSE),0)</f>
        <v>0</v>
      </c>
      <c r="N3371" s="13">
        <f>IFERROR(VLOOKUP(A3371,[3]Sheet1!$A:$G,2,FALSE),0)</f>
        <v>0</v>
      </c>
      <c r="O3371" s="13">
        <f>IFERROR(VLOOKUP(A3371,[3]Sheet1!$A:$G,3,FALSE),0)</f>
        <v>0</v>
      </c>
      <c r="P3371" s="13">
        <f>IFERROR(VLOOKUP(A3371,[3]Sheet1!$A:$G,4,FALSE),0)</f>
        <v>0</v>
      </c>
      <c r="Q3371" s="13">
        <f>IFERROR(VLOOKUP(A3371,[3]Sheet1!$A:$G,5,FALSE),0)</f>
        <v>0</v>
      </c>
      <c r="R3371" s="13">
        <f>IFERROR(VLOOKUP(A3371,[3]Sheet1!$A:$H,6,FALSE),0)</f>
        <v>0</v>
      </c>
      <c r="S3371" s="13">
        <f>IFERROR(VLOOKUP(A3371,[3]Sheet1!$A:$I,7,FALSE),0)</f>
        <v>0</v>
      </c>
      <c r="T3371" s="13" t="str">
        <f t="shared" si="264"/>
        <v>Sim</v>
      </c>
      <c r="U3371" s="13" t="str">
        <f t="shared" si="264"/>
        <v>Sim</v>
      </c>
      <c r="V3371" s="13" t="str">
        <f t="shared" si="264"/>
        <v>Sim</v>
      </c>
      <c r="W3371" s="13" t="str">
        <f t="shared" si="263"/>
        <v>Sim</v>
      </c>
      <c r="X3371" s="13" t="str">
        <f t="shared" si="263"/>
        <v>Sim</v>
      </c>
      <c r="Y3371" s="13" t="str">
        <f t="shared" si="263"/>
        <v>Sim</v>
      </c>
    </row>
    <row r="3372" spans="1:25">
      <c r="A3372" s="23">
        <v>412680</v>
      </c>
      <c r="B3372" s="13">
        <f>IFERROR(VLOOKUP(A3372,[1]Monitoramento_Base_somente_Said!$A:$J,5,FALSE),0)</f>
        <v>0</v>
      </c>
      <c r="C3372" s="13">
        <f>IFERROR(VLOOKUP(A3372,[1]Monitoramento_Base_somente_Said!$A:$J,6,FALSE),0)</f>
        <v>1877639</v>
      </c>
      <c r="D3372" s="13">
        <f>IFERROR(VLOOKUP(A3372,[1]Monitoramento_Base_somente_Said!$A:$J,7,FALSE),0)</f>
        <v>0</v>
      </c>
      <c r="E3372" s="13">
        <f>IFERROR(VLOOKUP(A3372,[1]Monitoramento_Base_somente_Said!$A:$J,8,FALSE),0)</f>
        <v>1756501</v>
      </c>
      <c r="F3372" s="13">
        <f>IFERROR(VLOOKUP(A3372,[1]Monitoramento_Base_somente_Said!$A:$J,9,FALSE),0)</f>
        <v>0</v>
      </c>
      <c r="G3372" s="13">
        <f>IFERROR(VLOOKUP(A3372,[1]Monitoramento_Base_somente_Said!$A:$J,10,FALSE),0)</f>
        <v>726828</v>
      </c>
      <c r="H3372" s="13">
        <f>IFERROR(VLOOKUP(A3372,[2]Sheet1!$A:$I,4,FALSE),0)</f>
        <v>0</v>
      </c>
      <c r="I3372" s="13">
        <f>IFERROR(VLOOKUP(A3372,[2]Sheet1!$A:$I,5,FALSE),0)</f>
        <v>0</v>
      </c>
      <c r="J3372" s="13">
        <f>IFERROR(VLOOKUP(A3372,[2]Sheet1!$A:$I,6,FALSE),0)</f>
        <v>0</v>
      </c>
      <c r="K3372" s="13">
        <f>IFERROR(VLOOKUP(A3372,[2]Sheet1!$A:$I,7,FALSE),0)</f>
        <v>0</v>
      </c>
      <c r="L3372" s="13">
        <f>IFERROR(VLOOKUP(A3372,[2]Sheet1!$A:$I,8,FALSE),0)</f>
        <v>0</v>
      </c>
      <c r="M3372" s="13">
        <f>IFERROR(VLOOKUP(A3372,[2]Sheet1!$A:$I,9,FALSE),0)</f>
        <v>0</v>
      </c>
      <c r="N3372" s="13">
        <f>IFERROR(VLOOKUP(A3372,[3]Sheet1!$A:$G,2,FALSE),0)</f>
        <v>160912</v>
      </c>
      <c r="O3372" s="13">
        <f>IFERROR(VLOOKUP(A3372,[3]Sheet1!$A:$G,3,FALSE),0)</f>
        <v>0</v>
      </c>
      <c r="P3372" s="13">
        <f>IFERROR(VLOOKUP(A3372,[3]Sheet1!$A:$G,4,FALSE),0)</f>
        <v>150239</v>
      </c>
      <c r="Q3372" s="13">
        <f>IFERROR(VLOOKUP(A3372,[3]Sheet1!$A:$G,5,FALSE),0)</f>
        <v>0</v>
      </c>
      <c r="R3372" s="13">
        <f>IFERROR(VLOOKUP(A3372,[3]Sheet1!$A:$H,6,FALSE),0)</f>
        <v>78132</v>
      </c>
      <c r="S3372" s="13">
        <f>IFERROR(VLOOKUP(A3372,[3]Sheet1!$A:$I,7,FALSE),0)</f>
        <v>0</v>
      </c>
      <c r="T3372" s="13" t="str">
        <f t="shared" si="264"/>
        <v>Sim</v>
      </c>
      <c r="U3372" s="13" t="str">
        <f t="shared" si="264"/>
        <v>Sim</v>
      </c>
      <c r="V3372" s="13" t="str">
        <f t="shared" si="264"/>
        <v>Sim</v>
      </c>
      <c r="W3372" s="13" t="str">
        <f t="shared" si="263"/>
        <v>Sim</v>
      </c>
      <c r="X3372" s="13" t="str">
        <f t="shared" si="263"/>
        <v>Sim</v>
      </c>
      <c r="Y3372" s="13" t="str">
        <f t="shared" si="263"/>
        <v>Sim</v>
      </c>
    </row>
    <row r="3373" spans="1:25">
      <c r="A3373" s="9">
        <v>412690</v>
      </c>
      <c r="B3373" s="13">
        <f>IFERROR(VLOOKUP(A3373,[1]Monitoramento_Base_somente_Said!$A:$J,5,FALSE),0)</f>
        <v>0</v>
      </c>
      <c r="C3373" s="13">
        <f>IFERROR(VLOOKUP(A3373,[1]Monitoramento_Base_somente_Said!$A:$J,6,FALSE),0)</f>
        <v>0</v>
      </c>
      <c r="D3373" s="13">
        <f>IFERROR(VLOOKUP(A3373,[1]Monitoramento_Base_somente_Said!$A:$J,7,FALSE),0)</f>
        <v>0</v>
      </c>
      <c r="E3373" s="13">
        <f>IFERROR(VLOOKUP(A3373,[1]Monitoramento_Base_somente_Said!$A:$J,8,FALSE),0)</f>
        <v>0</v>
      </c>
      <c r="F3373" s="13">
        <f>IFERROR(VLOOKUP(A3373,[1]Monitoramento_Base_somente_Said!$A:$J,9,FALSE),0)</f>
        <v>0</v>
      </c>
      <c r="G3373" s="13">
        <f>IFERROR(VLOOKUP(A3373,[1]Monitoramento_Base_somente_Said!$A:$J,10,FALSE),0)</f>
        <v>0</v>
      </c>
      <c r="H3373" s="13">
        <f>IFERROR(VLOOKUP(A3373,[2]Sheet1!$A:$I,4,FALSE),0)</f>
        <v>0</v>
      </c>
      <c r="I3373" s="13">
        <f>IFERROR(VLOOKUP(A3373,[2]Sheet1!$A:$I,5,FALSE),0)</f>
        <v>0</v>
      </c>
      <c r="J3373" s="13">
        <f>IFERROR(VLOOKUP(A3373,[2]Sheet1!$A:$I,6,FALSE),0)</f>
        <v>0</v>
      </c>
      <c r="K3373" s="13">
        <f>IFERROR(VLOOKUP(A3373,[2]Sheet1!$A:$I,7,FALSE),0)</f>
        <v>0</v>
      </c>
      <c r="L3373" s="13">
        <f>IFERROR(VLOOKUP(A3373,[2]Sheet1!$A:$I,8,FALSE),0)</f>
        <v>0</v>
      </c>
      <c r="M3373" s="13">
        <f>IFERROR(VLOOKUP(A3373,[2]Sheet1!$A:$I,9,FALSE),0)</f>
        <v>0</v>
      </c>
      <c r="N3373" s="13">
        <f>IFERROR(VLOOKUP(A3373,[3]Sheet1!$A:$G,2,FALSE),0)</f>
        <v>439</v>
      </c>
      <c r="O3373" s="13">
        <f>IFERROR(VLOOKUP(A3373,[3]Sheet1!$A:$G,3,FALSE),0)</f>
        <v>17229968</v>
      </c>
      <c r="P3373" s="13">
        <f>IFERROR(VLOOKUP(A3373,[3]Sheet1!$A:$G,4,FALSE),0)</f>
        <v>571</v>
      </c>
      <c r="Q3373" s="13">
        <f>IFERROR(VLOOKUP(A3373,[3]Sheet1!$A:$G,5,FALSE),0)</f>
        <v>14371417</v>
      </c>
      <c r="R3373" s="13">
        <f>IFERROR(VLOOKUP(A3373,[3]Sheet1!$A:$H,6,FALSE),0)</f>
        <v>2941</v>
      </c>
      <c r="S3373" s="13">
        <f>IFERROR(VLOOKUP(A3373,[3]Sheet1!$A:$I,7,FALSE),0)</f>
        <v>5709422</v>
      </c>
      <c r="T3373" s="13" t="str">
        <f t="shared" si="264"/>
        <v>Sim</v>
      </c>
      <c r="U3373" s="13" t="str">
        <f t="shared" si="264"/>
        <v>Sim</v>
      </c>
      <c r="V3373" s="13" t="str">
        <f t="shared" si="264"/>
        <v>Sim</v>
      </c>
      <c r="W3373" s="13" t="str">
        <f t="shared" si="263"/>
        <v>Sim</v>
      </c>
      <c r="X3373" s="13" t="str">
        <f t="shared" si="263"/>
        <v>Sim</v>
      </c>
      <c r="Y3373" s="13" t="str">
        <f t="shared" si="263"/>
        <v>Sim</v>
      </c>
    </row>
    <row r="3374" spans="1:25">
      <c r="A3374" s="9">
        <v>412700</v>
      </c>
      <c r="B3374" s="13">
        <f>IFERROR(VLOOKUP(A3374,[1]Monitoramento_Base_somente_Said!$A:$J,5,FALSE),0)</f>
        <v>0</v>
      </c>
      <c r="C3374" s="13">
        <f>IFERROR(VLOOKUP(A3374,[1]Monitoramento_Base_somente_Said!$A:$J,6,FALSE),0)</f>
        <v>0</v>
      </c>
      <c r="D3374" s="13">
        <f>IFERROR(VLOOKUP(A3374,[1]Monitoramento_Base_somente_Said!$A:$J,7,FALSE),0)</f>
        <v>0</v>
      </c>
      <c r="E3374" s="13">
        <f>IFERROR(VLOOKUP(A3374,[1]Monitoramento_Base_somente_Said!$A:$J,8,FALSE),0)</f>
        <v>0</v>
      </c>
      <c r="F3374" s="13">
        <f>IFERROR(VLOOKUP(A3374,[1]Monitoramento_Base_somente_Said!$A:$J,9,FALSE),0)</f>
        <v>0</v>
      </c>
      <c r="G3374" s="13">
        <f>IFERROR(VLOOKUP(A3374,[1]Monitoramento_Base_somente_Said!$A:$J,10,FALSE),0)</f>
        <v>0</v>
      </c>
      <c r="H3374" s="13">
        <f>IFERROR(VLOOKUP(A3374,[2]Sheet1!$A:$I,4,FALSE),0)</f>
        <v>0</v>
      </c>
      <c r="I3374" s="13">
        <f>IFERROR(VLOOKUP(A3374,[2]Sheet1!$A:$I,5,FALSE),0)</f>
        <v>0</v>
      </c>
      <c r="J3374" s="13">
        <f>IFERROR(VLOOKUP(A3374,[2]Sheet1!$A:$I,6,FALSE),0)</f>
        <v>0</v>
      </c>
      <c r="K3374" s="13">
        <f>IFERROR(VLOOKUP(A3374,[2]Sheet1!$A:$I,7,FALSE),0)</f>
        <v>0</v>
      </c>
      <c r="L3374" s="13">
        <f>IFERROR(VLOOKUP(A3374,[2]Sheet1!$A:$I,8,FALSE),0)</f>
        <v>0</v>
      </c>
      <c r="M3374" s="13">
        <f>IFERROR(VLOOKUP(A3374,[2]Sheet1!$A:$I,9,FALSE),0)</f>
        <v>0</v>
      </c>
      <c r="N3374" s="13">
        <f>IFERROR(VLOOKUP(A3374,[3]Sheet1!$A:$G,2,FALSE),0)</f>
        <v>22377</v>
      </c>
      <c r="O3374" s="13">
        <f>IFERROR(VLOOKUP(A3374,[3]Sheet1!$A:$G,3,FALSE),0)</f>
        <v>8988885</v>
      </c>
      <c r="P3374" s="13">
        <f>IFERROR(VLOOKUP(A3374,[3]Sheet1!$A:$G,4,FALSE),0)</f>
        <v>33596</v>
      </c>
      <c r="Q3374" s="13">
        <f>IFERROR(VLOOKUP(A3374,[3]Sheet1!$A:$G,5,FALSE),0)</f>
        <v>7212517</v>
      </c>
      <c r="R3374" s="13">
        <f>IFERROR(VLOOKUP(A3374,[3]Sheet1!$A:$H,6,FALSE),0)</f>
        <v>24297</v>
      </c>
      <c r="S3374" s="13">
        <f>IFERROR(VLOOKUP(A3374,[3]Sheet1!$A:$I,7,FALSE),0)</f>
        <v>2736138</v>
      </c>
      <c r="T3374" s="13" t="str">
        <f t="shared" si="264"/>
        <v>Sim</v>
      </c>
      <c r="U3374" s="13" t="str">
        <f t="shared" si="264"/>
        <v>Sim</v>
      </c>
      <c r="V3374" s="13" t="str">
        <f t="shared" si="264"/>
        <v>Sim</v>
      </c>
      <c r="W3374" s="13" t="str">
        <f t="shared" si="263"/>
        <v>Sim</v>
      </c>
      <c r="X3374" s="13" t="str">
        <f t="shared" si="263"/>
        <v>Sim</v>
      </c>
      <c r="Y3374" s="13" t="str">
        <f t="shared" si="263"/>
        <v>Sim</v>
      </c>
    </row>
    <row r="3375" spans="1:25">
      <c r="A3375" s="9">
        <v>412710</v>
      </c>
      <c r="B3375" s="13">
        <f>IFERROR(VLOOKUP(A3375,[1]Monitoramento_Base_somente_Said!$A:$J,5,FALSE),0)</f>
        <v>0</v>
      </c>
      <c r="C3375" s="13">
        <f>IFERROR(VLOOKUP(A3375,[1]Monitoramento_Base_somente_Said!$A:$J,6,FALSE),0)</f>
        <v>0</v>
      </c>
      <c r="D3375" s="13">
        <f>IFERROR(VLOOKUP(A3375,[1]Monitoramento_Base_somente_Said!$A:$J,7,FALSE),0)</f>
        <v>0</v>
      </c>
      <c r="E3375" s="13">
        <f>IFERROR(VLOOKUP(A3375,[1]Monitoramento_Base_somente_Said!$A:$J,8,FALSE),0)</f>
        <v>0</v>
      </c>
      <c r="F3375" s="13">
        <f>IFERROR(VLOOKUP(A3375,[1]Monitoramento_Base_somente_Said!$A:$J,9,FALSE),0)</f>
        <v>0</v>
      </c>
      <c r="G3375" s="13">
        <f>IFERROR(VLOOKUP(A3375,[1]Monitoramento_Base_somente_Said!$A:$J,10,FALSE),0)</f>
        <v>0</v>
      </c>
      <c r="H3375" s="13">
        <f>IFERROR(VLOOKUP(A3375,[2]Sheet1!$A:$I,4,FALSE),0)</f>
        <v>0</v>
      </c>
      <c r="I3375" s="13">
        <f>IFERROR(VLOOKUP(A3375,[2]Sheet1!$A:$I,5,FALSE),0)</f>
        <v>0</v>
      </c>
      <c r="J3375" s="13">
        <f>IFERROR(VLOOKUP(A3375,[2]Sheet1!$A:$I,6,FALSE),0)</f>
        <v>0</v>
      </c>
      <c r="K3375" s="13">
        <f>IFERROR(VLOOKUP(A3375,[2]Sheet1!$A:$I,7,FALSE),0)</f>
        <v>0</v>
      </c>
      <c r="L3375" s="13">
        <f>IFERROR(VLOOKUP(A3375,[2]Sheet1!$A:$I,8,FALSE),0)</f>
        <v>0</v>
      </c>
      <c r="M3375" s="13">
        <f>IFERROR(VLOOKUP(A3375,[2]Sheet1!$A:$I,9,FALSE),0)</f>
        <v>0</v>
      </c>
      <c r="N3375" s="13">
        <f>IFERROR(VLOOKUP(A3375,[3]Sheet1!$A:$G,2,FALSE),0)</f>
        <v>994239</v>
      </c>
      <c r="O3375" s="13">
        <f>IFERROR(VLOOKUP(A3375,[3]Sheet1!$A:$G,3,FALSE),0)</f>
        <v>363700012</v>
      </c>
      <c r="P3375" s="13">
        <f>IFERROR(VLOOKUP(A3375,[3]Sheet1!$A:$G,4,FALSE),0)</f>
        <v>898833</v>
      </c>
      <c r="Q3375" s="13">
        <f>IFERROR(VLOOKUP(A3375,[3]Sheet1!$A:$G,5,FALSE),0)</f>
        <v>278295790</v>
      </c>
      <c r="R3375" s="13">
        <f>IFERROR(VLOOKUP(A3375,[3]Sheet1!$A:$H,6,FALSE),0)</f>
        <v>0</v>
      </c>
      <c r="S3375" s="13">
        <f>IFERROR(VLOOKUP(A3375,[3]Sheet1!$A:$I,7,FALSE),0)</f>
        <v>55182600</v>
      </c>
      <c r="T3375" s="13" t="str">
        <f t="shared" si="264"/>
        <v>Sim</v>
      </c>
      <c r="U3375" s="13" t="str">
        <f t="shared" si="264"/>
        <v>Sim</v>
      </c>
      <c r="V3375" s="13" t="str">
        <f t="shared" si="264"/>
        <v>Sim</v>
      </c>
      <c r="W3375" s="13" t="str">
        <f t="shared" si="263"/>
        <v>Sim</v>
      </c>
      <c r="X3375" s="13" t="str">
        <f t="shared" si="263"/>
        <v>Não</v>
      </c>
      <c r="Y3375" s="13" t="str">
        <f t="shared" si="263"/>
        <v>Sim</v>
      </c>
    </row>
    <row r="3376" spans="1:25">
      <c r="A3376" s="9">
        <v>412720</v>
      </c>
      <c r="B3376" s="13">
        <f>IFERROR(VLOOKUP(A3376,[1]Monitoramento_Base_somente_Said!$A:$J,5,FALSE),0)</f>
        <v>0</v>
      </c>
      <c r="C3376" s="13">
        <f>IFERROR(VLOOKUP(A3376,[1]Monitoramento_Base_somente_Said!$A:$J,6,FALSE),0)</f>
        <v>5845360</v>
      </c>
      <c r="D3376" s="13">
        <f>IFERROR(VLOOKUP(A3376,[1]Monitoramento_Base_somente_Said!$A:$J,7,FALSE),0)</f>
        <v>0</v>
      </c>
      <c r="E3376" s="13">
        <f>IFERROR(VLOOKUP(A3376,[1]Monitoramento_Base_somente_Said!$A:$J,8,FALSE),0)</f>
        <v>5468240</v>
      </c>
      <c r="F3376" s="13">
        <f>IFERROR(VLOOKUP(A3376,[1]Monitoramento_Base_somente_Said!$A:$J,9,FALSE),0)</f>
        <v>0</v>
      </c>
      <c r="G3376" s="13">
        <f>IFERROR(VLOOKUP(A3376,[1]Monitoramento_Base_somente_Said!$A:$J,10,FALSE),0)</f>
        <v>2262720</v>
      </c>
      <c r="H3376" s="13">
        <f>IFERROR(VLOOKUP(A3376,[2]Sheet1!$A:$I,4,FALSE),0)</f>
        <v>0</v>
      </c>
      <c r="I3376" s="13">
        <f>IFERROR(VLOOKUP(A3376,[2]Sheet1!$A:$I,5,FALSE),0)</f>
        <v>0</v>
      </c>
      <c r="J3376" s="13">
        <f>IFERROR(VLOOKUP(A3376,[2]Sheet1!$A:$I,6,FALSE),0)</f>
        <v>0</v>
      </c>
      <c r="K3376" s="13">
        <f>IFERROR(VLOOKUP(A3376,[2]Sheet1!$A:$I,7,FALSE),0)</f>
        <v>0</v>
      </c>
      <c r="L3376" s="13">
        <f>IFERROR(VLOOKUP(A3376,[2]Sheet1!$A:$I,8,FALSE),0)</f>
        <v>0</v>
      </c>
      <c r="M3376" s="13">
        <f>IFERROR(VLOOKUP(A3376,[2]Sheet1!$A:$I,9,FALSE),0)</f>
        <v>0</v>
      </c>
      <c r="N3376" s="13">
        <f>IFERROR(VLOOKUP(A3376,[3]Sheet1!$A:$G,2,FALSE),0)</f>
        <v>345</v>
      </c>
      <c r="O3376" s="13">
        <f>IFERROR(VLOOKUP(A3376,[3]Sheet1!$A:$G,3,FALSE),0)</f>
        <v>7286653</v>
      </c>
      <c r="P3376" s="13">
        <f>IFERROR(VLOOKUP(A3376,[3]Sheet1!$A:$G,4,FALSE),0)</f>
        <v>7820</v>
      </c>
      <c r="Q3376" s="13">
        <f>IFERROR(VLOOKUP(A3376,[3]Sheet1!$A:$G,5,FALSE),0)</f>
        <v>8339636</v>
      </c>
      <c r="R3376" s="13">
        <f>IFERROR(VLOOKUP(A3376,[3]Sheet1!$A:$H,6,FALSE),0)</f>
        <v>0</v>
      </c>
      <c r="S3376" s="13">
        <f>IFERROR(VLOOKUP(A3376,[3]Sheet1!$A:$I,7,FALSE),0)</f>
        <v>0</v>
      </c>
      <c r="T3376" s="13" t="str">
        <f t="shared" si="264"/>
        <v>Sim</v>
      </c>
      <c r="U3376" s="13" t="str">
        <f t="shared" si="264"/>
        <v>Sim</v>
      </c>
      <c r="V3376" s="13" t="str">
        <f t="shared" si="264"/>
        <v>Sim</v>
      </c>
      <c r="W3376" s="13" t="str">
        <f t="shared" si="263"/>
        <v>Sim</v>
      </c>
      <c r="X3376" s="13" t="str">
        <f t="shared" si="263"/>
        <v>Não</v>
      </c>
      <c r="Y3376" s="13" t="str">
        <f t="shared" si="263"/>
        <v>Sim</v>
      </c>
    </row>
    <row r="3377" spans="1:25">
      <c r="A3377" s="9">
        <v>412730</v>
      </c>
      <c r="B3377" s="13">
        <f>IFERROR(VLOOKUP(A3377,[1]Monitoramento_Base_somente_Said!$A:$J,5,FALSE),0)</f>
        <v>0</v>
      </c>
      <c r="C3377" s="13">
        <f>IFERROR(VLOOKUP(A3377,[1]Monitoramento_Base_somente_Said!$A:$J,6,FALSE),0)</f>
        <v>0</v>
      </c>
      <c r="D3377" s="13">
        <f>IFERROR(VLOOKUP(A3377,[1]Monitoramento_Base_somente_Said!$A:$J,7,FALSE),0)</f>
        <v>0</v>
      </c>
      <c r="E3377" s="13">
        <f>IFERROR(VLOOKUP(A3377,[1]Monitoramento_Base_somente_Said!$A:$J,8,FALSE),0)</f>
        <v>0</v>
      </c>
      <c r="F3377" s="13">
        <f>IFERROR(VLOOKUP(A3377,[1]Monitoramento_Base_somente_Said!$A:$J,9,FALSE),0)</f>
        <v>0</v>
      </c>
      <c r="G3377" s="13">
        <f>IFERROR(VLOOKUP(A3377,[1]Monitoramento_Base_somente_Said!$A:$J,10,FALSE),0)</f>
        <v>0</v>
      </c>
      <c r="H3377" s="13">
        <f>IFERROR(VLOOKUP(A3377,[2]Sheet1!$A:$I,4,FALSE),0)</f>
        <v>0</v>
      </c>
      <c r="I3377" s="13">
        <f>IFERROR(VLOOKUP(A3377,[2]Sheet1!$A:$I,5,FALSE),0)</f>
        <v>0</v>
      </c>
      <c r="J3377" s="13">
        <f>IFERROR(VLOOKUP(A3377,[2]Sheet1!$A:$I,6,FALSE),0)</f>
        <v>0</v>
      </c>
      <c r="K3377" s="13">
        <f>IFERROR(VLOOKUP(A3377,[2]Sheet1!$A:$I,7,FALSE),0)</f>
        <v>0</v>
      </c>
      <c r="L3377" s="13">
        <f>IFERROR(VLOOKUP(A3377,[2]Sheet1!$A:$I,8,FALSE),0)</f>
        <v>0</v>
      </c>
      <c r="M3377" s="13">
        <f>IFERROR(VLOOKUP(A3377,[2]Sheet1!$A:$I,9,FALSE),0)</f>
        <v>0</v>
      </c>
      <c r="N3377" s="13">
        <f>IFERROR(VLOOKUP(A3377,[3]Sheet1!$A:$G,2,FALSE),0)</f>
        <v>107477</v>
      </c>
      <c r="O3377" s="13">
        <f>IFERROR(VLOOKUP(A3377,[3]Sheet1!$A:$G,3,FALSE),0)</f>
        <v>39571309</v>
      </c>
      <c r="P3377" s="13">
        <f>IFERROR(VLOOKUP(A3377,[3]Sheet1!$A:$G,4,FALSE),0)</f>
        <v>62655</v>
      </c>
      <c r="Q3377" s="13">
        <f>IFERROR(VLOOKUP(A3377,[3]Sheet1!$A:$G,5,FALSE),0)</f>
        <v>35108083</v>
      </c>
      <c r="R3377" s="13">
        <f>IFERROR(VLOOKUP(A3377,[3]Sheet1!$A:$H,6,FALSE),0)</f>
        <v>10003</v>
      </c>
      <c r="S3377" s="13">
        <f>IFERROR(VLOOKUP(A3377,[3]Sheet1!$A:$I,7,FALSE),0)</f>
        <v>12468774</v>
      </c>
      <c r="T3377" s="13" t="str">
        <f t="shared" si="264"/>
        <v>Sim</v>
      </c>
      <c r="U3377" s="13" t="str">
        <f t="shared" si="264"/>
        <v>Sim</v>
      </c>
      <c r="V3377" s="13" t="str">
        <f t="shared" si="264"/>
        <v>Sim</v>
      </c>
      <c r="W3377" s="13" t="str">
        <f t="shared" si="263"/>
        <v>Sim</v>
      </c>
      <c r="X3377" s="13" t="str">
        <f t="shared" si="263"/>
        <v>Sim</v>
      </c>
      <c r="Y3377" s="13" t="str">
        <f t="shared" si="263"/>
        <v>Sim</v>
      </c>
    </row>
    <row r="3378" spans="1:25">
      <c r="A3378" s="23">
        <v>412740</v>
      </c>
      <c r="B3378" s="13">
        <f>IFERROR(VLOOKUP(A3378,[1]Monitoramento_Base_somente_Said!$A:$J,5,FALSE),0)</f>
        <v>0</v>
      </c>
      <c r="C3378" s="13">
        <f>IFERROR(VLOOKUP(A3378,[1]Monitoramento_Base_somente_Said!$A:$J,6,FALSE),0)</f>
        <v>0</v>
      </c>
      <c r="D3378" s="13">
        <f>IFERROR(VLOOKUP(A3378,[1]Monitoramento_Base_somente_Said!$A:$J,7,FALSE),0)</f>
        <v>0</v>
      </c>
      <c r="E3378" s="13">
        <f>IFERROR(VLOOKUP(A3378,[1]Monitoramento_Base_somente_Said!$A:$J,8,FALSE),0)</f>
        <v>0</v>
      </c>
      <c r="F3378" s="13">
        <f>IFERROR(VLOOKUP(A3378,[1]Monitoramento_Base_somente_Said!$A:$J,9,FALSE),0)</f>
        <v>0</v>
      </c>
      <c r="G3378" s="13">
        <f>IFERROR(VLOOKUP(A3378,[1]Monitoramento_Base_somente_Said!$A:$J,10,FALSE),0)</f>
        <v>0</v>
      </c>
      <c r="H3378" s="13">
        <f>IFERROR(VLOOKUP(A3378,[2]Sheet1!$A:$I,4,FALSE),0)</f>
        <v>0</v>
      </c>
      <c r="I3378" s="13">
        <f>IFERROR(VLOOKUP(A3378,[2]Sheet1!$A:$I,5,FALSE),0)</f>
        <v>0</v>
      </c>
      <c r="J3378" s="13">
        <f>IFERROR(VLOOKUP(A3378,[2]Sheet1!$A:$I,6,FALSE),0)</f>
        <v>0</v>
      </c>
      <c r="K3378" s="13">
        <f>IFERROR(VLOOKUP(A3378,[2]Sheet1!$A:$I,7,FALSE),0)</f>
        <v>0</v>
      </c>
      <c r="L3378" s="13">
        <f>IFERROR(VLOOKUP(A3378,[2]Sheet1!$A:$I,8,FALSE),0)</f>
        <v>0</v>
      </c>
      <c r="M3378" s="13">
        <f>IFERROR(VLOOKUP(A3378,[2]Sheet1!$A:$I,9,FALSE),0)</f>
        <v>0</v>
      </c>
      <c r="N3378" s="13">
        <f>IFERROR(VLOOKUP(A3378,[3]Sheet1!$A:$G,2,FALSE),0)</f>
        <v>0</v>
      </c>
      <c r="O3378" s="13">
        <f>IFERROR(VLOOKUP(A3378,[3]Sheet1!$A:$G,3,FALSE),0)</f>
        <v>0</v>
      </c>
      <c r="P3378" s="13">
        <f>IFERROR(VLOOKUP(A3378,[3]Sheet1!$A:$G,4,FALSE),0)</f>
        <v>0</v>
      </c>
      <c r="Q3378" s="13">
        <f>IFERROR(VLOOKUP(A3378,[3]Sheet1!$A:$G,5,FALSE),0)</f>
        <v>0</v>
      </c>
      <c r="R3378" s="13">
        <f>IFERROR(VLOOKUP(A3378,[3]Sheet1!$A:$H,6,FALSE),0)</f>
        <v>0</v>
      </c>
      <c r="S3378" s="13">
        <f>IFERROR(VLOOKUP(A3378,[3]Sheet1!$A:$I,7,FALSE),0)</f>
        <v>0</v>
      </c>
      <c r="T3378" s="13" t="str">
        <f t="shared" si="264"/>
        <v>Não</v>
      </c>
      <c r="U3378" s="13" t="str">
        <f t="shared" si="264"/>
        <v>Não</v>
      </c>
      <c r="V3378" s="13" t="str">
        <f t="shared" si="264"/>
        <v>Não</v>
      </c>
      <c r="W3378" s="13" t="str">
        <f t="shared" si="263"/>
        <v>Não</v>
      </c>
      <c r="X3378" s="13" t="str">
        <f t="shared" si="263"/>
        <v>Não</v>
      </c>
      <c r="Y3378" s="13" t="str">
        <f t="shared" si="263"/>
        <v>Não</v>
      </c>
    </row>
    <row r="3379" spans="1:25">
      <c r="A3379" s="9">
        <v>412750</v>
      </c>
      <c r="B3379" s="13">
        <f>IFERROR(VLOOKUP(A3379,[1]Monitoramento_Base_somente_Said!$A:$J,5,FALSE),0)</f>
        <v>0</v>
      </c>
      <c r="C3379" s="13">
        <f>IFERROR(VLOOKUP(A3379,[1]Monitoramento_Base_somente_Said!$A:$J,6,FALSE),0)</f>
        <v>1457</v>
      </c>
      <c r="D3379" s="13">
        <f>IFERROR(VLOOKUP(A3379,[1]Monitoramento_Base_somente_Said!$A:$J,7,FALSE),0)</f>
        <v>0</v>
      </c>
      <c r="E3379" s="13">
        <f>IFERROR(VLOOKUP(A3379,[1]Monitoramento_Base_somente_Said!$A:$J,8,FALSE),0)</f>
        <v>1363</v>
      </c>
      <c r="F3379" s="13">
        <f>IFERROR(VLOOKUP(A3379,[1]Monitoramento_Base_somente_Said!$A:$J,9,FALSE),0)</f>
        <v>0</v>
      </c>
      <c r="G3379" s="13">
        <f>IFERROR(VLOOKUP(A3379,[1]Monitoramento_Base_somente_Said!$A:$J,10,FALSE),0)</f>
        <v>564</v>
      </c>
      <c r="H3379" s="13">
        <f>IFERROR(VLOOKUP(A3379,[2]Sheet1!$A:$I,4,FALSE),0)</f>
        <v>0</v>
      </c>
      <c r="I3379" s="13">
        <f>IFERROR(VLOOKUP(A3379,[2]Sheet1!$A:$I,5,FALSE),0)</f>
        <v>0</v>
      </c>
      <c r="J3379" s="13">
        <f>IFERROR(VLOOKUP(A3379,[2]Sheet1!$A:$I,6,FALSE),0)</f>
        <v>0</v>
      </c>
      <c r="K3379" s="13">
        <f>IFERROR(VLOOKUP(A3379,[2]Sheet1!$A:$I,7,FALSE),0)</f>
        <v>0</v>
      </c>
      <c r="L3379" s="13">
        <f>IFERROR(VLOOKUP(A3379,[2]Sheet1!$A:$I,8,FALSE),0)</f>
        <v>0</v>
      </c>
      <c r="M3379" s="13">
        <f>IFERROR(VLOOKUP(A3379,[2]Sheet1!$A:$I,9,FALSE),0)</f>
        <v>0</v>
      </c>
      <c r="N3379" s="13">
        <f>IFERROR(VLOOKUP(A3379,[3]Sheet1!$A:$G,2,FALSE),0)</f>
        <v>479406</v>
      </c>
      <c r="O3379" s="13">
        <f>IFERROR(VLOOKUP(A3379,[3]Sheet1!$A:$G,3,FALSE),0)</f>
        <v>26606308</v>
      </c>
      <c r="P3379" s="13">
        <f>IFERROR(VLOOKUP(A3379,[3]Sheet1!$A:$G,4,FALSE),0)</f>
        <v>455893</v>
      </c>
      <c r="Q3379" s="13">
        <f>IFERROR(VLOOKUP(A3379,[3]Sheet1!$A:$G,5,FALSE),0)</f>
        <v>17783441</v>
      </c>
      <c r="R3379" s="13">
        <f>IFERROR(VLOOKUP(A3379,[3]Sheet1!$A:$H,6,FALSE),0)</f>
        <v>201718</v>
      </c>
      <c r="S3379" s="13">
        <f>IFERROR(VLOOKUP(A3379,[3]Sheet1!$A:$I,7,FALSE),0)</f>
        <v>6477529</v>
      </c>
      <c r="T3379" s="13" t="str">
        <f t="shared" si="264"/>
        <v>Sim</v>
      </c>
      <c r="U3379" s="13" t="str">
        <f t="shared" si="264"/>
        <v>Sim</v>
      </c>
      <c r="V3379" s="13" t="str">
        <f t="shared" si="264"/>
        <v>Sim</v>
      </c>
      <c r="W3379" s="13" t="str">
        <f t="shared" si="263"/>
        <v>Sim</v>
      </c>
      <c r="X3379" s="13" t="str">
        <f t="shared" si="263"/>
        <v>Sim</v>
      </c>
      <c r="Y3379" s="13" t="str">
        <f t="shared" si="263"/>
        <v>Sim</v>
      </c>
    </row>
    <row r="3380" spans="1:25">
      <c r="A3380" s="9">
        <v>412760</v>
      </c>
      <c r="B3380" s="13">
        <f>IFERROR(VLOOKUP(A3380,[1]Monitoramento_Base_somente_Said!$A:$J,5,FALSE),0)</f>
        <v>0</v>
      </c>
      <c r="C3380" s="13">
        <f>IFERROR(VLOOKUP(A3380,[1]Monitoramento_Base_somente_Said!$A:$J,6,FALSE),0)</f>
        <v>0</v>
      </c>
      <c r="D3380" s="13">
        <f>IFERROR(VLOOKUP(A3380,[1]Monitoramento_Base_somente_Said!$A:$J,7,FALSE),0)</f>
        <v>0</v>
      </c>
      <c r="E3380" s="13">
        <f>IFERROR(VLOOKUP(A3380,[1]Monitoramento_Base_somente_Said!$A:$J,8,FALSE),0)</f>
        <v>0</v>
      </c>
      <c r="F3380" s="13">
        <f>IFERROR(VLOOKUP(A3380,[1]Monitoramento_Base_somente_Said!$A:$J,9,FALSE),0)</f>
        <v>0</v>
      </c>
      <c r="G3380" s="13">
        <f>IFERROR(VLOOKUP(A3380,[1]Monitoramento_Base_somente_Said!$A:$J,10,FALSE),0)</f>
        <v>0</v>
      </c>
      <c r="H3380" s="13">
        <f>IFERROR(VLOOKUP(A3380,[2]Sheet1!$A:$I,4,FALSE),0)</f>
        <v>0</v>
      </c>
      <c r="I3380" s="13">
        <f>IFERROR(VLOOKUP(A3380,[2]Sheet1!$A:$I,5,FALSE),0)</f>
        <v>0</v>
      </c>
      <c r="J3380" s="13">
        <f>IFERROR(VLOOKUP(A3380,[2]Sheet1!$A:$I,6,FALSE),0)</f>
        <v>0</v>
      </c>
      <c r="K3380" s="13">
        <f>IFERROR(VLOOKUP(A3380,[2]Sheet1!$A:$I,7,FALSE),0)</f>
        <v>0</v>
      </c>
      <c r="L3380" s="13">
        <f>IFERROR(VLOOKUP(A3380,[2]Sheet1!$A:$I,8,FALSE),0)</f>
        <v>0</v>
      </c>
      <c r="M3380" s="13">
        <f>IFERROR(VLOOKUP(A3380,[2]Sheet1!$A:$I,9,FALSE),0)</f>
        <v>0</v>
      </c>
      <c r="N3380" s="13">
        <f>IFERROR(VLOOKUP(A3380,[3]Sheet1!$A:$G,2,FALSE),0)</f>
        <v>60745</v>
      </c>
      <c r="O3380" s="13">
        <f>IFERROR(VLOOKUP(A3380,[3]Sheet1!$A:$G,3,FALSE),0)</f>
        <v>27035208</v>
      </c>
      <c r="P3380" s="13">
        <f>IFERROR(VLOOKUP(A3380,[3]Sheet1!$A:$G,4,FALSE),0)</f>
        <v>46322</v>
      </c>
      <c r="Q3380" s="13">
        <f>IFERROR(VLOOKUP(A3380,[3]Sheet1!$A:$G,5,FALSE),0)</f>
        <v>20987953</v>
      </c>
      <c r="R3380" s="13">
        <f>IFERROR(VLOOKUP(A3380,[3]Sheet1!$A:$H,6,FALSE),0)</f>
        <v>2309</v>
      </c>
      <c r="S3380" s="13">
        <f>IFERROR(VLOOKUP(A3380,[3]Sheet1!$A:$I,7,FALSE),0)</f>
        <v>9794941</v>
      </c>
      <c r="T3380" s="13" t="str">
        <f t="shared" si="264"/>
        <v>Sim</v>
      </c>
      <c r="U3380" s="13" t="str">
        <f t="shared" si="264"/>
        <v>Sim</v>
      </c>
      <c r="V3380" s="13" t="str">
        <f t="shared" si="264"/>
        <v>Sim</v>
      </c>
      <c r="W3380" s="13" t="str">
        <f t="shared" si="263"/>
        <v>Sim</v>
      </c>
      <c r="X3380" s="13" t="str">
        <f t="shared" si="263"/>
        <v>Sim</v>
      </c>
      <c r="Y3380" s="13" t="str">
        <f t="shared" si="263"/>
        <v>Sim</v>
      </c>
    </row>
    <row r="3381" spans="1:25">
      <c r="A3381" s="9">
        <v>412780</v>
      </c>
      <c r="B3381" s="13">
        <f>IFERROR(VLOOKUP(A3381,[1]Monitoramento_Base_somente_Said!$A:$J,5,FALSE),0)</f>
        <v>0</v>
      </c>
      <c r="C3381" s="13">
        <f>IFERROR(VLOOKUP(A3381,[1]Monitoramento_Base_somente_Said!$A:$J,6,FALSE),0)</f>
        <v>0</v>
      </c>
      <c r="D3381" s="13">
        <f>IFERROR(VLOOKUP(A3381,[1]Monitoramento_Base_somente_Said!$A:$J,7,FALSE),0)</f>
        <v>0</v>
      </c>
      <c r="E3381" s="13">
        <f>IFERROR(VLOOKUP(A3381,[1]Monitoramento_Base_somente_Said!$A:$J,8,FALSE),0)</f>
        <v>0</v>
      </c>
      <c r="F3381" s="13">
        <f>IFERROR(VLOOKUP(A3381,[1]Monitoramento_Base_somente_Said!$A:$J,9,FALSE),0)</f>
        <v>0</v>
      </c>
      <c r="G3381" s="13">
        <f>IFERROR(VLOOKUP(A3381,[1]Monitoramento_Base_somente_Said!$A:$J,10,FALSE),0)</f>
        <v>0</v>
      </c>
      <c r="H3381" s="13">
        <f>IFERROR(VLOOKUP(A3381,[2]Sheet1!$A:$I,4,FALSE),0)</f>
        <v>0</v>
      </c>
      <c r="I3381" s="13">
        <f>IFERROR(VLOOKUP(A3381,[2]Sheet1!$A:$I,5,FALSE),0)</f>
        <v>0</v>
      </c>
      <c r="J3381" s="13">
        <f>IFERROR(VLOOKUP(A3381,[2]Sheet1!$A:$I,6,FALSE),0)</f>
        <v>0</v>
      </c>
      <c r="K3381" s="13">
        <f>IFERROR(VLOOKUP(A3381,[2]Sheet1!$A:$I,7,FALSE),0)</f>
        <v>0</v>
      </c>
      <c r="L3381" s="13">
        <f>IFERROR(VLOOKUP(A3381,[2]Sheet1!$A:$I,8,FALSE),0)</f>
        <v>0</v>
      </c>
      <c r="M3381" s="13">
        <f>IFERROR(VLOOKUP(A3381,[2]Sheet1!$A:$I,9,FALSE),0)</f>
        <v>0</v>
      </c>
      <c r="N3381" s="13">
        <f>IFERROR(VLOOKUP(A3381,[3]Sheet1!$A:$G,2,FALSE),0)</f>
        <v>0</v>
      </c>
      <c r="O3381" s="13">
        <f>IFERROR(VLOOKUP(A3381,[3]Sheet1!$A:$G,3,FALSE),0)</f>
        <v>0</v>
      </c>
      <c r="P3381" s="13">
        <f>IFERROR(VLOOKUP(A3381,[3]Sheet1!$A:$G,4,FALSE),0)</f>
        <v>0</v>
      </c>
      <c r="Q3381" s="13">
        <f>IFERROR(VLOOKUP(A3381,[3]Sheet1!$A:$G,5,FALSE),0)</f>
        <v>0</v>
      </c>
      <c r="R3381" s="13">
        <f>IFERROR(VLOOKUP(A3381,[3]Sheet1!$A:$H,6,FALSE),0)</f>
        <v>0</v>
      </c>
      <c r="S3381" s="13">
        <f>IFERROR(VLOOKUP(A3381,[3]Sheet1!$A:$I,7,FALSE),0)</f>
        <v>0</v>
      </c>
      <c r="T3381" s="13" t="str">
        <f t="shared" si="264"/>
        <v>Não</v>
      </c>
      <c r="U3381" s="13" t="str">
        <f t="shared" si="264"/>
        <v>Não</v>
      </c>
      <c r="V3381" s="13" t="str">
        <f t="shared" si="264"/>
        <v>Não</v>
      </c>
      <c r="W3381" s="13" t="str">
        <f t="shared" si="263"/>
        <v>Não</v>
      </c>
      <c r="X3381" s="13" t="str">
        <f t="shared" si="263"/>
        <v>Não</v>
      </c>
      <c r="Y3381" s="13" t="str">
        <f t="shared" si="263"/>
        <v>Não</v>
      </c>
    </row>
    <row r="3382" spans="1:25">
      <c r="A3382" s="9">
        <v>412785</v>
      </c>
      <c r="B3382" s="13">
        <f>IFERROR(VLOOKUP(A3382,[1]Monitoramento_Base_somente_Said!$A:$J,5,FALSE),0)</f>
        <v>0</v>
      </c>
      <c r="C3382" s="13">
        <f>IFERROR(VLOOKUP(A3382,[1]Monitoramento_Base_somente_Said!$A:$J,6,FALSE),0)</f>
        <v>0</v>
      </c>
      <c r="D3382" s="13">
        <f>IFERROR(VLOOKUP(A3382,[1]Monitoramento_Base_somente_Said!$A:$J,7,FALSE),0)</f>
        <v>0</v>
      </c>
      <c r="E3382" s="13">
        <f>IFERROR(VLOOKUP(A3382,[1]Monitoramento_Base_somente_Said!$A:$J,8,FALSE),0)</f>
        <v>0</v>
      </c>
      <c r="F3382" s="13">
        <f>IFERROR(VLOOKUP(A3382,[1]Monitoramento_Base_somente_Said!$A:$J,9,FALSE),0)</f>
        <v>0</v>
      </c>
      <c r="G3382" s="13">
        <f>IFERROR(VLOOKUP(A3382,[1]Monitoramento_Base_somente_Said!$A:$J,10,FALSE),0)</f>
        <v>0</v>
      </c>
      <c r="H3382" s="13">
        <f>IFERROR(VLOOKUP(A3382,[2]Sheet1!$A:$I,4,FALSE),0)</f>
        <v>0</v>
      </c>
      <c r="I3382" s="13">
        <f>IFERROR(VLOOKUP(A3382,[2]Sheet1!$A:$I,5,FALSE),0)</f>
        <v>0</v>
      </c>
      <c r="J3382" s="13">
        <f>IFERROR(VLOOKUP(A3382,[2]Sheet1!$A:$I,6,FALSE),0)</f>
        <v>0</v>
      </c>
      <c r="K3382" s="13">
        <f>IFERROR(VLOOKUP(A3382,[2]Sheet1!$A:$I,7,FALSE),0)</f>
        <v>0</v>
      </c>
      <c r="L3382" s="13">
        <f>IFERROR(VLOOKUP(A3382,[2]Sheet1!$A:$I,8,FALSE),0)</f>
        <v>0</v>
      </c>
      <c r="M3382" s="13">
        <f>IFERROR(VLOOKUP(A3382,[2]Sheet1!$A:$I,9,FALSE),0)</f>
        <v>0</v>
      </c>
      <c r="N3382" s="13">
        <f>IFERROR(VLOOKUP(A3382,[3]Sheet1!$A:$G,2,FALSE),0)</f>
        <v>572</v>
      </c>
      <c r="O3382" s="13">
        <f>IFERROR(VLOOKUP(A3382,[3]Sheet1!$A:$G,3,FALSE),0)</f>
        <v>24140314</v>
      </c>
      <c r="P3382" s="13">
        <f>IFERROR(VLOOKUP(A3382,[3]Sheet1!$A:$G,4,FALSE),0)</f>
        <v>547</v>
      </c>
      <c r="Q3382" s="13">
        <f>IFERROR(VLOOKUP(A3382,[3]Sheet1!$A:$G,5,FALSE),0)</f>
        <v>18556611</v>
      </c>
      <c r="R3382" s="13">
        <f>IFERROR(VLOOKUP(A3382,[3]Sheet1!$A:$H,6,FALSE),0)</f>
        <v>335</v>
      </c>
      <c r="S3382" s="13">
        <f>IFERROR(VLOOKUP(A3382,[3]Sheet1!$A:$I,7,FALSE),0)</f>
        <v>8736789</v>
      </c>
      <c r="T3382" s="13" t="str">
        <f t="shared" si="264"/>
        <v>Sim</v>
      </c>
      <c r="U3382" s="13" t="str">
        <f t="shared" si="264"/>
        <v>Sim</v>
      </c>
      <c r="V3382" s="13" t="str">
        <f t="shared" si="264"/>
        <v>Sim</v>
      </c>
      <c r="W3382" s="13" t="str">
        <f t="shared" si="263"/>
        <v>Sim</v>
      </c>
      <c r="X3382" s="13" t="str">
        <f t="shared" si="263"/>
        <v>Sim</v>
      </c>
      <c r="Y3382" s="13" t="str">
        <f t="shared" si="263"/>
        <v>Sim</v>
      </c>
    </row>
    <row r="3383" spans="1:25">
      <c r="A3383" s="9">
        <v>412788</v>
      </c>
      <c r="B3383" s="13">
        <f>IFERROR(VLOOKUP(A3383,[1]Monitoramento_Base_somente_Said!$A:$J,5,FALSE),0)</f>
        <v>0</v>
      </c>
      <c r="C3383" s="13">
        <f>IFERROR(VLOOKUP(A3383,[1]Monitoramento_Base_somente_Said!$A:$J,6,FALSE),0)</f>
        <v>3248242</v>
      </c>
      <c r="D3383" s="13">
        <f>IFERROR(VLOOKUP(A3383,[1]Monitoramento_Base_somente_Said!$A:$J,7,FALSE),0)</f>
        <v>0</v>
      </c>
      <c r="E3383" s="13">
        <f>IFERROR(VLOOKUP(A3383,[1]Monitoramento_Base_somente_Said!$A:$J,8,FALSE),0)</f>
        <v>3038678</v>
      </c>
      <c r="F3383" s="13">
        <f>IFERROR(VLOOKUP(A3383,[1]Monitoramento_Base_somente_Said!$A:$J,9,FALSE),0)</f>
        <v>0</v>
      </c>
      <c r="G3383" s="13">
        <f>IFERROR(VLOOKUP(A3383,[1]Monitoramento_Base_somente_Said!$A:$J,10,FALSE),0)</f>
        <v>1257384</v>
      </c>
      <c r="H3383" s="13">
        <f>IFERROR(VLOOKUP(A3383,[2]Sheet1!$A:$I,4,FALSE),0)</f>
        <v>0</v>
      </c>
      <c r="I3383" s="13">
        <f>IFERROR(VLOOKUP(A3383,[2]Sheet1!$A:$I,5,FALSE),0)</f>
        <v>0</v>
      </c>
      <c r="J3383" s="13">
        <f>IFERROR(VLOOKUP(A3383,[2]Sheet1!$A:$I,6,FALSE),0)</f>
        <v>0</v>
      </c>
      <c r="K3383" s="13">
        <f>IFERROR(VLOOKUP(A3383,[2]Sheet1!$A:$I,7,FALSE),0)</f>
        <v>0</v>
      </c>
      <c r="L3383" s="13">
        <f>IFERROR(VLOOKUP(A3383,[2]Sheet1!$A:$I,8,FALSE),0)</f>
        <v>0</v>
      </c>
      <c r="M3383" s="13">
        <f>IFERROR(VLOOKUP(A3383,[2]Sheet1!$A:$I,9,FALSE),0)</f>
        <v>0</v>
      </c>
      <c r="N3383" s="13">
        <f>IFERROR(VLOOKUP(A3383,[3]Sheet1!$A:$G,2,FALSE),0)</f>
        <v>0</v>
      </c>
      <c r="O3383" s="13">
        <f>IFERROR(VLOOKUP(A3383,[3]Sheet1!$A:$G,3,FALSE),0)</f>
        <v>0</v>
      </c>
      <c r="P3383" s="13">
        <f>IFERROR(VLOOKUP(A3383,[3]Sheet1!$A:$G,4,FALSE),0)</f>
        <v>0</v>
      </c>
      <c r="Q3383" s="13">
        <f>IFERROR(VLOOKUP(A3383,[3]Sheet1!$A:$G,5,FALSE),0)</f>
        <v>0</v>
      </c>
      <c r="R3383" s="13">
        <f>IFERROR(VLOOKUP(A3383,[3]Sheet1!$A:$H,6,FALSE),0)</f>
        <v>0</v>
      </c>
      <c r="S3383" s="13">
        <f>IFERROR(VLOOKUP(A3383,[3]Sheet1!$A:$I,7,FALSE),0)</f>
        <v>0</v>
      </c>
      <c r="T3383" s="13" t="str">
        <f t="shared" si="264"/>
        <v>Não</v>
      </c>
      <c r="U3383" s="13" t="str">
        <f t="shared" si="264"/>
        <v>Sim</v>
      </c>
      <c r="V3383" s="13" t="str">
        <f t="shared" si="264"/>
        <v>Não</v>
      </c>
      <c r="W3383" s="13" t="str">
        <f t="shared" si="263"/>
        <v>Sim</v>
      </c>
      <c r="X3383" s="13" t="str">
        <f t="shared" si="263"/>
        <v>Não</v>
      </c>
      <c r="Y3383" s="13" t="str">
        <f t="shared" si="263"/>
        <v>Sim</v>
      </c>
    </row>
    <row r="3384" spans="1:25">
      <c r="A3384" s="9">
        <v>412790</v>
      </c>
      <c r="B3384" s="13">
        <f>IFERROR(VLOOKUP(A3384,[1]Monitoramento_Base_somente_Said!$A:$J,5,FALSE),0)</f>
        <v>0</v>
      </c>
      <c r="C3384" s="13">
        <f>IFERROR(VLOOKUP(A3384,[1]Monitoramento_Base_somente_Said!$A:$J,6,FALSE),0)</f>
        <v>0</v>
      </c>
      <c r="D3384" s="13">
        <f>IFERROR(VLOOKUP(A3384,[1]Monitoramento_Base_somente_Said!$A:$J,7,FALSE),0)</f>
        <v>0</v>
      </c>
      <c r="E3384" s="13">
        <f>IFERROR(VLOOKUP(A3384,[1]Monitoramento_Base_somente_Said!$A:$J,8,FALSE),0)</f>
        <v>0</v>
      </c>
      <c r="F3384" s="13">
        <f>IFERROR(VLOOKUP(A3384,[1]Monitoramento_Base_somente_Said!$A:$J,9,FALSE),0)</f>
        <v>0</v>
      </c>
      <c r="G3384" s="13">
        <f>IFERROR(VLOOKUP(A3384,[1]Monitoramento_Base_somente_Said!$A:$J,10,FALSE),0)</f>
        <v>0</v>
      </c>
      <c r="H3384" s="13">
        <f>IFERROR(VLOOKUP(A3384,[2]Sheet1!$A:$I,4,FALSE),0)</f>
        <v>0</v>
      </c>
      <c r="I3384" s="13">
        <f>IFERROR(VLOOKUP(A3384,[2]Sheet1!$A:$I,5,FALSE),0)</f>
        <v>0</v>
      </c>
      <c r="J3384" s="13">
        <f>IFERROR(VLOOKUP(A3384,[2]Sheet1!$A:$I,6,FALSE),0)</f>
        <v>0</v>
      </c>
      <c r="K3384" s="13">
        <f>IFERROR(VLOOKUP(A3384,[2]Sheet1!$A:$I,7,FALSE),0)</f>
        <v>0</v>
      </c>
      <c r="L3384" s="13">
        <f>IFERROR(VLOOKUP(A3384,[2]Sheet1!$A:$I,8,FALSE),0)</f>
        <v>0</v>
      </c>
      <c r="M3384" s="13">
        <f>IFERROR(VLOOKUP(A3384,[2]Sheet1!$A:$I,9,FALSE),0)</f>
        <v>0</v>
      </c>
      <c r="N3384" s="13">
        <f>IFERROR(VLOOKUP(A3384,[3]Sheet1!$A:$G,2,FALSE),0)</f>
        <v>44889</v>
      </c>
      <c r="O3384" s="13">
        <f>IFERROR(VLOOKUP(A3384,[3]Sheet1!$A:$G,3,FALSE),0)</f>
        <v>27044468</v>
      </c>
      <c r="P3384" s="13">
        <f>IFERROR(VLOOKUP(A3384,[3]Sheet1!$A:$G,4,FALSE),0)</f>
        <v>30365</v>
      </c>
      <c r="Q3384" s="13">
        <f>IFERROR(VLOOKUP(A3384,[3]Sheet1!$A:$G,5,FALSE),0)</f>
        <v>19255531</v>
      </c>
      <c r="R3384" s="13">
        <f>IFERROR(VLOOKUP(A3384,[3]Sheet1!$A:$H,6,FALSE),0)</f>
        <v>21103</v>
      </c>
      <c r="S3384" s="13">
        <f>IFERROR(VLOOKUP(A3384,[3]Sheet1!$A:$I,7,FALSE),0)</f>
        <v>8925082</v>
      </c>
      <c r="T3384" s="13" t="str">
        <f t="shared" si="264"/>
        <v>Sim</v>
      </c>
      <c r="U3384" s="13" t="str">
        <f t="shared" si="264"/>
        <v>Sim</v>
      </c>
      <c r="V3384" s="13" t="str">
        <f t="shared" si="264"/>
        <v>Sim</v>
      </c>
      <c r="W3384" s="13" t="str">
        <f t="shared" si="263"/>
        <v>Sim</v>
      </c>
      <c r="X3384" s="13" t="str">
        <f t="shared" si="263"/>
        <v>Sim</v>
      </c>
      <c r="Y3384" s="13" t="str">
        <f t="shared" si="263"/>
        <v>Sim</v>
      </c>
    </row>
    <row r="3385" spans="1:25">
      <c r="A3385" s="9">
        <v>412795</v>
      </c>
      <c r="B3385" s="13">
        <f>IFERROR(VLOOKUP(A3385,[1]Monitoramento_Base_somente_Said!$A:$J,5,FALSE),0)</f>
        <v>0</v>
      </c>
      <c r="C3385" s="13">
        <f>IFERROR(VLOOKUP(A3385,[1]Monitoramento_Base_somente_Said!$A:$J,6,FALSE),0)</f>
        <v>0</v>
      </c>
      <c r="D3385" s="13">
        <f>IFERROR(VLOOKUP(A3385,[1]Monitoramento_Base_somente_Said!$A:$J,7,FALSE),0)</f>
        <v>0</v>
      </c>
      <c r="E3385" s="13">
        <f>IFERROR(VLOOKUP(A3385,[1]Monitoramento_Base_somente_Said!$A:$J,8,FALSE),0)</f>
        <v>0</v>
      </c>
      <c r="F3385" s="13">
        <f>IFERROR(VLOOKUP(A3385,[1]Monitoramento_Base_somente_Said!$A:$J,9,FALSE),0)</f>
        <v>0</v>
      </c>
      <c r="G3385" s="13">
        <f>IFERROR(VLOOKUP(A3385,[1]Monitoramento_Base_somente_Said!$A:$J,10,FALSE),0)</f>
        <v>0</v>
      </c>
      <c r="H3385" s="13">
        <f>IFERROR(VLOOKUP(A3385,[2]Sheet1!$A:$I,4,FALSE),0)</f>
        <v>0</v>
      </c>
      <c r="I3385" s="13">
        <f>IFERROR(VLOOKUP(A3385,[2]Sheet1!$A:$I,5,FALSE),0)</f>
        <v>0</v>
      </c>
      <c r="J3385" s="13">
        <f>IFERROR(VLOOKUP(A3385,[2]Sheet1!$A:$I,6,FALSE),0)</f>
        <v>0</v>
      </c>
      <c r="K3385" s="13">
        <f>IFERROR(VLOOKUP(A3385,[2]Sheet1!$A:$I,7,FALSE),0)</f>
        <v>0</v>
      </c>
      <c r="L3385" s="13">
        <f>IFERROR(VLOOKUP(A3385,[2]Sheet1!$A:$I,8,FALSE),0)</f>
        <v>0</v>
      </c>
      <c r="M3385" s="13">
        <f>IFERROR(VLOOKUP(A3385,[2]Sheet1!$A:$I,9,FALSE),0)</f>
        <v>0</v>
      </c>
      <c r="N3385" s="13">
        <f>IFERROR(VLOOKUP(A3385,[3]Sheet1!$A:$G,2,FALSE),0)</f>
        <v>16198</v>
      </c>
      <c r="O3385" s="13">
        <f>IFERROR(VLOOKUP(A3385,[3]Sheet1!$A:$G,3,FALSE),0)</f>
        <v>608142</v>
      </c>
      <c r="P3385" s="13">
        <f>IFERROR(VLOOKUP(A3385,[3]Sheet1!$A:$G,4,FALSE),0)</f>
        <v>24843</v>
      </c>
      <c r="Q3385" s="13">
        <f>IFERROR(VLOOKUP(A3385,[3]Sheet1!$A:$G,5,FALSE),0)</f>
        <v>0</v>
      </c>
      <c r="R3385" s="13">
        <f>IFERROR(VLOOKUP(A3385,[3]Sheet1!$A:$H,6,FALSE),0)</f>
        <v>6773</v>
      </c>
      <c r="S3385" s="13">
        <f>IFERROR(VLOOKUP(A3385,[3]Sheet1!$A:$I,7,FALSE),0)</f>
        <v>0</v>
      </c>
      <c r="T3385" s="13" t="str">
        <f t="shared" si="264"/>
        <v>Sim</v>
      </c>
      <c r="U3385" s="13" t="str">
        <f t="shared" si="264"/>
        <v>Sim</v>
      </c>
      <c r="V3385" s="13" t="str">
        <f t="shared" si="264"/>
        <v>Sim</v>
      </c>
      <c r="W3385" s="13" t="str">
        <f t="shared" si="263"/>
        <v>Não</v>
      </c>
      <c r="X3385" s="13" t="str">
        <f t="shared" si="263"/>
        <v>Sim</v>
      </c>
      <c r="Y3385" s="13" t="str">
        <f t="shared" si="263"/>
        <v>Não</v>
      </c>
    </row>
    <row r="3386" spans="1:25">
      <c r="A3386" s="9">
        <v>412796</v>
      </c>
      <c r="B3386" s="13">
        <f>IFERROR(VLOOKUP(A3386,[1]Monitoramento_Base_somente_Said!$A:$J,5,FALSE),0)</f>
        <v>0</v>
      </c>
      <c r="C3386" s="13">
        <f>IFERROR(VLOOKUP(A3386,[1]Monitoramento_Base_somente_Said!$A:$J,6,FALSE),0)</f>
        <v>36222539</v>
      </c>
      <c r="D3386" s="13">
        <f>IFERROR(VLOOKUP(A3386,[1]Monitoramento_Base_somente_Said!$A:$J,7,FALSE),0)</f>
        <v>0</v>
      </c>
      <c r="E3386" s="13">
        <f>IFERROR(VLOOKUP(A3386,[1]Monitoramento_Base_somente_Said!$A:$J,8,FALSE),0)</f>
        <v>33885601</v>
      </c>
      <c r="F3386" s="13">
        <f>IFERROR(VLOOKUP(A3386,[1]Monitoramento_Base_somente_Said!$A:$J,9,FALSE),0)</f>
        <v>0</v>
      </c>
      <c r="G3386" s="13">
        <f>IFERROR(VLOOKUP(A3386,[1]Monitoramento_Base_somente_Said!$A:$J,10,FALSE),0)</f>
        <v>14021628</v>
      </c>
      <c r="H3386" s="13">
        <f>IFERROR(VLOOKUP(A3386,[2]Sheet1!$A:$I,4,FALSE),0)</f>
        <v>0</v>
      </c>
      <c r="I3386" s="13">
        <f>IFERROR(VLOOKUP(A3386,[2]Sheet1!$A:$I,5,FALSE),0)</f>
        <v>0</v>
      </c>
      <c r="J3386" s="13">
        <f>IFERROR(VLOOKUP(A3386,[2]Sheet1!$A:$I,6,FALSE),0)</f>
        <v>0</v>
      </c>
      <c r="K3386" s="13">
        <f>IFERROR(VLOOKUP(A3386,[2]Sheet1!$A:$I,7,FALSE),0)</f>
        <v>0</v>
      </c>
      <c r="L3386" s="13">
        <f>IFERROR(VLOOKUP(A3386,[2]Sheet1!$A:$I,8,FALSE),0)</f>
        <v>0</v>
      </c>
      <c r="M3386" s="13">
        <f>IFERROR(VLOOKUP(A3386,[2]Sheet1!$A:$I,9,FALSE),0)</f>
        <v>0</v>
      </c>
      <c r="N3386" s="13">
        <f>IFERROR(VLOOKUP(A3386,[3]Sheet1!$A:$G,2,FALSE),0)</f>
        <v>119375</v>
      </c>
      <c r="O3386" s="13">
        <f>IFERROR(VLOOKUP(A3386,[3]Sheet1!$A:$G,3,FALSE),0)</f>
        <v>41457959</v>
      </c>
      <c r="P3386" s="13">
        <f>IFERROR(VLOOKUP(A3386,[3]Sheet1!$A:$G,4,FALSE),0)</f>
        <v>164294</v>
      </c>
      <c r="Q3386" s="13">
        <f>IFERROR(VLOOKUP(A3386,[3]Sheet1!$A:$G,5,FALSE),0)</f>
        <v>30695573</v>
      </c>
      <c r="R3386" s="13">
        <f>IFERROR(VLOOKUP(A3386,[3]Sheet1!$A:$H,6,FALSE),0)</f>
        <v>28903</v>
      </c>
      <c r="S3386" s="13">
        <f>IFERROR(VLOOKUP(A3386,[3]Sheet1!$A:$I,7,FALSE),0)</f>
        <v>10042759</v>
      </c>
      <c r="T3386" s="13" t="str">
        <f t="shared" si="264"/>
        <v>Sim</v>
      </c>
      <c r="U3386" s="13" t="str">
        <f t="shared" si="264"/>
        <v>Sim</v>
      </c>
      <c r="V3386" s="13" t="str">
        <f t="shared" si="264"/>
        <v>Sim</v>
      </c>
      <c r="W3386" s="13" t="str">
        <f t="shared" si="263"/>
        <v>Sim</v>
      </c>
      <c r="X3386" s="13" t="str">
        <f t="shared" si="263"/>
        <v>Sim</v>
      </c>
      <c r="Y3386" s="13" t="str">
        <f t="shared" si="263"/>
        <v>Sim</v>
      </c>
    </row>
    <row r="3387" spans="1:25">
      <c r="A3387" s="9">
        <v>412820</v>
      </c>
      <c r="B3387" s="13">
        <f>IFERROR(VLOOKUP(A3387,[1]Monitoramento_Base_somente_Said!$A:$J,5,FALSE),0)</f>
        <v>0</v>
      </c>
      <c r="C3387" s="13">
        <f>IFERROR(VLOOKUP(A3387,[1]Monitoramento_Base_somente_Said!$A:$J,6,FALSE),0)</f>
        <v>127273321</v>
      </c>
      <c r="D3387" s="13">
        <f>IFERROR(VLOOKUP(A3387,[1]Monitoramento_Base_somente_Said!$A:$J,7,FALSE),0)</f>
        <v>0</v>
      </c>
      <c r="E3387" s="13">
        <f>IFERROR(VLOOKUP(A3387,[1]Monitoramento_Base_somente_Said!$A:$J,8,FALSE),0)</f>
        <v>119062139</v>
      </c>
      <c r="F3387" s="13">
        <f>IFERROR(VLOOKUP(A3387,[1]Monitoramento_Base_somente_Said!$A:$J,9,FALSE),0)</f>
        <v>0</v>
      </c>
      <c r="G3387" s="13">
        <f>IFERROR(VLOOKUP(A3387,[1]Monitoramento_Base_somente_Said!$A:$J,10,FALSE),0)</f>
        <v>49267092</v>
      </c>
      <c r="H3387" s="13">
        <f>IFERROR(VLOOKUP(A3387,[2]Sheet1!$A:$I,4,FALSE),0)</f>
        <v>0</v>
      </c>
      <c r="I3387" s="13">
        <f>IFERROR(VLOOKUP(A3387,[2]Sheet1!$A:$I,5,FALSE),0)</f>
        <v>0</v>
      </c>
      <c r="J3387" s="13">
        <f>IFERROR(VLOOKUP(A3387,[2]Sheet1!$A:$I,6,FALSE),0)</f>
        <v>0</v>
      </c>
      <c r="K3387" s="13">
        <f>IFERROR(VLOOKUP(A3387,[2]Sheet1!$A:$I,7,FALSE),0)</f>
        <v>0</v>
      </c>
      <c r="L3387" s="13">
        <f>IFERROR(VLOOKUP(A3387,[2]Sheet1!$A:$I,8,FALSE),0)</f>
        <v>0</v>
      </c>
      <c r="M3387" s="13">
        <f>IFERROR(VLOOKUP(A3387,[2]Sheet1!$A:$I,9,FALSE),0)</f>
        <v>0</v>
      </c>
      <c r="N3387" s="13">
        <f>IFERROR(VLOOKUP(A3387,[3]Sheet1!$A:$G,2,FALSE),0)</f>
        <v>3337644</v>
      </c>
      <c r="O3387" s="13">
        <f>IFERROR(VLOOKUP(A3387,[3]Sheet1!$A:$G,3,FALSE),0)</f>
        <v>123286233</v>
      </c>
      <c r="P3387" s="13">
        <f>IFERROR(VLOOKUP(A3387,[3]Sheet1!$A:$G,4,FALSE),0)</f>
        <v>718443</v>
      </c>
      <c r="Q3387" s="13">
        <f>IFERROR(VLOOKUP(A3387,[3]Sheet1!$A:$G,5,FALSE),0)</f>
        <v>92340011</v>
      </c>
      <c r="R3387" s="13">
        <f>IFERROR(VLOOKUP(A3387,[3]Sheet1!$A:$H,6,FALSE),0)</f>
        <v>264947</v>
      </c>
      <c r="S3387" s="13">
        <f>IFERROR(VLOOKUP(A3387,[3]Sheet1!$A:$I,7,FALSE),0)</f>
        <v>39595039</v>
      </c>
      <c r="T3387" s="13" t="str">
        <f t="shared" si="264"/>
        <v>Sim</v>
      </c>
      <c r="U3387" s="13" t="str">
        <f t="shared" si="264"/>
        <v>Sim</v>
      </c>
      <c r="V3387" s="13" t="str">
        <f t="shared" si="264"/>
        <v>Sim</v>
      </c>
      <c r="W3387" s="13" t="str">
        <f t="shared" si="263"/>
        <v>Sim</v>
      </c>
      <c r="X3387" s="13" t="str">
        <f t="shared" si="263"/>
        <v>Sim</v>
      </c>
      <c r="Y3387" s="13" t="str">
        <f t="shared" si="263"/>
        <v>Sim</v>
      </c>
    </row>
    <row r="3388" spans="1:25">
      <c r="A3388" s="9">
        <v>412830</v>
      </c>
      <c r="B3388" s="13">
        <f>IFERROR(VLOOKUP(A3388,[1]Monitoramento_Base_somente_Said!$A:$J,5,FALSE),0)</f>
        <v>0</v>
      </c>
      <c r="C3388" s="13">
        <f>IFERROR(VLOOKUP(A3388,[1]Monitoramento_Base_somente_Said!$A:$J,6,FALSE),0)</f>
        <v>1995377</v>
      </c>
      <c r="D3388" s="13">
        <f>IFERROR(VLOOKUP(A3388,[1]Monitoramento_Base_somente_Said!$A:$J,7,FALSE),0)</f>
        <v>0</v>
      </c>
      <c r="E3388" s="13">
        <f>IFERROR(VLOOKUP(A3388,[1]Monitoramento_Base_somente_Said!$A:$J,8,FALSE),0)</f>
        <v>1866643</v>
      </c>
      <c r="F3388" s="13">
        <f>IFERROR(VLOOKUP(A3388,[1]Monitoramento_Base_somente_Said!$A:$J,9,FALSE),0)</f>
        <v>0</v>
      </c>
      <c r="G3388" s="13">
        <f>IFERROR(VLOOKUP(A3388,[1]Monitoramento_Base_somente_Said!$A:$J,10,FALSE),0)</f>
        <v>772404</v>
      </c>
      <c r="H3388" s="13">
        <f>IFERROR(VLOOKUP(A3388,[2]Sheet1!$A:$I,4,FALSE),0)</f>
        <v>0</v>
      </c>
      <c r="I3388" s="13">
        <f>IFERROR(VLOOKUP(A3388,[2]Sheet1!$A:$I,5,FALSE),0)</f>
        <v>0</v>
      </c>
      <c r="J3388" s="13">
        <f>IFERROR(VLOOKUP(A3388,[2]Sheet1!$A:$I,6,FALSE),0)</f>
        <v>0</v>
      </c>
      <c r="K3388" s="13">
        <f>IFERROR(VLOOKUP(A3388,[2]Sheet1!$A:$I,7,FALSE),0)</f>
        <v>0</v>
      </c>
      <c r="L3388" s="13">
        <f>IFERROR(VLOOKUP(A3388,[2]Sheet1!$A:$I,8,FALSE),0)</f>
        <v>0</v>
      </c>
      <c r="M3388" s="13">
        <f>IFERROR(VLOOKUP(A3388,[2]Sheet1!$A:$I,9,FALSE),0)</f>
        <v>0</v>
      </c>
      <c r="N3388" s="13">
        <f>IFERROR(VLOOKUP(A3388,[3]Sheet1!$A:$G,2,FALSE),0)</f>
        <v>0</v>
      </c>
      <c r="O3388" s="13">
        <f>IFERROR(VLOOKUP(A3388,[3]Sheet1!$A:$G,3,FALSE),0)</f>
        <v>0</v>
      </c>
      <c r="P3388" s="13">
        <f>IFERROR(VLOOKUP(A3388,[3]Sheet1!$A:$G,4,FALSE),0)</f>
        <v>0</v>
      </c>
      <c r="Q3388" s="13">
        <f>IFERROR(VLOOKUP(A3388,[3]Sheet1!$A:$G,5,FALSE),0)</f>
        <v>0</v>
      </c>
      <c r="R3388" s="13">
        <f>IFERROR(VLOOKUP(A3388,[3]Sheet1!$A:$H,6,FALSE),0)</f>
        <v>0</v>
      </c>
      <c r="S3388" s="13">
        <f>IFERROR(VLOOKUP(A3388,[3]Sheet1!$A:$I,7,FALSE),0)</f>
        <v>0</v>
      </c>
      <c r="T3388" s="13" t="str">
        <f t="shared" si="264"/>
        <v>Não</v>
      </c>
      <c r="U3388" s="13" t="str">
        <f t="shared" si="264"/>
        <v>Sim</v>
      </c>
      <c r="V3388" s="13" t="str">
        <f t="shared" si="264"/>
        <v>Não</v>
      </c>
      <c r="W3388" s="13" t="str">
        <f t="shared" si="263"/>
        <v>Sim</v>
      </c>
      <c r="X3388" s="13" t="str">
        <f t="shared" si="263"/>
        <v>Não</v>
      </c>
      <c r="Y3388" s="13" t="str">
        <f t="shared" si="263"/>
        <v>Sim</v>
      </c>
    </row>
    <row r="3389" spans="1:25">
      <c r="A3389" s="9">
        <v>412840</v>
      </c>
      <c r="B3389" s="13">
        <f>IFERROR(VLOOKUP(A3389,[1]Monitoramento_Base_somente_Said!$A:$J,5,FALSE),0)</f>
        <v>0</v>
      </c>
      <c r="C3389" s="13">
        <f>IFERROR(VLOOKUP(A3389,[1]Monitoramento_Base_somente_Said!$A:$J,6,FALSE),0)</f>
        <v>9230219</v>
      </c>
      <c r="D3389" s="13">
        <f>IFERROR(VLOOKUP(A3389,[1]Monitoramento_Base_somente_Said!$A:$J,7,FALSE),0)</f>
        <v>0</v>
      </c>
      <c r="E3389" s="13">
        <f>IFERROR(VLOOKUP(A3389,[1]Monitoramento_Base_somente_Said!$A:$J,8,FALSE),0)</f>
        <v>8634721</v>
      </c>
      <c r="F3389" s="13">
        <f>IFERROR(VLOOKUP(A3389,[1]Monitoramento_Base_somente_Said!$A:$J,9,FALSE),0)</f>
        <v>0</v>
      </c>
      <c r="G3389" s="13">
        <f>IFERROR(VLOOKUP(A3389,[1]Monitoramento_Base_somente_Said!$A:$J,10,FALSE),0)</f>
        <v>3572988</v>
      </c>
      <c r="H3389" s="13">
        <f>IFERROR(VLOOKUP(A3389,[2]Sheet1!$A:$I,4,FALSE),0)</f>
        <v>0</v>
      </c>
      <c r="I3389" s="13">
        <f>IFERROR(VLOOKUP(A3389,[2]Sheet1!$A:$I,5,FALSE),0)</f>
        <v>0</v>
      </c>
      <c r="J3389" s="13">
        <f>IFERROR(VLOOKUP(A3389,[2]Sheet1!$A:$I,6,FALSE),0)</f>
        <v>0</v>
      </c>
      <c r="K3389" s="13">
        <f>IFERROR(VLOOKUP(A3389,[2]Sheet1!$A:$I,7,FALSE),0)</f>
        <v>0</v>
      </c>
      <c r="L3389" s="13">
        <f>IFERROR(VLOOKUP(A3389,[2]Sheet1!$A:$I,8,FALSE),0)</f>
        <v>0</v>
      </c>
      <c r="M3389" s="13">
        <f>IFERROR(VLOOKUP(A3389,[2]Sheet1!$A:$I,9,FALSE),0)</f>
        <v>0</v>
      </c>
      <c r="N3389" s="13">
        <f>IFERROR(VLOOKUP(A3389,[3]Sheet1!$A:$G,2,FALSE),0)</f>
        <v>-25709</v>
      </c>
      <c r="O3389" s="13">
        <f>IFERROR(VLOOKUP(A3389,[3]Sheet1!$A:$G,3,FALSE),0)</f>
        <v>32616005</v>
      </c>
      <c r="P3389" s="13">
        <f>IFERROR(VLOOKUP(A3389,[3]Sheet1!$A:$G,4,FALSE),0)</f>
        <v>2870</v>
      </c>
      <c r="Q3389" s="13">
        <f>IFERROR(VLOOKUP(A3389,[3]Sheet1!$A:$G,5,FALSE),0)</f>
        <v>27528087</v>
      </c>
      <c r="R3389" s="13">
        <f>IFERROR(VLOOKUP(A3389,[3]Sheet1!$A:$H,6,FALSE),0)</f>
        <v>316</v>
      </c>
      <c r="S3389" s="13">
        <f>IFERROR(VLOOKUP(A3389,[3]Sheet1!$A:$I,7,FALSE),0)</f>
        <v>12046360</v>
      </c>
      <c r="T3389" s="13" t="str">
        <f t="shared" si="264"/>
        <v>Não</v>
      </c>
      <c r="U3389" s="13" t="str">
        <f t="shared" si="264"/>
        <v>Sim</v>
      </c>
      <c r="V3389" s="13" t="str">
        <f t="shared" si="264"/>
        <v>Sim</v>
      </c>
      <c r="W3389" s="13" t="str">
        <f t="shared" si="263"/>
        <v>Sim</v>
      </c>
      <c r="X3389" s="13" t="str">
        <f t="shared" si="263"/>
        <v>Sim</v>
      </c>
      <c r="Y3389" s="13" t="str">
        <f t="shared" si="263"/>
        <v>Sim</v>
      </c>
    </row>
    <row r="3390" spans="1:25">
      <c r="A3390" s="9">
        <v>412853</v>
      </c>
      <c r="B3390" s="13">
        <f>IFERROR(VLOOKUP(A3390,[1]Monitoramento_Base_somente_Said!$A:$J,5,FALSE),0)</f>
        <v>0</v>
      </c>
      <c r="C3390" s="13">
        <f>IFERROR(VLOOKUP(A3390,[1]Monitoramento_Base_somente_Said!$A:$J,6,FALSE),0)</f>
        <v>32711262</v>
      </c>
      <c r="D3390" s="13">
        <f>IFERROR(VLOOKUP(A3390,[1]Monitoramento_Base_somente_Said!$A:$J,7,FALSE),0)</f>
        <v>0</v>
      </c>
      <c r="E3390" s="13">
        <f>IFERROR(VLOOKUP(A3390,[1]Monitoramento_Base_somente_Said!$A:$J,8,FALSE),0)</f>
        <v>30600858</v>
      </c>
      <c r="F3390" s="13">
        <f>IFERROR(VLOOKUP(A3390,[1]Monitoramento_Base_somente_Said!$A:$J,9,FALSE),0)</f>
        <v>0</v>
      </c>
      <c r="G3390" s="13">
        <f>IFERROR(VLOOKUP(A3390,[1]Monitoramento_Base_somente_Said!$A:$J,10,FALSE),0)</f>
        <v>12662424</v>
      </c>
      <c r="H3390" s="13">
        <f>IFERROR(VLOOKUP(A3390,[2]Sheet1!$A:$I,4,FALSE),0)</f>
        <v>0</v>
      </c>
      <c r="I3390" s="13">
        <f>IFERROR(VLOOKUP(A3390,[2]Sheet1!$A:$I,5,FALSE),0)</f>
        <v>0</v>
      </c>
      <c r="J3390" s="13">
        <f>IFERROR(VLOOKUP(A3390,[2]Sheet1!$A:$I,6,FALSE),0)</f>
        <v>0</v>
      </c>
      <c r="K3390" s="13">
        <f>IFERROR(VLOOKUP(A3390,[2]Sheet1!$A:$I,7,FALSE),0)</f>
        <v>0</v>
      </c>
      <c r="L3390" s="13">
        <f>IFERROR(VLOOKUP(A3390,[2]Sheet1!$A:$I,8,FALSE),0)</f>
        <v>0</v>
      </c>
      <c r="M3390" s="13">
        <f>IFERROR(VLOOKUP(A3390,[2]Sheet1!$A:$I,9,FALSE),0)</f>
        <v>0</v>
      </c>
      <c r="N3390" s="13">
        <f>IFERROR(VLOOKUP(A3390,[3]Sheet1!$A:$G,2,FALSE),0)</f>
        <v>0</v>
      </c>
      <c r="O3390" s="13">
        <f>IFERROR(VLOOKUP(A3390,[3]Sheet1!$A:$G,3,FALSE),0)</f>
        <v>0</v>
      </c>
      <c r="P3390" s="13">
        <f>IFERROR(VLOOKUP(A3390,[3]Sheet1!$A:$G,4,FALSE),0)</f>
        <v>0</v>
      </c>
      <c r="Q3390" s="13">
        <f>IFERROR(VLOOKUP(A3390,[3]Sheet1!$A:$G,5,FALSE),0)</f>
        <v>0</v>
      </c>
      <c r="R3390" s="13">
        <f>IFERROR(VLOOKUP(A3390,[3]Sheet1!$A:$H,6,FALSE),0)</f>
        <v>0</v>
      </c>
      <c r="S3390" s="13">
        <f>IFERROR(VLOOKUP(A3390,[3]Sheet1!$A:$I,7,FALSE),0)</f>
        <v>0</v>
      </c>
      <c r="T3390" s="13" t="str">
        <f t="shared" si="264"/>
        <v>Não</v>
      </c>
      <c r="U3390" s="13" t="str">
        <f t="shared" si="264"/>
        <v>Sim</v>
      </c>
      <c r="V3390" s="13" t="str">
        <f t="shared" si="264"/>
        <v>Não</v>
      </c>
      <c r="W3390" s="13" t="str">
        <f t="shared" si="263"/>
        <v>Sim</v>
      </c>
      <c r="X3390" s="13" t="str">
        <f t="shared" si="263"/>
        <v>Não</v>
      </c>
      <c r="Y3390" s="13" t="str">
        <f t="shared" si="263"/>
        <v>Sim</v>
      </c>
    </row>
    <row r="3391" spans="1:25">
      <c r="A3391" s="9">
        <v>412855</v>
      </c>
      <c r="B3391" s="13">
        <f>IFERROR(VLOOKUP(A3391,[1]Monitoramento_Base_somente_Said!$A:$J,5,FALSE),0)</f>
        <v>1632</v>
      </c>
      <c r="C3391" s="13">
        <f>IFERROR(VLOOKUP(A3391,[1]Monitoramento_Base_somente_Said!$A:$J,6,FALSE),0)</f>
        <v>1899944</v>
      </c>
      <c r="D3391" s="13">
        <f>IFERROR(VLOOKUP(A3391,[1]Monitoramento_Base_somente_Said!$A:$J,7,FALSE),0)</f>
        <v>12353</v>
      </c>
      <c r="E3391" s="13">
        <f>IFERROR(VLOOKUP(A3391,[1]Monitoramento_Base_somente_Said!$A:$J,8,FALSE),0)</f>
        <v>1550532</v>
      </c>
      <c r="F3391" s="13">
        <f>IFERROR(VLOOKUP(A3391,[1]Monitoramento_Base_somente_Said!$A:$J,9,FALSE),0)</f>
        <v>1852</v>
      </c>
      <c r="G3391" s="13">
        <f>IFERROR(VLOOKUP(A3391,[1]Monitoramento_Base_somente_Said!$A:$J,10,FALSE),0)</f>
        <v>600989</v>
      </c>
      <c r="H3391" s="13">
        <f>IFERROR(VLOOKUP(A3391,[2]Sheet1!$A:$I,4,FALSE),0)</f>
        <v>0</v>
      </c>
      <c r="I3391" s="13">
        <f>IFERROR(VLOOKUP(A3391,[2]Sheet1!$A:$I,5,FALSE),0)</f>
        <v>0</v>
      </c>
      <c r="J3391" s="13">
        <f>IFERROR(VLOOKUP(A3391,[2]Sheet1!$A:$I,6,FALSE),0)</f>
        <v>0</v>
      </c>
      <c r="K3391" s="13">
        <f>IFERROR(VLOOKUP(A3391,[2]Sheet1!$A:$I,7,FALSE),0)</f>
        <v>0</v>
      </c>
      <c r="L3391" s="13">
        <f>IFERROR(VLOOKUP(A3391,[2]Sheet1!$A:$I,8,FALSE),0)</f>
        <v>0</v>
      </c>
      <c r="M3391" s="13">
        <f>IFERROR(VLOOKUP(A3391,[2]Sheet1!$A:$I,9,FALSE),0)</f>
        <v>0</v>
      </c>
      <c r="N3391" s="13">
        <f>IFERROR(VLOOKUP(A3391,[3]Sheet1!$A:$G,2,FALSE),0)</f>
        <v>0</v>
      </c>
      <c r="O3391" s="13">
        <f>IFERROR(VLOOKUP(A3391,[3]Sheet1!$A:$G,3,FALSE),0)</f>
        <v>0</v>
      </c>
      <c r="P3391" s="13">
        <f>IFERROR(VLOOKUP(A3391,[3]Sheet1!$A:$G,4,FALSE),0)</f>
        <v>0</v>
      </c>
      <c r="Q3391" s="13">
        <f>IFERROR(VLOOKUP(A3391,[3]Sheet1!$A:$G,5,FALSE),0)</f>
        <v>0</v>
      </c>
      <c r="R3391" s="13">
        <f>IFERROR(VLOOKUP(A3391,[3]Sheet1!$A:$H,6,FALSE),0)</f>
        <v>0</v>
      </c>
      <c r="S3391" s="13">
        <f>IFERROR(VLOOKUP(A3391,[3]Sheet1!$A:$I,7,FALSE),0)</f>
        <v>0</v>
      </c>
      <c r="T3391" s="13" t="str">
        <f t="shared" si="264"/>
        <v>Sim</v>
      </c>
      <c r="U3391" s="13" t="str">
        <f t="shared" si="264"/>
        <v>Sim</v>
      </c>
      <c r="V3391" s="13" t="str">
        <f t="shared" si="264"/>
        <v>Sim</v>
      </c>
      <c r="W3391" s="13" t="str">
        <f t="shared" si="263"/>
        <v>Sim</v>
      </c>
      <c r="X3391" s="13" t="str">
        <f t="shared" si="263"/>
        <v>Sim</v>
      </c>
      <c r="Y3391" s="13" t="str">
        <f t="shared" si="263"/>
        <v>Sim</v>
      </c>
    </row>
    <row r="3392" spans="1:25">
      <c r="A3392" s="9">
        <v>412860</v>
      </c>
      <c r="B3392" s="13">
        <f>IFERROR(VLOOKUP(A3392,[1]Monitoramento_Base_somente_Said!$A:$J,5,FALSE),0)</f>
        <v>0</v>
      </c>
      <c r="C3392" s="13">
        <f>IFERROR(VLOOKUP(A3392,[1]Monitoramento_Base_somente_Said!$A:$J,6,FALSE),0)</f>
        <v>0</v>
      </c>
      <c r="D3392" s="13">
        <f>IFERROR(VLOOKUP(A3392,[1]Monitoramento_Base_somente_Said!$A:$J,7,FALSE),0)</f>
        <v>0</v>
      </c>
      <c r="E3392" s="13">
        <f>IFERROR(VLOOKUP(A3392,[1]Monitoramento_Base_somente_Said!$A:$J,8,FALSE),0)</f>
        <v>0</v>
      </c>
      <c r="F3392" s="13">
        <f>IFERROR(VLOOKUP(A3392,[1]Monitoramento_Base_somente_Said!$A:$J,9,FALSE),0)</f>
        <v>0</v>
      </c>
      <c r="G3392" s="13">
        <f>IFERROR(VLOOKUP(A3392,[1]Monitoramento_Base_somente_Said!$A:$J,10,FALSE),0)</f>
        <v>0</v>
      </c>
      <c r="H3392" s="13">
        <f>IFERROR(VLOOKUP(A3392,[2]Sheet1!$A:$I,4,FALSE),0)</f>
        <v>0</v>
      </c>
      <c r="I3392" s="13">
        <f>IFERROR(VLOOKUP(A3392,[2]Sheet1!$A:$I,5,FALSE),0)</f>
        <v>0</v>
      </c>
      <c r="J3392" s="13">
        <f>IFERROR(VLOOKUP(A3392,[2]Sheet1!$A:$I,6,FALSE),0)</f>
        <v>0</v>
      </c>
      <c r="K3392" s="13">
        <f>IFERROR(VLOOKUP(A3392,[2]Sheet1!$A:$I,7,FALSE),0)</f>
        <v>0</v>
      </c>
      <c r="L3392" s="13">
        <f>IFERROR(VLOOKUP(A3392,[2]Sheet1!$A:$I,8,FALSE),0)</f>
        <v>0</v>
      </c>
      <c r="M3392" s="13">
        <f>IFERROR(VLOOKUP(A3392,[2]Sheet1!$A:$I,9,FALSE),0)</f>
        <v>0</v>
      </c>
      <c r="N3392" s="13">
        <f>IFERROR(VLOOKUP(A3392,[3]Sheet1!$A:$G,2,FALSE),0)</f>
        <v>0</v>
      </c>
      <c r="O3392" s="13">
        <f>IFERROR(VLOOKUP(A3392,[3]Sheet1!$A:$G,3,FALSE),0)</f>
        <v>0</v>
      </c>
      <c r="P3392" s="13">
        <f>IFERROR(VLOOKUP(A3392,[3]Sheet1!$A:$G,4,FALSE),0)</f>
        <v>0</v>
      </c>
      <c r="Q3392" s="13">
        <f>IFERROR(VLOOKUP(A3392,[3]Sheet1!$A:$G,5,FALSE),0)</f>
        <v>0</v>
      </c>
      <c r="R3392" s="13">
        <f>IFERROR(VLOOKUP(A3392,[3]Sheet1!$A:$H,6,FALSE),0)</f>
        <v>0</v>
      </c>
      <c r="S3392" s="13">
        <f>IFERROR(VLOOKUP(A3392,[3]Sheet1!$A:$I,7,FALSE),0)</f>
        <v>0</v>
      </c>
      <c r="T3392" s="13" t="str">
        <f t="shared" si="264"/>
        <v>Não</v>
      </c>
      <c r="U3392" s="13" t="str">
        <f t="shared" si="264"/>
        <v>Não</v>
      </c>
      <c r="V3392" s="13" t="str">
        <f t="shared" si="264"/>
        <v>Não</v>
      </c>
      <c r="W3392" s="13" t="str">
        <f t="shared" si="263"/>
        <v>Não</v>
      </c>
      <c r="X3392" s="13" t="str">
        <f t="shared" si="263"/>
        <v>Não</v>
      </c>
      <c r="Y3392" s="13" t="str">
        <f t="shared" si="263"/>
        <v>Não</v>
      </c>
    </row>
    <row r="3393" spans="1:25">
      <c r="A3393" s="23">
        <v>412865</v>
      </c>
      <c r="B3393" s="13">
        <f>IFERROR(VLOOKUP(A3393,[1]Monitoramento_Base_somente_Said!$A:$J,5,FALSE),0)</f>
        <v>0</v>
      </c>
      <c r="C3393" s="13">
        <f>IFERROR(VLOOKUP(A3393,[1]Monitoramento_Base_somente_Said!$A:$J,6,FALSE),0)</f>
        <v>12820670</v>
      </c>
      <c r="D3393" s="13">
        <f>IFERROR(VLOOKUP(A3393,[1]Monitoramento_Base_somente_Said!$A:$J,7,FALSE),0)</f>
        <v>0</v>
      </c>
      <c r="E3393" s="13">
        <f>IFERROR(VLOOKUP(A3393,[1]Monitoramento_Base_somente_Said!$A:$J,8,FALSE),0)</f>
        <v>11993530</v>
      </c>
      <c r="F3393" s="13">
        <f>IFERROR(VLOOKUP(A3393,[1]Monitoramento_Base_somente_Said!$A:$J,9,FALSE),0)</f>
        <v>0</v>
      </c>
      <c r="G3393" s="13">
        <f>IFERROR(VLOOKUP(A3393,[1]Monitoramento_Base_somente_Said!$A:$J,10,FALSE),0)</f>
        <v>4962840</v>
      </c>
      <c r="H3393" s="13">
        <f>IFERROR(VLOOKUP(A3393,[2]Sheet1!$A:$I,4,FALSE),0)</f>
        <v>0</v>
      </c>
      <c r="I3393" s="13">
        <f>IFERROR(VLOOKUP(A3393,[2]Sheet1!$A:$I,5,FALSE),0)</f>
        <v>0</v>
      </c>
      <c r="J3393" s="13">
        <f>IFERROR(VLOOKUP(A3393,[2]Sheet1!$A:$I,6,FALSE),0)</f>
        <v>0</v>
      </c>
      <c r="K3393" s="13">
        <f>IFERROR(VLOOKUP(A3393,[2]Sheet1!$A:$I,7,FALSE),0)</f>
        <v>0</v>
      </c>
      <c r="L3393" s="13">
        <f>IFERROR(VLOOKUP(A3393,[2]Sheet1!$A:$I,8,FALSE),0)</f>
        <v>0</v>
      </c>
      <c r="M3393" s="13">
        <f>IFERROR(VLOOKUP(A3393,[2]Sheet1!$A:$I,9,FALSE),0)</f>
        <v>0</v>
      </c>
      <c r="N3393" s="13">
        <f>IFERROR(VLOOKUP(A3393,[3]Sheet1!$A:$G,2,FALSE),0)</f>
        <v>992</v>
      </c>
      <c r="O3393" s="13">
        <f>IFERROR(VLOOKUP(A3393,[3]Sheet1!$A:$G,3,FALSE),0)</f>
        <v>17845330</v>
      </c>
      <c r="P3393" s="13">
        <f>IFERROR(VLOOKUP(A3393,[3]Sheet1!$A:$G,4,FALSE),0)</f>
        <v>744</v>
      </c>
      <c r="Q3393" s="13">
        <f>IFERROR(VLOOKUP(A3393,[3]Sheet1!$A:$G,5,FALSE),0)</f>
        <v>15146866</v>
      </c>
      <c r="R3393" s="13">
        <f>IFERROR(VLOOKUP(A3393,[3]Sheet1!$A:$H,6,FALSE),0)</f>
        <v>734</v>
      </c>
      <c r="S3393" s="13">
        <f>IFERROR(VLOOKUP(A3393,[3]Sheet1!$A:$I,7,FALSE),0)</f>
        <v>5532581</v>
      </c>
      <c r="T3393" s="13" t="str">
        <f t="shared" si="264"/>
        <v>Sim</v>
      </c>
      <c r="U3393" s="13" t="str">
        <f t="shared" si="264"/>
        <v>Sim</v>
      </c>
      <c r="V3393" s="13" t="str">
        <f t="shared" si="264"/>
        <v>Sim</v>
      </c>
      <c r="W3393" s="13" t="str">
        <f t="shared" si="263"/>
        <v>Sim</v>
      </c>
      <c r="X3393" s="13" t="str">
        <f t="shared" si="263"/>
        <v>Sim</v>
      </c>
      <c r="Y3393" s="13" t="str">
        <f t="shared" si="263"/>
        <v>Sim</v>
      </c>
    </row>
    <row r="3394" spans="1:25">
      <c r="A3394" s="9">
        <v>412870</v>
      </c>
      <c r="B3394" s="13">
        <f>IFERROR(VLOOKUP(A3394,[1]Monitoramento_Base_somente_Said!$A:$J,5,FALSE),0)</f>
        <v>0</v>
      </c>
      <c r="C3394" s="13">
        <f>IFERROR(VLOOKUP(A3394,[1]Monitoramento_Base_somente_Said!$A:$J,6,FALSE),0)</f>
        <v>0</v>
      </c>
      <c r="D3394" s="13">
        <f>IFERROR(VLOOKUP(A3394,[1]Monitoramento_Base_somente_Said!$A:$J,7,FALSE),0)</f>
        <v>0</v>
      </c>
      <c r="E3394" s="13">
        <f>IFERROR(VLOOKUP(A3394,[1]Monitoramento_Base_somente_Said!$A:$J,8,FALSE),0)</f>
        <v>0</v>
      </c>
      <c r="F3394" s="13">
        <f>IFERROR(VLOOKUP(A3394,[1]Monitoramento_Base_somente_Said!$A:$J,9,FALSE),0)</f>
        <v>0</v>
      </c>
      <c r="G3394" s="13">
        <f>IFERROR(VLOOKUP(A3394,[1]Monitoramento_Base_somente_Said!$A:$J,10,FALSE),0)</f>
        <v>0</v>
      </c>
      <c r="H3394" s="13">
        <f>IFERROR(VLOOKUP(A3394,[2]Sheet1!$A:$I,4,FALSE),0)</f>
        <v>0</v>
      </c>
      <c r="I3394" s="13">
        <f>IFERROR(VLOOKUP(A3394,[2]Sheet1!$A:$I,5,FALSE),0)</f>
        <v>0</v>
      </c>
      <c r="J3394" s="13">
        <f>IFERROR(VLOOKUP(A3394,[2]Sheet1!$A:$I,6,FALSE),0)</f>
        <v>0</v>
      </c>
      <c r="K3394" s="13">
        <f>IFERROR(VLOOKUP(A3394,[2]Sheet1!$A:$I,7,FALSE),0)</f>
        <v>0</v>
      </c>
      <c r="L3394" s="13">
        <f>IFERROR(VLOOKUP(A3394,[2]Sheet1!$A:$I,8,FALSE),0)</f>
        <v>0</v>
      </c>
      <c r="M3394" s="13">
        <f>IFERROR(VLOOKUP(A3394,[2]Sheet1!$A:$I,9,FALSE),0)</f>
        <v>0</v>
      </c>
      <c r="N3394" s="13">
        <f>IFERROR(VLOOKUP(A3394,[3]Sheet1!$A:$G,2,FALSE),0)</f>
        <v>72071</v>
      </c>
      <c r="O3394" s="13">
        <f>IFERROR(VLOOKUP(A3394,[3]Sheet1!$A:$G,3,FALSE),0)</f>
        <v>30682139</v>
      </c>
      <c r="P3394" s="13">
        <f>IFERROR(VLOOKUP(A3394,[3]Sheet1!$A:$G,4,FALSE),0)</f>
        <v>74336</v>
      </c>
      <c r="Q3394" s="13">
        <f>IFERROR(VLOOKUP(A3394,[3]Sheet1!$A:$G,5,FALSE),0)</f>
        <v>30796373</v>
      </c>
      <c r="R3394" s="13">
        <f>IFERROR(VLOOKUP(A3394,[3]Sheet1!$A:$H,6,FALSE),0)</f>
        <v>15818</v>
      </c>
      <c r="S3394" s="13">
        <f>IFERROR(VLOOKUP(A3394,[3]Sheet1!$A:$I,7,FALSE),0)</f>
        <v>11435722</v>
      </c>
      <c r="T3394" s="13" t="str">
        <f t="shared" si="264"/>
        <v>Sim</v>
      </c>
      <c r="U3394" s="13" t="str">
        <f t="shared" si="264"/>
        <v>Sim</v>
      </c>
      <c r="V3394" s="13" t="str">
        <f t="shared" si="264"/>
        <v>Sim</v>
      </c>
      <c r="W3394" s="13" t="str">
        <f t="shared" si="263"/>
        <v>Sim</v>
      </c>
      <c r="X3394" s="13" t="str">
        <f t="shared" si="263"/>
        <v>Sim</v>
      </c>
      <c r="Y3394" s="13" t="str">
        <f t="shared" si="263"/>
        <v>Sim</v>
      </c>
    </row>
    <row r="3395" spans="1:25">
      <c r="A3395" s="9">
        <v>412850</v>
      </c>
      <c r="B3395" s="13">
        <f>IFERROR(VLOOKUP(A3395,[1]Monitoramento_Base_somente_Said!$A:$J,5,FALSE),0)</f>
        <v>72784</v>
      </c>
      <c r="C3395" s="13">
        <f>IFERROR(VLOOKUP(A3395,[1]Monitoramento_Base_somente_Said!$A:$J,6,FALSE),0)</f>
        <v>8903407</v>
      </c>
      <c r="D3395" s="13">
        <f>IFERROR(VLOOKUP(A3395,[1]Monitoramento_Base_somente_Said!$A:$J,7,FALSE),0)</f>
        <v>0</v>
      </c>
      <c r="E3395" s="13">
        <f>IFERROR(VLOOKUP(A3395,[1]Monitoramento_Base_somente_Said!$A:$J,8,FALSE),0)</f>
        <v>8769745</v>
      </c>
      <c r="F3395" s="13">
        <f>IFERROR(VLOOKUP(A3395,[1]Monitoramento_Base_somente_Said!$A:$J,9,FALSE),0)</f>
        <v>0</v>
      </c>
      <c r="G3395" s="13">
        <f>IFERROR(VLOOKUP(A3395,[1]Monitoramento_Base_somente_Said!$A:$J,10,FALSE),0)</f>
        <v>3628860</v>
      </c>
      <c r="H3395" s="13">
        <f>IFERROR(VLOOKUP(A3395,[2]Sheet1!$A:$I,4,FALSE),0)</f>
        <v>0</v>
      </c>
      <c r="I3395" s="13">
        <f>IFERROR(VLOOKUP(A3395,[2]Sheet1!$A:$I,5,FALSE),0)</f>
        <v>0</v>
      </c>
      <c r="J3395" s="13">
        <f>IFERROR(VLOOKUP(A3395,[2]Sheet1!$A:$I,6,FALSE),0)</f>
        <v>0</v>
      </c>
      <c r="K3395" s="13">
        <f>IFERROR(VLOOKUP(A3395,[2]Sheet1!$A:$I,7,FALSE),0)</f>
        <v>0</v>
      </c>
      <c r="L3395" s="13">
        <f>IFERROR(VLOOKUP(A3395,[2]Sheet1!$A:$I,8,FALSE),0)</f>
        <v>0</v>
      </c>
      <c r="M3395" s="13">
        <f>IFERROR(VLOOKUP(A3395,[2]Sheet1!$A:$I,9,FALSE),0)</f>
        <v>0</v>
      </c>
      <c r="N3395" s="13">
        <f>IFERROR(VLOOKUP(A3395,[3]Sheet1!$A:$G,2,FALSE),0)</f>
        <v>326982</v>
      </c>
      <c r="O3395" s="13">
        <f>IFERROR(VLOOKUP(A3395,[3]Sheet1!$A:$G,3,FALSE),0)</f>
        <v>24388655</v>
      </c>
      <c r="P3395" s="13">
        <f>IFERROR(VLOOKUP(A3395,[3]Sheet1!$A:$G,4,FALSE),0)</f>
        <v>223309</v>
      </c>
      <c r="Q3395" s="13">
        <f>IFERROR(VLOOKUP(A3395,[3]Sheet1!$A:$G,5,FALSE),0)</f>
        <v>26847687</v>
      </c>
      <c r="R3395" s="13">
        <f>IFERROR(VLOOKUP(A3395,[3]Sheet1!$A:$H,6,FALSE),0)</f>
        <v>117945</v>
      </c>
      <c r="S3395" s="13">
        <f>IFERROR(VLOOKUP(A3395,[3]Sheet1!$A:$I,7,FALSE),0)</f>
        <v>9497911</v>
      </c>
      <c r="T3395" s="13" t="str">
        <f t="shared" si="264"/>
        <v>Sim</v>
      </c>
      <c r="U3395" s="13" t="str">
        <f t="shared" si="264"/>
        <v>Sim</v>
      </c>
      <c r="V3395" s="13" t="str">
        <f t="shared" si="264"/>
        <v>Sim</v>
      </c>
      <c r="W3395" s="13" t="str">
        <f t="shared" si="263"/>
        <v>Sim</v>
      </c>
      <c r="X3395" s="13" t="str">
        <f t="shared" si="263"/>
        <v>Sim</v>
      </c>
      <c r="Y3395" s="13" t="str">
        <f t="shared" si="263"/>
        <v>Sim</v>
      </c>
    </row>
    <row r="3396" spans="1:25">
      <c r="A3396" s="9">
        <v>412880</v>
      </c>
      <c r="B3396" s="13">
        <f>IFERROR(VLOOKUP(A3396,[1]Monitoramento_Base_somente_Said!$A:$J,5,FALSE),0)</f>
        <v>1144</v>
      </c>
      <c r="C3396" s="13">
        <f>IFERROR(VLOOKUP(A3396,[1]Monitoramento_Base_somente_Said!$A:$J,6,FALSE),0)</f>
        <v>16539182</v>
      </c>
      <c r="D3396" s="13">
        <f>IFERROR(VLOOKUP(A3396,[1]Monitoramento_Base_somente_Said!$A:$J,7,FALSE),0)</f>
        <v>6816</v>
      </c>
      <c r="E3396" s="13">
        <f>IFERROR(VLOOKUP(A3396,[1]Monitoramento_Base_somente_Said!$A:$J,8,FALSE),0)</f>
        <v>14120644</v>
      </c>
      <c r="F3396" s="13">
        <f>IFERROR(VLOOKUP(A3396,[1]Monitoramento_Base_somente_Said!$A:$J,9,FALSE),0)</f>
        <v>1279</v>
      </c>
      <c r="G3396" s="13">
        <f>IFERROR(VLOOKUP(A3396,[1]Monitoramento_Base_somente_Said!$A:$J,10,FALSE),0)</f>
        <v>5458999</v>
      </c>
      <c r="H3396" s="13">
        <f>IFERROR(VLOOKUP(A3396,[2]Sheet1!$A:$I,4,FALSE),0)</f>
        <v>0</v>
      </c>
      <c r="I3396" s="13">
        <f>IFERROR(VLOOKUP(A3396,[2]Sheet1!$A:$I,5,FALSE),0)</f>
        <v>0</v>
      </c>
      <c r="J3396" s="13">
        <f>IFERROR(VLOOKUP(A3396,[2]Sheet1!$A:$I,6,FALSE),0)</f>
        <v>0</v>
      </c>
      <c r="K3396" s="13">
        <f>IFERROR(VLOOKUP(A3396,[2]Sheet1!$A:$I,7,FALSE),0)</f>
        <v>0</v>
      </c>
      <c r="L3396" s="13">
        <f>IFERROR(VLOOKUP(A3396,[2]Sheet1!$A:$I,8,FALSE),0)</f>
        <v>0</v>
      </c>
      <c r="M3396" s="13">
        <f>IFERROR(VLOOKUP(A3396,[2]Sheet1!$A:$I,9,FALSE),0)</f>
        <v>0</v>
      </c>
      <c r="N3396" s="13">
        <f>IFERROR(VLOOKUP(A3396,[3]Sheet1!$A:$G,2,FALSE),0)</f>
        <v>0</v>
      </c>
      <c r="O3396" s="13">
        <f>IFERROR(VLOOKUP(A3396,[3]Sheet1!$A:$G,3,FALSE),0)</f>
        <v>0</v>
      </c>
      <c r="P3396" s="13">
        <f>IFERROR(VLOOKUP(A3396,[3]Sheet1!$A:$G,4,FALSE),0)</f>
        <v>0</v>
      </c>
      <c r="Q3396" s="13">
        <f>IFERROR(VLOOKUP(A3396,[3]Sheet1!$A:$G,5,FALSE),0)</f>
        <v>0</v>
      </c>
      <c r="R3396" s="13">
        <f>IFERROR(VLOOKUP(A3396,[3]Sheet1!$A:$H,6,FALSE),0)</f>
        <v>0</v>
      </c>
      <c r="S3396" s="13">
        <f>IFERROR(VLOOKUP(A3396,[3]Sheet1!$A:$I,7,FALSE),0)</f>
        <v>0</v>
      </c>
      <c r="T3396" s="13" t="str">
        <f t="shared" si="264"/>
        <v>Sim</v>
      </c>
      <c r="U3396" s="13" t="str">
        <f t="shared" si="264"/>
        <v>Sim</v>
      </c>
      <c r="V3396" s="13" t="str">
        <f t="shared" si="264"/>
        <v>Sim</v>
      </c>
      <c r="W3396" s="13" t="str">
        <f t="shared" si="263"/>
        <v>Sim</v>
      </c>
      <c r="X3396" s="13" t="str">
        <f t="shared" si="263"/>
        <v>Sim</v>
      </c>
      <c r="Y3396" s="13" t="str">
        <f t="shared" si="263"/>
        <v>Sim</v>
      </c>
    </row>
    <row r="3397" spans="1:25">
      <c r="A3397" s="9">
        <v>330010</v>
      </c>
      <c r="B3397" s="13">
        <f>IFERROR(VLOOKUP(A3397,[1]Monitoramento_Base_somente_Said!$A:$J,5,FALSE),0)</f>
        <v>0</v>
      </c>
      <c r="C3397" s="13">
        <f>IFERROR(VLOOKUP(A3397,[1]Monitoramento_Base_somente_Said!$A:$J,6,FALSE),0)</f>
        <v>0</v>
      </c>
      <c r="D3397" s="13">
        <f>IFERROR(VLOOKUP(A3397,[1]Monitoramento_Base_somente_Said!$A:$J,7,FALSE),0)</f>
        <v>0</v>
      </c>
      <c r="E3397" s="13">
        <f>IFERROR(VLOOKUP(A3397,[1]Monitoramento_Base_somente_Said!$A:$J,8,FALSE),0)</f>
        <v>0</v>
      </c>
      <c r="F3397" s="13">
        <f>IFERROR(VLOOKUP(A3397,[1]Monitoramento_Base_somente_Said!$A:$J,9,FALSE),0)</f>
        <v>0</v>
      </c>
      <c r="G3397" s="13">
        <f>IFERROR(VLOOKUP(A3397,[1]Monitoramento_Base_somente_Said!$A:$J,10,FALSE),0)</f>
        <v>0</v>
      </c>
      <c r="H3397" s="13">
        <f>IFERROR(VLOOKUP(A3397,[2]Sheet1!$A:$I,4,FALSE),0)</f>
        <v>0</v>
      </c>
      <c r="I3397" s="13">
        <f>IFERROR(VLOOKUP(A3397,[2]Sheet1!$A:$I,5,FALSE),0)</f>
        <v>0</v>
      </c>
      <c r="J3397" s="13">
        <f>IFERROR(VLOOKUP(A3397,[2]Sheet1!$A:$I,6,FALSE),0)</f>
        <v>0</v>
      </c>
      <c r="K3397" s="13">
        <f>IFERROR(VLOOKUP(A3397,[2]Sheet1!$A:$I,7,FALSE),0)</f>
        <v>0</v>
      </c>
      <c r="L3397" s="13">
        <f>IFERROR(VLOOKUP(A3397,[2]Sheet1!$A:$I,8,FALSE),0)</f>
        <v>0</v>
      </c>
      <c r="M3397" s="13">
        <f>IFERROR(VLOOKUP(A3397,[2]Sheet1!$A:$I,9,FALSE),0)</f>
        <v>0</v>
      </c>
      <c r="N3397" s="13">
        <f>IFERROR(VLOOKUP(A3397,[3]Sheet1!$A:$G,2,FALSE),0)</f>
        <v>0</v>
      </c>
      <c r="O3397" s="13">
        <f>IFERROR(VLOOKUP(A3397,[3]Sheet1!$A:$G,3,FALSE),0)</f>
        <v>0</v>
      </c>
      <c r="P3397" s="13">
        <f>IFERROR(VLOOKUP(A3397,[3]Sheet1!$A:$G,4,FALSE),0)</f>
        <v>0</v>
      </c>
      <c r="Q3397" s="13">
        <f>IFERROR(VLOOKUP(A3397,[3]Sheet1!$A:$G,5,FALSE),0)</f>
        <v>0</v>
      </c>
      <c r="R3397" s="13">
        <f>IFERROR(VLOOKUP(A3397,[3]Sheet1!$A:$H,6,FALSE),0)</f>
        <v>0</v>
      </c>
      <c r="S3397" s="13">
        <f>IFERROR(VLOOKUP(A3397,[3]Sheet1!$A:$I,7,FALSE),0)</f>
        <v>0</v>
      </c>
      <c r="T3397" s="13" t="str">
        <f t="shared" si="264"/>
        <v>Não</v>
      </c>
      <c r="U3397" s="13" t="str">
        <f t="shared" si="264"/>
        <v>Não</v>
      </c>
      <c r="V3397" s="13" t="str">
        <f t="shared" si="264"/>
        <v>Não</v>
      </c>
      <c r="W3397" s="13" t="str">
        <f t="shared" si="263"/>
        <v>Não</v>
      </c>
      <c r="X3397" s="13" t="str">
        <f t="shared" si="263"/>
        <v>Não</v>
      </c>
      <c r="Y3397" s="13" t="str">
        <f t="shared" si="263"/>
        <v>Não</v>
      </c>
    </row>
    <row r="3398" spans="1:25">
      <c r="A3398" s="9">
        <v>330015</v>
      </c>
      <c r="B3398" s="13">
        <f>IFERROR(VLOOKUP(A3398,[1]Monitoramento_Base_somente_Said!$A:$J,5,FALSE),0)</f>
        <v>0</v>
      </c>
      <c r="C3398" s="13">
        <f>IFERROR(VLOOKUP(A3398,[1]Monitoramento_Base_somente_Said!$A:$J,6,FALSE),0)</f>
        <v>0</v>
      </c>
      <c r="D3398" s="13">
        <f>IFERROR(VLOOKUP(A3398,[1]Monitoramento_Base_somente_Said!$A:$J,7,FALSE),0)</f>
        <v>0</v>
      </c>
      <c r="E3398" s="13">
        <f>IFERROR(VLOOKUP(A3398,[1]Monitoramento_Base_somente_Said!$A:$J,8,FALSE),0)</f>
        <v>0</v>
      </c>
      <c r="F3398" s="13">
        <f>IFERROR(VLOOKUP(A3398,[1]Monitoramento_Base_somente_Said!$A:$J,9,FALSE),0)</f>
        <v>0</v>
      </c>
      <c r="G3398" s="13">
        <f>IFERROR(VLOOKUP(A3398,[1]Monitoramento_Base_somente_Said!$A:$J,10,FALSE),0)</f>
        <v>0</v>
      </c>
      <c r="H3398" s="13">
        <f>IFERROR(VLOOKUP(A3398,[2]Sheet1!$A:$I,4,FALSE),0)</f>
        <v>0</v>
      </c>
      <c r="I3398" s="13">
        <f>IFERROR(VLOOKUP(A3398,[2]Sheet1!$A:$I,5,FALSE),0)</f>
        <v>0</v>
      </c>
      <c r="J3398" s="13">
        <f>IFERROR(VLOOKUP(A3398,[2]Sheet1!$A:$I,6,FALSE),0)</f>
        <v>0</v>
      </c>
      <c r="K3398" s="13">
        <f>IFERROR(VLOOKUP(A3398,[2]Sheet1!$A:$I,7,FALSE),0)</f>
        <v>0</v>
      </c>
      <c r="L3398" s="13">
        <f>IFERROR(VLOOKUP(A3398,[2]Sheet1!$A:$I,8,FALSE),0)</f>
        <v>0</v>
      </c>
      <c r="M3398" s="13">
        <f>IFERROR(VLOOKUP(A3398,[2]Sheet1!$A:$I,9,FALSE),0)</f>
        <v>0</v>
      </c>
      <c r="N3398" s="13">
        <f>IFERROR(VLOOKUP(A3398,[3]Sheet1!$A:$G,2,FALSE),0)</f>
        <v>0</v>
      </c>
      <c r="O3398" s="13">
        <f>IFERROR(VLOOKUP(A3398,[3]Sheet1!$A:$G,3,FALSE),0)</f>
        <v>0</v>
      </c>
      <c r="P3398" s="13">
        <f>IFERROR(VLOOKUP(A3398,[3]Sheet1!$A:$G,4,FALSE),0)</f>
        <v>0</v>
      </c>
      <c r="Q3398" s="13">
        <f>IFERROR(VLOOKUP(A3398,[3]Sheet1!$A:$G,5,FALSE),0)</f>
        <v>0</v>
      </c>
      <c r="R3398" s="13">
        <f>IFERROR(VLOOKUP(A3398,[3]Sheet1!$A:$H,6,FALSE),0)</f>
        <v>0</v>
      </c>
      <c r="S3398" s="13">
        <f>IFERROR(VLOOKUP(A3398,[3]Sheet1!$A:$I,7,FALSE),0)</f>
        <v>0</v>
      </c>
      <c r="T3398" s="13" t="str">
        <f t="shared" si="264"/>
        <v>Não</v>
      </c>
      <c r="U3398" s="13" t="str">
        <f t="shared" si="264"/>
        <v>Não</v>
      </c>
      <c r="V3398" s="13" t="str">
        <f t="shared" si="264"/>
        <v>Não</v>
      </c>
      <c r="W3398" s="13" t="str">
        <f t="shared" si="263"/>
        <v>Não</v>
      </c>
      <c r="X3398" s="13" t="str">
        <f t="shared" si="263"/>
        <v>Não</v>
      </c>
      <c r="Y3398" s="13" t="str">
        <f t="shared" si="263"/>
        <v>Não</v>
      </c>
    </row>
    <row r="3399" spans="1:25">
      <c r="A3399" s="9">
        <v>330020</v>
      </c>
      <c r="B3399" s="13">
        <f>IFERROR(VLOOKUP(A3399,[1]Monitoramento_Base_somente_Said!$A:$J,5,FALSE),0)</f>
        <v>0</v>
      </c>
      <c r="C3399" s="13">
        <f>IFERROR(VLOOKUP(A3399,[1]Monitoramento_Base_somente_Said!$A:$J,6,FALSE),0)</f>
        <v>0</v>
      </c>
      <c r="D3399" s="13">
        <f>IFERROR(VLOOKUP(A3399,[1]Monitoramento_Base_somente_Said!$A:$J,7,FALSE),0)</f>
        <v>0</v>
      </c>
      <c r="E3399" s="13">
        <f>IFERROR(VLOOKUP(A3399,[1]Monitoramento_Base_somente_Said!$A:$J,8,FALSE),0)</f>
        <v>0</v>
      </c>
      <c r="F3399" s="13">
        <f>IFERROR(VLOOKUP(A3399,[1]Monitoramento_Base_somente_Said!$A:$J,9,FALSE),0)</f>
        <v>0</v>
      </c>
      <c r="G3399" s="13">
        <f>IFERROR(VLOOKUP(A3399,[1]Monitoramento_Base_somente_Said!$A:$J,10,FALSE),0)</f>
        <v>0</v>
      </c>
      <c r="H3399" s="13">
        <f>IFERROR(VLOOKUP(A3399,[2]Sheet1!$A:$I,4,FALSE),0)</f>
        <v>0</v>
      </c>
      <c r="I3399" s="13">
        <f>IFERROR(VLOOKUP(A3399,[2]Sheet1!$A:$I,5,FALSE),0)</f>
        <v>0</v>
      </c>
      <c r="J3399" s="13">
        <f>IFERROR(VLOOKUP(A3399,[2]Sheet1!$A:$I,6,FALSE),0)</f>
        <v>0</v>
      </c>
      <c r="K3399" s="13">
        <f>IFERROR(VLOOKUP(A3399,[2]Sheet1!$A:$I,7,FALSE),0)</f>
        <v>0</v>
      </c>
      <c r="L3399" s="13">
        <f>IFERROR(VLOOKUP(A3399,[2]Sheet1!$A:$I,8,FALSE),0)</f>
        <v>0</v>
      </c>
      <c r="M3399" s="13">
        <f>IFERROR(VLOOKUP(A3399,[2]Sheet1!$A:$I,9,FALSE),0)</f>
        <v>0</v>
      </c>
      <c r="N3399" s="13">
        <f>IFERROR(VLOOKUP(A3399,[3]Sheet1!$A:$G,2,FALSE),0)</f>
        <v>0</v>
      </c>
      <c r="O3399" s="13">
        <f>IFERROR(VLOOKUP(A3399,[3]Sheet1!$A:$G,3,FALSE),0)</f>
        <v>0</v>
      </c>
      <c r="P3399" s="13">
        <f>IFERROR(VLOOKUP(A3399,[3]Sheet1!$A:$G,4,FALSE),0)</f>
        <v>0</v>
      </c>
      <c r="Q3399" s="13">
        <f>IFERROR(VLOOKUP(A3399,[3]Sheet1!$A:$G,5,FALSE),0)</f>
        <v>0</v>
      </c>
      <c r="R3399" s="13">
        <f>IFERROR(VLOOKUP(A3399,[3]Sheet1!$A:$H,6,FALSE),0)</f>
        <v>0</v>
      </c>
      <c r="S3399" s="13">
        <f>IFERROR(VLOOKUP(A3399,[3]Sheet1!$A:$I,7,FALSE),0)</f>
        <v>0</v>
      </c>
      <c r="T3399" s="13" t="str">
        <f t="shared" si="264"/>
        <v>Não</v>
      </c>
      <c r="U3399" s="13" t="str">
        <f t="shared" si="264"/>
        <v>Não</v>
      </c>
      <c r="V3399" s="13" t="str">
        <f t="shared" si="264"/>
        <v>Não</v>
      </c>
      <c r="W3399" s="13" t="str">
        <f t="shared" si="264"/>
        <v>Não</v>
      </c>
      <c r="X3399" s="13" t="str">
        <f t="shared" si="264"/>
        <v>Não</v>
      </c>
      <c r="Y3399" s="13" t="str">
        <f t="shared" si="264"/>
        <v>Não</v>
      </c>
    </row>
    <row r="3400" spans="1:25">
      <c r="A3400" s="9">
        <v>330022</v>
      </c>
      <c r="B3400" s="13">
        <f>IFERROR(VLOOKUP(A3400,[1]Monitoramento_Base_somente_Said!$A:$J,5,FALSE),0)</f>
        <v>194616</v>
      </c>
      <c r="C3400" s="13">
        <f>IFERROR(VLOOKUP(A3400,[1]Monitoramento_Base_somente_Said!$A:$J,6,FALSE),0)</f>
        <v>45425445</v>
      </c>
      <c r="D3400" s="13">
        <f>IFERROR(VLOOKUP(A3400,[1]Monitoramento_Base_somente_Said!$A:$J,7,FALSE),0)</f>
        <v>172563</v>
      </c>
      <c r="E3400" s="13">
        <f>IFERROR(VLOOKUP(A3400,[1]Monitoramento_Base_somente_Said!$A:$J,8,FALSE),0)</f>
        <v>41058841</v>
      </c>
      <c r="F3400" s="13">
        <f>IFERROR(VLOOKUP(A3400,[1]Monitoramento_Base_somente_Said!$A:$J,9,FALSE),0)</f>
        <v>76186</v>
      </c>
      <c r="G3400" s="13">
        <f>IFERROR(VLOOKUP(A3400,[1]Monitoramento_Base_somente_Said!$A:$J,10,FALSE),0)</f>
        <v>16673451</v>
      </c>
      <c r="H3400" s="13">
        <f>IFERROR(VLOOKUP(A3400,[2]Sheet1!$A:$I,4,FALSE),0)</f>
        <v>0</v>
      </c>
      <c r="I3400" s="13">
        <f>IFERROR(VLOOKUP(A3400,[2]Sheet1!$A:$I,5,FALSE),0)</f>
        <v>0</v>
      </c>
      <c r="J3400" s="13">
        <f>IFERROR(VLOOKUP(A3400,[2]Sheet1!$A:$I,6,FALSE),0)</f>
        <v>0</v>
      </c>
      <c r="K3400" s="13">
        <f>IFERROR(VLOOKUP(A3400,[2]Sheet1!$A:$I,7,FALSE),0)</f>
        <v>0</v>
      </c>
      <c r="L3400" s="13">
        <f>IFERROR(VLOOKUP(A3400,[2]Sheet1!$A:$I,8,FALSE),0)</f>
        <v>0</v>
      </c>
      <c r="M3400" s="13">
        <f>IFERROR(VLOOKUP(A3400,[2]Sheet1!$A:$I,9,FALSE),0)</f>
        <v>0</v>
      </c>
      <c r="N3400" s="13">
        <f>IFERROR(VLOOKUP(A3400,[3]Sheet1!$A:$G,2,FALSE),0)</f>
        <v>0</v>
      </c>
      <c r="O3400" s="13">
        <f>IFERROR(VLOOKUP(A3400,[3]Sheet1!$A:$G,3,FALSE),0)</f>
        <v>0</v>
      </c>
      <c r="P3400" s="13">
        <f>IFERROR(VLOOKUP(A3400,[3]Sheet1!$A:$G,4,FALSE),0)</f>
        <v>0</v>
      </c>
      <c r="Q3400" s="13">
        <f>IFERROR(VLOOKUP(A3400,[3]Sheet1!$A:$G,5,FALSE),0)</f>
        <v>0</v>
      </c>
      <c r="R3400" s="13">
        <f>IFERROR(VLOOKUP(A3400,[3]Sheet1!$A:$H,6,FALSE),0)</f>
        <v>0</v>
      </c>
      <c r="S3400" s="13">
        <f>IFERROR(VLOOKUP(A3400,[3]Sheet1!$A:$I,7,FALSE),0)</f>
        <v>0</v>
      </c>
      <c r="T3400" s="13" t="str">
        <f t="shared" ref="T3400:W3463" si="265">IF(B3400+H3400+N3400&gt;0,"Sim","Não")</f>
        <v>Sim</v>
      </c>
      <c r="U3400" s="13" t="str">
        <f t="shared" si="265"/>
        <v>Sim</v>
      </c>
      <c r="V3400" s="13" t="str">
        <f t="shared" si="265"/>
        <v>Sim</v>
      </c>
      <c r="W3400" s="13" t="str">
        <f t="shared" si="265"/>
        <v>Sim</v>
      </c>
      <c r="X3400" s="13" t="str">
        <f t="shared" ref="X3400:Y3463" si="266">IF(F3400+L3400+R3400&gt;0,"Sim","Não")</f>
        <v>Sim</v>
      </c>
      <c r="Y3400" s="13" t="str">
        <f t="shared" si="266"/>
        <v>Sim</v>
      </c>
    </row>
    <row r="3401" spans="1:25">
      <c r="A3401" s="9">
        <v>330023</v>
      </c>
      <c r="B3401" s="13">
        <f>IFERROR(VLOOKUP(A3401,[1]Monitoramento_Base_somente_Said!$A:$J,5,FALSE),0)</f>
        <v>0</v>
      </c>
      <c r="C3401" s="13">
        <f>IFERROR(VLOOKUP(A3401,[1]Monitoramento_Base_somente_Said!$A:$J,6,FALSE),0)</f>
        <v>0</v>
      </c>
      <c r="D3401" s="13">
        <f>IFERROR(VLOOKUP(A3401,[1]Monitoramento_Base_somente_Said!$A:$J,7,FALSE),0)</f>
        <v>0</v>
      </c>
      <c r="E3401" s="13">
        <f>IFERROR(VLOOKUP(A3401,[1]Monitoramento_Base_somente_Said!$A:$J,8,FALSE),0)</f>
        <v>0</v>
      </c>
      <c r="F3401" s="13">
        <f>IFERROR(VLOOKUP(A3401,[1]Monitoramento_Base_somente_Said!$A:$J,9,FALSE),0)</f>
        <v>0</v>
      </c>
      <c r="G3401" s="13">
        <f>IFERROR(VLOOKUP(A3401,[1]Monitoramento_Base_somente_Said!$A:$J,10,FALSE),0)</f>
        <v>0</v>
      </c>
      <c r="H3401" s="13">
        <f>IFERROR(VLOOKUP(A3401,[2]Sheet1!$A:$I,4,FALSE),0)</f>
        <v>0</v>
      </c>
      <c r="I3401" s="13">
        <f>IFERROR(VLOOKUP(A3401,[2]Sheet1!$A:$I,5,FALSE),0)</f>
        <v>0</v>
      </c>
      <c r="J3401" s="13">
        <f>IFERROR(VLOOKUP(A3401,[2]Sheet1!$A:$I,6,FALSE),0)</f>
        <v>0</v>
      </c>
      <c r="K3401" s="13">
        <f>IFERROR(VLOOKUP(A3401,[2]Sheet1!$A:$I,7,FALSE),0)</f>
        <v>0</v>
      </c>
      <c r="L3401" s="13">
        <f>IFERROR(VLOOKUP(A3401,[2]Sheet1!$A:$I,8,FALSE),0)</f>
        <v>0</v>
      </c>
      <c r="M3401" s="13">
        <f>IFERROR(VLOOKUP(A3401,[2]Sheet1!$A:$I,9,FALSE),0)</f>
        <v>0</v>
      </c>
      <c r="N3401" s="13">
        <f>IFERROR(VLOOKUP(A3401,[3]Sheet1!$A:$G,2,FALSE),0)</f>
        <v>0</v>
      </c>
      <c r="O3401" s="13">
        <f>IFERROR(VLOOKUP(A3401,[3]Sheet1!$A:$G,3,FALSE),0)</f>
        <v>0</v>
      </c>
      <c r="P3401" s="13">
        <f>IFERROR(VLOOKUP(A3401,[3]Sheet1!$A:$G,4,FALSE),0)</f>
        <v>0</v>
      </c>
      <c r="Q3401" s="13">
        <f>IFERROR(VLOOKUP(A3401,[3]Sheet1!$A:$G,5,FALSE),0)</f>
        <v>0</v>
      </c>
      <c r="R3401" s="13">
        <f>IFERROR(VLOOKUP(A3401,[3]Sheet1!$A:$H,6,FALSE),0)</f>
        <v>0</v>
      </c>
      <c r="S3401" s="13">
        <f>IFERROR(VLOOKUP(A3401,[3]Sheet1!$A:$I,7,FALSE),0)</f>
        <v>0</v>
      </c>
      <c r="T3401" s="13" t="str">
        <f t="shared" si="265"/>
        <v>Não</v>
      </c>
      <c r="U3401" s="13" t="str">
        <f t="shared" si="265"/>
        <v>Não</v>
      </c>
      <c r="V3401" s="13" t="str">
        <f t="shared" si="265"/>
        <v>Não</v>
      </c>
      <c r="W3401" s="13" t="str">
        <f t="shared" si="265"/>
        <v>Não</v>
      </c>
      <c r="X3401" s="13" t="str">
        <f t="shared" si="266"/>
        <v>Não</v>
      </c>
      <c r="Y3401" s="13" t="str">
        <f t="shared" si="266"/>
        <v>Não</v>
      </c>
    </row>
    <row r="3402" spans="1:25">
      <c r="A3402" s="9">
        <v>330025</v>
      </c>
      <c r="B3402" s="13">
        <f>IFERROR(VLOOKUP(A3402,[1]Monitoramento_Base_somente_Said!$A:$J,5,FALSE),0)</f>
        <v>0</v>
      </c>
      <c r="C3402" s="13">
        <f>IFERROR(VLOOKUP(A3402,[1]Monitoramento_Base_somente_Said!$A:$J,6,FALSE),0)</f>
        <v>0</v>
      </c>
      <c r="D3402" s="13">
        <f>IFERROR(VLOOKUP(A3402,[1]Monitoramento_Base_somente_Said!$A:$J,7,FALSE),0)</f>
        <v>0</v>
      </c>
      <c r="E3402" s="13">
        <f>IFERROR(VLOOKUP(A3402,[1]Monitoramento_Base_somente_Said!$A:$J,8,FALSE),0)</f>
        <v>0</v>
      </c>
      <c r="F3402" s="13">
        <f>IFERROR(VLOOKUP(A3402,[1]Monitoramento_Base_somente_Said!$A:$J,9,FALSE),0)</f>
        <v>0</v>
      </c>
      <c r="G3402" s="13">
        <f>IFERROR(VLOOKUP(A3402,[1]Monitoramento_Base_somente_Said!$A:$J,10,FALSE),0)</f>
        <v>0</v>
      </c>
      <c r="H3402" s="13">
        <f>IFERROR(VLOOKUP(A3402,[2]Sheet1!$A:$I,4,FALSE),0)</f>
        <v>0</v>
      </c>
      <c r="I3402" s="13">
        <f>IFERROR(VLOOKUP(A3402,[2]Sheet1!$A:$I,5,FALSE),0)</f>
        <v>0</v>
      </c>
      <c r="J3402" s="13">
        <f>IFERROR(VLOOKUP(A3402,[2]Sheet1!$A:$I,6,FALSE),0)</f>
        <v>0</v>
      </c>
      <c r="K3402" s="13">
        <f>IFERROR(VLOOKUP(A3402,[2]Sheet1!$A:$I,7,FALSE),0)</f>
        <v>0</v>
      </c>
      <c r="L3402" s="13">
        <f>IFERROR(VLOOKUP(A3402,[2]Sheet1!$A:$I,8,FALSE),0)</f>
        <v>0</v>
      </c>
      <c r="M3402" s="13">
        <f>IFERROR(VLOOKUP(A3402,[2]Sheet1!$A:$I,9,FALSE),0)</f>
        <v>0</v>
      </c>
      <c r="N3402" s="13">
        <f>IFERROR(VLOOKUP(A3402,[3]Sheet1!$A:$G,2,FALSE),0)</f>
        <v>0</v>
      </c>
      <c r="O3402" s="13">
        <f>IFERROR(VLOOKUP(A3402,[3]Sheet1!$A:$G,3,FALSE),0)</f>
        <v>0</v>
      </c>
      <c r="P3402" s="13">
        <f>IFERROR(VLOOKUP(A3402,[3]Sheet1!$A:$G,4,FALSE),0)</f>
        <v>0</v>
      </c>
      <c r="Q3402" s="13">
        <f>IFERROR(VLOOKUP(A3402,[3]Sheet1!$A:$G,5,FALSE),0)</f>
        <v>0</v>
      </c>
      <c r="R3402" s="13">
        <f>IFERROR(VLOOKUP(A3402,[3]Sheet1!$A:$H,6,FALSE),0)</f>
        <v>0</v>
      </c>
      <c r="S3402" s="13">
        <f>IFERROR(VLOOKUP(A3402,[3]Sheet1!$A:$I,7,FALSE),0)</f>
        <v>0</v>
      </c>
      <c r="T3402" s="13" t="str">
        <f t="shared" si="265"/>
        <v>Não</v>
      </c>
      <c r="U3402" s="13" t="str">
        <f t="shared" si="265"/>
        <v>Não</v>
      </c>
      <c r="V3402" s="13" t="str">
        <f t="shared" si="265"/>
        <v>Não</v>
      </c>
      <c r="W3402" s="13" t="str">
        <f t="shared" si="265"/>
        <v>Não</v>
      </c>
      <c r="X3402" s="13" t="str">
        <f t="shared" si="266"/>
        <v>Não</v>
      </c>
      <c r="Y3402" s="13" t="str">
        <f t="shared" si="266"/>
        <v>Não</v>
      </c>
    </row>
    <row r="3403" spans="1:25">
      <c r="A3403" s="23">
        <v>330030</v>
      </c>
      <c r="B3403" s="13">
        <f>IFERROR(VLOOKUP(A3403,[1]Monitoramento_Base_somente_Said!$A:$J,5,FALSE),0)</f>
        <v>0</v>
      </c>
      <c r="C3403" s="13">
        <f>IFERROR(VLOOKUP(A3403,[1]Monitoramento_Base_somente_Said!$A:$J,6,FALSE),0)</f>
        <v>1097603</v>
      </c>
      <c r="D3403" s="13">
        <f>IFERROR(VLOOKUP(A3403,[1]Monitoramento_Base_somente_Said!$A:$J,7,FALSE),0)</f>
        <v>0</v>
      </c>
      <c r="E3403" s="13">
        <f>IFERROR(VLOOKUP(A3403,[1]Monitoramento_Base_somente_Said!$A:$J,8,FALSE),0)</f>
        <v>1024286</v>
      </c>
      <c r="F3403" s="13">
        <f>IFERROR(VLOOKUP(A3403,[1]Monitoramento_Base_somente_Said!$A:$J,9,FALSE),0)</f>
        <v>0</v>
      </c>
      <c r="G3403" s="13">
        <f>IFERROR(VLOOKUP(A3403,[1]Monitoramento_Base_somente_Said!$A:$J,10,FALSE),0)</f>
        <v>423660</v>
      </c>
      <c r="H3403" s="13">
        <f>IFERROR(VLOOKUP(A3403,[2]Sheet1!$A:$I,4,FALSE),0)</f>
        <v>0</v>
      </c>
      <c r="I3403" s="13">
        <f>IFERROR(VLOOKUP(A3403,[2]Sheet1!$A:$I,5,FALSE),0)</f>
        <v>0</v>
      </c>
      <c r="J3403" s="13">
        <f>IFERROR(VLOOKUP(A3403,[2]Sheet1!$A:$I,6,FALSE),0)</f>
        <v>0</v>
      </c>
      <c r="K3403" s="13">
        <f>IFERROR(VLOOKUP(A3403,[2]Sheet1!$A:$I,7,FALSE),0)</f>
        <v>0</v>
      </c>
      <c r="L3403" s="13">
        <f>IFERROR(VLOOKUP(A3403,[2]Sheet1!$A:$I,8,FALSE),0)</f>
        <v>0</v>
      </c>
      <c r="M3403" s="13">
        <f>IFERROR(VLOOKUP(A3403,[2]Sheet1!$A:$I,9,FALSE),0)</f>
        <v>0</v>
      </c>
      <c r="N3403" s="13">
        <f>IFERROR(VLOOKUP(A3403,[3]Sheet1!$A:$G,2,FALSE),0)</f>
        <v>0</v>
      </c>
      <c r="O3403" s="13">
        <f>IFERROR(VLOOKUP(A3403,[3]Sheet1!$A:$G,3,FALSE),0)</f>
        <v>0</v>
      </c>
      <c r="P3403" s="13">
        <f>IFERROR(VLOOKUP(A3403,[3]Sheet1!$A:$G,4,FALSE),0)</f>
        <v>0</v>
      </c>
      <c r="Q3403" s="13">
        <f>IFERROR(VLOOKUP(A3403,[3]Sheet1!$A:$G,5,FALSE),0)</f>
        <v>0</v>
      </c>
      <c r="R3403" s="13">
        <f>IFERROR(VLOOKUP(A3403,[3]Sheet1!$A:$H,6,FALSE),0)</f>
        <v>0</v>
      </c>
      <c r="S3403" s="13">
        <f>IFERROR(VLOOKUP(A3403,[3]Sheet1!$A:$I,7,FALSE),0)</f>
        <v>0</v>
      </c>
      <c r="T3403" s="13" t="str">
        <f t="shared" si="265"/>
        <v>Não</v>
      </c>
      <c r="U3403" s="13" t="str">
        <f t="shared" si="265"/>
        <v>Sim</v>
      </c>
      <c r="V3403" s="13" t="str">
        <f t="shared" si="265"/>
        <v>Não</v>
      </c>
      <c r="W3403" s="13" t="str">
        <f t="shared" si="265"/>
        <v>Sim</v>
      </c>
      <c r="X3403" s="13" t="str">
        <f t="shared" si="266"/>
        <v>Não</v>
      </c>
      <c r="Y3403" s="13" t="str">
        <f t="shared" si="266"/>
        <v>Sim</v>
      </c>
    </row>
    <row r="3404" spans="1:25">
      <c r="A3404" s="9">
        <v>330040</v>
      </c>
      <c r="B3404" s="13">
        <f>IFERROR(VLOOKUP(A3404,[1]Monitoramento_Base_somente_Said!$A:$J,5,FALSE),0)</f>
        <v>669009</v>
      </c>
      <c r="C3404" s="13">
        <f>IFERROR(VLOOKUP(A3404,[1]Monitoramento_Base_somente_Said!$A:$J,6,FALSE),0)</f>
        <v>196445799</v>
      </c>
      <c r="D3404" s="13">
        <f>IFERROR(VLOOKUP(A3404,[1]Monitoramento_Base_somente_Said!$A:$J,7,FALSE),0)</f>
        <v>1104738</v>
      </c>
      <c r="E3404" s="13">
        <f>IFERROR(VLOOKUP(A3404,[1]Monitoramento_Base_somente_Said!$A:$J,8,FALSE),0)</f>
        <v>179215512</v>
      </c>
      <c r="F3404" s="13">
        <f>IFERROR(VLOOKUP(A3404,[1]Monitoramento_Base_somente_Said!$A:$J,9,FALSE),0)</f>
        <v>234725</v>
      </c>
      <c r="G3404" s="13">
        <f>IFERROR(VLOOKUP(A3404,[1]Monitoramento_Base_somente_Said!$A:$J,10,FALSE),0)</f>
        <v>73143116</v>
      </c>
      <c r="H3404" s="13">
        <f>IFERROR(VLOOKUP(A3404,[2]Sheet1!$A:$I,4,FALSE),0)</f>
        <v>0</v>
      </c>
      <c r="I3404" s="13">
        <f>IFERROR(VLOOKUP(A3404,[2]Sheet1!$A:$I,5,FALSE),0)</f>
        <v>0</v>
      </c>
      <c r="J3404" s="13">
        <f>IFERROR(VLOOKUP(A3404,[2]Sheet1!$A:$I,6,FALSE),0)</f>
        <v>0</v>
      </c>
      <c r="K3404" s="13">
        <f>IFERROR(VLOOKUP(A3404,[2]Sheet1!$A:$I,7,FALSE),0)</f>
        <v>0</v>
      </c>
      <c r="L3404" s="13">
        <f>IFERROR(VLOOKUP(A3404,[2]Sheet1!$A:$I,8,FALSE),0)</f>
        <v>0</v>
      </c>
      <c r="M3404" s="13">
        <f>IFERROR(VLOOKUP(A3404,[2]Sheet1!$A:$I,9,FALSE),0)</f>
        <v>0</v>
      </c>
      <c r="N3404" s="13">
        <f>IFERROR(VLOOKUP(A3404,[3]Sheet1!$A:$G,2,FALSE),0)</f>
        <v>0</v>
      </c>
      <c r="O3404" s="13">
        <f>IFERROR(VLOOKUP(A3404,[3]Sheet1!$A:$G,3,FALSE),0)</f>
        <v>0</v>
      </c>
      <c r="P3404" s="13">
        <f>IFERROR(VLOOKUP(A3404,[3]Sheet1!$A:$G,4,FALSE),0)</f>
        <v>0</v>
      </c>
      <c r="Q3404" s="13">
        <f>IFERROR(VLOOKUP(A3404,[3]Sheet1!$A:$G,5,FALSE),0)</f>
        <v>0</v>
      </c>
      <c r="R3404" s="13">
        <f>IFERROR(VLOOKUP(A3404,[3]Sheet1!$A:$H,6,FALSE),0)</f>
        <v>0</v>
      </c>
      <c r="S3404" s="13">
        <f>IFERROR(VLOOKUP(A3404,[3]Sheet1!$A:$I,7,FALSE),0)</f>
        <v>0</v>
      </c>
      <c r="T3404" s="13" t="str">
        <f t="shared" si="265"/>
        <v>Sim</v>
      </c>
      <c r="U3404" s="13" t="str">
        <f t="shared" si="265"/>
        <v>Sim</v>
      </c>
      <c r="V3404" s="13" t="str">
        <f t="shared" si="265"/>
        <v>Sim</v>
      </c>
      <c r="W3404" s="13" t="str">
        <f t="shared" si="265"/>
        <v>Sim</v>
      </c>
      <c r="X3404" s="13" t="str">
        <f t="shared" si="266"/>
        <v>Sim</v>
      </c>
      <c r="Y3404" s="13" t="str">
        <f t="shared" si="266"/>
        <v>Sim</v>
      </c>
    </row>
    <row r="3405" spans="1:25">
      <c r="A3405" s="9">
        <v>330045</v>
      </c>
      <c r="B3405" s="13">
        <f>IFERROR(VLOOKUP(A3405,[1]Monitoramento_Base_somente_Said!$A:$J,5,FALSE),0)</f>
        <v>0</v>
      </c>
      <c r="C3405" s="13">
        <f>IFERROR(VLOOKUP(A3405,[1]Monitoramento_Base_somente_Said!$A:$J,6,FALSE),0)</f>
        <v>0</v>
      </c>
      <c r="D3405" s="13">
        <f>IFERROR(VLOOKUP(A3405,[1]Monitoramento_Base_somente_Said!$A:$J,7,FALSE),0)</f>
        <v>0</v>
      </c>
      <c r="E3405" s="13">
        <f>IFERROR(VLOOKUP(A3405,[1]Monitoramento_Base_somente_Said!$A:$J,8,FALSE),0)</f>
        <v>0</v>
      </c>
      <c r="F3405" s="13">
        <f>IFERROR(VLOOKUP(A3405,[1]Monitoramento_Base_somente_Said!$A:$J,9,FALSE),0)</f>
        <v>0</v>
      </c>
      <c r="G3405" s="13">
        <f>IFERROR(VLOOKUP(A3405,[1]Monitoramento_Base_somente_Said!$A:$J,10,FALSE),0)</f>
        <v>0</v>
      </c>
      <c r="H3405" s="13">
        <f>IFERROR(VLOOKUP(A3405,[2]Sheet1!$A:$I,4,FALSE),0)</f>
        <v>0</v>
      </c>
      <c r="I3405" s="13">
        <f>IFERROR(VLOOKUP(A3405,[2]Sheet1!$A:$I,5,FALSE),0)</f>
        <v>0</v>
      </c>
      <c r="J3405" s="13">
        <f>IFERROR(VLOOKUP(A3405,[2]Sheet1!$A:$I,6,FALSE),0)</f>
        <v>0</v>
      </c>
      <c r="K3405" s="13">
        <f>IFERROR(VLOOKUP(A3405,[2]Sheet1!$A:$I,7,FALSE),0)</f>
        <v>0</v>
      </c>
      <c r="L3405" s="13">
        <f>IFERROR(VLOOKUP(A3405,[2]Sheet1!$A:$I,8,FALSE),0)</f>
        <v>0</v>
      </c>
      <c r="M3405" s="13">
        <f>IFERROR(VLOOKUP(A3405,[2]Sheet1!$A:$I,9,FALSE),0)</f>
        <v>0</v>
      </c>
      <c r="N3405" s="13">
        <f>IFERROR(VLOOKUP(A3405,[3]Sheet1!$A:$G,2,FALSE),0)</f>
        <v>0</v>
      </c>
      <c r="O3405" s="13">
        <f>IFERROR(VLOOKUP(A3405,[3]Sheet1!$A:$G,3,FALSE),0)</f>
        <v>0</v>
      </c>
      <c r="P3405" s="13">
        <f>IFERROR(VLOOKUP(A3405,[3]Sheet1!$A:$G,4,FALSE),0)</f>
        <v>0</v>
      </c>
      <c r="Q3405" s="13">
        <f>IFERROR(VLOOKUP(A3405,[3]Sheet1!$A:$G,5,FALSE),0)</f>
        <v>0</v>
      </c>
      <c r="R3405" s="13">
        <f>IFERROR(VLOOKUP(A3405,[3]Sheet1!$A:$H,6,FALSE),0)</f>
        <v>0</v>
      </c>
      <c r="S3405" s="13">
        <f>IFERROR(VLOOKUP(A3405,[3]Sheet1!$A:$I,7,FALSE),0)</f>
        <v>0</v>
      </c>
      <c r="T3405" s="13" t="str">
        <f t="shared" si="265"/>
        <v>Não</v>
      </c>
      <c r="U3405" s="13" t="str">
        <f t="shared" si="265"/>
        <v>Não</v>
      </c>
      <c r="V3405" s="13" t="str">
        <f t="shared" si="265"/>
        <v>Não</v>
      </c>
      <c r="W3405" s="13" t="str">
        <f t="shared" si="265"/>
        <v>Não</v>
      </c>
      <c r="X3405" s="13" t="str">
        <f t="shared" si="266"/>
        <v>Não</v>
      </c>
      <c r="Y3405" s="13" t="str">
        <f t="shared" si="266"/>
        <v>Não</v>
      </c>
    </row>
    <row r="3406" spans="1:25">
      <c r="A3406" s="9">
        <v>330050</v>
      </c>
      <c r="B3406" s="13">
        <f>IFERROR(VLOOKUP(A3406,[1]Monitoramento_Base_somente_Said!$A:$J,5,FALSE),0)</f>
        <v>4</v>
      </c>
      <c r="C3406" s="13">
        <f>IFERROR(VLOOKUP(A3406,[1]Monitoramento_Base_somente_Said!$A:$J,6,FALSE),0)</f>
        <v>32303579</v>
      </c>
      <c r="D3406" s="13">
        <f>IFERROR(VLOOKUP(A3406,[1]Monitoramento_Base_somente_Said!$A:$J,7,FALSE),0)</f>
        <v>2020</v>
      </c>
      <c r="E3406" s="13">
        <f>IFERROR(VLOOKUP(A3406,[1]Monitoramento_Base_somente_Said!$A:$J,8,FALSE),0)</f>
        <v>34242240</v>
      </c>
      <c r="F3406" s="13">
        <f>IFERROR(VLOOKUP(A3406,[1]Monitoramento_Base_somente_Said!$A:$J,9,FALSE),0)</f>
        <v>242501</v>
      </c>
      <c r="G3406" s="13">
        <f>IFERROR(VLOOKUP(A3406,[1]Monitoramento_Base_somente_Said!$A:$J,10,FALSE),0)</f>
        <v>15801289</v>
      </c>
      <c r="H3406" s="13">
        <f>IFERROR(VLOOKUP(A3406,[2]Sheet1!$A:$I,4,FALSE),0)</f>
        <v>0</v>
      </c>
      <c r="I3406" s="13">
        <f>IFERROR(VLOOKUP(A3406,[2]Sheet1!$A:$I,5,FALSE),0)</f>
        <v>0</v>
      </c>
      <c r="J3406" s="13">
        <f>IFERROR(VLOOKUP(A3406,[2]Sheet1!$A:$I,6,FALSE),0)</f>
        <v>0</v>
      </c>
      <c r="K3406" s="13">
        <f>IFERROR(VLOOKUP(A3406,[2]Sheet1!$A:$I,7,FALSE),0)</f>
        <v>0</v>
      </c>
      <c r="L3406" s="13">
        <f>IFERROR(VLOOKUP(A3406,[2]Sheet1!$A:$I,8,FALSE),0)</f>
        <v>0</v>
      </c>
      <c r="M3406" s="13">
        <f>IFERROR(VLOOKUP(A3406,[2]Sheet1!$A:$I,9,FALSE),0)</f>
        <v>0</v>
      </c>
      <c r="N3406" s="13">
        <f>IFERROR(VLOOKUP(A3406,[3]Sheet1!$A:$G,2,FALSE),0)</f>
        <v>0</v>
      </c>
      <c r="O3406" s="13">
        <f>IFERROR(VLOOKUP(A3406,[3]Sheet1!$A:$G,3,FALSE),0)</f>
        <v>0</v>
      </c>
      <c r="P3406" s="13">
        <f>IFERROR(VLOOKUP(A3406,[3]Sheet1!$A:$G,4,FALSE),0)</f>
        <v>0</v>
      </c>
      <c r="Q3406" s="13">
        <f>IFERROR(VLOOKUP(A3406,[3]Sheet1!$A:$G,5,FALSE),0)</f>
        <v>0</v>
      </c>
      <c r="R3406" s="13">
        <f>IFERROR(VLOOKUP(A3406,[3]Sheet1!$A:$H,6,FALSE),0)</f>
        <v>0</v>
      </c>
      <c r="S3406" s="13">
        <f>IFERROR(VLOOKUP(A3406,[3]Sheet1!$A:$I,7,FALSE),0)</f>
        <v>0</v>
      </c>
      <c r="T3406" s="13" t="str">
        <f t="shared" si="265"/>
        <v>Sim</v>
      </c>
      <c r="U3406" s="13" t="str">
        <f t="shared" si="265"/>
        <v>Sim</v>
      </c>
      <c r="V3406" s="13" t="str">
        <f t="shared" si="265"/>
        <v>Sim</v>
      </c>
      <c r="W3406" s="13" t="str">
        <f t="shared" si="265"/>
        <v>Sim</v>
      </c>
      <c r="X3406" s="13" t="str">
        <f t="shared" si="266"/>
        <v>Sim</v>
      </c>
      <c r="Y3406" s="13" t="str">
        <f t="shared" si="266"/>
        <v>Sim</v>
      </c>
    </row>
    <row r="3407" spans="1:25">
      <c r="A3407" s="9">
        <v>330060</v>
      </c>
      <c r="B3407" s="13">
        <f>IFERROR(VLOOKUP(A3407,[1]Monitoramento_Base_somente_Said!$A:$J,5,FALSE),0)</f>
        <v>0</v>
      </c>
      <c r="C3407" s="13">
        <f>IFERROR(VLOOKUP(A3407,[1]Monitoramento_Base_somente_Said!$A:$J,6,FALSE),0)</f>
        <v>0</v>
      </c>
      <c r="D3407" s="13">
        <f>IFERROR(VLOOKUP(A3407,[1]Monitoramento_Base_somente_Said!$A:$J,7,FALSE),0)</f>
        <v>0</v>
      </c>
      <c r="E3407" s="13">
        <f>IFERROR(VLOOKUP(A3407,[1]Monitoramento_Base_somente_Said!$A:$J,8,FALSE),0)</f>
        <v>0</v>
      </c>
      <c r="F3407" s="13">
        <f>IFERROR(VLOOKUP(A3407,[1]Monitoramento_Base_somente_Said!$A:$J,9,FALSE),0)</f>
        <v>0</v>
      </c>
      <c r="G3407" s="13">
        <f>IFERROR(VLOOKUP(A3407,[1]Monitoramento_Base_somente_Said!$A:$J,10,FALSE),0)</f>
        <v>0</v>
      </c>
      <c r="H3407" s="13">
        <f>IFERROR(VLOOKUP(A3407,[2]Sheet1!$A:$I,4,FALSE),0)</f>
        <v>0</v>
      </c>
      <c r="I3407" s="13">
        <f>IFERROR(VLOOKUP(A3407,[2]Sheet1!$A:$I,5,FALSE),0)</f>
        <v>0</v>
      </c>
      <c r="J3407" s="13">
        <f>IFERROR(VLOOKUP(A3407,[2]Sheet1!$A:$I,6,FALSE),0)</f>
        <v>0</v>
      </c>
      <c r="K3407" s="13">
        <f>IFERROR(VLOOKUP(A3407,[2]Sheet1!$A:$I,7,FALSE),0)</f>
        <v>0</v>
      </c>
      <c r="L3407" s="13">
        <f>IFERROR(VLOOKUP(A3407,[2]Sheet1!$A:$I,8,FALSE),0)</f>
        <v>0</v>
      </c>
      <c r="M3407" s="13">
        <f>IFERROR(VLOOKUP(A3407,[2]Sheet1!$A:$I,9,FALSE),0)</f>
        <v>0</v>
      </c>
      <c r="N3407" s="13">
        <f>IFERROR(VLOOKUP(A3407,[3]Sheet1!$A:$G,2,FALSE),0)</f>
        <v>0</v>
      </c>
      <c r="O3407" s="13">
        <f>IFERROR(VLOOKUP(A3407,[3]Sheet1!$A:$G,3,FALSE),0)</f>
        <v>0</v>
      </c>
      <c r="P3407" s="13">
        <f>IFERROR(VLOOKUP(A3407,[3]Sheet1!$A:$G,4,FALSE),0)</f>
        <v>0</v>
      </c>
      <c r="Q3407" s="13">
        <f>IFERROR(VLOOKUP(A3407,[3]Sheet1!$A:$G,5,FALSE),0)</f>
        <v>0</v>
      </c>
      <c r="R3407" s="13">
        <f>IFERROR(VLOOKUP(A3407,[3]Sheet1!$A:$H,6,FALSE),0)</f>
        <v>0</v>
      </c>
      <c r="S3407" s="13">
        <f>IFERROR(VLOOKUP(A3407,[3]Sheet1!$A:$I,7,FALSE),0)</f>
        <v>0</v>
      </c>
      <c r="T3407" s="13" t="str">
        <f t="shared" si="265"/>
        <v>Não</v>
      </c>
      <c r="U3407" s="13" t="str">
        <f t="shared" si="265"/>
        <v>Não</v>
      </c>
      <c r="V3407" s="13" t="str">
        <f t="shared" si="265"/>
        <v>Não</v>
      </c>
      <c r="W3407" s="13" t="str">
        <f t="shared" si="265"/>
        <v>Não</v>
      </c>
      <c r="X3407" s="13" t="str">
        <f t="shared" si="266"/>
        <v>Não</v>
      </c>
      <c r="Y3407" s="13" t="str">
        <f t="shared" si="266"/>
        <v>Não</v>
      </c>
    </row>
    <row r="3408" spans="1:25">
      <c r="A3408" s="9">
        <v>330080</v>
      </c>
      <c r="B3408" s="13">
        <f>IFERROR(VLOOKUP(A3408,[1]Monitoramento_Base_somente_Said!$A:$J,5,FALSE),0)</f>
        <v>0</v>
      </c>
      <c r="C3408" s="13">
        <f>IFERROR(VLOOKUP(A3408,[1]Monitoramento_Base_somente_Said!$A:$J,6,FALSE),0)</f>
        <v>0</v>
      </c>
      <c r="D3408" s="13">
        <f>IFERROR(VLOOKUP(A3408,[1]Monitoramento_Base_somente_Said!$A:$J,7,FALSE),0)</f>
        <v>0</v>
      </c>
      <c r="E3408" s="13">
        <f>IFERROR(VLOOKUP(A3408,[1]Monitoramento_Base_somente_Said!$A:$J,8,FALSE),0)</f>
        <v>0</v>
      </c>
      <c r="F3408" s="13">
        <f>IFERROR(VLOOKUP(A3408,[1]Monitoramento_Base_somente_Said!$A:$J,9,FALSE),0)</f>
        <v>0</v>
      </c>
      <c r="G3408" s="13">
        <f>IFERROR(VLOOKUP(A3408,[1]Monitoramento_Base_somente_Said!$A:$J,10,FALSE),0)</f>
        <v>0</v>
      </c>
      <c r="H3408" s="13">
        <f>IFERROR(VLOOKUP(A3408,[2]Sheet1!$A:$I,4,FALSE),0)</f>
        <v>0</v>
      </c>
      <c r="I3408" s="13">
        <f>IFERROR(VLOOKUP(A3408,[2]Sheet1!$A:$I,5,FALSE),0)</f>
        <v>0</v>
      </c>
      <c r="J3408" s="13">
        <f>IFERROR(VLOOKUP(A3408,[2]Sheet1!$A:$I,6,FALSE),0)</f>
        <v>0</v>
      </c>
      <c r="K3408" s="13">
        <f>IFERROR(VLOOKUP(A3408,[2]Sheet1!$A:$I,7,FALSE),0)</f>
        <v>0</v>
      </c>
      <c r="L3408" s="13">
        <f>IFERROR(VLOOKUP(A3408,[2]Sheet1!$A:$I,8,FALSE),0)</f>
        <v>0</v>
      </c>
      <c r="M3408" s="13">
        <f>IFERROR(VLOOKUP(A3408,[2]Sheet1!$A:$I,9,FALSE),0)</f>
        <v>0</v>
      </c>
      <c r="N3408" s="13">
        <f>IFERROR(VLOOKUP(A3408,[3]Sheet1!$A:$G,2,FALSE),0)</f>
        <v>0</v>
      </c>
      <c r="O3408" s="13">
        <f>IFERROR(VLOOKUP(A3408,[3]Sheet1!$A:$G,3,FALSE),0)</f>
        <v>0</v>
      </c>
      <c r="P3408" s="13">
        <f>IFERROR(VLOOKUP(A3408,[3]Sheet1!$A:$G,4,FALSE),0)</f>
        <v>0</v>
      </c>
      <c r="Q3408" s="13">
        <f>IFERROR(VLOOKUP(A3408,[3]Sheet1!$A:$G,5,FALSE),0)</f>
        <v>0</v>
      </c>
      <c r="R3408" s="13">
        <f>IFERROR(VLOOKUP(A3408,[3]Sheet1!$A:$H,6,FALSE),0)</f>
        <v>0</v>
      </c>
      <c r="S3408" s="13">
        <f>IFERROR(VLOOKUP(A3408,[3]Sheet1!$A:$I,7,FALSE),0)</f>
        <v>0</v>
      </c>
      <c r="T3408" s="13" t="str">
        <f t="shared" si="265"/>
        <v>Não</v>
      </c>
      <c r="U3408" s="13" t="str">
        <f t="shared" si="265"/>
        <v>Não</v>
      </c>
      <c r="V3408" s="13" t="str">
        <f t="shared" si="265"/>
        <v>Não</v>
      </c>
      <c r="W3408" s="13" t="str">
        <f t="shared" si="265"/>
        <v>Não</v>
      </c>
      <c r="X3408" s="13" t="str">
        <f t="shared" si="266"/>
        <v>Não</v>
      </c>
      <c r="Y3408" s="13" t="str">
        <f t="shared" si="266"/>
        <v>Não</v>
      </c>
    </row>
    <row r="3409" spans="1:25">
      <c r="A3409" s="9">
        <v>330090</v>
      </c>
      <c r="B3409" s="13">
        <f>IFERROR(VLOOKUP(A3409,[1]Monitoramento_Base_somente_Said!$A:$J,5,FALSE),0)</f>
        <v>0</v>
      </c>
      <c r="C3409" s="13">
        <f>IFERROR(VLOOKUP(A3409,[1]Monitoramento_Base_somente_Said!$A:$J,6,FALSE),0)</f>
        <v>36994914</v>
      </c>
      <c r="D3409" s="13">
        <f>IFERROR(VLOOKUP(A3409,[1]Monitoramento_Base_somente_Said!$A:$J,7,FALSE),0)</f>
        <v>0</v>
      </c>
      <c r="E3409" s="13">
        <f>IFERROR(VLOOKUP(A3409,[1]Monitoramento_Base_somente_Said!$A:$J,8,FALSE),0)</f>
        <v>33838293</v>
      </c>
      <c r="F3409" s="13">
        <f>IFERROR(VLOOKUP(A3409,[1]Monitoramento_Base_somente_Said!$A:$J,9,FALSE),0)</f>
        <v>0</v>
      </c>
      <c r="G3409" s="13">
        <f>IFERROR(VLOOKUP(A3409,[1]Monitoramento_Base_somente_Said!$A:$J,10,FALSE),0)</f>
        <v>13929557</v>
      </c>
      <c r="H3409" s="13">
        <f>IFERROR(VLOOKUP(A3409,[2]Sheet1!$A:$I,4,FALSE),0)</f>
        <v>0</v>
      </c>
      <c r="I3409" s="13">
        <f>IFERROR(VLOOKUP(A3409,[2]Sheet1!$A:$I,5,FALSE),0)</f>
        <v>0</v>
      </c>
      <c r="J3409" s="13">
        <f>IFERROR(VLOOKUP(A3409,[2]Sheet1!$A:$I,6,FALSE),0)</f>
        <v>0</v>
      </c>
      <c r="K3409" s="13">
        <f>IFERROR(VLOOKUP(A3409,[2]Sheet1!$A:$I,7,FALSE),0)</f>
        <v>0</v>
      </c>
      <c r="L3409" s="13">
        <f>IFERROR(VLOOKUP(A3409,[2]Sheet1!$A:$I,8,FALSE),0)</f>
        <v>0</v>
      </c>
      <c r="M3409" s="13">
        <f>IFERROR(VLOOKUP(A3409,[2]Sheet1!$A:$I,9,FALSE),0)</f>
        <v>0</v>
      </c>
      <c r="N3409" s="13">
        <f>IFERROR(VLOOKUP(A3409,[3]Sheet1!$A:$G,2,FALSE),0)</f>
        <v>0</v>
      </c>
      <c r="O3409" s="13">
        <f>IFERROR(VLOOKUP(A3409,[3]Sheet1!$A:$G,3,FALSE),0)</f>
        <v>0</v>
      </c>
      <c r="P3409" s="13">
        <f>IFERROR(VLOOKUP(A3409,[3]Sheet1!$A:$G,4,FALSE),0)</f>
        <v>0</v>
      </c>
      <c r="Q3409" s="13">
        <f>IFERROR(VLOOKUP(A3409,[3]Sheet1!$A:$G,5,FALSE),0)</f>
        <v>0</v>
      </c>
      <c r="R3409" s="13">
        <f>IFERROR(VLOOKUP(A3409,[3]Sheet1!$A:$H,6,FALSE),0)</f>
        <v>0</v>
      </c>
      <c r="S3409" s="13">
        <f>IFERROR(VLOOKUP(A3409,[3]Sheet1!$A:$I,7,FALSE),0)</f>
        <v>0</v>
      </c>
      <c r="T3409" s="13" t="str">
        <f t="shared" si="265"/>
        <v>Não</v>
      </c>
      <c r="U3409" s="13" t="str">
        <f t="shared" si="265"/>
        <v>Sim</v>
      </c>
      <c r="V3409" s="13" t="str">
        <f t="shared" si="265"/>
        <v>Não</v>
      </c>
      <c r="W3409" s="13" t="str">
        <f t="shared" si="265"/>
        <v>Sim</v>
      </c>
      <c r="X3409" s="13" t="str">
        <f t="shared" si="266"/>
        <v>Não</v>
      </c>
      <c r="Y3409" s="13" t="str">
        <f t="shared" si="266"/>
        <v>Sim</v>
      </c>
    </row>
    <row r="3410" spans="1:25">
      <c r="A3410" s="9">
        <v>330100</v>
      </c>
      <c r="B3410" s="13">
        <f>IFERROR(VLOOKUP(A3410,[1]Monitoramento_Base_somente_Said!$A:$J,5,FALSE),0)</f>
        <v>0</v>
      </c>
      <c r="C3410" s="13">
        <f>IFERROR(VLOOKUP(A3410,[1]Monitoramento_Base_somente_Said!$A:$J,6,FALSE),0)</f>
        <v>0</v>
      </c>
      <c r="D3410" s="13">
        <f>IFERROR(VLOOKUP(A3410,[1]Monitoramento_Base_somente_Said!$A:$J,7,FALSE),0)</f>
        <v>0</v>
      </c>
      <c r="E3410" s="13">
        <f>IFERROR(VLOOKUP(A3410,[1]Monitoramento_Base_somente_Said!$A:$J,8,FALSE),0)</f>
        <v>0</v>
      </c>
      <c r="F3410" s="13">
        <f>IFERROR(VLOOKUP(A3410,[1]Monitoramento_Base_somente_Said!$A:$J,9,FALSE),0)</f>
        <v>0</v>
      </c>
      <c r="G3410" s="13">
        <f>IFERROR(VLOOKUP(A3410,[1]Monitoramento_Base_somente_Said!$A:$J,10,FALSE),0)</f>
        <v>0</v>
      </c>
      <c r="H3410" s="13">
        <f>IFERROR(VLOOKUP(A3410,[2]Sheet1!$A:$I,4,FALSE),0)</f>
        <v>0</v>
      </c>
      <c r="I3410" s="13">
        <f>IFERROR(VLOOKUP(A3410,[2]Sheet1!$A:$I,5,FALSE),0)</f>
        <v>0</v>
      </c>
      <c r="J3410" s="13">
        <f>IFERROR(VLOOKUP(A3410,[2]Sheet1!$A:$I,6,FALSE),0)</f>
        <v>0</v>
      </c>
      <c r="K3410" s="13">
        <f>IFERROR(VLOOKUP(A3410,[2]Sheet1!$A:$I,7,FALSE),0)</f>
        <v>0</v>
      </c>
      <c r="L3410" s="13">
        <f>IFERROR(VLOOKUP(A3410,[2]Sheet1!$A:$I,8,FALSE),0)</f>
        <v>0</v>
      </c>
      <c r="M3410" s="13">
        <f>IFERROR(VLOOKUP(A3410,[2]Sheet1!$A:$I,9,FALSE),0)</f>
        <v>0</v>
      </c>
      <c r="N3410" s="13">
        <f>IFERROR(VLOOKUP(A3410,[3]Sheet1!$A:$G,2,FALSE),0)</f>
        <v>0</v>
      </c>
      <c r="O3410" s="13">
        <f>IFERROR(VLOOKUP(A3410,[3]Sheet1!$A:$G,3,FALSE),0)</f>
        <v>0</v>
      </c>
      <c r="P3410" s="13">
        <f>IFERROR(VLOOKUP(A3410,[3]Sheet1!$A:$G,4,FALSE),0)</f>
        <v>0</v>
      </c>
      <c r="Q3410" s="13">
        <f>IFERROR(VLOOKUP(A3410,[3]Sheet1!$A:$G,5,FALSE),0)</f>
        <v>0</v>
      </c>
      <c r="R3410" s="13">
        <f>IFERROR(VLOOKUP(A3410,[3]Sheet1!$A:$H,6,FALSE),0)</f>
        <v>0</v>
      </c>
      <c r="S3410" s="13">
        <f>IFERROR(VLOOKUP(A3410,[3]Sheet1!$A:$I,7,FALSE),0)</f>
        <v>0</v>
      </c>
      <c r="T3410" s="13" t="str">
        <f t="shared" si="265"/>
        <v>Não</v>
      </c>
      <c r="U3410" s="13" t="str">
        <f t="shared" si="265"/>
        <v>Não</v>
      </c>
      <c r="V3410" s="13" t="str">
        <f t="shared" si="265"/>
        <v>Não</v>
      </c>
      <c r="W3410" s="13" t="str">
        <f t="shared" si="265"/>
        <v>Não</v>
      </c>
      <c r="X3410" s="13" t="str">
        <f t="shared" si="266"/>
        <v>Não</v>
      </c>
      <c r="Y3410" s="13" t="str">
        <f t="shared" si="266"/>
        <v>Não</v>
      </c>
    </row>
    <row r="3411" spans="1:25">
      <c r="A3411" s="9">
        <v>330110</v>
      </c>
      <c r="B3411" s="13">
        <f>IFERROR(VLOOKUP(A3411,[1]Monitoramento_Base_somente_Said!$A:$J,5,FALSE),0)</f>
        <v>32971</v>
      </c>
      <c r="C3411" s="13">
        <f>IFERROR(VLOOKUP(A3411,[1]Monitoramento_Base_somente_Said!$A:$J,6,FALSE),0)</f>
        <v>79684983</v>
      </c>
      <c r="D3411" s="13">
        <f>IFERROR(VLOOKUP(A3411,[1]Monitoramento_Base_somente_Said!$A:$J,7,FALSE),0)</f>
        <v>34413</v>
      </c>
      <c r="E3411" s="13">
        <f>IFERROR(VLOOKUP(A3411,[1]Monitoramento_Base_somente_Said!$A:$J,8,FALSE),0)</f>
        <v>71140039</v>
      </c>
      <c r="F3411" s="13">
        <f>IFERROR(VLOOKUP(A3411,[1]Monitoramento_Base_somente_Said!$A:$J,9,FALSE),0)</f>
        <v>19883</v>
      </c>
      <c r="G3411" s="13">
        <f>IFERROR(VLOOKUP(A3411,[1]Monitoramento_Base_somente_Said!$A:$J,10,FALSE),0)</f>
        <v>27184532</v>
      </c>
      <c r="H3411" s="13">
        <f>IFERROR(VLOOKUP(A3411,[2]Sheet1!$A:$I,4,FALSE),0)</f>
        <v>0</v>
      </c>
      <c r="I3411" s="13">
        <f>IFERROR(VLOOKUP(A3411,[2]Sheet1!$A:$I,5,FALSE),0)</f>
        <v>0</v>
      </c>
      <c r="J3411" s="13">
        <f>IFERROR(VLOOKUP(A3411,[2]Sheet1!$A:$I,6,FALSE),0)</f>
        <v>0</v>
      </c>
      <c r="K3411" s="13">
        <f>IFERROR(VLOOKUP(A3411,[2]Sheet1!$A:$I,7,FALSE),0)</f>
        <v>0</v>
      </c>
      <c r="L3411" s="13">
        <f>IFERROR(VLOOKUP(A3411,[2]Sheet1!$A:$I,8,FALSE),0)</f>
        <v>0</v>
      </c>
      <c r="M3411" s="13">
        <f>IFERROR(VLOOKUP(A3411,[2]Sheet1!$A:$I,9,FALSE),0)</f>
        <v>0</v>
      </c>
      <c r="N3411" s="13">
        <f>IFERROR(VLOOKUP(A3411,[3]Sheet1!$A:$G,2,FALSE),0)</f>
        <v>0</v>
      </c>
      <c r="O3411" s="13">
        <f>IFERROR(VLOOKUP(A3411,[3]Sheet1!$A:$G,3,FALSE),0)</f>
        <v>0</v>
      </c>
      <c r="P3411" s="13">
        <f>IFERROR(VLOOKUP(A3411,[3]Sheet1!$A:$G,4,FALSE),0)</f>
        <v>0</v>
      </c>
      <c r="Q3411" s="13">
        <f>IFERROR(VLOOKUP(A3411,[3]Sheet1!$A:$G,5,FALSE),0)</f>
        <v>0</v>
      </c>
      <c r="R3411" s="13">
        <f>IFERROR(VLOOKUP(A3411,[3]Sheet1!$A:$H,6,FALSE),0)</f>
        <v>0</v>
      </c>
      <c r="S3411" s="13">
        <f>IFERROR(VLOOKUP(A3411,[3]Sheet1!$A:$I,7,FALSE),0)</f>
        <v>0</v>
      </c>
      <c r="T3411" s="13" t="str">
        <f t="shared" si="265"/>
        <v>Sim</v>
      </c>
      <c r="U3411" s="13" t="str">
        <f t="shared" si="265"/>
        <v>Sim</v>
      </c>
      <c r="V3411" s="13" t="str">
        <f t="shared" si="265"/>
        <v>Sim</v>
      </c>
      <c r="W3411" s="13" t="str">
        <f t="shared" si="265"/>
        <v>Sim</v>
      </c>
      <c r="X3411" s="13" t="str">
        <f t="shared" si="266"/>
        <v>Sim</v>
      </c>
      <c r="Y3411" s="13" t="str">
        <f t="shared" si="266"/>
        <v>Sim</v>
      </c>
    </row>
    <row r="3412" spans="1:25">
      <c r="A3412" s="9">
        <v>330115</v>
      </c>
      <c r="B3412" s="13">
        <f>IFERROR(VLOOKUP(A3412,[1]Monitoramento_Base_somente_Said!$A:$J,5,FALSE),0)</f>
        <v>0</v>
      </c>
      <c r="C3412" s="13">
        <f>IFERROR(VLOOKUP(A3412,[1]Monitoramento_Base_somente_Said!$A:$J,6,FALSE),0)</f>
        <v>52390641</v>
      </c>
      <c r="D3412" s="13">
        <f>IFERROR(VLOOKUP(A3412,[1]Monitoramento_Base_somente_Said!$A:$J,7,FALSE),0)</f>
        <v>0</v>
      </c>
      <c r="E3412" s="13">
        <f>IFERROR(VLOOKUP(A3412,[1]Monitoramento_Base_somente_Said!$A:$J,8,FALSE),0)</f>
        <v>48103889</v>
      </c>
      <c r="F3412" s="13">
        <f>IFERROR(VLOOKUP(A3412,[1]Monitoramento_Base_somente_Said!$A:$J,9,FALSE),0)</f>
        <v>0</v>
      </c>
      <c r="G3412" s="13">
        <f>IFERROR(VLOOKUP(A3412,[1]Monitoramento_Base_somente_Said!$A:$J,10,FALSE),0)</f>
        <v>21932020</v>
      </c>
      <c r="H3412" s="13">
        <f>IFERROR(VLOOKUP(A3412,[2]Sheet1!$A:$I,4,FALSE),0)</f>
        <v>0</v>
      </c>
      <c r="I3412" s="13">
        <f>IFERROR(VLOOKUP(A3412,[2]Sheet1!$A:$I,5,FALSE),0)</f>
        <v>0</v>
      </c>
      <c r="J3412" s="13">
        <f>IFERROR(VLOOKUP(A3412,[2]Sheet1!$A:$I,6,FALSE),0)</f>
        <v>0</v>
      </c>
      <c r="K3412" s="13">
        <f>IFERROR(VLOOKUP(A3412,[2]Sheet1!$A:$I,7,FALSE),0)</f>
        <v>0</v>
      </c>
      <c r="L3412" s="13">
        <f>IFERROR(VLOOKUP(A3412,[2]Sheet1!$A:$I,8,FALSE),0)</f>
        <v>0</v>
      </c>
      <c r="M3412" s="13">
        <f>IFERROR(VLOOKUP(A3412,[2]Sheet1!$A:$I,9,FALSE),0)</f>
        <v>0</v>
      </c>
      <c r="N3412" s="13">
        <f>IFERROR(VLOOKUP(A3412,[3]Sheet1!$A:$G,2,FALSE),0)</f>
        <v>0</v>
      </c>
      <c r="O3412" s="13">
        <f>IFERROR(VLOOKUP(A3412,[3]Sheet1!$A:$G,3,FALSE),0)</f>
        <v>0</v>
      </c>
      <c r="P3412" s="13">
        <f>IFERROR(VLOOKUP(A3412,[3]Sheet1!$A:$G,4,FALSE),0)</f>
        <v>0</v>
      </c>
      <c r="Q3412" s="13">
        <f>IFERROR(VLOOKUP(A3412,[3]Sheet1!$A:$G,5,FALSE),0)</f>
        <v>0</v>
      </c>
      <c r="R3412" s="13">
        <f>IFERROR(VLOOKUP(A3412,[3]Sheet1!$A:$H,6,FALSE),0)</f>
        <v>0</v>
      </c>
      <c r="S3412" s="13">
        <f>IFERROR(VLOOKUP(A3412,[3]Sheet1!$A:$I,7,FALSE),0)</f>
        <v>0</v>
      </c>
      <c r="T3412" s="13" t="str">
        <f t="shared" si="265"/>
        <v>Não</v>
      </c>
      <c r="U3412" s="13" t="str">
        <f t="shared" si="265"/>
        <v>Sim</v>
      </c>
      <c r="V3412" s="13" t="str">
        <f t="shared" si="265"/>
        <v>Não</v>
      </c>
      <c r="W3412" s="13" t="str">
        <f t="shared" si="265"/>
        <v>Sim</v>
      </c>
      <c r="X3412" s="13" t="str">
        <f t="shared" si="266"/>
        <v>Não</v>
      </c>
      <c r="Y3412" s="13" t="str">
        <f t="shared" si="266"/>
        <v>Sim</v>
      </c>
    </row>
    <row r="3413" spans="1:25">
      <c r="A3413" s="9">
        <v>330120</v>
      </c>
      <c r="B3413" s="13">
        <f>IFERROR(VLOOKUP(A3413,[1]Monitoramento_Base_somente_Said!$A:$J,5,FALSE),0)</f>
        <v>0</v>
      </c>
      <c r="C3413" s="13">
        <f>IFERROR(VLOOKUP(A3413,[1]Monitoramento_Base_somente_Said!$A:$J,6,FALSE),0)</f>
        <v>1550000</v>
      </c>
      <c r="D3413" s="13">
        <f>IFERROR(VLOOKUP(A3413,[1]Monitoramento_Base_somente_Said!$A:$J,7,FALSE),0)</f>
        <v>0</v>
      </c>
      <c r="E3413" s="13">
        <f>IFERROR(VLOOKUP(A3413,[1]Monitoramento_Base_somente_Said!$A:$J,8,FALSE),0)</f>
        <v>1450000</v>
      </c>
      <c r="F3413" s="13">
        <f>IFERROR(VLOOKUP(A3413,[1]Monitoramento_Base_somente_Said!$A:$J,9,FALSE),0)</f>
        <v>0</v>
      </c>
      <c r="G3413" s="13">
        <f>IFERROR(VLOOKUP(A3413,[1]Monitoramento_Base_somente_Said!$A:$J,10,FALSE),0)</f>
        <v>600000</v>
      </c>
      <c r="H3413" s="13">
        <f>IFERROR(VLOOKUP(A3413,[2]Sheet1!$A:$I,4,FALSE),0)</f>
        <v>0</v>
      </c>
      <c r="I3413" s="13">
        <f>IFERROR(VLOOKUP(A3413,[2]Sheet1!$A:$I,5,FALSE),0)</f>
        <v>0</v>
      </c>
      <c r="J3413" s="13">
        <f>IFERROR(VLOOKUP(A3413,[2]Sheet1!$A:$I,6,FALSE),0)</f>
        <v>0</v>
      </c>
      <c r="K3413" s="13">
        <f>IFERROR(VLOOKUP(A3413,[2]Sheet1!$A:$I,7,FALSE),0)</f>
        <v>0</v>
      </c>
      <c r="L3413" s="13">
        <f>IFERROR(VLOOKUP(A3413,[2]Sheet1!$A:$I,8,FALSE),0)</f>
        <v>0</v>
      </c>
      <c r="M3413" s="13">
        <f>IFERROR(VLOOKUP(A3413,[2]Sheet1!$A:$I,9,FALSE),0)</f>
        <v>0</v>
      </c>
      <c r="N3413" s="13">
        <f>IFERROR(VLOOKUP(A3413,[3]Sheet1!$A:$G,2,FALSE),0)</f>
        <v>0</v>
      </c>
      <c r="O3413" s="13">
        <f>IFERROR(VLOOKUP(A3413,[3]Sheet1!$A:$G,3,FALSE),0)</f>
        <v>0</v>
      </c>
      <c r="P3413" s="13">
        <f>IFERROR(VLOOKUP(A3413,[3]Sheet1!$A:$G,4,FALSE),0)</f>
        <v>0</v>
      </c>
      <c r="Q3413" s="13">
        <f>IFERROR(VLOOKUP(A3413,[3]Sheet1!$A:$G,5,FALSE),0)</f>
        <v>62977</v>
      </c>
      <c r="R3413" s="13">
        <f>IFERROR(VLOOKUP(A3413,[3]Sheet1!$A:$H,6,FALSE),0)</f>
        <v>0</v>
      </c>
      <c r="S3413" s="13">
        <f>IFERROR(VLOOKUP(A3413,[3]Sheet1!$A:$I,7,FALSE),0)</f>
        <v>438791</v>
      </c>
      <c r="T3413" s="13" t="str">
        <f t="shared" si="265"/>
        <v>Não</v>
      </c>
      <c r="U3413" s="13" t="str">
        <f t="shared" si="265"/>
        <v>Sim</v>
      </c>
      <c r="V3413" s="13" t="str">
        <f t="shared" si="265"/>
        <v>Não</v>
      </c>
      <c r="W3413" s="13" t="str">
        <f t="shared" si="265"/>
        <v>Sim</v>
      </c>
      <c r="X3413" s="13" t="str">
        <f t="shared" si="266"/>
        <v>Não</v>
      </c>
      <c r="Y3413" s="13" t="str">
        <f t="shared" si="266"/>
        <v>Sim</v>
      </c>
    </row>
    <row r="3414" spans="1:25">
      <c r="A3414" s="9">
        <v>330130</v>
      </c>
      <c r="B3414" s="13">
        <f>IFERROR(VLOOKUP(A3414,[1]Monitoramento_Base_somente_Said!$A:$J,5,FALSE),0)</f>
        <v>0</v>
      </c>
      <c r="C3414" s="13">
        <f>IFERROR(VLOOKUP(A3414,[1]Monitoramento_Base_somente_Said!$A:$J,6,FALSE),0)</f>
        <v>0</v>
      </c>
      <c r="D3414" s="13">
        <f>IFERROR(VLOOKUP(A3414,[1]Monitoramento_Base_somente_Said!$A:$J,7,FALSE),0)</f>
        <v>0</v>
      </c>
      <c r="E3414" s="13">
        <f>IFERROR(VLOOKUP(A3414,[1]Monitoramento_Base_somente_Said!$A:$J,8,FALSE),0)</f>
        <v>0</v>
      </c>
      <c r="F3414" s="13">
        <f>IFERROR(VLOOKUP(A3414,[1]Monitoramento_Base_somente_Said!$A:$J,9,FALSE),0)</f>
        <v>0</v>
      </c>
      <c r="G3414" s="13">
        <f>IFERROR(VLOOKUP(A3414,[1]Monitoramento_Base_somente_Said!$A:$J,10,FALSE),0)</f>
        <v>0</v>
      </c>
      <c r="H3414" s="13">
        <f>IFERROR(VLOOKUP(A3414,[2]Sheet1!$A:$I,4,FALSE),0)</f>
        <v>0</v>
      </c>
      <c r="I3414" s="13">
        <f>IFERROR(VLOOKUP(A3414,[2]Sheet1!$A:$I,5,FALSE),0)</f>
        <v>0</v>
      </c>
      <c r="J3414" s="13">
        <f>IFERROR(VLOOKUP(A3414,[2]Sheet1!$A:$I,6,FALSE),0)</f>
        <v>0</v>
      </c>
      <c r="K3414" s="13">
        <f>IFERROR(VLOOKUP(A3414,[2]Sheet1!$A:$I,7,FALSE),0)</f>
        <v>0</v>
      </c>
      <c r="L3414" s="13">
        <f>IFERROR(VLOOKUP(A3414,[2]Sheet1!$A:$I,8,FALSE),0)</f>
        <v>0</v>
      </c>
      <c r="M3414" s="13">
        <f>IFERROR(VLOOKUP(A3414,[2]Sheet1!$A:$I,9,FALSE),0)</f>
        <v>0</v>
      </c>
      <c r="N3414" s="13">
        <f>IFERROR(VLOOKUP(A3414,[3]Sheet1!$A:$G,2,FALSE),0)</f>
        <v>0</v>
      </c>
      <c r="O3414" s="13">
        <f>IFERROR(VLOOKUP(A3414,[3]Sheet1!$A:$G,3,FALSE),0)</f>
        <v>0</v>
      </c>
      <c r="P3414" s="13">
        <f>IFERROR(VLOOKUP(A3414,[3]Sheet1!$A:$G,4,FALSE),0)</f>
        <v>0</v>
      </c>
      <c r="Q3414" s="13">
        <f>IFERROR(VLOOKUP(A3414,[3]Sheet1!$A:$G,5,FALSE),0)</f>
        <v>0</v>
      </c>
      <c r="R3414" s="13">
        <f>IFERROR(VLOOKUP(A3414,[3]Sheet1!$A:$H,6,FALSE),0)</f>
        <v>0</v>
      </c>
      <c r="S3414" s="13">
        <f>IFERROR(VLOOKUP(A3414,[3]Sheet1!$A:$I,7,FALSE),0)</f>
        <v>0</v>
      </c>
      <c r="T3414" s="13" t="str">
        <f t="shared" si="265"/>
        <v>Não</v>
      </c>
      <c r="U3414" s="13" t="str">
        <f t="shared" si="265"/>
        <v>Não</v>
      </c>
      <c r="V3414" s="13" t="str">
        <f t="shared" si="265"/>
        <v>Não</v>
      </c>
      <c r="W3414" s="13" t="str">
        <f t="shared" si="265"/>
        <v>Não</v>
      </c>
      <c r="X3414" s="13" t="str">
        <f t="shared" si="266"/>
        <v>Não</v>
      </c>
      <c r="Y3414" s="13" t="str">
        <f t="shared" si="266"/>
        <v>Não</v>
      </c>
    </row>
    <row r="3415" spans="1:25">
      <c r="A3415" s="9">
        <v>330095</v>
      </c>
      <c r="B3415" s="13">
        <f>IFERROR(VLOOKUP(A3415,[1]Monitoramento_Base_somente_Said!$A:$J,5,FALSE),0)</f>
        <v>0</v>
      </c>
      <c r="C3415" s="13">
        <f>IFERROR(VLOOKUP(A3415,[1]Monitoramento_Base_somente_Said!$A:$J,6,FALSE),0)</f>
        <v>7781</v>
      </c>
      <c r="D3415" s="13">
        <f>IFERROR(VLOOKUP(A3415,[1]Monitoramento_Base_somente_Said!$A:$J,7,FALSE),0)</f>
        <v>0</v>
      </c>
      <c r="E3415" s="13">
        <f>IFERROR(VLOOKUP(A3415,[1]Monitoramento_Base_somente_Said!$A:$J,8,FALSE),0)</f>
        <v>7279</v>
      </c>
      <c r="F3415" s="13">
        <f>IFERROR(VLOOKUP(A3415,[1]Monitoramento_Base_somente_Said!$A:$J,9,FALSE),0)</f>
        <v>0</v>
      </c>
      <c r="G3415" s="13">
        <f>IFERROR(VLOOKUP(A3415,[1]Monitoramento_Base_somente_Said!$A:$J,10,FALSE),0)</f>
        <v>3012</v>
      </c>
      <c r="H3415" s="13">
        <f>IFERROR(VLOOKUP(A3415,[2]Sheet1!$A:$I,4,FALSE),0)</f>
        <v>0</v>
      </c>
      <c r="I3415" s="13">
        <f>IFERROR(VLOOKUP(A3415,[2]Sheet1!$A:$I,5,FALSE),0)</f>
        <v>0</v>
      </c>
      <c r="J3415" s="13">
        <f>IFERROR(VLOOKUP(A3415,[2]Sheet1!$A:$I,6,FALSE),0)</f>
        <v>0</v>
      </c>
      <c r="K3415" s="13">
        <f>IFERROR(VLOOKUP(A3415,[2]Sheet1!$A:$I,7,FALSE),0)</f>
        <v>0</v>
      </c>
      <c r="L3415" s="13">
        <f>IFERROR(VLOOKUP(A3415,[2]Sheet1!$A:$I,8,FALSE),0)</f>
        <v>0</v>
      </c>
      <c r="M3415" s="13">
        <f>IFERROR(VLOOKUP(A3415,[2]Sheet1!$A:$I,9,FALSE),0)</f>
        <v>0</v>
      </c>
      <c r="N3415" s="13">
        <f>IFERROR(VLOOKUP(A3415,[3]Sheet1!$A:$G,2,FALSE),0)</f>
        <v>226</v>
      </c>
      <c r="O3415" s="13">
        <f>IFERROR(VLOOKUP(A3415,[3]Sheet1!$A:$G,3,FALSE),0)</f>
        <v>11570319</v>
      </c>
      <c r="P3415" s="13">
        <f>IFERROR(VLOOKUP(A3415,[3]Sheet1!$A:$G,4,FALSE),0)</f>
        <v>483</v>
      </c>
      <c r="Q3415" s="13">
        <f>IFERROR(VLOOKUP(A3415,[3]Sheet1!$A:$G,5,FALSE),0)</f>
        <v>9590478</v>
      </c>
      <c r="R3415" s="13">
        <f>IFERROR(VLOOKUP(A3415,[3]Sheet1!$A:$H,6,FALSE),0)</f>
        <v>91</v>
      </c>
      <c r="S3415" s="13">
        <f>IFERROR(VLOOKUP(A3415,[3]Sheet1!$A:$I,7,FALSE),0)</f>
        <v>3406629</v>
      </c>
      <c r="T3415" s="13" t="str">
        <f t="shared" si="265"/>
        <v>Sim</v>
      </c>
      <c r="U3415" s="13" t="str">
        <f t="shared" si="265"/>
        <v>Sim</v>
      </c>
      <c r="V3415" s="13" t="str">
        <f t="shared" si="265"/>
        <v>Sim</v>
      </c>
      <c r="W3415" s="13" t="str">
        <f t="shared" si="265"/>
        <v>Sim</v>
      </c>
      <c r="X3415" s="13" t="str">
        <f t="shared" si="266"/>
        <v>Sim</v>
      </c>
      <c r="Y3415" s="13" t="str">
        <f t="shared" si="266"/>
        <v>Sim</v>
      </c>
    </row>
    <row r="3416" spans="1:25">
      <c r="A3416" s="9">
        <v>330140</v>
      </c>
      <c r="B3416" s="13">
        <f>IFERROR(VLOOKUP(A3416,[1]Monitoramento_Base_somente_Said!$A:$J,5,FALSE),0)</f>
        <v>0</v>
      </c>
      <c r="C3416" s="13">
        <f>IFERROR(VLOOKUP(A3416,[1]Monitoramento_Base_somente_Said!$A:$J,6,FALSE),0)</f>
        <v>13914629</v>
      </c>
      <c r="D3416" s="13">
        <f>IFERROR(VLOOKUP(A3416,[1]Monitoramento_Base_somente_Said!$A:$J,7,FALSE),0)</f>
        <v>0</v>
      </c>
      <c r="E3416" s="13">
        <f>IFERROR(VLOOKUP(A3416,[1]Monitoramento_Base_somente_Said!$A:$J,8,FALSE),0)</f>
        <v>13016911</v>
      </c>
      <c r="F3416" s="13">
        <f>IFERROR(VLOOKUP(A3416,[1]Monitoramento_Base_somente_Said!$A:$J,9,FALSE),0)</f>
        <v>0</v>
      </c>
      <c r="G3416" s="13">
        <f>IFERROR(VLOOKUP(A3416,[1]Monitoramento_Base_somente_Said!$A:$J,10,FALSE),0)</f>
        <v>5386308</v>
      </c>
      <c r="H3416" s="13">
        <f>IFERROR(VLOOKUP(A3416,[2]Sheet1!$A:$I,4,FALSE),0)</f>
        <v>0</v>
      </c>
      <c r="I3416" s="13">
        <f>IFERROR(VLOOKUP(A3416,[2]Sheet1!$A:$I,5,FALSE),0)</f>
        <v>0</v>
      </c>
      <c r="J3416" s="13">
        <f>IFERROR(VLOOKUP(A3416,[2]Sheet1!$A:$I,6,FALSE),0)</f>
        <v>0</v>
      </c>
      <c r="K3416" s="13">
        <f>IFERROR(VLOOKUP(A3416,[2]Sheet1!$A:$I,7,FALSE),0)</f>
        <v>0</v>
      </c>
      <c r="L3416" s="13">
        <f>IFERROR(VLOOKUP(A3416,[2]Sheet1!$A:$I,8,FALSE),0)</f>
        <v>0</v>
      </c>
      <c r="M3416" s="13">
        <f>IFERROR(VLOOKUP(A3416,[2]Sheet1!$A:$I,9,FALSE),0)</f>
        <v>0</v>
      </c>
      <c r="N3416" s="13">
        <f>IFERROR(VLOOKUP(A3416,[3]Sheet1!$A:$G,2,FALSE),0)</f>
        <v>0</v>
      </c>
      <c r="O3416" s="13">
        <f>IFERROR(VLOOKUP(A3416,[3]Sheet1!$A:$G,3,FALSE),0)</f>
        <v>0</v>
      </c>
      <c r="P3416" s="13">
        <f>IFERROR(VLOOKUP(A3416,[3]Sheet1!$A:$G,4,FALSE),0)</f>
        <v>0</v>
      </c>
      <c r="Q3416" s="13">
        <f>IFERROR(VLOOKUP(A3416,[3]Sheet1!$A:$G,5,FALSE),0)</f>
        <v>0</v>
      </c>
      <c r="R3416" s="13">
        <f>IFERROR(VLOOKUP(A3416,[3]Sheet1!$A:$H,6,FALSE),0)</f>
        <v>0</v>
      </c>
      <c r="S3416" s="13">
        <f>IFERROR(VLOOKUP(A3416,[3]Sheet1!$A:$I,7,FALSE),0)</f>
        <v>0</v>
      </c>
      <c r="T3416" s="13" t="str">
        <f t="shared" si="265"/>
        <v>Não</v>
      </c>
      <c r="U3416" s="13" t="str">
        <f t="shared" si="265"/>
        <v>Sim</v>
      </c>
      <c r="V3416" s="13" t="str">
        <f t="shared" si="265"/>
        <v>Não</v>
      </c>
      <c r="W3416" s="13" t="str">
        <f t="shared" si="265"/>
        <v>Sim</v>
      </c>
      <c r="X3416" s="13" t="str">
        <f t="shared" si="266"/>
        <v>Não</v>
      </c>
      <c r="Y3416" s="13" t="str">
        <f t="shared" si="266"/>
        <v>Sim</v>
      </c>
    </row>
    <row r="3417" spans="1:25">
      <c r="A3417" s="9">
        <v>330150</v>
      </c>
      <c r="B3417" s="13">
        <f>IFERROR(VLOOKUP(A3417,[1]Monitoramento_Base_somente_Said!$A:$J,5,FALSE),0)</f>
        <v>0</v>
      </c>
      <c r="C3417" s="13">
        <f>IFERROR(VLOOKUP(A3417,[1]Monitoramento_Base_somente_Said!$A:$J,6,FALSE),0)</f>
        <v>39937703</v>
      </c>
      <c r="D3417" s="13">
        <f>IFERROR(VLOOKUP(A3417,[1]Monitoramento_Base_somente_Said!$A:$J,7,FALSE),0)</f>
        <v>0</v>
      </c>
      <c r="E3417" s="13">
        <f>IFERROR(VLOOKUP(A3417,[1]Monitoramento_Base_somente_Said!$A:$J,8,FALSE),0)</f>
        <v>37361077</v>
      </c>
      <c r="F3417" s="13">
        <f>IFERROR(VLOOKUP(A3417,[1]Monitoramento_Base_somente_Said!$A:$J,9,FALSE),0)</f>
        <v>0</v>
      </c>
      <c r="G3417" s="13">
        <f>IFERROR(VLOOKUP(A3417,[1]Monitoramento_Base_somente_Said!$A:$J,10,FALSE),0)</f>
        <v>15459756</v>
      </c>
      <c r="H3417" s="13">
        <f>IFERROR(VLOOKUP(A3417,[2]Sheet1!$A:$I,4,FALSE),0)</f>
        <v>0</v>
      </c>
      <c r="I3417" s="13">
        <f>IFERROR(VLOOKUP(A3417,[2]Sheet1!$A:$I,5,FALSE),0)</f>
        <v>0</v>
      </c>
      <c r="J3417" s="13">
        <f>IFERROR(VLOOKUP(A3417,[2]Sheet1!$A:$I,6,FALSE),0)</f>
        <v>0</v>
      </c>
      <c r="K3417" s="13">
        <f>IFERROR(VLOOKUP(A3417,[2]Sheet1!$A:$I,7,FALSE),0)</f>
        <v>0</v>
      </c>
      <c r="L3417" s="13">
        <f>IFERROR(VLOOKUP(A3417,[2]Sheet1!$A:$I,8,FALSE),0)</f>
        <v>0</v>
      </c>
      <c r="M3417" s="13">
        <f>IFERROR(VLOOKUP(A3417,[2]Sheet1!$A:$I,9,FALSE),0)</f>
        <v>0</v>
      </c>
      <c r="N3417" s="13">
        <f>IFERROR(VLOOKUP(A3417,[3]Sheet1!$A:$G,2,FALSE),0)</f>
        <v>0</v>
      </c>
      <c r="O3417" s="13">
        <f>IFERROR(VLOOKUP(A3417,[3]Sheet1!$A:$G,3,FALSE),0)</f>
        <v>0</v>
      </c>
      <c r="P3417" s="13">
        <f>IFERROR(VLOOKUP(A3417,[3]Sheet1!$A:$G,4,FALSE),0)</f>
        <v>0</v>
      </c>
      <c r="Q3417" s="13">
        <f>IFERROR(VLOOKUP(A3417,[3]Sheet1!$A:$G,5,FALSE),0)</f>
        <v>0</v>
      </c>
      <c r="R3417" s="13">
        <f>IFERROR(VLOOKUP(A3417,[3]Sheet1!$A:$H,6,FALSE),0)</f>
        <v>0</v>
      </c>
      <c r="S3417" s="13">
        <f>IFERROR(VLOOKUP(A3417,[3]Sheet1!$A:$I,7,FALSE),0)</f>
        <v>0</v>
      </c>
      <c r="T3417" s="13" t="str">
        <f t="shared" si="265"/>
        <v>Não</v>
      </c>
      <c r="U3417" s="13" t="str">
        <f t="shared" si="265"/>
        <v>Sim</v>
      </c>
      <c r="V3417" s="13" t="str">
        <f t="shared" si="265"/>
        <v>Não</v>
      </c>
      <c r="W3417" s="13" t="str">
        <f t="shared" si="265"/>
        <v>Sim</v>
      </c>
      <c r="X3417" s="13" t="str">
        <f t="shared" si="266"/>
        <v>Não</v>
      </c>
      <c r="Y3417" s="13" t="str">
        <f t="shared" si="266"/>
        <v>Sim</v>
      </c>
    </row>
    <row r="3418" spans="1:25">
      <c r="A3418" s="9">
        <v>330160</v>
      </c>
      <c r="B3418" s="13">
        <f>IFERROR(VLOOKUP(A3418,[1]Monitoramento_Base_somente_Said!$A:$J,5,FALSE),0)</f>
        <v>0</v>
      </c>
      <c r="C3418" s="13">
        <f>IFERROR(VLOOKUP(A3418,[1]Monitoramento_Base_somente_Said!$A:$J,6,FALSE),0)</f>
        <v>439270</v>
      </c>
      <c r="D3418" s="13">
        <f>IFERROR(VLOOKUP(A3418,[1]Monitoramento_Base_somente_Said!$A:$J,7,FALSE),0)</f>
        <v>0</v>
      </c>
      <c r="E3418" s="13">
        <f>IFERROR(VLOOKUP(A3418,[1]Monitoramento_Base_somente_Said!$A:$J,8,FALSE),0)</f>
        <v>410930</v>
      </c>
      <c r="F3418" s="13">
        <f>IFERROR(VLOOKUP(A3418,[1]Monitoramento_Base_somente_Said!$A:$J,9,FALSE),0)</f>
        <v>0</v>
      </c>
      <c r="G3418" s="13">
        <f>IFERROR(VLOOKUP(A3418,[1]Monitoramento_Base_somente_Said!$A:$J,10,FALSE),0)</f>
        <v>170040</v>
      </c>
      <c r="H3418" s="13">
        <f>IFERROR(VLOOKUP(A3418,[2]Sheet1!$A:$I,4,FALSE),0)</f>
        <v>0</v>
      </c>
      <c r="I3418" s="13">
        <f>IFERROR(VLOOKUP(A3418,[2]Sheet1!$A:$I,5,FALSE),0)</f>
        <v>0</v>
      </c>
      <c r="J3418" s="13">
        <f>IFERROR(VLOOKUP(A3418,[2]Sheet1!$A:$I,6,FALSE),0)</f>
        <v>0</v>
      </c>
      <c r="K3418" s="13">
        <f>IFERROR(VLOOKUP(A3418,[2]Sheet1!$A:$I,7,FALSE),0)</f>
        <v>0</v>
      </c>
      <c r="L3418" s="13">
        <f>IFERROR(VLOOKUP(A3418,[2]Sheet1!$A:$I,8,FALSE),0)</f>
        <v>0</v>
      </c>
      <c r="M3418" s="13">
        <f>IFERROR(VLOOKUP(A3418,[2]Sheet1!$A:$I,9,FALSE),0)</f>
        <v>0</v>
      </c>
      <c r="N3418" s="13">
        <f>IFERROR(VLOOKUP(A3418,[3]Sheet1!$A:$G,2,FALSE),0)</f>
        <v>0</v>
      </c>
      <c r="O3418" s="13">
        <f>IFERROR(VLOOKUP(A3418,[3]Sheet1!$A:$G,3,FALSE),0)</f>
        <v>0</v>
      </c>
      <c r="P3418" s="13">
        <f>IFERROR(VLOOKUP(A3418,[3]Sheet1!$A:$G,4,FALSE),0)</f>
        <v>0</v>
      </c>
      <c r="Q3418" s="13">
        <f>IFERROR(VLOOKUP(A3418,[3]Sheet1!$A:$G,5,FALSE),0)</f>
        <v>0</v>
      </c>
      <c r="R3418" s="13">
        <f>IFERROR(VLOOKUP(A3418,[3]Sheet1!$A:$H,6,FALSE),0)</f>
        <v>0</v>
      </c>
      <c r="S3418" s="13">
        <f>IFERROR(VLOOKUP(A3418,[3]Sheet1!$A:$I,7,FALSE),0)</f>
        <v>0</v>
      </c>
      <c r="T3418" s="13" t="str">
        <f t="shared" si="265"/>
        <v>Não</v>
      </c>
      <c r="U3418" s="13" t="str">
        <f t="shared" si="265"/>
        <v>Sim</v>
      </c>
      <c r="V3418" s="13" t="str">
        <f t="shared" si="265"/>
        <v>Não</v>
      </c>
      <c r="W3418" s="13" t="str">
        <f t="shared" si="265"/>
        <v>Sim</v>
      </c>
      <c r="X3418" s="13" t="str">
        <f t="shared" si="266"/>
        <v>Não</v>
      </c>
      <c r="Y3418" s="13" t="str">
        <f t="shared" si="266"/>
        <v>Sim</v>
      </c>
    </row>
    <row r="3419" spans="1:25">
      <c r="A3419" s="9">
        <v>330180</v>
      </c>
      <c r="B3419" s="13">
        <f>IFERROR(VLOOKUP(A3419,[1]Monitoramento_Base_somente_Said!$A:$J,5,FALSE),0)</f>
        <v>0</v>
      </c>
      <c r="C3419" s="13">
        <f>IFERROR(VLOOKUP(A3419,[1]Monitoramento_Base_somente_Said!$A:$J,6,FALSE),0)</f>
        <v>54429521</v>
      </c>
      <c r="D3419" s="13">
        <f>IFERROR(VLOOKUP(A3419,[1]Monitoramento_Base_somente_Said!$A:$J,7,FALSE),0)</f>
        <v>0</v>
      </c>
      <c r="E3419" s="13">
        <f>IFERROR(VLOOKUP(A3419,[1]Monitoramento_Base_somente_Said!$A:$J,8,FALSE),0)</f>
        <v>50917939</v>
      </c>
      <c r="F3419" s="13">
        <f>IFERROR(VLOOKUP(A3419,[1]Monitoramento_Base_somente_Said!$A:$J,9,FALSE),0)</f>
        <v>0</v>
      </c>
      <c r="G3419" s="13">
        <f>IFERROR(VLOOKUP(A3419,[1]Monitoramento_Base_somente_Said!$A:$J,10,FALSE),0)</f>
        <v>21069492</v>
      </c>
      <c r="H3419" s="13">
        <f>IFERROR(VLOOKUP(A3419,[2]Sheet1!$A:$I,4,FALSE),0)</f>
        <v>0</v>
      </c>
      <c r="I3419" s="13">
        <f>IFERROR(VLOOKUP(A3419,[2]Sheet1!$A:$I,5,FALSE),0)</f>
        <v>0</v>
      </c>
      <c r="J3419" s="13">
        <f>IFERROR(VLOOKUP(A3419,[2]Sheet1!$A:$I,6,FALSE),0)</f>
        <v>0</v>
      </c>
      <c r="K3419" s="13">
        <f>IFERROR(VLOOKUP(A3419,[2]Sheet1!$A:$I,7,FALSE),0)</f>
        <v>0</v>
      </c>
      <c r="L3419" s="13">
        <f>IFERROR(VLOOKUP(A3419,[2]Sheet1!$A:$I,8,FALSE),0)</f>
        <v>0</v>
      </c>
      <c r="M3419" s="13">
        <f>IFERROR(VLOOKUP(A3419,[2]Sheet1!$A:$I,9,FALSE),0)</f>
        <v>0</v>
      </c>
      <c r="N3419" s="13">
        <f>IFERROR(VLOOKUP(A3419,[3]Sheet1!$A:$G,2,FALSE),0)</f>
        <v>0</v>
      </c>
      <c r="O3419" s="13">
        <f>IFERROR(VLOOKUP(A3419,[3]Sheet1!$A:$G,3,FALSE),0)</f>
        <v>0</v>
      </c>
      <c r="P3419" s="13">
        <f>IFERROR(VLOOKUP(A3419,[3]Sheet1!$A:$G,4,FALSE),0)</f>
        <v>0</v>
      </c>
      <c r="Q3419" s="13">
        <f>IFERROR(VLOOKUP(A3419,[3]Sheet1!$A:$G,5,FALSE),0)</f>
        <v>0</v>
      </c>
      <c r="R3419" s="13">
        <f>IFERROR(VLOOKUP(A3419,[3]Sheet1!$A:$H,6,FALSE),0)</f>
        <v>0</v>
      </c>
      <c r="S3419" s="13">
        <f>IFERROR(VLOOKUP(A3419,[3]Sheet1!$A:$I,7,FALSE),0)</f>
        <v>0</v>
      </c>
      <c r="T3419" s="13" t="str">
        <f t="shared" si="265"/>
        <v>Não</v>
      </c>
      <c r="U3419" s="13" t="str">
        <f t="shared" si="265"/>
        <v>Sim</v>
      </c>
      <c r="V3419" s="13" t="str">
        <f t="shared" si="265"/>
        <v>Não</v>
      </c>
      <c r="W3419" s="13" t="str">
        <f t="shared" si="265"/>
        <v>Sim</v>
      </c>
      <c r="X3419" s="13" t="str">
        <f t="shared" si="266"/>
        <v>Não</v>
      </c>
      <c r="Y3419" s="13" t="str">
        <f t="shared" si="266"/>
        <v>Sim</v>
      </c>
    </row>
    <row r="3420" spans="1:25">
      <c r="A3420" s="9">
        <v>330185</v>
      </c>
      <c r="B3420" s="13">
        <f>IFERROR(VLOOKUP(A3420,[1]Monitoramento_Base_somente_Said!$A:$J,5,FALSE),0)</f>
        <v>0</v>
      </c>
      <c r="C3420" s="13">
        <f>IFERROR(VLOOKUP(A3420,[1]Monitoramento_Base_somente_Said!$A:$J,6,FALSE),0)</f>
        <v>0</v>
      </c>
      <c r="D3420" s="13">
        <f>IFERROR(VLOOKUP(A3420,[1]Monitoramento_Base_somente_Said!$A:$J,7,FALSE),0)</f>
        <v>0</v>
      </c>
      <c r="E3420" s="13">
        <f>IFERROR(VLOOKUP(A3420,[1]Monitoramento_Base_somente_Said!$A:$J,8,FALSE),0)</f>
        <v>0</v>
      </c>
      <c r="F3420" s="13">
        <f>IFERROR(VLOOKUP(A3420,[1]Monitoramento_Base_somente_Said!$A:$J,9,FALSE),0)</f>
        <v>0</v>
      </c>
      <c r="G3420" s="13">
        <f>IFERROR(VLOOKUP(A3420,[1]Monitoramento_Base_somente_Said!$A:$J,10,FALSE),0)</f>
        <v>0</v>
      </c>
      <c r="H3420" s="13">
        <f>IFERROR(VLOOKUP(A3420,[2]Sheet1!$A:$I,4,FALSE),0)</f>
        <v>0</v>
      </c>
      <c r="I3420" s="13">
        <f>IFERROR(VLOOKUP(A3420,[2]Sheet1!$A:$I,5,FALSE),0)</f>
        <v>0</v>
      </c>
      <c r="J3420" s="13">
        <f>IFERROR(VLOOKUP(A3420,[2]Sheet1!$A:$I,6,FALSE),0)</f>
        <v>0</v>
      </c>
      <c r="K3420" s="13">
        <f>IFERROR(VLOOKUP(A3420,[2]Sheet1!$A:$I,7,FALSE),0)</f>
        <v>0</v>
      </c>
      <c r="L3420" s="13">
        <f>IFERROR(VLOOKUP(A3420,[2]Sheet1!$A:$I,8,FALSE),0)</f>
        <v>0</v>
      </c>
      <c r="M3420" s="13">
        <f>IFERROR(VLOOKUP(A3420,[2]Sheet1!$A:$I,9,FALSE),0)</f>
        <v>0</v>
      </c>
      <c r="N3420" s="13">
        <f>IFERROR(VLOOKUP(A3420,[3]Sheet1!$A:$G,2,FALSE),0)</f>
        <v>0</v>
      </c>
      <c r="O3420" s="13">
        <f>IFERROR(VLOOKUP(A3420,[3]Sheet1!$A:$G,3,FALSE),0)</f>
        <v>0</v>
      </c>
      <c r="P3420" s="13">
        <f>IFERROR(VLOOKUP(A3420,[3]Sheet1!$A:$G,4,FALSE),0)</f>
        <v>0</v>
      </c>
      <c r="Q3420" s="13">
        <f>IFERROR(VLOOKUP(A3420,[3]Sheet1!$A:$G,5,FALSE),0)</f>
        <v>0</v>
      </c>
      <c r="R3420" s="13">
        <f>IFERROR(VLOOKUP(A3420,[3]Sheet1!$A:$H,6,FALSE),0)</f>
        <v>0</v>
      </c>
      <c r="S3420" s="13">
        <f>IFERROR(VLOOKUP(A3420,[3]Sheet1!$A:$I,7,FALSE),0)</f>
        <v>0</v>
      </c>
      <c r="T3420" s="13" t="str">
        <f t="shared" si="265"/>
        <v>Não</v>
      </c>
      <c r="U3420" s="13" t="str">
        <f t="shared" si="265"/>
        <v>Não</v>
      </c>
      <c r="V3420" s="13" t="str">
        <f t="shared" si="265"/>
        <v>Não</v>
      </c>
      <c r="W3420" s="13" t="str">
        <f t="shared" si="265"/>
        <v>Não</v>
      </c>
      <c r="X3420" s="13" t="str">
        <f t="shared" si="266"/>
        <v>Não</v>
      </c>
      <c r="Y3420" s="13" t="str">
        <f t="shared" si="266"/>
        <v>Não</v>
      </c>
    </row>
    <row r="3421" spans="1:25">
      <c r="A3421" s="9">
        <v>330190</v>
      </c>
      <c r="B3421" s="13">
        <f>IFERROR(VLOOKUP(A3421,[1]Monitoramento_Base_somente_Said!$A:$J,5,FALSE),0)</f>
        <v>526319</v>
      </c>
      <c r="C3421" s="13">
        <f>IFERROR(VLOOKUP(A3421,[1]Monitoramento_Base_somente_Said!$A:$J,6,FALSE),0)</f>
        <v>50135959</v>
      </c>
      <c r="D3421" s="13">
        <f>IFERROR(VLOOKUP(A3421,[1]Monitoramento_Base_somente_Said!$A:$J,7,FALSE),0)</f>
        <v>538657</v>
      </c>
      <c r="E3421" s="13">
        <f>IFERROR(VLOOKUP(A3421,[1]Monitoramento_Base_somente_Said!$A:$J,8,FALSE),0)</f>
        <v>50303541</v>
      </c>
      <c r="F3421" s="13">
        <f>IFERROR(VLOOKUP(A3421,[1]Monitoramento_Base_somente_Said!$A:$J,9,FALSE),0)</f>
        <v>362974</v>
      </c>
      <c r="G3421" s="13">
        <f>IFERROR(VLOOKUP(A3421,[1]Monitoramento_Base_somente_Said!$A:$J,10,FALSE),0)</f>
        <v>20516728</v>
      </c>
      <c r="H3421" s="13">
        <f>IFERROR(VLOOKUP(A3421,[2]Sheet1!$A:$I,4,FALSE),0)</f>
        <v>0</v>
      </c>
      <c r="I3421" s="13">
        <f>IFERROR(VLOOKUP(A3421,[2]Sheet1!$A:$I,5,FALSE),0)</f>
        <v>0</v>
      </c>
      <c r="J3421" s="13">
        <f>IFERROR(VLOOKUP(A3421,[2]Sheet1!$A:$I,6,FALSE),0)</f>
        <v>0</v>
      </c>
      <c r="K3421" s="13">
        <f>IFERROR(VLOOKUP(A3421,[2]Sheet1!$A:$I,7,FALSE),0)</f>
        <v>0</v>
      </c>
      <c r="L3421" s="13">
        <f>IFERROR(VLOOKUP(A3421,[2]Sheet1!$A:$I,8,FALSE),0)</f>
        <v>0</v>
      </c>
      <c r="M3421" s="13">
        <f>IFERROR(VLOOKUP(A3421,[2]Sheet1!$A:$I,9,FALSE),0)</f>
        <v>0</v>
      </c>
      <c r="N3421" s="13">
        <f>IFERROR(VLOOKUP(A3421,[3]Sheet1!$A:$G,2,FALSE),0)</f>
        <v>0</v>
      </c>
      <c r="O3421" s="13">
        <f>IFERROR(VLOOKUP(A3421,[3]Sheet1!$A:$G,3,FALSE),0)</f>
        <v>0</v>
      </c>
      <c r="P3421" s="13">
        <f>IFERROR(VLOOKUP(A3421,[3]Sheet1!$A:$G,4,FALSE),0)</f>
        <v>0</v>
      </c>
      <c r="Q3421" s="13">
        <f>IFERROR(VLOOKUP(A3421,[3]Sheet1!$A:$G,5,FALSE),0)</f>
        <v>0</v>
      </c>
      <c r="R3421" s="13">
        <f>IFERROR(VLOOKUP(A3421,[3]Sheet1!$A:$H,6,FALSE),0)</f>
        <v>0</v>
      </c>
      <c r="S3421" s="13">
        <f>IFERROR(VLOOKUP(A3421,[3]Sheet1!$A:$I,7,FALSE),0)</f>
        <v>0</v>
      </c>
      <c r="T3421" s="13" t="str">
        <f t="shared" si="265"/>
        <v>Sim</v>
      </c>
      <c r="U3421" s="13" t="str">
        <f t="shared" si="265"/>
        <v>Sim</v>
      </c>
      <c r="V3421" s="13" t="str">
        <f t="shared" si="265"/>
        <v>Sim</v>
      </c>
      <c r="W3421" s="13" t="str">
        <f t="shared" si="265"/>
        <v>Sim</v>
      </c>
      <c r="X3421" s="13" t="str">
        <f t="shared" si="266"/>
        <v>Sim</v>
      </c>
      <c r="Y3421" s="13" t="str">
        <f t="shared" si="266"/>
        <v>Sim</v>
      </c>
    </row>
    <row r="3422" spans="1:25">
      <c r="A3422" s="9">
        <v>330200</v>
      </c>
      <c r="B3422" s="13">
        <f>IFERROR(VLOOKUP(A3422,[1]Monitoramento_Base_somente_Said!$A:$J,5,FALSE),0)</f>
        <v>0</v>
      </c>
      <c r="C3422" s="13">
        <f>IFERROR(VLOOKUP(A3422,[1]Monitoramento_Base_somente_Said!$A:$J,6,FALSE),0)</f>
        <v>328425563</v>
      </c>
      <c r="D3422" s="13">
        <f>IFERROR(VLOOKUP(A3422,[1]Monitoramento_Base_somente_Said!$A:$J,7,FALSE),0)</f>
        <v>0</v>
      </c>
      <c r="E3422" s="13">
        <f>IFERROR(VLOOKUP(A3422,[1]Monitoramento_Base_somente_Said!$A:$J,8,FALSE),0)</f>
        <v>307236817</v>
      </c>
      <c r="F3422" s="13">
        <f>IFERROR(VLOOKUP(A3422,[1]Monitoramento_Base_somente_Said!$A:$J,9,FALSE),0)</f>
        <v>0</v>
      </c>
      <c r="G3422" s="13">
        <f>IFERROR(VLOOKUP(A3422,[1]Monitoramento_Base_somente_Said!$A:$J,10,FALSE),0)</f>
        <v>127132476</v>
      </c>
      <c r="H3422" s="13">
        <f>IFERROR(VLOOKUP(A3422,[2]Sheet1!$A:$I,4,FALSE),0)</f>
        <v>0</v>
      </c>
      <c r="I3422" s="13">
        <f>IFERROR(VLOOKUP(A3422,[2]Sheet1!$A:$I,5,FALSE),0)</f>
        <v>0</v>
      </c>
      <c r="J3422" s="13">
        <f>IFERROR(VLOOKUP(A3422,[2]Sheet1!$A:$I,6,FALSE),0)</f>
        <v>0</v>
      </c>
      <c r="K3422" s="13">
        <f>IFERROR(VLOOKUP(A3422,[2]Sheet1!$A:$I,7,FALSE),0)</f>
        <v>0</v>
      </c>
      <c r="L3422" s="13">
        <f>IFERROR(VLOOKUP(A3422,[2]Sheet1!$A:$I,8,FALSE),0)</f>
        <v>0</v>
      </c>
      <c r="M3422" s="13">
        <f>IFERROR(VLOOKUP(A3422,[2]Sheet1!$A:$I,9,FALSE),0)</f>
        <v>0</v>
      </c>
      <c r="N3422" s="13">
        <f>IFERROR(VLOOKUP(A3422,[3]Sheet1!$A:$G,2,FALSE),0)</f>
        <v>0</v>
      </c>
      <c r="O3422" s="13">
        <f>IFERROR(VLOOKUP(A3422,[3]Sheet1!$A:$G,3,FALSE),0)</f>
        <v>0</v>
      </c>
      <c r="P3422" s="13">
        <f>IFERROR(VLOOKUP(A3422,[3]Sheet1!$A:$G,4,FALSE),0)</f>
        <v>0</v>
      </c>
      <c r="Q3422" s="13">
        <f>IFERROR(VLOOKUP(A3422,[3]Sheet1!$A:$G,5,FALSE),0)</f>
        <v>0</v>
      </c>
      <c r="R3422" s="13">
        <f>IFERROR(VLOOKUP(A3422,[3]Sheet1!$A:$H,6,FALSE),0)</f>
        <v>0</v>
      </c>
      <c r="S3422" s="13">
        <f>IFERROR(VLOOKUP(A3422,[3]Sheet1!$A:$I,7,FALSE),0)</f>
        <v>0</v>
      </c>
      <c r="T3422" s="13" t="str">
        <f t="shared" si="265"/>
        <v>Não</v>
      </c>
      <c r="U3422" s="13" t="str">
        <f t="shared" si="265"/>
        <v>Sim</v>
      </c>
      <c r="V3422" s="13" t="str">
        <f t="shared" si="265"/>
        <v>Não</v>
      </c>
      <c r="W3422" s="13" t="str">
        <f t="shared" si="265"/>
        <v>Sim</v>
      </c>
      <c r="X3422" s="13" t="str">
        <f t="shared" si="266"/>
        <v>Não</v>
      </c>
      <c r="Y3422" s="13" t="str">
        <f t="shared" si="266"/>
        <v>Sim</v>
      </c>
    </row>
    <row r="3423" spans="1:25">
      <c r="A3423" s="9">
        <v>330205</v>
      </c>
      <c r="B3423" s="13">
        <f>IFERROR(VLOOKUP(A3423,[1]Monitoramento_Base_somente_Said!$A:$J,5,FALSE),0)</f>
        <v>0</v>
      </c>
      <c r="C3423" s="13">
        <f>IFERROR(VLOOKUP(A3423,[1]Monitoramento_Base_somente_Said!$A:$J,6,FALSE),0)</f>
        <v>0</v>
      </c>
      <c r="D3423" s="13">
        <f>IFERROR(VLOOKUP(A3423,[1]Monitoramento_Base_somente_Said!$A:$J,7,FALSE),0)</f>
        <v>0</v>
      </c>
      <c r="E3423" s="13">
        <f>IFERROR(VLOOKUP(A3423,[1]Monitoramento_Base_somente_Said!$A:$J,8,FALSE),0)</f>
        <v>0</v>
      </c>
      <c r="F3423" s="13">
        <f>IFERROR(VLOOKUP(A3423,[1]Monitoramento_Base_somente_Said!$A:$J,9,FALSE),0)</f>
        <v>0</v>
      </c>
      <c r="G3423" s="13">
        <f>IFERROR(VLOOKUP(A3423,[1]Monitoramento_Base_somente_Said!$A:$J,10,FALSE),0)</f>
        <v>0</v>
      </c>
      <c r="H3423" s="13">
        <f>IFERROR(VLOOKUP(A3423,[2]Sheet1!$A:$I,4,FALSE),0)</f>
        <v>0</v>
      </c>
      <c r="I3423" s="13">
        <f>IFERROR(VLOOKUP(A3423,[2]Sheet1!$A:$I,5,FALSE),0)</f>
        <v>0</v>
      </c>
      <c r="J3423" s="13">
        <f>IFERROR(VLOOKUP(A3423,[2]Sheet1!$A:$I,6,FALSE),0)</f>
        <v>0</v>
      </c>
      <c r="K3423" s="13">
        <f>IFERROR(VLOOKUP(A3423,[2]Sheet1!$A:$I,7,FALSE),0)</f>
        <v>0</v>
      </c>
      <c r="L3423" s="13">
        <f>IFERROR(VLOOKUP(A3423,[2]Sheet1!$A:$I,8,FALSE),0)</f>
        <v>0</v>
      </c>
      <c r="M3423" s="13">
        <f>IFERROR(VLOOKUP(A3423,[2]Sheet1!$A:$I,9,FALSE),0)</f>
        <v>0</v>
      </c>
      <c r="N3423" s="13">
        <f>IFERROR(VLOOKUP(A3423,[3]Sheet1!$A:$G,2,FALSE),0)</f>
        <v>0</v>
      </c>
      <c r="O3423" s="13">
        <f>IFERROR(VLOOKUP(A3423,[3]Sheet1!$A:$G,3,FALSE),0)</f>
        <v>0</v>
      </c>
      <c r="P3423" s="13">
        <f>IFERROR(VLOOKUP(A3423,[3]Sheet1!$A:$G,4,FALSE),0)</f>
        <v>0</v>
      </c>
      <c r="Q3423" s="13">
        <f>IFERROR(VLOOKUP(A3423,[3]Sheet1!$A:$G,5,FALSE),0)</f>
        <v>0</v>
      </c>
      <c r="R3423" s="13">
        <f>IFERROR(VLOOKUP(A3423,[3]Sheet1!$A:$H,6,FALSE),0)</f>
        <v>0</v>
      </c>
      <c r="S3423" s="13">
        <f>IFERROR(VLOOKUP(A3423,[3]Sheet1!$A:$I,7,FALSE),0)</f>
        <v>0</v>
      </c>
      <c r="T3423" s="13" t="str">
        <f t="shared" si="265"/>
        <v>Não</v>
      </c>
      <c r="U3423" s="13" t="str">
        <f t="shared" si="265"/>
        <v>Não</v>
      </c>
      <c r="V3423" s="13" t="str">
        <f t="shared" si="265"/>
        <v>Não</v>
      </c>
      <c r="W3423" s="13" t="str">
        <f t="shared" si="265"/>
        <v>Não</v>
      </c>
      <c r="X3423" s="13" t="str">
        <f t="shared" si="266"/>
        <v>Não</v>
      </c>
      <c r="Y3423" s="13" t="str">
        <f t="shared" si="266"/>
        <v>Não</v>
      </c>
    </row>
    <row r="3424" spans="1:25">
      <c r="A3424" s="9">
        <v>330210</v>
      </c>
      <c r="B3424" s="13">
        <f>IFERROR(VLOOKUP(A3424,[1]Monitoramento_Base_somente_Said!$A:$J,5,FALSE),0)</f>
        <v>0</v>
      </c>
      <c r="C3424" s="13">
        <f>IFERROR(VLOOKUP(A3424,[1]Monitoramento_Base_somente_Said!$A:$J,6,FALSE),0)</f>
        <v>39709667</v>
      </c>
      <c r="D3424" s="13">
        <f>IFERROR(VLOOKUP(A3424,[1]Monitoramento_Base_somente_Said!$A:$J,7,FALSE),0)</f>
        <v>0</v>
      </c>
      <c r="E3424" s="13">
        <f>IFERROR(VLOOKUP(A3424,[1]Monitoramento_Base_somente_Said!$A:$J,8,FALSE),0)</f>
        <v>37147753</v>
      </c>
      <c r="F3424" s="13">
        <f>IFERROR(VLOOKUP(A3424,[1]Monitoramento_Base_somente_Said!$A:$J,9,FALSE),0)</f>
        <v>0</v>
      </c>
      <c r="G3424" s="13">
        <f>IFERROR(VLOOKUP(A3424,[1]Monitoramento_Base_somente_Said!$A:$J,10,FALSE),0)</f>
        <v>15371484</v>
      </c>
      <c r="H3424" s="13">
        <f>IFERROR(VLOOKUP(A3424,[2]Sheet1!$A:$I,4,FALSE),0)</f>
        <v>0</v>
      </c>
      <c r="I3424" s="13">
        <f>IFERROR(VLOOKUP(A3424,[2]Sheet1!$A:$I,5,FALSE),0)</f>
        <v>0</v>
      </c>
      <c r="J3424" s="13">
        <f>IFERROR(VLOOKUP(A3424,[2]Sheet1!$A:$I,6,FALSE),0)</f>
        <v>0</v>
      </c>
      <c r="K3424" s="13">
        <f>IFERROR(VLOOKUP(A3424,[2]Sheet1!$A:$I,7,FALSE),0)</f>
        <v>0</v>
      </c>
      <c r="L3424" s="13">
        <f>IFERROR(VLOOKUP(A3424,[2]Sheet1!$A:$I,8,FALSE),0)</f>
        <v>0</v>
      </c>
      <c r="M3424" s="13">
        <f>IFERROR(VLOOKUP(A3424,[2]Sheet1!$A:$I,9,FALSE),0)</f>
        <v>0</v>
      </c>
      <c r="N3424" s="13">
        <f>IFERROR(VLOOKUP(A3424,[3]Sheet1!$A:$G,2,FALSE),0)</f>
        <v>0</v>
      </c>
      <c r="O3424" s="13">
        <f>IFERROR(VLOOKUP(A3424,[3]Sheet1!$A:$G,3,FALSE),0)</f>
        <v>0</v>
      </c>
      <c r="P3424" s="13">
        <f>IFERROR(VLOOKUP(A3424,[3]Sheet1!$A:$G,4,FALSE),0)</f>
        <v>0</v>
      </c>
      <c r="Q3424" s="13">
        <f>IFERROR(VLOOKUP(A3424,[3]Sheet1!$A:$G,5,FALSE),0)</f>
        <v>0</v>
      </c>
      <c r="R3424" s="13">
        <f>IFERROR(VLOOKUP(A3424,[3]Sheet1!$A:$H,6,FALSE),0)</f>
        <v>0</v>
      </c>
      <c r="S3424" s="13">
        <f>IFERROR(VLOOKUP(A3424,[3]Sheet1!$A:$I,7,FALSE),0)</f>
        <v>0</v>
      </c>
      <c r="T3424" s="13" t="str">
        <f t="shared" si="265"/>
        <v>Não</v>
      </c>
      <c r="U3424" s="13" t="str">
        <f t="shared" si="265"/>
        <v>Sim</v>
      </c>
      <c r="V3424" s="13" t="str">
        <f t="shared" si="265"/>
        <v>Não</v>
      </c>
      <c r="W3424" s="13" t="str">
        <f t="shared" si="265"/>
        <v>Sim</v>
      </c>
      <c r="X3424" s="13" t="str">
        <f t="shared" si="266"/>
        <v>Não</v>
      </c>
      <c r="Y3424" s="13" t="str">
        <f t="shared" si="266"/>
        <v>Sim</v>
      </c>
    </row>
    <row r="3425" spans="1:25">
      <c r="A3425" s="23">
        <v>330227</v>
      </c>
      <c r="B3425" s="13">
        <f>IFERROR(VLOOKUP(A3425,[1]Monitoramento_Base_somente_Said!$A:$J,5,FALSE),0)</f>
        <v>0</v>
      </c>
      <c r="C3425" s="13">
        <f>IFERROR(VLOOKUP(A3425,[1]Monitoramento_Base_somente_Said!$A:$J,6,FALSE),0)</f>
        <v>25522238</v>
      </c>
      <c r="D3425" s="13">
        <f>IFERROR(VLOOKUP(A3425,[1]Monitoramento_Base_somente_Said!$A:$J,7,FALSE),0)</f>
        <v>0</v>
      </c>
      <c r="E3425" s="13">
        <f>IFERROR(VLOOKUP(A3425,[1]Monitoramento_Base_somente_Said!$A:$J,8,FALSE),0)</f>
        <v>23875642</v>
      </c>
      <c r="F3425" s="13">
        <f>IFERROR(VLOOKUP(A3425,[1]Monitoramento_Base_somente_Said!$A:$J,9,FALSE),0)</f>
        <v>0</v>
      </c>
      <c r="G3425" s="13">
        <f>IFERROR(VLOOKUP(A3425,[1]Monitoramento_Base_somente_Said!$A:$J,10,FALSE),0)</f>
        <v>9879576</v>
      </c>
      <c r="H3425" s="13">
        <f>IFERROR(VLOOKUP(A3425,[2]Sheet1!$A:$I,4,FALSE),0)</f>
        <v>0</v>
      </c>
      <c r="I3425" s="13">
        <f>IFERROR(VLOOKUP(A3425,[2]Sheet1!$A:$I,5,FALSE),0)</f>
        <v>0</v>
      </c>
      <c r="J3425" s="13">
        <f>IFERROR(VLOOKUP(A3425,[2]Sheet1!$A:$I,6,FALSE),0)</f>
        <v>0</v>
      </c>
      <c r="K3425" s="13">
        <f>IFERROR(VLOOKUP(A3425,[2]Sheet1!$A:$I,7,FALSE),0)</f>
        <v>0</v>
      </c>
      <c r="L3425" s="13">
        <f>IFERROR(VLOOKUP(A3425,[2]Sheet1!$A:$I,8,FALSE),0)</f>
        <v>0</v>
      </c>
      <c r="M3425" s="13">
        <f>IFERROR(VLOOKUP(A3425,[2]Sheet1!$A:$I,9,FALSE),0)</f>
        <v>0</v>
      </c>
      <c r="N3425" s="13">
        <f>IFERROR(VLOOKUP(A3425,[3]Sheet1!$A:$G,2,FALSE),0)</f>
        <v>0</v>
      </c>
      <c r="O3425" s="13">
        <f>IFERROR(VLOOKUP(A3425,[3]Sheet1!$A:$G,3,FALSE),0)</f>
        <v>0</v>
      </c>
      <c r="P3425" s="13">
        <f>IFERROR(VLOOKUP(A3425,[3]Sheet1!$A:$G,4,FALSE),0)</f>
        <v>0</v>
      </c>
      <c r="Q3425" s="13">
        <f>IFERROR(VLOOKUP(A3425,[3]Sheet1!$A:$G,5,FALSE),0)</f>
        <v>0</v>
      </c>
      <c r="R3425" s="13">
        <f>IFERROR(VLOOKUP(A3425,[3]Sheet1!$A:$H,6,FALSE),0)</f>
        <v>0</v>
      </c>
      <c r="S3425" s="13">
        <f>IFERROR(VLOOKUP(A3425,[3]Sheet1!$A:$I,7,FALSE),0)</f>
        <v>0</v>
      </c>
      <c r="T3425" s="13" t="str">
        <f t="shared" si="265"/>
        <v>Não</v>
      </c>
      <c r="U3425" s="13" t="str">
        <f t="shared" si="265"/>
        <v>Sim</v>
      </c>
      <c r="V3425" s="13" t="str">
        <f t="shared" si="265"/>
        <v>Não</v>
      </c>
      <c r="W3425" s="13" t="str">
        <f t="shared" si="265"/>
        <v>Sim</v>
      </c>
      <c r="X3425" s="13" t="str">
        <f t="shared" si="266"/>
        <v>Não</v>
      </c>
      <c r="Y3425" s="13" t="str">
        <f t="shared" si="266"/>
        <v>Sim</v>
      </c>
    </row>
    <row r="3426" spans="1:25">
      <c r="A3426" s="9">
        <v>330230</v>
      </c>
      <c r="B3426" s="13">
        <f>IFERROR(VLOOKUP(A3426,[1]Monitoramento_Base_somente_Said!$A:$J,5,FALSE),0)</f>
        <v>0</v>
      </c>
      <c r="C3426" s="13">
        <f>IFERROR(VLOOKUP(A3426,[1]Monitoramento_Base_somente_Said!$A:$J,6,FALSE),0)</f>
        <v>2863625</v>
      </c>
      <c r="D3426" s="13">
        <f>IFERROR(VLOOKUP(A3426,[1]Monitoramento_Base_somente_Said!$A:$J,7,FALSE),0)</f>
        <v>0</v>
      </c>
      <c r="E3426" s="13">
        <f>IFERROR(VLOOKUP(A3426,[1]Monitoramento_Base_somente_Said!$A:$J,8,FALSE),0)</f>
        <v>2678875</v>
      </c>
      <c r="F3426" s="13">
        <f>IFERROR(VLOOKUP(A3426,[1]Monitoramento_Base_somente_Said!$A:$J,9,FALSE),0)</f>
        <v>0</v>
      </c>
      <c r="G3426" s="13">
        <f>IFERROR(VLOOKUP(A3426,[1]Monitoramento_Base_somente_Said!$A:$J,10,FALSE),0)</f>
        <v>1108500</v>
      </c>
      <c r="H3426" s="13">
        <f>IFERROR(VLOOKUP(A3426,[2]Sheet1!$A:$I,4,FALSE),0)</f>
        <v>0</v>
      </c>
      <c r="I3426" s="13">
        <f>IFERROR(VLOOKUP(A3426,[2]Sheet1!$A:$I,5,FALSE),0)</f>
        <v>0</v>
      </c>
      <c r="J3426" s="13">
        <f>IFERROR(VLOOKUP(A3426,[2]Sheet1!$A:$I,6,FALSE),0)</f>
        <v>0</v>
      </c>
      <c r="K3426" s="13">
        <f>IFERROR(VLOOKUP(A3426,[2]Sheet1!$A:$I,7,FALSE),0)</f>
        <v>0</v>
      </c>
      <c r="L3426" s="13">
        <f>IFERROR(VLOOKUP(A3426,[2]Sheet1!$A:$I,8,FALSE),0)</f>
        <v>0</v>
      </c>
      <c r="M3426" s="13">
        <f>IFERROR(VLOOKUP(A3426,[2]Sheet1!$A:$I,9,FALSE),0)</f>
        <v>0</v>
      </c>
      <c r="N3426" s="13">
        <f>IFERROR(VLOOKUP(A3426,[3]Sheet1!$A:$G,2,FALSE),0)</f>
        <v>0</v>
      </c>
      <c r="O3426" s="13">
        <f>IFERROR(VLOOKUP(A3426,[3]Sheet1!$A:$G,3,FALSE),0)</f>
        <v>0</v>
      </c>
      <c r="P3426" s="13">
        <f>IFERROR(VLOOKUP(A3426,[3]Sheet1!$A:$G,4,FALSE),0)</f>
        <v>0</v>
      </c>
      <c r="Q3426" s="13">
        <f>IFERROR(VLOOKUP(A3426,[3]Sheet1!$A:$G,5,FALSE),0)</f>
        <v>0</v>
      </c>
      <c r="R3426" s="13">
        <f>IFERROR(VLOOKUP(A3426,[3]Sheet1!$A:$H,6,FALSE),0)</f>
        <v>0</v>
      </c>
      <c r="S3426" s="13">
        <f>IFERROR(VLOOKUP(A3426,[3]Sheet1!$A:$I,7,FALSE),0)</f>
        <v>0</v>
      </c>
      <c r="T3426" s="13" t="str">
        <f t="shared" si="265"/>
        <v>Não</v>
      </c>
      <c r="U3426" s="13" t="str">
        <f t="shared" si="265"/>
        <v>Sim</v>
      </c>
      <c r="V3426" s="13" t="str">
        <f t="shared" si="265"/>
        <v>Não</v>
      </c>
      <c r="W3426" s="13" t="str">
        <f t="shared" si="265"/>
        <v>Sim</v>
      </c>
      <c r="X3426" s="13" t="str">
        <f t="shared" si="266"/>
        <v>Não</v>
      </c>
      <c r="Y3426" s="13" t="str">
        <f t="shared" si="266"/>
        <v>Sim</v>
      </c>
    </row>
    <row r="3427" spans="1:25">
      <c r="A3427" s="9">
        <v>330245</v>
      </c>
      <c r="B3427" s="13">
        <f>IFERROR(VLOOKUP(A3427,[1]Monitoramento_Base_somente_Said!$A:$J,5,FALSE),0)</f>
        <v>7678</v>
      </c>
      <c r="C3427" s="13">
        <f>IFERROR(VLOOKUP(A3427,[1]Monitoramento_Base_somente_Said!$A:$J,6,FALSE),0)</f>
        <v>6212099</v>
      </c>
      <c r="D3427" s="13">
        <f>IFERROR(VLOOKUP(A3427,[1]Monitoramento_Base_somente_Said!$A:$J,7,FALSE),0)</f>
        <v>2747</v>
      </c>
      <c r="E3427" s="13">
        <f>IFERROR(VLOOKUP(A3427,[1]Monitoramento_Base_somente_Said!$A:$J,8,FALSE),0)</f>
        <v>6474287</v>
      </c>
      <c r="F3427" s="13">
        <f>IFERROR(VLOOKUP(A3427,[1]Monitoramento_Base_somente_Said!$A:$J,9,FALSE),0)</f>
        <v>430</v>
      </c>
      <c r="G3427" s="13">
        <f>IFERROR(VLOOKUP(A3427,[1]Monitoramento_Base_somente_Said!$A:$J,10,FALSE),0)</f>
        <v>2320645</v>
      </c>
      <c r="H3427" s="13">
        <f>IFERROR(VLOOKUP(A3427,[2]Sheet1!$A:$I,4,FALSE),0)</f>
        <v>0</v>
      </c>
      <c r="I3427" s="13">
        <f>IFERROR(VLOOKUP(A3427,[2]Sheet1!$A:$I,5,FALSE),0)</f>
        <v>0</v>
      </c>
      <c r="J3427" s="13">
        <f>IFERROR(VLOOKUP(A3427,[2]Sheet1!$A:$I,6,FALSE),0)</f>
        <v>0</v>
      </c>
      <c r="K3427" s="13">
        <f>IFERROR(VLOOKUP(A3427,[2]Sheet1!$A:$I,7,FALSE),0)</f>
        <v>0</v>
      </c>
      <c r="L3427" s="13">
        <f>IFERROR(VLOOKUP(A3427,[2]Sheet1!$A:$I,8,FALSE),0)</f>
        <v>0</v>
      </c>
      <c r="M3427" s="13">
        <f>IFERROR(VLOOKUP(A3427,[2]Sheet1!$A:$I,9,FALSE),0)</f>
        <v>0</v>
      </c>
      <c r="N3427" s="13">
        <f>IFERROR(VLOOKUP(A3427,[3]Sheet1!$A:$G,2,FALSE),0)</f>
        <v>0</v>
      </c>
      <c r="O3427" s="13">
        <f>IFERROR(VLOOKUP(A3427,[3]Sheet1!$A:$G,3,FALSE),0)</f>
        <v>0</v>
      </c>
      <c r="P3427" s="13">
        <f>IFERROR(VLOOKUP(A3427,[3]Sheet1!$A:$G,4,FALSE),0)</f>
        <v>0</v>
      </c>
      <c r="Q3427" s="13">
        <f>IFERROR(VLOOKUP(A3427,[3]Sheet1!$A:$G,5,FALSE),0)</f>
        <v>0</v>
      </c>
      <c r="R3427" s="13">
        <f>IFERROR(VLOOKUP(A3427,[3]Sheet1!$A:$H,6,FALSE),0)</f>
        <v>0</v>
      </c>
      <c r="S3427" s="13">
        <f>IFERROR(VLOOKUP(A3427,[3]Sheet1!$A:$I,7,FALSE),0)</f>
        <v>0</v>
      </c>
      <c r="T3427" s="13" t="str">
        <f t="shared" si="265"/>
        <v>Sim</v>
      </c>
      <c r="U3427" s="13" t="str">
        <f t="shared" si="265"/>
        <v>Sim</v>
      </c>
      <c r="V3427" s="13" t="str">
        <f t="shared" si="265"/>
        <v>Sim</v>
      </c>
      <c r="W3427" s="13" t="str">
        <f t="shared" si="265"/>
        <v>Sim</v>
      </c>
      <c r="X3427" s="13" t="str">
        <f t="shared" si="266"/>
        <v>Sim</v>
      </c>
      <c r="Y3427" s="13" t="str">
        <f t="shared" si="266"/>
        <v>Sim</v>
      </c>
    </row>
    <row r="3428" spans="1:25">
      <c r="A3428" s="9">
        <v>330250</v>
      </c>
      <c r="B3428" s="13">
        <f>IFERROR(VLOOKUP(A3428,[1]Monitoramento_Base_somente_Said!$A:$J,5,FALSE),0)</f>
        <v>0</v>
      </c>
      <c r="C3428" s="13">
        <f>IFERROR(VLOOKUP(A3428,[1]Monitoramento_Base_somente_Said!$A:$J,6,FALSE),0)</f>
        <v>0</v>
      </c>
      <c r="D3428" s="13">
        <f>IFERROR(VLOOKUP(A3428,[1]Monitoramento_Base_somente_Said!$A:$J,7,FALSE),0)</f>
        <v>0</v>
      </c>
      <c r="E3428" s="13">
        <f>IFERROR(VLOOKUP(A3428,[1]Monitoramento_Base_somente_Said!$A:$J,8,FALSE),0)</f>
        <v>0</v>
      </c>
      <c r="F3428" s="13">
        <f>IFERROR(VLOOKUP(A3428,[1]Monitoramento_Base_somente_Said!$A:$J,9,FALSE),0)</f>
        <v>0</v>
      </c>
      <c r="G3428" s="13">
        <f>IFERROR(VLOOKUP(A3428,[1]Monitoramento_Base_somente_Said!$A:$J,10,FALSE),0)</f>
        <v>0</v>
      </c>
      <c r="H3428" s="13">
        <f>IFERROR(VLOOKUP(A3428,[2]Sheet1!$A:$I,4,FALSE),0)</f>
        <v>0</v>
      </c>
      <c r="I3428" s="13">
        <f>IFERROR(VLOOKUP(A3428,[2]Sheet1!$A:$I,5,FALSE),0)</f>
        <v>0</v>
      </c>
      <c r="J3428" s="13">
        <f>IFERROR(VLOOKUP(A3428,[2]Sheet1!$A:$I,6,FALSE),0)</f>
        <v>0</v>
      </c>
      <c r="K3428" s="13">
        <f>IFERROR(VLOOKUP(A3428,[2]Sheet1!$A:$I,7,FALSE),0)</f>
        <v>0</v>
      </c>
      <c r="L3428" s="13">
        <f>IFERROR(VLOOKUP(A3428,[2]Sheet1!$A:$I,8,FALSE),0)</f>
        <v>0</v>
      </c>
      <c r="M3428" s="13">
        <f>IFERROR(VLOOKUP(A3428,[2]Sheet1!$A:$I,9,FALSE),0)</f>
        <v>0</v>
      </c>
      <c r="N3428" s="13">
        <f>IFERROR(VLOOKUP(A3428,[3]Sheet1!$A:$G,2,FALSE),0)</f>
        <v>0</v>
      </c>
      <c r="O3428" s="13">
        <f>IFERROR(VLOOKUP(A3428,[3]Sheet1!$A:$G,3,FALSE),0)</f>
        <v>0</v>
      </c>
      <c r="P3428" s="13">
        <f>IFERROR(VLOOKUP(A3428,[3]Sheet1!$A:$G,4,FALSE),0)</f>
        <v>0</v>
      </c>
      <c r="Q3428" s="13">
        <f>IFERROR(VLOOKUP(A3428,[3]Sheet1!$A:$G,5,FALSE),0)</f>
        <v>0</v>
      </c>
      <c r="R3428" s="13">
        <f>IFERROR(VLOOKUP(A3428,[3]Sheet1!$A:$H,6,FALSE),0)</f>
        <v>0</v>
      </c>
      <c r="S3428" s="13">
        <f>IFERROR(VLOOKUP(A3428,[3]Sheet1!$A:$I,7,FALSE),0)</f>
        <v>0</v>
      </c>
      <c r="T3428" s="13" t="str">
        <f t="shared" si="265"/>
        <v>Não</v>
      </c>
      <c r="U3428" s="13" t="str">
        <f t="shared" si="265"/>
        <v>Não</v>
      </c>
      <c r="V3428" s="13" t="str">
        <f t="shared" si="265"/>
        <v>Não</v>
      </c>
      <c r="W3428" s="13" t="str">
        <f t="shared" si="265"/>
        <v>Não</v>
      </c>
      <c r="X3428" s="13" t="str">
        <f t="shared" si="266"/>
        <v>Não</v>
      </c>
      <c r="Y3428" s="13" t="str">
        <f t="shared" si="266"/>
        <v>Não</v>
      </c>
    </row>
    <row r="3429" spans="1:25">
      <c r="A3429" s="9">
        <v>330300</v>
      </c>
      <c r="B3429" s="13">
        <f>IFERROR(VLOOKUP(A3429,[1]Monitoramento_Base_somente_Said!$A:$J,5,FALSE),0)</f>
        <v>0</v>
      </c>
      <c r="C3429" s="13">
        <f>IFERROR(VLOOKUP(A3429,[1]Monitoramento_Base_somente_Said!$A:$J,6,FALSE),0)</f>
        <v>38547347</v>
      </c>
      <c r="D3429" s="13">
        <f>IFERROR(VLOOKUP(A3429,[1]Monitoramento_Base_somente_Said!$A:$J,7,FALSE),0)</f>
        <v>79600</v>
      </c>
      <c r="E3429" s="13">
        <f>IFERROR(VLOOKUP(A3429,[1]Monitoramento_Base_somente_Said!$A:$J,8,FALSE),0)</f>
        <v>35929608</v>
      </c>
      <c r="F3429" s="13">
        <f>IFERROR(VLOOKUP(A3429,[1]Monitoramento_Base_somente_Said!$A:$J,9,FALSE),0)</f>
        <v>0</v>
      </c>
      <c r="G3429" s="13">
        <f>IFERROR(VLOOKUP(A3429,[1]Monitoramento_Base_somente_Said!$A:$J,10,FALSE),0)</f>
        <v>15513025</v>
      </c>
      <c r="H3429" s="13">
        <f>IFERROR(VLOOKUP(A3429,[2]Sheet1!$A:$I,4,FALSE),0)</f>
        <v>0</v>
      </c>
      <c r="I3429" s="13">
        <f>IFERROR(VLOOKUP(A3429,[2]Sheet1!$A:$I,5,FALSE),0)</f>
        <v>0</v>
      </c>
      <c r="J3429" s="13">
        <f>IFERROR(VLOOKUP(A3429,[2]Sheet1!$A:$I,6,FALSE),0)</f>
        <v>0</v>
      </c>
      <c r="K3429" s="13">
        <f>IFERROR(VLOOKUP(A3429,[2]Sheet1!$A:$I,7,FALSE),0)</f>
        <v>0</v>
      </c>
      <c r="L3429" s="13">
        <f>IFERROR(VLOOKUP(A3429,[2]Sheet1!$A:$I,8,FALSE),0)</f>
        <v>0</v>
      </c>
      <c r="M3429" s="13">
        <f>IFERROR(VLOOKUP(A3429,[2]Sheet1!$A:$I,9,FALSE),0)</f>
        <v>0</v>
      </c>
      <c r="N3429" s="13">
        <f>IFERROR(VLOOKUP(A3429,[3]Sheet1!$A:$G,2,FALSE),0)</f>
        <v>0</v>
      </c>
      <c r="O3429" s="13">
        <f>IFERROR(VLOOKUP(A3429,[3]Sheet1!$A:$G,3,FALSE),0)</f>
        <v>0</v>
      </c>
      <c r="P3429" s="13">
        <f>IFERROR(VLOOKUP(A3429,[3]Sheet1!$A:$G,4,FALSE),0)</f>
        <v>0</v>
      </c>
      <c r="Q3429" s="13">
        <f>IFERROR(VLOOKUP(A3429,[3]Sheet1!$A:$G,5,FALSE),0)</f>
        <v>0</v>
      </c>
      <c r="R3429" s="13">
        <f>IFERROR(VLOOKUP(A3429,[3]Sheet1!$A:$H,6,FALSE),0)</f>
        <v>0</v>
      </c>
      <c r="S3429" s="13">
        <f>IFERROR(VLOOKUP(A3429,[3]Sheet1!$A:$I,7,FALSE),0)</f>
        <v>0</v>
      </c>
      <c r="T3429" s="13" t="str">
        <f t="shared" si="265"/>
        <v>Não</v>
      </c>
      <c r="U3429" s="13" t="str">
        <f t="shared" si="265"/>
        <v>Sim</v>
      </c>
      <c r="V3429" s="13" t="str">
        <f t="shared" si="265"/>
        <v>Sim</v>
      </c>
      <c r="W3429" s="13" t="str">
        <f t="shared" si="265"/>
        <v>Sim</v>
      </c>
      <c r="X3429" s="13" t="str">
        <f t="shared" si="266"/>
        <v>Não</v>
      </c>
      <c r="Y3429" s="13" t="str">
        <f t="shared" si="266"/>
        <v>Sim</v>
      </c>
    </row>
    <row r="3430" spans="1:25">
      <c r="A3430" s="9">
        <v>330310</v>
      </c>
      <c r="B3430" s="13">
        <f>IFERROR(VLOOKUP(A3430,[1]Monitoramento_Base_somente_Said!$A:$J,5,FALSE),0)</f>
        <v>126860</v>
      </c>
      <c r="C3430" s="13">
        <f>IFERROR(VLOOKUP(A3430,[1]Monitoramento_Base_somente_Said!$A:$J,6,FALSE),0)</f>
        <v>69018118</v>
      </c>
      <c r="D3430" s="13">
        <f>IFERROR(VLOOKUP(A3430,[1]Monitoramento_Base_somente_Said!$A:$J,7,FALSE),0)</f>
        <v>64039</v>
      </c>
      <c r="E3430" s="13">
        <f>IFERROR(VLOOKUP(A3430,[1]Monitoramento_Base_somente_Said!$A:$J,8,FALSE),0)</f>
        <v>64788227</v>
      </c>
      <c r="F3430" s="13">
        <f>IFERROR(VLOOKUP(A3430,[1]Monitoramento_Base_somente_Said!$A:$J,9,FALSE),0)</f>
        <v>7258</v>
      </c>
      <c r="G3430" s="13">
        <f>IFERROR(VLOOKUP(A3430,[1]Monitoramento_Base_somente_Said!$A:$J,10,FALSE),0)</f>
        <v>26760220</v>
      </c>
      <c r="H3430" s="13">
        <f>IFERROR(VLOOKUP(A3430,[2]Sheet1!$A:$I,4,FALSE),0)</f>
        <v>0</v>
      </c>
      <c r="I3430" s="13">
        <f>IFERROR(VLOOKUP(A3430,[2]Sheet1!$A:$I,5,FALSE),0)</f>
        <v>0</v>
      </c>
      <c r="J3430" s="13">
        <f>IFERROR(VLOOKUP(A3430,[2]Sheet1!$A:$I,6,FALSE),0)</f>
        <v>0</v>
      </c>
      <c r="K3430" s="13">
        <f>IFERROR(VLOOKUP(A3430,[2]Sheet1!$A:$I,7,FALSE),0)</f>
        <v>0</v>
      </c>
      <c r="L3430" s="13">
        <f>IFERROR(VLOOKUP(A3430,[2]Sheet1!$A:$I,8,FALSE),0)</f>
        <v>0</v>
      </c>
      <c r="M3430" s="13">
        <f>IFERROR(VLOOKUP(A3430,[2]Sheet1!$A:$I,9,FALSE),0)</f>
        <v>0</v>
      </c>
      <c r="N3430" s="13">
        <f>IFERROR(VLOOKUP(A3430,[3]Sheet1!$A:$G,2,FALSE),0)</f>
        <v>0</v>
      </c>
      <c r="O3430" s="13">
        <f>IFERROR(VLOOKUP(A3430,[3]Sheet1!$A:$G,3,FALSE),0)</f>
        <v>0</v>
      </c>
      <c r="P3430" s="13">
        <f>IFERROR(VLOOKUP(A3430,[3]Sheet1!$A:$G,4,FALSE),0)</f>
        <v>0</v>
      </c>
      <c r="Q3430" s="13">
        <f>IFERROR(VLOOKUP(A3430,[3]Sheet1!$A:$G,5,FALSE),0)</f>
        <v>0</v>
      </c>
      <c r="R3430" s="13">
        <f>IFERROR(VLOOKUP(A3430,[3]Sheet1!$A:$H,6,FALSE),0)</f>
        <v>0</v>
      </c>
      <c r="S3430" s="13">
        <f>IFERROR(VLOOKUP(A3430,[3]Sheet1!$A:$I,7,FALSE),0)</f>
        <v>0</v>
      </c>
      <c r="T3430" s="13" t="str">
        <f t="shared" si="265"/>
        <v>Sim</v>
      </c>
      <c r="U3430" s="13" t="str">
        <f t="shared" si="265"/>
        <v>Sim</v>
      </c>
      <c r="V3430" s="13" t="str">
        <f t="shared" si="265"/>
        <v>Sim</v>
      </c>
      <c r="W3430" s="13" t="str">
        <f t="shared" si="265"/>
        <v>Sim</v>
      </c>
      <c r="X3430" s="13" t="str">
        <f t="shared" si="266"/>
        <v>Sim</v>
      </c>
      <c r="Y3430" s="13" t="str">
        <f t="shared" si="266"/>
        <v>Sim</v>
      </c>
    </row>
    <row r="3431" spans="1:25">
      <c r="A3431" s="23">
        <v>330360</v>
      </c>
      <c r="B3431" s="13">
        <f>IFERROR(VLOOKUP(A3431,[1]Monitoramento_Base_somente_Said!$A:$J,5,FALSE),0)</f>
        <v>0</v>
      </c>
      <c r="C3431" s="13">
        <f>IFERROR(VLOOKUP(A3431,[1]Monitoramento_Base_somente_Said!$A:$J,6,FALSE),0)</f>
        <v>29494516</v>
      </c>
      <c r="D3431" s="13">
        <f>IFERROR(VLOOKUP(A3431,[1]Monitoramento_Base_somente_Said!$A:$J,7,FALSE),0)</f>
        <v>0</v>
      </c>
      <c r="E3431" s="13">
        <f>IFERROR(VLOOKUP(A3431,[1]Monitoramento_Base_somente_Said!$A:$J,8,FALSE),0)</f>
        <v>27591644</v>
      </c>
      <c r="F3431" s="13">
        <f>IFERROR(VLOOKUP(A3431,[1]Monitoramento_Base_somente_Said!$A:$J,9,FALSE),0)</f>
        <v>0</v>
      </c>
      <c r="G3431" s="13">
        <f>IFERROR(VLOOKUP(A3431,[1]Monitoramento_Base_somente_Said!$A:$J,10,FALSE),0)</f>
        <v>11417232</v>
      </c>
      <c r="H3431" s="13">
        <f>IFERROR(VLOOKUP(A3431,[2]Sheet1!$A:$I,4,FALSE),0)</f>
        <v>0</v>
      </c>
      <c r="I3431" s="13">
        <f>IFERROR(VLOOKUP(A3431,[2]Sheet1!$A:$I,5,FALSE),0)</f>
        <v>0</v>
      </c>
      <c r="J3431" s="13">
        <f>IFERROR(VLOOKUP(A3431,[2]Sheet1!$A:$I,6,FALSE),0)</f>
        <v>0</v>
      </c>
      <c r="K3431" s="13">
        <f>IFERROR(VLOOKUP(A3431,[2]Sheet1!$A:$I,7,FALSE),0)</f>
        <v>0</v>
      </c>
      <c r="L3431" s="13">
        <f>IFERROR(VLOOKUP(A3431,[2]Sheet1!$A:$I,8,FALSE),0)</f>
        <v>0</v>
      </c>
      <c r="M3431" s="13">
        <f>IFERROR(VLOOKUP(A3431,[2]Sheet1!$A:$I,9,FALSE),0)</f>
        <v>0</v>
      </c>
      <c r="N3431" s="13">
        <f>IFERROR(VLOOKUP(A3431,[3]Sheet1!$A:$G,2,FALSE),0)</f>
        <v>0</v>
      </c>
      <c r="O3431" s="13">
        <f>IFERROR(VLOOKUP(A3431,[3]Sheet1!$A:$G,3,FALSE),0)</f>
        <v>0</v>
      </c>
      <c r="P3431" s="13">
        <f>IFERROR(VLOOKUP(A3431,[3]Sheet1!$A:$G,4,FALSE),0)</f>
        <v>0</v>
      </c>
      <c r="Q3431" s="13">
        <f>IFERROR(VLOOKUP(A3431,[3]Sheet1!$A:$G,5,FALSE),0)</f>
        <v>0</v>
      </c>
      <c r="R3431" s="13">
        <f>IFERROR(VLOOKUP(A3431,[3]Sheet1!$A:$H,6,FALSE),0)</f>
        <v>0</v>
      </c>
      <c r="S3431" s="13">
        <f>IFERROR(VLOOKUP(A3431,[3]Sheet1!$A:$I,7,FALSE),0)</f>
        <v>0</v>
      </c>
      <c r="T3431" s="13" t="str">
        <f t="shared" si="265"/>
        <v>Não</v>
      </c>
      <c r="U3431" s="13" t="str">
        <f t="shared" si="265"/>
        <v>Sim</v>
      </c>
      <c r="V3431" s="13" t="str">
        <f t="shared" si="265"/>
        <v>Não</v>
      </c>
      <c r="W3431" s="13" t="str">
        <f t="shared" si="265"/>
        <v>Sim</v>
      </c>
      <c r="X3431" s="13" t="str">
        <f t="shared" si="266"/>
        <v>Não</v>
      </c>
      <c r="Y3431" s="13" t="str">
        <f t="shared" si="266"/>
        <v>Sim</v>
      </c>
    </row>
    <row r="3432" spans="1:25">
      <c r="A3432" s="9">
        <v>330370</v>
      </c>
      <c r="B3432" s="13">
        <f>IFERROR(VLOOKUP(A3432,[1]Monitoramento_Base_somente_Said!$A:$J,5,FALSE),0)</f>
        <v>560423</v>
      </c>
      <c r="C3432" s="13">
        <f>IFERROR(VLOOKUP(A3432,[1]Monitoramento_Base_somente_Said!$A:$J,6,FALSE),0)</f>
        <v>181596097</v>
      </c>
      <c r="D3432" s="13">
        <f>IFERROR(VLOOKUP(A3432,[1]Monitoramento_Base_somente_Said!$A:$J,7,FALSE),0)</f>
        <v>779362</v>
      </c>
      <c r="E3432" s="13">
        <f>IFERROR(VLOOKUP(A3432,[1]Monitoramento_Base_somente_Said!$A:$J,8,FALSE),0)</f>
        <v>168984581</v>
      </c>
      <c r="F3432" s="13">
        <f>IFERROR(VLOOKUP(A3432,[1]Monitoramento_Base_somente_Said!$A:$J,9,FALSE),0)</f>
        <v>125545</v>
      </c>
      <c r="G3432" s="13">
        <f>IFERROR(VLOOKUP(A3432,[1]Monitoramento_Base_somente_Said!$A:$J,10,FALSE),0)</f>
        <v>71297278</v>
      </c>
      <c r="H3432" s="13">
        <f>IFERROR(VLOOKUP(A3432,[2]Sheet1!$A:$I,4,FALSE),0)</f>
        <v>0</v>
      </c>
      <c r="I3432" s="13">
        <f>IFERROR(VLOOKUP(A3432,[2]Sheet1!$A:$I,5,FALSE),0)</f>
        <v>0</v>
      </c>
      <c r="J3432" s="13">
        <f>IFERROR(VLOOKUP(A3432,[2]Sheet1!$A:$I,6,FALSE),0)</f>
        <v>0</v>
      </c>
      <c r="K3432" s="13">
        <f>IFERROR(VLOOKUP(A3432,[2]Sheet1!$A:$I,7,FALSE),0)</f>
        <v>0</v>
      </c>
      <c r="L3432" s="13">
        <f>IFERROR(VLOOKUP(A3432,[2]Sheet1!$A:$I,8,FALSE),0)</f>
        <v>0</v>
      </c>
      <c r="M3432" s="13">
        <f>IFERROR(VLOOKUP(A3432,[2]Sheet1!$A:$I,9,FALSE),0)</f>
        <v>0</v>
      </c>
      <c r="N3432" s="13">
        <f>IFERROR(VLOOKUP(A3432,[3]Sheet1!$A:$G,2,FALSE),0)</f>
        <v>0</v>
      </c>
      <c r="O3432" s="13">
        <f>IFERROR(VLOOKUP(A3432,[3]Sheet1!$A:$G,3,FALSE),0)</f>
        <v>0</v>
      </c>
      <c r="P3432" s="13">
        <f>IFERROR(VLOOKUP(A3432,[3]Sheet1!$A:$G,4,FALSE),0)</f>
        <v>0</v>
      </c>
      <c r="Q3432" s="13">
        <f>IFERROR(VLOOKUP(A3432,[3]Sheet1!$A:$G,5,FALSE),0)</f>
        <v>0</v>
      </c>
      <c r="R3432" s="13">
        <f>IFERROR(VLOOKUP(A3432,[3]Sheet1!$A:$H,6,FALSE),0)</f>
        <v>0</v>
      </c>
      <c r="S3432" s="13">
        <f>IFERROR(VLOOKUP(A3432,[3]Sheet1!$A:$I,7,FALSE),0)</f>
        <v>0</v>
      </c>
      <c r="T3432" s="13" t="str">
        <f t="shared" si="265"/>
        <v>Sim</v>
      </c>
      <c r="U3432" s="13" t="str">
        <f t="shared" si="265"/>
        <v>Sim</v>
      </c>
      <c r="V3432" s="13" t="str">
        <f t="shared" si="265"/>
        <v>Sim</v>
      </c>
      <c r="W3432" s="13" t="str">
        <f t="shared" si="265"/>
        <v>Sim</v>
      </c>
      <c r="X3432" s="13" t="str">
        <f t="shared" si="266"/>
        <v>Sim</v>
      </c>
      <c r="Y3432" s="13" t="str">
        <f t="shared" si="266"/>
        <v>Sim</v>
      </c>
    </row>
    <row r="3433" spans="1:25">
      <c r="A3433" s="9">
        <v>330380</v>
      </c>
      <c r="B3433" s="13">
        <f>IFERROR(VLOOKUP(A3433,[1]Monitoramento_Base_somente_Said!$A:$J,5,FALSE),0)</f>
        <v>0</v>
      </c>
      <c r="C3433" s="13">
        <f>IFERROR(VLOOKUP(A3433,[1]Monitoramento_Base_somente_Said!$A:$J,6,FALSE),0)</f>
        <v>0</v>
      </c>
      <c r="D3433" s="13">
        <f>IFERROR(VLOOKUP(A3433,[1]Monitoramento_Base_somente_Said!$A:$J,7,FALSE),0)</f>
        <v>0</v>
      </c>
      <c r="E3433" s="13">
        <f>IFERROR(VLOOKUP(A3433,[1]Monitoramento_Base_somente_Said!$A:$J,8,FALSE),0)</f>
        <v>0</v>
      </c>
      <c r="F3433" s="13">
        <f>IFERROR(VLOOKUP(A3433,[1]Monitoramento_Base_somente_Said!$A:$J,9,FALSE),0)</f>
        <v>0</v>
      </c>
      <c r="G3433" s="13">
        <f>IFERROR(VLOOKUP(A3433,[1]Monitoramento_Base_somente_Said!$A:$J,10,FALSE),0)</f>
        <v>0</v>
      </c>
      <c r="H3433" s="13">
        <f>IFERROR(VLOOKUP(A3433,[2]Sheet1!$A:$I,4,FALSE),0)</f>
        <v>0</v>
      </c>
      <c r="I3433" s="13">
        <f>IFERROR(VLOOKUP(A3433,[2]Sheet1!$A:$I,5,FALSE),0)</f>
        <v>0</v>
      </c>
      <c r="J3433" s="13">
        <f>IFERROR(VLOOKUP(A3433,[2]Sheet1!$A:$I,6,FALSE),0)</f>
        <v>0</v>
      </c>
      <c r="K3433" s="13">
        <f>IFERROR(VLOOKUP(A3433,[2]Sheet1!$A:$I,7,FALSE),0)</f>
        <v>0</v>
      </c>
      <c r="L3433" s="13">
        <f>IFERROR(VLOOKUP(A3433,[2]Sheet1!$A:$I,8,FALSE),0)</f>
        <v>0</v>
      </c>
      <c r="M3433" s="13">
        <f>IFERROR(VLOOKUP(A3433,[2]Sheet1!$A:$I,9,FALSE),0)</f>
        <v>0</v>
      </c>
      <c r="N3433" s="13">
        <f>IFERROR(VLOOKUP(A3433,[3]Sheet1!$A:$G,2,FALSE),0)</f>
        <v>0</v>
      </c>
      <c r="O3433" s="13">
        <f>IFERROR(VLOOKUP(A3433,[3]Sheet1!$A:$G,3,FALSE),0)</f>
        <v>0</v>
      </c>
      <c r="P3433" s="13">
        <f>IFERROR(VLOOKUP(A3433,[3]Sheet1!$A:$G,4,FALSE),0)</f>
        <v>0</v>
      </c>
      <c r="Q3433" s="13">
        <f>IFERROR(VLOOKUP(A3433,[3]Sheet1!$A:$G,5,FALSE),0)</f>
        <v>0</v>
      </c>
      <c r="R3433" s="13">
        <f>IFERROR(VLOOKUP(A3433,[3]Sheet1!$A:$H,6,FALSE),0)</f>
        <v>0</v>
      </c>
      <c r="S3433" s="13">
        <f>IFERROR(VLOOKUP(A3433,[3]Sheet1!$A:$I,7,FALSE),0)</f>
        <v>0</v>
      </c>
      <c r="T3433" s="13" t="str">
        <f t="shared" si="265"/>
        <v>Não</v>
      </c>
      <c r="U3433" s="13" t="str">
        <f t="shared" si="265"/>
        <v>Não</v>
      </c>
      <c r="V3433" s="13" t="str">
        <f t="shared" si="265"/>
        <v>Não</v>
      </c>
      <c r="W3433" s="13" t="str">
        <f t="shared" si="265"/>
        <v>Não</v>
      </c>
      <c r="X3433" s="13" t="str">
        <f t="shared" si="266"/>
        <v>Não</v>
      </c>
      <c r="Y3433" s="13" t="str">
        <f t="shared" si="266"/>
        <v>Não</v>
      </c>
    </row>
    <row r="3434" spans="1:25">
      <c r="A3434" s="9">
        <v>330385</v>
      </c>
      <c r="B3434" s="13">
        <f>IFERROR(VLOOKUP(A3434,[1]Monitoramento_Base_somente_Said!$A:$J,5,FALSE),0)</f>
        <v>565570</v>
      </c>
      <c r="C3434" s="13">
        <f>IFERROR(VLOOKUP(A3434,[1]Monitoramento_Base_somente_Said!$A:$J,6,FALSE),0)</f>
        <v>92095492</v>
      </c>
      <c r="D3434" s="13">
        <f>IFERROR(VLOOKUP(A3434,[1]Monitoramento_Base_somente_Said!$A:$J,7,FALSE),0)</f>
        <v>341190</v>
      </c>
      <c r="E3434" s="13">
        <f>IFERROR(VLOOKUP(A3434,[1]Monitoramento_Base_somente_Said!$A:$J,8,FALSE),0)</f>
        <v>74482065</v>
      </c>
      <c r="F3434" s="13">
        <f>IFERROR(VLOOKUP(A3434,[1]Monitoramento_Base_somente_Said!$A:$J,9,FALSE),0)</f>
        <v>126118</v>
      </c>
      <c r="G3434" s="13">
        <f>IFERROR(VLOOKUP(A3434,[1]Monitoramento_Base_somente_Said!$A:$J,10,FALSE),0)</f>
        <v>27477458</v>
      </c>
      <c r="H3434" s="13">
        <f>IFERROR(VLOOKUP(A3434,[2]Sheet1!$A:$I,4,FALSE),0)</f>
        <v>0</v>
      </c>
      <c r="I3434" s="13">
        <f>IFERROR(VLOOKUP(A3434,[2]Sheet1!$A:$I,5,FALSE),0)</f>
        <v>0</v>
      </c>
      <c r="J3434" s="13">
        <f>IFERROR(VLOOKUP(A3434,[2]Sheet1!$A:$I,6,FALSE),0)</f>
        <v>0</v>
      </c>
      <c r="K3434" s="13">
        <f>IFERROR(VLOOKUP(A3434,[2]Sheet1!$A:$I,7,FALSE),0)</f>
        <v>0</v>
      </c>
      <c r="L3434" s="13">
        <f>IFERROR(VLOOKUP(A3434,[2]Sheet1!$A:$I,8,FALSE),0)</f>
        <v>0</v>
      </c>
      <c r="M3434" s="13">
        <f>IFERROR(VLOOKUP(A3434,[2]Sheet1!$A:$I,9,FALSE),0)</f>
        <v>0</v>
      </c>
      <c r="N3434" s="13">
        <f>IFERROR(VLOOKUP(A3434,[3]Sheet1!$A:$G,2,FALSE),0)</f>
        <v>0</v>
      </c>
      <c r="O3434" s="13">
        <f>IFERROR(VLOOKUP(A3434,[3]Sheet1!$A:$G,3,FALSE),0)</f>
        <v>0</v>
      </c>
      <c r="P3434" s="13">
        <f>IFERROR(VLOOKUP(A3434,[3]Sheet1!$A:$G,4,FALSE),0)</f>
        <v>0</v>
      </c>
      <c r="Q3434" s="13">
        <f>IFERROR(VLOOKUP(A3434,[3]Sheet1!$A:$G,5,FALSE),0)</f>
        <v>0</v>
      </c>
      <c r="R3434" s="13">
        <f>IFERROR(VLOOKUP(A3434,[3]Sheet1!$A:$H,6,FALSE),0)</f>
        <v>0</v>
      </c>
      <c r="S3434" s="13">
        <f>IFERROR(VLOOKUP(A3434,[3]Sheet1!$A:$I,7,FALSE),0)</f>
        <v>0</v>
      </c>
      <c r="T3434" s="13" t="str">
        <f t="shared" si="265"/>
        <v>Sim</v>
      </c>
      <c r="U3434" s="13" t="str">
        <f t="shared" si="265"/>
        <v>Sim</v>
      </c>
      <c r="V3434" s="13" t="str">
        <f t="shared" si="265"/>
        <v>Sim</v>
      </c>
      <c r="W3434" s="13" t="str">
        <f t="shared" si="265"/>
        <v>Sim</v>
      </c>
      <c r="X3434" s="13" t="str">
        <f t="shared" si="266"/>
        <v>Sim</v>
      </c>
      <c r="Y3434" s="13" t="str">
        <f t="shared" si="266"/>
        <v>Sim</v>
      </c>
    </row>
    <row r="3435" spans="1:25">
      <c r="A3435" s="9">
        <v>330395</v>
      </c>
      <c r="B3435" s="13">
        <f>IFERROR(VLOOKUP(A3435,[1]Monitoramento_Base_somente_Said!$A:$J,5,FALSE),0)</f>
        <v>0</v>
      </c>
      <c r="C3435" s="13">
        <f>IFERROR(VLOOKUP(A3435,[1]Monitoramento_Base_somente_Said!$A:$J,6,FALSE),0)</f>
        <v>14742453</v>
      </c>
      <c r="D3435" s="13">
        <f>IFERROR(VLOOKUP(A3435,[1]Monitoramento_Base_somente_Said!$A:$J,7,FALSE),0)</f>
        <v>0</v>
      </c>
      <c r="E3435" s="13">
        <f>IFERROR(VLOOKUP(A3435,[1]Monitoramento_Base_somente_Said!$A:$J,8,FALSE),0)</f>
        <v>13791327</v>
      </c>
      <c r="F3435" s="13">
        <f>IFERROR(VLOOKUP(A3435,[1]Monitoramento_Base_somente_Said!$A:$J,9,FALSE),0)</f>
        <v>0</v>
      </c>
      <c r="G3435" s="13">
        <f>IFERROR(VLOOKUP(A3435,[1]Monitoramento_Base_somente_Said!$A:$J,10,FALSE),0)</f>
        <v>5706756</v>
      </c>
      <c r="H3435" s="13">
        <f>IFERROR(VLOOKUP(A3435,[2]Sheet1!$A:$I,4,FALSE),0)</f>
        <v>0</v>
      </c>
      <c r="I3435" s="13">
        <f>IFERROR(VLOOKUP(A3435,[2]Sheet1!$A:$I,5,FALSE),0)</f>
        <v>0</v>
      </c>
      <c r="J3435" s="13">
        <f>IFERROR(VLOOKUP(A3435,[2]Sheet1!$A:$I,6,FALSE),0)</f>
        <v>0</v>
      </c>
      <c r="K3435" s="13">
        <f>IFERROR(VLOOKUP(A3435,[2]Sheet1!$A:$I,7,FALSE),0)</f>
        <v>0</v>
      </c>
      <c r="L3435" s="13">
        <f>IFERROR(VLOOKUP(A3435,[2]Sheet1!$A:$I,8,FALSE),0)</f>
        <v>0</v>
      </c>
      <c r="M3435" s="13">
        <f>IFERROR(VLOOKUP(A3435,[2]Sheet1!$A:$I,9,FALSE),0)</f>
        <v>0</v>
      </c>
      <c r="N3435" s="13">
        <f>IFERROR(VLOOKUP(A3435,[3]Sheet1!$A:$G,2,FALSE),0)</f>
        <v>0</v>
      </c>
      <c r="O3435" s="13">
        <f>IFERROR(VLOOKUP(A3435,[3]Sheet1!$A:$G,3,FALSE),0)</f>
        <v>0</v>
      </c>
      <c r="P3435" s="13">
        <f>IFERROR(VLOOKUP(A3435,[3]Sheet1!$A:$G,4,FALSE),0)</f>
        <v>0</v>
      </c>
      <c r="Q3435" s="13">
        <f>IFERROR(VLOOKUP(A3435,[3]Sheet1!$A:$G,5,FALSE),0)</f>
        <v>0</v>
      </c>
      <c r="R3435" s="13">
        <f>IFERROR(VLOOKUP(A3435,[3]Sheet1!$A:$H,6,FALSE),0)</f>
        <v>0</v>
      </c>
      <c r="S3435" s="13">
        <f>IFERROR(VLOOKUP(A3435,[3]Sheet1!$A:$I,7,FALSE),0)</f>
        <v>0</v>
      </c>
      <c r="T3435" s="13" t="str">
        <f t="shared" si="265"/>
        <v>Não</v>
      </c>
      <c r="U3435" s="13" t="str">
        <f t="shared" si="265"/>
        <v>Sim</v>
      </c>
      <c r="V3435" s="13" t="str">
        <f t="shared" si="265"/>
        <v>Não</v>
      </c>
      <c r="W3435" s="13" t="str">
        <f t="shared" si="265"/>
        <v>Sim</v>
      </c>
      <c r="X3435" s="13" t="str">
        <f t="shared" si="266"/>
        <v>Não</v>
      </c>
      <c r="Y3435" s="13" t="str">
        <f t="shared" si="266"/>
        <v>Sim</v>
      </c>
    </row>
    <row r="3436" spans="1:25">
      <c r="A3436" s="9">
        <v>330400</v>
      </c>
      <c r="B3436" s="13">
        <f>IFERROR(VLOOKUP(A3436,[1]Monitoramento_Base_somente_Said!$A:$J,5,FALSE),0)</f>
        <v>548779</v>
      </c>
      <c r="C3436" s="13">
        <f>IFERROR(VLOOKUP(A3436,[1]Monitoramento_Base_somente_Said!$A:$J,6,FALSE),0)</f>
        <v>278313214</v>
      </c>
      <c r="D3436" s="13">
        <f>IFERROR(VLOOKUP(A3436,[1]Monitoramento_Base_somente_Said!$A:$J,7,FALSE),0)</f>
        <v>305071</v>
      </c>
      <c r="E3436" s="13">
        <f>IFERROR(VLOOKUP(A3436,[1]Monitoramento_Base_somente_Said!$A:$J,8,FALSE),0)</f>
        <v>253792455</v>
      </c>
      <c r="F3436" s="13">
        <f>IFERROR(VLOOKUP(A3436,[1]Monitoramento_Base_somente_Said!$A:$J,9,FALSE),0)</f>
        <v>164837</v>
      </c>
      <c r="G3436" s="13">
        <f>IFERROR(VLOOKUP(A3436,[1]Monitoramento_Base_somente_Said!$A:$J,10,FALSE),0)</f>
        <v>102161799</v>
      </c>
      <c r="H3436" s="13">
        <f>IFERROR(VLOOKUP(A3436,[2]Sheet1!$A:$I,4,FALSE),0)</f>
        <v>0</v>
      </c>
      <c r="I3436" s="13">
        <f>IFERROR(VLOOKUP(A3436,[2]Sheet1!$A:$I,5,FALSE),0)</f>
        <v>0</v>
      </c>
      <c r="J3436" s="13">
        <f>IFERROR(VLOOKUP(A3436,[2]Sheet1!$A:$I,6,FALSE),0)</f>
        <v>0</v>
      </c>
      <c r="K3436" s="13">
        <f>IFERROR(VLOOKUP(A3436,[2]Sheet1!$A:$I,7,FALSE),0)</f>
        <v>0</v>
      </c>
      <c r="L3436" s="13">
        <f>IFERROR(VLOOKUP(A3436,[2]Sheet1!$A:$I,8,FALSE),0)</f>
        <v>0</v>
      </c>
      <c r="M3436" s="13">
        <f>IFERROR(VLOOKUP(A3436,[2]Sheet1!$A:$I,9,FALSE),0)</f>
        <v>0</v>
      </c>
      <c r="N3436" s="13">
        <f>IFERROR(VLOOKUP(A3436,[3]Sheet1!$A:$G,2,FALSE),0)</f>
        <v>0</v>
      </c>
      <c r="O3436" s="13">
        <f>IFERROR(VLOOKUP(A3436,[3]Sheet1!$A:$G,3,FALSE),0)</f>
        <v>0</v>
      </c>
      <c r="P3436" s="13">
        <f>IFERROR(VLOOKUP(A3436,[3]Sheet1!$A:$G,4,FALSE),0)</f>
        <v>0</v>
      </c>
      <c r="Q3436" s="13">
        <f>IFERROR(VLOOKUP(A3436,[3]Sheet1!$A:$G,5,FALSE),0)</f>
        <v>0</v>
      </c>
      <c r="R3436" s="13">
        <f>IFERROR(VLOOKUP(A3436,[3]Sheet1!$A:$H,6,FALSE),0)</f>
        <v>0</v>
      </c>
      <c r="S3436" s="13">
        <f>IFERROR(VLOOKUP(A3436,[3]Sheet1!$A:$I,7,FALSE),0)</f>
        <v>0</v>
      </c>
      <c r="T3436" s="13" t="str">
        <f t="shared" si="265"/>
        <v>Sim</v>
      </c>
      <c r="U3436" s="13" t="str">
        <f t="shared" si="265"/>
        <v>Sim</v>
      </c>
      <c r="V3436" s="13" t="str">
        <f t="shared" si="265"/>
        <v>Sim</v>
      </c>
      <c r="W3436" s="13" t="str">
        <f t="shared" si="265"/>
        <v>Sim</v>
      </c>
      <c r="X3436" s="13" t="str">
        <f t="shared" si="266"/>
        <v>Sim</v>
      </c>
      <c r="Y3436" s="13" t="str">
        <f t="shared" si="266"/>
        <v>Sim</v>
      </c>
    </row>
    <row r="3437" spans="1:25">
      <c r="A3437" s="9">
        <v>330410</v>
      </c>
      <c r="B3437" s="13">
        <f>IFERROR(VLOOKUP(A3437,[1]Monitoramento_Base_somente_Said!$A:$J,5,FALSE),0)</f>
        <v>1877</v>
      </c>
      <c r="C3437" s="13">
        <f>IFERROR(VLOOKUP(A3437,[1]Monitoramento_Base_somente_Said!$A:$J,6,FALSE),0)</f>
        <v>27803512</v>
      </c>
      <c r="D3437" s="13">
        <f>IFERROR(VLOOKUP(A3437,[1]Monitoramento_Base_somente_Said!$A:$J,7,FALSE),0)</f>
        <v>990</v>
      </c>
      <c r="E3437" s="13">
        <f>IFERROR(VLOOKUP(A3437,[1]Monitoramento_Base_somente_Said!$A:$J,8,FALSE),0)</f>
        <v>29559733</v>
      </c>
      <c r="F3437" s="13">
        <f>IFERROR(VLOOKUP(A3437,[1]Monitoramento_Base_somente_Said!$A:$J,9,FALSE),0)</f>
        <v>0</v>
      </c>
      <c r="G3437" s="13">
        <f>IFERROR(VLOOKUP(A3437,[1]Monitoramento_Base_somente_Said!$A:$J,10,FALSE),0)</f>
        <v>14650177</v>
      </c>
      <c r="H3437" s="13">
        <f>IFERROR(VLOOKUP(A3437,[2]Sheet1!$A:$I,4,FALSE),0)</f>
        <v>0</v>
      </c>
      <c r="I3437" s="13">
        <f>IFERROR(VLOOKUP(A3437,[2]Sheet1!$A:$I,5,FALSE),0)</f>
        <v>0</v>
      </c>
      <c r="J3437" s="13">
        <f>IFERROR(VLOOKUP(A3437,[2]Sheet1!$A:$I,6,FALSE),0)</f>
        <v>0</v>
      </c>
      <c r="K3437" s="13">
        <f>IFERROR(VLOOKUP(A3437,[2]Sheet1!$A:$I,7,FALSE),0)</f>
        <v>0</v>
      </c>
      <c r="L3437" s="13">
        <f>IFERROR(VLOOKUP(A3437,[2]Sheet1!$A:$I,8,FALSE),0)</f>
        <v>0</v>
      </c>
      <c r="M3437" s="13">
        <f>IFERROR(VLOOKUP(A3437,[2]Sheet1!$A:$I,9,FALSE),0)</f>
        <v>0</v>
      </c>
      <c r="N3437" s="13">
        <f>IFERROR(VLOOKUP(A3437,[3]Sheet1!$A:$G,2,FALSE),0)</f>
        <v>0</v>
      </c>
      <c r="O3437" s="13">
        <f>IFERROR(VLOOKUP(A3437,[3]Sheet1!$A:$G,3,FALSE),0)</f>
        <v>0</v>
      </c>
      <c r="P3437" s="13">
        <f>IFERROR(VLOOKUP(A3437,[3]Sheet1!$A:$G,4,FALSE),0)</f>
        <v>0</v>
      </c>
      <c r="Q3437" s="13">
        <f>IFERROR(VLOOKUP(A3437,[3]Sheet1!$A:$G,5,FALSE),0)</f>
        <v>0</v>
      </c>
      <c r="R3437" s="13">
        <f>IFERROR(VLOOKUP(A3437,[3]Sheet1!$A:$H,6,FALSE),0)</f>
        <v>0</v>
      </c>
      <c r="S3437" s="13">
        <f>IFERROR(VLOOKUP(A3437,[3]Sheet1!$A:$I,7,FALSE),0)</f>
        <v>0</v>
      </c>
      <c r="T3437" s="13" t="str">
        <f t="shared" si="265"/>
        <v>Sim</v>
      </c>
      <c r="U3437" s="13" t="str">
        <f t="shared" si="265"/>
        <v>Sim</v>
      </c>
      <c r="V3437" s="13" t="str">
        <f t="shared" si="265"/>
        <v>Sim</v>
      </c>
      <c r="W3437" s="13" t="str">
        <f t="shared" si="265"/>
        <v>Sim</v>
      </c>
      <c r="X3437" s="13" t="str">
        <f t="shared" si="266"/>
        <v>Não</v>
      </c>
      <c r="Y3437" s="13" t="str">
        <f t="shared" si="266"/>
        <v>Sim</v>
      </c>
    </row>
    <row r="3438" spans="1:25">
      <c r="A3438" s="9">
        <v>330411</v>
      </c>
      <c r="B3438" s="13">
        <f>IFERROR(VLOOKUP(A3438,[1]Monitoramento_Base_somente_Said!$A:$J,5,FALSE),0)</f>
        <v>0</v>
      </c>
      <c r="C3438" s="13">
        <f>IFERROR(VLOOKUP(A3438,[1]Monitoramento_Base_somente_Said!$A:$J,6,FALSE),0)</f>
        <v>78837805</v>
      </c>
      <c r="D3438" s="13">
        <f>IFERROR(VLOOKUP(A3438,[1]Monitoramento_Base_somente_Said!$A:$J,7,FALSE),0)</f>
        <v>0</v>
      </c>
      <c r="E3438" s="13">
        <f>IFERROR(VLOOKUP(A3438,[1]Monitoramento_Base_somente_Said!$A:$J,8,FALSE),0)</f>
        <v>73751495</v>
      </c>
      <c r="F3438" s="13">
        <f>IFERROR(VLOOKUP(A3438,[1]Monitoramento_Base_somente_Said!$A:$J,9,FALSE),0)</f>
        <v>0</v>
      </c>
      <c r="G3438" s="13">
        <f>IFERROR(VLOOKUP(A3438,[1]Monitoramento_Base_somente_Said!$A:$J,10,FALSE),0)</f>
        <v>30517860</v>
      </c>
      <c r="H3438" s="13">
        <f>IFERROR(VLOOKUP(A3438,[2]Sheet1!$A:$I,4,FALSE),0)</f>
        <v>0</v>
      </c>
      <c r="I3438" s="13">
        <f>IFERROR(VLOOKUP(A3438,[2]Sheet1!$A:$I,5,FALSE),0)</f>
        <v>0</v>
      </c>
      <c r="J3438" s="13">
        <f>IFERROR(VLOOKUP(A3438,[2]Sheet1!$A:$I,6,FALSE),0)</f>
        <v>0</v>
      </c>
      <c r="K3438" s="13">
        <f>IFERROR(VLOOKUP(A3438,[2]Sheet1!$A:$I,7,FALSE),0)</f>
        <v>0</v>
      </c>
      <c r="L3438" s="13">
        <f>IFERROR(VLOOKUP(A3438,[2]Sheet1!$A:$I,8,FALSE),0)</f>
        <v>0</v>
      </c>
      <c r="M3438" s="13">
        <f>IFERROR(VLOOKUP(A3438,[2]Sheet1!$A:$I,9,FALSE),0)</f>
        <v>0</v>
      </c>
      <c r="N3438" s="13">
        <f>IFERROR(VLOOKUP(A3438,[3]Sheet1!$A:$G,2,FALSE),0)</f>
        <v>0</v>
      </c>
      <c r="O3438" s="13">
        <f>IFERROR(VLOOKUP(A3438,[3]Sheet1!$A:$G,3,FALSE),0)</f>
        <v>0</v>
      </c>
      <c r="P3438" s="13">
        <f>IFERROR(VLOOKUP(A3438,[3]Sheet1!$A:$G,4,FALSE),0)</f>
        <v>1214</v>
      </c>
      <c r="Q3438" s="13">
        <f>IFERROR(VLOOKUP(A3438,[3]Sheet1!$A:$G,5,FALSE),0)</f>
        <v>36720</v>
      </c>
      <c r="R3438" s="13">
        <f>IFERROR(VLOOKUP(A3438,[3]Sheet1!$A:$H,6,FALSE),0)</f>
        <v>0</v>
      </c>
      <c r="S3438" s="13">
        <f>IFERROR(VLOOKUP(A3438,[3]Sheet1!$A:$I,7,FALSE),0)</f>
        <v>0</v>
      </c>
      <c r="T3438" s="13" t="str">
        <f t="shared" si="265"/>
        <v>Não</v>
      </c>
      <c r="U3438" s="13" t="str">
        <f t="shared" si="265"/>
        <v>Sim</v>
      </c>
      <c r="V3438" s="13" t="str">
        <f t="shared" si="265"/>
        <v>Sim</v>
      </c>
      <c r="W3438" s="13" t="str">
        <f t="shared" si="265"/>
        <v>Sim</v>
      </c>
      <c r="X3438" s="13" t="str">
        <f t="shared" si="266"/>
        <v>Não</v>
      </c>
      <c r="Y3438" s="13" t="str">
        <f t="shared" si="266"/>
        <v>Sim</v>
      </c>
    </row>
    <row r="3439" spans="1:25">
      <c r="A3439" s="9">
        <v>330412</v>
      </c>
      <c r="B3439" s="13">
        <f>IFERROR(VLOOKUP(A3439,[1]Monitoramento_Base_somente_Said!$A:$J,5,FALSE),0)</f>
        <v>0</v>
      </c>
      <c r="C3439" s="13">
        <f>IFERROR(VLOOKUP(A3439,[1]Monitoramento_Base_somente_Said!$A:$J,6,FALSE),0)</f>
        <v>27666322</v>
      </c>
      <c r="D3439" s="13">
        <f>IFERROR(VLOOKUP(A3439,[1]Monitoramento_Base_somente_Said!$A:$J,7,FALSE),0)</f>
        <v>0</v>
      </c>
      <c r="E3439" s="13">
        <f>IFERROR(VLOOKUP(A3439,[1]Monitoramento_Base_somente_Said!$A:$J,8,FALSE),0)</f>
        <v>25881398</v>
      </c>
      <c r="F3439" s="13">
        <f>IFERROR(VLOOKUP(A3439,[1]Monitoramento_Base_somente_Said!$A:$J,9,FALSE),0)</f>
        <v>0</v>
      </c>
      <c r="G3439" s="13">
        <f>IFERROR(VLOOKUP(A3439,[1]Monitoramento_Base_somente_Said!$A:$J,10,FALSE),0)</f>
        <v>10709544</v>
      </c>
      <c r="H3439" s="13">
        <f>IFERROR(VLOOKUP(A3439,[2]Sheet1!$A:$I,4,FALSE),0)</f>
        <v>0</v>
      </c>
      <c r="I3439" s="13">
        <f>IFERROR(VLOOKUP(A3439,[2]Sheet1!$A:$I,5,FALSE),0)</f>
        <v>0</v>
      </c>
      <c r="J3439" s="13">
        <f>IFERROR(VLOOKUP(A3439,[2]Sheet1!$A:$I,6,FALSE),0)</f>
        <v>0</v>
      </c>
      <c r="K3439" s="13">
        <f>IFERROR(VLOOKUP(A3439,[2]Sheet1!$A:$I,7,FALSE),0)</f>
        <v>0</v>
      </c>
      <c r="L3439" s="13">
        <f>IFERROR(VLOOKUP(A3439,[2]Sheet1!$A:$I,8,FALSE),0)</f>
        <v>0</v>
      </c>
      <c r="M3439" s="13">
        <f>IFERROR(VLOOKUP(A3439,[2]Sheet1!$A:$I,9,FALSE),0)</f>
        <v>0</v>
      </c>
      <c r="N3439" s="13">
        <f>IFERROR(VLOOKUP(A3439,[3]Sheet1!$A:$G,2,FALSE),0)</f>
        <v>0</v>
      </c>
      <c r="O3439" s="13">
        <f>IFERROR(VLOOKUP(A3439,[3]Sheet1!$A:$G,3,FALSE),0)</f>
        <v>0</v>
      </c>
      <c r="P3439" s="13">
        <f>IFERROR(VLOOKUP(A3439,[3]Sheet1!$A:$G,4,FALSE),0)</f>
        <v>0</v>
      </c>
      <c r="Q3439" s="13">
        <f>IFERROR(VLOOKUP(A3439,[3]Sheet1!$A:$G,5,FALSE),0)</f>
        <v>0</v>
      </c>
      <c r="R3439" s="13">
        <f>IFERROR(VLOOKUP(A3439,[3]Sheet1!$A:$H,6,FALSE),0)</f>
        <v>0</v>
      </c>
      <c r="S3439" s="13">
        <f>IFERROR(VLOOKUP(A3439,[3]Sheet1!$A:$I,7,FALSE),0)</f>
        <v>0</v>
      </c>
      <c r="T3439" s="13" t="str">
        <f t="shared" si="265"/>
        <v>Não</v>
      </c>
      <c r="U3439" s="13" t="str">
        <f t="shared" si="265"/>
        <v>Sim</v>
      </c>
      <c r="V3439" s="13" t="str">
        <f t="shared" si="265"/>
        <v>Não</v>
      </c>
      <c r="W3439" s="13" t="str">
        <f t="shared" si="265"/>
        <v>Sim</v>
      </c>
      <c r="X3439" s="13" t="str">
        <f t="shared" si="266"/>
        <v>Não</v>
      </c>
      <c r="Y3439" s="13" t="str">
        <f t="shared" si="266"/>
        <v>Sim</v>
      </c>
    </row>
    <row r="3440" spans="1:25">
      <c r="A3440" s="9">
        <v>330414</v>
      </c>
      <c r="B3440" s="13">
        <f>IFERROR(VLOOKUP(A3440,[1]Monitoramento_Base_somente_Said!$A:$J,5,FALSE),0)</f>
        <v>233335</v>
      </c>
      <c r="C3440" s="13">
        <f>IFERROR(VLOOKUP(A3440,[1]Monitoramento_Base_somente_Said!$A:$J,6,FALSE),0)</f>
        <v>120414886</v>
      </c>
      <c r="D3440" s="13">
        <f>IFERROR(VLOOKUP(A3440,[1]Monitoramento_Base_somente_Said!$A:$J,7,FALSE),0)</f>
        <v>492266</v>
      </c>
      <c r="E3440" s="13">
        <f>IFERROR(VLOOKUP(A3440,[1]Monitoramento_Base_somente_Said!$A:$J,8,FALSE),0)</f>
        <v>117359149</v>
      </c>
      <c r="F3440" s="13">
        <f>IFERROR(VLOOKUP(A3440,[1]Monitoramento_Base_somente_Said!$A:$J,9,FALSE),0)</f>
        <v>65225</v>
      </c>
      <c r="G3440" s="13">
        <f>IFERROR(VLOOKUP(A3440,[1]Monitoramento_Base_somente_Said!$A:$J,10,FALSE),0)</f>
        <v>51492440</v>
      </c>
      <c r="H3440" s="13">
        <f>IFERROR(VLOOKUP(A3440,[2]Sheet1!$A:$I,4,FALSE),0)</f>
        <v>0</v>
      </c>
      <c r="I3440" s="13">
        <f>IFERROR(VLOOKUP(A3440,[2]Sheet1!$A:$I,5,FALSE),0)</f>
        <v>0</v>
      </c>
      <c r="J3440" s="13">
        <f>IFERROR(VLOOKUP(A3440,[2]Sheet1!$A:$I,6,FALSE),0)</f>
        <v>0</v>
      </c>
      <c r="K3440" s="13">
        <f>IFERROR(VLOOKUP(A3440,[2]Sheet1!$A:$I,7,FALSE),0)</f>
        <v>0</v>
      </c>
      <c r="L3440" s="13">
        <f>IFERROR(VLOOKUP(A3440,[2]Sheet1!$A:$I,8,FALSE),0)</f>
        <v>0</v>
      </c>
      <c r="M3440" s="13">
        <f>IFERROR(VLOOKUP(A3440,[2]Sheet1!$A:$I,9,FALSE),0)</f>
        <v>0</v>
      </c>
      <c r="N3440" s="13">
        <f>IFERROR(VLOOKUP(A3440,[3]Sheet1!$A:$G,2,FALSE),0)</f>
        <v>0</v>
      </c>
      <c r="O3440" s="13">
        <f>IFERROR(VLOOKUP(A3440,[3]Sheet1!$A:$G,3,FALSE),0)</f>
        <v>0</v>
      </c>
      <c r="P3440" s="13">
        <f>IFERROR(VLOOKUP(A3440,[3]Sheet1!$A:$G,4,FALSE),0)</f>
        <v>0</v>
      </c>
      <c r="Q3440" s="13">
        <f>IFERROR(VLOOKUP(A3440,[3]Sheet1!$A:$G,5,FALSE),0)</f>
        <v>0</v>
      </c>
      <c r="R3440" s="13">
        <f>IFERROR(VLOOKUP(A3440,[3]Sheet1!$A:$H,6,FALSE),0)</f>
        <v>0</v>
      </c>
      <c r="S3440" s="13">
        <f>IFERROR(VLOOKUP(A3440,[3]Sheet1!$A:$I,7,FALSE),0)</f>
        <v>0</v>
      </c>
      <c r="T3440" s="13" t="str">
        <f t="shared" si="265"/>
        <v>Sim</v>
      </c>
      <c r="U3440" s="13" t="str">
        <f t="shared" si="265"/>
        <v>Sim</v>
      </c>
      <c r="V3440" s="13" t="str">
        <f t="shared" si="265"/>
        <v>Sim</v>
      </c>
      <c r="W3440" s="13" t="str">
        <f t="shared" si="265"/>
        <v>Sim</v>
      </c>
      <c r="X3440" s="13" t="str">
        <f t="shared" si="266"/>
        <v>Sim</v>
      </c>
      <c r="Y3440" s="13" t="str">
        <f t="shared" si="266"/>
        <v>Sim</v>
      </c>
    </row>
    <row r="3441" spans="1:25">
      <c r="A3441" s="9">
        <v>330415</v>
      </c>
      <c r="B3441" s="13">
        <f>IFERROR(VLOOKUP(A3441,[1]Monitoramento_Base_somente_Said!$A:$J,5,FALSE),0)</f>
        <v>8289</v>
      </c>
      <c r="C3441" s="13">
        <f>IFERROR(VLOOKUP(A3441,[1]Monitoramento_Base_somente_Said!$A:$J,6,FALSE),0)</f>
        <v>56506676</v>
      </c>
      <c r="D3441" s="13">
        <f>IFERROR(VLOOKUP(A3441,[1]Monitoramento_Base_somente_Said!$A:$J,7,FALSE),0)</f>
        <v>4145</v>
      </c>
      <c r="E3441" s="13">
        <f>IFERROR(VLOOKUP(A3441,[1]Monitoramento_Base_somente_Said!$A:$J,8,FALSE),0)</f>
        <v>52646753</v>
      </c>
      <c r="F3441" s="13">
        <f>IFERROR(VLOOKUP(A3441,[1]Monitoramento_Base_somente_Said!$A:$J,9,FALSE),0)</f>
        <v>30</v>
      </c>
      <c r="G3441" s="13">
        <f>IFERROR(VLOOKUP(A3441,[1]Monitoramento_Base_somente_Said!$A:$J,10,FALSE),0)</f>
        <v>21854104</v>
      </c>
      <c r="H3441" s="13">
        <f>IFERROR(VLOOKUP(A3441,[2]Sheet1!$A:$I,4,FALSE),0)</f>
        <v>0</v>
      </c>
      <c r="I3441" s="13">
        <f>IFERROR(VLOOKUP(A3441,[2]Sheet1!$A:$I,5,FALSE),0)</f>
        <v>0</v>
      </c>
      <c r="J3441" s="13">
        <f>IFERROR(VLOOKUP(A3441,[2]Sheet1!$A:$I,6,FALSE),0)</f>
        <v>0</v>
      </c>
      <c r="K3441" s="13">
        <f>IFERROR(VLOOKUP(A3441,[2]Sheet1!$A:$I,7,FALSE),0)</f>
        <v>0</v>
      </c>
      <c r="L3441" s="13">
        <f>IFERROR(VLOOKUP(A3441,[2]Sheet1!$A:$I,8,FALSE),0)</f>
        <v>0</v>
      </c>
      <c r="M3441" s="13">
        <f>IFERROR(VLOOKUP(A3441,[2]Sheet1!$A:$I,9,FALSE),0)</f>
        <v>0</v>
      </c>
      <c r="N3441" s="13">
        <f>IFERROR(VLOOKUP(A3441,[3]Sheet1!$A:$G,2,FALSE),0)</f>
        <v>0</v>
      </c>
      <c r="O3441" s="13">
        <f>IFERROR(VLOOKUP(A3441,[3]Sheet1!$A:$G,3,FALSE),0)</f>
        <v>0</v>
      </c>
      <c r="P3441" s="13">
        <f>IFERROR(VLOOKUP(A3441,[3]Sheet1!$A:$G,4,FALSE),0)</f>
        <v>0</v>
      </c>
      <c r="Q3441" s="13">
        <f>IFERROR(VLOOKUP(A3441,[3]Sheet1!$A:$G,5,FALSE),0)</f>
        <v>0</v>
      </c>
      <c r="R3441" s="13">
        <f>IFERROR(VLOOKUP(A3441,[3]Sheet1!$A:$H,6,FALSE),0)</f>
        <v>0</v>
      </c>
      <c r="S3441" s="13">
        <f>IFERROR(VLOOKUP(A3441,[3]Sheet1!$A:$I,7,FALSE),0)</f>
        <v>0</v>
      </c>
      <c r="T3441" s="13" t="str">
        <f t="shared" si="265"/>
        <v>Sim</v>
      </c>
      <c r="U3441" s="13" t="str">
        <f t="shared" si="265"/>
        <v>Sim</v>
      </c>
      <c r="V3441" s="13" t="str">
        <f t="shared" si="265"/>
        <v>Sim</v>
      </c>
      <c r="W3441" s="13" t="str">
        <f t="shared" si="265"/>
        <v>Sim</v>
      </c>
      <c r="X3441" s="13" t="str">
        <f t="shared" si="266"/>
        <v>Sim</v>
      </c>
      <c r="Y3441" s="13" t="str">
        <f t="shared" si="266"/>
        <v>Sim</v>
      </c>
    </row>
    <row r="3442" spans="1:25">
      <c r="A3442" s="9">
        <v>330430</v>
      </c>
      <c r="B3442" s="13">
        <f>IFERROR(VLOOKUP(A3442,[1]Monitoramento_Base_somente_Said!$A:$J,5,FALSE),0)</f>
        <v>0</v>
      </c>
      <c r="C3442" s="13">
        <f>IFERROR(VLOOKUP(A3442,[1]Monitoramento_Base_somente_Said!$A:$J,6,FALSE),0)</f>
        <v>36111280</v>
      </c>
      <c r="D3442" s="13">
        <f>IFERROR(VLOOKUP(A3442,[1]Monitoramento_Base_somente_Said!$A:$J,7,FALSE),0)</f>
        <v>0</v>
      </c>
      <c r="E3442" s="13">
        <f>IFERROR(VLOOKUP(A3442,[1]Monitoramento_Base_somente_Said!$A:$J,8,FALSE),0)</f>
        <v>33781520</v>
      </c>
      <c r="F3442" s="13">
        <f>IFERROR(VLOOKUP(A3442,[1]Monitoramento_Base_somente_Said!$A:$J,9,FALSE),0)</f>
        <v>0</v>
      </c>
      <c r="G3442" s="13">
        <f>IFERROR(VLOOKUP(A3442,[1]Monitoramento_Base_somente_Said!$A:$J,10,FALSE),0)</f>
        <v>13978560</v>
      </c>
      <c r="H3442" s="13">
        <f>IFERROR(VLOOKUP(A3442,[2]Sheet1!$A:$I,4,FALSE),0)</f>
        <v>0</v>
      </c>
      <c r="I3442" s="13">
        <f>IFERROR(VLOOKUP(A3442,[2]Sheet1!$A:$I,5,FALSE),0)</f>
        <v>0</v>
      </c>
      <c r="J3442" s="13">
        <f>IFERROR(VLOOKUP(A3442,[2]Sheet1!$A:$I,6,FALSE),0)</f>
        <v>0</v>
      </c>
      <c r="K3442" s="13">
        <f>IFERROR(VLOOKUP(A3442,[2]Sheet1!$A:$I,7,FALSE),0)</f>
        <v>0</v>
      </c>
      <c r="L3442" s="13">
        <f>IFERROR(VLOOKUP(A3442,[2]Sheet1!$A:$I,8,FALSE),0)</f>
        <v>0</v>
      </c>
      <c r="M3442" s="13">
        <f>IFERROR(VLOOKUP(A3442,[2]Sheet1!$A:$I,9,FALSE),0)</f>
        <v>0</v>
      </c>
      <c r="N3442" s="13">
        <f>IFERROR(VLOOKUP(A3442,[3]Sheet1!$A:$G,2,FALSE),0)</f>
        <v>0</v>
      </c>
      <c r="O3442" s="13">
        <f>IFERROR(VLOOKUP(A3442,[3]Sheet1!$A:$G,3,FALSE),0)</f>
        <v>0</v>
      </c>
      <c r="P3442" s="13">
        <f>IFERROR(VLOOKUP(A3442,[3]Sheet1!$A:$G,4,FALSE),0)</f>
        <v>0</v>
      </c>
      <c r="Q3442" s="13">
        <f>IFERROR(VLOOKUP(A3442,[3]Sheet1!$A:$G,5,FALSE),0)</f>
        <v>0</v>
      </c>
      <c r="R3442" s="13">
        <f>IFERROR(VLOOKUP(A3442,[3]Sheet1!$A:$H,6,FALSE),0)</f>
        <v>0</v>
      </c>
      <c r="S3442" s="13">
        <f>IFERROR(VLOOKUP(A3442,[3]Sheet1!$A:$I,7,FALSE),0)</f>
        <v>0</v>
      </c>
      <c r="T3442" s="13" t="str">
        <f t="shared" si="265"/>
        <v>Não</v>
      </c>
      <c r="U3442" s="13" t="str">
        <f t="shared" si="265"/>
        <v>Sim</v>
      </c>
      <c r="V3442" s="13" t="str">
        <f t="shared" si="265"/>
        <v>Não</v>
      </c>
      <c r="W3442" s="13" t="str">
        <f t="shared" si="265"/>
        <v>Sim</v>
      </c>
      <c r="X3442" s="13" t="str">
        <f t="shared" si="266"/>
        <v>Não</v>
      </c>
      <c r="Y3442" s="13" t="str">
        <f t="shared" si="266"/>
        <v>Sim</v>
      </c>
    </row>
    <row r="3443" spans="1:25">
      <c r="A3443" s="9">
        <v>330440</v>
      </c>
      <c r="B3443" s="13">
        <f>IFERROR(VLOOKUP(A3443,[1]Monitoramento_Base_somente_Said!$A:$J,5,FALSE),0)</f>
        <v>223312</v>
      </c>
      <c r="C3443" s="13">
        <f>IFERROR(VLOOKUP(A3443,[1]Monitoramento_Base_somente_Said!$A:$J,6,FALSE),0)</f>
        <v>39239643</v>
      </c>
      <c r="D3443" s="13">
        <f>IFERROR(VLOOKUP(A3443,[1]Monitoramento_Base_somente_Said!$A:$J,7,FALSE),0)</f>
        <v>293293</v>
      </c>
      <c r="E3443" s="13">
        <f>IFERROR(VLOOKUP(A3443,[1]Monitoramento_Base_somente_Said!$A:$J,8,FALSE),0)</f>
        <v>36556580</v>
      </c>
      <c r="F3443" s="13">
        <f>IFERROR(VLOOKUP(A3443,[1]Monitoramento_Base_somente_Said!$A:$J,9,FALSE),0)</f>
        <v>79939</v>
      </c>
      <c r="G3443" s="13">
        <f>IFERROR(VLOOKUP(A3443,[1]Monitoramento_Base_somente_Said!$A:$J,10,FALSE),0)</f>
        <v>16333208</v>
      </c>
      <c r="H3443" s="13">
        <f>IFERROR(VLOOKUP(A3443,[2]Sheet1!$A:$I,4,FALSE),0)</f>
        <v>0</v>
      </c>
      <c r="I3443" s="13">
        <f>IFERROR(VLOOKUP(A3443,[2]Sheet1!$A:$I,5,FALSE),0)</f>
        <v>0</v>
      </c>
      <c r="J3443" s="13">
        <f>IFERROR(VLOOKUP(A3443,[2]Sheet1!$A:$I,6,FALSE),0)</f>
        <v>0</v>
      </c>
      <c r="K3443" s="13">
        <f>IFERROR(VLOOKUP(A3443,[2]Sheet1!$A:$I,7,FALSE),0)</f>
        <v>0</v>
      </c>
      <c r="L3443" s="13">
        <f>IFERROR(VLOOKUP(A3443,[2]Sheet1!$A:$I,8,FALSE),0)</f>
        <v>0</v>
      </c>
      <c r="M3443" s="13">
        <f>IFERROR(VLOOKUP(A3443,[2]Sheet1!$A:$I,9,FALSE),0)</f>
        <v>0</v>
      </c>
      <c r="N3443" s="13">
        <f>IFERROR(VLOOKUP(A3443,[3]Sheet1!$A:$G,2,FALSE),0)</f>
        <v>0</v>
      </c>
      <c r="O3443" s="13">
        <f>IFERROR(VLOOKUP(A3443,[3]Sheet1!$A:$G,3,FALSE),0)</f>
        <v>0</v>
      </c>
      <c r="P3443" s="13">
        <f>IFERROR(VLOOKUP(A3443,[3]Sheet1!$A:$G,4,FALSE),0)</f>
        <v>0</v>
      </c>
      <c r="Q3443" s="13">
        <f>IFERROR(VLOOKUP(A3443,[3]Sheet1!$A:$G,5,FALSE),0)</f>
        <v>0</v>
      </c>
      <c r="R3443" s="13">
        <f>IFERROR(VLOOKUP(A3443,[3]Sheet1!$A:$H,6,FALSE),0)</f>
        <v>0</v>
      </c>
      <c r="S3443" s="13">
        <f>IFERROR(VLOOKUP(A3443,[3]Sheet1!$A:$I,7,FALSE),0)</f>
        <v>0</v>
      </c>
      <c r="T3443" s="13" t="str">
        <f t="shared" si="265"/>
        <v>Sim</v>
      </c>
      <c r="U3443" s="13" t="str">
        <f t="shared" si="265"/>
        <v>Sim</v>
      </c>
      <c r="V3443" s="13" t="str">
        <f t="shared" si="265"/>
        <v>Sim</v>
      </c>
      <c r="W3443" s="13" t="str">
        <f t="shared" si="265"/>
        <v>Sim</v>
      </c>
      <c r="X3443" s="13" t="str">
        <f t="shared" si="266"/>
        <v>Sim</v>
      </c>
      <c r="Y3443" s="13" t="str">
        <f t="shared" si="266"/>
        <v>Sim</v>
      </c>
    </row>
    <row r="3444" spans="1:25">
      <c r="A3444" s="9">
        <v>330450</v>
      </c>
      <c r="B3444" s="13">
        <f>IFERROR(VLOOKUP(A3444,[1]Monitoramento_Base_somente_Said!$A:$J,5,FALSE),0)</f>
        <v>37618</v>
      </c>
      <c r="C3444" s="13">
        <f>IFERROR(VLOOKUP(A3444,[1]Monitoramento_Base_somente_Said!$A:$J,6,FALSE),0)</f>
        <v>13597026</v>
      </c>
      <c r="D3444" s="13">
        <f>IFERROR(VLOOKUP(A3444,[1]Monitoramento_Base_somente_Said!$A:$J,7,FALSE),0)</f>
        <v>0</v>
      </c>
      <c r="E3444" s="13">
        <f>IFERROR(VLOOKUP(A3444,[1]Monitoramento_Base_somente_Said!$A:$J,8,FALSE),0)</f>
        <v>12542833</v>
      </c>
      <c r="F3444" s="13">
        <f>IFERROR(VLOOKUP(A3444,[1]Monitoramento_Base_somente_Said!$A:$J,9,FALSE),0)</f>
        <v>0</v>
      </c>
      <c r="G3444" s="13">
        <f>IFERROR(VLOOKUP(A3444,[1]Monitoramento_Base_somente_Said!$A:$J,10,FALSE),0)</f>
        <v>4564292</v>
      </c>
      <c r="H3444" s="13">
        <f>IFERROR(VLOOKUP(A3444,[2]Sheet1!$A:$I,4,FALSE),0)</f>
        <v>0</v>
      </c>
      <c r="I3444" s="13">
        <f>IFERROR(VLOOKUP(A3444,[2]Sheet1!$A:$I,5,FALSE),0)</f>
        <v>0</v>
      </c>
      <c r="J3444" s="13">
        <f>IFERROR(VLOOKUP(A3444,[2]Sheet1!$A:$I,6,FALSE),0)</f>
        <v>0</v>
      </c>
      <c r="K3444" s="13">
        <f>IFERROR(VLOOKUP(A3444,[2]Sheet1!$A:$I,7,FALSE),0)</f>
        <v>0</v>
      </c>
      <c r="L3444" s="13">
        <f>IFERROR(VLOOKUP(A3444,[2]Sheet1!$A:$I,8,FALSE),0)</f>
        <v>0</v>
      </c>
      <c r="M3444" s="13">
        <f>IFERROR(VLOOKUP(A3444,[2]Sheet1!$A:$I,9,FALSE),0)</f>
        <v>0</v>
      </c>
      <c r="N3444" s="13">
        <f>IFERROR(VLOOKUP(A3444,[3]Sheet1!$A:$G,2,FALSE),0)</f>
        <v>0</v>
      </c>
      <c r="O3444" s="13">
        <f>IFERROR(VLOOKUP(A3444,[3]Sheet1!$A:$G,3,FALSE),0)</f>
        <v>0</v>
      </c>
      <c r="P3444" s="13">
        <f>IFERROR(VLOOKUP(A3444,[3]Sheet1!$A:$G,4,FALSE),0)</f>
        <v>0</v>
      </c>
      <c r="Q3444" s="13">
        <f>IFERROR(VLOOKUP(A3444,[3]Sheet1!$A:$G,5,FALSE),0)</f>
        <v>0</v>
      </c>
      <c r="R3444" s="13">
        <f>IFERROR(VLOOKUP(A3444,[3]Sheet1!$A:$H,6,FALSE),0)</f>
        <v>0</v>
      </c>
      <c r="S3444" s="13">
        <f>IFERROR(VLOOKUP(A3444,[3]Sheet1!$A:$I,7,FALSE),0)</f>
        <v>0</v>
      </c>
      <c r="T3444" s="13" t="str">
        <f t="shared" si="265"/>
        <v>Sim</v>
      </c>
      <c r="U3444" s="13" t="str">
        <f t="shared" si="265"/>
        <v>Sim</v>
      </c>
      <c r="V3444" s="13" t="str">
        <f t="shared" si="265"/>
        <v>Não</v>
      </c>
      <c r="W3444" s="13" t="str">
        <f t="shared" si="265"/>
        <v>Sim</v>
      </c>
      <c r="X3444" s="13" t="str">
        <f t="shared" si="266"/>
        <v>Não</v>
      </c>
      <c r="Y3444" s="13" t="str">
        <f t="shared" si="266"/>
        <v>Sim</v>
      </c>
    </row>
    <row r="3445" spans="1:25">
      <c r="A3445" s="9">
        <v>330460</v>
      </c>
      <c r="B3445" s="13">
        <f>IFERROR(VLOOKUP(A3445,[1]Monitoramento_Base_somente_Said!$A:$J,5,FALSE),0)</f>
        <v>0</v>
      </c>
      <c r="C3445" s="13">
        <f>IFERROR(VLOOKUP(A3445,[1]Monitoramento_Base_somente_Said!$A:$J,6,FALSE),0)</f>
        <v>0</v>
      </c>
      <c r="D3445" s="13">
        <f>IFERROR(VLOOKUP(A3445,[1]Monitoramento_Base_somente_Said!$A:$J,7,FALSE),0)</f>
        <v>0</v>
      </c>
      <c r="E3445" s="13">
        <f>IFERROR(VLOOKUP(A3445,[1]Monitoramento_Base_somente_Said!$A:$J,8,FALSE),0)</f>
        <v>0</v>
      </c>
      <c r="F3445" s="13">
        <f>IFERROR(VLOOKUP(A3445,[1]Monitoramento_Base_somente_Said!$A:$J,9,FALSE),0)</f>
        <v>0</v>
      </c>
      <c r="G3445" s="13">
        <f>IFERROR(VLOOKUP(A3445,[1]Monitoramento_Base_somente_Said!$A:$J,10,FALSE),0)</f>
        <v>0</v>
      </c>
      <c r="H3445" s="13">
        <f>IFERROR(VLOOKUP(A3445,[2]Sheet1!$A:$I,4,FALSE),0)</f>
        <v>0</v>
      </c>
      <c r="I3445" s="13">
        <f>IFERROR(VLOOKUP(A3445,[2]Sheet1!$A:$I,5,FALSE),0)</f>
        <v>0</v>
      </c>
      <c r="J3445" s="13">
        <f>IFERROR(VLOOKUP(A3445,[2]Sheet1!$A:$I,6,FALSE),0)</f>
        <v>0</v>
      </c>
      <c r="K3445" s="13">
        <f>IFERROR(VLOOKUP(A3445,[2]Sheet1!$A:$I,7,FALSE),0)</f>
        <v>0</v>
      </c>
      <c r="L3445" s="13">
        <f>IFERROR(VLOOKUP(A3445,[2]Sheet1!$A:$I,8,FALSE),0)</f>
        <v>0</v>
      </c>
      <c r="M3445" s="13">
        <f>IFERROR(VLOOKUP(A3445,[2]Sheet1!$A:$I,9,FALSE),0)</f>
        <v>0</v>
      </c>
      <c r="N3445" s="13">
        <f>IFERROR(VLOOKUP(A3445,[3]Sheet1!$A:$G,2,FALSE),0)</f>
        <v>0</v>
      </c>
      <c r="O3445" s="13">
        <f>IFERROR(VLOOKUP(A3445,[3]Sheet1!$A:$G,3,FALSE),0)</f>
        <v>0</v>
      </c>
      <c r="P3445" s="13">
        <f>IFERROR(VLOOKUP(A3445,[3]Sheet1!$A:$G,4,FALSE),0)</f>
        <v>0</v>
      </c>
      <c r="Q3445" s="13">
        <f>IFERROR(VLOOKUP(A3445,[3]Sheet1!$A:$G,5,FALSE),0)</f>
        <v>0</v>
      </c>
      <c r="R3445" s="13">
        <f>IFERROR(VLOOKUP(A3445,[3]Sheet1!$A:$H,6,FALSE),0)</f>
        <v>0</v>
      </c>
      <c r="S3445" s="13">
        <f>IFERROR(VLOOKUP(A3445,[3]Sheet1!$A:$I,7,FALSE),0)</f>
        <v>0</v>
      </c>
      <c r="T3445" s="13" t="str">
        <f t="shared" si="265"/>
        <v>Não</v>
      </c>
      <c r="U3445" s="13" t="str">
        <f t="shared" si="265"/>
        <v>Não</v>
      </c>
      <c r="V3445" s="13" t="str">
        <f t="shared" si="265"/>
        <v>Não</v>
      </c>
      <c r="W3445" s="13" t="str">
        <f t="shared" si="265"/>
        <v>Não</v>
      </c>
      <c r="X3445" s="13" t="str">
        <f t="shared" si="266"/>
        <v>Não</v>
      </c>
      <c r="Y3445" s="13" t="str">
        <f t="shared" si="266"/>
        <v>Não</v>
      </c>
    </row>
    <row r="3446" spans="1:25">
      <c r="A3446" s="9">
        <v>330480</v>
      </c>
      <c r="B3446" s="13">
        <f>IFERROR(VLOOKUP(A3446,[1]Monitoramento_Base_somente_Said!$A:$J,5,FALSE),0)</f>
        <v>0</v>
      </c>
      <c r="C3446" s="13">
        <f>IFERROR(VLOOKUP(A3446,[1]Monitoramento_Base_somente_Said!$A:$J,6,FALSE),0)</f>
        <v>57611082</v>
      </c>
      <c r="D3446" s="13">
        <f>IFERROR(VLOOKUP(A3446,[1]Monitoramento_Base_somente_Said!$A:$J,7,FALSE),0)</f>
        <v>0</v>
      </c>
      <c r="E3446" s="13">
        <f>IFERROR(VLOOKUP(A3446,[1]Monitoramento_Base_somente_Said!$A:$J,8,FALSE),0)</f>
        <v>53894238</v>
      </c>
      <c r="F3446" s="13">
        <f>IFERROR(VLOOKUP(A3446,[1]Monitoramento_Base_somente_Said!$A:$J,9,FALSE),0)</f>
        <v>0</v>
      </c>
      <c r="G3446" s="13">
        <f>IFERROR(VLOOKUP(A3446,[1]Monitoramento_Base_somente_Said!$A:$J,10,FALSE),0)</f>
        <v>22301064</v>
      </c>
      <c r="H3446" s="13">
        <f>IFERROR(VLOOKUP(A3446,[2]Sheet1!$A:$I,4,FALSE),0)</f>
        <v>0</v>
      </c>
      <c r="I3446" s="13">
        <f>IFERROR(VLOOKUP(A3446,[2]Sheet1!$A:$I,5,FALSE),0)</f>
        <v>0</v>
      </c>
      <c r="J3446" s="13">
        <f>IFERROR(VLOOKUP(A3446,[2]Sheet1!$A:$I,6,FALSE),0)</f>
        <v>0</v>
      </c>
      <c r="K3446" s="13">
        <f>IFERROR(VLOOKUP(A3446,[2]Sheet1!$A:$I,7,FALSE),0)</f>
        <v>0</v>
      </c>
      <c r="L3446" s="13">
        <f>IFERROR(VLOOKUP(A3446,[2]Sheet1!$A:$I,8,FALSE),0)</f>
        <v>0</v>
      </c>
      <c r="M3446" s="13">
        <f>IFERROR(VLOOKUP(A3446,[2]Sheet1!$A:$I,9,FALSE),0)</f>
        <v>0</v>
      </c>
      <c r="N3446" s="13">
        <f>IFERROR(VLOOKUP(A3446,[3]Sheet1!$A:$G,2,FALSE),0)</f>
        <v>0</v>
      </c>
      <c r="O3446" s="13">
        <f>IFERROR(VLOOKUP(A3446,[3]Sheet1!$A:$G,3,FALSE),0)</f>
        <v>0</v>
      </c>
      <c r="P3446" s="13">
        <f>IFERROR(VLOOKUP(A3446,[3]Sheet1!$A:$G,4,FALSE),0)</f>
        <v>0</v>
      </c>
      <c r="Q3446" s="13">
        <f>IFERROR(VLOOKUP(A3446,[3]Sheet1!$A:$G,5,FALSE),0)</f>
        <v>0</v>
      </c>
      <c r="R3446" s="13">
        <f>IFERROR(VLOOKUP(A3446,[3]Sheet1!$A:$H,6,FALSE),0)</f>
        <v>0</v>
      </c>
      <c r="S3446" s="13">
        <f>IFERROR(VLOOKUP(A3446,[3]Sheet1!$A:$I,7,FALSE),0)</f>
        <v>0</v>
      </c>
      <c r="T3446" s="13" t="str">
        <f t="shared" si="265"/>
        <v>Não</v>
      </c>
      <c r="U3446" s="13" t="str">
        <f t="shared" si="265"/>
        <v>Sim</v>
      </c>
      <c r="V3446" s="13" t="str">
        <f t="shared" si="265"/>
        <v>Não</v>
      </c>
      <c r="W3446" s="13" t="str">
        <f t="shared" si="265"/>
        <v>Sim</v>
      </c>
      <c r="X3446" s="13" t="str">
        <f t="shared" si="266"/>
        <v>Não</v>
      </c>
      <c r="Y3446" s="13" t="str">
        <f t="shared" si="266"/>
        <v>Sim</v>
      </c>
    </row>
    <row r="3447" spans="1:25">
      <c r="A3447" s="9">
        <v>330475</v>
      </c>
      <c r="B3447" s="13">
        <f>IFERROR(VLOOKUP(A3447,[1]Monitoramento_Base_somente_Said!$A:$J,5,FALSE),0)</f>
        <v>0</v>
      </c>
      <c r="C3447" s="13">
        <f>IFERROR(VLOOKUP(A3447,[1]Monitoramento_Base_somente_Said!$A:$J,6,FALSE),0)</f>
        <v>13733868</v>
      </c>
      <c r="D3447" s="13">
        <f>IFERROR(VLOOKUP(A3447,[1]Monitoramento_Base_somente_Said!$A:$J,7,FALSE),0)</f>
        <v>0</v>
      </c>
      <c r="E3447" s="13">
        <f>IFERROR(VLOOKUP(A3447,[1]Monitoramento_Base_somente_Said!$A:$J,8,FALSE),0)</f>
        <v>12847812</v>
      </c>
      <c r="F3447" s="13">
        <f>IFERROR(VLOOKUP(A3447,[1]Monitoramento_Base_somente_Said!$A:$J,9,FALSE),0)</f>
        <v>0</v>
      </c>
      <c r="G3447" s="13">
        <f>IFERROR(VLOOKUP(A3447,[1]Monitoramento_Base_somente_Said!$A:$J,10,FALSE),0)</f>
        <v>5316336</v>
      </c>
      <c r="H3447" s="13">
        <f>IFERROR(VLOOKUP(A3447,[2]Sheet1!$A:$I,4,FALSE),0)</f>
        <v>0</v>
      </c>
      <c r="I3447" s="13">
        <f>IFERROR(VLOOKUP(A3447,[2]Sheet1!$A:$I,5,FALSE),0)</f>
        <v>0</v>
      </c>
      <c r="J3447" s="13">
        <f>IFERROR(VLOOKUP(A3447,[2]Sheet1!$A:$I,6,FALSE),0)</f>
        <v>0</v>
      </c>
      <c r="K3447" s="13">
        <f>IFERROR(VLOOKUP(A3447,[2]Sheet1!$A:$I,7,FALSE),0)</f>
        <v>0</v>
      </c>
      <c r="L3447" s="13">
        <f>IFERROR(VLOOKUP(A3447,[2]Sheet1!$A:$I,8,FALSE),0)</f>
        <v>0</v>
      </c>
      <c r="M3447" s="13">
        <f>IFERROR(VLOOKUP(A3447,[2]Sheet1!$A:$I,9,FALSE),0)</f>
        <v>0</v>
      </c>
      <c r="N3447" s="13">
        <f>IFERROR(VLOOKUP(A3447,[3]Sheet1!$A:$G,2,FALSE),0)</f>
        <v>0</v>
      </c>
      <c r="O3447" s="13">
        <f>IFERROR(VLOOKUP(A3447,[3]Sheet1!$A:$G,3,FALSE),0)</f>
        <v>0</v>
      </c>
      <c r="P3447" s="13">
        <f>IFERROR(VLOOKUP(A3447,[3]Sheet1!$A:$G,4,FALSE),0)</f>
        <v>0</v>
      </c>
      <c r="Q3447" s="13">
        <f>IFERROR(VLOOKUP(A3447,[3]Sheet1!$A:$G,5,FALSE),0)</f>
        <v>0</v>
      </c>
      <c r="R3447" s="13">
        <f>IFERROR(VLOOKUP(A3447,[3]Sheet1!$A:$H,6,FALSE),0)</f>
        <v>0</v>
      </c>
      <c r="S3447" s="13">
        <f>IFERROR(VLOOKUP(A3447,[3]Sheet1!$A:$I,7,FALSE),0)</f>
        <v>0</v>
      </c>
      <c r="T3447" s="13" t="str">
        <f t="shared" si="265"/>
        <v>Não</v>
      </c>
      <c r="U3447" s="13" t="str">
        <f t="shared" si="265"/>
        <v>Sim</v>
      </c>
      <c r="V3447" s="13" t="str">
        <f t="shared" si="265"/>
        <v>Não</v>
      </c>
      <c r="W3447" s="13" t="str">
        <f t="shared" si="265"/>
        <v>Sim</v>
      </c>
      <c r="X3447" s="13" t="str">
        <f t="shared" si="266"/>
        <v>Não</v>
      </c>
      <c r="Y3447" s="13" t="str">
        <f t="shared" si="266"/>
        <v>Sim</v>
      </c>
    </row>
    <row r="3448" spans="1:25">
      <c r="A3448" s="9">
        <v>330500</v>
      </c>
      <c r="B3448" s="13">
        <f>IFERROR(VLOOKUP(A3448,[1]Monitoramento_Base_somente_Said!$A:$J,5,FALSE),0)</f>
        <v>0</v>
      </c>
      <c r="C3448" s="13">
        <f>IFERROR(VLOOKUP(A3448,[1]Monitoramento_Base_somente_Said!$A:$J,6,FALSE),0)</f>
        <v>0</v>
      </c>
      <c r="D3448" s="13">
        <f>IFERROR(VLOOKUP(A3448,[1]Monitoramento_Base_somente_Said!$A:$J,7,FALSE),0)</f>
        <v>0</v>
      </c>
      <c r="E3448" s="13">
        <f>IFERROR(VLOOKUP(A3448,[1]Monitoramento_Base_somente_Said!$A:$J,8,FALSE),0)</f>
        <v>0</v>
      </c>
      <c r="F3448" s="13">
        <f>IFERROR(VLOOKUP(A3448,[1]Monitoramento_Base_somente_Said!$A:$J,9,FALSE),0)</f>
        <v>0</v>
      </c>
      <c r="G3448" s="13">
        <f>IFERROR(VLOOKUP(A3448,[1]Monitoramento_Base_somente_Said!$A:$J,10,FALSE),0)</f>
        <v>0</v>
      </c>
      <c r="H3448" s="13">
        <f>IFERROR(VLOOKUP(A3448,[2]Sheet1!$A:$I,4,FALSE),0)</f>
        <v>0</v>
      </c>
      <c r="I3448" s="13">
        <f>IFERROR(VLOOKUP(A3448,[2]Sheet1!$A:$I,5,FALSE),0)</f>
        <v>0</v>
      </c>
      <c r="J3448" s="13">
        <f>IFERROR(VLOOKUP(A3448,[2]Sheet1!$A:$I,6,FALSE),0)</f>
        <v>0</v>
      </c>
      <c r="K3448" s="13">
        <f>IFERROR(VLOOKUP(A3448,[2]Sheet1!$A:$I,7,FALSE),0)</f>
        <v>0</v>
      </c>
      <c r="L3448" s="13">
        <f>IFERROR(VLOOKUP(A3448,[2]Sheet1!$A:$I,8,FALSE),0)</f>
        <v>0</v>
      </c>
      <c r="M3448" s="13">
        <f>IFERROR(VLOOKUP(A3448,[2]Sheet1!$A:$I,9,FALSE),0)</f>
        <v>0</v>
      </c>
      <c r="N3448" s="13">
        <f>IFERROR(VLOOKUP(A3448,[3]Sheet1!$A:$G,2,FALSE),0)</f>
        <v>0</v>
      </c>
      <c r="O3448" s="13">
        <f>IFERROR(VLOOKUP(A3448,[3]Sheet1!$A:$G,3,FALSE),0)</f>
        <v>0</v>
      </c>
      <c r="P3448" s="13">
        <f>IFERROR(VLOOKUP(A3448,[3]Sheet1!$A:$G,4,FALSE),0)</f>
        <v>0</v>
      </c>
      <c r="Q3448" s="13">
        <f>IFERROR(VLOOKUP(A3448,[3]Sheet1!$A:$G,5,FALSE),0)</f>
        <v>0</v>
      </c>
      <c r="R3448" s="13">
        <f>IFERROR(VLOOKUP(A3448,[3]Sheet1!$A:$H,6,FALSE),0)</f>
        <v>0</v>
      </c>
      <c r="S3448" s="13">
        <f>IFERROR(VLOOKUP(A3448,[3]Sheet1!$A:$I,7,FALSE),0)</f>
        <v>0</v>
      </c>
      <c r="T3448" s="13" t="str">
        <f t="shared" si="265"/>
        <v>Não</v>
      </c>
      <c r="U3448" s="13" t="str">
        <f t="shared" si="265"/>
        <v>Não</v>
      </c>
      <c r="V3448" s="13" t="str">
        <f t="shared" si="265"/>
        <v>Não</v>
      </c>
      <c r="W3448" s="13" t="str">
        <f t="shared" si="265"/>
        <v>Não</v>
      </c>
      <c r="X3448" s="13" t="str">
        <f t="shared" si="266"/>
        <v>Não</v>
      </c>
      <c r="Y3448" s="13" t="str">
        <f t="shared" si="266"/>
        <v>Não</v>
      </c>
    </row>
    <row r="3449" spans="1:25">
      <c r="A3449" s="9">
        <v>330510</v>
      </c>
      <c r="B3449" s="13">
        <f>IFERROR(VLOOKUP(A3449,[1]Monitoramento_Base_somente_Said!$A:$J,5,FALSE),0)</f>
        <v>0</v>
      </c>
      <c r="C3449" s="13">
        <f>IFERROR(VLOOKUP(A3449,[1]Monitoramento_Base_somente_Said!$A:$J,6,FALSE),0)</f>
        <v>0</v>
      </c>
      <c r="D3449" s="13">
        <f>IFERROR(VLOOKUP(A3449,[1]Monitoramento_Base_somente_Said!$A:$J,7,FALSE),0)</f>
        <v>0</v>
      </c>
      <c r="E3449" s="13">
        <f>IFERROR(VLOOKUP(A3449,[1]Monitoramento_Base_somente_Said!$A:$J,8,FALSE),0)</f>
        <v>0</v>
      </c>
      <c r="F3449" s="13">
        <f>IFERROR(VLOOKUP(A3449,[1]Monitoramento_Base_somente_Said!$A:$J,9,FALSE),0)</f>
        <v>0</v>
      </c>
      <c r="G3449" s="13">
        <f>IFERROR(VLOOKUP(A3449,[1]Monitoramento_Base_somente_Said!$A:$J,10,FALSE),0)</f>
        <v>0</v>
      </c>
      <c r="H3449" s="13">
        <f>IFERROR(VLOOKUP(A3449,[2]Sheet1!$A:$I,4,FALSE),0)</f>
        <v>0</v>
      </c>
      <c r="I3449" s="13">
        <f>IFERROR(VLOOKUP(A3449,[2]Sheet1!$A:$I,5,FALSE),0)</f>
        <v>0</v>
      </c>
      <c r="J3449" s="13">
        <f>IFERROR(VLOOKUP(A3449,[2]Sheet1!$A:$I,6,FALSE),0)</f>
        <v>0</v>
      </c>
      <c r="K3449" s="13">
        <f>IFERROR(VLOOKUP(A3449,[2]Sheet1!$A:$I,7,FALSE),0)</f>
        <v>0</v>
      </c>
      <c r="L3449" s="13">
        <f>IFERROR(VLOOKUP(A3449,[2]Sheet1!$A:$I,8,FALSE),0)</f>
        <v>0</v>
      </c>
      <c r="M3449" s="13">
        <f>IFERROR(VLOOKUP(A3449,[2]Sheet1!$A:$I,9,FALSE),0)</f>
        <v>0</v>
      </c>
      <c r="N3449" s="13">
        <f>IFERROR(VLOOKUP(A3449,[3]Sheet1!$A:$G,2,FALSE),0)</f>
        <v>0</v>
      </c>
      <c r="O3449" s="13">
        <f>IFERROR(VLOOKUP(A3449,[3]Sheet1!$A:$G,3,FALSE),0)</f>
        <v>0</v>
      </c>
      <c r="P3449" s="13">
        <f>IFERROR(VLOOKUP(A3449,[3]Sheet1!$A:$G,4,FALSE),0)</f>
        <v>0</v>
      </c>
      <c r="Q3449" s="13">
        <f>IFERROR(VLOOKUP(A3449,[3]Sheet1!$A:$G,5,FALSE),0)</f>
        <v>0</v>
      </c>
      <c r="R3449" s="13">
        <f>IFERROR(VLOOKUP(A3449,[3]Sheet1!$A:$H,6,FALSE),0)</f>
        <v>0</v>
      </c>
      <c r="S3449" s="13">
        <f>IFERROR(VLOOKUP(A3449,[3]Sheet1!$A:$I,7,FALSE),0)</f>
        <v>0</v>
      </c>
      <c r="T3449" s="13" t="str">
        <f t="shared" si="265"/>
        <v>Não</v>
      </c>
      <c r="U3449" s="13" t="str">
        <f t="shared" si="265"/>
        <v>Não</v>
      </c>
      <c r="V3449" s="13" t="str">
        <f t="shared" si="265"/>
        <v>Não</v>
      </c>
      <c r="W3449" s="13" t="str">
        <f t="shared" si="265"/>
        <v>Não</v>
      </c>
      <c r="X3449" s="13" t="str">
        <f t="shared" si="266"/>
        <v>Não</v>
      </c>
      <c r="Y3449" s="13" t="str">
        <f t="shared" si="266"/>
        <v>Não</v>
      </c>
    </row>
    <row r="3450" spans="1:25">
      <c r="A3450" s="9">
        <v>330513</v>
      </c>
      <c r="B3450" s="13">
        <f>IFERROR(VLOOKUP(A3450,[1]Monitoramento_Base_somente_Said!$A:$J,5,FALSE),0)</f>
        <v>2503</v>
      </c>
      <c r="C3450" s="13">
        <f>IFERROR(VLOOKUP(A3450,[1]Monitoramento_Base_somente_Said!$A:$J,6,FALSE),0)</f>
        <v>8924226</v>
      </c>
      <c r="D3450" s="13">
        <f>IFERROR(VLOOKUP(A3450,[1]Monitoramento_Base_somente_Said!$A:$J,7,FALSE),0)</f>
        <v>113338</v>
      </c>
      <c r="E3450" s="13">
        <f>IFERROR(VLOOKUP(A3450,[1]Monitoramento_Base_somente_Said!$A:$J,8,FALSE),0)</f>
        <v>10910633</v>
      </c>
      <c r="F3450" s="13">
        <f>IFERROR(VLOOKUP(A3450,[1]Monitoramento_Base_somente_Said!$A:$J,9,FALSE),0)</f>
        <v>15116</v>
      </c>
      <c r="G3450" s="13">
        <f>IFERROR(VLOOKUP(A3450,[1]Monitoramento_Base_somente_Said!$A:$J,10,FALSE),0)</f>
        <v>3646410</v>
      </c>
      <c r="H3450" s="13">
        <f>IFERROR(VLOOKUP(A3450,[2]Sheet1!$A:$I,4,FALSE),0)</f>
        <v>0</v>
      </c>
      <c r="I3450" s="13">
        <f>IFERROR(VLOOKUP(A3450,[2]Sheet1!$A:$I,5,FALSE),0)</f>
        <v>0</v>
      </c>
      <c r="J3450" s="13">
        <f>IFERROR(VLOOKUP(A3450,[2]Sheet1!$A:$I,6,FALSE),0)</f>
        <v>0</v>
      </c>
      <c r="K3450" s="13">
        <f>IFERROR(VLOOKUP(A3450,[2]Sheet1!$A:$I,7,FALSE),0)</f>
        <v>0</v>
      </c>
      <c r="L3450" s="13">
        <f>IFERROR(VLOOKUP(A3450,[2]Sheet1!$A:$I,8,FALSE),0)</f>
        <v>0</v>
      </c>
      <c r="M3450" s="13">
        <f>IFERROR(VLOOKUP(A3450,[2]Sheet1!$A:$I,9,FALSE),0)</f>
        <v>0</v>
      </c>
      <c r="N3450" s="13">
        <f>IFERROR(VLOOKUP(A3450,[3]Sheet1!$A:$G,2,FALSE),0)</f>
        <v>0</v>
      </c>
      <c r="O3450" s="13">
        <f>IFERROR(VLOOKUP(A3450,[3]Sheet1!$A:$G,3,FALSE),0)</f>
        <v>0</v>
      </c>
      <c r="P3450" s="13">
        <f>IFERROR(VLOOKUP(A3450,[3]Sheet1!$A:$G,4,FALSE),0)</f>
        <v>0</v>
      </c>
      <c r="Q3450" s="13">
        <f>IFERROR(VLOOKUP(A3450,[3]Sheet1!$A:$G,5,FALSE),0)</f>
        <v>0</v>
      </c>
      <c r="R3450" s="13">
        <f>IFERROR(VLOOKUP(A3450,[3]Sheet1!$A:$H,6,FALSE),0)</f>
        <v>0</v>
      </c>
      <c r="S3450" s="13">
        <f>IFERROR(VLOOKUP(A3450,[3]Sheet1!$A:$I,7,FALSE),0)</f>
        <v>0</v>
      </c>
      <c r="T3450" s="13" t="str">
        <f t="shared" si="265"/>
        <v>Sim</v>
      </c>
      <c r="U3450" s="13" t="str">
        <f t="shared" si="265"/>
        <v>Sim</v>
      </c>
      <c r="V3450" s="13" t="str">
        <f t="shared" si="265"/>
        <v>Sim</v>
      </c>
      <c r="W3450" s="13" t="str">
        <f t="shared" si="265"/>
        <v>Sim</v>
      </c>
      <c r="X3450" s="13" t="str">
        <f t="shared" si="266"/>
        <v>Sim</v>
      </c>
      <c r="Y3450" s="13" t="str">
        <f t="shared" si="266"/>
        <v>Sim</v>
      </c>
    </row>
    <row r="3451" spans="1:25">
      <c r="A3451" s="9">
        <v>330515</v>
      </c>
      <c r="B3451" s="13">
        <f>IFERROR(VLOOKUP(A3451,[1]Monitoramento_Base_somente_Said!$A:$J,5,FALSE),0)</f>
        <v>0</v>
      </c>
      <c r="C3451" s="13">
        <f>IFERROR(VLOOKUP(A3451,[1]Monitoramento_Base_somente_Said!$A:$J,6,FALSE),0)</f>
        <v>22176780</v>
      </c>
      <c r="D3451" s="13">
        <f>IFERROR(VLOOKUP(A3451,[1]Monitoramento_Base_somente_Said!$A:$J,7,FALSE),0)</f>
        <v>0</v>
      </c>
      <c r="E3451" s="13">
        <f>IFERROR(VLOOKUP(A3451,[1]Monitoramento_Base_somente_Said!$A:$J,8,FALSE),0)</f>
        <v>20746020</v>
      </c>
      <c r="F3451" s="13">
        <f>IFERROR(VLOOKUP(A3451,[1]Monitoramento_Base_somente_Said!$A:$J,9,FALSE),0)</f>
        <v>0</v>
      </c>
      <c r="G3451" s="13">
        <f>IFERROR(VLOOKUP(A3451,[1]Monitoramento_Base_somente_Said!$A:$J,10,FALSE),0)</f>
        <v>8584560</v>
      </c>
      <c r="H3451" s="13">
        <f>IFERROR(VLOOKUP(A3451,[2]Sheet1!$A:$I,4,FALSE),0)</f>
        <v>0</v>
      </c>
      <c r="I3451" s="13">
        <f>IFERROR(VLOOKUP(A3451,[2]Sheet1!$A:$I,5,FALSE),0)</f>
        <v>0</v>
      </c>
      <c r="J3451" s="13">
        <f>IFERROR(VLOOKUP(A3451,[2]Sheet1!$A:$I,6,FALSE),0)</f>
        <v>0</v>
      </c>
      <c r="K3451" s="13">
        <f>IFERROR(VLOOKUP(A3451,[2]Sheet1!$A:$I,7,FALSE),0)</f>
        <v>0</v>
      </c>
      <c r="L3451" s="13">
        <f>IFERROR(VLOOKUP(A3451,[2]Sheet1!$A:$I,8,FALSE),0)</f>
        <v>0</v>
      </c>
      <c r="M3451" s="13">
        <f>IFERROR(VLOOKUP(A3451,[2]Sheet1!$A:$I,9,FALSE),0)</f>
        <v>0</v>
      </c>
      <c r="N3451" s="13">
        <f>IFERROR(VLOOKUP(A3451,[3]Sheet1!$A:$G,2,FALSE),0)</f>
        <v>435</v>
      </c>
      <c r="O3451" s="13">
        <f>IFERROR(VLOOKUP(A3451,[3]Sheet1!$A:$G,3,FALSE),0)</f>
        <v>365134</v>
      </c>
      <c r="P3451" s="13">
        <f>IFERROR(VLOOKUP(A3451,[3]Sheet1!$A:$G,4,FALSE),0)</f>
        <v>0</v>
      </c>
      <c r="Q3451" s="13">
        <f>IFERROR(VLOOKUP(A3451,[3]Sheet1!$A:$G,5,FALSE),0)</f>
        <v>541153</v>
      </c>
      <c r="R3451" s="13">
        <f>IFERROR(VLOOKUP(A3451,[3]Sheet1!$A:$H,6,FALSE),0)</f>
        <v>0</v>
      </c>
      <c r="S3451" s="13">
        <f>IFERROR(VLOOKUP(A3451,[3]Sheet1!$A:$I,7,FALSE),0)</f>
        <v>495346</v>
      </c>
      <c r="T3451" s="13" t="str">
        <f t="shared" si="265"/>
        <v>Sim</v>
      </c>
      <c r="U3451" s="13" t="str">
        <f t="shared" si="265"/>
        <v>Sim</v>
      </c>
      <c r="V3451" s="13" t="str">
        <f t="shared" si="265"/>
        <v>Não</v>
      </c>
      <c r="W3451" s="13" t="str">
        <f t="shared" si="265"/>
        <v>Sim</v>
      </c>
      <c r="X3451" s="13" t="str">
        <f t="shared" si="266"/>
        <v>Não</v>
      </c>
      <c r="Y3451" s="13" t="str">
        <f t="shared" si="266"/>
        <v>Sim</v>
      </c>
    </row>
    <row r="3452" spans="1:25">
      <c r="A3452" s="9">
        <v>330520</v>
      </c>
      <c r="B3452" s="13">
        <f>IFERROR(VLOOKUP(A3452,[1]Monitoramento_Base_somente_Said!$A:$J,5,FALSE),0)</f>
        <v>70449</v>
      </c>
      <c r="C3452" s="13">
        <f>IFERROR(VLOOKUP(A3452,[1]Monitoramento_Base_somente_Said!$A:$J,6,FALSE),0)</f>
        <v>297698739</v>
      </c>
      <c r="D3452" s="13">
        <f>IFERROR(VLOOKUP(A3452,[1]Monitoramento_Base_somente_Said!$A:$J,7,FALSE),0)</f>
        <v>45505</v>
      </c>
      <c r="E3452" s="13">
        <f>IFERROR(VLOOKUP(A3452,[1]Monitoramento_Base_somente_Said!$A:$J,8,FALSE),0)</f>
        <v>267966251</v>
      </c>
      <c r="F3452" s="13">
        <f>IFERROR(VLOOKUP(A3452,[1]Monitoramento_Base_somente_Said!$A:$J,9,FALSE),0)</f>
        <v>215956</v>
      </c>
      <c r="G3452" s="13">
        <f>IFERROR(VLOOKUP(A3452,[1]Monitoramento_Base_somente_Said!$A:$J,10,FALSE),0)</f>
        <v>107465722</v>
      </c>
      <c r="H3452" s="13">
        <f>IFERROR(VLOOKUP(A3452,[2]Sheet1!$A:$I,4,FALSE),0)</f>
        <v>0</v>
      </c>
      <c r="I3452" s="13">
        <f>IFERROR(VLOOKUP(A3452,[2]Sheet1!$A:$I,5,FALSE),0)</f>
        <v>0</v>
      </c>
      <c r="J3452" s="13">
        <f>IFERROR(VLOOKUP(A3452,[2]Sheet1!$A:$I,6,FALSE),0)</f>
        <v>0</v>
      </c>
      <c r="K3452" s="13">
        <f>IFERROR(VLOOKUP(A3452,[2]Sheet1!$A:$I,7,FALSE),0)</f>
        <v>0</v>
      </c>
      <c r="L3452" s="13">
        <f>IFERROR(VLOOKUP(A3452,[2]Sheet1!$A:$I,8,FALSE),0)</f>
        <v>0</v>
      </c>
      <c r="M3452" s="13">
        <f>IFERROR(VLOOKUP(A3452,[2]Sheet1!$A:$I,9,FALSE),0)</f>
        <v>0</v>
      </c>
      <c r="N3452" s="13">
        <f>IFERROR(VLOOKUP(A3452,[3]Sheet1!$A:$G,2,FALSE),0)</f>
        <v>0</v>
      </c>
      <c r="O3452" s="13">
        <f>IFERROR(VLOOKUP(A3452,[3]Sheet1!$A:$G,3,FALSE),0)</f>
        <v>0</v>
      </c>
      <c r="P3452" s="13">
        <f>IFERROR(VLOOKUP(A3452,[3]Sheet1!$A:$G,4,FALSE),0)</f>
        <v>0</v>
      </c>
      <c r="Q3452" s="13">
        <f>IFERROR(VLOOKUP(A3452,[3]Sheet1!$A:$G,5,FALSE),0)</f>
        <v>0</v>
      </c>
      <c r="R3452" s="13">
        <f>IFERROR(VLOOKUP(A3452,[3]Sheet1!$A:$H,6,FALSE),0)</f>
        <v>0</v>
      </c>
      <c r="S3452" s="13">
        <f>IFERROR(VLOOKUP(A3452,[3]Sheet1!$A:$I,7,FALSE),0)</f>
        <v>0</v>
      </c>
      <c r="T3452" s="13" t="str">
        <f t="shared" si="265"/>
        <v>Sim</v>
      </c>
      <c r="U3452" s="13" t="str">
        <f t="shared" si="265"/>
        <v>Sim</v>
      </c>
      <c r="V3452" s="13" t="str">
        <f t="shared" si="265"/>
        <v>Sim</v>
      </c>
      <c r="W3452" s="13" t="str">
        <f t="shared" si="265"/>
        <v>Sim</v>
      </c>
      <c r="X3452" s="13" t="str">
        <f t="shared" si="266"/>
        <v>Sim</v>
      </c>
      <c r="Y3452" s="13" t="str">
        <f t="shared" si="266"/>
        <v>Sim</v>
      </c>
    </row>
    <row r="3453" spans="1:25">
      <c r="A3453" s="9">
        <v>330530</v>
      </c>
      <c r="B3453" s="13">
        <f>IFERROR(VLOOKUP(A3453,[1]Monitoramento_Base_somente_Said!$A:$J,5,FALSE),0)</f>
        <v>91158</v>
      </c>
      <c r="C3453" s="13">
        <f>IFERROR(VLOOKUP(A3453,[1]Monitoramento_Base_somente_Said!$A:$J,6,FALSE),0)</f>
        <v>17511033</v>
      </c>
      <c r="D3453" s="13">
        <f>IFERROR(VLOOKUP(A3453,[1]Monitoramento_Base_somente_Said!$A:$J,7,FALSE),0)</f>
        <v>84782</v>
      </c>
      <c r="E3453" s="13">
        <f>IFERROR(VLOOKUP(A3453,[1]Monitoramento_Base_somente_Said!$A:$J,8,FALSE),0)</f>
        <v>15980375</v>
      </c>
      <c r="F3453" s="13">
        <f>IFERROR(VLOOKUP(A3453,[1]Monitoramento_Base_somente_Said!$A:$J,9,FALSE),0)</f>
        <v>35054</v>
      </c>
      <c r="G3453" s="13">
        <f>IFERROR(VLOOKUP(A3453,[1]Monitoramento_Base_somente_Said!$A:$J,10,FALSE),0)</f>
        <v>6544869</v>
      </c>
      <c r="H3453" s="13">
        <f>IFERROR(VLOOKUP(A3453,[2]Sheet1!$A:$I,4,FALSE),0)</f>
        <v>0</v>
      </c>
      <c r="I3453" s="13">
        <f>IFERROR(VLOOKUP(A3453,[2]Sheet1!$A:$I,5,FALSE),0)</f>
        <v>0</v>
      </c>
      <c r="J3453" s="13">
        <f>IFERROR(VLOOKUP(A3453,[2]Sheet1!$A:$I,6,FALSE),0)</f>
        <v>0</v>
      </c>
      <c r="K3453" s="13">
        <f>IFERROR(VLOOKUP(A3453,[2]Sheet1!$A:$I,7,FALSE),0)</f>
        <v>0</v>
      </c>
      <c r="L3453" s="13">
        <f>IFERROR(VLOOKUP(A3453,[2]Sheet1!$A:$I,8,FALSE),0)</f>
        <v>0</v>
      </c>
      <c r="M3453" s="13">
        <f>IFERROR(VLOOKUP(A3453,[2]Sheet1!$A:$I,9,FALSE),0)</f>
        <v>0</v>
      </c>
      <c r="N3453" s="13">
        <f>IFERROR(VLOOKUP(A3453,[3]Sheet1!$A:$G,2,FALSE),0)</f>
        <v>0</v>
      </c>
      <c r="O3453" s="13">
        <f>IFERROR(VLOOKUP(A3453,[3]Sheet1!$A:$G,3,FALSE),0)</f>
        <v>0</v>
      </c>
      <c r="P3453" s="13">
        <f>IFERROR(VLOOKUP(A3453,[3]Sheet1!$A:$G,4,FALSE),0)</f>
        <v>0</v>
      </c>
      <c r="Q3453" s="13">
        <f>IFERROR(VLOOKUP(A3453,[3]Sheet1!$A:$G,5,FALSE),0)</f>
        <v>0</v>
      </c>
      <c r="R3453" s="13">
        <f>IFERROR(VLOOKUP(A3453,[3]Sheet1!$A:$H,6,FALSE),0)</f>
        <v>0</v>
      </c>
      <c r="S3453" s="13">
        <f>IFERROR(VLOOKUP(A3453,[3]Sheet1!$A:$I,7,FALSE),0)</f>
        <v>0</v>
      </c>
      <c r="T3453" s="13" t="str">
        <f t="shared" si="265"/>
        <v>Sim</v>
      </c>
      <c r="U3453" s="13" t="str">
        <f t="shared" si="265"/>
        <v>Sim</v>
      </c>
      <c r="V3453" s="13" t="str">
        <f t="shared" si="265"/>
        <v>Sim</v>
      </c>
      <c r="W3453" s="13" t="str">
        <f t="shared" si="265"/>
        <v>Sim</v>
      </c>
      <c r="X3453" s="13" t="str">
        <f t="shared" si="266"/>
        <v>Sim</v>
      </c>
      <c r="Y3453" s="13" t="str">
        <f t="shared" si="266"/>
        <v>Sim</v>
      </c>
    </row>
    <row r="3454" spans="1:25">
      <c r="A3454" s="9">
        <v>330540</v>
      </c>
      <c r="B3454" s="13">
        <f>IFERROR(VLOOKUP(A3454,[1]Monitoramento_Base_somente_Said!$A:$J,5,FALSE),0)</f>
        <v>0</v>
      </c>
      <c r="C3454" s="13">
        <f>IFERROR(VLOOKUP(A3454,[1]Monitoramento_Base_somente_Said!$A:$J,6,FALSE),0)</f>
        <v>53233324</v>
      </c>
      <c r="D3454" s="13">
        <f>IFERROR(VLOOKUP(A3454,[1]Monitoramento_Base_somente_Said!$A:$J,7,FALSE),0)</f>
        <v>0</v>
      </c>
      <c r="E3454" s="13">
        <f>IFERROR(VLOOKUP(A3454,[1]Monitoramento_Base_somente_Said!$A:$J,8,FALSE),0)</f>
        <v>49798916</v>
      </c>
      <c r="F3454" s="13">
        <f>IFERROR(VLOOKUP(A3454,[1]Monitoramento_Base_somente_Said!$A:$J,9,FALSE),0)</f>
        <v>0</v>
      </c>
      <c r="G3454" s="13">
        <f>IFERROR(VLOOKUP(A3454,[1]Monitoramento_Base_somente_Said!$A:$J,10,FALSE),0)</f>
        <v>20606448</v>
      </c>
      <c r="H3454" s="13">
        <f>IFERROR(VLOOKUP(A3454,[2]Sheet1!$A:$I,4,FALSE),0)</f>
        <v>0</v>
      </c>
      <c r="I3454" s="13">
        <f>IFERROR(VLOOKUP(A3454,[2]Sheet1!$A:$I,5,FALSE),0)</f>
        <v>0</v>
      </c>
      <c r="J3454" s="13">
        <f>IFERROR(VLOOKUP(A3454,[2]Sheet1!$A:$I,6,FALSE),0)</f>
        <v>0</v>
      </c>
      <c r="K3454" s="13">
        <f>IFERROR(VLOOKUP(A3454,[2]Sheet1!$A:$I,7,FALSE),0)</f>
        <v>0</v>
      </c>
      <c r="L3454" s="13">
        <f>IFERROR(VLOOKUP(A3454,[2]Sheet1!$A:$I,8,FALSE),0)</f>
        <v>0</v>
      </c>
      <c r="M3454" s="13">
        <f>IFERROR(VLOOKUP(A3454,[2]Sheet1!$A:$I,9,FALSE),0)</f>
        <v>0</v>
      </c>
      <c r="N3454" s="13">
        <f>IFERROR(VLOOKUP(A3454,[3]Sheet1!$A:$G,2,FALSE),0)</f>
        <v>0</v>
      </c>
      <c r="O3454" s="13">
        <f>IFERROR(VLOOKUP(A3454,[3]Sheet1!$A:$G,3,FALSE),0)</f>
        <v>0</v>
      </c>
      <c r="P3454" s="13">
        <f>IFERROR(VLOOKUP(A3454,[3]Sheet1!$A:$G,4,FALSE),0)</f>
        <v>0</v>
      </c>
      <c r="Q3454" s="13">
        <f>IFERROR(VLOOKUP(A3454,[3]Sheet1!$A:$G,5,FALSE),0)</f>
        <v>0</v>
      </c>
      <c r="R3454" s="13">
        <f>IFERROR(VLOOKUP(A3454,[3]Sheet1!$A:$H,6,FALSE),0)</f>
        <v>0</v>
      </c>
      <c r="S3454" s="13">
        <f>IFERROR(VLOOKUP(A3454,[3]Sheet1!$A:$I,7,FALSE),0)</f>
        <v>0</v>
      </c>
      <c r="T3454" s="13" t="str">
        <f t="shared" si="265"/>
        <v>Não</v>
      </c>
      <c r="U3454" s="13" t="str">
        <f t="shared" si="265"/>
        <v>Sim</v>
      </c>
      <c r="V3454" s="13" t="str">
        <f t="shared" si="265"/>
        <v>Não</v>
      </c>
      <c r="W3454" s="13" t="str">
        <f t="shared" si="265"/>
        <v>Sim</v>
      </c>
      <c r="X3454" s="13" t="str">
        <f t="shared" si="266"/>
        <v>Não</v>
      </c>
      <c r="Y3454" s="13" t="str">
        <f t="shared" si="266"/>
        <v>Sim</v>
      </c>
    </row>
    <row r="3455" spans="1:25">
      <c r="A3455" s="9">
        <v>330550</v>
      </c>
      <c r="B3455" s="13">
        <f>IFERROR(VLOOKUP(A3455,[1]Monitoramento_Base_somente_Said!$A:$J,5,FALSE),0)</f>
        <v>0</v>
      </c>
      <c r="C3455" s="13">
        <f>IFERROR(VLOOKUP(A3455,[1]Monitoramento_Base_somente_Said!$A:$J,6,FALSE),0)</f>
        <v>0</v>
      </c>
      <c r="D3455" s="13">
        <f>IFERROR(VLOOKUP(A3455,[1]Monitoramento_Base_somente_Said!$A:$J,7,FALSE),0)</f>
        <v>0</v>
      </c>
      <c r="E3455" s="13">
        <f>IFERROR(VLOOKUP(A3455,[1]Monitoramento_Base_somente_Said!$A:$J,8,FALSE),0)</f>
        <v>0</v>
      </c>
      <c r="F3455" s="13">
        <f>IFERROR(VLOOKUP(A3455,[1]Monitoramento_Base_somente_Said!$A:$J,9,FALSE),0)</f>
        <v>0</v>
      </c>
      <c r="G3455" s="13">
        <f>IFERROR(VLOOKUP(A3455,[1]Monitoramento_Base_somente_Said!$A:$J,10,FALSE),0)</f>
        <v>0</v>
      </c>
      <c r="H3455" s="13">
        <f>IFERROR(VLOOKUP(A3455,[2]Sheet1!$A:$I,4,FALSE),0)</f>
        <v>0</v>
      </c>
      <c r="I3455" s="13">
        <f>IFERROR(VLOOKUP(A3455,[2]Sheet1!$A:$I,5,FALSE),0)</f>
        <v>0</v>
      </c>
      <c r="J3455" s="13">
        <f>IFERROR(VLOOKUP(A3455,[2]Sheet1!$A:$I,6,FALSE),0)</f>
        <v>0</v>
      </c>
      <c r="K3455" s="13">
        <f>IFERROR(VLOOKUP(A3455,[2]Sheet1!$A:$I,7,FALSE),0)</f>
        <v>0</v>
      </c>
      <c r="L3455" s="13">
        <f>IFERROR(VLOOKUP(A3455,[2]Sheet1!$A:$I,8,FALSE),0)</f>
        <v>0</v>
      </c>
      <c r="M3455" s="13">
        <f>IFERROR(VLOOKUP(A3455,[2]Sheet1!$A:$I,9,FALSE),0)</f>
        <v>0</v>
      </c>
      <c r="N3455" s="13">
        <f>IFERROR(VLOOKUP(A3455,[3]Sheet1!$A:$G,2,FALSE),0)</f>
        <v>0</v>
      </c>
      <c r="O3455" s="13">
        <f>IFERROR(VLOOKUP(A3455,[3]Sheet1!$A:$G,3,FALSE),0)</f>
        <v>0</v>
      </c>
      <c r="P3455" s="13">
        <f>IFERROR(VLOOKUP(A3455,[3]Sheet1!$A:$G,4,FALSE),0)</f>
        <v>0</v>
      </c>
      <c r="Q3455" s="13">
        <f>IFERROR(VLOOKUP(A3455,[3]Sheet1!$A:$G,5,FALSE),0)</f>
        <v>0</v>
      </c>
      <c r="R3455" s="13">
        <f>IFERROR(VLOOKUP(A3455,[3]Sheet1!$A:$H,6,FALSE),0)</f>
        <v>0</v>
      </c>
      <c r="S3455" s="13">
        <f>IFERROR(VLOOKUP(A3455,[3]Sheet1!$A:$I,7,FALSE),0)</f>
        <v>0</v>
      </c>
      <c r="T3455" s="13" t="str">
        <f t="shared" si="265"/>
        <v>Não</v>
      </c>
      <c r="U3455" s="13" t="str">
        <f t="shared" si="265"/>
        <v>Não</v>
      </c>
      <c r="V3455" s="13" t="str">
        <f t="shared" si="265"/>
        <v>Não</v>
      </c>
      <c r="W3455" s="13" t="str">
        <f t="shared" si="265"/>
        <v>Não</v>
      </c>
      <c r="X3455" s="13" t="str">
        <f t="shared" si="266"/>
        <v>Não</v>
      </c>
      <c r="Y3455" s="13" t="str">
        <f t="shared" si="266"/>
        <v>Não</v>
      </c>
    </row>
    <row r="3456" spans="1:25">
      <c r="A3456" s="9">
        <v>330555</v>
      </c>
      <c r="B3456" s="13">
        <f>IFERROR(VLOOKUP(A3456,[1]Monitoramento_Base_somente_Said!$A:$J,5,FALSE),0)</f>
        <v>0</v>
      </c>
      <c r="C3456" s="13">
        <f>IFERROR(VLOOKUP(A3456,[1]Monitoramento_Base_somente_Said!$A:$J,6,FALSE),0)</f>
        <v>0</v>
      </c>
      <c r="D3456" s="13">
        <f>IFERROR(VLOOKUP(A3456,[1]Monitoramento_Base_somente_Said!$A:$J,7,FALSE),0)</f>
        <v>0</v>
      </c>
      <c r="E3456" s="13">
        <f>IFERROR(VLOOKUP(A3456,[1]Monitoramento_Base_somente_Said!$A:$J,8,FALSE),0)</f>
        <v>0</v>
      </c>
      <c r="F3456" s="13">
        <f>IFERROR(VLOOKUP(A3456,[1]Monitoramento_Base_somente_Said!$A:$J,9,FALSE),0)</f>
        <v>0</v>
      </c>
      <c r="G3456" s="13">
        <f>IFERROR(VLOOKUP(A3456,[1]Monitoramento_Base_somente_Said!$A:$J,10,FALSE),0)</f>
        <v>0</v>
      </c>
      <c r="H3456" s="13">
        <f>IFERROR(VLOOKUP(A3456,[2]Sheet1!$A:$I,4,FALSE),0)</f>
        <v>0</v>
      </c>
      <c r="I3456" s="13">
        <f>IFERROR(VLOOKUP(A3456,[2]Sheet1!$A:$I,5,FALSE),0)</f>
        <v>0</v>
      </c>
      <c r="J3456" s="13">
        <f>IFERROR(VLOOKUP(A3456,[2]Sheet1!$A:$I,6,FALSE),0)</f>
        <v>0</v>
      </c>
      <c r="K3456" s="13">
        <f>IFERROR(VLOOKUP(A3456,[2]Sheet1!$A:$I,7,FALSE),0)</f>
        <v>0</v>
      </c>
      <c r="L3456" s="13">
        <f>IFERROR(VLOOKUP(A3456,[2]Sheet1!$A:$I,8,FALSE),0)</f>
        <v>0</v>
      </c>
      <c r="M3456" s="13">
        <f>IFERROR(VLOOKUP(A3456,[2]Sheet1!$A:$I,9,FALSE),0)</f>
        <v>0</v>
      </c>
      <c r="N3456" s="13">
        <f>IFERROR(VLOOKUP(A3456,[3]Sheet1!$A:$G,2,FALSE),0)</f>
        <v>0</v>
      </c>
      <c r="O3456" s="13">
        <f>IFERROR(VLOOKUP(A3456,[3]Sheet1!$A:$G,3,FALSE),0)</f>
        <v>0</v>
      </c>
      <c r="P3456" s="13">
        <f>IFERROR(VLOOKUP(A3456,[3]Sheet1!$A:$G,4,FALSE),0)</f>
        <v>0</v>
      </c>
      <c r="Q3456" s="13">
        <f>IFERROR(VLOOKUP(A3456,[3]Sheet1!$A:$G,5,FALSE),0)</f>
        <v>0</v>
      </c>
      <c r="R3456" s="13">
        <f>IFERROR(VLOOKUP(A3456,[3]Sheet1!$A:$H,6,FALSE),0)</f>
        <v>0</v>
      </c>
      <c r="S3456" s="13">
        <f>IFERROR(VLOOKUP(A3456,[3]Sheet1!$A:$I,7,FALSE),0)</f>
        <v>0</v>
      </c>
      <c r="T3456" s="13" t="str">
        <f t="shared" si="265"/>
        <v>Não</v>
      </c>
      <c r="U3456" s="13" t="str">
        <f t="shared" si="265"/>
        <v>Não</v>
      </c>
      <c r="V3456" s="13" t="str">
        <f t="shared" si="265"/>
        <v>Não</v>
      </c>
      <c r="W3456" s="13" t="str">
        <f t="shared" si="265"/>
        <v>Não</v>
      </c>
      <c r="X3456" s="13" t="str">
        <f t="shared" si="266"/>
        <v>Não</v>
      </c>
      <c r="Y3456" s="13" t="str">
        <f t="shared" si="266"/>
        <v>Não</v>
      </c>
    </row>
    <row r="3457" spans="1:25">
      <c r="A3457" s="9">
        <v>330560</v>
      </c>
      <c r="B3457" s="13">
        <f>IFERROR(VLOOKUP(A3457,[1]Monitoramento_Base_somente_Said!$A:$J,5,FALSE),0)</f>
        <v>0</v>
      </c>
      <c r="C3457" s="13">
        <f>IFERROR(VLOOKUP(A3457,[1]Monitoramento_Base_somente_Said!$A:$J,6,FALSE),0)</f>
        <v>488684</v>
      </c>
      <c r="D3457" s="13">
        <f>IFERROR(VLOOKUP(A3457,[1]Monitoramento_Base_somente_Said!$A:$J,7,FALSE),0)</f>
        <v>0</v>
      </c>
      <c r="E3457" s="13">
        <f>IFERROR(VLOOKUP(A3457,[1]Monitoramento_Base_somente_Said!$A:$J,8,FALSE),0)</f>
        <v>457156</v>
      </c>
      <c r="F3457" s="13">
        <f>IFERROR(VLOOKUP(A3457,[1]Monitoramento_Base_somente_Said!$A:$J,9,FALSE),0)</f>
        <v>0</v>
      </c>
      <c r="G3457" s="13">
        <f>IFERROR(VLOOKUP(A3457,[1]Monitoramento_Base_somente_Said!$A:$J,10,FALSE),0)</f>
        <v>189168</v>
      </c>
      <c r="H3457" s="13">
        <f>IFERROR(VLOOKUP(A3457,[2]Sheet1!$A:$I,4,FALSE),0)</f>
        <v>0</v>
      </c>
      <c r="I3457" s="13">
        <f>IFERROR(VLOOKUP(A3457,[2]Sheet1!$A:$I,5,FALSE),0)</f>
        <v>0</v>
      </c>
      <c r="J3457" s="13">
        <f>IFERROR(VLOOKUP(A3457,[2]Sheet1!$A:$I,6,FALSE),0)</f>
        <v>0</v>
      </c>
      <c r="K3457" s="13">
        <f>IFERROR(VLOOKUP(A3457,[2]Sheet1!$A:$I,7,FALSE),0)</f>
        <v>0</v>
      </c>
      <c r="L3457" s="13">
        <f>IFERROR(VLOOKUP(A3457,[2]Sheet1!$A:$I,8,FALSE),0)</f>
        <v>0</v>
      </c>
      <c r="M3457" s="13">
        <f>IFERROR(VLOOKUP(A3457,[2]Sheet1!$A:$I,9,FALSE),0)</f>
        <v>0</v>
      </c>
      <c r="N3457" s="13">
        <f>IFERROR(VLOOKUP(A3457,[3]Sheet1!$A:$G,2,FALSE),0)</f>
        <v>0</v>
      </c>
      <c r="O3457" s="13">
        <f>IFERROR(VLOOKUP(A3457,[3]Sheet1!$A:$G,3,FALSE),0)</f>
        <v>0</v>
      </c>
      <c r="P3457" s="13">
        <f>IFERROR(VLOOKUP(A3457,[3]Sheet1!$A:$G,4,FALSE),0)</f>
        <v>0</v>
      </c>
      <c r="Q3457" s="13">
        <f>IFERROR(VLOOKUP(A3457,[3]Sheet1!$A:$G,5,FALSE),0)</f>
        <v>0</v>
      </c>
      <c r="R3457" s="13">
        <f>IFERROR(VLOOKUP(A3457,[3]Sheet1!$A:$H,6,FALSE),0)</f>
        <v>0</v>
      </c>
      <c r="S3457" s="13">
        <f>IFERROR(VLOOKUP(A3457,[3]Sheet1!$A:$I,7,FALSE),0)</f>
        <v>0</v>
      </c>
      <c r="T3457" s="13" t="str">
        <f t="shared" si="265"/>
        <v>Não</v>
      </c>
      <c r="U3457" s="13" t="str">
        <f t="shared" si="265"/>
        <v>Sim</v>
      </c>
      <c r="V3457" s="13" t="str">
        <f t="shared" si="265"/>
        <v>Não</v>
      </c>
      <c r="W3457" s="13" t="str">
        <f t="shared" si="265"/>
        <v>Sim</v>
      </c>
      <c r="X3457" s="13" t="str">
        <f t="shared" si="266"/>
        <v>Não</v>
      </c>
      <c r="Y3457" s="13" t="str">
        <f t="shared" si="266"/>
        <v>Sim</v>
      </c>
    </row>
    <row r="3458" spans="1:25">
      <c r="A3458" s="9">
        <v>330570</v>
      </c>
      <c r="B3458" s="13">
        <f>IFERROR(VLOOKUP(A3458,[1]Monitoramento_Base_somente_Said!$A:$J,5,FALSE),0)</f>
        <v>0</v>
      </c>
      <c r="C3458" s="13">
        <f>IFERROR(VLOOKUP(A3458,[1]Monitoramento_Base_somente_Said!$A:$J,6,FALSE),0)</f>
        <v>76739880</v>
      </c>
      <c r="D3458" s="13">
        <f>IFERROR(VLOOKUP(A3458,[1]Monitoramento_Base_somente_Said!$A:$J,7,FALSE),0)</f>
        <v>0</v>
      </c>
      <c r="E3458" s="13">
        <f>IFERROR(VLOOKUP(A3458,[1]Monitoramento_Base_somente_Said!$A:$J,8,FALSE),0)</f>
        <v>71788920</v>
      </c>
      <c r="F3458" s="13">
        <f>IFERROR(VLOOKUP(A3458,[1]Monitoramento_Base_somente_Said!$A:$J,9,FALSE),0)</f>
        <v>0</v>
      </c>
      <c r="G3458" s="13">
        <f>IFERROR(VLOOKUP(A3458,[1]Monitoramento_Base_somente_Said!$A:$J,10,FALSE),0)</f>
        <v>29705760</v>
      </c>
      <c r="H3458" s="13">
        <f>IFERROR(VLOOKUP(A3458,[2]Sheet1!$A:$I,4,FALSE),0)</f>
        <v>0</v>
      </c>
      <c r="I3458" s="13">
        <f>IFERROR(VLOOKUP(A3458,[2]Sheet1!$A:$I,5,FALSE),0)</f>
        <v>0</v>
      </c>
      <c r="J3458" s="13">
        <f>IFERROR(VLOOKUP(A3458,[2]Sheet1!$A:$I,6,FALSE),0)</f>
        <v>0</v>
      </c>
      <c r="K3458" s="13">
        <f>IFERROR(VLOOKUP(A3458,[2]Sheet1!$A:$I,7,FALSE),0)</f>
        <v>0</v>
      </c>
      <c r="L3458" s="13">
        <f>IFERROR(VLOOKUP(A3458,[2]Sheet1!$A:$I,8,FALSE),0)</f>
        <v>0</v>
      </c>
      <c r="M3458" s="13">
        <f>IFERROR(VLOOKUP(A3458,[2]Sheet1!$A:$I,9,FALSE),0)</f>
        <v>0</v>
      </c>
      <c r="N3458" s="13">
        <f>IFERROR(VLOOKUP(A3458,[3]Sheet1!$A:$G,2,FALSE),0)</f>
        <v>0</v>
      </c>
      <c r="O3458" s="13">
        <f>IFERROR(VLOOKUP(A3458,[3]Sheet1!$A:$G,3,FALSE),0)</f>
        <v>10331823</v>
      </c>
      <c r="P3458" s="13">
        <f>IFERROR(VLOOKUP(A3458,[3]Sheet1!$A:$G,4,FALSE),0)</f>
        <v>11457</v>
      </c>
      <c r="Q3458" s="13">
        <f>IFERROR(VLOOKUP(A3458,[3]Sheet1!$A:$G,5,FALSE),0)</f>
        <v>11274679</v>
      </c>
      <c r="R3458" s="13">
        <f>IFERROR(VLOOKUP(A3458,[3]Sheet1!$A:$H,6,FALSE),0)</f>
        <v>0</v>
      </c>
      <c r="S3458" s="13">
        <f>IFERROR(VLOOKUP(A3458,[3]Sheet1!$A:$I,7,FALSE),0)</f>
        <v>5753598</v>
      </c>
      <c r="T3458" s="13" t="str">
        <f t="shared" si="265"/>
        <v>Não</v>
      </c>
      <c r="U3458" s="13" t="str">
        <f t="shared" si="265"/>
        <v>Sim</v>
      </c>
      <c r="V3458" s="13" t="str">
        <f t="shared" si="265"/>
        <v>Sim</v>
      </c>
      <c r="W3458" s="13" t="str">
        <f t="shared" si="265"/>
        <v>Sim</v>
      </c>
      <c r="X3458" s="13" t="str">
        <f t="shared" si="266"/>
        <v>Não</v>
      </c>
      <c r="Y3458" s="13" t="str">
        <f t="shared" si="266"/>
        <v>Sim</v>
      </c>
    </row>
    <row r="3459" spans="1:25">
      <c r="A3459" s="9">
        <v>330575</v>
      </c>
      <c r="B3459" s="13">
        <f>IFERROR(VLOOKUP(A3459,[1]Monitoramento_Base_somente_Said!$A:$J,5,FALSE),0)</f>
        <v>0</v>
      </c>
      <c r="C3459" s="13">
        <f>IFERROR(VLOOKUP(A3459,[1]Monitoramento_Base_somente_Said!$A:$J,6,FALSE),0)</f>
        <v>0</v>
      </c>
      <c r="D3459" s="13">
        <f>IFERROR(VLOOKUP(A3459,[1]Monitoramento_Base_somente_Said!$A:$J,7,FALSE),0)</f>
        <v>0</v>
      </c>
      <c r="E3459" s="13">
        <f>IFERROR(VLOOKUP(A3459,[1]Monitoramento_Base_somente_Said!$A:$J,8,FALSE),0)</f>
        <v>0</v>
      </c>
      <c r="F3459" s="13">
        <f>IFERROR(VLOOKUP(A3459,[1]Monitoramento_Base_somente_Said!$A:$J,9,FALSE),0)</f>
        <v>0</v>
      </c>
      <c r="G3459" s="13">
        <f>IFERROR(VLOOKUP(A3459,[1]Monitoramento_Base_somente_Said!$A:$J,10,FALSE),0)</f>
        <v>0</v>
      </c>
      <c r="H3459" s="13">
        <f>IFERROR(VLOOKUP(A3459,[2]Sheet1!$A:$I,4,FALSE),0)</f>
        <v>0</v>
      </c>
      <c r="I3459" s="13">
        <f>IFERROR(VLOOKUP(A3459,[2]Sheet1!$A:$I,5,FALSE),0)</f>
        <v>0</v>
      </c>
      <c r="J3459" s="13">
        <f>IFERROR(VLOOKUP(A3459,[2]Sheet1!$A:$I,6,FALSE),0)</f>
        <v>0</v>
      </c>
      <c r="K3459" s="13">
        <f>IFERROR(VLOOKUP(A3459,[2]Sheet1!$A:$I,7,FALSE),0)</f>
        <v>0</v>
      </c>
      <c r="L3459" s="13">
        <f>IFERROR(VLOOKUP(A3459,[2]Sheet1!$A:$I,8,FALSE),0)</f>
        <v>0</v>
      </c>
      <c r="M3459" s="13">
        <f>IFERROR(VLOOKUP(A3459,[2]Sheet1!$A:$I,9,FALSE),0)</f>
        <v>0</v>
      </c>
      <c r="N3459" s="13">
        <f>IFERROR(VLOOKUP(A3459,[3]Sheet1!$A:$G,2,FALSE),0)</f>
        <v>0</v>
      </c>
      <c r="O3459" s="13">
        <f>IFERROR(VLOOKUP(A3459,[3]Sheet1!$A:$G,3,FALSE),0)</f>
        <v>0</v>
      </c>
      <c r="P3459" s="13">
        <f>IFERROR(VLOOKUP(A3459,[3]Sheet1!$A:$G,4,FALSE),0)</f>
        <v>0</v>
      </c>
      <c r="Q3459" s="13">
        <f>IFERROR(VLOOKUP(A3459,[3]Sheet1!$A:$G,5,FALSE),0)</f>
        <v>0</v>
      </c>
      <c r="R3459" s="13">
        <f>IFERROR(VLOOKUP(A3459,[3]Sheet1!$A:$H,6,FALSE),0)</f>
        <v>0</v>
      </c>
      <c r="S3459" s="13">
        <f>IFERROR(VLOOKUP(A3459,[3]Sheet1!$A:$I,7,FALSE),0)</f>
        <v>0</v>
      </c>
      <c r="T3459" s="13" t="str">
        <f t="shared" si="265"/>
        <v>Não</v>
      </c>
      <c r="U3459" s="13" t="str">
        <f t="shared" si="265"/>
        <v>Não</v>
      </c>
      <c r="V3459" s="13" t="str">
        <f t="shared" si="265"/>
        <v>Não</v>
      </c>
      <c r="W3459" s="13" t="str">
        <f t="shared" si="265"/>
        <v>Não</v>
      </c>
      <c r="X3459" s="13" t="str">
        <f t="shared" si="266"/>
        <v>Não</v>
      </c>
      <c r="Y3459" s="13" t="str">
        <f t="shared" si="266"/>
        <v>Não</v>
      </c>
    </row>
    <row r="3460" spans="1:25">
      <c r="A3460" s="9">
        <v>330580</v>
      </c>
      <c r="B3460" s="13">
        <f>IFERROR(VLOOKUP(A3460,[1]Monitoramento_Base_somente_Said!$A:$J,5,FALSE),0)</f>
        <v>0</v>
      </c>
      <c r="C3460" s="13">
        <f>IFERROR(VLOOKUP(A3460,[1]Monitoramento_Base_somente_Said!$A:$J,6,FALSE),0)</f>
        <v>75849808</v>
      </c>
      <c r="D3460" s="13">
        <f>IFERROR(VLOOKUP(A3460,[1]Monitoramento_Base_somente_Said!$A:$J,7,FALSE),0)</f>
        <v>0</v>
      </c>
      <c r="E3460" s="13">
        <f>IFERROR(VLOOKUP(A3460,[1]Monitoramento_Base_somente_Said!$A:$J,8,FALSE),0)</f>
        <v>70956272</v>
      </c>
      <c r="F3460" s="13">
        <f>IFERROR(VLOOKUP(A3460,[1]Monitoramento_Base_somente_Said!$A:$J,9,FALSE),0)</f>
        <v>0</v>
      </c>
      <c r="G3460" s="13">
        <f>IFERROR(VLOOKUP(A3460,[1]Monitoramento_Base_somente_Said!$A:$J,10,FALSE),0)</f>
        <v>29361216</v>
      </c>
      <c r="H3460" s="13">
        <f>IFERROR(VLOOKUP(A3460,[2]Sheet1!$A:$I,4,FALSE),0)</f>
        <v>0</v>
      </c>
      <c r="I3460" s="13">
        <f>IFERROR(VLOOKUP(A3460,[2]Sheet1!$A:$I,5,FALSE),0)</f>
        <v>0</v>
      </c>
      <c r="J3460" s="13">
        <f>IFERROR(VLOOKUP(A3460,[2]Sheet1!$A:$I,6,FALSE),0)</f>
        <v>0</v>
      </c>
      <c r="K3460" s="13">
        <f>IFERROR(VLOOKUP(A3460,[2]Sheet1!$A:$I,7,FALSE),0)</f>
        <v>0</v>
      </c>
      <c r="L3460" s="13">
        <f>IFERROR(VLOOKUP(A3460,[2]Sheet1!$A:$I,8,FALSE),0)</f>
        <v>0</v>
      </c>
      <c r="M3460" s="13">
        <f>IFERROR(VLOOKUP(A3460,[2]Sheet1!$A:$I,9,FALSE),0)</f>
        <v>0</v>
      </c>
      <c r="N3460" s="13">
        <f>IFERROR(VLOOKUP(A3460,[3]Sheet1!$A:$G,2,FALSE),0)</f>
        <v>0</v>
      </c>
      <c r="O3460" s="13">
        <f>IFERROR(VLOOKUP(A3460,[3]Sheet1!$A:$G,3,FALSE),0)</f>
        <v>0</v>
      </c>
      <c r="P3460" s="13">
        <f>IFERROR(VLOOKUP(A3460,[3]Sheet1!$A:$G,4,FALSE),0)</f>
        <v>0</v>
      </c>
      <c r="Q3460" s="13">
        <f>IFERROR(VLOOKUP(A3460,[3]Sheet1!$A:$G,5,FALSE),0)</f>
        <v>0</v>
      </c>
      <c r="R3460" s="13">
        <f>IFERROR(VLOOKUP(A3460,[3]Sheet1!$A:$H,6,FALSE),0)</f>
        <v>0</v>
      </c>
      <c r="S3460" s="13">
        <f>IFERROR(VLOOKUP(A3460,[3]Sheet1!$A:$I,7,FALSE),0)</f>
        <v>0</v>
      </c>
      <c r="T3460" s="13" t="str">
        <f t="shared" si="265"/>
        <v>Não</v>
      </c>
      <c r="U3460" s="13" t="str">
        <f t="shared" si="265"/>
        <v>Sim</v>
      </c>
      <c r="V3460" s="13" t="str">
        <f t="shared" si="265"/>
        <v>Não</v>
      </c>
      <c r="W3460" s="13" t="str">
        <f t="shared" si="265"/>
        <v>Sim</v>
      </c>
      <c r="X3460" s="13" t="str">
        <f t="shared" si="266"/>
        <v>Não</v>
      </c>
      <c r="Y3460" s="13" t="str">
        <f t="shared" si="266"/>
        <v>Sim</v>
      </c>
    </row>
    <row r="3461" spans="1:25">
      <c r="A3461" s="9">
        <v>330590</v>
      </c>
      <c r="B3461" s="13">
        <f>IFERROR(VLOOKUP(A3461,[1]Monitoramento_Base_somente_Said!$A:$J,5,FALSE),0)</f>
        <v>0</v>
      </c>
      <c r="C3461" s="13">
        <f>IFERROR(VLOOKUP(A3461,[1]Monitoramento_Base_somente_Said!$A:$J,6,FALSE),0)</f>
        <v>8960604</v>
      </c>
      <c r="D3461" s="13">
        <f>IFERROR(VLOOKUP(A3461,[1]Monitoramento_Base_somente_Said!$A:$J,7,FALSE),0)</f>
        <v>0</v>
      </c>
      <c r="E3461" s="13">
        <f>IFERROR(VLOOKUP(A3461,[1]Monitoramento_Base_somente_Said!$A:$J,8,FALSE),0)</f>
        <v>8736714</v>
      </c>
      <c r="F3461" s="13">
        <f>IFERROR(VLOOKUP(A3461,[1]Monitoramento_Base_somente_Said!$A:$J,9,FALSE),0)</f>
        <v>0</v>
      </c>
      <c r="G3461" s="13">
        <f>IFERROR(VLOOKUP(A3461,[1]Monitoramento_Base_somente_Said!$A:$J,10,FALSE),0)</f>
        <v>3615192</v>
      </c>
      <c r="H3461" s="13">
        <f>IFERROR(VLOOKUP(A3461,[2]Sheet1!$A:$I,4,FALSE),0)</f>
        <v>0</v>
      </c>
      <c r="I3461" s="13">
        <f>IFERROR(VLOOKUP(A3461,[2]Sheet1!$A:$I,5,FALSE),0)</f>
        <v>0</v>
      </c>
      <c r="J3461" s="13">
        <f>IFERROR(VLOOKUP(A3461,[2]Sheet1!$A:$I,6,FALSE),0)</f>
        <v>0</v>
      </c>
      <c r="K3461" s="13">
        <f>IFERROR(VLOOKUP(A3461,[2]Sheet1!$A:$I,7,FALSE),0)</f>
        <v>0</v>
      </c>
      <c r="L3461" s="13">
        <f>IFERROR(VLOOKUP(A3461,[2]Sheet1!$A:$I,8,FALSE),0)</f>
        <v>0</v>
      </c>
      <c r="M3461" s="13">
        <f>IFERROR(VLOOKUP(A3461,[2]Sheet1!$A:$I,9,FALSE),0)</f>
        <v>0</v>
      </c>
      <c r="N3461" s="13">
        <f>IFERROR(VLOOKUP(A3461,[3]Sheet1!$A:$G,2,FALSE),0)</f>
        <v>0</v>
      </c>
      <c r="O3461" s="13">
        <f>IFERROR(VLOOKUP(A3461,[3]Sheet1!$A:$G,3,FALSE),0)</f>
        <v>0</v>
      </c>
      <c r="P3461" s="13">
        <f>IFERROR(VLOOKUP(A3461,[3]Sheet1!$A:$G,4,FALSE),0)</f>
        <v>0</v>
      </c>
      <c r="Q3461" s="13">
        <f>IFERROR(VLOOKUP(A3461,[3]Sheet1!$A:$G,5,FALSE),0)</f>
        <v>0</v>
      </c>
      <c r="R3461" s="13">
        <f>IFERROR(VLOOKUP(A3461,[3]Sheet1!$A:$H,6,FALSE),0)</f>
        <v>0</v>
      </c>
      <c r="S3461" s="13">
        <f>IFERROR(VLOOKUP(A3461,[3]Sheet1!$A:$I,7,FALSE),0)</f>
        <v>0</v>
      </c>
      <c r="T3461" s="13" t="str">
        <f t="shared" si="265"/>
        <v>Não</v>
      </c>
      <c r="U3461" s="13" t="str">
        <f t="shared" si="265"/>
        <v>Sim</v>
      </c>
      <c r="V3461" s="13" t="str">
        <f t="shared" si="265"/>
        <v>Não</v>
      </c>
      <c r="W3461" s="13" t="str">
        <f t="shared" si="265"/>
        <v>Sim</v>
      </c>
      <c r="X3461" s="13" t="str">
        <f t="shared" si="266"/>
        <v>Não</v>
      </c>
      <c r="Y3461" s="13" t="str">
        <f t="shared" si="266"/>
        <v>Sim</v>
      </c>
    </row>
    <row r="3462" spans="1:25">
      <c r="A3462" s="9">
        <v>330600</v>
      </c>
      <c r="B3462" s="13">
        <f>IFERROR(VLOOKUP(A3462,[1]Monitoramento_Base_somente_Said!$A:$J,5,FALSE),0)</f>
        <v>206705</v>
      </c>
      <c r="C3462" s="13">
        <f>IFERROR(VLOOKUP(A3462,[1]Monitoramento_Base_somente_Said!$A:$J,6,FALSE),0)</f>
        <v>52959728</v>
      </c>
      <c r="D3462" s="13">
        <f>IFERROR(VLOOKUP(A3462,[1]Monitoramento_Base_somente_Said!$A:$J,7,FALSE),0)</f>
        <v>120174</v>
      </c>
      <c r="E3462" s="13">
        <f>IFERROR(VLOOKUP(A3462,[1]Monitoramento_Base_somente_Said!$A:$J,8,FALSE),0)</f>
        <v>45193768</v>
      </c>
      <c r="F3462" s="13">
        <f>IFERROR(VLOOKUP(A3462,[1]Monitoramento_Base_somente_Said!$A:$J,9,FALSE),0)</f>
        <v>77964</v>
      </c>
      <c r="G3462" s="13">
        <f>IFERROR(VLOOKUP(A3462,[1]Monitoramento_Base_somente_Said!$A:$J,10,FALSE),0)</f>
        <v>17389629</v>
      </c>
      <c r="H3462" s="13">
        <f>IFERROR(VLOOKUP(A3462,[2]Sheet1!$A:$I,4,FALSE),0)</f>
        <v>0</v>
      </c>
      <c r="I3462" s="13">
        <f>IFERROR(VLOOKUP(A3462,[2]Sheet1!$A:$I,5,FALSE),0)</f>
        <v>0</v>
      </c>
      <c r="J3462" s="13">
        <f>IFERROR(VLOOKUP(A3462,[2]Sheet1!$A:$I,6,FALSE),0)</f>
        <v>0</v>
      </c>
      <c r="K3462" s="13">
        <f>IFERROR(VLOOKUP(A3462,[2]Sheet1!$A:$I,7,FALSE),0)</f>
        <v>0</v>
      </c>
      <c r="L3462" s="13">
        <f>IFERROR(VLOOKUP(A3462,[2]Sheet1!$A:$I,8,FALSE),0)</f>
        <v>0</v>
      </c>
      <c r="M3462" s="13">
        <f>IFERROR(VLOOKUP(A3462,[2]Sheet1!$A:$I,9,FALSE),0)</f>
        <v>0</v>
      </c>
      <c r="N3462" s="13">
        <f>IFERROR(VLOOKUP(A3462,[3]Sheet1!$A:$G,2,FALSE),0)</f>
        <v>0</v>
      </c>
      <c r="O3462" s="13">
        <f>IFERROR(VLOOKUP(A3462,[3]Sheet1!$A:$G,3,FALSE),0)</f>
        <v>0</v>
      </c>
      <c r="P3462" s="13">
        <f>IFERROR(VLOOKUP(A3462,[3]Sheet1!$A:$G,4,FALSE),0)</f>
        <v>0</v>
      </c>
      <c r="Q3462" s="13">
        <f>IFERROR(VLOOKUP(A3462,[3]Sheet1!$A:$G,5,FALSE),0)</f>
        <v>0</v>
      </c>
      <c r="R3462" s="13">
        <f>IFERROR(VLOOKUP(A3462,[3]Sheet1!$A:$H,6,FALSE),0)</f>
        <v>0</v>
      </c>
      <c r="S3462" s="13">
        <f>IFERROR(VLOOKUP(A3462,[3]Sheet1!$A:$I,7,FALSE),0)</f>
        <v>0</v>
      </c>
      <c r="T3462" s="13" t="str">
        <f t="shared" si="265"/>
        <v>Sim</v>
      </c>
      <c r="U3462" s="13" t="str">
        <f t="shared" si="265"/>
        <v>Sim</v>
      </c>
      <c r="V3462" s="13" t="str">
        <f t="shared" si="265"/>
        <v>Sim</v>
      </c>
      <c r="W3462" s="13" t="str">
        <f t="shared" si="265"/>
        <v>Sim</v>
      </c>
      <c r="X3462" s="13" t="str">
        <f t="shared" si="266"/>
        <v>Sim</v>
      </c>
      <c r="Y3462" s="13" t="str">
        <f t="shared" si="266"/>
        <v>Sim</v>
      </c>
    </row>
    <row r="3463" spans="1:25">
      <c r="A3463" s="9">
        <v>330615</v>
      </c>
      <c r="B3463" s="13">
        <f>IFERROR(VLOOKUP(A3463,[1]Monitoramento_Base_somente_Said!$A:$J,5,FALSE),0)</f>
        <v>3320</v>
      </c>
      <c r="C3463" s="13">
        <f>IFERROR(VLOOKUP(A3463,[1]Monitoramento_Base_somente_Said!$A:$J,6,FALSE),0)</f>
        <v>5215036</v>
      </c>
      <c r="D3463" s="13">
        <f>IFERROR(VLOOKUP(A3463,[1]Monitoramento_Base_somente_Said!$A:$J,7,FALSE),0)</f>
        <v>1436</v>
      </c>
      <c r="E3463" s="13">
        <f>IFERROR(VLOOKUP(A3463,[1]Monitoramento_Base_somente_Said!$A:$J,8,FALSE),0)</f>
        <v>4533414</v>
      </c>
      <c r="F3463" s="13">
        <f>IFERROR(VLOOKUP(A3463,[1]Monitoramento_Base_somente_Said!$A:$J,9,FALSE),0)</f>
        <v>252</v>
      </c>
      <c r="G3463" s="13">
        <f>IFERROR(VLOOKUP(A3463,[1]Monitoramento_Base_somente_Said!$A:$J,10,FALSE),0)</f>
        <v>1807879</v>
      </c>
      <c r="H3463" s="13">
        <f>IFERROR(VLOOKUP(A3463,[2]Sheet1!$A:$I,4,FALSE),0)</f>
        <v>0</v>
      </c>
      <c r="I3463" s="13">
        <f>IFERROR(VLOOKUP(A3463,[2]Sheet1!$A:$I,5,FALSE),0)</f>
        <v>0</v>
      </c>
      <c r="J3463" s="13">
        <f>IFERROR(VLOOKUP(A3463,[2]Sheet1!$A:$I,6,FALSE),0)</f>
        <v>0</v>
      </c>
      <c r="K3463" s="13">
        <f>IFERROR(VLOOKUP(A3463,[2]Sheet1!$A:$I,7,FALSE),0)</f>
        <v>0</v>
      </c>
      <c r="L3463" s="13">
        <f>IFERROR(VLOOKUP(A3463,[2]Sheet1!$A:$I,8,FALSE),0)</f>
        <v>0</v>
      </c>
      <c r="M3463" s="13">
        <f>IFERROR(VLOOKUP(A3463,[2]Sheet1!$A:$I,9,FALSE),0)</f>
        <v>0</v>
      </c>
      <c r="N3463" s="13">
        <f>IFERROR(VLOOKUP(A3463,[3]Sheet1!$A:$G,2,FALSE),0)</f>
        <v>0</v>
      </c>
      <c r="O3463" s="13">
        <f>IFERROR(VLOOKUP(A3463,[3]Sheet1!$A:$G,3,FALSE),0)</f>
        <v>0</v>
      </c>
      <c r="P3463" s="13">
        <f>IFERROR(VLOOKUP(A3463,[3]Sheet1!$A:$G,4,FALSE),0)</f>
        <v>0</v>
      </c>
      <c r="Q3463" s="13">
        <f>IFERROR(VLOOKUP(A3463,[3]Sheet1!$A:$G,5,FALSE),0)</f>
        <v>0</v>
      </c>
      <c r="R3463" s="13">
        <f>IFERROR(VLOOKUP(A3463,[3]Sheet1!$A:$H,6,FALSE),0)</f>
        <v>0</v>
      </c>
      <c r="S3463" s="13">
        <f>IFERROR(VLOOKUP(A3463,[3]Sheet1!$A:$I,7,FALSE),0)</f>
        <v>0</v>
      </c>
      <c r="T3463" s="13" t="str">
        <f t="shared" si="265"/>
        <v>Sim</v>
      </c>
      <c r="U3463" s="13" t="str">
        <f t="shared" si="265"/>
        <v>Sim</v>
      </c>
      <c r="V3463" s="13" t="str">
        <f t="shared" si="265"/>
        <v>Sim</v>
      </c>
      <c r="W3463" s="13" t="str">
        <f t="shared" ref="W3463:Y3526" si="267">IF(E3463+K3463+Q3463&gt;0,"Sim","Não")</f>
        <v>Sim</v>
      </c>
      <c r="X3463" s="13" t="str">
        <f t="shared" si="266"/>
        <v>Sim</v>
      </c>
      <c r="Y3463" s="13" t="str">
        <f t="shared" si="266"/>
        <v>Sim</v>
      </c>
    </row>
    <row r="3464" spans="1:25">
      <c r="A3464" s="9">
        <v>330620</v>
      </c>
      <c r="B3464" s="13">
        <f>IFERROR(VLOOKUP(A3464,[1]Monitoramento_Base_somente_Said!$A:$J,5,FALSE),0)</f>
        <v>367537</v>
      </c>
      <c r="C3464" s="13">
        <f>IFERROR(VLOOKUP(A3464,[1]Monitoramento_Base_somente_Said!$A:$J,6,FALSE),0)</f>
        <v>60029746</v>
      </c>
      <c r="D3464" s="13">
        <f>IFERROR(VLOOKUP(A3464,[1]Monitoramento_Base_somente_Said!$A:$J,7,FALSE),0)</f>
        <v>266706</v>
      </c>
      <c r="E3464" s="13">
        <f>IFERROR(VLOOKUP(A3464,[1]Monitoramento_Base_somente_Said!$A:$J,8,FALSE),0)</f>
        <v>46435079</v>
      </c>
      <c r="F3464" s="13">
        <f>IFERROR(VLOOKUP(A3464,[1]Monitoramento_Base_somente_Said!$A:$J,9,FALSE),0)</f>
        <v>23872</v>
      </c>
      <c r="G3464" s="13">
        <f>IFERROR(VLOOKUP(A3464,[1]Monitoramento_Base_somente_Said!$A:$J,10,FALSE),0)</f>
        <v>16986236</v>
      </c>
      <c r="H3464" s="13">
        <f>IFERROR(VLOOKUP(A3464,[2]Sheet1!$A:$I,4,FALSE),0)</f>
        <v>0</v>
      </c>
      <c r="I3464" s="13">
        <f>IFERROR(VLOOKUP(A3464,[2]Sheet1!$A:$I,5,FALSE),0)</f>
        <v>0</v>
      </c>
      <c r="J3464" s="13">
        <f>IFERROR(VLOOKUP(A3464,[2]Sheet1!$A:$I,6,FALSE),0)</f>
        <v>0</v>
      </c>
      <c r="K3464" s="13">
        <f>IFERROR(VLOOKUP(A3464,[2]Sheet1!$A:$I,7,FALSE),0)</f>
        <v>0</v>
      </c>
      <c r="L3464" s="13">
        <f>IFERROR(VLOOKUP(A3464,[2]Sheet1!$A:$I,8,FALSE),0)</f>
        <v>0</v>
      </c>
      <c r="M3464" s="13">
        <f>IFERROR(VLOOKUP(A3464,[2]Sheet1!$A:$I,9,FALSE),0)</f>
        <v>0</v>
      </c>
      <c r="N3464" s="13">
        <f>IFERROR(VLOOKUP(A3464,[3]Sheet1!$A:$G,2,FALSE),0)</f>
        <v>0</v>
      </c>
      <c r="O3464" s="13">
        <f>IFERROR(VLOOKUP(A3464,[3]Sheet1!$A:$G,3,FALSE),0)</f>
        <v>0</v>
      </c>
      <c r="P3464" s="13">
        <f>IFERROR(VLOOKUP(A3464,[3]Sheet1!$A:$G,4,FALSE),0)</f>
        <v>0</v>
      </c>
      <c r="Q3464" s="13">
        <f>IFERROR(VLOOKUP(A3464,[3]Sheet1!$A:$G,5,FALSE),0)</f>
        <v>0</v>
      </c>
      <c r="R3464" s="13">
        <f>IFERROR(VLOOKUP(A3464,[3]Sheet1!$A:$H,6,FALSE),0)</f>
        <v>0</v>
      </c>
      <c r="S3464" s="13">
        <f>IFERROR(VLOOKUP(A3464,[3]Sheet1!$A:$I,7,FALSE),0)</f>
        <v>0</v>
      </c>
      <c r="T3464" s="13" t="str">
        <f t="shared" ref="T3464:Y3527" si="268">IF(B3464+H3464+N3464&gt;0,"Sim","Não")</f>
        <v>Sim</v>
      </c>
      <c r="U3464" s="13" t="str">
        <f t="shared" si="268"/>
        <v>Sim</v>
      </c>
      <c r="V3464" s="13" t="str">
        <f t="shared" si="268"/>
        <v>Sim</v>
      </c>
      <c r="W3464" s="13" t="str">
        <f t="shared" si="267"/>
        <v>Sim</v>
      </c>
      <c r="X3464" s="13" t="str">
        <f t="shared" si="267"/>
        <v>Sim</v>
      </c>
      <c r="Y3464" s="13" t="str">
        <f t="shared" si="267"/>
        <v>Sim</v>
      </c>
    </row>
    <row r="3465" spans="1:25">
      <c r="A3465" s="9">
        <v>240010</v>
      </c>
      <c r="B3465" s="13">
        <f>IFERROR(VLOOKUP(A3465,[1]Monitoramento_Base_somente_Said!$A:$J,5,FALSE),0)</f>
        <v>6825</v>
      </c>
      <c r="C3465" s="13">
        <f>IFERROR(VLOOKUP(A3465,[1]Monitoramento_Base_somente_Said!$A:$J,6,FALSE),0)</f>
        <v>28121449</v>
      </c>
      <c r="D3465" s="13">
        <f>IFERROR(VLOOKUP(A3465,[1]Monitoramento_Base_somente_Said!$A:$J,7,FALSE),0)</f>
        <v>98</v>
      </c>
      <c r="E3465" s="13">
        <f>IFERROR(VLOOKUP(A3465,[1]Monitoramento_Base_somente_Said!$A:$J,8,FALSE),0)</f>
        <v>24574659</v>
      </c>
      <c r="F3465" s="13">
        <f>IFERROR(VLOOKUP(A3465,[1]Monitoramento_Base_somente_Said!$A:$J,9,FALSE),0)</f>
        <v>0</v>
      </c>
      <c r="G3465" s="13">
        <f>IFERROR(VLOOKUP(A3465,[1]Monitoramento_Base_somente_Said!$A:$J,10,FALSE),0)</f>
        <v>9481984</v>
      </c>
      <c r="H3465" s="13">
        <f>IFERROR(VLOOKUP(A3465,[2]Sheet1!$A:$I,4,FALSE),0)</f>
        <v>0</v>
      </c>
      <c r="I3465" s="13">
        <f>IFERROR(VLOOKUP(A3465,[2]Sheet1!$A:$I,5,FALSE),0)</f>
        <v>0</v>
      </c>
      <c r="J3465" s="13">
        <f>IFERROR(VLOOKUP(A3465,[2]Sheet1!$A:$I,6,FALSE),0)</f>
        <v>0</v>
      </c>
      <c r="K3465" s="13">
        <f>IFERROR(VLOOKUP(A3465,[2]Sheet1!$A:$I,7,FALSE),0)</f>
        <v>0</v>
      </c>
      <c r="L3465" s="13">
        <f>IFERROR(VLOOKUP(A3465,[2]Sheet1!$A:$I,8,FALSE),0)</f>
        <v>0</v>
      </c>
      <c r="M3465" s="13">
        <f>IFERROR(VLOOKUP(A3465,[2]Sheet1!$A:$I,9,FALSE),0)</f>
        <v>0</v>
      </c>
      <c r="N3465" s="13">
        <f>IFERROR(VLOOKUP(A3465,[3]Sheet1!$A:$G,2,FALSE),0)</f>
        <v>0</v>
      </c>
      <c r="O3465" s="13">
        <f>IFERROR(VLOOKUP(A3465,[3]Sheet1!$A:$G,3,FALSE),0)</f>
        <v>0</v>
      </c>
      <c r="P3465" s="13">
        <f>IFERROR(VLOOKUP(A3465,[3]Sheet1!$A:$G,4,FALSE),0)</f>
        <v>0</v>
      </c>
      <c r="Q3465" s="13">
        <f>IFERROR(VLOOKUP(A3465,[3]Sheet1!$A:$G,5,FALSE),0)</f>
        <v>0</v>
      </c>
      <c r="R3465" s="13">
        <f>IFERROR(VLOOKUP(A3465,[3]Sheet1!$A:$H,6,FALSE),0)</f>
        <v>0</v>
      </c>
      <c r="S3465" s="13">
        <f>IFERROR(VLOOKUP(A3465,[3]Sheet1!$A:$I,7,FALSE),0)</f>
        <v>0</v>
      </c>
      <c r="T3465" s="13" t="str">
        <f t="shared" si="268"/>
        <v>Sim</v>
      </c>
      <c r="U3465" s="13" t="str">
        <f t="shared" si="268"/>
        <v>Sim</v>
      </c>
      <c r="V3465" s="13" t="str">
        <f t="shared" si="268"/>
        <v>Sim</v>
      </c>
      <c r="W3465" s="13" t="str">
        <f t="shared" si="267"/>
        <v>Sim</v>
      </c>
      <c r="X3465" s="13" t="str">
        <f t="shared" si="267"/>
        <v>Não</v>
      </c>
      <c r="Y3465" s="13" t="str">
        <f t="shared" si="267"/>
        <v>Sim</v>
      </c>
    </row>
    <row r="3466" spans="1:25">
      <c r="A3466" s="9">
        <v>240020</v>
      </c>
      <c r="B3466" s="13">
        <f>IFERROR(VLOOKUP(A3466,[1]Monitoramento_Base_somente_Said!$A:$J,5,FALSE),0)</f>
        <v>423183</v>
      </c>
      <c r="C3466" s="13">
        <f>IFERROR(VLOOKUP(A3466,[1]Monitoramento_Base_somente_Said!$A:$J,6,FALSE),0)</f>
        <v>38936838</v>
      </c>
      <c r="D3466" s="13">
        <f>IFERROR(VLOOKUP(A3466,[1]Monitoramento_Base_somente_Said!$A:$J,7,FALSE),0)</f>
        <v>297682</v>
      </c>
      <c r="E3466" s="13">
        <f>IFERROR(VLOOKUP(A3466,[1]Monitoramento_Base_somente_Said!$A:$J,8,FALSE),0)</f>
        <v>37343433</v>
      </c>
      <c r="F3466" s="13">
        <f>IFERROR(VLOOKUP(A3466,[1]Monitoramento_Base_somente_Said!$A:$J,9,FALSE),0)</f>
        <v>52654</v>
      </c>
      <c r="G3466" s="13">
        <f>IFERROR(VLOOKUP(A3466,[1]Monitoramento_Base_somente_Said!$A:$J,10,FALSE),0)</f>
        <v>14452245</v>
      </c>
      <c r="H3466" s="13">
        <f>IFERROR(VLOOKUP(A3466,[2]Sheet1!$A:$I,4,FALSE),0)</f>
        <v>0</v>
      </c>
      <c r="I3466" s="13">
        <f>IFERROR(VLOOKUP(A3466,[2]Sheet1!$A:$I,5,FALSE),0)</f>
        <v>0</v>
      </c>
      <c r="J3466" s="13">
        <f>IFERROR(VLOOKUP(A3466,[2]Sheet1!$A:$I,6,FALSE),0)</f>
        <v>0</v>
      </c>
      <c r="K3466" s="13">
        <f>IFERROR(VLOOKUP(A3466,[2]Sheet1!$A:$I,7,FALSE),0)</f>
        <v>0</v>
      </c>
      <c r="L3466" s="13">
        <f>IFERROR(VLOOKUP(A3466,[2]Sheet1!$A:$I,8,FALSE),0)</f>
        <v>0</v>
      </c>
      <c r="M3466" s="13">
        <f>IFERROR(VLOOKUP(A3466,[2]Sheet1!$A:$I,9,FALSE),0)</f>
        <v>0</v>
      </c>
      <c r="N3466" s="13">
        <f>IFERROR(VLOOKUP(A3466,[3]Sheet1!$A:$G,2,FALSE),0)</f>
        <v>0</v>
      </c>
      <c r="O3466" s="13">
        <f>IFERROR(VLOOKUP(A3466,[3]Sheet1!$A:$G,3,FALSE),0)</f>
        <v>0</v>
      </c>
      <c r="P3466" s="13">
        <f>IFERROR(VLOOKUP(A3466,[3]Sheet1!$A:$G,4,FALSE),0)</f>
        <v>0</v>
      </c>
      <c r="Q3466" s="13">
        <f>IFERROR(VLOOKUP(A3466,[3]Sheet1!$A:$G,5,FALSE),0)</f>
        <v>0</v>
      </c>
      <c r="R3466" s="13">
        <f>IFERROR(VLOOKUP(A3466,[3]Sheet1!$A:$H,6,FALSE),0)</f>
        <v>0</v>
      </c>
      <c r="S3466" s="13">
        <f>IFERROR(VLOOKUP(A3466,[3]Sheet1!$A:$I,7,FALSE),0)</f>
        <v>0</v>
      </c>
      <c r="T3466" s="13" t="str">
        <f t="shared" si="268"/>
        <v>Sim</v>
      </c>
      <c r="U3466" s="13" t="str">
        <f t="shared" si="268"/>
        <v>Sim</v>
      </c>
      <c r="V3466" s="13" t="str">
        <f t="shared" si="268"/>
        <v>Sim</v>
      </c>
      <c r="W3466" s="13" t="str">
        <f t="shared" si="267"/>
        <v>Sim</v>
      </c>
      <c r="X3466" s="13" t="str">
        <f t="shared" si="267"/>
        <v>Sim</v>
      </c>
      <c r="Y3466" s="13" t="str">
        <f t="shared" si="267"/>
        <v>Sim</v>
      </c>
    </row>
    <row r="3467" spans="1:25">
      <c r="A3467" s="9">
        <v>240030</v>
      </c>
      <c r="B3467" s="13">
        <f>IFERROR(VLOOKUP(A3467,[1]Monitoramento_Base_somente_Said!$A:$J,5,FALSE),0)</f>
        <v>0</v>
      </c>
      <c r="C3467" s="13">
        <f>IFERROR(VLOOKUP(A3467,[1]Monitoramento_Base_somente_Said!$A:$J,6,FALSE),0)</f>
        <v>18254447</v>
      </c>
      <c r="D3467" s="13">
        <f>IFERROR(VLOOKUP(A3467,[1]Monitoramento_Base_somente_Said!$A:$J,7,FALSE),0)</f>
        <v>0</v>
      </c>
      <c r="E3467" s="13">
        <f>IFERROR(VLOOKUP(A3467,[1]Monitoramento_Base_somente_Said!$A:$J,8,FALSE),0)</f>
        <v>17292934</v>
      </c>
      <c r="F3467" s="13">
        <f>IFERROR(VLOOKUP(A3467,[1]Monitoramento_Base_somente_Said!$A:$J,9,FALSE),0)</f>
        <v>0</v>
      </c>
      <c r="G3467" s="13">
        <f>IFERROR(VLOOKUP(A3467,[1]Monitoramento_Base_somente_Said!$A:$J,10,FALSE),0)</f>
        <v>7127425</v>
      </c>
      <c r="H3467" s="13">
        <f>IFERROR(VLOOKUP(A3467,[2]Sheet1!$A:$I,4,FALSE),0)</f>
        <v>0</v>
      </c>
      <c r="I3467" s="13">
        <f>IFERROR(VLOOKUP(A3467,[2]Sheet1!$A:$I,5,FALSE),0)</f>
        <v>0</v>
      </c>
      <c r="J3467" s="13">
        <f>IFERROR(VLOOKUP(A3467,[2]Sheet1!$A:$I,6,FALSE),0)</f>
        <v>0</v>
      </c>
      <c r="K3467" s="13">
        <f>IFERROR(VLOOKUP(A3467,[2]Sheet1!$A:$I,7,FALSE),0)</f>
        <v>0</v>
      </c>
      <c r="L3467" s="13">
        <f>IFERROR(VLOOKUP(A3467,[2]Sheet1!$A:$I,8,FALSE),0)</f>
        <v>0</v>
      </c>
      <c r="M3467" s="13">
        <f>IFERROR(VLOOKUP(A3467,[2]Sheet1!$A:$I,9,FALSE),0)</f>
        <v>0</v>
      </c>
      <c r="N3467" s="13">
        <f>IFERROR(VLOOKUP(A3467,[3]Sheet1!$A:$G,2,FALSE),0)</f>
        <v>0</v>
      </c>
      <c r="O3467" s="13">
        <f>IFERROR(VLOOKUP(A3467,[3]Sheet1!$A:$G,3,FALSE),0)</f>
        <v>0</v>
      </c>
      <c r="P3467" s="13">
        <f>IFERROR(VLOOKUP(A3467,[3]Sheet1!$A:$G,4,FALSE),0)</f>
        <v>0</v>
      </c>
      <c r="Q3467" s="13">
        <f>IFERROR(VLOOKUP(A3467,[3]Sheet1!$A:$G,5,FALSE),0)</f>
        <v>0</v>
      </c>
      <c r="R3467" s="13">
        <f>IFERROR(VLOOKUP(A3467,[3]Sheet1!$A:$H,6,FALSE),0)</f>
        <v>0</v>
      </c>
      <c r="S3467" s="13">
        <f>IFERROR(VLOOKUP(A3467,[3]Sheet1!$A:$I,7,FALSE),0)</f>
        <v>0</v>
      </c>
      <c r="T3467" s="13" t="str">
        <f t="shared" si="268"/>
        <v>Não</v>
      </c>
      <c r="U3467" s="13" t="str">
        <f t="shared" si="268"/>
        <v>Sim</v>
      </c>
      <c r="V3467" s="13" t="str">
        <f t="shared" si="268"/>
        <v>Não</v>
      </c>
      <c r="W3467" s="13" t="str">
        <f t="shared" si="267"/>
        <v>Sim</v>
      </c>
      <c r="X3467" s="13" t="str">
        <f t="shared" si="267"/>
        <v>Não</v>
      </c>
      <c r="Y3467" s="13" t="str">
        <f t="shared" si="267"/>
        <v>Sim</v>
      </c>
    </row>
    <row r="3468" spans="1:25">
      <c r="A3468" s="9">
        <v>240040</v>
      </c>
      <c r="B3468" s="13">
        <f>IFERROR(VLOOKUP(A3468,[1]Monitoramento_Base_somente_Said!$A:$J,5,FALSE),0)</f>
        <v>0</v>
      </c>
      <c r="C3468" s="13">
        <f>IFERROR(VLOOKUP(A3468,[1]Monitoramento_Base_somente_Said!$A:$J,6,FALSE),0)</f>
        <v>1826296</v>
      </c>
      <c r="D3468" s="13">
        <f>IFERROR(VLOOKUP(A3468,[1]Monitoramento_Base_somente_Said!$A:$J,7,FALSE),0)</f>
        <v>0</v>
      </c>
      <c r="E3468" s="13">
        <f>IFERROR(VLOOKUP(A3468,[1]Monitoramento_Base_somente_Said!$A:$J,8,FALSE),0)</f>
        <v>1622866</v>
      </c>
      <c r="F3468" s="13">
        <f>IFERROR(VLOOKUP(A3468,[1]Monitoramento_Base_somente_Said!$A:$J,9,FALSE),0)</f>
        <v>0</v>
      </c>
      <c r="G3468" s="13">
        <f>IFERROR(VLOOKUP(A3468,[1]Monitoramento_Base_somente_Said!$A:$J,10,FALSE),0)</f>
        <v>565457</v>
      </c>
      <c r="H3468" s="13">
        <f>IFERROR(VLOOKUP(A3468,[2]Sheet1!$A:$I,4,FALSE),0)</f>
        <v>0</v>
      </c>
      <c r="I3468" s="13">
        <f>IFERROR(VLOOKUP(A3468,[2]Sheet1!$A:$I,5,FALSE),0)</f>
        <v>0</v>
      </c>
      <c r="J3468" s="13">
        <f>IFERROR(VLOOKUP(A3468,[2]Sheet1!$A:$I,6,FALSE),0)</f>
        <v>0</v>
      </c>
      <c r="K3468" s="13">
        <f>IFERROR(VLOOKUP(A3468,[2]Sheet1!$A:$I,7,FALSE),0)</f>
        <v>0</v>
      </c>
      <c r="L3468" s="13">
        <f>IFERROR(VLOOKUP(A3468,[2]Sheet1!$A:$I,8,FALSE),0)</f>
        <v>0</v>
      </c>
      <c r="M3468" s="13">
        <f>IFERROR(VLOOKUP(A3468,[2]Sheet1!$A:$I,9,FALSE),0)</f>
        <v>0</v>
      </c>
      <c r="N3468" s="13">
        <f>IFERROR(VLOOKUP(A3468,[3]Sheet1!$A:$G,2,FALSE),0)</f>
        <v>0</v>
      </c>
      <c r="O3468" s="13">
        <f>IFERROR(VLOOKUP(A3468,[3]Sheet1!$A:$G,3,FALSE),0)</f>
        <v>0</v>
      </c>
      <c r="P3468" s="13">
        <f>IFERROR(VLOOKUP(A3468,[3]Sheet1!$A:$G,4,FALSE),0)</f>
        <v>0</v>
      </c>
      <c r="Q3468" s="13">
        <f>IFERROR(VLOOKUP(A3468,[3]Sheet1!$A:$G,5,FALSE),0)</f>
        <v>0</v>
      </c>
      <c r="R3468" s="13">
        <f>IFERROR(VLOOKUP(A3468,[3]Sheet1!$A:$H,6,FALSE),0)</f>
        <v>0</v>
      </c>
      <c r="S3468" s="13">
        <f>IFERROR(VLOOKUP(A3468,[3]Sheet1!$A:$I,7,FALSE),0)</f>
        <v>0</v>
      </c>
      <c r="T3468" s="13" t="str">
        <f t="shared" si="268"/>
        <v>Não</v>
      </c>
      <c r="U3468" s="13" t="str">
        <f t="shared" si="268"/>
        <v>Sim</v>
      </c>
      <c r="V3468" s="13" t="str">
        <f t="shared" si="268"/>
        <v>Não</v>
      </c>
      <c r="W3468" s="13" t="str">
        <f t="shared" si="267"/>
        <v>Sim</v>
      </c>
      <c r="X3468" s="13" t="str">
        <f t="shared" si="267"/>
        <v>Não</v>
      </c>
      <c r="Y3468" s="13" t="str">
        <f t="shared" si="267"/>
        <v>Sim</v>
      </c>
    </row>
    <row r="3469" spans="1:25">
      <c r="A3469" s="9">
        <v>240050</v>
      </c>
      <c r="B3469" s="13">
        <f>IFERROR(VLOOKUP(A3469,[1]Monitoramento_Base_somente_Said!$A:$J,5,FALSE),0)</f>
        <v>0</v>
      </c>
      <c r="C3469" s="13">
        <f>IFERROR(VLOOKUP(A3469,[1]Monitoramento_Base_somente_Said!$A:$J,6,FALSE),0)</f>
        <v>3247994</v>
      </c>
      <c r="D3469" s="13">
        <f>IFERROR(VLOOKUP(A3469,[1]Monitoramento_Base_somente_Said!$A:$J,7,FALSE),0)</f>
        <v>0</v>
      </c>
      <c r="E3469" s="13">
        <f>IFERROR(VLOOKUP(A3469,[1]Monitoramento_Base_somente_Said!$A:$J,8,FALSE),0)</f>
        <v>3038446</v>
      </c>
      <c r="F3469" s="13">
        <f>IFERROR(VLOOKUP(A3469,[1]Monitoramento_Base_somente_Said!$A:$J,9,FALSE),0)</f>
        <v>0</v>
      </c>
      <c r="G3469" s="13">
        <f>IFERROR(VLOOKUP(A3469,[1]Monitoramento_Base_somente_Said!$A:$J,10,FALSE),0)</f>
        <v>1257288</v>
      </c>
      <c r="H3469" s="13">
        <f>IFERROR(VLOOKUP(A3469,[2]Sheet1!$A:$I,4,FALSE),0)</f>
        <v>0</v>
      </c>
      <c r="I3469" s="13">
        <f>IFERROR(VLOOKUP(A3469,[2]Sheet1!$A:$I,5,FALSE),0)</f>
        <v>0</v>
      </c>
      <c r="J3469" s="13">
        <f>IFERROR(VLOOKUP(A3469,[2]Sheet1!$A:$I,6,FALSE),0)</f>
        <v>0</v>
      </c>
      <c r="K3469" s="13">
        <f>IFERROR(VLOOKUP(A3469,[2]Sheet1!$A:$I,7,FALSE),0)</f>
        <v>0</v>
      </c>
      <c r="L3469" s="13">
        <f>IFERROR(VLOOKUP(A3469,[2]Sheet1!$A:$I,8,FALSE),0)</f>
        <v>0</v>
      </c>
      <c r="M3469" s="13">
        <f>IFERROR(VLOOKUP(A3469,[2]Sheet1!$A:$I,9,FALSE),0)</f>
        <v>0</v>
      </c>
      <c r="N3469" s="13">
        <f>IFERROR(VLOOKUP(A3469,[3]Sheet1!$A:$G,2,FALSE),0)</f>
        <v>0</v>
      </c>
      <c r="O3469" s="13">
        <f>IFERROR(VLOOKUP(A3469,[3]Sheet1!$A:$G,3,FALSE),0)</f>
        <v>0</v>
      </c>
      <c r="P3469" s="13">
        <f>IFERROR(VLOOKUP(A3469,[3]Sheet1!$A:$G,4,FALSE),0)</f>
        <v>0</v>
      </c>
      <c r="Q3469" s="13">
        <f>IFERROR(VLOOKUP(A3469,[3]Sheet1!$A:$G,5,FALSE),0)</f>
        <v>0</v>
      </c>
      <c r="R3469" s="13">
        <f>IFERROR(VLOOKUP(A3469,[3]Sheet1!$A:$H,6,FALSE),0)</f>
        <v>0</v>
      </c>
      <c r="S3469" s="13">
        <f>IFERROR(VLOOKUP(A3469,[3]Sheet1!$A:$I,7,FALSE),0)</f>
        <v>0</v>
      </c>
      <c r="T3469" s="13" t="str">
        <f t="shared" si="268"/>
        <v>Não</v>
      </c>
      <c r="U3469" s="13" t="str">
        <f t="shared" si="268"/>
        <v>Sim</v>
      </c>
      <c r="V3469" s="13" t="str">
        <f t="shared" si="268"/>
        <v>Não</v>
      </c>
      <c r="W3469" s="13" t="str">
        <f t="shared" si="267"/>
        <v>Sim</v>
      </c>
      <c r="X3469" s="13" t="str">
        <f t="shared" si="267"/>
        <v>Não</v>
      </c>
      <c r="Y3469" s="13" t="str">
        <f t="shared" si="267"/>
        <v>Sim</v>
      </c>
    </row>
    <row r="3470" spans="1:25">
      <c r="A3470" s="9">
        <v>240060</v>
      </c>
      <c r="B3470" s="13">
        <f>IFERROR(VLOOKUP(A3470,[1]Monitoramento_Base_somente_Said!$A:$J,5,FALSE),0)</f>
        <v>0</v>
      </c>
      <c r="C3470" s="13">
        <f>IFERROR(VLOOKUP(A3470,[1]Monitoramento_Base_somente_Said!$A:$J,6,FALSE),0)</f>
        <v>2508840</v>
      </c>
      <c r="D3470" s="13">
        <f>IFERROR(VLOOKUP(A3470,[1]Monitoramento_Base_somente_Said!$A:$J,7,FALSE),0)</f>
        <v>0</v>
      </c>
      <c r="E3470" s="13">
        <f>IFERROR(VLOOKUP(A3470,[1]Monitoramento_Base_somente_Said!$A:$J,8,FALSE),0)</f>
        <v>2346680</v>
      </c>
      <c r="F3470" s="13">
        <f>IFERROR(VLOOKUP(A3470,[1]Monitoramento_Base_somente_Said!$A:$J,9,FALSE),0)</f>
        <v>0</v>
      </c>
      <c r="G3470" s="13">
        <f>IFERROR(VLOOKUP(A3470,[1]Monitoramento_Base_somente_Said!$A:$J,10,FALSE),0)</f>
        <v>971040</v>
      </c>
      <c r="H3470" s="13">
        <f>IFERROR(VLOOKUP(A3470,[2]Sheet1!$A:$I,4,FALSE),0)</f>
        <v>0</v>
      </c>
      <c r="I3470" s="13">
        <f>IFERROR(VLOOKUP(A3470,[2]Sheet1!$A:$I,5,FALSE),0)</f>
        <v>0</v>
      </c>
      <c r="J3470" s="13">
        <f>IFERROR(VLOOKUP(A3470,[2]Sheet1!$A:$I,6,FALSE),0)</f>
        <v>0</v>
      </c>
      <c r="K3470" s="13">
        <f>IFERROR(VLOOKUP(A3470,[2]Sheet1!$A:$I,7,FALSE),0)</f>
        <v>0</v>
      </c>
      <c r="L3470" s="13">
        <f>IFERROR(VLOOKUP(A3470,[2]Sheet1!$A:$I,8,FALSE),0)</f>
        <v>0</v>
      </c>
      <c r="M3470" s="13">
        <f>IFERROR(VLOOKUP(A3470,[2]Sheet1!$A:$I,9,FALSE),0)</f>
        <v>0</v>
      </c>
      <c r="N3470" s="13">
        <f>IFERROR(VLOOKUP(A3470,[3]Sheet1!$A:$G,2,FALSE),0)</f>
        <v>0</v>
      </c>
      <c r="O3470" s="13">
        <f>IFERROR(VLOOKUP(A3470,[3]Sheet1!$A:$G,3,FALSE),0)</f>
        <v>0</v>
      </c>
      <c r="P3470" s="13">
        <f>IFERROR(VLOOKUP(A3470,[3]Sheet1!$A:$G,4,FALSE),0)</f>
        <v>0</v>
      </c>
      <c r="Q3470" s="13">
        <f>IFERROR(VLOOKUP(A3470,[3]Sheet1!$A:$G,5,FALSE),0)</f>
        <v>0</v>
      </c>
      <c r="R3470" s="13">
        <f>IFERROR(VLOOKUP(A3470,[3]Sheet1!$A:$H,6,FALSE),0)</f>
        <v>0</v>
      </c>
      <c r="S3470" s="13">
        <f>IFERROR(VLOOKUP(A3470,[3]Sheet1!$A:$I,7,FALSE),0)</f>
        <v>0</v>
      </c>
      <c r="T3470" s="13" t="str">
        <f t="shared" si="268"/>
        <v>Não</v>
      </c>
      <c r="U3470" s="13" t="str">
        <f t="shared" si="268"/>
        <v>Sim</v>
      </c>
      <c r="V3470" s="13" t="str">
        <f t="shared" si="268"/>
        <v>Não</v>
      </c>
      <c r="W3470" s="13" t="str">
        <f t="shared" si="267"/>
        <v>Sim</v>
      </c>
      <c r="X3470" s="13" t="str">
        <f t="shared" si="267"/>
        <v>Não</v>
      </c>
      <c r="Y3470" s="13" t="str">
        <f t="shared" si="267"/>
        <v>Sim</v>
      </c>
    </row>
    <row r="3471" spans="1:25">
      <c r="A3471" s="9">
        <v>240070</v>
      </c>
      <c r="B3471" s="13">
        <f>IFERROR(VLOOKUP(A3471,[1]Monitoramento_Base_somente_Said!$A:$J,5,FALSE),0)</f>
        <v>2236</v>
      </c>
      <c r="C3471" s="13">
        <f>IFERROR(VLOOKUP(A3471,[1]Monitoramento_Base_somente_Said!$A:$J,6,FALSE),0)</f>
        <v>14749325</v>
      </c>
      <c r="D3471" s="13">
        <f>IFERROR(VLOOKUP(A3471,[1]Monitoramento_Base_somente_Said!$A:$J,7,FALSE),0)</f>
        <v>1181</v>
      </c>
      <c r="E3471" s="13">
        <f>IFERROR(VLOOKUP(A3471,[1]Monitoramento_Base_somente_Said!$A:$J,8,FALSE),0)</f>
        <v>14542656</v>
      </c>
      <c r="F3471" s="13">
        <f>IFERROR(VLOOKUP(A3471,[1]Monitoramento_Base_somente_Said!$A:$J,9,FALSE),0)</f>
        <v>633</v>
      </c>
      <c r="G3471" s="13">
        <f>IFERROR(VLOOKUP(A3471,[1]Monitoramento_Base_somente_Said!$A:$J,10,FALSE),0)</f>
        <v>7218485</v>
      </c>
      <c r="H3471" s="13">
        <f>IFERROR(VLOOKUP(A3471,[2]Sheet1!$A:$I,4,FALSE),0)</f>
        <v>0</v>
      </c>
      <c r="I3471" s="13">
        <f>IFERROR(VLOOKUP(A3471,[2]Sheet1!$A:$I,5,FALSE),0)</f>
        <v>0</v>
      </c>
      <c r="J3471" s="13">
        <f>IFERROR(VLOOKUP(A3471,[2]Sheet1!$A:$I,6,FALSE),0)</f>
        <v>0</v>
      </c>
      <c r="K3471" s="13">
        <f>IFERROR(VLOOKUP(A3471,[2]Sheet1!$A:$I,7,FALSE),0)</f>
        <v>0</v>
      </c>
      <c r="L3471" s="13">
        <f>IFERROR(VLOOKUP(A3471,[2]Sheet1!$A:$I,8,FALSE),0)</f>
        <v>0</v>
      </c>
      <c r="M3471" s="13">
        <f>IFERROR(VLOOKUP(A3471,[2]Sheet1!$A:$I,9,FALSE),0)</f>
        <v>0</v>
      </c>
      <c r="N3471" s="13">
        <f>IFERROR(VLOOKUP(A3471,[3]Sheet1!$A:$G,2,FALSE),0)</f>
        <v>0</v>
      </c>
      <c r="O3471" s="13">
        <f>IFERROR(VLOOKUP(A3471,[3]Sheet1!$A:$G,3,FALSE),0)</f>
        <v>0</v>
      </c>
      <c r="P3471" s="13">
        <f>IFERROR(VLOOKUP(A3471,[3]Sheet1!$A:$G,4,FALSE),0)</f>
        <v>0</v>
      </c>
      <c r="Q3471" s="13">
        <f>IFERROR(VLOOKUP(A3471,[3]Sheet1!$A:$G,5,FALSE),0)</f>
        <v>0</v>
      </c>
      <c r="R3471" s="13">
        <f>IFERROR(VLOOKUP(A3471,[3]Sheet1!$A:$H,6,FALSE),0)</f>
        <v>0</v>
      </c>
      <c r="S3471" s="13">
        <f>IFERROR(VLOOKUP(A3471,[3]Sheet1!$A:$I,7,FALSE),0)</f>
        <v>0</v>
      </c>
      <c r="T3471" s="13" t="str">
        <f t="shared" si="268"/>
        <v>Sim</v>
      </c>
      <c r="U3471" s="13" t="str">
        <f t="shared" si="268"/>
        <v>Sim</v>
      </c>
      <c r="V3471" s="13" t="str">
        <f t="shared" si="268"/>
        <v>Sim</v>
      </c>
      <c r="W3471" s="13" t="str">
        <f t="shared" si="267"/>
        <v>Sim</v>
      </c>
      <c r="X3471" s="13" t="str">
        <f t="shared" si="267"/>
        <v>Sim</v>
      </c>
      <c r="Y3471" s="13" t="str">
        <f t="shared" si="267"/>
        <v>Sim</v>
      </c>
    </row>
    <row r="3472" spans="1:25">
      <c r="A3472" s="9">
        <v>240080</v>
      </c>
      <c r="B3472" s="13">
        <f>IFERROR(VLOOKUP(A3472,[1]Monitoramento_Base_somente_Said!$A:$J,5,FALSE),0)</f>
        <v>0</v>
      </c>
      <c r="C3472" s="13">
        <f>IFERROR(VLOOKUP(A3472,[1]Monitoramento_Base_somente_Said!$A:$J,6,FALSE),0)</f>
        <v>26341238</v>
      </c>
      <c r="D3472" s="13">
        <f>IFERROR(VLOOKUP(A3472,[1]Monitoramento_Base_somente_Said!$A:$J,7,FALSE),0)</f>
        <v>0</v>
      </c>
      <c r="E3472" s="13">
        <f>IFERROR(VLOOKUP(A3472,[1]Monitoramento_Base_somente_Said!$A:$J,8,FALSE),0)</f>
        <v>23959663</v>
      </c>
      <c r="F3472" s="13">
        <f>IFERROR(VLOOKUP(A3472,[1]Monitoramento_Base_somente_Said!$A:$J,9,FALSE),0)</f>
        <v>0</v>
      </c>
      <c r="G3472" s="13">
        <f>IFERROR(VLOOKUP(A3472,[1]Monitoramento_Base_somente_Said!$A:$J,10,FALSE),0)</f>
        <v>9742816</v>
      </c>
      <c r="H3472" s="13">
        <f>IFERROR(VLOOKUP(A3472,[2]Sheet1!$A:$I,4,FALSE),0)</f>
        <v>0</v>
      </c>
      <c r="I3472" s="13">
        <f>IFERROR(VLOOKUP(A3472,[2]Sheet1!$A:$I,5,FALSE),0)</f>
        <v>0</v>
      </c>
      <c r="J3472" s="13">
        <f>IFERROR(VLOOKUP(A3472,[2]Sheet1!$A:$I,6,FALSE),0)</f>
        <v>0</v>
      </c>
      <c r="K3472" s="13">
        <f>IFERROR(VLOOKUP(A3472,[2]Sheet1!$A:$I,7,FALSE),0)</f>
        <v>0</v>
      </c>
      <c r="L3472" s="13">
        <f>IFERROR(VLOOKUP(A3472,[2]Sheet1!$A:$I,8,FALSE),0)</f>
        <v>0</v>
      </c>
      <c r="M3472" s="13">
        <f>IFERROR(VLOOKUP(A3472,[2]Sheet1!$A:$I,9,FALSE),0)</f>
        <v>0</v>
      </c>
      <c r="N3472" s="13">
        <f>IFERROR(VLOOKUP(A3472,[3]Sheet1!$A:$G,2,FALSE),0)</f>
        <v>0</v>
      </c>
      <c r="O3472" s="13">
        <f>IFERROR(VLOOKUP(A3472,[3]Sheet1!$A:$G,3,FALSE),0)</f>
        <v>0</v>
      </c>
      <c r="P3472" s="13">
        <f>IFERROR(VLOOKUP(A3472,[3]Sheet1!$A:$G,4,FALSE),0)</f>
        <v>0</v>
      </c>
      <c r="Q3472" s="13">
        <f>IFERROR(VLOOKUP(A3472,[3]Sheet1!$A:$G,5,FALSE),0)</f>
        <v>0</v>
      </c>
      <c r="R3472" s="13">
        <f>IFERROR(VLOOKUP(A3472,[3]Sheet1!$A:$H,6,FALSE),0)</f>
        <v>0</v>
      </c>
      <c r="S3472" s="13">
        <f>IFERROR(VLOOKUP(A3472,[3]Sheet1!$A:$I,7,FALSE),0)</f>
        <v>0</v>
      </c>
      <c r="T3472" s="13" t="str">
        <f t="shared" si="268"/>
        <v>Não</v>
      </c>
      <c r="U3472" s="13" t="str">
        <f t="shared" si="268"/>
        <v>Sim</v>
      </c>
      <c r="V3472" s="13" t="str">
        <f t="shared" si="268"/>
        <v>Não</v>
      </c>
      <c r="W3472" s="13" t="str">
        <f t="shared" si="267"/>
        <v>Sim</v>
      </c>
      <c r="X3472" s="13" t="str">
        <f t="shared" si="267"/>
        <v>Não</v>
      </c>
      <c r="Y3472" s="13" t="str">
        <f t="shared" si="267"/>
        <v>Sim</v>
      </c>
    </row>
    <row r="3473" spans="1:25">
      <c r="A3473" s="9">
        <v>240090</v>
      </c>
      <c r="B3473" s="13">
        <f>IFERROR(VLOOKUP(A3473,[1]Monitoramento_Base_somente_Said!$A:$J,5,FALSE),0)</f>
        <v>0</v>
      </c>
      <c r="C3473" s="13">
        <f>IFERROR(VLOOKUP(A3473,[1]Monitoramento_Base_somente_Said!$A:$J,6,FALSE),0)</f>
        <v>6526543</v>
      </c>
      <c r="D3473" s="13">
        <f>IFERROR(VLOOKUP(A3473,[1]Monitoramento_Base_somente_Said!$A:$J,7,FALSE),0)</f>
        <v>1185</v>
      </c>
      <c r="E3473" s="13">
        <f>IFERROR(VLOOKUP(A3473,[1]Monitoramento_Base_somente_Said!$A:$J,8,FALSE),0)</f>
        <v>6244386</v>
      </c>
      <c r="F3473" s="13">
        <f>IFERROR(VLOOKUP(A3473,[1]Monitoramento_Base_somente_Said!$A:$J,9,FALSE),0)</f>
        <v>0</v>
      </c>
      <c r="G3473" s="13">
        <f>IFERROR(VLOOKUP(A3473,[1]Monitoramento_Base_somente_Said!$A:$J,10,FALSE),0)</f>
        <v>2501968</v>
      </c>
      <c r="H3473" s="13">
        <f>IFERROR(VLOOKUP(A3473,[2]Sheet1!$A:$I,4,FALSE),0)</f>
        <v>0</v>
      </c>
      <c r="I3473" s="13">
        <f>IFERROR(VLOOKUP(A3473,[2]Sheet1!$A:$I,5,FALSE),0)</f>
        <v>0</v>
      </c>
      <c r="J3473" s="13">
        <f>IFERROR(VLOOKUP(A3473,[2]Sheet1!$A:$I,6,FALSE),0)</f>
        <v>0</v>
      </c>
      <c r="K3473" s="13">
        <f>IFERROR(VLOOKUP(A3473,[2]Sheet1!$A:$I,7,FALSE),0)</f>
        <v>0</v>
      </c>
      <c r="L3473" s="13">
        <f>IFERROR(VLOOKUP(A3473,[2]Sheet1!$A:$I,8,FALSE),0)</f>
        <v>0</v>
      </c>
      <c r="M3473" s="13">
        <f>IFERROR(VLOOKUP(A3473,[2]Sheet1!$A:$I,9,FALSE),0)</f>
        <v>0</v>
      </c>
      <c r="N3473" s="13">
        <f>IFERROR(VLOOKUP(A3473,[3]Sheet1!$A:$G,2,FALSE),0)</f>
        <v>0</v>
      </c>
      <c r="O3473" s="13">
        <f>IFERROR(VLOOKUP(A3473,[3]Sheet1!$A:$G,3,FALSE),0)</f>
        <v>0</v>
      </c>
      <c r="P3473" s="13">
        <f>IFERROR(VLOOKUP(A3473,[3]Sheet1!$A:$G,4,FALSE),0)</f>
        <v>0</v>
      </c>
      <c r="Q3473" s="13">
        <f>IFERROR(VLOOKUP(A3473,[3]Sheet1!$A:$G,5,FALSE),0)</f>
        <v>0</v>
      </c>
      <c r="R3473" s="13">
        <f>IFERROR(VLOOKUP(A3473,[3]Sheet1!$A:$H,6,FALSE),0)</f>
        <v>0</v>
      </c>
      <c r="S3473" s="13">
        <f>IFERROR(VLOOKUP(A3473,[3]Sheet1!$A:$I,7,FALSE),0)</f>
        <v>0</v>
      </c>
      <c r="T3473" s="13" t="str">
        <f t="shared" si="268"/>
        <v>Não</v>
      </c>
      <c r="U3473" s="13" t="str">
        <f t="shared" si="268"/>
        <v>Sim</v>
      </c>
      <c r="V3473" s="13" t="str">
        <f t="shared" si="268"/>
        <v>Sim</v>
      </c>
      <c r="W3473" s="13" t="str">
        <f t="shared" si="267"/>
        <v>Sim</v>
      </c>
      <c r="X3473" s="13" t="str">
        <f t="shared" si="267"/>
        <v>Não</v>
      </c>
      <c r="Y3473" s="13" t="str">
        <f t="shared" si="267"/>
        <v>Sim</v>
      </c>
    </row>
    <row r="3474" spans="1:25">
      <c r="A3474" s="9">
        <v>240100</v>
      </c>
      <c r="B3474" s="13">
        <f>IFERROR(VLOOKUP(A3474,[1]Monitoramento_Base_somente_Said!$A:$J,5,FALSE),0)</f>
        <v>188236</v>
      </c>
      <c r="C3474" s="13">
        <f>IFERROR(VLOOKUP(A3474,[1]Monitoramento_Base_somente_Said!$A:$J,6,FALSE),0)</f>
        <v>35984670</v>
      </c>
      <c r="D3474" s="13">
        <f>IFERROR(VLOOKUP(A3474,[1]Monitoramento_Base_somente_Said!$A:$J,7,FALSE),0)</f>
        <v>88845</v>
      </c>
      <c r="E3474" s="13">
        <f>IFERROR(VLOOKUP(A3474,[1]Monitoramento_Base_somente_Said!$A:$J,8,FALSE),0)</f>
        <v>39009582</v>
      </c>
      <c r="F3474" s="13">
        <f>IFERROR(VLOOKUP(A3474,[1]Monitoramento_Base_somente_Said!$A:$J,9,FALSE),0)</f>
        <v>124132</v>
      </c>
      <c r="G3474" s="13">
        <f>IFERROR(VLOOKUP(A3474,[1]Monitoramento_Base_somente_Said!$A:$J,10,FALSE),0)</f>
        <v>17105565</v>
      </c>
      <c r="H3474" s="13">
        <f>IFERROR(VLOOKUP(A3474,[2]Sheet1!$A:$I,4,FALSE),0)</f>
        <v>0</v>
      </c>
      <c r="I3474" s="13">
        <f>IFERROR(VLOOKUP(A3474,[2]Sheet1!$A:$I,5,FALSE),0)</f>
        <v>0</v>
      </c>
      <c r="J3474" s="13">
        <f>IFERROR(VLOOKUP(A3474,[2]Sheet1!$A:$I,6,FALSE),0)</f>
        <v>0</v>
      </c>
      <c r="K3474" s="13">
        <f>IFERROR(VLOOKUP(A3474,[2]Sheet1!$A:$I,7,FALSE),0)</f>
        <v>0</v>
      </c>
      <c r="L3474" s="13">
        <f>IFERROR(VLOOKUP(A3474,[2]Sheet1!$A:$I,8,FALSE),0)</f>
        <v>0</v>
      </c>
      <c r="M3474" s="13">
        <f>IFERROR(VLOOKUP(A3474,[2]Sheet1!$A:$I,9,FALSE),0)</f>
        <v>0</v>
      </c>
      <c r="N3474" s="13">
        <f>IFERROR(VLOOKUP(A3474,[3]Sheet1!$A:$G,2,FALSE),0)</f>
        <v>0</v>
      </c>
      <c r="O3474" s="13">
        <f>IFERROR(VLOOKUP(A3474,[3]Sheet1!$A:$G,3,FALSE),0)</f>
        <v>0</v>
      </c>
      <c r="P3474" s="13">
        <f>IFERROR(VLOOKUP(A3474,[3]Sheet1!$A:$G,4,FALSE),0)</f>
        <v>0</v>
      </c>
      <c r="Q3474" s="13">
        <f>IFERROR(VLOOKUP(A3474,[3]Sheet1!$A:$G,5,FALSE),0)</f>
        <v>0</v>
      </c>
      <c r="R3474" s="13">
        <f>IFERROR(VLOOKUP(A3474,[3]Sheet1!$A:$H,6,FALSE),0)</f>
        <v>0</v>
      </c>
      <c r="S3474" s="13">
        <f>IFERROR(VLOOKUP(A3474,[3]Sheet1!$A:$I,7,FALSE),0)</f>
        <v>0</v>
      </c>
      <c r="T3474" s="13" t="str">
        <f t="shared" si="268"/>
        <v>Sim</v>
      </c>
      <c r="U3474" s="13" t="str">
        <f t="shared" si="268"/>
        <v>Sim</v>
      </c>
      <c r="V3474" s="13" t="str">
        <f t="shared" si="268"/>
        <v>Sim</v>
      </c>
      <c r="W3474" s="13" t="str">
        <f t="shared" si="267"/>
        <v>Sim</v>
      </c>
      <c r="X3474" s="13" t="str">
        <f t="shared" si="267"/>
        <v>Sim</v>
      </c>
      <c r="Y3474" s="13" t="str">
        <f t="shared" si="267"/>
        <v>Sim</v>
      </c>
    </row>
    <row r="3475" spans="1:25">
      <c r="A3475" s="9">
        <v>240110</v>
      </c>
      <c r="B3475" s="13">
        <f>IFERROR(VLOOKUP(A3475,[1]Monitoramento_Base_somente_Said!$A:$J,5,FALSE),0)</f>
        <v>0</v>
      </c>
      <c r="C3475" s="13">
        <f>IFERROR(VLOOKUP(A3475,[1]Monitoramento_Base_somente_Said!$A:$J,6,FALSE),0)</f>
        <v>3239345</v>
      </c>
      <c r="D3475" s="13">
        <f>IFERROR(VLOOKUP(A3475,[1]Monitoramento_Base_somente_Said!$A:$J,7,FALSE),0)</f>
        <v>0</v>
      </c>
      <c r="E3475" s="13">
        <f>IFERROR(VLOOKUP(A3475,[1]Monitoramento_Base_somente_Said!$A:$J,8,FALSE),0)</f>
        <v>3030355</v>
      </c>
      <c r="F3475" s="13">
        <f>IFERROR(VLOOKUP(A3475,[1]Monitoramento_Base_somente_Said!$A:$J,9,FALSE),0)</f>
        <v>0</v>
      </c>
      <c r="G3475" s="13">
        <f>IFERROR(VLOOKUP(A3475,[1]Monitoramento_Base_somente_Said!$A:$J,10,FALSE),0)</f>
        <v>1253940</v>
      </c>
      <c r="H3475" s="13">
        <f>IFERROR(VLOOKUP(A3475,[2]Sheet1!$A:$I,4,FALSE),0)</f>
        <v>0</v>
      </c>
      <c r="I3475" s="13">
        <f>IFERROR(VLOOKUP(A3475,[2]Sheet1!$A:$I,5,FALSE),0)</f>
        <v>0</v>
      </c>
      <c r="J3475" s="13">
        <f>IFERROR(VLOOKUP(A3475,[2]Sheet1!$A:$I,6,FALSE),0)</f>
        <v>0</v>
      </c>
      <c r="K3475" s="13">
        <f>IFERROR(VLOOKUP(A3475,[2]Sheet1!$A:$I,7,FALSE),0)</f>
        <v>0</v>
      </c>
      <c r="L3475" s="13">
        <f>IFERROR(VLOOKUP(A3475,[2]Sheet1!$A:$I,8,FALSE),0)</f>
        <v>0</v>
      </c>
      <c r="M3475" s="13">
        <f>IFERROR(VLOOKUP(A3475,[2]Sheet1!$A:$I,9,FALSE),0)</f>
        <v>0</v>
      </c>
      <c r="N3475" s="13">
        <f>IFERROR(VLOOKUP(A3475,[3]Sheet1!$A:$G,2,FALSE),0)</f>
        <v>0</v>
      </c>
      <c r="O3475" s="13">
        <f>IFERROR(VLOOKUP(A3475,[3]Sheet1!$A:$G,3,FALSE),0)</f>
        <v>0</v>
      </c>
      <c r="P3475" s="13">
        <f>IFERROR(VLOOKUP(A3475,[3]Sheet1!$A:$G,4,FALSE),0)</f>
        <v>0</v>
      </c>
      <c r="Q3475" s="13">
        <f>IFERROR(VLOOKUP(A3475,[3]Sheet1!$A:$G,5,FALSE),0)</f>
        <v>0</v>
      </c>
      <c r="R3475" s="13">
        <f>IFERROR(VLOOKUP(A3475,[3]Sheet1!$A:$H,6,FALSE),0)</f>
        <v>0</v>
      </c>
      <c r="S3475" s="13">
        <f>IFERROR(VLOOKUP(A3475,[3]Sheet1!$A:$I,7,FALSE),0)</f>
        <v>0</v>
      </c>
      <c r="T3475" s="13" t="str">
        <f t="shared" si="268"/>
        <v>Não</v>
      </c>
      <c r="U3475" s="13" t="str">
        <f t="shared" si="268"/>
        <v>Sim</v>
      </c>
      <c r="V3475" s="13" t="str">
        <f t="shared" si="268"/>
        <v>Não</v>
      </c>
      <c r="W3475" s="13" t="str">
        <f t="shared" si="267"/>
        <v>Sim</v>
      </c>
      <c r="X3475" s="13" t="str">
        <f t="shared" si="267"/>
        <v>Não</v>
      </c>
      <c r="Y3475" s="13" t="str">
        <f t="shared" si="267"/>
        <v>Sim</v>
      </c>
    </row>
    <row r="3476" spans="1:25">
      <c r="A3476" s="9">
        <v>240120</v>
      </c>
      <c r="B3476" s="13">
        <f>IFERROR(VLOOKUP(A3476,[1]Monitoramento_Base_somente_Said!$A:$J,5,FALSE),0)</f>
        <v>0</v>
      </c>
      <c r="C3476" s="13">
        <f>IFERROR(VLOOKUP(A3476,[1]Monitoramento_Base_somente_Said!$A:$J,6,FALSE),0)</f>
        <v>83111779</v>
      </c>
      <c r="D3476" s="13">
        <f>IFERROR(VLOOKUP(A3476,[1]Monitoramento_Base_somente_Said!$A:$J,7,FALSE),0)</f>
        <v>0</v>
      </c>
      <c r="E3476" s="13">
        <f>IFERROR(VLOOKUP(A3476,[1]Monitoramento_Base_somente_Said!$A:$J,8,FALSE),0)</f>
        <v>80718897</v>
      </c>
      <c r="F3476" s="13">
        <f>IFERROR(VLOOKUP(A3476,[1]Monitoramento_Base_somente_Said!$A:$J,9,FALSE),0)</f>
        <v>0</v>
      </c>
      <c r="G3476" s="13">
        <f>IFERROR(VLOOKUP(A3476,[1]Monitoramento_Base_somente_Said!$A:$J,10,FALSE),0)</f>
        <v>33796219</v>
      </c>
      <c r="H3476" s="13">
        <f>IFERROR(VLOOKUP(A3476,[2]Sheet1!$A:$I,4,FALSE),0)</f>
        <v>0</v>
      </c>
      <c r="I3476" s="13">
        <f>IFERROR(VLOOKUP(A3476,[2]Sheet1!$A:$I,5,FALSE),0)</f>
        <v>0</v>
      </c>
      <c r="J3476" s="13">
        <f>IFERROR(VLOOKUP(A3476,[2]Sheet1!$A:$I,6,FALSE),0)</f>
        <v>0</v>
      </c>
      <c r="K3476" s="13">
        <f>IFERROR(VLOOKUP(A3476,[2]Sheet1!$A:$I,7,FALSE),0)</f>
        <v>0</v>
      </c>
      <c r="L3476" s="13">
        <f>IFERROR(VLOOKUP(A3476,[2]Sheet1!$A:$I,8,FALSE),0)</f>
        <v>0</v>
      </c>
      <c r="M3476" s="13">
        <f>IFERROR(VLOOKUP(A3476,[2]Sheet1!$A:$I,9,FALSE),0)</f>
        <v>0</v>
      </c>
      <c r="N3476" s="13">
        <f>IFERROR(VLOOKUP(A3476,[3]Sheet1!$A:$G,2,FALSE),0)</f>
        <v>0</v>
      </c>
      <c r="O3476" s="13">
        <f>IFERROR(VLOOKUP(A3476,[3]Sheet1!$A:$G,3,FALSE),0)</f>
        <v>0</v>
      </c>
      <c r="P3476" s="13">
        <f>IFERROR(VLOOKUP(A3476,[3]Sheet1!$A:$G,4,FALSE),0)</f>
        <v>0</v>
      </c>
      <c r="Q3476" s="13">
        <f>IFERROR(VLOOKUP(A3476,[3]Sheet1!$A:$G,5,FALSE),0)</f>
        <v>0</v>
      </c>
      <c r="R3476" s="13">
        <f>IFERROR(VLOOKUP(A3476,[3]Sheet1!$A:$H,6,FALSE),0)</f>
        <v>0</v>
      </c>
      <c r="S3476" s="13">
        <f>IFERROR(VLOOKUP(A3476,[3]Sheet1!$A:$I,7,FALSE),0)</f>
        <v>0</v>
      </c>
      <c r="T3476" s="13" t="str">
        <f t="shared" si="268"/>
        <v>Não</v>
      </c>
      <c r="U3476" s="13" t="str">
        <f t="shared" si="268"/>
        <v>Sim</v>
      </c>
      <c r="V3476" s="13" t="str">
        <f t="shared" si="268"/>
        <v>Não</v>
      </c>
      <c r="W3476" s="13" t="str">
        <f t="shared" si="267"/>
        <v>Sim</v>
      </c>
      <c r="X3476" s="13" t="str">
        <f t="shared" si="267"/>
        <v>Não</v>
      </c>
      <c r="Y3476" s="13" t="str">
        <f t="shared" si="267"/>
        <v>Sim</v>
      </c>
    </row>
    <row r="3477" spans="1:25">
      <c r="A3477" s="9">
        <v>240140</v>
      </c>
      <c r="B3477" s="13">
        <f>IFERROR(VLOOKUP(A3477,[1]Monitoramento_Base_somente_Said!$A:$J,5,FALSE),0)</f>
        <v>0</v>
      </c>
      <c r="C3477" s="13">
        <f>IFERROR(VLOOKUP(A3477,[1]Monitoramento_Base_somente_Said!$A:$J,6,FALSE),0)</f>
        <v>11707150</v>
      </c>
      <c r="D3477" s="13">
        <f>IFERROR(VLOOKUP(A3477,[1]Monitoramento_Base_somente_Said!$A:$J,7,FALSE),0)</f>
        <v>0</v>
      </c>
      <c r="E3477" s="13">
        <f>IFERROR(VLOOKUP(A3477,[1]Monitoramento_Base_somente_Said!$A:$J,8,FALSE),0)</f>
        <v>10951850</v>
      </c>
      <c r="F3477" s="13">
        <f>IFERROR(VLOOKUP(A3477,[1]Monitoramento_Base_somente_Said!$A:$J,9,FALSE),0)</f>
        <v>0</v>
      </c>
      <c r="G3477" s="13">
        <f>IFERROR(VLOOKUP(A3477,[1]Monitoramento_Base_somente_Said!$A:$J,10,FALSE),0)</f>
        <v>4531800</v>
      </c>
      <c r="H3477" s="13">
        <f>IFERROR(VLOOKUP(A3477,[2]Sheet1!$A:$I,4,FALSE),0)</f>
        <v>0</v>
      </c>
      <c r="I3477" s="13">
        <f>IFERROR(VLOOKUP(A3477,[2]Sheet1!$A:$I,5,FALSE),0)</f>
        <v>0</v>
      </c>
      <c r="J3477" s="13">
        <f>IFERROR(VLOOKUP(A3477,[2]Sheet1!$A:$I,6,FALSE),0)</f>
        <v>0</v>
      </c>
      <c r="K3477" s="13">
        <f>IFERROR(VLOOKUP(A3477,[2]Sheet1!$A:$I,7,FALSE),0)</f>
        <v>0</v>
      </c>
      <c r="L3477" s="13">
        <f>IFERROR(VLOOKUP(A3477,[2]Sheet1!$A:$I,8,FALSE),0)</f>
        <v>0</v>
      </c>
      <c r="M3477" s="13">
        <f>IFERROR(VLOOKUP(A3477,[2]Sheet1!$A:$I,9,FALSE),0)</f>
        <v>0</v>
      </c>
      <c r="N3477" s="13">
        <f>IFERROR(VLOOKUP(A3477,[3]Sheet1!$A:$G,2,FALSE),0)</f>
        <v>0</v>
      </c>
      <c r="O3477" s="13">
        <f>IFERROR(VLOOKUP(A3477,[3]Sheet1!$A:$G,3,FALSE),0)</f>
        <v>0</v>
      </c>
      <c r="P3477" s="13">
        <f>IFERROR(VLOOKUP(A3477,[3]Sheet1!$A:$G,4,FALSE),0)</f>
        <v>0</v>
      </c>
      <c r="Q3477" s="13">
        <f>IFERROR(VLOOKUP(A3477,[3]Sheet1!$A:$G,5,FALSE),0)</f>
        <v>0</v>
      </c>
      <c r="R3477" s="13">
        <f>IFERROR(VLOOKUP(A3477,[3]Sheet1!$A:$H,6,FALSE),0)</f>
        <v>0</v>
      </c>
      <c r="S3477" s="13">
        <f>IFERROR(VLOOKUP(A3477,[3]Sheet1!$A:$I,7,FALSE),0)</f>
        <v>0</v>
      </c>
      <c r="T3477" s="13" t="str">
        <f t="shared" si="268"/>
        <v>Não</v>
      </c>
      <c r="U3477" s="13" t="str">
        <f t="shared" si="268"/>
        <v>Sim</v>
      </c>
      <c r="V3477" s="13" t="str">
        <f t="shared" si="268"/>
        <v>Não</v>
      </c>
      <c r="W3477" s="13" t="str">
        <f t="shared" si="267"/>
        <v>Sim</v>
      </c>
      <c r="X3477" s="13" t="str">
        <f t="shared" si="267"/>
        <v>Não</v>
      </c>
      <c r="Y3477" s="13" t="str">
        <f t="shared" si="267"/>
        <v>Sim</v>
      </c>
    </row>
    <row r="3478" spans="1:25">
      <c r="A3478" s="9">
        <v>240145</v>
      </c>
      <c r="B3478" s="13">
        <f>IFERROR(VLOOKUP(A3478,[1]Monitoramento_Base_somente_Said!$A:$J,5,FALSE),0)</f>
        <v>31535</v>
      </c>
      <c r="C3478" s="13">
        <f>IFERROR(VLOOKUP(A3478,[1]Monitoramento_Base_somente_Said!$A:$J,6,FALSE),0)</f>
        <v>60187309</v>
      </c>
      <c r="D3478" s="13">
        <f>IFERROR(VLOOKUP(A3478,[1]Monitoramento_Base_somente_Said!$A:$J,7,FALSE),0)</f>
        <v>50055</v>
      </c>
      <c r="E3478" s="13">
        <f>IFERROR(VLOOKUP(A3478,[1]Monitoramento_Base_somente_Said!$A:$J,8,FALSE),0)</f>
        <v>54326855</v>
      </c>
      <c r="F3478" s="13">
        <f>IFERROR(VLOOKUP(A3478,[1]Monitoramento_Base_somente_Said!$A:$J,9,FALSE),0)</f>
        <v>82622</v>
      </c>
      <c r="G3478" s="13">
        <f>IFERROR(VLOOKUP(A3478,[1]Monitoramento_Base_somente_Said!$A:$J,10,FALSE),0)</f>
        <v>21613052</v>
      </c>
      <c r="H3478" s="13">
        <f>IFERROR(VLOOKUP(A3478,[2]Sheet1!$A:$I,4,FALSE),0)</f>
        <v>0</v>
      </c>
      <c r="I3478" s="13">
        <f>IFERROR(VLOOKUP(A3478,[2]Sheet1!$A:$I,5,FALSE),0)</f>
        <v>0</v>
      </c>
      <c r="J3478" s="13">
        <f>IFERROR(VLOOKUP(A3478,[2]Sheet1!$A:$I,6,FALSE),0)</f>
        <v>0</v>
      </c>
      <c r="K3478" s="13">
        <f>IFERROR(VLOOKUP(A3478,[2]Sheet1!$A:$I,7,FALSE),0)</f>
        <v>0</v>
      </c>
      <c r="L3478" s="13">
        <f>IFERROR(VLOOKUP(A3478,[2]Sheet1!$A:$I,8,FALSE),0)</f>
        <v>0</v>
      </c>
      <c r="M3478" s="13">
        <f>IFERROR(VLOOKUP(A3478,[2]Sheet1!$A:$I,9,FALSE),0)</f>
        <v>0</v>
      </c>
      <c r="N3478" s="13">
        <f>IFERROR(VLOOKUP(A3478,[3]Sheet1!$A:$G,2,FALSE),0)</f>
        <v>0</v>
      </c>
      <c r="O3478" s="13">
        <f>IFERROR(VLOOKUP(A3478,[3]Sheet1!$A:$G,3,FALSE),0)</f>
        <v>0</v>
      </c>
      <c r="P3478" s="13">
        <f>IFERROR(VLOOKUP(A3478,[3]Sheet1!$A:$G,4,FALSE),0)</f>
        <v>0</v>
      </c>
      <c r="Q3478" s="13">
        <f>IFERROR(VLOOKUP(A3478,[3]Sheet1!$A:$G,5,FALSE),0)</f>
        <v>0</v>
      </c>
      <c r="R3478" s="13">
        <f>IFERROR(VLOOKUP(A3478,[3]Sheet1!$A:$H,6,FALSE),0)</f>
        <v>0</v>
      </c>
      <c r="S3478" s="13">
        <f>IFERROR(VLOOKUP(A3478,[3]Sheet1!$A:$I,7,FALSE),0)</f>
        <v>0</v>
      </c>
      <c r="T3478" s="13" t="str">
        <f t="shared" si="268"/>
        <v>Sim</v>
      </c>
      <c r="U3478" s="13" t="str">
        <f t="shared" si="268"/>
        <v>Sim</v>
      </c>
      <c r="V3478" s="13" t="str">
        <f t="shared" si="268"/>
        <v>Sim</v>
      </c>
      <c r="W3478" s="13" t="str">
        <f t="shared" si="267"/>
        <v>Sim</v>
      </c>
      <c r="X3478" s="13" t="str">
        <f t="shared" si="267"/>
        <v>Sim</v>
      </c>
      <c r="Y3478" s="13" t="str">
        <f t="shared" si="267"/>
        <v>Sim</v>
      </c>
    </row>
    <row r="3479" spans="1:25">
      <c r="A3479" s="9">
        <v>240150</v>
      </c>
      <c r="B3479" s="13">
        <f>IFERROR(VLOOKUP(A3479,[1]Monitoramento_Base_somente_Said!$A:$J,5,FALSE),0)</f>
        <v>0</v>
      </c>
      <c r="C3479" s="13">
        <f>IFERROR(VLOOKUP(A3479,[1]Monitoramento_Base_somente_Said!$A:$J,6,FALSE),0)</f>
        <v>11718586</v>
      </c>
      <c r="D3479" s="13">
        <f>IFERROR(VLOOKUP(A3479,[1]Monitoramento_Base_somente_Said!$A:$J,7,FALSE),0)</f>
        <v>0</v>
      </c>
      <c r="E3479" s="13">
        <f>IFERROR(VLOOKUP(A3479,[1]Monitoramento_Base_somente_Said!$A:$J,8,FALSE),0)</f>
        <v>10588170</v>
      </c>
      <c r="F3479" s="13">
        <f>IFERROR(VLOOKUP(A3479,[1]Monitoramento_Base_somente_Said!$A:$J,9,FALSE),0)</f>
        <v>0</v>
      </c>
      <c r="G3479" s="13">
        <f>IFERROR(VLOOKUP(A3479,[1]Monitoramento_Base_somente_Said!$A:$J,10,FALSE),0)</f>
        <v>4341924</v>
      </c>
      <c r="H3479" s="13">
        <f>IFERROR(VLOOKUP(A3479,[2]Sheet1!$A:$I,4,FALSE),0)</f>
        <v>0</v>
      </c>
      <c r="I3479" s="13">
        <f>IFERROR(VLOOKUP(A3479,[2]Sheet1!$A:$I,5,FALSE),0)</f>
        <v>0</v>
      </c>
      <c r="J3479" s="13">
        <f>IFERROR(VLOOKUP(A3479,[2]Sheet1!$A:$I,6,FALSE),0)</f>
        <v>0</v>
      </c>
      <c r="K3479" s="13">
        <f>IFERROR(VLOOKUP(A3479,[2]Sheet1!$A:$I,7,FALSE),0)</f>
        <v>0</v>
      </c>
      <c r="L3479" s="13">
        <f>IFERROR(VLOOKUP(A3479,[2]Sheet1!$A:$I,8,FALSE),0)</f>
        <v>0</v>
      </c>
      <c r="M3479" s="13">
        <f>IFERROR(VLOOKUP(A3479,[2]Sheet1!$A:$I,9,FALSE),0)</f>
        <v>0</v>
      </c>
      <c r="N3479" s="13">
        <f>IFERROR(VLOOKUP(A3479,[3]Sheet1!$A:$G,2,FALSE),0)</f>
        <v>0</v>
      </c>
      <c r="O3479" s="13">
        <f>IFERROR(VLOOKUP(A3479,[3]Sheet1!$A:$G,3,FALSE),0)</f>
        <v>0</v>
      </c>
      <c r="P3479" s="13">
        <f>IFERROR(VLOOKUP(A3479,[3]Sheet1!$A:$G,4,FALSE),0)</f>
        <v>0</v>
      </c>
      <c r="Q3479" s="13">
        <f>IFERROR(VLOOKUP(A3479,[3]Sheet1!$A:$G,5,FALSE),0)</f>
        <v>0</v>
      </c>
      <c r="R3479" s="13">
        <f>IFERROR(VLOOKUP(A3479,[3]Sheet1!$A:$H,6,FALSE),0)</f>
        <v>0</v>
      </c>
      <c r="S3479" s="13">
        <f>IFERROR(VLOOKUP(A3479,[3]Sheet1!$A:$I,7,FALSE),0)</f>
        <v>0</v>
      </c>
      <c r="T3479" s="13" t="str">
        <f t="shared" si="268"/>
        <v>Não</v>
      </c>
      <c r="U3479" s="13" t="str">
        <f t="shared" si="268"/>
        <v>Sim</v>
      </c>
      <c r="V3479" s="13" t="str">
        <f t="shared" si="268"/>
        <v>Não</v>
      </c>
      <c r="W3479" s="13" t="str">
        <f t="shared" si="267"/>
        <v>Sim</v>
      </c>
      <c r="X3479" s="13" t="str">
        <f t="shared" si="267"/>
        <v>Não</v>
      </c>
      <c r="Y3479" s="13" t="str">
        <f t="shared" si="267"/>
        <v>Sim</v>
      </c>
    </row>
    <row r="3480" spans="1:25">
      <c r="A3480" s="9">
        <v>240160</v>
      </c>
      <c r="B3480" s="13">
        <f>IFERROR(VLOOKUP(A3480,[1]Monitoramento_Base_somente_Said!$A:$J,5,FALSE),0)</f>
        <v>0</v>
      </c>
      <c r="C3480" s="13">
        <f>IFERROR(VLOOKUP(A3480,[1]Monitoramento_Base_somente_Said!$A:$J,6,FALSE),0)</f>
        <v>15663402</v>
      </c>
      <c r="D3480" s="13">
        <f>IFERROR(VLOOKUP(A3480,[1]Monitoramento_Base_somente_Said!$A:$J,7,FALSE),0)</f>
        <v>0</v>
      </c>
      <c r="E3480" s="13">
        <f>IFERROR(VLOOKUP(A3480,[1]Monitoramento_Base_somente_Said!$A:$J,8,FALSE),0)</f>
        <v>14611921</v>
      </c>
      <c r="F3480" s="13">
        <f>IFERROR(VLOOKUP(A3480,[1]Monitoramento_Base_somente_Said!$A:$J,9,FALSE),0)</f>
        <v>0</v>
      </c>
      <c r="G3480" s="13">
        <f>IFERROR(VLOOKUP(A3480,[1]Monitoramento_Base_somente_Said!$A:$J,10,FALSE),0)</f>
        <v>6036084</v>
      </c>
      <c r="H3480" s="13">
        <f>IFERROR(VLOOKUP(A3480,[2]Sheet1!$A:$I,4,FALSE),0)</f>
        <v>0</v>
      </c>
      <c r="I3480" s="13">
        <f>IFERROR(VLOOKUP(A3480,[2]Sheet1!$A:$I,5,FALSE),0)</f>
        <v>0</v>
      </c>
      <c r="J3480" s="13">
        <f>IFERROR(VLOOKUP(A3480,[2]Sheet1!$A:$I,6,FALSE),0)</f>
        <v>0</v>
      </c>
      <c r="K3480" s="13">
        <f>IFERROR(VLOOKUP(A3480,[2]Sheet1!$A:$I,7,FALSE),0)</f>
        <v>0</v>
      </c>
      <c r="L3480" s="13">
        <f>IFERROR(VLOOKUP(A3480,[2]Sheet1!$A:$I,8,FALSE),0)</f>
        <v>0</v>
      </c>
      <c r="M3480" s="13">
        <f>IFERROR(VLOOKUP(A3480,[2]Sheet1!$A:$I,9,FALSE),0)</f>
        <v>0</v>
      </c>
      <c r="N3480" s="13">
        <f>IFERROR(VLOOKUP(A3480,[3]Sheet1!$A:$G,2,FALSE),0)</f>
        <v>0</v>
      </c>
      <c r="O3480" s="13">
        <f>IFERROR(VLOOKUP(A3480,[3]Sheet1!$A:$G,3,FALSE),0)</f>
        <v>0</v>
      </c>
      <c r="P3480" s="13">
        <f>IFERROR(VLOOKUP(A3480,[3]Sheet1!$A:$G,4,FALSE),0)</f>
        <v>0</v>
      </c>
      <c r="Q3480" s="13">
        <f>IFERROR(VLOOKUP(A3480,[3]Sheet1!$A:$G,5,FALSE),0)</f>
        <v>0</v>
      </c>
      <c r="R3480" s="13">
        <f>IFERROR(VLOOKUP(A3480,[3]Sheet1!$A:$H,6,FALSE),0)</f>
        <v>0</v>
      </c>
      <c r="S3480" s="13">
        <f>IFERROR(VLOOKUP(A3480,[3]Sheet1!$A:$I,7,FALSE),0)</f>
        <v>0</v>
      </c>
      <c r="T3480" s="13" t="str">
        <f t="shared" si="268"/>
        <v>Não</v>
      </c>
      <c r="U3480" s="13" t="str">
        <f t="shared" si="268"/>
        <v>Sim</v>
      </c>
      <c r="V3480" s="13" t="str">
        <f t="shared" si="268"/>
        <v>Não</v>
      </c>
      <c r="W3480" s="13" t="str">
        <f t="shared" si="267"/>
        <v>Sim</v>
      </c>
      <c r="X3480" s="13" t="str">
        <f t="shared" si="267"/>
        <v>Não</v>
      </c>
      <c r="Y3480" s="13" t="str">
        <f t="shared" si="267"/>
        <v>Sim</v>
      </c>
    </row>
    <row r="3481" spans="1:25">
      <c r="A3481" s="9">
        <v>240165</v>
      </c>
      <c r="B3481" s="13">
        <f>IFERROR(VLOOKUP(A3481,[1]Monitoramento_Base_somente_Said!$A:$J,5,FALSE),0)</f>
        <v>29087</v>
      </c>
      <c r="C3481" s="13">
        <f>IFERROR(VLOOKUP(A3481,[1]Monitoramento_Base_somente_Said!$A:$J,6,FALSE),0)</f>
        <v>6525607</v>
      </c>
      <c r="D3481" s="13">
        <f>IFERROR(VLOOKUP(A3481,[1]Monitoramento_Base_somente_Said!$A:$J,7,FALSE),0)</f>
        <v>30036</v>
      </c>
      <c r="E3481" s="13">
        <f>IFERROR(VLOOKUP(A3481,[1]Monitoramento_Base_somente_Said!$A:$J,8,FALSE),0)</f>
        <v>5930057</v>
      </c>
      <c r="F3481" s="13">
        <f>IFERROR(VLOOKUP(A3481,[1]Monitoramento_Base_somente_Said!$A:$J,9,FALSE),0)</f>
        <v>12541</v>
      </c>
      <c r="G3481" s="13">
        <f>IFERROR(VLOOKUP(A3481,[1]Monitoramento_Base_somente_Said!$A:$J,10,FALSE),0)</f>
        <v>2545166</v>
      </c>
      <c r="H3481" s="13">
        <f>IFERROR(VLOOKUP(A3481,[2]Sheet1!$A:$I,4,FALSE),0)</f>
        <v>0</v>
      </c>
      <c r="I3481" s="13">
        <f>IFERROR(VLOOKUP(A3481,[2]Sheet1!$A:$I,5,FALSE),0)</f>
        <v>0</v>
      </c>
      <c r="J3481" s="13">
        <f>IFERROR(VLOOKUP(A3481,[2]Sheet1!$A:$I,6,FALSE),0)</f>
        <v>0</v>
      </c>
      <c r="K3481" s="13">
        <f>IFERROR(VLOOKUP(A3481,[2]Sheet1!$A:$I,7,FALSE),0)</f>
        <v>0</v>
      </c>
      <c r="L3481" s="13">
        <f>IFERROR(VLOOKUP(A3481,[2]Sheet1!$A:$I,8,FALSE),0)</f>
        <v>0</v>
      </c>
      <c r="M3481" s="13">
        <f>IFERROR(VLOOKUP(A3481,[2]Sheet1!$A:$I,9,FALSE),0)</f>
        <v>0</v>
      </c>
      <c r="N3481" s="13">
        <f>IFERROR(VLOOKUP(A3481,[3]Sheet1!$A:$G,2,FALSE),0)</f>
        <v>0</v>
      </c>
      <c r="O3481" s="13">
        <f>IFERROR(VLOOKUP(A3481,[3]Sheet1!$A:$G,3,FALSE),0)</f>
        <v>0</v>
      </c>
      <c r="P3481" s="13">
        <f>IFERROR(VLOOKUP(A3481,[3]Sheet1!$A:$G,4,FALSE),0)</f>
        <v>0</v>
      </c>
      <c r="Q3481" s="13">
        <f>IFERROR(VLOOKUP(A3481,[3]Sheet1!$A:$G,5,FALSE),0)</f>
        <v>0</v>
      </c>
      <c r="R3481" s="13">
        <f>IFERROR(VLOOKUP(A3481,[3]Sheet1!$A:$H,6,FALSE),0)</f>
        <v>0</v>
      </c>
      <c r="S3481" s="13">
        <f>IFERROR(VLOOKUP(A3481,[3]Sheet1!$A:$I,7,FALSE),0)</f>
        <v>0</v>
      </c>
      <c r="T3481" s="13" t="str">
        <f t="shared" si="268"/>
        <v>Sim</v>
      </c>
      <c r="U3481" s="13" t="str">
        <f t="shared" si="268"/>
        <v>Sim</v>
      </c>
      <c r="V3481" s="13" t="str">
        <f t="shared" si="268"/>
        <v>Sim</v>
      </c>
      <c r="W3481" s="13" t="str">
        <f t="shared" si="267"/>
        <v>Sim</v>
      </c>
      <c r="X3481" s="13" t="str">
        <f t="shared" si="267"/>
        <v>Sim</v>
      </c>
      <c r="Y3481" s="13" t="str">
        <f t="shared" si="267"/>
        <v>Sim</v>
      </c>
    </row>
    <row r="3482" spans="1:25">
      <c r="A3482" s="9">
        <v>240170</v>
      </c>
      <c r="B3482" s="13">
        <f>IFERROR(VLOOKUP(A3482,[1]Monitoramento_Base_somente_Said!$A:$J,5,FALSE),0)</f>
        <v>0</v>
      </c>
      <c r="C3482" s="13">
        <f>IFERROR(VLOOKUP(A3482,[1]Monitoramento_Base_somente_Said!$A:$J,6,FALSE),0)</f>
        <v>1182092</v>
      </c>
      <c r="D3482" s="13">
        <f>IFERROR(VLOOKUP(A3482,[1]Monitoramento_Base_somente_Said!$A:$J,7,FALSE),0)</f>
        <v>0</v>
      </c>
      <c r="E3482" s="13">
        <f>IFERROR(VLOOKUP(A3482,[1]Monitoramento_Base_somente_Said!$A:$J,8,FALSE),0)</f>
        <v>1105828</v>
      </c>
      <c r="F3482" s="13">
        <f>IFERROR(VLOOKUP(A3482,[1]Monitoramento_Base_somente_Said!$A:$J,9,FALSE),0)</f>
        <v>0</v>
      </c>
      <c r="G3482" s="13">
        <f>IFERROR(VLOOKUP(A3482,[1]Monitoramento_Base_somente_Said!$A:$J,10,FALSE),0)</f>
        <v>457584</v>
      </c>
      <c r="H3482" s="13">
        <f>IFERROR(VLOOKUP(A3482,[2]Sheet1!$A:$I,4,FALSE),0)</f>
        <v>0</v>
      </c>
      <c r="I3482" s="13">
        <f>IFERROR(VLOOKUP(A3482,[2]Sheet1!$A:$I,5,FALSE),0)</f>
        <v>0</v>
      </c>
      <c r="J3482" s="13">
        <f>IFERROR(VLOOKUP(A3482,[2]Sheet1!$A:$I,6,FALSE),0)</f>
        <v>0</v>
      </c>
      <c r="K3482" s="13">
        <f>IFERROR(VLOOKUP(A3482,[2]Sheet1!$A:$I,7,FALSE),0)</f>
        <v>0</v>
      </c>
      <c r="L3482" s="13">
        <f>IFERROR(VLOOKUP(A3482,[2]Sheet1!$A:$I,8,FALSE),0)</f>
        <v>0</v>
      </c>
      <c r="M3482" s="13">
        <f>IFERROR(VLOOKUP(A3482,[2]Sheet1!$A:$I,9,FALSE),0)</f>
        <v>0</v>
      </c>
      <c r="N3482" s="13">
        <f>IFERROR(VLOOKUP(A3482,[3]Sheet1!$A:$G,2,FALSE),0)</f>
        <v>0</v>
      </c>
      <c r="O3482" s="13">
        <f>IFERROR(VLOOKUP(A3482,[3]Sheet1!$A:$G,3,FALSE),0)</f>
        <v>359379</v>
      </c>
      <c r="P3482" s="13">
        <f>IFERROR(VLOOKUP(A3482,[3]Sheet1!$A:$G,4,FALSE),0)</f>
        <v>0</v>
      </c>
      <c r="Q3482" s="13">
        <f>IFERROR(VLOOKUP(A3482,[3]Sheet1!$A:$G,5,FALSE),0)</f>
        <v>374795</v>
      </c>
      <c r="R3482" s="13">
        <f>IFERROR(VLOOKUP(A3482,[3]Sheet1!$A:$H,6,FALSE),0)</f>
        <v>0</v>
      </c>
      <c r="S3482" s="13">
        <f>IFERROR(VLOOKUP(A3482,[3]Sheet1!$A:$I,7,FALSE),0)</f>
        <v>147841</v>
      </c>
      <c r="T3482" s="13" t="str">
        <f t="shared" si="268"/>
        <v>Não</v>
      </c>
      <c r="U3482" s="13" t="str">
        <f t="shared" si="268"/>
        <v>Sim</v>
      </c>
      <c r="V3482" s="13" t="str">
        <f t="shared" si="268"/>
        <v>Não</v>
      </c>
      <c r="W3482" s="13" t="str">
        <f t="shared" si="267"/>
        <v>Sim</v>
      </c>
      <c r="X3482" s="13" t="str">
        <f t="shared" si="267"/>
        <v>Não</v>
      </c>
      <c r="Y3482" s="13" t="str">
        <f t="shared" si="267"/>
        <v>Sim</v>
      </c>
    </row>
    <row r="3483" spans="1:25">
      <c r="A3483" s="9">
        <v>240180</v>
      </c>
      <c r="B3483" s="13">
        <f>IFERROR(VLOOKUP(A3483,[1]Monitoramento_Base_somente_Said!$A:$J,5,FALSE),0)</f>
        <v>13938</v>
      </c>
      <c r="C3483" s="13">
        <f>IFERROR(VLOOKUP(A3483,[1]Monitoramento_Base_somente_Said!$A:$J,6,FALSE),0)</f>
        <v>14354107</v>
      </c>
      <c r="D3483" s="13">
        <f>IFERROR(VLOOKUP(A3483,[1]Monitoramento_Base_somente_Said!$A:$J,7,FALSE),0)</f>
        <v>2419</v>
      </c>
      <c r="E3483" s="13">
        <f>IFERROR(VLOOKUP(A3483,[1]Monitoramento_Base_somente_Said!$A:$J,8,FALSE),0)</f>
        <v>12972719</v>
      </c>
      <c r="F3483" s="13">
        <f>IFERROR(VLOOKUP(A3483,[1]Monitoramento_Base_somente_Said!$A:$J,9,FALSE),0)</f>
        <v>10022</v>
      </c>
      <c r="G3483" s="13">
        <f>IFERROR(VLOOKUP(A3483,[1]Monitoramento_Base_somente_Said!$A:$J,10,FALSE),0)</f>
        <v>5374269</v>
      </c>
      <c r="H3483" s="13">
        <f>IFERROR(VLOOKUP(A3483,[2]Sheet1!$A:$I,4,FALSE),0)</f>
        <v>0</v>
      </c>
      <c r="I3483" s="13">
        <f>IFERROR(VLOOKUP(A3483,[2]Sheet1!$A:$I,5,FALSE),0)</f>
        <v>0</v>
      </c>
      <c r="J3483" s="13">
        <f>IFERROR(VLOOKUP(A3483,[2]Sheet1!$A:$I,6,FALSE),0)</f>
        <v>0</v>
      </c>
      <c r="K3483" s="13">
        <f>IFERROR(VLOOKUP(A3483,[2]Sheet1!$A:$I,7,FALSE),0)</f>
        <v>0</v>
      </c>
      <c r="L3483" s="13">
        <f>IFERROR(VLOOKUP(A3483,[2]Sheet1!$A:$I,8,FALSE),0)</f>
        <v>0</v>
      </c>
      <c r="M3483" s="13">
        <f>IFERROR(VLOOKUP(A3483,[2]Sheet1!$A:$I,9,FALSE),0)</f>
        <v>0</v>
      </c>
      <c r="N3483" s="13">
        <f>IFERROR(VLOOKUP(A3483,[3]Sheet1!$A:$G,2,FALSE),0)</f>
        <v>0</v>
      </c>
      <c r="O3483" s="13">
        <f>IFERROR(VLOOKUP(A3483,[3]Sheet1!$A:$G,3,FALSE),0)</f>
        <v>0</v>
      </c>
      <c r="P3483" s="13">
        <f>IFERROR(VLOOKUP(A3483,[3]Sheet1!$A:$G,4,FALSE),0)</f>
        <v>0</v>
      </c>
      <c r="Q3483" s="13">
        <f>IFERROR(VLOOKUP(A3483,[3]Sheet1!$A:$G,5,FALSE),0)</f>
        <v>0</v>
      </c>
      <c r="R3483" s="13">
        <f>IFERROR(VLOOKUP(A3483,[3]Sheet1!$A:$H,6,FALSE),0)</f>
        <v>0</v>
      </c>
      <c r="S3483" s="13">
        <f>IFERROR(VLOOKUP(A3483,[3]Sheet1!$A:$I,7,FALSE),0)</f>
        <v>0</v>
      </c>
      <c r="T3483" s="13" t="str">
        <f t="shared" si="268"/>
        <v>Sim</v>
      </c>
      <c r="U3483" s="13" t="str">
        <f t="shared" si="268"/>
        <v>Sim</v>
      </c>
      <c r="V3483" s="13" t="str">
        <f t="shared" si="268"/>
        <v>Sim</v>
      </c>
      <c r="W3483" s="13" t="str">
        <f t="shared" si="267"/>
        <v>Sim</v>
      </c>
      <c r="X3483" s="13" t="str">
        <f t="shared" si="267"/>
        <v>Sim</v>
      </c>
      <c r="Y3483" s="13" t="str">
        <f t="shared" si="267"/>
        <v>Sim</v>
      </c>
    </row>
    <row r="3484" spans="1:25">
      <c r="A3484" s="9">
        <v>240185</v>
      </c>
      <c r="B3484" s="13">
        <f>IFERROR(VLOOKUP(A3484,[1]Monitoramento_Base_somente_Said!$A:$J,5,FALSE),0)</f>
        <v>0</v>
      </c>
      <c r="C3484" s="13">
        <f>IFERROR(VLOOKUP(A3484,[1]Monitoramento_Base_somente_Said!$A:$J,6,FALSE),0)</f>
        <v>17597737</v>
      </c>
      <c r="D3484" s="13">
        <f>IFERROR(VLOOKUP(A3484,[1]Monitoramento_Base_somente_Said!$A:$J,7,FALSE),0)</f>
        <v>0</v>
      </c>
      <c r="E3484" s="13">
        <f>IFERROR(VLOOKUP(A3484,[1]Monitoramento_Base_somente_Said!$A:$J,8,FALSE),0)</f>
        <v>16112547</v>
      </c>
      <c r="F3484" s="13">
        <f>IFERROR(VLOOKUP(A3484,[1]Monitoramento_Base_somente_Said!$A:$J,9,FALSE),0)</f>
        <v>0</v>
      </c>
      <c r="G3484" s="13">
        <f>IFERROR(VLOOKUP(A3484,[1]Monitoramento_Base_somente_Said!$A:$J,10,FALSE),0)</f>
        <v>6639564</v>
      </c>
      <c r="H3484" s="13">
        <f>IFERROR(VLOOKUP(A3484,[2]Sheet1!$A:$I,4,FALSE),0)</f>
        <v>0</v>
      </c>
      <c r="I3484" s="13">
        <f>IFERROR(VLOOKUP(A3484,[2]Sheet1!$A:$I,5,FALSE),0)</f>
        <v>0</v>
      </c>
      <c r="J3484" s="13">
        <f>IFERROR(VLOOKUP(A3484,[2]Sheet1!$A:$I,6,FALSE),0)</f>
        <v>0</v>
      </c>
      <c r="K3484" s="13">
        <f>IFERROR(VLOOKUP(A3484,[2]Sheet1!$A:$I,7,FALSE),0)</f>
        <v>0</v>
      </c>
      <c r="L3484" s="13">
        <f>IFERROR(VLOOKUP(A3484,[2]Sheet1!$A:$I,8,FALSE),0)</f>
        <v>0</v>
      </c>
      <c r="M3484" s="13">
        <f>IFERROR(VLOOKUP(A3484,[2]Sheet1!$A:$I,9,FALSE),0)</f>
        <v>0</v>
      </c>
      <c r="N3484" s="13">
        <f>IFERROR(VLOOKUP(A3484,[3]Sheet1!$A:$G,2,FALSE),0)</f>
        <v>0</v>
      </c>
      <c r="O3484" s="13">
        <f>IFERROR(VLOOKUP(A3484,[3]Sheet1!$A:$G,3,FALSE),0)</f>
        <v>0</v>
      </c>
      <c r="P3484" s="13">
        <f>IFERROR(VLOOKUP(A3484,[3]Sheet1!$A:$G,4,FALSE),0)</f>
        <v>0</v>
      </c>
      <c r="Q3484" s="13">
        <f>IFERROR(VLOOKUP(A3484,[3]Sheet1!$A:$G,5,FALSE),0)</f>
        <v>0</v>
      </c>
      <c r="R3484" s="13">
        <f>IFERROR(VLOOKUP(A3484,[3]Sheet1!$A:$H,6,FALSE),0)</f>
        <v>0</v>
      </c>
      <c r="S3484" s="13">
        <f>IFERROR(VLOOKUP(A3484,[3]Sheet1!$A:$I,7,FALSE),0)</f>
        <v>0</v>
      </c>
      <c r="T3484" s="13" t="str">
        <f t="shared" si="268"/>
        <v>Não</v>
      </c>
      <c r="U3484" s="13" t="str">
        <f t="shared" si="268"/>
        <v>Sim</v>
      </c>
      <c r="V3484" s="13" t="str">
        <f t="shared" si="268"/>
        <v>Não</v>
      </c>
      <c r="W3484" s="13" t="str">
        <f t="shared" si="267"/>
        <v>Sim</v>
      </c>
      <c r="X3484" s="13" t="str">
        <f t="shared" si="267"/>
        <v>Não</v>
      </c>
      <c r="Y3484" s="13" t="str">
        <f t="shared" si="267"/>
        <v>Sim</v>
      </c>
    </row>
    <row r="3485" spans="1:25">
      <c r="A3485" s="9">
        <v>240190</v>
      </c>
      <c r="B3485" s="13">
        <f>IFERROR(VLOOKUP(A3485,[1]Monitoramento_Base_somente_Said!$A:$J,5,FALSE),0)</f>
        <v>0</v>
      </c>
      <c r="C3485" s="13">
        <f>IFERROR(VLOOKUP(A3485,[1]Monitoramento_Base_somente_Said!$A:$J,6,FALSE),0)</f>
        <v>30470389</v>
      </c>
      <c r="D3485" s="13">
        <f>IFERROR(VLOOKUP(A3485,[1]Monitoramento_Base_somente_Said!$A:$J,7,FALSE),0)</f>
        <v>0</v>
      </c>
      <c r="E3485" s="13">
        <f>IFERROR(VLOOKUP(A3485,[1]Monitoramento_Base_somente_Said!$A:$J,8,FALSE),0)</f>
        <v>32779364</v>
      </c>
      <c r="F3485" s="13">
        <f>IFERROR(VLOOKUP(A3485,[1]Monitoramento_Base_somente_Said!$A:$J,9,FALSE),0)</f>
        <v>0</v>
      </c>
      <c r="G3485" s="13">
        <f>IFERROR(VLOOKUP(A3485,[1]Monitoramento_Base_somente_Said!$A:$J,10,FALSE),0)</f>
        <v>13570378</v>
      </c>
      <c r="H3485" s="13">
        <f>IFERROR(VLOOKUP(A3485,[2]Sheet1!$A:$I,4,FALSE),0)</f>
        <v>0</v>
      </c>
      <c r="I3485" s="13">
        <f>IFERROR(VLOOKUP(A3485,[2]Sheet1!$A:$I,5,FALSE),0)</f>
        <v>0</v>
      </c>
      <c r="J3485" s="13">
        <f>IFERROR(VLOOKUP(A3485,[2]Sheet1!$A:$I,6,FALSE),0)</f>
        <v>0</v>
      </c>
      <c r="K3485" s="13">
        <f>IFERROR(VLOOKUP(A3485,[2]Sheet1!$A:$I,7,FALSE),0)</f>
        <v>0</v>
      </c>
      <c r="L3485" s="13">
        <f>IFERROR(VLOOKUP(A3485,[2]Sheet1!$A:$I,8,FALSE),0)</f>
        <v>0</v>
      </c>
      <c r="M3485" s="13">
        <f>IFERROR(VLOOKUP(A3485,[2]Sheet1!$A:$I,9,FALSE),0)</f>
        <v>0</v>
      </c>
      <c r="N3485" s="13">
        <f>IFERROR(VLOOKUP(A3485,[3]Sheet1!$A:$G,2,FALSE),0)</f>
        <v>0</v>
      </c>
      <c r="O3485" s="13">
        <f>IFERROR(VLOOKUP(A3485,[3]Sheet1!$A:$G,3,FALSE),0)</f>
        <v>0</v>
      </c>
      <c r="P3485" s="13">
        <f>IFERROR(VLOOKUP(A3485,[3]Sheet1!$A:$G,4,FALSE),0)</f>
        <v>0</v>
      </c>
      <c r="Q3485" s="13">
        <f>IFERROR(VLOOKUP(A3485,[3]Sheet1!$A:$G,5,FALSE),0)</f>
        <v>0</v>
      </c>
      <c r="R3485" s="13">
        <f>IFERROR(VLOOKUP(A3485,[3]Sheet1!$A:$H,6,FALSE),0)</f>
        <v>0</v>
      </c>
      <c r="S3485" s="13">
        <f>IFERROR(VLOOKUP(A3485,[3]Sheet1!$A:$I,7,FALSE),0)</f>
        <v>0</v>
      </c>
      <c r="T3485" s="13" t="str">
        <f t="shared" si="268"/>
        <v>Não</v>
      </c>
      <c r="U3485" s="13" t="str">
        <f t="shared" si="268"/>
        <v>Sim</v>
      </c>
      <c r="V3485" s="13" t="str">
        <f t="shared" si="268"/>
        <v>Não</v>
      </c>
      <c r="W3485" s="13" t="str">
        <f t="shared" si="267"/>
        <v>Sim</v>
      </c>
      <c r="X3485" s="13" t="str">
        <f t="shared" si="267"/>
        <v>Não</v>
      </c>
      <c r="Y3485" s="13" t="str">
        <f t="shared" si="267"/>
        <v>Sim</v>
      </c>
    </row>
    <row r="3486" spans="1:25">
      <c r="A3486" s="9">
        <v>240200</v>
      </c>
      <c r="B3486" s="13">
        <f>IFERROR(VLOOKUP(A3486,[1]Monitoramento_Base_somente_Said!$A:$J,5,FALSE),0)</f>
        <v>390575</v>
      </c>
      <c r="C3486" s="13">
        <f>IFERROR(VLOOKUP(A3486,[1]Monitoramento_Base_somente_Said!$A:$J,6,FALSE),0)</f>
        <v>44191309</v>
      </c>
      <c r="D3486" s="13">
        <f>IFERROR(VLOOKUP(A3486,[1]Monitoramento_Base_somente_Said!$A:$J,7,FALSE),0)</f>
        <v>475006</v>
      </c>
      <c r="E3486" s="13">
        <f>IFERROR(VLOOKUP(A3486,[1]Monitoramento_Base_somente_Said!$A:$J,8,FALSE),0)</f>
        <v>40811811</v>
      </c>
      <c r="F3486" s="13">
        <f>IFERROR(VLOOKUP(A3486,[1]Monitoramento_Base_somente_Said!$A:$J,9,FALSE),0)</f>
        <v>197447</v>
      </c>
      <c r="G3486" s="13">
        <f>IFERROR(VLOOKUP(A3486,[1]Monitoramento_Base_somente_Said!$A:$J,10,FALSE),0)</f>
        <v>16117758</v>
      </c>
      <c r="H3486" s="13">
        <f>IFERROR(VLOOKUP(A3486,[2]Sheet1!$A:$I,4,FALSE),0)</f>
        <v>0</v>
      </c>
      <c r="I3486" s="13">
        <f>IFERROR(VLOOKUP(A3486,[2]Sheet1!$A:$I,5,FALSE),0)</f>
        <v>0</v>
      </c>
      <c r="J3486" s="13">
        <f>IFERROR(VLOOKUP(A3486,[2]Sheet1!$A:$I,6,FALSE),0)</f>
        <v>0</v>
      </c>
      <c r="K3486" s="13">
        <f>IFERROR(VLOOKUP(A3486,[2]Sheet1!$A:$I,7,FALSE),0)</f>
        <v>0</v>
      </c>
      <c r="L3486" s="13">
        <f>IFERROR(VLOOKUP(A3486,[2]Sheet1!$A:$I,8,FALSE),0)</f>
        <v>0</v>
      </c>
      <c r="M3486" s="13">
        <f>IFERROR(VLOOKUP(A3486,[2]Sheet1!$A:$I,9,FALSE),0)</f>
        <v>0</v>
      </c>
      <c r="N3486" s="13">
        <f>IFERROR(VLOOKUP(A3486,[3]Sheet1!$A:$G,2,FALSE),0)</f>
        <v>0</v>
      </c>
      <c r="O3486" s="13">
        <f>IFERROR(VLOOKUP(A3486,[3]Sheet1!$A:$G,3,FALSE),0)</f>
        <v>0</v>
      </c>
      <c r="P3486" s="13">
        <f>IFERROR(VLOOKUP(A3486,[3]Sheet1!$A:$G,4,FALSE),0)</f>
        <v>0</v>
      </c>
      <c r="Q3486" s="13">
        <f>IFERROR(VLOOKUP(A3486,[3]Sheet1!$A:$G,5,FALSE),0)</f>
        <v>0</v>
      </c>
      <c r="R3486" s="13">
        <f>IFERROR(VLOOKUP(A3486,[3]Sheet1!$A:$H,6,FALSE),0)</f>
        <v>0</v>
      </c>
      <c r="S3486" s="13">
        <f>IFERROR(VLOOKUP(A3486,[3]Sheet1!$A:$I,7,FALSE),0)</f>
        <v>0</v>
      </c>
      <c r="T3486" s="13" t="str">
        <f t="shared" si="268"/>
        <v>Sim</v>
      </c>
      <c r="U3486" s="13" t="str">
        <f t="shared" si="268"/>
        <v>Sim</v>
      </c>
      <c r="V3486" s="13" t="str">
        <f t="shared" si="268"/>
        <v>Sim</v>
      </c>
      <c r="W3486" s="13" t="str">
        <f t="shared" si="267"/>
        <v>Sim</v>
      </c>
      <c r="X3486" s="13" t="str">
        <f t="shared" si="267"/>
        <v>Sim</v>
      </c>
      <c r="Y3486" s="13" t="str">
        <f t="shared" si="267"/>
        <v>Sim</v>
      </c>
    </row>
    <row r="3487" spans="1:25">
      <c r="A3487" s="9">
        <v>240130</v>
      </c>
      <c r="B3487" s="13">
        <f>IFERROR(VLOOKUP(A3487,[1]Monitoramento_Base_somente_Said!$A:$J,5,FALSE),0)</f>
        <v>0</v>
      </c>
      <c r="C3487" s="13">
        <f>IFERROR(VLOOKUP(A3487,[1]Monitoramento_Base_somente_Said!$A:$J,6,FALSE),0)</f>
        <v>40547505</v>
      </c>
      <c r="D3487" s="13">
        <f>IFERROR(VLOOKUP(A3487,[1]Monitoramento_Base_somente_Said!$A:$J,7,FALSE),0)</f>
        <v>0</v>
      </c>
      <c r="E3487" s="13">
        <f>IFERROR(VLOOKUP(A3487,[1]Monitoramento_Base_somente_Said!$A:$J,8,FALSE),0)</f>
        <v>38243340</v>
      </c>
      <c r="F3487" s="13">
        <f>IFERROR(VLOOKUP(A3487,[1]Monitoramento_Base_somente_Said!$A:$J,9,FALSE),0)</f>
        <v>0</v>
      </c>
      <c r="G3487" s="13">
        <f>IFERROR(VLOOKUP(A3487,[1]Monitoramento_Base_somente_Said!$A:$J,10,FALSE),0)</f>
        <v>15918119</v>
      </c>
      <c r="H3487" s="13">
        <f>IFERROR(VLOOKUP(A3487,[2]Sheet1!$A:$I,4,FALSE),0)</f>
        <v>0</v>
      </c>
      <c r="I3487" s="13">
        <f>IFERROR(VLOOKUP(A3487,[2]Sheet1!$A:$I,5,FALSE),0)</f>
        <v>0</v>
      </c>
      <c r="J3487" s="13">
        <f>IFERROR(VLOOKUP(A3487,[2]Sheet1!$A:$I,6,FALSE),0)</f>
        <v>0</v>
      </c>
      <c r="K3487" s="13">
        <f>IFERROR(VLOOKUP(A3487,[2]Sheet1!$A:$I,7,FALSE),0)</f>
        <v>0</v>
      </c>
      <c r="L3487" s="13">
        <f>IFERROR(VLOOKUP(A3487,[2]Sheet1!$A:$I,8,FALSE),0)</f>
        <v>0</v>
      </c>
      <c r="M3487" s="13">
        <f>IFERROR(VLOOKUP(A3487,[2]Sheet1!$A:$I,9,FALSE),0)</f>
        <v>0</v>
      </c>
      <c r="N3487" s="13">
        <f>IFERROR(VLOOKUP(A3487,[3]Sheet1!$A:$G,2,FALSE),0)</f>
        <v>0</v>
      </c>
      <c r="O3487" s="13">
        <f>IFERROR(VLOOKUP(A3487,[3]Sheet1!$A:$G,3,FALSE),0)</f>
        <v>0</v>
      </c>
      <c r="P3487" s="13">
        <f>IFERROR(VLOOKUP(A3487,[3]Sheet1!$A:$G,4,FALSE),0)</f>
        <v>0</v>
      </c>
      <c r="Q3487" s="13">
        <f>IFERROR(VLOOKUP(A3487,[3]Sheet1!$A:$G,5,FALSE),0)</f>
        <v>0</v>
      </c>
      <c r="R3487" s="13">
        <f>IFERROR(VLOOKUP(A3487,[3]Sheet1!$A:$H,6,FALSE),0)</f>
        <v>0</v>
      </c>
      <c r="S3487" s="13">
        <f>IFERROR(VLOOKUP(A3487,[3]Sheet1!$A:$I,7,FALSE),0)</f>
        <v>0</v>
      </c>
      <c r="T3487" s="13" t="str">
        <f t="shared" si="268"/>
        <v>Não</v>
      </c>
      <c r="U3487" s="13" t="str">
        <f t="shared" si="268"/>
        <v>Sim</v>
      </c>
      <c r="V3487" s="13" t="str">
        <f t="shared" si="268"/>
        <v>Não</v>
      </c>
      <c r="W3487" s="13" t="str">
        <f t="shared" si="267"/>
        <v>Sim</v>
      </c>
      <c r="X3487" s="13" t="str">
        <f t="shared" si="267"/>
        <v>Não</v>
      </c>
      <c r="Y3487" s="13" t="str">
        <f t="shared" si="267"/>
        <v>Sim</v>
      </c>
    </row>
    <row r="3488" spans="1:25">
      <c r="A3488" s="9">
        <v>240210</v>
      </c>
      <c r="B3488" s="13">
        <f>IFERROR(VLOOKUP(A3488,[1]Monitoramento_Base_somente_Said!$A:$J,5,FALSE),0)</f>
        <v>6365</v>
      </c>
      <c r="C3488" s="13">
        <f>IFERROR(VLOOKUP(A3488,[1]Monitoramento_Base_somente_Said!$A:$J,6,FALSE),0)</f>
        <v>3258846</v>
      </c>
      <c r="D3488" s="13">
        <f>IFERROR(VLOOKUP(A3488,[1]Monitoramento_Base_somente_Said!$A:$J,7,FALSE),0)</f>
        <v>7419</v>
      </c>
      <c r="E3488" s="13">
        <f>IFERROR(VLOOKUP(A3488,[1]Monitoramento_Base_somente_Said!$A:$J,8,FALSE),0)</f>
        <v>3012831</v>
      </c>
      <c r="F3488" s="13">
        <f>IFERROR(VLOOKUP(A3488,[1]Monitoramento_Base_somente_Said!$A:$J,9,FALSE),0)</f>
        <v>3176</v>
      </c>
      <c r="G3488" s="13">
        <f>IFERROR(VLOOKUP(A3488,[1]Monitoramento_Base_somente_Said!$A:$J,10,FALSE),0)</f>
        <v>1105036</v>
      </c>
      <c r="H3488" s="13">
        <f>IFERROR(VLOOKUP(A3488,[2]Sheet1!$A:$I,4,FALSE),0)</f>
        <v>0</v>
      </c>
      <c r="I3488" s="13">
        <f>IFERROR(VLOOKUP(A3488,[2]Sheet1!$A:$I,5,FALSE),0)</f>
        <v>0</v>
      </c>
      <c r="J3488" s="13">
        <f>IFERROR(VLOOKUP(A3488,[2]Sheet1!$A:$I,6,FALSE),0)</f>
        <v>0</v>
      </c>
      <c r="K3488" s="13">
        <f>IFERROR(VLOOKUP(A3488,[2]Sheet1!$A:$I,7,FALSE),0)</f>
        <v>0</v>
      </c>
      <c r="L3488" s="13">
        <f>IFERROR(VLOOKUP(A3488,[2]Sheet1!$A:$I,8,FALSE),0)</f>
        <v>0</v>
      </c>
      <c r="M3488" s="13">
        <f>IFERROR(VLOOKUP(A3488,[2]Sheet1!$A:$I,9,FALSE),0)</f>
        <v>0</v>
      </c>
      <c r="N3488" s="13">
        <f>IFERROR(VLOOKUP(A3488,[3]Sheet1!$A:$G,2,FALSE),0)</f>
        <v>0</v>
      </c>
      <c r="O3488" s="13">
        <f>IFERROR(VLOOKUP(A3488,[3]Sheet1!$A:$G,3,FALSE),0)</f>
        <v>0</v>
      </c>
      <c r="P3488" s="13">
        <f>IFERROR(VLOOKUP(A3488,[3]Sheet1!$A:$G,4,FALSE),0)</f>
        <v>0</v>
      </c>
      <c r="Q3488" s="13">
        <f>IFERROR(VLOOKUP(A3488,[3]Sheet1!$A:$G,5,FALSE),0)</f>
        <v>0</v>
      </c>
      <c r="R3488" s="13">
        <f>IFERROR(VLOOKUP(A3488,[3]Sheet1!$A:$H,6,FALSE),0)</f>
        <v>0</v>
      </c>
      <c r="S3488" s="13">
        <f>IFERROR(VLOOKUP(A3488,[3]Sheet1!$A:$I,7,FALSE),0)</f>
        <v>0</v>
      </c>
      <c r="T3488" s="13" t="str">
        <f t="shared" si="268"/>
        <v>Sim</v>
      </c>
      <c r="U3488" s="13" t="str">
        <f t="shared" si="268"/>
        <v>Sim</v>
      </c>
      <c r="V3488" s="13" t="str">
        <f t="shared" si="268"/>
        <v>Sim</v>
      </c>
      <c r="W3488" s="13" t="str">
        <f t="shared" si="267"/>
        <v>Sim</v>
      </c>
      <c r="X3488" s="13" t="str">
        <f t="shared" si="267"/>
        <v>Sim</v>
      </c>
      <c r="Y3488" s="13" t="str">
        <f t="shared" si="267"/>
        <v>Sim</v>
      </c>
    </row>
    <row r="3489" spans="1:25">
      <c r="A3489" s="9">
        <v>240220</v>
      </c>
      <c r="B3489" s="13">
        <f>IFERROR(VLOOKUP(A3489,[1]Monitoramento_Base_somente_Said!$A:$J,5,FALSE),0)</f>
        <v>1404</v>
      </c>
      <c r="C3489" s="13">
        <f>IFERROR(VLOOKUP(A3489,[1]Monitoramento_Base_somente_Said!$A:$J,6,FALSE),0)</f>
        <v>2096700</v>
      </c>
      <c r="D3489" s="13">
        <f>IFERROR(VLOOKUP(A3489,[1]Monitoramento_Base_somente_Said!$A:$J,7,FALSE),0)</f>
        <v>0</v>
      </c>
      <c r="E3489" s="13">
        <f>IFERROR(VLOOKUP(A3489,[1]Monitoramento_Base_somente_Said!$A:$J,8,FALSE),0)</f>
        <v>1928795</v>
      </c>
      <c r="F3489" s="13">
        <f>IFERROR(VLOOKUP(A3489,[1]Monitoramento_Base_somente_Said!$A:$J,9,FALSE),0)</f>
        <v>0</v>
      </c>
      <c r="G3489" s="13">
        <f>IFERROR(VLOOKUP(A3489,[1]Monitoramento_Base_somente_Said!$A:$J,10,FALSE),0)</f>
        <v>795780</v>
      </c>
      <c r="H3489" s="13">
        <f>IFERROR(VLOOKUP(A3489,[2]Sheet1!$A:$I,4,FALSE),0)</f>
        <v>0</v>
      </c>
      <c r="I3489" s="13">
        <f>IFERROR(VLOOKUP(A3489,[2]Sheet1!$A:$I,5,FALSE),0)</f>
        <v>0</v>
      </c>
      <c r="J3489" s="13">
        <f>IFERROR(VLOOKUP(A3489,[2]Sheet1!$A:$I,6,FALSE),0)</f>
        <v>0</v>
      </c>
      <c r="K3489" s="13">
        <f>IFERROR(VLOOKUP(A3489,[2]Sheet1!$A:$I,7,FALSE),0)</f>
        <v>0</v>
      </c>
      <c r="L3489" s="13">
        <f>IFERROR(VLOOKUP(A3489,[2]Sheet1!$A:$I,8,FALSE),0)</f>
        <v>0</v>
      </c>
      <c r="M3489" s="13">
        <f>IFERROR(VLOOKUP(A3489,[2]Sheet1!$A:$I,9,FALSE),0)</f>
        <v>0</v>
      </c>
      <c r="N3489" s="13">
        <f>IFERROR(VLOOKUP(A3489,[3]Sheet1!$A:$G,2,FALSE),0)</f>
        <v>0</v>
      </c>
      <c r="O3489" s="13">
        <f>IFERROR(VLOOKUP(A3489,[3]Sheet1!$A:$G,3,FALSE),0)</f>
        <v>0</v>
      </c>
      <c r="P3489" s="13">
        <f>IFERROR(VLOOKUP(A3489,[3]Sheet1!$A:$G,4,FALSE),0)</f>
        <v>0</v>
      </c>
      <c r="Q3489" s="13">
        <f>IFERROR(VLOOKUP(A3489,[3]Sheet1!$A:$G,5,FALSE),0)</f>
        <v>0</v>
      </c>
      <c r="R3489" s="13">
        <f>IFERROR(VLOOKUP(A3489,[3]Sheet1!$A:$H,6,FALSE),0)</f>
        <v>0</v>
      </c>
      <c r="S3489" s="13">
        <f>IFERROR(VLOOKUP(A3489,[3]Sheet1!$A:$I,7,FALSE),0)</f>
        <v>0</v>
      </c>
      <c r="T3489" s="13" t="str">
        <f t="shared" si="268"/>
        <v>Sim</v>
      </c>
      <c r="U3489" s="13" t="str">
        <f t="shared" si="268"/>
        <v>Sim</v>
      </c>
      <c r="V3489" s="13" t="str">
        <f t="shared" si="268"/>
        <v>Não</v>
      </c>
      <c r="W3489" s="13" t="str">
        <f t="shared" si="267"/>
        <v>Sim</v>
      </c>
      <c r="X3489" s="13" t="str">
        <f t="shared" si="267"/>
        <v>Não</v>
      </c>
      <c r="Y3489" s="13" t="str">
        <f t="shared" si="267"/>
        <v>Sim</v>
      </c>
    </row>
    <row r="3490" spans="1:25">
      <c r="A3490" s="9">
        <v>240230</v>
      </c>
      <c r="B3490" s="13">
        <f>IFERROR(VLOOKUP(A3490,[1]Monitoramento_Base_somente_Said!$A:$J,5,FALSE),0)</f>
        <v>89208</v>
      </c>
      <c r="C3490" s="13">
        <f>IFERROR(VLOOKUP(A3490,[1]Monitoramento_Base_somente_Said!$A:$J,6,FALSE),0)</f>
        <v>20351653</v>
      </c>
      <c r="D3490" s="13">
        <f>IFERROR(VLOOKUP(A3490,[1]Monitoramento_Base_somente_Said!$A:$J,7,FALSE),0)</f>
        <v>0</v>
      </c>
      <c r="E3490" s="13">
        <f>IFERROR(VLOOKUP(A3490,[1]Monitoramento_Base_somente_Said!$A:$J,8,FALSE),0)</f>
        <v>22513333</v>
      </c>
      <c r="F3490" s="13">
        <f>IFERROR(VLOOKUP(A3490,[1]Monitoramento_Base_somente_Said!$A:$J,9,FALSE),0)</f>
        <v>0</v>
      </c>
      <c r="G3490" s="13">
        <f>IFERROR(VLOOKUP(A3490,[1]Monitoramento_Base_somente_Said!$A:$J,10,FALSE),0)</f>
        <v>10153247</v>
      </c>
      <c r="H3490" s="13">
        <f>IFERROR(VLOOKUP(A3490,[2]Sheet1!$A:$I,4,FALSE),0)</f>
        <v>0</v>
      </c>
      <c r="I3490" s="13">
        <f>IFERROR(VLOOKUP(A3490,[2]Sheet1!$A:$I,5,FALSE),0)</f>
        <v>0</v>
      </c>
      <c r="J3490" s="13">
        <f>IFERROR(VLOOKUP(A3490,[2]Sheet1!$A:$I,6,FALSE),0)</f>
        <v>0</v>
      </c>
      <c r="K3490" s="13">
        <f>IFERROR(VLOOKUP(A3490,[2]Sheet1!$A:$I,7,FALSE),0)</f>
        <v>0</v>
      </c>
      <c r="L3490" s="13">
        <f>IFERROR(VLOOKUP(A3490,[2]Sheet1!$A:$I,8,FALSE),0)</f>
        <v>0</v>
      </c>
      <c r="M3490" s="13">
        <f>IFERROR(VLOOKUP(A3490,[2]Sheet1!$A:$I,9,FALSE),0)</f>
        <v>0</v>
      </c>
      <c r="N3490" s="13">
        <f>IFERROR(VLOOKUP(A3490,[3]Sheet1!$A:$G,2,FALSE),0)</f>
        <v>0</v>
      </c>
      <c r="O3490" s="13">
        <f>IFERROR(VLOOKUP(A3490,[3]Sheet1!$A:$G,3,FALSE),0)</f>
        <v>0</v>
      </c>
      <c r="P3490" s="13">
        <f>IFERROR(VLOOKUP(A3490,[3]Sheet1!$A:$G,4,FALSE),0)</f>
        <v>0</v>
      </c>
      <c r="Q3490" s="13">
        <f>IFERROR(VLOOKUP(A3490,[3]Sheet1!$A:$G,5,FALSE),0)</f>
        <v>0</v>
      </c>
      <c r="R3490" s="13">
        <f>IFERROR(VLOOKUP(A3490,[3]Sheet1!$A:$H,6,FALSE),0)</f>
        <v>0</v>
      </c>
      <c r="S3490" s="13">
        <f>IFERROR(VLOOKUP(A3490,[3]Sheet1!$A:$I,7,FALSE),0)</f>
        <v>0</v>
      </c>
      <c r="T3490" s="13" t="str">
        <f t="shared" si="268"/>
        <v>Sim</v>
      </c>
      <c r="U3490" s="13" t="str">
        <f t="shared" si="268"/>
        <v>Sim</v>
      </c>
      <c r="V3490" s="13" t="str">
        <f t="shared" si="268"/>
        <v>Não</v>
      </c>
      <c r="W3490" s="13" t="str">
        <f t="shared" si="267"/>
        <v>Sim</v>
      </c>
      <c r="X3490" s="13" t="str">
        <f t="shared" si="267"/>
        <v>Não</v>
      </c>
      <c r="Y3490" s="13" t="str">
        <f t="shared" si="267"/>
        <v>Sim</v>
      </c>
    </row>
    <row r="3491" spans="1:25">
      <c r="A3491" s="9">
        <v>240240</v>
      </c>
      <c r="B3491" s="13">
        <f>IFERROR(VLOOKUP(A3491,[1]Monitoramento_Base_somente_Said!$A:$J,5,FALSE),0)</f>
        <v>1874</v>
      </c>
      <c r="C3491" s="13">
        <f>IFERROR(VLOOKUP(A3491,[1]Monitoramento_Base_somente_Said!$A:$J,6,FALSE),0)</f>
        <v>3520535</v>
      </c>
      <c r="D3491" s="13">
        <f>IFERROR(VLOOKUP(A3491,[1]Monitoramento_Base_somente_Said!$A:$J,7,FALSE),0)</f>
        <v>370</v>
      </c>
      <c r="E3491" s="13">
        <f>IFERROR(VLOOKUP(A3491,[1]Monitoramento_Base_somente_Said!$A:$J,8,FALSE),0)</f>
        <v>3054948</v>
      </c>
      <c r="F3491" s="13">
        <f>IFERROR(VLOOKUP(A3491,[1]Monitoramento_Base_somente_Said!$A:$J,9,FALSE),0)</f>
        <v>5502</v>
      </c>
      <c r="G3491" s="13">
        <f>IFERROR(VLOOKUP(A3491,[1]Monitoramento_Base_somente_Said!$A:$J,10,FALSE),0)</f>
        <v>1089045</v>
      </c>
      <c r="H3491" s="13">
        <f>IFERROR(VLOOKUP(A3491,[2]Sheet1!$A:$I,4,FALSE),0)</f>
        <v>0</v>
      </c>
      <c r="I3491" s="13">
        <f>IFERROR(VLOOKUP(A3491,[2]Sheet1!$A:$I,5,FALSE),0)</f>
        <v>0</v>
      </c>
      <c r="J3491" s="13">
        <f>IFERROR(VLOOKUP(A3491,[2]Sheet1!$A:$I,6,FALSE),0)</f>
        <v>0</v>
      </c>
      <c r="K3491" s="13">
        <f>IFERROR(VLOOKUP(A3491,[2]Sheet1!$A:$I,7,FALSE),0)</f>
        <v>0</v>
      </c>
      <c r="L3491" s="13">
        <f>IFERROR(VLOOKUP(A3491,[2]Sheet1!$A:$I,8,FALSE),0)</f>
        <v>0</v>
      </c>
      <c r="M3491" s="13">
        <f>IFERROR(VLOOKUP(A3491,[2]Sheet1!$A:$I,9,FALSE),0)</f>
        <v>0</v>
      </c>
      <c r="N3491" s="13">
        <f>IFERROR(VLOOKUP(A3491,[3]Sheet1!$A:$G,2,FALSE),0)</f>
        <v>0</v>
      </c>
      <c r="O3491" s="13">
        <f>IFERROR(VLOOKUP(A3491,[3]Sheet1!$A:$G,3,FALSE),0)</f>
        <v>0</v>
      </c>
      <c r="P3491" s="13">
        <f>IFERROR(VLOOKUP(A3491,[3]Sheet1!$A:$G,4,FALSE),0)</f>
        <v>0</v>
      </c>
      <c r="Q3491" s="13">
        <f>IFERROR(VLOOKUP(A3491,[3]Sheet1!$A:$G,5,FALSE),0)</f>
        <v>0</v>
      </c>
      <c r="R3491" s="13">
        <f>IFERROR(VLOOKUP(A3491,[3]Sheet1!$A:$H,6,FALSE),0)</f>
        <v>0</v>
      </c>
      <c r="S3491" s="13">
        <f>IFERROR(VLOOKUP(A3491,[3]Sheet1!$A:$I,7,FALSE),0)</f>
        <v>0</v>
      </c>
      <c r="T3491" s="13" t="str">
        <f t="shared" si="268"/>
        <v>Sim</v>
      </c>
      <c r="U3491" s="13" t="str">
        <f t="shared" si="268"/>
        <v>Sim</v>
      </c>
      <c r="V3491" s="13" t="str">
        <f t="shared" si="268"/>
        <v>Sim</v>
      </c>
      <c r="W3491" s="13" t="str">
        <f t="shared" si="267"/>
        <v>Sim</v>
      </c>
      <c r="X3491" s="13" t="str">
        <f t="shared" si="267"/>
        <v>Sim</v>
      </c>
      <c r="Y3491" s="13" t="str">
        <f t="shared" si="267"/>
        <v>Sim</v>
      </c>
    </row>
    <row r="3492" spans="1:25">
      <c r="A3492" s="9">
        <v>240250</v>
      </c>
      <c r="B3492" s="13">
        <f>IFERROR(VLOOKUP(A3492,[1]Monitoramento_Base_somente_Said!$A:$J,5,FALSE),0)</f>
        <v>0</v>
      </c>
      <c r="C3492" s="13">
        <f>IFERROR(VLOOKUP(A3492,[1]Monitoramento_Base_somente_Said!$A:$J,6,FALSE),0)</f>
        <v>4893548</v>
      </c>
      <c r="D3492" s="13">
        <f>IFERROR(VLOOKUP(A3492,[1]Monitoramento_Base_somente_Said!$A:$J,7,FALSE),0)</f>
        <v>0</v>
      </c>
      <c r="E3492" s="13">
        <f>IFERROR(VLOOKUP(A3492,[1]Monitoramento_Base_somente_Said!$A:$J,8,FALSE),0)</f>
        <v>4575149</v>
      </c>
      <c r="F3492" s="13">
        <f>IFERROR(VLOOKUP(A3492,[1]Monitoramento_Base_somente_Said!$A:$J,9,FALSE),0)</f>
        <v>0</v>
      </c>
      <c r="G3492" s="13">
        <f>IFERROR(VLOOKUP(A3492,[1]Monitoramento_Base_somente_Said!$A:$J,10,FALSE),0)</f>
        <v>1891740</v>
      </c>
      <c r="H3492" s="13">
        <f>IFERROR(VLOOKUP(A3492,[2]Sheet1!$A:$I,4,FALSE),0)</f>
        <v>0</v>
      </c>
      <c r="I3492" s="13">
        <f>IFERROR(VLOOKUP(A3492,[2]Sheet1!$A:$I,5,FALSE),0)</f>
        <v>0</v>
      </c>
      <c r="J3492" s="13">
        <f>IFERROR(VLOOKUP(A3492,[2]Sheet1!$A:$I,6,FALSE),0)</f>
        <v>0</v>
      </c>
      <c r="K3492" s="13">
        <f>IFERROR(VLOOKUP(A3492,[2]Sheet1!$A:$I,7,FALSE),0)</f>
        <v>0</v>
      </c>
      <c r="L3492" s="13">
        <f>IFERROR(VLOOKUP(A3492,[2]Sheet1!$A:$I,8,FALSE),0)</f>
        <v>0</v>
      </c>
      <c r="M3492" s="13">
        <f>IFERROR(VLOOKUP(A3492,[2]Sheet1!$A:$I,9,FALSE),0)</f>
        <v>0</v>
      </c>
      <c r="N3492" s="13">
        <f>IFERROR(VLOOKUP(A3492,[3]Sheet1!$A:$G,2,FALSE),0)</f>
        <v>0</v>
      </c>
      <c r="O3492" s="13">
        <f>IFERROR(VLOOKUP(A3492,[3]Sheet1!$A:$G,3,FALSE),0)</f>
        <v>0</v>
      </c>
      <c r="P3492" s="13">
        <f>IFERROR(VLOOKUP(A3492,[3]Sheet1!$A:$G,4,FALSE),0)</f>
        <v>0</v>
      </c>
      <c r="Q3492" s="13">
        <f>IFERROR(VLOOKUP(A3492,[3]Sheet1!$A:$G,5,FALSE),0)</f>
        <v>0</v>
      </c>
      <c r="R3492" s="13">
        <f>IFERROR(VLOOKUP(A3492,[3]Sheet1!$A:$H,6,FALSE),0)</f>
        <v>0</v>
      </c>
      <c r="S3492" s="13">
        <f>IFERROR(VLOOKUP(A3492,[3]Sheet1!$A:$I,7,FALSE),0)</f>
        <v>0</v>
      </c>
      <c r="T3492" s="13" t="str">
        <f t="shared" si="268"/>
        <v>Não</v>
      </c>
      <c r="U3492" s="13" t="str">
        <f t="shared" si="268"/>
        <v>Sim</v>
      </c>
      <c r="V3492" s="13" t="str">
        <f t="shared" si="268"/>
        <v>Não</v>
      </c>
      <c r="W3492" s="13" t="str">
        <f t="shared" si="267"/>
        <v>Sim</v>
      </c>
      <c r="X3492" s="13" t="str">
        <f t="shared" si="267"/>
        <v>Não</v>
      </c>
      <c r="Y3492" s="13" t="str">
        <f t="shared" si="267"/>
        <v>Sim</v>
      </c>
    </row>
    <row r="3493" spans="1:25">
      <c r="A3493" s="9">
        <v>240260</v>
      </c>
      <c r="B3493" s="13">
        <f>IFERROR(VLOOKUP(A3493,[1]Monitoramento_Base_somente_Said!$A:$J,5,FALSE),0)</f>
        <v>11710</v>
      </c>
      <c r="C3493" s="13">
        <f>IFERROR(VLOOKUP(A3493,[1]Monitoramento_Base_somente_Said!$A:$J,6,FALSE),0)</f>
        <v>86951568</v>
      </c>
      <c r="D3493" s="13">
        <f>IFERROR(VLOOKUP(A3493,[1]Monitoramento_Base_somente_Said!$A:$J,7,FALSE),0)</f>
        <v>43122</v>
      </c>
      <c r="E3493" s="13">
        <f>IFERROR(VLOOKUP(A3493,[1]Monitoramento_Base_somente_Said!$A:$J,8,FALSE),0)</f>
        <v>85710566</v>
      </c>
      <c r="F3493" s="13">
        <f>IFERROR(VLOOKUP(A3493,[1]Monitoramento_Base_somente_Said!$A:$J,9,FALSE),0)</f>
        <v>22121</v>
      </c>
      <c r="G3493" s="13">
        <f>IFERROR(VLOOKUP(A3493,[1]Monitoramento_Base_somente_Said!$A:$J,10,FALSE),0)</f>
        <v>34896985</v>
      </c>
      <c r="H3493" s="13">
        <f>IFERROR(VLOOKUP(A3493,[2]Sheet1!$A:$I,4,FALSE),0)</f>
        <v>0</v>
      </c>
      <c r="I3493" s="13">
        <f>IFERROR(VLOOKUP(A3493,[2]Sheet1!$A:$I,5,FALSE),0)</f>
        <v>0</v>
      </c>
      <c r="J3493" s="13">
        <f>IFERROR(VLOOKUP(A3493,[2]Sheet1!$A:$I,6,FALSE),0)</f>
        <v>0</v>
      </c>
      <c r="K3493" s="13">
        <f>IFERROR(VLOOKUP(A3493,[2]Sheet1!$A:$I,7,FALSE),0)</f>
        <v>0</v>
      </c>
      <c r="L3493" s="13">
        <f>IFERROR(VLOOKUP(A3493,[2]Sheet1!$A:$I,8,FALSE),0)</f>
        <v>0</v>
      </c>
      <c r="M3493" s="13">
        <f>IFERROR(VLOOKUP(A3493,[2]Sheet1!$A:$I,9,FALSE),0)</f>
        <v>0</v>
      </c>
      <c r="N3493" s="13">
        <f>IFERROR(VLOOKUP(A3493,[3]Sheet1!$A:$G,2,FALSE),0)</f>
        <v>0</v>
      </c>
      <c r="O3493" s="13">
        <f>IFERROR(VLOOKUP(A3493,[3]Sheet1!$A:$G,3,FALSE),0)</f>
        <v>0</v>
      </c>
      <c r="P3493" s="13">
        <f>IFERROR(VLOOKUP(A3493,[3]Sheet1!$A:$G,4,FALSE),0)</f>
        <v>0</v>
      </c>
      <c r="Q3493" s="13">
        <f>IFERROR(VLOOKUP(A3493,[3]Sheet1!$A:$G,5,FALSE),0)</f>
        <v>0</v>
      </c>
      <c r="R3493" s="13">
        <f>IFERROR(VLOOKUP(A3493,[3]Sheet1!$A:$H,6,FALSE),0)</f>
        <v>0</v>
      </c>
      <c r="S3493" s="13">
        <f>IFERROR(VLOOKUP(A3493,[3]Sheet1!$A:$I,7,FALSE),0)</f>
        <v>0</v>
      </c>
      <c r="T3493" s="13" t="str">
        <f t="shared" si="268"/>
        <v>Sim</v>
      </c>
      <c r="U3493" s="13" t="str">
        <f t="shared" si="268"/>
        <v>Sim</v>
      </c>
      <c r="V3493" s="13" t="str">
        <f t="shared" si="268"/>
        <v>Sim</v>
      </c>
      <c r="W3493" s="13" t="str">
        <f t="shared" si="267"/>
        <v>Sim</v>
      </c>
      <c r="X3493" s="13" t="str">
        <f t="shared" si="267"/>
        <v>Sim</v>
      </c>
      <c r="Y3493" s="13" t="str">
        <f t="shared" si="267"/>
        <v>Sim</v>
      </c>
    </row>
    <row r="3494" spans="1:25">
      <c r="A3494" s="9">
        <v>240270</v>
      </c>
      <c r="B3494" s="13">
        <f>IFERROR(VLOOKUP(A3494,[1]Monitoramento_Base_somente_Said!$A:$J,5,FALSE),0)</f>
        <v>11791</v>
      </c>
      <c r="C3494" s="13">
        <f>IFERROR(VLOOKUP(A3494,[1]Monitoramento_Base_somente_Said!$A:$J,6,FALSE),0)</f>
        <v>6268323</v>
      </c>
      <c r="D3494" s="13">
        <f>IFERROR(VLOOKUP(A3494,[1]Monitoramento_Base_somente_Said!$A:$J,7,FALSE),0)</f>
        <v>15963</v>
      </c>
      <c r="E3494" s="13">
        <f>IFERROR(VLOOKUP(A3494,[1]Monitoramento_Base_somente_Said!$A:$J,8,FALSE),0)</f>
        <v>6280971</v>
      </c>
      <c r="F3494" s="13">
        <f>IFERROR(VLOOKUP(A3494,[1]Monitoramento_Base_somente_Said!$A:$J,9,FALSE),0)</f>
        <v>4505</v>
      </c>
      <c r="G3494" s="13">
        <f>IFERROR(VLOOKUP(A3494,[1]Monitoramento_Base_somente_Said!$A:$J,10,FALSE),0)</f>
        <v>2337691</v>
      </c>
      <c r="H3494" s="13">
        <f>IFERROR(VLOOKUP(A3494,[2]Sheet1!$A:$I,4,FALSE),0)</f>
        <v>0</v>
      </c>
      <c r="I3494" s="13">
        <f>IFERROR(VLOOKUP(A3494,[2]Sheet1!$A:$I,5,FALSE),0)</f>
        <v>0</v>
      </c>
      <c r="J3494" s="13">
        <f>IFERROR(VLOOKUP(A3494,[2]Sheet1!$A:$I,6,FALSE),0)</f>
        <v>0</v>
      </c>
      <c r="K3494" s="13">
        <f>IFERROR(VLOOKUP(A3494,[2]Sheet1!$A:$I,7,FALSE),0)</f>
        <v>0</v>
      </c>
      <c r="L3494" s="13">
        <f>IFERROR(VLOOKUP(A3494,[2]Sheet1!$A:$I,8,FALSE),0)</f>
        <v>0</v>
      </c>
      <c r="M3494" s="13">
        <f>IFERROR(VLOOKUP(A3494,[2]Sheet1!$A:$I,9,FALSE),0)</f>
        <v>0</v>
      </c>
      <c r="N3494" s="13">
        <f>IFERROR(VLOOKUP(A3494,[3]Sheet1!$A:$G,2,FALSE),0)</f>
        <v>0</v>
      </c>
      <c r="O3494" s="13">
        <f>IFERROR(VLOOKUP(A3494,[3]Sheet1!$A:$G,3,FALSE),0)</f>
        <v>0</v>
      </c>
      <c r="P3494" s="13">
        <f>IFERROR(VLOOKUP(A3494,[3]Sheet1!$A:$G,4,FALSE),0)</f>
        <v>0</v>
      </c>
      <c r="Q3494" s="13">
        <f>IFERROR(VLOOKUP(A3494,[3]Sheet1!$A:$G,5,FALSE),0)</f>
        <v>0</v>
      </c>
      <c r="R3494" s="13">
        <f>IFERROR(VLOOKUP(A3494,[3]Sheet1!$A:$H,6,FALSE),0)</f>
        <v>0</v>
      </c>
      <c r="S3494" s="13">
        <f>IFERROR(VLOOKUP(A3494,[3]Sheet1!$A:$I,7,FALSE),0)</f>
        <v>0</v>
      </c>
      <c r="T3494" s="13" t="str">
        <f t="shared" si="268"/>
        <v>Sim</v>
      </c>
      <c r="U3494" s="13" t="str">
        <f t="shared" si="268"/>
        <v>Sim</v>
      </c>
      <c r="V3494" s="13" t="str">
        <f t="shared" si="268"/>
        <v>Sim</v>
      </c>
      <c r="W3494" s="13" t="str">
        <f t="shared" si="267"/>
        <v>Sim</v>
      </c>
      <c r="X3494" s="13" t="str">
        <f t="shared" si="267"/>
        <v>Sim</v>
      </c>
      <c r="Y3494" s="13" t="str">
        <f t="shared" si="267"/>
        <v>Sim</v>
      </c>
    </row>
    <row r="3495" spans="1:25">
      <c r="A3495" s="9">
        <v>240280</v>
      </c>
      <c r="B3495" s="13">
        <f>IFERROR(VLOOKUP(A3495,[1]Monitoramento_Base_somente_Said!$A:$J,5,FALSE),0)</f>
        <v>1687</v>
      </c>
      <c r="C3495" s="13">
        <f>IFERROR(VLOOKUP(A3495,[1]Monitoramento_Base_somente_Said!$A:$J,6,FALSE),0)</f>
        <v>676093</v>
      </c>
      <c r="D3495" s="13">
        <f>IFERROR(VLOOKUP(A3495,[1]Monitoramento_Base_somente_Said!$A:$J,7,FALSE),0)</f>
        <v>0</v>
      </c>
      <c r="E3495" s="13">
        <f>IFERROR(VLOOKUP(A3495,[1]Monitoramento_Base_somente_Said!$A:$J,8,FALSE),0)</f>
        <v>618106</v>
      </c>
      <c r="F3495" s="13">
        <f>IFERROR(VLOOKUP(A3495,[1]Monitoramento_Base_somente_Said!$A:$J,9,FALSE),0)</f>
        <v>0</v>
      </c>
      <c r="G3495" s="13">
        <f>IFERROR(VLOOKUP(A3495,[1]Monitoramento_Base_somente_Said!$A:$J,10,FALSE),0)</f>
        <v>255768</v>
      </c>
      <c r="H3495" s="13">
        <f>IFERROR(VLOOKUP(A3495,[2]Sheet1!$A:$I,4,FALSE),0)</f>
        <v>0</v>
      </c>
      <c r="I3495" s="13">
        <f>IFERROR(VLOOKUP(A3495,[2]Sheet1!$A:$I,5,FALSE),0)</f>
        <v>0</v>
      </c>
      <c r="J3495" s="13">
        <f>IFERROR(VLOOKUP(A3495,[2]Sheet1!$A:$I,6,FALSE),0)</f>
        <v>0</v>
      </c>
      <c r="K3495" s="13">
        <f>IFERROR(VLOOKUP(A3495,[2]Sheet1!$A:$I,7,FALSE),0)</f>
        <v>0</v>
      </c>
      <c r="L3495" s="13">
        <f>IFERROR(VLOOKUP(A3495,[2]Sheet1!$A:$I,8,FALSE),0)</f>
        <v>0</v>
      </c>
      <c r="M3495" s="13">
        <f>IFERROR(VLOOKUP(A3495,[2]Sheet1!$A:$I,9,FALSE),0)</f>
        <v>0</v>
      </c>
      <c r="N3495" s="13">
        <f>IFERROR(VLOOKUP(A3495,[3]Sheet1!$A:$G,2,FALSE),0)</f>
        <v>0</v>
      </c>
      <c r="O3495" s="13">
        <f>IFERROR(VLOOKUP(A3495,[3]Sheet1!$A:$G,3,FALSE),0)</f>
        <v>0</v>
      </c>
      <c r="P3495" s="13">
        <f>IFERROR(VLOOKUP(A3495,[3]Sheet1!$A:$G,4,FALSE),0)</f>
        <v>0</v>
      </c>
      <c r="Q3495" s="13">
        <f>IFERROR(VLOOKUP(A3495,[3]Sheet1!$A:$G,5,FALSE),0)</f>
        <v>0</v>
      </c>
      <c r="R3495" s="13">
        <f>IFERROR(VLOOKUP(A3495,[3]Sheet1!$A:$H,6,FALSE),0)</f>
        <v>0</v>
      </c>
      <c r="S3495" s="13">
        <f>IFERROR(VLOOKUP(A3495,[3]Sheet1!$A:$I,7,FALSE),0)</f>
        <v>0</v>
      </c>
      <c r="T3495" s="13" t="str">
        <f t="shared" si="268"/>
        <v>Sim</v>
      </c>
      <c r="U3495" s="13" t="str">
        <f t="shared" si="268"/>
        <v>Sim</v>
      </c>
      <c r="V3495" s="13" t="str">
        <f t="shared" si="268"/>
        <v>Não</v>
      </c>
      <c r="W3495" s="13" t="str">
        <f t="shared" si="267"/>
        <v>Sim</v>
      </c>
      <c r="X3495" s="13" t="str">
        <f t="shared" si="267"/>
        <v>Não</v>
      </c>
      <c r="Y3495" s="13" t="str">
        <f t="shared" si="267"/>
        <v>Sim</v>
      </c>
    </row>
    <row r="3496" spans="1:25">
      <c r="A3496" s="9">
        <v>240290</v>
      </c>
      <c r="B3496" s="13">
        <f>IFERROR(VLOOKUP(A3496,[1]Monitoramento_Base_somente_Said!$A:$J,5,FALSE),0)</f>
        <v>0</v>
      </c>
      <c r="C3496" s="13">
        <f>IFERROR(VLOOKUP(A3496,[1]Monitoramento_Base_somente_Said!$A:$J,6,FALSE),0)</f>
        <v>121975</v>
      </c>
      <c r="D3496" s="13">
        <f>IFERROR(VLOOKUP(A3496,[1]Monitoramento_Base_somente_Said!$A:$J,7,FALSE),0)</f>
        <v>0</v>
      </c>
      <c r="E3496" s="13">
        <f>IFERROR(VLOOKUP(A3496,[1]Monitoramento_Base_somente_Said!$A:$J,8,FALSE),0)</f>
        <v>113582</v>
      </c>
      <c r="F3496" s="13">
        <f>IFERROR(VLOOKUP(A3496,[1]Monitoramento_Base_somente_Said!$A:$J,9,FALSE),0)</f>
        <v>0</v>
      </c>
      <c r="G3496" s="13">
        <f>IFERROR(VLOOKUP(A3496,[1]Monitoramento_Base_somente_Said!$A:$J,10,FALSE),0)</f>
        <v>46992</v>
      </c>
      <c r="H3496" s="13">
        <f>IFERROR(VLOOKUP(A3496,[2]Sheet1!$A:$I,4,FALSE),0)</f>
        <v>0</v>
      </c>
      <c r="I3496" s="13">
        <f>IFERROR(VLOOKUP(A3496,[2]Sheet1!$A:$I,5,FALSE),0)</f>
        <v>0</v>
      </c>
      <c r="J3496" s="13">
        <f>IFERROR(VLOOKUP(A3496,[2]Sheet1!$A:$I,6,FALSE),0)</f>
        <v>0</v>
      </c>
      <c r="K3496" s="13">
        <f>IFERROR(VLOOKUP(A3496,[2]Sheet1!$A:$I,7,FALSE),0)</f>
        <v>0</v>
      </c>
      <c r="L3496" s="13">
        <f>IFERROR(VLOOKUP(A3496,[2]Sheet1!$A:$I,8,FALSE),0)</f>
        <v>0</v>
      </c>
      <c r="M3496" s="13">
        <f>IFERROR(VLOOKUP(A3496,[2]Sheet1!$A:$I,9,FALSE),0)</f>
        <v>0</v>
      </c>
      <c r="N3496" s="13">
        <f>IFERROR(VLOOKUP(A3496,[3]Sheet1!$A:$G,2,FALSE),0)</f>
        <v>0</v>
      </c>
      <c r="O3496" s="13">
        <f>IFERROR(VLOOKUP(A3496,[3]Sheet1!$A:$G,3,FALSE),0)</f>
        <v>0</v>
      </c>
      <c r="P3496" s="13">
        <f>IFERROR(VLOOKUP(A3496,[3]Sheet1!$A:$G,4,FALSE),0)</f>
        <v>0</v>
      </c>
      <c r="Q3496" s="13">
        <f>IFERROR(VLOOKUP(A3496,[3]Sheet1!$A:$G,5,FALSE),0)</f>
        <v>0</v>
      </c>
      <c r="R3496" s="13">
        <f>IFERROR(VLOOKUP(A3496,[3]Sheet1!$A:$H,6,FALSE),0)</f>
        <v>0</v>
      </c>
      <c r="S3496" s="13">
        <f>IFERROR(VLOOKUP(A3496,[3]Sheet1!$A:$I,7,FALSE),0)</f>
        <v>0</v>
      </c>
      <c r="T3496" s="13" t="str">
        <f t="shared" si="268"/>
        <v>Não</v>
      </c>
      <c r="U3496" s="13" t="str">
        <f t="shared" si="268"/>
        <v>Sim</v>
      </c>
      <c r="V3496" s="13" t="str">
        <f t="shared" si="268"/>
        <v>Não</v>
      </c>
      <c r="W3496" s="13" t="str">
        <f t="shared" si="267"/>
        <v>Sim</v>
      </c>
      <c r="X3496" s="13" t="str">
        <f t="shared" si="267"/>
        <v>Não</v>
      </c>
      <c r="Y3496" s="13" t="str">
        <f t="shared" si="267"/>
        <v>Sim</v>
      </c>
    </row>
    <row r="3497" spans="1:25">
      <c r="A3497" s="9">
        <v>240300</v>
      </c>
      <c r="B3497" s="13">
        <f>IFERROR(VLOOKUP(A3497,[1]Monitoramento_Base_somente_Said!$A:$J,5,FALSE),0)</f>
        <v>0</v>
      </c>
      <c r="C3497" s="13">
        <f>IFERROR(VLOOKUP(A3497,[1]Monitoramento_Base_somente_Said!$A:$J,6,FALSE),0)</f>
        <v>2104997</v>
      </c>
      <c r="D3497" s="13">
        <f>IFERROR(VLOOKUP(A3497,[1]Monitoramento_Base_somente_Said!$A:$J,7,FALSE),0)</f>
        <v>0</v>
      </c>
      <c r="E3497" s="13">
        <f>IFERROR(VLOOKUP(A3497,[1]Monitoramento_Base_somente_Said!$A:$J,8,FALSE),0)</f>
        <v>1798797</v>
      </c>
      <c r="F3497" s="13">
        <f>IFERROR(VLOOKUP(A3497,[1]Monitoramento_Base_somente_Said!$A:$J,9,FALSE),0)</f>
        <v>0</v>
      </c>
      <c r="G3497" s="13">
        <f>IFERROR(VLOOKUP(A3497,[1]Monitoramento_Base_somente_Said!$A:$J,10,FALSE),0)</f>
        <v>595382</v>
      </c>
      <c r="H3497" s="13">
        <f>IFERROR(VLOOKUP(A3497,[2]Sheet1!$A:$I,4,FALSE),0)</f>
        <v>0</v>
      </c>
      <c r="I3497" s="13">
        <f>IFERROR(VLOOKUP(A3497,[2]Sheet1!$A:$I,5,FALSE),0)</f>
        <v>0</v>
      </c>
      <c r="J3497" s="13">
        <f>IFERROR(VLOOKUP(A3497,[2]Sheet1!$A:$I,6,FALSE),0)</f>
        <v>0</v>
      </c>
      <c r="K3497" s="13">
        <f>IFERROR(VLOOKUP(A3497,[2]Sheet1!$A:$I,7,FALSE),0)</f>
        <v>0</v>
      </c>
      <c r="L3497" s="13">
        <f>IFERROR(VLOOKUP(A3497,[2]Sheet1!$A:$I,8,FALSE),0)</f>
        <v>0</v>
      </c>
      <c r="M3497" s="13">
        <f>IFERROR(VLOOKUP(A3497,[2]Sheet1!$A:$I,9,FALSE),0)</f>
        <v>0</v>
      </c>
      <c r="N3497" s="13">
        <f>IFERROR(VLOOKUP(A3497,[3]Sheet1!$A:$G,2,FALSE),0)</f>
        <v>0</v>
      </c>
      <c r="O3497" s="13">
        <f>IFERROR(VLOOKUP(A3497,[3]Sheet1!$A:$G,3,FALSE),0)</f>
        <v>0</v>
      </c>
      <c r="P3497" s="13">
        <f>IFERROR(VLOOKUP(A3497,[3]Sheet1!$A:$G,4,FALSE),0)</f>
        <v>0</v>
      </c>
      <c r="Q3497" s="13">
        <f>IFERROR(VLOOKUP(A3497,[3]Sheet1!$A:$G,5,FALSE),0)</f>
        <v>0</v>
      </c>
      <c r="R3497" s="13">
        <f>IFERROR(VLOOKUP(A3497,[3]Sheet1!$A:$H,6,FALSE),0)</f>
        <v>0</v>
      </c>
      <c r="S3497" s="13">
        <f>IFERROR(VLOOKUP(A3497,[3]Sheet1!$A:$I,7,FALSE),0)</f>
        <v>0</v>
      </c>
      <c r="T3497" s="13" t="str">
        <f t="shared" si="268"/>
        <v>Não</v>
      </c>
      <c r="U3497" s="13" t="str">
        <f t="shared" si="268"/>
        <v>Sim</v>
      </c>
      <c r="V3497" s="13" t="str">
        <f t="shared" si="268"/>
        <v>Não</v>
      </c>
      <c r="W3497" s="13" t="str">
        <f t="shared" si="267"/>
        <v>Sim</v>
      </c>
      <c r="X3497" s="13" t="str">
        <f t="shared" si="267"/>
        <v>Não</v>
      </c>
      <c r="Y3497" s="13" t="str">
        <f t="shared" si="267"/>
        <v>Sim</v>
      </c>
    </row>
    <row r="3498" spans="1:25">
      <c r="A3498" s="23">
        <v>240310</v>
      </c>
      <c r="B3498" s="13">
        <f>IFERROR(VLOOKUP(A3498,[1]Monitoramento_Base_somente_Said!$A:$J,5,FALSE),0)</f>
        <v>0</v>
      </c>
      <c r="C3498" s="13">
        <f>IFERROR(VLOOKUP(A3498,[1]Monitoramento_Base_somente_Said!$A:$J,6,FALSE),0)</f>
        <v>103429113</v>
      </c>
      <c r="D3498" s="13">
        <f>IFERROR(VLOOKUP(A3498,[1]Monitoramento_Base_somente_Said!$A:$J,7,FALSE),0)</f>
        <v>0</v>
      </c>
      <c r="E3498" s="13">
        <f>IFERROR(VLOOKUP(A3498,[1]Monitoramento_Base_somente_Said!$A:$J,8,FALSE),0)</f>
        <v>96756267</v>
      </c>
      <c r="F3498" s="13">
        <f>IFERROR(VLOOKUP(A3498,[1]Monitoramento_Base_somente_Said!$A:$J,9,FALSE),0)</f>
        <v>0</v>
      </c>
      <c r="G3498" s="13">
        <f>IFERROR(VLOOKUP(A3498,[1]Monitoramento_Base_somente_Said!$A:$J,10,FALSE),0)</f>
        <v>40037076</v>
      </c>
      <c r="H3498" s="13">
        <f>IFERROR(VLOOKUP(A3498,[2]Sheet1!$A:$I,4,FALSE),0)</f>
        <v>0</v>
      </c>
      <c r="I3498" s="13">
        <f>IFERROR(VLOOKUP(A3498,[2]Sheet1!$A:$I,5,FALSE),0)</f>
        <v>0</v>
      </c>
      <c r="J3498" s="13">
        <f>IFERROR(VLOOKUP(A3498,[2]Sheet1!$A:$I,6,FALSE),0)</f>
        <v>0</v>
      </c>
      <c r="K3498" s="13">
        <f>IFERROR(VLOOKUP(A3498,[2]Sheet1!$A:$I,7,FALSE),0)</f>
        <v>0</v>
      </c>
      <c r="L3498" s="13">
        <f>IFERROR(VLOOKUP(A3498,[2]Sheet1!$A:$I,8,FALSE),0)</f>
        <v>0</v>
      </c>
      <c r="M3498" s="13">
        <f>IFERROR(VLOOKUP(A3498,[2]Sheet1!$A:$I,9,FALSE),0)</f>
        <v>0</v>
      </c>
      <c r="N3498" s="13">
        <f>IFERROR(VLOOKUP(A3498,[3]Sheet1!$A:$G,2,FALSE),0)</f>
        <v>0</v>
      </c>
      <c r="O3498" s="13">
        <f>IFERROR(VLOOKUP(A3498,[3]Sheet1!$A:$G,3,FALSE),0)</f>
        <v>0</v>
      </c>
      <c r="P3498" s="13">
        <f>IFERROR(VLOOKUP(A3498,[3]Sheet1!$A:$G,4,FALSE),0)</f>
        <v>0</v>
      </c>
      <c r="Q3498" s="13">
        <f>IFERROR(VLOOKUP(A3498,[3]Sheet1!$A:$G,5,FALSE),0)</f>
        <v>0</v>
      </c>
      <c r="R3498" s="13">
        <f>IFERROR(VLOOKUP(A3498,[3]Sheet1!$A:$H,6,FALSE),0)</f>
        <v>0</v>
      </c>
      <c r="S3498" s="13">
        <f>IFERROR(VLOOKUP(A3498,[3]Sheet1!$A:$I,7,FALSE),0)</f>
        <v>0</v>
      </c>
      <c r="T3498" s="13" t="str">
        <f t="shared" si="268"/>
        <v>Não</v>
      </c>
      <c r="U3498" s="13" t="str">
        <f t="shared" si="268"/>
        <v>Sim</v>
      </c>
      <c r="V3498" s="13" t="str">
        <f t="shared" si="268"/>
        <v>Não</v>
      </c>
      <c r="W3498" s="13" t="str">
        <f t="shared" si="267"/>
        <v>Sim</v>
      </c>
      <c r="X3498" s="13" t="str">
        <f t="shared" si="267"/>
        <v>Não</v>
      </c>
      <c r="Y3498" s="13" t="str">
        <f t="shared" si="267"/>
        <v>Sim</v>
      </c>
    </row>
    <row r="3499" spans="1:25">
      <c r="A3499" s="9">
        <v>240320</v>
      </c>
      <c r="B3499" s="13">
        <f>IFERROR(VLOOKUP(A3499,[1]Monitoramento_Base_somente_Said!$A:$J,5,FALSE),0)</f>
        <v>984</v>
      </c>
      <c r="C3499" s="13">
        <f>IFERROR(VLOOKUP(A3499,[1]Monitoramento_Base_somente_Said!$A:$J,6,FALSE),0)</f>
        <v>5383443</v>
      </c>
      <c r="D3499" s="13">
        <f>IFERROR(VLOOKUP(A3499,[1]Monitoramento_Base_somente_Said!$A:$J,7,FALSE),0)</f>
        <v>425</v>
      </c>
      <c r="E3499" s="13">
        <f>IFERROR(VLOOKUP(A3499,[1]Monitoramento_Base_somente_Said!$A:$J,8,FALSE),0)</f>
        <v>4581746</v>
      </c>
      <c r="F3499" s="13">
        <f>IFERROR(VLOOKUP(A3499,[1]Monitoramento_Base_somente_Said!$A:$J,9,FALSE),0)</f>
        <v>0</v>
      </c>
      <c r="G3499" s="13">
        <f>IFERROR(VLOOKUP(A3499,[1]Monitoramento_Base_somente_Said!$A:$J,10,FALSE),0)</f>
        <v>1769400</v>
      </c>
      <c r="H3499" s="13">
        <f>IFERROR(VLOOKUP(A3499,[2]Sheet1!$A:$I,4,FALSE),0)</f>
        <v>0</v>
      </c>
      <c r="I3499" s="13">
        <f>IFERROR(VLOOKUP(A3499,[2]Sheet1!$A:$I,5,FALSE),0)</f>
        <v>0</v>
      </c>
      <c r="J3499" s="13">
        <f>IFERROR(VLOOKUP(A3499,[2]Sheet1!$A:$I,6,FALSE),0)</f>
        <v>0</v>
      </c>
      <c r="K3499" s="13">
        <f>IFERROR(VLOOKUP(A3499,[2]Sheet1!$A:$I,7,FALSE),0)</f>
        <v>0</v>
      </c>
      <c r="L3499" s="13">
        <f>IFERROR(VLOOKUP(A3499,[2]Sheet1!$A:$I,8,FALSE),0)</f>
        <v>0</v>
      </c>
      <c r="M3499" s="13">
        <f>IFERROR(VLOOKUP(A3499,[2]Sheet1!$A:$I,9,FALSE),0)</f>
        <v>0</v>
      </c>
      <c r="N3499" s="13">
        <f>IFERROR(VLOOKUP(A3499,[3]Sheet1!$A:$G,2,FALSE),0)</f>
        <v>0</v>
      </c>
      <c r="O3499" s="13">
        <f>IFERROR(VLOOKUP(A3499,[3]Sheet1!$A:$G,3,FALSE),0)</f>
        <v>0</v>
      </c>
      <c r="P3499" s="13">
        <f>IFERROR(VLOOKUP(A3499,[3]Sheet1!$A:$G,4,FALSE),0)</f>
        <v>0</v>
      </c>
      <c r="Q3499" s="13">
        <f>IFERROR(VLOOKUP(A3499,[3]Sheet1!$A:$G,5,FALSE),0)</f>
        <v>0</v>
      </c>
      <c r="R3499" s="13">
        <f>IFERROR(VLOOKUP(A3499,[3]Sheet1!$A:$H,6,FALSE),0)</f>
        <v>0</v>
      </c>
      <c r="S3499" s="13">
        <f>IFERROR(VLOOKUP(A3499,[3]Sheet1!$A:$I,7,FALSE),0)</f>
        <v>0</v>
      </c>
      <c r="T3499" s="13" t="str">
        <f t="shared" si="268"/>
        <v>Sim</v>
      </c>
      <c r="U3499" s="13" t="str">
        <f t="shared" si="268"/>
        <v>Sim</v>
      </c>
      <c r="V3499" s="13" t="str">
        <f t="shared" si="268"/>
        <v>Sim</v>
      </c>
      <c r="W3499" s="13" t="str">
        <f t="shared" si="267"/>
        <v>Sim</v>
      </c>
      <c r="X3499" s="13" t="str">
        <f t="shared" si="267"/>
        <v>Não</v>
      </c>
      <c r="Y3499" s="13" t="str">
        <f t="shared" si="267"/>
        <v>Sim</v>
      </c>
    </row>
    <row r="3500" spans="1:25">
      <c r="A3500" s="9">
        <v>240330</v>
      </c>
      <c r="B3500" s="13">
        <f>IFERROR(VLOOKUP(A3500,[1]Monitoramento_Base_somente_Said!$A:$J,5,FALSE),0)</f>
        <v>0</v>
      </c>
      <c r="C3500" s="13">
        <f>IFERROR(VLOOKUP(A3500,[1]Monitoramento_Base_somente_Said!$A:$J,6,FALSE),0)</f>
        <v>8246084</v>
      </c>
      <c r="D3500" s="13">
        <f>IFERROR(VLOOKUP(A3500,[1]Monitoramento_Base_somente_Said!$A:$J,7,FALSE),0)</f>
        <v>0</v>
      </c>
      <c r="E3500" s="13">
        <f>IFERROR(VLOOKUP(A3500,[1]Monitoramento_Base_somente_Said!$A:$J,8,FALSE),0)</f>
        <v>8043240</v>
      </c>
      <c r="F3500" s="13">
        <f>IFERROR(VLOOKUP(A3500,[1]Monitoramento_Base_somente_Said!$A:$J,9,FALSE),0)</f>
        <v>0</v>
      </c>
      <c r="G3500" s="13">
        <f>IFERROR(VLOOKUP(A3500,[1]Monitoramento_Base_somente_Said!$A:$J,10,FALSE),0)</f>
        <v>3541780</v>
      </c>
      <c r="H3500" s="13">
        <f>IFERROR(VLOOKUP(A3500,[2]Sheet1!$A:$I,4,FALSE),0)</f>
        <v>0</v>
      </c>
      <c r="I3500" s="13">
        <f>IFERROR(VLOOKUP(A3500,[2]Sheet1!$A:$I,5,FALSE),0)</f>
        <v>0</v>
      </c>
      <c r="J3500" s="13">
        <f>IFERROR(VLOOKUP(A3500,[2]Sheet1!$A:$I,6,FALSE),0)</f>
        <v>0</v>
      </c>
      <c r="K3500" s="13">
        <f>IFERROR(VLOOKUP(A3500,[2]Sheet1!$A:$I,7,FALSE),0)</f>
        <v>0</v>
      </c>
      <c r="L3500" s="13">
        <f>IFERROR(VLOOKUP(A3500,[2]Sheet1!$A:$I,8,FALSE),0)</f>
        <v>0</v>
      </c>
      <c r="M3500" s="13">
        <f>IFERROR(VLOOKUP(A3500,[2]Sheet1!$A:$I,9,FALSE),0)</f>
        <v>0</v>
      </c>
      <c r="N3500" s="13">
        <f>IFERROR(VLOOKUP(A3500,[3]Sheet1!$A:$G,2,FALSE),0)</f>
        <v>0</v>
      </c>
      <c r="O3500" s="13">
        <f>IFERROR(VLOOKUP(A3500,[3]Sheet1!$A:$G,3,FALSE),0)</f>
        <v>0</v>
      </c>
      <c r="P3500" s="13">
        <f>IFERROR(VLOOKUP(A3500,[3]Sheet1!$A:$G,4,FALSE),0)</f>
        <v>0</v>
      </c>
      <c r="Q3500" s="13">
        <f>IFERROR(VLOOKUP(A3500,[3]Sheet1!$A:$G,5,FALSE),0)</f>
        <v>0</v>
      </c>
      <c r="R3500" s="13">
        <f>IFERROR(VLOOKUP(A3500,[3]Sheet1!$A:$H,6,FALSE),0)</f>
        <v>0</v>
      </c>
      <c r="S3500" s="13">
        <f>IFERROR(VLOOKUP(A3500,[3]Sheet1!$A:$I,7,FALSE),0)</f>
        <v>0</v>
      </c>
      <c r="T3500" s="13" t="str">
        <f t="shared" si="268"/>
        <v>Não</v>
      </c>
      <c r="U3500" s="13" t="str">
        <f t="shared" si="268"/>
        <v>Sim</v>
      </c>
      <c r="V3500" s="13" t="str">
        <f t="shared" si="268"/>
        <v>Não</v>
      </c>
      <c r="W3500" s="13" t="str">
        <f t="shared" si="267"/>
        <v>Sim</v>
      </c>
      <c r="X3500" s="13" t="str">
        <f t="shared" si="267"/>
        <v>Não</v>
      </c>
      <c r="Y3500" s="13" t="str">
        <f t="shared" si="267"/>
        <v>Sim</v>
      </c>
    </row>
    <row r="3501" spans="1:25">
      <c r="A3501" s="9">
        <v>240340</v>
      </c>
      <c r="B3501" s="13">
        <f>IFERROR(VLOOKUP(A3501,[1]Monitoramento_Base_somente_Said!$A:$J,5,FALSE),0)</f>
        <v>0</v>
      </c>
      <c r="C3501" s="13">
        <f>IFERROR(VLOOKUP(A3501,[1]Monitoramento_Base_somente_Said!$A:$J,6,FALSE),0)</f>
        <v>724656</v>
      </c>
      <c r="D3501" s="13">
        <f>IFERROR(VLOOKUP(A3501,[1]Monitoramento_Base_somente_Said!$A:$J,7,FALSE),0)</f>
        <v>0</v>
      </c>
      <c r="E3501" s="13">
        <f>IFERROR(VLOOKUP(A3501,[1]Monitoramento_Base_somente_Said!$A:$J,8,FALSE),0)</f>
        <v>677904</v>
      </c>
      <c r="F3501" s="13">
        <f>IFERROR(VLOOKUP(A3501,[1]Monitoramento_Base_somente_Said!$A:$J,9,FALSE),0)</f>
        <v>0</v>
      </c>
      <c r="G3501" s="13">
        <f>IFERROR(VLOOKUP(A3501,[1]Monitoramento_Base_somente_Said!$A:$J,10,FALSE),0)</f>
        <v>280512</v>
      </c>
      <c r="H3501" s="13">
        <f>IFERROR(VLOOKUP(A3501,[2]Sheet1!$A:$I,4,FALSE),0)</f>
        <v>0</v>
      </c>
      <c r="I3501" s="13">
        <f>IFERROR(VLOOKUP(A3501,[2]Sheet1!$A:$I,5,FALSE),0)</f>
        <v>0</v>
      </c>
      <c r="J3501" s="13">
        <f>IFERROR(VLOOKUP(A3501,[2]Sheet1!$A:$I,6,FALSE),0)</f>
        <v>0</v>
      </c>
      <c r="K3501" s="13">
        <f>IFERROR(VLOOKUP(A3501,[2]Sheet1!$A:$I,7,FALSE),0)</f>
        <v>0</v>
      </c>
      <c r="L3501" s="13">
        <f>IFERROR(VLOOKUP(A3501,[2]Sheet1!$A:$I,8,FALSE),0)</f>
        <v>0</v>
      </c>
      <c r="M3501" s="13">
        <f>IFERROR(VLOOKUP(A3501,[2]Sheet1!$A:$I,9,FALSE),0)</f>
        <v>0</v>
      </c>
      <c r="N3501" s="13">
        <f>IFERROR(VLOOKUP(A3501,[3]Sheet1!$A:$G,2,FALSE),0)</f>
        <v>0</v>
      </c>
      <c r="O3501" s="13">
        <f>IFERROR(VLOOKUP(A3501,[3]Sheet1!$A:$G,3,FALSE),0)</f>
        <v>0</v>
      </c>
      <c r="P3501" s="13">
        <f>IFERROR(VLOOKUP(A3501,[3]Sheet1!$A:$G,4,FALSE),0)</f>
        <v>0</v>
      </c>
      <c r="Q3501" s="13">
        <f>IFERROR(VLOOKUP(A3501,[3]Sheet1!$A:$G,5,FALSE),0)</f>
        <v>0</v>
      </c>
      <c r="R3501" s="13">
        <f>IFERROR(VLOOKUP(A3501,[3]Sheet1!$A:$H,6,FALSE),0)</f>
        <v>0</v>
      </c>
      <c r="S3501" s="13">
        <f>IFERROR(VLOOKUP(A3501,[3]Sheet1!$A:$I,7,FALSE),0)</f>
        <v>0</v>
      </c>
      <c r="T3501" s="13" t="str">
        <f t="shared" si="268"/>
        <v>Não</v>
      </c>
      <c r="U3501" s="13" t="str">
        <f t="shared" si="268"/>
        <v>Sim</v>
      </c>
      <c r="V3501" s="13" t="str">
        <f t="shared" si="268"/>
        <v>Não</v>
      </c>
      <c r="W3501" s="13" t="str">
        <f t="shared" si="267"/>
        <v>Sim</v>
      </c>
      <c r="X3501" s="13" t="str">
        <f t="shared" si="267"/>
        <v>Não</v>
      </c>
      <c r="Y3501" s="13" t="str">
        <f t="shared" si="267"/>
        <v>Sim</v>
      </c>
    </row>
    <row r="3502" spans="1:25">
      <c r="A3502" s="9">
        <v>240350</v>
      </c>
      <c r="B3502" s="13">
        <f>IFERROR(VLOOKUP(A3502,[1]Monitoramento_Base_somente_Said!$A:$J,5,FALSE),0)</f>
        <v>72513</v>
      </c>
      <c r="C3502" s="13">
        <f>IFERROR(VLOOKUP(A3502,[1]Monitoramento_Base_somente_Said!$A:$J,6,FALSE),0)</f>
        <v>4820984</v>
      </c>
      <c r="D3502" s="13">
        <f>IFERROR(VLOOKUP(A3502,[1]Monitoramento_Base_somente_Said!$A:$J,7,FALSE),0)</f>
        <v>516</v>
      </c>
      <c r="E3502" s="13">
        <f>IFERROR(VLOOKUP(A3502,[1]Monitoramento_Base_somente_Said!$A:$J,8,FALSE),0)</f>
        <v>2815885</v>
      </c>
      <c r="F3502" s="13">
        <f>IFERROR(VLOOKUP(A3502,[1]Monitoramento_Base_somente_Said!$A:$J,9,FALSE),0)</f>
        <v>0</v>
      </c>
      <c r="G3502" s="13">
        <f>IFERROR(VLOOKUP(A3502,[1]Monitoramento_Base_somente_Said!$A:$J,10,FALSE),0)</f>
        <v>1156765</v>
      </c>
      <c r="H3502" s="13">
        <f>IFERROR(VLOOKUP(A3502,[2]Sheet1!$A:$I,4,FALSE),0)</f>
        <v>0</v>
      </c>
      <c r="I3502" s="13">
        <f>IFERROR(VLOOKUP(A3502,[2]Sheet1!$A:$I,5,FALSE),0)</f>
        <v>0</v>
      </c>
      <c r="J3502" s="13">
        <f>IFERROR(VLOOKUP(A3502,[2]Sheet1!$A:$I,6,FALSE),0)</f>
        <v>0</v>
      </c>
      <c r="K3502" s="13">
        <f>IFERROR(VLOOKUP(A3502,[2]Sheet1!$A:$I,7,FALSE),0)</f>
        <v>0</v>
      </c>
      <c r="L3502" s="13">
        <f>IFERROR(VLOOKUP(A3502,[2]Sheet1!$A:$I,8,FALSE),0)</f>
        <v>0</v>
      </c>
      <c r="M3502" s="13">
        <f>IFERROR(VLOOKUP(A3502,[2]Sheet1!$A:$I,9,FALSE),0)</f>
        <v>0</v>
      </c>
      <c r="N3502" s="13">
        <f>IFERROR(VLOOKUP(A3502,[3]Sheet1!$A:$G,2,FALSE),0)</f>
        <v>0</v>
      </c>
      <c r="O3502" s="13">
        <f>IFERROR(VLOOKUP(A3502,[3]Sheet1!$A:$G,3,FALSE),0)</f>
        <v>0</v>
      </c>
      <c r="P3502" s="13">
        <f>IFERROR(VLOOKUP(A3502,[3]Sheet1!$A:$G,4,FALSE),0)</f>
        <v>0</v>
      </c>
      <c r="Q3502" s="13">
        <f>IFERROR(VLOOKUP(A3502,[3]Sheet1!$A:$G,5,FALSE),0)</f>
        <v>0</v>
      </c>
      <c r="R3502" s="13">
        <f>IFERROR(VLOOKUP(A3502,[3]Sheet1!$A:$H,6,FALSE),0)</f>
        <v>0</v>
      </c>
      <c r="S3502" s="13">
        <f>IFERROR(VLOOKUP(A3502,[3]Sheet1!$A:$I,7,FALSE),0)</f>
        <v>0</v>
      </c>
      <c r="T3502" s="13" t="str">
        <f t="shared" si="268"/>
        <v>Sim</v>
      </c>
      <c r="U3502" s="13" t="str">
        <f t="shared" si="268"/>
        <v>Sim</v>
      </c>
      <c r="V3502" s="13" t="str">
        <f t="shared" si="268"/>
        <v>Sim</v>
      </c>
      <c r="W3502" s="13" t="str">
        <f t="shared" si="267"/>
        <v>Sim</v>
      </c>
      <c r="X3502" s="13" t="str">
        <f t="shared" si="267"/>
        <v>Não</v>
      </c>
      <c r="Y3502" s="13" t="str">
        <f t="shared" si="267"/>
        <v>Sim</v>
      </c>
    </row>
    <row r="3503" spans="1:25">
      <c r="A3503" s="23">
        <v>240360</v>
      </c>
      <c r="B3503" s="13">
        <f>IFERROR(VLOOKUP(A3503,[1]Monitoramento_Base_somente_Said!$A:$J,5,FALSE),0)</f>
        <v>303767</v>
      </c>
      <c r="C3503" s="13">
        <f>IFERROR(VLOOKUP(A3503,[1]Monitoramento_Base_somente_Said!$A:$J,6,FALSE),0)</f>
        <v>40907464</v>
      </c>
      <c r="D3503" s="13">
        <f>IFERROR(VLOOKUP(A3503,[1]Monitoramento_Base_somente_Said!$A:$J,7,FALSE),0)</f>
        <v>2066</v>
      </c>
      <c r="E3503" s="13">
        <f>IFERROR(VLOOKUP(A3503,[1]Monitoramento_Base_somente_Said!$A:$J,8,FALSE),0)</f>
        <v>32694430</v>
      </c>
      <c r="F3503" s="13">
        <f>IFERROR(VLOOKUP(A3503,[1]Monitoramento_Base_somente_Said!$A:$J,9,FALSE),0)</f>
        <v>666</v>
      </c>
      <c r="G3503" s="13">
        <f>IFERROR(VLOOKUP(A3503,[1]Monitoramento_Base_somente_Said!$A:$J,10,FALSE),0)</f>
        <v>12550019</v>
      </c>
      <c r="H3503" s="13">
        <f>IFERROR(VLOOKUP(A3503,[2]Sheet1!$A:$I,4,FALSE),0)</f>
        <v>0</v>
      </c>
      <c r="I3503" s="13">
        <f>IFERROR(VLOOKUP(A3503,[2]Sheet1!$A:$I,5,FALSE),0)</f>
        <v>0</v>
      </c>
      <c r="J3503" s="13">
        <f>IFERROR(VLOOKUP(A3503,[2]Sheet1!$A:$I,6,FALSE),0)</f>
        <v>0</v>
      </c>
      <c r="K3503" s="13">
        <f>IFERROR(VLOOKUP(A3503,[2]Sheet1!$A:$I,7,FALSE),0)</f>
        <v>0</v>
      </c>
      <c r="L3503" s="13">
        <f>IFERROR(VLOOKUP(A3503,[2]Sheet1!$A:$I,8,FALSE),0)</f>
        <v>0</v>
      </c>
      <c r="M3503" s="13">
        <f>IFERROR(VLOOKUP(A3503,[2]Sheet1!$A:$I,9,FALSE),0)</f>
        <v>0</v>
      </c>
      <c r="N3503" s="13">
        <f>IFERROR(VLOOKUP(A3503,[3]Sheet1!$A:$G,2,FALSE),0)</f>
        <v>0</v>
      </c>
      <c r="O3503" s="13">
        <f>IFERROR(VLOOKUP(A3503,[3]Sheet1!$A:$G,3,FALSE),0)</f>
        <v>0</v>
      </c>
      <c r="P3503" s="13">
        <f>IFERROR(VLOOKUP(A3503,[3]Sheet1!$A:$G,4,FALSE),0)</f>
        <v>0</v>
      </c>
      <c r="Q3503" s="13">
        <f>IFERROR(VLOOKUP(A3503,[3]Sheet1!$A:$G,5,FALSE),0)</f>
        <v>0</v>
      </c>
      <c r="R3503" s="13">
        <f>IFERROR(VLOOKUP(A3503,[3]Sheet1!$A:$H,6,FALSE),0)</f>
        <v>0</v>
      </c>
      <c r="S3503" s="13">
        <f>IFERROR(VLOOKUP(A3503,[3]Sheet1!$A:$I,7,FALSE),0)</f>
        <v>0</v>
      </c>
      <c r="T3503" s="13" t="str">
        <f t="shared" si="268"/>
        <v>Sim</v>
      </c>
      <c r="U3503" s="13" t="str">
        <f t="shared" si="268"/>
        <v>Sim</v>
      </c>
      <c r="V3503" s="13" t="str">
        <f t="shared" si="268"/>
        <v>Sim</v>
      </c>
      <c r="W3503" s="13" t="str">
        <f t="shared" si="267"/>
        <v>Sim</v>
      </c>
      <c r="X3503" s="13" t="str">
        <f t="shared" si="267"/>
        <v>Sim</v>
      </c>
      <c r="Y3503" s="13" t="str">
        <f t="shared" si="267"/>
        <v>Sim</v>
      </c>
    </row>
    <row r="3504" spans="1:25">
      <c r="A3504" s="9">
        <v>240370</v>
      </c>
      <c r="B3504" s="13">
        <f>IFERROR(VLOOKUP(A3504,[1]Monitoramento_Base_somente_Said!$A:$J,5,FALSE),0)</f>
        <v>1935</v>
      </c>
      <c r="C3504" s="13">
        <f>IFERROR(VLOOKUP(A3504,[1]Monitoramento_Base_somente_Said!$A:$J,6,FALSE),0)</f>
        <v>6240672</v>
      </c>
      <c r="D3504" s="13">
        <f>IFERROR(VLOOKUP(A3504,[1]Monitoramento_Base_somente_Said!$A:$J,7,FALSE),0)</f>
        <v>0</v>
      </c>
      <c r="E3504" s="13">
        <f>IFERROR(VLOOKUP(A3504,[1]Monitoramento_Base_somente_Said!$A:$J,8,FALSE),0)</f>
        <v>5760995</v>
      </c>
      <c r="F3504" s="13">
        <f>IFERROR(VLOOKUP(A3504,[1]Monitoramento_Base_somente_Said!$A:$J,9,FALSE),0)</f>
        <v>0</v>
      </c>
      <c r="G3504" s="13">
        <f>IFERROR(VLOOKUP(A3504,[1]Monitoramento_Base_somente_Said!$A:$J,10,FALSE),0)</f>
        <v>2383860</v>
      </c>
      <c r="H3504" s="13">
        <f>IFERROR(VLOOKUP(A3504,[2]Sheet1!$A:$I,4,FALSE),0)</f>
        <v>0</v>
      </c>
      <c r="I3504" s="13">
        <f>IFERROR(VLOOKUP(A3504,[2]Sheet1!$A:$I,5,FALSE),0)</f>
        <v>0</v>
      </c>
      <c r="J3504" s="13">
        <f>IFERROR(VLOOKUP(A3504,[2]Sheet1!$A:$I,6,FALSE),0)</f>
        <v>0</v>
      </c>
      <c r="K3504" s="13">
        <f>IFERROR(VLOOKUP(A3504,[2]Sheet1!$A:$I,7,FALSE),0)</f>
        <v>0</v>
      </c>
      <c r="L3504" s="13">
        <f>IFERROR(VLOOKUP(A3504,[2]Sheet1!$A:$I,8,FALSE),0)</f>
        <v>0</v>
      </c>
      <c r="M3504" s="13">
        <f>IFERROR(VLOOKUP(A3504,[2]Sheet1!$A:$I,9,FALSE),0)</f>
        <v>0</v>
      </c>
      <c r="N3504" s="13">
        <f>IFERROR(VLOOKUP(A3504,[3]Sheet1!$A:$G,2,FALSE),0)</f>
        <v>0</v>
      </c>
      <c r="O3504" s="13">
        <f>IFERROR(VLOOKUP(A3504,[3]Sheet1!$A:$G,3,FALSE),0)</f>
        <v>0</v>
      </c>
      <c r="P3504" s="13">
        <f>IFERROR(VLOOKUP(A3504,[3]Sheet1!$A:$G,4,FALSE),0)</f>
        <v>0</v>
      </c>
      <c r="Q3504" s="13">
        <f>IFERROR(VLOOKUP(A3504,[3]Sheet1!$A:$G,5,FALSE),0)</f>
        <v>0</v>
      </c>
      <c r="R3504" s="13">
        <f>IFERROR(VLOOKUP(A3504,[3]Sheet1!$A:$H,6,FALSE),0)</f>
        <v>0</v>
      </c>
      <c r="S3504" s="13">
        <f>IFERROR(VLOOKUP(A3504,[3]Sheet1!$A:$I,7,FALSE),0)</f>
        <v>0</v>
      </c>
      <c r="T3504" s="13" t="str">
        <f t="shared" si="268"/>
        <v>Sim</v>
      </c>
      <c r="U3504" s="13" t="str">
        <f t="shared" si="268"/>
        <v>Sim</v>
      </c>
      <c r="V3504" s="13" t="str">
        <f t="shared" si="268"/>
        <v>Não</v>
      </c>
      <c r="W3504" s="13" t="str">
        <f t="shared" si="267"/>
        <v>Sim</v>
      </c>
      <c r="X3504" s="13" t="str">
        <f t="shared" si="267"/>
        <v>Não</v>
      </c>
      <c r="Y3504" s="13" t="str">
        <f t="shared" si="267"/>
        <v>Sim</v>
      </c>
    </row>
    <row r="3505" spans="1:25">
      <c r="A3505" s="9">
        <v>240375</v>
      </c>
      <c r="B3505" s="13">
        <f>IFERROR(VLOOKUP(A3505,[1]Monitoramento_Base_somente_Said!$A:$J,5,FALSE),0)</f>
        <v>5296</v>
      </c>
      <c r="C3505" s="13">
        <f>IFERROR(VLOOKUP(A3505,[1]Monitoramento_Base_somente_Said!$A:$J,6,FALSE),0)</f>
        <v>3717253</v>
      </c>
      <c r="D3505" s="13">
        <f>IFERROR(VLOOKUP(A3505,[1]Monitoramento_Base_somente_Said!$A:$J,7,FALSE),0)</f>
        <v>1852</v>
      </c>
      <c r="E3505" s="13">
        <f>IFERROR(VLOOKUP(A3505,[1]Monitoramento_Base_somente_Said!$A:$J,8,FALSE),0)</f>
        <v>3387704</v>
      </c>
      <c r="F3505" s="13">
        <f>IFERROR(VLOOKUP(A3505,[1]Monitoramento_Base_somente_Said!$A:$J,9,FALSE),0)</f>
        <v>0</v>
      </c>
      <c r="G3505" s="13">
        <f>IFERROR(VLOOKUP(A3505,[1]Monitoramento_Base_somente_Said!$A:$J,10,FALSE),0)</f>
        <v>1378720</v>
      </c>
      <c r="H3505" s="13">
        <f>IFERROR(VLOOKUP(A3505,[2]Sheet1!$A:$I,4,FALSE),0)</f>
        <v>0</v>
      </c>
      <c r="I3505" s="13">
        <f>IFERROR(VLOOKUP(A3505,[2]Sheet1!$A:$I,5,FALSE),0)</f>
        <v>0</v>
      </c>
      <c r="J3505" s="13">
        <f>IFERROR(VLOOKUP(A3505,[2]Sheet1!$A:$I,6,FALSE),0)</f>
        <v>0</v>
      </c>
      <c r="K3505" s="13">
        <f>IFERROR(VLOOKUP(A3505,[2]Sheet1!$A:$I,7,FALSE),0)</f>
        <v>0</v>
      </c>
      <c r="L3505" s="13">
        <f>IFERROR(VLOOKUP(A3505,[2]Sheet1!$A:$I,8,FALSE),0)</f>
        <v>0</v>
      </c>
      <c r="M3505" s="13">
        <f>IFERROR(VLOOKUP(A3505,[2]Sheet1!$A:$I,9,FALSE),0)</f>
        <v>0</v>
      </c>
      <c r="N3505" s="13">
        <f>IFERROR(VLOOKUP(A3505,[3]Sheet1!$A:$G,2,FALSE),0)</f>
        <v>0</v>
      </c>
      <c r="O3505" s="13">
        <f>IFERROR(VLOOKUP(A3505,[3]Sheet1!$A:$G,3,FALSE),0)</f>
        <v>0</v>
      </c>
      <c r="P3505" s="13">
        <f>IFERROR(VLOOKUP(A3505,[3]Sheet1!$A:$G,4,FALSE),0)</f>
        <v>0</v>
      </c>
      <c r="Q3505" s="13">
        <f>IFERROR(VLOOKUP(A3505,[3]Sheet1!$A:$G,5,FALSE),0)</f>
        <v>0</v>
      </c>
      <c r="R3505" s="13">
        <f>IFERROR(VLOOKUP(A3505,[3]Sheet1!$A:$H,6,FALSE),0)</f>
        <v>0</v>
      </c>
      <c r="S3505" s="13">
        <f>IFERROR(VLOOKUP(A3505,[3]Sheet1!$A:$I,7,FALSE),0)</f>
        <v>0</v>
      </c>
      <c r="T3505" s="13" t="str">
        <f t="shared" si="268"/>
        <v>Sim</v>
      </c>
      <c r="U3505" s="13" t="str">
        <f t="shared" si="268"/>
        <v>Sim</v>
      </c>
      <c r="V3505" s="13" t="str">
        <f t="shared" si="268"/>
        <v>Sim</v>
      </c>
      <c r="W3505" s="13" t="str">
        <f t="shared" si="267"/>
        <v>Sim</v>
      </c>
      <c r="X3505" s="13" t="str">
        <f t="shared" si="267"/>
        <v>Não</v>
      </c>
      <c r="Y3505" s="13" t="str">
        <f t="shared" si="267"/>
        <v>Sim</v>
      </c>
    </row>
    <row r="3506" spans="1:25">
      <c r="A3506" s="9">
        <v>240380</v>
      </c>
      <c r="B3506" s="13">
        <f>IFERROR(VLOOKUP(A3506,[1]Monitoramento_Base_somente_Said!$A:$J,5,FALSE),0)</f>
        <v>103</v>
      </c>
      <c r="C3506" s="13">
        <f>IFERROR(VLOOKUP(A3506,[1]Monitoramento_Base_somente_Said!$A:$J,6,FALSE),0)</f>
        <v>9552107</v>
      </c>
      <c r="D3506" s="13">
        <f>IFERROR(VLOOKUP(A3506,[1]Monitoramento_Base_somente_Said!$A:$J,7,FALSE),0)</f>
        <v>103</v>
      </c>
      <c r="E3506" s="13">
        <f>IFERROR(VLOOKUP(A3506,[1]Monitoramento_Base_somente_Said!$A:$J,8,FALSE),0)</f>
        <v>10267012</v>
      </c>
      <c r="F3506" s="13">
        <f>IFERROR(VLOOKUP(A3506,[1]Monitoramento_Base_somente_Said!$A:$J,9,FALSE),0)</f>
        <v>0</v>
      </c>
      <c r="G3506" s="13">
        <f>IFERROR(VLOOKUP(A3506,[1]Monitoramento_Base_somente_Said!$A:$J,10,FALSE),0)</f>
        <v>4017348</v>
      </c>
      <c r="H3506" s="13">
        <f>IFERROR(VLOOKUP(A3506,[2]Sheet1!$A:$I,4,FALSE),0)</f>
        <v>0</v>
      </c>
      <c r="I3506" s="13">
        <f>IFERROR(VLOOKUP(A3506,[2]Sheet1!$A:$I,5,FALSE),0)</f>
        <v>0</v>
      </c>
      <c r="J3506" s="13">
        <f>IFERROR(VLOOKUP(A3506,[2]Sheet1!$A:$I,6,FALSE),0)</f>
        <v>0</v>
      </c>
      <c r="K3506" s="13">
        <f>IFERROR(VLOOKUP(A3506,[2]Sheet1!$A:$I,7,FALSE),0)</f>
        <v>0</v>
      </c>
      <c r="L3506" s="13">
        <f>IFERROR(VLOOKUP(A3506,[2]Sheet1!$A:$I,8,FALSE),0)</f>
        <v>0</v>
      </c>
      <c r="M3506" s="13">
        <f>IFERROR(VLOOKUP(A3506,[2]Sheet1!$A:$I,9,FALSE),0)</f>
        <v>0</v>
      </c>
      <c r="N3506" s="13">
        <f>IFERROR(VLOOKUP(A3506,[3]Sheet1!$A:$G,2,FALSE),0)</f>
        <v>0</v>
      </c>
      <c r="O3506" s="13">
        <f>IFERROR(VLOOKUP(A3506,[3]Sheet1!$A:$G,3,FALSE),0)</f>
        <v>0</v>
      </c>
      <c r="P3506" s="13">
        <f>IFERROR(VLOOKUP(A3506,[3]Sheet1!$A:$G,4,FALSE),0)</f>
        <v>0</v>
      </c>
      <c r="Q3506" s="13">
        <f>IFERROR(VLOOKUP(A3506,[3]Sheet1!$A:$G,5,FALSE),0)</f>
        <v>0</v>
      </c>
      <c r="R3506" s="13">
        <f>IFERROR(VLOOKUP(A3506,[3]Sheet1!$A:$H,6,FALSE),0)</f>
        <v>0</v>
      </c>
      <c r="S3506" s="13">
        <f>IFERROR(VLOOKUP(A3506,[3]Sheet1!$A:$I,7,FALSE),0)</f>
        <v>0</v>
      </c>
      <c r="T3506" s="13" t="str">
        <f t="shared" si="268"/>
        <v>Sim</v>
      </c>
      <c r="U3506" s="13" t="str">
        <f t="shared" si="268"/>
        <v>Sim</v>
      </c>
      <c r="V3506" s="13" t="str">
        <f t="shared" si="268"/>
        <v>Sim</v>
      </c>
      <c r="W3506" s="13" t="str">
        <f t="shared" si="267"/>
        <v>Sim</v>
      </c>
      <c r="X3506" s="13" t="str">
        <f t="shared" si="267"/>
        <v>Não</v>
      </c>
      <c r="Y3506" s="13" t="str">
        <f t="shared" si="267"/>
        <v>Sim</v>
      </c>
    </row>
    <row r="3507" spans="1:25">
      <c r="A3507" s="9">
        <v>240390</v>
      </c>
      <c r="B3507" s="13">
        <f>IFERROR(VLOOKUP(A3507,[1]Monitoramento_Base_somente_Said!$A:$J,5,FALSE),0)</f>
        <v>172</v>
      </c>
      <c r="C3507" s="13">
        <f>IFERROR(VLOOKUP(A3507,[1]Monitoramento_Base_somente_Said!$A:$J,6,FALSE),0)</f>
        <v>19018</v>
      </c>
      <c r="D3507" s="13">
        <f>IFERROR(VLOOKUP(A3507,[1]Monitoramento_Base_somente_Said!$A:$J,7,FALSE),0)</f>
        <v>334</v>
      </c>
      <c r="E3507" s="13">
        <f>IFERROR(VLOOKUP(A3507,[1]Monitoramento_Base_somente_Said!$A:$J,8,FALSE),0)</f>
        <v>7397</v>
      </c>
      <c r="F3507" s="13">
        <f>IFERROR(VLOOKUP(A3507,[1]Monitoramento_Base_somente_Said!$A:$J,9,FALSE),0)</f>
        <v>0</v>
      </c>
      <c r="G3507" s="13">
        <f>IFERROR(VLOOKUP(A3507,[1]Monitoramento_Base_somente_Said!$A:$J,10,FALSE),0)</f>
        <v>2986</v>
      </c>
      <c r="H3507" s="13">
        <f>IFERROR(VLOOKUP(A3507,[2]Sheet1!$A:$I,4,FALSE),0)</f>
        <v>0</v>
      </c>
      <c r="I3507" s="13">
        <f>IFERROR(VLOOKUP(A3507,[2]Sheet1!$A:$I,5,FALSE),0)</f>
        <v>0</v>
      </c>
      <c r="J3507" s="13">
        <f>IFERROR(VLOOKUP(A3507,[2]Sheet1!$A:$I,6,FALSE),0)</f>
        <v>0</v>
      </c>
      <c r="K3507" s="13">
        <f>IFERROR(VLOOKUP(A3507,[2]Sheet1!$A:$I,7,FALSE),0)</f>
        <v>0</v>
      </c>
      <c r="L3507" s="13">
        <f>IFERROR(VLOOKUP(A3507,[2]Sheet1!$A:$I,8,FALSE),0)</f>
        <v>0</v>
      </c>
      <c r="M3507" s="13">
        <f>IFERROR(VLOOKUP(A3507,[2]Sheet1!$A:$I,9,FALSE),0)</f>
        <v>0</v>
      </c>
      <c r="N3507" s="13">
        <f>IFERROR(VLOOKUP(A3507,[3]Sheet1!$A:$G,2,FALSE),0)</f>
        <v>0</v>
      </c>
      <c r="O3507" s="13">
        <f>IFERROR(VLOOKUP(A3507,[3]Sheet1!$A:$G,3,FALSE),0)</f>
        <v>0</v>
      </c>
      <c r="P3507" s="13">
        <f>IFERROR(VLOOKUP(A3507,[3]Sheet1!$A:$G,4,FALSE),0)</f>
        <v>0</v>
      </c>
      <c r="Q3507" s="13">
        <f>IFERROR(VLOOKUP(A3507,[3]Sheet1!$A:$G,5,FALSE),0)</f>
        <v>0</v>
      </c>
      <c r="R3507" s="13">
        <f>IFERROR(VLOOKUP(A3507,[3]Sheet1!$A:$H,6,FALSE),0)</f>
        <v>0</v>
      </c>
      <c r="S3507" s="13">
        <f>IFERROR(VLOOKUP(A3507,[3]Sheet1!$A:$I,7,FALSE),0)</f>
        <v>0</v>
      </c>
      <c r="T3507" s="13" t="str">
        <f t="shared" si="268"/>
        <v>Sim</v>
      </c>
      <c r="U3507" s="13" t="str">
        <f t="shared" si="268"/>
        <v>Sim</v>
      </c>
      <c r="V3507" s="13" t="str">
        <f t="shared" si="268"/>
        <v>Sim</v>
      </c>
      <c r="W3507" s="13" t="str">
        <f t="shared" si="267"/>
        <v>Sim</v>
      </c>
      <c r="X3507" s="13" t="str">
        <f t="shared" si="267"/>
        <v>Não</v>
      </c>
      <c r="Y3507" s="13" t="str">
        <f t="shared" si="267"/>
        <v>Sim</v>
      </c>
    </row>
    <row r="3508" spans="1:25">
      <c r="A3508" s="9">
        <v>240400</v>
      </c>
      <c r="B3508" s="13">
        <f>IFERROR(VLOOKUP(A3508,[1]Monitoramento_Base_somente_Said!$A:$J,5,FALSE),0)</f>
        <v>2077</v>
      </c>
      <c r="C3508" s="13">
        <f>IFERROR(VLOOKUP(A3508,[1]Monitoramento_Base_somente_Said!$A:$J,6,FALSE),0)</f>
        <v>1610491</v>
      </c>
      <c r="D3508" s="13">
        <f>IFERROR(VLOOKUP(A3508,[1]Monitoramento_Base_somente_Said!$A:$J,7,FALSE),0)</f>
        <v>0</v>
      </c>
      <c r="E3508" s="13">
        <f>IFERROR(VLOOKUP(A3508,[1]Monitoramento_Base_somente_Said!$A:$J,8,FALSE),0)</f>
        <v>1466849</v>
      </c>
      <c r="F3508" s="13">
        <f>IFERROR(VLOOKUP(A3508,[1]Monitoramento_Base_somente_Said!$A:$J,9,FALSE),0)</f>
        <v>0</v>
      </c>
      <c r="G3508" s="13">
        <f>IFERROR(VLOOKUP(A3508,[1]Monitoramento_Base_somente_Said!$A:$J,10,FALSE),0)</f>
        <v>606972</v>
      </c>
      <c r="H3508" s="13">
        <f>IFERROR(VLOOKUP(A3508,[2]Sheet1!$A:$I,4,FALSE),0)</f>
        <v>0</v>
      </c>
      <c r="I3508" s="13">
        <f>IFERROR(VLOOKUP(A3508,[2]Sheet1!$A:$I,5,FALSE),0)</f>
        <v>0</v>
      </c>
      <c r="J3508" s="13">
        <f>IFERROR(VLOOKUP(A3508,[2]Sheet1!$A:$I,6,FALSE),0)</f>
        <v>0</v>
      </c>
      <c r="K3508" s="13">
        <f>IFERROR(VLOOKUP(A3508,[2]Sheet1!$A:$I,7,FALSE),0)</f>
        <v>0</v>
      </c>
      <c r="L3508" s="13">
        <f>IFERROR(VLOOKUP(A3508,[2]Sheet1!$A:$I,8,FALSE),0)</f>
        <v>0</v>
      </c>
      <c r="M3508" s="13">
        <f>IFERROR(VLOOKUP(A3508,[2]Sheet1!$A:$I,9,FALSE),0)</f>
        <v>0</v>
      </c>
      <c r="N3508" s="13">
        <f>IFERROR(VLOOKUP(A3508,[3]Sheet1!$A:$G,2,FALSE),0)</f>
        <v>0</v>
      </c>
      <c r="O3508" s="13">
        <f>IFERROR(VLOOKUP(A3508,[3]Sheet1!$A:$G,3,FALSE),0)</f>
        <v>0</v>
      </c>
      <c r="P3508" s="13">
        <f>IFERROR(VLOOKUP(A3508,[3]Sheet1!$A:$G,4,FALSE),0)</f>
        <v>0</v>
      </c>
      <c r="Q3508" s="13">
        <f>IFERROR(VLOOKUP(A3508,[3]Sheet1!$A:$G,5,FALSE),0)</f>
        <v>0</v>
      </c>
      <c r="R3508" s="13">
        <f>IFERROR(VLOOKUP(A3508,[3]Sheet1!$A:$H,6,FALSE),0)</f>
        <v>0</v>
      </c>
      <c r="S3508" s="13">
        <f>IFERROR(VLOOKUP(A3508,[3]Sheet1!$A:$I,7,FALSE),0)</f>
        <v>0</v>
      </c>
      <c r="T3508" s="13" t="str">
        <f t="shared" si="268"/>
        <v>Sim</v>
      </c>
      <c r="U3508" s="13" t="str">
        <f t="shared" si="268"/>
        <v>Sim</v>
      </c>
      <c r="V3508" s="13" t="str">
        <f t="shared" si="268"/>
        <v>Não</v>
      </c>
      <c r="W3508" s="13" t="str">
        <f t="shared" si="267"/>
        <v>Sim</v>
      </c>
      <c r="X3508" s="13" t="str">
        <f t="shared" si="267"/>
        <v>Não</v>
      </c>
      <c r="Y3508" s="13" t="str">
        <f t="shared" si="267"/>
        <v>Sim</v>
      </c>
    </row>
    <row r="3509" spans="1:25">
      <c r="A3509" s="9">
        <v>240410</v>
      </c>
      <c r="B3509" s="13">
        <f>IFERROR(VLOOKUP(A3509,[1]Monitoramento_Base_somente_Said!$A:$J,5,FALSE),0)</f>
        <v>0</v>
      </c>
      <c r="C3509" s="13">
        <f>IFERROR(VLOOKUP(A3509,[1]Monitoramento_Base_somente_Said!$A:$J,6,FALSE),0)</f>
        <v>3640981</v>
      </c>
      <c r="D3509" s="13">
        <f>IFERROR(VLOOKUP(A3509,[1]Monitoramento_Base_somente_Said!$A:$J,7,FALSE),0)</f>
        <v>0</v>
      </c>
      <c r="E3509" s="13">
        <f>IFERROR(VLOOKUP(A3509,[1]Monitoramento_Base_somente_Said!$A:$J,8,FALSE),0)</f>
        <v>3406079</v>
      </c>
      <c r="F3509" s="13">
        <f>IFERROR(VLOOKUP(A3509,[1]Monitoramento_Base_somente_Said!$A:$J,9,FALSE),0)</f>
        <v>0</v>
      </c>
      <c r="G3509" s="13">
        <f>IFERROR(VLOOKUP(A3509,[1]Monitoramento_Base_somente_Said!$A:$J,10,FALSE),0)</f>
        <v>1409412</v>
      </c>
      <c r="H3509" s="13">
        <f>IFERROR(VLOOKUP(A3509,[2]Sheet1!$A:$I,4,FALSE),0)</f>
        <v>0</v>
      </c>
      <c r="I3509" s="13">
        <f>IFERROR(VLOOKUP(A3509,[2]Sheet1!$A:$I,5,FALSE),0)</f>
        <v>0</v>
      </c>
      <c r="J3509" s="13">
        <f>IFERROR(VLOOKUP(A3509,[2]Sheet1!$A:$I,6,FALSE),0)</f>
        <v>0</v>
      </c>
      <c r="K3509" s="13">
        <f>IFERROR(VLOOKUP(A3509,[2]Sheet1!$A:$I,7,FALSE),0)</f>
        <v>0</v>
      </c>
      <c r="L3509" s="13">
        <f>IFERROR(VLOOKUP(A3509,[2]Sheet1!$A:$I,8,FALSE),0)</f>
        <v>0</v>
      </c>
      <c r="M3509" s="13">
        <f>IFERROR(VLOOKUP(A3509,[2]Sheet1!$A:$I,9,FALSE),0)</f>
        <v>0</v>
      </c>
      <c r="N3509" s="13">
        <f>IFERROR(VLOOKUP(A3509,[3]Sheet1!$A:$G,2,FALSE),0)</f>
        <v>0</v>
      </c>
      <c r="O3509" s="13">
        <f>IFERROR(VLOOKUP(A3509,[3]Sheet1!$A:$G,3,FALSE),0)</f>
        <v>0</v>
      </c>
      <c r="P3509" s="13">
        <f>IFERROR(VLOOKUP(A3509,[3]Sheet1!$A:$G,4,FALSE),0)</f>
        <v>0</v>
      </c>
      <c r="Q3509" s="13">
        <f>IFERROR(VLOOKUP(A3509,[3]Sheet1!$A:$G,5,FALSE),0)</f>
        <v>0</v>
      </c>
      <c r="R3509" s="13">
        <f>IFERROR(VLOOKUP(A3509,[3]Sheet1!$A:$H,6,FALSE),0)</f>
        <v>0</v>
      </c>
      <c r="S3509" s="13">
        <f>IFERROR(VLOOKUP(A3509,[3]Sheet1!$A:$I,7,FALSE),0)</f>
        <v>0</v>
      </c>
      <c r="T3509" s="13" t="str">
        <f t="shared" si="268"/>
        <v>Não</v>
      </c>
      <c r="U3509" s="13" t="str">
        <f t="shared" si="268"/>
        <v>Sim</v>
      </c>
      <c r="V3509" s="13" t="str">
        <f t="shared" si="268"/>
        <v>Não</v>
      </c>
      <c r="W3509" s="13" t="str">
        <f t="shared" si="267"/>
        <v>Sim</v>
      </c>
      <c r="X3509" s="13" t="str">
        <f t="shared" si="267"/>
        <v>Não</v>
      </c>
      <c r="Y3509" s="13" t="str">
        <f t="shared" si="267"/>
        <v>Sim</v>
      </c>
    </row>
    <row r="3510" spans="1:25">
      <c r="A3510" s="9">
        <v>240420</v>
      </c>
      <c r="B3510" s="13">
        <f>IFERROR(VLOOKUP(A3510,[1]Monitoramento_Base_somente_Said!$A:$J,5,FALSE),0)</f>
        <v>4588</v>
      </c>
      <c r="C3510" s="13">
        <f>IFERROR(VLOOKUP(A3510,[1]Monitoramento_Base_somente_Said!$A:$J,6,FALSE),0)</f>
        <v>12183116</v>
      </c>
      <c r="D3510" s="13">
        <f>IFERROR(VLOOKUP(A3510,[1]Monitoramento_Base_somente_Said!$A:$J,7,FALSE),0)</f>
        <v>5169</v>
      </c>
      <c r="E3510" s="13">
        <f>IFERROR(VLOOKUP(A3510,[1]Monitoramento_Base_somente_Said!$A:$J,8,FALSE),0)</f>
        <v>11132363</v>
      </c>
      <c r="F3510" s="13">
        <f>IFERROR(VLOOKUP(A3510,[1]Monitoramento_Base_somente_Said!$A:$J,9,FALSE),0)</f>
        <v>3239</v>
      </c>
      <c r="G3510" s="13">
        <f>IFERROR(VLOOKUP(A3510,[1]Monitoramento_Base_somente_Said!$A:$J,10,FALSE),0)</f>
        <v>6203061</v>
      </c>
      <c r="H3510" s="13">
        <f>IFERROR(VLOOKUP(A3510,[2]Sheet1!$A:$I,4,FALSE),0)</f>
        <v>0</v>
      </c>
      <c r="I3510" s="13">
        <f>IFERROR(VLOOKUP(A3510,[2]Sheet1!$A:$I,5,FALSE),0)</f>
        <v>0</v>
      </c>
      <c r="J3510" s="13">
        <f>IFERROR(VLOOKUP(A3510,[2]Sheet1!$A:$I,6,FALSE),0)</f>
        <v>0</v>
      </c>
      <c r="K3510" s="13">
        <f>IFERROR(VLOOKUP(A3510,[2]Sheet1!$A:$I,7,FALSE),0)</f>
        <v>0</v>
      </c>
      <c r="L3510" s="13">
        <f>IFERROR(VLOOKUP(A3510,[2]Sheet1!$A:$I,8,FALSE),0)</f>
        <v>0</v>
      </c>
      <c r="M3510" s="13">
        <f>IFERROR(VLOOKUP(A3510,[2]Sheet1!$A:$I,9,FALSE),0)</f>
        <v>0</v>
      </c>
      <c r="N3510" s="13">
        <f>IFERROR(VLOOKUP(A3510,[3]Sheet1!$A:$G,2,FALSE),0)</f>
        <v>0</v>
      </c>
      <c r="O3510" s="13">
        <f>IFERROR(VLOOKUP(A3510,[3]Sheet1!$A:$G,3,FALSE),0)</f>
        <v>0</v>
      </c>
      <c r="P3510" s="13">
        <f>IFERROR(VLOOKUP(A3510,[3]Sheet1!$A:$G,4,FALSE),0)</f>
        <v>0</v>
      </c>
      <c r="Q3510" s="13">
        <f>IFERROR(VLOOKUP(A3510,[3]Sheet1!$A:$G,5,FALSE),0)</f>
        <v>0</v>
      </c>
      <c r="R3510" s="13">
        <f>IFERROR(VLOOKUP(A3510,[3]Sheet1!$A:$H,6,FALSE),0)</f>
        <v>0</v>
      </c>
      <c r="S3510" s="13">
        <f>IFERROR(VLOOKUP(A3510,[3]Sheet1!$A:$I,7,FALSE),0)</f>
        <v>0</v>
      </c>
      <c r="T3510" s="13" t="str">
        <f t="shared" si="268"/>
        <v>Sim</v>
      </c>
      <c r="U3510" s="13" t="str">
        <f t="shared" si="268"/>
        <v>Sim</v>
      </c>
      <c r="V3510" s="13" t="str">
        <f t="shared" si="268"/>
        <v>Sim</v>
      </c>
      <c r="W3510" s="13" t="str">
        <f t="shared" si="267"/>
        <v>Sim</v>
      </c>
      <c r="X3510" s="13" t="str">
        <f t="shared" si="267"/>
        <v>Sim</v>
      </c>
      <c r="Y3510" s="13" t="str">
        <f t="shared" si="267"/>
        <v>Sim</v>
      </c>
    </row>
    <row r="3511" spans="1:25">
      <c r="A3511" s="9">
        <v>240430</v>
      </c>
      <c r="B3511" s="13">
        <f>IFERROR(VLOOKUP(A3511,[1]Monitoramento_Base_somente_Said!$A:$J,5,FALSE),0)</f>
        <v>0</v>
      </c>
      <c r="C3511" s="13">
        <f>IFERROR(VLOOKUP(A3511,[1]Monitoramento_Base_somente_Said!$A:$J,6,FALSE),0)</f>
        <v>44599918</v>
      </c>
      <c r="D3511" s="13">
        <f>IFERROR(VLOOKUP(A3511,[1]Monitoramento_Base_somente_Said!$A:$J,7,FALSE),0)</f>
        <v>0</v>
      </c>
      <c r="E3511" s="13">
        <f>IFERROR(VLOOKUP(A3511,[1]Monitoramento_Base_somente_Said!$A:$J,8,FALSE),0)</f>
        <v>42025872</v>
      </c>
      <c r="F3511" s="13">
        <f>IFERROR(VLOOKUP(A3511,[1]Monitoramento_Base_somente_Said!$A:$J,9,FALSE),0)</f>
        <v>0</v>
      </c>
      <c r="G3511" s="13">
        <f>IFERROR(VLOOKUP(A3511,[1]Monitoramento_Base_somente_Said!$A:$J,10,FALSE),0)</f>
        <v>17685176</v>
      </c>
      <c r="H3511" s="13">
        <f>IFERROR(VLOOKUP(A3511,[2]Sheet1!$A:$I,4,FALSE),0)</f>
        <v>0</v>
      </c>
      <c r="I3511" s="13">
        <f>IFERROR(VLOOKUP(A3511,[2]Sheet1!$A:$I,5,FALSE),0)</f>
        <v>0</v>
      </c>
      <c r="J3511" s="13">
        <f>IFERROR(VLOOKUP(A3511,[2]Sheet1!$A:$I,6,FALSE),0)</f>
        <v>0</v>
      </c>
      <c r="K3511" s="13">
        <f>IFERROR(VLOOKUP(A3511,[2]Sheet1!$A:$I,7,FALSE),0)</f>
        <v>0</v>
      </c>
      <c r="L3511" s="13">
        <f>IFERROR(VLOOKUP(A3511,[2]Sheet1!$A:$I,8,FALSE),0)</f>
        <v>0</v>
      </c>
      <c r="M3511" s="13">
        <f>IFERROR(VLOOKUP(A3511,[2]Sheet1!$A:$I,9,FALSE),0)</f>
        <v>0</v>
      </c>
      <c r="N3511" s="13">
        <f>IFERROR(VLOOKUP(A3511,[3]Sheet1!$A:$G,2,FALSE),0)</f>
        <v>0</v>
      </c>
      <c r="O3511" s="13">
        <f>IFERROR(VLOOKUP(A3511,[3]Sheet1!$A:$G,3,FALSE),0)</f>
        <v>0</v>
      </c>
      <c r="P3511" s="13">
        <f>IFERROR(VLOOKUP(A3511,[3]Sheet1!$A:$G,4,FALSE),0)</f>
        <v>0</v>
      </c>
      <c r="Q3511" s="13">
        <f>IFERROR(VLOOKUP(A3511,[3]Sheet1!$A:$G,5,FALSE),0)</f>
        <v>0</v>
      </c>
      <c r="R3511" s="13">
        <f>IFERROR(VLOOKUP(A3511,[3]Sheet1!$A:$H,6,FALSE),0)</f>
        <v>0</v>
      </c>
      <c r="S3511" s="13">
        <f>IFERROR(VLOOKUP(A3511,[3]Sheet1!$A:$I,7,FALSE),0)</f>
        <v>0</v>
      </c>
      <c r="T3511" s="13" t="str">
        <f t="shared" si="268"/>
        <v>Não</v>
      </c>
      <c r="U3511" s="13" t="str">
        <f t="shared" si="268"/>
        <v>Sim</v>
      </c>
      <c r="V3511" s="13" t="str">
        <f t="shared" si="268"/>
        <v>Não</v>
      </c>
      <c r="W3511" s="13" t="str">
        <f t="shared" si="267"/>
        <v>Sim</v>
      </c>
      <c r="X3511" s="13" t="str">
        <f t="shared" si="267"/>
        <v>Não</v>
      </c>
      <c r="Y3511" s="13" t="str">
        <f t="shared" si="267"/>
        <v>Sim</v>
      </c>
    </row>
    <row r="3512" spans="1:25">
      <c r="A3512" s="10">
        <v>240440</v>
      </c>
      <c r="B3512" s="13">
        <f>IFERROR(VLOOKUP(A3512,[1]Monitoramento_Base_somente_Said!$A:$J,5,FALSE),0)</f>
        <v>5700</v>
      </c>
      <c r="C3512" s="13">
        <f>IFERROR(VLOOKUP(A3512,[1]Monitoramento_Base_somente_Said!$A:$J,6,FALSE),0)</f>
        <v>4028305</v>
      </c>
      <c r="D3512" s="13">
        <f>IFERROR(VLOOKUP(A3512,[1]Monitoramento_Base_somente_Said!$A:$J,7,FALSE),0)</f>
        <v>4097</v>
      </c>
      <c r="E3512" s="13">
        <f>IFERROR(VLOOKUP(A3512,[1]Monitoramento_Base_somente_Said!$A:$J,8,FALSE),0)</f>
        <v>3567883</v>
      </c>
      <c r="F3512" s="13">
        <f>IFERROR(VLOOKUP(A3512,[1]Monitoramento_Base_somente_Said!$A:$J,9,FALSE),0)</f>
        <v>0</v>
      </c>
      <c r="G3512" s="13">
        <f>IFERROR(VLOOKUP(A3512,[1]Monitoramento_Base_somente_Said!$A:$J,10,FALSE),0)</f>
        <v>1439282</v>
      </c>
      <c r="H3512" s="13">
        <f>IFERROR(VLOOKUP(A3512,[2]Sheet1!$A:$I,4,FALSE),0)</f>
        <v>0</v>
      </c>
      <c r="I3512" s="13">
        <f>IFERROR(VLOOKUP(A3512,[2]Sheet1!$A:$I,5,FALSE),0)</f>
        <v>0</v>
      </c>
      <c r="J3512" s="13">
        <f>IFERROR(VLOOKUP(A3512,[2]Sheet1!$A:$I,6,FALSE),0)</f>
        <v>0</v>
      </c>
      <c r="K3512" s="13">
        <f>IFERROR(VLOOKUP(A3512,[2]Sheet1!$A:$I,7,FALSE),0)</f>
        <v>0</v>
      </c>
      <c r="L3512" s="13">
        <f>IFERROR(VLOOKUP(A3512,[2]Sheet1!$A:$I,8,FALSE),0)</f>
        <v>0</v>
      </c>
      <c r="M3512" s="13">
        <f>IFERROR(VLOOKUP(A3512,[2]Sheet1!$A:$I,9,FALSE),0)</f>
        <v>0</v>
      </c>
      <c r="N3512" s="13">
        <f>IFERROR(VLOOKUP(A3512,[3]Sheet1!$A:$G,2,FALSE),0)</f>
        <v>0</v>
      </c>
      <c r="O3512" s="13">
        <f>IFERROR(VLOOKUP(A3512,[3]Sheet1!$A:$G,3,FALSE),0)</f>
        <v>0</v>
      </c>
      <c r="P3512" s="13">
        <f>IFERROR(VLOOKUP(A3512,[3]Sheet1!$A:$G,4,FALSE),0)</f>
        <v>0</v>
      </c>
      <c r="Q3512" s="13">
        <f>IFERROR(VLOOKUP(A3512,[3]Sheet1!$A:$G,5,FALSE),0)</f>
        <v>0</v>
      </c>
      <c r="R3512" s="13">
        <f>IFERROR(VLOOKUP(A3512,[3]Sheet1!$A:$H,6,FALSE),0)</f>
        <v>0</v>
      </c>
      <c r="S3512" s="13">
        <f>IFERROR(VLOOKUP(A3512,[3]Sheet1!$A:$I,7,FALSE),0)</f>
        <v>0</v>
      </c>
      <c r="T3512" s="13" t="str">
        <f t="shared" si="268"/>
        <v>Sim</v>
      </c>
      <c r="U3512" s="13" t="str">
        <f t="shared" si="268"/>
        <v>Sim</v>
      </c>
      <c r="V3512" s="13" t="str">
        <f t="shared" si="268"/>
        <v>Sim</v>
      </c>
      <c r="W3512" s="13" t="str">
        <f t="shared" si="267"/>
        <v>Sim</v>
      </c>
      <c r="X3512" s="13" t="str">
        <f t="shared" si="267"/>
        <v>Não</v>
      </c>
      <c r="Y3512" s="13" t="str">
        <f t="shared" si="267"/>
        <v>Sim</v>
      </c>
    </row>
    <row r="3513" spans="1:25">
      <c r="A3513" s="11">
        <v>240450</v>
      </c>
      <c r="B3513" s="13">
        <f>IFERROR(VLOOKUP(A3513,[1]Monitoramento_Base_somente_Said!$A:$J,5,FALSE),0)</f>
        <v>169234</v>
      </c>
      <c r="C3513" s="13">
        <f>IFERROR(VLOOKUP(A3513,[1]Monitoramento_Base_somente_Said!$A:$J,6,FALSE),0)</f>
        <v>27128057</v>
      </c>
      <c r="D3513" s="13">
        <f>IFERROR(VLOOKUP(A3513,[1]Monitoramento_Base_somente_Said!$A:$J,7,FALSE),0)</f>
        <v>77030</v>
      </c>
      <c r="E3513" s="13">
        <f>IFERROR(VLOOKUP(A3513,[1]Monitoramento_Base_somente_Said!$A:$J,8,FALSE),0)</f>
        <v>24817197</v>
      </c>
      <c r="F3513" s="13">
        <f>IFERROR(VLOOKUP(A3513,[1]Monitoramento_Base_somente_Said!$A:$J,9,FALSE),0)</f>
        <v>42869</v>
      </c>
      <c r="G3513" s="13">
        <f>IFERROR(VLOOKUP(A3513,[1]Monitoramento_Base_somente_Said!$A:$J,10,FALSE),0)</f>
        <v>10355356</v>
      </c>
      <c r="H3513" s="13">
        <f>IFERROR(VLOOKUP(A3513,[2]Sheet1!$A:$I,4,FALSE),0)</f>
        <v>0</v>
      </c>
      <c r="I3513" s="13">
        <f>IFERROR(VLOOKUP(A3513,[2]Sheet1!$A:$I,5,FALSE),0)</f>
        <v>0</v>
      </c>
      <c r="J3513" s="13">
        <f>IFERROR(VLOOKUP(A3513,[2]Sheet1!$A:$I,6,FALSE),0)</f>
        <v>0</v>
      </c>
      <c r="K3513" s="13">
        <f>IFERROR(VLOOKUP(A3513,[2]Sheet1!$A:$I,7,FALSE),0)</f>
        <v>0</v>
      </c>
      <c r="L3513" s="13">
        <f>IFERROR(VLOOKUP(A3513,[2]Sheet1!$A:$I,8,FALSE),0)</f>
        <v>0</v>
      </c>
      <c r="M3513" s="13">
        <f>IFERROR(VLOOKUP(A3513,[2]Sheet1!$A:$I,9,FALSE),0)</f>
        <v>0</v>
      </c>
      <c r="N3513" s="13">
        <f>IFERROR(VLOOKUP(A3513,[3]Sheet1!$A:$G,2,FALSE),0)</f>
        <v>0</v>
      </c>
      <c r="O3513" s="13">
        <f>IFERROR(VLOOKUP(A3513,[3]Sheet1!$A:$G,3,FALSE),0)</f>
        <v>0</v>
      </c>
      <c r="P3513" s="13">
        <f>IFERROR(VLOOKUP(A3513,[3]Sheet1!$A:$G,4,FALSE),0)</f>
        <v>0</v>
      </c>
      <c r="Q3513" s="13">
        <f>IFERROR(VLOOKUP(A3513,[3]Sheet1!$A:$G,5,FALSE),0)</f>
        <v>0</v>
      </c>
      <c r="R3513" s="13">
        <f>IFERROR(VLOOKUP(A3513,[3]Sheet1!$A:$H,6,FALSE),0)</f>
        <v>0</v>
      </c>
      <c r="S3513" s="13">
        <f>IFERROR(VLOOKUP(A3513,[3]Sheet1!$A:$I,7,FALSE),0)</f>
        <v>0</v>
      </c>
      <c r="T3513" s="13" t="str">
        <f t="shared" si="268"/>
        <v>Sim</v>
      </c>
      <c r="U3513" s="13" t="str">
        <f t="shared" si="268"/>
        <v>Sim</v>
      </c>
      <c r="V3513" s="13" t="str">
        <f t="shared" si="268"/>
        <v>Sim</v>
      </c>
      <c r="W3513" s="13" t="str">
        <f t="shared" si="267"/>
        <v>Sim</v>
      </c>
      <c r="X3513" s="13" t="str">
        <f t="shared" si="267"/>
        <v>Sim</v>
      </c>
      <c r="Y3513" s="13" t="str">
        <f t="shared" si="267"/>
        <v>Sim</v>
      </c>
    </row>
    <row r="3514" spans="1:25">
      <c r="A3514" s="10">
        <v>240460</v>
      </c>
      <c r="B3514" s="13">
        <f>IFERROR(VLOOKUP(A3514,[1]Monitoramento_Base_somente_Said!$A:$J,5,FALSE),0)</f>
        <v>0</v>
      </c>
      <c r="C3514" s="13">
        <f>IFERROR(VLOOKUP(A3514,[1]Monitoramento_Base_somente_Said!$A:$J,6,FALSE),0)</f>
        <v>7433397</v>
      </c>
      <c r="D3514" s="13">
        <f>IFERROR(VLOOKUP(A3514,[1]Monitoramento_Base_somente_Said!$A:$J,7,FALSE),0)</f>
        <v>0</v>
      </c>
      <c r="E3514" s="13">
        <f>IFERROR(VLOOKUP(A3514,[1]Monitoramento_Base_somente_Said!$A:$J,8,FALSE),0)</f>
        <v>6953823</v>
      </c>
      <c r="F3514" s="13">
        <f>IFERROR(VLOOKUP(A3514,[1]Monitoramento_Base_somente_Said!$A:$J,9,FALSE),0)</f>
        <v>0</v>
      </c>
      <c r="G3514" s="13">
        <f>IFERROR(VLOOKUP(A3514,[1]Monitoramento_Base_somente_Said!$A:$J,10,FALSE),0)</f>
        <v>2877444</v>
      </c>
      <c r="H3514" s="13">
        <f>IFERROR(VLOOKUP(A3514,[2]Sheet1!$A:$I,4,FALSE),0)</f>
        <v>0</v>
      </c>
      <c r="I3514" s="13">
        <f>IFERROR(VLOOKUP(A3514,[2]Sheet1!$A:$I,5,FALSE),0)</f>
        <v>0</v>
      </c>
      <c r="J3514" s="13">
        <f>IFERROR(VLOOKUP(A3514,[2]Sheet1!$A:$I,6,FALSE),0)</f>
        <v>0</v>
      </c>
      <c r="K3514" s="13">
        <f>IFERROR(VLOOKUP(A3514,[2]Sheet1!$A:$I,7,FALSE),0)</f>
        <v>0</v>
      </c>
      <c r="L3514" s="13">
        <f>IFERROR(VLOOKUP(A3514,[2]Sheet1!$A:$I,8,FALSE),0)</f>
        <v>0</v>
      </c>
      <c r="M3514" s="13">
        <f>IFERROR(VLOOKUP(A3514,[2]Sheet1!$A:$I,9,FALSE),0)</f>
        <v>0</v>
      </c>
      <c r="N3514" s="13">
        <f>IFERROR(VLOOKUP(A3514,[3]Sheet1!$A:$G,2,FALSE),0)</f>
        <v>0</v>
      </c>
      <c r="O3514" s="13">
        <f>IFERROR(VLOOKUP(A3514,[3]Sheet1!$A:$G,3,FALSE),0)</f>
        <v>0</v>
      </c>
      <c r="P3514" s="13">
        <f>IFERROR(VLOOKUP(A3514,[3]Sheet1!$A:$G,4,FALSE),0)</f>
        <v>0</v>
      </c>
      <c r="Q3514" s="13">
        <f>IFERROR(VLOOKUP(A3514,[3]Sheet1!$A:$G,5,FALSE),0)</f>
        <v>0</v>
      </c>
      <c r="R3514" s="13">
        <f>IFERROR(VLOOKUP(A3514,[3]Sheet1!$A:$H,6,FALSE),0)</f>
        <v>0</v>
      </c>
      <c r="S3514" s="13">
        <f>IFERROR(VLOOKUP(A3514,[3]Sheet1!$A:$I,7,FALSE),0)</f>
        <v>0</v>
      </c>
      <c r="T3514" s="13" t="str">
        <f t="shared" si="268"/>
        <v>Não</v>
      </c>
      <c r="U3514" s="13" t="str">
        <f t="shared" si="268"/>
        <v>Sim</v>
      </c>
      <c r="V3514" s="13" t="str">
        <f t="shared" si="268"/>
        <v>Não</v>
      </c>
      <c r="W3514" s="13" t="str">
        <f t="shared" si="267"/>
        <v>Sim</v>
      </c>
      <c r="X3514" s="13" t="str">
        <f t="shared" si="267"/>
        <v>Não</v>
      </c>
      <c r="Y3514" s="13" t="str">
        <f t="shared" si="267"/>
        <v>Sim</v>
      </c>
    </row>
    <row r="3515" spans="1:25">
      <c r="A3515" s="10">
        <v>240470</v>
      </c>
      <c r="B3515" s="13">
        <f>IFERROR(VLOOKUP(A3515,[1]Monitoramento_Base_somente_Said!$A:$J,5,FALSE),0)</f>
        <v>0</v>
      </c>
      <c r="C3515" s="13">
        <f>IFERROR(VLOOKUP(A3515,[1]Monitoramento_Base_somente_Said!$A:$J,6,FALSE),0)</f>
        <v>10911473</v>
      </c>
      <c r="D3515" s="13">
        <f>IFERROR(VLOOKUP(A3515,[1]Monitoramento_Base_somente_Said!$A:$J,7,FALSE),0)</f>
        <v>0</v>
      </c>
      <c r="E3515" s="13">
        <f>IFERROR(VLOOKUP(A3515,[1]Monitoramento_Base_somente_Said!$A:$J,8,FALSE),0)</f>
        <v>10207507</v>
      </c>
      <c r="F3515" s="13">
        <f>IFERROR(VLOOKUP(A3515,[1]Monitoramento_Base_somente_Said!$A:$J,9,FALSE),0)</f>
        <v>0</v>
      </c>
      <c r="G3515" s="13">
        <f>IFERROR(VLOOKUP(A3515,[1]Monitoramento_Base_somente_Said!$A:$J,10,FALSE),0)</f>
        <v>4223796</v>
      </c>
      <c r="H3515" s="13">
        <f>IFERROR(VLOOKUP(A3515,[2]Sheet1!$A:$I,4,FALSE),0)</f>
        <v>0</v>
      </c>
      <c r="I3515" s="13">
        <f>IFERROR(VLOOKUP(A3515,[2]Sheet1!$A:$I,5,FALSE),0)</f>
        <v>0</v>
      </c>
      <c r="J3515" s="13">
        <f>IFERROR(VLOOKUP(A3515,[2]Sheet1!$A:$I,6,FALSE),0)</f>
        <v>0</v>
      </c>
      <c r="K3515" s="13">
        <f>IFERROR(VLOOKUP(A3515,[2]Sheet1!$A:$I,7,FALSE),0)</f>
        <v>0</v>
      </c>
      <c r="L3515" s="13">
        <f>IFERROR(VLOOKUP(A3515,[2]Sheet1!$A:$I,8,FALSE),0)</f>
        <v>0</v>
      </c>
      <c r="M3515" s="13">
        <f>IFERROR(VLOOKUP(A3515,[2]Sheet1!$A:$I,9,FALSE),0)</f>
        <v>0</v>
      </c>
      <c r="N3515" s="13">
        <f>IFERROR(VLOOKUP(A3515,[3]Sheet1!$A:$G,2,FALSE),0)</f>
        <v>0</v>
      </c>
      <c r="O3515" s="13">
        <f>IFERROR(VLOOKUP(A3515,[3]Sheet1!$A:$G,3,FALSE),0)</f>
        <v>0</v>
      </c>
      <c r="P3515" s="13">
        <f>IFERROR(VLOOKUP(A3515,[3]Sheet1!$A:$G,4,FALSE),0)</f>
        <v>0</v>
      </c>
      <c r="Q3515" s="13">
        <f>IFERROR(VLOOKUP(A3515,[3]Sheet1!$A:$G,5,FALSE),0)</f>
        <v>0</v>
      </c>
      <c r="R3515" s="13">
        <f>IFERROR(VLOOKUP(A3515,[3]Sheet1!$A:$H,6,FALSE),0)</f>
        <v>0</v>
      </c>
      <c r="S3515" s="13">
        <f>IFERROR(VLOOKUP(A3515,[3]Sheet1!$A:$I,7,FALSE),0)</f>
        <v>0</v>
      </c>
      <c r="T3515" s="13" t="str">
        <f t="shared" si="268"/>
        <v>Não</v>
      </c>
      <c r="U3515" s="13" t="str">
        <f t="shared" si="268"/>
        <v>Sim</v>
      </c>
      <c r="V3515" s="13" t="str">
        <f t="shared" si="268"/>
        <v>Não</v>
      </c>
      <c r="W3515" s="13" t="str">
        <f t="shared" si="267"/>
        <v>Sim</v>
      </c>
      <c r="X3515" s="13" t="str">
        <f t="shared" si="267"/>
        <v>Não</v>
      </c>
      <c r="Y3515" s="13" t="str">
        <f t="shared" si="267"/>
        <v>Sim</v>
      </c>
    </row>
    <row r="3516" spans="1:25">
      <c r="A3516" s="10">
        <v>240480</v>
      </c>
      <c r="B3516" s="13">
        <f>IFERROR(VLOOKUP(A3516,[1]Monitoramento_Base_somente_Said!$A:$J,5,FALSE),0)</f>
        <v>0</v>
      </c>
      <c r="C3516" s="13">
        <f>IFERROR(VLOOKUP(A3516,[1]Monitoramento_Base_somente_Said!$A:$J,6,FALSE),0)</f>
        <v>1315572</v>
      </c>
      <c r="D3516" s="13">
        <f>IFERROR(VLOOKUP(A3516,[1]Monitoramento_Base_somente_Said!$A:$J,7,FALSE),0)</f>
        <v>436</v>
      </c>
      <c r="E3516" s="13">
        <f>IFERROR(VLOOKUP(A3516,[1]Monitoramento_Base_somente_Said!$A:$J,8,FALSE),0)</f>
        <v>1127438</v>
      </c>
      <c r="F3516" s="13">
        <f>IFERROR(VLOOKUP(A3516,[1]Monitoramento_Base_somente_Said!$A:$J,9,FALSE),0)</f>
        <v>1522</v>
      </c>
      <c r="G3516" s="13">
        <f>IFERROR(VLOOKUP(A3516,[1]Monitoramento_Base_somente_Said!$A:$J,10,FALSE),0)</f>
        <v>415108</v>
      </c>
      <c r="H3516" s="13">
        <f>IFERROR(VLOOKUP(A3516,[2]Sheet1!$A:$I,4,FALSE),0)</f>
        <v>0</v>
      </c>
      <c r="I3516" s="13">
        <f>IFERROR(VLOOKUP(A3516,[2]Sheet1!$A:$I,5,FALSE),0)</f>
        <v>0</v>
      </c>
      <c r="J3516" s="13">
        <f>IFERROR(VLOOKUP(A3516,[2]Sheet1!$A:$I,6,FALSE),0)</f>
        <v>0</v>
      </c>
      <c r="K3516" s="13">
        <f>IFERROR(VLOOKUP(A3516,[2]Sheet1!$A:$I,7,FALSE),0)</f>
        <v>0</v>
      </c>
      <c r="L3516" s="13">
        <f>IFERROR(VLOOKUP(A3516,[2]Sheet1!$A:$I,8,FALSE),0)</f>
        <v>0</v>
      </c>
      <c r="M3516" s="13">
        <f>IFERROR(VLOOKUP(A3516,[2]Sheet1!$A:$I,9,FALSE),0)</f>
        <v>0</v>
      </c>
      <c r="N3516" s="13">
        <f>IFERROR(VLOOKUP(A3516,[3]Sheet1!$A:$G,2,FALSE),0)</f>
        <v>0</v>
      </c>
      <c r="O3516" s="13">
        <f>IFERROR(VLOOKUP(A3516,[3]Sheet1!$A:$G,3,FALSE),0)</f>
        <v>0</v>
      </c>
      <c r="P3516" s="13">
        <f>IFERROR(VLOOKUP(A3516,[3]Sheet1!$A:$G,4,FALSE),0)</f>
        <v>0</v>
      </c>
      <c r="Q3516" s="13">
        <f>IFERROR(VLOOKUP(A3516,[3]Sheet1!$A:$G,5,FALSE),0)</f>
        <v>0</v>
      </c>
      <c r="R3516" s="13">
        <f>IFERROR(VLOOKUP(A3516,[3]Sheet1!$A:$H,6,FALSE),0)</f>
        <v>0</v>
      </c>
      <c r="S3516" s="13">
        <f>IFERROR(VLOOKUP(A3516,[3]Sheet1!$A:$I,7,FALSE),0)</f>
        <v>0</v>
      </c>
      <c r="T3516" s="13" t="str">
        <f t="shared" si="268"/>
        <v>Não</v>
      </c>
      <c r="U3516" s="13" t="str">
        <f t="shared" si="268"/>
        <v>Sim</v>
      </c>
      <c r="V3516" s="13" t="str">
        <f t="shared" si="268"/>
        <v>Sim</v>
      </c>
      <c r="W3516" s="13" t="str">
        <f t="shared" si="267"/>
        <v>Sim</v>
      </c>
      <c r="X3516" s="13" t="str">
        <f t="shared" si="267"/>
        <v>Sim</v>
      </c>
      <c r="Y3516" s="13" t="str">
        <f t="shared" si="267"/>
        <v>Sim</v>
      </c>
    </row>
    <row r="3517" spans="1:25">
      <c r="A3517" s="10">
        <v>240485</v>
      </c>
      <c r="B3517" s="13">
        <f>IFERROR(VLOOKUP(A3517,[1]Monitoramento_Base_somente_Said!$A:$J,5,FALSE),0)</f>
        <v>0</v>
      </c>
      <c r="C3517" s="13">
        <f>IFERROR(VLOOKUP(A3517,[1]Monitoramento_Base_somente_Said!$A:$J,6,FALSE),0)</f>
        <v>2224870</v>
      </c>
      <c r="D3517" s="13">
        <f>IFERROR(VLOOKUP(A3517,[1]Monitoramento_Base_somente_Said!$A:$J,7,FALSE),0)</f>
        <v>0</v>
      </c>
      <c r="E3517" s="13">
        <f>IFERROR(VLOOKUP(A3517,[1]Monitoramento_Base_somente_Said!$A:$J,8,FALSE),0)</f>
        <v>2081330</v>
      </c>
      <c r="F3517" s="13">
        <f>IFERROR(VLOOKUP(A3517,[1]Monitoramento_Base_somente_Said!$A:$J,9,FALSE),0)</f>
        <v>0</v>
      </c>
      <c r="G3517" s="13">
        <f>IFERROR(VLOOKUP(A3517,[1]Monitoramento_Base_somente_Said!$A:$J,10,FALSE),0)</f>
        <v>861240</v>
      </c>
      <c r="H3517" s="13">
        <f>IFERROR(VLOOKUP(A3517,[2]Sheet1!$A:$I,4,FALSE),0)</f>
        <v>0</v>
      </c>
      <c r="I3517" s="13">
        <f>IFERROR(VLOOKUP(A3517,[2]Sheet1!$A:$I,5,FALSE),0)</f>
        <v>0</v>
      </c>
      <c r="J3517" s="13">
        <f>IFERROR(VLOOKUP(A3517,[2]Sheet1!$A:$I,6,FALSE),0)</f>
        <v>0</v>
      </c>
      <c r="K3517" s="13">
        <f>IFERROR(VLOOKUP(A3517,[2]Sheet1!$A:$I,7,FALSE),0)</f>
        <v>0</v>
      </c>
      <c r="L3517" s="13">
        <f>IFERROR(VLOOKUP(A3517,[2]Sheet1!$A:$I,8,FALSE),0)</f>
        <v>0</v>
      </c>
      <c r="M3517" s="13">
        <f>IFERROR(VLOOKUP(A3517,[2]Sheet1!$A:$I,9,FALSE),0)</f>
        <v>0</v>
      </c>
      <c r="N3517" s="13">
        <f>IFERROR(VLOOKUP(A3517,[3]Sheet1!$A:$G,2,FALSE),0)</f>
        <v>0</v>
      </c>
      <c r="O3517" s="13">
        <f>IFERROR(VLOOKUP(A3517,[3]Sheet1!$A:$G,3,FALSE),0)</f>
        <v>0</v>
      </c>
      <c r="P3517" s="13">
        <f>IFERROR(VLOOKUP(A3517,[3]Sheet1!$A:$G,4,FALSE),0)</f>
        <v>0</v>
      </c>
      <c r="Q3517" s="13">
        <f>IFERROR(VLOOKUP(A3517,[3]Sheet1!$A:$G,5,FALSE),0)</f>
        <v>0</v>
      </c>
      <c r="R3517" s="13">
        <f>IFERROR(VLOOKUP(A3517,[3]Sheet1!$A:$H,6,FALSE),0)</f>
        <v>0</v>
      </c>
      <c r="S3517" s="13">
        <f>IFERROR(VLOOKUP(A3517,[3]Sheet1!$A:$I,7,FALSE),0)</f>
        <v>0</v>
      </c>
      <c r="T3517" s="13" t="str">
        <f t="shared" si="268"/>
        <v>Não</v>
      </c>
      <c r="U3517" s="13" t="str">
        <f t="shared" si="268"/>
        <v>Sim</v>
      </c>
      <c r="V3517" s="13" t="str">
        <f t="shared" si="268"/>
        <v>Não</v>
      </c>
      <c r="W3517" s="13" t="str">
        <f t="shared" si="267"/>
        <v>Sim</v>
      </c>
      <c r="X3517" s="13" t="str">
        <f t="shared" si="267"/>
        <v>Não</v>
      </c>
      <c r="Y3517" s="13" t="str">
        <f t="shared" si="267"/>
        <v>Sim</v>
      </c>
    </row>
    <row r="3518" spans="1:25">
      <c r="A3518" s="10">
        <v>240490</v>
      </c>
      <c r="B3518" s="13">
        <f>IFERROR(VLOOKUP(A3518,[1]Monitoramento_Base_somente_Said!$A:$J,5,FALSE),0)</f>
        <v>0</v>
      </c>
      <c r="C3518" s="13">
        <f>IFERROR(VLOOKUP(A3518,[1]Monitoramento_Base_somente_Said!$A:$J,6,FALSE),0)</f>
        <v>16699181</v>
      </c>
      <c r="D3518" s="13">
        <f>IFERROR(VLOOKUP(A3518,[1]Monitoramento_Base_somente_Said!$A:$J,7,FALSE),0)</f>
        <v>319028</v>
      </c>
      <c r="E3518" s="13">
        <f>IFERROR(VLOOKUP(A3518,[1]Monitoramento_Base_somente_Said!$A:$J,8,FALSE),0)</f>
        <v>7993393</v>
      </c>
      <c r="F3518" s="13">
        <f>IFERROR(VLOOKUP(A3518,[1]Monitoramento_Base_somente_Said!$A:$J,9,FALSE),0)</f>
        <v>0</v>
      </c>
      <c r="G3518" s="13">
        <f>IFERROR(VLOOKUP(A3518,[1]Monitoramento_Base_somente_Said!$A:$J,10,FALSE),0)</f>
        <v>2359416</v>
      </c>
      <c r="H3518" s="13">
        <f>IFERROR(VLOOKUP(A3518,[2]Sheet1!$A:$I,4,FALSE),0)</f>
        <v>0</v>
      </c>
      <c r="I3518" s="13">
        <f>IFERROR(VLOOKUP(A3518,[2]Sheet1!$A:$I,5,FALSE),0)</f>
        <v>0</v>
      </c>
      <c r="J3518" s="13">
        <f>IFERROR(VLOOKUP(A3518,[2]Sheet1!$A:$I,6,FALSE),0)</f>
        <v>0</v>
      </c>
      <c r="K3518" s="13">
        <f>IFERROR(VLOOKUP(A3518,[2]Sheet1!$A:$I,7,FALSE),0)</f>
        <v>0</v>
      </c>
      <c r="L3518" s="13">
        <f>IFERROR(VLOOKUP(A3518,[2]Sheet1!$A:$I,8,FALSE),0)</f>
        <v>0</v>
      </c>
      <c r="M3518" s="13">
        <f>IFERROR(VLOOKUP(A3518,[2]Sheet1!$A:$I,9,FALSE),0)</f>
        <v>0</v>
      </c>
      <c r="N3518" s="13">
        <f>IFERROR(VLOOKUP(A3518,[3]Sheet1!$A:$G,2,FALSE),0)</f>
        <v>0</v>
      </c>
      <c r="O3518" s="13">
        <f>IFERROR(VLOOKUP(A3518,[3]Sheet1!$A:$G,3,FALSE),0)</f>
        <v>0</v>
      </c>
      <c r="P3518" s="13">
        <f>IFERROR(VLOOKUP(A3518,[3]Sheet1!$A:$G,4,FALSE),0)</f>
        <v>0</v>
      </c>
      <c r="Q3518" s="13">
        <f>IFERROR(VLOOKUP(A3518,[3]Sheet1!$A:$G,5,FALSE),0)</f>
        <v>0</v>
      </c>
      <c r="R3518" s="13">
        <f>IFERROR(VLOOKUP(A3518,[3]Sheet1!$A:$H,6,FALSE),0)</f>
        <v>0</v>
      </c>
      <c r="S3518" s="13">
        <f>IFERROR(VLOOKUP(A3518,[3]Sheet1!$A:$I,7,FALSE),0)</f>
        <v>0</v>
      </c>
      <c r="T3518" s="13" t="str">
        <f t="shared" si="268"/>
        <v>Não</v>
      </c>
      <c r="U3518" s="13" t="str">
        <f t="shared" si="268"/>
        <v>Sim</v>
      </c>
      <c r="V3518" s="13" t="str">
        <f t="shared" si="268"/>
        <v>Sim</v>
      </c>
      <c r="W3518" s="13" t="str">
        <f t="shared" si="267"/>
        <v>Sim</v>
      </c>
      <c r="X3518" s="13" t="str">
        <f t="shared" si="267"/>
        <v>Não</v>
      </c>
      <c r="Y3518" s="13" t="str">
        <f t="shared" si="267"/>
        <v>Sim</v>
      </c>
    </row>
    <row r="3519" spans="1:25">
      <c r="A3519" s="10">
        <v>240500</v>
      </c>
      <c r="B3519" s="13">
        <f>IFERROR(VLOOKUP(A3519,[1]Monitoramento_Base_somente_Said!$A:$J,5,FALSE),0)</f>
        <v>400</v>
      </c>
      <c r="C3519" s="13">
        <f>IFERROR(VLOOKUP(A3519,[1]Monitoramento_Base_somente_Said!$A:$J,6,FALSE),0)</f>
        <v>2137799</v>
      </c>
      <c r="D3519" s="13">
        <f>IFERROR(VLOOKUP(A3519,[1]Monitoramento_Base_somente_Said!$A:$J,7,FALSE),0)</f>
        <v>0</v>
      </c>
      <c r="E3519" s="13">
        <f>IFERROR(VLOOKUP(A3519,[1]Monitoramento_Base_somente_Said!$A:$J,8,FALSE),0)</f>
        <v>1992561</v>
      </c>
      <c r="F3519" s="13">
        <f>IFERROR(VLOOKUP(A3519,[1]Monitoramento_Base_somente_Said!$A:$J,9,FALSE),0)</f>
        <v>0</v>
      </c>
      <c r="G3519" s="13">
        <f>IFERROR(VLOOKUP(A3519,[1]Monitoramento_Base_somente_Said!$A:$J,10,FALSE),0)</f>
        <v>824088</v>
      </c>
      <c r="H3519" s="13">
        <f>IFERROR(VLOOKUP(A3519,[2]Sheet1!$A:$I,4,FALSE),0)</f>
        <v>0</v>
      </c>
      <c r="I3519" s="13">
        <f>IFERROR(VLOOKUP(A3519,[2]Sheet1!$A:$I,5,FALSE),0)</f>
        <v>0</v>
      </c>
      <c r="J3519" s="13">
        <f>IFERROR(VLOOKUP(A3519,[2]Sheet1!$A:$I,6,FALSE),0)</f>
        <v>0</v>
      </c>
      <c r="K3519" s="13">
        <f>IFERROR(VLOOKUP(A3519,[2]Sheet1!$A:$I,7,FALSE),0)</f>
        <v>0</v>
      </c>
      <c r="L3519" s="13">
        <f>IFERROR(VLOOKUP(A3519,[2]Sheet1!$A:$I,8,FALSE),0)</f>
        <v>0</v>
      </c>
      <c r="M3519" s="13">
        <f>IFERROR(VLOOKUP(A3519,[2]Sheet1!$A:$I,9,FALSE),0)</f>
        <v>0</v>
      </c>
      <c r="N3519" s="13">
        <f>IFERROR(VLOOKUP(A3519,[3]Sheet1!$A:$G,2,FALSE),0)</f>
        <v>0</v>
      </c>
      <c r="O3519" s="13">
        <f>IFERROR(VLOOKUP(A3519,[3]Sheet1!$A:$G,3,FALSE),0)</f>
        <v>0</v>
      </c>
      <c r="P3519" s="13">
        <f>IFERROR(VLOOKUP(A3519,[3]Sheet1!$A:$G,4,FALSE),0)</f>
        <v>0</v>
      </c>
      <c r="Q3519" s="13">
        <f>IFERROR(VLOOKUP(A3519,[3]Sheet1!$A:$G,5,FALSE),0)</f>
        <v>0</v>
      </c>
      <c r="R3519" s="13">
        <f>IFERROR(VLOOKUP(A3519,[3]Sheet1!$A:$H,6,FALSE),0)</f>
        <v>0</v>
      </c>
      <c r="S3519" s="13">
        <f>IFERROR(VLOOKUP(A3519,[3]Sheet1!$A:$I,7,FALSE),0)</f>
        <v>0</v>
      </c>
      <c r="T3519" s="13" t="str">
        <f t="shared" si="268"/>
        <v>Sim</v>
      </c>
      <c r="U3519" s="13" t="str">
        <f t="shared" si="268"/>
        <v>Sim</v>
      </c>
      <c r="V3519" s="13" t="str">
        <f t="shared" si="268"/>
        <v>Não</v>
      </c>
      <c r="W3519" s="13" t="str">
        <f t="shared" si="267"/>
        <v>Sim</v>
      </c>
      <c r="X3519" s="13" t="str">
        <f t="shared" si="267"/>
        <v>Não</v>
      </c>
      <c r="Y3519" s="13" t="str">
        <f t="shared" si="267"/>
        <v>Sim</v>
      </c>
    </row>
    <row r="3520" spans="1:25">
      <c r="A3520" s="10">
        <v>240510</v>
      </c>
      <c r="B3520" s="13">
        <f>IFERROR(VLOOKUP(A3520,[1]Monitoramento_Base_somente_Said!$A:$J,5,FALSE),0)</f>
        <v>0</v>
      </c>
      <c r="C3520" s="13">
        <f>IFERROR(VLOOKUP(A3520,[1]Monitoramento_Base_somente_Said!$A:$J,6,FALSE),0)</f>
        <v>1072383</v>
      </c>
      <c r="D3520" s="13">
        <f>IFERROR(VLOOKUP(A3520,[1]Monitoramento_Base_somente_Said!$A:$J,7,FALSE),0)</f>
        <v>0</v>
      </c>
      <c r="E3520" s="13">
        <f>IFERROR(VLOOKUP(A3520,[1]Monitoramento_Base_somente_Said!$A:$J,8,FALSE),0)</f>
        <v>1003197</v>
      </c>
      <c r="F3520" s="13">
        <f>IFERROR(VLOOKUP(A3520,[1]Monitoramento_Base_somente_Said!$A:$J,9,FALSE),0)</f>
        <v>0</v>
      </c>
      <c r="G3520" s="13">
        <f>IFERROR(VLOOKUP(A3520,[1]Monitoramento_Base_somente_Said!$A:$J,10,FALSE),0)</f>
        <v>415116</v>
      </c>
      <c r="H3520" s="13">
        <f>IFERROR(VLOOKUP(A3520,[2]Sheet1!$A:$I,4,FALSE),0)</f>
        <v>0</v>
      </c>
      <c r="I3520" s="13">
        <f>IFERROR(VLOOKUP(A3520,[2]Sheet1!$A:$I,5,FALSE),0)</f>
        <v>0</v>
      </c>
      <c r="J3520" s="13">
        <f>IFERROR(VLOOKUP(A3520,[2]Sheet1!$A:$I,6,FALSE),0)</f>
        <v>0</v>
      </c>
      <c r="K3520" s="13">
        <f>IFERROR(VLOOKUP(A3520,[2]Sheet1!$A:$I,7,FALSE),0)</f>
        <v>0</v>
      </c>
      <c r="L3520" s="13">
        <f>IFERROR(VLOOKUP(A3520,[2]Sheet1!$A:$I,8,FALSE),0)</f>
        <v>0</v>
      </c>
      <c r="M3520" s="13">
        <f>IFERROR(VLOOKUP(A3520,[2]Sheet1!$A:$I,9,FALSE),0)</f>
        <v>0</v>
      </c>
      <c r="N3520" s="13">
        <f>IFERROR(VLOOKUP(A3520,[3]Sheet1!$A:$G,2,FALSE),0)</f>
        <v>0</v>
      </c>
      <c r="O3520" s="13">
        <f>IFERROR(VLOOKUP(A3520,[3]Sheet1!$A:$G,3,FALSE),0)</f>
        <v>0</v>
      </c>
      <c r="P3520" s="13">
        <f>IFERROR(VLOOKUP(A3520,[3]Sheet1!$A:$G,4,FALSE),0)</f>
        <v>0</v>
      </c>
      <c r="Q3520" s="13">
        <f>IFERROR(VLOOKUP(A3520,[3]Sheet1!$A:$G,5,FALSE),0)</f>
        <v>0</v>
      </c>
      <c r="R3520" s="13">
        <f>IFERROR(VLOOKUP(A3520,[3]Sheet1!$A:$H,6,FALSE),0)</f>
        <v>0</v>
      </c>
      <c r="S3520" s="13">
        <f>IFERROR(VLOOKUP(A3520,[3]Sheet1!$A:$I,7,FALSE),0)</f>
        <v>0</v>
      </c>
      <c r="T3520" s="13" t="str">
        <f t="shared" si="268"/>
        <v>Não</v>
      </c>
      <c r="U3520" s="13" t="str">
        <f t="shared" si="268"/>
        <v>Sim</v>
      </c>
      <c r="V3520" s="13" t="str">
        <f t="shared" si="268"/>
        <v>Não</v>
      </c>
      <c r="W3520" s="13" t="str">
        <f t="shared" si="267"/>
        <v>Sim</v>
      </c>
      <c r="X3520" s="13" t="str">
        <f t="shared" si="267"/>
        <v>Não</v>
      </c>
      <c r="Y3520" s="13" t="str">
        <f t="shared" si="267"/>
        <v>Sim</v>
      </c>
    </row>
    <row r="3521" spans="1:25">
      <c r="A3521" s="10">
        <v>240520</v>
      </c>
      <c r="B3521" s="13">
        <f>IFERROR(VLOOKUP(A3521,[1]Monitoramento_Base_somente_Said!$A:$J,5,FALSE),0)</f>
        <v>42127</v>
      </c>
      <c r="C3521" s="13">
        <f>IFERROR(VLOOKUP(A3521,[1]Monitoramento_Base_somente_Said!$A:$J,6,FALSE),0)</f>
        <v>8324315</v>
      </c>
      <c r="D3521" s="13">
        <f>IFERROR(VLOOKUP(A3521,[1]Monitoramento_Base_somente_Said!$A:$J,7,FALSE),0)</f>
        <v>66152</v>
      </c>
      <c r="E3521" s="13">
        <f>IFERROR(VLOOKUP(A3521,[1]Monitoramento_Base_somente_Said!$A:$J,8,FALSE),0)</f>
        <v>8426572</v>
      </c>
      <c r="F3521" s="13">
        <f>IFERROR(VLOOKUP(A3521,[1]Monitoramento_Base_somente_Said!$A:$J,9,FALSE),0)</f>
        <v>32704</v>
      </c>
      <c r="G3521" s="13">
        <f>IFERROR(VLOOKUP(A3521,[1]Monitoramento_Base_somente_Said!$A:$J,10,FALSE),0)</f>
        <v>3475706</v>
      </c>
      <c r="H3521" s="13">
        <f>IFERROR(VLOOKUP(A3521,[2]Sheet1!$A:$I,4,FALSE),0)</f>
        <v>0</v>
      </c>
      <c r="I3521" s="13">
        <f>IFERROR(VLOOKUP(A3521,[2]Sheet1!$A:$I,5,FALSE),0)</f>
        <v>0</v>
      </c>
      <c r="J3521" s="13">
        <f>IFERROR(VLOOKUP(A3521,[2]Sheet1!$A:$I,6,FALSE),0)</f>
        <v>0</v>
      </c>
      <c r="K3521" s="13">
        <f>IFERROR(VLOOKUP(A3521,[2]Sheet1!$A:$I,7,FALSE),0)</f>
        <v>0</v>
      </c>
      <c r="L3521" s="13">
        <f>IFERROR(VLOOKUP(A3521,[2]Sheet1!$A:$I,8,FALSE),0)</f>
        <v>0</v>
      </c>
      <c r="M3521" s="13">
        <f>IFERROR(VLOOKUP(A3521,[2]Sheet1!$A:$I,9,FALSE),0)</f>
        <v>0</v>
      </c>
      <c r="N3521" s="13">
        <f>IFERROR(VLOOKUP(A3521,[3]Sheet1!$A:$G,2,FALSE),0)</f>
        <v>0</v>
      </c>
      <c r="O3521" s="13">
        <f>IFERROR(VLOOKUP(A3521,[3]Sheet1!$A:$G,3,FALSE),0)</f>
        <v>0</v>
      </c>
      <c r="P3521" s="13">
        <f>IFERROR(VLOOKUP(A3521,[3]Sheet1!$A:$G,4,FALSE),0)</f>
        <v>0</v>
      </c>
      <c r="Q3521" s="13">
        <f>IFERROR(VLOOKUP(A3521,[3]Sheet1!$A:$G,5,FALSE),0)</f>
        <v>0</v>
      </c>
      <c r="R3521" s="13">
        <f>IFERROR(VLOOKUP(A3521,[3]Sheet1!$A:$H,6,FALSE),0)</f>
        <v>0</v>
      </c>
      <c r="S3521" s="13">
        <f>IFERROR(VLOOKUP(A3521,[3]Sheet1!$A:$I,7,FALSE),0)</f>
        <v>0</v>
      </c>
      <c r="T3521" s="13" t="str">
        <f t="shared" si="268"/>
        <v>Sim</v>
      </c>
      <c r="U3521" s="13" t="str">
        <f t="shared" si="268"/>
        <v>Sim</v>
      </c>
      <c r="V3521" s="13" t="str">
        <f t="shared" si="268"/>
        <v>Sim</v>
      </c>
      <c r="W3521" s="13" t="str">
        <f t="shared" si="267"/>
        <v>Sim</v>
      </c>
      <c r="X3521" s="13" t="str">
        <f t="shared" si="267"/>
        <v>Sim</v>
      </c>
      <c r="Y3521" s="13" t="str">
        <f t="shared" si="267"/>
        <v>Sim</v>
      </c>
    </row>
    <row r="3522" spans="1:25">
      <c r="A3522" s="10">
        <v>240530</v>
      </c>
      <c r="B3522" s="13">
        <f>IFERROR(VLOOKUP(A3522,[1]Monitoramento_Base_somente_Said!$A:$J,5,FALSE),0)</f>
        <v>3450</v>
      </c>
      <c r="C3522" s="13">
        <f>IFERROR(VLOOKUP(A3522,[1]Monitoramento_Base_somente_Said!$A:$J,6,FALSE),0)</f>
        <v>1227648</v>
      </c>
      <c r="D3522" s="13">
        <f>IFERROR(VLOOKUP(A3522,[1]Monitoramento_Base_somente_Said!$A:$J,7,FALSE),0)</f>
        <v>0</v>
      </c>
      <c r="E3522" s="13">
        <f>IFERROR(VLOOKUP(A3522,[1]Monitoramento_Base_somente_Said!$A:$J,8,FALSE),0)</f>
        <v>934815</v>
      </c>
      <c r="F3522" s="13">
        <f>IFERROR(VLOOKUP(A3522,[1]Monitoramento_Base_somente_Said!$A:$J,9,FALSE),0)</f>
        <v>0</v>
      </c>
      <c r="G3522" s="13">
        <f>IFERROR(VLOOKUP(A3522,[1]Monitoramento_Base_somente_Said!$A:$J,10,FALSE),0)</f>
        <v>386820</v>
      </c>
      <c r="H3522" s="13">
        <f>IFERROR(VLOOKUP(A3522,[2]Sheet1!$A:$I,4,FALSE),0)</f>
        <v>0</v>
      </c>
      <c r="I3522" s="13">
        <f>IFERROR(VLOOKUP(A3522,[2]Sheet1!$A:$I,5,FALSE),0)</f>
        <v>0</v>
      </c>
      <c r="J3522" s="13">
        <f>IFERROR(VLOOKUP(A3522,[2]Sheet1!$A:$I,6,FALSE),0)</f>
        <v>0</v>
      </c>
      <c r="K3522" s="13">
        <f>IFERROR(VLOOKUP(A3522,[2]Sheet1!$A:$I,7,FALSE),0)</f>
        <v>0</v>
      </c>
      <c r="L3522" s="13">
        <f>IFERROR(VLOOKUP(A3522,[2]Sheet1!$A:$I,8,FALSE),0)</f>
        <v>0</v>
      </c>
      <c r="M3522" s="13">
        <f>IFERROR(VLOOKUP(A3522,[2]Sheet1!$A:$I,9,FALSE),0)</f>
        <v>0</v>
      </c>
      <c r="N3522" s="13">
        <f>IFERROR(VLOOKUP(A3522,[3]Sheet1!$A:$G,2,FALSE),0)</f>
        <v>0</v>
      </c>
      <c r="O3522" s="13">
        <f>IFERROR(VLOOKUP(A3522,[3]Sheet1!$A:$G,3,FALSE),0)</f>
        <v>0</v>
      </c>
      <c r="P3522" s="13">
        <f>IFERROR(VLOOKUP(A3522,[3]Sheet1!$A:$G,4,FALSE),0)</f>
        <v>0</v>
      </c>
      <c r="Q3522" s="13">
        <f>IFERROR(VLOOKUP(A3522,[3]Sheet1!$A:$G,5,FALSE),0)</f>
        <v>0</v>
      </c>
      <c r="R3522" s="13">
        <f>IFERROR(VLOOKUP(A3522,[3]Sheet1!$A:$H,6,FALSE),0)</f>
        <v>0</v>
      </c>
      <c r="S3522" s="13">
        <f>IFERROR(VLOOKUP(A3522,[3]Sheet1!$A:$I,7,FALSE),0)</f>
        <v>0</v>
      </c>
      <c r="T3522" s="13" t="str">
        <f t="shared" si="268"/>
        <v>Sim</v>
      </c>
      <c r="U3522" s="13" t="str">
        <f t="shared" si="268"/>
        <v>Sim</v>
      </c>
      <c r="V3522" s="13" t="str">
        <f t="shared" si="268"/>
        <v>Não</v>
      </c>
      <c r="W3522" s="13" t="str">
        <f t="shared" si="267"/>
        <v>Sim</v>
      </c>
      <c r="X3522" s="13" t="str">
        <f t="shared" si="267"/>
        <v>Não</v>
      </c>
      <c r="Y3522" s="13" t="str">
        <f t="shared" si="267"/>
        <v>Sim</v>
      </c>
    </row>
    <row r="3523" spans="1:25">
      <c r="A3523" s="10">
        <v>240540</v>
      </c>
      <c r="B3523" s="13">
        <f>IFERROR(VLOOKUP(A3523,[1]Monitoramento_Base_somente_Said!$A:$J,5,FALSE),0)</f>
        <v>0</v>
      </c>
      <c r="C3523" s="13">
        <f>IFERROR(VLOOKUP(A3523,[1]Monitoramento_Base_somente_Said!$A:$J,6,FALSE),0)</f>
        <v>593548</v>
      </c>
      <c r="D3523" s="13">
        <f>IFERROR(VLOOKUP(A3523,[1]Monitoramento_Base_somente_Said!$A:$J,7,FALSE),0)</f>
        <v>0</v>
      </c>
      <c r="E3523" s="13">
        <f>IFERROR(VLOOKUP(A3523,[1]Monitoramento_Base_somente_Said!$A:$J,8,FALSE),0)</f>
        <v>635931</v>
      </c>
      <c r="F3523" s="13">
        <f>IFERROR(VLOOKUP(A3523,[1]Monitoramento_Base_somente_Said!$A:$J,9,FALSE),0)</f>
        <v>0</v>
      </c>
      <c r="G3523" s="13">
        <f>IFERROR(VLOOKUP(A3523,[1]Monitoramento_Base_somente_Said!$A:$J,10,FALSE),0)</f>
        <v>301443</v>
      </c>
      <c r="H3523" s="13">
        <f>IFERROR(VLOOKUP(A3523,[2]Sheet1!$A:$I,4,FALSE),0)</f>
        <v>0</v>
      </c>
      <c r="I3523" s="13">
        <f>IFERROR(VLOOKUP(A3523,[2]Sheet1!$A:$I,5,FALSE),0)</f>
        <v>0</v>
      </c>
      <c r="J3523" s="13">
        <f>IFERROR(VLOOKUP(A3523,[2]Sheet1!$A:$I,6,FALSE),0)</f>
        <v>0</v>
      </c>
      <c r="K3523" s="13">
        <f>IFERROR(VLOOKUP(A3523,[2]Sheet1!$A:$I,7,FALSE),0)</f>
        <v>0</v>
      </c>
      <c r="L3523" s="13">
        <f>IFERROR(VLOOKUP(A3523,[2]Sheet1!$A:$I,8,FALSE),0)</f>
        <v>0</v>
      </c>
      <c r="M3523" s="13">
        <f>IFERROR(VLOOKUP(A3523,[2]Sheet1!$A:$I,9,FALSE),0)</f>
        <v>0</v>
      </c>
      <c r="N3523" s="13">
        <f>IFERROR(VLOOKUP(A3523,[3]Sheet1!$A:$G,2,FALSE),0)</f>
        <v>0</v>
      </c>
      <c r="O3523" s="13">
        <f>IFERROR(VLOOKUP(A3523,[3]Sheet1!$A:$G,3,FALSE),0)</f>
        <v>0</v>
      </c>
      <c r="P3523" s="13">
        <f>IFERROR(VLOOKUP(A3523,[3]Sheet1!$A:$G,4,FALSE),0)</f>
        <v>0</v>
      </c>
      <c r="Q3523" s="13">
        <f>IFERROR(VLOOKUP(A3523,[3]Sheet1!$A:$G,5,FALSE),0)</f>
        <v>0</v>
      </c>
      <c r="R3523" s="13">
        <f>IFERROR(VLOOKUP(A3523,[3]Sheet1!$A:$H,6,FALSE),0)</f>
        <v>0</v>
      </c>
      <c r="S3523" s="13">
        <f>IFERROR(VLOOKUP(A3523,[3]Sheet1!$A:$I,7,FALSE),0)</f>
        <v>0</v>
      </c>
      <c r="T3523" s="13" t="str">
        <f t="shared" si="268"/>
        <v>Não</v>
      </c>
      <c r="U3523" s="13" t="str">
        <f t="shared" si="268"/>
        <v>Sim</v>
      </c>
      <c r="V3523" s="13" t="str">
        <f t="shared" si="268"/>
        <v>Não</v>
      </c>
      <c r="W3523" s="13" t="str">
        <f t="shared" si="267"/>
        <v>Sim</v>
      </c>
      <c r="X3523" s="13" t="str">
        <f t="shared" si="267"/>
        <v>Não</v>
      </c>
      <c r="Y3523" s="13" t="str">
        <f t="shared" si="267"/>
        <v>Sim</v>
      </c>
    </row>
    <row r="3524" spans="1:25">
      <c r="A3524" s="10">
        <v>240550</v>
      </c>
      <c r="B3524" s="13">
        <f>IFERROR(VLOOKUP(A3524,[1]Monitoramento_Base_somente_Said!$A:$J,5,FALSE),0)</f>
        <v>296</v>
      </c>
      <c r="C3524" s="13">
        <f>IFERROR(VLOOKUP(A3524,[1]Monitoramento_Base_somente_Said!$A:$J,6,FALSE),0)</f>
        <v>795883</v>
      </c>
      <c r="D3524" s="13">
        <f>IFERROR(VLOOKUP(A3524,[1]Monitoramento_Base_somente_Said!$A:$J,7,FALSE),0)</f>
        <v>0</v>
      </c>
      <c r="E3524" s="13">
        <f>IFERROR(VLOOKUP(A3524,[1]Monitoramento_Base_somente_Said!$A:$J,8,FALSE),0)</f>
        <v>615177</v>
      </c>
      <c r="F3524" s="13">
        <f>IFERROR(VLOOKUP(A3524,[1]Monitoramento_Base_somente_Said!$A:$J,9,FALSE),0)</f>
        <v>0</v>
      </c>
      <c r="G3524" s="13">
        <f>IFERROR(VLOOKUP(A3524,[1]Monitoramento_Base_somente_Said!$A:$J,10,FALSE),0)</f>
        <v>254556</v>
      </c>
      <c r="H3524" s="13">
        <f>IFERROR(VLOOKUP(A3524,[2]Sheet1!$A:$I,4,FALSE),0)</f>
        <v>0</v>
      </c>
      <c r="I3524" s="13">
        <f>IFERROR(VLOOKUP(A3524,[2]Sheet1!$A:$I,5,FALSE),0)</f>
        <v>0</v>
      </c>
      <c r="J3524" s="13">
        <f>IFERROR(VLOOKUP(A3524,[2]Sheet1!$A:$I,6,FALSE),0)</f>
        <v>0</v>
      </c>
      <c r="K3524" s="13">
        <f>IFERROR(VLOOKUP(A3524,[2]Sheet1!$A:$I,7,FALSE),0)</f>
        <v>0</v>
      </c>
      <c r="L3524" s="13">
        <f>IFERROR(VLOOKUP(A3524,[2]Sheet1!$A:$I,8,FALSE),0)</f>
        <v>0</v>
      </c>
      <c r="M3524" s="13">
        <f>IFERROR(VLOOKUP(A3524,[2]Sheet1!$A:$I,9,FALSE),0)</f>
        <v>0</v>
      </c>
      <c r="N3524" s="13">
        <f>IFERROR(VLOOKUP(A3524,[3]Sheet1!$A:$G,2,FALSE),0)</f>
        <v>0</v>
      </c>
      <c r="O3524" s="13">
        <f>IFERROR(VLOOKUP(A3524,[3]Sheet1!$A:$G,3,FALSE),0)</f>
        <v>0</v>
      </c>
      <c r="P3524" s="13">
        <f>IFERROR(VLOOKUP(A3524,[3]Sheet1!$A:$G,4,FALSE),0)</f>
        <v>0</v>
      </c>
      <c r="Q3524" s="13">
        <f>IFERROR(VLOOKUP(A3524,[3]Sheet1!$A:$G,5,FALSE),0)</f>
        <v>0</v>
      </c>
      <c r="R3524" s="13">
        <f>IFERROR(VLOOKUP(A3524,[3]Sheet1!$A:$H,6,FALSE),0)</f>
        <v>0</v>
      </c>
      <c r="S3524" s="13">
        <f>IFERROR(VLOOKUP(A3524,[3]Sheet1!$A:$I,7,FALSE),0)</f>
        <v>0</v>
      </c>
      <c r="T3524" s="13" t="str">
        <f t="shared" si="268"/>
        <v>Sim</v>
      </c>
      <c r="U3524" s="13" t="str">
        <f t="shared" si="268"/>
        <v>Sim</v>
      </c>
      <c r="V3524" s="13" t="str">
        <f t="shared" si="268"/>
        <v>Não</v>
      </c>
      <c r="W3524" s="13" t="str">
        <f t="shared" si="267"/>
        <v>Sim</v>
      </c>
      <c r="X3524" s="13" t="str">
        <f t="shared" si="267"/>
        <v>Não</v>
      </c>
      <c r="Y3524" s="13" t="str">
        <f t="shared" si="267"/>
        <v>Sim</v>
      </c>
    </row>
    <row r="3525" spans="1:25">
      <c r="A3525" s="10">
        <v>240560</v>
      </c>
      <c r="B3525" s="13">
        <f>IFERROR(VLOOKUP(A3525,[1]Monitoramento_Base_somente_Said!$A:$J,5,FALSE),0)</f>
        <v>17045</v>
      </c>
      <c r="C3525" s="13">
        <f>IFERROR(VLOOKUP(A3525,[1]Monitoramento_Base_somente_Said!$A:$J,6,FALSE),0)</f>
        <v>11254122</v>
      </c>
      <c r="D3525" s="13">
        <f>IFERROR(VLOOKUP(A3525,[1]Monitoramento_Base_somente_Said!$A:$J,7,FALSE),0)</f>
        <v>12765</v>
      </c>
      <c r="E3525" s="13">
        <f>IFERROR(VLOOKUP(A3525,[1]Monitoramento_Base_somente_Said!$A:$J,8,FALSE),0)</f>
        <v>11290899</v>
      </c>
      <c r="F3525" s="13">
        <f>IFERROR(VLOOKUP(A3525,[1]Monitoramento_Base_somente_Said!$A:$J,9,FALSE),0)</f>
        <v>3130</v>
      </c>
      <c r="G3525" s="13">
        <f>IFERROR(VLOOKUP(A3525,[1]Monitoramento_Base_somente_Said!$A:$J,10,FALSE),0)</f>
        <v>3821500</v>
      </c>
      <c r="H3525" s="13">
        <f>IFERROR(VLOOKUP(A3525,[2]Sheet1!$A:$I,4,FALSE),0)</f>
        <v>0</v>
      </c>
      <c r="I3525" s="13">
        <f>IFERROR(VLOOKUP(A3525,[2]Sheet1!$A:$I,5,FALSE),0)</f>
        <v>0</v>
      </c>
      <c r="J3525" s="13">
        <f>IFERROR(VLOOKUP(A3525,[2]Sheet1!$A:$I,6,FALSE),0)</f>
        <v>0</v>
      </c>
      <c r="K3525" s="13">
        <f>IFERROR(VLOOKUP(A3525,[2]Sheet1!$A:$I,7,FALSE),0)</f>
        <v>0</v>
      </c>
      <c r="L3525" s="13">
        <f>IFERROR(VLOOKUP(A3525,[2]Sheet1!$A:$I,8,FALSE),0)</f>
        <v>0</v>
      </c>
      <c r="M3525" s="13">
        <f>IFERROR(VLOOKUP(A3525,[2]Sheet1!$A:$I,9,FALSE),0)</f>
        <v>0</v>
      </c>
      <c r="N3525" s="13">
        <f>IFERROR(VLOOKUP(A3525,[3]Sheet1!$A:$G,2,FALSE),0)</f>
        <v>0</v>
      </c>
      <c r="O3525" s="13">
        <f>IFERROR(VLOOKUP(A3525,[3]Sheet1!$A:$G,3,FALSE),0)</f>
        <v>0</v>
      </c>
      <c r="P3525" s="13">
        <f>IFERROR(VLOOKUP(A3525,[3]Sheet1!$A:$G,4,FALSE),0)</f>
        <v>0</v>
      </c>
      <c r="Q3525" s="13">
        <f>IFERROR(VLOOKUP(A3525,[3]Sheet1!$A:$G,5,FALSE),0)</f>
        <v>0</v>
      </c>
      <c r="R3525" s="13">
        <f>IFERROR(VLOOKUP(A3525,[3]Sheet1!$A:$H,6,FALSE),0)</f>
        <v>0</v>
      </c>
      <c r="S3525" s="13">
        <f>IFERROR(VLOOKUP(A3525,[3]Sheet1!$A:$I,7,FALSE),0)</f>
        <v>0</v>
      </c>
      <c r="T3525" s="13" t="str">
        <f t="shared" si="268"/>
        <v>Sim</v>
      </c>
      <c r="U3525" s="13" t="str">
        <f t="shared" si="268"/>
        <v>Sim</v>
      </c>
      <c r="V3525" s="13" t="str">
        <f t="shared" si="268"/>
        <v>Sim</v>
      </c>
      <c r="W3525" s="13" t="str">
        <f t="shared" si="267"/>
        <v>Sim</v>
      </c>
      <c r="X3525" s="13" t="str">
        <f t="shared" si="267"/>
        <v>Sim</v>
      </c>
      <c r="Y3525" s="13" t="str">
        <f t="shared" si="267"/>
        <v>Sim</v>
      </c>
    </row>
    <row r="3526" spans="1:25">
      <c r="A3526" s="10">
        <v>240570</v>
      </c>
      <c r="B3526" s="13">
        <f>IFERROR(VLOOKUP(A3526,[1]Monitoramento_Base_somente_Said!$A:$J,5,FALSE),0)</f>
        <v>10275</v>
      </c>
      <c r="C3526" s="13">
        <f>IFERROR(VLOOKUP(A3526,[1]Monitoramento_Base_somente_Said!$A:$J,6,FALSE),0)</f>
        <v>14029834</v>
      </c>
      <c r="D3526" s="13">
        <f>IFERROR(VLOOKUP(A3526,[1]Monitoramento_Base_somente_Said!$A:$J,7,FALSE),0)</f>
        <v>91205</v>
      </c>
      <c r="E3526" s="13">
        <f>IFERROR(VLOOKUP(A3526,[1]Monitoramento_Base_somente_Said!$A:$J,8,FALSE),0)</f>
        <v>13393384</v>
      </c>
      <c r="F3526" s="13">
        <f>IFERROR(VLOOKUP(A3526,[1]Monitoramento_Base_somente_Said!$A:$J,9,FALSE),0)</f>
        <v>0</v>
      </c>
      <c r="G3526" s="13">
        <f>IFERROR(VLOOKUP(A3526,[1]Monitoramento_Base_somente_Said!$A:$J,10,FALSE),0)</f>
        <v>5139630</v>
      </c>
      <c r="H3526" s="13">
        <f>IFERROR(VLOOKUP(A3526,[2]Sheet1!$A:$I,4,FALSE),0)</f>
        <v>0</v>
      </c>
      <c r="I3526" s="13">
        <f>IFERROR(VLOOKUP(A3526,[2]Sheet1!$A:$I,5,FALSE),0)</f>
        <v>0</v>
      </c>
      <c r="J3526" s="13">
        <f>IFERROR(VLOOKUP(A3526,[2]Sheet1!$A:$I,6,FALSE),0)</f>
        <v>0</v>
      </c>
      <c r="K3526" s="13">
        <f>IFERROR(VLOOKUP(A3526,[2]Sheet1!$A:$I,7,FALSE),0)</f>
        <v>0</v>
      </c>
      <c r="L3526" s="13">
        <f>IFERROR(VLOOKUP(A3526,[2]Sheet1!$A:$I,8,FALSE),0)</f>
        <v>0</v>
      </c>
      <c r="M3526" s="13">
        <f>IFERROR(VLOOKUP(A3526,[2]Sheet1!$A:$I,9,FALSE),0)</f>
        <v>0</v>
      </c>
      <c r="N3526" s="13">
        <f>IFERROR(VLOOKUP(A3526,[3]Sheet1!$A:$G,2,FALSE),0)</f>
        <v>0</v>
      </c>
      <c r="O3526" s="13">
        <f>IFERROR(VLOOKUP(A3526,[3]Sheet1!$A:$G,3,FALSE),0)</f>
        <v>0</v>
      </c>
      <c r="P3526" s="13">
        <f>IFERROR(VLOOKUP(A3526,[3]Sheet1!$A:$G,4,FALSE),0)</f>
        <v>0</v>
      </c>
      <c r="Q3526" s="13">
        <f>IFERROR(VLOOKUP(A3526,[3]Sheet1!$A:$G,5,FALSE),0)</f>
        <v>0</v>
      </c>
      <c r="R3526" s="13">
        <f>IFERROR(VLOOKUP(A3526,[3]Sheet1!$A:$H,6,FALSE),0)</f>
        <v>0</v>
      </c>
      <c r="S3526" s="13">
        <f>IFERROR(VLOOKUP(A3526,[3]Sheet1!$A:$I,7,FALSE),0)</f>
        <v>0</v>
      </c>
      <c r="T3526" s="13" t="str">
        <f t="shared" si="268"/>
        <v>Sim</v>
      </c>
      <c r="U3526" s="13" t="str">
        <f t="shared" si="268"/>
        <v>Sim</v>
      </c>
      <c r="V3526" s="13" t="str">
        <f t="shared" si="268"/>
        <v>Sim</v>
      </c>
      <c r="W3526" s="13" t="str">
        <f t="shared" si="267"/>
        <v>Sim</v>
      </c>
      <c r="X3526" s="13" t="str">
        <f t="shared" si="267"/>
        <v>Não</v>
      </c>
      <c r="Y3526" s="13" t="str">
        <f t="shared" si="267"/>
        <v>Sim</v>
      </c>
    </row>
    <row r="3527" spans="1:25">
      <c r="A3527" s="10">
        <v>240580</v>
      </c>
      <c r="B3527" s="13">
        <f>IFERROR(VLOOKUP(A3527,[1]Monitoramento_Base_somente_Said!$A:$J,5,FALSE),0)</f>
        <v>339</v>
      </c>
      <c r="C3527" s="13">
        <f>IFERROR(VLOOKUP(A3527,[1]Monitoramento_Base_somente_Said!$A:$J,6,FALSE),0)</f>
        <v>18884198</v>
      </c>
      <c r="D3527" s="13">
        <f>IFERROR(VLOOKUP(A3527,[1]Monitoramento_Base_somente_Said!$A:$J,7,FALSE),0)</f>
        <v>1198</v>
      </c>
      <c r="E3527" s="13">
        <f>IFERROR(VLOOKUP(A3527,[1]Monitoramento_Base_somente_Said!$A:$J,8,FALSE),0)</f>
        <v>15372070</v>
      </c>
      <c r="F3527" s="13">
        <f>IFERROR(VLOOKUP(A3527,[1]Monitoramento_Base_somente_Said!$A:$J,9,FALSE),0)</f>
        <v>80</v>
      </c>
      <c r="G3527" s="13">
        <f>IFERROR(VLOOKUP(A3527,[1]Monitoramento_Base_somente_Said!$A:$J,10,FALSE),0)</f>
        <v>5789684</v>
      </c>
      <c r="H3527" s="13">
        <f>IFERROR(VLOOKUP(A3527,[2]Sheet1!$A:$I,4,FALSE),0)</f>
        <v>0</v>
      </c>
      <c r="I3527" s="13">
        <f>IFERROR(VLOOKUP(A3527,[2]Sheet1!$A:$I,5,FALSE),0)</f>
        <v>0</v>
      </c>
      <c r="J3527" s="13">
        <f>IFERROR(VLOOKUP(A3527,[2]Sheet1!$A:$I,6,FALSE),0)</f>
        <v>0</v>
      </c>
      <c r="K3527" s="13">
        <f>IFERROR(VLOOKUP(A3527,[2]Sheet1!$A:$I,7,FALSE),0)</f>
        <v>0</v>
      </c>
      <c r="L3527" s="13">
        <f>IFERROR(VLOOKUP(A3527,[2]Sheet1!$A:$I,8,FALSE),0)</f>
        <v>0</v>
      </c>
      <c r="M3527" s="13">
        <f>IFERROR(VLOOKUP(A3527,[2]Sheet1!$A:$I,9,FALSE),0)</f>
        <v>0</v>
      </c>
      <c r="N3527" s="13">
        <f>IFERROR(VLOOKUP(A3527,[3]Sheet1!$A:$G,2,FALSE),0)</f>
        <v>0</v>
      </c>
      <c r="O3527" s="13">
        <f>IFERROR(VLOOKUP(A3527,[3]Sheet1!$A:$G,3,FALSE),0)</f>
        <v>0</v>
      </c>
      <c r="P3527" s="13">
        <f>IFERROR(VLOOKUP(A3527,[3]Sheet1!$A:$G,4,FALSE),0)</f>
        <v>0</v>
      </c>
      <c r="Q3527" s="13">
        <f>IFERROR(VLOOKUP(A3527,[3]Sheet1!$A:$G,5,FALSE),0)</f>
        <v>0</v>
      </c>
      <c r="R3527" s="13">
        <f>IFERROR(VLOOKUP(A3527,[3]Sheet1!$A:$H,6,FALSE),0)</f>
        <v>0</v>
      </c>
      <c r="S3527" s="13">
        <f>IFERROR(VLOOKUP(A3527,[3]Sheet1!$A:$I,7,FALSE),0)</f>
        <v>0</v>
      </c>
      <c r="T3527" s="13" t="str">
        <f t="shared" si="268"/>
        <v>Sim</v>
      </c>
      <c r="U3527" s="13" t="str">
        <f t="shared" si="268"/>
        <v>Sim</v>
      </c>
      <c r="V3527" s="13" t="str">
        <f t="shared" si="268"/>
        <v>Sim</v>
      </c>
      <c r="W3527" s="13" t="str">
        <f t="shared" si="268"/>
        <v>Sim</v>
      </c>
      <c r="X3527" s="13" t="str">
        <f t="shared" si="268"/>
        <v>Sim</v>
      </c>
      <c r="Y3527" s="13" t="str">
        <f t="shared" si="268"/>
        <v>Sim</v>
      </c>
    </row>
    <row r="3528" spans="1:25">
      <c r="A3528" s="10">
        <v>240590</v>
      </c>
      <c r="B3528" s="13">
        <f>IFERROR(VLOOKUP(A3528,[1]Monitoramento_Base_somente_Said!$A:$J,5,FALSE),0)</f>
        <v>0</v>
      </c>
      <c r="C3528" s="13">
        <f>IFERROR(VLOOKUP(A3528,[1]Monitoramento_Base_somente_Said!$A:$J,6,FALSE),0)</f>
        <v>1350600</v>
      </c>
      <c r="D3528" s="13">
        <f>IFERROR(VLOOKUP(A3528,[1]Monitoramento_Base_somente_Said!$A:$J,7,FALSE),0)</f>
        <v>0</v>
      </c>
      <c r="E3528" s="13">
        <f>IFERROR(VLOOKUP(A3528,[1]Monitoramento_Base_somente_Said!$A:$J,8,FALSE),0)</f>
        <v>1193292</v>
      </c>
      <c r="F3528" s="13">
        <f>IFERROR(VLOOKUP(A3528,[1]Monitoramento_Base_somente_Said!$A:$J,9,FALSE),0)</f>
        <v>0</v>
      </c>
      <c r="G3528" s="13">
        <f>IFERROR(VLOOKUP(A3528,[1]Monitoramento_Base_somente_Said!$A:$J,10,FALSE),0)</f>
        <v>493776</v>
      </c>
      <c r="H3528" s="13">
        <f>IFERROR(VLOOKUP(A3528,[2]Sheet1!$A:$I,4,FALSE),0)</f>
        <v>0</v>
      </c>
      <c r="I3528" s="13">
        <f>IFERROR(VLOOKUP(A3528,[2]Sheet1!$A:$I,5,FALSE),0)</f>
        <v>0</v>
      </c>
      <c r="J3528" s="13">
        <f>IFERROR(VLOOKUP(A3528,[2]Sheet1!$A:$I,6,FALSE),0)</f>
        <v>0</v>
      </c>
      <c r="K3528" s="13">
        <f>IFERROR(VLOOKUP(A3528,[2]Sheet1!$A:$I,7,FALSE),0)</f>
        <v>0</v>
      </c>
      <c r="L3528" s="13">
        <f>IFERROR(VLOOKUP(A3528,[2]Sheet1!$A:$I,8,FALSE),0)</f>
        <v>0</v>
      </c>
      <c r="M3528" s="13">
        <f>IFERROR(VLOOKUP(A3528,[2]Sheet1!$A:$I,9,FALSE),0)</f>
        <v>0</v>
      </c>
      <c r="N3528" s="13">
        <f>IFERROR(VLOOKUP(A3528,[3]Sheet1!$A:$G,2,FALSE),0)</f>
        <v>0</v>
      </c>
      <c r="O3528" s="13">
        <f>IFERROR(VLOOKUP(A3528,[3]Sheet1!$A:$G,3,FALSE),0)</f>
        <v>0</v>
      </c>
      <c r="P3528" s="13">
        <f>IFERROR(VLOOKUP(A3528,[3]Sheet1!$A:$G,4,FALSE),0)</f>
        <v>0</v>
      </c>
      <c r="Q3528" s="13">
        <f>IFERROR(VLOOKUP(A3528,[3]Sheet1!$A:$G,5,FALSE),0)</f>
        <v>0</v>
      </c>
      <c r="R3528" s="13">
        <f>IFERROR(VLOOKUP(A3528,[3]Sheet1!$A:$H,6,FALSE),0)</f>
        <v>0</v>
      </c>
      <c r="S3528" s="13">
        <f>IFERROR(VLOOKUP(A3528,[3]Sheet1!$A:$I,7,FALSE),0)</f>
        <v>0</v>
      </c>
      <c r="T3528" s="13" t="str">
        <f t="shared" ref="T3528:W3591" si="269">IF(B3528+H3528+N3528&gt;0,"Sim","Não")</f>
        <v>Não</v>
      </c>
      <c r="U3528" s="13" t="str">
        <f t="shared" si="269"/>
        <v>Sim</v>
      </c>
      <c r="V3528" s="13" t="str">
        <f t="shared" si="269"/>
        <v>Não</v>
      </c>
      <c r="W3528" s="13" t="str">
        <f t="shared" si="269"/>
        <v>Sim</v>
      </c>
      <c r="X3528" s="13" t="str">
        <f t="shared" ref="X3528:Y3591" si="270">IF(F3528+L3528+R3528&gt;0,"Sim","Não")</f>
        <v>Não</v>
      </c>
      <c r="Y3528" s="13" t="str">
        <f t="shared" si="270"/>
        <v>Sim</v>
      </c>
    </row>
    <row r="3529" spans="1:25">
      <c r="A3529" s="10">
        <v>240600</v>
      </c>
      <c r="B3529" s="13">
        <f>IFERROR(VLOOKUP(A3529,[1]Monitoramento_Base_somente_Said!$A:$J,5,FALSE),0)</f>
        <v>0</v>
      </c>
      <c r="C3529" s="13">
        <f>IFERROR(VLOOKUP(A3529,[1]Monitoramento_Base_somente_Said!$A:$J,6,FALSE),0)</f>
        <v>1986558</v>
      </c>
      <c r="D3529" s="13">
        <f>IFERROR(VLOOKUP(A3529,[1]Monitoramento_Base_somente_Said!$A:$J,7,FALSE),0)</f>
        <v>0</v>
      </c>
      <c r="E3529" s="13">
        <f>IFERROR(VLOOKUP(A3529,[1]Monitoramento_Base_somente_Said!$A:$J,8,FALSE),0)</f>
        <v>1744807</v>
      </c>
      <c r="F3529" s="13">
        <f>IFERROR(VLOOKUP(A3529,[1]Monitoramento_Base_somente_Said!$A:$J,9,FALSE),0)</f>
        <v>0</v>
      </c>
      <c r="G3529" s="13">
        <f>IFERROR(VLOOKUP(A3529,[1]Monitoramento_Base_somente_Said!$A:$J,10,FALSE),0)</f>
        <v>672663</v>
      </c>
      <c r="H3529" s="13">
        <f>IFERROR(VLOOKUP(A3529,[2]Sheet1!$A:$I,4,FALSE),0)</f>
        <v>0</v>
      </c>
      <c r="I3529" s="13">
        <f>IFERROR(VLOOKUP(A3529,[2]Sheet1!$A:$I,5,FALSE),0)</f>
        <v>0</v>
      </c>
      <c r="J3529" s="13">
        <f>IFERROR(VLOOKUP(A3529,[2]Sheet1!$A:$I,6,FALSE),0)</f>
        <v>0</v>
      </c>
      <c r="K3529" s="13">
        <f>IFERROR(VLOOKUP(A3529,[2]Sheet1!$A:$I,7,FALSE),0)</f>
        <v>0</v>
      </c>
      <c r="L3529" s="13">
        <f>IFERROR(VLOOKUP(A3529,[2]Sheet1!$A:$I,8,FALSE),0)</f>
        <v>0</v>
      </c>
      <c r="M3529" s="13">
        <f>IFERROR(VLOOKUP(A3529,[2]Sheet1!$A:$I,9,FALSE),0)</f>
        <v>0</v>
      </c>
      <c r="N3529" s="13">
        <f>IFERROR(VLOOKUP(A3529,[3]Sheet1!$A:$G,2,FALSE),0)</f>
        <v>0</v>
      </c>
      <c r="O3529" s="13">
        <f>IFERROR(VLOOKUP(A3529,[3]Sheet1!$A:$G,3,FALSE),0)</f>
        <v>0</v>
      </c>
      <c r="P3529" s="13">
        <f>IFERROR(VLOOKUP(A3529,[3]Sheet1!$A:$G,4,FALSE),0)</f>
        <v>0</v>
      </c>
      <c r="Q3529" s="13">
        <f>IFERROR(VLOOKUP(A3529,[3]Sheet1!$A:$G,5,FALSE),0)</f>
        <v>0</v>
      </c>
      <c r="R3529" s="13">
        <f>IFERROR(VLOOKUP(A3529,[3]Sheet1!$A:$H,6,FALSE),0)</f>
        <v>0</v>
      </c>
      <c r="S3529" s="13">
        <f>IFERROR(VLOOKUP(A3529,[3]Sheet1!$A:$I,7,FALSE),0)</f>
        <v>0</v>
      </c>
      <c r="T3529" s="13" t="str">
        <f t="shared" si="269"/>
        <v>Não</v>
      </c>
      <c r="U3529" s="13" t="str">
        <f t="shared" si="269"/>
        <v>Sim</v>
      </c>
      <c r="V3529" s="13" t="str">
        <f t="shared" si="269"/>
        <v>Não</v>
      </c>
      <c r="W3529" s="13" t="str">
        <f t="shared" si="269"/>
        <v>Sim</v>
      </c>
      <c r="X3529" s="13" t="str">
        <f t="shared" si="270"/>
        <v>Não</v>
      </c>
      <c r="Y3529" s="13" t="str">
        <f t="shared" si="270"/>
        <v>Sim</v>
      </c>
    </row>
    <row r="3530" spans="1:25">
      <c r="A3530" s="10">
        <v>240610</v>
      </c>
      <c r="B3530" s="13">
        <f>IFERROR(VLOOKUP(A3530,[1]Monitoramento_Base_somente_Said!$A:$J,5,FALSE),0)</f>
        <v>145807</v>
      </c>
      <c r="C3530" s="13">
        <f>IFERROR(VLOOKUP(A3530,[1]Monitoramento_Base_somente_Said!$A:$J,6,FALSE),0)</f>
        <v>25300473</v>
      </c>
      <c r="D3530" s="13">
        <f>IFERROR(VLOOKUP(A3530,[1]Monitoramento_Base_somente_Said!$A:$J,7,FALSE),0)</f>
        <v>90460</v>
      </c>
      <c r="E3530" s="13">
        <f>IFERROR(VLOOKUP(A3530,[1]Monitoramento_Base_somente_Said!$A:$J,8,FALSE),0)</f>
        <v>26895209</v>
      </c>
      <c r="F3530" s="13">
        <f>IFERROR(VLOOKUP(A3530,[1]Monitoramento_Base_somente_Said!$A:$J,9,FALSE),0)</f>
        <v>172263</v>
      </c>
      <c r="G3530" s="13">
        <f>IFERROR(VLOOKUP(A3530,[1]Monitoramento_Base_somente_Said!$A:$J,10,FALSE),0)</f>
        <v>11256969</v>
      </c>
      <c r="H3530" s="13">
        <f>IFERROR(VLOOKUP(A3530,[2]Sheet1!$A:$I,4,FALSE),0)</f>
        <v>0</v>
      </c>
      <c r="I3530" s="13">
        <f>IFERROR(VLOOKUP(A3530,[2]Sheet1!$A:$I,5,FALSE),0)</f>
        <v>0</v>
      </c>
      <c r="J3530" s="13">
        <f>IFERROR(VLOOKUP(A3530,[2]Sheet1!$A:$I,6,FALSE),0)</f>
        <v>0</v>
      </c>
      <c r="K3530" s="13">
        <f>IFERROR(VLOOKUP(A3530,[2]Sheet1!$A:$I,7,FALSE),0)</f>
        <v>0</v>
      </c>
      <c r="L3530" s="13">
        <f>IFERROR(VLOOKUP(A3530,[2]Sheet1!$A:$I,8,FALSE),0)</f>
        <v>0</v>
      </c>
      <c r="M3530" s="13">
        <f>IFERROR(VLOOKUP(A3530,[2]Sheet1!$A:$I,9,FALSE),0)</f>
        <v>0</v>
      </c>
      <c r="N3530" s="13">
        <f>IFERROR(VLOOKUP(A3530,[3]Sheet1!$A:$G,2,FALSE),0)</f>
        <v>0</v>
      </c>
      <c r="O3530" s="13">
        <f>IFERROR(VLOOKUP(A3530,[3]Sheet1!$A:$G,3,FALSE),0)</f>
        <v>0</v>
      </c>
      <c r="P3530" s="13">
        <f>IFERROR(VLOOKUP(A3530,[3]Sheet1!$A:$G,4,FALSE),0)</f>
        <v>0</v>
      </c>
      <c r="Q3530" s="13">
        <f>IFERROR(VLOOKUP(A3530,[3]Sheet1!$A:$G,5,FALSE),0)</f>
        <v>0</v>
      </c>
      <c r="R3530" s="13">
        <f>IFERROR(VLOOKUP(A3530,[3]Sheet1!$A:$H,6,FALSE),0)</f>
        <v>0</v>
      </c>
      <c r="S3530" s="13">
        <f>IFERROR(VLOOKUP(A3530,[3]Sheet1!$A:$I,7,FALSE),0)</f>
        <v>0</v>
      </c>
      <c r="T3530" s="13" t="str">
        <f t="shared" si="269"/>
        <v>Sim</v>
      </c>
      <c r="U3530" s="13" t="str">
        <f t="shared" si="269"/>
        <v>Sim</v>
      </c>
      <c r="V3530" s="13" t="str">
        <f t="shared" si="269"/>
        <v>Sim</v>
      </c>
      <c r="W3530" s="13" t="str">
        <f t="shared" si="269"/>
        <v>Sim</v>
      </c>
      <c r="X3530" s="13" t="str">
        <f t="shared" si="270"/>
        <v>Sim</v>
      </c>
      <c r="Y3530" s="13" t="str">
        <f t="shared" si="270"/>
        <v>Sim</v>
      </c>
    </row>
    <row r="3531" spans="1:25">
      <c r="A3531" s="10">
        <v>240615</v>
      </c>
      <c r="B3531" s="13">
        <f>IFERROR(VLOOKUP(A3531,[1]Monitoramento_Base_somente_Said!$A:$J,5,FALSE),0)</f>
        <v>62</v>
      </c>
      <c r="C3531" s="13">
        <f>IFERROR(VLOOKUP(A3531,[1]Monitoramento_Base_somente_Said!$A:$J,6,FALSE),0)</f>
        <v>4081967</v>
      </c>
      <c r="D3531" s="13">
        <f>IFERROR(VLOOKUP(A3531,[1]Monitoramento_Base_somente_Said!$A:$J,7,FALSE),0)</f>
        <v>37</v>
      </c>
      <c r="E3531" s="13">
        <f>IFERROR(VLOOKUP(A3531,[1]Monitoramento_Base_somente_Said!$A:$J,8,FALSE),0)</f>
        <v>4262007</v>
      </c>
      <c r="F3531" s="13">
        <f>IFERROR(VLOOKUP(A3531,[1]Monitoramento_Base_somente_Said!$A:$J,9,FALSE),0)</f>
        <v>13</v>
      </c>
      <c r="G3531" s="13">
        <f>IFERROR(VLOOKUP(A3531,[1]Monitoramento_Base_somente_Said!$A:$J,10,FALSE),0)</f>
        <v>1765952</v>
      </c>
      <c r="H3531" s="13">
        <f>IFERROR(VLOOKUP(A3531,[2]Sheet1!$A:$I,4,FALSE),0)</f>
        <v>0</v>
      </c>
      <c r="I3531" s="13">
        <f>IFERROR(VLOOKUP(A3531,[2]Sheet1!$A:$I,5,FALSE),0)</f>
        <v>0</v>
      </c>
      <c r="J3531" s="13">
        <f>IFERROR(VLOOKUP(A3531,[2]Sheet1!$A:$I,6,FALSE),0)</f>
        <v>0</v>
      </c>
      <c r="K3531" s="13">
        <f>IFERROR(VLOOKUP(A3531,[2]Sheet1!$A:$I,7,FALSE),0)</f>
        <v>0</v>
      </c>
      <c r="L3531" s="13">
        <f>IFERROR(VLOOKUP(A3531,[2]Sheet1!$A:$I,8,FALSE),0)</f>
        <v>0</v>
      </c>
      <c r="M3531" s="13">
        <f>IFERROR(VLOOKUP(A3531,[2]Sheet1!$A:$I,9,FALSE),0)</f>
        <v>0</v>
      </c>
      <c r="N3531" s="13">
        <f>IFERROR(VLOOKUP(A3531,[3]Sheet1!$A:$G,2,FALSE),0)</f>
        <v>0</v>
      </c>
      <c r="O3531" s="13">
        <f>IFERROR(VLOOKUP(A3531,[3]Sheet1!$A:$G,3,FALSE),0)</f>
        <v>0</v>
      </c>
      <c r="P3531" s="13">
        <f>IFERROR(VLOOKUP(A3531,[3]Sheet1!$A:$G,4,FALSE),0)</f>
        <v>0</v>
      </c>
      <c r="Q3531" s="13">
        <f>IFERROR(VLOOKUP(A3531,[3]Sheet1!$A:$G,5,FALSE),0)</f>
        <v>0</v>
      </c>
      <c r="R3531" s="13">
        <f>IFERROR(VLOOKUP(A3531,[3]Sheet1!$A:$H,6,FALSE),0)</f>
        <v>0</v>
      </c>
      <c r="S3531" s="13">
        <f>IFERROR(VLOOKUP(A3531,[3]Sheet1!$A:$I,7,FALSE),0)</f>
        <v>0</v>
      </c>
      <c r="T3531" s="13" t="str">
        <f t="shared" si="269"/>
        <v>Sim</v>
      </c>
      <c r="U3531" s="13" t="str">
        <f t="shared" si="269"/>
        <v>Sim</v>
      </c>
      <c r="V3531" s="13" t="str">
        <f t="shared" si="269"/>
        <v>Sim</v>
      </c>
      <c r="W3531" s="13" t="str">
        <f t="shared" si="269"/>
        <v>Sim</v>
      </c>
      <c r="X3531" s="13" t="str">
        <f t="shared" si="270"/>
        <v>Sim</v>
      </c>
      <c r="Y3531" s="13" t="str">
        <f t="shared" si="270"/>
        <v>Sim</v>
      </c>
    </row>
    <row r="3532" spans="1:25">
      <c r="A3532" s="10">
        <v>240620</v>
      </c>
      <c r="B3532" s="13">
        <f>IFERROR(VLOOKUP(A3532,[1]Monitoramento_Base_somente_Said!$A:$J,5,FALSE),0)</f>
        <v>0</v>
      </c>
      <c r="C3532" s="13">
        <f>IFERROR(VLOOKUP(A3532,[1]Monitoramento_Base_somente_Said!$A:$J,6,FALSE),0)</f>
        <v>197408</v>
      </c>
      <c r="D3532" s="13">
        <f>IFERROR(VLOOKUP(A3532,[1]Monitoramento_Base_somente_Said!$A:$J,7,FALSE),0)</f>
        <v>194</v>
      </c>
      <c r="E3532" s="13">
        <f>IFERROR(VLOOKUP(A3532,[1]Monitoramento_Base_somente_Said!$A:$J,8,FALSE),0)</f>
        <v>180404</v>
      </c>
      <c r="F3532" s="13">
        <f>IFERROR(VLOOKUP(A3532,[1]Monitoramento_Base_somente_Said!$A:$J,9,FALSE),0)</f>
        <v>0</v>
      </c>
      <c r="G3532" s="13">
        <f>IFERROR(VLOOKUP(A3532,[1]Monitoramento_Base_somente_Said!$A:$J,10,FALSE),0)</f>
        <v>74088</v>
      </c>
      <c r="H3532" s="13">
        <f>IFERROR(VLOOKUP(A3532,[2]Sheet1!$A:$I,4,FALSE),0)</f>
        <v>0</v>
      </c>
      <c r="I3532" s="13">
        <f>IFERROR(VLOOKUP(A3532,[2]Sheet1!$A:$I,5,FALSE),0)</f>
        <v>0</v>
      </c>
      <c r="J3532" s="13">
        <f>IFERROR(VLOOKUP(A3532,[2]Sheet1!$A:$I,6,FALSE),0)</f>
        <v>0</v>
      </c>
      <c r="K3532" s="13">
        <f>IFERROR(VLOOKUP(A3532,[2]Sheet1!$A:$I,7,FALSE),0)</f>
        <v>0</v>
      </c>
      <c r="L3532" s="13">
        <f>IFERROR(VLOOKUP(A3532,[2]Sheet1!$A:$I,8,FALSE),0)</f>
        <v>0</v>
      </c>
      <c r="M3532" s="13">
        <f>IFERROR(VLOOKUP(A3532,[2]Sheet1!$A:$I,9,FALSE),0)</f>
        <v>0</v>
      </c>
      <c r="N3532" s="13">
        <f>IFERROR(VLOOKUP(A3532,[3]Sheet1!$A:$G,2,FALSE),0)</f>
        <v>0</v>
      </c>
      <c r="O3532" s="13">
        <f>IFERROR(VLOOKUP(A3532,[3]Sheet1!$A:$G,3,FALSE),0)</f>
        <v>0</v>
      </c>
      <c r="P3532" s="13">
        <f>IFERROR(VLOOKUP(A3532,[3]Sheet1!$A:$G,4,FALSE),0)</f>
        <v>0</v>
      </c>
      <c r="Q3532" s="13">
        <f>IFERROR(VLOOKUP(A3532,[3]Sheet1!$A:$G,5,FALSE),0)</f>
        <v>0</v>
      </c>
      <c r="R3532" s="13">
        <f>IFERROR(VLOOKUP(A3532,[3]Sheet1!$A:$H,6,FALSE),0)</f>
        <v>0</v>
      </c>
      <c r="S3532" s="13">
        <f>IFERROR(VLOOKUP(A3532,[3]Sheet1!$A:$I,7,FALSE),0)</f>
        <v>0</v>
      </c>
      <c r="T3532" s="13" t="str">
        <f t="shared" si="269"/>
        <v>Não</v>
      </c>
      <c r="U3532" s="13" t="str">
        <f t="shared" si="269"/>
        <v>Sim</v>
      </c>
      <c r="V3532" s="13" t="str">
        <f t="shared" si="269"/>
        <v>Sim</v>
      </c>
      <c r="W3532" s="13" t="str">
        <f t="shared" si="269"/>
        <v>Sim</v>
      </c>
      <c r="X3532" s="13" t="str">
        <f t="shared" si="270"/>
        <v>Não</v>
      </c>
      <c r="Y3532" s="13" t="str">
        <f t="shared" si="270"/>
        <v>Sim</v>
      </c>
    </row>
    <row r="3533" spans="1:25">
      <c r="A3533" s="28">
        <v>240630</v>
      </c>
      <c r="B3533" s="13">
        <f>IFERROR(VLOOKUP(A3533,[1]Monitoramento_Base_somente_Said!$A:$J,5,FALSE),0)</f>
        <v>0</v>
      </c>
      <c r="C3533" s="13">
        <f>IFERROR(VLOOKUP(A3533,[1]Monitoramento_Base_somente_Said!$A:$J,6,FALSE),0)</f>
        <v>20987124</v>
      </c>
      <c r="D3533" s="13">
        <f>IFERROR(VLOOKUP(A3533,[1]Monitoramento_Base_somente_Said!$A:$J,7,FALSE),0)</f>
        <v>0</v>
      </c>
      <c r="E3533" s="13">
        <f>IFERROR(VLOOKUP(A3533,[1]Monitoramento_Base_somente_Said!$A:$J,8,FALSE),0)</f>
        <v>19633116</v>
      </c>
      <c r="F3533" s="13">
        <f>IFERROR(VLOOKUP(A3533,[1]Monitoramento_Base_somente_Said!$A:$J,9,FALSE),0)</f>
        <v>0</v>
      </c>
      <c r="G3533" s="13">
        <f>IFERROR(VLOOKUP(A3533,[1]Monitoramento_Base_somente_Said!$A:$J,10,FALSE),0)</f>
        <v>8124048</v>
      </c>
      <c r="H3533" s="13">
        <f>IFERROR(VLOOKUP(A3533,[2]Sheet1!$A:$I,4,FALSE),0)</f>
        <v>0</v>
      </c>
      <c r="I3533" s="13">
        <f>IFERROR(VLOOKUP(A3533,[2]Sheet1!$A:$I,5,FALSE),0)</f>
        <v>0</v>
      </c>
      <c r="J3533" s="13">
        <f>IFERROR(VLOOKUP(A3533,[2]Sheet1!$A:$I,6,FALSE),0)</f>
        <v>0</v>
      </c>
      <c r="K3533" s="13">
        <f>IFERROR(VLOOKUP(A3533,[2]Sheet1!$A:$I,7,FALSE),0)</f>
        <v>0</v>
      </c>
      <c r="L3533" s="13">
        <f>IFERROR(VLOOKUP(A3533,[2]Sheet1!$A:$I,8,FALSE),0)</f>
        <v>0</v>
      </c>
      <c r="M3533" s="13">
        <f>IFERROR(VLOOKUP(A3533,[2]Sheet1!$A:$I,9,FALSE),0)</f>
        <v>0</v>
      </c>
      <c r="N3533" s="13">
        <f>IFERROR(VLOOKUP(A3533,[3]Sheet1!$A:$G,2,FALSE),0)</f>
        <v>0</v>
      </c>
      <c r="O3533" s="13">
        <f>IFERROR(VLOOKUP(A3533,[3]Sheet1!$A:$G,3,FALSE),0)</f>
        <v>0</v>
      </c>
      <c r="P3533" s="13">
        <f>IFERROR(VLOOKUP(A3533,[3]Sheet1!$A:$G,4,FALSE),0)</f>
        <v>0</v>
      </c>
      <c r="Q3533" s="13">
        <f>IFERROR(VLOOKUP(A3533,[3]Sheet1!$A:$G,5,FALSE),0)</f>
        <v>0</v>
      </c>
      <c r="R3533" s="13">
        <f>IFERROR(VLOOKUP(A3533,[3]Sheet1!$A:$H,6,FALSE),0)</f>
        <v>0</v>
      </c>
      <c r="S3533" s="13">
        <f>IFERROR(VLOOKUP(A3533,[3]Sheet1!$A:$I,7,FALSE),0)</f>
        <v>0</v>
      </c>
      <c r="T3533" s="13" t="str">
        <f t="shared" si="269"/>
        <v>Não</v>
      </c>
      <c r="U3533" s="13" t="str">
        <f t="shared" si="269"/>
        <v>Sim</v>
      </c>
      <c r="V3533" s="13" t="str">
        <f t="shared" si="269"/>
        <v>Não</v>
      </c>
      <c r="W3533" s="13" t="str">
        <f t="shared" si="269"/>
        <v>Sim</v>
      </c>
      <c r="X3533" s="13" t="str">
        <f t="shared" si="270"/>
        <v>Não</v>
      </c>
      <c r="Y3533" s="13" t="str">
        <f t="shared" si="270"/>
        <v>Sim</v>
      </c>
    </row>
    <row r="3534" spans="1:25">
      <c r="A3534" s="10">
        <v>240640</v>
      </c>
      <c r="B3534" s="13">
        <f>IFERROR(VLOOKUP(A3534,[1]Monitoramento_Base_somente_Said!$A:$J,5,FALSE),0)</f>
        <v>0</v>
      </c>
      <c r="C3534" s="13">
        <f>IFERROR(VLOOKUP(A3534,[1]Monitoramento_Base_somente_Said!$A:$J,6,FALSE),0)</f>
        <v>854205</v>
      </c>
      <c r="D3534" s="13">
        <f>IFERROR(VLOOKUP(A3534,[1]Monitoramento_Base_somente_Said!$A:$J,7,FALSE),0)</f>
        <v>0</v>
      </c>
      <c r="E3534" s="13">
        <f>IFERROR(VLOOKUP(A3534,[1]Monitoramento_Base_somente_Said!$A:$J,8,FALSE),0)</f>
        <v>799095</v>
      </c>
      <c r="F3534" s="13">
        <f>IFERROR(VLOOKUP(A3534,[1]Monitoramento_Base_somente_Said!$A:$J,9,FALSE),0)</f>
        <v>0</v>
      </c>
      <c r="G3534" s="13">
        <f>IFERROR(VLOOKUP(A3534,[1]Monitoramento_Base_somente_Said!$A:$J,10,FALSE),0)</f>
        <v>330660</v>
      </c>
      <c r="H3534" s="13">
        <f>IFERROR(VLOOKUP(A3534,[2]Sheet1!$A:$I,4,FALSE),0)</f>
        <v>0</v>
      </c>
      <c r="I3534" s="13">
        <f>IFERROR(VLOOKUP(A3534,[2]Sheet1!$A:$I,5,FALSE),0)</f>
        <v>0</v>
      </c>
      <c r="J3534" s="13">
        <f>IFERROR(VLOOKUP(A3534,[2]Sheet1!$A:$I,6,FALSE),0)</f>
        <v>0</v>
      </c>
      <c r="K3534" s="13">
        <f>IFERROR(VLOOKUP(A3534,[2]Sheet1!$A:$I,7,FALSE),0)</f>
        <v>0</v>
      </c>
      <c r="L3534" s="13">
        <f>IFERROR(VLOOKUP(A3534,[2]Sheet1!$A:$I,8,FALSE),0)</f>
        <v>0</v>
      </c>
      <c r="M3534" s="13">
        <f>IFERROR(VLOOKUP(A3534,[2]Sheet1!$A:$I,9,FALSE),0)</f>
        <v>0</v>
      </c>
      <c r="N3534" s="13">
        <f>IFERROR(VLOOKUP(A3534,[3]Sheet1!$A:$G,2,FALSE),0)</f>
        <v>0</v>
      </c>
      <c r="O3534" s="13">
        <f>IFERROR(VLOOKUP(A3534,[3]Sheet1!$A:$G,3,FALSE),0)</f>
        <v>0</v>
      </c>
      <c r="P3534" s="13">
        <f>IFERROR(VLOOKUP(A3534,[3]Sheet1!$A:$G,4,FALSE),0)</f>
        <v>0</v>
      </c>
      <c r="Q3534" s="13">
        <f>IFERROR(VLOOKUP(A3534,[3]Sheet1!$A:$G,5,FALSE),0)</f>
        <v>0</v>
      </c>
      <c r="R3534" s="13">
        <f>IFERROR(VLOOKUP(A3534,[3]Sheet1!$A:$H,6,FALSE),0)</f>
        <v>0</v>
      </c>
      <c r="S3534" s="13">
        <f>IFERROR(VLOOKUP(A3534,[3]Sheet1!$A:$I,7,FALSE),0)</f>
        <v>0</v>
      </c>
      <c r="T3534" s="13" t="str">
        <f t="shared" si="269"/>
        <v>Não</v>
      </c>
      <c r="U3534" s="13" t="str">
        <f t="shared" si="269"/>
        <v>Sim</v>
      </c>
      <c r="V3534" s="13" t="str">
        <f t="shared" si="269"/>
        <v>Não</v>
      </c>
      <c r="W3534" s="13" t="str">
        <f t="shared" si="269"/>
        <v>Sim</v>
      </c>
      <c r="X3534" s="13" t="str">
        <f t="shared" si="270"/>
        <v>Não</v>
      </c>
      <c r="Y3534" s="13" t="str">
        <f t="shared" si="270"/>
        <v>Sim</v>
      </c>
    </row>
    <row r="3535" spans="1:25">
      <c r="A3535" s="10">
        <v>240650</v>
      </c>
      <c r="B3535" s="13">
        <f>IFERROR(VLOOKUP(A3535,[1]Monitoramento_Base_somente_Said!$A:$J,5,FALSE),0)</f>
        <v>0</v>
      </c>
      <c r="C3535" s="13">
        <f>IFERROR(VLOOKUP(A3535,[1]Monitoramento_Base_somente_Said!$A:$J,6,FALSE),0)</f>
        <v>6099529</v>
      </c>
      <c r="D3535" s="13">
        <f>IFERROR(VLOOKUP(A3535,[1]Monitoramento_Base_somente_Said!$A:$J,7,FALSE),0)</f>
        <v>0</v>
      </c>
      <c r="E3535" s="13">
        <f>IFERROR(VLOOKUP(A3535,[1]Monitoramento_Base_somente_Said!$A:$J,8,FALSE),0)</f>
        <v>6167682</v>
      </c>
      <c r="F3535" s="13">
        <f>IFERROR(VLOOKUP(A3535,[1]Monitoramento_Base_somente_Said!$A:$J,9,FALSE),0)</f>
        <v>0</v>
      </c>
      <c r="G3535" s="13">
        <f>IFERROR(VLOOKUP(A3535,[1]Monitoramento_Base_somente_Said!$A:$J,10,FALSE),0)</f>
        <v>2749884</v>
      </c>
      <c r="H3535" s="13">
        <f>IFERROR(VLOOKUP(A3535,[2]Sheet1!$A:$I,4,FALSE),0)</f>
        <v>0</v>
      </c>
      <c r="I3535" s="13">
        <f>IFERROR(VLOOKUP(A3535,[2]Sheet1!$A:$I,5,FALSE),0)</f>
        <v>0</v>
      </c>
      <c r="J3535" s="13">
        <f>IFERROR(VLOOKUP(A3535,[2]Sheet1!$A:$I,6,FALSE),0)</f>
        <v>0</v>
      </c>
      <c r="K3535" s="13">
        <f>IFERROR(VLOOKUP(A3535,[2]Sheet1!$A:$I,7,FALSE),0)</f>
        <v>0</v>
      </c>
      <c r="L3535" s="13">
        <f>IFERROR(VLOOKUP(A3535,[2]Sheet1!$A:$I,8,FALSE),0)</f>
        <v>0</v>
      </c>
      <c r="M3535" s="13">
        <f>IFERROR(VLOOKUP(A3535,[2]Sheet1!$A:$I,9,FALSE),0)</f>
        <v>0</v>
      </c>
      <c r="N3535" s="13">
        <f>IFERROR(VLOOKUP(A3535,[3]Sheet1!$A:$G,2,FALSE),0)</f>
        <v>0</v>
      </c>
      <c r="O3535" s="13">
        <f>IFERROR(VLOOKUP(A3535,[3]Sheet1!$A:$G,3,FALSE),0)</f>
        <v>0</v>
      </c>
      <c r="P3535" s="13">
        <f>IFERROR(VLOOKUP(A3535,[3]Sheet1!$A:$G,4,FALSE),0)</f>
        <v>0</v>
      </c>
      <c r="Q3535" s="13">
        <f>IFERROR(VLOOKUP(A3535,[3]Sheet1!$A:$G,5,FALSE),0)</f>
        <v>0</v>
      </c>
      <c r="R3535" s="13">
        <f>IFERROR(VLOOKUP(A3535,[3]Sheet1!$A:$H,6,FALSE),0)</f>
        <v>0</v>
      </c>
      <c r="S3535" s="13">
        <f>IFERROR(VLOOKUP(A3535,[3]Sheet1!$A:$I,7,FALSE),0)</f>
        <v>0</v>
      </c>
      <c r="T3535" s="13" t="str">
        <f t="shared" si="269"/>
        <v>Não</v>
      </c>
      <c r="U3535" s="13" t="str">
        <f t="shared" si="269"/>
        <v>Sim</v>
      </c>
      <c r="V3535" s="13" t="str">
        <f t="shared" si="269"/>
        <v>Não</v>
      </c>
      <c r="W3535" s="13" t="str">
        <f t="shared" si="269"/>
        <v>Sim</v>
      </c>
      <c r="X3535" s="13" t="str">
        <f t="shared" si="270"/>
        <v>Não</v>
      </c>
      <c r="Y3535" s="13" t="str">
        <f t="shared" si="270"/>
        <v>Sim</v>
      </c>
    </row>
    <row r="3536" spans="1:25">
      <c r="A3536" s="10">
        <v>240660</v>
      </c>
      <c r="B3536" s="13">
        <f>IFERROR(VLOOKUP(A3536,[1]Monitoramento_Base_somente_Said!$A:$J,5,FALSE),0)</f>
        <v>4572</v>
      </c>
      <c r="C3536" s="13">
        <f>IFERROR(VLOOKUP(A3536,[1]Monitoramento_Base_somente_Said!$A:$J,6,FALSE),0)</f>
        <v>2061854</v>
      </c>
      <c r="D3536" s="13">
        <f>IFERROR(VLOOKUP(A3536,[1]Monitoramento_Base_somente_Said!$A:$J,7,FALSE),0)</f>
        <v>0</v>
      </c>
      <c r="E3536" s="13">
        <f>IFERROR(VLOOKUP(A3536,[1]Monitoramento_Base_somente_Said!$A:$J,8,FALSE),0)</f>
        <v>1919046</v>
      </c>
      <c r="F3536" s="13">
        <f>IFERROR(VLOOKUP(A3536,[1]Monitoramento_Base_somente_Said!$A:$J,9,FALSE),0)</f>
        <v>0</v>
      </c>
      <c r="G3536" s="13">
        <f>IFERROR(VLOOKUP(A3536,[1]Monitoramento_Base_somente_Said!$A:$J,10,FALSE),0)</f>
        <v>800856</v>
      </c>
      <c r="H3536" s="13">
        <f>IFERROR(VLOOKUP(A3536,[2]Sheet1!$A:$I,4,FALSE),0)</f>
        <v>0</v>
      </c>
      <c r="I3536" s="13">
        <f>IFERROR(VLOOKUP(A3536,[2]Sheet1!$A:$I,5,FALSE),0)</f>
        <v>0</v>
      </c>
      <c r="J3536" s="13">
        <f>IFERROR(VLOOKUP(A3536,[2]Sheet1!$A:$I,6,FALSE),0)</f>
        <v>0</v>
      </c>
      <c r="K3536" s="13">
        <f>IFERROR(VLOOKUP(A3536,[2]Sheet1!$A:$I,7,FALSE),0)</f>
        <v>0</v>
      </c>
      <c r="L3536" s="13">
        <f>IFERROR(VLOOKUP(A3536,[2]Sheet1!$A:$I,8,FALSE),0)</f>
        <v>0</v>
      </c>
      <c r="M3536" s="13">
        <f>IFERROR(VLOOKUP(A3536,[2]Sheet1!$A:$I,9,FALSE),0)</f>
        <v>0</v>
      </c>
      <c r="N3536" s="13">
        <f>IFERROR(VLOOKUP(A3536,[3]Sheet1!$A:$G,2,FALSE),0)</f>
        <v>0</v>
      </c>
      <c r="O3536" s="13">
        <f>IFERROR(VLOOKUP(A3536,[3]Sheet1!$A:$G,3,FALSE),0)</f>
        <v>0</v>
      </c>
      <c r="P3536" s="13">
        <f>IFERROR(VLOOKUP(A3536,[3]Sheet1!$A:$G,4,FALSE),0)</f>
        <v>0</v>
      </c>
      <c r="Q3536" s="13">
        <f>IFERROR(VLOOKUP(A3536,[3]Sheet1!$A:$G,5,FALSE),0)</f>
        <v>0</v>
      </c>
      <c r="R3536" s="13">
        <f>IFERROR(VLOOKUP(A3536,[3]Sheet1!$A:$H,6,FALSE),0)</f>
        <v>0</v>
      </c>
      <c r="S3536" s="13">
        <f>IFERROR(VLOOKUP(A3536,[3]Sheet1!$A:$I,7,FALSE),0)</f>
        <v>0</v>
      </c>
      <c r="T3536" s="13" t="str">
        <f t="shared" si="269"/>
        <v>Sim</v>
      </c>
      <c r="U3536" s="13" t="str">
        <f t="shared" si="269"/>
        <v>Sim</v>
      </c>
      <c r="V3536" s="13" t="str">
        <f t="shared" si="269"/>
        <v>Não</v>
      </c>
      <c r="W3536" s="13" t="str">
        <f t="shared" si="269"/>
        <v>Sim</v>
      </c>
      <c r="X3536" s="13" t="str">
        <f t="shared" si="270"/>
        <v>Não</v>
      </c>
      <c r="Y3536" s="13" t="str">
        <f t="shared" si="270"/>
        <v>Sim</v>
      </c>
    </row>
    <row r="3537" spans="1:25">
      <c r="A3537" s="10">
        <v>240670</v>
      </c>
      <c r="B3537" s="13">
        <f>IFERROR(VLOOKUP(A3537,[1]Monitoramento_Base_somente_Said!$A:$J,5,FALSE),0)</f>
        <v>270</v>
      </c>
      <c r="C3537" s="13">
        <f>IFERROR(VLOOKUP(A3537,[1]Monitoramento_Base_somente_Said!$A:$J,6,FALSE),0)</f>
        <v>47299549</v>
      </c>
      <c r="D3537" s="13">
        <f>IFERROR(VLOOKUP(A3537,[1]Monitoramento_Base_somente_Said!$A:$J,7,FALSE),0)</f>
        <v>12</v>
      </c>
      <c r="E3537" s="13">
        <f>IFERROR(VLOOKUP(A3537,[1]Monitoramento_Base_somente_Said!$A:$J,8,FALSE),0)</f>
        <v>44399404</v>
      </c>
      <c r="F3537" s="13">
        <f>IFERROR(VLOOKUP(A3537,[1]Monitoramento_Base_somente_Said!$A:$J,9,FALSE),0)</f>
        <v>0</v>
      </c>
      <c r="G3537" s="13">
        <f>IFERROR(VLOOKUP(A3537,[1]Monitoramento_Base_somente_Said!$A:$J,10,FALSE),0)</f>
        <v>18056474</v>
      </c>
      <c r="H3537" s="13">
        <f>IFERROR(VLOOKUP(A3537,[2]Sheet1!$A:$I,4,FALSE),0)</f>
        <v>0</v>
      </c>
      <c r="I3537" s="13">
        <f>IFERROR(VLOOKUP(A3537,[2]Sheet1!$A:$I,5,FALSE),0)</f>
        <v>0</v>
      </c>
      <c r="J3537" s="13">
        <f>IFERROR(VLOOKUP(A3537,[2]Sheet1!$A:$I,6,FALSE),0)</f>
        <v>0</v>
      </c>
      <c r="K3537" s="13">
        <f>IFERROR(VLOOKUP(A3537,[2]Sheet1!$A:$I,7,FALSE),0)</f>
        <v>0</v>
      </c>
      <c r="L3537" s="13">
        <f>IFERROR(VLOOKUP(A3537,[2]Sheet1!$A:$I,8,FALSE),0)</f>
        <v>0</v>
      </c>
      <c r="M3537" s="13">
        <f>IFERROR(VLOOKUP(A3537,[2]Sheet1!$A:$I,9,FALSE),0)</f>
        <v>0</v>
      </c>
      <c r="N3537" s="13">
        <f>IFERROR(VLOOKUP(A3537,[3]Sheet1!$A:$G,2,FALSE),0)</f>
        <v>0</v>
      </c>
      <c r="O3537" s="13">
        <f>IFERROR(VLOOKUP(A3537,[3]Sheet1!$A:$G,3,FALSE),0)</f>
        <v>0</v>
      </c>
      <c r="P3537" s="13">
        <f>IFERROR(VLOOKUP(A3537,[3]Sheet1!$A:$G,4,FALSE),0)</f>
        <v>0</v>
      </c>
      <c r="Q3537" s="13">
        <f>IFERROR(VLOOKUP(A3537,[3]Sheet1!$A:$G,5,FALSE),0)</f>
        <v>0</v>
      </c>
      <c r="R3537" s="13">
        <f>IFERROR(VLOOKUP(A3537,[3]Sheet1!$A:$H,6,FALSE),0)</f>
        <v>0</v>
      </c>
      <c r="S3537" s="13">
        <f>IFERROR(VLOOKUP(A3537,[3]Sheet1!$A:$I,7,FALSE),0)</f>
        <v>0</v>
      </c>
      <c r="T3537" s="13" t="str">
        <f t="shared" si="269"/>
        <v>Sim</v>
      </c>
      <c r="U3537" s="13" t="str">
        <f t="shared" si="269"/>
        <v>Sim</v>
      </c>
      <c r="V3537" s="13" t="str">
        <f t="shared" si="269"/>
        <v>Sim</v>
      </c>
      <c r="W3537" s="13" t="str">
        <f t="shared" si="269"/>
        <v>Sim</v>
      </c>
      <c r="X3537" s="13" t="str">
        <f t="shared" si="270"/>
        <v>Não</v>
      </c>
      <c r="Y3537" s="13" t="str">
        <f t="shared" si="270"/>
        <v>Sim</v>
      </c>
    </row>
    <row r="3538" spans="1:25">
      <c r="A3538" s="10">
        <v>240680</v>
      </c>
      <c r="B3538" s="13">
        <f>IFERROR(VLOOKUP(A3538,[1]Monitoramento_Base_somente_Said!$A:$J,5,FALSE),0)</f>
        <v>1751</v>
      </c>
      <c r="C3538" s="13">
        <f>IFERROR(VLOOKUP(A3538,[1]Monitoramento_Base_somente_Said!$A:$J,6,FALSE),0)</f>
        <v>2451061</v>
      </c>
      <c r="D3538" s="13">
        <f>IFERROR(VLOOKUP(A3538,[1]Monitoramento_Base_somente_Said!$A:$J,7,FALSE),0)</f>
        <v>4142</v>
      </c>
      <c r="E3538" s="13">
        <f>IFERROR(VLOOKUP(A3538,[1]Monitoramento_Base_somente_Said!$A:$J,8,FALSE),0)</f>
        <v>2098804</v>
      </c>
      <c r="F3538" s="13">
        <f>IFERROR(VLOOKUP(A3538,[1]Monitoramento_Base_somente_Said!$A:$J,9,FALSE),0)</f>
        <v>0</v>
      </c>
      <c r="G3538" s="13">
        <f>IFERROR(VLOOKUP(A3538,[1]Monitoramento_Base_somente_Said!$A:$J,10,FALSE),0)</f>
        <v>820140</v>
      </c>
      <c r="H3538" s="13">
        <f>IFERROR(VLOOKUP(A3538,[2]Sheet1!$A:$I,4,FALSE),0)</f>
        <v>0</v>
      </c>
      <c r="I3538" s="13">
        <f>IFERROR(VLOOKUP(A3538,[2]Sheet1!$A:$I,5,FALSE),0)</f>
        <v>0</v>
      </c>
      <c r="J3538" s="13">
        <f>IFERROR(VLOOKUP(A3538,[2]Sheet1!$A:$I,6,FALSE),0)</f>
        <v>0</v>
      </c>
      <c r="K3538" s="13">
        <f>IFERROR(VLOOKUP(A3538,[2]Sheet1!$A:$I,7,FALSE),0)</f>
        <v>0</v>
      </c>
      <c r="L3538" s="13">
        <f>IFERROR(VLOOKUP(A3538,[2]Sheet1!$A:$I,8,FALSE),0)</f>
        <v>0</v>
      </c>
      <c r="M3538" s="13">
        <f>IFERROR(VLOOKUP(A3538,[2]Sheet1!$A:$I,9,FALSE),0)</f>
        <v>0</v>
      </c>
      <c r="N3538" s="13">
        <f>IFERROR(VLOOKUP(A3538,[3]Sheet1!$A:$G,2,FALSE),0)</f>
        <v>0</v>
      </c>
      <c r="O3538" s="13">
        <f>IFERROR(VLOOKUP(A3538,[3]Sheet1!$A:$G,3,FALSE),0)</f>
        <v>0</v>
      </c>
      <c r="P3538" s="13">
        <f>IFERROR(VLOOKUP(A3538,[3]Sheet1!$A:$G,4,FALSE),0)</f>
        <v>0</v>
      </c>
      <c r="Q3538" s="13">
        <f>IFERROR(VLOOKUP(A3538,[3]Sheet1!$A:$G,5,FALSE),0)</f>
        <v>0</v>
      </c>
      <c r="R3538" s="13">
        <f>IFERROR(VLOOKUP(A3538,[3]Sheet1!$A:$H,6,FALSE),0)</f>
        <v>0</v>
      </c>
      <c r="S3538" s="13">
        <f>IFERROR(VLOOKUP(A3538,[3]Sheet1!$A:$I,7,FALSE),0)</f>
        <v>0</v>
      </c>
      <c r="T3538" s="13" t="str">
        <f t="shared" si="269"/>
        <v>Sim</v>
      </c>
      <c r="U3538" s="13" t="str">
        <f t="shared" si="269"/>
        <v>Sim</v>
      </c>
      <c r="V3538" s="13" t="str">
        <f t="shared" si="269"/>
        <v>Sim</v>
      </c>
      <c r="W3538" s="13" t="str">
        <f t="shared" si="269"/>
        <v>Sim</v>
      </c>
      <c r="X3538" s="13" t="str">
        <f t="shared" si="270"/>
        <v>Não</v>
      </c>
      <c r="Y3538" s="13" t="str">
        <f t="shared" si="270"/>
        <v>Sim</v>
      </c>
    </row>
    <row r="3539" spans="1:25">
      <c r="A3539" s="10">
        <v>240690</v>
      </c>
      <c r="B3539" s="13">
        <f>IFERROR(VLOOKUP(A3539,[1]Monitoramento_Base_somente_Said!$A:$J,5,FALSE),0)</f>
        <v>2550</v>
      </c>
      <c r="C3539" s="13">
        <f>IFERROR(VLOOKUP(A3539,[1]Monitoramento_Base_somente_Said!$A:$J,6,FALSE),0)</f>
        <v>4747457</v>
      </c>
      <c r="D3539" s="13">
        <f>IFERROR(VLOOKUP(A3539,[1]Monitoramento_Base_somente_Said!$A:$J,7,FALSE),0)</f>
        <v>0</v>
      </c>
      <c r="E3539" s="13">
        <f>IFERROR(VLOOKUP(A3539,[1]Monitoramento_Base_somente_Said!$A:$J,8,FALSE),0)</f>
        <v>4835778</v>
      </c>
      <c r="F3539" s="13">
        <f>IFERROR(VLOOKUP(A3539,[1]Monitoramento_Base_somente_Said!$A:$J,9,FALSE),0)</f>
        <v>27383</v>
      </c>
      <c r="G3539" s="13">
        <f>IFERROR(VLOOKUP(A3539,[1]Monitoramento_Base_somente_Said!$A:$J,10,FALSE),0)</f>
        <v>1554303</v>
      </c>
      <c r="H3539" s="13">
        <f>IFERROR(VLOOKUP(A3539,[2]Sheet1!$A:$I,4,FALSE),0)</f>
        <v>0</v>
      </c>
      <c r="I3539" s="13">
        <f>IFERROR(VLOOKUP(A3539,[2]Sheet1!$A:$I,5,FALSE),0)</f>
        <v>0</v>
      </c>
      <c r="J3539" s="13">
        <f>IFERROR(VLOOKUP(A3539,[2]Sheet1!$A:$I,6,FALSE),0)</f>
        <v>0</v>
      </c>
      <c r="K3539" s="13">
        <f>IFERROR(VLOOKUP(A3539,[2]Sheet1!$A:$I,7,FALSE),0)</f>
        <v>0</v>
      </c>
      <c r="L3539" s="13">
        <f>IFERROR(VLOOKUP(A3539,[2]Sheet1!$A:$I,8,FALSE),0)</f>
        <v>0</v>
      </c>
      <c r="M3539" s="13">
        <f>IFERROR(VLOOKUP(A3539,[2]Sheet1!$A:$I,9,FALSE),0)</f>
        <v>0</v>
      </c>
      <c r="N3539" s="13">
        <f>IFERROR(VLOOKUP(A3539,[3]Sheet1!$A:$G,2,FALSE),0)</f>
        <v>0</v>
      </c>
      <c r="O3539" s="13">
        <f>IFERROR(VLOOKUP(A3539,[3]Sheet1!$A:$G,3,FALSE),0)</f>
        <v>0</v>
      </c>
      <c r="P3539" s="13">
        <f>IFERROR(VLOOKUP(A3539,[3]Sheet1!$A:$G,4,FALSE),0)</f>
        <v>0</v>
      </c>
      <c r="Q3539" s="13">
        <f>IFERROR(VLOOKUP(A3539,[3]Sheet1!$A:$G,5,FALSE),0)</f>
        <v>0</v>
      </c>
      <c r="R3539" s="13">
        <f>IFERROR(VLOOKUP(A3539,[3]Sheet1!$A:$H,6,FALSE),0)</f>
        <v>0</v>
      </c>
      <c r="S3539" s="13">
        <f>IFERROR(VLOOKUP(A3539,[3]Sheet1!$A:$I,7,FALSE),0)</f>
        <v>0</v>
      </c>
      <c r="T3539" s="13" t="str">
        <f t="shared" si="269"/>
        <v>Sim</v>
      </c>
      <c r="U3539" s="13" t="str">
        <f t="shared" si="269"/>
        <v>Sim</v>
      </c>
      <c r="V3539" s="13" t="str">
        <f t="shared" si="269"/>
        <v>Não</v>
      </c>
      <c r="W3539" s="13" t="str">
        <f t="shared" si="269"/>
        <v>Sim</v>
      </c>
      <c r="X3539" s="13" t="str">
        <f t="shared" si="270"/>
        <v>Sim</v>
      </c>
      <c r="Y3539" s="13" t="str">
        <f t="shared" si="270"/>
        <v>Sim</v>
      </c>
    </row>
    <row r="3540" spans="1:25">
      <c r="A3540" s="10">
        <v>240700</v>
      </c>
      <c r="B3540" s="13">
        <f>IFERROR(VLOOKUP(A3540,[1]Monitoramento_Base_somente_Said!$A:$J,5,FALSE),0)</f>
        <v>0</v>
      </c>
      <c r="C3540" s="13">
        <f>IFERROR(VLOOKUP(A3540,[1]Monitoramento_Base_somente_Said!$A:$J,6,FALSE),0)</f>
        <v>877515</v>
      </c>
      <c r="D3540" s="13">
        <f>IFERROR(VLOOKUP(A3540,[1]Monitoramento_Base_somente_Said!$A:$J,7,FALSE),0)</f>
        <v>13736</v>
      </c>
      <c r="E3540" s="13">
        <f>IFERROR(VLOOKUP(A3540,[1]Monitoramento_Base_somente_Said!$A:$J,8,FALSE),0)</f>
        <v>439533</v>
      </c>
      <c r="F3540" s="13">
        <f>IFERROR(VLOOKUP(A3540,[1]Monitoramento_Base_somente_Said!$A:$J,9,FALSE),0)</f>
        <v>0</v>
      </c>
      <c r="G3540" s="13">
        <f>IFERROR(VLOOKUP(A3540,[1]Monitoramento_Base_somente_Said!$A:$J,10,FALSE),0)</f>
        <v>170508</v>
      </c>
      <c r="H3540" s="13">
        <f>IFERROR(VLOOKUP(A3540,[2]Sheet1!$A:$I,4,FALSE),0)</f>
        <v>0</v>
      </c>
      <c r="I3540" s="13">
        <f>IFERROR(VLOOKUP(A3540,[2]Sheet1!$A:$I,5,FALSE),0)</f>
        <v>0</v>
      </c>
      <c r="J3540" s="13">
        <f>IFERROR(VLOOKUP(A3540,[2]Sheet1!$A:$I,6,FALSE),0)</f>
        <v>0</v>
      </c>
      <c r="K3540" s="13">
        <f>IFERROR(VLOOKUP(A3540,[2]Sheet1!$A:$I,7,FALSE),0)</f>
        <v>0</v>
      </c>
      <c r="L3540" s="13">
        <f>IFERROR(VLOOKUP(A3540,[2]Sheet1!$A:$I,8,FALSE),0)</f>
        <v>0</v>
      </c>
      <c r="M3540" s="13">
        <f>IFERROR(VLOOKUP(A3540,[2]Sheet1!$A:$I,9,FALSE),0)</f>
        <v>0</v>
      </c>
      <c r="N3540" s="13">
        <f>IFERROR(VLOOKUP(A3540,[3]Sheet1!$A:$G,2,FALSE),0)</f>
        <v>0</v>
      </c>
      <c r="O3540" s="13">
        <f>IFERROR(VLOOKUP(A3540,[3]Sheet1!$A:$G,3,FALSE),0)</f>
        <v>0</v>
      </c>
      <c r="P3540" s="13">
        <f>IFERROR(VLOOKUP(A3540,[3]Sheet1!$A:$G,4,FALSE),0)</f>
        <v>0</v>
      </c>
      <c r="Q3540" s="13">
        <f>IFERROR(VLOOKUP(A3540,[3]Sheet1!$A:$G,5,FALSE),0)</f>
        <v>0</v>
      </c>
      <c r="R3540" s="13">
        <f>IFERROR(VLOOKUP(A3540,[3]Sheet1!$A:$H,6,FALSE),0)</f>
        <v>0</v>
      </c>
      <c r="S3540" s="13">
        <f>IFERROR(VLOOKUP(A3540,[3]Sheet1!$A:$I,7,FALSE),0)</f>
        <v>0</v>
      </c>
      <c r="T3540" s="13" t="str">
        <f t="shared" si="269"/>
        <v>Não</v>
      </c>
      <c r="U3540" s="13" t="str">
        <f t="shared" si="269"/>
        <v>Sim</v>
      </c>
      <c r="V3540" s="13" t="str">
        <f t="shared" si="269"/>
        <v>Sim</v>
      </c>
      <c r="W3540" s="13" t="str">
        <f t="shared" si="269"/>
        <v>Sim</v>
      </c>
      <c r="X3540" s="13" t="str">
        <f t="shared" si="270"/>
        <v>Não</v>
      </c>
      <c r="Y3540" s="13" t="str">
        <f t="shared" si="270"/>
        <v>Sim</v>
      </c>
    </row>
    <row r="3541" spans="1:25">
      <c r="A3541" s="10">
        <v>240710</v>
      </c>
      <c r="B3541" s="13">
        <f>IFERROR(VLOOKUP(A3541,[1]Monitoramento_Base_somente_Said!$A:$J,5,FALSE),0)</f>
        <v>17915</v>
      </c>
      <c r="C3541" s="13">
        <f>IFERROR(VLOOKUP(A3541,[1]Monitoramento_Base_somente_Said!$A:$J,6,FALSE),0)</f>
        <v>2557990</v>
      </c>
      <c r="D3541" s="13">
        <f>IFERROR(VLOOKUP(A3541,[1]Monitoramento_Base_somente_Said!$A:$J,7,FALSE),0)</f>
        <v>61512</v>
      </c>
      <c r="E3541" s="13">
        <f>IFERROR(VLOOKUP(A3541,[1]Monitoramento_Base_somente_Said!$A:$J,8,FALSE),0)</f>
        <v>1730835</v>
      </c>
      <c r="F3541" s="13">
        <f>IFERROR(VLOOKUP(A3541,[1]Monitoramento_Base_somente_Said!$A:$J,9,FALSE),0)</f>
        <v>0</v>
      </c>
      <c r="G3541" s="13">
        <f>IFERROR(VLOOKUP(A3541,[1]Monitoramento_Base_somente_Said!$A:$J,10,FALSE),0)</f>
        <v>813145</v>
      </c>
      <c r="H3541" s="13">
        <f>IFERROR(VLOOKUP(A3541,[2]Sheet1!$A:$I,4,FALSE),0)</f>
        <v>0</v>
      </c>
      <c r="I3541" s="13">
        <f>IFERROR(VLOOKUP(A3541,[2]Sheet1!$A:$I,5,FALSE),0)</f>
        <v>0</v>
      </c>
      <c r="J3541" s="13">
        <f>IFERROR(VLOOKUP(A3541,[2]Sheet1!$A:$I,6,FALSE),0)</f>
        <v>0</v>
      </c>
      <c r="K3541" s="13">
        <f>IFERROR(VLOOKUP(A3541,[2]Sheet1!$A:$I,7,FALSE),0)</f>
        <v>0</v>
      </c>
      <c r="L3541" s="13">
        <f>IFERROR(VLOOKUP(A3541,[2]Sheet1!$A:$I,8,FALSE),0)</f>
        <v>0</v>
      </c>
      <c r="M3541" s="13">
        <f>IFERROR(VLOOKUP(A3541,[2]Sheet1!$A:$I,9,FALSE),0)</f>
        <v>0</v>
      </c>
      <c r="N3541" s="13">
        <f>IFERROR(VLOOKUP(A3541,[3]Sheet1!$A:$G,2,FALSE),0)</f>
        <v>0</v>
      </c>
      <c r="O3541" s="13">
        <f>IFERROR(VLOOKUP(A3541,[3]Sheet1!$A:$G,3,FALSE),0)</f>
        <v>0</v>
      </c>
      <c r="P3541" s="13">
        <f>IFERROR(VLOOKUP(A3541,[3]Sheet1!$A:$G,4,FALSE),0)</f>
        <v>0</v>
      </c>
      <c r="Q3541" s="13">
        <f>IFERROR(VLOOKUP(A3541,[3]Sheet1!$A:$G,5,FALSE),0)</f>
        <v>0</v>
      </c>
      <c r="R3541" s="13">
        <f>IFERROR(VLOOKUP(A3541,[3]Sheet1!$A:$H,6,FALSE),0)</f>
        <v>0</v>
      </c>
      <c r="S3541" s="13">
        <f>IFERROR(VLOOKUP(A3541,[3]Sheet1!$A:$I,7,FALSE),0)</f>
        <v>0</v>
      </c>
      <c r="T3541" s="13" t="str">
        <f t="shared" si="269"/>
        <v>Sim</v>
      </c>
      <c r="U3541" s="13" t="str">
        <f t="shared" si="269"/>
        <v>Sim</v>
      </c>
      <c r="V3541" s="13" t="str">
        <f t="shared" si="269"/>
        <v>Sim</v>
      </c>
      <c r="W3541" s="13" t="str">
        <f t="shared" si="269"/>
        <v>Sim</v>
      </c>
      <c r="X3541" s="13" t="str">
        <f t="shared" si="270"/>
        <v>Não</v>
      </c>
      <c r="Y3541" s="13" t="str">
        <f t="shared" si="270"/>
        <v>Sim</v>
      </c>
    </row>
    <row r="3542" spans="1:25">
      <c r="A3542" s="10">
        <v>240720</v>
      </c>
      <c r="B3542" s="13">
        <f>IFERROR(VLOOKUP(A3542,[1]Monitoramento_Base_somente_Said!$A:$J,5,FALSE),0)</f>
        <v>0</v>
      </c>
      <c r="C3542" s="13">
        <f>IFERROR(VLOOKUP(A3542,[1]Monitoramento_Base_somente_Said!$A:$J,6,FALSE),0)</f>
        <v>8599588</v>
      </c>
      <c r="D3542" s="13">
        <f>IFERROR(VLOOKUP(A3542,[1]Monitoramento_Base_somente_Said!$A:$J,7,FALSE),0)</f>
        <v>0</v>
      </c>
      <c r="E3542" s="13">
        <f>IFERROR(VLOOKUP(A3542,[1]Monitoramento_Base_somente_Said!$A:$J,8,FALSE),0)</f>
        <v>8015832</v>
      </c>
      <c r="F3542" s="13">
        <f>IFERROR(VLOOKUP(A3542,[1]Monitoramento_Base_somente_Said!$A:$J,9,FALSE),0)</f>
        <v>0</v>
      </c>
      <c r="G3542" s="13">
        <f>IFERROR(VLOOKUP(A3542,[1]Monitoramento_Base_somente_Said!$A:$J,10,FALSE),0)</f>
        <v>3316896</v>
      </c>
      <c r="H3542" s="13">
        <f>IFERROR(VLOOKUP(A3542,[2]Sheet1!$A:$I,4,FALSE),0)</f>
        <v>0</v>
      </c>
      <c r="I3542" s="13">
        <f>IFERROR(VLOOKUP(A3542,[2]Sheet1!$A:$I,5,FALSE),0)</f>
        <v>0</v>
      </c>
      <c r="J3542" s="13">
        <f>IFERROR(VLOOKUP(A3542,[2]Sheet1!$A:$I,6,FALSE),0)</f>
        <v>0</v>
      </c>
      <c r="K3542" s="13">
        <f>IFERROR(VLOOKUP(A3542,[2]Sheet1!$A:$I,7,FALSE),0)</f>
        <v>0</v>
      </c>
      <c r="L3542" s="13">
        <f>IFERROR(VLOOKUP(A3542,[2]Sheet1!$A:$I,8,FALSE),0)</f>
        <v>0</v>
      </c>
      <c r="M3542" s="13">
        <f>IFERROR(VLOOKUP(A3542,[2]Sheet1!$A:$I,9,FALSE),0)</f>
        <v>0</v>
      </c>
      <c r="N3542" s="13">
        <f>IFERROR(VLOOKUP(A3542,[3]Sheet1!$A:$G,2,FALSE),0)</f>
        <v>0</v>
      </c>
      <c r="O3542" s="13">
        <f>IFERROR(VLOOKUP(A3542,[3]Sheet1!$A:$G,3,FALSE),0)</f>
        <v>0</v>
      </c>
      <c r="P3542" s="13">
        <f>IFERROR(VLOOKUP(A3542,[3]Sheet1!$A:$G,4,FALSE),0)</f>
        <v>0</v>
      </c>
      <c r="Q3542" s="13">
        <f>IFERROR(VLOOKUP(A3542,[3]Sheet1!$A:$G,5,FALSE),0)</f>
        <v>0</v>
      </c>
      <c r="R3542" s="13">
        <f>IFERROR(VLOOKUP(A3542,[3]Sheet1!$A:$H,6,FALSE),0)</f>
        <v>0</v>
      </c>
      <c r="S3542" s="13">
        <f>IFERROR(VLOOKUP(A3542,[3]Sheet1!$A:$I,7,FALSE),0)</f>
        <v>0</v>
      </c>
      <c r="T3542" s="13" t="str">
        <f t="shared" si="269"/>
        <v>Não</v>
      </c>
      <c r="U3542" s="13" t="str">
        <f t="shared" si="269"/>
        <v>Sim</v>
      </c>
      <c r="V3542" s="13" t="str">
        <f t="shared" si="269"/>
        <v>Não</v>
      </c>
      <c r="W3542" s="13" t="str">
        <f t="shared" si="269"/>
        <v>Sim</v>
      </c>
      <c r="X3542" s="13" t="str">
        <f t="shared" si="270"/>
        <v>Não</v>
      </c>
      <c r="Y3542" s="13" t="str">
        <f t="shared" si="270"/>
        <v>Sim</v>
      </c>
    </row>
    <row r="3543" spans="1:25">
      <c r="A3543" s="10">
        <v>240725</v>
      </c>
      <c r="B3543" s="13">
        <f>IFERROR(VLOOKUP(A3543,[1]Monitoramento_Base_somente_Said!$A:$J,5,FALSE),0)</f>
        <v>838</v>
      </c>
      <c r="C3543" s="13">
        <f>IFERROR(VLOOKUP(A3543,[1]Monitoramento_Base_somente_Said!$A:$J,6,FALSE),0)</f>
        <v>1531827</v>
      </c>
      <c r="D3543" s="13">
        <f>IFERROR(VLOOKUP(A3543,[1]Monitoramento_Base_somente_Said!$A:$J,7,FALSE),0)</f>
        <v>1876</v>
      </c>
      <c r="E3543" s="13">
        <f>IFERROR(VLOOKUP(A3543,[1]Monitoramento_Base_somente_Said!$A:$J,8,FALSE),0)</f>
        <v>1550194</v>
      </c>
      <c r="F3543" s="13">
        <f>IFERROR(VLOOKUP(A3543,[1]Monitoramento_Base_somente_Said!$A:$J,9,FALSE),0)</f>
        <v>102</v>
      </c>
      <c r="G3543" s="13">
        <f>IFERROR(VLOOKUP(A3543,[1]Monitoramento_Base_somente_Said!$A:$J,10,FALSE),0)</f>
        <v>629509</v>
      </c>
      <c r="H3543" s="13">
        <f>IFERROR(VLOOKUP(A3543,[2]Sheet1!$A:$I,4,FALSE),0)</f>
        <v>0</v>
      </c>
      <c r="I3543" s="13">
        <f>IFERROR(VLOOKUP(A3543,[2]Sheet1!$A:$I,5,FALSE),0)</f>
        <v>0</v>
      </c>
      <c r="J3543" s="13">
        <f>IFERROR(VLOOKUP(A3543,[2]Sheet1!$A:$I,6,FALSE),0)</f>
        <v>0</v>
      </c>
      <c r="K3543" s="13">
        <f>IFERROR(VLOOKUP(A3543,[2]Sheet1!$A:$I,7,FALSE),0)</f>
        <v>0</v>
      </c>
      <c r="L3543" s="13">
        <f>IFERROR(VLOOKUP(A3543,[2]Sheet1!$A:$I,8,FALSE),0)</f>
        <v>0</v>
      </c>
      <c r="M3543" s="13">
        <f>IFERROR(VLOOKUP(A3543,[2]Sheet1!$A:$I,9,FALSE),0)</f>
        <v>0</v>
      </c>
      <c r="N3543" s="13">
        <f>IFERROR(VLOOKUP(A3543,[3]Sheet1!$A:$G,2,FALSE),0)</f>
        <v>0</v>
      </c>
      <c r="O3543" s="13">
        <f>IFERROR(VLOOKUP(A3543,[3]Sheet1!$A:$G,3,FALSE),0)</f>
        <v>0</v>
      </c>
      <c r="P3543" s="13">
        <f>IFERROR(VLOOKUP(A3543,[3]Sheet1!$A:$G,4,FALSE),0)</f>
        <v>0</v>
      </c>
      <c r="Q3543" s="13">
        <f>IFERROR(VLOOKUP(A3543,[3]Sheet1!$A:$G,5,FALSE),0)</f>
        <v>0</v>
      </c>
      <c r="R3543" s="13">
        <f>IFERROR(VLOOKUP(A3543,[3]Sheet1!$A:$H,6,FALSE),0)</f>
        <v>0</v>
      </c>
      <c r="S3543" s="13">
        <f>IFERROR(VLOOKUP(A3543,[3]Sheet1!$A:$I,7,FALSE),0)</f>
        <v>0</v>
      </c>
      <c r="T3543" s="13" t="str">
        <f t="shared" si="269"/>
        <v>Sim</v>
      </c>
      <c r="U3543" s="13" t="str">
        <f t="shared" si="269"/>
        <v>Sim</v>
      </c>
      <c r="V3543" s="13" t="str">
        <f t="shared" si="269"/>
        <v>Sim</v>
      </c>
      <c r="W3543" s="13" t="str">
        <f t="shared" si="269"/>
        <v>Sim</v>
      </c>
      <c r="X3543" s="13" t="str">
        <f t="shared" si="270"/>
        <v>Sim</v>
      </c>
      <c r="Y3543" s="13" t="str">
        <f t="shared" si="270"/>
        <v>Sim</v>
      </c>
    </row>
    <row r="3544" spans="1:25">
      <c r="A3544" s="10">
        <v>240730</v>
      </c>
      <c r="B3544" s="13">
        <f>IFERROR(VLOOKUP(A3544,[1]Monitoramento_Base_somente_Said!$A:$J,5,FALSE),0)</f>
        <v>1977</v>
      </c>
      <c r="C3544" s="13">
        <f>IFERROR(VLOOKUP(A3544,[1]Monitoramento_Base_somente_Said!$A:$J,6,FALSE),0)</f>
        <v>14286708</v>
      </c>
      <c r="D3544" s="13">
        <f>IFERROR(VLOOKUP(A3544,[1]Monitoramento_Base_somente_Said!$A:$J,7,FALSE),0)</f>
        <v>4356</v>
      </c>
      <c r="E3544" s="13">
        <f>IFERROR(VLOOKUP(A3544,[1]Monitoramento_Base_somente_Said!$A:$J,8,FALSE),0)</f>
        <v>13296623</v>
      </c>
      <c r="F3544" s="13">
        <f>IFERROR(VLOOKUP(A3544,[1]Monitoramento_Base_somente_Said!$A:$J,9,FALSE),0)</f>
        <v>0</v>
      </c>
      <c r="G3544" s="13">
        <f>IFERROR(VLOOKUP(A3544,[1]Monitoramento_Base_somente_Said!$A:$J,10,FALSE),0)</f>
        <v>5487165</v>
      </c>
      <c r="H3544" s="13">
        <f>IFERROR(VLOOKUP(A3544,[2]Sheet1!$A:$I,4,FALSE),0)</f>
        <v>0</v>
      </c>
      <c r="I3544" s="13">
        <f>IFERROR(VLOOKUP(A3544,[2]Sheet1!$A:$I,5,FALSE),0)</f>
        <v>0</v>
      </c>
      <c r="J3544" s="13">
        <f>IFERROR(VLOOKUP(A3544,[2]Sheet1!$A:$I,6,FALSE),0)</f>
        <v>0</v>
      </c>
      <c r="K3544" s="13">
        <f>IFERROR(VLOOKUP(A3544,[2]Sheet1!$A:$I,7,FALSE),0)</f>
        <v>0</v>
      </c>
      <c r="L3544" s="13">
        <f>IFERROR(VLOOKUP(A3544,[2]Sheet1!$A:$I,8,FALSE),0)</f>
        <v>0</v>
      </c>
      <c r="M3544" s="13">
        <f>IFERROR(VLOOKUP(A3544,[2]Sheet1!$A:$I,9,FALSE),0)</f>
        <v>0</v>
      </c>
      <c r="N3544" s="13">
        <f>IFERROR(VLOOKUP(A3544,[3]Sheet1!$A:$G,2,FALSE),0)</f>
        <v>0</v>
      </c>
      <c r="O3544" s="13">
        <f>IFERROR(VLOOKUP(A3544,[3]Sheet1!$A:$G,3,FALSE),0)</f>
        <v>0</v>
      </c>
      <c r="P3544" s="13">
        <f>IFERROR(VLOOKUP(A3544,[3]Sheet1!$A:$G,4,FALSE),0)</f>
        <v>0</v>
      </c>
      <c r="Q3544" s="13">
        <f>IFERROR(VLOOKUP(A3544,[3]Sheet1!$A:$G,5,FALSE),0)</f>
        <v>0</v>
      </c>
      <c r="R3544" s="13">
        <f>IFERROR(VLOOKUP(A3544,[3]Sheet1!$A:$H,6,FALSE),0)</f>
        <v>0</v>
      </c>
      <c r="S3544" s="13">
        <f>IFERROR(VLOOKUP(A3544,[3]Sheet1!$A:$I,7,FALSE),0)</f>
        <v>0</v>
      </c>
      <c r="T3544" s="13" t="str">
        <f t="shared" si="269"/>
        <v>Sim</v>
      </c>
      <c r="U3544" s="13" t="str">
        <f t="shared" si="269"/>
        <v>Sim</v>
      </c>
      <c r="V3544" s="13" t="str">
        <f t="shared" si="269"/>
        <v>Sim</v>
      </c>
      <c r="W3544" s="13" t="str">
        <f t="shared" si="269"/>
        <v>Sim</v>
      </c>
      <c r="X3544" s="13" t="str">
        <f t="shared" si="270"/>
        <v>Não</v>
      </c>
      <c r="Y3544" s="13" t="str">
        <f t="shared" si="270"/>
        <v>Sim</v>
      </c>
    </row>
    <row r="3545" spans="1:25">
      <c r="A3545" s="10">
        <v>240740</v>
      </c>
      <c r="B3545" s="13">
        <f>IFERROR(VLOOKUP(A3545,[1]Monitoramento_Base_somente_Said!$A:$J,5,FALSE),0)</f>
        <v>0</v>
      </c>
      <c r="C3545" s="13">
        <f>IFERROR(VLOOKUP(A3545,[1]Monitoramento_Base_somente_Said!$A:$J,6,FALSE),0)</f>
        <v>8952614</v>
      </c>
      <c r="D3545" s="13">
        <f>IFERROR(VLOOKUP(A3545,[1]Monitoramento_Base_somente_Said!$A:$J,7,FALSE),0)</f>
        <v>0</v>
      </c>
      <c r="E3545" s="13">
        <f>IFERROR(VLOOKUP(A3545,[1]Monitoramento_Base_somente_Said!$A:$J,8,FALSE),0)</f>
        <v>8375026</v>
      </c>
      <c r="F3545" s="13">
        <f>IFERROR(VLOOKUP(A3545,[1]Monitoramento_Base_somente_Said!$A:$J,9,FALSE),0)</f>
        <v>0</v>
      </c>
      <c r="G3545" s="13">
        <f>IFERROR(VLOOKUP(A3545,[1]Monitoramento_Base_somente_Said!$A:$J,10,FALSE),0)</f>
        <v>3465528</v>
      </c>
      <c r="H3545" s="13">
        <f>IFERROR(VLOOKUP(A3545,[2]Sheet1!$A:$I,4,FALSE),0)</f>
        <v>0</v>
      </c>
      <c r="I3545" s="13">
        <f>IFERROR(VLOOKUP(A3545,[2]Sheet1!$A:$I,5,FALSE),0)</f>
        <v>0</v>
      </c>
      <c r="J3545" s="13">
        <f>IFERROR(VLOOKUP(A3545,[2]Sheet1!$A:$I,6,FALSE),0)</f>
        <v>0</v>
      </c>
      <c r="K3545" s="13">
        <f>IFERROR(VLOOKUP(A3545,[2]Sheet1!$A:$I,7,FALSE),0)</f>
        <v>0</v>
      </c>
      <c r="L3545" s="13">
        <f>IFERROR(VLOOKUP(A3545,[2]Sheet1!$A:$I,8,FALSE),0)</f>
        <v>0</v>
      </c>
      <c r="M3545" s="13">
        <f>IFERROR(VLOOKUP(A3545,[2]Sheet1!$A:$I,9,FALSE),0)</f>
        <v>0</v>
      </c>
      <c r="N3545" s="13">
        <f>IFERROR(VLOOKUP(A3545,[3]Sheet1!$A:$G,2,FALSE),0)</f>
        <v>0</v>
      </c>
      <c r="O3545" s="13">
        <f>IFERROR(VLOOKUP(A3545,[3]Sheet1!$A:$G,3,FALSE),0)</f>
        <v>0</v>
      </c>
      <c r="P3545" s="13">
        <f>IFERROR(VLOOKUP(A3545,[3]Sheet1!$A:$G,4,FALSE),0)</f>
        <v>0</v>
      </c>
      <c r="Q3545" s="13">
        <f>IFERROR(VLOOKUP(A3545,[3]Sheet1!$A:$G,5,FALSE),0)</f>
        <v>0</v>
      </c>
      <c r="R3545" s="13">
        <f>IFERROR(VLOOKUP(A3545,[3]Sheet1!$A:$H,6,FALSE),0)</f>
        <v>0</v>
      </c>
      <c r="S3545" s="13">
        <f>IFERROR(VLOOKUP(A3545,[3]Sheet1!$A:$I,7,FALSE),0)</f>
        <v>0</v>
      </c>
      <c r="T3545" s="13" t="str">
        <f t="shared" si="269"/>
        <v>Não</v>
      </c>
      <c r="U3545" s="13" t="str">
        <f t="shared" si="269"/>
        <v>Sim</v>
      </c>
      <c r="V3545" s="13" t="str">
        <f t="shared" si="269"/>
        <v>Não</v>
      </c>
      <c r="W3545" s="13" t="str">
        <f t="shared" si="269"/>
        <v>Sim</v>
      </c>
      <c r="X3545" s="13" t="str">
        <f t="shared" si="270"/>
        <v>Não</v>
      </c>
      <c r="Y3545" s="13" t="str">
        <f t="shared" si="270"/>
        <v>Sim</v>
      </c>
    </row>
    <row r="3546" spans="1:25">
      <c r="A3546" s="10">
        <v>240750</v>
      </c>
      <c r="B3546" s="13">
        <f>IFERROR(VLOOKUP(A3546,[1]Monitoramento_Base_somente_Said!$A:$J,5,FALSE),0)</f>
        <v>0</v>
      </c>
      <c r="C3546" s="13">
        <f>IFERROR(VLOOKUP(A3546,[1]Monitoramento_Base_somente_Said!$A:$J,6,FALSE),0)</f>
        <v>1721306</v>
      </c>
      <c r="D3546" s="13">
        <f>IFERROR(VLOOKUP(A3546,[1]Monitoramento_Base_somente_Said!$A:$J,7,FALSE),0)</f>
        <v>0</v>
      </c>
      <c r="E3546" s="13">
        <f>IFERROR(VLOOKUP(A3546,[1]Monitoramento_Base_somente_Said!$A:$J,8,FALSE),0)</f>
        <v>1610254</v>
      </c>
      <c r="F3546" s="13">
        <f>IFERROR(VLOOKUP(A3546,[1]Monitoramento_Base_somente_Said!$A:$J,9,FALSE),0)</f>
        <v>0</v>
      </c>
      <c r="G3546" s="13">
        <f>IFERROR(VLOOKUP(A3546,[1]Monitoramento_Base_somente_Said!$A:$J,10,FALSE),0)</f>
        <v>666312</v>
      </c>
      <c r="H3546" s="13">
        <f>IFERROR(VLOOKUP(A3546,[2]Sheet1!$A:$I,4,FALSE),0)</f>
        <v>0</v>
      </c>
      <c r="I3546" s="13">
        <f>IFERROR(VLOOKUP(A3546,[2]Sheet1!$A:$I,5,FALSE),0)</f>
        <v>0</v>
      </c>
      <c r="J3546" s="13">
        <f>IFERROR(VLOOKUP(A3546,[2]Sheet1!$A:$I,6,FALSE),0)</f>
        <v>0</v>
      </c>
      <c r="K3546" s="13">
        <f>IFERROR(VLOOKUP(A3546,[2]Sheet1!$A:$I,7,FALSE),0)</f>
        <v>0</v>
      </c>
      <c r="L3546" s="13">
        <f>IFERROR(VLOOKUP(A3546,[2]Sheet1!$A:$I,8,FALSE),0)</f>
        <v>0</v>
      </c>
      <c r="M3546" s="13">
        <f>IFERROR(VLOOKUP(A3546,[2]Sheet1!$A:$I,9,FALSE),0)</f>
        <v>0</v>
      </c>
      <c r="N3546" s="13">
        <f>IFERROR(VLOOKUP(A3546,[3]Sheet1!$A:$G,2,FALSE),0)</f>
        <v>0</v>
      </c>
      <c r="O3546" s="13">
        <f>IFERROR(VLOOKUP(A3546,[3]Sheet1!$A:$G,3,FALSE),0)</f>
        <v>0</v>
      </c>
      <c r="P3546" s="13">
        <f>IFERROR(VLOOKUP(A3546,[3]Sheet1!$A:$G,4,FALSE),0)</f>
        <v>0</v>
      </c>
      <c r="Q3546" s="13">
        <f>IFERROR(VLOOKUP(A3546,[3]Sheet1!$A:$G,5,FALSE),0)</f>
        <v>0</v>
      </c>
      <c r="R3546" s="13">
        <f>IFERROR(VLOOKUP(A3546,[3]Sheet1!$A:$H,6,FALSE),0)</f>
        <v>0</v>
      </c>
      <c r="S3546" s="13">
        <f>IFERROR(VLOOKUP(A3546,[3]Sheet1!$A:$I,7,FALSE),0)</f>
        <v>0</v>
      </c>
      <c r="T3546" s="13" t="str">
        <f t="shared" si="269"/>
        <v>Não</v>
      </c>
      <c r="U3546" s="13" t="str">
        <f t="shared" si="269"/>
        <v>Sim</v>
      </c>
      <c r="V3546" s="13" t="str">
        <f t="shared" si="269"/>
        <v>Não</v>
      </c>
      <c r="W3546" s="13" t="str">
        <f t="shared" si="269"/>
        <v>Sim</v>
      </c>
      <c r="X3546" s="13" t="str">
        <f t="shared" si="270"/>
        <v>Não</v>
      </c>
      <c r="Y3546" s="13" t="str">
        <f t="shared" si="270"/>
        <v>Sim</v>
      </c>
    </row>
    <row r="3547" spans="1:25">
      <c r="A3547" s="10">
        <v>240760</v>
      </c>
      <c r="B3547" s="13">
        <f>IFERROR(VLOOKUP(A3547,[1]Monitoramento_Base_somente_Said!$A:$J,5,FALSE),0)</f>
        <v>120</v>
      </c>
      <c r="C3547" s="13">
        <f>IFERROR(VLOOKUP(A3547,[1]Monitoramento_Base_somente_Said!$A:$J,6,FALSE),0)</f>
        <v>2000715</v>
      </c>
      <c r="D3547" s="13">
        <f>IFERROR(VLOOKUP(A3547,[1]Monitoramento_Base_somente_Said!$A:$J,7,FALSE),0)</f>
        <v>343</v>
      </c>
      <c r="E3547" s="13">
        <f>IFERROR(VLOOKUP(A3547,[1]Monitoramento_Base_somente_Said!$A:$J,8,FALSE),0)</f>
        <v>1796533</v>
      </c>
      <c r="F3547" s="13">
        <f>IFERROR(VLOOKUP(A3547,[1]Monitoramento_Base_somente_Said!$A:$J,9,FALSE),0)</f>
        <v>104</v>
      </c>
      <c r="G3547" s="13">
        <f>IFERROR(VLOOKUP(A3547,[1]Monitoramento_Base_somente_Said!$A:$J,10,FALSE),0)</f>
        <v>715600</v>
      </c>
      <c r="H3547" s="13">
        <f>IFERROR(VLOOKUP(A3547,[2]Sheet1!$A:$I,4,FALSE),0)</f>
        <v>0</v>
      </c>
      <c r="I3547" s="13">
        <f>IFERROR(VLOOKUP(A3547,[2]Sheet1!$A:$I,5,FALSE),0)</f>
        <v>0</v>
      </c>
      <c r="J3547" s="13">
        <f>IFERROR(VLOOKUP(A3547,[2]Sheet1!$A:$I,6,FALSE),0)</f>
        <v>0</v>
      </c>
      <c r="K3547" s="13">
        <f>IFERROR(VLOOKUP(A3547,[2]Sheet1!$A:$I,7,FALSE),0)</f>
        <v>0</v>
      </c>
      <c r="L3547" s="13">
        <f>IFERROR(VLOOKUP(A3547,[2]Sheet1!$A:$I,8,FALSE),0)</f>
        <v>0</v>
      </c>
      <c r="M3547" s="13">
        <f>IFERROR(VLOOKUP(A3547,[2]Sheet1!$A:$I,9,FALSE),0)</f>
        <v>0</v>
      </c>
      <c r="N3547" s="13">
        <f>IFERROR(VLOOKUP(A3547,[3]Sheet1!$A:$G,2,FALSE),0)</f>
        <v>0</v>
      </c>
      <c r="O3547" s="13">
        <f>IFERROR(VLOOKUP(A3547,[3]Sheet1!$A:$G,3,FALSE),0)</f>
        <v>0</v>
      </c>
      <c r="P3547" s="13">
        <f>IFERROR(VLOOKUP(A3547,[3]Sheet1!$A:$G,4,FALSE),0)</f>
        <v>0</v>
      </c>
      <c r="Q3547" s="13">
        <f>IFERROR(VLOOKUP(A3547,[3]Sheet1!$A:$G,5,FALSE),0)</f>
        <v>0</v>
      </c>
      <c r="R3547" s="13">
        <f>IFERROR(VLOOKUP(A3547,[3]Sheet1!$A:$H,6,FALSE),0)</f>
        <v>0</v>
      </c>
      <c r="S3547" s="13">
        <f>IFERROR(VLOOKUP(A3547,[3]Sheet1!$A:$I,7,FALSE),0)</f>
        <v>0</v>
      </c>
      <c r="T3547" s="13" t="str">
        <f t="shared" si="269"/>
        <v>Sim</v>
      </c>
      <c r="U3547" s="13" t="str">
        <f t="shared" si="269"/>
        <v>Sim</v>
      </c>
      <c r="V3547" s="13" t="str">
        <f t="shared" si="269"/>
        <v>Sim</v>
      </c>
      <c r="W3547" s="13" t="str">
        <f t="shared" si="269"/>
        <v>Sim</v>
      </c>
      <c r="X3547" s="13" t="str">
        <f t="shared" si="270"/>
        <v>Sim</v>
      </c>
      <c r="Y3547" s="13" t="str">
        <f t="shared" si="270"/>
        <v>Sim</v>
      </c>
    </row>
    <row r="3548" spans="1:25">
      <c r="A3548" s="10">
        <v>240770</v>
      </c>
      <c r="B3548" s="13">
        <f>IFERROR(VLOOKUP(A3548,[1]Monitoramento_Base_somente_Said!$A:$J,5,FALSE),0)</f>
        <v>23</v>
      </c>
      <c r="C3548" s="13">
        <f>IFERROR(VLOOKUP(A3548,[1]Monitoramento_Base_somente_Said!$A:$J,6,FALSE),0)</f>
        <v>4386181</v>
      </c>
      <c r="D3548" s="13">
        <f>IFERROR(VLOOKUP(A3548,[1]Monitoramento_Base_somente_Said!$A:$J,7,FALSE),0)</f>
        <v>0</v>
      </c>
      <c r="E3548" s="13">
        <f>IFERROR(VLOOKUP(A3548,[1]Monitoramento_Base_somente_Said!$A:$J,8,FALSE),0)</f>
        <v>4102891</v>
      </c>
      <c r="F3548" s="13">
        <f>IFERROR(VLOOKUP(A3548,[1]Monitoramento_Base_somente_Said!$A:$J,9,FALSE),0)</f>
        <v>0</v>
      </c>
      <c r="G3548" s="13">
        <f>IFERROR(VLOOKUP(A3548,[1]Monitoramento_Base_somente_Said!$A:$J,10,FALSE),0)</f>
        <v>1675872</v>
      </c>
      <c r="H3548" s="13">
        <f>IFERROR(VLOOKUP(A3548,[2]Sheet1!$A:$I,4,FALSE),0)</f>
        <v>0</v>
      </c>
      <c r="I3548" s="13">
        <f>IFERROR(VLOOKUP(A3548,[2]Sheet1!$A:$I,5,FALSE),0)</f>
        <v>0</v>
      </c>
      <c r="J3548" s="13">
        <f>IFERROR(VLOOKUP(A3548,[2]Sheet1!$A:$I,6,FALSE),0)</f>
        <v>0</v>
      </c>
      <c r="K3548" s="13">
        <f>IFERROR(VLOOKUP(A3548,[2]Sheet1!$A:$I,7,FALSE),0)</f>
        <v>0</v>
      </c>
      <c r="L3548" s="13">
        <f>IFERROR(VLOOKUP(A3548,[2]Sheet1!$A:$I,8,FALSE),0)</f>
        <v>0</v>
      </c>
      <c r="M3548" s="13">
        <f>IFERROR(VLOOKUP(A3548,[2]Sheet1!$A:$I,9,FALSE),0)</f>
        <v>0</v>
      </c>
      <c r="N3548" s="13">
        <f>IFERROR(VLOOKUP(A3548,[3]Sheet1!$A:$G,2,FALSE),0)</f>
        <v>0</v>
      </c>
      <c r="O3548" s="13">
        <f>IFERROR(VLOOKUP(A3548,[3]Sheet1!$A:$G,3,FALSE),0)</f>
        <v>0</v>
      </c>
      <c r="P3548" s="13">
        <f>IFERROR(VLOOKUP(A3548,[3]Sheet1!$A:$G,4,FALSE),0)</f>
        <v>0</v>
      </c>
      <c r="Q3548" s="13">
        <f>IFERROR(VLOOKUP(A3548,[3]Sheet1!$A:$G,5,FALSE),0)</f>
        <v>0</v>
      </c>
      <c r="R3548" s="13">
        <f>IFERROR(VLOOKUP(A3548,[3]Sheet1!$A:$H,6,FALSE),0)</f>
        <v>0</v>
      </c>
      <c r="S3548" s="13">
        <f>IFERROR(VLOOKUP(A3548,[3]Sheet1!$A:$I,7,FALSE),0)</f>
        <v>0</v>
      </c>
      <c r="T3548" s="13" t="str">
        <f t="shared" si="269"/>
        <v>Sim</v>
      </c>
      <c r="U3548" s="13" t="str">
        <f t="shared" si="269"/>
        <v>Sim</v>
      </c>
      <c r="V3548" s="13" t="str">
        <f t="shared" si="269"/>
        <v>Não</v>
      </c>
      <c r="W3548" s="13" t="str">
        <f t="shared" si="269"/>
        <v>Sim</v>
      </c>
      <c r="X3548" s="13" t="str">
        <f t="shared" si="270"/>
        <v>Não</v>
      </c>
      <c r="Y3548" s="13" t="str">
        <f t="shared" si="270"/>
        <v>Sim</v>
      </c>
    </row>
    <row r="3549" spans="1:25">
      <c r="A3549" s="10">
        <v>240780</v>
      </c>
      <c r="B3549" s="13">
        <f>IFERROR(VLOOKUP(A3549,[1]Monitoramento_Base_somente_Said!$A:$J,5,FALSE),0)</f>
        <v>0</v>
      </c>
      <c r="C3549" s="13">
        <f>IFERROR(VLOOKUP(A3549,[1]Monitoramento_Base_somente_Said!$A:$J,6,FALSE),0)</f>
        <v>170256420</v>
      </c>
      <c r="D3549" s="13">
        <f>IFERROR(VLOOKUP(A3549,[1]Monitoramento_Base_somente_Said!$A:$J,7,FALSE),0)</f>
        <v>0</v>
      </c>
      <c r="E3549" s="13">
        <f>IFERROR(VLOOKUP(A3549,[1]Monitoramento_Base_somente_Said!$A:$J,8,FALSE),0)</f>
        <v>162230575</v>
      </c>
      <c r="F3549" s="13">
        <f>IFERROR(VLOOKUP(A3549,[1]Monitoramento_Base_somente_Said!$A:$J,9,FALSE),0)</f>
        <v>0</v>
      </c>
      <c r="G3549" s="13">
        <f>IFERROR(VLOOKUP(A3549,[1]Monitoramento_Base_somente_Said!$A:$J,10,FALSE),0)</f>
        <v>67254311</v>
      </c>
      <c r="H3549" s="13">
        <f>IFERROR(VLOOKUP(A3549,[2]Sheet1!$A:$I,4,FALSE),0)</f>
        <v>0</v>
      </c>
      <c r="I3549" s="13">
        <f>IFERROR(VLOOKUP(A3549,[2]Sheet1!$A:$I,5,FALSE),0)</f>
        <v>0</v>
      </c>
      <c r="J3549" s="13">
        <f>IFERROR(VLOOKUP(A3549,[2]Sheet1!$A:$I,6,FALSE),0)</f>
        <v>0</v>
      </c>
      <c r="K3549" s="13">
        <f>IFERROR(VLOOKUP(A3549,[2]Sheet1!$A:$I,7,FALSE),0)</f>
        <v>0</v>
      </c>
      <c r="L3549" s="13">
        <f>IFERROR(VLOOKUP(A3549,[2]Sheet1!$A:$I,8,FALSE),0)</f>
        <v>0</v>
      </c>
      <c r="M3549" s="13">
        <f>IFERROR(VLOOKUP(A3549,[2]Sheet1!$A:$I,9,FALSE),0)</f>
        <v>0</v>
      </c>
      <c r="N3549" s="13">
        <f>IFERROR(VLOOKUP(A3549,[3]Sheet1!$A:$G,2,FALSE),0)</f>
        <v>0</v>
      </c>
      <c r="O3549" s="13">
        <f>IFERROR(VLOOKUP(A3549,[3]Sheet1!$A:$G,3,FALSE),0)</f>
        <v>0</v>
      </c>
      <c r="P3549" s="13">
        <f>IFERROR(VLOOKUP(A3549,[3]Sheet1!$A:$G,4,FALSE),0)</f>
        <v>0</v>
      </c>
      <c r="Q3549" s="13">
        <f>IFERROR(VLOOKUP(A3549,[3]Sheet1!$A:$G,5,FALSE),0)</f>
        <v>0</v>
      </c>
      <c r="R3549" s="13">
        <f>IFERROR(VLOOKUP(A3549,[3]Sheet1!$A:$H,6,FALSE),0)</f>
        <v>0</v>
      </c>
      <c r="S3549" s="13">
        <f>IFERROR(VLOOKUP(A3549,[3]Sheet1!$A:$I,7,FALSE),0)</f>
        <v>0</v>
      </c>
      <c r="T3549" s="13" t="str">
        <f t="shared" si="269"/>
        <v>Não</v>
      </c>
      <c r="U3549" s="13" t="str">
        <f t="shared" si="269"/>
        <v>Sim</v>
      </c>
      <c r="V3549" s="13" t="str">
        <f t="shared" si="269"/>
        <v>Não</v>
      </c>
      <c r="W3549" s="13" t="str">
        <f t="shared" si="269"/>
        <v>Sim</v>
      </c>
      <c r="X3549" s="13" t="str">
        <f t="shared" si="270"/>
        <v>Não</v>
      </c>
      <c r="Y3549" s="13" t="str">
        <f t="shared" si="270"/>
        <v>Sim</v>
      </c>
    </row>
    <row r="3550" spans="1:25">
      <c r="A3550" s="10">
        <v>240790</v>
      </c>
      <c r="B3550" s="13">
        <f>IFERROR(VLOOKUP(A3550,[1]Monitoramento_Base_somente_Said!$A:$J,5,FALSE),0)</f>
        <v>0</v>
      </c>
      <c r="C3550" s="13">
        <f>IFERROR(VLOOKUP(A3550,[1]Monitoramento_Base_somente_Said!$A:$J,6,FALSE),0)</f>
        <v>9634560</v>
      </c>
      <c r="D3550" s="13">
        <f>IFERROR(VLOOKUP(A3550,[1]Monitoramento_Base_somente_Said!$A:$J,7,FALSE),0)</f>
        <v>122</v>
      </c>
      <c r="E3550" s="13">
        <f>IFERROR(VLOOKUP(A3550,[1]Monitoramento_Base_somente_Said!$A:$J,8,FALSE),0)</f>
        <v>8781861</v>
      </c>
      <c r="F3550" s="13">
        <f>IFERROR(VLOOKUP(A3550,[1]Monitoramento_Base_somente_Said!$A:$J,9,FALSE),0)</f>
        <v>41</v>
      </c>
      <c r="G3550" s="13">
        <f>IFERROR(VLOOKUP(A3550,[1]Monitoramento_Base_somente_Said!$A:$J,10,FALSE),0)</f>
        <v>3590511</v>
      </c>
      <c r="H3550" s="13">
        <f>IFERROR(VLOOKUP(A3550,[2]Sheet1!$A:$I,4,FALSE),0)</f>
        <v>0</v>
      </c>
      <c r="I3550" s="13">
        <f>IFERROR(VLOOKUP(A3550,[2]Sheet1!$A:$I,5,FALSE),0)</f>
        <v>0</v>
      </c>
      <c r="J3550" s="13">
        <f>IFERROR(VLOOKUP(A3550,[2]Sheet1!$A:$I,6,FALSE),0)</f>
        <v>0</v>
      </c>
      <c r="K3550" s="13">
        <f>IFERROR(VLOOKUP(A3550,[2]Sheet1!$A:$I,7,FALSE),0)</f>
        <v>0</v>
      </c>
      <c r="L3550" s="13">
        <f>IFERROR(VLOOKUP(A3550,[2]Sheet1!$A:$I,8,FALSE),0)</f>
        <v>0</v>
      </c>
      <c r="M3550" s="13">
        <f>IFERROR(VLOOKUP(A3550,[2]Sheet1!$A:$I,9,FALSE),0)</f>
        <v>0</v>
      </c>
      <c r="N3550" s="13">
        <f>IFERROR(VLOOKUP(A3550,[3]Sheet1!$A:$G,2,FALSE),0)</f>
        <v>0</v>
      </c>
      <c r="O3550" s="13">
        <f>IFERROR(VLOOKUP(A3550,[3]Sheet1!$A:$G,3,FALSE),0)</f>
        <v>0</v>
      </c>
      <c r="P3550" s="13">
        <f>IFERROR(VLOOKUP(A3550,[3]Sheet1!$A:$G,4,FALSE),0)</f>
        <v>0</v>
      </c>
      <c r="Q3550" s="13">
        <f>IFERROR(VLOOKUP(A3550,[3]Sheet1!$A:$G,5,FALSE),0)</f>
        <v>0</v>
      </c>
      <c r="R3550" s="13">
        <f>IFERROR(VLOOKUP(A3550,[3]Sheet1!$A:$H,6,FALSE),0)</f>
        <v>0</v>
      </c>
      <c r="S3550" s="13">
        <f>IFERROR(VLOOKUP(A3550,[3]Sheet1!$A:$I,7,FALSE),0)</f>
        <v>0</v>
      </c>
      <c r="T3550" s="13" t="str">
        <f t="shared" si="269"/>
        <v>Não</v>
      </c>
      <c r="U3550" s="13" t="str">
        <f t="shared" si="269"/>
        <v>Sim</v>
      </c>
      <c r="V3550" s="13" t="str">
        <f t="shared" si="269"/>
        <v>Sim</v>
      </c>
      <c r="W3550" s="13" t="str">
        <f t="shared" si="269"/>
        <v>Sim</v>
      </c>
      <c r="X3550" s="13" t="str">
        <f t="shared" si="270"/>
        <v>Sim</v>
      </c>
      <c r="Y3550" s="13" t="str">
        <f t="shared" si="270"/>
        <v>Sim</v>
      </c>
    </row>
    <row r="3551" spans="1:25">
      <c r="A3551" s="10">
        <v>240800</v>
      </c>
      <c r="B3551" s="13">
        <f>IFERROR(VLOOKUP(A3551,[1]Monitoramento_Base_somente_Said!$A:$J,5,FALSE),0)</f>
        <v>1260899</v>
      </c>
      <c r="C3551" s="13">
        <f>IFERROR(VLOOKUP(A3551,[1]Monitoramento_Base_somente_Said!$A:$J,6,FALSE),0)</f>
        <v>259106496</v>
      </c>
      <c r="D3551" s="13">
        <f>IFERROR(VLOOKUP(A3551,[1]Monitoramento_Base_somente_Said!$A:$J,7,FALSE),0)</f>
        <v>940182</v>
      </c>
      <c r="E3551" s="13">
        <f>IFERROR(VLOOKUP(A3551,[1]Monitoramento_Base_somente_Said!$A:$J,8,FALSE),0)</f>
        <v>231472054</v>
      </c>
      <c r="F3551" s="13">
        <f>IFERROR(VLOOKUP(A3551,[1]Monitoramento_Base_somente_Said!$A:$J,9,FALSE),0)</f>
        <v>427463</v>
      </c>
      <c r="G3551" s="13">
        <f>IFERROR(VLOOKUP(A3551,[1]Monitoramento_Base_somente_Said!$A:$J,10,FALSE),0)</f>
        <v>102577017</v>
      </c>
      <c r="H3551" s="13">
        <f>IFERROR(VLOOKUP(A3551,[2]Sheet1!$A:$I,4,FALSE),0)</f>
        <v>0</v>
      </c>
      <c r="I3551" s="13">
        <f>IFERROR(VLOOKUP(A3551,[2]Sheet1!$A:$I,5,FALSE),0)</f>
        <v>0</v>
      </c>
      <c r="J3551" s="13">
        <f>IFERROR(VLOOKUP(A3551,[2]Sheet1!$A:$I,6,FALSE),0)</f>
        <v>0</v>
      </c>
      <c r="K3551" s="13">
        <f>IFERROR(VLOOKUP(A3551,[2]Sheet1!$A:$I,7,FALSE),0)</f>
        <v>0</v>
      </c>
      <c r="L3551" s="13">
        <f>IFERROR(VLOOKUP(A3551,[2]Sheet1!$A:$I,8,FALSE),0)</f>
        <v>0</v>
      </c>
      <c r="M3551" s="13">
        <f>IFERROR(VLOOKUP(A3551,[2]Sheet1!$A:$I,9,FALSE),0)</f>
        <v>0</v>
      </c>
      <c r="N3551" s="13">
        <f>IFERROR(VLOOKUP(A3551,[3]Sheet1!$A:$G,2,FALSE),0)</f>
        <v>0</v>
      </c>
      <c r="O3551" s="13">
        <f>IFERROR(VLOOKUP(A3551,[3]Sheet1!$A:$G,3,FALSE),0)</f>
        <v>0</v>
      </c>
      <c r="P3551" s="13">
        <f>IFERROR(VLOOKUP(A3551,[3]Sheet1!$A:$G,4,FALSE),0)</f>
        <v>0</v>
      </c>
      <c r="Q3551" s="13">
        <f>IFERROR(VLOOKUP(A3551,[3]Sheet1!$A:$G,5,FALSE),0)</f>
        <v>0</v>
      </c>
      <c r="R3551" s="13">
        <f>IFERROR(VLOOKUP(A3551,[3]Sheet1!$A:$H,6,FALSE),0)</f>
        <v>0</v>
      </c>
      <c r="S3551" s="13">
        <f>IFERROR(VLOOKUP(A3551,[3]Sheet1!$A:$I,7,FALSE),0)</f>
        <v>0</v>
      </c>
      <c r="T3551" s="13" t="str">
        <f t="shared" si="269"/>
        <v>Sim</v>
      </c>
      <c r="U3551" s="13" t="str">
        <f t="shared" si="269"/>
        <v>Sim</v>
      </c>
      <c r="V3551" s="13" t="str">
        <f t="shared" si="269"/>
        <v>Sim</v>
      </c>
      <c r="W3551" s="13" t="str">
        <f t="shared" si="269"/>
        <v>Sim</v>
      </c>
      <c r="X3551" s="13" t="str">
        <f t="shared" si="270"/>
        <v>Sim</v>
      </c>
      <c r="Y3551" s="13" t="str">
        <f t="shared" si="270"/>
        <v>Sim</v>
      </c>
    </row>
    <row r="3552" spans="1:25">
      <c r="A3552" s="10">
        <v>240820</v>
      </c>
      <c r="B3552" s="13">
        <f>IFERROR(VLOOKUP(A3552,[1]Monitoramento_Base_somente_Said!$A:$J,5,FALSE),0)</f>
        <v>0</v>
      </c>
      <c r="C3552" s="13">
        <f>IFERROR(VLOOKUP(A3552,[1]Monitoramento_Base_somente_Said!$A:$J,6,FALSE),0)</f>
        <v>49500056</v>
      </c>
      <c r="D3552" s="13">
        <f>IFERROR(VLOOKUP(A3552,[1]Monitoramento_Base_somente_Said!$A:$J,7,FALSE),0)</f>
        <v>0</v>
      </c>
      <c r="E3552" s="13">
        <f>IFERROR(VLOOKUP(A3552,[1]Monitoramento_Base_somente_Said!$A:$J,8,FALSE),0)</f>
        <v>46306504</v>
      </c>
      <c r="F3552" s="13">
        <f>IFERROR(VLOOKUP(A3552,[1]Monitoramento_Base_somente_Said!$A:$J,9,FALSE),0)</f>
        <v>0</v>
      </c>
      <c r="G3552" s="13">
        <f>IFERROR(VLOOKUP(A3552,[1]Monitoramento_Base_somente_Said!$A:$J,10,FALSE),0)</f>
        <v>19161312</v>
      </c>
      <c r="H3552" s="13">
        <f>IFERROR(VLOOKUP(A3552,[2]Sheet1!$A:$I,4,FALSE),0)</f>
        <v>0</v>
      </c>
      <c r="I3552" s="13">
        <f>IFERROR(VLOOKUP(A3552,[2]Sheet1!$A:$I,5,FALSE),0)</f>
        <v>0</v>
      </c>
      <c r="J3552" s="13">
        <f>IFERROR(VLOOKUP(A3552,[2]Sheet1!$A:$I,6,FALSE),0)</f>
        <v>0</v>
      </c>
      <c r="K3552" s="13">
        <f>IFERROR(VLOOKUP(A3552,[2]Sheet1!$A:$I,7,FALSE),0)</f>
        <v>0</v>
      </c>
      <c r="L3552" s="13">
        <f>IFERROR(VLOOKUP(A3552,[2]Sheet1!$A:$I,8,FALSE),0)</f>
        <v>0</v>
      </c>
      <c r="M3552" s="13">
        <f>IFERROR(VLOOKUP(A3552,[2]Sheet1!$A:$I,9,FALSE),0)</f>
        <v>0</v>
      </c>
      <c r="N3552" s="13">
        <f>IFERROR(VLOOKUP(A3552,[3]Sheet1!$A:$G,2,FALSE),0)</f>
        <v>0</v>
      </c>
      <c r="O3552" s="13">
        <f>IFERROR(VLOOKUP(A3552,[3]Sheet1!$A:$G,3,FALSE),0)</f>
        <v>0</v>
      </c>
      <c r="P3552" s="13">
        <f>IFERROR(VLOOKUP(A3552,[3]Sheet1!$A:$G,4,FALSE),0)</f>
        <v>0</v>
      </c>
      <c r="Q3552" s="13">
        <f>IFERROR(VLOOKUP(A3552,[3]Sheet1!$A:$G,5,FALSE),0)</f>
        <v>0</v>
      </c>
      <c r="R3552" s="13">
        <f>IFERROR(VLOOKUP(A3552,[3]Sheet1!$A:$H,6,FALSE),0)</f>
        <v>0</v>
      </c>
      <c r="S3552" s="13">
        <f>IFERROR(VLOOKUP(A3552,[3]Sheet1!$A:$I,7,FALSE),0)</f>
        <v>0</v>
      </c>
      <c r="T3552" s="13" t="str">
        <f t="shared" si="269"/>
        <v>Não</v>
      </c>
      <c r="U3552" s="13" t="str">
        <f t="shared" si="269"/>
        <v>Sim</v>
      </c>
      <c r="V3552" s="13" t="str">
        <f t="shared" si="269"/>
        <v>Não</v>
      </c>
      <c r="W3552" s="13" t="str">
        <f t="shared" si="269"/>
        <v>Sim</v>
      </c>
      <c r="X3552" s="13" t="str">
        <f t="shared" si="270"/>
        <v>Não</v>
      </c>
      <c r="Y3552" s="13" t="str">
        <f t="shared" si="270"/>
        <v>Sim</v>
      </c>
    </row>
    <row r="3553" spans="1:25">
      <c r="A3553" s="10">
        <v>240830</v>
      </c>
      <c r="B3553" s="13">
        <f>IFERROR(VLOOKUP(A3553,[1]Monitoramento_Base_somente_Said!$A:$J,5,FALSE),0)</f>
        <v>790</v>
      </c>
      <c r="C3553" s="13">
        <f>IFERROR(VLOOKUP(A3553,[1]Monitoramento_Base_somente_Said!$A:$J,6,FALSE),0)</f>
        <v>20304286</v>
      </c>
      <c r="D3553" s="13">
        <f>IFERROR(VLOOKUP(A3553,[1]Monitoramento_Base_somente_Said!$A:$J,7,FALSE),0)</f>
        <v>340</v>
      </c>
      <c r="E3553" s="13">
        <f>IFERROR(VLOOKUP(A3553,[1]Monitoramento_Base_somente_Said!$A:$J,8,FALSE),0)</f>
        <v>17874043</v>
      </c>
      <c r="F3553" s="13">
        <f>IFERROR(VLOOKUP(A3553,[1]Monitoramento_Base_somente_Said!$A:$J,9,FALSE),0)</f>
        <v>0</v>
      </c>
      <c r="G3553" s="13">
        <f>IFERROR(VLOOKUP(A3553,[1]Monitoramento_Base_somente_Said!$A:$J,10,FALSE),0)</f>
        <v>7107180</v>
      </c>
      <c r="H3553" s="13">
        <f>IFERROR(VLOOKUP(A3553,[2]Sheet1!$A:$I,4,FALSE),0)</f>
        <v>0</v>
      </c>
      <c r="I3553" s="13">
        <f>IFERROR(VLOOKUP(A3553,[2]Sheet1!$A:$I,5,FALSE),0)</f>
        <v>0</v>
      </c>
      <c r="J3553" s="13">
        <f>IFERROR(VLOOKUP(A3553,[2]Sheet1!$A:$I,6,FALSE),0)</f>
        <v>0</v>
      </c>
      <c r="K3553" s="13">
        <f>IFERROR(VLOOKUP(A3553,[2]Sheet1!$A:$I,7,FALSE),0)</f>
        <v>0</v>
      </c>
      <c r="L3553" s="13">
        <f>IFERROR(VLOOKUP(A3553,[2]Sheet1!$A:$I,8,FALSE),0)</f>
        <v>0</v>
      </c>
      <c r="M3553" s="13">
        <f>IFERROR(VLOOKUP(A3553,[2]Sheet1!$A:$I,9,FALSE),0)</f>
        <v>0</v>
      </c>
      <c r="N3553" s="13">
        <f>IFERROR(VLOOKUP(A3553,[3]Sheet1!$A:$G,2,FALSE),0)</f>
        <v>0</v>
      </c>
      <c r="O3553" s="13">
        <f>IFERROR(VLOOKUP(A3553,[3]Sheet1!$A:$G,3,FALSE),0)</f>
        <v>0</v>
      </c>
      <c r="P3553" s="13">
        <f>IFERROR(VLOOKUP(A3553,[3]Sheet1!$A:$G,4,FALSE),0)</f>
        <v>0</v>
      </c>
      <c r="Q3553" s="13">
        <f>IFERROR(VLOOKUP(A3553,[3]Sheet1!$A:$G,5,FALSE),0)</f>
        <v>0</v>
      </c>
      <c r="R3553" s="13">
        <f>IFERROR(VLOOKUP(A3553,[3]Sheet1!$A:$H,6,FALSE),0)</f>
        <v>0</v>
      </c>
      <c r="S3553" s="13">
        <f>IFERROR(VLOOKUP(A3553,[3]Sheet1!$A:$I,7,FALSE),0)</f>
        <v>0</v>
      </c>
      <c r="T3553" s="13" t="str">
        <f t="shared" si="269"/>
        <v>Sim</v>
      </c>
      <c r="U3553" s="13" t="str">
        <f t="shared" si="269"/>
        <v>Sim</v>
      </c>
      <c r="V3553" s="13" t="str">
        <f t="shared" si="269"/>
        <v>Sim</v>
      </c>
      <c r="W3553" s="13" t="str">
        <f t="shared" si="269"/>
        <v>Sim</v>
      </c>
      <c r="X3553" s="13" t="str">
        <f t="shared" si="270"/>
        <v>Não</v>
      </c>
      <c r="Y3553" s="13" t="str">
        <f t="shared" si="270"/>
        <v>Sim</v>
      </c>
    </row>
    <row r="3554" spans="1:25">
      <c r="A3554" s="10">
        <v>240840</v>
      </c>
      <c r="B3554" s="13">
        <f>IFERROR(VLOOKUP(A3554,[1]Monitoramento_Base_somente_Said!$A:$J,5,FALSE),0)</f>
        <v>0</v>
      </c>
      <c r="C3554" s="13">
        <f>IFERROR(VLOOKUP(A3554,[1]Monitoramento_Base_somente_Said!$A:$J,6,FALSE),0)</f>
        <v>3725905</v>
      </c>
      <c r="D3554" s="13">
        <f>IFERROR(VLOOKUP(A3554,[1]Monitoramento_Base_somente_Said!$A:$J,7,FALSE),0)</f>
        <v>0</v>
      </c>
      <c r="E3554" s="13">
        <f>IFERROR(VLOOKUP(A3554,[1]Monitoramento_Base_somente_Said!$A:$J,8,FALSE),0)</f>
        <v>3461005</v>
      </c>
      <c r="F3554" s="13">
        <f>IFERROR(VLOOKUP(A3554,[1]Monitoramento_Base_somente_Said!$A:$J,9,FALSE),0)</f>
        <v>0</v>
      </c>
      <c r="G3554" s="13">
        <f>IFERROR(VLOOKUP(A3554,[1]Monitoramento_Base_somente_Said!$A:$J,10,FALSE),0)</f>
        <v>1432140</v>
      </c>
      <c r="H3554" s="13">
        <f>IFERROR(VLOOKUP(A3554,[2]Sheet1!$A:$I,4,FALSE),0)</f>
        <v>0</v>
      </c>
      <c r="I3554" s="13">
        <f>IFERROR(VLOOKUP(A3554,[2]Sheet1!$A:$I,5,FALSE),0)</f>
        <v>0</v>
      </c>
      <c r="J3554" s="13">
        <f>IFERROR(VLOOKUP(A3554,[2]Sheet1!$A:$I,6,FALSE),0)</f>
        <v>0</v>
      </c>
      <c r="K3554" s="13">
        <f>IFERROR(VLOOKUP(A3554,[2]Sheet1!$A:$I,7,FALSE),0)</f>
        <v>0</v>
      </c>
      <c r="L3554" s="13">
        <f>IFERROR(VLOOKUP(A3554,[2]Sheet1!$A:$I,8,FALSE),0)</f>
        <v>0</v>
      </c>
      <c r="M3554" s="13">
        <f>IFERROR(VLOOKUP(A3554,[2]Sheet1!$A:$I,9,FALSE),0)</f>
        <v>0</v>
      </c>
      <c r="N3554" s="13">
        <f>IFERROR(VLOOKUP(A3554,[3]Sheet1!$A:$G,2,FALSE),0)</f>
        <v>0</v>
      </c>
      <c r="O3554" s="13">
        <f>IFERROR(VLOOKUP(A3554,[3]Sheet1!$A:$G,3,FALSE),0)</f>
        <v>0</v>
      </c>
      <c r="P3554" s="13">
        <f>IFERROR(VLOOKUP(A3554,[3]Sheet1!$A:$G,4,FALSE),0)</f>
        <v>0</v>
      </c>
      <c r="Q3554" s="13">
        <f>IFERROR(VLOOKUP(A3554,[3]Sheet1!$A:$G,5,FALSE),0)</f>
        <v>0</v>
      </c>
      <c r="R3554" s="13">
        <f>IFERROR(VLOOKUP(A3554,[3]Sheet1!$A:$H,6,FALSE),0)</f>
        <v>0</v>
      </c>
      <c r="S3554" s="13">
        <f>IFERROR(VLOOKUP(A3554,[3]Sheet1!$A:$I,7,FALSE),0)</f>
        <v>0</v>
      </c>
      <c r="T3554" s="13" t="str">
        <f t="shared" si="269"/>
        <v>Não</v>
      </c>
      <c r="U3554" s="13" t="str">
        <f t="shared" si="269"/>
        <v>Sim</v>
      </c>
      <c r="V3554" s="13" t="str">
        <f t="shared" si="269"/>
        <v>Não</v>
      </c>
      <c r="W3554" s="13" t="str">
        <f t="shared" si="269"/>
        <v>Sim</v>
      </c>
      <c r="X3554" s="13" t="str">
        <f t="shared" si="270"/>
        <v>Não</v>
      </c>
      <c r="Y3554" s="13" t="str">
        <f t="shared" si="270"/>
        <v>Sim</v>
      </c>
    </row>
    <row r="3555" spans="1:25">
      <c r="A3555" s="10">
        <v>240850</v>
      </c>
      <c r="B3555" s="13">
        <f>IFERROR(VLOOKUP(A3555,[1]Monitoramento_Base_somente_Said!$A:$J,5,FALSE),0)</f>
        <v>1556</v>
      </c>
      <c r="C3555" s="13">
        <f>IFERROR(VLOOKUP(A3555,[1]Monitoramento_Base_somente_Said!$A:$J,6,FALSE),0)</f>
        <v>2236026</v>
      </c>
      <c r="D3555" s="13">
        <f>IFERROR(VLOOKUP(A3555,[1]Monitoramento_Base_somente_Said!$A:$J,7,FALSE),0)</f>
        <v>2026</v>
      </c>
      <c r="E3555" s="13">
        <f>IFERROR(VLOOKUP(A3555,[1]Monitoramento_Base_somente_Said!$A:$J,8,FALSE),0)</f>
        <v>3284873</v>
      </c>
      <c r="F3555" s="13">
        <f>IFERROR(VLOOKUP(A3555,[1]Monitoramento_Base_somente_Said!$A:$J,9,FALSE),0)</f>
        <v>343</v>
      </c>
      <c r="G3555" s="13">
        <f>IFERROR(VLOOKUP(A3555,[1]Monitoramento_Base_somente_Said!$A:$J,10,FALSE),0)</f>
        <v>1352692</v>
      </c>
      <c r="H3555" s="13">
        <f>IFERROR(VLOOKUP(A3555,[2]Sheet1!$A:$I,4,FALSE),0)</f>
        <v>0</v>
      </c>
      <c r="I3555" s="13">
        <f>IFERROR(VLOOKUP(A3555,[2]Sheet1!$A:$I,5,FALSE),0)</f>
        <v>0</v>
      </c>
      <c r="J3555" s="13">
        <f>IFERROR(VLOOKUP(A3555,[2]Sheet1!$A:$I,6,FALSE),0)</f>
        <v>0</v>
      </c>
      <c r="K3555" s="13">
        <f>IFERROR(VLOOKUP(A3555,[2]Sheet1!$A:$I,7,FALSE),0)</f>
        <v>0</v>
      </c>
      <c r="L3555" s="13">
        <f>IFERROR(VLOOKUP(A3555,[2]Sheet1!$A:$I,8,FALSE),0)</f>
        <v>0</v>
      </c>
      <c r="M3555" s="13">
        <f>IFERROR(VLOOKUP(A3555,[2]Sheet1!$A:$I,9,FALSE),0)</f>
        <v>0</v>
      </c>
      <c r="N3555" s="13">
        <f>IFERROR(VLOOKUP(A3555,[3]Sheet1!$A:$G,2,FALSE),0)</f>
        <v>0</v>
      </c>
      <c r="O3555" s="13">
        <f>IFERROR(VLOOKUP(A3555,[3]Sheet1!$A:$G,3,FALSE),0)</f>
        <v>0</v>
      </c>
      <c r="P3555" s="13">
        <f>IFERROR(VLOOKUP(A3555,[3]Sheet1!$A:$G,4,FALSE),0)</f>
        <v>0</v>
      </c>
      <c r="Q3555" s="13">
        <f>IFERROR(VLOOKUP(A3555,[3]Sheet1!$A:$G,5,FALSE),0)</f>
        <v>0</v>
      </c>
      <c r="R3555" s="13">
        <f>IFERROR(VLOOKUP(A3555,[3]Sheet1!$A:$H,6,FALSE),0)</f>
        <v>0</v>
      </c>
      <c r="S3555" s="13">
        <f>IFERROR(VLOOKUP(A3555,[3]Sheet1!$A:$I,7,FALSE),0)</f>
        <v>0</v>
      </c>
      <c r="T3555" s="13" t="str">
        <f t="shared" si="269"/>
        <v>Sim</v>
      </c>
      <c r="U3555" s="13" t="str">
        <f t="shared" si="269"/>
        <v>Sim</v>
      </c>
      <c r="V3555" s="13" t="str">
        <f t="shared" si="269"/>
        <v>Sim</v>
      </c>
      <c r="W3555" s="13" t="str">
        <f t="shared" si="269"/>
        <v>Sim</v>
      </c>
      <c r="X3555" s="13" t="str">
        <f t="shared" si="270"/>
        <v>Sim</v>
      </c>
      <c r="Y3555" s="13" t="str">
        <f t="shared" si="270"/>
        <v>Sim</v>
      </c>
    </row>
    <row r="3556" spans="1:25">
      <c r="A3556" s="10">
        <v>240860</v>
      </c>
      <c r="B3556" s="13">
        <f>IFERROR(VLOOKUP(A3556,[1]Monitoramento_Base_somente_Said!$A:$J,5,FALSE),0)</f>
        <v>0</v>
      </c>
      <c r="C3556" s="13">
        <f>IFERROR(VLOOKUP(A3556,[1]Monitoramento_Base_somente_Said!$A:$J,6,FALSE),0)</f>
        <v>8262399</v>
      </c>
      <c r="D3556" s="13">
        <f>IFERROR(VLOOKUP(A3556,[1]Monitoramento_Base_somente_Said!$A:$J,7,FALSE),0)</f>
        <v>0</v>
      </c>
      <c r="E3556" s="13">
        <f>IFERROR(VLOOKUP(A3556,[1]Monitoramento_Base_somente_Said!$A:$J,8,FALSE),0)</f>
        <v>7729341</v>
      </c>
      <c r="F3556" s="13">
        <f>IFERROR(VLOOKUP(A3556,[1]Monitoramento_Base_somente_Said!$A:$J,9,FALSE),0)</f>
        <v>0</v>
      </c>
      <c r="G3556" s="13">
        <f>IFERROR(VLOOKUP(A3556,[1]Monitoramento_Base_somente_Said!$A:$J,10,FALSE),0)</f>
        <v>3198348</v>
      </c>
      <c r="H3556" s="13">
        <f>IFERROR(VLOOKUP(A3556,[2]Sheet1!$A:$I,4,FALSE),0)</f>
        <v>0</v>
      </c>
      <c r="I3556" s="13">
        <f>IFERROR(VLOOKUP(A3556,[2]Sheet1!$A:$I,5,FALSE),0)</f>
        <v>0</v>
      </c>
      <c r="J3556" s="13">
        <f>IFERROR(VLOOKUP(A3556,[2]Sheet1!$A:$I,6,FALSE),0)</f>
        <v>0</v>
      </c>
      <c r="K3556" s="13">
        <f>IFERROR(VLOOKUP(A3556,[2]Sheet1!$A:$I,7,FALSE),0)</f>
        <v>0</v>
      </c>
      <c r="L3556" s="13">
        <f>IFERROR(VLOOKUP(A3556,[2]Sheet1!$A:$I,8,FALSE),0)</f>
        <v>0</v>
      </c>
      <c r="M3556" s="13">
        <f>IFERROR(VLOOKUP(A3556,[2]Sheet1!$A:$I,9,FALSE),0)</f>
        <v>0</v>
      </c>
      <c r="N3556" s="13">
        <f>IFERROR(VLOOKUP(A3556,[3]Sheet1!$A:$G,2,FALSE),0)</f>
        <v>0</v>
      </c>
      <c r="O3556" s="13">
        <f>IFERROR(VLOOKUP(A3556,[3]Sheet1!$A:$G,3,FALSE),0)</f>
        <v>0</v>
      </c>
      <c r="P3556" s="13">
        <f>IFERROR(VLOOKUP(A3556,[3]Sheet1!$A:$G,4,FALSE),0)</f>
        <v>0</v>
      </c>
      <c r="Q3556" s="13">
        <f>IFERROR(VLOOKUP(A3556,[3]Sheet1!$A:$G,5,FALSE),0)</f>
        <v>0</v>
      </c>
      <c r="R3556" s="13">
        <f>IFERROR(VLOOKUP(A3556,[3]Sheet1!$A:$H,6,FALSE),0)</f>
        <v>0</v>
      </c>
      <c r="S3556" s="13">
        <f>IFERROR(VLOOKUP(A3556,[3]Sheet1!$A:$I,7,FALSE),0)</f>
        <v>0</v>
      </c>
      <c r="T3556" s="13" t="str">
        <f t="shared" si="269"/>
        <v>Não</v>
      </c>
      <c r="U3556" s="13" t="str">
        <f t="shared" si="269"/>
        <v>Sim</v>
      </c>
      <c r="V3556" s="13" t="str">
        <f t="shared" si="269"/>
        <v>Não</v>
      </c>
      <c r="W3556" s="13" t="str">
        <f t="shared" si="269"/>
        <v>Sim</v>
      </c>
      <c r="X3556" s="13" t="str">
        <f t="shared" si="270"/>
        <v>Não</v>
      </c>
      <c r="Y3556" s="13" t="str">
        <f t="shared" si="270"/>
        <v>Sim</v>
      </c>
    </row>
    <row r="3557" spans="1:25">
      <c r="A3557" s="10">
        <v>240870</v>
      </c>
      <c r="B3557" s="13">
        <f>IFERROR(VLOOKUP(A3557,[1]Monitoramento_Base_somente_Said!$A:$J,5,FALSE),0)</f>
        <v>0</v>
      </c>
      <c r="C3557" s="13">
        <f>IFERROR(VLOOKUP(A3557,[1]Monitoramento_Base_somente_Said!$A:$J,6,FALSE),0)</f>
        <v>3532638</v>
      </c>
      <c r="D3557" s="13">
        <f>IFERROR(VLOOKUP(A3557,[1]Monitoramento_Base_somente_Said!$A:$J,7,FALSE),0)</f>
        <v>0</v>
      </c>
      <c r="E3557" s="13">
        <f>IFERROR(VLOOKUP(A3557,[1]Monitoramento_Base_somente_Said!$A:$J,8,FALSE),0)</f>
        <v>3303830</v>
      </c>
      <c r="F3557" s="13">
        <f>IFERROR(VLOOKUP(A3557,[1]Monitoramento_Base_somente_Said!$A:$J,9,FALSE),0)</f>
        <v>0</v>
      </c>
      <c r="G3557" s="13">
        <f>IFERROR(VLOOKUP(A3557,[1]Monitoramento_Base_somente_Said!$A:$J,10,FALSE),0)</f>
        <v>1367100</v>
      </c>
      <c r="H3557" s="13">
        <f>IFERROR(VLOOKUP(A3557,[2]Sheet1!$A:$I,4,FALSE),0)</f>
        <v>0</v>
      </c>
      <c r="I3557" s="13">
        <f>IFERROR(VLOOKUP(A3557,[2]Sheet1!$A:$I,5,FALSE),0)</f>
        <v>0</v>
      </c>
      <c r="J3557" s="13">
        <f>IFERROR(VLOOKUP(A3557,[2]Sheet1!$A:$I,6,FALSE),0)</f>
        <v>0</v>
      </c>
      <c r="K3557" s="13">
        <f>IFERROR(VLOOKUP(A3557,[2]Sheet1!$A:$I,7,FALSE),0)</f>
        <v>0</v>
      </c>
      <c r="L3557" s="13">
        <f>IFERROR(VLOOKUP(A3557,[2]Sheet1!$A:$I,8,FALSE),0)</f>
        <v>0</v>
      </c>
      <c r="M3557" s="13">
        <f>IFERROR(VLOOKUP(A3557,[2]Sheet1!$A:$I,9,FALSE),0)</f>
        <v>0</v>
      </c>
      <c r="N3557" s="13">
        <f>IFERROR(VLOOKUP(A3557,[3]Sheet1!$A:$G,2,FALSE),0)</f>
        <v>0</v>
      </c>
      <c r="O3557" s="13">
        <f>IFERROR(VLOOKUP(A3557,[3]Sheet1!$A:$G,3,FALSE),0)</f>
        <v>0</v>
      </c>
      <c r="P3557" s="13">
        <f>IFERROR(VLOOKUP(A3557,[3]Sheet1!$A:$G,4,FALSE),0)</f>
        <v>0</v>
      </c>
      <c r="Q3557" s="13">
        <f>IFERROR(VLOOKUP(A3557,[3]Sheet1!$A:$G,5,FALSE),0)</f>
        <v>0</v>
      </c>
      <c r="R3557" s="13">
        <f>IFERROR(VLOOKUP(A3557,[3]Sheet1!$A:$H,6,FALSE),0)</f>
        <v>0</v>
      </c>
      <c r="S3557" s="13">
        <f>IFERROR(VLOOKUP(A3557,[3]Sheet1!$A:$I,7,FALSE),0)</f>
        <v>0</v>
      </c>
      <c r="T3557" s="13" t="str">
        <f t="shared" si="269"/>
        <v>Não</v>
      </c>
      <c r="U3557" s="13" t="str">
        <f t="shared" si="269"/>
        <v>Sim</v>
      </c>
      <c r="V3557" s="13" t="str">
        <f t="shared" si="269"/>
        <v>Não</v>
      </c>
      <c r="W3557" s="13" t="str">
        <f t="shared" si="269"/>
        <v>Sim</v>
      </c>
      <c r="X3557" s="13" t="str">
        <f t="shared" si="270"/>
        <v>Não</v>
      </c>
      <c r="Y3557" s="13" t="str">
        <f t="shared" si="270"/>
        <v>Sim</v>
      </c>
    </row>
    <row r="3558" spans="1:25">
      <c r="A3558" s="10">
        <v>240880</v>
      </c>
      <c r="B3558" s="13">
        <f>IFERROR(VLOOKUP(A3558,[1]Monitoramento_Base_somente_Said!$A:$J,5,FALSE),0)</f>
        <v>97719</v>
      </c>
      <c r="C3558" s="13">
        <f>IFERROR(VLOOKUP(A3558,[1]Monitoramento_Base_somente_Said!$A:$J,6,FALSE),0)</f>
        <v>15614834</v>
      </c>
      <c r="D3558" s="13">
        <f>IFERROR(VLOOKUP(A3558,[1]Monitoramento_Base_somente_Said!$A:$J,7,FALSE),0)</f>
        <v>50110</v>
      </c>
      <c r="E3558" s="13">
        <f>IFERROR(VLOOKUP(A3558,[1]Monitoramento_Base_somente_Said!$A:$J,8,FALSE),0)</f>
        <v>14782930</v>
      </c>
      <c r="F3558" s="13">
        <f>IFERROR(VLOOKUP(A3558,[1]Monitoramento_Base_somente_Said!$A:$J,9,FALSE),0)</f>
        <v>53619</v>
      </c>
      <c r="G3558" s="13">
        <f>IFERROR(VLOOKUP(A3558,[1]Monitoramento_Base_somente_Said!$A:$J,10,FALSE),0)</f>
        <v>5697100</v>
      </c>
      <c r="H3558" s="13">
        <f>IFERROR(VLOOKUP(A3558,[2]Sheet1!$A:$I,4,FALSE),0)</f>
        <v>0</v>
      </c>
      <c r="I3558" s="13">
        <f>IFERROR(VLOOKUP(A3558,[2]Sheet1!$A:$I,5,FALSE),0)</f>
        <v>0</v>
      </c>
      <c r="J3558" s="13">
        <f>IFERROR(VLOOKUP(A3558,[2]Sheet1!$A:$I,6,FALSE),0)</f>
        <v>0</v>
      </c>
      <c r="K3558" s="13">
        <f>IFERROR(VLOOKUP(A3558,[2]Sheet1!$A:$I,7,FALSE),0)</f>
        <v>0</v>
      </c>
      <c r="L3558" s="13">
        <f>IFERROR(VLOOKUP(A3558,[2]Sheet1!$A:$I,8,FALSE),0)</f>
        <v>0</v>
      </c>
      <c r="M3558" s="13">
        <f>IFERROR(VLOOKUP(A3558,[2]Sheet1!$A:$I,9,FALSE),0)</f>
        <v>0</v>
      </c>
      <c r="N3558" s="13">
        <f>IFERROR(VLOOKUP(A3558,[3]Sheet1!$A:$G,2,FALSE),0)</f>
        <v>0</v>
      </c>
      <c r="O3558" s="13">
        <f>IFERROR(VLOOKUP(A3558,[3]Sheet1!$A:$G,3,FALSE),0)</f>
        <v>0</v>
      </c>
      <c r="P3558" s="13">
        <f>IFERROR(VLOOKUP(A3558,[3]Sheet1!$A:$G,4,FALSE),0)</f>
        <v>0</v>
      </c>
      <c r="Q3558" s="13">
        <f>IFERROR(VLOOKUP(A3558,[3]Sheet1!$A:$G,5,FALSE),0)</f>
        <v>0</v>
      </c>
      <c r="R3558" s="13">
        <f>IFERROR(VLOOKUP(A3558,[3]Sheet1!$A:$H,6,FALSE),0)</f>
        <v>0</v>
      </c>
      <c r="S3558" s="13">
        <f>IFERROR(VLOOKUP(A3558,[3]Sheet1!$A:$I,7,FALSE),0)</f>
        <v>0</v>
      </c>
      <c r="T3558" s="13" t="str">
        <f t="shared" si="269"/>
        <v>Sim</v>
      </c>
      <c r="U3558" s="13" t="str">
        <f t="shared" si="269"/>
        <v>Sim</v>
      </c>
      <c r="V3558" s="13" t="str">
        <f t="shared" si="269"/>
        <v>Sim</v>
      </c>
      <c r="W3558" s="13" t="str">
        <f t="shared" si="269"/>
        <v>Sim</v>
      </c>
      <c r="X3558" s="13" t="str">
        <f t="shared" si="270"/>
        <v>Sim</v>
      </c>
      <c r="Y3558" s="13" t="str">
        <f t="shared" si="270"/>
        <v>Sim</v>
      </c>
    </row>
    <row r="3559" spans="1:25">
      <c r="A3559" s="10">
        <v>240890</v>
      </c>
      <c r="B3559" s="13">
        <f>IFERROR(VLOOKUP(A3559,[1]Monitoramento_Base_somente_Said!$A:$J,5,FALSE),0)</f>
        <v>12000</v>
      </c>
      <c r="C3559" s="13">
        <f>IFERROR(VLOOKUP(A3559,[1]Monitoramento_Base_somente_Said!$A:$J,6,FALSE),0)</f>
        <v>3746292</v>
      </c>
      <c r="D3559" s="13">
        <f>IFERROR(VLOOKUP(A3559,[1]Monitoramento_Base_somente_Said!$A:$J,7,FALSE),0)</f>
        <v>16352</v>
      </c>
      <c r="E3559" s="13">
        <f>IFERROR(VLOOKUP(A3559,[1]Monitoramento_Base_somente_Said!$A:$J,8,FALSE),0)</f>
        <v>5170208</v>
      </c>
      <c r="F3559" s="13">
        <f>IFERROR(VLOOKUP(A3559,[1]Monitoramento_Base_somente_Said!$A:$J,9,FALSE),0)</f>
        <v>3299</v>
      </c>
      <c r="G3559" s="13">
        <f>IFERROR(VLOOKUP(A3559,[1]Monitoramento_Base_somente_Said!$A:$J,10,FALSE),0)</f>
        <v>2515887</v>
      </c>
      <c r="H3559" s="13">
        <f>IFERROR(VLOOKUP(A3559,[2]Sheet1!$A:$I,4,FALSE),0)</f>
        <v>0</v>
      </c>
      <c r="I3559" s="13">
        <f>IFERROR(VLOOKUP(A3559,[2]Sheet1!$A:$I,5,FALSE),0)</f>
        <v>0</v>
      </c>
      <c r="J3559" s="13">
        <f>IFERROR(VLOOKUP(A3559,[2]Sheet1!$A:$I,6,FALSE),0)</f>
        <v>0</v>
      </c>
      <c r="K3559" s="13">
        <f>IFERROR(VLOOKUP(A3559,[2]Sheet1!$A:$I,7,FALSE),0)</f>
        <v>0</v>
      </c>
      <c r="L3559" s="13">
        <f>IFERROR(VLOOKUP(A3559,[2]Sheet1!$A:$I,8,FALSE),0)</f>
        <v>0</v>
      </c>
      <c r="M3559" s="13">
        <f>IFERROR(VLOOKUP(A3559,[2]Sheet1!$A:$I,9,FALSE),0)</f>
        <v>0</v>
      </c>
      <c r="N3559" s="13">
        <f>IFERROR(VLOOKUP(A3559,[3]Sheet1!$A:$G,2,FALSE),0)</f>
        <v>0</v>
      </c>
      <c r="O3559" s="13">
        <f>IFERROR(VLOOKUP(A3559,[3]Sheet1!$A:$G,3,FALSE),0)</f>
        <v>0</v>
      </c>
      <c r="P3559" s="13">
        <f>IFERROR(VLOOKUP(A3559,[3]Sheet1!$A:$G,4,FALSE),0)</f>
        <v>0</v>
      </c>
      <c r="Q3559" s="13">
        <f>IFERROR(VLOOKUP(A3559,[3]Sheet1!$A:$G,5,FALSE),0)</f>
        <v>0</v>
      </c>
      <c r="R3559" s="13">
        <f>IFERROR(VLOOKUP(A3559,[3]Sheet1!$A:$H,6,FALSE),0)</f>
        <v>0</v>
      </c>
      <c r="S3559" s="13">
        <f>IFERROR(VLOOKUP(A3559,[3]Sheet1!$A:$I,7,FALSE),0)</f>
        <v>0</v>
      </c>
      <c r="T3559" s="13" t="str">
        <f t="shared" si="269"/>
        <v>Sim</v>
      </c>
      <c r="U3559" s="13" t="str">
        <f t="shared" si="269"/>
        <v>Sim</v>
      </c>
      <c r="V3559" s="13" t="str">
        <f t="shared" si="269"/>
        <v>Sim</v>
      </c>
      <c r="W3559" s="13" t="str">
        <f t="shared" si="269"/>
        <v>Sim</v>
      </c>
      <c r="X3559" s="13" t="str">
        <f t="shared" si="270"/>
        <v>Sim</v>
      </c>
      <c r="Y3559" s="13" t="str">
        <f t="shared" si="270"/>
        <v>Sim</v>
      </c>
    </row>
    <row r="3560" spans="1:25">
      <c r="A3560" s="28">
        <v>240910</v>
      </c>
      <c r="B3560" s="13">
        <f>IFERROR(VLOOKUP(A3560,[1]Monitoramento_Base_somente_Said!$A:$J,5,FALSE),0)</f>
        <v>0</v>
      </c>
      <c r="C3560" s="13">
        <f>IFERROR(VLOOKUP(A3560,[1]Monitoramento_Base_somente_Said!$A:$J,6,FALSE),0)</f>
        <v>27720070</v>
      </c>
      <c r="D3560" s="13">
        <f>IFERROR(VLOOKUP(A3560,[1]Monitoramento_Base_somente_Said!$A:$J,7,FALSE),0)</f>
        <v>0</v>
      </c>
      <c r="E3560" s="13">
        <f>IFERROR(VLOOKUP(A3560,[1]Monitoramento_Base_somente_Said!$A:$J,8,FALSE),0)</f>
        <v>26144890</v>
      </c>
      <c r="F3560" s="13">
        <f>IFERROR(VLOOKUP(A3560,[1]Monitoramento_Base_somente_Said!$A:$J,9,FALSE),0)</f>
        <v>0</v>
      </c>
      <c r="G3560" s="13">
        <f>IFERROR(VLOOKUP(A3560,[1]Monitoramento_Base_somente_Said!$A:$J,10,FALSE),0)</f>
        <v>11244202</v>
      </c>
      <c r="H3560" s="13">
        <f>IFERROR(VLOOKUP(A3560,[2]Sheet1!$A:$I,4,FALSE),0)</f>
        <v>0</v>
      </c>
      <c r="I3560" s="13">
        <f>IFERROR(VLOOKUP(A3560,[2]Sheet1!$A:$I,5,FALSE),0)</f>
        <v>0</v>
      </c>
      <c r="J3560" s="13">
        <f>IFERROR(VLOOKUP(A3560,[2]Sheet1!$A:$I,6,FALSE),0)</f>
        <v>0</v>
      </c>
      <c r="K3560" s="13">
        <f>IFERROR(VLOOKUP(A3560,[2]Sheet1!$A:$I,7,FALSE),0)</f>
        <v>0</v>
      </c>
      <c r="L3560" s="13">
        <f>IFERROR(VLOOKUP(A3560,[2]Sheet1!$A:$I,8,FALSE),0)</f>
        <v>0</v>
      </c>
      <c r="M3560" s="13">
        <f>IFERROR(VLOOKUP(A3560,[2]Sheet1!$A:$I,9,FALSE),0)</f>
        <v>0</v>
      </c>
      <c r="N3560" s="13">
        <f>IFERROR(VLOOKUP(A3560,[3]Sheet1!$A:$G,2,FALSE),0)</f>
        <v>0</v>
      </c>
      <c r="O3560" s="13">
        <f>IFERROR(VLOOKUP(A3560,[3]Sheet1!$A:$G,3,FALSE),0)</f>
        <v>0</v>
      </c>
      <c r="P3560" s="13">
        <f>IFERROR(VLOOKUP(A3560,[3]Sheet1!$A:$G,4,FALSE),0)</f>
        <v>0</v>
      </c>
      <c r="Q3560" s="13">
        <f>IFERROR(VLOOKUP(A3560,[3]Sheet1!$A:$G,5,FALSE),0)</f>
        <v>0</v>
      </c>
      <c r="R3560" s="13">
        <f>IFERROR(VLOOKUP(A3560,[3]Sheet1!$A:$H,6,FALSE),0)</f>
        <v>0</v>
      </c>
      <c r="S3560" s="13">
        <f>IFERROR(VLOOKUP(A3560,[3]Sheet1!$A:$I,7,FALSE),0)</f>
        <v>0</v>
      </c>
      <c r="T3560" s="13" t="str">
        <f t="shared" si="269"/>
        <v>Não</v>
      </c>
      <c r="U3560" s="13" t="str">
        <f t="shared" si="269"/>
        <v>Sim</v>
      </c>
      <c r="V3560" s="13" t="str">
        <f t="shared" si="269"/>
        <v>Não</v>
      </c>
      <c r="W3560" s="13" t="str">
        <f t="shared" si="269"/>
        <v>Sim</v>
      </c>
      <c r="X3560" s="13" t="str">
        <f t="shared" si="270"/>
        <v>Não</v>
      </c>
      <c r="Y3560" s="13" t="str">
        <f t="shared" si="270"/>
        <v>Sim</v>
      </c>
    </row>
    <row r="3561" spans="1:25">
      <c r="A3561" s="10">
        <v>240920</v>
      </c>
      <c r="B3561" s="13">
        <f>IFERROR(VLOOKUP(A3561,[1]Monitoramento_Base_somente_Said!$A:$J,5,FALSE),0)</f>
        <v>0</v>
      </c>
      <c r="C3561" s="13">
        <f>IFERROR(VLOOKUP(A3561,[1]Monitoramento_Base_somente_Said!$A:$J,6,FALSE),0)</f>
        <v>373550</v>
      </c>
      <c r="D3561" s="13">
        <f>IFERROR(VLOOKUP(A3561,[1]Monitoramento_Base_somente_Said!$A:$J,7,FALSE),0)</f>
        <v>0</v>
      </c>
      <c r="E3561" s="13">
        <f>IFERROR(VLOOKUP(A3561,[1]Monitoramento_Base_somente_Said!$A:$J,8,FALSE),0)</f>
        <v>349450</v>
      </c>
      <c r="F3561" s="13">
        <f>IFERROR(VLOOKUP(A3561,[1]Monitoramento_Base_somente_Said!$A:$J,9,FALSE),0)</f>
        <v>0</v>
      </c>
      <c r="G3561" s="13">
        <f>IFERROR(VLOOKUP(A3561,[1]Monitoramento_Base_somente_Said!$A:$J,10,FALSE),0)</f>
        <v>144600</v>
      </c>
      <c r="H3561" s="13">
        <f>IFERROR(VLOOKUP(A3561,[2]Sheet1!$A:$I,4,FALSE),0)</f>
        <v>0</v>
      </c>
      <c r="I3561" s="13">
        <f>IFERROR(VLOOKUP(A3561,[2]Sheet1!$A:$I,5,FALSE),0)</f>
        <v>0</v>
      </c>
      <c r="J3561" s="13">
        <f>IFERROR(VLOOKUP(A3561,[2]Sheet1!$A:$I,6,FALSE),0)</f>
        <v>0</v>
      </c>
      <c r="K3561" s="13">
        <f>IFERROR(VLOOKUP(A3561,[2]Sheet1!$A:$I,7,FALSE),0)</f>
        <v>0</v>
      </c>
      <c r="L3561" s="13">
        <f>IFERROR(VLOOKUP(A3561,[2]Sheet1!$A:$I,8,FALSE),0)</f>
        <v>0</v>
      </c>
      <c r="M3561" s="13">
        <f>IFERROR(VLOOKUP(A3561,[2]Sheet1!$A:$I,9,FALSE),0)</f>
        <v>0</v>
      </c>
      <c r="N3561" s="13">
        <f>IFERROR(VLOOKUP(A3561,[3]Sheet1!$A:$G,2,FALSE),0)</f>
        <v>0</v>
      </c>
      <c r="O3561" s="13">
        <f>IFERROR(VLOOKUP(A3561,[3]Sheet1!$A:$G,3,FALSE),0)</f>
        <v>0</v>
      </c>
      <c r="P3561" s="13">
        <f>IFERROR(VLOOKUP(A3561,[3]Sheet1!$A:$G,4,FALSE),0)</f>
        <v>0</v>
      </c>
      <c r="Q3561" s="13">
        <f>IFERROR(VLOOKUP(A3561,[3]Sheet1!$A:$G,5,FALSE),0)</f>
        <v>0</v>
      </c>
      <c r="R3561" s="13">
        <f>IFERROR(VLOOKUP(A3561,[3]Sheet1!$A:$H,6,FALSE),0)</f>
        <v>0</v>
      </c>
      <c r="S3561" s="13">
        <f>IFERROR(VLOOKUP(A3561,[3]Sheet1!$A:$I,7,FALSE),0)</f>
        <v>0</v>
      </c>
      <c r="T3561" s="13" t="str">
        <f t="shared" si="269"/>
        <v>Não</v>
      </c>
      <c r="U3561" s="13" t="str">
        <f t="shared" si="269"/>
        <v>Sim</v>
      </c>
      <c r="V3561" s="13" t="str">
        <f t="shared" si="269"/>
        <v>Não</v>
      </c>
      <c r="W3561" s="13" t="str">
        <f t="shared" si="269"/>
        <v>Sim</v>
      </c>
      <c r="X3561" s="13" t="str">
        <f t="shared" si="270"/>
        <v>Não</v>
      </c>
      <c r="Y3561" s="13" t="str">
        <f t="shared" si="270"/>
        <v>Sim</v>
      </c>
    </row>
    <row r="3562" spans="1:25">
      <c r="A3562" s="10">
        <v>240930</v>
      </c>
      <c r="B3562" s="13">
        <f>IFERROR(VLOOKUP(A3562,[1]Monitoramento_Base_somente_Said!$A:$J,5,FALSE),0)</f>
        <v>0</v>
      </c>
      <c r="C3562" s="13">
        <f>IFERROR(VLOOKUP(A3562,[1]Monitoramento_Base_somente_Said!$A:$J,6,FALSE),0)</f>
        <v>503516</v>
      </c>
      <c r="D3562" s="13">
        <f>IFERROR(VLOOKUP(A3562,[1]Monitoramento_Base_somente_Said!$A:$J,7,FALSE),0)</f>
        <v>0</v>
      </c>
      <c r="E3562" s="13">
        <f>IFERROR(VLOOKUP(A3562,[1]Monitoramento_Base_somente_Said!$A:$J,8,FALSE),0)</f>
        <v>463064</v>
      </c>
      <c r="F3562" s="13">
        <f>IFERROR(VLOOKUP(A3562,[1]Monitoramento_Base_somente_Said!$A:$J,9,FALSE),0)</f>
        <v>0</v>
      </c>
      <c r="G3562" s="13">
        <f>IFERROR(VLOOKUP(A3562,[1]Monitoramento_Base_somente_Said!$A:$J,10,FALSE),0)</f>
        <v>190317</v>
      </c>
      <c r="H3562" s="13">
        <f>IFERROR(VLOOKUP(A3562,[2]Sheet1!$A:$I,4,FALSE),0)</f>
        <v>0</v>
      </c>
      <c r="I3562" s="13">
        <f>IFERROR(VLOOKUP(A3562,[2]Sheet1!$A:$I,5,FALSE),0)</f>
        <v>0</v>
      </c>
      <c r="J3562" s="13">
        <f>IFERROR(VLOOKUP(A3562,[2]Sheet1!$A:$I,6,FALSE),0)</f>
        <v>0</v>
      </c>
      <c r="K3562" s="13">
        <f>IFERROR(VLOOKUP(A3562,[2]Sheet1!$A:$I,7,FALSE),0)</f>
        <v>0</v>
      </c>
      <c r="L3562" s="13">
        <f>IFERROR(VLOOKUP(A3562,[2]Sheet1!$A:$I,8,FALSE),0)</f>
        <v>0</v>
      </c>
      <c r="M3562" s="13">
        <f>IFERROR(VLOOKUP(A3562,[2]Sheet1!$A:$I,9,FALSE),0)</f>
        <v>0</v>
      </c>
      <c r="N3562" s="13">
        <f>IFERROR(VLOOKUP(A3562,[3]Sheet1!$A:$G,2,FALSE),0)</f>
        <v>0</v>
      </c>
      <c r="O3562" s="13">
        <f>IFERROR(VLOOKUP(A3562,[3]Sheet1!$A:$G,3,FALSE),0)</f>
        <v>0</v>
      </c>
      <c r="P3562" s="13">
        <f>IFERROR(VLOOKUP(A3562,[3]Sheet1!$A:$G,4,FALSE),0)</f>
        <v>0</v>
      </c>
      <c r="Q3562" s="13">
        <f>IFERROR(VLOOKUP(A3562,[3]Sheet1!$A:$G,5,FALSE),0)</f>
        <v>0</v>
      </c>
      <c r="R3562" s="13">
        <f>IFERROR(VLOOKUP(A3562,[3]Sheet1!$A:$H,6,FALSE),0)</f>
        <v>0</v>
      </c>
      <c r="S3562" s="13">
        <f>IFERROR(VLOOKUP(A3562,[3]Sheet1!$A:$I,7,FALSE),0)</f>
        <v>0</v>
      </c>
      <c r="T3562" s="13" t="str">
        <f t="shared" si="269"/>
        <v>Não</v>
      </c>
      <c r="U3562" s="13" t="str">
        <f t="shared" si="269"/>
        <v>Sim</v>
      </c>
      <c r="V3562" s="13" t="str">
        <f t="shared" si="269"/>
        <v>Não</v>
      </c>
      <c r="W3562" s="13" t="str">
        <f t="shared" si="269"/>
        <v>Sim</v>
      </c>
      <c r="X3562" s="13" t="str">
        <f t="shared" si="270"/>
        <v>Não</v>
      </c>
      <c r="Y3562" s="13" t="str">
        <f t="shared" si="270"/>
        <v>Sim</v>
      </c>
    </row>
    <row r="3563" spans="1:25">
      <c r="A3563" s="10">
        <v>240940</v>
      </c>
      <c r="B3563" s="13">
        <f>IFERROR(VLOOKUP(A3563,[1]Monitoramento_Base_somente_Said!$A:$J,5,FALSE),0)</f>
        <v>56893</v>
      </c>
      <c r="C3563" s="13">
        <f>IFERROR(VLOOKUP(A3563,[1]Monitoramento_Base_somente_Said!$A:$J,6,FALSE),0)</f>
        <v>58056128</v>
      </c>
      <c r="D3563" s="13">
        <f>IFERROR(VLOOKUP(A3563,[1]Monitoramento_Base_somente_Said!$A:$J,7,FALSE),0)</f>
        <v>853</v>
      </c>
      <c r="E3563" s="13">
        <f>IFERROR(VLOOKUP(A3563,[1]Monitoramento_Base_somente_Said!$A:$J,8,FALSE),0)</f>
        <v>53904937</v>
      </c>
      <c r="F3563" s="13">
        <f>IFERROR(VLOOKUP(A3563,[1]Monitoramento_Base_somente_Said!$A:$J,9,FALSE),0)</f>
        <v>0</v>
      </c>
      <c r="G3563" s="13">
        <f>IFERROR(VLOOKUP(A3563,[1]Monitoramento_Base_somente_Said!$A:$J,10,FALSE),0)</f>
        <v>22270509</v>
      </c>
      <c r="H3563" s="13">
        <f>IFERROR(VLOOKUP(A3563,[2]Sheet1!$A:$I,4,FALSE),0)</f>
        <v>0</v>
      </c>
      <c r="I3563" s="13">
        <f>IFERROR(VLOOKUP(A3563,[2]Sheet1!$A:$I,5,FALSE),0)</f>
        <v>0</v>
      </c>
      <c r="J3563" s="13">
        <f>IFERROR(VLOOKUP(A3563,[2]Sheet1!$A:$I,6,FALSE),0)</f>
        <v>0</v>
      </c>
      <c r="K3563" s="13">
        <f>IFERROR(VLOOKUP(A3563,[2]Sheet1!$A:$I,7,FALSE),0)</f>
        <v>0</v>
      </c>
      <c r="L3563" s="13">
        <f>IFERROR(VLOOKUP(A3563,[2]Sheet1!$A:$I,8,FALSE),0)</f>
        <v>0</v>
      </c>
      <c r="M3563" s="13">
        <f>IFERROR(VLOOKUP(A3563,[2]Sheet1!$A:$I,9,FALSE),0)</f>
        <v>0</v>
      </c>
      <c r="N3563" s="13">
        <f>IFERROR(VLOOKUP(A3563,[3]Sheet1!$A:$G,2,FALSE),0)</f>
        <v>0</v>
      </c>
      <c r="O3563" s="13">
        <f>IFERROR(VLOOKUP(A3563,[3]Sheet1!$A:$G,3,FALSE),0)</f>
        <v>0</v>
      </c>
      <c r="P3563" s="13">
        <f>IFERROR(VLOOKUP(A3563,[3]Sheet1!$A:$G,4,FALSE),0)</f>
        <v>0</v>
      </c>
      <c r="Q3563" s="13">
        <f>IFERROR(VLOOKUP(A3563,[3]Sheet1!$A:$G,5,FALSE),0)</f>
        <v>0</v>
      </c>
      <c r="R3563" s="13">
        <f>IFERROR(VLOOKUP(A3563,[3]Sheet1!$A:$H,6,FALSE),0)</f>
        <v>0</v>
      </c>
      <c r="S3563" s="13">
        <f>IFERROR(VLOOKUP(A3563,[3]Sheet1!$A:$I,7,FALSE),0)</f>
        <v>0</v>
      </c>
      <c r="T3563" s="13" t="str">
        <f t="shared" si="269"/>
        <v>Sim</v>
      </c>
      <c r="U3563" s="13" t="str">
        <f t="shared" si="269"/>
        <v>Sim</v>
      </c>
      <c r="V3563" s="13" t="str">
        <f t="shared" si="269"/>
        <v>Sim</v>
      </c>
      <c r="W3563" s="13" t="str">
        <f t="shared" si="269"/>
        <v>Sim</v>
      </c>
      <c r="X3563" s="13" t="str">
        <f t="shared" si="270"/>
        <v>Não</v>
      </c>
      <c r="Y3563" s="13" t="str">
        <f t="shared" si="270"/>
        <v>Sim</v>
      </c>
    </row>
    <row r="3564" spans="1:25">
      <c r="A3564" s="28">
        <v>240950</v>
      </c>
      <c r="B3564" s="13">
        <f>IFERROR(VLOOKUP(A3564,[1]Monitoramento_Base_somente_Said!$A:$J,5,FALSE),0)</f>
        <v>0</v>
      </c>
      <c r="C3564" s="13">
        <f>IFERROR(VLOOKUP(A3564,[1]Monitoramento_Base_somente_Said!$A:$J,6,FALSE),0)</f>
        <v>6913959</v>
      </c>
      <c r="D3564" s="13">
        <f>IFERROR(VLOOKUP(A3564,[1]Monitoramento_Base_somente_Said!$A:$J,7,FALSE),0)</f>
        <v>0</v>
      </c>
      <c r="E3564" s="13">
        <f>IFERROR(VLOOKUP(A3564,[1]Monitoramento_Base_somente_Said!$A:$J,8,FALSE),0)</f>
        <v>5593955</v>
      </c>
      <c r="F3564" s="13">
        <f>IFERROR(VLOOKUP(A3564,[1]Monitoramento_Base_somente_Said!$A:$J,9,FALSE),0)</f>
        <v>1</v>
      </c>
      <c r="G3564" s="13">
        <f>IFERROR(VLOOKUP(A3564,[1]Monitoramento_Base_somente_Said!$A:$J,10,FALSE),0)</f>
        <v>2125003</v>
      </c>
      <c r="H3564" s="13">
        <f>IFERROR(VLOOKUP(A3564,[2]Sheet1!$A:$I,4,FALSE),0)</f>
        <v>0</v>
      </c>
      <c r="I3564" s="13">
        <f>IFERROR(VLOOKUP(A3564,[2]Sheet1!$A:$I,5,FALSE),0)</f>
        <v>0</v>
      </c>
      <c r="J3564" s="13">
        <f>IFERROR(VLOOKUP(A3564,[2]Sheet1!$A:$I,6,FALSE),0)</f>
        <v>0</v>
      </c>
      <c r="K3564" s="13">
        <f>IFERROR(VLOOKUP(A3564,[2]Sheet1!$A:$I,7,FALSE),0)</f>
        <v>0</v>
      </c>
      <c r="L3564" s="13">
        <f>IFERROR(VLOOKUP(A3564,[2]Sheet1!$A:$I,8,FALSE),0)</f>
        <v>0</v>
      </c>
      <c r="M3564" s="13">
        <f>IFERROR(VLOOKUP(A3564,[2]Sheet1!$A:$I,9,FALSE),0)</f>
        <v>0</v>
      </c>
      <c r="N3564" s="13">
        <f>IFERROR(VLOOKUP(A3564,[3]Sheet1!$A:$G,2,FALSE),0)</f>
        <v>0</v>
      </c>
      <c r="O3564" s="13">
        <f>IFERROR(VLOOKUP(A3564,[3]Sheet1!$A:$G,3,FALSE),0)</f>
        <v>0</v>
      </c>
      <c r="P3564" s="13">
        <f>IFERROR(VLOOKUP(A3564,[3]Sheet1!$A:$G,4,FALSE),0)</f>
        <v>0</v>
      </c>
      <c r="Q3564" s="13">
        <f>IFERROR(VLOOKUP(A3564,[3]Sheet1!$A:$G,5,FALSE),0)</f>
        <v>0</v>
      </c>
      <c r="R3564" s="13">
        <f>IFERROR(VLOOKUP(A3564,[3]Sheet1!$A:$H,6,FALSE),0)</f>
        <v>0</v>
      </c>
      <c r="S3564" s="13">
        <f>IFERROR(VLOOKUP(A3564,[3]Sheet1!$A:$I,7,FALSE),0)</f>
        <v>0</v>
      </c>
      <c r="T3564" s="13" t="str">
        <f t="shared" si="269"/>
        <v>Não</v>
      </c>
      <c r="U3564" s="13" t="str">
        <f t="shared" si="269"/>
        <v>Sim</v>
      </c>
      <c r="V3564" s="13" t="str">
        <f t="shared" si="269"/>
        <v>Não</v>
      </c>
      <c r="W3564" s="13" t="str">
        <f t="shared" si="269"/>
        <v>Sim</v>
      </c>
      <c r="X3564" s="13" t="str">
        <f t="shared" si="270"/>
        <v>Sim</v>
      </c>
      <c r="Y3564" s="13" t="str">
        <f t="shared" si="270"/>
        <v>Sim</v>
      </c>
    </row>
    <row r="3565" spans="1:25">
      <c r="A3565" s="10">
        <v>240960</v>
      </c>
      <c r="B3565" s="13">
        <f>IFERROR(VLOOKUP(A3565,[1]Monitoramento_Base_somente_Said!$A:$J,5,FALSE),0)</f>
        <v>1241</v>
      </c>
      <c r="C3565" s="13">
        <f>IFERROR(VLOOKUP(A3565,[1]Monitoramento_Base_somente_Said!$A:$J,6,FALSE),0)</f>
        <v>953054</v>
      </c>
      <c r="D3565" s="13">
        <f>IFERROR(VLOOKUP(A3565,[1]Monitoramento_Base_somente_Said!$A:$J,7,FALSE),0)</f>
        <v>124</v>
      </c>
      <c r="E3565" s="13">
        <f>IFERROR(VLOOKUP(A3565,[1]Monitoramento_Base_somente_Said!$A:$J,8,FALSE),0)</f>
        <v>831378</v>
      </c>
      <c r="F3565" s="13">
        <f>IFERROR(VLOOKUP(A3565,[1]Monitoramento_Base_somente_Said!$A:$J,9,FALSE),0)</f>
        <v>0</v>
      </c>
      <c r="G3565" s="13">
        <f>IFERROR(VLOOKUP(A3565,[1]Monitoramento_Base_somente_Said!$A:$J,10,FALSE),0)</f>
        <v>320796</v>
      </c>
      <c r="H3565" s="13">
        <f>IFERROR(VLOOKUP(A3565,[2]Sheet1!$A:$I,4,FALSE),0)</f>
        <v>0</v>
      </c>
      <c r="I3565" s="13">
        <f>IFERROR(VLOOKUP(A3565,[2]Sheet1!$A:$I,5,FALSE),0)</f>
        <v>0</v>
      </c>
      <c r="J3565" s="13">
        <f>IFERROR(VLOOKUP(A3565,[2]Sheet1!$A:$I,6,FALSE),0)</f>
        <v>0</v>
      </c>
      <c r="K3565" s="13">
        <f>IFERROR(VLOOKUP(A3565,[2]Sheet1!$A:$I,7,FALSE),0)</f>
        <v>0</v>
      </c>
      <c r="L3565" s="13">
        <f>IFERROR(VLOOKUP(A3565,[2]Sheet1!$A:$I,8,FALSE),0)</f>
        <v>0</v>
      </c>
      <c r="M3565" s="13">
        <f>IFERROR(VLOOKUP(A3565,[2]Sheet1!$A:$I,9,FALSE),0)</f>
        <v>0</v>
      </c>
      <c r="N3565" s="13">
        <f>IFERROR(VLOOKUP(A3565,[3]Sheet1!$A:$G,2,FALSE),0)</f>
        <v>0</v>
      </c>
      <c r="O3565" s="13">
        <f>IFERROR(VLOOKUP(A3565,[3]Sheet1!$A:$G,3,FALSE),0)</f>
        <v>0</v>
      </c>
      <c r="P3565" s="13">
        <f>IFERROR(VLOOKUP(A3565,[3]Sheet1!$A:$G,4,FALSE),0)</f>
        <v>0</v>
      </c>
      <c r="Q3565" s="13">
        <f>IFERROR(VLOOKUP(A3565,[3]Sheet1!$A:$G,5,FALSE),0)</f>
        <v>0</v>
      </c>
      <c r="R3565" s="13">
        <f>IFERROR(VLOOKUP(A3565,[3]Sheet1!$A:$H,6,FALSE),0)</f>
        <v>0</v>
      </c>
      <c r="S3565" s="13">
        <f>IFERROR(VLOOKUP(A3565,[3]Sheet1!$A:$I,7,FALSE),0)</f>
        <v>0</v>
      </c>
      <c r="T3565" s="13" t="str">
        <f t="shared" si="269"/>
        <v>Sim</v>
      </c>
      <c r="U3565" s="13" t="str">
        <f t="shared" si="269"/>
        <v>Sim</v>
      </c>
      <c r="V3565" s="13" t="str">
        <f t="shared" si="269"/>
        <v>Sim</v>
      </c>
      <c r="W3565" s="13" t="str">
        <f t="shared" si="269"/>
        <v>Sim</v>
      </c>
      <c r="X3565" s="13" t="str">
        <f t="shared" si="270"/>
        <v>Não</v>
      </c>
      <c r="Y3565" s="13" t="str">
        <f t="shared" si="270"/>
        <v>Sim</v>
      </c>
    </row>
    <row r="3566" spans="1:25">
      <c r="A3566" s="10">
        <v>240970</v>
      </c>
      <c r="B3566" s="13">
        <f>IFERROR(VLOOKUP(A3566,[1]Monitoramento_Base_somente_Said!$A:$J,5,FALSE),0)</f>
        <v>47200</v>
      </c>
      <c r="C3566" s="13">
        <f>IFERROR(VLOOKUP(A3566,[1]Monitoramento_Base_somente_Said!$A:$J,6,FALSE),0)</f>
        <v>10562095</v>
      </c>
      <c r="D3566" s="13">
        <f>IFERROR(VLOOKUP(A3566,[1]Monitoramento_Base_somente_Said!$A:$J,7,FALSE),0)</f>
        <v>25261</v>
      </c>
      <c r="E3566" s="13">
        <f>IFERROR(VLOOKUP(A3566,[1]Monitoramento_Base_somente_Said!$A:$J,8,FALSE),0)</f>
        <v>10576705</v>
      </c>
      <c r="F3566" s="13">
        <f>IFERROR(VLOOKUP(A3566,[1]Monitoramento_Base_somente_Said!$A:$J,9,FALSE),0)</f>
        <v>14687</v>
      </c>
      <c r="G3566" s="13">
        <f>IFERROR(VLOOKUP(A3566,[1]Monitoramento_Base_somente_Said!$A:$J,10,FALSE),0)</f>
        <v>4895637</v>
      </c>
      <c r="H3566" s="13">
        <f>IFERROR(VLOOKUP(A3566,[2]Sheet1!$A:$I,4,FALSE),0)</f>
        <v>0</v>
      </c>
      <c r="I3566" s="13">
        <f>IFERROR(VLOOKUP(A3566,[2]Sheet1!$A:$I,5,FALSE),0)</f>
        <v>0</v>
      </c>
      <c r="J3566" s="13">
        <f>IFERROR(VLOOKUP(A3566,[2]Sheet1!$A:$I,6,FALSE),0)</f>
        <v>0</v>
      </c>
      <c r="K3566" s="13">
        <f>IFERROR(VLOOKUP(A3566,[2]Sheet1!$A:$I,7,FALSE),0)</f>
        <v>0</v>
      </c>
      <c r="L3566" s="13">
        <f>IFERROR(VLOOKUP(A3566,[2]Sheet1!$A:$I,8,FALSE),0)</f>
        <v>0</v>
      </c>
      <c r="M3566" s="13">
        <f>IFERROR(VLOOKUP(A3566,[2]Sheet1!$A:$I,9,FALSE),0)</f>
        <v>0</v>
      </c>
      <c r="N3566" s="13">
        <f>IFERROR(VLOOKUP(A3566,[3]Sheet1!$A:$G,2,FALSE),0)</f>
        <v>0</v>
      </c>
      <c r="O3566" s="13">
        <f>IFERROR(VLOOKUP(A3566,[3]Sheet1!$A:$G,3,FALSE),0)</f>
        <v>0</v>
      </c>
      <c r="P3566" s="13">
        <f>IFERROR(VLOOKUP(A3566,[3]Sheet1!$A:$G,4,FALSE),0)</f>
        <v>0</v>
      </c>
      <c r="Q3566" s="13">
        <f>IFERROR(VLOOKUP(A3566,[3]Sheet1!$A:$G,5,FALSE),0)</f>
        <v>0</v>
      </c>
      <c r="R3566" s="13">
        <f>IFERROR(VLOOKUP(A3566,[3]Sheet1!$A:$H,6,FALSE),0)</f>
        <v>0</v>
      </c>
      <c r="S3566" s="13">
        <f>IFERROR(VLOOKUP(A3566,[3]Sheet1!$A:$I,7,FALSE),0)</f>
        <v>0</v>
      </c>
      <c r="T3566" s="13" t="str">
        <f t="shared" si="269"/>
        <v>Sim</v>
      </c>
      <c r="U3566" s="13" t="str">
        <f t="shared" si="269"/>
        <v>Sim</v>
      </c>
      <c r="V3566" s="13" t="str">
        <f t="shared" si="269"/>
        <v>Sim</v>
      </c>
      <c r="W3566" s="13" t="str">
        <f t="shared" si="269"/>
        <v>Sim</v>
      </c>
      <c r="X3566" s="13" t="str">
        <f t="shared" si="270"/>
        <v>Sim</v>
      </c>
      <c r="Y3566" s="13" t="str">
        <f t="shared" si="270"/>
        <v>Sim</v>
      </c>
    </row>
    <row r="3567" spans="1:25">
      <c r="A3567" s="10">
        <v>240980</v>
      </c>
      <c r="B3567" s="13">
        <f>IFERROR(VLOOKUP(A3567,[1]Monitoramento_Base_somente_Said!$A:$J,5,FALSE),0)</f>
        <v>0</v>
      </c>
      <c r="C3567" s="13">
        <f>IFERROR(VLOOKUP(A3567,[1]Monitoramento_Base_somente_Said!$A:$J,6,FALSE),0)</f>
        <v>1966100</v>
      </c>
      <c r="D3567" s="13">
        <f>IFERROR(VLOOKUP(A3567,[1]Monitoramento_Base_somente_Said!$A:$J,7,FALSE),0)</f>
        <v>0</v>
      </c>
      <c r="E3567" s="13">
        <f>IFERROR(VLOOKUP(A3567,[1]Monitoramento_Base_somente_Said!$A:$J,8,FALSE),0)</f>
        <v>1820280</v>
      </c>
      <c r="F3567" s="13">
        <f>IFERROR(VLOOKUP(A3567,[1]Monitoramento_Base_somente_Said!$A:$J,9,FALSE),0)</f>
        <v>0</v>
      </c>
      <c r="G3567" s="13">
        <f>IFERROR(VLOOKUP(A3567,[1]Monitoramento_Base_somente_Said!$A:$J,10,FALSE),0)</f>
        <v>748296</v>
      </c>
      <c r="H3567" s="13">
        <f>IFERROR(VLOOKUP(A3567,[2]Sheet1!$A:$I,4,FALSE),0)</f>
        <v>0</v>
      </c>
      <c r="I3567" s="13">
        <f>IFERROR(VLOOKUP(A3567,[2]Sheet1!$A:$I,5,FALSE),0)</f>
        <v>0</v>
      </c>
      <c r="J3567" s="13">
        <f>IFERROR(VLOOKUP(A3567,[2]Sheet1!$A:$I,6,FALSE),0)</f>
        <v>0</v>
      </c>
      <c r="K3567" s="13">
        <f>IFERROR(VLOOKUP(A3567,[2]Sheet1!$A:$I,7,FALSE),0)</f>
        <v>0</v>
      </c>
      <c r="L3567" s="13">
        <f>IFERROR(VLOOKUP(A3567,[2]Sheet1!$A:$I,8,FALSE),0)</f>
        <v>0</v>
      </c>
      <c r="M3567" s="13">
        <f>IFERROR(VLOOKUP(A3567,[2]Sheet1!$A:$I,9,FALSE),0)</f>
        <v>0</v>
      </c>
      <c r="N3567" s="13">
        <f>IFERROR(VLOOKUP(A3567,[3]Sheet1!$A:$G,2,FALSE),0)</f>
        <v>0</v>
      </c>
      <c r="O3567" s="13">
        <f>IFERROR(VLOOKUP(A3567,[3]Sheet1!$A:$G,3,FALSE),0)</f>
        <v>0</v>
      </c>
      <c r="P3567" s="13">
        <f>IFERROR(VLOOKUP(A3567,[3]Sheet1!$A:$G,4,FALSE),0)</f>
        <v>0</v>
      </c>
      <c r="Q3567" s="13">
        <f>IFERROR(VLOOKUP(A3567,[3]Sheet1!$A:$G,5,FALSE),0)</f>
        <v>0</v>
      </c>
      <c r="R3567" s="13">
        <f>IFERROR(VLOOKUP(A3567,[3]Sheet1!$A:$H,6,FALSE),0)</f>
        <v>0</v>
      </c>
      <c r="S3567" s="13">
        <f>IFERROR(VLOOKUP(A3567,[3]Sheet1!$A:$I,7,FALSE),0)</f>
        <v>0</v>
      </c>
      <c r="T3567" s="13" t="str">
        <f t="shared" si="269"/>
        <v>Não</v>
      </c>
      <c r="U3567" s="13" t="str">
        <f t="shared" si="269"/>
        <v>Sim</v>
      </c>
      <c r="V3567" s="13" t="str">
        <f t="shared" si="269"/>
        <v>Não</v>
      </c>
      <c r="W3567" s="13" t="str">
        <f t="shared" si="269"/>
        <v>Sim</v>
      </c>
      <c r="X3567" s="13" t="str">
        <f t="shared" si="270"/>
        <v>Não</v>
      </c>
      <c r="Y3567" s="13" t="str">
        <f t="shared" si="270"/>
        <v>Sim</v>
      </c>
    </row>
    <row r="3568" spans="1:25">
      <c r="A3568" s="10">
        <v>240990</v>
      </c>
      <c r="B3568" s="13">
        <f>IFERROR(VLOOKUP(A3568,[1]Monitoramento_Base_somente_Said!$A:$J,5,FALSE),0)</f>
        <v>51045</v>
      </c>
      <c r="C3568" s="13">
        <f>IFERROR(VLOOKUP(A3568,[1]Monitoramento_Base_somente_Said!$A:$J,6,FALSE),0)</f>
        <v>8393185</v>
      </c>
      <c r="D3568" s="13">
        <f>IFERROR(VLOOKUP(A3568,[1]Monitoramento_Base_somente_Said!$A:$J,7,FALSE),0)</f>
        <v>0</v>
      </c>
      <c r="E3568" s="13">
        <f>IFERROR(VLOOKUP(A3568,[1]Monitoramento_Base_somente_Said!$A:$J,8,FALSE),0)</f>
        <v>7680765</v>
      </c>
      <c r="F3568" s="13">
        <f>IFERROR(VLOOKUP(A3568,[1]Monitoramento_Base_somente_Said!$A:$J,9,FALSE),0)</f>
        <v>2472</v>
      </c>
      <c r="G3568" s="13">
        <f>IFERROR(VLOOKUP(A3568,[1]Monitoramento_Base_somente_Said!$A:$J,10,FALSE),0)</f>
        <v>3241152</v>
      </c>
      <c r="H3568" s="13">
        <f>IFERROR(VLOOKUP(A3568,[2]Sheet1!$A:$I,4,FALSE),0)</f>
        <v>0</v>
      </c>
      <c r="I3568" s="13">
        <f>IFERROR(VLOOKUP(A3568,[2]Sheet1!$A:$I,5,FALSE),0)</f>
        <v>0</v>
      </c>
      <c r="J3568" s="13">
        <f>IFERROR(VLOOKUP(A3568,[2]Sheet1!$A:$I,6,FALSE),0)</f>
        <v>0</v>
      </c>
      <c r="K3568" s="13">
        <f>IFERROR(VLOOKUP(A3568,[2]Sheet1!$A:$I,7,FALSE),0)</f>
        <v>0</v>
      </c>
      <c r="L3568" s="13">
        <f>IFERROR(VLOOKUP(A3568,[2]Sheet1!$A:$I,8,FALSE),0)</f>
        <v>0</v>
      </c>
      <c r="M3568" s="13">
        <f>IFERROR(VLOOKUP(A3568,[2]Sheet1!$A:$I,9,FALSE),0)</f>
        <v>0</v>
      </c>
      <c r="N3568" s="13">
        <f>IFERROR(VLOOKUP(A3568,[3]Sheet1!$A:$G,2,FALSE),0)</f>
        <v>0</v>
      </c>
      <c r="O3568" s="13">
        <f>IFERROR(VLOOKUP(A3568,[3]Sheet1!$A:$G,3,FALSE),0)</f>
        <v>0</v>
      </c>
      <c r="P3568" s="13">
        <f>IFERROR(VLOOKUP(A3568,[3]Sheet1!$A:$G,4,FALSE),0)</f>
        <v>0</v>
      </c>
      <c r="Q3568" s="13">
        <f>IFERROR(VLOOKUP(A3568,[3]Sheet1!$A:$G,5,FALSE),0)</f>
        <v>0</v>
      </c>
      <c r="R3568" s="13">
        <f>IFERROR(VLOOKUP(A3568,[3]Sheet1!$A:$H,6,FALSE),0)</f>
        <v>0</v>
      </c>
      <c r="S3568" s="13">
        <f>IFERROR(VLOOKUP(A3568,[3]Sheet1!$A:$I,7,FALSE),0)</f>
        <v>0</v>
      </c>
      <c r="T3568" s="13" t="str">
        <f t="shared" si="269"/>
        <v>Sim</v>
      </c>
      <c r="U3568" s="13" t="str">
        <f t="shared" si="269"/>
        <v>Sim</v>
      </c>
      <c r="V3568" s="13" t="str">
        <f t="shared" si="269"/>
        <v>Não</v>
      </c>
      <c r="W3568" s="13" t="str">
        <f t="shared" si="269"/>
        <v>Sim</v>
      </c>
      <c r="X3568" s="13" t="str">
        <f t="shared" si="270"/>
        <v>Sim</v>
      </c>
      <c r="Y3568" s="13" t="str">
        <f t="shared" si="270"/>
        <v>Sim</v>
      </c>
    </row>
    <row r="3569" spans="1:25">
      <c r="A3569" s="10">
        <v>241000</v>
      </c>
      <c r="B3569" s="13">
        <f>IFERROR(VLOOKUP(A3569,[1]Monitoramento_Base_somente_Said!$A:$J,5,FALSE),0)</f>
        <v>0</v>
      </c>
      <c r="C3569" s="13">
        <f>IFERROR(VLOOKUP(A3569,[1]Monitoramento_Base_somente_Said!$A:$J,6,FALSE),0)</f>
        <v>147333</v>
      </c>
      <c r="D3569" s="13">
        <f>IFERROR(VLOOKUP(A3569,[1]Monitoramento_Base_somente_Said!$A:$J,7,FALSE),0)</f>
        <v>0</v>
      </c>
      <c r="E3569" s="13">
        <f>IFERROR(VLOOKUP(A3569,[1]Monitoramento_Base_somente_Said!$A:$J,8,FALSE),0)</f>
        <v>170491</v>
      </c>
      <c r="F3569" s="13">
        <f>IFERROR(VLOOKUP(A3569,[1]Monitoramento_Base_somente_Said!$A:$J,9,FALSE),0)</f>
        <v>0</v>
      </c>
      <c r="G3569" s="13">
        <f>IFERROR(VLOOKUP(A3569,[1]Monitoramento_Base_somente_Said!$A:$J,10,FALSE),0)</f>
        <v>70463</v>
      </c>
      <c r="H3569" s="13">
        <f>IFERROR(VLOOKUP(A3569,[2]Sheet1!$A:$I,4,FALSE),0)</f>
        <v>0</v>
      </c>
      <c r="I3569" s="13">
        <f>IFERROR(VLOOKUP(A3569,[2]Sheet1!$A:$I,5,FALSE),0)</f>
        <v>0</v>
      </c>
      <c r="J3569" s="13">
        <f>IFERROR(VLOOKUP(A3569,[2]Sheet1!$A:$I,6,FALSE),0)</f>
        <v>0</v>
      </c>
      <c r="K3569" s="13">
        <f>IFERROR(VLOOKUP(A3569,[2]Sheet1!$A:$I,7,FALSE),0)</f>
        <v>0</v>
      </c>
      <c r="L3569" s="13">
        <f>IFERROR(VLOOKUP(A3569,[2]Sheet1!$A:$I,8,FALSE),0)</f>
        <v>0</v>
      </c>
      <c r="M3569" s="13">
        <f>IFERROR(VLOOKUP(A3569,[2]Sheet1!$A:$I,9,FALSE),0)</f>
        <v>0</v>
      </c>
      <c r="N3569" s="13">
        <f>IFERROR(VLOOKUP(A3569,[3]Sheet1!$A:$G,2,FALSE),0)</f>
        <v>0</v>
      </c>
      <c r="O3569" s="13">
        <f>IFERROR(VLOOKUP(A3569,[3]Sheet1!$A:$G,3,FALSE),0)</f>
        <v>0</v>
      </c>
      <c r="P3569" s="13">
        <f>IFERROR(VLOOKUP(A3569,[3]Sheet1!$A:$G,4,FALSE),0)</f>
        <v>0</v>
      </c>
      <c r="Q3569" s="13">
        <f>IFERROR(VLOOKUP(A3569,[3]Sheet1!$A:$G,5,FALSE),0)</f>
        <v>0</v>
      </c>
      <c r="R3569" s="13">
        <f>IFERROR(VLOOKUP(A3569,[3]Sheet1!$A:$H,6,FALSE),0)</f>
        <v>0</v>
      </c>
      <c r="S3569" s="13">
        <f>IFERROR(VLOOKUP(A3569,[3]Sheet1!$A:$I,7,FALSE),0)</f>
        <v>0</v>
      </c>
      <c r="T3569" s="13" t="str">
        <f t="shared" si="269"/>
        <v>Não</v>
      </c>
      <c r="U3569" s="13" t="str">
        <f t="shared" si="269"/>
        <v>Sim</v>
      </c>
      <c r="V3569" s="13" t="str">
        <f t="shared" si="269"/>
        <v>Não</v>
      </c>
      <c r="W3569" s="13" t="str">
        <f t="shared" si="269"/>
        <v>Sim</v>
      </c>
      <c r="X3569" s="13" t="str">
        <f t="shared" si="270"/>
        <v>Não</v>
      </c>
      <c r="Y3569" s="13" t="str">
        <f t="shared" si="270"/>
        <v>Sim</v>
      </c>
    </row>
    <row r="3570" spans="1:25">
      <c r="A3570" s="10">
        <v>241010</v>
      </c>
      <c r="B3570" s="13">
        <f>IFERROR(VLOOKUP(A3570,[1]Monitoramento_Base_somente_Said!$A:$J,5,FALSE),0)</f>
        <v>0</v>
      </c>
      <c r="C3570" s="13">
        <f>IFERROR(VLOOKUP(A3570,[1]Monitoramento_Base_somente_Said!$A:$J,6,FALSE),0)</f>
        <v>844662</v>
      </c>
      <c r="D3570" s="13">
        <f>IFERROR(VLOOKUP(A3570,[1]Monitoramento_Base_somente_Said!$A:$J,7,FALSE),0)</f>
        <v>0</v>
      </c>
      <c r="E3570" s="13">
        <f>IFERROR(VLOOKUP(A3570,[1]Monitoramento_Base_somente_Said!$A:$J,8,FALSE),0)</f>
        <v>1362809</v>
      </c>
      <c r="F3570" s="13">
        <f>IFERROR(VLOOKUP(A3570,[1]Monitoramento_Base_somente_Said!$A:$J,9,FALSE),0)</f>
        <v>0</v>
      </c>
      <c r="G3570" s="13">
        <f>IFERROR(VLOOKUP(A3570,[1]Monitoramento_Base_somente_Said!$A:$J,10,FALSE),0)</f>
        <v>717439</v>
      </c>
      <c r="H3570" s="13">
        <f>IFERROR(VLOOKUP(A3570,[2]Sheet1!$A:$I,4,FALSE),0)</f>
        <v>0</v>
      </c>
      <c r="I3570" s="13">
        <f>IFERROR(VLOOKUP(A3570,[2]Sheet1!$A:$I,5,FALSE),0)</f>
        <v>0</v>
      </c>
      <c r="J3570" s="13">
        <f>IFERROR(VLOOKUP(A3570,[2]Sheet1!$A:$I,6,FALSE),0)</f>
        <v>0</v>
      </c>
      <c r="K3570" s="13">
        <f>IFERROR(VLOOKUP(A3570,[2]Sheet1!$A:$I,7,FALSE),0)</f>
        <v>0</v>
      </c>
      <c r="L3570" s="13">
        <f>IFERROR(VLOOKUP(A3570,[2]Sheet1!$A:$I,8,FALSE),0)</f>
        <v>0</v>
      </c>
      <c r="M3570" s="13">
        <f>IFERROR(VLOOKUP(A3570,[2]Sheet1!$A:$I,9,FALSE),0)</f>
        <v>0</v>
      </c>
      <c r="N3570" s="13">
        <f>IFERROR(VLOOKUP(A3570,[3]Sheet1!$A:$G,2,FALSE),0)</f>
        <v>0</v>
      </c>
      <c r="O3570" s="13">
        <f>IFERROR(VLOOKUP(A3570,[3]Sheet1!$A:$G,3,FALSE),0)</f>
        <v>0</v>
      </c>
      <c r="P3570" s="13">
        <f>IFERROR(VLOOKUP(A3570,[3]Sheet1!$A:$G,4,FALSE),0)</f>
        <v>0</v>
      </c>
      <c r="Q3570" s="13">
        <f>IFERROR(VLOOKUP(A3570,[3]Sheet1!$A:$G,5,FALSE),0)</f>
        <v>0</v>
      </c>
      <c r="R3570" s="13">
        <f>IFERROR(VLOOKUP(A3570,[3]Sheet1!$A:$H,6,FALSE),0)</f>
        <v>0</v>
      </c>
      <c r="S3570" s="13">
        <f>IFERROR(VLOOKUP(A3570,[3]Sheet1!$A:$I,7,FALSE),0)</f>
        <v>0</v>
      </c>
      <c r="T3570" s="13" t="str">
        <f t="shared" si="269"/>
        <v>Não</v>
      </c>
      <c r="U3570" s="13" t="str">
        <f t="shared" si="269"/>
        <v>Sim</v>
      </c>
      <c r="V3570" s="13" t="str">
        <f t="shared" si="269"/>
        <v>Não</v>
      </c>
      <c r="W3570" s="13" t="str">
        <f t="shared" si="269"/>
        <v>Sim</v>
      </c>
      <c r="X3570" s="13" t="str">
        <f t="shared" si="270"/>
        <v>Não</v>
      </c>
      <c r="Y3570" s="13" t="str">
        <f t="shared" si="270"/>
        <v>Sim</v>
      </c>
    </row>
    <row r="3571" spans="1:25">
      <c r="A3571" s="10">
        <v>241020</v>
      </c>
      <c r="B3571" s="13">
        <f>IFERROR(VLOOKUP(A3571,[1]Monitoramento_Base_somente_Said!$A:$J,5,FALSE),0)</f>
        <v>387788</v>
      </c>
      <c r="C3571" s="13">
        <f>IFERROR(VLOOKUP(A3571,[1]Monitoramento_Base_somente_Said!$A:$J,6,FALSE),0)</f>
        <v>21317517</v>
      </c>
      <c r="D3571" s="13">
        <f>IFERROR(VLOOKUP(A3571,[1]Monitoramento_Base_somente_Said!$A:$J,7,FALSE),0)</f>
        <v>98534</v>
      </c>
      <c r="E3571" s="13">
        <f>IFERROR(VLOOKUP(A3571,[1]Monitoramento_Base_somente_Said!$A:$J,8,FALSE),0)</f>
        <v>7388467</v>
      </c>
      <c r="F3571" s="13">
        <f>IFERROR(VLOOKUP(A3571,[1]Monitoramento_Base_somente_Said!$A:$J,9,FALSE),0)</f>
        <v>0</v>
      </c>
      <c r="G3571" s="13">
        <f>IFERROR(VLOOKUP(A3571,[1]Monitoramento_Base_somente_Said!$A:$J,10,FALSE),0)</f>
        <v>3016524</v>
      </c>
      <c r="H3571" s="13">
        <f>IFERROR(VLOOKUP(A3571,[2]Sheet1!$A:$I,4,FALSE),0)</f>
        <v>0</v>
      </c>
      <c r="I3571" s="13">
        <f>IFERROR(VLOOKUP(A3571,[2]Sheet1!$A:$I,5,FALSE),0)</f>
        <v>0</v>
      </c>
      <c r="J3571" s="13">
        <f>IFERROR(VLOOKUP(A3571,[2]Sheet1!$A:$I,6,FALSE),0)</f>
        <v>0</v>
      </c>
      <c r="K3571" s="13">
        <f>IFERROR(VLOOKUP(A3571,[2]Sheet1!$A:$I,7,FALSE),0)</f>
        <v>0</v>
      </c>
      <c r="L3571" s="13">
        <f>IFERROR(VLOOKUP(A3571,[2]Sheet1!$A:$I,8,FALSE),0)</f>
        <v>0</v>
      </c>
      <c r="M3571" s="13">
        <f>IFERROR(VLOOKUP(A3571,[2]Sheet1!$A:$I,9,FALSE),0)</f>
        <v>0</v>
      </c>
      <c r="N3571" s="13">
        <f>IFERROR(VLOOKUP(A3571,[3]Sheet1!$A:$G,2,FALSE),0)</f>
        <v>0</v>
      </c>
      <c r="O3571" s="13">
        <f>IFERROR(VLOOKUP(A3571,[3]Sheet1!$A:$G,3,FALSE),0)</f>
        <v>0</v>
      </c>
      <c r="P3571" s="13">
        <f>IFERROR(VLOOKUP(A3571,[3]Sheet1!$A:$G,4,FALSE),0)</f>
        <v>0</v>
      </c>
      <c r="Q3571" s="13">
        <f>IFERROR(VLOOKUP(A3571,[3]Sheet1!$A:$G,5,FALSE),0)</f>
        <v>0</v>
      </c>
      <c r="R3571" s="13">
        <f>IFERROR(VLOOKUP(A3571,[3]Sheet1!$A:$H,6,FALSE),0)</f>
        <v>0</v>
      </c>
      <c r="S3571" s="13">
        <f>IFERROR(VLOOKUP(A3571,[3]Sheet1!$A:$I,7,FALSE),0)</f>
        <v>0</v>
      </c>
      <c r="T3571" s="13" t="str">
        <f t="shared" si="269"/>
        <v>Sim</v>
      </c>
      <c r="U3571" s="13" t="str">
        <f t="shared" si="269"/>
        <v>Sim</v>
      </c>
      <c r="V3571" s="13" t="str">
        <f t="shared" si="269"/>
        <v>Sim</v>
      </c>
      <c r="W3571" s="13" t="str">
        <f t="shared" si="269"/>
        <v>Sim</v>
      </c>
      <c r="X3571" s="13" t="str">
        <f t="shared" si="270"/>
        <v>Não</v>
      </c>
      <c r="Y3571" s="13" t="str">
        <f t="shared" si="270"/>
        <v>Sim</v>
      </c>
    </row>
    <row r="3572" spans="1:25">
      <c r="A3572" s="10">
        <v>241025</v>
      </c>
      <c r="B3572" s="13">
        <f>IFERROR(VLOOKUP(A3572,[1]Monitoramento_Base_somente_Said!$A:$J,5,FALSE),0)</f>
        <v>0</v>
      </c>
      <c r="C3572" s="13">
        <f>IFERROR(VLOOKUP(A3572,[1]Monitoramento_Base_somente_Said!$A:$J,6,FALSE),0)</f>
        <v>962730</v>
      </c>
      <c r="D3572" s="13">
        <f>IFERROR(VLOOKUP(A3572,[1]Monitoramento_Base_somente_Said!$A:$J,7,FALSE),0)</f>
        <v>0</v>
      </c>
      <c r="E3572" s="13">
        <f>IFERROR(VLOOKUP(A3572,[1]Monitoramento_Base_somente_Said!$A:$J,8,FALSE),0)</f>
        <v>886730</v>
      </c>
      <c r="F3572" s="13">
        <f>IFERROR(VLOOKUP(A3572,[1]Monitoramento_Base_somente_Said!$A:$J,9,FALSE),0)</f>
        <v>0</v>
      </c>
      <c r="G3572" s="13">
        <f>IFERROR(VLOOKUP(A3572,[1]Monitoramento_Base_somente_Said!$A:$J,10,FALSE),0)</f>
        <v>342120</v>
      </c>
      <c r="H3572" s="13">
        <f>IFERROR(VLOOKUP(A3572,[2]Sheet1!$A:$I,4,FALSE),0)</f>
        <v>0</v>
      </c>
      <c r="I3572" s="13">
        <f>IFERROR(VLOOKUP(A3572,[2]Sheet1!$A:$I,5,FALSE),0)</f>
        <v>0</v>
      </c>
      <c r="J3572" s="13">
        <f>IFERROR(VLOOKUP(A3572,[2]Sheet1!$A:$I,6,FALSE),0)</f>
        <v>0</v>
      </c>
      <c r="K3572" s="13">
        <f>IFERROR(VLOOKUP(A3572,[2]Sheet1!$A:$I,7,FALSE),0)</f>
        <v>0</v>
      </c>
      <c r="L3572" s="13">
        <f>IFERROR(VLOOKUP(A3572,[2]Sheet1!$A:$I,8,FALSE),0)</f>
        <v>0</v>
      </c>
      <c r="M3572" s="13">
        <f>IFERROR(VLOOKUP(A3572,[2]Sheet1!$A:$I,9,FALSE),0)</f>
        <v>0</v>
      </c>
      <c r="N3572" s="13">
        <f>IFERROR(VLOOKUP(A3572,[3]Sheet1!$A:$G,2,FALSE),0)</f>
        <v>0</v>
      </c>
      <c r="O3572" s="13">
        <f>IFERROR(VLOOKUP(A3572,[3]Sheet1!$A:$G,3,FALSE),0)</f>
        <v>0</v>
      </c>
      <c r="P3572" s="13">
        <f>IFERROR(VLOOKUP(A3572,[3]Sheet1!$A:$G,4,FALSE),0)</f>
        <v>0</v>
      </c>
      <c r="Q3572" s="13">
        <f>IFERROR(VLOOKUP(A3572,[3]Sheet1!$A:$G,5,FALSE),0)</f>
        <v>0</v>
      </c>
      <c r="R3572" s="13">
        <f>IFERROR(VLOOKUP(A3572,[3]Sheet1!$A:$H,6,FALSE),0)</f>
        <v>0</v>
      </c>
      <c r="S3572" s="13">
        <f>IFERROR(VLOOKUP(A3572,[3]Sheet1!$A:$I,7,FALSE),0)</f>
        <v>0</v>
      </c>
      <c r="T3572" s="13" t="str">
        <f t="shared" si="269"/>
        <v>Não</v>
      </c>
      <c r="U3572" s="13" t="str">
        <f t="shared" si="269"/>
        <v>Sim</v>
      </c>
      <c r="V3572" s="13" t="str">
        <f t="shared" si="269"/>
        <v>Não</v>
      </c>
      <c r="W3572" s="13" t="str">
        <f t="shared" si="269"/>
        <v>Sim</v>
      </c>
      <c r="X3572" s="13" t="str">
        <f t="shared" si="270"/>
        <v>Não</v>
      </c>
      <c r="Y3572" s="13" t="str">
        <f t="shared" si="270"/>
        <v>Sim</v>
      </c>
    </row>
    <row r="3573" spans="1:25">
      <c r="A3573" s="10">
        <v>241040</v>
      </c>
      <c r="B3573" s="13">
        <f>IFERROR(VLOOKUP(A3573,[1]Monitoramento_Base_somente_Said!$A:$J,5,FALSE),0)</f>
        <v>5856</v>
      </c>
      <c r="C3573" s="13">
        <f>IFERROR(VLOOKUP(A3573,[1]Monitoramento_Base_somente_Said!$A:$J,6,FALSE),0)</f>
        <v>1804879</v>
      </c>
      <c r="D3573" s="13">
        <f>IFERROR(VLOOKUP(A3573,[1]Monitoramento_Base_somente_Said!$A:$J,7,FALSE),0)</f>
        <v>1751</v>
      </c>
      <c r="E3573" s="13">
        <f>IFERROR(VLOOKUP(A3573,[1]Monitoramento_Base_somente_Said!$A:$J,8,FALSE),0)</f>
        <v>1514619</v>
      </c>
      <c r="F3573" s="13">
        <f>IFERROR(VLOOKUP(A3573,[1]Monitoramento_Base_somente_Said!$A:$J,9,FALSE),0)</f>
        <v>0</v>
      </c>
      <c r="G3573" s="13">
        <f>IFERROR(VLOOKUP(A3573,[1]Monitoramento_Base_somente_Said!$A:$J,10,FALSE),0)</f>
        <v>595006</v>
      </c>
      <c r="H3573" s="13">
        <f>IFERROR(VLOOKUP(A3573,[2]Sheet1!$A:$I,4,FALSE),0)</f>
        <v>0</v>
      </c>
      <c r="I3573" s="13">
        <f>IFERROR(VLOOKUP(A3573,[2]Sheet1!$A:$I,5,FALSE),0)</f>
        <v>0</v>
      </c>
      <c r="J3573" s="13">
        <f>IFERROR(VLOOKUP(A3573,[2]Sheet1!$A:$I,6,FALSE),0)</f>
        <v>0</v>
      </c>
      <c r="K3573" s="13">
        <f>IFERROR(VLOOKUP(A3573,[2]Sheet1!$A:$I,7,FALSE),0)</f>
        <v>0</v>
      </c>
      <c r="L3573" s="13">
        <f>IFERROR(VLOOKUP(A3573,[2]Sheet1!$A:$I,8,FALSE),0)</f>
        <v>0</v>
      </c>
      <c r="M3573" s="13">
        <f>IFERROR(VLOOKUP(A3573,[2]Sheet1!$A:$I,9,FALSE),0)</f>
        <v>0</v>
      </c>
      <c r="N3573" s="13">
        <f>IFERROR(VLOOKUP(A3573,[3]Sheet1!$A:$G,2,FALSE),0)</f>
        <v>0</v>
      </c>
      <c r="O3573" s="13">
        <f>IFERROR(VLOOKUP(A3573,[3]Sheet1!$A:$G,3,FALSE),0)</f>
        <v>0</v>
      </c>
      <c r="P3573" s="13">
        <f>IFERROR(VLOOKUP(A3573,[3]Sheet1!$A:$G,4,FALSE),0)</f>
        <v>0</v>
      </c>
      <c r="Q3573" s="13">
        <f>IFERROR(VLOOKUP(A3573,[3]Sheet1!$A:$G,5,FALSE),0)</f>
        <v>0</v>
      </c>
      <c r="R3573" s="13">
        <f>IFERROR(VLOOKUP(A3573,[3]Sheet1!$A:$H,6,FALSE),0)</f>
        <v>0</v>
      </c>
      <c r="S3573" s="13">
        <f>IFERROR(VLOOKUP(A3573,[3]Sheet1!$A:$I,7,FALSE),0)</f>
        <v>0</v>
      </c>
      <c r="T3573" s="13" t="str">
        <f t="shared" si="269"/>
        <v>Sim</v>
      </c>
      <c r="U3573" s="13" t="str">
        <f t="shared" si="269"/>
        <v>Sim</v>
      </c>
      <c r="V3573" s="13" t="str">
        <f t="shared" si="269"/>
        <v>Sim</v>
      </c>
      <c r="W3573" s="13" t="str">
        <f t="shared" si="269"/>
        <v>Sim</v>
      </c>
      <c r="X3573" s="13" t="str">
        <f t="shared" si="270"/>
        <v>Não</v>
      </c>
      <c r="Y3573" s="13" t="str">
        <f t="shared" si="270"/>
        <v>Sim</v>
      </c>
    </row>
    <row r="3574" spans="1:25">
      <c r="A3574" s="10">
        <v>241050</v>
      </c>
      <c r="B3574" s="13">
        <f>IFERROR(VLOOKUP(A3574,[1]Monitoramento_Base_somente_Said!$A:$J,5,FALSE),0)</f>
        <v>5920</v>
      </c>
      <c r="C3574" s="13">
        <f>IFERROR(VLOOKUP(A3574,[1]Monitoramento_Base_somente_Said!$A:$J,6,FALSE),0)</f>
        <v>14081337</v>
      </c>
      <c r="D3574" s="13">
        <f>IFERROR(VLOOKUP(A3574,[1]Monitoramento_Base_somente_Said!$A:$J,7,FALSE),0)</f>
        <v>154638</v>
      </c>
      <c r="E3574" s="13">
        <f>IFERROR(VLOOKUP(A3574,[1]Monitoramento_Base_somente_Said!$A:$J,8,FALSE),0)</f>
        <v>8423603</v>
      </c>
      <c r="F3574" s="13">
        <f>IFERROR(VLOOKUP(A3574,[1]Monitoramento_Base_somente_Said!$A:$J,9,FALSE),0)</f>
        <v>0</v>
      </c>
      <c r="G3574" s="13">
        <f>IFERROR(VLOOKUP(A3574,[1]Monitoramento_Base_somente_Said!$A:$J,10,FALSE),0)</f>
        <v>2916828</v>
      </c>
      <c r="H3574" s="13">
        <f>IFERROR(VLOOKUP(A3574,[2]Sheet1!$A:$I,4,FALSE),0)</f>
        <v>0</v>
      </c>
      <c r="I3574" s="13">
        <f>IFERROR(VLOOKUP(A3574,[2]Sheet1!$A:$I,5,FALSE),0)</f>
        <v>0</v>
      </c>
      <c r="J3574" s="13">
        <f>IFERROR(VLOOKUP(A3574,[2]Sheet1!$A:$I,6,FALSE),0)</f>
        <v>0</v>
      </c>
      <c r="K3574" s="13">
        <f>IFERROR(VLOOKUP(A3574,[2]Sheet1!$A:$I,7,FALSE),0)</f>
        <v>0</v>
      </c>
      <c r="L3574" s="13">
        <f>IFERROR(VLOOKUP(A3574,[2]Sheet1!$A:$I,8,FALSE),0)</f>
        <v>0</v>
      </c>
      <c r="M3574" s="13">
        <f>IFERROR(VLOOKUP(A3574,[2]Sheet1!$A:$I,9,FALSE),0)</f>
        <v>0</v>
      </c>
      <c r="N3574" s="13">
        <f>IFERROR(VLOOKUP(A3574,[3]Sheet1!$A:$G,2,FALSE),0)</f>
        <v>0</v>
      </c>
      <c r="O3574" s="13">
        <f>IFERROR(VLOOKUP(A3574,[3]Sheet1!$A:$G,3,FALSE),0)</f>
        <v>0</v>
      </c>
      <c r="P3574" s="13">
        <f>IFERROR(VLOOKUP(A3574,[3]Sheet1!$A:$G,4,FALSE),0)</f>
        <v>0</v>
      </c>
      <c r="Q3574" s="13">
        <f>IFERROR(VLOOKUP(A3574,[3]Sheet1!$A:$G,5,FALSE),0)</f>
        <v>0</v>
      </c>
      <c r="R3574" s="13">
        <f>IFERROR(VLOOKUP(A3574,[3]Sheet1!$A:$H,6,FALSE),0)</f>
        <v>0</v>
      </c>
      <c r="S3574" s="13">
        <f>IFERROR(VLOOKUP(A3574,[3]Sheet1!$A:$I,7,FALSE),0)</f>
        <v>0</v>
      </c>
      <c r="T3574" s="13" t="str">
        <f t="shared" si="269"/>
        <v>Sim</v>
      </c>
      <c r="U3574" s="13" t="str">
        <f t="shared" si="269"/>
        <v>Sim</v>
      </c>
      <c r="V3574" s="13" t="str">
        <f t="shared" si="269"/>
        <v>Sim</v>
      </c>
      <c r="W3574" s="13" t="str">
        <f t="shared" si="269"/>
        <v>Sim</v>
      </c>
      <c r="X3574" s="13" t="str">
        <f t="shared" si="270"/>
        <v>Não</v>
      </c>
      <c r="Y3574" s="13" t="str">
        <f t="shared" si="270"/>
        <v>Sim</v>
      </c>
    </row>
    <row r="3575" spans="1:25">
      <c r="A3575" s="10">
        <v>241060</v>
      </c>
      <c r="B3575" s="13">
        <f>IFERROR(VLOOKUP(A3575,[1]Monitoramento_Base_somente_Said!$A:$J,5,FALSE),0)</f>
        <v>0</v>
      </c>
      <c r="C3575" s="13">
        <f>IFERROR(VLOOKUP(A3575,[1]Monitoramento_Base_somente_Said!$A:$J,6,FALSE),0)</f>
        <v>3611291</v>
      </c>
      <c r="D3575" s="13">
        <f>IFERROR(VLOOKUP(A3575,[1]Monitoramento_Base_somente_Said!$A:$J,7,FALSE),0)</f>
        <v>0</v>
      </c>
      <c r="E3575" s="13">
        <f>IFERROR(VLOOKUP(A3575,[1]Monitoramento_Base_somente_Said!$A:$J,8,FALSE),0)</f>
        <v>3311509</v>
      </c>
      <c r="F3575" s="13">
        <f>IFERROR(VLOOKUP(A3575,[1]Monitoramento_Base_somente_Said!$A:$J,9,FALSE),0)</f>
        <v>0</v>
      </c>
      <c r="G3575" s="13">
        <f>IFERROR(VLOOKUP(A3575,[1]Monitoramento_Base_somente_Said!$A:$J,10,FALSE),0)</f>
        <v>1362403</v>
      </c>
      <c r="H3575" s="13">
        <f>IFERROR(VLOOKUP(A3575,[2]Sheet1!$A:$I,4,FALSE),0)</f>
        <v>0</v>
      </c>
      <c r="I3575" s="13">
        <f>IFERROR(VLOOKUP(A3575,[2]Sheet1!$A:$I,5,FALSE),0)</f>
        <v>0</v>
      </c>
      <c r="J3575" s="13">
        <f>IFERROR(VLOOKUP(A3575,[2]Sheet1!$A:$I,6,FALSE),0)</f>
        <v>0</v>
      </c>
      <c r="K3575" s="13">
        <f>IFERROR(VLOOKUP(A3575,[2]Sheet1!$A:$I,7,FALSE),0)</f>
        <v>0</v>
      </c>
      <c r="L3575" s="13">
        <f>IFERROR(VLOOKUP(A3575,[2]Sheet1!$A:$I,8,FALSE),0)</f>
        <v>0</v>
      </c>
      <c r="M3575" s="13">
        <f>IFERROR(VLOOKUP(A3575,[2]Sheet1!$A:$I,9,FALSE),0)</f>
        <v>0</v>
      </c>
      <c r="N3575" s="13">
        <f>IFERROR(VLOOKUP(A3575,[3]Sheet1!$A:$G,2,FALSE),0)</f>
        <v>0</v>
      </c>
      <c r="O3575" s="13">
        <f>IFERROR(VLOOKUP(A3575,[3]Sheet1!$A:$G,3,FALSE),0)</f>
        <v>0</v>
      </c>
      <c r="P3575" s="13">
        <f>IFERROR(VLOOKUP(A3575,[3]Sheet1!$A:$G,4,FALSE),0)</f>
        <v>0</v>
      </c>
      <c r="Q3575" s="13">
        <f>IFERROR(VLOOKUP(A3575,[3]Sheet1!$A:$G,5,FALSE),0)</f>
        <v>0</v>
      </c>
      <c r="R3575" s="13">
        <f>IFERROR(VLOOKUP(A3575,[3]Sheet1!$A:$H,6,FALSE),0)</f>
        <v>0</v>
      </c>
      <c r="S3575" s="13">
        <f>IFERROR(VLOOKUP(A3575,[3]Sheet1!$A:$I,7,FALSE),0)</f>
        <v>0</v>
      </c>
      <c r="T3575" s="13" t="str">
        <f t="shared" si="269"/>
        <v>Não</v>
      </c>
      <c r="U3575" s="13" t="str">
        <f t="shared" si="269"/>
        <v>Sim</v>
      </c>
      <c r="V3575" s="13" t="str">
        <f t="shared" si="269"/>
        <v>Não</v>
      </c>
      <c r="W3575" s="13" t="str">
        <f t="shared" si="269"/>
        <v>Sim</v>
      </c>
      <c r="X3575" s="13" t="str">
        <f t="shared" si="270"/>
        <v>Não</v>
      </c>
      <c r="Y3575" s="13" t="str">
        <f t="shared" si="270"/>
        <v>Sim</v>
      </c>
    </row>
    <row r="3576" spans="1:25">
      <c r="A3576" s="28">
        <v>241070</v>
      </c>
      <c r="B3576" s="13">
        <f>IFERROR(VLOOKUP(A3576,[1]Monitoramento_Base_somente_Said!$A:$J,5,FALSE),0)</f>
        <v>0</v>
      </c>
      <c r="C3576" s="13">
        <f>IFERROR(VLOOKUP(A3576,[1]Monitoramento_Base_somente_Said!$A:$J,6,FALSE),0)</f>
        <v>14695680</v>
      </c>
      <c r="D3576" s="13">
        <f>IFERROR(VLOOKUP(A3576,[1]Monitoramento_Base_somente_Said!$A:$J,7,FALSE),0)</f>
        <v>0</v>
      </c>
      <c r="E3576" s="13">
        <f>IFERROR(VLOOKUP(A3576,[1]Monitoramento_Base_somente_Said!$A:$J,8,FALSE),0)</f>
        <v>13731884</v>
      </c>
      <c r="F3576" s="13">
        <f>IFERROR(VLOOKUP(A3576,[1]Monitoramento_Base_somente_Said!$A:$J,9,FALSE),0)</f>
        <v>0</v>
      </c>
      <c r="G3576" s="13">
        <f>IFERROR(VLOOKUP(A3576,[1]Monitoramento_Base_somente_Said!$A:$J,10,FALSE),0)</f>
        <v>6112729</v>
      </c>
      <c r="H3576" s="13">
        <f>IFERROR(VLOOKUP(A3576,[2]Sheet1!$A:$I,4,FALSE),0)</f>
        <v>0</v>
      </c>
      <c r="I3576" s="13">
        <f>IFERROR(VLOOKUP(A3576,[2]Sheet1!$A:$I,5,FALSE),0)</f>
        <v>0</v>
      </c>
      <c r="J3576" s="13">
        <f>IFERROR(VLOOKUP(A3576,[2]Sheet1!$A:$I,6,FALSE),0)</f>
        <v>0</v>
      </c>
      <c r="K3576" s="13">
        <f>IFERROR(VLOOKUP(A3576,[2]Sheet1!$A:$I,7,FALSE),0)</f>
        <v>0</v>
      </c>
      <c r="L3576" s="13">
        <f>IFERROR(VLOOKUP(A3576,[2]Sheet1!$A:$I,8,FALSE),0)</f>
        <v>0</v>
      </c>
      <c r="M3576" s="13">
        <f>IFERROR(VLOOKUP(A3576,[2]Sheet1!$A:$I,9,FALSE),0)</f>
        <v>0</v>
      </c>
      <c r="N3576" s="13">
        <f>IFERROR(VLOOKUP(A3576,[3]Sheet1!$A:$G,2,FALSE),0)</f>
        <v>0</v>
      </c>
      <c r="O3576" s="13">
        <f>IFERROR(VLOOKUP(A3576,[3]Sheet1!$A:$G,3,FALSE),0)</f>
        <v>0</v>
      </c>
      <c r="P3576" s="13">
        <f>IFERROR(VLOOKUP(A3576,[3]Sheet1!$A:$G,4,FALSE),0)</f>
        <v>0</v>
      </c>
      <c r="Q3576" s="13">
        <f>IFERROR(VLOOKUP(A3576,[3]Sheet1!$A:$G,5,FALSE),0)</f>
        <v>0</v>
      </c>
      <c r="R3576" s="13">
        <f>IFERROR(VLOOKUP(A3576,[3]Sheet1!$A:$H,6,FALSE),0)</f>
        <v>0</v>
      </c>
      <c r="S3576" s="13">
        <f>IFERROR(VLOOKUP(A3576,[3]Sheet1!$A:$I,7,FALSE),0)</f>
        <v>0</v>
      </c>
      <c r="T3576" s="13" t="str">
        <f t="shared" si="269"/>
        <v>Não</v>
      </c>
      <c r="U3576" s="13" t="str">
        <f t="shared" si="269"/>
        <v>Sim</v>
      </c>
      <c r="V3576" s="13" t="str">
        <f t="shared" si="269"/>
        <v>Não</v>
      </c>
      <c r="W3576" s="13" t="str">
        <f t="shared" si="269"/>
        <v>Sim</v>
      </c>
      <c r="X3576" s="13" t="str">
        <f t="shared" si="270"/>
        <v>Não</v>
      </c>
      <c r="Y3576" s="13" t="str">
        <f t="shared" si="270"/>
        <v>Sim</v>
      </c>
    </row>
    <row r="3577" spans="1:25">
      <c r="A3577" s="10">
        <v>241080</v>
      </c>
      <c r="B3577" s="13">
        <f>IFERROR(VLOOKUP(A3577,[1]Monitoramento_Base_somente_Said!$A:$J,5,FALSE),0)</f>
        <v>0</v>
      </c>
      <c r="C3577" s="13">
        <f>IFERROR(VLOOKUP(A3577,[1]Monitoramento_Base_somente_Said!$A:$J,6,FALSE),0)</f>
        <v>371721</v>
      </c>
      <c r="D3577" s="13">
        <f>IFERROR(VLOOKUP(A3577,[1]Monitoramento_Base_somente_Said!$A:$J,7,FALSE),0)</f>
        <v>0</v>
      </c>
      <c r="E3577" s="13">
        <f>IFERROR(VLOOKUP(A3577,[1]Monitoramento_Base_somente_Said!$A:$J,8,FALSE),0)</f>
        <v>347739</v>
      </c>
      <c r="F3577" s="13">
        <f>IFERROR(VLOOKUP(A3577,[1]Monitoramento_Base_somente_Said!$A:$J,9,FALSE),0)</f>
        <v>0</v>
      </c>
      <c r="G3577" s="13">
        <f>IFERROR(VLOOKUP(A3577,[1]Monitoramento_Base_somente_Said!$A:$J,10,FALSE),0)</f>
        <v>143892</v>
      </c>
      <c r="H3577" s="13">
        <f>IFERROR(VLOOKUP(A3577,[2]Sheet1!$A:$I,4,FALSE),0)</f>
        <v>0</v>
      </c>
      <c r="I3577" s="13">
        <f>IFERROR(VLOOKUP(A3577,[2]Sheet1!$A:$I,5,FALSE),0)</f>
        <v>0</v>
      </c>
      <c r="J3577" s="13">
        <f>IFERROR(VLOOKUP(A3577,[2]Sheet1!$A:$I,6,FALSE),0)</f>
        <v>0</v>
      </c>
      <c r="K3577" s="13">
        <f>IFERROR(VLOOKUP(A3577,[2]Sheet1!$A:$I,7,FALSE),0)</f>
        <v>0</v>
      </c>
      <c r="L3577" s="13">
        <f>IFERROR(VLOOKUP(A3577,[2]Sheet1!$A:$I,8,FALSE),0)</f>
        <v>0</v>
      </c>
      <c r="M3577" s="13">
        <f>IFERROR(VLOOKUP(A3577,[2]Sheet1!$A:$I,9,FALSE),0)</f>
        <v>0</v>
      </c>
      <c r="N3577" s="13">
        <f>IFERROR(VLOOKUP(A3577,[3]Sheet1!$A:$G,2,FALSE),0)</f>
        <v>0</v>
      </c>
      <c r="O3577" s="13">
        <f>IFERROR(VLOOKUP(A3577,[3]Sheet1!$A:$G,3,FALSE),0)</f>
        <v>0</v>
      </c>
      <c r="P3577" s="13">
        <f>IFERROR(VLOOKUP(A3577,[3]Sheet1!$A:$G,4,FALSE),0)</f>
        <v>0</v>
      </c>
      <c r="Q3577" s="13">
        <f>IFERROR(VLOOKUP(A3577,[3]Sheet1!$A:$G,5,FALSE),0)</f>
        <v>0</v>
      </c>
      <c r="R3577" s="13">
        <f>IFERROR(VLOOKUP(A3577,[3]Sheet1!$A:$H,6,FALSE),0)</f>
        <v>0</v>
      </c>
      <c r="S3577" s="13">
        <f>IFERROR(VLOOKUP(A3577,[3]Sheet1!$A:$I,7,FALSE),0)</f>
        <v>0</v>
      </c>
      <c r="T3577" s="13" t="str">
        <f t="shared" si="269"/>
        <v>Não</v>
      </c>
      <c r="U3577" s="13" t="str">
        <f t="shared" si="269"/>
        <v>Sim</v>
      </c>
      <c r="V3577" s="13" t="str">
        <f t="shared" si="269"/>
        <v>Não</v>
      </c>
      <c r="W3577" s="13" t="str">
        <f t="shared" si="269"/>
        <v>Sim</v>
      </c>
      <c r="X3577" s="13" t="str">
        <f t="shared" si="270"/>
        <v>Não</v>
      </c>
      <c r="Y3577" s="13" t="str">
        <f t="shared" si="270"/>
        <v>Sim</v>
      </c>
    </row>
    <row r="3578" spans="1:25">
      <c r="A3578" s="10">
        <v>241090</v>
      </c>
      <c r="B3578" s="13">
        <f>IFERROR(VLOOKUP(A3578,[1]Monitoramento_Base_somente_Said!$A:$J,5,FALSE),0)</f>
        <v>0</v>
      </c>
      <c r="C3578" s="13">
        <f>IFERROR(VLOOKUP(A3578,[1]Monitoramento_Base_somente_Said!$A:$J,6,FALSE),0)</f>
        <v>2149215</v>
      </c>
      <c r="D3578" s="13">
        <f>IFERROR(VLOOKUP(A3578,[1]Monitoramento_Base_somente_Said!$A:$J,7,FALSE),0)</f>
        <v>0</v>
      </c>
      <c r="E3578" s="13">
        <f>IFERROR(VLOOKUP(A3578,[1]Monitoramento_Base_somente_Said!$A:$J,8,FALSE),0)</f>
        <v>2186215</v>
      </c>
      <c r="F3578" s="13">
        <f>IFERROR(VLOOKUP(A3578,[1]Monitoramento_Base_somente_Said!$A:$J,9,FALSE),0)</f>
        <v>0</v>
      </c>
      <c r="G3578" s="13">
        <f>IFERROR(VLOOKUP(A3578,[1]Monitoramento_Base_somente_Said!$A:$J,10,FALSE),0)</f>
        <v>1445100</v>
      </c>
      <c r="H3578" s="13">
        <f>IFERROR(VLOOKUP(A3578,[2]Sheet1!$A:$I,4,FALSE),0)</f>
        <v>0</v>
      </c>
      <c r="I3578" s="13">
        <f>IFERROR(VLOOKUP(A3578,[2]Sheet1!$A:$I,5,FALSE),0)</f>
        <v>0</v>
      </c>
      <c r="J3578" s="13">
        <f>IFERROR(VLOOKUP(A3578,[2]Sheet1!$A:$I,6,FALSE),0)</f>
        <v>0</v>
      </c>
      <c r="K3578" s="13">
        <f>IFERROR(VLOOKUP(A3578,[2]Sheet1!$A:$I,7,FALSE),0)</f>
        <v>0</v>
      </c>
      <c r="L3578" s="13">
        <f>IFERROR(VLOOKUP(A3578,[2]Sheet1!$A:$I,8,FALSE),0)</f>
        <v>0</v>
      </c>
      <c r="M3578" s="13">
        <f>IFERROR(VLOOKUP(A3578,[2]Sheet1!$A:$I,9,FALSE),0)</f>
        <v>0</v>
      </c>
      <c r="N3578" s="13">
        <f>IFERROR(VLOOKUP(A3578,[3]Sheet1!$A:$G,2,FALSE),0)</f>
        <v>0</v>
      </c>
      <c r="O3578" s="13">
        <f>IFERROR(VLOOKUP(A3578,[3]Sheet1!$A:$G,3,FALSE),0)</f>
        <v>0</v>
      </c>
      <c r="P3578" s="13">
        <f>IFERROR(VLOOKUP(A3578,[3]Sheet1!$A:$G,4,FALSE),0)</f>
        <v>0</v>
      </c>
      <c r="Q3578" s="13">
        <f>IFERROR(VLOOKUP(A3578,[3]Sheet1!$A:$G,5,FALSE),0)</f>
        <v>0</v>
      </c>
      <c r="R3578" s="13">
        <f>IFERROR(VLOOKUP(A3578,[3]Sheet1!$A:$H,6,FALSE),0)</f>
        <v>0</v>
      </c>
      <c r="S3578" s="13">
        <f>IFERROR(VLOOKUP(A3578,[3]Sheet1!$A:$I,7,FALSE),0)</f>
        <v>0</v>
      </c>
      <c r="T3578" s="13" t="str">
        <f t="shared" si="269"/>
        <v>Não</v>
      </c>
      <c r="U3578" s="13" t="str">
        <f t="shared" si="269"/>
        <v>Sim</v>
      </c>
      <c r="V3578" s="13" t="str">
        <f t="shared" si="269"/>
        <v>Não</v>
      </c>
      <c r="W3578" s="13" t="str">
        <f t="shared" si="269"/>
        <v>Sim</v>
      </c>
      <c r="X3578" s="13" t="str">
        <f t="shared" si="270"/>
        <v>Não</v>
      </c>
      <c r="Y3578" s="13" t="str">
        <f t="shared" si="270"/>
        <v>Sim</v>
      </c>
    </row>
    <row r="3579" spans="1:25">
      <c r="A3579" s="10">
        <v>240895</v>
      </c>
      <c r="B3579" s="13">
        <f>IFERROR(VLOOKUP(A3579,[1]Monitoramento_Base_somente_Said!$A:$J,5,FALSE),0)</f>
        <v>307</v>
      </c>
      <c r="C3579" s="13">
        <f>IFERROR(VLOOKUP(A3579,[1]Monitoramento_Base_somente_Said!$A:$J,6,FALSE),0)</f>
        <v>4478392</v>
      </c>
      <c r="D3579" s="13">
        <f>IFERROR(VLOOKUP(A3579,[1]Monitoramento_Base_somente_Said!$A:$J,7,FALSE),0)</f>
        <v>0</v>
      </c>
      <c r="E3579" s="13">
        <f>IFERROR(VLOOKUP(A3579,[1]Monitoramento_Base_somente_Said!$A:$J,8,FALSE),0)</f>
        <v>4184903</v>
      </c>
      <c r="F3579" s="13">
        <f>IFERROR(VLOOKUP(A3579,[1]Monitoramento_Base_somente_Said!$A:$J,9,FALSE),0)</f>
        <v>0</v>
      </c>
      <c r="G3579" s="13">
        <f>IFERROR(VLOOKUP(A3579,[1]Monitoramento_Base_somente_Said!$A:$J,10,FALSE),0)</f>
        <v>1731684</v>
      </c>
      <c r="H3579" s="13">
        <f>IFERROR(VLOOKUP(A3579,[2]Sheet1!$A:$I,4,FALSE),0)</f>
        <v>0</v>
      </c>
      <c r="I3579" s="13">
        <f>IFERROR(VLOOKUP(A3579,[2]Sheet1!$A:$I,5,FALSE),0)</f>
        <v>0</v>
      </c>
      <c r="J3579" s="13">
        <f>IFERROR(VLOOKUP(A3579,[2]Sheet1!$A:$I,6,FALSE),0)</f>
        <v>0</v>
      </c>
      <c r="K3579" s="13">
        <f>IFERROR(VLOOKUP(A3579,[2]Sheet1!$A:$I,7,FALSE),0)</f>
        <v>0</v>
      </c>
      <c r="L3579" s="13">
        <f>IFERROR(VLOOKUP(A3579,[2]Sheet1!$A:$I,8,FALSE),0)</f>
        <v>0</v>
      </c>
      <c r="M3579" s="13">
        <f>IFERROR(VLOOKUP(A3579,[2]Sheet1!$A:$I,9,FALSE),0)</f>
        <v>0</v>
      </c>
      <c r="N3579" s="13">
        <f>IFERROR(VLOOKUP(A3579,[3]Sheet1!$A:$G,2,FALSE),0)</f>
        <v>0</v>
      </c>
      <c r="O3579" s="13">
        <f>IFERROR(VLOOKUP(A3579,[3]Sheet1!$A:$G,3,FALSE),0)</f>
        <v>0</v>
      </c>
      <c r="P3579" s="13">
        <f>IFERROR(VLOOKUP(A3579,[3]Sheet1!$A:$G,4,FALSE),0)</f>
        <v>0</v>
      </c>
      <c r="Q3579" s="13">
        <f>IFERROR(VLOOKUP(A3579,[3]Sheet1!$A:$G,5,FALSE),0)</f>
        <v>0</v>
      </c>
      <c r="R3579" s="13">
        <f>IFERROR(VLOOKUP(A3579,[3]Sheet1!$A:$H,6,FALSE),0)</f>
        <v>0</v>
      </c>
      <c r="S3579" s="13">
        <f>IFERROR(VLOOKUP(A3579,[3]Sheet1!$A:$I,7,FALSE),0)</f>
        <v>0</v>
      </c>
      <c r="T3579" s="13" t="str">
        <f t="shared" si="269"/>
        <v>Sim</v>
      </c>
      <c r="U3579" s="13" t="str">
        <f t="shared" si="269"/>
        <v>Sim</v>
      </c>
      <c r="V3579" s="13" t="str">
        <f t="shared" si="269"/>
        <v>Não</v>
      </c>
      <c r="W3579" s="13" t="str">
        <f t="shared" si="269"/>
        <v>Sim</v>
      </c>
      <c r="X3579" s="13" t="str">
        <f t="shared" si="270"/>
        <v>Não</v>
      </c>
      <c r="Y3579" s="13" t="str">
        <f t="shared" si="270"/>
        <v>Sim</v>
      </c>
    </row>
    <row r="3580" spans="1:25">
      <c r="A3580" s="10">
        <v>241100</v>
      </c>
      <c r="B3580" s="13">
        <f>IFERROR(VLOOKUP(A3580,[1]Monitoramento_Base_somente_Said!$A:$J,5,FALSE),0)</f>
        <v>7602</v>
      </c>
      <c r="C3580" s="13">
        <f>IFERROR(VLOOKUP(A3580,[1]Monitoramento_Base_somente_Said!$A:$J,6,FALSE),0)</f>
        <v>3324841</v>
      </c>
      <c r="D3580" s="13">
        <f>IFERROR(VLOOKUP(A3580,[1]Monitoramento_Base_somente_Said!$A:$J,7,FALSE),0)</f>
        <v>0</v>
      </c>
      <c r="E3580" s="13">
        <f>IFERROR(VLOOKUP(A3580,[1]Monitoramento_Base_somente_Said!$A:$J,8,FALSE),0)</f>
        <v>2458984</v>
      </c>
      <c r="F3580" s="13">
        <f>IFERROR(VLOOKUP(A3580,[1]Monitoramento_Base_somente_Said!$A:$J,9,FALSE),0)</f>
        <v>7371</v>
      </c>
      <c r="G3580" s="13">
        <f>IFERROR(VLOOKUP(A3580,[1]Monitoramento_Base_somente_Said!$A:$J,10,FALSE),0)</f>
        <v>948163</v>
      </c>
      <c r="H3580" s="13">
        <f>IFERROR(VLOOKUP(A3580,[2]Sheet1!$A:$I,4,FALSE),0)</f>
        <v>0</v>
      </c>
      <c r="I3580" s="13">
        <f>IFERROR(VLOOKUP(A3580,[2]Sheet1!$A:$I,5,FALSE),0)</f>
        <v>0</v>
      </c>
      <c r="J3580" s="13">
        <f>IFERROR(VLOOKUP(A3580,[2]Sheet1!$A:$I,6,FALSE),0)</f>
        <v>0</v>
      </c>
      <c r="K3580" s="13">
        <f>IFERROR(VLOOKUP(A3580,[2]Sheet1!$A:$I,7,FALSE),0)</f>
        <v>0</v>
      </c>
      <c r="L3580" s="13">
        <f>IFERROR(VLOOKUP(A3580,[2]Sheet1!$A:$I,8,FALSE),0)</f>
        <v>0</v>
      </c>
      <c r="M3580" s="13">
        <f>IFERROR(VLOOKUP(A3580,[2]Sheet1!$A:$I,9,FALSE),0)</f>
        <v>0</v>
      </c>
      <c r="N3580" s="13">
        <f>IFERROR(VLOOKUP(A3580,[3]Sheet1!$A:$G,2,FALSE),0)</f>
        <v>0</v>
      </c>
      <c r="O3580" s="13">
        <f>IFERROR(VLOOKUP(A3580,[3]Sheet1!$A:$G,3,FALSE),0)</f>
        <v>0</v>
      </c>
      <c r="P3580" s="13">
        <f>IFERROR(VLOOKUP(A3580,[3]Sheet1!$A:$G,4,FALSE),0)</f>
        <v>0</v>
      </c>
      <c r="Q3580" s="13">
        <f>IFERROR(VLOOKUP(A3580,[3]Sheet1!$A:$G,5,FALSE),0)</f>
        <v>0</v>
      </c>
      <c r="R3580" s="13">
        <f>IFERROR(VLOOKUP(A3580,[3]Sheet1!$A:$H,6,FALSE),0)</f>
        <v>0</v>
      </c>
      <c r="S3580" s="13">
        <f>IFERROR(VLOOKUP(A3580,[3]Sheet1!$A:$I,7,FALSE),0)</f>
        <v>0</v>
      </c>
      <c r="T3580" s="13" t="str">
        <f t="shared" si="269"/>
        <v>Sim</v>
      </c>
      <c r="U3580" s="13" t="str">
        <f t="shared" si="269"/>
        <v>Sim</v>
      </c>
      <c r="V3580" s="13" t="str">
        <f t="shared" si="269"/>
        <v>Não</v>
      </c>
      <c r="W3580" s="13" t="str">
        <f t="shared" si="269"/>
        <v>Sim</v>
      </c>
      <c r="X3580" s="13" t="str">
        <f t="shared" si="270"/>
        <v>Sim</v>
      </c>
      <c r="Y3580" s="13" t="str">
        <f t="shared" si="270"/>
        <v>Sim</v>
      </c>
    </row>
    <row r="3581" spans="1:25">
      <c r="A3581" s="10">
        <v>241110</v>
      </c>
      <c r="B3581" s="13">
        <f>IFERROR(VLOOKUP(A3581,[1]Monitoramento_Base_somente_Said!$A:$J,5,FALSE),0)</f>
        <v>132</v>
      </c>
      <c r="C3581" s="13">
        <f>IFERROR(VLOOKUP(A3581,[1]Monitoramento_Base_somente_Said!$A:$J,6,FALSE),0)</f>
        <v>3548335</v>
      </c>
      <c r="D3581" s="13">
        <f>IFERROR(VLOOKUP(A3581,[1]Monitoramento_Base_somente_Said!$A:$J,7,FALSE),0)</f>
        <v>28</v>
      </c>
      <c r="E3581" s="13">
        <f>IFERROR(VLOOKUP(A3581,[1]Monitoramento_Base_somente_Said!$A:$J,8,FALSE),0)</f>
        <v>3186719</v>
      </c>
      <c r="F3581" s="13">
        <f>IFERROR(VLOOKUP(A3581,[1]Monitoramento_Base_somente_Said!$A:$J,9,FALSE),0)</f>
        <v>25</v>
      </c>
      <c r="G3581" s="13">
        <f>IFERROR(VLOOKUP(A3581,[1]Monitoramento_Base_somente_Said!$A:$J,10,FALSE),0)</f>
        <v>1346749</v>
      </c>
      <c r="H3581" s="13">
        <f>IFERROR(VLOOKUP(A3581,[2]Sheet1!$A:$I,4,FALSE),0)</f>
        <v>0</v>
      </c>
      <c r="I3581" s="13">
        <f>IFERROR(VLOOKUP(A3581,[2]Sheet1!$A:$I,5,FALSE),0)</f>
        <v>0</v>
      </c>
      <c r="J3581" s="13">
        <f>IFERROR(VLOOKUP(A3581,[2]Sheet1!$A:$I,6,FALSE),0)</f>
        <v>0</v>
      </c>
      <c r="K3581" s="13">
        <f>IFERROR(VLOOKUP(A3581,[2]Sheet1!$A:$I,7,FALSE),0)</f>
        <v>0</v>
      </c>
      <c r="L3581" s="13">
        <f>IFERROR(VLOOKUP(A3581,[2]Sheet1!$A:$I,8,FALSE),0)</f>
        <v>0</v>
      </c>
      <c r="M3581" s="13">
        <f>IFERROR(VLOOKUP(A3581,[2]Sheet1!$A:$I,9,FALSE),0)</f>
        <v>0</v>
      </c>
      <c r="N3581" s="13">
        <f>IFERROR(VLOOKUP(A3581,[3]Sheet1!$A:$G,2,FALSE),0)</f>
        <v>0</v>
      </c>
      <c r="O3581" s="13">
        <f>IFERROR(VLOOKUP(A3581,[3]Sheet1!$A:$G,3,FALSE),0)</f>
        <v>0</v>
      </c>
      <c r="P3581" s="13">
        <f>IFERROR(VLOOKUP(A3581,[3]Sheet1!$A:$G,4,FALSE),0)</f>
        <v>0</v>
      </c>
      <c r="Q3581" s="13">
        <f>IFERROR(VLOOKUP(A3581,[3]Sheet1!$A:$G,5,FALSE),0)</f>
        <v>0</v>
      </c>
      <c r="R3581" s="13">
        <f>IFERROR(VLOOKUP(A3581,[3]Sheet1!$A:$H,6,FALSE),0)</f>
        <v>0</v>
      </c>
      <c r="S3581" s="13">
        <f>IFERROR(VLOOKUP(A3581,[3]Sheet1!$A:$I,7,FALSE),0)</f>
        <v>0</v>
      </c>
      <c r="T3581" s="13" t="str">
        <f t="shared" si="269"/>
        <v>Sim</v>
      </c>
      <c r="U3581" s="13" t="str">
        <f t="shared" si="269"/>
        <v>Sim</v>
      </c>
      <c r="V3581" s="13" t="str">
        <f t="shared" si="269"/>
        <v>Sim</v>
      </c>
      <c r="W3581" s="13" t="str">
        <f t="shared" si="269"/>
        <v>Sim</v>
      </c>
      <c r="X3581" s="13" t="str">
        <f t="shared" si="270"/>
        <v>Sim</v>
      </c>
      <c r="Y3581" s="13" t="str">
        <f t="shared" si="270"/>
        <v>Sim</v>
      </c>
    </row>
    <row r="3582" spans="1:25">
      <c r="A3582" s="10">
        <v>241120</v>
      </c>
      <c r="B3582" s="13">
        <f>IFERROR(VLOOKUP(A3582,[1]Monitoramento_Base_somente_Said!$A:$J,5,FALSE),0)</f>
        <v>0</v>
      </c>
      <c r="C3582" s="13">
        <f>IFERROR(VLOOKUP(A3582,[1]Monitoramento_Base_somente_Said!$A:$J,6,FALSE),0)</f>
        <v>4423018</v>
      </c>
      <c r="D3582" s="13">
        <f>IFERROR(VLOOKUP(A3582,[1]Monitoramento_Base_somente_Said!$A:$J,7,FALSE),0)</f>
        <v>0</v>
      </c>
      <c r="E3582" s="13">
        <f>IFERROR(VLOOKUP(A3582,[1]Monitoramento_Base_somente_Said!$A:$J,8,FALSE),0)</f>
        <v>4137562</v>
      </c>
      <c r="F3582" s="13">
        <f>IFERROR(VLOOKUP(A3582,[1]Monitoramento_Base_somente_Said!$A:$J,9,FALSE),0)</f>
        <v>0</v>
      </c>
      <c r="G3582" s="13">
        <f>IFERROR(VLOOKUP(A3582,[1]Monitoramento_Base_somente_Said!$A:$J,10,FALSE),0)</f>
        <v>1710936</v>
      </c>
      <c r="H3582" s="13">
        <f>IFERROR(VLOOKUP(A3582,[2]Sheet1!$A:$I,4,FALSE),0)</f>
        <v>0</v>
      </c>
      <c r="I3582" s="13">
        <f>IFERROR(VLOOKUP(A3582,[2]Sheet1!$A:$I,5,FALSE),0)</f>
        <v>0</v>
      </c>
      <c r="J3582" s="13">
        <f>IFERROR(VLOOKUP(A3582,[2]Sheet1!$A:$I,6,FALSE),0)</f>
        <v>0</v>
      </c>
      <c r="K3582" s="13">
        <f>IFERROR(VLOOKUP(A3582,[2]Sheet1!$A:$I,7,FALSE),0)</f>
        <v>0</v>
      </c>
      <c r="L3582" s="13">
        <f>IFERROR(VLOOKUP(A3582,[2]Sheet1!$A:$I,8,FALSE),0)</f>
        <v>0</v>
      </c>
      <c r="M3582" s="13">
        <f>IFERROR(VLOOKUP(A3582,[2]Sheet1!$A:$I,9,FALSE),0)</f>
        <v>0</v>
      </c>
      <c r="N3582" s="13">
        <f>IFERROR(VLOOKUP(A3582,[3]Sheet1!$A:$G,2,FALSE),0)</f>
        <v>0</v>
      </c>
      <c r="O3582" s="13">
        <f>IFERROR(VLOOKUP(A3582,[3]Sheet1!$A:$G,3,FALSE),0)</f>
        <v>0</v>
      </c>
      <c r="P3582" s="13">
        <f>IFERROR(VLOOKUP(A3582,[3]Sheet1!$A:$G,4,FALSE),0)</f>
        <v>0</v>
      </c>
      <c r="Q3582" s="13">
        <f>IFERROR(VLOOKUP(A3582,[3]Sheet1!$A:$G,5,FALSE),0)</f>
        <v>0</v>
      </c>
      <c r="R3582" s="13">
        <f>IFERROR(VLOOKUP(A3582,[3]Sheet1!$A:$H,6,FALSE),0)</f>
        <v>0</v>
      </c>
      <c r="S3582" s="13">
        <f>IFERROR(VLOOKUP(A3582,[3]Sheet1!$A:$I,7,FALSE),0)</f>
        <v>0</v>
      </c>
      <c r="T3582" s="13" t="str">
        <f t="shared" si="269"/>
        <v>Não</v>
      </c>
      <c r="U3582" s="13" t="str">
        <f t="shared" si="269"/>
        <v>Sim</v>
      </c>
      <c r="V3582" s="13" t="str">
        <f t="shared" si="269"/>
        <v>Não</v>
      </c>
      <c r="W3582" s="13" t="str">
        <f t="shared" si="269"/>
        <v>Sim</v>
      </c>
      <c r="X3582" s="13" t="str">
        <f t="shared" si="270"/>
        <v>Não</v>
      </c>
      <c r="Y3582" s="13" t="str">
        <f t="shared" si="270"/>
        <v>Sim</v>
      </c>
    </row>
    <row r="3583" spans="1:25">
      <c r="A3583" s="10">
        <v>240933</v>
      </c>
      <c r="B3583" s="13">
        <f>IFERROR(VLOOKUP(A3583,[1]Monitoramento_Base_somente_Said!$A:$J,5,FALSE),0)</f>
        <v>5</v>
      </c>
      <c r="C3583" s="13">
        <f>IFERROR(VLOOKUP(A3583,[1]Monitoramento_Base_somente_Said!$A:$J,6,FALSE),0)</f>
        <v>9260989</v>
      </c>
      <c r="D3583" s="13">
        <f>IFERROR(VLOOKUP(A3583,[1]Monitoramento_Base_somente_Said!$A:$J,7,FALSE),0)</f>
        <v>0</v>
      </c>
      <c r="E3583" s="13">
        <f>IFERROR(VLOOKUP(A3583,[1]Monitoramento_Base_somente_Said!$A:$J,8,FALSE),0)</f>
        <v>9326700</v>
      </c>
      <c r="F3583" s="13">
        <f>IFERROR(VLOOKUP(A3583,[1]Monitoramento_Base_somente_Said!$A:$J,9,FALSE),0)</f>
        <v>0</v>
      </c>
      <c r="G3583" s="13">
        <f>IFERROR(VLOOKUP(A3583,[1]Monitoramento_Base_somente_Said!$A:$J,10,FALSE),0)</f>
        <v>3991560</v>
      </c>
      <c r="H3583" s="13">
        <f>IFERROR(VLOOKUP(A3583,[2]Sheet1!$A:$I,4,FALSE),0)</f>
        <v>0</v>
      </c>
      <c r="I3583" s="13">
        <f>IFERROR(VLOOKUP(A3583,[2]Sheet1!$A:$I,5,FALSE),0)</f>
        <v>0</v>
      </c>
      <c r="J3583" s="13">
        <f>IFERROR(VLOOKUP(A3583,[2]Sheet1!$A:$I,6,FALSE),0)</f>
        <v>0</v>
      </c>
      <c r="K3583" s="13">
        <f>IFERROR(VLOOKUP(A3583,[2]Sheet1!$A:$I,7,FALSE),0)</f>
        <v>0</v>
      </c>
      <c r="L3583" s="13">
        <f>IFERROR(VLOOKUP(A3583,[2]Sheet1!$A:$I,8,FALSE),0)</f>
        <v>0</v>
      </c>
      <c r="M3583" s="13">
        <f>IFERROR(VLOOKUP(A3583,[2]Sheet1!$A:$I,9,FALSE),0)</f>
        <v>0</v>
      </c>
      <c r="N3583" s="13">
        <f>IFERROR(VLOOKUP(A3583,[3]Sheet1!$A:$G,2,FALSE),0)</f>
        <v>0</v>
      </c>
      <c r="O3583" s="13">
        <f>IFERROR(VLOOKUP(A3583,[3]Sheet1!$A:$G,3,FALSE),0)</f>
        <v>0</v>
      </c>
      <c r="P3583" s="13">
        <f>IFERROR(VLOOKUP(A3583,[3]Sheet1!$A:$G,4,FALSE),0)</f>
        <v>0</v>
      </c>
      <c r="Q3583" s="13">
        <f>IFERROR(VLOOKUP(A3583,[3]Sheet1!$A:$G,5,FALSE),0)</f>
        <v>0</v>
      </c>
      <c r="R3583" s="13">
        <f>IFERROR(VLOOKUP(A3583,[3]Sheet1!$A:$H,6,FALSE),0)</f>
        <v>0</v>
      </c>
      <c r="S3583" s="13">
        <f>IFERROR(VLOOKUP(A3583,[3]Sheet1!$A:$I,7,FALSE),0)</f>
        <v>0</v>
      </c>
      <c r="T3583" s="13" t="str">
        <f t="shared" si="269"/>
        <v>Sim</v>
      </c>
      <c r="U3583" s="13" t="str">
        <f t="shared" si="269"/>
        <v>Sim</v>
      </c>
      <c r="V3583" s="13" t="str">
        <f t="shared" si="269"/>
        <v>Não</v>
      </c>
      <c r="W3583" s="13" t="str">
        <f t="shared" si="269"/>
        <v>Sim</v>
      </c>
      <c r="X3583" s="13" t="str">
        <f t="shared" si="270"/>
        <v>Não</v>
      </c>
      <c r="Y3583" s="13" t="str">
        <f t="shared" si="270"/>
        <v>Sim</v>
      </c>
    </row>
    <row r="3584" spans="1:25">
      <c r="A3584" s="10">
        <v>241140</v>
      </c>
      <c r="B3584" s="13">
        <f>IFERROR(VLOOKUP(A3584,[1]Monitoramento_Base_somente_Said!$A:$J,5,FALSE),0)</f>
        <v>0</v>
      </c>
      <c r="C3584" s="13">
        <f>IFERROR(VLOOKUP(A3584,[1]Monitoramento_Base_somente_Said!$A:$J,6,FALSE),0)</f>
        <v>7842597</v>
      </c>
      <c r="D3584" s="13">
        <f>IFERROR(VLOOKUP(A3584,[1]Monitoramento_Base_somente_Said!$A:$J,7,FALSE),0)</f>
        <v>0</v>
      </c>
      <c r="E3584" s="13">
        <f>IFERROR(VLOOKUP(A3584,[1]Monitoramento_Base_somente_Said!$A:$J,8,FALSE),0)</f>
        <v>7336623</v>
      </c>
      <c r="F3584" s="13">
        <f>IFERROR(VLOOKUP(A3584,[1]Monitoramento_Base_somente_Said!$A:$J,9,FALSE),0)</f>
        <v>0</v>
      </c>
      <c r="G3584" s="13">
        <f>IFERROR(VLOOKUP(A3584,[1]Monitoramento_Base_somente_Said!$A:$J,10,FALSE),0)</f>
        <v>3035844</v>
      </c>
      <c r="H3584" s="13">
        <f>IFERROR(VLOOKUP(A3584,[2]Sheet1!$A:$I,4,FALSE),0)</f>
        <v>0</v>
      </c>
      <c r="I3584" s="13">
        <f>IFERROR(VLOOKUP(A3584,[2]Sheet1!$A:$I,5,FALSE),0)</f>
        <v>0</v>
      </c>
      <c r="J3584" s="13">
        <f>IFERROR(VLOOKUP(A3584,[2]Sheet1!$A:$I,6,FALSE),0)</f>
        <v>0</v>
      </c>
      <c r="K3584" s="13">
        <f>IFERROR(VLOOKUP(A3584,[2]Sheet1!$A:$I,7,FALSE),0)</f>
        <v>0</v>
      </c>
      <c r="L3584" s="13">
        <f>IFERROR(VLOOKUP(A3584,[2]Sheet1!$A:$I,8,FALSE),0)</f>
        <v>0</v>
      </c>
      <c r="M3584" s="13">
        <f>IFERROR(VLOOKUP(A3584,[2]Sheet1!$A:$I,9,FALSE),0)</f>
        <v>0</v>
      </c>
      <c r="N3584" s="13">
        <f>IFERROR(VLOOKUP(A3584,[3]Sheet1!$A:$G,2,FALSE),0)</f>
        <v>0</v>
      </c>
      <c r="O3584" s="13">
        <f>IFERROR(VLOOKUP(A3584,[3]Sheet1!$A:$G,3,FALSE),0)</f>
        <v>0</v>
      </c>
      <c r="P3584" s="13">
        <f>IFERROR(VLOOKUP(A3584,[3]Sheet1!$A:$G,4,FALSE),0)</f>
        <v>0</v>
      </c>
      <c r="Q3584" s="13">
        <f>IFERROR(VLOOKUP(A3584,[3]Sheet1!$A:$G,5,FALSE),0)</f>
        <v>0</v>
      </c>
      <c r="R3584" s="13">
        <f>IFERROR(VLOOKUP(A3584,[3]Sheet1!$A:$H,6,FALSE),0)</f>
        <v>0</v>
      </c>
      <c r="S3584" s="13">
        <f>IFERROR(VLOOKUP(A3584,[3]Sheet1!$A:$I,7,FALSE),0)</f>
        <v>0</v>
      </c>
      <c r="T3584" s="13" t="str">
        <f t="shared" si="269"/>
        <v>Não</v>
      </c>
      <c r="U3584" s="13" t="str">
        <f t="shared" si="269"/>
        <v>Sim</v>
      </c>
      <c r="V3584" s="13" t="str">
        <f t="shared" si="269"/>
        <v>Não</v>
      </c>
      <c r="W3584" s="13" t="str">
        <f t="shared" si="269"/>
        <v>Sim</v>
      </c>
      <c r="X3584" s="13" t="str">
        <f t="shared" si="270"/>
        <v>Não</v>
      </c>
      <c r="Y3584" s="13" t="str">
        <f t="shared" si="270"/>
        <v>Sim</v>
      </c>
    </row>
    <row r="3585" spans="1:25">
      <c r="A3585" s="10">
        <v>241142</v>
      </c>
      <c r="B3585" s="13">
        <f>IFERROR(VLOOKUP(A3585,[1]Monitoramento_Base_somente_Said!$A:$J,5,FALSE),0)</f>
        <v>5384</v>
      </c>
      <c r="C3585" s="13">
        <f>IFERROR(VLOOKUP(A3585,[1]Monitoramento_Base_somente_Said!$A:$J,6,FALSE),0)</f>
        <v>6475165</v>
      </c>
      <c r="D3585" s="13">
        <f>IFERROR(VLOOKUP(A3585,[1]Monitoramento_Base_somente_Said!$A:$J,7,FALSE),0)</f>
        <v>9909</v>
      </c>
      <c r="E3585" s="13">
        <f>IFERROR(VLOOKUP(A3585,[1]Monitoramento_Base_somente_Said!$A:$J,8,FALSE),0)</f>
        <v>5225444</v>
      </c>
      <c r="F3585" s="13">
        <f>IFERROR(VLOOKUP(A3585,[1]Monitoramento_Base_somente_Said!$A:$J,9,FALSE),0)</f>
        <v>6401</v>
      </c>
      <c r="G3585" s="13">
        <f>IFERROR(VLOOKUP(A3585,[1]Monitoramento_Base_somente_Said!$A:$J,10,FALSE),0)</f>
        <v>2988314</v>
      </c>
      <c r="H3585" s="13">
        <f>IFERROR(VLOOKUP(A3585,[2]Sheet1!$A:$I,4,FALSE),0)</f>
        <v>0</v>
      </c>
      <c r="I3585" s="13">
        <f>IFERROR(VLOOKUP(A3585,[2]Sheet1!$A:$I,5,FALSE),0)</f>
        <v>0</v>
      </c>
      <c r="J3585" s="13">
        <f>IFERROR(VLOOKUP(A3585,[2]Sheet1!$A:$I,6,FALSE),0)</f>
        <v>0</v>
      </c>
      <c r="K3585" s="13">
        <f>IFERROR(VLOOKUP(A3585,[2]Sheet1!$A:$I,7,FALSE),0)</f>
        <v>0</v>
      </c>
      <c r="L3585" s="13">
        <f>IFERROR(VLOOKUP(A3585,[2]Sheet1!$A:$I,8,FALSE),0)</f>
        <v>0</v>
      </c>
      <c r="M3585" s="13">
        <f>IFERROR(VLOOKUP(A3585,[2]Sheet1!$A:$I,9,FALSE),0)</f>
        <v>0</v>
      </c>
      <c r="N3585" s="13">
        <f>IFERROR(VLOOKUP(A3585,[3]Sheet1!$A:$G,2,FALSE),0)</f>
        <v>0</v>
      </c>
      <c r="O3585" s="13">
        <f>IFERROR(VLOOKUP(A3585,[3]Sheet1!$A:$G,3,FALSE),0)</f>
        <v>0</v>
      </c>
      <c r="P3585" s="13">
        <f>IFERROR(VLOOKUP(A3585,[3]Sheet1!$A:$G,4,FALSE),0)</f>
        <v>0</v>
      </c>
      <c r="Q3585" s="13">
        <f>IFERROR(VLOOKUP(A3585,[3]Sheet1!$A:$G,5,FALSE),0)</f>
        <v>0</v>
      </c>
      <c r="R3585" s="13">
        <f>IFERROR(VLOOKUP(A3585,[3]Sheet1!$A:$H,6,FALSE),0)</f>
        <v>0</v>
      </c>
      <c r="S3585" s="13">
        <f>IFERROR(VLOOKUP(A3585,[3]Sheet1!$A:$I,7,FALSE),0)</f>
        <v>0</v>
      </c>
      <c r="T3585" s="13" t="str">
        <f t="shared" si="269"/>
        <v>Sim</v>
      </c>
      <c r="U3585" s="13" t="str">
        <f t="shared" si="269"/>
        <v>Sim</v>
      </c>
      <c r="V3585" s="13" t="str">
        <f t="shared" si="269"/>
        <v>Sim</v>
      </c>
      <c r="W3585" s="13" t="str">
        <f t="shared" si="269"/>
        <v>Sim</v>
      </c>
      <c r="X3585" s="13" t="str">
        <f t="shared" si="270"/>
        <v>Sim</v>
      </c>
      <c r="Y3585" s="13" t="str">
        <f t="shared" si="270"/>
        <v>Sim</v>
      </c>
    </row>
    <row r="3586" spans="1:25">
      <c r="A3586" s="10">
        <v>241150</v>
      </c>
      <c r="B3586" s="13">
        <f>IFERROR(VLOOKUP(A3586,[1]Monitoramento_Base_somente_Said!$A:$J,5,FALSE),0)</f>
        <v>0</v>
      </c>
      <c r="C3586" s="13">
        <f>IFERROR(VLOOKUP(A3586,[1]Monitoramento_Base_somente_Said!$A:$J,6,FALSE),0)</f>
        <v>22438827</v>
      </c>
      <c r="D3586" s="13">
        <f>IFERROR(VLOOKUP(A3586,[1]Monitoramento_Base_somente_Said!$A:$J,7,FALSE),0)</f>
        <v>0</v>
      </c>
      <c r="E3586" s="13">
        <f>IFERROR(VLOOKUP(A3586,[1]Monitoramento_Base_somente_Said!$A:$J,8,FALSE),0)</f>
        <v>21012008</v>
      </c>
      <c r="F3586" s="13">
        <f>IFERROR(VLOOKUP(A3586,[1]Monitoramento_Base_somente_Said!$A:$J,9,FALSE),0)</f>
        <v>70981</v>
      </c>
      <c r="G3586" s="13">
        <f>IFERROR(VLOOKUP(A3586,[1]Monitoramento_Base_somente_Said!$A:$J,10,FALSE),0)</f>
        <v>8340719</v>
      </c>
      <c r="H3586" s="13">
        <f>IFERROR(VLOOKUP(A3586,[2]Sheet1!$A:$I,4,FALSE),0)</f>
        <v>0</v>
      </c>
      <c r="I3586" s="13">
        <f>IFERROR(VLOOKUP(A3586,[2]Sheet1!$A:$I,5,FALSE),0)</f>
        <v>0</v>
      </c>
      <c r="J3586" s="13">
        <f>IFERROR(VLOOKUP(A3586,[2]Sheet1!$A:$I,6,FALSE),0)</f>
        <v>0</v>
      </c>
      <c r="K3586" s="13">
        <f>IFERROR(VLOOKUP(A3586,[2]Sheet1!$A:$I,7,FALSE),0)</f>
        <v>0</v>
      </c>
      <c r="L3586" s="13">
        <f>IFERROR(VLOOKUP(A3586,[2]Sheet1!$A:$I,8,FALSE),0)</f>
        <v>0</v>
      </c>
      <c r="M3586" s="13">
        <f>IFERROR(VLOOKUP(A3586,[2]Sheet1!$A:$I,9,FALSE),0)</f>
        <v>0</v>
      </c>
      <c r="N3586" s="13">
        <f>IFERROR(VLOOKUP(A3586,[3]Sheet1!$A:$G,2,FALSE),0)</f>
        <v>0</v>
      </c>
      <c r="O3586" s="13">
        <f>IFERROR(VLOOKUP(A3586,[3]Sheet1!$A:$G,3,FALSE),0)</f>
        <v>0</v>
      </c>
      <c r="P3586" s="13">
        <f>IFERROR(VLOOKUP(A3586,[3]Sheet1!$A:$G,4,FALSE),0)</f>
        <v>0</v>
      </c>
      <c r="Q3586" s="13">
        <f>IFERROR(VLOOKUP(A3586,[3]Sheet1!$A:$G,5,FALSE),0)</f>
        <v>0</v>
      </c>
      <c r="R3586" s="13">
        <f>IFERROR(VLOOKUP(A3586,[3]Sheet1!$A:$H,6,FALSE),0)</f>
        <v>0</v>
      </c>
      <c r="S3586" s="13">
        <f>IFERROR(VLOOKUP(A3586,[3]Sheet1!$A:$I,7,FALSE),0)</f>
        <v>0</v>
      </c>
      <c r="T3586" s="13" t="str">
        <f t="shared" si="269"/>
        <v>Não</v>
      </c>
      <c r="U3586" s="13" t="str">
        <f t="shared" si="269"/>
        <v>Sim</v>
      </c>
      <c r="V3586" s="13" t="str">
        <f t="shared" si="269"/>
        <v>Não</v>
      </c>
      <c r="W3586" s="13" t="str">
        <f t="shared" si="269"/>
        <v>Sim</v>
      </c>
      <c r="X3586" s="13" t="str">
        <f t="shared" si="270"/>
        <v>Sim</v>
      </c>
      <c r="Y3586" s="13" t="str">
        <f t="shared" si="270"/>
        <v>Sim</v>
      </c>
    </row>
    <row r="3587" spans="1:25">
      <c r="A3587" s="10">
        <v>241160</v>
      </c>
      <c r="B3587" s="13">
        <f>IFERROR(VLOOKUP(A3587,[1]Monitoramento_Base_somente_Said!$A:$J,5,FALSE),0)</f>
        <v>0</v>
      </c>
      <c r="C3587" s="13">
        <f>IFERROR(VLOOKUP(A3587,[1]Monitoramento_Base_somente_Said!$A:$J,6,FALSE),0)</f>
        <v>0</v>
      </c>
      <c r="D3587" s="13">
        <f>IFERROR(VLOOKUP(A3587,[1]Monitoramento_Base_somente_Said!$A:$J,7,FALSE),0)</f>
        <v>0</v>
      </c>
      <c r="E3587" s="13">
        <f>IFERROR(VLOOKUP(A3587,[1]Monitoramento_Base_somente_Said!$A:$J,8,FALSE),0)</f>
        <v>0</v>
      </c>
      <c r="F3587" s="13">
        <f>IFERROR(VLOOKUP(A3587,[1]Monitoramento_Base_somente_Said!$A:$J,9,FALSE),0)</f>
        <v>0</v>
      </c>
      <c r="G3587" s="13">
        <f>IFERROR(VLOOKUP(A3587,[1]Monitoramento_Base_somente_Said!$A:$J,10,FALSE),0)</f>
        <v>0</v>
      </c>
      <c r="H3587" s="13">
        <f>IFERROR(VLOOKUP(A3587,[2]Sheet1!$A:$I,4,FALSE),0)</f>
        <v>0</v>
      </c>
      <c r="I3587" s="13">
        <f>IFERROR(VLOOKUP(A3587,[2]Sheet1!$A:$I,5,FALSE),0)</f>
        <v>0</v>
      </c>
      <c r="J3587" s="13">
        <f>IFERROR(VLOOKUP(A3587,[2]Sheet1!$A:$I,6,FALSE),0)</f>
        <v>0</v>
      </c>
      <c r="K3587" s="13">
        <f>IFERROR(VLOOKUP(A3587,[2]Sheet1!$A:$I,7,FALSE),0)</f>
        <v>0</v>
      </c>
      <c r="L3587" s="13">
        <f>IFERROR(VLOOKUP(A3587,[2]Sheet1!$A:$I,8,FALSE),0)</f>
        <v>0</v>
      </c>
      <c r="M3587" s="13">
        <f>IFERROR(VLOOKUP(A3587,[2]Sheet1!$A:$I,9,FALSE),0)</f>
        <v>0</v>
      </c>
      <c r="N3587" s="13">
        <f>IFERROR(VLOOKUP(A3587,[3]Sheet1!$A:$G,2,FALSE),0)</f>
        <v>0</v>
      </c>
      <c r="O3587" s="13">
        <f>IFERROR(VLOOKUP(A3587,[3]Sheet1!$A:$G,3,FALSE),0)</f>
        <v>0</v>
      </c>
      <c r="P3587" s="13">
        <f>IFERROR(VLOOKUP(A3587,[3]Sheet1!$A:$G,4,FALSE),0)</f>
        <v>0</v>
      </c>
      <c r="Q3587" s="13">
        <f>IFERROR(VLOOKUP(A3587,[3]Sheet1!$A:$G,5,FALSE),0)</f>
        <v>0</v>
      </c>
      <c r="R3587" s="13">
        <f>IFERROR(VLOOKUP(A3587,[3]Sheet1!$A:$H,6,FALSE),0)</f>
        <v>0</v>
      </c>
      <c r="S3587" s="13">
        <f>IFERROR(VLOOKUP(A3587,[3]Sheet1!$A:$I,7,FALSE),0)</f>
        <v>0</v>
      </c>
      <c r="T3587" s="13" t="str">
        <f t="shared" si="269"/>
        <v>Não</v>
      </c>
      <c r="U3587" s="13" t="str">
        <f t="shared" si="269"/>
        <v>Não</v>
      </c>
      <c r="V3587" s="13" t="str">
        <f t="shared" si="269"/>
        <v>Não</v>
      </c>
      <c r="W3587" s="13" t="str">
        <f t="shared" si="269"/>
        <v>Não</v>
      </c>
      <c r="X3587" s="13" t="str">
        <f t="shared" si="270"/>
        <v>Não</v>
      </c>
      <c r="Y3587" s="13" t="str">
        <f t="shared" si="270"/>
        <v>Não</v>
      </c>
    </row>
    <row r="3588" spans="1:25">
      <c r="A3588" s="10">
        <v>241170</v>
      </c>
      <c r="B3588" s="13">
        <f>IFERROR(VLOOKUP(A3588,[1]Monitoramento_Base_somente_Said!$A:$J,5,FALSE),0)</f>
        <v>0</v>
      </c>
      <c r="C3588" s="13">
        <f>IFERROR(VLOOKUP(A3588,[1]Monitoramento_Base_somente_Said!$A:$J,6,FALSE),0)</f>
        <v>886923</v>
      </c>
      <c r="D3588" s="13">
        <f>IFERROR(VLOOKUP(A3588,[1]Monitoramento_Base_somente_Said!$A:$J,7,FALSE),0)</f>
        <v>766</v>
      </c>
      <c r="E3588" s="13">
        <f>IFERROR(VLOOKUP(A3588,[1]Monitoramento_Base_somente_Said!$A:$J,8,FALSE),0)</f>
        <v>606119</v>
      </c>
      <c r="F3588" s="13">
        <f>IFERROR(VLOOKUP(A3588,[1]Monitoramento_Base_somente_Said!$A:$J,9,FALSE),0)</f>
        <v>200</v>
      </c>
      <c r="G3588" s="13">
        <f>IFERROR(VLOOKUP(A3588,[1]Monitoramento_Base_somente_Said!$A:$J,10,FALSE),0)</f>
        <v>236593</v>
      </c>
      <c r="H3588" s="13">
        <f>IFERROR(VLOOKUP(A3588,[2]Sheet1!$A:$I,4,FALSE),0)</f>
        <v>0</v>
      </c>
      <c r="I3588" s="13">
        <f>IFERROR(VLOOKUP(A3588,[2]Sheet1!$A:$I,5,FALSE),0)</f>
        <v>0</v>
      </c>
      <c r="J3588" s="13">
        <f>IFERROR(VLOOKUP(A3588,[2]Sheet1!$A:$I,6,FALSE),0)</f>
        <v>0</v>
      </c>
      <c r="K3588" s="13">
        <f>IFERROR(VLOOKUP(A3588,[2]Sheet1!$A:$I,7,FALSE),0)</f>
        <v>0</v>
      </c>
      <c r="L3588" s="13">
        <f>IFERROR(VLOOKUP(A3588,[2]Sheet1!$A:$I,8,FALSE),0)</f>
        <v>0</v>
      </c>
      <c r="M3588" s="13">
        <f>IFERROR(VLOOKUP(A3588,[2]Sheet1!$A:$I,9,FALSE),0)</f>
        <v>0</v>
      </c>
      <c r="N3588" s="13">
        <f>IFERROR(VLOOKUP(A3588,[3]Sheet1!$A:$G,2,FALSE),0)</f>
        <v>0</v>
      </c>
      <c r="O3588" s="13">
        <f>IFERROR(VLOOKUP(A3588,[3]Sheet1!$A:$G,3,FALSE),0)</f>
        <v>0</v>
      </c>
      <c r="P3588" s="13">
        <f>IFERROR(VLOOKUP(A3588,[3]Sheet1!$A:$G,4,FALSE),0)</f>
        <v>0</v>
      </c>
      <c r="Q3588" s="13">
        <f>IFERROR(VLOOKUP(A3588,[3]Sheet1!$A:$G,5,FALSE),0)</f>
        <v>0</v>
      </c>
      <c r="R3588" s="13">
        <f>IFERROR(VLOOKUP(A3588,[3]Sheet1!$A:$H,6,FALSE),0)</f>
        <v>0</v>
      </c>
      <c r="S3588" s="13">
        <f>IFERROR(VLOOKUP(A3588,[3]Sheet1!$A:$I,7,FALSE),0)</f>
        <v>0</v>
      </c>
      <c r="T3588" s="13" t="str">
        <f t="shared" si="269"/>
        <v>Não</v>
      </c>
      <c r="U3588" s="13" t="str">
        <f t="shared" si="269"/>
        <v>Sim</v>
      </c>
      <c r="V3588" s="13" t="str">
        <f t="shared" si="269"/>
        <v>Sim</v>
      </c>
      <c r="W3588" s="13" t="str">
        <f t="shared" si="269"/>
        <v>Sim</v>
      </c>
      <c r="X3588" s="13" t="str">
        <f t="shared" si="270"/>
        <v>Sim</v>
      </c>
      <c r="Y3588" s="13" t="str">
        <f t="shared" si="270"/>
        <v>Sim</v>
      </c>
    </row>
    <row r="3589" spans="1:25">
      <c r="A3589" s="10">
        <v>241180</v>
      </c>
      <c r="B3589" s="13">
        <f>IFERROR(VLOOKUP(A3589,[1]Monitoramento_Base_somente_Said!$A:$J,5,FALSE),0)</f>
        <v>0</v>
      </c>
      <c r="C3589" s="13">
        <f>IFERROR(VLOOKUP(A3589,[1]Monitoramento_Base_somente_Said!$A:$J,6,FALSE),0)</f>
        <v>27800997</v>
      </c>
      <c r="D3589" s="13">
        <f>IFERROR(VLOOKUP(A3589,[1]Monitoramento_Base_somente_Said!$A:$J,7,FALSE),0)</f>
        <v>30771</v>
      </c>
      <c r="E3589" s="13">
        <f>IFERROR(VLOOKUP(A3589,[1]Monitoramento_Base_somente_Said!$A:$J,8,FALSE),0)</f>
        <v>25886050</v>
      </c>
      <c r="F3589" s="13">
        <f>IFERROR(VLOOKUP(A3589,[1]Monitoramento_Base_somente_Said!$A:$J,9,FALSE),0)</f>
        <v>0</v>
      </c>
      <c r="G3589" s="13">
        <f>IFERROR(VLOOKUP(A3589,[1]Monitoramento_Base_somente_Said!$A:$J,10,FALSE),0)</f>
        <v>11676135</v>
      </c>
      <c r="H3589" s="13">
        <f>IFERROR(VLOOKUP(A3589,[2]Sheet1!$A:$I,4,FALSE),0)</f>
        <v>0</v>
      </c>
      <c r="I3589" s="13">
        <f>IFERROR(VLOOKUP(A3589,[2]Sheet1!$A:$I,5,FALSE),0)</f>
        <v>0</v>
      </c>
      <c r="J3589" s="13">
        <f>IFERROR(VLOOKUP(A3589,[2]Sheet1!$A:$I,6,FALSE),0)</f>
        <v>0</v>
      </c>
      <c r="K3589" s="13">
        <f>IFERROR(VLOOKUP(A3589,[2]Sheet1!$A:$I,7,FALSE),0)</f>
        <v>0</v>
      </c>
      <c r="L3589" s="13">
        <f>IFERROR(VLOOKUP(A3589,[2]Sheet1!$A:$I,8,FALSE),0)</f>
        <v>0</v>
      </c>
      <c r="M3589" s="13">
        <f>IFERROR(VLOOKUP(A3589,[2]Sheet1!$A:$I,9,FALSE),0)</f>
        <v>0</v>
      </c>
      <c r="N3589" s="13">
        <f>IFERROR(VLOOKUP(A3589,[3]Sheet1!$A:$G,2,FALSE),0)</f>
        <v>0</v>
      </c>
      <c r="O3589" s="13">
        <f>IFERROR(VLOOKUP(A3589,[3]Sheet1!$A:$G,3,FALSE),0)</f>
        <v>0</v>
      </c>
      <c r="P3589" s="13">
        <f>IFERROR(VLOOKUP(A3589,[3]Sheet1!$A:$G,4,FALSE),0)</f>
        <v>0</v>
      </c>
      <c r="Q3589" s="13">
        <f>IFERROR(VLOOKUP(A3589,[3]Sheet1!$A:$G,5,FALSE),0)</f>
        <v>0</v>
      </c>
      <c r="R3589" s="13">
        <f>IFERROR(VLOOKUP(A3589,[3]Sheet1!$A:$H,6,FALSE),0)</f>
        <v>0</v>
      </c>
      <c r="S3589" s="13">
        <f>IFERROR(VLOOKUP(A3589,[3]Sheet1!$A:$I,7,FALSE),0)</f>
        <v>0</v>
      </c>
      <c r="T3589" s="13" t="str">
        <f t="shared" si="269"/>
        <v>Não</v>
      </c>
      <c r="U3589" s="13" t="str">
        <f t="shared" si="269"/>
        <v>Sim</v>
      </c>
      <c r="V3589" s="13" t="str">
        <f t="shared" si="269"/>
        <v>Sim</v>
      </c>
      <c r="W3589" s="13" t="str">
        <f t="shared" si="269"/>
        <v>Sim</v>
      </c>
      <c r="X3589" s="13" t="str">
        <f t="shared" si="270"/>
        <v>Não</v>
      </c>
      <c r="Y3589" s="13" t="str">
        <f t="shared" si="270"/>
        <v>Sim</v>
      </c>
    </row>
    <row r="3590" spans="1:25">
      <c r="A3590" s="10">
        <v>241190</v>
      </c>
      <c r="B3590" s="13">
        <f>IFERROR(VLOOKUP(A3590,[1]Monitoramento_Base_somente_Said!$A:$J,5,FALSE),0)</f>
        <v>2572</v>
      </c>
      <c r="C3590" s="13">
        <f>IFERROR(VLOOKUP(A3590,[1]Monitoramento_Base_somente_Said!$A:$J,6,FALSE),0)</f>
        <v>3557411</v>
      </c>
      <c r="D3590" s="13">
        <f>IFERROR(VLOOKUP(A3590,[1]Monitoramento_Base_somente_Said!$A:$J,7,FALSE),0)</f>
        <v>1832</v>
      </c>
      <c r="E3590" s="13">
        <f>IFERROR(VLOOKUP(A3590,[1]Monitoramento_Base_somente_Said!$A:$J,8,FALSE),0)</f>
        <v>3386241</v>
      </c>
      <c r="F3590" s="13">
        <f>IFERROR(VLOOKUP(A3590,[1]Monitoramento_Base_somente_Said!$A:$J,9,FALSE),0)</f>
        <v>704</v>
      </c>
      <c r="G3590" s="13">
        <f>IFERROR(VLOOKUP(A3590,[1]Monitoramento_Base_somente_Said!$A:$J,10,FALSE),0)</f>
        <v>1350164</v>
      </c>
      <c r="H3590" s="13">
        <f>IFERROR(VLOOKUP(A3590,[2]Sheet1!$A:$I,4,FALSE),0)</f>
        <v>0</v>
      </c>
      <c r="I3590" s="13">
        <f>IFERROR(VLOOKUP(A3590,[2]Sheet1!$A:$I,5,FALSE),0)</f>
        <v>0</v>
      </c>
      <c r="J3590" s="13">
        <f>IFERROR(VLOOKUP(A3590,[2]Sheet1!$A:$I,6,FALSE),0)</f>
        <v>0</v>
      </c>
      <c r="K3590" s="13">
        <f>IFERROR(VLOOKUP(A3590,[2]Sheet1!$A:$I,7,FALSE),0)</f>
        <v>0</v>
      </c>
      <c r="L3590" s="13">
        <f>IFERROR(VLOOKUP(A3590,[2]Sheet1!$A:$I,8,FALSE),0)</f>
        <v>0</v>
      </c>
      <c r="M3590" s="13">
        <f>IFERROR(VLOOKUP(A3590,[2]Sheet1!$A:$I,9,FALSE),0)</f>
        <v>0</v>
      </c>
      <c r="N3590" s="13">
        <f>IFERROR(VLOOKUP(A3590,[3]Sheet1!$A:$G,2,FALSE),0)</f>
        <v>0</v>
      </c>
      <c r="O3590" s="13">
        <f>IFERROR(VLOOKUP(A3590,[3]Sheet1!$A:$G,3,FALSE),0)</f>
        <v>0</v>
      </c>
      <c r="P3590" s="13">
        <f>IFERROR(VLOOKUP(A3590,[3]Sheet1!$A:$G,4,FALSE),0)</f>
        <v>0</v>
      </c>
      <c r="Q3590" s="13">
        <f>IFERROR(VLOOKUP(A3590,[3]Sheet1!$A:$G,5,FALSE),0)</f>
        <v>0</v>
      </c>
      <c r="R3590" s="13">
        <f>IFERROR(VLOOKUP(A3590,[3]Sheet1!$A:$H,6,FALSE),0)</f>
        <v>0</v>
      </c>
      <c r="S3590" s="13">
        <f>IFERROR(VLOOKUP(A3590,[3]Sheet1!$A:$I,7,FALSE),0)</f>
        <v>0</v>
      </c>
      <c r="T3590" s="13" t="str">
        <f t="shared" si="269"/>
        <v>Sim</v>
      </c>
      <c r="U3590" s="13" t="str">
        <f t="shared" si="269"/>
        <v>Sim</v>
      </c>
      <c r="V3590" s="13" t="str">
        <f t="shared" si="269"/>
        <v>Sim</v>
      </c>
      <c r="W3590" s="13" t="str">
        <f t="shared" si="269"/>
        <v>Sim</v>
      </c>
      <c r="X3590" s="13" t="str">
        <f t="shared" si="270"/>
        <v>Sim</v>
      </c>
      <c r="Y3590" s="13" t="str">
        <f t="shared" si="270"/>
        <v>Sim</v>
      </c>
    </row>
    <row r="3591" spans="1:25">
      <c r="A3591" s="10">
        <v>241200</v>
      </c>
      <c r="B3591" s="13">
        <f>IFERROR(VLOOKUP(A3591,[1]Monitoramento_Base_somente_Said!$A:$J,5,FALSE),0)</f>
        <v>2495459</v>
      </c>
      <c r="C3591" s="13">
        <f>IFERROR(VLOOKUP(A3591,[1]Monitoramento_Base_somente_Said!$A:$J,6,FALSE),0)</f>
        <v>1189618705</v>
      </c>
      <c r="D3591" s="13">
        <f>IFERROR(VLOOKUP(A3591,[1]Monitoramento_Base_somente_Said!$A:$J,7,FALSE),0)</f>
        <v>1233760</v>
      </c>
      <c r="E3591" s="13">
        <f>IFERROR(VLOOKUP(A3591,[1]Monitoramento_Base_somente_Said!$A:$J,8,FALSE),0)</f>
        <v>1094246773</v>
      </c>
      <c r="F3591" s="13">
        <f>IFERROR(VLOOKUP(A3591,[1]Monitoramento_Base_somente_Said!$A:$J,9,FALSE),0)</f>
        <v>555955</v>
      </c>
      <c r="G3591" s="13">
        <f>IFERROR(VLOOKUP(A3591,[1]Monitoramento_Base_somente_Said!$A:$J,10,FALSE),0)</f>
        <v>449189613</v>
      </c>
      <c r="H3591" s="13">
        <f>IFERROR(VLOOKUP(A3591,[2]Sheet1!$A:$I,4,FALSE),0)</f>
        <v>0</v>
      </c>
      <c r="I3591" s="13">
        <f>IFERROR(VLOOKUP(A3591,[2]Sheet1!$A:$I,5,FALSE),0)</f>
        <v>0</v>
      </c>
      <c r="J3591" s="13">
        <f>IFERROR(VLOOKUP(A3591,[2]Sheet1!$A:$I,6,FALSE),0)</f>
        <v>0</v>
      </c>
      <c r="K3591" s="13">
        <f>IFERROR(VLOOKUP(A3591,[2]Sheet1!$A:$I,7,FALSE),0)</f>
        <v>0</v>
      </c>
      <c r="L3591" s="13">
        <f>IFERROR(VLOOKUP(A3591,[2]Sheet1!$A:$I,8,FALSE),0)</f>
        <v>0</v>
      </c>
      <c r="M3591" s="13">
        <f>IFERROR(VLOOKUP(A3591,[2]Sheet1!$A:$I,9,FALSE),0)</f>
        <v>0</v>
      </c>
      <c r="N3591" s="13">
        <f>IFERROR(VLOOKUP(A3591,[3]Sheet1!$A:$G,2,FALSE),0)</f>
        <v>0</v>
      </c>
      <c r="O3591" s="13">
        <f>IFERROR(VLOOKUP(A3591,[3]Sheet1!$A:$G,3,FALSE),0)</f>
        <v>0</v>
      </c>
      <c r="P3591" s="13">
        <f>IFERROR(VLOOKUP(A3591,[3]Sheet1!$A:$G,4,FALSE),0)</f>
        <v>0</v>
      </c>
      <c r="Q3591" s="13">
        <f>IFERROR(VLOOKUP(A3591,[3]Sheet1!$A:$G,5,FALSE),0)</f>
        <v>0</v>
      </c>
      <c r="R3591" s="13">
        <f>IFERROR(VLOOKUP(A3591,[3]Sheet1!$A:$H,6,FALSE),0)</f>
        <v>0</v>
      </c>
      <c r="S3591" s="13">
        <f>IFERROR(VLOOKUP(A3591,[3]Sheet1!$A:$I,7,FALSE),0)</f>
        <v>0</v>
      </c>
      <c r="T3591" s="13" t="str">
        <f t="shared" si="269"/>
        <v>Sim</v>
      </c>
      <c r="U3591" s="13" t="str">
        <f t="shared" si="269"/>
        <v>Sim</v>
      </c>
      <c r="V3591" s="13" t="str">
        <f t="shared" si="269"/>
        <v>Sim</v>
      </c>
      <c r="W3591" s="13" t="str">
        <f t="shared" ref="W3591:Y3654" si="271">IF(E3591+K3591+Q3591&gt;0,"Sim","Não")</f>
        <v>Sim</v>
      </c>
      <c r="X3591" s="13" t="str">
        <f t="shared" si="270"/>
        <v>Sim</v>
      </c>
      <c r="Y3591" s="13" t="str">
        <f t="shared" si="270"/>
        <v>Sim</v>
      </c>
    </row>
    <row r="3592" spans="1:25">
      <c r="A3592" s="10">
        <v>241210</v>
      </c>
      <c r="B3592" s="13">
        <f>IFERROR(VLOOKUP(A3592,[1]Monitoramento_Base_somente_Said!$A:$J,5,FALSE),0)</f>
        <v>0</v>
      </c>
      <c r="C3592" s="13">
        <f>IFERROR(VLOOKUP(A3592,[1]Monitoramento_Base_somente_Said!$A:$J,6,FALSE),0)</f>
        <v>1211762</v>
      </c>
      <c r="D3592" s="13">
        <f>IFERROR(VLOOKUP(A3592,[1]Monitoramento_Base_somente_Said!$A:$J,7,FALSE),0)</f>
        <v>0</v>
      </c>
      <c r="E3592" s="13">
        <f>IFERROR(VLOOKUP(A3592,[1]Monitoramento_Base_somente_Said!$A:$J,8,FALSE),0)</f>
        <v>1321177</v>
      </c>
      <c r="F3592" s="13">
        <f>IFERROR(VLOOKUP(A3592,[1]Monitoramento_Base_somente_Said!$A:$J,9,FALSE),0)</f>
        <v>0</v>
      </c>
      <c r="G3592" s="13">
        <f>IFERROR(VLOOKUP(A3592,[1]Monitoramento_Base_somente_Said!$A:$J,10,FALSE),0)</f>
        <v>406641</v>
      </c>
      <c r="H3592" s="13">
        <f>IFERROR(VLOOKUP(A3592,[2]Sheet1!$A:$I,4,FALSE),0)</f>
        <v>0</v>
      </c>
      <c r="I3592" s="13">
        <f>IFERROR(VLOOKUP(A3592,[2]Sheet1!$A:$I,5,FALSE),0)</f>
        <v>0</v>
      </c>
      <c r="J3592" s="13">
        <f>IFERROR(VLOOKUP(A3592,[2]Sheet1!$A:$I,6,FALSE),0)</f>
        <v>0</v>
      </c>
      <c r="K3592" s="13">
        <f>IFERROR(VLOOKUP(A3592,[2]Sheet1!$A:$I,7,FALSE),0)</f>
        <v>0</v>
      </c>
      <c r="L3592" s="13">
        <f>IFERROR(VLOOKUP(A3592,[2]Sheet1!$A:$I,8,FALSE),0)</f>
        <v>0</v>
      </c>
      <c r="M3592" s="13">
        <f>IFERROR(VLOOKUP(A3592,[2]Sheet1!$A:$I,9,FALSE),0)</f>
        <v>0</v>
      </c>
      <c r="N3592" s="13">
        <f>IFERROR(VLOOKUP(A3592,[3]Sheet1!$A:$G,2,FALSE),0)</f>
        <v>0</v>
      </c>
      <c r="O3592" s="13">
        <f>IFERROR(VLOOKUP(A3592,[3]Sheet1!$A:$G,3,FALSE),0)</f>
        <v>0</v>
      </c>
      <c r="P3592" s="13">
        <f>IFERROR(VLOOKUP(A3592,[3]Sheet1!$A:$G,4,FALSE),0)</f>
        <v>0</v>
      </c>
      <c r="Q3592" s="13">
        <f>IFERROR(VLOOKUP(A3592,[3]Sheet1!$A:$G,5,FALSE),0)</f>
        <v>0</v>
      </c>
      <c r="R3592" s="13">
        <f>IFERROR(VLOOKUP(A3592,[3]Sheet1!$A:$H,6,FALSE),0)</f>
        <v>0</v>
      </c>
      <c r="S3592" s="13">
        <f>IFERROR(VLOOKUP(A3592,[3]Sheet1!$A:$I,7,FALSE),0)</f>
        <v>0</v>
      </c>
      <c r="T3592" s="13" t="str">
        <f t="shared" ref="T3592:Y3655" si="272">IF(B3592+H3592+N3592&gt;0,"Sim","Não")</f>
        <v>Não</v>
      </c>
      <c r="U3592" s="13" t="str">
        <f t="shared" si="272"/>
        <v>Sim</v>
      </c>
      <c r="V3592" s="13" t="str">
        <f t="shared" si="272"/>
        <v>Não</v>
      </c>
      <c r="W3592" s="13" t="str">
        <f t="shared" si="271"/>
        <v>Sim</v>
      </c>
      <c r="X3592" s="13" t="str">
        <f t="shared" si="271"/>
        <v>Não</v>
      </c>
      <c r="Y3592" s="13" t="str">
        <f t="shared" si="271"/>
        <v>Sim</v>
      </c>
    </row>
    <row r="3593" spans="1:25">
      <c r="A3593" s="10">
        <v>241220</v>
      </c>
      <c r="B3593" s="13">
        <f>IFERROR(VLOOKUP(A3593,[1]Monitoramento_Base_somente_Said!$A:$J,5,FALSE),0)</f>
        <v>0</v>
      </c>
      <c r="C3593" s="13">
        <f>IFERROR(VLOOKUP(A3593,[1]Monitoramento_Base_somente_Said!$A:$J,6,FALSE),0)</f>
        <v>29989356</v>
      </c>
      <c r="D3593" s="13">
        <f>IFERROR(VLOOKUP(A3593,[1]Monitoramento_Base_somente_Said!$A:$J,7,FALSE),0)</f>
        <v>0</v>
      </c>
      <c r="E3593" s="13">
        <f>IFERROR(VLOOKUP(A3593,[1]Monitoramento_Base_somente_Said!$A:$J,8,FALSE),0)</f>
        <v>26880598</v>
      </c>
      <c r="F3593" s="13">
        <f>IFERROR(VLOOKUP(A3593,[1]Monitoramento_Base_somente_Said!$A:$J,9,FALSE),0)</f>
        <v>94650</v>
      </c>
      <c r="G3593" s="13">
        <f>IFERROR(VLOOKUP(A3593,[1]Monitoramento_Base_somente_Said!$A:$J,10,FALSE),0)</f>
        <v>10013835</v>
      </c>
      <c r="H3593" s="13">
        <f>IFERROR(VLOOKUP(A3593,[2]Sheet1!$A:$I,4,FALSE),0)</f>
        <v>0</v>
      </c>
      <c r="I3593" s="13">
        <f>IFERROR(VLOOKUP(A3593,[2]Sheet1!$A:$I,5,FALSE),0)</f>
        <v>0</v>
      </c>
      <c r="J3593" s="13">
        <f>IFERROR(VLOOKUP(A3593,[2]Sheet1!$A:$I,6,FALSE),0)</f>
        <v>0</v>
      </c>
      <c r="K3593" s="13">
        <f>IFERROR(VLOOKUP(A3593,[2]Sheet1!$A:$I,7,FALSE),0)</f>
        <v>0</v>
      </c>
      <c r="L3593" s="13">
        <f>IFERROR(VLOOKUP(A3593,[2]Sheet1!$A:$I,8,FALSE),0)</f>
        <v>0</v>
      </c>
      <c r="M3593" s="13">
        <f>IFERROR(VLOOKUP(A3593,[2]Sheet1!$A:$I,9,FALSE),0)</f>
        <v>0</v>
      </c>
      <c r="N3593" s="13">
        <f>IFERROR(VLOOKUP(A3593,[3]Sheet1!$A:$G,2,FALSE),0)</f>
        <v>0</v>
      </c>
      <c r="O3593" s="13">
        <f>IFERROR(VLOOKUP(A3593,[3]Sheet1!$A:$G,3,FALSE),0)</f>
        <v>0</v>
      </c>
      <c r="P3593" s="13">
        <f>IFERROR(VLOOKUP(A3593,[3]Sheet1!$A:$G,4,FALSE),0)</f>
        <v>0</v>
      </c>
      <c r="Q3593" s="13">
        <f>IFERROR(VLOOKUP(A3593,[3]Sheet1!$A:$G,5,FALSE),0)</f>
        <v>0</v>
      </c>
      <c r="R3593" s="13">
        <f>IFERROR(VLOOKUP(A3593,[3]Sheet1!$A:$H,6,FALSE),0)</f>
        <v>0</v>
      </c>
      <c r="S3593" s="13">
        <f>IFERROR(VLOOKUP(A3593,[3]Sheet1!$A:$I,7,FALSE),0)</f>
        <v>0</v>
      </c>
      <c r="T3593" s="13" t="str">
        <f t="shared" si="272"/>
        <v>Não</v>
      </c>
      <c r="U3593" s="13" t="str">
        <f t="shared" si="272"/>
        <v>Sim</v>
      </c>
      <c r="V3593" s="13" t="str">
        <f t="shared" si="272"/>
        <v>Não</v>
      </c>
      <c r="W3593" s="13" t="str">
        <f t="shared" si="271"/>
        <v>Sim</v>
      </c>
      <c r="X3593" s="13" t="str">
        <f t="shared" si="271"/>
        <v>Sim</v>
      </c>
      <c r="Y3593" s="13" t="str">
        <f t="shared" si="271"/>
        <v>Sim</v>
      </c>
    </row>
    <row r="3594" spans="1:25">
      <c r="A3594" s="10">
        <v>241230</v>
      </c>
      <c r="B3594" s="13">
        <f>IFERROR(VLOOKUP(A3594,[1]Monitoramento_Base_somente_Said!$A:$J,5,FALSE),0)</f>
        <v>0</v>
      </c>
      <c r="C3594" s="13">
        <f>IFERROR(VLOOKUP(A3594,[1]Monitoramento_Base_somente_Said!$A:$J,6,FALSE),0)</f>
        <v>3467691</v>
      </c>
      <c r="D3594" s="13">
        <f>IFERROR(VLOOKUP(A3594,[1]Monitoramento_Base_somente_Said!$A:$J,7,FALSE),0)</f>
        <v>0</v>
      </c>
      <c r="E3594" s="13">
        <f>IFERROR(VLOOKUP(A3594,[1]Monitoramento_Base_somente_Said!$A:$J,8,FALSE),0)</f>
        <v>3243969</v>
      </c>
      <c r="F3594" s="13">
        <f>IFERROR(VLOOKUP(A3594,[1]Monitoramento_Base_somente_Said!$A:$J,9,FALSE),0)</f>
        <v>0</v>
      </c>
      <c r="G3594" s="13">
        <f>IFERROR(VLOOKUP(A3594,[1]Monitoramento_Base_somente_Said!$A:$J,10,FALSE),0)</f>
        <v>1342332</v>
      </c>
      <c r="H3594" s="13">
        <f>IFERROR(VLOOKUP(A3594,[2]Sheet1!$A:$I,4,FALSE),0)</f>
        <v>0</v>
      </c>
      <c r="I3594" s="13">
        <f>IFERROR(VLOOKUP(A3594,[2]Sheet1!$A:$I,5,FALSE),0)</f>
        <v>0</v>
      </c>
      <c r="J3594" s="13">
        <f>IFERROR(VLOOKUP(A3594,[2]Sheet1!$A:$I,6,FALSE),0)</f>
        <v>0</v>
      </c>
      <c r="K3594" s="13">
        <f>IFERROR(VLOOKUP(A3594,[2]Sheet1!$A:$I,7,FALSE),0)</f>
        <v>0</v>
      </c>
      <c r="L3594" s="13">
        <f>IFERROR(VLOOKUP(A3594,[2]Sheet1!$A:$I,8,FALSE),0)</f>
        <v>0</v>
      </c>
      <c r="M3594" s="13">
        <f>IFERROR(VLOOKUP(A3594,[2]Sheet1!$A:$I,9,FALSE),0)</f>
        <v>0</v>
      </c>
      <c r="N3594" s="13">
        <f>IFERROR(VLOOKUP(A3594,[3]Sheet1!$A:$G,2,FALSE),0)</f>
        <v>0</v>
      </c>
      <c r="O3594" s="13">
        <f>IFERROR(VLOOKUP(A3594,[3]Sheet1!$A:$G,3,FALSE),0)</f>
        <v>0</v>
      </c>
      <c r="P3594" s="13">
        <f>IFERROR(VLOOKUP(A3594,[3]Sheet1!$A:$G,4,FALSE),0)</f>
        <v>0</v>
      </c>
      <c r="Q3594" s="13">
        <f>IFERROR(VLOOKUP(A3594,[3]Sheet1!$A:$G,5,FALSE),0)</f>
        <v>0</v>
      </c>
      <c r="R3594" s="13">
        <f>IFERROR(VLOOKUP(A3594,[3]Sheet1!$A:$H,6,FALSE),0)</f>
        <v>0</v>
      </c>
      <c r="S3594" s="13">
        <f>IFERROR(VLOOKUP(A3594,[3]Sheet1!$A:$I,7,FALSE),0)</f>
        <v>0</v>
      </c>
      <c r="T3594" s="13" t="str">
        <f t="shared" si="272"/>
        <v>Não</v>
      </c>
      <c r="U3594" s="13" t="str">
        <f t="shared" si="272"/>
        <v>Sim</v>
      </c>
      <c r="V3594" s="13" t="str">
        <f t="shared" si="272"/>
        <v>Não</v>
      </c>
      <c r="W3594" s="13" t="str">
        <f t="shared" si="271"/>
        <v>Sim</v>
      </c>
      <c r="X3594" s="13" t="str">
        <f t="shared" si="271"/>
        <v>Não</v>
      </c>
      <c r="Y3594" s="13" t="str">
        <f t="shared" si="271"/>
        <v>Sim</v>
      </c>
    </row>
    <row r="3595" spans="1:25">
      <c r="A3595" s="10">
        <v>241240</v>
      </c>
      <c r="B3595" s="13">
        <f>IFERROR(VLOOKUP(A3595,[1]Monitoramento_Base_somente_Said!$A:$J,5,FALSE),0)</f>
        <v>0</v>
      </c>
      <c r="C3595" s="13">
        <f>IFERROR(VLOOKUP(A3595,[1]Monitoramento_Base_somente_Said!$A:$J,6,FALSE),0)</f>
        <v>1236931</v>
      </c>
      <c r="D3595" s="13">
        <f>IFERROR(VLOOKUP(A3595,[1]Monitoramento_Base_somente_Said!$A:$J,7,FALSE),0)</f>
        <v>0</v>
      </c>
      <c r="E3595" s="13">
        <f>IFERROR(VLOOKUP(A3595,[1]Monitoramento_Base_somente_Said!$A:$J,8,FALSE),0)</f>
        <v>1013752</v>
      </c>
      <c r="F3595" s="13">
        <f>IFERROR(VLOOKUP(A3595,[1]Monitoramento_Base_somente_Said!$A:$J,9,FALSE),0)</f>
        <v>0</v>
      </c>
      <c r="G3595" s="13">
        <f>IFERROR(VLOOKUP(A3595,[1]Monitoramento_Base_somente_Said!$A:$J,10,FALSE),0)</f>
        <v>409714</v>
      </c>
      <c r="H3595" s="13">
        <f>IFERROR(VLOOKUP(A3595,[2]Sheet1!$A:$I,4,FALSE),0)</f>
        <v>0</v>
      </c>
      <c r="I3595" s="13">
        <f>IFERROR(VLOOKUP(A3595,[2]Sheet1!$A:$I,5,FALSE),0)</f>
        <v>0</v>
      </c>
      <c r="J3595" s="13">
        <f>IFERROR(VLOOKUP(A3595,[2]Sheet1!$A:$I,6,FALSE),0)</f>
        <v>0</v>
      </c>
      <c r="K3595" s="13">
        <f>IFERROR(VLOOKUP(A3595,[2]Sheet1!$A:$I,7,FALSE),0)</f>
        <v>0</v>
      </c>
      <c r="L3595" s="13">
        <f>IFERROR(VLOOKUP(A3595,[2]Sheet1!$A:$I,8,FALSE),0)</f>
        <v>0</v>
      </c>
      <c r="M3595" s="13">
        <f>IFERROR(VLOOKUP(A3595,[2]Sheet1!$A:$I,9,FALSE),0)</f>
        <v>0</v>
      </c>
      <c r="N3595" s="13">
        <f>IFERROR(VLOOKUP(A3595,[3]Sheet1!$A:$G,2,FALSE),0)</f>
        <v>0</v>
      </c>
      <c r="O3595" s="13">
        <f>IFERROR(VLOOKUP(A3595,[3]Sheet1!$A:$G,3,FALSE),0)</f>
        <v>0</v>
      </c>
      <c r="P3595" s="13">
        <f>IFERROR(VLOOKUP(A3595,[3]Sheet1!$A:$G,4,FALSE),0)</f>
        <v>0</v>
      </c>
      <c r="Q3595" s="13">
        <f>IFERROR(VLOOKUP(A3595,[3]Sheet1!$A:$G,5,FALSE),0)</f>
        <v>0</v>
      </c>
      <c r="R3595" s="13">
        <f>IFERROR(VLOOKUP(A3595,[3]Sheet1!$A:$H,6,FALSE),0)</f>
        <v>0</v>
      </c>
      <c r="S3595" s="13">
        <f>IFERROR(VLOOKUP(A3595,[3]Sheet1!$A:$I,7,FALSE),0)</f>
        <v>0</v>
      </c>
      <c r="T3595" s="13" t="str">
        <f t="shared" si="272"/>
        <v>Não</v>
      </c>
      <c r="U3595" s="13" t="str">
        <f t="shared" si="272"/>
        <v>Sim</v>
      </c>
      <c r="V3595" s="13" t="str">
        <f t="shared" si="272"/>
        <v>Não</v>
      </c>
      <c r="W3595" s="13" t="str">
        <f t="shared" si="271"/>
        <v>Sim</v>
      </c>
      <c r="X3595" s="13" t="str">
        <f t="shared" si="271"/>
        <v>Não</v>
      </c>
      <c r="Y3595" s="13" t="str">
        <f t="shared" si="271"/>
        <v>Sim</v>
      </c>
    </row>
    <row r="3596" spans="1:25">
      <c r="A3596" s="10">
        <v>241250</v>
      </c>
      <c r="B3596" s="13">
        <f>IFERROR(VLOOKUP(A3596,[1]Monitoramento_Base_somente_Said!$A:$J,5,FALSE),0)</f>
        <v>0</v>
      </c>
      <c r="C3596" s="13">
        <f>IFERROR(VLOOKUP(A3596,[1]Monitoramento_Base_somente_Said!$A:$J,6,FALSE),0)</f>
        <v>30549579</v>
      </c>
      <c r="D3596" s="13">
        <f>IFERROR(VLOOKUP(A3596,[1]Monitoramento_Base_somente_Said!$A:$J,7,FALSE),0)</f>
        <v>0</v>
      </c>
      <c r="E3596" s="13">
        <f>IFERROR(VLOOKUP(A3596,[1]Monitoramento_Base_somente_Said!$A:$J,8,FALSE),0)</f>
        <v>28600410</v>
      </c>
      <c r="F3596" s="13">
        <f>IFERROR(VLOOKUP(A3596,[1]Monitoramento_Base_somente_Said!$A:$J,9,FALSE),0)</f>
        <v>0</v>
      </c>
      <c r="G3596" s="13">
        <f>IFERROR(VLOOKUP(A3596,[1]Monitoramento_Base_somente_Said!$A:$J,10,FALSE),0)</f>
        <v>12044121</v>
      </c>
      <c r="H3596" s="13">
        <f>IFERROR(VLOOKUP(A3596,[2]Sheet1!$A:$I,4,FALSE),0)</f>
        <v>0</v>
      </c>
      <c r="I3596" s="13">
        <f>IFERROR(VLOOKUP(A3596,[2]Sheet1!$A:$I,5,FALSE),0)</f>
        <v>0</v>
      </c>
      <c r="J3596" s="13">
        <f>IFERROR(VLOOKUP(A3596,[2]Sheet1!$A:$I,6,FALSE),0)</f>
        <v>0</v>
      </c>
      <c r="K3596" s="13">
        <f>IFERROR(VLOOKUP(A3596,[2]Sheet1!$A:$I,7,FALSE),0)</f>
        <v>0</v>
      </c>
      <c r="L3596" s="13">
        <f>IFERROR(VLOOKUP(A3596,[2]Sheet1!$A:$I,8,FALSE),0)</f>
        <v>0</v>
      </c>
      <c r="M3596" s="13">
        <f>IFERROR(VLOOKUP(A3596,[2]Sheet1!$A:$I,9,FALSE),0)</f>
        <v>0</v>
      </c>
      <c r="N3596" s="13">
        <f>IFERROR(VLOOKUP(A3596,[3]Sheet1!$A:$G,2,FALSE),0)</f>
        <v>0</v>
      </c>
      <c r="O3596" s="13">
        <f>IFERROR(VLOOKUP(A3596,[3]Sheet1!$A:$G,3,FALSE),0)</f>
        <v>0</v>
      </c>
      <c r="P3596" s="13">
        <f>IFERROR(VLOOKUP(A3596,[3]Sheet1!$A:$G,4,FALSE),0)</f>
        <v>0</v>
      </c>
      <c r="Q3596" s="13">
        <f>IFERROR(VLOOKUP(A3596,[3]Sheet1!$A:$G,5,FALSE),0)</f>
        <v>0</v>
      </c>
      <c r="R3596" s="13">
        <f>IFERROR(VLOOKUP(A3596,[3]Sheet1!$A:$H,6,FALSE),0)</f>
        <v>0</v>
      </c>
      <c r="S3596" s="13">
        <f>IFERROR(VLOOKUP(A3596,[3]Sheet1!$A:$I,7,FALSE),0)</f>
        <v>0</v>
      </c>
      <c r="T3596" s="13" t="str">
        <f t="shared" si="272"/>
        <v>Não</v>
      </c>
      <c r="U3596" s="13" t="str">
        <f t="shared" si="272"/>
        <v>Sim</v>
      </c>
      <c r="V3596" s="13" t="str">
        <f t="shared" si="272"/>
        <v>Não</v>
      </c>
      <c r="W3596" s="13" t="str">
        <f t="shared" si="271"/>
        <v>Sim</v>
      </c>
      <c r="X3596" s="13" t="str">
        <f t="shared" si="271"/>
        <v>Não</v>
      </c>
      <c r="Y3596" s="13" t="str">
        <f t="shared" si="271"/>
        <v>Sim</v>
      </c>
    </row>
    <row r="3597" spans="1:25">
      <c r="A3597" s="10">
        <v>241255</v>
      </c>
      <c r="B3597" s="13">
        <f>IFERROR(VLOOKUP(A3597,[1]Monitoramento_Base_somente_Said!$A:$J,5,FALSE),0)</f>
        <v>0</v>
      </c>
      <c r="C3597" s="13">
        <f>IFERROR(VLOOKUP(A3597,[1]Monitoramento_Base_somente_Said!$A:$J,6,FALSE),0)</f>
        <v>6211995</v>
      </c>
      <c r="D3597" s="13">
        <f>IFERROR(VLOOKUP(A3597,[1]Monitoramento_Base_somente_Said!$A:$J,7,FALSE),0)</f>
        <v>0</v>
      </c>
      <c r="E3597" s="13">
        <f>IFERROR(VLOOKUP(A3597,[1]Monitoramento_Base_somente_Said!$A:$J,8,FALSE),0)</f>
        <v>6657820</v>
      </c>
      <c r="F3597" s="13">
        <f>IFERROR(VLOOKUP(A3597,[1]Monitoramento_Base_somente_Said!$A:$J,9,FALSE),0)</f>
        <v>0</v>
      </c>
      <c r="G3597" s="13">
        <f>IFERROR(VLOOKUP(A3597,[1]Monitoramento_Base_somente_Said!$A:$J,10,FALSE),0)</f>
        <v>2754960</v>
      </c>
      <c r="H3597" s="13">
        <f>IFERROR(VLOOKUP(A3597,[2]Sheet1!$A:$I,4,FALSE),0)</f>
        <v>0</v>
      </c>
      <c r="I3597" s="13">
        <f>IFERROR(VLOOKUP(A3597,[2]Sheet1!$A:$I,5,FALSE),0)</f>
        <v>0</v>
      </c>
      <c r="J3597" s="13">
        <f>IFERROR(VLOOKUP(A3597,[2]Sheet1!$A:$I,6,FALSE),0)</f>
        <v>0</v>
      </c>
      <c r="K3597" s="13">
        <f>IFERROR(VLOOKUP(A3597,[2]Sheet1!$A:$I,7,FALSE),0)</f>
        <v>0</v>
      </c>
      <c r="L3597" s="13">
        <f>IFERROR(VLOOKUP(A3597,[2]Sheet1!$A:$I,8,FALSE),0)</f>
        <v>0</v>
      </c>
      <c r="M3597" s="13">
        <f>IFERROR(VLOOKUP(A3597,[2]Sheet1!$A:$I,9,FALSE),0)</f>
        <v>0</v>
      </c>
      <c r="N3597" s="13">
        <f>IFERROR(VLOOKUP(A3597,[3]Sheet1!$A:$G,2,FALSE),0)</f>
        <v>0</v>
      </c>
      <c r="O3597" s="13">
        <f>IFERROR(VLOOKUP(A3597,[3]Sheet1!$A:$G,3,FALSE),0)</f>
        <v>0</v>
      </c>
      <c r="P3597" s="13">
        <f>IFERROR(VLOOKUP(A3597,[3]Sheet1!$A:$G,4,FALSE),0)</f>
        <v>0</v>
      </c>
      <c r="Q3597" s="13">
        <f>IFERROR(VLOOKUP(A3597,[3]Sheet1!$A:$G,5,FALSE),0)</f>
        <v>0</v>
      </c>
      <c r="R3597" s="13">
        <f>IFERROR(VLOOKUP(A3597,[3]Sheet1!$A:$H,6,FALSE),0)</f>
        <v>0</v>
      </c>
      <c r="S3597" s="13">
        <f>IFERROR(VLOOKUP(A3597,[3]Sheet1!$A:$I,7,FALSE),0)</f>
        <v>0</v>
      </c>
      <c r="T3597" s="13" t="str">
        <f t="shared" si="272"/>
        <v>Não</v>
      </c>
      <c r="U3597" s="13" t="str">
        <f t="shared" si="272"/>
        <v>Sim</v>
      </c>
      <c r="V3597" s="13" t="str">
        <f t="shared" si="272"/>
        <v>Não</v>
      </c>
      <c r="W3597" s="13" t="str">
        <f t="shared" si="271"/>
        <v>Sim</v>
      </c>
      <c r="X3597" s="13" t="str">
        <f t="shared" si="271"/>
        <v>Não</v>
      </c>
      <c r="Y3597" s="13" t="str">
        <f t="shared" si="271"/>
        <v>Sim</v>
      </c>
    </row>
    <row r="3598" spans="1:25">
      <c r="A3598" s="10">
        <v>241260</v>
      </c>
      <c r="B3598" s="13">
        <f>IFERROR(VLOOKUP(A3598,[1]Monitoramento_Base_somente_Said!$A:$J,5,FALSE),0)</f>
        <v>163011</v>
      </c>
      <c r="C3598" s="13">
        <f>IFERROR(VLOOKUP(A3598,[1]Monitoramento_Base_somente_Said!$A:$J,6,FALSE),0)</f>
        <v>19554678</v>
      </c>
      <c r="D3598" s="13">
        <f>IFERROR(VLOOKUP(A3598,[1]Monitoramento_Base_somente_Said!$A:$J,7,FALSE),0)</f>
        <v>97041</v>
      </c>
      <c r="E3598" s="13">
        <f>IFERROR(VLOOKUP(A3598,[1]Monitoramento_Base_somente_Said!$A:$J,8,FALSE),0)</f>
        <v>17895163</v>
      </c>
      <c r="F3598" s="13">
        <f>IFERROR(VLOOKUP(A3598,[1]Monitoramento_Base_somente_Said!$A:$J,9,FALSE),0)</f>
        <v>25931</v>
      </c>
      <c r="G3598" s="13">
        <f>IFERROR(VLOOKUP(A3598,[1]Monitoramento_Base_somente_Said!$A:$J,10,FALSE),0)</f>
        <v>7388197</v>
      </c>
      <c r="H3598" s="13">
        <f>IFERROR(VLOOKUP(A3598,[2]Sheet1!$A:$I,4,FALSE),0)</f>
        <v>0</v>
      </c>
      <c r="I3598" s="13">
        <f>IFERROR(VLOOKUP(A3598,[2]Sheet1!$A:$I,5,FALSE),0)</f>
        <v>0</v>
      </c>
      <c r="J3598" s="13">
        <f>IFERROR(VLOOKUP(A3598,[2]Sheet1!$A:$I,6,FALSE),0)</f>
        <v>0</v>
      </c>
      <c r="K3598" s="13">
        <f>IFERROR(VLOOKUP(A3598,[2]Sheet1!$A:$I,7,FALSE),0)</f>
        <v>0</v>
      </c>
      <c r="L3598" s="13">
        <f>IFERROR(VLOOKUP(A3598,[2]Sheet1!$A:$I,8,FALSE),0)</f>
        <v>0</v>
      </c>
      <c r="M3598" s="13">
        <f>IFERROR(VLOOKUP(A3598,[2]Sheet1!$A:$I,9,FALSE),0)</f>
        <v>0</v>
      </c>
      <c r="N3598" s="13">
        <f>IFERROR(VLOOKUP(A3598,[3]Sheet1!$A:$G,2,FALSE),0)</f>
        <v>0</v>
      </c>
      <c r="O3598" s="13">
        <f>IFERROR(VLOOKUP(A3598,[3]Sheet1!$A:$G,3,FALSE),0)</f>
        <v>0</v>
      </c>
      <c r="P3598" s="13">
        <f>IFERROR(VLOOKUP(A3598,[3]Sheet1!$A:$G,4,FALSE),0)</f>
        <v>0</v>
      </c>
      <c r="Q3598" s="13">
        <f>IFERROR(VLOOKUP(A3598,[3]Sheet1!$A:$G,5,FALSE),0)</f>
        <v>0</v>
      </c>
      <c r="R3598" s="13">
        <f>IFERROR(VLOOKUP(A3598,[3]Sheet1!$A:$H,6,FALSE),0)</f>
        <v>0</v>
      </c>
      <c r="S3598" s="13">
        <f>IFERROR(VLOOKUP(A3598,[3]Sheet1!$A:$I,7,FALSE),0)</f>
        <v>0</v>
      </c>
      <c r="T3598" s="13" t="str">
        <f t="shared" si="272"/>
        <v>Sim</v>
      </c>
      <c r="U3598" s="13" t="str">
        <f t="shared" si="272"/>
        <v>Sim</v>
      </c>
      <c r="V3598" s="13" t="str">
        <f t="shared" si="272"/>
        <v>Sim</v>
      </c>
      <c r="W3598" s="13" t="str">
        <f t="shared" si="271"/>
        <v>Sim</v>
      </c>
      <c r="X3598" s="13" t="str">
        <f t="shared" si="271"/>
        <v>Sim</v>
      </c>
      <c r="Y3598" s="13" t="str">
        <f t="shared" si="271"/>
        <v>Sim</v>
      </c>
    </row>
    <row r="3599" spans="1:25">
      <c r="A3599" s="10">
        <v>241270</v>
      </c>
      <c r="B3599" s="13">
        <f>IFERROR(VLOOKUP(A3599,[1]Monitoramento_Base_somente_Said!$A:$J,5,FALSE),0)</f>
        <v>0</v>
      </c>
      <c r="C3599" s="13">
        <f>IFERROR(VLOOKUP(A3599,[1]Monitoramento_Base_somente_Said!$A:$J,6,FALSE),0)</f>
        <v>2686711</v>
      </c>
      <c r="D3599" s="13">
        <f>IFERROR(VLOOKUP(A3599,[1]Monitoramento_Base_somente_Said!$A:$J,7,FALSE),0)</f>
        <v>0</v>
      </c>
      <c r="E3599" s="13">
        <f>IFERROR(VLOOKUP(A3599,[1]Monitoramento_Base_somente_Said!$A:$J,8,FALSE),0)</f>
        <v>2505575</v>
      </c>
      <c r="F3599" s="13">
        <f>IFERROR(VLOOKUP(A3599,[1]Monitoramento_Base_somente_Said!$A:$J,9,FALSE),0)</f>
        <v>0</v>
      </c>
      <c r="G3599" s="13">
        <f>IFERROR(VLOOKUP(A3599,[1]Monitoramento_Base_somente_Said!$A:$J,10,FALSE),0)</f>
        <v>1033832</v>
      </c>
      <c r="H3599" s="13">
        <f>IFERROR(VLOOKUP(A3599,[2]Sheet1!$A:$I,4,FALSE),0)</f>
        <v>0</v>
      </c>
      <c r="I3599" s="13">
        <f>IFERROR(VLOOKUP(A3599,[2]Sheet1!$A:$I,5,FALSE),0)</f>
        <v>0</v>
      </c>
      <c r="J3599" s="13">
        <f>IFERROR(VLOOKUP(A3599,[2]Sheet1!$A:$I,6,FALSE),0)</f>
        <v>0</v>
      </c>
      <c r="K3599" s="13">
        <f>IFERROR(VLOOKUP(A3599,[2]Sheet1!$A:$I,7,FALSE),0)</f>
        <v>0</v>
      </c>
      <c r="L3599" s="13">
        <f>IFERROR(VLOOKUP(A3599,[2]Sheet1!$A:$I,8,FALSE),0)</f>
        <v>0</v>
      </c>
      <c r="M3599" s="13">
        <f>IFERROR(VLOOKUP(A3599,[2]Sheet1!$A:$I,9,FALSE),0)</f>
        <v>0</v>
      </c>
      <c r="N3599" s="13">
        <f>IFERROR(VLOOKUP(A3599,[3]Sheet1!$A:$G,2,FALSE),0)</f>
        <v>0</v>
      </c>
      <c r="O3599" s="13">
        <f>IFERROR(VLOOKUP(A3599,[3]Sheet1!$A:$G,3,FALSE),0)</f>
        <v>0</v>
      </c>
      <c r="P3599" s="13">
        <f>IFERROR(VLOOKUP(A3599,[3]Sheet1!$A:$G,4,FALSE),0)</f>
        <v>0</v>
      </c>
      <c r="Q3599" s="13">
        <f>IFERROR(VLOOKUP(A3599,[3]Sheet1!$A:$G,5,FALSE),0)</f>
        <v>0</v>
      </c>
      <c r="R3599" s="13">
        <f>IFERROR(VLOOKUP(A3599,[3]Sheet1!$A:$H,6,FALSE),0)</f>
        <v>0</v>
      </c>
      <c r="S3599" s="13">
        <f>IFERROR(VLOOKUP(A3599,[3]Sheet1!$A:$I,7,FALSE),0)</f>
        <v>0</v>
      </c>
      <c r="T3599" s="13" t="str">
        <f t="shared" si="272"/>
        <v>Não</v>
      </c>
      <c r="U3599" s="13" t="str">
        <f t="shared" si="272"/>
        <v>Sim</v>
      </c>
      <c r="V3599" s="13" t="str">
        <f t="shared" si="272"/>
        <v>Não</v>
      </c>
      <c r="W3599" s="13" t="str">
        <f t="shared" si="271"/>
        <v>Sim</v>
      </c>
      <c r="X3599" s="13" t="str">
        <f t="shared" si="271"/>
        <v>Não</v>
      </c>
      <c r="Y3599" s="13" t="str">
        <f t="shared" si="271"/>
        <v>Sim</v>
      </c>
    </row>
    <row r="3600" spans="1:25">
      <c r="A3600" s="10">
        <v>241280</v>
      </c>
      <c r="B3600" s="13">
        <f>IFERROR(VLOOKUP(A3600,[1]Monitoramento_Base_somente_Said!$A:$J,5,FALSE),0)</f>
        <v>0</v>
      </c>
      <c r="C3600" s="13">
        <f>IFERROR(VLOOKUP(A3600,[1]Monitoramento_Base_somente_Said!$A:$J,6,FALSE),0)</f>
        <v>13200017</v>
      </c>
      <c r="D3600" s="13">
        <f>IFERROR(VLOOKUP(A3600,[1]Monitoramento_Base_somente_Said!$A:$J,7,FALSE),0)</f>
        <v>0</v>
      </c>
      <c r="E3600" s="13">
        <f>IFERROR(VLOOKUP(A3600,[1]Monitoramento_Base_somente_Said!$A:$J,8,FALSE),0)</f>
        <v>12348403</v>
      </c>
      <c r="F3600" s="13">
        <f>IFERROR(VLOOKUP(A3600,[1]Monitoramento_Base_somente_Said!$A:$J,9,FALSE),0)</f>
        <v>0</v>
      </c>
      <c r="G3600" s="13">
        <f>IFERROR(VLOOKUP(A3600,[1]Monitoramento_Base_somente_Said!$A:$J,10,FALSE),0)</f>
        <v>5109684</v>
      </c>
      <c r="H3600" s="13">
        <f>IFERROR(VLOOKUP(A3600,[2]Sheet1!$A:$I,4,FALSE),0)</f>
        <v>0</v>
      </c>
      <c r="I3600" s="13">
        <f>IFERROR(VLOOKUP(A3600,[2]Sheet1!$A:$I,5,FALSE),0)</f>
        <v>0</v>
      </c>
      <c r="J3600" s="13">
        <f>IFERROR(VLOOKUP(A3600,[2]Sheet1!$A:$I,6,FALSE),0)</f>
        <v>0</v>
      </c>
      <c r="K3600" s="13">
        <f>IFERROR(VLOOKUP(A3600,[2]Sheet1!$A:$I,7,FALSE),0)</f>
        <v>0</v>
      </c>
      <c r="L3600" s="13">
        <f>IFERROR(VLOOKUP(A3600,[2]Sheet1!$A:$I,8,FALSE),0)</f>
        <v>0</v>
      </c>
      <c r="M3600" s="13">
        <f>IFERROR(VLOOKUP(A3600,[2]Sheet1!$A:$I,9,FALSE),0)</f>
        <v>0</v>
      </c>
      <c r="N3600" s="13">
        <f>IFERROR(VLOOKUP(A3600,[3]Sheet1!$A:$G,2,FALSE),0)</f>
        <v>0</v>
      </c>
      <c r="O3600" s="13">
        <f>IFERROR(VLOOKUP(A3600,[3]Sheet1!$A:$G,3,FALSE),0)</f>
        <v>0</v>
      </c>
      <c r="P3600" s="13">
        <f>IFERROR(VLOOKUP(A3600,[3]Sheet1!$A:$G,4,FALSE),0)</f>
        <v>0</v>
      </c>
      <c r="Q3600" s="13">
        <f>IFERROR(VLOOKUP(A3600,[3]Sheet1!$A:$G,5,FALSE),0)</f>
        <v>0</v>
      </c>
      <c r="R3600" s="13">
        <f>IFERROR(VLOOKUP(A3600,[3]Sheet1!$A:$H,6,FALSE),0)</f>
        <v>0</v>
      </c>
      <c r="S3600" s="13">
        <f>IFERROR(VLOOKUP(A3600,[3]Sheet1!$A:$I,7,FALSE),0)</f>
        <v>0</v>
      </c>
      <c r="T3600" s="13" t="str">
        <f t="shared" si="272"/>
        <v>Não</v>
      </c>
      <c r="U3600" s="13" t="str">
        <f t="shared" si="272"/>
        <v>Sim</v>
      </c>
      <c r="V3600" s="13" t="str">
        <f t="shared" si="272"/>
        <v>Não</v>
      </c>
      <c r="W3600" s="13" t="str">
        <f t="shared" si="271"/>
        <v>Sim</v>
      </c>
      <c r="X3600" s="13" t="str">
        <f t="shared" si="271"/>
        <v>Não</v>
      </c>
      <c r="Y3600" s="13" t="str">
        <f t="shared" si="271"/>
        <v>Sim</v>
      </c>
    </row>
    <row r="3601" spans="1:25">
      <c r="A3601" s="10">
        <v>241290</v>
      </c>
      <c r="B3601" s="13">
        <f>IFERROR(VLOOKUP(A3601,[1]Monitoramento_Base_somente_Said!$A:$J,5,FALSE),0)</f>
        <v>0</v>
      </c>
      <c r="C3601" s="13">
        <f>IFERROR(VLOOKUP(A3601,[1]Monitoramento_Base_somente_Said!$A:$J,6,FALSE),0)</f>
        <v>6668356</v>
      </c>
      <c r="D3601" s="13">
        <f>IFERROR(VLOOKUP(A3601,[1]Monitoramento_Base_somente_Said!$A:$J,7,FALSE),0)</f>
        <v>695</v>
      </c>
      <c r="E3601" s="13">
        <f>IFERROR(VLOOKUP(A3601,[1]Monitoramento_Base_somente_Said!$A:$J,8,FALSE),0)</f>
        <v>6858637</v>
      </c>
      <c r="F3601" s="13">
        <f>IFERROR(VLOOKUP(A3601,[1]Monitoramento_Base_somente_Said!$A:$J,9,FALSE),0)</f>
        <v>250</v>
      </c>
      <c r="G3601" s="13">
        <f>IFERROR(VLOOKUP(A3601,[1]Monitoramento_Base_somente_Said!$A:$J,10,FALSE),0)</f>
        <v>2875994</v>
      </c>
      <c r="H3601" s="13">
        <f>IFERROR(VLOOKUP(A3601,[2]Sheet1!$A:$I,4,FALSE),0)</f>
        <v>0</v>
      </c>
      <c r="I3601" s="13">
        <f>IFERROR(VLOOKUP(A3601,[2]Sheet1!$A:$I,5,FALSE),0)</f>
        <v>0</v>
      </c>
      <c r="J3601" s="13">
        <f>IFERROR(VLOOKUP(A3601,[2]Sheet1!$A:$I,6,FALSE),0)</f>
        <v>0</v>
      </c>
      <c r="K3601" s="13">
        <f>IFERROR(VLOOKUP(A3601,[2]Sheet1!$A:$I,7,FALSE),0)</f>
        <v>0</v>
      </c>
      <c r="L3601" s="13">
        <f>IFERROR(VLOOKUP(A3601,[2]Sheet1!$A:$I,8,FALSE),0)</f>
        <v>0</v>
      </c>
      <c r="M3601" s="13">
        <f>IFERROR(VLOOKUP(A3601,[2]Sheet1!$A:$I,9,FALSE),0)</f>
        <v>0</v>
      </c>
      <c r="N3601" s="13">
        <f>IFERROR(VLOOKUP(A3601,[3]Sheet1!$A:$G,2,FALSE),0)</f>
        <v>0</v>
      </c>
      <c r="O3601" s="13">
        <f>IFERROR(VLOOKUP(A3601,[3]Sheet1!$A:$G,3,FALSE),0)</f>
        <v>0</v>
      </c>
      <c r="P3601" s="13">
        <f>IFERROR(VLOOKUP(A3601,[3]Sheet1!$A:$G,4,FALSE),0)</f>
        <v>0</v>
      </c>
      <c r="Q3601" s="13">
        <f>IFERROR(VLOOKUP(A3601,[3]Sheet1!$A:$G,5,FALSE),0)</f>
        <v>0</v>
      </c>
      <c r="R3601" s="13">
        <f>IFERROR(VLOOKUP(A3601,[3]Sheet1!$A:$H,6,FALSE),0)</f>
        <v>0</v>
      </c>
      <c r="S3601" s="13">
        <f>IFERROR(VLOOKUP(A3601,[3]Sheet1!$A:$I,7,FALSE),0)</f>
        <v>0</v>
      </c>
      <c r="T3601" s="13" t="str">
        <f t="shared" si="272"/>
        <v>Não</v>
      </c>
      <c r="U3601" s="13" t="str">
        <f t="shared" si="272"/>
        <v>Sim</v>
      </c>
      <c r="V3601" s="13" t="str">
        <f t="shared" si="272"/>
        <v>Sim</v>
      </c>
      <c r="W3601" s="13" t="str">
        <f t="shared" si="271"/>
        <v>Sim</v>
      </c>
      <c r="X3601" s="13" t="str">
        <f t="shared" si="271"/>
        <v>Sim</v>
      </c>
      <c r="Y3601" s="13" t="str">
        <f t="shared" si="271"/>
        <v>Sim</v>
      </c>
    </row>
    <row r="3602" spans="1:25">
      <c r="A3602" s="10">
        <v>241300</v>
      </c>
      <c r="B3602" s="13">
        <f>IFERROR(VLOOKUP(A3602,[1]Monitoramento_Base_somente_Said!$A:$J,5,FALSE),0)</f>
        <v>0</v>
      </c>
      <c r="C3602" s="13">
        <f>IFERROR(VLOOKUP(A3602,[1]Monitoramento_Base_somente_Said!$A:$J,6,FALSE),0)</f>
        <v>1152332</v>
      </c>
      <c r="D3602" s="13">
        <f>IFERROR(VLOOKUP(A3602,[1]Monitoramento_Base_somente_Said!$A:$J,7,FALSE),0)</f>
        <v>0</v>
      </c>
      <c r="E3602" s="13">
        <f>IFERROR(VLOOKUP(A3602,[1]Monitoramento_Base_somente_Said!$A:$J,8,FALSE),0)</f>
        <v>1077988</v>
      </c>
      <c r="F3602" s="13">
        <f>IFERROR(VLOOKUP(A3602,[1]Monitoramento_Base_somente_Said!$A:$J,9,FALSE),0)</f>
        <v>0</v>
      </c>
      <c r="G3602" s="13">
        <f>IFERROR(VLOOKUP(A3602,[1]Monitoramento_Base_somente_Said!$A:$J,10,FALSE),0)</f>
        <v>446064</v>
      </c>
      <c r="H3602" s="13">
        <f>IFERROR(VLOOKUP(A3602,[2]Sheet1!$A:$I,4,FALSE),0)</f>
        <v>0</v>
      </c>
      <c r="I3602" s="13">
        <f>IFERROR(VLOOKUP(A3602,[2]Sheet1!$A:$I,5,FALSE),0)</f>
        <v>0</v>
      </c>
      <c r="J3602" s="13">
        <f>IFERROR(VLOOKUP(A3602,[2]Sheet1!$A:$I,6,FALSE),0)</f>
        <v>0</v>
      </c>
      <c r="K3602" s="13">
        <f>IFERROR(VLOOKUP(A3602,[2]Sheet1!$A:$I,7,FALSE),0)</f>
        <v>0</v>
      </c>
      <c r="L3602" s="13">
        <f>IFERROR(VLOOKUP(A3602,[2]Sheet1!$A:$I,8,FALSE),0)</f>
        <v>0</v>
      </c>
      <c r="M3602" s="13">
        <f>IFERROR(VLOOKUP(A3602,[2]Sheet1!$A:$I,9,FALSE),0)</f>
        <v>0</v>
      </c>
      <c r="N3602" s="13">
        <f>IFERROR(VLOOKUP(A3602,[3]Sheet1!$A:$G,2,FALSE),0)</f>
        <v>0</v>
      </c>
      <c r="O3602" s="13">
        <f>IFERROR(VLOOKUP(A3602,[3]Sheet1!$A:$G,3,FALSE),0)</f>
        <v>0</v>
      </c>
      <c r="P3602" s="13">
        <f>IFERROR(VLOOKUP(A3602,[3]Sheet1!$A:$G,4,FALSE),0)</f>
        <v>0</v>
      </c>
      <c r="Q3602" s="13">
        <f>IFERROR(VLOOKUP(A3602,[3]Sheet1!$A:$G,5,FALSE),0)</f>
        <v>0</v>
      </c>
      <c r="R3602" s="13">
        <f>IFERROR(VLOOKUP(A3602,[3]Sheet1!$A:$H,6,FALSE),0)</f>
        <v>0</v>
      </c>
      <c r="S3602" s="13">
        <f>IFERROR(VLOOKUP(A3602,[3]Sheet1!$A:$I,7,FALSE),0)</f>
        <v>0</v>
      </c>
      <c r="T3602" s="13" t="str">
        <f t="shared" si="272"/>
        <v>Não</v>
      </c>
      <c r="U3602" s="13" t="str">
        <f t="shared" si="272"/>
        <v>Sim</v>
      </c>
      <c r="V3602" s="13" t="str">
        <f t="shared" si="272"/>
        <v>Não</v>
      </c>
      <c r="W3602" s="13" t="str">
        <f t="shared" si="271"/>
        <v>Sim</v>
      </c>
      <c r="X3602" s="13" t="str">
        <f t="shared" si="271"/>
        <v>Não</v>
      </c>
      <c r="Y3602" s="13" t="str">
        <f t="shared" si="271"/>
        <v>Sim</v>
      </c>
    </row>
    <row r="3603" spans="1:25">
      <c r="A3603" s="10">
        <v>241310</v>
      </c>
      <c r="B3603" s="13">
        <f>IFERROR(VLOOKUP(A3603,[1]Monitoramento_Base_somente_Said!$A:$J,5,FALSE),0)</f>
        <v>0</v>
      </c>
      <c r="C3603" s="13">
        <f>IFERROR(VLOOKUP(A3603,[1]Monitoramento_Base_somente_Said!$A:$J,6,FALSE),0)</f>
        <v>8296881</v>
      </c>
      <c r="D3603" s="13">
        <f>IFERROR(VLOOKUP(A3603,[1]Monitoramento_Base_somente_Said!$A:$J,7,FALSE),0)</f>
        <v>0</v>
      </c>
      <c r="E3603" s="13">
        <f>IFERROR(VLOOKUP(A3603,[1]Monitoramento_Base_somente_Said!$A:$J,8,FALSE),0)</f>
        <v>7772899</v>
      </c>
      <c r="F3603" s="13">
        <f>IFERROR(VLOOKUP(A3603,[1]Monitoramento_Base_somente_Said!$A:$J,9,FALSE),0)</f>
        <v>0</v>
      </c>
      <c r="G3603" s="13">
        <f>IFERROR(VLOOKUP(A3603,[1]Monitoramento_Base_somente_Said!$A:$J,10,FALSE),0)</f>
        <v>3216312</v>
      </c>
      <c r="H3603" s="13">
        <f>IFERROR(VLOOKUP(A3603,[2]Sheet1!$A:$I,4,FALSE),0)</f>
        <v>0</v>
      </c>
      <c r="I3603" s="13">
        <f>IFERROR(VLOOKUP(A3603,[2]Sheet1!$A:$I,5,FALSE),0)</f>
        <v>0</v>
      </c>
      <c r="J3603" s="13">
        <f>IFERROR(VLOOKUP(A3603,[2]Sheet1!$A:$I,6,FALSE),0)</f>
        <v>0</v>
      </c>
      <c r="K3603" s="13">
        <f>IFERROR(VLOOKUP(A3603,[2]Sheet1!$A:$I,7,FALSE),0)</f>
        <v>0</v>
      </c>
      <c r="L3603" s="13">
        <f>IFERROR(VLOOKUP(A3603,[2]Sheet1!$A:$I,8,FALSE),0)</f>
        <v>0</v>
      </c>
      <c r="M3603" s="13">
        <f>IFERROR(VLOOKUP(A3603,[2]Sheet1!$A:$I,9,FALSE),0)</f>
        <v>0</v>
      </c>
      <c r="N3603" s="13">
        <f>IFERROR(VLOOKUP(A3603,[3]Sheet1!$A:$G,2,FALSE),0)</f>
        <v>0</v>
      </c>
      <c r="O3603" s="13">
        <f>IFERROR(VLOOKUP(A3603,[3]Sheet1!$A:$G,3,FALSE),0)</f>
        <v>0</v>
      </c>
      <c r="P3603" s="13">
        <f>IFERROR(VLOOKUP(A3603,[3]Sheet1!$A:$G,4,FALSE),0)</f>
        <v>0</v>
      </c>
      <c r="Q3603" s="13">
        <f>IFERROR(VLOOKUP(A3603,[3]Sheet1!$A:$G,5,FALSE),0)</f>
        <v>0</v>
      </c>
      <c r="R3603" s="13">
        <f>IFERROR(VLOOKUP(A3603,[3]Sheet1!$A:$H,6,FALSE),0)</f>
        <v>0</v>
      </c>
      <c r="S3603" s="13">
        <f>IFERROR(VLOOKUP(A3603,[3]Sheet1!$A:$I,7,FALSE),0)</f>
        <v>0</v>
      </c>
      <c r="T3603" s="13" t="str">
        <f t="shared" si="272"/>
        <v>Não</v>
      </c>
      <c r="U3603" s="13" t="str">
        <f t="shared" si="272"/>
        <v>Sim</v>
      </c>
      <c r="V3603" s="13" t="str">
        <f t="shared" si="272"/>
        <v>Não</v>
      </c>
      <c r="W3603" s="13" t="str">
        <f t="shared" si="271"/>
        <v>Sim</v>
      </c>
      <c r="X3603" s="13" t="str">
        <f t="shared" si="271"/>
        <v>Não</v>
      </c>
      <c r="Y3603" s="13" t="str">
        <f t="shared" si="271"/>
        <v>Sim</v>
      </c>
    </row>
    <row r="3604" spans="1:25">
      <c r="A3604" s="10">
        <v>241320</v>
      </c>
      <c r="B3604" s="13">
        <f>IFERROR(VLOOKUP(A3604,[1]Monitoramento_Base_somente_Said!$A:$J,5,FALSE),0)</f>
        <v>0</v>
      </c>
      <c r="C3604" s="13">
        <f>IFERROR(VLOOKUP(A3604,[1]Monitoramento_Base_somente_Said!$A:$J,6,FALSE),0)</f>
        <v>6287760</v>
      </c>
      <c r="D3604" s="13">
        <f>IFERROR(VLOOKUP(A3604,[1]Monitoramento_Base_somente_Said!$A:$J,7,FALSE),0)</f>
        <v>10432</v>
      </c>
      <c r="E3604" s="13">
        <f>IFERROR(VLOOKUP(A3604,[1]Monitoramento_Base_somente_Said!$A:$J,8,FALSE),0)</f>
        <v>5450430</v>
      </c>
      <c r="F3604" s="13">
        <f>IFERROR(VLOOKUP(A3604,[1]Monitoramento_Base_somente_Said!$A:$J,9,FALSE),0)</f>
        <v>0</v>
      </c>
      <c r="G3604" s="13">
        <f>IFERROR(VLOOKUP(A3604,[1]Monitoramento_Base_somente_Said!$A:$J,10,FALSE),0)</f>
        <v>2227476</v>
      </c>
      <c r="H3604" s="13">
        <f>IFERROR(VLOOKUP(A3604,[2]Sheet1!$A:$I,4,FALSE),0)</f>
        <v>0</v>
      </c>
      <c r="I3604" s="13">
        <f>IFERROR(VLOOKUP(A3604,[2]Sheet1!$A:$I,5,FALSE),0)</f>
        <v>0</v>
      </c>
      <c r="J3604" s="13">
        <f>IFERROR(VLOOKUP(A3604,[2]Sheet1!$A:$I,6,FALSE),0)</f>
        <v>0</v>
      </c>
      <c r="K3604" s="13">
        <f>IFERROR(VLOOKUP(A3604,[2]Sheet1!$A:$I,7,FALSE),0)</f>
        <v>0</v>
      </c>
      <c r="L3604" s="13">
        <f>IFERROR(VLOOKUP(A3604,[2]Sheet1!$A:$I,8,FALSE),0)</f>
        <v>0</v>
      </c>
      <c r="M3604" s="13">
        <f>IFERROR(VLOOKUP(A3604,[2]Sheet1!$A:$I,9,FALSE),0)</f>
        <v>0</v>
      </c>
      <c r="N3604" s="13">
        <f>IFERROR(VLOOKUP(A3604,[3]Sheet1!$A:$G,2,FALSE),0)</f>
        <v>0</v>
      </c>
      <c r="O3604" s="13">
        <f>IFERROR(VLOOKUP(A3604,[3]Sheet1!$A:$G,3,FALSE),0)</f>
        <v>0</v>
      </c>
      <c r="P3604" s="13">
        <f>IFERROR(VLOOKUP(A3604,[3]Sheet1!$A:$G,4,FALSE),0)</f>
        <v>0</v>
      </c>
      <c r="Q3604" s="13">
        <f>IFERROR(VLOOKUP(A3604,[3]Sheet1!$A:$G,5,FALSE),0)</f>
        <v>0</v>
      </c>
      <c r="R3604" s="13">
        <f>IFERROR(VLOOKUP(A3604,[3]Sheet1!$A:$H,6,FALSE),0)</f>
        <v>0</v>
      </c>
      <c r="S3604" s="13">
        <f>IFERROR(VLOOKUP(A3604,[3]Sheet1!$A:$I,7,FALSE),0)</f>
        <v>0</v>
      </c>
      <c r="T3604" s="13" t="str">
        <f t="shared" si="272"/>
        <v>Não</v>
      </c>
      <c r="U3604" s="13" t="str">
        <f t="shared" si="272"/>
        <v>Sim</v>
      </c>
      <c r="V3604" s="13" t="str">
        <f t="shared" si="272"/>
        <v>Sim</v>
      </c>
      <c r="W3604" s="13" t="str">
        <f t="shared" si="271"/>
        <v>Sim</v>
      </c>
      <c r="X3604" s="13" t="str">
        <f t="shared" si="271"/>
        <v>Não</v>
      </c>
      <c r="Y3604" s="13" t="str">
        <f t="shared" si="271"/>
        <v>Sim</v>
      </c>
    </row>
    <row r="3605" spans="1:25">
      <c r="A3605" s="28">
        <v>241030</v>
      </c>
      <c r="B3605" s="13">
        <f>IFERROR(VLOOKUP(A3605,[1]Monitoramento_Base_somente_Said!$A:$J,5,FALSE),0)</f>
        <v>0</v>
      </c>
      <c r="C3605" s="13">
        <f>IFERROR(VLOOKUP(A3605,[1]Monitoramento_Base_somente_Said!$A:$J,6,FALSE),0)</f>
        <v>24334069</v>
      </c>
      <c r="D3605" s="13">
        <f>IFERROR(VLOOKUP(A3605,[1]Monitoramento_Base_somente_Said!$A:$J,7,FALSE),0)</f>
        <v>0</v>
      </c>
      <c r="E3605" s="13">
        <f>IFERROR(VLOOKUP(A3605,[1]Monitoramento_Base_somente_Said!$A:$J,8,FALSE),0)</f>
        <v>22557743</v>
      </c>
      <c r="F3605" s="13">
        <f>IFERROR(VLOOKUP(A3605,[1]Monitoramento_Base_somente_Said!$A:$J,9,FALSE),0)</f>
        <v>0</v>
      </c>
      <c r="G3605" s="13">
        <f>IFERROR(VLOOKUP(A3605,[1]Monitoramento_Base_somente_Said!$A:$J,10,FALSE),0)</f>
        <v>9311485</v>
      </c>
      <c r="H3605" s="13">
        <f>IFERROR(VLOOKUP(A3605,[2]Sheet1!$A:$I,4,FALSE),0)</f>
        <v>0</v>
      </c>
      <c r="I3605" s="13">
        <f>IFERROR(VLOOKUP(A3605,[2]Sheet1!$A:$I,5,FALSE),0)</f>
        <v>0</v>
      </c>
      <c r="J3605" s="13">
        <f>IFERROR(VLOOKUP(A3605,[2]Sheet1!$A:$I,6,FALSE),0)</f>
        <v>0</v>
      </c>
      <c r="K3605" s="13">
        <f>IFERROR(VLOOKUP(A3605,[2]Sheet1!$A:$I,7,FALSE),0)</f>
        <v>0</v>
      </c>
      <c r="L3605" s="13">
        <f>IFERROR(VLOOKUP(A3605,[2]Sheet1!$A:$I,8,FALSE),0)</f>
        <v>0</v>
      </c>
      <c r="M3605" s="13">
        <f>IFERROR(VLOOKUP(A3605,[2]Sheet1!$A:$I,9,FALSE),0)</f>
        <v>0</v>
      </c>
      <c r="N3605" s="13">
        <f>IFERROR(VLOOKUP(A3605,[3]Sheet1!$A:$G,2,FALSE),0)</f>
        <v>0</v>
      </c>
      <c r="O3605" s="13">
        <f>IFERROR(VLOOKUP(A3605,[3]Sheet1!$A:$G,3,FALSE),0)</f>
        <v>0</v>
      </c>
      <c r="P3605" s="13">
        <f>IFERROR(VLOOKUP(A3605,[3]Sheet1!$A:$G,4,FALSE),0)</f>
        <v>0</v>
      </c>
      <c r="Q3605" s="13">
        <f>IFERROR(VLOOKUP(A3605,[3]Sheet1!$A:$G,5,FALSE),0)</f>
        <v>0</v>
      </c>
      <c r="R3605" s="13">
        <f>IFERROR(VLOOKUP(A3605,[3]Sheet1!$A:$H,6,FALSE),0)</f>
        <v>0</v>
      </c>
      <c r="S3605" s="13">
        <f>IFERROR(VLOOKUP(A3605,[3]Sheet1!$A:$I,7,FALSE),0)</f>
        <v>0</v>
      </c>
      <c r="T3605" s="13" t="str">
        <f t="shared" si="272"/>
        <v>Não</v>
      </c>
      <c r="U3605" s="13" t="str">
        <f t="shared" si="272"/>
        <v>Sim</v>
      </c>
      <c r="V3605" s="13" t="str">
        <f t="shared" si="272"/>
        <v>Não</v>
      </c>
      <c r="W3605" s="13" t="str">
        <f t="shared" si="271"/>
        <v>Sim</v>
      </c>
      <c r="X3605" s="13" t="str">
        <f t="shared" si="271"/>
        <v>Não</v>
      </c>
      <c r="Y3605" s="13" t="str">
        <f t="shared" si="271"/>
        <v>Sim</v>
      </c>
    </row>
    <row r="3606" spans="1:25">
      <c r="A3606" s="10">
        <v>241330</v>
      </c>
      <c r="B3606" s="13">
        <f>IFERROR(VLOOKUP(A3606,[1]Monitoramento_Base_somente_Said!$A:$J,5,FALSE),0)</f>
        <v>10036</v>
      </c>
      <c r="C3606" s="13">
        <f>IFERROR(VLOOKUP(A3606,[1]Monitoramento_Base_somente_Said!$A:$J,6,FALSE),0)</f>
        <v>2754345</v>
      </c>
      <c r="D3606" s="13">
        <f>IFERROR(VLOOKUP(A3606,[1]Monitoramento_Base_somente_Said!$A:$J,7,FALSE),0)</f>
        <v>21</v>
      </c>
      <c r="E3606" s="13">
        <f>IFERROR(VLOOKUP(A3606,[1]Monitoramento_Base_somente_Said!$A:$J,8,FALSE),0)</f>
        <v>2859872</v>
      </c>
      <c r="F3606" s="13">
        <f>IFERROR(VLOOKUP(A3606,[1]Monitoramento_Base_somente_Said!$A:$J,9,FALSE),0)</f>
        <v>0</v>
      </c>
      <c r="G3606" s="13">
        <f>IFERROR(VLOOKUP(A3606,[1]Monitoramento_Base_somente_Said!$A:$J,10,FALSE),0)</f>
        <v>1173527</v>
      </c>
      <c r="H3606" s="13">
        <f>IFERROR(VLOOKUP(A3606,[2]Sheet1!$A:$I,4,FALSE),0)</f>
        <v>0</v>
      </c>
      <c r="I3606" s="13">
        <f>IFERROR(VLOOKUP(A3606,[2]Sheet1!$A:$I,5,FALSE),0)</f>
        <v>0</v>
      </c>
      <c r="J3606" s="13">
        <f>IFERROR(VLOOKUP(A3606,[2]Sheet1!$A:$I,6,FALSE),0)</f>
        <v>0</v>
      </c>
      <c r="K3606" s="13">
        <f>IFERROR(VLOOKUP(A3606,[2]Sheet1!$A:$I,7,FALSE),0)</f>
        <v>0</v>
      </c>
      <c r="L3606" s="13">
        <f>IFERROR(VLOOKUP(A3606,[2]Sheet1!$A:$I,8,FALSE),0)</f>
        <v>0</v>
      </c>
      <c r="M3606" s="13">
        <f>IFERROR(VLOOKUP(A3606,[2]Sheet1!$A:$I,9,FALSE),0)</f>
        <v>0</v>
      </c>
      <c r="N3606" s="13">
        <f>IFERROR(VLOOKUP(A3606,[3]Sheet1!$A:$G,2,FALSE),0)</f>
        <v>0</v>
      </c>
      <c r="O3606" s="13">
        <f>IFERROR(VLOOKUP(A3606,[3]Sheet1!$A:$G,3,FALSE),0)</f>
        <v>0</v>
      </c>
      <c r="P3606" s="13">
        <f>IFERROR(VLOOKUP(A3606,[3]Sheet1!$A:$G,4,FALSE),0)</f>
        <v>0</v>
      </c>
      <c r="Q3606" s="13">
        <f>IFERROR(VLOOKUP(A3606,[3]Sheet1!$A:$G,5,FALSE),0)</f>
        <v>0</v>
      </c>
      <c r="R3606" s="13">
        <f>IFERROR(VLOOKUP(A3606,[3]Sheet1!$A:$H,6,FALSE),0)</f>
        <v>0</v>
      </c>
      <c r="S3606" s="13">
        <f>IFERROR(VLOOKUP(A3606,[3]Sheet1!$A:$I,7,FALSE),0)</f>
        <v>0</v>
      </c>
      <c r="T3606" s="13" t="str">
        <f t="shared" si="272"/>
        <v>Sim</v>
      </c>
      <c r="U3606" s="13" t="str">
        <f t="shared" si="272"/>
        <v>Sim</v>
      </c>
      <c r="V3606" s="13" t="str">
        <f t="shared" si="272"/>
        <v>Sim</v>
      </c>
      <c r="W3606" s="13" t="str">
        <f t="shared" si="271"/>
        <v>Sim</v>
      </c>
      <c r="X3606" s="13" t="str">
        <f t="shared" si="271"/>
        <v>Não</v>
      </c>
      <c r="Y3606" s="13" t="str">
        <f t="shared" si="271"/>
        <v>Sim</v>
      </c>
    </row>
    <row r="3607" spans="1:25">
      <c r="A3607" s="10">
        <v>241335</v>
      </c>
      <c r="B3607" s="13">
        <f>IFERROR(VLOOKUP(A3607,[1]Monitoramento_Base_somente_Said!$A:$J,5,FALSE),0)</f>
        <v>0</v>
      </c>
      <c r="C3607" s="13">
        <f>IFERROR(VLOOKUP(A3607,[1]Monitoramento_Base_somente_Said!$A:$J,6,FALSE),0)</f>
        <v>12893117</v>
      </c>
      <c r="D3607" s="13">
        <f>IFERROR(VLOOKUP(A3607,[1]Monitoramento_Base_somente_Said!$A:$J,7,FALSE),0)</f>
        <v>0</v>
      </c>
      <c r="E3607" s="13">
        <f>IFERROR(VLOOKUP(A3607,[1]Monitoramento_Base_somente_Said!$A:$J,8,FALSE),0)</f>
        <v>12061303</v>
      </c>
      <c r="F3607" s="13">
        <f>IFERROR(VLOOKUP(A3607,[1]Monitoramento_Base_somente_Said!$A:$J,9,FALSE),0)</f>
        <v>0</v>
      </c>
      <c r="G3607" s="13">
        <f>IFERROR(VLOOKUP(A3607,[1]Monitoramento_Base_somente_Said!$A:$J,10,FALSE),0)</f>
        <v>4990884</v>
      </c>
      <c r="H3607" s="13">
        <f>IFERROR(VLOOKUP(A3607,[2]Sheet1!$A:$I,4,FALSE),0)</f>
        <v>0</v>
      </c>
      <c r="I3607" s="13">
        <f>IFERROR(VLOOKUP(A3607,[2]Sheet1!$A:$I,5,FALSE),0)</f>
        <v>0</v>
      </c>
      <c r="J3607" s="13">
        <f>IFERROR(VLOOKUP(A3607,[2]Sheet1!$A:$I,6,FALSE),0)</f>
        <v>0</v>
      </c>
      <c r="K3607" s="13">
        <f>IFERROR(VLOOKUP(A3607,[2]Sheet1!$A:$I,7,FALSE),0)</f>
        <v>0</v>
      </c>
      <c r="L3607" s="13">
        <f>IFERROR(VLOOKUP(A3607,[2]Sheet1!$A:$I,8,FALSE),0)</f>
        <v>0</v>
      </c>
      <c r="M3607" s="13">
        <f>IFERROR(VLOOKUP(A3607,[2]Sheet1!$A:$I,9,FALSE),0)</f>
        <v>0</v>
      </c>
      <c r="N3607" s="13">
        <f>IFERROR(VLOOKUP(A3607,[3]Sheet1!$A:$G,2,FALSE),0)</f>
        <v>0</v>
      </c>
      <c r="O3607" s="13">
        <f>IFERROR(VLOOKUP(A3607,[3]Sheet1!$A:$G,3,FALSE),0)</f>
        <v>0</v>
      </c>
      <c r="P3607" s="13">
        <f>IFERROR(VLOOKUP(A3607,[3]Sheet1!$A:$G,4,FALSE),0)</f>
        <v>0</v>
      </c>
      <c r="Q3607" s="13">
        <f>IFERROR(VLOOKUP(A3607,[3]Sheet1!$A:$G,5,FALSE),0)</f>
        <v>0</v>
      </c>
      <c r="R3607" s="13">
        <f>IFERROR(VLOOKUP(A3607,[3]Sheet1!$A:$H,6,FALSE),0)</f>
        <v>0</v>
      </c>
      <c r="S3607" s="13">
        <f>IFERROR(VLOOKUP(A3607,[3]Sheet1!$A:$I,7,FALSE),0)</f>
        <v>0</v>
      </c>
      <c r="T3607" s="13" t="str">
        <f t="shared" si="272"/>
        <v>Não</v>
      </c>
      <c r="U3607" s="13" t="str">
        <f t="shared" si="272"/>
        <v>Sim</v>
      </c>
      <c r="V3607" s="13" t="str">
        <f t="shared" si="272"/>
        <v>Não</v>
      </c>
      <c r="W3607" s="13" t="str">
        <f t="shared" si="271"/>
        <v>Sim</v>
      </c>
      <c r="X3607" s="13" t="str">
        <f t="shared" si="271"/>
        <v>Não</v>
      </c>
      <c r="Y3607" s="13" t="str">
        <f t="shared" si="271"/>
        <v>Sim</v>
      </c>
    </row>
    <row r="3608" spans="1:25">
      <c r="A3608" s="10">
        <v>241340</v>
      </c>
      <c r="B3608" s="13">
        <f>IFERROR(VLOOKUP(A3608,[1]Monitoramento_Base_somente_Said!$A:$J,5,FALSE),0)</f>
        <v>0</v>
      </c>
      <c r="C3608" s="13">
        <f>IFERROR(VLOOKUP(A3608,[1]Monitoramento_Base_somente_Said!$A:$J,6,FALSE),0)</f>
        <v>14208192</v>
      </c>
      <c r="D3608" s="13">
        <f>IFERROR(VLOOKUP(A3608,[1]Monitoramento_Base_somente_Said!$A:$J,7,FALSE),0)</f>
        <v>0</v>
      </c>
      <c r="E3608" s="13">
        <f>IFERROR(VLOOKUP(A3608,[1]Monitoramento_Base_somente_Said!$A:$J,8,FALSE),0)</f>
        <v>14415191</v>
      </c>
      <c r="F3608" s="13">
        <f>IFERROR(VLOOKUP(A3608,[1]Monitoramento_Base_somente_Said!$A:$J,9,FALSE),0)</f>
        <v>0</v>
      </c>
      <c r="G3608" s="13">
        <f>IFERROR(VLOOKUP(A3608,[1]Monitoramento_Base_somente_Said!$A:$J,10,FALSE),0)</f>
        <v>6131234</v>
      </c>
      <c r="H3608" s="13">
        <f>IFERROR(VLOOKUP(A3608,[2]Sheet1!$A:$I,4,FALSE),0)</f>
        <v>0</v>
      </c>
      <c r="I3608" s="13">
        <f>IFERROR(VLOOKUP(A3608,[2]Sheet1!$A:$I,5,FALSE),0)</f>
        <v>0</v>
      </c>
      <c r="J3608" s="13">
        <f>IFERROR(VLOOKUP(A3608,[2]Sheet1!$A:$I,6,FALSE),0)</f>
        <v>0</v>
      </c>
      <c r="K3608" s="13">
        <f>IFERROR(VLOOKUP(A3608,[2]Sheet1!$A:$I,7,FALSE),0)</f>
        <v>0</v>
      </c>
      <c r="L3608" s="13">
        <f>IFERROR(VLOOKUP(A3608,[2]Sheet1!$A:$I,8,FALSE),0)</f>
        <v>0</v>
      </c>
      <c r="M3608" s="13">
        <f>IFERROR(VLOOKUP(A3608,[2]Sheet1!$A:$I,9,FALSE),0)</f>
        <v>0</v>
      </c>
      <c r="N3608" s="13">
        <f>IFERROR(VLOOKUP(A3608,[3]Sheet1!$A:$G,2,FALSE),0)</f>
        <v>0</v>
      </c>
      <c r="O3608" s="13">
        <f>IFERROR(VLOOKUP(A3608,[3]Sheet1!$A:$G,3,FALSE),0)</f>
        <v>0</v>
      </c>
      <c r="P3608" s="13">
        <f>IFERROR(VLOOKUP(A3608,[3]Sheet1!$A:$G,4,FALSE),0)</f>
        <v>0</v>
      </c>
      <c r="Q3608" s="13">
        <f>IFERROR(VLOOKUP(A3608,[3]Sheet1!$A:$G,5,FALSE),0)</f>
        <v>0</v>
      </c>
      <c r="R3608" s="13">
        <f>IFERROR(VLOOKUP(A3608,[3]Sheet1!$A:$H,6,FALSE),0)</f>
        <v>0</v>
      </c>
      <c r="S3608" s="13">
        <f>IFERROR(VLOOKUP(A3608,[3]Sheet1!$A:$I,7,FALSE),0)</f>
        <v>0</v>
      </c>
      <c r="T3608" s="13" t="str">
        <f t="shared" si="272"/>
        <v>Não</v>
      </c>
      <c r="U3608" s="13" t="str">
        <f t="shared" si="272"/>
        <v>Sim</v>
      </c>
      <c r="V3608" s="13" t="str">
        <f t="shared" si="272"/>
        <v>Não</v>
      </c>
      <c r="W3608" s="13" t="str">
        <f t="shared" si="271"/>
        <v>Sim</v>
      </c>
      <c r="X3608" s="13" t="str">
        <f t="shared" si="271"/>
        <v>Não</v>
      </c>
      <c r="Y3608" s="13" t="str">
        <f t="shared" si="271"/>
        <v>Sim</v>
      </c>
    </row>
    <row r="3609" spans="1:25">
      <c r="A3609" s="28">
        <v>241350</v>
      </c>
      <c r="B3609" s="13">
        <f>IFERROR(VLOOKUP(A3609,[1]Monitoramento_Base_somente_Said!$A:$J,5,FALSE),0)</f>
        <v>0</v>
      </c>
      <c r="C3609" s="13">
        <f>IFERROR(VLOOKUP(A3609,[1]Monitoramento_Base_somente_Said!$A:$J,6,FALSE),0)</f>
        <v>17754976</v>
      </c>
      <c r="D3609" s="13">
        <f>IFERROR(VLOOKUP(A3609,[1]Monitoramento_Base_somente_Said!$A:$J,7,FALSE),0)</f>
        <v>0</v>
      </c>
      <c r="E3609" s="13">
        <f>IFERROR(VLOOKUP(A3609,[1]Monitoramento_Base_somente_Said!$A:$J,8,FALSE),0)</f>
        <v>16607691</v>
      </c>
      <c r="F3609" s="13">
        <f>IFERROR(VLOOKUP(A3609,[1]Monitoramento_Base_somente_Said!$A:$J,9,FALSE),0)</f>
        <v>0</v>
      </c>
      <c r="G3609" s="13">
        <f>IFERROR(VLOOKUP(A3609,[1]Monitoramento_Base_somente_Said!$A:$J,10,FALSE),0)</f>
        <v>6872148</v>
      </c>
      <c r="H3609" s="13">
        <f>IFERROR(VLOOKUP(A3609,[2]Sheet1!$A:$I,4,FALSE),0)</f>
        <v>0</v>
      </c>
      <c r="I3609" s="13">
        <f>IFERROR(VLOOKUP(A3609,[2]Sheet1!$A:$I,5,FALSE),0)</f>
        <v>0</v>
      </c>
      <c r="J3609" s="13">
        <f>IFERROR(VLOOKUP(A3609,[2]Sheet1!$A:$I,6,FALSE),0)</f>
        <v>0</v>
      </c>
      <c r="K3609" s="13">
        <f>IFERROR(VLOOKUP(A3609,[2]Sheet1!$A:$I,7,FALSE),0)</f>
        <v>0</v>
      </c>
      <c r="L3609" s="13">
        <f>IFERROR(VLOOKUP(A3609,[2]Sheet1!$A:$I,8,FALSE),0)</f>
        <v>0</v>
      </c>
      <c r="M3609" s="13">
        <f>IFERROR(VLOOKUP(A3609,[2]Sheet1!$A:$I,9,FALSE),0)</f>
        <v>0</v>
      </c>
      <c r="N3609" s="13">
        <f>IFERROR(VLOOKUP(A3609,[3]Sheet1!$A:$G,2,FALSE),0)</f>
        <v>0</v>
      </c>
      <c r="O3609" s="13">
        <f>IFERROR(VLOOKUP(A3609,[3]Sheet1!$A:$G,3,FALSE),0)</f>
        <v>0</v>
      </c>
      <c r="P3609" s="13">
        <f>IFERROR(VLOOKUP(A3609,[3]Sheet1!$A:$G,4,FALSE),0)</f>
        <v>0</v>
      </c>
      <c r="Q3609" s="13">
        <f>IFERROR(VLOOKUP(A3609,[3]Sheet1!$A:$G,5,FALSE),0)</f>
        <v>0</v>
      </c>
      <c r="R3609" s="13">
        <f>IFERROR(VLOOKUP(A3609,[3]Sheet1!$A:$H,6,FALSE),0)</f>
        <v>0</v>
      </c>
      <c r="S3609" s="13">
        <f>IFERROR(VLOOKUP(A3609,[3]Sheet1!$A:$I,7,FALSE),0)</f>
        <v>0</v>
      </c>
      <c r="T3609" s="13" t="str">
        <f t="shared" si="272"/>
        <v>Não</v>
      </c>
      <c r="U3609" s="13" t="str">
        <f t="shared" si="272"/>
        <v>Sim</v>
      </c>
      <c r="V3609" s="13" t="str">
        <f t="shared" si="272"/>
        <v>Não</v>
      </c>
      <c r="W3609" s="13" t="str">
        <f t="shared" si="271"/>
        <v>Sim</v>
      </c>
      <c r="X3609" s="13" t="str">
        <f t="shared" si="271"/>
        <v>Não</v>
      </c>
      <c r="Y3609" s="13" t="str">
        <f t="shared" si="271"/>
        <v>Sim</v>
      </c>
    </row>
    <row r="3610" spans="1:25">
      <c r="A3610" s="10">
        <v>241355</v>
      </c>
      <c r="B3610" s="13">
        <f>IFERROR(VLOOKUP(A3610,[1]Monitoramento_Base_somente_Said!$A:$J,5,FALSE),0)</f>
        <v>45</v>
      </c>
      <c r="C3610" s="13">
        <f>IFERROR(VLOOKUP(A3610,[1]Monitoramento_Base_somente_Said!$A:$J,6,FALSE),0)</f>
        <v>104311</v>
      </c>
      <c r="D3610" s="13">
        <f>IFERROR(VLOOKUP(A3610,[1]Monitoramento_Base_somente_Said!$A:$J,7,FALSE),0)</f>
        <v>300</v>
      </c>
      <c r="E3610" s="13">
        <f>IFERROR(VLOOKUP(A3610,[1]Monitoramento_Base_somente_Said!$A:$J,8,FALSE),0)</f>
        <v>84511</v>
      </c>
      <c r="F3610" s="13">
        <f>IFERROR(VLOOKUP(A3610,[1]Monitoramento_Base_somente_Said!$A:$J,9,FALSE),0)</f>
        <v>14</v>
      </c>
      <c r="G3610" s="13">
        <f>IFERROR(VLOOKUP(A3610,[1]Monitoramento_Base_somente_Said!$A:$J,10,FALSE),0)</f>
        <v>30525</v>
      </c>
      <c r="H3610" s="13">
        <f>IFERROR(VLOOKUP(A3610,[2]Sheet1!$A:$I,4,FALSE),0)</f>
        <v>0</v>
      </c>
      <c r="I3610" s="13">
        <f>IFERROR(VLOOKUP(A3610,[2]Sheet1!$A:$I,5,FALSE),0)</f>
        <v>0</v>
      </c>
      <c r="J3610" s="13">
        <f>IFERROR(VLOOKUP(A3610,[2]Sheet1!$A:$I,6,FALSE),0)</f>
        <v>0</v>
      </c>
      <c r="K3610" s="13">
        <f>IFERROR(VLOOKUP(A3610,[2]Sheet1!$A:$I,7,FALSE),0)</f>
        <v>0</v>
      </c>
      <c r="L3610" s="13">
        <f>IFERROR(VLOOKUP(A3610,[2]Sheet1!$A:$I,8,FALSE),0)</f>
        <v>0</v>
      </c>
      <c r="M3610" s="13">
        <f>IFERROR(VLOOKUP(A3610,[2]Sheet1!$A:$I,9,FALSE),0)</f>
        <v>0</v>
      </c>
      <c r="N3610" s="13">
        <f>IFERROR(VLOOKUP(A3610,[3]Sheet1!$A:$G,2,FALSE),0)</f>
        <v>0</v>
      </c>
      <c r="O3610" s="13">
        <f>IFERROR(VLOOKUP(A3610,[3]Sheet1!$A:$G,3,FALSE),0)</f>
        <v>0</v>
      </c>
      <c r="P3610" s="13">
        <f>IFERROR(VLOOKUP(A3610,[3]Sheet1!$A:$G,4,FALSE),0)</f>
        <v>0</v>
      </c>
      <c r="Q3610" s="13">
        <f>IFERROR(VLOOKUP(A3610,[3]Sheet1!$A:$G,5,FALSE),0)</f>
        <v>0</v>
      </c>
      <c r="R3610" s="13">
        <f>IFERROR(VLOOKUP(A3610,[3]Sheet1!$A:$H,6,FALSE),0)</f>
        <v>0</v>
      </c>
      <c r="S3610" s="13">
        <f>IFERROR(VLOOKUP(A3610,[3]Sheet1!$A:$I,7,FALSE),0)</f>
        <v>0</v>
      </c>
      <c r="T3610" s="13" t="str">
        <f t="shared" si="272"/>
        <v>Sim</v>
      </c>
      <c r="U3610" s="13" t="str">
        <f t="shared" si="272"/>
        <v>Sim</v>
      </c>
      <c r="V3610" s="13" t="str">
        <f t="shared" si="272"/>
        <v>Sim</v>
      </c>
      <c r="W3610" s="13" t="str">
        <f t="shared" si="271"/>
        <v>Sim</v>
      </c>
      <c r="X3610" s="13" t="str">
        <f t="shared" si="271"/>
        <v>Sim</v>
      </c>
      <c r="Y3610" s="13" t="str">
        <f t="shared" si="271"/>
        <v>Sim</v>
      </c>
    </row>
    <row r="3611" spans="1:25">
      <c r="A3611" s="10">
        <v>241360</v>
      </c>
      <c r="B3611" s="13">
        <f>IFERROR(VLOOKUP(A3611,[1]Monitoramento_Base_somente_Said!$A:$J,5,FALSE),0)</f>
        <v>1923</v>
      </c>
      <c r="C3611" s="13">
        <f>IFERROR(VLOOKUP(A3611,[1]Monitoramento_Base_somente_Said!$A:$J,6,FALSE),0)</f>
        <v>51491630</v>
      </c>
      <c r="D3611" s="13">
        <f>IFERROR(VLOOKUP(A3611,[1]Monitoramento_Base_somente_Said!$A:$J,7,FALSE),0)</f>
        <v>1417</v>
      </c>
      <c r="E3611" s="13">
        <f>IFERROR(VLOOKUP(A3611,[1]Monitoramento_Base_somente_Said!$A:$J,8,FALSE),0)</f>
        <v>51398251</v>
      </c>
      <c r="F3611" s="13">
        <f>IFERROR(VLOOKUP(A3611,[1]Monitoramento_Base_somente_Said!$A:$J,9,FALSE),0)</f>
        <v>206</v>
      </c>
      <c r="G3611" s="13">
        <f>IFERROR(VLOOKUP(A3611,[1]Monitoramento_Base_somente_Said!$A:$J,10,FALSE),0)</f>
        <v>22057476</v>
      </c>
      <c r="H3611" s="13">
        <f>IFERROR(VLOOKUP(A3611,[2]Sheet1!$A:$I,4,FALSE),0)</f>
        <v>0</v>
      </c>
      <c r="I3611" s="13">
        <f>IFERROR(VLOOKUP(A3611,[2]Sheet1!$A:$I,5,FALSE),0)</f>
        <v>0</v>
      </c>
      <c r="J3611" s="13">
        <f>IFERROR(VLOOKUP(A3611,[2]Sheet1!$A:$I,6,FALSE),0)</f>
        <v>0</v>
      </c>
      <c r="K3611" s="13">
        <f>IFERROR(VLOOKUP(A3611,[2]Sheet1!$A:$I,7,FALSE),0)</f>
        <v>0</v>
      </c>
      <c r="L3611" s="13">
        <f>IFERROR(VLOOKUP(A3611,[2]Sheet1!$A:$I,8,FALSE),0)</f>
        <v>0</v>
      </c>
      <c r="M3611" s="13">
        <f>IFERROR(VLOOKUP(A3611,[2]Sheet1!$A:$I,9,FALSE),0)</f>
        <v>0</v>
      </c>
      <c r="N3611" s="13">
        <f>IFERROR(VLOOKUP(A3611,[3]Sheet1!$A:$G,2,FALSE),0)</f>
        <v>0</v>
      </c>
      <c r="O3611" s="13">
        <f>IFERROR(VLOOKUP(A3611,[3]Sheet1!$A:$G,3,FALSE),0)</f>
        <v>0</v>
      </c>
      <c r="P3611" s="13">
        <f>IFERROR(VLOOKUP(A3611,[3]Sheet1!$A:$G,4,FALSE),0)</f>
        <v>0</v>
      </c>
      <c r="Q3611" s="13">
        <f>IFERROR(VLOOKUP(A3611,[3]Sheet1!$A:$G,5,FALSE),0)</f>
        <v>0</v>
      </c>
      <c r="R3611" s="13">
        <f>IFERROR(VLOOKUP(A3611,[3]Sheet1!$A:$H,6,FALSE),0)</f>
        <v>0</v>
      </c>
      <c r="S3611" s="13">
        <f>IFERROR(VLOOKUP(A3611,[3]Sheet1!$A:$I,7,FALSE),0)</f>
        <v>0</v>
      </c>
      <c r="T3611" s="13" t="str">
        <f t="shared" si="272"/>
        <v>Sim</v>
      </c>
      <c r="U3611" s="13" t="str">
        <f t="shared" si="272"/>
        <v>Sim</v>
      </c>
      <c r="V3611" s="13" t="str">
        <f t="shared" si="272"/>
        <v>Sim</v>
      </c>
      <c r="W3611" s="13" t="str">
        <f t="shared" si="271"/>
        <v>Sim</v>
      </c>
      <c r="X3611" s="13" t="str">
        <f t="shared" si="271"/>
        <v>Sim</v>
      </c>
      <c r="Y3611" s="13" t="str">
        <f t="shared" si="271"/>
        <v>Sim</v>
      </c>
    </row>
    <row r="3612" spans="1:25">
      <c r="A3612" s="10">
        <v>241370</v>
      </c>
      <c r="B3612" s="13">
        <f>IFERROR(VLOOKUP(A3612,[1]Monitoramento_Base_somente_Said!$A:$J,5,FALSE),0)</f>
        <v>0</v>
      </c>
      <c r="C3612" s="13">
        <f>IFERROR(VLOOKUP(A3612,[1]Monitoramento_Base_somente_Said!$A:$J,6,FALSE),0)</f>
        <v>3993234</v>
      </c>
      <c r="D3612" s="13">
        <f>IFERROR(VLOOKUP(A3612,[1]Monitoramento_Base_somente_Said!$A:$J,7,FALSE),0)</f>
        <v>0</v>
      </c>
      <c r="E3612" s="13">
        <f>IFERROR(VLOOKUP(A3612,[1]Monitoramento_Base_somente_Said!$A:$J,8,FALSE),0)</f>
        <v>3735606</v>
      </c>
      <c r="F3612" s="13">
        <f>IFERROR(VLOOKUP(A3612,[1]Monitoramento_Base_somente_Said!$A:$J,9,FALSE),0)</f>
        <v>0</v>
      </c>
      <c r="G3612" s="13">
        <f>IFERROR(VLOOKUP(A3612,[1]Monitoramento_Base_somente_Said!$A:$J,10,FALSE),0)</f>
        <v>1545768</v>
      </c>
      <c r="H3612" s="13">
        <f>IFERROR(VLOOKUP(A3612,[2]Sheet1!$A:$I,4,FALSE),0)</f>
        <v>0</v>
      </c>
      <c r="I3612" s="13">
        <f>IFERROR(VLOOKUP(A3612,[2]Sheet1!$A:$I,5,FALSE),0)</f>
        <v>0</v>
      </c>
      <c r="J3612" s="13">
        <f>IFERROR(VLOOKUP(A3612,[2]Sheet1!$A:$I,6,FALSE),0)</f>
        <v>0</v>
      </c>
      <c r="K3612" s="13">
        <f>IFERROR(VLOOKUP(A3612,[2]Sheet1!$A:$I,7,FALSE),0)</f>
        <v>0</v>
      </c>
      <c r="L3612" s="13">
        <f>IFERROR(VLOOKUP(A3612,[2]Sheet1!$A:$I,8,FALSE),0)</f>
        <v>0</v>
      </c>
      <c r="M3612" s="13">
        <f>IFERROR(VLOOKUP(A3612,[2]Sheet1!$A:$I,9,FALSE),0)</f>
        <v>0</v>
      </c>
      <c r="N3612" s="13">
        <f>IFERROR(VLOOKUP(A3612,[3]Sheet1!$A:$G,2,FALSE),0)</f>
        <v>0</v>
      </c>
      <c r="O3612" s="13">
        <f>IFERROR(VLOOKUP(A3612,[3]Sheet1!$A:$G,3,FALSE),0)</f>
        <v>0</v>
      </c>
      <c r="P3612" s="13">
        <f>IFERROR(VLOOKUP(A3612,[3]Sheet1!$A:$G,4,FALSE),0)</f>
        <v>0</v>
      </c>
      <c r="Q3612" s="13">
        <f>IFERROR(VLOOKUP(A3612,[3]Sheet1!$A:$G,5,FALSE),0)</f>
        <v>0</v>
      </c>
      <c r="R3612" s="13">
        <f>IFERROR(VLOOKUP(A3612,[3]Sheet1!$A:$H,6,FALSE),0)</f>
        <v>0</v>
      </c>
      <c r="S3612" s="13">
        <f>IFERROR(VLOOKUP(A3612,[3]Sheet1!$A:$I,7,FALSE),0)</f>
        <v>0</v>
      </c>
      <c r="T3612" s="13" t="str">
        <f t="shared" si="272"/>
        <v>Não</v>
      </c>
      <c r="U3612" s="13" t="str">
        <f t="shared" si="272"/>
        <v>Sim</v>
      </c>
      <c r="V3612" s="13" t="str">
        <f t="shared" si="272"/>
        <v>Não</v>
      </c>
      <c r="W3612" s="13" t="str">
        <f t="shared" si="271"/>
        <v>Sim</v>
      </c>
      <c r="X3612" s="13" t="str">
        <f t="shared" si="271"/>
        <v>Não</v>
      </c>
      <c r="Y3612" s="13" t="str">
        <f t="shared" si="271"/>
        <v>Sim</v>
      </c>
    </row>
    <row r="3613" spans="1:25">
      <c r="A3613" s="10">
        <v>241380</v>
      </c>
      <c r="B3613" s="13">
        <f>IFERROR(VLOOKUP(A3613,[1]Monitoramento_Base_somente_Said!$A:$J,5,FALSE),0)</f>
        <v>22341</v>
      </c>
      <c r="C3613" s="13">
        <f>IFERROR(VLOOKUP(A3613,[1]Monitoramento_Base_somente_Said!$A:$J,6,FALSE),0)</f>
        <v>6758578</v>
      </c>
      <c r="D3613" s="13">
        <f>IFERROR(VLOOKUP(A3613,[1]Monitoramento_Base_somente_Said!$A:$J,7,FALSE),0)</f>
        <v>7414</v>
      </c>
      <c r="E3613" s="13">
        <f>IFERROR(VLOOKUP(A3613,[1]Monitoramento_Base_somente_Said!$A:$J,8,FALSE),0)</f>
        <v>5956675</v>
      </c>
      <c r="F3613" s="13">
        <f>IFERROR(VLOOKUP(A3613,[1]Monitoramento_Base_somente_Said!$A:$J,9,FALSE),0)</f>
        <v>0</v>
      </c>
      <c r="G3613" s="13">
        <f>IFERROR(VLOOKUP(A3613,[1]Monitoramento_Base_somente_Said!$A:$J,10,FALSE),0)</f>
        <v>2236569</v>
      </c>
      <c r="H3613" s="13">
        <f>IFERROR(VLOOKUP(A3613,[2]Sheet1!$A:$I,4,FALSE),0)</f>
        <v>0</v>
      </c>
      <c r="I3613" s="13">
        <f>IFERROR(VLOOKUP(A3613,[2]Sheet1!$A:$I,5,FALSE),0)</f>
        <v>0</v>
      </c>
      <c r="J3613" s="13">
        <f>IFERROR(VLOOKUP(A3613,[2]Sheet1!$A:$I,6,FALSE),0)</f>
        <v>0</v>
      </c>
      <c r="K3613" s="13">
        <f>IFERROR(VLOOKUP(A3613,[2]Sheet1!$A:$I,7,FALSE),0)</f>
        <v>0</v>
      </c>
      <c r="L3613" s="13">
        <f>IFERROR(VLOOKUP(A3613,[2]Sheet1!$A:$I,8,FALSE),0)</f>
        <v>0</v>
      </c>
      <c r="M3613" s="13">
        <f>IFERROR(VLOOKUP(A3613,[2]Sheet1!$A:$I,9,FALSE),0)</f>
        <v>0</v>
      </c>
      <c r="N3613" s="13">
        <f>IFERROR(VLOOKUP(A3613,[3]Sheet1!$A:$G,2,FALSE),0)</f>
        <v>0</v>
      </c>
      <c r="O3613" s="13">
        <f>IFERROR(VLOOKUP(A3613,[3]Sheet1!$A:$G,3,FALSE),0)</f>
        <v>0</v>
      </c>
      <c r="P3613" s="13">
        <f>IFERROR(VLOOKUP(A3613,[3]Sheet1!$A:$G,4,FALSE),0)</f>
        <v>0</v>
      </c>
      <c r="Q3613" s="13">
        <f>IFERROR(VLOOKUP(A3613,[3]Sheet1!$A:$G,5,FALSE),0)</f>
        <v>0</v>
      </c>
      <c r="R3613" s="13">
        <f>IFERROR(VLOOKUP(A3613,[3]Sheet1!$A:$H,6,FALSE),0)</f>
        <v>0</v>
      </c>
      <c r="S3613" s="13">
        <f>IFERROR(VLOOKUP(A3613,[3]Sheet1!$A:$I,7,FALSE),0)</f>
        <v>0</v>
      </c>
      <c r="T3613" s="13" t="str">
        <f t="shared" si="272"/>
        <v>Sim</v>
      </c>
      <c r="U3613" s="13" t="str">
        <f t="shared" si="272"/>
        <v>Sim</v>
      </c>
      <c r="V3613" s="13" t="str">
        <f t="shared" si="272"/>
        <v>Sim</v>
      </c>
      <c r="W3613" s="13" t="str">
        <f t="shared" si="271"/>
        <v>Sim</v>
      </c>
      <c r="X3613" s="13" t="str">
        <f t="shared" si="271"/>
        <v>Não</v>
      </c>
      <c r="Y3613" s="13" t="str">
        <f t="shared" si="271"/>
        <v>Sim</v>
      </c>
    </row>
    <row r="3614" spans="1:25">
      <c r="A3614" s="28">
        <v>241390</v>
      </c>
      <c r="B3614" s="13">
        <f>IFERROR(VLOOKUP(A3614,[1]Monitoramento_Base_somente_Said!$A:$J,5,FALSE),0)</f>
        <v>750</v>
      </c>
      <c r="C3614" s="13">
        <f>IFERROR(VLOOKUP(A3614,[1]Monitoramento_Base_somente_Said!$A:$J,6,FALSE),0)</f>
        <v>9679704</v>
      </c>
      <c r="D3614" s="13">
        <f>IFERROR(VLOOKUP(A3614,[1]Monitoramento_Base_somente_Said!$A:$J,7,FALSE),0)</f>
        <v>52</v>
      </c>
      <c r="E3614" s="13">
        <f>IFERROR(VLOOKUP(A3614,[1]Monitoramento_Base_somente_Said!$A:$J,8,FALSE),0)</f>
        <v>9585302</v>
      </c>
      <c r="F3614" s="13">
        <f>IFERROR(VLOOKUP(A3614,[1]Monitoramento_Base_somente_Said!$A:$J,9,FALSE),0)</f>
        <v>0</v>
      </c>
      <c r="G3614" s="13">
        <f>IFERROR(VLOOKUP(A3614,[1]Monitoramento_Base_somente_Said!$A:$J,10,FALSE),0)</f>
        <v>4036226</v>
      </c>
      <c r="H3614" s="13">
        <f>IFERROR(VLOOKUP(A3614,[2]Sheet1!$A:$I,4,FALSE),0)</f>
        <v>0</v>
      </c>
      <c r="I3614" s="13">
        <f>IFERROR(VLOOKUP(A3614,[2]Sheet1!$A:$I,5,FALSE),0)</f>
        <v>0</v>
      </c>
      <c r="J3614" s="13">
        <f>IFERROR(VLOOKUP(A3614,[2]Sheet1!$A:$I,6,FALSE),0)</f>
        <v>0</v>
      </c>
      <c r="K3614" s="13">
        <f>IFERROR(VLOOKUP(A3614,[2]Sheet1!$A:$I,7,FALSE),0)</f>
        <v>0</v>
      </c>
      <c r="L3614" s="13">
        <f>IFERROR(VLOOKUP(A3614,[2]Sheet1!$A:$I,8,FALSE),0)</f>
        <v>0</v>
      </c>
      <c r="M3614" s="13">
        <f>IFERROR(VLOOKUP(A3614,[2]Sheet1!$A:$I,9,FALSE),0)</f>
        <v>0</v>
      </c>
      <c r="N3614" s="13">
        <f>IFERROR(VLOOKUP(A3614,[3]Sheet1!$A:$G,2,FALSE),0)</f>
        <v>0</v>
      </c>
      <c r="O3614" s="13">
        <f>IFERROR(VLOOKUP(A3614,[3]Sheet1!$A:$G,3,FALSE),0)</f>
        <v>0</v>
      </c>
      <c r="P3614" s="13">
        <f>IFERROR(VLOOKUP(A3614,[3]Sheet1!$A:$G,4,FALSE),0)</f>
        <v>0</v>
      </c>
      <c r="Q3614" s="13">
        <f>IFERROR(VLOOKUP(A3614,[3]Sheet1!$A:$G,5,FALSE),0)</f>
        <v>0</v>
      </c>
      <c r="R3614" s="13">
        <f>IFERROR(VLOOKUP(A3614,[3]Sheet1!$A:$H,6,FALSE),0)</f>
        <v>0</v>
      </c>
      <c r="S3614" s="13">
        <f>IFERROR(VLOOKUP(A3614,[3]Sheet1!$A:$I,7,FALSE),0)</f>
        <v>0</v>
      </c>
      <c r="T3614" s="13" t="str">
        <f t="shared" si="272"/>
        <v>Sim</v>
      </c>
      <c r="U3614" s="13" t="str">
        <f t="shared" si="272"/>
        <v>Sim</v>
      </c>
      <c r="V3614" s="13" t="str">
        <f t="shared" si="272"/>
        <v>Sim</v>
      </c>
      <c r="W3614" s="13" t="str">
        <f t="shared" si="271"/>
        <v>Sim</v>
      </c>
      <c r="X3614" s="13" t="str">
        <f t="shared" si="271"/>
        <v>Não</v>
      </c>
      <c r="Y3614" s="13" t="str">
        <f t="shared" si="271"/>
        <v>Sim</v>
      </c>
    </row>
    <row r="3615" spans="1:25">
      <c r="A3615" s="10">
        <v>241400</v>
      </c>
      <c r="B3615" s="13">
        <f>IFERROR(VLOOKUP(A3615,[1]Monitoramento_Base_somente_Said!$A:$J,5,FALSE),0)</f>
        <v>0</v>
      </c>
      <c r="C3615" s="13">
        <f>IFERROR(VLOOKUP(A3615,[1]Monitoramento_Base_somente_Said!$A:$J,6,FALSE),0)</f>
        <v>2367089</v>
      </c>
      <c r="D3615" s="13">
        <f>IFERROR(VLOOKUP(A3615,[1]Monitoramento_Base_somente_Said!$A:$J,7,FALSE),0)</f>
        <v>0</v>
      </c>
      <c r="E3615" s="13">
        <f>IFERROR(VLOOKUP(A3615,[1]Monitoramento_Base_somente_Said!$A:$J,8,FALSE),0)</f>
        <v>2204638</v>
      </c>
      <c r="F3615" s="13">
        <f>IFERROR(VLOOKUP(A3615,[1]Monitoramento_Base_somente_Said!$A:$J,9,FALSE),0)</f>
        <v>0</v>
      </c>
      <c r="G3615" s="13">
        <f>IFERROR(VLOOKUP(A3615,[1]Monitoramento_Base_somente_Said!$A:$J,10,FALSE),0)</f>
        <v>912264</v>
      </c>
      <c r="H3615" s="13">
        <f>IFERROR(VLOOKUP(A3615,[2]Sheet1!$A:$I,4,FALSE),0)</f>
        <v>0</v>
      </c>
      <c r="I3615" s="13">
        <f>IFERROR(VLOOKUP(A3615,[2]Sheet1!$A:$I,5,FALSE),0)</f>
        <v>0</v>
      </c>
      <c r="J3615" s="13">
        <f>IFERROR(VLOOKUP(A3615,[2]Sheet1!$A:$I,6,FALSE),0)</f>
        <v>0</v>
      </c>
      <c r="K3615" s="13">
        <f>IFERROR(VLOOKUP(A3615,[2]Sheet1!$A:$I,7,FALSE),0)</f>
        <v>0</v>
      </c>
      <c r="L3615" s="13">
        <f>IFERROR(VLOOKUP(A3615,[2]Sheet1!$A:$I,8,FALSE),0)</f>
        <v>0</v>
      </c>
      <c r="M3615" s="13">
        <f>IFERROR(VLOOKUP(A3615,[2]Sheet1!$A:$I,9,FALSE),0)</f>
        <v>0</v>
      </c>
      <c r="N3615" s="13">
        <f>IFERROR(VLOOKUP(A3615,[3]Sheet1!$A:$G,2,FALSE),0)</f>
        <v>0</v>
      </c>
      <c r="O3615" s="13">
        <f>IFERROR(VLOOKUP(A3615,[3]Sheet1!$A:$G,3,FALSE),0)</f>
        <v>0</v>
      </c>
      <c r="P3615" s="13">
        <f>IFERROR(VLOOKUP(A3615,[3]Sheet1!$A:$G,4,FALSE),0)</f>
        <v>0</v>
      </c>
      <c r="Q3615" s="13">
        <f>IFERROR(VLOOKUP(A3615,[3]Sheet1!$A:$G,5,FALSE),0)</f>
        <v>0</v>
      </c>
      <c r="R3615" s="13">
        <f>IFERROR(VLOOKUP(A3615,[3]Sheet1!$A:$H,6,FALSE),0)</f>
        <v>0</v>
      </c>
      <c r="S3615" s="13">
        <f>IFERROR(VLOOKUP(A3615,[3]Sheet1!$A:$I,7,FALSE),0)</f>
        <v>0</v>
      </c>
      <c r="T3615" s="13" t="str">
        <f t="shared" si="272"/>
        <v>Não</v>
      </c>
      <c r="U3615" s="13" t="str">
        <f t="shared" si="272"/>
        <v>Sim</v>
      </c>
      <c r="V3615" s="13" t="str">
        <f t="shared" si="272"/>
        <v>Não</v>
      </c>
      <c r="W3615" s="13" t="str">
        <f t="shared" si="271"/>
        <v>Sim</v>
      </c>
      <c r="X3615" s="13" t="str">
        <f t="shared" si="271"/>
        <v>Não</v>
      </c>
      <c r="Y3615" s="13" t="str">
        <f t="shared" si="271"/>
        <v>Sim</v>
      </c>
    </row>
    <row r="3616" spans="1:25">
      <c r="A3616" s="10">
        <v>241410</v>
      </c>
      <c r="B3616" s="13">
        <f>IFERROR(VLOOKUP(A3616,[1]Monitoramento_Base_somente_Said!$A:$J,5,FALSE),0)</f>
        <v>22818</v>
      </c>
      <c r="C3616" s="13">
        <f>IFERROR(VLOOKUP(A3616,[1]Monitoramento_Base_somente_Said!$A:$J,6,FALSE),0)</f>
        <v>2735174</v>
      </c>
      <c r="D3616" s="13">
        <f>IFERROR(VLOOKUP(A3616,[1]Monitoramento_Base_somente_Said!$A:$J,7,FALSE),0)</f>
        <v>11567</v>
      </c>
      <c r="E3616" s="13">
        <f>IFERROR(VLOOKUP(A3616,[1]Monitoramento_Base_somente_Said!$A:$J,8,FALSE),0)</f>
        <v>3843597</v>
      </c>
      <c r="F3616" s="13">
        <f>IFERROR(VLOOKUP(A3616,[1]Monitoramento_Base_somente_Said!$A:$J,9,FALSE),0)</f>
        <v>0</v>
      </c>
      <c r="G3616" s="13">
        <f>IFERROR(VLOOKUP(A3616,[1]Monitoramento_Base_somente_Said!$A:$J,10,FALSE),0)</f>
        <v>2458717</v>
      </c>
      <c r="H3616" s="13">
        <f>IFERROR(VLOOKUP(A3616,[2]Sheet1!$A:$I,4,FALSE),0)</f>
        <v>0</v>
      </c>
      <c r="I3616" s="13">
        <f>IFERROR(VLOOKUP(A3616,[2]Sheet1!$A:$I,5,FALSE),0)</f>
        <v>0</v>
      </c>
      <c r="J3616" s="13">
        <f>IFERROR(VLOOKUP(A3616,[2]Sheet1!$A:$I,6,FALSE),0)</f>
        <v>0</v>
      </c>
      <c r="K3616" s="13">
        <f>IFERROR(VLOOKUP(A3616,[2]Sheet1!$A:$I,7,FALSE),0)</f>
        <v>0</v>
      </c>
      <c r="L3616" s="13">
        <f>IFERROR(VLOOKUP(A3616,[2]Sheet1!$A:$I,8,FALSE),0)</f>
        <v>0</v>
      </c>
      <c r="M3616" s="13">
        <f>IFERROR(VLOOKUP(A3616,[2]Sheet1!$A:$I,9,FALSE),0)</f>
        <v>0</v>
      </c>
      <c r="N3616" s="13">
        <f>IFERROR(VLOOKUP(A3616,[3]Sheet1!$A:$G,2,FALSE),0)</f>
        <v>0</v>
      </c>
      <c r="O3616" s="13">
        <f>IFERROR(VLOOKUP(A3616,[3]Sheet1!$A:$G,3,FALSE),0)</f>
        <v>0</v>
      </c>
      <c r="P3616" s="13">
        <f>IFERROR(VLOOKUP(A3616,[3]Sheet1!$A:$G,4,FALSE),0)</f>
        <v>0</v>
      </c>
      <c r="Q3616" s="13">
        <f>IFERROR(VLOOKUP(A3616,[3]Sheet1!$A:$G,5,FALSE),0)</f>
        <v>0</v>
      </c>
      <c r="R3616" s="13">
        <f>IFERROR(VLOOKUP(A3616,[3]Sheet1!$A:$H,6,FALSE),0)</f>
        <v>0</v>
      </c>
      <c r="S3616" s="13">
        <f>IFERROR(VLOOKUP(A3616,[3]Sheet1!$A:$I,7,FALSE),0)</f>
        <v>0</v>
      </c>
      <c r="T3616" s="13" t="str">
        <f t="shared" si="272"/>
        <v>Sim</v>
      </c>
      <c r="U3616" s="13" t="str">
        <f t="shared" si="272"/>
        <v>Sim</v>
      </c>
      <c r="V3616" s="13" t="str">
        <f t="shared" si="272"/>
        <v>Sim</v>
      </c>
      <c r="W3616" s="13" t="str">
        <f t="shared" si="271"/>
        <v>Sim</v>
      </c>
      <c r="X3616" s="13" t="str">
        <f t="shared" si="271"/>
        <v>Não</v>
      </c>
      <c r="Y3616" s="13" t="str">
        <f t="shared" si="271"/>
        <v>Sim</v>
      </c>
    </row>
    <row r="3617" spans="1:25">
      <c r="A3617" s="10">
        <v>241415</v>
      </c>
      <c r="B3617" s="13">
        <f>IFERROR(VLOOKUP(A3617,[1]Monitoramento_Base_somente_Said!$A:$J,5,FALSE),0)</f>
        <v>0</v>
      </c>
      <c r="C3617" s="13">
        <f>IFERROR(VLOOKUP(A3617,[1]Monitoramento_Base_somente_Said!$A:$J,6,FALSE),0)</f>
        <v>4104104</v>
      </c>
      <c r="D3617" s="13">
        <f>IFERROR(VLOOKUP(A3617,[1]Monitoramento_Base_somente_Said!$A:$J,7,FALSE),0)</f>
        <v>0</v>
      </c>
      <c r="E3617" s="13">
        <f>IFERROR(VLOOKUP(A3617,[1]Monitoramento_Base_somente_Said!$A:$J,8,FALSE),0)</f>
        <v>3578964</v>
      </c>
      <c r="F3617" s="13">
        <f>IFERROR(VLOOKUP(A3617,[1]Monitoramento_Base_somente_Said!$A:$J,9,FALSE),0)</f>
        <v>30</v>
      </c>
      <c r="G3617" s="13">
        <f>IFERROR(VLOOKUP(A3617,[1]Monitoramento_Base_somente_Said!$A:$J,10,FALSE),0)</f>
        <v>1521458</v>
      </c>
      <c r="H3617" s="13">
        <f>IFERROR(VLOOKUP(A3617,[2]Sheet1!$A:$I,4,FALSE),0)</f>
        <v>0</v>
      </c>
      <c r="I3617" s="13">
        <f>IFERROR(VLOOKUP(A3617,[2]Sheet1!$A:$I,5,FALSE),0)</f>
        <v>0</v>
      </c>
      <c r="J3617" s="13">
        <f>IFERROR(VLOOKUP(A3617,[2]Sheet1!$A:$I,6,FALSE),0)</f>
        <v>0</v>
      </c>
      <c r="K3617" s="13">
        <f>IFERROR(VLOOKUP(A3617,[2]Sheet1!$A:$I,7,FALSE),0)</f>
        <v>0</v>
      </c>
      <c r="L3617" s="13">
        <f>IFERROR(VLOOKUP(A3617,[2]Sheet1!$A:$I,8,FALSE),0)</f>
        <v>0</v>
      </c>
      <c r="M3617" s="13">
        <f>IFERROR(VLOOKUP(A3617,[2]Sheet1!$A:$I,9,FALSE),0)</f>
        <v>0</v>
      </c>
      <c r="N3617" s="13">
        <f>IFERROR(VLOOKUP(A3617,[3]Sheet1!$A:$G,2,FALSE),0)</f>
        <v>0</v>
      </c>
      <c r="O3617" s="13">
        <f>IFERROR(VLOOKUP(A3617,[3]Sheet1!$A:$G,3,FALSE),0)</f>
        <v>0</v>
      </c>
      <c r="P3617" s="13">
        <f>IFERROR(VLOOKUP(A3617,[3]Sheet1!$A:$G,4,FALSE),0)</f>
        <v>0</v>
      </c>
      <c r="Q3617" s="13">
        <f>IFERROR(VLOOKUP(A3617,[3]Sheet1!$A:$G,5,FALSE),0)</f>
        <v>0</v>
      </c>
      <c r="R3617" s="13">
        <f>IFERROR(VLOOKUP(A3617,[3]Sheet1!$A:$H,6,FALSE),0)</f>
        <v>0</v>
      </c>
      <c r="S3617" s="13">
        <f>IFERROR(VLOOKUP(A3617,[3]Sheet1!$A:$I,7,FALSE),0)</f>
        <v>0</v>
      </c>
      <c r="T3617" s="13" t="str">
        <f t="shared" si="272"/>
        <v>Não</v>
      </c>
      <c r="U3617" s="13" t="str">
        <f t="shared" si="272"/>
        <v>Sim</v>
      </c>
      <c r="V3617" s="13" t="str">
        <f t="shared" si="272"/>
        <v>Não</v>
      </c>
      <c r="W3617" s="13" t="str">
        <f t="shared" si="271"/>
        <v>Sim</v>
      </c>
      <c r="X3617" s="13" t="str">
        <f t="shared" si="271"/>
        <v>Sim</v>
      </c>
      <c r="Y3617" s="13" t="str">
        <f t="shared" si="271"/>
        <v>Sim</v>
      </c>
    </row>
    <row r="3618" spans="1:25">
      <c r="A3618" s="10">
        <v>241105</v>
      </c>
      <c r="B3618" s="13">
        <f>IFERROR(VLOOKUP(A3618,[1]Monitoramento_Base_somente_Said!$A:$J,5,FALSE),0)</f>
        <v>132249</v>
      </c>
      <c r="C3618" s="13">
        <f>IFERROR(VLOOKUP(A3618,[1]Monitoramento_Base_somente_Said!$A:$J,6,FALSE),0)</f>
        <v>20145509</v>
      </c>
      <c r="D3618" s="13">
        <f>IFERROR(VLOOKUP(A3618,[1]Monitoramento_Base_somente_Said!$A:$J,7,FALSE),0)</f>
        <v>88551</v>
      </c>
      <c r="E3618" s="13">
        <f>IFERROR(VLOOKUP(A3618,[1]Monitoramento_Base_somente_Said!$A:$J,8,FALSE),0)</f>
        <v>15653846</v>
      </c>
      <c r="F3618" s="13">
        <f>IFERROR(VLOOKUP(A3618,[1]Monitoramento_Base_somente_Said!$A:$J,9,FALSE),0)</f>
        <v>0</v>
      </c>
      <c r="G3618" s="13">
        <f>IFERROR(VLOOKUP(A3618,[1]Monitoramento_Base_somente_Said!$A:$J,10,FALSE),0)</f>
        <v>5690603</v>
      </c>
      <c r="H3618" s="13">
        <f>IFERROR(VLOOKUP(A3618,[2]Sheet1!$A:$I,4,FALSE),0)</f>
        <v>0</v>
      </c>
      <c r="I3618" s="13">
        <f>IFERROR(VLOOKUP(A3618,[2]Sheet1!$A:$I,5,FALSE),0)</f>
        <v>0</v>
      </c>
      <c r="J3618" s="13">
        <f>IFERROR(VLOOKUP(A3618,[2]Sheet1!$A:$I,6,FALSE),0)</f>
        <v>0</v>
      </c>
      <c r="K3618" s="13">
        <f>IFERROR(VLOOKUP(A3618,[2]Sheet1!$A:$I,7,FALSE),0)</f>
        <v>0</v>
      </c>
      <c r="L3618" s="13">
        <f>IFERROR(VLOOKUP(A3618,[2]Sheet1!$A:$I,8,FALSE),0)</f>
        <v>0</v>
      </c>
      <c r="M3618" s="13">
        <f>IFERROR(VLOOKUP(A3618,[2]Sheet1!$A:$I,9,FALSE),0)</f>
        <v>0</v>
      </c>
      <c r="N3618" s="13">
        <f>IFERROR(VLOOKUP(A3618,[3]Sheet1!$A:$G,2,FALSE),0)</f>
        <v>0</v>
      </c>
      <c r="O3618" s="13">
        <f>IFERROR(VLOOKUP(A3618,[3]Sheet1!$A:$G,3,FALSE),0)</f>
        <v>0</v>
      </c>
      <c r="P3618" s="13">
        <f>IFERROR(VLOOKUP(A3618,[3]Sheet1!$A:$G,4,FALSE),0)</f>
        <v>0</v>
      </c>
      <c r="Q3618" s="13">
        <f>IFERROR(VLOOKUP(A3618,[3]Sheet1!$A:$G,5,FALSE),0)</f>
        <v>0</v>
      </c>
      <c r="R3618" s="13">
        <f>IFERROR(VLOOKUP(A3618,[3]Sheet1!$A:$H,6,FALSE),0)</f>
        <v>0</v>
      </c>
      <c r="S3618" s="13">
        <f>IFERROR(VLOOKUP(A3618,[3]Sheet1!$A:$I,7,FALSE),0)</f>
        <v>0</v>
      </c>
      <c r="T3618" s="13" t="str">
        <f t="shared" si="272"/>
        <v>Sim</v>
      </c>
      <c r="U3618" s="13" t="str">
        <f t="shared" si="272"/>
        <v>Sim</v>
      </c>
      <c r="V3618" s="13" t="str">
        <f t="shared" si="272"/>
        <v>Sim</v>
      </c>
      <c r="W3618" s="13" t="str">
        <f t="shared" si="271"/>
        <v>Sim</v>
      </c>
      <c r="X3618" s="13" t="str">
        <f t="shared" si="271"/>
        <v>Não</v>
      </c>
      <c r="Y3618" s="13" t="str">
        <f t="shared" si="271"/>
        <v>Sim</v>
      </c>
    </row>
    <row r="3619" spans="1:25">
      <c r="A3619" s="10">
        <v>241420</v>
      </c>
      <c r="B3619" s="13">
        <f>IFERROR(VLOOKUP(A3619,[1]Monitoramento_Base_somente_Said!$A:$J,5,FALSE),0)</f>
        <v>13350</v>
      </c>
      <c r="C3619" s="13">
        <f>IFERROR(VLOOKUP(A3619,[1]Monitoramento_Base_somente_Said!$A:$J,6,FALSE),0)</f>
        <v>4202486</v>
      </c>
      <c r="D3619" s="13">
        <f>IFERROR(VLOOKUP(A3619,[1]Monitoramento_Base_somente_Said!$A:$J,7,FALSE),0)</f>
        <v>3217</v>
      </c>
      <c r="E3619" s="13">
        <f>IFERROR(VLOOKUP(A3619,[1]Monitoramento_Base_somente_Said!$A:$J,8,FALSE),0)</f>
        <v>4056518</v>
      </c>
      <c r="F3619" s="13">
        <f>IFERROR(VLOOKUP(A3619,[1]Monitoramento_Base_somente_Said!$A:$J,9,FALSE),0)</f>
        <v>910</v>
      </c>
      <c r="G3619" s="13">
        <f>IFERROR(VLOOKUP(A3619,[1]Monitoramento_Base_somente_Said!$A:$J,10,FALSE),0)</f>
        <v>1923173</v>
      </c>
      <c r="H3619" s="13">
        <f>IFERROR(VLOOKUP(A3619,[2]Sheet1!$A:$I,4,FALSE),0)</f>
        <v>0</v>
      </c>
      <c r="I3619" s="13">
        <f>IFERROR(VLOOKUP(A3619,[2]Sheet1!$A:$I,5,FALSE),0)</f>
        <v>0</v>
      </c>
      <c r="J3619" s="13">
        <f>IFERROR(VLOOKUP(A3619,[2]Sheet1!$A:$I,6,FALSE),0)</f>
        <v>0</v>
      </c>
      <c r="K3619" s="13">
        <f>IFERROR(VLOOKUP(A3619,[2]Sheet1!$A:$I,7,FALSE),0)</f>
        <v>0</v>
      </c>
      <c r="L3619" s="13">
        <f>IFERROR(VLOOKUP(A3619,[2]Sheet1!$A:$I,8,FALSE),0)</f>
        <v>0</v>
      </c>
      <c r="M3619" s="13">
        <f>IFERROR(VLOOKUP(A3619,[2]Sheet1!$A:$I,9,FALSE),0)</f>
        <v>0</v>
      </c>
      <c r="N3619" s="13">
        <f>IFERROR(VLOOKUP(A3619,[3]Sheet1!$A:$G,2,FALSE),0)</f>
        <v>0</v>
      </c>
      <c r="O3619" s="13">
        <f>IFERROR(VLOOKUP(A3619,[3]Sheet1!$A:$G,3,FALSE),0)</f>
        <v>0</v>
      </c>
      <c r="P3619" s="13">
        <f>IFERROR(VLOOKUP(A3619,[3]Sheet1!$A:$G,4,FALSE),0)</f>
        <v>0</v>
      </c>
      <c r="Q3619" s="13">
        <f>IFERROR(VLOOKUP(A3619,[3]Sheet1!$A:$G,5,FALSE),0)</f>
        <v>0</v>
      </c>
      <c r="R3619" s="13">
        <f>IFERROR(VLOOKUP(A3619,[3]Sheet1!$A:$H,6,FALSE),0)</f>
        <v>0</v>
      </c>
      <c r="S3619" s="13">
        <f>IFERROR(VLOOKUP(A3619,[3]Sheet1!$A:$I,7,FALSE),0)</f>
        <v>0</v>
      </c>
      <c r="T3619" s="13" t="str">
        <f t="shared" si="272"/>
        <v>Sim</v>
      </c>
      <c r="U3619" s="13" t="str">
        <f t="shared" si="272"/>
        <v>Sim</v>
      </c>
      <c r="V3619" s="13" t="str">
        <f t="shared" si="272"/>
        <v>Sim</v>
      </c>
      <c r="W3619" s="13" t="str">
        <f t="shared" si="271"/>
        <v>Sim</v>
      </c>
      <c r="X3619" s="13" t="str">
        <f t="shared" si="271"/>
        <v>Sim</v>
      </c>
      <c r="Y3619" s="13" t="str">
        <f t="shared" si="271"/>
        <v>Sim</v>
      </c>
    </row>
    <row r="3620" spans="1:25">
      <c r="A3620" s="10">
        <v>241430</v>
      </c>
      <c r="B3620" s="13">
        <f>IFERROR(VLOOKUP(A3620,[1]Monitoramento_Base_somente_Said!$A:$J,5,FALSE),0)</f>
        <v>0</v>
      </c>
      <c r="C3620" s="13">
        <f>IFERROR(VLOOKUP(A3620,[1]Monitoramento_Base_somente_Said!$A:$J,6,FALSE),0)</f>
        <v>10321355</v>
      </c>
      <c r="D3620" s="13">
        <f>IFERROR(VLOOKUP(A3620,[1]Monitoramento_Base_somente_Said!$A:$J,7,FALSE),0)</f>
        <v>7351</v>
      </c>
      <c r="E3620" s="13">
        <f>IFERROR(VLOOKUP(A3620,[1]Monitoramento_Base_somente_Said!$A:$J,8,FALSE),0)</f>
        <v>9841619</v>
      </c>
      <c r="F3620" s="13">
        <f>IFERROR(VLOOKUP(A3620,[1]Monitoramento_Base_somente_Said!$A:$J,9,FALSE),0)</f>
        <v>0</v>
      </c>
      <c r="G3620" s="13">
        <f>IFERROR(VLOOKUP(A3620,[1]Monitoramento_Base_somente_Said!$A:$J,10,FALSE),0)</f>
        <v>4242445</v>
      </c>
      <c r="H3620" s="13">
        <f>IFERROR(VLOOKUP(A3620,[2]Sheet1!$A:$I,4,FALSE),0)</f>
        <v>0</v>
      </c>
      <c r="I3620" s="13">
        <f>IFERROR(VLOOKUP(A3620,[2]Sheet1!$A:$I,5,FALSE),0)</f>
        <v>0</v>
      </c>
      <c r="J3620" s="13">
        <f>IFERROR(VLOOKUP(A3620,[2]Sheet1!$A:$I,6,FALSE),0)</f>
        <v>0</v>
      </c>
      <c r="K3620" s="13">
        <f>IFERROR(VLOOKUP(A3620,[2]Sheet1!$A:$I,7,FALSE),0)</f>
        <v>0</v>
      </c>
      <c r="L3620" s="13">
        <f>IFERROR(VLOOKUP(A3620,[2]Sheet1!$A:$I,8,FALSE),0)</f>
        <v>0</v>
      </c>
      <c r="M3620" s="13">
        <f>IFERROR(VLOOKUP(A3620,[2]Sheet1!$A:$I,9,FALSE),0)</f>
        <v>0</v>
      </c>
      <c r="N3620" s="13">
        <f>IFERROR(VLOOKUP(A3620,[3]Sheet1!$A:$G,2,FALSE),0)</f>
        <v>0</v>
      </c>
      <c r="O3620" s="13">
        <f>IFERROR(VLOOKUP(A3620,[3]Sheet1!$A:$G,3,FALSE),0)</f>
        <v>0</v>
      </c>
      <c r="P3620" s="13">
        <f>IFERROR(VLOOKUP(A3620,[3]Sheet1!$A:$G,4,FALSE),0)</f>
        <v>0</v>
      </c>
      <c r="Q3620" s="13">
        <f>IFERROR(VLOOKUP(A3620,[3]Sheet1!$A:$G,5,FALSE),0)</f>
        <v>0</v>
      </c>
      <c r="R3620" s="13">
        <f>IFERROR(VLOOKUP(A3620,[3]Sheet1!$A:$H,6,FALSE),0)</f>
        <v>0</v>
      </c>
      <c r="S3620" s="13">
        <f>IFERROR(VLOOKUP(A3620,[3]Sheet1!$A:$I,7,FALSE),0)</f>
        <v>0</v>
      </c>
      <c r="T3620" s="13" t="str">
        <f t="shared" si="272"/>
        <v>Não</v>
      </c>
      <c r="U3620" s="13" t="str">
        <f t="shared" si="272"/>
        <v>Sim</v>
      </c>
      <c r="V3620" s="13" t="str">
        <f t="shared" si="272"/>
        <v>Sim</v>
      </c>
      <c r="W3620" s="13" t="str">
        <f t="shared" si="271"/>
        <v>Sim</v>
      </c>
      <c r="X3620" s="13" t="str">
        <f t="shared" si="271"/>
        <v>Não</v>
      </c>
      <c r="Y3620" s="13" t="str">
        <f t="shared" si="271"/>
        <v>Sim</v>
      </c>
    </row>
    <row r="3621" spans="1:25">
      <c r="A3621" s="10">
        <v>241440</v>
      </c>
      <c r="B3621" s="13">
        <f>IFERROR(VLOOKUP(A3621,[1]Monitoramento_Base_somente_Said!$A:$J,5,FALSE),0)</f>
        <v>186121</v>
      </c>
      <c r="C3621" s="13">
        <f>IFERROR(VLOOKUP(A3621,[1]Monitoramento_Base_somente_Said!$A:$J,6,FALSE),0)</f>
        <v>5795273</v>
      </c>
      <c r="D3621" s="13">
        <f>IFERROR(VLOOKUP(A3621,[1]Monitoramento_Base_somente_Said!$A:$J,7,FALSE),0)</f>
        <v>8920</v>
      </c>
      <c r="E3621" s="13">
        <f>IFERROR(VLOOKUP(A3621,[1]Monitoramento_Base_somente_Said!$A:$J,8,FALSE),0)</f>
        <v>856215</v>
      </c>
      <c r="F3621" s="13">
        <f>IFERROR(VLOOKUP(A3621,[1]Monitoramento_Base_somente_Said!$A:$J,9,FALSE),0)</f>
        <v>0</v>
      </c>
      <c r="G3621" s="13">
        <f>IFERROR(VLOOKUP(A3621,[1]Monitoramento_Base_somente_Said!$A:$J,10,FALSE),0)</f>
        <v>366300</v>
      </c>
      <c r="H3621" s="13">
        <f>IFERROR(VLOOKUP(A3621,[2]Sheet1!$A:$I,4,FALSE),0)</f>
        <v>0</v>
      </c>
      <c r="I3621" s="13">
        <f>IFERROR(VLOOKUP(A3621,[2]Sheet1!$A:$I,5,FALSE),0)</f>
        <v>0</v>
      </c>
      <c r="J3621" s="13">
        <f>IFERROR(VLOOKUP(A3621,[2]Sheet1!$A:$I,6,FALSE),0)</f>
        <v>0</v>
      </c>
      <c r="K3621" s="13">
        <f>IFERROR(VLOOKUP(A3621,[2]Sheet1!$A:$I,7,FALSE),0)</f>
        <v>0</v>
      </c>
      <c r="L3621" s="13">
        <f>IFERROR(VLOOKUP(A3621,[2]Sheet1!$A:$I,8,FALSE),0)</f>
        <v>0</v>
      </c>
      <c r="M3621" s="13">
        <f>IFERROR(VLOOKUP(A3621,[2]Sheet1!$A:$I,9,FALSE),0)</f>
        <v>0</v>
      </c>
      <c r="N3621" s="13">
        <f>IFERROR(VLOOKUP(A3621,[3]Sheet1!$A:$G,2,FALSE),0)</f>
        <v>0</v>
      </c>
      <c r="O3621" s="13">
        <f>IFERROR(VLOOKUP(A3621,[3]Sheet1!$A:$G,3,FALSE),0)</f>
        <v>0</v>
      </c>
      <c r="P3621" s="13">
        <f>IFERROR(VLOOKUP(A3621,[3]Sheet1!$A:$G,4,FALSE),0)</f>
        <v>0</v>
      </c>
      <c r="Q3621" s="13">
        <f>IFERROR(VLOOKUP(A3621,[3]Sheet1!$A:$G,5,FALSE),0)</f>
        <v>0</v>
      </c>
      <c r="R3621" s="13">
        <f>IFERROR(VLOOKUP(A3621,[3]Sheet1!$A:$H,6,FALSE),0)</f>
        <v>0</v>
      </c>
      <c r="S3621" s="13">
        <f>IFERROR(VLOOKUP(A3621,[3]Sheet1!$A:$I,7,FALSE),0)</f>
        <v>0</v>
      </c>
      <c r="T3621" s="13" t="str">
        <f t="shared" si="272"/>
        <v>Sim</v>
      </c>
      <c r="U3621" s="13" t="str">
        <f t="shared" si="272"/>
        <v>Sim</v>
      </c>
      <c r="V3621" s="13" t="str">
        <f t="shared" si="272"/>
        <v>Sim</v>
      </c>
      <c r="W3621" s="13" t="str">
        <f t="shared" si="271"/>
        <v>Sim</v>
      </c>
      <c r="X3621" s="13" t="str">
        <f t="shared" si="271"/>
        <v>Não</v>
      </c>
      <c r="Y3621" s="13" t="str">
        <f t="shared" si="271"/>
        <v>Sim</v>
      </c>
    </row>
    <row r="3622" spans="1:25">
      <c r="A3622" s="10">
        <v>241445</v>
      </c>
      <c r="B3622" s="13">
        <f>IFERROR(VLOOKUP(A3622,[1]Monitoramento_Base_somente_Said!$A:$J,5,FALSE),0)</f>
        <v>0</v>
      </c>
      <c r="C3622" s="13">
        <f>IFERROR(VLOOKUP(A3622,[1]Monitoramento_Base_somente_Said!$A:$J,6,FALSE),0)</f>
        <v>10850465</v>
      </c>
      <c r="D3622" s="13">
        <f>IFERROR(VLOOKUP(A3622,[1]Monitoramento_Base_somente_Said!$A:$J,7,FALSE),0)</f>
        <v>0</v>
      </c>
      <c r="E3622" s="13">
        <f>IFERROR(VLOOKUP(A3622,[1]Monitoramento_Base_somente_Said!$A:$J,8,FALSE),0)</f>
        <v>10150435</v>
      </c>
      <c r="F3622" s="13">
        <f>IFERROR(VLOOKUP(A3622,[1]Monitoramento_Base_somente_Said!$A:$J,9,FALSE),0)</f>
        <v>0</v>
      </c>
      <c r="G3622" s="13">
        <f>IFERROR(VLOOKUP(A3622,[1]Monitoramento_Base_somente_Said!$A:$J,10,FALSE),0)</f>
        <v>4200180</v>
      </c>
      <c r="H3622" s="13">
        <f>IFERROR(VLOOKUP(A3622,[2]Sheet1!$A:$I,4,FALSE),0)</f>
        <v>0</v>
      </c>
      <c r="I3622" s="13">
        <f>IFERROR(VLOOKUP(A3622,[2]Sheet1!$A:$I,5,FALSE),0)</f>
        <v>0</v>
      </c>
      <c r="J3622" s="13">
        <f>IFERROR(VLOOKUP(A3622,[2]Sheet1!$A:$I,6,FALSE),0)</f>
        <v>0</v>
      </c>
      <c r="K3622" s="13">
        <f>IFERROR(VLOOKUP(A3622,[2]Sheet1!$A:$I,7,FALSE),0)</f>
        <v>0</v>
      </c>
      <c r="L3622" s="13">
        <f>IFERROR(VLOOKUP(A3622,[2]Sheet1!$A:$I,8,FALSE),0)</f>
        <v>0</v>
      </c>
      <c r="M3622" s="13">
        <f>IFERROR(VLOOKUP(A3622,[2]Sheet1!$A:$I,9,FALSE),0)</f>
        <v>0</v>
      </c>
      <c r="N3622" s="13">
        <f>IFERROR(VLOOKUP(A3622,[3]Sheet1!$A:$G,2,FALSE),0)</f>
        <v>0</v>
      </c>
      <c r="O3622" s="13">
        <f>IFERROR(VLOOKUP(A3622,[3]Sheet1!$A:$G,3,FALSE),0)</f>
        <v>0</v>
      </c>
      <c r="P3622" s="13">
        <f>IFERROR(VLOOKUP(A3622,[3]Sheet1!$A:$G,4,FALSE),0)</f>
        <v>0</v>
      </c>
      <c r="Q3622" s="13">
        <f>IFERROR(VLOOKUP(A3622,[3]Sheet1!$A:$G,5,FALSE),0)</f>
        <v>0</v>
      </c>
      <c r="R3622" s="13">
        <f>IFERROR(VLOOKUP(A3622,[3]Sheet1!$A:$H,6,FALSE),0)</f>
        <v>0</v>
      </c>
      <c r="S3622" s="13">
        <f>IFERROR(VLOOKUP(A3622,[3]Sheet1!$A:$I,7,FALSE),0)</f>
        <v>0</v>
      </c>
      <c r="T3622" s="13" t="str">
        <f t="shared" si="272"/>
        <v>Não</v>
      </c>
      <c r="U3622" s="13" t="str">
        <f t="shared" si="272"/>
        <v>Sim</v>
      </c>
      <c r="V3622" s="13" t="str">
        <f t="shared" si="272"/>
        <v>Não</v>
      </c>
      <c r="W3622" s="13" t="str">
        <f t="shared" si="271"/>
        <v>Sim</v>
      </c>
      <c r="X3622" s="13" t="str">
        <f t="shared" si="271"/>
        <v>Não</v>
      </c>
      <c r="Y3622" s="13" t="str">
        <f t="shared" si="271"/>
        <v>Sim</v>
      </c>
    </row>
    <row r="3623" spans="1:25">
      <c r="A3623" s="10">
        <v>241450</v>
      </c>
      <c r="B3623" s="13">
        <f>IFERROR(VLOOKUP(A3623,[1]Monitoramento_Base_somente_Said!$A:$J,5,FALSE),0)</f>
        <v>67978</v>
      </c>
      <c r="C3623" s="13">
        <f>IFERROR(VLOOKUP(A3623,[1]Monitoramento_Base_somente_Said!$A:$J,6,FALSE),0)</f>
        <v>9305749</v>
      </c>
      <c r="D3623" s="13">
        <f>IFERROR(VLOOKUP(A3623,[1]Monitoramento_Base_somente_Said!$A:$J,7,FALSE),0)</f>
        <v>2143</v>
      </c>
      <c r="E3623" s="13">
        <f>IFERROR(VLOOKUP(A3623,[1]Monitoramento_Base_somente_Said!$A:$J,8,FALSE),0)</f>
        <v>8397612</v>
      </c>
      <c r="F3623" s="13">
        <f>IFERROR(VLOOKUP(A3623,[1]Monitoramento_Base_somente_Said!$A:$J,9,FALSE),0)</f>
        <v>0</v>
      </c>
      <c r="G3623" s="13">
        <f>IFERROR(VLOOKUP(A3623,[1]Monitoramento_Base_somente_Said!$A:$J,10,FALSE),0)</f>
        <v>3457204</v>
      </c>
      <c r="H3623" s="13">
        <f>IFERROR(VLOOKUP(A3623,[2]Sheet1!$A:$I,4,FALSE),0)</f>
        <v>0</v>
      </c>
      <c r="I3623" s="13">
        <f>IFERROR(VLOOKUP(A3623,[2]Sheet1!$A:$I,5,FALSE),0)</f>
        <v>0</v>
      </c>
      <c r="J3623" s="13">
        <f>IFERROR(VLOOKUP(A3623,[2]Sheet1!$A:$I,6,FALSE),0)</f>
        <v>0</v>
      </c>
      <c r="K3623" s="13">
        <f>IFERROR(VLOOKUP(A3623,[2]Sheet1!$A:$I,7,FALSE),0)</f>
        <v>0</v>
      </c>
      <c r="L3623" s="13">
        <f>IFERROR(VLOOKUP(A3623,[2]Sheet1!$A:$I,8,FALSE),0)</f>
        <v>0</v>
      </c>
      <c r="M3623" s="13">
        <f>IFERROR(VLOOKUP(A3623,[2]Sheet1!$A:$I,9,FALSE),0)</f>
        <v>0</v>
      </c>
      <c r="N3623" s="13">
        <f>IFERROR(VLOOKUP(A3623,[3]Sheet1!$A:$G,2,FALSE),0)</f>
        <v>0</v>
      </c>
      <c r="O3623" s="13">
        <f>IFERROR(VLOOKUP(A3623,[3]Sheet1!$A:$G,3,FALSE),0)</f>
        <v>0</v>
      </c>
      <c r="P3623" s="13">
        <f>IFERROR(VLOOKUP(A3623,[3]Sheet1!$A:$G,4,FALSE),0)</f>
        <v>0</v>
      </c>
      <c r="Q3623" s="13">
        <f>IFERROR(VLOOKUP(A3623,[3]Sheet1!$A:$G,5,FALSE),0)</f>
        <v>0</v>
      </c>
      <c r="R3623" s="13">
        <f>IFERROR(VLOOKUP(A3623,[3]Sheet1!$A:$H,6,FALSE),0)</f>
        <v>0</v>
      </c>
      <c r="S3623" s="13">
        <f>IFERROR(VLOOKUP(A3623,[3]Sheet1!$A:$I,7,FALSE),0)</f>
        <v>0</v>
      </c>
      <c r="T3623" s="13" t="str">
        <f t="shared" si="272"/>
        <v>Sim</v>
      </c>
      <c r="U3623" s="13" t="str">
        <f t="shared" si="272"/>
        <v>Sim</v>
      </c>
      <c r="V3623" s="13" t="str">
        <f t="shared" si="272"/>
        <v>Sim</v>
      </c>
      <c r="W3623" s="13" t="str">
        <f t="shared" si="271"/>
        <v>Sim</v>
      </c>
      <c r="X3623" s="13" t="str">
        <f t="shared" si="271"/>
        <v>Não</v>
      </c>
      <c r="Y3623" s="13" t="str">
        <f t="shared" si="271"/>
        <v>Sim</v>
      </c>
    </row>
    <row r="3624" spans="1:25">
      <c r="A3624" s="10">
        <v>241460</v>
      </c>
      <c r="B3624" s="13">
        <f>IFERROR(VLOOKUP(A3624,[1]Monitoramento_Base_somente_Said!$A:$J,5,FALSE),0)</f>
        <v>70438</v>
      </c>
      <c r="C3624" s="13">
        <f>IFERROR(VLOOKUP(A3624,[1]Monitoramento_Base_somente_Said!$A:$J,6,FALSE),0)</f>
        <v>5803363</v>
      </c>
      <c r="D3624" s="13">
        <f>IFERROR(VLOOKUP(A3624,[1]Monitoramento_Base_somente_Said!$A:$J,7,FALSE),0)</f>
        <v>55449</v>
      </c>
      <c r="E3624" s="13">
        <f>IFERROR(VLOOKUP(A3624,[1]Monitoramento_Base_somente_Said!$A:$J,8,FALSE),0)</f>
        <v>5136109</v>
      </c>
      <c r="F3624" s="13">
        <f>IFERROR(VLOOKUP(A3624,[1]Monitoramento_Base_somente_Said!$A:$J,9,FALSE),0)</f>
        <v>20863</v>
      </c>
      <c r="G3624" s="13">
        <f>IFERROR(VLOOKUP(A3624,[1]Monitoramento_Base_somente_Said!$A:$J,10,FALSE),0)</f>
        <v>2439161</v>
      </c>
      <c r="H3624" s="13">
        <f>IFERROR(VLOOKUP(A3624,[2]Sheet1!$A:$I,4,FALSE),0)</f>
        <v>0</v>
      </c>
      <c r="I3624" s="13">
        <f>IFERROR(VLOOKUP(A3624,[2]Sheet1!$A:$I,5,FALSE),0)</f>
        <v>0</v>
      </c>
      <c r="J3624" s="13">
        <f>IFERROR(VLOOKUP(A3624,[2]Sheet1!$A:$I,6,FALSE),0)</f>
        <v>0</v>
      </c>
      <c r="K3624" s="13">
        <f>IFERROR(VLOOKUP(A3624,[2]Sheet1!$A:$I,7,FALSE),0)</f>
        <v>0</v>
      </c>
      <c r="L3624" s="13">
        <f>IFERROR(VLOOKUP(A3624,[2]Sheet1!$A:$I,8,FALSE),0)</f>
        <v>0</v>
      </c>
      <c r="M3624" s="13">
        <f>IFERROR(VLOOKUP(A3624,[2]Sheet1!$A:$I,9,FALSE),0)</f>
        <v>0</v>
      </c>
      <c r="N3624" s="13">
        <f>IFERROR(VLOOKUP(A3624,[3]Sheet1!$A:$G,2,FALSE),0)</f>
        <v>0</v>
      </c>
      <c r="O3624" s="13">
        <f>IFERROR(VLOOKUP(A3624,[3]Sheet1!$A:$G,3,FALSE),0)</f>
        <v>0</v>
      </c>
      <c r="P3624" s="13">
        <f>IFERROR(VLOOKUP(A3624,[3]Sheet1!$A:$G,4,FALSE),0)</f>
        <v>0</v>
      </c>
      <c r="Q3624" s="13">
        <f>IFERROR(VLOOKUP(A3624,[3]Sheet1!$A:$G,5,FALSE),0)</f>
        <v>0</v>
      </c>
      <c r="R3624" s="13">
        <f>IFERROR(VLOOKUP(A3624,[3]Sheet1!$A:$H,6,FALSE),0)</f>
        <v>0</v>
      </c>
      <c r="S3624" s="13">
        <f>IFERROR(VLOOKUP(A3624,[3]Sheet1!$A:$I,7,FALSE),0)</f>
        <v>0</v>
      </c>
      <c r="T3624" s="13" t="str">
        <f t="shared" si="272"/>
        <v>Sim</v>
      </c>
      <c r="U3624" s="13" t="str">
        <f t="shared" si="272"/>
        <v>Sim</v>
      </c>
      <c r="V3624" s="13" t="str">
        <f t="shared" si="272"/>
        <v>Sim</v>
      </c>
      <c r="W3624" s="13" t="str">
        <f t="shared" si="271"/>
        <v>Sim</v>
      </c>
      <c r="X3624" s="13" t="str">
        <f t="shared" si="271"/>
        <v>Sim</v>
      </c>
      <c r="Y3624" s="13" t="str">
        <f t="shared" si="271"/>
        <v>Sim</v>
      </c>
    </row>
    <row r="3625" spans="1:25">
      <c r="A3625" s="10">
        <v>241470</v>
      </c>
      <c r="B3625" s="13">
        <f>IFERROR(VLOOKUP(A3625,[1]Monitoramento_Base_somente_Said!$A:$J,5,FALSE),0)</f>
        <v>0</v>
      </c>
      <c r="C3625" s="13">
        <f>IFERROR(VLOOKUP(A3625,[1]Monitoramento_Base_somente_Said!$A:$J,6,FALSE),0)</f>
        <v>886100280</v>
      </c>
      <c r="D3625" s="13">
        <f>IFERROR(VLOOKUP(A3625,[1]Monitoramento_Base_somente_Said!$A:$J,7,FALSE),0)</f>
        <v>0</v>
      </c>
      <c r="E3625" s="13">
        <f>IFERROR(VLOOKUP(A3625,[1]Monitoramento_Base_somente_Said!$A:$J,8,FALSE),0)</f>
        <v>828932520</v>
      </c>
      <c r="F3625" s="13">
        <f>IFERROR(VLOOKUP(A3625,[1]Monitoramento_Base_somente_Said!$A:$J,9,FALSE),0)</f>
        <v>0</v>
      </c>
      <c r="G3625" s="13">
        <f>IFERROR(VLOOKUP(A3625,[1]Monitoramento_Base_somente_Said!$A:$J,10,FALSE),0)</f>
        <v>343006560</v>
      </c>
      <c r="H3625" s="13">
        <f>IFERROR(VLOOKUP(A3625,[2]Sheet1!$A:$I,4,FALSE),0)</f>
        <v>0</v>
      </c>
      <c r="I3625" s="13">
        <f>IFERROR(VLOOKUP(A3625,[2]Sheet1!$A:$I,5,FALSE),0)</f>
        <v>0</v>
      </c>
      <c r="J3625" s="13">
        <f>IFERROR(VLOOKUP(A3625,[2]Sheet1!$A:$I,6,FALSE),0)</f>
        <v>0</v>
      </c>
      <c r="K3625" s="13">
        <f>IFERROR(VLOOKUP(A3625,[2]Sheet1!$A:$I,7,FALSE),0)</f>
        <v>0</v>
      </c>
      <c r="L3625" s="13">
        <f>IFERROR(VLOOKUP(A3625,[2]Sheet1!$A:$I,8,FALSE),0)</f>
        <v>0</v>
      </c>
      <c r="M3625" s="13">
        <f>IFERROR(VLOOKUP(A3625,[2]Sheet1!$A:$I,9,FALSE),0)</f>
        <v>0</v>
      </c>
      <c r="N3625" s="13">
        <f>IFERROR(VLOOKUP(A3625,[3]Sheet1!$A:$G,2,FALSE),0)</f>
        <v>0</v>
      </c>
      <c r="O3625" s="13">
        <f>IFERROR(VLOOKUP(A3625,[3]Sheet1!$A:$G,3,FALSE),0)</f>
        <v>0</v>
      </c>
      <c r="P3625" s="13">
        <f>IFERROR(VLOOKUP(A3625,[3]Sheet1!$A:$G,4,FALSE),0)</f>
        <v>0</v>
      </c>
      <c r="Q3625" s="13">
        <f>IFERROR(VLOOKUP(A3625,[3]Sheet1!$A:$G,5,FALSE),0)</f>
        <v>0</v>
      </c>
      <c r="R3625" s="13">
        <f>IFERROR(VLOOKUP(A3625,[3]Sheet1!$A:$H,6,FALSE),0)</f>
        <v>0</v>
      </c>
      <c r="S3625" s="13">
        <f>IFERROR(VLOOKUP(A3625,[3]Sheet1!$A:$I,7,FALSE),0)</f>
        <v>0</v>
      </c>
      <c r="T3625" s="13" t="str">
        <f t="shared" si="272"/>
        <v>Não</v>
      </c>
      <c r="U3625" s="13" t="str">
        <f t="shared" si="272"/>
        <v>Sim</v>
      </c>
      <c r="V3625" s="13" t="str">
        <f t="shared" si="272"/>
        <v>Não</v>
      </c>
      <c r="W3625" s="13" t="str">
        <f t="shared" si="271"/>
        <v>Sim</v>
      </c>
      <c r="X3625" s="13" t="str">
        <f t="shared" si="271"/>
        <v>Não</v>
      </c>
      <c r="Y3625" s="13" t="str">
        <f t="shared" si="271"/>
        <v>Sim</v>
      </c>
    </row>
    <row r="3626" spans="1:25">
      <c r="A3626" s="10">
        <v>241475</v>
      </c>
      <c r="B3626" s="13">
        <f>IFERROR(VLOOKUP(A3626,[1]Monitoramento_Base_somente_Said!$A:$J,5,FALSE),0)</f>
        <v>0</v>
      </c>
      <c r="C3626" s="13">
        <f>IFERROR(VLOOKUP(A3626,[1]Monitoramento_Base_somente_Said!$A:$J,6,FALSE),0)</f>
        <v>507301</v>
      </c>
      <c r="D3626" s="13">
        <f>IFERROR(VLOOKUP(A3626,[1]Monitoramento_Base_somente_Said!$A:$J,7,FALSE),0)</f>
        <v>0</v>
      </c>
      <c r="E3626" s="13">
        <f>IFERROR(VLOOKUP(A3626,[1]Monitoramento_Base_somente_Said!$A:$J,8,FALSE),0)</f>
        <v>452255</v>
      </c>
      <c r="F3626" s="13">
        <f>IFERROR(VLOOKUP(A3626,[1]Monitoramento_Base_somente_Said!$A:$J,9,FALSE),0)</f>
        <v>0</v>
      </c>
      <c r="G3626" s="13">
        <f>IFERROR(VLOOKUP(A3626,[1]Monitoramento_Base_somente_Said!$A:$J,10,FALSE),0)</f>
        <v>174629</v>
      </c>
      <c r="H3626" s="13">
        <f>IFERROR(VLOOKUP(A3626,[2]Sheet1!$A:$I,4,FALSE),0)</f>
        <v>0</v>
      </c>
      <c r="I3626" s="13">
        <f>IFERROR(VLOOKUP(A3626,[2]Sheet1!$A:$I,5,FALSE),0)</f>
        <v>0</v>
      </c>
      <c r="J3626" s="13">
        <f>IFERROR(VLOOKUP(A3626,[2]Sheet1!$A:$I,6,FALSE),0)</f>
        <v>0</v>
      </c>
      <c r="K3626" s="13">
        <f>IFERROR(VLOOKUP(A3626,[2]Sheet1!$A:$I,7,FALSE),0)</f>
        <v>0</v>
      </c>
      <c r="L3626" s="13">
        <f>IFERROR(VLOOKUP(A3626,[2]Sheet1!$A:$I,8,FALSE),0)</f>
        <v>0</v>
      </c>
      <c r="M3626" s="13">
        <f>IFERROR(VLOOKUP(A3626,[2]Sheet1!$A:$I,9,FALSE),0)</f>
        <v>0</v>
      </c>
      <c r="N3626" s="13">
        <f>IFERROR(VLOOKUP(A3626,[3]Sheet1!$A:$G,2,FALSE),0)</f>
        <v>0</v>
      </c>
      <c r="O3626" s="13">
        <f>IFERROR(VLOOKUP(A3626,[3]Sheet1!$A:$G,3,FALSE),0)</f>
        <v>0</v>
      </c>
      <c r="P3626" s="13">
        <f>IFERROR(VLOOKUP(A3626,[3]Sheet1!$A:$G,4,FALSE),0)</f>
        <v>0</v>
      </c>
      <c r="Q3626" s="13">
        <f>IFERROR(VLOOKUP(A3626,[3]Sheet1!$A:$G,5,FALSE),0)</f>
        <v>0</v>
      </c>
      <c r="R3626" s="13">
        <f>IFERROR(VLOOKUP(A3626,[3]Sheet1!$A:$H,6,FALSE),0)</f>
        <v>0</v>
      </c>
      <c r="S3626" s="13">
        <f>IFERROR(VLOOKUP(A3626,[3]Sheet1!$A:$I,7,FALSE),0)</f>
        <v>0</v>
      </c>
      <c r="T3626" s="13" t="str">
        <f t="shared" si="272"/>
        <v>Não</v>
      </c>
      <c r="U3626" s="13" t="str">
        <f t="shared" si="272"/>
        <v>Sim</v>
      </c>
      <c r="V3626" s="13" t="str">
        <f t="shared" si="272"/>
        <v>Não</v>
      </c>
      <c r="W3626" s="13" t="str">
        <f t="shared" si="271"/>
        <v>Sim</v>
      </c>
      <c r="X3626" s="13" t="str">
        <f t="shared" si="271"/>
        <v>Não</v>
      </c>
      <c r="Y3626" s="13" t="str">
        <f t="shared" si="271"/>
        <v>Sim</v>
      </c>
    </row>
    <row r="3627" spans="1:25">
      <c r="A3627" s="10">
        <v>241480</v>
      </c>
      <c r="B3627" s="13">
        <f>IFERROR(VLOOKUP(A3627,[1]Monitoramento_Base_somente_Said!$A:$J,5,FALSE),0)</f>
        <v>0</v>
      </c>
      <c r="C3627" s="13">
        <f>IFERROR(VLOOKUP(A3627,[1]Monitoramento_Base_somente_Said!$A:$J,6,FALSE),0)</f>
        <v>1634868</v>
      </c>
      <c r="D3627" s="13">
        <f>IFERROR(VLOOKUP(A3627,[1]Monitoramento_Base_somente_Said!$A:$J,7,FALSE),0)</f>
        <v>718</v>
      </c>
      <c r="E3627" s="13">
        <f>IFERROR(VLOOKUP(A3627,[1]Monitoramento_Base_somente_Said!$A:$J,8,FALSE),0)</f>
        <v>1424163</v>
      </c>
      <c r="F3627" s="13">
        <f>IFERROR(VLOOKUP(A3627,[1]Monitoramento_Base_somente_Said!$A:$J,9,FALSE),0)</f>
        <v>0</v>
      </c>
      <c r="G3627" s="13">
        <f>IFERROR(VLOOKUP(A3627,[1]Monitoramento_Base_somente_Said!$A:$J,10,FALSE),0)</f>
        <v>529374</v>
      </c>
      <c r="H3627" s="13">
        <f>IFERROR(VLOOKUP(A3627,[2]Sheet1!$A:$I,4,FALSE),0)</f>
        <v>0</v>
      </c>
      <c r="I3627" s="13">
        <f>IFERROR(VLOOKUP(A3627,[2]Sheet1!$A:$I,5,FALSE),0)</f>
        <v>0</v>
      </c>
      <c r="J3627" s="13">
        <f>IFERROR(VLOOKUP(A3627,[2]Sheet1!$A:$I,6,FALSE),0)</f>
        <v>0</v>
      </c>
      <c r="K3627" s="13">
        <f>IFERROR(VLOOKUP(A3627,[2]Sheet1!$A:$I,7,FALSE),0)</f>
        <v>0</v>
      </c>
      <c r="L3627" s="13">
        <f>IFERROR(VLOOKUP(A3627,[2]Sheet1!$A:$I,8,FALSE),0)</f>
        <v>0</v>
      </c>
      <c r="M3627" s="13">
        <f>IFERROR(VLOOKUP(A3627,[2]Sheet1!$A:$I,9,FALSE),0)</f>
        <v>0</v>
      </c>
      <c r="N3627" s="13">
        <f>IFERROR(VLOOKUP(A3627,[3]Sheet1!$A:$G,2,FALSE),0)</f>
        <v>0</v>
      </c>
      <c r="O3627" s="13">
        <f>IFERROR(VLOOKUP(A3627,[3]Sheet1!$A:$G,3,FALSE),0)</f>
        <v>0</v>
      </c>
      <c r="P3627" s="13">
        <f>IFERROR(VLOOKUP(A3627,[3]Sheet1!$A:$G,4,FALSE),0)</f>
        <v>0</v>
      </c>
      <c r="Q3627" s="13">
        <f>IFERROR(VLOOKUP(A3627,[3]Sheet1!$A:$G,5,FALSE),0)</f>
        <v>0</v>
      </c>
      <c r="R3627" s="13">
        <f>IFERROR(VLOOKUP(A3627,[3]Sheet1!$A:$H,6,FALSE),0)</f>
        <v>0</v>
      </c>
      <c r="S3627" s="13">
        <f>IFERROR(VLOOKUP(A3627,[3]Sheet1!$A:$I,7,FALSE),0)</f>
        <v>0</v>
      </c>
      <c r="T3627" s="13" t="str">
        <f t="shared" si="272"/>
        <v>Não</v>
      </c>
      <c r="U3627" s="13" t="str">
        <f t="shared" si="272"/>
        <v>Sim</v>
      </c>
      <c r="V3627" s="13" t="str">
        <f t="shared" si="272"/>
        <v>Sim</v>
      </c>
      <c r="W3627" s="13" t="str">
        <f t="shared" si="271"/>
        <v>Sim</v>
      </c>
      <c r="X3627" s="13" t="str">
        <f t="shared" si="271"/>
        <v>Não</v>
      </c>
      <c r="Y3627" s="13" t="str">
        <f t="shared" si="271"/>
        <v>Sim</v>
      </c>
    </row>
    <row r="3628" spans="1:25">
      <c r="A3628" s="10">
        <v>241490</v>
      </c>
      <c r="B3628" s="13">
        <f>IFERROR(VLOOKUP(A3628,[1]Monitoramento_Base_somente_Said!$A:$J,5,FALSE),0)</f>
        <v>0</v>
      </c>
      <c r="C3628" s="13">
        <f>IFERROR(VLOOKUP(A3628,[1]Monitoramento_Base_somente_Said!$A:$J,6,FALSE),0)</f>
        <v>1313532</v>
      </c>
      <c r="D3628" s="13">
        <f>IFERROR(VLOOKUP(A3628,[1]Monitoramento_Base_somente_Said!$A:$J,7,FALSE),0)</f>
        <v>0</v>
      </c>
      <c r="E3628" s="13">
        <f>IFERROR(VLOOKUP(A3628,[1]Monitoramento_Base_somente_Said!$A:$J,8,FALSE),0)</f>
        <v>1228788</v>
      </c>
      <c r="F3628" s="13">
        <f>IFERROR(VLOOKUP(A3628,[1]Monitoramento_Base_somente_Said!$A:$J,9,FALSE),0)</f>
        <v>0</v>
      </c>
      <c r="G3628" s="13">
        <f>IFERROR(VLOOKUP(A3628,[1]Monitoramento_Base_somente_Said!$A:$J,10,FALSE),0)</f>
        <v>508464</v>
      </c>
      <c r="H3628" s="13">
        <f>IFERROR(VLOOKUP(A3628,[2]Sheet1!$A:$I,4,FALSE),0)</f>
        <v>0</v>
      </c>
      <c r="I3628" s="13">
        <f>IFERROR(VLOOKUP(A3628,[2]Sheet1!$A:$I,5,FALSE),0)</f>
        <v>0</v>
      </c>
      <c r="J3628" s="13">
        <f>IFERROR(VLOOKUP(A3628,[2]Sheet1!$A:$I,6,FALSE),0)</f>
        <v>0</v>
      </c>
      <c r="K3628" s="13">
        <f>IFERROR(VLOOKUP(A3628,[2]Sheet1!$A:$I,7,FALSE),0)</f>
        <v>0</v>
      </c>
      <c r="L3628" s="13">
        <f>IFERROR(VLOOKUP(A3628,[2]Sheet1!$A:$I,8,FALSE),0)</f>
        <v>0</v>
      </c>
      <c r="M3628" s="13">
        <f>IFERROR(VLOOKUP(A3628,[2]Sheet1!$A:$I,9,FALSE),0)</f>
        <v>0</v>
      </c>
      <c r="N3628" s="13">
        <f>IFERROR(VLOOKUP(A3628,[3]Sheet1!$A:$G,2,FALSE),0)</f>
        <v>0</v>
      </c>
      <c r="O3628" s="13">
        <f>IFERROR(VLOOKUP(A3628,[3]Sheet1!$A:$G,3,FALSE),0)</f>
        <v>0</v>
      </c>
      <c r="P3628" s="13">
        <f>IFERROR(VLOOKUP(A3628,[3]Sheet1!$A:$G,4,FALSE),0)</f>
        <v>0</v>
      </c>
      <c r="Q3628" s="13">
        <f>IFERROR(VLOOKUP(A3628,[3]Sheet1!$A:$G,5,FALSE),0)</f>
        <v>0</v>
      </c>
      <c r="R3628" s="13">
        <f>IFERROR(VLOOKUP(A3628,[3]Sheet1!$A:$H,6,FALSE),0)</f>
        <v>0</v>
      </c>
      <c r="S3628" s="13">
        <f>IFERROR(VLOOKUP(A3628,[3]Sheet1!$A:$I,7,FALSE),0)</f>
        <v>0</v>
      </c>
      <c r="T3628" s="13" t="str">
        <f t="shared" si="272"/>
        <v>Não</v>
      </c>
      <c r="U3628" s="13" t="str">
        <f t="shared" si="272"/>
        <v>Sim</v>
      </c>
      <c r="V3628" s="13" t="str">
        <f t="shared" si="272"/>
        <v>Não</v>
      </c>
      <c r="W3628" s="13" t="str">
        <f t="shared" si="271"/>
        <v>Sim</v>
      </c>
      <c r="X3628" s="13" t="str">
        <f t="shared" si="271"/>
        <v>Não</v>
      </c>
      <c r="Y3628" s="13" t="str">
        <f t="shared" si="271"/>
        <v>Sim</v>
      </c>
    </row>
    <row r="3629" spans="1:25">
      <c r="A3629" s="10">
        <v>241500</v>
      </c>
      <c r="B3629" s="13">
        <f>IFERROR(VLOOKUP(A3629,[1]Monitoramento_Base_somente_Said!$A:$J,5,FALSE),0)</f>
        <v>0</v>
      </c>
      <c r="C3629" s="13">
        <f>IFERROR(VLOOKUP(A3629,[1]Monitoramento_Base_somente_Said!$A:$J,6,FALSE),0)</f>
        <v>1428862</v>
      </c>
      <c r="D3629" s="13">
        <f>IFERROR(VLOOKUP(A3629,[1]Monitoramento_Base_somente_Said!$A:$J,7,FALSE),0)</f>
        <v>0</v>
      </c>
      <c r="E3629" s="13">
        <f>IFERROR(VLOOKUP(A3629,[1]Monitoramento_Base_somente_Said!$A:$J,8,FALSE),0)</f>
        <v>1069698</v>
      </c>
      <c r="F3629" s="13">
        <f>IFERROR(VLOOKUP(A3629,[1]Monitoramento_Base_somente_Said!$A:$J,9,FALSE),0)</f>
        <v>0</v>
      </c>
      <c r="G3629" s="13">
        <f>IFERROR(VLOOKUP(A3629,[1]Monitoramento_Base_somente_Said!$A:$J,10,FALSE),0)</f>
        <v>441633</v>
      </c>
      <c r="H3629" s="13">
        <f>IFERROR(VLOOKUP(A3629,[2]Sheet1!$A:$I,4,FALSE),0)</f>
        <v>0</v>
      </c>
      <c r="I3629" s="13">
        <f>IFERROR(VLOOKUP(A3629,[2]Sheet1!$A:$I,5,FALSE),0)</f>
        <v>0</v>
      </c>
      <c r="J3629" s="13">
        <f>IFERROR(VLOOKUP(A3629,[2]Sheet1!$A:$I,6,FALSE),0)</f>
        <v>0</v>
      </c>
      <c r="K3629" s="13">
        <f>IFERROR(VLOOKUP(A3629,[2]Sheet1!$A:$I,7,FALSE),0)</f>
        <v>0</v>
      </c>
      <c r="L3629" s="13">
        <f>IFERROR(VLOOKUP(A3629,[2]Sheet1!$A:$I,8,FALSE),0)</f>
        <v>0</v>
      </c>
      <c r="M3629" s="13">
        <f>IFERROR(VLOOKUP(A3629,[2]Sheet1!$A:$I,9,FALSE),0)</f>
        <v>0</v>
      </c>
      <c r="N3629" s="13">
        <f>IFERROR(VLOOKUP(A3629,[3]Sheet1!$A:$G,2,FALSE),0)</f>
        <v>0</v>
      </c>
      <c r="O3629" s="13">
        <f>IFERROR(VLOOKUP(A3629,[3]Sheet1!$A:$G,3,FALSE),0)</f>
        <v>0</v>
      </c>
      <c r="P3629" s="13">
        <f>IFERROR(VLOOKUP(A3629,[3]Sheet1!$A:$G,4,FALSE),0)</f>
        <v>0</v>
      </c>
      <c r="Q3629" s="13">
        <f>IFERROR(VLOOKUP(A3629,[3]Sheet1!$A:$G,5,FALSE),0)</f>
        <v>0</v>
      </c>
      <c r="R3629" s="13">
        <f>IFERROR(VLOOKUP(A3629,[3]Sheet1!$A:$H,6,FALSE),0)</f>
        <v>0</v>
      </c>
      <c r="S3629" s="13">
        <f>IFERROR(VLOOKUP(A3629,[3]Sheet1!$A:$I,7,FALSE),0)</f>
        <v>0</v>
      </c>
      <c r="T3629" s="13" t="str">
        <f t="shared" si="272"/>
        <v>Não</v>
      </c>
      <c r="U3629" s="13" t="str">
        <f t="shared" si="272"/>
        <v>Sim</v>
      </c>
      <c r="V3629" s="13" t="str">
        <f t="shared" si="272"/>
        <v>Não</v>
      </c>
      <c r="W3629" s="13" t="str">
        <f t="shared" si="271"/>
        <v>Sim</v>
      </c>
      <c r="X3629" s="13" t="str">
        <f t="shared" si="271"/>
        <v>Não</v>
      </c>
      <c r="Y3629" s="13" t="str">
        <f t="shared" si="271"/>
        <v>Sim</v>
      </c>
    </row>
    <row r="3630" spans="1:25">
      <c r="A3630" s="10">
        <v>110001</v>
      </c>
      <c r="B3630" s="13">
        <f>IFERROR(VLOOKUP(A3630,[1]Monitoramento_Base_somente_Said!$A:$J,5,FALSE),0)</f>
        <v>0</v>
      </c>
      <c r="C3630" s="13">
        <f>IFERROR(VLOOKUP(A3630,[1]Monitoramento_Base_somente_Said!$A:$J,6,FALSE),0)</f>
        <v>41039226</v>
      </c>
      <c r="D3630" s="13">
        <f>IFERROR(VLOOKUP(A3630,[1]Monitoramento_Base_somente_Said!$A:$J,7,FALSE),0)</f>
        <v>0</v>
      </c>
      <c r="E3630" s="13">
        <f>IFERROR(VLOOKUP(A3630,[1]Monitoramento_Base_somente_Said!$A:$J,8,FALSE),0)</f>
        <v>38391534</v>
      </c>
      <c r="F3630" s="13">
        <f>IFERROR(VLOOKUP(A3630,[1]Monitoramento_Base_somente_Said!$A:$J,9,FALSE),0)</f>
        <v>0</v>
      </c>
      <c r="G3630" s="13">
        <f>IFERROR(VLOOKUP(A3630,[1]Monitoramento_Base_somente_Said!$A:$J,10,FALSE),0)</f>
        <v>15886152</v>
      </c>
      <c r="H3630" s="13">
        <f>IFERROR(VLOOKUP(A3630,[2]Sheet1!$A:$I,4,FALSE),0)</f>
        <v>0</v>
      </c>
      <c r="I3630" s="13">
        <f>IFERROR(VLOOKUP(A3630,[2]Sheet1!$A:$I,5,FALSE),0)</f>
        <v>0</v>
      </c>
      <c r="J3630" s="13">
        <f>IFERROR(VLOOKUP(A3630,[2]Sheet1!$A:$I,6,FALSE),0)</f>
        <v>0</v>
      </c>
      <c r="K3630" s="13">
        <f>IFERROR(VLOOKUP(A3630,[2]Sheet1!$A:$I,7,FALSE),0)</f>
        <v>0</v>
      </c>
      <c r="L3630" s="13">
        <f>IFERROR(VLOOKUP(A3630,[2]Sheet1!$A:$I,8,FALSE),0)</f>
        <v>0</v>
      </c>
      <c r="M3630" s="13">
        <f>IFERROR(VLOOKUP(A3630,[2]Sheet1!$A:$I,9,FALSE),0)</f>
        <v>0</v>
      </c>
      <c r="N3630" s="13">
        <f>IFERROR(VLOOKUP(A3630,[3]Sheet1!$A:$G,2,FALSE),0)</f>
        <v>11817</v>
      </c>
      <c r="O3630" s="13">
        <f>IFERROR(VLOOKUP(A3630,[3]Sheet1!$A:$G,3,FALSE),0)</f>
        <v>0</v>
      </c>
      <c r="P3630" s="13">
        <f>IFERROR(VLOOKUP(A3630,[3]Sheet1!$A:$G,4,FALSE),0)</f>
        <v>6747</v>
      </c>
      <c r="Q3630" s="13">
        <f>IFERROR(VLOOKUP(A3630,[3]Sheet1!$A:$G,5,FALSE),0)</f>
        <v>0</v>
      </c>
      <c r="R3630" s="13">
        <f>IFERROR(VLOOKUP(A3630,[3]Sheet1!$A:$H,6,FALSE),0)</f>
        <v>8056</v>
      </c>
      <c r="S3630" s="13">
        <f>IFERROR(VLOOKUP(A3630,[3]Sheet1!$A:$I,7,FALSE),0)</f>
        <v>0</v>
      </c>
      <c r="T3630" s="13" t="str">
        <f t="shared" si="272"/>
        <v>Sim</v>
      </c>
      <c r="U3630" s="13" t="str">
        <f t="shared" si="272"/>
        <v>Sim</v>
      </c>
      <c r="V3630" s="13" t="str">
        <f t="shared" si="272"/>
        <v>Sim</v>
      </c>
      <c r="W3630" s="13" t="str">
        <f t="shared" si="271"/>
        <v>Sim</v>
      </c>
      <c r="X3630" s="13" t="str">
        <f t="shared" si="271"/>
        <v>Sim</v>
      </c>
      <c r="Y3630" s="13" t="str">
        <f t="shared" si="271"/>
        <v>Sim</v>
      </c>
    </row>
    <row r="3631" spans="1:25">
      <c r="A3631" s="10">
        <v>110037</v>
      </c>
      <c r="B3631" s="13">
        <f>IFERROR(VLOOKUP(A3631,[1]Monitoramento_Base_somente_Said!$A:$J,5,FALSE),0)</f>
        <v>0</v>
      </c>
      <c r="C3631" s="13">
        <f>IFERROR(VLOOKUP(A3631,[1]Monitoramento_Base_somente_Said!$A:$J,6,FALSE),0)</f>
        <v>12372255</v>
      </c>
      <c r="D3631" s="13">
        <f>IFERROR(VLOOKUP(A3631,[1]Monitoramento_Base_somente_Said!$A:$J,7,FALSE),0)</f>
        <v>0</v>
      </c>
      <c r="E3631" s="13">
        <f>IFERROR(VLOOKUP(A3631,[1]Monitoramento_Base_somente_Said!$A:$J,8,FALSE),0)</f>
        <v>11574045</v>
      </c>
      <c r="F3631" s="13">
        <f>IFERROR(VLOOKUP(A3631,[1]Monitoramento_Base_somente_Said!$A:$J,9,FALSE),0)</f>
        <v>0</v>
      </c>
      <c r="G3631" s="13">
        <f>IFERROR(VLOOKUP(A3631,[1]Monitoramento_Base_somente_Said!$A:$J,10,FALSE),0)</f>
        <v>4789260</v>
      </c>
      <c r="H3631" s="13">
        <f>IFERROR(VLOOKUP(A3631,[2]Sheet1!$A:$I,4,FALSE),0)</f>
        <v>0</v>
      </c>
      <c r="I3631" s="13">
        <f>IFERROR(VLOOKUP(A3631,[2]Sheet1!$A:$I,5,FALSE),0)</f>
        <v>0</v>
      </c>
      <c r="J3631" s="13">
        <f>IFERROR(VLOOKUP(A3631,[2]Sheet1!$A:$I,6,FALSE),0)</f>
        <v>0</v>
      </c>
      <c r="K3631" s="13">
        <f>IFERROR(VLOOKUP(A3631,[2]Sheet1!$A:$I,7,FALSE),0)</f>
        <v>0</v>
      </c>
      <c r="L3631" s="13">
        <f>IFERROR(VLOOKUP(A3631,[2]Sheet1!$A:$I,8,FALSE),0)</f>
        <v>0</v>
      </c>
      <c r="M3631" s="13">
        <f>IFERROR(VLOOKUP(A3631,[2]Sheet1!$A:$I,9,FALSE),0)</f>
        <v>0</v>
      </c>
      <c r="N3631" s="13">
        <f>IFERROR(VLOOKUP(A3631,[3]Sheet1!$A:$G,2,FALSE),0)</f>
        <v>0</v>
      </c>
      <c r="O3631" s="13">
        <f>IFERROR(VLOOKUP(A3631,[3]Sheet1!$A:$G,3,FALSE),0)</f>
        <v>0</v>
      </c>
      <c r="P3631" s="13">
        <f>IFERROR(VLOOKUP(A3631,[3]Sheet1!$A:$G,4,FALSE),0)</f>
        <v>0</v>
      </c>
      <c r="Q3631" s="13">
        <f>IFERROR(VLOOKUP(A3631,[3]Sheet1!$A:$G,5,FALSE),0)</f>
        <v>0</v>
      </c>
      <c r="R3631" s="13">
        <f>IFERROR(VLOOKUP(A3631,[3]Sheet1!$A:$H,6,FALSE),0)</f>
        <v>0</v>
      </c>
      <c r="S3631" s="13">
        <f>IFERROR(VLOOKUP(A3631,[3]Sheet1!$A:$I,7,FALSE),0)</f>
        <v>0</v>
      </c>
      <c r="T3631" s="13" t="str">
        <f t="shared" si="272"/>
        <v>Não</v>
      </c>
      <c r="U3631" s="13" t="str">
        <f t="shared" si="272"/>
        <v>Sim</v>
      </c>
      <c r="V3631" s="13" t="str">
        <f t="shared" si="272"/>
        <v>Não</v>
      </c>
      <c r="W3631" s="13" t="str">
        <f t="shared" si="271"/>
        <v>Sim</v>
      </c>
      <c r="X3631" s="13" t="str">
        <f t="shared" si="271"/>
        <v>Não</v>
      </c>
      <c r="Y3631" s="13" t="str">
        <f t="shared" si="271"/>
        <v>Sim</v>
      </c>
    </row>
    <row r="3632" spans="1:25">
      <c r="A3632" s="10">
        <v>110040</v>
      </c>
      <c r="B3632" s="13">
        <f>IFERROR(VLOOKUP(A3632,[1]Monitoramento_Base_somente_Said!$A:$J,5,FALSE),0)</f>
        <v>0</v>
      </c>
      <c r="C3632" s="13">
        <f>IFERROR(VLOOKUP(A3632,[1]Monitoramento_Base_somente_Said!$A:$J,6,FALSE),0)</f>
        <v>20837549</v>
      </c>
      <c r="D3632" s="13">
        <f>IFERROR(VLOOKUP(A3632,[1]Monitoramento_Base_somente_Said!$A:$J,7,FALSE),0)</f>
        <v>0</v>
      </c>
      <c r="E3632" s="13">
        <f>IFERROR(VLOOKUP(A3632,[1]Monitoramento_Base_somente_Said!$A:$J,8,FALSE),0)</f>
        <v>19493191</v>
      </c>
      <c r="F3632" s="13">
        <f>IFERROR(VLOOKUP(A3632,[1]Monitoramento_Base_somente_Said!$A:$J,9,FALSE),0)</f>
        <v>0</v>
      </c>
      <c r="G3632" s="13">
        <f>IFERROR(VLOOKUP(A3632,[1]Monitoramento_Base_somente_Said!$A:$J,10,FALSE),0)</f>
        <v>8066148</v>
      </c>
      <c r="H3632" s="13">
        <f>IFERROR(VLOOKUP(A3632,[2]Sheet1!$A:$I,4,FALSE),0)</f>
        <v>0</v>
      </c>
      <c r="I3632" s="13">
        <f>IFERROR(VLOOKUP(A3632,[2]Sheet1!$A:$I,5,FALSE),0)</f>
        <v>0</v>
      </c>
      <c r="J3632" s="13">
        <f>IFERROR(VLOOKUP(A3632,[2]Sheet1!$A:$I,6,FALSE),0)</f>
        <v>0</v>
      </c>
      <c r="K3632" s="13">
        <f>IFERROR(VLOOKUP(A3632,[2]Sheet1!$A:$I,7,FALSE),0)</f>
        <v>0</v>
      </c>
      <c r="L3632" s="13">
        <f>IFERROR(VLOOKUP(A3632,[2]Sheet1!$A:$I,8,FALSE),0)</f>
        <v>0</v>
      </c>
      <c r="M3632" s="13">
        <f>IFERROR(VLOOKUP(A3632,[2]Sheet1!$A:$I,9,FALSE),0)</f>
        <v>0</v>
      </c>
      <c r="N3632" s="13">
        <f>IFERROR(VLOOKUP(A3632,[3]Sheet1!$A:$G,2,FALSE),0)</f>
        <v>92600</v>
      </c>
      <c r="O3632" s="13">
        <f>IFERROR(VLOOKUP(A3632,[3]Sheet1!$A:$G,3,FALSE),0)</f>
        <v>20477168</v>
      </c>
      <c r="P3632" s="13">
        <f>IFERROR(VLOOKUP(A3632,[3]Sheet1!$A:$G,4,FALSE),0)</f>
        <v>101380</v>
      </c>
      <c r="Q3632" s="13">
        <f>IFERROR(VLOOKUP(A3632,[3]Sheet1!$A:$G,5,FALSE),0)</f>
        <v>30793724</v>
      </c>
      <c r="R3632" s="13">
        <f>IFERROR(VLOOKUP(A3632,[3]Sheet1!$A:$H,6,FALSE),0)</f>
        <v>47724</v>
      </c>
      <c r="S3632" s="13">
        <f>IFERROR(VLOOKUP(A3632,[3]Sheet1!$A:$I,7,FALSE),0)</f>
        <v>9656708</v>
      </c>
      <c r="T3632" s="13" t="str">
        <f t="shared" si="272"/>
        <v>Sim</v>
      </c>
      <c r="U3632" s="13" t="str">
        <f t="shared" si="272"/>
        <v>Sim</v>
      </c>
      <c r="V3632" s="13" t="str">
        <f t="shared" si="272"/>
        <v>Sim</v>
      </c>
      <c r="W3632" s="13" t="str">
        <f t="shared" si="271"/>
        <v>Sim</v>
      </c>
      <c r="X3632" s="13" t="str">
        <f t="shared" si="271"/>
        <v>Sim</v>
      </c>
      <c r="Y3632" s="13" t="str">
        <f t="shared" si="271"/>
        <v>Sim</v>
      </c>
    </row>
    <row r="3633" spans="1:25">
      <c r="A3633" s="10">
        <v>110034</v>
      </c>
      <c r="B3633" s="13">
        <f>IFERROR(VLOOKUP(A3633,[1]Monitoramento_Base_somente_Said!$A:$J,5,FALSE),0)</f>
        <v>0</v>
      </c>
      <c r="C3633" s="13">
        <f>IFERROR(VLOOKUP(A3633,[1]Monitoramento_Base_somente_Said!$A:$J,6,FALSE),0)</f>
        <v>2605209</v>
      </c>
      <c r="D3633" s="13">
        <f>IFERROR(VLOOKUP(A3633,[1]Monitoramento_Base_somente_Said!$A:$J,7,FALSE),0)</f>
        <v>0</v>
      </c>
      <c r="E3633" s="13">
        <f>IFERROR(VLOOKUP(A3633,[1]Monitoramento_Base_somente_Said!$A:$J,8,FALSE),0)</f>
        <v>2437131</v>
      </c>
      <c r="F3633" s="13">
        <f>IFERROR(VLOOKUP(A3633,[1]Monitoramento_Base_somente_Said!$A:$J,9,FALSE),0)</f>
        <v>0</v>
      </c>
      <c r="G3633" s="13">
        <f>IFERROR(VLOOKUP(A3633,[1]Monitoramento_Base_somente_Said!$A:$J,10,FALSE),0)</f>
        <v>1008468</v>
      </c>
      <c r="H3633" s="13">
        <f>IFERROR(VLOOKUP(A3633,[2]Sheet1!$A:$I,4,FALSE),0)</f>
        <v>0</v>
      </c>
      <c r="I3633" s="13">
        <f>IFERROR(VLOOKUP(A3633,[2]Sheet1!$A:$I,5,FALSE),0)</f>
        <v>0</v>
      </c>
      <c r="J3633" s="13">
        <f>IFERROR(VLOOKUP(A3633,[2]Sheet1!$A:$I,6,FALSE),0)</f>
        <v>0</v>
      </c>
      <c r="K3633" s="13">
        <f>IFERROR(VLOOKUP(A3633,[2]Sheet1!$A:$I,7,FALSE),0)</f>
        <v>0</v>
      </c>
      <c r="L3633" s="13">
        <f>IFERROR(VLOOKUP(A3633,[2]Sheet1!$A:$I,8,FALSE),0)</f>
        <v>0</v>
      </c>
      <c r="M3633" s="13">
        <f>IFERROR(VLOOKUP(A3633,[2]Sheet1!$A:$I,9,FALSE),0)</f>
        <v>0</v>
      </c>
      <c r="N3633" s="13">
        <f>IFERROR(VLOOKUP(A3633,[3]Sheet1!$A:$G,2,FALSE),0)</f>
        <v>0</v>
      </c>
      <c r="O3633" s="13">
        <f>IFERROR(VLOOKUP(A3633,[3]Sheet1!$A:$G,3,FALSE),0)</f>
        <v>0</v>
      </c>
      <c r="P3633" s="13">
        <f>IFERROR(VLOOKUP(A3633,[3]Sheet1!$A:$G,4,FALSE),0)</f>
        <v>0</v>
      </c>
      <c r="Q3633" s="13">
        <f>IFERROR(VLOOKUP(A3633,[3]Sheet1!$A:$G,5,FALSE),0)</f>
        <v>0</v>
      </c>
      <c r="R3633" s="13">
        <f>IFERROR(VLOOKUP(A3633,[3]Sheet1!$A:$H,6,FALSE),0)</f>
        <v>0</v>
      </c>
      <c r="S3633" s="13">
        <f>IFERROR(VLOOKUP(A3633,[3]Sheet1!$A:$I,7,FALSE),0)</f>
        <v>0</v>
      </c>
      <c r="T3633" s="13" t="str">
        <f t="shared" si="272"/>
        <v>Não</v>
      </c>
      <c r="U3633" s="13" t="str">
        <f t="shared" si="272"/>
        <v>Sim</v>
      </c>
      <c r="V3633" s="13" t="str">
        <f t="shared" si="272"/>
        <v>Não</v>
      </c>
      <c r="W3633" s="13" t="str">
        <f t="shared" si="271"/>
        <v>Sim</v>
      </c>
      <c r="X3633" s="13" t="str">
        <f t="shared" si="271"/>
        <v>Não</v>
      </c>
      <c r="Y3633" s="13" t="str">
        <f t="shared" si="271"/>
        <v>Sim</v>
      </c>
    </row>
    <row r="3634" spans="1:25">
      <c r="A3634" s="10">
        <v>110002</v>
      </c>
      <c r="B3634" s="13">
        <f>IFERROR(VLOOKUP(A3634,[1]Monitoramento_Base_somente_Said!$A:$J,5,FALSE),0)</f>
        <v>0</v>
      </c>
      <c r="C3634" s="13">
        <f>IFERROR(VLOOKUP(A3634,[1]Monitoramento_Base_somente_Said!$A:$J,6,FALSE),0)</f>
        <v>127699114</v>
      </c>
      <c r="D3634" s="13">
        <f>IFERROR(VLOOKUP(A3634,[1]Monitoramento_Base_somente_Said!$A:$J,7,FALSE),0)</f>
        <v>0</v>
      </c>
      <c r="E3634" s="13">
        <f>IFERROR(VLOOKUP(A3634,[1]Monitoramento_Base_somente_Said!$A:$J,8,FALSE),0)</f>
        <v>119453606</v>
      </c>
      <c r="F3634" s="13">
        <f>IFERROR(VLOOKUP(A3634,[1]Monitoramento_Base_somente_Said!$A:$J,9,FALSE),0)</f>
        <v>0</v>
      </c>
      <c r="G3634" s="13">
        <f>IFERROR(VLOOKUP(A3634,[1]Monitoramento_Base_somente_Said!$A:$J,10,FALSE),0)</f>
        <v>49431198</v>
      </c>
      <c r="H3634" s="13">
        <f>IFERROR(VLOOKUP(A3634,[2]Sheet1!$A:$I,4,FALSE),0)</f>
        <v>0</v>
      </c>
      <c r="I3634" s="13">
        <f>IFERROR(VLOOKUP(A3634,[2]Sheet1!$A:$I,5,FALSE),0)</f>
        <v>0</v>
      </c>
      <c r="J3634" s="13">
        <f>IFERROR(VLOOKUP(A3634,[2]Sheet1!$A:$I,6,FALSE),0)</f>
        <v>0</v>
      </c>
      <c r="K3634" s="13">
        <f>IFERROR(VLOOKUP(A3634,[2]Sheet1!$A:$I,7,FALSE),0)</f>
        <v>0</v>
      </c>
      <c r="L3634" s="13">
        <f>IFERROR(VLOOKUP(A3634,[2]Sheet1!$A:$I,8,FALSE),0)</f>
        <v>0</v>
      </c>
      <c r="M3634" s="13">
        <f>IFERROR(VLOOKUP(A3634,[2]Sheet1!$A:$I,9,FALSE),0)</f>
        <v>0</v>
      </c>
      <c r="N3634" s="13">
        <f>IFERROR(VLOOKUP(A3634,[3]Sheet1!$A:$G,2,FALSE),0)</f>
        <v>426733</v>
      </c>
      <c r="O3634" s="13">
        <f>IFERROR(VLOOKUP(A3634,[3]Sheet1!$A:$G,3,FALSE),0)</f>
        <v>6726955</v>
      </c>
      <c r="P3634" s="13">
        <f>IFERROR(VLOOKUP(A3634,[3]Sheet1!$A:$G,4,FALSE),0)</f>
        <v>398088</v>
      </c>
      <c r="Q3634" s="13">
        <f>IFERROR(VLOOKUP(A3634,[3]Sheet1!$A:$G,5,FALSE),0)</f>
        <v>6836386</v>
      </c>
      <c r="R3634" s="13">
        <f>IFERROR(VLOOKUP(A3634,[3]Sheet1!$A:$H,6,FALSE),0)</f>
        <v>142277</v>
      </c>
      <c r="S3634" s="13">
        <f>IFERROR(VLOOKUP(A3634,[3]Sheet1!$A:$I,7,FALSE),0)</f>
        <v>2300293</v>
      </c>
      <c r="T3634" s="13" t="str">
        <f t="shared" si="272"/>
        <v>Sim</v>
      </c>
      <c r="U3634" s="13" t="str">
        <f t="shared" si="272"/>
        <v>Sim</v>
      </c>
      <c r="V3634" s="13" t="str">
        <f t="shared" si="272"/>
        <v>Sim</v>
      </c>
      <c r="W3634" s="13" t="str">
        <f t="shared" si="271"/>
        <v>Sim</v>
      </c>
      <c r="X3634" s="13" t="str">
        <f t="shared" si="271"/>
        <v>Sim</v>
      </c>
      <c r="Y3634" s="13" t="str">
        <f t="shared" si="271"/>
        <v>Sim</v>
      </c>
    </row>
    <row r="3635" spans="1:25">
      <c r="A3635" s="10">
        <v>110045</v>
      </c>
      <c r="B3635" s="13">
        <f>IFERROR(VLOOKUP(A3635,[1]Monitoramento_Base_somente_Said!$A:$J,5,FALSE),0)</f>
        <v>428</v>
      </c>
      <c r="C3635" s="13">
        <f>IFERROR(VLOOKUP(A3635,[1]Monitoramento_Base_somente_Said!$A:$J,6,FALSE),0)</f>
        <v>8990</v>
      </c>
      <c r="D3635" s="13">
        <f>IFERROR(VLOOKUP(A3635,[1]Monitoramento_Base_somente_Said!$A:$J,7,FALSE),0)</f>
        <v>343</v>
      </c>
      <c r="E3635" s="13">
        <f>IFERROR(VLOOKUP(A3635,[1]Monitoramento_Base_somente_Said!$A:$J,8,FALSE),0)</f>
        <v>8410</v>
      </c>
      <c r="F3635" s="13">
        <f>IFERROR(VLOOKUP(A3635,[1]Monitoramento_Base_somente_Said!$A:$J,9,FALSE),0)</f>
        <v>658</v>
      </c>
      <c r="G3635" s="13">
        <f>IFERROR(VLOOKUP(A3635,[1]Monitoramento_Base_somente_Said!$A:$J,10,FALSE),0)</f>
        <v>3676</v>
      </c>
      <c r="H3635" s="13">
        <f>IFERROR(VLOOKUP(A3635,[2]Sheet1!$A:$I,4,FALSE),0)</f>
        <v>0</v>
      </c>
      <c r="I3635" s="13">
        <f>IFERROR(VLOOKUP(A3635,[2]Sheet1!$A:$I,5,FALSE),0)</f>
        <v>0</v>
      </c>
      <c r="J3635" s="13">
        <f>IFERROR(VLOOKUP(A3635,[2]Sheet1!$A:$I,6,FALSE),0)</f>
        <v>0</v>
      </c>
      <c r="K3635" s="13">
        <f>IFERROR(VLOOKUP(A3635,[2]Sheet1!$A:$I,7,FALSE),0)</f>
        <v>0</v>
      </c>
      <c r="L3635" s="13">
        <f>IFERROR(VLOOKUP(A3635,[2]Sheet1!$A:$I,8,FALSE),0)</f>
        <v>0</v>
      </c>
      <c r="M3635" s="13">
        <f>IFERROR(VLOOKUP(A3635,[2]Sheet1!$A:$I,9,FALSE),0)</f>
        <v>0</v>
      </c>
      <c r="N3635" s="13">
        <f>IFERROR(VLOOKUP(A3635,[3]Sheet1!$A:$G,2,FALSE),0)</f>
        <v>222406</v>
      </c>
      <c r="O3635" s="13">
        <f>IFERROR(VLOOKUP(A3635,[3]Sheet1!$A:$G,3,FALSE),0)</f>
        <v>13368496</v>
      </c>
      <c r="P3635" s="13">
        <f>IFERROR(VLOOKUP(A3635,[3]Sheet1!$A:$G,4,FALSE),0)</f>
        <v>230621</v>
      </c>
      <c r="Q3635" s="13">
        <f>IFERROR(VLOOKUP(A3635,[3]Sheet1!$A:$G,5,FALSE),0)</f>
        <v>13807200</v>
      </c>
      <c r="R3635" s="13">
        <f>IFERROR(VLOOKUP(A3635,[3]Sheet1!$A:$H,6,FALSE),0)</f>
        <v>107178</v>
      </c>
      <c r="S3635" s="13">
        <f>IFERROR(VLOOKUP(A3635,[3]Sheet1!$A:$I,7,FALSE),0)</f>
        <v>3409629</v>
      </c>
      <c r="T3635" s="13" t="str">
        <f t="shared" si="272"/>
        <v>Sim</v>
      </c>
      <c r="U3635" s="13" t="str">
        <f t="shared" si="272"/>
        <v>Sim</v>
      </c>
      <c r="V3635" s="13" t="str">
        <f t="shared" si="272"/>
        <v>Sim</v>
      </c>
      <c r="W3635" s="13" t="str">
        <f t="shared" si="271"/>
        <v>Sim</v>
      </c>
      <c r="X3635" s="13" t="str">
        <f t="shared" si="271"/>
        <v>Sim</v>
      </c>
      <c r="Y3635" s="13" t="str">
        <f t="shared" si="271"/>
        <v>Sim</v>
      </c>
    </row>
    <row r="3636" spans="1:25">
      <c r="A3636" s="10">
        <v>110003</v>
      </c>
      <c r="B3636" s="13">
        <f>IFERROR(VLOOKUP(A3636,[1]Monitoramento_Base_somente_Said!$A:$J,5,FALSE),0)</f>
        <v>0</v>
      </c>
      <c r="C3636" s="13">
        <f>IFERROR(VLOOKUP(A3636,[1]Monitoramento_Base_somente_Said!$A:$J,6,FALSE),0)</f>
        <v>459172</v>
      </c>
      <c r="D3636" s="13">
        <f>IFERROR(VLOOKUP(A3636,[1]Monitoramento_Base_somente_Said!$A:$J,7,FALSE),0)</f>
        <v>0</v>
      </c>
      <c r="E3636" s="13">
        <f>IFERROR(VLOOKUP(A3636,[1]Monitoramento_Base_somente_Said!$A:$J,8,FALSE),0)</f>
        <v>429548</v>
      </c>
      <c r="F3636" s="13">
        <f>IFERROR(VLOOKUP(A3636,[1]Monitoramento_Base_somente_Said!$A:$J,9,FALSE),0)</f>
        <v>0</v>
      </c>
      <c r="G3636" s="13">
        <f>IFERROR(VLOOKUP(A3636,[1]Monitoramento_Base_somente_Said!$A:$J,10,FALSE),0)</f>
        <v>177744</v>
      </c>
      <c r="H3636" s="13">
        <f>IFERROR(VLOOKUP(A3636,[2]Sheet1!$A:$I,4,FALSE),0)</f>
        <v>0</v>
      </c>
      <c r="I3636" s="13">
        <f>IFERROR(VLOOKUP(A3636,[2]Sheet1!$A:$I,5,FALSE),0)</f>
        <v>0</v>
      </c>
      <c r="J3636" s="13">
        <f>IFERROR(VLOOKUP(A3636,[2]Sheet1!$A:$I,6,FALSE),0)</f>
        <v>0</v>
      </c>
      <c r="K3636" s="13">
        <f>IFERROR(VLOOKUP(A3636,[2]Sheet1!$A:$I,7,FALSE),0)</f>
        <v>0</v>
      </c>
      <c r="L3636" s="13">
        <f>IFERROR(VLOOKUP(A3636,[2]Sheet1!$A:$I,8,FALSE),0)</f>
        <v>0</v>
      </c>
      <c r="M3636" s="13">
        <f>IFERROR(VLOOKUP(A3636,[2]Sheet1!$A:$I,9,FALSE),0)</f>
        <v>0</v>
      </c>
      <c r="N3636" s="13">
        <f>IFERROR(VLOOKUP(A3636,[3]Sheet1!$A:$G,2,FALSE),0)</f>
        <v>1</v>
      </c>
      <c r="O3636" s="13">
        <f>IFERROR(VLOOKUP(A3636,[3]Sheet1!$A:$G,3,FALSE),0)</f>
        <v>0</v>
      </c>
      <c r="P3636" s="13">
        <f>IFERROR(VLOOKUP(A3636,[3]Sheet1!$A:$G,4,FALSE),0)</f>
        <v>9480</v>
      </c>
      <c r="Q3636" s="13">
        <f>IFERROR(VLOOKUP(A3636,[3]Sheet1!$A:$G,5,FALSE),0)</f>
        <v>0</v>
      </c>
      <c r="R3636" s="13">
        <f>IFERROR(VLOOKUP(A3636,[3]Sheet1!$A:$H,6,FALSE),0)</f>
        <v>5114</v>
      </c>
      <c r="S3636" s="13">
        <f>IFERROR(VLOOKUP(A3636,[3]Sheet1!$A:$I,7,FALSE),0)</f>
        <v>0</v>
      </c>
      <c r="T3636" s="13" t="str">
        <f t="shared" si="272"/>
        <v>Sim</v>
      </c>
      <c r="U3636" s="13" t="str">
        <f t="shared" si="272"/>
        <v>Sim</v>
      </c>
      <c r="V3636" s="13" t="str">
        <f t="shared" si="272"/>
        <v>Sim</v>
      </c>
      <c r="W3636" s="13" t="str">
        <f t="shared" si="271"/>
        <v>Sim</v>
      </c>
      <c r="X3636" s="13" t="str">
        <f t="shared" si="271"/>
        <v>Sim</v>
      </c>
      <c r="Y3636" s="13" t="str">
        <f t="shared" si="271"/>
        <v>Sim</v>
      </c>
    </row>
    <row r="3637" spans="1:25">
      <c r="A3637" s="10">
        <v>110060</v>
      </c>
      <c r="B3637" s="13">
        <f>IFERROR(VLOOKUP(A3637,[1]Monitoramento_Base_somente_Said!$A:$J,5,FALSE),0)</f>
        <v>8274</v>
      </c>
      <c r="C3637" s="13">
        <f>IFERROR(VLOOKUP(A3637,[1]Monitoramento_Base_somente_Said!$A:$J,6,FALSE),0)</f>
        <v>3936441</v>
      </c>
      <c r="D3637" s="13">
        <f>IFERROR(VLOOKUP(A3637,[1]Monitoramento_Base_somente_Said!$A:$J,7,FALSE),0)</f>
        <v>49798</v>
      </c>
      <c r="E3637" s="13">
        <f>IFERROR(VLOOKUP(A3637,[1]Monitoramento_Base_somente_Said!$A:$J,8,FALSE),0)</f>
        <v>5389717</v>
      </c>
      <c r="F3637" s="13">
        <f>IFERROR(VLOOKUP(A3637,[1]Monitoramento_Base_somente_Said!$A:$J,9,FALSE),0)</f>
        <v>3486</v>
      </c>
      <c r="G3637" s="13">
        <f>IFERROR(VLOOKUP(A3637,[1]Monitoramento_Base_somente_Said!$A:$J,10,FALSE),0)</f>
        <v>2372512</v>
      </c>
      <c r="H3637" s="13">
        <f>IFERROR(VLOOKUP(A3637,[2]Sheet1!$A:$I,4,FALSE),0)</f>
        <v>0</v>
      </c>
      <c r="I3637" s="13">
        <f>IFERROR(VLOOKUP(A3637,[2]Sheet1!$A:$I,5,FALSE),0)</f>
        <v>0</v>
      </c>
      <c r="J3637" s="13">
        <f>IFERROR(VLOOKUP(A3637,[2]Sheet1!$A:$I,6,FALSE),0)</f>
        <v>0</v>
      </c>
      <c r="K3637" s="13">
        <f>IFERROR(VLOOKUP(A3637,[2]Sheet1!$A:$I,7,FALSE),0)</f>
        <v>0</v>
      </c>
      <c r="L3637" s="13">
        <f>IFERROR(VLOOKUP(A3637,[2]Sheet1!$A:$I,8,FALSE),0)</f>
        <v>0</v>
      </c>
      <c r="M3637" s="13">
        <f>IFERROR(VLOOKUP(A3637,[2]Sheet1!$A:$I,9,FALSE),0)</f>
        <v>0</v>
      </c>
      <c r="N3637" s="13">
        <f>IFERROR(VLOOKUP(A3637,[3]Sheet1!$A:$G,2,FALSE),0)</f>
        <v>0</v>
      </c>
      <c r="O3637" s="13">
        <f>IFERROR(VLOOKUP(A3637,[3]Sheet1!$A:$G,3,FALSE),0)</f>
        <v>0</v>
      </c>
      <c r="P3637" s="13">
        <f>IFERROR(VLOOKUP(A3637,[3]Sheet1!$A:$G,4,FALSE),0)</f>
        <v>0</v>
      </c>
      <c r="Q3637" s="13">
        <f>IFERROR(VLOOKUP(A3637,[3]Sheet1!$A:$G,5,FALSE),0)</f>
        <v>0</v>
      </c>
      <c r="R3637" s="13">
        <f>IFERROR(VLOOKUP(A3637,[3]Sheet1!$A:$H,6,FALSE),0)</f>
        <v>0</v>
      </c>
      <c r="S3637" s="13">
        <f>IFERROR(VLOOKUP(A3637,[3]Sheet1!$A:$I,7,FALSE),0)</f>
        <v>0</v>
      </c>
      <c r="T3637" s="13" t="str">
        <f t="shared" si="272"/>
        <v>Sim</v>
      </c>
      <c r="U3637" s="13" t="str">
        <f t="shared" si="272"/>
        <v>Sim</v>
      </c>
      <c r="V3637" s="13" t="str">
        <f t="shared" si="272"/>
        <v>Sim</v>
      </c>
      <c r="W3637" s="13" t="str">
        <f t="shared" si="271"/>
        <v>Sim</v>
      </c>
      <c r="X3637" s="13" t="str">
        <f t="shared" si="271"/>
        <v>Sim</v>
      </c>
      <c r="Y3637" s="13" t="str">
        <f t="shared" si="271"/>
        <v>Sim</v>
      </c>
    </row>
    <row r="3638" spans="1:25">
      <c r="A3638" s="10">
        <v>110004</v>
      </c>
      <c r="B3638" s="13">
        <f>IFERROR(VLOOKUP(A3638,[1]Monitoramento_Base_somente_Said!$A:$J,5,FALSE),0)</f>
        <v>0</v>
      </c>
      <c r="C3638" s="13">
        <f>IFERROR(VLOOKUP(A3638,[1]Monitoramento_Base_somente_Said!$A:$J,6,FALSE),0)</f>
        <v>46377147</v>
      </c>
      <c r="D3638" s="13">
        <f>IFERROR(VLOOKUP(A3638,[1]Monitoramento_Base_somente_Said!$A:$J,7,FALSE),0)</f>
        <v>0</v>
      </c>
      <c r="E3638" s="13">
        <f>IFERROR(VLOOKUP(A3638,[1]Monitoramento_Base_somente_Said!$A:$J,8,FALSE),0)</f>
        <v>43385073</v>
      </c>
      <c r="F3638" s="13">
        <f>IFERROR(VLOOKUP(A3638,[1]Monitoramento_Base_somente_Said!$A:$J,9,FALSE),0)</f>
        <v>0</v>
      </c>
      <c r="G3638" s="13">
        <f>IFERROR(VLOOKUP(A3638,[1]Monitoramento_Base_somente_Said!$A:$J,10,FALSE),0)</f>
        <v>17952444</v>
      </c>
      <c r="H3638" s="13">
        <f>IFERROR(VLOOKUP(A3638,[2]Sheet1!$A:$I,4,FALSE),0)</f>
        <v>0</v>
      </c>
      <c r="I3638" s="13">
        <f>IFERROR(VLOOKUP(A3638,[2]Sheet1!$A:$I,5,FALSE),0)</f>
        <v>0</v>
      </c>
      <c r="J3638" s="13">
        <f>IFERROR(VLOOKUP(A3638,[2]Sheet1!$A:$I,6,FALSE),0)</f>
        <v>0</v>
      </c>
      <c r="K3638" s="13">
        <f>IFERROR(VLOOKUP(A3638,[2]Sheet1!$A:$I,7,FALSE),0)</f>
        <v>0</v>
      </c>
      <c r="L3638" s="13">
        <f>IFERROR(VLOOKUP(A3638,[2]Sheet1!$A:$I,8,FALSE),0)</f>
        <v>0</v>
      </c>
      <c r="M3638" s="13">
        <f>IFERROR(VLOOKUP(A3638,[2]Sheet1!$A:$I,9,FALSE),0)</f>
        <v>0</v>
      </c>
      <c r="N3638" s="13">
        <f>IFERROR(VLOOKUP(A3638,[3]Sheet1!$A:$G,2,FALSE),0)</f>
        <v>0</v>
      </c>
      <c r="O3638" s="13">
        <f>IFERROR(VLOOKUP(A3638,[3]Sheet1!$A:$G,3,FALSE),0)</f>
        <v>0</v>
      </c>
      <c r="P3638" s="13">
        <f>IFERROR(VLOOKUP(A3638,[3]Sheet1!$A:$G,4,FALSE),0)</f>
        <v>0</v>
      </c>
      <c r="Q3638" s="13">
        <f>IFERROR(VLOOKUP(A3638,[3]Sheet1!$A:$G,5,FALSE),0)</f>
        <v>0</v>
      </c>
      <c r="R3638" s="13">
        <f>IFERROR(VLOOKUP(A3638,[3]Sheet1!$A:$H,6,FALSE),0)</f>
        <v>0</v>
      </c>
      <c r="S3638" s="13">
        <f>IFERROR(VLOOKUP(A3638,[3]Sheet1!$A:$I,7,FALSE),0)</f>
        <v>0</v>
      </c>
      <c r="T3638" s="13" t="str">
        <f t="shared" si="272"/>
        <v>Não</v>
      </c>
      <c r="U3638" s="13" t="str">
        <f t="shared" si="272"/>
        <v>Sim</v>
      </c>
      <c r="V3638" s="13" t="str">
        <f t="shared" si="272"/>
        <v>Não</v>
      </c>
      <c r="W3638" s="13" t="str">
        <f t="shared" si="271"/>
        <v>Sim</v>
      </c>
      <c r="X3638" s="13" t="str">
        <f t="shared" si="271"/>
        <v>Não</v>
      </c>
      <c r="Y3638" s="13" t="str">
        <f t="shared" si="271"/>
        <v>Sim</v>
      </c>
    </row>
    <row r="3639" spans="1:25">
      <c r="A3639" s="10">
        <v>110070</v>
      </c>
      <c r="B3639" s="13">
        <f>IFERROR(VLOOKUP(A3639,[1]Monitoramento_Base_somente_Said!$A:$J,5,FALSE),0)</f>
        <v>0</v>
      </c>
      <c r="C3639" s="13">
        <f>IFERROR(VLOOKUP(A3639,[1]Monitoramento_Base_somente_Said!$A:$J,6,FALSE),0)</f>
        <v>5473081</v>
      </c>
      <c r="D3639" s="13">
        <f>IFERROR(VLOOKUP(A3639,[1]Monitoramento_Base_somente_Said!$A:$J,7,FALSE),0)</f>
        <v>0</v>
      </c>
      <c r="E3639" s="13">
        <f>IFERROR(VLOOKUP(A3639,[1]Monitoramento_Base_somente_Said!$A:$J,8,FALSE),0)</f>
        <v>5119979</v>
      </c>
      <c r="F3639" s="13">
        <f>IFERROR(VLOOKUP(A3639,[1]Monitoramento_Base_somente_Said!$A:$J,9,FALSE),0)</f>
        <v>0</v>
      </c>
      <c r="G3639" s="13">
        <f>IFERROR(VLOOKUP(A3639,[1]Monitoramento_Base_somente_Said!$A:$J,10,FALSE),0)</f>
        <v>2118612</v>
      </c>
      <c r="H3639" s="13">
        <f>IFERROR(VLOOKUP(A3639,[2]Sheet1!$A:$I,4,FALSE),0)</f>
        <v>0</v>
      </c>
      <c r="I3639" s="13">
        <f>IFERROR(VLOOKUP(A3639,[2]Sheet1!$A:$I,5,FALSE),0)</f>
        <v>0</v>
      </c>
      <c r="J3639" s="13">
        <f>IFERROR(VLOOKUP(A3639,[2]Sheet1!$A:$I,6,FALSE),0)</f>
        <v>0</v>
      </c>
      <c r="K3639" s="13">
        <f>IFERROR(VLOOKUP(A3639,[2]Sheet1!$A:$I,7,FALSE),0)</f>
        <v>0</v>
      </c>
      <c r="L3639" s="13">
        <f>IFERROR(VLOOKUP(A3639,[2]Sheet1!$A:$I,8,FALSE),0)</f>
        <v>0</v>
      </c>
      <c r="M3639" s="13">
        <f>IFERROR(VLOOKUP(A3639,[2]Sheet1!$A:$I,9,FALSE),0)</f>
        <v>0</v>
      </c>
      <c r="N3639" s="13">
        <f>IFERROR(VLOOKUP(A3639,[3]Sheet1!$A:$G,2,FALSE),0)</f>
        <v>253</v>
      </c>
      <c r="O3639" s="13">
        <f>IFERROR(VLOOKUP(A3639,[3]Sheet1!$A:$G,3,FALSE),0)</f>
        <v>26547</v>
      </c>
      <c r="P3639" s="13">
        <f>IFERROR(VLOOKUP(A3639,[3]Sheet1!$A:$G,4,FALSE),0)</f>
        <v>0</v>
      </c>
      <c r="Q3639" s="13">
        <f>IFERROR(VLOOKUP(A3639,[3]Sheet1!$A:$G,5,FALSE),0)</f>
        <v>0</v>
      </c>
      <c r="R3639" s="13">
        <f>IFERROR(VLOOKUP(A3639,[3]Sheet1!$A:$H,6,FALSE),0)</f>
        <v>0</v>
      </c>
      <c r="S3639" s="13">
        <f>IFERROR(VLOOKUP(A3639,[3]Sheet1!$A:$I,7,FALSE),0)</f>
        <v>0</v>
      </c>
      <c r="T3639" s="13" t="str">
        <f t="shared" si="272"/>
        <v>Sim</v>
      </c>
      <c r="U3639" s="13" t="str">
        <f t="shared" si="272"/>
        <v>Sim</v>
      </c>
      <c r="V3639" s="13" t="str">
        <f t="shared" si="272"/>
        <v>Não</v>
      </c>
      <c r="W3639" s="13" t="str">
        <f t="shared" si="271"/>
        <v>Sim</v>
      </c>
      <c r="X3639" s="13" t="str">
        <f t="shared" si="271"/>
        <v>Não</v>
      </c>
      <c r="Y3639" s="13" t="str">
        <f t="shared" si="271"/>
        <v>Sim</v>
      </c>
    </row>
    <row r="3640" spans="1:25">
      <c r="A3640" s="10">
        <v>110080</v>
      </c>
      <c r="B3640" s="13">
        <f>IFERROR(VLOOKUP(A3640,[1]Monitoramento_Base_somente_Said!$A:$J,5,FALSE),0)</f>
        <v>0</v>
      </c>
      <c r="C3640" s="13">
        <f>IFERROR(VLOOKUP(A3640,[1]Monitoramento_Base_somente_Said!$A:$J,6,FALSE),0)</f>
        <v>1832627</v>
      </c>
      <c r="D3640" s="13">
        <f>IFERROR(VLOOKUP(A3640,[1]Monitoramento_Base_somente_Said!$A:$J,7,FALSE),0)</f>
        <v>0</v>
      </c>
      <c r="E3640" s="13">
        <f>IFERROR(VLOOKUP(A3640,[1]Monitoramento_Base_somente_Said!$A:$J,8,FALSE),0)</f>
        <v>1714393</v>
      </c>
      <c r="F3640" s="13">
        <f>IFERROR(VLOOKUP(A3640,[1]Monitoramento_Base_somente_Said!$A:$J,9,FALSE),0)</f>
        <v>0</v>
      </c>
      <c r="G3640" s="13">
        <f>IFERROR(VLOOKUP(A3640,[1]Monitoramento_Base_somente_Said!$A:$J,10,FALSE),0)</f>
        <v>709404</v>
      </c>
      <c r="H3640" s="13">
        <f>IFERROR(VLOOKUP(A3640,[2]Sheet1!$A:$I,4,FALSE),0)</f>
        <v>0</v>
      </c>
      <c r="I3640" s="13">
        <f>IFERROR(VLOOKUP(A3640,[2]Sheet1!$A:$I,5,FALSE),0)</f>
        <v>0</v>
      </c>
      <c r="J3640" s="13">
        <f>IFERROR(VLOOKUP(A3640,[2]Sheet1!$A:$I,6,FALSE),0)</f>
        <v>0</v>
      </c>
      <c r="K3640" s="13">
        <f>IFERROR(VLOOKUP(A3640,[2]Sheet1!$A:$I,7,FALSE),0)</f>
        <v>0</v>
      </c>
      <c r="L3640" s="13">
        <f>IFERROR(VLOOKUP(A3640,[2]Sheet1!$A:$I,8,FALSE),0)</f>
        <v>0</v>
      </c>
      <c r="M3640" s="13">
        <f>IFERROR(VLOOKUP(A3640,[2]Sheet1!$A:$I,9,FALSE),0)</f>
        <v>0</v>
      </c>
      <c r="N3640" s="13">
        <f>IFERROR(VLOOKUP(A3640,[3]Sheet1!$A:$G,2,FALSE),0)</f>
        <v>0</v>
      </c>
      <c r="O3640" s="13">
        <f>IFERROR(VLOOKUP(A3640,[3]Sheet1!$A:$G,3,FALSE),0)</f>
        <v>0</v>
      </c>
      <c r="P3640" s="13">
        <f>IFERROR(VLOOKUP(A3640,[3]Sheet1!$A:$G,4,FALSE),0)</f>
        <v>0</v>
      </c>
      <c r="Q3640" s="13">
        <f>IFERROR(VLOOKUP(A3640,[3]Sheet1!$A:$G,5,FALSE),0)</f>
        <v>0</v>
      </c>
      <c r="R3640" s="13">
        <f>IFERROR(VLOOKUP(A3640,[3]Sheet1!$A:$H,6,FALSE),0)</f>
        <v>0</v>
      </c>
      <c r="S3640" s="13">
        <f>IFERROR(VLOOKUP(A3640,[3]Sheet1!$A:$I,7,FALSE),0)</f>
        <v>0</v>
      </c>
      <c r="T3640" s="13" t="str">
        <f t="shared" si="272"/>
        <v>Não</v>
      </c>
      <c r="U3640" s="13" t="str">
        <f t="shared" si="272"/>
        <v>Sim</v>
      </c>
      <c r="V3640" s="13" t="str">
        <f t="shared" si="272"/>
        <v>Não</v>
      </c>
      <c r="W3640" s="13" t="str">
        <f t="shared" si="271"/>
        <v>Sim</v>
      </c>
      <c r="X3640" s="13" t="str">
        <f t="shared" si="271"/>
        <v>Não</v>
      </c>
      <c r="Y3640" s="13" t="str">
        <f t="shared" si="271"/>
        <v>Sim</v>
      </c>
    </row>
    <row r="3641" spans="1:25">
      <c r="A3641" s="10">
        <v>110090</v>
      </c>
      <c r="B3641" s="13">
        <f>IFERROR(VLOOKUP(A3641,[1]Monitoramento_Base_somente_Said!$A:$J,5,FALSE),0)</f>
        <v>0</v>
      </c>
      <c r="C3641" s="13">
        <f>IFERROR(VLOOKUP(A3641,[1]Monitoramento_Base_somente_Said!$A:$J,6,FALSE),0)</f>
        <v>0</v>
      </c>
      <c r="D3641" s="13">
        <f>IFERROR(VLOOKUP(A3641,[1]Monitoramento_Base_somente_Said!$A:$J,7,FALSE),0)</f>
        <v>0</v>
      </c>
      <c r="E3641" s="13">
        <f>IFERROR(VLOOKUP(A3641,[1]Monitoramento_Base_somente_Said!$A:$J,8,FALSE),0)</f>
        <v>0</v>
      </c>
      <c r="F3641" s="13">
        <f>IFERROR(VLOOKUP(A3641,[1]Monitoramento_Base_somente_Said!$A:$J,9,FALSE),0)</f>
        <v>0</v>
      </c>
      <c r="G3641" s="13">
        <f>IFERROR(VLOOKUP(A3641,[1]Monitoramento_Base_somente_Said!$A:$J,10,FALSE),0)</f>
        <v>0</v>
      </c>
      <c r="H3641" s="13">
        <f>IFERROR(VLOOKUP(A3641,[2]Sheet1!$A:$I,4,FALSE),0)</f>
        <v>0</v>
      </c>
      <c r="I3641" s="13">
        <f>IFERROR(VLOOKUP(A3641,[2]Sheet1!$A:$I,5,FALSE),0)</f>
        <v>0</v>
      </c>
      <c r="J3641" s="13">
        <f>IFERROR(VLOOKUP(A3641,[2]Sheet1!$A:$I,6,FALSE),0)</f>
        <v>0</v>
      </c>
      <c r="K3641" s="13">
        <f>IFERROR(VLOOKUP(A3641,[2]Sheet1!$A:$I,7,FALSE),0)</f>
        <v>0</v>
      </c>
      <c r="L3641" s="13">
        <f>IFERROR(VLOOKUP(A3641,[2]Sheet1!$A:$I,8,FALSE),0)</f>
        <v>0</v>
      </c>
      <c r="M3641" s="13">
        <f>IFERROR(VLOOKUP(A3641,[2]Sheet1!$A:$I,9,FALSE),0)</f>
        <v>0</v>
      </c>
      <c r="N3641" s="13">
        <f>IFERROR(VLOOKUP(A3641,[3]Sheet1!$A:$G,2,FALSE),0)</f>
        <v>11280</v>
      </c>
      <c r="O3641" s="13">
        <f>IFERROR(VLOOKUP(A3641,[3]Sheet1!$A:$G,3,FALSE),0)</f>
        <v>9056006</v>
      </c>
      <c r="P3641" s="13">
        <f>IFERROR(VLOOKUP(A3641,[3]Sheet1!$A:$G,4,FALSE),0)</f>
        <v>8740</v>
      </c>
      <c r="Q3641" s="13">
        <f>IFERROR(VLOOKUP(A3641,[3]Sheet1!$A:$G,5,FALSE),0)</f>
        <v>6067422</v>
      </c>
      <c r="R3641" s="13">
        <f>IFERROR(VLOOKUP(A3641,[3]Sheet1!$A:$H,6,FALSE),0)</f>
        <v>6150</v>
      </c>
      <c r="S3641" s="13">
        <f>IFERROR(VLOOKUP(A3641,[3]Sheet1!$A:$I,7,FALSE),0)</f>
        <v>2082134</v>
      </c>
      <c r="T3641" s="13" t="str">
        <f t="shared" si="272"/>
        <v>Sim</v>
      </c>
      <c r="U3641" s="13" t="str">
        <f t="shared" si="272"/>
        <v>Sim</v>
      </c>
      <c r="V3641" s="13" t="str">
        <f t="shared" si="272"/>
        <v>Sim</v>
      </c>
      <c r="W3641" s="13" t="str">
        <f t="shared" si="271"/>
        <v>Sim</v>
      </c>
      <c r="X3641" s="13" t="str">
        <f t="shared" si="271"/>
        <v>Sim</v>
      </c>
      <c r="Y3641" s="13" t="str">
        <f t="shared" si="271"/>
        <v>Sim</v>
      </c>
    </row>
    <row r="3642" spans="1:25">
      <c r="A3642" s="10">
        <v>110005</v>
      </c>
      <c r="B3642" s="13">
        <f>IFERROR(VLOOKUP(A3642,[1]Monitoramento_Base_somente_Said!$A:$J,5,FALSE),0)</f>
        <v>265</v>
      </c>
      <c r="C3642" s="13">
        <f>IFERROR(VLOOKUP(A3642,[1]Monitoramento_Base_somente_Said!$A:$J,6,FALSE),0)</f>
        <v>7406330</v>
      </c>
      <c r="D3642" s="13">
        <f>IFERROR(VLOOKUP(A3642,[1]Monitoramento_Base_somente_Said!$A:$J,7,FALSE),0)</f>
        <v>199</v>
      </c>
      <c r="E3642" s="13">
        <f>IFERROR(VLOOKUP(A3642,[1]Monitoramento_Base_somente_Said!$A:$J,8,FALSE),0)</f>
        <v>6930214</v>
      </c>
      <c r="F3642" s="13">
        <f>IFERROR(VLOOKUP(A3642,[1]Monitoramento_Base_somente_Said!$A:$J,9,FALSE),0)</f>
        <v>415</v>
      </c>
      <c r="G3642" s="13">
        <f>IFERROR(VLOOKUP(A3642,[1]Monitoramento_Base_somente_Said!$A:$J,10,FALSE),0)</f>
        <v>2863587</v>
      </c>
      <c r="H3642" s="13">
        <f>IFERROR(VLOOKUP(A3642,[2]Sheet1!$A:$I,4,FALSE),0)</f>
        <v>0</v>
      </c>
      <c r="I3642" s="13">
        <f>IFERROR(VLOOKUP(A3642,[2]Sheet1!$A:$I,5,FALSE),0)</f>
        <v>0</v>
      </c>
      <c r="J3642" s="13">
        <f>IFERROR(VLOOKUP(A3642,[2]Sheet1!$A:$I,6,FALSE),0)</f>
        <v>0</v>
      </c>
      <c r="K3642" s="13">
        <f>IFERROR(VLOOKUP(A3642,[2]Sheet1!$A:$I,7,FALSE),0)</f>
        <v>0</v>
      </c>
      <c r="L3642" s="13">
        <f>IFERROR(VLOOKUP(A3642,[2]Sheet1!$A:$I,8,FALSE),0)</f>
        <v>0</v>
      </c>
      <c r="M3642" s="13">
        <f>IFERROR(VLOOKUP(A3642,[2]Sheet1!$A:$I,9,FALSE),0)</f>
        <v>0</v>
      </c>
      <c r="N3642" s="13">
        <f>IFERROR(VLOOKUP(A3642,[3]Sheet1!$A:$G,2,FALSE),0)</f>
        <v>8023</v>
      </c>
      <c r="O3642" s="13">
        <f>IFERROR(VLOOKUP(A3642,[3]Sheet1!$A:$G,3,FALSE),0)</f>
        <v>2018768</v>
      </c>
      <c r="P3642" s="13">
        <f>IFERROR(VLOOKUP(A3642,[3]Sheet1!$A:$G,4,FALSE),0)</f>
        <v>8747</v>
      </c>
      <c r="Q3642" s="13">
        <f>IFERROR(VLOOKUP(A3642,[3]Sheet1!$A:$G,5,FALSE),0)</f>
        <v>1698699</v>
      </c>
      <c r="R3642" s="13">
        <f>IFERROR(VLOOKUP(A3642,[3]Sheet1!$A:$H,6,FALSE),0)</f>
        <v>3303</v>
      </c>
      <c r="S3642" s="13">
        <f>IFERROR(VLOOKUP(A3642,[3]Sheet1!$A:$I,7,FALSE),0)</f>
        <v>0</v>
      </c>
      <c r="T3642" s="13" t="str">
        <f t="shared" si="272"/>
        <v>Sim</v>
      </c>
      <c r="U3642" s="13" t="str">
        <f t="shared" si="272"/>
        <v>Sim</v>
      </c>
      <c r="V3642" s="13" t="str">
        <f t="shared" si="272"/>
        <v>Sim</v>
      </c>
      <c r="W3642" s="13" t="str">
        <f t="shared" si="271"/>
        <v>Sim</v>
      </c>
      <c r="X3642" s="13" t="str">
        <f t="shared" si="271"/>
        <v>Sim</v>
      </c>
      <c r="Y3642" s="13" t="str">
        <f t="shared" si="271"/>
        <v>Sim</v>
      </c>
    </row>
    <row r="3643" spans="1:25">
      <c r="A3643" s="10">
        <v>110092</v>
      </c>
      <c r="B3643" s="13">
        <f>IFERROR(VLOOKUP(A3643,[1]Monitoramento_Base_somente_Said!$A:$J,5,FALSE),0)</f>
        <v>6777</v>
      </c>
      <c r="C3643" s="13">
        <f>IFERROR(VLOOKUP(A3643,[1]Monitoramento_Base_somente_Said!$A:$J,6,FALSE),0)</f>
        <v>4029556</v>
      </c>
      <c r="D3643" s="13">
        <f>IFERROR(VLOOKUP(A3643,[1]Monitoramento_Base_somente_Said!$A:$J,7,FALSE),0)</f>
        <v>5757</v>
      </c>
      <c r="E3643" s="13">
        <f>IFERROR(VLOOKUP(A3643,[1]Monitoramento_Base_somente_Said!$A:$J,8,FALSE),0)</f>
        <v>3629036</v>
      </c>
      <c r="F3643" s="13">
        <f>IFERROR(VLOOKUP(A3643,[1]Monitoramento_Base_somente_Said!$A:$J,9,FALSE),0)</f>
        <v>2921</v>
      </c>
      <c r="G3643" s="13">
        <f>IFERROR(VLOOKUP(A3643,[1]Monitoramento_Base_somente_Said!$A:$J,10,FALSE),0)</f>
        <v>1527486</v>
      </c>
      <c r="H3643" s="13">
        <f>IFERROR(VLOOKUP(A3643,[2]Sheet1!$A:$I,4,FALSE),0)</f>
        <v>0</v>
      </c>
      <c r="I3643" s="13">
        <f>IFERROR(VLOOKUP(A3643,[2]Sheet1!$A:$I,5,FALSE),0)</f>
        <v>0</v>
      </c>
      <c r="J3643" s="13">
        <f>IFERROR(VLOOKUP(A3643,[2]Sheet1!$A:$I,6,FALSE),0)</f>
        <v>0</v>
      </c>
      <c r="K3643" s="13">
        <f>IFERROR(VLOOKUP(A3643,[2]Sheet1!$A:$I,7,FALSE),0)</f>
        <v>0</v>
      </c>
      <c r="L3643" s="13">
        <f>IFERROR(VLOOKUP(A3643,[2]Sheet1!$A:$I,8,FALSE),0)</f>
        <v>0</v>
      </c>
      <c r="M3643" s="13">
        <f>IFERROR(VLOOKUP(A3643,[2]Sheet1!$A:$I,9,FALSE),0)</f>
        <v>0</v>
      </c>
      <c r="N3643" s="13">
        <f>IFERROR(VLOOKUP(A3643,[3]Sheet1!$A:$G,2,FALSE),0)</f>
        <v>0</v>
      </c>
      <c r="O3643" s="13">
        <f>IFERROR(VLOOKUP(A3643,[3]Sheet1!$A:$G,3,FALSE),0)</f>
        <v>0</v>
      </c>
      <c r="P3643" s="13">
        <f>IFERROR(VLOOKUP(A3643,[3]Sheet1!$A:$G,4,FALSE),0)</f>
        <v>0</v>
      </c>
      <c r="Q3643" s="13">
        <f>IFERROR(VLOOKUP(A3643,[3]Sheet1!$A:$G,5,FALSE),0)</f>
        <v>0</v>
      </c>
      <c r="R3643" s="13">
        <f>IFERROR(VLOOKUP(A3643,[3]Sheet1!$A:$H,6,FALSE),0)</f>
        <v>0</v>
      </c>
      <c r="S3643" s="13">
        <f>IFERROR(VLOOKUP(A3643,[3]Sheet1!$A:$I,7,FALSE),0)</f>
        <v>0</v>
      </c>
      <c r="T3643" s="13" t="str">
        <f t="shared" si="272"/>
        <v>Sim</v>
      </c>
      <c r="U3643" s="13" t="str">
        <f t="shared" si="272"/>
        <v>Sim</v>
      </c>
      <c r="V3643" s="13" t="str">
        <f t="shared" si="272"/>
        <v>Sim</v>
      </c>
      <c r="W3643" s="13" t="str">
        <f t="shared" si="271"/>
        <v>Sim</v>
      </c>
      <c r="X3643" s="13" t="str">
        <f t="shared" si="271"/>
        <v>Sim</v>
      </c>
      <c r="Y3643" s="13" t="str">
        <f t="shared" si="271"/>
        <v>Sim</v>
      </c>
    </row>
    <row r="3644" spans="1:25">
      <c r="A3644" s="10">
        <v>110006</v>
      </c>
      <c r="B3644" s="13">
        <f>IFERROR(VLOOKUP(A3644,[1]Monitoramento_Base_somente_Said!$A:$J,5,FALSE),0)</f>
        <v>0</v>
      </c>
      <c r="C3644" s="13">
        <f>IFERROR(VLOOKUP(A3644,[1]Monitoramento_Base_somente_Said!$A:$J,6,FALSE),0)</f>
        <v>10361936</v>
      </c>
      <c r="D3644" s="13">
        <f>IFERROR(VLOOKUP(A3644,[1]Monitoramento_Base_somente_Said!$A:$J,7,FALSE),0)</f>
        <v>0</v>
      </c>
      <c r="E3644" s="13">
        <f>IFERROR(VLOOKUP(A3644,[1]Monitoramento_Base_somente_Said!$A:$J,8,FALSE),0)</f>
        <v>9693424</v>
      </c>
      <c r="F3644" s="13">
        <f>IFERROR(VLOOKUP(A3644,[1]Monitoramento_Base_somente_Said!$A:$J,9,FALSE),0)</f>
        <v>0</v>
      </c>
      <c r="G3644" s="13">
        <f>IFERROR(VLOOKUP(A3644,[1]Monitoramento_Base_somente_Said!$A:$J,10,FALSE),0)</f>
        <v>4011072</v>
      </c>
      <c r="H3644" s="13">
        <f>IFERROR(VLOOKUP(A3644,[2]Sheet1!$A:$I,4,FALSE),0)</f>
        <v>0</v>
      </c>
      <c r="I3644" s="13">
        <f>IFERROR(VLOOKUP(A3644,[2]Sheet1!$A:$I,5,FALSE),0)</f>
        <v>0</v>
      </c>
      <c r="J3644" s="13">
        <f>IFERROR(VLOOKUP(A3644,[2]Sheet1!$A:$I,6,FALSE),0)</f>
        <v>0</v>
      </c>
      <c r="K3644" s="13">
        <f>IFERROR(VLOOKUP(A3644,[2]Sheet1!$A:$I,7,FALSE),0)</f>
        <v>0</v>
      </c>
      <c r="L3644" s="13">
        <f>IFERROR(VLOOKUP(A3644,[2]Sheet1!$A:$I,8,FALSE),0)</f>
        <v>0</v>
      </c>
      <c r="M3644" s="13">
        <f>IFERROR(VLOOKUP(A3644,[2]Sheet1!$A:$I,9,FALSE),0)</f>
        <v>0</v>
      </c>
      <c r="N3644" s="13">
        <f>IFERROR(VLOOKUP(A3644,[3]Sheet1!$A:$G,2,FALSE),0)</f>
        <v>61851</v>
      </c>
      <c r="O3644" s="13">
        <f>IFERROR(VLOOKUP(A3644,[3]Sheet1!$A:$G,3,FALSE),0)</f>
        <v>0</v>
      </c>
      <c r="P3644" s="13">
        <f>IFERROR(VLOOKUP(A3644,[3]Sheet1!$A:$G,4,FALSE),0)</f>
        <v>53522</v>
      </c>
      <c r="Q3644" s="13">
        <f>IFERROR(VLOOKUP(A3644,[3]Sheet1!$A:$G,5,FALSE),0)</f>
        <v>0</v>
      </c>
      <c r="R3644" s="13">
        <f>IFERROR(VLOOKUP(A3644,[3]Sheet1!$A:$H,6,FALSE),0)</f>
        <v>21842</v>
      </c>
      <c r="S3644" s="13">
        <f>IFERROR(VLOOKUP(A3644,[3]Sheet1!$A:$I,7,FALSE),0)</f>
        <v>0</v>
      </c>
      <c r="T3644" s="13" t="str">
        <f t="shared" si="272"/>
        <v>Sim</v>
      </c>
      <c r="U3644" s="13" t="str">
        <f t="shared" si="272"/>
        <v>Sim</v>
      </c>
      <c r="V3644" s="13" t="str">
        <f t="shared" si="272"/>
        <v>Sim</v>
      </c>
      <c r="W3644" s="13" t="str">
        <f t="shared" si="271"/>
        <v>Sim</v>
      </c>
      <c r="X3644" s="13" t="str">
        <f t="shared" si="271"/>
        <v>Sim</v>
      </c>
      <c r="Y3644" s="13" t="str">
        <f t="shared" si="271"/>
        <v>Sim</v>
      </c>
    </row>
    <row r="3645" spans="1:25">
      <c r="A3645" s="10">
        <v>110007</v>
      </c>
      <c r="B3645" s="13">
        <f>IFERROR(VLOOKUP(A3645,[1]Monitoramento_Base_somente_Said!$A:$J,5,FALSE),0)</f>
        <v>0</v>
      </c>
      <c r="C3645" s="13">
        <f>IFERROR(VLOOKUP(A3645,[1]Monitoramento_Base_somente_Said!$A:$J,6,FALSE),0)</f>
        <v>0</v>
      </c>
      <c r="D3645" s="13">
        <f>IFERROR(VLOOKUP(A3645,[1]Monitoramento_Base_somente_Said!$A:$J,7,FALSE),0)</f>
        <v>0</v>
      </c>
      <c r="E3645" s="13">
        <f>IFERROR(VLOOKUP(A3645,[1]Monitoramento_Base_somente_Said!$A:$J,8,FALSE),0)</f>
        <v>0</v>
      </c>
      <c r="F3645" s="13">
        <f>IFERROR(VLOOKUP(A3645,[1]Monitoramento_Base_somente_Said!$A:$J,9,FALSE),0)</f>
        <v>0</v>
      </c>
      <c r="G3645" s="13">
        <f>IFERROR(VLOOKUP(A3645,[1]Monitoramento_Base_somente_Said!$A:$J,10,FALSE),0)</f>
        <v>0</v>
      </c>
      <c r="H3645" s="13">
        <f>IFERROR(VLOOKUP(A3645,[2]Sheet1!$A:$I,4,FALSE),0)</f>
        <v>0</v>
      </c>
      <c r="I3645" s="13">
        <f>IFERROR(VLOOKUP(A3645,[2]Sheet1!$A:$I,5,FALSE),0)</f>
        <v>0</v>
      </c>
      <c r="J3645" s="13">
        <f>IFERROR(VLOOKUP(A3645,[2]Sheet1!$A:$I,6,FALSE),0)</f>
        <v>0</v>
      </c>
      <c r="K3645" s="13">
        <f>IFERROR(VLOOKUP(A3645,[2]Sheet1!$A:$I,7,FALSE),0)</f>
        <v>0</v>
      </c>
      <c r="L3645" s="13">
        <f>IFERROR(VLOOKUP(A3645,[2]Sheet1!$A:$I,8,FALSE),0)</f>
        <v>0</v>
      </c>
      <c r="M3645" s="13">
        <f>IFERROR(VLOOKUP(A3645,[2]Sheet1!$A:$I,9,FALSE),0)</f>
        <v>0</v>
      </c>
      <c r="N3645" s="13">
        <f>IFERROR(VLOOKUP(A3645,[3]Sheet1!$A:$G,2,FALSE),0)</f>
        <v>19277</v>
      </c>
      <c r="O3645" s="13">
        <f>IFERROR(VLOOKUP(A3645,[3]Sheet1!$A:$G,3,FALSE),0)</f>
        <v>3366425</v>
      </c>
      <c r="P3645" s="13">
        <f>IFERROR(VLOOKUP(A3645,[3]Sheet1!$A:$G,4,FALSE),0)</f>
        <v>25510</v>
      </c>
      <c r="Q3645" s="13">
        <f>IFERROR(VLOOKUP(A3645,[3]Sheet1!$A:$G,5,FALSE),0)</f>
        <v>3054438</v>
      </c>
      <c r="R3645" s="13">
        <f>IFERROR(VLOOKUP(A3645,[3]Sheet1!$A:$H,6,FALSE),0)</f>
        <v>12088</v>
      </c>
      <c r="S3645" s="13">
        <f>IFERROR(VLOOKUP(A3645,[3]Sheet1!$A:$I,7,FALSE),0)</f>
        <v>651105</v>
      </c>
      <c r="T3645" s="13" t="str">
        <f t="shared" si="272"/>
        <v>Sim</v>
      </c>
      <c r="U3645" s="13" t="str">
        <f t="shared" si="272"/>
        <v>Sim</v>
      </c>
      <c r="V3645" s="13" t="str">
        <f t="shared" si="272"/>
        <v>Sim</v>
      </c>
      <c r="W3645" s="13" t="str">
        <f t="shared" si="271"/>
        <v>Sim</v>
      </c>
      <c r="X3645" s="13" t="str">
        <f t="shared" si="271"/>
        <v>Sim</v>
      </c>
      <c r="Y3645" s="13" t="str">
        <f t="shared" si="271"/>
        <v>Sim</v>
      </c>
    </row>
    <row r="3646" spans="1:25">
      <c r="A3646" s="10">
        <v>110008</v>
      </c>
      <c r="B3646" s="13">
        <f>IFERROR(VLOOKUP(A3646,[1]Monitoramento_Base_somente_Said!$A:$J,5,FALSE),0)</f>
        <v>816</v>
      </c>
      <c r="C3646" s="13">
        <f>IFERROR(VLOOKUP(A3646,[1]Monitoramento_Base_somente_Said!$A:$J,6,FALSE),0)</f>
        <v>4217263</v>
      </c>
      <c r="D3646" s="13">
        <f>IFERROR(VLOOKUP(A3646,[1]Monitoramento_Base_somente_Said!$A:$J,7,FALSE),0)</f>
        <v>57</v>
      </c>
      <c r="E3646" s="13">
        <f>IFERROR(VLOOKUP(A3646,[1]Monitoramento_Base_somente_Said!$A:$J,8,FALSE),0)</f>
        <v>3950729</v>
      </c>
      <c r="F3646" s="13">
        <f>IFERROR(VLOOKUP(A3646,[1]Monitoramento_Base_somente_Said!$A:$J,9,FALSE),0)</f>
        <v>37</v>
      </c>
      <c r="G3646" s="13">
        <f>IFERROR(VLOOKUP(A3646,[1]Monitoramento_Base_somente_Said!$A:$J,10,FALSE),0)</f>
        <v>1628679</v>
      </c>
      <c r="H3646" s="13">
        <f>IFERROR(VLOOKUP(A3646,[2]Sheet1!$A:$I,4,FALSE),0)</f>
        <v>0</v>
      </c>
      <c r="I3646" s="13">
        <f>IFERROR(VLOOKUP(A3646,[2]Sheet1!$A:$I,5,FALSE),0)</f>
        <v>0</v>
      </c>
      <c r="J3646" s="13">
        <f>IFERROR(VLOOKUP(A3646,[2]Sheet1!$A:$I,6,FALSE),0)</f>
        <v>0</v>
      </c>
      <c r="K3646" s="13">
        <f>IFERROR(VLOOKUP(A3646,[2]Sheet1!$A:$I,7,FALSE),0)</f>
        <v>0</v>
      </c>
      <c r="L3646" s="13">
        <f>IFERROR(VLOOKUP(A3646,[2]Sheet1!$A:$I,8,FALSE),0)</f>
        <v>0</v>
      </c>
      <c r="M3646" s="13">
        <f>IFERROR(VLOOKUP(A3646,[2]Sheet1!$A:$I,9,FALSE),0)</f>
        <v>0</v>
      </c>
      <c r="N3646" s="13">
        <f>IFERROR(VLOOKUP(A3646,[3]Sheet1!$A:$G,2,FALSE),0)</f>
        <v>0</v>
      </c>
      <c r="O3646" s="13">
        <f>IFERROR(VLOOKUP(A3646,[3]Sheet1!$A:$G,3,FALSE),0)</f>
        <v>0</v>
      </c>
      <c r="P3646" s="13">
        <f>IFERROR(VLOOKUP(A3646,[3]Sheet1!$A:$G,4,FALSE),0)</f>
        <v>0</v>
      </c>
      <c r="Q3646" s="13">
        <f>IFERROR(VLOOKUP(A3646,[3]Sheet1!$A:$G,5,FALSE),0)</f>
        <v>0</v>
      </c>
      <c r="R3646" s="13">
        <f>IFERROR(VLOOKUP(A3646,[3]Sheet1!$A:$H,6,FALSE),0)</f>
        <v>0</v>
      </c>
      <c r="S3646" s="13">
        <f>IFERROR(VLOOKUP(A3646,[3]Sheet1!$A:$I,7,FALSE),0)</f>
        <v>0</v>
      </c>
      <c r="T3646" s="13" t="str">
        <f t="shared" si="272"/>
        <v>Sim</v>
      </c>
      <c r="U3646" s="13" t="str">
        <f t="shared" si="272"/>
        <v>Sim</v>
      </c>
      <c r="V3646" s="13" t="str">
        <f t="shared" si="272"/>
        <v>Sim</v>
      </c>
      <c r="W3646" s="13" t="str">
        <f t="shared" si="271"/>
        <v>Sim</v>
      </c>
      <c r="X3646" s="13" t="str">
        <f t="shared" si="271"/>
        <v>Sim</v>
      </c>
      <c r="Y3646" s="13" t="str">
        <f t="shared" si="271"/>
        <v>Sim</v>
      </c>
    </row>
    <row r="3647" spans="1:25">
      <c r="A3647" s="10">
        <v>110094</v>
      </c>
      <c r="B3647" s="13">
        <f>IFERROR(VLOOKUP(A3647,[1]Monitoramento_Base_somente_Said!$A:$J,5,FALSE),0)</f>
        <v>125</v>
      </c>
      <c r="C3647" s="13">
        <f>IFERROR(VLOOKUP(A3647,[1]Monitoramento_Base_somente_Said!$A:$J,6,FALSE),0)</f>
        <v>27745217</v>
      </c>
      <c r="D3647" s="13">
        <f>IFERROR(VLOOKUP(A3647,[1]Monitoramento_Base_somente_Said!$A:$J,7,FALSE),0)</f>
        <v>1663</v>
      </c>
      <c r="E3647" s="13">
        <f>IFERROR(VLOOKUP(A3647,[1]Monitoramento_Base_somente_Said!$A:$J,8,FALSE),0)</f>
        <v>25955203</v>
      </c>
      <c r="F3647" s="13">
        <f>IFERROR(VLOOKUP(A3647,[1]Monitoramento_Base_somente_Said!$A:$J,9,FALSE),0)</f>
        <v>0</v>
      </c>
      <c r="G3647" s="13">
        <f>IFERROR(VLOOKUP(A3647,[1]Monitoramento_Base_somente_Said!$A:$J,10,FALSE),0)</f>
        <v>10740084</v>
      </c>
      <c r="H3647" s="13">
        <f>IFERROR(VLOOKUP(A3647,[2]Sheet1!$A:$I,4,FALSE),0)</f>
        <v>0</v>
      </c>
      <c r="I3647" s="13">
        <f>IFERROR(VLOOKUP(A3647,[2]Sheet1!$A:$I,5,FALSE),0)</f>
        <v>0</v>
      </c>
      <c r="J3647" s="13">
        <f>IFERROR(VLOOKUP(A3647,[2]Sheet1!$A:$I,6,FALSE),0)</f>
        <v>0</v>
      </c>
      <c r="K3647" s="13">
        <f>IFERROR(VLOOKUP(A3647,[2]Sheet1!$A:$I,7,FALSE),0)</f>
        <v>0</v>
      </c>
      <c r="L3647" s="13">
        <f>IFERROR(VLOOKUP(A3647,[2]Sheet1!$A:$I,8,FALSE),0)</f>
        <v>0</v>
      </c>
      <c r="M3647" s="13">
        <f>IFERROR(VLOOKUP(A3647,[2]Sheet1!$A:$I,9,FALSE),0)</f>
        <v>0</v>
      </c>
      <c r="N3647" s="13">
        <f>IFERROR(VLOOKUP(A3647,[3]Sheet1!$A:$G,2,FALSE),0)</f>
        <v>56093</v>
      </c>
      <c r="O3647" s="13">
        <f>IFERROR(VLOOKUP(A3647,[3]Sheet1!$A:$G,3,FALSE),0)</f>
        <v>6959238</v>
      </c>
      <c r="P3647" s="13">
        <f>IFERROR(VLOOKUP(A3647,[3]Sheet1!$A:$G,4,FALSE),0)</f>
        <v>60595</v>
      </c>
      <c r="Q3647" s="13">
        <f>IFERROR(VLOOKUP(A3647,[3]Sheet1!$A:$G,5,FALSE),0)</f>
        <v>7125275</v>
      </c>
      <c r="R3647" s="13">
        <f>IFERROR(VLOOKUP(A3647,[3]Sheet1!$A:$H,6,FALSE),0)</f>
        <v>35875</v>
      </c>
      <c r="S3647" s="13">
        <f>IFERROR(VLOOKUP(A3647,[3]Sheet1!$A:$I,7,FALSE),0)</f>
        <v>4097840</v>
      </c>
      <c r="T3647" s="13" t="str">
        <f t="shared" si="272"/>
        <v>Sim</v>
      </c>
      <c r="U3647" s="13" t="str">
        <f t="shared" si="272"/>
        <v>Sim</v>
      </c>
      <c r="V3647" s="13" t="str">
        <f t="shared" si="272"/>
        <v>Sim</v>
      </c>
      <c r="W3647" s="13" t="str">
        <f t="shared" si="271"/>
        <v>Sim</v>
      </c>
      <c r="X3647" s="13" t="str">
        <f t="shared" si="271"/>
        <v>Sim</v>
      </c>
      <c r="Y3647" s="13" t="str">
        <f t="shared" si="271"/>
        <v>Sim</v>
      </c>
    </row>
    <row r="3648" spans="1:25">
      <c r="A3648" s="10">
        <v>110009</v>
      </c>
      <c r="B3648" s="13">
        <f>IFERROR(VLOOKUP(A3648,[1]Monitoramento_Base_somente_Said!$A:$J,5,FALSE),0)</f>
        <v>3773</v>
      </c>
      <c r="C3648" s="13">
        <f>IFERROR(VLOOKUP(A3648,[1]Monitoramento_Base_somente_Said!$A:$J,6,FALSE),0)</f>
        <v>5599853</v>
      </c>
      <c r="D3648" s="13">
        <f>IFERROR(VLOOKUP(A3648,[1]Monitoramento_Base_somente_Said!$A:$J,7,FALSE),0)</f>
        <v>35732</v>
      </c>
      <c r="E3648" s="13">
        <f>IFERROR(VLOOKUP(A3648,[1]Monitoramento_Base_somente_Said!$A:$J,8,FALSE),0)</f>
        <v>4717597</v>
      </c>
      <c r="F3648" s="13">
        <f>IFERROR(VLOOKUP(A3648,[1]Monitoramento_Base_somente_Said!$A:$J,9,FALSE),0)</f>
        <v>660</v>
      </c>
      <c r="G3648" s="13">
        <f>IFERROR(VLOOKUP(A3648,[1]Monitoramento_Base_somente_Said!$A:$J,10,FALSE),0)</f>
        <v>1812162</v>
      </c>
      <c r="H3648" s="13">
        <f>IFERROR(VLOOKUP(A3648,[2]Sheet1!$A:$I,4,FALSE),0)</f>
        <v>0</v>
      </c>
      <c r="I3648" s="13">
        <f>IFERROR(VLOOKUP(A3648,[2]Sheet1!$A:$I,5,FALSE),0)</f>
        <v>0</v>
      </c>
      <c r="J3648" s="13">
        <f>IFERROR(VLOOKUP(A3648,[2]Sheet1!$A:$I,6,FALSE),0)</f>
        <v>0</v>
      </c>
      <c r="K3648" s="13">
        <f>IFERROR(VLOOKUP(A3648,[2]Sheet1!$A:$I,7,FALSE),0)</f>
        <v>0</v>
      </c>
      <c r="L3648" s="13">
        <f>IFERROR(VLOOKUP(A3648,[2]Sheet1!$A:$I,8,FALSE),0)</f>
        <v>0</v>
      </c>
      <c r="M3648" s="13">
        <f>IFERROR(VLOOKUP(A3648,[2]Sheet1!$A:$I,9,FALSE),0)</f>
        <v>0</v>
      </c>
      <c r="N3648" s="13">
        <f>IFERROR(VLOOKUP(A3648,[3]Sheet1!$A:$G,2,FALSE),0)</f>
        <v>0</v>
      </c>
      <c r="O3648" s="13">
        <f>IFERROR(VLOOKUP(A3648,[3]Sheet1!$A:$G,3,FALSE),0)</f>
        <v>0</v>
      </c>
      <c r="P3648" s="13">
        <f>IFERROR(VLOOKUP(A3648,[3]Sheet1!$A:$G,4,FALSE),0)</f>
        <v>0</v>
      </c>
      <c r="Q3648" s="13">
        <f>IFERROR(VLOOKUP(A3648,[3]Sheet1!$A:$G,5,FALSE),0)</f>
        <v>0</v>
      </c>
      <c r="R3648" s="13">
        <f>IFERROR(VLOOKUP(A3648,[3]Sheet1!$A:$H,6,FALSE),0)</f>
        <v>0</v>
      </c>
      <c r="S3648" s="13">
        <f>IFERROR(VLOOKUP(A3648,[3]Sheet1!$A:$I,7,FALSE),0)</f>
        <v>0</v>
      </c>
      <c r="T3648" s="13" t="str">
        <f t="shared" si="272"/>
        <v>Sim</v>
      </c>
      <c r="U3648" s="13" t="str">
        <f t="shared" si="272"/>
        <v>Sim</v>
      </c>
      <c r="V3648" s="13" t="str">
        <f t="shared" si="272"/>
        <v>Sim</v>
      </c>
      <c r="W3648" s="13" t="str">
        <f t="shared" si="271"/>
        <v>Sim</v>
      </c>
      <c r="X3648" s="13" t="str">
        <f t="shared" si="271"/>
        <v>Sim</v>
      </c>
      <c r="Y3648" s="13" t="str">
        <f t="shared" si="271"/>
        <v>Sim</v>
      </c>
    </row>
    <row r="3649" spans="1:25">
      <c r="A3649" s="10">
        <v>110100</v>
      </c>
      <c r="B3649" s="13">
        <f>IFERROR(VLOOKUP(A3649,[1]Monitoramento_Base_somente_Said!$A:$J,5,FALSE),0)</f>
        <v>2110</v>
      </c>
      <c r="C3649" s="13">
        <f>IFERROR(VLOOKUP(A3649,[1]Monitoramento_Base_somente_Said!$A:$J,6,FALSE),0)</f>
        <v>1440063</v>
      </c>
      <c r="D3649" s="13">
        <f>IFERROR(VLOOKUP(A3649,[1]Monitoramento_Base_somente_Said!$A:$J,7,FALSE),0)</f>
        <v>2367</v>
      </c>
      <c r="E3649" s="13">
        <f>IFERROR(VLOOKUP(A3649,[1]Monitoramento_Base_somente_Said!$A:$J,8,FALSE),0)</f>
        <v>1396635</v>
      </c>
      <c r="F3649" s="13">
        <f>IFERROR(VLOOKUP(A3649,[1]Monitoramento_Base_somente_Said!$A:$J,9,FALSE),0)</f>
        <v>4825</v>
      </c>
      <c r="G3649" s="13">
        <f>IFERROR(VLOOKUP(A3649,[1]Monitoramento_Base_somente_Said!$A:$J,10,FALSE),0)</f>
        <v>571935</v>
      </c>
      <c r="H3649" s="13">
        <f>IFERROR(VLOOKUP(A3649,[2]Sheet1!$A:$I,4,FALSE),0)</f>
        <v>0</v>
      </c>
      <c r="I3649" s="13">
        <f>IFERROR(VLOOKUP(A3649,[2]Sheet1!$A:$I,5,FALSE),0)</f>
        <v>0</v>
      </c>
      <c r="J3649" s="13">
        <f>IFERROR(VLOOKUP(A3649,[2]Sheet1!$A:$I,6,FALSE),0)</f>
        <v>0</v>
      </c>
      <c r="K3649" s="13">
        <f>IFERROR(VLOOKUP(A3649,[2]Sheet1!$A:$I,7,FALSE),0)</f>
        <v>0</v>
      </c>
      <c r="L3649" s="13">
        <f>IFERROR(VLOOKUP(A3649,[2]Sheet1!$A:$I,8,FALSE),0)</f>
        <v>0</v>
      </c>
      <c r="M3649" s="13">
        <f>IFERROR(VLOOKUP(A3649,[2]Sheet1!$A:$I,9,FALSE),0)</f>
        <v>0</v>
      </c>
      <c r="N3649" s="13">
        <f>IFERROR(VLOOKUP(A3649,[3]Sheet1!$A:$G,2,FALSE),0)</f>
        <v>2674</v>
      </c>
      <c r="O3649" s="13">
        <f>IFERROR(VLOOKUP(A3649,[3]Sheet1!$A:$G,3,FALSE),0)</f>
        <v>2605125</v>
      </c>
      <c r="P3649" s="13">
        <f>IFERROR(VLOOKUP(A3649,[3]Sheet1!$A:$G,4,FALSE),0)</f>
        <v>4716</v>
      </c>
      <c r="Q3649" s="13">
        <f>IFERROR(VLOOKUP(A3649,[3]Sheet1!$A:$G,5,FALSE),0)</f>
        <v>2167592</v>
      </c>
      <c r="R3649" s="13">
        <f>IFERROR(VLOOKUP(A3649,[3]Sheet1!$A:$H,6,FALSE),0)</f>
        <v>2522</v>
      </c>
      <c r="S3649" s="13">
        <f>IFERROR(VLOOKUP(A3649,[3]Sheet1!$A:$I,7,FALSE),0)</f>
        <v>758795</v>
      </c>
      <c r="T3649" s="13" t="str">
        <f t="shared" si="272"/>
        <v>Sim</v>
      </c>
      <c r="U3649" s="13" t="str">
        <f t="shared" si="272"/>
        <v>Sim</v>
      </c>
      <c r="V3649" s="13" t="str">
        <f t="shared" si="272"/>
        <v>Sim</v>
      </c>
      <c r="W3649" s="13" t="str">
        <f t="shared" si="271"/>
        <v>Sim</v>
      </c>
      <c r="X3649" s="13" t="str">
        <f t="shared" si="271"/>
        <v>Sim</v>
      </c>
      <c r="Y3649" s="13" t="str">
        <f t="shared" si="271"/>
        <v>Sim</v>
      </c>
    </row>
    <row r="3650" spans="1:25">
      <c r="A3650" s="10">
        <v>110010</v>
      </c>
      <c r="B3650" s="13">
        <f>IFERROR(VLOOKUP(A3650,[1]Monitoramento_Base_somente_Said!$A:$J,5,FALSE),0)</f>
        <v>0</v>
      </c>
      <c r="C3650" s="13">
        <f>IFERROR(VLOOKUP(A3650,[1]Monitoramento_Base_somente_Said!$A:$J,6,FALSE),0)</f>
        <v>0</v>
      </c>
      <c r="D3650" s="13">
        <f>IFERROR(VLOOKUP(A3650,[1]Monitoramento_Base_somente_Said!$A:$J,7,FALSE),0)</f>
        <v>0</v>
      </c>
      <c r="E3650" s="13">
        <f>IFERROR(VLOOKUP(A3650,[1]Monitoramento_Base_somente_Said!$A:$J,8,FALSE),0)</f>
        <v>0</v>
      </c>
      <c r="F3650" s="13">
        <f>IFERROR(VLOOKUP(A3650,[1]Monitoramento_Base_somente_Said!$A:$J,9,FALSE),0)</f>
        <v>0</v>
      </c>
      <c r="G3650" s="13">
        <f>IFERROR(VLOOKUP(A3650,[1]Monitoramento_Base_somente_Said!$A:$J,10,FALSE),0)</f>
        <v>0</v>
      </c>
      <c r="H3650" s="13">
        <f>IFERROR(VLOOKUP(A3650,[2]Sheet1!$A:$I,4,FALSE),0)</f>
        <v>0</v>
      </c>
      <c r="I3650" s="13">
        <f>IFERROR(VLOOKUP(A3650,[2]Sheet1!$A:$I,5,FALSE),0)</f>
        <v>0</v>
      </c>
      <c r="J3650" s="13">
        <f>IFERROR(VLOOKUP(A3650,[2]Sheet1!$A:$I,6,FALSE),0)</f>
        <v>0</v>
      </c>
      <c r="K3650" s="13">
        <f>IFERROR(VLOOKUP(A3650,[2]Sheet1!$A:$I,7,FALSE),0)</f>
        <v>0</v>
      </c>
      <c r="L3650" s="13">
        <f>IFERROR(VLOOKUP(A3650,[2]Sheet1!$A:$I,8,FALSE),0)</f>
        <v>0</v>
      </c>
      <c r="M3650" s="13">
        <f>IFERROR(VLOOKUP(A3650,[2]Sheet1!$A:$I,9,FALSE),0)</f>
        <v>0</v>
      </c>
      <c r="N3650" s="13">
        <f>IFERROR(VLOOKUP(A3650,[3]Sheet1!$A:$G,2,FALSE),0)</f>
        <v>0</v>
      </c>
      <c r="O3650" s="13">
        <f>IFERROR(VLOOKUP(A3650,[3]Sheet1!$A:$G,3,FALSE),0)</f>
        <v>0</v>
      </c>
      <c r="P3650" s="13">
        <f>IFERROR(VLOOKUP(A3650,[3]Sheet1!$A:$G,4,FALSE),0)</f>
        <v>0</v>
      </c>
      <c r="Q3650" s="13">
        <f>IFERROR(VLOOKUP(A3650,[3]Sheet1!$A:$G,5,FALSE),0)</f>
        <v>0</v>
      </c>
      <c r="R3650" s="13">
        <f>IFERROR(VLOOKUP(A3650,[3]Sheet1!$A:$H,6,FALSE),0)</f>
        <v>0</v>
      </c>
      <c r="S3650" s="13">
        <f>IFERROR(VLOOKUP(A3650,[3]Sheet1!$A:$I,7,FALSE),0)</f>
        <v>0</v>
      </c>
      <c r="T3650" s="13" t="str">
        <f t="shared" si="272"/>
        <v>Não</v>
      </c>
      <c r="U3650" s="13" t="str">
        <f t="shared" si="272"/>
        <v>Não</v>
      </c>
      <c r="V3650" s="13" t="str">
        <f t="shared" si="272"/>
        <v>Não</v>
      </c>
      <c r="W3650" s="13" t="str">
        <f t="shared" si="271"/>
        <v>Não</v>
      </c>
      <c r="X3650" s="13" t="str">
        <f t="shared" si="271"/>
        <v>Não</v>
      </c>
      <c r="Y3650" s="13" t="str">
        <f t="shared" si="271"/>
        <v>Não</v>
      </c>
    </row>
    <row r="3651" spans="1:25">
      <c r="A3651" s="10">
        <v>110110</v>
      </c>
      <c r="B3651" s="13">
        <f>IFERROR(VLOOKUP(A3651,[1]Monitoramento_Base_somente_Said!$A:$J,5,FALSE),0)</f>
        <v>0</v>
      </c>
      <c r="C3651" s="13">
        <f>IFERROR(VLOOKUP(A3651,[1]Monitoramento_Base_somente_Said!$A:$J,6,FALSE),0)</f>
        <v>6602969</v>
      </c>
      <c r="D3651" s="13">
        <f>IFERROR(VLOOKUP(A3651,[1]Monitoramento_Base_somente_Said!$A:$J,7,FALSE),0)</f>
        <v>0</v>
      </c>
      <c r="E3651" s="13">
        <f>IFERROR(VLOOKUP(A3651,[1]Monitoramento_Base_somente_Said!$A:$J,8,FALSE),0)</f>
        <v>6176971</v>
      </c>
      <c r="F3651" s="13">
        <f>IFERROR(VLOOKUP(A3651,[1]Monitoramento_Base_somente_Said!$A:$J,9,FALSE),0)</f>
        <v>0</v>
      </c>
      <c r="G3651" s="13">
        <f>IFERROR(VLOOKUP(A3651,[1]Monitoramento_Base_somente_Said!$A:$J,10,FALSE),0)</f>
        <v>2555988</v>
      </c>
      <c r="H3651" s="13">
        <f>IFERROR(VLOOKUP(A3651,[2]Sheet1!$A:$I,4,FALSE),0)</f>
        <v>0</v>
      </c>
      <c r="I3651" s="13">
        <f>IFERROR(VLOOKUP(A3651,[2]Sheet1!$A:$I,5,FALSE),0)</f>
        <v>0</v>
      </c>
      <c r="J3651" s="13">
        <f>IFERROR(VLOOKUP(A3651,[2]Sheet1!$A:$I,6,FALSE),0)</f>
        <v>0</v>
      </c>
      <c r="K3651" s="13">
        <f>IFERROR(VLOOKUP(A3651,[2]Sheet1!$A:$I,7,FALSE),0)</f>
        <v>0</v>
      </c>
      <c r="L3651" s="13">
        <f>IFERROR(VLOOKUP(A3651,[2]Sheet1!$A:$I,8,FALSE),0)</f>
        <v>0</v>
      </c>
      <c r="M3651" s="13">
        <f>IFERROR(VLOOKUP(A3651,[2]Sheet1!$A:$I,9,FALSE),0)</f>
        <v>0</v>
      </c>
      <c r="N3651" s="13">
        <f>IFERROR(VLOOKUP(A3651,[3]Sheet1!$A:$G,2,FALSE),0)</f>
        <v>0</v>
      </c>
      <c r="O3651" s="13">
        <f>IFERROR(VLOOKUP(A3651,[3]Sheet1!$A:$G,3,FALSE),0)</f>
        <v>0</v>
      </c>
      <c r="P3651" s="13">
        <f>IFERROR(VLOOKUP(A3651,[3]Sheet1!$A:$G,4,FALSE),0)</f>
        <v>0</v>
      </c>
      <c r="Q3651" s="13">
        <f>IFERROR(VLOOKUP(A3651,[3]Sheet1!$A:$G,5,FALSE),0)</f>
        <v>0</v>
      </c>
      <c r="R3651" s="13">
        <f>IFERROR(VLOOKUP(A3651,[3]Sheet1!$A:$H,6,FALSE),0)</f>
        <v>0</v>
      </c>
      <c r="S3651" s="13">
        <f>IFERROR(VLOOKUP(A3651,[3]Sheet1!$A:$I,7,FALSE),0)</f>
        <v>0</v>
      </c>
      <c r="T3651" s="13" t="str">
        <f t="shared" si="272"/>
        <v>Não</v>
      </c>
      <c r="U3651" s="13" t="str">
        <f t="shared" si="272"/>
        <v>Sim</v>
      </c>
      <c r="V3651" s="13" t="str">
        <f t="shared" si="272"/>
        <v>Não</v>
      </c>
      <c r="W3651" s="13" t="str">
        <f t="shared" si="271"/>
        <v>Sim</v>
      </c>
      <c r="X3651" s="13" t="str">
        <f t="shared" si="271"/>
        <v>Não</v>
      </c>
      <c r="Y3651" s="13" t="str">
        <f t="shared" si="271"/>
        <v>Sim</v>
      </c>
    </row>
    <row r="3652" spans="1:25">
      <c r="A3652" s="10">
        <v>110011</v>
      </c>
      <c r="B3652" s="13">
        <f>IFERROR(VLOOKUP(A3652,[1]Monitoramento_Base_somente_Said!$A:$J,5,FALSE),0)</f>
        <v>0</v>
      </c>
      <c r="C3652" s="13">
        <f>IFERROR(VLOOKUP(A3652,[1]Monitoramento_Base_somente_Said!$A:$J,6,FALSE),0)</f>
        <v>25367507</v>
      </c>
      <c r="D3652" s="13">
        <f>IFERROR(VLOOKUP(A3652,[1]Monitoramento_Base_somente_Said!$A:$J,7,FALSE),0)</f>
        <v>150</v>
      </c>
      <c r="E3652" s="13">
        <f>IFERROR(VLOOKUP(A3652,[1]Monitoramento_Base_somente_Said!$A:$J,8,FALSE),0)</f>
        <v>23745112</v>
      </c>
      <c r="F3652" s="13">
        <f>IFERROR(VLOOKUP(A3652,[1]Monitoramento_Base_somente_Said!$A:$J,9,FALSE),0)</f>
        <v>0</v>
      </c>
      <c r="G3652" s="13">
        <f>IFERROR(VLOOKUP(A3652,[1]Monitoramento_Base_somente_Said!$A:$J,10,FALSE),0)</f>
        <v>9840039</v>
      </c>
      <c r="H3652" s="13">
        <f>IFERROR(VLOOKUP(A3652,[2]Sheet1!$A:$I,4,FALSE),0)</f>
        <v>0</v>
      </c>
      <c r="I3652" s="13">
        <f>IFERROR(VLOOKUP(A3652,[2]Sheet1!$A:$I,5,FALSE),0)</f>
        <v>0</v>
      </c>
      <c r="J3652" s="13">
        <f>IFERROR(VLOOKUP(A3652,[2]Sheet1!$A:$I,6,FALSE),0)</f>
        <v>0</v>
      </c>
      <c r="K3652" s="13">
        <f>IFERROR(VLOOKUP(A3652,[2]Sheet1!$A:$I,7,FALSE),0)</f>
        <v>0</v>
      </c>
      <c r="L3652" s="13">
        <f>IFERROR(VLOOKUP(A3652,[2]Sheet1!$A:$I,8,FALSE),0)</f>
        <v>0</v>
      </c>
      <c r="M3652" s="13">
        <f>IFERROR(VLOOKUP(A3652,[2]Sheet1!$A:$I,9,FALSE),0)</f>
        <v>0</v>
      </c>
      <c r="N3652" s="13">
        <f>IFERROR(VLOOKUP(A3652,[3]Sheet1!$A:$G,2,FALSE),0)</f>
        <v>224937</v>
      </c>
      <c r="O3652" s="13">
        <f>IFERROR(VLOOKUP(A3652,[3]Sheet1!$A:$G,3,FALSE),0)</f>
        <v>19959070</v>
      </c>
      <c r="P3652" s="13">
        <f>IFERROR(VLOOKUP(A3652,[3]Sheet1!$A:$G,4,FALSE),0)</f>
        <v>183614</v>
      </c>
      <c r="Q3652" s="13">
        <f>IFERROR(VLOOKUP(A3652,[3]Sheet1!$A:$G,5,FALSE),0)</f>
        <v>19382342</v>
      </c>
      <c r="R3652" s="13">
        <f>IFERROR(VLOOKUP(A3652,[3]Sheet1!$A:$H,6,FALSE),0)</f>
        <v>167756</v>
      </c>
      <c r="S3652" s="13">
        <f>IFERROR(VLOOKUP(A3652,[3]Sheet1!$A:$I,7,FALSE),0)</f>
        <v>8294157</v>
      </c>
      <c r="T3652" s="13" t="str">
        <f t="shared" si="272"/>
        <v>Sim</v>
      </c>
      <c r="U3652" s="13" t="str">
        <f t="shared" si="272"/>
        <v>Sim</v>
      </c>
      <c r="V3652" s="13" t="str">
        <f t="shared" si="272"/>
        <v>Sim</v>
      </c>
      <c r="W3652" s="13" t="str">
        <f t="shared" si="271"/>
        <v>Sim</v>
      </c>
      <c r="X3652" s="13" t="str">
        <f t="shared" si="271"/>
        <v>Sim</v>
      </c>
      <c r="Y3652" s="13" t="str">
        <f t="shared" si="271"/>
        <v>Sim</v>
      </c>
    </row>
    <row r="3653" spans="1:25">
      <c r="A3653" s="10">
        <v>110012</v>
      </c>
      <c r="B3653" s="13">
        <f>IFERROR(VLOOKUP(A3653,[1]Monitoramento_Base_somente_Said!$A:$J,5,FALSE),0)</f>
        <v>7442</v>
      </c>
      <c r="C3653" s="13">
        <f>IFERROR(VLOOKUP(A3653,[1]Monitoramento_Base_somente_Said!$A:$J,6,FALSE),0)</f>
        <v>11995799</v>
      </c>
      <c r="D3653" s="13">
        <f>IFERROR(VLOOKUP(A3653,[1]Monitoramento_Base_somente_Said!$A:$J,7,FALSE),0)</f>
        <v>18539</v>
      </c>
      <c r="E3653" s="13">
        <f>IFERROR(VLOOKUP(A3653,[1]Monitoramento_Base_somente_Said!$A:$J,8,FALSE),0)</f>
        <v>11362817</v>
      </c>
      <c r="F3653" s="13">
        <f>IFERROR(VLOOKUP(A3653,[1]Monitoramento_Base_somente_Said!$A:$J,9,FALSE),0)</f>
        <v>864</v>
      </c>
      <c r="G3653" s="13">
        <f>IFERROR(VLOOKUP(A3653,[1]Monitoramento_Base_somente_Said!$A:$J,10,FALSE),0)</f>
        <v>4793256</v>
      </c>
      <c r="H3653" s="13">
        <f>IFERROR(VLOOKUP(A3653,[2]Sheet1!$A:$I,4,FALSE),0)</f>
        <v>0</v>
      </c>
      <c r="I3653" s="13">
        <f>IFERROR(VLOOKUP(A3653,[2]Sheet1!$A:$I,5,FALSE),0)</f>
        <v>0</v>
      </c>
      <c r="J3653" s="13">
        <f>IFERROR(VLOOKUP(A3653,[2]Sheet1!$A:$I,6,FALSE),0)</f>
        <v>0</v>
      </c>
      <c r="K3653" s="13">
        <f>IFERROR(VLOOKUP(A3653,[2]Sheet1!$A:$I,7,FALSE),0)</f>
        <v>0</v>
      </c>
      <c r="L3653" s="13">
        <f>IFERROR(VLOOKUP(A3653,[2]Sheet1!$A:$I,8,FALSE),0)</f>
        <v>0</v>
      </c>
      <c r="M3653" s="13">
        <f>IFERROR(VLOOKUP(A3653,[2]Sheet1!$A:$I,9,FALSE),0)</f>
        <v>0</v>
      </c>
      <c r="N3653" s="13">
        <f>IFERROR(VLOOKUP(A3653,[3]Sheet1!$A:$G,2,FALSE),0)</f>
        <v>923930</v>
      </c>
      <c r="O3653" s="13">
        <f>IFERROR(VLOOKUP(A3653,[3]Sheet1!$A:$G,3,FALSE),0)</f>
        <v>23415652</v>
      </c>
      <c r="P3653" s="13">
        <f>IFERROR(VLOOKUP(A3653,[3]Sheet1!$A:$G,4,FALSE),0)</f>
        <v>833755</v>
      </c>
      <c r="Q3653" s="13">
        <f>IFERROR(VLOOKUP(A3653,[3]Sheet1!$A:$G,5,FALSE),0)</f>
        <v>20863052</v>
      </c>
      <c r="R3653" s="13">
        <f>IFERROR(VLOOKUP(A3653,[3]Sheet1!$A:$H,6,FALSE),0)</f>
        <v>395407</v>
      </c>
      <c r="S3653" s="13">
        <f>IFERROR(VLOOKUP(A3653,[3]Sheet1!$A:$I,7,FALSE),0)</f>
        <v>7723363</v>
      </c>
      <c r="T3653" s="13" t="str">
        <f t="shared" si="272"/>
        <v>Sim</v>
      </c>
      <c r="U3653" s="13" t="str">
        <f t="shared" si="272"/>
        <v>Sim</v>
      </c>
      <c r="V3653" s="13" t="str">
        <f t="shared" si="272"/>
        <v>Sim</v>
      </c>
      <c r="W3653" s="13" t="str">
        <f t="shared" si="271"/>
        <v>Sim</v>
      </c>
      <c r="X3653" s="13" t="str">
        <f t="shared" si="271"/>
        <v>Sim</v>
      </c>
      <c r="Y3653" s="13" t="str">
        <f t="shared" si="271"/>
        <v>Sim</v>
      </c>
    </row>
    <row r="3654" spans="1:25">
      <c r="A3654" s="10">
        <v>110013</v>
      </c>
      <c r="B3654" s="13">
        <f>IFERROR(VLOOKUP(A3654,[1]Monitoramento_Base_somente_Said!$A:$J,5,FALSE),0)</f>
        <v>69109</v>
      </c>
      <c r="C3654" s="13">
        <f>IFERROR(VLOOKUP(A3654,[1]Monitoramento_Base_somente_Said!$A:$J,6,FALSE),0)</f>
        <v>53689263</v>
      </c>
      <c r="D3654" s="13">
        <f>IFERROR(VLOOKUP(A3654,[1]Monitoramento_Base_somente_Said!$A:$J,7,FALSE),0)</f>
        <v>57203</v>
      </c>
      <c r="E3654" s="13">
        <f>IFERROR(VLOOKUP(A3654,[1]Monitoramento_Base_somente_Said!$A:$J,8,FALSE),0)</f>
        <v>46542295</v>
      </c>
      <c r="F3654" s="13">
        <f>IFERROR(VLOOKUP(A3654,[1]Monitoramento_Base_somente_Said!$A:$J,9,FALSE),0)</f>
        <v>2990</v>
      </c>
      <c r="G3654" s="13">
        <f>IFERROR(VLOOKUP(A3654,[1]Monitoramento_Base_somente_Said!$A:$J,10,FALSE),0)</f>
        <v>17667663</v>
      </c>
      <c r="H3654" s="13">
        <f>IFERROR(VLOOKUP(A3654,[2]Sheet1!$A:$I,4,FALSE),0)</f>
        <v>0</v>
      </c>
      <c r="I3654" s="13">
        <f>IFERROR(VLOOKUP(A3654,[2]Sheet1!$A:$I,5,FALSE),0)</f>
        <v>0</v>
      </c>
      <c r="J3654" s="13">
        <f>IFERROR(VLOOKUP(A3654,[2]Sheet1!$A:$I,6,FALSE),0)</f>
        <v>0</v>
      </c>
      <c r="K3654" s="13">
        <f>IFERROR(VLOOKUP(A3654,[2]Sheet1!$A:$I,7,FALSE),0)</f>
        <v>0</v>
      </c>
      <c r="L3654" s="13">
        <f>IFERROR(VLOOKUP(A3654,[2]Sheet1!$A:$I,8,FALSE),0)</f>
        <v>0</v>
      </c>
      <c r="M3654" s="13">
        <f>IFERROR(VLOOKUP(A3654,[2]Sheet1!$A:$I,9,FALSE),0)</f>
        <v>0</v>
      </c>
      <c r="N3654" s="13">
        <f>IFERROR(VLOOKUP(A3654,[3]Sheet1!$A:$G,2,FALSE),0)</f>
        <v>0</v>
      </c>
      <c r="O3654" s="13">
        <f>IFERROR(VLOOKUP(A3654,[3]Sheet1!$A:$G,3,FALSE),0)</f>
        <v>0</v>
      </c>
      <c r="P3654" s="13">
        <f>IFERROR(VLOOKUP(A3654,[3]Sheet1!$A:$G,4,FALSE),0)</f>
        <v>0</v>
      </c>
      <c r="Q3654" s="13">
        <f>IFERROR(VLOOKUP(A3654,[3]Sheet1!$A:$G,5,FALSE),0)</f>
        <v>0</v>
      </c>
      <c r="R3654" s="13">
        <f>IFERROR(VLOOKUP(A3654,[3]Sheet1!$A:$H,6,FALSE),0)</f>
        <v>0</v>
      </c>
      <c r="S3654" s="13">
        <f>IFERROR(VLOOKUP(A3654,[3]Sheet1!$A:$I,7,FALSE),0)</f>
        <v>0</v>
      </c>
      <c r="T3654" s="13" t="str">
        <f t="shared" si="272"/>
        <v>Sim</v>
      </c>
      <c r="U3654" s="13" t="str">
        <f t="shared" si="272"/>
        <v>Sim</v>
      </c>
      <c r="V3654" s="13" t="str">
        <f t="shared" si="272"/>
        <v>Sim</v>
      </c>
      <c r="W3654" s="13" t="str">
        <f t="shared" si="271"/>
        <v>Sim</v>
      </c>
      <c r="X3654" s="13" t="str">
        <f t="shared" si="271"/>
        <v>Sim</v>
      </c>
      <c r="Y3654" s="13" t="str">
        <f t="shared" si="271"/>
        <v>Sim</v>
      </c>
    </row>
    <row r="3655" spans="1:25">
      <c r="A3655" s="10">
        <v>110120</v>
      </c>
      <c r="B3655" s="13">
        <f>IFERROR(VLOOKUP(A3655,[1]Monitoramento_Base_somente_Said!$A:$J,5,FALSE),0)</f>
        <v>186</v>
      </c>
      <c r="C3655" s="13">
        <f>IFERROR(VLOOKUP(A3655,[1]Monitoramento_Base_somente_Said!$A:$J,6,FALSE),0)</f>
        <v>17601758</v>
      </c>
      <c r="D3655" s="13">
        <f>IFERROR(VLOOKUP(A3655,[1]Monitoramento_Base_somente_Said!$A:$J,7,FALSE),0)</f>
        <v>0</v>
      </c>
      <c r="E3655" s="13">
        <f>IFERROR(VLOOKUP(A3655,[1]Monitoramento_Base_somente_Said!$A:$J,8,FALSE),0)</f>
        <v>15266266</v>
      </c>
      <c r="F3655" s="13">
        <f>IFERROR(VLOOKUP(A3655,[1]Monitoramento_Base_somente_Said!$A:$J,9,FALSE),0)</f>
        <v>0</v>
      </c>
      <c r="G3655" s="13">
        <f>IFERROR(VLOOKUP(A3655,[1]Monitoramento_Base_somente_Said!$A:$J,10,FALSE),0)</f>
        <v>5864465</v>
      </c>
      <c r="H3655" s="13">
        <f>IFERROR(VLOOKUP(A3655,[2]Sheet1!$A:$I,4,FALSE),0)</f>
        <v>0</v>
      </c>
      <c r="I3655" s="13">
        <f>IFERROR(VLOOKUP(A3655,[2]Sheet1!$A:$I,5,FALSE),0)</f>
        <v>0</v>
      </c>
      <c r="J3655" s="13">
        <f>IFERROR(VLOOKUP(A3655,[2]Sheet1!$A:$I,6,FALSE),0)</f>
        <v>0</v>
      </c>
      <c r="K3655" s="13">
        <f>IFERROR(VLOOKUP(A3655,[2]Sheet1!$A:$I,7,FALSE),0)</f>
        <v>0</v>
      </c>
      <c r="L3655" s="13">
        <f>IFERROR(VLOOKUP(A3655,[2]Sheet1!$A:$I,8,FALSE),0)</f>
        <v>0</v>
      </c>
      <c r="M3655" s="13">
        <f>IFERROR(VLOOKUP(A3655,[2]Sheet1!$A:$I,9,FALSE),0)</f>
        <v>0</v>
      </c>
      <c r="N3655" s="13">
        <f>IFERROR(VLOOKUP(A3655,[3]Sheet1!$A:$G,2,FALSE),0)</f>
        <v>0</v>
      </c>
      <c r="O3655" s="13">
        <f>IFERROR(VLOOKUP(A3655,[3]Sheet1!$A:$G,3,FALSE),0)</f>
        <v>0</v>
      </c>
      <c r="P3655" s="13">
        <f>IFERROR(VLOOKUP(A3655,[3]Sheet1!$A:$G,4,FALSE),0)</f>
        <v>0</v>
      </c>
      <c r="Q3655" s="13">
        <f>IFERROR(VLOOKUP(A3655,[3]Sheet1!$A:$G,5,FALSE),0)</f>
        <v>0</v>
      </c>
      <c r="R3655" s="13">
        <f>IFERROR(VLOOKUP(A3655,[3]Sheet1!$A:$H,6,FALSE),0)</f>
        <v>0</v>
      </c>
      <c r="S3655" s="13">
        <f>IFERROR(VLOOKUP(A3655,[3]Sheet1!$A:$I,7,FALSE),0)</f>
        <v>0</v>
      </c>
      <c r="T3655" s="13" t="str">
        <f t="shared" si="272"/>
        <v>Sim</v>
      </c>
      <c r="U3655" s="13" t="str">
        <f t="shared" si="272"/>
        <v>Sim</v>
      </c>
      <c r="V3655" s="13" t="str">
        <f t="shared" si="272"/>
        <v>Não</v>
      </c>
      <c r="W3655" s="13" t="str">
        <f t="shared" si="272"/>
        <v>Sim</v>
      </c>
      <c r="X3655" s="13" t="str">
        <f t="shared" si="272"/>
        <v>Não</v>
      </c>
      <c r="Y3655" s="13" t="str">
        <f t="shared" si="272"/>
        <v>Sim</v>
      </c>
    </row>
    <row r="3656" spans="1:25">
      <c r="A3656" s="10">
        <v>110130</v>
      </c>
      <c r="B3656" s="13">
        <f>IFERROR(VLOOKUP(A3656,[1]Monitoramento_Base_somente_Said!$A:$J,5,FALSE),0)</f>
        <v>27343</v>
      </c>
      <c r="C3656" s="13">
        <f>IFERROR(VLOOKUP(A3656,[1]Monitoramento_Base_somente_Said!$A:$J,6,FALSE),0)</f>
        <v>14832328</v>
      </c>
      <c r="D3656" s="13">
        <f>IFERROR(VLOOKUP(A3656,[1]Monitoramento_Base_somente_Said!$A:$J,7,FALSE),0)</f>
        <v>17939</v>
      </c>
      <c r="E3656" s="13">
        <f>IFERROR(VLOOKUP(A3656,[1]Monitoramento_Base_somente_Said!$A:$J,8,FALSE),0)</f>
        <v>15933370</v>
      </c>
      <c r="F3656" s="13">
        <f>IFERROR(VLOOKUP(A3656,[1]Monitoramento_Base_somente_Said!$A:$J,9,FALSE),0)</f>
        <v>14533</v>
      </c>
      <c r="G3656" s="13">
        <f>IFERROR(VLOOKUP(A3656,[1]Monitoramento_Base_somente_Said!$A:$J,10,FALSE),0)</f>
        <v>6598140</v>
      </c>
      <c r="H3656" s="13">
        <f>IFERROR(VLOOKUP(A3656,[2]Sheet1!$A:$I,4,FALSE),0)</f>
        <v>0</v>
      </c>
      <c r="I3656" s="13">
        <f>IFERROR(VLOOKUP(A3656,[2]Sheet1!$A:$I,5,FALSE),0)</f>
        <v>0</v>
      </c>
      <c r="J3656" s="13">
        <f>IFERROR(VLOOKUP(A3656,[2]Sheet1!$A:$I,6,FALSE),0)</f>
        <v>0</v>
      </c>
      <c r="K3656" s="13">
        <f>IFERROR(VLOOKUP(A3656,[2]Sheet1!$A:$I,7,FALSE),0)</f>
        <v>0</v>
      </c>
      <c r="L3656" s="13">
        <f>IFERROR(VLOOKUP(A3656,[2]Sheet1!$A:$I,8,FALSE),0)</f>
        <v>0</v>
      </c>
      <c r="M3656" s="13">
        <f>IFERROR(VLOOKUP(A3656,[2]Sheet1!$A:$I,9,FALSE),0)</f>
        <v>0</v>
      </c>
      <c r="N3656" s="13">
        <f>IFERROR(VLOOKUP(A3656,[3]Sheet1!$A:$G,2,FALSE),0)</f>
        <v>0</v>
      </c>
      <c r="O3656" s="13">
        <f>IFERROR(VLOOKUP(A3656,[3]Sheet1!$A:$G,3,FALSE),0)</f>
        <v>0</v>
      </c>
      <c r="P3656" s="13">
        <f>IFERROR(VLOOKUP(A3656,[3]Sheet1!$A:$G,4,FALSE),0)</f>
        <v>0</v>
      </c>
      <c r="Q3656" s="13">
        <f>IFERROR(VLOOKUP(A3656,[3]Sheet1!$A:$G,5,FALSE),0)</f>
        <v>0</v>
      </c>
      <c r="R3656" s="13">
        <f>IFERROR(VLOOKUP(A3656,[3]Sheet1!$A:$H,6,FALSE),0)</f>
        <v>0</v>
      </c>
      <c r="S3656" s="13">
        <f>IFERROR(VLOOKUP(A3656,[3]Sheet1!$A:$I,7,FALSE),0)</f>
        <v>0</v>
      </c>
      <c r="T3656" s="13" t="str">
        <f t="shared" ref="T3656:W3719" si="273">IF(B3656+H3656+N3656&gt;0,"Sim","Não")</f>
        <v>Sim</v>
      </c>
      <c r="U3656" s="13" t="str">
        <f t="shared" si="273"/>
        <v>Sim</v>
      </c>
      <c r="V3656" s="13" t="str">
        <f t="shared" si="273"/>
        <v>Sim</v>
      </c>
      <c r="W3656" s="13" t="str">
        <f t="shared" si="273"/>
        <v>Sim</v>
      </c>
      <c r="X3656" s="13" t="str">
        <f t="shared" ref="X3656:Y3719" si="274">IF(F3656+L3656+R3656&gt;0,"Sim","Não")</f>
        <v>Sim</v>
      </c>
      <c r="Y3656" s="13" t="str">
        <f t="shared" si="274"/>
        <v>Sim</v>
      </c>
    </row>
    <row r="3657" spans="1:25">
      <c r="A3657" s="10">
        <v>110140</v>
      </c>
      <c r="B3657" s="13">
        <f>IFERROR(VLOOKUP(A3657,[1]Monitoramento_Base_somente_Said!$A:$J,5,FALSE),0)</f>
        <v>0</v>
      </c>
      <c r="C3657" s="13">
        <f>IFERROR(VLOOKUP(A3657,[1]Monitoramento_Base_somente_Said!$A:$J,6,FALSE),0)</f>
        <v>11442534</v>
      </c>
      <c r="D3657" s="13">
        <f>IFERROR(VLOOKUP(A3657,[1]Monitoramento_Base_somente_Said!$A:$J,7,FALSE),0)</f>
        <v>0</v>
      </c>
      <c r="E3657" s="13">
        <f>IFERROR(VLOOKUP(A3657,[1]Monitoramento_Base_somente_Said!$A:$J,8,FALSE),0)</f>
        <v>10704306</v>
      </c>
      <c r="F3657" s="13">
        <f>IFERROR(VLOOKUP(A3657,[1]Monitoramento_Base_somente_Said!$A:$J,9,FALSE),0)</f>
        <v>0</v>
      </c>
      <c r="G3657" s="13">
        <f>IFERROR(VLOOKUP(A3657,[1]Monitoramento_Base_somente_Said!$A:$J,10,FALSE),0)</f>
        <v>4429368</v>
      </c>
      <c r="H3657" s="13">
        <f>IFERROR(VLOOKUP(A3657,[2]Sheet1!$A:$I,4,FALSE),0)</f>
        <v>0</v>
      </c>
      <c r="I3657" s="13">
        <f>IFERROR(VLOOKUP(A3657,[2]Sheet1!$A:$I,5,FALSE),0)</f>
        <v>0</v>
      </c>
      <c r="J3657" s="13">
        <f>IFERROR(VLOOKUP(A3657,[2]Sheet1!$A:$I,6,FALSE),0)</f>
        <v>0</v>
      </c>
      <c r="K3657" s="13">
        <f>IFERROR(VLOOKUP(A3657,[2]Sheet1!$A:$I,7,FALSE),0)</f>
        <v>0</v>
      </c>
      <c r="L3657" s="13">
        <f>IFERROR(VLOOKUP(A3657,[2]Sheet1!$A:$I,8,FALSE),0)</f>
        <v>0</v>
      </c>
      <c r="M3657" s="13">
        <f>IFERROR(VLOOKUP(A3657,[2]Sheet1!$A:$I,9,FALSE),0)</f>
        <v>0</v>
      </c>
      <c r="N3657" s="13">
        <f>IFERROR(VLOOKUP(A3657,[3]Sheet1!$A:$G,2,FALSE),0)</f>
        <v>9794</v>
      </c>
      <c r="O3657" s="13">
        <f>IFERROR(VLOOKUP(A3657,[3]Sheet1!$A:$G,3,FALSE),0)</f>
        <v>1427492</v>
      </c>
      <c r="P3657" s="13">
        <f>IFERROR(VLOOKUP(A3657,[3]Sheet1!$A:$G,4,FALSE),0)</f>
        <v>9764</v>
      </c>
      <c r="Q3657" s="13">
        <f>IFERROR(VLOOKUP(A3657,[3]Sheet1!$A:$G,5,FALSE),0)</f>
        <v>1219860</v>
      </c>
      <c r="R3657" s="13">
        <f>IFERROR(VLOOKUP(A3657,[3]Sheet1!$A:$H,6,FALSE),0)</f>
        <v>4007</v>
      </c>
      <c r="S3657" s="13">
        <f>IFERROR(VLOOKUP(A3657,[3]Sheet1!$A:$I,7,FALSE),0)</f>
        <v>168167</v>
      </c>
      <c r="T3657" s="13" t="str">
        <f t="shared" si="273"/>
        <v>Sim</v>
      </c>
      <c r="U3657" s="13" t="str">
        <f t="shared" si="273"/>
        <v>Sim</v>
      </c>
      <c r="V3657" s="13" t="str">
        <f t="shared" si="273"/>
        <v>Sim</v>
      </c>
      <c r="W3657" s="13" t="str">
        <f t="shared" si="273"/>
        <v>Sim</v>
      </c>
      <c r="X3657" s="13" t="str">
        <f t="shared" si="274"/>
        <v>Sim</v>
      </c>
      <c r="Y3657" s="13" t="str">
        <f t="shared" si="274"/>
        <v>Sim</v>
      </c>
    </row>
    <row r="3658" spans="1:25">
      <c r="A3658" s="10">
        <v>110014</v>
      </c>
      <c r="B3658" s="13">
        <f>IFERROR(VLOOKUP(A3658,[1]Monitoramento_Base_somente_Said!$A:$J,5,FALSE),0)</f>
        <v>0</v>
      </c>
      <c r="C3658" s="13">
        <f>IFERROR(VLOOKUP(A3658,[1]Monitoramento_Base_somente_Said!$A:$J,6,FALSE),0)</f>
        <v>34001916</v>
      </c>
      <c r="D3658" s="13">
        <f>IFERROR(VLOOKUP(A3658,[1]Monitoramento_Base_somente_Said!$A:$J,7,FALSE),0)</f>
        <v>0</v>
      </c>
      <c r="E3658" s="13">
        <f>IFERROR(VLOOKUP(A3658,[1]Monitoramento_Base_somente_Said!$A:$J,8,FALSE),0)</f>
        <v>31808244</v>
      </c>
      <c r="F3658" s="13">
        <f>IFERROR(VLOOKUP(A3658,[1]Monitoramento_Base_somente_Said!$A:$J,9,FALSE),0)</f>
        <v>0</v>
      </c>
      <c r="G3658" s="13">
        <f>IFERROR(VLOOKUP(A3658,[1]Monitoramento_Base_somente_Said!$A:$J,10,FALSE),0)</f>
        <v>13162032</v>
      </c>
      <c r="H3658" s="13">
        <f>IFERROR(VLOOKUP(A3658,[2]Sheet1!$A:$I,4,FALSE),0)</f>
        <v>0</v>
      </c>
      <c r="I3658" s="13">
        <f>IFERROR(VLOOKUP(A3658,[2]Sheet1!$A:$I,5,FALSE),0)</f>
        <v>0</v>
      </c>
      <c r="J3658" s="13">
        <f>IFERROR(VLOOKUP(A3658,[2]Sheet1!$A:$I,6,FALSE),0)</f>
        <v>0</v>
      </c>
      <c r="K3658" s="13">
        <f>IFERROR(VLOOKUP(A3658,[2]Sheet1!$A:$I,7,FALSE),0)</f>
        <v>0</v>
      </c>
      <c r="L3658" s="13">
        <f>IFERROR(VLOOKUP(A3658,[2]Sheet1!$A:$I,8,FALSE),0)</f>
        <v>0</v>
      </c>
      <c r="M3658" s="13">
        <f>IFERROR(VLOOKUP(A3658,[2]Sheet1!$A:$I,9,FALSE),0)</f>
        <v>0</v>
      </c>
      <c r="N3658" s="13">
        <f>IFERROR(VLOOKUP(A3658,[3]Sheet1!$A:$G,2,FALSE),0)</f>
        <v>0</v>
      </c>
      <c r="O3658" s="13">
        <f>IFERROR(VLOOKUP(A3658,[3]Sheet1!$A:$G,3,FALSE),0)</f>
        <v>0</v>
      </c>
      <c r="P3658" s="13">
        <f>IFERROR(VLOOKUP(A3658,[3]Sheet1!$A:$G,4,FALSE),0)</f>
        <v>0</v>
      </c>
      <c r="Q3658" s="13">
        <f>IFERROR(VLOOKUP(A3658,[3]Sheet1!$A:$G,5,FALSE),0)</f>
        <v>0</v>
      </c>
      <c r="R3658" s="13">
        <f>IFERROR(VLOOKUP(A3658,[3]Sheet1!$A:$H,6,FALSE),0)</f>
        <v>0</v>
      </c>
      <c r="S3658" s="13">
        <f>IFERROR(VLOOKUP(A3658,[3]Sheet1!$A:$I,7,FALSE),0)</f>
        <v>0</v>
      </c>
      <c r="T3658" s="13" t="str">
        <f t="shared" si="273"/>
        <v>Não</v>
      </c>
      <c r="U3658" s="13" t="str">
        <f t="shared" si="273"/>
        <v>Sim</v>
      </c>
      <c r="V3658" s="13" t="str">
        <f t="shared" si="273"/>
        <v>Não</v>
      </c>
      <c r="W3658" s="13" t="str">
        <f t="shared" si="273"/>
        <v>Sim</v>
      </c>
      <c r="X3658" s="13" t="str">
        <f t="shared" si="274"/>
        <v>Não</v>
      </c>
      <c r="Y3658" s="13" t="str">
        <f t="shared" si="274"/>
        <v>Sim</v>
      </c>
    </row>
    <row r="3659" spans="1:25">
      <c r="A3659" s="10">
        <v>110033</v>
      </c>
      <c r="B3659" s="13">
        <f>IFERROR(VLOOKUP(A3659,[1]Monitoramento_Base_somente_Said!$A:$J,5,FALSE),0)</f>
        <v>0</v>
      </c>
      <c r="C3659" s="13">
        <f>IFERROR(VLOOKUP(A3659,[1]Monitoramento_Base_somente_Said!$A:$J,6,FALSE),0)</f>
        <v>0</v>
      </c>
      <c r="D3659" s="13">
        <f>IFERROR(VLOOKUP(A3659,[1]Monitoramento_Base_somente_Said!$A:$J,7,FALSE),0)</f>
        <v>0</v>
      </c>
      <c r="E3659" s="13">
        <f>IFERROR(VLOOKUP(A3659,[1]Monitoramento_Base_somente_Said!$A:$J,8,FALSE),0)</f>
        <v>0</v>
      </c>
      <c r="F3659" s="13">
        <f>IFERROR(VLOOKUP(A3659,[1]Monitoramento_Base_somente_Said!$A:$J,9,FALSE),0)</f>
        <v>0</v>
      </c>
      <c r="G3659" s="13">
        <f>IFERROR(VLOOKUP(A3659,[1]Monitoramento_Base_somente_Said!$A:$J,10,FALSE),0)</f>
        <v>0</v>
      </c>
      <c r="H3659" s="13">
        <f>IFERROR(VLOOKUP(A3659,[2]Sheet1!$A:$I,4,FALSE),0)</f>
        <v>0</v>
      </c>
      <c r="I3659" s="13">
        <f>IFERROR(VLOOKUP(A3659,[2]Sheet1!$A:$I,5,FALSE),0)</f>
        <v>0</v>
      </c>
      <c r="J3659" s="13">
        <f>IFERROR(VLOOKUP(A3659,[2]Sheet1!$A:$I,6,FALSE),0)</f>
        <v>0</v>
      </c>
      <c r="K3659" s="13">
        <f>IFERROR(VLOOKUP(A3659,[2]Sheet1!$A:$I,7,FALSE),0)</f>
        <v>0</v>
      </c>
      <c r="L3659" s="13">
        <f>IFERROR(VLOOKUP(A3659,[2]Sheet1!$A:$I,8,FALSE),0)</f>
        <v>0</v>
      </c>
      <c r="M3659" s="13">
        <f>IFERROR(VLOOKUP(A3659,[2]Sheet1!$A:$I,9,FALSE),0)</f>
        <v>0</v>
      </c>
      <c r="N3659" s="13">
        <f>IFERROR(VLOOKUP(A3659,[3]Sheet1!$A:$G,2,FALSE),0)</f>
        <v>20219</v>
      </c>
      <c r="O3659" s="13">
        <f>IFERROR(VLOOKUP(A3659,[3]Sheet1!$A:$G,3,FALSE),0)</f>
        <v>2497730</v>
      </c>
      <c r="P3659" s="13">
        <f>IFERROR(VLOOKUP(A3659,[3]Sheet1!$A:$G,4,FALSE),0)</f>
        <v>28009</v>
      </c>
      <c r="Q3659" s="13">
        <f>IFERROR(VLOOKUP(A3659,[3]Sheet1!$A:$G,5,FALSE),0)</f>
        <v>2693479</v>
      </c>
      <c r="R3659" s="13">
        <f>IFERROR(VLOOKUP(A3659,[3]Sheet1!$A:$H,6,FALSE),0)</f>
        <v>12400</v>
      </c>
      <c r="S3659" s="13">
        <f>IFERROR(VLOOKUP(A3659,[3]Sheet1!$A:$I,7,FALSE),0)</f>
        <v>689442</v>
      </c>
      <c r="T3659" s="13" t="str">
        <f t="shared" si="273"/>
        <v>Sim</v>
      </c>
      <c r="U3659" s="13" t="str">
        <f t="shared" si="273"/>
        <v>Sim</v>
      </c>
      <c r="V3659" s="13" t="str">
        <f t="shared" si="273"/>
        <v>Sim</v>
      </c>
      <c r="W3659" s="13" t="str">
        <f t="shared" si="273"/>
        <v>Sim</v>
      </c>
      <c r="X3659" s="13" t="str">
        <f t="shared" si="274"/>
        <v>Sim</v>
      </c>
      <c r="Y3659" s="13" t="str">
        <f t="shared" si="274"/>
        <v>Sim</v>
      </c>
    </row>
    <row r="3660" spans="1:25">
      <c r="A3660" s="10">
        <v>110143</v>
      </c>
      <c r="B3660" s="13">
        <f>IFERROR(VLOOKUP(A3660,[1]Monitoramento_Base_somente_Said!$A:$J,5,FALSE),0)</f>
        <v>17335</v>
      </c>
      <c r="C3660" s="13">
        <f>IFERROR(VLOOKUP(A3660,[1]Monitoramento_Base_somente_Said!$A:$J,6,FALSE),0)</f>
        <v>6780484</v>
      </c>
      <c r="D3660" s="13">
        <f>IFERROR(VLOOKUP(A3660,[1]Monitoramento_Base_somente_Said!$A:$J,7,FALSE),0)</f>
        <v>3981</v>
      </c>
      <c r="E3660" s="13">
        <f>IFERROR(VLOOKUP(A3660,[1]Monitoramento_Base_somente_Said!$A:$J,8,FALSE),0)</f>
        <v>6304720</v>
      </c>
      <c r="F3660" s="13">
        <f>IFERROR(VLOOKUP(A3660,[1]Monitoramento_Base_somente_Said!$A:$J,9,FALSE),0)</f>
        <v>0</v>
      </c>
      <c r="G3660" s="13">
        <f>IFERROR(VLOOKUP(A3660,[1]Monitoramento_Base_somente_Said!$A:$J,10,FALSE),0)</f>
        <v>3166743</v>
      </c>
      <c r="H3660" s="13">
        <f>IFERROR(VLOOKUP(A3660,[2]Sheet1!$A:$I,4,FALSE),0)</f>
        <v>0</v>
      </c>
      <c r="I3660" s="13">
        <f>IFERROR(VLOOKUP(A3660,[2]Sheet1!$A:$I,5,FALSE),0)</f>
        <v>0</v>
      </c>
      <c r="J3660" s="13">
        <f>IFERROR(VLOOKUP(A3660,[2]Sheet1!$A:$I,6,FALSE),0)</f>
        <v>0</v>
      </c>
      <c r="K3660" s="13">
        <f>IFERROR(VLOOKUP(A3660,[2]Sheet1!$A:$I,7,FALSE),0)</f>
        <v>0</v>
      </c>
      <c r="L3660" s="13">
        <f>IFERROR(VLOOKUP(A3660,[2]Sheet1!$A:$I,8,FALSE),0)</f>
        <v>0</v>
      </c>
      <c r="M3660" s="13">
        <f>IFERROR(VLOOKUP(A3660,[2]Sheet1!$A:$I,9,FALSE),0)</f>
        <v>0</v>
      </c>
      <c r="N3660" s="13">
        <f>IFERROR(VLOOKUP(A3660,[3]Sheet1!$A:$G,2,FALSE),0)</f>
        <v>0</v>
      </c>
      <c r="O3660" s="13">
        <f>IFERROR(VLOOKUP(A3660,[3]Sheet1!$A:$G,3,FALSE),0)</f>
        <v>0</v>
      </c>
      <c r="P3660" s="13">
        <f>IFERROR(VLOOKUP(A3660,[3]Sheet1!$A:$G,4,FALSE),0)</f>
        <v>0</v>
      </c>
      <c r="Q3660" s="13">
        <f>IFERROR(VLOOKUP(A3660,[3]Sheet1!$A:$G,5,FALSE),0)</f>
        <v>0</v>
      </c>
      <c r="R3660" s="13">
        <f>IFERROR(VLOOKUP(A3660,[3]Sheet1!$A:$H,6,FALSE),0)</f>
        <v>0</v>
      </c>
      <c r="S3660" s="13">
        <f>IFERROR(VLOOKUP(A3660,[3]Sheet1!$A:$I,7,FALSE),0)</f>
        <v>0</v>
      </c>
      <c r="T3660" s="13" t="str">
        <f t="shared" si="273"/>
        <v>Sim</v>
      </c>
      <c r="U3660" s="13" t="str">
        <f t="shared" si="273"/>
        <v>Sim</v>
      </c>
      <c r="V3660" s="13" t="str">
        <f t="shared" si="273"/>
        <v>Sim</v>
      </c>
      <c r="W3660" s="13" t="str">
        <f t="shared" si="273"/>
        <v>Sim</v>
      </c>
      <c r="X3660" s="13" t="str">
        <f t="shared" si="274"/>
        <v>Não</v>
      </c>
      <c r="Y3660" s="13" t="str">
        <f t="shared" si="274"/>
        <v>Sim</v>
      </c>
    </row>
    <row r="3661" spans="1:25">
      <c r="A3661" s="10">
        <v>110050</v>
      </c>
      <c r="B3661" s="13">
        <f>IFERROR(VLOOKUP(A3661,[1]Monitoramento_Base_somente_Said!$A:$J,5,FALSE),0)</f>
        <v>47454</v>
      </c>
      <c r="C3661" s="13">
        <f>IFERROR(VLOOKUP(A3661,[1]Monitoramento_Base_somente_Said!$A:$J,6,FALSE),0)</f>
        <v>20741680</v>
      </c>
      <c r="D3661" s="13">
        <f>IFERROR(VLOOKUP(A3661,[1]Monitoramento_Base_somente_Said!$A:$J,7,FALSE),0)</f>
        <v>44341</v>
      </c>
      <c r="E3661" s="13">
        <f>IFERROR(VLOOKUP(A3661,[1]Monitoramento_Base_somente_Said!$A:$J,8,FALSE),0)</f>
        <v>17862632</v>
      </c>
      <c r="F3661" s="13">
        <f>IFERROR(VLOOKUP(A3661,[1]Monitoramento_Base_somente_Said!$A:$J,9,FALSE),0)</f>
        <v>23725</v>
      </c>
      <c r="G3661" s="13">
        <f>IFERROR(VLOOKUP(A3661,[1]Monitoramento_Base_somente_Said!$A:$J,10,FALSE),0)</f>
        <v>7018188</v>
      </c>
      <c r="H3661" s="13">
        <f>IFERROR(VLOOKUP(A3661,[2]Sheet1!$A:$I,4,FALSE),0)</f>
        <v>0</v>
      </c>
      <c r="I3661" s="13">
        <f>IFERROR(VLOOKUP(A3661,[2]Sheet1!$A:$I,5,FALSE),0)</f>
        <v>0</v>
      </c>
      <c r="J3661" s="13">
        <f>IFERROR(VLOOKUP(A3661,[2]Sheet1!$A:$I,6,FALSE),0)</f>
        <v>0</v>
      </c>
      <c r="K3661" s="13">
        <f>IFERROR(VLOOKUP(A3661,[2]Sheet1!$A:$I,7,FALSE),0)</f>
        <v>0</v>
      </c>
      <c r="L3661" s="13">
        <f>IFERROR(VLOOKUP(A3661,[2]Sheet1!$A:$I,8,FALSE),0)</f>
        <v>0</v>
      </c>
      <c r="M3661" s="13">
        <f>IFERROR(VLOOKUP(A3661,[2]Sheet1!$A:$I,9,FALSE),0)</f>
        <v>0</v>
      </c>
      <c r="N3661" s="13">
        <f>IFERROR(VLOOKUP(A3661,[3]Sheet1!$A:$G,2,FALSE),0)</f>
        <v>0</v>
      </c>
      <c r="O3661" s="13">
        <f>IFERROR(VLOOKUP(A3661,[3]Sheet1!$A:$G,3,FALSE),0)</f>
        <v>0</v>
      </c>
      <c r="P3661" s="13">
        <f>IFERROR(VLOOKUP(A3661,[3]Sheet1!$A:$G,4,FALSE),0)</f>
        <v>0</v>
      </c>
      <c r="Q3661" s="13">
        <f>IFERROR(VLOOKUP(A3661,[3]Sheet1!$A:$G,5,FALSE),0)</f>
        <v>0</v>
      </c>
      <c r="R3661" s="13">
        <f>IFERROR(VLOOKUP(A3661,[3]Sheet1!$A:$H,6,FALSE),0)</f>
        <v>0</v>
      </c>
      <c r="S3661" s="13">
        <f>IFERROR(VLOOKUP(A3661,[3]Sheet1!$A:$I,7,FALSE),0)</f>
        <v>0</v>
      </c>
      <c r="T3661" s="13" t="str">
        <f t="shared" si="273"/>
        <v>Sim</v>
      </c>
      <c r="U3661" s="13" t="str">
        <f t="shared" si="273"/>
        <v>Sim</v>
      </c>
      <c r="V3661" s="13" t="str">
        <f t="shared" si="273"/>
        <v>Sim</v>
      </c>
      <c r="W3661" s="13" t="str">
        <f t="shared" si="273"/>
        <v>Sim</v>
      </c>
      <c r="X3661" s="13" t="str">
        <f t="shared" si="274"/>
        <v>Sim</v>
      </c>
      <c r="Y3661" s="13" t="str">
        <f t="shared" si="274"/>
        <v>Sim</v>
      </c>
    </row>
    <row r="3662" spans="1:25">
      <c r="A3662" s="10">
        <v>110015</v>
      </c>
      <c r="B3662" s="13">
        <f>IFERROR(VLOOKUP(A3662,[1]Monitoramento_Base_somente_Said!$A:$J,5,FALSE),0)</f>
        <v>0</v>
      </c>
      <c r="C3662" s="13">
        <f>IFERROR(VLOOKUP(A3662,[1]Monitoramento_Base_somente_Said!$A:$J,6,FALSE),0)</f>
        <v>280302</v>
      </c>
      <c r="D3662" s="13">
        <f>IFERROR(VLOOKUP(A3662,[1]Monitoramento_Base_somente_Said!$A:$J,7,FALSE),0)</f>
        <v>0</v>
      </c>
      <c r="E3662" s="13">
        <f>IFERROR(VLOOKUP(A3662,[1]Monitoramento_Base_somente_Said!$A:$J,8,FALSE),0)</f>
        <v>262218</v>
      </c>
      <c r="F3662" s="13">
        <f>IFERROR(VLOOKUP(A3662,[1]Monitoramento_Base_somente_Said!$A:$J,9,FALSE),0)</f>
        <v>0</v>
      </c>
      <c r="G3662" s="13">
        <f>IFERROR(VLOOKUP(A3662,[1]Monitoramento_Base_somente_Said!$A:$J,10,FALSE),0)</f>
        <v>108504</v>
      </c>
      <c r="H3662" s="13">
        <f>IFERROR(VLOOKUP(A3662,[2]Sheet1!$A:$I,4,FALSE),0)</f>
        <v>0</v>
      </c>
      <c r="I3662" s="13">
        <f>IFERROR(VLOOKUP(A3662,[2]Sheet1!$A:$I,5,FALSE),0)</f>
        <v>0</v>
      </c>
      <c r="J3662" s="13">
        <f>IFERROR(VLOOKUP(A3662,[2]Sheet1!$A:$I,6,FALSE),0)</f>
        <v>0</v>
      </c>
      <c r="K3662" s="13">
        <f>IFERROR(VLOOKUP(A3662,[2]Sheet1!$A:$I,7,FALSE),0)</f>
        <v>0</v>
      </c>
      <c r="L3662" s="13">
        <f>IFERROR(VLOOKUP(A3662,[2]Sheet1!$A:$I,8,FALSE),0)</f>
        <v>0</v>
      </c>
      <c r="M3662" s="13">
        <f>IFERROR(VLOOKUP(A3662,[2]Sheet1!$A:$I,9,FALSE),0)</f>
        <v>0</v>
      </c>
      <c r="N3662" s="13">
        <f>IFERROR(VLOOKUP(A3662,[3]Sheet1!$A:$G,2,FALSE),0)</f>
        <v>0</v>
      </c>
      <c r="O3662" s="13">
        <f>IFERROR(VLOOKUP(A3662,[3]Sheet1!$A:$G,3,FALSE),0)</f>
        <v>0</v>
      </c>
      <c r="P3662" s="13">
        <f>IFERROR(VLOOKUP(A3662,[3]Sheet1!$A:$G,4,FALSE),0)</f>
        <v>0</v>
      </c>
      <c r="Q3662" s="13">
        <f>IFERROR(VLOOKUP(A3662,[3]Sheet1!$A:$G,5,FALSE),0)</f>
        <v>0</v>
      </c>
      <c r="R3662" s="13">
        <f>IFERROR(VLOOKUP(A3662,[3]Sheet1!$A:$H,6,FALSE),0)</f>
        <v>0</v>
      </c>
      <c r="S3662" s="13">
        <f>IFERROR(VLOOKUP(A3662,[3]Sheet1!$A:$I,7,FALSE),0)</f>
        <v>0</v>
      </c>
      <c r="T3662" s="13" t="str">
        <f t="shared" si="273"/>
        <v>Não</v>
      </c>
      <c r="U3662" s="13" t="str">
        <f t="shared" si="273"/>
        <v>Sim</v>
      </c>
      <c r="V3662" s="13" t="str">
        <f t="shared" si="273"/>
        <v>Não</v>
      </c>
      <c r="W3662" s="13" t="str">
        <f t="shared" si="273"/>
        <v>Sim</v>
      </c>
      <c r="X3662" s="13" t="str">
        <f t="shared" si="274"/>
        <v>Não</v>
      </c>
      <c r="Y3662" s="13" t="str">
        <f t="shared" si="274"/>
        <v>Sim</v>
      </c>
    </row>
    <row r="3663" spans="1:25">
      <c r="A3663" s="10">
        <v>110145</v>
      </c>
      <c r="B3663" s="13">
        <f>IFERROR(VLOOKUP(A3663,[1]Monitoramento_Base_somente_Said!$A:$J,5,FALSE),0)</f>
        <v>0</v>
      </c>
      <c r="C3663" s="13">
        <f>IFERROR(VLOOKUP(A3663,[1]Monitoramento_Base_somente_Said!$A:$J,6,FALSE),0)</f>
        <v>3824594</v>
      </c>
      <c r="D3663" s="13">
        <f>IFERROR(VLOOKUP(A3663,[1]Monitoramento_Base_somente_Said!$A:$J,7,FALSE),0)</f>
        <v>0</v>
      </c>
      <c r="E3663" s="13">
        <f>IFERROR(VLOOKUP(A3663,[1]Monitoramento_Base_somente_Said!$A:$J,8,FALSE),0)</f>
        <v>3577846</v>
      </c>
      <c r="F3663" s="13">
        <f>IFERROR(VLOOKUP(A3663,[1]Monitoramento_Base_somente_Said!$A:$J,9,FALSE),0)</f>
        <v>0</v>
      </c>
      <c r="G3663" s="13">
        <f>IFERROR(VLOOKUP(A3663,[1]Monitoramento_Base_somente_Said!$A:$J,10,FALSE),0)</f>
        <v>1480488</v>
      </c>
      <c r="H3663" s="13">
        <f>IFERROR(VLOOKUP(A3663,[2]Sheet1!$A:$I,4,FALSE),0)</f>
        <v>0</v>
      </c>
      <c r="I3663" s="13">
        <f>IFERROR(VLOOKUP(A3663,[2]Sheet1!$A:$I,5,FALSE),0)</f>
        <v>0</v>
      </c>
      <c r="J3663" s="13">
        <f>IFERROR(VLOOKUP(A3663,[2]Sheet1!$A:$I,6,FALSE),0)</f>
        <v>0</v>
      </c>
      <c r="K3663" s="13">
        <f>IFERROR(VLOOKUP(A3663,[2]Sheet1!$A:$I,7,FALSE),0)</f>
        <v>0</v>
      </c>
      <c r="L3663" s="13">
        <f>IFERROR(VLOOKUP(A3663,[2]Sheet1!$A:$I,8,FALSE),0)</f>
        <v>0</v>
      </c>
      <c r="M3663" s="13">
        <f>IFERROR(VLOOKUP(A3663,[2]Sheet1!$A:$I,9,FALSE),0)</f>
        <v>0</v>
      </c>
      <c r="N3663" s="13">
        <f>IFERROR(VLOOKUP(A3663,[3]Sheet1!$A:$G,2,FALSE),0)</f>
        <v>0</v>
      </c>
      <c r="O3663" s="13">
        <f>IFERROR(VLOOKUP(A3663,[3]Sheet1!$A:$G,3,FALSE),0)</f>
        <v>0</v>
      </c>
      <c r="P3663" s="13">
        <f>IFERROR(VLOOKUP(A3663,[3]Sheet1!$A:$G,4,FALSE),0)</f>
        <v>0</v>
      </c>
      <c r="Q3663" s="13">
        <f>IFERROR(VLOOKUP(A3663,[3]Sheet1!$A:$G,5,FALSE),0)</f>
        <v>0</v>
      </c>
      <c r="R3663" s="13">
        <f>IFERROR(VLOOKUP(A3663,[3]Sheet1!$A:$H,6,FALSE),0)</f>
        <v>0</v>
      </c>
      <c r="S3663" s="13">
        <f>IFERROR(VLOOKUP(A3663,[3]Sheet1!$A:$I,7,FALSE),0)</f>
        <v>0</v>
      </c>
      <c r="T3663" s="13" t="str">
        <f t="shared" si="273"/>
        <v>Não</v>
      </c>
      <c r="U3663" s="13" t="str">
        <f t="shared" si="273"/>
        <v>Sim</v>
      </c>
      <c r="V3663" s="13" t="str">
        <f t="shared" si="273"/>
        <v>Não</v>
      </c>
      <c r="W3663" s="13" t="str">
        <f t="shared" si="273"/>
        <v>Sim</v>
      </c>
      <c r="X3663" s="13" t="str">
        <f t="shared" si="274"/>
        <v>Não</v>
      </c>
      <c r="Y3663" s="13" t="str">
        <f t="shared" si="274"/>
        <v>Sim</v>
      </c>
    </row>
    <row r="3664" spans="1:25">
      <c r="A3664" s="10">
        <v>110018</v>
      </c>
      <c r="B3664" s="13">
        <f>IFERROR(VLOOKUP(A3664,[1]Monitoramento_Base_somente_Said!$A:$J,5,FALSE),0)</f>
        <v>15742</v>
      </c>
      <c r="C3664" s="13">
        <f>IFERROR(VLOOKUP(A3664,[1]Monitoramento_Base_somente_Said!$A:$J,6,FALSE),0)</f>
        <v>34882042</v>
      </c>
      <c r="D3664" s="13">
        <f>IFERROR(VLOOKUP(A3664,[1]Monitoramento_Base_somente_Said!$A:$J,7,FALSE),0)</f>
        <v>18842</v>
      </c>
      <c r="E3664" s="13">
        <f>IFERROR(VLOOKUP(A3664,[1]Monitoramento_Base_somente_Said!$A:$J,8,FALSE),0)</f>
        <v>27926479</v>
      </c>
      <c r="F3664" s="13">
        <f>IFERROR(VLOOKUP(A3664,[1]Monitoramento_Base_somente_Said!$A:$J,9,FALSE),0)</f>
        <v>77445</v>
      </c>
      <c r="G3664" s="13">
        <f>IFERROR(VLOOKUP(A3664,[1]Monitoramento_Base_somente_Said!$A:$J,10,FALSE),0)</f>
        <v>10687846</v>
      </c>
      <c r="H3664" s="13">
        <f>IFERROR(VLOOKUP(A3664,[2]Sheet1!$A:$I,4,FALSE),0)</f>
        <v>0</v>
      </c>
      <c r="I3664" s="13">
        <f>IFERROR(VLOOKUP(A3664,[2]Sheet1!$A:$I,5,FALSE),0)</f>
        <v>0</v>
      </c>
      <c r="J3664" s="13">
        <f>IFERROR(VLOOKUP(A3664,[2]Sheet1!$A:$I,6,FALSE),0)</f>
        <v>0</v>
      </c>
      <c r="K3664" s="13">
        <f>IFERROR(VLOOKUP(A3664,[2]Sheet1!$A:$I,7,FALSE),0)</f>
        <v>0</v>
      </c>
      <c r="L3664" s="13">
        <f>IFERROR(VLOOKUP(A3664,[2]Sheet1!$A:$I,8,FALSE),0)</f>
        <v>0</v>
      </c>
      <c r="M3664" s="13">
        <f>IFERROR(VLOOKUP(A3664,[2]Sheet1!$A:$I,9,FALSE),0)</f>
        <v>0</v>
      </c>
      <c r="N3664" s="13">
        <f>IFERROR(VLOOKUP(A3664,[3]Sheet1!$A:$G,2,FALSE),0)</f>
        <v>0</v>
      </c>
      <c r="O3664" s="13">
        <f>IFERROR(VLOOKUP(A3664,[3]Sheet1!$A:$G,3,FALSE),0)</f>
        <v>0</v>
      </c>
      <c r="P3664" s="13">
        <f>IFERROR(VLOOKUP(A3664,[3]Sheet1!$A:$G,4,FALSE),0)</f>
        <v>0</v>
      </c>
      <c r="Q3664" s="13">
        <f>IFERROR(VLOOKUP(A3664,[3]Sheet1!$A:$G,5,FALSE),0)</f>
        <v>0</v>
      </c>
      <c r="R3664" s="13">
        <f>IFERROR(VLOOKUP(A3664,[3]Sheet1!$A:$H,6,FALSE),0)</f>
        <v>0</v>
      </c>
      <c r="S3664" s="13">
        <f>IFERROR(VLOOKUP(A3664,[3]Sheet1!$A:$I,7,FALSE),0)</f>
        <v>0</v>
      </c>
      <c r="T3664" s="13" t="str">
        <f t="shared" si="273"/>
        <v>Sim</v>
      </c>
      <c r="U3664" s="13" t="str">
        <f t="shared" si="273"/>
        <v>Sim</v>
      </c>
      <c r="V3664" s="13" t="str">
        <f t="shared" si="273"/>
        <v>Sim</v>
      </c>
      <c r="W3664" s="13" t="str">
        <f t="shared" si="273"/>
        <v>Sim</v>
      </c>
      <c r="X3664" s="13" t="str">
        <f t="shared" si="274"/>
        <v>Sim</v>
      </c>
      <c r="Y3664" s="13" t="str">
        <f t="shared" si="274"/>
        <v>Sim</v>
      </c>
    </row>
    <row r="3665" spans="1:25">
      <c r="A3665" s="10">
        <v>110146</v>
      </c>
      <c r="B3665" s="13">
        <f>IFERROR(VLOOKUP(A3665,[1]Monitoramento_Base_somente_Said!$A:$J,5,FALSE),0)</f>
        <v>0</v>
      </c>
      <c r="C3665" s="13">
        <f>IFERROR(VLOOKUP(A3665,[1]Monitoramento_Base_somente_Said!$A:$J,6,FALSE),0)</f>
        <v>1050156</v>
      </c>
      <c r="D3665" s="13">
        <f>IFERROR(VLOOKUP(A3665,[1]Monitoramento_Base_somente_Said!$A:$J,7,FALSE),0)</f>
        <v>0</v>
      </c>
      <c r="E3665" s="13">
        <f>IFERROR(VLOOKUP(A3665,[1]Monitoramento_Base_somente_Said!$A:$J,8,FALSE),0)</f>
        <v>982404</v>
      </c>
      <c r="F3665" s="13">
        <f>IFERROR(VLOOKUP(A3665,[1]Monitoramento_Base_somente_Said!$A:$J,9,FALSE),0)</f>
        <v>0</v>
      </c>
      <c r="G3665" s="13">
        <f>IFERROR(VLOOKUP(A3665,[1]Monitoramento_Base_somente_Said!$A:$J,10,FALSE),0)</f>
        <v>406512</v>
      </c>
      <c r="H3665" s="13">
        <f>IFERROR(VLOOKUP(A3665,[2]Sheet1!$A:$I,4,FALSE),0)</f>
        <v>0</v>
      </c>
      <c r="I3665" s="13">
        <f>IFERROR(VLOOKUP(A3665,[2]Sheet1!$A:$I,5,FALSE),0)</f>
        <v>0</v>
      </c>
      <c r="J3665" s="13">
        <f>IFERROR(VLOOKUP(A3665,[2]Sheet1!$A:$I,6,FALSE),0)</f>
        <v>0</v>
      </c>
      <c r="K3665" s="13">
        <f>IFERROR(VLOOKUP(A3665,[2]Sheet1!$A:$I,7,FALSE),0)</f>
        <v>0</v>
      </c>
      <c r="L3665" s="13">
        <f>IFERROR(VLOOKUP(A3665,[2]Sheet1!$A:$I,8,FALSE),0)</f>
        <v>0</v>
      </c>
      <c r="M3665" s="13">
        <f>IFERROR(VLOOKUP(A3665,[2]Sheet1!$A:$I,9,FALSE),0)</f>
        <v>0</v>
      </c>
      <c r="N3665" s="13">
        <f>IFERROR(VLOOKUP(A3665,[3]Sheet1!$A:$G,2,FALSE),0)</f>
        <v>2641</v>
      </c>
      <c r="O3665" s="13">
        <f>IFERROR(VLOOKUP(A3665,[3]Sheet1!$A:$G,3,FALSE),0)</f>
        <v>0</v>
      </c>
      <c r="P3665" s="13">
        <f>IFERROR(VLOOKUP(A3665,[3]Sheet1!$A:$G,4,FALSE),0)</f>
        <v>1633</v>
      </c>
      <c r="Q3665" s="13">
        <f>IFERROR(VLOOKUP(A3665,[3]Sheet1!$A:$G,5,FALSE),0)</f>
        <v>0</v>
      </c>
      <c r="R3665" s="13">
        <f>IFERROR(VLOOKUP(A3665,[3]Sheet1!$A:$H,6,FALSE),0)</f>
        <v>1394</v>
      </c>
      <c r="S3665" s="13">
        <f>IFERROR(VLOOKUP(A3665,[3]Sheet1!$A:$I,7,FALSE),0)</f>
        <v>0</v>
      </c>
      <c r="T3665" s="13" t="str">
        <f t="shared" si="273"/>
        <v>Sim</v>
      </c>
      <c r="U3665" s="13" t="str">
        <f t="shared" si="273"/>
        <v>Sim</v>
      </c>
      <c r="V3665" s="13" t="str">
        <f t="shared" si="273"/>
        <v>Sim</v>
      </c>
      <c r="W3665" s="13" t="str">
        <f t="shared" si="273"/>
        <v>Sim</v>
      </c>
      <c r="X3665" s="13" t="str">
        <f t="shared" si="274"/>
        <v>Sim</v>
      </c>
      <c r="Y3665" s="13" t="str">
        <f t="shared" si="274"/>
        <v>Sim</v>
      </c>
    </row>
    <row r="3666" spans="1:25">
      <c r="A3666" s="10">
        <v>110025</v>
      </c>
      <c r="B3666" s="13">
        <f>IFERROR(VLOOKUP(A3666,[1]Monitoramento_Base_somente_Said!$A:$J,5,FALSE),0)</f>
        <v>0</v>
      </c>
      <c r="C3666" s="13">
        <f>IFERROR(VLOOKUP(A3666,[1]Monitoramento_Base_somente_Said!$A:$J,6,FALSE),0)</f>
        <v>0</v>
      </c>
      <c r="D3666" s="13">
        <f>IFERROR(VLOOKUP(A3666,[1]Monitoramento_Base_somente_Said!$A:$J,7,FALSE),0)</f>
        <v>0</v>
      </c>
      <c r="E3666" s="13">
        <f>IFERROR(VLOOKUP(A3666,[1]Monitoramento_Base_somente_Said!$A:$J,8,FALSE),0)</f>
        <v>0</v>
      </c>
      <c r="F3666" s="13">
        <f>IFERROR(VLOOKUP(A3666,[1]Monitoramento_Base_somente_Said!$A:$J,9,FALSE),0)</f>
        <v>0</v>
      </c>
      <c r="G3666" s="13">
        <f>IFERROR(VLOOKUP(A3666,[1]Monitoramento_Base_somente_Said!$A:$J,10,FALSE),0)</f>
        <v>0</v>
      </c>
      <c r="H3666" s="13">
        <f>IFERROR(VLOOKUP(A3666,[2]Sheet1!$A:$I,4,FALSE),0)</f>
        <v>0</v>
      </c>
      <c r="I3666" s="13">
        <f>IFERROR(VLOOKUP(A3666,[2]Sheet1!$A:$I,5,FALSE),0)</f>
        <v>0</v>
      </c>
      <c r="J3666" s="13">
        <f>IFERROR(VLOOKUP(A3666,[2]Sheet1!$A:$I,6,FALSE),0)</f>
        <v>0</v>
      </c>
      <c r="K3666" s="13">
        <f>IFERROR(VLOOKUP(A3666,[2]Sheet1!$A:$I,7,FALSE),0)</f>
        <v>0</v>
      </c>
      <c r="L3666" s="13">
        <f>IFERROR(VLOOKUP(A3666,[2]Sheet1!$A:$I,8,FALSE),0)</f>
        <v>0</v>
      </c>
      <c r="M3666" s="13">
        <f>IFERROR(VLOOKUP(A3666,[2]Sheet1!$A:$I,9,FALSE),0)</f>
        <v>0</v>
      </c>
      <c r="N3666" s="13">
        <f>IFERROR(VLOOKUP(A3666,[3]Sheet1!$A:$G,2,FALSE),0)</f>
        <v>0</v>
      </c>
      <c r="O3666" s="13">
        <f>IFERROR(VLOOKUP(A3666,[3]Sheet1!$A:$G,3,FALSE),0)</f>
        <v>0</v>
      </c>
      <c r="P3666" s="13">
        <f>IFERROR(VLOOKUP(A3666,[3]Sheet1!$A:$G,4,FALSE),0)</f>
        <v>0</v>
      </c>
      <c r="Q3666" s="13">
        <f>IFERROR(VLOOKUP(A3666,[3]Sheet1!$A:$G,5,FALSE),0)</f>
        <v>0</v>
      </c>
      <c r="R3666" s="13">
        <f>IFERROR(VLOOKUP(A3666,[3]Sheet1!$A:$H,6,FALSE),0)</f>
        <v>0</v>
      </c>
      <c r="S3666" s="13">
        <f>IFERROR(VLOOKUP(A3666,[3]Sheet1!$A:$I,7,FALSE),0)</f>
        <v>0</v>
      </c>
      <c r="T3666" s="13" t="str">
        <f t="shared" si="273"/>
        <v>Não</v>
      </c>
      <c r="U3666" s="13" t="str">
        <f t="shared" si="273"/>
        <v>Não</v>
      </c>
      <c r="V3666" s="13" t="str">
        <f t="shared" si="273"/>
        <v>Não</v>
      </c>
      <c r="W3666" s="13" t="str">
        <f t="shared" si="273"/>
        <v>Não</v>
      </c>
      <c r="X3666" s="13" t="str">
        <f t="shared" si="274"/>
        <v>Não</v>
      </c>
      <c r="Y3666" s="13" t="str">
        <f t="shared" si="274"/>
        <v>Não</v>
      </c>
    </row>
    <row r="3667" spans="1:25">
      <c r="A3667" s="10">
        <v>110147</v>
      </c>
      <c r="B3667" s="13">
        <f>IFERROR(VLOOKUP(A3667,[1]Monitoramento_Base_somente_Said!$A:$J,5,FALSE),0)</f>
        <v>0</v>
      </c>
      <c r="C3667" s="13">
        <f>IFERROR(VLOOKUP(A3667,[1]Monitoramento_Base_somente_Said!$A:$J,6,FALSE),0)</f>
        <v>6288217</v>
      </c>
      <c r="D3667" s="13">
        <f>IFERROR(VLOOKUP(A3667,[1]Monitoramento_Base_somente_Said!$A:$J,7,FALSE),0)</f>
        <v>21330</v>
      </c>
      <c r="E3667" s="13">
        <f>IFERROR(VLOOKUP(A3667,[1]Monitoramento_Base_somente_Said!$A:$J,8,FALSE),0)</f>
        <v>7553918</v>
      </c>
      <c r="F3667" s="13">
        <f>IFERROR(VLOOKUP(A3667,[1]Monitoramento_Base_somente_Said!$A:$J,9,FALSE),0)</f>
        <v>1970</v>
      </c>
      <c r="G3667" s="13">
        <f>IFERROR(VLOOKUP(A3667,[1]Monitoramento_Base_somente_Said!$A:$J,10,FALSE),0)</f>
        <v>4607466</v>
      </c>
      <c r="H3667" s="13">
        <f>IFERROR(VLOOKUP(A3667,[2]Sheet1!$A:$I,4,FALSE),0)</f>
        <v>0</v>
      </c>
      <c r="I3667" s="13">
        <f>IFERROR(VLOOKUP(A3667,[2]Sheet1!$A:$I,5,FALSE),0)</f>
        <v>0</v>
      </c>
      <c r="J3667" s="13">
        <f>IFERROR(VLOOKUP(A3667,[2]Sheet1!$A:$I,6,FALSE),0)</f>
        <v>0</v>
      </c>
      <c r="K3667" s="13">
        <f>IFERROR(VLOOKUP(A3667,[2]Sheet1!$A:$I,7,FALSE),0)</f>
        <v>0</v>
      </c>
      <c r="L3667" s="13">
        <f>IFERROR(VLOOKUP(A3667,[2]Sheet1!$A:$I,8,FALSE),0)</f>
        <v>0</v>
      </c>
      <c r="M3667" s="13">
        <f>IFERROR(VLOOKUP(A3667,[2]Sheet1!$A:$I,9,FALSE),0)</f>
        <v>0</v>
      </c>
      <c r="N3667" s="13">
        <f>IFERROR(VLOOKUP(A3667,[3]Sheet1!$A:$G,2,FALSE),0)</f>
        <v>0</v>
      </c>
      <c r="O3667" s="13">
        <f>IFERROR(VLOOKUP(A3667,[3]Sheet1!$A:$G,3,FALSE),0)</f>
        <v>0</v>
      </c>
      <c r="P3667" s="13">
        <f>IFERROR(VLOOKUP(A3667,[3]Sheet1!$A:$G,4,FALSE),0)</f>
        <v>0</v>
      </c>
      <c r="Q3667" s="13">
        <f>IFERROR(VLOOKUP(A3667,[3]Sheet1!$A:$G,5,FALSE),0)</f>
        <v>0</v>
      </c>
      <c r="R3667" s="13">
        <f>IFERROR(VLOOKUP(A3667,[3]Sheet1!$A:$H,6,FALSE),0)</f>
        <v>0</v>
      </c>
      <c r="S3667" s="13">
        <f>IFERROR(VLOOKUP(A3667,[3]Sheet1!$A:$I,7,FALSE),0)</f>
        <v>0</v>
      </c>
      <c r="T3667" s="13" t="str">
        <f t="shared" si="273"/>
        <v>Não</v>
      </c>
      <c r="U3667" s="13" t="str">
        <f t="shared" si="273"/>
        <v>Sim</v>
      </c>
      <c r="V3667" s="13" t="str">
        <f t="shared" si="273"/>
        <v>Sim</v>
      </c>
      <c r="W3667" s="13" t="str">
        <f t="shared" si="273"/>
        <v>Sim</v>
      </c>
      <c r="X3667" s="13" t="str">
        <f t="shared" si="274"/>
        <v>Sim</v>
      </c>
      <c r="Y3667" s="13" t="str">
        <f t="shared" si="274"/>
        <v>Sim</v>
      </c>
    </row>
    <row r="3668" spans="1:25">
      <c r="A3668" s="10">
        <v>110026</v>
      </c>
      <c r="B3668" s="13">
        <f>IFERROR(VLOOKUP(A3668,[1]Monitoramento_Base_somente_Said!$A:$J,5,FALSE),0)</f>
        <v>0</v>
      </c>
      <c r="C3668" s="13">
        <f>IFERROR(VLOOKUP(A3668,[1]Monitoramento_Base_somente_Said!$A:$J,6,FALSE),0)</f>
        <v>0</v>
      </c>
      <c r="D3668" s="13">
        <f>IFERROR(VLOOKUP(A3668,[1]Monitoramento_Base_somente_Said!$A:$J,7,FALSE),0)</f>
        <v>0</v>
      </c>
      <c r="E3668" s="13">
        <f>IFERROR(VLOOKUP(A3668,[1]Monitoramento_Base_somente_Said!$A:$J,8,FALSE),0)</f>
        <v>0</v>
      </c>
      <c r="F3668" s="13">
        <f>IFERROR(VLOOKUP(A3668,[1]Monitoramento_Base_somente_Said!$A:$J,9,FALSE),0)</f>
        <v>0</v>
      </c>
      <c r="G3668" s="13">
        <f>IFERROR(VLOOKUP(A3668,[1]Monitoramento_Base_somente_Said!$A:$J,10,FALSE),0)</f>
        <v>0</v>
      </c>
      <c r="H3668" s="13">
        <f>IFERROR(VLOOKUP(A3668,[2]Sheet1!$A:$I,4,FALSE),0)</f>
        <v>0</v>
      </c>
      <c r="I3668" s="13">
        <f>IFERROR(VLOOKUP(A3668,[2]Sheet1!$A:$I,5,FALSE),0)</f>
        <v>0</v>
      </c>
      <c r="J3668" s="13">
        <f>IFERROR(VLOOKUP(A3668,[2]Sheet1!$A:$I,6,FALSE),0)</f>
        <v>0</v>
      </c>
      <c r="K3668" s="13">
        <f>IFERROR(VLOOKUP(A3668,[2]Sheet1!$A:$I,7,FALSE),0)</f>
        <v>0</v>
      </c>
      <c r="L3668" s="13">
        <f>IFERROR(VLOOKUP(A3668,[2]Sheet1!$A:$I,8,FALSE),0)</f>
        <v>0</v>
      </c>
      <c r="M3668" s="13">
        <f>IFERROR(VLOOKUP(A3668,[2]Sheet1!$A:$I,9,FALSE),0)</f>
        <v>0</v>
      </c>
      <c r="N3668" s="13">
        <f>IFERROR(VLOOKUP(A3668,[3]Sheet1!$A:$G,2,FALSE),0)</f>
        <v>0</v>
      </c>
      <c r="O3668" s="13">
        <f>IFERROR(VLOOKUP(A3668,[3]Sheet1!$A:$G,3,FALSE),0)</f>
        <v>0</v>
      </c>
      <c r="P3668" s="13">
        <f>IFERROR(VLOOKUP(A3668,[3]Sheet1!$A:$G,4,FALSE),0)</f>
        <v>0</v>
      </c>
      <c r="Q3668" s="13">
        <f>IFERROR(VLOOKUP(A3668,[3]Sheet1!$A:$G,5,FALSE),0)</f>
        <v>0</v>
      </c>
      <c r="R3668" s="13">
        <f>IFERROR(VLOOKUP(A3668,[3]Sheet1!$A:$H,6,FALSE),0)</f>
        <v>0</v>
      </c>
      <c r="S3668" s="13">
        <f>IFERROR(VLOOKUP(A3668,[3]Sheet1!$A:$I,7,FALSE),0)</f>
        <v>0</v>
      </c>
      <c r="T3668" s="13" t="str">
        <f t="shared" si="273"/>
        <v>Não</v>
      </c>
      <c r="U3668" s="13" t="str">
        <f t="shared" si="273"/>
        <v>Não</v>
      </c>
      <c r="V3668" s="13" t="str">
        <f t="shared" si="273"/>
        <v>Não</v>
      </c>
      <c r="W3668" s="13" t="str">
        <f t="shared" si="273"/>
        <v>Não</v>
      </c>
      <c r="X3668" s="13" t="str">
        <f t="shared" si="274"/>
        <v>Não</v>
      </c>
      <c r="Y3668" s="13" t="str">
        <f t="shared" si="274"/>
        <v>Não</v>
      </c>
    </row>
    <row r="3669" spans="1:25">
      <c r="A3669" s="10">
        <v>110028</v>
      </c>
      <c r="B3669" s="13">
        <f>IFERROR(VLOOKUP(A3669,[1]Monitoramento_Base_somente_Said!$A:$J,5,FALSE),0)</f>
        <v>0</v>
      </c>
      <c r="C3669" s="13">
        <f>IFERROR(VLOOKUP(A3669,[1]Monitoramento_Base_somente_Said!$A:$J,6,FALSE),0)</f>
        <v>45281204</v>
      </c>
      <c r="D3669" s="13">
        <f>IFERROR(VLOOKUP(A3669,[1]Monitoramento_Base_somente_Said!$A:$J,7,FALSE),0)</f>
        <v>0</v>
      </c>
      <c r="E3669" s="13">
        <f>IFERROR(VLOOKUP(A3669,[1]Monitoramento_Base_somente_Said!$A:$J,8,FALSE),0)</f>
        <v>42359836</v>
      </c>
      <c r="F3669" s="13">
        <f>IFERROR(VLOOKUP(A3669,[1]Monitoramento_Base_somente_Said!$A:$J,9,FALSE),0)</f>
        <v>0</v>
      </c>
      <c r="G3669" s="13">
        <f>IFERROR(VLOOKUP(A3669,[1]Monitoramento_Base_somente_Said!$A:$J,10,FALSE),0)</f>
        <v>17528208</v>
      </c>
      <c r="H3669" s="13">
        <f>IFERROR(VLOOKUP(A3669,[2]Sheet1!$A:$I,4,FALSE),0)</f>
        <v>0</v>
      </c>
      <c r="I3669" s="13">
        <f>IFERROR(VLOOKUP(A3669,[2]Sheet1!$A:$I,5,FALSE),0)</f>
        <v>0</v>
      </c>
      <c r="J3669" s="13">
        <f>IFERROR(VLOOKUP(A3669,[2]Sheet1!$A:$I,6,FALSE),0)</f>
        <v>0</v>
      </c>
      <c r="K3669" s="13">
        <f>IFERROR(VLOOKUP(A3669,[2]Sheet1!$A:$I,7,FALSE),0)</f>
        <v>0</v>
      </c>
      <c r="L3669" s="13">
        <f>IFERROR(VLOOKUP(A3669,[2]Sheet1!$A:$I,8,FALSE),0)</f>
        <v>0</v>
      </c>
      <c r="M3669" s="13">
        <f>IFERROR(VLOOKUP(A3669,[2]Sheet1!$A:$I,9,FALSE),0)</f>
        <v>0</v>
      </c>
      <c r="N3669" s="13">
        <f>IFERROR(VLOOKUP(A3669,[3]Sheet1!$A:$G,2,FALSE),0)</f>
        <v>0</v>
      </c>
      <c r="O3669" s="13">
        <f>IFERROR(VLOOKUP(A3669,[3]Sheet1!$A:$G,3,FALSE),0)</f>
        <v>0</v>
      </c>
      <c r="P3669" s="13">
        <f>IFERROR(VLOOKUP(A3669,[3]Sheet1!$A:$G,4,FALSE),0)</f>
        <v>0</v>
      </c>
      <c r="Q3669" s="13">
        <f>IFERROR(VLOOKUP(A3669,[3]Sheet1!$A:$G,5,FALSE),0)</f>
        <v>0</v>
      </c>
      <c r="R3669" s="13">
        <f>IFERROR(VLOOKUP(A3669,[3]Sheet1!$A:$H,6,FALSE),0)</f>
        <v>0</v>
      </c>
      <c r="S3669" s="13">
        <f>IFERROR(VLOOKUP(A3669,[3]Sheet1!$A:$I,7,FALSE),0)</f>
        <v>0</v>
      </c>
      <c r="T3669" s="13" t="str">
        <f t="shared" si="273"/>
        <v>Não</v>
      </c>
      <c r="U3669" s="13" t="str">
        <f t="shared" si="273"/>
        <v>Sim</v>
      </c>
      <c r="V3669" s="13" t="str">
        <f t="shared" si="273"/>
        <v>Não</v>
      </c>
      <c r="W3669" s="13" t="str">
        <f t="shared" si="273"/>
        <v>Sim</v>
      </c>
      <c r="X3669" s="13" t="str">
        <f t="shared" si="274"/>
        <v>Não</v>
      </c>
      <c r="Y3669" s="13" t="str">
        <f t="shared" si="274"/>
        <v>Sim</v>
      </c>
    </row>
    <row r="3670" spans="1:25">
      <c r="A3670" s="28">
        <v>110029</v>
      </c>
      <c r="B3670" s="13">
        <f>IFERROR(VLOOKUP(A3670,[1]Monitoramento_Base_somente_Said!$A:$J,5,FALSE),0)</f>
        <v>0</v>
      </c>
      <c r="C3670" s="13">
        <f>IFERROR(VLOOKUP(A3670,[1]Monitoramento_Base_somente_Said!$A:$J,6,FALSE),0)</f>
        <v>10306384</v>
      </c>
      <c r="D3670" s="13">
        <f>IFERROR(VLOOKUP(A3670,[1]Monitoramento_Base_somente_Said!$A:$J,7,FALSE),0)</f>
        <v>0</v>
      </c>
      <c r="E3670" s="13">
        <f>IFERROR(VLOOKUP(A3670,[1]Monitoramento_Base_somente_Said!$A:$J,8,FALSE),0)</f>
        <v>9641456</v>
      </c>
      <c r="F3670" s="13">
        <f>IFERROR(VLOOKUP(A3670,[1]Monitoramento_Base_somente_Said!$A:$J,9,FALSE),0)</f>
        <v>0</v>
      </c>
      <c r="G3670" s="13">
        <f>IFERROR(VLOOKUP(A3670,[1]Monitoramento_Base_somente_Said!$A:$J,10,FALSE),0)</f>
        <v>3989568</v>
      </c>
      <c r="H3670" s="13">
        <f>IFERROR(VLOOKUP(A3670,[2]Sheet1!$A:$I,4,FALSE),0)</f>
        <v>0</v>
      </c>
      <c r="I3670" s="13">
        <f>IFERROR(VLOOKUP(A3670,[2]Sheet1!$A:$I,5,FALSE),0)</f>
        <v>0</v>
      </c>
      <c r="J3670" s="13">
        <f>IFERROR(VLOOKUP(A3670,[2]Sheet1!$A:$I,6,FALSE),0)</f>
        <v>0</v>
      </c>
      <c r="K3670" s="13">
        <f>IFERROR(VLOOKUP(A3670,[2]Sheet1!$A:$I,7,FALSE),0)</f>
        <v>0</v>
      </c>
      <c r="L3670" s="13">
        <f>IFERROR(VLOOKUP(A3670,[2]Sheet1!$A:$I,8,FALSE),0)</f>
        <v>0</v>
      </c>
      <c r="M3670" s="13">
        <f>IFERROR(VLOOKUP(A3670,[2]Sheet1!$A:$I,9,FALSE),0)</f>
        <v>0</v>
      </c>
      <c r="N3670" s="13">
        <f>IFERROR(VLOOKUP(A3670,[3]Sheet1!$A:$G,2,FALSE),0)</f>
        <v>51231</v>
      </c>
      <c r="O3670" s="13">
        <f>IFERROR(VLOOKUP(A3670,[3]Sheet1!$A:$G,3,FALSE),0)</f>
        <v>2949642</v>
      </c>
      <c r="P3670" s="13">
        <f>IFERROR(VLOOKUP(A3670,[3]Sheet1!$A:$G,4,FALSE),0)</f>
        <v>49690</v>
      </c>
      <c r="Q3670" s="13">
        <f>IFERROR(VLOOKUP(A3670,[3]Sheet1!$A:$G,5,FALSE),0)</f>
        <v>2904014</v>
      </c>
      <c r="R3670" s="13">
        <f>IFERROR(VLOOKUP(A3670,[3]Sheet1!$A:$H,6,FALSE),0)</f>
        <v>18739</v>
      </c>
      <c r="S3670" s="13">
        <f>IFERROR(VLOOKUP(A3670,[3]Sheet1!$A:$I,7,FALSE),0)</f>
        <v>526002</v>
      </c>
      <c r="T3670" s="13" t="str">
        <f t="shared" si="273"/>
        <v>Sim</v>
      </c>
      <c r="U3670" s="13" t="str">
        <f t="shared" si="273"/>
        <v>Sim</v>
      </c>
      <c r="V3670" s="13" t="str">
        <f t="shared" si="273"/>
        <v>Sim</v>
      </c>
      <c r="W3670" s="13" t="str">
        <f t="shared" si="273"/>
        <v>Sim</v>
      </c>
      <c r="X3670" s="13" t="str">
        <f t="shared" si="274"/>
        <v>Sim</v>
      </c>
      <c r="Y3670" s="13" t="str">
        <f t="shared" si="274"/>
        <v>Sim</v>
      </c>
    </row>
    <row r="3671" spans="1:25">
      <c r="A3671" s="10">
        <v>110148</v>
      </c>
      <c r="B3671" s="13">
        <f>IFERROR(VLOOKUP(A3671,[1]Monitoramento_Base_somente_Said!$A:$J,5,FALSE),0)</f>
        <v>0</v>
      </c>
      <c r="C3671" s="13">
        <f>IFERROR(VLOOKUP(A3671,[1]Monitoramento_Base_somente_Said!$A:$J,6,FALSE),0)</f>
        <v>0</v>
      </c>
      <c r="D3671" s="13">
        <f>IFERROR(VLOOKUP(A3671,[1]Monitoramento_Base_somente_Said!$A:$J,7,FALSE),0)</f>
        <v>0</v>
      </c>
      <c r="E3671" s="13">
        <f>IFERROR(VLOOKUP(A3671,[1]Monitoramento_Base_somente_Said!$A:$J,8,FALSE),0)</f>
        <v>0</v>
      </c>
      <c r="F3671" s="13">
        <f>IFERROR(VLOOKUP(A3671,[1]Monitoramento_Base_somente_Said!$A:$J,9,FALSE),0)</f>
        <v>0</v>
      </c>
      <c r="G3671" s="13">
        <f>IFERROR(VLOOKUP(A3671,[1]Monitoramento_Base_somente_Said!$A:$J,10,FALSE),0)</f>
        <v>0</v>
      </c>
      <c r="H3671" s="13">
        <f>IFERROR(VLOOKUP(A3671,[2]Sheet1!$A:$I,4,FALSE),0)</f>
        <v>0</v>
      </c>
      <c r="I3671" s="13">
        <f>IFERROR(VLOOKUP(A3671,[2]Sheet1!$A:$I,5,FALSE),0)</f>
        <v>0</v>
      </c>
      <c r="J3671" s="13">
        <f>IFERROR(VLOOKUP(A3671,[2]Sheet1!$A:$I,6,FALSE),0)</f>
        <v>0</v>
      </c>
      <c r="K3671" s="13">
        <f>IFERROR(VLOOKUP(A3671,[2]Sheet1!$A:$I,7,FALSE),0)</f>
        <v>0</v>
      </c>
      <c r="L3671" s="13">
        <f>IFERROR(VLOOKUP(A3671,[2]Sheet1!$A:$I,8,FALSE),0)</f>
        <v>0</v>
      </c>
      <c r="M3671" s="13">
        <f>IFERROR(VLOOKUP(A3671,[2]Sheet1!$A:$I,9,FALSE),0)</f>
        <v>0</v>
      </c>
      <c r="N3671" s="13">
        <f>IFERROR(VLOOKUP(A3671,[3]Sheet1!$A:$G,2,FALSE),0)</f>
        <v>0</v>
      </c>
      <c r="O3671" s="13">
        <f>IFERROR(VLOOKUP(A3671,[3]Sheet1!$A:$G,3,FALSE),0)</f>
        <v>0</v>
      </c>
      <c r="P3671" s="13">
        <f>IFERROR(VLOOKUP(A3671,[3]Sheet1!$A:$G,4,FALSE),0)</f>
        <v>0</v>
      </c>
      <c r="Q3671" s="13">
        <f>IFERROR(VLOOKUP(A3671,[3]Sheet1!$A:$G,5,FALSE),0)</f>
        <v>0</v>
      </c>
      <c r="R3671" s="13">
        <f>IFERROR(VLOOKUP(A3671,[3]Sheet1!$A:$H,6,FALSE),0)</f>
        <v>0</v>
      </c>
      <c r="S3671" s="13">
        <f>IFERROR(VLOOKUP(A3671,[3]Sheet1!$A:$I,7,FALSE),0)</f>
        <v>0</v>
      </c>
      <c r="T3671" s="13" t="str">
        <f t="shared" si="273"/>
        <v>Não</v>
      </c>
      <c r="U3671" s="13" t="str">
        <f t="shared" si="273"/>
        <v>Não</v>
      </c>
      <c r="V3671" s="13" t="str">
        <f t="shared" si="273"/>
        <v>Não</v>
      </c>
      <c r="W3671" s="13" t="str">
        <f t="shared" si="273"/>
        <v>Não</v>
      </c>
      <c r="X3671" s="13" t="str">
        <f t="shared" si="274"/>
        <v>Não</v>
      </c>
      <c r="Y3671" s="13" t="str">
        <f t="shared" si="274"/>
        <v>Não</v>
      </c>
    </row>
    <row r="3672" spans="1:25">
      <c r="A3672" s="10">
        <v>110149</v>
      </c>
      <c r="B3672" s="13">
        <f>IFERROR(VLOOKUP(A3672,[1]Monitoramento_Base_somente_Said!$A:$J,5,FALSE),0)</f>
        <v>7315</v>
      </c>
      <c r="C3672" s="13">
        <f>IFERROR(VLOOKUP(A3672,[1]Monitoramento_Base_somente_Said!$A:$J,6,FALSE),0)</f>
        <v>7714268</v>
      </c>
      <c r="D3672" s="13">
        <f>IFERROR(VLOOKUP(A3672,[1]Monitoramento_Base_somente_Said!$A:$J,7,FALSE),0)</f>
        <v>5185</v>
      </c>
      <c r="E3672" s="13">
        <f>IFERROR(VLOOKUP(A3672,[1]Monitoramento_Base_somente_Said!$A:$J,8,FALSE),0)</f>
        <v>7178852</v>
      </c>
      <c r="F3672" s="13">
        <f>IFERROR(VLOOKUP(A3672,[1]Monitoramento_Base_somente_Said!$A:$J,9,FALSE),0)</f>
        <v>1104</v>
      </c>
      <c r="G3672" s="13">
        <f>IFERROR(VLOOKUP(A3672,[1]Monitoramento_Base_somente_Said!$A:$J,10,FALSE),0)</f>
        <v>2970336</v>
      </c>
      <c r="H3672" s="13">
        <f>IFERROR(VLOOKUP(A3672,[2]Sheet1!$A:$I,4,FALSE),0)</f>
        <v>0</v>
      </c>
      <c r="I3672" s="13">
        <f>IFERROR(VLOOKUP(A3672,[2]Sheet1!$A:$I,5,FALSE),0)</f>
        <v>0</v>
      </c>
      <c r="J3672" s="13">
        <f>IFERROR(VLOOKUP(A3672,[2]Sheet1!$A:$I,6,FALSE),0)</f>
        <v>0</v>
      </c>
      <c r="K3672" s="13">
        <f>IFERROR(VLOOKUP(A3672,[2]Sheet1!$A:$I,7,FALSE),0)</f>
        <v>0</v>
      </c>
      <c r="L3672" s="13">
        <f>IFERROR(VLOOKUP(A3672,[2]Sheet1!$A:$I,8,FALSE),0)</f>
        <v>0</v>
      </c>
      <c r="M3672" s="13">
        <f>IFERROR(VLOOKUP(A3672,[2]Sheet1!$A:$I,9,FALSE),0)</f>
        <v>0</v>
      </c>
      <c r="N3672" s="13">
        <f>IFERROR(VLOOKUP(A3672,[3]Sheet1!$A:$G,2,FALSE),0)</f>
        <v>13911</v>
      </c>
      <c r="O3672" s="13">
        <f>IFERROR(VLOOKUP(A3672,[3]Sheet1!$A:$G,3,FALSE),0)</f>
        <v>3762577</v>
      </c>
      <c r="P3672" s="13">
        <f>IFERROR(VLOOKUP(A3672,[3]Sheet1!$A:$G,4,FALSE),0)</f>
        <v>14553</v>
      </c>
      <c r="Q3672" s="13">
        <f>IFERROR(VLOOKUP(A3672,[3]Sheet1!$A:$G,5,FALSE),0)</f>
        <v>4039058</v>
      </c>
      <c r="R3672" s="13">
        <f>IFERROR(VLOOKUP(A3672,[3]Sheet1!$A:$H,6,FALSE),0)</f>
        <v>5876</v>
      </c>
      <c r="S3672" s="13">
        <f>IFERROR(VLOOKUP(A3672,[3]Sheet1!$A:$I,7,FALSE),0)</f>
        <v>1249411</v>
      </c>
      <c r="T3672" s="13" t="str">
        <f t="shared" si="273"/>
        <v>Sim</v>
      </c>
      <c r="U3672" s="13" t="str">
        <f t="shared" si="273"/>
        <v>Sim</v>
      </c>
      <c r="V3672" s="13" t="str">
        <f t="shared" si="273"/>
        <v>Sim</v>
      </c>
      <c r="W3672" s="13" t="str">
        <f t="shared" si="273"/>
        <v>Sim</v>
      </c>
      <c r="X3672" s="13" t="str">
        <f t="shared" si="274"/>
        <v>Sim</v>
      </c>
      <c r="Y3672" s="13" t="str">
        <f t="shared" si="274"/>
        <v>Sim</v>
      </c>
    </row>
    <row r="3673" spans="1:25">
      <c r="A3673" s="10">
        <v>110032</v>
      </c>
      <c r="B3673" s="13">
        <f>IFERROR(VLOOKUP(A3673,[1]Monitoramento_Base_somente_Said!$A:$J,5,FALSE),0)</f>
        <v>1550</v>
      </c>
      <c r="C3673" s="13">
        <f>IFERROR(VLOOKUP(A3673,[1]Monitoramento_Base_somente_Said!$A:$J,6,FALSE),0)</f>
        <v>123367297</v>
      </c>
      <c r="D3673" s="13">
        <f>IFERROR(VLOOKUP(A3673,[1]Monitoramento_Base_somente_Said!$A:$J,7,FALSE),0)</f>
        <v>168</v>
      </c>
      <c r="E3673" s="13">
        <f>IFERROR(VLOOKUP(A3673,[1]Monitoramento_Base_somente_Said!$A:$J,8,FALSE),0)</f>
        <v>115434489</v>
      </c>
      <c r="F3673" s="13">
        <f>IFERROR(VLOOKUP(A3673,[1]Monitoramento_Base_somente_Said!$A:$J,9,FALSE),0)</f>
        <v>248</v>
      </c>
      <c r="G3673" s="13">
        <f>IFERROR(VLOOKUP(A3673,[1]Monitoramento_Base_somente_Said!$A:$J,10,FALSE),0)</f>
        <v>47768562</v>
      </c>
      <c r="H3673" s="13">
        <f>IFERROR(VLOOKUP(A3673,[2]Sheet1!$A:$I,4,FALSE),0)</f>
        <v>0</v>
      </c>
      <c r="I3673" s="13">
        <f>IFERROR(VLOOKUP(A3673,[2]Sheet1!$A:$I,5,FALSE),0)</f>
        <v>0</v>
      </c>
      <c r="J3673" s="13">
        <f>IFERROR(VLOOKUP(A3673,[2]Sheet1!$A:$I,6,FALSE),0)</f>
        <v>0</v>
      </c>
      <c r="K3673" s="13">
        <f>IFERROR(VLOOKUP(A3673,[2]Sheet1!$A:$I,7,FALSE),0)</f>
        <v>0</v>
      </c>
      <c r="L3673" s="13">
        <f>IFERROR(VLOOKUP(A3673,[2]Sheet1!$A:$I,8,FALSE),0)</f>
        <v>0</v>
      </c>
      <c r="M3673" s="13">
        <f>IFERROR(VLOOKUP(A3673,[2]Sheet1!$A:$I,9,FALSE),0)</f>
        <v>0</v>
      </c>
      <c r="N3673" s="13">
        <f>IFERROR(VLOOKUP(A3673,[3]Sheet1!$A:$G,2,FALSE),0)</f>
        <v>0</v>
      </c>
      <c r="O3673" s="13">
        <f>IFERROR(VLOOKUP(A3673,[3]Sheet1!$A:$G,3,FALSE),0)</f>
        <v>1800</v>
      </c>
      <c r="P3673" s="13">
        <f>IFERROR(VLOOKUP(A3673,[3]Sheet1!$A:$G,4,FALSE),0)</f>
        <v>5</v>
      </c>
      <c r="Q3673" s="13">
        <f>IFERROR(VLOOKUP(A3673,[3]Sheet1!$A:$G,5,FALSE),0)</f>
        <v>2645</v>
      </c>
      <c r="R3673" s="13">
        <f>IFERROR(VLOOKUP(A3673,[3]Sheet1!$A:$H,6,FALSE),0)</f>
        <v>3</v>
      </c>
      <c r="S3673" s="13">
        <f>IFERROR(VLOOKUP(A3673,[3]Sheet1!$A:$I,7,FALSE),0)</f>
        <v>864</v>
      </c>
      <c r="T3673" s="13" t="str">
        <f t="shared" si="273"/>
        <v>Sim</v>
      </c>
      <c r="U3673" s="13" t="str">
        <f t="shared" si="273"/>
        <v>Sim</v>
      </c>
      <c r="V3673" s="13" t="str">
        <f t="shared" si="273"/>
        <v>Sim</v>
      </c>
      <c r="W3673" s="13" t="str">
        <f t="shared" si="273"/>
        <v>Sim</v>
      </c>
      <c r="X3673" s="13" t="str">
        <f t="shared" si="274"/>
        <v>Sim</v>
      </c>
      <c r="Y3673" s="13" t="str">
        <f t="shared" si="274"/>
        <v>Sim</v>
      </c>
    </row>
    <row r="3674" spans="1:25">
      <c r="A3674" s="10">
        <v>110150</v>
      </c>
      <c r="B3674" s="13">
        <f>IFERROR(VLOOKUP(A3674,[1]Monitoramento_Base_somente_Said!$A:$J,5,FALSE),0)</f>
        <v>0</v>
      </c>
      <c r="C3674" s="13">
        <f>IFERROR(VLOOKUP(A3674,[1]Monitoramento_Base_somente_Said!$A:$J,6,FALSE),0)</f>
        <v>1250912</v>
      </c>
      <c r="D3674" s="13">
        <f>IFERROR(VLOOKUP(A3674,[1]Monitoramento_Base_somente_Said!$A:$J,7,FALSE),0)</f>
        <v>0</v>
      </c>
      <c r="E3674" s="13">
        <f>IFERROR(VLOOKUP(A3674,[1]Monitoramento_Base_somente_Said!$A:$J,8,FALSE),0)</f>
        <v>1170208</v>
      </c>
      <c r="F3674" s="13">
        <f>IFERROR(VLOOKUP(A3674,[1]Monitoramento_Base_somente_Said!$A:$J,9,FALSE),0)</f>
        <v>0</v>
      </c>
      <c r="G3674" s="13">
        <f>IFERROR(VLOOKUP(A3674,[1]Monitoramento_Base_somente_Said!$A:$J,10,FALSE),0)</f>
        <v>484224</v>
      </c>
      <c r="H3674" s="13">
        <f>IFERROR(VLOOKUP(A3674,[2]Sheet1!$A:$I,4,FALSE),0)</f>
        <v>0</v>
      </c>
      <c r="I3674" s="13">
        <f>IFERROR(VLOOKUP(A3674,[2]Sheet1!$A:$I,5,FALSE),0)</f>
        <v>0</v>
      </c>
      <c r="J3674" s="13">
        <f>IFERROR(VLOOKUP(A3674,[2]Sheet1!$A:$I,6,FALSE),0)</f>
        <v>0</v>
      </c>
      <c r="K3674" s="13">
        <f>IFERROR(VLOOKUP(A3674,[2]Sheet1!$A:$I,7,FALSE),0)</f>
        <v>0</v>
      </c>
      <c r="L3674" s="13">
        <f>IFERROR(VLOOKUP(A3674,[2]Sheet1!$A:$I,8,FALSE),0)</f>
        <v>0</v>
      </c>
      <c r="M3674" s="13">
        <f>IFERROR(VLOOKUP(A3674,[2]Sheet1!$A:$I,9,FALSE),0)</f>
        <v>0</v>
      </c>
      <c r="N3674" s="13">
        <f>IFERROR(VLOOKUP(A3674,[3]Sheet1!$A:$G,2,FALSE),0)</f>
        <v>71362</v>
      </c>
      <c r="O3674" s="13">
        <f>IFERROR(VLOOKUP(A3674,[3]Sheet1!$A:$G,3,FALSE),0)</f>
        <v>8030695</v>
      </c>
      <c r="P3674" s="13">
        <f>IFERROR(VLOOKUP(A3674,[3]Sheet1!$A:$G,4,FALSE),0)</f>
        <v>74437</v>
      </c>
      <c r="Q3674" s="13">
        <f>IFERROR(VLOOKUP(A3674,[3]Sheet1!$A:$G,5,FALSE),0)</f>
        <v>11495108</v>
      </c>
      <c r="R3674" s="13">
        <f>IFERROR(VLOOKUP(A3674,[3]Sheet1!$A:$H,6,FALSE),0)</f>
        <v>38309</v>
      </c>
      <c r="S3674" s="13">
        <f>IFERROR(VLOOKUP(A3674,[3]Sheet1!$A:$I,7,FALSE),0)</f>
        <v>3004822</v>
      </c>
      <c r="T3674" s="13" t="str">
        <f t="shared" si="273"/>
        <v>Sim</v>
      </c>
      <c r="U3674" s="13" t="str">
        <f t="shared" si="273"/>
        <v>Sim</v>
      </c>
      <c r="V3674" s="13" t="str">
        <f t="shared" si="273"/>
        <v>Sim</v>
      </c>
      <c r="W3674" s="13" t="str">
        <f t="shared" si="273"/>
        <v>Sim</v>
      </c>
      <c r="X3674" s="13" t="str">
        <f t="shared" si="274"/>
        <v>Sim</v>
      </c>
      <c r="Y3674" s="13" t="str">
        <f t="shared" si="274"/>
        <v>Sim</v>
      </c>
    </row>
    <row r="3675" spans="1:25">
      <c r="A3675" s="10">
        <v>110155</v>
      </c>
      <c r="B3675" s="13">
        <f>IFERROR(VLOOKUP(A3675,[1]Monitoramento_Base_somente_Said!$A:$J,5,FALSE),0)</f>
        <v>114779</v>
      </c>
      <c r="C3675" s="13">
        <f>IFERROR(VLOOKUP(A3675,[1]Monitoramento_Base_somente_Said!$A:$J,6,FALSE),0)</f>
        <v>10522397</v>
      </c>
      <c r="D3675" s="13">
        <f>IFERROR(VLOOKUP(A3675,[1]Monitoramento_Base_somente_Said!$A:$J,7,FALSE),0)</f>
        <v>82481</v>
      </c>
      <c r="E3675" s="13">
        <f>IFERROR(VLOOKUP(A3675,[1]Monitoramento_Base_somente_Said!$A:$J,8,FALSE),0)</f>
        <v>9509029</v>
      </c>
      <c r="F3675" s="13">
        <f>IFERROR(VLOOKUP(A3675,[1]Monitoramento_Base_somente_Said!$A:$J,9,FALSE),0)</f>
        <v>51976</v>
      </c>
      <c r="G3675" s="13">
        <f>IFERROR(VLOOKUP(A3675,[1]Monitoramento_Base_somente_Said!$A:$J,10,FALSE),0)</f>
        <v>3759177</v>
      </c>
      <c r="H3675" s="13">
        <f>IFERROR(VLOOKUP(A3675,[2]Sheet1!$A:$I,4,FALSE),0)</f>
        <v>0</v>
      </c>
      <c r="I3675" s="13">
        <f>IFERROR(VLOOKUP(A3675,[2]Sheet1!$A:$I,5,FALSE),0)</f>
        <v>0</v>
      </c>
      <c r="J3675" s="13">
        <f>IFERROR(VLOOKUP(A3675,[2]Sheet1!$A:$I,6,FALSE),0)</f>
        <v>0</v>
      </c>
      <c r="K3675" s="13">
        <f>IFERROR(VLOOKUP(A3675,[2]Sheet1!$A:$I,7,FALSE),0)</f>
        <v>0</v>
      </c>
      <c r="L3675" s="13">
        <f>IFERROR(VLOOKUP(A3675,[2]Sheet1!$A:$I,8,FALSE),0)</f>
        <v>0</v>
      </c>
      <c r="M3675" s="13">
        <f>IFERROR(VLOOKUP(A3675,[2]Sheet1!$A:$I,9,FALSE),0)</f>
        <v>0</v>
      </c>
      <c r="N3675" s="13">
        <f>IFERROR(VLOOKUP(A3675,[3]Sheet1!$A:$G,2,FALSE),0)</f>
        <v>0</v>
      </c>
      <c r="O3675" s="13">
        <f>IFERROR(VLOOKUP(A3675,[3]Sheet1!$A:$G,3,FALSE),0)</f>
        <v>0</v>
      </c>
      <c r="P3675" s="13">
        <f>IFERROR(VLOOKUP(A3675,[3]Sheet1!$A:$G,4,FALSE),0)</f>
        <v>0</v>
      </c>
      <c r="Q3675" s="13">
        <f>IFERROR(VLOOKUP(A3675,[3]Sheet1!$A:$G,5,FALSE),0)</f>
        <v>0</v>
      </c>
      <c r="R3675" s="13">
        <f>IFERROR(VLOOKUP(A3675,[3]Sheet1!$A:$H,6,FALSE),0)</f>
        <v>0</v>
      </c>
      <c r="S3675" s="13">
        <f>IFERROR(VLOOKUP(A3675,[3]Sheet1!$A:$I,7,FALSE),0)</f>
        <v>0</v>
      </c>
      <c r="T3675" s="13" t="str">
        <f t="shared" si="273"/>
        <v>Sim</v>
      </c>
      <c r="U3675" s="13" t="str">
        <f t="shared" si="273"/>
        <v>Sim</v>
      </c>
      <c r="V3675" s="13" t="str">
        <f t="shared" si="273"/>
        <v>Sim</v>
      </c>
      <c r="W3675" s="13" t="str">
        <f t="shared" si="273"/>
        <v>Sim</v>
      </c>
      <c r="X3675" s="13" t="str">
        <f t="shared" si="274"/>
        <v>Sim</v>
      </c>
      <c r="Y3675" s="13" t="str">
        <f t="shared" si="274"/>
        <v>Sim</v>
      </c>
    </row>
    <row r="3676" spans="1:25">
      <c r="A3676" s="10">
        <v>110160</v>
      </c>
      <c r="B3676" s="13">
        <f>IFERROR(VLOOKUP(A3676,[1]Monitoramento_Base_somente_Said!$A:$J,5,FALSE),0)</f>
        <v>0</v>
      </c>
      <c r="C3676" s="13">
        <f>IFERROR(VLOOKUP(A3676,[1]Monitoramento_Base_somente_Said!$A:$J,6,FALSE),0)</f>
        <v>15699392</v>
      </c>
      <c r="D3676" s="13">
        <f>IFERROR(VLOOKUP(A3676,[1]Monitoramento_Base_somente_Said!$A:$J,7,FALSE),0)</f>
        <v>0</v>
      </c>
      <c r="E3676" s="13">
        <f>IFERROR(VLOOKUP(A3676,[1]Monitoramento_Base_somente_Said!$A:$J,8,FALSE),0)</f>
        <v>14693242</v>
      </c>
      <c r="F3676" s="13">
        <f>IFERROR(VLOOKUP(A3676,[1]Monitoramento_Base_somente_Said!$A:$J,9,FALSE),0)</f>
        <v>48</v>
      </c>
      <c r="G3676" s="13">
        <f>IFERROR(VLOOKUP(A3676,[1]Monitoramento_Base_somente_Said!$A:$J,10,FALSE),0)</f>
        <v>6080376</v>
      </c>
      <c r="H3676" s="13">
        <f>IFERROR(VLOOKUP(A3676,[2]Sheet1!$A:$I,4,FALSE),0)</f>
        <v>0</v>
      </c>
      <c r="I3676" s="13">
        <f>IFERROR(VLOOKUP(A3676,[2]Sheet1!$A:$I,5,FALSE),0)</f>
        <v>0</v>
      </c>
      <c r="J3676" s="13">
        <f>IFERROR(VLOOKUP(A3676,[2]Sheet1!$A:$I,6,FALSE),0)</f>
        <v>0</v>
      </c>
      <c r="K3676" s="13">
        <f>IFERROR(VLOOKUP(A3676,[2]Sheet1!$A:$I,7,FALSE),0)</f>
        <v>0</v>
      </c>
      <c r="L3676" s="13">
        <f>IFERROR(VLOOKUP(A3676,[2]Sheet1!$A:$I,8,FALSE),0)</f>
        <v>0</v>
      </c>
      <c r="M3676" s="13">
        <f>IFERROR(VLOOKUP(A3676,[2]Sheet1!$A:$I,9,FALSE),0)</f>
        <v>0</v>
      </c>
      <c r="N3676" s="13">
        <f>IFERROR(VLOOKUP(A3676,[3]Sheet1!$A:$G,2,FALSE),0)</f>
        <v>0</v>
      </c>
      <c r="O3676" s="13">
        <f>IFERROR(VLOOKUP(A3676,[3]Sheet1!$A:$G,3,FALSE),0)</f>
        <v>0</v>
      </c>
      <c r="P3676" s="13">
        <f>IFERROR(VLOOKUP(A3676,[3]Sheet1!$A:$G,4,FALSE),0)</f>
        <v>0</v>
      </c>
      <c r="Q3676" s="13">
        <f>IFERROR(VLOOKUP(A3676,[3]Sheet1!$A:$G,5,FALSE),0)</f>
        <v>0</v>
      </c>
      <c r="R3676" s="13">
        <f>IFERROR(VLOOKUP(A3676,[3]Sheet1!$A:$H,6,FALSE),0)</f>
        <v>0</v>
      </c>
      <c r="S3676" s="13">
        <f>IFERROR(VLOOKUP(A3676,[3]Sheet1!$A:$I,7,FALSE),0)</f>
        <v>0</v>
      </c>
      <c r="T3676" s="13" t="str">
        <f t="shared" si="273"/>
        <v>Não</v>
      </c>
      <c r="U3676" s="13" t="str">
        <f t="shared" si="273"/>
        <v>Sim</v>
      </c>
      <c r="V3676" s="13" t="str">
        <f t="shared" si="273"/>
        <v>Não</v>
      </c>
      <c r="W3676" s="13" t="str">
        <f t="shared" si="273"/>
        <v>Sim</v>
      </c>
      <c r="X3676" s="13" t="str">
        <f t="shared" si="274"/>
        <v>Sim</v>
      </c>
      <c r="Y3676" s="13" t="str">
        <f t="shared" si="274"/>
        <v>Sim</v>
      </c>
    </row>
    <row r="3677" spans="1:25">
      <c r="A3677" s="10">
        <v>110170</v>
      </c>
      <c r="B3677" s="13">
        <f>IFERROR(VLOOKUP(A3677,[1]Monitoramento_Base_somente_Said!$A:$J,5,FALSE),0)</f>
        <v>2129</v>
      </c>
      <c r="C3677" s="13">
        <f>IFERROR(VLOOKUP(A3677,[1]Monitoramento_Base_somente_Said!$A:$J,6,FALSE),0)</f>
        <v>2138244</v>
      </c>
      <c r="D3677" s="13">
        <f>IFERROR(VLOOKUP(A3677,[1]Monitoramento_Base_somente_Said!$A:$J,7,FALSE),0)</f>
        <v>0</v>
      </c>
      <c r="E3677" s="13">
        <f>IFERROR(VLOOKUP(A3677,[1]Monitoramento_Base_somente_Said!$A:$J,8,FALSE),0)</f>
        <v>1999290</v>
      </c>
      <c r="F3677" s="13">
        <f>IFERROR(VLOOKUP(A3677,[1]Monitoramento_Base_somente_Said!$A:$J,9,FALSE),0)</f>
        <v>343</v>
      </c>
      <c r="G3677" s="13">
        <f>IFERROR(VLOOKUP(A3677,[1]Monitoramento_Base_somente_Said!$A:$J,10,FALSE),0)</f>
        <v>823236</v>
      </c>
      <c r="H3677" s="13">
        <f>IFERROR(VLOOKUP(A3677,[2]Sheet1!$A:$I,4,FALSE),0)</f>
        <v>0</v>
      </c>
      <c r="I3677" s="13">
        <f>IFERROR(VLOOKUP(A3677,[2]Sheet1!$A:$I,5,FALSE),0)</f>
        <v>0</v>
      </c>
      <c r="J3677" s="13">
        <f>IFERROR(VLOOKUP(A3677,[2]Sheet1!$A:$I,6,FALSE),0)</f>
        <v>0</v>
      </c>
      <c r="K3677" s="13">
        <f>IFERROR(VLOOKUP(A3677,[2]Sheet1!$A:$I,7,FALSE),0)</f>
        <v>0</v>
      </c>
      <c r="L3677" s="13">
        <f>IFERROR(VLOOKUP(A3677,[2]Sheet1!$A:$I,8,FALSE),0)</f>
        <v>0</v>
      </c>
      <c r="M3677" s="13">
        <f>IFERROR(VLOOKUP(A3677,[2]Sheet1!$A:$I,9,FALSE),0)</f>
        <v>0</v>
      </c>
      <c r="N3677" s="13">
        <f>IFERROR(VLOOKUP(A3677,[3]Sheet1!$A:$G,2,FALSE),0)</f>
        <v>26221</v>
      </c>
      <c r="O3677" s="13">
        <f>IFERROR(VLOOKUP(A3677,[3]Sheet1!$A:$G,3,FALSE),0)</f>
        <v>0</v>
      </c>
      <c r="P3677" s="13">
        <f>IFERROR(VLOOKUP(A3677,[3]Sheet1!$A:$G,4,FALSE),0)</f>
        <v>28793</v>
      </c>
      <c r="Q3677" s="13">
        <f>IFERROR(VLOOKUP(A3677,[3]Sheet1!$A:$G,5,FALSE),0)</f>
        <v>0</v>
      </c>
      <c r="R3677" s="13">
        <f>IFERROR(VLOOKUP(A3677,[3]Sheet1!$A:$H,6,FALSE),0)</f>
        <v>2514</v>
      </c>
      <c r="S3677" s="13">
        <f>IFERROR(VLOOKUP(A3677,[3]Sheet1!$A:$I,7,FALSE),0)</f>
        <v>0</v>
      </c>
      <c r="T3677" s="13" t="str">
        <f t="shared" si="273"/>
        <v>Sim</v>
      </c>
      <c r="U3677" s="13" t="str">
        <f t="shared" si="273"/>
        <v>Sim</v>
      </c>
      <c r="V3677" s="13" t="str">
        <f t="shared" si="273"/>
        <v>Sim</v>
      </c>
      <c r="W3677" s="13" t="str">
        <f t="shared" si="273"/>
        <v>Sim</v>
      </c>
      <c r="X3677" s="13" t="str">
        <f t="shared" si="274"/>
        <v>Sim</v>
      </c>
      <c r="Y3677" s="13" t="str">
        <f t="shared" si="274"/>
        <v>Sim</v>
      </c>
    </row>
    <row r="3678" spans="1:25">
      <c r="A3678" s="10">
        <v>110175</v>
      </c>
      <c r="B3678" s="13">
        <f>IFERROR(VLOOKUP(A3678,[1]Monitoramento_Base_somente_Said!$A:$J,5,FALSE),0)</f>
        <v>0</v>
      </c>
      <c r="C3678" s="13">
        <f>IFERROR(VLOOKUP(A3678,[1]Monitoramento_Base_somente_Said!$A:$J,6,FALSE),0)</f>
        <v>0</v>
      </c>
      <c r="D3678" s="13">
        <f>IFERROR(VLOOKUP(A3678,[1]Monitoramento_Base_somente_Said!$A:$J,7,FALSE),0)</f>
        <v>0</v>
      </c>
      <c r="E3678" s="13">
        <f>IFERROR(VLOOKUP(A3678,[1]Monitoramento_Base_somente_Said!$A:$J,8,FALSE),0)</f>
        <v>0</v>
      </c>
      <c r="F3678" s="13">
        <f>IFERROR(VLOOKUP(A3678,[1]Monitoramento_Base_somente_Said!$A:$J,9,FALSE),0)</f>
        <v>0</v>
      </c>
      <c r="G3678" s="13">
        <f>IFERROR(VLOOKUP(A3678,[1]Monitoramento_Base_somente_Said!$A:$J,10,FALSE),0)</f>
        <v>0</v>
      </c>
      <c r="H3678" s="13">
        <f>IFERROR(VLOOKUP(A3678,[2]Sheet1!$A:$I,4,FALSE),0)</f>
        <v>0</v>
      </c>
      <c r="I3678" s="13">
        <f>IFERROR(VLOOKUP(A3678,[2]Sheet1!$A:$I,5,FALSE),0)</f>
        <v>0</v>
      </c>
      <c r="J3678" s="13">
        <f>IFERROR(VLOOKUP(A3678,[2]Sheet1!$A:$I,6,FALSE),0)</f>
        <v>0</v>
      </c>
      <c r="K3678" s="13">
        <f>IFERROR(VLOOKUP(A3678,[2]Sheet1!$A:$I,7,FALSE),0)</f>
        <v>0</v>
      </c>
      <c r="L3678" s="13">
        <f>IFERROR(VLOOKUP(A3678,[2]Sheet1!$A:$I,8,FALSE),0)</f>
        <v>0</v>
      </c>
      <c r="M3678" s="13">
        <f>IFERROR(VLOOKUP(A3678,[2]Sheet1!$A:$I,9,FALSE),0)</f>
        <v>0</v>
      </c>
      <c r="N3678" s="13">
        <f>IFERROR(VLOOKUP(A3678,[3]Sheet1!$A:$G,2,FALSE),0)</f>
        <v>0</v>
      </c>
      <c r="O3678" s="13">
        <f>IFERROR(VLOOKUP(A3678,[3]Sheet1!$A:$G,3,FALSE),0)</f>
        <v>0</v>
      </c>
      <c r="P3678" s="13">
        <f>IFERROR(VLOOKUP(A3678,[3]Sheet1!$A:$G,4,FALSE),0)</f>
        <v>0</v>
      </c>
      <c r="Q3678" s="13">
        <f>IFERROR(VLOOKUP(A3678,[3]Sheet1!$A:$G,5,FALSE),0)</f>
        <v>0</v>
      </c>
      <c r="R3678" s="13">
        <f>IFERROR(VLOOKUP(A3678,[3]Sheet1!$A:$H,6,FALSE),0)</f>
        <v>0</v>
      </c>
      <c r="S3678" s="13">
        <f>IFERROR(VLOOKUP(A3678,[3]Sheet1!$A:$I,7,FALSE),0)</f>
        <v>0</v>
      </c>
      <c r="T3678" s="13" t="str">
        <f t="shared" si="273"/>
        <v>Não</v>
      </c>
      <c r="U3678" s="13" t="str">
        <f t="shared" si="273"/>
        <v>Não</v>
      </c>
      <c r="V3678" s="13" t="str">
        <f t="shared" si="273"/>
        <v>Não</v>
      </c>
      <c r="W3678" s="13" t="str">
        <f t="shared" si="273"/>
        <v>Não</v>
      </c>
      <c r="X3678" s="13" t="str">
        <f t="shared" si="274"/>
        <v>Não</v>
      </c>
      <c r="Y3678" s="13" t="str">
        <f t="shared" si="274"/>
        <v>Não</v>
      </c>
    </row>
    <row r="3679" spans="1:25">
      <c r="A3679" s="10">
        <v>110180</v>
      </c>
      <c r="B3679" s="13">
        <f>IFERROR(VLOOKUP(A3679,[1]Monitoramento_Base_somente_Said!$A:$J,5,FALSE),0)</f>
        <v>10183</v>
      </c>
      <c r="C3679" s="13">
        <f>IFERROR(VLOOKUP(A3679,[1]Monitoramento_Base_somente_Said!$A:$J,6,FALSE),0)</f>
        <v>11913901</v>
      </c>
      <c r="D3679" s="13">
        <f>IFERROR(VLOOKUP(A3679,[1]Monitoramento_Base_somente_Said!$A:$J,7,FALSE),0)</f>
        <v>15317</v>
      </c>
      <c r="E3679" s="13">
        <f>IFERROR(VLOOKUP(A3679,[1]Monitoramento_Base_somente_Said!$A:$J,8,FALSE),0)</f>
        <v>10584030</v>
      </c>
      <c r="F3679" s="13">
        <f>IFERROR(VLOOKUP(A3679,[1]Monitoramento_Base_somente_Said!$A:$J,9,FALSE),0)</f>
        <v>5606</v>
      </c>
      <c r="G3679" s="13">
        <f>IFERROR(VLOOKUP(A3679,[1]Monitoramento_Base_somente_Said!$A:$J,10,FALSE),0)</f>
        <v>4307569</v>
      </c>
      <c r="H3679" s="13">
        <f>IFERROR(VLOOKUP(A3679,[2]Sheet1!$A:$I,4,FALSE),0)</f>
        <v>0</v>
      </c>
      <c r="I3679" s="13">
        <f>IFERROR(VLOOKUP(A3679,[2]Sheet1!$A:$I,5,FALSE),0)</f>
        <v>0</v>
      </c>
      <c r="J3679" s="13">
        <f>IFERROR(VLOOKUP(A3679,[2]Sheet1!$A:$I,6,FALSE),0)</f>
        <v>0</v>
      </c>
      <c r="K3679" s="13">
        <f>IFERROR(VLOOKUP(A3679,[2]Sheet1!$A:$I,7,FALSE),0)</f>
        <v>0</v>
      </c>
      <c r="L3679" s="13">
        <f>IFERROR(VLOOKUP(A3679,[2]Sheet1!$A:$I,8,FALSE),0)</f>
        <v>0</v>
      </c>
      <c r="M3679" s="13">
        <f>IFERROR(VLOOKUP(A3679,[2]Sheet1!$A:$I,9,FALSE),0)</f>
        <v>0</v>
      </c>
      <c r="N3679" s="13">
        <f>IFERROR(VLOOKUP(A3679,[3]Sheet1!$A:$G,2,FALSE),0)</f>
        <v>0</v>
      </c>
      <c r="O3679" s="13">
        <f>IFERROR(VLOOKUP(A3679,[3]Sheet1!$A:$G,3,FALSE),0)</f>
        <v>0</v>
      </c>
      <c r="P3679" s="13">
        <f>IFERROR(VLOOKUP(A3679,[3]Sheet1!$A:$G,4,FALSE),0)</f>
        <v>0</v>
      </c>
      <c r="Q3679" s="13">
        <f>IFERROR(VLOOKUP(A3679,[3]Sheet1!$A:$G,5,FALSE),0)</f>
        <v>0</v>
      </c>
      <c r="R3679" s="13">
        <f>IFERROR(VLOOKUP(A3679,[3]Sheet1!$A:$H,6,FALSE),0)</f>
        <v>0</v>
      </c>
      <c r="S3679" s="13">
        <f>IFERROR(VLOOKUP(A3679,[3]Sheet1!$A:$I,7,FALSE),0)</f>
        <v>0</v>
      </c>
      <c r="T3679" s="13" t="str">
        <f t="shared" si="273"/>
        <v>Sim</v>
      </c>
      <c r="U3679" s="13" t="str">
        <f t="shared" si="273"/>
        <v>Sim</v>
      </c>
      <c r="V3679" s="13" t="str">
        <f t="shared" si="273"/>
        <v>Sim</v>
      </c>
      <c r="W3679" s="13" t="str">
        <f t="shared" si="273"/>
        <v>Sim</v>
      </c>
      <c r="X3679" s="13" t="str">
        <f t="shared" si="274"/>
        <v>Sim</v>
      </c>
      <c r="Y3679" s="13" t="str">
        <f t="shared" si="274"/>
        <v>Sim</v>
      </c>
    </row>
    <row r="3680" spans="1:25">
      <c r="A3680" s="10">
        <v>110030</v>
      </c>
      <c r="B3680" s="13">
        <f>IFERROR(VLOOKUP(A3680,[1]Monitoramento_Base_somente_Said!$A:$J,5,FALSE),0)</f>
        <v>4242</v>
      </c>
      <c r="C3680" s="13">
        <f>IFERROR(VLOOKUP(A3680,[1]Monitoramento_Base_somente_Said!$A:$J,6,FALSE),0)</f>
        <v>161276925</v>
      </c>
      <c r="D3680" s="13">
        <f>IFERROR(VLOOKUP(A3680,[1]Monitoramento_Base_somente_Said!$A:$J,7,FALSE),0)</f>
        <v>12027</v>
      </c>
      <c r="E3680" s="13">
        <f>IFERROR(VLOOKUP(A3680,[1]Monitoramento_Base_somente_Said!$A:$J,8,FALSE),0)</f>
        <v>150954638</v>
      </c>
      <c r="F3680" s="13">
        <f>IFERROR(VLOOKUP(A3680,[1]Monitoramento_Base_somente_Said!$A:$J,9,FALSE),0)</f>
        <v>4312</v>
      </c>
      <c r="G3680" s="13">
        <f>IFERROR(VLOOKUP(A3680,[1]Monitoramento_Base_somente_Said!$A:$J,10,FALSE),0)</f>
        <v>62521085</v>
      </c>
      <c r="H3680" s="13">
        <f>IFERROR(VLOOKUP(A3680,[2]Sheet1!$A:$I,4,FALSE),0)</f>
        <v>0</v>
      </c>
      <c r="I3680" s="13">
        <f>IFERROR(VLOOKUP(A3680,[2]Sheet1!$A:$I,5,FALSE),0)</f>
        <v>0</v>
      </c>
      <c r="J3680" s="13">
        <f>IFERROR(VLOOKUP(A3680,[2]Sheet1!$A:$I,6,FALSE),0)</f>
        <v>0</v>
      </c>
      <c r="K3680" s="13">
        <f>IFERROR(VLOOKUP(A3680,[2]Sheet1!$A:$I,7,FALSE),0)</f>
        <v>0</v>
      </c>
      <c r="L3680" s="13">
        <f>IFERROR(VLOOKUP(A3680,[2]Sheet1!$A:$I,8,FALSE),0)</f>
        <v>0</v>
      </c>
      <c r="M3680" s="13">
        <f>IFERROR(VLOOKUP(A3680,[2]Sheet1!$A:$I,9,FALSE),0)</f>
        <v>0</v>
      </c>
      <c r="N3680" s="13">
        <f>IFERROR(VLOOKUP(A3680,[3]Sheet1!$A:$G,2,FALSE),0)</f>
        <v>0</v>
      </c>
      <c r="O3680" s="13">
        <f>IFERROR(VLOOKUP(A3680,[3]Sheet1!$A:$G,3,FALSE),0)</f>
        <v>0</v>
      </c>
      <c r="P3680" s="13">
        <f>IFERROR(VLOOKUP(A3680,[3]Sheet1!$A:$G,4,FALSE),0)</f>
        <v>0</v>
      </c>
      <c r="Q3680" s="13">
        <f>IFERROR(VLOOKUP(A3680,[3]Sheet1!$A:$G,5,FALSE),0)</f>
        <v>0</v>
      </c>
      <c r="R3680" s="13">
        <f>IFERROR(VLOOKUP(A3680,[3]Sheet1!$A:$H,6,FALSE),0)</f>
        <v>0</v>
      </c>
      <c r="S3680" s="13">
        <f>IFERROR(VLOOKUP(A3680,[3]Sheet1!$A:$I,7,FALSE),0)</f>
        <v>0</v>
      </c>
      <c r="T3680" s="13" t="str">
        <f t="shared" si="273"/>
        <v>Sim</v>
      </c>
      <c r="U3680" s="13" t="str">
        <f t="shared" si="273"/>
        <v>Sim</v>
      </c>
      <c r="V3680" s="13" t="str">
        <f t="shared" si="273"/>
        <v>Sim</v>
      </c>
      <c r="W3680" s="13" t="str">
        <f t="shared" si="273"/>
        <v>Sim</v>
      </c>
      <c r="X3680" s="13" t="str">
        <f t="shared" si="274"/>
        <v>Sim</v>
      </c>
      <c r="Y3680" s="13" t="str">
        <f t="shared" si="274"/>
        <v>Sim</v>
      </c>
    </row>
    <row r="3681" spans="1:25">
      <c r="A3681" s="10">
        <v>140005</v>
      </c>
      <c r="B3681" s="13">
        <f>IFERROR(VLOOKUP(A3681,[1]Monitoramento_Base_somente_Said!$A:$J,5,FALSE),0)</f>
        <v>0</v>
      </c>
      <c r="C3681" s="13">
        <f>IFERROR(VLOOKUP(A3681,[1]Monitoramento_Base_somente_Said!$A:$J,6,FALSE),0)</f>
        <v>5997198</v>
      </c>
      <c r="D3681" s="13">
        <f>IFERROR(VLOOKUP(A3681,[1]Monitoramento_Base_somente_Said!$A:$J,7,FALSE),0)</f>
        <v>0</v>
      </c>
      <c r="E3681" s="13">
        <f>IFERROR(VLOOKUP(A3681,[1]Monitoramento_Base_somente_Said!$A:$J,8,FALSE),0)</f>
        <v>5610282</v>
      </c>
      <c r="F3681" s="13">
        <f>IFERROR(VLOOKUP(A3681,[1]Monitoramento_Base_somente_Said!$A:$J,9,FALSE),0)</f>
        <v>0</v>
      </c>
      <c r="G3681" s="13">
        <f>IFERROR(VLOOKUP(A3681,[1]Monitoramento_Base_somente_Said!$A:$J,10,FALSE),0)</f>
        <v>2321496</v>
      </c>
      <c r="H3681" s="13">
        <f>IFERROR(VLOOKUP(A3681,[2]Sheet1!$A:$I,4,FALSE),0)</f>
        <v>0</v>
      </c>
      <c r="I3681" s="13">
        <f>IFERROR(VLOOKUP(A3681,[2]Sheet1!$A:$I,5,FALSE),0)</f>
        <v>0</v>
      </c>
      <c r="J3681" s="13">
        <f>IFERROR(VLOOKUP(A3681,[2]Sheet1!$A:$I,6,FALSE),0)</f>
        <v>0</v>
      </c>
      <c r="K3681" s="13">
        <f>IFERROR(VLOOKUP(A3681,[2]Sheet1!$A:$I,7,FALSE),0)</f>
        <v>0</v>
      </c>
      <c r="L3681" s="13">
        <f>IFERROR(VLOOKUP(A3681,[2]Sheet1!$A:$I,8,FALSE),0)</f>
        <v>0</v>
      </c>
      <c r="M3681" s="13">
        <f>IFERROR(VLOOKUP(A3681,[2]Sheet1!$A:$I,9,FALSE),0)</f>
        <v>0</v>
      </c>
      <c r="N3681" s="13">
        <f>IFERROR(VLOOKUP(A3681,[3]Sheet1!$A:$G,2,FALSE),0)</f>
        <v>0</v>
      </c>
      <c r="O3681" s="13">
        <f>IFERROR(VLOOKUP(A3681,[3]Sheet1!$A:$G,3,FALSE),0)</f>
        <v>0</v>
      </c>
      <c r="P3681" s="13">
        <f>IFERROR(VLOOKUP(A3681,[3]Sheet1!$A:$G,4,FALSE),0)</f>
        <v>0</v>
      </c>
      <c r="Q3681" s="13">
        <f>IFERROR(VLOOKUP(A3681,[3]Sheet1!$A:$G,5,FALSE),0)</f>
        <v>0</v>
      </c>
      <c r="R3681" s="13">
        <f>IFERROR(VLOOKUP(A3681,[3]Sheet1!$A:$H,6,FALSE),0)</f>
        <v>0</v>
      </c>
      <c r="S3681" s="13">
        <f>IFERROR(VLOOKUP(A3681,[3]Sheet1!$A:$I,7,FALSE),0)</f>
        <v>0</v>
      </c>
      <c r="T3681" s="13" t="str">
        <f t="shared" si="273"/>
        <v>Não</v>
      </c>
      <c r="U3681" s="13" t="str">
        <f t="shared" si="273"/>
        <v>Sim</v>
      </c>
      <c r="V3681" s="13" t="str">
        <f t="shared" si="273"/>
        <v>Não</v>
      </c>
      <c r="W3681" s="13" t="str">
        <f t="shared" si="273"/>
        <v>Sim</v>
      </c>
      <c r="X3681" s="13" t="str">
        <f t="shared" si="274"/>
        <v>Não</v>
      </c>
      <c r="Y3681" s="13" t="str">
        <f t="shared" si="274"/>
        <v>Sim</v>
      </c>
    </row>
    <row r="3682" spans="1:25">
      <c r="A3682" s="10">
        <v>140002</v>
      </c>
      <c r="B3682" s="13">
        <f>IFERROR(VLOOKUP(A3682,[1]Monitoramento_Base_somente_Said!$A:$J,5,FALSE),0)</f>
        <v>0</v>
      </c>
      <c r="C3682" s="13">
        <f>IFERROR(VLOOKUP(A3682,[1]Monitoramento_Base_somente_Said!$A:$J,6,FALSE),0)</f>
        <v>0</v>
      </c>
      <c r="D3682" s="13">
        <f>IFERROR(VLOOKUP(A3682,[1]Monitoramento_Base_somente_Said!$A:$J,7,FALSE),0)</f>
        <v>0</v>
      </c>
      <c r="E3682" s="13">
        <f>IFERROR(VLOOKUP(A3682,[1]Monitoramento_Base_somente_Said!$A:$J,8,FALSE),0)</f>
        <v>0</v>
      </c>
      <c r="F3682" s="13">
        <f>IFERROR(VLOOKUP(A3682,[1]Monitoramento_Base_somente_Said!$A:$J,9,FALSE),0)</f>
        <v>0</v>
      </c>
      <c r="G3682" s="13">
        <f>IFERROR(VLOOKUP(A3682,[1]Monitoramento_Base_somente_Said!$A:$J,10,FALSE),0)</f>
        <v>0</v>
      </c>
      <c r="H3682" s="13">
        <f>IFERROR(VLOOKUP(A3682,[2]Sheet1!$A:$I,4,FALSE),0)</f>
        <v>0</v>
      </c>
      <c r="I3682" s="13">
        <f>IFERROR(VLOOKUP(A3682,[2]Sheet1!$A:$I,5,FALSE),0)</f>
        <v>0</v>
      </c>
      <c r="J3682" s="13">
        <f>IFERROR(VLOOKUP(A3682,[2]Sheet1!$A:$I,6,FALSE),0)</f>
        <v>0</v>
      </c>
      <c r="K3682" s="13">
        <f>IFERROR(VLOOKUP(A3682,[2]Sheet1!$A:$I,7,FALSE),0)</f>
        <v>0</v>
      </c>
      <c r="L3682" s="13">
        <f>IFERROR(VLOOKUP(A3682,[2]Sheet1!$A:$I,8,FALSE),0)</f>
        <v>0</v>
      </c>
      <c r="M3682" s="13">
        <f>IFERROR(VLOOKUP(A3682,[2]Sheet1!$A:$I,9,FALSE),0)</f>
        <v>0</v>
      </c>
      <c r="N3682" s="13">
        <f>IFERROR(VLOOKUP(A3682,[3]Sheet1!$A:$G,2,FALSE),0)</f>
        <v>0</v>
      </c>
      <c r="O3682" s="13">
        <f>IFERROR(VLOOKUP(A3682,[3]Sheet1!$A:$G,3,FALSE),0)</f>
        <v>0</v>
      </c>
      <c r="P3682" s="13">
        <f>IFERROR(VLOOKUP(A3682,[3]Sheet1!$A:$G,4,FALSE),0)</f>
        <v>0</v>
      </c>
      <c r="Q3682" s="13">
        <f>IFERROR(VLOOKUP(A3682,[3]Sheet1!$A:$G,5,FALSE),0)</f>
        <v>0</v>
      </c>
      <c r="R3682" s="13">
        <f>IFERROR(VLOOKUP(A3682,[3]Sheet1!$A:$H,6,FALSE),0)</f>
        <v>0</v>
      </c>
      <c r="S3682" s="13">
        <f>IFERROR(VLOOKUP(A3682,[3]Sheet1!$A:$I,7,FALSE),0)</f>
        <v>0</v>
      </c>
      <c r="T3682" s="13" t="str">
        <f t="shared" si="273"/>
        <v>Não</v>
      </c>
      <c r="U3682" s="13" t="str">
        <f t="shared" si="273"/>
        <v>Não</v>
      </c>
      <c r="V3682" s="13" t="str">
        <f t="shared" si="273"/>
        <v>Não</v>
      </c>
      <c r="W3682" s="13" t="str">
        <f t="shared" si="273"/>
        <v>Não</v>
      </c>
      <c r="X3682" s="13" t="str">
        <f t="shared" si="274"/>
        <v>Não</v>
      </c>
      <c r="Y3682" s="13" t="str">
        <f t="shared" si="274"/>
        <v>Não</v>
      </c>
    </row>
    <row r="3683" spans="1:25">
      <c r="A3683" s="10">
        <v>140015</v>
      </c>
      <c r="B3683" s="13">
        <f>IFERROR(VLOOKUP(A3683,[1]Monitoramento_Base_somente_Said!$A:$J,5,FALSE),0)</f>
        <v>120955</v>
      </c>
      <c r="C3683" s="13">
        <f>IFERROR(VLOOKUP(A3683,[1]Monitoramento_Base_somente_Said!$A:$J,6,FALSE),0)</f>
        <v>28399190</v>
      </c>
      <c r="D3683" s="13">
        <f>IFERROR(VLOOKUP(A3683,[1]Monitoramento_Base_somente_Said!$A:$J,7,FALSE),0)</f>
        <v>38454</v>
      </c>
      <c r="E3683" s="13">
        <f>IFERROR(VLOOKUP(A3683,[1]Monitoramento_Base_somente_Said!$A:$J,8,FALSE),0)</f>
        <v>25213712</v>
      </c>
      <c r="F3683" s="13">
        <f>IFERROR(VLOOKUP(A3683,[1]Monitoramento_Base_somente_Said!$A:$J,9,FALSE),0)</f>
        <v>22875</v>
      </c>
      <c r="G3683" s="13">
        <f>IFERROR(VLOOKUP(A3683,[1]Monitoramento_Base_somente_Said!$A:$J,10,FALSE),0)</f>
        <v>11069733</v>
      </c>
      <c r="H3683" s="13">
        <f>IFERROR(VLOOKUP(A3683,[2]Sheet1!$A:$I,4,FALSE),0)</f>
        <v>0</v>
      </c>
      <c r="I3683" s="13">
        <f>IFERROR(VLOOKUP(A3683,[2]Sheet1!$A:$I,5,FALSE),0)</f>
        <v>0</v>
      </c>
      <c r="J3683" s="13">
        <f>IFERROR(VLOOKUP(A3683,[2]Sheet1!$A:$I,6,FALSE),0)</f>
        <v>0</v>
      </c>
      <c r="K3683" s="13">
        <f>IFERROR(VLOOKUP(A3683,[2]Sheet1!$A:$I,7,FALSE),0)</f>
        <v>0</v>
      </c>
      <c r="L3683" s="13">
        <f>IFERROR(VLOOKUP(A3683,[2]Sheet1!$A:$I,8,FALSE),0)</f>
        <v>0</v>
      </c>
      <c r="M3683" s="13">
        <f>IFERROR(VLOOKUP(A3683,[2]Sheet1!$A:$I,9,FALSE),0)</f>
        <v>0</v>
      </c>
      <c r="N3683" s="13">
        <f>IFERROR(VLOOKUP(A3683,[3]Sheet1!$A:$G,2,FALSE),0)</f>
        <v>0</v>
      </c>
      <c r="O3683" s="13">
        <f>IFERROR(VLOOKUP(A3683,[3]Sheet1!$A:$G,3,FALSE),0)</f>
        <v>0</v>
      </c>
      <c r="P3683" s="13">
        <f>IFERROR(VLOOKUP(A3683,[3]Sheet1!$A:$G,4,FALSE),0)</f>
        <v>0</v>
      </c>
      <c r="Q3683" s="13">
        <f>IFERROR(VLOOKUP(A3683,[3]Sheet1!$A:$G,5,FALSE),0)</f>
        <v>0</v>
      </c>
      <c r="R3683" s="13">
        <f>IFERROR(VLOOKUP(A3683,[3]Sheet1!$A:$H,6,FALSE),0)</f>
        <v>0</v>
      </c>
      <c r="S3683" s="13">
        <f>IFERROR(VLOOKUP(A3683,[3]Sheet1!$A:$I,7,FALSE),0)</f>
        <v>0</v>
      </c>
      <c r="T3683" s="13" t="str">
        <f t="shared" si="273"/>
        <v>Sim</v>
      </c>
      <c r="U3683" s="13" t="str">
        <f t="shared" si="273"/>
        <v>Sim</v>
      </c>
      <c r="V3683" s="13" t="str">
        <f t="shared" si="273"/>
        <v>Sim</v>
      </c>
      <c r="W3683" s="13" t="str">
        <f t="shared" si="273"/>
        <v>Sim</v>
      </c>
      <c r="X3683" s="13" t="str">
        <f t="shared" si="274"/>
        <v>Sim</v>
      </c>
      <c r="Y3683" s="13" t="str">
        <f t="shared" si="274"/>
        <v>Sim</v>
      </c>
    </row>
    <row r="3684" spans="1:25">
      <c r="A3684" s="10">
        <v>140017</v>
      </c>
      <c r="B3684" s="13">
        <f>IFERROR(VLOOKUP(A3684,[1]Monitoramento_Base_somente_Said!$A:$J,5,FALSE),0)</f>
        <v>0</v>
      </c>
      <c r="C3684" s="13">
        <f>IFERROR(VLOOKUP(A3684,[1]Monitoramento_Base_somente_Said!$A:$J,6,FALSE),0)</f>
        <v>0</v>
      </c>
      <c r="D3684" s="13">
        <f>IFERROR(VLOOKUP(A3684,[1]Monitoramento_Base_somente_Said!$A:$J,7,FALSE),0)</f>
        <v>0</v>
      </c>
      <c r="E3684" s="13">
        <f>IFERROR(VLOOKUP(A3684,[1]Monitoramento_Base_somente_Said!$A:$J,8,FALSE),0)</f>
        <v>0</v>
      </c>
      <c r="F3684" s="13">
        <f>IFERROR(VLOOKUP(A3684,[1]Monitoramento_Base_somente_Said!$A:$J,9,FALSE),0)</f>
        <v>0</v>
      </c>
      <c r="G3684" s="13">
        <f>IFERROR(VLOOKUP(A3684,[1]Monitoramento_Base_somente_Said!$A:$J,10,FALSE),0)</f>
        <v>0</v>
      </c>
      <c r="H3684" s="13">
        <f>IFERROR(VLOOKUP(A3684,[2]Sheet1!$A:$I,4,FALSE),0)</f>
        <v>0</v>
      </c>
      <c r="I3684" s="13">
        <f>IFERROR(VLOOKUP(A3684,[2]Sheet1!$A:$I,5,FALSE),0)</f>
        <v>0</v>
      </c>
      <c r="J3684" s="13">
        <f>IFERROR(VLOOKUP(A3684,[2]Sheet1!$A:$I,6,FALSE),0)</f>
        <v>0</v>
      </c>
      <c r="K3684" s="13">
        <f>IFERROR(VLOOKUP(A3684,[2]Sheet1!$A:$I,7,FALSE),0)</f>
        <v>0</v>
      </c>
      <c r="L3684" s="13">
        <f>IFERROR(VLOOKUP(A3684,[2]Sheet1!$A:$I,8,FALSE),0)</f>
        <v>0</v>
      </c>
      <c r="M3684" s="13">
        <f>IFERROR(VLOOKUP(A3684,[2]Sheet1!$A:$I,9,FALSE),0)</f>
        <v>0</v>
      </c>
      <c r="N3684" s="13">
        <f>IFERROR(VLOOKUP(A3684,[3]Sheet1!$A:$G,2,FALSE),0)</f>
        <v>0</v>
      </c>
      <c r="O3684" s="13">
        <f>IFERROR(VLOOKUP(A3684,[3]Sheet1!$A:$G,3,FALSE),0)</f>
        <v>0</v>
      </c>
      <c r="P3684" s="13">
        <f>IFERROR(VLOOKUP(A3684,[3]Sheet1!$A:$G,4,FALSE),0)</f>
        <v>0</v>
      </c>
      <c r="Q3684" s="13">
        <f>IFERROR(VLOOKUP(A3684,[3]Sheet1!$A:$G,5,FALSE),0)</f>
        <v>0</v>
      </c>
      <c r="R3684" s="13">
        <f>IFERROR(VLOOKUP(A3684,[3]Sheet1!$A:$H,6,FALSE),0)</f>
        <v>0</v>
      </c>
      <c r="S3684" s="13">
        <f>IFERROR(VLOOKUP(A3684,[3]Sheet1!$A:$I,7,FALSE),0)</f>
        <v>0</v>
      </c>
      <c r="T3684" s="13" t="str">
        <f t="shared" si="273"/>
        <v>Não</v>
      </c>
      <c r="U3684" s="13" t="str">
        <f t="shared" si="273"/>
        <v>Não</v>
      </c>
      <c r="V3684" s="13" t="str">
        <f t="shared" si="273"/>
        <v>Não</v>
      </c>
      <c r="W3684" s="13" t="str">
        <f t="shared" si="273"/>
        <v>Não</v>
      </c>
      <c r="X3684" s="13" t="str">
        <f t="shared" si="274"/>
        <v>Não</v>
      </c>
      <c r="Y3684" s="13" t="str">
        <f t="shared" si="274"/>
        <v>Não</v>
      </c>
    </row>
    <row r="3685" spans="1:25">
      <c r="A3685" s="10">
        <v>140020</v>
      </c>
      <c r="B3685" s="13">
        <f>IFERROR(VLOOKUP(A3685,[1]Monitoramento_Base_somente_Said!$A:$J,5,FALSE),0)</f>
        <v>0</v>
      </c>
      <c r="C3685" s="13">
        <f>IFERROR(VLOOKUP(A3685,[1]Monitoramento_Base_somente_Said!$A:$J,6,FALSE),0)</f>
        <v>0</v>
      </c>
      <c r="D3685" s="13">
        <f>IFERROR(VLOOKUP(A3685,[1]Monitoramento_Base_somente_Said!$A:$J,7,FALSE),0)</f>
        <v>0</v>
      </c>
      <c r="E3685" s="13">
        <f>IFERROR(VLOOKUP(A3685,[1]Monitoramento_Base_somente_Said!$A:$J,8,FALSE),0)</f>
        <v>0</v>
      </c>
      <c r="F3685" s="13">
        <f>IFERROR(VLOOKUP(A3685,[1]Monitoramento_Base_somente_Said!$A:$J,9,FALSE),0)</f>
        <v>0</v>
      </c>
      <c r="G3685" s="13">
        <f>IFERROR(VLOOKUP(A3685,[1]Monitoramento_Base_somente_Said!$A:$J,10,FALSE),0)</f>
        <v>0</v>
      </c>
      <c r="H3685" s="13">
        <f>IFERROR(VLOOKUP(A3685,[2]Sheet1!$A:$I,4,FALSE),0)</f>
        <v>0</v>
      </c>
      <c r="I3685" s="13">
        <f>IFERROR(VLOOKUP(A3685,[2]Sheet1!$A:$I,5,FALSE),0)</f>
        <v>0</v>
      </c>
      <c r="J3685" s="13">
        <f>IFERROR(VLOOKUP(A3685,[2]Sheet1!$A:$I,6,FALSE),0)</f>
        <v>0</v>
      </c>
      <c r="K3685" s="13">
        <f>IFERROR(VLOOKUP(A3685,[2]Sheet1!$A:$I,7,FALSE),0)</f>
        <v>0</v>
      </c>
      <c r="L3685" s="13">
        <f>IFERROR(VLOOKUP(A3685,[2]Sheet1!$A:$I,8,FALSE),0)</f>
        <v>0</v>
      </c>
      <c r="M3685" s="13">
        <f>IFERROR(VLOOKUP(A3685,[2]Sheet1!$A:$I,9,FALSE),0)</f>
        <v>0</v>
      </c>
      <c r="N3685" s="13">
        <f>IFERROR(VLOOKUP(A3685,[3]Sheet1!$A:$G,2,FALSE),0)</f>
        <v>0</v>
      </c>
      <c r="O3685" s="13">
        <f>IFERROR(VLOOKUP(A3685,[3]Sheet1!$A:$G,3,FALSE),0)</f>
        <v>0</v>
      </c>
      <c r="P3685" s="13">
        <f>IFERROR(VLOOKUP(A3685,[3]Sheet1!$A:$G,4,FALSE),0)</f>
        <v>0</v>
      </c>
      <c r="Q3685" s="13">
        <f>IFERROR(VLOOKUP(A3685,[3]Sheet1!$A:$G,5,FALSE),0)</f>
        <v>0</v>
      </c>
      <c r="R3685" s="13">
        <f>IFERROR(VLOOKUP(A3685,[3]Sheet1!$A:$H,6,FALSE),0)</f>
        <v>0</v>
      </c>
      <c r="S3685" s="13">
        <f>IFERROR(VLOOKUP(A3685,[3]Sheet1!$A:$I,7,FALSE),0)</f>
        <v>0</v>
      </c>
      <c r="T3685" s="13" t="str">
        <f t="shared" si="273"/>
        <v>Não</v>
      </c>
      <c r="U3685" s="13" t="str">
        <f t="shared" si="273"/>
        <v>Não</v>
      </c>
      <c r="V3685" s="13" t="str">
        <f t="shared" si="273"/>
        <v>Não</v>
      </c>
      <c r="W3685" s="13" t="str">
        <f t="shared" si="273"/>
        <v>Não</v>
      </c>
      <c r="X3685" s="13" t="str">
        <f t="shared" si="274"/>
        <v>Não</v>
      </c>
      <c r="Y3685" s="13" t="str">
        <f t="shared" si="274"/>
        <v>Não</v>
      </c>
    </row>
    <row r="3686" spans="1:25">
      <c r="A3686" s="10">
        <v>140023</v>
      </c>
      <c r="B3686" s="13">
        <f>IFERROR(VLOOKUP(A3686,[1]Monitoramento_Base_somente_Said!$A:$J,5,FALSE),0)</f>
        <v>0</v>
      </c>
      <c r="C3686" s="13">
        <f>IFERROR(VLOOKUP(A3686,[1]Monitoramento_Base_somente_Said!$A:$J,6,FALSE),0)</f>
        <v>0</v>
      </c>
      <c r="D3686" s="13">
        <f>IFERROR(VLOOKUP(A3686,[1]Monitoramento_Base_somente_Said!$A:$J,7,FALSE),0)</f>
        <v>0</v>
      </c>
      <c r="E3686" s="13">
        <f>IFERROR(VLOOKUP(A3686,[1]Monitoramento_Base_somente_Said!$A:$J,8,FALSE),0)</f>
        <v>0</v>
      </c>
      <c r="F3686" s="13">
        <f>IFERROR(VLOOKUP(A3686,[1]Monitoramento_Base_somente_Said!$A:$J,9,FALSE),0)</f>
        <v>0</v>
      </c>
      <c r="G3686" s="13">
        <f>IFERROR(VLOOKUP(A3686,[1]Monitoramento_Base_somente_Said!$A:$J,10,FALSE),0)</f>
        <v>0</v>
      </c>
      <c r="H3686" s="13">
        <f>IFERROR(VLOOKUP(A3686,[2]Sheet1!$A:$I,4,FALSE),0)</f>
        <v>0</v>
      </c>
      <c r="I3686" s="13">
        <f>IFERROR(VLOOKUP(A3686,[2]Sheet1!$A:$I,5,FALSE),0)</f>
        <v>0</v>
      </c>
      <c r="J3686" s="13">
        <f>IFERROR(VLOOKUP(A3686,[2]Sheet1!$A:$I,6,FALSE),0)</f>
        <v>0</v>
      </c>
      <c r="K3686" s="13">
        <f>IFERROR(VLOOKUP(A3686,[2]Sheet1!$A:$I,7,FALSE),0)</f>
        <v>0</v>
      </c>
      <c r="L3686" s="13">
        <f>IFERROR(VLOOKUP(A3686,[2]Sheet1!$A:$I,8,FALSE),0)</f>
        <v>0</v>
      </c>
      <c r="M3686" s="13">
        <f>IFERROR(VLOOKUP(A3686,[2]Sheet1!$A:$I,9,FALSE),0)</f>
        <v>0</v>
      </c>
      <c r="N3686" s="13">
        <f>IFERROR(VLOOKUP(A3686,[3]Sheet1!$A:$G,2,FALSE),0)</f>
        <v>8650</v>
      </c>
      <c r="O3686" s="13">
        <f>IFERROR(VLOOKUP(A3686,[3]Sheet1!$A:$G,3,FALSE),0)</f>
        <v>83536</v>
      </c>
      <c r="P3686" s="13">
        <f>IFERROR(VLOOKUP(A3686,[3]Sheet1!$A:$G,4,FALSE),0)</f>
        <v>13411</v>
      </c>
      <c r="Q3686" s="13">
        <f>IFERROR(VLOOKUP(A3686,[3]Sheet1!$A:$G,5,FALSE),0)</f>
        <v>0</v>
      </c>
      <c r="R3686" s="13">
        <f>IFERROR(VLOOKUP(A3686,[3]Sheet1!$A:$H,6,FALSE),0)</f>
        <v>2029</v>
      </c>
      <c r="S3686" s="13">
        <f>IFERROR(VLOOKUP(A3686,[3]Sheet1!$A:$I,7,FALSE),0)</f>
        <v>0</v>
      </c>
      <c r="T3686" s="13" t="str">
        <f t="shared" si="273"/>
        <v>Sim</v>
      </c>
      <c r="U3686" s="13" t="str">
        <f t="shared" si="273"/>
        <v>Sim</v>
      </c>
      <c r="V3686" s="13" t="str">
        <f t="shared" si="273"/>
        <v>Sim</v>
      </c>
      <c r="W3686" s="13" t="str">
        <f t="shared" si="273"/>
        <v>Não</v>
      </c>
      <c r="X3686" s="13" t="str">
        <f t="shared" si="274"/>
        <v>Sim</v>
      </c>
      <c r="Y3686" s="13" t="str">
        <f t="shared" si="274"/>
        <v>Não</v>
      </c>
    </row>
    <row r="3687" spans="1:25">
      <c r="A3687" s="10">
        <v>140028</v>
      </c>
      <c r="B3687" s="13">
        <f>IFERROR(VLOOKUP(A3687,[1]Monitoramento_Base_somente_Said!$A:$J,5,FALSE),0)</f>
        <v>0</v>
      </c>
      <c r="C3687" s="13">
        <f>IFERROR(VLOOKUP(A3687,[1]Monitoramento_Base_somente_Said!$A:$J,6,FALSE),0)</f>
        <v>0</v>
      </c>
      <c r="D3687" s="13">
        <f>IFERROR(VLOOKUP(A3687,[1]Monitoramento_Base_somente_Said!$A:$J,7,FALSE),0)</f>
        <v>0</v>
      </c>
      <c r="E3687" s="13">
        <f>IFERROR(VLOOKUP(A3687,[1]Monitoramento_Base_somente_Said!$A:$J,8,FALSE),0)</f>
        <v>0</v>
      </c>
      <c r="F3687" s="13">
        <f>IFERROR(VLOOKUP(A3687,[1]Monitoramento_Base_somente_Said!$A:$J,9,FALSE),0)</f>
        <v>0</v>
      </c>
      <c r="G3687" s="13">
        <f>IFERROR(VLOOKUP(A3687,[1]Monitoramento_Base_somente_Said!$A:$J,10,FALSE),0)</f>
        <v>0</v>
      </c>
      <c r="H3687" s="13">
        <f>IFERROR(VLOOKUP(A3687,[2]Sheet1!$A:$I,4,FALSE),0)</f>
        <v>0</v>
      </c>
      <c r="I3687" s="13">
        <f>IFERROR(VLOOKUP(A3687,[2]Sheet1!$A:$I,5,FALSE),0)</f>
        <v>0</v>
      </c>
      <c r="J3687" s="13">
        <f>IFERROR(VLOOKUP(A3687,[2]Sheet1!$A:$I,6,FALSE),0)</f>
        <v>0</v>
      </c>
      <c r="K3687" s="13">
        <f>IFERROR(VLOOKUP(A3687,[2]Sheet1!$A:$I,7,FALSE),0)</f>
        <v>0</v>
      </c>
      <c r="L3687" s="13">
        <f>IFERROR(VLOOKUP(A3687,[2]Sheet1!$A:$I,8,FALSE),0)</f>
        <v>0</v>
      </c>
      <c r="M3687" s="13">
        <f>IFERROR(VLOOKUP(A3687,[2]Sheet1!$A:$I,9,FALSE),0)</f>
        <v>0</v>
      </c>
      <c r="N3687" s="13">
        <f>IFERROR(VLOOKUP(A3687,[3]Sheet1!$A:$G,2,FALSE),0)</f>
        <v>0</v>
      </c>
      <c r="O3687" s="13">
        <f>IFERROR(VLOOKUP(A3687,[3]Sheet1!$A:$G,3,FALSE),0)</f>
        <v>0</v>
      </c>
      <c r="P3687" s="13">
        <f>IFERROR(VLOOKUP(A3687,[3]Sheet1!$A:$G,4,FALSE),0)</f>
        <v>0</v>
      </c>
      <c r="Q3687" s="13">
        <f>IFERROR(VLOOKUP(A3687,[3]Sheet1!$A:$G,5,FALSE),0)</f>
        <v>0</v>
      </c>
      <c r="R3687" s="13">
        <f>IFERROR(VLOOKUP(A3687,[3]Sheet1!$A:$H,6,FALSE),0)</f>
        <v>0</v>
      </c>
      <c r="S3687" s="13">
        <f>IFERROR(VLOOKUP(A3687,[3]Sheet1!$A:$I,7,FALSE),0)</f>
        <v>0</v>
      </c>
      <c r="T3687" s="13" t="str">
        <f t="shared" si="273"/>
        <v>Não</v>
      </c>
      <c r="U3687" s="13" t="str">
        <f t="shared" si="273"/>
        <v>Não</v>
      </c>
      <c r="V3687" s="13" t="str">
        <f t="shared" si="273"/>
        <v>Não</v>
      </c>
      <c r="W3687" s="13" t="str">
        <f t="shared" si="273"/>
        <v>Não</v>
      </c>
      <c r="X3687" s="13" t="str">
        <f t="shared" si="274"/>
        <v>Não</v>
      </c>
      <c r="Y3687" s="13" t="str">
        <f t="shared" si="274"/>
        <v>Não</v>
      </c>
    </row>
    <row r="3688" spans="1:25">
      <c r="A3688" s="10">
        <v>140030</v>
      </c>
      <c r="B3688" s="13">
        <f>IFERROR(VLOOKUP(A3688,[1]Monitoramento_Base_somente_Said!$A:$J,5,FALSE),0)</f>
        <v>0</v>
      </c>
      <c r="C3688" s="13">
        <f>IFERROR(VLOOKUP(A3688,[1]Monitoramento_Base_somente_Said!$A:$J,6,FALSE),0)</f>
        <v>6509690</v>
      </c>
      <c r="D3688" s="13">
        <f>IFERROR(VLOOKUP(A3688,[1]Monitoramento_Base_somente_Said!$A:$J,7,FALSE),0)</f>
        <v>0</v>
      </c>
      <c r="E3688" s="13">
        <f>IFERROR(VLOOKUP(A3688,[1]Monitoramento_Base_somente_Said!$A:$J,8,FALSE),0)</f>
        <v>6089710</v>
      </c>
      <c r="F3688" s="13">
        <f>IFERROR(VLOOKUP(A3688,[1]Monitoramento_Base_somente_Said!$A:$J,9,FALSE),0)</f>
        <v>0</v>
      </c>
      <c r="G3688" s="13">
        <f>IFERROR(VLOOKUP(A3688,[1]Monitoramento_Base_somente_Said!$A:$J,10,FALSE),0)</f>
        <v>2519880</v>
      </c>
      <c r="H3688" s="13">
        <f>IFERROR(VLOOKUP(A3688,[2]Sheet1!$A:$I,4,FALSE),0)</f>
        <v>0</v>
      </c>
      <c r="I3688" s="13">
        <f>IFERROR(VLOOKUP(A3688,[2]Sheet1!$A:$I,5,FALSE),0)</f>
        <v>0</v>
      </c>
      <c r="J3688" s="13">
        <f>IFERROR(VLOOKUP(A3688,[2]Sheet1!$A:$I,6,FALSE),0)</f>
        <v>0</v>
      </c>
      <c r="K3688" s="13">
        <f>IFERROR(VLOOKUP(A3688,[2]Sheet1!$A:$I,7,FALSE),0)</f>
        <v>0</v>
      </c>
      <c r="L3688" s="13">
        <f>IFERROR(VLOOKUP(A3688,[2]Sheet1!$A:$I,8,FALSE),0)</f>
        <v>0</v>
      </c>
      <c r="M3688" s="13">
        <f>IFERROR(VLOOKUP(A3688,[2]Sheet1!$A:$I,9,FALSE),0)</f>
        <v>0</v>
      </c>
      <c r="N3688" s="13">
        <f>IFERROR(VLOOKUP(A3688,[3]Sheet1!$A:$G,2,FALSE),0)</f>
        <v>0</v>
      </c>
      <c r="O3688" s="13">
        <f>IFERROR(VLOOKUP(A3688,[3]Sheet1!$A:$G,3,FALSE),0)</f>
        <v>0</v>
      </c>
      <c r="P3688" s="13">
        <f>IFERROR(VLOOKUP(A3688,[3]Sheet1!$A:$G,4,FALSE),0)</f>
        <v>0</v>
      </c>
      <c r="Q3688" s="13">
        <f>IFERROR(VLOOKUP(A3688,[3]Sheet1!$A:$G,5,FALSE),0)</f>
        <v>0</v>
      </c>
      <c r="R3688" s="13">
        <f>IFERROR(VLOOKUP(A3688,[3]Sheet1!$A:$H,6,FALSE),0)</f>
        <v>0</v>
      </c>
      <c r="S3688" s="13">
        <f>IFERROR(VLOOKUP(A3688,[3]Sheet1!$A:$I,7,FALSE),0)</f>
        <v>0</v>
      </c>
      <c r="T3688" s="13" t="str">
        <f t="shared" si="273"/>
        <v>Não</v>
      </c>
      <c r="U3688" s="13" t="str">
        <f t="shared" si="273"/>
        <v>Sim</v>
      </c>
      <c r="V3688" s="13" t="str">
        <f t="shared" si="273"/>
        <v>Não</v>
      </c>
      <c r="W3688" s="13" t="str">
        <f t="shared" si="273"/>
        <v>Sim</v>
      </c>
      <c r="X3688" s="13" t="str">
        <f t="shared" si="274"/>
        <v>Não</v>
      </c>
      <c r="Y3688" s="13" t="str">
        <f t="shared" si="274"/>
        <v>Sim</v>
      </c>
    </row>
    <row r="3689" spans="1:25">
      <c r="A3689" s="10">
        <v>140040</v>
      </c>
      <c r="B3689" s="13">
        <f>IFERROR(VLOOKUP(A3689,[1]Monitoramento_Base_somente_Said!$A:$J,5,FALSE),0)</f>
        <v>0</v>
      </c>
      <c r="C3689" s="13">
        <f>IFERROR(VLOOKUP(A3689,[1]Monitoramento_Base_somente_Said!$A:$J,6,FALSE),0)</f>
        <v>1240</v>
      </c>
      <c r="D3689" s="13">
        <f>IFERROR(VLOOKUP(A3689,[1]Monitoramento_Base_somente_Said!$A:$J,7,FALSE),0)</f>
        <v>0</v>
      </c>
      <c r="E3689" s="13">
        <f>IFERROR(VLOOKUP(A3689,[1]Monitoramento_Base_somente_Said!$A:$J,8,FALSE),0)</f>
        <v>1160</v>
      </c>
      <c r="F3689" s="13">
        <f>IFERROR(VLOOKUP(A3689,[1]Monitoramento_Base_somente_Said!$A:$J,9,FALSE),0)</f>
        <v>0</v>
      </c>
      <c r="G3689" s="13">
        <f>IFERROR(VLOOKUP(A3689,[1]Monitoramento_Base_somente_Said!$A:$J,10,FALSE),0)</f>
        <v>480</v>
      </c>
      <c r="H3689" s="13">
        <f>IFERROR(VLOOKUP(A3689,[2]Sheet1!$A:$I,4,FALSE),0)</f>
        <v>0</v>
      </c>
      <c r="I3689" s="13">
        <f>IFERROR(VLOOKUP(A3689,[2]Sheet1!$A:$I,5,FALSE),0)</f>
        <v>0</v>
      </c>
      <c r="J3689" s="13">
        <f>IFERROR(VLOOKUP(A3689,[2]Sheet1!$A:$I,6,FALSE),0)</f>
        <v>0</v>
      </c>
      <c r="K3689" s="13">
        <f>IFERROR(VLOOKUP(A3689,[2]Sheet1!$A:$I,7,FALSE),0)</f>
        <v>0</v>
      </c>
      <c r="L3689" s="13">
        <f>IFERROR(VLOOKUP(A3689,[2]Sheet1!$A:$I,8,FALSE),0)</f>
        <v>0</v>
      </c>
      <c r="M3689" s="13">
        <f>IFERROR(VLOOKUP(A3689,[2]Sheet1!$A:$I,9,FALSE),0)</f>
        <v>0</v>
      </c>
      <c r="N3689" s="13">
        <f>IFERROR(VLOOKUP(A3689,[3]Sheet1!$A:$G,2,FALSE),0)</f>
        <v>0</v>
      </c>
      <c r="O3689" s="13">
        <f>IFERROR(VLOOKUP(A3689,[3]Sheet1!$A:$G,3,FALSE),0)</f>
        <v>0</v>
      </c>
      <c r="P3689" s="13">
        <f>IFERROR(VLOOKUP(A3689,[3]Sheet1!$A:$G,4,FALSE),0)</f>
        <v>0</v>
      </c>
      <c r="Q3689" s="13">
        <f>IFERROR(VLOOKUP(A3689,[3]Sheet1!$A:$G,5,FALSE),0)</f>
        <v>0</v>
      </c>
      <c r="R3689" s="13">
        <f>IFERROR(VLOOKUP(A3689,[3]Sheet1!$A:$H,6,FALSE),0)</f>
        <v>0</v>
      </c>
      <c r="S3689" s="13">
        <f>IFERROR(VLOOKUP(A3689,[3]Sheet1!$A:$I,7,FALSE),0)</f>
        <v>0</v>
      </c>
      <c r="T3689" s="13" t="str">
        <f t="shared" si="273"/>
        <v>Não</v>
      </c>
      <c r="U3689" s="13" t="str">
        <f t="shared" si="273"/>
        <v>Sim</v>
      </c>
      <c r="V3689" s="13" t="str">
        <f t="shared" si="273"/>
        <v>Não</v>
      </c>
      <c r="W3689" s="13" t="str">
        <f t="shared" si="273"/>
        <v>Sim</v>
      </c>
      <c r="X3689" s="13" t="str">
        <f t="shared" si="274"/>
        <v>Não</v>
      </c>
      <c r="Y3689" s="13" t="str">
        <f t="shared" si="274"/>
        <v>Sim</v>
      </c>
    </row>
    <row r="3690" spans="1:25">
      <c r="A3690" s="10">
        <v>140045</v>
      </c>
      <c r="B3690" s="13">
        <f>IFERROR(VLOOKUP(A3690,[1]Monitoramento_Base_somente_Said!$A:$J,5,FALSE),0)</f>
        <v>0</v>
      </c>
      <c r="C3690" s="13">
        <f>IFERROR(VLOOKUP(A3690,[1]Monitoramento_Base_somente_Said!$A:$J,6,FALSE),0)</f>
        <v>1377950</v>
      </c>
      <c r="D3690" s="13">
        <f>IFERROR(VLOOKUP(A3690,[1]Monitoramento_Base_somente_Said!$A:$J,7,FALSE),0)</f>
        <v>0</v>
      </c>
      <c r="E3690" s="13">
        <f>IFERROR(VLOOKUP(A3690,[1]Monitoramento_Base_somente_Said!$A:$J,8,FALSE),0)</f>
        <v>1289050</v>
      </c>
      <c r="F3690" s="13">
        <f>IFERROR(VLOOKUP(A3690,[1]Monitoramento_Base_somente_Said!$A:$J,9,FALSE),0)</f>
        <v>0</v>
      </c>
      <c r="G3690" s="13">
        <f>IFERROR(VLOOKUP(A3690,[1]Monitoramento_Base_somente_Said!$A:$J,10,FALSE),0)</f>
        <v>533400</v>
      </c>
      <c r="H3690" s="13">
        <f>IFERROR(VLOOKUP(A3690,[2]Sheet1!$A:$I,4,FALSE),0)</f>
        <v>0</v>
      </c>
      <c r="I3690" s="13">
        <f>IFERROR(VLOOKUP(A3690,[2]Sheet1!$A:$I,5,FALSE),0)</f>
        <v>0</v>
      </c>
      <c r="J3690" s="13">
        <f>IFERROR(VLOOKUP(A3690,[2]Sheet1!$A:$I,6,FALSE),0)</f>
        <v>0</v>
      </c>
      <c r="K3690" s="13">
        <f>IFERROR(VLOOKUP(A3690,[2]Sheet1!$A:$I,7,FALSE),0)</f>
        <v>0</v>
      </c>
      <c r="L3690" s="13">
        <f>IFERROR(VLOOKUP(A3690,[2]Sheet1!$A:$I,8,FALSE),0)</f>
        <v>0</v>
      </c>
      <c r="M3690" s="13">
        <f>IFERROR(VLOOKUP(A3690,[2]Sheet1!$A:$I,9,FALSE),0)</f>
        <v>0</v>
      </c>
      <c r="N3690" s="13">
        <f>IFERROR(VLOOKUP(A3690,[3]Sheet1!$A:$G,2,FALSE),0)</f>
        <v>0</v>
      </c>
      <c r="O3690" s="13">
        <f>IFERROR(VLOOKUP(A3690,[3]Sheet1!$A:$G,3,FALSE),0)</f>
        <v>0</v>
      </c>
      <c r="P3690" s="13">
        <f>IFERROR(VLOOKUP(A3690,[3]Sheet1!$A:$G,4,FALSE),0)</f>
        <v>0</v>
      </c>
      <c r="Q3690" s="13">
        <f>IFERROR(VLOOKUP(A3690,[3]Sheet1!$A:$G,5,FALSE),0)</f>
        <v>0</v>
      </c>
      <c r="R3690" s="13">
        <f>IFERROR(VLOOKUP(A3690,[3]Sheet1!$A:$H,6,FALSE),0)</f>
        <v>0</v>
      </c>
      <c r="S3690" s="13">
        <f>IFERROR(VLOOKUP(A3690,[3]Sheet1!$A:$I,7,FALSE),0)</f>
        <v>0</v>
      </c>
      <c r="T3690" s="13" t="str">
        <f t="shared" si="273"/>
        <v>Não</v>
      </c>
      <c r="U3690" s="13" t="str">
        <f t="shared" si="273"/>
        <v>Sim</v>
      </c>
      <c r="V3690" s="13" t="str">
        <f t="shared" si="273"/>
        <v>Não</v>
      </c>
      <c r="W3690" s="13" t="str">
        <f t="shared" si="273"/>
        <v>Sim</v>
      </c>
      <c r="X3690" s="13" t="str">
        <f t="shared" si="274"/>
        <v>Não</v>
      </c>
      <c r="Y3690" s="13" t="str">
        <f t="shared" si="274"/>
        <v>Sim</v>
      </c>
    </row>
    <row r="3691" spans="1:25">
      <c r="A3691" s="10">
        <v>140047</v>
      </c>
      <c r="B3691" s="13">
        <f>IFERROR(VLOOKUP(A3691,[1]Monitoramento_Base_somente_Said!$A:$J,5,FALSE),0)</f>
        <v>0</v>
      </c>
      <c r="C3691" s="13">
        <f>IFERROR(VLOOKUP(A3691,[1]Monitoramento_Base_somente_Said!$A:$J,6,FALSE),0)</f>
        <v>0</v>
      </c>
      <c r="D3691" s="13">
        <f>IFERROR(VLOOKUP(A3691,[1]Monitoramento_Base_somente_Said!$A:$J,7,FALSE),0)</f>
        <v>0</v>
      </c>
      <c r="E3691" s="13">
        <f>IFERROR(VLOOKUP(A3691,[1]Monitoramento_Base_somente_Said!$A:$J,8,FALSE),0)</f>
        <v>0</v>
      </c>
      <c r="F3691" s="13">
        <f>IFERROR(VLOOKUP(A3691,[1]Monitoramento_Base_somente_Said!$A:$J,9,FALSE),0)</f>
        <v>0</v>
      </c>
      <c r="G3691" s="13">
        <f>IFERROR(VLOOKUP(A3691,[1]Monitoramento_Base_somente_Said!$A:$J,10,FALSE),0)</f>
        <v>0</v>
      </c>
      <c r="H3691" s="13">
        <f>IFERROR(VLOOKUP(A3691,[2]Sheet1!$A:$I,4,FALSE),0)</f>
        <v>0</v>
      </c>
      <c r="I3691" s="13">
        <f>IFERROR(VLOOKUP(A3691,[2]Sheet1!$A:$I,5,FALSE),0)</f>
        <v>0</v>
      </c>
      <c r="J3691" s="13">
        <f>IFERROR(VLOOKUP(A3691,[2]Sheet1!$A:$I,6,FALSE),0)</f>
        <v>0</v>
      </c>
      <c r="K3691" s="13">
        <f>IFERROR(VLOOKUP(A3691,[2]Sheet1!$A:$I,7,FALSE),0)</f>
        <v>0</v>
      </c>
      <c r="L3691" s="13">
        <f>IFERROR(VLOOKUP(A3691,[2]Sheet1!$A:$I,8,FALSE),0)</f>
        <v>0</v>
      </c>
      <c r="M3691" s="13">
        <f>IFERROR(VLOOKUP(A3691,[2]Sheet1!$A:$I,9,FALSE),0)</f>
        <v>0</v>
      </c>
      <c r="N3691" s="13">
        <f>IFERROR(VLOOKUP(A3691,[3]Sheet1!$A:$G,2,FALSE),0)</f>
        <v>0</v>
      </c>
      <c r="O3691" s="13">
        <f>IFERROR(VLOOKUP(A3691,[3]Sheet1!$A:$G,3,FALSE),0)</f>
        <v>0</v>
      </c>
      <c r="P3691" s="13">
        <f>IFERROR(VLOOKUP(A3691,[3]Sheet1!$A:$G,4,FALSE),0)</f>
        <v>0</v>
      </c>
      <c r="Q3691" s="13">
        <f>IFERROR(VLOOKUP(A3691,[3]Sheet1!$A:$G,5,FALSE),0)</f>
        <v>0</v>
      </c>
      <c r="R3691" s="13">
        <f>IFERROR(VLOOKUP(A3691,[3]Sheet1!$A:$H,6,FALSE),0)</f>
        <v>0</v>
      </c>
      <c r="S3691" s="13">
        <f>IFERROR(VLOOKUP(A3691,[3]Sheet1!$A:$I,7,FALSE),0)</f>
        <v>0</v>
      </c>
      <c r="T3691" s="13" t="str">
        <f t="shared" si="273"/>
        <v>Não</v>
      </c>
      <c r="U3691" s="13" t="str">
        <f t="shared" si="273"/>
        <v>Não</v>
      </c>
      <c r="V3691" s="13" t="str">
        <f t="shared" si="273"/>
        <v>Não</v>
      </c>
      <c r="W3691" s="13" t="str">
        <f t="shared" si="273"/>
        <v>Não</v>
      </c>
      <c r="X3691" s="13" t="str">
        <f t="shared" si="274"/>
        <v>Não</v>
      </c>
      <c r="Y3691" s="13" t="str">
        <f t="shared" si="274"/>
        <v>Não</v>
      </c>
    </row>
    <row r="3692" spans="1:25">
      <c r="A3692" s="10">
        <v>140050</v>
      </c>
      <c r="B3692" s="13">
        <f>IFERROR(VLOOKUP(A3692,[1]Monitoramento_Base_somente_Said!$A:$J,5,FALSE),0)</f>
        <v>0</v>
      </c>
      <c r="C3692" s="13">
        <f>IFERROR(VLOOKUP(A3692,[1]Monitoramento_Base_somente_Said!$A:$J,6,FALSE),0)</f>
        <v>0</v>
      </c>
      <c r="D3692" s="13">
        <f>IFERROR(VLOOKUP(A3692,[1]Monitoramento_Base_somente_Said!$A:$J,7,FALSE),0)</f>
        <v>0</v>
      </c>
      <c r="E3692" s="13">
        <f>IFERROR(VLOOKUP(A3692,[1]Monitoramento_Base_somente_Said!$A:$J,8,FALSE),0)</f>
        <v>0</v>
      </c>
      <c r="F3692" s="13">
        <f>IFERROR(VLOOKUP(A3692,[1]Monitoramento_Base_somente_Said!$A:$J,9,FALSE),0)</f>
        <v>0</v>
      </c>
      <c r="G3692" s="13">
        <f>IFERROR(VLOOKUP(A3692,[1]Monitoramento_Base_somente_Said!$A:$J,10,FALSE),0)</f>
        <v>0</v>
      </c>
      <c r="H3692" s="13">
        <f>IFERROR(VLOOKUP(A3692,[2]Sheet1!$A:$I,4,FALSE),0)</f>
        <v>0</v>
      </c>
      <c r="I3692" s="13">
        <f>IFERROR(VLOOKUP(A3692,[2]Sheet1!$A:$I,5,FALSE),0)</f>
        <v>0</v>
      </c>
      <c r="J3692" s="13">
        <f>IFERROR(VLOOKUP(A3692,[2]Sheet1!$A:$I,6,FALSE),0)</f>
        <v>0</v>
      </c>
      <c r="K3692" s="13">
        <f>IFERROR(VLOOKUP(A3692,[2]Sheet1!$A:$I,7,FALSE),0)</f>
        <v>0</v>
      </c>
      <c r="L3692" s="13">
        <f>IFERROR(VLOOKUP(A3692,[2]Sheet1!$A:$I,8,FALSE),0)</f>
        <v>0</v>
      </c>
      <c r="M3692" s="13">
        <f>IFERROR(VLOOKUP(A3692,[2]Sheet1!$A:$I,9,FALSE),0)</f>
        <v>0</v>
      </c>
      <c r="N3692" s="13">
        <f>IFERROR(VLOOKUP(A3692,[3]Sheet1!$A:$G,2,FALSE),0)</f>
        <v>0</v>
      </c>
      <c r="O3692" s="13">
        <f>IFERROR(VLOOKUP(A3692,[3]Sheet1!$A:$G,3,FALSE),0)</f>
        <v>0</v>
      </c>
      <c r="P3692" s="13">
        <f>IFERROR(VLOOKUP(A3692,[3]Sheet1!$A:$G,4,FALSE),0)</f>
        <v>0</v>
      </c>
      <c r="Q3692" s="13">
        <f>IFERROR(VLOOKUP(A3692,[3]Sheet1!$A:$G,5,FALSE),0)</f>
        <v>0</v>
      </c>
      <c r="R3692" s="13">
        <f>IFERROR(VLOOKUP(A3692,[3]Sheet1!$A:$H,6,FALSE),0)</f>
        <v>0</v>
      </c>
      <c r="S3692" s="13">
        <f>IFERROR(VLOOKUP(A3692,[3]Sheet1!$A:$I,7,FALSE),0)</f>
        <v>0</v>
      </c>
      <c r="T3692" s="13" t="str">
        <f t="shared" si="273"/>
        <v>Não</v>
      </c>
      <c r="U3692" s="13" t="str">
        <f t="shared" si="273"/>
        <v>Não</v>
      </c>
      <c r="V3692" s="13" t="str">
        <f t="shared" si="273"/>
        <v>Não</v>
      </c>
      <c r="W3692" s="13" t="str">
        <f t="shared" si="273"/>
        <v>Não</v>
      </c>
      <c r="X3692" s="13" t="str">
        <f t="shared" si="274"/>
        <v>Não</v>
      </c>
      <c r="Y3692" s="13" t="str">
        <f t="shared" si="274"/>
        <v>Não</v>
      </c>
    </row>
    <row r="3693" spans="1:25">
      <c r="A3693" s="10">
        <v>140060</v>
      </c>
      <c r="B3693" s="13">
        <f>IFERROR(VLOOKUP(A3693,[1]Monitoramento_Base_somente_Said!$A:$J,5,FALSE),0)</f>
        <v>0</v>
      </c>
      <c r="C3693" s="13">
        <f>IFERROR(VLOOKUP(A3693,[1]Monitoramento_Base_somente_Said!$A:$J,6,FALSE),0)</f>
        <v>0</v>
      </c>
      <c r="D3693" s="13">
        <f>IFERROR(VLOOKUP(A3693,[1]Monitoramento_Base_somente_Said!$A:$J,7,FALSE),0)</f>
        <v>0</v>
      </c>
      <c r="E3693" s="13">
        <f>IFERROR(VLOOKUP(A3693,[1]Monitoramento_Base_somente_Said!$A:$J,8,FALSE),0)</f>
        <v>0</v>
      </c>
      <c r="F3693" s="13">
        <f>IFERROR(VLOOKUP(A3693,[1]Monitoramento_Base_somente_Said!$A:$J,9,FALSE),0)</f>
        <v>0</v>
      </c>
      <c r="G3693" s="13">
        <f>IFERROR(VLOOKUP(A3693,[1]Monitoramento_Base_somente_Said!$A:$J,10,FALSE),0)</f>
        <v>0</v>
      </c>
      <c r="H3693" s="13">
        <f>IFERROR(VLOOKUP(A3693,[2]Sheet1!$A:$I,4,FALSE),0)</f>
        <v>0</v>
      </c>
      <c r="I3693" s="13">
        <f>IFERROR(VLOOKUP(A3693,[2]Sheet1!$A:$I,5,FALSE),0)</f>
        <v>0</v>
      </c>
      <c r="J3693" s="13">
        <f>IFERROR(VLOOKUP(A3693,[2]Sheet1!$A:$I,6,FALSE),0)</f>
        <v>0</v>
      </c>
      <c r="K3693" s="13">
        <f>IFERROR(VLOOKUP(A3693,[2]Sheet1!$A:$I,7,FALSE),0)</f>
        <v>0</v>
      </c>
      <c r="L3693" s="13">
        <f>IFERROR(VLOOKUP(A3693,[2]Sheet1!$A:$I,8,FALSE),0)</f>
        <v>0</v>
      </c>
      <c r="M3693" s="13">
        <f>IFERROR(VLOOKUP(A3693,[2]Sheet1!$A:$I,9,FALSE),0)</f>
        <v>0</v>
      </c>
      <c r="N3693" s="13">
        <f>IFERROR(VLOOKUP(A3693,[3]Sheet1!$A:$G,2,FALSE),0)</f>
        <v>0</v>
      </c>
      <c r="O3693" s="13">
        <f>IFERROR(VLOOKUP(A3693,[3]Sheet1!$A:$G,3,FALSE),0)</f>
        <v>0</v>
      </c>
      <c r="P3693" s="13">
        <f>IFERROR(VLOOKUP(A3693,[3]Sheet1!$A:$G,4,FALSE),0)</f>
        <v>0</v>
      </c>
      <c r="Q3693" s="13">
        <f>IFERROR(VLOOKUP(A3693,[3]Sheet1!$A:$G,5,FALSE),0)</f>
        <v>0</v>
      </c>
      <c r="R3693" s="13">
        <f>IFERROR(VLOOKUP(A3693,[3]Sheet1!$A:$H,6,FALSE),0)</f>
        <v>0</v>
      </c>
      <c r="S3693" s="13">
        <f>IFERROR(VLOOKUP(A3693,[3]Sheet1!$A:$I,7,FALSE),0)</f>
        <v>0</v>
      </c>
      <c r="T3693" s="13" t="str">
        <f t="shared" si="273"/>
        <v>Não</v>
      </c>
      <c r="U3693" s="13" t="str">
        <f t="shared" si="273"/>
        <v>Não</v>
      </c>
      <c r="V3693" s="13" t="str">
        <f t="shared" si="273"/>
        <v>Não</v>
      </c>
      <c r="W3693" s="13" t="str">
        <f t="shared" si="273"/>
        <v>Não</v>
      </c>
      <c r="X3693" s="13" t="str">
        <f t="shared" si="274"/>
        <v>Não</v>
      </c>
      <c r="Y3693" s="13" t="str">
        <f t="shared" si="274"/>
        <v>Não</v>
      </c>
    </row>
    <row r="3694" spans="1:25">
      <c r="A3694" s="10">
        <v>140070</v>
      </c>
      <c r="B3694" s="13">
        <f>IFERROR(VLOOKUP(A3694,[1]Monitoramento_Base_somente_Said!$A:$J,5,FALSE),0)</f>
        <v>19731</v>
      </c>
      <c r="C3694" s="13">
        <f>IFERROR(VLOOKUP(A3694,[1]Monitoramento_Base_somente_Said!$A:$J,6,FALSE),0)</f>
        <v>8777682</v>
      </c>
      <c r="D3694" s="13">
        <f>IFERROR(VLOOKUP(A3694,[1]Monitoramento_Base_somente_Said!$A:$J,7,FALSE),0)</f>
        <v>23649</v>
      </c>
      <c r="E3694" s="13">
        <f>IFERROR(VLOOKUP(A3694,[1]Monitoramento_Base_somente_Said!$A:$J,8,FALSE),0)</f>
        <v>8238535</v>
      </c>
      <c r="F3694" s="13">
        <f>IFERROR(VLOOKUP(A3694,[1]Monitoramento_Base_somente_Said!$A:$J,9,FALSE),0)</f>
        <v>7527</v>
      </c>
      <c r="G3694" s="13">
        <f>IFERROR(VLOOKUP(A3694,[1]Monitoramento_Base_somente_Said!$A:$J,10,FALSE),0)</f>
        <v>3301671</v>
      </c>
      <c r="H3694" s="13">
        <f>IFERROR(VLOOKUP(A3694,[2]Sheet1!$A:$I,4,FALSE),0)</f>
        <v>0</v>
      </c>
      <c r="I3694" s="13">
        <f>IFERROR(VLOOKUP(A3694,[2]Sheet1!$A:$I,5,FALSE),0)</f>
        <v>0</v>
      </c>
      <c r="J3694" s="13">
        <f>IFERROR(VLOOKUP(A3694,[2]Sheet1!$A:$I,6,FALSE),0)</f>
        <v>0</v>
      </c>
      <c r="K3694" s="13">
        <f>IFERROR(VLOOKUP(A3694,[2]Sheet1!$A:$I,7,FALSE),0)</f>
        <v>0</v>
      </c>
      <c r="L3694" s="13">
        <f>IFERROR(VLOOKUP(A3694,[2]Sheet1!$A:$I,8,FALSE),0)</f>
        <v>0</v>
      </c>
      <c r="M3694" s="13">
        <f>IFERROR(VLOOKUP(A3694,[2]Sheet1!$A:$I,9,FALSE),0)</f>
        <v>0</v>
      </c>
      <c r="N3694" s="13">
        <f>IFERROR(VLOOKUP(A3694,[3]Sheet1!$A:$G,2,FALSE),0)</f>
        <v>0</v>
      </c>
      <c r="O3694" s="13">
        <f>IFERROR(VLOOKUP(A3694,[3]Sheet1!$A:$G,3,FALSE),0)</f>
        <v>0</v>
      </c>
      <c r="P3694" s="13">
        <f>IFERROR(VLOOKUP(A3694,[3]Sheet1!$A:$G,4,FALSE),0)</f>
        <v>0</v>
      </c>
      <c r="Q3694" s="13">
        <f>IFERROR(VLOOKUP(A3694,[3]Sheet1!$A:$G,5,FALSE),0)</f>
        <v>0</v>
      </c>
      <c r="R3694" s="13">
        <f>IFERROR(VLOOKUP(A3694,[3]Sheet1!$A:$H,6,FALSE),0)</f>
        <v>0</v>
      </c>
      <c r="S3694" s="13">
        <f>IFERROR(VLOOKUP(A3694,[3]Sheet1!$A:$I,7,FALSE),0)</f>
        <v>0</v>
      </c>
      <c r="T3694" s="13" t="str">
        <f t="shared" si="273"/>
        <v>Sim</v>
      </c>
      <c r="U3694" s="13" t="str">
        <f t="shared" si="273"/>
        <v>Sim</v>
      </c>
      <c r="V3694" s="13" t="str">
        <f t="shared" si="273"/>
        <v>Sim</v>
      </c>
      <c r="W3694" s="13" t="str">
        <f t="shared" si="273"/>
        <v>Sim</v>
      </c>
      <c r="X3694" s="13" t="str">
        <f t="shared" si="274"/>
        <v>Sim</v>
      </c>
      <c r="Y3694" s="13" t="str">
        <f t="shared" si="274"/>
        <v>Sim</v>
      </c>
    </row>
    <row r="3695" spans="1:25">
      <c r="A3695" s="10">
        <v>430003</v>
      </c>
      <c r="B3695" s="13">
        <f>IFERROR(VLOOKUP(A3695,[1]Monitoramento_Base_somente_Said!$A:$J,5,FALSE),0)</f>
        <v>90657</v>
      </c>
      <c r="C3695" s="13">
        <f>IFERROR(VLOOKUP(A3695,[1]Monitoramento_Base_somente_Said!$A:$J,6,FALSE),0)</f>
        <v>25093551</v>
      </c>
      <c r="D3695" s="13">
        <f>IFERROR(VLOOKUP(A3695,[1]Monitoramento_Base_somente_Said!$A:$J,7,FALSE),0)</f>
        <v>96145</v>
      </c>
      <c r="E3695" s="13">
        <f>IFERROR(VLOOKUP(A3695,[1]Monitoramento_Base_somente_Said!$A:$J,8,FALSE),0)</f>
        <v>23630254</v>
      </c>
      <c r="F3695" s="13">
        <f>IFERROR(VLOOKUP(A3695,[1]Monitoramento_Base_somente_Said!$A:$J,9,FALSE),0)</f>
        <v>20993</v>
      </c>
      <c r="G3695" s="13">
        <f>IFERROR(VLOOKUP(A3695,[1]Monitoramento_Base_somente_Said!$A:$J,10,FALSE),0)</f>
        <v>9080887</v>
      </c>
      <c r="H3695" s="13">
        <f>IFERROR(VLOOKUP(A3695,[2]Sheet1!$A:$I,4,FALSE),0)</f>
        <v>0</v>
      </c>
      <c r="I3695" s="13">
        <f>IFERROR(VLOOKUP(A3695,[2]Sheet1!$A:$I,5,FALSE),0)</f>
        <v>0</v>
      </c>
      <c r="J3695" s="13">
        <f>IFERROR(VLOOKUP(A3695,[2]Sheet1!$A:$I,6,FALSE),0)</f>
        <v>0</v>
      </c>
      <c r="K3695" s="13">
        <f>IFERROR(VLOOKUP(A3695,[2]Sheet1!$A:$I,7,FALSE),0)</f>
        <v>0</v>
      </c>
      <c r="L3695" s="13">
        <f>IFERROR(VLOOKUP(A3695,[2]Sheet1!$A:$I,8,FALSE),0)</f>
        <v>0</v>
      </c>
      <c r="M3695" s="13">
        <f>IFERROR(VLOOKUP(A3695,[2]Sheet1!$A:$I,9,FALSE),0)</f>
        <v>0</v>
      </c>
      <c r="N3695" s="13">
        <f>IFERROR(VLOOKUP(A3695,[3]Sheet1!$A:$G,2,FALSE),0)</f>
        <v>0</v>
      </c>
      <c r="O3695" s="13">
        <f>IFERROR(VLOOKUP(A3695,[3]Sheet1!$A:$G,3,FALSE),0)</f>
        <v>0</v>
      </c>
      <c r="P3695" s="13">
        <f>IFERROR(VLOOKUP(A3695,[3]Sheet1!$A:$G,4,FALSE),0)</f>
        <v>0</v>
      </c>
      <c r="Q3695" s="13">
        <f>IFERROR(VLOOKUP(A3695,[3]Sheet1!$A:$G,5,FALSE),0)</f>
        <v>0</v>
      </c>
      <c r="R3695" s="13">
        <f>IFERROR(VLOOKUP(A3695,[3]Sheet1!$A:$H,6,FALSE),0)</f>
        <v>0</v>
      </c>
      <c r="S3695" s="13">
        <f>IFERROR(VLOOKUP(A3695,[3]Sheet1!$A:$I,7,FALSE),0)</f>
        <v>0</v>
      </c>
      <c r="T3695" s="13" t="str">
        <f t="shared" si="273"/>
        <v>Sim</v>
      </c>
      <c r="U3695" s="13" t="str">
        <f t="shared" si="273"/>
        <v>Sim</v>
      </c>
      <c r="V3695" s="13" t="str">
        <f t="shared" si="273"/>
        <v>Sim</v>
      </c>
      <c r="W3695" s="13" t="str">
        <f t="shared" si="273"/>
        <v>Sim</v>
      </c>
      <c r="X3695" s="13" t="str">
        <f t="shared" si="274"/>
        <v>Sim</v>
      </c>
      <c r="Y3695" s="13" t="str">
        <f t="shared" si="274"/>
        <v>Sim</v>
      </c>
    </row>
    <row r="3696" spans="1:25">
      <c r="A3696" s="10">
        <v>430010</v>
      </c>
      <c r="B3696" s="13">
        <f>IFERROR(VLOOKUP(A3696,[1]Monitoramento_Base_somente_Said!$A:$J,5,FALSE),0)</f>
        <v>0</v>
      </c>
      <c r="C3696" s="13">
        <f>IFERROR(VLOOKUP(A3696,[1]Monitoramento_Base_somente_Said!$A:$J,6,FALSE),0)</f>
        <v>15389051</v>
      </c>
      <c r="D3696" s="13">
        <f>IFERROR(VLOOKUP(A3696,[1]Monitoramento_Base_somente_Said!$A:$J,7,FALSE),0)</f>
        <v>0</v>
      </c>
      <c r="E3696" s="13">
        <f>IFERROR(VLOOKUP(A3696,[1]Monitoramento_Base_somente_Said!$A:$J,8,FALSE),0)</f>
        <v>14396209</v>
      </c>
      <c r="F3696" s="13">
        <f>IFERROR(VLOOKUP(A3696,[1]Monitoramento_Base_somente_Said!$A:$J,9,FALSE),0)</f>
        <v>0</v>
      </c>
      <c r="G3696" s="13">
        <f>IFERROR(VLOOKUP(A3696,[1]Monitoramento_Base_somente_Said!$A:$J,10,FALSE),0)</f>
        <v>5957052</v>
      </c>
      <c r="H3696" s="13">
        <f>IFERROR(VLOOKUP(A3696,[2]Sheet1!$A:$I,4,FALSE),0)</f>
        <v>0</v>
      </c>
      <c r="I3696" s="13">
        <f>IFERROR(VLOOKUP(A3696,[2]Sheet1!$A:$I,5,FALSE),0)</f>
        <v>0</v>
      </c>
      <c r="J3696" s="13">
        <f>IFERROR(VLOOKUP(A3696,[2]Sheet1!$A:$I,6,FALSE),0)</f>
        <v>0</v>
      </c>
      <c r="K3696" s="13">
        <f>IFERROR(VLOOKUP(A3696,[2]Sheet1!$A:$I,7,FALSE),0)</f>
        <v>0</v>
      </c>
      <c r="L3696" s="13">
        <f>IFERROR(VLOOKUP(A3696,[2]Sheet1!$A:$I,8,FALSE),0)</f>
        <v>0</v>
      </c>
      <c r="M3696" s="13">
        <f>IFERROR(VLOOKUP(A3696,[2]Sheet1!$A:$I,9,FALSE),0)</f>
        <v>0</v>
      </c>
      <c r="N3696" s="13">
        <f>IFERROR(VLOOKUP(A3696,[3]Sheet1!$A:$G,2,FALSE),0)</f>
        <v>282252</v>
      </c>
      <c r="O3696" s="13">
        <f>IFERROR(VLOOKUP(A3696,[3]Sheet1!$A:$G,3,FALSE),0)</f>
        <v>44865413</v>
      </c>
      <c r="P3696" s="13">
        <f>IFERROR(VLOOKUP(A3696,[3]Sheet1!$A:$G,4,FALSE),0)</f>
        <v>85535</v>
      </c>
      <c r="Q3696" s="13">
        <f>IFERROR(VLOOKUP(A3696,[3]Sheet1!$A:$G,5,FALSE),0)</f>
        <v>27686200</v>
      </c>
      <c r="R3696" s="13">
        <f>IFERROR(VLOOKUP(A3696,[3]Sheet1!$A:$H,6,FALSE),0)</f>
        <v>29028</v>
      </c>
      <c r="S3696" s="13">
        <f>IFERROR(VLOOKUP(A3696,[3]Sheet1!$A:$I,7,FALSE),0)</f>
        <v>12827149</v>
      </c>
      <c r="T3696" s="13" t="str">
        <f t="shared" si="273"/>
        <v>Sim</v>
      </c>
      <c r="U3696" s="13" t="str">
        <f t="shared" si="273"/>
        <v>Sim</v>
      </c>
      <c r="V3696" s="13" t="str">
        <f t="shared" si="273"/>
        <v>Sim</v>
      </c>
      <c r="W3696" s="13" t="str">
        <f t="shared" si="273"/>
        <v>Sim</v>
      </c>
      <c r="X3696" s="13" t="str">
        <f t="shared" si="274"/>
        <v>Sim</v>
      </c>
      <c r="Y3696" s="13" t="str">
        <f t="shared" si="274"/>
        <v>Sim</v>
      </c>
    </row>
    <row r="3697" spans="1:25">
      <c r="A3697" s="10">
        <v>430030</v>
      </c>
      <c r="B3697" s="13">
        <f>IFERROR(VLOOKUP(A3697,[1]Monitoramento_Base_somente_Said!$A:$J,5,FALSE),0)</f>
        <v>0</v>
      </c>
      <c r="C3697" s="13">
        <f>IFERROR(VLOOKUP(A3697,[1]Monitoramento_Base_somente_Said!$A:$J,6,FALSE),0)</f>
        <v>0</v>
      </c>
      <c r="D3697" s="13">
        <f>IFERROR(VLOOKUP(A3697,[1]Monitoramento_Base_somente_Said!$A:$J,7,FALSE),0)</f>
        <v>0</v>
      </c>
      <c r="E3697" s="13">
        <f>IFERROR(VLOOKUP(A3697,[1]Monitoramento_Base_somente_Said!$A:$J,8,FALSE),0)</f>
        <v>0</v>
      </c>
      <c r="F3697" s="13">
        <f>IFERROR(VLOOKUP(A3697,[1]Monitoramento_Base_somente_Said!$A:$J,9,FALSE),0)</f>
        <v>0</v>
      </c>
      <c r="G3697" s="13">
        <f>IFERROR(VLOOKUP(A3697,[1]Monitoramento_Base_somente_Said!$A:$J,10,FALSE),0)</f>
        <v>0</v>
      </c>
      <c r="H3697" s="13">
        <f>IFERROR(VLOOKUP(A3697,[2]Sheet1!$A:$I,4,FALSE),0)</f>
        <v>0</v>
      </c>
      <c r="I3697" s="13">
        <f>IFERROR(VLOOKUP(A3697,[2]Sheet1!$A:$I,5,FALSE),0)</f>
        <v>0</v>
      </c>
      <c r="J3697" s="13">
        <f>IFERROR(VLOOKUP(A3697,[2]Sheet1!$A:$I,6,FALSE),0)</f>
        <v>0</v>
      </c>
      <c r="K3697" s="13">
        <f>IFERROR(VLOOKUP(A3697,[2]Sheet1!$A:$I,7,FALSE),0)</f>
        <v>0</v>
      </c>
      <c r="L3697" s="13">
        <f>IFERROR(VLOOKUP(A3697,[2]Sheet1!$A:$I,8,FALSE),0)</f>
        <v>0</v>
      </c>
      <c r="M3697" s="13">
        <f>IFERROR(VLOOKUP(A3697,[2]Sheet1!$A:$I,9,FALSE),0)</f>
        <v>0</v>
      </c>
      <c r="N3697" s="13">
        <f>IFERROR(VLOOKUP(A3697,[3]Sheet1!$A:$G,2,FALSE),0)</f>
        <v>60</v>
      </c>
      <c r="O3697" s="13">
        <f>IFERROR(VLOOKUP(A3697,[3]Sheet1!$A:$G,3,FALSE),0)</f>
        <v>33585</v>
      </c>
      <c r="P3697" s="13">
        <f>IFERROR(VLOOKUP(A3697,[3]Sheet1!$A:$G,4,FALSE),0)</f>
        <v>107</v>
      </c>
      <c r="Q3697" s="13">
        <f>IFERROR(VLOOKUP(A3697,[3]Sheet1!$A:$G,5,FALSE),0)</f>
        <v>40686</v>
      </c>
      <c r="R3697" s="13">
        <f>IFERROR(VLOOKUP(A3697,[3]Sheet1!$A:$H,6,FALSE),0)</f>
        <v>226</v>
      </c>
      <c r="S3697" s="13">
        <f>IFERROR(VLOOKUP(A3697,[3]Sheet1!$A:$I,7,FALSE),0)</f>
        <v>11960</v>
      </c>
      <c r="T3697" s="13" t="str">
        <f t="shared" si="273"/>
        <v>Sim</v>
      </c>
      <c r="U3697" s="13" t="str">
        <f t="shared" si="273"/>
        <v>Sim</v>
      </c>
      <c r="V3697" s="13" t="str">
        <f t="shared" si="273"/>
        <v>Sim</v>
      </c>
      <c r="W3697" s="13" t="str">
        <f t="shared" si="273"/>
        <v>Sim</v>
      </c>
      <c r="X3697" s="13" t="str">
        <f t="shared" si="274"/>
        <v>Sim</v>
      </c>
      <c r="Y3697" s="13" t="str">
        <f t="shared" si="274"/>
        <v>Sim</v>
      </c>
    </row>
    <row r="3698" spans="1:25">
      <c r="A3698" s="10">
        <v>430045</v>
      </c>
      <c r="B3698" s="13">
        <f>IFERROR(VLOOKUP(A3698,[1]Monitoramento_Base_somente_Said!$A:$J,5,FALSE),0)</f>
        <v>0</v>
      </c>
      <c r="C3698" s="13">
        <f>IFERROR(VLOOKUP(A3698,[1]Monitoramento_Base_somente_Said!$A:$J,6,FALSE),0)</f>
        <v>0</v>
      </c>
      <c r="D3698" s="13">
        <f>IFERROR(VLOOKUP(A3698,[1]Monitoramento_Base_somente_Said!$A:$J,7,FALSE),0)</f>
        <v>0</v>
      </c>
      <c r="E3698" s="13">
        <f>IFERROR(VLOOKUP(A3698,[1]Monitoramento_Base_somente_Said!$A:$J,8,FALSE),0)</f>
        <v>0</v>
      </c>
      <c r="F3698" s="13">
        <f>IFERROR(VLOOKUP(A3698,[1]Monitoramento_Base_somente_Said!$A:$J,9,FALSE),0)</f>
        <v>0</v>
      </c>
      <c r="G3698" s="13">
        <f>IFERROR(VLOOKUP(A3698,[1]Monitoramento_Base_somente_Said!$A:$J,10,FALSE),0)</f>
        <v>0</v>
      </c>
      <c r="H3698" s="13">
        <f>IFERROR(VLOOKUP(A3698,[2]Sheet1!$A:$I,4,FALSE),0)</f>
        <v>0</v>
      </c>
      <c r="I3698" s="13">
        <f>IFERROR(VLOOKUP(A3698,[2]Sheet1!$A:$I,5,FALSE),0)</f>
        <v>0</v>
      </c>
      <c r="J3698" s="13">
        <f>IFERROR(VLOOKUP(A3698,[2]Sheet1!$A:$I,6,FALSE),0)</f>
        <v>0</v>
      </c>
      <c r="K3698" s="13">
        <f>IFERROR(VLOOKUP(A3698,[2]Sheet1!$A:$I,7,FALSE),0)</f>
        <v>0</v>
      </c>
      <c r="L3698" s="13">
        <f>IFERROR(VLOOKUP(A3698,[2]Sheet1!$A:$I,8,FALSE),0)</f>
        <v>0</v>
      </c>
      <c r="M3698" s="13">
        <f>IFERROR(VLOOKUP(A3698,[2]Sheet1!$A:$I,9,FALSE),0)</f>
        <v>0</v>
      </c>
      <c r="N3698" s="13">
        <f>IFERROR(VLOOKUP(A3698,[3]Sheet1!$A:$G,2,FALSE),0)</f>
        <v>3281</v>
      </c>
      <c r="O3698" s="13">
        <f>IFERROR(VLOOKUP(A3698,[3]Sheet1!$A:$G,3,FALSE),0)</f>
        <v>109554</v>
      </c>
      <c r="P3698" s="13">
        <f>IFERROR(VLOOKUP(A3698,[3]Sheet1!$A:$G,4,FALSE),0)</f>
        <v>441</v>
      </c>
      <c r="Q3698" s="13">
        <f>IFERROR(VLOOKUP(A3698,[3]Sheet1!$A:$G,5,FALSE),0)</f>
        <v>8986</v>
      </c>
      <c r="R3698" s="13">
        <f>IFERROR(VLOOKUP(A3698,[3]Sheet1!$A:$H,6,FALSE),0)</f>
        <v>134</v>
      </c>
      <c r="S3698" s="13">
        <f>IFERROR(VLOOKUP(A3698,[3]Sheet1!$A:$I,7,FALSE),0)</f>
        <v>11819</v>
      </c>
      <c r="T3698" s="13" t="str">
        <f t="shared" si="273"/>
        <v>Sim</v>
      </c>
      <c r="U3698" s="13" t="str">
        <f t="shared" si="273"/>
        <v>Sim</v>
      </c>
      <c r="V3698" s="13" t="str">
        <f t="shared" si="273"/>
        <v>Sim</v>
      </c>
      <c r="W3698" s="13" t="str">
        <f t="shared" si="273"/>
        <v>Sim</v>
      </c>
      <c r="X3698" s="13" t="str">
        <f t="shared" si="274"/>
        <v>Sim</v>
      </c>
      <c r="Y3698" s="13" t="str">
        <f t="shared" si="274"/>
        <v>Sim</v>
      </c>
    </row>
    <row r="3699" spans="1:25">
      <c r="A3699" s="10">
        <v>430050</v>
      </c>
      <c r="B3699" s="13">
        <f>IFERROR(VLOOKUP(A3699,[1]Monitoramento_Base_somente_Said!$A:$J,5,FALSE),0)</f>
        <v>0</v>
      </c>
      <c r="C3699" s="13">
        <f>IFERROR(VLOOKUP(A3699,[1]Monitoramento_Base_somente_Said!$A:$J,6,FALSE),0)</f>
        <v>0</v>
      </c>
      <c r="D3699" s="13">
        <f>IFERROR(VLOOKUP(A3699,[1]Monitoramento_Base_somente_Said!$A:$J,7,FALSE),0)</f>
        <v>0</v>
      </c>
      <c r="E3699" s="13">
        <f>IFERROR(VLOOKUP(A3699,[1]Monitoramento_Base_somente_Said!$A:$J,8,FALSE),0)</f>
        <v>0</v>
      </c>
      <c r="F3699" s="13">
        <f>IFERROR(VLOOKUP(A3699,[1]Monitoramento_Base_somente_Said!$A:$J,9,FALSE),0)</f>
        <v>0</v>
      </c>
      <c r="G3699" s="13">
        <f>IFERROR(VLOOKUP(A3699,[1]Monitoramento_Base_somente_Said!$A:$J,10,FALSE),0)</f>
        <v>0</v>
      </c>
      <c r="H3699" s="13">
        <f>IFERROR(VLOOKUP(A3699,[2]Sheet1!$A:$I,4,FALSE),0)</f>
        <v>0</v>
      </c>
      <c r="I3699" s="13">
        <f>IFERROR(VLOOKUP(A3699,[2]Sheet1!$A:$I,5,FALSE),0)</f>
        <v>0</v>
      </c>
      <c r="J3699" s="13">
        <f>IFERROR(VLOOKUP(A3699,[2]Sheet1!$A:$I,6,FALSE),0)</f>
        <v>0</v>
      </c>
      <c r="K3699" s="13">
        <f>IFERROR(VLOOKUP(A3699,[2]Sheet1!$A:$I,7,FALSE),0)</f>
        <v>0</v>
      </c>
      <c r="L3699" s="13">
        <f>IFERROR(VLOOKUP(A3699,[2]Sheet1!$A:$I,8,FALSE),0)</f>
        <v>0</v>
      </c>
      <c r="M3699" s="13">
        <f>IFERROR(VLOOKUP(A3699,[2]Sheet1!$A:$I,9,FALSE),0)</f>
        <v>0</v>
      </c>
      <c r="N3699" s="13">
        <f>IFERROR(VLOOKUP(A3699,[3]Sheet1!$A:$G,2,FALSE),0)</f>
        <v>35</v>
      </c>
      <c r="O3699" s="13">
        <f>IFERROR(VLOOKUP(A3699,[3]Sheet1!$A:$G,3,FALSE),0)</f>
        <v>0</v>
      </c>
      <c r="P3699" s="13">
        <f>IFERROR(VLOOKUP(A3699,[3]Sheet1!$A:$G,4,FALSE),0)</f>
        <v>373</v>
      </c>
      <c r="Q3699" s="13">
        <f>IFERROR(VLOOKUP(A3699,[3]Sheet1!$A:$G,5,FALSE),0)</f>
        <v>0</v>
      </c>
      <c r="R3699" s="13">
        <f>IFERROR(VLOOKUP(A3699,[3]Sheet1!$A:$H,6,FALSE),0)</f>
        <v>3509</v>
      </c>
      <c r="S3699" s="13">
        <f>IFERROR(VLOOKUP(A3699,[3]Sheet1!$A:$I,7,FALSE),0)</f>
        <v>0</v>
      </c>
      <c r="T3699" s="13" t="str">
        <f t="shared" si="273"/>
        <v>Sim</v>
      </c>
      <c r="U3699" s="13" t="str">
        <f t="shared" si="273"/>
        <v>Não</v>
      </c>
      <c r="V3699" s="13" t="str">
        <f t="shared" si="273"/>
        <v>Sim</v>
      </c>
      <c r="W3699" s="13" t="str">
        <f t="shared" si="273"/>
        <v>Não</v>
      </c>
      <c r="X3699" s="13" t="str">
        <f t="shared" si="274"/>
        <v>Sim</v>
      </c>
      <c r="Y3699" s="13" t="str">
        <f t="shared" si="274"/>
        <v>Não</v>
      </c>
    </row>
    <row r="3700" spans="1:25">
      <c r="A3700" s="10">
        <v>430060</v>
      </c>
      <c r="B3700" s="13">
        <f>IFERROR(VLOOKUP(A3700,[1]Monitoramento_Base_somente_Said!$A:$J,5,FALSE),0)</f>
        <v>0</v>
      </c>
      <c r="C3700" s="13">
        <f>IFERROR(VLOOKUP(A3700,[1]Monitoramento_Base_somente_Said!$A:$J,6,FALSE),0)</f>
        <v>0</v>
      </c>
      <c r="D3700" s="13">
        <f>IFERROR(VLOOKUP(A3700,[1]Monitoramento_Base_somente_Said!$A:$J,7,FALSE),0)</f>
        <v>0</v>
      </c>
      <c r="E3700" s="13">
        <f>IFERROR(VLOOKUP(A3700,[1]Monitoramento_Base_somente_Said!$A:$J,8,FALSE),0)</f>
        <v>0</v>
      </c>
      <c r="F3700" s="13">
        <f>IFERROR(VLOOKUP(A3700,[1]Monitoramento_Base_somente_Said!$A:$J,9,FALSE),0)</f>
        <v>0</v>
      </c>
      <c r="G3700" s="13">
        <f>IFERROR(VLOOKUP(A3700,[1]Monitoramento_Base_somente_Said!$A:$J,10,FALSE),0)</f>
        <v>0</v>
      </c>
      <c r="H3700" s="13">
        <f>IFERROR(VLOOKUP(A3700,[2]Sheet1!$A:$I,4,FALSE),0)</f>
        <v>0</v>
      </c>
      <c r="I3700" s="13">
        <f>IFERROR(VLOOKUP(A3700,[2]Sheet1!$A:$I,5,FALSE),0)</f>
        <v>0</v>
      </c>
      <c r="J3700" s="13">
        <f>IFERROR(VLOOKUP(A3700,[2]Sheet1!$A:$I,6,FALSE),0)</f>
        <v>0</v>
      </c>
      <c r="K3700" s="13">
        <f>IFERROR(VLOOKUP(A3700,[2]Sheet1!$A:$I,7,FALSE),0)</f>
        <v>0</v>
      </c>
      <c r="L3700" s="13">
        <f>IFERROR(VLOOKUP(A3700,[2]Sheet1!$A:$I,8,FALSE),0)</f>
        <v>0</v>
      </c>
      <c r="M3700" s="13">
        <f>IFERROR(VLOOKUP(A3700,[2]Sheet1!$A:$I,9,FALSE),0)</f>
        <v>0</v>
      </c>
      <c r="N3700" s="13">
        <f>IFERROR(VLOOKUP(A3700,[3]Sheet1!$A:$G,2,FALSE),0)</f>
        <v>0</v>
      </c>
      <c r="O3700" s="13">
        <f>IFERROR(VLOOKUP(A3700,[3]Sheet1!$A:$G,3,FALSE),0)</f>
        <v>0</v>
      </c>
      <c r="P3700" s="13">
        <f>IFERROR(VLOOKUP(A3700,[3]Sheet1!$A:$G,4,FALSE),0)</f>
        <v>0</v>
      </c>
      <c r="Q3700" s="13">
        <f>IFERROR(VLOOKUP(A3700,[3]Sheet1!$A:$G,5,FALSE),0)</f>
        <v>0</v>
      </c>
      <c r="R3700" s="13">
        <f>IFERROR(VLOOKUP(A3700,[3]Sheet1!$A:$H,6,FALSE),0)</f>
        <v>0</v>
      </c>
      <c r="S3700" s="13">
        <f>IFERROR(VLOOKUP(A3700,[3]Sheet1!$A:$I,7,FALSE),0)</f>
        <v>0</v>
      </c>
      <c r="T3700" s="13" t="str">
        <f t="shared" si="273"/>
        <v>Não</v>
      </c>
      <c r="U3700" s="13" t="str">
        <f t="shared" si="273"/>
        <v>Não</v>
      </c>
      <c r="V3700" s="13" t="str">
        <f t="shared" si="273"/>
        <v>Não</v>
      </c>
      <c r="W3700" s="13" t="str">
        <f t="shared" si="273"/>
        <v>Não</v>
      </c>
      <c r="X3700" s="13" t="str">
        <f t="shared" si="274"/>
        <v>Não</v>
      </c>
      <c r="Y3700" s="13" t="str">
        <f t="shared" si="274"/>
        <v>Não</v>
      </c>
    </row>
    <row r="3701" spans="1:25">
      <c r="A3701" s="10">
        <v>430063</v>
      </c>
      <c r="B3701" s="13">
        <f>IFERROR(VLOOKUP(A3701,[1]Monitoramento_Base_somente_Said!$A:$J,5,FALSE),0)</f>
        <v>0</v>
      </c>
      <c r="C3701" s="13">
        <f>IFERROR(VLOOKUP(A3701,[1]Monitoramento_Base_somente_Said!$A:$J,6,FALSE),0)</f>
        <v>5820622</v>
      </c>
      <c r="D3701" s="13">
        <f>IFERROR(VLOOKUP(A3701,[1]Monitoramento_Base_somente_Said!$A:$J,7,FALSE),0)</f>
        <v>0</v>
      </c>
      <c r="E3701" s="13">
        <f>IFERROR(VLOOKUP(A3701,[1]Monitoramento_Base_somente_Said!$A:$J,8,FALSE),0)</f>
        <v>5445098</v>
      </c>
      <c r="F3701" s="13">
        <f>IFERROR(VLOOKUP(A3701,[1]Monitoramento_Base_somente_Said!$A:$J,9,FALSE),0)</f>
        <v>0</v>
      </c>
      <c r="G3701" s="13">
        <f>IFERROR(VLOOKUP(A3701,[1]Monitoramento_Base_somente_Said!$A:$J,10,FALSE),0)</f>
        <v>2253144</v>
      </c>
      <c r="H3701" s="13">
        <f>IFERROR(VLOOKUP(A3701,[2]Sheet1!$A:$I,4,FALSE),0)</f>
        <v>0</v>
      </c>
      <c r="I3701" s="13">
        <f>IFERROR(VLOOKUP(A3701,[2]Sheet1!$A:$I,5,FALSE),0)</f>
        <v>0</v>
      </c>
      <c r="J3701" s="13">
        <f>IFERROR(VLOOKUP(A3701,[2]Sheet1!$A:$I,6,FALSE),0)</f>
        <v>0</v>
      </c>
      <c r="K3701" s="13">
        <f>IFERROR(VLOOKUP(A3701,[2]Sheet1!$A:$I,7,FALSE),0)</f>
        <v>0</v>
      </c>
      <c r="L3701" s="13">
        <f>IFERROR(VLOOKUP(A3701,[2]Sheet1!$A:$I,8,FALSE),0)</f>
        <v>0</v>
      </c>
      <c r="M3701" s="13">
        <f>IFERROR(VLOOKUP(A3701,[2]Sheet1!$A:$I,9,FALSE),0)</f>
        <v>0</v>
      </c>
      <c r="N3701" s="13">
        <f>IFERROR(VLOOKUP(A3701,[3]Sheet1!$A:$G,2,FALSE),0)</f>
        <v>0</v>
      </c>
      <c r="O3701" s="13">
        <f>IFERROR(VLOOKUP(A3701,[3]Sheet1!$A:$G,3,FALSE),0)</f>
        <v>0</v>
      </c>
      <c r="P3701" s="13">
        <f>IFERROR(VLOOKUP(A3701,[3]Sheet1!$A:$G,4,FALSE),0)</f>
        <v>0</v>
      </c>
      <c r="Q3701" s="13">
        <f>IFERROR(VLOOKUP(A3701,[3]Sheet1!$A:$G,5,FALSE),0)</f>
        <v>0</v>
      </c>
      <c r="R3701" s="13">
        <f>IFERROR(VLOOKUP(A3701,[3]Sheet1!$A:$H,6,FALSE),0)</f>
        <v>0</v>
      </c>
      <c r="S3701" s="13">
        <f>IFERROR(VLOOKUP(A3701,[3]Sheet1!$A:$I,7,FALSE),0)</f>
        <v>0</v>
      </c>
      <c r="T3701" s="13" t="str">
        <f t="shared" si="273"/>
        <v>Não</v>
      </c>
      <c r="U3701" s="13" t="str">
        <f t="shared" si="273"/>
        <v>Sim</v>
      </c>
      <c r="V3701" s="13" t="str">
        <f t="shared" si="273"/>
        <v>Não</v>
      </c>
      <c r="W3701" s="13" t="str">
        <f t="shared" si="273"/>
        <v>Sim</v>
      </c>
      <c r="X3701" s="13" t="str">
        <f t="shared" si="274"/>
        <v>Não</v>
      </c>
      <c r="Y3701" s="13" t="str">
        <f t="shared" si="274"/>
        <v>Sim</v>
      </c>
    </row>
    <row r="3702" spans="1:25">
      <c r="A3702" s="10">
        <v>430064</v>
      </c>
      <c r="B3702" s="13">
        <f>IFERROR(VLOOKUP(A3702,[1]Monitoramento_Base_somente_Said!$A:$J,5,FALSE),0)</f>
        <v>0</v>
      </c>
      <c r="C3702" s="13">
        <f>IFERROR(VLOOKUP(A3702,[1]Monitoramento_Base_somente_Said!$A:$J,6,FALSE),0)</f>
        <v>0</v>
      </c>
      <c r="D3702" s="13">
        <f>IFERROR(VLOOKUP(A3702,[1]Monitoramento_Base_somente_Said!$A:$J,7,FALSE),0)</f>
        <v>0</v>
      </c>
      <c r="E3702" s="13">
        <f>IFERROR(VLOOKUP(A3702,[1]Monitoramento_Base_somente_Said!$A:$J,8,FALSE),0)</f>
        <v>0</v>
      </c>
      <c r="F3702" s="13">
        <f>IFERROR(VLOOKUP(A3702,[1]Monitoramento_Base_somente_Said!$A:$J,9,FALSE),0)</f>
        <v>0</v>
      </c>
      <c r="G3702" s="13">
        <f>IFERROR(VLOOKUP(A3702,[1]Monitoramento_Base_somente_Said!$A:$J,10,FALSE),0)</f>
        <v>0</v>
      </c>
      <c r="H3702" s="13">
        <f>IFERROR(VLOOKUP(A3702,[2]Sheet1!$A:$I,4,FALSE),0)</f>
        <v>0</v>
      </c>
      <c r="I3702" s="13">
        <f>IFERROR(VLOOKUP(A3702,[2]Sheet1!$A:$I,5,FALSE),0)</f>
        <v>0</v>
      </c>
      <c r="J3702" s="13">
        <f>IFERROR(VLOOKUP(A3702,[2]Sheet1!$A:$I,6,FALSE),0)</f>
        <v>0</v>
      </c>
      <c r="K3702" s="13">
        <f>IFERROR(VLOOKUP(A3702,[2]Sheet1!$A:$I,7,FALSE),0)</f>
        <v>0</v>
      </c>
      <c r="L3702" s="13">
        <f>IFERROR(VLOOKUP(A3702,[2]Sheet1!$A:$I,8,FALSE),0)</f>
        <v>0</v>
      </c>
      <c r="M3702" s="13">
        <f>IFERROR(VLOOKUP(A3702,[2]Sheet1!$A:$I,9,FALSE),0)</f>
        <v>0</v>
      </c>
      <c r="N3702" s="13">
        <f>IFERROR(VLOOKUP(A3702,[3]Sheet1!$A:$G,2,FALSE),0)</f>
        <v>31665</v>
      </c>
      <c r="O3702" s="13">
        <f>IFERROR(VLOOKUP(A3702,[3]Sheet1!$A:$G,3,FALSE),0)</f>
        <v>15008750</v>
      </c>
      <c r="P3702" s="13">
        <f>IFERROR(VLOOKUP(A3702,[3]Sheet1!$A:$G,4,FALSE),0)</f>
        <v>12899</v>
      </c>
      <c r="Q3702" s="13">
        <f>IFERROR(VLOOKUP(A3702,[3]Sheet1!$A:$G,5,FALSE),0)</f>
        <v>14430176</v>
      </c>
      <c r="R3702" s="13">
        <f>IFERROR(VLOOKUP(A3702,[3]Sheet1!$A:$H,6,FALSE),0)</f>
        <v>0</v>
      </c>
      <c r="S3702" s="13">
        <f>IFERROR(VLOOKUP(A3702,[3]Sheet1!$A:$I,7,FALSE),0)</f>
        <v>6134160</v>
      </c>
      <c r="T3702" s="13" t="str">
        <f t="shared" si="273"/>
        <v>Sim</v>
      </c>
      <c r="U3702" s="13" t="str">
        <f t="shared" si="273"/>
        <v>Sim</v>
      </c>
      <c r="V3702" s="13" t="str">
        <f t="shared" si="273"/>
        <v>Sim</v>
      </c>
      <c r="W3702" s="13" t="str">
        <f t="shared" si="273"/>
        <v>Sim</v>
      </c>
      <c r="X3702" s="13" t="str">
        <f t="shared" si="274"/>
        <v>Não</v>
      </c>
      <c r="Y3702" s="13" t="str">
        <f t="shared" si="274"/>
        <v>Sim</v>
      </c>
    </row>
    <row r="3703" spans="1:25">
      <c r="A3703" s="10">
        <v>430066</v>
      </c>
      <c r="B3703" s="13">
        <f>IFERROR(VLOOKUP(A3703,[1]Monitoramento_Base_somente_Said!$A:$J,5,FALSE),0)</f>
        <v>0</v>
      </c>
      <c r="C3703" s="13">
        <f>IFERROR(VLOOKUP(A3703,[1]Monitoramento_Base_somente_Said!$A:$J,6,FALSE),0)</f>
        <v>0</v>
      </c>
      <c r="D3703" s="13">
        <f>IFERROR(VLOOKUP(A3703,[1]Monitoramento_Base_somente_Said!$A:$J,7,FALSE),0)</f>
        <v>0</v>
      </c>
      <c r="E3703" s="13">
        <f>IFERROR(VLOOKUP(A3703,[1]Monitoramento_Base_somente_Said!$A:$J,8,FALSE),0)</f>
        <v>0</v>
      </c>
      <c r="F3703" s="13">
        <f>IFERROR(VLOOKUP(A3703,[1]Monitoramento_Base_somente_Said!$A:$J,9,FALSE),0)</f>
        <v>0</v>
      </c>
      <c r="G3703" s="13">
        <f>IFERROR(VLOOKUP(A3703,[1]Monitoramento_Base_somente_Said!$A:$J,10,FALSE),0)</f>
        <v>0</v>
      </c>
      <c r="H3703" s="13">
        <f>IFERROR(VLOOKUP(A3703,[2]Sheet1!$A:$I,4,FALSE),0)</f>
        <v>0</v>
      </c>
      <c r="I3703" s="13">
        <f>IFERROR(VLOOKUP(A3703,[2]Sheet1!$A:$I,5,FALSE),0)</f>
        <v>0</v>
      </c>
      <c r="J3703" s="13">
        <f>IFERROR(VLOOKUP(A3703,[2]Sheet1!$A:$I,6,FALSE),0)</f>
        <v>0</v>
      </c>
      <c r="K3703" s="13">
        <f>IFERROR(VLOOKUP(A3703,[2]Sheet1!$A:$I,7,FALSE),0)</f>
        <v>0</v>
      </c>
      <c r="L3703" s="13">
        <f>IFERROR(VLOOKUP(A3703,[2]Sheet1!$A:$I,8,FALSE),0)</f>
        <v>0</v>
      </c>
      <c r="M3703" s="13">
        <f>IFERROR(VLOOKUP(A3703,[2]Sheet1!$A:$I,9,FALSE),0)</f>
        <v>0</v>
      </c>
      <c r="N3703" s="13">
        <f>IFERROR(VLOOKUP(A3703,[3]Sheet1!$A:$G,2,FALSE),0)</f>
        <v>0</v>
      </c>
      <c r="O3703" s="13">
        <f>IFERROR(VLOOKUP(A3703,[3]Sheet1!$A:$G,3,FALSE),0)</f>
        <v>0</v>
      </c>
      <c r="P3703" s="13">
        <f>IFERROR(VLOOKUP(A3703,[3]Sheet1!$A:$G,4,FALSE),0)</f>
        <v>0</v>
      </c>
      <c r="Q3703" s="13">
        <f>IFERROR(VLOOKUP(A3703,[3]Sheet1!$A:$G,5,FALSE),0)</f>
        <v>0</v>
      </c>
      <c r="R3703" s="13">
        <f>IFERROR(VLOOKUP(A3703,[3]Sheet1!$A:$H,6,FALSE),0)</f>
        <v>0</v>
      </c>
      <c r="S3703" s="13">
        <f>IFERROR(VLOOKUP(A3703,[3]Sheet1!$A:$I,7,FALSE),0)</f>
        <v>0</v>
      </c>
      <c r="T3703" s="13" t="str">
        <f t="shared" si="273"/>
        <v>Não</v>
      </c>
      <c r="U3703" s="13" t="str">
        <f t="shared" si="273"/>
        <v>Não</v>
      </c>
      <c r="V3703" s="13" t="str">
        <f t="shared" si="273"/>
        <v>Não</v>
      </c>
      <c r="W3703" s="13" t="str">
        <f t="shared" si="273"/>
        <v>Não</v>
      </c>
      <c r="X3703" s="13" t="str">
        <f t="shared" si="274"/>
        <v>Não</v>
      </c>
      <c r="Y3703" s="13" t="str">
        <f t="shared" si="274"/>
        <v>Não</v>
      </c>
    </row>
    <row r="3704" spans="1:25">
      <c r="A3704" s="10">
        <v>430085</v>
      </c>
      <c r="B3704" s="13">
        <f>IFERROR(VLOOKUP(A3704,[1]Monitoramento_Base_somente_Said!$A:$J,5,FALSE),0)</f>
        <v>0</v>
      </c>
      <c r="C3704" s="13">
        <f>IFERROR(VLOOKUP(A3704,[1]Monitoramento_Base_somente_Said!$A:$J,6,FALSE),0)</f>
        <v>0</v>
      </c>
      <c r="D3704" s="13">
        <f>IFERROR(VLOOKUP(A3704,[1]Monitoramento_Base_somente_Said!$A:$J,7,FALSE),0)</f>
        <v>0</v>
      </c>
      <c r="E3704" s="13">
        <f>IFERROR(VLOOKUP(A3704,[1]Monitoramento_Base_somente_Said!$A:$J,8,FALSE),0)</f>
        <v>0</v>
      </c>
      <c r="F3704" s="13">
        <f>IFERROR(VLOOKUP(A3704,[1]Monitoramento_Base_somente_Said!$A:$J,9,FALSE),0)</f>
        <v>0</v>
      </c>
      <c r="G3704" s="13">
        <f>IFERROR(VLOOKUP(A3704,[1]Monitoramento_Base_somente_Said!$A:$J,10,FALSE),0)</f>
        <v>0</v>
      </c>
      <c r="H3704" s="13">
        <f>IFERROR(VLOOKUP(A3704,[2]Sheet1!$A:$I,4,FALSE),0)</f>
        <v>0</v>
      </c>
      <c r="I3704" s="13">
        <f>IFERROR(VLOOKUP(A3704,[2]Sheet1!$A:$I,5,FALSE),0)</f>
        <v>0</v>
      </c>
      <c r="J3704" s="13">
        <f>IFERROR(VLOOKUP(A3704,[2]Sheet1!$A:$I,6,FALSE),0)</f>
        <v>0</v>
      </c>
      <c r="K3704" s="13">
        <f>IFERROR(VLOOKUP(A3704,[2]Sheet1!$A:$I,7,FALSE),0)</f>
        <v>0</v>
      </c>
      <c r="L3704" s="13">
        <f>IFERROR(VLOOKUP(A3704,[2]Sheet1!$A:$I,8,FALSE),0)</f>
        <v>0</v>
      </c>
      <c r="M3704" s="13">
        <f>IFERROR(VLOOKUP(A3704,[2]Sheet1!$A:$I,9,FALSE),0)</f>
        <v>0</v>
      </c>
      <c r="N3704" s="13">
        <f>IFERROR(VLOOKUP(A3704,[3]Sheet1!$A:$G,2,FALSE),0)</f>
        <v>3764</v>
      </c>
      <c r="O3704" s="13">
        <f>IFERROR(VLOOKUP(A3704,[3]Sheet1!$A:$G,3,FALSE),0)</f>
        <v>0</v>
      </c>
      <c r="P3704" s="13">
        <f>IFERROR(VLOOKUP(A3704,[3]Sheet1!$A:$G,4,FALSE),0)</f>
        <v>3207</v>
      </c>
      <c r="Q3704" s="13">
        <f>IFERROR(VLOOKUP(A3704,[3]Sheet1!$A:$G,5,FALSE),0)</f>
        <v>0</v>
      </c>
      <c r="R3704" s="13">
        <f>IFERROR(VLOOKUP(A3704,[3]Sheet1!$A:$H,6,FALSE),0)</f>
        <v>90</v>
      </c>
      <c r="S3704" s="13">
        <f>IFERROR(VLOOKUP(A3704,[3]Sheet1!$A:$I,7,FALSE),0)</f>
        <v>0</v>
      </c>
      <c r="T3704" s="13" t="str">
        <f t="shared" si="273"/>
        <v>Sim</v>
      </c>
      <c r="U3704" s="13" t="str">
        <f t="shared" si="273"/>
        <v>Não</v>
      </c>
      <c r="V3704" s="13" t="str">
        <f t="shared" si="273"/>
        <v>Sim</v>
      </c>
      <c r="W3704" s="13" t="str">
        <f t="shared" si="273"/>
        <v>Não</v>
      </c>
      <c r="X3704" s="13" t="str">
        <f t="shared" si="274"/>
        <v>Sim</v>
      </c>
      <c r="Y3704" s="13" t="str">
        <f t="shared" si="274"/>
        <v>Não</v>
      </c>
    </row>
    <row r="3705" spans="1:25">
      <c r="A3705" s="10">
        <v>430087</v>
      </c>
      <c r="B3705" s="13">
        <f>IFERROR(VLOOKUP(A3705,[1]Monitoramento_Base_somente_Said!$A:$J,5,FALSE),0)</f>
        <v>0</v>
      </c>
      <c r="C3705" s="13">
        <f>IFERROR(VLOOKUP(A3705,[1]Monitoramento_Base_somente_Said!$A:$J,6,FALSE),0)</f>
        <v>0</v>
      </c>
      <c r="D3705" s="13">
        <f>IFERROR(VLOOKUP(A3705,[1]Monitoramento_Base_somente_Said!$A:$J,7,FALSE),0)</f>
        <v>0</v>
      </c>
      <c r="E3705" s="13">
        <f>IFERROR(VLOOKUP(A3705,[1]Monitoramento_Base_somente_Said!$A:$J,8,FALSE),0)</f>
        <v>0</v>
      </c>
      <c r="F3705" s="13">
        <f>IFERROR(VLOOKUP(A3705,[1]Monitoramento_Base_somente_Said!$A:$J,9,FALSE),0)</f>
        <v>0</v>
      </c>
      <c r="G3705" s="13">
        <f>IFERROR(VLOOKUP(A3705,[1]Monitoramento_Base_somente_Said!$A:$J,10,FALSE),0)</f>
        <v>0</v>
      </c>
      <c r="H3705" s="13">
        <f>IFERROR(VLOOKUP(A3705,[2]Sheet1!$A:$I,4,FALSE),0)</f>
        <v>0</v>
      </c>
      <c r="I3705" s="13">
        <f>IFERROR(VLOOKUP(A3705,[2]Sheet1!$A:$I,5,FALSE),0)</f>
        <v>0</v>
      </c>
      <c r="J3705" s="13">
        <f>IFERROR(VLOOKUP(A3705,[2]Sheet1!$A:$I,6,FALSE),0)</f>
        <v>0</v>
      </c>
      <c r="K3705" s="13">
        <f>IFERROR(VLOOKUP(A3705,[2]Sheet1!$A:$I,7,FALSE),0)</f>
        <v>0</v>
      </c>
      <c r="L3705" s="13">
        <f>IFERROR(VLOOKUP(A3705,[2]Sheet1!$A:$I,8,FALSE),0)</f>
        <v>0</v>
      </c>
      <c r="M3705" s="13">
        <f>IFERROR(VLOOKUP(A3705,[2]Sheet1!$A:$I,9,FALSE),0)</f>
        <v>0</v>
      </c>
      <c r="N3705" s="13">
        <f>IFERROR(VLOOKUP(A3705,[3]Sheet1!$A:$G,2,FALSE),0)</f>
        <v>15359</v>
      </c>
      <c r="O3705" s="13">
        <f>IFERROR(VLOOKUP(A3705,[3]Sheet1!$A:$G,3,FALSE),0)</f>
        <v>2505735</v>
      </c>
      <c r="P3705" s="13">
        <f>IFERROR(VLOOKUP(A3705,[3]Sheet1!$A:$G,4,FALSE),0)</f>
        <v>18753</v>
      </c>
      <c r="Q3705" s="13">
        <f>IFERROR(VLOOKUP(A3705,[3]Sheet1!$A:$G,5,FALSE),0)</f>
        <v>2642984</v>
      </c>
      <c r="R3705" s="13">
        <f>IFERROR(VLOOKUP(A3705,[3]Sheet1!$A:$H,6,FALSE),0)</f>
        <v>5064</v>
      </c>
      <c r="S3705" s="13">
        <f>IFERROR(VLOOKUP(A3705,[3]Sheet1!$A:$I,7,FALSE),0)</f>
        <v>1046122</v>
      </c>
      <c r="T3705" s="13" t="str">
        <f t="shared" si="273"/>
        <v>Sim</v>
      </c>
      <c r="U3705" s="13" t="str">
        <f t="shared" si="273"/>
        <v>Sim</v>
      </c>
      <c r="V3705" s="13" t="str">
        <f t="shared" si="273"/>
        <v>Sim</v>
      </c>
      <c r="W3705" s="13" t="str">
        <f t="shared" si="273"/>
        <v>Sim</v>
      </c>
      <c r="X3705" s="13" t="str">
        <f t="shared" si="274"/>
        <v>Sim</v>
      </c>
      <c r="Y3705" s="13" t="str">
        <f t="shared" si="274"/>
        <v>Sim</v>
      </c>
    </row>
    <row r="3706" spans="1:25">
      <c r="A3706" s="10">
        <v>430107</v>
      </c>
      <c r="B3706" s="13">
        <f>IFERROR(VLOOKUP(A3706,[1]Monitoramento_Base_somente_Said!$A:$J,5,FALSE),0)</f>
        <v>0</v>
      </c>
      <c r="C3706" s="13">
        <f>IFERROR(VLOOKUP(A3706,[1]Monitoramento_Base_somente_Said!$A:$J,6,FALSE),0)</f>
        <v>0</v>
      </c>
      <c r="D3706" s="13">
        <f>IFERROR(VLOOKUP(A3706,[1]Monitoramento_Base_somente_Said!$A:$J,7,FALSE),0)</f>
        <v>0</v>
      </c>
      <c r="E3706" s="13">
        <f>IFERROR(VLOOKUP(A3706,[1]Monitoramento_Base_somente_Said!$A:$J,8,FALSE),0)</f>
        <v>0</v>
      </c>
      <c r="F3706" s="13">
        <f>IFERROR(VLOOKUP(A3706,[1]Monitoramento_Base_somente_Said!$A:$J,9,FALSE),0)</f>
        <v>0</v>
      </c>
      <c r="G3706" s="13">
        <f>IFERROR(VLOOKUP(A3706,[1]Monitoramento_Base_somente_Said!$A:$J,10,FALSE),0)</f>
        <v>0</v>
      </c>
      <c r="H3706" s="13">
        <f>IFERROR(VLOOKUP(A3706,[2]Sheet1!$A:$I,4,FALSE),0)</f>
        <v>0</v>
      </c>
      <c r="I3706" s="13">
        <f>IFERROR(VLOOKUP(A3706,[2]Sheet1!$A:$I,5,FALSE),0)</f>
        <v>0</v>
      </c>
      <c r="J3706" s="13">
        <f>IFERROR(VLOOKUP(A3706,[2]Sheet1!$A:$I,6,FALSE),0)</f>
        <v>0</v>
      </c>
      <c r="K3706" s="13">
        <f>IFERROR(VLOOKUP(A3706,[2]Sheet1!$A:$I,7,FALSE),0)</f>
        <v>0</v>
      </c>
      <c r="L3706" s="13">
        <f>IFERROR(VLOOKUP(A3706,[2]Sheet1!$A:$I,8,FALSE),0)</f>
        <v>0</v>
      </c>
      <c r="M3706" s="13">
        <f>IFERROR(VLOOKUP(A3706,[2]Sheet1!$A:$I,9,FALSE),0)</f>
        <v>0</v>
      </c>
      <c r="N3706" s="13">
        <f>IFERROR(VLOOKUP(A3706,[3]Sheet1!$A:$G,2,FALSE),0)</f>
        <v>0</v>
      </c>
      <c r="O3706" s="13">
        <f>IFERROR(VLOOKUP(A3706,[3]Sheet1!$A:$G,3,FALSE),0)</f>
        <v>0</v>
      </c>
      <c r="P3706" s="13">
        <f>IFERROR(VLOOKUP(A3706,[3]Sheet1!$A:$G,4,FALSE),0)</f>
        <v>0</v>
      </c>
      <c r="Q3706" s="13">
        <f>IFERROR(VLOOKUP(A3706,[3]Sheet1!$A:$G,5,FALSE),0)</f>
        <v>0</v>
      </c>
      <c r="R3706" s="13">
        <f>IFERROR(VLOOKUP(A3706,[3]Sheet1!$A:$H,6,FALSE),0)</f>
        <v>0</v>
      </c>
      <c r="S3706" s="13">
        <f>IFERROR(VLOOKUP(A3706,[3]Sheet1!$A:$I,7,FALSE),0)</f>
        <v>0</v>
      </c>
      <c r="T3706" s="13" t="str">
        <f t="shared" si="273"/>
        <v>Não</v>
      </c>
      <c r="U3706" s="13" t="str">
        <f t="shared" si="273"/>
        <v>Não</v>
      </c>
      <c r="V3706" s="13" t="str">
        <f t="shared" si="273"/>
        <v>Não</v>
      </c>
      <c r="W3706" s="13" t="str">
        <f t="shared" si="273"/>
        <v>Não</v>
      </c>
      <c r="X3706" s="13" t="str">
        <f t="shared" si="274"/>
        <v>Não</v>
      </c>
      <c r="Y3706" s="13" t="str">
        <f t="shared" si="274"/>
        <v>Não</v>
      </c>
    </row>
    <row r="3707" spans="1:25">
      <c r="A3707" s="10">
        <v>430120</v>
      </c>
      <c r="B3707" s="13">
        <f>IFERROR(VLOOKUP(A3707,[1]Monitoramento_Base_somente_Said!$A:$J,5,FALSE),0)</f>
        <v>0</v>
      </c>
      <c r="C3707" s="13">
        <f>IFERROR(VLOOKUP(A3707,[1]Monitoramento_Base_somente_Said!$A:$J,6,FALSE),0)</f>
        <v>12916925</v>
      </c>
      <c r="D3707" s="13">
        <f>IFERROR(VLOOKUP(A3707,[1]Monitoramento_Base_somente_Said!$A:$J,7,FALSE),0)</f>
        <v>0</v>
      </c>
      <c r="E3707" s="13">
        <f>IFERROR(VLOOKUP(A3707,[1]Monitoramento_Base_somente_Said!$A:$J,8,FALSE),0)</f>
        <v>12083575</v>
      </c>
      <c r="F3707" s="13">
        <f>IFERROR(VLOOKUP(A3707,[1]Monitoramento_Base_somente_Said!$A:$J,9,FALSE),0)</f>
        <v>0</v>
      </c>
      <c r="G3707" s="13">
        <f>IFERROR(VLOOKUP(A3707,[1]Monitoramento_Base_somente_Said!$A:$J,10,FALSE),0)</f>
        <v>5000100</v>
      </c>
      <c r="H3707" s="13">
        <f>IFERROR(VLOOKUP(A3707,[2]Sheet1!$A:$I,4,FALSE),0)</f>
        <v>0</v>
      </c>
      <c r="I3707" s="13">
        <f>IFERROR(VLOOKUP(A3707,[2]Sheet1!$A:$I,5,FALSE),0)</f>
        <v>0</v>
      </c>
      <c r="J3707" s="13">
        <f>IFERROR(VLOOKUP(A3707,[2]Sheet1!$A:$I,6,FALSE),0)</f>
        <v>0</v>
      </c>
      <c r="K3707" s="13">
        <f>IFERROR(VLOOKUP(A3707,[2]Sheet1!$A:$I,7,FALSE),0)</f>
        <v>0</v>
      </c>
      <c r="L3707" s="13">
        <f>IFERROR(VLOOKUP(A3707,[2]Sheet1!$A:$I,8,FALSE),0)</f>
        <v>0</v>
      </c>
      <c r="M3707" s="13">
        <f>IFERROR(VLOOKUP(A3707,[2]Sheet1!$A:$I,9,FALSE),0)</f>
        <v>0</v>
      </c>
      <c r="N3707" s="13">
        <f>IFERROR(VLOOKUP(A3707,[3]Sheet1!$A:$G,2,FALSE),0)</f>
        <v>82267</v>
      </c>
      <c r="O3707" s="13">
        <f>IFERROR(VLOOKUP(A3707,[3]Sheet1!$A:$G,3,FALSE),0)</f>
        <v>32176785</v>
      </c>
      <c r="P3707" s="13">
        <f>IFERROR(VLOOKUP(A3707,[3]Sheet1!$A:$G,4,FALSE),0)</f>
        <v>30568</v>
      </c>
      <c r="Q3707" s="13">
        <f>IFERROR(VLOOKUP(A3707,[3]Sheet1!$A:$G,5,FALSE),0)</f>
        <v>27934159</v>
      </c>
      <c r="R3707" s="13">
        <f>IFERROR(VLOOKUP(A3707,[3]Sheet1!$A:$H,6,FALSE),0)</f>
        <v>35311</v>
      </c>
      <c r="S3707" s="13">
        <f>IFERROR(VLOOKUP(A3707,[3]Sheet1!$A:$I,7,FALSE),0)</f>
        <v>10054089</v>
      </c>
      <c r="T3707" s="13" t="str">
        <f t="shared" si="273"/>
        <v>Sim</v>
      </c>
      <c r="U3707" s="13" t="str">
        <f t="shared" si="273"/>
        <v>Sim</v>
      </c>
      <c r="V3707" s="13" t="str">
        <f t="shared" si="273"/>
        <v>Sim</v>
      </c>
      <c r="W3707" s="13" t="str">
        <f t="shared" si="273"/>
        <v>Sim</v>
      </c>
      <c r="X3707" s="13" t="str">
        <f t="shared" si="274"/>
        <v>Sim</v>
      </c>
      <c r="Y3707" s="13" t="str">
        <f t="shared" si="274"/>
        <v>Sim</v>
      </c>
    </row>
    <row r="3708" spans="1:25">
      <c r="A3708" s="10">
        <v>430110</v>
      </c>
      <c r="B3708" s="13">
        <f>IFERROR(VLOOKUP(A3708,[1]Monitoramento_Base_somente_Said!$A:$J,5,FALSE),0)</f>
        <v>0</v>
      </c>
      <c r="C3708" s="13">
        <f>IFERROR(VLOOKUP(A3708,[1]Monitoramento_Base_somente_Said!$A:$J,6,FALSE),0)</f>
        <v>0</v>
      </c>
      <c r="D3708" s="13">
        <f>IFERROR(VLOOKUP(A3708,[1]Monitoramento_Base_somente_Said!$A:$J,7,FALSE),0)</f>
        <v>0</v>
      </c>
      <c r="E3708" s="13">
        <f>IFERROR(VLOOKUP(A3708,[1]Monitoramento_Base_somente_Said!$A:$J,8,FALSE),0)</f>
        <v>0</v>
      </c>
      <c r="F3708" s="13">
        <f>IFERROR(VLOOKUP(A3708,[1]Monitoramento_Base_somente_Said!$A:$J,9,FALSE),0)</f>
        <v>0</v>
      </c>
      <c r="G3708" s="13">
        <f>IFERROR(VLOOKUP(A3708,[1]Monitoramento_Base_somente_Said!$A:$J,10,FALSE),0)</f>
        <v>0</v>
      </c>
      <c r="H3708" s="13">
        <f>IFERROR(VLOOKUP(A3708,[2]Sheet1!$A:$I,4,FALSE),0)</f>
        <v>0</v>
      </c>
      <c r="I3708" s="13">
        <f>IFERROR(VLOOKUP(A3708,[2]Sheet1!$A:$I,5,FALSE),0)</f>
        <v>0</v>
      </c>
      <c r="J3708" s="13">
        <f>IFERROR(VLOOKUP(A3708,[2]Sheet1!$A:$I,6,FALSE),0)</f>
        <v>0</v>
      </c>
      <c r="K3708" s="13">
        <f>IFERROR(VLOOKUP(A3708,[2]Sheet1!$A:$I,7,FALSE),0)</f>
        <v>0</v>
      </c>
      <c r="L3708" s="13">
        <f>IFERROR(VLOOKUP(A3708,[2]Sheet1!$A:$I,8,FALSE),0)</f>
        <v>0</v>
      </c>
      <c r="M3708" s="13">
        <f>IFERROR(VLOOKUP(A3708,[2]Sheet1!$A:$I,9,FALSE),0)</f>
        <v>0</v>
      </c>
      <c r="N3708" s="13">
        <f>IFERROR(VLOOKUP(A3708,[3]Sheet1!$A:$G,2,FALSE),0)</f>
        <v>0</v>
      </c>
      <c r="O3708" s="13">
        <f>IFERROR(VLOOKUP(A3708,[3]Sheet1!$A:$G,3,FALSE),0)</f>
        <v>15075433</v>
      </c>
      <c r="P3708" s="13">
        <f>IFERROR(VLOOKUP(A3708,[3]Sheet1!$A:$G,4,FALSE),0)</f>
        <v>0</v>
      </c>
      <c r="Q3708" s="13">
        <f>IFERROR(VLOOKUP(A3708,[3]Sheet1!$A:$G,5,FALSE),0)</f>
        <v>12038427</v>
      </c>
      <c r="R3708" s="13">
        <f>IFERROR(VLOOKUP(A3708,[3]Sheet1!$A:$H,6,FALSE),0)</f>
        <v>0</v>
      </c>
      <c r="S3708" s="13">
        <f>IFERROR(VLOOKUP(A3708,[3]Sheet1!$A:$I,7,FALSE),0)</f>
        <v>4312130</v>
      </c>
      <c r="T3708" s="13" t="str">
        <f t="shared" si="273"/>
        <v>Não</v>
      </c>
      <c r="U3708" s="13" t="str">
        <f t="shared" si="273"/>
        <v>Sim</v>
      </c>
      <c r="V3708" s="13" t="str">
        <f t="shared" si="273"/>
        <v>Não</v>
      </c>
      <c r="W3708" s="13" t="str">
        <f t="shared" si="273"/>
        <v>Sim</v>
      </c>
      <c r="X3708" s="13" t="str">
        <f t="shared" si="274"/>
        <v>Não</v>
      </c>
      <c r="Y3708" s="13" t="str">
        <f t="shared" si="274"/>
        <v>Sim</v>
      </c>
    </row>
    <row r="3709" spans="1:25">
      <c r="A3709" s="10">
        <v>430130</v>
      </c>
      <c r="B3709" s="13">
        <f>IFERROR(VLOOKUP(A3709,[1]Monitoramento_Base_somente_Said!$A:$J,5,FALSE),0)</f>
        <v>0</v>
      </c>
      <c r="C3709" s="13">
        <f>IFERROR(VLOOKUP(A3709,[1]Monitoramento_Base_somente_Said!$A:$J,6,FALSE),0)</f>
        <v>0</v>
      </c>
      <c r="D3709" s="13">
        <f>IFERROR(VLOOKUP(A3709,[1]Monitoramento_Base_somente_Said!$A:$J,7,FALSE),0)</f>
        <v>0</v>
      </c>
      <c r="E3709" s="13">
        <f>IFERROR(VLOOKUP(A3709,[1]Monitoramento_Base_somente_Said!$A:$J,8,FALSE),0)</f>
        <v>0</v>
      </c>
      <c r="F3709" s="13">
        <f>IFERROR(VLOOKUP(A3709,[1]Monitoramento_Base_somente_Said!$A:$J,9,FALSE),0)</f>
        <v>0</v>
      </c>
      <c r="G3709" s="13">
        <f>IFERROR(VLOOKUP(A3709,[1]Monitoramento_Base_somente_Said!$A:$J,10,FALSE),0)</f>
        <v>0</v>
      </c>
      <c r="H3709" s="13">
        <f>IFERROR(VLOOKUP(A3709,[2]Sheet1!$A:$I,4,FALSE),0)</f>
        <v>0</v>
      </c>
      <c r="I3709" s="13">
        <f>IFERROR(VLOOKUP(A3709,[2]Sheet1!$A:$I,5,FALSE),0)</f>
        <v>0</v>
      </c>
      <c r="J3709" s="13">
        <f>IFERROR(VLOOKUP(A3709,[2]Sheet1!$A:$I,6,FALSE),0)</f>
        <v>0</v>
      </c>
      <c r="K3709" s="13">
        <f>IFERROR(VLOOKUP(A3709,[2]Sheet1!$A:$I,7,FALSE),0)</f>
        <v>0</v>
      </c>
      <c r="L3709" s="13">
        <f>IFERROR(VLOOKUP(A3709,[2]Sheet1!$A:$I,8,FALSE),0)</f>
        <v>0</v>
      </c>
      <c r="M3709" s="13">
        <f>IFERROR(VLOOKUP(A3709,[2]Sheet1!$A:$I,9,FALSE),0)</f>
        <v>0</v>
      </c>
      <c r="N3709" s="13">
        <f>IFERROR(VLOOKUP(A3709,[3]Sheet1!$A:$G,2,FALSE),0)</f>
        <v>35633</v>
      </c>
      <c r="O3709" s="13">
        <f>IFERROR(VLOOKUP(A3709,[3]Sheet1!$A:$G,3,FALSE),0)</f>
        <v>13171135</v>
      </c>
      <c r="P3709" s="13">
        <f>IFERROR(VLOOKUP(A3709,[3]Sheet1!$A:$G,4,FALSE),0)</f>
        <v>3375</v>
      </c>
      <c r="Q3709" s="13">
        <f>IFERROR(VLOOKUP(A3709,[3]Sheet1!$A:$G,5,FALSE),0)</f>
        <v>7889629</v>
      </c>
      <c r="R3709" s="13">
        <f>IFERROR(VLOOKUP(A3709,[3]Sheet1!$A:$H,6,FALSE),0)</f>
        <v>2393</v>
      </c>
      <c r="S3709" s="13">
        <f>IFERROR(VLOOKUP(A3709,[3]Sheet1!$A:$I,7,FALSE),0)</f>
        <v>0</v>
      </c>
      <c r="T3709" s="13" t="str">
        <f t="shared" si="273"/>
        <v>Sim</v>
      </c>
      <c r="U3709" s="13" t="str">
        <f t="shared" si="273"/>
        <v>Sim</v>
      </c>
      <c r="V3709" s="13" t="str">
        <f t="shared" si="273"/>
        <v>Sim</v>
      </c>
      <c r="W3709" s="13" t="str">
        <f t="shared" si="273"/>
        <v>Sim</v>
      </c>
      <c r="X3709" s="13" t="str">
        <f t="shared" si="274"/>
        <v>Sim</v>
      </c>
      <c r="Y3709" s="13" t="str">
        <f t="shared" si="274"/>
        <v>Não</v>
      </c>
    </row>
    <row r="3710" spans="1:25">
      <c r="A3710" s="10">
        <v>430140</v>
      </c>
      <c r="B3710" s="13">
        <f>IFERROR(VLOOKUP(A3710,[1]Monitoramento_Base_somente_Said!$A:$J,5,FALSE),0)</f>
        <v>0</v>
      </c>
      <c r="C3710" s="13">
        <f>IFERROR(VLOOKUP(A3710,[1]Monitoramento_Base_somente_Said!$A:$J,6,FALSE),0)</f>
        <v>0</v>
      </c>
      <c r="D3710" s="13">
        <f>IFERROR(VLOOKUP(A3710,[1]Monitoramento_Base_somente_Said!$A:$J,7,FALSE),0)</f>
        <v>0</v>
      </c>
      <c r="E3710" s="13">
        <f>IFERROR(VLOOKUP(A3710,[1]Monitoramento_Base_somente_Said!$A:$J,8,FALSE),0)</f>
        <v>0</v>
      </c>
      <c r="F3710" s="13">
        <f>IFERROR(VLOOKUP(A3710,[1]Monitoramento_Base_somente_Said!$A:$J,9,FALSE),0)</f>
        <v>0</v>
      </c>
      <c r="G3710" s="13">
        <f>IFERROR(VLOOKUP(A3710,[1]Monitoramento_Base_somente_Said!$A:$J,10,FALSE),0)</f>
        <v>0</v>
      </c>
      <c r="H3710" s="13">
        <f>IFERROR(VLOOKUP(A3710,[2]Sheet1!$A:$I,4,FALSE),0)</f>
        <v>0</v>
      </c>
      <c r="I3710" s="13">
        <f>IFERROR(VLOOKUP(A3710,[2]Sheet1!$A:$I,5,FALSE),0)</f>
        <v>0</v>
      </c>
      <c r="J3710" s="13">
        <f>IFERROR(VLOOKUP(A3710,[2]Sheet1!$A:$I,6,FALSE),0)</f>
        <v>0</v>
      </c>
      <c r="K3710" s="13">
        <f>IFERROR(VLOOKUP(A3710,[2]Sheet1!$A:$I,7,FALSE),0)</f>
        <v>0</v>
      </c>
      <c r="L3710" s="13">
        <f>IFERROR(VLOOKUP(A3710,[2]Sheet1!$A:$I,8,FALSE),0)</f>
        <v>0</v>
      </c>
      <c r="M3710" s="13">
        <f>IFERROR(VLOOKUP(A3710,[2]Sheet1!$A:$I,9,FALSE),0)</f>
        <v>0</v>
      </c>
      <c r="N3710" s="13">
        <f>IFERROR(VLOOKUP(A3710,[3]Sheet1!$A:$G,2,FALSE),0)</f>
        <v>80536</v>
      </c>
      <c r="O3710" s="13">
        <f>IFERROR(VLOOKUP(A3710,[3]Sheet1!$A:$G,3,FALSE),0)</f>
        <v>6225228</v>
      </c>
      <c r="P3710" s="13">
        <f>IFERROR(VLOOKUP(A3710,[3]Sheet1!$A:$G,4,FALSE),0)</f>
        <v>51328</v>
      </c>
      <c r="Q3710" s="13">
        <f>IFERROR(VLOOKUP(A3710,[3]Sheet1!$A:$G,5,FALSE),0)</f>
        <v>7224976</v>
      </c>
      <c r="R3710" s="13">
        <f>IFERROR(VLOOKUP(A3710,[3]Sheet1!$A:$H,6,FALSE),0)</f>
        <v>16765</v>
      </c>
      <c r="S3710" s="13">
        <f>IFERROR(VLOOKUP(A3710,[3]Sheet1!$A:$I,7,FALSE),0)</f>
        <v>2312634</v>
      </c>
      <c r="T3710" s="13" t="str">
        <f t="shared" si="273"/>
        <v>Sim</v>
      </c>
      <c r="U3710" s="13" t="str">
        <f t="shared" si="273"/>
        <v>Sim</v>
      </c>
      <c r="V3710" s="13" t="str">
        <f t="shared" si="273"/>
        <v>Sim</v>
      </c>
      <c r="W3710" s="13" t="str">
        <f t="shared" si="273"/>
        <v>Sim</v>
      </c>
      <c r="X3710" s="13" t="str">
        <f t="shared" si="274"/>
        <v>Sim</v>
      </c>
      <c r="Y3710" s="13" t="str">
        <f t="shared" si="274"/>
        <v>Sim</v>
      </c>
    </row>
    <row r="3711" spans="1:25">
      <c r="A3711" s="10">
        <v>430155</v>
      </c>
      <c r="B3711" s="13">
        <f>IFERROR(VLOOKUP(A3711,[1]Monitoramento_Base_somente_Said!$A:$J,5,FALSE),0)</f>
        <v>0</v>
      </c>
      <c r="C3711" s="13">
        <f>IFERROR(VLOOKUP(A3711,[1]Monitoramento_Base_somente_Said!$A:$J,6,FALSE),0)</f>
        <v>0</v>
      </c>
      <c r="D3711" s="13">
        <f>IFERROR(VLOOKUP(A3711,[1]Monitoramento_Base_somente_Said!$A:$J,7,FALSE),0)</f>
        <v>0</v>
      </c>
      <c r="E3711" s="13">
        <f>IFERROR(VLOOKUP(A3711,[1]Monitoramento_Base_somente_Said!$A:$J,8,FALSE),0)</f>
        <v>0</v>
      </c>
      <c r="F3711" s="13">
        <f>IFERROR(VLOOKUP(A3711,[1]Monitoramento_Base_somente_Said!$A:$J,9,FALSE),0)</f>
        <v>0</v>
      </c>
      <c r="G3711" s="13">
        <f>IFERROR(VLOOKUP(A3711,[1]Monitoramento_Base_somente_Said!$A:$J,10,FALSE),0)</f>
        <v>0</v>
      </c>
      <c r="H3711" s="13">
        <f>IFERROR(VLOOKUP(A3711,[2]Sheet1!$A:$I,4,FALSE),0)</f>
        <v>0</v>
      </c>
      <c r="I3711" s="13">
        <f>IFERROR(VLOOKUP(A3711,[2]Sheet1!$A:$I,5,FALSE),0)</f>
        <v>0</v>
      </c>
      <c r="J3711" s="13">
        <f>IFERROR(VLOOKUP(A3711,[2]Sheet1!$A:$I,6,FALSE),0)</f>
        <v>0</v>
      </c>
      <c r="K3711" s="13">
        <f>IFERROR(VLOOKUP(A3711,[2]Sheet1!$A:$I,7,FALSE),0)</f>
        <v>0</v>
      </c>
      <c r="L3711" s="13">
        <f>IFERROR(VLOOKUP(A3711,[2]Sheet1!$A:$I,8,FALSE),0)</f>
        <v>0</v>
      </c>
      <c r="M3711" s="13">
        <f>IFERROR(VLOOKUP(A3711,[2]Sheet1!$A:$I,9,FALSE),0)</f>
        <v>0</v>
      </c>
      <c r="N3711" s="13">
        <f>IFERROR(VLOOKUP(A3711,[3]Sheet1!$A:$G,2,FALSE),0)</f>
        <v>6316</v>
      </c>
      <c r="O3711" s="13">
        <f>IFERROR(VLOOKUP(A3711,[3]Sheet1!$A:$G,3,FALSE),0)</f>
        <v>111865</v>
      </c>
      <c r="P3711" s="13">
        <f>IFERROR(VLOOKUP(A3711,[3]Sheet1!$A:$G,4,FALSE),0)</f>
        <v>221</v>
      </c>
      <c r="Q3711" s="13">
        <f>IFERROR(VLOOKUP(A3711,[3]Sheet1!$A:$G,5,FALSE),0)</f>
        <v>38206</v>
      </c>
      <c r="R3711" s="13">
        <f>IFERROR(VLOOKUP(A3711,[3]Sheet1!$A:$H,6,FALSE),0)</f>
        <v>77</v>
      </c>
      <c r="S3711" s="13">
        <f>IFERROR(VLOOKUP(A3711,[3]Sheet1!$A:$I,7,FALSE),0)</f>
        <v>18357</v>
      </c>
      <c r="T3711" s="13" t="str">
        <f t="shared" si="273"/>
        <v>Sim</v>
      </c>
      <c r="U3711" s="13" t="str">
        <f t="shared" si="273"/>
        <v>Sim</v>
      </c>
      <c r="V3711" s="13" t="str">
        <f t="shared" si="273"/>
        <v>Sim</v>
      </c>
      <c r="W3711" s="13" t="str">
        <f t="shared" si="273"/>
        <v>Sim</v>
      </c>
      <c r="X3711" s="13" t="str">
        <f t="shared" si="274"/>
        <v>Sim</v>
      </c>
      <c r="Y3711" s="13" t="str">
        <f t="shared" si="274"/>
        <v>Sim</v>
      </c>
    </row>
    <row r="3712" spans="1:25">
      <c r="A3712" s="10">
        <v>430160</v>
      </c>
      <c r="B3712" s="13">
        <f>IFERROR(VLOOKUP(A3712,[1]Monitoramento_Base_somente_Said!$A:$J,5,FALSE),0)</f>
        <v>0</v>
      </c>
      <c r="C3712" s="13">
        <f>IFERROR(VLOOKUP(A3712,[1]Monitoramento_Base_somente_Said!$A:$J,6,FALSE),0)</f>
        <v>0</v>
      </c>
      <c r="D3712" s="13">
        <f>IFERROR(VLOOKUP(A3712,[1]Monitoramento_Base_somente_Said!$A:$J,7,FALSE),0)</f>
        <v>0</v>
      </c>
      <c r="E3712" s="13">
        <f>IFERROR(VLOOKUP(A3712,[1]Monitoramento_Base_somente_Said!$A:$J,8,FALSE),0)</f>
        <v>0</v>
      </c>
      <c r="F3712" s="13">
        <f>IFERROR(VLOOKUP(A3712,[1]Monitoramento_Base_somente_Said!$A:$J,9,FALSE),0)</f>
        <v>0</v>
      </c>
      <c r="G3712" s="13">
        <f>IFERROR(VLOOKUP(A3712,[1]Monitoramento_Base_somente_Said!$A:$J,10,FALSE),0)</f>
        <v>0</v>
      </c>
      <c r="H3712" s="13">
        <f>IFERROR(VLOOKUP(A3712,[2]Sheet1!$A:$I,4,FALSE),0)</f>
        <v>0</v>
      </c>
      <c r="I3712" s="13">
        <f>IFERROR(VLOOKUP(A3712,[2]Sheet1!$A:$I,5,FALSE),0)</f>
        <v>0</v>
      </c>
      <c r="J3712" s="13">
        <f>IFERROR(VLOOKUP(A3712,[2]Sheet1!$A:$I,6,FALSE),0)</f>
        <v>0</v>
      </c>
      <c r="K3712" s="13">
        <f>IFERROR(VLOOKUP(A3712,[2]Sheet1!$A:$I,7,FALSE),0)</f>
        <v>0</v>
      </c>
      <c r="L3712" s="13">
        <f>IFERROR(VLOOKUP(A3712,[2]Sheet1!$A:$I,8,FALSE),0)</f>
        <v>0</v>
      </c>
      <c r="M3712" s="13">
        <f>IFERROR(VLOOKUP(A3712,[2]Sheet1!$A:$I,9,FALSE),0)</f>
        <v>0</v>
      </c>
      <c r="N3712" s="13">
        <f>IFERROR(VLOOKUP(A3712,[3]Sheet1!$A:$G,2,FALSE),0)</f>
        <v>0</v>
      </c>
      <c r="O3712" s="13">
        <f>IFERROR(VLOOKUP(A3712,[3]Sheet1!$A:$G,3,FALSE),0)</f>
        <v>0</v>
      </c>
      <c r="P3712" s="13">
        <f>IFERROR(VLOOKUP(A3712,[3]Sheet1!$A:$G,4,FALSE),0)</f>
        <v>0</v>
      </c>
      <c r="Q3712" s="13">
        <f>IFERROR(VLOOKUP(A3712,[3]Sheet1!$A:$G,5,FALSE),0)</f>
        <v>0</v>
      </c>
      <c r="R3712" s="13">
        <f>IFERROR(VLOOKUP(A3712,[3]Sheet1!$A:$H,6,FALSE),0)</f>
        <v>0</v>
      </c>
      <c r="S3712" s="13">
        <f>IFERROR(VLOOKUP(A3712,[3]Sheet1!$A:$I,7,FALSE),0)</f>
        <v>0</v>
      </c>
      <c r="T3712" s="13" t="str">
        <f t="shared" si="273"/>
        <v>Não</v>
      </c>
      <c r="U3712" s="13" t="str">
        <f t="shared" si="273"/>
        <v>Não</v>
      </c>
      <c r="V3712" s="13" t="str">
        <f t="shared" si="273"/>
        <v>Não</v>
      </c>
      <c r="W3712" s="13" t="str">
        <f t="shared" si="273"/>
        <v>Não</v>
      </c>
      <c r="X3712" s="13" t="str">
        <f t="shared" si="274"/>
        <v>Não</v>
      </c>
      <c r="Y3712" s="13" t="str">
        <f t="shared" si="274"/>
        <v>Não</v>
      </c>
    </row>
    <row r="3713" spans="1:25">
      <c r="A3713" s="10">
        <v>430163</v>
      </c>
      <c r="B3713" s="13">
        <f>IFERROR(VLOOKUP(A3713,[1]Monitoramento_Base_somente_Said!$A:$J,5,FALSE),0)</f>
        <v>0</v>
      </c>
      <c r="C3713" s="13">
        <f>IFERROR(VLOOKUP(A3713,[1]Monitoramento_Base_somente_Said!$A:$J,6,FALSE),0)</f>
        <v>0</v>
      </c>
      <c r="D3713" s="13">
        <f>IFERROR(VLOOKUP(A3713,[1]Monitoramento_Base_somente_Said!$A:$J,7,FALSE),0)</f>
        <v>0</v>
      </c>
      <c r="E3713" s="13">
        <f>IFERROR(VLOOKUP(A3713,[1]Monitoramento_Base_somente_Said!$A:$J,8,FALSE),0)</f>
        <v>0</v>
      </c>
      <c r="F3713" s="13">
        <f>IFERROR(VLOOKUP(A3713,[1]Monitoramento_Base_somente_Said!$A:$J,9,FALSE),0)</f>
        <v>0</v>
      </c>
      <c r="G3713" s="13">
        <f>IFERROR(VLOOKUP(A3713,[1]Monitoramento_Base_somente_Said!$A:$J,10,FALSE),0)</f>
        <v>0</v>
      </c>
      <c r="H3713" s="13">
        <f>IFERROR(VLOOKUP(A3713,[2]Sheet1!$A:$I,4,FALSE),0)</f>
        <v>0</v>
      </c>
      <c r="I3713" s="13">
        <f>IFERROR(VLOOKUP(A3713,[2]Sheet1!$A:$I,5,FALSE),0)</f>
        <v>0</v>
      </c>
      <c r="J3713" s="13">
        <f>IFERROR(VLOOKUP(A3713,[2]Sheet1!$A:$I,6,FALSE),0)</f>
        <v>0</v>
      </c>
      <c r="K3713" s="13">
        <f>IFERROR(VLOOKUP(A3713,[2]Sheet1!$A:$I,7,FALSE),0)</f>
        <v>0</v>
      </c>
      <c r="L3713" s="13">
        <f>IFERROR(VLOOKUP(A3713,[2]Sheet1!$A:$I,8,FALSE),0)</f>
        <v>0</v>
      </c>
      <c r="M3713" s="13">
        <f>IFERROR(VLOOKUP(A3713,[2]Sheet1!$A:$I,9,FALSE),0)</f>
        <v>0</v>
      </c>
      <c r="N3713" s="13">
        <f>IFERROR(VLOOKUP(A3713,[3]Sheet1!$A:$G,2,FALSE),0)</f>
        <v>0</v>
      </c>
      <c r="O3713" s="13">
        <f>IFERROR(VLOOKUP(A3713,[3]Sheet1!$A:$G,3,FALSE),0)</f>
        <v>0</v>
      </c>
      <c r="P3713" s="13">
        <f>IFERROR(VLOOKUP(A3713,[3]Sheet1!$A:$G,4,FALSE),0)</f>
        <v>0</v>
      </c>
      <c r="Q3713" s="13">
        <f>IFERROR(VLOOKUP(A3713,[3]Sheet1!$A:$G,5,FALSE),0)</f>
        <v>0</v>
      </c>
      <c r="R3713" s="13">
        <f>IFERROR(VLOOKUP(A3713,[3]Sheet1!$A:$H,6,FALSE),0)</f>
        <v>0</v>
      </c>
      <c r="S3713" s="13">
        <f>IFERROR(VLOOKUP(A3713,[3]Sheet1!$A:$I,7,FALSE),0)</f>
        <v>0</v>
      </c>
      <c r="T3713" s="13" t="str">
        <f t="shared" si="273"/>
        <v>Não</v>
      </c>
      <c r="U3713" s="13" t="str">
        <f t="shared" si="273"/>
        <v>Não</v>
      </c>
      <c r="V3713" s="13" t="str">
        <f t="shared" si="273"/>
        <v>Não</v>
      </c>
      <c r="W3713" s="13" t="str">
        <f t="shared" si="273"/>
        <v>Não</v>
      </c>
      <c r="X3713" s="13" t="str">
        <f t="shared" si="274"/>
        <v>Não</v>
      </c>
      <c r="Y3713" s="13" t="str">
        <f t="shared" si="274"/>
        <v>Não</v>
      </c>
    </row>
    <row r="3714" spans="1:25">
      <c r="A3714" s="10">
        <v>430170</v>
      </c>
      <c r="B3714" s="13">
        <f>IFERROR(VLOOKUP(A3714,[1]Monitoramento_Base_somente_Said!$A:$J,5,FALSE),0)</f>
        <v>0</v>
      </c>
      <c r="C3714" s="13">
        <f>IFERROR(VLOOKUP(A3714,[1]Monitoramento_Base_somente_Said!$A:$J,6,FALSE),0)</f>
        <v>0</v>
      </c>
      <c r="D3714" s="13">
        <f>IFERROR(VLOOKUP(A3714,[1]Monitoramento_Base_somente_Said!$A:$J,7,FALSE),0)</f>
        <v>0</v>
      </c>
      <c r="E3714" s="13">
        <f>IFERROR(VLOOKUP(A3714,[1]Monitoramento_Base_somente_Said!$A:$J,8,FALSE),0)</f>
        <v>0</v>
      </c>
      <c r="F3714" s="13">
        <f>IFERROR(VLOOKUP(A3714,[1]Monitoramento_Base_somente_Said!$A:$J,9,FALSE),0)</f>
        <v>0</v>
      </c>
      <c r="G3714" s="13">
        <f>IFERROR(VLOOKUP(A3714,[1]Monitoramento_Base_somente_Said!$A:$J,10,FALSE),0)</f>
        <v>0</v>
      </c>
      <c r="H3714" s="13">
        <f>IFERROR(VLOOKUP(A3714,[2]Sheet1!$A:$I,4,FALSE),0)</f>
        <v>0</v>
      </c>
      <c r="I3714" s="13">
        <f>IFERROR(VLOOKUP(A3714,[2]Sheet1!$A:$I,5,FALSE),0)</f>
        <v>0</v>
      </c>
      <c r="J3714" s="13">
        <f>IFERROR(VLOOKUP(A3714,[2]Sheet1!$A:$I,6,FALSE),0)</f>
        <v>0</v>
      </c>
      <c r="K3714" s="13">
        <f>IFERROR(VLOOKUP(A3714,[2]Sheet1!$A:$I,7,FALSE),0)</f>
        <v>0</v>
      </c>
      <c r="L3714" s="13">
        <f>IFERROR(VLOOKUP(A3714,[2]Sheet1!$A:$I,8,FALSE),0)</f>
        <v>0</v>
      </c>
      <c r="M3714" s="13">
        <f>IFERROR(VLOOKUP(A3714,[2]Sheet1!$A:$I,9,FALSE),0)</f>
        <v>0</v>
      </c>
      <c r="N3714" s="13">
        <f>IFERROR(VLOOKUP(A3714,[3]Sheet1!$A:$G,2,FALSE),0)</f>
        <v>0</v>
      </c>
      <c r="O3714" s="13">
        <f>IFERROR(VLOOKUP(A3714,[3]Sheet1!$A:$G,3,FALSE),0)</f>
        <v>0</v>
      </c>
      <c r="P3714" s="13">
        <f>IFERROR(VLOOKUP(A3714,[3]Sheet1!$A:$G,4,FALSE),0)</f>
        <v>0</v>
      </c>
      <c r="Q3714" s="13">
        <f>IFERROR(VLOOKUP(A3714,[3]Sheet1!$A:$G,5,FALSE),0)</f>
        <v>0</v>
      </c>
      <c r="R3714" s="13">
        <f>IFERROR(VLOOKUP(A3714,[3]Sheet1!$A:$H,6,FALSE),0)</f>
        <v>0</v>
      </c>
      <c r="S3714" s="13">
        <f>IFERROR(VLOOKUP(A3714,[3]Sheet1!$A:$I,7,FALSE),0)</f>
        <v>0</v>
      </c>
      <c r="T3714" s="13" t="str">
        <f t="shared" si="273"/>
        <v>Não</v>
      </c>
      <c r="U3714" s="13" t="str">
        <f t="shared" si="273"/>
        <v>Não</v>
      </c>
      <c r="V3714" s="13" t="str">
        <f t="shared" si="273"/>
        <v>Não</v>
      </c>
      <c r="W3714" s="13" t="str">
        <f t="shared" si="273"/>
        <v>Não</v>
      </c>
      <c r="X3714" s="13" t="str">
        <f t="shared" si="274"/>
        <v>Não</v>
      </c>
      <c r="Y3714" s="13" t="str">
        <f t="shared" si="274"/>
        <v>Não</v>
      </c>
    </row>
    <row r="3715" spans="1:25">
      <c r="A3715" s="10">
        <v>430175</v>
      </c>
      <c r="B3715" s="13">
        <f>IFERROR(VLOOKUP(A3715,[1]Monitoramento_Base_somente_Said!$A:$J,5,FALSE),0)</f>
        <v>2616</v>
      </c>
      <c r="C3715" s="13">
        <f>IFERROR(VLOOKUP(A3715,[1]Monitoramento_Base_somente_Said!$A:$J,6,FALSE),0)</f>
        <v>6387744</v>
      </c>
      <c r="D3715" s="13">
        <f>IFERROR(VLOOKUP(A3715,[1]Monitoramento_Base_somente_Said!$A:$J,7,FALSE),0)</f>
        <v>2374</v>
      </c>
      <c r="E3715" s="13">
        <f>IFERROR(VLOOKUP(A3715,[1]Monitoramento_Base_somente_Said!$A:$J,8,FALSE),0)</f>
        <v>5951239</v>
      </c>
      <c r="F3715" s="13">
        <f>IFERROR(VLOOKUP(A3715,[1]Monitoramento_Base_somente_Said!$A:$J,9,FALSE),0)</f>
        <v>336</v>
      </c>
      <c r="G3715" s="13">
        <f>IFERROR(VLOOKUP(A3715,[1]Monitoramento_Base_somente_Said!$A:$J,10,FALSE),0)</f>
        <v>2273791</v>
      </c>
      <c r="H3715" s="13">
        <f>IFERROR(VLOOKUP(A3715,[2]Sheet1!$A:$I,4,FALSE),0)</f>
        <v>0</v>
      </c>
      <c r="I3715" s="13">
        <f>IFERROR(VLOOKUP(A3715,[2]Sheet1!$A:$I,5,FALSE),0)</f>
        <v>0</v>
      </c>
      <c r="J3715" s="13">
        <f>IFERROR(VLOOKUP(A3715,[2]Sheet1!$A:$I,6,FALSE),0)</f>
        <v>0</v>
      </c>
      <c r="K3715" s="13">
        <f>IFERROR(VLOOKUP(A3715,[2]Sheet1!$A:$I,7,FALSE),0)</f>
        <v>0</v>
      </c>
      <c r="L3715" s="13">
        <f>IFERROR(VLOOKUP(A3715,[2]Sheet1!$A:$I,8,FALSE),0)</f>
        <v>0</v>
      </c>
      <c r="M3715" s="13">
        <f>IFERROR(VLOOKUP(A3715,[2]Sheet1!$A:$I,9,FALSE),0)</f>
        <v>0</v>
      </c>
      <c r="N3715" s="13">
        <f>IFERROR(VLOOKUP(A3715,[3]Sheet1!$A:$G,2,FALSE),0)</f>
        <v>0</v>
      </c>
      <c r="O3715" s="13">
        <f>IFERROR(VLOOKUP(A3715,[3]Sheet1!$A:$G,3,FALSE),0)</f>
        <v>0</v>
      </c>
      <c r="P3715" s="13">
        <f>IFERROR(VLOOKUP(A3715,[3]Sheet1!$A:$G,4,FALSE),0)</f>
        <v>0</v>
      </c>
      <c r="Q3715" s="13">
        <f>IFERROR(VLOOKUP(A3715,[3]Sheet1!$A:$G,5,FALSE),0)</f>
        <v>0</v>
      </c>
      <c r="R3715" s="13">
        <f>IFERROR(VLOOKUP(A3715,[3]Sheet1!$A:$H,6,FALSE),0)</f>
        <v>0</v>
      </c>
      <c r="S3715" s="13">
        <f>IFERROR(VLOOKUP(A3715,[3]Sheet1!$A:$I,7,FALSE),0)</f>
        <v>0</v>
      </c>
      <c r="T3715" s="13" t="str">
        <f t="shared" si="273"/>
        <v>Sim</v>
      </c>
      <c r="U3715" s="13" t="str">
        <f t="shared" si="273"/>
        <v>Sim</v>
      </c>
      <c r="V3715" s="13" t="str">
        <f t="shared" si="273"/>
        <v>Sim</v>
      </c>
      <c r="W3715" s="13" t="str">
        <f t="shared" si="273"/>
        <v>Sim</v>
      </c>
      <c r="X3715" s="13" t="str">
        <f t="shared" si="274"/>
        <v>Sim</v>
      </c>
      <c r="Y3715" s="13" t="str">
        <f t="shared" si="274"/>
        <v>Sim</v>
      </c>
    </row>
    <row r="3716" spans="1:25">
      <c r="A3716" s="10">
        <v>430185</v>
      </c>
      <c r="B3716" s="13">
        <f>IFERROR(VLOOKUP(A3716,[1]Monitoramento_Base_somente_Said!$A:$J,5,FALSE),0)</f>
        <v>0</v>
      </c>
      <c r="C3716" s="13">
        <f>IFERROR(VLOOKUP(A3716,[1]Monitoramento_Base_somente_Said!$A:$J,6,FALSE),0)</f>
        <v>0</v>
      </c>
      <c r="D3716" s="13">
        <f>IFERROR(VLOOKUP(A3716,[1]Monitoramento_Base_somente_Said!$A:$J,7,FALSE),0)</f>
        <v>0</v>
      </c>
      <c r="E3716" s="13">
        <f>IFERROR(VLOOKUP(A3716,[1]Monitoramento_Base_somente_Said!$A:$J,8,FALSE),0)</f>
        <v>0</v>
      </c>
      <c r="F3716" s="13">
        <f>IFERROR(VLOOKUP(A3716,[1]Monitoramento_Base_somente_Said!$A:$J,9,FALSE),0)</f>
        <v>0</v>
      </c>
      <c r="G3716" s="13">
        <f>IFERROR(VLOOKUP(A3716,[1]Monitoramento_Base_somente_Said!$A:$J,10,FALSE),0)</f>
        <v>0</v>
      </c>
      <c r="H3716" s="13">
        <f>IFERROR(VLOOKUP(A3716,[2]Sheet1!$A:$I,4,FALSE),0)</f>
        <v>0</v>
      </c>
      <c r="I3716" s="13">
        <f>IFERROR(VLOOKUP(A3716,[2]Sheet1!$A:$I,5,FALSE),0)</f>
        <v>0</v>
      </c>
      <c r="J3716" s="13">
        <f>IFERROR(VLOOKUP(A3716,[2]Sheet1!$A:$I,6,FALSE),0)</f>
        <v>0</v>
      </c>
      <c r="K3716" s="13">
        <f>IFERROR(VLOOKUP(A3716,[2]Sheet1!$A:$I,7,FALSE),0)</f>
        <v>0</v>
      </c>
      <c r="L3716" s="13">
        <f>IFERROR(VLOOKUP(A3716,[2]Sheet1!$A:$I,8,FALSE),0)</f>
        <v>0</v>
      </c>
      <c r="M3716" s="13">
        <f>IFERROR(VLOOKUP(A3716,[2]Sheet1!$A:$I,9,FALSE),0)</f>
        <v>0</v>
      </c>
      <c r="N3716" s="13">
        <f>IFERROR(VLOOKUP(A3716,[3]Sheet1!$A:$G,2,FALSE),0)</f>
        <v>0</v>
      </c>
      <c r="O3716" s="13">
        <f>IFERROR(VLOOKUP(A3716,[3]Sheet1!$A:$G,3,FALSE),0)</f>
        <v>0</v>
      </c>
      <c r="P3716" s="13">
        <f>IFERROR(VLOOKUP(A3716,[3]Sheet1!$A:$G,4,FALSE),0)</f>
        <v>0</v>
      </c>
      <c r="Q3716" s="13">
        <f>IFERROR(VLOOKUP(A3716,[3]Sheet1!$A:$G,5,FALSE),0)</f>
        <v>0</v>
      </c>
      <c r="R3716" s="13">
        <f>IFERROR(VLOOKUP(A3716,[3]Sheet1!$A:$H,6,FALSE),0)</f>
        <v>0</v>
      </c>
      <c r="S3716" s="13">
        <f>IFERROR(VLOOKUP(A3716,[3]Sheet1!$A:$I,7,FALSE),0)</f>
        <v>0</v>
      </c>
      <c r="T3716" s="13" t="str">
        <f t="shared" si="273"/>
        <v>Não</v>
      </c>
      <c r="U3716" s="13" t="str">
        <f t="shared" si="273"/>
        <v>Não</v>
      </c>
      <c r="V3716" s="13" t="str">
        <f t="shared" si="273"/>
        <v>Não</v>
      </c>
      <c r="W3716" s="13" t="str">
        <f t="shared" si="273"/>
        <v>Não</v>
      </c>
      <c r="X3716" s="13" t="str">
        <f t="shared" si="274"/>
        <v>Não</v>
      </c>
      <c r="Y3716" s="13" t="str">
        <f t="shared" si="274"/>
        <v>Não</v>
      </c>
    </row>
    <row r="3717" spans="1:25">
      <c r="A3717" s="10">
        <v>430187</v>
      </c>
      <c r="B3717" s="13">
        <f>IFERROR(VLOOKUP(A3717,[1]Monitoramento_Base_somente_Said!$A:$J,5,FALSE),0)</f>
        <v>0</v>
      </c>
      <c r="C3717" s="13">
        <f>IFERROR(VLOOKUP(A3717,[1]Monitoramento_Base_somente_Said!$A:$J,6,FALSE),0)</f>
        <v>0</v>
      </c>
      <c r="D3717" s="13">
        <f>IFERROR(VLOOKUP(A3717,[1]Monitoramento_Base_somente_Said!$A:$J,7,FALSE),0)</f>
        <v>0</v>
      </c>
      <c r="E3717" s="13">
        <f>IFERROR(VLOOKUP(A3717,[1]Monitoramento_Base_somente_Said!$A:$J,8,FALSE),0)</f>
        <v>0</v>
      </c>
      <c r="F3717" s="13">
        <f>IFERROR(VLOOKUP(A3717,[1]Monitoramento_Base_somente_Said!$A:$J,9,FALSE),0)</f>
        <v>0</v>
      </c>
      <c r="G3717" s="13">
        <f>IFERROR(VLOOKUP(A3717,[1]Monitoramento_Base_somente_Said!$A:$J,10,FALSE),0)</f>
        <v>0</v>
      </c>
      <c r="H3717" s="13">
        <f>IFERROR(VLOOKUP(A3717,[2]Sheet1!$A:$I,4,FALSE),0)</f>
        <v>0</v>
      </c>
      <c r="I3717" s="13">
        <f>IFERROR(VLOOKUP(A3717,[2]Sheet1!$A:$I,5,FALSE),0)</f>
        <v>0</v>
      </c>
      <c r="J3717" s="13">
        <f>IFERROR(VLOOKUP(A3717,[2]Sheet1!$A:$I,6,FALSE),0)</f>
        <v>0</v>
      </c>
      <c r="K3717" s="13">
        <f>IFERROR(VLOOKUP(A3717,[2]Sheet1!$A:$I,7,FALSE),0)</f>
        <v>0</v>
      </c>
      <c r="L3717" s="13">
        <f>IFERROR(VLOOKUP(A3717,[2]Sheet1!$A:$I,8,FALSE),0)</f>
        <v>0</v>
      </c>
      <c r="M3717" s="13">
        <f>IFERROR(VLOOKUP(A3717,[2]Sheet1!$A:$I,9,FALSE),0)</f>
        <v>0</v>
      </c>
      <c r="N3717" s="13">
        <f>IFERROR(VLOOKUP(A3717,[3]Sheet1!$A:$G,2,FALSE),0)</f>
        <v>0</v>
      </c>
      <c r="O3717" s="13">
        <f>IFERROR(VLOOKUP(A3717,[3]Sheet1!$A:$G,3,FALSE),0)</f>
        <v>0</v>
      </c>
      <c r="P3717" s="13">
        <f>IFERROR(VLOOKUP(A3717,[3]Sheet1!$A:$G,4,FALSE),0)</f>
        <v>0</v>
      </c>
      <c r="Q3717" s="13">
        <f>IFERROR(VLOOKUP(A3717,[3]Sheet1!$A:$G,5,FALSE),0)</f>
        <v>0</v>
      </c>
      <c r="R3717" s="13">
        <f>IFERROR(VLOOKUP(A3717,[3]Sheet1!$A:$H,6,FALSE),0)</f>
        <v>0</v>
      </c>
      <c r="S3717" s="13">
        <f>IFERROR(VLOOKUP(A3717,[3]Sheet1!$A:$I,7,FALSE),0)</f>
        <v>0</v>
      </c>
      <c r="T3717" s="13" t="str">
        <f t="shared" si="273"/>
        <v>Não</v>
      </c>
      <c r="U3717" s="13" t="str">
        <f t="shared" si="273"/>
        <v>Não</v>
      </c>
      <c r="V3717" s="13" t="str">
        <f t="shared" si="273"/>
        <v>Não</v>
      </c>
      <c r="W3717" s="13" t="str">
        <f t="shared" si="273"/>
        <v>Não</v>
      </c>
      <c r="X3717" s="13" t="str">
        <f t="shared" si="274"/>
        <v>Não</v>
      </c>
      <c r="Y3717" s="13" t="str">
        <f t="shared" si="274"/>
        <v>Não</v>
      </c>
    </row>
    <row r="3718" spans="1:25">
      <c r="A3718" s="10">
        <v>430190</v>
      </c>
      <c r="B3718" s="13">
        <f>IFERROR(VLOOKUP(A3718,[1]Monitoramento_Base_somente_Said!$A:$J,5,FALSE),0)</f>
        <v>0</v>
      </c>
      <c r="C3718" s="13">
        <f>IFERROR(VLOOKUP(A3718,[1]Monitoramento_Base_somente_Said!$A:$J,6,FALSE),0)</f>
        <v>0</v>
      </c>
      <c r="D3718" s="13">
        <f>IFERROR(VLOOKUP(A3718,[1]Monitoramento_Base_somente_Said!$A:$J,7,FALSE),0)</f>
        <v>0</v>
      </c>
      <c r="E3718" s="13">
        <f>IFERROR(VLOOKUP(A3718,[1]Monitoramento_Base_somente_Said!$A:$J,8,FALSE),0)</f>
        <v>0</v>
      </c>
      <c r="F3718" s="13">
        <f>IFERROR(VLOOKUP(A3718,[1]Monitoramento_Base_somente_Said!$A:$J,9,FALSE),0)</f>
        <v>0</v>
      </c>
      <c r="G3718" s="13">
        <f>IFERROR(VLOOKUP(A3718,[1]Monitoramento_Base_somente_Said!$A:$J,10,FALSE),0)</f>
        <v>0</v>
      </c>
      <c r="H3718" s="13">
        <f>IFERROR(VLOOKUP(A3718,[2]Sheet1!$A:$I,4,FALSE),0)</f>
        <v>0</v>
      </c>
      <c r="I3718" s="13">
        <f>IFERROR(VLOOKUP(A3718,[2]Sheet1!$A:$I,5,FALSE),0)</f>
        <v>0</v>
      </c>
      <c r="J3718" s="13">
        <f>IFERROR(VLOOKUP(A3718,[2]Sheet1!$A:$I,6,FALSE),0)</f>
        <v>0</v>
      </c>
      <c r="K3718" s="13">
        <f>IFERROR(VLOOKUP(A3718,[2]Sheet1!$A:$I,7,FALSE),0)</f>
        <v>0</v>
      </c>
      <c r="L3718" s="13">
        <f>IFERROR(VLOOKUP(A3718,[2]Sheet1!$A:$I,8,FALSE),0)</f>
        <v>0</v>
      </c>
      <c r="M3718" s="13">
        <f>IFERROR(VLOOKUP(A3718,[2]Sheet1!$A:$I,9,FALSE),0)</f>
        <v>0</v>
      </c>
      <c r="N3718" s="13">
        <f>IFERROR(VLOOKUP(A3718,[3]Sheet1!$A:$G,2,FALSE),0)</f>
        <v>69365</v>
      </c>
      <c r="O3718" s="13">
        <f>IFERROR(VLOOKUP(A3718,[3]Sheet1!$A:$G,3,FALSE),0)</f>
        <v>187906</v>
      </c>
      <c r="P3718" s="13">
        <f>IFERROR(VLOOKUP(A3718,[3]Sheet1!$A:$G,4,FALSE),0)</f>
        <v>3406</v>
      </c>
      <c r="Q3718" s="13">
        <f>IFERROR(VLOOKUP(A3718,[3]Sheet1!$A:$G,5,FALSE),0)</f>
        <v>1599911</v>
      </c>
      <c r="R3718" s="13">
        <f>IFERROR(VLOOKUP(A3718,[3]Sheet1!$A:$H,6,FALSE),0)</f>
        <v>8207</v>
      </c>
      <c r="S3718" s="13">
        <f>IFERROR(VLOOKUP(A3718,[3]Sheet1!$A:$I,7,FALSE),0)</f>
        <v>8653827</v>
      </c>
      <c r="T3718" s="13" t="str">
        <f t="shared" si="273"/>
        <v>Sim</v>
      </c>
      <c r="U3718" s="13" t="str">
        <f t="shared" si="273"/>
        <v>Sim</v>
      </c>
      <c r="V3718" s="13" t="str">
        <f t="shared" si="273"/>
        <v>Sim</v>
      </c>
      <c r="W3718" s="13" t="str">
        <f t="shared" si="273"/>
        <v>Sim</v>
      </c>
      <c r="X3718" s="13" t="str">
        <f t="shared" si="274"/>
        <v>Sim</v>
      </c>
      <c r="Y3718" s="13" t="str">
        <f t="shared" si="274"/>
        <v>Sim</v>
      </c>
    </row>
    <row r="3719" spans="1:25">
      <c r="A3719" s="10">
        <v>430192</v>
      </c>
      <c r="B3719" s="13">
        <f>IFERROR(VLOOKUP(A3719,[1]Monitoramento_Base_somente_Said!$A:$J,5,FALSE),0)</f>
        <v>0</v>
      </c>
      <c r="C3719" s="13">
        <f>IFERROR(VLOOKUP(A3719,[1]Monitoramento_Base_somente_Said!$A:$J,6,FALSE),0)</f>
        <v>12584481</v>
      </c>
      <c r="D3719" s="13">
        <f>IFERROR(VLOOKUP(A3719,[1]Monitoramento_Base_somente_Said!$A:$J,7,FALSE),0)</f>
        <v>0</v>
      </c>
      <c r="E3719" s="13">
        <f>IFERROR(VLOOKUP(A3719,[1]Monitoramento_Base_somente_Said!$A:$J,8,FALSE),0)</f>
        <v>11772579</v>
      </c>
      <c r="F3719" s="13">
        <f>IFERROR(VLOOKUP(A3719,[1]Monitoramento_Base_somente_Said!$A:$J,9,FALSE),0)</f>
        <v>0</v>
      </c>
      <c r="G3719" s="13">
        <f>IFERROR(VLOOKUP(A3719,[1]Monitoramento_Base_somente_Said!$A:$J,10,FALSE),0)</f>
        <v>4871412</v>
      </c>
      <c r="H3719" s="13">
        <f>IFERROR(VLOOKUP(A3719,[2]Sheet1!$A:$I,4,FALSE),0)</f>
        <v>0</v>
      </c>
      <c r="I3719" s="13">
        <f>IFERROR(VLOOKUP(A3719,[2]Sheet1!$A:$I,5,FALSE),0)</f>
        <v>0</v>
      </c>
      <c r="J3719" s="13">
        <f>IFERROR(VLOOKUP(A3719,[2]Sheet1!$A:$I,6,FALSE),0)</f>
        <v>0</v>
      </c>
      <c r="K3719" s="13">
        <f>IFERROR(VLOOKUP(A3719,[2]Sheet1!$A:$I,7,FALSE),0)</f>
        <v>0</v>
      </c>
      <c r="L3719" s="13">
        <f>IFERROR(VLOOKUP(A3719,[2]Sheet1!$A:$I,8,FALSE),0)</f>
        <v>0</v>
      </c>
      <c r="M3719" s="13">
        <f>IFERROR(VLOOKUP(A3719,[2]Sheet1!$A:$I,9,FALSE),0)</f>
        <v>0</v>
      </c>
      <c r="N3719" s="13">
        <f>IFERROR(VLOOKUP(A3719,[3]Sheet1!$A:$G,2,FALSE),0)</f>
        <v>174</v>
      </c>
      <c r="O3719" s="13">
        <f>IFERROR(VLOOKUP(A3719,[3]Sheet1!$A:$G,3,FALSE),0)</f>
        <v>0</v>
      </c>
      <c r="P3719" s="13">
        <f>IFERROR(VLOOKUP(A3719,[3]Sheet1!$A:$G,4,FALSE),0)</f>
        <v>250</v>
      </c>
      <c r="Q3719" s="13">
        <f>IFERROR(VLOOKUP(A3719,[3]Sheet1!$A:$G,5,FALSE),0)</f>
        <v>0</v>
      </c>
      <c r="R3719" s="13">
        <f>IFERROR(VLOOKUP(A3719,[3]Sheet1!$A:$H,6,FALSE),0)</f>
        <v>75</v>
      </c>
      <c r="S3719" s="13">
        <f>IFERROR(VLOOKUP(A3719,[3]Sheet1!$A:$I,7,FALSE),0)</f>
        <v>0</v>
      </c>
      <c r="T3719" s="13" t="str">
        <f t="shared" si="273"/>
        <v>Sim</v>
      </c>
      <c r="U3719" s="13" t="str">
        <f t="shared" si="273"/>
        <v>Sim</v>
      </c>
      <c r="V3719" s="13" t="str">
        <f t="shared" si="273"/>
        <v>Sim</v>
      </c>
      <c r="W3719" s="13" t="str">
        <f t="shared" ref="W3719:Y3782" si="275">IF(E3719+K3719+Q3719&gt;0,"Sim","Não")</f>
        <v>Sim</v>
      </c>
      <c r="X3719" s="13" t="str">
        <f t="shared" si="274"/>
        <v>Sim</v>
      </c>
      <c r="Y3719" s="13" t="str">
        <f t="shared" si="274"/>
        <v>Sim</v>
      </c>
    </row>
    <row r="3720" spans="1:25">
      <c r="A3720" s="10">
        <v>430180</v>
      </c>
      <c r="B3720" s="13">
        <f>IFERROR(VLOOKUP(A3720,[1]Monitoramento_Base_somente_Said!$A:$J,5,FALSE),0)</f>
        <v>0</v>
      </c>
      <c r="C3720" s="13">
        <f>IFERROR(VLOOKUP(A3720,[1]Monitoramento_Base_somente_Said!$A:$J,6,FALSE),0)</f>
        <v>0</v>
      </c>
      <c r="D3720" s="13">
        <f>IFERROR(VLOOKUP(A3720,[1]Monitoramento_Base_somente_Said!$A:$J,7,FALSE),0)</f>
        <v>0</v>
      </c>
      <c r="E3720" s="13">
        <f>IFERROR(VLOOKUP(A3720,[1]Monitoramento_Base_somente_Said!$A:$J,8,FALSE),0)</f>
        <v>0</v>
      </c>
      <c r="F3720" s="13">
        <f>IFERROR(VLOOKUP(A3720,[1]Monitoramento_Base_somente_Said!$A:$J,9,FALSE),0)</f>
        <v>0</v>
      </c>
      <c r="G3720" s="13">
        <f>IFERROR(VLOOKUP(A3720,[1]Monitoramento_Base_somente_Said!$A:$J,10,FALSE),0)</f>
        <v>0</v>
      </c>
      <c r="H3720" s="13">
        <f>IFERROR(VLOOKUP(A3720,[2]Sheet1!$A:$I,4,FALSE),0)</f>
        <v>0</v>
      </c>
      <c r="I3720" s="13">
        <f>IFERROR(VLOOKUP(A3720,[2]Sheet1!$A:$I,5,FALSE),0)</f>
        <v>0</v>
      </c>
      <c r="J3720" s="13">
        <f>IFERROR(VLOOKUP(A3720,[2]Sheet1!$A:$I,6,FALSE),0)</f>
        <v>0</v>
      </c>
      <c r="K3720" s="13">
        <f>IFERROR(VLOOKUP(A3720,[2]Sheet1!$A:$I,7,FALSE),0)</f>
        <v>0</v>
      </c>
      <c r="L3720" s="13">
        <f>IFERROR(VLOOKUP(A3720,[2]Sheet1!$A:$I,8,FALSE),0)</f>
        <v>0</v>
      </c>
      <c r="M3720" s="13">
        <f>IFERROR(VLOOKUP(A3720,[2]Sheet1!$A:$I,9,FALSE),0)</f>
        <v>0</v>
      </c>
      <c r="N3720" s="13">
        <f>IFERROR(VLOOKUP(A3720,[3]Sheet1!$A:$G,2,FALSE),0)</f>
        <v>0</v>
      </c>
      <c r="O3720" s="13">
        <f>IFERROR(VLOOKUP(A3720,[3]Sheet1!$A:$G,3,FALSE),0)</f>
        <v>0</v>
      </c>
      <c r="P3720" s="13">
        <f>IFERROR(VLOOKUP(A3720,[3]Sheet1!$A:$G,4,FALSE),0)</f>
        <v>0</v>
      </c>
      <c r="Q3720" s="13">
        <f>IFERROR(VLOOKUP(A3720,[3]Sheet1!$A:$G,5,FALSE),0)</f>
        <v>0</v>
      </c>
      <c r="R3720" s="13">
        <f>IFERROR(VLOOKUP(A3720,[3]Sheet1!$A:$H,6,FALSE),0)</f>
        <v>0</v>
      </c>
      <c r="S3720" s="13">
        <f>IFERROR(VLOOKUP(A3720,[3]Sheet1!$A:$I,7,FALSE),0)</f>
        <v>0</v>
      </c>
      <c r="T3720" s="13" t="str">
        <f t="shared" ref="T3720:Y3783" si="276">IF(B3720+H3720+N3720&gt;0,"Sim","Não")</f>
        <v>Não</v>
      </c>
      <c r="U3720" s="13" t="str">
        <f t="shared" si="276"/>
        <v>Não</v>
      </c>
      <c r="V3720" s="13" t="str">
        <f t="shared" si="276"/>
        <v>Não</v>
      </c>
      <c r="W3720" s="13" t="str">
        <f t="shared" si="275"/>
        <v>Não</v>
      </c>
      <c r="X3720" s="13" t="str">
        <f t="shared" si="275"/>
        <v>Não</v>
      </c>
      <c r="Y3720" s="13" t="str">
        <f t="shared" si="275"/>
        <v>Não</v>
      </c>
    </row>
    <row r="3721" spans="1:25">
      <c r="A3721" s="10">
        <v>430200</v>
      </c>
      <c r="B3721" s="13">
        <f>IFERROR(VLOOKUP(A3721,[1]Monitoramento_Base_somente_Said!$A:$J,5,FALSE),0)</f>
        <v>0</v>
      </c>
      <c r="C3721" s="13">
        <f>IFERROR(VLOOKUP(A3721,[1]Monitoramento_Base_somente_Said!$A:$J,6,FALSE),0)</f>
        <v>0</v>
      </c>
      <c r="D3721" s="13">
        <f>IFERROR(VLOOKUP(A3721,[1]Monitoramento_Base_somente_Said!$A:$J,7,FALSE),0)</f>
        <v>0</v>
      </c>
      <c r="E3721" s="13">
        <f>IFERROR(VLOOKUP(A3721,[1]Monitoramento_Base_somente_Said!$A:$J,8,FALSE),0)</f>
        <v>0</v>
      </c>
      <c r="F3721" s="13">
        <f>IFERROR(VLOOKUP(A3721,[1]Monitoramento_Base_somente_Said!$A:$J,9,FALSE),0)</f>
        <v>0</v>
      </c>
      <c r="G3721" s="13">
        <f>IFERROR(VLOOKUP(A3721,[1]Monitoramento_Base_somente_Said!$A:$J,10,FALSE),0)</f>
        <v>0</v>
      </c>
      <c r="H3721" s="13">
        <f>IFERROR(VLOOKUP(A3721,[2]Sheet1!$A:$I,4,FALSE),0)</f>
        <v>0</v>
      </c>
      <c r="I3721" s="13">
        <f>IFERROR(VLOOKUP(A3721,[2]Sheet1!$A:$I,5,FALSE),0)</f>
        <v>0</v>
      </c>
      <c r="J3721" s="13">
        <f>IFERROR(VLOOKUP(A3721,[2]Sheet1!$A:$I,6,FALSE),0)</f>
        <v>0</v>
      </c>
      <c r="K3721" s="13">
        <f>IFERROR(VLOOKUP(A3721,[2]Sheet1!$A:$I,7,FALSE),0)</f>
        <v>0</v>
      </c>
      <c r="L3721" s="13">
        <f>IFERROR(VLOOKUP(A3721,[2]Sheet1!$A:$I,8,FALSE),0)</f>
        <v>0</v>
      </c>
      <c r="M3721" s="13">
        <f>IFERROR(VLOOKUP(A3721,[2]Sheet1!$A:$I,9,FALSE),0)</f>
        <v>0</v>
      </c>
      <c r="N3721" s="13">
        <f>IFERROR(VLOOKUP(A3721,[3]Sheet1!$A:$G,2,FALSE),0)</f>
        <v>9396</v>
      </c>
      <c r="O3721" s="13">
        <f>IFERROR(VLOOKUP(A3721,[3]Sheet1!$A:$G,3,FALSE),0)</f>
        <v>3086419</v>
      </c>
      <c r="P3721" s="13">
        <f>IFERROR(VLOOKUP(A3721,[3]Sheet1!$A:$G,4,FALSE),0)</f>
        <v>727</v>
      </c>
      <c r="Q3721" s="13">
        <f>IFERROR(VLOOKUP(A3721,[3]Sheet1!$A:$G,5,FALSE),0)</f>
        <v>5770237</v>
      </c>
      <c r="R3721" s="13">
        <f>IFERROR(VLOOKUP(A3721,[3]Sheet1!$A:$H,6,FALSE),0)</f>
        <v>23223</v>
      </c>
      <c r="S3721" s="13">
        <f>IFERROR(VLOOKUP(A3721,[3]Sheet1!$A:$I,7,FALSE),0)</f>
        <v>2086749</v>
      </c>
      <c r="T3721" s="13" t="str">
        <f t="shared" si="276"/>
        <v>Sim</v>
      </c>
      <c r="U3721" s="13" t="str">
        <f t="shared" si="276"/>
        <v>Sim</v>
      </c>
      <c r="V3721" s="13" t="str">
        <f t="shared" si="276"/>
        <v>Sim</v>
      </c>
      <c r="W3721" s="13" t="str">
        <f t="shared" si="275"/>
        <v>Sim</v>
      </c>
      <c r="X3721" s="13" t="str">
        <f t="shared" si="275"/>
        <v>Sim</v>
      </c>
      <c r="Y3721" s="13" t="str">
        <f t="shared" si="275"/>
        <v>Sim</v>
      </c>
    </row>
    <row r="3722" spans="1:25">
      <c r="A3722" s="10">
        <v>430205</v>
      </c>
      <c r="B3722" s="13">
        <f>IFERROR(VLOOKUP(A3722,[1]Monitoramento_Base_somente_Said!$A:$J,5,FALSE),0)</f>
        <v>0</v>
      </c>
      <c r="C3722" s="13">
        <f>IFERROR(VLOOKUP(A3722,[1]Monitoramento_Base_somente_Said!$A:$J,6,FALSE),0)</f>
        <v>2436476</v>
      </c>
      <c r="D3722" s="13">
        <f>IFERROR(VLOOKUP(A3722,[1]Monitoramento_Base_somente_Said!$A:$J,7,FALSE),0)</f>
        <v>0</v>
      </c>
      <c r="E3722" s="13">
        <f>IFERROR(VLOOKUP(A3722,[1]Monitoramento_Base_somente_Said!$A:$J,8,FALSE),0)</f>
        <v>2279284</v>
      </c>
      <c r="F3722" s="13">
        <f>IFERROR(VLOOKUP(A3722,[1]Monitoramento_Base_somente_Said!$A:$J,9,FALSE),0)</f>
        <v>0</v>
      </c>
      <c r="G3722" s="13">
        <f>IFERROR(VLOOKUP(A3722,[1]Monitoramento_Base_somente_Said!$A:$J,10,FALSE),0)</f>
        <v>943152</v>
      </c>
      <c r="H3722" s="13">
        <f>IFERROR(VLOOKUP(A3722,[2]Sheet1!$A:$I,4,FALSE),0)</f>
        <v>0</v>
      </c>
      <c r="I3722" s="13">
        <f>IFERROR(VLOOKUP(A3722,[2]Sheet1!$A:$I,5,FALSE),0)</f>
        <v>0</v>
      </c>
      <c r="J3722" s="13">
        <f>IFERROR(VLOOKUP(A3722,[2]Sheet1!$A:$I,6,FALSE),0)</f>
        <v>0</v>
      </c>
      <c r="K3722" s="13">
        <f>IFERROR(VLOOKUP(A3722,[2]Sheet1!$A:$I,7,FALSE),0)</f>
        <v>0</v>
      </c>
      <c r="L3722" s="13">
        <f>IFERROR(VLOOKUP(A3722,[2]Sheet1!$A:$I,8,FALSE),0)</f>
        <v>0</v>
      </c>
      <c r="M3722" s="13">
        <f>IFERROR(VLOOKUP(A3722,[2]Sheet1!$A:$I,9,FALSE),0)</f>
        <v>0</v>
      </c>
      <c r="N3722" s="13">
        <f>IFERROR(VLOOKUP(A3722,[3]Sheet1!$A:$G,2,FALSE),0)</f>
        <v>0</v>
      </c>
      <c r="O3722" s="13">
        <f>IFERROR(VLOOKUP(A3722,[3]Sheet1!$A:$G,3,FALSE),0)</f>
        <v>0</v>
      </c>
      <c r="P3722" s="13">
        <f>IFERROR(VLOOKUP(A3722,[3]Sheet1!$A:$G,4,FALSE),0)</f>
        <v>0</v>
      </c>
      <c r="Q3722" s="13">
        <f>IFERROR(VLOOKUP(A3722,[3]Sheet1!$A:$G,5,FALSE),0)</f>
        <v>0</v>
      </c>
      <c r="R3722" s="13">
        <f>IFERROR(VLOOKUP(A3722,[3]Sheet1!$A:$H,6,FALSE),0)</f>
        <v>0</v>
      </c>
      <c r="S3722" s="13">
        <f>IFERROR(VLOOKUP(A3722,[3]Sheet1!$A:$I,7,FALSE),0)</f>
        <v>0</v>
      </c>
      <c r="T3722" s="13" t="str">
        <f t="shared" si="276"/>
        <v>Não</v>
      </c>
      <c r="U3722" s="13" t="str">
        <f t="shared" si="276"/>
        <v>Sim</v>
      </c>
      <c r="V3722" s="13" t="str">
        <f t="shared" si="276"/>
        <v>Não</v>
      </c>
      <c r="W3722" s="13" t="str">
        <f t="shared" si="275"/>
        <v>Sim</v>
      </c>
      <c r="X3722" s="13" t="str">
        <f t="shared" si="275"/>
        <v>Não</v>
      </c>
      <c r="Y3722" s="13" t="str">
        <f t="shared" si="275"/>
        <v>Sim</v>
      </c>
    </row>
    <row r="3723" spans="1:25">
      <c r="A3723" s="10">
        <v>430215</v>
      </c>
      <c r="B3723" s="13">
        <f>IFERROR(VLOOKUP(A3723,[1]Monitoramento_Base_somente_Said!$A:$J,5,FALSE),0)</f>
        <v>0</v>
      </c>
      <c r="C3723" s="13">
        <f>IFERROR(VLOOKUP(A3723,[1]Monitoramento_Base_somente_Said!$A:$J,6,FALSE),0)</f>
        <v>0</v>
      </c>
      <c r="D3723" s="13">
        <f>IFERROR(VLOOKUP(A3723,[1]Monitoramento_Base_somente_Said!$A:$J,7,FALSE),0)</f>
        <v>0</v>
      </c>
      <c r="E3723" s="13">
        <f>IFERROR(VLOOKUP(A3723,[1]Monitoramento_Base_somente_Said!$A:$J,8,FALSE),0)</f>
        <v>0</v>
      </c>
      <c r="F3723" s="13">
        <f>IFERROR(VLOOKUP(A3723,[1]Monitoramento_Base_somente_Said!$A:$J,9,FALSE),0)</f>
        <v>0</v>
      </c>
      <c r="G3723" s="13">
        <f>IFERROR(VLOOKUP(A3723,[1]Monitoramento_Base_somente_Said!$A:$J,10,FALSE),0)</f>
        <v>0</v>
      </c>
      <c r="H3723" s="13">
        <f>IFERROR(VLOOKUP(A3723,[2]Sheet1!$A:$I,4,FALSE),0)</f>
        <v>0</v>
      </c>
      <c r="I3723" s="13">
        <f>IFERROR(VLOOKUP(A3723,[2]Sheet1!$A:$I,5,FALSE),0)</f>
        <v>0</v>
      </c>
      <c r="J3723" s="13">
        <f>IFERROR(VLOOKUP(A3723,[2]Sheet1!$A:$I,6,FALSE),0)</f>
        <v>0</v>
      </c>
      <c r="K3723" s="13">
        <f>IFERROR(VLOOKUP(A3723,[2]Sheet1!$A:$I,7,FALSE),0)</f>
        <v>0</v>
      </c>
      <c r="L3723" s="13">
        <f>IFERROR(VLOOKUP(A3723,[2]Sheet1!$A:$I,8,FALSE),0)</f>
        <v>0</v>
      </c>
      <c r="M3723" s="13">
        <f>IFERROR(VLOOKUP(A3723,[2]Sheet1!$A:$I,9,FALSE),0)</f>
        <v>0</v>
      </c>
      <c r="N3723" s="13">
        <f>IFERROR(VLOOKUP(A3723,[3]Sheet1!$A:$G,2,FALSE),0)</f>
        <v>330</v>
      </c>
      <c r="O3723" s="13">
        <f>IFERROR(VLOOKUP(A3723,[3]Sheet1!$A:$G,3,FALSE),0)</f>
        <v>4205679</v>
      </c>
      <c r="P3723" s="13">
        <f>IFERROR(VLOOKUP(A3723,[3]Sheet1!$A:$G,4,FALSE),0)</f>
        <v>173</v>
      </c>
      <c r="Q3723" s="13">
        <f>IFERROR(VLOOKUP(A3723,[3]Sheet1!$A:$G,5,FALSE),0)</f>
        <v>3518597</v>
      </c>
      <c r="R3723" s="13">
        <f>IFERROR(VLOOKUP(A3723,[3]Sheet1!$A:$H,6,FALSE),0)</f>
        <v>313</v>
      </c>
      <c r="S3723" s="13">
        <f>IFERROR(VLOOKUP(A3723,[3]Sheet1!$A:$I,7,FALSE),0)</f>
        <v>1156668</v>
      </c>
      <c r="T3723" s="13" t="str">
        <f t="shared" si="276"/>
        <v>Sim</v>
      </c>
      <c r="U3723" s="13" t="str">
        <f t="shared" si="276"/>
        <v>Sim</v>
      </c>
      <c r="V3723" s="13" t="str">
        <f t="shared" si="276"/>
        <v>Sim</v>
      </c>
      <c r="W3723" s="13" t="str">
        <f t="shared" si="275"/>
        <v>Sim</v>
      </c>
      <c r="X3723" s="13" t="str">
        <f t="shared" si="275"/>
        <v>Sim</v>
      </c>
      <c r="Y3723" s="13" t="str">
        <f t="shared" si="275"/>
        <v>Sim</v>
      </c>
    </row>
    <row r="3724" spans="1:25">
      <c r="A3724" s="10">
        <v>430222</v>
      </c>
      <c r="B3724" s="13">
        <f>IFERROR(VLOOKUP(A3724,[1]Monitoramento_Base_somente_Said!$A:$J,5,FALSE),0)</f>
        <v>0</v>
      </c>
      <c r="C3724" s="13">
        <f>IFERROR(VLOOKUP(A3724,[1]Monitoramento_Base_somente_Said!$A:$J,6,FALSE),0)</f>
        <v>0</v>
      </c>
      <c r="D3724" s="13">
        <f>IFERROR(VLOOKUP(A3724,[1]Monitoramento_Base_somente_Said!$A:$J,7,FALSE),0)</f>
        <v>0</v>
      </c>
      <c r="E3724" s="13">
        <f>IFERROR(VLOOKUP(A3724,[1]Monitoramento_Base_somente_Said!$A:$J,8,FALSE),0)</f>
        <v>0</v>
      </c>
      <c r="F3724" s="13">
        <f>IFERROR(VLOOKUP(A3724,[1]Monitoramento_Base_somente_Said!$A:$J,9,FALSE),0)</f>
        <v>0</v>
      </c>
      <c r="G3724" s="13">
        <f>IFERROR(VLOOKUP(A3724,[1]Monitoramento_Base_somente_Said!$A:$J,10,FALSE),0)</f>
        <v>0</v>
      </c>
      <c r="H3724" s="13">
        <f>IFERROR(VLOOKUP(A3724,[2]Sheet1!$A:$I,4,FALSE),0)</f>
        <v>0</v>
      </c>
      <c r="I3724" s="13">
        <f>IFERROR(VLOOKUP(A3724,[2]Sheet1!$A:$I,5,FALSE),0)</f>
        <v>0</v>
      </c>
      <c r="J3724" s="13">
        <f>IFERROR(VLOOKUP(A3724,[2]Sheet1!$A:$I,6,FALSE),0)</f>
        <v>0</v>
      </c>
      <c r="K3724" s="13">
        <f>IFERROR(VLOOKUP(A3724,[2]Sheet1!$A:$I,7,FALSE),0)</f>
        <v>0</v>
      </c>
      <c r="L3724" s="13">
        <f>IFERROR(VLOOKUP(A3724,[2]Sheet1!$A:$I,8,FALSE),0)</f>
        <v>0</v>
      </c>
      <c r="M3724" s="13">
        <f>IFERROR(VLOOKUP(A3724,[2]Sheet1!$A:$I,9,FALSE),0)</f>
        <v>0</v>
      </c>
      <c r="N3724" s="13">
        <f>IFERROR(VLOOKUP(A3724,[3]Sheet1!$A:$G,2,FALSE),0)</f>
        <v>4265</v>
      </c>
      <c r="O3724" s="13">
        <f>IFERROR(VLOOKUP(A3724,[3]Sheet1!$A:$G,3,FALSE),0)</f>
        <v>1926342</v>
      </c>
      <c r="P3724" s="13">
        <f>IFERROR(VLOOKUP(A3724,[3]Sheet1!$A:$G,4,FALSE),0)</f>
        <v>937</v>
      </c>
      <c r="Q3724" s="13">
        <f>IFERROR(VLOOKUP(A3724,[3]Sheet1!$A:$G,5,FALSE),0)</f>
        <v>2929102</v>
      </c>
      <c r="R3724" s="13">
        <f>IFERROR(VLOOKUP(A3724,[3]Sheet1!$A:$H,6,FALSE),0)</f>
        <v>0</v>
      </c>
      <c r="S3724" s="13">
        <f>IFERROR(VLOOKUP(A3724,[3]Sheet1!$A:$I,7,FALSE),0)</f>
        <v>1060504</v>
      </c>
      <c r="T3724" s="13" t="str">
        <f t="shared" si="276"/>
        <v>Sim</v>
      </c>
      <c r="U3724" s="13" t="str">
        <f t="shared" si="276"/>
        <v>Sim</v>
      </c>
      <c r="V3724" s="13" t="str">
        <f t="shared" si="276"/>
        <v>Sim</v>
      </c>
      <c r="W3724" s="13" t="str">
        <f t="shared" si="275"/>
        <v>Sim</v>
      </c>
      <c r="X3724" s="13" t="str">
        <f t="shared" si="275"/>
        <v>Não</v>
      </c>
      <c r="Y3724" s="13" t="str">
        <f t="shared" si="275"/>
        <v>Sim</v>
      </c>
    </row>
    <row r="3725" spans="1:25">
      <c r="A3725" s="10">
        <v>430223</v>
      </c>
      <c r="B3725" s="13">
        <f>IFERROR(VLOOKUP(A3725,[1]Monitoramento_Base_somente_Said!$A:$J,5,FALSE),0)</f>
        <v>0</v>
      </c>
      <c r="C3725" s="13">
        <f>IFERROR(VLOOKUP(A3725,[1]Monitoramento_Base_somente_Said!$A:$J,6,FALSE),0)</f>
        <v>0</v>
      </c>
      <c r="D3725" s="13">
        <f>IFERROR(VLOOKUP(A3725,[1]Monitoramento_Base_somente_Said!$A:$J,7,FALSE),0)</f>
        <v>0</v>
      </c>
      <c r="E3725" s="13">
        <f>IFERROR(VLOOKUP(A3725,[1]Monitoramento_Base_somente_Said!$A:$J,8,FALSE),0)</f>
        <v>0</v>
      </c>
      <c r="F3725" s="13">
        <f>IFERROR(VLOOKUP(A3725,[1]Monitoramento_Base_somente_Said!$A:$J,9,FALSE),0)</f>
        <v>0</v>
      </c>
      <c r="G3725" s="13">
        <f>IFERROR(VLOOKUP(A3725,[1]Monitoramento_Base_somente_Said!$A:$J,10,FALSE),0)</f>
        <v>0</v>
      </c>
      <c r="H3725" s="13">
        <f>IFERROR(VLOOKUP(A3725,[2]Sheet1!$A:$I,4,FALSE),0)</f>
        <v>0</v>
      </c>
      <c r="I3725" s="13">
        <f>IFERROR(VLOOKUP(A3725,[2]Sheet1!$A:$I,5,FALSE),0)</f>
        <v>0</v>
      </c>
      <c r="J3725" s="13">
        <f>IFERROR(VLOOKUP(A3725,[2]Sheet1!$A:$I,6,FALSE),0)</f>
        <v>0</v>
      </c>
      <c r="K3725" s="13">
        <f>IFERROR(VLOOKUP(A3725,[2]Sheet1!$A:$I,7,FALSE),0)</f>
        <v>0</v>
      </c>
      <c r="L3725" s="13">
        <f>IFERROR(VLOOKUP(A3725,[2]Sheet1!$A:$I,8,FALSE),0)</f>
        <v>0</v>
      </c>
      <c r="M3725" s="13">
        <f>IFERROR(VLOOKUP(A3725,[2]Sheet1!$A:$I,9,FALSE),0)</f>
        <v>0</v>
      </c>
      <c r="N3725" s="13">
        <f>IFERROR(VLOOKUP(A3725,[3]Sheet1!$A:$G,2,FALSE),0)</f>
        <v>4660</v>
      </c>
      <c r="O3725" s="13">
        <f>IFERROR(VLOOKUP(A3725,[3]Sheet1!$A:$G,3,FALSE),0)</f>
        <v>768449</v>
      </c>
      <c r="P3725" s="13">
        <f>IFERROR(VLOOKUP(A3725,[3]Sheet1!$A:$G,4,FALSE),0)</f>
        <v>0</v>
      </c>
      <c r="Q3725" s="13">
        <f>IFERROR(VLOOKUP(A3725,[3]Sheet1!$A:$G,5,FALSE),0)</f>
        <v>992968</v>
      </c>
      <c r="R3725" s="13">
        <f>IFERROR(VLOOKUP(A3725,[3]Sheet1!$A:$H,6,FALSE),0)</f>
        <v>0</v>
      </c>
      <c r="S3725" s="13">
        <f>IFERROR(VLOOKUP(A3725,[3]Sheet1!$A:$I,7,FALSE),0)</f>
        <v>228678</v>
      </c>
      <c r="T3725" s="13" t="str">
        <f t="shared" si="276"/>
        <v>Sim</v>
      </c>
      <c r="U3725" s="13" t="str">
        <f t="shared" si="276"/>
        <v>Sim</v>
      </c>
      <c r="V3725" s="13" t="str">
        <f t="shared" si="276"/>
        <v>Não</v>
      </c>
      <c r="W3725" s="13" t="str">
        <f t="shared" si="275"/>
        <v>Sim</v>
      </c>
      <c r="X3725" s="13" t="str">
        <f t="shared" si="275"/>
        <v>Não</v>
      </c>
      <c r="Y3725" s="13" t="str">
        <f t="shared" si="275"/>
        <v>Sim</v>
      </c>
    </row>
    <row r="3726" spans="1:25">
      <c r="A3726" s="10">
        <v>430230</v>
      </c>
      <c r="B3726" s="13">
        <f>IFERROR(VLOOKUP(A3726,[1]Monitoramento_Base_somente_Said!$A:$J,5,FALSE),0)</f>
        <v>293122</v>
      </c>
      <c r="C3726" s="13">
        <f>IFERROR(VLOOKUP(A3726,[1]Monitoramento_Base_somente_Said!$A:$J,6,FALSE),0)</f>
        <v>22717049</v>
      </c>
      <c r="D3726" s="13">
        <f>IFERROR(VLOOKUP(A3726,[1]Monitoramento_Base_somente_Said!$A:$J,7,FALSE),0)</f>
        <v>208077</v>
      </c>
      <c r="E3726" s="13">
        <f>IFERROR(VLOOKUP(A3726,[1]Monitoramento_Base_somente_Said!$A:$J,8,FALSE),0)</f>
        <v>18826937</v>
      </c>
      <c r="F3726" s="13">
        <f>IFERROR(VLOOKUP(A3726,[1]Monitoramento_Base_somente_Said!$A:$J,9,FALSE),0)</f>
        <v>69120</v>
      </c>
      <c r="G3726" s="13">
        <f>IFERROR(VLOOKUP(A3726,[1]Monitoramento_Base_somente_Said!$A:$J,10,FALSE),0)</f>
        <v>7332685</v>
      </c>
      <c r="H3726" s="13">
        <f>IFERROR(VLOOKUP(A3726,[2]Sheet1!$A:$I,4,FALSE),0)</f>
        <v>0</v>
      </c>
      <c r="I3726" s="13">
        <f>IFERROR(VLOOKUP(A3726,[2]Sheet1!$A:$I,5,FALSE),0)</f>
        <v>0</v>
      </c>
      <c r="J3726" s="13">
        <f>IFERROR(VLOOKUP(A3726,[2]Sheet1!$A:$I,6,FALSE),0)</f>
        <v>0</v>
      </c>
      <c r="K3726" s="13">
        <f>IFERROR(VLOOKUP(A3726,[2]Sheet1!$A:$I,7,FALSE),0)</f>
        <v>0</v>
      </c>
      <c r="L3726" s="13">
        <f>IFERROR(VLOOKUP(A3726,[2]Sheet1!$A:$I,8,FALSE),0)</f>
        <v>0</v>
      </c>
      <c r="M3726" s="13">
        <f>IFERROR(VLOOKUP(A3726,[2]Sheet1!$A:$I,9,FALSE),0)</f>
        <v>0</v>
      </c>
      <c r="N3726" s="13">
        <f>IFERROR(VLOOKUP(A3726,[3]Sheet1!$A:$G,2,FALSE),0)</f>
        <v>0</v>
      </c>
      <c r="O3726" s="13">
        <f>IFERROR(VLOOKUP(A3726,[3]Sheet1!$A:$G,3,FALSE),0)</f>
        <v>0</v>
      </c>
      <c r="P3726" s="13">
        <f>IFERROR(VLOOKUP(A3726,[3]Sheet1!$A:$G,4,FALSE),0)</f>
        <v>0</v>
      </c>
      <c r="Q3726" s="13">
        <f>IFERROR(VLOOKUP(A3726,[3]Sheet1!$A:$G,5,FALSE),0)</f>
        <v>0</v>
      </c>
      <c r="R3726" s="13">
        <f>IFERROR(VLOOKUP(A3726,[3]Sheet1!$A:$H,6,FALSE),0)</f>
        <v>0</v>
      </c>
      <c r="S3726" s="13">
        <f>IFERROR(VLOOKUP(A3726,[3]Sheet1!$A:$I,7,FALSE),0)</f>
        <v>0</v>
      </c>
      <c r="T3726" s="13" t="str">
        <f t="shared" si="276"/>
        <v>Sim</v>
      </c>
      <c r="U3726" s="13" t="str">
        <f t="shared" si="276"/>
        <v>Sim</v>
      </c>
      <c r="V3726" s="13" t="str">
        <f t="shared" si="276"/>
        <v>Sim</v>
      </c>
      <c r="W3726" s="13" t="str">
        <f t="shared" si="275"/>
        <v>Sim</v>
      </c>
      <c r="X3726" s="13" t="str">
        <f t="shared" si="275"/>
        <v>Sim</v>
      </c>
      <c r="Y3726" s="13" t="str">
        <f t="shared" si="275"/>
        <v>Sim</v>
      </c>
    </row>
    <row r="3727" spans="1:25">
      <c r="A3727" s="10">
        <v>430237</v>
      </c>
      <c r="B3727" s="13">
        <f>IFERROR(VLOOKUP(A3727,[1]Monitoramento_Base_somente_Said!$A:$J,5,FALSE),0)</f>
        <v>0</v>
      </c>
      <c r="C3727" s="13">
        <f>IFERROR(VLOOKUP(A3727,[1]Monitoramento_Base_somente_Said!$A:$J,6,FALSE),0)</f>
        <v>0</v>
      </c>
      <c r="D3727" s="13">
        <f>IFERROR(VLOOKUP(A3727,[1]Monitoramento_Base_somente_Said!$A:$J,7,FALSE),0)</f>
        <v>0</v>
      </c>
      <c r="E3727" s="13">
        <f>IFERROR(VLOOKUP(A3727,[1]Monitoramento_Base_somente_Said!$A:$J,8,FALSE),0)</f>
        <v>0</v>
      </c>
      <c r="F3727" s="13">
        <f>IFERROR(VLOOKUP(A3727,[1]Monitoramento_Base_somente_Said!$A:$J,9,FALSE),0)</f>
        <v>0</v>
      </c>
      <c r="G3727" s="13">
        <f>IFERROR(VLOOKUP(A3727,[1]Monitoramento_Base_somente_Said!$A:$J,10,FALSE),0)</f>
        <v>0</v>
      </c>
      <c r="H3727" s="13">
        <f>IFERROR(VLOOKUP(A3727,[2]Sheet1!$A:$I,4,FALSE),0)</f>
        <v>0</v>
      </c>
      <c r="I3727" s="13">
        <f>IFERROR(VLOOKUP(A3727,[2]Sheet1!$A:$I,5,FALSE),0)</f>
        <v>0</v>
      </c>
      <c r="J3727" s="13">
        <f>IFERROR(VLOOKUP(A3727,[2]Sheet1!$A:$I,6,FALSE),0)</f>
        <v>0</v>
      </c>
      <c r="K3727" s="13">
        <f>IFERROR(VLOOKUP(A3727,[2]Sheet1!$A:$I,7,FALSE),0)</f>
        <v>0</v>
      </c>
      <c r="L3727" s="13">
        <f>IFERROR(VLOOKUP(A3727,[2]Sheet1!$A:$I,8,FALSE),0)</f>
        <v>0</v>
      </c>
      <c r="M3727" s="13">
        <f>IFERROR(VLOOKUP(A3727,[2]Sheet1!$A:$I,9,FALSE),0)</f>
        <v>0</v>
      </c>
      <c r="N3727" s="13">
        <f>IFERROR(VLOOKUP(A3727,[3]Sheet1!$A:$G,2,FALSE),0)</f>
        <v>0</v>
      </c>
      <c r="O3727" s="13">
        <f>IFERROR(VLOOKUP(A3727,[3]Sheet1!$A:$G,3,FALSE),0)</f>
        <v>0</v>
      </c>
      <c r="P3727" s="13">
        <f>IFERROR(VLOOKUP(A3727,[3]Sheet1!$A:$G,4,FALSE),0)</f>
        <v>0</v>
      </c>
      <c r="Q3727" s="13">
        <f>IFERROR(VLOOKUP(A3727,[3]Sheet1!$A:$G,5,FALSE),0)</f>
        <v>0</v>
      </c>
      <c r="R3727" s="13">
        <f>IFERROR(VLOOKUP(A3727,[3]Sheet1!$A:$H,6,FALSE),0)</f>
        <v>0</v>
      </c>
      <c r="S3727" s="13">
        <f>IFERROR(VLOOKUP(A3727,[3]Sheet1!$A:$I,7,FALSE),0)</f>
        <v>0</v>
      </c>
      <c r="T3727" s="13" t="str">
        <f t="shared" si="276"/>
        <v>Não</v>
      </c>
      <c r="U3727" s="13" t="str">
        <f t="shared" si="276"/>
        <v>Não</v>
      </c>
      <c r="V3727" s="13" t="str">
        <f t="shared" si="276"/>
        <v>Não</v>
      </c>
      <c r="W3727" s="13" t="str">
        <f t="shared" si="275"/>
        <v>Não</v>
      </c>
      <c r="X3727" s="13" t="str">
        <f t="shared" si="275"/>
        <v>Não</v>
      </c>
      <c r="Y3727" s="13" t="str">
        <f t="shared" si="275"/>
        <v>Não</v>
      </c>
    </row>
    <row r="3728" spans="1:25">
      <c r="A3728" s="10">
        <v>430245</v>
      </c>
      <c r="B3728" s="13">
        <f>IFERROR(VLOOKUP(A3728,[1]Monitoramento_Base_somente_Said!$A:$J,5,FALSE),0)</f>
        <v>0</v>
      </c>
      <c r="C3728" s="13">
        <f>IFERROR(VLOOKUP(A3728,[1]Monitoramento_Base_somente_Said!$A:$J,6,FALSE),0)</f>
        <v>0</v>
      </c>
      <c r="D3728" s="13">
        <f>IFERROR(VLOOKUP(A3728,[1]Monitoramento_Base_somente_Said!$A:$J,7,FALSE),0)</f>
        <v>0</v>
      </c>
      <c r="E3728" s="13">
        <f>IFERROR(VLOOKUP(A3728,[1]Monitoramento_Base_somente_Said!$A:$J,8,FALSE),0)</f>
        <v>0</v>
      </c>
      <c r="F3728" s="13">
        <f>IFERROR(VLOOKUP(A3728,[1]Monitoramento_Base_somente_Said!$A:$J,9,FALSE),0)</f>
        <v>0</v>
      </c>
      <c r="G3728" s="13">
        <f>IFERROR(VLOOKUP(A3728,[1]Monitoramento_Base_somente_Said!$A:$J,10,FALSE),0)</f>
        <v>0</v>
      </c>
      <c r="H3728" s="13">
        <f>IFERROR(VLOOKUP(A3728,[2]Sheet1!$A:$I,4,FALSE),0)</f>
        <v>0</v>
      </c>
      <c r="I3728" s="13">
        <f>IFERROR(VLOOKUP(A3728,[2]Sheet1!$A:$I,5,FALSE),0)</f>
        <v>0</v>
      </c>
      <c r="J3728" s="13">
        <f>IFERROR(VLOOKUP(A3728,[2]Sheet1!$A:$I,6,FALSE),0)</f>
        <v>0</v>
      </c>
      <c r="K3728" s="13">
        <f>IFERROR(VLOOKUP(A3728,[2]Sheet1!$A:$I,7,FALSE),0)</f>
        <v>0</v>
      </c>
      <c r="L3728" s="13">
        <f>IFERROR(VLOOKUP(A3728,[2]Sheet1!$A:$I,8,FALSE),0)</f>
        <v>0</v>
      </c>
      <c r="M3728" s="13">
        <f>IFERROR(VLOOKUP(A3728,[2]Sheet1!$A:$I,9,FALSE),0)</f>
        <v>0</v>
      </c>
      <c r="N3728" s="13">
        <f>IFERROR(VLOOKUP(A3728,[3]Sheet1!$A:$G,2,FALSE),0)</f>
        <v>3129</v>
      </c>
      <c r="O3728" s="13">
        <f>IFERROR(VLOOKUP(A3728,[3]Sheet1!$A:$G,3,FALSE),0)</f>
        <v>9372258</v>
      </c>
      <c r="P3728" s="13">
        <f>IFERROR(VLOOKUP(A3728,[3]Sheet1!$A:$G,4,FALSE),0)</f>
        <v>1396</v>
      </c>
      <c r="Q3728" s="13">
        <f>IFERROR(VLOOKUP(A3728,[3]Sheet1!$A:$G,5,FALSE),0)</f>
        <v>5472295</v>
      </c>
      <c r="R3728" s="13">
        <f>IFERROR(VLOOKUP(A3728,[3]Sheet1!$A:$H,6,FALSE),0)</f>
        <v>2235</v>
      </c>
      <c r="S3728" s="13">
        <f>IFERROR(VLOOKUP(A3728,[3]Sheet1!$A:$I,7,FALSE),0)</f>
        <v>3180564</v>
      </c>
      <c r="T3728" s="13" t="str">
        <f t="shared" si="276"/>
        <v>Sim</v>
      </c>
      <c r="U3728" s="13" t="str">
        <f t="shared" si="276"/>
        <v>Sim</v>
      </c>
      <c r="V3728" s="13" t="str">
        <f t="shared" si="276"/>
        <v>Sim</v>
      </c>
      <c r="W3728" s="13" t="str">
        <f t="shared" si="275"/>
        <v>Sim</v>
      </c>
      <c r="X3728" s="13" t="str">
        <f t="shared" si="275"/>
        <v>Sim</v>
      </c>
      <c r="Y3728" s="13" t="str">
        <f t="shared" si="275"/>
        <v>Sim</v>
      </c>
    </row>
    <row r="3729" spans="1:25">
      <c r="A3729" s="10">
        <v>430250</v>
      </c>
      <c r="B3729" s="13">
        <f>IFERROR(VLOOKUP(A3729,[1]Monitoramento_Base_somente_Said!$A:$J,5,FALSE),0)</f>
        <v>0</v>
      </c>
      <c r="C3729" s="13">
        <f>IFERROR(VLOOKUP(A3729,[1]Monitoramento_Base_somente_Said!$A:$J,6,FALSE),0)</f>
        <v>0</v>
      </c>
      <c r="D3729" s="13">
        <f>IFERROR(VLOOKUP(A3729,[1]Monitoramento_Base_somente_Said!$A:$J,7,FALSE),0)</f>
        <v>0</v>
      </c>
      <c r="E3729" s="13">
        <f>IFERROR(VLOOKUP(A3729,[1]Monitoramento_Base_somente_Said!$A:$J,8,FALSE),0)</f>
        <v>0</v>
      </c>
      <c r="F3729" s="13">
        <f>IFERROR(VLOOKUP(A3729,[1]Monitoramento_Base_somente_Said!$A:$J,9,FALSE),0)</f>
        <v>0</v>
      </c>
      <c r="G3729" s="13">
        <f>IFERROR(VLOOKUP(A3729,[1]Monitoramento_Base_somente_Said!$A:$J,10,FALSE),0)</f>
        <v>0</v>
      </c>
      <c r="H3729" s="13">
        <f>IFERROR(VLOOKUP(A3729,[2]Sheet1!$A:$I,4,FALSE),0)</f>
        <v>0</v>
      </c>
      <c r="I3729" s="13">
        <f>IFERROR(VLOOKUP(A3729,[2]Sheet1!$A:$I,5,FALSE),0)</f>
        <v>0</v>
      </c>
      <c r="J3729" s="13">
        <f>IFERROR(VLOOKUP(A3729,[2]Sheet1!$A:$I,6,FALSE),0)</f>
        <v>0</v>
      </c>
      <c r="K3729" s="13">
        <f>IFERROR(VLOOKUP(A3729,[2]Sheet1!$A:$I,7,FALSE),0)</f>
        <v>0</v>
      </c>
      <c r="L3729" s="13">
        <f>IFERROR(VLOOKUP(A3729,[2]Sheet1!$A:$I,8,FALSE),0)</f>
        <v>0</v>
      </c>
      <c r="M3729" s="13">
        <f>IFERROR(VLOOKUP(A3729,[2]Sheet1!$A:$I,9,FALSE),0)</f>
        <v>0</v>
      </c>
      <c r="N3729" s="13">
        <f>IFERROR(VLOOKUP(A3729,[3]Sheet1!$A:$G,2,FALSE),0)</f>
        <v>14684</v>
      </c>
      <c r="O3729" s="13">
        <f>IFERROR(VLOOKUP(A3729,[3]Sheet1!$A:$G,3,FALSE),0)</f>
        <v>283380</v>
      </c>
      <c r="P3729" s="13">
        <f>IFERROR(VLOOKUP(A3729,[3]Sheet1!$A:$G,4,FALSE),0)</f>
        <v>3904</v>
      </c>
      <c r="Q3729" s="13">
        <f>IFERROR(VLOOKUP(A3729,[3]Sheet1!$A:$G,5,FALSE),0)</f>
        <v>44000</v>
      </c>
      <c r="R3729" s="13">
        <f>IFERROR(VLOOKUP(A3729,[3]Sheet1!$A:$H,6,FALSE),0)</f>
        <v>2328</v>
      </c>
      <c r="S3729" s="13">
        <f>IFERROR(VLOOKUP(A3729,[3]Sheet1!$A:$I,7,FALSE),0)</f>
        <v>0</v>
      </c>
      <c r="T3729" s="13" t="str">
        <f t="shared" si="276"/>
        <v>Sim</v>
      </c>
      <c r="U3729" s="13" t="str">
        <f t="shared" si="276"/>
        <v>Sim</v>
      </c>
      <c r="V3729" s="13" t="str">
        <f t="shared" si="276"/>
        <v>Sim</v>
      </c>
      <c r="W3729" s="13" t="str">
        <f t="shared" si="275"/>
        <v>Sim</v>
      </c>
      <c r="X3729" s="13" t="str">
        <f t="shared" si="275"/>
        <v>Sim</v>
      </c>
      <c r="Y3729" s="13" t="str">
        <f t="shared" si="275"/>
        <v>Não</v>
      </c>
    </row>
    <row r="3730" spans="1:25">
      <c r="A3730" s="10">
        <v>430260</v>
      </c>
      <c r="B3730" s="13">
        <f>IFERROR(VLOOKUP(A3730,[1]Monitoramento_Base_somente_Said!$A:$J,5,FALSE),0)</f>
        <v>0</v>
      </c>
      <c r="C3730" s="13">
        <f>IFERROR(VLOOKUP(A3730,[1]Monitoramento_Base_somente_Said!$A:$J,6,FALSE),0)</f>
        <v>0</v>
      </c>
      <c r="D3730" s="13">
        <f>IFERROR(VLOOKUP(A3730,[1]Monitoramento_Base_somente_Said!$A:$J,7,FALSE),0)</f>
        <v>0</v>
      </c>
      <c r="E3730" s="13">
        <f>IFERROR(VLOOKUP(A3730,[1]Monitoramento_Base_somente_Said!$A:$J,8,FALSE),0)</f>
        <v>0</v>
      </c>
      <c r="F3730" s="13">
        <f>IFERROR(VLOOKUP(A3730,[1]Monitoramento_Base_somente_Said!$A:$J,9,FALSE),0)</f>
        <v>0</v>
      </c>
      <c r="G3730" s="13">
        <f>IFERROR(VLOOKUP(A3730,[1]Monitoramento_Base_somente_Said!$A:$J,10,FALSE),0)</f>
        <v>0</v>
      </c>
      <c r="H3730" s="13">
        <f>IFERROR(VLOOKUP(A3730,[2]Sheet1!$A:$I,4,FALSE),0)</f>
        <v>0</v>
      </c>
      <c r="I3730" s="13">
        <f>IFERROR(VLOOKUP(A3730,[2]Sheet1!$A:$I,5,FALSE),0)</f>
        <v>0</v>
      </c>
      <c r="J3730" s="13">
        <f>IFERROR(VLOOKUP(A3730,[2]Sheet1!$A:$I,6,FALSE),0)</f>
        <v>0</v>
      </c>
      <c r="K3730" s="13">
        <f>IFERROR(VLOOKUP(A3730,[2]Sheet1!$A:$I,7,FALSE),0)</f>
        <v>0</v>
      </c>
      <c r="L3730" s="13">
        <f>IFERROR(VLOOKUP(A3730,[2]Sheet1!$A:$I,8,FALSE),0)</f>
        <v>0</v>
      </c>
      <c r="M3730" s="13">
        <f>IFERROR(VLOOKUP(A3730,[2]Sheet1!$A:$I,9,FALSE),0)</f>
        <v>0</v>
      </c>
      <c r="N3730" s="13">
        <f>IFERROR(VLOOKUP(A3730,[3]Sheet1!$A:$G,2,FALSE),0)</f>
        <v>1281</v>
      </c>
      <c r="O3730" s="13">
        <f>IFERROR(VLOOKUP(A3730,[3]Sheet1!$A:$G,3,FALSE),0)</f>
        <v>161164</v>
      </c>
      <c r="P3730" s="13">
        <f>IFERROR(VLOOKUP(A3730,[3]Sheet1!$A:$G,4,FALSE),0)</f>
        <v>20016</v>
      </c>
      <c r="Q3730" s="13">
        <f>IFERROR(VLOOKUP(A3730,[3]Sheet1!$A:$G,5,FALSE),0)</f>
        <v>121470</v>
      </c>
      <c r="R3730" s="13">
        <f>IFERROR(VLOOKUP(A3730,[3]Sheet1!$A:$H,6,FALSE),0)</f>
        <v>38</v>
      </c>
      <c r="S3730" s="13">
        <f>IFERROR(VLOOKUP(A3730,[3]Sheet1!$A:$I,7,FALSE),0)</f>
        <v>6722</v>
      </c>
      <c r="T3730" s="13" t="str">
        <f t="shared" si="276"/>
        <v>Sim</v>
      </c>
      <c r="U3730" s="13" t="str">
        <f t="shared" si="276"/>
        <v>Sim</v>
      </c>
      <c r="V3730" s="13" t="str">
        <f t="shared" si="276"/>
        <v>Sim</v>
      </c>
      <c r="W3730" s="13" t="str">
        <f t="shared" si="275"/>
        <v>Sim</v>
      </c>
      <c r="X3730" s="13" t="str">
        <f t="shared" si="275"/>
        <v>Sim</v>
      </c>
      <c r="Y3730" s="13" t="str">
        <f t="shared" si="275"/>
        <v>Sim</v>
      </c>
    </row>
    <row r="3731" spans="1:25">
      <c r="A3731" s="10">
        <v>430265</v>
      </c>
      <c r="B3731" s="13">
        <f>IFERROR(VLOOKUP(A3731,[1]Monitoramento_Base_somente_Said!$A:$J,5,FALSE),0)</f>
        <v>0</v>
      </c>
      <c r="C3731" s="13">
        <f>IFERROR(VLOOKUP(A3731,[1]Monitoramento_Base_somente_Said!$A:$J,6,FALSE),0)</f>
        <v>0</v>
      </c>
      <c r="D3731" s="13">
        <f>IFERROR(VLOOKUP(A3731,[1]Monitoramento_Base_somente_Said!$A:$J,7,FALSE),0)</f>
        <v>0</v>
      </c>
      <c r="E3731" s="13">
        <f>IFERROR(VLOOKUP(A3731,[1]Monitoramento_Base_somente_Said!$A:$J,8,FALSE),0)</f>
        <v>0</v>
      </c>
      <c r="F3731" s="13">
        <f>IFERROR(VLOOKUP(A3731,[1]Monitoramento_Base_somente_Said!$A:$J,9,FALSE),0)</f>
        <v>0</v>
      </c>
      <c r="G3731" s="13">
        <f>IFERROR(VLOOKUP(A3731,[1]Monitoramento_Base_somente_Said!$A:$J,10,FALSE),0)</f>
        <v>0</v>
      </c>
      <c r="H3731" s="13">
        <f>IFERROR(VLOOKUP(A3731,[2]Sheet1!$A:$I,4,FALSE),0)</f>
        <v>0</v>
      </c>
      <c r="I3731" s="13">
        <f>IFERROR(VLOOKUP(A3731,[2]Sheet1!$A:$I,5,FALSE),0)</f>
        <v>0</v>
      </c>
      <c r="J3731" s="13">
        <f>IFERROR(VLOOKUP(A3731,[2]Sheet1!$A:$I,6,FALSE),0)</f>
        <v>0</v>
      </c>
      <c r="K3731" s="13">
        <f>IFERROR(VLOOKUP(A3731,[2]Sheet1!$A:$I,7,FALSE),0)</f>
        <v>0</v>
      </c>
      <c r="L3731" s="13">
        <f>IFERROR(VLOOKUP(A3731,[2]Sheet1!$A:$I,8,FALSE),0)</f>
        <v>0</v>
      </c>
      <c r="M3731" s="13">
        <f>IFERROR(VLOOKUP(A3731,[2]Sheet1!$A:$I,9,FALSE),0)</f>
        <v>0</v>
      </c>
      <c r="N3731" s="13">
        <f>IFERROR(VLOOKUP(A3731,[3]Sheet1!$A:$G,2,FALSE),0)</f>
        <v>0</v>
      </c>
      <c r="O3731" s="13">
        <f>IFERROR(VLOOKUP(A3731,[3]Sheet1!$A:$G,3,FALSE),0)</f>
        <v>0</v>
      </c>
      <c r="P3731" s="13">
        <f>IFERROR(VLOOKUP(A3731,[3]Sheet1!$A:$G,4,FALSE),0)</f>
        <v>0</v>
      </c>
      <c r="Q3731" s="13">
        <f>IFERROR(VLOOKUP(A3731,[3]Sheet1!$A:$G,5,FALSE),0)</f>
        <v>0</v>
      </c>
      <c r="R3731" s="13">
        <f>IFERROR(VLOOKUP(A3731,[3]Sheet1!$A:$H,6,FALSE),0)</f>
        <v>0</v>
      </c>
      <c r="S3731" s="13">
        <f>IFERROR(VLOOKUP(A3731,[3]Sheet1!$A:$I,7,FALSE),0)</f>
        <v>0</v>
      </c>
      <c r="T3731" s="13" t="str">
        <f t="shared" si="276"/>
        <v>Não</v>
      </c>
      <c r="U3731" s="13" t="str">
        <f t="shared" si="276"/>
        <v>Não</v>
      </c>
      <c r="V3731" s="13" t="str">
        <f t="shared" si="276"/>
        <v>Não</v>
      </c>
      <c r="W3731" s="13" t="str">
        <f t="shared" si="275"/>
        <v>Não</v>
      </c>
      <c r="X3731" s="13" t="str">
        <f t="shared" si="275"/>
        <v>Não</v>
      </c>
      <c r="Y3731" s="13" t="str">
        <f t="shared" si="275"/>
        <v>Não</v>
      </c>
    </row>
    <row r="3732" spans="1:25">
      <c r="A3732" s="10">
        <v>430270</v>
      </c>
      <c r="B3732" s="13">
        <f>IFERROR(VLOOKUP(A3732,[1]Monitoramento_Base_somente_Said!$A:$J,5,FALSE),0)</f>
        <v>0</v>
      </c>
      <c r="C3732" s="13">
        <f>IFERROR(VLOOKUP(A3732,[1]Monitoramento_Base_somente_Said!$A:$J,6,FALSE),0)</f>
        <v>3275181</v>
      </c>
      <c r="D3732" s="13">
        <f>IFERROR(VLOOKUP(A3732,[1]Monitoramento_Base_somente_Said!$A:$J,7,FALSE),0)</f>
        <v>0</v>
      </c>
      <c r="E3732" s="13">
        <f>IFERROR(VLOOKUP(A3732,[1]Monitoramento_Base_somente_Said!$A:$J,8,FALSE),0)</f>
        <v>3063879</v>
      </c>
      <c r="F3732" s="13">
        <f>IFERROR(VLOOKUP(A3732,[1]Monitoramento_Base_somente_Said!$A:$J,9,FALSE),0)</f>
        <v>0</v>
      </c>
      <c r="G3732" s="13">
        <f>IFERROR(VLOOKUP(A3732,[1]Monitoramento_Base_somente_Said!$A:$J,10,FALSE),0)</f>
        <v>1267812</v>
      </c>
      <c r="H3732" s="13">
        <f>IFERROR(VLOOKUP(A3732,[2]Sheet1!$A:$I,4,FALSE),0)</f>
        <v>0</v>
      </c>
      <c r="I3732" s="13">
        <f>IFERROR(VLOOKUP(A3732,[2]Sheet1!$A:$I,5,FALSE),0)</f>
        <v>0</v>
      </c>
      <c r="J3732" s="13">
        <f>IFERROR(VLOOKUP(A3732,[2]Sheet1!$A:$I,6,FALSE),0)</f>
        <v>0</v>
      </c>
      <c r="K3732" s="13">
        <f>IFERROR(VLOOKUP(A3732,[2]Sheet1!$A:$I,7,FALSE),0)</f>
        <v>0</v>
      </c>
      <c r="L3732" s="13">
        <f>IFERROR(VLOOKUP(A3732,[2]Sheet1!$A:$I,8,FALSE),0)</f>
        <v>0</v>
      </c>
      <c r="M3732" s="13">
        <f>IFERROR(VLOOKUP(A3732,[2]Sheet1!$A:$I,9,FALSE),0)</f>
        <v>0</v>
      </c>
      <c r="N3732" s="13">
        <f>IFERROR(VLOOKUP(A3732,[3]Sheet1!$A:$G,2,FALSE),0)</f>
        <v>0</v>
      </c>
      <c r="O3732" s="13">
        <f>IFERROR(VLOOKUP(A3732,[3]Sheet1!$A:$G,3,FALSE),0)</f>
        <v>0</v>
      </c>
      <c r="P3732" s="13">
        <f>IFERROR(VLOOKUP(A3732,[3]Sheet1!$A:$G,4,FALSE),0)</f>
        <v>0</v>
      </c>
      <c r="Q3732" s="13">
        <f>IFERROR(VLOOKUP(A3732,[3]Sheet1!$A:$G,5,FALSE),0)</f>
        <v>0</v>
      </c>
      <c r="R3732" s="13">
        <f>IFERROR(VLOOKUP(A3732,[3]Sheet1!$A:$H,6,FALSE),0)</f>
        <v>0</v>
      </c>
      <c r="S3732" s="13">
        <f>IFERROR(VLOOKUP(A3732,[3]Sheet1!$A:$I,7,FALSE),0)</f>
        <v>0</v>
      </c>
      <c r="T3732" s="13" t="str">
        <f t="shared" si="276"/>
        <v>Não</v>
      </c>
      <c r="U3732" s="13" t="str">
        <f t="shared" si="276"/>
        <v>Sim</v>
      </c>
      <c r="V3732" s="13" t="str">
        <f t="shared" si="276"/>
        <v>Não</v>
      </c>
      <c r="W3732" s="13" t="str">
        <f t="shared" si="275"/>
        <v>Sim</v>
      </c>
      <c r="X3732" s="13" t="str">
        <f t="shared" si="275"/>
        <v>Não</v>
      </c>
      <c r="Y3732" s="13" t="str">
        <f t="shared" si="275"/>
        <v>Sim</v>
      </c>
    </row>
    <row r="3733" spans="1:25">
      <c r="A3733" s="10">
        <v>430280</v>
      </c>
      <c r="B3733" s="13">
        <f>IFERROR(VLOOKUP(A3733,[1]Monitoramento_Base_somente_Said!$A:$J,5,FALSE),0)</f>
        <v>0</v>
      </c>
      <c r="C3733" s="13">
        <f>IFERROR(VLOOKUP(A3733,[1]Monitoramento_Base_somente_Said!$A:$J,6,FALSE),0)</f>
        <v>0</v>
      </c>
      <c r="D3733" s="13">
        <f>IFERROR(VLOOKUP(A3733,[1]Monitoramento_Base_somente_Said!$A:$J,7,FALSE),0)</f>
        <v>0</v>
      </c>
      <c r="E3733" s="13">
        <f>IFERROR(VLOOKUP(A3733,[1]Monitoramento_Base_somente_Said!$A:$J,8,FALSE),0)</f>
        <v>0</v>
      </c>
      <c r="F3733" s="13">
        <f>IFERROR(VLOOKUP(A3733,[1]Monitoramento_Base_somente_Said!$A:$J,9,FALSE),0)</f>
        <v>0</v>
      </c>
      <c r="G3733" s="13">
        <f>IFERROR(VLOOKUP(A3733,[1]Monitoramento_Base_somente_Said!$A:$J,10,FALSE),0)</f>
        <v>0</v>
      </c>
      <c r="H3733" s="13">
        <f>IFERROR(VLOOKUP(A3733,[2]Sheet1!$A:$I,4,FALSE),0)</f>
        <v>0</v>
      </c>
      <c r="I3733" s="13">
        <f>IFERROR(VLOOKUP(A3733,[2]Sheet1!$A:$I,5,FALSE),0)</f>
        <v>0</v>
      </c>
      <c r="J3733" s="13">
        <f>IFERROR(VLOOKUP(A3733,[2]Sheet1!$A:$I,6,FALSE),0)</f>
        <v>0</v>
      </c>
      <c r="K3733" s="13">
        <f>IFERROR(VLOOKUP(A3733,[2]Sheet1!$A:$I,7,FALSE),0)</f>
        <v>0</v>
      </c>
      <c r="L3733" s="13">
        <f>IFERROR(VLOOKUP(A3733,[2]Sheet1!$A:$I,8,FALSE),0)</f>
        <v>0</v>
      </c>
      <c r="M3733" s="13">
        <f>IFERROR(VLOOKUP(A3733,[2]Sheet1!$A:$I,9,FALSE),0)</f>
        <v>0</v>
      </c>
      <c r="N3733" s="13">
        <f>IFERROR(VLOOKUP(A3733,[3]Sheet1!$A:$G,2,FALSE),0)</f>
        <v>44828</v>
      </c>
      <c r="O3733" s="13">
        <f>IFERROR(VLOOKUP(A3733,[3]Sheet1!$A:$G,3,FALSE),0)</f>
        <v>643433</v>
      </c>
      <c r="P3733" s="13">
        <f>IFERROR(VLOOKUP(A3733,[3]Sheet1!$A:$G,4,FALSE),0)</f>
        <v>7802</v>
      </c>
      <c r="Q3733" s="13">
        <f>IFERROR(VLOOKUP(A3733,[3]Sheet1!$A:$G,5,FALSE),0)</f>
        <v>704249</v>
      </c>
      <c r="R3733" s="13">
        <f>IFERROR(VLOOKUP(A3733,[3]Sheet1!$A:$H,6,FALSE),0)</f>
        <v>125969</v>
      </c>
      <c r="S3733" s="13">
        <f>IFERROR(VLOOKUP(A3733,[3]Sheet1!$A:$I,7,FALSE),0)</f>
        <v>776306</v>
      </c>
      <c r="T3733" s="13" t="str">
        <f t="shared" si="276"/>
        <v>Sim</v>
      </c>
      <c r="U3733" s="13" t="str">
        <f t="shared" si="276"/>
        <v>Sim</v>
      </c>
      <c r="V3733" s="13" t="str">
        <f t="shared" si="276"/>
        <v>Sim</v>
      </c>
      <c r="W3733" s="13" t="str">
        <f t="shared" si="275"/>
        <v>Sim</v>
      </c>
      <c r="X3733" s="13" t="str">
        <f t="shared" si="275"/>
        <v>Sim</v>
      </c>
      <c r="Y3733" s="13" t="str">
        <f t="shared" si="275"/>
        <v>Sim</v>
      </c>
    </row>
    <row r="3734" spans="1:25">
      <c r="A3734" s="10">
        <v>430290</v>
      </c>
      <c r="B3734" s="13">
        <f>IFERROR(VLOOKUP(A3734,[1]Monitoramento_Base_somente_Said!$A:$J,5,FALSE),0)</f>
        <v>0</v>
      </c>
      <c r="C3734" s="13">
        <f>IFERROR(VLOOKUP(A3734,[1]Monitoramento_Base_somente_Said!$A:$J,6,FALSE),0)</f>
        <v>0</v>
      </c>
      <c r="D3734" s="13">
        <f>IFERROR(VLOOKUP(A3734,[1]Monitoramento_Base_somente_Said!$A:$J,7,FALSE),0)</f>
        <v>0</v>
      </c>
      <c r="E3734" s="13">
        <f>IFERROR(VLOOKUP(A3734,[1]Monitoramento_Base_somente_Said!$A:$J,8,FALSE),0)</f>
        <v>0</v>
      </c>
      <c r="F3734" s="13">
        <f>IFERROR(VLOOKUP(A3734,[1]Monitoramento_Base_somente_Said!$A:$J,9,FALSE),0)</f>
        <v>0</v>
      </c>
      <c r="G3734" s="13">
        <f>IFERROR(VLOOKUP(A3734,[1]Monitoramento_Base_somente_Said!$A:$J,10,FALSE),0)</f>
        <v>0</v>
      </c>
      <c r="H3734" s="13">
        <f>IFERROR(VLOOKUP(A3734,[2]Sheet1!$A:$I,4,FALSE),0)</f>
        <v>0</v>
      </c>
      <c r="I3734" s="13">
        <f>IFERROR(VLOOKUP(A3734,[2]Sheet1!$A:$I,5,FALSE),0)</f>
        <v>0</v>
      </c>
      <c r="J3734" s="13">
        <f>IFERROR(VLOOKUP(A3734,[2]Sheet1!$A:$I,6,FALSE),0)</f>
        <v>0</v>
      </c>
      <c r="K3734" s="13">
        <f>IFERROR(VLOOKUP(A3734,[2]Sheet1!$A:$I,7,FALSE),0)</f>
        <v>0</v>
      </c>
      <c r="L3734" s="13">
        <f>IFERROR(VLOOKUP(A3734,[2]Sheet1!$A:$I,8,FALSE),0)</f>
        <v>0</v>
      </c>
      <c r="M3734" s="13">
        <f>IFERROR(VLOOKUP(A3734,[2]Sheet1!$A:$I,9,FALSE),0)</f>
        <v>0</v>
      </c>
      <c r="N3734" s="13">
        <f>IFERROR(VLOOKUP(A3734,[3]Sheet1!$A:$G,2,FALSE),0)</f>
        <v>0</v>
      </c>
      <c r="O3734" s="13">
        <f>IFERROR(VLOOKUP(A3734,[3]Sheet1!$A:$G,3,FALSE),0)</f>
        <v>746716</v>
      </c>
      <c r="P3734" s="13">
        <f>IFERROR(VLOOKUP(A3734,[3]Sheet1!$A:$G,4,FALSE),0)</f>
        <v>0</v>
      </c>
      <c r="Q3734" s="13">
        <f>IFERROR(VLOOKUP(A3734,[3]Sheet1!$A:$G,5,FALSE),0)</f>
        <v>792252</v>
      </c>
      <c r="R3734" s="13">
        <f>IFERROR(VLOOKUP(A3734,[3]Sheet1!$A:$H,6,FALSE),0)</f>
        <v>87</v>
      </c>
      <c r="S3734" s="13">
        <f>IFERROR(VLOOKUP(A3734,[3]Sheet1!$A:$I,7,FALSE),0)</f>
        <v>871555</v>
      </c>
      <c r="T3734" s="13" t="str">
        <f t="shared" si="276"/>
        <v>Não</v>
      </c>
      <c r="U3734" s="13" t="str">
        <f t="shared" si="276"/>
        <v>Sim</v>
      </c>
      <c r="V3734" s="13" t="str">
        <f t="shared" si="276"/>
        <v>Não</v>
      </c>
      <c r="W3734" s="13" t="str">
        <f t="shared" si="275"/>
        <v>Sim</v>
      </c>
      <c r="X3734" s="13" t="str">
        <f t="shared" si="275"/>
        <v>Sim</v>
      </c>
      <c r="Y3734" s="13" t="str">
        <f t="shared" si="275"/>
        <v>Sim</v>
      </c>
    </row>
    <row r="3735" spans="1:25">
      <c r="A3735" s="10">
        <v>430300</v>
      </c>
      <c r="B3735" s="13">
        <f>IFERROR(VLOOKUP(A3735,[1]Monitoramento_Base_somente_Said!$A:$J,5,FALSE),0)</f>
        <v>0</v>
      </c>
      <c r="C3735" s="13">
        <f>IFERROR(VLOOKUP(A3735,[1]Monitoramento_Base_somente_Said!$A:$J,6,FALSE),0)</f>
        <v>0</v>
      </c>
      <c r="D3735" s="13">
        <f>IFERROR(VLOOKUP(A3735,[1]Monitoramento_Base_somente_Said!$A:$J,7,FALSE),0)</f>
        <v>0</v>
      </c>
      <c r="E3735" s="13">
        <f>IFERROR(VLOOKUP(A3735,[1]Monitoramento_Base_somente_Said!$A:$J,8,FALSE),0)</f>
        <v>0</v>
      </c>
      <c r="F3735" s="13">
        <f>IFERROR(VLOOKUP(A3735,[1]Monitoramento_Base_somente_Said!$A:$J,9,FALSE),0)</f>
        <v>0</v>
      </c>
      <c r="G3735" s="13">
        <f>IFERROR(VLOOKUP(A3735,[1]Monitoramento_Base_somente_Said!$A:$J,10,FALSE),0)</f>
        <v>0</v>
      </c>
      <c r="H3735" s="13">
        <f>IFERROR(VLOOKUP(A3735,[2]Sheet1!$A:$I,4,FALSE),0)</f>
        <v>0</v>
      </c>
      <c r="I3735" s="13">
        <f>IFERROR(VLOOKUP(A3735,[2]Sheet1!$A:$I,5,FALSE),0)</f>
        <v>0</v>
      </c>
      <c r="J3735" s="13">
        <f>IFERROR(VLOOKUP(A3735,[2]Sheet1!$A:$I,6,FALSE),0)</f>
        <v>0</v>
      </c>
      <c r="K3735" s="13">
        <f>IFERROR(VLOOKUP(A3735,[2]Sheet1!$A:$I,7,FALSE),0)</f>
        <v>0</v>
      </c>
      <c r="L3735" s="13">
        <f>IFERROR(VLOOKUP(A3735,[2]Sheet1!$A:$I,8,FALSE),0)</f>
        <v>0</v>
      </c>
      <c r="M3735" s="13">
        <f>IFERROR(VLOOKUP(A3735,[2]Sheet1!$A:$I,9,FALSE),0)</f>
        <v>0</v>
      </c>
      <c r="N3735" s="13">
        <f>IFERROR(VLOOKUP(A3735,[3]Sheet1!$A:$G,2,FALSE),0)</f>
        <v>84852</v>
      </c>
      <c r="O3735" s="13">
        <f>IFERROR(VLOOKUP(A3735,[3]Sheet1!$A:$G,3,FALSE),0)</f>
        <v>2064433</v>
      </c>
      <c r="P3735" s="13">
        <f>IFERROR(VLOOKUP(A3735,[3]Sheet1!$A:$G,4,FALSE),0)</f>
        <v>2000</v>
      </c>
      <c r="Q3735" s="13">
        <f>IFERROR(VLOOKUP(A3735,[3]Sheet1!$A:$G,5,FALSE),0)</f>
        <v>2644525</v>
      </c>
      <c r="R3735" s="13">
        <f>IFERROR(VLOOKUP(A3735,[3]Sheet1!$A:$H,6,FALSE),0)</f>
        <v>88223</v>
      </c>
      <c r="S3735" s="13">
        <f>IFERROR(VLOOKUP(A3735,[3]Sheet1!$A:$I,7,FALSE),0)</f>
        <v>3248717</v>
      </c>
      <c r="T3735" s="13" t="str">
        <f t="shared" si="276"/>
        <v>Sim</v>
      </c>
      <c r="U3735" s="13" t="str">
        <f t="shared" si="276"/>
        <v>Sim</v>
      </c>
      <c r="V3735" s="13" t="str">
        <f t="shared" si="276"/>
        <v>Sim</v>
      </c>
      <c r="W3735" s="13" t="str">
        <f t="shared" si="275"/>
        <v>Sim</v>
      </c>
      <c r="X3735" s="13" t="str">
        <f t="shared" si="275"/>
        <v>Sim</v>
      </c>
      <c r="Y3735" s="13" t="str">
        <f t="shared" si="275"/>
        <v>Sim</v>
      </c>
    </row>
    <row r="3736" spans="1:25">
      <c r="A3736" s="10">
        <v>430320</v>
      </c>
      <c r="B3736" s="13">
        <f>IFERROR(VLOOKUP(A3736,[1]Monitoramento_Base_somente_Said!$A:$J,5,FALSE),0)</f>
        <v>0</v>
      </c>
      <c r="C3736" s="13">
        <f>IFERROR(VLOOKUP(A3736,[1]Monitoramento_Base_somente_Said!$A:$J,6,FALSE),0)</f>
        <v>0</v>
      </c>
      <c r="D3736" s="13">
        <f>IFERROR(VLOOKUP(A3736,[1]Monitoramento_Base_somente_Said!$A:$J,7,FALSE),0)</f>
        <v>0</v>
      </c>
      <c r="E3736" s="13">
        <f>IFERROR(VLOOKUP(A3736,[1]Monitoramento_Base_somente_Said!$A:$J,8,FALSE),0)</f>
        <v>0</v>
      </c>
      <c r="F3736" s="13">
        <f>IFERROR(VLOOKUP(A3736,[1]Monitoramento_Base_somente_Said!$A:$J,9,FALSE),0)</f>
        <v>0</v>
      </c>
      <c r="G3736" s="13">
        <f>IFERROR(VLOOKUP(A3736,[1]Monitoramento_Base_somente_Said!$A:$J,10,FALSE),0)</f>
        <v>0</v>
      </c>
      <c r="H3736" s="13">
        <f>IFERROR(VLOOKUP(A3736,[2]Sheet1!$A:$I,4,FALSE),0)</f>
        <v>0</v>
      </c>
      <c r="I3736" s="13">
        <f>IFERROR(VLOOKUP(A3736,[2]Sheet1!$A:$I,5,FALSE),0)</f>
        <v>0</v>
      </c>
      <c r="J3736" s="13">
        <f>IFERROR(VLOOKUP(A3736,[2]Sheet1!$A:$I,6,FALSE),0)</f>
        <v>0</v>
      </c>
      <c r="K3736" s="13">
        <f>IFERROR(VLOOKUP(A3736,[2]Sheet1!$A:$I,7,FALSE),0)</f>
        <v>0</v>
      </c>
      <c r="L3736" s="13">
        <f>IFERROR(VLOOKUP(A3736,[2]Sheet1!$A:$I,8,FALSE),0)</f>
        <v>0</v>
      </c>
      <c r="M3736" s="13">
        <f>IFERROR(VLOOKUP(A3736,[2]Sheet1!$A:$I,9,FALSE),0)</f>
        <v>0</v>
      </c>
      <c r="N3736" s="13">
        <f>IFERROR(VLOOKUP(A3736,[3]Sheet1!$A:$G,2,FALSE),0)</f>
        <v>10878</v>
      </c>
      <c r="O3736" s="13">
        <f>IFERROR(VLOOKUP(A3736,[3]Sheet1!$A:$G,3,FALSE),0)</f>
        <v>1314761</v>
      </c>
      <c r="P3736" s="13">
        <f>IFERROR(VLOOKUP(A3736,[3]Sheet1!$A:$G,4,FALSE),0)</f>
        <v>11040</v>
      </c>
      <c r="Q3736" s="13">
        <f>IFERROR(VLOOKUP(A3736,[3]Sheet1!$A:$G,5,FALSE),0)</f>
        <v>1108988</v>
      </c>
      <c r="R3736" s="13">
        <f>IFERROR(VLOOKUP(A3736,[3]Sheet1!$A:$H,6,FALSE),0)</f>
        <v>3877</v>
      </c>
      <c r="S3736" s="13">
        <f>IFERROR(VLOOKUP(A3736,[3]Sheet1!$A:$I,7,FALSE),0)</f>
        <v>347171</v>
      </c>
      <c r="T3736" s="13" t="str">
        <f t="shared" si="276"/>
        <v>Sim</v>
      </c>
      <c r="U3736" s="13" t="str">
        <f t="shared" si="276"/>
        <v>Sim</v>
      </c>
      <c r="V3736" s="13" t="str">
        <f t="shared" si="276"/>
        <v>Sim</v>
      </c>
      <c r="W3736" s="13" t="str">
        <f t="shared" si="275"/>
        <v>Sim</v>
      </c>
      <c r="X3736" s="13" t="str">
        <f t="shared" si="275"/>
        <v>Sim</v>
      </c>
      <c r="Y3736" s="13" t="str">
        <f t="shared" si="275"/>
        <v>Sim</v>
      </c>
    </row>
    <row r="3737" spans="1:25">
      <c r="A3737" s="10">
        <v>430330</v>
      </c>
      <c r="B3737" s="13">
        <f>IFERROR(VLOOKUP(A3737,[1]Monitoramento_Base_somente_Said!$A:$J,5,FALSE),0)</f>
        <v>0</v>
      </c>
      <c r="C3737" s="13">
        <f>IFERROR(VLOOKUP(A3737,[1]Monitoramento_Base_somente_Said!$A:$J,6,FALSE),0)</f>
        <v>0</v>
      </c>
      <c r="D3737" s="13">
        <f>IFERROR(VLOOKUP(A3737,[1]Monitoramento_Base_somente_Said!$A:$J,7,FALSE),0)</f>
        <v>0</v>
      </c>
      <c r="E3737" s="13">
        <f>IFERROR(VLOOKUP(A3737,[1]Monitoramento_Base_somente_Said!$A:$J,8,FALSE),0)</f>
        <v>0</v>
      </c>
      <c r="F3737" s="13">
        <f>IFERROR(VLOOKUP(A3737,[1]Monitoramento_Base_somente_Said!$A:$J,9,FALSE),0)</f>
        <v>0</v>
      </c>
      <c r="G3737" s="13">
        <f>IFERROR(VLOOKUP(A3737,[1]Monitoramento_Base_somente_Said!$A:$J,10,FALSE),0)</f>
        <v>0</v>
      </c>
      <c r="H3737" s="13">
        <f>IFERROR(VLOOKUP(A3737,[2]Sheet1!$A:$I,4,FALSE),0)</f>
        <v>0</v>
      </c>
      <c r="I3737" s="13">
        <f>IFERROR(VLOOKUP(A3737,[2]Sheet1!$A:$I,5,FALSE),0)</f>
        <v>0</v>
      </c>
      <c r="J3737" s="13">
        <f>IFERROR(VLOOKUP(A3737,[2]Sheet1!$A:$I,6,FALSE),0)</f>
        <v>0</v>
      </c>
      <c r="K3737" s="13">
        <f>IFERROR(VLOOKUP(A3737,[2]Sheet1!$A:$I,7,FALSE),0)</f>
        <v>0</v>
      </c>
      <c r="L3737" s="13">
        <f>IFERROR(VLOOKUP(A3737,[2]Sheet1!$A:$I,8,FALSE),0)</f>
        <v>0</v>
      </c>
      <c r="M3737" s="13">
        <f>IFERROR(VLOOKUP(A3737,[2]Sheet1!$A:$I,9,FALSE),0)</f>
        <v>0</v>
      </c>
      <c r="N3737" s="13">
        <f>IFERROR(VLOOKUP(A3737,[3]Sheet1!$A:$G,2,FALSE),0)</f>
        <v>0</v>
      </c>
      <c r="O3737" s="13">
        <f>IFERROR(VLOOKUP(A3737,[3]Sheet1!$A:$G,3,FALSE),0)</f>
        <v>0</v>
      </c>
      <c r="P3737" s="13">
        <f>IFERROR(VLOOKUP(A3737,[3]Sheet1!$A:$G,4,FALSE),0)</f>
        <v>0</v>
      </c>
      <c r="Q3737" s="13">
        <f>IFERROR(VLOOKUP(A3737,[3]Sheet1!$A:$G,5,FALSE),0)</f>
        <v>0</v>
      </c>
      <c r="R3737" s="13">
        <f>IFERROR(VLOOKUP(A3737,[3]Sheet1!$A:$H,6,FALSE),0)</f>
        <v>0</v>
      </c>
      <c r="S3737" s="13">
        <f>IFERROR(VLOOKUP(A3737,[3]Sheet1!$A:$I,7,FALSE),0)</f>
        <v>0</v>
      </c>
      <c r="T3737" s="13" t="str">
        <f t="shared" si="276"/>
        <v>Não</v>
      </c>
      <c r="U3737" s="13" t="str">
        <f t="shared" si="276"/>
        <v>Não</v>
      </c>
      <c r="V3737" s="13" t="str">
        <f t="shared" si="276"/>
        <v>Não</v>
      </c>
      <c r="W3737" s="13" t="str">
        <f t="shared" si="275"/>
        <v>Não</v>
      </c>
      <c r="X3737" s="13" t="str">
        <f t="shared" si="275"/>
        <v>Não</v>
      </c>
      <c r="Y3737" s="13" t="str">
        <f t="shared" si="275"/>
        <v>Não</v>
      </c>
    </row>
    <row r="3738" spans="1:25">
      <c r="A3738" s="10">
        <v>430340</v>
      </c>
      <c r="B3738" s="13">
        <f>IFERROR(VLOOKUP(A3738,[1]Monitoramento_Base_somente_Said!$A:$J,5,FALSE),0)</f>
        <v>0</v>
      </c>
      <c r="C3738" s="13">
        <f>IFERROR(VLOOKUP(A3738,[1]Monitoramento_Base_somente_Said!$A:$J,6,FALSE),0)</f>
        <v>0</v>
      </c>
      <c r="D3738" s="13">
        <f>IFERROR(VLOOKUP(A3738,[1]Monitoramento_Base_somente_Said!$A:$J,7,FALSE),0)</f>
        <v>0</v>
      </c>
      <c r="E3738" s="13">
        <f>IFERROR(VLOOKUP(A3738,[1]Monitoramento_Base_somente_Said!$A:$J,8,FALSE),0)</f>
        <v>0</v>
      </c>
      <c r="F3738" s="13">
        <f>IFERROR(VLOOKUP(A3738,[1]Monitoramento_Base_somente_Said!$A:$J,9,FALSE),0)</f>
        <v>0</v>
      </c>
      <c r="G3738" s="13">
        <f>IFERROR(VLOOKUP(A3738,[1]Monitoramento_Base_somente_Said!$A:$J,10,FALSE),0)</f>
        <v>0</v>
      </c>
      <c r="H3738" s="13">
        <f>IFERROR(VLOOKUP(A3738,[2]Sheet1!$A:$I,4,FALSE),0)</f>
        <v>0</v>
      </c>
      <c r="I3738" s="13">
        <f>IFERROR(VLOOKUP(A3738,[2]Sheet1!$A:$I,5,FALSE),0)</f>
        <v>0</v>
      </c>
      <c r="J3738" s="13">
        <f>IFERROR(VLOOKUP(A3738,[2]Sheet1!$A:$I,6,FALSE),0)</f>
        <v>0</v>
      </c>
      <c r="K3738" s="13">
        <f>IFERROR(VLOOKUP(A3738,[2]Sheet1!$A:$I,7,FALSE),0)</f>
        <v>0</v>
      </c>
      <c r="L3738" s="13">
        <f>IFERROR(VLOOKUP(A3738,[2]Sheet1!$A:$I,8,FALSE),0)</f>
        <v>0</v>
      </c>
      <c r="M3738" s="13">
        <f>IFERROR(VLOOKUP(A3738,[2]Sheet1!$A:$I,9,FALSE),0)</f>
        <v>0</v>
      </c>
      <c r="N3738" s="13">
        <f>IFERROR(VLOOKUP(A3738,[3]Sheet1!$A:$G,2,FALSE),0)</f>
        <v>2281</v>
      </c>
      <c r="O3738" s="13">
        <f>IFERROR(VLOOKUP(A3738,[3]Sheet1!$A:$G,3,FALSE),0)</f>
        <v>1076230</v>
      </c>
      <c r="P3738" s="13">
        <f>IFERROR(VLOOKUP(A3738,[3]Sheet1!$A:$G,4,FALSE),0)</f>
        <v>135</v>
      </c>
      <c r="Q3738" s="13">
        <f>IFERROR(VLOOKUP(A3738,[3]Sheet1!$A:$G,5,FALSE),0)</f>
        <v>1735535</v>
      </c>
      <c r="R3738" s="13">
        <f>IFERROR(VLOOKUP(A3738,[3]Sheet1!$A:$H,6,FALSE),0)</f>
        <v>0</v>
      </c>
      <c r="S3738" s="13">
        <f>IFERROR(VLOOKUP(A3738,[3]Sheet1!$A:$I,7,FALSE),0)</f>
        <v>746311</v>
      </c>
      <c r="T3738" s="13" t="str">
        <f t="shared" si="276"/>
        <v>Sim</v>
      </c>
      <c r="U3738" s="13" t="str">
        <f t="shared" si="276"/>
        <v>Sim</v>
      </c>
      <c r="V3738" s="13" t="str">
        <f t="shared" si="276"/>
        <v>Sim</v>
      </c>
      <c r="W3738" s="13" t="str">
        <f t="shared" si="275"/>
        <v>Sim</v>
      </c>
      <c r="X3738" s="13" t="str">
        <f t="shared" si="275"/>
        <v>Não</v>
      </c>
      <c r="Y3738" s="13" t="str">
        <f t="shared" si="275"/>
        <v>Sim</v>
      </c>
    </row>
    <row r="3739" spans="1:25">
      <c r="A3739" s="10">
        <v>430350</v>
      </c>
      <c r="B3739" s="13">
        <f>IFERROR(VLOOKUP(A3739,[1]Monitoramento_Base_somente_Said!$A:$J,5,FALSE),0)</f>
        <v>0</v>
      </c>
      <c r="C3739" s="13">
        <f>IFERROR(VLOOKUP(A3739,[1]Monitoramento_Base_somente_Said!$A:$J,6,FALSE),0)</f>
        <v>0</v>
      </c>
      <c r="D3739" s="13">
        <f>IFERROR(VLOOKUP(A3739,[1]Monitoramento_Base_somente_Said!$A:$J,7,FALSE),0)</f>
        <v>0</v>
      </c>
      <c r="E3739" s="13">
        <f>IFERROR(VLOOKUP(A3739,[1]Monitoramento_Base_somente_Said!$A:$J,8,FALSE),0)</f>
        <v>0</v>
      </c>
      <c r="F3739" s="13">
        <f>IFERROR(VLOOKUP(A3739,[1]Monitoramento_Base_somente_Said!$A:$J,9,FALSE),0)</f>
        <v>0</v>
      </c>
      <c r="G3739" s="13">
        <f>IFERROR(VLOOKUP(A3739,[1]Monitoramento_Base_somente_Said!$A:$J,10,FALSE),0)</f>
        <v>0</v>
      </c>
      <c r="H3739" s="13">
        <f>IFERROR(VLOOKUP(A3739,[2]Sheet1!$A:$I,4,FALSE),0)</f>
        <v>0</v>
      </c>
      <c r="I3739" s="13">
        <f>IFERROR(VLOOKUP(A3739,[2]Sheet1!$A:$I,5,FALSE),0)</f>
        <v>0</v>
      </c>
      <c r="J3739" s="13">
        <f>IFERROR(VLOOKUP(A3739,[2]Sheet1!$A:$I,6,FALSE),0)</f>
        <v>0</v>
      </c>
      <c r="K3739" s="13">
        <f>IFERROR(VLOOKUP(A3739,[2]Sheet1!$A:$I,7,FALSE),0)</f>
        <v>0</v>
      </c>
      <c r="L3739" s="13">
        <f>IFERROR(VLOOKUP(A3739,[2]Sheet1!$A:$I,8,FALSE),0)</f>
        <v>0</v>
      </c>
      <c r="M3739" s="13">
        <f>IFERROR(VLOOKUP(A3739,[2]Sheet1!$A:$I,9,FALSE),0)</f>
        <v>0</v>
      </c>
      <c r="N3739" s="13">
        <f>IFERROR(VLOOKUP(A3739,[3]Sheet1!$A:$G,2,FALSE),0)</f>
        <v>1035</v>
      </c>
      <c r="O3739" s="13">
        <f>IFERROR(VLOOKUP(A3739,[3]Sheet1!$A:$G,3,FALSE),0)</f>
        <v>793764</v>
      </c>
      <c r="P3739" s="13">
        <f>IFERROR(VLOOKUP(A3739,[3]Sheet1!$A:$G,4,FALSE),0)</f>
        <v>0</v>
      </c>
      <c r="Q3739" s="13">
        <f>IFERROR(VLOOKUP(A3739,[3]Sheet1!$A:$G,5,FALSE),0)</f>
        <v>918752</v>
      </c>
      <c r="R3739" s="13">
        <f>IFERROR(VLOOKUP(A3739,[3]Sheet1!$A:$H,6,FALSE),0)</f>
        <v>7</v>
      </c>
      <c r="S3739" s="13">
        <f>IFERROR(VLOOKUP(A3739,[3]Sheet1!$A:$I,7,FALSE),0)</f>
        <v>0</v>
      </c>
      <c r="T3739" s="13" t="str">
        <f t="shared" si="276"/>
        <v>Sim</v>
      </c>
      <c r="U3739" s="13" t="str">
        <f t="shared" si="276"/>
        <v>Sim</v>
      </c>
      <c r="V3739" s="13" t="str">
        <f t="shared" si="276"/>
        <v>Não</v>
      </c>
      <c r="W3739" s="13" t="str">
        <f t="shared" si="275"/>
        <v>Sim</v>
      </c>
      <c r="X3739" s="13" t="str">
        <f t="shared" si="275"/>
        <v>Sim</v>
      </c>
      <c r="Y3739" s="13" t="str">
        <f t="shared" si="275"/>
        <v>Não</v>
      </c>
    </row>
    <row r="3740" spans="1:25">
      <c r="A3740" s="10">
        <v>430360</v>
      </c>
      <c r="B3740" s="13">
        <f>IFERROR(VLOOKUP(A3740,[1]Monitoramento_Base_somente_Said!$A:$J,5,FALSE),0)</f>
        <v>0</v>
      </c>
      <c r="C3740" s="13">
        <f>IFERROR(VLOOKUP(A3740,[1]Monitoramento_Base_somente_Said!$A:$J,6,FALSE),0)</f>
        <v>1384553</v>
      </c>
      <c r="D3740" s="13">
        <f>IFERROR(VLOOKUP(A3740,[1]Monitoramento_Base_somente_Said!$A:$J,7,FALSE),0)</f>
        <v>0</v>
      </c>
      <c r="E3740" s="13">
        <f>IFERROR(VLOOKUP(A3740,[1]Monitoramento_Base_somente_Said!$A:$J,8,FALSE),0)</f>
        <v>1295227</v>
      </c>
      <c r="F3740" s="13">
        <f>IFERROR(VLOOKUP(A3740,[1]Monitoramento_Base_somente_Said!$A:$J,9,FALSE),0)</f>
        <v>0</v>
      </c>
      <c r="G3740" s="13">
        <f>IFERROR(VLOOKUP(A3740,[1]Monitoramento_Base_somente_Said!$A:$J,10,FALSE),0)</f>
        <v>535956</v>
      </c>
      <c r="H3740" s="13">
        <f>IFERROR(VLOOKUP(A3740,[2]Sheet1!$A:$I,4,FALSE),0)</f>
        <v>0</v>
      </c>
      <c r="I3740" s="13">
        <f>IFERROR(VLOOKUP(A3740,[2]Sheet1!$A:$I,5,FALSE),0)</f>
        <v>0</v>
      </c>
      <c r="J3740" s="13">
        <f>IFERROR(VLOOKUP(A3740,[2]Sheet1!$A:$I,6,FALSE),0)</f>
        <v>0</v>
      </c>
      <c r="K3740" s="13">
        <f>IFERROR(VLOOKUP(A3740,[2]Sheet1!$A:$I,7,FALSE),0)</f>
        <v>0</v>
      </c>
      <c r="L3740" s="13">
        <f>IFERROR(VLOOKUP(A3740,[2]Sheet1!$A:$I,8,FALSE),0)</f>
        <v>0</v>
      </c>
      <c r="M3740" s="13">
        <f>IFERROR(VLOOKUP(A3740,[2]Sheet1!$A:$I,9,FALSE),0)</f>
        <v>0</v>
      </c>
      <c r="N3740" s="13">
        <f>IFERROR(VLOOKUP(A3740,[3]Sheet1!$A:$G,2,FALSE),0)</f>
        <v>74838</v>
      </c>
      <c r="O3740" s="13">
        <f>IFERROR(VLOOKUP(A3740,[3]Sheet1!$A:$G,3,FALSE),0)</f>
        <v>9622098</v>
      </c>
      <c r="P3740" s="13">
        <f>IFERROR(VLOOKUP(A3740,[3]Sheet1!$A:$G,4,FALSE),0)</f>
        <v>53931</v>
      </c>
      <c r="Q3740" s="13">
        <f>IFERROR(VLOOKUP(A3740,[3]Sheet1!$A:$G,5,FALSE),0)</f>
        <v>37474241</v>
      </c>
      <c r="R3740" s="13">
        <f>IFERROR(VLOOKUP(A3740,[3]Sheet1!$A:$H,6,FALSE),0)</f>
        <v>0</v>
      </c>
      <c r="S3740" s="13">
        <f>IFERROR(VLOOKUP(A3740,[3]Sheet1!$A:$I,7,FALSE),0)</f>
        <v>122121816</v>
      </c>
      <c r="T3740" s="13" t="str">
        <f t="shared" si="276"/>
        <v>Sim</v>
      </c>
      <c r="U3740" s="13" t="str">
        <f t="shared" si="276"/>
        <v>Sim</v>
      </c>
      <c r="V3740" s="13" t="str">
        <f t="shared" si="276"/>
        <v>Sim</v>
      </c>
      <c r="W3740" s="13" t="str">
        <f t="shared" si="275"/>
        <v>Sim</v>
      </c>
      <c r="X3740" s="13" t="str">
        <f t="shared" si="275"/>
        <v>Não</v>
      </c>
      <c r="Y3740" s="13" t="str">
        <f t="shared" si="275"/>
        <v>Sim</v>
      </c>
    </row>
    <row r="3741" spans="1:25">
      <c r="A3741" s="10">
        <v>430367</v>
      </c>
      <c r="B3741" s="13">
        <f>IFERROR(VLOOKUP(A3741,[1]Monitoramento_Base_somente_Said!$A:$J,5,FALSE),0)</f>
        <v>0</v>
      </c>
      <c r="C3741" s="13">
        <f>IFERROR(VLOOKUP(A3741,[1]Monitoramento_Base_somente_Said!$A:$J,6,FALSE),0)</f>
        <v>4249976</v>
      </c>
      <c r="D3741" s="13">
        <f>IFERROR(VLOOKUP(A3741,[1]Monitoramento_Base_somente_Said!$A:$J,7,FALSE),0)</f>
        <v>0</v>
      </c>
      <c r="E3741" s="13">
        <f>IFERROR(VLOOKUP(A3741,[1]Monitoramento_Base_somente_Said!$A:$J,8,FALSE),0)</f>
        <v>3975784</v>
      </c>
      <c r="F3741" s="13">
        <f>IFERROR(VLOOKUP(A3741,[1]Monitoramento_Base_somente_Said!$A:$J,9,FALSE),0)</f>
        <v>0</v>
      </c>
      <c r="G3741" s="13">
        <f>IFERROR(VLOOKUP(A3741,[1]Monitoramento_Base_somente_Said!$A:$J,10,FALSE),0)</f>
        <v>1645152</v>
      </c>
      <c r="H3741" s="13">
        <f>IFERROR(VLOOKUP(A3741,[2]Sheet1!$A:$I,4,FALSE),0)</f>
        <v>0</v>
      </c>
      <c r="I3741" s="13">
        <f>IFERROR(VLOOKUP(A3741,[2]Sheet1!$A:$I,5,FALSE),0)</f>
        <v>0</v>
      </c>
      <c r="J3741" s="13">
        <f>IFERROR(VLOOKUP(A3741,[2]Sheet1!$A:$I,6,FALSE),0)</f>
        <v>0</v>
      </c>
      <c r="K3741" s="13">
        <f>IFERROR(VLOOKUP(A3741,[2]Sheet1!$A:$I,7,FALSE),0)</f>
        <v>0</v>
      </c>
      <c r="L3741" s="13">
        <f>IFERROR(VLOOKUP(A3741,[2]Sheet1!$A:$I,8,FALSE),0)</f>
        <v>0</v>
      </c>
      <c r="M3741" s="13">
        <f>IFERROR(VLOOKUP(A3741,[2]Sheet1!$A:$I,9,FALSE),0)</f>
        <v>0</v>
      </c>
      <c r="N3741" s="13">
        <f>IFERROR(VLOOKUP(A3741,[3]Sheet1!$A:$G,2,FALSE),0)</f>
        <v>0</v>
      </c>
      <c r="O3741" s="13">
        <f>IFERROR(VLOOKUP(A3741,[3]Sheet1!$A:$G,3,FALSE),0)</f>
        <v>0</v>
      </c>
      <c r="P3741" s="13">
        <f>IFERROR(VLOOKUP(A3741,[3]Sheet1!$A:$G,4,FALSE),0)</f>
        <v>0</v>
      </c>
      <c r="Q3741" s="13">
        <f>IFERROR(VLOOKUP(A3741,[3]Sheet1!$A:$G,5,FALSE),0)</f>
        <v>0</v>
      </c>
      <c r="R3741" s="13">
        <f>IFERROR(VLOOKUP(A3741,[3]Sheet1!$A:$H,6,FALSE),0)</f>
        <v>0</v>
      </c>
      <c r="S3741" s="13">
        <f>IFERROR(VLOOKUP(A3741,[3]Sheet1!$A:$I,7,FALSE),0)</f>
        <v>0</v>
      </c>
      <c r="T3741" s="13" t="str">
        <f t="shared" si="276"/>
        <v>Não</v>
      </c>
      <c r="U3741" s="13" t="str">
        <f t="shared" si="276"/>
        <v>Sim</v>
      </c>
      <c r="V3741" s="13" t="str">
        <f t="shared" si="276"/>
        <v>Não</v>
      </c>
      <c r="W3741" s="13" t="str">
        <f t="shared" si="275"/>
        <v>Sim</v>
      </c>
      <c r="X3741" s="13" t="str">
        <f t="shared" si="275"/>
        <v>Não</v>
      </c>
      <c r="Y3741" s="13" t="str">
        <f t="shared" si="275"/>
        <v>Sim</v>
      </c>
    </row>
    <row r="3742" spans="1:25">
      <c r="A3742" s="10">
        <v>430400</v>
      </c>
      <c r="B3742" s="13">
        <f>IFERROR(VLOOKUP(A3742,[1]Monitoramento_Base_somente_Said!$A:$J,5,FALSE),0)</f>
        <v>0</v>
      </c>
      <c r="C3742" s="13">
        <f>IFERROR(VLOOKUP(A3742,[1]Monitoramento_Base_somente_Said!$A:$J,6,FALSE),0)</f>
        <v>16332474</v>
      </c>
      <c r="D3742" s="13">
        <f>IFERROR(VLOOKUP(A3742,[1]Monitoramento_Base_somente_Said!$A:$J,7,FALSE),0)</f>
        <v>0</v>
      </c>
      <c r="E3742" s="13">
        <f>IFERROR(VLOOKUP(A3742,[1]Monitoramento_Base_somente_Said!$A:$J,8,FALSE),0)</f>
        <v>15278766</v>
      </c>
      <c r="F3742" s="13">
        <f>IFERROR(VLOOKUP(A3742,[1]Monitoramento_Base_somente_Said!$A:$J,9,FALSE),0)</f>
        <v>0</v>
      </c>
      <c r="G3742" s="13">
        <f>IFERROR(VLOOKUP(A3742,[1]Monitoramento_Base_somente_Said!$A:$J,10,FALSE),0)</f>
        <v>6322248</v>
      </c>
      <c r="H3742" s="13">
        <f>IFERROR(VLOOKUP(A3742,[2]Sheet1!$A:$I,4,FALSE),0)</f>
        <v>0</v>
      </c>
      <c r="I3742" s="13">
        <f>IFERROR(VLOOKUP(A3742,[2]Sheet1!$A:$I,5,FALSE),0)</f>
        <v>0</v>
      </c>
      <c r="J3742" s="13">
        <f>IFERROR(VLOOKUP(A3742,[2]Sheet1!$A:$I,6,FALSE),0)</f>
        <v>0</v>
      </c>
      <c r="K3742" s="13">
        <f>IFERROR(VLOOKUP(A3742,[2]Sheet1!$A:$I,7,FALSE),0)</f>
        <v>0</v>
      </c>
      <c r="L3742" s="13">
        <f>IFERROR(VLOOKUP(A3742,[2]Sheet1!$A:$I,8,FALSE),0)</f>
        <v>0</v>
      </c>
      <c r="M3742" s="13">
        <f>IFERROR(VLOOKUP(A3742,[2]Sheet1!$A:$I,9,FALSE),0)</f>
        <v>0</v>
      </c>
      <c r="N3742" s="13">
        <f>IFERROR(VLOOKUP(A3742,[3]Sheet1!$A:$G,2,FALSE),0)</f>
        <v>207</v>
      </c>
      <c r="O3742" s="13">
        <f>IFERROR(VLOOKUP(A3742,[3]Sheet1!$A:$G,3,FALSE),0)</f>
        <v>8791027</v>
      </c>
      <c r="P3742" s="13">
        <f>IFERROR(VLOOKUP(A3742,[3]Sheet1!$A:$G,4,FALSE),0)</f>
        <v>1664</v>
      </c>
      <c r="Q3742" s="13">
        <f>IFERROR(VLOOKUP(A3742,[3]Sheet1!$A:$G,5,FALSE),0)</f>
        <v>5375024</v>
      </c>
      <c r="R3742" s="13">
        <f>IFERROR(VLOOKUP(A3742,[3]Sheet1!$A:$H,6,FALSE),0)</f>
        <v>216</v>
      </c>
      <c r="S3742" s="13">
        <f>IFERROR(VLOOKUP(A3742,[3]Sheet1!$A:$I,7,FALSE),0)</f>
        <v>3198091</v>
      </c>
      <c r="T3742" s="13" t="str">
        <f t="shared" si="276"/>
        <v>Sim</v>
      </c>
      <c r="U3742" s="13" t="str">
        <f t="shared" si="276"/>
        <v>Sim</v>
      </c>
      <c r="V3742" s="13" t="str">
        <f t="shared" si="276"/>
        <v>Sim</v>
      </c>
      <c r="W3742" s="13" t="str">
        <f t="shared" si="275"/>
        <v>Sim</v>
      </c>
      <c r="X3742" s="13" t="str">
        <f t="shared" si="275"/>
        <v>Sim</v>
      </c>
      <c r="Y3742" s="13" t="str">
        <f t="shared" si="275"/>
        <v>Sim</v>
      </c>
    </row>
    <row r="3743" spans="1:25">
      <c r="A3743" s="10">
        <v>430410</v>
      </c>
      <c r="B3743" s="13">
        <f>IFERROR(VLOOKUP(A3743,[1]Monitoramento_Base_somente_Said!$A:$J,5,FALSE),0)</f>
        <v>0</v>
      </c>
      <c r="C3743" s="13">
        <f>IFERROR(VLOOKUP(A3743,[1]Monitoramento_Base_somente_Said!$A:$J,6,FALSE),0)</f>
        <v>0</v>
      </c>
      <c r="D3743" s="13">
        <f>IFERROR(VLOOKUP(A3743,[1]Monitoramento_Base_somente_Said!$A:$J,7,FALSE),0)</f>
        <v>0</v>
      </c>
      <c r="E3743" s="13">
        <f>IFERROR(VLOOKUP(A3743,[1]Monitoramento_Base_somente_Said!$A:$J,8,FALSE),0)</f>
        <v>0</v>
      </c>
      <c r="F3743" s="13">
        <f>IFERROR(VLOOKUP(A3743,[1]Monitoramento_Base_somente_Said!$A:$J,9,FALSE),0)</f>
        <v>0</v>
      </c>
      <c r="G3743" s="13">
        <f>IFERROR(VLOOKUP(A3743,[1]Monitoramento_Base_somente_Said!$A:$J,10,FALSE),0)</f>
        <v>0</v>
      </c>
      <c r="H3743" s="13">
        <f>IFERROR(VLOOKUP(A3743,[2]Sheet1!$A:$I,4,FALSE),0)</f>
        <v>0</v>
      </c>
      <c r="I3743" s="13">
        <f>IFERROR(VLOOKUP(A3743,[2]Sheet1!$A:$I,5,FALSE),0)</f>
        <v>0</v>
      </c>
      <c r="J3743" s="13">
        <f>IFERROR(VLOOKUP(A3743,[2]Sheet1!$A:$I,6,FALSE),0)</f>
        <v>0</v>
      </c>
      <c r="K3743" s="13">
        <f>IFERROR(VLOOKUP(A3743,[2]Sheet1!$A:$I,7,FALSE),0)</f>
        <v>0</v>
      </c>
      <c r="L3743" s="13">
        <f>IFERROR(VLOOKUP(A3743,[2]Sheet1!$A:$I,8,FALSE),0)</f>
        <v>0</v>
      </c>
      <c r="M3743" s="13">
        <f>IFERROR(VLOOKUP(A3743,[2]Sheet1!$A:$I,9,FALSE),0)</f>
        <v>0</v>
      </c>
      <c r="N3743" s="13">
        <f>IFERROR(VLOOKUP(A3743,[3]Sheet1!$A:$G,2,FALSE),0)</f>
        <v>87505</v>
      </c>
      <c r="O3743" s="13">
        <f>IFERROR(VLOOKUP(A3743,[3]Sheet1!$A:$G,3,FALSE),0)</f>
        <v>0</v>
      </c>
      <c r="P3743" s="13">
        <f>IFERROR(VLOOKUP(A3743,[3]Sheet1!$A:$G,4,FALSE),0)</f>
        <v>102909</v>
      </c>
      <c r="Q3743" s="13">
        <f>IFERROR(VLOOKUP(A3743,[3]Sheet1!$A:$G,5,FALSE),0)</f>
        <v>0</v>
      </c>
      <c r="R3743" s="13">
        <f>IFERROR(VLOOKUP(A3743,[3]Sheet1!$A:$H,6,FALSE),0)</f>
        <v>53130</v>
      </c>
      <c r="S3743" s="13">
        <f>IFERROR(VLOOKUP(A3743,[3]Sheet1!$A:$I,7,FALSE),0)</f>
        <v>0</v>
      </c>
      <c r="T3743" s="13" t="str">
        <f t="shared" si="276"/>
        <v>Sim</v>
      </c>
      <c r="U3743" s="13" t="str">
        <f t="shared" si="276"/>
        <v>Não</v>
      </c>
      <c r="V3743" s="13" t="str">
        <f t="shared" si="276"/>
        <v>Sim</v>
      </c>
      <c r="W3743" s="13" t="str">
        <f t="shared" si="275"/>
        <v>Não</v>
      </c>
      <c r="X3743" s="13" t="str">
        <f t="shared" si="275"/>
        <v>Sim</v>
      </c>
      <c r="Y3743" s="13" t="str">
        <f t="shared" si="275"/>
        <v>Não</v>
      </c>
    </row>
    <row r="3744" spans="1:25">
      <c r="A3744" s="10">
        <v>430420</v>
      </c>
      <c r="B3744" s="13">
        <f>IFERROR(VLOOKUP(A3744,[1]Monitoramento_Base_somente_Said!$A:$J,5,FALSE),0)</f>
        <v>1810502</v>
      </c>
      <c r="C3744" s="13">
        <f>IFERROR(VLOOKUP(A3744,[1]Monitoramento_Base_somente_Said!$A:$J,6,FALSE),0)</f>
        <v>18105020</v>
      </c>
      <c r="D3744" s="13">
        <f>IFERROR(VLOOKUP(A3744,[1]Monitoramento_Base_somente_Said!$A:$J,7,FALSE),0)</f>
        <v>0</v>
      </c>
      <c r="E3744" s="13">
        <f>IFERROR(VLOOKUP(A3744,[1]Monitoramento_Base_somente_Said!$A:$J,8,FALSE),0)</f>
        <v>0</v>
      </c>
      <c r="F3744" s="13">
        <f>IFERROR(VLOOKUP(A3744,[1]Monitoramento_Base_somente_Said!$A:$J,9,FALSE),0)</f>
        <v>0</v>
      </c>
      <c r="G3744" s="13">
        <f>IFERROR(VLOOKUP(A3744,[1]Monitoramento_Base_somente_Said!$A:$J,10,FALSE),0)</f>
        <v>0</v>
      </c>
      <c r="H3744" s="13">
        <f>IFERROR(VLOOKUP(A3744,[2]Sheet1!$A:$I,4,FALSE),0)</f>
        <v>0</v>
      </c>
      <c r="I3744" s="13">
        <f>IFERROR(VLOOKUP(A3744,[2]Sheet1!$A:$I,5,FALSE),0)</f>
        <v>0</v>
      </c>
      <c r="J3744" s="13">
        <f>IFERROR(VLOOKUP(A3744,[2]Sheet1!$A:$I,6,FALSE),0)</f>
        <v>0</v>
      </c>
      <c r="K3744" s="13">
        <f>IFERROR(VLOOKUP(A3744,[2]Sheet1!$A:$I,7,FALSE),0)</f>
        <v>0</v>
      </c>
      <c r="L3744" s="13">
        <f>IFERROR(VLOOKUP(A3744,[2]Sheet1!$A:$I,8,FALSE),0)</f>
        <v>0</v>
      </c>
      <c r="M3744" s="13">
        <f>IFERROR(VLOOKUP(A3744,[2]Sheet1!$A:$I,9,FALSE),0)</f>
        <v>0</v>
      </c>
      <c r="N3744" s="13">
        <f>IFERROR(VLOOKUP(A3744,[3]Sheet1!$A:$G,2,FALSE),0)</f>
        <v>358322</v>
      </c>
      <c r="O3744" s="13">
        <f>IFERROR(VLOOKUP(A3744,[3]Sheet1!$A:$G,3,FALSE),0)</f>
        <v>0</v>
      </c>
      <c r="P3744" s="13">
        <f>IFERROR(VLOOKUP(A3744,[3]Sheet1!$A:$G,4,FALSE),0)</f>
        <v>374509</v>
      </c>
      <c r="Q3744" s="13">
        <f>IFERROR(VLOOKUP(A3744,[3]Sheet1!$A:$G,5,FALSE),0)</f>
        <v>0</v>
      </c>
      <c r="R3744" s="13">
        <f>IFERROR(VLOOKUP(A3744,[3]Sheet1!$A:$H,6,FALSE),0)</f>
        <v>141997</v>
      </c>
      <c r="S3744" s="13">
        <f>IFERROR(VLOOKUP(A3744,[3]Sheet1!$A:$I,7,FALSE),0)</f>
        <v>0</v>
      </c>
      <c r="T3744" s="13" t="str">
        <f t="shared" si="276"/>
        <v>Sim</v>
      </c>
      <c r="U3744" s="13" t="str">
        <f t="shared" si="276"/>
        <v>Sim</v>
      </c>
      <c r="V3744" s="13" t="str">
        <f t="shared" si="276"/>
        <v>Sim</v>
      </c>
      <c r="W3744" s="13" t="str">
        <f t="shared" si="275"/>
        <v>Não</v>
      </c>
      <c r="X3744" s="13" t="str">
        <f t="shared" si="275"/>
        <v>Sim</v>
      </c>
      <c r="Y3744" s="13" t="str">
        <f t="shared" si="275"/>
        <v>Não</v>
      </c>
    </row>
    <row r="3745" spans="1:25">
      <c r="A3745" s="10">
        <v>430430</v>
      </c>
      <c r="B3745" s="13">
        <f>IFERROR(VLOOKUP(A3745,[1]Monitoramento_Base_somente_Said!$A:$J,5,FALSE),0)</f>
        <v>0</v>
      </c>
      <c r="C3745" s="13">
        <f>IFERROR(VLOOKUP(A3745,[1]Monitoramento_Base_somente_Said!$A:$J,6,FALSE),0)</f>
        <v>0</v>
      </c>
      <c r="D3745" s="13">
        <f>IFERROR(VLOOKUP(A3745,[1]Monitoramento_Base_somente_Said!$A:$J,7,FALSE),0)</f>
        <v>0</v>
      </c>
      <c r="E3745" s="13">
        <f>IFERROR(VLOOKUP(A3745,[1]Monitoramento_Base_somente_Said!$A:$J,8,FALSE),0)</f>
        <v>0</v>
      </c>
      <c r="F3745" s="13">
        <f>IFERROR(VLOOKUP(A3745,[1]Monitoramento_Base_somente_Said!$A:$J,9,FALSE),0)</f>
        <v>0</v>
      </c>
      <c r="G3745" s="13">
        <f>IFERROR(VLOOKUP(A3745,[1]Monitoramento_Base_somente_Said!$A:$J,10,FALSE),0)</f>
        <v>0</v>
      </c>
      <c r="H3745" s="13">
        <f>IFERROR(VLOOKUP(A3745,[2]Sheet1!$A:$I,4,FALSE),0)</f>
        <v>0</v>
      </c>
      <c r="I3745" s="13">
        <f>IFERROR(VLOOKUP(A3745,[2]Sheet1!$A:$I,5,FALSE),0)</f>
        <v>0</v>
      </c>
      <c r="J3745" s="13">
        <f>IFERROR(VLOOKUP(A3745,[2]Sheet1!$A:$I,6,FALSE),0)</f>
        <v>0</v>
      </c>
      <c r="K3745" s="13">
        <f>IFERROR(VLOOKUP(A3745,[2]Sheet1!$A:$I,7,FALSE),0)</f>
        <v>0</v>
      </c>
      <c r="L3745" s="13">
        <f>IFERROR(VLOOKUP(A3745,[2]Sheet1!$A:$I,8,FALSE),0)</f>
        <v>0</v>
      </c>
      <c r="M3745" s="13">
        <f>IFERROR(VLOOKUP(A3745,[2]Sheet1!$A:$I,9,FALSE),0)</f>
        <v>0</v>
      </c>
      <c r="N3745" s="13">
        <f>IFERROR(VLOOKUP(A3745,[3]Sheet1!$A:$G,2,FALSE),0)</f>
        <v>1573</v>
      </c>
      <c r="O3745" s="13">
        <f>IFERROR(VLOOKUP(A3745,[3]Sheet1!$A:$G,3,FALSE),0)</f>
        <v>8460905</v>
      </c>
      <c r="P3745" s="13">
        <f>IFERROR(VLOOKUP(A3745,[3]Sheet1!$A:$G,4,FALSE),0)</f>
        <v>2670</v>
      </c>
      <c r="Q3745" s="13">
        <f>IFERROR(VLOOKUP(A3745,[3]Sheet1!$A:$G,5,FALSE),0)</f>
        <v>11779073</v>
      </c>
      <c r="R3745" s="13">
        <f>IFERROR(VLOOKUP(A3745,[3]Sheet1!$A:$H,6,FALSE),0)</f>
        <v>677</v>
      </c>
      <c r="S3745" s="13">
        <f>IFERROR(VLOOKUP(A3745,[3]Sheet1!$A:$I,7,FALSE),0)</f>
        <v>4696128</v>
      </c>
      <c r="T3745" s="13" t="str">
        <f t="shared" si="276"/>
        <v>Sim</v>
      </c>
      <c r="U3745" s="13" t="str">
        <f t="shared" si="276"/>
        <v>Sim</v>
      </c>
      <c r="V3745" s="13" t="str">
        <f t="shared" si="276"/>
        <v>Sim</v>
      </c>
      <c r="W3745" s="13" t="str">
        <f t="shared" si="275"/>
        <v>Sim</v>
      </c>
      <c r="X3745" s="13" t="str">
        <f t="shared" si="275"/>
        <v>Sim</v>
      </c>
      <c r="Y3745" s="13" t="str">
        <f t="shared" si="275"/>
        <v>Sim</v>
      </c>
    </row>
    <row r="3746" spans="1:25">
      <c r="A3746" s="10">
        <v>430435</v>
      </c>
      <c r="B3746" s="13">
        <f>IFERROR(VLOOKUP(A3746,[1]Monitoramento_Base_somente_Said!$A:$J,5,FALSE),0)</f>
        <v>0</v>
      </c>
      <c r="C3746" s="13">
        <f>IFERROR(VLOOKUP(A3746,[1]Monitoramento_Base_somente_Said!$A:$J,6,FALSE),0)</f>
        <v>48119347</v>
      </c>
      <c r="D3746" s="13">
        <f>IFERROR(VLOOKUP(A3746,[1]Monitoramento_Base_somente_Said!$A:$J,7,FALSE),0)</f>
        <v>0</v>
      </c>
      <c r="E3746" s="13">
        <f>IFERROR(VLOOKUP(A3746,[1]Monitoramento_Base_somente_Said!$A:$J,8,FALSE),0)</f>
        <v>45014873</v>
      </c>
      <c r="F3746" s="13">
        <f>IFERROR(VLOOKUP(A3746,[1]Monitoramento_Base_somente_Said!$A:$J,9,FALSE),0)</f>
        <v>0</v>
      </c>
      <c r="G3746" s="13">
        <f>IFERROR(VLOOKUP(A3746,[1]Monitoramento_Base_somente_Said!$A:$J,10,FALSE),0)</f>
        <v>18626844</v>
      </c>
      <c r="H3746" s="13">
        <f>IFERROR(VLOOKUP(A3746,[2]Sheet1!$A:$I,4,FALSE),0)</f>
        <v>0</v>
      </c>
      <c r="I3746" s="13">
        <f>IFERROR(VLOOKUP(A3746,[2]Sheet1!$A:$I,5,FALSE),0)</f>
        <v>0</v>
      </c>
      <c r="J3746" s="13">
        <f>IFERROR(VLOOKUP(A3746,[2]Sheet1!$A:$I,6,FALSE),0)</f>
        <v>0</v>
      </c>
      <c r="K3746" s="13">
        <f>IFERROR(VLOOKUP(A3746,[2]Sheet1!$A:$I,7,FALSE),0)</f>
        <v>0</v>
      </c>
      <c r="L3746" s="13">
        <f>IFERROR(VLOOKUP(A3746,[2]Sheet1!$A:$I,8,FALSE),0)</f>
        <v>0</v>
      </c>
      <c r="M3746" s="13">
        <f>IFERROR(VLOOKUP(A3746,[2]Sheet1!$A:$I,9,FALSE),0)</f>
        <v>0</v>
      </c>
      <c r="N3746" s="13">
        <f>IFERROR(VLOOKUP(A3746,[3]Sheet1!$A:$G,2,FALSE),0)</f>
        <v>0</v>
      </c>
      <c r="O3746" s="13">
        <f>IFERROR(VLOOKUP(A3746,[3]Sheet1!$A:$G,3,FALSE),0)</f>
        <v>0</v>
      </c>
      <c r="P3746" s="13">
        <f>IFERROR(VLOOKUP(A3746,[3]Sheet1!$A:$G,4,FALSE),0)</f>
        <v>0</v>
      </c>
      <c r="Q3746" s="13">
        <f>IFERROR(VLOOKUP(A3746,[3]Sheet1!$A:$G,5,FALSE),0)</f>
        <v>0</v>
      </c>
      <c r="R3746" s="13">
        <f>IFERROR(VLOOKUP(A3746,[3]Sheet1!$A:$H,6,FALSE),0)</f>
        <v>0</v>
      </c>
      <c r="S3746" s="13">
        <f>IFERROR(VLOOKUP(A3746,[3]Sheet1!$A:$I,7,FALSE),0)</f>
        <v>0</v>
      </c>
      <c r="T3746" s="13" t="str">
        <f t="shared" si="276"/>
        <v>Não</v>
      </c>
      <c r="U3746" s="13" t="str">
        <f t="shared" si="276"/>
        <v>Sim</v>
      </c>
      <c r="V3746" s="13" t="str">
        <f t="shared" si="276"/>
        <v>Não</v>
      </c>
      <c r="W3746" s="13" t="str">
        <f t="shared" si="275"/>
        <v>Sim</v>
      </c>
      <c r="X3746" s="13" t="str">
        <f t="shared" si="275"/>
        <v>Não</v>
      </c>
      <c r="Y3746" s="13" t="str">
        <f t="shared" si="275"/>
        <v>Sim</v>
      </c>
    </row>
    <row r="3747" spans="1:25">
      <c r="A3747" s="10">
        <v>430450</v>
      </c>
      <c r="B3747" s="13">
        <f>IFERROR(VLOOKUP(A3747,[1]Monitoramento_Base_somente_Said!$A:$J,5,FALSE),0)</f>
        <v>0</v>
      </c>
      <c r="C3747" s="13">
        <f>IFERROR(VLOOKUP(A3747,[1]Monitoramento_Base_somente_Said!$A:$J,6,FALSE),0)</f>
        <v>73440333</v>
      </c>
      <c r="D3747" s="13">
        <f>IFERROR(VLOOKUP(A3747,[1]Monitoramento_Base_somente_Said!$A:$J,7,FALSE),0)</f>
        <v>0</v>
      </c>
      <c r="E3747" s="13">
        <f>IFERROR(VLOOKUP(A3747,[1]Monitoramento_Base_somente_Said!$A:$J,8,FALSE),0)</f>
        <v>68702247</v>
      </c>
      <c r="F3747" s="13">
        <f>IFERROR(VLOOKUP(A3747,[1]Monitoramento_Base_somente_Said!$A:$J,9,FALSE),0)</f>
        <v>0</v>
      </c>
      <c r="G3747" s="13">
        <f>IFERROR(VLOOKUP(A3747,[1]Monitoramento_Base_somente_Said!$A:$J,10,FALSE),0)</f>
        <v>28428516</v>
      </c>
      <c r="H3747" s="13">
        <f>IFERROR(VLOOKUP(A3747,[2]Sheet1!$A:$I,4,FALSE),0)</f>
        <v>0</v>
      </c>
      <c r="I3747" s="13">
        <f>IFERROR(VLOOKUP(A3747,[2]Sheet1!$A:$I,5,FALSE),0)</f>
        <v>0</v>
      </c>
      <c r="J3747" s="13">
        <f>IFERROR(VLOOKUP(A3747,[2]Sheet1!$A:$I,6,FALSE),0)</f>
        <v>0</v>
      </c>
      <c r="K3747" s="13">
        <f>IFERROR(VLOOKUP(A3747,[2]Sheet1!$A:$I,7,FALSE),0)</f>
        <v>0</v>
      </c>
      <c r="L3747" s="13">
        <f>IFERROR(VLOOKUP(A3747,[2]Sheet1!$A:$I,8,FALSE),0)</f>
        <v>0</v>
      </c>
      <c r="M3747" s="13">
        <f>IFERROR(VLOOKUP(A3747,[2]Sheet1!$A:$I,9,FALSE),0)</f>
        <v>0</v>
      </c>
      <c r="N3747" s="13">
        <f>IFERROR(VLOOKUP(A3747,[3]Sheet1!$A:$G,2,FALSE),0)</f>
        <v>0</v>
      </c>
      <c r="O3747" s="13">
        <f>IFERROR(VLOOKUP(A3747,[3]Sheet1!$A:$G,3,FALSE),0)</f>
        <v>0</v>
      </c>
      <c r="P3747" s="13">
        <f>IFERROR(VLOOKUP(A3747,[3]Sheet1!$A:$G,4,FALSE),0)</f>
        <v>0</v>
      </c>
      <c r="Q3747" s="13">
        <f>IFERROR(VLOOKUP(A3747,[3]Sheet1!$A:$G,5,FALSE),0)</f>
        <v>0</v>
      </c>
      <c r="R3747" s="13">
        <f>IFERROR(VLOOKUP(A3747,[3]Sheet1!$A:$H,6,FALSE),0)</f>
        <v>0</v>
      </c>
      <c r="S3747" s="13">
        <f>IFERROR(VLOOKUP(A3747,[3]Sheet1!$A:$I,7,FALSE),0)</f>
        <v>0</v>
      </c>
      <c r="T3747" s="13" t="str">
        <f t="shared" si="276"/>
        <v>Não</v>
      </c>
      <c r="U3747" s="13" t="str">
        <f t="shared" si="276"/>
        <v>Sim</v>
      </c>
      <c r="V3747" s="13" t="str">
        <f t="shared" si="276"/>
        <v>Não</v>
      </c>
      <c r="W3747" s="13" t="str">
        <f t="shared" si="275"/>
        <v>Sim</v>
      </c>
      <c r="X3747" s="13" t="str">
        <f t="shared" si="275"/>
        <v>Não</v>
      </c>
      <c r="Y3747" s="13" t="str">
        <f t="shared" si="275"/>
        <v>Sim</v>
      </c>
    </row>
    <row r="3748" spans="1:25">
      <c r="A3748" s="10">
        <v>430461</v>
      </c>
      <c r="B3748" s="13">
        <f>IFERROR(VLOOKUP(A3748,[1]Monitoramento_Base_somente_Said!$A:$J,5,FALSE),0)</f>
        <v>7404</v>
      </c>
      <c r="C3748" s="13">
        <f>IFERROR(VLOOKUP(A3748,[1]Monitoramento_Base_somente_Said!$A:$J,6,FALSE),0)</f>
        <v>9595572</v>
      </c>
      <c r="D3748" s="13">
        <f>IFERROR(VLOOKUP(A3748,[1]Monitoramento_Base_somente_Said!$A:$J,7,FALSE),0)</f>
        <v>949</v>
      </c>
      <c r="E3748" s="13">
        <f>IFERROR(VLOOKUP(A3748,[1]Monitoramento_Base_somente_Said!$A:$J,8,FALSE),0)</f>
        <v>7259254</v>
      </c>
      <c r="F3748" s="13">
        <f>IFERROR(VLOOKUP(A3748,[1]Monitoramento_Base_somente_Said!$A:$J,9,FALSE),0)</f>
        <v>686</v>
      </c>
      <c r="G3748" s="13">
        <f>IFERROR(VLOOKUP(A3748,[1]Monitoramento_Base_somente_Said!$A:$J,10,FALSE),0)</f>
        <v>3143456</v>
      </c>
      <c r="H3748" s="13">
        <f>IFERROR(VLOOKUP(A3748,[2]Sheet1!$A:$I,4,FALSE),0)</f>
        <v>0</v>
      </c>
      <c r="I3748" s="13">
        <f>IFERROR(VLOOKUP(A3748,[2]Sheet1!$A:$I,5,FALSE),0)</f>
        <v>0</v>
      </c>
      <c r="J3748" s="13">
        <f>IFERROR(VLOOKUP(A3748,[2]Sheet1!$A:$I,6,FALSE),0)</f>
        <v>0</v>
      </c>
      <c r="K3748" s="13">
        <f>IFERROR(VLOOKUP(A3748,[2]Sheet1!$A:$I,7,FALSE),0)</f>
        <v>0</v>
      </c>
      <c r="L3748" s="13">
        <f>IFERROR(VLOOKUP(A3748,[2]Sheet1!$A:$I,8,FALSE),0)</f>
        <v>0</v>
      </c>
      <c r="M3748" s="13">
        <f>IFERROR(VLOOKUP(A3748,[2]Sheet1!$A:$I,9,FALSE),0)</f>
        <v>0</v>
      </c>
      <c r="N3748" s="13">
        <f>IFERROR(VLOOKUP(A3748,[3]Sheet1!$A:$G,2,FALSE),0)</f>
        <v>0</v>
      </c>
      <c r="O3748" s="13">
        <f>IFERROR(VLOOKUP(A3748,[3]Sheet1!$A:$G,3,FALSE),0)</f>
        <v>0</v>
      </c>
      <c r="P3748" s="13">
        <f>IFERROR(VLOOKUP(A3748,[3]Sheet1!$A:$G,4,FALSE),0)</f>
        <v>0</v>
      </c>
      <c r="Q3748" s="13">
        <f>IFERROR(VLOOKUP(A3748,[3]Sheet1!$A:$G,5,FALSE),0)</f>
        <v>0</v>
      </c>
      <c r="R3748" s="13">
        <f>IFERROR(VLOOKUP(A3748,[3]Sheet1!$A:$H,6,FALSE),0)</f>
        <v>0</v>
      </c>
      <c r="S3748" s="13">
        <f>IFERROR(VLOOKUP(A3748,[3]Sheet1!$A:$I,7,FALSE),0)</f>
        <v>0</v>
      </c>
      <c r="T3748" s="13" t="str">
        <f t="shared" si="276"/>
        <v>Sim</v>
      </c>
      <c r="U3748" s="13" t="str">
        <f t="shared" si="276"/>
        <v>Sim</v>
      </c>
      <c r="V3748" s="13" t="str">
        <f t="shared" si="276"/>
        <v>Sim</v>
      </c>
      <c r="W3748" s="13" t="str">
        <f t="shared" si="275"/>
        <v>Sim</v>
      </c>
      <c r="X3748" s="13" t="str">
        <f t="shared" si="275"/>
        <v>Sim</v>
      </c>
      <c r="Y3748" s="13" t="str">
        <f t="shared" si="275"/>
        <v>Sim</v>
      </c>
    </row>
    <row r="3749" spans="1:25">
      <c r="A3749" s="10">
        <v>430462</v>
      </c>
      <c r="B3749" s="13">
        <f>IFERROR(VLOOKUP(A3749,[1]Monitoramento_Base_somente_Said!$A:$J,5,FALSE),0)</f>
        <v>0</v>
      </c>
      <c r="C3749" s="13">
        <f>IFERROR(VLOOKUP(A3749,[1]Monitoramento_Base_somente_Said!$A:$J,6,FALSE),0)</f>
        <v>0</v>
      </c>
      <c r="D3749" s="13">
        <f>IFERROR(VLOOKUP(A3749,[1]Monitoramento_Base_somente_Said!$A:$J,7,FALSE),0)</f>
        <v>0</v>
      </c>
      <c r="E3749" s="13">
        <f>IFERROR(VLOOKUP(A3749,[1]Monitoramento_Base_somente_Said!$A:$J,8,FALSE),0)</f>
        <v>0</v>
      </c>
      <c r="F3749" s="13">
        <f>IFERROR(VLOOKUP(A3749,[1]Monitoramento_Base_somente_Said!$A:$J,9,FALSE),0)</f>
        <v>0</v>
      </c>
      <c r="G3749" s="13">
        <f>IFERROR(VLOOKUP(A3749,[1]Monitoramento_Base_somente_Said!$A:$J,10,FALSE),0)</f>
        <v>0</v>
      </c>
      <c r="H3749" s="13">
        <f>IFERROR(VLOOKUP(A3749,[2]Sheet1!$A:$I,4,FALSE),0)</f>
        <v>0</v>
      </c>
      <c r="I3749" s="13">
        <f>IFERROR(VLOOKUP(A3749,[2]Sheet1!$A:$I,5,FALSE),0)</f>
        <v>0</v>
      </c>
      <c r="J3749" s="13">
        <f>IFERROR(VLOOKUP(A3749,[2]Sheet1!$A:$I,6,FALSE),0)</f>
        <v>0</v>
      </c>
      <c r="K3749" s="13">
        <f>IFERROR(VLOOKUP(A3749,[2]Sheet1!$A:$I,7,FALSE),0)</f>
        <v>0</v>
      </c>
      <c r="L3749" s="13">
        <f>IFERROR(VLOOKUP(A3749,[2]Sheet1!$A:$I,8,FALSE),0)</f>
        <v>0</v>
      </c>
      <c r="M3749" s="13">
        <f>IFERROR(VLOOKUP(A3749,[2]Sheet1!$A:$I,9,FALSE),0)</f>
        <v>0</v>
      </c>
      <c r="N3749" s="13">
        <f>IFERROR(VLOOKUP(A3749,[3]Sheet1!$A:$G,2,FALSE),0)</f>
        <v>32551</v>
      </c>
      <c r="O3749" s="13">
        <f>IFERROR(VLOOKUP(A3749,[3]Sheet1!$A:$G,3,FALSE),0)</f>
        <v>6789697</v>
      </c>
      <c r="P3749" s="13">
        <f>IFERROR(VLOOKUP(A3749,[3]Sheet1!$A:$G,4,FALSE),0)</f>
        <v>27343</v>
      </c>
      <c r="Q3749" s="13">
        <f>IFERROR(VLOOKUP(A3749,[3]Sheet1!$A:$G,5,FALSE),0)</f>
        <v>7793702</v>
      </c>
      <c r="R3749" s="13">
        <f>IFERROR(VLOOKUP(A3749,[3]Sheet1!$A:$H,6,FALSE),0)</f>
        <v>14947</v>
      </c>
      <c r="S3749" s="13">
        <f>IFERROR(VLOOKUP(A3749,[3]Sheet1!$A:$I,7,FALSE),0)</f>
        <v>2727503</v>
      </c>
      <c r="T3749" s="13" t="str">
        <f t="shared" si="276"/>
        <v>Sim</v>
      </c>
      <c r="U3749" s="13" t="str">
        <f t="shared" si="276"/>
        <v>Sim</v>
      </c>
      <c r="V3749" s="13" t="str">
        <f t="shared" si="276"/>
        <v>Sim</v>
      </c>
      <c r="W3749" s="13" t="str">
        <f t="shared" si="275"/>
        <v>Sim</v>
      </c>
      <c r="X3749" s="13" t="str">
        <f t="shared" si="275"/>
        <v>Sim</v>
      </c>
      <c r="Y3749" s="13" t="str">
        <f t="shared" si="275"/>
        <v>Sim</v>
      </c>
    </row>
    <row r="3750" spans="1:25">
      <c r="A3750" s="10">
        <v>430465</v>
      </c>
      <c r="B3750" s="13">
        <f>IFERROR(VLOOKUP(A3750,[1]Monitoramento_Base_somente_Said!$A:$J,5,FALSE),0)</f>
        <v>0</v>
      </c>
      <c r="C3750" s="13">
        <f>IFERROR(VLOOKUP(A3750,[1]Monitoramento_Base_somente_Said!$A:$J,6,FALSE),0)</f>
        <v>0</v>
      </c>
      <c r="D3750" s="13">
        <f>IFERROR(VLOOKUP(A3750,[1]Monitoramento_Base_somente_Said!$A:$J,7,FALSE),0)</f>
        <v>0</v>
      </c>
      <c r="E3750" s="13">
        <f>IFERROR(VLOOKUP(A3750,[1]Monitoramento_Base_somente_Said!$A:$J,8,FALSE),0)</f>
        <v>0</v>
      </c>
      <c r="F3750" s="13">
        <f>IFERROR(VLOOKUP(A3750,[1]Monitoramento_Base_somente_Said!$A:$J,9,FALSE),0)</f>
        <v>0</v>
      </c>
      <c r="G3750" s="13">
        <f>IFERROR(VLOOKUP(A3750,[1]Monitoramento_Base_somente_Said!$A:$J,10,FALSE),0)</f>
        <v>0</v>
      </c>
      <c r="H3750" s="13">
        <f>IFERROR(VLOOKUP(A3750,[2]Sheet1!$A:$I,4,FALSE),0)</f>
        <v>0</v>
      </c>
      <c r="I3750" s="13">
        <f>IFERROR(VLOOKUP(A3750,[2]Sheet1!$A:$I,5,FALSE),0)</f>
        <v>0</v>
      </c>
      <c r="J3750" s="13">
        <f>IFERROR(VLOOKUP(A3750,[2]Sheet1!$A:$I,6,FALSE),0)</f>
        <v>0</v>
      </c>
      <c r="K3750" s="13">
        <f>IFERROR(VLOOKUP(A3750,[2]Sheet1!$A:$I,7,FALSE),0)</f>
        <v>0</v>
      </c>
      <c r="L3750" s="13">
        <f>IFERROR(VLOOKUP(A3750,[2]Sheet1!$A:$I,8,FALSE),0)</f>
        <v>0</v>
      </c>
      <c r="M3750" s="13">
        <f>IFERROR(VLOOKUP(A3750,[2]Sheet1!$A:$I,9,FALSE),0)</f>
        <v>0</v>
      </c>
      <c r="N3750" s="13">
        <f>IFERROR(VLOOKUP(A3750,[3]Sheet1!$A:$G,2,FALSE),0)</f>
        <v>457</v>
      </c>
      <c r="O3750" s="13">
        <f>IFERROR(VLOOKUP(A3750,[3]Sheet1!$A:$G,3,FALSE),0)</f>
        <v>11033</v>
      </c>
      <c r="P3750" s="13">
        <f>IFERROR(VLOOKUP(A3750,[3]Sheet1!$A:$G,4,FALSE),0)</f>
        <v>1330</v>
      </c>
      <c r="Q3750" s="13">
        <f>IFERROR(VLOOKUP(A3750,[3]Sheet1!$A:$G,5,FALSE),0)</f>
        <v>1132</v>
      </c>
      <c r="R3750" s="13">
        <f>IFERROR(VLOOKUP(A3750,[3]Sheet1!$A:$H,6,FALSE),0)</f>
        <v>1472</v>
      </c>
      <c r="S3750" s="13">
        <f>IFERROR(VLOOKUP(A3750,[3]Sheet1!$A:$I,7,FALSE),0)</f>
        <v>16689</v>
      </c>
      <c r="T3750" s="13" t="str">
        <f t="shared" si="276"/>
        <v>Sim</v>
      </c>
      <c r="U3750" s="13" t="str">
        <f t="shared" si="276"/>
        <v>Sim</v>
      </c>
      <c r="V3750" s="13" t="str">
        <f t="shared" si="276"/>
        <v>Sim</v>
      </c>
      <c r="W3750" s="13" t="str">
        <f t="shared" si="275"/>
        <v>Sim</v>
      </c>
      <c r="X3750" s="13" t="str">
        <f t="shared" si="275"/>
        <v>Sim</v>
      </c>
      <c r="Y3750" s="13" t="str">
        <f t="shared" si="275"/>
        <v>Sim</v>
      </c>
    </row>
    <row r="3751" spans="1:25">
      <c r="A3751" s="10">
        <v>430466</v>
      </c>
      <c r="B3751" s="13">
        <f>IFERROR(VLOOKUP(A3751,[1]Monitoramento_Base_somente_Said!$A:$J,5,FALSE),0)</f>
        <v>0</v>
      </c>
      <c r="C3751" s="13">
        <f>IFERROR(VLOOKUP(A3751,[1]Monitoramento_Base_somente_Said!$A:$J,6,FALSE),0)</f>
        <v>0</v>
      </c>
      <c r="D3751" s="13">
        <f>IFERROR(VLOOKUP(A3751,[1]Monitoramento_Base_somente_Said!$A:$J,7,FALSE),0)</f>
        <v>0</v>
      </c>
      <c r="E3751" s="13">
        <f>IFERROR(VLOOKUP(A3751,[1]Monitoramento_Base_somente_Said!$A:$J,8,FALSE),0)</f>
        <v>0</v>
      </c>
      <c r="F3751" s="13">
        <f>IFERROR(VLOOKUP(A3751,[1]Monitoramento_Base_somente_Said!$A:$J,9,FALSE),0)</f>
        <v>0</v>
      </c>
      <c r="G3751" s="13">
        <f>IFERROR(VLOOKUP(A3751,[1]Monitoramento_Base_somente_Said!$A:$J,10,FALSE),0)</f>
        <v>0</v>
      </c>
      <c r="H3751" s="13">
        <f>IFERROR(VLOOKUP(A3751,[2]Sheet1!$A:$I,4,FALSE),0)</f>
        <v>0</v>
      </c>
      <c r="I3751" s="13">
        <f>IFERROR(VLOOKUP(A3751,[2]Sheet1!$A:$I,5,FALSE),0)</f>
        <v>0</v>
      </c>
      <c r="J3751" s="13">
        <f>IFERROR(VLOOKUP(A3751,[2]Sheet1!$A:$I,6,FALSE),0)</f>
        <v>0</v>
      </c>
      <c r="K3751" s="13">
        <f>IFERROR(VLOOKUP(A3751,[2]Sheet1!$A:$I,7,FALSE),0)</f>
        <v>0</v>
      </c>
      <c r="L3751" s="13">
        <f>IFERROR(VLOOKUP(A3751,[2]Sheet1!$A:$I,8,FALSE),0)</f>
        <v>0</v>
      </c>
      <c r="M3751" s="13">
        <f>IFERROR(VLOOKUP(A3751,[2]Sheet1!$A:$I,9,FALSE),0)</f>
        <v>0</v>
      </c>
      <c r="N3751" s="13">
        <f>IFERROR(VLOOKUP(A3751,[3]Sheet1!$A:$G,2,FALSE),0)</f>
        <v>61935</v>
      </c>
      <c r="O3751" s="13">
        <f>IFERROR(VLOOKUP(A3751,[3]Sheet1!$A:$G,3,FALSE),0)</f>
        <v>28964751</v>
      </c>
      <c r="P3751" s="13">
        <f>IFERROR(VLOOKUP(A3751,[3]Sheet1!$A:$G,4,FALSE),0)</f>
        <v>56819</v>
      </c>
      <c r="Q3751" s="13">
        <f>IFERROR(VLOOKUP(A3751,[3]Sheet1!$A:$G,5,FALSE),0)</f>
        <v>48180090</v>
      </c>
      <c r="R3751" s="13">
        <f>IFERROR(VLOOKUP(A3751,[3]Sheet1!$A:$H,6,FALSE),0)</f>
        <v>4608</v>
      </c>
      <c r="S3751" s="13">
        <f>IFERROR(VLOOKUP(A3751,[3]Sheet1!$A:$I,7,FALSE),0)</f>
        <v>22341589</v>
      </c>
      <c r="T3751" s="13" t="str">
        <f t="shared" si="276"/>
        <v>Sim</v>
      </c>
      <c r="U3751" s="13" t="str">
        <f t="shared" si="276"/>
        <v>Sim</v>
      </c>
      <c r="V3751" s="13" t="str">
        <f t="shared" si="276"/>
        <v>Sim</v>
      </c>
      <c r="W3751" s="13" t="str">
        <f t="shared" si="275"/>
        <v>Sim</v>
      </c>
      <c r="X3751" s="13" t="str">
        <f t="shared" si="275"/>
        <v>Sim</v>
      </c>
      <c r="Y3751" s="13" t="str">
        <f t="shared" si="275"/>
        <v>Sim</v>
      </c>
    </row>
    <row r="3752" spans="1:25">
      <c r="A3752" s="10">
        <v>430468</v>
      </c>
      <c r="B3752" s="13">
        <f>IFERROR(VLOOKUP(A3752,[1]Monitoramento_Base_somente_Said!$A:$J,5,FALSE),0)</f>
        <v>0</v>
      </c>
      <c r="C3752" s="13">
        <f>IFERROR(VLOOKUP(A3752,[1]Monitoramento_Base_somente_Said!$A:$J,6,FALSE),0)</f>
        <v>0</v>
      </c>
      <c r="D3752" s="13">
        <f>IFERROR(VLOOKUP(A3752,[1]Monitoramento_Base_somente_Said!$A:$J,7,FALSE),0)</f>
        <v>0</v>
      </c>
      <c r="E3752" s="13">
        <f>IFERROR(VLOOKUP(A3752,[1]Monitoramento_Base_somente_Said!$A:$J,8,FALSE),0)</f>
        <v>0</v>
      </c>
      <c r="F3752" s="13">
        <f>IFERROR(VLOOKUP(A3752,[1]Monitoramento_Base_somente_Said!$A:$J,9,FALSE),0)</f>
        <v>0</v>
      </c>
      <c r="G3752" s="13">
        <f>IFERROR(VLOOKUP(A3752,[1]Monitoramento_Base_somente_Said!$A:$J,10,FALSE),0)</f>
        <v>0</v>
      </c>
      <c r="H3752" s="13">
        <f>IFERROR(VLOOKUP(A3752,[2]Sheet1!$A:$I,4,FALSE),0)</f>
        <v>0</v>
      </c>
      <c r="I3752" s="13">
        <f>IFERROR(VLOOKUP(A3752,[2]Sheet1!$A:$I,5,FALSE),0)</f>
        <v>0</v>
      </c>
      <c r="J3752" s="13">
        <f>IFERROR(VLOOKUP(A3752,[2]Sheet1!$A:$I,6,FALSE),0)</f>
        <v>0</v>
      </c>
      <c r="K3752" s="13">
        <f>IFERROR(VLOOKUP(A3752,[2]Sheet1!$A:$I,7,FALSE),0)</f>
        <v>0</v>
      </c>
      <c r="L3752" s="13">
        <f>IFERROR(VLOOKUP(A3752,[2]Sheet1!$A:$I,8,FALSE),0)</f>
        <v>0</v>
      </c>
      <c r="M3752" s="13">
        <f>IFERROR(VLOOKUP(A3752,[2]Sheet1!$A:$I,9,FALSE),0)</f>
        <v>0</v>
      </c>
      <c r="N3752" s="13">
        <f>IFERROR(VLOOKUP(A3752,[3]Sheet1!$A:$G,2,FALSE),0)</f>
        <v>0</v>
      </c>
      <c r="O3752" s="13">
        <f>IFERROR(VLOOKUP(A3752,[3]Sheet1!$A:$G,3,FALSE),0)</f>
        <v>3889259</v>
      </c>
      <c r="P3752" s="13">
        <f>IFERROR(VLOOKUP(A3752,[3]Sheet1!$A:$G,4,FALSE),0)</f>
        <v>0</v>
      </c>
      <c r="Q3752" s="13">
        <f>IFERROR(VLOOKUP(A3752,[3]Sheet1!$A:$G,5,FALSE),0)</f>
        <v>6408383</v>
      </c>
      <c r="R3752" s="13">
        <f>IFERROR(VLOOKUP(A3752,[3]Sheet1!$A:$H,6,FALSE),0)</f>
        <v>0</v>
      </c>
      <c r="S3752" s="13">
        <f>IFERROR(VLOOKUP(A3752,[3]Sheet1!$A:$I,7,FALSE),0)</f>
        <v>0</v>
      </c>
      <c r="T3752" s="13" t="str">
        <f t="shared" si="276"/>
        <v>Não</v>
      </c>
      <c r="U3752" s="13" t="str">
        <f t="shared" si="276"/>
        <v>Sim</v>
      </c>
      <c r="V3752" s="13" t="str">
        <f t="shared" si="276"/>
        <v>Não</v>
      </c>
      <c r="W3752" s="13" t="str">
        <f t="shared" si="275"/>
        <v>Sim</v>
      </c>
      <c r="X3752" s="13" t="str">
        <f t="shared" si="275"/>
        <v>Não</v>
      </c>
      <c r="Y3752" s="13" t="str">
        <f t="shared" si="275"/>
        <v>Não</v>
      </c>
    </row>
    <row r="3753" spans="1:25">
      <c r="A3753" s="10">
        <v>430471</v>
      </c>
      <c r="B3753" s="13">
        <f>IFERROR(VLOOKUP(A3753,[1]Monitoramento_Base_somente_Said!$A:$J,5,FALSE),0)</f>
        <v>54141</v>
      </c>
      <c r="C3753" s="13">
        <f>IFERROR(VLOOKUP(A3753,[1]Monitoramento_Base_somente_Said!$A:$J,6,FALSE),0)</f>
        <v>11692539</v>
      </c>
      <c r="D3753" s="13">
        <f>IFERROR(VLOOKUP(A3753,[1]Monitoramento_Base_somente_Said!$A:$J,7,FALSE),0)</f>
        <v>67296</v>
      </c>
      <c r="E3753" s="13">
        <f>IFERROR(VLOOKUP(A3753,[1]Monitoramento_Base_somente_Said!$A:$J,8,FALSE),0)</f>
        <v>11343661</v>
      </c>
      <c r="F3753" s="13">
        <f>IFERROR(VLOOKUP(A3753,[1]Monitoramento_Base_somente_Said!$A:$J,9,FALSE),0)</f>
        <v>8215</v>
      </c>
      <c r="G3753" s="13">
        <f>IFERROR(VLOOKUP(A3753,[1]Monitoramento_Base_somente_Said!$A:$J,10,FALSE),0)</f>
        <v>4268731</v>
      </c>
      <c r="H3753" s="13">
        <f>IFERROR(VLOOKUP(A3753,[2]Sheet1!$A:$I,4,FALSE),0)</f>
        <v>0</v>
      </c>
      <c r="I3753" s="13">
        <f>IFERROR(VLOOKUP(A3753,[2]Sheet1!$A:$I,5,FALSE),0)</f>
        <v>0</v>
      </c>
      <c r="J3753" s="13">
        <f>IFERROR(VLOOKUP(A3753,[2]Sheet1!$A:$I,6,FALSE),0)</f>
        <v>0</v>
      </c>
      <c r="K3753" s="13">
        <f>IFERROR(VLOOKUP(A3753,[2]Sheet1!$A:$I,7,FALSE),0)</f>
        <v>0</v>
      </c>
      <c r="L3753" s="13">
        <f>IFERROR(VLOOKUP(A3753,[2]Sheet1!$A:$I,8,FALSE),0)</f>
        <v>0</v>
      </c>
      <c r="M3753" s="13">
        <f>IFERROR(VLOOKUP(A3753,[2]Sheet1!$A:$I,9,FALSE),0)</f>
        <v>0</v>
      </c>
      <c r="N3753" s="13">
        <f>IFERROR(VLOOKUP(A3753,[3]Sheet1!$A:$G,2,FALSE),0)</f>
        <v>0</v>
      </c>
      <c r="O3753" s="13">
        <f>IFERROR(VLOOKUP(A3753,[3]Sheet1!$A:$G,3,FALSE),0)</f>
        <v>0</v>
      </c>
      <c r="P3753" s="13">
        <f>IFERROR(VLOOKUP(A3753,[3]Sheet1!$A:$G,4,FALSE),0)</f>
        <v>0</v>
      </c>
      <c r="Q3753" s="13">
        <f>IFERROR(VLOOKUP(A3753,[3]Sheet1!$A:$G,5,FALSE),0)</f>
        <v>0</v>
      </c>
      <c r="R3753" s="13">
        <f>IFERROR(VLOOKUP(A3753,[3]Sheet1!$A:$H,6,FALSE),0)</f>
        <v>0</v>
      </c>
      <c r="S3753" s="13">
        <f>IFERROR(VLOOKUP(A3753,[3]Sheet1!$A:$I,7,FALSE),0)</f>
        <v>0</v>
      </c>
      <c r="T3753" s="13" t="str">
        <f t="shared" si="276"/>
        <v>Sim</v>
      </c>
      <c r="U3753" s="13" t="str">
        <f t="shared" si="276"/>
        <v>Sim</v>
      </c>
      <c r="V3753" s="13" t="str">
        <f t="shared" si="276"/>
        <v>Sim</v>
      </c>
      <c r="W3753" s="13" t="str">
        <f t="shared" si="275"/>
        <v>Sim</v>
      </c>
      <c r="X3753" s="13" t="str">
        <f t="shared" si="275"/>
        <v>Sim</v>
      </c>
      <c r="Y3753" s="13" t="str">
        <f t="shared" si="275"/>
        <v>Sim</v>
      </c>
    </row>
    <row r="3754" spans="1:25">
      <c r="A3754" s="10">
        <v>430495</v>
      </c>
      <c r="B3754" s="13">
        <f>IFERROR(VLOOKUP(A3754,[1]Monitoramento_Base_somente_Said!$A:$J,5,FALSE),0)</f>
        <v>0</v>
      </c>
      <c r="C3754" s="13">
        <f>IFERROR(VLOOKUP(A3754,[1]Monitoramento_Base_somente_Said!$A:$J,6,FALSE),0)</f>
        <v>0</v>
      </c>
      <c r="D3754" s="13">
        <f>IFERROR(VLOOKUP(A3754,[1]Monitoramento_Base_somente_Said!$A:$J,7,FALSE),0)</f>
        <v>0</v>
      </c>
      <c r="E3754" s="13">
        <f>IFERROR(VLOOKUP(A3754,[1]Monitoramento_Base_somente_Said!$A:$J,8,FALSE),0)</f>
        <v>0</v>
      </c>
      <c r="F3754" s="13">
        <f>IFERROR(VLOOKUP(A3754,[1]Monitoramento_Base_somente_Said!$A:$J,9,FALSE),0)</f>
        <v>0</v>
      </c>
      <c r="G3754" s="13">
        <f>IFERROR(VLOOKUP(A3754,[1]Monitoramento_Base_somente_Said!$A:$J,10,FALSE),0)</f>
        <v>0</v>
      </c>
      <c r="H3754" s="13">
        <f>IFERROR(VLOOKUP(A3754,[2]Sheet1!$A:$I,4,FALSE),0)</f>
        <v>0</v>
      </c>
      <c r="I3754" s="13">
        <f>IFERROR(VLOOKUP(A3754,[2]Sheet1!$A:$I,5,FALSE),0)</f>
        <v>0</v>
      </c>
      <c r="J3754" s="13">
        <f>IFERROR(VLOOKUP(A3754,[2]Sheet1!$A:$I,6,FALSE),0)</f>
        <v>0</v>
      </c>
      <c r="K3754" s="13">
        <f>IFERROR(VLOOKUP(A3754,[2]Sheet1!$A:$I,7,FALSE),0)</f>
        <v>0</v>
      </c>
      <c r="L3754" s="13">
        <f>IFERROR(VLOOKUP(A3754,[2]Sheet1!$A:$I,8,FALSE),0)</f>
        <v>0</v>
      </c>
      <c r="M3754" s="13">
        <f>IFERROR(VLOOKUP(A3754,[2]Sheet1!$A:$I,9,FALSE),0)</f>
        <v>0</v>
      </c>
      <c r="N3754" s="13">
        <f>IFERROR(VLOOKUP(A3754,[3]Sheet1!$A:$G,2,FALSE),0)</f>
        <v>0</v>
      </c>
      <c r="O3754" s="13">
        <f>IFERROR(VLOOKUP(A3754,[3]Sheet1!$A:$G,3,FALSE),0)</f>
        <v>0</v>
      </c>
      <c r="P3754" s="13">
        <f>IFERROR(VLOOKUP(A3754,[3]Sheet1!$A:$G,4,FALSE),0)</f>
        <v>0</v>
      </c>
      <c r="Q3754" s="13">
        <f>IFERROR(VLOOKUP(A3754,[3]Sheet1!$A:$G,5,FALSE),0)</f>
        <v>0</v>
      </c>
      <c r="R3754" s="13">
        <f>IFERROR(VLOOKUP(A3754,[3]Sheet1!$A:$H,6,FALSE),0)</f>
        <v>0</v>
      </c>
      <c r="S3754" s="13">
        <f>IFERROR(VLOOKUP(A3754,[3]Sheet1!$A:$I,7,FALSE),0)</f>
        <v>0</v>
      </c>
      <c r="T3754" s="13" t="str">
        <f t="shared" si="276"/>
        <v>Não</v>
      </c>
      <c r="U3754" s="13" t="str">
        <f t="shared" si="276"/>
        <v>Não</v>
      </c>
      <c r="V3754" s="13" t="str">
        <f t="shared" si="276"/>
        <v>Não</v>
      </c>
      <c r="W3754" s="13" t="str">
        <f t="shared" si="275"/>
        <v>Não</v>
      </c>
      <c r="X3754" s="13" t="str">
        <f t="shared" si="275"/>
        <v>Não</v>
      </c>
      <c r="Y3754" s="13" t="str">
        <f t="shared" si="275"/>
        <v>Não</v>
      </c>
    </row>
    <row r="3755" spans="1:25">
      <c r="A3755" s="10">
        <v>430500</v>
      </c>
      <c r="B3755" s="13">
        <f>IFERROR(VLOOKUP(A3755,[1]Monitoramento_Base_somente_Said!$A:$J,5,FALSE),0)</f>
        <v>0</v>
      </c>
      <c r="C3755" s="13">
        <f>IFERROR(VLOOKUP(A3755,[1]Monitoramento_Base_somente_Said!$A:$J,6,FALSE),0)</f>
        <v>24728576</v>
      </c>
      <c r="D3755" s="13">
        <f>IFERROR(VLOOKUP(A3755,[1]Monitoramento_Base_somente_Said!$A:$J,7,FALSE),0)</f>
        <v>0</v>
      </c>
      <c r="E3755" s="13">
        <f>IFERROR(VLOOKUP(A3755,[1]Monitoramento_Base_somente_Said!$A:$J,8,FALSE),0)</f>
        <v>23133184</v>
      </c>
      <c r="F3755" s="13">
        <f>IFERROR(VLOOKUP(A3755,[1]Monitoramento_Base_somente_Said!$A:$J,9,FALSE),0)</f>
        <v>0</v>
      </c>
      <c r="G3755" s="13">
        <f>IFERROR(VLOOKUP(A3755,[1]Monitoramento_Base_somente_Said!$A:$J,10,FALSE),0)</f>
        <v>9572352</v>
      </c>
      <c r="H3755" s="13">
        <f>IFERROR(VLOOKUP(A3755,[2]Sheet1!$A:$I,4,FALSE),0)</f>
        <v>0</v>
      </c>
      <c r="I3755" s="13">
        <f>IFERROR(VLOOKUP(A3755,[2]Sheet1!$A:$I,5,FALSE),0)</f>
        <v>0</v>
      </c>
      <c r="J3755" s="13">
        <f>IFERROR(VLOOKUP(A3755,[2]Sheet1!$A:$I,6,FALSE),0)</f>
        <v>0</v>
      </c>
      <c r="K3755" s="13">
        <f>IFERROR(VLOOKUP(A3755,[2]Sheet1!$A:$I,7,FALSE),0)</f>
        <v>0</v>
      </c>
      <c r="L3755" s="13">
        <f>IFERROR(VLOOKUP(A3755,[2]Sheet1!$A:$I,8,FALSE),0)</f>
        <v>0</v>
      </c>
      <c r="M3755" s="13">
        <f>IFERROR(VLOOKUP(A3755,[2]Sheet1!$A:$I,9,FALSE),0)</f>
        <v>0</v>
      </c>
      <c r="N3755" s="13">
        <f>IFERROR(VLOOKUP(A3755,[3]Sheet1!$A:$G,2,FALSE),0)</f>
        <v>1502</v>
      </c>
      <c r="O3755" s="13">
        <f>IFERROR(VLOOKUP(A3755,[3]Sheet1!$A:$G,3,FALSE),0)</f>
        <v>12465421</v>
      </c>
      <c r="P3755" s="13">
        <f>IFERROR(VLOOKUP(A3755,[3]Sheet1!$A:$G,4,FALSE),0)</f>
        <v>560</v>
      </c>
      <c r="Q3755" s="13">
        <f>IFERROR(VLOOKUP(A3755,[3]Sheet1!$A:$G,5,FALSE),0)</f>
        <v>10477760</v>
      </c>
      <c r="R3755" s="13">
        <f>IFERROR(VLOOKUP(A3755,[3]Sheet1!$A:$H,6,FALSE),0)</f>
        <v>33540</v>
      </c>
      <c r="S3755" s="13">
        <f>IFERROR(VLOOKUP(A3755,[3]Sheet1!$A:$I,7,FALSE),0)</f>
        <v>7062117</v>
      </c>
      <c r="T3755" s="13" t="str">
        <f t="shared" si="276"/>
        <v>Sim</v>
      </c>
      <c r="U3755" s="13" t="str">
        <f t="shared" si="276"/>
        <v>Sim</v>
      </c>
      <c r="V3755" s="13" t="str">
        <f t="shared" si="276"/>
        <v>Sim</v>
      </c>
      <c r="W3755" s="13" t="str">
        <f t="shared" si="275"/>
        <v>Sim</v>
      </c>
      <c r="X3755" s="13" t="str">
        <f t="shared" si="275"/>
        <v>Sim</v>
      </c>
      <c r="Y3755" s="13" t="str">
        <f t="shared" si="275"/>
        <v>Sim</v>
      </c>
    </row>
    <row r="3756" spans="1:25">
      <c r="A3756" s="10">
        <v>430511</v>
      </c>
      <c r="B3756" s="13">
        <f>IFERROR(VLOOKUP(A3756,[1]Monitoramento_Base_somente_Said!$A:$J,5,FALSE),0)</f>
        <v>0</v>
      </c>
      <c r="C3756" s="13">
        <f>IFERROR(VLOOKUP(A3756,[1]Monitoramento_Base_somente_Said!$A:$J,6,FALSE),0)</f>
        <v>0</v>
      </c>
      <c r="D3756" s="13">
        <f>IFERROR(VLOOKUP(A3756,[1]Monitoramento_Base_somente_Said!$A:$J,7,FALSE),0)</f>
        <v>0</v>
      </c>
      <c r="E3756" s="13">
        <f>IFERROR(VLOOKUP(A3756,[1]Monitoramento_Base_somente_Said!$A:$J,8,FALSE),0)</f>
        <v>0</v>
      </c>
      <c r="F3756" s="13">
        <f>IFERROR(VLOOKUP(A3756,[1]Monitoramento_Base_somente_Said!$A:$J,9,FALSE),0)</f>
        <v>0</v>
      </c>
      <c r="G3756" s="13">
        <f>IFERROR(VLOOKUP(A3756,[1]Monitoramento_Base_somente_Said!$A:$J,10,FALSE),0)</f>
        <v>0</v>
      </c>
      <c r="H3756" s="13">
        <f>IFERROR(VLOOKUP(A3756,[2]Sheet1!$A:$I,4,FALSE),0)</f>
        <v>0</v>
      </c>
      <c r="I3756" s="13">
        <f>IFERROR(VLOOKUP(A3756,[2]Sheet1!$A:$I,5,FALSE),0)</f>
        <v>0</v>
      </c>
      <c r="J3756" s="13">
        <f>IFERROR(VLOOKUP(A3756,[2]Sheet1!$A:$I,6,FALSE),0)</f>
        <v>0</v>
      </c>
      <c r="K3756" s="13">
        <f>IFERROR(VLOOKUP(A3756,[2]Sheet1!$A:$I,7,FALSE),0)</f>
        <v>0</v>
      </c>
      <c r="L3756" s="13">
        <f>IFERROR(VLOOKUP(A3756,[2]Sheet1!$A:$I,8,FALSE),0)</f>
        <v>0</v>
      </c>
      <c r="M3756" s="13">
        <f>IFERROR(VLOOKUP(A3756,[2]Sheet1!$A:$I,9,FALSE),0)</f>
        <v>0</v>
      </c>
      <c r="N3756" s="13">
        <f>IFERROR(VLOOKUP(A3756,[3]Sheet1!$A:$G,2,FALSE),0)</f>
        <v>0</v>
      </c>
      <c r="O3756" s="13">
        <f>IFERROR(VLOOKUP(A3756,[3]Sheet1!$A:$G,3,FALSE),0)</f>
        <v>0</v>
      </c>
      <c r="P3756" s="13">
        <f>IFERROR(VLOOKUP(A3756,[3]Sheet1!$A:$G,4,FALSE),0)</f>
        <v>0</v>
      </c>
      <c r="Q3756" s="13">
        <f>IFERROR(VLOOKUP(A3756,[3]Sheet1!$A:$G,5,FALSE),0)</f>
        <v>0</v>
      </c>
      <c r="R3756" s="13">
        <f>IFERROR(VLOOKUP(A3756,[3]Sheet1!$A:$H,6,FALSE),0)</f>
        <v>0</v>
      </c>
      <c r="S3756" s="13">
        <f>IFERROR(VLOOKUP(A3756,[3]Sheet1!$A:$I,7,FALSE),0)</f>
        <v>0</v>
      </c>
      <c r="T3756" s="13" t="str">
        <f t="shared" si="276"/>
        <v>Não</v>
      </c>
      <c r="U3756" s="13" t="str">
        <f t="shared" si="276"/>
        <v>Não</v>
      </c>
      <c r="V3756" s="13" t="str">
        <f t="shared" si="276"/>
        <v>Não</v>
      </c>
      <c r="W3756" s="13" t="str">
        <f t="shared" si="275"/>
        <v>Não</v>
      </c>
      <c r="X3756" s="13" t="str">
        <f t="shared" si="275"/>
        <v>Não</v>
      </c>
      <c r="Y3756" s="13" t="str">
        <f t="shared" si="275"/>
        <v>Não</v>
      </c>
    </row>
    <row r="3757" spans="1:25">
      <c r="A3757" s="10">
        <v>430512</v>
      </c>
      <c r="B3757" s="13">
        <f>IFERROR(VLOOKUP(A3757,[1]Monitoramento_Base_somente_Said!$A:$J,5,FALSE),0)</f>
        <v>0</v>
      </c>
      <c r="C3757" s="13">
        <f>IFERROR(VLOOKUP(A3757,[1]Monitoramento_Base_somente_Said!$A:$J,6,FALSE),0)</f>
        <v>0</v>
      </c>
      <c r="D3757" s="13">
        <f>IFERROR(VLOOKUP(A3757,[1]Monitoramento_Base_somente_Said!$A:$J,7,FALSE),0)</f>
        <v>0</v>
      </c>
      <c r="E3757" s="13">
        <f>IFERROR(VLOOKUP(A3757,[1]Monitoramento_Base_somente_Said!$A:$J,8,FALSE),0)</f>
        <v>0</v>
      </c>
      <c r="F3757" s="13">
        <f>IFERROR(VLOOKUP(A3757,[1]Monitoramento_Base_somente_Said!$A:$J,9,FALSE),0)</f>
        <v>0</v>
      </c>
      <c r="G3757" s="13">
        <f>IFERROR(VLOOKUP(A3757,[1]Monitoramento_Base_somente_Said!$A:$J,10,FALSE),0)</f>
        <v>0</v>
      </c>
      <c r="H3757" s="13">
        <f>IFERROR(VLOOKUP(A3757,[2]Sheet1!$A:$I,4,FALSE),0)</f>
        <v>0</v>
      </c>
      <c r="I3757" s="13">
        <f>IFERROR(VLOOKUP(A3757,[2]Sheet1!$A:$I,5,FALSE),0)</f>
        <v>0</v>
      </c>
      <c r="J3757" s="13">
        <f>IFERROR(VLOOKUP(A3757,[2]Sheet1!$A:$I,6,FALSE),0)</f>
        <v>0</v>
      </c>
      <c r="K3757" s="13">
        <f>IFERROR(VLOOKUP(A3757,[2]Sheet1!$A:$I,7,FALSE),0)</f>
        <v>0</v>
      </c>
      <c r="L3757" s="13">
        <f>IFERROR(VLOOKUP(A3757,[2]Sheet1!$A:$I,8,FALSE),0)</f>
        <v>0</v>
      </c>
      <c r="M3757" s="13">
        <f>IFERROR(VLOOKUP(A3757,[2]Sheet1!$A:$I,9,FALSE),0)</f>
        <v>0</v>
      </c>
      <c r="N3757" s="13">
        <f>IFERROR(VLOOKUP(A3757,[3]Sheet1!$A:$G,2,FALSE),0)</f>
        <v>28290</v>
      </c>
      <c r="O3757" s="13">
        <f>IFERROR(VLOOKUP(A3757,[3]Sheet1!$A:$G,3,FALSE),0)</f>
        <v>8606214</v>
      </c>
      <c r="P3757" s="13">
        <f>IFERROR(VLOOKUP(A3757,[3]Sheet1!$A:$G,4,FALSE),0)</f>
        <v>5532</v>
      </c>
      <c r="Q3757" s="13">
        <f>IFERROR(VLOOKUP(A3757,[3]Sheet1!$A:$G,5,FALSE),0)</f>
        <v>7464343</v>
      </c>
      <c r="R3757" s="13">
        <f>IFERROR(VLOOKUP(A3757,[3]Sheet1!$A:$H,6,FALSE),0)</f>
        <v>17</v>
      </c>
      <c r="S3757" s="13">
        <f>IFERROR(VLOOKUP(A3757,[3]Sheet1!$A:$I,7,FALSE),0)</f>
        <v>3179190</v>
      </c>
      <c r="T3757" s="13" t="str">
        <f t="shared" si="276"/>
        <v>Sim</v>
      </c>
      <c r="U3757" s="13" t="str">
        <f t="shared" si="276"/>
        <v>Sim</v>
      </c>
      <c r="V3757" s="13" t="str">
        <f t="shared" si="276"/>
        <v>Sim</v>
      </c>
      <c r="W3757" s="13" t="str">
        <f t="shared" si="275"/>
        <v>Sim</v>
      </c>
      <c r="X3757" s="13" t="str">
        <f t="shared" si="275"/>
        <v>Sim</v>
      </c>
      <c r="Y3757" s="13" t="str">
        <f t="shared" si="275"/>
        <v>Sim</v>
      </c>
    </row>
    <row r="3758" spans="1:25">
      <c r="A3758" s="10">
        <v>430513</v>
      </c>
      <c r="B3758" s="13">
        <f>IFERROR(VLOOKUP(A3758,[1]Monitoramento_Base_somente_Said!$A:$J,5,FALSE),0)</f>
        <v>0</v>
      </c>
      <c r="C3758" s="13">
        <f>IFERROR(VLOOKUP(A3758,[1]Monitoramento_Base_somente_Said!$A:$J,6,FALSE),0)</f>
        <v>0</v>
      </c>
      <c r="D3758" s="13">
        <f>IFERROR(VLOOKUP(A3758,[1]Monitoramento_Base_somente_Said!$A:$J,7,FALSE),0)</f>
        <v>0</v>
      </c>
      <c r="E3758" s="13">
        <f>IFERROR(VLOOKUP(A3758,[1]Monitoramento_Base_somente_Said!$A:$J,8,FALSE),0)</f>
        <v>0</v>
      </c>
      <c r="F3758" s="13">
        <f>IFERROR(VLOOKUP(A3758,[1]Monitoramento_Base_somente_Said!$A:$J,9,FALSE),0)</f>
        <v>0</v>
      </c>
      <c r="G3758" s="13">
        <f>IFERROR(VLOOKUP(A3758,[1]Monitoramento_Base_somente_Said!$A:$J,10,FALSE),0)</f>
        <v>0</v>
      </c>
      <c r="H3758" s="13">
        <f>IFERROR(VLOOKUP(A3758,[2]Sheet1!$A:$I,4,FALSE),0)</f>
        <v>0</v>
      </c>
      <c r="I3758" s="13">
        <f>IFERROR(VLOOKUP(A3758,[2]Sheet1!$A:$I,5,FALSE),0)</f>
        <v>0</v>
      </c>
      <c r="J3758" s="13">
        <f>IFERROR(VLOOKUP(A3758,[2]Sheet1!$A:$I,6,FALSE),0)</f>
        <v>0</v>
      </c>
      <c r="K3758" s="13">
        <f>IFERROR(VLOOKUP(A3758,[2]Sheet1!$A:$I,7,FALSE),0)</f>
        <v>0</v>
      </c>
      <c r="L3758" s="13">
        <f>IFERROR(VLOOKUP(A3758,[2]Sheet1!$A:$I,8,FALSE),0)</f>
        <v>0</v>
      </c>
      <c r="M3758" s="13">
        <f>IFERROR(VLOOKUP(A3758,[2]Sheet1!$A:$I,9,FALSE),0)</f>
        <v>0</v>
      </c>
      <c r="N3758" s="13">
        <f>IFERROR(VLOOKUP(A3758,[3]Sheet1!$A:$G,2,FALSE),0)</f>
        <v>2263</v>
      </c>
      <c r="O3758" s="13">
        <f>IFERROR(VLOOKUP(A3758,[3]Sheet1!$A:$G,3,FALSE),0)</f>
        <v>13228123</v>
      </c>
      <c r="P3758" s="13">
        <f>IFERROR(VLOOKUP(A3758,[3]Sheet1!$A:$G,4,FALSE),0)</f>
        <v>4076</v>
      </c>
      <c r="Q3758" s="13">
        <f>IFERROR(VLOOKUP(A3758,[3]Sheet1!$A:$G,5,FALSE),0)</f>
        <v>10180836</v>
      </c>
      <c r="R3758" s="13">
        <f>IFERROR(VLOOKUP(A3758,[3]Sheet1!$A:$H,6,FALSE),0)</f>
        <v>10025</v>
      </c>
      <c r="S3758" s="13">
        <f>IFERROR(VLOOKUP(A3758,[3]Sheet1!$A:$I,7,FALSE),0)</f>
        <v>0</v>
      </c>
      <c r="T3758" s="13" t="str">
        <f t="shared" si="276"/>
        <v>Sim</v>
      </c>
      <c r="U3758" s="13" t="str">
        <f t="shared" si="276"/>
        <v>Sim</v>
      </c>
      <c r="V3758" s="13" t="str">
        <f t="shared" si="276"/>
        <v>Sim</v>
      </c>
      <c r="W3758" s="13" t="str">
        <f t="shared" si="275"/>
        <v>Sim</v>
      </c>
      <c r="X3758" s="13" t="str">
        <f t="shared" si="275"/>
        <v>Sim</v>
      </c>
      <c r="Y3758" s="13" t="str">
        <f t="shared" si="275"/>
        <v>Não</v>
      </c>
    </row>
    <row r="3759" spans="1:25">
      <c r="A3759" s="10">
        <v>430515</v>
      </c>
      <c r="B3759" s="13">
        <f>IFERROR(VLOOKUP(A3759,[1]Monitoramento_Base_somente_Said!$A:$J,5,FALSE),0)</f>
        <v>0</v>
      </c>
      <c r="C3759" s="13">
        <f>IFERROR(VLOOKUP(A3759,[1]Monitoramento_Base_somente_Said!$A:$J,6,FALSE),0)</f>
        <v>0</v>
      </c>
      <c r="D3759" s="13">
        <f>IFERROR(VLOOKUP(A3759,[1]Monitoramento_Base_somente_Said!$A:$J,7,FALSE),0)</f>
        <v>0</v>
      </c>
      <c r="E3759" s="13">
        <f>IFERROR(VLOOKUP(A3759,[1]Monitoramento_Base_somente_Said!$A:$J,8,FALSE),0)</f>
        <v>0</v>
      </c>
      <c r="F3759" s="13">
        <f>IFERROR(VLOOKUP(A3759,[1]Monitoramento_Base_somente_Said!$A:$J,9,FALSE),0)</f>
        <v>0</v>
      </c>
      <c r="G3759" s="13">
        <f>IFERROR(VLOOKUP(A3759,[1]Monitoramento_Base_somente_Said!$A:$J,10,FALSE),0)</f>
        <v>0</v>
      </c>
      <c r="H3759" s="13">
        <f>IFERROR(VLOOKUP(A3759,[2]Sheet1!$A:$I,4,FALSE),0)</f>
        <v>0</v>
      </c>
      <c r="I3759" s="13">
        <f>IFERROR(VLOOKUP(A3759,[2]Sheet1!$A:$I,5,FALSE),0)</f>
        <v>0</v>
      </c>
      <c r="J3759" s="13">
        <f>IFERROR(VLOOKUP(A3759,[2]Sheet1!$A:$I,6,FALSE),0)</f>
        <v>0</v>
      </c>
      <c r="K3759" s="13">
        <f>IFERROR(VLOOKUP(A3759,[2]Sheet1!$A:$I,7,FALSE),0)</f>
        <v>0</v>
      </c>
      <c r="L3759" s="13">
        <f>IFERROR(VLOOKUP(A3759,[2]Sheet1!$A:$I,8,FALSE),0)</f>
        <v>0</v>
      </c>
      <c r="M3759" s="13">
        <f>IFERROR(VLOOKUP(A3759,[2]Sheet1!$A:$I,9,FALSE),0)</f>
        <v>0</v>
      </c>
      <c r="N3759" s="13">
        <f>IFERROR(VLOOKUP(A3759,[3]Sheet1!$A:$G,2,FALSE),0)</f>
        <v>6105</v>
      </c>
      <c r="O3759" s="13">
        <f>IFERROR(VLOOKUP(A3759,[3]Sheet1!$A:$G,3,FALSE),0)</f>
        <v>0</v>
      </c>
      <c r="P3759" s="13">
        <f>IFERROR(VLOOKUP(A3759,[3]Sheet1!$A:$G,4,FALSE),0)</f>
        <v>14704</v>
      </c>
      <c r="Q3759" s="13">
        <f>IFERROR(VLOOKUP(A3759,[3]Sheet1!$A:$G,5,FALSE),0)</f>
        <v>0</v>
      </c>
      <c r="R3759" s="13">
        <f>IFERROR(VLOOKUP(A3759,[3]Sheet1!$A:$H,6,FALSE),0)</f>
        <v>3190</v>
      </c>
      <c r="S3759" s="13">
        <f>IFERROR(VLOOKUP(A3759,[3]Sheet1!$A:$I,7,FALSE),0)</f>
        <v>0</v>
      </c>
      <c r="T3759" s="13" t="str">
        <f t="shared" si="276"/>
        <v>Sim</v>
      </c>
      <c r="U3759" s="13" t="str">
        <f t="shared" si="276"/>
        <v>Não</v>
      </c>
      <c r="V3759" s="13" t="str">
        <f t="shared" si="276"/>
        <v>Sim</v>
      </c>
      <c r="W3759" s="13" t="str">
        <f t="shared" si="275"/>
        <v>Não</v>
      </c>
      <c r="X3759" s="13" t="str">
        <f t="shared" si="275"/>
        <v>Sim</v>
      </c>
      <c r="Y3759" s="13" t="str">
        <f t="shared" si="275"/>
        <v>Não</v>
      </c>
    </row>
    <row r="3760" spans="1:25">
      <c r="A3760" s="10">
        <v>430517</v>
      </c>
      <c r="B3760" s="13">
        <f>IFERROR(VLOOKUP(A3760,[1]Monitoramento_Base_somente_Said!$A:$J,5,FALSE),0)</f>
        <v>0</v>
      </c>
      <c r="C3760" s="13">
        <f>IFERROR(VLOOKUP(A3760,[1]Monitoramento_Base_somente_Said!$A:$J,6,FALSE),0)</f>
        <v>3512641</v>
      </c>
      <c r="D3760" s="13">
        <f>IFERROR(VLOOKUP(A3760,[1]Monitoramento_Base_somente_Said!$A:$J,7,FALSE),0)</f>
        <v>0</v>
      </c>
      <c r="E3760" s="13">
        <f>IFERROR(VLOOKUP(A3760,[1]Monitoramento_Base_somente_Said!$A:$J,8,FALSE),0)</f>
        <v>3286019</v>
      </c>
      <c r="F3760" s="13">
        <f>IFERROR(VLOOKUP(A3760,[1]Monitoramento_Base_somente_Said!$A:$J,9,FALSE),0)</f>
        <v>0</v>
      </c>
      <c r="G3760" s="13">
        <f>IFERROR(VLOOKUP(A3760,[1]Monitoramento_Base_somente_Said!$A:$J,10,FALSE),0)</f>
        <v>1359732</v>
      </c>
      <c r="H3760" s="13">
        <f>IFERROR(VLOOKUP(A3760,[2]Sheet1!$A:$I,4,FALSE),0)</f>
        <v>0</v>
      </c>
      <c r="I3760" s="13">
        <f>IFERROR(VLOOKUP(A3760,[2]Sheet1!$A:$I,5,FALSE),0)</f>
        <v>0</v>
      </c>
      <c r="J3760" s="13">
        <f>IFERROR(VLOOKUP(A3760,[2]Sheet1!$A:$I,6,FALSE),0)</f>
        <v>0</v>
      </c>
      <c r="K3760" s="13">
        <f>IFERROR(VLOOKUP(A3760,[2]Sheet1!$A:$I,7,FALSE),0)</f>
        <v>0</v>
      </c>
      <c r="L3760" s="13">
        <f>IFERROR(VLOOKUP(A3760,[2]Sheet1!$A:$I,8,FALSE),0)</f>
        <v>0</v>
      </c>
      <c r="M3760" s="13">
        <f>IFERROR(VLOOKUP(A3760,[2]Sheet1!$A:$I,9,FALSE),0)</f>
        <v>0</v>
      </c>
      <c r="N3760" s="13">
        <f>IFERROR(VLOOKUP(A3760,[3]Sheet1!$A:$G,2,FALSE),0)</f>
        <v>5332</v>
      </c>
      <c r="O3760" s="13">
        <f>IFERROR(VLOOKUP(A3760,[3]Sheet1!$A:$G,3,FALSE),0)</f>
        <v>15287960</v>
      </c>
      <c r="P3760" s="13">
        <f>IFERROR(VLOOKUP(A3760,[3]Sheet1!$A:$G,4,FALSE),0)</f>
        <v>20806</v>
      </c>
      <c r="Q3760" s="13">
        <f>IFERROR(VLOOKUP(A3760,[3]Sheet1!$A:$G,5,FALSE),0)</f>
        <v>12539908</v>
      </c>
      <c r="R3760" s="13">
        <f>IFERROR(VLOOKUP(A3760,[3]Sheet1!$A:$H,6,FALSE),0)</f>
        <v>2433</v>
      </c>
      <c r="S3760" s="13">
        <f>IFERROR(VLOOKUP(A3760,[3]Sheet1!$A:$I,7,FALSE),0)</f>
        <v>6854387</v>
      </c>
      <c r="T3760" s="13" t="str">
        <f t="shared" si="276"/>
        <v>Sim</v>
      </c>
      <c r="U3760" s="13" t="str">
        <f t="shared" si="276"/>
        <v>Sim</v>
      </c>
      <c r="V3760" s="13" t="str">
        <f t="shared" si="276"/>
        <v>Sim</v>
      </c>
      <c r="W3760" s="13" t="str">
        <f t="shared" si="275"/>
        <v>Sim</v>
      </c>
      <c r="X3760" s="13" t="str">
        <f t="shared" si="275"/>
        <v>Sim</v>
      </c>
      <c r="Y3760" s="13" t="str">
        <f t="shared" si="275"/>
        <v>Sim</v>
      </c>
    </row>
    <row r="3761" spans="1:25">
      <c r="A3761" s="10">
        <v>430540</v>
      </c>
      <c r="B3761" s="13">
        <f>IFERROR(VLOOKUP(A3761,[1]Monitoramento_Base_somente_Said!$A:$J,5,FALSE),0)</f>
        <v>0</v>
      </c>
      <c r="C3761" s="13">
        <f>IFERROR(VLOOKUP(A3761,[1]Monitoramento_Base_somente_Said!$A:$J,6,FALSE),0)</f>
        <v>0</v>
      </c>
      <c r="D3761" s="13">
        <f>IFERROR(VLOOKUP(A3761,[1]Monitoramento_Base_somente_Said!$A:$J,7,FALSE),0)</f>
        <v>0</v>
      </c>
      <c r="E3761" s="13">
        <f>IFERROR(VLOOKUP(A3761,[1]Monitoramento_Base_somente_Said!$A:$J,8,FALSE),0)</f>
        <v>0</v>
      </c>
      <c r="F3761" s="13">
        <f>IFERROR(VLOOKUP(A3761,[1]Monitoramento_Base_somente_Said!$A:$J,9,FALSE),0)</f>
        <v>0</v>
      </c>
      <c r="G3761" s="13">
        <f>IFERROR(VLOOKUP(A3761,[1]Monitoramento_Base_somente_Said!$A:$J,10,FALSE),0)</f>
        <v>0</v>
      </c>
      <c r="H3761" s="13">
        <f>IFERROR(VLOOKUP(A3761,[2]Sheet1!$A:$I,4,FALSE),0)</f>
        <v>0</v>
      </c>
      <c r="I3761" s="13">
        <f>IFERROR(VLOOKUP(A3761,[2]Sheet1!$A:$I,5,FALSE),0)</f>
        <v>0</v>
      </c>
      <c r="J3761" s="13">
        <f>IFERROR(VLOOKUP(A3761,[2]Sheet1!$A:$I,6,FALSE),0)</f>
        <v>0</v>
      </c>
      <c r="K3761" s="13">
        <f>IFERROR(VLOOKUP(A3761,[2]Sheet1!$A:$I,7,FALSE),0)</f>
        <v>0</v>
      </c>
      <c r="L3761" s="13">
        <f>IFERROR(VLOOKUP(A3761,[2]Sheet1!$A:$I,8,FALSE),0)</f>
        <v>0</v>
      </c>
      <c r="M3761" s="13">
        <f>IFERROR(VLOOKUP(A3761,[2]Sheet1!$A:$I,9,FALSE),0)</f>
        <v>0</v>
      </c>
      <c r="N3761" s="13">
        <f>IFERROR(VLOOKUP(A3761,[3]Sheet1!$A:$G,2,FALSE),0)</f>
        <v>0</v>
      </c>
      <c r="O3761" s="13">
        <f>IFERROR(VLOOKUP(A3761,[3]Sheet1!$A:$G,3,FALSE),0)</f>
        <v>0</v>
      </c>
      <c r="P3761" s="13">
        <f>IFERROR(VLOOKUP(A3761,[3]Sheet1!$A:$G,4,FALSE),0)</f>
        <v>0</v>
      </c>
      <c r="Q3761" s="13">
        <f>IFERROR(VLOOKUP(A3761,[3]Sheet1!$A:$G,5,FALSE),0)</f>
        <v>0</v>
      </c>
      <c r="R3761" s="13">
        <f>IFERROR(VLOOKUP(A3761,[3]Sheet1!$A:$H,6,FALSE),0)</f>
        <v>0</v>
      </c>
      <c r="S3761" s="13">
        <f>IFERROR(VLOOKUP(A3761,[3]Sheet1!$A:$I,7,FALSE),0)</f>
        <v>0</v>
      </c>
      <c r="T3761" s="13" t="str">
        <f t="shared" si="276"/>
        <v>Não</v>
      </c>
      <c r="U3761" s="13" t="str">
        <f t="shared" si="276"/>
        <v>Não</v>
      </c>
      <c r="V3761" s="13" t="str">
        <f t="shared" si="276"/>
        <v>Não</v>
      </c>
      <c r="W3761" s="13" t="str">
        <f t="shared" si="275"/>
        <v>Não</v>
      </c>
      <c r="X3761" s="13" t="str">
        <f t="shared" si="275"/>
        <v>Não</v>
      </c>
      <c r="Y3761" s="13" t="str">
        <f t="shared" si="275"/>
        <v>Não</v>
      </c>
    </row>
    <row r="3762" spans="1:25">
      <c r="A3762" s="10">
        <v>430543</v>
      </c>
      <c r="B3762" s="13">
        <f>IFERROR(VLOOKUP(A3762,[1]Monitoramento_Base_somente_Said!$A:$J,5,FALSE),0)</f>
        <v>0</v>
      </c>
      <c r="C3762" s="13">
        <f>IFERROR(VLOOKUP(A3762,[1]Monitoramento_Base_somente_Said!$A:$J,6,FALSE),0)</f>
        <v>0</v>
      </c>
      <c r="D3762" s="13">
        <f>IFERROR(VLOOKUP(A3762,[1]Monitoramento_Base_somente_Said!$A:$J,7,FALSE),0)</f>
        <v>0</v>
      </c>
      <c r="E3762" s="13">
        <f>IFERROR(VLOOKUP(A3762,[1]Monitoramento_Base_somente_Said!$A:$J,8,FALSE),0)</f>
        <v>0</v>
      </c>
      <c r="F3762" s="13">
        <f>IFERROR(VLOOKUP(A3762,[1]Monitoramento_Base_somente_Said!$A:$J,9,FALSE),0)</f>
        <v>0</v>
      </c>
      <c r="G3762" s="13">
        <f>IFERROR(VLOOKUP(A3762,[1]Monitoramento_Base_somente_Said!$A:$J,10,FALSE),0)</f>
        <v>0</v>
      </c>
      <c r="H3762" s="13">
        <f>IFERROR(VLOOKUP(A3762,[2]Sheet1!$A:$I,4,FALSE),0)</f>
        <v>0</v>
      </c>
      <c r="I3762" s="13">
        <f>IFERROR(VLOOKUP(A3762,[2]Sheet1!$A:$I,5,FALSE),0)</f>
        <v>0</v>
      </c>
      <c r="J3762" s="13">
        <f>IFERROR(VLOOKUP(A3762,[2]Sheet1!$A:$I,6,FALSE),0)</f>
        <v>0</v>
      </c>
      <c r="K3762" s="13">
        <f>IFERROR(VLOOKUP(A3762,[2]Sheet1!$A:$I,7,FALSE),0)</f>
        <v>0</v>
      </c>
      <c r="L3762" s="13">
        <f>IFERROR(VLOOKUP(A3762,[2]Sheet1!$A:$I,8,FALSE),0)</f>
        <v>0</v>
      </c>
      <c r="M3762" s="13">
        <f>IFERROR(VLOOKUP(A3762,[2]Sheet1!$A:$I,9,FALSE),0)</f>
        <v>0</v>
      </c>
      <c r="N3762" s="13">
        <f>IFERROR(VLOOKUP(A3762,[3]Sheet1!$A:$G,2,FALSE),0)</f>
        <v>74</v>
      </c>
      <c r="O3762" s="13">
        <f>IFERROR(VLOOKUP(A3762,[3]Sheet1!$A:$G,3,FALSE),0)</f>
        <v>0</v>
      </c>
      <c r="P3762" s="13">
        <f>IFERROR(VLOOKUP(A3762,[3]Sheet1!$A:$G,4,FALSE),0)</f>
        <v>156</v>
      </c>
      <c r="Q3762" s="13">
        <f>IFERROR(VLOOKUP(A3762,[3]Sheet1!$A:$G,5,FALSE),0)</f>
        <v>0</v>
      </c>
      <c r="R3762" s="13">
        <f>IFERROR(VLOOKUP(A3762,[3]Sheet1!$A:$H,6,FALSE),0)</f>
        <v>50</v>
      </c>
      <c r="S3762" s="13">
        <f>IFERROR(VLOOKUP(A3762,[3]Sheet1!$A:$I,7,FALSE),0)</f>
        <v>0</v>
      </c>
      <c r="T3762" s="13" t="str">
        <f t="shared" si="276"/>
        <v>Sim</v>
      </c>
      <c r="U3762" s="13" t="str">
        <f t="shared" si="276"/>
        <v>Não</v>
      </c>
      <c r="V3762" s="13" t="str">
        <f t="shared" si="276"/>
        <v>Sim</v>
      </c>
      <c r="W3762" s="13" t="str">
        <f t="shared" si="275"/>
        <v>Não</v>
      </c>
      <c r="X3762" s="13" t="str">
        <f t="shared" si="275"/>
        <v>Sim</v>
      </c>
      <c r="Y3762" s="13" t="str">
        <f t="shared" si="275"/>
        <v>Não</v>
      </c>
    </row>
    <row r="3763" spans="1:25">
      <c r="A3763" s="10">
        <v>430544</v>
      </c>
      <c r="B3763" s="13">
        <f>IFERROR(VLOOKUP(A3763,[1]Monitoramento_Base_somente_Said!$A:$J,5,FALSE),0)</f>
        <v>0</v>
      </c>
      <c r="C3763" s="13">
        <f>IFERROR(VLOOKUP(A3763,[1]Monitoramento_Base_somente_Said!$A:$J,6,FALSE),0)</f>
        <v>0</v>
      </c>
      <c r="D3763" s="13">
        <f>IFERROR(VLOOKUP(A3763,[1]Monitoramento_Base_somente_Said!$A:$J,7,FALSE),0)</f>
        <v>0</v>
      </c>
      <c r="E3763" s="13">
        <f>IFERROR(VLOOKUP(A3763,[1]Monitoramento_Base_somente_Said!$A:$J,8,FALSE),0)</f>
        <v>0</v>
      </c>
      <c r="F3763" s="13">
        <f>IFERROR(VLOOKUP(A3763,[1]Monitoramento_Base_somente_Said!$A:$J,9,FALSE),0)</f>
        <v>0</v>
      </c>
      <c r="G3763" s="13">
        <f>IFERROR(VLOOKUP(A3763,[1]Monitoramento_Base_somente_Said!$A:$J,10,FALSE),0)</f>
        <v>0</v>
      </c>
      <c r="H3763" s="13">
        <f>IFERROR(VLOOKUP(A3763,[2]Sheet1!$A:$I,4,FALSE),0)</f>
        <v>0</v>
      </c>
      <c r="I3763" s="13">
        <f>IFERROR(VLOOKUP(A3763,[2]Sheet1!$A:$I,5,FALSE),0)</f>
        <v>0</v>
      </c>
      <c r="J3763" s="13">
        <f>IFERROR(VLOOKUP(A3763,[2]Sheet1!$A:$I,6,FALSE),0)</f>
        <v>0</v>
      </c>
      <c r="K3763" s="13">
        <f>IFERROR(VLOOKUP(A3763,[2]Sheet1!$A:$I,7,FALSE),0)</f>
        <v>0</v>
      </c>
      <c r="L3763" s="13">
        <f>IFERROR(VLOOKUP(A3763,[2]Sheet1!$A:$I,8,FALSE),0)</f>
        <v>0</v>
      </c>
      <c r="M3763" s="13">
        <f>IFERROR(VLOOKUP(A3763,[2]Sheet1!$A:$I,9,FALSE),0)</f>
        <v>0</v>
      </c>
      <c r="N3763" s="13">
        <f>IFERROR(VLOOKUP(A3763,[3]Sheet1!$A:$G,2,FALSE),0)</f>
        <v>2105</v>
      </c>
      <c r="O3763" s="13">
        <f>IFERROR(VLOOKUP(A3763,[3]Sheet1!$A:$G,3,FALSE),0)</f>
        <v>79817</v>
      </c>
      <c r="P3763" s="13">
        <f>IFERROR(VLOOKUP(A3763,[3]Sheet1!$A:$G,4,FALSE),0)</f>
        <v>2</v>
      </c>
      <c r="Q3763" s="13">
        <f>IFERROR(VLOOKUP(A3763,[3]Sheet1!$A:$G,5,FALSE),0)</f>
        <v>180731</v>
      </c>
      <c r="R3763" s="13">
        <f>IFERROR(VLOOKUP(A3763,[3]Sheet1!$A:$H,6,FALSE),0)</f>
        <v>3272</v>
      </c>
      <c r="S3763" s="13">
        <f>IFERROR(VLOOKUP(A3763,[3]Sheet1!$A:$I,7,FALSE),0)</f>
        <v>21363</v>
      </c>
      <c r="T3763" s="13" t="str">
        <f t="shared" si="276"/>
        <v>Sim</v>
      </c>
      <c r="U3763" s="13" t="str">
        <f t="shared" si="276"/>
        <v>Sim</v>
      </c>
      <c r="V3763" s="13" t="str">
        <f t="shared" si="276"/>
        <v>Sim</v>
      </c>
      <c r="W3763" s="13" t="str">
        <f t="shared" si="275"/>
        <v>Sim</v>
      </c>
      <c r="X3763" s="13" t="str">
        <f t="shared" si="275"/>
        <v>Sim</v>
      </c>
      <c r="Y3763" s="13" t="str">
        <f t="shared" si="275"/>
        <v>Sim</v>
      </c>
    </row>
    <row r="3764" spans="1:25">
      <c r="A3764" s="10">
        <v>430545</v>
      </c>
      <c r="B3764" s="13">
        <f>IFERROR(VLOOKUP(A3764,[1]Monitoramento_Base_somente_Said!$A:$J,5,FALSE),0)</f>
        <v>0</v>
      </c>
      <c r="C3764" s="13">
        <f>IFERROR(VLOOKUP(A3764,[1]Monitoramento_Base_somente_Said!$A:$J,6,FALSE),0)</f>
        <v>0</v>
      </c>
      <c r="D3764" s="13">
        <f>IFERROR(VLOOKUP(A3764,[1]Monitoramento_Base_somente_Said!$A:$J,7,FALSE),0)</f>
        <v>0</v>
      </c>
      <c r="E3764" s="13">
        <f>IFERROR(VLOOKUP(A3764,[1]Monitoramento_Base_somente_Said!$A:$J,8,FALSE),0)</f>
        <v>0</v>
      </c>
      <c r="F3764" s="13">
        <f>IFERROR(VLOOKUP(A3764,[1]Monitoramento_Base_somente_Said!$A:$J,9,FALSE),0)</f>
        <v>0</v>
      </c>
      <c r="G3764" s="13">
        <f>IFERROR(VLOOKUP(A3764,[1]Monitoramento_Base_somente_Said!$A:$J,10,FALSE),0)</f>
        <v>0</v>
      </c>
      <c r="H3764" s="13">
        <f>IFERROR(VLOOKUP(A3764,[2]Sheet1!$A:$I,4,FALSE),0)</f>
        <v>0</v>
      </c>
      <c r="I3764" s="13">
        <f>IFERROR(VLOOKUP(A3764,[2]Sheet1!$A:$I,5,FALSE),0)</f>
        <v>0</v>
      </c>
      <c r="J3764" s="13">
        <f>IFERROR(VLOOKUP(A3764,[2]Sheet1!$A:$I,6,FALSE),0)</f>
        <v>0</v>
      </c>
      <c r="K3764" s="13">
        <f>IFERROR(VLOOKUP(A3764,[2]Sheet1!$A:$I,7,FALSE),0)</f>
        <v>0</v>
      </c>
      <c r="L3764" s="13">
        <f>IFERROR(VLOOKUP(A3764,[2]Sheet1!$A:$I,8,FALSE),0)</f>
        <v>0</v>
      </c>
      <c r="M3764" s="13">
        <f>IFERROR(VLOOKUP(A3764,[2]Sheet1!$A:$I,9,FALSE),0)</f>
        <v>0</v>
      </c>
      <c r="N3764" s="13">
        <f>IFERROR(VLOOKUP(A3764,[3]Sheet1!$A:$G,2,FALSE),0)</f>
        <v>0</v>
      </c>
      <c r="O3764" s="13">
        <f>IFERROR(VLOOKUP(A3764,[3]Sheet1!$A:$G,3,FALSE),0)</f>
        <v>0</v>
      </c>
      <c r="P3764" s="13">
        <f>IFERROR(VLOOKUP(A3764,[3]Sheet1!$A:$G,4,FALSE),0)</f>
        <v>0</v>
      </c>
      <c r="Q3764" s="13">
        <f>IFERROR(VLOOKUP(A3764,[3]Sheet1!$A:$G,5,FALSE),0)</f>
        <v>0</v>
      </c>
      <c r="R3764" s="13">
        <f>IFERROR(VLOOKUP(A3764,[3]Sheet1!$A:$H,6,FALSE),0)</f>
        <v>0</v>
      </c>
      <c r="S3764" s="13">
        <f>IFERROR(VLOOKUP(A3764,[3]Sheet1!$A:$I,7,FALSE),0)</f>
        <v>0</v>
      </c>
      <c r="T3764" s="13" t="str">
        <f t="shared" si="276"/>
        <v>Não</v>
      </c>
      <c r="U3764" s="13" t="str">
        <f t="shared" si="276"/>
        <v>Não</v>
      </c>
      <c r="V3764" s="13" t="str">
        <f t="shared" si="276"/>
        <v>Não</v>
      </c>
      <c r="W3764" s="13" t="str">
        <f t="shared" si="275"/>
        <v>Não</v>
      </c>
      <c r="X3764" s="13" t="str">
        <f t="shared" si="275"/>
        <v>Não</v>
      </c>
      <c r="Y3764" s="13" t="str">
        <f t="shared" si="275"/>
        <v>Não</v>
      </c>
    </row>
    <row r="3765" spans="1:25">
      <c r="A3765" s="10">
        <v>430550</v>
      </c>
      <c r="B3765" s="13">
        <f>IFERROR(VLOOKUP(A3765,[1]Monitoramento_Base_somente_Said!$A:$J,5,FALSE),0)</f>
        <v>0</v>
      </c>
      <c r="C3765" s="13">
        <f>IFERROR(VLOOKUP(A3765,[1]Monitoramento_Base_somente_Said!$A:$J,6,FALSE),0)</f>
        <v>0</v>
      </c>
      <c r="D3765" s="13">
        <f>IFERROR(VLOOKUP(A3765,[1]Monitoramento_Base_somente_Said!$A:$J,7,FALSE),0)</f>
        <v>0</v>
      </c>
      <c r="E3765" s="13">
        <f>IFERROR(VLOOKUP(A3765,[1]Monitoramento_Base_somente_Said!$A:$J,8,FALSE),0)</f>
        <v>0</v>
      </c>
      <c r="F3765" s="13">
        <f>IFERROR(VLOOKUP(A3765,[1]Monitoramento_Base_somente_Said!$A:$J,9,FALSE),0)</f>
        <v>0</v>
      </c>
      <c r="G3765" s="13">
        <f>IFERROR(VLOOKUP(A3765,[1]Monitoramento_Base_somente_Said!$A:$J,10,FALSE),0)</f>
        <v>0</v>
      </c>
      <c r="H3765" s="13">
        <f>IFERROR(VLOOKUP(A3765,[2]Sheet1!$A:$I,4,FALSE),0)</f>
        <v>0</v>
      </c>
      <c r="I3765" s="13">
        <f>IFERROR(VLOOKUP(A3765,[2]Sheet1!$A:$I,5,FALSE),0)</f>
        <v>0</v>
      </c>
      <c r="J3765" s="13">
        <f>IFERROR(VLOOKUP(A3765,[2]Sheet1!$A:$I,6,FALSE),0)</f>
        <v>0</v>
      </c>
      <c r="K3765" s="13">
        <f>IFERROR(VLOOKUP(A3765,[2]Sheet1!$A:$I,7,FALSE),0)</f>
        <v>0</v>
      </c>
      <c r="L3765" s="13">
        <f>IFERROR(VLOOKUP(A3765,[2]Sheet1!$A:$I,8,FALSE),0)</f>
        <v>0</v>
      </c>
      <c r="M3765" s="13">
        <f>IFERROR(VLOOKUP(A3765,[2]Sheet1!$A:$I,9,FALSE),0)</f>
        <v>0</v>
      </c>
      <c r="N3765" s="13">
        <f>IFERROR(VLOOKUP(A3765,[3]Sheet1!$A:$G,2,FALSE),0)</f>
        <v>0</v>
      </c>
      <c r="O3765" s="13">
        <f>IFERROR(VLOOKUP(A3765,[3]Sheet1!$A:$G,3,FALSE),0)</f>
        <v>0</v>
      </c>
      <c r="P3765" s="13">
        <f>IFERROR(VLOOKUP(A3765,[3]Sheet1!$A:$G,4,FALSE),0)</f>
        <v>0</v>
      </c>
      <c r="Q3765" s="13">
        <f>IFERROR(VLOOKUP(A3765,[3]Sheet1!$A:$G,5,FALSE),0)</f>
        <v>0</v>
      </c>
      <c r="R3765" s="13">
        <f>IFERROR(VLOOKUP(A3765,[3]Sheet1!$A:$H,6,FALSE),0)</f>
        <v>0</v>
      </c>
      <c r="S3765" s="13">
        <f>IFERROR(VLOOKUP(A3765,[3]Sheet1!$A:$I,7,FALSE),0)</f>
        <v>0</v>
      </c>
      <c r="T3765" s="13" t="str">
        <f t="shared" si="276"/>
        <v>Não</v>
      </c>
      <c r="U3765" s="13" t="str">
        <f t="shared" si="276"/>
        <v>Não</v>
      </c>
      <c r="V3765" s="13" t="str">
        <f t="shared" si="276"/>
        <v>Não</v>
      </c>
      <c r="W3765" s="13" t="str">
        <f t="shared" si="275"/>
        <v>Não</v>
      </c>
      <c r="X3765" s="13" t="str">
        <f t="shared" si="275"/>
        <v>Não</v>
      </c>
      <c r="Y3765" s="13" t="str">
        <f t="shared" si="275"/>
        <v>Não</v>
      </c>
    </row>
    <row r="3766" spans="1:25">
      <c r="A3766" s="10">
        <v>430580</v>
      </c>
      <c r="B3766" s="13">
        <f>IFERROR(VLOOKUP(A3766,[1]Monitoramento_Base_somente_Said!$A:$J,5,FALSE),0)</f>
        <v>0</v>
      </c>
      <c r="C3766" s="13">
        <f>IFERROR(VLOOKUP(A3766,[1]Monitoramento_Base_somente_Said!$A:$J,6,FALSE),0)</f>
        <v>0</v>
      </c>
      <c r="D3766" s="13">
        <f>IFERROR(VLOOKUP(A3766,[1]Monitoramento_Base_somente_Said!$A:$J,7,FALSE),0)</f>
        <v>0</v>
      </c>
      <c r="E3766" s="13">
        <f>IFERROR(VLOOKUP(A3766,[1]Monitoramento_Base_somente_Said!$A:$J,8,FALSE),0)</f>
        <v>0</v>
      </c>
      <c r="F3766" s="13">
        <f>IFERROR(VLOOKUP(A3766,[1]Monitoramento_Base_somente_Said!$A:$J,9,FALSE),0)</f>
        <v>0</v>
      </c>
      <c r="G3766" s="13">
        <f>IFERROR(VLOOKUP(A3766,[1]Monitoramento_Base_somente_Said!$A:$J,10,FALSE),0)</f>
        <v>0</v>
      </c>
      <c r="H3766" s="13">
        <f>IFERROR(VLOOKUP(A3766,[2]Sheet1!$A:$I,4,FALSE),0)</f>
        <v>0</v>
      </c>
      <c r="I3766" s="13">
        <f>IFERROR(VLOOKUP(A3766,[2]Sheet1!$A:$I,5,FALSE),0)</f>
        <v>0</v>
      </c>
      <c r="J3766" s="13">
        <f>IFERROR(VLOOKUP(A3766,[2]Sheet1!$A:$I,6,FALSE),0)</f>
        <v>0</v>
      </c>
      <c r="K3766" s="13">
        <f>IFERROR(VLOOKUP(A3766,[2]Sheet1!$A:$I,7,FALSE),0)</f>
        <v>0</v>
      </c>
      <c r="L3766" s="13">
        <f>IFERROR(VLOOKUP(A3766,[2]Sheet1!$A:$I,8,FALSE),0)</f>
        <v>0</v>
      </c>
      <c r="M3766" s="13">
        <f>IFERROR(VLOOKUP(A3766,[2]Sheet1!$A:$I,9,FALSE),0)</f>
        <v>0</v>
      </c>
      <c r="N3766" s="13">
        <f>IFERROR(VLOOKUP(A3766,[3]Sheet1!$A:$G,2,FALSE),0)</f>
        <v>36029</v>
      </c>
      <c r="O3766" s="13">
        <f>IFERROR(VLOOKUP(A3766,[3]Sheet1!$A:$G,3,FALSE),0)</f>
        <v>12258565</v>
      </c>
      <c r="P3766" s="13">
        <f>IFERROR(VLOOKUP(A3766,[3]Sheet1!$A:$G,4,FALSE),0)</f>
        <v>49982</v>
      </c>
      <c r="Q3766" s="13">
        <f>IFERROR(VLOOKUP(A3766,[3]Sheet1!$A:$G,5,FALSE),0)</f>
        <v>13186553</v>
      </c>
      <c r="R3766" s="13">
        <f>IFERROR(VLOOKUP(A3766,[3]Sheet1!$A:$H,6,FALSE),0)</f>
        <v>10856</v>
      </c>
      <c r="S3766" s="13">
        <f>IFERROR(VLOOKUP(A3766,[3]Sheet1!$A:$I,7,FALSE),0)</f>
        <v>5944297</v>
      </c>
      <c r="T3766" s="13" t="str">
        <f t="shared" si="276"/>
        <v>Sim</v>
      </c>
      <c r="U3766" s="13" t="str">
        <f t="shared" si="276"/>
        <v>Sim</v>
      </c>
      <c r="V3766" s="13" t="str">
        <f t="shared" si="276"/>
        <v>Sim</v>
      </c>
      <c r="W3766" s="13" t="str">
        <f t="shared" si="275"/>
        <v>Sim</v>
      </c>
      <c r="X3766" s="13" t="str">
        <f t="shared" si="275"/>
        <v>Sim</v>
      </c>
      <c r="Y3766" s="13" t="str">
        <f t="shared" si="275"/>
        <v>Sim</v>
      </c>
    </row>
    <row r="3767" spans="1:25">
      <c r="A3767" s="10">
        <v>430583</v>
      </c>
      <c r="B3767" s="13">
        <f>IFERROR(VLOOKUP(A3767,[1]Monitoramento_Base_somente_Said!$A:$J,5,FALSE),0)</f>
        <v>0</v>
      </c>
      <c r="C3767" s="13">
        <f>IFERROR(VLOOKUP(A3767,[1]Monitoramento_Base_somente_Said!$A:$J,6,FALSE),0)</f>
        <v>0</v>
      </c>
      <c r="D3767" s="13">
        <f>IFERROR(VLOOKUP(A3767,[1]Monitoramento_Base_somente_Said!$A:$J,7,FALSE),0)</f>
        <v>0</v>
      </c>
      <c r="E3767" s="13">
        <f>IFERROR(VLOOKUP(A3767,[1]Monitoramento_Base_somente_Said!$A:$J,8,FALSE),0)</f>
        <v>0</v>
      </c>
      <c r="F3767" s="13">
        <f>IFERROR(VLOOKUP(A3767,[1]Monitoramento_Base_somente_Said!$A:$J,9,FALSE),0)</f>
        <v>0</v>
      </c>
      <c r="G3767" s="13">
        <f>IFERROR(VLOOKUP(A3767,[1]Monitoramento_Base_somente_Said!$A:$J,10,FALSE),0)</f>
        <v>0</v>
      </c>
      <c r="H3767" s="13">
        <f>IFERROR(VLOOKUP(A3767,[2]Sheet1!$A:$I,4,FALSE),0)</f>
        <v>0</v>
      </c>
      <c r="I3767" s="13">
        <f>IFERROR(VLOOKUP(A3767,[2]Sheet1!$A:$I,5,FALSE),0)</f>
        <v>0</v>
      </c>
      <c r="J3767" s="13">
        <f>IFERROR(VLOOKUP(A3767,[2]Sheet1!$A:$I,6,FALSE),0)</f>
        <v>0</v>
      </c>
      <c r="K3767" s="13">
        <f>IFERROR(VLOOKUP(A3767,[2]Sheet1!$A:$I,7,FALSE),0)</f>
        <v>0</v>
      </c>
      <c r="L3767" s="13">
        <f>IFERROR(VLOOKUP(A3767,[2]Sheet1!$A:$I,8,FALSE),0)</f>
        <v>0</v>
      </c>
      <c r="M3767" s="13">
        <f>IFERROR(VLOOKUP(A3767,[2]Sheet1!$A:$I,9,FALSE),0)</f>
        <v>0</v>
      </c>
      <c r="N3767" s="13">
        <f>IFERROR(VLOOKUP(A3767,[3]Sheet1!$A:$G,2,FALSE),0)</f>
        <v>0</v>
      </c>
      <c r="O3767" s="13">
        <f>IFERROR(VLOOKUP(A3767,[3]Sheet1!$A:$G,3,FALSE),0)</f>
        <v>0</v>
      </c>
      <c r="P3767" s="13">
        <f>IFERROR(VLOOKUP(A3767,[3]Sheet1!$A:$G,4,FALSE),0)</f>
        <v>0</v>
      </c>
      <c r="Q3767" s="13">
        <f>IFERROR(VLOOKUP(A3767,[3]Sheet1!$A:$G,5,FALSE),0)</f>
        <v>0</v>
      </c>
      <c r="R3767" s="13">
        <f>IFERROR(VLOOKUP(A3767,[3]Sheet1!$A:$H,6,FALSE),0)</f>
        <v>0</v>
      </c>
      <c r="S3767" s="13">
        <f>IFERROR(VLOOKUP(A3767,[3]Sheet1!$A:$I,7,FALSE),0)</f>
        <v>0</v>
      </c>
      <c r="T3767" s="13" t="str">
        <f t="shared" si="276"/>
        <v>Não</v>
      </c>
      <c r="U3767" s="13" t="str">
        <f t="shared" si="276"/>
        <v>Não</v>
      </c>
      <c r="V3767" s="13" t="str">
        <f t="shared" si="276"/>
        <v>Não</v>
      </c>
      <c r="W3767" s="13" t="str">
        <f t="shared" si="275"/>
        <v>Não</v>
      </c>
      <c r="X3767" s="13" t="str">
        <f t="shared" si="275"/>
        <v>Não</v>
      </c>
      <c r="Y3767" s="13" t="str">
        <f t="shared" si="275"/>
        <v>Não</v>
      </c>
    </row>
    <row r="3768" spans="1:25">
      <c r="A3768" s="10">
        <v>430587</v>
      </c>
      <c r="B3768" s="13">
        <f>IFERROR(VLOOKUP(A3768,[1]Monitoramento_Base_somente_Said!$A:$J,5,FALSE),0)</f>
        <v>0</v>
      </c>
      <c r="C3768" s="13">
        <f>IFERROR(VLOOKUP(A3768,[1]Monitoramento_Base_somente_Said!$A:$J,6,FALSE),0)</f>
        <v>0</v>
      </c>
      <c r="D3768" s="13">
        <f>IFERROR(VLOOKUP(A3768,[1]Monitoramento_Base_somente_Said!$A:$J,7,FALSE),0)</f>
        <v>0</v>
      </c>
      <c r="E3768" s="13">
        <f>IFERROR(VLOOKUP(A3768,[1]Monitoramento_Base_somente_Said!$A:$J,8,FALSE),0)</f>
        <v>0</v>
      </c>
      <c r="F3768" s="13">
        <f>IFERROR(VLOOKUP(A3768,[1]Monitoramento_Base_somente_Said!$A:$J,9,FALSE),0)</f>
        <v>0</v>
      </c>
      <c r="G3768" s="13">
        <f>IFERROR(VLOOKUP(A3768,[1]Monitoramento_Base_somente_Said!$A:$J,10,FALSE),0)</f>
        <v>0</v>
      </c>
      <c r="H3768" s="13">
        <f>IFERROR(VLOOKUP(A3768,[2]Sheet1!$A:$I,4,FALSE),0)</f>
        <v>0</v>
      </c>
      <c r="I3768" s="13">
        <f>IFERROR(VLOOKUP(A3768,[2]Sheet1!$A:$I,5,FALSE),0)</f>
        <v>0</v>
      </c>
      <c r="J3768" s="13">
        <f>IFERROR(VLOOKUP(A3768,[2]Sheet1!$A:$I,6,FALSE),0)</f>
        <v>0</v>
      </c>
      <c r="K3768" s="13">
        <f>IFERROR(VLOOKUP(A3768,[2]Sheet1!$A:$I,7,FALSE),0)</f>
        <v>0</v>
      </c>
      <c r="L3768" s="13">
        <f>IFERROR(VLOOKUP(A3768,[2]Sheet1!$A:$I,8,FALSE),0)</f>
        <v>0</v>
      </c>
      <c r="M3768" s="13">
        <f>IFERROR(VLOOKUP(A3768,[2]Sheet1!$A:$I,9,FALSE),0)</f>
        <v>0</v>
      </c>
      <c r="N3768" s="13">
        <f>IFERROR(VLOOKUP(A3768,[3]Sheet1!$A:$G,2,FALSE),0)</f>
        <v>0</v>
      </c>
      <c r="O3768" s="13">
        <f>IFERROR(VLOOKUP(A3768,[3]Sheet1!$A:$G,3,FALSE),0)</f>
        <v>0</v>
      </c>
      <c r="P3768" s="13">
        <f>IFERROR(VLOOKUP(A3768,[3]Sheet1!$A:$G,4,FALSE),0)</f>
        <v>0</v>
      </c>
      <c r="Q3768" s="13">
        <f>IFERROR(VLOOKUP(A3768,[3]Sheet1!$A:$G,5,FALSE),0)</f>
        <v>0</v>
      </c>
      <c r="R3768" s="13">
        <f>IFERROR(VLOOKUP(A3768,[3]Sheet1!$A:$H,6,FALSE),0)</f>
        <v>0</v>
      </c>
      <c r="S3768" s="13">
        <f>IFERROR(VLOOKUP(A3768,[3]Sheet1!$A:$I,7,FALSE),0)</f>
        <v>0</v>
      </c>
      <c r="T3768" s="13" t="str">
        <f t="shared" si="276"/>
        <v>Não</v>
      </c>
      <c r="U3768" s="13" t="str">
        <f t="shared" si="276"/>
        <v>Não</v>
      </c>
      <c r="V3768" s="13" t="str">
        <f t="shared" si="276"/>
        <v>Não</v>
      </c>
      <c r="W3768" s="13" t="str">
        <f t="shared" si="275"/>
        <v>Não</v>
      </c>
      <c r="X3768" s="13" t="str">
        <f t="shared" si="275"/>
        <v>Não</v>
      </c>
      <c r="Y3768" s="13" t="str">
        <f t="shared" si="275"/>
        <v>Não</v>
      </c>
    </row>
    <row r="3769" spans="1:25">
      <c r="A3769" s="10">
        <v>430590</v>
      </c>
      <c r="B3769" s="13">
        <f>IFERROR(VLOOKUP(A3769,[1]Monitoramento_Base_somente_Said!$A:$J,5,FALSE),0)</f>
        <v>0</v>
      </c>
      <c r="C3769" s="13">
        <f>IFERROR(VLOOKUP(A3769,[1]Monitoramento_Base_somente_Said!$A:$J,6,FALSE),0)</f>
        <v>0</v>
      </c>
      <c r="D3769" s="13">
        <f>IFERROR(VLOOKUP(A3769,[1]Monitoramento_Base_somente_Said!$A:$J,7,FALSE),0)</f>
        <v>0</v>
      </c>
      <c r="E3769" s="13">
        <f>IFERROR(VLOOKUP(A3769,[1]Monitoramento_Base_somente_Said!$A:$J,8,FALSE),0)</f>
        <v>0</v>
      </c>
      <c r="F3769" s="13">
        <f>IFERROR(VLOOKUP(A3769,[1]Monitoramento_Base_somente_Said!$A:$J,9,FALSE),0)</f>
        <v>0</v>
      </c>
      <c r="G3769" s="13">
        <f>IFERROR(VLOOKUP(A3769,[1]Monitoramento_Base_somente_Said!$A:$J,10,FALSE),0)</f>
        <v>0</v>
      </c>
      <c r="H3769" s="13">
        <f>IFERROR(VLOOKUP(A3769,[2]Sheet1!$A:$I,4,FALSE),0)</f>
        <v>0</v>
      </c>
      <c r="I3769" s="13">
        <f>IFERROR(VLOOKUP(A3769,[2]Sheet1!$A:$I,5,FALSE),0)</f>
        <v>0</v>
      </c>
      <c r="J3769" s="13">
        <f>IFERROR(VLOOKUP(A3769,[2]Sheet1!$A:$I,6,FALSE),0)</f>
        <v>0</v>
      </c>
      <c r="K3769" s="13">
        <f>IFERROR(VLOOKUP(A3769,[2]Sheet1!$A:$I,7,FALSE),0)</f>
        <v>0</v>
      </c>
      <c r="L3769" s="13">
        <f>IFERROR(VLOOKUP(A3769,[2]Sheet1!$A:$I,8,FALSE),0)</f>
        <v>0</v>
      </c>
      <c r="M3769" s="13">
        <f>IFERROR(VLOOKUP(A3769,[2]Sheet1!$A:$I,9,FALSE),0)</f>
        <v>0</v>
      </c>
      <c r="N3769" s="13">
        <f>IFERROR(VLOOKUP(A3769,[3]Sheet1!$A:$G,2,FALSE),0)</f>
        <v>34562</v>
      </c>
      <c r="O3769" s="13">
        <f>IFERROR(VLOOKUP(A3769,[3]Sheet1!$A:$G,3,FALSE),0)</f>
        <v>0</v>
      </c>
      <c r="P3769" s="13">
        <f>IFERROR(VLOOKUP(A3769,[3]Sheet1!$A:$G,4,FALSE),0)</f>
        <v>44931</v>
      </c>
      <c r="Q3769" s="13">
        <f>IFERROR(VLOOKUP(A3769,[3]Sheet1!$A:$G,5,FALSE),0)</f>
        <v>0</v>
      </c>
      <c r="R3769" s="13">
        <f>IFERROR(VLOOKUP(A3769,[3]Sheet1!$A:$H,6,FALSE),0)</f>
        <v>7300</v>
      </c>
      <c r="S3769" s="13">
        <f>IFERROR(VLOOKUP(A3769,[3]Sheet1!$A:$I,7,FALSE),0)</f>
        <v>0</v>
      </c>
      <c r="T3769" s="13" t="str">
        <f t="shared" si="276"/>
        <v>Sim</v>
      </c>
      <c r="U3769" s="13" t="str">
        <f t="shared" si="276"/>
        <v>Não</v>
      </c>
      <c r="V3769" s="13" t="str">
        <f t="shared" si="276"/>
        <v>Sim</v>
      </c>
      <c r="W3769" s="13" t="str">
        <f t="shared" si="275"/>
        <v>Não</v>
      </c>
      <c r="X3769" s="13" t="str">
        <f t="shared" si="275"/>
        <v>Sim</v>
      </c>
      <c r="Y3769" s="13" t="str">
        <f t="shared" si="275"/>
        <v>Não</v>
      </c>
    </row>
    <row r="3770" spans="1:25">
      <c r="A3770" s="10">
        <v>430593</v>
      </c>
      <c r="B3770" s="13">
        <f>IFERROR(VLOOKUP(A3770,[1]Monitoramento_Base_somente_Said!$A:$J,5,FALSE),0)</f>
        <v>0</v>
      </c>
      <c r="C3770" s="13">
        <f>IFERROR(VLOOKUP(A3770,[1]Monitoramento_Base_somente_Said!$A:$J,6,FALSE),0)</f>
        <v>0</v>
      </c>
      <c r="D3770" s="13">
        <f>IFERROR(VLOOKUP(A3770,[1]Monitoramento_Base_somente_Said!$A:$J,7,FALSE),0)</f>
        <v>0</v>
      </c>
      <c r="E3770" s="13">
        <f>IFERROR(VLOOKUP(A3770,[1]Monitoramento_Base_somente_Said!$A:$J,8,FALSE),0)</f>
        <v>0</v>
      </c>
      <c r="F3770" s="13">
        <f>IFERROR(VLOOKUP(A3770,[1]Monitoramento_Base_somente_Said!$A:$J,9,FALSE),0)</f>
        <v>0</v>
      </c>
      <c r="G3770" s="13">
        <f>IFERROR(VLOOKUP(A3770,[1]Monitoramento_Base_somente_Said!$A:$J,10,FALSE),0)</f>
        <v>0</v>
      </c>
      <c r="H3770" s="13">
        <f>IFERROR(VLOOKUP(A3770,[2]Sheet1!$A:$I,4,FALSE),0)</f>
        <v>0</v>
      </c>
      <c r="I3770" s="13">
        <f>IFERROR(VLOOKUP(A3770,[2]Sheet1!$A:$I,5,FALSE),0)</f>
        <v>0</v>
      </c>
      <c r="J3770" s="13">
        <f>IFERROR(VLOOKUP(A3770,[2]Sheet1!$A:$I,6,FALSE),0)</f>
        <v>0</v>
      </c>
      <c r="K3770" s="13">
        <f>IFERROR(VLOOKUP(A3770,[2]Sheet1!$A:$I,7,FALSE),0)</f>
        <v>0</v>
      </c>
      <c r="L3770" s="13">
        <f>IFERROR(VLOOKUP(A3770,[2]Sheet1!$A:$I,8,FALSE),0)</f>
        <v>0</v>
      </c>
      <c r="M3770" s="13">
        <f>IFERROR(VLOOKUP(A3770,[2]Sheet1!$A:$I,9,FALSE),0)</f>
        <v>0</v>
      </c>
      <c r="N3770" s="13">
        <f>IFERROR(VLOOKUP(A3770,[3]Sheet1!$A:$G,2,FALSE),0)</f>
        <v>0</v>
      </c>
      <c r="O3770" s="13">
        <f>IFERROR(VLOOKUP(A3770,[3]Sheet1!$A:$G,3,FALSE),0)</f>
        <v>0</v>
      </c>
      <c r="P3770" s="13">
        <f>IFERROR(VLOOKUP(A3770,[3]Sheet1!$A:$G,4,FALSE),0)</f>
        <v>0</v>
      </c>
      <c r="Q3770" s="13">
        <f>IFERROR(VLOOKUP(A3770,[3]Sheet1!$A:$G,5,FALSE),0)</f>
        <v>0</v>
      </c>
      <c r="R3770" s="13">
        <f>IFERROR(VLOOKUP(A3770,[3]Sheet1!$A:$H,6,FALSE),0)</f>
        <v>0</v>
      </c>
      <c r="S3770" s="13">
        <f>IFERROR(VLOOKUP(A3770,[3]Sheet1!$A:$I,7,FALSE),0)</f>
        <v>0</v>
      </c>
      <c r="T3770" s="13" t="str">
        <f t="shared" si="276"/>
        <v>Não</v>
      </c>
      <c r="U3770" s="13" t="str">
        <f t="shared" si="276"/>
        <v>Não</v>
      </c>
      <c r="V3770" s="13" t="str">
        <f t="shared" si="276"/>
        <v>Não</v>
      </c>
      <c r="W3770" s="13" t="str">
        <f t="shared" si="275"/>
        <v>Não</v>
      </c>
      <c r="X3770" s="13" t="str">
        <f t="shared" si="275"/>
        <v>Não</v>
      </c>
      <c r="Y3770" s="13" t="str">
        <f t="shared" si="275"/>
        <v>Não</v>
      </c>
    </row>
    <row r="3771" spans="1:25">
      <c r="A3771" s="10">
        <v>430597</v>
      </c>
      <c r="B3771" s="13">
        <f>IFERROR(VLOOKUP(A3771,[1]Monitoramento_Base_somente_Said!$A:$J,5,FALSE),0)</f>
        <v>0</v>
      </c>
      <c r="C3771" s="13">
        <f>IFERROR(VLOOKUP(A3771,[1]Monitoramento_Base_somente_Said!$A:$J,6,FALSE),0)</f>
        <v>0</v>
      </c>
      <c r="D3771" s="13">
        <f>IFERROR(VLOOKUP(A3771,[1]Monitoramento_Base_somente_Said!$A:$J,7,FALSE),0)</f>
        <v>0</v>
      </c>
      <c r="E3771" s="13">
        <f>IFERROR(VLOOKUP(A3771,[1]Monitoramento_Base_somente_Said!$A:$J,8,FALSE),0)</f>
        <v>0</v>
      </c>
      <c r="F3771" s="13">
        <f>IFERROR(VLOOKUP(A3771,[1]Monitoramento_Base_somente_Said!$A:$J,9,FALSE),0)</f>
        <v>0</v>
      </c>
      <c r="G3771" s="13">
        <f>IFERROR(VLOOKUP(A3771,[1]Monitoramento_Base_somente_Said!$A:$J,10,FALSE),0)</f>
        <v>0</v>
      </c>
      <c r="H3771" s="13">
        <f>IFERROR(VLOOKUP(A3771,[2]Sheet1!$A:$I,4,FALSE),0)</f>
        <v>0</v>
      </c>
      <c r="I3771" s="13">
        <f>IFERROR(VLOOKUP(A3771,[2]Sheet1!$A:$I,5,FALSE),0)</f>
        <v>0</v>
      </c>
      <c r="J3771" s="13">
        <f>IFERROR(VLOOKUP(A3771,[2]Sheet1!$A:$I,6,FALSE),0)</f>
        <v>0</v>
      </c>
      <c r="K3771" s="13">
        <f>IFERROR(VLOOKUP(A3771,[2]Sheet1!$A:$I,7,FALSE),0)</f>
        <v>0</v>
      </c>
      <c r="L3771" s="13">
        <f>IFERROR(VLOOKUP(A3771,[2]Sheet1!$A:$I,8,FALSE),0)</f>
        <v>0</v>
      </c>
      <c r="M3771" s="13">
        <f>IFERROR(VLOOKUP(A3771,[2]Sheet1!$A:$I,9,FALSE),0)</f>
        <v>0</v>
      </c>
      <c r="N3771" s="13">
        <f>IFERROR(VLOOKUP(A3771,[3]Sheet1!$A:$G,2,FALSE),0)</f>
        <v>126727</v>
      </c>
      <c r="O3771" s="13">
        <f>IFERROR(VLOOKUP(A3771,[3]Sheet1!$A:$G,3,FALSE),0)</f>
        <v>507212</v>
      </c>
      <c r="P3771" s="13">
        <f>IFERROR(VLOOKUP(A3771,[3]Sheet1!$A:$G,4,FALSE),0)</f>
        <v>75100</v>
      </c>
      <c r="Q3771" s="13">
        <f>IFERROR(VLOOKUP(A3771,[3]Sheet1!$A:$G,5,FALSE),0)</f>
        <v>294103</v>
      </c>
      <c r="R3771" s="13">
        <f>IFERROR(VLOOKUP(A3771,[3]Sheet1!$A:$H,6,FALSE),0)</f>
        <v>65034</v>
      </c>
      <c r="S3771" s="13">
        <f>IFERROR(VLOOKUP(A3771,[3]Sheet1!$A:$I,7,FALSE),0)</f>
        <v>99998</v>
      </c>
      <c r="T3771" s="13" t="str">
        <f t="shared" si="276"/>
        <v>Sim</v>
      </c>
      <c r="U3771" s="13" t="str">
        <f t="shared" si="276"/>
        <v>Sim</v>
      </c>
      <c r="V3771" s="13" t="str">
        <f t="shared" si="276"/>
        <v>Sim</v>
      </c>
      <c r="W3771" s="13" t="str">
        <f t="shared" si="275"/>
        <v>Sim</v>
      </c>
      <c r="X3771" s="13" t="str">
        <f t="shared" si="275"/>
        <v>Sim</v>
      </c>
      <c r="Y3771" s="13" t="str">
        <f t="shared" si="275"/>
        <v>Sim</v>
      </c>
    </row>
    <row r="3772" spans="1:25">
      <c r="A3772" s="10">
        <v>430600</v>
      </c>
      <c r="B3772" s="13">
        <f>IFERROR(VLOOKUP(A3772,[1]Monitoramento_Base_somente_Said!$A:$J,5,FALSE),0)</f>
        <v>0</v>
      </c>
      <c r="C3772" s="13">
        <f>IFERROR(VLOOKUP(A3772,[1]Monitoramento_Base_somente_Said!$A:$J,6,FALSE),0)</f>
        <v>0</v>
      </c>
      <c r="D3772" s="13">
        <f>IFERROR(VLOOKUP(A3772,[1]Monitoramento_Base_somente_Said!$A:$J,7,FALSE),0)</f>
        <v>0</v>
      </c>
      <c r="E3772" s="13">
        <f>IFERROR(VLOOKUP(A3772,[1]Monitoramento_Base_somente_Said!$A:$J,8,FALSE),0)</f>
        <v>0</v>
      </c>
      <c r="F3772" s="13">
        <f>IFERROR(VLOOKUP(A3772,[1]Monitoramento_Base_somente_Said!$A:$J,9,FALSE),0)</f>
        <v>0</v>
      </c>
      <c r="G3772" s="13">
        <f>IFERROR(VLOOKUP(A3772,[1]Monitoramento_Base_somente_Said!$A:$J,10,FALSE),0)</f>
        <v>0</v>
      </c>
      <c r="H3772" s="13">
        <f>IFERROR(VLOOKUP(A3772,[2]Sheet1!$A:$I,4,FALSE),0)</f>
        <v>0</v>
      </c>
      <c r="I3772" s="13">
        <f>IFERROR(VLOOKUP(A3772,[2]Sheet1!$A:$I,5,FALSE),0)</f>
        <v>0</v>
      </c>
      <c r="J3772" s="13">
        <f>IFERROR(VLOOKUP(A3772,[2]Sheet1!$A:$I,6,FALSE),0)</f>
        <v>0</v>
      </c>
      <c r="K3772" s="13">
        <f>IFERROR(VLOOKUP(A3772,[2]Sheet1!$A:$I,7,FALSE),0)</f>
        <v>0</v>
      </c>
      <c r="L3772" s="13">
        <f>IFERROR(VLOOKUP(A3772,[2]Sheet1!$A:$I,8,FALSE),0)</f>
        <v>0</v>
      </c>
      <c r="M3772" s="13">
        <f>IFERROR(VLOOKUP(A3772,[2]Sheet1!$A:$I,9,FALSE),0)</f>
        <v>0</v>
      </c>
      <c r="N3772" s="13">
        <f>IFERROR(VLOOKUP(A3772,[3]Sheet1!$A:$G,2,FALSE),0)</f>
        <v>2238</v>
      </c>
      <c r="O3772" s="13">
        <f>IFERROR(VLOOKUP(A3772,[3]Sheet1!$A:$G,3,FALSE),0)</f>
        <v>24449311</v>
      </c>
      <c r="P3772" s="13">
        <f>IFERROR(VLOOKUP(A3772,[3]Sheet1!$A:$G,4,FALSE),0)</f>
        <v>1501</v>
      </c>
      <c r="Q3772" s="13">
        <f>IFERROR(VLOOKUP(A3772,[3]Sheet1!$A:$G,5,FALSE),0)</f>
        <v>21518921</v>
      </c>
      <c r="R3772" s="13">
        <f>IFERROR(VLOOKUP(A3772,[3]Sheet1!$A:$H,6,FALSE),0)</f>
        <v>64</v>
      </c>
      <c r="S3772" s="13">
        <f>IFERROR(VLOOKUP(A3772,[3]Sheet1!$A:$I,7,FALSE),0)</f>
        <v>9541617</v>
      </c>
      <c r="T3772" s="13" t="str">
        <f t="shared" si="276"/>
        <v>Sim</v>
      </c>
      <c r="U3772" s="13" t="str">
        <f t="shared" si="276"/>
        <v>Sim</v>
      </c>
      <c r="V3772" s="13" t="str">
        <f t="shared" si="276"/>
        <v>Sim</v>
      </c>
      <c r="W3772" s="13" t="str">
        <f t="shared" si="275"/>
        <v>Sim</v>
      </c>
      <c r="X3772" s="13" t="str">
        <f t="shared" si="275"/>
        <v>Sim</v>
      </c>
      <c r="Y3772" s="13" t="str">
        <f t="shared" si="275"/>
        <v>Sim</v>
      </c>
    </row>
    <row r="3773" spans="1:25">
      <c r="A3773" s="10">
        <v>430605</v>
      </c>
      <c r="B3773" s="13">
        <f>IFERROR(VLOOKUP(A3773,[1]Monitoramento_Base_somente_Said!$A:$J,5,FALSE),0)</f>
        <v>0</v>
      </c>
      <c r="C3773" s="13">
        <f>IFERROR(VLOOKUP(A3773,[1]Monitoramento_Base_somente_Said!$A:$J,6,FALSE),0)</f>
        <v>0</v>
      </c>
      <c r="D3773" s="13">
        <f>IFERROR(VLOOKUP(A3773,[1]Monitoramento_Base_somente_Said!$A:$J,7,FALSE),0)</f>
        <v>0</v>
      </c>
      <c r="E3773" s="13">
        <f>IFERROR(VLOOKUP(A3773,[1]Monitoramento_Base_somente_Said!$A:$J,8,FALSE),0)</f>
        <v>0</v>
      </c>
      <c r="F3773" s="13">
        <f>IFERROR(VLOOKUP(A3773,[1]Monitoramento_Base_somente_Said!$A:$J,9,FALSE),0)</f>
        <v>0</v>
      </c>
      <c r="G3773" s="13">
        <f>IFERROR(VLOOKUP(A3773,[1]Monitoramento_Base_somente_Said!$A:$J,10,FALSE),0)</f>
        <v>0</v>
      </c>
      <c r="H3773" s="13">
        <f>IFERROR(VLOOKUP(A3773,[2]Sheet1!$A:$I,4,FALSE),0)</f>
        <v>0</v>
      </c>
      <c r="I3773" s="13">
        <f>IFERROR(VLOOKUP(A3773,[2]Sheet1!$A:$I,5,FALSE),0)</f>
        <v>0</v>
      </c>
      <c r="J3773" s="13">
        <f>IFERROR(VLOOKUP(A3773,[2]Sheet1!$A:$I,6,FALSE),0)</f>
        <v>0</v>
      </c>
      <c r="K3773" s="13">
        <f>IFERROR(VLOOKUP(A3773,[2]Sheet1!$A:$I,7,FALSE),0)</f>
        <v>0</v>
      </c>
      <c r="L3773" s="13">
        <f>IFERROR(VLOOKUP(A3773,[2]Sheet1!$A:$I,8,FALSE),0)</f>
        <v>0</v>
      </c>
      <c r="M3773" s="13">
        <f>IFERROR(VLOOKUP(A3773,[2]Sheet1!$A:$I,9,FALSE),0)</f>
        <v>0</v>
      </c>
      <c r="N3773" s="13">
        <f>IFERROR(VLOOKUP(A3773,[3]Sheet1!$A:$G,2,FALSE),0)</f>
        <v>22949</v>
      </c>
      <c r="O3773" s="13">
        <f>IFERROR(VLOOKUP(A3773,[3]Sheet1!$A:$G,3,FALSE),0)</f>
        <v>708354</v>
      </c>
      <c r="P3773" s="13">
        <f>IFERROR(VLOOKUP(A3773,[3]Sheet1!$A:$G,4,FALSE),0)</f>
        <v>17960</v>
      </c>
      <c r="Q3773" s="13">
        <f>IFERROR(VLOOKUP(A3773,[3]Sheet1!$A:$G,5,FALSE),0)</f>
        <v>734044</v>
      </c>
      <c r="R3773" s="13">
        <f>IFERROR(VLOOKUP(A3773,[3]Sheet1!$A:$H,6,FALSE),0)</f>
        <v>12935</v>
      </c>
      <c r="S3773" s="13">
        <f>IFERROR(VLOOKUP(A3773,[3]Sheet1!$A:$I,7,FALSE),0)</f>
        <v>295865</v>
      </c>
      <c r="T3773" s="13" t="str">
        <f t="shared" si="276"/>
        <v>Sim</v>
      </c>
      <c r="U3773" s="13" t="str">
        <f t="shared" si="276"/>
        <v>Sim</v>
      </c>
      <c r="V3773" s="13" t="str">
        <f t="shared" si="276"/>
        <v>Sim</v>
      </c>
      <c r="W3773" s="13" t="str">
        <f t="shared" si="275"/>
        <v>Sim</v>
      </c>
      <c r="X3773" s="13" t="str">
        <f t="shared" si="275"/>
        <v>Sim</v>
      </c>
      <c r="Y3773" s="13" t="str">
        <f t="shared" si="275"/>
        <v>Sim</v>
      </c>
    </row>
    <row r="3774" spans="1:25">
      <c r="A3774" s="10">
        <v>430607</v>
      </c>
      <c r="B3774" s="13">
        <f>IFERROR(VLOOKUP(A3774,[1]Monitoramento_Base_somente_Said!$A:$J,5,FALSE),0)</f>
        <v>0</v>
      </c>
      <c r="C3774" s="13">
        <f>IFERROR(VLOOKUP(A3774,[1]Monitoramento_Base_somente_Said!$A:$J,6,FALSE),0)</f>
        <v>0</v>
      </c>
      <c r="D3774" s="13">
        <f>IFERROR(VLOOKUP(A3774,[1]Monitoramento_Base_somente_Said!$A:$J,7,FALSE),0)</f>
        <v>0</v>
      </c>
      <c r="E3774" s="13">
        <f>IFERROR(VLOOKUP(A3774,[1]Monitoramento_Base_somente_Said!$A:$J,8,FALSE),0)</f>
        <v>0</v>
      </c>
      <c r="F3774" s="13">
        <f>IFERROR(VLOOKUP(A3774,[1]Monitoramento_Base_somente_Said!$A:$J,9,FALSE),0)</f>
        <v>0</v>
      </c>
      <c r="G3774" s="13">
        <f>IFERROR(VLOOKUP(A3774,[1]Monitoramento_Base_somente_Said!$A:$J,10,FALSE),0)</f>
        <v>0</v>
      </c>
      <c r="H3774" s="13">
        <f>IFERROR(VLOOKUP(A3774,[2]Sheet1!$A:$I,4,FALSE),0)</f>
        <v>0</v>
      </c>
      <c r="I3774" s="13">
        <f>IFERROR(VLOOKUP(A3774,[2]Sheet1!$A:$I,5,FALSE),0)</f>
        <v>0</v>
      </c>
      <c r="J3774" s="13">
        <f>IFERROR(VLOOKUP(A3774,[2]Sheet1!$A:$I,6,FALSE),0)</f>
        <v>0</v>
      </c>
      <c r="K3774" s="13">
        <f>IFERROR(VLOOKUP(A3774,[2]Sheet1!$A:$I,7,FALSE),0)</f>
        <v>0</v>
      </c>
      <c r="L3774" s="13">
        <f>IFERROR(VLOOKUP(A3774,[2]Sheet1!$A:$I,8,FALSE),0)</f>
        <v>0</v>
      </c>
      <c r="M3774" s="13">
        <f>IFERROR(VLOOKUP(A3774,[2]Sheet1!$A:$I,9,FALSE),0)</f>
        <v>0</v>
      </c>
      <c r="N3774" s="13">
        <f>IFERROR(VLOOKUP(A3774,[3]Sheet1!$A:$G,2,FALSE),0)</f>
        <v>0</v>
      </c>
      <c r="O3774" s="13">
        <f>IFERROR(VLOOKUP(A3774,[3]Sheet1!$A:$G,3,FALSE),0)</f>
        <v>0</v>
      </c>
      <c r="P3774" s="13">
        <f>IFERROR(VLOOKUP(A3774,[3]Sheet1!$A:$G,4,FALSE),0)</f>
        <v>0</v>
      </c>
      <c r="Q3774" s="13">
        <f>IFERROR(VLOOKUP(A3774,[3]Sheet1!$A:$G,5,FALSE),0)</f>
        <v>0</v>
      </c>
      <c r="R3774" s="13">
        <f>IFERROR(VLOOKUP(A3774,[3]Sheet1!$A:$H,6,FALSE),0)</f>
        <v>0</v>
      </c>
      <c r="S3774" s="13">
        <f>IFERROR(VLOOKUP(A3774,[3]Sheet1!$A:$I,7,FALSE),0)</f>
        <v>0</v>
      </c>
      <c r="T3774" s="13" t="str">
        <f t="shared" si="276"/>
        <v>Não</v>
      </c>
      <c r="U3774" s="13" t="str">
        <f t="shared" si="276"/>
        <v>Não</v>
      </c>
      <c r="V3774" s="13" t="str">
        <f t="shared" si="276"/>
        <v>Não</v>
      </c>
      <c r="W3774" s="13" t="str">
        <f t="shared" si="275"/>
        <v>Não</v>
      </c>
      <c r="X3774" s="13" t="str">
        <f t="shared" si="275"/>
        <v>Não</v>
      </c>
      <c r="Y3774" s="13" t="str">
        <f t="shared" si="275"/>
        <v>Não</v>
      </c>
    </row>
    <row r="3775" spans="1:25">
      <c r="A3775" s="10">
        <v>430613</v>
      </c>
      <c r="B3775" s="13">
        <f>IFERROR(VLOOKUP(A3775,[1]Monitoramento_Base_somente_Said!$A:$J,5,FALSE),0)</f>
        <v>0</v>
      </c>
      <c r="C3775" s="13">
        <f>IFERROR(VLOOKUP(A3775,[1]Monitoramento_Base_somente_Said!$A:$J,6,FALSE),0)</f>
        <v>0</v>
      </c>
      <c r="D3775" s="13">
        <f>IFERROR(VLOOKUP(A3775,[1]Monitoramento_Base_somente_Said!$A:$J,7,FALSE),0)</f>
        <v>0</v>
      </c>
      <c r="E3775" s="13">
        <f>IFERROR(VLOOKUP(A3775,[1]Monitoramento_Base_somente_Said!$A:$J,8,FALSE),0)</f>
        <v>0</v>
      </c>
      <c r="F3775" s="13">
        <f>IFERROR(VLOOKUP(A3775,[1]Monitoramento_Base_somente_Said!$A:$J,9,FALSE),0)</f>
        <v>0</v>
      </c>
      <c r="G3775" s="13">
        <f>IFERROR(VLOOKUP(A3775,[1]Monitoramento_Base_somente_Said!$A:$J,10,FALSE),0)</f>
        <v>0</v>
      </c>
      <c r="H3775" s="13">
        <f>IFERROR(VLOOKUP(A3775,[2]Sheet1!$A:$I,4,FALSE),0)</f>
        <v>0</v>
      </c>
      <c r="I3775" s="13">
        <f>IFERROR(VLOOKUP(A3775,[2]Sheet1!$A:$I,5,FALSE),0)</f>
        <v>0</v>
      </c>
      <c r="J3775" s="13">
        <f>IFERROR(VLOOKUP(A3775,[2]Sheet1!$A:$I,6,FALSE),0)</f>
        <v>0</v>
      </c>
      <c r="K3775" s="13">
        <f>IFERROR(VLOOKUP(A3775,[2]Sheet1!$A:$I,7,FALSE),0)</f>
        <v>0</v>
      </c>
      <c r="L3775" s="13">
        <f>IFERROR(VLOOKUP(A3775,[2]Sheet1!$A:$I,8,FALSE),0)</f>
        <v>0</v>
      </c>
      <c r="M3775" s="13">
        <f>IFERROR(VLOOKUP(A3775,[2]Sheet1!$A:$I,9,FALSE),0)</f>
        <v>0</v>
      </c>
      <c r="N3775" s="13">
        <f>IFERROR(VLOOKUP(A3775,[3]Sheet1!$A:$G,2,FALSE),0)</f>
        <v>0</v>
      </c>
      <c r="O3775" s="13">
        <f>IFERROR(VLOOKUP(A3775,[3]Sheet1!$A:$G,3,FALSE),0)</f>
        <v>0</v>
      </c>
      <c r="P3775" s="13">
        <f>IFERROR(VLOOKUP(A3775,[3]Sheet1!$A:$G,4,FALSE),0)</f>
        <v>0</v>
      </c>
      <c r="Q3775" s="13">
        <f>IFERROR(VLOOKUP(A3775,[3]Sheet1!$A:$G,5,FALSE),0)</f>
        <v>0</v>
      </c>
      <c r="R3775" s="13">
        <f>IFERROR(VLOOKUP(A3775,[3]Sheet1!$A:$H,6,FALSE),0)</f>
        <v>0</v>
      </c>
      <c r="S3775" s="13">
        <f>IFERROR(VLOOKUP(A3775,[3]Sheet1!$A:$I,7,FALSE),0)</f>
        <v>0</v>
      </c>
      <c r="T3775" s="13" t="str">
        <f t="shared" si="276"/>
        <v>Não</v>
      </c>
      <c r="U3775" s="13" t="str">
        <f t="shared" si="276"/>
        <v>Não</v>
      </c>
      <c r="V3775" s="13" t="str">
        <f t="shared" si="276"/>
        <v>Não</v>
      </c>
      <c r="W3775" s="13" t="str">
        <f t="shared" si="275"/>
        <v>Não</v>
      </c>
      <c r="X3775" s="13" t="str">
        <f t="shared" si="275"/>
        <v>Não</v>
      </c>
      <c r="Y3775" s="13" t="str">
        <f t="shared" si="275"/>
        <v>Não</v>
      </c>
    </row>
    <row r="3776" spans="1:25">
      <c r="A3776" s="10">
        <v>430620</v>
      </c>
      <c r="B3776" s="13">
        <f>IFERROR(VLOOKUP(A3776,[1]Monitoramento_Base_somente_Said!$A:$J,5,FALSE),0)</f>
        <v>0</v>
      </c>
      <c r="C3776" s="13">
        <f>IFERROR(VLOOKUP(A3776,[1]Monitoramento_Base_somente_Said!$A:$J,6,FALSE),0)</f>
        <v>0</v>
      </c>
      <c r="D3776" s="13">
        <f>IFERROR(VLOOKUP(A3776,[1]Monitoramento_Base_somente_Said!$A:$J,7,FALSE),0)</f>
        <v>0</v>
      </c>
      <c r="E3776" s="13">
        <f>IFERROR(VLOOKUP(A3776,[1]Monitoramento_Base_somente_Said!$A:$J,8,FALSE),0)</f>
        <v>0</v>
      </c>
      <c r="F3776" s="13">
        <f>IFERROR(VLOOKUP(A3776,[1]Monitoramento_Base_somente_Said!$A:$J,9,FALSE),0)</f>
        <v>0</v>
      </c>
      <c r="G3776" s="13">
        <f>IFERROR(VLOOKUP(A3776,[1]Monitoramento_Base_somente_Said!$A:$J,10,FALSE),0)</f>
        <v>0</v>
      </c>
      <c r="H3776" s="13">
        <f>IFERROR(VLOOKUP(A3776,[2]Sheet1!$A:$I,4,FALSE),0)</f>
        <v>0</v>
      </c>
      <c r="I3776" s="13">
        <f>IFERROR(VLOOKUP(A3776,[2]Sheet1!$A:$I,5,FALSE),0)</f>
        <v>0</v>
      </c>
      <c r="J3776" s="13">
        <f>IFERROR(VLOOKUP(A3776,[2]Sheet1!$A:$I,6,FALSE),0)</f>
        <v>0</v>
      </c>
      <c r="K3776" s="13">
        <f>IFERROR(VLOOKUP(A3776,[2]Sheet1!$A:$I,7,FALSE),0)</f>
        <v>0</v>
      </c>
      <c r="L3776" s="13">
        <f>IFERROR(VLOOKUP(A3776,[2]Sheet1!$A:$I,8,FALSE),0)</f>
        <v>0</v>
      </c>
      <c r="M3776" s="13">
        <f>IFERROR(VLOOKUP(A3776,[2]Sheet1!$A:$I,9,FALSE),0)</f>
        <v>0</v>
      </c>
      <c r="N3776" s="13">
        <f>IFERROR(VLOOKUP(A3776,[3]Sheet1!$A:$G,2,FALSE),0)</f>
        <v>0</v>
      </c>
      <c r="O3776" s="13">
        <f>IFERROR(VLOOKUP(A3776,[3]Sheet1!$A:$G,3,FALSE),0)</f>
        <v>19469036</v>
      </c>
      <c r="P3776" s="13">
        <f>IFERROR(VLOOKUP(A3776,[3]Sheet1!$A:$G,4,FALSE),0)</f>
        <v>0</v>
      </c>
      <c r="Q3776" s="13">
        <f>IFERROR(VLOOKUP(A3776,[3]Sheet1!$A:$G,5,FALSE),0)</f>
        <v>16115984</v>
      </c>
      <c r="R3776" s="13">
        <f>IFERROR(VLOOKUP(A3776,[3]Sheet1!$A:$H,6,FALSE),0)</f>
        <v>0</v>
      </c>
      <c r="S3776" s="13">
        <f>IFERROR(VLOOKUP(A3776,[3]Sheet1!$A:$I,7,FALSE),0)</f>
        <v>6226909</v>
      </c>
      <c r="T3776" s="13" t="str">
        <f t="shared" si="276"/>
        <v>Não</v>
      </c>
      <c r="U3776" s="13" t="str">
        <f t="shared" si="276"/>
        <v>Sim</v>
      </c>
      <c r="V3776" s="13" t="str">
        <f t="shared" si="276"/>
        <v>Não</v>
      </c>
      <c r="W3776" s="13" t="str">
        <f t="shared" si="275"/>
        <v>Sim</v>
      </c>
      <c r="X3776" s="13" t="str">
        <f t="shared" si="275"/>
        <v>Não</v>
      </c>
      <c r="Y3776" s="13" t="str">
        <f t="shared" si="275"/>
        <v>Sim</v>
      </c>
    </row>
    <row r="3777" spans="1:25">
      <c r="A3777" s="10">
        <v>430632</v>
      </c>
      <c r="B3777" s="13">
        <f>IFERROR(VLOOKUP(A3777,[1]Monitoramento_Base_somente_Said!$A:$J,5,FALSE),0)</f>
        <v>0</v>
      </c>
      <c r="C3777" s="13">
        <f>IFERROR(VLOOKUP(A3777,[1]Monitoramento_Base_somente_Said!$A:$J,6,FALSE),0)</f>
        <v>0</v>
      </c>
      <c r="D3777" s="13">
        <f>IFERROR(VLOOKUP(A3777,[1]Monitoramento_Base_somente_Said!$A:$J,7,FALSE),0)</f>
        <v>0</v>
      </c>
      <c r="E3777" s="13">
        <f>IFERROR(VLOOKUP(A3777,[1]Monitoramento_Base_somente_Said!$A:$J,8,FALSE),0)</f>
        <v>0</v>
      </c>
      <c r="F3777" s="13">
        <f>IFERROR(VLOOKUP(A3777,[1]Monitoramento_Base_somente_Said!$A:$J,9,FALSE),0)</f>
        <v>0</v>
      </c>
      <c r="G3777" s="13">
        <f>IFERROR(VLOOKUP(A3777,[1]Monitoramento_Base_somente_Said!$A:$J,10,FALSE),0)</f>
        <v>0</v>
      </c>
      <c r="H3777" s="13">
        <f>IFERROR(VLOOKUP(A3777,[2]Sheet1!$A:$I,4,FALSE),0)</f>
        <v>0</v>
      </c>
      <c r="I3777" s="13">
        <f>IFERROR(VLOOKUP(A3777,[2]Sheet1!$A:$I,5,FALSE),0)</f>
        <v>0</v>
      </c>
      <c r="J3777" s="13">
        <f>IFERROR(VLOOKUP(A3777,[2]Sheet1!$A:$I,6,FALSE),0)</f>
        <v>0</v>
      </c>
      <c r="K3777" s="13">
        <f>IFERROR(VLOOKUP(A3777,[2]Sheet1!$A:$I,7,FALSE),0)</f>
        <v>0</v>
      </c>
      <c r="L3777" s="13">
        <f>IFERROR(VLOOKUP(A3777,[2]Sheet1!$A:$I,8,FALSE),0)</f>
        <v>0</v>
      </c>
      <c r="M3777" s="13">
        <f>IFERROR(VLOOKUP(A3777,[2]Sheet1!$A:$I,9,FALSE),0)</f>
        <v>0</v>
      </c>
      <c r="N3777" s="13">
        <f>IFERROR(VLOOKUP(A3777,[3]Sheet1!$A:$G,2,FALSE),0)</f>
        <v>0</v>
      </c>
      <c r="O3777" s="13">
        <f>IFERROR(VLOOKUP(A3777,[3]Sheet1!$A:$G,3,FALSE),0)</f>
        <v>0</v>
      </c>
      <c r="P3777" s="13">
        <f>IFERROR(VLOOKUP(A3777,[3]Sheet1!$A:$G,4,FALSE),0)</f>
        <v>0</v>
      </c>
      <c r="Q3777" s="13">
        <f>IFERROR(VLOOKUP(A3777,[3]Sheet1!$A:$G,5,FALSE),0)</f>
        <v>0</v>
      </c>
      <c r="R3777" s="13">
        <f>IFERROR(VLOOKUP(A3777,[3]Sheet1!$A:$H,6,FALSE),0)</f>
        <v>0</v>
      </c>
      <c r="S3777" s="13">
        <f>IFERROR(VLOOKUP(A3777,[3]Sheet1!$A:$I,7,FALSE),0)</f>
        <v>0</v>
      </c>
      <c r="T3777" s="13" t="str">
        <f t="shared" si="276"/>
        <v>Não</v>
      </c>
      <c r="U3777" s="13" t="str">
        <f t="shared" si="276"/>
        <v>Não</v>
      </c>
      <c r="V3777" s="13" t="str">
        <f t="shared" si="276"/>
        <v>Não</v>
      </c>
      <c r="W3777" s="13" t="str">
        <f t="shared" si="275"/>
        <v>Não</v>
      </c>
      <c r="X3777" s="13" t="str">
        <f t="shared" si="275"/>
        <v>Não</v>
      </c>
      <c r="Y3777" s="13" t="str">
        <f t="shared" si="275"/>
        <v>Não</v>
      </c>
    </row>
    <row r="3778" spans="1:25">
      <c r="A3778" s="10">
        <v>430635</v>
      </c>
      <c r="B3778" s="13">
        <f>IFERROR(VLOOKUP(A3778,[1]Monitoramento_Base_somente_Said!$A:$J,5,FALSE),0)</f>
        <v>0</v>
      </c>
      <c r="C3778" s="13">
        <f>IFERROR(VLOOKUP(A3778,[1]Monitoramento_Base_somente_Said!$A:$J,6,FALSE),0)</f>
        <v>0</v>
      </c>
      <c r="D3778" s="13">
        <f>IFERROR(VLOOKUP(A3778,[1]Monitoramento_Base_somente_Said!$A:$J,7,FALSE),0)</f>
        <v>0</v>
      </c>
      <c r="E3778" s="13">
        <f>IFERROR(VLOOKUP(A3778,[1]Monitoramento_Base_somente_Said!$A:$J,8,FALSE),0)</f>
        <v>0</v>
      </c>
      <c r="F3778" s="13">
        <f>IFERROR(VLOOKUP(A3778,[1]Monitoramento_Base_somente_Said!$A:$J,9,FALSE),0)</f>
        <v>0</v>
      </c>
      <c r="G3778" s="13">
        <f>IFERROR(VLOOKUP(A3778,[1]Monitoramento_Base_somente_Said!$A:$J,10,FALSE),0)</f>
        <v>0</v>
      </c>
      <c r="H3778" s="13">
        <f>IFERROR(VLOOKUP(A3778,[2]Sheet1!$A:$I,4,FALSE),0)</f>
        <v>0</v>
      </c>
      <c r="I3778" s="13">
        <f>IFERROR(VLOOKUP(A3778,[2]Sheet1!$A:$I,5,FALSE),0)</f>
        <v>0</v>
      </c>
      <c r="J3778" s="13">
        <f>IFERROR(VLOOKUP(A3778,[2]Sheet1!$A:$I,6,FALSE),0)</f>
        <v>0</v>
      </c>
      <c r="K3778" s="13">
        <f>IFERROR(VLOOKUP(A3778,[2]Sheet1!$A:$I,7,FALSE),0)</f>
        <v>0</v>
      </c>
      <c r="L3778" s="13">
        <f>IFERROR(VLOOKUP(A3778,[2]Sheet1!$A:$I,8,FALSE),0)</f>
        <v>0</v>
      </c>
      <c r="M3778" s="13">
        <f>IFERROR(VLOOKUP(A3778,[2]Sheet1!$A:$I,9,FALSE),0)</f>
        <v>0</v>
      </c>
      <c r="N3778" s="13">
        <f>IFERROR(VLOOKUP(A3778,[3]Sheet1!$A:$G,2,FALSE),0)</f>
        <v>1859</v>
      </c>
      <c r="O3778" s="13">
        <f>IFERROR(VLOOKUP(A3778,[3]Sheet1!$A:$G,3,FALSE),0)</f>
        <v>68803</v>
      </c>
      <c r="P3778" s="13">
        <f>IFERROR(VLOOKUP(A3778,[3]Sheet1!$A:$G,4,FALSE),0)</f>
        <v>2991</v>
      </c>
      <c r="Q3778" s="13">
        <f>IFERROR(VLOOKUP(A3778,[3]Sheet1!$A:$G,5,FALSE),0)</f>
        <v>56385</v>
      </c>
      <c r="R3778" s="13">
        <f>IFERROR(VLOOKUP(A3778,[3]Sheet1!$A:$H,6,FALSE),0)</f>
        <v>50</v>
      </c>
      <c r="S3778" s="13">
        <f>IFERROR(VLOOKUP(A3778,[3]Sheet1!$A:$I,7,FALSE),0)</f>
        <v>70</v>
      </c>
      <c r="T3778" s="13" t="str">
        <f t="shared" si="276"/>
        <v>Sim</v>
      </c>
      <c r="U3778" s="13" t="str">
        <f t="shared" si="276"/>
        <v>Sim</v>
      </c>
      <c r="V3778" s="13" t="str">
        <f t="shared" si="276"/>
        <v>Sim</v>
      </c>
      <c r="W3778" s="13" t="str">
        <f t="shared" si="275"/>
        <v>Sim</v>
      </c>
      <c r="X3778" s="13" t="str">
        <f t="shared" si="275"/>
        <v>Sim</v>
      </c>
      <c r="Y3778" s="13" t="str">
        <f t="shared" si="275"/>
        <v>Sim</v>
      </c>
    </row>
    <row r="3779" spans="1:25">
      <c r="A3779" s="10">
        <v>430637</v>
      </c>
      <c r="B3779" s="13">
        <f>IFERROR(VLOOKUP(A3779,[1]Monitoramento_Base_somente_Said!$A:$J,5,FALSE),0)</f>
        <v>36282</v>
      </c>
      <c r="C3779" s="13">
        <f>IFERROR(VLOOKUP(A3779,[1]Monitoramento_Base_somente_Said!$A:$J,6,FALSE),0)</f>
        <v>18750181</v>
      </c>
      <c r="D3779" s="13">
        <f>IFERROR(VLOOKUP(A3779,[1]Monitoramento_Base_somente_Said!$A:$J,7,FALSE),0)</f>
        <v>18325</v>
      </c>
      <c r="E3779" s="13">
        <f>IFERROR(VLOOKUP(A3779,[1]Monitoramento_Base_somente_Said!$A:$J,8,FALSE),0)</f>
        <v>16049532</v>
      </c>
      <c r="F3779" s="13">
        <f>IFERROR(VLOOKUP(A3779,[1]Monitoramento_Base_somente_Said!$A:$J,9,FALSE),0)</f>
        <v>1608</v>
      </c>
      <c r="G3779" s="13">
        <f>IFERROR(VLOOKUP(A3779,[1]Monitoramento_Base_somente_Said!$A:$J,10,FALSE),0)</f>
        <v>6154247</v>
      </c>
      <c r="H3779" s="13">
        <f>IFERROR(VLOOKUP(A3779,[2]Sheet1!$A:$I,4,FALSE),0)</f>
        <v>0</v>
      </c>
      <c r="I3779" s="13">
        <f>IFERROR(VLOOKUP(A3779,[2]Sheet1!$A:$I,5,FALSE),0)</f>
        <v>0</v>
      </c>
      <c r="J3779" s="13">
        <f>IFERROR(VLOOKUP(A3779,[2]Sheet1!$A:$I,6,FALSE),0)</f>
        <v>0</v>
      </c>
      <c r="K3779" s="13">
        <f>IFERROR(VLOOKUP(A3779,[2]Sheet1!$A:$I,7,FALSE),0)</f>
        <v>0</v>
      </c>
      <c r="L3779" s="13">
        <f>IFERROR(VLOOKUP(A3779,[2]Sheet1!$A:$I,8,FALSE),0)</f>
        <v>0</v>
      </c>
      <c r="M3779" s="13">
        <f>IFERROR(VLOOKUP(A3779,[2]Sheet1!$A:$I,9,FALSE),0)</f>
        <v>0</v>
      </c>
      <c r="N3779" s="13">
        <f>IFERROR(VLOOKUP(A3779,[3]Sheet1!$A:$G,2,FALSE),0)</f>
        <v>0</v>
      </c>
      <c r="O3779" s="13">
        <f>IFERROR(VLOOKUP(A3779,[3]Sheet1!$A:$G,3,FALSE),0)</f>
        <v>0</v>
      </c>
      <c r="P3779" s="13">
        <f>IFERROR(VLOOKUP(A3779,[3]Sheet1!$A:$G,4,FALSE),0)</f>
        <v>0</v>
      </c>
      <c r="Q3779" s="13">
        <f>IFERROR(VLOOKUP(A3779,[3]Sheet1!$A:$G,5,FALSE),0)</f>
        <v>0</v>
      </c>
      <c r="R3779" s="13">
        <f>IFERROR(VLOOKUP(A3779,[3]Sheet1!$A:$H,6,FALSE),0)</f>
        <v>0</v>
      </c>
      <c r="S3779" s="13">
        <f>IFERROR(VLOOKUP(A3779,[3]Sheet1!$A:$I,7,FALSE),0)</f>
        <v>0</v>
      </c>
      <c r="T3779" s="13" t="str">
        <f t="shared" si="276"/>
        <v>Sim</v>
      </c>
      <c r="U3779" s="13" t="str">
        <f t="shared" si="276"/>
        <v>Sim</v>
      </c>
      <c r="V3779" s="13" t="str">
        <f t="shared" si="276"/>
        <v>Sim</v>
      </c>
      <c r="W3779" s="13" t="str">
        <f t="shared" si="275"/>
        <v>Sim</v>
      </c>
      <c r="X3779" s="13" t="str">
        <f t="shared" si="275"/>
        <v>Sim</v>
      </c>
      <c r="Y3779" s="13" t="str">
        <f t="shared" si="275"/>
        <v>Sim</v>
      </c>
    </row>
    <row r="3780" spans="1:25">
      <c r="A3780" s="10">
        <v>430642</v>
      </c>
      <c r="B3780" s="13">
        <f>IFERROR(VLOOKUP(A3780,[1]Monitoramento_Base_somente_Said!$A:$J,5,FALSE),0)</f>
        <v>0</v>
      </c>
      <c r="C3780" s="13">
        <f>IFERROR(VLOOKUP(A3780,[1]Monitoramento_Base_somente_Said!$A:$J,6,FALSE),0)</f>
        <v>0</v>
      </c>
      <c r="D3780" s="13">
        <f>IFERROR(VLOOKUP(A3780,[1]Monitoramento_Base_somente_Said!$A:$J,7,FALSE),0)</f>
        <v>0</v>
      </c>
      <c r="E3780" s="13">
        <f>IFERROR(VLOOKUP(A3780,[1]Monitoramento_Base_somente_Said!$A:$J,8,FALSE),0)</f>
        <v>0</v>
      </c>
      <c r="F3780" s="13">
        <f>IFERROR(VLOOKUP(A3780,[1]Monitoramento_Base_somente_Said!$A:$J,9,FALSE),0)</f>
        <v>0</v>
      </c>
      <c r="G3780" s="13">
        <f>IFERROR(VLOOKUP(A3780,[1]Monitoramento_Base_somente_Said!$A:$J,10,FALSE),0)</f>
        <v>0</v>
      </c>
      <c r="H3780" s="13">
        <f>IFERROR(VLOOKUP(A3780,[2]Sheet1!$A:$I,4,FALSE),0)</f>
        <v>0</v>
      </c>
      <c r="I3780" s="13">
        <f>IFERROR(VLOOKUP(A3780,[2]Sheet1!$A:$I,5,FALSE),0)</f>
        <v>0</v>
      </c>
      <c r="J3780" s="13">
        <f>IFERROR(VLOOKUP(A3780,[2]Sheet1!$A:$I,6,FALSE),0)</f>
        <v>0</v>
      </c>
      <c r="K3780" s="13">
        <f>IFERROR(VLOOKUP(A3780,[2]Sheet1!$A:$I,7,FALSE),0)</f>
        <v>0</v>
      </c>
      <c r="L3780" s="13">
        <f>IFERROR(VLOOKUP(A3780,[2]Sheet1!$A:$I,8,FALSE),0)</f>
        <v>0</v>
      </c>
      <c r="M3780" s="13">
        <f>IFERROR(VLOOKUP(A3780,[2]Sheet1!$A:$I,9,FALSE),0)</f>
        <v>0</v>
      </c>
      <c r="N3780" s="13">
        <f>IFERROR(VLOOKUP(A3780,[3]Sheet1!$A:$G,2,FALSE),0)</f>
        <v>0</v>
      </c>
      <c r="O3780" s="13">
        <f>IFERROR(VLOOKUP(A3780,[3]Sheet1!$A:$G,3,FALSE),0)</f>
        <v>0</v>
      </c>
      <c r="P3780" s="13">
        <f>IFERROR(VLOOKUP(A3780,[3]Sheet1!$A:$G,4,FALSE),0)</f>
        <v>0</v>
      </c>
      <c r="Q3780" s="13">
        <f>IFERROR(VLOOKUP(A3780,[3]Sheet1!$A:$G,5,FALSE),0)</f>
        <v>0</v>
      </c>
      <c r="R3780" s="13">
        <f>IFERROR(VLOOKUP(A3780,[3]Sheet1!$A:$H,6,FALSE),0)</f>
        <v>0</v>
      </c>
      <c r="S3780" s="13">
        <f>IFERROR(VLOOKUP(A3780,[3]Sheet1!$A:$I,7,FALSE),0)</f>
        <v>0</v>
      </c>
      <c r="T3780" s="13" t="str">
        <f t="shared" si="276"/>
        <v>Não</v>
      </c>
      <c r="U3780" s="13" t="str">
        <f t="shared" si="276"/>
        <v>Não</v>
      </c>
      <c r="V3780" s="13" t="str">
        <f t="shared" si="276"/>
        <v>Não</v>
      </c>
      <c r="W3780" s="13" t="str">
        <f t="shared" si="275"/>
        <v>Não</v>
      </c>
      <c r="X3780" s="13" t="str">
        <f t="shared" si="275"/>
        <v>Não</v>
      </c>
      <c r="Y3780" s="13" t="str">
        <f t="shared" si="275"/>
        <v>Não</v>
      </c>
    </row>
    <row r="3781" spans="1:25">
      <c r="A3781" s="10">
        <v>430650</v>
      </c>
      <c r="B3781" s="13">
        <f>IFERROR(VLOOKUP(A3781,[1]Monitoramento_Base_somente_Said!$A:$J,5,FALSE),0)</f>
        <v>0</v>
      </c>
      <c r="C3781" s="13">
        <f>IFERROR(VLOOKUP(A3781,[1]Monitoramento_Base_somente_Said!$A:$J,6,FALSE),0)</f>
        <v>10946286</v>
      </c>
      <c r="D3781" s="13">
        <f>IFERROR(VLOOKUP(A3781,[1]Monitoramento_Base_somente_Said!$A:$J,7,FALSE),0)</f>
        <v>0</v>
      </c>
      <c r="E3781" s="13">
        <f>IFERROR(VLOOKUP(A3781,[1]Monitoramento_Base_somente_Said!$A:$J,8,FALSE),0)</f>
        <v>10240074</v>
      </c>
      <c r="F3781" s="13">
        <f>IFERROR(VLOOKUP(A3781,[1]Monitoramento_Base_somente_Said!$A:$J,9,FALSE),0)</f>
        <v>0</v>
      </c>
      <c r="G3781" s="13">
        <f>IFERROR(VLOOKUP(A3781,[1]Monitoramento_Base_somente_Said!$A:$J,10,FALSE),0)</f>
        <v>4237272</v>
      </c>
      <c r="H3781" s="13">
        <f>IFERROR(VLOOKUP(A3781,[2]Sheet1!$A:$I,4,FALSE),0)</f>
        <v>0</v>
      </c>
      <c r="I3781" s="13">
        <f>IFERROR(VLOOKUP(A3781,[2]Sheet1!$A:$I,5,FALSE),0)</f>
        <v>0</v>
      </c>
      <c r="J3781" s="13">
        <f>IFERROR(VLOOKUP(A3781,[2]Sheet1!$A:$I,6,FALSE),0)</f>
        <v>0</v>
      </c>
      <c r="K3781" s="13">
        <f>IFERROR(VLOOKUP(A3781,[2]Sheet1!$A:$I,7,FALSE),0)</f>
        <v>0</v>
      </c>
      <c r="L3781" s="13">
        <f>IFERROR(VLOOKUP(A3781,[2]Sheet1!$A:$I,8,FALSE),0)</f>
        <v>0</v>
      </c>
      <c r="M3781" s="13">
        <f>IFERROR(VLOOKUP(A3781,[2]Sheet1!$A:$I,9,FALSE),0)</f>
        <v>0</v>
      </c>
      <c r="N3781" s="13">
        <f>IFERROR(VLOOKUP(A3781,[3]Sheet1!$A:$G,2,FALSE),0)</f>
        <v>6701</v>
      </c>
      <c r="O3781" s="13">
        <f>IFERROR(VLOOKUP(A3781,[3]Sheet1!$A:$G,3,FALSE),0)</f>
        <v>399718</v>
      </c>
      <c r="P3781" s="13">
        <f>IFERROR(VLOOKUP(A3781,[3]Sheet1!$A:$G,4,FALSE),0)</f>
        <v>5745</v>
      </c>
      <c r="Q3781" s="13">
        <f>IFERROR(VLOOKUP(A3781,[3]Sheet1!$A:$G,5,FALSE),0)</f>
        <v>330554</v>
      </c>
      <c r="R3781" s="13">
        <f>IFERROR(VLOOKUP(A3781,[3]Sheet1!$A:$H,6,FALSE),0)</f>
        <v>0</v>
      </c>
      <c r="S3781" s="13">
        <f>IFERROR(VLOOKUP(A3781,[3]Sheet1!$A:$I,7,FALSE),0)</f>
        <v>365837</v>
      </c>
      <c r="T3781" s="13" t="str">
        <f t="shared" si="276"/>
        <v>Sim</v>
      </c>
      <c r="U3781" s="13" t="str">
        <f t="shared" si="276"/>
        <v>Sim</v>
      </c>
      <c r="V3781" s="13" t="str">
        <f t="shared" si="276"/>
        <v>Sim</v>
      </c>
      <c r="W3781" s="13" t="str">
        <f t="shared" si="275"/>
        <v>Sim</v>
      </c>
      <c r="X3781" s="13" t="str">
        <f t="shared" si="275"/>
        <v>Não</v>
      </c>
      <c r="Y3781" s="13" t="str">
        <f t="shared" si="275"/>
        <v>Sim</v>
      </c>
    </row>
    <row r="3782" spans="1:25">
      <c r="A3782" s="10">
        <v>430660</v>
      </c>
      <c r="B3782" s="13">
        <f>IFERROR(VLOOKUP(A3782,[1]Monitoramento_Base_somente_Said!$A:$J,5,FALSE),0)</f>
        <v>0</v>
      </c>
      <c r="C3782" s="13">
        <f>IFERROR(VLOOKUP(A3782,[1]Monitoramento_Base_somente_Said!$A:$J,6,FALSE),0)</f>
        <v>0</v>
      </c>
      <c r="D3782" s="13">
        <f>IFERROR(VLOOKUP(A3782,[1]Monitoramento_Base_somente_Said!$A:$J,7,FALSE),0)</f>
        <v>0</v>
      </c>
      <c r="E3782" s="13">
        <f>IFERROR(VLOOKUP(A3782,[1]Monitoramento_Base_somente_Said!$A:$J,8,FALSE),0)</f>
        <v>0</v>
      </c>
      <c r="F3782" s="13">
        <f>IFERROR(VLOOKUP(A3782,[1]Monitoramento_Base_somente_Said!$A:$J,9,FALSE),0)</f>
        <v>0</v>
      </c>
      <c r="G3782" s="13">
        <f>IFERROR(VLOOKUP(A3782,[1]Monitoramento_Base_somente_Said!$A:$J,10,FALSE),0)</f>
        <v>0</v>
      </c>
      <c r="H3782" s="13">
        <f>IFERROR(VLOOKUP(A3782,[2]Sheet1!$A:$I,4,FALSE),0)</f>
        <v>0</v>
      </c>
      <c r="I3782" s="13">
        <f>IFERROR(VLOOKUP(A3782,[2]Sheet1!$A:$I,5,FALSE),0)</f>
        <v>0</v>
      </c>
      <c r="J3782" s="13">
        <f>IFERROR(VLOOKUP(A3782,[2]Sheet1!$A:$I,6,FALSE),0)</f>
        <v>0</v>
      </c>
      <c r="K3782" s="13">
        <f>IFERROR(VLOOKUP(A3782,[2]Sheet1!$A:$I,7,FALSE),0)</f>
        <v>0</v>
      </c>
      <c r="L3782" s="13">
        <f>IFERROR(VLOOKUP(A3782,[2]Sheet1!$A:$I,8,FALSE),0)</f>
        <v>0</v>
      </c>
      <c r="M3782" s="13">
        <f>IFERROR(VLOOKUP(A3782,[2]Sheet1!$A:$I,9,FALSE),0)</f>
        <v>0</v>
      </c>
      <c r="N3782" s="13">
        <f>IFERROR(VLOOKUP(A3782,[3]Sheet1!$A:$G,2,FALSE),0)</f>
        <v>17497</v>
      </c>
      <c r="O3782" s="13">
        <f>IFERROR(VLOOKUP(A3782,[3]Sheet1!$A:$G,3,FALSE),0)</f>
        <v>3287340</v>
      </c>
      <c r="P3782" s="13">
        <f>IFERROR(VLOOKUP(A3782,[3]Sheet1!$A:$G,4,FALSE),0)</f>
        <v>31385</v>
      </c>
      <c r="Q3782" s="13">
        <f>IFERROR(VLOOKUP(A3782,[3]Sheet1!$A:$G,5,FALSE),0)</f>
        <v>3915916</v>
      </c>
      <c r="R3782" s="13">
        <f>IFERROR(VLOOKUP(A3782,[3]Sheet1!$A:$H,6,FALSE),0)</f>
        <v>24102</v>
      </c>
      <c r="S3782" s="13">
        <f>IFERROR(VLOOKUP(A3782,[3]Sheet1!$A:$I,7,FALSE),0)</f>
        <v>0</v>
      </c>
      <c r="T3782" s="13" t="str">
        <f t="shared" si="276"/>
        <v>Sim</v>
      </c>
      <c r="U3782" s="13" t="str">
        <f t="shared" si="276"/>
        <v>Sim</v>
      </c>
      <c r="V3782" s="13" t="str">
        <f t="shared" si="276"/>
        <v>Sim</v>
      </c>
      <c r="W3782" s="13" t="str">
        <f t="shared" si="275"/>
        <v>Sim</v>
      </c>
      <c r="X3782" s="13" t="str">
        <f t="shared" si="275"/>
        <v>Sim</v>
      </c>
      <c r="Y3782" s="13" t="str">
        <f t="shared" si="275"/>
        <v>Não</v>
      </c>
    </row>
    <row r="3783" spans="1:25">
      <c r="A3783" s="10">
        <v>430655</v>
      </c>
      <c r="B3783" s="13">
        <f>IFERROR(VLOOKUP(A3783,[1]Monitoramento_Base_somente_Said!$A:$J,5,FALSE),0)</f>
        <v>0</v>
      </c>
      <c r="C3783" s="13">
        <f>IFERROR(VLOOKUP(A3783,[1]Monitoramento_Base_somente_Said!$A:$J,6,FALSE),0)</f>
        <v>8757686</v>
      </c>
      <c r="D3783" s="13">
        <f>IFERROR(VLOOKUP(A3783,[1]Monitoramento_Base_somente_Said!$A:$J,7,FALSE),0)</f>
        <v>0</v>
      </c>
      <c r="E3783" s="13">
        <f>IFERROR(VLOOKUP(A3783,[1]Monitoramento_Base_somente_Said!$A:$J,8,FALSE),0)</f>
        <v>8192674</v>
      </c>
      <c r="F3783" s="13">
        <f>IFERROR(VLOOKUP(A3783,[1]Monitoramento_Base_somente_Said!$A:$J,9,FALSE),0)</f>
        <v>0</v>
      </c>
      <c r="G3783" s="13">
        <f>IFERROR(VLOOKUP(A3783,[1]Monitoramento_Base_somente_Said!$A:$J,10,FALSE),0)</f>
        <v>3390072</v>
      </c>
      <c r="H3783" s="13">
        <f>IFERROR(VLOOKUP(A3783,[2]Sheet1!$A:$I,4,FALSE),0)</f>
        <v>0</v>
      </c>
      <c r="I3783" s="13">
        <f>IFERROR(VLOOKUP(A3783,[2]Sheet1!$A:$I,5,FALSE),0)</f>
        <v>0</v>
      </c>
      <c r="J3783" s="13">
        <f>IFERROR(VLOOKUP(A3783,[2]Sheet1!$A:$I,6,FALSE),0)</f>
        <v>0</v>
      </c>
      <c r="K3783" s="13">
        <f>IFERROR(VLOOKUP(A3783,[2]Sheet1!$A:$I,7,FALSE),0)</f>
        <v>0</v>
      </c>
      <c r="L3783" s="13">
        <f>IFERROR(VLOOKUP(A3783,[2]Sheet1!$A:$I,8,FALSE),0)</f>
        <v>0</v>
      </c>
      <c r="M3783" s="13">
        <f>IFERROR(VLOOKUP(A3783,[2]Sheet1!$A:$I,9,FALSE),0)</f>
        <v>0</v>
      </c>
      <c r="N3783" s="13">
        <f>IFERROR(VLOOKUP(A3783,[3]Sheet1!$A:$G,2,FALSE),0)</f>
        <v>0</v>
      </c>
      <c r="O3783" s="13">
        <f>IFERROR(VLOOKUP(A3783,[3]Sheet1!$A:$G,3,FALSE),0)</f>
        <v>0</v>
      </c>
      <c r="P3783" s="13">
        <f>IFERROR(VLOOKUP(A3783,[3]Sheet1!$A:$G,4,FALSE),0)</f>
        <v>0</v>
      </c>
      <c r="Q3783" s="13">
        <f>IFERROR(VLOOKUP(A3783,[3]Sheet1!$A:$G,5,FALSE),0)</f>
        <v>0</v>
      </c>
      <c r="R3783" s="13">
        <f>IFERROR(VLOOKUP(A3783,[3]Sheet1!$A:$H,6,FALSE),0)</f>
        <v>143</v>
      </c>
      <c r="S3783" s="13">
        <f>IFERROR(VLOOKUP(A3783,[3]Sheet1!$A:$I,7,FALSE),0)</f>
        <v>1079012</v>
      </c>
      <c r="T3783" s="13" t="str">
        <f t="shared" si="276"/>
        <v>Não</v>
      </c>
      <c r="U3783" s="13" t="str">
        <f t="shared" si="276"/>
        <v>Sim</v>
      </c>
      <c r="V3783" s="13" t="str">
        <f t="shared" si="276"/>
        <v>Não</v>
      </c>
      <c r="W3783" s="13" t="str">
        <f t="shared" si="276"/>
        <v>Sim</v>
      </c>
      <c r="X3783" s="13" t="str">
        <f t="shared" si="276"/>
        <v>Sim</v>
      </c>
      <c r="Y3783" s="13" t="str">
        <f t="shared" si="276"/>
        <v>Sim</v>
      </c>
    </row>
    <row r="3784" spans="1:25">
      <c r="A3784" s="10">
        <v>430670</v>
      </c>
      <c r="B3784" s="13">
        <f>IFERROR(VLOOKUP(A3784,[1]Monitoramento_Base_somente_Said!$A:$J,5,FALSE),0)</f>
        <v>0</v>
      </c>
      <c r="C3784" s="13">
        <f>IFERROR(VLOOKUP(A3784,[1]Monitoramento_Base_somente_Said!$A:$J,6,FALSE),0)</f>
        <v>0</v>
      </c>
      <c r="D3784" s="13">
        <f>IFERROR(VLOOKUP(A3784,[1]Monitoramento_Base_somente_Said!$A:$J,7,FALSE),0)</f>
        <v>0</v>
      </c>
      <c r="E3784" s="13">
        <f>IFERROR(VLOOKUP(A3784,[1]Monitoramento_Base_somente_Said!$A:$J,8,FALSE),0)</f>
        <v>0</v>
      </c>
      <c r="F3784" s="13">
        <f>IFERROR(VLOOKUP(A3784,[1]Monitoramento_Base_somente_Said!$A:$J,9,FALSE),0)</f>
        <v>0</v>
      </c>
      <c r="G3784" s="13">
        <f>IFERROR(VLOOKUP(A3784,[1]Monitoramento_Base_somente_Said!$A:$J,10,FALSE),0)</f>
        <v>0</v>
      </c>
      <c r="H3784" s="13">
        <f>IFERROR(VLOOKUP(A3784,[2]Sheet1!$A:$I,4,FALSE),0)</f>
        <v>0</v>
      </c>
      <c r="I3784" s="13">
        <f>IFERROR(VLOOKUP(A3784,[2]Sheet1!$A:$I,5,FALSE),0)</f>
        <v>0</v>
      </c>
      <c r="J3784" s="13">
        <f>IFERROR(VLOOKUP(A3784,[2]Sheet1!$A:$I,6,FALSE),0)</f>
        <v>0</v>
      </c>
      <c r="K3784" s="13">
        <f>IFERROR(VLOOKUP(A3784,[2]Sheet1!$A:$I,7,FALSE),0)</f>
        <v>0</v>
      </c>
      <c r="L3784" s="13">
        <f>IFERROR(VLOOKUP(A3784,[2]Sheet1!$A:$I,8,FALSE),0)</f>
        <v>0</v>
      </c>
      <c r="M3784" s="13">
        <f>IFERROR(VLOOKUP(A3784,[2]Sheet1!$A:$I,9,FALSE),0)</f>
        <v>0</v>
      </c>
      <c r="N3784" s="13">
        <f>IFERROR(VLOOKUP(A3784,[3]Sheet1!$A:$G,2,FALSE),0)</f>
        <v>9256</v>
      </c>
      <c r="O3784" s="13">
        <f>IFERROR(VLOOKUP(A3784,[3]Sheet1!$A:$G,3,FALSE),0)</f>
        <v>2458601</v>
      </c>
      <c r="P3784" s="13">
        <f>IFERROR(VLOOKUP(A3784,[3]Sheet1!$A:$G,4,FALSE),0)</f>
        <v>302</v>
      </c>
      <c r="Q3784" s="13">
        <f>IFERROR(VLOOKUP(A3784,[3]Sheet1!$A:$G,5,FALSE),0)</f>
        <v>3407925</v>
      </c>
      <c r="R3784" s="13">
        <f>IFERROR(VLOOKUP(A3784,[3]Sheet1!$A:$H,6,FALSE),0)</f>
        <v>46</v>
      </c>
      <c r="S3784" s="13">
        <f>IFERROR(VLOOKUP(A3784,[3]Sheet1!$A:$I,7,FALSE),0)</f>
        <v>2062318</v>
      </c>
      <c r="T3784" s="13" t="str">
        <f t="shared" ref="T3784:W3847" si="277">IF(B3784+H3784+N3784&gt;0,"Sim","Não")</f>
        <v>Sim</v>
      </c>
      <c r="U3784" s="13" t="str">
        <f t="shared" si="277"/>
        <v>Sim</v>
      </c>
      <c r="V3784" s="13" t="str">
        <f t="shared" si="277"/>
        <v>Sim</v>
      </c>
      <c r="W3784" s="13" t="str">
        <f t="shared" si="277"/>
        <v>Sim</v>
      </c>
      <c r="X3784" s="13" t="str">
        <f t="shared" ref="X3784:Y3847" si="278">IF(F3784+L3784+R3784&gt;0,"Sim","Não")</f>
        <v>Sim</v>
      </c>
      <c r="Y3784" s="13" t="str">
        <f t="shared" si="278"/>
        <v>Sim</v>
      </c>
    </row>
    <row r="3785" spans="1:25">
      <c r="A3785" s="10">
        <v>430673</v>
      </c>
      <c r="B3785" s="13">
        <f>IFERROR(VLOOKUP(A3785,[1]Monitoramento_Base_somente_Said!$A:$J,5,FALSE),0)</f>
        <v>0</v>
      </c>
      <c r="C3785" s="13">
        <f>IFERROR(VLOOKUP(A3785,[1]Monitoramento_Base_somente_Said!$A:$J,6,FALSE),0)</f>
        <v>0</v>
      </c>
      <c r="D3785" s="13">
        <f>IFERROR(VLOOKUP(A3785,[1]Monitoramento_Base_somente_Said!$A:$J,7,FALSE),0)</f>
        <v>0</v>
      </c>
      <c r="E3785" s="13">
        <f>IFERROR(VLOOKUP(A3785,[1]Monitoramento_Base_somente_Said!$A:$J,8,FALSE),0)</f>
        <v>0</v>
      </c>
      <c r="F3785" s="13">
        <f>IFERROR(VLOOKUP(A3785,[1]Monitoramento_Base_somente_Said!$A:$J,9,FALSE),0)</f>
        <v>0</v>
      </c>
      <c r="G3785" s="13">
        <f>IFERROR(VLOOKUP(A3785,[1]Monitoramento_Base_somente_Said!$A:$J,10,FALSE),0)</f>
        <v>0</v>
      </c>
      <c r="H3785" s="13">
        <f>IFERROR(VLOOKUP(A3785,[2]Sheet1!$A:$I,4,FALSE),0)</f>
        <v>0</v>
      </c>
      <c r="I3785" s="13">
        <f>IFERROR(VLOOKUP(A3785,[2]Sheet1!$A:$I,5,FALSE),0)</f>
        <v>0</v>
      </c>
      <c r="J3785" s="13">
        <f>IFERROR(VLOOKUP(A3785,[2]Sheet1!$A:$I,6,FALSE),0)</f>
        <v>0</v>
      </c>
      <c r="K3785" s="13">
        <f>IFERROR(VLOOKUP(A3785,[2]Sheet1!$A:$I,7,FALSE),0)</f>
        <v>0</v>
      </c>
      <c r="L3785" s="13">
        <f>IFERROR(VLOOKUP(A3785,[2]Sheet1!$A:$I,8,FALSE),0)</f>
        <v>0</v>
      </c>
      <c r="M3785" s="13">
        <f>IFERROR(VLOOKUP(A3785,[2]Sheet1!$A:$I,9,FALSE),0)</f>
        <v>0</v>
      </c>
      <c r="N3785" s="13">
        <f>IFERROR(VLOOKUP(A3785,[3]Sheet1!$A:$G,2,FALSE),0)</f>
        <v>2596</v>
      </c>
      <c r="O3785" s="13">
        <f>IFERROR(VLOOKUP(A3785,[3]Sheet1!$A:$G,3,FALSE),0)</f>
        <v>28114</v>
      </c>
      <c r="P3785" s="13">
        <f>IFERROR(VLOOKUP(A3785,[3]Sheet1!$A:$G,4,FALSE),0)</f>
        <v>1275</v>
      </c>
      <c r="Q3785" s="13">
        <f>IFERROR(VLOOKUP(A3785,[3]Sheet1!$A:$G,5,FALSE),0)</f>
        <v>9070</v>
      </c>
      <c r="R3785" s="13">
        <f>IFERROR(VLOOKUP(A3785,[3]Sheet1!$A:$H,6,FALSE),0)</f>
        <v>1284</v>
      </c>
      <c r="S3785" s="13">
        <f>IFERROR(VLOOKUP(A3785,[3]Sheet1!$A:$I,7,FALSE),0)</f>
        <v>40</v>
      </c>
      <c r="T3785" s="13" t="str">
        <f t="shared" si="277"/>
        <v>Sim</v>
      </c>
      <c r="U3785" s="13" t="str">
        <f t="shared" si="277"/>
        <v>Sim</v>
      </c>
      <c r="V3785" s="13" t="str">
        <f t="shared" si="277"/>
        <v>Sim</v>
      </c>
      <c r="W3785" s="13" t="str">
        <f t="shared" si="277"/>
        <v>Sim</v>
      </c>
      <c r="X3785" s="13" t="str">
        <f t="shared" si="278"/>
        <v>Sim</v>
      </c>
      <c r="Y3785" s="13" t="str">
        <f t="shared" si="278"/>
        <v>Sim</v>
      </c>
    </row>
    <row r="3786" spans="1:25">
      <c r="A3786" s="10">
        <v>430675</v>
      </c>
      <c r="B3786" s="13">
        <f>IFERROR(VLOOKUP(A3786,[1]Monitoramento_Base_somente_Said!$A:$J,5,FALSE),0)</f>
        <v>5769</v>
      </c>
      <c r="C3786" s="13">
        <f>IFERROR(VLOOKUP(A3786,[1]Monitoramento_Base_somente_Said!$A:$J,6,FALSE),0)</f>
        <v>10414512</v>
      </c>
      <c r="D3786" s="13">
        <f>IFERROR(VLOOKUP(A3786,[1]Monitoramento_Base_somente_Said!$A:$J,7,FALSE),0)</f>
        <v>3604</v>
      </c>
      <c r="E3786" s="13">
        <f>IFERROR(VLOOKUP(A3786,[1]Monitoramento_Base_somente_Said!$A:$J,8,FALSE),0)</f>
        <v>7774078</v>
      </c>
      <c r="F3786" s="13">
        <f>IFERROR(VLOOKUP(A3786,[1]Monitoramento_Base_somente_Said!$A:$J,9,FALSE),0)</f>
        <v>0</v>
      </c>
      <c r="G3786" s="13">
        <f>IFERROR(VLOOKUP(A3786,[1]Monitoramento_Base_somente_Said!$A:$J,10,FALSE),0)</f>
        <v>3118007</v>
      </c>
      <c r="H3786" s="13">
        <f>IFERROR(VLOOKUP(A3786,[2]Sheet1!$A:$I,4,FALSE),0)</f>
        <v>0</v>
      </c>
      <c r="I3786" s="13">
        <f>IFERROR(VLOOKUP(A3786,[2]Sheet1!$A:$I,5,FALSE),0)</f>
        <v>0</v>
      </c>
      <c r="J3786" s="13">
        <f>IFERROR(VLOOKUP(A3786,[2]Sheet1!$A:$I,6,FALSE),0)</f>
        <v>0</v>
      </c>
      <c r="K3786" s="13">
        <f>IFERROR(VLOOKUP(A3786,[2]Sheet1!$A:$I,7,FALSE),0)</f>
        <v>0</v>
      </c>
      <c r="L3786" s="13">
        <f>IFERROR(VLOOKUP(A3786,[2]Sheet1!$A:$I,8,FALSE),0)</f>
        <v>0</v>
      </c>
      <c r="M3786" s="13">
        <f>IFERROR(VLOOKUP(A3786,[2]Sheet1!$A:$I,9,FALSE),0)</f>
        <v>0</v>
      </c>
      <c r="N3786" s="13">
        <f>IFERROR(VLOOKUP(A3786,[3]Sheet1!$A:$G,2,FALSE),0)</f>
        <v>0</v>
      </c>
      <c r="O3786" s="13">
        <f>IFERROR(VLOOKUP(A3786,[3]Sheet1!$A:$G,3,FALSE),0)</f>
        <v>0</v>
      </c>
      <c r="P3786" s="13">
        <f>IFERROR(VLOOKUP(A3786,[3]Sheet1!$A:$G,4,FALSE),0)</f>
        <v>0</v>
      </c>
      <c r="Q3786" s="13">
        <f>IFERROR(VLOOKUP(A3786,[3]Sheet1!$A:$G,5,FALSE),0)</f>
        <v>0</v>
      </c>
      <c r="R3786" s="13">
        <f>IFERROR(VLOOKUP(A3786,[3]Sheet1!$A:$H,6,FALSE),0)</f>
        <v>0</v>
      </c>
      <c r="S3786" s="13">
        <f>IFERROR(VLOOKUP(A3786,[3]Sheet1!$A:$I,7,FALSE),0)</f>
        <v>0</v>
      </c>
      <c r="T3786" s="13" t="str">
        <f t="shared" si="277"/>
        <v>Sim</v>
      </c>
      <c r="U3786" s="13" t="str">
        <f t="shared" si="277"/>
        <v>Sim</v>
      </c>
      <c r="V3786" s="13" t="str">
        <f t="shared" si="277"/>
        <v>Sim</v>
      </c>
      <c r="W3786" s="13" t="str">
        <f t="shared" si="277"/>
        <v>Sim</v>
      </c>
      <c r="X3786" s="13" t="str">
        <f t="shared" si="278"/>
        <v>Não</v>
      </c>
      <c r="Y3786" s="13" t="str">
        <f t="shared" si="278"/>
        <v>Sim</v>
      </c>
    </row>
    <row r="3787" spans="1:25">
      <c r="A3787" s="10">
        <v>430676</v>
      </c>
      <c r="B3787" s="13">
        <f>IFERROR(VLOOKUP(A3787,[1]Monitoramento_Base_somente_Said!$A:$J,5,FALSE),0)</f>
        <v>0</v>
      </c>
      <c r="C3787" s="13">
        <f>IFERROR(VLOOKUP(A3787,[1]Monitoramento_Base_somente_Said!$A:$J,6,FALSE),0)</f>
        <v>0</v>
      </c>
      <c r="D3787" s="13">
        <f>IFERROR(VLOOKUP(A3787,[1]Monitoramento_Base_somente_Said!$A:$J,7,FALSE),0)</f>
        <v>0</v>
      </c>
      <c r="E3787" s="13">
        <f>IFERROR(VLOOKUP(A3787,[1]Monitoramento_Base_somente_Said!$A:$J,8,FALSE),0)</f>
        <v>0</v>
      </c>
      <c r="F3787" s="13">
        <f>IFERROR(VLOOKUP(A3787,[1]Monitoramento_Base_somente_Said!$A:$J,9,FALSE),0)</f>
        <v>0</v>
      </c>
      <c r="G3787" s="13">
        <f>IFERROR(VLOOKUP(A3787,[1]Monitoramento_Base_somente_Said!$A:$J,10,FALSE),0)</f>
        <v>0</v>
      </c>
      <c r="H3787" s="13">
        <f>IFERROR(VLOOKUP(A3787,[2]Sheet1!$A:$I,4,FALSE),0)</f>
        <v>0</v>
      </c>
      <c r="I3787" s="13">
        <f>IFERROR(VLOOKUP(A3787,[2]Sheet1!$A:$I,5,FALSE),0)</f>
        <v>0</v>
      </c>
      <c r="J3787" s="13">
        <f>IFERROR(VLOOKUP(A3787,[2]Sheet1!$A:$I,6,FALSE),0)</f>
        <v>0</v>
      </c>
      <c r="K3787" s="13">
        <f>IFERROR(VLOOKUP(A3787,[2]Sheet1!$A:$I,7,FALSE),0)</f>
        <v>0</v>
      </c>
      <c r="L3787" s="13">
        <f>IFERROR(VLOOKUP(A3787,[2]Sheet1!$A:$I,8,FALSE),0)</f>
        <v>0</v>
      </c>
      <c r="M3787" s="13">
        <f>IFERROR(VLOOKUP(A3787,[2]Sheet1!$A:$I,9,FALSE),0)</f>
        <v>0</v>
      </c>
      <c r="N3787" s="13">
        <f>IFERROR(VLOOKUP(A3787,[3]Sheet1!$A:$G,2,FALSE),0)</f>
        <v>75022</v>
      </c>
      <c r="O3787" s="13">
        <f>IFERROR(VLOOKUP(A3787,[3]Sheet1!$A:$G,3,FALSE),0)</f>
        <v>110246767</v>
      </c>
      <c r="P3787" s="13">
        <f>IFERROR(VLOOKUP(A3787,[3]Sheet1!$A:$G,4,FALSE),0)</f>
        <v>110534</v>
      </c>
      <c r="Q3787" s="13">
        <f>IFERROR(VLOOKUP(A3787,[3]Sheet1!$A:$G,5,FALSE),0)</f>
        <v>105679094</v>
      </c>
      <c r="R3787" s="13">
        <f>IFERROR(VLOOKUP(A3787,[3]Sheet1!$A:$H,6,FALSE),0)</f>
        <v>107448</v>
      </c>
      <c r="S3787" s="13">
        <f>IFERROR(VLOOKUP(A3787,[3]Sheet1!$A:$I,7,FALSE),0)</f>
        <v>38481867</v>
      </c>
      <c r="T3787" s="13" t="str">
        <f t="shared" si="277"/>
        <v>Sim</v>
      </c>
      <c r="U3787" s="13" t="str">
        <f t="shared" si="277"/>
        <v>Sim</v>
      </c>
      <c r="V3787" s="13" t="str">
        <f t="shared" si="277"/>
        <v>Sim</v>
      </c>
      <c r="W3787" s="13" t="str">
        <f t="shared" si="277"/>
        <v>Sim</v>
      </c>
      <c r="X3787" s="13" t="str">
        <f t="shared" si="278"/>
        <v>Sim</v>
      </c>
      <c r="Y3787" s="13" t="str">
        <f t="shared" si="278"/>
        <v>Sim</v>
      </c>
    </row>
    <row r="3788" spans="1:25">
      <c r="A3788" s="10">
        <v>430690</v>
      </c>
      <c r="B3788" s="13">
        <f>IFERROR(VLOOKUP(A3788,[1]Monitoramento_Base_somente_Said!$A:$J,5,FALSE),0)</f>
        <v>42633</v>
      </c>
      <c r="C3788" s="13">
        <f>IFERROR(VLOOKUP(A3788,[1]Monitoramento_Base_somente_Said!$A:$J,6,FALSE),0)</f>
        <v>26323221</v>
      </c>
      <c r="D3788" s="13">
        <f>IFERROR(VLOOKUP(A3788,[1]Monitoramento_Base_somente_Said!$A:$J,7,FALSE),0)</f>
        <v>21654</v>
      </c>
      <c r="E3788" s="13">
        <f>IFERROR(VLOOKUP(A3788,[1]Monitoramento_Base_somente_Said!$A:$J,8,FALSE),0)</f>
        <v>24273493</v>
      </c>
      <c r="F3788" s="13">
        <f>IFERROR(VLOOKUP(A3788,[1]Monitoramento_Base_somente_Said!$A:$J,9,FALSE),0)</f>
        <v>1210</v>
      </c>
      <c r="G3788" s="13">
        <f>IFERROR(VLOOKUP(A3788,[1]Monitoramento_Base_somente_Said!$A:$J,10,FALSE),0)</f>
        <v>9120303</v>
      </c>
      <c r="H3788" s="13">
        <f>IFERROR(VLOOKUP(A3788,[2]Sheet1!$A:$I,4,FALSE),0)</f>
        <v>0</v>
      </c>
      <c r="I3788" s="13">
        <f>IFERROR(VLOOKUP(A3788,[2]Sheet1!$A:$I,5,FALSE),0)</f>
        <v>0</v>
      </c>
      <c r="J3788" s="13">
        <f>IFERROR(VLOOKUP(A3788,[2]Sheet1!$A:$I,6,FALSE),0)</f>
        <v>0</v>
      </c>
      <c r="K3788" s="13">
        <f>IFERROR(VLOOKUP(A3788,[2]Sheet1!$A:$I,7,FALSE),0)</f>
        <v>0</v>
      </c>
      <c r="L3788" s="13">
        <f>IFERROR(VLOOKUP(A3788,[2]Sheet1!$A:$I,8,FALSE),0)</f>
        <v>0</v>
      </c>
      <c r="M3788" s="13">
        <f>IFERROR(VLOOKUP(A3788,[2]Sheet1!$A:$I,9,FALSE),0)</f>
        <v>0</v>
      </c>
      <c r="N3788" s="13">
        <f>IFERROR(VLOOKUP(A3788,[3]Sheet1!$A:$G,2,FALSE),0)</f>
        <v>0</v>
      </c>
      <c r="O3788" s="13">
        <f>IFERROR(VLOOKUP(A3788,[3]Sheet1!$A:$G,3,FALSE),0)</f>
        <v>0</v>
      </c>
      <c r="P3788" s="13">
        <f>IFERROR(VLOOKUP(A3788,[3]Sheet1!$A:$G,4,FALSE),0)</f>
        <v>0</v>
      </c>
      <c r="Q3788" s="13">
        <f>IFERROR(VLOOKUP(A3788,[3]Sheet1!$A:$G,5,FALSE),0)</f>
        <v>0</v>
      </c>
      <c r="R3788" s="13">
        <f>IFERROR(VLOOKUP(A3788,[3]Sheet1!$A:$H,6,FALSE),0)</f>
        <v>0</v>
      </c>
      <c r="S3788" s="13">
        <f>IFERROR(VLOOKUP(A3788,[3]Sheet1!$A:$I,7,FALSE),0)</f>
        <v>0</v>
      </c>
      <c r="T3788" s="13" t="str">
        <f t="shared" si="277"/>
        <v>Sim</v>
      </c>
      <c r="U3788" s="13" t="str">
        <f t="shared" si="277"/>
        <v>Sim</v>
      </c>
      <c r="V3788" s="13" t="str">
        <f t="shared" si="277"/>
        <v>Sim</v>
      </c>
      <c r="W3788" s="13" t="str">
        <f t="shared" si="277"/>
        <v>Sim</v>
      </c>
      <c r="X3788" s="13" t="str">
        <f t="shared" si="278"/>
        <v>Sim</v>
      </c>
      <c r="Y3788" s="13" t="str">
        <f t="shared" si="278"/>
        <v>Sim</v>
      </c>
    </row>
    <row r="3789" spans="1:25">
      <c r="A3789" s="10">
        <v>430692</v>
      </c>
      <c r="B3789" s="13">
        <f>IFERROR(VLOOKUP(A3789,[1]Monitoramento_Base_somente_Said!$A:$J,5,FALSE),0)</f>
        <v>0</v>
      </c>
      <c r="C3789" s="13">
        <f>IFERROR(VLOOKUP(A3789,[1]Monitoramento_Base_somente_Said!$A:$J,6,FALSE),0)</f>
        <v>0</v>
      </c>
      <c r="D3789" s="13">
        <f>IFERROR(VLOOKUP(A3789,[1]Monitoramento_Base_somente_Said!$A:$J,7,FALSE),0)</f>
        <v>0</v>
      </c>
      <c r="E3789" s="13">
        <f>IFERROR(VLOOKUP(A3789,[1]Monitoramento_Base_somente_Said!$A:$J,8,FALSE),0)</f>
        <v>0</v>
      </c>
      <c r="F3789" s="13">
        <f>IFERROR(VLOOKUP(A3789,[1]Monitoramento_Base_somente_Said!$A:$J,9,FALSE),0)</f>
        <v>0</v>
      </c>
      <c r="G3789" s="13">
        <f>IFERROR(VLOOKUP(A3789,[1]Monitoramento_Base_somente_Said!$A:$J,10,FALSE),0)</f>
        <v>0</v>
      </c>
      <c r="H3789" s="13">
        <f>IFERROR(VLOOKUP(A3789,[2]Sheet1!$A:$I,4,FALSE),0)</f>
        <v>0</v>
      </c>
      <c r="I3789" s="13">
        <f>IFERROR(VLOOKUP(A3789,[2]Sheet1!$A:$I,5,FALSE),0)</f>
        <v>0</v>
      </c>
      <c r="J3789" s="13">
        <f>IFERROR(VLOOKUP(A3789,[2]Sheet1!$A:$I,6,FALSE),0)</f>
        <v>0</v>
      </c>
      <c r="K3789" s="13">
        <f>IFERROR(VLOOKUP(A3789,[2]Sheet1!$A:$I,7,FALSE),0)</f>
        <v>0</v>
      </c>
      <c r="L3789" s="13">
        <f>IFERROR(VLOOKUP(A3789,[2]Sheet1!$A:$I,8,FALSE),0)</f>
        <v>0</v>
      </c>
      <c r="M3789" s="13">
        <f>IFERROR(VLOOKUP(A3789,[2]Sheet1!$A:$I,9,FALSE),0)</f>
        <v>0</v>
      </c>
      <c r="N3789" s="13">
        <f>IFERROR(VLOOKUP(A3789,[3]Sheet1!$A:$G,2,FALSE),0)</f>
        <v>1304</v>
      </c>
      <c r="O3789" s="13">
        <f>IFERROR(VLOOKUP(A3789,[3]Sheet1!$A:$G,3,FALSE),0)</f>
        <v>1916508</v>
      </c>
      <c r="P3789" s="13">
        <f>IFERROR(VLOOKUP(A3789,[3]Sheet1!$A:$G,4,FALSE),0)</f>
        <v>1408</v>
      </c>
      <c r="Q3789" s="13">
        <f>IFERROR(VLOOKUP(A3789,[3]Sheet1!$A:$G,5,FALSE),0)</f>
        <v>1553060</v>
      </c>
      <c r="R3789" s="13">
        <f>IFERROR(VLOOKUP(A3789,[3]Sheet1!$A:$H,6,FALSE),0)</f>
        <v>511</v>
      </c>
      <c r="S3789" s="13">
        <f>IFERROR(VLOOKUP(A3789,[3]Sheet1!$A:$I,7,FALSE),0)</f>
        <v>550358</v>
      </c>
      <c r="T3789" s="13" t="str">
        <f t="shared" si="277"/>
        <v>Sim</v>
      </c>
      <c r="U3789" s="13" t="str">
        <f t="shared" si="277"/>
        <v>Sim</v>
      </c>
      <c r="V3789" s="13" t="str">
        <f t="shared" si="277"/>
        <v>Sim</v>
      </c>
      <c r="W3789" s="13" t="str">
        <f t="shared" si="277"/>
        <v>Sim</v>
      </c>
      <c r="X3789" s="13" t="str">
        <f t="shared" si="278"/>
        <v>Sim</v>
      </c>
      <c r="Y3789" s="13" t="str">
        <f t="shared" si="278"/>
        <v>Sim</v>
      </c>
    </row>
    <row r="3790" spans="1:25">
      <c r="A3790" s="10">
        <v>430695</v>
      </c>
      <c r="B3790" s="13">
        <f>IFERROR(VLOOKUP(A3790,[1]Monitoramento_Base_somente_Said!$A:$J,5,FALSE),0)</f>
        <v>0</v>
      </c>
      <c r="C3790" s="13">
        <f>IFERROR(VLOOKUP(A3790,[1]Monitoramento_Base_somente_Said!$A:$J,6,FALSE),0)</f>
        <v>0</v>
      </c>
      <c r="D3790" s="13">
        <f>IFERROR(VLOOKUP(A3790,[1]Monitoramento_Base_somente_Said!$A:$J,7,FALSE),0)</f>
        <v>0</v>
      </c>
      <c r="E3790" s="13">
        <f>IFERROR(VLOOKUP(A3790,[1]Monitoramento_Base_somente_Said!$A:$J,8,FALSE),0)</f>
        <v>0</v>
      </c>
      <c r="F3790" s="13">
        <f>IFERROR(VLOOKUP(A3790,[1]Monitoramento_Base_somente_Said!$A:$J,9,FALSE),0)</f>
        <v>0</v>
      </c>
      <c r="G3790" s="13">
        <f>IFERROR(VLOOKUP(A3790,[1]Monitoramento_Base_somente_Said!$A:$J,10,FALSE),0)</f>
        <v>0</v>
      </c>
      <c r="H3790" s="13">
        <f>IFERROR(VLOOKUP(A3790,[2]Sheet1!$A:$I,4,FALSE),0)</f>
        <v>0</v>
      </c>
      <c r="I3790" s="13">
        <f>IFERROR(VLOOKUP(A3790,[2]Sheet1!$A:$I,5,FALSE),0)</f>
        <v>0</v>
      </c>
      <c r="J3790" s="13">
        <f>IFERROR(VLOOKUP(A3790,[2]Sheet1!$A:$I,6,FALSE),0)</f>
        <v>0</v>
      </c>
      <c r="K3790" s="13">
        <f>IFERROR(VLOOKUP(A3790,[2]Sheet1!$A:$I,7,FALSE),0)</f>
        <v>0</v>
      </c>
      <c r="L3790" s="13">
        <f>IFERROR(VLOOKUP(A3790,[2]Sheet1!$A:$I,8,FALSE),0)</f>
        <v>0</v>
      </c>
      <c r="M3790" s="13">
        <f>IFERROR(VLOOKUP(A3790,[2]Sheet1!$A:$I,9,FALSE),0)</f>
        <v>0</v>
      </c>
      <c r="N3790" s="13">
        <f>IFERROR(VLOOKUP(A3790,[3]Sheet1!$A:$G,2,FALSE),0)</f>
        <v>0</v>
      </c>
      <c r="O3790" s="13">
        <f>IFERROR(VLOOKUP(A3790,[3]Sheet1!$A:$G,3,FALSE),0)</f>
        <v>0</v>
      </c>
      <c r="P3790" s="13">
        <f>IFERROR(VLOOKUP(A3790,[3]Sheet1!$A:$G,4,FALSE),0)</f>
        <v>0</v>
      </c>
      <c r="Q3790" s="13">
        <f>IFERROR(VLOOKUP(A3790,[3]Sheet1!$A:$G,5,FALSE),0)</f>
        <v>0</v>
      </c>
      <c r="R3790" s="13">
        <f>IFERROR(VLOOKUP(A3790,[3]Sheet1!$A:$H,6,FALSE),0)</f>
        <v>0</v>
      </c>
      <c r="S3790" s="13">
        <f>IFERROR(VLOOKUP(A3790,[3]Sheet1!$A:$I,7,FALSE),0)</f>
        <v>0</v>
      </c>
      <c r="T3790" s="13" t="str">
        <f t="shared" si="277"/>
        <v>Não</v>
      </c>
      <c r="U3790" s="13" t="str">
        <f t="shared" si="277"/>
        <v>Não</v>
      </c>
      <c r="V3790" s="13" t="str">
        <f t="shared" si="277"/>
        <v>Não</v>
      </c>
      <c r="W3790" s="13" t="str">
        <f t="shared" si="277"/>
        <v>Não</v>
      </c>
      <c r="X3790" s="13" t="str">
        <f t="shared" si="278"/>
        <v>Não</v>
      </c>
      <c r="Y3790" s="13" t="str">
        <f t="shared" si="278"/>
        <v>Não</v>
      </c>
    </row>
    <row r="3791" spans="1:25">
      <c r="A3791" s="10">
        <v>430693</v>
      </c>
      <c r="B3791" s="13">
        <f>IFERROR(VLOOKUP(A3791,[1]Monitoramento_Base_somente_Said!$A:$J,5,FALSE),0)</f>
        <v>0</v>
      </c>
      <c r="C3791" s="13">
        <f>IFERROR(VLOOKUP(A3791,[1]Monitoramento_Base_somente_Said!$A:$J,6,FALSE),0)</f>
        <v>5890</v>
      </c>
      <c r="D3791" s="13">
        <f>IFERROR(VLOOKUP(A3791,[1]Monitoramento_Base_somente_Said!$A:$J,7,FALSE),0)</f>
        <v>0</v>
      </c>
      <c r="E3791" s="13">
        <f>IFERROR(VLOOKUP(A3791,[1]Monitoramento_Base_somente_Said!$A:$J,8,FALSE),0)</f>
        <v>5510</v>
      </c>
      <c r="F3791" s="13">
        <f>IFERROR(VLOOKUP(A3791,[1]Monitoramento_Base_somente_Said!$A:$J,9,FALSE),0)</f>
        <v>0</v>
      </c>
      <c r="G3791" s="13">
        <f>IFERROR(VLOOKUP(A3791,[1]Monitoramento_Base_somente_Said!$A:$J,10,FALSE),0)</f>
        <v>2280</v>
      </c>
      <c r="H3791" s="13">
        <f>IFERROR(VLOOKUP(A3791,[2]Sheet1!$A:$I,4,FALSE),0)</f>
        <v>0</v>
      </c>
      <c r="I3791" s="13">
        <f>IFERROR(VLOOKUP(A3791,[2]Sheet1!$A:$I,5,FALSE),0)</f>
        <v>0</v>
      </c>
      <c r="J3791" s="13">
        <f>IFERROR(VLOOKUP(A3791,[2]Sheet1!$A:$I,6,FALSE),0)</f>
        <v>0</v>
      </c>
      <c r="K3791" s="13">
        <f>IFERROR(VLOOKUP(A3791,[2]Sheet1!$A:$I,7,FALSE),0)</f>
        <v>0</v>
      </c>
      <c r="L3791" s="13">
        <f>IFERROR(VLOOKUP(A3791,[2]Sheet1!$A:$I,8,FALSE),0)</f>
        <v>0</v>
      </c>
      <c r="M3791" s="13">
        <f>IFERROR(VLOOKUP(A3791,[2]Sheet1!$A:$I,9,FALSE),0)</f>
        <v>0</v>
      </c>
      <c r="N3791" s="13">
        <f>IFERROR(VLOOKUP(A3791,[3]Sheet1!$A:$G,2,FALSE),0)</f>
        <v>114108</v>
      </c>
      <c r="O3791" s="13">
        <f>IFERROR(VLOOKUP(A3791,[3]Sheet1!$A:$G,3,FALSE),0)</f>
        <v>7957085</v>
      </c>
      <c r="P3791" s="13">
        <f>IFERROR(VLOOKUP(A3791,[3]Sheet1!$A:$G,4,FALSE),0)</f>
        <v>66778</v>
      </c>
      <c r="Q3791" s="13">
        <f>IFERROR(VLOOKUP(A3791,[3]Sheet1!$A:$G,5,FALSE),0)</f>
        <v>5617982</v>
      </c>
      <c r="R3791" s="13">
        <f>IFERROR(VLOOKUP(A3791,[3]Sheet1!$A:$H,6,FALSE),0)</f>
        <v>62758</v>
      </c>
      <c r="S3791" s="13">
        <f>IFERROR(VLOOKUP(A3791,[3]Sheet1!$A:$I,7,FALSE),0)</f>
        <v>2346583</v>
      </c>
      <c r="T3791" s="13" t="str">
        <f t="shared" si="277"/>
        <v>Sim</v>
      </c>
      <c r="U3791" s="13" t="str">
        <f t="shared" si="277"/>
        <v>Sim</v>
      </c>
      <c r="V3791" s="13" t="str">
        <f t="shared" si="277"/>
        <v>Sim</v>
      </c>
      <c r="W3791" s="13" t="str">
        <f t="shared" si="277"/>
        <v>Sim</v>
      </c>
      <c r="X3791" s="13" t="str">
        <f t="shared" si="278"/>
        <v>Sim</v>
      </c>
      <c r="Y3791" s="13" t="str">
        <f t="shared" si="278"/>
        <v>Sim</v>
      </c>
    </row>
    <row r="3792" spans="1:25">
      <c r="A3792" s="10">
        <v>430697</v>
      </c>
      <c r="B3792" s="13">
        <f>IFERROR(VLOOKUP(A3792,[1]Monitoramento_Base_somente_Said!$A:$J,5,FALSE),0)</f>
        <v>0</v>
      </c>
      <c r="C3792" s="13">
        <f>IFERROR(VLOOKUP(A3792,[1]Monitoramento_Base_somente_Said!$A:$J,6,FALSE),0)</f>
        <v>0</v>
      </c>
      <c r="D3792" s="13">
        <f>IFERROR(VLOOKUP(A3792,[1]Monitoramento_Base_somente_Said!$A:$J,7,FALSE),0)</f>
        <v>0</v>
      </c>
      <c r="E3792" s="13">
        <f>IFERROR(VLOOKUP(A3792,[1]Monitoramento_Base_somente_Said!$A:$J,8,FALSE),0)</f>
        <v>0</v>
      </c>
      <c r="F3792" s="13">
        <f>IFERROR(VLOOKUP(A3792,[1]Monitoramento_Base_somente_Said!$A:$J,9,FALSE),0)</f>
        <v>0</v>
      </c>
      <c r="G3792" s="13">
        <f>IFERROR(VLOOKUP(A3792,[1]Monitoramento_Base_somente_Said!$A:$J,10,FALSE),0)</f>
        <v>0</v>
      </c>
      <c r="H3792" s="13">
        <f>IFERROR(VLOOKUP(A3792,[2]Sheet1!$A:$I,4,FALSE),0)</f>
        <v>0</v>
      </c>
      <c r="I3792" s="13">
        <f>IFERROR(VLOOKUP(A3792,[2]Sheet1!$A:$I,5,FALSE),0)</f>
        <v>0</v>
      </c>
      <c r="J3792" s="13">
        <f>IFERROR(VLOOKUP(A3792,[2]Sheet1!$A:$I,6,FALSE),0)</f>
        <v>0</v>
      </c>
      <c r="K3792" s="13">
        <f>IFERROR(VLOOKUP(A3792,[2]Sheet1!$A:$I,7,FALSE),0)</f>
        <v>0</v>
      </c>
      <c r="L3792" s="13">
        <f>IFERROR(VLOOKUP(A3792,[2]Sheet1!$A:$I,8,FALSE),0)</f>
        <v>0</v>
      </c>
      <c r="M3792" s="13">
        <f>IFERROR(VLOOKUP(A3792,[2]Sheet1!$A:$I,9,FALSE),0)</f>
        <v>0</v>
      </c>
      <c r="N3792" s="13">
        <f>IFERROR(VLOOKUP(A3792,[3]Sheet1!$A:$G,2,FALSE),0)</f>
        <v>0</v>
      </c>
      <c r="O3792" s="13">
        <f>IFERROR(VLOOKUP(A3792,[3]Sheet1!$A:$G,3,FALSE),0)</f>
        <v>0</v>
      </c>
      <c r="P3792" s="13">
        <f>IFERROR(VLOOKUP(A3792,[3]Sheet1!$A:$G,4,FALSE),0)</f>
        <v>0</v>
      </c>
      <c r="Q3792" s="13">
        <f>IFERROR(VLOOKUP(A3792,[3]Sheet1!$A:$G,5,FALSE),0)</f>
        <v>0</v>
      </c>
      <c r="R3792" s="13">
        <f>IFERROR(VLOOKUP(A3792,[3]Sheet1!$A:$H,6,FALSE),0)</f>
        <v>0</v>
      </c>
      <c r="S3792" s="13">
        <f>IFERROR(VLOOKUP(A3792,[3]Sheet1!$A:$I,7,FALSE),0)</f>
        <v>0</v>
      </c>
      <c r="T3792" s="13" t="str">
        <f t="shared" si="277"/>
        <v>Não</v>
      </c>
      <c r="U3792" s="13" t="str">
        <f t="shared" si="277"/>
        <v>Não</v>
      </c>
      <c r="V3792" s="13" t="str">
        <f t="shared" si="277"/>
        <v>Não</v>
      </c>
      <c r="W3792" s="13" t="str">
        <f t="shared" si="277"/>
        <v>Não</v>
      </c>
      <c r="X3792" s="13" t="str">
        <f t="shared" si="278"/>
        <v>Não</v>
      </c>
      <c r="Y3792" s="13" t="str">
        <f t="shared" si="278"/>
        <v>Não</v>
      </c>
    </row>
    <row r="3793" spans="1:25">
      <c r="A3793" s="10">
        <v>430705</v>
      </c>
      <c r="B3793" s="13">
        <f>IFERROR(VLOOKUP(A3793,[1]Monitoramento_Base_somente_Said!$A:$J,5,FALSE),0)</f>
        <v>0</v>
      </c>
      <c r="C3793" s="13">
        <f>IFERROR(VLOOKUP(A3793,[1]Monitoramento_Base_somente_Said!$A:$J,6,FALSE),0)</f>
        <v>0</v>
      </c>
      <c r="D3793" s="13">
        <f>IFERROR(VLOOKUP(A3793,[1]Monitoramento_Base_somente_Said!$A:$J,7,FALSE),0)</f>
        <v>0</v>
      </c>
      <c r="E3793" s="13">
        <f>IFERROR(VLOOKUP(A3793,[1]Monitoramento_Base_somente_Said!$A:$J,8,FALSE),0)</f>
        <v>0</v>
      </c>
      <c r="F3793" s="13">
        <f>IFERROR(VLOOKUP(A3793,[1]Monitoramento_Base_somente_Said!$A:$J,9,FALSE),0)</f>
        <v>0</v>
      </c>
      <c r="G3793" s="13">
        <f>IFERROR(VLOOKUP(A3793,[1]Monitoramento_Base_somente_Said!$A:$J,10,FALSE),0)</f>
        <v>0</v>
      </c>
      <c r="H3793" s="13">
        <f>IFERROR(VLOOKUP(A3793,[2]Sheet1!$A:$I,4,FALSE),0)</f>
        <v>0</v>
      </c>
      <c r="I3793" s="13">
        <f>IFERROR(VLOOKUP(A3793,[2]Sheet1!$A:$I,5,FALSE),0)</f>
        <v>0</v>
      </c>
      <c r="J3793" s="13">
        <f>IFERROR(VLOOKUP(A3793,[2]Sheet1!$A:$I,6,FALSE),0)</f>
        <v>0</v>
      </c>
      <c r="K3793" s="13">
        <f>IFERROR(VLOOKUP(A3793,[2]Sheet1!$A:$I,7,FALSE),0)</f>
        <v>0</v>
      </c>
      <c r="L3793" s="13">
        <f>IFERROR(VLOOKUP(A3793,[2]Sheet1!$A:$I,8,FALSE),0)</f>
        <v>0</v>
      </c>
      <c r="M3793" s="13">
        <f>IFERROR(VLOOKUP(A3793,[2]Sheet1!$A:$I,9,FALSE),0)</f>
        <v>0</v>
      </c>
      <c r="N3793" s="13">
        <f>IFERROR(VLOOKUP(A3793,[3]Sheet1!$A:$G,2,FALSE),0)</f>
        <v>0</v>
      </c>
      <c r="O3793" s="13">
        <f>IFERROR(VLOOKUP(A3793,[3]Sheet1!$A:$G,3,FALSE),0)</f>
        <v>0</v>
      </c>
      <c r="P3793" s="13">
        <f>IFERROR(VLOOKUP(A3793,[3]Sheet1!$A:$G,4,FALSE),0)</f>
        <v>0</v>
      </c>
      <c r="Q3793" s="13">
        <f>IFERROR(VLOOKUP(A3793,[3]Sheet1!$A:$G,5,FALSE),0)</f>
        <v>0</v>
      </c>
      <c r="R3793" s="13">
        <f>IFERROR(VLOOKUP(A3793,[3]Sheet1!$A:$H,6,FALSE),0)</f>
        <v>0</v>
      </c>
      <c r="S3793" s="13">
        <f>IFERROR(VLOOKUP(A3793,[3]Sheet1!$A:$I,7,FALSE),0)</f>
        <v>0</v>
      </c>
      <c r="T3793" s="13" t="str">
        <f t="shared" si="277"/>
        <v>Não</v>
      </c>
      <c r="U3793" s="13" t="str">
        <f t="shared" si="277"/>
        <v>Não</v>
      </c>
      <c r="V3793" s="13" t="str">
        <f t="shared" si="277"/>
        <v>Não</v>
      </c>
      <c r="W3793" s="13" t="str">
        <f t="shared" si="277"/>
        <v>Não</v>
      </c>
      <c r="X3793" s="13" t="str">
        <f t="shared" si="278"/>
        <v>Não</v>
      </c>
      <c r="Y3793" s="13" t="str">
        <f t="shared" si="278"/>
        <v>Não</v>
      </c>
    </row>
    <row r="3794" spans="1:25">
      <c r="A3794" s="10">
        <v>430720</v>
      </c>
      <c r="B3794" s="13">
        <f>IFERROR(VLOOKUP(A3794,[1]Monitoramento_Base_somente_Said!$A:$J,5,FALSE),0)</f>
        <v>0</v>
      </c>
      <c r="C3794" s="13">
        <f>IFERROR(VLOOKUP(A3794,[1]Monitoramento_Base_somente_Said!$A:$J,6,FALSE),0)</f>
        <v>0</v>
      </c>
      <c r="D3794" s="13">
        <f>IFERROR(VLOOKUP(A3794,[1]Monitoramento_Base_somente_Said!$A:$J,7,FALSE),0)</f>
        <v>0</v>
      </c>
      <c r="E3794" s="13">
        <f>IFERROR(VLOOKUP(A3794,[1]Monitoramento_Base_somente_Said!$A:$J,8,FALSE),0)</f>
        <v>0</v>
      </c>
      <c r="F3794" s="13">
        <f>IFERROR(VLOOKUP(A3794,[1]Monitoramento_Base_somente_Said!$A:$J,9,FALSE),0)</f>
        <v>0</v>
      </c>
      <c r="G3794" s="13">
        <f>IFERROR(VLOOKUP(A3794,[1]Monitoramento_Base_somente_Said!$A:$J,10,FALSE),0)</f>
        <v>0</v>
      </c>
      <c r="H3794" s="13">
        <f>IFERROR(VLOOKUP(A3794,[2]Sheet1!$A:$I,4,FALSE),0)</f>
        <v>0</v>
      </c>
      <c r="I3794" s="13">
        <f>IFERROR(VLOOKUP(A3794,[2]Sheet1!$A:$I,5,FALSE),0)</f>
        <v>0</v>
      </c>
      <c r="J3794" s="13">
        <f>IFERROR(VLOOKUP(A3794,[2]Sheet1!$A:$I,6,FALSE),0)</f>
        <v>0</v>
      </c>
      <c r="K3794" s="13">
        <f>IFERROR(VLOOKUP(A3794,[2]Sheet1!$A:$I,7,FALSE),0)</f>
        <v>0</v>
      </c>
      <c r="L3794" s="13">
        <f>IFERROR(VLOOKUP(A3794,[2]Sheet1!$A:$I,8,FALSE),0)</f>
        <v>0</v>
      </c>
      <c r="M3794" s="13">
        <f>IFERROR(VLOOKUP(A3794,[2]Sheet1!$A:$I,9,FALSE),0)</f>
        <v>0</v>
      </c>
      <c r="N3794" s="13">
        <f>IFERROR(VLOOKUP(A3794,[3]Sheet1!$A:$G,2,FALSE),0)</f>
        <v>327</v>
      </c>
      <c r="O3794" s="13">
        <f>IFERROR(VLOOKUP(A3794,[3]Sheet1!$A:$G,3,FALSE),0)</f>
        <v>39477</v>
      </c>
      <c r="P3794" s="13">
        <f>IFERROR(VLOOKUP(A3794,[3]Sheet1!$A:$G,4,FALSE),0)</f>
        <v>1522</v>
      </c>
      <c r="Q3794" s="13">
        <f>IFERROR(VLOOKUP(A3794,[3]Sheet1!$A:$G,5,FALSE),0)</f>
        <v>156301</v>
      </c>
      <c r="R3794" s="13">
        <f>IFERROR(VLOOKUP(A3794,[3]Sheet1!$A:$H,6,FALSE),0)</f>
        <v>758</v>
      </c>
      <c r="S3794" s="13">
        <f>IFERROR(VLOOKUP(A3794,[3]Sheet1!$A:$I,7,FALSE),0)</f>
        <v>20891</v>
      </c>
      <c r="T3794" s="13" t="str">
        <f t="shared" si="277"/>
        <v>Sim</v>
      </c>
      <c r="U3794" s="13" t="str">
        <f t="shared" si="277"/>
        <v>Sim</v>
      </c>
      <c r="V3794" s="13" t="str">
        <f t="shared" si="277"/>
        <v>Sim</v>
      </c>
      <c r="W3794" s="13" t="str">
        <f t="shared" si="277"/>
        <v>Sim</v>
      </c>
      <c r="X3794" s="13" t="str">
        <f t="shared" si="278"/>
        <v>Sim</v>
      </c>
      <c r="Y3794" s="13" t="str">
        <f t="shared" si="278"/>
        <v>Sim</v>
      </c>
    </row>
    <row r="3795" spans="1:25">
      <c r="A3795" s="10">
        <v>430730</v>
      </c>
      <c r="B3795" s="13">
        <f>IFERROR(VLOOKUP(A3795,[1]Monitoramento_Base_somente_Said!$A:$J,5,FALSE),0)</f>
        <v>0</v>
      </c>
      <c r="C3795" s="13">
        <f>IFERROR(VLOOKUP(A3795,[1]Monitoramento_Base_somente_Said!$A:$J,6,FALSE),0)</f>
        <v>0</v>
      </c>
      <c r="D3795" s="13">
        <f>IFERROR(VLOOKUP(A3795,[1]Monitoramento_Base_somente_Said!$A:$J,7,FALSE),0)</f>
        <v>0</v>
      </c>
      <c r="E3795" s="13">
        <f>IFERROR(VLOOKUP(A3795,[1]Monitoramento_Base_somente_Said!$A:$J,8,FALSE),0)</f>
        <v>0</v>
      </c>
      <c r="F3795" s="13">
        <f>IFERROR(VLOOKUP(A3795,[1]Monitoramento_Base_somente_Said!$A:$J,9,FALSE),0)</f>
        <v>0</v>
      </c>
      <c r="G3795" s="13">
        <f>IFERROR(VLOOKUP(A3795,[1]Monitoramento_Base_somente_Said!$A:$J,10,FALSE),0)</f>
        <v>0</v>
      </c>
      <c r="H3795" s="13">
        <f>IFERROR(VLOOKUP(A3795,[2]Sheet1!$A:$I,4,FALSE),0)</f>
        <v>0</v>
      </c>
      <c r="I3795" s="13">
        <f>IFERROR(VLOOKUP(A3795,[2]Sheet1!$A:$I,5,FALSE),0)</f>
        <v>0</v>
      </c>
      <c r="J3795" s="13">
        <f>IFERROR(VLOOKUP(A3795,[2]Sheet1!$A:$I,6,FALSE),0)</f>
        <v>0</v>
      </c>
      <c r="K3795" s="13">
        <f>IFERROR(VLOOKUP(A3795,[2]Sheet1!$A:$I,7,FALSE),0)</f>
        <v>0</v>
      </c>
      <c r="L3795" s="13">
        <f>IFERROR(VLOOKUP(A3795,[2]Sheet1!$A:$I,8,FALSE),0)</f>
        <v>0</v>
      </c>
      <c r="M3795" s="13">
        <f>IFERROR(VLOOKUP(A3795,[2]Sheet1!$A:$I,9,FALSE),0)</f>
        <v>0</v>
      </c>
      <c r="N3795" s="13">
        <f>IFERROR(VLOOKUP(A3795,[3]Sheet1!$A:$G,2,FALSE),0)</f>
        <v>0</v>
      </c>
      <c r="O3795" s="13">
        <f>IFERROR(VLOOKUP(A3795,[3]Sheet1!$A:$G,3,FALSE),0)</f>
        <v>0</v>
      </c>
      <c r="P3795" s="13">
        <f>IFERROR(VLOOKUP(A3795,[3]Sheet1!$A:$G,4,FALSE),0)</f>
        <v>39928</v>
      </c>
      <c r="Q3795" s="13">
        <f>IFERROR(VLOOKUP(A3795,[3]Sheet1!$A:$G,5,FALSE),0)</f>
        <v>2464903</v>
      </c>
      <c r="R3795" s="13">
        <f>IFERROR(VLOOKUP(A3795,[3]Sheet1!$A:$H,6,FALSE),0)</f>
        <v>34101</v>
      </c>
      <c r="S3795" s="13">
        <f>IFERROR(VLOOKUP(A3795,[3]Sheet1!$A:$I,7,FALSE),0)</f>
        <v>2193149</v>
      </c>
      <c r="T3795" s="13" t="str">
        <f t="shared" si="277"/>
        <v>Não</v>
      </c>
      <c r="U3795" s="13" t="str">
        <f t="shared" si="277"/>
        <v>Não</v>
      </c>
      <c r="V3795" s="13" t="str">
        <f t="shared" si="277"/>
        <v>Sim</v>
      </c>
      <c r="W3795" s="13" t="str">
        <f t="shared" si="277"/>
        <v>Sim</v>
      </c>
      <c r="X3795" s="13" t="str">
        <f t="shared" si="278"/>
        <v>Sim</v>
      </c>
      <c r="Y3795" s="13" t="str">
        <f t="shared" si="278"/>
        <v>Sim</v>
      </c>
    </row>
    <row r="3796" spans="1:25">
      <c r="A3796" s="10">
        <v>430740</v>
      </c>
      <c r="B3796" s="13">
        <f>IFERROR(VLOOKUP(A3796,[1]Monitoramento_Base_somente_Said!$A:$J,5,FALSE),0)</f>
        <v>0</v>
      </c>
      <c r="C3796" s="13">
        <f>IFERROR(VLOOKUP(A3796,[1]Monitoramento_Base_somente_Said!$A:$J,6,FALSE),0)</f>
        <v>0</v>
      </c>
      <c r="D3796" s="13">
        <f>IFERROR(VLOOKUP(A3796,[1]Monitoramento_Base_somente_Said!$A:$J,7,FALSE),0)</f>
        <v>0</v>
      </c>
      <c r="E3796" s="13">
        <f>IFERROR(VLOOKUP(A3796,[1]Monitoramento_Base_somente_Said!$A:$J,8,FALSE),0)</f>
        <v>0</v>
      </c>
      <c r="F3796" s="13">
        <f>IFERROR(VLOOKUP(A3796,[1]Monitoramento_Base_somente_Said!$A:$J,9,FALSE),0)</f>
        <v>0</v>
      </c>
      <c r="G3796" s="13">
        <f>IFERROR(VLOOKUP(A3796,[1]Monitoramento_Base_somente_Said!$A:$J,10,FALSE),0)</f>
        <v>0</v>
      </c>
      <c r="H3796" s="13">
        <f>IFERROR(VLOOKUP(A3796,[2]Sheet1!$A:$I,4,FALSE),0)</f>
        <v>0</v>
      </c>
      <c r="I3796" s="13">
        <f>IFERROR(VLOOKUP(A3796,[2]Sheet1!$A:$I,5,FALSE),0)</f>
        <v>0</v>
      </c>
      <c r="J3796" s="13">
        <f>IFERROR(VLOOKUP(A3796,[2]Sheet1!$A:$I,6,FALSE),0)</f>
        <v>0</v>
      </c>
      <c r="K3796" s="13">
        <f>IFERROR(VLOOKUP(A3796,[2]Sheet1!$A:$I,7,FALSE),0)</f>
        <v>0</v>
      </c>
      <c r="L3796" s="13">
        <f>IFERROR(VLOOKUP(A3796,[2]Sheet1!$A:$I,8,FALSE),0)</f>
        <v>0</v>
      </c>
      <c r="M3796" s="13">
        <f>IFERROR(VLOOKUP(A3796,[2]Sheet1!$A:$I,9,FALSE),0)</f>
        <v>0</v>
      </c>
      <c r="N3796" s="13">
        <f>IFERROR(VLOOKUP(A3796,[3]Sheet1!$A:$G,2,FALSE),0)</f>
        <v>0</v>
      </c>
      <c r="O3796" s="13">
        <f>IFERROR(VLOOKUP(A3796,[3]Sheet1!$A:$G,3,FALSE),0)</f>
        <v>1005737</v>
      </c>
      <c r="P3796" s="13">
        <f>IFERROR(VLOOKUP(A3796,[3]Sheet1!$A:$G,4,FALSE),0)</f>
        <v>0</v>
      </c>
      <c r="Q3796" s="13">
        <f>IFERROR(VLOOKUP(A3796,[3]Sheet1!$A:$G,5,FALSE),0)</f>
        <v>580683</v>
      </c>
      <c r="R3796" s="13">
        <f>IFERROR(VLOOKUP(A3796,[3]Sheet1!$A:$H,6,FALSE),0)</f>
        <v>0</v>
      </c>
      <c r="S3796" s="13">
        <f>IFERROR(VLOOKUP(A3796,[3]Sheet1!$A:$I,7,FALSE),0)</f>
        <v>227942</v>
      </c>
      <c r="T3796" s="13" t="str">
        <f t="shared" si="277"/>
        <v>Não</v>
      </c>
      <c r="U3796" s="13" t="str">
        <f t="shared" si="277"/>
        <v>Sim</v>
      </c>
      <c r="V3796" s="13" t="str">
        <f t="shared" si="277"/>
        <v>Não</v>
      </c>
      <c r="W3796" s="13" t="str">
        <f t="shared" si="277"/>
        <v>Sim</v>
      </c>
      <c r="X3796" s="13" t="str">
        <f t="shared" si="278"/>
        <v>Não</v>
      </c>
      <c r="Y3796" s="13" t="str">
        <f t="shared" si="278"/>
        <v>Sim</v>
      </c>
    </row>
    <row r="3797" spans="1:25">
      <c r="A3797" s="10">
        <v>430745</v>
      </c>
      <c r="B3797" s="13">
        <f>IFERROR(VLOOKUP(A3797,[1]Monitoramento_Base_somente_Said!$A:$J,5,FALSE),0)</f>
        <v>0</v>
      </c>
      <c r="C3797" s="13">
        <f>IFERROR(VLOOKUP(A3797,[1]Monitoramento_Base_somente_Said!$A:$J,6,FALSE),0)</f>
        <v>0</v>
      </c>
      <c r="D3797" s="13">
        <f>IFERROR(VLOOKUP(A3797,[1]Monitoramento_Base_somente_Said!$A:$J,7,FALSE),0)</f>
        <v>0</v>
      </c>
      <c r="E3797" s="13">
        <f>IFERROR(VLOOKUP(A3797,[1]Monitoramento_Base_somente_Said!$A:$J,8,FALSE),0)</f>
        <v>0</v>
      </c>
      <c r="F3797" s="13">
        <f>IFERROR(VLOOKUP(A3797,[1]Monitoramento_Base_somente_Said!$A:$J,9,FALSE),0)</f>
        <v>0</v>
      </c>
      <c r="G3797" s="13">
        <f>IFERROR(VLOOKUP(A3797,[1]Monitoramento_Base_somente_Said!$A:$J,10,FALSE),0)</f>
        <v>0</v>
      </c>
      <c r="H3797" s="13">
        <f>IFERROR(VLOOKUP(A3797,[2]Sheet1!$A:$I,4,FALSE),0)</f>
        <v>0</v>
      </c>
      <c r="I3797" s="13">
        <f>IFERROR(VLOOKUP(A3797,[2]Sheet1!$A:$I,5,FALSE),0)</f>
        <v>0</v>
      </c>
      <c r="J3797" s="13">
        <f>IFERROR(VLOOKUP(A3797,[2]Sheet1!$A:$I,6,FALSE),0)</f>
        <v>0</v>
      </c>
      <c r="K3797" s="13">
        <f>IFERROR(VLOOKUP(A3797,[2]Sheet1!$A:$I,7,FALSE),0)</f>
        <v>0</v>
      </c>
      <c r="L3797" s="13">
        <f>IFERROR(VLOOKUP(A3797,[2]Sheet1!$A:$I,8,FALSE),0)</f>
        <v>0</v>
      </c>
      <c r="M3797" s="13">
        <f>IFERROR(VLOOKUP(A3797,[2]Sheet1!$A:$I,9,FALSE),0)</f>
        <v>0</v>
      </c>
      <c r="N3797" s="13">
        <f>IFERROR(VLOOKUP(A3797,[3]Sheet1!$A:$G,2,FALSE),0)</f>
        <v>1616</v>
      </c>
      <c r="O3797" s="13">
        <f>IFERROR(VLOOKUP(A3797,[3]Sheet1!$A:$G,3,FALSE),0)</f>
        <v>76465</v>
      </c>
      <c r="P3797" s="13">
        <f>IFERROR(VLOOKUP(A3797,[3]Sheet1!$A:$G,4,FALSE),0)</f>
        <v>388</v>
      </c>
      <c r="Q3797" s="13">
        <f>IFERROR(VLOOKUP(A3797,[3]Sheet1!$A:$G,5,FALSE),0)</f>
        <v>72995</v>
      </c>
      <c r="R3797" s="13">
        <f>IFERROR(VLOOKUP(A3797,[3]Sheet1!$A:$H,6,FALSE),0)</f>
        <v>115</v>
      </c>
      <c r="S3797" s="13">
        <f>IFERROR(VLOOKUP(A3797,[3]Sheet1!$A:$I,7,FALSE),0)</f>
        <v>10924</v>
      </c>
      <c r="T3797" s="13" t="str">
        <f t="shared" si="277"/>
        <v>Sim</v>
      </c>
      <c r="U3797" s="13" t="str">
        <f t="shared" si="277"/>
        <v>Sim</v>
      </c>
      <c r="V3797" s="13" t="str">
        <f t="shared" si="277"/>
        <v>Sim</v>
      </c>
      <c r="W3797" s="13" t="str">
        <f t="shared" si="277"/>
        <v>Sim</v>
      </c>
      <c r="X3797" s="13" t="str">
        <f t="shared" si="278"/>
        <v>Sim</v>
      </c>
      <c r="Y3797" s="13" t="str">
        <f t="shared" si="278"/>
        <v>Sim</v>
      </c>
    </row>
    <row r="3798" spans="1:25">
      <c r="A3798" s="10">
        <v>430770</v>
      </c>
      <c r="B3798" s="13">
        <f>IFERROR(VLOOKUP(A3798,[1]Monitoramento_Base_somente_Said!$A:$J,5,FALSE),0)</f>
        <v>0</v>
      </c>
      <c r="C3798" s="13">
        <f>IFERROR(VLOOKUP(A3798,[1]Monitoramento_Base_somente_Said!$A:$J,6,FALSE),0)</f>
        <v>0</v>
      </c>
      <c r="D3798" s="13">
        <f>IFERROR(VLOOKUP(A3798,[1]Monitoramento_Base_somente_Said!$A:$J,7,FALSE),0)</f>
        <v>0</v>
      </c>
      <c r="E3798" s="13">
        <f>IFERROR(VLOOKUP(A3798,[1]Monitoramento_Base_somente_Said!$A:$J,8,FALSE),0)</f>
        <v>0</v>
      </c>
      <c r="F3798" s="13">
        <f>IFERROR(VLOOKUP(A3798,[1]Monitoramento_Base_somente_Said!$A:$J,9,FALSE),0)</f>
        <v>0</v>
      </c>
      <c r="G3798" s="13">
        <f>IFERROR(VLOOKUP(A3798,[1]Monitoramento_Base_somente_Said!$A:$J,10,FALSE),0)</f>
        <v>0</v>
      </c>
      <c r="H3798" s="13">
        <f>IFERROR(VLOOKUP(A3798,[2]Sheet1!$A:$I,4,FALSE),0)</f>
        <v>0</v>
      </c>
      <c r="I3798" s="13">
        <f>IFERROR(VLOOKUP(A3798,[2]Sheet1!$A:$I,5,FALSE),0)</f>
        <v>0</v>
      </c>
      <c r="J3798" s="13">
        <f>IFERROR(VLOOKUP(A3798,[2]Sheet1!$A:$I,6,FALSE),0)</f>
        <v>0</v>
      </c>
      <c r="K3798" s="13">
        <f>IFERROR(VLOOKUP(A3798,[2]Sheet1!$A:$I,7,FALSE),0)</f>
        <v>0</v>
      </c>
      <c r="L3798" s="13">
        <f>IFERROR(VLOOKUP(A3798,[2]Sheet1!$A:$I,8,FALSE),0)</f>
        <v>0</v>
      </c>
      <c r="M3798" s="13">
        <f>IFERROR(VLOOKUP(A3798,[2]Sheet1!$A:$I,9,FALSE),0)</f>
        <v>0</v>
      </c>
      <c r="N3798" s="13">
        <f>IFERROR(VLOOKUP(A3798,[3]Sheet1!$A:$G,2,FALSE),0)</f>
        <v>884748</v>
      </c>
      <c r="O3798" s="13">
        <f>IFERROR(VLOOKUP(A3798,[3]Sheet1!$A:$G,3,FALSE),0)</f>
        <v>77731781</v>
      </c>
      <c r="P3798" s="13">
        <f>IFERROR(VLOOKUP(A3798,[3]Sheet1!$A:$G,4,FALSE),0)</f>
        <v>791004</v>
      </c>
      <c r="Q3798" s="13">
        <f>IFERROR(VLOOKUP(A3798,[3]Sheet1!$A:$G,5,FALSE),0)</f>
        <v>63265424</v>
      </c>
      <c r="R3798" s="13">
        <f>IFERROR(VLOOKUP(A3798,[3]Sheet1!$A:$H,6,FALSE),0)</f>
        <v>338721</v>
      </c>
      <c r="S3798" s="13">
        <f>IFERROR(VLOOKUP(A3798,[3]Sheet1!$A:$I,7,FALSE),0)</f>
        <v>28030429</v>
      </c>
      <c r="T3798" s="13" t="str">
        <f t="shared" si="277"/>
        <v>Sim</v>
      </c>
      <c r="U3798" s="13" t="str">
        <f t="shared" si="277"/>
        <v>Sim</v>
      </c>
      <c r="V3798" s="13" t="str">
        <f t="shared" si="277"/>
        <v>Sim</v>
      </c>
      <c r="W3798" s="13" t="str">
        <f t="shared" si="277"/>
        <v>Sim</v>
      </c>
      <c r="X3798" s="13" t="str">
        <f t="shared" si="278"/>
        <v>Sim</v>
      </c>
      <c r="Y3798" s="13" t="str">
        <f t="shared" si="278"/>
        <v>Sim</v>
      </c>
    </row>
    <row r="3799" spans="1:25">
      <c r="A3799" s="10">
        <v>430781</v>
      </c>
      <c r="B3799" s="13">
        <f>IFERROR(VLOOKUP(A3799,[1]Monitoramento_Base_somente_Said!$A:$J,5,FALSE),0)</f>
        <v>0</v>
      </c>
      <c r="C3799" s="13">
        <f>IFERROR(VLOOKUP(A3799,[1]Monitoramento_Base_somente_Said!$A:$J,6,FALSE),0)</f>
        <v>0</v>
      </c>
      <c r="D3799" s="13">
        <f>IFERROR(VLOOKUP(A3799,[1]Monitoramento_Base_somente_Said!$A:$J,7,FALSE),0)</f>
        <v>0</v>
      </c>
      <c r="E3799" s="13">
        <f>IFERROR(VLOOKUP(A3799,[1]Monitoramento_Base_somente_Said!$A:$J,8,FALSE),0)</f>
        <v>0</v>
      </c>
      <c r="F3799" s="13">
        <f>IFERROR(VLOOKUP(A3799,[1]Monitoramento_Base_somente_Said!$A:$J,9,FALSE),0)</f>
        <v>0</v>
      </c>
      <c r="G3799" s="13">
        <f>IFERROR(VLOOKUP(A3799,[1]Monitoramento_Base_somente_Said!$A:$J,10,FALSE),0)</f>
        <v>0</v>
      </c>
      <c r="H3799" s="13">
        <f>IFERROR(VLOOKUP(A3799,[2]Sheet1!$A:$I,4,FALSE),0)</f>
        <v>0</v>
      </c>
      <c r="I3799" s="13">
        <f>IFERROR(VLOOKUP(A3799,[2]Sheet1!$A:$I,5,FALSE),0)</f>
        <v>0</v>
      </c>
      <c r="J3799" s="13">
        <f>IFERROR(VLOOKUP(A3799,[2]Sheet1!$A:$I,6,FALSE),0)</f>
        <v>0</v>
      </c>
      <c r="K3799" s="13">
        <f>IFERROR(VLOOKUP(A3799,[2]Sheet1!$A:$I,7,FALSE),0)</f>
        <v>0</v>
      </c>
      <c r="L3799" s="13">
        <f>IFERROR(VLOOKUP(A3799,[2]Sheet1!$A:$I,8,FALSE),0)</f>
        <v>0</v>
      </c>
      <c r="M3799" s="13">
        <f>IFERROR(VLOOKUP(A3799,[2]Sheet1!$A:$I,9,FALSE),0)</f>
        <v>0</v>
      </c>
      <c r="N3799" s="13">
        <f>IFERROR(VLOOKUP(A3799,[3]Sheet1!$A:$G,2,FALSE),0)</f>
        <v>26602</v>
      </c>
      <c r="O3799" s="13">
        <f>IFERROR(VLOOKUP(A3799,[3]Sheet1!$A:$G,3,FALSE),0)</f>
        <v>20695361</v>
      </c>
      <c r="P3799" s="13">
        <f>IFERROR(VLOOKUP(A3799,[3]Sheet1!$A:$G,4,FALSE),0)</f>
        <v>42657</v>
      </c>
      <c r="Q3799" s="13">
        <f>IFERROR(VLOOKUP(A3799,[3]Sheet1!$A:$G,5,FALSE),0)</f>
        <v>16935647</v>
      </c>
      <c r="R3799" s="13">
        <f>IFERROR(VLOOKUP(A3799,[3]Sheet1!$A:$H,6,FALSE),0)</f>
        <v>4070</v>
      </c>
      <c r="S3799" s="13">
        <f>IFERROR(VLOOKUP(A3799,[3]Sheet1!$A:$I,7,FALSE),0)</f>
        <v>5489231</v>
      </c>
      <c r="T3799" s="13" t="str">
        <f t="shared" si="277"/>
        <v>Sim</v>
      </c>
      <c r="U3799" s="13" t="str">
        <f t="shared" si="277"/>
        <v>Sim</v>
      </c>
      <c r="V3799" s="13" t="str">
        <f t="shared" si="277"/>
        <v>Sim</v>
      </c>
      <c r="W3799" s="13" t="str">
        <f t="shared" si="277"/>
        <v>Sim</v>
      </c>
      <c r="X3799" s="13" t="str">
        <f t="shared" si="278"/>
        <v>Sim</v>
      </c>
      <c r="Y3799" s="13" t="str">
        <f t="shared" si="278"/>
        <v>Sim</v>
      </c>
    </row>
    <row r="3800" spans="1:25">
      <c r="A3800" s="10">
        <v>430783</v>
      </c>
      <c r="B3800" s="13">
        <f>IFERROR(VLOOKUP(A3800,[1]Monitoramento_Base_somente_Said!$A:$J,5,FALSE),0)</f>
        <v>0</v>
      </c>
      <c r="C3800" s="13">
        <f>IFERROR(VLOOKUP(A3800,[1]Monitoramento_Base_somente_Said!$A:$J,6,FALSE),0)</f>
        <v>0</v>
      </c>
      <c r="D3800" s="13">
        <f>IFERROR(VLOOKUP(A3800,[1]Monitoramento_Base_somente_Said!$A:$J,7,FALSE),0)</f>
        <v>0</v>
      </c>
      <c r="E3800" s="13">
        <f>IFERROR(VLOOKUP(A3800,[1]Monitoramento_Base_somente_Said!$A:$J,8,FALSE),0)</f>
        <v>0</v>
      </c>
      <c r="F3800" s="13">
        <f>IFERROR(VLOOKUP(A3800,[1]Monitoramento_Base_somente_Said!$A:$J,9,FALSE),0)</f>
        <v>0</v>
      </c>
      <c r="G3800" s="13">
        <f>IFERROR(VLOOKUP(A3800,[1]Monitoramento_Base_somente_Said!$A:$J,10,FALSE),0)</f>
        <v>0</v>
      </c>
      <c r="H3800" s="13">
        <f>IFERROR(VLOOKUP(A3800,[2]Sheet1!$A:$I,4,FALSE),0)</f>
        <v>0</v>
      </c>
      <c r="I3800" s="13">
        <f>IFERROR(VLOOKUP(A3800,[2]Sheet1!$A:$I,5,FALSE),0)</f>
        <v>0</v>
      </c>
      <c r="J3800" s="13">
        <f>IFERROR(VLOOKUP(A3800,[2]Sheet1!$A:$I,6,FALSE),0)</f>
        <v>0</v>
      </c>
      <c r="K3800" s="13">
        <f>IFERROR(VLOOKUP(A3800,[2]Sheet1!$A:$I,7,FALSE),0)</f>
        <v>0</v>
      </c>
      <c r="L3800" s="13">
        <f>IFERROR(VLOOKUP(A3800,[2]Sheet1!$A:$I,8,FALSE),0)</f>
        <v>0</v>
      </c>
      <c r="M3800" s="13">
        <f>IFERROR(VLOOKUP(A3800,[2]Sheet1!$A:$I,9,FALSE),0)</f>
        <v>0</v>
      </c>
      <c r="N3800" s="13">
        <f>IFERROR(VLOOKUP(A3800,[3]Sheet1!$A:$G,2,FALSE),0)</f>
        <v>14709</v>
      </c>
      <c r="O3800" s="13">
        <f>IFERROR(VLOOKUP(A3800,[3]Sheet1!$A:$G,3,FALSE),0)</f>
        <v>6689187</v>
      </c>
      <c r="P3800" s="13">
        <f>IFERROR(VLOOKUP(A3800,[3]Sheet1!$A:$G,4,FALSE),0)</f>
        <v>8841</v>
      </c>
      <c r="Q3800" s="13">
        <f>IFERROR(VLOOKUP(A3800,[3]Sheet1!$A:$G,5,FALSE),0)</f>
        <v>5551428</v>
      </c>
      <c r="R3800" s="13">
        <f>IFERROR(VLOOKUP(A3800,[3]Sheet1!$A:$H,6,FALSE),0)</f>
        <v>6620</v>
      </c>
      <c r="S3800" s="13">
        <f>IFERROR(VLOOKUP(A3800,[3]Sheet1!$A:$I,7,FALSE),0)</f>
        <v>2359067</v>
      </c>
      <c r="T3800" s="13" t="str">
        <f t="shared" si="277"/>
        <v>Sim</v>
      </c>
      <c r="U3800" s="13" t="str">
        <f t="shared" si="277"/>
        <v>Sim</v>
      </c>
      <c r="V3800" s="13" t="str">
        <f t="shared" si="277"/>
        <v>Sim</v>
      </c>
      <c r="W3800" s="13" t="str">
        <f t="shared" si="277"/>
        <v>Sim</v>
      </c>
      <c r="X3800" s="13" t="str">
        <f t="shared" si="278"/>
        <v>Sim</v>
      </c>
      <c r="Y3800" s="13" t="str">
        <f t="shared" si="278"/>
        <v>Sim</v>
      </c>
    </row>
    <row r="3801" spans="1:25">
      <c r="A3801" s="10">
        <v>430800</v>
      </c>
      <c r="B3801" s="13">
        <f>IFERROR(VLOOKUP(A3801,[1]Monitoramento_Base_somente_Said!$A:$J,5,FALSE),0)</f>
        <v>0</v>
      </c>
      <c r="C3801" s="13">
        <f>IFERROR(VLOOKUP(A3801,[1]Monitoramento_Base_somente_Said!$A:$J,6,FALSE),0)</f>
        <v>0</v>
      </c>
      <c r="D3801" s="13">
        <f>IFERROR(VLOOKUP(A3801,[1]Monitoramento_Base_somente_Said!$A:$J,7,FALSE),0)</f>
        <v>0</v>
      </c>
      <c r="E3801" s="13">
        <f>IFERROR(VLOOKUP(A3801,[1]Monitoramento_Base_somente_Said!$A:$J,8,FALSE),0)</f>
        <v>0</v>
      </c>
      <c r="F3801" s="13">
        <f>IFERROR(VLOOKUP(A3801,[1]Monitoramento_Base_somente_Said!$A:$J,9,FALSE),0)</f>
        <v>0</v>
      </c>
      <c r="G3801" s="13">
        <f>IFERROR(VLOOKUP(A3801,[1]Monitoramento_Base_somente_Said!$A:$J,10,FALSE),0)</f>
        <v>0</v>
      </c>
      <c r="H3801" s="13">
        <f>IFERROR(VLOOKUP(A3801,[2]Sheet1!$A:$I,4,FALSE),0)</f>
        <v>0</v>
      </c>
      <c r="I3801" s="13">
        <f>IFERROR(VLOOKUP(A3801,[2]Sheet1!$A:$I,5,FALSE),0)</f>
        <v>0</v>
      </c>
      <c r="J3801" s="13">
        <f>IFERROR(VLOOKUP(A3801,[2]Sheet1!$A:$I,6,FALSE),0)</f>
        <v>0</v>
      </c>
      <c r="K3801" s="13">
        <f>IFERROR(VLOOKUP(A3801,[2]Sheet1!$A:$I,7,FALSE),0)</f>
        <v>0</v>
      </c>
      <c r="L3801" s="13">
        <f>IFERROR(VLOOKUP(A3801,[2]Sheet1!$A:$I,8,FALSE),0)</f>
        <v>0</v>
      </c>
      <c r="M3801" s="13">
        <f>IFERROR(VLOOKUP(A3801,[2]Sheet1!$A:$I,9,FALSE),0)</f>
        <v>0</v>
      </c>
      <c r="N3801" s="13">
        <f>IFERROR(VLOOKUP(A3801,[3]Sheet1!$A:$G,2,FALSE),0)</f>
        <v>5253</v>
      </c>
      <c r="O3801" s="13">
        <f>IFERROR(VLOOKUP(A3801,[3]Sheet1!$A:$G,3,FALSE),0)</f>
        <v>588990</v>
      </c>
      <c r="P3801" s="13">
        <f>IFERROR(VLOOKUP(A3801,[3]Sheet1!$A:$G,4,FALSE),0)</f>
        <v>3786</v>
      </c>
      <c r="Q3801" s="13">
        <f>IFERROR(VLOOKUP(A3801,[3]Sheet1!$A:$G,5,FALSE),0)</f>
        <v>494270</v>
      </c>
      <c r="R3801" s="13">
        <f>IFERROR(VLOOKUP(A3801,[3]Sheet1!$A:$H,6,FALSE),0)</f>
        <v>7440</v>
      </c>
      <c r="S3801" s="13">
        <f>IFERROR(VLOOKUP(A3801,[3]Sheet1!$A:$I,7,FALSE),0)</f>
        <v>421975</v>
      </c>
      <c r="T3801" s="13" t="str">
        <f t="shared" si="277"/>
        <v>Sim</v>
      </c>
      <c r="U3801" s="13" t="str">
        <f t="shared" si="277"/>
        <v>Sim</v>
      </c>
      <c r="V3801" s="13" t="str">
        <f t="shared" si="277"/>
        <v>Sim</v>
      </c>
      <c r="W3801" s="13" t="str">
        <f t="shared" si="277"/>
        <v>Sim</v>
      </c>
      <c r="X3801" s="13" t="str">
        <f t="shared" si="278"/>
        <v>Sim</v>
      </c>
      <c r="Y3801" s="13" t="str">
        <f t="shared" si="278"/>
        <v>Sim</v>
      </c>
    </row>
    <row r="3802" spans="1:25">
      <c r="A3802" s="10">
        <v>430805</v>
      </c>
      <c r="B3802" s="13">
        <f>IFERROR(VLOOKUP(A3802,[1]Monitoramento_Base_somente_Said!$A:$J,5,FALSE),0)</f>
        <v>0</v>
      </c>
      <c r="C3802" s="13">
        <f>IFERROR(VLOOKUP(A3802,[1]Monitoramento_Base_somente_Said!$A:$J,6,FALSE),0)</f>
        <v>0</v>
      </c>
      <c r="D3802" s="13">
        <f>IFERROR(VLOOKUP(A3802,[1]Monitoramento_Base_somente_Said!$A:$J,7,FALSE),0)</f>
        <v>0</v>
      </c>
      <c r="E3802" s="13">
        <f>IFERROR(VLOOKUP(A3802,[1]Monitoramento_Base_somente_Said!$A:$J,8,FALSE),0)</f>
        <v>0</v>
      </c>
      <c r="F3802" s="13">
        <f>IFERROR(VLOOKUP(A3802,[1]Monitoramento_Base_somente_Said!$A:$J,9,FALSE),0)</f>
        <v>0</v>
      </c>
      <c r="G3802" s="13">
        <f>IFERROR(VLOOKUP(A3802,[1]Monitoramento_Base_somente_Said!$A:$J,10,FALSE),0)</f>
        <v>0</v>
      </c>
      <c r="H3802" s="13">
        <f>IFERROR(VLOOKUP(A3802,[2]Sheet1!$A:$I,4,FALSE),0)</f>
        <v>0</v>
      </c>
      <c r="I3802" s="13">
        <f>IFERROR(VLOOKUP(A3802,[2]Sheet1!$A:$I,5,FALSE),0)</f>
        <v>0</v>
      </c>
      <c r="J3802" s="13">
        <f>IFERROR(VLOOKUP(A3802,[2]Sheet1!$A:$I,6,FALSE),0)</f>
        <v>0</v>
      </c>
      <c r="K3802" s="13">
        <f>IFERROR(VLOOKUP(A3802,[2]Sheet1!$A:$I,7,FALSE),0)</f>
        <v>0</v>
      </c>
      <c r="L3802" s="13">
        <f>IFERROR(VLOOKUP(A3802,[2]Sheet1!$A:$I,8,FALSE),0)</f>
        <v>0</v>
      </c>
      <c r="M3802" s="13">
        <f>IFERROR(VLOOKUP(A3802,[2]Sheet1!$A:$I,9,FALSE),0)</f>
        <v>0</v>
      </c>
      <c r="N3802" s="13">
        <f>IFERROR(VLOOKUP(A3802,[3]Sheet1!$A:$G,2,FALSE),0)</f>
        <v>0</v>
      </c>
      <c r="O3802" s="13">
        <f>IFERROR(VLOOKUP(A3802,[3]Sheet1!$A:$G,3,FALSE),0)</f>
        <v>0</v>
      </c>
      <c r="P3802" s="13">
        <f>IFERROR(VLOOKUP(A3802,[3]Sheet1!$A:$G,4,FALSE),0)</f>
        <v>0</v>
      </c>
      <c r="Q3802" s="13">
        <f>IFERROR(VLOOKUP(A3802,[3]Sheet1!$A:$G,5,FALSE),0)</f>
        <v>0</v>
      </c>
      <c r="R3802" s="13">
        <f>IFERROR(VLOOKUP(A3802,[3]Sheet1!$A:$H,6,FALSE),0)</f>
        <v>0</v>
      </c>
      <c r="S3802" s="13">
        <f>IFERROR(VLOOKUP(A3802,[3]Sheet1!$A:$I,7,FALSE),0)</f>
        <v>0</v>
      </c>
      <c r="T3802" s="13" t="str">
        <f t="shared" si="277"/>
        <v>Não</v>
      </c>
      <c r="U3802" s="13" t="str">
        <f t="shared" si="277"/>
        <v>Não</v>
      </c>
      <c r="V3802" s="13" t="str">
        <f t="shared" si="277"/>
        <v>Não</v>
      </c>
      <c r="W3802" s="13" t="str">
        <f t="shared" si="277"/>
        <v>Não</v>
      </c>
      <c r="X3802" s="13" t="str">
        <f t="shared" si="278"/>
        <v>Não</v>
      </c>
      <c r="Y3802" s="13" t="str">
        <f t="shared" si="278"/>
        <v>Não</v>
      </c>
    </row>
    <row r="3803" spans="1:25">
      <c r="A3803" s="10">
        <v>430807</v>
      </c>
      <c r="B3803" s="13">
        <f>IFERROR(VLOOKUP(A3803,[1]Monitoramento_Base_somente_Said!$A:$J,5,FALSE),0)</f>
        <v>0</v>
      </c>
      <c r="C3803" s="13">
        <f>IFERROR(VLOOKUP(A3803,[1]Monitoramento_Base_somente_Said!$A:$J,6,FALSE),0)</f>
        <v>0</v>
      </c>
      <c r="D3803" s="13">
        <f>IFERROR(VLOOKUP(A3803,[1]Monitoramento_Base_somente_Said!$A:$J,7,FALSE),0)</f>
        <v>0</v>
      </c>
      <c r="E3803" s="13">
        <f>IFERROR(VLOOKUP(A3803,[1]Monitoramento_Base_somente_Said!$A:$J,8,FALSE),0)</f>
        <v>0</v>
      </c>
      <c r="F3803" s="13">
        <f>IFERROR(VLOOKUP(A3803,[1]Monitoramento_Base_somente_Said!$A:$J,9,FALSE),0)</f>
        <v>0</v>
      </c>
      <c r="G3803" s="13">
        <f>IFERROR(VLOOKUP(A3803,[1]Monitoramento_Base_somente_Said!$A:$J,10,FALSE),0)</f>
        <v>0</v>
      </c>
      <c r="H3803" s="13">
        <f>IFERROR(VLOOKUP(A3803,[2]Sheet1!$A:$I,4,FALSE),0)</f>
        <v>0</v>
      </c>
      <c r="I3803" s="13">
        <f>IFERROR(VLOOKUP(A3803,[2]Sheet1!$A:$I,5,FALSE),0)</f>
        <v>0</v>
      </c>
      <c r="J3803" s="13">
        <f>IFERROR(VLOOKUP(A3803,[2]Sheet1!$A:$I,6,FALSE),0)</f>
        <v>0</v>
      </c>
      <c r="K3803" s="13">
        <f>IFERROR(VLOOKUP(A3803,[2]Sheet1!$A:$I,7,FALSE),0)</f>
        <v>0</v>
      </c>
      <c r="L3803" s="13">
        <f>IFERROR(VLOOKUP(A3803,[2]Sheet1!$A:$I,8,FALSE),0)</f>
        <v>0</v>
      </c>
      <c r="M3803" s="13">
        <f>IFERROR(VLOOKUP(A3803,[2]Sheet1!$A:$I,9,FALSE),0)</f>
        <v>0</v>
      </c>
      <c r="N3803" s="13">
        <f>IFERROR(VLOOKUP(A3803,[3]Sheet1!$A:$G,2,FALSE),0)</f>
        <v>0</v>
      </c>
      <c r="O3803" s="13">
        <f>IFERROR(VLOOKUP(A3803,[3]Sheet1!$A:$G,3,FALSE),0)</f>
        <v>683766</v>
      </c>
      <c r="P3803" s="13">
        <f>IFERROR(VLOOKUP(A3803,[3]Sheet1!$A:$G,4,FALSE),0)</f>
        <v>0</v>
      </c>
      <c r="Q3803" s="13">
        <f>IFERROR(VLOOKUP(A3803,[3]Sheet1!$A:$G,5,FALSE),0)</f>
        <v>0</v>
      </c>
      <c r="R3803" s="13">
        <f>IFERROR(VLOOKUP(A3803,[3]Sheet1!$A:$H,6,FALSE),0)</f>
        <v>0</v>
      </c>
      <c r="S3803" s="13">
        <f>IFERROR(VLOOKUP(A3803,[3]Sheet1!$A:$I,7,FALSE),0)</f>
        <v>0</v>
      </c>
      <c r="T3803" s="13" t="str">
        <f t="shared" si="277"/>
        <v>Não</v>
      </c>
      <c r="U3803" s="13" t="str">
        <f t="shared" si="277"/>
        <v>Sim</v>
      </c>
      <c r="V3803" s="13" t="str">
        <f t="shared" si="277"/>
        <v>Não</v>
      </c>
      <c r="W3803" s="13" t="str">
        <f t="shared" si="277"/>
        <v>Não</v>
      </c>
      <c r="X3803" s="13" t="str">
        <f t="shared" si="278"/>
        <v>Não</v>
      </c>
      <c r="Y3803" s="13" t="str">
        <f t="shared" si="278"/>
        <v>Não</v>
      </c>
    </row>
    <row r="3804" spans="1:25">
      <c r="A3804" s="10">
        <v>430825</v>
      </c>
      <c r="B3804" s="13">
        <f>IFERROR(VLOOKUP(A3804,[1]Monitoramento_Base_somente_Said!$A:$J,5,FALSE),0)</f>
        <v>0</v>
      </c>
      <c r="C3804" s="13">
        <f>IFERROR(VLOOKUP(A3804,[1]Monitoramento_Base_somente_Said!$A:$J,6,FALSE),0)</f>
        <v>0</v>
      </c>
      <c r="D3804" s="13">
        <f>IFERROR(VLOOKUP(A3804,[1]Monitoramento_Base_somente_Said!$A:$J,7,FALSE),0)</f>
        <v>0</v>
      </c>
      <c r="E3804" s="13">
        <f>IFERROR(VLOOKUP(A3804,[1]Monitoramento_Base_somente_Said!$A:$J,8,FALSE),0)</f>
        <v>0</v>
      </c>
      <c r="F3804" s="13">
        <f>IFERROR(VLOOKUP(A3804,[1]Monitoramento_Base_somente_Said!$A:$J,9,FALSE),0)</f>
        <v>0</v>
      </c>
      <c r="G3804" s="13">
        <f>IFERROR(VLOOKUP(A3804,[1]Monitoramento_Base_somente_Said!$A:$J,10,FALSE),0)</f>
        <v>0</v>
      </c>
      <c r="H3804" s="13">
        <f>IFERROR(VLOOKUP(A3804,[2]Sheet1!$A:$I,4,FALSE),0)</f>
        <v>0</v>
      </c>
      <c r="I3804" s="13">
        <f>IFERROR(VLOOKUP(A3804,[2]Sheet1!$A:$I,5,FALSE),0)</f>
        <v>0</v>
      </c>
      <c r="J3804" s="13">
        <f>IFERROR(VLOOKUP(A3804,[2]Sheet1!$A:$I,6,FALSE),0)</f>
        <v>0</v>
      </c>
      <c r="K3804" s="13">
        <f>IFERROR(VLOOKUP(A3804,[2]Sheet1!$A:$I,7,FALSE),0)</f>
        <v>0</v>
      </c>
      <c r="L3804" s="13">
        <f>IFERROR(VLOOKUP(A3804,[2]Sheet1!$A:$I,8,FALSE),0)</f>
        <v>0</v>
      </c>
      <c r="M3804" s="13">
        <f>IFERROR(VLOOKUP(A3804,[2]Sheet1!$A:$I,9,FALSE),0)</f>
        <v>0</v>
      </c>
      <c r="N3804" s="13">
        <f>IFERROR(VLOOKUP(A3804,[3]Sheet1!$A:$G,2,FALSE),0)</f>
        <v>0</v>
      </c>
      <c r="O3804" s="13">
        <f>IFERROR(VLOOKUP(A3804,[3]Sheet1!$A:$G,3,FALSE),0)</f>
        <v>0</v>
      </c>
      <c r="P3804" s="13">
        <f>IFERROR(VLOOKUP(A3804,[3]Sheet1!$A:$G,4,FALSE),0)</f>
        <v>0</v>
      </c>
      <c r="Q3804" s="13">
        <f>IFERROR(VLOOKUP(A3804,[3]Sheet1!$A:$G,5,FALSE),0)</f>
        <v>0</v>
      </c>
      <c r="R3804" s="13">
        <f>IFERROR(VLOOKUP(A3804,[3]Sheet1!$A:$H,6,FALSE),0)</f>
        <v>0</v>
      </c>
      <c r="S3804" s="13">
        <f>IFERROR(VLOOKUP(A3804,[3]Sheet1!$A:$I,7,FALSE),0)</f>
        <v>0</v>
      </c>
      <c r="T3804" s="13" t="str">
        <f t="shared" si="277"/>
        <v>Não</v>
      </c>
      <c r="U3804" s="13" t="str">
        <f t="shared" si="277"/>
        <v>Não</v>
      </c>
      <c r="V3804" s="13" t="str">
        <f t="shared" si="277"/>
        <v>Não</v>
      </c>
      <c r="W3804" s="13" t="str">
        <f t="shared" si="277"/>
        <v>Não</v>
      </c>
      <c r="X3804" s="13" t="str">
        <f t="shared" si="278"/>
        <v>Não</v>
      </c>
      <c r="Y3804" s="13" t="str">
        <f t="shared" si="278"/>
        <v>Não</v>
      </c>
    </row>
    <row r="3805" spans="1:25">
      <c r="A3805" s="28">
        <v>430830</v>
      </c>
      <c r="B3805" s="13">
        <f>IFERROR(VLOOKUP(A3805,[1]Monitoramento_Base_somente_Said!$A:$J,5,FALSE),0)</f>
        <v>0</v>
      </c>
      <c r="C3805" s="13">
        <f>IFERROR(VLOOKUP(A3805,[1]Monitoramento_Base_somente_Said!$A:$J,6,FALSE),0)</f>
        <v>0</v>
      </c>
      <c r="D3805" s="13">
        <f>IFERROR(VLOOKUP(A3805,[1]Monitoramento_Base_somente_Said!$A:$J,7,FALSE),0)</f>
        <v>0</v>
      </c>
      <c r="E3805" s="13">
        <f>IFERROR(VLOOKUP(A3805,[1]Monitoramento_Base_somente_Said!$A:$J,8,FALSE),0)</f>
        <v>0</v>
      </c>
      <c r="F3805" s="13">
        <f>IFERROR(VLOOKUP(A3805,[1]Monitoramento_Base_somente_Said!$A:$J,9,FALSE),0)</f>
        <v>0</v>
      </c>
      <c r="G3805" s="13">
        <f>IFERROR(VLOOKUP(A3805,[1]Monitoramento_Base_somente_Said!$A:$J,10,FALSE),0)</f>
        <v>0</v>
      </c>
      <c r="H3805" s="13">
        <f>IFERROR(VLOOKUP(A3805,[2]Sheet1!$A:$I,4,FALSE),0)</f>
        <v>0</v>
      </c>
      <c r="I3805" s="13">
        <f>IFERROR(VLOOKUP(A3805,[2]Sheet1!$A:$I,5,FALSE),0)</f>
        <v>0</v>
      </c>
      <c r="J3805" s="13">
        <f>IFERROR(VLOOKUP(A3805,[2]Sheet1!$A:$I,6,FALSE),0)</f>
        <v>0</v>
      </c>
      <c r="K3805" s="13">
        <f>IFERROR(VLOOKUP(A3805,[2]Sheet1!$A:$I,7,FALSE),0)</f>
        <v>0</v>
      </c>
      <c r="L3805" s="13">
        <f>IFERROR(VLOOKUP(A3805,[2]Sheet1!$A:$I,8,FALSE),0)</f>
        <v>0</v>
      </c>
      <c r="M3805" s="13">
        <f>IFERROR(VLOOKUP(A3805,[2]Sheet1!$A:$I,9,FALSE),0)</f>
        <v>0</v>
      </c>
      <c r="N3805" s="13">
        <f>IFERROR(VLOOKUP(A3805,[3]Sheet1!$A:$G,2,FALSE),0)</f>
        <v>12065</v>
      </c>
      <c r="O3805" s="13">
        <f>IFERROR(VLOOKUP(A3805,[3]Sheet1!$A:$G,3,FALSE),0)</f>
        <v>6591033</v>
      </c>
      <c r="P3805" s="13">
        <f>IFERROR(VLOOKUP(A3805,[3]Sheet1!$A:$G,4,FALSE),0)</f>
        <v>38274</v>
      </c>
      <c r="Q3805" s="13">
        <f>IFERROR(VLOOKUP(A3805,[3]Sheet1!$A:$G,5,FALSE),0)</f>
        <v>12089150</v>
      </c>
      <c r="R3805" s="13">
        <f>IFERROR(VLOOKUP(A3805,[3]Sheet1!$A:$H,6,FALSE),0)</f>
        <v>2025</v>
      </c>
      <c r="S3805" s="13">
        <f>IFERROR(VLOOKUP(A3805,[3]Sheet1!$A:$I,7,FALSE),0)</f>
        <v>4920569</v>
      </c>
      <c r="T3805" s="13" t="str">
        <f t="shared" si="277"/>
        <v>Sim</v>
      </c>
      <c r="U3805" s="13" t="str">
        <f t="shared" si="277"/>
        <v>Sim</v>
      </c>
      <c r="V3805" s="13" t="str">
        <f t="shared" si="277"/>
        <v>Sim</v>
      </c>
      <c r="W3805" s="13" t="str">
        <f t="shared" si="277"/>
        <v>Sim</v>
      </c>
      <c r="X3805" s="13" t="str">
        <f t="shared" si="278"/>
        <v>Sim</v>
      </c>
      <c r="Y3805" s="13" t="str">
        <f t="shared" si="278"/>
        <v>Sim</v>
      </c>
    </row>
    <row r="3806" spans="1:25">
      <c r="A3806" s="10">
        <v>430840</v>
      </c>
      <c r="B3806" s="13">
        <f>IFERROR(VLOOKUP(A3806,[1]Monitoramento_Base_somente_Said!$A:$J,5,FALSE),0)</f>
        <v>0</v>
      </c>
      <c r="C3806" s="13">
        <f>IFERROR(VLOOKUP(A3806,[1]Monitoramento_Base_somente_Said!$A:$J,6,FALSE),0)</f>
        <v>4269165</v>
      </c>
      <c r="D3806" s="13">
        <f>IFERROR(VLOOKUP(A3806,[1]Monitoramento_Base_somente_Said!$A:$J,7,FALSE),0)</f>
        <v>0</v>
      </c>
      <c r="E3806" s="13">
        <f>IFERROR(VLOOKUP(A3806,[1]Monitoramento_Base_somente_Said!$A:$J,8,FALSE),0)</f>
        <v>3993735</v>
      </c>
      <c r="F3806" s="13">
        <f>IFERROR(VLOOKUP(A3806,[1]Monitoramento_Base_somente_Said!$A:$J,9,FALSE),0)</f>
        <v>0</v>
      </c>
      <c r="G3806" s="13">
        <f>IFERROR(VLOOKUP(A3806,[1]Monitoramento_Base_somente_Said!$A:$J,10,FALSE),0)</f>
        <v>1652580</v>
      </c>
      <c r="H3806" s="13">
        <f>IFERROR(VLOOKUP(A3806,[2]Sheet1!$A:$I,4,FALSE),0)</f>
        <v>0</v>
      </c>
      <c r="I3806" s="13">
        <f>IFERROR(VLOOKUP(A3806,[2]Sheet1!$A:$I,5,FALSE),0)</f>
        <v>0</v>
      </c>
      <c r="J3806" s="13">
        <f>IFERROR(VLOOKUP(A3806,[2]Sheet1!$A:$I,6,FALSE),0)</f>
        <v>0</v>
      </c>
      <c r="K3806" s="13">
        <f>IFERROR(VLOOKUP(A3806,[2]Sheet1!$A:$I,7,FALSE),0)</f>
        <v>0</v>
      </c>
      <c r="L3806" s="13">
        <f>IFERROR(VLOOKUP(A3806,[2]Sheet1!$A:$I,8,FALSE),0)</f>
        <v>0</v>
      </c>
      <c r="M3806" s="13">
        <f>IFERROR(VLOOKUP(A3806,[2]Sheet1!$A:$I,9,FALSE),0)</f>
        <v>0</v>
      </c>
      <c r="N3806" s="13">
        <f>IFERROR(VLOOKUP(A3806,[3]Sheet1!$A:$G,2,FALSE),0)</f>
        <v>541</v>
      </c>
      <c r="O3806" s="13">
        <f>IFERROR(VLOOKUP(A3806,[3]Sheet1!$A:$G,3,FALSE),0)</f>
        <v>40635</v>
      </c>
      <c r="P3806" s="13">
        <f>IFERROR(VLOOKUP(A3806,[3]Sheet1!$A:$G,4,FALSE),0)</f>
        <v>2015</v>
      </c>
      <c r="Q3806" s="13">
        <f>IFERROR(VLOOKUP(A3806,[3]Sheet1!$A:$G,5,FALSE),0)</f>
        <v>340624</v>
      </c>
      <c r="R3806" s="13">
        <f>IFERROR(VLOOKUP(A3806,[3]Sheet1!$A:$H,6,FALSE),0)</f>
        <v>12829</v>
      </c>
      <c r="S3806" s="13">
        <f>IFERROR(VLOOKUP(A3806,[3]Sheet1!$A:$I,7,FALSE),0)</f>
        <v>421123</v>
      </c>
      <c r="T3806" s="13" t="str">
        <f t="shared" si="277"/>
        <v>Sim</v>
      </c>
      <c r="U3806" s="13" t="str">
        <f t="shared" si="277"/>
        <v>Sim</v>
      </c>
      <c r="V3806" s="13" t="str">
        <f t="shared" si="277"/>
        <v>Sim</v>
      </c>
      <c r="W3806" s="13" t="str">
        <f t="shared" si="277"/>
        <v>Sim</v>
      </c>
      <c r="X3806" s="13" t="str">
        <f t="shared" si="278"/>
        <v>Sim</v>
      </c>
      <c r="Y3806" s="13" t="str">
        <f t="shared" si="278"/>
        <v>Sim</v>
      </c>
    </row>
    <row r="3807" spans="1:25">
      <c r="A3807" s="10">
        <v>430843</v>
      </c>
      <c r="B3807" s="13">
        <f>IFERROR(VLOOKUP(A3807,[1]Monitoramento_Base_somente_Said!$A:$J,5,FALSE),0)</f>
        <v>0</v>
      </c>
      <c r="C3807" s="13">
        <f>IFERROR(VLOOKUP(A3807,[1]Monitoramento_Base_somente_Said!$A:$J,6,FALSE),0)</f>
        <v>0</v>
      </c>
      <c r="D3807" s="13">
        <f>IFERROR(VLOOKUP(A3807,[1]Monitoramento_Base_somente_Said!$A:$J,7,FALSE),0)</f>
        <v>0</v>
      </c>
      <c r="E3807" s="13">
        <f>IFERROR(VLOOKUP(A3807,[1]Monitoramento_Base_somente_Said!$A:$J,8,FALSE),0)</f>
        <v>0</v>
      </c>
      <c r="F3807" s="13">
        <f>IFERROR(VLOOKUP(A3807,[1]Monitoramento_Base_somente_Said!$A:$J,9,FALSE),0)</f>
        <v>0</v>
      </c>
      <c r="G3807" s="13">
        <f>IFERROR(VLOOKUP(A3807,[1]Monitoramento_Base_somente_Said!$A:$J,10,FALSE),0)</f>
        <v>0</v>
      </c>
      <c r="H3807" s="13">
        <f>IFERROR(VLOOKUP(A3807,[2]Sheet1!$A:$I,4,FALSE),0)</f>
        <v>0</v>
      </c>
      <c r="I3807" s="13">
        <f>IFERROR(VLOOKUP(A3807,[2]Sheet1!$A:$I,5,FALSE),0)</f>
        <v>0</v>
      </c>
      <c r="J3807" s="13">
        <f>IFERROR(VLOOKUP(A3807,[2]Sheet1!$A:$I,6,FALSE),0)</f>
        <v>0</v>
      </c>
      <c r="K3807" s="13">
        <f>IFERROR(VLOOKUP(A3807,[2]Sheet1!$A:$I,7,FALSE),0)</f>
        <v>0</v>
      </c>
      <c r="L3807" s="13">
        <f>IFERROR(VLOOKUP(A3807,[2]Sheet1!$A:$I,8,FALSE),0)</f>
        <v>0</v>
      </c>
      <c r="M3807" s="13">
        <f>IFERROR(VLOOKUP(A3807,[2]Sheet1!$A:$I,9,FALSE),0)</f>
        <v>0</v>
      </c>
      <c r="N3807" s="13">
        <f>IFERROR(VLOOKUP(A3807,[3]Sheet1!$A:$G,2,FALSE),0)</f>
        <v>0</v>
      </c>
      <c r="O3807" s="13">
        <f>IFERROR(VLOOKUP(A3807,[3]Sheet1!$A:$G,3,FALSE),0)</f>
        <v>393241</v>
      </c>
      <c r="P3807" s="13">
        <f>IFERROR(VLOOKUP(A3807,[3]Sheet1!$A:$G,4,FALSE),0)</f>
        <v>42</v>
      </c>
      <c r="Q3807" s="13">
        <f>IFERROR(VLOOKUP(A3807,[3]Sheet1!$A:$G,5,FALSE),0)</f>
        <v>834635</v>
      </c>
      <c r="R3807" s="13">
        <f>IFERROR(VLOOKUP(A3807,[3]Sheet1!$A:$H,6,FALSE),0)</f>
        <v>0</v>
      </c>
      <c r="S3807" s="13">
        <f>IFERROR(VLOOKUP(A3807,[3]Sheet1!$A:$I,7,FALSE),0)</f>
        <v>233781</v>
      </c>
      <c r="T3807" s="13" t="str">
        <f t="shared" si="277"/>
        <v>Não</v>
      </c>
      <c r="U3807" s="13" t="str">
        <f t="shared" si="277"/>
        <v>Sim</v>
      </c>
      <c r="V3807" s="13" t="str">
        <f t="shared" si="277"/>
        <v>Sim</v>
      </c>
      <c r="W3807" s="13" t="str">
        <f t="shared" si="277"/>
        <v>Sim</v>
      </c>
      <c r="X3807" s="13" t="str">
        <f t="shared" si="278"/>
        <v>Não</v>
      </c>
      <c r="Y3807" s="13" t="str">
        <f t="shared" si="278"/>
        <v>Sim</v>
      </c>
    </row>
    <row r="3808" spans="1:25">
      <c r="A3808" s="10">
        <v>430845</v>
      </c>
      <c r="B3808" s="13">
        <f>IFERROR(VLOOKUP(A3808,[1]Monitoramento_Base_somente_Said!$A:$J,5,FALSE),0)</f>
        <v>0</v>
      </c>
      <c r="C3808" s="13">
        <f>IFERROR(VLOOKUP(A3808,[1]Monitoramento_Base_somente_Said!$A:$J,6,FALSE),0)</f>
        <v>16027</v>
      </c>
      <c r="D3808" s="13">
        <f>IFERROR(VLOOKUP(A3808,[1]Monitoramento_Base_somente_Said!$A:$J,7,FALSE),0)</f>
        <v>0</v>
      </c>
      <c r="E3808" s="13">
        <f>IFERROR(VLOOKUP(A3808,[1]Monitoramento_Base_somente_Said!$A:$J,8,FALSE),0)</f>
        <v>14993</v>
      </c>
      <c r="F3808" s="13">
        <f>IFERROR(VLOOKUP(A3808,[1]Monitoramento_Base_somente_Said!$A:$J,9,FALSE),0)</f>
        <v>0</v>
      </c>
      <c r="G3808" s="13">
        <f>IFERROR(VLOOKUP(A3808,[1]Monitoramento_Base_somente_Said!$A:$J,10,FALSE),0)</f>
        <v>6204</v>
      </c>
      <c r="H3808" s="13">
        <f>IFERROR(VLOOKUP(A3808,[2]Sheet1!$A:$I,4,FALSE),0)</f>
        <v>0</v>
      </c>
      <c r="I3808" s="13">
        <f>IFERROR(VLOOKUP(A3808,[2]Sheet1!$A:$I,5,FALSE),0)</f>
        <v>0</v>
      </c>
      <c r="J3808" s="13">
        <f>IFERROR(VLOOKUP(A3808,[2]Sheet1!$A:$I,6,FALSE),0)</f>
        <v>0</v>
      </c>
      <c r="K3808" s="13">
        <f>IFERROR(VLOOKUP(A3808,[2]Sheet1!$A:$I,7,FALSE),0)</f>
        <v>0</v>
      </c>
      <c r="L3808" s="13">
        <f>IFERROR(VLOOKUP(A3808,[2]Sheet1!$A:$I,8,FALSE),0)</f>
        <v>0</v>
      </c>
      <c r="M3808" s="13">
        <f>IFERROR(VLOOKUP(A3808,[2]Sheet1!$A:$I,9,FALSE),0)</f>
        <v>0</v>
      </c>
      <c r="N3808" s="13">
        <f>IFERROR(VLOOKUP(A3808,[3]Sheet1!$A:$G,2,FALSE),0)</f>
        <v>2526</v>
      </c>
      <c r="O3808" s="13">
        <f>IFERROR(VLOOKUP(A3808,[3]Sheet1!$A:$G,3,FALSE),0)</f>
        <v>0</v>
      </c>
      <c r="P3808" s="13">
        <f>IFERROR(VLOOKUP(A3808,[3]Sheet1!$A:$G,4,FALSE),0)</f>
        <v>1</v>
      </c>
      <c r="Q3808" s="13">
        <f>IFERROR(VLOOKUP(A3808,[3]Sheet1!$A:$G,5,FALSE),0)</f>
        <v>0</v>
      </c>
      <c r="R3808" s="13">
        <f>IFERROR(VLOOKUP(A3808,[3]Sheet1!$A:$H,6,FALSE),0)</f>
        <v>236</v>
      </c>
      <c r="S3808" s="13">
        <f>IFERROR(VLOOKUP(A3808,[3]Sheet1!$A:$I,7,FALSE),0)</f>
        <v>0</v>
      </c>
      <c r="T3808" s="13" t="str">
        <f t="shared" si="277"/>
        <v>Sim</v>
      </c>
      <c r="U3808" s="13" t="str">
        <f t="shared" si="277"/>
        <v>Sim</v>
      </c>
      <c r="V3808" s="13" t="str">
        <f t="shared" si="277"/>
        <v>Sim</v>
      </c>
      <c r="W3808" s="13" t="str">
        <f t="shared" si="277"/>
        <v>Sim</v>
      </c>
      <c r="X3808" s="13" t="str">
        <f t="shared" si="278"/>
        <v>Sim</v>
      </c>
      <c r="Y3808" s="13" t="str">
        <f t="shared" si="278"/>
        <v>Sim</v>
      </c>
    </row>
    <row r="3809" spans="1:25">
      <c r="A3809" s="10">
        <v>430865</v>
      </c>
      <c r="B3809" s="13">
        <f>IFERROR(VLOOKUP(A3809,[1]Monitoramento_Base_somente_Said!$A:$J,5,FALSE),0)</f>
        <v>0</v>
      </c>
      <c r="C3809" s="13">
        <f>IFERROR(VLOOKUP(A3809,[1]Monitoramento_Base_somente_Said!$A:$J,6,FALSE),0)</f>
        <v>0</v>
      </c>
      <c r="D3809" s="13">
        <f>IFERROR(VLOOKUP(A3809,[1]Monitoramento_Base_somente_Said!$A:$J,7,FALSE),0)</f>
        <v>0</v>
      </c>
      <c r="E3809" s="13">
        <f>IFERROR(VLOOKUP(A3809,[1]Monitoramento_Base_somente_Said!$A:$J,8,FALSE),0)</f>
        <v>0</v>
      </c>
      <c r="F3809" s="13">
        <f>IFERROR(VLOOKUP(A3809,[1]Monitoramento_Base_somente_Said!$A:$J,9,FALSE),0)</f>
        <v>0</v>
      </c>
      <c r="G3809" s="13">
        <f>IFERROR(VLOOKUP(A3809,[1]Monitoramento_Base_somente_Said!$A:$J,10,FALSE),0)</f>
        <v>0</v>
      </c>
      <c r="H3809" s="13">
        <f>IFERROR(VLOOKUP(A3809,[2]Sheet1!$A:$I,4,FALSE),0)</f>
        <v>0</v>
      </c>
      <c r="I3809" s="13">
        <f>IFERROR(VLOOKUP(A3809,[2]Sheet1!$A:$I,5,FALSE),0)</f>
        <v>0</v>
      </c>
      <c r="J3809" s="13">
        <f>IFERROR(VLOOKUP(A3809,[2]Sheet1!$A:$I,6,FALSE),0)</f>
        <v>0</v>
      </c>
      <c r="K3809" s="13">
        <f>IFERROR(VLOOKUP(A3809,[2]Sheet1!$A:$I,7,FALSE),0)</f>
        <v>0</v>
      </c>
      <c r="L3809" s="13">
        <f>IFERROR(VLOOKUP(A3809,[2]Sheet1!$A:$I,8,FALSE),0)</f>
        <v>0</v>
      </c>
      <c r="M3809" s="13">
        <f>IFERROR(VLOOKUP(A3809,[2]Sheet1!$A:$I,9,FALSE),0)</f>
        <v>0</v>
      </c>
      <c r="N3809" s="13">
        <f>IFERROR(VLOOKUP(A3809,[3]Sheet1!$A:$G,2,FALSE),0)</f>
        <v>0</v>
      </c>
      <c r="O3809" s="13">
        <f>IFERROR(VLOOKUP(A3809,[3]Sheet1!$A:$G,3,FALSE),0)</f>
        <v>9558035</v>
      </c>
      <c r="P3809" s="13">
        <f>IFERROR(VLOOKUP(A3809,[3]Sheet1!$A:$G,4,FALSE),0)</f>
        <v>0</v>
      </c>
      <c r="Q3809" s="13">
        <f>IFERROR(VLOOKUP(A3809,[3]Sheet1!$A:$G,5,FALSE),0)</f>
        <v>11868656</v>
      </c>
      <c r="R3809" s="13">
        <f>IFERROR(VLOOKUP(A3809,[3]Sheet1!$A:$H,6,FALSE),0)</f>
        <v>0</v>
      </c>
      <c r="S3809" s="13">
        <f>IFERROR(VLOOKUP(A3809,[3]Sheet1!$A:$I,7,FALSE),0)</f>
        <v>4777616</v>
      </c>
      <c r="T3809" s="13" t="str">
        <f t="shared" si="277"/>
        <v>Não</v>
      </c>
      <c r="U3809" s="13" t="str">
        <f t="shared" si="277"/>
        <v>Sim</v>
      </c>
      <c r="V3809" s="13" t="str">
        <f t="shared" si="277"/>
        <v>Não</v>
      </c>
      <c r="W3809" s="13" t="str">
        <f t="shared" si="277"/>
        <v>Sim</v>
      </c>
      <c r="X3809" s="13" t="str">
        <f t="shared" si="278"/>
        <v>Não</v>
      </c>
      <c r="Y3809" s="13" t="str">
        <f t="shared" si="278"/>
        <v>Sim</v>
      </c>
    </row>
    <row r="3810" spans="1:25">
      <c r="A3810" s="10">
        <v>430880</v>
      </c>
      <c r="B3810" s="13">
        <f>IFERROR(VLOOKUP(A3810,[1]Monitoramento_Base_somente_Said!$A:$J,5,FALSE),0)</f>
        <v>0</v>
      </c>
      <c r="C3810" s="13">
        <f>IFERROR(VLOOKUP(A3810,[1]Monitoramento_Base_somente_Said!$A:$J,6,FALSE),0)</f>
        <v>0</v>
      </c>
      <c r="D3810" s="13">
        <f>IFERROR(VLOOKUP(A3810,[1]Monitoramento_Base_somente_Said!$A:$J,7,FALSE),0)</f>
        <v>0</v>
      </c>
      <c r="E3810" s="13">
        <f>IFERROR(VLOOKUP(A3810,[1]Monitoramento_Base_somente_Said!$A:$J,8,FALSE),0)</f>
        <v>0</v>
      </c>
      <c r="F3810" s="13">
        <f>IFERROR(VLOOKUP(A3810,[1]Monitoramento_Base_somente_Said!$A:$J,9,FALSE),0)</f>
        <v>0</v>
      </c>
      <c r="G3810" s="13">
        <f>IFERROR(VLOOKUP(A3810,[1]Monitoramento_Base_somente_Said!$A:$J,10,FALSE),0)</f>
        <v>0</v>
      </c>
      <c r="H3810" s="13">
        <f>IFERROR(VLOOKUP(A3810,[2]Sheet1!$A:$I,4,FALSE),0)</f>
        <v>0</v>
      </c>
      <c r="I3810" s="13">
        <f>IFERROR(VLOOKUP(A3810,[2]Sheet1!$A:$I,5,FALSE),0)</f>
        <v>0</v>
      </c>
      <c r="J3810" s="13">
        <f>IFERROR(VLOOKUP(A3810,[2]Sheet1!$A:$I,6,FALSE),0)</f>
        <v>0</v>
      </c>
      <c r="K3810" s="13">
        <f>IFERROR(VLOOKUP(A3810,[2]Sheet1!$A:$I,7,FALSE),0)</f>
        <v>0</v>
      </c>
      <c r="L3810" s="13">
        <f>IFERROR(VLOOKUP(A3810,[2]Sheet1!$A:$I,8,FALSE),0)</f>
        <v>0</v>
      </c>
      <c r="M3810" s="13">
        <f>IFERROR(VLOOKUP(A3810,[2]Sheet1!$A:$I,9,FALSE),0)</f>
        <v>0</v>
      </c>
      <c r="N3810" s="13">
        <f>IFERROR(VLOOKUP(A3810,[3]Sheet1!$A:$G,2,FALSE),0)</f>
        <v>9576</v>
      </c>
      <c r="O3810" s="13">
        <f>IFERROR(VLOOKUP(A3810,[3]Sheet1!$A:$G,3,FALSE),0)</f>
        <v>6948990</v>
      </c>
      <c r="P3810" s="13">
        <f>IFERROR(VLOOKUP(A3810,[3]Sheet1!$A:$G,4,FALSE),0)</f>
        <v>9402</v>
      </c>
      <c r="Q3810" s="13">
        <f>IFERROR(VLOOKUP(A3810,[3]Sheet1!$A:$G,5,FALSE),0)</f>
        <v>6635375</v>
      </c>
      <c r="R3810" s="13">
        <f>IFERROR(VLOOKUP(A3810,[3]Sheet1!$A:$H,6,FALSE),0)</f>
        <v>6360</v>
      </c>
      <c r="S3810" s="13">
        <f>IFERROR(VLOOKUP(A3810,[3]Sheet1!$A:$I,7,FALSE),0)</f>
        <v>2929426</v>
      </c>
      <c r="T3810" s="13" t="str">
        <f t="shared" si="277"/>
        <v>Sim</v>
      </c>
      <c r="U3810" s="13" t="str">
        <f t="shared" si="277"/>
        <v>Sim</v>
      </c>
      <c r="V3810" s="13" t="str">
        <f t="shared" si="277"/>
        <v>Sim</v>
      </c>
      <c r="W3810" s="13" t="str">
        <f t="shared" si="277"/>
        <v>Sim</v>
      </c>
      <c r="X3810" s="13" t="str">
        <f t="shared" si="278"/>
        <v>Sim</v>
      </c>
      <c r="Y3810" s="13" t="str">
        <f t="shared" si="278"/>
        <v>Sim</v>
      </c>
    </row>
    <row r="3811" spans="1:25">
      <c r="A3811" s="10">
        <v>430885</v>
      </c>
      <c r="B3811" s="13">
        <f>IFERROR(VLOOKUP(A3811,[1]Monitoramento_Base_somente_Said!$A:$J,5,FALSE),0)</f>
        <v>0</v>
      </c>
      <c r="C3811" s="13">
        <f>IFERROR(VLOOKUP(A3811,[1]Monitoramento_Base_somente_Said!$A:$J,6,FALSE),0)</f>
        <v>0</v>
      </c>
      <c r="D3811" s="13">
        <f>IFERROR(VLOOKUP(A3811,[1]Monitoramento_Base_somente_Said!$A:$J,7,FALSE),0)</f>
        <v>0</v>
      </c>
      <c r="E3811" s="13">
        <f>IFERROR(VLOOKUP(A3811,[1]Monitoramento_Base_somente_Said!$A:$J,8,FALSE),0)</f>
        <v>0</v>
      </c>
      <c r="F3811" s="13">
        <f>IFERROR(VLOOKUP(A3811,[1]Monitoramento_Base_somente_Said!$A:$J,9,FALSE),0)</f>
        <v>0</v>
      </c>
      <c r="G3811" s="13">
        <f>IFERROR(VLOOKUP(A3811,[1]Monitoramento_Base_somente_Said!$A:$J,10,FALSE),0)</f>
        <v>0</v>
      </c>
      <c r="H3811" s="13">
        <f>IFERROR(VLOOKUP(A3811,[2]Sheet1!$A:$I,4,FALSE),0)</f>
        <v>0</v>
      </c>
      <c r="I3811" s="13">
        <f>IFERROR(VLOOKUP(A3811,[2]Sheet1!$A:$I,5,FALSE),0)</f>
        <v>0</v>
      </c>
      <c r="J3811" s="13">
        <f>IFERROR(VLOOKUP(A3811,[2]Sheet1!$A:$I,6,FALSE),0)</f>
        <v>0</v>
      </c>
      <c r="K3811" s="13">
        <f>IFERROR(VLOOKUP(A3811,[2]Sheet1!$A:$I,7,FALSE),0)</f>
        <v>0</v>
      </c>
      <c r="L3811" s="13">
        <f>IFERROR(VLOOKUP(A3811,[2]Sheet1!$A:$I,8,FALSE),0)</f>
        <v>0</v>
      </c>
      <c r="M3811" s="13">
        <f>IFERROR(VLOOKUP(A3811,[2]Sheet1!$A:$I,9,FALSE),0)</f>
        <v>0</v>
      </c>
      <c r="N3811" s="13">
        <f>IFERROR(VLOOKUP(A3811,[3]Sheet1!$A:$G,2,FALSE),0)</f>
        <v>0</v>
      </c>
      <c r="O3811" s="13">
        <f>IFERROR(VLOOKUP(A3811,[3]Sheet1!$A:$G,3,FALSE),0)</f>
        <v>0</v>
      </c>
      <c r="P3811" s="13">
        <f>IFERROR(VLOOKUP(A3811,[3]Sheet1!$A:$G,4,FALSE),0)</f>
        <v>0</v>
      </c>
      <c r="Q3811" s="13">
        <f>IFERROR(VLOOKUP(A3811,[3]Sheet1!$A:$G,5,FALSE),0)</f>
        <v>0</v>
      </c>
      <c r="R3811" s="13">
        <f>IFERROR(VLOOKUP(A3811,[3]Sheet1!$A:$H,6,FALSE),0)</f>
        <v>0</v>
      </c>
      <c r="S3811" s="13">
        <f>IFERROR(VLOOKUP(A3811,[3]Sheet1!$A:$I,7,FALSE),0)</f>
        <v>0</v>
      </c>
      <c r="T3811" s="13" t="str">
        <f t="shared" si="277"/>
        <v>Não</v>
      </c>
      <c r="U3811" s="13" t="str">
        <f t="shared" si="277"/>
        <v>Não</v>
      </c>
      <c r="V3811" s="13" t="str">
        <f t="shared" si="277"/>
        <v>Não</v>
      </c>
      <c r="W3811" s="13" t="str">
        <f t="shared" si="277"/>
        <v>Não</v>
      </c>
      <c r="X3811" s="13" t="str">
        <f t="shared" si="278"/>
        <v>Não</v>
      </c>
      <c r="Y3811" s="13" t="str">
        <f t="shared" si="278"/>
        <v>Não</v>
      </c>
    </row>
    <row r="3812" spans="1:25">
      <c r="A3812" s="28">
        <v>430900</v>
      </c>
      <c r="B3812" s="13">
        <f>IFERROR(VLOOKUP(A3812,[1]Monitoramento_Base_somente_Said!$A:$J,5,FALSE),0)</f>
        <v>0</v>
      </c>
      <c r="C3812" s="13">
        <f>IFERROR(VLOOKUP(A3812,[1]Monitoramento_Base_somente_Said!$A:$J,6,FALSE),0)</f>
        <v>0</v>
      </c>
      <c r="D3812" s="13">
        <f>IFERROR(VLOOKUP(A3812,[1]Monitoramento_Base_somente_Said!$A:$J,7,FALSE),0)</f>
        <v>0</v>
      </c>
      <c r="E3812" s="13">
        <f>IFERROR(VLOOKUP(A3812,[1]Monitoramento_Base_somente_Said!$A:$J,8,FALSE),0)</f>
        <v>0</v>
      </c>
      <c r="F3812" s="13">
        <f>IFERROR(VLOOKUP(A3812,[1]Monitoramento_Base_somente_Said!$A:$J,9,FALSE),0)</f>
        <v>0</v>
      </c>
      <c r="G3812" s="13">
        <f>IFERROR(VLOOKUP(A3812,[1]Monitoramento_Base_somente_Said!$A:$J,10,FALSE),0)</f>
        <v>0</v>
      </c>
      <c r="H3812" s="13">
        <f>IFERROR(VLOOKUP(A3812,[2]Sheet1!$A:$I,4,FALSE),0)</f>
        <v>0</v>
      </c>
      <c r="I3812" s="13">
        <f>IFERROR(VLOOKUP(A3812,[2]Sheet1!$A:$I,5,FALSE),0)</f>
        <v>0</v>
      </c>
      <c r="J3812" s="13">
        <f>IFERROR(VLOOKUP(A3812,[2]Sheet1!$A:$I,6,FALSE),0)</f>
        <v>0</v>
      </c>
      <c r="K3812" s="13">
        <f>IFERROR(VLOOKUP(A3812,[2]Sheet1!$A:$I,7,FALSE),0)</f>
        <v>0</v>
      </c>
      <c r="L3812" s="13">
        <f>IFERROR(VLOOKUP(A3812,[2]Sheet1!$A:$I,8,FALSE),0)</f>
        <v>0</v>
      </c>
      <c r="M3812" s="13">
        <f>IFERROR(VLOOKUP(A3812,[2]Sheet1!$A:$I,9,FALSE),0)</f>
        <v>0</v>
      </c>
      <c r="N3812" s="13">
        <f>IFERROR(VLOOKUP(A3812,[3]Sheet1!$A:$G,2,FALSE),0)</f>
        <v>10866</v>
      </c>
      <c r="O3812" s="13">
        <f>IFERROR(VLOOKUP(A3812,[3]Sheet1!$A:$G,3,FALSE),0)</f>
        <v>6508</v>
      </c>
      <c r="P3812" s="13">
        <f>IFERROR(VLOOKUP(A3812,[3]Sheet1!$A:$G,4,FALSE),0)</f>
        <v>33953</v>
      </c>
      <c r="Q3812" s="13">
        <f>IFERROR(VLOOKUP(A3812,[3]Sheet1!$A:$G,5,FALSE),0)</f>
        <v>14765</v>
      </c>
      <c r="R3812" s="13">
        <f>IFERROR(VLOOKUP(A3812,[3]Sheet1!$A:$H,6,FALSE),0)</f>
        <v>285</v>
      </c>
      <c r="S3812" s="13">
        <f>IFERROR(VLOOKUP(A3812,[3]Sheet1!$A:$I,7,FALSE),0)</f>
        <v>78150</v>
      </c>
      <c r="T3812" s="13" t="str">
        <f t="shared" si="277"/>
        <v>Sim</v>
      </c>
      <c r="U3812" s="13" t="str">
        <f t="shared" si="277"/>
        <v>Sim</v>
      </c>
      <c r="V3812" s="13" t="str">
        <f t="shared" si="277"/>
        <v>Sim</v>
      </c>
      <c r="W3812" s="13" t="str">
        <f t="shared" si="277"/>
        <v>Sim</v>
      </c>
      <c r="X3812" s="13" t="str">
        <f t="shared" si="278"/>
        <v>Sim</v>
      </c>
      <c r="Y3812" s="13" t="str">
        <f t="shared" si="278"/>
        <v>Sim</v>
      </c>
    </row>
    <row r="3813" spans="1:25">
      <c r="A3813" s="10">
        <v>430905</v>
      </c>
      <c r="B3813" s="13">
        <f>IFERROR(VLOOKUP(A3813,[1]Monitoramento_Base_somente_Said!$A:$J,5,FALSE),0)</f>
        <v>0</v>
      </c>
      <c r="C3813" s="13">
        <f>IFERROR(VLOOKUP(A3813,[1]Monitoramento_Base_somente_Said!$A:$J,6,FALSE),0)</f>
        <v>0</v>
      </c>
      <c r="D3813" s="13">
        <f>IFERROR(VLOOKUP(A3813,[1]Monitoramento_Base_somente_Said!$A:$J,7,FALSE),0)</f>
        <v>0</v>
      </c>
      <c r="E3813" s="13">
        <f>IFERROR(VLOOKUP(A3813,[1]Monitoramento_Base_somente_Said!$A:$J,8,FALSE),0)</f>
        <v>0</v>
      </c>
      <c r="F3813" s="13">
        <f>IFERROR(VLOOKUP(A3813,[1]Monitoramento_Base_somente_Said!$A:$J,9,FALSE),0)</f>
        <v>0</v>
      </c>
      <c r="G3813" s="13">
        <f>IFERROR(VLOOKUP(A3813,[1]Monitoramento_Base_somente_Said!$A:$J,10,FALSE),0)</f>
        <v>0</v>
      </c>
      <c r="H3813" s="13">
        <f>IFERROR(VLOOKUP(A3813,[2]Sheet1!$A:$I,4,FALSE),0)</f>
        <v>0</v>
      </c>
      <c r="I3813" s="13">
        <f>IFERROR(VLOOKUP(A3813,[2]Sheet1!$A:$I,5,FALSE),0)</f>
        <v>0</v>
      </c>
      <c r="J3813" s="13">
        <f>IFERROR(VLOOKUP(A3813,[2]Sheet1!$A:$I,6,FALSE),0)</f>
        <v>0</v>
      </c>
      <c r="K3813" s="13">
        <f>IFERROR(VLOOKUP(A3813,[2]Sheet1!$A:$I,7,FALSE),0)</f>
        <v>0</v>
      </c>
      <c r="L3813" s="13">
        <f>IFERROR(VLOOKUP(A3813,[2]Sheet1!$A:$I,8,FALSE),0)</f>
        <v>0</v>
      </c>
      <c r="M3813" s="13">
        <f>IFERROR(VLOOKUP(A3813,[2]Sheet1!$A:$I,9,FALSE),0)</f>
        <v>0</v>
      </c>
      <c r="N3813" s="13">
        <f>IFERROR(VLOOKUP(A3813,[3]Sheet1!$A:$G,2,FALSE),0)</f>
        <v>1205</v>
      </c>
      <c r="O3813" s="13">
        <f>IFERROR(VLOOKUP(A3813,[3]Sheet1!$A:$G,3,FALSE),0)</f>
        <v>19279450</v>
      </c>
      <c r="P3813" s="13">
        <f>IFERROR(VLOOKUP(A3813,[3]Sheet1!$A:$G,4,FALSE),0)</f>
        <v>4412</v>
      </c>
      <c r="Q3813" s="13">
        <f>IFERROR(VLOOKUP(A3813,[3]Sheet1!$A:$G,5,FALSE),0)</f>
        <v>17977979</v>
      </c>
      <c r="R3813" s="13">
        <f>IFERROR(VLOOKUP(A3813,[3]Sheet1!$A:$H,6,FALSE),0)</f>
        <v>745</v>
      </c>
      <c r="S3813" s="13">
        <f>IFERROR(VLOOKUP(A3813,[3]Sheet1!$A:$I,7,FALSE),0)</f>
        <v>0</v>
      </c>
      <c r="T3813" s="13" t="str">
        <f t="shared" si="277"/>
        <v>Sim</v>
      </c>
      <c r="U3813" s="13" t="str">
        <f t="shared" si="277"/>
        <v>Sim</v>
      </c>
      <c r="V3813" s="13" t="str">
        <f t="shared" si="277"/>
        <v>Sim</v>
      </c>
      <c r="W3813" s="13" t="str">
        <f t="shared" si="277"/>
        <v>Sim</v>
      </c>
      <c r="X3813" s="13" t="str">
        <f t="shared" si="278"/>
        <v>Sim</v>
      </c>
      <c r="Y3813" s="13" t="str">
        <f t="shared" si="278"/>
        <v>Não</v>
      </c>
    </row>
    <row r="3814" spans="1:25">
      <c r="A3814" s="10">
        <v>430912</v>
      </c>
      <c r="B3814" s="13">
        <f>IFERROR(VLOOKUP(A3814,[1]Monitoramento_Base_somente_Said!$A:$J,5,FALSE),0)</f>
        <v>0</v>
      </c>
      <c r="C3814" s="13">
        <f>IFERROR(VLOOKUP(A3814,[1]Monitoramento_Base_somente_Said!$A:$J,6,FALSE),0)</f>
        <v>0</v>
      </c>
      <c r="D3814" s="13">
        <f>IFERROR(VLOOKUP(A3814,[1]Monitoramento_Base_somente_Said!$A:$J,7,FALSE),0)</f>
        <v>0</v>
      </c>
      <c r="E3814" s="13">
        <f>IFERROR(VLOOKUP(A3814,[1]Monitoramento_Base_somente_Said!$A:$J,8,FALSE),0)</f>
        <v>0</v>
      </c>
      <c r="F3814" s="13">
        <f>IFERROR(VLOOKUP(A3814,[1]Monitoramento_Base_somente_Said!$A:$J,9,FALSE),0)</f>
        <v>0</v>
      </c>
      <c r="G3814" s="13">
        <f>IFERROR(VLOOKUP(A3814,[1]Monitoramento_Base_somente_Said!$A:$J,10,FALSE),0)</f>
        <v>0</v>
      </c>
      <c r="H3814" s="13">
        <f>IFERROR(VLOOKUP(A3814,[2]Sheet1!$A:$I,4,FALSE),0)</f>
        <v>0</v>
      </c>
      <c r="I3814" s="13">
        <f>IFERROR(VLOOKUP(A3814,[2]Sheet1!$A:$I,5,FALSE),0)</f>
        <v>0</v>
      </c>
      <c r="J3814" s="13">
        <f>IFERROR(VLOOKUP(A3814,[2]Sheet1!$A:$I,6,FALSE),0)</f>
        <v>0</v>
      </c>
      <c r="K3814" s="13">
        <f>IFERROR(VLOOKUP(A3814,[2]Sheet1!$A:$I,7,FALSE),0)</f>
        <v>0</v>
      </c>
      <c r="L3814" s="13">
        <f>IFERROR(VLOOKUP(A3814,[2]Sheet1!$A:$I,8,FALSE),0)</f>
        <v>0</v>
      </c>
      <c r="M3814" s="13">
        <f>IFERROR(VLOOKUP(A3814,[2]Sheet1!$A:$I,9,FALSE),0)</f>
        <v>0</v>
      </c>
      <c r="N3814" s="13">
        <f>IFERROR(VLOOKUP(A3814,[3]Sheet1!$A:$G,2,FALSE),0)</f>
        <v>0</v>
      </c>
      <c r="O3814" s="13">
        <f>IFERROR(VLOOKUP(A3814,[3]Sheet1!$A:$G,3,FALSE),0)</f>
        <v>0</v>
      </c>
      <c r="P3814" s="13">
        <f>IFERROR(VLOOKUP(A3814,[3]Sheet1!$A:$G,4,FALSE),0)</f>
        <v>0</v>
      </c>
      <c r="Q3814" s="13">
        <f>IFERROR(VLOOKUP(A3814,[3]Sheet1!$A:$G,5,FALSE),0)</f>
        <v>0</v>
      </c>
      <c r="R3814" s="13">
        <f>IFERROR(VLOOKUP(A3814,[3]Sheet1!$A:$H,6,FALSE),0)</f>
        <v>0</v>
      </c>
      <c r="S3814" s="13">
        <f>IFERROR(VLOOKUP(A3814,[3]Sheet1!$A:$I,7,FALSE),0)</f>
        <v>0</v>
      </c>
      <c r="T3814" s="13" t="str">
        <f t="shared" si="277"/>
        <v>Não</v>
      </c>
      <c r="U3814" s="13" t="str">
        <f t="shared" si="277"/>
        <v>Não</v>
      </c>
      <c r="V3814" s="13" t="str">
        <f t="shared" si="277"/>
        <v>Não</v>
      </c>
      <c r="W3814" s="13" t="str">
        <f t="shared" si="277"/>
        <v>Não</v>
      </c>
      <c r="X3814" s="13" t="str">
        <f t="shared" si="278"/>
        <v>Não</v>
      </c>
      <c r="Y3814" s="13" t="str">
        <f t="shared" si="278"/>
        <v>Não</v>
      </c>
    </row>
    <row r="3815" spans="1:25">
      <c r="A3815" s="10">
        <v>430915</v>
      </c>
      <c r="B3815" s="13">
        <f>IFERROR(VLOOKUP(A3815,[1]Monitoramento_Base_somente_Said!$A:$J,5,FALSE),0)</f>
        <v>0</v>
      </c>
      <c r="C3815" s="13">
        <f>IFERROR(VLOOKUP(A3815,[1]Monitoramento_Base_somente_Said!$A:$J,6,FALSE),0)</f>
        <v>23603675</v>
      </c>
      <c r="D3815" s="13">
        <f>IFERROR(VLOOKUP(A3815,[1]Monitoramento_Base_somente_Said!$A:$J,7,FALSE),0)</f>
        <v>254103</v>
      </c>
      <c r="E3815" s="13">
        <f>IFERROR(VLOOKUP(A3815,[1]Monitoramento_Base_somente_Said!$A:$J,8,FALSE),0)</f>
        <v>27558877</v>
      </c>
      <c r="F3815" s="13">
        <f>IFERROR(VLOOKUP(A3815,[1]Monitoramento_Base_somente_Said!$A:$J,9,FALSE),0)</f>
        <v>637</v>
      </c>
      <c r="G3815" s="13">
        <f>IFERROR(VLOOKUP(A3815,[1]Monitoramento_Base_somente_Said!$A:$J,10,FALSE),0)</f>
        <v>9865299</v>
      </c>
      <c r="H3815" s="13">
        <f>IFERROR(VLOOKUP(A3815,[2]Sheet1!$A:$I,4,FALSE),0)</f>
        <v>0</v>
      </c>
      <c r="I3815" s="13">
        <f>IFERROR(VLOOKUP(A3815,[2]Sheet1!$A:$I,5,FALSE),0)</f>
        <v>0</v>
      </c>
      <c r="J3815" s="13">
        <f>IFERROR(VLOOKUP(A3815,[2]Sheet1!$A:$I,6,FALSE),0)</f>
        <v>0</v>
      </c>
      <c r="K3815" s="13">
        <f>IFERROR(VLOOKUP(A3815,[2]Sheet1!$A:$I,7,FALSE),0)</f>
        <v>0</v>
      </c>
      <c r="L3815" s="13">
        <f>IFERROR(VLOOKUP(A3815,[2]Sheet1!$A:$I,8,FALSE),0)</f>
        <v>0</v>
      </c>
      <c r="M3815" s="13">
        <f>IFERROR(VLOOKUP(A3815,[2]Sheet1!$A:$I,9,FALSE),0)</f>
        <v>0</v>
      </c>
      <c r="N3815" s="13">
        <f>IFERROR(VLOOKUP(A3815,[3]Sheet1!$A:$G,2,FALSE),0)</f>
        <v>0</v>
      </c>
      <c r="O3815" s="13">
        <f>IFERROR(VLOOKUP(A3815,[3]Sheet1!$A:$G,3,FALSE),0)</f>
        <v>0</v>
      </c>
      <c r="P3815" s="13">
        <f>IFERROR(VLOOKUP(A3815,[3]Sheet1!$A:$G,4,FALSE),0)</f>
        <v>0</v>
      </c>
      <c r="Q3815" s="13">
        <f>IFERROR(VLOOKUP(A3815,[3]Sheet1!$A:$G,5,FALSE),0)</f>
        <v>0</v>
      </c>
      <c r="R3815" s="13">
        <f>IFERROR(VLOOKUP(A3815,[3]Sheet1!$A:$H,6,FALSE),0)</f>
        <v>0</v>
      </c>
      <c r="S3815" s="13">
        <f>IFERROR(VLOOKUP(A3815,[3]Sheet1!$A:$I,7,FALSE),0)</f>
        <v>0</v>
      </c>
      <c r="T3815" s="13" t="str">
        <f t="shared" si="277"/>
        <v>Não</v>
      </c>
      <c r="U3815" s="13" t="str">
        <f t="shared" si="277"/>
        <v>Sim</v>
      </c>
      <c r="V3815" s="13" t="str">
        <f t="shared" si="277"/>
        <v>Sim</v>
      </c>
      <c r="W3815" s="13" t="str">
        <f t="shared" si="277"/>
        <v>Sim</v>
      </c>
      <c r="X3815" s="13" t="str">
        <f t="shared" si="278"/>
        <v>Sim</v>
      </c>
      <c r="Y3815" s="13" t="str">
        <f t="shared" si="278"/>
        <v>Sim</v>
      </c>
    </row>
    <row r="3816" spans="1:25">
      <c r="A3816" s="10">
        <v>430920</v>
      </c>
      <c r="B3816" s="13">
        <f>IFERROR(VLOOKUP(A3816,[1]Monitoramento_Base_somente_Said!$A:$J,5,FALSE),0)</f>
        <v>0</v>
      </c>
      <c r="C3816" s="13">
        <f>IFERROR(VLOOKUP(A3816,[1]Monitoramento_Base_somente_Said!$A:$J,6,FALSE),0)</f>
        <v>0</v>
      </c>
      <c r="D3816" s="13">
        <f>IFERROR(VLOOKUP(A3816,[1]Monitoramento_Base_somente_Said!$A:$J,7,FALSE),0)</f>
        <v>0</v>
      </c>
      <c r="E3816" s="13">
        <f>IFERROR(VLOOKUP(A3816,[1]Monitoramento_Base_somente_Said!$A:$J,8,FALSE),0)</f>
        <v>0</v>
      </c>
      <c r="F3816" s="13">
        <f>IFERROR(VLOOKUP(A3816,[1]Monitoramento_Base_somente_Said!$A:$J,9,FALSE),0)</f>
        <v>0</v>
      </c>
      <c r="G3816" s="13">
        <f>IFERROR(VLOOKUP(A3816,[1]Monitoramento_Base_somente_Said!$A:$J,10,FALSE),0)</f>
        <v>0</v>
      </c>
      <c r="H3816" s="13">
        <f>IFERROR(VLOOKUP(A3816,[2]Sheet1!$A:$I,4,FALSE),0)</f>
        <v>0</v>
      </c>
      <c r="I3816" s="13">
        <f>IFERROR(VLOOKUP(A3816,[2]Sheet1!$A:$I,5,FALSE),0)</f>
        <v>0</v>
      </c>
      <c r="J3816" s="13">
        <f>IFERROR(VLOOKUP(A3816,[2]Sheet1!$A:$I,6,FALSE),0)</f>
        <v>0</v>
      </c>
      <c r="K3816" s="13">
        <f>IFERROR(VLOOKUP(A3816,[2]Sheet1!$A:$I,7,FALSE),0)</f>
        <v>0</v>
      </c>
      <c r="L3816" s="13">
        <f>IFERROR(VLOOKUP(A3816,[2]Sheet1!$A:$I,8,FALSE),0)</f>
        <v>0</v>
      </c>
      <c r="M3816" s="13">
        <f>IFERROR(VLOOKUP(A3816,[2]Sheet1!$A:$I,9,FALSE),0)</f>
        <v>0</v>
      </c>
      <c r="N3816" s="13">
        <f>IFERROR(VLOOKUP(A3816,[3]Sheet1!$A:$G,2,FALSE),0)</f>
        <v>1782426</v>
      </c>
      <c r="O3816" s="13">
        <f>IFERROR(VLOOKUP(A3816,[3]Sheet1!$A:$G,3,FALSE),0)</f>
        <v>12722815</v>
      </c>
      <c r="P3816" s="13">
        <f>IFERROR(VLOOKUP(A3816,[3]Sheet1!$A:$G,4,FALSE),0)</f>
        <v>1705494</v>
      </c>
      <c r="Q3816" s="13">
        <f>IFERROR(VLOOKUP(A3816,[3]Sheet1!$A:$G,5,FALSE),0)</f>
        <v>6230740</v>
      </c>
      <c r="R3816" s="13">
        <f>IFERROR(VLOOKUP(A3816,[3]Sheet1!$A:$H,6,FALSE),0)</f>
        <v>299195</v>
      </c>
      <c r="S3816" s="13">
        <f>IFERROR(VLOOKUP(A3816,[3]Sheet1!$A:$I,7,FALSE),0)</f>
        <v>972649</v>
      </c>
      <c r="T3816" s="13" t="str">
        <f t="shared" si="277"/>
        <v>Sim</v>
      </c>
      <c r="U3816" s="13" t="str">
        <f t="shared" si="277"/>
        <v>Sim</v>
      </c>
      <c r="V3816" s="13" t="str">
        <f t="shared" si="277"/>
        <v>Sim</v>
      </c>
      <c r="W3816" s="13" t="str">
        <f t="shared" si="277"/>
        <v>Sim</v>
      </c>
      <c r="X3816" s="13" t="str">
        <f t="shared" si="278"/>
        <v>Sim</v>
      </c>
      <c r="Y3816" s="13" t="str">
        <f t="shared" si="278"/>
        <v>Sim</v>
      </c>
    </row>
    <row r="3817" spans="1:25">
      <c r="A3817" s="10">
        <v>430930</v>
      </c>
      <c r="B3817" s="13">
        <f>IFERROR(VLOOKUP(A3817,[1]Monitoramento_Base_somente_Said!$A:$J,5,FALSE),0)</f>
        <v>0</v>
      </c>
      <c r="C3817" s="13">
        <f>IFERROR(VLOOKUP(A3817,[1]Monitoramento_Base_somente_Said!$A:$J,6,FALSE),0)</f>
        <v>53344087</v>
      </c>
      <c r="D3817" s="13">
        <f>IFERROR(VLOOKUP(A3817,[1]Monitoramento_Base_somente_Said!$A:$J,7,FALSE),0)</f>
        <v>0</v>
      </c>
      <c r="E3817" s="13">
        <f>IFERROR(VLOOKUP(A3817,[1]Monitoramento_Base_somente_Said!$A:$J,8,FALSE),0)</f>
        <v>49902533</v>
      </c>
      <c r="F3817" s="13">
        <f>IFERROR(VLOOKUP(A3817,[1]Monitoramento_Base_somente_Said!$A:$J,9,FALSE),0)</f>
        <v>0</v>
      </c>
      <c r="G3817" s="13">
        <f>IFERROR(VLOOKUP(A3817,[1]Monitoramento_Base_somente_Said!$A:$J,10,FALSE),0)</f>
        <v>20649324</v>
      </c>
      <c r="H3817" s="13">
        <f>IFERROR(VLOOKUP(A3817,[2]Sheet1!$A:$I,4,FALSE),0)</f>
        <v>0</v>
      </c>
      <c r="I3817" s="13">
        <f>IFERROR(VLOOKUP(A3817,[2]Sheet1!$A:$I,5,FALSE),0)</f>
        <v>0</v>
      </c>
      <c r="J3817" s="13">
        <f>IFERROR(VLOOKUP(A3817,[2]Sheet1!$A:$I,6,FALSE),0)</f>
        <v>0</v>
      </c>
      <c r="K3817" s="13">
        <f>IFERROR(VLOOKUP(A3817,[2]Sheet1!$A:$I,7,FALSE),0)</f>
        <v>0</v>
      </c>
      <c r="L3817" s="13">
        <f>IFERROR(VLOOKUP(A3817,[2]Sheet1!$A:$I,8,FALSE),0)</f>
        <v>0</v>
      </c>
      <c r="M3817" s="13">
        <f>IFERROR(VLOOKUP(A3817,[2]Sheet1!$A:$I,9,FALSE),0)</f>
        <v>0</v>
      </c>
      <c r="N3817" s="13">
        <f>IFERROR(VLOOKUP(A3817,[3]Sheet1!$A:$G,2,FALSE),0)</f>
        <v>65584</v>
      </c>
      <c r="O3817" s="13">
        <f>IFERROR(VLOOKUP(A3817,[3]Sheet1!$A:$G,3,FALSE),0)</f>
        <v>0</v>
      </c>
      <c r="P3817" s="13">
        <f>IFERROR(VLOOKUP(A3817,[3]Sheet1!$A:$G,4,FALSE),0)</f>
        <v>22610</v>
      </c>
      <c r="Q3817" s="13">
        <f>IFERROR(VLOOKUP(A3817,[3]Sheet1!$A:$G,5,FALSE),0)</f>
        <v>0</v>
      </c>
      <c r="R3817" s="13">
        <f>IFERROR(VLOOKUP(A3817,[3]Sheet1!$A:$H,6,FALSE),0)</f>
        <v>16440</v>
      </c>
      <c r="S3817" s="13">
        <f>IFERROR(VLOOKUP(A3817,[3]Sheet1!$A:$I,7,FALSE),0)</f>
        <v>0</v>
      </c>
      <c r="T3817" s="13" t="str">
        <f t="shared" si="277"/>
        <v>Sim</v>
      </c>
      <c r="U3817" s="13" t="str">
        <f t="shared" si="277"/>
        <v>Sim</v>
      </c>
      <c r="V3817" s="13" t="str">
        <f t="shared" si="277"/>
        <v>Sim</v>
      </c>
      <c r="W3817" s="13" t="str">
        <f t="shared" si="277"/>
        <v>Sim</v>
      </c>
      <c r="X3817" s="13" t="str">
        <f t="shared" si="278"/>
        <v>Sim</v>
      </c>
      <c r="Y3817" s="13" t="str">
        <f t="shared" si="278"/>
        <v>Sim</v>
      </c>
    </row>
    <row r="3818" spans="1:25">
      <c r="A3818" s="10">
        <v>430710</v>
      </c>
      <c r="B3818" s="13">
        <f>IFERROR(VLOOKUP(A3818,[1]Monitoramento_Base_somente_Said!$A:$J,5,FALSE),0)</f>
        <v>0</v>
      </c>
      <c r="C3818" s="13">
        <f>IFERROR(VLOOKUP(A3818,[1]Monitoramento_Base_somente_Said!$A:$J,6,FALSE),0)</f>
        <v>0</v>
      </c>
      <c r="D3818" s="13">
        <f>IFERROR(VLOOKUP(A3818,[1]Monitoramento_Base_somente_Said!$A:$J,7,FALSE),0)</f>
        <v>0</v>
      </c>
      <c r="E3818" s="13">
        <f>IFERROR(VLOOKUP(A3818,[1]Monitoramento_Base_somente_Said!$A:$J,8,FALSE),0)</f>
        <v>0</v>
      </c>
      <c r="F3818" s="13">
        <f>IFERROR(VLOOKUP(A3818,[1]Monitoramento_Base_somente_Said!$A:$J,9,FALSE),0)</f>
        <v>0</v>
      </c>
      <c r="G3818" s="13">
        <f>IFERROR(VLOOKUP(A3818,[1]Monitoramento_Base_somente_Said!$A:$J,10,FALSE),0)</f>
        <v>0</v>
      </c>
      <c r="H3818" s="13">
        <f>IFERROR(VLOOKUP(A3818,[2]Sheet1!$A:$I,4,FALSE),0)</f>
        <v>0</v>
      </c>
      <c r="I3818" s="13">
        <f>IFERROR(VLOOKUP(A3818,[2]Sheet1!$A:$I,5,FALSE),0)</f>
        <v>0</v>
      </c>
      <c r="J3818" s="13">
        <f>IFERROR(VLOOKUP(A3818,[2]Sheet1!$A:$I,6,FALSE),0)</f>
        <v>0</v>
      </c>
      <c r="K3818" s="13">
        <f>IFERROR(VLOOKUP(A3818,[2]Sheet1!$A:$I,7,FALSE),0)</f>
        <v>0</v>
      </c>
      <c r="L3818" s="13">
        <f>IFERROR(VLOOKUP(A3818,[2]Sheet1!$A:$I,8,FALSE),0)</f>
        <v>0</v>
      </c>
      <c r="M3818" s="13">
        <f>IFERROR(VLOOKUP(A3818,[2]Sheet1!$A:$I,9,FALSE),0)</f>
        <v>0</v>
      </c>
      <c r="N3818" s="13">
        <f>IFERROR(VLOOKUP(A3818,[3]Sheet1!$A:$G,2,FALSE),0)</f>
        <v>0</v>
      </c>
      <c r="O3818" s="13">
        <f>IFERROR(VLOOKUP(A3818,[3]Sheet1!$A:$G,3,FALSE),0)</f>
        <v>10213206</v>
      </c>
      <c r="P3818" s="13">
        <f>IFERROR(VLOOKUP(A3818,[3]Sheet1!$A:$G,4,FALSE),0)</f>
        <v>0</v>
      </c>
      <c r="Q3818" s="13">
        <f>IFERROR(VLOOKUP(A3818,[3]Sheet1!$A:$G,5,FALSE),0)</f>
        <v>9311768</v>
      </c>
      <c r="R3818" s="13">
        <f>IFERROR(VLOOKUP(A3818,[3]Sheet1!$A:$H,6,FALSE),0)</f>
        <v>0</v>
      </c>
      <c r="S3818" s="13">
        <f>IFERROR(VLOOKUP(A3818,[3]Sheet1!$A:$I,7,FALSE),0)</f>
        <v>4070439</v>
      </c>
      <c r="T3818" s="13" t="str">
        <f t="shared" si="277"/>
        <v>Não</v>
      </c>
      <c r="U3818" s="13" t="str">
        <f t="shared" si="277"/>
        <v>Sim</v>
      </c>
      <c r="V3818" s="13" t="str">
        <f t="shared" si="277"/>
        <v>Não</v>
      </c>
      <c r="W3818" s="13" t="str">
        <f t="shared" si="277"/>
        <v>Sim</v>
      </c>
      <c r="X3818" s="13" t="str">
        <f t="shared" si="278"/>
        <v>Não</v>
      </c>
      <c r="Y3818" s="13" t="str">
        <f t="shared" si="278"/>
        <v>Sim</v>
      </c>
    </row>
    <row r="3819" spans="1:25">
      <c r="A3819" s="10">
        <v>430957</v>
      </c>
      <c r="B3819" s="13">
        <f>IFERROR(VLOOKUP(A3819,[1]Monitoramento_Base_somente_Said!$A:$J,5,FALSE),0)</f>
        <v>0</v>
      </c>
      <c r="C3819" s="13">
        <f>IFERROR(VLOOKUP(A3819,[1]Monitoramento_Base_somente_Said!$A:$J,6,FALSE),0)</f>
        <v>0</v>
      </c>
      <c r="D3819" s="13">
        <f>IFERROR(VLOOKUP(A3819,[1]Monitoramento_Base_somente_Said!$A:$J,7,FALSE),0)</f>
        <v>0</v>
      </c>
      <c r="E3819" s="13">
        <f>IFERROR(VLOOKUP(A3819,[1]Monitoramento_Base_somente_Said!$A:$J,8,FALSE),0)</f>
        <v>0</v>
      </c>
      <c r="F3819" s="13">
        <f>IFERROR(VLOOKUP(A3819,[1]Monitoramento_Base_somente_Said!$A:$J,9,FALSE),0)</f>
        <v>0</v>
      </c>
      <c r="G3819" s="13">
        <f>IFERROR(VLOOKUP(A3819,[1]Monitoramento_Base_somente_Said!$A:$J,10,FALSE),0)</f>
        <v>0</v>
      </c>
      <c r="H3819" s="13">
        <f>IFERROR(VLOOKUP(A3819,[2]Sheet1!$A:$I,4,FALSE),0)</f>
        <v>0</v>
      </c>
      <c r="I3819" s="13">
        <f>IFERROR(VLOOKUP(A3819,[2]Sheet1!$A:$I,5,FALSE),0)</f>
        <v>0</v>
      </c>
      <c r="J3819" s="13">
        <f>IFERROR(VLOOKUP(A3819,[2]Sheet1!$A:$I,6,FALSE),0)</f>
        <v>0</v>
      </c>
      <c r="K3819" s="13">
        <f>IFERROR(VLOOKUP(A3819,[2]Sheet1!$A:$I,7,FALSE),0)</f>
        <v>0</v>
      </c>
      <c r="L3819" s="13">
        <f>IFERROR(VLOOKUP(A3819,[2]Sheet1!$A:$I,8,FALSE),0)</f>
        <v>0</v>
      </c>
      <c r="M3819" s="13">
        <f>IFERROR(VLOOKUP(A3819,[2]Sheet1!$A:$I,9,FALSE),0)</f>
        <v>0</v>
      </c>
      <c r="N3819" s="13">
        <f>IFERROR(VLOOKUP(A3819,[3]Sheet1!$A:$G,2,FALSE),0)</f>
        <v>15</v>
      </c>
      <c r="O3819" s="13">
        <f>IFERROR(VLOOKUP(A3819,[3]Sheet1!$A:$G,3,FALSE),0)</f>
        <v>2240</v>
      </c>
      <c r="P3819" s="13">
        <f>IFERROR(VLOOKUP(A3819,[3]Sheet1!$A:$G,4,FALSE),0)</f>
        <v>0</v>
      </c>
      <c r="Q3819" s="13">
        <f>IFERROR(VLOOKUP(A3819,[3]Sheet1!$A:$G,5,FALSE),0)</f>
        <v>50</v>
      </c>
      <c r="R3819" s="13">
        <f>IFERROR(VLOOKUP(A3819,[3]Sheet1!$A:$H,6,FALSE),0)</f>
        <v>0</v>
      </c>
      <c r="S3819" s="13">
        <f>IFERROR(VLOOKUP(A3819,[3]Sheet1!$A:$I,7,FALSE),0)</f>
        <v>0</v>
      </c>
      <c r="T3819" s="13" t="str">
        <f t="shared" si="277"/>
        <v>Sim</v>
      </c>
      <c r="U3819" s="13" t="str">
        <f t="shared" si="277"/>
        <v>Sim</v>
      </c>
      <c r="V3819" s="13" t="str">
        <f t="shared" si="277"/>
        <v>Não</v>
      </c>
      <c r="W3819" s="13" t="str">
        <f t="shared" si="277"/>
        <v>Sim</v>
      </c>
      <c r="X3819" s="13" t="str">
        <f t="shared" si="278"/>
        <v>Não</v>
      </c>
      <c r="Y3819" s="13" t="str">
        <f t="shared" si="278"/>
        <v>Não</v>
      </c>
    </row>
    <row r="3820" spans="1:25">
      <c r="A3820" s="10">
        <v>430965</v>
      </c>
      <c r="B3820" s="13">
        <f>IFERROR(VLOOKUP(A3820,[1]Monitoramento_Base_somente_Said!$A:$J,5,FALSE),0)</f>
        <v>0</v>
      </c>
      <c r="C3820" s="13">
        <f>IFERROR(VLOOKUP(A3820,[1]Monitoramento_Base_somente_Said!$A:$J,6,FALSE),0)</f>
        <v>1461681</v>
      </c>
      <c r="D3820" s="13">
        <f>IFERROR(VLOOKUP(A3820,[1]Monitoramento_Base_somente_Said!$A:$J,7,FALSE),0)</f>
        <v>0</v>
      </c>
      <c r="E3820" s="13">
        <f>IFERROR(VLOOKUP(A3820,[1]Monitoramento_Base_somente_Said!$A:$J,8,FALSE),0)</f>
        <v>1367379</v>
      </c>
      <c r="F3820" s="13">
        <f>IFERROR(VLOOKUP(A3820,[1]Monitoramento_Base_somente_Said!$A:$J,9,FALSE),0)</f>
        <v>0</v>
      </c>
      <c r="G3820" s="13">
        <f>IFERROR(VLOOKUP(A3820,[1]Monitoramento_Base_somente_Said!$A:$J,10,FALSE),0)</f>
        <v>565812</v>
      </c>
      <c r="H3820" s="13">
        <f>IFERROR(VLOOKUP(A3820,[2]Sheet1!$A:$I,4,FALSE),0)</f>
        <v>0</v>
      </c>
      <c r="I3820" s="13">
        <f>IFERROR(VLOOKUP(A3820,[2]Sheet1!$A:$I,5,FALSE),0)</f>
        <v>0</v>
      </c>
      <c r="J3820" s="13">
        <f>IFERROR(VLOOKUP(A3820,[2]Sheet1!$A:$I,6,FALSE),0)</f>
        <v>0</v>
      </c>
      <c r="K3820" s="13">
        <f>IFERROR(VLOOKUP(A3820,[2]Sheet1!$A:$I,7,FALSE),0)</f>
        <v>0</v>
      </c>
      <c r="L3820" s="13">
        <f>IFERROR(VLOOKUP(A3820,[2]Sheet1!$A:$I,8,FALSE),0)</f>
        <v>0</v>
      </c>
      <c r="M3820" s="13">
        <f>IFERROR(VLOOKUP(A3820,[2]Sheet1!$A:$I,9,FALSE),0)</f>
        <v>0</v>
      </c>
      <c r="N3820" s="13">
        <f>IFERROR(VLOOKUP(A3820,[3]Sheet1!$A:$G,2,FALSE),0)</f>
        <v>0</v>
      </c>
      <c r="O3820" s="13">
        <f>IFERROR(VLOOKUP(A3820,[3]Sheet1!$A:$G,3,FALSE),0)</f>
        <v>25416064</v>
      </c>
      <c r="P3820" s="13">
        <f>IFERROR(VLOOKUP(A3820,[3]Sheet1!$A:$G,4,FALSE),0)</f>
        <v>0</v>
      </c>
      <c r="Q3820" s="13">
        <f>IFERROR(VLOOKUP(A3820,[3]Sheet1!$A:$G,5,FALSE),0)</f>
        <v>22389384</v>
      </c>
      <c r="R3820" s="13">
        <f>IFERROR(VLOOKUP(A3820,[3]Sheet1!$A:$H,6,FALSE),0)</f>
        <v>0</v>
      </c>
      <c r="S3820" s="13">
        <f>IFERROR(VLOOKUP(A3820,[3]Sheet1!$A:$I,7,FALSE),0)</f>
        <v>8409498</v>
      </c>
      <c r="T3820" s="13" t="str">
        <f t="shared" si="277"/>
        <v>Não</v>
      </c>
      <c r="U3820" s="13" t="str">
        <f t="shared" si="277"/>
        <v>Sim</v>
      </c>
      <c r="V3820" s="13" t="str">
        <f t="shared" si="277"/>
        <v>Não</v>
      </c>
      <c r="W3820" s="13" t="str">
        <f t="shared" si="277"/>
        <v>Sim</v>
      </c>
      <c r="X3820" s="13" t="str">
        <f t="shared" si="278"/>
        <v>Não</v>
      </c>
      <c r="Y3820" s="13" t="str">
        <f t="shared" si="278"/>
        <v>Sim</v>
      </c>
    </row>
    <row r="3821" spans="1:25">
      <c r="A3821" s="10">
        <v>430970</v>
      </c>
      <c r="B3821" s="13">
        <f>IFERROR(VLOOKUP(A3821,[1]Monitoramento_Base_somente_Said!$A:$J,5,FALSE),0)</f>
        <v>0</v>
      </c>
      <c r="C3821" s="13">
        <f>IFERROR(VLOOKUP(A3821,[1]Monitoramento_Base_somente_Said!$A:$J,6,FALSE),0)</f>
        <v>0</v>
      </c>
      <c r="D3821" s="13">
        <f>IFERROR(VLOOKUP(A3821,[1]Monitoramento_Base_somente_Said!$A:$J,7,FALSE),0)</f>
        <v>0</v>
      </c>
      <c r="E3821" s="13">
        <f>IFERROR(VLOOKUP(A3821,[1]Monitoramento_Base_somente_Said!$A:$J,8,FALSE),0)</f>
        <v>0</v>
      </c>
      <c r="F3821" s="13">
        <f>IFERROR(VLOOKUP(A3821,[1]Monitoramento_Base_somente_Said!$A:$J,9,FALSE),0)</f>
        <v>0</v>
      </c>
      <c r="G3821" s="13">
        <f>IFERROR(VLOOKUP(A3821,[1]Monitoramento_Base_somente_Said!$A:$J,10,FALSE),0)</f>
        <v>0</v>
      </c>
      <c r="H3821" s="13">
        <f>IFERROR(VLOOKUP(A3821,[2]Sheet1!$A:$I,4,FALSE),0)</f>
        <v>0</v>
      </c>
      <c r="I3821" s="13">
        <f>IFERROR(VLOOKUP(A3821,[2]Sheet1!$A:$I,5,FALSE),0)</f>
        <v>0</v>
      </c>
      <c r="J3821" s="13">
        <f>IFERROR(VLOOKUP(A3821,[2]Sheet1!$A:$I,6,FALSE),0)</f>
        <v>0</v>
      </c>
      <c r="K3821" s="13">
        <f>IFERROR(VLOOKUP(A3821,[2]Sheet1!$A:$I,7,FALSE),0)</f>
        <v>0</v>
      </c>
      <c r="L3821" s="13">
        <f>IFERROR(VLOOKUP(A3821,[2]Sheet1!$A:$I,8,FALSE),0)</f>
        <v>0</v>
      </c>
      <c r="M3821" s="13">
        <f>IFERROR(VLOOKUP(A3821,[2]Sheet1!$A:$I,9,FALSE),0)</f>
        <v>0</v>
      </c>
      <c r="N3821" s="13">
        <f>IFERROR(VLOOKUP(A3821,[3]Sheet1!$A:$G,2,FALSE),0)</f>
        <v>0</v>
      </c>
      <c r="O3821" s="13">
        <f>IFERROR(VLOOKUP(A3821,[3]Sheet1!$A:$G,3,FALSE),0)</f>
        <v>0</v>
      </c>
      <c r="P3821" s="13">
        <f>IFERROR(VLOOKUP(A3821,[3]Sheet1!$A:$G,4,FALSE),0)</f>
        <v>0</v>
      </c>
      <c r="Q3821" s="13">
        <f>IFERROR(VLOOKUP(A3821,[3]Sheet1!$A:$G,5,FALSE),0)</f>
        <v>0</v>
      </c>
      <c r="R3821" s="13">
        <f>IFERROR(VLOOKUP(A3821,[3]Sheet1!$A:$H,6,FALSE),0)</f>
        <v>0</v>
      </c>
      <c r="S3821" s="13">
        <f>IFERROR(VLOOKUP(A3821,[3]Sheet1!$A:$I,7,FALSE),0)</f>
        <v>0</v>
      </c>
      <c r="T3821" s="13" t="str">
        <f t="shared" si="277"/>
        <v>Não</v>
      </c>
      <c r="U3821" s="13" t="str">
        <f t="shared" si="277"/>
        <v>Não</v>
      </c>
      <c r="V3821" s="13" t="str">
        <f t="shared" si="277"/>
        <v>Não</v>
      </c>
      <c r="W3821" s="13" t="str">
        <f t="shared" si="277"/>
        <v>Não</v>
      </c>
      <c r="X3821" s="13" t="str">
        <f t="shared" si="278"/>
        <v>Não</v>
      </c>
      <c r="Y3821" s="13" t="str">
        <f t="shared" si="278"/>
        <v>Não</v>
      </c>
    </row>
    <row r="3822" spans="1:25">
      <c r="A3822" s="10">
        <v>430975</v>
      </c>
      <c r="B3822" s="13">
        <f>IFERROR(VLOOKUP(A3822,[1]Monitoramento_Base_somente_Said!$A:$J,5,FALSE),0)</f>
        <v>392</v>
      </c>
      <c r="C3822" s="13">
        <f>IFERROR(VLOOKUP(A3822,[1]Monitoramento_Base_somente_Said!$A:$J,6,FALSE),0)</f>
        <v>14016752</v>
      </c>
      <c r="D3822" s="13">
        <f>IFERROR(VLOOKUP(A3822,[1]Monitoramento_Base_somente_Said!$A:$J,7,FALSE),0)</f>
        <v>3126</v>
      </c>
      <c r="E3822" s="13">
        <f>IFERROR(VLOOKUP(A3822,[1]Monitoramento_Base_somente_Said!$A:$J,8,FALSE),0)</f>
        <v>10268134</v>
      </c>
      <c r="F3822" s="13">
        <f>IFERROR(VLOOKUP(A3822,[1]Monitoramento_Base_somente_Said!$A:$J,9,FALSE),0)</f>
        <v>282</v>
      </c>
      <c r="G3822" s="13">
        <f>IFERROR(VLOOKUP(A3822,[1]Monitoramento_Base_somente_Said!$A:$J,10,FALSE),0)</f>
        <v>3157233</v>
      </c>
      <c r="H3822" s="13">
        <f>IFERROR(VLOOKUP(A3822,[2]Sheet1!$A:$I,4,FALSE),0)</f>
        <v>0</v>
      </c>
      <c r="I3822" s="13">
        <f>IFERROR(VLOOKUP(A3822,[2]Sheet1!$A:$I,5,FALSE),0)</f>
        <v>0</v>
      </c>
      <c r="J3822" s="13">
        <f>IFERROR(VLOOKUP(A3822,[2]Sheet1!$A:$I,6,FALSE),0)</f>
        <v>0</v>
      </c>
      <c r="K3822" s="13">
        <f>IFERROR(VLOOKUP(A3822,[2]Sheet1!$A:$I,7,FALSE),0)</f>
        <v>0</v>
      </c>
      <c r="L3822" s="13">
        <f>IFERROR(VLOOKUP(A3822,[2]Sheet1!$A:$I,8,FALSE),0)</f>
        <v>0</v>
      </c>
      <c r="M3822" s="13">
        <f>IFERROR(VLOOKUP(A3822,[2]Sheet1!$A:$I,9,FALSE),0)</f>
        <v>0</v>
      </c>
      <c r="N3822" s="13">
        <f>IFERROR(VLOOKUP(A3822,[3]Sheet1!$A:$G,2,FALSE),0)</f>
        <v>0</v>
      </c>
      <c r="O3822" s="13">
        <f>IFERROR(VLOOKUP(A3822,[3]Sheet1!$A:$G,3,FALSE),0)</f>
        <v>0</v>
      </c>
      <c r="P3822" s="13">
        <f>IFERROR(VLOOKUP(A3822,[3]Sheet1!$A:$G,4,FALSE),0)</f>
        <v>0</v>
      </c>
      <c r="Q3822" s="13">
        <f>IFERROR(VLOOKUP(A3822,[3]Sheet1!$A:$G,5,FALSE),0)</f>
        <v>0</v>
      </c>
      <c r="R3822" s="13">
        <f>IFERROR(VLOOKUP(A3822,[3]Sheet1!$A:$H,6,FALSE),0)</f>
        <v>0</v>
      </c>
      <c r="S3822" s="13">
        <f>IFERROR(VLOOKUP(A3822,[3]Sheet1!$A:$I,7,FALSE),0)</f>
        <v>0</v>
      </c>
      <c r="T3822" s="13" t="str">
        <f t="shared" si="277"/>
        <v>Sim</v>
      </c>
      <c r="U3822" s="13" t="str">
        <f t="shared" si="277"/>
        <v>Sim</v>
      </c>
      <c r="V3822" s="13" t="str">
        <f t="shared" si="277"/>
        <v>Sim</v>
      </c>
      <c r="W3822" s="13" t="str">
        <f t="shared" si="277"/>
        <v>Sim</v>
      </c>
      <c r="X3822" s="13" t="str">
        <f t="shared" si="278"/>
        <v>Sim</v>
      </c>
      <c r="Y3822" s="13" t="str">
        <f t="shared" si="278"/>
        <v>Sim</v>
      </c>
    </row>
    <row r="3823" spans="1:25">
      <c r="A3823" s="10">
        <v>430990</v>
      </c>
      <c r="B3823" s="13">
        <f>IFERROR(VLOOKUP(A3823,[1]Monitoramento_Base_somente_Said!$A:$J,5,FALSE),0)</f>
        <v>0</v>
      </c>
      <c r="C3823" s="13">
        <f>IFERROR(VLOOKUP(A3823,[1]Monitoramento_Base_somente_Said!$A:$J,6,FALSE),0)</f>
        <v>0</v>
      </c>
      <c r="D3823" s="13">
        <f>IFERROR(VLOOKUP(A3823,[1]Monitoramento_Base_somente_Said!$A:$J,7,FALSE),0)</f>
        <v>0</v>
      </c>
      <c r="E3823" s="13">
        <f>IFERROR(VLOOKUP(A3823,[1]Monitoramento_Base_somente_Said!$A:$J,8,FALSE),0)</f>
        <v>0</v>
      </c>
      <c r="F3823" s="13">
        <f>IFERROR(VLOOKUP(A3823,[1]Monitoramento_Base_somente_Said!$A:$J,9,FALSE),0)</f>
        <v>0</v>
      </c>
      <c r="G3823" s="13">
        <f>IFERROR(VLOOKUP(A3823,[1]Monitoramento_Base_somente_Said!$A:$J,10,FALSE),0)</f>
        <v>0</v>
      </c>
      <c r="H3823" s="13">
        <f>IFERROR(VLOOKUP(A3823,[2]Sheet1!$A:$I,4,FALSE),0)</f>
        <v>0</v>
      </c>
      <c r="I3823" s="13">
        <f>IFERROR(VLOOKUP(A3823,[2]Sheet1!$A:$I,5,FALSE),0)</f>
        <v>0</v>
      </c>
      <c r="J3823" s="13">
        <f>IFERROR(VLOOKUP(A3823,[2]Sheet1!$A:$I,6,FALSE),0)</f>
        <v>0</v>
      </c>
      <c r="K3823" s="13">
        <f>IFERROR(VLOOKUP(A3823,[2]Sheet1!$A:$I,7,FALSE),0)</f>
        <v>0</v>
      </c>
      <c r="L3823" s="13">
        <f>IFERROR(VLOOKUP(A3823,[2]Sheet1!$A:$I,8,FALSE),0)</f>
        <v>0</v>
      </c>
      <c r="M3823" s="13">
        <f>IFERROR(VLOOKUP(A3823,[2]Sheet1!$A:$I,9,FALSE),0)</f>
        <v>0</v>
      </c>
      <c r="N3823" s="13">
        <f>IFERROR(VLOOKUP(A3823,[3]Sheet1!$A:$G,2,FALSE),0)</f>
        <v>76654</v>
      </c>
      <c r="O3823" s="13">
        <f>IFERROR(VLOOKUP(A3823,[3]Sheet1!$A:$G,3,FALSE),0)</f>
        <v>6963106</v>
      </c>
      <c r="P3823" s="13">
        <f>IFERROR(VLOOKUP(A3823,[3]Sheet1!$A:$G,4,FALSE),0)</f>
        <v>65128</v>
      </c>
      <c r="Q3823" s="13">
        <f>IFERROR(VLOOKUP(A3823,[3]Sheet1!$A:$G,5,FALSE),0)</f>
        <v>8671506</v>
      </c>
      <c r="R3823" s="13">
        <f>IFERROR(VLOOKUP(A3823,[3]Sheet1!$A:$H,6,FALSE),0)</f>
        <v>0</v>
      </c>
      <c r="S3823" s="13">
        <f>IFERROR(VLOOKUP(A3823,[3]Sheet1!$A:$I,7,FALSE),0)</f>
        <v>4513529</v>
      </c>
      <c r="T3823" s="13" t="str">
        <f t="shared" si="277"/>
        <v>Sim</v>
      </c>
      <c r="U3823" s="13" t="str">
        <f t="shared" si="277"/>
        <v>Sim</v>
      </c>
      <c r="V3823" s="13" t="str">
        <f t="shared" si="277"/>
        <v>Sim</v>
      </c>
      <c r="W3823" s="13" t="str">
        <f t="shared" si="277"/>
        <v>Sim</v>
      </c>
      <c r="X3823" s="13" t="str">
        <f t="shared" si="278"/>
        <v>Não</v>
      </c>
      <c r="Y3823" s="13" t="str">
        <f t="shared" si="278"/>
        <v>Sim</v>
      </c>
    </row>
    <row r="3824" spans="1:25">
      <c r="A3824" s="10">
        <v>430995</v>
      </c>
      <c r="B3824" s="13">
        <f>IFERROR(VLOOKUP(A3824,[1]Monitoramento_Base_somente_Said!$A:$J,5,FALSE),0)</f>
        <v>1479</v>
      </c>
      <c r="C3824" s="13">
        <f>IFERROR(VLOOKUP(A3824,[1]Monitoramento_Base_somente_Said!$A:$J,6,FALSE),0)</f>
        <v>21688537</v>
      </c>
      <c r="D3824" s="13">
        <f>IFERROR(VLOOKUP(A3824,[1]Monitoramento_Base_somente_Said!$A:$J,7,FALSE),0)</f>
        <v>1774</v>
      </c>
      <c r="E3824" s="13">
        <f>IFERROR(VLOOKUP(A3824,[1]Monitoramento_Base_somente_Said!$A:$J,8,FALSE),0)</f>
        <v>19045713</v>
      </c>
      <c r="F3824" s="13">
        <f>IFERROR(VLOOKUP(A3824,[1]Monitoramento_Base_somente_Said!$A:$J,9,FALSE),0)</f>
        <v>280</v>
      </c>
      <c r="G3824" s="13">
        <f>IFERROR(VLOOKUP(A3824,[1]Monitoramento_Base_somente_Said!$A:$J,10,FALSE),0)</f>
        <v>6876203</v>
      </c>
      <c r="H3824" s="13">
        <f>IFERROR(VLOOKUP(A3824,[2]Sheet1!$A:$I,4,FALSE),0)</f>
        <v>0</v>
      </c>
      <c r="I3824" s="13">
        <f>IFERROR(VLOOKUP(A3824,[2]Sheet1!$A:$I,5,FALSE),0)</f>
        <v>0</v>
      </c>
      <c r="J3824" s="13">
        <f>IFERROR(VLOOKUP(A3824,[2]Sheet1!$A:$I,6,FALSE),0)</f>
        <v>0</v>
      </c>
      <c r="K3824" s="13">
        <f>IFERROR(VLOOKUP(A3824,[2]Sheet1!$A:$I,7,FALSE),0)</f>
        <v>0</v>
      </c>
      <c r="L3824" s="13">
        <f>IFERROR(VLOOKUP(A3824,[2]Sheet1!$A:$I,8,FALSE),0)</f>
        <v>0</v>
      </c>
      <c r="M3824" s="13">
        <f>IFERROR(VLOOKUP(A3824,[2]Sheet1!$A:$I,9,FALSE),0)</f>
        <v>0</v>
      </c>
      <c r="N3824" s="13">
        <f>IFERROR(VLOOKUP(A3824,[3]Sheet1!$A:$G,2,FALSE),0)</f>
        <v>0</v>
      </c>
      <c r="O3824" s="13">
        <f>IFERROR(VLOOKUP(A3824,[3]Sheet1!$A:$G,3,FALSE),0)</f>
        <v>0</v>
      </c>
      <c r="P3824" s="13">
        <f>IFERROR(VLOOKUP(A3824,[3]Sheet1!$A:$G,4,FALSE),0)</f>
        <v>0</v>
      </c>
      <c r="Q3824" s="13">
        <f>IFERROR(VLOOKUP(A3824,[3]Sheet1!$A:$G,5,FALSE),0)</f>
        <v>0</v>
      </c>
      <c r="R3824" s="13">
        <f>IFERROR(VLOOKUP(A3824,[3]Sheet1!$A:$H,6,FALSE),0)</f>
        <v>0</v>
      </c>
      <c r="S3824" s="13">
        <f>IFERROR(VLOOKUP(A3824,[3]Sheet1!$A:$I,7,FALSE),0)</f>
        <v>0</v>
      </c>
      <c r="T3824" s="13" t="str">
        <f t="shared" si="277"/>
        <v>Sim</v>
      </c>
      <c r="U3824" s="13" t="str">
        <f t="shared" si="277"/>
        <v>Sim</v>
      </c>
      <c r="V3824" s="13" t="str">
        <f t="shared" si="277"/>
        <v>Sim</v>
      </c>
      <c r="W3824" s="13" t="str">
        <f t="shared" si="277"/>
        <v>Sim</v>
      </c>
      <c r="X3824" s="13" t="str">
        <f t="shared" si="278"/>
        <v>Sim</v>
      </c>
      <c r="Y3824" s="13" t="str">
        <f t="shared" si="278"/>
        <v>Sim</v>
      </c>
    </row>
    <row r="3825" spans="1:25">
      <c r="A3825" s="10">
        <v>431010</v>
      </c>
      <c r="B3825" s="13">
        <f>IFERROR(VLOOKUP(A3825,[1]Monitoramento_Base_somente_Said!$A:$J,5,FALSE),0)</f>
        <v>0</v>
      </c>
      <c r="C3825" s="13">
        <f>IFERROR(VLOOKUP(A3825,[1]Monitoramento_Base_somente_Said!$A:$J,6,FALSE),0)</f>
        <v>0</v>
      </c>
      <c r="D3825" s="13">
        <f>IFERROR(VLOOKUP(A3825,[1]Monitoramento_Base_somente_Said!$A:$J,7,FALSE),0)</f>
        <v>0</v>
      </c>
      <c r="E3825" s="13">
        <f>IFERROR(VLOOKUP(A3825,[1]Monitoramento_Base_somente_Said!$A:$J,8,FALSE),0)</f>
        <v>0</v>
      </c>
      <c r="F3825" s="13">
        <f>IFERROR(VLOOKUP(A3825,[1]Monitoramento_Base_somente_Said!$A:$J,9,FALSE),0)</f>
        <v>0</v>
      </c>
      <c r="G3825" s="13">
        <f>IFERROR(VLOOKUP(A3825,[1]Monitoramento_Base_somente_Said!$A:$J,10,FALSE),0)</f>
        <v>0</v>
      </c>
      <c r="H3825" s="13">
        <f>IFERROR(VLOOKUP(A3825,[2]Sheet1!$A:$I,4,FALSE),0)</f>
        <v>0</v>
      </c>
      <c r="I3825" s="13">
        <f>IFERROR(VLOOKUP(A3825,[2]Sheet1!$A:$I,5,FALSE),0)</f>
        <v>0</v>
      </c>
      <c r="J3825" s="13">
        <f>IFERROR(VLOOKUP(A3825,[2]Sheet1!$A:$I,6,FALSE),0)</f>
        <v>0</v>
      </c>
      <c r="K3825" s="13">
        <f>IFERROR(VLOOKUP(A3825,[2]Sheet1!$A:$I,7,FALSE),0)</f>
        <v>0</v>
      </c>
      <c r="L3825" s="13">
        <f>IFERROR(VLOOKUP(A3825,[2]Sheet1!$A:$I,8,FALSE),0)</f>
        <v>0</v>
      </c>
      <c r="M3825" s="13">
        <f>IFERROR(VLOOKUP(A3825,[2]Sheet1!$A:$I,9,FALSE),0)</f>
        <v>0</v>
      </c>
      <c r="N3825" s="13">
        <f>IFERROR(VLOOKUP(A3825,[3]Sheet1!$A:$G,2,FALSE),0)</f>
        <v>534211</v>
      </c>
      <c r="O3825" s="13">
        <f>IFERROR(VLOOKUP(A3825,[3]Sheet1!$A:$G,3,FALSE),0)</f>
        <v>76339307</v>
      </c>
      <c r="P3825" s="13">
        <f>IFERROR(VLOOKUP(A3825,[3]Sheet1!$A:$G,4,FALSE),0)</f>
        <v>552016</v>
      </c>
      <c r="Q3825" s="13">
        <f>IFERROR(VLOOKUP(A3825,[3]Sheet1!$A:$G,5,FALSE),0)</f>
        <v>76270922</v>
      </c>
      <c r="R3825" s="13">
        <f>IFERROR(VLOOKUP(A3825,[3]Sheet1!$A:$H,6,FALSE),0)</f>
        <v>241380</v>
      </c>
      <c r="S3825" s="13">
        <f>IFERROR(VLOOKUP(A3825,[3]Sheet1!$A:$I,7,FALSE),0)</f>
        <v>27293004</v>
      </c>
      <c r="T3825" s="13" t="str">
        <f t="shared" si="277"/>
        <v>Sim</v>
      </c>
      <c r="U3825" s="13" t="str">
        <f t="shared" si="277"/>
        <v>Sim</v>
      </c>
      <c r="V3825" s="13" t="str">
        <f t="shared" si="277"/>
        <v>Sim</v>
      </c>
      <c r="W3825" s="13" t="str">
        <f t="shared" si="277"/>
        <v>Sim</v>
      </c>
      <c r="X3825" s="13" t="str">
        <f t="shared" si="278"/>
        <v>Sim</v>
      </c>
      <c r="Y3825" s="13" t="str">
        <f t="shared" si="278"/>
        <v>Sim</v>
      </c>
    </row>
    <row r="3826" spans="1:25">
      <c r="A3826" s="28">
        <v>431030</v>
      </c>
      <c r="B3826" s="13">
        <f>IFERROR(VLOOKUP(A3826,[1]Monitoramento_Base_somente_Said!$A:$J,5,FALSE),0)</f>
        <v>0</v>
      </c>
      <c r="C3826" s="13">
        <f>IFERROR(VLOOKUP(A3826,[1]Monitoramento_Base_somente_Said!$A:$J,6,FALSE),0)</f>
        <v>0</v>
      </c>
      <c r="D3826" s="13">
        <f>IFERROR(VLOOKUP(A3826,[1]Monitoramento_Base_somente_Said!$A:$J,7,FALSE),0)</f>
        <v>0</v>
      </c>
      <c r="E3826" s="13">
        <f>IFERROR(VLOOKUP(A3826,[1]Monitoramento_Base_somente_Said!$A:$J,8,FALSE),0)</f>
        <v>0</v>
      </c>
      <c r="F3826" s="13">
        <f>IFERROR(VLOOKUP(A3826,[1]Monitoramento_Base_somente_Said!$A:$J,9,FALSE),0)</f>
        <v>0</v>
      </c>
      <c r="G3826" s="13">
        <f>IFERROR(VLOOKUP(A3826,[1]Monitoramento_Base_somente_Said!$A:$J,10,FALSE),0)</f>
        <v>0</v>
      </c>
      <c r="H3826" s="13">
        <f>IFERROR(VLOOKUP(A3826,[2]Sheet1!$A:$I,4,FALSE),0)</f>
        <v>0</v>
      </c>
      <c r="I3826" s="13">
        <f>IFERROR(VLOOKUP(A3826,[2]Sheet1!$A:$I,5,FALSE),0)</f>
        <v>0</v>
      </c>
      <c r="J3826" s="13">
        <f>IFERROR(VLOOKUP(A3826,[2]Sheet1!$A:$I,6,FALSE),0)</f>
        <v>0</v>
      </c>
      <c r="K3826" s="13">
        <f>IFERROR(VLOOKUP(A3826,[2]Sheet1!$A:$I,7,FALSE),0)</f>
        <v>0</v>
      </c>
      <c r="L3826" s="13">
        <f>IFERROR(VLOOKUP(A3826,[2]Sheet1!$A:$I,8,FALSE),0)</f>
        <v>0</v>
      </c>
      <c r="M3826" s="13">
        <f>IFERROR(VLOOKUP(A3826,[2]Sheet1!$A:$I,9,FALSE),0)</f>
        <v>0</v>
      </c>
      <c r="N3826" s="13">
        <f>IFERROR(VLOOKUP(A3826,[3]Sheet1!$A:$G,2,FALSE),0)</f>
        <v>8339</v>
      </c>
      <c r="O3826" s="13">
        <f>IFERROR(VLOOKUP(A3826,[3]Sheet1!$A:$G,3,FALSE),0)</f>
        <v>6387331</v>
      </c>
      <c r="P3826" s="13">
        <f>IFERROR(VLOOKUP(A3826,[3]Sheet1!$A:$G,4,FALSE),0)</f>
        <v>1500</v>
      </c>
      <c r="Q3826" s="13">
        <f>IFERROR(VLOOKUP(A3826,[3]Sheet1!$A:$G,5,FALSE),0)</f>
        <v>7225032</v>
      </c>
      <c r="R3826" s="13">
        <f>IFERROR(VLOOKUP(A3826,[3]Sheet1!$A:$H,6,FALSE),0)</f>
        <v>141</v>
      </c>
      <c r="S3826" s="13">
        <f>IFERROR(VLOOKUP(A3826,[3]Sheet1!$A:$I,7,FALSE),0)</f>
        <v>3237650</v>
      </c>
      <c r="T3826" s="13" t="str">
        <f t="shared" si="277"/>
        <v>Sim</v>
      </c>
      <c r="U3826" s="13" t="str">
        <f t="shared" si="277"/>
        <v>Sim</v>
      </c>
      <c r="V3826" s="13" t="str">
        <f t="shared" si="277"/>
        <v>Sim</v>
      </c>
      <c r="W3826" s="13" t="str">
        <f t="shared" si="277"/>
        <v>Sim</v>
      </c>
      <c r="X3826" s="13" t="str">
        <f t="shared" si="278"/>
        <v>Sim</v>
      </c>
      <c r="Y3826" s="13" t="str">
        <f t="shared" si="278"/>
        <v>Sim</v>
      </c>
    </row>
    <row r="3827" spans="1:25">
      <c r="A3827" s="10">
        <v>431040</v>
      </c>
      <c r="B3827" s="13">
        <f>IFERROR(VLOOKUP(A3827,[1]Monitoramento_Base_somente_Said!$A:$J,5,FALSE),0)</f>
        <v>0</v>
      </c>
      <c r="C3827" s="13">
        <f>IFERROR(VLOOKUP(A3827,[1]Monitoramento_Base_somente_Said!$A:$J,6,FALSE),0)</f>
        <v>0</v>
      </c>
      <c r="D3827" s="13">
        <f>IFERROR(VLOOKUP(A3827,[1]Monitoramento_Base_somente_Said!$A:$J,7,FALSE),0)</f>
        <v>0</v>
      </c>
      <c r="E3827" s="13">
        <f>IFERROR(VLOOKUP(A3827,[1]Monitoramento_Base_somente_Said!$A:$J,8,FALSE),0)</f>
        <v>0</v>
      </c>
      <c r="F3827" s="13">
        <f>IFERROR(VLOOKUP(A3827,[1]Monitoramento_Base_somente_Said!$A:$J,9,FALSE),0)</f>
        <v>0</v>
      </c>
      <c r="G3827" s="13">
        <f>IFERROR(VLOOKUP(A3827,[1]Monitoramento_Base_somente_Said!$A:$J,10,FALSE),0)</f>
        <v>0</v>
      </c>
      <c r="H3827" s="13">
        <f>IFERROR(VLOOKUP(A3827,[2]Sheet1!$A:$I,4,FALSE),0)</f>
        <v>0</v>
      </c>
      <c r="I3827" s="13">
        <f>IFERROR(VLOOKUP(A3827,[2]Sheet1!$A:$I,5,FALSE),0)</f>
        <v>0</v>
      </c>
      <c r="J3827" s="13">
        <f>IFERROR(VLOOKUP(A3827,[2]Sheet1!$A:$I,6,FALSE),0)</f>
        <v>0</v>
      </c>
      <c r="K3827" s="13">
        <f>IFERROR(VLOOKUP(A3827,[2]Sheet1!$A:$I,7,FALSE),0)</f>
        <v>0</v>
      </c>
      <c r="L3827" s="13">
        <f>IFERROR(VLOOKUP(A3827,[2]Sheet1!$A:$I,8,FALSE),0)</f>
        <v>0</v>
      </c>
      <c r="M3827" s="13">
        <f>IFERROR(VLOOKUP(A3827,[2]Sheet1!$A:$I,9,FALSE),0)</f>
        <v>0</v>
      </c>
      <c r="N3827" s="13">
        <f>IFERROR(VLOOKUP(A3827,[3]Sheet1!$A:$G,2,FALSE),0)</f>
        <v>1002</v>
      </c>
      <c r="O3827" s="13">
        <f>IFERROR(VLOOKUP(A3827,[3]Sheet1!$A:$G,3,FALSE),0)</f>
        <v>67340</v>
      </c>
      <c r="P3827" s="13">
        <f>IFERROR(VLOOKUP(A3827,[3]Sheet1!$A:$G,4,FALSE),0)</f>
        <v>28039</v>
      </c>
      <c r="Q3827" s="13">
        <f>IFERROR(VLOOKUP(A3827,[3]Sheet1!$A:$G,5,FALSE),0)</f>
        <v>450</v>
      </c>
      <c r="R3827" s="13">
        <f>IFERROR(VLOOKUP(A3827,[3]Sheet1!$A:$H,6,FALSE),0)</f>
        <v>1767</v>
      </c>
      <c r="S3827" s="13">
        <f>IFERROR(VLOOKUP(A3827,[3]Sheet1!$A:$I,7,FALSE),0)</f>
        <v>38474</v>
      </c>
      <c r="T3827" s="13" t="str">
        <f t="shared" si="277"/>
        <v>Sim</v>
      </c>
      <c r="U3827" s="13" t="str">
        <f t="shared" si="277"/>
        <v>Sim</v>
      </c>
      <c r="V3827" s="13" t="str">
        <f t="shared" si="277"/>
        <v>Sim</v>
      </c>
      <c r="W3827" s="13" t="str">
        <f t="shared" si="277"/>
        <v>Sim</v>
      </c>
      <c r="X3827" s="13" t="str">
        <f t="shared" si="278"/>
        <v>Sim</v>
      </c>
      <c r="Y3827" s="13" t="str">
        <f t="shared" si="278"/>
        <v>Sim</v>
      </c>
    </row>
    <row r="3828" spans="1:25">
      <c r="A3828" s="10">
        <v>431041</v>
      </c>
      <c r="B3828" s="13">
        <f>IFERROR(VLOOKUP(A3828,[1]Monitoramento_Base_somente_Said!$A:$J,5,FALSE),0)</f>
        <v>0</v>
      </c>
      <c r="C3828" s="13">
        <f>IFERROR(VLOOKUP(A3828,[1]Monitoramento_Base_somente_Said!$A:$J,6,FALSE),0)</f>
        <v>0</v>
      </c>
      <c r="D3828" s="13">
        <f>IFERROR(VLOOKUP(A3828,[1]Monitoramento_Base_somente_Said!$A:$J,7,FALSE),0)</f>
        <v>0</v>
      </c>
      <c r="E3828" s="13">
        <f>IFERROR(VLOOKUP(A3828,[1]Monitoramento_Base_somente_Said!$A:$J,8,FALSE),0)</f>
        <v>0</v>
      </c>
      <c r="F3828" s="13">
        <f>IFERROR(VLOOKUP(A3828,[1]Monitoramento_Base_somente_Said!$A:$J,9,FALSE),0)</f>
        <v>0</v>
      </c>
      <c r="G3828" s="13">
        <f>IFERROR(VLOOKUP(A3828,[1]Monitoramento_Base_somente_Said!$A:$J,10,FALSE),0)</f>
        <v>0</v>
      </c>
      <c r="H3828" s="13">
        <f>IFERROR(VLOOKUP(A3828,[2]Sheet1!$A:$I,4,FALSE),0)</f>
        <v>0</v>
      </c>
      <c r="I3828" s="13">
        <f>IFERROR(VLOOKUP(A3828,[2]Sheet1!$A:$I,5,FALSE),0)</f>
        <v>0</v>
      </c>
      <c r="J3828" s="13">
        <f>IFERROR(VLOOKUP(A3828,[2]Sheet1!$A:$I,6,FALSE),0)</f>
        <v>0</v>
      </c>
      <c r="K3828" s="13">
        <f>IFERROR(VLOOKUP(A3828,[2]Sheet1!$A:$I,7,FALSE),0)</f>
        <v>0</v>
      </c>
      <c r="L3828" s="13">
        <f>IFERROR(VLOOKUP(A3828,[2]Sheet1!$A:$I,8,FALSE),0)</f>
        <v>0</v>
      </c>
      <c r="M3828" s="13">
        <f>IFERROR(VLOOKUP(A3828,[2]Sheet1!$A:$I,9,FALSE),0)</f>
        <v>0</v>
      </c>
      <c r="N3828" s="13">
        <f>IFERROR(VLOOKUP(A3828,[3]Sheet1!$A:$G,2,FALSE),0)</f>
        <v>10081</v>
      </c>
      <c r="O3828" s="13">
        <f>IFERROR(VLOOKUP(A3828,[3]Sheet1!$A:$G,3,FALSE),0)</f>
        <v>6755508</v>
      </c>
      <c r="P3828" s="13">
        <f>IFERROR(VLOOKUP(A3828,[3]Sheet1!$A:$G,4,FALSE),0)</f>
        <v>6233</v>
      </c>
      <c r="Q3828" s="13">
        <f>IFERROR(VLOOKUP(A3828,[3]Sheet1!$A:$G,5,FALSE),0)</f>
        <v>7852936</v>
      </c>
      <c r="R3828" s="13">
        <f>IFERROR(VLOOKUP(A3828,[3]Sheet1!$A:$H,6,FALSE),0)</f>
        <v>4989</v>
      </c>
      <c r="S3828" s="13">
        <f>IFERROR(VLOOKUP(A3828,[3]Sheet1!$A:$I,7,FALSE),0)</f>
        <v>2202242</v>
      </c>
      <c r="T3828" s="13" t="str">
        <f t="shared" si="277"/>
        <v>Sim</v>
      </c>
      <c r="U3828" s="13" t="str">
        <f t="shared" si="277"/>
        <v>Sim</v>
      </c>
      <c r="V3828" s="13" t="str">
        <f t="shared" si="277"/>
        <v>Sim</v>
      </c>
      <c r="W3828" s="13" t="str">
        <f t="shared" si="277"/>
        <v>Sim</v>
      </c>
      <c r="X3828" s="13" t="str">
        <f t="shared" si="278"/>
        <v>Sim</v>
      </c>
      <c r="Y3828" s="13" t="str">
        <f t="shared" si="278"/>
        <v>Sim</v>
      </c>
    </row>
    <row r="3829" spans="1:25">
      <c r="A3829" s="10">
        <v>431043</v>
      </c>
      <c r="B3829" s="13">
        <f>IFERROR(VLOOKUP(A3829,[1]Monitoramento_Base_somente_Said!$A:$J,5,FALSE),0)</f>
        <v>120874</v>
      </c>
      <c r="C3829" s="13">
        <f>IFERROR(VLOOKUP(A3829,[1]Monitoramento_Base_somente_Said!$A:$J,6,FALSE),0)</f>
        <v>28693407</v>
      </c>
      <c r="D3829" s="13">
        <f>IFERROR(VLOOKUP(A3829,[1]Monitoramento_Base_somente_Said!$A:$J,7,FALSE),0)</f>
        <v>106760</v>
      </c>
      <c r="E3829" s="13">
        <f>IFERROR(VLOOKUP(A3829,[1]Monitoramento_Base_somente_Said!$A:$J,8,FALSE),0)</f>
        <v>26348364</v>
      </c>
      <c r="F3829" s="13">
        <f>IFERROR(VLOOKUP(A3829,[1]Monitoramento_Base_somente_Said!$A:$J,9,FALSE),0)</f>
        <v>39379</v>
      </c>
      <c r="G3829" s="13">
        <f>IFERROR(VLOOKUP(A3829,[1]Monitoramento_Base_somente_Said!$A:$J,10,FALSE),0)</f>
        <v>11836482</v>
      </c>
      <c r="H3829" s="13">
        <f>IFERROR(VLOOKUP(A3829,[2]Sheet1!$A:$I,4,FALSE),0)</f>
        <v>0</v>
      </c>
      <c r="I3829" s="13">
        <f>IFERROR(VLOOKUP(A3829,[2]Sheet1!$A:$I,5,FALSE),0)</f>
        <v>0</v>
      </c>
      <c r="J3829" s="13">
        <f>IFERROR(VLOOKUP(A3829,[2]Sheet1!$A:$I,6,FALSE),0)</f>
        <v>0</v>
      </c>
      <c r="K3829" s="13">
        <f>IFERROR(VLOOKUP(A3829,[2]Sheet1!$A:$I,7,FALSE),0)</f>
        <v>0</v>
      </c>
      <c r="L3829" s="13">
        <f>IFERROR(VLOOKUP(A3829,[2]Sheet1!$A:$I,8,FALSE),0)</f>
        <v>0</v>
      </c>
      <c r="M3829" s="13">
        <f>IFERROR(VLOOKUP(A3829,[2]Sheet1!$A:$I,9,FALSE),0)</f>
        <v>0</v>
      </c>
      <c r="N3829" s="13">
        <f>IFERROR(VLOOKUP(A3829,[3]Sheet1!$A:$G,2,FALSE),0)</f>
        <v>0</v>
      </c>
      <c r="O3829" s="13">
        <f>IFERROR(VLOOKUP(A3829,[3]Sheet1!$A:$G,3,FALSE),0)</f>
        <v>0</v>
      </c>
      <c r="P3829" s="13">
        <f>IFERROR(VLOOKUP(A3829,[3]Sheet1!$A:$G,4,FALSE),0)</f>
        <v>0</v>
      </c>
      <c r="Q3829" s="13">
        <f>IFERROR(VLOOKUP(A3829,[3]Sheet1!$A:$G,5,FALSE),0)</f>
        <v>0</v>
      </c>
      <c r="R3829" s="13">
        <f>IFERROR(VLOOKUP(A3829,[3]Sheet1!$A:$H,6,FALSE),0)</f>
        <v>0</v>
      </c>
      <c r="S3829" s="13">
        <f>IFERROR(VLOOKUP(A3829,[3]Sheet1!$A:$I,7,FALSE),0)</f>
        <v>0</v>
      </c>
      <c r="T3829" s="13" t="str">
        <f t="shared" si="277"/>
        <v>Sim</v>
      </c>
      <c r="U3829" s="13" t="str">
        <f t="shared" si="277"/>
        <v>Sim</v>
      </c>
      <c r="V3829" s="13" t="str">
        <f t="shared" si="277"/>
        <v>Sim</v>
      </c>
      <c r="W3829" s="13" t="str">
        <f t="shared" si="277"/>
        <v>Sim</v>
      </c>
      <c r="X3829" s="13" t="str">
        <f t="shared" si="278"/>
        <v>Sim</v>
      </c>
      <c r="Y3829" s="13" t="str">
        <f t="shared" si="278"/>
        <v>Sim</v>
      </c>
    </row>
    <row r="3830" spans="1:25">
      <c r="A3830" s="10">
        <v>431050</v>
      </c>
      <c r="B3830" s="13">
        <f>IFERROR(VLOOKUP(A3830,[1]Monitoramento_Base_somente_Said!$A:$J,5,FALSE),0)</f>
        <v>0</v>
      </c>
      <c r="C3830" s="13">
        <f>IFERROR(VLOOKUP(A3830,[1]Monitoramento_Base_somente_Said!$A:$J,6,FALSE),0)</f>
        <v>0</v>
      </c>
      <c r="D3830" s="13">
        <f>IFERROR(VLOOKUP(A3830,[1]Monitoramento_Base_somente_Said!$A:$J,7,FALSE),0)</f>
        <v>0</v>
      </c>
      <c r="E3830" s="13">
        <f>IFERROR(VLOOKUP(A3830,[1]Monitoramento_Base_somente_Said!$A:$J,8,FALSE),0)</f>
        <v>0</v>
      </c>
      <c r="F3830" s="13">
        <f>IFERROR(VLOOKUP(A3830,[1]Monitoramento_Base_somente_Said!$A:$J,9,FALSE),0)</f>
        <v>0</v>
      </c>
      <c r="G3830" s="13">
        <f>IFERROR(VLOOKUP(A3830,[1]Monitoramento_Base_somente_Said!$A:$J,10,FALSE),0)</f>
        <v>0</v>
      </c>
      <c r="H3830" s="13">
        <f>IFERROR(VLOOKUP(A3830,[2]Sheet1!$A:$I,4,FALSE),0)</f>
        <v>0</v>
      </c>
      <c r="I3830" s="13">
        <f>IFERROR(VLOOKUP(A3830,[2]Sheet1!$A:$I,5,FALSE),0)</f>
        <v>0</v>
      </c>
      <c r="J3830" s="13">
        <f>IFERROR(VLOOKUP(A3830,[2]Sheet1!$A:$I,6,FALSE),0)</f>
        <v>0</v>
      </c>
      <c r="K3830" s="13">
        <f>IFERROR(VLOOKUP(A3830,[2]Sheet1!$A:$I,7,FALSE),0)</f>
        <v>0</v>
      </c>
      <c r="L3830" s="13">
        <f>IFERROR(VLOOKUP(A3830,[2]Sheet1!$A:$I,8,FALSE),0)</f>
        <v>0</v>
      </c>
      <c r="M3830" s="13">
        <f>IFERROR(VLOOKUP(A3830,[2]Sheet1!$A:$I,9,FALSE),0)</f>
        <v>0</v>
      </c>
      <c r="N3830" s="13">
        <f>IFERROR(VLOOKUP(A3830,[3]Sheet1!$A:$G,2,FALSE),0)</f>
        <v>88951</v>
      </c>
      <c r="O3830" s="13">
        <f>IFERROR(VLOOKUP(A3830,[3]Sheet1!$A:$G,3,FALSE),0)</f>
        <v>9174234</v>
      </c>
      <c r="P3830" s="13">
        <f>IFERROR(VLOOKUP(A3830,[3]Sheet1!$A:$G,4,FALSE),0)</f>
        <v>72019</v>
      </c>
      <c r="Q3830" s="13">
        <f>IFERROR(VLOOKUP(A3830,[3]Sheet1!$A:$G,5,FALSE),0)</f>
        <v>7758056</v>
      </c>
      <c r="R3830" s="13">
        <f>IFERROR(VLOOKUP(A3830,[3]Sheet1!$A:$H,6,FALSE),0)</f>
        <v>32840</v>
      </c>
      <c r="S3830" s="13">
        <f>IFERROR(VLOOKUP(A3830,[3]Sheet1!$A:$I,7,FALSE),0)</f>
        <v>3268424</v>
      </c>
      <c r="T3830" s="13" t="str">
        <f t="shared" si="277"/>
        <v>Sim</v>
      </c>
      <c r="U3830" s="13" t="str">
        <f t="shared" si="277"/>
        <v>Sim</v>
      </c>
      <c r="V3830" s="13" t="str">
        <f t="shared" si="277"/>
        <v>Sim</v>
      </c>
      <c r="W3830" s="13" t="str">
        <f t="shared" si="277"/>
        <v>Sim</v>
      </c>
      <c r="X3830" s="13" t="str">
        <f t="shared" si="278"/>
        <v>Sim</v>
      </c>
      <c r="Y3830" s="13" t="str">
        <f t="shared" si="278"/>
        <v>Sim</v>
      </c>
    </row>
    <row r="3831" spans="1:25">
      <c r="A3831" s="10">
        <v>431055</v>
      </c>
      <c r="B3831" s="13">
        <f>IFERROR(VLOOKUP(A3831,[1]Monitoramento_Base_somente_Said!$A:$J,5,FALSE),0)</f>
        <v>0</v>
      </c>
      <c r="C3831" s="13">
        <f>IFERROR(VLOOKUP(A3831,[1]Monitoramento_Base_somente_Said!$A:$J,6,FALSE),0)</f>
        <v>5297962</v>
      </c>
      <c r="D3831" s="13">
        <f>IFERROR(VLOOKUP(A3831,[1]Monitoramento_Base_somente_Said!$A:$J,7,FALSE),0)</f>
        <v>0</v>
      </c>
      <c r="E3831" s="13">
        <f>IFERROR(VLOOKUP(A3831,[1]Monitoramento_Base_somente_Said!$A:$J,8,FALSE),0)</f>
        <v>4956158</v>
      </c>
      <c r="F3831" s="13">
        <f>IFERROR(VLOOKUP(A3831,[1]Monitoramento_Base_somente_Said!$A:$J,9,FALSE),0)</f>
        <v>0</v>
      </c>
      <c r="G3831" s="13">
        <f>IFERROR(VLOOKUP(A3831,[1]Monitoramento_Base_somente_Said!$A:$J,10,FALSE),0)</f>
        <v>2050824</v>
      </c>
      <c r="H3831" s="13">
        <f>IFERROR(VLOOKUP(A3831,[2]Sheet1!$A:$I,4,FALSE),0)</f>
        <v>0</v>
      </c>
      <c r="I3831" s="13">
        <f>IFERROR(VLOOKUP(A3831,[2]Sheet1!$A:$I,5,FALSE),0)</f>
        <v>0</v>
      </c>
      <c r="J3831" s="13">
        <f>IFERROR(VLOOKUP(A3831,[2]Sheet1!$A:$I,6,FALSE),0)</f>
        <v>0</v>
      </c>
      <c r="K3831" s="13">
        <f>IFERROR(VLOOKUP(A3831,[2]Sheet1!$A:$I,7,FALSE),0)</f>
        <v>0</v>
      </c>
      <c r="L3831" s="13">
        <f>IFERROR(VLOOKUP(A3831,[2]Sheet1!$A:$I,8,FALSE),0)</f>
        <v>0</v>
      </c>
      <c r="M3831" s="13">
        <f>IFERROR(VLOOKUP(A3831,[2]Sheet1!$A:$I,9,FALSE),0)</f>
        <v>0</v>
      </c>
      <c r="N3831" s="13">
        <f>IFERROR(VLOOKUP(A3831,[3]Sheet1!$A:$G,2,FALSE),0)</f>
        <v>2658</v>
      </c>
      <c r="O3831" s="13">
        <f>IFERROR(VLOOKUP(A3831,[3]Sheet1!$A:$G,3,FALSE),0)</f>
        <v>6280</v>
      </c>
      <c r="P3831" s="13">
        <f>IFERROR(VLOOKUP(A3831,[3]Sheet1!$A:$G,4,FALSE),0)</f>
        <v>1073</v>
      </c>
      <c r="Q3831" s="13">
        <f>IFERROR(VLOOKUP(A3831,[3]Sheet1!$A:$G,5,FALSE),0)</f>
        <v>6363</v>
      </c>
      <c r="R3831" s="13">
        <f>IFERROR(VLOOKUP(A3831,[3]Sheet1!$A:$H,6,FALSE),0)</f>
        <v>2527</v>
      </c>
      <c r="S3831" s="13">
        <f>IFERROR(VLOOKUP(A3831,[3]Sheet1!$A:$I,7,FALSE),0)</f>
        <v>11935</v>
      </c>
      <c r="T3831" s="13" t="str">
        <f t="shared" si="277"/>
        <v>Sim</v>
      </c>
      <c r="U3831" s="13" t="str">
        <f t="shared" si="277"/>
        <v>Sim</v>
      </c>
      <c r="V3831" s="13" t="str">
        <f t="shared" si="277"/>
        <v>Sim</v>
      </c>
      <c r="W3831" s="13" t="str">
        <f t="shared" si="277"/>
        <v>Sim</v>
      </c>
      <c r="X3831" s="13" t="str">
        <f t="shared" si="278"/>
        <v>Sim</v>
      </c>
      <c r="Y3831" s="13" t="str">
        <f t="shared" si="278"/>
        <v>Sim</v>
      </c>
    </row>
    <row r="3832" spans="1:25">
      <c r="A3832" s="10">
        <v>431057</v>
      </c>
      <c r="B3832" s="13">
        <f>IFERROR(VLOOKUP(A3832,[1]Monitoramento_Base_somente_Said!$A:$J,5,FALSE),0)</f>
        <v>0</v>
      </c>
      <c r="C3832" s="13">
        <f>IFERROR(VLOOKUP(A3832,[1]Monitoramento_Base_somente_Said!$A:$J,6,FALSE),0)</f>
        <v>0</v>
      </c>
      <c r="D3832" s="13">
        <f>IFERROR(VLOOKUP(A3832,[1]Monitoramento_Base_somente_Said!$A:$J,7,FALSE),0)</f>
        <v>0</v>
      </c>
      <c r="E3832" s="13">
        <f>IFERROR(VLOOKUP(A3832,[1]Monitoramento_Base_somente_Said!$A:$J,8,FALSE),0)</f>
        <v>0</v>
      </c>
      <c r="F3832" s="13">
        <f>IFERROR(VLOOKUP(A3832,[1]Monitoramento_Base_somente_Said!$A:$J,9,FALSE),0)</f>
        <v>0</v>
      </c>
      <c r="G3832" s="13">
        <f>IFERROR(VLOOKUP(A3832,[1]Monitoramento_Base_somente_Said!$A:$J,10,FALSE),0)</f>
        <v>0</v>
      </c>
      <c r="H3832" s="13">
        <f>IFERROR(VLOOKUP(A3832,[2]Sheet1!$A:$I,4,FALSE),0)</f>
        <v>0</v>
      </c>
      <c r="I3832" s="13">
        <f>IFERROR(VLOOKUP(A3832,[2]Sheet1!$A:$I,5,FALSE),0)</f>
        <v>0</v>
      </c>
      <c r="J3832" s="13">
        <f>IFERROR(VLOOKUP(A3832,[2]Sheet1!$A:$I,6,FALSE),0)</f>
        <v>0</v>
      </c>
      <c r="K3832" s="13">
        <f>IFERROR(VLOOKUP(A3832,[2]Sheet1!$A:$I,7,FALSE),0)</f>
        <v>0</v>
      </c>
      <c r="L3832" s="13">
        <f>IFERROR(VLOOKUP(A3832,[2]Sheet1!$A:$I,8,FALSE),0)</f>
        <v>0</v>
      </c>
      <c r="M3832" s="13">
        <f>IFERROR(VLOOKUP(A3832,[2]Sheet1!$A:$I,9,FALSE),0)</f>
        <v>0</v>
      </c>
      <c r="N3832" s="13">
        <f>IFERROR(VLOOKUP(A3832,[3]Sheet1!$A:$G,2,FALSE),0)</f>
        <v>0</v>
      </c>
      <c r="O3832" s="13">
        <f>IFERROR(VLOOKUP(A3832,[3]Sheet1!$A:$G,3,FALSE),0)</f>
        <v>0</v>
      </c>
      <c r="P3832" s="13">
        <f>IFERROR(VLOOKUP(A3832,[3]Sheet1!$A:$G,4,FALSE),0)</f>
        <v>0</v>
      </c>
      <c r="Q3832" s="13">
        <f>IFERROR(VLOOKUP(A3832,[3]Sheet1!$A:$G,5,FALSE),0)</f>
        <v>0</v>
      </c>
      <c r="R3832" s="13">
        <f>IFERROR(VLOOKUP(A3832,[3]Sheet1!$A:$H,6,FALSE),0)</f>
        <v>0</v>
      </c>
      <c r="S3832" s="13">
        <f>IFERROR(VLOOKUP(A3832,[3]Sheet1!$A:$I,7,FALSE),0)</f>
        <v>0</v>
      </c>
      <c r="T3832" s="13" t="str">
        <f t="shared" si="277"/>
        <v>Não</v>
      </c>
      <c r="U3832" s="13" t="str">
        <f t="shared" si="277"/>
        <v>Não</v>
      </c>
      <c r="V3832" s="13" t="str">
        <f t="shared" si="277"/>
        <v>Não</v>
      </c>
      <c r="W3832" s="13" t="str">
        <f t="shared" si="277"/>
        <v>Não</v>
      </c>
      <c r="X3832" s="13" t="str">
        <f t="shared" si="278"/>
        <v>Não</v>
      </c>
      <c r="Y3832" s="13" t="str">
        <f t="shared" si="278"/>
        <v>Não</v>
      </c>
    </row>
    <row r="3833" spans="1:25">
      <c r="A3833" s="10">
        <v>431060</v>
      </c>
      <c r="B3833" s="13">
        <f>IFERROR(VLOOKUP(A3833,[1]Monitoramento_Base_somente_Said!$A:$J,5,FALSE),0)</f>
        <v>0</v>
      </c>
      <c r="C3833" s="13">
        <f>IFERROR(VLOOKUP(A3833,[1]Monitoramento_Base_somente_Said!$A:$J,6,FALSE),0)</f>
        <v>0</v>
      </c>
      <c r="D3833" s="13">
        <f>IFERROR(VLOOKUP(A3833,[1]Monitoramento_Base_somente_Said!$A:$J,7,FALSE),0)</f>
        <v>0</v>
      </c>
      <c r="E3833" s="13">
        <f>IFERROR(VLOOKUP(A3833,[1]Monitoramento_Base_somente_Said!$A:$J,8,FALSE),0)</f>
        <v>0</v>
      </c>
      <c r="F3833" s="13">
        <f>IFERROR(VLOOKUP(A3833,[1]Monitoramento_Base_somente_Said!$A:$J,9,FALSE),0)</f>
        <v>0</v>
      </c>
      <c r="G3833" s="13">
        <f>IFERROR(VLOOKUP(A3833,[1]Monitoramento_Base_somente_Said!$A:$J,10,FALSE),0)</f>
        <v>0</v>
      </c>
      <c r="H3833" s="13">
        <f>IFERROR(VLOOKUP(A3833,[2]Sheet1!$A:$I,4,FALSE),0)</f>
        <v>0</v>
      </c>
      <c r="I3833" s="13">
        <f>IFERROR(VLOOKUP(A3833,[2]Sheet1!$A:$I,5,FALSE),0)</f>
        <v>0</v>
      </c>
      <c r="J3833" s="13">
        <f>IFERROR(VLOOKUP(A3833,[2]Sheet1!$A:$I,6,FALSE),0)</f>
        <v>0</v>
      </c>
      <c r="K3833" s="13">
        <f>IFERROR(VLOOKUP(A3833,[2]Sheet1!$A:$I,7,FALSE),0)</f>
        <v>0</v>
      </c>
      <c r="L3833" s="13">
        <f>IFERROR(VLOOKUP(A3833,[2]Sheet1!$A:$I,8,FALSE),0)</f>
        <v>0</v>
      </c>
      <c r="M3833" s="13">
        <f>IFERROR(VLOOKUP(A3833,[2]Sheet1!$A:$I,9,FALSE),0)</f>
        <v>0</v>
      </c>
      <c r="N3833" s="13">
        <f>IFERROR(VLOOKUP(A3833,[3]Sheet1!$A:$G,2,FALSE),0)</f>
        <v>0</v>
      </c>
      <c r="O3833" s="13">
        <f>IFERROR(VLOOKUP(A3833,[3]Sheet1!$A:$G,3,FALSE),0)</f>
        <v>0</v>
      </c>
      <c r="P3833" s="13">
        <f>IFERROR(VLOOKUP(A3833,[3]Sheet1!$A:$G,4,FALSE),0)</f>
        <v>0</v>
      </c>
      <c r="Q3833" s="13">
        <f>IFERROR(VLOOKUP(A3833,[3]Sheet1!$A:$G,5,FALSE),0)</f>
        <v>0</v>
      </c>
      <c r="R3833" s="13">
        <f>IFERROR(VLOOKUP(A3833,[3]Sheet1!$A:$H,6,FALSE),0)</f>
        <v>0</v>
      </c>
      <c r="S3833" s="13">
        <f>IFERROR(VLOOKUP(A3833,[3]Sheet1!$A:$I,7,FALSE),0)</f>
        <v>0</v>
      </c>
      <c r="T3833" s="13" t="str">
        <f t="shared" si="277"/>
        <v>Não</v>
      </c>
      <c r="U3833" s="13" t="str">
        <f t="shared" si="277"/>
        <v>Não</v>
      </c>
      <c r="V3833" s="13" t="str">
        <f t="shared" si="277"/>
        <v>Não</v>
      </c>
      <c r="W3833" s="13" t="str">
        <f t="shared" si="277"/>
        <v>Não</v>
      </c>
      <c r="X3833" s="13" t="str">
        <f t="shared" si="278"/>
        <v>Não</v>
      </c>
      <c r="Y3833" s="13" t="str">
        <f t="shared" si="278"/>
        <v>Não</v>
      </c>
    </row>
    <row r="3834" spans="1:25">
      <c r="A3834" s="28">
        <v>431065</v>
      </c>
      <c r="B3834" s="13">
        <f>IFERROR(VLOOKUP(A3834,[1]Monitoramento_Base_somente_Said!$A:$J,5,FALSE),0)</f>
        <v>0</v>
      </c>
      <c r="C3834" s="13">
        <f>IFERROR(VLOOKUP(A3834,[1]Monitoramento_Base_somente_Said!$A:$J,6,FALSE),0)</f>
        <v>0</v>
      </c>
      <c r="D3834" s="13">
        <f>IFERROR(VLOOKUP(A3834,[1]Monitoramento_Base_somente_Said!$A:$J,7,FALSE),0)</f>
        <v>0</v>
      </c>
      <c r="E3834" s="13">
        <f>IFERROR(VLOOKUP(A3834,[1]Monitoramento_Base_somente_Said!$A:$J,8,FALSE),0)</f>
        <v>0</v>
      </c>
      <c r="F3834" s="13">
        <f>IFERROR(VLOOKUP(A3834,[1]Monitoramento_Base_somente_Said!$A:$J,9,FALSE),0)</f>
        <v>0</v>
      </c>
      <c r="G3834" s="13">
        <f>IFERROR(VLOOKUP(A3834,[1]Monitoramento_Base_somente_Said!$A:$J,10,FALSE),0)</f>
        <v>0</v>
      </c>
      <c r="H3834" s="13">
        <f>IFERROR(VLOOKUP(A3834,[2]Sheet1!$A:$I,4,FALSE),0)</f>
        <v>0</v>
      </c>
      <c r="I3834" s="13">
        <f>IFERROR(VLOOKUP(A3834,[2]Sheet1!$A:$I,5,FALSE),0)</f>
        <v>0</v>
      </c>
      <c r="J3834" s="13">
        <f>IFERROR(VLOOKUP(A3834,[2]Sheet1!$A:$I,6,FALSE),0)</f>
        <v>0</v>
      </c>
      <c r="K3834" s="13">
        <f>IFERROR(VLOOKUP(A3834,[2]Sheet1!$A:$I,7,FALSE),0)</f>
        <v>0</v>
      </c>
      <c r="L3834" s="13">
        <f>IFERROR(VLOOKUP(A3834,[2]Sheet1!$A:$I,8,FALSE),0)</f>
        <v>0</v>
      </c>
      <c r="M3834" s="13">
        <f>IFERROR(VLOOKUP(A3834,[2]Sheet1!$A:$I,9,FALSE),0)</f>
        <v>0</v>
      </c>
      <c r="N3834" s="13">
        <f>IFERROR(VLOOKUP(A3834,[3]Sheet1!$A:$G,2,FALSE),0)</f>
        <v>0</v>
      </c>
      <c r="O3834" s="13">
        <f>IFERROR(VLOOKUP(A3834,[3]Sheet1!$A:$G,3,FALSE),0)</f>
        <v>0</v>
      </c>
      <c r="P3834" s="13">
        <f>IFERROR(VLOOKUP(A3834,[3]Sheet1!$A:$G,4,FALSE),0)</f>
        <v>0</v>
      </c>
      <c r="Q3834" s="13">
        <f>IFERROR(VLOOKUP(A3834,[3]Sheet1!$A:$G,5,FALSE),0)</f>
        <v>0</v>
      </c>
      <c r="R3834" s="13">
        <f>IFERROR(VLOOKUP(A3834,[3]Sheet1!$A:$H,6,FALSE),0)</f>
        <v>0</v>
      </c>
      <c r="S3834" s="13">
        <f>IFERROR(VLOOKUP(A3834,[3]Sheet1!$A:$I,7,FALSE),0)</f>
        <v>0</v>
      </c>
      <c r="T3834" s="13" t="str">
        <f t="shared" si="277"/>
        <v>Não</v>
      </c>
      <c r="U3834" s="13" t="str">
        <f t="shared" si="277"/>
        <v>Não</v>
      </c>
      <c r="V3834" s="13" t="str">
        <f t="shared" si="277"/>
        <v>Não</v>
      </c>
      <c r="W3834" s="13" t="str">
        <f t="shared" si="277"/>
        <v>Não</v>
      </c>
      <c r="X3834" s="13" t="str">
        <f t="shared" si="278"/>
        <v>Não</v>
      </c>
      <c r="Y3834" s="13" t="str">
        <f t="shared" si="278"/>
        <v>Não</v>
      </c>
    </row>
    <row r="3835" spans="1:25">
      <c r="A3835" s="10">
        <v>431070</v>
      </c>
      <c r="B3835" s="13">
        <f>IFERROR(VLOOKUP(A3835,[1]Monitoramento_Base_somente_Said!$A:$J,5,FALSE),0)</f>
        <v>0</v>
      </c>
      <c r="C3835" s="13">
        <f>IFERROR(VLOOKUP(A3835,[1]Monitoramento_Base_somente_Said!$A:$J,6,FALSE),0)</f>
        <v>0</v>
      </c>
      <c r="D3835" s="13">
        <f>IFERROR(VLOOKUP(A3835,[1]Monitoramento_Base_somente_Said!$A:$J,7,FALSE),0)</f>
        <v>0</v>
      </c>
      <c r="E3835" s="13">
        <f>IFERROR(VLOOKUP(A3835,[1]Monitoramento_Base_somente_Said!$A:$J,8,FALSE),0)</f>
        <v>0</v>
      </c>
      <c r="F3835" s="13">
        <f>IFERROR(VLOOKUP(A3835,[1]Monitoramento_Base_somente_Said!$A:$J,9,FALSE),0)</f>
        <v>0</v>
      </c>
      <c r="G3835" s="13">
        <f>IFERROR(VLOOKUP(A3835,[1]Monitoramento_Base_somente_Said!$A:$J,10,FALSE),0)</f>
        <v>0</v>
      </c>
      <c r="H3835" s="13">
        <f>IFERROR(VLOOKUP(A3835,[2]Sheet1!$A:$I,4,FALSE),0)</f>
        <v>0</v>
      </c>
      <c r="I3835" s="13">
        <f>IFERROR(VLOOKUP(A3835,[2]Sheet1!$A:$I,5,FALSE),0)</f>
        <v>0</v>
      </c>
      <c r="J3835" s="13">
        <f>IFERROR(VLOOKUP(A3835,[2]Sheet1!$A:$I,6,FALSE),0)</f>
        <v>0</v>
      </c>
      <c r="K3835" s="13">
        <f>IFERROR(VLOOKUP(A3835,[2]Sheet1!$A:$I,7,FALSE),0)</f>
        <v>0</v>
      </c>
      <c r="L3835" s="13">
        <f>IFERROR(VLOOKUP(A3835,[2]Sheet1!$A:$I,8,FALSE),0)</f>
        <v>0</v>
      </c>
      <c r="M3835" s="13">
        <f>IFERROR(VLOOKUP(A3835,[2]Sheet1!$A:$I,9,FALSE),0)</f>
        <v>0</v>
      </c>
      <c r="N3835" s="13">
        <f>IFERROR(VLOOKUP(A3835,[3]Sheet1!$A:$G,2,FALSE),0)</f>
        <v>13174</v>
      </c>
      <c r="O3835" s="13">
        <f>IFERROR(VLOOKUP(A3835,[3]Sheet1!$A:$G,3,FALSE),0)</f>
        <v>19798</v>
      </c>
      <c r="P3835" s="13">
        <f>IFERROR(VLOOKUP(A3835,[3]Sheet1!$A:$G,4,FALSE),0)</f>
        <v>10641</v>
      </c>
      <c r="Q3835" s="13">
        <f>IFERROR(VLOOKUP(A3835,[3]Sheet1!$A:$G,5,FALSE),0)</f>
        <v>6000</v>
      </c>
      <c r="R3835" s="13">
        <f>IFERROR(VLOOKUP(A3835,[3]Sheet1!$A:$H,6,FALSE),0)</f>
        <v>9993</v>
      </c>
      <c r="S3835" s="13">
        <f>IFERROR(VLOOKUP(A3835,[3]Sheet1!$A:$I,7,FALSE),0)</f>
        <v>0</v>
      </c>
      <c r="T3835" s="13" t="str">
        <f t="shared" si="277"/>
        <v>Sim</v>
      </c>
      <c r="U3835" s="13" t="str">
        <f t="shared" si="277"/>
        <v>Sim</v>
      </c>
      <c r="V3835" s="13" t="str">
        <f t="shared" si="277"/>
        <v>Sim</v>
      </c>
      <c r="W3835" s="13" t="str">
        <f t="shared" si="277"/>
        <v>Sim</v>
      </c>
      <c r="X3835" s="13" t="str">
        <f t="shared" si="278"/>
        <v>Sim</v>
      </c>
      <c r="Y3835" s="13" t="str">
        <f t="shared" si="278"/>
        <v>Não</v>
      </c>
    </row>
    <row r="3836" spans="1:25">
      <c r="A3836" s="10">
        <v>431075</v>
      </c>
      <c r="B3836" s="13">
        <f>IFERROR(VLOOKUP(A3836,[1]Monitoramento_Base_somente_Said!$A:$J,5,FALSE),0)</f>
        <v>231</v>
      </c>
      <c r="C3836" s="13">
        <f>IFERROR(VLOOKUP(A3836,[1]Monitoramento_Base_somente_Said!$A:$J,6,FALSE),0)</f>
        <v>8229895</v>
      </c>
      <c r="D3836" s="13">
        <f>IFERROR(VLOOKUP(A3836,[1]Monitoramento_Base_somente_Said!$A:$J,7,FALSE),0)</f>
        <v>1518</v>
      </c>
      <c r="E3836" s="13">
        <f>IFERROR(VLOOKUP(A3836,[1]Monitoramento_Base_somente_Said!$A:$J,8,FALSE),0)</f>
        <v>6457309</v>
      </c>
      <c r="F3836" s="13">
        <f>IFERROR(VLOOKUP(A3836,[1]Monitoramento_Base_somente_Said!$A:$J,9,FALSE),0)</f>
        <v>0</v>
      </c>
      <c r="G3836" s="13">
        <f>IFERROR(VLOOKUP(A3836,[1]Monitoramento_Base_somente_Said!$A:$J,10,FALSE),0)</f>
        <v>2709696</v>
      </c>
      <c r="H3836" s="13">
        <f>IFERROR(VLOOKUP(A3836,[2]Sheet1!$A:$I,4,FALSE),0)</f>
        <v>0</v>
      </c>
      <c r="I3836" s="13">
        <f>IFERROR(VLOOKUP(A3836,[2]Sheet1!$A:$I,5,FALSE),0)</f>
        <v>0</v>
      </c>
      <c r="J3836" s="13">
        <f>IFERROR(VLOOKUP(A3836,[2]Sheet1!$A:$I,6,FALSE),0)</f>
        <v>0</v>
      </c>
      <c r="K3836" s="13">
        <f>IFERROR(VLOOKUP(A3836,[2]Sheet1!$A:$I,7,FALSE),0)</f>
        <v>0</v>
      </c>
      <c r="L3836" s="13">
        <f>IFERROR(VLOOKUP(A3836,[2]Sheet1!$A:$I,8,FALSE),0)</f>
        <v>0</v>
      </c>
      <c r="M3836" s="13">
        <f>IFERROR(VLOOKUP(A3836,[2]Sheet1!$A:$I,9,FALSE),0)</f>
        <v>0</v>
      </c>
      <c r="N3836" s="13">
        <f>IFERROR(VLOOKUP(A3836,[3]Sheet1!$A:$G,2,FALSE),0)</f>
        <v>0</v>
      </c>
      <c r="O3836" s="13">
        <f>IFERROR(VLOOKUP(A3836,[3]Sheet1!$A:$G,3,FALSE),0)</f>
        <v>0</v>
      </c>
      <c r="P3836" s="13">
        <f>IFERROR(VLOOKUP(A3836,[3]Sheet1!$A:$G,4,FALSE),0)</f>
        <v>0</v>
      </c>
      <c r="Q3836" s="13">
        <f>IFERROR(VLOOKUP(A3836,[3]Sheet1!$A:$G,5,FALSE),0)</f>
        <v>0</v>
      </c>
      <c r="R3836" s="13">
        <f>IFERROR(VLOOKUP(A3836,[3]Sheet1!$A:$H,6,FALSE),0)</f>
        <v>0</v>
      </c>
      <c r="S3836" s="13">
        <f>IFERROR(VLOOKUP(A3836,[3]Sheet1!$A:$I,7,FALSE),0)</f>
        <v>0</v>
      </c>
      <c r="T3836" s="13" t="str">
        <f t="shared" si="277"/>
        <v>Sim</v>
      </c>
      <c r="U3836" s="13" t="str">
        <f t="shared" si="277"/>
        <v>Sim</v>
      </c>
      <c r="V3836" s="13" t="str">
        <f t="shared" si="277"/>
        <v>Sim</v>
      </c>
      <c r="W3836" s="13" t="str">
        <f t="shared" si="277"/>
        <v>Sim</v>
      </c>
      <c r="X3836" s="13" t="str">
        <f t="shared" si="278"/>
        <v>Não</v>
      </c>
      <c r="Y3836" s="13" t="str">
        <f t="shared" si="278"/>
        <v>Sim</v>
      </c>
    </row>
    <row r="3837" spans="1:25">
      <c r="A3837" s="28">
        <v>431085</v>
      </c>
      <c r="B3837" s="13">
        <f>IFERROR(VLOOKUP(A3837,[1]Monitoramento_Base_somente_Said!$A:$J,5,FALSE),0)</f>
        <v>0</v>
      </c>
      <c r="C3837" s="13">
        <f>IFERROR(VLOOKUP(A3837,[1]Monitoramento_Base_somente_Said!$A:$J,6,FALSE),0)</f>
        <v>0</v>
      </c>
      <c r="D3837" s="13">
        <f>IFERROR(VLOOKUP(A3837,[1]Monitoramento_Base_somente_Said!$A:$J,7,FALSE),0)</f>
        <v>0</v>
      </c>
      <c r="E3837" s="13">
        <f>IFERROR(VLOOKUP(A3837,[1]Monitoramento_Base_somente_Said!$A:$J,8,FALSE),0)</f>
        <v>0</v>
      </c>
      <c r="F3837" s="13">
        <f>IFERROR(VLOOKUP(A3837,[1]Monitoramento_Base_somente_Said!$A:$J,9,FALSE),0)</f>
        <v>0</v>
      </c>
      <c r="G3837" s="13">
        <f>IFERROR(VLOOKUP(A3837,[1]Monitoramento_Base_somente_Said!$A:$J,10,FALSE),0)</f>
        <v>0</v>
      </c>
      <c r="H3837" s="13">
        <f>IFERROR(VLOOKUP(A3837,[2]Sheet1!$A:$I,4,FALSE),0)</f>
        <v>0</v>
      </c>
      <c r="I3837" s="13">
        <f>IFERROR(VLOOKUP(A3837,[2]Sheet1!$A:$I,5,FALSE),0)</f>
        <v>0</v>
      </c>
      <c r="J3837" s="13">
        <f>IFERROR(VLOOKUP(A3837,[2]Sheet1!$A:$I,6,FALSE),0)</f>
        <v>0</v>
      </c>
      <c r="K3837" s="13">
        <f>IFERROR(VLOOKUP(A3837,[2]Sheet1!$A:$I,7,FALSE),0)</f>
        <v>0</v>
      </c>
      <c r="L3837" s="13">
        <f>IFERROR(VLOOKUP(A3837,[2]Sheet1!$A:$I,8,FALSE),0)</f>
        <v>0</v>
      </c>
      <c r="M3837" s="13">
        <f>IFERROR(VLOOKUP(A3837,[2]Sheet1!$A:$I,9,FALSE),0)</f>
        <v>0</v>
      </c>
      <c r="N3837" s="13">
        <f>IFERROR(VLOOKUP(A3837,[3]Sheet1!$A:$G,2,FALSE),0)</f>
        <v>320</v>
      </c>
      <c r="O3837" s="13">
        <f>IFERROR(VLOOKUP(A3837,[3]Sheet1!$A:$G,3,FALSE),0)</f>
        <v>0</v>
      </c>
      <c r="P3837" s="13">
        <f>IFERROR(VLOOKUP(A3837,[3]Sheet1!$A:$G,4,FALSE),0)</f>
        <v>0</v>
      </c>
      <c r="Q3837" s="13">
        <f>IFERROR(VLOOKUP(A3837,[3]Sheet1!$A:$G,5,FALSE),0)</f>
        <v>0</v>
      </c>
      <c r="R3837" s="13">
        <f>IFERROR(VLOOKUP(A3837,[3]Sheet1!$A:$H,6,FALSE),0)</f>
        <v>0</v>
      </c>
      <c r="S3837" s="13">
        <f>IFERROR(VLOOKUP(A3837,[3]Sheet1!$A:$I,7,FALSE),0)</f>
        <v>0</v>
      </c>
      <c r="T3837" s="13" t="str">
        <f t="shared" si="277"/>
        <v>Sim</v>
      </c>
      <c r="U3837" s="13" t="str">
        <f t="shared" si="277"/>
        <v>Não</v>
      </c>
      <c r="V3837" s="13" t="str">
        <f t="shared" si="277"/>
        <v>Não</v>
      </c>
      <c r="W3837" s="13" t="str">
        <f t="shared" si="277"/>
        <v>Não</v>
      </c>
      <c r="X3837" s="13" t="str">
        <f t="shared" si="278"/>
        <v>Não</v>
      </c>
      <c r="Y3837" s="13" t="str">
        <f t="shared" si="278"/>
        <v>Não</v>
      </c>
    </row>
    <row r="3838" spans="1:25">
      <c r="A3838" s="10">
        <v>431087</v>
      </c>
      <c r="B3838" s="13">
        <f>IFERROR(VLOOKUP(A3838,[1]Monitoramento_Base_somente_Said!$A:$J,5,FALSE),0)</f>
        <v>0</v>
      </c>
      <c r="C3838" s="13">
        <f>IFERROR(VLOOKUP(A3838,[1]Monitoramento_Base_somente_Said!$A:$J,6,FALSE),0)</f>
        <v>14233340</v>
      </c>
      <c r="D3838" s="13">
        <f>IFERROR(VLOOKUP(A3838,[1]Monitoramento_Base_somente_Said!$A:$J,7,FALSE),0)</f>
        <v>0</v>
      </c>
      <c r="E3838" s="13">
        <f>IFERROR(VLOOKUP(A3838,[1]Monitoramento_Base_somente_Said!$A:$J,8,FALSE),0)</f>
        <v>13315060</v>
      </c>
      <c r="F3838" s="13">
        <f>IFERROR(VLOOKUP(A3838,[1]Monitoramento_Base_somente_Said!$A:$J,9,FALSE),0)</f>
        <v>0</v>
      </c>
      <c r="G3838" s="13">
        <f>IFERROR(VLOOKUP(A3838,[1]Monitoramento_Base_somente_Said!$A:$J,10,FALSE),0)</f>
        <v>5509680</v>
      </c>
      <c r="H3838" s="13">
        <f>IFERROR(VLOOKUP(A3838,[2]Sheet1!$A:$I,4,FALSE),0)</f>
        <v>0</v>
      </c>
      <c r="I3838" s="13">
        <f>IFERROR(VLOOKUP(A3838,[2]Sheet1!$A:$I,5,FALSE),0)</f>
        <v>0</v>
      </c>
      <c r="J3838" s="13">
        <f>IFERROR(VLOOKUP(A3838,[2]Sheet1!$A:$I,6,FALSE),0)</f>
        <v>0</v>
      </c>
      <c r="K3838" s="13">
        <f>IFERROR(VLOOKUP(A3838,[2]Sheet1!$A:$I,7,FALSE),0)</f>
        <v>0</v>
      </c>
      <c r="L3838" s="13">
        <f>IFERROR(VLOOKUP(A3838,[2]Sheet1!$A:$I,8,FALSE),0)</f>
        <v>0</v>
      </c>
      <c r="M3838" s="13">
        <f>IFERROR(VLOOKUP(A3838,[2]Sheet1!$A:$I,9,FALSE),0)</f>
        <v>0</v>
      </c>
      <c r="N3838" s="13">
        <f>IFERROR(VLOOKUP(A3838,[3]Sheet1!$A:$G,2,FALSE),0)</f>
        <v>30880</v>
      </c>
      <c r="O3838" s="13">
        <f>IFERROR(VLOOKUP(A3838,[3]Sheet1!$A:$G,3,FALSE),0)</f>
        <v>16721111</v>
      </c>
      <c r="P3838" s="13">
        <f>IFERROR(VLOOKUP(A3838,[3]Sheet1!$A:$G,4,FALSE),0)</f>
        <v>15558</v>
      </c>
      <c r="Q3838" s="13">
        <f>IFERROR(VLOOKUP(A3838,[3]Sheet1!$A:$G,5,FALSE),0)</f>
        <v>14810275</v>
      </c>
      <c r="R3838" s="13">
        <f>IFERROR(VLOOKUP(A3838,[3]Sheet1!$A:$H,6,FALSE),0)</f>
        <v>864</v>
      </c>
      <c r="S3838" s="13">
        <f>IFERROR(VLOOKUP(A3838,[3]Sheet1!$A:$I,7,FALSE),0)</f>
        <v>6139684</v>
      </c>
      <c r="T3838" s="13" t="str">
        <f t="shared" si="277"/>
        <v>Sim</v>
      </c>
      <c r="U3838" s="13" t="str">
        <f t="shared" si="277"/>
        <v>Sim</v>
      </c>
      <c r="V3838" s="13" t="str">
        <f t="shared" si="277"/>
        <v>Sim</v>
      </c>
      <c r="W3838" s="13" t="str">
        <f t="shared" si="277"/>
        <v>Sim</v>
      </c>
      <c r="X3838" s="13" t="str">
        <f t="shared" si="278"/>
        <v>Sim</v>
      </c>
      <c r="Y3838" s="13" t="str">
        <f t="shared" si="278"/>
        <v>Sim</v>
      </c>
    </row>
    <row r="3839" spans="1:25">
      <c r="A3839" s="10">
        <v>431090</v>
      </c>
      <c r="B3839" s="13">
        <f>IFERROR(VLOOKUP(A3839,[1]Monitoramento_Base_somente_Said!$A:$J,5,FALSE),0)</f>
        <v>0</v>
      </c>
      <c r="C3839" s="13">
        <f>IFERROR(VLOOKUP(A3839,[1]Monitoramento_Base_somente_Said!$A:$J,6,FALSE),0)</f>
        <v>0</v>
      </c>
      <c r="D3839" s="13">
        <f>IFERROR(VLOOKUP(A3839,[1]Monitoramento_Base_somente_Said!$A:$J,7,FALSE),0)</f>
        <v>0</v>
      </c>
      <c r="E3839" s="13">
        <f>IFERROR(VLOOKUP(A3839,[1]Monitoramento_Base_somente_Said!$A:$J,8,FALSE),0)</f>
        <v>0</v>
      </c>
      <c r="F3839" s="13">
        <f>IFERROR(VLOOKUP(A3839,[1]Monitoramento_Base_somente_Said!$A:$J,9,FALSE),0)</f>
        <v>0</v>
      </c>
      <c r="G3839" s="13">
        <f>IFERROR(VLOOKUP(A3839,[1]Monitoramento_Base_somente_Said!$A:$J,10,FALSE),0)</f>
        <v>0</v>
      </c>
      <c r="H3839" s="13">
        <f>IFERROR(VLOOKUP(A3839,[2]Sheet1!$A:$I,4,FALSE),0)</f>
        <v>0</v>
      </c>
      <c r="I3839" s="13">
        <f>IFERROR(VLOOKUP(A3839,[2]Sheet1!$A:$I,5,FALSE),0)</f>
        <v>0</v>
      </c>
      <c r="J3839" s="13">
        <f>IFERROR(VLOOKUP(A3839,[2]Sheet1!$A:$I,6,FALSE),0)</f>
        <v>0</v>
      </c>
      <c r="K3839" s="13">
        <f>IFERROR(VLOOKUP(A3839,[2]Sheet1!$A:$I,7,FALSE),0)</f>
        <v>0</v>
      </c>
      <c r="L3839" s="13">
        <f>IFERROR(VLOOKUP(A3839,[2]Sheet1!$A:$I,8,FALSE),0)</f>
        <v>0</v>
      </c>
      <c r="M3839" s="13">
        <f>IFERROR(VLOOKUP(A3839,[2]Sheet1!$A:$I,9,FALSE),0)</f>
        <v>0</v>
      </c>
      <c r="N3839" s="13">
        <f>IFERROR(VLOOKUP(A3839,[3]Sheet1!$A:$G,2,FALSE),0)</f>
        <v>0</v>
      </c>
      <c r="O3839" s="13">
        <f>IFERROR(VLOOKUP(A3839,[3]Sheet1!$A:$G,3,FALSE),0)</f>
        <v>0</v>
      </c>
      <c r="P3839" s="13">
        <f>IFERROR(VLOOKUP(A3839,[3]Sheet1!$A:$G,4,FALSE),0)</f>
        <v>0</v>
      </c>
      <c r="Q3839" s="13">
        <f>IFERROR(VLOOKUP(A3839,[3]Sheet1!$A:$G,5,FALSE),0)</f>
        <v>242512</v>
      </c>
      <c r="R3839" s="13">
        <f>IFERROR(VLOOKUP(A3839,[3]Sheet1!$A:$H,6,FALSE),0)</f>
        <v>0</v>
      </c>
      <c r="S3839" s="13">
        <f>IFERROR(VLOOKUP(A3839,[3]Sheet1!$A:$I,7,FALSE),0)</f>
        <v>16962</v>
      </c>
      <c r="T3839" s="13" t="str">
        <f t="shared" si="277"/>
        <v>Não</v>
      </c>
      <c r="U3839" s="13" t="str">
        <f t="shared" si="277"/>
        <v>Não</v>
      </c>
      <c r="V3839" s="13" t="str">
        <f t="shared" si="277"/>
        <v>Não</v>
      </c>
      <c r="W3839" s="13" t="str">
        <f t="shared" si="277"/>
        <v>Sim</v>
      </c>
      <c r="X3839" s="13" t="str">
        <f t="shared" si="278"/>
        <v>Não</v>
      </c>
      <c r="Y3839" s="13" t="str">
        <f t="shared" si="278"/>
        <v>Sim</v>
      </c>
    </row>
    <row r="3840" spans="1:25">
      <c r="A3840" s="10">
        <v>431100</v>
      </c>
      <c r="B3840" s="13">
        <f>IFERROR(VLOOKUP(A3840,[1]Monitoramento_Base_somente_Said!$A:$J,5,FALSE),0)</f>
        <v>0</v>
      </c>
      <c r="C3840" s="13">
        <f>IFERROR(VLOOKUP(A3840,[1]Monitoramento_Base_somente_Said!$A:$J,6,FALSE),0)</f>
        <v>0</v>
      </c>
      <c r="D3840" s="13">
        <f>IFERROR(VLOOKUP(A3840,[1]Monitoramento_Base_somente_Said!$A:$J,7,FALSE),0)</f>
        <v>0</v>
      </c>
      <c r="E3840" s="13">
        <f>IFERROR(VLOOKUP(A3840,[1]Monitoramento_Base_somente_Said!$A:$J,8,FALSE),0)</f>
        <v>0</v>
      </c>
      <c r="F3840" s="13">
        <f>IFERROR(VLOOKUP(A3840,[1]Monitoramento_Base_somente_Said!$A:$J,9,FALSE),0)</f>
        <v>0</v>
      </c>
      <c r="G3840" s="13">
        <f>IFERROR(VLOOKUP(A3840,[1]Monitoramento_Base_somente_Said!$A:$J,10,FALSE),0)</f>
        <v>0</v>
      </c>
      <c r="H3840" s="13">
        <f>IFERROR(VLOOKUP(A3840,[2]Sheet1!$A:$I,4,FALSE),0)</f>
        <v>0</v>
      </c>
      <c r="I3840" s="13">
        <f>IFERROR(VLOOKUP(A3840,[2]Sheet1!$A:$I,5,FALSE),0)</f>
        <v>0</v>
      </c>
      <c r="J3840" s="13">
        <f>IFERROR(VLOOKUP(A3840,[2]Sheet1!$A:$I,6,FALSE),0)</f>
        <v>0</v>
      </c>
      <c r="K3840" s="13">
        <f>IFERROR(VLOOKUP(A3840,[2]Sheet1!$A:$I,7,FALSE),0)</f>
        <v>0</v>
      </c>
      <c r="L3840" s="13">
        <f>IFERROR(VLOOKUP(A3840,[2]Sheet1!$A:$I,8,FALSE),0)</f>
        <v>0</v>
      </c>
      <c r="M3840" s="13">
        <f>IFERROR(VLOOKUP(A3840,[2]Sheet1!$A:$I,9,FALSE),0)</f>
        <v>0</v>
      </c>
      <c r="N3840" s="13">
        <f>IFERROR(VLOOKUP(A3840,[3]Sheet1!$A:$G,2,FALSE),0)</f>
        <v>19563</v>
      </c>
      <c r="O3840" s="13">
        <f>IFERROR(VLOOKUP(A3840,[3]Sheet1!$A:$G,3,FALSE),0)</f>
        <v>17402712</v>
      </c>
      <c r="P3840" s="13">
        <f>IFERROR(VLOOKUP(A3840,[3]Sheet1!$A:$G,4,FALSE),0)</f>
        <v>34147</v>
      </c>
      <c r="Q3840" s="13">
        <f>IFERROR(VLOOKUP(A3840,[3]Sheet1!$A:$G,5,FALSE),0)</f>
        <v>15361270</v>
      </c>
      <c r="R3840" s="13">
        <f>IFERROR(VLOOKUP(A3840,[3]Sheet1!$A:$H,6,FALSE),0)</f>
        <v>0</v>
      </c>
      <c r="S3840" s="13">
        <f>IFERROR(VLOOKUP(A3840,[3]Sheet1!$A:$I,7,FALSE),0)</f>
        <v>5405547</v>
      </c>
      <c r="T3840" s="13" t="str">
        <f t="shared" si="277"/>
        <v>Sim</v>
      </c>
      <c r="U3840" s="13" t="str">
        <f t="shared" si="277"/>
        <v>Sim</v>
      </c>
      <c r="V3840" s="13" t="str">
        <f t="shared" si="277"/>
        <v>Sim</v>
      </c>
      <c r="W3840" s="13" t="str">
        <f t="shared" si="277"/>
        <v>Sim</v>
      </c>
      <c r="X3840" s="13" t="str">
        <f t="shared" si="278"/>
        <v>Não</v>
      </c>
      <c r="Y3840" s="13" t="str">
        <f t="shared" si="278"/>
        <v>Sim</v>
      </c>
    </row>
    <row r="3841" spans="1:25">
      <c r="A3841" s="28">
        <v>431110</v>
      </c>
      <c r="B3841" s="13">
        <f>IFERROR(VLOOKUP(A3841,[1]Monitoramento_Base_somente_Said!$A:$J,5,FALSE),0)</f>
        <v>0</v>
      </c>
      <c r="C3841" s="13">
        <f>IFERROR(VLOOKUP(A3841,[1]Monitoramento_Base_somente_Said!$A:$J,6,FALSE),0)</f>
        <v>0</v>
      </c>
      <c r="D3841" s="13">
        <f>IFERROR(VLOOKUP(A3841,[1]Monitoramento_Base_somente_Said!$A:$J,7,FALSE),0)</f>
        <v>0</v>
      </c>
      <c r="E3841" s="13">
        <f>IFERROR(VLOOKUP(A3841,[1]Monitoramento_Base_somente_Said!$A:$J,8,FALSE),0)</f>
        <v>0</v>
      </c>
      <c r="F3841" s="13">
        <f>IFERROR(VLOOKUP(A3841,[1]Monitoramento_Base_somente_Said!$A:$J,9,FALSE),0)</f>
        <v>0</v>
      </c>
      <c r="G3841" s="13">
        <f>IFERROR(VLOOKUP(A3841,[1]Monitoramento_Base_somente_Said!$A:$J,10,FALSE),0)</f>
        <v>0</v>
      </c>
      <c r="H3841" s="13">
        <f>IFERROR(VLOOKUP(A3841,[2]Sheet1!$A:$I,4,FALSE),0)</f>
        <v>0</v>
      </c>
      <c r="I3841" s="13">
        <f>IFERROR(VLOOKUP(A3841,[2]Sheet1!$A:$I,5,FALSE),0)</f>
        <v>0</v>
      </c>
      <c r="J3841" s="13">
        <f>IFERROR(VLOOKUP(A3841,[2]Sheet1!$A:$I,6,FALSE),0)</f>
        <v>0</v>
      </c>
      <c r="K3841" s="13">
        <f>IFERROR(VLOOKUP(A3841,[2]Sheet1!$A:$I,7,FALSE),0)</f>
        <v>0</v>
      </c>
      <c r="L3841" s="13">
        <f>IFERROR(VLOOKUP(A3841,[2]Sheet1!$A:$I,8,FALSE),0)</f>
        <v>0</v>
      </c>
      <c r="M3841" s="13">
        <f>IFERROR(VLOOKUP(A3841,[2]Sheet1!$A:$I,9,FALSE),0)</f>
        <v>0</v>
      </c>
      <c r="N3841" s="13">
        <f>IFERROR(VLOOKUP(A3841,[3]Sheet1!$A:$G,2,FALSE),0)</f>
        <v>0</v>
      </c>
      <c r="O3841" s="13">
        <f>IFERROR(VLOOKUP(A3841,[3]Sheet1!$A:$G,3,FALSE),0)</f>
        <v>218613</v>
      </c>
      <c r="P3841" s="13">
        <f>IFERROR(VLOOKUP(A3841,[3]Sheet1!$A:$G,4,FALSE),0)</f>
        <v>0</v>
      </c>
      <c r="Q3841" s="13">
        <f>IFERROR(VLOOKUP(A3841,[3]Sheet1!$A:$G,5,FALSE),0)</f>
        <v>307866</v>
      </c>
      <c r="R3841" s="13">
        <f>IFERROR(VLOOKUP(A3841,[3]Sheet1!$A:$H,6,FALSE),0)</f>
        <v>92</v>
      </c>
      <c r="S3841" s="13">
        <f>IFERROR(VLOOKUP(A3841,[3]Sheet1!$A:$I,7,FALSE),0)</f>
        <v>275393</v>
      </c>
      <c r="T3841" s="13" t="str">
        <f t="shared" si="277"/>
        <v>Não</v>
      </c>
      <c r="U3841" s="13" t="str">
        <f t="shared" si="277"/>
        <v>Sim</v>
      </c>
      <c r="V3841" s="13" t="str">
        <f t="shared" si="277"/>
        <v>Não</v>
      </c>
      <c r="W3841" s="13" t="str">
        <f t="shared" si="277"/>
        <v>Sim</v>
      </c>
      <c r="X3841" s="13" t="str">
        <f t="shared" si="278"/>
        <v>Sim</v>
      </c>
      <c r="Y3841" s="13" t="str">
        <f t="shared" si="278"/>
        <v>Sim</v>
      </c>
    </row>
    <row r="3842" spans="1:25">
      <c r="A3842" s="10">
        <v>431112</v>
      </c>
      <c r="B3842" s="13">
        <f>IFERROR(VLOOKUP(A3842,[1]Monitoramento_Base_somente_Said!$A:$J,5,FALSE),0)</f>
        <v>0</v>
      </c>
      <c r="C3842" s="13">
        <f>IFERROR(VLOOKUP(A3842,[1]Monitoramento_Base_somente_Said!$A:$J,6,FALSE),0)</f>
        <v>0</v>
      </c>
      <c r="D3842" s="13">
        <f>IFERROR(VLOOKUP(A3842,[1]Monitoramento_Base_somente_Said!$A:$J,7,FALSE),0)</f>
        <v>0</v>
      </c>
      <c r="E3842" s="13">
        <f>IFERROR(VLOOKUP(A3842,[1]Monitoramento_Base_somente_Said!$A:$J,8,FALSE),0)</f>
        <v>0</v>
      </c>
      <c r="F3842" s="13">
        <f>IFERROR(VLOOKUP(A3842,[1]Monitoramento_Base_somente_Said!$A:$J,9,FALSE),0)</f>
        <v>0</v>
      </c>
      <c r="G3842" s="13">
        <f>IFERROR(VLOOKUP(A3842,[1]Monitoramento_Base_somente_Said!$A:$J,10,FALSE),0)</f>
        <v>0</v>
      </c>
      <c r="H3842" s="13">
        <f>IFERROR(VLOOKUP(A3842,[2]Sheet1!$A:$I,4,FALSE),0)</f>
        <v>0</v>
      </c>
      <c r="I3842" s="13">
        <f>IFERROR(VLOOKUP(A3842,[2]Sheet1!$A:$I,5,FALSE),0)</f>
        <v>0</v>
      </c>
      <c r="J3842" s="13">
        <f>IFERROR(VLOOKUP(A3842,[2]Sheet1!$A:$I,6,FALSE),0)</f>
        <v>0</v>
      </c>
      <c r="K3842" s="13">
        <f>IFERROR(VLOOKUP(A3842,[2]Sheet1!$A:$I,7,FALSE),0)</f>
        <v>0</v>
      </c>
      <c r="L3842" s="13">
        <f>IFERROR(VLOOKUP(A3842,[2]Sheet1!$A:$I,8,FALSE),0)</f>
        <v>0</v>
      </c>
      <c r="M3842" s="13">
        <f>IFERROR(VLOOKUP(A3842,[2]Sheet1!$A:$I,9,FALSE),0)</f>
        <v>0</v>
      </c>
      <c r="N3842" s="13">
        <f>IFERROR(VLOOKUP(A3842,[3]Sheet1!$A:$G,2,FALSE),0)</f>
        <v>0</v>
      </c>
      <c r="O3842" s="13">
        <f>IFERROR(VLOOKUP(A3842,[3]Sheet1!$A:$G,3,FALSE),0)</f>
        <v>0</v>
      </c>
      <c r="P3842" s="13">
        <f>IFERROR(VLOOKUP(A3842,[3]Sheet1!$A:$G,4,FALSE),0)</f>
        <v>0</v>
      </c>
      <c r="Q3842" s="13">
        <f>IFERROR(VLOOKUP(A3842,[3]Sheet1!$A:$G,5,FALSE),0)</f>
        <v>0</v>
      </c>
      <c r="R3842" s="13">
        <f>IFERROR(VLOOKUP(A3842,[3]Sheet1!$A:$H,6,FALSE),0)</f>
        <v>0</v>
      </c>
      <c r="S3842" s="13">
        <f>IFERROR(VLOOKUP(A3842,[3]Sheet1!$A:$I,7,FALSE),0)</f>
        <v>0</v>
      </c>
      <c r="T3842" s="13" t="str">
        <f t="shared" si="277"/>
        <v>Não</v>
      </c>
      <c r="U3842" s="13" t="str">
        <f t="shared" si="277"/>
        <v>Não</v>
      </c>
      <c r="V3842" s="13" t="str">
        <f t="shared" si="277"/>
        <v>Não</v>
      </c>
      <c r="W3842" s="13" t="str">
        <f t="shared" si="277"/>
        <v>Não</v>
      </c>
      <c r="X3842" s="13" t="str">
        <f t="shared" si="278"/>
        <v>Não</v>
      </c>
      <c r="Y3842" s="13" t="str">
        <f t="shared" si="278"/>
        <v>Não</v>
      </c>
    </row>
    <row r="3843" spans="1:25">
      <c r="A3843" s="10">
        <v>431113</v>
      </c>
      <c r="B3843" s="13">
        <f>IFERROR(VLOOKUP(A3843,[1]Monitoramento_Base_somente_Said!$A:$J,5,FALSE),0)</f>
        <v>0</v>
      </c>
      <c r="C3843" s="13">
        <f>IFERROR(VLOOKUP(A3843,[1]Monitoramento_Base_somente_Said!$A:$J,6,FALSE),0)</f>
        <v>45550687</v>
      </c>
      <c r="D3843" s="13">
        <f>IFERROR(VLOOKUP(A3843,[1]Monitoramento_Base_somente_Said!$A:$J,7,FALSE),0)</f>
        <v>0</v>
      </c>
      <c r="E3843" s="13">
        <f>IFERROR(VLOOKUP(A3843,[1]Monitoramento_Base_somente_Said!$A:$J,8,FALSE),0)</f>
        <v>42611933</v>
      </c>
      <c r="F3843" s="13">
        <f>IFERROR(VLOOKUP(A3843,[1]Monitoramento_Base_somente_Said!$A:$J,9,FALSE),0)</f>
        <v>0</v>
      </c>
      <c r="G3843" s="13">
        <f>IFERROR(VLOOKUP(A3843,[1]Monitoramento_Base_somente_Said!$A:$J,10,FALSE),0)</f>
        <v>17632524</v>
      </c>
      <c r="H3843" s="13">
        <f>IFERROR(VLOOKUP(A3843,[2]Sheet1!$A:$I,4,FALSE),0)</f>
        <v>0</v>
      </c>
      <c r="I3843" s="13">
        <f>IFERROR(VLOOKUP(A3843,[2]Sheet1!$A:$I,5,FALSE),0)</f>
        <v>0</v>
      </c>
      <c r="J3843" s="13">
        <f>IFERROR(VLOOKUP(A3843,[2]Sheet1!$A:$I,6,FALSE),0)</f>
        <v>0</v>
      </c>
      <c r="K3843" s="13">
        <f>IFERROR(VLOOKUP(A3843,[2]Sheet1!$A:$I,7,FALSE),0)</f>
        <v>0</v>
      </c>
      <c r="L3843" s="13">
        <f>IFERROR(VLOOKUP(A3843,[2]Sheet1!$A:$I,8,FALSE),0)</f>
        <v>0</v>
      </c>
      <c r="M3843" s="13">
        <f>IFERROR(VLOOKUP(A3843,[2]Sheet1!$A:$I,9,FALSE),0)</f>
        <v>0</v>
      </c>
      <c r="N3843" s="13">
        <f>IFERROR(VLOOKUP(A3843,[3]Sheet1!$A:$G,2,FALSE),0)</f>
        <v>73938</v>
      </c>
      <c r="O3843" s="13">
        <f>IFERROR(VLOOKUP(A3843,[3]Sheet1!$A:$G,3,FALSE),0)</f>
        <v>29967175</v>
      </c>
      <c r="P3843" s="13">
        <f>IFERROR(VLOOKUP(A3843,[3]Sheet1!$A:$G,4,FALSE),0)</f>
        <v>37599</v>
      </c>
      <c r="Q3843" s="13">
        <f>IFERROR(VLOOKUP(A3843,[3]Sheet1!$A:$G,5,FALSE),0)</f>
        <v>28848043</v>
      </c>
      <c r="R3843" s="13">
        <f>IFERROR(VLOOKUP(A3843,[3]Sheet1!$A:$H,6,FALSE),0)</f>
        <v>25728</v>
      </c>
      <c r="S3843" s="13">
        <f>IFERROR(VLOOKUP(A3843,[3]Sheet1!$A:$I,7,FALSE),0)</f>
        <v>8530845</v>
      </c>
      <c r="T3843" s="13" t="str">
        <f t="shared" si="277"/>
        <v>Sim</v>
      </c>
      <c r="U3843" s="13" t="str">
        <f t="shared" si="277"/>
        <v>Sim</v>
      </c>
      <c r="V3843" s="13" t="str">
        <f t="shared" si="277"/>
        <v>Sim</v>
      </c>
      <c r="W3843" s="13" t="str">
        <f t="shared" si="277"/>
        <v>Sim</v>
      </c>
      <c r="X3843" s="13" t="str">
        <f t="shared" si="278"/>
        <v>Sim</v>
      </c>
      <c r="Y3843" s="13" t="str">
        <f t="shared" si="278"/>
        <v>Sim</v>
      </c>
    </row>
    <row r="3844" spans="1:25">
      <c r="A3844" s="28">
        <v>431115</v>
      </c>
      <c r="B3844" s="13">
        <f>IFERROR(VLOOKUP(A3844,[1]Monitoramento_Base_somente_Said!$A:$J,5,FALSE),0)</f>
        <v>0</v>
      </c>
      <c r="C3844" s="13">
        <f>IFERROR(VLOOKUP(A3844,[1]Monitoramento_Base_somente_Said!$A:$J,6,FALSE),0)</f>
        <v>0</v>
      </c>
      <c r="D3844" s="13">
        <f>IFERROR(VLOOKUP(A3844,[1]Monitoramento_Base_somente_Said!$A:$J,7,FALSE),0)</f>
        <v>0</v>
      </c>
      <c r="E3844" s="13">
        <f>IFERROR(VLOOKUP(A3844,[1]Monitoramento_Base_somente_Said!$A:$J,8,FALSE),0)</f>
        <v>0</v>
      </c>
      <c r="F3844" s="13">
        <f>IFERROR(VLOOKUP(A3844,[1]Monitoramento_Base_somente_Said!$A:$J,9,FALSE),0)</f>
        <v>0</v>
      </c>
      <c r="G3844" s="13">
        <f>IFERROR(VLOOKUP(A3844,[1]Monitoramento_Base_somente_Said!$A:$J,10,FALSE),0)</f>
        <v>0</v>
      </c>
      <c r="H3844" s="13">
        <f>IFERROR(VLOOKUP(A3844,[2]Sheet1!$A:$I,4,FALSE),0)</f>
        <v>0</v>
      </c>
      <c r="I3844" s="13">
        <f>IFERROR(VLOOKUP(A3844,[2]Sheet1!$A:$I,5,FALSE),0)</f>
        <v>0</v>
      </c>
      <c r="J3844" s="13">
        <f>IFERROR(VLOOKUP(A3844,[2]Sheet1!$A:$I,6,FALSE),0)</f>
        <v>0</v>
      </c>
      <c r="K3844" s="13">
        <f>IFERROR(VLOOKUP(A3844,[2]Sheet1!$A:$I,7,FALSE),0)</f>
        <v>0</v>
      </c>
      <c r="L3844" s="13">
        <f>IFERROR(VLOOKUP(A3844,[2]Sheet1!$A:$I,8,FALSE),0)</f>
        <v>0</v>
      </c>
      <c r="M3844" s="13">
        <f>IFERROR(VLOOKUP(A3844,[2]Sheet1!$A:$I,9,FALSE),0)</f>
        <v>0</v>
      </c>
      <c r="N3844" s="13">
        <f>IFERROR(VLOOKUP(A3844,[3]Sheet1!$A:$G,2,FALSE),0)</f>
        <v>8314</v>
      </c>
      <c r="O3844" s="13">
        <f>IFERROR(VLOOKUP(A3844,[3]Sheet1!$A:$G,3,FALSE),0)</f>
        <v>8355483</v>
      </c>
      <c r="P3844" s="13">
        <f>IFERROR(VLOOKUP(A3844,[3]Sheet1!$A:$G,4,FALSE),0)</f>
        <v>1734</v>
      </c>
      <c r="Q3844" s="13">
        <f>IFERROR(VLOOKUP(A3844,[3]Sheet1!$A:$G,5,FALSE),0)</f>
        <v>7732878</v>
      </c>
      <c r="R3844" s="13">
        <f>IFERROR(VLOOKUP(A3844,[3]Sheet1!$A:$H,6,FALSE),0)</f>
        <v>4607</v>
      </c>
      <c r="S3844" s="13">
        <f>IFERROR(VLOOKUP(A3844,[3]Sheet1!$A:$I,7,FALSE),0)</f>
        <v>3365966</v>
      </c>
      <c r="T3844" s="13" t="str">
        <f t="shared" si="277"/>
        <v>Sim</v>
      </c>
      <c r="U3844" s="13" t="str">
        <f t="shared" si="277"/>
        <v>Sim</v>
      </c>
      <c r="V3844" s="13" t="str">
        <f t="shared" si="277"/>
        <v>Sim</v>
      </c>
      <c r="W3844" s="13" t="str">
        <f t="shared" si="277"/>
        <v>Sim</v>
      </c>
      <c r="X3844" s="13" t="str">
        <f t="shared" si="278"/>
        <v>Sim</v>
      </c>
      <c r="Y3844" s="13" t="str">
        <f t="shared" si="278"/>
        <v>Sim</v>
      </c>
    </row>
    <row r="3845" spans="1:25">
      <c r="A3845" s="10">
        <v>431120</v>
      </c>
      <c r="B3845" s="13">
        <f>IFERROR(VLOOKUP(A3845,[1]Monitoramento_Base_somente_Said!$A:$J,5,FALSE),0)</f>
        <v>0</v>
      </c>
      <c r="C3845" s="13">
        <f>IFERROR(VLOOKUP(A3845,[1]Monitoramento_Base_somente_Said!$A:$J,6,FALSE),0)</f>
        <v>0</v>
      </c>
      <c r="D3845" s="13">
        <f>IFERROR(VLOOKUP(A3845,[1]Monitoramento_Base_somente_Said!$A:$J,7,FALSE),0)</f>
        <v>0</v>
      </c>
      <c r="E3845" s="13">
        <f>IFERROR(VLOOKUP(A3845,[1]Monitoramento_Base_somente_Said!$A:$J,8,FALSE),0)</f>
        <v>0</v>
      </c>
      <c r="F3845" s="13">
        <f>IFERROR(VLOOKUP(A3845,[1]Monitoramento_Base_somente_Said!$A:$J,9,FALSE),0)</f>
        <v>0</v>
      </c>
      <c r="G3845" s="13">
        <f>IFERROR(VLOOKUP(A3845,[1]Monitoramento_Base_somente_Said!$A:$J,10,FALSE),0)</f>
        <v>0</v>
      </c>
      <c r="H3845" s="13">
        <f>IFERROR(VLOOKUP(A3845,[2]Sheet1!$A:$I,4,FALSE),0)</f>
        <v>0</v>
      </c>
      <c r="I3845" s="13">
        <f>IFERROR(VLOOKUP(A3845,[2]Sheet1!$A:$I,5,FALSE),0)</f>
        <v>0</v>
      </c>
      <c r="J3845" s="13">
        <f>IFERROR(VLOOKUP(A3845,[2]Sheet1!$A:$I,6,FALSE),0)</f>
        <v>0</v>
      </c>
      <c r="K3845" s="13">
        <f>IFERROR(VLOOKUP(A3845,[2]Sheet1!$A:$I,7,FALSE),0)</f>
        <v>0</v>
      </c>
      <c r="L3845" s="13">
        <f>IFERROR(VLOOKUP(A3845,[2]Sheet1!$A:$I,8,FALSE),0)</f>
        <v>0</v>
      </c>
      <c r="M3845" s="13">
        <f>IFERROR(VLOOKUP(A3845,[2]Sheet1!$A:$I,9,FALSE),0)</f>
        <v>0</v>
      </c>
      <c r="N3845" s="13">
        <f>IFERROR(VLOOKUP(A3845,[3]Sheet1!$A:$G,2,FALSE),0)</f>
        <v>744</v>
      </c>
      <c r="O3845" s="13">
        <f>IFERROR(VLOOKUP(A3845,[3]Sheet1!$A:$G,3,FALSE),0)</f>
        <v>1572328</v>
      </c>
      <c r="P3845" s="13">
        <f>IFERROR(VLOOKUP(A3845,[3]Sheet1!$A:$G,4,FALSE),0)</f>
        <v>2879</v>
      </c>
      <c r="Q3845" s="13">
        <f>IFERROR(VLOOKUP(A3845,[3]Sheet1!$A:$G,5,FALSE),0)</f>
        <v>1465278</v>
      </c>
      <c r="R3845" s="13">
        <f>IFERROR(VLOOKUP(A3845,[3]Sheet1!$A:$H,6,FALSE),0)</f>
        <v>2881</v>
      </c>
      <c r="S3845" s="13">
        <f>IFERROR(VLOOKUP(A3845,[3]Sheet1!$A:$I,7,FALSE),0)</f>
        <v>1348724</v>
      </c>
      <c r="T3845" s="13" t="str">
        <f t="shared" si="277"/>
        <v>Sim</v>
      </c>
      <c r="U3845" s="13" t="str">
        <f t="shared" si="277"/>
        <v>Sim</v>
      </c>
      <c r="V3845" s="13" t="str">
        <f t="shared" si="277"/>
        <v>Sim</v>
      </c>
      <c r="W3845" s="13" t="str">
        <f t="shared" si="277"/>
        <v>Sim</v>
      </c>
      <c r="X3845" s="13" t="str">
        <f t="shared" si="278"/>
        <v>Sim</v>
      </c>
      <c r="Y3845" s="13" t="str">
        <f t="shared" si="278"/>
        <v>Sim</v>
      </c>
    </row>
    <row r="3846" spans="1:25">
      <c r="A3846" s="10">
        <v>431123</v>
      </c>
      <c r="B3846" s="13">
        <f>IFERROR(VLOOKUP(A3846,[1]Monitoramento_Base_somente_Said!$A:$J,5,FALSE),0)</f>
        <v>60</v>
      </c>
      <c r="C3846" s="13">
        <f>IFERROR(VLOOKUP(A3846,[1]Monitoramento_Base_somente_Said!$A:$J,6,FALSE),0)</f>
        <v>9359103</v>
      </c>
      <c r="D3846" s="13">
        <f>IFERROR(VLOOKUP(A3846,[1]Monitoramento_Base_somente_Said!$A:$J,7,FALSE),0)</f>
        <v>415</v>
      </c>
      <c r="E3846" s="13">
        <f>IFERROR(VLOOKUP(A3846,[1]Monitoramento_Base_somente_Said!$A:$J,8,FALSE),0)</f>
        <v>7852914</v>
      </c>
      <c r="F3846" s="13">
        <f>IFERROR(VLOOKUP(A3846,[1]Monitoramento_Base_somente_Said!$A:$J,9,FALSE),0)</f>
        <v>1</v>
      </c>
      <c r="G3846" s="13">
        <f>IFERROR(VLOOKUP(A3846,[1]Monitoramento_Base_somente_Said!$A:$J,10,FALSE),0)</f>
        <v>3725069</v>
      </c>
      <c r="H3846" s="13">
        <f>IFERROR(VLOOKUP(A3846,[2]Sheet1!$A:$I,4,FALSE),0)</f>
        <v>0</v>
      </c>
      <c r="I3846" s="13">
        <f>IFERROR(VLOOKUP(A3846,[2]Sheet1!$A:$I,5,FALSE),0)</f>
        <v>0</v>
      </c>
      <c r="J3846" s="13">
        <f>IFERROR(VLOOKUP(A3846,[2]Sheet1!$A:$I,6,FALSE),0)</f>
        <v>0</v>
      </c>
      <c r="K3846" s="13">
        <f>IFERROR(VLOOKUP(A3846,[2]Sheet1!$A:$I,7,FALSE),0)</f>
        <v>0</v>
      </c>
      <c r="L3846" s="13">
        <f>IFERROR(VLOOKUP(A3846,[2]Sheet1!$A:$I,8,FALSE),0)</f>
        <v>0</v>
      </c>
      <c r="M3846" s="13">
        <f>IFERROR(VLOOKUP(A3846,[2]Sheet1!$A:$I,9,FALSE),0)</f>
        <v>0</v>
      </c>
      <c r="N3846" s="13">
        <f>IFERROR(VLOOKUP(A3846,[3]Sheet1!$A:$G,2,FALSE),0)</f>
        <v>0</v>
      </c>
      <c r="O3846" s="13">
        <f>IFERROR(VLOOKUP(A3846,[3]Sheet1!$A:$G,3,FALSE),0)</f>
        <v>0</v>
      </c>
      <c r="P3846" s="13">
        <f>IFERROR(VLOOKUP(A3846,[3]Sheet1!$A:$G,4,FALSE),0)</f>
        <v>0</v>
      </c>
      <c r="Q3846" s="13">
        <f>IFERROR(VLOOKUP(A3846,[3]Sheet1!$A:$G,5,FALSE),0)</f>
        <v>0</v>
      </c>
      <c r="R3846" s="13">
        <f>IFERROR(VLOOKUP(A3846,[3]Sheet1!$A:$H,6,FALSE),0)</f>
        <v>0</v>
      </c>
      <c r="S3846" s="13">
        <f>IFERROR(VLOOKUP(A3846,[3]Sheet1!$A:$I,7,FALSE),0)</f>
        <v>0</v>
      </c>
      <c r="T3846" s="13" t="str">
        <f t="shared" si="277"/>
        <v>Sim</v>
      </c>
      <c r="U3846" s="13" t="str">
        <f t="shared" si="277"/>
        <v>Sim</v>
      </c>
      <c r="V3846" s="13" t="str">
        <f t="shared" si="277"/>
        <v>Sim</v>
      </c>
      <c r="W3846" s="13" t="str">
        <f t="shared" si="277"/>
        <v>Sim</v>
      </c>
      <c r="X3846" s="13" t="str">
        <f t="shared" si="278"/>
        <v>Sim</v>
      </c>
      <c r="Y3846" s="13" t="str">
        <f t="shared" si="278"/>
        <v>Sim</v>
      </c>
    </row>
    <row r="3847" spans="1:25">
      <c r="A3847" s="10">
        <v>431130</v>
      </c>
      <c r="B3847" s="13">
        <f>IFERROR(VLOOKUP(A3847,[1]Monitoramento_Base_somente_Said!$A:$J,5,FALSE),0)</f>
        <v>0</v>
      </c>
      <c r="C3847" s="13">
        <f>IFERROR(VLOOKUP(A3847,[1]Monitoramento_Base_somente_Said!$A:$J,6,FALSE),0)</f>
        <v>0</v>
      </c>
      <c r="D3847" s="13">
        <f>IFERROR(VLOOKUP(A3847,[1]Monitoramento_Base_somente_Said!$A:$J,7,FALSE),0)</f>
        <v>0</v>
      </c>
      <c r="E3847" s="13">
        <f>IFERROR(VLOOKUP(A3847,[1]Monitoramento_Base_somente_Said!$A:$J,8,FALSE),0)</f>
        <v>0</v>
      </c>
      <c r="F3847" s="13">
        <f>IFERROR(VLOOKUP(A3847,[1]Monitoramento_Base_somente_Said!$A:$J,9,FALSE),0)</f>
        <v>0</v>
      </c>
      <c r="G3847" s="13">
        <f>IFERROR(VLOOKUP(A3847,[1]Monitoramento_Base_somente_Said!$A:$J,10,FALSE),0)</f>
        <v>0</v>
      </c>
      <c r="H3847" s="13">
        <f>IFERROR(VLOOKUP(A3847,[2]Sheet1!$A:$I,4,FALSE),0)</f>
        <v>0</v>
      </c>
      <c r="I3847" s="13">
        <f>IFERROR(VLOOKUP(A3847,[2]Sheet1!$A:$I,5,FALSE),0)</f>
        <v>0</v>
      </c>
      <c r="J3847" s="13">
        <f>IFERROR(VLOOKUP(A3847,[2]Sheet1!$A:$I,6,FALSE),0)</f>
        <v>0</v>
      </c>
      <c r="K3847" s="13">
        <f>IFERROR(VLOOKUP(A3847,[2]Sheet1!$A:$I,7,FALSE),0)</f>
        <v>0</v>
      </c>
      <c r="L3847" s="13">
        <f>IFERROR(VLOOKUP(A3847,[2]Sheet1!$A:$I,8,FALSE),0)</f>
        <v>0</v>
      </c>
      <c r="M3847" s="13">
        <f>IFERROR(VLOOKUP(A3847,[2]Sheet1!$A:$I,9,FALSE),0)</f>
        <v>0</v>
      </c>
      <c r="N3847" s="13">
        <f>IFERROR(VLOOKUP(A3847,[3]Sheet1!$A:$G,2,FALSE),0)</f>
        <v>358537</v>
      </c>
      <c r="O3847" s="13">
        <f>IFERROR(VLOOKUP(A3847,[3]Sheet1!$A:$G,3,FALSE),0)</f>
        <v>1395</v>
      </c>
      <c r="P3847" s="13">
        <f>IFERROR(VLOOKUP(A3847,[3]Sheet1!$A:$G,4,FALSE),0)</f>
        <v>334155</v>
      </c>
      <c r="Q3847" s="13">
        <f>IFERROR(VLOOKUP(A3847,[3]Sheet1!$A:$G,5,FALSE),0)</f>
        <v>945</v>
      </c>
      <c r="R3847" s="13">
        <f>IFERROR(VLOOKUP(A3847,[3]Sheet1!$A:$H,6,FALSE),0)</f>
        <v>177970</v>
      </c>
      <c r="S3847" s="13">
        <f>IFERROR(VLOOKUP(A3847,[3]Sheet1!$A:$I,7,FALSE),0)</f>
        <v>0</v>
      </c>
      <c r="T3847" s="13" t="str">
        <f t="shared" si="277"/>
        <v>Sim</v>
      </c>
      <c r="U3847" s="13" t="str">
        <f t="shared" si="277"/>
        <v>Sim</v>
      </c>
      <c r="V3847" s="13" t="str">
        <f t="shared" si="277"/>
        <v>Sim</v>
      </c>
      <c r="W3847" s="13" t="str">
        <f t="shared" ref="W3847:Y3910" si="279">IF(E3847+K3847+Q3847&gt;0,"Sim","Não")</f>
        <v>Sim</v>
      </c>
      <c r="X3847" s="13" t="str">
        <f t="shared" si="278"/>
        <v>Sim</v>
      </c>
      <c r="Y3847" s="13" t="str">
        <f t="shared" si="278"/>
        <v>Não</v>
      </c>
    </row>
    <row r="3848" spans="1:25">
      <c r="A3848" s="10">
        <v>431125</v>
      </c>
      <c r="B3848" s="13">
        <f>IFERROR(VLOOKUP(A3848,[1]Monitoramento_Base_somente_Said!$A:$J,5,FALSE),0)</f>
        <v>0</v>
      </c>
      <c r="C3848" s="13">
        <f>IFERROR(VLOOKUP(A3848,[1]Monitoramento_Base_somente_Said!$A:$J,6,FALSE),0)</f>
        <v>21309524</v>
      </c>
      <c r="D3848" s="13">
        <f>IFERROR(VLOOKUP(A3848,[1]Monitoramento_Base_somente_Said!$A:$J,7,FALSE),0)</f>
        <v>0</v>
      </c>
      <c r="E3848" s="13">
        <f>IFERROR(VLOOKUP(A3848,[1]Monitoramento_Base_somente_Said!$A:$J,8,FALSE),0)</f>
        <v>19934716</v>
      </c>
      <c r="F3848" s="13">
        <f>IFERROR(VLOOKUP(A3848,[1]Monitoramento_Base_somente_Said!$A:$J,9,FALSE),0)</f>
        <v>0</v>
      </c>
      <c r="G3848" s="13">
        <f>IFERROR(VLOOKUP(A3848,[1]Monitoramento_Base_somente_Said!$A:$J,10,FALSE),0)</f>
        <v>8248848</v>
      </c>
      <c r="H3848" s="13">
        <f>IFERROR(VLOOKUP(A3848,[2]Sheet1!$A:$I,4,FALSE),0)</f>
        <v>0</v>
      </c>
      <c r="I3848" s="13">
        <f>IFERROR(VLOOKUP(A3848,[2]Sheet1!$A:$I,5,FALSE),0)</f>
        <v>0</v>
      </c>
      <c r="J3848" s="13">
        <f>IFERROR(VLOOKUP(A3848,[2]Sheet1!$A:$I,6,FALSE),0)</f>
        <v>0</v>
      </c>
      <c r="K3848" s="13">
        <f>IFERROR(VLOOKUP(A3848,[2]Sheet1!$A:$I,7,FALSE),0)</f>
        <v>0</v>
      </c>
      <c r="L3848" s="13">
        <f>IFERROR(VLOOKUP(A3848,[2]Sheet1!$A:$I,8,FALSE),0)</f>
        <v>0</v>
      </c>
      <c r="M3848" s="13">
        <f>IFERROR(VLOOKUP(A3848,[2]Sheet1!$A:$I,9,FALSE),0)</f>
        <v>0</v>
      </c>
      <c r="N3848" s="13">
        <f>IFERROR(VLOOKUP(A3848,[3]Sheet1!$A:$G,2,FALSE),0)</f>
        <v>0</v>
      </c>
      <c r="O3848" s="13">
        <f>IFERROR(VLOOKUP(A3848,[3]Sheet1!$A:$G,3,FALSE),0)</f>
        <v>0</v>
      </c>
      <c r="P3848" s="13">
        <f>IFERROR(VLOOKUP(A3848,[3]Sheet1!$A:$G,4,FALSE),0)</f>
        <v>0</v>
      </c>
      <c r="Q3848" s="13">
        <f>IFERROR(VLOOKUP(A3848,[3]Sheet1!$A:$G,5,FALSE),0)</f>
        <v>0</v>
      </c>
      <c r="R3848" s="13">
        <f>IFERROR(VLOOKUP(A3848,[3]Sheet1!$A:$H,6,FALSE),0)</f>
        <v>0</v>
      </c>
      <c r="S3848" s="13">
        <f>IFERROR(VLOOKUP(A3848,[3]Sheet1!$A:$I,7,FALSE),0)</f>
        <v>0</v>
      </c>
      <c r="T3848" s="13" t="str">
        <f t="shared" ref="T3848:Y3911" si="280">IF(B3848+H3848+N3848&gt;0,"Sim","Não")</f>
        <v>Não</v>
      </c>
      <c r="U3848" s="13" t="str">
        <f t="shared" si="280"/>
        <v>Sim</v>
      </c>
      <c r="V3848" s="13" t="str">
        <f t="shared" si="280"/>
        <v>Não</v>
      </c>
      <c r="W3848" s="13" t="str">
        <f t="shared" si="279"/>
        <v>Sim</v>
      </c>
      <c r="X3848" s="13" t="str">
        <f t="shared" si="279"/>
        <v>Não</v>
      </c>
      <c r="Y3848" s="13" t="str">
        <f t="shared" si="279"/>
        <v>Sim</v>
      </c>
    </row>
    <row r="3849" spans="1:25">
      <c r="A3849" s="10">
        <v>431142</v>
      </c>
      <c r="B3849" s="13">
        <f>IFERROR(VLOOKUP(A3849,[1]Monitoramento_Base_somente_Said!$A:$J,5,FALSE),0)</f>
        <v>0</v>
      </c>
      <c r="C3849" s="13">
        <f>IFERROR(VLOOKUP(A3849,[1]Monitoramento_Base_somente_Said!$A:$J,6,FALSE),0)</f>
        <v>0</v>
      </c>
      <c r="D3849" s="13">
        <f>IFERROR(VLOOKUP(A3849,[1]Monitoramento_Base_somente_Said!$A:$J,7,FALSE),0)</f>
        <v>0</v>
      </c>
      <c r="E3849" s="13">
        <f>IFERROR(VLOOKUP(A3849,[1]Monitoramento_Base_somente_Said!$A:$J,8,FALSE),0)</f>
        <v>0</v>
      </c>
      <c r="F3849" s="13">
        <f>IFERROR(VLOOKUP(A3849,[1]Monitoramento_Base_somente_Said!$A:$J,9,FALSE),0)</f>
        <v>0</v>
      </c>
      <c r="G3849" s="13">
        <f>IFERROR(VLOOKUP(A3849,[1]Monitoramento_Base_somente_Said!$A:$J,10,FALSE),0)</f>
        <v>0</v>
      </c>
      <c r="H3849" s="13">
        <f>IFERROR(VLOOKUP(A3849,[2]Sheet1!$A:$I,4,FALSE),0)</f>
        <v>0</v>
      </c>
      <c r="I3849" s="13">
        <f>IFERROR(VLOOKUP(A3849,[2]Sheet1!$A:$I,5,FALSE),0)</f>
        <v>0</v>
      </c>
      <c r="J3849" s="13">
        <f>IFERROR(VLOOKUP(A3849,[2]Sheet1!$A:$I,6,FALSE),0)</f>
        <v>0</v>
      </c>
      <c r="K3849" s="13">
        <f>IFERROR(VLOOKUP(A3849,[2]Sheet1!$A:$I,7,FALSE),0)</f>
        <v>0</v>
      </c>
      <c r="L3849" s="13">
        <f>IFERROR(VLOOKUP(A3849,[2]Sheet1!$A:$I,8,FALSE),0)</f>
        <v>0</v>
      </c>
      <c r="M3849" s="13">
        <f>IFERROR(VLOOKUP(A3849,[2]Sheet1!$A:$I,9,FALSE),0)</f>
        <v>0</v>
      </c>
      <c r="N3849" s="13">
        <f>IFERROR(VLOOKUP(A3849,[3]Sheet1!$A:$G,2,FALSE),0)</f>
        <v>0</v>
      </c>
      <c r="O3849" s="13">
        <f>IFERROR(VLOOKUP(A3849,[3]Sheet1!$A:$G,3,FALSE),0)</f>
        <v>0</v>
      </c>
      <c r="P3849" s="13">
        <f>IFERROR(VLOOKUP(A3849,[3]Sheet1!$A:$G,4,FALSE),0)</f>
        <v>0</v>
      </c>
      <c r="Q3849" s="13">
        <f>IFERROR(VLOOKUP(A3849,[3]Sheet1!$A:$G,5,FALSE),0)</f>
        <v>0</v>
      </c>
      <c r="R3849" s="13">
        <f>IFERROR(VLOOKUP(A3849,[3]Sheet1!$A:$H,6,FALSE),0)</f>
        <v>0</v>
      </c>
      <c r="S3849" s="13">
        <f>IFERROR(VLOOKUP(A3849,[3]Sheet1!$A:$I,7,FALSE),0)</f>
        <v>0</v>
      </c>
      <c r="T3849" s="13" t="str">
        <f t="shared" si="280"/>
        <v>Não</v>
      </c>
      <c r="U3849" s="13" t="str">
        <f t="shared" si="280"/>
        <v>Não</v>
      </c>
      <c r="V3849" s="13" t="str">
        <f t="shared" si="280"/>
        <v>Não</v>
      </c>
      <c r="W3849" s="13" t="str">
        <f t="shared" si="279"/>
        <v>Não</v>
      </c>
      <c r="X3849" s="13" t="str">
        <f t="shared" si="279"/>
        <v>Não</v>
      </c>
      <c r="Y3849" s="13" t="str">
        <f t="shared" si="279"/>
        <v>Não</v>
      </c>
    </row>
    <row r="3850" spans="1:25">
      <c r="A3850" s="10">
        <v>431150</v>
      </c>
      <c r="B3850" s="13">
        <f>IFERROR(VLOOKUP(A3850,[1]Monitoramento_Base_somente_Said!$A:$J,5,FALSE),0)</f>
        <v>0</v>
      </c>
      <c r="C3850" s="13">
        <f>IFERROR(VLOOKUP(A3850,[1]Monitoramento_Base_somente_Said!$A:$J,6,FALSE),0)</f>
        <v>0</v>
      </c>
      <c r="D3850" s="13">
        <f>IFERROR(VLOOKUP(A3850,[1]Monitoramento_Base_somente_Said!$A:$J,7,FALSE),0)</f>
        <v>0</v>
      </c>
      <c r="E3850" s="13">
        <f>IFERROR(VLOOKUP(A3850,[1]Monitoramento_Base_somente_Said!$A:$J,8,FALSE),0)</f>
        <v>0</v>
      </c>
      <c r="F3850" s="13">
        <f>IFERROR(VLOOKUP(A3850,[1]Monitoramento_Base_somente_Said!$A:$J,9,FALSE),0)</f>
        <v>0</v>
      </c>
      <c r="G3850" s="13">
        <f>IFERROR(VLOOKUP(A3850,[1]Monitoramento_Base_somente_Said!$A:$J,10,FALSE),0)</f>
        <v>0</v>
      </c>
      <c r="H3850" s="13">
        <f>IFERROR(VLOOKUP(A3850,[2]Sheet1!$A:$I,4,FALSE),0)</f>
        <v>0</v>
      </c>
      <c r="I3850" s="13">
        <f>IFERROR(VLOOKUP(A3850,[2]Sheet1!$A:$I,5,FALSE),0)</f>
        <v>0</v>
      </c>
      <c r="J3850" s="13">
        <f>IFERROR(VLOOKUP(A3850,[2]Sheet1!$A:$I,6,FALSE),0)</f>
        <v>0</v>
      </c>
      <c r="K3850" s="13">
        <f>IFERROR(VLOOKUP(A3850,[2]Sheet1!$A:$I,7,FALSE),0)</f>
        <v>0</v>
      </c>
      <c r="L3850" s="13">
        <f>IFERROR(VLOOKUP(A3850,[2]Sheet1!$A:$I,8,FALSE),0)</f>
        <v>0</v>
      </c>
      <c r="M3850" s="13">
        <f>IFERROR(VLOOKUP(A3850,[2]Sheet1!$A:$I,9,FALSE),0)</f>
        <v>0</v>
      </c>
      <c r="N3850" s="13">
        <f>IFERROR(VLOOKUP(A3850,[3]Sheet1!$A:$G,2,FALSE),0)</f>
        <v>0</v>
      </c>
      <c r="O3850" s="13">
        <f>IFERROR(VLOOKUP(A3850,[3]Sheet1!$A:$G,3,FALSE),0)</f>
        <v>228750</v>
      </c>
      <c r="P3850" s="13">
        <f>IFERROR(VLOOKUP(A3850,[3]Sheet1!$A:$G,4,FALSE),0)</f>
        <v>0</v>
      </c>
      <c r="Q3850" s="13">
        <f>IFERROR(VLOOKUP(A3850,[3]Sheet1!$A:$G,5,FALSE),0)</f>
        <v>213500</v>
      </c>
      <c r="R3850" s="13">
        <f>IFERROR(VLOOKUP(A3850,[3]Sheet1!$A:$H,6,FALSE),0)</f>
        <v>0</v>
      </c>
      <c r="S3850" s="13">
        <f>IFERROR(VLOOKUP(A3850,[3]Sheet1!$A:$I,7,FALSE),0)</f>
        <v>83875</v>
      </c>
      <c r="T3850" s="13" t="str">
        <f t="shared" si="280"/>
        <v>Não</v>
      </c>
      <c r="U3850" s="13" t="str">
        <f t="shared" si="280"/>
        <v>Sim</v>
      </c>
      <c r="V3850" s="13" t="str">
        <f t="shared" si="280"/>
        <v>Não</v>
      </c>
      <c r="W3850" s="13" t="str">
        <f t="shared" si="279"/>
        <v>Sim</v>
      </c>
      <c r="X3850" s="13" t="str">
        <f t="shared" si="279"/>
        <v>Não</v>
      </c>
      <c r="Y3850" s="13" t="str">
        <f t="shared" si="279"/>
        <v>Sim</v>
      </c>
    </row>
    <row r="3851" spans="1:25">
      <c r="A3851" s="10">
        <v>431160</v>
      </c>
      <c r="B3851" s="13">
        <f>IFERROR(VLOOKUP(A3851,[1]Monitoramento_Base_somente_Said!$A:$J,5,FALSE),0)</f>
        <v>0</v>
      </c>
      <c r="C3851" s="13">
        <f>IFERROR(VLOOKUP(A3851,[1]Monitoramento_Base_somente_Said!$A:$J,6,FALSE),0)</f>
        <v>0</v>
      </c>
      <c r="D3851" s="13">
        <f>IFERROR(VLOOKUP(A3851,[1]Monitoramento_Base_somente_Said!$A:$J,7,FALSE),0)</f>
        <v>0</v>
      </c>
      <c r="E3851" s="13">
        <f>IFERROR(VLOOKUP(A3851,[1]Monitoramento_Base_somente_Said!$A:$J,8,FALSE),0)</f>
        <v>0</v>
      </c>
      <c r="F3851" s="13">
        <f>IFERROR(VLOOKUP(A3851,[1]Monitoramento_Base_somente_Said!$A:$J,9,FALSE),0)</f>
        <v>0</v>
      </c>
      <c r="G3851" s="13">
        <f>IFERROR(VLOOKUP(A3851,[1]Monitoramento_Base_somente_Said!$A:$J,10,FALSE),0)</f>
        <v>0</v>
      </c>
      <c r="H3851" s="13">
        <f>IFERROR(VLOOKUP(A3851,[2]Sheet1!$A:$I,4,FALSE),0)</f>
        <v>0</v>
      </c>
      <c r="I3851" s="13">
        <f>IFERROR(VLOOKUP(A3851,[2]Sheet1!$A:$I,5,FALSE),0)</f>
        <v>0</v>
      </c>
      <c r="J3851" s="13">
        <f>IFERROR(VLOOKUP(A3851,[2]Sheet1!$A:$I,6,FALSE),0)</f>
        <v>0</v>
      </c>
      <c r="K3851" s="13">
        <f>IFERROR(VLOOKUP(A3851,[2]Sheet1!$A:$I,7,FALSE),0)</f>
        <v>0</v>
      </c>
      <c r="L3851" s="13">
        <f>IFERROR(VLOOKUP(A3851,[2]Sheet1!$A:$I,8,FALSE),0)</f>
        <v>0</v>
      </c>
      <c r="M3851" s="13">
        <f>IFERROR(VLOOKUP(A3851,[2]Sheet1!$A:$I,9,FALSE),0)</f>
        <v>0</v>
      </c>
      <c r="N3851" s="13">
        <f>IFERROR(VLOOKUP(A3851,[3]Sheet1!$A:$G,2,FALSE),0)</f>
        <v>0</v>
      </c>
      <c r="O3851" s="13">
        <f>IFERROR(VLOOKUP(A3851,[3]Sheet1!$A:$G,3,FALSE),0)</f>
        <v>0</v>
      </c>
      <c r="P3851" s="13">
        <f>IFERROR(VLOOKUP(A3851,[3]Sheet1!$A:$G,4,FALSE),0)</f>
        <v>0</v>
      </c>
      <c r="Q3851" s="13">
        <f>IFERROR(VLOOKUP(A3851,[3]Sheet1!$A:$G,5,FALSE),0)</f>
        <v>0</v>
      </c>
      <c r="R3851" s="13">
        <f>IFERROR(VLOOKUP(A3851,[3]Sheet1!$A:$H,6,FALSE),0)</f>
        <v>0</v>
      </c>
      <c r="S3851" s="13">
        <f>IFERROR(VLOOKUP(A3851,[3]Sheet1!$A:$I,7,FALSE),0)</f>
        <v>0</v>
      </c>
      <c r="T3851" s="13" t="str">
        <f t="shared" si="280"/>
        <v>Não</v>
      </c>
      <c r="U3851" s="13" t="str">
        <f t="shared" si="280"/>
        <v>Não</v>
      </c>
      <c r="V3851" s="13" t="str">
        <f t="shared" si="280"/>
        <v>Não</v>
      </c>
      <c r="W3851" s="13" t="str">
        <f t="shared" si="279"/>
        <v>Não</v>
      </c>
      <c r="X3851" s="13" t="str">
        <f t="shared" si="279"/>
        <v>Não</v>
      </c>
      <c r="Y3851" s="13" t="str">
        <f t="shared" si="279"/>
        <v>Não</v>
      </c>
    </row>
    <row r="3852" spans="1:25">
      <c r="A3852" s="10">
        <v>431162</v>
      </c>
      <c r="B3852" s="13">
        <f>IFERROR(VLOOKUP(A3852,[1]Monitoramento_Base_somente_Said!$A:$J,5,FALSE),0)</f>
        <v>0</v>
      </c>
      <c r="C3852" s="13">
        <f>IFERROR(VLOOKUP(A3852,[1]Monitoramento_Base_somente_Said!$A:$J,6,FALSE),0)</f>
        <v>0</v>
      </c>
      <c r="D3852" s="13">
        <f>IFERROR(VLOOKUP(A3852,[1]Monitoramento_Base_somente_Said!$A:$J,7,FALSE),0)</f>
        <v>0</v>
      </c>
      <c r="E3852" s="13">
        <f>IFERROR(VLOOKUP(A3852,[1]Monitoramento_Base_somente_Said!$A:$J,8,FALSE),0)</f>
        <v>0</v>
      </c>
      <c r="F3852" s="13">
        <f>IFERROR(VLOOKUP(A3852,[1]Monitoramento_Base_somente_Said!$A:$J,9,FALSE),0)</f>
        <v>0</v>
      </c>
      <c r="G3852" s="13">
        <f>IFERROR(VLOOKUP(A3852,[1]Monitoramento_Base_somente_Said!$A:$J,10,FALSE),0)</f>
        <v>0</v>
      </c>
      <c r="H3852" s="13">
        <f>IFERROR(VLOOKUP(A3852,[2]Sheet1!$A:$I,4,FALSE),0)</f>
        <v>0</v>
      </c>
      <c r="I3852" s="13">
        <f>IFERROR(VLOOKUP(A3852,[2]Sheet1!$A:$I,5,FALSE),0)</f>
        <v>0</v>
      </c>
      <c r="J3852" s="13">
        <f>IFERROR(VLOOKUP(A3852,[2]Sheet1!$A:$I,6,FALSE),0)</f>
        <v>0</v>
      </c>
      <c r="K3852" s="13">
        <f>IFERROR(VLOOKUP(A3852,[2]Sheet1!$A:$I,7,FALSE),0)</f>
        <v>0</v>
      </c>
      <c r="L3852" s="13">
        <f>IFERROR(VLOOKUP(A3852,[2]Sheet1!$A:$I,8,FALSE),0)</f>
        <v>0</v>
      </c>
      <c r="M3852" s="13">
        <f>IFERROR(VLOOKUP(A3852,[2]Sheet1!$A:$I,9,FALSE),0)</f>
        <v>0</v>
      </c>
      <c r="N3852" s="13">
        <f>IFERROR(VLOOKUP(A3852,[3]Sheet1!$A:$G,2,FALSE),0)</f>
        <v>456</v>
      </c>
      <c r="O3852" s="13">
        <f>IFERROR(VLOOKUP(A3852,[3]Sheet1!$A:$G,3,FALSE),0)</f>
        <v>1983640</v>
      </c>
      <c r="P3852" s="13">
        <f>IFERROR(VLOOKUP(A3852,[3]Sheet1!$A:$G,4,FALSE),0)</f>
        <v>2114</v>
      </c>
      <c r="Q3852" s="13">
        <f>IFERROR(VLOOKUP(A3852,[3]Sheet1!$A:$G,5,FALSE),0)</f>
        <v>1749508</v>
      </c>
      <c r="R3852" s="13">
        <f>IFERROR(VLOOKUP(A3852,[3]Sheet1!$A:$H,6,FALSE),0)</f>
        <v>0</v>
      </c>
      <c r="S3852" s="13">
        <f>IFERROR(VLOOKUP(A3852,[3]Sheet1!$A:$I,7,FALSE),0)</f>
        <v>571797</v>
      </c>
      <c r="T3852" s="13" t="str">
        <f t="shared" si="280"/>
        <v>Sim</v>
      </c>
      <c r="U3852" s="13" t="str">
        <f t="shared" si="280"/>
        <v>Sim</v>
      </c>
      <c r="V3852" s="13" t="str">
        <f t="shared" si="280"/>
        <v>Sim</v>
      </c>
      <c r="W3852" s="13" t="str">
        <f t="shared" si="279"/>
        <v>Sim</v>
      </c>
      <c r="X3852" s="13" t="str">
        <f t="shared" si="279"/>
        <v>Não</v>
      </c>
      <c r="Y3852" s="13" t="str">
        <f t="shared" si="279"/>
        <v>Sim</v>
      </c>
    </row>
    <row r="3853" spans="1:25">
      <c r="A3853" s="10">
        <v>431164</v>
      </c>
      <c r="B3853" s="13">
        <f>IFERROR(VLOOKUP(A3853,[1]Monitoramento_Base_somente_Said!$A:$J,5,FALSE),0)</f>
        <v>920</v>
      </c>
      <c r="C3853" s="13">
        <f>IFERROR(VLOOKUP(A3853,[1]Monitoramento_Base_somente_Said!$A:$J,6,FALSE),0)</f>
        <v>20436443</v>
      </c>
      <c r="D3853" s="13">
        <f>IFERROR(VLOOKUP(A3853,[1]Monitoramento_Base_somente_Said!$A:$J,7,FALSE),0)</f>
        <v>1670</v>
      </c>
      <c r="E3853" s="13">
        <f>IFERROR(VLOOKUP(A3853,[1]Monitoramento_Base_somente_Said!$A:$J,8,FALSE),0)</f>
        <v>21465179</v>
      </c>
      <c r="F3853" s="13">
        <f>IFERROR(VLOOKUP(A3853,[1]Monitoramento_Base_somente_Said!$A:$J,9,FALSE),0)</f>
        <v>0</v>
      </c>
      <c r="G3853" s="13">
        <f>IFERROR(VLOOKUP(A3853,[1]Monitoramento_Base_somente_Said!$A:$J,10,FALSE),0)</f>
        <v>8708052</v>
      </c>
      <c r="H3853" s="13">
        <f>IFERROR(VLOOKUP(A3853,[2]Sheet1!$A:$I,4,FALSE),0)</f>
        <v>0</v>
      </c>
      <c r="I3853" s="13">
        <f>IFERROR(VLOOKUP(A3853,[2]Sheet1!$A:$I,5,FALSE),0)</f>
        <v>0</v>
      </c>
      <c r="J3853" s="13">
        <f>IFERROR(VLOOKUP(A3853,[2]Sheet1!$A:$I,6,FALSE),0)</f>
        <v>0</v>
      </c>
      <c r="K3853" s="13">
        <f>IFERROR(VLOOKUP(A3853,[2]Sheet1!$A:$I,7,FALSE),0)</f>
        <v>0</v>
      </c>
      <c r="L3853" s="13">
        <f>IFERROR(VLOOKUP(A3853,[2]Sheet1!$A:$I,8,FALSE),0)</f>
        <v>0</v>
      </c>
      <c r="M3853" s="13">
        <f>IFERROR(VLOOKUP(A3853,[2]Sheet1!$A:$I,9,FALSE),0)</f>
        <v>0</v>
      </c>
      <c r="N3853" s="13">
        <f>IFERROR(VLOOKUP(A3853,[3]Sheet1!$A:$G,2,FALSE),0)</f>
        <v>0</v>
      </c>
      <c r="O3853" s="13">
        <f>IFERROR(VLOOKUP(A3853,[3]Sheet1!$A:$G,3,FALSE),0)</f>
        <v>0</v>
      </c>
      <c r="P3853" s="13">
        <f>IFERROR(VLOOKUP(A3853,[3]Sheet1!$A:$G,4,FALSE),0)</f>
        <v>0</v>
      </c>
      <c r="Q3853" s="13">
        <f>IFERROR(VLOOKUP(A3853,[3]Sheet1!$A:$G,5,FALSE),0)</f>
        <v>0</v>
      </c>
      <c r="R3853" s="13">
        <f>IFERROR(VLOOKUP(A3853,[3]Sheet1!$A:$H,6,FALSE),0)</f>
        <v>0</v>
      </c>
      <c r="S3853" s="13">
        <f>IFERROR(VLOOKUP(A3853,[3]Sheet1!$A:$I,7,FALSE),0)</f>
        <v>0</v>
      </c>
      <c r="T3853" s="13" t="str">
        <f t="shared" si="280"/>
        <v>Sim</v>
      </c>
      <c r="U3853" s="13" t="str">
        <f t="shared" si="280"/>
        <v>Sim</v>
      </c>
      <c r="V3853" s="13" t="str">
        <f t="shared" si="280"/>
        <v>Sim</v>
      </c>
      <c r="W3853" s="13" t="str">
        <f t="shared" si="279"/>
        <v>Sim</v>
      </c>
      <c r="X3853" s="13" t="str">
        <f t="shared" si="279"/>
        <v>Não</v>
      </c>
      <c r="Y3853" s="13" t="str">
        <f t="shared" si="279"/>
        <v>Sim</v>
      </c>
    </row>
    <row r="3854" spans="1:25">
      <c r="A3854" s="10">
        <v>431171</v>
      </c>
      <c r="B3854" s="13">
        <f>IFERROR(VLOOKUP(A3854,[1]Monitoramento_Base_somente_Said!$A:$J,5,FALSE),0)</f>
        <v>0</v>
      </c>
      <c r="C3854" s="13">
        <f>IFERROR(VLOOKUP(A3854,[1]Monitoramento_Base_somente_Said!$A:$J,6,FALSE),0)</f>
        <v>0</v>
      </c>
      <c r="D3854" s="13">
        <f>IFERROR(VLOOKUP(A3854,[1]Monitoramento_Base_somente_Said!$A:$J,7,FALSE),0)</f>
        <v>0</v>
      </c>
      <c r="E3854" s="13">
        <f>IFERROR(VLOOKUP(A3854,[1]Monitoramento_Base_somente_Said!$A:$J,8,FALSE),0)</f>
        <v>0</v>
      </c>
      <c r="F3854" s="13">
        <f>IFERROR(VLOOKUP(A3854,[1]Monitoramento_Base_somente_Said!$A:$J,9,FALSE),0)</f>
        <v>0</v>
      </c>
      <c r="G3854" s="13">
        <f>IFERROR(VLOOKUP(A3854,[1]Monitoramento_Base_somente_Said!$A:$J,10,FALSE),0)</f>
        <v>0</v>
      </c>
      <c r="H3854" s="13">
        <f>IFERROR(VLOOKUP(A3854,[2]Sheet1!$A:$I,4,FALSE),0)</f>
        <v>0</v>
      </c>
      <c r="I3854" s="13">
        <f>IFERROR(VLOOKUP(A3854,[2]Sheet1!$A:$I,5,FALSE),0)</f>
        <v>0</v>
      </c>
      <c r="J3854" s="13">
        <f>IFERROR(VLOOKUP(A3854,[2]Sheet1!$A:$I,6,FALSE),0)</f>
        <v>0</v>
      </c>
      <c r="K3854" s="13">
        <f>IFERROR(VLOOKUP(A3854,[2]Sheet1!$A:$I,7,FALSE),0)</f>
        <v>0</v>
      </c>
      <c r="L3854" s="13">
        <f>IFERROR(VLOOKUP(A3854,[2]Sheet1!$A:$I,8,FALSE),0)</f>
        <v>0</v>
      </c>
      <c r="M3854" s="13">
        <f>IFERROR(VLOOKUP(A3854,[2]Sheet1!$A:$I,9,FALSE),0)</f>
        <v>0</v>
      </c>
      <c r="N3854" s="13">
        <f>IFERROR(VLOOKUP(A3854,[3]Sheet1!$A:$G,2,FALSE),0)</f>
        <v>0</v>
      </c>
      <c r="O3854" s="13">
        <f>IFERROR(VLOOKUP(A3854,[3]Sheet1!$A:$G,3,FALSE),0)</f>
        <v>0</v>
      </c>
      <c r="P3854" s="13">
        <f>IFERROR(VLOOKUP(A3854,[3]Sheet1!$A:$G,4,FALSE),0)</f>
        <v>0</v>
      </c>
      <c r="Q3854" s="13">
        <f>IFERROR(VLOOKUP(A3854,[3]Sheet1!$A:$G,5,FALSE),0)</f>
        <v>0</v>
      </c>
      <c r="R3854" s="13">
        <f>IFERROR(VLOOKUP(A3854,[3]Sheet1!$A:$H,6,FALSE),0)</f>
        <v>0</v>
      </c>
      <c r="S3854" s="13">
        <f>IFERROR(VLOOKUP(A3854,[3]Sheet1!$A:$I,7,FALSE),0)</f>
        <v>0</v>
      </c>
      <c r="T3854" s="13" t="str">
        <f t="shared" si="280"/>
        <v>Não</v>
      </c>
      <c r="U3854" s="13" t="str">
        <f t="shared" si="280"/>
        <v>Não</v>
      </c>
      <c r="V3854" s="13" t="str">
        <f t="shared" si="280"/>
        <v>Não</v>
      </c>
      <c r="W3854" s="13" t="str">
        <f t="shared" si="279"/>
        <v>Não</v>
      </c>
      <c r="X3854" s="13" t="str">
        <f t="shared" si="279"/>
        <v>Não</v>
      </c>
      <c r="Y3854" s="13" t="str">
        <f t="shared" si="279"/>
        <v>Não</v>
      </c>
    </row>
    <row r="3855" spans="1:25">
      <c r="A3855" s="10">
        <v>431170</v>
      </c>
      <c r="B3855" s="13">
        <f>IFERROR(VLOOKUP(A3855,[1]Monitoramento_Base_somente_Said!$A:$J,5,FALSE),0)</f>
        <v>0</v>
      </c>
      <c r="C3855" s="13">
        <f>IFERROR(VLOOKUP(A3855,[1]Monitoramento_Base_somente_Said!$A:$J,6,FALSE),0)</f>
        <v>0</v>
      </c>
      <c r="D3855" s="13">
        <f>IFERROR(VLOOKUP(A3855,[1]Monitoramento_Base_somente_Said!$A:$J,7,FALSE),0)</f>
        <v>0</v>
      </c>
      <c r="E3855" s="13">
        <f>IFERROR(VLOOKUP(A3855,[1]Monitoramento_Base_somente_Said!$A:$J,8,FALSE),0)</f>
        <v>0</v>
      </c>
      <c r="F3855" s="13">
        <f>IFERROR(VLOOKUP(A3855,[1]Monitoramento_Base_somente_Said!$A:$J,9,FALSE),0)</f>
        <v>0</v>
      </c>
      <c r="G3855" s="13">
        <f>IFERROR(VLOOKUP(A3855,[1]Monitoramento_Base_somente_Said!$A:$J,10,FALSE),0)</f>
        <v>0</v>
      </c>
      <c r="H3855" s="13">
        <f>IFERROR(VLOOKUP(A3855,[2]Sheet1!$A:$I,4,FALSE),0)</f>
        <v>0</v>
      </c>
      <c r="I3855" s="13">
        <f>IFERROR(VLOOKUP(A3855,[2]Sheet1!$A:$I,5,FALSE),0)</f>
        <v>0</v>
      </c>
      <c r="J3855" s="13">
        <f>IFERROR(VLOOKUP(A3855,[2]Sheet1!$A:$I,6,FALSE),0)</f>
        <v>0</v>
      </c>
      <c r="K3855" s="13">
        <f>IFERROR(VLOOKUP(A3855,[2]Sheet1!$A:$I,7,FALSE),0)</f>
        <v>0</v>
      </c>
      <c r="L3855" s="13">
        <f>IFERROR(VLOOKUP(A3855,[2]Sheet1!$A:$I,8,FALSE),0)</f>
        <v>0</v>
      </c>
      <c r="M3855" s="13">
        <f>IFERROR(VLOOKUP(A3855,[2]Sheet1!$A:$I,9,FALSE),0)</f>
        <v>0</v>
      </c>
      <c r="N3855" s="13">
        <f>IFERROR(VLOOKUP(A3855,[3]Sheet1!$A:$G,2,FALSE),0)</f>
        <v>6408</v>
      </c>
      <c r="O3855" s="13">
        <f>IFERROR(VLOOKUP(A3855,[3]Sheet1!$A:$G,3,FALSE),0)</f>
        <v>17334463</v>
      </c>
      <c r="P3855" s="13">
        <f>IFERROR(VLOOKUP(A3855,[3]Sheet1!$A:$G,4,FALSE),0)</f>
        <v>1778</v>
      </c>
      <c r="Q3855" s="13">
        <f>IFERROR(VLOOKUP(A3855,[3]Sheet1!$A:$G,5,FALSE),0)</f>
        <v>11814220</v>
      </c>
      <c r="R3855" s="13">
        <f>IFERROR(VLOOKUP(A3855,[3]Sheet1!$A:$H,6,FALSE),0)</f>
        <v>1342</v>
      </c>
      <c r="S3855" s="13">
        <f>IFERROR(VLOOKUP(A3855,[3]Sheet1!$A:$I,7,FALSE),0)</f>
        <v>3526573</v>
      </c>
      <c r="T3855" s="13" t="str">
        <f t="shared" si="280"/>
        <v>Sim</v>
      </c>
      <c r="U3855" s="13" t="str">
        <f t="shared" si="280"/>
        <v>Sim</v>
      </c>
      <c r="V3855" s="13" t="str">
        <f t="shared" si="280"/>
        <v>Sim</v>
      </c>
      <c r="W3855" s="13" t="str">
        <f t="shared" si="279"/>
        <v>Sim</v>
      </c>
      <c r="X3855" s="13" t="str">
        <f t="shared" si="279"/>
        <v>Sim</v>
      </c>
      <c r="Y3855" s="13" t="str">
        <f t="shared" si="279"/>
        <v>Sim</v>
      </c>
    </row>
    <row r="3856" spans="1:25">
      <c r="A3856" s="10">
        <v>431173</v>
      </c>
      <c r="B3856" s="13">
        <f>IFERROR(VLOOKUP(A3856,[1]Monitoramento_Base_somente_Said!$A:$J,5,FALSE),0)</f>
        <v>0</v>
      </c>
      <c r="C3856" s="13">
        <f>IFERROR(VLOOKUP(A3856,[1]Monitoramento_Base_somente_Said!$A:$J,6,FALSE),0)</f>
        <v>0</v>
      </c>
      <c r="D3856" s="13">
        <f>IFERROR(VLOOKUP(A3856,[1]Monitoramento_Base_somente_Said!$A:$J,7,FALSE),0)</f>
        <v>0</v>
      </c>
      <c r="E3856" s="13">
        <f>IFERROR(VLOOKUP(A3856,[1]Monitoramento_Base_somente_Said!$A:$J,8,FALSE),0)</f>
        <v>0</v>
      </c>
      <c r="F3856" s="13">
        <f>IFERROR(VLOOKUP(A3856,[1]Monitoramento_Base_somente_Said!$A:$J,9,FALSE),0)</f>
        <v>0</v>
      </c>
      <c r="G3856" s="13">
        <f>IFERROR(VLOOKUP(A3856,[1]Monitoramento_Base_somente_Said!$A:$J,10,FALSE),0)</f>
        <v>0</v>
      </c>
      <c r="H3856" s="13">
        <f>IFERROR(VLOOKUP(A3856,[2]Sheet1!$A:$I,4,FALSE),0)</f>
        <v>0</v>
      </c>
      <c r="I3856" s="13">
        <f>IFERROR(VLOOKUP(A3856,[2]Sheet1!$A:$I,5,FALSE),0)</f>
        <v>0</v>
      </c>
      <c r="J3856" s="13">
        <f>IFERROR(VLOOKUP(A3856,[2]Sheet1!$A:$I,6,FALSE),0)</f>
        <v>0</v>
      </c>
      <c r="K3856" s="13">
        <f>IFERROR(VLOOKUP(A3856,[2]Sheet1!$A:$I,7,FALSE),0)</f>
        <v>0</v>
      </c>
      <c r="L3856" s="13">
        <f>IFERROR(VLOOKUP(A3856,[2]Sheet1!$A:$I,8,FALSE),0)</f>
        <v>0</v>
      </c>
      <c r="M3856" s="13">
        <f>IFERROR(VLOOKUP(A3856,[2]Sheet1!$A:$I,9,FALSE),0)</f>
        <v>0</v>
      </c>
      <c r="N3856" s="13">
        <f>IFERROR(VLOOKUP(A3856,[3]Sheet1!$A:$G,2,FALSE),0)</f>
        <v>0</v>
      </c>
      <c r="O3856" s="13">
        <f>IFERROR(VLOOKUP(A3856,[3]Sheet1!$A:$G,3,FALSE),0)</f>
        <v>0</v>
      </c>
      <c r="P3856" s="13">
        <f>IFERROR(VLOOKUP(A3856,[3]Sheet1!$A:$G,4,FALSE),0)</f>
        <v>0</v>
      </c>
      <c r="Q3856" s="13">
        <f>IFERROR(VLOOKUP(A3856,[3]Sheet1!$A:$G,5,FALSE),0)</f>
        <v>0</v>
      </c>
      <c r="R3856" s="13">
        <f>IFERROR(VLOOKUP(A3856,[3]Sheet1!$A:$H,6,FALSE),0)</f>
        <v>0</v>
      </c>
      <c r="S3856" s="13">
        <f>IFERROR(VLOOKUP(A3856,[3]Sheet1!$A:$I,7,FALSE),0)</f>
        <v>0</v>
      </c>
      <c r="T3856" s="13" t="str">
        <f t="shared" si="280"/>
        <v>Não</v>
      </c>
      <c r="U3856" s="13" t="str">
        <f t="shared" si="280"/>
        <v>Não</v>
      </c>
      <c r="V3856" s="13" t="str">
        <f t="shared" si="280"/>
        <v>Não</v>
      </c>
      <c r="W3856" s="13" t="str">
        <f t="shared" si="279"/>
        <v>Não</v>
      </c>
      <c r="X3856" s="13" t="str">
        <f t="shared" si="279"/>
        <v>Não</v>
      </c>
      <c r="Y3856" s="13" t="str">
        <f t="shared" si="279"/>
        <v>Não</v>
      </c>
    </row>
    <row r="3857" spans="1:25">
      <c r="A3857" s="10">
        <v>431175</v>
      </c>
      <c r="B3857" s="13">
        <f>IFERROR(VLOOKUP(A3857,[1]Monitoramento_Base_somente_Said!$A:$J,5,FALSE),0)</f>
        <v>0</v>
      </c>
      <c r="C3857" s="13">
        <f>IFERROR(VLOOKUP(A3857,[1]Monitoramento_Base_somente_Said!$A:$J,6,FALSE),0)</f>
        <v>0</v>
      </c>
      <c r="D3857" s="13">
        <f>IFERROR(VLOOKUP(A3857,[1]Monitoramento_Base_somente_Said!$A:$J,7,FALSE),0)</f>
        <v>0</v>
      </c>
      <c r="E3857" s="13">
        <f>IFERROR(VLOOKUP(A3857,[1]Monitoramento_Base_somente_Said!$A:$J,8,FALSE),0)</f>
        <v>0</v>
      </c>
      <c r="F3857" s="13">
        <f>IFERROR(VLOOKUP(A3857,[1]Monitoramento_Base_somente_Said!$A:$J,9,FALSE),0)</f>
        <v>0</v>
      </c>
      <c r="G3857" s="13">
        <f>IFERROR(VLOOKUP(A3857,[1]Monitoramento_Base_somente_Said!$A:$J,10,FALSE),0)</f>
        <v>0</v>
      </c>
      <c r="H3857" s="13">
        <f>IFERROR(VLOOKUP(A3857,[2]Sheet1!$A:$I,4,FALSE),0)</f>
        <v>0</v>
      </c>
      <c r="I3857" s="13">
        <f>IFERROR(VLOOKUP(A3857,[2]Sheet1!$A:$I,5,FALSE),0)</f>
        <v>0</v>
      </c>
      <c r="J3857" s="13">
        <f>IFERROR(VLOOKUP(A3857,[2]Sheet1!$A:$I,6,FALSE),0)</f>
        <v>0</v>
      </c>
      <c r="K3857" s="13">
        <f>IFERROR(VLOOKUP(A3857,[2]Sheet1!$A:$I,7,FALSE),0)</f>
        <v>0</v>
      </c>
      <c r="L3857" s="13">
        <f>IFERROR(VLOOKUP(A3857,[2]Sheet1!$A:$I,8,FALSE),0)</f>
        <v>0</v>
      </c>
      <c r="M3857" s="13">
        <f>IFERROR(VLOOKUP(A3857,[2]Sheet1!$A:$I,9,FALSE),0)</f>
        <v>0</v>
      </c>
      <c r="N3857" s="13">
        <f>IFERROR(VLOOKUP(A3857,[3]Sheet1!$A:$G,2,FALSE),0)</f>
        <v>8114</v>
      </c>
      <c r="O3857" s="13">
        <f>IFERROR(VLOOKUP(A3857,[3]Sheet1!$A:$G,3,FALSE),0)</f>
        <v>367189</v>
      </c>
      <c r="P3857" s="13">
        <f>IFERROR(VLOOKUP(A3857,[3]Sheet1!$A:$G,4,FALSE),0)</f>
        <v>2899</v>
      </c>
      <c r="Q3857" s="13">
        <f>IFERROR(VLOOKUP(A3857,[3]Sheet1!$A:$G,5,FALSE),0)</f>
        <v>148612</v>
      </c>
      <c r="R3857" s="13">
        <f>IFERROR(VLOOKUP(A3857,[3]Sheet1!$A:$H,6,FALSE),0)</f>
        <v>1566</v>
      </c>
      <c r="S3857" s="13">
        <f>IFERROR(VLOOKUP(A3857,[3]Sheet1!$A:$I,7,FALSE),0)</f>
        <v>480</v>
      </c>
      <c r="T3857" s="13" t="str">
        <f t="shared" si="280"/>
        <v>Sim</v>
      </c>
      <c r="U3857" s="13" t="str">
        <f t="shared" si="280"/>
        <v>Sim</v>
      </c>
      <c r="V3857" s="13" t="str">
        <f t="shared" si="280"/>
        <v>Sim</v>
      </c>
      <c r="W3857" s="13" t="str">
        <f t="shared" si="279"/>
        <v>Sim</v>
      </c>
      <c r="X3857" s="13" t="str">
        <f t="shared" si="279"/>
        <v>Sim</v>
      </c>
      <c r="Y3857" s="13" t="str">
        <f t="shared" si="279"/>
        <v>Sim</v>
      </c>
    </row>
    <row r="3858" spans="1:25">
      <c r="A3858" s="10">
        <v>431177</v>
      </c>
      <c r="B3858" s="13">
        <f>IFERROR(VLOOKUP(A3858,[1]Monitoramento_Base_somente_Said!$A:$J,5,FALSE),0)</f>
        <v>798</v>
      </c>
      <c r="C3858" s="13">
        <f>IFERROR(VLOOKUP(A3858,[1]Monitoramento_Base_somente_Said!$A:$J,6,FALSE),0)</f>
        <v>8276479</v>
      </c>
      <c r="D3858" s="13">
        <f>IFERROR(VLOOKUP(A3858,[1]Monitoramento_Base_somente_Said!$A:$J,7,FALSE),0)</f>
        <v>10100</v>
      </c>
      <c r="E3858" s="13">
        <f>IFERROR(VLOOKUP(A3858,[1]Monitoramento_Base_somente_Said!$A:$J,8,FALSE),0)</f>
        <v>9211561</v>
      </c>
      <c r="F3858" s="13">
        <f>IFERROR(VLOOKUP(A3858,[1]Monitoramento_Base_somente_Said!$A:$J,9,FALSE),0)</f>
        <v>3169</v>
      </c>
      <c r="G3858" s="13">
        <f>IFERROR(VLOOKUP(A3858,[1]Monitoramento_Base_somente_Said!$A:$J,10,FALSE),0)</f>
        <v>4402207</v>
      </c>
      <c r="H3858" s="13">
        <f>IFERROR(VLOOKUP(A3858,[2]Sheet1!$A:$I,4,FALSE),0)</f>
        <v>0</v>
      </c>
      <c r="I3858" s="13">
        <f>IFERROR(VLOOKUP(A3858,[2]Sheet1!$A:$I,5,FALSE),0)</f>
        <v>0</v>
      </c>
      <c r="J3858" s="13">
        <f>IFERROR(VLOOKUP(A3858,[2]Sheet1!$A:$I,6,FALSE),0)</f>
        <v>0</v>
      </c>
      <c r="K3858" s="13">
        <f>IFERROR(VLOOKUP(A3858,[2]Sheet1!$A:$I,7,FALSE),0)</f>
        <v>0</v>
      </c>
      <c r="L3858" s="13">
        <f>IFERROR(VLOOKUP(A3858,[2]Sheet1!$A:$I,8,FALSE),0)</f>
        <v>0</v>
      </c>
      <c r="M3858" s="13">
        <f>IFERROR(VLOOKUP(A3858,[2]Sheet1!$A:$I,9,FALSE),0)</f>
        <v>0</v>
      </c>
      <c r="N3858" s="13">
        <f>IFERROR(VLOOKUP(A3858,[3]Sheet1!$A:$G,2,FALSE),0)</f>
        <v>0</v>
      </c>
      <c r="O3858" s="13">
        <f>IFERROR(VLOOKUP(A3858,[3]Sheet1!$A:$G,3,FALSE),0)</f>
        <v>0</v>
      </c>
      <c r="P3858" s="13">
        <f>IFERROR(VLOOKUP(A3858,[3]Sheet1!$A:$G,4,FALSE),0)</f>
        <v>0</v>
      </c>
      <c r="Q3858" s="13">
        <f>IFERROR(VLOOKUP(A3858,[3]Sheet1!$A:$G,5,FALSE),0)</f>
        <v>0</v>
      </c>
      <c r="R3858" s="13">
        <f>IFERROR(VLOOKUP(A3858,[3]Sheet1!$A:$H,6,FALSE),0)</f>
        <v>0</v>
      </c>
      <c r="S3858" s="13">
        <f>IFERROR(VLOOKUP(A3858,[3]Sheet1!$A:$I,7,FALSE),0)</f>
        <v>0</v>
      </c>
      <c r="T3858" s="13" t="str">
        <f t="shared" si="280"/>
        <v>Sim</v>
      </c>
      <c r="U3858" s="13" t="str">
        <f t="shared" si="280"/>
        <v>Sim</v>
      </c>
      <c r="V3858" s="13" t="str">
        <f t="shared" si="280"/>
        <v>Sim</v>
      </c>
      <c r="W3858" s="13" t="str">
        <f t="shared" si="279"/>
        <v>Sim</v>
      </c>
      <c r="X3858" s="13" t="str">
        <f t="shared" si="279"/>
        <v>Sim</v>
      </c>
      <c r="Y3858" s="13" t="str">
        <f t="shared" si="279"/>
        <v>Sim</v>
      </c>
    </row>
    <row r="3859" spans="1:25">
      <c r="A3859" s="10">
        <v>431179</v>
      </c>
      <c r="B3859" s="13">
        <f>IFERROR(VLOOKUP(A3859,[1]Monitoramento_Base_somente_Said!$A:$J,5,FALSE),0)</f>
        <v>0</v>
      </c>
      <c r="C3859" s="13">
        <f>IFERROR(VLOOKUP(A3859,[1]Monitoramento_Base_somente_Said!$A:$J,6,FALSE),0)</f>
        <v>19436132</v>
      </c>
      <c r="D3859" s="13">
        <f>IFERROR(VLOOKUP(A3859,[1]Monitoramento_Base_somente_Said!$A:$J,7,FALSE),0)</f>
        <v>0</v>
      </c>
      <c r="E3859" s="13">
        <f>IFERROR(VLOOKUP(A3859,[1]Monitoramento_Base_somente_Said!$A:$J,8,FALSE),0)</f>
        <v>18182188</v>
      </c>
      <c r="F3859" s="13">
        <f>IFERROR(VLOOKUP(A3859,[1]Monitoramento_Base_somente_Said!$A:$J,9,FALSE),0)</f>
        <v>0</v>
      </c>
      <c r="G3859" s="13">
        <f>IFERROR(VLOOKUP(A3859,[1]Monitoramento_Base_somente_Said!$A:$J,10,FALSE),0)</f>
        <v>7523664</v>
      </c>
      <c r="H3859" s="13">
        <f>IFERROR(VLOOKUP(A3859,[2]Sheet1!$A:$I,4,FALSE),0)</f>
        <v>0</v>
      </c>
      <c r="I3859" s="13">
        <f>IFERROR(VLOOKUP(A3859,[2]Sheet1!$A:$I,5,FALSE),0)</f>
        <v>0</v>
      </c>
      <c r="J3859" s="13">
        <f>IFERROR(VLOOKUP(A3859,[2]Sheet1!$A:$I,6,FALSE),0)</f>
        <v>0</v>
      </c>
      <c r="K3859" s="13">
        <f>IFERROR(VLOOKUP(A3859,[2]Sheet1!$A:$I,7,FALSE),0)</f>
        <v>0</v>
      </c>
      <c r="L3859" s="13">
        <f>IFERROR(VLOOKUP(A3859,[2]Sheet1!$A:$I,8,FALSE),0)</f>
        <v>0</v>
      </c>
      <c r="M3859" s="13">
        <f>IFERROR(VLOOKUP(A3859,[2]Sheet1!$A:$I,9,FALSE),0)</f>
        <v>0</v>
      </c>
      <c r="N3859" s="13">
        <f>IFERROR(VLOOKUP(A3859,[3]Sheet1!$A:$G,2,FALSE),0)</f>
        <v>0</v>
      </c>
      <c r="O3859" s="13">
        <f>IFERROR(VLOOKUP(A3859,[3]Sheet1!$A:$G,3,FALSE),0)</f>
        <v>0</v>
      </c>
      <c r="P3859" s="13">
        <f>IFERROR(VLOOKUP(A3859,[3]Sheet1!$A:$G,4,FALSE),0)</f>
        <v>0</v>
      </c>
      <c r="Q3859" s="13">
        <f>IFERROR(VLOOKUP(A3859,[3]Sheet1!$A:$G,5,FALSE),0)</f>
        <v>0</v>
      </c>
      <c r="R3859" s="13">
        <f>IFERROR(VLOOKUP(A3859,[3]Sheet1!$A:$H,6,FALSE),0)</f>
        <v>0</v>
      </c>
      <c r="S3859" s="13">
        <f>IFERROR(VLOOKUP(A3859,[3]Sheet1!$A:$I,7,FALSE),0)</f>
        <v>0</v>
      </c>
      <c r="T3859" s="13" t="str">
        <f t="shared" si="280"/>
        <v>Não</v>
      </c>
      <c r="U3859" s="13" t="str">
        <f t="shared" si="280"/>
        <v>Sim</v>
      </c>
      <c r="V3859" s="13" t="str">
        <f t="shared" si="280"/>
        <v>Não</v>
      </c>
      <c r="W3859" s="13" t="str">
        <f t="shared" si="279"/>
        <v>Sim</v>
      </c>
      <c r="X3859" s="13" t="str">
        <f t="shared" si="279"/>
        <v>Não</v>
      </c>
      <c r="Y3859" s="13" t="str">
        <f t="shared" si="279"/>
        <v>Sim</v>
      </c>
    </row>
    <row r="3860" spans="1:25">
      <c r="A3860" s="10">
        <v>431190</v>
      </c>
      <c r="B3860" s="13">
        <f>IFERROR(VLOOKUP(A3860,[1]Monitoramento_Base_somente_Said!$A:$J,5,FALSE),0)</f>
        <v>0</v>
      </c>
      <c r="C3860" s="13">
        <f>IFERROR(VLOOKUP(A3860,[1]Monitoramento_Base_somente_Said!$A:$J,6,FALSE),0)</f>
        <v>0</v>
      </c>
      <c r="D3860" s="13">
        <f>IFERROR(VLOOKUP(A3860,[1]Monitoramento_Base_somente_Said!$A:$J,7,FALSE),0)</f>
        <v>0</v>
      </c>
      <c r="E3860" s="13">
        <f>IFERROR(VLOOKUP(A3860,[1]Monitoramento_Base_somente_Said!$A:$J,8,FALSE),0)</f>
        <v>0</v>
      </c>
      <c r="F3860" s="13">
        <f>IFERROR(VLOOKUP(A3860,[1]Monitoramento_Base_somente_Said!$A:$J,9,FALSE),0)</f>
        <v>0</v>
      </c>
      <c r="G3860" s="13">
        <f>IFERROR(VLOOKUP(A3860,[1]Monitoramento_Base_somente_Said!$A:$J,10,FALSE),0)</f>
        <v>0</v>
      </c>
      <c r="H3860" s="13">
        <f>IFERROR(VLOOKUP(A3860,[2]Sheet1!$A:$I,4,FALSE),0)</f>
        <v>0</v>
      </c>
      <c r="I3860" s="13">
        <f>IFERROR(VLOOKUP(A3860,[2]Sheet1!$A:$I,5,FALSE),0)</f>
        <v>0</v>
      </c>
      <c r="J3860" s="13">
        <f>IFERROR(VLOOKUP(A3860,[2]Sheet1!$A:$I,6,FALSE),0)</f>
        <v>0</v>
      </c>
      <c r="K3860" s="13">
        <f>IFERROR(VLOOKUP(A3860,[2]Sheet1!$A:$I,7,FALSE),0)</f>
        <v>0</v>
      </c>
      <c r="L3860" s="13">
        <f>IFERROR(VLOOKUP(A3860,[2]Sheet1!$A:$I,8,FALSE),0)</f>
        <v>0</v>
      </c>
      <c r="M3860" s="13">
        <f>IFERROR(VLOOKUP(A3860,[2]Sheet1!$A:$I,9,FALSE),0)</f>
        <v>0</v>
      </c>
      <c r="N3860" s="13">
        <f>IFERROR(VLOOKUP(A3860,[3]Sheet1!$A:$G,2,FALSE),0)</f>
        <v>0</v>
      </c>
      <c r="O3860" s="13">
        <f>IFERROR(VLOOKUP(A3860,[3]Sheet1!$A:$G,3,FALSE),0)</f>
        <v>0</v>
      </c>
      <c r="P3860" s="13">
        <f>IFERROR(VLOOKUP(A3860,[3]Sheet1!$A:$G,4,FALSE),0)</f>
        <v>0</v>
      </c>
      <c r="Q3860" s="13">
        <f>IFERROR(VLOOKUP(A3860,[3]Sheet1!$A:$G,5,FALSE),0)</f>
        <v>0</v>
      </c>
      <c r="R3860" s="13">
        <f>IFERROR(VLOOKUP(A3860,[3]Sheet1!$A:$H,6,FALSE),0)</f>
        <v>0</v>
      </c>
      <c r="S3860" s="13">
        <f>IFERROR(VLOOKUP(A3860,[3]Sheet1!$A:$I,7,FALSE),0)</f>
        <v>0</v>
      </c>
      <c r="T3860" s="13" t="str">
        <f t="shared" si="280"/>
        <v>Não</v>
      </c>
      <c r="U3860" s="13" t="str">
        <f t="shared" si="280"/>
        <v>Não</v>
      </c>
      <c r="V3860" s="13" t="str">
        <f t="shared" si="280"/>
        <v>Não</v>
      </c>
      <c r="W3860" s="13" t="str">
        <f t="shared" si="279"/>
        <v>Não</v>
      </c>
      <c r="X3860" s="13" t="str">
        <f t="shared" si="279"/>
        <v>Não</v>
      </c>
      <c r="Y3860" s="13" t="str">
        <f t="shared" si="279"/>
        <v>Não</v>
      </c>
    </row>
    <row r="3861" spans="1:25">
      <c r="A3861" s="28">
        <v>431200</v>
      </c>
      <c r="B3861" s="13">
        <f>IFERROR(VLOOKUP(A3861,[1]Monitoramento_Base_somente_Said!$A:$J,5,FALSE),0)</f>
        <v>0</v>
      </c>
      <c r="C3861" s="13">
        <f>IFERROR(VLOOKUP(A3861,[1]Monitoramento_Base_somente_Said!$A:$J,6,FALSE),0)</f>
        <v>0</v>
      </c>
      <c r="D3861" s="13">
        <f>IFERROR(VLOOKUP(A3861,[1]Monitoramento_Base_somente_Said!$A:$J,7,FALSE),0)</f>
        <v>0</v>
      </c>
      <c r="E3861" s="13">
        <f>IFERROR(VLOOKUP(A3861,[1]Monitoramento_Base_somente_Said!$A:$J,8,FALSE),0)</f>
        <v>0</v>
      </c>
      <c r="F3861" s="13">
        <f>IFERROR(VLOOKUP(A3861,[1]Monitoramento_Base_somente_Said!$A:$J,9,FALSE),0)</f>
        <v>0</v>
      </c>
      <c r="G3861" s="13">
        <f>IFERROR(VLOOKUP(A3861,[1]Monitoramento_Base_somente_Said!$A:$J,10,FALSE),0)</f>
        <v>0</v>
      </c>
      <c r="H3861" s="13">
        <f>IFERROR(VLOOKUP(A3861,[2]Sheet1!$A:$I,4,FALSE),0)</f>
        <v>0</v>
      </c>
      <c r="I3861" s="13">
        <f>IFERROR(VLOOKUP(A3861,[2]Sheet1!$A:$I,5,FALSE),0)</f>
        <v>0</v>
      </c>
      <c r="J3861" s="13">
        <f>IFERROR(VLOOKUP(A3861,[2]Sheet1!$A:$I,6,FALSE),0)</f>
        <v>0</v>
      </c>
      <c r="K3861" s="13">
        <f>IFERROR(VLOOKUP(A3861,[2]Sheet1!$A:$I,7,FALSE),0)</f>
        <v>0</v>
      </c>
      <c r="L3861" s="13">
        <f>IFERROR(VLOOKUP(A3861,[2]Sheet1!$A:$I,8,FALSE),0)</f>
        <v>0</v>
      </c>
      <c r="M3861" s="13">
        <f>IFERROR(VLOOKUP(A3861,[2]Sheet1!$A:$I,9,FALSE),0)</f>
        <v>0</v>
      </c>
      <c r="N3861" s="13">
        <f>IFERROR(VLOOKUP(A3861,[3]Sheet1!$A:$G,2,FALSE),0)</f>
        <v>14054</v>
      </c>
      <c r="O3861" s="13">
        <f>IFERROR(VLOOKUP(A3861,[3]Sheet1!$A:$G,3,FALSE),0)</f>
        <v>5879636</v>
      </c>
      <c r="P3861" s="13">
        <f>IFERROR(VLOOKUP(A3861,[3]Sheet1!$A:$G,4,FALSE),0)</f>
        <v>20</v>
      </c>
      <c r="Q3861" s="13">
        <f>IFERROR(VLOOKUP(A3861,[3]Sheet1!$A:$G,5,FALSE),0)</f>
        <v>5133521</v>
      </c>
      <c r="R3861" s="13">
        <f>IFERROR(VLOOKUP(A3861,[3]Sheet1!$A:$H,6,FALSE),0)</f>
        <v>0</v>
      </c>
      <c r="S3861" s="13">
        <f>IFERROR(VLOOKUP(A3861,[3]Sheet1!$A:$I,7,FALSE),0)</f>
        <v>2312015</v>
      </c>
      <c r="T3861" s="13" t="str">
        <f t="shared" si="280"/>
        <v>Sim</v>
      </c>
      <c r="U3861" s="13" t="str">
        <f t="shared" si="280"/>
        <v>Sim</v>
      </c>
      <c r="V3861" s="13" t="str">
        <f t="shared" si="280"/>
        <v>Sim</v>
      </c>
      <c r="W3861" s="13" t="str">
        <f t="shared" si="279"/>
        <v>Sim</v>
      </c>
      <c r="X3861" s="13" t="str">
        <f t="shared" si="279"/>
        <v>Não</v>
      </c>
      <c r="Y3861" s="13" t="str">
        <f t="shared" si="279"/>
        <v>Sim</v>
      </c>
    </row>
    <row r="3862" spans="1:25">
      <c r="A3862" s="10">
        <v>431205</v>
      </c>
      <c r="B3862" s="13">
        <f>IFERROR(VLOOKUP(A3862,[1]Monitoramento_Base_somente_Said!$A:$J,5,FALSE),0)</f>
        <v>0</v>
      </c>
      <c r="C3862" s="13">
        <f>IFERROR(VLOOKUP(A3862,[1]Monitoramento_Base_somente_Said!$A:$J,6,FALSE),0)</f>
        <v>0</v>
      </c>
      <c r="D3862" s="13">
        <f>IFERROR(VLOOKUP(A3862,[1]Monitoramento_Base_somente_Said!$A:$J,7,FALSE),0)</f>
        <v>0</v>
      </c>
      <c r="E3862" s="13">
        <f>IFERROR(VLOOKUP(A3862,[1]Monitoramento_Base_somente_Said!$A:$J,8,FALSE),0)</f>
        <v>0</v>
      </c>
      <c r="F3862" s="13">
        <f>IFERROR(VLOOKUP(A3862,[1]Monitoramento_Base_somente_Said!$A:$J,9,FALSE),0)</f>
        <v>0</v>
      </c>
      <c r="G3862" s="13">
        <f>IFERROR(VLOOKUP(A3862,[1]Monitoramento_Base_somente_Said!$A:$J,10,FALSE),0)</f>
        <v>0</v>
      </c>
      <c r="H3862" s="13">
        <f>IFERROR(VLOOKUP(A3862,[2]Sheet1!$A:$I,4,FALSE),0)</f>
        <v>0</v>
      </c>
      <c r="I3862" s="13">
        <f>IFERROR(VLOOKUP(A3862,[2]Sheet1!$A:$I,5,FALSE),0)</f>
        <v>0</v>
      </c>
      <c r="J3862" s="13">
        <f>IFERROR(VLOOKUP(A3862,[2]Sheet1!$A:$I,6,FALSE),0)</f>
        <v>0</v>
      </c>
      <c r="K3862" s="13">
        <f>IFERROR(VLOOKUP(A3862,[2]Sheet1!$A:$I,7,FALSE),0)</f>
        <v>0</v>
      </c>
      <c r="L3862" s="13">
        <f>IFERROR(VLOOKUP(A3862,[2]Sheet1!$A:$I,8,FALSE),0)</f>
        <v>0</v>
      </c>
      <c r="M3862" s="13">
        <f>IFERROR(VLOOKUP(A3862,[2]Sheet1!$A:$I,9,FALSE),0)</f>
        <v>0</v>
      </c>
      <c r="N3862" s="13">
        <f>IFERROR(VLOOKUP(A3862,[3]Sheet1!$A:$G,2,FALSE),0)</f>
        <v>22780</v>
      </c>
      <c r="O3862" s="13">
        <f>IFERROR(VLOOKUP(A3862,[3]Sheet1!$A:$G,3,FALSE),0)</f>
        <v>21111571</v>
      </c>
      <c r="P3862" s="13">
        <f>IFERROR(VLOOKUP(A3862,[3]Sheet1!$A:$G,4,FALSE),0)</f>
        <v>15263</v>
      </c>
      <c r="Q3862" s="13">
        <f>IFERROR(VLOOKUP(A3862,[3]Sheet1!$A:$G,5,FALSE),0)</f>
        <v>19747609</v>
      </c>
      <c r="R3862" s="13">
        <f>IFERROR(VLOOKUP(A3862,[3]Sheet1!$A:$H,6,FALSE),0)</f>
        <v>2447</v>
      </c>
      <c r="S3862" s="13">
        <f>IFERROR(VLOOKUP(A3862,[3]Sheet1!$A:$I,7,FALSE),0)</f>
        <v>8171917</v>
      </c>
      <c r="T3862" s="13" t="str">
        <f t="shared" si="280"/>
        <v>Sim</v>
      </c>
      <c r="U3862" s="13" t="str">
        <f t="shared" si="280"/>
        <v>Sim</v>
      </c>
      <c r="V3862" s="13" t="str">
        <f t="shared" si="280"/>
        <v>Sim</v>
      </c>
      <c r="W3862" s="13" t="str">
        <f t="shared" si="279"/>
        <v>Sim</v>
      </c>
      <c r="X3862" s="13" t="str">
        <f t="shared" si="279"/>
        <v>Sim</v>
      </c>
      <c r="Y3862" s="13" t="str">
        <f t="shared" si="279"/>
        <v>Sim</v>
      </c>
    </row>
    <row r="3863" spans="1:25">
      <c r="A3863" s="28">
        <v>431210</v>
      </c>
      <c r="B3863" s="13">
        <f>IFERROR(VLOOKUP(A3863,[1]Monitoramento_Base_somente_Said!$A:$J,5,FALSE),0)</f>
        <v>0</v>
      </c>
      <c r="C3863" s="13">
        <f>IFERROR(VLOOKUP(A3863,[1]Monitoramento_Base_somente_Said!$A:$J,6,FALSE),0)</f>
        <v>9114961</v>
      </c>
      <c r="D3863" s="13">
        <f>IFERROR(VLOOKUP(A3863,[1]Monitoramento_Base_somente_Said!$A:$J,7,FALSE),0)</f>
        <v>0</v>
      </c>
      <c r="E3863" s="13">
        <f>IFERROR(VLOOKUP(A3863,[1]Monitoramento_Base_somente_Said!$A:$J,8,FALSE),0)</f>
        <v>8526899</v>
      </c>
      <c r="F3863" s="13">
        <f>IFERROR(VLOOKUP(A3863,[1]Monitoramento_Base_somente_Said!$A:$J,9,FALSE),0)</f>
        <v>0</v>
      </c>
      <c r="G3863" s="13">
        <f>IFERROR(VLOOKUP(A3863,[1]Monitoramento_Base_somente_Said!$A:$J,10,FALSE),0)</f>
        <v>3528372</v>
      </c>
      <c r="H3863" s="13">
        <f>IFERROR(VLOOKUP(A3863,[2]Sheet1!$A:$I,4,FALSE),0)</f>
        <v>0</v>
      </c>
      <c r="I3863" s="13">
        <f>IFERROR(VLOOKUP(A3863,[2]Sheet1!$A:$I,5,FALSE),0)</f>
        <v>0</v>
      </c>
      <c r="J3863" s="13">
        <f>IFERROR(VLOOKUP(A3863,[2]Sheet1!$A:$I,6,FALSE),0)</f>
        <v>0</v>
      </c>
      <c r="K3863" s="13">
        <f>IFERROR(VLOOKUP(A3863,[2]Sheet1!$A:$I,7,FALSE),0)</f>
        <v>0</v>
      </c>
      <c r="L3863" s="13">
        <f>IFERROR(VLOOKUP(A3863,[2]Sheet1!$A:$I,8,FALSE),0)</f>
        <v>0</v>
      </c>
      <c r="M3863" s="13">
        <f>IFERROR(VLOOKUP(A3863,[2]Sheet1!$A:$I,9,FALSE),0)</f>
        <v>0</v>
      </c>
      <c r="N3863" s="13">
        <f>IFERROR(VLOOKUP(A3863,[3]Sheet1!$A:$G,2,FALSE),0)</f>
        <v>3771</v>
      </c>
      <c r="O3863" s="13">
        <f>IFERROR(VLOOKUP(A3863,[3]Sheet1!$A:$G,3,FALSE),0)</f>
        <v>8630102</v>
      </c>
      <c r="P3863" s="13">
        <f>IFERROR(VLOOKUP(A3863,[3]Sheet1!$A:$G,4,FALSE),0)</f>
        <v>1861</v>
      </c>
      <c r="Q3863" s="13">
        <f>IFERROR(VLOOKUP(A3863,[3]Sheet1!$A:$G,5,FALSE),0)</f>
        <v>8162014</v>
      </c>
      <c r="R3863" s="13">
        <f>IFERROR(VLOOKUP(A3863,[3]Sheet1!$A:$H,6,FALSE),0)</f>
        <v>4407</v>
      </c>
      <c r="S3863" s="13">
        <f>IFERROR(VLOOKUP(A3863,[3]Sheet1!$A:$I,7,FALSE),0)</f>
        <v>4039149</v>
      </c>
      <c r="T3863" s="13" t="str">
        <f t="shared" si="280"/>
        <v>Sim</v>
      </c>
      <c r="U3863" s="13" t="str">
        <f t="shared" si="280"/>
        <v>Sim</v>
      </c>
      <c r="V3863" s="13" t="str">
        <f t="shared" si="280"/>
        <v>Sim</v>
      </c>
      <c r="W3863" s="13" t="str">
        <f t="shared" si="279"/>
        <v>Sim</v>
      </c>
      <c r="X3863" s="13" t="str">
        <f t="shared" si="279"/>
        <v>Sim</v>
      </c>
      <c r="Y3863" s="13" t="str">
        <f t="shared" si="279"/>
        <v>Sim</v>
      </c>
    </row>
    <row r="3864" spans="1:25">
      <c r="A3864" s="10">
        <v>431213</v>
      </c>
      <c r="B3864" s="13">
        <f>IFERROR(VLOOKUP(A3864,[1]Monitoramento_Base_somente_Said!$A:$J,5,FALSE),0)</f>
        <v>0</v>
      </c>
      <c r="C3864" s="13">
        <f>IFERROR(VLOOKUP(A3864,[1]Monitoramento_Base_somente_Said!$A:$J,6,FALSE),0)</f>
        <v>0</v>
      </c>
      <c r="D3864" s="13">
        <f>IFERROR(VLOOKUP(A3864,[1]Monitoramento_Base_somente_Said!$A:$J,7,FALSE),0)</f>
        <v>0</v>
      </c>
      <c r="E3864" s="13">
        <f>IFERROR(VLOOKUP(A3864,[1]Monitoramento_Base_somente_Said!$A:$J,8,FALSE),0)</f>
        <v>0</v>
      </c>
      <c r="F3864" s="13">
        <f>IFERROR(VLOOKUP(A3864,[1]Monitoramento_Base_somente_Said!$A:$J,9,FALSE),0)</f>
        <v>0</v>
      </c>
      <c r="G3864" s="13">
        <f>IFERROR(VLOOKUP(A3864,[1]Monitoramento_Base_somente_Said!$A:$J,10,FALSE),0)</f>
        <v>0</v>
      </c>
      <c r="H3864" s="13">
        <f>IFERROR(VLOOKUP(A3864,[2]Sheet1!$A:$I,4,FALSE),0)</f>
        <v>0</v>
      </c>
      <c r="I3864" s="13">
        <f>IFERROR(VLOOKUP(A3864,[2]Sheet1!$A:$I,5,FALSE),0)</f>
        <v>0</v>
      </c>
      <c r="J3864" s="13">
        <f>IFERROR(VLOOKUP(A3864,[2]Sheet1!$A:$I,6,FALSE),0)</f>
        <v>0</v>
      </c>
      <c r="K3864" s="13">
        <f>IFERROR(VLOOKUP(A3864,[2]Sheet1!$A:$I,7,FALSE),0)</f>
        <v>0</v>
      </c>
      <c r="L3864" s="13">
        <f>IFERROR(VLOOKUP(A3864,[2]Sheet1!$A:$I,8,FALSE),0)</f>
        <v>0</v>
      </c>
      <c r="M3864" s="13">
        <f>IFERROR(VLOOKUP(A3864,[2]Sheet1!$A:$I,9,FALSE),0)</f>
        <v>0</v>
      </c>
      <c r="N3864" s="13">
        <f>IFERROR(VLOOKUP(A3864,[3]Sheet1!$A:$G,2,FALSE),0)</f>
        <v>6873</v>
      </c>
      <c r="O3864" s="13">
        <f>IFERROR(VLOOKUP(A3864,[3]Sheet1!$A:$G,3,FALSE),0)</f>
        <v>355238</v>
      </c>
      <c r="P3864" s="13">
        <f>IFERROR(VLOOKUP(A3864,[3]Sheet1!$A:$G,4,FALSE),0)</f>
        <v>5133</v>
      </c>
      <c r="Q3864" s="13">
        <f>IFERROR(VLOOKUP(A3864,[3]Sheet1!$A:$G,5,FALSE),0)</f>
        <v>87882</v>
      </c>
      <c r="R3864" s="13">
        <f>IFERROR(VLOOKUP(A3864,[3]Sheet1!$A:$H,6,FALSE),0)</f>
        <v>2200</v>
      </c>
      <c r="S3864" s="13">
        <f>IFERROR(VLOOKUP(A3864,[3]Sheet1!$A:$I,7,FALSE),0)</f>
        <v>40880</v>
      </c>
      <c r="T3864" s="13" t="str">
        <f t="shared" si="280"/>
        <v>Sim</v>
      </c>
      <c r="U3864" s="13" t="str">
        <f t="shared" si="280"/>
        <v>Sim</v>
      </c>
      <c r="V3864" s="13" t="str">
        <f t="shared" si="280"/>
        <v>Sim</v>
      </c>
      <c r="W3864" s="13" t="str">
        <f t="shared" si="279"/>
        <v>Sim</v>
      </c>
      <c r="X3864" s="13" t="str">
        <f t="shared" si="279"/>
        <v>Sim</v>
      </c>
      <c r="Y3864" s="13" t="str">
        <f t="shared" si="279"/>
        <v>Sim</v>
      </c>
    </row>
    <row r="3865" spans="1:25">
      <c r="A3865" s="10">
        <v>431215</v>
      </c>
      <c r="B3865" s="13">
        <f>IFERROR(VLOOKUP(A3865,[1]Monitoramento_Base_somente_Said!$A:$J,5,FALSE),0)</f>
        <v>0</v>
      </c>
      <c r="C3865" s="13">
        <f>IFERROR(VLOOKUP(A3865,[1]Monitoramento_Base_somente_Said!$A:$J,6,FALSE),0)</f>
        <v>18910</v>
      </c>
      <c r="D3865" s="13">
        <f>IFERROR(VLOOKUP(A3865,[1]Monitoramento_Base_somente_Said!$A:$J,7,FALSE),0)</f>
        <v>0</v>
      </c>
      <c r="E3865" s="13">
        <f>IFERROR(VLOOKUP(A3865,[1]Monitoramento_Base_somente_Said!$A:$J,8,FALSE),0)</f>
        <v>17690</v>
      </c>
      <c r="F3865" s="13">
        <f>IFERROR(VLOOKUP(A3865,[1]Monitoramento_Base_somente_Said!$A:$J,9,FALSE),0)</f>
        <v>0</v>
      </c>
      <c r="G3865" s="13">
        <f>IFERROR(VLOOKUP(A3865,[1]Monitoramento_Base_somente_Said!$A:$J,10,FALSE),0)</f>
        <v>7320</v>
      </c>
      <c r="H3865" s="13">
        <f>IFERROR(VLOOKUP(A3865,[2]Sheet1!$A:$I,4,FALSE),0)</f>
        <v>0</v>
      </c>
      <c r="I3865" s="13">
        <f>IFERROR(VLOOKUP(A3865,[2]Sheet1!$A:$I,5,FALSE),0)</f>
        <v>0</v>
      </c>
      <c r="J3865" s="13">
        <f>IFERROR(VLOOKUP(A3865,[2]Sheet1!$A:$I,6,FALSE),0)</f>
        <v>0</v>
      </c>
      <c r="K3865" s="13">
        <f>IFERROR(VLOOKUP(A3865,[2]Sheet1!$A:$I,7,FALSE),0)</f>
        <v>0</v>
      </c>
      <c r="L3865" s="13">
        <f>IFERROR(VLOOKUP(A3865,[2]Sheet1!$A:$I,8,FALSE),0)</f>
        <v>0</v>
      </c>
      <c r="M3865" s="13">
        <f>IFERROR(VLOOKUP(A3865,[2]Sheet1!$A:$I,9,FALSE),0)</f>
        <v>0</v>
      </c>
      <c r="N3865" s="13">
        <f>IFERROR(VLOOKUP(A3865,[3]Sheet1!$A:$G,2,FALSE),0)</f>
        <v>38044</v>
      </c>
      <c r="O3865" s="13">
        <f>IFERROR(VLOOKUP(A3865,[3]Sheet1!$A:$G,3,FALSE),0)</f>
        <v>4288469</v>
      </c>
      <c r="P3865" s="13">
        <f>IFERROR(VLOOKUP(A3865,[3]Sheet1!$A:$G,4,FALSE),0)</f>
        <v>34043</v>
      </c>
      <c r="Q3865" s="13">
        <f>IFERROR(VLOOKUP(A3865,[3]Sheet1!$A:$G,5,FALSE),0)</f>
        <v>3827857</v>
      </c>
      <c r="R3865" s="13">
        <f>IFERROR(VLOOKUP(A3865,[3]Sheet1!$A:$H,6,FALSE),0)</f>
        <v>6495</v>
      </c>
      <c r="S3865" s="13">
        <f>IFERROR(VLOOKUP(A3865,[3]Sheet1!$A:$I,7,FALSE),0)</f>
        <v>1487586</v>
      </c>
      <c r="T3865" s="13" t="str">
        <f t="shared" si="280"/>
        <v>Sim</v>
      </c>
      <c r="U3865" s="13" t="str">
        <f t="shared" si="280"/>
        <v>Sim</v>
      </c>
      <c r="V3865" s="13" t="str">
        <f t="shared" si="280"/>
        <v>Sim</v>
      </c>
      <c r="W3865" s="13" t="str">
        <f t="shared" si="279"/>
        <v>Sim</v>
      </c>
      <c r="X3865" s="13" t="str">
        <f t="shared" si="279"/>
        <v>Sim</v>
      </c>
      <c r="Y3865" s="13" t="str">
        <f t="shared" si="279"/>
        <v>Sim</v>
      </c>
    </row>
    <row r="3866" spans="1:25">
      <c r="A3866" s="10">
        <v>431217</v>
      </c>
      <c r="B3866" s="13">
        <f>IFERROR(VLOOKUP(A3866,[1]Monitoramento_Base_somente_Said!$A:$J,5,FALSE),0)</f>
        <v>0</v>
      </c>
      <c r="C3866" s="13">
        <f>IFERROR(VLOOKUP(A3866,[1]Monitoramento_Base_somente_Said!$A:$J,6,FALSE),0)</f>
        <v>0</v>
      </c>
      <c r="D3866" s="13">
        <f>IFERROR(VLOOKUP(A3866,[1]Monitoramento_Base_somente_Said!$A:$J,7,FALSE),0)</f>
        <v>0</v>
      </c>
      <c r="E3866" s="13">
        <f>IFERROR(VLOOKUP(A3866,[1]Monitoramento_Base_somente_Said!$A:$J,8,FALSE),0)</f>
        <v>0</v>
      </c>
      <c r="F3866" s="13">
        <f>IFERROR(VLOOKUP(A3866,[1]Monitoramento_Base_somente_Said!$A:$J,9,FALSE),0)</f>
        <v>0</v>
      </c>
      <c r="G3866" s="13">
        <f>IFERROR(VLOOKUP(A3866,[1]Monitoramento_Base_somente_Said!$A:$J,10,FALSE),0)</f>
        <v>0</v>
      </c>
      <c r="H3866" s="13">
        <f>IFERROR(VLOOKUP(A3866,[2]Sheet1!$A:$I,4,FALSE),0)</f>
        <v>0</v>
      </c>
      <c r="I3866" s="13">
        <f>IFERROR(VLOOKUP(A3866,[2]Sheet1!$A:$I,5,FALSE),0)</f>
        <v>0</v>
      </c>
      <c r="J3866" s="13">
        <f>IFERROR(VLOOKUP(A3866,[2]Sheet1!$A:$I,6,FALSE),0)</f>
        <v>0</v>
      </c>
      <c r="K3866" s="13">
        <f>IFERROR(VLOOKUP(A3866,[2]Sheet1!$A:$I,7,FALSE),0)</f>
        <v>0</v>
      </c>
      <c r="L3866" s="13">
        <f>IFERROR(VLOOKUP(A3866,[2]Sheet1!$A:$I,8,FALSE),0)</f>
        <v>0</v>
      </c>
      <c r="M3866" s="13">
        <f>IFERROR(VLOOKUP(A3866,[2]Sheet1!$A:$I,9,FALSE),0)</f>
        <v>0</v>
      </c>
      <c r="N3866" s="13">
        <f>IFERROR(VLOOKUP(A3866,[3]Sheet1!$A:$G,2,FALSE),0)</f>
        <v>745</v>
      </c>
      <c r="O3866" s="13">
        <f>IFERROR(VLOOKUP(A3866,[3]Sheet1!$A:$G,3,FALSE),0)</f>
        <v>97572</v>
      </c>
      <c r="P3866" s="13">
        <f>IFERROR(VLOOKUP(A3866,[3]Sheet1!$A:$G,4,FALSE),0)</f>
        <v>391</v>
      </c>
      <c r="Q3866" s="13">
        <f>IFERROR(VLOOKUP(A3866,[3]Sheet1!$A:$G,5,FALSE),0)</f>
        <v>33330</v>
      </c>
      <c r="R3866" s="13">
        <f>IFERROR(VLOOKUP(A3866,[3]Sheet1!$A:$H,6,FALSE),0)</f>
        <v>1432</v>
      </c>
      <c r="S3866" s="13">
        <f>IFERROR(VLOOKUP(A3866,[3]Sheet1!$A:$I,7,FALSE),0)</f>
        <v>0</v>
      </c>
      <c r="T3866" s="13" t="str">
        <f t="shared" si="280"/>
        <v>Sim</v>
      </c>
      <c r="U3866" s="13" t="str">
        <f t="shared" si="280"/>
        <v>Sim</v>
      </c>
      <c r="V3866" s="13" t="str">
        <f t="shared" si="280"/>
        <v>Sim</v>
      </c>
      <c r="W3866" s="13" t="str">
        <f t="shared" si="279"/>
        <v>Sim</v>
      </c>
      <c r="X3866" s="13" t="str">
        <f t="shared" si="279"/>
        <v>Sim</v>
      </c>
      <c r="Y3866" s="13" t="str">
        <f t="shared" si="279"/>
        <v>Não</v>
      </c>
    </row>
    <row r="3867" spans="1:25">
      <c r="A3867" s="10">
        <v>431220</v>
      </c>
      <c r="B3867" s="13">
        <f>IFERROR(VLOOKUP(A3867,[1]Monitoramento_Base_somente_Said!$A:$J,5,FALSE),0)</f>
        <v>1725</v>
      </c>
      <c r="C3867" s="13">
        <f>IFERROR(VLOOKUP(A3867,[1]Monitoramento_Base_somente_Said!$A:$J,6,FALSE),0)</f>
        <v>15497504</v>
      </c>
      <c r="D3867" s="13">
        <f>IFERROR(VLOOKUP(A3867,[1]Monitoramento_Base_somente_Said!$A:$J,7,FALSE),0)</f>
        <v>2384</v>
      </c>
      <c r="E3867" s="13">
        <f>IFERROR(VLOOKUP(A3867,[1]Monitoramento_Base_somente_Said!$A:$J,8,FALSE),0)</f>
        <v>12649699</v>
      </c>
      <c r="F3867" s="13">
        <f>IFERROR(VLOOKUP(A3867,[1]Monitoramento_Base_somente_Said!$A:$J,9,FALSE),0)</f>
        <v>589</v>
      </c>
      <c r="G3867" s="13">
        <f>IFERROR(VLOOKUP(A3867,[1]Monitoramento_Base_somente_Said!$A:$J,10,FALSE),0)</f>
        <v>4990610</v>
      </c>
      <c r="H3867" s="13">
        <f>IFERROR(VLOOKUP(A3867,[2]Sheet1!$A:$I,4,FALSE),0)</f>
        <v>0</v>
      </c>
      <c r="I3867" s="13">
        <f>IFERROR(VLOOKUP(A3867,[2]Sheet1!$A:$I,5,FALSE),0)</f>
        <v>0</v>
      </c>
      <c r="J3867" s="13">
        <f>IFERROR(VLOOKUP(A3867,[2]Sheet1!$A:$I,6,FALSE),0)</f>
        <v>0</v>
      </c>
      <c r="K3867" s="13">
        <f>IFERROR(VLOOKUP(A3867,[2]Sheet1!$A:$I,7,FALSE),0)</f>
        <v>0</v>
      </c>
      <c r="L3867" s="13">
        <f>IFERROR(VLOOKUP(A3867,[2]Sheet1!$A:$I,8,FALSE),0)</f>
        <v>0</v>
      </c>
      <c r="M3867" s="13">
        <f>IFERROR(VLOOKUP(A3867,[2]Sheet1!$A:$I,9,FALSE),0)</f>
        <v>0</v>
      </c>
      <c r="N3867" s="13">
        <f>IFERROR(VLOOKUP(A3867,[3]Sheet1!$A:$G,2,FALSE),0)</f>
        <v>0</v>
      </c>
      <c r="O3867" s="13">
        <f>IFERROR(VLOOKUP(A3867,[3]Sheet1!$A:$G,3,FALSE),0)</f>
        <v>0</v>
      </c>
      <c r="P3867" s="13">
        <f>IFERROR(VLOOKUP(A3867,[3]Sheet1!$A:$G,4,FALSE),0)</f>
        <v>0</v>
      </c>
      <c r="Q3867" s="13">
        <f>IFERROR(VLOOKUP(A3867,[3]Sheet1!$A:$G,5,FALSE),0)</f>
        <v>0</v>
      </c>
      <c r="R3867" s="13">
        <f>IFERROR(VLOOKUP(A3867,[3]Sheet1!$A:$H,6,FALSE),0)</f>
        <v>0</v>
      </c>
      <c r="S3867" s="13">
        <f>IFERROR(VLOOKUP(A3867,[3]Sheet1!$A:$I,7,FALSE),0)</f>
        <v>0</v>
      </c>
      <c r="T3867" s="13" t="str">
        <f t="shared" si="280"/>
        <v>Sim</v>
      </c>
      <c r="U3867" s="13" t="str">
        <f t="shared" si="280"/>
        <v>Sim</v>
      </c>
      <c r="V3867" s="13" t="str">
        <f t="shared" si="280"/>
        <v>Sim</v>
      </c>
      <c r="W3867" s="13" t="str">
        <f t="shared" si="279"/>
        <v>Sim</v>
      </c>
      <c r="X3867" s="13" t="str">
        <f t="shared" si="279"/>
        <v>Sim</v>
      </c>
      <c r="Y3867" s="13" t="str">
        <f t="shared" si="279"/>
        <v>Sim</v>
      </c>
    </row>
    <row r="3868" spans="1:25">
      <c r="A3868" s="28">
        <v>431225</v>
      </c>
      <c r="B3868" s="13">
        <f>IFERROR(VLOOKUP(A3868,[1]Monitoramento_Base_somente_Said!$A:$J,5,FALSE),0)</f>
        <v>0</v>
      </c>
      <c r="C3868" s="13">
        <f>IFERROR(VLOOKUP(A3868,[1]Monitoramento_Base_somente_Said!$A:$J,6,FALSE),0)</f>
        <v>0</v>
      </c>
      <c r="D3868" s="13">
        <f>IFERROR(VLOOKUP(A3868,[1]Monitoramento_Base_somente_Said!$A:$J,7,FALSE),0)</f>
        <v>0</v>
      </c>
      <c r="E3868" s="13">
        <f>IFERROR(VLOOKUP(A3868,[1]Monitoramento_Base_somente_Said!$A:$J,8,FALSE),0)</f>
        <v>0</v>
      </c>
      <c r="F3868" s="13">
        <f>IFERROR(VLOOKUP(A3868,[1]Monitoramento_Base_somente_Said!$A:$J,9,FALSE),0)</f>
        <v>0</v>
      </c>
      <c r="G3868" s="13">
        <f>IFERROR(VLOOKUP(A3868,[1]Monitoramento_Base_somente_Said!$A:$J,10,FALSE),0)</f>
        <v>0</v>
      </c>
      <c r="H3868" s="13">
        <f>IFERROR(VLOOKUP(A3868,[2]Sheet1!$A:$I,4,FALSE),0)</f>
        <v>0</v>
      </c>
      <c r="I3868" s="13">
        <f>IFERROR(VLOOKUP(A3868,[2]Sheet1!$A:$I,5,FALSE),0)</f>
        <v>0</v>
      </c>
      <c r="J3868" s="13">
        <f>IFERROR(VLOOKUP(A3868,[2]Sheet1!$A:$I,6,FALSE),0)</f>
        <v>0</v>
      </c>
      <c r="K3868" s="13">
        <f>IFERROR(VLOOKUP(A3868,[2]Sheet1!$A:$I,7,FALSE),0)</f>
        <v>0</v>
      </c>
      <c r="L3868" s="13">
        <f>IFERROR(VLOOKUP(A3868,[2]Sheet1!$A:$I,8,FALSE),0)</f>
        <v>0</v>
      </c>
      <c r="M3868" s="13">
        <f>IFERROR(VLOOKUP(A3868,[2]Sheet1!$A:$I,9,FALSE),0)</f>
        <v>0</v>
      </c>
      <c r="N3868" s="13">
        <f>IFERROR(VLOOKUP(A3868,[3]Sheet1!$A:$G,2,FALSE),0)</f>
        <v>0</v>
      </c>
      <c r="O3868" s="13">
        <f>IFERROR(VLOOKUP(A3868,[3]Sheet1!$A:$G,3,FALSE),0)</f>
        <v>171227</v>
      </c>
      <c r="P3868" s="13">
        <f>IFERROR(VLOOKUP(A3868,[3]Sheet1!$A:$G,4,FALSE),0)</f>
        <v>0</v>
      </c>
      <c r="Q3868" s="13">
        <f>IFERROR(VLOOKUP(A3868,[3]Sheet1!$A:$G,5,FALSE),0)</f>
        <v>2131153</v>
      </c>
      <c r="R3868" s="13">
        <f>IFERROR(VLOOKUP(A3868,[3]Sheet1!$A:$H,6,FALSE),0)</f>
        <v>0</v>
      </c>
      <c r="S3868" s="13">
        <f>IFERROR(VLOOKUP(A3868,[3]Sheet1!$A:$I,7,FALSE),0)</f>
        <v>1264626</v>
      </c>
      <c r="T3868" s="13" t="str">
        <f t="shared" si="280"/>
        <v>Não</v>
      </c>
      <c r="U3868" s="13" t="str">
        <f t="shared" si="280"/>
        <v>Sim</v>
      </c>
      <c r="V3868" s="13" t="str">
        <f t="shared" si="280"/>
        <v>Não</v>
      </c>
      <c r="W3868" s="13" t="str">
        <f t="shared" si="279"/>
        <v>Sim</v>
      </c>
      <c r="X3868" s="13" t="str">
        <f t="shared" si="279"/>
        <v>Não</v>
      </c>
      <c r="Y3868" s="13" t="str">
        <f t="shared" si="279"/>
        <v>Sim</v>
      </c>
    </row>
    <row r="3869" spans="1:25">
      <c r="A3869" s="28">
        <v>431230</v>
      </c>
      <c r="B3869" s="13">
        <f>IFERROR(VLOOKUP(A3869,[1]Monitoramento_Base_somente_Said!$A:$J,5,FALSE),0)</f>
        <v>0</v>
      </c>
      <c r="C3869" s="13">
        <f>IFERROR(VLOOKUP(A3869,[1]Monitoramento_Base_somente_Said!$A:$J,6,FALSE),0)</f>
        <v>0</v>
      </c>
      <c r="D3869" s="13">
        <f>IFERROR(VLOOKUP(A3869,[1]Monitoramento_Base_somente_Said!$A:$J,7,FALSE),0)</f>
        <v>0</v>
      </c>
      <c r="E3869" s="13">
        <f>IFERROR(VLOOKUP(A3869,[1]Monitoramento_Base_somente_Said!$A:$J,8,FALSE),0)</f>
        <v>0</v>
      </c>
      <c r="F3869" s="13">
        <f>IFERROR(VLOOKUP(A3869,[1]Monitoramento_Base_somente_Said!$A:$J,9,FALSE),0)</f>
        <v>0</v>
      </c>
      <c r="G3869" s="13">
        <f>IFERROR(VLOOKUP(A3869,[1]Monitoramento_Base_somente_Said!$A:$J,10,FALSE),0)</f>
        <v>0</v>
      </c>
      <c r="H3869" s="13">
        <f>IFERROR(VLOOKUP(A3869,[2]Sheet1!$A:$I,4,FALSE),0)</f>
        <v>0</v>
      </c>
      <c r="I3869" s="13">
        <f>IFERROR(VLOOKUP(A3869,[2]Sheet1!$A:$I,5,FALSE),0)</f>
        <v>0</v>
      </c>
      <c r="J3869" s="13">
        <f>IFERROR(VLOOKUP(A3869,[2]Sheet1!$A:$I,6,FALSE),0)</f>
        <v>0</v>
      </c>
      <c r="K3869" s="13">
        <f>IFERROR(VLOOKUP(A3869,[2]Sheet1!$A:$I,7,FALSE),0)</f>
        <v>0</v>
      </c>
      <c r="L3869" s="13">
        <f>IFERROR(VLOOKUP(A3869,[2]Sheet1!$A:$I,8,FALSE),0)</f>
        <v>0</v>
      </c>
      <c r="M3869" s="13">
        <f>IFERROR(VLOOKUP(A3869,[2]Sheet1!$A:$I,9,FALSE),0)</f>
        <v>0</v>
      </c>
      <c r="N3869" s="13">
        <f>IFERROR(VLOOKUP(A3869,[3]Sheet1!$A:$G,2,FALSE),0)</f>
        <v>24559</v>
      </c>
      <c r="O3869" s="13">
        <f>IFERROR(VLOOKUP(A3869,[3]Sheet1!$A:$G,3,FALSE),0)</f>
        <v>0</v>
      </c>
      <c r="P3869" s="13">
        <f>IFERROR(VLOOKUP(A3869,[3]Sheet1!$A:$G,4,FALSE),0)</f>
        <v>42739</v>
      </c>
      <c r="Q3869" s="13">
        <f>IFERROR(VLOOKUP(A3869,[3]Sheet1!$A:$G,5,FALSE),0)</f>
        <v>0</v>
      </c>
      <c r="R3869" s="13">
        <f>IFERROR(VLOOKUP(A3869,[3]Sheet1!$A:$H,6,FALSE),0)</f>
        <v>0</v>
      </c>
      <c r="S3869" s="13">
        <f>IFERROR(VLOOKUP(A3869,[3]Sheet1!$A:$I,7,FALSE),0)</f>
        <v>0</v>
      </c>
      <c r="T3869" s="13" t="str">
        <f t="shared" si="280"/>
        <v>Sim</v>
      </c>
      <c r="U3869" s="13" t="str">
        <f t="shared" si="280"/>
        <v>Não</v>
      </c>
      <c r="V3869" s="13" t="str">
        <f t="shared" si="280"/>
        <v>Sim</v>
      </c>
      <c r="W3869" s="13" t="str">
        <f t="shared" si="279"/>
        <v>Não</v>
      </c>
      <c r="X3869" s="13" t="str">
        <f t="shared" si="279"/>
        <v>Não</v>
      </c>
      <c r="Y3869" s="13" t="str">
        <f t="shared" si="279"/>
        <v>Não</v>
      </c>
    </row>
    <row r="3870" spans="1:25">
      <c r="A3870" s="10">
        <v>431237</v>
      </c>
      <c r="B3870" s="13">
        <f>IFERROR(VLOOKUP(A3870,[1]Monitoramento_Base_somente_Said!$A:$J,5,FALSE),0)</f>
        <v>0</v>
      </c>
      <c r="C3870" s="13">
        <f>IFERROR(VLOOKUP(A3870,[1]Monitoramento_Base_somente_Said!$A:$J,6,FALSE),0)</f>
        <v>0</v>
      </c>
      <c r="D3870" s="13">
        <f>IFERROR(VLOOKUP(A3870,[1]Monitoramento_Base_somente_Said!$A:$J,7,FALSE),0)</f>
        <v>0</v>
      </c>
      <c r="E3870" s="13">
        <f>IFERROR(VLOOKUP(A3870,[1]Monitoramento_Base_somente_Said!$A:$J,8,FALSE),0)</f>
        <v>0</v>
      </c>
      <c r="F3870" s="13">
        <f>IFERROR(VLOOKUP(A3870,[1]Monitoramento_Base_somente_Said!$A:$J,9,FALSE),0)</f>
        <v>0</v>
      </c>
      <c r="G3870" s="13">
        <f>IFERROR(VLOOKUP(A3870,[1]Monitoramento_Base_somente_Said!$A:$J,10,FALSE),0)</f>
        <v>0</v>
      </c>
      <c r="H3870" s="13">
        <f>IFERROR(VLOOKUP(A3870,[2]Sheet1!$A:$I,4,FALSE),0)</f>
        <v>0</v>
      </c>
      <c r="I3870" s="13">
        <f>IFERROR(VLOOKUP(A3870,[2]Sheet1!$A:$I,5,FALSE),0)</f>
        <v>0</v>
      </c>
      <c r="J3870" s="13">
        <f>IFERROR(VLOOKUP(A3870,[2]Sheet1!$A:$I,6,FALSE),0)</f>
        <v>0</v>
      </c>
      <c r="K3870" s="13">
        <f>IFERROR(VLOOKUP(A3870,[2]Sheet1!$A:$I,7,FALSE),0)</f>
        <v>0</v>
      </c>
      <c r="L3870" s="13">
        <f>IFERROR(VLOOKUP(A3870,[2]Sheet1!$A:$I,8,FALSE),0)</f>
        <v>0</v>
      </c>
      <c r="M3870" s="13">
        <f>IFERROR(VLOOKUP(A3870,[2]Sheet1!$A:$I,9,FALSE),0)</f>
        <v>0</v>
      </c>
      <c r="N3870" s="13">
        <f>IFERROR(VLOOKUP(A3870,[3]Sheet1!$A:$G,2,FALSE),0)</f>
        <v>477</v>
      </c>
      <c r="O3870" s="13">
        <f>IFERROR(VLOOKUP(A3870,[3]Sheet1!$A:$G,3,FALSE),0)</f>
        <v>3332436</v>
      </c>
      <c r="P3870" s="13">
        <f>IFERROR(VLOOKUP(A3870,[3]Sheet1!$A:$G,4,FALSE),0)</f>
        <v>1750</v>
      </c>
      <c r="Q3870" s="13">
        <f>IFERROR(VLOOKUP(A3870,[3]Sheet1!$A:$G,5,FALSE),0)</f>
        <v>2605267</v>
      </c>
      <c r="R3870" s="13">
        <f>IFERROR(VLOOKUP(A3870,[3]Sheet1!$A:$H,6,FALSE),0)</f>
        <v>190</v>
      </c>
      <c r="S3870" s="13">
        <f>IFERROR(VLOOKUP(A3870,[3]Sheet1!$A:$I,7,FALSE),0)</f>
        <v>908873</v>
      </c>
      <c r="T3870" s="13" t="str">
        <f t="shared" si="280"/>
        <v>Sim</v>
      </c>
      <c r="U3870" s="13" t="str">
        <f t="shared" si="280"/>
        <v>Sim</v>
      </c>
      <c r="V3870" s="13" t="str">
        <f t="shared" si="280"/>
        <v>Sim</v>
      </c>
      <c r="W3870" s="13" t="str">
        <f t="shared" si="279"/>
        <v>Sim</v>
      </c>
      <c r="X3870" s="13" t="str">
        <f t="shared" si="279"/>
        <v>Sim</v>
      </c>
      <c r="Y3870" s="13" t="str">
        <f t="shared" si="279"/>
        <v>Sim</v>
      </c>
    </row>
    <row r="3871" spans="1:25">
      <c r="A3871" s="10">
        <v>431244</v>
      </c>
      <c r="B3871" s="13">
        <f>IFERROR(VLOOKUP(A3871,[1]Monitoramento_Base_somente_Said!$A:$J,5,FALSE),0)</f>
        <v>0</v>
      </c>
      <c r="C3871" s="13">
        <f>IFERROR(VLOOKUP(A3871,[1]Monitoramento_Base_somente_Said!$A:$J,6,FALSE),0)</f>
        <v>0</v>
      </c>
      <c r="D3871" s="13">
        <f>IFERROR(VLOOKUP(A3871,[1]Monitoramento_Base_somente_Said!$A:$J,7,FALSE),0)</f>
        <v>0</v>
      </c>
      <c r="E3871" s="13">
        <f>IFERROR(VLOOKUP(A3871,[1]Monitoramento_Base_somente_Said!$A:$J,8,FALSE),0)</f>
        <v>0</v>
      </c>
      <c r="F3871" s="13">
        <f>IFERROR(VLOOKUP(A3871,[1]Monitoramento_Base_somente_Said!$A:$J,9,FALSE),0)</f>
        <v>0</v>
      </c>
      <c r="G3871" s="13">
        <f>IFERROR(VLOOKUP(A3871,[1]Monitoramento_Base_somente_Said!$A:$J,10,FALSE),0)</f>
        <v>0</v>
      </c>
      <c r="H3871" s="13">
        <f>IFERROR(VLOOKUP(A3871,[2]Sheet1!$A:$I,4,FALSE),0)</f>
        <v>0</v>
      </c>
      <c r="I3871" s="13">
        <f>IFERROR(VLOOKUP(A3871,[2]Sheet1!$A:$I,5,FALSE),0)</f>
        <v>0</v>
      </c>
      <c r="J3871" s="13">
        <f>IFERROR(VLOOKUP(A3871,[2]Sheet1!$A:$I,6,FALSE),0)</f>
        <v>0</v>
      </c>
      <c r="K3871" s="13">
        <f>IFERROR(VLOOKUP(A3871,[2]Sheet1!$A:$I,7,FALSE),0)</f>
        <v>0</v>
      </c>
      <c r="L3871" s="13">
        <f>IFERROR(VLOOKUP(A3871,[2]Sheet1!$A:$I,8,FALSE),0)</f>
        <v>0</v>
      </c>
      <c r="M3871" s="13">
        <f>IFERROR(VLOOKUP(A3871,[2]Sheet1!$A:$I,9,FALSE),0)</f>
        <v>0</v>
      </c>
      <c r="N3871" s="13">
        <f>IFERROR(VLOOKUP(A3871,[3]Sheet1!$A:$G,2,FALSE),0)</f>
        <v>3452</v>
      </c>
      <c r="O3871" s="13">
        <f>IFERROR(VLOOKUP(A3871,[3]Sheet1!$A:$G,3,FALSE),0)</f>
        <v>13909017</v>
      </c>
      <c r="P3871" s="13">
        <f>IFERROR(VLOOKUP(A3871,[3]Sheet1!$A:$G,4,FALSE),0)</f>
        <v>15831</v>
      </c>
      <c r="Q3871" s="13">
        <f>IFERROR(VLOOKUP(A3871,[3]Sheet1!$A:$G,5,FALSE),0)</f>
        <v>13782073</v>
      </c>
      <c r="R3871" s="13">
        <f>IFERROR(VLOOKUP(A3871,[3]Sheet1!$A:$H,6,FALSE),0)</f>
        <v>29573</v>
      </c>
      <c r="S3871" s="13">
        <f>IFERROR(VLOOKUP(A3871,[3]Sheet1!$A:$I,7,FALSE),0)</f>
        <v>5468893</v>
      </c>
      <c r="T3871" s="13" t="str">
        <f t="shared" si="280"/>
        <v>Sim</v>
      </c>
      <c r="U3871" s="13" t="str">
        <f t="shared" si="280"/>
        <v>Sim</v>
      </c>
      <c r="V3871" s="13" t="str">
        <f t="shared" si="280"/>
        <v>Sim</v>
      </c>
      <c r="W3871" s="13" t="str">
        <f t="shared" si="279"/>
        <v>Sim</v>
      </c>
      <c r="X3871" s="13" t="str">
        <f t="shared" si="279"/>
        <v>Sim</v>
      </c>
      <c r="Y3871" s="13" t="str">
        <f t="shared" si="279"/>
        <v>Sim</v>
      </c>
    </row>
    <row r="3872" spans="1:25">
      <c r="A3872" s="10">
        <v>431245</v>
      </c>
      <c r="B3872" s="13">
        <f>IFERROR(VLOOKUP(A3872,[1]Monitoramento_Base_somente_Said!$A:$J,5,FALSE),0)</f>
        <v>0</v>
      </c>
      <c r="C3872" s="13">
        <f>IFERROR(VLOOKUP(A3872,[1]Monitoramento_Base_somente_Said!$A:$J,6,FALSE),0)</f>
        <v>0</v>
      </c>
      <c r="D3872" s="13">
        <f>IFERROR(VLOOKUP(A3872,[1]Monitoramento_Base_somente_Said!$A:$J,7,FALSE),0)</f>
        <v>0</v>
      </c>
      <c r="E3872" s="13">
        <f>IFERROR(VLOOKUP(A3872,[1]Monitoramento_Base_somente_Said!$A:$J,8,FALSE),0)</f>
        <v>0</v>
      </c>
      <c r="F3872" s="13">
        <f>IFERROR(VLOOKUP(A3872,[1]Monitoramento_Base_somente_Said!$A:$J,9,FALSE),0)</f>
        <v>0</v>
      </c>
      <c r="G3872" s="13">
        <f>IFERROR(VLOOKUP(A3872,[1]Monitoramento_Base_somente_Said!$A:$J,10,FALSE),0)</f>
        <v>0</v>
      </c>
      <c r="H3872" s="13">
        <f>IFERROR(VLOOKUP(A3872,[2]Sheet1!$A:$I,4,FALSE),0)</f>
        <v>0</v>
      </c>
      <c r="I3872" s="13">
        <f>IFERROR(VLOOKUP(A3872,[2]Sheet1!$A:$I,5,FALSE),0)</f>
        <v>0</v>
      </c>
      <c r="J3872" s="13">
        <f>IFERROR(VLOOKUP(A3872,[2]Sheet1!$A:$I,6,FALSE),0)</f>
        <v>0</v>
      </c>
      <c r="K3872" s="13">
        <f>IFERROR(VLOOKUP(A3872,[2]Sheet1!$A:$I,7,FALSE),0)</f>
        <v>0</v>
      </c>
      <c r="L3872" s="13">
        <f>IFERROR(VLOOKUP(A3872,[2]Sheet1!$A:$I,8,FALSE),0)</f>
        <v>0</v>
      </c>
      <c r="M3872" s="13">
        <f>IFERROR(VLOOKUP(A3872,[2]Sheet1!$A:$I,9,FALSE),0)</f>
        <v>0</v>
      </c>
      <c r="N3872" s="13">
        <f>IFERROR(VLOOKUP(A3872,[3]Sheet1!$A:$G,2,FALSE),0)</f>
        <v>593</v>
      </c>
      <c r="O3872" s="13">
        <f>IFERROR(VLOOKUP(A3872,[3]Sheet1!$A:$G,3,FALSE),0)</f>
        <v>378078</v>
      </c>
      <c r="P3872" s="13">
        <f>IFERROR(VLOOKUP(A3872,[3]Sheet1!$A:$G,4,FALSE),0)</f>
        <v>3684</v>
      </c>
      <c r="Q3872" s="13">
        <f>IFERROR(VLOOKUP(A3872,[3]Sheet1!$A:$G,5,FALSE),0)</f>
        <v>0</v>
      </c>
      <c r="R3872" s="13">
        <f>IFERROR(VLOOKUP(A3872,[3]Sheet1!$A:$H,6,FALSE),0)</f>
        <v>162</v>
      </c>
      <c r="S3872" s="13">
        <f>IFERROR(VLOOKUP(A3872,[3]Sheet1!$A:$I,7,FALSE),0)</f>
        <v>106601</v>
      </c>
      <c r="T3872" s="13" t="str">
        <f t="shared" si="280"/>
        <v>Sim</v>
      </c>
      <c r="U3872" s="13" t="str">
        <f t="shared" si="280"/>
        <v>Sim</v>
      </c>
      <c r="V3872" s="13" t="str">
        <f t="shared" si="280"/>
        <v>Sim</v>
      </c>
      <c r="W3872" s="13" t="str">
        <f t="shared" si="279"/>
        <v>Não</v>
      </c>
      <c r="X3872" s="13" t="str">
        <f t="shared" si="279"/>
        <v>Sim</v>
      </c>
      <c r="Y3872" s="13" t="str">
        <f t="shared" si="279"/>
        <v>Sim</v>
      </c>
    </row>
    <row r="3873" spans="1:25">
      <c r="A3873" s="10">
        <v>431250</v>
      </c>
      <c r="B3873" s="13">
        <f>IFERROR(VLOOKUP(A3873,[1]Monitoramento_Base_somente_Said!$A:$J,5,FALSE),0)</f>
        <v>0</v>
      </c>
      <c r="C3873" s="13">
        <f>IFERROR(VLOOKUP(A3873,[1]Monitoramento_Base_somente_Said!$A:$J,6,FALSE),0)</f>
        <v>55674016</v>
      </c>
      <c r="D3873" s="13">
        <f>IFERROR(VLOOKUP(A3873,[1]Monitoramento_Base_somente_Said!$A:$J,7,FALSE),0)</f>
        <v>0</v>
      </c>
      <c r="E3873" s="13">
        <f>IFERROR(VLOOKUP(A3873,[1]Monitoramento_Base_somente_Said!$A:$J,8,FALSE),0)</f>
        <v>52082144</v>
      </c>
      <c r="F3873" s="13">
        <f>IFERROR(VLOOKUP(A3873,[1]Monitoramento_Base_somente_Said!$A:$J,9,FALSE),0)</f>
        <v>0</v>
      </c>
      <c r="G3873" s="13">
        <f>IFERROR(VLOOKUP(A3873,[1]Monitoramento_Base_somente_Said!$A:$J,10,FALSE),0)</f>
        <v>21551232</v>
      </c>
      <c r="H3873" s="13">
        <f>IFERROR(VLOOKUP(A3873,[2]Sheet1!$A:$I,4,FALSE),0)</f>
        <v>0</v>
      </c>
      <c r="I3873" s="13">
        <f>IFERROR(VLOOKUP(A3873,[2]Sheet1!$A:$I,5,FALSE),0)</f>
        <v>0</v>
      </c>
      <c r="J3873" s="13">
        <f>IFERROR(VLOOKUP(A3873,[2]Sheet1!$A:$I,6,FALSE),0)</f>
        <v>0</v>
      </c>
      <c r="K3873" s="13">
        <f>IFERROR(VLOOKUP(A3873,[2]Sheet1!$A:$I,7,FALSE),0)</f>
        <v>0</v>
      </c>
      <c r="L3873" s="13">
        <f>IFERROR(VLOOKUP(A3873,[2]Sheet1!$A:$I,8,FALSE),0)</f>
        <v>0</v>
      </c>
      <c r="M3873" s="13">
        <f>IFERROR(VLOOKUP(A3873,[2]Sheet1!$A:$I,9,FALSE),0)</f>
        <v>0</v>
      </c>
      <c r="N3873" s="13">
        <f>IFERROR(VLOOKUP(A3873,[3]Sheet1!$A:$G,2,FALSE),0)</f>
        <v>52626</v>
      </c>
      <c r="O3873" s="13">
        <f>IFERROR(VLOOKUP(A3873,[3]Sheet1!$A:$G,3,FALSE),0)</f>
        <v>5527270</v>
      </c>
      <c r="P3873" s="13">
        <f>IFERROR(VLOOKUP(A3873,[3]Sheet1!$A:$G,4,FALSE),0)</f>
        <v>32526</v>
      </c>
      <c r="Q3873" s="13">
        <f>IFERROR(VLOOKUP(A3873,[3]Sheet1!$A:$G,5,FALSE),0)</f>
        <v>5241844</v>
      </c>
      <c r="R3873" s="13">
        <f>IFERROR(VLOOKUP(A3873,[3]Sheet1!$A:$H,6,FALSE),0)</f>
        <v>23994</v>
      </c>
      <c r="S3873" s="13">
        <f>IFERROR(VLOOKUP(A3873,[3]Sheet1!$A:$I,7,FALSE),0)</f>
        <v>2086746</v>
      </c>
      <c r="T3873" s="13" t="str">
        <f t="shared" si="280"/>
        <v>Sim</v>
      </c>
      <c r="U3873" s="13" t="str">
        <f t="shared" si="280"/>
        <v>Sim</v>
      </c>
      <c r="V3873" s="13" t="str">
        <f t="shared" si="280"/>
        <v>Sim</v>
      </c>
      <c r="W3873" s="13" t="str">
        <f t="shared" si="279"/>
        <v>Sim</v>
      </c>
      <c r="X3873" s="13" t="str">
        <f t="shared" si="279"/>
        <v>Sim</v>
      </c>
      <c r="Y3873" s="13" t="str">
        <f t="shared" si="279"/>
        <v>Sim</v>
      </c>
    </row>
    <row r="3874" spans="1:25">
      <c r="A3874" s="28">
        <v>431260</v>
      </c>
      <c r="B3874" s="13">
        <f>IFERROR(VLOOKUP(A3874,[1]Monitoramento_Base_somente_Said!$A:$J,5,FALSE),0)</f>
        <v>1572</v>
      </c>
      <c r="C3874" s="13">
        <f>IFERROR(VLOOKUP(A3874,[1]Monitoramento_Base_somente_Said!$A:$J,6,FALSE),0)</f>
        <v>9716229</v>
      </c>
      <c r="D3874" s="13">
        <f>IFERROR(VLOOKUP(A3874,[1]Monitoramento_Base_somente_Said!$A:$J,7,FALSE),0)</f>
        <v>2381</v>
      </c>
      <c r="E3874" s="13">
        <f>IFERROR(VLOOKUP(A3874,[1]Monitoramento_Base_somente_Said!$A:$J,8,FALSE),0)</f>
        <v>9961068</v>
      </c>
      <c r="F3874" s="13">
        <f>IFERROR(VLOOKUP(A3874,[1]Monitoramento_Base_somente_Said!$A:$J,9,FALSE),0)</f>
        <v>352</v>
      </c>
      <c r="G3874" s="13">
        <f>IFERROR(VLOOKUP(A3874,[1]Monitoramento_Base_somente_Said!$A:$J,10,FALSE),0)</f>
        <v>4211661</v>
      </c>
      <c r="H3874" s="13">
        <f>IFERROR(VLOOKUP(A3874,[2]Sheet1!$A:$I,4,FALSE),0)</f>
        <v>0</v>
      </c>
      <c r="I3874" s="13">
        <f>IFERROR(VLOOKUP(A3874,[2]Sheet1!$A:$I,5,FALSE),0)</f>
        <v>0</v>
      </c>
      <c r="J3874" s="13">
        <f>IFERROR(VLOOKUP(A3874,[2]Sheet1!$A:$I,6,FALSE),0)</f>
        <v>0</v>
      </c>
      <c r="K3874" s="13">
        <f>IFERROR(VLOOKUP(A3874,[2]Sheet1!$A:$I,7,FALSE),0)</f>
        <v>0</v>
      </c>
      <c r="L3874" s="13">
        <f>IFERROR(VLOOKUP(A3874,[2]Sheet1!$A:$I,8,FALSE),0)</f>
        <v>0</v>
      </c>
      <c r="M3874" s="13">
        <f>IFERROR(VLOOKUP(A3874,[2]Sheet1!$A:$I,9,FALSE),0)</f>
        <v>0</v>
      </c>
      <c r="N3874" s="13">
        <f>IFERROR(VLOOKUP(A3874,[3]Sheet1!$A:$G,2,FALSE),0)</f>
        <v>0</v>
      </c>
      <c r="O3874" s="13">
        <f>IFERROR(VLOOKUP(A3874,[3]Sheet1!$A:$G,3,FALSE),0)</f>
        <v>0</v>
      </c>
      <c r="P3874" s="13">
        <f>IFERROR(VLOOKUP(A3874,[3]Sheet1!$A:$G,4,FALSE),0)</f>
        <v>0</v>
      </c>
      <c r="Q3874" s="13">
        <f>IFERROR(VLOOKUP(A3874,[3]Sheet1!$A:$G,5,FALSE),0)</f>
        <v>0</v>
      </c>
      <c r="R3874" s="13">
        <f>IFERROR(VLOOKUP(A3874,[3]Sheet1!$A:$H,6,FALSE),0)</f>
        <v>0</v>
      </c>
      <c r="S3874" s="13">
        <f>IFERROR(VLOOKUP(A3874,[3]Sheet1!$A:$I,7,FALSE),0)</f>
        <v>0</v>
      </c>
      <c r="T3874" s="13" t="str">
        <f t="shared" si="280"/>
        <v>Sim</v>
      </c>
      <c r="U3874" s="13" t="str">
        <f t="shared" si="280"/>
        <v>Sim</v>
      </c>
      <c r="V3874" s="13" t="str">
        <f t="shared" si="280"/>
        <v>Sim</v>
      </c>
      <c r="W3874" s="13" t="str">
        <f t="shared" si="279"/>
        <v>Sim</v>
      </c>
      <c r="X3874" s="13" t="str">
        <f t="shared" si="279"/>
        <v>Sim</v>
      </c>
      <c r="Y3874" s="13" t="str">
        <f t="shared" si="279"/>
        <v>Sim</v>
      </c>
    </row>
    <row r="3875" spans="1:25">
      <c r="A3875" s="10">
        <v>431261</v>
      </c>
      <c r="B3875" s="13">
        <f>IFERROR(VLOOKUP(A3875,[1]Monitoramento_Base_somente_Said!$A:$J,5,FALSE),0)</f>
        <v>0</v>
      </c>
      <c r="C3875" s="13">
        <f>IFERROR(VLOOKUP(A3875,[1]Monitoramento_Base_somente_Said!$A:$J,6,FALSE),0)</f>
        <v>0</v>
      </c>
      <c r="D3875" s="13">
        <f>IFERROR(VLOOKUP(A3875,[1]Monitoramento_Base_somente_Said!$A:$J,7,FALSE),0)</f>
        <v>0</v>
      </c>
      <c r="E3875" s="13">
        <f>IFERROR(VLOOKUP(A3875,[1]Monitoramento_Base_somente_Said!$A:$J,8,FALSE),0)</f>
        <v>0</v>
      </c>
      <c r="F3875" s="13">
        <f>IFERROR(VLOOKUP(A3875,[1]Monitoramento_Base_somente_Said!$A:$J,9,FALSE),0)</f>
        <v>0</v>
      </c>
      <c r="G3875" s="13">
        <f>IFERROR(VLOOKUP(A3875,[1]Monitoramento_Base_somente_Said!$A:$J,10,FALSE),0)</f>
        <v>0</v>
      </c>
      <c r="H3875" s="13">
        <f>IFERROR(VLOOKUP(A3875,[2]Sheet1!$A:$I,4,FALSE),0)</f>
        <v>0</v>
      </c>
      <c r="I3875" s="13">
        <f>IFERROR(VLOOKUP(A3875,[2]Sheet1!$A:$I,5,FALSE),0)</f>
        <v>0</v>
      </c>
      <c r="J3875" s="13">
        <f>IFERROR(VLOOKUP(A3875,[2]Sheet1!$A:$I,6,FALSE),0)</f>
        <v>0</v>
      </c>
      <c r="K3875" s="13">
        <f>IFERROR(VLOOKUP(A3875,[2]Sheet1!$A:$I,7,FALSE),0)</f>
        <v>0</v>
      </c>
      <c r="L3875" s="13">
        <f>IFERROR(VLOOKUP(A3875,[2]Sheet1!$A:$I,8,FALSE),0)</f>
        <v>0</v>
      </c>
      <c r="M3875" s="13">
        <f>IFERROR(VLOOKUP(A3875,[2]Sheet1!$A:$I,9,FALSE),0)</f>
        <v>0</v>
      </c>
      <c r="N3875" s="13">
        <f>IFERROR(VLOOKUP(A3875,[3]Sheet1!$A:$G,2,FALSE),0)</f>
        <v>0</v>
      </c>
      <c r="O3875" s="13">
        <f>IFERROR(VLOOKUP(A3875,[3]Sheet1!$A:$G,3,FALSE),0)</f>
        <v>0</v>
      </c>
      <c r="P3875" s="13">
        <f>IFERROR(VLOOKUP(A3875,[3]Sheet1!$A:$G,4,FALSE),0)</f>
        <v>0</v>
      </c>
      <c r="Q3875" s="13">
        <f>IFERROR(VLOOKUP(A3875,[3]Sheet1!$A:$G,5,FALSE),0)</f>
        <v>0</v>
      </c>
      <c r="R3875" s="13">
        <f>IFERROR(VLOOKUP(A3875,[3]Sheet1!$A:$H,6,FALSE),0)</f>
        <v>0</v>
      </c>
      <c r="S3875" s="13">
        <f>IFERROR(VLOOKUP(A3875,[3]Sheet1!$A:$I,7,FALSE),0)</f>
        <v>0</v>
      </c>
      <c r="T3875" s="13" t="str">
        <f t="shared" si="280"/>
        <v>Não</v>
      </c>
      <c r="U3875" s="13" t="str">
        <f t="shared" si="280"/>
        <v>Não</v>
      </c>
      <c r="V3875" s="13" t="str">
        <f t="shared" si="280"/>
        <v>Não</v>
      </c>
      <c r="W3875" s="13" t="str">
        <f t="shared" si="279"/>
        <v>Não</v>
      </c>
      <c r="X3875" s="13" t="str">
        <f t="shared" si="279"/>
        <v>Não</v>
      </c>
      <c r="Y3875" s="13" t="str">
        <f t="shared" si="279"/>
        <v>Não</v>
      </c>
    </row>
    <row r="3876" spans="1:25">
      <c r="A3876" s="10">
        <v>431262</v>
      </c>
      <c r="B3876" s="13">
        <f>IFERROR(VLOOKUP(A3876,[1]Monitoramento_Base_somente_Said!$A:$J,5,FALSE),0)</f>
        <v>0</v>
      </c>
      <c r="C3876" s="13">
        <f>IFERROR(VLOOKUP(A3876,[1]Monitoramento_Base_somente_Said!$A:$J,6,FALSE),0)</f>
        <v>0</v>
      </c>
      <c r="D3876" s="13">
        <f>IFERROR(VLOOKUP(A3876,[1]Monitoramento_Base_somente_Said!$A:$J,7,FALSE),0)</f>
        <v>0</v>
      </c>
      <c r="E3876" s="13">
        <f>IFERROR(VLOOKUP(A3876,[1]Monitoramento_Base_somente_Said!$A:$J,8,FALSE),0)</f>
        <v>0</v>
      </c>
      <c r="F3876" s="13">
        <f>IFERROR(VLOOKUP(A3876,[1]Monitoramento_Base_somente_Said!$A:$J,9,FALSE),0)</f>
        <v>0</v>
      </c>
      <c r="G3876" s="13">
        <f>IFERROR(VLOOKUP(A3876,[1]Monitoramento_Base_somente_Said!$A:$J,10,FALSE),0)</f>
        <v>0</v>
      </c>
      <c r="H3876" s="13">
        <f>IFERROR(VLOOKUP(A3876,[2]Sheet1!$A:$I,4,FALSE),0)</f>
        <v>0</v>
      </c>
      <c r="I3876" s="13">
        <f>IFERROR(VLOOKUP(A3876,[2]Sheet1!$A:$I,5,FALSE),0)</f>
        <v>0</v>
      </c>
      <c r="J3876" s="13">
        <f>IFERROR(VLOOKUP(A3876,[2]Sheet1!$A:$I,6,FALSE),0)</f>
        <v>0</v>
      </c>
      <c r="K3876" s="13">
        <f>IFERROR(VLOOKUP(A3876,[2]Sheet1!$A:$I,7,FALSE),0)</f>
        <v>0</v>
      </c>
      <c r="L3876" s="13">
        <f>IFERROR(VLOOKUP(A3876,[2]Sheet1!$A:$I,8,FALSE),0)</f>
        <v>0</v>
      </c>
      <c r="M3876" s="13">
        <f>IFERROR(VLOOKUP(A3876,[2]Sheet1!$A:$I,9,FALSE),0)</f>
        <v>0</v>
      </c>
      <c r="N3876" s="13">
        <f>IFERROR(VLOOKUP(A3876,[3]Sheet1!$A:$G,2,FALSE),0)</f>
        <v>0</v>
      </c>
      <c r="O3876" s="13">
        <f>IFERROR(VLOOKUP(A3876,[3]Sheet1!$A:$G,3,FALSE),0)</f>
        <v>0</v>
      </c>
      <c r="P3876" s="13">
        <f>IFERROR(VLOOKUP(A3876,[3]Sheet1!$A:$G,4,FALSE),0)</f>
        <v>0</v>
      </c>
      <c r="Q3876" s="13">
        <f>IFERROR(VLOOKUP(A3876,[3]Sheet1!$A:$G,5,FALSE),0)</f>
        <v>0</v>
      </c>
      <c r="R3876" s="13">
        <f>IFERROR(VLOOKUP(A3876,[3]Sheet1!$A:$H,6,FALSE),0)</f>
        <v>0</v>
      </c>
      <c r="S3876" s="13">
        <f>IFERROR(VLOOKUP(A3876,[3]Sheet1!$A:$I,7,FALSE),0)</f>
        <v>0</v>
      </c>
      <c r="T3876" s="13" t="str">
        <f t="shared" si="280"/>
        <v>Não</v>
      </c>
      <c r="U3876" s="13" t="str">
        <f t="shared" si="280"/>
        <v>Não</v>
      </c>
      <c r="V3876" s="13" t="str">
        <f t="shared" si="280"/>
        <v>Não</v>
      </c>
      <c r="W3876" s="13" t="str">
        <f t="shared" si="279"/>
        <v>Não</v>
      </c>
      <c r="X3876" s="13" t="str">
        <f t="shared" si="279"/>
        <v>Não</v>
      </c>
      <c r="Y3876" s="13" t="str">
        <f t="shared" si="279"/>
        <v>Não</v>
      </c>
    </row>
    <row r="3877" spans="1:25">
      <c r="A3877" s="10">
        <v>431270</v>
      </c>
      <c r="B3877" s="13">
        <f>IFERROR(VLOOKUP(A3877,[1]Monitoramento_Base_somente_Said!$A:$J,5,FALSE),0)</f>
        <v>0</v>
      </c>
      <c r="C3877" s="13">
        <f>IFERROR(VLOOKUP(A3877,[1]Monitoramento_Base_somente_Said!$A:$J,6,FALSE),0)</f>
        <v>0</v>
      </c>
      <c r="D3877" s="13">
        <f>IFERROR(VLOOKUP(A3877,[1]Monitoramento_Base_somente_Said!$A:$J,7,FALSE),0)</f>
        <v>0</v>
      </c>
      <c r="E3877" s="13">
        <f>IFERROR(VLOOKUP(A3877,[1]Monitoramento_Base_somente_Said!$A:$J,8,FALSE),0)</f>
        <v>0</v>
      </c>
      <c r="F3877" s="13">
        <f>IFERROR(VLOOKUP(A3877,[1]Monitoramento_Base_somente_Said!$A:$J,9,FALSE),0)</f>
        <v>0</v>
      </c>
      <c r="G3877" s="13">
        <f>IFERROR(VLOOKUP(A3877,[1]Monitoramento_Base_somente_Said!$A:$J,10,FALSE),0)</f>
        <v>0</v>
      </c>
      <c r="H3877" s="13">
        <f>IFERROR(VLOOKUP(A3877,[2]Sheet1!$A:$I,4,FALSE),0)</f>
        <v>0</v>
      </c>
      <c r="I3877" s="13">
        <f>IFERROR(VLOOKUP(A3877,[2]Sheet1!$A:$I,5,FALSE),0)</f>
        <v>0</v>
      </c>
      <c r="J3877" s="13">
        <f>IFERROR(VLOOKUP(A3877,[2]Sheet1!$A:$I,6,FALSE),0)</f>
        <v>0</v>
      </c>
      <c r="K3877" s="13">
        <f>IFERROR(VLOOKUP(A3877,[2]Sheet1!$A:$I,7,FALSE),0)</f>
        <v>0</v>
      </c>
      <c r="L3877" s="13">
        <f>IFERROR(VLOOKUP(A3877,[2]Sheet1!$A:$I,8,FALSE),0)</f>
        <v>0</v>
      </c>
      <c r="M3877" s="13">
        <f>IFERROR(VLOOKUP(A3877,[2]Sheet1!$A:$I,9,FALSE),0)</f>
        <v>0</v>
      </c>
      <c r="N3877" s="13">
        <f>IFERROR(VLOOKUP(A3877,[3]Sheet1!$A:$G,2,FALSE),0)</f>
        <v>0</v>
      </c>
      <c r="O3877" s="13">
        <f>IFERROR(VLOOKUP(A3877,[3]Sheet1!$A:$G,3,FALSE),0)</f>
        <v>0</v>
      </c>
      <c r="P3877" s="13">
        <f>IFERROR(VLOOKUP(A3877,[3]Sheet1!$A:$G,4,FALSE),0)</f>
        <v>0</v>
      </c>
      <c r="Q3877" s="13">
        <f>IFERROR(VLOOKUP(A3877,[3]Sheet1!$A:$G,5,FALSE),0)</f>
        <v>0</v>
      </c>
      <c r="R3877" s="13">
        <f>IFERROR(VLOOKUP(A3877,[3]Sheet1!$A:$H,6,FALSE),0)</f>
        <v>0</v>
      </c>
      <c r="S3877" s="13">
        <f>IFERROR(VLOOKUP(A3877,[3]Sheet1!$A:$I,7,FALSE),0)</f>
        <v>0</v>
      </c>
      <c r="T3877" s="13" t="str">
        <f t="shared" si="280"/>
        <v>Não</v>
      </c>
      <c r="U3877" s="13" t="str">
        <f t="shared" si="280"/>
        <v>Não</v>
      </c>
      <c r="V3877" s="13" t="str">
        <f t="shared" si="280"/>
        <v>Não</v>
      </c>
      <c r="W3877" s="13" t="str">
        <f t="shared" si="279"/>
        <v>Não</v>
      </c>
      <c r="X3877" s="13" t="str">
        <f t="shared" si="279"/>
        <v>Não</v>
      </c>
      <c r="Y3877" s="13" t="str">
        <f t="shared" si="279"/>
        <v>Não</v>
      </c>
    </row>
    <row r="3878" spans="1:25">
      <c r="A3878" s="10">
        <v>431306</v>
      </c>
      <c r="B3878" s="13">
        <f>IFERROR(VLOOKUP(A3878,[1]Monitoramento_Base_somente_Said!$A:$J,5,FALSE),0)</f>
        <v>0</v>
      </c>
      <c r="C3878" s="13">
        <f>IFERROR(VLOOKUP(A3878,[1]Monitoramento_Base_somente_Said!$A:$J,6,FALSE),0)</f>
        <v>0</v>
      </c>
      <c r="D3878" s="13">
        <f>IFERROR(VLOOKUP(A3878,[1]Monitoramento_Base_somente_Said!$A:$J,7,FALSE),0)</f>
        <v>0</v>
      </c>
      <c r="E3878" s="13">
        <f>IFERROR(VLOOKUP(A3878,[1]Monitoramento_Base_somente_Said!$A:$J,8,FALSE),0)</f>
        <v>0</v>
      </c>
      <c r="F3878" s="13">
        <f>IFERROR(VLOOKUP(A3878,[1]Monitoramento_Base_somente_Said!$A:$J,9,FALSE),0)</f>
        <v>0</v>
      </c>
      <c r="G3878" s="13">
        <f>IFERROR(VLOOKUP(A3878,[1]Monitoramento_Base_somente_Said!$A:$J,10,FALSE),0)</f>
        <v>0</v>
      </c>
      <c r="H3878" s="13">
        <f>IFERROR(VLOOKUP(A3878,[2]Sheet1!$A:$I,4,FALSE),0)</f>
        <v>0</v>
      </c>
      <c r="I3878" s="13">
        <f>IFERROR(VLOOKUP(A3878,[2]Sheet1!$A:$I,5,FALSE),0)</f>
        <v>0</v>
      </c>
      <c r="J3878" s="13">
        <f>IFERROR(VLOOKUP(A3878,[2]Sheet1!$A:$I,6,FALSE),0)</f>
        <v>0</v>
      </c>
      <c r="K3878" s="13">
        <f>IFERROR(VLOOKUP(A3878,[2]Sheet1!$A:$I,7,FALSE),0)</f>
        <v>0</v>
      </c>
      <c r="L3878" s="13">
        <f>IFERROR(VLOOKUP(A3878,[2]Sheet1!$A:$I,8,FALSE),0)</f>
        <v>0</v>
      </c>
      <c r="M3878" s="13">
        <f>IFERROR(VLOOKUP(A3878,[2]Sheet1!$A:$I,9,FALSE),0)</f>
        <v>0</v>
      </c>
      <c r="N3878" s="13">
        <f>IFERROR(VLOOKUP(A3878,[3]Sheet1!$A:$G,2,FALSE),0)</f>
        <v>0</v>
      </c>
      <c r="O3878" s="13">
        <f>IFERROR(VLOOKUP(A3878,[3]Sheet1!$A:$G,3,FALSE),0)</f>
        <v>0</v>
      </c>
      <c r="P3878" s="13">
        <f>IFERROR(VLOOKUP(A3878,[3]Sheet1!$A:$G,4,FALSE),0)</f>
        <v>0</v>
      </c>
      <c r="Q3878" s="13">
        <f>IFERROR(VLOOKUP(A3878,[3]Sheet1!$A:$G,5,FALSE),0)</f>
        <v>0</v>
      </c>
      <c r="R3878" s="13">
        <f>IFERROR(VLOOKUP(A3878,[3]Sheet1!$A:$H,6,FALSE),0)</f>
        <v>0</v>
      </c>
      <c r="S3878" s="13">
        <f>IFERROR(VLOOKUP(A3878,[3]Sheet1!$A:$I,7,FALSE),0)</f>
        <v>0</v>
      </c>
      <c r="T3878" s="13" t="str">
        <f t="shared" si="280"/>
        <v>Não</v>
      </c>
      <c r="U3878" s="13" t="str">
        <f t="shared" si="280"/>
        <v>Não</v>
      </c>
      <c r="V3878" s="13" t="str">
        <f t="shared" si="280"/>
        <v>Não</v>
      </c>
      <c r="W3878" s="13" t="str">
        <f t="shared" si="279"/>
        <v>Não</v>
      </c>
      <c r="X3878" s="13" t="str">
        <f t="shared" si="279"/>
        <v>Não</v>
      </c>
      <c r="Y3878" s="13" t="str">
        <f t="shared" si="279"/>
        <v>Não</v>
      </c>
    </row>
    <row r="3879" spans="1:25">
      <c r="A3879" s="10">
        <v>431333</v>
      </c>
      <c r="B3879" s="13">
        <f>IFERROR(VLOOKUP(A3879,[1]Monitoramento_Base_somente_Said!$A:$J,5,FALSE),0)</f>
        <v>1214</v>
      </c>
      <c r="C3879" s="13">
        <f>IFERROR(VLOOKUP(A3879,[1]Monitoramento_Base_somente_Said!$A:$J,6,FALSE),0)</f>
        <v>12512171</v>
      </c>
      <c r="D3879" s="13">
        <f>IFERROR(VLOOKUP(A3879,[1]Monitoramento_Base_somente_Said!$A:$J,7,FALSE),0)</f>
        <v>414</v>
      </c>
      <c r="E3879" s="13">
        <f>IFERROR(VLOOKUP(A3879,[1]Monitoramento_Base_somente_Said!$A:$J,8,FALSE),0)</f>
        <v>13495600</v>
      </c>
      <c r="F3879" s="13">
        <f>IFERROR(VLOOKUP(A3879,[1]Monitoramento_Base_somente_Said!$A:$J,9,FALSE),0)</f>
        <v>684</v>
      </c>
      <c r="G3879" s="13">
        <f>IFERROR(VLOOKUP(A3879,[1]Monitoramento_Base_somente_Said!$A:$J,10,FALSE),0)</f>
        <v>5142936</v>
      </c>
      <c r="H3879" s="13">
        <f>IFERROR(VLOOKUP(A3879,[2]Sheet1!$A:$I,4,FALSE),0)</f>
        <v>0</v>
      </c>
      <c r="I3879" s="13">
        <f>IFERROR(VLOOKUP(A3879,[2]Sheet1!$A:$I,5,FALSE),0)</f>
        <v>0</v>
      </c>
      <c r="J3879" s="13">
        <f>IFERROR(VLOOKUP(A3879,[2]Sheet1!$A:$I,6,FALSE),0)</f>
        <v>0</v>
      </c>
      <c r="K3879" s="13">
        <f>IFERROR(VLOOKUP(A3879,[2]Sheet1!$A:$I,7,FALSE),0)</f>
        <v>0</v>
      </c>
      <c r="L3879" s="13">
        <f>IFERROR(VLOOKUP(A3879,[2]Sheet1!$A:$I,8,FALSE),0)</f>
        <v>0</v>
      </c>
      <c r="M3879" s="13">
        <f>IFERROR(VLOOKUP(A3879,[2]Sheet1!$A:$I,9,FALSE),0)</f>
        <v>0</v>
      </c>
      <c r="N3879" s="13">
        <f>IFERROR(VLOOKUP(A3879,[3]Sheet1!$A:$G,2,FALSE),0)</f>
        <v>0</v>
      </c>
      <c r="O3879" s="13">
        <f>IFERROR(VLOOKUP(A3879,[3]Sheet1!$A:$G,3,FALSE),0)</f>
        <v>0</v>
      </c>
      <c r="P3879" s="13">
        <f>IFERROR(VLOOKUP(A3879,[3]Sheet1!$A:$G,4,FALSE),0)</f>
        <v>0</v>
      </c>
      <c r="Q3879" s="13">
        <f>IFERROR(VLOOKUP(A3879,[3]Sheet1!$A:$G,5,FALSE),0)</f>
        <v>0</v>
      </c>
      <c r="R3879" s="13">
        <f>IFERROR(VLOOKUP(A3879,[3]Sheet1!$A:$H,6,FALSE),0)</f>
        <v>0</v>
      </c>
      <c r="S3879" s="13">
        <f>IFERROR(VLOOKUP(A3879,[3]Sheet1!$A:$I,7,FALSE),0)</f>
        <v>0</v>
      </c>
      <c r="T3879" s="13" t="str">
        <f t="shared" si="280"/>
        <v>Sim</v>
      </c>
      <c r="U3879" s="13" t="str">
        <f t="shared" si="280"/>
        <v>Sim</v>
      </c>
      <c r="V3879" s="13" t="str">
        <f t="shared" si="280"/>
        <v>Sim</v>
      </c>
      <c r="W3879" s="13" t="str">
        <f t="shared" si="279"/>
        <v>Sim</v>
      </c>
      <c r="X3879" s="13" t="str">
        <f t="shared" si="279"/>
        <v>Sim</v>
      </c>
      <c r="Y3879" s="13" t="str">
        <f t="shared" si="279"/>
        <v>Sim</v>
      </c>
    </row>
    <row r="3880" spans="1:25">
      <c r="A3880" s="10">
        <v>431337</v>
      </c>
      <c r="B3880" s="13">
        <f>IFERROR(VLOOKUP(A3880,[1]Monitoramento_Base_somente_Said!$A:$J,5,FALSE),0)</f>
        <v>0</v>
      </c>
      <c r="C3880" s="13">
        <f>IFERROR(VLOOKUP(A3880,[1]Monitoramento_Base_somente_Said!$A:$J,6,FALSE),0)</f>
        <v>0</v>
      </c>
      <c r="D3880" s="13">
        <f>IFERROR(VLOOKUP(A3880,[1]Monitoramento_Base_somente_Said!$A:$J,7,FALSE),0)</f>
        <v>0</v>
      </c>
      <c r="E3880" s="13">
        <f>IFERROR(VLOOKUP(A3880,[1]Monitoramento_Base_somente_Said!$A:$J,8,FALSE),0)</f>
        <v>0</v>
      </c>
      <c r="F3880" s="13">
        <f>IFERROR(VLOOKUP(A3880,[1]Monitoramento_Base_somente_Said!$A:$J,9,FALSE),0)</f>
        <v>0</v>
      </c>
      <c r="G3880" s="13">
        <f>IFERROR(VLOOKUP(A3880,[1]Monitoramento_Base_somente_Said!$A:$J,10,FALSE),0)</f>
        <v>0</v>
      </c>
      <c r="H3880" s="13">
        <f>IFERROR(VLOOKUP(A3880,[2]Sheet1!$A:$I,4,FALSE),0)</f>
        <v>0</v>
      </c>
      <c r="I3880" s="13">
        <f>IFERROR(VLOOKUP(A3880,[2]Sheet1!$A:$I,5,FALSE),0)</f>
        <v>0</v>
      </c>
      <c r="J3880" s="13">
        <f>IFERROR(VLOOKUP(A3880,[2]Sheet1!$A:$I,6,FALSE),0)</f>
        <v>0</v>
      </c>
      <c r="K3880" s="13">
        <f>IFERROR(VLOOKUP(A3880,[2]Sheet1!$A:$I,7,FALSE),0)</f>
        <v>0</v>
      </c>
      <c r="L3880" s="13">
        <f>IFERROR(VLOOKUP(A3880,[2]Sheet1!$A:$I,8,FALSE),0)</f>
        <v>0</v>
      </c>
      <c r="M3880" s="13">
        <f>IFERROR(VLOOKUP(A3880,[2]Sheet1!$A:$I,9,FALSE),0)</f>
        <v>0</v>
      </c>
      <c r="N3880" s="13">
        <f>IFERROR(VLOOKUP(A3880,[3]Sheet1!$A:$G,2,FALSE),0)</f>
        <v>0</v>
      </c>
      <c r="O3880" s="13">
        <f>IFERROR(VLOOKUP(A3880,[3]Sheet1!$A:$G,3,FALSE),0)</f>
        <v>0</v>
      </c>
      <c r="P3880" s="13">
        <f>IFERROR(VLOOKUP(A3880,[3]Sheet1!$A:$G,4,FALSE),0)</f>
        <v>0</v>
      </c>
      <c r="Q3880" s="13">
        <f>IFERROR(VLOOKUP(A3880,[3]Sheet1!$A:$G,5,FALSE),0)</f>
        <v>0</v>
      </c>
      <c r="R3880" s="13">
        <f>IFERROR(VLOOKUP(A3880,[3]Sheet1!$A:$H,6,FALSE),0)</f>
        <v>0</v>
      </c>
      <c r="S3880" s="13">
        <f>IFERROR(VLOOKUP(A3880,[3]Sheet1!$A:$I,7,FALSE),0)</f>
        <v>0</v>
      </c>
      <c r="T3880" s="13" t="str">
        <f t="shared" si="280"/>
        <v>Não</v>
      </c>
      <c r="U3880" s="13" t="str">
        <f t="shared" si="280"/>
        <v>Não</v>
      </c>
      <c r="V3880" s="13" t="str">
        <f t="shared" si="280"/>
        <v>Não</v>
      </c>
      <c r="W3880" s="13" t="str">
        <f t="shared" si="279"/>
        <v>Não</v>
      </c>
      <c r="X3880" s="13" t="str">
        <f t="shared" si="279"/>
        <v>Não</v>
      </c>
      <c r="Y3880" s="13" t="str">
        <f t="shared" si="279"/>
        <v>Não</v>
      </c>
    </row>
    <row r="3881" spans="1:25">
      <c r="A3881" s="10">
        <v>431349</v>
      </c>
      <c r="B3881" s="13">
        <f>IFERROR(VLOOKUP(A3881,[1]Monitoramento_Base_somente_Said!$A:$J,5,FALSE),0)</f>
        <v>0</v>
      </c>
      <c r="C3881" s="13">
        <f>IFERROR(VLOOKUP(A3881,[1]Monitoramento_Base_somente_Said!$A:$J,6,FALSE),0)</f>
        <v>0</v>
      </c>
      <c r="D3881" s="13">
        <f>IFERROR(VLOOKUP(A3881,[1]Monitoramento_Base_somente_Said!$A:$J,7,FALSE),0)</f>
        <v>0</v>
      </c>
      <c r="E3881" s="13">
        <f>IFERROR(VLOOKUP(A3881,[1]Monitoramento_Base_somente_Said!$A:$J,8,FALSE),0)</f>
        <v>0</v>
      </c>
      <c r="F3881" s="13">
        <f>IFERROR(VLOOKUP(A3881,[1]Monitoramento_Base_somente_Said!$A:$J,9,FALSE),0)</f>
        <v>0</v>
      </c>
      <c r="G3881" s="13">
        <f>IFERROR(VLOOKUP(A3881,[1]Monitoramento_Base_somente_Said!$A:$J,10,FALSE),0)</f>
        <v>0</v>
      </c>
      <c r="H3881" s="13">
        <f>IFERROR(VLOOKUP(A3881,[2]Sheet1!$A:$I,4,FALSE),0)</f>
        <v>0</v>
      </c>
      <c r="I3881" s="13">
        <f>IFERROR(VLOOKUP(A3881,[2]Sheet1!$A:$I,5,FALSE),0)</f>
        <v>0</v>
      </c>
      <c r="J3881" s="13">
        <f>IFERROR(VLOOKUP(A3881,[2]Sheet1!$A:$I,6,FALSE),0)</f>
        <v>0</v>
      </c>
      <c r="K3881" s="13">
        <f>IFERROR(VLOOKUP(A3881,[2]Sheet1!$A:$I,7,FALSE),0)</f>
        <v>0</v>
      </c>
      <c r="L3881" s="13">
        <f>IFERROR(VLOOKUP(A3881,[2]Sheet1!$A:$I,8,FALSE),0)</f>
        <v>0</v>
      </c>
      <c r="M3881" s="13">
        <f>IFERROR(VLOOKUP(A3881,[2]Sheet1!$A:$I,9,FALSE),0)</f>
        <v>0</v>
      </c>
      <c r="N3881" s="13">
        <f>IFERROR(VLOOKUP(A3881,[3]Sheet1!$A:$G,2,FALSE),0)</f>
        <v>0</v>
      </c>
      <c r="O3881" s="13">
        <f>IFERROR(VLOOKUP(A3881,[3]Sheet1!$A:$G,3,FALSE),0)</f>
        <v>0</v>
      </c>
      <c r="P3881" s="13">
        <f>IFERROR(VLOOKUP(A3881,[3]Sheet1!$A:$G,4,FALSE),0)</f>
        <v>0</v>
      </c>
      <c r="Q3881" s="13">
        <f>IFERROR(VLOOKUP(A3881,[3]Sheet1!$A:$G,5,FALSE),0)</f>
        <v>0</v>
      </c>
      <c r="R3881" s="13">
        <f>IFERROR(VLOOKUP(A3881,[3]Sheet1!$A:$H,6,FALSE),0)</f>
        <v>0</v>
      </c>
      <c r="S3881" s="13">
        <f>IFERROR(VLOOKUP(A3881,[3]Sheet1!$A:$I,7,FALSE),0)</f>
        <v>0</v>
      </c>
      <c r="T3881" s="13" t="str">
        <f t="shared" si="280"/>
        <v>Não</v>
      </c>
      <c r="U3881" s="13" t="str">
        <f t="shared" si="280"/>
        <v>Não</v>
      </c>
      <c r="V3881" s="13" t="str">
        <f t="shared" si="280"/>
        <v>Não</v>
      </c>
      <c r="W3881" s="13" t="str">
        <f t="shared" si="279"/>
        <v>Não</v>
      </c>
      <c r="X3881" s="13" t="str">
        <f t="shared" si="279"/>
        <v>Não</v>
      </c>
      <c r="Y3881" s="13" t="str">
        <f t="shared" si="279"/>
        <v>Não</v>
      </c>
    </row>
    <row r="3882" spans="1:25">
      <c r="A3882" s="10">
        <v>431339</v>
      </c>
      <c r="B3882" s="13">
        <f>IFERROR(VLOOKUP(A3882,[1]Monitoramento_Base_somente_Said!$A:$J,5,FALSE),0)</f>
        <v>32156</v>
      </c>
      <c r="C3882" s="13">
        <f>IFERROR(VLOOKUP(A3882,[1]Monitoramento_Base_somente_Said!$A:$J,6,FALSE),0)</f>
        <v>19682202</v>
      </c>
      <c r="D3882" s="13">
        <f>IFERROR(VLOOKUP(A3882,[1]Monitoramento_Base_somente_Said!$A:$J,7,FALSE),0)</f>
        <v>17846</v>
      </c>
      <c r="E3882" s="13">
        <f>IFERROR(VLOOKUP(A3882,[1]Monitoramento_Base_somente_Said!$A:$J,8,FALSE),0)</f>
        <v>16455956</v>
      </c>
      <c r="F3882" s="13">
        <f>IFERROR(VLOOKUP(A3882,[1]Monitoramento_Base_somente_Said!$A:$J,9,FALSE),0)</f>
        <v>888</v>
      </c>
      <c r="G3882" s="13">
        <f>IFERROR(VLOOKUP(A3882,[1]Monitoramento_Base_somente_Said!$A:$J,10,FALSE),0)</f>
        <v>6163498</v>
      </c>
      <c r="H3882" s="13">
        <f>IFERROR(VLOOKUP(A3882,[2]Sheet1!$A:$I,4,FALSE),0)</f>
        <v>0</v>
      </c>
      <c r="I3882" s="13">
        <f>IFERROR(VLOOKUP(A3882,[2]Sheet1!$A:$I,5,FALSE),0)</f>
        <v>0</v>
      </c>
      <c r="J3882" s="13">
        <f>IFERROR(VLOOKUP(A3882,[2]Sheet1!$A:$I,6,FALSE),0)</f>
        <v>0</v>
      </c>
      <c r="K3882" s="13">
        <f>IFERROR(VLOOKUP(A3882,[2]Sheet1!$A:$I,7,FALSE),0)</f>
        <v>0</v>
      </c>
      <c r="L3882" s="13">
        <f>IFERROR(VLOOKUP(A3882,[2]Sheet1!$A:$I,8,FALSE),0)</f>
        <v>0</v>
      </c>
      <c r="M3882" s="13">
        <f>IFERROR(VLOOKUP(A3882,[2]Sheet1!$A:$I,9,FALSE),0)</f>
        <v>0</v>
      </c>
      <c r="N3882" s="13">
        <f>IFERROR(VLOOKUP(A3882,[3]Sheet1!$A:$G,2,FALSE),0)</f>
        <v>0</v>
      </c>
      <c r="O3882" s="13">
        <f>IFERROR(VLOOKUP(A3882,[3]Sheet1!$A:$G,3,FALSE),0)</f>
        <v>0</v>
      </c>
      <c r="P3882" s="13">
        <f>IFERROR(VLOOKUP(A3882,[3]Sheet1!$A:$G,4,FALSE),0)</f>
        <v>0</v>
      </c>
      <c r="Q3882" s="13">
        <f>IFERROR(VLOOKUP(A3882,[3]Sheet1!$A:$G,5,FALSE),0)</f>
        <v>0</v>
      </c>
      <c r="R3882" s="13">
        <f>IFERROR(VLOOKUP(A3882,[3]Sheet1!$A:$H,6,FALSE),0)</f>
        <v>0</v>
      </c>
      <c r="S3882" s="13">
        <f>IFERROR(VLOOKUP(A3882,[3]Sheet1!$A:$I,7,FALSE),0)</f>
        <v>0</v>
      </c>
      <c r="T3882" s="13" t="str">
        <f t="shared" si="280"/>
        <v>Sim</v>
      </c>
      <c r="U3882" s="13" t="str">
        <f t="shared" si="280"/>
        <v>Sim</v>
      </c>
      <c r="V3882" s="13" t="str">
        <f t="shared" si="280"/>
        <v>Sim</v>
      </c>
      <c r="W3882" s="13" t="str">
        <f t="shared" si="279"/>
        <v>Sim</v>
      </c>
      <c r="X3882" s="13" t="str">
        <f t="shared" si="279"/>
        <v>Sim</v>
      </c>
      <c r="Y3882" s="13" t="str">
        <f t="shared" si="279"/>
        <v>Sim</v>
      </c>
    </row>
    <row r="3883" spans="1:25">
      <c r="A3883" s="10">
        <v>431342</v>
      </c>
      <c r="B3883" s="13">
        <f>IFERROR(VLOOKUP(A3883,[1]Monitoramento_Base_somente_Said!$A:$J,5,FALSE),0)</f>
        <v>0</v>
      </c>
      <c r="C3883" s="13">
        <f>IFERROR(VLOOKUP(A3883,[1]Monitoramento_Base_somente_Said!$A:$J,6,FALSE),0)</f>
        <v>0</v>
      </c>
      <c r="D3883" s="13">
        <f>IFERROR(VLOOKUP(A3883,[1]Monitoramento_Base_somente_Said!$A:$J,7,FALSE),0)</f>
        <v>0</v>
      </c>
      <c r="E3883" s="13">
        <f>IFERROR(VLOOKUP(A3883,[1]Monitoramento_Base_somente_Said!$A:$J,8,FALSE),0)</f>
        <v>0</v>
      </c>
      <c r="F3883" s="13">
        <f>IFERROR(VLOOKUP(A3883,[1]Monitoramento_Base_somente_Said!$A:$J,9,FALSE),0)</f>
        <v>0</v>
      </c>
      <c r="G3883" s="13">
        <f>IFERROR(VLOOKUP(A3883,[1]Monitoramento_Base_somente_Said!$A:$J,10,FALSE),0)</f>
        <v>0</v>
      </c>
      <c r="H3883" s="13">
        <f>IFERROR(VLOOKUP(A3883,[2]Sheet1!$A:$I,4,FALSE),0)</f>
        <v>0</v>
      </c>
      <c r="I3883" s="13">
        <f>IFERROR(VLOOKUP(A3883,[2]Sheet1!$A:$I,5,FALSE),0)</f>
        <v>0</v>
      </c>
      <c r="J3883" s="13">
        <f>IFERROR(VLOOKUP(A3883,[2]Sheet1!$A:$I,6,FALSE),0)</f>
        <v>0</v>
      </c>
      <c r="K3883" s="13">
        <f>IFERROR(VLOOKUP(A3883,[2]Sheet1!$A:$I,7,FALSE),0)</f>
        <v>0</v>
      </c>
      <c r="L3883" s="13">
        <f>IFERROR(VLOOKUP(A3883,[2]Sheet1!$A:$I,8,FALSE),0)</f>
        <v>0</v>
      </c>
      <c r="M3883" s="13">
        <f>IFERROR(VLOOKUP(A3883,[2]Sheet1!$A:$I,9,FALSE),0)</f>
        <v>0</v>
      </c>
      <c r="N3883" s="13">
        <f>IFERROR(VLOOKUP(A3883,[3]Sheet1!$A:$G,2,FALSE),0)</f>
        <v>38161</v>
      </c>
      <c r="O3883" s="13">
        <f>IFERROR(VLOOKUP(A3883,[3]Sheet1!$A:$G,3,FALSE),0)</f>
        <v>84160</v>
      </c>
      <c r="P3883" s="13">
        <f>IFERROR(VLOOKUP(A3883,[3]Sheet1!$A:$G,4,FALSE),0)</f>
        <v>48692</v>
      </c>
      <c r="Q3883" s="13">
        <f>IFERROR(VLOOKUP(A3883,[3]Sheet1!$A:$G,5,FALSE),0)</f>
        <v>111737</v>
      </c>
      <c r="R3883" s="13">
        <f>IFERROR(VLOOKUP(A3883,[3]Sheet1!$A:$H,6,FALSE),0)</f>
        <v>7522</v>
      </c>
      <c r="S3883" s="13">
        <f>IFERROR(VLOOKUP(A3883,[3]Sheet1!$A:$I,7,FALSE),0)</f>
        <v>4580</v>
      </c>
      <c r="T3883" s="13" t="str">
        <f t="shared" si="280"/>
        <v>Sim</v>
      </c>
      <c r="U3883" s="13" t="str">
        <f t="shared" si="280"/>
        <v>Sim</v>
      </c>
      <c r="V3883" s="13" t="str">
        <f t="shared" si="280"/>
        <v>Sim</v>
      </c>
      <c r="W3883" s="13" t="str">
        <f t="shared" si="279"/>
        <v>Sim</v>
      </c>
      <c r="X3883" s="13" t="str">
        <f t="shared" si="279"/>
        <v>Sim</v>
      </c>
      <c r="Y3883" s="13" t="str">
        <f t="shared" si="279"/>
        <v>Sim</v>
      </c>
    </row>
    <row r="3884" spans="1:25">
      <c r="A3884" s="10">
        <v>431344</v>
      </c>
      <c r="B3884" s="13">
        <f>IFERROR(VLOOKUP(A3884,[1]Monitoramento_Base_somente_Said!$A:$J,5,FALSE),0)</f>
        <v>686</v>
      </c>
      <c r="C3884" s="13">
        <f>IFERROR(VLOOKUP(A3884,[1]Monitoramento_Base_somente_Said!$A:$J,6,FALSE),0)</f>
        <v>12524985</v>
      </c>
      <c r="D3884" s="13">
        <f>IFERROR(VLOOKUP(A3884,[1]Monitoramento_Base_somente_Said!$A:$J,7,FALSE),0)</f>
        <v>4751</v>
      </c>
      <c r="E3884" s="13">
        <f>IFERROR(VLOOKUP(A3884,[1]Monitoramento_Base_somente_Said!$A:$J,8,FALSE),0)</f>
        <v>11764710</v>
      </c>
      <c r="F3884" s="13">
        <f>IFERROR(VLOOKUP(A3884,[1]Monitoramento_Base_somente_Said!$A:$J,9,FALSE),0)</f>
        <v>341</v>
      </c>
      <c r="G3884" s="13">
        <f>IFERROR(VLOOKUP(A3884,[1]Monitoramento_Base_somente_Said!$A:$J,10,FALSE),0)</f>
        <v>5212108</v>
      </c>
      <c r="H3884" s="13">
        <f>IFERROR(VLOOKUP(A3884,[2]Sheet1!$A:$I,4,FALSE),0)</f>
        <v>0</v>
      </c>
      <c r="I3884" s="13">
        <f>IFERROR(VLOOKUP(A3884,[2]Sheet1!$A:$I,5,FALSE),0)</f>
        <v>0</v>
      </c>
      <c r="J3884" s="13">
        <f>IFERROR(VLOOKUP(A3884,[2]Sheet1!$A:$I,6,FALSE),0)</f>
        <v>0</v>
      </c>
      <c r="K3884" s="13">
        <f>IFERROR(VLOOKUP(A3884,[2]Sheet1!$A:$I,7,FALSE),0)</f>
        <v>0</v>
      </c>
      <c r="L3884" s="13">
        <f>IFERROR(VLOOKUP(A3884,[2]Sheet1!$A:$I,8,FALSE),0)</f>
        <v>0</v>
      </c>
      <c r="M3884" s="13">
        <f>IFERROR(VLOOKUP(A3884,[2]Sheet1!$A:$I,9,FALSE),0)</f>
        <v>0</v>
      </c>
      <c r="N3884" s="13">
        <f>IFERROR(VLOOKUP(A3884,[3]Sheet1!$A:$G,2,FALSE),0)</f>
        <v>0</v>
      </c>
      <c r="O3884" s="13">
        <f>IFERROR(VLOOKUP(A3884,[3]Sheet1!$A:$G,3,FALSE),0)</f>
        <v>0</v>
      </c>
      <c r="P3884" s="13">
        <f>IFERROR(VLOOKUP(A3884,[3]Sheet1!$A:$G,4,FALSE),0)</f>
        <v>0</v>
      </c>
      <c r="Q3884" s="13">
        <f>IFERROR(VLOOKUP(A3884,[3]Sheet1!$A:$G,5,FALSE),0)</f>
        <v>0</v>
      </c>
      <c r="R3884" s="13">
        <f>IFERROR(VLOOKUP(A3884,[3]Sheet1!$A:$H,6,FALSE),0)</f>
        <v>0</v>
      </c>
      <c r="S3884" s="13">
        <f>IFERROR(VLOOKUP(A3884,[3]Sheet1!$A:$I,7,FALSE),0)</f>
        <v>0</v>
      </c>
      <c r="T3884" s="13" t="str">
        <f t="shared" si="280"/>
        <v>Sim</v>
      </c>
      <c r="U3884" s="13" t="str">
        <f t="shared" si="280"/>
        <v>Sim</v>
      </c>
      <c r="V3884" s="13" t="str">
        <f t="shared" si="280"/>
        <v>Sim</v>
      </c>
      <c r="W3884" s="13" t="str">
        <f t="shared" si="279"/>
        <v>Sim</v>
      </c>
      <c r="X3884" s="13" t="str">
        <f t="shared" si="279"/>
        <v>Sim</v>
      </c>
      <c r="Y3884" s="13" t="str">
        <f t="shared" si="279"/>
        <v>Sim</v>
      </c>
    </row>
    <row r="3885" spans="1:25">
      <c r="A3885" s="10">
        <v>431360</v>
      </c>
      <c r="B3885" s="13">
        <f>IFERROR(VLOOKUP(A3885,[1]Monitoramento_Base_somente_Said!$A:$J,5,FALSE),0)</f>
        <v>0</v>
      </c>
      <c r="C3885" s="13">
        <f>IFERROR(VLOOKUP(A3885,[1]Monitoramento_Base_somente_Said!$A:$J,6,FALSE),0)</f>
        <v>0</v>
      </c>
      <c r="D3885" s="13">
        <f>IFERROR(VLOOKUP(A3885,[1]Monitoramento_Base_somente_Said!$A:$J,7,FALSE),0)</f>
        <v>0</v>
      </c>
      <c r="E3885" s="13">
        <f>IFERROR(VLOOKUP(A3885,[1]Monitoramento_Base_somente_Said!$A:$J,8,FALSE),0)</f>
        <v>0</v>
      </c>
      <c r="F3885" s="13">
        <f>IFERROR(VLOOKUP(A3885,[1]Monitoramento_Base_somente_Said!$A:$J,9,FALSE),0)</f>
        <v>0</v>
      </c>
      <c r="G3885" s="13">
        <f>IFERROR(VLOOKUP(A3885,[1]Monitoramento_Base_somente_Said!$A:$J,10,FALSE),0)</f>
        <v>0</v>
      </c>
      <c r="H3885" s="13">
        <f>IFERROR(VLOOKUP(A3885,[2]Sheet1!$A:$I,4,FALSE),0)</f>
        <v>0</v>
      </c>
      <c r="I3885" s="13">
        <f>IFERROR(VLOOKUP(A3885,[2]Sheet1!$A:$I,5,FALSE),0)</f>
        <v>0</v>
      </c>
      <c r="J3885" s="13">
        <f>IFERROR(VLOOKUP(A3885,[2]Sheet1!$A:$I,6,FALSE),0)</f>
        <v>0</v>
      </c>
      <c r="K3885" s="13">
        <f>IFERROR(VLOOKUP(A3885,[2]Sheet1!$A:$I,7,FALSE),0)</f>
        <v>0</v>
      </c>
      <c r="L3885" s="13">
        <f>IFERROR(VLOOKUP(A3885,[2]Sheet1!$A:$I,8,FALSE),0)</f>
        <v>0</v>
      </c>
      <c r="M3885" s="13">
        <f>IFERROR(VLOOKUP(A3885,[2]Sheet1!$A:$I,9,FALSE),0)</f>
        <v>0</v>
      </c>
      <c r="N3885" s="13">
        <f>IFERROR(VLOOKUP(A3885,[3]Sheet1!$A:$G,2,FALSE),0)</f>
        <v>0</v>
      </c>
      <c r="O3885" s="13">
        <f>IFERROR(VLOOKUP(A3885,[3]Sheet1!$A:$G,3,FALSE),0)</f>
        <v>0</v>
      </c>
      <c r="P3885" s="13">
        <f>IFERROR(VLOOKUP(A3885,[3]Sheet1!$A:$G,4,FALSE),0)</f>
        <v>0</v>
      </c>
      <c r="Q3885" s="13">
        <f>IFERROR(VLOOKUP(A3885,[3]Sheet1!$A:$G,5,FALSE),0)</f>
        <v>0</v>
      </c>
      <c r="R3885" s="13">
        <f>IFERROR(VLOOKUP(A3885,[3]Sheet1!$A:$H,6,FALSE),0)</f>
        <v>0</v>
      </c>
      <c r="S3885" s="13">
        <f>IFERROR(VLOOKUP(A3885,[3]Sheet1!$A:$I,7,FALSE),0)</f>
        <v>0</v>
      </c>
      <c r="T3885" s="13" t="str">
        <f t="shared" si="280"/>
        <v>Não</v>
      </c>
      <c r="U3885" s="13" t="str">
        <f t="shared" si="280"/>
        <v>Não</v>
      </c>
      <c r="V3885" s="13" t="str">
        <f t="shared" si="280"/>
        <v>Não</v>
      </c>
      <c r="W3885" s="13" t="str">
        <f t="shared" si="279"/>
        <v>Não</v>
      </c>
      <c r="X3885" s="13" t="str">
        <f t="shared" si="279"/>
        <v>Não</v>
      </c>
      <c r="Y3885" s="13" t="str">
        <f t="shared" si="279"/>
        <v>Não</v>
      </c>
    </row>
    <row r="3886" spans="1:25">
      <c r="A3886" s="10">
        <v>431365</v>
      </c>
      <c r="B3886" s="13">
        <f>IFERROR(VLOOKUP(A3886,[1]Monitoramento_Base_somente_Said!$A:$J,5,FALSE),0)</f>
        <v>0</v>
      </c>
      <c r="C3886" s="13">
        <f>IFERROR(VLOOKUP(A3886,[1]Monitoramento_Base_somente_Said!$A:$J,6,FALSE),0)</f>
        <v>0</v>
      </c>
      <c r="D3886" s="13">
        <f>IFERROR(VLOOKUP(A3886,[1]Monitoramento_Base_somente_Said!$A:$J,7,FALSE),0)</f>
        <v>0</v>
      </c>
      <c r="E3886" s="13">
        <f>IFERROR(VLOOKUP(A3886,[1]Monitoramento_Base_somente_Said!$A:$J,8,FALSE),0)</f>
        <v>0</v>
      </c>
      <c r="F3886" s="13">
        <f>IFERROR(VLOOKUP(A3886,[1]Monitoramento_Base_somente_Said!$A:$J,9,FALSE),0)</f>
        <v>0</v>
      </c>
      <c r="G3886" s="13">
        <f>IFERROR(VLOOKUP(A3886,[1]Monitoramento_Base_somente_Said!$A:$J,10,FALSE),0)</f>
        <v>0</v>
      </c>
      <c r="H3886" s="13">
        <f>IFERROR(VLOOKUP(A3886,[2]Sheet1!$A:$I,4,FALSE),0)</f>
        <v>0</v>
      </c>
      <c r="I3886" s="13">
        <f>IFERROR(VLOOKUP(A3886,[2]Sheet1!$A:$I,5,FALSE),0)</f>
        <v>0</v>
      </c>
      <c r="J3886" s="13">
        <f>IFERROR(VLOOKUP(A3886,[2]Sheet1!$A:$I,6,FALSE),0)</f>
        <v>0</v>
      </c>
      <c r="K3886" s="13">
        <f>IFERROR(VLOOKUP(A3886,[2]Sheet1!$A:$I,7,FALSE),0)</f>
        <v>0</v>
      </c>
      <c r="L3886" s="13">
        <f>IFERROR(VLOOKUP(A3886,[2]Sheet1!$A:$I,8,FALSE),0)</f>
        <v>0</v>
      </c>
      <c r="M3886" s="13">
        <f>IFERROR(VLOOKUP(A3886,[2]Sheet1!$A:$I,9,FALSE),0)</f>
        <v>0</v>
      </c>
      <c r="N3886" s="13">
        <f>IFERROR(VLOOKUP(A3886,[3]Sheet1!$A:$G,2,FALSE),0)</f>
        <v>214230</v>
      </c>
      <c r="O3886" s="13">
        <f>IFERROR(VLOOKUP(A3886,[3]Sheet1!$A:$G,3,FALSE),0)</f>
        <v>17594463</v>
      </c>
      <c r="P3886" s="13">
        <f>IFERROR(VLOOKUP(A3886,[3]Sheet1!$A:$G,4,FALSE),0)</f>
        <v>217941</v>
      </c>
      <c r="Q3886" s="13">
        <f>IFERROR(VLOOKUP(A3886,[3]Sheet1!$A:$G,5,FALSE),0)</f>
        <v>14188853</v>
      </c>
      <c r="R3886" s="13">
        <f>IFERROR(VLOOKUP(A3886,[3]Sheet1!$A:$H,6,FALSE),0)</f>
        <v>75856</v>
      </c>
      <c r="S3886" s="13">
        <f>IFERROR(VLOOKUP(A3886,[3]Sheet1!$A:$I,7,FALSE),0)</f>
        <v>6681228</v>
      </c>
      <c r="T3886" s="13" t="str">
        <f t="shared" si="280"/>
        <v>Sim</v>
      </c>
      <c r="U3886" s="13" t="str">
        <f t="shared" si="280"/>
        <v>Sim</v>
      </c>
      <c r="V3886" s="13" t="str">
        <f t="shared" si="280"/>
        <v>Sim</v>
      </c>
      <c r="W3886" s="13" t="str">
        <f t="shared" si="279"/>
        <v>Sim</v>
      </c>
      <c r="X3886" s="13" t="str">
        <f t="shared" si="279"/>
        <v>Sim</v>
      </c>
      <c r="Y3886" s="13" t="str">
        <f t="shared" si="279"/>
        <v>Sim</v>
      </c>
    </row>
    <row r="3887" spans="1:25">
      <c r="A3887" s="10">
        <v>431370</v>
      </c>
      <c r="B3887" s="13">
        <f>IFERROR(VLOOKUP(A3887,[1]Monitoramento_Base_somente_Said!$A:$J,5,FALSE),0)</f>
        <v>0</v>
      </c>
      <c r="C3887" s="13">
        <f>IFERROR(VLOOKUP(A3887,[1]Monitoramento_Base_somente_Said!$A:$J,6,FALSE),0)</f>
        <v>0</v>
      </c>
      <c r="D3887" s="13">
        <f>IFERROR(VLOOKUP(A3887,[1]Monitoramento_Base_somente_Said!$A:$J,7,FALSE),0)</f>
        <v>0</v>
      </c>
      <c r="E3887" s="13">
        <f>IFERROR(VLOOKUP(A3887,[1]Monitoramento_Base_somente_Said!$A:$J,8,FALSE),0)</f>
        <v>0</v>
      </c>
      <c r="F3887" s="13">
        <f>IFERROR(VLOOKUP(A3887,[1]Monitoramento_Base_somente_Said!$A:$J,9,FALSE),0)</f>
        <v>0</v>
      </c>
      <c r="G3887" s="13">
        <f>IFERROR(VLOOKUP(A3887,[1]Monitoramento_Base_somente_Said!$A:$J,10,FALSE),0)</f>
        <v>0</v>
      </c>
      <c r="H3887" s="13">
        <f>IFERROR(VLOOKUP(A3887,[2]Sheet1!$A:$I,4,FALSE),0)</f>
        <v>0</v>
      </c>
      <c r="I3887" s="13">
        <f>IFERROR(VLOOKUP(A3887,[2]Sheet1!$A:$I,5,FALSE),0)</f>
        <v>0</v>
      </c>
      <c r="J3887" s="13">
        <f>IFERROR(VLOOKUP(A3887,[2]Sheet1!$A:$I,6,FALSE),0)</f>
        <v>0</v>
      </c>
      <c r="K3887" s="13">
        <f>IFERROR(VLOOKUP(A3887,[2]Sheet1!$A:$I,7,FALSE),0)</f>
        <v>0</v>
      </c>
      <c r="L3887" s="13">
        <f>IFERROR(VLOOKUP(A3887,[2]Sheet1!$A:$I,8,FALSE),0)</f>
        <v>0</v>
      </c>
      <c r="M3887" s="13">
        <f>IFERROR(VLOOKUP(A3887,[2]Sheet1!$A:$I,9,FALSE),0)</f>
        <v>0</v>
      </c>
      <c r="N3887" s="13">
        <f>IFERROR(VLOOKUP(A3887,[3]Sheet1!$A:$G,2,FALSE),0)</f>
        <v>13388</v>
      </c>
      <c r="O3887" s="13">
        <f>IFERROR(VLOOKUP(A3887,[3]Sheet1!$A:$G,3,FALSE),0)</f>
        <v>0</v>
      </c>
      <c r="P3887" s="13">
        <f>IFERROR(VLOOKUP(A3887,[3]Sheet1!$A:$G,4,FALSE),0)</f>
        <v>8722</v>
      </c>
      <c r="Q3887" s="13">
        <f>IFERROR(VLOOKUP(A3887,[3]Sheet1!$A:$G,5,FALSE),0)</f>
        <v>0</v>
      </c>
      <c r="R3887" s="13">
        <f>IFERROR(VLOOKUP(A3887,[3]Sheet1!$A:$H,6,FALSE),0)</f>
        <v>1812</v>
      </c>
      <c r="S3887" s="13">
        <f>IFERROR(VLOOKUP(A3887,[3]Sheet1!$A:$I,7,FALSE),0)</f>
        <v>0</v>
      </c>
      <c r="T3887" s="13" t="str">
        <f t="shared" si="280"/>
        <v>Sim</v>
      </c>
      <c r="U3887" s="13" t="str">
        <f t="shared" si="280"/>
        <v>Não</v>
      </c>
      <c r="V3887" s="13" t="str">
        <f t="shared" si="280"/>
        <v>Sim</v>
      </c>
      <c r="W3887" s="13" t="str">
        <f t="shared" si="279"/>
        <v>Não</v>
      </c>
      <c r="X3887" s="13" t="str">
        <f t="shared" si="279"/>
        <v>Sim</v>
      </c>
      <c r="Y3887" s="13" t="str">
        <f t="shared" si="279"/>
        <v>Não</v>
      </c>
    </row>
    <row r="3888" spans="1:25">
      <c r="A3888" s="10">
        <v>431380</v>
      </c>
      <c r="B3888" s="13">
        <f>IFERROR(VLOOKUP(A3888,[1]Monitoramento_Base_somente_Said!$A:$J,5,FALSE),0)</f>
        <v>0</v>
      </c>
      <c r="C3888" s="13">
        <f>IFERROR(VLOOKUP(A3888,[1]Monitoramento_Base_somente_Said!$A:$J,6,FALSE),0)</f>
        <v>0</v>
      </c>
      <c r="D3888" s="13">
        <f>IFERROR(VLOOKUP(A3888,[1]Monitoramento_Base_somente_Said!$A:$J,7,FALSE),0)</f>
        <v>0</v>
      </c>
      <c r="E3888" s="13">
        <f>IFERROR(VLOOKUP(A3888,[1]Monitoramento_Base_somente_Said!$A:$J,8,FALSE),0)</f>
        <v>0</v>
      </c>
      <c r="F3888" s="13">
        <f>IFERROR(VLOOKUP(A3888,[1]Monitoramento_Base_somente_Said!$A:$J,9,FALSE),0)</f>
        <v>0</v>
      </c>
      <c r="G3888" s="13">
        <f>IFERROR(VLOOKUP(A3888,[1]Monitoramento_Base_somente_Said!$A:$J,10,FALSE),0)</f>
        <v>0</v>
      </c>
      <c r="H3888" s="13">
        <f>IFERROR(VLOOKUP(A3888,[2]Sheet1!$A:$I,4,FALSE),0)</f>
        <v>0</v>
      </c>
      <c r="I3888" s="13">
        <f>IFERROR(VLOOKUP(A3888,[2]Sheet1!$A:$I,5,FALSE),0)</f>
        <v>0</v>
      </c>
      <c r="J3888" s="13">
        <f>IFERROR(VLOOKUP(A3888,[2]Sheet1!$A:$I,6,FALSE),0)</f>
        <v>0</v>
      </c>
      <c r="K3888" s="13">
        <f>IFERROR(VLOOKUP(A3888,[2]Sheet1!$A:$I,7,FALSE),0)</f>
        <v>0</v>
      </c>
      <c r="L3888" s="13">
        <f>IFERROR(VLOOKUP(A3888,[2]Sheet1!$A:$I,8,FALSE),0)</f>
        <v>0</v>
      </c>
      <c r="M3888" s="13">
        <f>IFERROR(VLOOKUP(A3888,[2]Sheet1!$A:$I,9,FALSE),0)</f>
        <v>0</v>
      </c>
      <c r="N3888" s="13">
        <f>IFERROR(VLOOKUP(A3888,[3]Sheet1!$A:$G,2,FALSE),0)</f>
        <v>0</v>
      </c>
      <c r="O3888" s="13">
        <f>IFERROR(VLOOKUP(A3888,[3]Sheet1!$A:$G,3,FALSE),0)</f>
        <v>0</v>
      </c>
      <c r="P3888" s="13">
        <f>IFERROR(VLOOKUP(A3888,[3]Sheet1!$A:$G,4,FALSE),0)</f>
        <v>0</v>
      </c>
      <c r="Q3888" s="13">
        <f>IFERROR(VLOOKUP(A3888,[3]Sheet1!$A:$G,5,FALSE),0)</f>
        <v>0</v>
      </c>
      <c r="R3888" s="13">
        <f>IFERROR(VLOOKUP(A3888,[3]Sheet1!$A:$H,6,FALSE),0)</f>
        <v>0</v>
      </c>
      <c r="S3888" s="13">
        <f>IFERROR(VLOOKUP(A3888,[3]Sheet1!$A:$I,7,FALSE),0)</f>
        <v>0</v>
      </c>
      <c r="T3888" s="13" t="str">
        <f t="shared" si="280"/>
        <v>Não</v>
      </c>
      <c r="U3888" s="13" t="str">
        <f t="shared" si="280"/>
        <v>Não</v>
      </c>
      <c r="V3888" s="13" t="str">
        <f t="shared" si="280"/>
        <v>Não</v>
      </c>
      <c r="W3888" s="13" t="str">
        <f t="shared" si="279"/>
        <v>Não</v>
      </c>
      <c r="X3888" s="13" t="str">
        <f t="shared" si="279"/>
        <v>Não</v>
      </c>
      <c r="Y3888" s="13" t="str">
        <f t="shared" si="279"/>
        <v>Não</v>
      </c>
    </row>
    <row r="3889" spans="1:25">
      <c r="A3889" s="10">
        <v>431395</v>
      </c>
      <c r="B3889" s="13">
        <f>IFERROR(VLOOKUP(A3889,[1]Monitoramento_Base_somente_Said!$A:$J,5,FALSE),0)</f>
        <v>0</v>
      </c>
      <c r="C3889" s="13">
        <f>IFERROR(VLOOKUP(A3889,[1]Monitoramento_Base_somente_Said!$A:$J,6,FALSE),0)</f>
        <v>0</v>
      </c>
      <c r="D3889" s="13">
        <f>IFERROR(VLOOKUP(A3889,[1]Monitoramento_Base_somente_Said!$A:$J,7,FALSE),0)</f>
        <v>0</v>
      </c>
      <c r="E3889" s="13">
        <f>IFERROR(VLOOKUP(A3889,[1]Monitoramento_Base_somente_Said!$A:$J,8,FALSE),0)</f>
        <v>0</v>
      </c>
      <c r="F3889" s="13">
        <f>IFERROR(VLOOKUP(A3889,[1]Monitoramento_Base_somente_Said!$A:$J,9,FALSE),0)</f>
        <v>0</v>
      </c>
      <c r="G3889" s="13">
        <f>IFERROR(VLOOKUP(A3889,[1]Monitoramento_Base_somente_Said!$A:$J,10,FALSE),0)</f>
        <v>0</v>
      </c>
      <c r="H3889" s="13">
        <f>IFERROR(VLOOKUP(A3889,[2]Sheet1!$A:$I,4,FALSE),0)</f>
        <v>0</v>
      </c>
      <c r="I3889" s="13">
        <f>IFERROR(VLOOKUP(A3889,[2]Sheet1!$A:$I,5,FALSE),0)</f>
        <v>0</v>
      </c>
      <c r="J3889" s="13">
        <f>IFERROR(VLOOKUP(A3889,[2]Sheet1!$A:$I,6,FALSE),0)</f>
        <v>0</v>
      </c>
      <c r="K3889" s="13">
        <f>IFERROR(VLOOKUP(A3889,[2]Sheet1!$A:$I,7,FALSE),0)</f>
        <v>0</v>
      </c>
      <c r="L3889" s="13">
        <f>IFERROR(VLOOKUP(A3889,[2]Sheet1!$A:$I,8,FALSE),0)</f>
        <v>0</v>
      </c>
      <c r="M3889" s="13">
        <f>IFERROR(VLOOKUP(A3889,[2]Sheet1!$A:$I,9,FALSE),0)</f>
        <v>0</v>
      </c>
      <c r="N3889" s="13">
        <f>IFERROR(VLOOKUP(A3889,[3]Sheet1!$A:$G,2,FALSE),0)</f>
        <v>0</v>
      </c>
      <c r="O3889" s="13">
        <f>IFERROR(VLOOKUP(A3889,[3]Sheet1!$A:$G,3,FALSE),0)</f>
        <v>0</v>
      </c>
      <c r="P3889" s="13">
        <f>IFERROR(VLOOKUP(A3889,[3]Sheet1!$A:$G,4,FALSE),0)</f>
        <v>0</v>
      </c>
      <c r="Q3889" s="13">
        <f>IFERROR(VLOOKUP(A3889,[3]Sheet1!$A:$G,5,FALSE),0)</f>
        <v>0</v>
      </c>
      <c r="R3889" s="13">
        <f>IFERROR(VLOOKUP(A3889,[3]Sheet1!$A:$H,6,FALSE),0)</f>
        <v>0</v>
      </c>
      <c r="S3889" s="13">
        <f>IFERROR(VLOOKUP(A3889,[3]Sheet1!$A:$I,7,FALSE),0)</f>
        <v>0</v>
      </c>
      <c r="T3889" s="13" t="str">
        <f t="shared" si="280"/>
        <v>Não</v>
      </c>
      <c r="U3889" s="13" t="str">
        <f t="shared" si="280"/>
        <v>Não</v>
      </c>
      <c r="V3889" s="13" t="str">
        <f t="shared" si="280"/>
        <v>Não</v>
      </c>
      <c r="W3889" s="13" t="str">
        <f t="shared" si="279"/>
        <v>Não</v>
      </c>
      <c r="X3889" s="13" t="str">
        <f t="shared" si="279"/>
        <v>Não</v>
      </c>
      <c r="Y3889" s="13" t="str">
        <f t="shared" si="279"/>
        <v>Não</v>
      </c>
    </row>
    <row r="3890" spans="1:25">
      <c r="A3890" s="10">
        <v>431402</v>
      </c>
      <c r="B3890" s="13">
        <f>IFERROR(VLOOKUP(A3890,[1]Monitoramento_Base_somente_Said!$A:$J,5,FALSE),0)</f>
        <v>1420</v>
      </c>
      <c r="C3890" s="13">
        <f>IFERROR(VLOOKUP(A3890,[1]Monitoramento_Base_somente_Said!$A:$J,6,FALSE),0)</f>
        <v>7665403</v>
      </c>
      <c r="D3890" s="13">
        <f>IFERROR(VLOOKUP(A3890,[1]Monitoramento_Base_somente_Said!$A:$J,7,FALSE),0)</f>
        <v>6947</v>
      </c>
      <c r="E3890" s="13">
        <f>IFERROR(VLOOKUP(A3890,[1]Monitoramento_Base_somente_Said!$A:$J,8,FALSE),0)</f>
        <v>7737731</v>
      </c>
      <c r="F3890" s="13">
        <f>IFERROR(VLOOKUP(A3890,[1]Monitoramento_Base_somente_Said!$A:$J,9,FALSE),0)</f>
        <v>0</v>
      </c>
      <c r="G3890" s="13">
        <f>IFERROR(VLOOKUP(A3890,[1]Monitoramento_Base_somente_Said!$A:$J,10,FALSE),0)</f>
        <v>3470880</v>
      </c>
      <c r="H3890" s="13">
        <f>IFERROR(VLOOKUP(A3890,[2]Sheet1!$A:$I,4,FALSE),0)</f>
        <v>0</v>
      </c>
      <c r="I3890" s="13">
        <f>IFERROR(VLOOKUP(A3890,[2]Sheet1!$A:$I,5,FALSE),0)</f>
        <v>0</v>
      </c>
      <c r="J3890" s="13">
        <f>IFERROR(VLOOKUP(A3890,[2]Sheet1!$A:$I,6,FALSE),0)</f>
        <v>0</v>
      </c>
      <c r="K3890" s="13">
        <f>IFERROR(VLOOKUP(A3890,[2]Sheet1!$A:$I,7,FALSE),0)</f>
        <v>0</v>
      </c>
      <c r="L3890" s="13">
        <f>IFERROR(VLOOKUP(A3890,[2]Sheet1!$A:$I,8,FALSE),0)</f>
        <v>0</v>
      </c>
      <c r="M3890" s="13">
        <f>IFERROR(VLOOKUP(A3890,[2]Sheet1!$A:$I,9,FALSE),0)</f>
        <v>0</v>
      </c>
      <c r="N3890" s="13">
        <f>IFERROR(VLOOKUP(A3890,[3]Sheet1!$A:$G,2,FALSE),0)</f>
        <v>0</v>
      </c>
      <c r="O3890" s="13">
        <f>IFERROR(VLOOKUP(A3890,[3]Sheet1!$A:$G,3,FALSE),0)</f>
        <v>0</v>
      </c>
      <c r="P3890" s="13">
        <f>IFERROR(VLOOKUP(A3890,[3]Sheet1!$A:$G,4,FALSE),0)</f>
        <v>0</v>
      </c>
      <c r="Q3890" s="13">
        <f>IFERROR(VLOOKUP(A3890,[3]Sheet1!$A:$G,5,FALSE),0)</f>
        <v>0</v>
      </c>
      <c r="R3890" s="13">
        <f>IFERROR(VLOOKUP(A3890,[3]Sheet1!$A:$H,6,FALSE),0)</f>
        <v>0</v>
      </c>
      <c r="S3890" s="13">
        <f>IFERROR(VLOOKUP(A3890,[3]Sheet1!$A:$I,7,FALSE),0)</f>
        <v>0</v>
      </c>
      <c r="T3890" s="13" t="str">
        <f t="shared" si="280"/>
        <v>Sim</v>
      </c>
      <c r="U3890" s="13" t="str">
        <f t="shared" si="280"/>
        <v>Sim</v>
      </c>
      <c r="V3890" s="13" t="str">
        <f t="shared" si="280"/>
        <v>Sim</v>
      </c>
      <c r="W3890" s="13" t="str">
        <f t="shared" si="279"/>
        <v>Sim</v>
      </c>
      <c r="X3890" s="13" t="str">
        <f t="shared" si="279"/>
        <v>Não</v>
      </c>
      <c r="Y3890" s="13" t="str">
        <f t="shared" si="279"/>
        <v>Sim</v>
      </c>
    </row>
    <row r="3891" spans="1:25">
      <c r="A3891" s="10">
        <v>431405</v>
      </c>
      <c r="B3891" s="13">
        <f>IFERROR(VLOOKUP(A3891,[1]Monitoramento_Base_somente_Said!$A:$J,5,FALSE),0)</f>
        <v>0</v>
      </c>
      <c r="C3891" s="13">
        <f>IFERROR(VLOOKUP(A3891,[1]Monitoramento_Base_somente_Said!$A:$J,6,FALSE),0)</f>
        <v>0</v>
      </c>
      <c r="D3891" s="13">
        <f>IFERROR(VLOOKUP(A3891,[1]Monitoramento_Base_somente_Said!$A:$J,7,FALSE),0)</f>
        <v>0</v>
      </c>
      <c r="E3891" s="13">
        <f>IFERROR(VLOOKUP(A3891,[1]Monitoramento_Base_somente_Said!$A:$J,8,FALSE),0)</f>
        <v>0</v>
      </c>
      <c r="F3891" s="13">
        <f>IFERROR(VLOOKUP(A3891,[1]Monitoramento_Base_somente_Said!$A:$J,9,FALSE),0)</f>
        <v>0</v>
      </c>
      <c r="G3891" s="13">
        <f>IFERROR(VLOOKUP(A3891,[1]Monitoramento_Base_somente_Said!$A:$J,10,FALSE),0)</f>
        <v>0</v>
      </c>
      <c r="H3891" s="13">
        <f>IFERROR(VLOOKUP(A3891,[2]Sheet1!$A:$I,4,FALSE),0)</f>
        <v>0</v>
      </c>
      <c r="I3891" s="13">
        <f>IFERROR(VLOOKUP(A3891,[2]Sheet1!$A:$I,5,FALSE),0)</f>
        <v>0</v>
      </c>
      <c r="J3891" s="13">
        <f>IFERROR(VLOOKUP(A3891,[2]Sheet1!$A:$I,6,FALSE),0)</f>
        <v>0</v>
      </c>
      <c r="K3891" s="13">
        <f>IFERROR(VLOOKUP(A3891,[2]Sheet1!$A:$I,7,FALSE),0)</f>
        <v>0</v>
      </c>
      <c r="L3891" s="13">
        <f>IFERROR(VLOOKUP(A3891,[2]Sheet1!$A:$I,8,FALSE),0)</f>
        <v>0</v>
      </c>
      <c r="M3891" s="13">
        <f>IFERROR(VLOOKUP(A3891,[2]Sheet1!$A:$I,9,FALSE),0)</f>
        <v>0</v>
      </c>
      <c r="N3891" s="13">
        <f>IFERROR(VLOOKUP(A3891,[3]Sheet1!$A:$G,2,FALSE),0)</f>
        <v>0</v>
      </c>
      <c r="O3891" s="13">
        <f>IFERROR(VLOOKUP(A3891,[3]Sheet1!$A:$G,3,FALSE),0)</f>
        <v>0</v>
      </c>
      <c r="P3891" s="13">
        <f>IFERROR(VLOOKUP(A3891,[3]Sheet1!$A:$G,4,FALSE),0)</f>
        <v>0</v>
      </c>
      <c r="Q3891" s="13">
        <f>IFERROR(VLOOKUP(A3891,[3]Sheet1!$A:$G,5,FALSE),0)</f>
        <v>0</v>
      </c>
      <c r="R3891" s="13">
        <f>IFERROR(VLOOKUP(A3891,[3]Sheet1!$A:$H,6,FALSE),0)</f>
        <v>0</v>
      </c>
      <c r="S3891" s="13">
        <f>IFERROR(VLOOKUP(A3891,[3]Sheet1!$A:$I,7,FALSE),0)</f>
        <v>0</v>
      </c>
      <c r="T3891" s="13" t="str">
        <f t="shared" si="280"/>
        <v>Não</v>
      </c>
      <c r="U3891" s="13" t="str">
        <f t="shared" si="280"/>
        <v>Não</v>
      </c>
      <c r="V3891" s="13" t="str">
        <f t="shared" si="280"/>
        <v>Não</v>
      </c>
      <c r="W3891" s="13" t="str">
        <f t="shared" si="279"/>
        <v>Não</v>
      </c>
      <c r="X3891" s="13" t="str">
        <f t="shared" si="279"/>
        <v>Não</v>
      </c>
      <c r="Y3891" s="13" t="str">
        <f t="shared" si="279"/>
        <v>Não</v>
      </c>
    </row>
    <row r="3892" spans="1:25">
      <c r="A3892" s="10">
        <v>431406</v>
      </c>
      <c r="B3892" s="13">
        <f>IFERROR(VLOOKUP(A3892,[1]Monitoramento_Base_somente_Said!$A:$J,5,FALSE),0)</f>
        <v>25973</v>
      </c>
      <c r="C3892" s="13">
        <f>IFERROR(VLOOKUP(A3892,[1]Monitoramento_Base_somente_Said!$A:$J,6,FALSE),0)</f>
        <v>14629762</v>
      </c>
      <c r="D3892" s="13">
        <f>IFERROR(VLOOKUP(A3892,[1]Monitoramento_Base_somente_Said!$A:$J,7,FALSE),0)</f>
        <v>19953</v>
      </c>
      <c r="E3892" s="13">
        <f>IFERROR(VLOOKUP(A3892,[1]Monitoramento_Base_somente_Said!$A:$J,8,FALSE),0)</f>
        <v>11934370</v>
      </c>
      <c r="F3892" s="13">
        <f>IFERROR(VLOOKUP(A3892,[1]Monitoramento_Base_somente_Said!$A:$J,9,FALSE),0)</f>
        <v>7096</v>
      </c>
      <c r="G3892" s="13">
        <f>IFERROR(VLOOKUP(A3892,[1]Monitoramento_Base_somente_Said!$A:$J,10,FALSE),0)</f>
        <v>4638258</v>
      </c>
      <c r="H3892" s="13">
        <f>IFERROR(VLOOKUP(A3892,[2]Sheet1!$A:$I,4,FALSE),0)</f>
        <v>0</v>
      </c>
      <c r="I3892" s="13">
        <f>IFERROR(VLOOKUP(A3892,[2]Sheet1!$A:$I,5,FALSE),0)</f>
        <v>0</v>
      </c>
      <c r="J3892" s="13">
        <f>IFERROR(VLOOKUP(A3892,[2]Sheet1!$A:$I,6,FALSE),0)</f>
        <v>0</v>
      </c>
      <c r="K3892" s="13">
        <f>IFERROR(VLOOKUP(A3892,[2]Sheet1!$A:$I,7,FALSE),0)</f>
        <v>0</v>
      </c>
      <c r="L3892" s="13">
        <f>IFERROR(VLOOKUP(A3892,[2]Sheet1!$A:$I,8,FALSE),0)</f>
        <v>0</v>
      </c>
      <c r="M3892" s="13">
        <f>IFERROR(VLOOKUP(A3892,[2]Sheet1!$A:$I,9,FALSE),0)</f>
        <v>0</v>
      </c>
      <c r="N3892" s="13">
        <f>IFERROR(VLOOKUP(A3892,[3]Sheet1!$A:$G,2,FALSE),0)</f>
        <v>0</v>
      </c>
      <c r="O3892" s="13">
        <f>IFERROR(VLOOKUP(A3892,[3]Sheet1!$A:$G,3,FALSE),0)</f>
        <v>0</v>
      </c>
      <c r="P3892" s="13">
        <f>IFERROR(VLOOKUP(A3892,[3]Sheet1!$A:$G,4,FALSE),0)</f>
        <v>0</v>
      </c>
      <c r="Q3892" s="13">
        <f>IFERROR(VLOOKUP(A3892,[3]Sheet1!$A:$G,5,FALSE),0)</f>
        <v>0</v>
      </c>
      <c r="R3892" s="13">
        <f>IFERROR(VLOOKUP(A3892,[3]Sheet1!$A:$H,6,FALSE),0)</f>
        <v>0</v>
      </c>
      <c r="S3892" s="13">
        <f>IFERROR(VLOOKUP(A3892,[3]Sheet1!$A:$I,7,FALSE),0)</f>
        <v>0</v>
      </c>
      <c r="T3892" s="13" t="str">
        <f t="shared" si="280"/>
        <v>Sim</v>
      </c>
      <c r="U3892" s="13" t="str">
        <f t="shared" si="280"/>
        <v>Sim</v>
      </c>
      <c r="V3892" s="13" t="str">
        <f t="shared" si="280"/>
        <v>Sim</v>
      </c>
      <c r="W3892" s="13" t="str">
        <f t="shared" si="279"/>
        <v>Sim</v>
      </c>
      <c r="X3892" s="13" t="str">
        <f t="shared" si="279"/>
        <v>Sim</v>
      </c>
      <c r="Y3892" s="13" t="str">
        <f t="shared" si="279"/>
        <v>Sim</v>
      </c>
    </row>
    <row r="3893" spans="1:25">
      <c r="A3893" s="10">
        <v>431407</v>
      </c>
      <c r="B3893" s="13">
        <f>IFERROR(VLOOKUP(A3893,[1]Monitoramento_Base_somente_Said!$A:$J,5,FALSE),0)</f>
        <v>0</v>
      </c>
      <c r="C3893" s="13">
        <f>IFERROR(VLOOKUP(A3893,[1]Monitoramento_Base_somente_Said!$A:$J,6,FALSE),0)</f>
        <v>7339250</v>
      </c>
      <c r="D3893" s="13">
        <f>IFERROR(VLOOKUP(A3893,[1]Monitoramento_Base_somente_Said!$A:$J,7,FALSE),0)</f>
        <v>0</v>
      </c>
      <c r="E3893" s="13">
        <f>IFERROR(VLOOKUP(A3893,[1]Monitoramento_Base_somente_Said!$A:$J,8,FALSE),0)</f>
        <v>6865750</v>
      </c>
      <c r="F3893" s="13">
        <f>IFERROR(VLOOKUP(A3893,[1]Monitoramento_Base_somente_Said!$A:$J,9,FALSE),0)</f>
        <v>0</v>
      </c>
      <c r="G3893" s="13">
        <f>IFERROR(VLOOKUP(A3893,[1]Monitoramento_Base_somente_Said!$A:$J,10,FALSE),0)</f>
        <v>2841000</v>
      </c>
      <c r="H3893" s="13">
        <f>IFERROR(VLOOKUP(A3893,[2]Sheet1!$A:$I,4,FALSE),0)</f>
        <v>0</v>
      </c>
      <c r="I3893" s="13">
        <f>IFERROR(VLOOKUP(A3893,[2]Sheet1!$A:$I,5,FALSE),0)</f>
        <v>0</v>
      </c>
      <c r="J3893" s="13">
        <f>IFERROR(VLOOKUP(A3893,[2]Sheet1!$A:$I,6,FALSE),0)</f>
        <v>0</v>
      </c>
      <c r="K3893" s="13">
        <f>IFERROR(VLOOKUP(A3893,[2]Sheet1!$A:$I,7,FALSE),0)</f>
        <v>0</v>
      </c>
      <c r="L3893" s="13">
        <f>IFERROR(VLOOKUP(A3893,[2]Sheet1!$A:$I,8,FALSE),0)</f>
        <v>0</v>
      </c>
      <c r="M3893" s="13">
        <f>IFERROR(VLOOKUP(A3893,[2]Sheet1!$A:$I,9,FALSE),0)</f>
        <v>0</v>
      </c>
      <c r="N3893" s="13">
        <f>IFERROR(VLOOKUP(A3893,[3]Sheet1!$A:$G,2,FALSE),0)</f>
        <v>26185</v>
      </c>
      <c r="O3893" s="13">
        <f>IFERROR(VLOOKUP(A3893,[3]Sheet1!$A:$G,3,FALSE),0)</f>
        <v>79280</v>
      </c>
      <c r="P3893" s="13">
        <f>IFERROR(VLOOKUP(A3893,[3]Sheet1!$A:$G,4,FALSE),0)</f>
        <v>636</v>
      </c>
      <c r="Q3893" s="13">
        <f>IFERROR(VLOOKUP(A3893,[3]Sheet1!$A:$G,5,FALSE),0)</f>
        <v>225588</v>
      </c>
      <c r="R3893" s="13">
        <f>IFERROR(VLOOKUP(A3893,[3]Sheet1!$A:$H,6,FALSE),0)</f>
        <v>490</v>
      </c>
      <c r="S3893" s="13">
        <f>IFERROR(VLOOKUP(A3893,[3]Sheet1!$A:$I,7,FALSE),0)</f>
        <v>17280</v>
      </c>
      <c r="T3893" s="13" t="str">
        <f t="shared" si="280"/>
        <v>Sim</v>
      </c>
      <c r="U3893" s="13" t="str">
        <f t="shared" si="280"/>
        <v>Sim</v>
      </c>
      <c r="V3893" s="13" t="str">
        <f t="shared" si="280"/>
        <v>Sim</v>
      </c>
      <c r="W3893" s="13" t="str">
        <f t="shared" si="279"/>
        <v>Sim</v>
      </c>
      <c r="X3893" s="13" t="str">
        <f t="shared" si="279"/>
        <v>Sim</v>
      </c>
      <c r="Y3893" s="13" t="str">
        <f t="shared" si="279"/>
        <v>Sim</v>
      </c>
    </row>
    <row r="3894" spans="1:25">
      <c r="A3894" s="10">
        <v>431413</v>
      </c>
      <c r="B3894" s="13">
        <f>IFERROR(VLOOKUP(A3894,[1]Monitoramento_Base_somente_Said!$A:$J,5,FALSE),0)</f>
        <v>0</v>
      </c>
      <c r="C3894" s="13">
        <f>IFERROR(VLOOKUP(A3894,[1]Monitoramento_Base_somente_Said!$A:$J,6,FALSE),0)</f>
        <v>0</v>
      </c>
      <c r="D3894" s="13">
        <f>IFERROR(VLOOKUP(A3894,[1]Monitoramento_Base_somente_Said!$A:$J,7,FALSE),0)</f>
        <v>0</v>
      </c>
      <c r="E3894" s="13">
        <f>IFERROR(VLOOKUP(A3894,[1]Monitoramento_Base_somente_Said!$A:$J,8,FALSE),0)</f>
        <v>0</v>
      </c>
      <c r="F3894" s="13">
        <f>IFERROR(VLOOKUP(A3894,[1]Monitoramento_Base_somente_Said!$A:$J,9,FALSE),0)</f>
        <v>0</v>
      </c>
      <c r="G3894" s="13">
        <f>IFERROR(VLOOKUP(A3894,[1]Monitoramento_Base_somente_Said!$A:$J,10,FALSE),0)</f>
        <v>0</v>
      </c>
      <c r="H3894" s="13">
        <f>IFERROR(VLOOKUP(A3894,[2]Sheet1!$A:$I,4,FALSE),0)</f>
        <v>0</v>
      </c>
      <c r="I3894" s="13">
        <f>IFERROR(VLOOKUP(A3894,[2]Sheet1!$A:$I,5,FALSE),0)</f>
        <v>0</v>
      </c>
      <c r="J3894" s="13">
        <f>IFERROR(VLOOKUP(A3894,[2]Sheet1!$A:$I,6,FALSE),0)</f>
        <v>0</v>
      </c>
      <c r="K3894" s="13">
        <f>IFERROR(VLOOKUP(A3894,[2]Sheet1!$A:$I,7,FALSE),0)</f>
        <v>0</v>
      </c>
      <c r="L3894" s="13">
        <f>IFERROR(VLOOKUP(A3894,[2]Sheet1!$A:$I,8,FALSE),0)</f>
        <v>0</v>
      </c>
      <c r="M3894" s="13">
        <f>IFERROR(VLOOKUP(A3894,[2]Sheet1!$A:$I,9,FALSE),0)</f>
        <v>0</v>
      </c>
      <c r="N3894" s="13">
        <f>IFERROR(VLOOKUP(A3894,[3]Sheet1!$A:$G,2,FALSE),0)</f>
        <v>0</v>
      </c>
      <c r="O3894" s="13">
        <f>IFERROR(VLOOKUP(A3894,[3]Sheet1!$A:$G,3,FALSE),0)</f>
        <v>0</v>
      </c>
      <c r="P3894" s="13">
        <f>IFERROR(VLOOKUP(A3894,[3]Sheet1!$A:$G,4,FALSE),0)</f>
        <v>0</v>
      </c>
      <c r="Q3894" s="13">
        <f>IFERROR(VLOOKUP(A3894,[3]Sheet1!$A:$G,5,FALSE),0)</f>
        <v>0</v>
      </c>
      <c r="R3894" s="13">
        <f>IFERROR(VLOOKUP(A3894,[3]Sheet1!$A:$H,6,FALSE),0)</f>
        <v>0</v>
      </c>
      <c r="S3894" s="13">
        <f>IFERROR(VLOOKUP(A3894,[3]Sheet1!$A:$I,7,FALSE),0)</f>
        <v>0</v>
      </c>
      <c r="T3894" s="13" t="str">
        <f t="shared" si="280"/>
        <v>Não</v>
      </c>
      <c r="U3894" s="13" t="str">
        <f t="shared" si="280"/>
        <v>Não</v>
      </c>
      <c r="V3894" s="13" t="str">
        <f t="shared" si="280"/>
        <v>Não</v>
      </c>
      <c r="W3894" s="13" t="str">
        <f t="shared" si="279"/>
        <v>Não</v>
      </c>
      <c r="X3894" s="13" t="str">
        <f t="shared" si="279"/>
        <v>Não</v>
      </c>
      <c r="Y3894" s="13" t="str">
        <f t="shared" si="279"/>
        <v>Não</v>
      </c>
    </row>
    <row r="3895" spans="1:25">
      <c r="A3895" s="10">
        <v>431415</v>
      </c>
      <c r="B3895" s="13">
        <f>IFERROR(VLOOKUP(A3895,[1]Monitoramento_Base_somente_Said!$A:$J,5,FALSE),0)</f>
        <v>0</v>
      </c>
      <c r="C3895" s="13">
        <f>IFERROR(VLOOKUP(A3895,[1]Monitoramento_Base_somente_Said!$A:$J,6,FALSE),0)</f>
        <v>0</v>
      </c>
      <c r="D3895" s="13">
        <f>IFERROR(VLOOKUP(A3895,[1]Monitoramento_Base_somente_Said!$A:$J,7,FALSE),0)</f>
        <v>0</v>
      </c>
      <c r="E3895" s="13">
        <f>IFERROR(VLOOKUP(A3895,[1]Monitoramento_Base_somente_Said!$A:$J,8,FALSE),0)</f>
        <v>0</v>
      </c>
      <c r="F3895" s="13">
        <f>IFERROR(VLOOKUP(A3895,[1]Monitoramento_Base_somente_Said!$A:$J,9,FALSE),0)</f>
        <v>0</v>
      </c>
      <c r="G3895" s="13">
        <f>IFERROR(VLOOKUP(A3895,[1]Monitoramento_Base_somente_Said!$A:$J,10,FALSE),0)</f>
        <v>0</v>
      </c>
      <c r="H3895" s="13">
        <f>IFERROR(VLOOKUP(A3895,[2]Sheet1!$A:$I,4,FALSE),0)</f>
        <v>0</v>
      </c>
      <c r="I3895" s="13">
        <f>IFERROR(VLOOKUP(A3895,[2]Sheet1!$A:$I,5,FALSE),0)</f>
        <v>0</v>
      </c>
      <c r="J3895" s="13">
        <f>IFERROR(VLOOKUP(A3895,[2]Sheet1!$A:$I,6,FALSE),0)</f>
        <v>0</v>
      </c>
      <c r="K3895" s="13">
        <f>IFERROR(VLOOKUP(A3895,[2]Sheet1!$A:$I,7,FALSE),0)</f>
        <v>0</v>
      </c>
      <c r="L3895" s="13">
        <f>IFERROR(VLOOKUP(A3895,[2]Sheet1!$A:$I,8,FALSE),0)</f>
        <v>0</v>
      </c>
      <c r="M3895" s="13">
        <f>IFERROR(VLOOKUP(A3895,[2]Sheet1!$A:$I,9,FALSE),0)</f>
        <v>0</v>
      </c>
      <c r="N3895" s="13">
        <f>IFERROR(VLOOKUP(A3895,[3]Sheet1!$A:$G,2,FALSE),0)</f>
        <v>12646</v>
      </c>
      <c r="O3895" s="13">
        <f>IFERROR(VLOOKUP(A3895,[3]Sheet1!$A:$G,3,FALSE),0)</f>
        <v>1598992</v>
      </c>
      <c r="P3895" s="13">
        <f>IFERROR(VLOOKUP(A3895,[3]Sheet1!$A:$G,4,FALSE),0)</f>
        <v>7269</v>
      </c>
      <c r="Q3895" s="13">
        <f>IFERROR(VLOOKUP(A3895,[3]Sheet1!$A:$G,5,FALSE),0)</f>
        <v>2046220</v>
      </c>
      <c r="R3895" s="13">
        <f>IFERROR(VLOOKUP(A3895,[3]Sheet1!$A:$H,6,FALSE),0)</f>
        <v>15643</v>
      </c>
      <c r="S3895" s="13">
        <f>IFERROR(VLOOKUP(A3895,[3]Sheet1!$A:$I,7,FALSE),0)</f>
        <v>634748</v>
      </c>
      <c r="T3895" s="13" t="str">
        <f t="shared" si="280"/>
        <v>Sim</v>
      </c>
      <c r="U3895" s="13" t="str">
        <f t="shared" si="280"/>
        <v>Sim</v>
      </c>
      <c r="V3895" s="13" t="str">
        <f t="shared" si="280"/>
        <v>Sim</v>
      </c>
      <c r="W3895" s="13" t="str">
        <f t="shared" si="279"/>
        <v>Sim</v>
      </c>
      <c r="X3895" s="13" t="str">
        <f t="shared" si="279"/>
        <v>Sim</v>
      </c>
      <c r="Y3895" s="13" t="str">
        <f t="shared" si="279"/>
        <v>Sim</v>
      </c>
    </row>
    <row r="3896" spans="1:25">
      <c r="A3896" s="10">
        <v>431417</v>
      </c>
      <c r="B3896" s="13">
        <f>IFERROR(VLOOKUP(A3896,[1]Monitoramento_Base_somente_Said!$A:$J,5,FALSE),0)</f>
        <v>0</v>
      </c>
      <c r="C3896" s="13">
        <f>IFERROR(VLOOKUP(A3896,[1]Monitoramento_Base_somente_Said!$A:$J,6,FALSE),0)</f>
        <v>0</v>
      </c>
      <c r="D3896" s="13">
        <f>IFERROR(VLOOKUP(A3896,[1]Monitoramento_Base_somente_Said!$A:$J,7,FALSE),0)</f>
        <v>0</v>
      </c>
      <c r="E3896" s="13">
        <f>IFERROR(VLOOKUP(A3896,[1]Monitoramento_Base_somente_Said!$A:$J,8,FALSE),0)</f>
        <v>0</v>
      </c>
      <c r="F3896" s="13">
        <f>IFERROR(VLOOKUP(A3896,[1]Monitoramento_Base_somente_Said!$A:$J,9,FALSE),0)</f>
        <v>0</v>
      </c>
      <c r="G3896" s="13">
        <f>IFERROR(VLOOKUP(A3896,[1]Monitoramento_Base_somente_Said!$A:$J,10,FALSE),0)</f>
        <v>0</v>
      </c>
      <c r="H3896" s="13">
        <f>IFERROR(VLOOKUP(A3896,[2]Sheet1!$A:$I,4,FALSE),0)</f>
        <v>0</v>
      </c>
      <c r="I3896" s="13">
        <f>IFERROR(VLOOKUP(A3896,[2]Sheet1!$A:$I,5,FALSE),0)</f>
        <v>0</v>
      </c>
      <c r="J3896" s="13">
        <f>IFERROR(VLOOKUP(A3896,[2]Sheet1!$A:$I,6,FALSE),0)</f>
        <v>0</v>
      </c>
      <c r="K3896" s="13">
        <f>IFERROR(VLOOKUP(A3896,[2]Sheet1!$A:$I,7,FALSE),0)</f>
        <v>0</v>
      </c>
      <c r="L3896" s="13">
        <f>IFERROR(VLOOKUP(A3896,[2]Sheet1!$A:$I,8,FALSE),0)</f>
        <v>0</v>
      </c>
      <c r="M3896" s="13">
        <f>IFERROR(VLOOKUP(A3896,[2]Sheet1!$A:$I,9,FALSE),0)</f>
        <v>0</v>
      </c>
      <c r="N3896" s="13">
        <f>IFERROR(VLOOKUP(A3896,[3]Sheet1!$A:$G,2,FALSE),0)</f>
        <v>51786</v>
      </c>
      <c r="O3896" s="13">
        <f>IFERROR(VLOOKUP(A3896,[3]Sheet1!$A:$G,3,FALSE),0)</f>
        <v>31917116</v>
      </c>
      <c r="P3896" s="13">
        <f>IFERROR(VLOOKUP(A3896,[3]Sheet1!$A:$G,4,FALSE),0)</f>
        <v>15599</v>
      </c>
      <c r="Q3896" s="13">
        <f>IFERROR(VLOOKUP(A3896,[3]Sheet1!$A:$G,5,FALSE),0)</f>
        <v>29616937</v>
      </c>
      <c r="R3896" s="13">
        <f>IFERROR(VLOOKUP(A3896,[3]Sheet1!$A:$H,6,FALSE),0)</f>
        <v>0</v>
      </c>
      <c r="S3896" s="13">
        <f>IFERROR(VLOOKUP(A3896,[3]Sheet1!$A:$I,7,FALSE),0)</f>
        <v>12435548</v>
      </c>
      <c r="T3896" s="13" t="str">
        <f t="shared" si="280"/>
        <v>Sim</v>
      </c>
      <c r="U3896" s="13" t="str">
        <f t="shared" si="280"/>
        <v>Sim</v>
      </c>
      <c r="V3896" s="13" t="str">
        <f t="shared" si="280"/>
        <v>Sim</v>
      </c>
      <c r="W3896" s="13" t="str">
        <f t="shared" si="279"/>
        <v>Sim</v>
      </c>
      <c r="X3896" s="13" t="str">
        <f t="shared" si="279"/>
        <v>Não</v>
      </c>
      <c r="Y3896" s="13" t="str">
        <f t="shared" si="279"/>
        <v>Sim</v>
      </c>
    </row>
    <row r="3897" spans="1:25">
      <c r="A3897" s="10">
        <v>431420</v>
      </c>
      <c r="B3897" s="13">
        <f>IFERROR(VLOOKUP(A3897,[1]Monitoramento_Base_somente_Said!$A:$J,5,FALSE),0)</f>
        <v>0</v>
      </c>
      <c r="C3897" s="13">
        <f>IFERROR(VLOOKUP(A3897,[1]Monitoramento_Base_somente_Said!$A:$J,6,FALSE),0)</f>
        <v>0</v>
      </c>
      <c r="D3897" s="13">
        <f>IFERROR(VLOOKUP(A3897,[1]Monitoramento_Base_somente_Said!$A:$J,7,FALSE),0)</f>
        <v>0</v>
      </c>
      <c r="E3897" s="13">
        <f>IFERROR(VLOOKUP(A3897,[1]Monitoramento_Base_somente_Said!$A:$J,8,FALSE),0)</f>
        <v>0</v>
      </c>
      <c r="F3897" s="13">
        <f>IFERROR(VLOOKUP(A3897,[1]Monitoramento_Base_somente_Said!$A:$J,9,FALSE),0)</f>
        <v>0</v>
      </c>
      <c r="G3897" s="13">
        <f>IFERROR(VLOOKUP(A3897,[1]Monitoramento_Base_somente_Said!$A:$J,10,FALSE),0)</f>
        <v>0</v>
      </c>
      <c r="H3897" s="13">
        <f>IFERROR(VLOOKUP(A3897,[2]Sheet1!$A:$I,4,FALSE),0)</f>
        <v>0</v>
      </c>
      <c r="I3897" s="13">
        <f>IFERROR(VLOOKUP(A3897,[2]Sheet1!$A:$I,5,FALSE),0)</f>
        <v>0</v>
      </c>
      <c r="J3897" s="13">
        <f>IFERROR(VLOOKUP(A3897,[2]Sheet1!$A:$I,6,FALSE),0)</f>
        <v>0</v>
      </c>
      <c r="K3897" s="13">
        <f>IFERROR(VLOOKUP(A3897,[2]Sheet1!$A:$I,7,FALSE),0)</f>
        <v>0</v>
      </c>
      <c r="L3897" s="13">
        <f>IFERROR(VLOOKUP(A3897,[2]Sheet1!$A:$I,8,FALSE),0)</f>
        <v>0</v>
      </c>
      <c r="M3897" s="13">
        <f>IFERROR(VLOOKUP(A3897,[2]Sheet1!$A:$I,9,FALSE),0)</f>
        <v>0</v>
      </c>
      <c r="N3897" s="13">
        <f>IFERROR(VLOOKUP(A3897,[3]Sheet1!$A:$G,2,FALSE),0)</f>
        <v>11550</v>
      </c>
      <c r="O3897" s="13">
        <f>IFERROR(VLOOKUP(A3897,[3]Sheet1!$A:$G,3,FALSE),0)</f>
        <v>38790229</v>
      </c>
      <c r="P3897" s="13">
        <f>IFERROR(VLOOKUP(A3897,[3]Sheet1!$A:$G,4,FALSE),0)</f>
        <v>486</v>
      </c>
      <c r="Q3897" s="13">
        <f>IFERROR(VLOOKUP(A3897,[3]Sheet1!$A:$G,5,FALSE),0)</f>
        <v>34225863</v>
      </c>
      <c r="R3897" s="13">
        <f>IFERROR(VLOOKUP(A3897,[3]Sheet1!$A:$H,6,FALSE),0)</f>
        <v>12</v>
      </c>
      <c r="S3897" s="13">
        <f>IFERROR(VLOOKUP(A3897,[3]Sheet1!$A:$I,7,FALSE),0)</f>
        <v>13610508</v>
      </c>
      <c r="T3897" s="13" t="str">
        <f t="shared" si="280"/>
        <v>Sim</v>
      </c>
      <c r="U3897" s="13" t="str">
        <f t="shared" si="280"/>
        <v>Sim</v>
      </c>
      <c r="V3897" s="13" t="str">
        <f t="shared" si="280"/>
        <v>Sim</v>
      </c>
      <c r="W3897" s="13" t="str">
        <f t="shared" si="279"/>
        <v>Sim</v>
      </c>
      <c r="X3897" s="13" t="str">
        <f t="shared" si="279"/>
        <v>Sim</v>
      </c>
      <c r="Y3897" s="13" t="str">
        <f t="shared" si="279"/>
        <v>Sim</v>
      </c>
    </row>
    <row r="3898" spans="1:25">
      <c r="A3898" s="10">
        <v>431430</v>
      </c>
      <c r="B3898" s="13">
        <f>IFERROR(VLOOKUP(A3898,[1]Monitoramento_Base_somente_Said!$A:$J,5,FALSE),0)</f>
        <v>0</v>
      </c>
      <c r="C3898" s="13">
        <f>IFERROR(VLOOKUP(A3898,[1]Monitoramento_Base_somente_Said!$A:$J,6,FALSE),0)</f>
        <v>2467042</v>
      </c>
      <c r="D3898" s="13">
        <f>IFERROR(VLOOKUP(A3898,[1]Monitoramento_Base_somente_Said!$A:$J,7,FALSE),0)</f>
        <v>0</v>
      </c>
      <c r="E3898" s="13">
        <f>IFERROR(VLOOKUP(A3898,[1]Monitoramento_Base_somente_Said!$A:$J,8,FALSE),0)</f>
        <v>2307878</v>
      </c>
      <c r="F3898" s="13">
        <f>IFERROR(VLOOKUP(A3898,[1]Monitoramento_Base_somente_Said!$A:$J,9,FALSE),0)</f>
        <v>0</v>
      </c>
      <c r="G3898" s="13">
        <f>IFERROR(VLOOKUP(A3898,[1]Monitoramento_Base_somente_Said!$A:$J,10,FALSE),0)</f>
        <v>954984</v>
      </c>
      <c r="H3898" s="13">
        <f>IFERROR(VLOOKUP(A3898,[2]Sheet1!$A:$I,4,FALSE),0)</f>
        <v>0</v>
      </c>
      <c r="I3898" s="13">
        <f>IFERROR(VLOOKUP(A3898,[2]Sheet1!$A:$I,5,FALSE),0)</f>
        <v>0</v>
      </c>
      <c r="J3898" s="13">
        <f>IFERROR(VLOOKUP(A3898,[2]Sheet1!$A:$I,6,FALSE),0)</f>
        <v>0</v>
      </c>
      <c r="K3898" s="13">
        <f>IFERROR(VLOOKUP(A3898,[2]Sheet1!$A:$I,7,FALSE),0)</f>
        <v>0</v>
      </c>
      <c r="L3898" s="13">
        <f>IFERROR(VLOOKUP(A3898,[2]Sheet1!$A:$I,8,FALSE),0)</f>
        <v>0</v>
      </c>
      <c r="M3898" s="13">
        <f>IFERROR(VLOOKUP(A3898,[2]Sheet1!$A:$I,9,FALSE),0)</f>
        <v>0</v>
      </c>
      <c r="N3898" s="13">
        <f>IFERROR(VLOOKUP(A3898,[3]Sheet1!$A:$G,2,FALSE),0)</f>
        <v>1237</v>
      </c>
      <c r="O3898" s="13">
        <f>IFERROR(VLOOKUP(A3898,[3]Sheet1!$A:$G,3,FALSE),0)</f>
        <v>0</v>
      </c>
      <c r="P3898" s="13">
        <f>IFERROR(VLOOKUP(A3898,[3]Sheet1!$A:$G,4,FALSE),0)</f>
        <v>35</v>
      </c>
      <c r="Q3898" s="13">
        <f>IFERROR(VLOOKUP(A3898,[3]Sheet1!$A:$G,5,FALSE),0)</f>
        <v>0</v>
      </c>
      <c r="R3898" s="13">
        <f>IFERROR(VLOOKUP(A3898,[3]Sheet1!$A:$H,6,FALSE),0)</f>
        <v>0</v>
      </c>
      <c r="S3898" s="13">
        <f>IFERROR(VLOOKUP(A3898,[3]Sheet1!$A:$I,7,FALSE),0)</f>
        <v>0</v>
      </c>
      <c r="T3898" s="13" t="str">
        <f t="shared" si="280"/>
        <v>Sim</v>
      </c>
      <c r="U3898" s="13" t="str">
        <f t="shared" si="280"/>
        <v>Sim</v>
      </c>
      <c r="V3898" s="13" t="str">
        <f t="shared" si="280"/>
        <v>Sim</v>
      </c>
      <c r="W3898" s="13" t="str">
        <f t="shared" si="279"/>
        <v>Sim</v>
      </c>
      <c r="X3898" s="13" t="str">
        <f t="shared" si="279"/>
        <v>Não</v>
      </c>
      <c r="Y3898" s="13" t="str">
        <f t="shared" si="279"/>
        <v>Sim</v>
      </c>
    </row>
    <row r="3899" spans="1:25">
      <c r="A3899" s="10">
        <v>431440</v>
      </c>
      <c r="B3899" s="13">
        <f>IFERROR(VLOOKUP(A3899,[1]Monitoramento_Base_somente_Said!$A:$J,5,FALSE),0)</f>
        <v>2649279</v>
      </c>
      <c r="C3899" s="13">
        <f>IFERROR(VLOOKUP(A3899,[1]Monitoramento_Base_somente_Said!$A:$J,6,FALSE),0)</f>
        <v>589393754</v>
      </c>
      <c r="D3899" s="13">
        <f>IFERROR(VLOOKUP(A3899,[1]Monitoramento_Base_somente_Said!$A:$J,7,FALSE),0)</f>
        <v>2480680</v>
      </c>
      <c r="E3899" s="13">
        <f>IFERROR(VLOOKUP(A3899,[1]Monitoramento_Base_somente_Said!$A:$J,8,FALSE),0)</f>
        <v>486735561</v>
      </c>
      <c r="F3899" s="13">
        <f>IFERROR(VLOOKUP(A3899,[1]Monitoramento_Base_somente_Said!$A:$J,9,FALSE),0)</f>
        <v>737933</v>
      </c>
      <c r="G3899" s="13">
        <f>IFERROR(VLOOKUP(A3899,[1]Monitoramento_Base_somente_Said!$A:$J,10,FALSE),0)</f>
        <v>184646525</v>
      </c>
      <c r="H3899" s="13">
        <f>IFERROR(VLOOKUP(A3899,[2]Sheet1!$A:$I,4,FALSE),0)</f>
        <v>0</v>
      </c>
      <c r="I3899" s="13">
        <f>IFERROR(VLOOKUP(A3899,[2]Sheet1!$A:$I,5,FALSE),0)</f>
        <v>0</v>
      </c>
      <c r="J3899" s="13">
        <f>IFERROR(VLOOKUP(A3899,[2]Sheet1!$A:$I,6,FALSE),0)</f>
        <v>0</v>
      </c>
      <c r="K3899" s="13">
        <f>IFERROR(VLOOKUP(A3899,[2]Sheet1!$A:$I,7,FALSE),0)</f>
        <v>0</v>
      </c>
      <c r="L3899" s="13">
        <f>IFERROR(VLOOKUP(A3899,[2]Sheet1!$A:$I,8,FALSE),0)</f>
        <v>0</v>
      </c>
      <c r="M3899" s="13">
        <f>IFERROR(VLOOKUP(A3899,[2]Sheet1!$A:$I,9,FALSE),0)</f>
        <v>0</v>
      </c>
      <c r="N3899" s="13">
        <f>IFERROR(VLOOKUP(A3899,[3]Sheet1!$A:$G,2,FALSE),0)</f>
        <v>0</v>
      </c>
      <c r="O3899" s="13">
        <f>IFERROR(VLOOKUP(A3899,[3]Sheet1!$A:$G,3,FALSE),0)</f>
        <v>0</v>
      </c>
      <c r="P3899" s="13">
        <f>IFERROR(VLOOKUP(A3899,[3]Sheet1!$A:$G,4,FALSE),0)</f>
        <v>0</v>
      </c>
      <c r="Q3899" s="13">
        <f>IFERROR(VLOOKUP(A3899,[3]Sheet1!$A:$G,5,FALSE),0)</f>
        <v>0</v>
      </c>
      <c r="R3899" s="13">
        <f>IFERROR(VLOOKUP(A3899,[3]Sheet1!$A:$H,6,FALSE),0)</f>
        <v>0</v>
      </c>
      <c r="S3899" s="13">
        <f>IFERROR(VLOOKUP(A3899,[3]Sheet1!$A:$I,7,FALSE),0)</f>
        <v>0</v>
      </c>
      <c r="T3899" s="13" t="str">
        <f t="shared" si="280"/>
        <v>Sim</v>
      </c>
      <c r="U3899" s="13" t="str">
        <f t="shared" si="280"/>
        <v>Sim</v>
      </c>
      <c r="V3899" s="13" t="str">
        <f t="shared" si="280"/>
        <v>Sim</v>
      </c>
      <c r="W3899" s="13" t="str">
        <f t="shared" si="279"/>
        <v>Sim</v>
      </c>
      <c r="X3899" s="13" t="str">
        <f t="shared" si="279"/>
        <v>Sim</v>
      </c>
      <c r="Y3899" s="13" t="str">
        <f t="shared" si="279"/>
        <v>Sim</v>
      </c>
    </row>
    <row r="3900" spans="1:25">
      <c r="A3900" s="10">
        <v>431445</v>
      </c>
      <c r="B3900" s="13">
        <f>IFERROR(VLOOKUP(A3900,[1]Monitoramento_Base_somente_Said!$A:$J,5,FALSE),0)</f>
        <v>0</v>
      </c>
      <c r="C3900" s="13">
        <f>IFERROR(VLOOKUP(A3900,[1]Monitoramento_Base_somente_Said!$A:$J,6,FALSE),0)</f>
        <v>0</v>
      </c>
      <c r="D3900" s="13">
        <f>IFERROR(VLOOKUP(A3900,[1]Monitoramento_Base_somente_Said!$A:$J,7,FALSE),0)</f>
        <v>0</v>
      </c>
      <c r="E3900" s="13">
        <f>IFERROR(VLOOKUP(A3900,[1]Monitoramento_Base_somente_Said!$A:$J,8,FALSE),0)</f>
        <v>0</v>
      </c>
      <c r="F3900" s="13">
        <f>IFERROR(VLOOKUP(A3900,[1]Monitoramento_Base_somente_Said!$A:$J,9,FALSE),0)</f>
        <v>0</v>
      </c>
      <c r="G3900" s="13">
        <f>IFERROR(VLOOKUP(A3900,[1]Monitoramento_Base_somente_Said!$A:$J,10,FALSE),0)</f>
        <v>0</v>
      </c>
      <c r="H3900" s="13">
        <f>IFERROR(VLOOKUP(A3900,[2]Sheet1!$A:$I,4,FALSE),0)</f>
        <v>0</v>
      </c>
      <c r="I3900" s="13">
        <f>IFERROR(VLOOKUP(A3900,[2]Sheet1!$A:$I,5,FALSE),0)</f>
        <v>0</v>
      </c>
      <c r="J3900" s="13">
        <f>IFERROR(VLOOKUP(A3900,[2]Sheet1!$A:$I,6,FALSE),0)</f>
        <v>0</v>
      </c>
      <c r="K3900" s="13">
        <f>IFERROR(VLOOKUP(A3900,[2]Sheet1!$A:$I,7,FALSE),0)</f>
        <v>0</v>
      </c>
      <c r="L3900" s="13">
        <f>IFERROR(VLOOKUP(A3900,[2]Sheet1!$A:$I,8,FALSE),0)</f>
        <v>0</v>
      </c>
      <c r="M3900" s="13">
        <f>IFERROR(VLOOKUP(A3900,[2]Sheet1!$A:$I,9,FALSE),0)</f>
        <v>0</v>
      </c>
      <c r="N3900" s="13">
        <f>IFERROR(VLOOKUP(A3900,[3]Sheet1!$A:$G,2,FALSE),0)</f>
        <v>0</v>
      </c>
      <c r="O3900" s="13">
        <f>IFERROR(VLOOKUP(A3900,[3]Sheet1!$A:$G,3,FALSE),0)</f>
        <v>0</v>
      </c>
      <c r="P3900" s="13">
        <f>IFERROR(VLOOKUP(A3900,[3]Sheet1!$A:$G,4,FALSE),0)</f>
        <v>0</v>
      </c>
      <c r="Q3900" s="13">
        <f>IFERROR(VLOOKUP(A3900,[3]Sheet1!$A:$G,5,FALSE),0)</f>
        <v>0</v>
      </c>
      <c r="R3900" s="13">
        <f>IFERROR(VLOOKUP(A3900,[3]Sheet1!$A:$H,6,FALSE),0)</f>
        <v>0</v>
      </c>
      <c r="S3900" s="13">
        <f>IFERROR(VLOOKUP(A3900,[3]Sheet1!$A:$I,7,FALSE),0)</f>
        <v>0</v>
      </c>
      <c r="T3900" s="13" t="str">
        <f t="shared" si="280"/>
        <v>Não</v>
      </c>
      <c r="U3900" s="13" t="str">
        <f t="shared" si="280"/>
        <v>Não</v>
      </c>
      <c r="V3900" s="13" t="str">
        <f t="shared" si="280"/>
        <v>Não</v>
      </c>
      <c r="W3900" s="13" t="str">
        <f t="shared" si="279"/>
        <v>Não</v>
      </c>
      <c r="X3900" s="13" t="str">
        <f t="shared" si="279"/>
        <v>Não</v>
      </c>
      <c r="Y3900" s="13" t="str">
        <f t="shared" si="279"/>
        <v>Não</v>
      </c>
    </row>
    <row r="3901" spans="1:25">
      <c r="A3901" s="10">
        <v>431446</v>
      </c>
      <c r="B3901" s="13">
        <f>IFERROR(VLOOKUP(A3901,[1]Monitoramento_Base_somente_Said!$A:$J,5,FALSE),0)</f>
        <v>0</v>
      </c>
      <c r="C3901" s="13">
        <f>IFERROR(VLOOKUP(A3901,[1]Monitoramento_Base_somente_Said!$A:$J,6,FALSE),0)</f>
        <v>0</v>
      </c>
      <c r="D3901" s="13">
        <f>IFERROR(VLOOKUP(A3901,[1]Monitoramento_Base_somente_Said!$A:$J,7,FALSE),0)</f>
        <v>0</v>
      </c>
      <c r="E3901" s="13">
        <f>IFERROR(VLOOKUP(A3901,[1]Monitoramento_Base_somente_Said!$A:$J,8,FALSE),0)</f>
        <v>0</v>
      </c>
      <c r="F3901" s="13">
        <f>IFERROR(VLOOKUP(A3901,[1]Monitoramento_Base_somente_Said!$A:$J,9,FALSE),0)</f>
        <v>0</v>
      </c>
      <c r="G3901" s="13">
        <f>IFERROR(VLOOKUP(A3901,[1]Monitoramento_Base_somente_Said!$A:$J,10,FALSE),0)</f>
        <v>0</v>
      </c>
      <c r="H3901" s="13">
        <f>IFERROR(VLOOKUP(A3901,[2]Sheet1!$A:$I,4,FALSE),0)</f>
        <v>0</v>
      </c>
      <c r="I3901" s="13">
        <f>IFERROR(VLOOKUP(A3901,[2]Sheet1!$A:$I,5,FALSE),0)</f>
        <v>0</v>
      </c>
      <c r="J3901" s="13">
        <f>IFERROR(VLOOKUP(A3901,[2]Sheet1!$A:$I,6,FALSE),0)</f>
        <v>0</v>
      </c>
      <c r="K3901" s="13">
        <f>IFERROR(VLOOKUP(A3901,[2]Sheet1!$A:$I,7,FALSE),0)</f>
        <v>0</v>
      </c>
      <c r="L3901" s="13">
        <f>IFERROR(VLOOKUP(A3901,[2]Sheet1!$A:$I,8,FALSE),0)</f>
        <v>0</v>
      </c>
      <c r="M3901" s="13">
        <f>IFERROR(VLOOKUP(A3901,[2]Sheet1!$A:$I,9,FALSE),0)</f>
        <v>0</v>
      </c>
      <c r="N3901" s="13">
        <f>IFERROR(VLOOKUP(A3901,[3]Sheet1!$A:$G,2,FALSE),0)</f>
        <v>15731</v>
      </c>
      <c r="O3901" s="13">
        <f>IFERROR(VLOOKUP(A3901,[3]Sheet1!$A:$G,3,FALSE),0)</f>
        <v>16140533</v>
      </c>
      <c r="P3901" s="13">
        <f>IFERROR(VLOOKUP(A3901,[3]Sheet1!$A:$G,4,FALSE),0)</f>
        <v>23039</v>
      </c>
      <c r="Q3901" s="13">
        <f>IFERROR(VLOOKUP(A3901,[3]Sheet1!$A:$G,5,FALSE),0)</f>
        <v>16618132</v>
      </c>
      <c r="R3901" s="13">
        <f>IFERROR(VLOOKUP(A3901,[3]Sheet1!$A:$H,6,FALSE),0)</f>
        <v>12663</v>
      </c>
      <c r="S3901" s="13">
        <f>IFERROR(VLOOKUP(A3901,[3]Sheet1!$A:$I,7,FALSE),0)</f>
        <v>6730065</v>
      </c>
      <c r="T3901" s="13" t="str">
        <f t="shared" si="280"/>
        <v>Sim</v>
      </c>
      <c r="U3901" s="13" t="str">
        <f t="shared" si="280"/>
        <v>Sim</v>
      </c>
      <c r="V3901" s="13" t="str">
        <f t="shared" si="280"/>
        <v>Sim</v>
      </c>
      <c r="W3901" s="13" t="str">
        <f t="shared" si="279"/>
        <v>Sim</v>
      </c>
      <c r="X3901" s="13" t="str">
        <f t="shared" si="279"/>
        <v>Sim</v>
      </c>
      <c r="Y3901" s="13" t="str">
        <f t="shared" si="279"/>
        <v>Sim</v>
      </c>
    </row>
    <row r="3902" spans="1:25">
      <c r="A3902" s="10">
        <v>431447</v>
      </c>
      <c r="B3902" s="13">
        <f>IFERROR(VLOOKUP(A3902,[1]Monitoramento_Base_somente_Said!$A:$J,5,FALSE),0)</f>
        <v>0</v>
      </c>
      <c r="C3902" s="13">
        <f>IFERROR(VLOOKUP(A3902,[1]Monitoramento_Base_somente_Said!$A:$J,6,FALSE),0)</f>
        <v>0</v>
      </c>
      <c r="D3902" s="13">
        <f>IFERROR(VLOOKUP(A3902,[1]Monitoramento_Base_somente_Said!$A:$J,7,FALSE),0)</f>
        <v>0</v>
      </c>
      <c r="E3902" s="13">
        <f>IFERROR(VLOOKUP(A3902,[1]Monitoramento_Base_somente_Said!$A:$J,8,FALSE),0)</f>
        <v>0</v>
      </c>
      <c r="F3902" s="13">
        <f>IFERROR(VLOOKUP(A3902,[1]Monitoramento_Base_somente_Said!$A:$J,9,FALSE),0)</f>
        <v>0</v>
      </c>
      <c r="G3902" s="13">
        <f>IFERROR(VLOOKUP(A3902,[1]Monitoramento_Base_somente_Said!$A:$J,10,FALSE),0)</f>
        <v>0</v>
      </c>
      <c r="H3902" s="13">
        <f>IFERROR(VLOOKUP(A3902,[2]Sheet1!$A:$I,4,FALSE),0)</f>
        <v>0</v>
      </c>
      <c r="I3902" s="13">
        <f>IFERROR(VLOOKUP(A3902,[2]Sheet1!$A:$I,5,FALSE),0)</f>
        <v>0</v>
      </c>
      <c r="J3902" s="13">
        <f>IFERROR(VLOOKUP(A3902,[2]Sheet1!$A:$I,6,FALSE),0)</f>
        <v>0</v>
      </c>
      <c r="K3902" s="13">
        <f>IFERROR(VLOOKUP(A3902,[2]Sheet1!$A:$I,7,FALSE),0)</f>
        <v>0</v>
      </c>
      <c r="L3902" s="13">
        <f>IFERROR(VLOOKUP(A3902,[2]Sheet1!$A:$I,8,FALSE),0)</f>
        <v>0</v>
      </c>
      <c r="M3902" s="13">
        <f>IFERROR(VLOOKUP(A3902,[2]Sheet1!$A:$I,9,FALSE),0)</f>
        <v>0</v>
      </c>
      <c r="N3902" s="13">
        <f>IFERROR(VLOOKUP(A3902,[3]Sheet1!$A:$G,2,FALSE),0)</f>
        <v>0</v>
      </c>
      <c r="O3902" s="13">
        <f>IFERROR(VLOOKUP(A3902,[3]Sheet1!$A:$G,3,FALSE),0)</f>
        <v>0</v>
      </c>
      <c r="P3902" s="13">
        <f>IFERROR(VLOOKUP(A3902,[3]Sheet1!$A:$G,4,FALSE),0)</f>
        <v>0</v>
      </c>
      <c r="Q3902" s="13">
        <f>IFERROR(VLOOKUP(A3902,[3]Sheet1!$A:$G,5,FALSE),0)</f>
        <v>0</v>
      </c>
      <c r="R3902" s="13">
        <f>IFERROR(VLOOKUP(A3902,[3]Sheet1!$A:$H,6,FALSE),0)</f>
        <v>0</v>
      </c>
      <c r="S3902" s="13">
        <f>IFERROR(VLOOKUP(A3902,[3]Sheet1!$A:$I,7,FALSE),0)</f>
        <v>0</v>
      </c>
      <c r="T3902" s="13" t="str">
        <f t="shared" si="280"/>
        <v>Não</v>
      </c>
      <c r="U3902" s="13" t="str">
        <f t="shared" si="280"/>
        <v>Não</v>
      </c>
      <c r="V3902" s="13" t="str">
        <f t="shared" si="280"/>
        <v>Não</v>
      </c>
      <c r="W3902" s="13" t="str">
        <f t="shared" si="279"/>
        <v>Não</v>
      </c>
      <c r="X3902" s="13" t="str">
        <f t="shared" si="279"/>
        <v>Não</v>
      </c>
      <c r="Y3902" s="13" t="str">
        <f t="shared" si="279"/>
        <v>Não</v>
      </c>
    </row>
    <row r="3903" spans="1:25">
      <c r="A3903" s="10">
        <v>431449</v>
      </c>
      <c r="B3903" s="13">
        <f>IFERROR(VLOOKUP(A3903,[1]Monitoramento_Base_somente_Said!$A:$J,5,FALSE),0)</f>
        <v>0</v>
      </c>
      <c r="C3903" s="13">
        <f>IFERROR(VLOOKUP(A3903,[1]Monitoramento_Base_somente_Said!$A:$J,6,FALSE),0)</f>
        <v>0</v>
      </c>
      <c r="D3903" s="13">
        <f>IFERROR(VLOOKUP(A3903,[1]Monitoramento_Base_somente_Said!$A:$J,7,FALSE),0)</f>
        <v>0</v>
      </c>
      <c r="E3903" s="13">
        <f>IFERROR(VLOOKUP(A3903,[1]Monitoramento_Base_somente_Said!$A:$J,8,FALSE),0)</f>
        <v>0</v>
      </c>
      <c r="F3903" s="13">
        <f>IFERROR(VLOOKUP(A3903,[1]Monitoramento_Base_somente_Said!$A:$J,9,FALSE),0)</f>
        <v>0</v>
      </c>
      <c r="G3903" s="13">
        <f>IFERROR(VLOOKUP(A3903,[1]Monitoramento_Base_somente_Said!$A:$J,10,FALSE),0)</f>
        <v>0</v>
      </c>
      <c r="H3903" s="13">
        <f>IFERROR(VLOOKUP(A3903,[2]Sheet1!$A:$I,4,FALSE),0)</f>
        <v>0</v>
      </c>
      <c r="I3903" s="13">
        <f>IFERROR(VLOOKUP(A3903,[2]Sheet1!$A:$I,5,FALSE),0)</f>
        <v>0</v>
      </c>
      <c r="J3903" s="13">
        <f>IFERROR(VLOOKUP(A3903,[2]Sheet1!$A:$I,6,FALSE),0)</f>
        <v>0</v>
      </c>
      <c r="K3903" s="13">
        <f>IFERROR(VLOOKUP(A3903,[2]Sheet1!$A:$I,7,FALSE),0)</f>
        <v>0</v>
      </c>
      <c r="L3903" s="13">
        <f>IFERROR(VLOOKUP(A3903,[2]Sheet1!$A:$I,8,FALSE),0)</f>
        <v>0</v>
      </c>
      <c r="M3903" s="13">
        <f>IFERROR(VLOOKUP(A3903,[2]Sheet1!$A:$I,9,FALSE),0)</f>
        <v>0</v>
      </c>
      <c r="N3903" s="13">
        <f>IFERROR(VLOOKUP(A3903,[3]Sheet1!$A:$G,2,FALSE),0)</f>
        <v>305692</v>
      </c>
      <c r="O3903" s="13">
        <f>IFERROR(VLOOKUP(A3903,[3]Sheet1!$A:$G,3,FALSE),0)</f>
        <v>21452879</v>
      </c>
      <c r="P3903" s="13">
        <f>IFERROR(VLOOKUP(A3903,[3]Sheet1!$A:$G,4,FALSE),0)</f>
        <v>141410</v>
      </c>
      <c r="Q3903" s="13">
        <f>IFERROR(VLOOKUP(A3903,[3]Sheet1!$A:$G,5,FALSE),0)</f>
        <v>21124042</v>
      </c>
      <c r="R3903" s="13">
        <f>IFERROR(VLOOKUP(A3903,[3]Sheet1!$A:$H,6,FALSE),0)</f>
        <v>127262</v>
      </c>
      <c r="S3903" s="13">
        <f>IFERROR(VLOOKUP(A3903,[3]Sheet1!$A:$I,7,FALSE),0)</f>
        <v>7168053</v>
      </c>
      <c r="T3903" s="13" t="str">
        <f t="shared" si="280"/>
        <v>Sim</v>
      </c>
      <c r="U3903" s="13" t="str">
        <f t="shared" si="280"/>
        <v>Sim</v>
      </c>
      <c r="V3903" s="13" t="str">
        <f t="shared" si="280"/>
        <v>Sim</v>
      </c>
      <c r="W3903" s="13" t="str">
        <f t="shared" si="279"/>
        <v>Sim</v>
      </c>
      <c r="X3903" s="13" t="str">
        <f t="shared" si="279"/>
        <v>Sim</v>
      </c>
      <c r="Y3903" s="13" t="str">
        <f t="shared" si="279"/>
        <v>Sim</v>
      </c>
    </row>
    <row r="3904" spans="1:25">
      <c r="A3904" s="10">
        <v>431450</v>
      </c>
      <c r="B3904" s="13">
        <f>IFERROR(VLOOKUP(A3904,[1]Monitoramento_Base_somente_Said!$A:$J,5,FALSE),0)</f>
        <v>0</v>
      </c>
      <c r="C3904" s="13">
        <f>IFERROR(VLOOKUP(A3904,[1]Monitoramento_Base_somente_Said!$A:$J,6,FALSE),0)</f>
        <v>216555150</v>
      </c>
      <c r="D3904" s="13">
        <f>IFERROR(VLOOKUP(A3904,[1]Monitoramento_Base_somente_Said!$A:$J,7,FALSE),0)</f>
        <v>0</v>
      </c>
      <c r="E3904" s="13">
        <f>IFERROR(VLOOKUP(A3904,[1]Monitoramento_Base_somente_Said!$A:$J,8,FALSE),0)</f>
        <v>202583850</v>
      </c>
      <c r="F3904" s="13">
        <f>IFERROR(VLOOKUP(A3904,[1]Monitoramento_Base_somente_Said!$A:$J,9,FALSE),0)</f>
        <v>0</v>
      </c>
      <c r="G3904" s="13">
        <f>IFERROR(VLOOKUP(A3904,[1]Monitoramento_Base_somente_Said!$A:$J,10,FALSE),0)</f>
        <v>83827800</v>
      </c>
      <c r="H3904" s="13">
        <f>IFERROR(VLOOKUP(A3904,[2]Sheet1!$A:$I,4,FALSE),0)</f>
        <v>0</v>
      </c>
      <c r="I3904" s="13">
        <f>IFERROR(VLOOKUP(A3904,[2]Sheet1!$A:$I,5,FALSE),0)</f>
        <v>0</v>
      </c>
      <c r="J3904" s="13">
        <f>IFERROR(VLOOKUP(A3904,[2]Sheet1!$A:$I,6,FALSE),0)</f>
        <v>0</v>
      </c>
      <c r="K3904" s="13">
        <f>IFERROR(VLOOKUP(A3904,[2]Sheet1!$A:$I,7,FALSE),0)</f>
        <v>0</v>
      </c>
      <c r="L3904" s="13">
        <f>IFERROR(VLOOKUP(A3904,[2]Sheet1!$A:$I,8,FALSE),0)</f>
        <v>0</v>
      </c>
      <c r="M3904" s="13">
        <f>IFERROR(VLOOKUP(A3904,[2]Sheet1!$A:$I,9,FALSE),0)</f>
        <v>0</v>
      </c>
      <c r="N3904" s="13">
        <f>IFERROR(VLOOKUP(A3904,[3]Sheet1!$A:$G,2,FALSE),0)</f>
        <v>6873</v>
      </c>
      <c r="O3904" s="13">
        <f>IFERROR(VLOOKUP(A3904,[3]Sheet1!$A:$G,3,FALSE),0)</f>
        <v>635962</v>
      </c>
      <c r="P3904" s="13">
        <f>IFERROR(VLOOKUP(A3904,[3]Sheet1!$A:$G,4,FALSE),0)</f>
        <v>149439</v>
      </c>
      <c r="Q3904" s="13">
        <f>IFERROR(VLOOKUP(A3904,[3]Sheet1!$A:$G,5,FALSE),0)</f>
        <v>598259</v>
      </c>
      <c r="R3904" s="13">
        <f>IFERROR(VLOOKUP(A3904,[3]Sheet1!$A:$H,6,FALSE),0)</f>
        <v>4250</v>
      </c>
      <c r="S3904" s="13">
        <f>IFERROR(VLOOKUP(A3904,[3]Sheet1!$A:$I,7,FALSE),0)</f>
        <v>84624</v>
      </c>
      <c r="T3904" s="13" t="str">
        <f t="shared" si="280"/>
        <v>Sim</v>
      </c>
      <c r="U3904" s="13" t="str">
        <f t="shared" si="280"/>
        <v>Sim</v>
      </c>
      <c r="V3904" s="13" t="str">
        <f t="shared" si="280"/>
        <v>Sim</v>
      </c>
      <c r="W3904" s="13" t="str">
        <f t="shared" si="279"/>
        <v>Sim</v>
      </c>
      <c r="X3904" s="13" t="str">
        <f t="shared" si="279"/>
        <v>Sim</v>
      </c>
      <c r="Y3904" s="13" t="str">
        <f t="shared" si="279"/>
        <v>Sim</v>
      </c>
    </row>
    <row r="3905" spans="1:25">
      <c r="A3905" s="10">
        <v>431455</v>
      </c>
      <c r="B3905" s="13">
        <f>IFERROR(VLOOKUP(A3905,[1]Monitoramento_Base_somente_Said!$A:$J,5,FALSE),0)</f>
        <v>0</v>
      </c>
      <c r="C3905" s="13">
        <f>IFERROR(VLOOKUP(A3905,[1]Monitoramento_Base_somente_Said!$A:$J,6,FALSE),0)</f>
        <v>0</v>
      </c>
      <c r="D3905" s="13">
        <f>IFERROR(VLOOKUP(A3905,[1]Monitoramento_Base_somente_Said!$A:$J,7,FALSE),0)</f>
        <v>0</v>
      </c>
      <c r="E3905" s="13">
        <f>IFERROR(VLOOKUP(A3905,[1]Monitoramento_Base_somente_Said!$A:$J,8,FALSE),0)</f>
        <v>0</v>
      </c>
      <c r="F3905" s="13">
        <f>IFERROR(VLOOKUP(A3905,[1]Monitoramento_Base_somente_Said!$A:$J,9,FALSE),0)</f>
        <v>0</v>
      </c>
      <c r="G3905" s="13">
        <f>IFERROR(VLOOKUP(A3905,[1]Monitoramento_Base_somente_Said!$A:$J,10,FALSE),0)</f>
        <v>0</v>
      </c>
      <c r="H3905" s="13">
        <f>IFERROR(VLOOKUP(A3905,[2]Sheet1!$A:$I,4,FALSE),0)</f>
        <v>0</v>
      </c>
      <c r="I3905" s="13">
        <f>IFERROR(VLOOKUP(A3905,[2]Sheet1!$A:$I,5,FALSE),0)</f>
        <v>0</v>
      </c>
      <c r="J3905" s="13">
        <f>IFERROR(VLOOKUP(A3905,[2]Sheet1!$A:$I,6,FALSE),0)</f>
        <v>0</v>
      </c>
      <c r="K3905" s="13">
        <f>IFERROR(VLOOKUP(A3905,[2]Sheet1!$A:$I,7,FALSE),0)</f>
        <v>0</v>
      </c>
      <c r="L3905" s="13">
        <f>IFERROR(VLOOKUP(A3905,[2]Sheet1!$A:$I,8,FALSE),0)</f>
        <v>0</v>
      </c>
      <c r="M3905" s="13">
        <f>IFERROR(VLOOKUP(A3905,[2]Sheet1!$A:$I,9,FALSE),0)</f>
        <v>0</v>
      </c>
      <c r="N3905" s="13">
        <f>IFERROR(VLOOKUP(A3905,[3]Sheet1!$A:$G,2,FALSE),0)</f>
        <v>6721</v>
      </c>
      <c r="O3905" s="13">
        <f>IFERROR(VLOOKUP(A3905,[3]Sheet1!$A:$G,3,FALSE),0)</f>
        <v>56338</v>
      </c>
      <c r="P3905" s="13">
        <f>IFERROR(VLOOKUP(A3905,[3]Sheet1!$A:$G,4,FALSE),0)</f>
        <v>2723</v>
      </c>
      <c r="Q3905" s="13">
        <f>IFERROR(VLOOKUP(A3905,[3]Sheet1!$A:$G,5,FALSE),0)</f>
        <v>45513</v>
      </c>
      <c r="R3905" s="13">
        <f>IFERROR(VLOOKUP(A3905,[3]Sheet1!$A:$H,6,FALSE),0)</f>
        <v>1550</v>
      </c>
      <c r="S3905" s="13">
        <f>IFERROR(VLOOKUP(A3905,[3]Sheet1!$A:$I,7,FALSE),0)</f>
        <v>1445</v>
      </c>
      <c r="T3905" s="13" t="str">
        <f t="shared" si="280"/>
        <v>Sim</v>
      </c>
      <c r="U3905" s="13" t="str">
        <f t="shared" si="280"/>
        <v>Sim</v>
      </c>
      <c r="V3905" s="13" t="str">
        <f t="shared" si="280"/>
        <v>Sim</v>
      </c>
      <c r="W3905" s="13" t="str">
        <f t="shared" si="279"/>
        <v>Sim</v>
      </c>
      <c r="X3905" s="13" t="str">
        <f t="shared" si="279"/>
        <v>Sim</v>
      </c>
      <c r="Y3905" s="13" t="str">
        <f t="shared" si="279"/>
        <v>Sim</v>
      </c>
    </row>
    <row r="3906" spans="1:25">
      <c r="A3906" s="10">
        <v>431460</v>
      </c>
      <c r="B3906" s="13">
        <f>IFERROR(VLOOKUP(A3906,[1]Monitoramento_Base_somente_Said!$A:$J,5,FALSE),0)</f>
        <v>0</v>
      </c>
      <c r="C3906" s="13">
        <f>IFERROR(VLOOKUP(A3906,[1]Monitoramento_Base_somente_Said!$A:$J,6,FALSE),0)</f>
        <v>20876423</v>
      </c>
      <c r="D3906" s="13">
        <f>IFERROR(VLOOKUP(A3906,[1]Monitoramento_Base_somente_Said!$A:$J,7,FALSE),0)</f>
        <v>0</v>
      </c>
      <c r="E3906" s="13">
        <f>IFERROR(VLOOKUP(A3906,[1]Monitoramento_Base_somente_Said!$A:$J,8,FALSE),0)</f>
        <v>19529557</v>
      </c>
      <c r="F3906" s="13">
        <f>IFERROR(VLOOKUP(A3906,[1]Monitoramento_Base_somente_Said!$A:$J,9,FALSE),0)</f>
        <v>0</v>
      </c>
      <c r="G3906" s="13">
        <f>IFERROR(VLOOKUP(A3906,[1]Monitoramento_Base_somente_Said!$A:$J,10,FALSE),0)</f>
        <v>8081196</v>
      </c>
      <c r="H3906" s="13">
        <f>IFERROR(VLOOKUP(A3906,[2]Sheet1!$A:$I,4,FALSE),0)</f>
        <v>0</v>
      </c>
      <c r="I3906" s="13">
        <f>IFERROR(VLOOKUP(A3906,[2]Sheet1!$A:$I,5,FALSE),0)</f>
        <v>0</v>
      </c>
      <c r="J3906" s="13">
        <f>IFERROR(VLOOKUP(A3906,[2]Sheet1!$A:$I,6,FALSE),0)</f>
        <v>0</v>
      </c>
      <c r="K3906" s="13">
        <f>IFERROR(VLOOKUP(A3906,[2]Sheet1!$A:$I,7,FALSE),0)</f>
        <v>0</v>
      </c>
      <c r="L3906" s="13">
        <f>IFERROR(VLOOKUP(A3906,[2]Sheet1!$A:$I,8,FALSE),0)</f>
        <v>0</v>
      </c>
      <c r="M3906" s="13">
        <f>IFERROR(VLOOKUP(A3906,[2]Sheet1!$A:$I,9,FALSE),0)</f>
        <v>0</v>
      </c>
      <c r="N3906" s="13">
        <f>IFERROR(VLOOKUP(A3906,[3]Sheet1!$A:$G,2,FALSE),0)</f>
        <v>14647</v>
      </c>
      <c r="O3906" s="13">
        <f>IFERROR(VLOOKUP(A3906,[3]Sheet1!$A:$G,3,FALSE),0)</f>
        <v>82833</v>
      </c>
      <c r="P3906" s="13">
        <f>IFERROR(VLOOKUP(A3906,[3]Sheet1!$A:$G,4,FALSE),0)</f>
        <v>7816</v>
      </c>
      <c r="Q3906" s="13">
        <f>IFERROR(VLOOKUP(A3906,[3]Sheet1!$A:$G,5,FALSE),0)</f>
        <v>1010040</v>
      </c>
      <c r="R3906" s="13">
        <f>IFERROR(VLOOKUP(A3906,[3]Sheet1!$A:$H,6,FALSE),0)</f>
        <v>6526</v>
      </c>
      <c r="S3906" s="13">
        <f>IFERROR(VLOOKUP(A3906,[3]Sheet1!$A:$I,7,FALSE),0)</f>
        <v>1139941</v>
      </c>
      <c r="T3906" s="13" t="str">
        <f t="shared" si="280"/>
        <v>Sim</v>
      </c>
      <c r="U3906" s="13" t="str">
        <f t="shared" si="280"/>
        <v>Sim</v>
      </c>
      <c r="V3906" s="13" t="str">
        <f t="shared" si="280"/>
        <v>Sim</v>
      </c>
      <c r="W3906" s="13" t="str">
        <f t="shared" si="279"/>
        <v>Sim</v>
      </c>
      <c r="X3906" s="13" t="str">
        <f t="shared" si="279"/>
        <v>Sim</v>
      </c>
      <c r="Y3906" s="13" t="str">
        <f t="shared" si="279"/>
        <v>Sim</v>
      </c>
    </row>
    <row r="3907" spans="1:25">
      <c r="A3907" s="10">
        <v>431470</v>
      </c>
      <c r="B3907" s="13">
        <f>IFERROR(VLOOKUP(A3907,[1]Monitoramento_Base_somente_Said!$A:$J,5,FALSE),0)</f>
        <v>0</v>
      </c>
      <c r="C3907" s="13">
        <f>IFERROR(VLOOKUP(A3907,[1]Monitoramento_Base_somente_Said!$A:$J,6,FALSE),0)</f>
        <v>20929247</v>
      </c>
      <c r="D3907" s="13">
        <f>IFERROR(VLOOKUP(A3907,[1]Monitoramento_Base_somente_Said!$A:$J,7,FALSE),0)</f>
        <v>0</v>
      </c>
      <c r="E3907" s="13">
        <f>IFERROR(VLOOKUP(A3907,[1]Monitoramento_Base_somente_Said!$A:$J,8,FALSE),0)</f>
        <v>19578973</v>
      </c>
      <c r="F3907" s="13">
        <f>IFERROR(VLOOKUP(A3907,[1]Monitoramento_Base_somente_Said!$A:$J,9,FALSE),0)</f>
        <v>0</v>
      </c>
      <c r="G3907" s="13">
        <f>IFERROR(VLOOKUP(A3907,[1]Monitoramento_Base_somente_Said!$A:$J,10,FALSE),0)</f>
        <v>8101644</v>
      </c>
      <c r="H3907" s="13">
        <f>IFERROR(VLOOKUP(A3907,[2]Sheet1!$A:$I,4,FALSE),0)</f>
        <v>0</v>
      </c>
      <c r="I3907" s="13">
        <f>IFERROR(VLOOKUP(A3907,[2]Sheet1!$A:$I,5,FALSE),0)</f>
        <v>0</v>
      </c>
      <c r="J3907" s="13">
        <f>IFERROR(VLOOKUP(A3907,[2]Sheet1!$A:$I,6,FALSE),0)</f>
        <v>0</v>
      </c>
      <c r="K3907" s="13">
        <f>IFERROR(VLOOKUP(A3907,[2]Sheet1!$A:$I,7,FALSE),0)</f>
        <v>0</v>
      </c>
      <c r="L3907" s="13">
        <f>IFERROR(VLOOKUP(A3907,[2]Sheet1!$A:$I,8,FALSE),0)</f>
        <v>0</v>
      </c>
      <c r="M3907" s="13">
        <f>IFERROR(VLOOKUP(A3907,[2]Sheet1!$A:$I,9,FALSE),0)</f>
        <v>0</v>
      </c>
      <c r="N3907" s="13">
        <f>IFERROR(VLOOKUP(A3907,[3]Sheet1!$A:$G,2,FALSE),0)</f>
        <v>18306</v>
      </c>
      <c r="O3907" s="13">
        <f>IFERROR(VLOOKUP(A3907,[3]Sheet1!$A:$G,3,FALSE),0)</f>
        <v>0</v>
      </c>
      <c r="P3907" s="13">
        <f>IFERROR(VLOOKUP(A3907,[3]Sheet1!$A:$G,4,FALSE),0)</f>
        <v>14475</v>
      </c>
      <c r="Q3907" s="13">
        <f>IFERROR(VLOOKUP(A3907,[3]Sheet1!$A:$G,5,FALSE),0)</f>
        <v>0</v>
      </c>
      <c r="R3907" s="13">
        <f>IFERROR(VLOOKUP(A3907,[3]Sheet1!$A:$H,6,FALSE),0)</f>
        <v>9319</v>
      </c>
      <c r="S3907" s="13">
        <f>IFERROR(VLOOKUP(A3907,[3]Sheet1!$A:$I,7,FALSE),0)</f>
        <v>0</v>
      </c>
      <c r="T3907" s="13" t="str">
        <f t="shared" si="280"/>
        <v>Sim</v>
      </c>
      <c r="U3907" s="13" t="str">
        <f t="shared" si="280"/>
        <v>Sim</v>
      </c>
      <c r="V3907" s="13" t="str">
        <f t="shared" si="280"/>
        <v>Sim</v>
      </c>
      <c r="W3907" s="13" t="str">
        <f t="shared" si="279"/>
        <v>Sim</v>
      </c>
      <c r="X3907" s="13" t="str">
        <f t="shared" si="279"/>
        <v>Sim</v>
      </c>
      <c r="Y3907" s="13" t="str">
        <f t="shared" si="279"/>
        <v>Sim</v>
      </c>
    </row>
    <row r="3908" spans="1:25">
      <c r="A3908" s="10">
        <v>431477</v>
      </c>
      <c r="B3908" s="13">
        <f>IFERROR(VLOOKUP(A3908,[1]Monitoramento_Base_somente_Said!$A:$J,5,FALSE),0)</f>
        <v>0</v>
      </c>
      <c r="C3908" s="13">
        <f>IFERROR(VLOOKUP(A3908,[1]Monitoramento_Base_somente_Said!$A:$J,6,FALSE),0)</f>
        <v>0</v>
      </c>
      <c r="D3908" s="13">
        <f>IFERROR(VLOOKUP(A3908,[1]Monitoramento_Base_somente_Said!$A:$J,7,FALSE),0)</f>
        <v>0</v>
      </c>
      <c r="E3908" s="13">
        <f>IFERROR(VLOOKUP(A3908,[1]Monitoramento_Base_somente_Said!$A:$J,8,FALSE),0)</f>
        <v>0</v>
      </c>
      <c r="F3908" s="13">
        <f>IFERROR(VLOOKUP(A3908,[1]Monitoramento_Base_somente_Said!$A:$J,9,FALSE),0)</f>
        <v>0</v>
      </c>
      <c r="G3908" s="13">
        <f>IFERROR(VLOOKUP(A3908,[1]Monitoramento_Base_somente_Said!$A:$J,10,FALSE),0)</f>
        <v>0</v>
      </c>
      <c r="H3908" s="13">
        <f>IFERROR(VLOOKUP(A3908,[2]Sheet1!$A:$I,4,FALSE),0)</f>
        <v>0</v>
      </c>
      <c r="I3908" s="13">
        <f>IFERROR(VLOOKUP(A3908,[2]Sheet1!$A:$I,5,FALSE),0)</f>
        <v>0</v>
      </c>
      <c r="J3908" s="13">
        <f>IFERROR(VLOOKUP(A3908,[2]Sheet1!$A:$I,6,FALSE),0)</f>
        <v>0</v>
      </c>
      <c r="K3908" s="13">
        <f>IFERROR(VLOOKUP(A3908,[2]Sheet1!$A:$I,7,FALSE),0)</f>
        <v>0</v>
      </c>
      <c r="L3908" s="13">
        <f>IFERROR(VLOOKUP(A3908,[2]Sheet1!$A:$I,8,FALSE),0)</f>
        <v>0</v>
      </c>
      <c r="M3908" s="13">
        <f>IFERROR(VLOOKUP(A3908,[2]Sheet1!$A:$I,9,FALSE),0)</f>
        <v>0</v>
      </c>
      <c r="N3908" s="13">
        <f>IFERROR(VLOOKUP(A3908,[3]Sheet1!$A:$G,2,FALSE),0)</f>
        <v>0</v>
      </c>
      <c r="O3908" s="13">
        <f>IFERROR(VLOOKUP(A3908,[3]Sheet1!$A:$G,3,FALSE),0)</f>
        <v>962366</v>
      </c>
      <c r="P3908" s="13">
        <f>IFERROR(VLOOKUP(A3908,[3]Sheet1!$A:$G,4,FALSE),0)</f>
        <v>56</v>
      </c>
      <c r="Q3908" s="13">
        <f>IFERROR(VLOOKUP(A3908,[3]Sheet1!$A:$G,5,FALSE),0)</f>
        <v>863318</v>
      </c>
      <c r="R3908" s="13">
        <f>IFERROR(VLOOKUP(A3908,[3]Sheet1!$A:$H,6,FALSE),0)</f>
        <v>30</v>
      </c>
      <c r="S3908" s="13">
        <f>IFERROR(VLOOKUP(A3908,[3]Sheet1!$A:$I,7,FALSE),0)</f>
        <v>309275</v>
      </c>
      <c r="T3908" s="13" t="str">
        <f t="shared" si="280"/>
        <v>Não</v>
      </c>
      <c r="U3908" s="13" t="str">
        <f t="shared" si="280"/>
        <v>Sim</v>
      </c>
      <c r="V3908" s="13" t="str">
        <f t="shared" si="280"/>
        <v>Sim</v>
      </c>
      <c r="W3908" s="13" t="str">
        <f t="shared" si="279"/>
        <v>Sim</v>
      </c>
      <c r="X3908" s="13" t="str">
        <f t="shared" si="279"/>
        <v>Sim</v>
      </c>
      <c r="Y3908" s="13" t="str">
        <f t="shared" si="279"/>
        <v>Sim</v>
      </c>
    </row>
    <row r="3909" spans="1:25">
      <c r="A3909" s="10">
        <v>431478</v>
      </c>
      <c r="B3909" s="13">
        <f>IFERROR(VLOOKUP(A3909,[1]Monitoramento_Base_somente_Said!$A:$J,5,FALSE),0)</f>
        <v>0</v>
      </c>
      <c r="C3909" s="13">
        <f>IFERROR(VLOOKUP(A3909,[1]Monitoramento_Base_somente_Said!$A:$J,6,FALSE),0)</f>
        <v>0</v>
      </c>
      <c r="D3909" s="13">
        <f>IFERROR(VLOOKUP(A3909,[1]Monitoramento_Base_somente_Said!$A:$J,7,FALSE),0)</f>
        <v>0</v>
      </c>
      <c r="E3909" s="13">
        <f>IFERROR(VLOOKUP(A3909,[1]Monitoramento_Base_somente_Said!$A:$J,8,FALSE),0)</f>
        <v>0</v>
      </c>
      <c r="F3909" s="13">
        <f>IFERROR(VLOOKUP(A3909,[1]Monitoramento_Base_somente_Said!$A:$J,9,FALSE),0)</f>
        <v>0</v>
      </c>
      <c r="G3909" s="13">
        <f>IFERROR(VLOOKUP(A3909,[1]Monitoramento_Base_somente_Said!$A:$J,10,FALSE),0)</f>
        <v>0</v>
      </c>
      <c r="H3909" s="13">
        <f>IFERROR(VLOOKUP(A3909,[2]Sheet1!$A:$I,4,FALSE),0)</f>
        <v>0</v>
      </c>
      <c r="I3909" s="13">
        <f>IFERROR(VLOOKUP(A3909,[2]Sheet1!$A:$I,5,FALSE),0)</f>
        <v>0</v>
      </c>
      <c r="J3909" s="13">
        <f>IFERROR(VLOOKUP(A3909,[2]Sheet1!$A:$I,6,FALSE),0)</f>
        <v>0</v>
      </c>
      <c r="K3909" s="13">
        <f>IFERROR(VLOOKUP(A3909,[2]Sheet1!$A:$I,7,FALSE),0)</f>
        <v>0</v>
      </c>
      <c r="L3909" s="13">
        <f>IFERROR(VLOOKUP(A3909,[2]Sheet1!$A:$I,8,FALSE),0)</f>
        <v>0</v>
      </c>
      <c r="M3909" s="13">
        <f>IFERROR(VLOOKUP(A3909,[2]Sheet1!$A:$I,9,FALSE),0)</f>
        <v>0</v>
      </c>
      <c r="N3909" s="13">
        <f>IFERROR(VLOOKUP(A3909,[3]Sheet1!$A:$G,2,FALSE),0)</f>
        <v>0</v>
      </c>
      <c r="O3909" s="13">
        <f>IFERROR(VLOOKUP(A3909,[3]Sheet1!$A:$G,3,FALSE),0)</f>
        <v>0</v>
      </c>
      <c r="P3909" s="13">
        <f>IFERROR(VLOOKUP(A3909,[3]Sheet1!$A:$G,4,FALSE),0)</f>
        <v>0</v>
      </c>
      <c r="Q3909" s="13">
        <f>IFERROR(VLOOKUP(A3909,[3]Sheet1!$A:$G,5,FALSE),0)</f>
        <v>0</v>
      </c>
      <c r="R3909" s="13">
        <f>IFERROR(VLOOKUP(A3909,[3]Sheet1!$A:$H,6,FALSE),0)</f>
        <v>0</v>
      </c>
      <c r="S3909" s="13">
        <f>IFERROR(VLOOKUP(A3909,[3]Sheet1!$A:$I,7,FALSE),0)</f>
        <v>0</v>
      </c>
      <c r="T3909" s="13" t="str">
        <f t="shared" si="280"/>
        <v>Não</v>
      </c>
      <c r="U3909" s="13" t="str">
        <f t="shared" si="280"/>
        <v>Não</v>
      </c>
      <c r="V3909" s="13" t="str">
        <f t="shared" si="280"/>
        <v>Não</v>
      </c>
      <c r="W3909" s="13" t="str">
        <f t="shared" si="279"/>
        <v>Não</v>
      </c>
      <c r="X3909" s="13" t="str">
        <f t="shared" si="279"/>
        <v>Não</v>
      </c>
      <c r="Y3909" s="13" t="str">
        <f t="shared" si="279"/>
        <v>Não</v>
      </c>
    </row>
    <row r="3910" spans="1:25">
      <c r="A3910" s="10">
        <v>431480</v>
      </c>
      <c r="B3910" s="13">
        <f>IFERROR(VLOOKUP(A3910,[1]Monitoramento_Base_somente_Said!$A:$J,5,FALSE),0)</f>
        <v>0</v>
      </c>
      <c r="C3910" s="13">
        <f>IFERROR(VLOOKUP(A3910,[1]Monitoramento_Base_somente_Said!$A:$J,6,FALSE),0)</f>
        <v>184351048</v>
      </c>
      <c r="D3910" s="13">
        <f>IFERROR(VLOOKUP(A3910,[1]Monitoramento_Base_somente_Said!$A:$J,7,FALSE),0)</f>
        <v>0</v>
      </c>
      <c r="E3910" s="13">
        <f>IFERROR(VLOOKUP(A3910,[1]Monitoramento_Base_somente_Said!$A:$J,8,FALSE),0)</f>
        <v>172457432</v>
      </c>
      <c r="F3910" s="13">
        <f>IFERROR(VLOOKUP(A3910,[1]Monitoramento_Base_somente_Said!$A:$J,9,FALSE),0)</f>
        <v>0</v>
      </c>
      <c r="G3910" s="13">
        <f>IFERROR(VLOOKUP(A3910,[1]Monitoramento_Base_somente_Said!$A:$J,10,FALSE),0)</f>
        <v>71361696</v>
      </c>
      <c r="H3910" s="13">
        <f>IFERROR(VLOOKUP(A3910,[2]Sheet1!$A:$I,4,FALSE),0)</f>
        <v>0</v>
      </c>
      <c r="I3910" s="13">
        <f>IFERROR(VLOOKUP(A3910,[2]Sheet1!$A:$I,5,FALSE),0)</f>
        <v>0</v>
      </c>
      <c r="J3910" s="13">
        <f>IFERROR(VLOOKUP(A3910,[2]Sheet1!$A:$I,6,FALSE),0)</f>
        <v>0</v>
      </c>
      <c r="K3910" s="13">
        <f>IFERROR(VLOOKUP(A3910,[2]Sheet1!$A:$I,7,FALSE),0)</f>
        <v>0</v>
      </c>
      <c r="L3910" s="13">
        <f>IFERROR(VLOOKUP(A3910,[2]Sheet1!$A:$I,8,FALSE),0)</f>
        <v>0</v>
      </c>
      <c r="M3910" s="13">
        <f>IFERROR(VLOOKUP(A3910,[2]Sheet1!$A:$I,9,FALSE),0)</f>
        <v>0</v>
      </c>
      <c r="N3910" s="13">
        <f>IFERROR(VLOOKUP(A3910,[3]Sheet1!$A:$G,2,FALSE),0)</f>
        <v>870680</v>
      </c>
      <c r="O3910" s="13">
        <f>IFERROR(VLOOKUP(A3910,[3]Sheet1!$A:$G,3,FALSE),0)</f>
        <v>5232013</v>
      </c>
      <c r="P3910" s="13">
        <f>IFERROR(VLOOKUP(A3910,[3]Sheet1!$A:$G,4,FALSE),0)</f>
        <v>637121</v>
      </c>
      <c r="Q3910" s="13">
        <f>IFERROR(VLOOKUP(A3910,[3]Sheet1!$A:$G,5,FALSE),0)</f>
        <v>3101632</v>
      </c>
      <c r="R3910" s="13">
        <f>IFERROR(VLOOKUP(A3910,[3]Sheet1!$A:$H,6,FALSE),0)</f>
        <v>257869</v>
      </c>
      <c r="S3910" s="13">
        <f>IFERROR(VLOOKUP(A3910,[3]Sheet1!$A:$I,7,FALSE),0)</f>
        <v>1229405</v>
      </c>
      <c r="T3910" s="13" t="str">
        <f t="shared" si="280"/>
        <v>Sim</v>
      </c>
      <c r="U3910" s="13" t="str">
        <f t="shared" si="280"/>
        <v>Sim</v>
      </c>
      <c r="V3910" s="13" t="str">
        <f t="shared" si="280"/>
        <v>Sim</v>
      </c>
      <c r="W3910" s="13" t="str">
        <f t="shared" si="279"/>
        <v>Sim</v>
      </c>
      <c r="X3910" s="13" t="str">
        <f t="shared" si="279"/>
        <v>Sim</v>
      </c>
      <c r="Y3910" s="13" t="str">
        <f t="shared" si="279"/>
        <v>Sim</v>
      </c>
    </row>
    <row r="3911" spans="1:25">
      <c r="A3911" s="10">
        <v>431500</v>
      </c>
      <c r="B3911" s="13">
        <f>IFERROR(VLOOKUP(A3911,[1]Monitoramento_Base_somente_Said!$A:$J,5,FALSE),0)</f>
        <v>0</v>
      </c>
      <c r="C3911" s="13">
        <f>IFERROR(VLOOKUP(A3911,[1]Monitoramento_Base_somente_Said!$A:$J,6,FALSE),0)</f>
        <v>8137097</v>
      </c>
      <c r="D3911" s="13">
        <f>IFERROR(VLOOKUP(A3911,[1]Monitoramento_Base_somente_Said!$A:$J,7,FALSE),0)</f>
        <v>0</v>
      </c>
      <c r="E3911" s="13">
        <f>IFERROR(VLOOKUP(A3911,[1]Monitoramento_Base_somente_Said!$A:$J,8,FALSE),0)</f>
        <v>7612123</v>
      </c>
      <c r="F3911" s="13">
        <f>IFERROR(VLOOKUP(A3911,[1]Monitoramento_Base_somente_Said!$A:$J,9,FALSE),0)</f>
        <v>0</v>
      </c>
      <c r="G3911" s="13">
        <f>IFERROR(VLOOKUP(A3911,[1]Monitoramento_Base_somente_Said!$A:$J,10,FALSE),0)</f>
        <v>3149844</v>
      </c>
      <c r="H3911" s="13">
        <f>IFERROR(VLOOKUP(A3911,[2]Sheet1!$A:$I,4,FALSE),0)</f>
        <v>0</v>
      </c>
      <c r="I3911" s="13">
        <f>IFERROR(VLOOKUP(A3911,[2]Sheet1!$A:$I,5,FALSE),0)</f>
        <v>0</v>
      </c>
      <c r="J3911" s="13">
        <f>IFERROR(VLOOKUP(A3911,[2]Sheet1!$A:$I,6,FALSE),0)</f>
        <v>0</v>
      </c>
      <c r="K3911" s="13">
        <f>IFERROR(VLOOKUP(A3911,[2]Sheet1!$A:$I,7,FALSE),0)</f>
        <v>0</v>
      </c>
      <c r="L3911" s="13">
        <f>IFERROR(VLOOKUP(A3911,[2]Sheet1!$A:$I,8,FALSE),0)</f>
        <v>0</v>
      </c>
      <c r="M3911" s="13">
        <f>IFERROR(VLOOKUP(A3911,[2]Sheet1!$A:$I,9,FALSE),0)</f>
        <v>0</v>
      </c>
      <c r="N3911" s="13">
        <f>IFERROR(VLOOKUP(A3911,[3]Sheet1!$A:$G,2,FALSE),0)</f>
        <v>175</v>
      </c>
      <c r="O3911" s="13">
        <f>IFERROR(VLOOKUP(A3911,[3]Sheet1!$A:$G,3,FALSE),0)</f>
        <v>38753</v>
      </c>
      <c r="P3911" s="13">
        <f>IFERROR(VLOOKUP(A3911,[3]Sheet1!$A:$G,4,FALSE),0)</f>
        <v>84</v>
      </c>
      <c r="Q3911" s="13">
        <f>IFERROR(VLOOKUP(A3911,[3]Sheet1!$A:$G,5,FALSE),0)</f>
        <v>12050</v>
      </c>
      <c r="R3911" s="13">
        <f>IFERROR(VLOOKUP(A3911,[3]Sheet1!$A:$H,6,FALSE),0)</f>
        <v>0</v>
      </c>
      <c r="S3911" s="13">
        <f>IFERROR(VLOOKUP(A3911,[3]Sheet1!$A:$I,7,FALSE),0)</f>
        <v>1080</v>
      </c>
      <c r="T3911" s="13" t="str">
        <f t="shared" si="280"/>
        <v>Sim</v>
      </c>
      <c r="U3911" s="13" t="str">
        <f t="shared" si="280"/>
        <v>Sim</v>
      </c>
      <c r="V3911" s="13" t="str">
        <f t="shared" si="280"/>
        <v>Sim</v>
      </c>
      <c r="W3911" s="13" t="str">
        <f t="shared" si="280"/>
        <v>Sim</v>
      </c>
      <c r="X3911" s="13" t="str">
        <f t="shared" si="280"/>
        <v>Não</v>
      </c>
      <c r="Y3911" s="13" t="str">
        <f t="shared" si="280"/>
        <v>Sim</v>
      </c>
    </row>
    <row r="3912" spans="1:25">
      <c r="A3912" s="10">
        <v>431505</v>
      </c>
      <c r="B3912" s="13">
        <f>IFERROR(VLOOKUP(A3912,[1]Monitoramento_Base_somente_Said!$A:$J,5,FALSE),0)</f>
        <v>0</v>
      </c>
      <c r="C3912" s="13">
        <f>IFERROR(VLOOKUP(A3912,[1]Monitoramento_Base_somente_Said!$A:$J,6,FALSE),0)</f>
        <v>0</v>
      </c>
      <c r="D3912" s="13">
        <f>IFERROR(VLOOKUP(A3912,[1]Monitoramento_Base_somente_Said!$A:$J,7,FALSE),0)</f>
        <v>0</v>
      </c>
      <c r="E3912" s="13">
        <f>IFERROR(VLOOKUP(A3912,[1]Monitoramento_Base_somente_Said!$A:$J,8,FALSE),0)</f>
        <v>0</v>
      </c>
      <c r="F3912" s="13">
        <f>IFERROR(VLOOKUP(A3912,[1]Monitoramento_Base_somente_Said!$A:$J,9,FALSE),0)</f>
        <v>0</v>
      </c>
      <c r="G3912" s="13">
        <f>IFERROR(VLOOKUP(A3912,[1]Monitoramento_Base_somente_Said!$A:$J,10,FALSE),0)</f>
        <v>0</v>
      </c>
      <c r="H3912" s="13">
        <f>IFERROR(VLOOKUP(A3912,[2]Sheet1!$A:$I,4,FALSE),0)</f>
        <v>0</v>
      </c>
      <c r="I3912" s="13">
        <f>IFERROR(VLOOKUP(A3912,[2]Sheet1!$A:$I,5,FALSE),0)</f>
        <v>0</v>
      </c>
      <c r="J3912" s="13">
        <f>IFERROR(VLOOKUP(A3912,[2]Sheet1!$A:$I,6,FALSE),0)</f>
        <v>0</v>
      </c>
      <c r="K3912" s="13">
        <f>IFERROR(VLOOKUP(A3912,[2]Sheet1!$A:$I,7,FALSE),0)</f>
        <v>0</v>
      </c>
      <c r="L3912" s="13">
        <f>IFERROR(VLOOKUP(A3912,[2]Sheet1!$A:$I,8,FALSE),0)</f>
        <v>0</v>
      </c>
      <c r="M3912" s="13">
        <f>IFERROR(VLOOKUP(A3912,[2]Sheet1!$A:$I,9,FALSE),0)</f>
        <v>0</v>
      </c>
      <c r="N3912" s="13">
        <f>IFERROR(VLOOKUP(A3912,[3]Sheet1!$A:$G,2,FALSE),0)</f>
        <v>1099</v>
      </c>
      <c r="O3912" s="13">
        <f>IFERROR(VLOOKUP(A3912,[3]Sheet1!$A:$G,3,FALSE),0)</f>
        <v>127250</v>
      </c>
      <c r="P3912" s="13">
        <f>IFERROR(VLOOKUP(A3912,[3]Sheet1!$A:$G,4,FALSE),0)</f>
        <v>6092</v>
      </c>
      <c r="Q3912" s="13">
        <f>IFERROR(VLOOKUP(A3912,[3]Sheet1!$A:$G,5,FALSE),0)</f>
        <v>38202</v>
      </c>
      <c r="R3912" s="13">
        <f>IFERROR(VLOOKUP(A3912,[3]Sheet1!$A:$H,6,FALSE),0)</f>
        <v>180</v>
      </c>
      <c r="S3912" s="13">
        <f>IFERROR(VLOOKUP(A3912,[3]Sheet1!$A:$I,7,FALSE),0)</f>
        <v>33566</v>
      </c>
      <c r="T3912" s="13" t="str">
        <f t="shared" ref="T3912:W3975" si="281">IF(B3912+H3912+N3912&gt;0,"Sim","Não")</f>
        <v>Sim</v>
      </c>
      <c r="U3912" s="13" t="str">
        <f t="shared" si="281"/>
        <v>Sim</v>
      </c>
      <c r="V3912" s="13" t="str">
        <f t="shared" si="281"/>
        <v>Sim</v>
      </c>
      <c r="W3912" s="13" t="str">
        <f t="shared" si="281"/>
        <v>Sim</v>
      </c>
      <c r="X3912" s="13" t="str">
        <f t="shared" ref="X3912:Y3975" si="282">IF(F3912+L3912+R3912&gt;0,"Sim","Não")</f>
        <v>Sim</v>
      </c>
      <c r="Y3912" s="13" t="str">
        <f t="shared" si="282"/>
        <v>Sim</v>
      </c>
    </row>
    <row r="3913" spans="1:25">
      <c r="A3913" s="10">
        <v>431507</v>
      </c>
      <c r="B3913" s="13">
        <f>IFERROR(VLOOKUP(A3913,[1]Monitoramento_Base_somente_Said!$A:$J,5,FALSE),0)</f>
        <v>0</v>
      </c>
      <c r="C3913" s="13">
        <f>IFERROR(VLOOKUP(A3913,[1]Monitoramento_Base_somente_Said!$A:$J,6,FALSE),0)</f>
        <v>0</v>
      </c>
      <c r="D3913" s="13">
        <f>IFERROR(VLOOKUP(A3913,[1]Monitoramento_Base_somente_Said!$A:$J,7,FALSE),0)</f>
        <v>0</v>
      </c>
      <c r="E3913" s="13">
        <f>IFERROR(VLOOKUP(A3913,[1]Monitoramento_Base_somente_Said!$A:$J,8,FALSE),0)</f>
        <v>0</v>
      </c>
      <c r="F3913" s="13">
        <f>IFERROR(VLOOKUP(A3913,[1]Monitoramento_Base_somente_Said!$A:$J,9,FALSE),0)</f>
        <v>0</v>
      </c>
      <c r="G3913" s="13">
        <f>IFERROR(VLOOKUP(A3913,[1]Monitoramento_Base_somente_Said!$A:$J,10,FALSE),0)</f>
        <v>0</v>
      </c>
      <c r="H3913" s="13">
        <f>IFERROR(VLOOKUP(A3913,[2]Sheet1!$A:$I,4,FALSE),0)</f>
        <v>0</v>
      </c>
      <c r="I3913" s="13">
        <f>IFERROR(VLOOKUP(A3913,[2]Sheet1!$A:$I,5,FALSE),0)</f>
        <v>0</v>
      </c>
      <c r="J3913" s="13">
        <f>IFERROR(VLOOKUP(A3913,[2]Sheet1!$A:$I,6,FALSE),0)</f>
        <v>0</v>
      </c>
      <c r="K3913" s="13">
        <f>IFERROR(VLOOKUP(A3913,[2]Sheet1!$A:$I,7,FALSE),0)</f>
        <v>0</v>
      </c>
      <c r="L3913" s="13">
        <f>IFERROR(VLOOKUP(A3913,[2]Sheet1!$A:$I,8,FALSE),0)</f>
        <v>0</v>
      </c>
      <c r="M3913" s="13">
        <f>IFERROR(VLOOKUP(A3913,[2]Sheet1!$A:$I,9,FALSE),0)</f>
        <v>0</v>
      </c>
      <c r="N3913" s="13">
        <f>IFERROR(VLOOKUP(A3913,[3]Sheet1!$A:$G,2,FALSE),0)</f>
        <v>279</v>
      </c>
      <c r="O3913" s="13">
        <f>IFERROR(VLOOKUP(A3913,[3]Sheet1!$A:$G,3,FALSE),0)</f>
        <v>17091</v>
      </c>
      <c r="P3913" s="13">
        <f>IFERROR(VLOOKUP(A3913,[3]Sheet1!$A:$G,4,FALSE),0)</f>
        <v>90</v>
      </c>
      <c r="Q3913" s="13">
        <f>IFERROR(VLOOKUP(A3913,[3]Sheet1!$A:$G,5,FALSE),0)</f>
        <v>24400</v>
      </c>
      <c r="R3913" s="13">
        <f>IFERROR(VLOOKUP(A3913,[3]Sheet1!$A:$H,6,FALSE),0)</f>
        <v>4</v>
      </c>
      <c r="S3913" s="13">
        <f>IFERROR(VLOOKUP(A3913,[3]Sheet1!$A:$I,7,FALSE),0)</f>
        <v>0</v>
      </c>
      <c r="T3913" s="13" t="str">
        <f t="shared" si="281"/>
        <v>Sim</v>
      </c>
      <c r="U3913" s="13" t="str">
        <f t="shared" si="281"/>
        <v>Sim</v>
      </c>
      <c r="V3913" s="13" t="str">
        <f t="shared" si="281"/>
        <v>Sim</v>
      </c>
      <c r="W3913" s="13" t="str">
        <f t="shared" si="281"/>
        <v>Sim</v>
      </c>
      <c r="X3913" s="13" t="str">
        <f t="shared" si="282"/>
        <v>Sim</v>
      </c>
      <c r="Y3913" s="13" t="str">
        <f t="shared" si="282"/>
        <v>Não</v>
      </c>
    </row>
    <row r="3914" spans="1:25">
      <c r="A3914" s="10">
        <v>431510</v>
      </c>
      <c r="B3914" s="13">
        <f>IFERROR(VLOOKUP(A3914,[1]Monitoramento_Base_somente_Said!$A:$J,5,FALSE),0)</f>
        <v>0</v>
      </c>
      <c r="C3914" s="13">
        <f>IFERROR(VLOOKUP(A3914,[1]Monitoramento_Base_somente_Said!$A:$J,6,FALSE),0)</f>
        <v>0</v>
      </c>
      <c r="D3914" s="13">
        <f>IFERROR(VLOOKUP(A3914,[1]Monitoramento_Base_somente_Said!$A:$J,7,FALSE),0)</f>
        <v>0</v>
      </c>
      <c r="E3914" s="13">
        <f>IFERROR(VLOOKUP(A3914,[1]Monitoramento_Base_somente_Said!$A:$J,8,FALSE),0)</f>
        <v>0</v>
      </c>
      <c r="F3914" s="13">
        <f>IFERROR(VLOOKUP(A3914,[1]Monitoramento_Base_somente_Said!$A:$J,9,FALSE),0)</f>
        <v>0</v>
      </c>
      <c r="G3914" s="13">
        <f>IFERROR(VLOOKUP(A3914,[1]Monitoramento_Base_somente_Said!$A:$J,10,FALSE),0)</f>
        <v>0</v>
      </c>
      <c r="H3914" s="13">
        <f>IFERROR(VLOOKUP(A3914,[2]Sheet1!$A:$I,4,FALSE),0)</f>
        <v>0</v>
      </c>
      <c r="I3914" s="13">
        <f>IFERROR(VLOOKUP(A3914,[2]Sheet1!$A:$I,5,FALSE),0)</f>
        <v>0</v>
      </c>
      <c r="J3914" s="13">
        <f>IFERROR(VLOOKUP(A3914,[2]Sheet1!$A:$I,6,FALSE),0)</f>
        <v>0</v>
      </c>
      <c r="K3914" s="13">
        <f>IFERROR(VLOOKUP(A3914,[2]Sheet1!$A:$I,7,FALSE),0)</f>
        <v>0</v>
      </c>
      <c r="L3914" s="13">
        <f>IFERROR(VLOOKUP(A3914,[2]Sheet1!$A:$I,8,FALSE),0)</f>
        <v>0</v>
      </c>
      <c r="M3914" s="13">
        <f>IFERROR(VLOOKUP(A3914,[2]Sheet1!$A:$I,9,FALSE),0)</f>
        <v>0</v>
      </c>
      <c r="N3914" s="13">
        <f>IFERROR(VLOOKUP(A3914,[3]Sheet1!$A:$G,2,FALSE),0)</f>
        <v>0</v>
      </c>
      <c r="O3914" s="13">
        <f>IFERROR(VLOOKUP(A3914,[3]Sheet1!$A:$G,3,FALSE),0)</f>
        <v>23968</v>
      </c>
      <c r="P3914" s="13">
        <f>IFERROR(VLOOKUP(A3914,[3]Sheet1!$A:$G,4,FALSE),0)</f>
        <v>0</v>
      </c>
      <c r="Q3914" s="13">
        <f>IFERROR(VLOOKUP(A3914,[3]Sheet1!$A:$G,5,FALSE),0)</f>
        <v>16786</v>
      </c>
      <c r="R3914" s="13">
        <f>IFERROR(VLOOKUP(A3914,[3]Sheet1!$A:$H,6,FALSE),0)</f>
        <v>0</v>
      </c>
      <c r="S3914" s="13">
        <f>IFERROR(VLOOKUP(A3914,[3]Sheet1!$A:$I,7,FALSE),0)</f>
        <v>110</v>
      </c>
      <c r="T3914" s="13" t="str">
        <f t="shared" si="281"/>
        <v>Não</v>
      </c>
      <c r="U3914" s="13" t="str">
        <f t="shared" si="281"/>
        <v>Sim</v>
      </c>
      <c r="V3914" s="13" t="str">
        <f t="shared" si="281"/>
        <v>Não</v>
      </c>
      <c r="W3914" s="13" t="str">
        <f t="shared" si="281"/>
        <v>Sim</v>
      </c>
      <c r="X3914" s="13" t="str">
        <f t="shared" si="282"/>
        <v>Não</v>
      </c>
      <c r="Y3914" s="13" t="str">
        <f t="shared" si="282"/>
        <v>Sim</v>
      </c>
    </row>
    <row r="3915" spans="1:25">
      <c r="A3915" s="10">
        <v>431513</v>
      </c>
      <c r="B3915" s="13">
        <f>IFERROR(VLOOKUP(A3915,[1]Monitoramento_Base_somente_Said!$A:$J,5,FALSE),0)</f>
        <v>0</v>
      </c>
      <c r="C3915" s="13">
        <f>IFERROR(VLOOKUP(A3915,[1]Monitoramento_Base_somente_Said!$A:$J,6,FALSE),0)</f>
        <v>0</v>
      </c>
      <c r="D3915" s="13">
        <f>IFERROR(VLOOKUP(A3915,[1]Monitoramento_Base_somente_Said!$A:$J,7,FALSE),0)</f>
        <v>0</v>
      </c>
      <c r="E3915" s="13">
        <f>IFERROR(VLOOKUP(A3915,[1]Monitoramento_Base_somente_Said!$A:$J,8,FALSE),0)</f>
        <v>0</v>
      </c>
      <c r="F3915" s="13">
        <f>IFERROR(VLOOKUP(A3915,[1]Monitoramento_Base_somente_Said!$A:$J,9,FALSE),0)</f>
        <v>0</v>
      </c>
      <c r="G3915" s="13">
        <f>IFERROR(VLOOKUP(A3915,[1]Monitoramento_Base_somente_Said!$A:$J,10,FALSE),0)</f>
        <v>0</v>
      </c>
      <c r="H3915" s="13">
        <f>IFERROR(VLOOKUP(A3915,[2]Sheet1!$A:$I,4,FALSE),0)</f>
        <v>0</v>
      </c>
      <c r="I3915" s="13">
        <f>IFERROR(VLOOKUP(A3915,[2]Sheet1!$A:$I,5,FALSE),0)</f>
        <v>0</v>
      </c>
      <c r="J3915" s="13">
        <f>IFERROR(VLOOKUP(A3915,[2]Sheet1!$A:$I,6,FALSE),0)</f>
        <v>0</v>
      </c>
      <c r="K3915" s="13">
        <f>IFERROR(VLOOKUP(A3915,[2]Sheet1!$A:$I,7,FALSE),0)</f>
        <v>0</v>
      </c>
      <c r="L3915" s="13">
        <f>IFERROR(VLOOKUP(A3915,[2]Sheet1!$A:$I,8,FALSE),0)</f>
        <v>0</v>
      </c>
      <c r="M3915" s="13">
        <f>IFERROR(VLOOKUP(A3915,[2]Sheet1!$A:$I,9,FALSE),0)</f>
        <v>0</v>
      </c>
      <c r="N3915" s="13">
        <f>IFERROR(VLOOKUP(A3915,[3]Sheet1!$A:$G,2,FALSE),0)</f>
        <v>1548</v>
      </c>
      <c r="O3915" s="13">
        <f>IFERROR(VLOOKUP(A3915,[3]Sheet1!$A:$G,3,FALSE),0)</f>
        <v>1828235</v>
      </c>
      <c r="P3915" s="13">
        <f>IFERROR(VLOOKUP(A3915,[3]Sheet1!$A:$G,4,FALSE),0)</f>
        <v>346</v>
      </c>
      <c r="Q3915" s="13">
        <f>IFERROR(VLOOKUP(A3915,[3]Sheet1!$A:$G,5,FALSE),0)</f>
        <v>2332650</v>
      </c>
      <c r="R3915" s="13">
        <f>IFERROR(VLOOKUP(A3915,[3]Sheet1!$A:$H,6,FALSE),0)</f>
        <v>44</v>
      </c>
      <c r="S3915" s="13">
        <f>IFERROR(VLOOKUP(A3915,[3]Sheet1!$A:$I,7,FALSE),0)</f>
        <v>916582</v>
      </c>
      <c r="T3915" s="13" t="str">
        <f t="shared" si="281"/>
        <v>Sim</v>
      </c>
      <c r="U3915" s="13" t="str">
        <f t="shared" si="281"/>
        <v>Sim</v>
      </c>
      <c r="V3915" s="13" t="str">
        <f t="shared" si="281"/>
        <v>Sim</v>
      </c>
      <c r="W3915" s="13" t="str">
        <f t="shared" si="281"/>
        <v>Sim</v>
      </c>
      <c r="X3915" s="13" t="str">
        <f t="shared" si="282"/>
        <v>Sim</v>
      </c>
      <c r="Y3915" s="13" t="str">
        <f t="shared" si="282"/>
        <v>Sim</v>
      </c>
    </row>
    <row r="3916" spans="1:25">
      <c r="A3916" s="10">
        <v>431515</v>
      </c>
      <c r="B3916" s="13">
        <f>IFERROR(VLOOKUP(A3916,[1]Monitoramento_Base_somente_Said!$A:$J,5,FALSE),0)</f>
        <v>0</v>
      </c>
      <c r="C3916" s="13">
        <f>IFERROR(VLOOKUP(A3916,[1]Monitoramento_Base_somente_Said!$A:$J,6,FALSE),0)</f>
        <v>0</v>
      </c>
      <c r="D3916" s="13">
        <f>IFERROR(VLOOKUP(A3916,[1]Monitoramento_Base_somente_Said!$A:$J,7,FALSE),0)</f>
        <v>0</v>
      </c>
      <c r="E3916" s="13">
        <f>IFERROR(VLOOKUP(A3916,[1]Monitoramento_Base_somente_Said!$A:$J,8,FALSE),0)</f>
        <v>0</v>
      </c>
      <c r="F3916" s="13">
        <f>IFERROR(VLOOKUP(A3916,[1]Monitoramento_Base_somente_Said!$A:$J,9,FALSE),0)</f>
        <v>0</v>
      </c>
      <c r="G3916" s="13">
        <f>IFERROR(VLOOKUP(A3916,[1]Monitoramento_Base_somente_Said!$A:$J,10,FALSE),0)</f>
        <v>0</v>
      </c>
      <c r="H3916" s="13">
        <f>IFERROR(VLOOKUP(A3916,[2]Sheet1!$A:$I,4,FALSE),0)</f>
        <v>0</v>
      </c>
      <c r="I3916" s="13">
        <f>IFERROR(VLOOKUP(A3916,[2]Sheet1!$A:$I,5,FALSE),0)</f>
        <v>0</v>
      </c>
      <c r="J3916" s="13">
        <f>IFERROR(VLOOKUP(A3916,[2]Sheet1!$A:$I,6,FALSE),0)</f>
        <v>0</v>
      </c>
      <c r="K3916" s="13">
        <f>IFERROR(VLOOKUP(A3916,[2]Sheet1!$A:$I,7,FALSE),0)</f>
        <v>0</v>
      </c>
      <c r="L3916" s="13">
        <f>IFERROR(VLOOKUP(A3916,[2]Sheet1!$A:$I,8,FALSE),0)</f>
        <v>0</v>
      </c>
      <c r="M3916" s="13">
        <f>IFERROR(VLOOKUP(A3916,[2]Sheet1!$A:$I,9,FALSE),0)</f>
        <v>0</v>
      </c>
      <c r="N3916" s="13">
        <f>IFERROR(VLOOKUP(A3916,[3]Sheet1!$A:$G,2,FALSE),0)</f>
        <v>30618</v>
      </c>
      <c r="O3916" s="13">
        <f>IFERROR(VLOOKUP(A3916,[3]Sheet1!$A:$G,3,FALSE),0)</f>
        <v>3091693</v>
      </c>
      <c r="P3916" s="13">
        <f>IFERROR(VLOOKUP(A3916,[3]Sheet1!$A:$G,4,FALSE),0)</f>
        <v>8927</v>
      </c>
      <c r="Q3916" s="13">
        <f>IFERROR(VLOOKUP(A3916,[3]Sheet1!$A:$G,5,FALSE),0)</f>
        <v>2125650</v>
      </c>
      <c r="R3916" s="13">
        <f>IFERROR(VLOOKUP(A3916,[3]Sheet1!$A:$H,6,FALSE),0)</f>
        <v>19046</v>
      </c>
      <c r="S3916" s="13">
        <f>IFERROR(VLOOKUP(A3916,[3]Sheet1!$A:$I,7,FALSE),0)</f>
        <v>341440</v>
      </c>
      <c r="T3916" s="13" t="str">
        <f t="shared" si="281"/>
        <v>Sim</v>
      </c>
      <c r="U3916" s="13" t="str">
        <f t="shared" si="281"/>
        <v>Sim</v>
      </c>
      <c r="V3916" s="13" t="str">
        <f t="shared" si="281"/>
        <v>Sim</v>
      </c>
      <c r="W3916" s="13" t="str">
        <f t="shared" si="281"/>
        <v>Sim</v>
      </c>
      <c r="X3916" s="13" t="str">
        <f t="shared" si="282"/>
        <v>Sim</v>
      </c>
      <c r="Y3916" s="13" t="str">
        <f t="shared" si="282"/>
        <v>Sim</v>
      </c>
    </row>
    <row r="3917" spans="1:25">
      <c r="A3917" s="10">
        <v>431517</v>
      </c>
      <c r="B3917" s="13">
        <f>IFERROR(VLOOKUP(A3917,[1]Monitoramento_Base_somente_Said!$A:$J,5,FALSE),0)</f>
        <v>0</v>
      </c>
      <c r="C3917" s="13">
        <f>IFERROR(VLOOKUP(A3917,[1]Monitoramento_Base_somente_Said!$A:$J,6,FALSE),0)</f>
        <v>0</v>
      </c>
      <c r="D3917" s="13">
        <f>IFERROR(VLOOKUP(A3917,[1]Monitoramento_Base_somente_Said!$A:$J,7,FALSE),0)</f>
        <v>0</v>
      </c>
      <c r="E3917" s="13">
        <f>IFERROR(VLOOKUP(A3917,[1]Monitoramento_Base_somente_Said!$A:$J,8,FALSE),0)</f>
        <v>0</v>
      </c>
      <c r="F3917" s="13">
        <f>IFERROR(VLOOKUP(A3917,[1]Monitoramento_Base_somente_Said!$A:$J,9,FALSE),0)</f>
        <v>0</v>
      </c>
      <c r="G3917" s="13">
        <f>IFERROR(VLOOKUP(A3917,[1]Monitoramento_Base_somente_Said!$A:$J,10,FALSE),0)</f>
        <v>0</v>
      </c>
      <c r="H3917" s="13">
        <f>IFERROR(VLOOKUP(A3917,[2]Sheet1!$A:$I,4,FALSE),0)</f>
        <v>0</v>
      </c>
      <c r="I3917" s="13">
        <f>IFERROR(VLOOKUP(A3917,[2]Sheet1!$A:$I,5,FALSE),0)</f>
        <v>0</v>
      </c>
      <c r="J3917" s="13">
        <f>IFERROR(VLOOKUP(A3917,[2]Sheet1!$A:$I,6,FALSE),0)</f>
        <v>0</v>
      </c>
      <c r="K3917" s="13">
        <f>IFERROR(VLOOKUP(A3917,[2]Sheet1!$A:$I,7,FALSE),0)</f>
        <v>0</v>
      </c>
      <c r="L3917" s="13">
        <f>IFERROR(VLOOKUP(A3917,[2]Sheet1!$A:$I,8,FALSE),0)</f>
        <v>0</v>
      </c>
      <c r="M3917" s="13">
        <f>IFERROR(VLOOKUP(A3917,[2]Sheet1!$A:$I,9,FALSE),0)</f>
        <v>0</v>
      </c>
      <c r="N3917" s="13">
        <f>IFERROR(VLOOKUP(A3917,[3]Sheet1!$A:$G,2,FALSE),0)</f>
        <v>0</v>
      </c>
      <c r="O3917" s="13">
        <f>IFERROR(VLOOKUP(A3917,[3]Sheet1!$A:$G,3,FALSE),0)</f>
        <v>0</v>
      </c>
      <c r="P3917" s="13">
        <f>IFERROR(VLOOKUP(A3917,[3]Sheet1!$A:$G,4,FALSE),0)</f>
        <v>0</v>
      </c>
      <c r="Q3917" s="13">
        <f>IFERROR(VLOOKUP(A3917,[3]Sheet1!$A:$G,5,FALSE),0)</f>
        <v>0</v>
      </c>
      <c r="R3917" s="13">
        <f>IFERROR(VLOOKUP(A3917,[3]Sheet1!$A:$H,6,FALSE),0)</f>
        <v>0</v>
      </c>
      <c r="S3917" s="13">
        <f>IFERROR(VLOOKUP(A3917,[3]Sheet1!$A:$I,7,FALSE),0)</f>
        <v>0</v>
      </c>
      <c r="T3917" s="13" t="str">
        <f t="shared" si="281"/>
        <v>Não</v>
      </c>
      <c r="U3917" s="13" t="str">
        <f t="shared" si="281"/>
        <v>Não</v>
      </c>
      <c r="V3917" s="13" t="str">
        <f t="shared" si="281"/>
        <v>Não</v>
      </c>
      <c r="W3917" s="13" t="str">
        <f t="shared" si="281"/>
        <v>Não</v>
      </c>
      <c r="X3917" s="13" t="str">
        <f t="shared" si="282"/>
        <v>Não</v>
      </c>
      <c r="Y3917" s="13" t="str">
        <f t="shared" si="282"/>
        <v>Não</v>
      </c>
    </row>
    <row r="3918" spans="1:25">
      <c r="A3918" s="10">
        <v>431520</v>
      </c>
      <c r="B3918" s="13">
        <f>IFERROR(VLOOKUP(A3918,[1]Monitoramento_Base_somente_Said!$A:$J,5,FALSE),0)</f>
        <v>0</v>
      </c>
      <c r="C3918" s="13">
        <f>IFERROR(VLOOKUP(A3918,[1]Monitoramento_Base_somente_Said!$A:$J,6,FALSE),0)</f>
        <v>0</v>
      </c>
      <c r="D3918" s="13">
        <f>IFERROR(VLOOKUP(A3918,[1]Monitoramento_Base_somente_Said!$A:$J,7,FALSE),0)</f>
        <v>0</v>
      </c>
      <c r="E3918" s="13">
        <f>IFERROR(VLOOKUP(A3918,[1]Monitoramento_Base_somente_Said!$A:$J,8,FALSE),0)</f>
        <v>0</v>
      </c>
      <c r="F3918" s="13">
        <f>IFERROR(VLOOKUP(A3918,[1]Monitoramento_Base_somente_Said!$A:$J,9,FALSE),0)</f>
        <v>0</v>
      </c>
      <c r="G3918" s="13">
        <f>IFERROR(VLOOKUP(A3918,[1]Monitoramento_Base_somente_Said!$A:$J,10,FALSE),0)</f>
        <v>0</v>
      </c>
      <c r="H3918" s="13">
        <f>IFERROR(VLOOKUP(A3918,[2]Sheet1!$A:$I,4,FALSE),0)</f>
        <v>0</v>
      </c>
      <c r="I3918" s="13">
        <f>IFERROR(VLOOKUP(A3918,[2]Sheet1!$A:$I,5,FALSE),0)</f>
        <v>0</v>
      </c>
      <c r="J3918" s="13">
        <f>IFERROR(VLOOKUP(A3918,[2]Sheet1!$A:$I,6,FALSE),0)</f>
        <v>0</v>
      </c>
      <c r="K3918" s="13">
        <f>IFERROR(VLOOKUP(A3918,[2]Sheet1!$A:$I,7,FALSE),0)</f>
        <v>0</v>
      </c>
      <c r="L3918" s="13">
        <f>IFERROR(VLOOKUP(A3918,[2]Sheet1!$A:$I,8,FALSE),0)</f>
        <v>0</v>
      </c>
      <c r="M3918" s="13">
        <f>IFERROR(VLOOKUP(A3918,[2]Sheet1!$A:$I,9,FALSE),0)</f>
        <v>0</v>
      </c>
      <c r="N3918" s="13">
        <f>IFERROR(VLOOKUP(A3918,[3]Sheet1!$A:$G,2,FALSE),0)</f>
        <v>54</v>
      </c>
      <c r="O3918" s="13">
        <f>IFERROR(VLOOKUP(A3918,[3]Sheet1!$A:$G,3,FALSE),0)</f>
        <v>7698291</v>
      </c>
      <c r="P3918" s="13">
        <f>IFERROR(VLOOKUP(A3918,[3]Sheet1!$A:$G,4,FALSE),0)</f>
        <v>3904</v>
      </c>
      <c r="Q3918" s="13">
        <f>IFERROR(VLOOKUP(A3918,[3]Sheet1!$A:$G,5,FALSE),0)</f>
        <v>5872630</v>
      </c>
      <c r="R3918" s="13">
        <f>IFERROR(VLOOKUP(A3918,[3]Sheet1!$A:$H,6,FALSE),0)</f>
        <v>900</v>
      </c>
      <c r="S3918" s="13">
        <f>IFERROR(VLOOKUP(A3918,[3]Sheet1!$A:$I,7,FALSE),0)</f>
        <v>0</v>
      </c>
      <c r="T3918" s="13" t="str">
        <f t="shared" si="281"/>
        <v>Sim</v>
      </c>
      <c r="U3918" s="13" t="str">
        <f t="shared" si="281"/>
        <v>Sim</v>
      </c>
      <c r="V3918" s="13" t="str">
        <f t="shared" si="281"/>
        <v>Sim</v>
      </c>
      <c r="W3918" s="13" t="str">
        <f t="shared" si="281"/>
        <v>Sim</v>
      </c>
      <c r="X3918" s="13" t="str">
        <f t="shared" si="282"/>
        <v>Sim</v>
      </c>
      <c r="Y3918" s="13" t="str">
        <f t="shared" si="282"/>
        <v>Não</v>
      </c>
    </row>
    <row r="3919" spans="1:25">
      <c r="A3919" s="10">
        <v>431530</v>
      </c>
      <c r="B3919" s="13">
        <f>IFERROR(VLOOKUP(A3919,[1]Monitoramento_Base_somente_Said!$A:$J,5,FALSE),0)</f>
        <v>0</v>
      </c>
      <c r="C3919" s="13">
        <f>IFERROR(VLOOKUP(A3919,[1]Monitoramento_Base_somente_Said!$A:$J,6,FALSE),0)</f>
        <v>0</v>
      </c>
      <c r="D3919" s="13">
        <f>IFERROR(VLOOKUP(A3919,[1]Monitoramento_Base_somente_Said!$A:$J,7,FALSE),0)</f>
        <v>0</v>
      </c>
      <c r="E3919" s="13">
        <f>IFERROR(VLOOKUP(A3919,[1]Monitoramento_Base_somente_Said!$A:$J,8,FALSE),0)</f>
        <v>0</v>
      </c>
      <c r="F3919" s="13">
        <f>IFERROR(VLOOKUP(A3919,[1]Monitoramento_Base_somente_Said!$A:$J,9,FALSE),0)</f>
        <v>0</v>
      </c>
      <c r="G3919" s="13">
        <f>IFERROR(VLOOKUP(A3919,[1]Monitoramento_Base_somente_Said!$A:$J,10,FALSE),0)</f>
        <v>0</v>
      </c>
      <c r="H3919" s="13">
        <f>IFERROR(VLOOKUP(A3919,[2]Sheet1!$A:$I,4,FALSE),0)</f>
        <v>0</v>
      </c>
      <c r="I3919" s="13">
        <f>IFERROR(VLOOKUP(A3919,[2]Sheet1!$A:$I,5,FALSE),0)</f>
        <v>0</v>
      </c>
      <c r="J3919" s="13">
        <f>IFERROR(VLOOKUP(A3919,[2]Sheet1!$A:$I,6,FALSE),0)</f>
        <v>0</v>
      </c>
      <c r="K3919" s="13">
        <f>IFERROR(VLOOKUP(A3919,[2]Sheet1!$A:$I,7,FALSE),0)</f>
        <v>0</v>
      </c>
      <c r="L3919" s="13">
        <f>IFERROR(VLOOKUP(A3919,[2]Sheet1!$A:$I,8,FALSE),0)</f>
        <v>0</v>
      </c>
      <c r="M3919" s="13">
        <f>IFERROR(VLOOKUP(A3919,[2]Sheet1!$A:$I,9,FALSE),0)</f>
        <v>0</v>
      </c>
      <c r="N3919" s="13">
        <f>IFERROR(VLOOKUP(A3919,[3]Sheet1!$A:$G,2,FALSE),0)</f>
        <v>220854</v>
      </c>
      <c r="O3919" s="13">
        <f>IFERROR(VLOOKUP(A3919,[3]Sheet1!$A:$G,3,FALSE),0)</f>
        <v>10775540</v>
      </c>
      <c r="P3919" s="13">
        <f>IFERROR(VLOOKUP(A3919,[3]Sheet1!$A:$G,4,FALSE),0)</f>
        <v>218493</v>
      </c>
      <c r="Q3919" s="13">
        <f>IFERROR(VLOOKUP(A3919,[3]Sheet1!$A:$G,5,FALSE),0)</f>
        <v>11172979</v>
      </c>
      <c r="R3919" s="13">
        <f>IFERROR(VLOOKUP(A3919,[3]Sheet1!$A:$H,6,FALSE),0)</f>
        <v>98065</v>
      </c>
      <c r="S3919" s="13">
        <f>IFERROR(VLOOKUP(A3919,[3]Sheet1!$A:$I,7,FALSE),0)</f>
        <v>3013608</v>
      </c>
      <c r="T3919" s="13" t="str">
        <f t="shared" si="281"/>
        <v>Sim</v>
      </c>
      <c r="U3919" s="13" t="str">
        <f t="shared" si="281"/>
        <v>Sim</v>
      </c>
      <c r="V3919" s="13" t="str">
        <f t="shared" si="281"/>
        <v>Sim</v>
      </c>
      <c r="W3919" s="13" t="str">
        <f t="shared" si="281"/>
        <v>Sim</v>
      </c>
      <c r="X3919" s="13" t="str">
        <f t="shared" si="282"/>
        <v>Sim</v>
      </c>
      <c r="Y3919" s="13" t="str">
        <f t="shared" si="282"/>
        <v>Sim</v>
      </c>
    </row>
    <row r="3920" spans="1:25">
      <c r="A3920" s="10">
        <v>431531</v>
      </c>
      <c r="B3920" s="13">
        <f>IFERROR(VLOOKUP(A3920,[1]Monitoramento_Base_somente_Said!$A:$J,5,FALSE),0)</f>
        <v>0</v>
      </c>
      <c r="C3920" s="13">
        <f>IFERROR(VLOOKUP(A3920,[1]Monitoramento_Base_somente_Said!$A:$J,6,FALSE),0)</f>
        <v>0</v>
      </c>
      <c r="D3920" s="13">
        <f>IFERROR(VLOOKUP(A3920,[1]Monitoramento_Base_somente_Said!$A:$J,7,FALSE),0)</f>
        <v>0</v>
      </c>
      <c r="E3920" s="13">
        <f>IFERROR(VLOOKUP(A3920,[1]Monitoramento_Base_somente_Said!$A:$J,8,FALSE),0)</f>
        <v>0</v>
      </c>
      <c r="F3920" s="13">
        <f>IFERROR(VLOOKUP(A3920,[1]Monitoramento_Base_somente_Said!$A:$J,9,FALSE),0)</f>
        <v>0</v>
      </c>
      <c r="G3920" s="13">
        <f>IFERROR(VLOOKUP(A3920,[1]Monitoramento_Base_somente_Said!$A:$J,10,FALSE),0)</f>
        <v>0</v>
      </c>
      <c r="H3920" s="13">
        <f>IFERROR(VLOOKUP(A3920,[2]Sheet1!$A:$I,4,FALSE),0)</f>
        <v>0</v>
      </c>
      <c r="I3920" s="13">
        <f>IFERROR(VLOOKUP(A3920,[2]Sheet1!$A:$I,5,FALSE),0)</f>
        <v>0</v>
      </c>
      <c r="J3920" s="13">
        <f>IFERROR(VLOOKUP(A3920,[2]Sheet1!$A:$I,6,FALSE),0)</f>
        <v>0</v>
      </c>
      <c r="K3920" s="13">
        <f>IFERROR(VLOOKUP(A3920,[2]Sheet1!$A:$I,7,FALSE),0)</f>
        <v>0</v>
      </c>
      <c r="L3920" s="13">
        <f>IFERROR(VLOOKUP(A3920,[2]Sheet1!$A:$I,8,FALSE),0)</f>
        <v>0</v>
      </c>
      <c r="M3920" s="13">
        <f>IFERROR(VLOOKUP(A3920,[2]Sheet1!$A:$I,9,FALSE),0)</f>
        <v>0</v>
      </c>
      <c r="N3920" s="13">
        <f>IFERROR(VLOOKUP(A3920,[3]Sheet1!$A:$G,2,FALSE),0)</f>
        <v>0</v>
      </c>
      <c r="O3920" s="13">
        <f>IFERROR(VLOOKUP(A3920,[3]Sheet1!$A:$G,3,FALSE),0)</f>
        <v>0</v>
      </c>
      <c r="P3920" s="13">
        <f>IFERROR(VLOOKUP(A3920,[3]Sheet1!$A:$G,4,FALSE),0)</f>
        <v>0</v>
      </c>
      <c r="Q3920" s="13">
        <f>IFERROR(VLOOKUP(A3920,[3]Sheet1!$A:$G,5,FALSE),0)</f>
        <v>0</v>
      </c>
      <c r="R3920" s="13">
        <f>IFERROR(VLOOKUP(A3920,[3]Sheet1!$A:$H,6,FALSE),0)</f>
        <v>0</v>
      </c>
      <c r="S3920" s="13">
        <f>IFERROR(VLOOKUP(A3920,[3]Sheet1!$A:$I,7,FALSE),0)</f>
        <v>0</v>
      </c>
      <c r="T3920" s="13" t="str">
        <f t="shared" si="281"/>
        <v>Não</v>
      </c>
      <c r="U3920" s="13" t="str">
        <f t="shared" si="281"/>
        <v>Não</v>
      </c>
      <c r="V3920" s="13" t="str">
        <f t="shared" si="281"/>
        <v>Não</v>
      </c>
      <c r="W3920" s="13" t="str">
        <f t="shared" si="281"/>
        <v>Não</v>
      </c>
      <c r="X3920" s="13" t="str">
        <f t="shared" si="282"/>
        <v>Não</v>
      </c>
      <c r="Y3920" s="13" t="str">
        <f t="shared" si="282"/>
        <v>Não</v>
      </c>
    </row>
    <row r="3921" spans="1:25">
      <c r="A3921" s="10">
        <v>431532</v>
      </c>
      <c r="B3921" s="13">
        <f>IFERROR(VLOOKUP(A3921,[1]Monitoramento_Base_somente_Said!$A:$J,5,FALSE),0)</f>
        <v>0</v>
      </c>
      <c r="C3921" s="13">
        <f>IFERROR(VLOOKUP(A3921,[1]Monitoramento_Base_somente_Said!$A:$J,6,FALSE),0)</f>
        <v>5680874</v>
      </c>
      <c r="D3921" s="13">
        <f>IFERROR(VLOOKUP(A3921,[1]Monitoramento_Base_somente_Said!$A:$J,7,FALSE),0)</f>
        <v>0</v>
      </c>
      <c r="E3921" s="13">
        <f>IFERROR(VLOOKUP(A3921,[1]Monitoramento_Base_somente_Said!$A:$J,8,FALSE),0)</f>
        <v>5314366</v>
      </c>
      <c r="F3921" s="13">
        <f>IFERROR(VLOOKUP(A3921,[1]Monitoramento_Base_somente_Said!$A:$J,9,FALSE),0)</f>
        <v>0</v>
      </c>
      <c r="G3921" s="13">
        <f>IFERROR(VLOOKUP(A3921,[1]Monitoramento_Base_somente_Said!$A:$J,10,FALSE),0)</f>
        <v>2199048</v>
      </c>
      <c r="H3921" s="13">
        <f>IFERROR(VLOOKUP(A3921,[2]Sheet1!$A:$I,4,FALSE),0)</f>
        <v>0</v>
      </c>
      <c r="I3921" s="13">
        <f>IFERROR(VLOOKUP(A3921,[2]Sheet1!$A:$I,5,FALSE),0)</f>
        <v>0</v>
      </c>
      <c r="J3921" s="13">
        <f>IFERROR(VLOOKUP(A3921,[2]Sheet1!$A:$I,6,FALSE),0)</f>
        <v>0</v>
      </c>
      <c r="K3921" s="13">
        <f>IFERROR(VLOOKUP(A3921,[2]Sheet1!$A:$I,7,FALSE),0)</f>
        <v>0</v>
      </c>
      <c r="L3921" s="13">
        <f>IFERROR(VLOOKUP(A3921,[2]Sheet1!$A:$I,8,FALSE),0)</f>
        <v>0</v>
      </c>
      <c r="M3921" s="13">
        <f>IFERROR(VLOOKUP(A3921,[2]Sheet1!$A:$I,9,FALSE),0)</f>
        <v>0</v>
      </c>
      <c r="N3921" s="13">
        <f>IFERROR(VLOOKUP(A3921,[3]Sheet1!$A:$G,2,FALSE),0)</f>
        <v>1014</v>
      </c>
      <c r="O3921" s="13">
        <f>IFERROR(VLOOKUP(A3921,[3]Sheet1!$A:$G,3,FALSE),0)</f>
        <v>86495</v>
      </c>
      <c r="P3921" s="13">
        <f>IFERROR(VLOOKUP(A3921,[3]Sheet1!$A:$G,4,FALSE),0)</f>
        <v>2033</v>
      </c>
      <c r="Q3921" s="13">
        <f>IFERROR(VLOOKUP(A3921,[3]Sheet1!$A:$G,5,FALSE),0)</f>
        <v>142979</v>
      </c>
      <c r="R3921" s="13">
        <f>IFERROR(VLOOKUP(A3921,[3]Sheet1!$A:$H,6,FALSE),0)</f>
        <v>0</v>
      </c>
      <c r="S3921" s="13">
        <f>IFERROR(VLOOKUP(A3921,[3]Sheet1!$A:$I,7,FALSE),0)</f>
        <v>136471</v>
      </c>
      <c r="T3921" s="13" t="str">
        <f t="shared" si="281"/>
        <v>Sim</v>
      </c>
      <c r="U3921" s="13" t="str">
        <f t="shared" si="281"/>
        <v>Sim</v>
      </c>
      <c r="V3921" s="13" t="str">
        <f t="shared" si="281"/>
        <v>Sim</v>
      </c>
      <c r="W3921" s="13" t="str">
        <f t="shared" si="281"/>
        <v>Sim</v>
      </c>
      <c r="X3921" s="13" t="str">
        <f t="shared" si="282"/>
        <v>Não</v>
      </c>
      <c r="Y3921" s="13" t="str">
        <f t="shared" si="282"/>
        <v>Sim</v>
      </c>
    </row>
    <row r="3922" spans="1:25">
      <c r="A3922" s="10">
        <v>431540</v>
      </c>
      <c r="B3922" s="13">
        <f>IFERROR(VLOOKUP(A3922,[1]Monitoramento_Base_somente_Said!$A:$J,5,FALSE),0)</f>
        <v>0</v>
      </c>
      <c r="C3922" s="13">
        <f>IFERROR(VLOOKUP(A3922,[1]Monitoramento_Base_somente_Said!$A:$J,6,FALSE),0)</f>
        <v>0</v>
      </c>
      <c r="D3922" s="13">
        <f>IFERROR(VLOOKUP(A3922,[1]Monitoramento_Base_somente_Said!$A:$J,7,FALSE),0)</f>
        <v>0</v>
      </c>
      <c r="E3922" s="13">
        <f>IFERROR(VLOOKUP(A3922,[1]Monitoramento_Base_somente_Said!$A:$J,8,FALSE),0)</f>
        <v>0</v>
      </c>
      <c r="F3922" s="13">
        <f>IFERROR(VLOOKUP(A3922,[1]Monitoramento_Base_somente_Said!$A:$J,9,FALSE),0)</f>
        <v>0</v>
      </c>
      <c r="G3922" s="13">
        <f>IFERROR(VLOOKUP(A3922,[1]Monitoramento_Base_somente_Said!$A:$J,10,FALSE),0)</f>
        <v>0</v>
      </c>
      <c r="H3922" s="13">
        <f>IFERROR(VLOOKUP(A3922,[2]Sheet1!$A:$I,4,FALSE),0)</f>
        <v>0</v>
      </c>
      <c r="I3922" s="13">
        <f>IFERROR(VLOOKUP(A3922,[2]Sheet1!$A:$I,5,FALSE),0)</f>
        <v>0</v>
      </c>
      <c r="J3922" s="13">
        <f>IFERROR(VLOOKUP(A3922,[2]Sheet1!$A:$I,6,FALSE),0)</f>
        <v>0</v>
      </c>
      <c r="K3922" s="13">
        <f>IFERROR(VLOOKUP(A3922,[2]Sheet1!$A:$I,7,FALSE),0)</f>
        <v>0</v>
      </c>
      <c r="L3922" s="13">
        <f>IFERROR(VLOOKUP(A3922,[2]Sheet1!$A:$I,8,FALSE),0)</f>
        <v>0</v>
      </c>
      <c r="M3922" s="13">
        <f>IFERROR(VLOOKUP(A3922,[2]Sheet1!$A:$I,9,FALSE),0)</f>
        <v>0</v>
      </c>
      <c r="N3922" s="13">
        <f>IFERROR(VLOOKUP(A3922,[3]Sheet1!$A:$G,2,FALSE),0)</f>
        <v>42517</v>
      </c>
      <c r="O3922" s="13">
        <f>IFERROR(VLOOKUP(A3922,[3]Sheet1!$A:$G,3,FALSE),0)</f>
        <v>214885</v>
      </c>
      <c r="P3922" s="13">
        <f>IFERROR(VLOOKUP(A3922,[3]Sheet1!$A:$G,4,FALSE),0)</f>
        <v>4460</v>
      </c>
      <c r="Q3922" s="13">
        <f>IFERROR(VLOOKUP(A3922,[3]Sheet1!$A:$G,5,FALSE),0)</f>
        <v>234088</v>
      </c>
      <c r="R3922" s="13">
        <f>IFERROR(VLOOKUP(A3922,[3]Sheet1!$A:$H,6,FALSE),0)</f>
        <v>1382</v>
      </c>
      <c r="S3922" s="13">
        <f>IFERROR(VLOOKUP(A3922,[3]Sheet1!$A:$I,7,FALSE),0)</f>
        <v>36029</v>
      </c>
      <c r="T3922" s="13" t="str">
        <f t="shared" si="281"/>
        <v>Sim</v>
      </c>
      <c r="U3922" s="13" t="str">
        <f t="shared" si="281"/>
        <v>Sim</v>
      </c>
      <c r="V3922" s="13" t="str">
        <f t="shared" si="281"/>
        <v>Sim</v>
      </c>
      <c r="W3922" s="13" t="str">
        <f t="shared" si="281"/>
        <v>Sim</v>
      </c>
      <c r="X3922" s="13" t="str">
        <f t="shared" si="282"/>
        <v>Sim</v>
      </c>
      <c r="Y3922" s="13" t="str">
        <f t="shared" si="282"/>
        <v>Sim</v>
      </c>
    </row>
    <row r="3923" spans="1:25">
      <c r="A3923" s="10">
        <v>431545</v>
      </c>
      <c r="B3923" s="13">
        <f>IFERROR(VLOOKUP(A3923,[1]Monitoramento_Base_somente_Said!$A:$J,5,FALSE),0)</f>
        <v>217</v>
      </c>
      <c r="C3923" s="13">
        <f>IFERROR(VLOOKUP(A3923,[1]Monitoramento_Base_somente_Said!$A:$J,6,FALSE),0)</f>
        <v>13370557</v>
      </c>
      <c r="D3923" s="13">
        <f>IFERROR(VLOOKUP(A3923,[1]Monitoramento_Base_somente_Said!$A:$J,7,FALSE),0)</f>
        <v>2780</v>
      </c>
      <c r="E3923" s="13">
        <f>IFERROR(VLOOKUP(A3923,[1]Monitoramento_Base_somente_Said!$A:$J,8,FALSE),0)</f>
        <v>12238213</v>
      </c>
      <c r="F3923" s="13">
        <f>IFERROR(VLOOKUP(A3923,[1]Monitoramento_Base_somente_Said!$A:$J,9,FALSE),0)</f>
        <v>5280</v>
      </c>
      <c r="G3923" s="13">
        <f>IFERROR(VLOOKUP(A3923,[1]Monitoramento_Base_somente_Said!$A:$J,10,FALSE),0)</f>
        <v>4650038</v>
      </c>
      <c r="H3923" s="13">
        <f>IFERROR(VLOOKUP(A3923,[2]Sheet1!$A:$I,4,FALSE),0)</f>
        <v>0</v>
      </c>
      <c r="I3923" s="13">
        <f>IFERROR(VLOOKUP(A3923,[2]Sheet1!$A:$I,5,FALSE),0)</f>
        <v>0</v>
      </c>
      <c r="J3923" s="13">
        <f>IFERROR(VLOOKUP(A3923,[2]Sheet1!$A:$I,6,FALSE),0)</f>
        <v>0</v>
      </c>
      <c r="K3923" s="13">
        <f>IFERROR(VLOOKUP(A3923,[2]Sheet1!$A:$I,7,FALSE),0)</f>
        <v>0</v>
      </c>
      <c r="L3923" s="13">
        <f>IFERROR(VLOOKUP(A3923,[2]Sheet1!$A:$I,8,FALSE),0)</f>
        <v>0</v>
      </c>
      <c r="M3923" s="13">
        <f>IFERROR(VLOOKUP(A3923,[2]Sheet1!$A:$I,9,FALSE),0)</f>
        <v>0</v>
      </c>
      <c r="N3923" s="13">
        <f>IFERROR(VLOOKUP(A3923,[3]Sheet1!$A:$G,2,FALSE),0)</f>
        <v>0</v>
      </c>
      <c r="O3923" s="13">
        <f>IFERROR(VLOOKUP(A3923,[3]Sheet1!$A:$G,3,FALSE),0)</f>
        <v>0</v>
      </c>
      <c r="P3923" s="13">
        <f>IFERROR(VLOOKUP(A3923,[3]Sheet1!$A:$G,4,FALSE),0)</f>
        <v>0</v>
      </c>
      <c r="Q3923" s="13">
        <f>IFERROR(VLOOKUP(A3923,[3]Sheet1!$A:$G,5,FALSE),0)</f>
        <v>0</v>
      </c>
      <c r="R3923" s="13">
        <f>IFERROR(VLOOKUP(A3923,[3]Sheet1!$A:$H,6,FALSE),0)</f>
        <v>0</v>
      </c>
      <c r="S3923" s="13">
        <f>IFERROR(VLOOKUP(A3923,[3]Sheet1!$A:$I,7,FALSE),0)</f>
        <v>0</v>
      </c>
      <c r="T3923" s="13" t="str">
        <f t="shared" si="281"/>
        <v>Sim</v>
      </c>
      <c r="U3923" s="13" t="str">
        <f t="shared" si="281"/>
        <v>Sim</v>
      </c>
      <c r="V3923" s="13" t="str">
        <f t="shared" si="281"/>
        <v>Sim</v>
      </c>
      <c r="W3923" s="13" t="str">
        <f t="shared" si="281"/>
        <v>Sim</v>
      </c>
      <c r="X3923" s="13" t="str">
        <f t="shared" si="282"/>
        <v>Sim</v>
      </c>
      <c r="Y3923" s="13" t="str">
        <f t="shared" si="282"/>
        <v>Sim</v>
      </c>
    </row>
    <row r="3924" spans="1:25">
      <c r="A3924" s="10">
        <v>431550</v>
      </c>
      <c r="B3924" s="13">
        <f>IFERROR(VLOOKUP(A3924,[1]Monitoramento_Base_somente_Said!$A:$J,5,FALSE),0)</f>
        <v>0</v>
      </c>
      <c r="C3924" s="13">
        <f>IFERROR(VLOOKUP(A3924,[1]Monitoramento_Base_somente_Said!$A:$J,6,FALSE),0)</f>
        <v>0</v>
      </c>
      <c r="D3924" s="13">
        <f>IFERROR(VLOOKUP(A3924,[1]Monitoramento_Base_somente_Said!$A:$J,7,FALSE),0)</f>
        <v>0</v>
      </c>
      <c r="E3924" s="13">
        <f>IFERROR(VLOOKUP(A3924,[1]Monitoramento_Base_somente_Said!$A:$J,8,FALSE),0)</f>
        <v>0</v>
      </c>
      <c r="F3924" s="13">
        <f>IFERROR(VLOOKUP(A3924,[1]Monitoramento_Base_somente_Said!$A:$J,9,FALSE),0)</f>
        <v>0</v>
      </c>
      <c r="G3924" s="13">
        <f>IFERROR(VLOOKUP(A3924,[1]Monitoramento_Base_somente_Said!$A:$J,10,FALSE),0)</f>
        <v>0</v>
      </c>
      <c r="H3924" s="13">
        <f>IFERROR(VLOOKUP(A3924,[2]Sheet1!$A:$I,4,FALSE),0)</f>
        <v>0</v>
      </c>
      <c r="I3924" s="13">
        <f>IFERROR(VLOOKUP(A3924,[2]Sheet1!$A:$I,5,FALSE),0)</f>
        <v>0</v>
      </c>
      <c r="J3924" s="13">
        <f>IFERROR(VLOOKUP(A3924,[2]Sheet1!$A:$I,6,FALSE),0)</f>
        <v>0</v>
      </c>
      <c r="K3924" s="13">
        <f>IFERROR(VLOOKUP(A3924,[2]Sheet1!$A:$I,7,FALSE),0)</f>
        <v>0</v>
      </c>
      <c r="L3924" s="13">
        <f>IFERROR(VLOOKUP(A3924,[2]Sheet1!$A:$I,8,FALSE),0)</f>
        <v>0</v>
      </c>
      <c r="M3924" s="13">
        <f>IFERROR(VLOOKUP(A3924,[2]Sheet1!$A:$I,9,FALSE),0)</f>
        <v>0</v>
      </c>
      <c r="N3924" s="13">
        <f>IFERROR(VLOOKUP(A3924,[3]Sheet1!$A:$G,2,FALSE),0)</f>
        <v>0</v>
      </c>
      <c r="O3924" s="13">
        <f>IFERROR(VLOOKUP(A3924,[3]Sheet1!$A:$G,3,FALSE),0)</f>
        <v>0</v>
      </c>
      <c r="P3924" s="13">
        <f>IFERROR(VLOOKUP(A3924,[3]Sheet1!$A:$G,4,FALSE),0)</f>
        <v>0</v>
      </c>
      <c r="Q3924" s="13">
        <f>IFERROR(VLOOKUP(A3924,[3]Sheet1!$A:$G,5,FALSE),0)</f>
        <v>0</v>
      </c>
      <c r="R3924" s="13">
        <f>IFERROR(VLOOKUP(A3924,[3]Sheet1!$A:$H,6,FALSE),0)</f>
        <v>0</v>
      </c>
      <c r="S3924" s="13">
        <f>IFERROR(VLOOKUP(A3924,[3]Sheet1!$A:$I,7,FALSE),0)</f>
        <v>0</v>
      </c>
      <c r="T3924" s="13" t="str">
        <f t="shared" si="281"/>
        <v>Não</v>
      </c>
      <c r="U3924" s="13" t="str">
        <f t="shared" si="281"/>
        <v>Não</v>
      </c>
      <c r="V3924" s="13" t="str">
        <f t="shared" si="281"/>
        <v>Não</v>
      </c>
      <c r="W3924" s="13" t="str">
        <f t="shared" si="281"/>
        <v>Não</v>
      </c>
      <c r="X3924" s="13" t="str">
        <f t="shared" si="282"/>
        <v>Não</v>
      </c>
      <c r="Y3924" s="13" t="str">
        <f t="shared" si="282"/>
        <v>Não</v>
      </c>
    </row>
    <row r="3925" spans="1:25">
      <c r="A3925" s="10">
        <v>431555</v>
      </c>
      <c r="B3925" s="13">
        <f>IFERROR(VLOOKUP(A3925,[1]Monitoramento_Base_somente_Said!$A:$J,5,FALSE),0)</f>
        <v>0</v>
      </c>
      <c r="C3925" s="13">
        <f>IFERROR(VLOOKUP(A3925,[1]Monitoramento_Base_somente_Said!$A:$J,6,FALSE),0)</f>
        <v>0</v>
      </c>
      <c r="D3925" s="13">
        <f>IFERROR(VLOOKUP(A3925,[1]Monitoramento_Base_somente_Said!$A:$J,7,FALSE),0)</f>
        <v>0</v>
      </c>
      <c r="E3925" s="13">
        <f>IFERROR(VLOOKUP(A3925,[1]Monitoramento_Base_somente_Said!$A:$J,8,FALSE),0)</f>
        <v>0</v>
      </c>
      <c r="F3925" s="13">
        <f>IFERROR(VLOOKUP(A3925,[1]Monitoramento_Base_somente_Said!$A:$J,9,FALSE),0)</f>
        <v>0</v>
      </c>
      <c r="G3925" s="13">
        <f>IFERROR(VLOOKUP(A3925,[1]Monitoramento_Base_somente_Said!$A:$J,10,FALSE),0)</f>
        <v>0</v>
      </c>
      <c r="H3925" s="13">
        <f>IFERROR(VLOOKUP(A3925,[2]Sheet1!$A:$I,4,FALSE),0)</f>
        <v>0</v>
      </c>
      <c r="I3925" s="13">
        <f>IFERROR(VLOOKUP(A3925,[2]Sheet1!$A:$I,5,FALSE),0)</f>
        <v>0</v>
      </c>
      <c r="J3925" s="13">
        <f>IFERROR(VLOOKUP(A3925,[2]Sheet1!$A:$I,6,FALSE),0)</f>
        <v>0</v>
      </c>
      <c r="K3925" s="13">
        <f>IFERROR(VLOOKUP(A3925,[2]Sheet1!$A:$I,7,FALSE),0)</f>
        <v>0</v>
      </c>
      <c r="L3925" s="13">
        <f>IFERROR(VLOOKUP(A3925,[2]Sheet1!$A:$I,8,FALSE),0)</f>
        <v>0</v>
      </c>
      <c r="M3925" s="13">
        <f>IFERROR(VLOOKUP(A3925,[2]Sheet1!$A:$I,9,FALSE),0)</f>
        <v>0</v>
      </c>
      <c r="N3925" s="13">
        <f>IFERROR(VLOOKUP(A3925,[3]Sheet1!$A:$G,2,FALSE),0)</f>
        <v>0</v>
      </c>
      <c r="O3925" s="13">
        <f>IFERROR(VLOOKUP(A3925,[3]Sheet1!$A:$G,3,FALSE),0)</f>
        <v>0</v>
      </c>
      <c r="P3925" s="13">
        <f>IFERROR(VLOOKUP(A3925,[3]Sheet1!$A:$G,4,FALSE),0)</f>
        <v>0</v>
      </c>
      <c r="Q3925" s="13">
        <f>IFERROR(VLOOKUP(A3925,[3]Sheet1!$A:$G,5,FALSE),0)</f>
        <v>0</v>
      </c>
      <c r="R3925" s="13">
        <f>IFERROR(VLOOKUP(A3925,[3]Sheet1!$A:$H,6,FALSE),0)</f>
        <v>0</v>
      </c>
      <c r="S3925" s="13">
        <f>IFERROR(VLOOKUP(A3925,[3]Sheet1!$A:$I,7,FALSE),0)</f>
        <v>0</v>
      </c>
      <c r="T3925" s="13" t="str">
        <f t="shared" si="281"/>
        <v>Não</v>
      </c>
      <c r="U3925" s="13" t="str">
        <f t="shared" si="281"/>
        <v>Não</v>
      </c>
      <c r="V3925" s="13" t="str">
        <f t="shared" si="281"/>
        <v>Não</v>
      </c>
      <c r="W3925" s="13" t="str">
        <f t="shared" si="281"/>
        <v>Não</v>
      </c>
      <c r="X3925" s="13" t="str">
        <f t="shared" si="282"/>
        <v>Não</v>
      </c>
      <c r="Y3925" s="13" t="str">
        <f t="shared" si="282"/>
        <v>Não</v>
      </c>
    </row>
    <row r="3926" spans="1:25">
      <c r="A3926" s="10">
        <v>431560</v>
      </c>
      <c r="B3926" s="13">
        <f>IFERROR(VLOOKUP(A3926,[1]Monitoramento_Base_somente_Said!$A:$J,5,FALSE),0)</f>
        <v>0</v>
      </c>
      <c r="C3926" s="13">
        <f>IFERROR(VLOOKUP(A3926,[1]Monitoramento_Base_somente_Said!$A:$J,6,FALSE),0)</f>
        <v>0</v>
      </c>
      <c r="D3926" s="13">
        <f>IFERROR(VLOOKUP(A3926,[1]Monitoramento_Base_somente_Said!$A:$J,7,FALSE),0)</f>
        <v>0</v>
      </c>
      <c r="E3926" s="13">
        <f>IFERROR(VLOOKUP(A3926,[1]Monitoramento_Base_somente_Said!$A:$J,8,FALSE),0)</f>
        <v>0</v>
      </c>
      <c r="F3926" s="13">
        <f>IFERROR(VLOOKUP(A3926,[1]Monitoramento_Base_somente_Said!$A:$J,9,FALSE),0)</f>
        <v>0</v>
      </c>
      <c r="G3926" s="13">
        <f>IFERROR(VLOOKUP(A3926,[1]Monitoramento_Base_somente_Said!$A:$J,10,FALSE),0)</f>
        <v>0</v>
      </c>
      <c r="H3926" s="13">
        <f>IFERROR(VLOOKUP(A3926,[2]Sheet1!$A:$I,4,FALSE),0)</f>
        <v>0</v>
      </c>
      <c r="I3926" s="13">
        <f>IFERROR(VLOOKUP(A3926,[2]Sheet1!$A:$I,5,FALSE),0)</f>
        <v>0</v>
      </c>
      <c r="J3926" s="13">
        <f>IFERROR(VLOOKUP(A3926,[2]Sheet1!$A:$I,6,FALSE),0)</f>
        <v>0</v>
      </c>
      <c r="K3926" s="13">
        <f>IFERROR(VLOOKUP(A3926,[2]Sheet1!$A:$I,7,FALSE),0)</f>
        <v>0</v>
      </c>
      <c r="L3926" s="13">
        <f>IFERROR(VLOOKUP(A3926,[2]Sheet1!$A:$I,8,FALSE),0)</f>
        <v>0</v>
      </c>
      <c r="M3926" s="13">
        <f>IFERROR(VLOOKUP(A3926,[2]Sheet1!$A:$I,9,FALSE),0)</f>
        <v>0</v>
      </c>
      <c r="N3926" s="13">
        <f>IFERROR(VLOOKUP(A3926,[3]Sheet1!$A:$G,2,FALSE),0)</f>
        <v>758812</v>
      </c>
      <c r="O3926" s="13">
        <f>IFERROR(VLOOKUP(A3926,[3]Sheet1!$A:$G,3,FALSE),0)</f>
        <v>73391339</v>
      </c>
      <c r="P3926" s="13">
        <f>IFERROR(VLOOKUP(A3926,[3]Sheet1!$A:$G,4,FALSE),0)</f>
        <v>624870</v>
      </c>
      <c r="Q3926" s="13">
        <f>IFERROR(VLOOKUP(A3926,[3]Sheet1!$A:$G,5,FALSE),0)</f>
        <v>89834478</v>
      </c>
      <c r="R3926" s="13">
        <f>IFERROR(VLOOKUP(A3926,[3]Sheet1!$A:$H,6,FALSE),0)</f>
        <v>330907</v>
      </c>
      <c r="S3926" s="13">
        <f>IFERROR(VLOOKUP(A3926,[3]Sheet1!$A:$I,7,FALSE),0)</f>
        <v>31881703</v>
      </c>
      <c r="T3926" s="13" t="str">
        <f t="shared" si="281"/>
        <v>Sim</v>
      </c>
      <c r="U3926" s="13" t="str">
        <f t="shared" si="281"/>
        <v>Sim</v>
      </c>
      <c r="V3926" s="13" t="str">
        <f t="shared" si="281"/>
        <v>Sim</v>
      </c>
      <c r="W3926" s="13" t="str">
        <f t="shared" si="281"/>
        <v>Sim</v>
      </c>
      <c r="X3926" s="13" t="str">
        <f t="shared" si="282"/>
        <v>Sim</v>
      </c>
      <c r="Y3926" s="13" t="str">
        <f t="shared" si="282"/>
        <v>Sim</v>
      </c>
    </row>
    <row r="3927" spans="1:25">
      <c r="A3927" s="10">
        <v>431570</v>
      </c>
      <c r="B3927" s="13">
        <f>IFERROR(VLOOKUP(A3927,[1]Monitoramento_Base_somente_Said!$A:$J,5,FALSE),0)</f>
        <v>0</v>
      </c>
      <c r="C3927" s="13">
        <f>IFERROR(VLOOKUP(A3927,[1]Monitoramento_Base_somente_Said!$A:$J,6,FALSE),0)</f>
        <v>47491411</v>
      </c>
      <c r="D3927" s="13">
        <f>IFERROR(VLOOKUP(A3927,[1]Monitoramento_Base_somente_Said!$A:$J,7,FALSE),0)</f>
        <v>0</v>
      </c>
      <c r="E3927" s="13">
        <f>IFERROR(VLOOKUP(A3927,[1]Monitoramento_Base_somente_Said!$A:$J,8,FALSE),0)</f>
        <v>44427449</v>
      </c>
      <c r="F3927" s="13">
        <f>IFERROR(VLOOKUP(A3927,[1]Monitoramento_Base_somente_Said!$A:$J,9,FALSE),0)</f>
        <v>0</v>
      </c>
      <c r="G3927" s="13">
        <f>IFERROR(VLOOKUP(A3927,[1]Monitoramento_Base_somente_Said!$A:$J,10,FALSE),0)</f>
        <v>18383772</v>
      </c>
      <c r="H3927" s="13">
        <f>IFERROR(VLOOKUP(A3927,[2]Sheet1!$A:$I,4,FALSE),0)</f>
        <v>0</v>
      </c>
      <c r="I3927" s="13">
        <f>IFERROR(VLOOKUP(A3927,[2]Sheet1!$A:$I,5,FALSE),0)</f>
        <v>0</v>
      </c>
      <c r="J3927" s="13">
        <f>IFERROR(VLOOKUP(A3927,[2]Sheet1!$A:$I,6,FALSE),0)</f>
        <v>0</v>
      </c>
      <c r="K3927" s="13">
        <f>IFERROR(VLOOKUP(A3927,[2]Sheet1!$A:$I,7,FALSE),0)</f>
        <v>0</v>
      </c>
      <c r="L3927" s="13">
        <f>IFERROR(VLOOKUP(A3927,[2]Sheet1!$A:$I,8,FALSE),0)</f>
        <v>0</v>
      </c>
      <c r="M3927" s="13">
        <f>IFERROR(VLOOKUP(A3927,[2]Sheet1!$A:$I,9,FALSE),0)</f>
        <v>0</v>
      </c>
      <c r="N3927" s="13">
        <f>IFERROR(VLOOKUP(A3927,[3]Sheet1!$A:$G,2,FALSE),0)</f>
        <v>370753</v>
      </c>
      <c r="O3927" s="13">
        <f>IFERROR(VLOOKUP(A3927,[3]Sheet1!$A:$G,3,FALSE),0)</f>
        <v>2008593</v>
      </c>
      <c r="P3927" s="13">
        <f>IFERROR(VLOOKUP(A3927,[3]Sheet1!$A:$G,4,FALSE),0)</f>
        <v>272638</v>
      </c>
      <c r="Q3927" s="13">
        <f>IFERROR(VLOOKUP(A3927,[3]Sheet1!$A:$G,5,FALSE),0)</f>
        <v>1645243</v>
      </c>
      <c r="R3927" s="13">
        <f>IFERROR(VLOOKUP(A3927,[3]Sheet1!$A:$H,6,FALSE),0)</f>
        <v>81983</v>
      </c>
      <c r="S3927" s="13">
        <f>IFERROR(VLOOKUP(A3927,[3]Sheet1!$A:$I,7,FALSE),0)</f>
        <v>433054</v>
      </c>
      <c r="T3927" s="13" t="str">
        <f t="shared" si="281"/>
        <v>Sim</v>
      </c>
      <c r="U3927" s="13" t="str">
        <f t="shared" si="281"/>
        <v>Sim</v>
      </c>
      <c r="V3927" s="13" t="str">
        <f t="shared" si="281"/>
        <v>Sim</v>
      </c>
      <c r="W3927" s="13" t="str">
        <f t="shared" si="281"/>
        <v>Sim</v>
      </c>
      <c r="X3927" s="13" t="str">
        <f t="shared" si="282"/>
        <v>Sim</v>
      </c>
      <c r="Y3927" s="13" t="str">
        <f t="shared" si="282"/>
        <v>Sim</v>
      </c>
    </row>
    <row r="3928" spans="1:25">
      <c r="A3928" s="10">
        <v>431575</v>
      </c>
      <c r="B3928" s="13">
        <f>IFERROR(VLOOKUP(A3928,[1]Monitoramento_Base_somente_Said!$A:$J,5,FALSE),0)</f>
        <v>0</v>
      </c>
      <c r="C3928" s="13">
        <f>IFERROR(VLOOKUP(A3928,[1]Monitoramento_Base_somente_Said!$A:$J,6,FALSE),0)</f>
        <v>0</v>
      </c>
      <c r="D3928" s="13">
        <f>IFERROR(VLOOKUP(A3928,[1]Monitoramento_Base_somente_Said!$A:$J,7,FALSE),0)</f>
        <v>0</v>
      </c>
      <c r="E3928" s="13">
        <f>IFERROR(VLOOKUP(A3928,[1]Monitoramento_Base_somente_Said!$A:$J,8,FALSE),0)</f>
        <v>0</v>
      </c>
      <c r="F3928" s="13">
        <f>IFERROR(VLOOKUP(A3928,[1]Monitoramento_Base_somente_Said!$A:$J,9,FALSE),0)</f>
        <v>0</v>
      </c>
      <c r="G3928" s="13">
        <f>IFERROR(VLOOKUP(A3928,[1]Monitoramento_Base_somente_Said!$A:$J,10,FALSE),0)</f>
        <v>0</v>
      </c>
      <c r="H3928" s="13">
        <f>IFERROR(VLOOKUP(A3928,[2]Sheet1!$A:$I,4,FALSE),0)</f>
        <v>0</v>
      </c>
      <c r="I3928" s="13">
        <f>IFERROR(VLOOKUP(A3928,[2]Sheet1!$A:$I,5,FALSE),0)</f>
        <v>0</v>
      </c>
      <c r="J3928" s="13">
        <f>IFERROR(VLOOKUP(A3928,[2]Sheet1!$A:$I,6,FALSE),0)</f>
        <v>0</v>
      </c>
      <c r="K3928" s="13">
        <f>IFERROR(VLOOKUP(A3928,[2]Sheet1!$A:$I,7,FALSE),0)</f>
        <v>0</v>
      </c>
      <c r="L3928" s="13">
        <f>IFERROR(VLOOKUP(A3928,[2]Sheet1!$A:$I,8,FALSE),0)</f>
        <v>0</v>
      </c>
      <c r="M3928" s="13">
        <f>IFERROR(VLOOKUP(A3928,[2]Sheet1!$A:$I,9,FALSE),0)</f>
        <v>0</v>
      </c>
      <c r="N3928" s="13">
        <f>IFERROR(VLOOKUP(A3928,[3]Sheet1!$A:$G,2,FALSE),0)</f>
        <v>3810</v>
      </c>
      <c r="O3928" s="13">
        <f>IFERROR(VLOOKUP(A3928,[3]Sheet1!$A:$G,3,FALSE),0)</f>
        <v>1825889</v>
      </c>
      <c r="P3928" s="13">
        <f>IFERROR(VLOOKUP(A3928,[3]Sheet1!$A:$G,4,FALSE),0)</f>
        <v>1971</v>
      </c>
      <c r="Q3928" s="13">
        <f>IFERROR(VLOOKUP(A3928,[3]Sheet1!$A:$G,5,FALSE),0)</f>
        <v>1420846</v>
      </c>
      <c r="R3928" s="13">
        <f>IFERROR(VLOOKUP(A3928,[3]Sheet1!$A:$H,6,FALSE),0)</f>
        <v>1593</v>
      </c>
      <c r="S3928" s="13">
        <f>IFERROR(VLOOKUP(A3928,[3]Sheet1!$A:$I,7,FALSE),0)</f>
        <v>798309</v>
      </c>
      <c r="T3928" s="13" t="str">
        <f t="shared" si="281"/>
        <v>Sim</v>
      </c>
      <c r="U3928" s="13" t="str">
        <f t="shared" si="281"/>
        <v>Sim</v>
      </c>
      <c r="V3928" s="13" t="str">
        <f t="shared" si="281"/>
        <v>Sim</v>
      </c>
      <c r="W3928" s="13" t="str">
        <f t="shared" si="281"/>
        <v>Sim</v>
      </c>
      <c r="X3928" s="13" t="str">
        <f t="shared" si="282"/>
        <v>Sim</v>
      </c>
      <c r="Y3928" s="13" t="str">
        <f t="shared" si="282"/>
        <v>Sim</v>
      </c>
    </row>
    <row r="3929" spans="1:25">
      <c r="A3929" s="10">
        <v>431580</v>
      </c>
      <c r="B3929" s="13">
        <f>IFERROR(VLOOKUP(A3929,[1]Monitoramento_Base_somente_Said!$A:$J,5,FALSE),0)</f>
        <v>0</v>
      </c>
      <c r="C3929" s="13">
        <f>IFERROR(VLOOKUP(A3929,[1]Monitoramento_Base_somente_Said!$A:$J,6,FALSE),0)</f>
        <v>0</v>
      </c>
      <c r="D3929" s="13">
        <f>IFERROR(VLOOKUP(A3929,[1]Monitoramento_Base_somente_Said!$A:$J,7,FALSE),0)</f>
        <v>0</v>
      </c>
      <c r="E3929" s="13">
        <f>IFERROR(VLOOKUP(A3929,[1]Monitoramento_Base_somente_Said!$A:$J,8,FALSE),0)</f>
        <v>0</v>
      </c>
      <c r="F3929" s="13">
        <f>IFERROR(VLOOKUP(A3929,[1]Monitoramento_Base_somente_Said!$A:$J,9,FALSE),0)</f>
        <v>0</v>
      </c>
      <c r="G3929" s="13">
        <f>IFERROR(VLOOKUP(A3929,[1]Monitoramento_Base_somente_Said!$A:$J,10,FALSE),0)</f>
        <v>0</v>
      </c>
      <c r="H3929" s="13">
        <f>IFERROR(VLOOKUP(A3929,[2]Sheet1!$A:$I,4,FALSE),0)</f>
        <v>0</v>
      </c>
      <c r="I3929" s="13">
        <f>IFERROR(VLOOKUP(A3929,[2]Sheet1!$A:$I,5,FALSE),0)</f>
        <v>0</v>
      </c>
      <c r="J3929" s="13">
        <f>IFERROR(VLOOKUP(A3929,[2]Sheet1!$A:$I,6,FALSE),0)</f>
        <v>0</v>
      </c>
      <c r="K3929" s="13">
        <f>IFERROR(VLOOKUP(A3929,[2]Sheet1!$A:$I,7,FALSE),0)</f>
        <v>0</v>
      </c>
      <c r="L3929" s="13">
        <f>IFERROR(VLOOKUP(A3929,[2]Sheet1!$A:$I,8,FALSE),0)</f>
        <v>0</v>
      </c>
      <c r="M3929" s="13">
        <f>IFERROR(VLOOKUP(A3929,[2]Sheet1!$A:$I,9,FALSE),0)</f>
        <v>0</v>
      </c>
      <c r="N3929" s="13">
        <f>IFERROR(VLOOKUP(A3929,[3]Sheet1!$A:$G,2,FALSE),0)</f>
        <v>4514</v>
      </c>
      <c r="O3929" s="13">
        <f>IFERROR(VLOOKUP(A3929,[3]Sheet1!$A:$G,3,FALSE),0)</f>
        <v>3960008</v>
      </c>
      <c r="P3929" s="13">
        <f>IFERROR(VLOOKUP(A3929,[3]Sheet1!$A:$G,4,FALSE),0)</f>
        <v>1583</v>
      </c>
      <c r="Q3929" s="13">
        <f>IFERROR(VLOOKUP(A3929,[3]Sheet1!$A:$G,5,FALSE),0)</f>
        <v>3262631</v>
      </c>
      <c r="R3929" s="13">
        <f>IFERROR(VLOOKUP(A3929,[3]Sheet1!$A:$H,6,FALSE),0)</f>
        <v>4354</v>
      </c>
      <c r="S3929" s="13">
        <f>IFERROR(VLOOKUP(A3929,[3]Sheet1!$A:$I,7,FALSE),0)</f>
        <v>1350910</v>
      </c>
      <c r="T3929" s="13" t="str">
        <f t="shared" si="281"/>
        <v>Sim</v>
      </c>
      <c r="U3929" s="13" t="str">
        <f t="shared" si="281"/>
        <v>Sim</v>
      </c>
      <c r="V3929" s="13" t="str">
        <f t="shared" si="281"/>
        <v>Sim</v>
      </c>
      <c r="W3929" s="13" t="str">
        <f t="shared" si="281"/>
        <v>Sim</v>
      </c>
      <c r="X3929" s="13" t="str">
        <f t="shared" si="282"/>
        <v>Sim</v>
      </c>
      <c r="Y3929" s="13" t="str">
        <f t="shared" si="282"/>
        <v>Sim</v>
      </c>
    </row>
    <row r="3930" spans="1:25">
      <c r="A3930" s="10">
        <v>431590</v>
      </c>
      <c r="B3930" s="13">
        <f>IFERROR(VLOOKUP(A3930,[1]Monitoramento_Base_somente_Said!$A:$J,5,FALSE),0)</f>
        <v>0</v>
      </c>
      <c r="C3930" s="13">
        <f>IFERROR(VLOOKUP(A3930,[1]Monitoramento_Base_somente_Said!$A:$J,6,FALSE),0)</f>
        <v>0</v>
      </c>
      <c r="D3930" s="13">
        <f>IFERROR(VLOOKUP(A3930,[1]Monitoramento_Base_somente_Said!$A:$J,7,FALSE),0)</f>
        <v>0</v>
      </c>
      <c r="E3930" s="13">
        <f>IFERROR(VLOOKUP(A3930,[1]Monitoramento_Base_somente_Said!$A:$J,8,FALSE),0)</f>
        <v>0</v>
      </c>
      <c r="F3930" s="13">
        <f>IFERROR(VLOOKUP(A3930,[1]Monitoramento_Base_somente_Said!$A:$J,9,FALSE),0)</f>
        <v>0</v>
      </c>
      <c r="G3930" s="13">
        <f>IFERROR(VLOOKUP(A3930,[1]Monitoramento_Base_somente_Said!$A:$J,10,FALSE),0)</f>
        <v>0</v>
      </c>
      <c r="H3930" s="13">
        <f>IFERROR(VLOOKUP(A3930,[2]Sheet1!$A:$I,4,FALSE),0)</f>
        <v>0</v>
      </c>
      <c r="I3930" s="13">
        <f>IFERROR(VLOOKUP(A3930,[2]Sheet1!$A:$I,5,FALSE),0)</f>
        <v>0</v>
      </c>
      <c r="J3930" s="13">
        <f>IFERROR(VLOOKUP(A3930,[2]Sheet1!$A:$I,6,FALSE),0)</f>
        <v>0</v>
      </c>
      <c r="K3930" s="13">
        <f>IFERROR(VLOOKUP(A3930,[2]Sheet1!$A:$I,7,FALSE),0)</f>
        <v>0</v>
      </c>
      <c r="L3930" s="13">
        <f>IFERROR(VLOOKUP(A3930,[2]Sheet1!$A:$I,8,FALSE),0)</f>
        <v>0</v>
      </c>
      <c r="M3930" s="13">
        <f>IFERROR(VLOOKUP(A3930,[2]Sheet1!$A:$I,9,FALSE),0)</f>
        <v>0</v>
      </c>
      <c r="N3930" s="13">
        <f>IFERROR(VLOOKUP(A3930,[3]Sheet1!$A:$G,2,FALSE),0)</f>
        <v>82136</v>
      </c>
      <c r="O3930" s="13">
        <f>IFERROR(VLOOKUP(A3930,[3]Sheet1!$A:$G,3,FALSE),0)</f>
        <v>9597090</v>
      </c>
      <c r="P3930" s="13">
        <f>IFERROR(VLOOKUP(A3930,[3]Sheet1!$A:$G,4,FALSE),0)</f>
        <v>86237</v>
      </c>
      <c r="Q3930" s="13">
        <f>IFERROR(VLOOKUP(A3930,[3]Sheet1!$A:$G,5,FALSE),0)</f>
        <v>8158321</v>
      </c>
      <c r="R3930" s="13">
        <f>IFERROR(VLOOKUP(A3930,[3]Sheet1!$A:$H,6,FALSE),0)</f>
        <v>42330</v>
      </c>
      <c r="S3930" s="13">
        <f>IFERROR(VLOOKUP(A3930,[3]Sheet1!$A:$I,7,FALSE),0)</f>
        <v>4179402</v>
      </c>
      <c r="T3930" s="13" t="str">
        <f t="shared" si="281"/>
        <v>Sim</v>
      </c>
      <c r="U3930" s="13" t="str">
        <f t="shared" si="281"/>
        <v>Sim</v>
      </c>
      <c r="V3930" s="13" t="str">
        <f t="shared" si="281"/>
        <v>Sim</v>
      </c>
      <c r="W3930" s="13" t="str">
        <f t="shared" si="281"/>
        <v>Sim</v>
      </c>
      <c r="X3930" s="13" t="str">
        <f t="shared" si="282"/>
        <v>Sim</v>
      </c>
      <c r="Y3930" s="13" t="str">
        <f t="shared" si="282"/>
        <v>Sim</v>
      </c>
    </row>
    <row r="3931" spans="1:25">
      <c r="A3931" s="10">
        <v>431595</v>
      </c>
      <c r="B3931" s="13">
        <f>IFERROR(VLOOKUP(A3931,[1]Monitoramento_Base_somente_Said!$A:$J,5,FALSE),0)</f>
        <v>0</v>
      </c>
      <c r="C3931" s="13">
        <f>IFERROR(VLOOKUP(A3931,[1]Monitoramento_Base_somente_Said!$A:$J,6,FALSE),0)</f>
        <v>0</v>
      </c>
      <c r="D3931" s="13">
        <f>IFERROR(VLOOKUP(A3931,[1]Monitoramento_Base_somente_Said!$A:$J,7,FALSE),0)</f>
        <v>0</v>
      </c>
      <c r="E3931" s="13">
        <f>IFERROR(VLOOKUP(A3931,[1]Monitoramento_Base_somente_Said!$A:$J,8,FALSE),0)</f>
        <v>0</v>
      </c>
      <c r="F3931" s="13">
        <f>IFERROR(VLOOKUP(A3931,[1]Monitoramento_Base_somente_Said!$A:$J,9,FALSE),0)</f>
        <v>0</v>
      </c>
      <c r="G3931" s="13">
        <f>IFERROR(VLOOKUP(A3931,[1]Monitoramento_Base_somente_Said!$A:$J,10,FALSE),0)</f>
        <v>0</v>
      </c>
      <c r="H3931" s="13">
        <f>IFERROR(VLOOKUP(A3931,[2]Sheet1!$A:$I,4,FALSE),0)</f>
        <v>0</v>
      </c>
      <c r="I3931" s="13">
        <f>IFERROR(VLOOKUP(A3931,[2]Sheet1!$A:$I,5,FALSE),0)</f>
        <v>0</v>
      </c>
      <c r="J3931" s="13">
        <f>IFERROR(VLOOKUP(A3931,[2]Sheet1!$A:$I,6,FALSE),0)</f>
        <v>0</v>
      </c>
      <c r="K3931" s="13">
        <f>IFERROR(VLOOKUP(A3931,[2]Sheet1!$A:$I,7,FALSE),0)</f>
        <v>0</v>
      </c>
      <c r="L3931" s="13">
        <f>IFERROR(VLOOKUP(A3931,[2]Sheet1!$A:$I,8,FALSE),0)</f>
        <v>0</v>
      </c>
      <c r="M3931" s="13">
        <f>IFERROR(VLOOKUP(A3931,[2]Sheet1!$A:$I,9,FALSE),0)</f>
        <v>0</v>
      </c>
      <c r="N3931" s="13">
        <f>IFERROR(VLOOKUP(A3931,[3]Sheet1!$A:$G,2,FALSE),0)</f>
        <v>1574</v>
      </c>
      <c r="O3931" s="13">
        <f>IFERROR(VLOOKUP(A3931,[3]Sheet1!$A:$G,3,FALSE),0)</f>
        <v>178112</v>
      </c>
      <c r="P3931" s="13">
        <f>IFERROR(VLOOKUP(A3931,[3]Sheet1!$A:$G,4,FALSE),0)</f>
        <v>109</v>
      </c>
      <c r="Q3931" s="13">
        <f>IFERROR(VLOOKUP(A3931,[3]Sheet1!$A:$G,5,FALSE),0)</f>
        <v>72326</v>
      </c>
      <c r="R3931" s="13">
        <f>IFERROR(VLOOKUP(A3931,[3]Sheet1!$A:$H,6,FALSE),0)</f>
        <v>0</v>
      </c>
      <c r="S3931" s="13">
        <f>IFERROR(VLOOKUP(A3931,[3]Sheet1!$A:$I,7,FALSE),0)</f>
        <v>0</v>
      </c>
      <c r="T3931" s="13" t="str">
        <f t="shared" si="281"/>
        <v>Sim</v>
      </c>
      <c r="U3931" s="13" t="str">
        <f t="shared" si="281"/>
        <v>Sim</v>
      </c>
      <c r="V3931" s="13" t="str">
        <f t="shared" si="281"/>
        <v>Sim</v>
      </c>
      <c r="W3931" s="13" t="str">
        <f t="shared" si="281"/>
        <v>Sim</v>
      </c>
      <c r="X3931" s="13" t="str">
        <f t="shared" si="282"/>
        <v>Não</v>
      </c>
      <c r="Y3931" s="13" t="str">
        <f t="shared" si="282"/>
        <v>Não</v>
      </c>
    </row>
    <row r="3932" spans="1:25">
      <c r="A3932" s="10">
        <v>431600</v>
      </c>
      <c r="B3932" s="13">
        <f>IFERROR(VLOOKUP(A3932,[1]Monitoramento_Base_somente_Said!$A:$J,5,FALSE),0)</f>
        <v>0</v>
      </c>
      <c r="C3932" s="13">
        <f>IFERROR(VLOOKUP(A3932,[1]Monitoramento_Base_somente_Said!$A:$J,6,FALSE),0)</f>
        <v>0</v>
      </c>
      <c r="D3932" s="13">
        <f>IFERROR(VLOOKUP(A3932,[1]Monitoramento_Base_somente_Said!$A:$J,7,FALSE),0)</f>
        <v>0</v>
      </c>
      <c r="E3932" s="13">
        <f>IFERROR(VLOOKUP(A3932,[1]Monitoramento_Base_somente_Said!$A:$J,8,FALSE),0)</f>
        <v>0</v>
      </c>
      <c r="F3932" s="13">
        <f>IFERROR(VLOOKUP(A3932,[1]Monitoramento_Base_somente_Said!$A:$J,9,FALSE),0)</f>
        <v>0</v>
      </c>
      <c r="G3932" s="13">
        <f>IFERROR(VLOOKUP(A3932,[1]Monitoramento_Base_somente_Said!$A:$J,10,FALSE),0)</f>
        <v>0</v>
      </c>
      <c r="H3932" s="13">
        <f>IFERROR(VLOOKUP(A3932,[2]Sheet1!$A:$I,4,FALSE),0)</f>
        <v>0</v>
      </c>
      <c r="I3932" s="13">
        <f>IFERROR(VLOOKUP(A3932,[2]Sheet1!$A:$I,5,FALSE),0)</f>
        <v>0</v>
      </c>
      <c r="J3932" s="13">
        <f>IFERROR(VLOOKUP(A3932,[2]Sheet1!$A:$I,6,FALSE),0)</f>
        <v>0</v>
      </c>
      <c r="K3932" s="13">
        <f>IFERROR(VLOOKUP(A3932,[2]Sheet1!$A:$I,7,FALSE),0)</f>
        <v>0</v>
      </c>
      <c r="L3932" s="13">
        <f>IFERROR(VLOOKUP(A3932,[2]Sheet1!$A:$I,8,FALSE),0)</f>
        <v>0</v>
      </c>
      <c r="M3932" s="13">
        <f>IFERROR(VLOOKUP(A3932,[2]Sheet1!$A:$I,9,FALSE),0)</f>
        <v>0</v>
      </c>
      <c r="N3932" s="13">
        <f>IFERROR(VLOOKUP(A3932,[3]Sheet1!$A:$G,2,FALSE),0)</f>
        <v>25174</v>
      </c>
      <c r="O3932" s="13">
        <f>IFERROR(VLOOKUP(A3932,[3]Sheet1!$A:$G,3,FALSE),0)</f>
        <v>183459</v>
      </c>
      <c r="P3932" s="13">
        <f>IFERROR(VLOOKUP(A3932,[3]Sheet1!$A:$G,4,FALSE),0)</f>
        <v>9385</v>
      </c>
      <c r="Q3932" s="13">
        <f>IFERROR(VLOOKUP(A3932,[3]Sheet1!$A:$G,5,FALSE),0)</f>
        <v>96141</v>
      </c>
      <c r="R3932" s="13">
        <f>IFERROR(VLOOKUP(A3932,[3]Sheet1!$A:$H,6,FALSE),0)</f>
        <v>9684</v>
      </c>
      <c r="S3932" s="13">
        <f>IFERROR(VLOOKUP(A3932,[3]Sheet1!$A:$I,7,FALSE),0)</f>
        <v>68161</v>
      </c>
      <c r="T3932" s="13" t="str">
        <f t="shared" si="281"/>
        <v>Sim</v>
      </c>
      <c r="U3932" s="13" t="str">
        <f t="shared" si="281"/>
        <v>Sim</v>
      </c>
      <c r="V3932" s="13" t="str">
        <f t="shared" si="281"/>
        <v>Sim</v>
      </c>
      <c r="W3932" s="13" t="str">
        <f t="shared" si="281"/>
        <v>Sim</v>
      </c>
      <c r="X3932" s="13" t="str">
        <f t="shared" si="282"/>
        <v>Sim</v>
      </c>
      <c r="Y3932" s="13" t="str">
        <f t="shared" si="282"/>
        <v>Sim</v>
      </c>
    </row>
    <row r="3933" spans="1:25">
      <c r="A3933" s="10">
        <v>431610</v>
      </c>
      <c r="B3933" s="13">
        <f>IFERROR(VLOOKUP(A3933,[1]Monitoramento_Base_somente_Said!$A:$J,5,FALSE),0)</f>
        <v>0</v>
      </c>
      <c r="C3933" s="13">
        <f>IFERROR(VLOOKUP(A3933,[1]Monitoramento_Base_somente_Said!$A:$J,6,FALSE),0)</f>
        <v>0</v>
      </c>
      <c r="D3933" s="13">
        <f>IFERROR(VLOOKUP(A3933,[1]Monitoramento_Base_somente_Said!$A:$J,7,FALSE),0)</f>
        <v>0</v>
      </c>
      <c r="E3933" s="13">
        <f>IFERROR(VLOOKUP(A3933,[1]Monitoramento_Base_somente_Said!$A:$J,8,FALSE),0)</f>
        <v>0</v>
      </c>
      <c r="F3933" s="13">
        <f>IFERROR(VLOOKUP(A3933,[1]Monitoramento_Base_somente_Said!$A:$J,9,FALSE),0)</f>
        <v>0</v>
      </c>
      <c r="G3933" s="13">
        <f>IFERROR(VLOOKUP(A3933,[1]Monitoramento_Base_somente_Said!$A:$J,10,FALSE),0)</f>
        <v>0</v>
      </c>
      <c r="H3933" s="13">
        <f>IFERROR(VLOOKUP(A3933,[2]Sheet1!$A:$I,4,FALSE),0)</f>
        <v>0</v>
      </c>
      <c r="I3933" s="13">
        <f>IFERROR(VLOOKUP(A3933,[2]Sheet1!$A:$I,5,FALSE),0)</f>
        <v>0</v>
      </c>
      <c r="J3933" s="13">
        <f>IFERROR(VLOOKUP(A3933,[2]Sheet1!$A:$I,6,FALSE),0)</f>
        <v>0</v>
      </c>
      <c r="K3933" s="13">
        <f>IFERROR(VLOOKUP(A3933,[2]Sheet1!$A:$I,7,FALSE),0)</f>
        <v>0</v>
      </c>
      <c r="L3933" s="13">
        <f>IFERROR(VLOOKUP(A3933,[2]Sheet1!$A:$I,8,FALSE),0)</f>
        <v>0</v>
      </c>
      <c r="M3933" s="13">
        <f>IFERROR(VLOOKUP(A3933,[2]Sheet1!$A:$I,9,FALSE),0)</f>
        <v>0</v>
      </c>
      <c r="N3933" s="13">
        <f>IFERROR(VLOOKUP(A3933,[3]Sheet1!$A:$G,2,FALSE),0)</f>
        <v>585</v>
      </c>
      <c r="O3933" s="13">
        <f>IFERROR(VLOOKUP(A3933,[3]Sheet1!$A:$G,3,FALSE),0)</f>
        <v>0</v>
      </c>
      <c r="P3933" s="13">
        <f>IFERROR(VLOOKUP(A3933,[3]Sheet1!$A:$G,4,FALSE),0)</f>
        <v>1274</v>
      </c>
      <c r="Q3933" s="13">
        <f>IFERROR(VLOOKUP(A3933,[3]Sheet1!$A:$G,5,FALSE),0)</f>
        <v>0</v>
      </c>
      <c r="R3933" s="13">
        <f>IFERROR(VLOOKUP(A3933,[3]Sheet1!$A:$H,6,FALSE),0)</f>
        <v>436</v>
      </c>
      <c r="S3933" s="13">
        <f>IFERROR(VLOOKUP(A3933,[3]Sheet1!$A:$I,7,FALSE),0)</f>
        <v>0</v>
      </c>
      <c r="T3933" s="13" t="str">
        <f t="shared" si="281"/>
        <v>Sim</v>
      </c>
      <c r="U3933" s="13" t="str">
        <f t="shared" si="281"/>
        <v>Não</v>
      </c>
      <c r="V3933" s="13" t="str">
        <f t="shared" si="281"/>
        <v>Sim</v>
      </c>
      <c r="W3933" s="13" t="str">
        <f t="shared" si="281"/>
        <v>Não</v>
      </c>
      <c r="X3933" s="13" t="str">
        <f t="shared" si="282"/>
        <v>Sim</v>
      </c>
      <c r="Y3933" s="13" t="str">
        <f t="shared" si="282"/>
        <v>Não</v>
      </c>
    </row>
    <row r="3934" spans="1:25">
      <c r="A3934" s="10">
        <v>431630</v>
      </c>
      <c r="B3934" s="13">
        <f>IFERROR(VLOOKUP(A3934,[1]Monitoramento_Base_somente_Said!$A:$J,5,FALSE),0)</f>
        <v>0</v>
      </c>
      <c r="C3934" s="13">
        <f>IFERROR(VLOOKUP(A3934,[1]Monitoramento_Base_somente_Said!$A:$J,6,FALSE),0)</f>
        <v>0</v>
      </c>
      <c r="D3934" s="13">
        <f>IFERROR(VLOOKUP(A3934,[1]Monitoramento_Base_somente_Said!$A:$J,7,FALSE),0)</f>
        <v>0</v>
      </c>
      <c r="E3934" s="13">
        <f>IFERROR(VLOOKUP(A3934,[1]Monitoramento_Base_somente_Said!$A:$J,8,FALSE),0)</f>
        <v>0</v>
      </c>
      <c r="F3934" s="13">
        <f>IFERROR(VLOOKUP(A3934,[1]Monitoramento_Base_somente_Said!$A:$J,9,FALSE),0)</f>
        <v>0</v>
      </c>
      <c r="G3934" s="13">
        <f>IFERROR(VLOOKUP(A3934,[1]Monitoramento_Base_somente_Said!$A:$J,10,FALSE),0)</f>
        <v>0</v>
      </c>
      <c r="H3934" s="13">
        <f>IFERROR(VLOOKUP(A3934,[2]Sheet1!$A:$I,4,FALSE),0)</f>
        <v>0</v>
      </c>
      <c r="I3934" s="13">
        <f>IFERROR(VLOOKUP(A3934,[2]Sheet1!$A:$I,5,FALSE),0)</f>
        <v>0</v>
      </c>
      <c r="J3934" s="13">
        <f>IFERROR(VLOOKUP(A3934,[2]Sheet1!$A:$I,6,FALSE),0)</f>
        <v>0</v>
      </c>
      <c r="K3934" s="13">
        <f>IFERROR(VLOOKUP(A3934,[2]Sheet1!$A:$I,7,FALSE),0)</f>
        <v>0</v>
      </c>
      <c r="L3934" s="13">
        <f>IFERROR(VLOOKUP(A3934,[2]Sheet1!$A:$I,8,FALSE),0)</f>
        <v>0</v>
      </c>
      <c r="M3934" s="13">
        <f>IFERROR(VLOOKUP(A3934,[2]Sheet1!$A:$I,9,FALSE),0)</f>
        <v>0</v>
      </c>
      <c r="N3934" s="13">
        <f>IFERROR(VLOOKUP(A3934,[3]Sheet1!$A:$G,2,FALSE),0)</f>
        <v>3239</v>
      </c>
      <c r="O3934" s="13">
        <f>IFERROR(VLOOKUP(A3934,[3]Sheet1!$A:$G,3,FALSE),0)</f>
        <v>10560</v>
      </c>
      <c r="P3934" s="13">
        <f>IFERROR(VLOOKUP(A3934,[3]Sheet1!$A:$G,4,FALSE),0)</f>
        <v>2020</v>
      </c>
      <c r="Q3934" s="13">
        <f>IFERROR(VLOOKUP(A3934,[3]Sheet1!$A:$G,5,FALSE),0)</f>
        <v>231593</v>
      </c>
      <c r="R3934" s="13">
        <f>IFERROR(VLOOKUP(A3934,[3]Sheet1!$A:$H,6,FALSE),0)</f>
        <v>2921</v>
      </c>
      <c r="S3934" s="13">
        <f>IFERROR(VLOOKUP(A3934,[3]Sheet1!$A:$I,7,FALSE),0)</f>
        <v>67220</v>
      </c>
      <c r="T3934" s="13" t="str">
        <f t="shared" si="281"/>
        <v>Sim</v>
      </c>
      <c r="U3934" s="13" t="str">
        <f t="shared" si="281"/>
        <v>Sim</v>
      </c>
      <c r="V3934" s="13" t="str">
        <f t="shared" si="281"/>
        <v>Sim</v>
      </c>
      <c r="W3934" s="13" t="str">
        <f t="shared" si="281"/>
        <v>Sim</v>
      </c>
      <c r="X3934" s="13" t="str">
        <f t="shared" si="282"/>
        <v>Sim</v>
      </c>
      <c r="Y3934" s="13" t="str">
        <f t="shared" si="282"/>
        <v>Sim</v>
      </c>
    </row>
    <row r="3935" spans="1:25">
      <c r="A3935" s="10">
        <v>431640</v>
      </c>
      <c r="B3935" s="13">
        <f>IFERROR(VLOOKUP(A3935,[1]Monitoramento_Base_somente_Said!$A:$J,5,FALSE),0)</f>
        <v>0</v>
      </c>
      <c r="C3935" s="13">
        <f>IFERROR(VLOOKUP(A3935,[1]Monitoramento_Base_somente_Said!$A:$J,6,FALSE),0)</f>
        <v>141492277</v>
      </c>
      <c r="D3935" s="13">
        <f>IFERROR(VLOOKUP(A3935,[1]Monitoramento_Base_somente_Said!$A:$J,7,FALSE),0)</f>
        <v>0</v>
      </c>
      <c r="E3935" s="13">
        <f>IFERROR(VLOOKUP(A3935,[1]Monitoramento_Base_somente_Said!$A:$J,8,FALSE),0)</f>
        <v>132363743</v>
      </c>
      <c r="F3935" s="13">
        <f>IFERROR(VLOOKUP(A3935,[1]Monitoramento_Base_somente_Said!$A:$J,9,FALSE),0)</f>
        <v>0</v>
      </c>
      <c r="G3935" s="13">
        <f>IFERROR(VLOOKUP(A3935,[1]Monitoramento_Base_somente_Said!$A:$J,10,FALSE),0)</f>
        <v>54771204</v>
      </c>
      <c r="H3935" s="13">
        <f>IFERROR(VLOOKUP(A3935,[2]Sheet1!$A:$I,4,FALSE),0)</f>
        <v>0</v>
      </c>
      <c r="I3935" s="13">
        <f>IFERROR(VLOOKUP(A3935,[2]Sheet1!$A:$I,5,FALSE),0)</f>
        <v>0</v>
      </c>
      <c r="J3935" s="13">
        <f>IFERROR(VLOOKUP(A3935,[2]Sheet1!$A:$I,6,FALSE),0)</f>
        <v>0</v>
      </c>
      <c r="K3935" s="13">
        <f>IFERROR(VLOOKUP(A3935,[2]Sheet1!$A:$I,7,FALSE),0)</f>
        <v>0</v>
      </c>
      <c r="L3935" s="13">
        <f>IFERROR(VLOOKUP(A3935,[2]Sheet1!$A:$I,8,FALSE),0)</f>
        <v>0</v>
      </c>
      <c r="M3935" s="13">
        <f>IFERROR(VLOOKUP(A3935,[2]Sheet1!$A:$I,9,FALSE),0)</f>
        <v>0</v>
      </c>
      <c r="N3935" s="13">
        <f>IFERROR(VLOOKUP(A3935,[3]Sheet1!$A:$G,2,FALSE),0)</f>
        <v>178030</v>
      </c>
      <c r="O3935" s="13">
        <f>IFERROR(VLOOKUP(A3935,[3]Sheet1!$A:$G,3,FALSE),0)</f>
        <v>23068586</v>
      </c>
      <c r="P3935" s="13">
        <f>IFERROR(VLOOKUP(A3935,[3]Sheet1!$A:$G,4,FALSE),0)</f>
        <v>25666</v>
      </c>
      <c r="Q3935" s="13">
        <f>IFERROR(VLOOKUP(A3935,[3]Sheet1!$A:$G,5,FALSE),0)</f>
        <v>15230263</v>
      </c>
      <c r="R3935" s="13">
        <f>IFERROR(VLOOKUP(A3935,[3]Sheet1!$A:$H,6,FALSE),0)</f>
        <v>2766</v>
      </c>
      <c r="S3935" s="13">
        <f>IFERROR(VLOOKUP(A3935,[3]Sheet1!$A:$I,7,FALSE),0)</f>
        <v>6612665</v>
      </c>
      <c r="T3935" s="13" t="str">
        <f t="shared" si="281"/>
        <v>Sim</v>
      </c>
      <c r="U3935" s="13" t="str">
        <f t="shared" si="281"/>
        <v>Sim</v>
      </c>
      <c r="V3935" s="13" t="str">
        <f t="shared" si="281"/>
        <v>Sim</v>
      </c>
      <c r="W3935" s="13" t="str">
        <f t="shared" si="281"/>
        <v>Sim</v>
      </c>
      <c r="X3935" s="13" t="str">
        <f t="shared" si="282"/>
        <v>Sim</v>
      </c>
      <c r="Y3935" s="13" t="str">
        <f t="shared" si="282"/>
        <v>Sim</v>
      </c>
    </row>
    <row r="3936" spans="1:25">
      <c r="A3936" s="10">
        <v>431642</v>
      </c>
      <c r="B3936" s="13">
        <f>IFERROR(VLOOKUP(A3936,[1]Monitoramento_Base_somente_Said!$A:$J,5,FALSE),0)</f>
        <v>0</v>
      </c>
      <c r="C3936" s="13">
        <f>IFERROR(VLOOKUP(A3936,[1]Monitoramento_Base_somente_Said!$A:$J,6,FALSE),0)</f>
        <v>0</v>
      </c>
      <c r="D3936" s="13">
        <f>IFERROR(VLOOKUP(A3936,[1]Monitoramento_Base_somente_Said!$A:$J,7,FALSE),0)</f>
        <v>0</v>
      </c>
      <c r="E3936" s="13">
        <f>IFERROR(VLOOKUP(A3936,[1]Monitoramento_Base_somente_Said!$A:$J,8,FALSE),0)</f>
        <v>0</v>
      </c>
      <c r="F3936" s="13">
        <f>IFERROR(VLOOKUP(A3936,[1]Monitoramento_Base_somente_Said!$A:$J,9,FALSE),0)</f>
        <v>0</v>
      </c>
      <c r="G3936" s="13">
        <f>IFERROR(VLOOKUP(A3936,[1]Monitoramento_Base_somente_Said!$A:$J,10,FALSE),0)</f>
        <v>0</v>
      </c>
      <c r="H3936" s="13">
        <f>IFERROR(VLOOKUP(A3936,[2]Sheet1!$A:$I,4,FALSE),0)</f>
        <v>0</v>
      </c>
      <c r="I3936" s="13">
        <f>IFERROR(VLOOKUP(A3936,[2]Sheet1!$A:$I,5,FALSE),0)</f>
        <v>0</v>
      </c>
      <c r="J3936" s="13">
        <f>IFERROR(VLOOKUP(A3936,[2]Sheet1!$A:$I,6,FALSE),0)</f>
        <v>0</v>
      </c>
      <c r="K3936" s="13">
        <f>IFERROR(VLOOKUP(A3936,[2]Sheet1!$A:$I,7,FALSE),0)</f>
        <v>0</v>
      </c>
      <c r="L3936" s="13">
        <f>IFERROR(VLOOKUP(A3936,[2]Sheet1!$A:$I,8,FALSE),0)</f>
        <v>0</v>
      </c>
      <c r="M3936" s="13">
        <f>IFERROR(VLOOKUP(A3936,[2]Sheet1!$A:$I,9,FALSE),0)</f>
        <v>0</v>
      </c>
      <c r="N3936" s="13">
        <f>IFERROR(VLOOKUP(A3936,[3]Sheet1!$A:$G,2,FALSE),0)</f>
        <v>730</v>
      </c>
      <c r="O3936" s="13">
        <f>IFERROR(VLOOKUP(A3936,[3]Sheet1!$A:$G,3,FALSE),0)</f>
        <v>0</v>
      </c>
      <c r="P3936" s="13">
        <f>IFERROR(VLOOKUP(A3936,[3]Sheet1!$A:$G,4,FALSE),0)</f>
        <v>1000</v>
      </c>
      <c r="Q3936" s="13">
        <f>IFERROR(VLOOKUP(A3936,[3]Sheet1!$A:$G,5,FALSE),0)</f>
        <v>0</v>
      </c>
      <c r="R3936" s="13">
        <f>IFERROR(VLOOKUP(A3936,[3]Sheet1!$A:$H,6,FALSE),0)</f>
        <v>305</v>
      </c>
      <c r="S3936" s="13">
        <f>IFERROR(VLOOKUP(A3936,[3]Sheet1!$A:$I,7,FALSE),0)</f>
        <v>0</v>
      </c>
      <c r="T3936" s="13" t="str">
        <f t="shared" si="281"/>
        <v>Sim</v>
      </c>
      <c r="U3936" s="13" t="str">
        <f t="shared" si="281"/>
        <v>Não</v>
      </c>
      <c r="V3936" s="13" t="str">
        <f t="shared" si="281"/>
        <v>Sim</v>
      </c>
      <c r="W3936" s="13" t="str">
        <f t="shared" si="281"/>
        <v>Não</v>
      </c>
      <c r="X3936" s="13" t="str">
        <f t="shared" si="282"/>
        <v>Sim</v>
      </c>
      <c r="Y3936" s="13" t="str">
        <f t="shared" si="282"/>
        <v>Não</v>
      </c>
    </row>
    <row r="3937" spans="1:25">
      <c r="A3937" s="10">
        <v>431643</v>
      </c>
      <c r="B3937" s="13">
        <f>IFERROR(VLOOKUP(A3937,[1]Monitoramento_Base_somente_Said!$A:$J,5,FALSE),0)</f>
        <v>0</v>
      </c>
      <c r="C3937" s="13">
        <f>IFERROR(VLOOKUP(A3937,[1]Monitoramento_Base_somente_Said!$A:$J,6,FALSE),0)</f>
        <v>0</v>
      </c>
      <c r="D3937" s="13">
        <f>IFERROR(VLOOKUP(A3937,[1]Monitoramento_Base_somente_Said!$A:$J,7,FALSE),0)</f>
        <v>0</v>
      </c>
      <c r="E3937" s="13">
        <f>IFERROR(VLOOKUP(A3937,[1]Monitoramento_Base_somente_Said!$A:$J,8,FALSE),0)</f>
        <v>0</v>
      </c>
      <c r="F3937" s="13">
        <f>IFERROR(VLOOKUP(A3937,[1]Monitoramento_Base_somente_Said!$A:$J,9,FALSE),0)</f>
        <v>0</v>
      </c>
      <c r="G3937" s="13">
        <f>IFERROR(VLOOKUP(A3937,[1]Monitoramento_Base_somente_Said!$A:$J,10,FALSE),0)</f>
        <v>0</v>
      </c>
      <c r="H3937" s="13">
        <f>IFERROR(VLOOKUP(A3937,[2]Sheet1!$A:$I,4,FALSE),0)</f>
        <v>0</v>
      </c>
      <c r="I3937" s="13">
        <f>IFERROR(VLOOKUP(A3937,[2]Sheet1!$A:$I,5,FALSE),0)</f>
        <v>0</v>
      </c>
      <c r="J3937" s="13">
        <f>IFERROR(VLOOKUP(A3937,[2]Sheet1!$A:$I,6,FALSE),0)</f>
        <v>0</v>
      </c>
      <c r="K3937" s="13">
        <f>IFERROR(VLOOKUP(A3937,[2]Sheet1!$A:$I,7,FALSE),0)</f>
        <v>0</v>
      </c>
      <c r="L3937" s="13">
        <f>IFERROR(VLOOKUP(A3937,[2]Sheet1!$A:$I,8,FALSE),0)</f>
        <v>0</v>
      </c>
      <c r="M3937" s="13">
        <f>IFERROR(VLOOKUP(A3937,[2]Sheet1!$A:$I,9,FALSE),0)</f>
        <v>0</v>
      </c>
      <c r="N3937" s="13">
        <f>IFERROR(VLOOKUP(A3937,[3]Sheet1!$A:$G,2,FALSE),0)</f>
        <v>17647</v>
      </c>
      <c r="O3937" s="13">
        <f>IFERROR(VLOOKUP(A3937,[3]Sheet1!$A:$G,3,FALSE),0)</f>
        <v>0</v>
      </c>
      <c r="P3937" s="13">
        <f>IFERROR(VLOOKUP(A3937,[3]Sheet1!$A:$G,4,FALSE),0)</f>
        <v>9874</v>
      </c>
      <c r="Q3937" s="13">
        <f>IFERROR(VLOOKUP(A3937,[3]Sheet1!$A:$G,5,FALSE),0)</f>
        <v>0</v>
      </c>
      <c r="R3937" s="13">
        <f>IFERROR(VLOOKUP(A3937,[3]Sheet1!$A:$H,6,FALSE),0)</f>
        <v>2513</v>
      </c>
      <c r="S3937" s="13">
        <f>IFERROR(VLOOKUP(A3937,[3]Sheet1!$A:$I,7,FALSE),0)</f>
        <v>0</v>
      </c>
      <c r="T3937" s="13" t="str">
        <f t="shared" si="281"/>
        <v>Sim</v>
      </c>
      <c r="U3937" s="13" t="str">
        <f t="shared" si="281"/>
        <v>Não</v>
      </c>
      <c r="V3937" s="13" t="str">
        <f t="shared" si="281"/>
        <v>Sim</v>
      </c>
      <c r="W3937" s="13" t="str">
        <f t="shared" si="281"/>
        <v>Não</v>
      </c>
      <c r="X3937" s="13" t="str">
        <f t="shared" si="282"/>
        <v>Sim</v>
      </c>
      <c r="Y3937" s="13" t="str">
        <f t="shared" si="282"/>
        <v>Não</v>
      </c>
    </row>
    <row r="3938" spans="1:25">
      <c r="A3938" s="10">
        <v>431645</v>
      </c>
      <c r="B3938" s="13">
        <f>IFERROR(VLOOKUP(A3938,[1]Monitoramento_Base_somente_Said!$A:$J,5,FALSE),0)</f>
        <v>0</v>
      </c>
      <c r="C3938" s="13">
        <f>IFERROR(VLOOKUP(A3938,[1]Monitoramento_Base_somente_Said!$A:$J,6,FALSE),0)</f>
        <v>0</v>
      </c>
      <c r="D3938" s="13">
        <f>IFERROR(VLOOKUP(A3938,[1]Monitoramento_Base_somente_Said!$A:$J,7,FALSE),0)</f>
        <v>0</v>
      </c>
      <c r="E3938" s="13">
        <f>IFERROR(VLOOKUP(A3938,[1]Monitoramento_Base_somente_Said!$A:$J,8,FALSE),0)</f>
        <v>0</v>
      </c>
      <c r="F3938" s="13">
        <f>IFERROR(VLOOKUP(A3938,[1]Monitoramento_Base_somente_Said!$A:$J,9,FALSE),0)</f>
        <v>0</v>
      </c>
      <c r="G3938" s="13">
        <f>IFERROR(VLOOKUP(A3938,[1]Monitoramento_Base_somente_Said!$A:$J,10,FALSE),0)</f>
        <v>0</v>
      </c>
      <c r="H3938" s="13">
        <f>IFERROR(VLOOKUP(A3938,[2]Sheet1!$A:$I,4,FALSE),0)</f>
        <v>0</v>
      </c>
      <c r="I3938" s="13">
        <f>IFERROR(VLOOKUP(A3938,[2]Sheet1!$A:$I,5,FALSE),0)</f>
        <v>0</v>
      </c>
      <c r="J3938" s="13">
        <f>IFERROR(VLOOKUP(A3938,[2]Sheet1!$A:$I,6,FALSE),0)</f>
        <v>0</v>
      </c>
      <c r="K3938" s="13">
        <f>IFERROR(VLOOKUP(A3938,[2]Sheet1!$A:$I,7,FALSE),0)</f>
        <v>0</v>
      </c>
      <c r="L3938" s="13">
        <f>IFERROR(VLOOKUP(A3938,[2]Sheet1!$A:$I,8,FALSE),0)</f>
        <v>0</v>
      </c>
      <c r="M3938" s="13">
        <f>IFERROR(VLOOKUP(A3938,[2]Sheet1!$A:$I,9,FALSE),0)</f>
        <v>0</v>
      </c>
      <c r="N3938" s="13">
        <f>IFERROR(VLOOKUP(A3938,[3]Sheet1!$A:$G,2,FALSE),0)</f>
        <v>1574</v>
      </c>
      <c r="O3938" s="13">
        <f>IFERROR(VLOOKUP(A3938,[3]Sheet1!$A:$G,3,FALSE),0)</f>
        <v>0</v>
      </c>
      <c r="P3938" s="13">
        <f>IFERROR(VLOOKUP(A3938,[3]Sheet1!$A:$G,4,FALSE),0)</f>
        <v>2340</v>
      </c>
      <c r="Q3938" s="13">
        <f>IFERROR(VLOOKUP(A3938,[3]Sheet1!$A:$G,5,FALSE),0)</f>
        <v>0</v>
      </c>
      <c r="R3938" s="13">
        <f>IFERROR(VLOOKUP(A3938,[3]Sheet1!$A:$H,6,FALSE),0)</f>
        <v>895</v>
      </c>
      <c r="S3938" s="13">
        <f>IFERROR(VLOOKUP(A3938,[3]Sheet1!$A:$I,7,FALSE),0)</f>
        <v>0</v>
      </c>
      <c r="T3938" s="13" t="str">
        <f t="shared" si="281"/>
        <v>Sim</v>
      </c>
      <c r="U3938" s="13" t="str">
        <f t="shared" si="281"/>
        <v>Não</v>
      </c>
      <c r="V3938" s="13" t="str">
        <f t="shared" si="281"/>
        <v>Sim</v>
      </c>
      <c r="W3938" s="13" t="str">
        <f t="shared" si="281"/>
        <v>Não</v>
      </c>
      <c r="X3938" s="13" t="str">
        <f t="shared" si="282"/>
        <v>Sim</v>
      </c>
      <c r="Y3938" s="13" t="str">
        <f t="shared" si="282"/>
        <v>Não</v>
      </c>
    </row>
    <row r="3939" spans="1:25">
      <c r="A3939" s="10">
        <v>431650</v>
      </c>
      <c r="B3939" s="13">
        <f>IFERROR(VLOOKUP(A3939,[1]Monitoramento_Base_somente_Said!$A:$J,5,FALSE),0)</f>
        <v>0</v>
      </c>
      <c r="C3939" s="13">
        <f>IFERROR(VLOOKUP(A3939,[1]Monitoramento_Base_somente_Said!$A:$J,6,FALSE),0)</f>
        <v>0</v>
      </c>
      <c r="D3939" s="13">
        <f>IFERROR(VLOOKUP(A3939,[1]Monitoramento_Base_somente_Said!$A:$J,7,FALSE),0)</f>
        <v>0</v>
      </c>
      <c r="E3939" s="13">
        <f>IFERROR(VLOOKUP(A3939,[1]Monitoramento_Base_somente_Said!$A:$J,8,FALSE),0)</f>
        <v>0</v>
      </c>
      <c r="F3939" s="13">
        <f>IFERROR(VLOOKUP(A3939,[1]Monitoramento_Base_somente_Said!$A:$J,9,FALSE),0)</f>
        <v>0</v>
      </c>
      <c r="G3939" s="13">
        <f>IFERROR(VLOOKUP(A3939,[1]Monitoramento_Base_somente_Said!$A:$J,10,FALSE),0)</f>
        <v>0</v>
      </c>
      <c r="H3939" s="13">
        <f>IFERROR(VLOOKUP(A3939,[2]Sheet1!$A:$I,4,FALSE),0)</f>
        <v>0</v>
      </c>
      <c r="I3939" s="13">
        <f>IFERROR(VLOOKUP(A3939,[2]Sheet1!$A:$I,5,FALSE),0)</f>
        <v>0</v>
      </c>
      <c r="J3939" s="13">
        <f>IFERROR(VLOOKUP(A3939,[2]Sheet1!$A:$I,6,FALSE),0)</f>
        <v>0</v>
      </c>
      <c r="K3939" s="13">
        <f>IFERROR(VLOOKUP(A3939,[2]Sheet1!$A:$I,7,FALSE),0)</f>
        <v>0</v>
      </c>
      <c r="L3939" s="13">
        <f>IFERROR(VLOOKUP(A3939,[2]Sheet1!$A:$I,8,FALSE),0)</f>
        <v>0</v>
      </c>
      <c r="M3939" s="13">
        <f>IFERROR(VLOOKUP(A3939,[2]Sheet1!$A:$I,9,FALSE),0)</f>
        <v>0</v>
      </c>
      <c r="N3939" s="13">
        <f>IFERROR(VLOOKUP(A3939,[3]Sheet1!$A:$G,2,FALSE),0)</f>
        <v>0</v>
      </c>
      <c r="O3939" s="13">
        <f>IFERROR(VLOOKUP(A3939,[3]Sheet1!$A:$G,3,FALSE),0)</f>
        <v>0</v>
      </c>
      <c r="P3939" s="13">
        <f>IFERROR(VLOOKUP(A3939,[3]Sheet1!$A:$G,4,FALSE),0)</f>
        <v>0</v>
      </c>
      <c r="Q3939" s="13">
        <f>IFERROR(VLOOKUP(A3939,[3]Sheet1!$A:$G,5,FALSE),0)</f>
        <v>0</v>
      </c>
      <c r="R3939" s="13">
        <f>IFERROR(VLOOKUP(A3939,[3]Sheet1!$A:$H,6,FALSE),0)</f>
        <v>0</v>
      </c>
      <c r="S3939" s="13">
        <f>IFERROR(VLOOKUP(A3939,[3]Sheet1!$A:$I,7,FALSE),0)</f>
        <v>0</v>
      </c>
      <c r="T3939" s="13" t="str">
        <f t="shared" si="281"/>
        <v>Não</v>
      </c>
      <c r="U3939" s="13" t="str">
        <f t="shared" si="281"/>
        <v>Não</v>
      </c>
      <c r="V3939" s="13" t="str">
        <f t="shared" si="281"/>
        <v>Não</v>
      </c>
      <c r="W3939" s="13" t="str">
        <f t="shared" si="281"/>
        <v>Não</v>
      </c>
      <c r="X3939" s="13" t="str">
        <f t="shared" si="282"/>
        <v>Não</v>
      </c>
      <c r="Y3939" s="13" t="str">
        <f t="shared" si="282"/>
        <v>Não</v>
      </c>
    </row>
    <row r="3940" spans="1:25">
      <c r="A3940" s="10">
        <v>431670</v>
      </c>
      <c r="B3940" s="13">
        <f>IFERROR(VLOOKUP(A3940,[1]Monitoramento_Base_somente_Said!$A:$J,5,FALSE),0)</f>
        <v>0</v>
      </c>
      <c r="C3940" s="13">
        <f>IFERROR(VLOOKUP(A3940,[1]Monitoramento_Base_somente_Said!$A:$J,6,FALSE),0)</f>
        <v>0</v>
      </c>
      <c r="D3940" s="13">
        <f>IFERROR(VLOOKUP(A3940,[1]Monitoramento_Base_somente_Said!$A:$J,7,FALSE),0)</f>
        <v>0</v>
      </c>
      <c r="E3940" s="13">
        <f>IFERROR(VLOOKUP(A3940,[1]Monitoramento_Base_somente_Said!$A:$J,8,FALSE),0)</f>
        <v>0</v>
      </c>
      <c r="F3940" s="13">
        <f>IFERROR(VLOOKUP(A3940,[1]Monitoramento_Base_somente_Said!$A:$J,9,FALSE),0)</f>
        <v>0</v>
      </c>
      <c r="G3940" s="13">
        <f>IFERROR(VLOOKUP(A3940,[1]Monitoramento_Base_somente_Said!$A:$J,10,FALSE),0)</f>
        <v>0</v>
      </c>
      <c r="H3940" s="13">
        <f>IFERROR(VLOOKUP(A3940,[2]Sheet1!$A:$I,4,FALSE),0)</f>
        <v>0</v>
      </c>
      <c r="I3940" s="13">
        <f>IFERROR(VLOOKUP(A3940,[2]Sheet1!$A:$I,5,FALSE),0)</f>
        <v>0</v>
      </c>
      <c r="J3940" s="13">
        <f>IFERROR(VLOOKUP(A3940,[2]Sheet1!$A:$I,6,FALSE),0)</f>
        <v>0</v>
      </c>
      <c r="K3940" s="13">
        <f>IFERROR(VLOOKUP(A3940,[2]Sheet1!$A:$I,7,FALSE),0)</f>
        <v>0</v>
      </c>
      <c r="L3940" s="13">
        <f>IFERROR(VLOOKUP(A3940,[2]Sheet1!$A:$I,8,FALSE),0)</f>
        <v>0</v>
      </c>
      <c r="M3940" s="13">
        <f>IFERROR(VLOOKUP(A3940,[2]Sheet1!$A:$I,9,FALSE),0)</f>
        <v>0</v>
      </c>
      <c r="N3940" s="13">
        <f>IFERROR(VLOOKUP(A3940,[3]Sheet1!$A:$G,2,FALSE),0)</f>
        <v>0</v>
      </c>
      <c r="O3940" s="13">
        <f>IFERROR(VLOOKUP(A3940,[3]Sheet1!$A:$G,3,FALSE),0)</f>
        <v>0</v>
      </c>
      <c r="P3940" s="13">
        <f>IFERROR(VLOOKUP(A3940,[3]Sheet1!$A:$G,4,FALSE),0)</f>
        <v>0</v>
      </c>
      <c r="Q3940" s="13">
        <f>IFERROR(VLOOKUP(A3940,[3]Sheet1!$A:$G,5,FALSE),0)</f>
        <v>0</v>
      </c>
      <c r="R3940" s="13">
        <f>IFERROR(VLOOKUP(A3940,[3]Sheet1!$A:$H,6,FALSE),0)</f>
        <v>0</v>
      </c>
      <c r="S3940" s="13">
        <f>IFERROR(VLOOKUP(A3940,[3]Sheet1!$A:$I,7,FALSE),0)</f>
        <v>0</v>
      </c>
      <c r="T3940" s="13" t="str">
        <f t="shared" si="281"/>
        <v>Não</v>
      </c>
      <c r="U3940" s="13" t="str">
        <f t="shared" si="281"/>
        <v>Não</v>
      </c>
      <c r="V3940" s="13" t="str">
        <f t="shared" si="281"/>
        <v>Não</v>
      </c>
      <c r="W3940" s="13" t="str">
        <f t="shared" si="281"/>
        <v>Não</v>
      </c>
      <c r="X3940" s="13" t="str">
        <f t="shared" si="282"/>
        <v>Não</v>
      </c>
      <c r="Y3940" s="13" t="str">
        <f t="shared" si="282"/>
        <v>Não</v>
      </c>
    </row>
    <row r="3941" spans="1:25">
      <c r="A3941" s="10">
        <v>431673</v>
      </c>
      <c r="B3941" s="13">
        <f>IFERROR(VLOOKUP(A3941,[1]Monitoramento_Base_somente_Said!$A:$J,5,FALSE),0)</f>
        <v>0</v>
      </c>
      <c r="C3941" s="13">
        <f>IFERROR(VLOOKUP(A3941,[1]Monitoramento_Base_somente_Said!$A:$J,6,FALSE),0)</f>
        <v>0</v>
      </c>
      <c r="D3941" s="13">
        <f>IFERROR(VLOOKUP(A3941,[1]Monitoramento_Base_somente_Said!$A:$J,7,FALSE),0)</f>
        <v>0</v>
      </c>
      <c r="E3941" s="13">
        <f>IFERROR(VLOOKUP(A3941,[1]Monitoramento_Base_somente_Said!$A:$J,8,FALSE),0)</f>
        <v>0</v>
      </c>
      <c r="F3941" s="13">
        <f>IFERROR(VLOOKUP(A3941,[1]Monitoramento_Base_somente_Said!$A:$J,9,FALSE),0)</f>
        <v>0</v>
      </c>
      <c r="G3941" s="13">
        <f>IFERROR(VLOOKUP(A3941,[1]Monitoramento_Base_somente_Said!$A:$J,10,FALSE),0)</f>
        <v>0</v>
      </c>
      <c r="H3941" s="13">
        <f>IFERROR(VLOOKUP(A3941,[2]Sheet1!$A:$I,4,FALSE),0)</f>
        <v>0</v>
      </c>
      <c r="I3941" s="13">
        <f>IFERROR(VLOOKUP(A3941,[2]Sheet1!$A:$I,5,FALSE),0)</f>
        <v>0</v>
      </c>
      <c r="J3941" s="13">
        <f>IFERROR(VLOOKUP(A3941,[2]Sheet1!$A:$I,6,FALSE),0)</f>
        <v>0</v>
      </c>
      <c r="K3941" s="13">
        <f>IFERROR(VLOOKUP(A3941,[2]Sheet1!$A:$I,7,FALSE),0)</f>
        <v>0</v>
      </c>
      <c r="L3941" s="13">
        <f>IFERROR(VLOOKUP(A3941,[2]Sheet1!$A:$I,8,FALSE),0)</f>
        <v>0</v>
      </c>
      <c r="M3941" s="13">
        <f>IFERROR(VLOOKUP(A3941,[2]Sheet1!$A:$I,9,FALSE),0)</f>
        <v>0</v>
      </c>
      <c r="N3941" s="13">
        <f>IFERROR(VLOOKUP(A3941,[3]Sheet1!$A:$G,2,FALSE),0)</f>
        <v>0</v>
      </c>
      <c r="O3941" s="13">
        <f>IFERROR(VLOOKUP(A3941,[3]Sheet1!$A:$G,3,FALSE),0)</f>
        <v>0</v>
      </c>
      <c r="P3941" s="13">
        <f>IFERROR(VLOOKUP(A3941,[3]Sheet1!$A:$G,4,FALSE),0)</f>
        <v>0</v>
      </c>
      <c r="Q3941" s="13">
        <f>IFERROR(VLOOKUP(A3941,[3]Sheet1!$A:$G,5,FALSE),0)</f>
        <v>0</v>
      </c>
      <c r="R3941" s="13">
        <f>IFERROR(VLOOKUP(A3941,[3]Sheet1!$A:$H,6,FALSE),0)</f>
        <v>0</v>
      </c>
      <c r="S3941" s="13">
        <f>IFERROR(VLOOKUP(A3941,[3]Sheet1!$A:$I,7,FALSE),0)</f>
        <v>0</v>
      </c>
      <c r="T3941" s="13" t="str">
        <f t="shared" si="281"/>
        <v>Não</v>
      </c>
      <c r="U3941" s="13" t="str">
        <f t="shared" si="281"/>
        <v>Não</v>
      </c>
      <c r="V3941" s="13" t="str">
        <f t="shared" si="281"/>
        <v>Não</v>
      </c>
      <c r="W3941" s="13" t="str">
        <f t="shared" si="281"/>
        <v>Não</v>
      </c>
      <c r="X3941" s="13" t="str">
        <f t="shared" si="282"/>
        <v>Não</v>
      </c>
      <c r="Y3941" s="13" t="str">
        <f t="shared" si="282"/>
        <v>Não</v>
      </c>
    </row>
    <row r="3942" spans="1:25">
      <c r="A3942" s="28">
        <v>431697</v>
      </c>
      <c r="B3942" s="13">
        <f>IFERROR(VLOOKUP(A3942,[1]Monitoramento_Base_somente_Said!$A:$J,5,FALSE),0)</f>
        <v>0</v>
      </c>
      <c r="C3942" s="13">
        <f>IFERROR(VLOOKUP(A3942,[1]Monitoramento_Base_somente_Said!$A:$J,6,FALSE),0)</f>
        <v>0</v>
      </c>
      <c r="D3942" s="13">
        <f>IFERROR(VLOOKUP(A3942,[1]Monitoramento_Base_somente_Said!$A:$J,7,FALSE),0)</f>
        <v>0</v>
      </c>
      <c r="E3942" s="13">
        <f>IFERROR(VLOOKUP(A3942,[1]Monitoramento_Base_somente_Said!$A:$J,8,FALSE),0)</f>
        <v>0</v>
      </c>
      <c r="F3942" s="13">
        <f>IFERROR(VLOOKUP(A3942,[1]Monitoramento_Base_somente_Said!$A:$J,9,FALSE),0)</f>
        <v>0</v>
      </c>
      <c r="G3942" s="13">
        <f>IFERROR(VLOOKUP(A3942,[1]Monitoramento_Base_somente_Said!$A:$J,10,FALSE),0)</f>
        <v>0</v>
      </c>
      <c r="H3942" s="13">
        <f>IFERROR(VLOOKUP(A3942,[2]Sheet1!$A:$I,4,FALSE),0)</f>
        <v>0</v>
      </c>
      <c r="I3942" s="13">
        <f>IFERROR(VLOOKUP(A3942,[2]Sheet1!$A:$I,5,FALSE),0)</f>
        <v>0</v>
      </c>
      <c r="J3942" s="13">
        <f>IFERROR(VLOOKUP(A3942,[2]Sheet1!$A:$I,6,FALSE),0)</f>
        <v>0</v>
      </c>
      <c r="K3942" s="13">
        <f>IFERROR(VLOOKUP(A3942,[2]Sheet1!$A:$I,7,FALSE),0)</f>
        <v>0</v>
      </c>
      <c r="L3942" s="13">
        <f>IFERROR(VLOOKUP(A3942,[2]Sheet1!$A:$I,8,FALSE),0)</f>
        <v>0</v>
      </c>
      <c r="M3942" s="13">
        <f>IFERROR(VLOOKUP(A3942,[2]Sheet1!$A:$I,9,FALSE),0)</f>
        <v>0</v>
      </c>
      <c r="N3942" s="13">
        <f>IFERROR(VLOOKUP(A3942,[3]Sheet1!$A:$G,2,FALSE),0)</f>
        <v>0</v>
      </c>
      <c r="O3942" s="13">
        <f>IFERROR(VLOOKUP(A3942,[3]Sheet1!$A:$G,3,FALSE),0)</f>
        <v>17867</v>
      </c>
      <c r="P3942" s="13">
        <f>IFERROR(VLOOKUP(A3942,[3]Sheet1!$A:$G,4,FALSE),0)</f>
        <v>0</v>
      </c>
      <c r="Q3942" s="13">
        <f>IFERROR(VLOOKUP(A3942,[3]Sheet1!$A:$G,5,FALSE),0)</f>
        <v>15283</v>
      </c>
      <c r="R3942" s="13">
        <f>IFERROR(VLOOKUP(A3942,[3]Sheet1!$A:$H,6,FALSE),0)</f>
        <v>0</v>
      </c>
      <c r="S3942" s="13">
        <f>IFERROR(VLOOKUP(A3942,[3]Sheet1!$A:$I,7,FALSE),0)</f>
        <v>0</v>
      </c>
      <c r="T3942" s="13" t="str">
        <f t="shared" si="281"/>
        <v>Não</v>
      </c>
      <c r="U3942" s="13" t="str">
        <f t="shared" si="281"/>
        <v>Sim</v>
      </c>
      <c r="V3942" s="13" t="str">
        <f t="shared" si="281"/>
        <v>Não</v>
      </c>
      <c r="W3942" s="13" t="str">
        <f t="shared" si="281"/>
        <v>Sim</v>
      </c>
      <c r="X3942" s="13" t="str">
        <f t="shared" si="282"/>
        <v>Não</v>
      </c>
      <c r="Y3942" s="13" t="str">
        <f t="shared" si="282"/>
        <v>Não</v>
      </c>
    </row>
    <row r="3943" spans="1:25">
      <c r="A3943" s="10">
        <v>431695</v>
      </c>
      <c r="B3943" s="13">
        <f>IFERROR(VLOOKUP(A3943,[1]Monitoramento_Base_somente_Said!$A:$J,5,FALSE),0)</f>
        <v>0</v>
      </c>
      <c r="C3943" s="13">
        <f>IFERROR(VLOOKUP(A3943,[1]Monitoramento_Base_somente_Said!$A:$J,6,FALSE),0)</f>
        <v>0</v>
      </c>
      <c r="D3943" s="13">
        <f>IFERROR(VLOOKUP(A3943,[1]Monitoramento_Base_somente_Said!$A:$J,7,FALSE),0)</f>
        <v>0</v>
      </c>
      <c r="E3943" s="13">
        <f>IFERROR(VLOOKUP(A3943,[1]Monitoramento_Base_somente_Said!$A:$J,8,FALSE),0)</f>
        <v>0</v>
      </c>
      <c r="F3943" s="13">
        <f>IFERROR(VLOOKUP(A3943,[1]Monitoramento_Base_somente_Said!$A:$J,9,FALSE),0)</f>
        <v>0</v>
      </c>
      <c r="G3943" s="13">
        <f>IFERROR(VLOOKUP(A3943,[1]Monitoramento_Base_somente_Said!$A:$J,10,FALSE),0)</f>
        <v>0</v>
      </c>
      <c r="H3943" s="13">
        <f>IFERROR(VLOOKUP(A3943,[2]Sheet1!$A:$I,4,FALSE),0)</f>
        <v>0</v>
      </c>
      <c r="I3943" s="13">
        <f>IFERROR(VLOOKUP(A3943,[2]Sheet1!$A:$I,5,FALSE),0)</f>
        <v>0</v>
      </c>
      <c r="J3943" s="13">
        <f>IFERROR(VLOOKUP(A3943,[2]Sheet1!$A:$I,6,FALSE),0)</f>
        <v>0</v>
      </c>
      <c r="K3943" s="13">
        <f>IFERROR(VLOOKUP(A3943,[2]Sheet1!$A:$I,7,FALSE),0)</f>
        <v>0</v>
      </c>
      <c r="L3943" s="13">
        <f>IFERROR(VLOOKUP(A3943,[2]Sheet1!$A:$I,8,FALSE),0)</f>
        <v>0</v>
      </c>
      <c r="M3943" s="13">
        <f>IFERROR(VLOOKUP(A3943,[2]Sheet1!$A:$I,9,FALSE),0)</f>
        <v>0</v>
      </c>
      <c r="N3943" s="13">
        <f>IFERROR(VLOOKUP(A3943,[3]Sheet1!$A:$G,2,FALSE),0)</f>
        <v>0</v>
      </c>
      <c r="O3943" s="13">
        <f>IFERROR(VLOOKUP(A3943,[3]Sheet1!$A:$G,3,FALSE),0)</f>
        <v>0</v>
      </c>
      <c r="P3943" s="13">
        <f>IFERROR(VLOOKUP(A3943,[3]Sheet1!$A:$G,4,FALSE),0)</f>
        <v>0</v>
      </c>
      <c r="Q3943" s="13">
        <f>IFERROR(VLOOKUP(A3943,[3]Sheet1!$A:$G,5,FALSE),0)</f>
        <v>0</v>
      </c>
      <c r="R3943" s="13">
        <f>IFERROR(VLOOKUP(A3943,[3]Sheet1!$A:$H,6,FALSE),0)</f>
        <v>0</v>
      </c>
      <c r="S3943" s="13">
        <f>IFERROR(VLOOKUP(A3943,[3]Sheet1!$A:$I,7,FALSE),0)</f>
        <v>0</v>
      </c>
      <c r="T3943" s="13" t="str">
        <f t="shared" si="281"/>
        <v>Não</v>
      </c>
      <c r="U3943" s="13" t="str">
        <f t="shared" si="281"/>
        <v>Não</v>
      </c>
      <c r="V3943" s="13" t="str">
        <f t="shared" si="281"/>
        <v>Não</v>
      </c>
      <c r="W3943" s="13" t="str">
        <f t="shared" si="281"/>
        <v>Não</v>
      </c>
      <c r="X3943" s="13" t="str">
        <f t="shared" si="282"/>
        <v>Não</v>
      </c>
      <c r="Y3943" s="13" t="str">
        <f t="shared" si="282"/>
        <v>Não</v>
      </c>
    </row>
    <row r="3944" spans="1:25">
      <c r="A3944" s="10">
        <v>431725</v>
      </c>
      <c r="B3944" s="13">
        <f>IFERROR(VLOOKUP(A3944,[1]Monitoramento_Base_somente_Said!$A:$J,5,FALSE),0)</f>
        <v>0</v>
      </c>
      <c r="C3944" s="13">
        <f>IFERROR(VLOOKUP(A3944,[1]Monitoramento_Base_somente_Said!$A:$J,6,FALSE),0)</f>
        <v>13684299</v>
      </c>
      <c r="D3944" s="13">
        <f>IFERROR(VLOOKUP(A3944,[1]Monitoramento_Base_somente_Said!$A:$J,7,FALSE),0)</f>
        <v>0</v>
      </c>
      <c r="E3944" s="13">
        <f>IFERROR(VLOOKUP(A3944,[1]Monitoramento_Base_somente_Said!$A:$J,8,FALSE),0)</f>
        <v>12801441</v>
      </c>
      <c r="F3944" s="13">
        <f>IFERROR(VLOOKUP(A3944,[1]Monitoramento_Base_somente_Said!$A:$J,9,FALSE),0)</f>
        <v>0</v>
      </c>
      <c r="G3944" s="13">
        <f>IFERROR(VLOOKUP(A3944,[1]Monitoramento_Base_somente_Said!$A:$J,10,FALSE),0)</f>
        <v>5297148</v>
      </c>
      <c r="H3944" s="13">
        <f>IFERROR(VLOOKUP(A3944,[2]Sheet1!$A:$I,4,FALSE),0)</f>
        <v>0</v>
      </c>
      <c r="I3944" s="13">
        <f>IFERROR(VLOOKUP(A3944,[2]Sheet1!$A:$I,5,FALSE),0)</f>
        <v>0</v>
      </c>
      <c r="J3944" s="13">
        <f>IFERROR(VLOOKUP(A3944,[2]Sheet1!$A:$I,6,FALSE),0)</f>
        <v>0</v>
      </c>
      <c r="K3944" s="13">
        <f>IFERROR(VLOOKUP(A3944,[2]Sheet1!$A:$I,7,FALSE),0)</f>
        <v>0</v>
      </c>
      <c r="L3944" s="13">
        <f>IFERROR(VLOOKUP(A3944,[2]Sheet1!$A:$I,8,FALSE),0)</f>
        <v>0</v>
      </c>
      <c r="M3944" s="13">
        <f>IFERROR(VLOOKUP(A3944,[2]Sheet1!$A:$I,9,FALSE),0)</f>
        <v>0</v>
      </c>
      <c r="N3944" s="13">
        <f>IFERROR(VLOOKUP(A3944,[3]Sheet1!$A:$G,2,FALSE),0)</f>
        <v>0</v>
      </c>
      <c r="O3944" s="13">
        <f>IFERROR(VLOOKUP(A3944,[3]Sheet1!$A:$G,3,FALSE),0)</f>
        <v>0</v>
      </c>
      <c r="P3944" s="13">
        <f>IFERROR(VLOOKUP(A3944,[3]Sheet1!$A:$G,4,FALSE),0)</f>
        <v>0</v>
      </c>
      <c r="Q3944" s="13">
        <f>IFERROR(VLOOKUP(A3944,[3]Sheet1!$A:$G,5,FALSE),0)</f>
        <v>0</v>
      </c>
      <c r="R3944" s="13">
        <f>IFERROR(VLOOKUP(A3944,[3]Sheet1!$A:$H,6,FALSE),0)</f>
        <v>0</v>
      </c>
      <c r="S3944" s="13">
        <f>IFERROR(VLOOKUP(A3944,[3]Sheet1!$A:$I,7,FALSE),0)</f>
        <v>0</v>
      </c>
      <c r="T3944" s="13" t="str">
        <f t="shared" si="281"/>
        <v>Não</v>
      </c>
      <c r="U3944" s="13" t="str">
        <f t="shared" si="281"/>
        <v>Sim</v>
      </c>
      <c r="V3944" s="13" t="str">
        <f t="shared" si="281"/>
        <v>Não</v>
      </c>
      <c r="W3944" s="13" t="str">
        <f t="shared" si="281"/>
        <v>Sim</v>
      </c>
      <c r="X3944" s="13" t="str">
        <f t="shared" si="282"/>
        <v>Não</v>
      </c>
      <c r="Y3944" s="13" t="str">
        <f t="shared" si="282"/>
        <v>Sim</v>
      </c>
    </row>
    <row r="3945" spans="1:25">
      <c r="A3945" s="10">
        <v>431730</v>
      </c>
      <c r="B3945" s="13">
        <f>IFERROR(VLOOKUP(A3945,[1]Monitoramento_Base_somente_Said!$A:$J,5,FALSE),0)</f>
        <v>0</v>
      </c>
      <c r="C3945" s="13">
        <f>IFERROR(VLOOKUP(A3945,[1]Monitoramento_Base_somente_Said!$A:$J,6,FALSE),0)</f>
        <v>0</v>
      </c>
      <c r="D3945" s="13">
        <f>IFERROR(VLOOKUP(A3945,[1]Monitoramento_Base_somente_Said!$A:$J,7,FALSE),0)</f>
        <v>0</v>
      </c>
      <c r="E3945" s="13">
        <f>IFERROR(VLOOKUP(A3945,[1]Monitoramento_Base_somente_Said!$A:$J,8,FALSE),0)</f>
        <v>0</v>
      </c>
      <c r="F3945" s="13">
        <f>IFERROR(VLOOKUP(A3945,[1]Monitoramento_Base_somente_Said!$A:$J,9,FALSE),0)</f>
        <v>0</v>
      </c>
      <c r="G3945" s="13">
        <f>IFERROR(VLOOKUP(A3945,[1]Monitoramento_Base_somente_Said!$A:$J,10,FALSE),0)</f>
        <v>0</v>
      </c>
      <c r="H3945" s="13">
        <f>IFERROR(VLOOKUP(A3945,[2]Sheet1!$A:$I,4,FALSE),0)</f>
        <v>0</v>
      </c>
      <c r="I3945" s="13">
        <f>IFERROR(VLOOKUP(A3945,[2]Sheet1!$A:$I,5,FALSE),0)</f>
        <v>0</v>
      </c>
      <c r="J3945" s="13">
        <f>IFERROR(VLOOKUP(A3945,[2]Sheet1!$A:$I,6,FALSE),0)</f>
        <v>0</v>
      </c>
      <c r="K3945" s="13">
        <f>IFERROR(VLOOKUP(A3945,[2]Sheet1!$A:$I,7,FALSE),0)</f>
        <v>0</v>
      </c>
      <c r="L3945" s="13">
        <f>IFERROR(VLOOKUP(A3945,[2]Sheet1!$A:$I,8,FALSE),0)</f>
        <v>0</v>
      </c>
      <c r="M3945" s="13">
        <f>IFERROR(VLOOKUP(A3945,[2]Sheet1!$A:$I,9,FALSE),0)</f>
        <v>0</v>
      </c>
      <c r="N3945" s="13">
        <f>IFERROR(VLOOKUP(A3945,[3]Sheet1!$A:$G,2,FALSE),0)</f>
        <v>46659</v>
      </c>
      <c r="O3945" s="13">
        <f>IFERROR(VLOOKUP(A3945,[3]Sheet1!$A:$G,3,FALSE),0)</f>
        <v>2508399</v>
      </c>
      <c r="P3945" s="13">
        <f>IFERROR(VLOOKUP(A3945,[3]Sheet1!$A:$G,4,FALSE),0)</f>
        <v>63545</v>
      </c>
      <c r="Q3945" s="13">
        <f>IFERROR(VLOOKUP(A3945,[3]Sheet1!$A:$G,5,FALSE),0)</f>
        <v>2918686</v>
      </c>
      <c r="R3945" s="13">
        <f>IFERROR(VLOOKUP(A3945,[3]Sheet1!$A:$H,6,FALSE),0)</f>
        <v>0</v>
      </c>
      <c r="S3945" s="13">
        <f>IFERROR(VLOOKUP(A3945,[3]Sheet1!$A:$I,7,FALSE),0)</f>
        <v>1291992</v>
      </c>
      <c r="T3945" s="13" t="str">
        <f t="shared" si="281"/>
        <v>Sim</v>
      </c>
      <c r="U3945" s="13" t="str">
        <f t="shared" si="281"/>
        <v>Sim</v>
      </c>
      <c r="V3945" s="13" t="str">
        <f t="shared" si="281"/>
        <v>Sim</v>
      </c>
      <c r="W3945" s="13" t="str">
        <f t="shared" si="281"/>
        <v>Sim</v>
      </c>
      <c r="X3945" s="13" t="str">
        <f t="shared" si="282"/>
        <v>Não</v>
      </c>
      <c r="Y3945" s="13" t="str">
        <f t="shared" si="282"/>
        <v>Sim</v>
      </c>
    </row>
    <row r="3946" spans="1:25">
      <c r="A3946" s="10">
        <v>431700</v>
      </c>
      <c r="B3946" s="13">
        <f>IFERROR(VLOOKUP(A3946,[1]Monitoramento_Base_somente_Said!$A:$J,5,FALSE),0)</f>
        <v>0</v>
      </c>
      <c r="C3946" s="13">
        <f>IFERROR(VLOOKUP(A3946,[1]Monitoramento_Base_somente_Said!$A:$J,6,FALSE),0)</f>
        <v>0</v>
      </c>
      <c r="D3946" s="13">
        <f>IFERROR(VLOOKUP(A3946,[1]Monitoramento_Base_somente_Said!$A:$J,7,FALSE),0)</f>
        <v>0</v>
      </c>
      <c r="E3946" s="13">
        <f>IFERROR(VLOOKUP(A3946,[1]Monitoramento_Base_somente_Said!$A:$J,8,FALSE),0)</f>
        <v>0</v>
      </c>
      <c r="F3946" s="13">
        <f>IFERROR(VLOOKUP(A3946,[1]Monitoramento_Base_somente_Said!$A:$J,9,FALSE),0)</f>
        <v>0</v>
      </c>
      <c r="G3946" s="13">
        <f>IFERROR(VLOOKUP(A3946,[1]Monitoramento_Base_somente_Said!$A:$J,10,FALSE),0)</f>
        <v>0</v>
      </c>
      <c r="H3946" s="13">
        <f>IFERROR(VLOOKUP(A3946,[2]Sheet1!$A:$I,4,FALSE),0)</f>
        <v>0</v>
      </c>
      <c r="I3946" s="13">
        <f>IFERROR(VLOOKUP(A3946,[2]Sheet1!$A:$I,5,FALSE),0)</f>
        <v>0</v>
      </c>
      <c r="J3946" s="13">
        <f>IFERROR(VLOOKUP(A3946,[2]Sheet1!$A:$I,6,FALSE),0)</f>
        <v>0</v>
      </c>
      <c r="K3946" s="13">
        <f>IFERROR(VLOOKUP(A3946,[2]Sheet1!$A:$I,7,FALSE),0)</f>
        <v>0</v>
      </c>
      <c r="L3946" s="13">
        <f>IFERROR(VLOOKUP(A3946,[2]Sheet1!$A:$I,8,FALSE),0)</f>
        <v>0</v>
      </c>
      <c r="M3946" s="13">
        <f>IFERROR(VLOOKUP(A3946,[2]Sheet1!$A:$I,9,FALSE),0)</f>
        <v>0</v>
      </c>
      <c r="N3946" s="13">
        <f>IFERROR(VLOOKUP(A3946,[3]Sheet1!$A:$G,2,FALSE),0)</f>
        <v>480</v>
      </c>
      <c r="O3946" s="13">
        <f>IFERROR(VLOOKUP(A3946,[3]Sheet1!$A:$G,3,FALSE),0)</f>
        <v>5127836</v>
      </c>
      <c r="P3946" s="13">
        <f>IFERROR(VLOOKUP(A3946,[3]Sheet1!$A:$G,4,FALSE),0)</f>
        <v>601</v>
      </c>
      <c r="Q3946" s="13">
        <f>IFERROR(VLOOKUP(A3946,[3]Sheet1!$A:$G,5,FALSE),0)</f>
        <v>3281961</v>
      </c>
      <c r="R3946" s="13">
        <f>IFERROR(VLOOKUP(A3946,[3]Sheet1!$A:$H,6,FALSE),0)</f>
        <v>0</v>
      </c>
      <c r="S3946" s="13">
        <f>IFERROR(VLOOKUP(A3946,[3]Sheet1!$A:$I,7,FALSE),0)</f>
        <v>1051620</v>
      </c>
      <c r="T3946" s="13" t="str">
        <f t="shared" si="281"/>
        <v>Sim</v>
      </c>
      <c r="U3946" s="13" t="str">
        <f t="shared" si="281"/>
        <v>Sim</v>
      </c>
      <c r="V3946" s="13" t="str">
        <f t="shared" si="281"/>
        <v>Sim</v>
      </c>
      <c r="W3946" s="13" t="str">
        <f t="shared" si="281"/>
        <v>Sim</v>
      </c>
      <c r="X3946" s="13" t="str">
        <f t="shared" si="282"/>
        <v>Não</v>
      </c>
      <c r="Y3946" s="13" t="str">
        <f t="shared" si="282"/>
        <v>Sim</v>
      </c>
    </row>
    <row r="3947" spans="1:25">
      <c r="A3947" s="10">
        <v>431710</v>
      </c>
      <c r="B3947" s="13">
        <f>IFERROR(VLOOKUP(A3947,[1]Monitoramento_Base_somente_Said!$A:$J,5,FALSE),0)</f>
        <v>295</v>
      </c>
      <c r="C3947" s="13">
        <f>IFERROR(VLOOKUP(A3947,[1]Monitoramento_Base_somente_Said!$A:$J,6,FALSE),0)</f>
        <v>99274771</v>
      </c>
      <c r="D3947" s="13">
        <f>IFERROR(VLOOKUP(A3947,[1]Monitoramento_Base_somente_Said!$A:$J,7,FALSE),0)</f>
        <v>2008</v>
      </c>
      <c r="E3947" s="13">
        <f>IFERROR(VLOOKUP(A3947,[1]Monitoramento_Base_somente_Said!$A:$J,8,FALSE),0)</f>
        <v>98308386</v>
      </c>
      <c r="F3947" s="13">
        <f>IFERROR(VLOOKUP(A3947,[1]Monitoramento_Base_somente_Said!$A:$J,9,FALSE),0)</f>
        <v>3005</v>
      </c>
      <c r="G3947" s="13">
        <f>IFERROR(VLOOKUP(A3947,[1]Monitoramento_Base_somente_Said!$A:$J,10,FALSE),0)</f>
        <v>41233183</v>
      </c>
      <c r="H3947" s="13">
        <f>IFERROR(VLOOKUP(A3947,[2]Sheet1!$A:$I,4,FALSE),0)</f>
        <v>0</v>
      </c>
      <c r="I3947" s="13">
        <f>IFERROR(VLOOKUP(A3947,[2]Sheet1!$A:$I,5,FALSE),0)</f>
        <v>0</v>
      </c>
      <c r="J3947" s="13">
        <f>IFERROR(VLOOKUP(A3947,[2]Sheet1!$A:$I,6,FALSE),0)</f>
        <v>0</v>
      </c>
      <c r="K3947" s="13">
        <f>IFERROR(VLOOKUP(A3947,[2]Sheet1!$A:$I,7,FALSE),0)</f>
        <v>0</v>
      </c>
      <c r="L3947" s="13">
        <f>IFERROR(VLOOKUP(A3947,[2]Sheet1!$A:$I,8,FALSE),0)</f>
        <v>0</v>
      </c>
      <c r="M3947" s="13">
        <f>IFERROR(VLOOKUP(A3947,[2]Sheet1!$A:$I,9,FALSE),0)</f>
        <v>0</v>
      </c>
      <c r="N3947" s="13">
        <f>IFERROR(VLOOKUP(A3947,[3]Sheet1!$A:$G,2,FALSE),0)</f>
        <v>0</v>
      </c>
      <c r="O3947" s="13">
        <f>IFERROR(VLOOKUP(A3947,[3]Sheet1!$A:$G,3,FALSE),0)</f>
        <v>0</v>
      </c>
      <c r="P3947" s="13">
        <f>IFERROR(VLOOKUP(A3947,[3]Sheet1!$A:$G,4,FALSE),0)</f>
        <v>0</v>
      </c>
      <c r="Q3947" s="13">
        <f>IFERROR(VLOOKUP(A3947,[3]Sheet1!$A:$G,5,FALSE),0)</f>
        <v>0</v>
      </c>
      <c r="R3947" s="13">
        <f>IFERROR(VLOOKUP(A3947,[3]Sheet1!$A:$H,6,FALSE),0)</f>
        <v>0</v>
      </c>
      <c r="S3947" s="13">
        <f>IFERROR(VLOOKUP(A3947,[3]Sheet1!$A:$I,7,FALSE),0)</f>
        <v>0</v>
      </c>
      <c r="T3947" s="13" t="str">
        <f t="shared" si="281"/>
        <v>Sim</v>
      </c>
      <c r="U3947" s="13" t="str">
        <f t="shared" si="281"/>
        <v>Sim</v>
      </c>
      <c r="V3947" s="13" t="str">
        <f t="shared" si="281"/>
        <v>Sim</v>
      </c>
      <c r="W3947" s="13" t="str">
        <f t="shared" si="281"/>
        <v>Sim</v>
      </c>
      <c r="X3947" s="13" t="str">
        <f t="shared" si="282"/>
        <v>Sim</v>
      </c>
      <c r="Y3947" s="13" t="str">
        <f t="shared" si="282"/>
        <v>Sim</v>
      </c>
    </row>
    <row r="3948" spans="1:25">
      <c r="A3948" s="10">
        <v>431760</v>
      </c>
      <c r="B3948" s="13">
        <f>IFERROR(VLOOKUP(A3948,[1]Monitoramento_Base_somente_Said!$A:$J,5,FALSE),0)</f>
        <v>0</v>
      </c>
      <c r="C3948" s="13">
        <f>IFERROR(VLOOKUP(A3948,[1]Monitoramento_Base_somente_Said!$A:$J,6,FALSE),0)</f>
        <v>0</v>
      </c>
      <c r="D3948" s="13">
        <f>IFERROR(VLOOKUP(A3948,[1]Monitoramento_Base_somente_Said!$A:$J,7,FALSE),0)</f>
        <v>0</v>
      </c>
      <c r="E3948" s="13">
        <f>IFERROR(VLOOKUP(A3948,[1]Monitoramento_Base_somente_Said!$A:$J,8,FALSE),0)</f>
        <v>0</v>
      </c>
      <c r="F3948" s="13">
        <f>IFERROR(VLOOKUP(A3948,[1]Monitoramento_Base_somente_Said!$A:$J,9,FALSE),0)</f>
        <v>0</v>
      </c>
      <c r="G3948" s="13">
        <f>IFERROR(VLOOKUP(A3948,[1]Monitoramento_Base_somente_Said!$A:$J,10,FALSE),0)</f>
        <v>0</v>
      </c>
      <c r="H3948" s="13">
        <f>IFERROR(VLOOKUP(A3948,[2]Sheet1!$A:$I,4,FALSE),0)</f>
        <v>0</v>
      </c>
      <c r="I3948" s="13">
        <f>IFERROR(VLOOKUP(A3948,[2]Sheet1!$A:$I,5,FALSE),0)</f>
        <v>0</v>
      </c>
      <c r="J3948" s="13">
        <f>IFERROR(VLOOKUP(A3948,[2]Sheet1!$A:$I,6,FALSE),0)</f>
        <v>0</v>
      </c>
      <c r="K3948" s="13">
        <f>IFERROR(VLOOKUP(A3948,[2]Sheet1!$A:$I,7,FALSE),0)</f>
        <v>0</v>
      </c>
      <c r="L3948" s="13">
        <f>IFERROR(VLOOKUP(A3948,[2]Sheet1!$A:$I,8,FALSE),0)</f>
        <v>0</v>
      </c>
      <c r="M3948" s="13">
        <f>IFERROR(VLOOKUP(A3948,[2]Sheet1!$A:$I,9,FALSE),0)</f>
        <v>0</v>
      </c>
      <c r="N3948" s="13">
        <f>IFERROR(VLOOKUP(A3948,[3]Sheet1!$A:$G,2,FALSE),0)</f>
        <v>153070</v>
      </c>
      <c r="O3948" s="13">
        <f>IFERROR(VLOOKUP(A3948,[3]Sheet1!$A:$G,3,FALSE),0)</f>
        <v>45531464</v>
      </c>
      <c r="P3948" s="13">
        <f>IFERROR(VLOOKUP(A3948,[3]Sheet1!$A:$G,4,FALSE),0)</f>
        <v>232746</v>
      </c>
      <c r="Q3948" s="13">
        <f>IFERROR(VLOOKUP(A3948,[3]Sheet1!$A:$G,5,FALSE),0)</f>
        <v>48640250</v>
      </c>
      <c r="R3948" s="13">
        <f>IFERROR(VLOOKUP(A3948,[3]Sheet1!$A:$H,6,FALSE),0)</f>
        <v>186193</v>
      </c>
      <c r="S3948" s="13">
        <f>IFERROR(VLOOKUP(A3948,[3]Sheet1!$A:$I,7,FALSE),0)</f>
        <v>18909898</v>
      </c>
      <c r="T3948" s="13" t="str">
        <f t="shared" si="281"/>
        <v>Sim</v>
      </c>
      <c r="U3948" s="13" t="str">
        <f t="shared" si="281"/>
        <v>Sim</v>
      </c>
      <c r="V3948" s="13" t="str">
        <f t="shared" si="281"/>
        <v>Sim</v>
      </c>
      <c r="W3948" s="13" t="str">
        <f t="shared" si="281"/>
        <v>Sim</v>
      </c>
      <c r="X3948" s="13" t="str">
        <f t="shared" si="282"/>
        <v>Sim</v>
      </c>
      <c r="Y3948" s="13" t="str">
        <f t="shared" si="282"/>
        <v>Sim</v>
      </c>
    </row>
    <row r="3949" spans="1:25">
      <c r="A3949" s="10">
        <v>431770</v>
      </c>
      <c r="B3949" s="13">
        <f>IFERROR(VLOOKUP(A3949,[1]Monitoramento_Base_somente_Said!$A:$J,5,FALSE),0)</f>
        <v>0</v>
      </c>
      <c r="C3949" s="13">
        <f>IFERROR(VLOOKUP(A3949,[1]Monitoramento_Base_somente_Said!$A:$J,6,FALSE),0)</f>
        <v>0</v>
      </c>
      <c r="D3949" s="13">
        <f>IFERROR(VLOOKUP(A3949,[1]Monitoramento_Base_somente_Said!$A:$J,7,FALSE),0)</f>
        <v>0</v>
      </c>
      <c r="E3949" s="13">
        <f>IFERROR(VLOOKUP(A3949,[1]Monitoramento_Base_somente_Said!$A:$J,8,FALSE),0)</f>
        <v>0</v>
      </c>
      <c r="F3949" s="13">
        <f>IFERROR(VLOOKUP(A3949,[1]Monitoramento_Base_somente_Said!$A:$J,9,FALSE),0)</f>
        <v>0</v>
      </c>
      <c r="G3949" s="13">
        <f>IFERROR(VLOOKUP(A3949,[1]Monitoramento_Base_somente_Said!$A:$J,10,FALSE),0)</f>
        <v>0</v>
      </c>
      <c r="H3949" s="13">
        <f>IFERROR(VLOOKUP(A3949,[2]Sheet1!$A:$I,4,FALSE),0)</f>
        <v>0</v>
      </c>
      <c r="I3949" s="13">
        <f>IFERROR(VLOOKUP(A3949,[2]Sheet1!$A:$I,5,FALSE),0)</f>
        <v>0</v>
      </c>
      <c r="J3949" s="13">
        <f>IFERROR(VLOOKUP(A3949,[2]Sheet1!$A:$I,6,FALSE),0)</f>
        <v>0</v>
      </c>
      <c r="K3949" s="13">
        <f>IFERROR(VLOOKUP(A3949,[2]Sheet1!$A:$I,7,FALSE),0)</f>
        <v>0</v>
      </c>
      <c r="L3949" s="13">
        <f>IFERROR(VLOOKUP(A3949,[2]Sheet1!$A:$I,8,FALSE),0)</f>
        <v>0</v>
      </c>
      <c r="M3949" s="13">
        <f>IFERROR(VLOOKUP(A3949,[2]Sheet1!$A:$I,9,FALSE),0)</f>
        <v>0</v>
      </c>
      <c r="N3949" s="13">
        <f>IFERROR(VLOOKUP(A3949,[3]Sheet1!$A:$G,2,FALSE),0)</f>
        <v>0</v>
      </c>
      <c r="O3949" s="13">
        <f>IFERROR(VLOOKUP(A3949,[3]Sheet1!$A:$G,3,FALSE),0)</f>
        <v>0</v>
      </c>
      <c r="P3949" s="13">
        <f>IFERROR(VLOOKUP(A3949,[3]Sheet1!$A:$G,4,FALSE),0)</f>
        <v>0</v>
      </c>
      <c r="Q3949" s="13">
        <f>IFERROR(VLOOKUP(A3949,[3]Sheet1!$A:$G,5,FALSE),0)</f>
        <v>0</v>
      </c>
      <c r="R3949" s="13">
        <f>IFERROR(VLOOKUP(A3949,[3]Sheet1!$A:$H,6,FALSE),0)</f>
        <v>0</v>
      </c>
      <c r="S3949" s="13">
        <f>IFERROR(VLOOKUP(A3949,[3]Sheet1!$A:$I,7,FALSE),0)</f>
        <v>0</v>
      </c>
      <c r="T3949" s="13" t="str">
        <f t="shared" si="281"/>
        <v>Não</v>
      </c>
      <c r="U3949" s="13" t="str">
        <f t="shared" si="281"/>
        <v>Não</v>
      </c>
      <c r="V3949" s="13" t="str">
        <f t="shared" si="281"/>
        <v>Não</v>
      </c>
      <c r="W3949" s="13" t="str">
        <f t="shared" si="281"/>
        <v>Não</v>
      </c>
      <c r="X3949" s="13" t="str">
        <f t="shared" si="282"/>
        <v>Não</v>
      </c>
      <c r="Y3949" s="13" t="str">
        <f t="shared" si="282"/>
        <v>Não</v>
      </c>
    </row>
    <row r="3950" spans="1:25">
      <c r="A3950" s="10">
        <v>431795</v>
      </c>
      <c r="B3950" s="13">
        <f>IFERROR(VLOOKUP(A3950,[1]Monitoramento_Base_somente_Said!$A:$J,5,FALSE),0)</f>
        <v>0</v>
      </c>
      <c r="C3950" s="13">
        <f>IFERROR(VLOOKUP(A3950,[1]Monitoramento_Base_somente_Said!$A:$J,6,FALSE),0)</f>
        <v>0</v>
      </c>
      <c r="D3950" s="13">
        <f>IFERROR(VLOOKUP(A3950,[1]Monitoramento_Base_somente_Said!$A:$J,7,FALSE),0)</f>
        <v>0</v>
      </c>
      <c r="E3950" s="13">
        <f>IFERROR(VLOOKUP(A3950,[1]Monitoramento_Base_somente_Said!$A:$J,8,FALSE),0)</f>
        <v>0</v>
      </c>
      <c r="F3950" s="13">
        <f>IFERROR(VLOOKUP(A3950,[1]Monitoramento_Base_somente_Said!$A:$J,9,FALSE),0)</f>
        <v>0</v>
      </c>
      <c r="G3950" s="13">
        <f>IFERROR(VLOOKUP(A3950,[1]Monitoramento_Base_somente_Said!$A:$J,10,FALSE),0)</f>
        <v>0</v>
      </c>
      <c r="H3950" s="13">
        <f>IFERROR(VLOOKUP(A3950,[2]Sheet1!$A:$I,4,FALSE),0)</f>
        <v>0</v>
      </c>
      <c r="I3950" s="13">
        <f>IFERROR(VLOOKUP(A3950,[2]Sheet1!$A:$I,5,FALSE),0)</f>
        <v>0</v>
      </c>
      <c r="J3950" s="13">
        <f>IFERROR(VLOOKUP(A3950,[2]Sheet1!$A:$I,6,FALSE),0)</f>
        <v>0</v>
      </c>
      <c r="K3950" s="13">
        <f>IFERROR(VLOOKUP(A3950,[2]Sheet1!$A:$I,7,FALSE),0)</f>
        <v>0</v>
      </c>
      <c r="L3950" s="13">
        <f>IFERROR(VLOOKUP(A3950,[2]Sheet1!$A:$I,8,FALSE),0)</f>
        <v>0</v>
      </c>
      <c r="M3950" s="13">
        <f>IFERROR(VLOOKUP(A3950,[2]Sheet1!$A:$I,9,FALSE),0)</f>
        <v>0</v>
      </c>
      <c r="N3950" s="13">
        <f>IFERROR(VLOOKUP(A3950,[3]Sheet1!$A:$G,2,FALSE),0)</f>
        <v>0</v>
      </c>
      <c r="O3950" s="13">
        <f>IFERROR(VLOOKUP(A3950,[3]Sheet1!$A:$G,3,FALSE),0)</f>
        <v>0</v>
      </c>
      <c r="P3950" s="13">
        <f>IFERROR(VLOOKUP(A3950,[3]Sheet1!$A:$G,4,FALSE),0)</f>
        <v>0</v>
      </c>
      <c r="Q3950" s="13">
        <f>IFERROR(VLOOKUP(A3950,[3]Sheet1!$A:$G,5,FALSE),0)</f>
        <v>0</v>
      </c>
      <c r="R3950" s="13">
        <f>IFERROR(VLOOKUP(A3950,[3]Sheet1!$A:$H,6,FALSE),0)</f>
        <v>0</v>
      </c>
      <c r="S3950" s="13">
        <f>IFERROR(VLOOKUP(A3950,[3]Sheet1!$A:$I,7,FALSE),0)</f>
        <v>0</v>
      </c>
      <c r="T3950" s="13" t="str">
        <f t="shared" si="281"/>
        <v>Não</v>
      </c>
      <c r="U3950" s="13" t="str">
        <f t="shared" si="281"/>
        <v>Não</v>
      </c>
      <c r="V3950" s="13" t="str">
        <f t="shared" si="281"/>
        <v>Não</v>
      </c>
      <c r="W3950" s="13" t="str">
        <f t="shared" si="281"/>
        <v>Não</v>
      </c>
      <c r="X3950" s="13" t="str">
        <f t="shared" si="282"/>
        <v>Não</v>
      </c>
      <c r="Y3950" s="13" t="str">
        <f t="shared" si="282"/>
        <v>Não</v>
      </c>
    </row>
    <row r="3951" spans="1:25">
      <c r="A3951" s="10">
        <v>431800</v>
      </c>
      <c r="B3951" s="13">
        <f>IFERROR(VLOOKUP(A3951,[1]Monitoramento_Base_somente_Said!$A:$J,5,FALSE),0)</f>
        <v>734841</v>
      </c>
      <c r="C3951" s="13">
        <f>IFERROR(VLOOKUP(A3951,[1]Monitoramento_Base_somente_Said!$A:$J,6,FALSE),0)</f>
        <v>90241188</v>
      </c>
      <c r="D3951" s="13">
        <f>IFERROR(VLOOKUP(A3951,[1]Monitoramento_Base_somente_Said!$A:$J,7,FALSE),0)</f>
        <v>775978</v>
      </c>
      <c r="E3951" s="13">
        <f>IFERROR(VLOOKUP(A3951,[1]Monitoramento_Base_somente_Said!$A:$J,8,FALSE),0)</f>
        <v>102953606</v>
      </c>
      <c r="F3951" s="13">
        <f>IFERROR(VLOOKUP(A3951,[1]Monitoramento_Base_somente_Said!$A:$J,9,FALSE),0)</f>
        <v>166774</v>
      </c>
      <c r="G3951" s="13">
        <f>IFERROR(VLOOKUP(A3951,[1]Monitoramento_Base_somente_Said!$A:$J,10,FALSE),0)</f>
        <v>41468015</v>
      </c>
      <c r="H3951" s="13">
        <f>IFERROR(VLOOKUP(A3951,[2]Sheet1!$A:$I,4,FALSE),0)</f>
        <v>0</v>
      </c>
      <c r="I3951" s="13">
        <f>IFERROR(VLOOKUP(A3951,[2]Sheet1!$A:$I,5,FALSE),0)</f>
        <v>0</v>
      </c>
      <c r="J3951" s="13">
        <f>IFERROR(VLOOKUP(A3951,[2]Sheet1!$A:$I,6,FALSE),0)</f>
        <v>0</v>
      </c>
      <c r="K3951" s="13">
        <f>IFERROR(VLOOKUP(A3951,[2]Sheet1!$A:$I,7,FALSE),0)</f>
        <v>0</v>
      </c>
      <c r="L3951" s="13">
        <f>IFERROR(VLOOKUP(A3951,[2]Sheet1!$A:$I,8,FALSE),0)</f>
        <v>0</v>
      </c>
      <c r="M3951" s="13">
        <f>IFERROR(VLOOKUP(A3951,[2]Sheet1!$A:$I,9,FALSE),0)</f>
        <v>0</v>
      </c>
      <c r="N3951" s="13">
        <f>IFERROR(VLOOKUP(A3951,[3]Sheet1!$A:$G,2,FALSE),0)</f>
        <v>0</v>
      </c>
      <c r="O3951" s="13">
        <f>IFERROR(VLOOKUP(A3951,[3]Sheet1!$A:$G,3,FALSE),0)</f>
        <v>0</v>
      </c>
      <c r="P3951" s="13">
        <f>IFERROR(VLOOKUP(A3951,[3]Sheet1!$A:$G,4,FALSE),0)</f>
        <v>0</v>
      </c>
      <c r="Q3951" s="13">
        <f>IFERROR(VLOOKUP(A3951,[3]Sheet1!$A:$G,5,FALSE),0)</f>
        <v>0</v>
      </c>
      <c r="R3951" s="13">
        <f>IFERROR(VLOOKUP(A3951,[3]Sheet1!$A:$H,6,FALSE),0)</f>
        <v>0</v>
      </c>
      <c r="S3951" s="13">
        <f>IFERROR(VLOOKUP(A3951,[3]Sheet1!$A:$I,7,FALSE),0)</f>
        <v>0</v>
      </c>
      <c r="T3951" s="13" t="str">
        <f t="shared" si="281"/>
        <v>Sim</v>
      </c>
      <c r="U3951" s="13" t="str">
        <f t="shared" si="281"/>
        <v>Sim</v>
      </c>
      <c r="V3951" s="13" t="str">
        <f t="shared" si="281"/>
        <v>Sim</v>
      </c>
      <c r="W3951" s="13" t="str">
        <f t="shared" si="281"/>
        <v>Sim</v>
      </c>
      <c r="X3951" s="13" t="str">
        <f t="shared" si="282"/>
        <v>Sim</v>
      </c>
      <c r="Y3951" s="13" t="str">
        <f t="shared" si="282"/>
        <v>Sim</v>
      </c>
    </row>
    <row r="3952" spans="1:25">
      <c r="A3952" s="10">
        <v>431810</v>
      </c>
      <c r="B3952" s="13">
        <f>IFERROR(VLOOKUP(A3952,[1]Monitoramento_Base_somente_Said!$A:$J,5,FALSE),0)</f>
        <v>0</v>
      </c>
      <c r="C3952" s="13">
        <f>IFERROR(VLOOKUP(A3952,[1]Monitoramento_Base_somente_Said!$A:$J,6,FALSE),0)</f>
        <v>20026789</v>
      </c>
      <c r="D3952" s="13">
        <f>IFERROR(VLOOKUP(A3952,[1]Monitoramento_Base_somente_Said!$A:$J,7,FALSE),0)</f>
        <v>0</v>
      </c>
      <c r="E3952" s="13">
        <f>IFERROR(VLOOKUP(A3952,[1]Monitoramento_Base_somente_Said!$A:$J,8,FALSE),0)</f>
        <v>18674081</v>
      </c>
      <c r="F3952" s="13">
        <f>IFERROR(VLOOKUP(A3952,[1]Monitoramento_Base_somente_Said!$A:$J,9,FALSE),0)</f>
        <v>0</v>
      </c>
      <c r="G3952" s="13">
        <f>IFERROR(VLOOKUP(A3952,[1]Monitoramento_Base_somente_Said!$A:$J,10,FALSE),0)</f>
        <v>7715328</v>
      </c>
      <c r="H3952" s="13">
        <f>IFERROR(VLOOKUP(A3952,[2]Sheet1!$A:$I,4,FALSE),0)</f>
        <v>0</v>
      </c>
      <c r="I3952" s="13">
        <f>IFERROR(VLOOKUP(A3952,[2]Sheet1!$A:$I,5,FALSE),0)</f>
        <v>0</v>
      </c>
      <c r="J3952" s="13">
        <f>IFERROR(VLOOKUP(A3952,[2]Sheet1!$A:$I,6,FALSE),0)</f>
        <v>0</v>
      </c>
      <c r="K3952" s="13">
        <f>IFERROR(VLOOKUP(A3952,[2]Sheet1!$A:$I,7,FALSE),0)</f>
        <v>0</v>
      </c>
      <c r="L3952" s="13">
        <f>IFERROR(VLOOKUP(A3952,[2]Sheet1!$A:$I,8,FALSE),0)</f>
        <v>0</v>
      </c>
      <c r="M3952" s="13">
        <f>IFERROR(VLOOKUP(A3952,[2]Sheet1!$A:$I,9,FALSE),0)</f>
        <v>0</v>
      </c>
      <c r="N3952" s="13">
        <f>IFERROR(VLOOKUP(A3952,[3]Sheet1!$A:$G,2,FALSE),0)</f>
        <v>0</v>
      </c>
      <c r="O3952" s="13">
        <f>IFERROR(VLOOKUP(A3952,[3]Sheet1!$A:$G,3,FALSE),0)</f>
        <v>0</v>
      </c>
      <c r="P3952" s="13">
        <f>IFERROR(VLOOKUP(A3952,[3]Sheet1!$A:$G,4,FALSE),0)</f>
        <v>0</v>
      </c>
      <c r="Q3952" s="13">
        <f>IFERROR(VLOOKUP(A3952,[3]Sheet1!$A:$G,5,FALSE),0)</f>
        <v>0</v>
      </c>
      <c r="R3952" s="13">
        <f>IFERROR(VLOOKUP(A3952,[3]Sheet1!$A:$H,6,FALSE),0)</f>
        <v>0</v>
      </c>
      <c r="S3952" s="13">
        <f>IFERROR(VLOOKUP(A3952,[3]Sheet1!$A:$I,7,FALSE),0)</f>
        <v>0</v>
      </c>
      <c r="T3952" s="13" t="str">
        <f t="shared" si="281"/>
        <v>Não</v>
      </c>
      <c r="U3952" s="13" t="str">
        <f t="shared" si="281"/>
        <v>Sim</v>
      </c>
      <c r="V3952" s="13" t="str">
        <f t="shared" si="281"/>
        <v>Não</v>
      </c>
      <c r="W3952" s="13" t="str">
        <f t="shared" si="281"/>
        <v>Sim</v>
      </c>
      <c r="X3952" s="13" t="str">
        <f t="shared" si="282"/>
        <v>Não</v>
      </c>
      <c r="Y3952" s="13" t="str">
        <f t="shared" si="282"/>
        <v>Sim</v>
      </c>
    </row>
    <row r="3953" spans="1:25">
      <c r="A3953" s="10">
        <v>431820</v>
      </c>
      <c r="B3953" s="13">
        <f>IFERROR(VLOOKUP(A3953,[1]Monitoramento_Base_somente_Said!$A:$J,5,FALSE),0)</f>
        <v>0</v>
      </c>
      <c r="C3953" s="13">
        <f>IFERROR(VLOOKUP(A3953,[1]Monitoramento_Base_somente_Said!$A:$J,6,FALSE),0)</f>
        <v>40003702</v>
      </c>
      <c r="D3953" s="13">
        <f>IFERROR(VLOOKUP(A3953,[1]Monitoramento_Base_somente_Said!$A:$J,7,FALSE),0)</f>
        <v>0</v>
      </c>
      <c r="E3953" s="13">
        <f>IFERROR(VLOOKUP(A3953,[1]Monitoramento_Base_somente_Said!$A:$J,8,FALSE),0)</f>
        <v>37422818</v>
      </c>
      <c r="F3953" s="13">
        <f>IFERROR(VLOOKUP(A3953,[1]Monitoramento_Base_somente_Said!$A:$J,9,FALSE),0)</f>
        <v>0</v>
      </c>
      <c r="G3953" s="13">
        <f>IFERROR(VLOOKUP(A3953,[1]Monitoramento_Base_somente_Said!$A:$J,10,FALSE),0)</f>
        <v>15485304</v>
      </c>
      <c r="H3953" s="13">
        <f>IFERROR(VLOOKUP(A3953,[2]Sheet1!$A:$I,4,FALSE),0)</f>
        <v>0</v>
      </c>
      <c r="I3953" s="13">
        <f>IFERROR(VLOOKUP(A3953,[2]Sheet1!$A:$I,5,FALSE),0)</f>
        <v>0</v>
      </c>
      <c r="J3953" s="13">
        <f>IFERROR(VLOOKUP(A3953,[2]Sheet1!$A:$I,6,FALSE),0)</f>
        <v>0</v>
      </c>
      <c r="K3953" s="13">
        <f>IFERROR(VLOOKUP(A3953,[2]Sheet1!$A:$I,7,FALSE),0)</f>
        <v>0</v>
      </c>
      <c r="L3953" s="13">
        <f>IFERROR(VLOOKUP(A3953,[2]Sheet1!$A:$I,8,FALSE),0)</f>
        <v>0</v>
      </c>
      <c r="M3953" s="13">
        <f>IFERROR(VLOOKUP(A3953,[2]Sheet1!$A:$I,9,FALSE),0)</f>
        <v>0</v>
      </c>
      <c r="N3953" s="13">
        <f>IFERROR(VLOOKUP(A3953,[3]Sheet1!$A:$G,2,FALSE),0)</f>
        <v>280244</v>
      </c>
      <c r="O3953" s="13">
        <f>IFERROR(VLOOKUP(A3953,[3]Sheet1!$A:$G,3,FALSE),0)</f>
        <v>14061465</v>
      </c>
      <c r="P3953" s="13">
        <f>IFERROR(VLOOKUP(A3953,[3]Sheet1!$A:$G,4,FALSE),0)</f>
        <v>292991</v>
      </c>
      <c r="Q3953" s="13">
        <f>IFERROR(VLOOKUP(A3953,[3]Sheet1!$A:$G,5,FALSE),0)</f>
        <v>11915423</v>
      </c>
      <c r="R3953" s="13">
        <f>IFERROR(VLOOKUP(A3953,[3]Sheet1!$A:$H,6,FALSE),0)</f>
        <v>123285</v>
      </c>
      <c r="S3953" s="13">
        <f>IFERROR(VLOOKUP(A3953,[3]Sheet1!$A:$I,7,FALSE),0)</f>
        <v>5685398</v>
      </c>
      <c r="T3953" s="13" t="str">
        <f t="shared" si="281"/>
        <v>Sim</v>
      </c>
      <c r="U3953" s="13" t="str">
        <f t="shared" si="281"/>
        <v>Sim</v>
      </c>
      <c r="V3953" s="13" t="str">
        <f t="shared" si="281"/>
        <v>Sim</v>
      </c>
      <c r="W3953" s="13" t="str">
        <f t="shared" si="281"/>
        <v>Sim</v>
      </c>
      <c r="X3953" s="13" t="str">
        <f t="shared" si="282"/>
        <v>Sim</v>
      </c>
      <c r="Y3953" s="13" t="str">
        <f t="shared" si="282"/>
        <v>Sim</v>
      </c>
    </row>
    <row r="3954" spans="1:25">
      <c r="A3954" s="10">
        <v>431830</v>
      </c>
      <c r="B3954" s="13">
        <f>IFERROR(VLOOKUP(A3954,[1]Monitoramento_Base_somente_Said!$A:$J,5,FALSE),0)</f>
        <v>0</v>
      </c>
      <c r="C3954" s="13">
        <f>IFERROR(VLOOKUP(A3954,[1]Monitoramento_Base_somente_Said!$A:$J,6,FALSE),0)</f>
        <v>124098146</v>
      </c>
      <c r="D3954" s="13">
        <f>IFERROR(VLOOKUP(A3954,[1]Monitoramento_Base_somente_Said!$A:$J,7,FALSE),0)</f>
        <v>0</v>
      </c>
      <c r="E3954" s="13">
        <f>IFERROR(VLOOKUP(A3954,[1]Monitoramento_Base_somente_Said!$A:$J,8,FALSE),0)</f>
        <v>116091814</v>
      </c>
      <c r="F3954" s="13">
        <f>IFERROR(VLOOKUP(A3954,[1]Monitoramento_Base_somente_Said!$A:$J,9,FALSE),0)</f>
        <v>0</v>
      </c>
      <c r="G3954" s="13">
        <f>IFERROR(VLOOKUP(A3954,[1]Monitoramento_Base_somente_Said!$A:$J,10,FALSE),0)</f>
        <v>48037992</v>
      </c>
      <c r="H3954" s="13">
        <f>IFERROR(VLOOKUP(A3954,[2]Sheet1!$A:$I,4,FALSE),0)</f>
        <v>0</v>
      </c>
      <c r="I3954" s="13">
        <f>IFERROR(VLOOKUP(A3954,[2]Sheet1!$A:$I,5,FALSE),0)</f>
        <v>0</v>
      </c>
      <c r="J3954" s="13">
        <f>IFERROR(VLOOKUP(A3954,[2]Sheet1!$A:$I,6,FALSE),0)</f>
        <v>0</v>
      </c>
      <c r="K3954" s="13">
        <f>IFERROR(VLOOKUP(A3954,[2]Sheet1!$A:$I,7,FALSE),0)</f>
        <v>0</v>
      </c>
      <c r="L3954" s="13">
        <f>IFERROR(VLOOKUP(A3954,[2]Sheet1!$A:$I,8,FALSE),0)</f>
        <v>0</v>
      </c>
      <c r="M3954" s="13">
        <f>IFERROR(VLOOKUP(A3954,[2]Sheet1!$A:$I,9,FALSE),0)</f>
        <v>0</v>
      </c>
      <c r="N3954" s="13">
        <f>IFERROR(VLOOKUP(A3954,[3]Sheet1!$A:$G,2,FALSE),0)</f>
        <v>765890</v>
      </c>
      <c r="O3954" s="13">
        <f>IFERROR(VLOOKUP(A3954,[3]Sheet1!$A:$G,3,FALSE),0)</f>
        <v>27107052</v>
      </c>
      <c r="P3954" s="13">
        <f>IFERROR(VLOOKUP(A3954,[3]Sheet1!$A:$G,4,FALSE),0)</f>
        <v>794144</v>
      </c>
      <c r="Q3954" s="13">
        <f>IFERROR(VLOOKUP(A3954,[3]Sheet1!$A:$G,5,FALSE),0)</f>
        <v>18269688</v>
      </c>
      <c r="R3954" s="13">
        <f>IFERROR(VLOOKUP(A3954,[3]Sheet1!$A:$H,6,FALSE),0)</f>
        <v>376974</v>
      </c>
      <c r="S3954" s="13">
        <f>IFERROR(VLOOKUP(A3954,[3]Sheet1!$A:$I,7,FALSE),0)</f>
        <v>6950933</v>
      </c>
      <c r="T3954" s="13" t="str">
        <f t="shared" si="281"/>
        <v>Sim</v>
      </c>
      <c r="U3954" s="13" t="str">
        <f t="shared" si="281"/>
        <v>Sim</v>
      </c>
      <c r="V3954" s="13" t="str">
        <f t="shared" si="281"/>
        <v>Sim</v>
      </c>
      <c r="W3954" s="13" t="str">
        <f t="shared" si="281"/>
        <v>Sim</v>
      </c>
      <c r="X3954" s="13" t="str">
        <f t="shared" si="282"/>
        <v>Sim</v>
      </c>
      <c r="Y3954" s="13" t="str">
        <f t="shared" si="282"/>
        <v>Sim</v>
      </c>
    </row>
    <row r="3955" spans="1:25">
      <c r="A3955" s="10">
        <v>431840</v>
      </c>
      <c r="B3955" s="13">
        <f>IFERROR(VLOOKUP(A3955,[1]Monitoramento_Base_somente_Said!$A:$J,5,FALSE),0)</f>
        <v>0</v>
      </c>
      <c r="C3955" s="13">
        <f>IFERROR(VLOOKUP(A3955,[1]Monitoramento_Base_somente_Said!$A:$J,6,FALSE),0)</f>
        <v>0</v>
      </c>
      <c r="D3955" s="13">
        <f>IFERROR(VLOOKUP(A3955,[1]Monitoramento_Base_somente_Said!$A:$J,7,FALSE),0)</f>
        <v>0</v>
      </c>
      <c r="E3955" s="13">
        <f>IFERROR(VLOOKUP(A3955,[1]Monitoramento_Base_somente_Said!$A:$J,8,FALSE),0)</f>
        <v>0</v>
      </c>
      <c r="F3955" s="13">
        <f>IFERROR(VLOOKUP(A3955,[1]Monitoramento_Base_somente_Said!$A:$J,9,FALSE),0)</f>
        <v>0</v>
      </c>
      <c r="G3955" s="13">
        <f>IFERROR(VLOOKUP(A3955,[1]Monitoramento_Base_somente_Said!$A:$J,10,FALSE),0)</f>
        <v>0</v>
      </c>
      <c r="H3955" s="13">
        <f>IFERROR(VLOOKUP(A3955,[2]Sheet1!$A:$I,4,FALSE),0)</f>
        <v>0</v>
      </c>
      <c r="I3955" s="13">
        <f>IFERROR(VLOOKUP(A3955,[2]Sheet1!$A:$I,5,FALSE),0)</f>
        <v>0</v>
      </c>
      <c r="J3955" s="13">
        <f>IFERROR(VLOOKUP(A3955,[2]Sheet1!$A:$I,6,FALSE),0)</f>
        <v>0</v>
      </c>
      <c r="K3955" s="13">
        <f>IFERROR(VLOOKUP(A3955,[2]Sheet1!$A:$I,7,FALSE),0)</f>
        <v>0</v>
      </c>
      <c r="L3955" s="13">
        <f>IFERROR(VLOOKUP(A3955,[2]Sheet1!$A:$I,8,FALSE),0)</f>
        <v>0</v>
      </c>
      <c r="M3955" s="13">
        <f>IFERROR(VLOOKUP(A3955,[2]Sheet1!$A:$I,9,FALSE),0)</f>
        <v>0</v>
      </c>
      <c r="N3955" s="13">
        <f>IFERROR(VLOOKUP(A3955,[3]Sheet1!$A:$G,2,FALSE),0)</f>
        <v>7902</v>
      </c>
      <c r="O3955" s="13">
        <f>IFERROR(VLOOKUP(A3955,[3]Sheet1!$A:$G,3,FALSE),0)</f>
        <v>9603318</v>
      </c>
      <c r="P3955" s="13">
        <f>IFERROR(VLOOKUP(A3955,[3]Sheet1!$A:$G,4,FALSE),0)</f>
        <v>6439</v>
      </c>
      <c r="Q3955" s="13">
        <f>IFERROR(VLOOKUP(A3955,[3]Sheet1!$A:$G,5,FALSE),0)</f>
        <v>6038994</v>
      </c>
      <c r="R3955" s="13">
        <f>IFERROR(VLOOKUP(A3955,[3]Sheet1!$A:$H,6,FALSE),0)</f>
        <v>0</v>
      </c>
      <c r="S3955" s="13">
        <f>IFERROR(VLOOKUP(A3955,[3]Sheet1!$A:$I,7,FALSE),0)</f>
        <v>0</v>
      </c>
      <c r="T3955" s="13" t="str">
        <f t="shared" si="281"/>
        <v>Sim</v>
      </c>
      <c r="U3955" s="13" t="str">
        <f t="shared" si="281"/>
        <v>Sim</v>
      </c>
      <c r="V3955" s="13" t="str">
        <f t="shared" si="281"/>
        <v>Sim</v>
      </c>
      <c r="W3955" s="13" t="str">
        <f t="shared" si="281"/>
        <v>Sim</v>
      </c>
      <c r="X3955" s="13" t="str">
        <f t="shared" si="282"/>
        <v>Não</v>
      </c>
      <c r="Y3955" s="13" t="str">
        <f t="shared" si="282"/>
        <v>Não</v>
      </c>
    </row>
    <row r="3956" spans="1:25">
      <c r="A3956" s="10">
        <v>431842</v>
      </c>
      <c r="B3956" s="13">
        <f>IFERROR(VLOOKUP(A3956,[1]Monitoramento_Base_somente_Said!$A:$J,5,FALSE),0)</f>
        <v>0</v>
      </c>
      <c r="C3956" s="13">
        <f>IFERROR(VLOOKUP(A3956,[1]Monitoramento_Base_somente_Said!$A:$J,6,FALSE),0)</f>
        <v>10331401</v>
      </c>
      <c r="D3956" s="13">
        <f>IFERROR(VLOOKUP(A3956,[1]Monitoramento_Base_somente_Said!$A:$J,7,FALSE),0)</f>
        <v>0</v>
      </c>
      <c r="E3956" s="13">
        <f>IFERROR(VLOOKUP(A3956,[1]Monitoramento_Base_somente_Said!$A:$J,8,FALSE),0)</f>
        <v>9664859</v>
      </c>
      <c r="F3956" s="13">
        <f>IFERROR(VLOOKUP(A3956,[1]Monitoramento_Base_somente_Said!$A:$J,9,FALSE),0)</f>
        <v>0</v>
      </c>
      <c r="G3956" s="13">
        <f>IFERROR(VLOOKUP(A3956,[1]Monitoramento_Base_somente_Said!$A:$J,10,FALSE),0)</f>
        <v>3999252</v>
      </c>
      <c r="H3956" s="13">
        <f>IFERROR(VLOOKUP(A3956,[2]Sheet1!$A:$I,4,FALSE),0)</f>
        <v>0</v>
      </c>
      <c r="I3956" s="13">
        <f>IFERROR(VLOOKUP(A3956,[2]Sheet1!$A:$I,5,FALSE),0)</f>
        <v>0</v>
      </c>
      <c r="J3956" s="13">
        <f>IFERROR(VLOOKUP(A3956,[2]Sheet1!$A:$I,6,FALSE),0)</f>
        <v>0</v>
      </c>
      <c r="K3956" s="13">
        <f>IFERROR(VLOOKUP(A3956,[2]Sheet1!$A:$I,7,FALSE),0)</f>
        <v>0</v>
      </c>
      <c r="L3956" s="13">
        <f>IFERROR(VLOOKUP(A3956,[2]Sheet1!$A:$I,8,FALSE),0)</f>
        <v>0</v>
      </c>
      <c r="M3956" s="13">
        <f>IFERROR(VLOOKUP(A3956,[2]Sheet1!$A:$I,9,FALSE),0)</f>
        <v>0</v>
      </c>
      <c r="N3956" s="13">
        <f>IFERROR(VLOOKUP(A3956,[3]Sheet1!$A:$G,2,FALSE),0)</f>
        <v>0</v>
      </c>
      <c r="O3956" s="13">
        <f>IFERROR(VLOOKUP(A3956,[3]Sheet1!$A:$G,3,FALSE),0)</f>
        <v>0</v>
      </c>
      <c r="P3956" s="13">
        <f>IFERROR(VLOOKUP(A3956,[3]Sheet1!$A:$G,4,FALSE),0)</f>
        <v>0</v>
      </c>
      <c r="Q3956" s="13">
        <f>IFERROR(VLOOKUP(A3956,[3]Sheet1!$A:$G,5,FALSE),0)</f>
        <v>0</v>
      </c>
      <c r="R3956" s="13">
        <f>IFERROR(VLOOKUP(A3956,[3]Sheet1!$A:$H,6,FALSE),0)</f>
        <v>0</v>
      </c>
      <c r="S3956" s="13">
        <f>IFERROR(VLOOKUP(A3956,[3]Sheet1!$A:$I,7,FALSE),0)</f>
        <v>0</v>
      </c>
      <c r="T3956" s="13" t="str">
        <f t="shared" si="281"/>
        <v>Não</v>
      </c>
      <c r="U3956" s="13" t="str">
        <f t="shared" si="281"/>
        <v>Sim</v>
      </c>
      <c r="V3956" s="13" t="str">
        <f t="shared" si="281"/>
        <v>Não</v>
      </c>
      <c r="W3956" s="13" t="str">
        <f t="shared" si="281"/>
        <v>Sim</v>
      </c>
      <c r="X3956" s="13" t="str">
        <f t="shared" si="282"/>
        <v>Não</v>
      </c>
      <c r="Y3956" s="13" t="str">
        <f t="shared" si="282"/>
        <v>Sim</v>
      </c>
    </row>
    <row r="3957" spans="1:25">
      <c r="A3957" s="10">
        <v>431844</v>
      </c>
      <c r="B3957" s="13">
        <f>IFERROR(VLOOKUP(A3957,[1]Monitoramento_Base_somente_Said!$A:$J,5,FALSE),0)</f>
        <v>0</v>
      </c>
      <c r="C3957" s="13">
        <f>IFERROR(VLOOKUP(A3957,[1]Monitoramento_Base_somente_Said!$A:$J,6,FALSE),0)</f>
        <v>0</v>
      </c>
      <c r="D3957" s="13">
        <f>IFERROR(VLOOKUP(A3957,[1]Monitoramento_Base_somente_Said!$A:$J,7,FALSE),0)</f>
        <v>0</v>
      </c>
      <c r="E3957" s="13">
        <f>IFERROR(VLOOKUP(A3957,[1]Monitoramento_Base_somente_Said!$A:$J,8,FALSE),0)</f>
        <v>0</v>
      </c>
      <c r="F3957" s="13">
        <f>IFERROR(VLOOKUP(A3957,[1]Monitoramento_Base_somente_Said!$A:$J,9,FALSE),0)</f>
        <v>0</v>
      </c>
      <c r="G3957" s="13">
        <f>IFERROR(VLOOKUP(A3957,[1]Monitoramento_Base_somente_Said!$A:$J,10,FALSE),0)</f>
        <v>0</v>
      </c>
      <c r="H3957" s="13">
        <f>IFERROR(VLOOKUP(A3957,[2]Sheet1!$A:$I,4,FALSE),0)</f>
        <v>0</v>
      </c>
      <c r="I3957" s="13">
        <f>IFERROR(VLOOKUP(A3957,[2]Sheet1!$A:$I,5,FALSE),0)</f>
        <v>0</v>
      </c>
      <c r="J3957" s="13">
        <f>IFERROR(VLOOKUP(A3957,[2]Sheet1!$A:$I,6,FALSE),0)</f>
        <v>0</v>
      </c>
      <c r="K3957" s="13">
        <f>IFERROR(VLOOKUP(A3957,[2]Sheet1!$A:$I,7,FALSE),0)</f>
        <v>0</v>
      </c>
      <c r="L3957" s="13">
        <f>IFERROR(VLOOKUP(A3957,[2]Sheet1!$A:$I,8,FALSE),0)</f>
        <v>0</v>
      </c>
      <c r="M3957" s="13">
        <f>IFERROR(VLOOKUP(A3957,[2]Sheet1!$A:$I,9,FALSE),0)</f>
        <v>0</v>
      </c>
      <c r="N3957" s="13">
        <f>IFERROR(VLOOKUP(A3957,[3]Sheet1!$A:$G,2,FALSE),0)</f>
        <v>0</v>
      </c>
      <c r="O3957" s="13">
        <f>IFERROR(VLOOKUP(A3957,[3]Sheet1!$A:$G,3,FALSE),0)</f>
        <v>0</v>
      </c>
      <c r="P3957" s="13">
        <f>IFERROR(VLOOKUP(A3957,[3]Sheet1!$A:$G,4,FALSE),0)</f>
        <v>0</v>
      </c>
      <c r="Q3957" s="13">
        <f>IFERROR(VLOOKUP(A3957,[3]Sheet1!$A:$G,5,FALSE),0)</f>
        <v>0</v>
      </c>
      <c r="R3957" s="13">
        <f>IFERROR(VLOOKUP(A3957,[3]Sheet1!$A:$H,6,FALSE),0)</f>
        <v>0</v>
      </c>
      <c r="S3957" s="13">
        <f>IFERROR(VLOOKUP(A3957,[3]Sheet1!$A:$I,7,FALSE),0)</f>
        <v>0</v>
      </c>
      <c r="T3957" s="13" t="str">
        <f t="shared" si="281"/>
        <v>Não</v>
      </c>
      <c r="U3957" s="13" t="str">
        <f t="shared" si="281"/>
        <v>Não</v>
      </c>
      <c r="V3957" s="13" t="str">
        <f t="shared" si="281"/>
        <v>Não</v>
      </c>
      <c r="W3957" s="13" t="str">
        <f t="shared" si="281"/>
        <v>Não</v>
      </c>
      <c r="X3957" s="13" t="str">
        <f t="shared" si="282"/>
        <v>Não</v>
      </c>
      <c r="Y3957" s="13" t="str">
        <f t="shared" si="282"/>
        <v>Não</v>
      </c>
    </row>
    <row r="3958" spans="1:25">
      <c r="A3958" s="10">
        <v>431845</v>
      </c>
      <c r="B3958" s="13">
        <f>IFERROR(VLOOKUP(A3958,[1]Monitoramento_Base_somente_Said!$A:$J,5,FALSE),0)</f>
        <v>0</v>
      </c>
      <c r="C3958" s="13">
        <f>IFERROR(VLOOKUP(A3958,[1]Monitoramento_Base_somente_Said!$A:$J,6,FALSE),0)</f>
        <v>0</v>
      </c>
      <c r="D3958" s="13">
        <f>IFERROR(VLOOKUP(A3958,[1]Monitoramento_Base_somente_Said!$A:$J,7,FALSE),0)</f>
        <v>0</v>
      </c>
      <c r="E3958" s="13">
        <f>IFERROR(VLOOKUP(A3958,[1]Monitoramento_Base_somente_Said!$A:$J,8,FALSE),0)</f>
        <v>0</v>
      </c>
      <c r="F3958" s="13">
        <f>IFERROR(VLOOKUP(A3958,[1]Monitoramento_Base_somente_Said!$A:$J,9,FALSE),0)</f>
        <v>0</v>
      </c>
      <c r="G3958" s="13">
        <f>IFERROR(VLOOKUP(A3958,[1]Monitoramento_Base_somente_Said!$A:$J,10,FALSE),0)</f>
        <v>0</v>
      </c>
      <c r="H3958" s="13">
        <f>IFERROR(VLOOKUP(A3958,[2]Sheet1!$A:$I,4,FALSE),0)</f>
        <v>0</v>
      </c>
      <c r="I3958" s="13">
        <f>IFERROR(VLOOKUP(A3958,[2]Sheet1!$A:$I,5,FALSE),0)</f>
        <v>0</v>
      </c>
      <c r="J3958" s="13">
        <f>IFERROR(VLOOKUP(A3958,[2]Sheet1!$A:$I,6,FALSE),0)</f>
        <v>0</v>
      </c>
      <c r="K3958" s="13">
        <f>IFERROR(VLOOKUP(A3958,[2]Sheet1!$A:$I,7,FALSE),0)</f>
        <v>0</v>
      </c>
      <c r="L3958" s="13">
        <f>IFERROR(VLOOKUP(A3958,[2]Sheet1!$A:$I,8,FALSE),0)</f>
        <v>0</v>
      </c>
      <c r="M3958" s="13">
        <f>IFERROR(VLOOKUP(A3958,[2]Sheet1!$A:$I,9,FALSE),0)</f>
        <v>0</v>
      </c>
      <c r="N3958" s="13">
        <f>IFERROR(VLOOKUP(A3958,[3]Sheet1!$A:$G,2,FALSE),0)</f>
        <v>0</v>
      </c>
      <c r="O3958" s="13">
        <f>IFERROR(VLOOKUP(A3958,[3]Sheet1!$A:$G,3,FALSE),0)</f>
        <v>0</v>
      </c>
      <c r="P3958" s="13">
        <f>IFERROR(VLOOKUP(A3958,[3]Sheet1!$A:$G,4,FALSE),0)</f>
        <v>0</v>
      </c>
      <c r="Q3958" s="13">
        <f>IFERROR(VLOOKUP(A3958,[3]Sheet1!$A:$G,5,FALSE),0)</f>
        <v>0</v>
      </c>
      <c r="R3958" s="13">
        <f>IFERROR(VLOOKUP(A3958,[3]Sheet1!$A:$H,6,FALSE),0)</f>
        <v>0</v>
      </c>
      <c r="S3958" s="13">
        <f>IFERROR(VLOOKUP(A3958,[3]Sheet1!$A:$I,7,FALSE),0)</f>
        <v>0</v>
      </c>
      <c r="T3958" s="13" t="str">
        <f t="shared" si="281"/>
        <v>Não</v>
      </c>
      <c r="U3958" s="13" t="str">
        <f t="shared" si="281"/>
        <v>Não</v>
      </c>
      <c r="V3958" s="13" t="str">
        <f t="shared" si="281"/>
        <v>Não</v>
      </c>
      <c r="W3958" s="13" t="str">
        <f t="shared" si="281"/>
        <v>Não</v>
      </c>
      <c r="X3958" s="13" t="str">
        <f t="shared" si="282"/>
        <v>Não</v>
      </c>
      <c r="Y3958" s="13" t="str">
        <f t="shared" si="282"/>
        <v>Não</v>
      </c>
    </row>
    <row r="3959" spans="1:25">
      <c r="A3959" s="10">
        <v>431846</v>
      </c>
      <c r="B3959" s="13">
        <f>IFERROR(VLOOKUP(A3959,[1]Monitoramento_Base_somente_Said!$A:$J,5,FALSE),0)</f>
        <v>1056</v>
      </c>
      <c r="C3959" s="13">
        <f>IFERROR(VLOOKUP(A3959,[1]Monitoramento_Base_somente_Said!$A:$J,6,FALSE),0)</f>
        <v>22263182</v>
      </c>
      <c r="D3959" s="13">
        <f>IFERROR(VLOOKUP(A3959,[1]Monitoramento_Base_somente_Said!$A:$J,7,FALSE),0)</f>
        <v>2345</v>
      </c>
      <c r="E3959" s="13">
        <f>IFERROR(VLOOKUP(A3959,[1]Monitoramento_Base_somente_Said!$A:$J,8,FALSE),0)</f>
        <v>22122932</v>
      </c>
      <c r="F3959" s="13">
        <f>IFERROR(VLOOKUP(A3959,[1]Monitoramento_Base_somente_Said!$A:$J,9,FALSE),0)</f>
        <v>128</v>
      </c>
      <c r="G3959" s="13">
        <f>IFERROR(VLOOKUP(A3959,[1]Monitoramento_Base_somente_Said!$A:$J,10,FALSE),0)</f>
        <v>9361956</v>
      </c>
      <c r="H3959" s="13">
        <f>IFERROR(VLOOKUP(A3959,[2]Sheet1!$A:$I,4,FALSE),0)</f>
        <v>0</v>
      </c>
      <c r="I3959" s="13">
        <f>IFERROR(VLOOKUP(A3959,[2]Sheet1!$A:$I,5,FALSE),0)</f>
        <v>0</v>
      </c>
      <c r="J3959" s="13">
        <f>IFERROR(VLOOKUP(A3959,[2]Sheet1!$A:$I,6,FALSE),0)</f>
        <v>0</v>
      </c>
      <c r="K3959" s="13">
        <f>IFERROR(VLOOKUP(A3959,[2]Sheet1!$A:$I,7,FALSE),0)</f>
        <v>0</v>
      </c>
      <c r="L3959" s="13">
        <f>IFERROR(VLOOKUP(A3959,[2]Sheet1!$A:$I,8,FALSE),0)</f>
        <v>0</v>
      </c>
      <c r="M3959" s="13">
        <f>IFERROR(VLOOKUP(A3959,[2]Sheet1!$A:$I,9,FALSE),0)</f>
        <v>0</v>
      </c>
      <c r="N3959" s="13">
        <f>IFERROR(VLOOKUP(A3959,[3]Sheet1!$A:$G,2,FALSE),0)</f>
        <v>0</v>
      </c>
      <c r="O3959" s="13">
        <f>IFERROR(VLOOKUP(A3959,[3]Sheet1!$A:$G,3,FALSE),0)</f>
        <v>0</v>
      </c>
      <c r="P3959" s="13">
        <f>IFERROR(VLOOKUP(A3959,[3]Sheet1!$A:$G,4,FALSE),0)</f>
        <v>0</v>
      </c>
      <c r="Q3959" s="13">
        <f>IFERROR(VLOOKUP(A3959,[3]Sheet1!$A:$G,5,FALSE),0)</f>
        <v>0</v>
      </c>
      <c r="R3959" s="13">
        <f>IFERROR(VLOOKUP(A3959,[3]Sheet1!$A:$H,6,FALSE),0)</f>
        <v>0</v>
      </c>
      <c r="S3959" s="13">
        <f>IFERROR(VLOOKUP(A3959,[3]Sheet1!$A:$I,7,FALSE),0)</f>
        <v>0</v>
      </c>
      <c r="T3959" s="13" t="str">
        <f t="shared" si="281"/>
        <v>Sim</v>
      </c>
      <c r="U3959" s="13" t="str">
        <f t="shared" si="281"/>
        <v>Sim</v>
      </c>
      <c r="V3959" s="13" t="str">
        <f t="shared" si="281"/>
        <v>Sim</v>
      </c>
      <c r="W3959" s="13" t="str">
        <f t="shared" si="281"/>
        <v>Sim</v>
      </c>
      <c r="X3959" s="13" t="str">
        <f t="shared" si="282"/>
        <v>Sim</v>
      </c>
      <c r="Y3959" s="13" t="str">
        <f t="shared" si="282"/>
        <v>Sim</v>
      </c>
    </row>
    <row r="3960" spans="1:25">
      <c r="A3960" s="10">
        <v>431848</v>
      </c>
      <c r="B3960" s="13">
        <f>IFERROR(VLOOKUP(A3960,[1]Monitoramento_Base_somente_Said!$A:$J,5,FALSE),0)</f>
        <v>0</v>
      </c>
      <c r="C3960" s="13">
        <f>IFERROR(VLOOKUP(A3960,[1]Monitoramento_Base_somente_Said!$A:$J,6,FALSE),0)</f>
        <v>0</v>
      </c>
      <c r="D3960" s="13">
        <f>IFERROR(VLOOKUP(A3960,[1]Monitoramento_Base_somente_Said!$A:$J,7,FALSE),0)</f>
        <v>0</v>
      </c>
      <c r="E3960" s="13">
        <f>IFERROR(VLOOKUP(A3960,[1]Monitoramento_Base_somente_Said!$A:$J,8,FALSE),0)</f>
        <v>0</v>
      </c>
      <c r="F3960" s="13">
        <f>IFERROR(VLOOKUP(A3960,[1]Monitoramento_Base_somente_Said!$A:$J,9,FALSE),0)</f>
        <v>0</v>
      </c>
      <c r="G3960" s="13">
        <f>IFERROR(VLOOKUP(A3960,[1]Monitoramento_Base_somente_Said!$A:$J,10,FALSE),0)</f>
        <v>0</v>
      </c>
      <c r="H3960" s="13">
        <f>IFERROR(VLOOKUP(A3960,[2]Sheet1!$A:$I,4,FALSE),0)</f>
        <v>0</v>
      </c>
      <c r="I3960" s="13">
        <f>IFERROR(VLOOKUP(A3960,[2]Sheet1!$A:$I,5,FALSE),0)</f>
        <v>0</v>
      </c>
      <c r="J3960" s="13">
        <f>IFERROR(VLOOKUP(A3960,[2]Sheet1!$A:$I,6,FALSE),0)</f>
        <v>0</v>
      </c>
      <c r="K3960" s="13">
        <f>IFERROR(VLOOKUP(A3960,[2]Sheet1!$A:$I,7,FALSE),0)</f>
        <v>0</v>
      </c>
      <c r="L3960" s="13">
        <f>IFERROR(VLOOKUP(A3960,[2]Sheet1!$A:$I,8,FALSE),0)</f>
        <v>0</v>
      </c>
      <c r="M3960" s="13">
        <f>IFERROR(VLOOKUP(A3960,[2]Sheet1!$A:$I,9,FALSE),0)</f>
        <v>0</v>
      </c>
      <c r="N3960" s="13">
        <f>IFERROR(VLOOKUP(A3960,[3]Sheet1!$A:$G,2,FALSE),0)</f>
        <v>2992</v>
      </c>
      <c r="O3960" s="13">
        <f>IFERROR(VLOOKUP(A3960,[3]Sheet1!$A:$G,3,FALSE),0)</f>
        <v>3245239</v>
      </c>
      <c r="P3960" s="13">
        <f>IFERROR(VLOOKUP(A3960,[3]Sheet1!$A:$G,4,FALSE),0)</f>
        <v>804</v>
      </c>
      <c r="Q3960" s="13">
        <f>IFERROR(VLOOKUP(A3960,[3]Sheet1!$A:$G,5,FALSE),0)</f>
        <v>3031506</v>
      </c>
      <c r="R3960" s="13">
        <f>IFERROR(VLOOKUP(A3960,[3]Sheet1!$A:$H,6,FALSE),0)</f>
        <v>10191</v>
      </c>
      <c r="S3960" s="13">
        <f>IFERROR(VLOOKUP(A3960,[3]Sheet1!$A:$I,7,FALSE),0)</f>
        <v>1524741</v>
      </c>
      <c r="T3960" s="13" t="str">
        <f t="shared" si="281"/>
        <v>Sim</v>
      </c>
      <c r="U3960" s="13" t="str">
        <f t="shared" si="281"/>
        <v>Sim</v>
      </c>
      <c r="V3960" s="13" t="str">
        <f t="shared" si="281"/>
        <v>Sim</v>
      </c>
      <c r="W3960" s="13" t="str">
        <f t="shared" si="281"/>
        <v>Sim</v>
      </c>
      <c r="X3960" s="13" t="str">
        <f t="shared" si="282"/>
        <v>Sim</v>
      </c>
      <c r="Y3960" s="13" t="str">
        <f t="shared" si="282"/>
        <v>Sim</v>
      </c>
    </row>
    <row r="3961" spans="1:25">
      <c r="A3961" s="10">
        <v>431850</v>
      </c>
      <c r="B3961" s="13">
        <f>IFERROR(VLOOKUP(A3961,[1]Monitoramento_Base_somente_Said!$A:$J,5,FALSE),0)</f>
        <v>0</v>
      </c>
      <c r="C3961" s="13">
        <f>IFERROR(VLOOKUP(A3961,[1]Monitoramento_Base_somente_Said!$A:$J,6,FALSE),0)</f>
        <v>0</v>
      </c>
      <c r="D3961" s="13">
        <f>IFERROR(VLOOKUP(A3961,[1]Monitoramento_Base_somente_Said!$A:$J,7,FALSE),0)</f>
        <v>0</v>
      </c>
      <c r="E3961" s="13">
        <f>IFERROR(VLOOKUP(A3961,[1]Monitoramento_Base_somente_Said!$A:$J,8,FALSE),0)</f>
        <v>0</v>
      </c>
      <c r="F3961" s="13">
        <f>IFERROR(VLOOKUP(A3961,[1]Monitoramento_Base_somente_Said!$A:$J,9,FALSE),0)</f>
        <v>0</v>
      </c>
      <c r="G3961" s="13">
        <f>IFERROR(VLOOKUP(A3961,[1]Monitoramento_Base_somente_Said!$A:$J,10,FALSE),0)</f>
        <v>0</v>
      </c>
      <c r="H3961" s="13">
        <f>IFERROR(VLOOKUP(A3961,[2]Sheet1!$A:$I,4,FALSE),0)</f>
        <v>0</v>
      </c>
      <c r="I3961" s="13">
        <f>IFERROR(VLOOKUP(A3961,[2]Sheet1!$A:$I,5,FALSE),0)</f>
        <v>0</v>
      </c>
      <c r="J3961" s="13">
        <f>IFERROR(VLOOKUP(A3961,[2]Sheet1!$A:$I,6,FALSE),0)</f>
        <v>0</v>
      </c>
      <c r="K3961" s="13">
        <f>IFERROR(VLOOKUP(A3961,[2]Sheet1!$A:$I,7,FALSE),0)</f>
        <v>0</v>
      </c>
      <c r="L3961" s="13">
        <f>IFERROR(VLOOKUP(A3961,[2]Sheet1!$A:$I,8,FALSE),0)</f>
        <v>0</v>
      </c>
      <c r="M3961" s="13">
        <f>IFERROR(VLOOKUP(A3961,[2]Sheet1!$A:$I,9,FALSE),0)</f>
        <v>0</v>
      </c>
      <c r="N3961" s="13">
        <f>IFERROR(VLOOKUP(A3961,[3]Sheet1!$A:$G,2,FALSE),0)</f>
        <v>32695</v>
      </c>
      <c r="O3961" s="13">
        <f>IFERROR(VLOOKUP(A3961,[3]Sheet1!$A:$G,3,FALSE),0)</f>
        <v>4751322</v>
      </c>
      <c r="P3961" s="13">
        <f>IFERROR(VLOOKUP(A3961,[3]Sheet1!$A:$G,4,FALSE),0)</f>
        <v>1408</v>
      </c>
      <c r="Q3961" s="13">
        <f>IFERROR(VLOOKUP(A3961,[3]Sheet1!$A:$G,5,FALSE),0)</f>
        <v>3258533</v>
      </c>
      <c r="R3961" s="13">
        <f>IFERROR(VLOOKUP(A3961,[3]Sheet1!$A:$H,6,FALSE),0)</f>
        <v>8641</v>
      </c>
      <c r="S3961" s="13">
        <f>IFERROR(VLOOKUP(A3961,[3]Sheet1!$A:$I,7,FALSE),0)</f>
        <v>751667</v>
      </c>
      <c r="T3961" s="13" t="str">
        <f t="shared" si="281"/>
        <v>Sim</v>
      </c>
      <c r="U3961" s="13" t="str">
        <f t="shared" si="281"/>
        <v>Sim</v>
      </c>
      <c r="V3961" s="13" t="str">
        <f t="shared" si="281"/>
        <v>Sim</v>
      </c>
      <c r="W3961" s="13" t="str">
        <f t="shared" si="281"/>
        <v>Sim</v>
      </c>
      <c r="X3961" s="13" t="str">
        <f t="shared" si="282"/>
        <v>Sim</v>
      </c>
      <c r="Y3961" s="13" t="str">
        <f t="shared" si="282"/>
        <v>Sim</v>
      </c>
    </row>
    <row r="3962" spans="1:25">
      <c r="A3962" s="10">
        <v>431861</v>
      </c>
      <c r="B3962" s="13">
        <f>IFERROR(VLOOKUP(A3962,[1]Monitoramento_Base_somente_Said!$A:$J,5,FALSE),0)</f>
        <v>0</v>
      </c>
      <c r="C3962" s="13">
        <f>IFERROR(VLOOKUP(A3962,[1]Monitoramento_Base_somente_Said!$A:$J,6,FALSE),0)</f>
        <v>0</v>
      </c>
      <c r="D3962" s="13">
        <f>IFERROR(VLOOKUP(A3962,[1]Monitoramento_Base_somente_Said!$A:$J,7,FALSE),0)</f>
        <v>0</v>
      </c>
      <c r="E3962" s="13">
        <f>IFERROR(VLOOKUP(A3962,[1]Monitoramento_Base_somente_Said!$A:$J,8,FALSE),0)</f>
        <v>0</v>
      </c>
      <c r="F3962" s="13">
        <f>IFERROR(VLOOKUP(A3962,[1]Monitoramento_Base_somente_Said!$A:$J,9,FALSE),0)</f>
        <v>0</v>
      </c>
      <c r="G3962" s="13">
        <f>IFERROR(VLOOKUP(A3962,[1]Monitoramento_Base_somente_Said!$A:$J,10,FALSE),0)</f>
        <v>0</v>
      </c>
      <c r="H3962" s="13">
        <f>IFERROR(VLOOKUP(A3962,[2]Sheet1!$A:$I,4,FALSE),0)</f>
        <v>0</v>
      </c>
      <c r="I3962" s="13">
        <f>IFERROR(VLOOKUP(A3962,[2]Sheet1!$A:$I,5,FALSE),0)</f>
        <v>0</v>
      </c>
      <c r="J3962" s="13">
        <f>IFERROR(VLOOKUP(A3962,[2]Sheet1!$A:$I,6,FALSE),0)</f>
        <v>0</v>
      </c>
      <c r="K3962" s="13">
        <f>IFERROR(VLOOKUP(A3962,[2]Sheet1!$A:$I,7,FALSE),0)</f>
        <v>0</v>
      </c>
      <c r="L3962" s="13">
        <f>IFERROR(VLOOKUP(A3962,[2]Sheet1!$A:$I,8,FALSE),0)</f>
        <v>0</v>
      </c>
      <c r="M3962" s="13">
        <f>IFERROR(VLOOKUP(A3962,[2]Sheet1!$A:$I,9,FALSE),0)</f>
        <v>0</v>
      </c>
      <c r="N3962" s="13">
        <f>IFERROR(VLOOKUP(A3962,[3]Sheet1!$A:$G,2,FALSE),0)</f>
        <v>0</v>
      </c>
      <c r="O3962" s="13">
        <f>IFERROR(VLOOKUP(A3962,[3]Sheet1!$A:$G,3,FALSE),0)</f>
        <v>0</v>
      </c>
      <c r="P3962" s="13">
        <f>IFERROR(VLOOKUP(A3962,[3]Sheet1!$A:$G,4,FALSE),0)</f>
        <v>0</v>
      </c>
      <c r="Q3962" s="13">
        <f>IFERROR(VLOOKUP(A3962,[3]Sheet1!$A:$G,5,FALSE),0)</f>
        <v>0</v>
      </c>
      <c r="R3962" s="13">
        <f>IFERROR(VLOOKUP(A3962,[3]Sheet1!$A:$H,6,FALSE),0)</f>
        <v>0</v>
      </c>
      <c r="S3962" s="13">
        <f>IFERROR(VLOOKUP(A3962,[3]Sheet1!$A:$I,7,FALSE),0)</f>
        <v>0</v>
      </c>
      <c r="T3962" s="13" t="str">
        <f t="shared" si="281"/>
        <v>Não</v>
      </c>
      <c r="U3962" s="13" t="str">
        <f t="shared" si="281"/>
        <v>Não</v>
      </c>
      <c r="V3962" s="13" t="str">
        <f t="shared" si="281"/>
        <v>Não</v>
      </c>
      <c r="W3962" s="13" t="str">
        <f t="shared" si="281"/>
        <v>Não</v>
      </c>
      <c r="X3962" s="13" t="str">
        <f t="shared" si="282"/>
        <v>Não</v>
      </c>
      <c r="Y3962" s="13" t="str">
        <f t="shared" si="282"/>
        <v>Não</v>
      </c>
    </row>
    <row r="3963" spans="1:25">
      <c r="A3963" s="10">
        <v>431862</v>
      </c>
      <c r="B3963" s="13">
        <f>IFERROR(VLOOKUP(A3963,[1]Monitoramento_Base_somente_Said!$A:$J,5,FALSE),0)</f>
        <v>0</v>
      </c>
      <c r="C3963" s="13">
        <f>IFERROR(VLOOKUP(A3963,[1]Monitoramento_Base_somente_Said!$A:$J,6,FALSE),0)</f>
        <v>1244464</v>
      </c>
      <c r="D3963" s="13">
        <f>IFERROR(VLOOKUP(A3963,[1]Monitoramento_Base_somente_Said!$A:$J,7,FALSE),0)</f>
        <v>0</v>
      </c>
      <c r="E3963" s="13">
        <f>IFERROR(VLOOKUP(A3963,[1]Monitoramento_Base_somente_Said!$A:$J,8,FALSE),0)</f>
        <v>1164176</v>
      </c>
      <c r="F3963" s="13">
        <f>IFERROR(VLOOKUP(A3963,[1]Monitoramento_Base_somente_Said!$A:$J,9,FALSE),0)</f>
        <v>0</v>
      </c>
      <c r="G3963" s="13">
        <f>IFERROR(VLOOKUP(A3963,[1]Monitoramento_Base_somente_Said!$A:$J,10,FALSE),0)</f>
        <v>481728</v>
      </c>
      <c r="H3963" s="13">
        <f>IFERROR(VLOOKUP(A3963,[2]Sheet1!$A:$I,4,FALSE),0)</f>
        <v>0</v>
      </c>
      <c r="I3963" s="13">
        <f>IFERROR(VLOOKUP(A3963,[2]Sheet1!$A:$I,5,FALSE),0)</f>
        <v>0</v>
      </c>
      <c r="J3963" s="13">
        <f>IFERROR(VLOOKUP(A3963,[2]Sheet1!$A:$I,6,FALSE),0)</f>
        <v>0</v>
      </c>
      <c r="K3963" s="13">
        <f>IFERROR(VLOOKUP(A3963,[2]Sheet1!$A:$I,7,FALSE),0)</f>
        <v>0</v>
      </c>
      <c r="L3963" s="13">
        <f>IFERROR(VLOOKUP(A3963,[2]Sheet1!$A:$I,8,FALSE),0)</f>
        <v>0</v>
      </c>
      <c r="M3963" s="13">
        <f>IFERROR(VLOOKUP(A3963,[2]Sheet1!$A:$I,9,FALSE),0)</f>
        <v>0</v>
      </c>
      <c r="N3963" s="13">
        <f>IFERROR(VLOOKUP(A3963,[3]Sheet1!$A:$G,2,FALSE),0)</f>
        <v>0</v>
      </c>
      <c r="O3963" s="13">
        <f>IFERROR(VLOOKUP(A3963,[3]Sheet1!$A:$G,3,FALSE),0)</f>
        <v>0</v>
      </c>
      <c r="P3963" s="13">
        <f>IFERROR(VLOOKUP(A3963,[3]Sheet1!$A:$G,4,FALSE),0)</f>
        <v>0</v>
      </c>
      <c r="Q3963" s="13">
        <f>IFERROR(VLOOKUP(A3963,[3]Sheet1!$A:$G,5,FALSE),0)</f>
        <v>0</v>
      </c>
      <c r="R3963" s="13">
        <f>IFERROR(VLOOKUP(A3963,[3]Sheet1!$A:$H,6,FALSE),0)</f>
        <v>0</v>
      </c>
      <c r="S3963" s="13">
        <f>IFERROR(VLOOKUP(A3963,[3]Sheet1!$A:$I,7,FALSE),0)</f>
        <v>0</v>
      </c>
      <c r="T3963" s="13" t="str">
        <f t="shared" si="281"/>
        <v>Não</v>
      </c>
      <c r="U3963" s="13" t="str">
        <f t="shared" si="281"/>
        <v>Sim</v>
      </c>
      <c r="V3963" s="13" t="str">
        <f t="shared" si="281"/>
        <v>Não</v>
      </c>
      <c r="W3963" s="13" t="str">
        <f t="shared" si="281"/>
        <v>Sim</v>
      </c>
      <c r="X3963" s="13" t="str">
        <f t="shared" si="282"/>
        <v>Não</v>
      </c>
      <c r="Y3963" s="13" t="str">
        <f t="shared" si="282"/>
        <v>Sim</v>
      </c>
    </row>
    <row r="3964" spans="1:25">
      <c r="A3964" s="10">
        <v>431870</v>
      </c>
      <c r="B3964" s="13">
        <f>IFERROR(VLOOKUP(A3964,[1]Monitoramento_Base_somente_Said!$A:$J,5,FALSE),0)</f>
        <v>0</v>
      </c>
      <c r="C3964" s="13">
        <f>IFERROR(VLOOKUP(A3964,[1]Monitoramento_Base_somente_Said!$A:$J,6,FALSE),0)</f>
        <v>65234013</v>
      </c>
      <c r="D3964" s="13">
        <f>IFERROR(VLOOKUP(A3964,[1]Monitoramento_Base_somente_Said!$A:$J,7,FALSE),0)</f>
        <v>0</v>
      </c>
      <c r="E3964" s="13">
        <f>IFERROR(VLOOKUP(A3964,[1]Monitoramento_Base_somente_Said!$A:$J,8,FALSE),0)</f>
        <v>61025367</v>
      </c>
      <c r="F3964" s="13">
        <f>IFERROR(VLOOKUP(A3964,[1]Monitoramento_Base_somente_Said!$A:$J,9,FALSE),0)</f>
        <v>0</v>
      </c>
      <c r="G3964" s="13">
        <f>IFERROR(VLOOKUP(A3964,[1]Monitoramento_Base_somente_Said!$A:$J,10,FALSE),0)</f>
        <v>25251876</v>
      </c>
      <c r="H3964" s="13">
        <f>IFERROR(VLOOKUP(A3964,[2]Sheet1!$A:$I,4,FALSE),0)</f>
        <v>0</v>
      </c>
      <c r="I3964" s="13">
        <f>IFERROR(VLOOKUP(A3964,[2]Sheet1!$A:$I,5,FALSE),0)</f>
        <v>0</v>
      </c>
      <c r="J3964" s="13">
        <f>IFERROR(VLOOKUP(A3964,[2]Sheet1!$A:$I,6,FALSE),0)</f>
        <v>0</v>
      </c>
      <c r="K3964" s="13">
        <f>IFERROR(VLOOKUP(A3964,[2]Sheet1!$A:$I,7,FALSE),0)</f>
        <v>0</v>
      </c>
      <c r="L3964" s="13">
        <f>IFERROR(VLOOKUP(A3964,[2]Sheet1!$A:$I,8,FALSE),0)</f>
        <v>0</v>
      </c>
      <c r="M3964" s="13">
        <f>IFERROR(VLOOKUP(A3964,[2]Sheet1!$A:$I,9,FALSE),0)</f>
        <v>0</v>
      </c>
      <c r="N3964" s="13">
        <f>IFERROR(VLOOKUP(A3964,[3]Sheet1!$A:$G,2,FALSE),0)</f>
        <v>923071</v>
      </c>
      <c r="O3964" s="13">
        <f>IFERROR(VLOOKUP(A3964,[3]Sheet1!$A:$G,3,FALSE),0)</f>
        <v>50031445</v>
      </c>
      <c r="P3964" s="13">
        <f>IFERROR(VLOOKUP(A3964,[3]Sheet1!$A:$G,4,FALSE),0)</f>
        <v>778416</v>
      </c>
      <c r="Q3964" s="13">
        <f>IFERROR(VLOOKUP(A3964,[3]Sheet1!$A:$G,5,FALSE),0)</f>
        <v>60338348</v>
      </c>
      <c r="R3964" s="13">
        <f>IFERROR(VLOOKUP(A3964,[3]Sheet1!$A:$H,6,FALSE),0)</f>
        <v>363547</v>
      </c>
      <c r="S3964" s="13">
        <f>IFERROR(VLOOKUP(A3964,[3]Sheet1!$A:$I,7,FALSE),0)</f>
        <v>22837424</v>
      </c>
      <c r="T3964" s="13" t="str">
        <f t="shared" si="281"/>
        <v>Sim</v>
      </c>
      <c r="U3964" s="13" t="str">
        <f t="shared" si="281"/>
        <v>Sim</v>
      </c>
      <c r="V3964" s="13" t="str">
        <f t="shared" si="281"/>
        <v>Sim</v>
      </c>
      <c r="W3964" s="13" t="str">
        <f t="shared" si="281"/>
        <v>Sim</v>
      </c>
      <c r="X3964" s="13" t="str">
        <f t="shared" si="282"/>
        <v>Sim</v>
      </c>
      <c r="Y3964" s="13" t="str">
        <f t="shared" si="282"/>
        <v>Sim</v>
      </c>
    </row>
    <row r="3965" spans="1:25">
      <c r="A3965" s="10">
        <v>431880</v>
      </c>
      <c r="B3965" s="13">
        <f>IFERROR(VLOOKUP(A3965,[1]Monitoramento_Base_somente_Said!$A:$J,5,FALSE),0)</f>
        <v>0</v>
      </c>
      <c r="C3965" s="13">
        <f>IFERROR(VLOOKUP(A3965,[1]Monitoramento_Base_somente_Said!$A:$J,6,FALSE),0)</f>
        <v>0</v>
      </c>
      <c r="D3965" s="13">
        <f>IFERROR(VLOOKUP(A3965,[1]Monitoramento_Base_somente_Said!$A:$J,7,FALSE),0)</f>
        <v>0</v>
      </c>
      <c r="E3965" s="13">
        <f>IFERROR(VLOOKUP(A3965,[1]Monitoramento_Base_somente_Said!$A:$J,8,FALSE),0)</f>
        <v>0</v>
      </c>
      <c r="F3965" s="13">
        <f>IFERROR(VLOOKUP(A3965,[1]Monitoramento_Base_somente_Said!$A:$J,9,FALSE),0)</f>
        <v>0</v>
      </c>
      <c r="G3965" s="13">
        <f>IFERROR(VLOOKUP(A3965,[1]Monitoramento_Base_somente_Said!$A:$J,10,FALSE),0)</f>
        <v>0</v>
      </c>
      <c r="H3965" s="13">
        <f>IFERROR(VLOOKUP(A3965,[2]Sheet1!$A:$I,4,FALSE),0)</f>
        <v>0</v>
      </c>
      <c r="I3965" s="13">
        <f>IFERROR(VLOOKUP(A3965,[2]Sheet1!$A:$I,5,FALSE),0)</f>
        <v>0</v>
      </c>
      <c r="J3965" s="13">
        <f>IFERROR(VLOOKUP(A3965,[2]Sheet1!$A:$I,6,FALSE),0)</f>
        <v>0</v>
      </c>
      <c r="K3965" s="13">
        <f>IFERROR(VLOOKUP(A3965,[2]Sheet1!$A:$I,7,FALSE),0)</f>
        <v>0</v>
      </c>
      <c r="L3965" s="13">
        <f>IFERROR(VLOOKUP(A3965,[2]Sheet1!$A:$I,8,FALSE),0)</f>
        <v>0</v>
      </c>
      <c r="M3965" s="13">
        <f>IFERROR(VLOOKUP(A3965,[2]Sheet1!$A:$I,9,FALSE),0)</f>
        <v>0</v>
      </c>
      <c r="N3965" s="13">
        <f>IFERROR(VLOOKUP(A3965,[3]Sheet1!$A:$G,2,FALSE),0)</f>
        <v>19624</v>
      </c>
      <c r="O3965" s="13">
        <f>IFERROR(VLOOKUP(A3965,[3]Sheet1!$A:$G,3,FALSE),0)</f>
        <v>12928983</v>
      </c>
      <c r="P3965" s="13">
        <f>IFERROR(VLOOKUP(A3965,[3]Sheet1!$A:$G,4,FALSE),0)</f>
        <v>23471</v>
      </c>
      <c r="Q3965" s="13">
        <f>IFERROR(VLOOKUP(A3965,[3]Sheet1!$A:$G,5,FALSE),0)</f>
        <v>9678179</v>
      </c>
      <c r="R3965" s="13">
        <f>IFERROR(VLOOKUP(A3965,[3]Sheet1!$A:$H,6,FALSE),0)</f>
        <v>70</v>
      </c>
      <c r="S3965" s="13">
        <f>IFERROR(VLOOKUP(A3965,[3]Sheet1!$A:$I,7,FALSE),0)</f>
        <v>0</v>
      </c>
      <c r="T3965" s="13" t="str">
        <f t="shared" si="281"/>
        <v>Sim</v>
      </c>
      <c r="U3965" s="13" t="str">
        <f t="shared" si="281"/>
        <v>Sim</v>
      </c>
      <c r="V3965" s="13" t="str">
        <f t="shared" si="281"/>
        <v>Sim</v>
      </c>
      <c r="W3965" s="13" t="str">
        <f t="shared" si="281"/>
        <v>Sim</v>
      </c>
      <c r="X3965" s="13" t="str">
        <f t="shared" si="282"/>
        <v>Sim</v>
      </c>
      <c r="Y3965" s="13" t="str">
        <f t="shared" si="282"/>
        <v>Não</v>
      </c>
    </row>
    <row r="3966" spans="1:25">
      <c r="A3966" s="10">
        <v>431890</v>
      </c>
      <c r="B3966" s="13">
        <f>IFERROR(VLOOKUP(A3966,[1]Monitoramento_Base_somente_Said!$A:$J,5,FALSE),0)</f>
        <v>0</v>
      </c>
      <c r="C3966" s="13">
        <f>IFERROR(VLOOKUP(A3966,[1]Monitoramento_Base_somente_Said!$A:$J,6,FALSE),0)</f>
        <v>57710685</v>
      </c>
      <c r="D3966" s="13">
        <f>IFERROR(VLOOKUP(A3966,[1]Monitoramento_Base_somente_Said!$A:$J,7,FALSE),0)</f>
        <v>0</v>
      </c>
      <c r="E3966" s="13">
        <f>IFERROR(VLOOKUP(A3966,[1]Monitoramento_Base_somente_Said!$A:$J,8,FALSE),0)</f>
        <v>53987415</v>
      </c>
      <c r="F3966" s="13">
        <f>IFERROR(VLOOKUP(A3966,[1]Monitoramento_Base_somente_Said!$A:$J,9,FALSE),0)</f>
        <v>0</v>
      </c>
      <c r="G3966" s="13">
        <f>IFERROR(VLOOKUP(A3966,[1]Monitoramento_Base_somente_Said!$A:$J,10,FALSE),0)</f>
        <v>22339620</v>
      </c>
      <c r="H3966" s="13">
        <f>IFERROR(VLOOKUP(A3966,[2]Sheet1!$A:$I,4,FALSE),0)</f>
        <v>0</v>
      </c>
      <c r="I3966" s="13">
        <f>IFERROR(VLOOKUP(A3966,[2]Sheet1!$A:$I,5,FALSE),0)</f>
        <v>0</v>
      </c>
      <c r="J3966" s="13">
        <f>IFERROR(VLOOKUP(A3966,[2]Sheet1!$A:$I,6,FALSE),0)</f>
        <v>0</v>
      </c>
      <c r="K3966" s="13">
        <f>IFERROR(VLOOKUP(A3966,[2]Sheet1!$A:$I,7,FALSE),0)</f>
        <v>0</v>
      </c>
      <c r="L3966" s="13">
        <f>IFERROR(VLOOKUP(A3966,[2]Sheet1!$A:$I,8,FALSE),0)</f>
        <v>0</v>
      </c>
      <c r="M3966" s="13">
        <f>IFERROR(VLOOKUP(A3966,[2]Sheet1!$A:$I,9,FALSE),0)</f>
        <v>0</v>
      </c>
      <c r="N3966" s="13">
        <f>IFERROR(VLOOKUP(A3966,[3]Sheet1!$A:$G,2,FALSE),0)</f>
        <v>196709</v>
      </c>
      <c r="O3966" s="13">
        <f>IFERROR(VLOOKUP(A3966,[3]Sheet1!$A:$G,3,FALSE),0)</f>
        <v>1052474</v>
      </c>
      <c r="P3966" s="13">
        <f>IFERROR(VLOOKUP(A3966,[3]Sheet1!$A:$G,4,FALSE),0)</f>
        <v>156340</v>
      </c>
      <c r="Q3966" s="13">
        <f>IFERROR(VLOOKUP(A3966,[3]Sheet1!$A:$G,5,FALSE),0)</f>
        <v>239641</v>
      </c>
      <c r="R3966" s="13">
        <f>IFERROR(VLOOKUP(A3966,[3]Sheet1!$A:$H,6,FALSE),0)</f>
        <v>127612</v>
      </c>
      <c r="S3966" s="13">
        <f>IFERROR(VLOOKUP(A3966,[3]Sheet1!$A:$I,7,FALSE),0)</f>
        <v>115041</v>
      </c>
      <c r="T3966" s="13" t="str">
        <f t="shared" si="281"/>
        <v>Sim</v>
      </c>
      <c r="U3966" s="13" t="str">
        <f t="shared" si="281"/>
        <v>Sim</v>
      </c>
      <c r="V3966" s="13" t="str">
        <f t="shared" si="281"/>
        <v>Sim</v>
      </c>
      <c r="W3966" s="13" t="str">
        <f t="shared" si="281"/>
        <v>Sim</v>
      </c>
      <c r="X3966" s="13" t="str">
        <f t="shared" si="282"/>
        <v>Sim</v>
      </c>
      <c r="Y3966" s="13" t="str">
        <f t="shared" si="282"/>
        <v>Sim</v>
      </c>
    </row>
    <row r="3967" spans="1:25">
      <c r="A3967" s="10">
        <v>431910</v>
      </c>
      <c r="B3967" s="13">
        <f>IFERROR(VLOOKUP(A3967,[1]Monitoramento_Base_somente_Said!$A:$J,5,FALSE),0)</f>
        <v>0</v>
      </c>
      <c r="C3967" s="13">
        <f>IFERROR(VLOOKUP(A3967,[1]Monitoramento_Base_somente_Said!$A:$J,6,FALSE),0)</f>
        <v>0</v>
      </c>
      <c r="D3967" s="13">
        <f>IFERROR(VLOOKUP(A3967,[1]Monitoramento_Base_somente_Said!$A:$J,7,FALSE),0)</f>
        <v>0</v>
      </c>
      <c r="E3967" s="13">
        <f>IFERROR(VLOOKUP(A3967,[1]Monitoramento_Base_somente_Said!$A:$J,8,FALSE),0)</f>
        <v>0</v>
      </c>
      <c r="F3967" s="13">
        <f>IFERROR(VLOOKUP(A3967,[1]Monitoramento_Base_somente_Said!$A:$J,9,FALSE),0)</f>
        <v>0</v>
      </c>
      <c r="G3967" s="13">
        <f>IFERROR(VLOOKUP(A3967,[1]Monitoramento_Base_somente_Said!$A:$J,10,FALSE),0)</f>
        <v>0</v>
      </c>
      <c r="H3967" s="13">
        <f>IFERROR(VLOOKUP(A3967,[2]Sheet1!$A:$I,4,FALSE),0)</f>
        <v>0</v>
      </c>
      <c r="I3967" s="13">
        <f>IFERROR(VLOOKUP(A3967,[2]Sheet1!$A:$I,5,FALSE),0)</f>
        <v>0</v>
      </c>
      <c r="J3967" s="13">
        <f>IFERROR(VLOOKUP(A3967,[2]Sheet1!$A:$I,6,FALSE),0)</f>
        <v>0</v>
      </c>
      <c r="K3967" s="13">
        <f>IFERROR(VLOOKUP(A3967,[2]Sheet1!$A:$I,7,FALSE),0)</f>
        <v>0</v>
      </c>
      <c r="L3967" s="13">
        <f>IFERROR(VLOOKUP(A3967,[2]Sheet1!$A:$I,8,FALSE),0)</f>
        <v>0</v>
      </c>
      <c r="M3967" s="13">
        <f>IFERROR(VLOOKUP(A3967,[2]Sheet1!$A:$I,9,FALSE),0)</f>
        <v>0</v>
      </c>
      <c r="N3967" s="13">
        <f>IFERROR(VLOOKUP(A3967,[3]Sheet1!$A:$G,2,FALSE),0)</f>
        <v>0</v>
      </c>
      <c r="O3967" s="13">
        <f>IFERROR(VLOOKUP(A3967,[3]Sheet1!$A:$G,3,FALSE),0)</f>
        <v>0</v>
      </c>
      <c r="P3967" s="13">
        <f>IFERROR(VLOOKUP(A3967,[3]Sheet1!$A:$G,4,FALSE),0)</f>
        <v>0</v>
      </c>
      <c r="Q3967" s="13">
        <f>IFERROR(VLOOKUP(A3967,[3]Sheet1!$A:$G,5,FALSE),0)</f>
        <v>0</v>
      </c>
      <c r="R3967" s="13">
        <f>IFERROR(VLOOKUP(A3967,[3]Sheet1!$A:$H,6,FALSE),0)</f>
        <v>0</v>
      </c>
      <c r="S3967" s="13">
        <f>IFERROR(VLOOKUP(A3967,[3]Sheet1!$A:$I,7,FALSE),0)</f>
        <v>0</v>
      </c>
      <c r="T3967" s="13" t="str">
        <f t="shared" si="281"/>
        <v>Não</v>
      </c>
      <c r="U3967" s="13" t="str">
        <f t="shared" si="281"/>
        <v>Não</v>
      </c>
      <c r="V3967" s="13" t="str">
        <f t="shared" si="281"/>
        <v>Não</v>
      </c>
      <c r="W3967" s="13" t="str">
        <f t="shared" si="281"/>
        <v>Não</v>
      </c>
      <c r="X3967" s="13" t="str">
        <f t="shared" si="282"/>
        <v>Não</v>
      </c>
      <c r="Y3967" s="13" t="str">
        <f t="shared" si="282"/>
        <v>Não</v>
      </c>
    </row>
    <row r="3968" spans="1:25">
      <c r="A3968" s="10">
        <v>431912</v>
      </c>
      <c r="B3968" s="13">
        <f>IFERROR(VLOOKUP(A3968,[1]Monitoramento_Base_somente_Said!$A:$J,5,FALSE),0)</f>
        <v>0</v>
      </c>
      <c r="C3968" s="13">
        <f>IFERROR(VLOOKUP(A3968,[1]Monitoramento_Base_somente_Said!$A:$J,6,FALSE),0)</f>
        <v>8008788</v>
      </c>
      <c r="D3968" s="13">
        <f>IFERROR(VLOOKUP(A3968,[1]Monitoramento_Base_somente_Said!$A:$J,7,FALSE),0)</f>
        <v>0</v>
      </c>
      <c r="E3968" s="13">
        <f>IFERROR(VLOOKUP(A3968,[1]Monitoramento_Base_somente_Said!$A:$J,8,FALSE),0)</f>
        <v>7492092</v>
      </c>
      <c r="F3968" s="13">
        <f>IFERROR(VLOOKUP(A3968,[1]Monitoramento_Base_somente_Said!$A:$J,9,FALSE),0)</f>
        <v>0</v>
      </c>
      <c r="G3968" s="13">
        <f>IFERROR(VLOOKUP(A3968,[1]Monitoramento_Base_somente_Said!$A:$J,10,FALSE),0)</f>
        <v>3100176</v>
      </c>
      <c r="H3968" s="13">
        <f>IFERROR(VLOOKUP(A3968,[2]Sheet1!$A:$I,4,FALSE),0)</f>
        <v>0</v>
      </c>
      <c r="I3968" s="13">
        <f>IFERROR(VLOOKUP(A3968,[2]Sheet1!$A:$I,5,FALSE),0)</f>
        <v>0</v>
      </c>
      <c r="J3968" s="13">
        <f>IFERROR(VLOOKUP(A3968,[2]Sheet1!$A:$I,6,FALSE),0)</f>
        <v>0</v>
      </c>
      <c r="K3968" s="13">
        <f>IFERROR(VLOOKUP(A3968,[2]Sheet1!$A:$I,7,FALSE),0)</f>
        <v>0</v>
      </c>
      <c r="L3968" s="13">
        <f>IFERROR(VLOOKUP(A3968,[2]Sheet1!$A:$I,8,FALSE),0)</f>
        <v>0</v>
      </c>
      <c r="M3968" s="13">
        <f>IFERROR(VLOOKUP(A3968,[2]Sheet1!$A:$I,9,FALSE),0)</f>
        <v>0</v>
      </c>
      <c r="N3968" s="13">
        <f>IFERROR(VLOOKUP(A3968,[3]Sheet1!$A:$G,2,FALSE),0)</f>
        <v>78</v>
      </c>
      <c r="O3968" s="13">
        <f>IFERROR(VLOOKUP(A3968,[3]Sheet1!$A:$G,3,FALSE),0)</f>
        <v>75975</v>
      </c>
      <c r="P3968" s="13">
        <f>IFERROR(VLOOKUP(A3968,[3]Sheet1!$A:$G,4,FALSE),0)</f>
        <v>6643</v>
      </c>
      <c r="Q3968" s="13">
        <f>IFERROR(VLOOKUP(A3968,[3]Sheet1!$A:$G,5,FALSE),0)</f>
        <v>29294</v>
      </c>
      <c r="R3968" s="13">
        <f>IFERROR(VLOOKUP(A3968,[3]Sheet1!$A:$H,6,FALSE),0)</f>
        <v>3122</v>
      </c>
      <c r="S3968" s="13">
        <f>IFERROR(VLOOKUP(A3968,[3]Sheet1!$A:$I,7,FALSE),0)</f>
        <v>0</v>
      </c>
      <c r="T3968" s="13" t="str">
        <f t="shared" si="281"/>
        <v>Sim</v>
      </c>
      <c r="U3968" s="13" t="str">
        <f t="shared" si="281"/>
        <v>Sim</v>
      </c>
      <c r="V3968" s="13" t="str">
        <f t="shared" si="281"/>
        <v>Sim</v>
      </c>
      <c r="W3968" s="13" t="str">
        <f t="shared" si="281"/>
        <v>Sim</v>
      </c>
      <c r="X3968" s="13" t="str">
        <f t="shared" si="282"/>
        <v>Sim</v>
      </c>
      <c r="Y3968" s="13" t="str">
        <f t="shared" si="282"/>
        <v>Sim</v>
      </c>
    </row>
    <row r="3969" spans="1:25">
      <c r="A3969" s="10">
        <v>431915</v>
      </c>
      <c r="B3969" s="13">
        <f>IFERROR(VLOOKUP(A3969,[1]Monitoramento_Base_somente_Said!$A:$J,5,FALSE),0)</f>
        <v>0</v>
      </c>
      <c r="C3969" s="13">
        <f>IFERROR(VLOOKUP(A3969,[1]Monitoramento_Base_somente_Said!$A:$J,6,FALSE),0)</f>
        <v>0</v>
      </c>
      <c r="D3969" s="13">
        <f>IFERROR(VLOOKUP(A3969,[1]Monitoramento_Base_somente_Said!$A:$J,7,FALSE),0)</f>
        <v>0</v>
      </c>
      <c r="E3969" s="13">
        <f>IFERROR(VLOOKUP(A3969,[1]Monitoramento_Base_somente_Said!$A:$J,8,FALSE),0)</f>
        <v>0</v>
      </c>
      <c r="F3969" s="13">
        <f>IFERROR(VLOOKUP(A3969,[1]Monitoramento_Base_somente_Said!$A:$J,9,FALSE),0)</f>
        <v>0</v>
      </c>
      <c r="G3969" s="13">
        <f>IFERROR(VLOOKUP(A3969,[1]Monitoramento_Base_somente_Said!$A:$J,10,FALSE),0)</f>
        <v>0</v>
      </c>
      <c r="H3969" s="13">
        <f>IFERROR(VLOOKUP(A3969,[2]Sheet1!$A:$I,4,FALSE),0)</f>
        <v>0</v>
      </c>
      <c r="I3969" s="13">
        <f>IFERROR(VLOOKUP(A3969,[2]Sheet1!$A:$I,5,FALSE),0)</f>
        <v>0</v>
      </c>
      <c r="J3969" s="13">
        <f>IFERROR(VLOOKUP(A3969,[2]Sheet1!$A:$I,6,FALSE),0)</f>
        <v>0</v>
      </c>
      <c r="K3969" s="13">
        <f>IFERROR(VLOOKUP(A3969,[2]Sheet1!$A:$I,7,FALSE),0)</f>
        <v>0</v>
      </c>
      <c r="L3969" s="13">
        <f>IFERROR(VLOOKUP(A3969,[2]Sheet1!$A:$I,8,FALSE),0)</f>
        <v>0</v>
      </c>
      <c r="M3969" s="13">
        <f>IFERROR(VLOOKUP(A3969,[2]Sheet1!$A:$I,9,FALSE),0)</f>
        <v>0</v>
      </c>
      <c r="N3969" s="13">
        <f>IFERROR(VLOOKUP(A3969,[3]Sheet1!$A:$G,2,FALSE),0)</f>
        <v>16465</v>
      </c>
      <c r="O3969" s="13">
        <f>IFERROR(VLOOKUP(A3969,[3]Sheet1!$A:$G,3,FALSE),0)</f>
        <v>55138</v>
      </c>
      <c r="P3969" s="13">
        <f>IFERROR(VLOOKUP(A3969,[3]Sheet1!$A:$G,4,FALSE),0)</f>
        <v>7004</v>
      </c>
      <c r="Q3969" s="13">
        <f>IFERROR(VLOOKUP(A3969,[3]Sheet1!$A:$G,5,FALSE),0)</f>
        <v>14083</v>
      </c>
      <c r="R3969" s="13">
        <f>IFERROR(VLOOKUP(A3969,[3]Sheet1!$A:$H,6,FALSE),0)</f>
        <v>3088</v>
      </c>
      <c r="S3969" s="13">
        <f>IFERROR(VLOOKUP(A3969,[3]Sheet1!$A:$I,7,FALSE),0)</f>
        <v>151094</v>
      </c>
      <c r="T3969" s="13" t="str">
        <f t="shared" si="281"/>
        <v>Sim</v>
      </c>
      <c r="U3969" s="13" t="str">
        <f t="shared" si="281"/>
        <v>Sim</v>
      </c>
      <c r="V3969" s="13" t="str">
        <f t="shared" si="281"/>
        <v>Sim</v>
      </c>
      <c r="W3969" s="13" t="str">
        <f t="shared" si="281"/>
        <v>Sim</v>
      </c>
      <c r="X3969" s="13" t="str">
        <f t="shared" si="282"/>
        <v>Sim</v>
      </c>
      <c r="Y3969" s="13" t="str">
        <f t="shared" si="282"/>
        <v>Sim</v>
      </c>
    </row>
    <row r="3970" spans="1:25">
      <c r="A3970" s="10">
        <v>431920</v>
      </c>
      <c r="B3970" s="13">
        <f>IFERROR(VLOOKUP(A3970,[1]Monitoramento_Base_somente_Said!$A:$J,5,FALSE),0)</f>
        <v>0</v>
      </c>
      <c r="C3970" s="13">
        <f>IFERROR(VLOOKUP(A3970,[1]Monitoramento_Base_somente_Said!$A:$J,6,FALSE),0)</f>
        <v>0</v>
      </c>
      <c r="D3970" s="13">
        <f>IFERROR(VLOOKUP(A3970,[1]Monitoramento_Base_somente_Said!$A:$J,7,FALSE),0)</f>
        <v>0</v>
      </c>
      <c r="E3970" s="13">
        <f>IFERROR(VLOOKUP(A3970,[1]Monitoramento_Base_somente_Said!$A:$J,8,FALSE),0)</f>
        <v>0</v>
      </c>
      <c r="F3970" s="13">
        <f>IFERROR(VLOOKUP(A3970,[1]Monitoramento_Base_somente_Said!$A:$J,9,FALSE),0)</f>
        <v>0</v>
      </c>
      <c r="G3970" s="13">
        <f>IFERROR(VLOOKUP(A3970,[1]Monitoramento_Base_somente_Said!$A:$J,10,FALSE),0)</f>
        <v>0</v>
      </c>
      <c r="H3970" s="13">
        <f>IFERROR(VLOOKUP(A3970,[2]Sheet1!$A:$I,4,FALSE),0)</f>
        <v>0</v>
      </c>
      <c r="I3970" s="13">
        <f>IFERROR(VLOOKUP(A3970,[2]Sheet1!$A:$I,5,FALSE),0)</f>
        <v>0</v>
      </c>
      <c r="J3970" s="13">
        <f>IFERROR(VLOOKUP(A3970,[2]Sheet1!$A:$I,6,FALSE),0)</f>
        <v>0</v>
      </c>
      <c r="K3970" s="13">
        <f>IFERROR(VLOOKUP(A3970,[2]Sheet1!$A:$I,7,FALSE),0)</f>
        <v>0</v>
      </c>
      <c r="L3970" s="13">
        <f>IFERROR(VLOOKUP(A3970,[2]Sheet1!$A:$I,8,FALSE),0)</f>
        <v>0</v>
      </c>
      <c r="M3970" s="13">
        <f>IFERROR(VLOOKUP(A3970,[2]Sheet1!$A:$I,9,FALSE),0)</f>
        <v>0</v>
      </c>
      <c r="N3970" s="13">
        <f>IFERROR(VLOOKUP(A3970,[3]Sheet1!$A:$G,2,FALSE),0)</f>
        <v>15191</v>
      </c>
      <c r="O3970" s="13">
        <f>IFERROR(VLOOKUP(A3970,[3]Sheet1!$A:$G,3,FALSE),0)</f>
        <v>3651</v>
      </c>
      <c r="P3970" s="13">
        <f>IFERROR(VLOOKUP(A3970,[3]Sheet1!$A:$G,4,FALSE),0)</f>
        <v>13699</v>
      </c>
      <c r="Q3970" s="13">
        <f>IFERROR(VLOOKUP(A3970,[3]Sheet1!$A:$G,5,FALSE),0)</f>
        <v>6165</v>
      </c>
      <c r="R3970" s="13">
        <f>IFERROR(VLOOKUP(A3970,[3]Sheet1!$A:$H,6,FALSE),0)</f>
        <v>1307</v>
      </c>
      <c r="S3970" s="13">
        <f>IFERROR(VLOOKUP(A3970,[3]Sheet1!$A:$I,7,FALSE),0)</f>
        <v>5000</v>
      </c>
      <c r="T3970" s="13" t="str">
        <f t="shared" si="281"/>
        <v>Sim</v>
      </c>
      <c r="U3970" s="13" t="str">
        <f t="shared" si="281"/>
        <v>Sim</v>
      </c>
      <c r="V3970" s="13" t="str">
        <f t="shared" si="281"/>
        <v>Sim</v>
      </c>
      <c r="W3970" s="13" t="str">
        <f t="shared" si="281"/>
        <v>Sim</v>
      </c>
      <c r="X3970" s="13" t="str">
        <f t="shared" si="282"/>
        <v>Sim</v>
      </c>
      <c r="Y3970" s="13" t="str">
        <f t="shared" si="282"/>
        <v>Sim</v>
      </c>
    </row>
    <row r="3971" spans="1:25">
      <c r="A3971" s="10">
        <v>431930</v>
      </c>
      <c r="B3971" s="13">
        <f>IFERROR(VLOOKUP(A3971,[1]Monitoramento_Base_somente_Said!$A:$J,5,FALSE),0)</f>
        <v>0</v>
      </c>
      <c r="C3971" s="13">
        <f>IFERROR(VLOOKUP(A3971,[1]Monitoramento_Base_somente_Said!$A:$J,6,FALSE),0)</f>
        <v>0</v>
      </c>
      <c r="D3971" s="13">
        <f>IFERROR(VLOOKUP(A3971,[1]Monitoramento_Base_somente_Said!$A:$J,7,FALSE),0)</f>
        <v>0</v>
      </c>
      <c r="E3971" s="13">
        <f>IFERROR(VLOOKUP(A3971,[1]Monitoramento_Base_somente_Said!$A:$J,8,FALSE),0)</f>
        <v>0</v>
      </c>
      <c r="F3971" s="13">
        <f>IFERROR(VLOOKUP(A3971,[1]Monitoramento_Base_somente_Said!$A:$J,9,FALSE),0)</f>
        <v>0</v>
      </c>
      <c r="G3971" s="13">
        <f>IFERROR(VLOOKUP(A3971,[1]Monitoramento_Base_somente_Said!$A:$J,10,FALSE),0)</f>
        <v>0</v>
      </c>
      <c r="H3971" s="13">
        <f>IFERROR(VLOOKUP(A3971,[2]Sheet1!$A:$I,4,FALSE),0)</f>
        <v>0</v>
      </c>
      <c r="I3971" s="13">
        <f>IFERROR(VLOOKUP(A3971,[2]Sheet1!$A:$I,5,FALSE),0)</f>
        <v>0</v>
      </c>
      <c r="J3971" s="13">
        <f>IFERROR(VLOOKUP(A3971,[2]Sheet1!$A:$I,6,FALSE),0)</f>
        <v>0</v>
      </c>
      <c r="K3971" s="13">
        <f>IFERROR(VLOOKUP(A3971,[2]Sheet1!$A:$I,7,FALSE),0)</f>
        <v>0</v>
      </c>
      <c r="L3971" s="13">
        <f>IFERROR(VLOOKUP(A3971,[2]Sheet1!$A:$I,8,FALSE),0)</f>
        <v>0</v>
      </c>
      <c r="M3971" s="13">
        <f>IFERROR(VLOOKUP(A3971,[2]Sheet1!$A:$I,9,FALSE),0)</f>
        <v>0</v>
      </c>
      <c r="N3971" s="13">
        <f>IFERROR(VLOOKUP(A3971,[3]Sheet1!$A:$G,2,FALSE),0)</f>
        <v>53438</v>
      </c>
      <c r="O3971" s="13">
        <f>IFERROR(VLOOKUP(A3971,[3]Sheet1!$A:$G,3,FALSE),0)</f>
        <v>81194</v>
      </c>
      <c r="P3971" s="13">
        <f>IFERROR(VLOOKUP(A3971,[3]Sheet1!$A:$G,4,FALSE),0)</f>
        <v>19035</v>
      </c>
      <c r="Q3971" s="13">
        <f>IFERROR(VLOOKUP(A3971,[3]Sheet1!$A:$G,5,FALSE),0)</f>
        <v>65316</v>
      </c>
      <c r="R3971" s="13">
        <f>IFERROR(VLOOKUP(A3971,[3]Sheet1!$A:$H,6,FALSE),0)</f>
        <v>24562</v>
      </c>
      <c r="S3971" s="13">
        <f>IFERROR(VLOOKUP(A3971,[3]Sheet1!$A:$I,7,FALSE),0)</f>
        <v>25296</v>
      </c>
      <c r="T3971" s="13" t="str">
        <f t="shared" si="281"/>
        <v>Sim</v>
      </c>
      <c r="U3971" s="13" t="str">
        <f t="shared" si="281"/>
        <v>Sim</v>
      </c>
      <c r="V3971" s="13" t="str">
        <f t="shared" si="281"/>
        <v>Sim</v>
      </c>
      <c r="W3971" s="13" t="str">
        <f t="shared" si="281"/>
        <v>Sim</v>
      </c>
      <c r="X3971" s="13" t="str">
        <f t="shared" si="282"/>
        <v>Sim</v>
      </c>
      <c r="Y3971" s="13" t="str">
        <f t="shared" si="282"/>
        <v>Sim</v>
      </c>
    </row>
    <row r="3972" spans="1:25">
      <c r="A3972" s="10">
        <v>431936</v>
      </c>
      <c r="B3972" s="13">
        <f>IFERROR(VLOOKUP(A3972,[1]Monitoramento_Base_somente_Said!$A:$J,5,FALSE),0)</f>
        <v>0</v>
      </c>
      <c r="C3972" s="13">
        <f>IFERROR(VLOOKUP(A3972,[1]Monitoramento_Base_somente_Said!$A:$J,6,FALSE),0)</f>
        <v>0</v>
      </c>
      <c r="D3972" s="13">
        <f>IFERROR(VLOOKUP(A3972,[1]Monitoramento_Base_somente_Said!$A:$J,7,FALSE),0)</f>
        <v>0</v>
      </c>
      <c r="E3972" s="13">
        <f>IFERROR(VLOOKUP(A3972,[1]Monitoramento_Base_somente_Said!$A:$J,8,FALSE),0)</f>
        <v>0</v>
      </c>
      <c r="F3972" s="13">
        <f>IFERROR(VLOOKUP(A3972,[1]Monitoramento_Base_somente_Said!$A:$J,9,FALSE),0)</f>
        <v>0</v>
      </c>
      <c r="G3972" s="13">
        <f>IFERROR(VLOOKUP(A3972,[1]Monitoramento_Base_somente_Said!$A:$J,10,FALSE),0)</f>
        <v>0</v>
      </c>
      <c r="H3972" s="13">
        <f>IFERROR(VLOOKUP(A3972,[2]Sheet1!$A:$I,4,FALSE),0)</f>
        <v>0</v>
      </c>
      <c r="I3972" s="13">
        <f>IFERROR(VLOOKUP(A3972,[2]Sheet1!$A:$I,5,FALSE),0)</f>
        <v>0</v>
      </c>
      <c r="J3972" s="13">
        <f>IFERROR(VLOOKUP(A3972,[2]Sheet1!$A:$I,6,FALSE),0)</f>
        <v>0</v>
      </c>
      <c r="K3972" s="13">
        <f>IFERROR(VLOOKUP(A3972,[2]Sheet1!$A:$I,7,FALSE),0)</f>
        <v>0</v>
      </c>
      <c r="L3972" s="13">
        <f>IFERROR(VLOOKUP(A3972,[2]Sheet1!$A:$I,8,FALSE),0)</f>
        <v>0</v>
      </c>
      <c r="M3972" s="13">
        <f>IFERROR(VLOOKUP(A3972,[2]Sheet1!$A:$I,9,FALSE),0)</f>
        <v>0</v>
      </c>
      <c r="N3972" s="13">
        <f>IFERROR(VLOOKUP(A3972,[3]Sheet1!$A:$G,2,FALSE),0)</f>
        <v>3087</v>
      </c>
      <c r="O3972" s="13">
        <f>IFERROR(VLOOKUP(A3972,[3]Sheet1!$A:$G,3,FALSE),0)</f>
        <v>0</v>
      </c>
      <c r="P3972" s="13">
        <f>IFERROR(VLOOKUP(A3972,[3]Sheet1!$A:$G,4,FALSE),0)</f>
        <v>1507</v>
      </c>
      <c r="Q3972" s="13">
        <f>IFERROR(VLOOKUP(A3972,[3]Sheet1!$A:$G,5,FALSE),0)</f>
        <v>0</v>
      </c>
      <c r="R3972" s="13">
        <f>IFERROR(VLOOKUP(A3972,[3]Sheet1!$A:$H,6,FALSE),0)</f>
        <v>845</v>
      </c>
      <c r="S3972" s="13">
        <f>IFERROR(VLOOKUP(A3972,[3]Sheet1!$A:$I,7,FALSE),0)</f>
        <v>0</v>
      </c>
      <c r="T3972" s="13" t="str">
        <f t="shared" si="281"/>
        <v>Sim</v>
      </c>
      <c r="U3972" s="13" t="str">
        <f t="shared" si="281"/>
        <v>Não</v>
      </c>
      <c r="V3972" s="13" t="str">
        <f t="shared" si="281"/>
        <v>Sim</v>
      </c>
      <c r="W3972" s="13" t="str">
        <f t="shared" si="281"/>
        <v>Não</v>
      </c>
      <c r="X3972" s="13" t="str">
        <f t="shared" si="282"/>
        <v>Sim</v>
      </c>
      <c r="Y3972" s="13" t="str">
        <f t="shared" si="282"/>
        <v>Não</v>
      </c>
    </row>
    <row r="3973" spans="1:25">
      <c r="A3973" s="10">
        <v>431937</v>
      </c>
      <c r="B3973" s="13">
        <f>IFERROR(VLOOKUP(A3973,[1]Monitoramento_Base_somente_Said!$A:$J,5,FALSE),0)</f>
        <v>0</v>
      </c>
      <c r="C3973" s="13">
        <f>IFERROR(VLOOKUP(A3973,[1]Monitoramento_Base_somente_Said!$A:$J,6,FALSE),0)</f>
        <v>0</v>
      </c>
      <c r="D3973" s="13">
        <f>IFERROR(VLOOKUP(A3973,[1]Monitoramento_Base_somente_Said!$A:$J,7,FALSE),0)</f>
        <v>0</v>
      </c>
      <c r="E3973" s="13">
        <f>IFERROR(VLOOKUP(A3973,[1]Monitoramento_Base_somente_Said!$A:$J,8,FALSE),0)</f>
        <v>0</v>
      </c>
      <c r="F3973" s="13">
        <f>IFERROR(VLOOKUP(A3973,[1]Monitoramento_Base_somente_Said!$A:$J,9,FALSE),0)</f>
        <v>0</v>
      </c>
      <c r="G3973" s="13">
        <f>IFERROR(VLOOKUP(A3973,[1]Monitoramento_Base_somente_Said!$A:$J,10,FALSE),0)</f>
        <v>0</v>
      </c>
      <c r="H3973" s="13">
        <f>IFERROR(VLOOKUP(A3973,[2]Sheet1!$A:$I,4,FALSE),0)</f>
        <v>0</v>
      </c>
      <c r="I3973" s="13">
        <f>IFERROR(VLOOKUP(A3973,[2]Sheet1!$A:$I,5,FALSE),0)</f>
        <v>0</v>
      </c>
      <c r="J3973" s="13">
        <f>IFERROR(VLOOKUP(A3973,[2]Sheet1!$A:$I,6,FALSE),0)</f>
        <v>0</v>
      </c>
      <c r="K3973" s="13">
        <f>IFERROR(VLOOKUP(A3973,[2]Sheet1!$A:$I,7,FALSE),0)</f>
        <v>0</v>
      </c>
      <c r="L3973" s="13">
        <f>IFERROR(VLOOKUP(A3973,[2]Sheet1!$A:$I,8,FALSE),0)</f>
        <v>0</v>
      </c>
      <c r="M3973" s="13">
        <f>IFERROR(VLOOKUP(A3973,[2]Sheet1!$A:$I,9,FALSE),0)</f>
        <v>0</v>
      </c>
      <c r="N3973" s="13">
        <f>IFERROR(VLOOKUP(A3973,[3]Sheet1!$A:$G,2,FALSE),0)</f>
        <v>47</v>
      </c>
      <c r="O3973" s="13">
        <f>IFERROR(VLOOKUP(A3973,[3]Sheet1!$A:$G,3,FALSE),0)</f>
        <v>14812</v>
      </c>
      <c r="P3973" s="13">
        <f>IFERROR(VLOOKUP(A3973,[3]Sheet1!$A:$G,4,FALSE),0)</f>
        <v>75</v>
      </c>
      <c r="Q3973" s="13">
        <f>IFERROR(VLOOKUP(A3973,[3]Sheet1!$A:$G,5,FALSE),0)</f>
        <v>14477</v>
      </c>
      <c r="R3973" s="13">
        <f>IFERROR(VLOOKUP(A3973,[3]Sheet1!$A:$H,6,FALSE),0)</f>
        <v>400</v>
      </c>
      <c r="S3973" s="13">
        <f>IFERROR(VLOOKUP(A3973,[3]Sheet1!$A:$I,7,FALSE),0)</f>
        <v>3560</v>
      </c>
      <c r="T3973" s="13" t="str">
        <f t="shared" si="281"/>
        <v>Sim</v>
      </c>
      <c r="U3973" s="13" t="str">
        <f t="shared" si="281"/>
        <v>Sim</v>
      </c>
      <c r="V3973" s="13" t="str">
        <f t="shared" si="281"/>
        <v>Sim</v>
      </c>
      <c r="W3973" s="13" t="str">
        <f t="shared" si="281"/>
        <v>Sim</v>
      </c>
      <c r="X3973" s="13" t="str">
        <f t="shared" si="282"/>
        <v>Sim</v>
      </c>
      <c r="Y3973" s="13" t="str">
        <f t="shared" si="282"/>
        <v>Sim</v>
      </c>
    </row>
    <row r="3974" spans="1:25">
      <c r="A3974" s="10">
        <v>431940</v>
      </c>
      <c r="B3974" s="13">
        <f>IFERROR(VLOOKUP(A3974,[1]Monitoramento_Base_somente_Said!$A:$J,5,FALSE),0)</f>
        <v>0</v>
      </c>
      <c r="C3974" s="13">
        <f>IFERROR(VLOOKUP(A3974,[1]Monitoramento_Base_somente_Said!$A:$J,6,FALSE),0)</f>
        <v>5387955</v>
      </c>
      <c r="D3974" s="13">
        <f>IFERROR(VLOOKUP(A3974,[1]Monitoramento_Base_somente_Said!$A:$J,7,FALSE),0)</f>
        <v>0</v>
      </c>
      <c r="E3974" s="13">
        <f>IFERROR(VLOOKUP(A3974,[1]Monitoramento_Base_somente_Said!$A:$J,8,FALSE),0)</f>
        <v>5040345</v>
      </c>
      <c r="F3974" s="13">
        <f>IFERROR(VLOOKUP(A3974,[1]Monitoramento_Base_somente_Said!$A:$J,9,FALSE),0)</f>
        <v>0</v>
      </c>
      <c r="G3974" s="13">
        <f>IFERROR(VLOOKUP(A3974,[1]Monitoramento_Base_somente_Said!$A:$J,10,FALSE),0)</f>
        <v>2085660</v>
      </c>
      <c r="H3974" s="13">
        <f>IFERROR(VLOOKUP(A3974,[2]Sheet1!$A:$I,4,FALSE),0)</f>
        <v>0</v>
      </c>
      <c r="I3974" s="13">
        <f>IFERROR(VLOOKUP(A3974,[2]Sheet1!$A:$I,5,FALSE),0)</f>
        <v>0</v>
      </c>
      <c r="J3974" s="13">
        <f>IFERROR(VLOOKUP(A3974,[2]Sheet1!$A:$I,6,FALSE),0)</f>
        <v>0</v>
      </c>
      <c r="K3974" s="13">
        <f>IFERROR(VLOOKUP(A3974,[2]Sheet1!$A:$I,7,FALSE),0)</f>
        <v>0</v>
      </c>
      <c r="L3974" s="13">
        <f>IFERROR(VLOOKUP(A3974,[2]Sheet1!$A:$I,8,FALSE),0)</f>
        <v>0</v>
      </c>
      <c r="M3974" s="13">
        <f>IFERROR(VLOOKUP(A3974,[2]Sheet1!$A:$I,9,FALSE),0)</f>
        <v>0</v>
      </c>
      <c r="N3974" s="13">
        <f>IFERROR(VLOOKUP(A3974,[3]Sheet1!$A:$G,2,FALSE),0)</f>
        <v>2477</v>
      </c>
      <c r="O3974" s="13">
        <f>IFERROR(VLOOKUP(A3974,[3]Sheet1!$A:$G,3,FALSE),0)</f>
        <v>735963</v>
      </c>
      <c r="P3974" s="13">
        <f>IFERROR(VLOOKUP(A3974,[3]Sheet1!$A:$G,4,FALSE),0)</f>
        <v>6423</v>
      </c>
      <c r="Q3974" s="13">
        <f>IFERROR(VLOOKUP(A3974,[3]Sheet1!$A:$G,5,FALSE),0)</f>
        <v>676567</v>
      </c>
      <c r="R3974" s="13">
        <f>IFERROR(VLOOKUP(A3974,[3]Sheet1!$A:$H,6,FALSE),0)</f>
        <v>1662</v>
      </c>
      <c r="S3974" s="13">
        <f>IFERROR(VLOOKUP(A3974,[3]Sheet1!$A:$I,7,FALSE),0)</f>
        <v>629132</v>
      </c>
      <c r="T3974" s="13" t="str">
        <f t="shared" si="281"/>
        <v>Sim</v>
      </c>
      <c r="U3974" s="13" t="str">
        <f t="shared" si="281"/>
        <v>Sim</v>
      </c>
      <c r="V3974" s="13" t="str">
        <f t="shared" si="281"/>
        <v>Sim</v>
      </c>
      <c r="W3974" s="13" t="str">
        <f t="shared" si="281"/>
        <v>Sim</v>
      </c>
      <c r="X3974" s="13" t="str">
        <f t="shared" si="282"/>
        <v>Sim</v>
      </c>
      <c r="Y3974" s="13" t="str">
        <f t="shared" si="282"/>
        <v>Sim</v>
      </c>
    </row>
    <row r="3975" spans="1:25">
      <c r="A3975" s="10">
        <v>431960</v>
      </c>
      <c r="B3975" s="13">
        <f>IFERROR(VLOOKUP(A3975,[1]Monitoramento_Base_somente_Said!$A:$J,5,FALSE),0)</f>
        <v>0</v>
      </c>
      <c r="C3975" s="13">
        <f>IFERROR(VLOOKUP(A3975,[1]Monitoramento_Base_somente_Said!$A:$J,6,FALSE),0)</f>
        <v>47650720</v>
      </c>
      <c r="D3975" s="13">
        <f>IFERROR(VLOOKUP(A3975,[1]Monitoramento_Base_somente_Said!$A:$J,7,FALSE),0)</f>
        <v>0</v>
      </c>
      <c r="E3975" s="13">
        <f>IFERROR(VLOOKUP(A3975,[1]Monitoramento_Base_somente_Said!$A:$J,8,FALSE),0)</f>
        <v>44576480</v>
      </c>
      <c r="F3975" s="13">
        <f>IFERROR(VLOOKUP(A3975,[1]Monitoramento_Base_somente_Said!$A:$J,9,FALSE),0)</f>
        <v>0</v>
      </c>
      <c r="G3975" s="13">
        <f>IFERROR(VLOOKUP(A3975,[1]Monitoramento_Base_somente_Said!$A:$J,10,FALSE),0)</f>
        <v>18445440</v>
      </c>
      <c r="H3975" s="13">
        <f>IFERROR(VLOOKUP(A3975,[2]Sheet1!$A:$I,4,FALSE),0)</f>
        <v>0</v>
      </c>
      <c r="I3975" s="13">
        <f>IFERROR(VLOOKUP(A3975,[2]Sheet1!$A:$I,5,FALSE),0)</f>
        <v>0</v>
      </c>
      <c r="J3975" s="13">
        <f>IFERROR(VLOOKUP(A3975,[2]Sheet1!$A:$I,6,FALSE),0)</f>
        <v>0</v>
      </c>
      <c r="K3975" s="13">
        <f>IFERROR(VLOOKUP(A3975,[2]Sheet1!$A:$I,7,FALSE),0)</f>
        <v>0</v>
      </c>
      <c r="L3975" s="13">
        <f>IFERROR(VLOOKUP(A3975,[2]Sheet1!$A:$I,8,FALSE),0)</f>
        <v>0</v>
      </c>
      <c r="M3975" s="13">
        <f>IFERROR(VLOOKUP(A3975,[2]Sheet1!$A:$I,9,FALSE),0)</f>
        <v>0</v>
      </c>
      <c r="N3975" s="13">
        <f>IFERROR(VLOOKUP(A3975,[3]Sheet1!$A:$G,2,FALSE),0)</f>
        <v>6992</v>
      </c>
      <c r="O3975" s="13">
        <f>IFERROR(VLOOKUP(A3975,[3]Sheet1!$A:$G,3,FALSE),0)</f>
        <v>2735650</v>
      </c>
      <c r="P3975" s="13">
        <f>IFERROR(VLOOKUP(A3975,[3]Sheet1!$A:$G,4,FALSE),0)</f>
        <v>220</v>
      </c>
      <c r="Q3975" s="13">
        <f>IFERROR(VLOOKUP(A3975,[3]Sheet1!$A:$G,5,FALSE),0)</f>
        <v>2869396</v>
      </c>
      <c r="R3975" s="13">
        <f>IFERROR(VLOOKUP(A3975,[3]Sheet1!$A:$H,6,FALSE),0)</f>
        <v>266</v>
      </c>
      <c r="S3975" s="13">
        <f>IFERROR(VLOOKUP(A3975,[3]Sheet1!$A:$I,7,FALSE),0)</f>
        <v>2662227</v>
      </c>
      <c r="T3975" s="13" t="str">
        <f t="shared" si="281"/>
        <v>Sim</v>
      </c>
      <c r="U3975" s="13" t="str">
        <f t="shared" si="281"/>
        <v>Sim</v>
      </c>
      <c r="V3975" s="13" t="str">
        <f t="shared" si="281"/>
        <v>Sim</v>
      </c>
      <c r="W3975" s="13" t="str">
        <f t="shared" ref="W3975:Y4038" si="283">IF(E3975+K3975+Q3975&gt;0,"Sim","Não")</f>
        <v>Sim</v>
      </c>
      <c r="X3975" s="13" t="str">
        <f t="shared" si="282"/>
        <v>Sim</v>
      </c>
      <c r="Y3975" s="13" t="str">
        <f t="shared" si="282"/>
        <v>Sim</v>
      </c>
    </row>
    <row r="3976" spans="1:25">
      <c r="A3976" s="10">
        <v>431970</v>
      </c>
      <c r="B3976" s="13">
        <f>IFERROR(VLOOKUP(A3976,[1]Monitoramento_Base_somente_Said!$A:$J,5,FALSE),0)</f>
        <v>0</v>
      </c>
      <c r="C3976" s="13">
        <f>IFERROR(VLOOKUP(A3976,[1]Monitoramento_Base_somente_Said!$A:$J,6,FALSE),0)</f>
        <v>0</v>
      </c>
      <c r="D3976" s="13">
        <f>IFERROR(VLOOKUP(A3976,[1]Monitoramento_Base_somente_Said!$A:$J,7,FALSE),0)</f>
        <v>0</v>
      </c>
      <c r="E3976" s="13">
        <f>IFERROR(VLOOKUP(A3976,[1]Monitoramento_Base_somente_Said!$A:$J,8,FALSE),0)</f>
        <v>0</v>
      </c>
      <c r="F3976" s="13">
        <f>IFERROR(VLOOKUP(A3976,[1]Monitoramento_Base_somente_Said!$A:$J,9,FALSE),0)</f>
        <v>0</v>
      </c>
      <c r="G3976" s="13">
        <f>IFERROR(VLOOKUP(A3976,[1]Monitoramento_Base_somente_Said!$A:$J,10,FALSE),0)</f>
        <v>0</v>
      </c>
      <c r="H3976" s="13">
        <f>IFERROR(VLOOKUP(A3976,[2]Sheet1!$A:$I,4,FALSE),0)</f>
        <v>0</v>
      </c>
      <c r="I3976" s="13">
        <f>IFERROR(VLOOKUP(A3976,[2]Sheet1!$A:$I,5,FALSE),0)</f>
        <v>0</v>
      </c>
      <c r="J3976" s="13">
        <f>IFERROR(VLOOKUP(A3976,[2]Sheet1!$A:$I,6,FALSE),0)</f>
        <v>0</v>
      </c>
      <c r="K3976" s="13">
        <f>IFERROR(VLOOKUP(A3976,[2]Sheet1!$A:$I,7,FALSE),0)</f>
        <v>0</v>
      </c>
      <c r="L3976" s="13">
        <f>IFERROR(VLOOKUP(A3976,[2]Sheet1!$A:$I,8,FALSE),0)</f>
        <v>0</v>
      </c>
      <c r="M3976" s="13">
        <f>IFERROR(VLOOKUP(A3976,[2]Sheet1!$A:$I,9,FALSE),0)</f>
        <v>0</v>
      </c>
      <c r="N3976" s="13">
        <f>IFERROR(VLOOKUP(A3976,[3]Sheet1!$A:$G,2,FALSE),0)</f>
        <v>0</v>
      </c>
      <c r="O3976" s="13">
        <f>IFERROR(VLOOKUP(A3976,[3]Sheet1!$A:$G,3,FALSE),0)</f>
        <v>0</v>
      </c>
      <c r="P3976" s="13">
        <f>IFERROR(VLOOKUP(A3976,[3]Sheet1!$A:$G,4,FALSE),0)</f>
        <v>0</v>
      </c>
      <c r="Q3976" s="13">
        <f>IFERROR(VLOOKUP(A3976,[3]Sheet1!$A:$G,5,FALSE),0)</f>
        <v>0</v>
      </c>
      <c r="R3976" s="13">
        <f>IFERROR(VLOOKUP(A3976,[3]Sheet1!$A:$H,6,FALSE),0)</f>
        <v>0</v>
      </c>
      <c r="S3976" s="13">
        <f>IFERROR(VLOOKUP(A3976,[3]Sheet1!$A:$I,7,FALSE),0)</f>
        <v>0</v>
      </c>
      <c r="T3976" s="13" t="str">
        <f t="shared" ref="T3976:Y4039" si="284">IF(B3976+H3976+N3976&gt;0,"Sim","Não")</f>
        <v>Não</v>
      </c>
      <c r="U3976" s="13" t="str">
        <f t="shared" si="284"/>
        <v>Não</v>
      </c>
      <c r="V3976" s="13" t="str">
        <f t="shared" si="284"/>
        <v>Não</v>
      </c>
      <c r="W3976" s="13" t="str">
        <f t="shared" si="283"/>
        <v>Não</v>
      </c>
      <c r="X3976" s="13" t="str">
        <f t="shared" si="283"/>
        <v>Não</v>
      </c>
      <c r="Y3976" s="13" t="str">
        <f t="shared" si="283"/>
        <v>Não</v>
      </c>
    </row>
    <row r="3977" spans="1:25">
      <c r="A3977" s="10">
        <v>431973</v>
      </c>
      <c r="B3977" s="13">
        <f>IFERROR(VLOOKUP(A3977,[1]Monitoramento_Base_somente_Said!$A:$J,5,FALSE),0)</f>
        <v>0</v>
      </c>
      <c r="C3977" s="13">
        <f>IFERROR(VLOOKUP(A3977,[1]Monitoramento_Base_somente_Said!$A:$J,6,FALSE),0)</f>
        <v>0</v>
      </c>
      <c r="D3977" s="13">
        <f>IFERROR(VLOOKUP(A3977,[1]Monitoramento_Base_somente_Said!$A:$J,7,FALSE),0)</f>
        <v>0</v>
      </c>
      <c r="E3977" s="13">
        <f>IFERROR(VLOOKUP(A3977,[1]Monitoramento_Base_somente_Said!$A:$J,8,FALSE),0)</f>
        <v>0</v>
      </c>
      <c r="F3977" s="13">
        <f>IFERROR(VLOOKUP(A3977,[1]Monitoramento_Base_somente_Said!$A:$J,9,FALSE),0)</f>
        <v>0</v>
      </c>
      <c r="G3977" s="13">
        <f>IFERROR(VLOOKUP(A3977,[1]Monitoramento_Base_somente_Said!$A:$J,10,FALSE),0)</f>
        <v>0</v>
      </c>
      <c r="H3977" s="13">
        <f>IFERROR(VLOOKUP(A3977,[2]Sheet1!$A:$I,4,FALSE),0)</f>
        <v>0</v>
      </c>
      <c r="I3977" s="13">
        <f>IFERROR(VLOOKUP(A3977,[2]Sheet1!$A:$I,5,FALSE),0)</f>
        <v>0</v>
      </c>
      <c r="J3977" s="13">
        <f>IFERROR(VLOOKUP(A3977,[2]Sheet1!$A:$I,6,FALSE),0)</f>
        <v>0</v>
      </c>
      <c r="K3977" s="13">
        <f>IFERROR(VLOOKUP(A3977,[2]Sheet1!$A:$I,7,FALSE),0)</f>
        <v>0</v>
      </c>
      <c r="L3977" s="13">
        <f>IFERROR(VLOOKUP(A3977,[2]Sheet1!$A:$I,8,FALSE),0)</f>
        <v>0</v>
      </c>
      <c r="M3977" s="13">
        <f>IFERROR(VLOOKUP(A3977,[2]Sheet1!$A:$I,9,FALSE),0)</f>
        <v>0</v>
      </c>
      <c r="N3977" s="13">
        <f>IFERROR(VLOOKUP(A3977,[3]Sheet1!$A:$G,2,FALSE),0)</f>
        <v>83323</v>
      </c>
      <c r="O3977" s="13">
        <f>IFERROR(VLOOKUP(A3977,[3]Sheet1!$A:$G,3,FALSE),0)</f>
        <v>119564</v>
      </c>
      <c r="P3977" s="13">
        <f>IFERROR(VLOOKUP(A3977,[3]Sheet1!$A:$G,4,FALSE),0)</f>
        <v>72280</v>
      </c>
      <c r="Q3977" s="13">
        <f>IFERROR(VLOOKUP(A3977,[3]Sheet1!$A:$G,5,FALSE),0)</f>
        <v>52823</v>
      </c>
      <c r="R3977" s="13">
        <f>IFERROR(VLOOKUP(A3977,[3]Sheet1!$A:$H,6,FALSE),0)</f>
        <v>41124</v>
      </c>
      <c r="S3977" s="13">
        <f>IFERROR(VLOOKUP(A3977,[3]Sheet1!$A:$I,7,FALSE),0)</f>
        <v>0</v>
      </c>
      <c r="T3977" s="13" t="str">
        <f t="shared" si="284"/>
        <v>Sim</v>
      </c>
      <c r="U3977" s="13" t="str">
        <f t="shared" si="284"/>
        <v>Sim</v>
      </c>
      <c r="V3977" s="13" t="str">
        <f t="shared" si="284"/>
        <v>Sim</v>
      </c>
      <c r="W3977" s="13" t="str">
        <f t="shared" si="283"/>
        <v>Sim</v>
      </c>
      <c r="X3977" s="13" t="str">
        <f t="shared" si="283"/>
        <v>Sim</v>
      </c>
      <c r="Y3977" s="13" t="str">
        <f t="shared" si="283"/>
        <v>Não</v>
      </c>
    </row>
    <row r="3978" spans="1:25">
      <c r="A3978" s="10">
        <v>431980</v>
      </c>
      <c r="B3978" s="13">
        <f>IFERROR(VLOOKUP(A3978,[1]Monitoramento_Base_somente_Said!$A:$J,5,FALSE),0)</f>
        <v>0</v>
      </c>
      <c r="C3978" s="13">
        <f>IFERROR(VLOOKUP(A3978,[1]Monitoramento_Base_somente_Said!$A:$J,6,FALSE),0)</f>
        <v>0</v>
      </c>
      <c r="D3978" s="13">
        <f>IFERROR(VLOOKUP(A3978,[1]Monitoramento_Base_somente_Said!$A:$J,7,FALSE),0)</f>
        <v>0</v>
      </c>
      <c r="E3978" s="13">
        <f>IFERROR(VLOOKUP(A3978,[1]Monitoramento_Base_somente_Said!$A:$J,8,FALSE),0)</f>
        <v>0</v>
      </c>
      <c r="F3978" s="13">
        <f>IFERROR(VLOOKUP(A3978,[1]Monitoramento_Base_somente_Said!$A:$J,9,FALSE),0)</f>
        <v>0</v>
      </c>
      <c r="G3978" s="13">
        <f>IFERROR(VLOOKUP(A3978,[1]Monitoramento_Base_somente_Said!$A:$J,10,FALSE),0)</f>
        <v>0</v>
      </c>
      <c r="H3978" s="13">
        <f>IFERROR(VLOOKUP(A3978,[2]Sheet1!$A:$I,4,FALSE),0)</f>
        <v>0</v>
      </c>
      <c r="I3978" s="13">
        <f>IFERROR(VLOOKUP(A3978,[2]Sheet1!$A:$I,5,FALSE),0)</f>
        <v>0</v>
      </c>
      <c r="J3978" s="13">
        <f>IFERROR(VLOOKUP(A3978,[2]Sheet1!$A:$I,6,FALSE),0)</f>
        <v>0</v>
      </c>
      <c r="K3978" s="13">
        <f>IFERROR(VLOOKUP(A3978,[2]Sheet1!$A:$I,7,FALSE),0)</f>
        <v>0</v>
      </c>
      <c r="L3978" s="13">
        <f>IFERROR(VLOOKUP(A3978,[2]Sheet1!$A:$I,8,FALSE),0)</f>
        <v>0</v>
      </c>
      <c r="M3978" s="13">
        <f>IFERROR(VLOOKUP(A3978,[2]Sheet1!$A:$I,9,FALSE),0)</f>
        <v>0</v>
      </c>
      <c r="N3978" s="13">
        <f>IFERROR(VLOOKUP(A3978,[3]Sheet1!$A:$G,2,FALSE),0)</f>
        <v>83</v>
      </c>
      <c r="O3978" s="13">
        <f>IFERROR(VLOOKUP(A3978,[3]Sheet1!$A:$G,3,FALSE),0)</f>
        <v>149730</v>
      </c>
      <c r="P3978" s="13">
        <f>IFERROR(VLOOKUP(A3978,[3]Sheet1!$A:$G,4,FALSE),0)</f>
        <v>43016</v>
      </c>
      <c r="Q3978" s="13">
        <f>IFERROR(VLOOKUP(A3978,[3]Sheet1!$A:$G,5,FALSE),0)</f>
        <v>115473</v>
      </c>
      <c r="R3978" s="13">
        <f>IFERROR(VLOOKUP(A3978,[3]Sheet1!$A:$H,6,FALSE),0)</f>
        <v>0</v>
      </c>
      <c r="S3978" s="13">
        <f>IFERROR(VLOOKUP(A3978,[3]Sheet1!$A:$I,7,FALSE),0)</f>
        <v>103217</v>
      </c>
      <c r="T3978" s="13" t="str">
        <f t="shared" si="284"/>
        <v>Sim</v>
      </c>
      <c r="U3978" s="13" t="str">
        <f t="shared" si="284"/>
        <v>Sim</v>
      </c>
      <c r="V3978" s="13" t="str">
        <f t="shared" si="284"/>
        <v>Sim</v>
      </c>
      <c r="W3978" s="13" t="str">
        <f t="shared" si="283"/>
        <v>Sim</v>
      </c>
      <c r="X3978" s="13" t="str">
        <f t="shared" si="283"/>
        <v>Não</v>
      </c>
      <c r="Y3978" s="13" t="str">
        <f t="shared" si="283"/>
        <v>Sim</v>
      </c>
    </row>
    <row r="3979" spans="1:25">
      <c r="A3979" s="10">
        <v>431990</v>
      </c>
      <c r="B3979" s="13">
        <f>IFERROR(VLOOKUP(A3979,[1]Monitoramento_Base_somente_Said!$A:$J,5,FALSE),0)</f>
        <v>0</v>
      </c>
      <c r="C3979" s="13">
        <f>IFERROR(VLOOKUP(A3979,[1]Monitoramento_Base_somente_Said!$A:$J,6,FALSE),0)</f>
        <v>0</v>
      </c>
      <c r="D3979" s="13">
        <f>IFERROR(VLOOKUP(A3979,[1]Monitoramento_Base_somente_Said!$A:$J,7,FALSE),0)</f>
        <v>0</v>
      </c>
      <c r="E3979" s="13">
        <f>IFERROR(VLOOKUP(A3979,[1]Monitoramento_Base_somente_Said!$A:$J,8,FALSE),0)</f>
        <v>0</v>
      </c>
      <c r="F3979" s="13">
        <f>IFERROR(VLOOKUP(A3979,[1]Monitoramento_Base_somente_Said!$A:$J,9,FALSE),0)</f>
        <v>0</v>
      </c>
      <c r="G3979" s="13">
        <f>IFERROR(VLOOKUP(A3979,[1]Monitoramento_Base_somente_Said!$A:$J,10,FALSE),0)</f>
        <v>0</v>
      </c>
      <c r="H3979" s="13">
        <f>IFERROR(VLOOKUP(A3979,[2]Sheet1!$A:$I,4,FALSE),0)</f>
        <v>0</v>
      </c>
      <c r="I3979" s="13">
        <f>IFERROR(VLOOKUP(A3979,[2]Sheet1!$A:$I,5,FALSE),0)</f>
        <v>0</v>
      </c>
      <c r="J3979" s="13">
        <f>IFERROR(VLOOKUP(A3979,[2]Sheet1!$A:$I,6,FALSE),0)</f>
        <v>0</v>
      </c>
      <c r="K3979" s="13">
        <f>IFERROR(VLOOKUP(A3979,[2]Sheet1!$A:$I,7,FALSE),0)</f>
        <v>0</v>
      </c>
      <c r="L3979" s="13">
        <f>IFERROR(VLOOKUP(A3979,[2]Sheet1!$A:$I,8,FALSE),0)</f>
        <v>0</v>
      </c>
      <c r="M3979" s="13">
        <f>IFERROR(VLOOKUP(A3979,[2]Sheet1!$A:$I,9,FALSE),0)</f>
        <v>0</v>
      </c>
      <c r="N3979" s="13">
        <f>IFERROR(VLOOKUP(A3979,[3]Sheet1!$A:$G,2,FALSE),0)</f>
        <v>39077</v>
      </c>
      <c r="O3979" s="13">
        <f>IFERROR(VLOOKUP(A3979,[3]Sheet1!$A:$G,3,FALSE),0)</f>
        <v>5343702</v>
      </c>
      <c r="P3979" s="13">
        <f>IFERROR(VLOOKUP(A3979,[3]Sheet1!$A:$G,4,FALSE),0)</f>
        <v>125904</v>
      </c>
      <c r="Q3979" s="13">
        <f>IFERROR(VLOOKUP(A3979,[3]Sheet1!$A:$G,5,FALSE),0)</f>
        <v>5129479</v>
      </c>
      <c r="R3979" s="13">
        <f>IFERROR(VLOOKUP(A3979,[3]Sheet1!$A:$H,6,FALSE),0)</f>
        <v>59961</v>
      </c>
      <c r="S3979" s="13">
        <f>IFERROR(VLOOKUP(A3979,[3]Sheet1!$A:$I,7,FALSE),0)</f>
        <v>0</v>
      </c>
      <c r="T3979" s="13" t="str">
        <f t="shared" si="284"/>
        <v>Sim</v>
      </c>
      <c r="U3979" s="13" t="str">
        <f t="shared" si="284"/>
        <v>Sim</v>
      </c>
      <c r="V3979" s="13" t="str">
        <f t="shared" si="284"/>
        <v>Sim</v>
      </c>
      <c r="W3979" s="13" t="str">
        <f t="shared" si="283"/>
        <v>Sim</v>
      </c>
      <c r="X3979" s="13" t="str">
        <f t="shared" si="283"/>
        <v>Sim</v>
      </c>
      <c r="Y3979" s="13" t="str">
        <f t="shared" si="283"/>
        <v>Não</v>
      </c>
    </row>
    <row r="3980" spans="1:25">
      <c r="A3980" s="10">
        <v>432000</v>
      </c>
      <c r="B3980" s="13">
        <f>IFERROR(VLOOKUP(A3980,[1]Monitoramento_Base_somente_Said!$A:$J,5,FALSE),0)</f>
        <v>0</v>
      </c>
      <c r="C3980" s="13">
        <f>IFERROR(VLOOKUP(A3980,[1]Monitoramento_Base_somente_Said!$A:$J,6,FALSE),0)</f>
        <v>0</v>
      </c>
      <c r="D3980" s="13">
        <f>IFERROR(VLOOKUP(A3980,[1]Monitoramento_Base_somente_Said!$A:$J,7,FALSE),0)</f>
        <v>0</v>
      </c>
      <c r="E3980" s="13">
        <f>IFERROR(VLOOKUP(A3980,[1]Monitoramento_Base_somente_Said!$A:$J,8,FALSE),0)</f>
        <v>0</v>
      </c>
      <c r="F3980" s="13">
        <f>IFERROR(VLOOKUP(A3980,[1]Monitoramento_Base_somente_Said!$A:$J,9,FALSE),0)</f>
        <v>0</v>
      </c>
      <c r="G3980" s="13">
        <f>IFERROR(VLOOKUP(A3980,[1]Monitoramento_Base_somente_Said!$A:$J,10,FALSE),0)</f>
        <v>0</v>
      </c>
      <c r="H3980" s="13">
        <f>IFERROR(VLOOKUP(A3980,[2]Sheet1!$A:$I,4,FALSE),0)</f>
        <v>0</v>
      </c>
      <c r="I3980" s="13">
        <f>IFERROR(VLOOKUP(A3980,[2]Sheet1!$A:$I,5,FALSE),0)</f>
        <v>0</v>
      </c>
      <c r="J3980" s="13">
        <f>IFERROR(VLOOKUP(A3980,[2]Sheet1!$A:$I,6,FALSE),0)</f>
        <v>0</v>
      </c>
      <c r="K3980" s="13">
        <f>IFERROR(VLOOKUP(A3980,[2]Sheet1!$A:$I,7,FALSE),0)</f>
        <v>0</v>
      </c>
      <c r="L3980" s="13">
        <f>IFERROR(VLOOKUP(A3980,[2]Sheet1!$A:$I,8,FALSE),0)</f>
        <v>0</v>
      </c>
      <c r="M3980" s="13">
        <f>IFERROR(VLOOKUP(A3980,[2]Sheet1!$A:$I,9,FALSE),0)</f>
        <v>0</v>
      </c>
      <c r="N3980" s="13">
        <f>IFERROR(VLOOKUP(A3980,[3]Sheet1!$A:$G,2,FALSE),0)</f>
        <v>1010171</v>
      </c>
      <c r="O3980" s="13">
        <f>IFERROR(VLOOKUP(A3980,[3]Sheet1!$A:$G,3,FALSE),0)</f>
        <v>63890540</v>
      </c>
      <c r="P3980" s="13">
        <f>IFERROR(VLOOKUP(A3980,[3]Sheet1!$A:$G,4,FALSE),0)</f>
        <v>997508</v>
      </c>
      <c r="Q3980" s="13">
        <f>IFERROR(VLOOKUP(A3980,[3]Sheet1!$A:$G,5,FALSE),0)</f>
        <v>32617632</v>
      </c>
      <c r="R3980" s="13">
        <f>IFERROR(VLOOKUP(A3980,[3]Sheet1!$A:$H,6,FALSE),0)</f>
        <v>416072</v>
      </c>
      <c r="S3980" s="13">
        <f>IFERROR(VLOOKUP(A3980,[3]Sheet1!$A:$I,7,FALSE),0)</f>
        <v>12402117</v>
      </c>
      <c r="T3980" s="13" t="str">
        <f t="shared" si="284"/>
        <v>Sim</v>
      </c>
      <c r="U3980" s="13" t="str">
        <f t="shared" si="284"/>
        <v>Sim</v>
      </c>
      <c r="V3980" s="13" t="str">
        <f t="shared" si="284"/>
        <v>Sim</v>
      </c>
      <c r="W3980" s="13" t="str">
        <f t="shared" si="283"/>
        <v>Sim</v>
      </c>
      <c r="X3980" s="13" t="str">
        <f t="shared" si="283"/>
        <v>Sim</v>
      </c>
      <c r="Y3980" s="13" t="str">
        <f t="shared" si="283"/>
        <v>Sim</v>
      </c>
    </row>
    <row r="3981" spans="1:25">
      <c r="A3981" s="10">
        <v>432020</v>
      </c>
      <c r="B3981" s="13">
        <f>IFERROR(VLOOKUP(A3981,[1]Monitoramento_Base_somente_Said!$A:$J,5,FALSE),0)</f>
        <v>0</v>
      </c>
      <c r="C3981" s="13">
        <f>IFERROR(VLOOKUP(A3981,[1]Monitoramento_Base_somente_Said!$A:$J,6,FALSE),0)</f>
        <v>0</v>
      </c>
      <c r="D3981" s="13">
        <f>IFERROR(VLOOKUP(A3981,[1]Monitoramento_Base_somente_Said!$A:$J,7,FALSE),0)</f>
        <v>0</v>
      </c>
      <c r="E3981" s="13">
        <f>IFERROR(VLOOKUP(A3981,[1]Monitoramento_Base_somente_Said!$A:$J,8,FALSE),0)</f>
        <v>0</v>
      </c>
      <c r="F3981" s="13">
        <f>IFERROR(VLOOKUP(A3981,[1]Monitoramento_Base_somente_Said!$A:$J,9,FALSE),0)</f>
        <v>0</v>
      </c>
      <c r="G3981" s="13">
        <f>IFERROR(VLOOKUP(A3981,[1]Monitoramento_Base_somente_Said!$A:$J,10,FALSE),0)</f>
        <v>0</v>
      </c>
      <c r="H3981" s="13">
        <f>IFERROR(VLOOKUP(A3981,[2]Sheet1!$A:$I,4,FALSE),0)</f>
        <v>0</v>
      </c>
      <c r="I3981" s="13">
        <f>IFERROR(VLOOKUP(A3981,[2]Sheet1!$A:$I,5,FALSE),0)</f>
        <v>0</v>
      </c>
      <c r="J3981" s="13">
        <f>IFERROR(VLOOKUP(A3981,[2]Sheet1!$A:$I,6,FALSE),0)</f>
        <v>0</v>
      </c>
      <c r="K3981" s="13">
        <f>IFERROR(VLOOKUP(A3981,[2]Sheet1!$A:$I,7,FALSE),0)</f>
        <v>0</v>
      </c>
      <c r="L3981" s="13">
        <f>IFERROR(VLOOKUP(A3981,[2]Sheet1!$A:$I,8,FALSE),0)</f>
        <v>0</v>
      </c>
      <c r="M3981" s="13">
        <f>IFERROR(VLOOKUP(A3981,[2]Sheet1!$A:$I,9,FALSE),0)</f>
        <v>0</v>
      </c>
      <c r="N3981" s="13">
        <f>IFERROR(VLOOKUP(A3981,[3]Sheet1!$A:$G,2,FALSE),0)</f>
        <v>110248</v>
      </c>
      <c r="O3981" s="13">
        <f>IFERROR(VLOOKUP(A3981,[3]Sheet1!$A:$G,3,FALSE),0)</f>
        <v>15563223</v>
      </c>
      <c r="P3981" s="13">
        <f>IFERROR(VLOOKUP(A3981,[3]Sheet1!$A:$G,4,FALSE),0)</f>
        <v>98373</v>
      </c>
      <c r="Q3981" s="13">
        <f>IFERROR(VLOOKUP(A3981,[3]Sheet1!$A:$G,5,FALSE),0)</f>
        <v>13360959</v>
      </c>
      <c r="R3981" s="13">
        <f>IFERROR(VLOOKUP(A3981,[3]Sheet1!$A:$H,6,FALSE),0)</f>
        <v>53893</v>
      </c>
      <c r="S3981" s="13">
        <f>IFERROR(VLOOKUP(A3981,[3]Sheet1!$A:$I,7,FALSE),0)</f>
        <v>5818717</v>
      </c>
      <c r="T3981" s="13" t="str">
        <f t="shared" si="284"/>
        <v>Sim</v>
      </c>
      <c r="U3981" s="13" t="str">
        <f t="shared" si="284"/>
        <v>Sim</v>
      </c>
      <c r="V3981" s="13" t="str">
        <f t="shared" si="284"/>
        <v>Sim</v>
      </c>
      <c r="W3981" s="13" t="str">
        <f t="shared" si="283"/>
        <v>Sim</v>
      </c>
      <c r="X3981" s="13" t="str">
        <f t="shared" si="283"/>
        <v>Sim</v>
      </c>
      <c r="Y3981" s="13" t="str">
        <f t="shared" si="283"/>
        <v>Sim</v>
      </c>
    </row>
    <row r="3982" spans="1:25">
      <c r="A3982" s="10">
        <v>432023</v>
      </c>
      <c r="B3982" s="13">
        <f>IFERROR(VLOOKUP(A3982,[1]Monitoramento_Base_somente_Said!$A:$J,5,FALSE),0)</f>
        <v>0</v>
      </c>
      <c r="C3982" s="13">
        <f>IFERROR(VLOOKUP(A3982,[1]Monitoramento_Base_somente_Said!$A:$J,6,FALSE),0)</f>
        <v>0</v>
      </c>
      <c r="D3982" s="13">
        <f>IFERROR(VLOOKUP(A3982,[1]Monitoramento_Base_somente_Said!$A:$J,7,FALSE),0)</f>
        <v>0</v>
      </c>
      <c r="E3982" s="13">
        <f>IFERROR(VLOOKUP(A3982,[1]Monitoramento_Base_somente_Said!$A:$J,8,FALSE),0)</f>
        <v>0</v>
      </c>
      <c r="F3982" s="13">
        <f>IFERROR(VLOOKUP(A3982,[1]Monitoramento_Base_somente_Said!$A:$J,9,FALSE),0)</f>
        <v>0</v>
      </c>
      <c r="G3982" s="13">
        <f>IFERROR(VLOOKUP(A3982,[1]Monitoramento_Base_somente_Said!$A:$J,10,FALSE),0)</f>
        <v>0</v>
      </c>
      <c r="H3982" s="13">
        <f>IFERROR(VLOOKUP(A3982,[2]Sheet1!$A:$I,4,FALSE),0)</f>
        <v>0</v>
      </c>
      <c r="I3982" s="13">
        <f>IFERROR(VLOOKUP(A3982,[2]Sheet1!$A:$I,5,FALSE),0)</f>
        <v>0</v>
      </c>
      <c r="J3982" s="13">
        <f>IFERROR(VLOOKUP(A3982,[2]Sheet1!$A:$I,6,FALSE),0)</f>
        <v>0</v>
      </c>
      <c r="K3982" s="13">
        <f>IFERROR(VLOOKUP(A3982,[2]Sheet1!$A:$I,7,FALSE),0)</f>
        <v>0</v>
      </c>
      <c r="L3982" s="13">
        <f>IFERROR(VLOOKUP(A3982,[2]Sheet1!$A:$I,8,FALSE),0)</f>
        <v>0</v>
      </c>
      <c r="M3982" s="13">
        <f>IFERROR(VLOOKUP(A3982,[2]Sheet1!$A:$I,9,FALSE),0)</f>
        <v>0</v>
      </c>
      <c r="N3982" s="13">
        <f>IFERROR(VLOOKUP(A3982,[3]Sheet1!$A:$G,2,FALSE),0)</f>
        <v>75</v>
      </c>
      <c r="O3982" s="13">
        <f>IFERROR(VLOOKUP(A3982,[3]Sheet1!$A:$G,3,FALSE),0)</f>
        <v>0</v>
      </c>
      <c r="P3982" s="13">
        <f>IFERROR(VLOOKUP(A3982,[3]Sheet1!$A:$G,4,FALSE),0)</f>
        <v>0</v>
      </c>
      <c r="Q3982" s="13">
        <f>IFERROR(VLOOKUP(A3982,[3]Sheet1!$A:$G,5,FALSE),0)</f>
        <v>0</v>
      </c>
      <c r="R3982" s="13">
        <f>IFERROR(VLOOKUP(A3982,[3]Sheet1!$A:$H,6,FALSE),0)</f>
        <v>0</v>
      </c>
      <c r="S3982" s="13">
        <f>IFERROR(VLOOKUP(A3982,[3]Sheet1!$A:$I,7,FALSE),0)</f>
        <v>0</v>
      </c>
      <c r="T3982" s="13" t="str">
        <f t="shared" si="284"/>
        <v>Sim</v>
      </c>
      <c r="U3982" s="13" t="str">
        <f t="shared" si="284"/>
        <v>Não</v>
      </c>
      <c r="V3982" s="13" t="str">
        <f t="shared" si="284"/>
        <v>Não</v>
      </c>
      <c r="W3982" s="13" t="str">
        <f t="shared" si="283"/>
        <v>Não</v>
      </c>
      <c r="X3982" s="13" t="str">
        <f t="shared" si="283"/>
        <v>Não</v>
      </c>
      <c r="Y3982" s="13" t="str">
        <f t="shared" si="283"/>
        <v>Não</v>
      </c>
    </row>
    <row r="3983" spans="1:25">
      <c r="A3983" s="10">
        <v>432026</v>
      </c>
      <c r="B3983" s="13">
        <f>IFERROR(VLOOKUP(A3983,[1]Monitoramento_Base_somente_Said!$A:$J,5,FALSE),0)</f>
        <v>0</v>
      </c>
      <c r="C3983" s="13">
        <f>IFERROR(VLOOKUP(A3983,[1]Monitoramento_Base_somente_Said!$A:$J,6,FALSE),0)</f>
        <v>0</v>
      </c>
      <c r="D3983" s="13">
        <f>IFERROR(VLOOKUP(A3983,[1]Monitoramento_Base_somente_Said!$A:$J,7,FALSE),0)</f>
        <v>0</v>
      </c>
      <c r="E3983" s="13">
        <f>IFERROR(VLOOKUP(A3983,[1]Monitoramento_Base_somente_Said!$A:$J,8,FALSE),0)</f>
        <v>0</v>
      </c>
      <c r="F3983" s="13">
        <f>IFERROR(VLOOKUP(A3983,[1]Monitoramento_Base_somente_Said!$A:$J,9,FALSE),0)</f>
        <v>0</v>
      </c>
      <c r="G3983" s="13">
        <f>IFERROR(VLOOKUP(A3983,[1]Monitoramento_Base_somente_Said!$A:$J,10,FALSE),0)</f>
        <v>0</v>
      </c>
      <c r="H3983" s="13">
        <f>IFERROR(VLOOKUP(A3983,[2]Sheet1!$A:$I,4,FALSE),0)</f>
        <v>0</v>
      </c>
      <c r="I3983" s="13">
        <f>IFERROR(VLOOKUP(A3983,[2]Sheet1!$A:$I,5,FALSE),0)</f>
        <v>0</v>
      </c>
      <c r="J3983" s="13">
        <f>IFERROR(VLOOKUP(A3983,[2]Sheet1!$A:$I,6,FALSE),0)</f>
        <v>0</v>
      </c>
      <c r="K3983" s="13">
        <f>IFERROR(VLOOKUP(A3983,[2]Sheet1!$A:$I,7,FALSE),0)</f>
        <v>0</v>
      </c>
      <c r="L3983" s="13">
        <f>IFERROR(VLOOKUP(A3983,[2]Sheet1!$A:$I,8,FALSE),0)</f>
        <v>0</v>
      </c>
      <c r="M3983" s="13">
        <f>IFERROR(VLOOKUP(A3983,[2]Sheet1!$A:$I,9,FALSE),0)</f>
        <v>0</v>
      </c>
      <c r="N3983" s="13">
        <f>IFERROR(VLOOKUP(A3983,[3]Sheet1!$A:$G,2,FALSE),0)</f>
        <v>7612</v>
      </c>
      <c r="O3983" s="13">
        <f>IFERROR(VLOOKUP(A3983,[3]Sheet1!$A:$G,3,FALSE),0)</f>
        <v>2515398</v>
      </c>
      <c r="P3983" s="13">
        <f>IFERROR(VLOOKUP(A3983,[3]Sheet1!$A:$G,4,FALSE),0)</f>
        <v>0</v>
      </c>
      <c r="Q3983" s="13">
        <f>IFERROR(VLOOKUP(A3983,[3]Sheet1!$A:$G,5,FALSE),0)</f>
        <v>308564</v>
      </c>
      <c r="R3983" s="13">
        <f>IFERROR(VLOOKUP(A3983,[3]Sheet1!$A:$H,6,FALSE),0)</f>
        <v>0</v>
      </c>
      <c r="S3983" s="13">
        <f>IFERROR(VLOOKUP(A3983,[3]Sheet1!$A:$I,7,FALSE),0)</f>
        <v>0</v>
      </c>
      <c r="T3983" s="13" t="str">
        <f t="shared" si="284"/>
        <v>Sim</v>
      </c>
      <c r="U3983" s="13" t="str">
        <f t="shared" si="284"/>
        <v>Sim</v>
      </c>
      <c r="V3983" s="13" t="str">
        <f t="shared" si="284"/>
        <v>Não</v>
      </c>
      <c r="W3983" s="13" t="str">
        <f t="shared" si="283"/>
        <v>Sim</v>
      </c>
      <c r="X3983" s="13" t="str">
        <f t="shared" si="283"/>
        <v>Não</v>
      </c>
      <c r="Y3983" s="13" t="str">
        <f t="shared" si="283"/>
        <v>Não</v>
      </c>
    </row>
    <row r="3984" spans="1:25">
      <c r="A3984" s="10">
        <v>432032</v>
      </c>
      <c r="B3984" s="13">
        <f>IFERROR(VLOOKUP(A3984,[1]Monitoramento_Base_somente_Said!$A:$J,5,FALSE),0)</f>
        <v>0</v>
      </c>
      <c r="C3984" s="13">
        <f>IFERROR(VLOOKUP(A3984,[1]Monitoramento_Base_somente_Said!$A:$J,6,FALSE),0)</f>
        <v>0</v>
      </c>
      <c r="D3984" s="13">
        <f>IFERROR(VLOOKUP(A3984,[1]Monitoramento_Base_somente_Said!$A:$J,7,FALSE),0)</f>
        <v>0</v>
      </c>
      <c r="E3984" s="13">
        <f>IFERROR(VLOOKUP(A3984,[1]Monitoramento_Base_somente_Said!$A:$J,8,FALSE),0)</f>
        <v>0</v>
      </c>
      <c r="F3984" s="13">
        <f>IFERROR(VLOOKUP(A3984,[1]Monitoramento_Base_somente_Said!$A:$J,9,FALSE),0)</f>
        <v>0</v>
      </c>
      <c r="G3984" s="13">
        <f>IFERROR(VLOOKUP(A3984,[1]Monitoramento_Base_somente_Said!$A:$J,10,FALSE),0)</f>
        <v>0</v>
      </c>
      <c r="H3984" s="13">
        <f>IFERROR(VLOOKUP(A3984,[2]Sheet1!$A:$I,4,FALSE),0)</f>
        <v>0</v>
      </c>
      <c r="I3984" s="13">
        <f>IFERROR(VLOOKUP(A3984,[2]Sheet1!$A:$I,5,FALSE),0)</f>
        <v>0</v>
      </c>
      <c r="J3984" s="13">
        <f>IFERROR(VLOOKUP(A3984,[2]Sheet1!$A:$I,6,FALSE),0)</f>
        <v>0</v>
      </c>
      <c r="K3984" s="13">
        <f>IFERROR(VLOOKUP(A3984,[2]Sheet1!$A:$I,7,FALSE),0)</f>
        <v>0</v>
      </c>
      <c r="L3984" s="13">
        <f>IFERROR(VLOOKUP(A3984,[2]Sheet1!$A:$I,8,FALSE),0)</f>
        <v>0</v>
      </c>
      <c r="M3984" s="13">
        <f>IFERROR(VLOOKUP(A3984,[2]Sheet1!$A:$I,9,FALSE),0)</f>
        <v>0</v>
      </c>
      <c r="N3984" s="13">
        <f>IFERROR(VLOOKUP(A3984,[3]Sheet1!$A:$G,2,FALSE),0)</f>
        <v>1</v>
      </c>
      <c r="O3984" s="13">
        <f>IFERROR(VLOOKUP(A3984,[3]Sheet1!$A:$G,3,FALSE),0)</f>
        <v>5698064</v>
      </c>
      <c r="P3984" s="13">
        <f>IFERROR(VLOOKUP(A3984,[3]Sheet1!$A:$G,4,FALSE),0)</f>
        <v>204</v>
      </c>
      <c r="Q3984" s="13">
        <f>IFERROR(VLOOKUP(A3984,[3]Sheet1!$A:$G,5,FALSE),0)</f>
        <v>6939808</v>
      </c>
      <c r="R3984" s="13">
        <f>IFERROR(VLOOKUP(A3984,[3]Sheet1!$A:$H,6,FALSE),0)</f>
        <v>1931</v>
      </c>
      <c r="S3984" s="13">
        <f>IFERROR(VLOOKUP(A3984,[3]Sheet1!$A:$I,7,FALSE),0)</f>
        <v>0</v>
      </c>
      <c r="T3984" s="13" t="str">
        <f t="shared" si="284"/>
        <v>Sim</v>
      </c>
      <c r="U3984" s="13" t="str">
        <f t="shared" si="284"/>
        <v>Sim</v>
      </c>
      <c r="V3984" s="13" t="str">
        <f t="shared" si="284"/>
        <v>Sim</v>
      </c>
      <c r="W3984" s="13" t="str">
        <f t="shared" si="283"/>
        <v>Sim</v>
      </c>
      <c r="X3984" s="13" t="str">
        <f t="shared" si="283"/>
        <v>Sim</v>
      </c>
      <c r="Y3984" s="13" t="str">
        <f t="shared" si="283"/>
        <v>Não</v>
      </c>
    </row>
    <row r="3985" spans="1:25">
      <c r="A3985" s="10">
        <v>432045</v>
      </c>
      <c r="B3985" s="13">
        <f>IFERROR(VLOOKUP(A3985,[1]Monitoramento_Base_somente_Said!$A:$J,5,FALSE),0)</f>
        <v>0</v>
      </c>
      <c r="C3985" s="13">
        <f>IFERROR(VLOOKUP(A3985,[1]Monitoramento_Base_somente_Said!$A:$J,6,FALSE),0)</f>
        <v>9351708</v>
      </c>
      <c r="D3985" s="13">
        <f>IFERROR(VLOOKUP(A3985,[1]Monitoramento_Base_somente_Said!$A:$J,7,FALSE),0)</f>
        <v>0</v>
      </c>
      <c r="E3985" s="13">
        <f>IFERROR(VLOOKUP(A3985,[1]Monitoramento_Base_somente_Said!$A:$J,8,FALSE),0)</f>
        <v>8748372</v>
      </c>
      <c r="F3985" s="13">
        <f>IFERROR(VLOOKUP(A3985,[1]Monitoramento_Base_somente_Said!$A:$J,9,FALSE),0)</f>
        <v>0</v>
      </c>
      <c r="G3985" s="13">
        <f>IFERROR(VLOOKUP(A3985,[1]Monitoramento_Base_somente_Said!$A:$J,10,FALSE),0)</f>
        <v>3620016</v>
      </c>
      <c r="H3985" s="13">
        <f>IFERROR(VLOOKUP(A3985,[2]Sheet1!$A:$I,4,FALSE),0)</f>
        <v>0</v>
      </c>
      <c r="I3985" s="13">
        <f>IFERROR(VLOOKUP(A3985,[2]Sheet1!$A:$I,5,FALSE),0)</f>
        <v>0</v>
      </c>
      <c r="J3985" s="13">
        <f>IFERROR(VLOOKUP(A3985,[2]Sheet1!$A:$I,6,FALSE),0)</f>
        <v>0</v>
      </c>
      <c r="K3985" s="13">
        <f>IFERROR(VLOOKUP(A3985,[2]Sheet1!$A:$I,7,FALSE),0)</f>
        <v>0</v>
      </c>
      <c r="L3985" s="13">
        <f>IFERROR(VLOOKUP(A3985,[2]Sheet1!$A:$I,8,FALSE),0)</f>
        <v>0</v>
      </c>
      <c r="M3985" s="13">
        <f>IFERROR(VLOOKUP(A3985,[2]Sheet1!$A:$I,9,FALSE),0)</f>
        <v>0</v>
      </c>
      <c r="N3985" s="13">
        <f>IFERROR(VLOOKUP(A3985,[3]Sheet1!$A:$G,2,FALSE),0)</f>
        <v>0</v>
      </c>
      <c r="O3985" s="13">
        <f>IFERROR(VLOOKUP(A3985,[3]Sheet1!$A:$G,3,FALSE),0)</f>
        <v>2671339</v>
      </c>
      <c r="P3985" s="13">
        <f>IFERROR(VLOOKUP(A3985,[3]Sheet1!$A:$G,4,FALSE),0)</f>
        <v>0</v>
      </c>
      <c r="Q3985" s="13">
        <f>IFERROR(VLOOKUP(A3985,[3]Sheet1!$A:$G,5,FALSE),0)</f>
        <v>1883263</v>
      </c>
      <c r="R3985" s="13">
        <f>IFERROR(VLOOKUP(A3985,[3]Sheet1!$A:$H,6,FALSE),0)</f>
        <v>0</v>
      </c>
      <c r="S3985" s="13">
        <f>IFERROR(VLOOKUP(A3985,[3]Sheet1!$A:$I,7,FALSE),0)</f>
        <v>765273</v>
      </c>
      <c r="T3985" s="13" t="str">
        <f t="shared" si="284"/>
        <v>Não</v>
      </c>
      <c r="U3985" s="13" t="str">
        <f t="shared" si="284"/>
        <v>Sim</v>
      </c>
      <c r="V3985" s="13" t="str">
        <f t="shared" si="284"/>
        <v>Não</v>
      </c>
      <c r="W3985" s="13" t="str">
        <f t="shared" si="283"/>
        <v>Sim</v>
      </c>
      <c r="X3985" s="13" t="str">
        <f t="shared" si="283"/>
        <v>Não</v>
      </c>
      <c r="Y3985" s="13" t="str">
        <f t="shared" si="283"/>
        <v>Sim</v>
      </c>
    </row>
    <row r="3986" spans="1:25">
      <c r="A3986" s="10">
        <v>432055</v>
      </c>
      <c r="B3986" s="13">
        <f>IFERROR(VLOOKUP(A3986,[1]Monitoramento_Base_somente_Said!$A:$J,5,FALSE),0)</f>
        <v>0</v>
      </c>
      <c r="C3986" s="13">
        <f>IFERROR(VLOOKUP(A3986,[1]Monitoramento_Base_somente_Said!$A:$J,6,FALSE),0)</f>
        <v>0</v>
      </c>
      <c r="D3986" s="13">
        <f>IFERROR(VLOOKUP(A3986,[1]Monitoramento_Base_somente_Said!$A:$J,7,FALSE),0)</f>
        <v>0</v>
      </c>
      <c r="E3986" s="13">
        <f>IFERROR(VLOOKUP(A3986,[1]Monitoramento_Base_somente_Said!$A:$J,8,FALSE),0)</f>
        <v>0</v>
      </c>
      <c r="F3986" s="13">
        <f>IFERROR(VLOOKUP(A3986,[1]Monitoramento_Base_somente_Said!$A:$J,9,FALSE),0)</f>
        <v>0</v>
      </c>
      <c r="G3986" s="13">
        <f>IFERROR(VLOOKUP(A3986,[1]Monitoramento_Base_somente_Said!$A:$J,10,FALSE),0)</f>
        <v>0</v>
      </c>
      <c r="H3986" s="13">
        <f>IFERROR(VLOOKUP(A3986,[2]Sheet1!$A:$I,4,FALSE),0)</f>
        <v>0</v>
      </c>
      <c r="I3986" s="13">
        <f>IFERROR(VLOOKUP(A3986,[2]Sheet1!$A:$I,5,FALSE),0)</f>
        <v>0</v>
      </c>
      <c r="J3986" s="13">
        <f>IFERROR(VLOOKUP(A3986,[2]Sheet1!$A:$I,6,FALSE),0)</f>
        <v>0</v>
      </c>
      <c r="K3986" s="13">
        <f>IFERROR(VLOOKUP(A3986,[2]Sheet1!$A:$I,7,FALSE),0)</f>
        <v>0</v>
      </c>
      <c r="L3986" s="13">
        <f>IFERROR(VLOOKUP(A3986,[2]Sheet1!$A:$I,8,FALSE),0)</f>
        <v>0</v>
      </c>
      <c r="M3986" s="13">
        <f>IFERROR(VLOOKUP(A3986,[2]Sheet1!$A:$I,9,FALSE),0)</f>
        <v>0</v>
      </c>
      <c r="N3986" s="13">
        <f>IFERROR(VLOOKUP(A3986,[3]Sheet1!$A:$G,2,FALSE),0)</f>
        <v>0</v>
      </c>
      <c r="O3986" s="13">
        <f>IFERROR(VLOOKUP(A3986,[3]Sheet1!$A:$G,3,FALSE),0)</f>
        <v>0</v>
      </c>
      <c r="P3986" s="13">
        <f>IFERROR(VLOOKUP(A3986,[3]Sheet1!$A:$G,4,FALSE),0)</f>
        <v>0</v>
      </c>
      <c r="Q3986" s="13">
        <f>IFERROR(VLOOKUP(A3986,[3]Sheet1!$A:$G,5,FALSE),0)</f>
        <v>0</v>
      </c>
      <c r="R3986" s="13">
        <f>IFERROR(VLOOKUP(A3986,[3]Sheet1!$A:$H,6,FALSE),0)</f>
        <v>0</v>
      </c>
      <c r="S3986" s="13">
        <f>IFERROR(VLOOKUP(A3986,[3]Sheet1!$A:$I,7,FALSE),0)</f>
        <v>0</v>
      </c>
      <c r="T3986" s="13" t="str">
        <f t="shared" si="284"/>
        <v>Não</v>
      </c>
      <c r="U3986" s="13" t="str">
        <f t="shared" si="284"/>
        <v>Não</v>
      </c>
      <c r="V3986" s="13" t="str">
        <f t="shared" si="284"/>
        <v>Não</v>
      </c>
      <c r="W3986" s="13" t="str">
        <f t="shared" si="283"/>
        <v>Não</v>
      </c>
      <c r="X3986" s="13" t="str">
        <f t="shared" si="283"/>
        <v>Não</v>
      </c>
      <c r="Y3986" s="13" t="str">
        <f t="shared" si="283"/>
        <v>Não</v>
      </c>
    </row>
    <row r="3987" spans="1:25">
      <c r="A3987" s="10">
        <v>432057</v>
      </c>
      <c r="B3987" s="13">
        <f>IFERROR(VLOOKUP(A3987,[1]Monitoramento_Base_somente_Said!$A:$J,5,FALSE),0)</f>
        <v>0</v>
      </c>
      <c r="C3987" s="13">
        <f>IFERROR(VLOOKUP(A3987,[1]Monitoramento_Base_somente_Said!$A:$J,6,FALSE),0)</f>
        <v>0</v>
      </c>
      <c r="D3987" s="13">
        <f>IFERROR(VLOOKUP(A3987,[1]Monitoramento_Base_somente_Said!$A:$J,7,FALSE),0)</f>
        <v>0</v>
      </c>
      <c r="E3987" s="13">
        <f>IFERROR(VLOOKUP(A3987,[1]Monitoramento_Base_somente_Said!$A:$J,8,FALSE),0)</f>
        <v>0</v>
      </c>
      <c r="F3987" s="13">
        <f>IFERROR(VLOOKUP(A3987,[1]Monitoramento_Base_somente_Said!$A:$J,9,FALSE),0)</f>
        <v>0</v>
      </c>
      <c r="G3987" s="13">
        <f>IFERROR(VLOOKUP(A3987,[1]Monitoramento_Base_somente_Said!$A:$J,10,FALSE),0)</f>
        <v>0</v>
      </c>
      <c r="H3987" s="13">
        <f>IFERROR(VLOOKUP(A3987,[2]Sheet1!$A:$I,4,FALSE),0)</f>
        <v>0</v>
      </c>
      <c r="I3987" s="13">
        <f>IFERROR(VLOOKUP(A3987,[2]Sheet1!$A:$I,5,FALSE),0)</f>
        <v>0</v>
      </c>
      <c r="J3987" s="13">
        <f>IFERROR(VLOOKUP(A3987,[2]Sheet1!$A:$I,6,FALSE),0)</f>
        <v>0</v>
      </c>
      <c r="K3987" s="13">
        <f>IFERROR(VLOOKUP(A3987,[2]Sheet1!$A:$I,7,FALSE),0)</f>
        <v>0</v>
      </c>
      <c r="L3987" s="13">
        <f>IFERROR(VLOOKUP(A3987,[2]Sheet1!$A:$I,8,FALSE),0)</f>
        <v>0</v>
      </c>
      <c r="M3987" s="13">
        <f>IFERROR(VLOOKUP(A3987,[2]Sheet1!$A:$I,9,FALSE),0)</f>
        <v>0</v>
      </c>
      <c r="N3987" s="13">
        <f>IFERROR(VLOOKUP(A3987,[3]Sheet1!$A:$G,2,FALSE),0)</f>
        <v>0</v>
      </c>
      <c r="O3987" s="13">
        <f>IFERROR(VLOOKUP(A3987,[3]Sheet1!$A:$G,3,FALSE),0)</f>
        <v>3607</v>
      </c>
      <c r="P3987" s="13">
        <f>IFERROR(VLOOKUP(A3987,[3]Sheet1!$A:$G,4,FALSE),0)</f>
        <v>0</v>
      </c>
      <c r="Q3987" s="13">
        <f>IFERROR(VLOOKUP(A3987,[3]Sheet1!$A:$G,5,FALSE),0)</f>
        <v>3990</v>
      </c>
      <c r="R3987" s="13">
        <f>IFERROR(VLOOKUP(A3987,[3]Sheet1!$A:$H,6,FALSE),0)</f>
        <v>0</v>
      </c>
      <c r="S3987" s="13">
        <f>IFERROR(VLOOKUP(A3987,[3]Sheet1!$A:$I,7,FALSE),0)</f>
        <v>41019</v>
      </c>
      <c r="T3987" s="13" t="str">
        <f t="shared" si="284"/>
        <v>Não</v>
      </c>
      <c r="U3987" s="13" t="str">
        <f t="shared" si="284"/>
        <v>Sim</v>
      </c>
      <c r="V3987" s="13" t="str">
        <f t="shared" si="284"/>
        <v>Não</v>
      </c>
      <c r="W3987" s="13" t="str">
        <f t="shared" si="283"/>
        <v>Sim</v>
      </c>
      <c r="X3987" s="13" t="str">
        <f t="shared" si="283"/>
        <v>Não</v>
      </c>
      <c r="Y3987" s="13" t="str">
        <f t="shared" si="283"/>
        <v>Sim</v>
      </c>
    </row>
    <row r="3988" spans="1:25">
      <c r="A3988" s="10">
        <v>432067</v>
      </c>
      <c r="B3988" s="13">
        <f>IFERROR(VLOOKUP(A3988,[1]Monitoramento_Base_somente_Said!$A:$J,5,FALSE),0)</f>
        <v>0</v>
      </c>
      <c r="C3988" s="13">
        <f>IFERROR(VLOOKUP(A3988,[1]Monitoramento_Base_somente_Said!$A:$J,6,FALSE),0)</f>
        <v>17933097</v>
      </c>
      <c r="D3988" s="13">
        <f>IFERROR(VLOOKUP(A3988,[1]Monitoramento_Base_somente_Said!$A:$J,7,FALSE),0)</f>
        <v>0</v>
      </c>
      <c r="E3988" s="13">
        <f>IFERROR(VLOOKUP(A3988,[1]Monitoramento_Base_somente_Said!$A:$J,8,FALSE),0)</f>
        <v>16776123</v>
      </c>
      <c r="F3988" s="13">
        <f>IFERROR(VLOOKUP(A3988,[1]Monitoramento_Base_somente_Said!$A:$J,9,FALSE),0)</f>
        <v>0</v>
      </c>
      <c r="G3988" s="13">
        <f>IFERROR(VLOOKUP(A3988,[1]Monitoramento_Base_somente_Said!$A:$J,10,FALSE),0)</f>
        <v>6941844</v>
      </c>
      <c r="H3988" s="13">
        <f>IFERROR(VLOOKUP(A3988,[2]Sheet1!$A:$I,4,FALSE),0)</f>
        <v>0</v>
      </c>
      <c r="I3988" s="13">
        <f>IFERROR(VLOOKUP(A3988,[2]Sheet1!$A:$I,5,FALSE),0)</f>
        <v>0</v>
      </c>
      <c r="J3988" s="13">
        <f>IFERROR(VLOOKUP(A3988,[2]Sheet1!$A:$I,6,FALSE),0)</f>
        <v>0</v>
      </c>
      <c r="K3988" s="13">
        <f>IFERROR(VLOOKUP(A3988,[2]Sheet1!$A:$I,7,FALSE),0)</f>
        <v>0</v>
      </c>
      <c r="L3988" s="13">
        <f>IFERROR(VLOOKUP(A3988,[2]Sheet1!$A:$I,8,FALSE),0)</f>
        <v>0</v>
      </c>
      <c r="M3988" s="13">
        <f>IFERROR(VLOOKUP(A3988,[2]Sheet1!$A:$I,9,FALSE),0)</f>
        <v>0</v>
      </c>
      <c r="N3988" s="13">
        <f>IFERROR(VLOOKUP(A3988,[3]Sheet1!$A:$G,2,FALSE),0)</f>
        <v>21129</v>
      </c>
      <c r="O3988" s="13">
        <f>IFERROR(VLOOKUP(A3988,[3]Sheet1!$A:$G,3,FALSE),0)</f>
        <v>1513314</v>
      </c>
      <c r="P3988" s="13">
        <f>IFERROR(VLOOKUP(A3988,[3]Sheet1!$A:$G,4,FALSE),0)</f>
        <v>13553</v>
      </c>
      <c r="Q3988" s="13">
        <f>IFERROR(VLOOKUP(A3988,[3]Sheet1!$A:$G,5,FALSE),0)</f>
        <v>1378340</v>
      </c>
      <c r="R3988" s="13">
        <f>IFERROR(VLOOKUP(A3988,[3]Sheet1!$A:$H,6,FALSE),0)</f>
        <v>7814</v>
      </c>
      <c r="S3988" s="13">
        <f>IFERROR(VLOOKUP(A3988,[3]Sheet1!$A:$I,7,FALSE),0)</f>
        <v>700652</v>
      </c>
      <c r="T3988" s="13" t="str">
        <f t="shared" si="284"/>
        <v>Sim</v>
      </c>
      <c r="U3988" s="13" t="str">
        <f t="shared" si="284"/>
        <v>Sim</v>
      </c>
      <c r="V3988" s="13" t="str">
        <f t="shared" si="284"/>
        <v>Sim</v>
      </c>
      <c r="W3988" s="13" t="str">
        <f t="shared" si="283"/>
        <v>Sim</v>
      </c>
      <c r="X3988" s="13" t="str">
        <f t="shared" si="283"/>
        <v>Sim</v>
      </c>
      <c r="Y3988" s="13" t="str">
        <f t="shared" si="283"/>
        <v>Sim</v>
      </c>
    </row>
    <row r="3989" spans="1:25">
      <c r="A3989" s="10">
        <v>432080</v>
      </c>
      <c r="B3989" s="13">
        <f>IFERROR(VLOOKUP(A3989,[1]Monitoramento_Base_somente_Said!$A:$J,5,FALSE),0)</f>
        <v>0</v>
      </c>
      <c r="C3989" s="13">
        <f>IFERROR(VLOOKUP(A3989,[1]Monitoramento_Base_somente_Said!$A:$J,6,FALSE),0)</f>
        <v>0</v>
      </c>
      <c r="D3989" s="13">
        <f>IFERROR(VLOOKUP(A3989,[1]Monitoramento_Base_somente_Said!$A:$J,7,FALSE),0)</f>
        <v>0</v>
      </c>
      <c r="E3989" s="13">
        <f>IFERROR(VLOOKUP(A3989,[1]Monitoramento_Base_somente_Said!$A:$J,8,FALSE),0)</f>
        <v>0</v>
      </c>
      <c r="F3989" s="13">
        <f>IFERROR(VLOOKUP(A3989,[1]Monitoramento_Base_somente_Said!$A:$J,9,FALSE),0)</f>
        <v>0</v>
      </c>
      <c r="G3989" s="13">
        <f>IFERROR(VLOOKUP(A3989,[1]Monitoramento_Base_somente_Said!$A:$J,10,FALSE),0)</f>
        <v>0</v>
      </c>
      <c r="H3989" s="13">
        <f>IFERROR(VLOOKUP(A3989,[2]Sheet1!$A:$I,4,FALSE),0)</f>
        <v>0</v>
      </c>
      <c r="I3989" s="13">
        <f>IFERROR(VLOOKUP(A3989,[2]Sheet1!$A:$I,5,FALSE),0)</f>
        <v>0</v>
      </c>
      <c r="J3989" s="13">
        <f>IFERROR(VLOOKUP(A3989,[2]Sheet1!$A:$I,6,FALSE),0)</f>
        <v>0</v>
      </c>
      <c r="K3989" s="13">
        <f>IFERROR(VLOOKUP(A3989,[2]Sheet1!$A:$I,7,FALSE),0)</f>
        <v>0</v>
      </c>
      <c r="L3989" s="13">
        <f>IFERROR(VLOOKUP(A3989,[2]Sheet1!$A:$I,8,FALSE),0)</f>
        <v>0</v>
      </c>
      <c r="M3989" s="13">
        <f>IFERROR(VLOOKUP(A3989,[2]Sheet1!$A:$I,9,FALSE),0)</f>
        <v>0</v>
      </c>
      <c r="N3989" s="13">
        <f>IFERROR(VLOOKUP(A3989,[3]Sheet1!$A:$G,2,FALSE),0)</f>
        <v>109160</v>
      </c>
      <c r="O3989" s="13">
        <f>IFERROR(VLOOKUP(A3989,[3]Sheet1!$A:$G,3,FALSE),0)</f>
        <v>11137336</v>
      </c>
      <c r="P3989" s="13">
        <f>IFERROR(VLOOKUP(A3989,[3]Sheet1!$A:$G,4,FALSE),0)</f>
        <v>172901</v>
      </c>
      <c r="Q3989" s="13">
        <f>IFERROR(VLOOKUP(A3989,[3]Sheet1!$A:$G,5,FALSE),0)</f>
        <v>16715400</v>
      </c>
      <c r="R3989" s="13">
        <f>IFERROR(VLOOKUP(A3989,[3]Sheet1!$A:$H,6,FALSE),0)</f>
        <v>32539</v>
      </c>
      <c r="S3989" s="13">
        <f>IFERROR(VLOOKUP(A3989,[3]Sheet1!$A:$I,7,FALSE),0)</f>
        <v>7834942</v>
      </c>
      <c r="T3989" s="13" t="str">
        <f t="shared" si="284"/>
        <v>Sim</v>
      </c>
      <c r="U3989" s="13" t="str">
        <f t="shared" si="284"/>
        <v>Sim</v>
      </c>
      <c r="V3989" s="13" t="str">
        <f t="shared" si="284"/>
        <v>Sim</v>
      </c>
      <c r="W3989" s="13" t="str">
        <f t="shared" si="283"/>
        <v>Sim</v>
      </c>
      <c r="X3989" s="13" t="str">
        <f t="shared" si="283"/>
        <v>Sim</v>
      </c>
      <c r="Y3989" s="13" t="str">
        <f t="shared" si="283"/>
        <v>Sim</v>
      </c>
    </row>
    <row r="3990" spans="1:25">
      <c r="A3990" s="10">
        <v>432085</v>
      </c>
      <c r="B3990" s="13">
        <f>IFERROR(VLOOKUP(A3990,[1]Monitoramento_Base_somente_Said!$A:$J,5,FALSE),0)</f>
        <v>0</v>
      </c>
      <c r="C3990" s="13">
        <f>IFERROR(VLOOKUP(A3990,[1]Monitoramento_Base_somente_Said!$A:$J,6,FALSE),0)</f>
        <v>0</v>
      </c>
      <c r="D3990" s="13">
        <f>IFERROR(VLOOKUP(A3990,[1]Monitoramento_Base_somente_Said!$A:$J,7,FALSE),0)</f>
        <v>0</v>
      </c>
      <c r="E3990" s="13">
        <f>IFERROR(VLOOKUP(A3990,[1]Monitoramento_Base_somente_Said!$A:$J,8,FALSE),0)</f>
        <v>0</v>
      </c>
      <c r="F3990" s="13">
        <f>IFERROR(VLOOKUP(A3990,[1]Monitoramento_Base_somente_Said!$A:$J,9,FALSE),0)</f>
        <v>0</v>
      </c>
      <c r="G3990" s="13">
        <f>IFERROR(VLOOKUP(A3990,[1]Monitoramento_Base_somente_Said!$A:$J,10,FALSE),0)</f>
        <v>0</v>
      </c>
      <c r="H3990" s="13">
        <f>IFERROR(VLOOKUP(A3990,[2]Sheet1!$A:$I,4,FALSE),0)</f>
        <v>0</v>
      </c>
      <c r="I3990" s="13">
        <f>IFERROR(VLOOKUP(A3990,[2]Sheet1!$A:$I,5,FALSE),0)</f>
        <v>0</v>
      </c>
      <c r="J3990" s="13">
        <f>IFERROR(VLOOKUP(A3990,[2]Sheet1!$A:$I,6,FALSE),0)</f>
        <v>0</v>
      </c>
      <c r="K3990" s="13">
        <f>IFERROR(VLOOKUP(A3990,[2]Sheet1!$A:$I,7,FALSE),0)</f>
        <v>0</v>
      </c>
      <c r="L3990" s="13">
        <f>IFERROR(VLOOKUP(A3990,[2]Sheet1!$A:$I,8,FALSE),0)</f>
        <v>0</v>
      </c>
      <c r="M3990" s="13">
        <f>IFERROR(VLOOKUP(A3990,[2]Sheet1!$A:$I,9,FALSE),0)</f>
        <v>0</v>
      </c>
      <c r="N3990" s="13">
        <f>IFERROR(VLOOKUP(A3990,[3]Sheet1!$A:$G,2,FALSE),0)</f>
        <v>0</v>
      </c>
      <c r="O3990" s="13">
        <f>IFERROR(VLOOKUP(A3990,[3]Sheet1!$A:$G,3,FALSE),0)</f>
        <v>0</v>
      </c>
      <c r="P3990" s="13">
        <f>IFERROR(VLOOKUP(A3990,[3]Sheet1!$A:$G,4,FALSE),0)</f>
        <v>0</v>
      </c>
      <c r="Q3990" s="13">
        <f>IFERROR(VLOOKUP(A3990,[3]Sheet1!$A:$G,5,FALSE),0)</f>
        <v>0</v>
      </c>
      <c r="R3990" s="13">
        <f>IFERROR(VLOOKUP(A3990,[3]Sheet1!$A:$H,6,FALSE),0)</f>
        <v>0</v>
      </c>
      <c r="S3990" s="13">
        <f>IFERROR(VLOOKUP(A3990,[3]Sheet1!$A:$I,7,FALSE),0)</f>
        <v>0</v>
      </c>
      <c r="T3990" s="13" t="str">
        <f t="shared" si="284"/>
        <v>Não</v>
      </c>
      <c r="U3990" s="13" t="str">
        <f t="shared" si="284"/>
        <v>Não</v>
      </c>
      <c r="V3990" s="13" t="str">
        <f t="shared" si="284"/>
        <v>Não</v>
      </c>
      <c r="W3990" s="13" t="str">
        <f t="shared" si="283"/>
        <v>Não</v>
      </c>
      <c r="X3990" s="13" t="str">
        <f t="shared" si="283"/>
        <v>Não</v>
      </c>
      <c r="Y3990" s="13" t="str">
        <f t="shared" si="283"/>
        <v>Não</v>
      </c>
    </row>
    <row r="3991" spans="1:25">
      <c r="A3991" s="10">
        <v>432110</v>
      </c>
      <c r="B3991" s="13">
        <f>IFERROR(VLOOKUP(A3991,[1]Monitoramento_Base_somente_Said!$A:$J,5,FALSE),0)</f>
        <v>0</v>
      </c>
      <c r="C3991" s="13">
        <f>IFERROR(VLOOKUP(A3991,[1]Monitoramento_Base_somente_Said!$A:$J,6,FALSE),0)</f>
        <v>0</v>
      </c>
      <c r="D3991" s="13">
        <f>IFERROR(VLOOKUP(A3991,[1]Monitoramento_Base_somente_Said!$A:$J,7,FALSE),0)</f>
        <v>0</v>
      </c>
      <c r="E3991" s="13">
        <f>IFERROR(VLOOKUP(A3991,[1]Monitoramento_Base_somente_Said!$A:$J,8,FALSE),0)</f>
        <v>0</v>
      </c>
      <c r="F3991" s="13">
        <f>IFERROR(VLOOKUP(A3991,[1]Monitoramento_Base_somente_Said!$A:$J,9,FALSE),0)</f>
        <v>0</v>
      </c>
      <c r="G3991" s="13">
        <f>IFERROR(VLOOKUP(A3991,[1]Monitoramento_Base_somente_Said!$A:$J,10,FALSE),0)</f>
        <v>0</v>
      </c>
      <c r="H3991" s="13">
        <f>IFERROR(VLOOKUP(A3991,[2]Sheet1!$A:$I,4,FALSE),0)</f>
        <v>0</v>
      </c>
      <c r="I3991" s="13">
        <f>IFERROR(VLOOKUP(A3991,[2]Sheet1!$A:$I,5,FALSE),0)</f>
        <v>0</v>
      </c>
      <c r="J3991" s="13">
        <f>IFERROR(VLOOKUP(A3991,[2]Sheet1!$A:$I,6,FALSE),0)</f>
        <v>0</v>
      </c>
      <c r="K3991" s="13">
        <f>IFERROR(VLOOKUP(A3991,[2]Sheet1!$A:$I,7,FALSE),0)</f>
        <v>0</v>
      </c>
      <c r="L3991" s="13">
        <f>IFERROR(VLOOKUP(A3991,[2]Sheet1!$A:$I,8,FALSE),0)</f>
        <v>0</v>
      </c>
      <c r="M3991" s="13">
        <f>IFERROR(VLOOKUP(A3991,[2]Sheet1!$A:$I,9,FALSE),0)</f>
        <v>0</v>
      </c>
      <c r="N3991" s="13">
        <f>IFERROR(VLOOKUP(A3991,[3]Sheet1!$A:$G,2,FALSE),0)</f>
        <v>2852</v>
      </c>
      <c r="O3991" s="13">
        <f>IFERROR(VLOOKUP(A3991,[3]Sheet1!$A:$G,3,FALSE),0)</f>
        <v>43080618</v>
      </c>
      <c r="P3991" s="13">
        <f>IFERROR(VLOOKUP(A3991,[3]Sheet1!$A:$G,4,FALSE),0)</f>
        <v>22573</v>
      </c>
      <c r="Q3991" s="13">
        <f>IFERROR(VLOOKUP(A3991,[3]Sheet1!$A:$G,5,FALSE),0)</f>
        <v>32939191</v>
      </c>
      <c r="R3991" s="13">
        <f>IFERROR(VLOOKUP(A3991,[3]Sheet1!$A:$H,6,FALSE),0)</f>
        <v>10207</v>
      </c>
      <c r="S3991" s="13">
        <f>IFERROR(VLOOKUP(A3991,[3]Sheet1!$A:$I,7,FALSE),0)</f>
        <v>13180821</v>
      </c>
      <c r="T3991" s="13" t="str">
        <f t="shared" si="284"/>
        <v>Sim</v>
      </c>
      <c r="U3991" s="13" t="str">
        <f t="shared" si="284"/>
        <v>Sim</v>
      </c>
      <c r="V3991" s="13" t="str">
        <f t="shared" si="284"/>
        <v>Sim</v>
      </c>
      <c r="W3991" s="13" t="str">
        <f t="shared" si="283"/>
        <v>Sim</v>
      </c>
      <c r="X3991" s="13" t="str">
        <f t="shared" si="283"/>
        <v>Sim</v>
      </c>
      <c r="Y3991" s="13" t="str">
        <f t="shared" si="283"/>
        <v>Sim</v>
      </c>
    </row>
    <row r="3992" spans="1:25">
      <c r="A3992" s="10">
        <v>432120</v>
      </c>
      <c r="B3992" s="13">
        <f>IFERROR(VLOOKUP(A3992,[1]Monitoramento_Base_somente_Said!$A:$J,5,FALSE),0)</f>
        <v>0</v>
      </c>
      <c r="C3992" s="13">
        <f>IFERROR(VLOOKUP(A3992,[1]Monitoramento_Base_somente_Said!$A:$J,6,FALSE),0)</f>
        <v>0</v>
      </c>
      <c r="D3992" s="13">
        <f>IFERROR(VLOOKUP(A3992,[1]Monitoramento_Base_somente_Said!$A:$J,7,FALSE),0)</f>
        <v>0</v>
      </c>
      <c r="E3992" s="13">
        <f>IFERROR(VLOOKUP(A3992,[1]Monitoramento_Base_somente_Said!$A:$J,8,FALSE),0)</f>
        <v>0</v>
      </c>
      <c r="F3992" s="13">
        <f>IFERROR(VLOOKUP(A3992,[1]Monitoramento_Base_somente_Said!$A:$J,9,FALSE),0)</f>
        <v>0</v>
      </c>
      <c r="G3992" s="13">
        <f>IFERROR(VLOOKUP(A3992,[1]Monitoramento_Base_somente_Said!$A:$J,10,FALSE),0)</f>
        <v>0</v>
      </c>
      <c r="H3992" s="13">
        <f>IFERROR(VLOOKUP(A3992,[2]Sheet1!$A:$I,4,FALSE),0)</f>
        <v>0</v>
      </c>
      <c r="I3992" s="13">
        <f>IFERROR(VLOOKUP(A3992,[2]Sheet1!$A:$I,5,FALSE),0)</f>
        <v>0</v>
      </c>
      <c r="J3992" s="13">
        <f>IFERROR(VLOOKUP(A3992,[2]Sheet1!$A:$I,6,FALSE),0)</f>
        <v>0</v>
      </c>
      <c r="K3992" s="13">
        <f>IFERROR(VLOOKUP(A3992,[2]Sheet1!$A:$I,7,FALSE),0)</f>
        <v>0</v>
      </c>
      <c r="L3992" s="13">
        <f>IFERROR(VLOOKUP(A3992,[2]Sheet1!$A:$I,8,FALSE),0)</f>
        <v>0</v>
      </c>
      <c r="M3992" s="13">
        <f>IFERROR(VLOOKUP(A3992,[2]Sheet1!$A:$I,9,FALSE),0)</f>
        <v>0</v>
      </c>
      <c r="N3992" s="13">
        <f>IFERROR(VLOOKUP(A3992,[3]Sheet1!$A:$G,2,FALSE),0)</f>
        <v>1868</v>
      </c>
      <c r="O3992" s="13">
        <f>IFERROR(VLOOKUP(A3992,[3]Sheet1!$A:$G,3,FALSE),0)</f>
        <v>141707</v>
      </c>
      <c r="P3992" s="13">
        <f>IFERROR(VLOOKUP(A3992,[3]Sheet1!$A:$G,4,FALSE),0)</f>
        <v>1418</v>
      </c>
      <c r="Q3992" s="13">
        <f>IFERROR(VLOOKUP(A3992,[3]Sheet1!$A:$G,5,FALSE),0)</f>
        <v>107171</v>
      </c>
      <c r="R3992" s="13">
        <f>IFERROR(VLOOKUP(A3992,[3]Sheet1!$A:$H,6,FALSE),0)</f>
        <v>456</v>
      </c>
      <c r="S3992" s="13">
        <f>IFERROR(VLOOKUP(A3992,[3]Sheet1!$A:$I,7,FALSE),0)</f>
        <v>39211</v>
      </c>
      <c r="T3992" s="13" t="str">
        <f t="shared" si="284"/>
        <v>Sim</v>
      </c>
      <c r="U3992" s="13" t="str">
        <f t="shared" si="284"/>
        <v>Sim</v>
      </c>
      <c r="V3992" s="13" t="str">
        <f t="shared" si="284"/>
        <v>Sim</v>
      </c>
      <c r="W3992" s="13" t="str">
        <f t="shared" si="283"/>
        <v>Sim</v>
      </c>
      <c r="X3992" s="13" t="str">
        <f t="shared" si="283"/>
        <v>Sim</v>
      </c>
      <c r="Y3992" s="13" t="str">
        <f t="shared" si="283"/>
        <v>Sim</v>
      </c>
    </row>
    <row r="3993" spans="1:25">
      <c r="A3993" s="10">
        <v>432130</v>
      </c>
      <c r="B3993" s="13">
        <f>IFERROR(VLOOKUP(A3993,[1]Monitoramento_Base_somente_Said!$A:$J,5,FALSE),0)</f>
        <v>0</v>
      </c>
      <c r="C3993" s="13">
        <f>IFERROR(VLOOKUP(A3993,[1]Monitoramento_Base_somente_Said!$A:$J,6,FALSE),0)</f>
        <v>43760220</v>
      </c>
      <c r="D3993" s="13">
        <f>IFERROR(VLOOKUP(A3993,[1]Monitoramento_Base_somente_Said!$A:$J,7,FALSE),0)</f>
        <v>0</v>
      </c>
      <c r="E3993" s="13">
        <f>IFERROR(VLOOKUP(A3993,[1]Monitoramento_Base_somente_Said!$A:$J,8,FALSE),0)</f>
        <v>40936980</v>
      </c>
      <c r="F3993" s="13">
        <f>IFERROR(VLOOKUP(A3993,[1]Monitoramento_Base_somente_Said!$A:$J,9,FALSE),0)</f>
        <v>0</v>
      </c>
      <c r="G3993" s="13">
        <f>IFERROR(VLOOKUP(A3993,[1]Monitoramento_Base_somente_Said!$A:$J,10,FALSE),0)</f>
        <v>16939440</v>
      </c>
      <c r="H3993" s="13">
        <f>IFERROR(VLOOKUP(A3993,[2]Sheet1!$A:$I,4,FALSE),0)</f>
        <v>0</v>
      </c>
      <c r="I3993" s="13">
        <f>IFERROR(VLOOKUP(A3993,[2]Sheet1!$A:$I,5,FALSE),0)</f>
        <v>0</v>
      </c>
      <c r="J3993" s="13">
        <f>IFERROR(VLOOKUP(A3993,[2]Sheet1!$A:$I,6,FALSE),0)</f>
        <v>0</v>
      </c>
      <c r="K3993" s="13">
        <f>IFERROR(VLOOKUP(A3993,[2]Sheet1!$A:$I,7,FALSE),0)</f>
        <v>0</v>
      </c>
      <c r="L3993" s="13">
        <f>IFERROR(VLOOKUP(A3993,[2]Sheet1!$A:$I,8,FALSE),0)</f>
        <v>0</v>
      </c>
      <c r="M3993" s="13">
        <f>IFERROR(VLOOKUP(A3993,[2]Sheet1!$A:$I,9,FALSE),0)</f>
        <v>0</v>
      </c>
      <c r="N3993" s="13">
        <f>IFERROR(VLOOKUP(A3993,[3]Sheet1!$A:$G,2,FALSE),0)</f>
        <v>0</v>
      </c>
      <c r="O3993" s="13">
        <f>IFERROR(VLOOKUP(A3993,[3]Sheet1!$A:$G,3,FALSE),0)</f>
        <v>0</v>
      </c>
      <c r="P3993" s="13">
        <f>IFERROR(VLOOKUP(A3993,[3]Sheet1!$A:$G,4,FALSE),0)</f>
        <v>0</v>
      </c>
      <c r="Q3993" s="13">
        <f>IFERROR(VLOOKUP(A3993,[3]Sheet1!$A:$G,5,FALSE),0)</f>
        <v>0</v>
      </c>
      <c r="R3993" s="13">
        <f>IFERROR(VLOOKUP(A3993,[3]Sheet1!$A:$H,6,FALSE),0)</f>
        <v>0</v>
      </c>
      <c r="S3993" s="13">
        <f>IFERROR(VLOOKUP(A3993,[3]Sheet1!$A:$I,7,FALSE),0)</f>
        <v>0</v>
      </c>
      <c r="T3993" s="13" t="str">
        <f t="shared" si="284"/>
        <v>Não</v>
      </c>
      <c r="U3993" s="13" t="str">
        <f t="shared" si="284"/>
        <v>Sim</v>
      </c>
      <c r="V3993" s="13" t="str">
        <f t="shared" si="284"/>
        <v>Não</v>
      </c>
      <c r="W3993" s="13" t="str">
        <f t="shared" si="283"/>
        <v>Sim</v>
      </c>
      <c r="X3993" s="13" t="str">
        <f t="shared" si="283"/>
        <v>Não</v>
      </c>
      <c r="Y3993" s="13" t="str">
        <f t="shared" si="283"/>
        <v>Sim</v>
      </c>
    </row>
    <row r="3994" spans="1:25">
      <c r="A3994" s="10">
        <v>432132</v>
      </c>
      <c r="B3994" s="13">
        <f>IFERROR(VLOOKUP(A3994,[1]Monitoramento_Base_somente_Said!$A:$J,5,FALSE),0)</f>
        <v>0</v>
      </c>
      <c r="C3994" s="13">
        <f>IFERROR(VLOOKUP(A3994,[1]Monitoramento_Base_somente_Said!$A:$J,6,FALSE),0)</f>
        <v>0</v>
      </c>
      <c r="D3994" s="13">
        <f>IFERROR(VLOOKUP(A3994,[1]Monitoramento_Base_somente_Said!$A:$J,7,FALSE),0)</f>
        <v>0</v>
      </c>
      <c r="E3994" s="13">
        <f>IFERROR(VLOOKUP(A3994,[1]Monitoramento_Base_somente_Said!$A:$J,8,FALSE),0)</f>
        <v>0</v>
      </c>
      <c r="F3994" s="13">
        <f>IFERROR(VLOOKUP(A3994,[1]Monitoramento_Base_somente_Said!$A:$J,9,FALSE),0)</f>
        <v>0</v>
      </c>
      <c r="G3994" s="13">
        <f>IFERROR(VLOOKUP(A3994,[1]Monitoramento_Base_somente_Said!$A:$J,10,FALSE),0)</f>
        <v>0</v>
      </c>
      <c r="H3994" s="13">
        <f>IFERROR(VLOOKUP(A3994,[2]Sheet1!$A:$I,4,FALSE),0)</f>
        <v>0</v>
      </c>
      <c r="I3994" s="13">
        <f>IFERROR(VLOOKUP(A3994,[2]Sheet1!$A:$I,5,FALSE),0)</f>
        <v>0</v>
      </c>
      <c r="J3994" s="13">
        <f>IFERROR(VLOOKUP(A3994,[2]Sheet1!$A:$I,6,FALSE),0)</f>
        <v>0</v>
      </c>
      <c r="K3994" s="13">
        <f>IFERROR(VLOOKUP(A3994,[2]Sheet1!$A:$I,7,FALSE),0)</f>
        <v>0</v>
      </c>
      <c r="L3994" s="13">
        <f>IFERROR(VLOOKUP(A3994,[2]Sheet1!$A:$I,8,FALSE),0)</f>
        <v>0</v>
      </c>
      <c r="M3994" s="13">
        <f>IFERROR(VLOOKUP(A3994,[2]Sheet1!$A:$I,9,FALSE),0)</f>
        <v>0</v>
      </c>
      <c r="N3994" s="13">
        <f>IFERROR(VLOOKUP(A3994,[3]Sheet1!$A:$G,2,FALSE),0)</f>
        <v>59304</v>
      </c>
      <c r="O3994" s="13">
        <f>IFERROR(VLOOKUP(A3994,[3]Sheet1!$A:$G,3,FALSE),0)</f>
        <v>5316877</v>
      </c>
      <c r="P3994" s="13">
        <f>IFERROR(VLOOKUP(A3994,[3]Sheet1!$A:$G,4,FALSE),0)</f>
        <v>57857</v>
      </c>
      <c r="Q3994" s="13">
        <f>IFERROR(VLOOKUP(A3994,[3]Sheet1!$A:$G,5,FALSE),0)</f>
        <v>5723298</v>
      </c>
      <c r="R3994" s="13">
        <f>IFERROR(VLOOKUP(A3994,[3]Sheet1!$A:$H,6,FALSE),0)</f>
        <v>2019</v>
      </c>
      <c r="S3994" s="13">
        <f>IFERROR(VLOOKUP(A3994,[3]Sheet1!$A:$I,7,FALSE),0)</f>
        <v>113649</v>
      </c>
      <c r="T3994" s="13" t="str">
        <f t="shared" si="284"/>
        <v>Sim</v>
      </c>
      <c r="U3994" s="13" t="str">
        <f t="shared" si="284"/>
        <v>Sim</v>
      </c>
      <c r="V3994" s="13" t="str">
        <f t="shared" si="284"/>
        <v>Sim</v>
      </c>
      <c r="W3994" s="13" t="str">
        <f t="shared" si="283"/>
        <v>Sim</v>
      </c>
      <c r="X3994" s="13" t="str">
        <f t="shared" si="283"/>
        <v>Sim</v>
      </c>
      <c r="Y3994" s="13" t="str">
        <f t="shared" si="283"/>
        <v>Sim</v>
      </c>
    </row>
    <row r="3995" spans="1:25">
      <c r="A3995" s="10">
        <v>432135</v>
      </c>
      <c r="B3995" s="13">
        <f>IFERROR(VLOOKUP(A3995,[1]Monitoramento_Base_somente_Said!$A:$J,5,FALSE),0)</f>
        <v>0</v>
      </c>
      <c r="C3995" s="13">
        <f>IFERROR(VLOOKUP(A3995,[1]Monitoramento_Base_somente_Said!$A:$J,6,FALSE),0)</f>
        <v>0</v>
      </c>
      <c r="D3995" s="13">
        <f>IFERROR(VLOOKUP(A3995,[1]Monitoramento_Base_somente_Said!$A:$J,7,FALSE),0)</f>
        <v>0</v>
      </c>
      <c r="E3995" s="13">
        <f>IFERROR(VLOOKUP(A3995,[1]Monitoramento_Base_somente_Said!$A:$J,8,FALSE),0)</f>
        <v>0</v>
      </c>
      <c r="F3995" s="13">
        <f>IFERROR(VLOOKUP(A3995,[1]Monitoramento_Base_somente_Said!$A:$J,9,FALSE),0)</f>
        <v>0</v>
      </c>
      <c r="G3995" s="13">
        <f>IFERROR(VLOOKUP(A3995,[1]Monitoramento_Base_somente_Said!$A:$J,10,FALSE),0)</f>
        <v>0</v>
      </c>
      <c r="H3995" s="13">
        <f>IFERROR(VLOOKUP(A3995,[2]Sheet1!$A:$I,4,FALSE),0)</f>
        <v>0</v>
      </c>
      <c r="I3995" s="13">
        <f>IFERROR(VLOOKUP(A3995,[2]Sheet1!$A:$I,5,FALSE),0)</f>
        <v>0</v>
      </c>
      <c r="J3995" s="13">
        <f>IFERROR(VLOOKUP(A3995,[2]Sheet1!$A:$I,6,FALSE),0)</f>
        <v>0</v>
      </c>
      <c r="K3995" s="13">
        <f>IFERROR(VLOOKUP(A3995,[2]Sheet1!$A:$I,7,FALSE),0)</f>
        <v>0</v>
      </c>
      <c r="L3995" s="13">
        <f>IFERROR(VLOOKUP(A3995,[2]Sheet1!$A:$I,8,FALSE),0)</f>
        <v>0</v>
      </c>
      <c r="M3995" s="13">
        <f>IFERROR(VLOOKUP(A3995,[2]Sheet1!$A:$I,9,FALSE),0)</f>
        <v>0</v>
      </c>
      <c r="N3995" s="13">
        <f>IFERROR(VLOOKUP(A3995,[3]Sheet1!$A:$G,2,FALSE),0)</f>
        <v>736</v>
      </c>
      <c r="O3995" s="13">
        <f>IFERROR(VLOOKUP(A3995,[3]Sheet1!$A:$G,3,FALSE),0)</f>
        <v>46618</v>
      </c>
      <c r="P3995" s="13">
        <f>IFERROR(VLOOKUP(A3995,[3]Sheet1!$A:$G,4,FALSE),0)</f>
        <v>2551</v>
      </c>
      <c r="Q3995" s="13">
        <f>IFERROR(VLOOKUP(A3995,[3]Sheet1!$A:$G,5,FALSE),0)</f>
        <v>480</v>
      </c>
      <c r="R3995" s="13">
        <f>IFERROR(VLOOKUP(A3995,[3]Sheet1!$A:$H,6,FALSE),0)</f>
        <v>0</v>
      </c>
      <c r="S3995" s="13">
        <f>IFERROR(VLOOKUP(A3995,[3]Sheet1!$A:$I,7,FALSE),0)</f>
        <v>0</v>
      </c>
      <c r="T3995" s="13" t="str">
        <f t="shared" si="284"/>
        <v>Sim</v>
      </c>
      <c r="U3995" s="13" t="str">
        <f t="shared" si="284"/>
        <v>Sim</v>
      </c>
      <c r="V3995" s="13" t="str">
        <f t="shared" si="284"/>
        <v>Sim</v>
      </c>
      <c r="W3995" s="13" t="str">
        <f t="shared" si="283"/>
        <v>Sim</v>
      </c>
      <c r="X3995" s="13" t="str">
        <f t="shared" si="283"/>
        <v>Não</v>
      </c>
      <c r="Y3995" s="13" t="str">
        <f t="shared" si="283"/>
        <v>Não</v>
      </c>
    </row>
    <row r="3996" spans="1:25">
      <c r="A3996" s="10">
        <v>432140</v>
      </c>
      <c r="B3996" s="13">
        <f>IFERROR(VLOOKUP(A3996,[1]Monitoramento_Base_somente_Said!$A:$J,5,FALSE),0)</f>
        <v>0</v>
      </c>
      <c r="C3996" s="13">
        <f>IFERROR(VLOOKUP(A3996,[1]Monitoramento_Base_somente_Said!$A:$J,6,FALSE),0)</f>
        <v>0</v>
      </c>
      <c r="D3996" s="13">
        <f>IFERROR(VLOOKUP(A3996,[1]Monitoramento_Base_somente_Said!$A:$J,7,FALSE),0)</f>
        <v>0</v>
      </c>
      <c r="E3996" s="13">
        <f>IFERROR(VLOOKUP(A3996,[1]Monitoramento_Base_somente_Said!$A:$J,8,FALSE),0)</f>
        <v>0</v>
      </c>
      <c r="F3996" s="13">
        <f>IFERROR(VLOOKUP(A3996,[1]Monitoramento_Base_somente_Said!$A:$J,9,FALSE),0)</f>
        <v>0</v>
      </c>
      <c r="G3996" s="13">
        <f>IFERROR(VLOOKUP(A3996,[1]Monitoramento_Base_somente_Said!$A:$J,10,FALSE),0)</f>
        <v>0</v>
      </c>
      <c r="H3996" s="13">
        <f>IFERROR(VLOOKUP(A3996,[2]Sheet1!$A:$I,4,FALSE),0)</f>
        <v>0</v>
      </c>
      <c r="I3996" s="13">
        <f>IFERROR(VLOOKUP(A3996,[2]Sheet1!$A:$I,5,FALSE),0)</f>
        <v>0</v>
      </c>
      <c r="J3996" s="13">
        <f>IFERROR(VLOOKUP(A3996,[2]Sheet1!$A:$I,6,FALSE),0)</f>
        <v>0</v>
      </c>
      <c r="K3996" s="13">
        <f>IFERROR(VLOOKUP(A3996,[2]Sheet1!$A:$I,7,FALSE),0)</f>
        <v>0</v>
      </c>
      <c r="L3996" s="13">
        <f>IFERROR(VLOOKUP(A3996,[2]Sheet1!$A:$I,8,FALSE),0)</f>
        <v>0</v>
      </c>
      <c r="M3996" s="13">
        <f>IFERROR(VLOOKUP(A3996,[2]Sheet1!$A:$I,9,FALSE),0)</f>
        <v>0</v>
      </c>
      <c r="N3996" s="13">
        <f>IFERROR(VLOOKUP(A3996,[3]Sheet1!$A:$G,2,FALSE),0)</f>
        <v>20979</v>
      </c>
      <c r="O3996" s="13">
        <f>IFERROR(VLOOKUP(A3996,[3]Sheet1!$A:$G,3,FALSE),0)</f>
        <v>30807378</v>
      </c>
      <c r="P3996" s="13">
        <f>IFERROR(VLOOKUP(A3996,[3]Sheet1!$A:$G,4,FALSE),0)</f>
        <v>18193</v>
      </c>
      <c r="Q3996" s="13">
        <f>IFERROR(VLOOKUP(A3996,[3]Sheet1!$A:$G,5,FALSE),0)</f>
        <v>30953260</v>
      </c>
      <c r="R3996" s="13">
        <f>IFERROR(VLOOKUP(A3996,[3]Sheet1!$A:$H,6,FALSE),0)</f>
        <v>2733</v>
      </c>
      <c r="S3996" s="13">
        <f>IFERROR(VLOOKUP(A3996,[3]Sheet1!$A:$I,7,FALSE),0)</f>
        <v>10789831</v>
      </c>
      <c r="T3996" s="13" t="str">
        <f t="shared" si="284"/>
        <v>Sim</v>
      </c>
      <c r="U3996" s="13" t="str">
        <f t="shared" si="284"/>
        <v>Sim</v>
      </c>
      <c r="V3996" s="13" t="str">
        <f t="shared" si="284"/>
        <v>Sim</v>
      </c>
      <c r="W3996" s="13" t="str">
        <f t="shared" si="283"/>
        <v>Sim</v>
      </c>
      <c r="X3996" s="13" t="str">
        <f t="shared" si="283"/>
        <v>Sim</v>
      </c>
      <c r="Y3996" s="13" t="str">
        <f t="shared" si="283"/>
        <v>Sim</v>
      </c>
    </row>
    <row r="3997" spans="1:25">
      <c r="A3997" s="28">
        <v>432143</v>
      </c>
      <c r="B3997" s="13">
        <f>IFERROR(VLOOKUP(A3997,[1]Monitoramento_Base_somente_Said!$A:$J,5,FALSE),0)</f>
        <v>0</v>
      </c>
      <c r="C3997" s="13">
        <f>IFERROR(VLOOKUP(A3997,[1]Monitoramento_Base_somente_Said!$A:$J,6,FALSE),0)</f>
        <v>0</v>
      </c>
      <c r="D3997" s="13">
        <f>IFERROR(VLOOKUP(A3997,[1]Monitoramento_Base_somente_Said!$A:$J,7,FALSE),0)</f>
        <v>0</v>
      </c>
      <c r="E3997" s="13">
        <f>IFERROR(VLOOKUP(A3997,[1]Monitoramento_Base_somente_Said!$A:$J,8,FALSE),0)</f>
        <v>0</v>
      </c>
      <c r="F3997" s="13">
        <f>IFERROR(VLOOKUP(A3997,[1]Monitoramento_Base_somente_Said!$A:$J,9,FALSE),0)</f>
        <v>0</v>
      </c>
      <c r="G3997" s="13">
        <f>IFERROR(VLOOKUP(A3997,[1]Monitoramento_Base_somente_Said!$A:$J,10,FALSE),0)</f>
        <v>0</v>
      </c>
      <c r="H3997" s="13">
        <f>IFERROR(VLOOKUP(A3997,[2]Sheet1!$A:$I,4,FALSE),0)</f>
        <v>0</v>
      </c>
      <c r="I3997" s="13">
        <f>IFERROR(VLOOKUP(A3997,[2]Sheet1!$A:$I,5,FALSE),0)</f>
        <v>0</v>
      </c>
      <c r="J3997" s="13">
        <f>IFERROR(VLOOKUP(A3997,[2]Sheet1!$A:$I,6,FALSE),0)</f>
        <v>0</v>
      </c>
      <c r="K3997" s="13">
        <f>IFERROR(VLOOKUP(A3997,[2]Sheet1!$A:$I,7,FALSE),0)</f>
        <v>0</v>
      </c>
      <c r="L3997" s="13">
        <f>IFERROR(VLOOKUP(A3997,[2]Sheet1!$A:$I,8,FALSE),0)</f>
        <v>0</v>
      </c>
      <c r="M3997" s="13">
        <f>IFERROR(VLOOKUP(A3997,[2]Sheet1!$A:$I,9,FALSE),0)</f>
        <v>0</v>
      </c>
      <c r="N3997" s="13">
        <f>IFERROR(VLOOKUP(A3997,[3]Sheet1!$A:$G,2,FALSE),0)</f>
        <v>0</v>
      </c>
      <c r="O3997" s="13">
        <f>IFERROR(VLOOKUP(A3997,[3]Sheet1!$A:$G,3,FALSE),0)</f>
        <v>0</v>
      </c>
      <c r="P3997" s="13">
        <f>IFERROR(VLOOKUP(A3997,[3]Sheet1!$A:$G,4,FALSE),0)</f>
        <v>31559</v>
      </c>
      <c r="Q3997" s="13">
        <f>IFERROR(VLOOKUP(A3997,[3]Sheet1!$A:$G,5,FALSE),0)</f>
        <v>167998</v>
      </c>
      <c r="R3997" s="13">
        <f>IFERROR(VLOOKUP(A3997,[3]Sheet1!$A:$H,6,FALSE),0)</f>
        <v>26386</v>
      </c>
      <c r="S3997" s="13">
        <f>IFERROR(VLOOKUP(A3997,[3]Sheet1!$A:$I,7,FALSE),0)</f>
        <v>172018</v>
      </c>
      <c r="T3997" s="13" t="str">
        <f t="shared" si="284"/>
        <v>Não</v>
      </c>
      <c r="U3997" s="13" t="str">
        <f t="shared" si="284"/>
        <v>Não</v>
      </c>
      <c r="V3997" s="13" t="str">
        <f t="shared" si="284"/>
        <v>Sim</v>
      </c>
      <c r="W3997" s="13" t="str">
        <f t="shared" si="283"/>
        <v>Sim</v>
      </c>
      <c r="X3997" s="13" t="str">
        <f t="shared" si="283"/>
        <v>Sim</v>
      </c>
      <c r="Y3997" s="13" t="str">
        <f t="shared" si="283"/>
        <v>Sim</v>
      </c>
    </row>
    <row r="3998" spans="1:25">
      <c r="A3998" s="10">
        <v>432145</v>
      </c>
      <c r="B3998" s="13">
        <f>IFERROR(VLOOKUP(A3998,[1]Monitoramento_Base_somente_Said!$A:$J,5,FALSE),0)</f>
        <v>0</v>
      </c>
      <c r="C3998" s="13">
        <f>IFERROR(VLOOKUP(A3998,[1]Monitoramento_Base_somente_Said!$A:$J,6,FALSE),0)</f>
        <v>0</v>
      </c>
      <c r="D3998" s="13">
        <f>IFERROR(VLOOKUP(A3998,[1]Monitoramento_Base_somente_Said!$A:$J,7,FALSE),0)</f>
        <v>0</v>
      </c>
      <c r="E3998" s="13">
        <f>IFERROR(VLOOKUP(A3998,[1]Monitoramento_Base_somente_Said!$A:$J,8,FALSE),0)</f>
        <v>0</v>
      </c>
      <c r="F3998" s="13">
        <f>IFERROR(VLOOKUP(A3998,[1]Monitoramento_Base_somente_Said!$A:$J,9,FALSE),0)</f>
        <v>0</v>
      </c>
      <c r="G3998" s="13">
        <f>IFERROR(VLOOKUP(A3998,[1]Monitoramento_Base_somente_Said!$A:$J,10,FALSE),0)</f>
        <v>0</v>
      </c>
      <c r="H3998" s="13">
        <f>IFERROR(VLOOKUP(A3998,[2]Sheet1!$A:$I,4,FALSE),0)</f>
        <v>0</v>
      </c>
      <c r="I3998" s="13">
        <f>IFERROR(VLOOKUP(A3998,[2]Sheet1!$A:$I,5,FALSE),0)</f>
        <v>0</v>
      </c>
      <c r="J3998" s="13">
        <f>IFERROR(VLOOKUP(A3998,[2]Sheet1!$A:$I,6,FALSE),0)</f>
        <v>0</v>
      </c>
      <c r="K3998" s="13">
        <f>IFERROR(VLOOKUP(A3998,[2]Sheet1!$A:$I,7,FALSE),0)</f>
        <v>0</v>
      </c>
      <c r="L3998" s="13">
        <f>IFERROR(VLOOKUP(A3998,[2]Sheet1!$A:$I,8,FALSE),0)</f>
        <v>0</v>
      </c>
      <c r="M3998" s="13">
        <f>IFERROR(VLOOKUP(A3998,[2]Sheet1!$A:$I,9,FALSE),0)</f>
        <v>0</v>
      </c>
      <c r="N3998" s="13">
        <f>IFERROR(VLOOKUP(A3998,[3]Sheet1!$A:$G,2,FALSE),0)</f>
        <v>0</v>
      </c>
      <c r="O3998" s="13">
        <f>IFERROR(VLOOKUP(A3998,[3]Sheet1!$A:$G,3,FALSE),0)</f>
        <v>0</v>
      </c>
      <c r="P3998" s="13">
        <f>IFERROR(VLOOKUP(A3998,[3]Sheet1!$A:$G,4,FALSE),0)</f>
        <v>0</v>
      </c>
      <c r="Q3998" s="13">
        <f>IFERROR(VLOOKUP(A3998,[3]Sheet1!$A:$G,5,FALSE),0)</f>
        <v>0</v>
      </c>
      <c r="R3998" s="13">
        <f>IFERROR(VLOOKUP(A3998,[3]Sheet1!$A:$H,6,FALSE),0)</f>
        <v>0</v>
      </c>
      <c r="S3998" s="13">
        <f>IFERROR(VLOOKUP(A3998,[3]Sheet1!$A:$I,7,FALSE),0)</f>
        <v>0</v>
      </c>
      <c r="T3998" s="13" t="str">
        <f t="shared" si="284"/>
        <v>Não</v>
      </c>
      <c r="U3998" s="13" t="str">
        <f t="shared" si="284"/>
        <v>Não</v>
      </c>
      <c r="V3998" s="13" t="str">
        <f t="shared" si="284"/>
        <v>Não</v>
      </c>
      <c r="W3998" s="13" t="str">
        <f t="shared" si="283"/>
        <v>Não</v>
      </c>
      <c r="X3998" s="13" t="str">
        <f t="shared" si="283"/>
        <v>Não</v>
      </c>
      <c r="Y3998" s="13" t="str">
        <f t="shared" si="283"/>
        <v>Não</v>
      </c>
    </row>
    <row r="3999" spans="1:25">
      <c r="A3999" s="10">
        <v>432147</v>
      </c>
      <c r="B3999" s="13">
        <f>IFERROR(VLOOKUP(A3999,[1]Monitoramento_Base_somente_Said!$A:$J,5,FALSE),0)</f>
        <v>0</v>
      </c>
      <c r="C3999" s="13">
        <f>IFERROR(VLOOKUP(A3999,[1]Monitoramento_Base_somente_Said!$A:$J,6,FALSE),0)</f>
        <v>0</v>
      </c>
      <c r="D3999" s="13">
        <f>IFERROR(VLOOKUP(A3999,[1]Monitoramento_Base_somente_Said!$A:$J,7,FALSE),0)</f>
        <v>0</v>
      </c>
      <c r="E3999" s="13">
        <f>IFERROR(VLOOKUP(A3999,[1]Monitoramento_Base_somente_Said!$A:$J,8,FALSE),0)</f>
        <v>0</v>
      </c>
      <c r="F3999" s="13">
        <f>IFERROR(VLOOKUP(A3999,[1]Monitoramento_Base_somente_Said!$A:$J,9,FALSE),0)</f>
        <v>0</v>
      </c>
      <c r="G3999" s="13">
        <f>IFERROR(VLOOKUP(A3999,[1]Monitoramento_Base_somente_Said!$A:$J,10,FALSE),0)</f>
        <v>0</v>
      </c>
      <c r="H3999" s="13">
        <f>IFERROR(VLOOKUP(A3999,[2]Sheet1!$A:$I,4,FALSE),0)</f>
        <v>0</v>
      </c>
      <c r="I3999" s="13">
        <f>IFERROR(VLOOKUP(A3999,[2]Sheet1!$A:$I,5,FALSE),0)</f>
        <v>0</v>
      </c>
      <c r="J3999" s="13">
        <f>IFERROR(VLOOKUP(A3999,[2]Sheet1!$A:$I,6,FALSE),0)</f>
        <v>0</v>
      </c>
      <c r="K3999" s="13">
        <f>IFERROR(VLOOKUP(A3999,[2]Sheet1!$A:$I,7,FALSE),0)</f>
        <v>0</v>
      </c>
      <c r="L3999" s="13">
        <f>IFERROR(VLOOKUP(A3999,[2]Sheet1!$A:$I,8,FALSE),0)</f>
        <v>0</v>
      </c>
      <c r="M3999" s="13">
        <f>IFERROR(VLOOKUP(A3999,[2]Sheet1!$A:$I,9,FALSE),0)</f>
        <v>0</v>
      </c>
      <c r="N3999" s="13">
        <f>IFERROR(VLOOKUP(A3999,[3]Sheet1!$A:$G,2,FALSE),0)</f>
        <v>1431</v>
      </c>
      <c r="O3999" s="13">
        <f>IFERROR(VLOOKUP(A3999,[3]Sheet1!$A:$G,3,FALSE),0)</f>
        <v>93008</v>
      </c>
      <c r="P3999" s="13">
        <f>IFERROR(VLOOKUP(A3999,[3]Sheet1!$A:$G,4,FALSE),0)</f>
        <v>2492</v>
      </c>
      <c r="Q3999" s="13">
        <f>IFERROR(VLOOKUP(A3999,[3]Sheet1!$A:$G,5,FALSE),0)</f>
        <v>36563</v>
      </c>
      <c r="R3999" s="13">
        <f>IFERROR(VLOOKUP(A3999,[3]Sheet1!$A:$H,6,FALSE),0)</f>
        <v>297</v>
      </c>
      <c r="S3999" s="13">
        <f>IFERROR(VLOOKUP(A3999,[3]Sheet1!$A:$I,7,FALSE),0)</f>
        <v>1972</v>
      </c>
      <c r="T3999" s="13" t="str">
        <f t="shared" si="284"/>
        <v>Sim</v>
      </c>
      <c r="U3999" s="13" t="str">
        <f t="shared" si="284"/>
        <v>Sim</v>
      </c>
      <c r="V3999" s="13" t="str">
        <f t="shared" si="284"/>
        <v>Sim</v>
      </c>
      <c r="W3999" s="13" t="str">
        <f t="shared" si="283"/>
        <v>Sim</v>
      </c>
      <c r="X3999" s="13" t="str">
        <f t="shared" si="283"/>
        <v>Sim</v>
      </c>
      <c r="Y3999" s="13" t="str">
        <f t="shared" si="283"/>
        <v>Sim</v>
      </c>
    </row>
    <row r="4000" spans="1:25">
      <c r="A4000" s="10">
        <v>432149</v>
      </c>
      <c r="B4000" s="13">
        <f>IFERROR(VLOOKUP(A4000,[1]Monitoramento_Base_somente_Said!$A:$J,5,FALSE),0)</f>
        <v>0</v>
      </c>
      <c r="C4000" s="13">
        <f>IFERROR(VLOOKUP(A4000,[1]Monitoramento_Base_somente_Said!$A:$J,6,FALSE),0)</f>
        <v>0</v>
      </c>
      <c r="D4000" s="13">
        <f>IFERROR(VLOOKUP(A4000,[1]Monitoramento_Base_somente_Said!$A:$J,7,FALSE),0)</f>
        <v>0</v>
      </c>
      <c r="E4000" s="13">
        <f>IFERROR(VLOOKUP(A4000,[1]Monitoramento_Base_somente_Said!$A:$J,8,FALSE),0)</f>
        <v>0</v>
      </c>
      <c r="F4000" s="13">
        <f>IFERROR(VLOOKUP(A4000,[1]Monitoramento_Base_somente_Said!$A:$J,9,FALSE),0)</f>
        <v>0</v>
      </c>
      <c r="G4000" s="13">
        <f>IFERROR(VLOOKUP(A4000,[1]Monitoramento_Base_somente_Said!$A:$J,10,FALSE),0)</f>
        <v>0</v>
      </c>
      <c r="H4000" s="13">
        <f>IFERROR(VLOOKUP(A4000,[2]Sheet1!$A:$I,4,FALSE),0)</f>
        <v>0</v>
      </c>
      <c r="I4000" s="13">
        <f>IFERROR(VLOOKUP(A4000,[2]Sheet1!$A:$I,5,FALSE),0)</f>
        <v>0</v>
      </c>
      <c r="J4000" s="13">
        <f>IFERROR(VLOOKUP(A4000,[2]Sheet1!$A:$I,6,FALSE),0)</f>
        <v>0</v>
      </c>
      <c r="K4000" s="13">
        <f>IFERROR(VLOOKUP(A4000,[2]Sheet1!$A:$I,7,FALSE),0)</f>
        <v>0</v>
      </c>
      <c r="L4000" s="13">
        <f>IFERROR(VLOOKUP(A4000,[2]Sheet1!$A:$I,8,FALSE),0)</f>
        <v>0</v>
      </c>
      <c r="M4000" s="13">
        <f>IFERROR(VLOOKUP(A4000,[2]Sheet1!$A:$I,9,FALSE),0)</f>
        <v>0</v>
      </c>
      <c r="N4000" s="13">
        <f>IFERROR(VLOOKUP(A4000,[3]Sheet1!$A:$G,2,FALSE),0)</f>
        <v>6977</v>
      </c>
      <c r="O4000" s="13">
        <f>IFERROR(VLOOKUP(A4000,[3]Sheet1!$A:$G,3,FALSE),0)</f>
        <v>258934</v>
      </c>
      <c r="P4000" s="13">
        <f>IFERROR(VLOOKUP(A4000,[3]Sheet1!$A:$G,4,FALSE),0)</f>
        <v>14327</v>
      </c>
      <c r="Q4000" s="13">
        <f>IFERROR(VLOOKUP(A4000,[3]Sheet1!$A:$G,5,FALSE),0)</f>
        <v>280760</v>
      </c>
      <c r="R4000" s="13">
        <f>IFERROR(VLOOKUP(A4000,[3]Sheet1!$A:$H,6,FALSE),0)</f>
        <v>283</v>
      </c>
      <c r="S4000" s="13">
        <f>IFERROR(VLOOKUP(A4000,[3]Sheet1!$A:$I,7,FALSE),0)</f>
        <v>322321</v>
      </c>
      <c r="T4000" s="13" t="str">
        <f t="shared" si="284"/>
        <v>Sim</v>
      </c>
      <c r="U4000" s="13" t="str">
        <f t="shared" si="284"/>
        <v>Sim</v>
      </c>
      <c r="V4000" s="13" t="str">
        <f t="shared" si="284"/>
        <v>Sim</v>
      </c>
      <c r="W4000" s="13" t="str">
        <f t="shared" si="283"/>
        <v>Sim</v>
      </c>
      <c r="X4000" s="13" t="str">
        <f t="shared" si="283"/>
        <v>Sim</v>
      </c>
      <c r="Y4000" s="13" t="str">
        <f t="shared" si="283"/>
        <v>Sim</v>
      </c>
    </row>
    <row r="4001" spans="1:25">
      <c r="A4001" s="10">
        <v>432160</v>
      </c>
      <c r="B4001" s="13">
        <f>IFERROR(VLOOKUP(A4001,[1]Monitoramento_Base_somente_Said!$A:$J,5,FALSE),0)</f>
        <v>0</v>
      </c>
      <c r="C4001" s="13">
        <f>IFERROR(VLOOKUP(A4001,[1]Monitoramento_Base_somente_Said!$A:$J,6,FALSE),0)</f>
        <v>0</v>
      </c>
      <c r="D4001" s="13">
        <f>IFERROR(VLOOKUP(A4001,[1]Monitoramento_Base_somente_Said!$A:$J,7,FALSE),0)</f>
        <v>0</v>
      </c>
      <c r="E4001" s="13">
        <f>IFERROR(VLOOKUP(A4001,[1]Monitoramento_Base_somente_Said!$A:$J,8,FALSE),0)</f>
        <v>0</v>
      </c>
      <c r="F4001" s="13">
        <f>IFERROR(VLOOKUP(A4001,[1]Monitoramento_Base_somente_Said!$A:$J,9,FALSE),0)</f>
        <v>0</v>
      </c>
      <c r="G4001" s="13">
        <f>IFERROR(VLOOKUP(A4001,[1]Monitoramento_Base_somente_Said!$A:$J,10,FALSE),0)</f>
        <v>0</v>
      </c>
      <c r="H4001" s="13">
        <f>IFERROR(VLOOKUP(A4001,[2]Sheet1!$A:$I,4,FALSE),0)</f>
        <v>0</v>
      </c>
      <c r="I4001" s="13">
        <f>IFERROR(VLOOKUP(A4001,[2]Sheet1!$A:$I,5,FALSE),0)</f>
        <v>0</v>
      </c>
      <c r="J4001" s="13">
        <f>IFERROR(VLOOKUP(A4001,[2]Sheet1!$A:$I,6,FALSE),0)</f>
        <v>0</v>
      </c>
      <c r="K4001" s="13">
        <f>IFERROR(VLOOKUP(A4001,[2]Sheet1!$A:$I,7,FALSE),0)</f>
        <v>0</v>
      </c>
      <c r="L4001" s="13">
        <f>IFERROR(VLOOKUP(A4001,[2]Sheet1!$A:$I,8,FALSE),0)</f>
        <v>0</v>
      </c>
      <c r="M4001" s="13">
        <f>IFERROR(VLOOKUP(A4001,[2]Sheet1!$A:$I,9,FALSE),0)</f>
        <v>0</v>
      </c>
      <c r="N4001" s="13">
        <f>IFERROR(VLOOKUP(A4001,[3]Sheet1!$A:$G,2,FALSE),0)</f>
        <v>430222</v>
      </c>
      <c r="O4001" s="13">
        <f>IFERROR(VLOOKUP(A4001,[3]Sheet1!$A:$G,3,FALSE),0)</f>
        <v>0</v>
      </c>
      <c r="P4001" s="13">
        <f>IFERROR(VLOOKUP(A4001,[3]Sheet1!$A:$G,4,FALSE),0)</f>
        <v>383936</v>
      </c>
      <c r="Q4001" s="13">
        <f>IFERROR(VLOOKUP(A4001,[3]Sheet1!$A:$G,5,FALSE),0)</f>
        <v>0</v>
      </c>
      <c r="R4001" s="13">
        <f>IFERROR(VLOOKUP(A4001,[3]Sheet1!$A:$H,6,FALSE),0)</f>
        <v>182409</v>
      </c>
      <c r="S4001" s="13">
        <f>IFERROR(VLOOKUP(A4001,[3]Sheet1!$A:$I,7,FALSE),0)</f>
        <v>0</v>
      </c>
      <c r="T4001" s="13" t="str">
        <f t="shared" si="284"/>
        <v>Sim</v>
      </c>
      <c r="U4001" s="13" t="str">
        <f t="shared" si="284"/>
        <v>Não</v>
      </c>
      <c r="V4001" s="13" t="str">
        <f t="shared" si="284"/>
        <v>Sim</v>
      </c>
      <c r="W4001" s="13" t="str">
        <f t="shared" si="283"/>
        <v>Não</v>
      </c>
      <c r="X4001" s="13" t="str">
        <f t="shared" si="283"/>
        <v>Sim</v>
      </c>
      <c r="Y4001" s="13" t="str">
        <f t="shared" si="283"/>
        <v>Não</v>
      </c>
    </row>
    <row r="4002" spans="1:25">
      <c r="A4002" s="10">
        <v>432162</v>
      </c>
      <c r="B4002" s="13">
        <f>IFERROR(VLOOKUP(A4002,[1]Monitoramento_Base_somente_Said!$A:$J,5,FALSE),0)</f>
        <v>0</v>
      </c>
      <c r="C4002" s="13">
        <f>IFERROR(VLOOKUP(A4002,[1]Monitoramento_Base_somente_Said!$A:$J,6,FALSE),0)</f>
        <v>0</v>
      </c>
      <c r="D4002" s="13">
        <f>IFERROR(VLOOKUP(A4002,[1]Monitoramento_Base_somente_Said!$A:$J,7,FALSE),0)</f>
        <v>0</v>
      </c>
      <c r="E4002" s="13">
        <f>IFERROR(VLOOKUP(A4002,[1]Monitoramento_Base_somente_Said!$A:$J,8,FALSE),0)</f>
        <v>0</v>
      </c>
      <c r="F4002" s="13">
        <f>IFERROR(VLOOKUP(A4002,[1]Monitoramento_Base_somente_Said!$A:$J,9,FALSE),0)</f>
        <v>0</v>
      </c>
      <c r="G4002" s="13">
        <f>IFERROR(VLOOKUP(A4002,[1]Monitoramento_Base_somente_Said!$A:$J,10,FALSE),0)</f>
        <v>0</v>
      </c>
      <c r="H4002" s="13">
        <f>IFERROR(VLOOKUP(A4002,[2]Sheet1!$A:$I,4,FALSE),0)</f>
        <v>0</v>
      </c>
      <c r="I4002" s="13">
        <f>IFERROR(VLOOKUP(A4002,[2]Sheet1!$A:$I,5,FALSE),0)</f>
        <v>0</v>
      </c>
      <c r="J4002" s="13">
        <f>IFERROR(VLOOKUP(A4002,[2]Sheet1!$A:$I,6,FALSE),0)</f>
        <v>0</v>
      </c>
      <c r="K4002" s="13">
        <f>IFERROR(VLOOKUP(A4002,[2]Sheet1!$A:$I,7,FALSE),0)</f>
        <v>0</v>
      </c>
      <c r="L4002" s="13">
        <f>IFERROR(VLOOKUP(A4002,[2]Sheet1!$A:$I,8,FALSE),0)</f>
        <v>0</v>
      </c>
      <c r="M4002" s="13">
        <f>IFERROR(VLOOKUP(A4002,[2]Sheet1!$A:$I,9,FALSE),0)</f>
        <v>0</v>
      </c>
      <c r="N4002" s="13">
        <f>IFERROR(VLOOKUP(A4002,[3]Sheet1!$A:$G,2,FALSE),0)</f>
        <v>4333</v>
      </c>
      <c r="O4002" s="13">
        <f>IFERROR(VLOOKUP(A4002,[3]Sheet1!$A:$G,3,FALSE),0)</f>
        <v>4281686</v>
      </c>
      <c r="P4002" s="13">
        <f>IFERROR(VLOOKUP(A4002,[3]Sheet1!$A:$G,4,FALSE),0)</f>
        <v>4198</v>
      </c>
      <c r="Q4002" s="13">
        <f>IFERROR(VLOOKUP(A4002,[3]Sheet1!$A:$G,5,FALSE),0)</f>
        <v>3603730</v>
      </c>
      <c r="R4002" s="13">
        <f>IFERROR(VLOOKUP(A4002,[3]Sheet1!$A:$H,6,FALSE),0)</f>
        <v>1540</v>
      </c>
      <c r="S4002" s="13">
        <f>IFERROR(VLOOKUP(A4002,[3]Sheet1!$A:$I,7,FALSE),0)</f>
        <v>1427609</v>
      </c>
      <c r="T4002" s="13" t="str">
        <f t="shared" si="284"/>
        <v>Sim</v>
      </c>
      <c r="U4002" s="13" t="str">
        <f t="shared" si="284"/>
        <v>Sim</v>
      </c>
      <c r="V4002" s="13" t="str">
        <f t="shared" si="284"/>
        <v>Sim</v>
      </c>
      <c r="W4002" s="13" t="str">
        <f t="shared" si="283"/>
        <v>Sim</v>
      </c>
      <c r="X4002" s="13" t="str">
        <f t="shared" si="283"/>
        <v>Sim</v>
      </c>
      <c r="Y4002" s="13" t="str">
        <f t="shared" si="283"/>
        <v>Sim</v>
      </c>
    </row>
    <row r="4003" spans="1:25">
      <c r="A4003" s="10">
        <v>432166</v>
      </c>
      <c r="B4003" s="13">
        <f>IFERROR(VLOOKUP(A4003,[1]Monitoramento_Base_somente_Said!$A:$J,5,FALSE),0)</f>
        <v>0</v>
      </c>
      <c r="C4003" s="13">
        <f>IFERROR(VLOOKUP(A4003,[1]Monitoramento_Base_somente_Said!$A:$J,6,FALSE),0)</f>
        <v>0</v>
      </c>
      <c r="D4003" s="13">
        <f>IFERROR(VLOOKUP(A4003,[1]Monitoramento_Base_somente_Said!$A:$J,7,FALSE),0)</f>
        <v>0</v>
      </c>
      <c r="E4003" s="13">
        <f>IFERROR(VLOOKUP(A4003,[1]Monitoramento_Base_somente_Said!$A:$J,8,FALSE),0)</f>
        <v>0</v>
      </c>
      <c r="F4003" s="13">
        <f>IFERROR(VLOOKUP(A4003,[1]Monitoramento_Base_somente_Said!$A:$J,9,FALSE),0)</f>
        <v>0</v>
      </c>
      <c r="G4003" s="13">
        <f>IFERROR(VLOOKUP(A4003,[1]Monitoramento_Base_somente_Said!$A:$J,10,FALSE),0)</f>
        <v>0</v>
      </c>
      <c r="H4003" s="13">
        <f>IFERROR(VLOOKUP(A4003,[2]Sheet1!$A:$I,4,FALSE),0)</f>
        <v>0</v>
      </c>
      <c r="I4003" s="13">
        <f>IFERROR(VLOOKUP(A4003,[2]Sheet1!$A:$I,5,FALSE),0)</f>
        <v>0</v>
      </c>
      <c r="J4003" s="13">
        <f>IFERROR(VLOOKUP(A4003,[2]Sheet1!$A:$I,6,FALSE),0)</f>
        <v>0</v>
      </c>
      <c r="K4003" s="13">
        <f>IFERROR(VLOOKUP(A4003,[2]Sheet1!$A:$I,7,FALSE),0)</f>
        <v>0</v>
      </c>
      <c r="L4003" s="13">
        <f>IFERROR(VLOOKUP(A4003,[2]Sheet1!$A:$I,8,FALSE),0)</f>
        <v>0</v>
      </c>
      <c r="M4003" s="13">
        <f>IFERROR(VLOOKUP(A4003,[2]Sheet1!$A:$I,9,FALSE),0)</f>
        <v>0</v>
      </c>
      <c r="N4003" s="13">
        <f>IFERROR(VLOOKUP(A4003,[3]Sheet1!$A:$G,2,FALSE),0)</f>
        <v>0</v>
      </c>
      <c r="O4003" s="13">
        <f>IFERROR(VLOOKUP(A4003,[3]Sheet1!$A:$G,3,FALSE),0)</f>
        <v>0</v>
      </c>
      <c r="P4003" s="13">
        <f>IFERROR(VLOOKUP(A4003,[3]Sheet1!$A:$G,4,FALSE),0)</f>
        <v>0</v>
      </c>
      <c r="Q4003" s="13">
        <f>IFERROR(VLOOKUP(A4003,[3]Sheet1!$A:$G,5,FALSE),0)</f>
        <v>0</v>
      </c>
      <c r="R4003" s="13">
        <f>IFERROR(VLOOKUP(A4003,[3]Sheet1!$A:$H,6,FALSE),0)</f>
        <v>0</v>
      </c>
      <c r="S4003" s="13">
        <f>IFERROR(VLOOKUP(A4003,[3]Sheet1!$A:$I,7,FALSE),0)</f>
        <v>0</v>
      </c>
      <c r="T4003" s="13" t="str">
        <f t="shared" si="284"/>
        <v>Não</v>
      </c>
      <c r="U4003" s="13" t="str">
        <f t="shared" si="284"/>
        <v>Não</v>
      </c>
      <c r="V4003" s="13" t="str">
        <f t="shared" si="284"/>
        <v>Não</v>
      </c>
      <c r="W4003" s="13" t="str">
        <f t="shared" si="283"/>
        <v>Não</v>
      </c>
      <c r="X4003" s="13" t="str">
        <f t="shared" si="283"/>
        <v>Não</v>
      </c>
      <c r="Y4003" s="13" t="str">
        <f t="shared" si="283"/>
        <v>Não</v>
      </c>
    </row>
    <row r="4004" spans="1:25">
      <c r="A4004" s="10">
        <v>432170</v>
      </c>
      <c r="B4004" s="13">
        <f>IFERROR(VLOOKUP(A4004,[1]Monitoramento_Base_somente_Said!$A:$J,5,FALSE),0)</f>
        <v>0</v>
      </c>
      <c r="C4004" s="13">
        <f>IFERROR(VLOOKUP(A4004,[1]Monitoramento_Base_somente_Said!$A:$J,6,FALSE),0)</f>
        <v>0</v>
      </c>
      <c r="D4004" s="13">
        <f>IFERROR(VLOOKUP(A4004,[1]Monitoramento_Base_somente_Said!$A:$J,7,FALSE),0)</f>
        <v>0</v>
      </c>
      <c r="E4004" s="13">
        <f>IFERROR(VLOOKUP(A4004,[1]Monitoramento_Base_somente_Said!$A:$J,8,FALSE),0)</f>
        <v>0</v>
      </c>
      <c r="F4004" s="13">
        <f>IFERROR(VLOOKUP(A4004,[1]Monitoramento_Base_somente_Said!$A:$J,9,FALSE),0)</f>
        <v>0</v>
      </c>
      <c r="G4004" s="13">
        <f>IFERROR(VLOOKUP(A4004,[1]Monitoramento_Base_somente_Said!$A:$J,10,FALSE),0)</f>
        <v>0</v>
      </c>
      <c r="H4004" s="13">
        <f>IFERROR(VLOOKUP(A4004,[2]Sheet1!$A:$I,4,FALSE),0)</f>
        <v>0</v>
      </c>
      <c r="I4004" s="13">
        <f>IFERROR(VLOOKUP(A4004,[2]Sheet1!$A:$I,5,FALSE),0)</f>
        <v>0</v>
      </c>
      <c r="J4004" s="13">
        <f>IFERROR(VLOOKUP(A4004,[2]Sheet1!$A:$I,6,FALSE),0)</f>
        <v>0</v>
      </c>
      <c r="K4004" s="13">
        <f>IFERROR(VLOOKUP(A4004,[2]Sheet1!$A:$I,7,FALSE),0)</f>
        <v>0</v>
      </c>
      <c r="L4004" s="13">
        <f>IFERROR(VLOOKUP(A4004,[2]Sheet1!$A:$I,8,FALSE),0)</f>
        <v>0</v>
      </c>
      <c r="M4004" s="13">
        <f>IFERROR(VLOOKUP(A4004,[2]Sheet1!$A:$I,9,FALSE),0)</f>
        <v>0</v>
      </c>
      <c r="N4004" s="13">
        <f>IFERROR(VLOOKUP(A4004,[3]Sheet1!$A:$G,2,FALSE),0)</f>
        <v>274198</v>
      </c>
      <c r="O4004" s="13">
        <f>IFERROR(VLOOKUP(A4004,[3]Sheet1!$A:$G,3,FALSE),0)</f>
        <v>17805214</v>
      </c>
      <c r="P4004" s="13">
        <f>IFERROR(VLOOKUP(A4004,[3]Sheet1!$A:$G,4,FALSE),0)</f>
        <v>284707</v>
      </c>
      <c r="Q4004" s="13">
        <f>IFERROR(VLOOKUP(A4004,[3]Sheet1!$A:$G,5,FALSE),0)</f>
        <v>17932639</v>
      </c>
      <c r="R4004" s="13">
        <f>IFERROR(VLOOKUP(A4004,[3]Sheet1!$A:$H,6,FALSE),0)</f>
        <v>121427</v>
      </c>
      <c r="S4004" s="13">
        <f>IFERROR(VLOOKUP(A4004,[3]Sheet1!$A:$I,7,FALSE),0)</f>
        <v>6836483</v>
      </c>
      <c r="T4004" s="13" t="str">
        <f t="shared" si="284"/>
        <v>Sim</v>
      </c>
      <c r="U4004" s="13" t="str">
        <f t="shared" si="284"/>
        <v>Sim</v>
      </c>
      <c r="V4004" s="13" t="str">
        <f t="shared" si="284"/>
        <v>Sim</v>
      </c>
      <c r="W4004" s="13" t="str">
        <f t="shared" si="283"/>
        <v>Sim</v>
      </c>
      <c r="X4004" s="13" t="str">
        <f t="shared" si="283"/>
        <v>Sim</v>
      </c>
      <c r="Y4004" s="13" t="str">
        <f t="shared" si="283"/>
        <v>Sim</v>
      </c>
    </row>
    <row r="4005" spans="1:25">
      <c r="A4005" s="10">
        <v>432183</v>
      </c>
      <c r="B4005" s="13">
        <f>IFERROR(VLOOKUP(A4005,[1]Monitoramento_Base_somente_Said!$A:$J,5,FALSE),0)</f>
        <v>0</v>
      </c>
      <c r="C4005" s="13">
        <f>IFERROR(VLOOKUP(A4005,[1]Monitoramento_Base_somente_Said!$A:$J,6,FALSE),0)</f>
        <v>0</v>
      </c>
      <c r="D4005" s="13">
        <f>IFERROR(VLOOKUP(A4005,[1]Monitoramento_Base_somente_Said!$A:$J,7,FALSE),0)</f>
        <v>0</v>
      </c>
      <c r="E4005" s="13">
        <f>IFERROR(VLOOKUP(A4005,[1]Monitoramento_Base_somente_Said!$A:$J,8,FALSE),0)</f>
        <v>0</v>
      </c>
      <c r="F4005" s="13">
        <f>IFERROR(VLOOKUP(A4005,[1]Monitoramento_Base_somente_Said!$A:$J,9,FALSE),0)</f>
        <v>0</v>
      </c>
      <c r="G4005" s="13">
        <f>IFERROR(VLOOKUP(A4005,[1]Monitoramento_Base_somente_Said!$A:$J,10,FALSE),0)</f>
        <v>0</v>
      </c>
      <c r="H4005" s="13">
        <f>IFERROR(VLOOKUP(A4005,[2]Sheet1!$A:$I,4,FALSE),0)</f>
        <v>0</v>
      </c>
      <c r="I4005" s="13">
        <f>IFERROR(VLOOKUP(A4005,[2]Sheet1!$A:$I,5,FALSE),0)</f>
        <v>0</v>
      </c>
      <c r="J4005" s="13">
        <f>IFERROR(VLOOKUP(A4005,[2]Sheet1!$A:$I,6,FALSE),0)</f>
        <v>0</v>
      </c>
      <c r="K4005" s="13">
        <f>IFERROR(VLOOKUP(A4005,[2]Sheet1!$A:$I,7,FALSE),0)</f>
        <v>0</v>
      </c>
      <c r="L4005" s="13">
        <f>IFERROR(VLOOKUP(A4005,[2]Sheet1!$A:$I,8,FALSE),0)</f>
        <v>0</v>
      </c>
      <c r="M4005" s="13">
        <f>IFERROR(VLOOKUP(A4005,[2]Sheet1!$A:$I,9,FALSE),0)</f>
        <v>0</v>
      </c>
      <c r="N4005" s="13">
        <f>IFERROR(VLOOKUP(A4005,[3]Sheet1!$A:$G,2,FALSE),0)</f>
        <v>0</v>
      </c>
      <c r="O4005" s="13">
        <f>IFERROR(VLOOKUP(A4005,[3]Sheet1!$A:$G,3,FALSE),0)</f>
        <v>0</v>
      </c>
      <c r="P4005" s="13">
        <f>IFERROR(VLOOKUP(A4005,[3]Sheet1!$A:$G,4,FALSE),0)</f>
        <v>0</v>
      </c>
      <c r="Q4005" s="13">
        <f>IFERROR(VLOOKUP(A4005,[3]Sheet1!$A:$G,5,FALSE),0)</f>
        <v>0</v>
      </c>
      <c r="R4005" s="13">
        <f>IFERROR(VLOOKUP(A4005,[3]Sheet1!$A:$H,6,FALSE),0)</f>
        <v>0</v>
      </c>
      <c r="S4005" s="13">
        <f>IFERROR(VLOOKUP(A4005,[3]Sheet1!$A:$I,7,FALSE),0)</f>
        <v>0</v>
      </c>
      <c r="T4005" s="13" t="str">
        <f t="shared" si="284"/>
        <v>Não</v>
      </c>
      <c r="U4005" s="13" t="str">
        <f t="shared" si="284"/>
        <v>Não</v>
      </c>
      <c r="V4005" s="13" t="str">
        <f t="shared" si="284"/>
        <v>Não</v>
      </c>
      <c r="W4005" s="13" t="str">
        <f t="shared" si="283"/>
        <v>Não</v>
      </c>
      <c r="X4005" s="13" t="str">
        <f t="shared" si="283"/>
        <v>Não</v>
      </c>
      <c r="Y4005" s="13" t="str">
        <f t="shared" si="283"/>
        <v>Não</v>
      </c>
    </row>
    <row r="4006" spans="1:25">
      <c r="A4006" s="10">
        <v>432185</v>
      </c>
      <c r="B4006" s="13">
        <f>IFERROR(VLOOKUP(A4006,[1]Monitoramento_Base_somente_Said!$A:$J,5,FALSE),0)</f>
        <v>0</v>
      </c>
      <c r="C4006" s="13">
        <f>IFERROR(VLOOKUP(A4006,[1]Monitoramento_Base_somente_Said!$A:$J,6,FALSE),0)</f>
        <v>0</v>
      </c>
      <c r="D4006" s="13">
        <f>IFERROR(VLOOKUP(A4006,[1]Monitoramento_Base_somente_Said!$A:$J,7,FALSE),0)</f>
        <v>0</v>
      </c>
      <c r="E4006" s="13">
        <f>IFERROR(VLOOKUP(A4006,[1]Monitoramento_Base_somente_Said!$A:$J,8,FALSE),0)</f>
        <v>0</v>
      </c>
      <c r="F4006" s="13">
        <f>IFERROR(VLOOKUP(A4006,[1]Monitoramento_Base_somente_Said!$A:$J,9,FALSE),0)</f>
        <v>0</v>
      </c>
      <c r="G4006" s="13">
        <f>IFERROR(VLOOKUP(A4006,[1]Monitoramento_Base_somente_Said!$A:$J,10,FALSE),0)</f>
        <v>0</v>
      </c>
      <c r="H4006" s="13">
        <f>IFERROR(VLOOKUP(A4006,[2]Sheet1!$A:$I,4,FALSE),0)</f>
        <v>0</v>
      </c>
      <c r="I4006" s="13">
        <f>IFERROR(VLOOKUP(A4006,[2]Sheet1!$A:$I,5,FALSE),0)</f>
        <v>0</v>
      </c>
      <c r="J4006" s="13">
        <f>IFERROR(VLOOKUP(A4006,[2]Sheet1!$A:$I,6,FALSE),0)</f>
        <v>0</v>
      </c>
      <c r="K4006" s="13">
        <f>IFERROR(VLOOKUP(A4006,[2]Sheet1!$A:$I,7,FALSE),0)</f>
        <v>0</v>
      </c>
      <c r="L4006" s="13">
        <f>IFERROR(VLOOKUP(A4006,[2]Sheet1!$A:$I,8,FALSE),0)</f>
        <v>0</v>
      </c>
      <c r="M4006" s="13">
        <f>IFERROR(VLOOKUP(A4006,[2]Sheet1!$A:$I,9,FALSE),0)</f>
        <v>0</v>
      </c>
      <c r="N4006" s="13">
        <f>IFERROR(VLOOKUP(A4006,[3]Sheet1!$A:$G,2,FALSE),0)</f>
        <v>2543</v>
      </c>
      <c r="O4006" s="13">
        <f>IFERROR(VLOOKUP(A4006,[3]Sheet1!$A:$G,3,FALSE),0)</f>
        <v>0</v>
      </c>
      <c r="P4006" s="13">
        <f>IFERROR(VLOOKUP(A4006,[3]Sheet1!$A:$G,4,FALSE),0)</f>
        <v>2211</v>
      </c>
      <c r="Q4006" s="13">
        <f>IFERROR(VLOOKUP(A4006,[3]Sheet1!$A:$G,5,FALSE),0)</f>
        <v>0</v>
      </c>
      <c r="R4006" s="13">
        <f>IFERROR(VLOOKUP(A4006,[3]Sheet1!$A:$H,6,FALSE),0)</f>
        <v>735</v>
      </c>
      <c r="S4006" s="13">
        <f>IFERROR(VLOOKUP(A4006,[3]Sheet1!$A:$I,7,FALSE),0)</f>
        <v>0</v>
      </c>
      <c r="T4006" s="13" t="str">
        <f t="shared" si="284"/>
        <v>Sim</v>
      </c>
      <c r="U4006" s="13" t="str">
        <f t="shared" si="284"/>
        <v>Não</v>
      </c>
      <c r="V4006" s="13" t="str">
        <f t="shared" si="284"/>
        <v>Sim</v>
      </c>
      <c r="W4006" s="13" t="str">
        <f t="shared" si="283"/>
        <v>Não</v>
      </c>
      <c r="X4006" s="13" t="str">
        <f t="shared" si="283"/>
        <v>Sim</v>
      </c>
      <c r="Y4006" s="13" t="str">
        <f t="shared" si="283"/>
        <v>Não</v>
      </c>
    </row>
    <row r="4007" spans="1:25">
      <c r="A4007" s="10">
        <v>432195</v>
      </c>
      <c r="B4007" s="13">
        <f>IFERROR(VLOOKUP(A4007,[1]Monitoramento_Base_somente_Said!$A:$J,5,FALSE),0)</f>
        <v>0</v>
      </c>
      <c r="C4007" s="13">
        <f>IFERROR(VLOOKUP(A4007,[1]Monitoramento_Base_somente_Said!$A:$J,6,FALSE),0)</f>
        <v>0</v>
      </c>
      <c r="D4007" s="13">
        <f>IFERROR(VLOOKUP(A4007,[1]Monitoramento_Base_somente_Said!$A:$J,7,FALSE),0)</f>
        <v>0</v>
      </c>
      <c r="E4007" s="13">
        <f>IFERROR(VLOOKUP(A4007,[1]Monitoramento_Base_somente_Said!$A:$J,8,FALSE),0)</f>
        <v>0</v>
      </c>
      <c r="F4007" s="13">
        <f>IFERROR(VLOOKUP(A4007,[1]Monitoramento_Base_somente_Said!$A:$J,9,FALSE),0)</f>
        <v>0</v>
      </c>
      <c r="G4007" s="13">
        <f>IFERROR(VLOOKUP(A4007,[1]Monitoramento_Base_somente_Said!$A:$J,10,FALSE),0)</f>
        <v>0</v>
      </c>
      <c r="H4007" s="13">
        <f>IFERROR(VLOOKUP(A4007,[2]Sheet1!$A:$I,4,FALSE),0)</f>
        <v>0</v>
      </c>
      <c r="I4007" s="13">
        <f>IFERROR(VLOOKUP(A4007,[2]Sheet1!$A:$I,5,FALSE),0)</f>
        <v>0</v>
      </c>
      <c r="J4007" s="13">
        <f>IFERROR(VLOOKUP(A4007,[2]Sheet1!$A:$I,6,FALSE),0)</f>
        <v>0</v>
      </c>
      <c r="K4007" s="13">
        <f>IFERROR(VLOOKUP(A4007,[2]Sheet1!$A:$I,7,FALSE),0)</f>
        <v>0</v>
      </c>
      <c r="L4007" s="13">
        <f>IFERROR(VLOOKUP(A4007,[2]Sheet1!$A:$I,8,FALSE),0)</f>
        <v>0</v>
      </c>
      <c r="M4007" s="13">
        <f>IFERROR(VLOOKUP(A4007,[2]Sheet1!$A:$I,9,FALSE),0)</f>
        <v>0</v>
      </c>
      <c r="N4007" s="13">
        <f>IFERROR(VLOOKUP(A4007,[3]Sheet1!$A:$G,2,FALSE),0)</f>
        <v>0</v>
      </c>
      <c r="O4007" s="13">
        <f>IFERROR(VLOOKUP(A4007,[3]Sheet1!$A:$G,3,FALSE),0)</f>
        <v>0</v>
      </c>
      <c r="P4007" s="13">
        <f>IFERROR(VLOOKUP(A4007,[3]Sheet1!$A:$G,4,FALSE),0)</f>
        <v>0</v>
      </c>
      <c r="Q4007" s="13">
        <f>IFERROR(VLOOKUP(A4007,[3]Sheet1!$A:$G,5,FALSE),0)</f>
        <v>0</v>
      </c>
      <c r="R4007" s="13">
        <f>IFERROR(VLOOKUP(A4007,[3]Sheet1!$A:$H,6,FALSE),0)</f>
        <v>0</v>
      </c>
      <c r="S4007" s="13">
        <f>IFERROR(VLOOKUP(A4007,[3]Sheet1!$A:$I,7,FALSE),0)</f>
        <v>0</v>
      </c>
      <c r="T4007" s="13" t="str">
        <f t="shared" si="284"/>
        <v>Não</v>
      </c>
      <c r="U4007" s="13" t="str">
        <f t="shared" si="284"/>
        <v>Não</v>
      </c>
      <c r="V4007" s="13" t="str">
        <f t="shared" si="284"/>
        <v>Não</v>
      </c>
      <c r="W4007" s="13" t="str">
        <f t="shared" si="283"/>
        <v>Não</v>
      </c>
      <c r="X4007" s="13" t="str">
        <f t="shared" si="283"/>
        <v>Não</v>
      </c>
      <c r="Y4007" s="13" t="str">
        <f t="shared" si="283"/>
        <v>Não</v>
      </c>
    </row>
    <row r="4008" spans="1:25">
      <c r="A4008" s="10">
        <v>432200</v>
      </c>
      <c r="B4008" s="13">
        <f>IFERROR(VLOOKUP(A4008,[1]Monitoramento_Base_somente_Said!$A:$J,5,FALSE),0)</f>
        <v>0</v>
      </c>
      <c r="C4008" s="13">
        <f>IFERROR(VLOOKUP(A4008,[1]Monitoramento_Base_somente_Said!$A:$J,6,FALSE),0)</f>
        <v>0</v>
      </c>
      <c r="D4008" s="13">
        <f>IFERROR(VLOOKUP(A4008,[1]Monitoramento_Base_somente_Said!$A:$J,7,FALSE),0)</f>
        <v>0</v>
      </c>
      <c r="E4008" s="13">
        <f>IFERROR(VLOOKUP(A4008,[1]Monitoramento_Base_somente_Said!$A:$J,8,FALSE),0)</f>
        <v>0</v>
      </c>
      <c r="F4008" s="13">
        <f>IFERROR(VLOOKUP(A4008,[1]Monitoramento_Base_somente_Said!$A:$J,9,FALSE),0)</f>
        <v>0</v>
      </c>
      <c r="G4008" s="13">
        <f>IFERROR(VLOOKUP(A4008,[1]Monitoramento_Base_somente_Said!$A:$J,10,FALSE),0)</f>
        <v>0</v>
      </c>
      <c r="H4008" s="13">
        <f>IFERROR(VLOOKUP(A4008,[2]Sheet1!$A:$I,4,FALSE),0)</f>
        <v>0</v>
      </c>
      <c r="I4008" s="13">
        <f>IFERROR(VLOOKUP(A4008,[2]Sheet1!$A:$I,5,FALSE),0)</f>
        <v>0</v>
      </c>
      <c r="J4008" s="13">
        <f>IFERROR(VLOOKUP(A4008,[2]Sheet1!$A:$I,6,FALSE),0)</f>
        <v>0</v>
      </c>
      <c r="K4008" s="13">
        <f>IFERROR(VLOOKUP(A4008,[2]Sheet1!$A:$I,7,FALSE),0)</f>
        <v>0</v>
      </c>
      <c r="L4008" s="13">
        <f>IFERROR(VLOOKUP(A4008,[2]Sheet1!$A:$I,8,FALSE),0)</f>
        <v>0</v>
      </c>
      <c r="M4008" s="13">
        <f>IFERROR(VLOOKUP(A4008,[2]Sheet1!$A:$I,9,FALSE),0)</f>
        <v>0</v>
      </c>
      <c r="N4008" s="13">
        <f>IFERROR(VLOOKUP(A4008,[3]Sheet1!$A:$G,2,FALSE),0)</f>
        <v>282630</v>
      </c>
      <c r="O4008" s="13">
        <f>IFERROR(VLOOKUP(A4008,[3]Sheet1!$A:$G,3,FALSE),0)</f>
        <v>27525579</v>
      </c>
      <c r="P4008" s="13">
        <f>IFERROR(VLOOKUP(A4008,[3]Sheet1!$A:$G,4,FALSE),0)</f>
        <v>219339</v>
      </c>
      <c r="Q4008" s="13">
        <f>IFERROR(VLOOKUP(A4008,[3]Sheet1!$A:$G,5,FALSE),0)</f>
        <v>49958636</v>
      </c>
      <c r="R4008" s="13">
        <f>IFERROR(VLOOKUP(A4008,[3]Sheet1!$A:$H,6,FALSE),0)</f>
        <v>75928</v>
      </c>
      <c r="S4008" s="13">
        <f>IFERROR(VLOOKUP(A4008,[3]Sheet1!$A:$I,7,FALSE),0)</f>
        <v>15560314</v>
      </c>
      <c r="T4008" s="13" t="str">
        <f t="shared" si="284"/>
        <v>Sim</v>
      </c>
      <c r="U4008" s="13" t="str">
        <f t="shared" si="284"/>
        <v>Sim</v>
      </c>
      <c r="V4008" s="13" t="str">
        <f t="shared" si="284"/>
        <v>Sim</v>
      </c>
      <c r="W4008" s="13" t="str">
        <f t="shared" si="283"/>
        <v>Sim</v>
      </c>
      <c r="X4008" s="13" t="str">
        <f t="shared" si="283"/>
        <v>Sim</v>
      </c>
      <c r="Y4008" s="13" t="str">
        <f t="shared" si="283"/>
        <v>Sim</v>
      </c>
    </row>
    <row r="4009" spans="1:25">
      <c r="A4009" s="10">
        <v>432215</v>
      </c>
      <c r="B4009" s="13">
        <f>IFERROR(VLOOKUP(A4009,[1]Monitoramento_Base_somente_Said!$A:$J,5,FALSE),0)</f>
        <v>4022</v>
      </c>
      <c r="C4009" s="13">
        <f>IFERROR(VLOOKUP(A4009,[1]Monitoramento_Base_somente_Said!$A:$J,6,FALSE),0)</f>
        <v>21215170</v>
      </c>
      <c r="D4009" s="13">
        <f>IFERROR(VLOOKUP(A4009,[1]Monitoramento_Base_somente_Said!$A:$J,7,FALSE),0)</f>
        <v>5192</v>
      </c>
      <c r="E4009" s="13">
        <f>IFERROR(VLOOKUP(A4009,[1]Monitoramento_Base_somente_Said!$A:$J,8,FALSE),0)</f>
        <v>21115035</v>
      </c>
      <c r="F4009" s="13">
        <f>IFERROR(VLOOKUP(A4009,[1]Monitoramento_Base_somente_Said!$A:$J,9,FALSE),0)</f>
        <v>1135</v>
      </c>
      <c r="G4009" s="13">
        <f>IFERROR(VLOOKUP(A4009,[1]Monitoramento_Base_somente_Said!$A:$J,10,FALSE),0)</f>
        <v>8589622</v>
      </c>
      <c r="H4009" s="13">
        <f>IFERROR(VLOOKUP(A4009,[2]Sheet1!$A:$I,4,FALSE),0)</f>
        <v>0</v>
      </c>
      <c r="I4009" s="13">
        <f>IFERROR(VLOOKUP(A4009,[2]Sheet1!$A:$I,5,FALSE),0)</f>
        <v>0</v>
      </c>
      <c r="J4009" s="13">
        <f>IFERROR(VLOOKUP(A4009,[2]Sheet1!$A:$I,6,FALSE),0)</f>
        <v>0</v>
      </c>
      <c r="K4009" s="13">
        <f>IFERROR(VLOOKUP(A4009,[2]Sheet1!$A:$I,7,FALSE),0)</f>
        <v>0</v>
      </c>
      <c r="L4009" s="13">
        <f>IFERROR(VLOOKUP(A4009,[2]Sheet1!$A:$I,8,FALSE),0)</f>
        <v>0</v>
      </c>
      <c r="M4009" s="13">
        <f>IFERROR(VLOOKUP(A4009,[2]Sheet1!$A:$I,9,FALSE),0)</f>
        <v>0</v>
      </c>
      <c r="N4009" s="13">
        <f>IFERROR(VLOOKUP(A4009,[3]Sheet1!$A:$G,2,FALSE),0)</f>
        <v>0</v>
      </c>
      <c r="O4009" s="13">
        <f>IFERROR(VLOOKUP(A4009,[3]Sheet1!$A:$G,3,FALSE),0)</f>
        <v>0</v>
      </c>
      <c r="P4009" s="13">
        <f>IFERROR(VLOOKUP(A4009,[3]Sheet1!$A:$G,4,FALSE),0)</f>
        <v>0</v>
      </c>
      <c r="Q4009" s="13">
        <f>IFERROR(VLOOKUP(A4009,[3]Sheet1!$A:$G,5,FALSE),0)</f>
        <v>0</v>
      </c>
      <c r="R4009" s="13">
        <f>IFERROR(VLOOKUP(A4009,[3]Sheet1!$A:$H,6,FALSE),0)</f>
        <v>0</v>
      </c>
      <c r="S4009" s="13">
        <f>IFERROR(VLOOKUP(A4009,[3]Sheet1!$A:$I,7,FALSE),0)</f>
        <v>0</v>
      </c>
      <c r="T4009" s="13" t="str">
        <f t="shared" si="284"/>
        <v>Sim</v>
      </c>
      <c r="U4009" s="13" t="str">
        <f t="shared" si="284"/>
        <v>Sim</v>
      </c>
      <c r="V4009" s="13" t="str">
        <f t="shared" si="284"/>
        <v>Sim</v>
      </c>
      <c r="W4009" s="13" t="str">
        <f t="shared" si="283"/>
        <v>Sim</v>
      </c>
      <c r="X4009" s="13" t="str">
        <f t="shared" si="283"/>
        <v>Sim</v>
      </c>
      <c r="Y4009" s="13" t="str">
        <f t="shared" si="283"/>
        <v>Sim</v>
      </c>
    </row>
    <row r="4010" spans="1:25">
      <c r="A4010" s="10">
        <v>432218</v>
      </c>
      <c r="B4010" s="13">
        <f>IFERROR(VLOOKUP(A4010,[1]Monitoramento_Base_somente_Said!$A:$J,5,FALSE),0)</f>
        <v>0</v>
      </c>
      <c r="C4010" s="13">
        <f>IFERROR(VLOOKUP(A4010,[1]Monitoramento_Base_somente_Said!$A:$J,6,FALSE),0)</f>
        <v>0</v>
      </c>
      <c r="D4010" s="13">
        <f>IFERROR(VLOOKUP(A4010,[1]Monitoramento_Base_somente_Said!$A:$J,7,FALSE),0)</f>
        <v>0</v>
      </c>
      <c r="E4010" s="13">
        <f>IFERROR(VLOOKUP(A4010,[1]Monitoramento_Base_somente_Said!$A:$J,8,FALSE),0)</f>
        <v>0</v>
      </c>
      <c r="F4010" s="13">
        <f>IFERROR(VLOOKUP(A4010,[1]Monitoramento_Base_somente_Said!$A:$J,9,FALSE),0)</f>
        <v>0</v>
      </c>
      <c r="G4010" s="13">
        <f>IFERROR(VLOOKUP(A4010,[1]Monitoramento_Base_somente_Said!$A:$J,10,FALSE),0)</f>
        <v>0</v>
      </c>
      <c r="H4010" s="13">
        <f>IFERROR(VLOOKUP(A4010,[2]Sheet1!$A:$I,4,FALSE),0)</f>
        <v>0</v>
      </c>
      <c r="I4010" s="13">
        <f>IFERROR(VLOOKUP(A4010,[2]Sheet1!$A:$I,5,FALSE),0)</f>
        <v>0</v>
      </c>
      <c r="J4010" s="13">
        <f>IFERROR(VLOOKUP(A4010,[2]Sheet1!$A:$I,6,FALSE),0)</f>
        <v>0</v>
      </c>
      <c r="K4010" s="13">
        <f>IFERROR(VLOOKUP(A4010,[2]Sheet1!$A:$I,7,FALSE),0)</f>
        <v>0</v>
      </c>
      <c r="L4010" s="13">
        <f>IFERROR(VLOOKUP(A4010,[2]Sheet1!$A:$I,8,FALSE),0)</f>
        <v>0</v>
      </c>
      <c r="M4010" s="13">
        <f>IFERROR(VLOOKUP(A4010,[2]Sheet1!$A:$I,9,FALSE),0)</f>
        <v>0</v>
      </c>
      <c r="N4010" s="13">
        <f>IFERROR(VLOOKUP(A4010,[3]Sheet1!$A:$G,2,FALSE),0)</f>
        <v>0</v>
      </c>
      <c r="O4010" s="13">
        <f>IFERROR(VLOOKUP(A4010,[3]Sheet1!$A:$G,3,FALSE),0)</f>
        <v>0</v>
      </c>
      <c r="P4010" s="13">
        <f>IFERROR(VLOOKUP(A4010,[3]Sheet1!$A:$G,4,FALSE),0)</f>
        <v>0</v>
      </c>
      <c r="Q4010" s="13">
        <f>IFERROR(VLOOKUP(A4010,[3]Sheet1!$A:$G,5,FALSE),0)</f>
        <v>0</v>
      </c>
      <c r="R4010" s="13">
        <f>IFERROR(VLOOKUP(A4010,[3]Sheet1!$A:$H,6,FALSE),0)</f>
        <v>0</v>
      </c>
      <c r="S4010" s="13">
        <f>IFERROR(VLOOKUP(A4010,[3]Sheet1!$A:$I,7,FALSE),0)</f>
        <v>0</v>
      </c>
      <c r="T4010" s="13" t="str">
        <f t="shared" si="284"/>
        <v>Não</v>
      </c>
      <c r="U4010" s="13" t="str">
        <f t="shared" si="284"/>
        <v>Não</v>
      </c>
      <c r="V4010" s="13" t="str">
        <f t="shared" si="284"/>
        <v>Não</v>
      </c>
      <c r="W4010" s="13" t="str">
        <f t="shared" si="283"/>
        <v>Não</v>
      </c>
      <c r="X4010" s="13" t="str">
        <f t="shared" si="283"/>
        <v>Não</v>
      </c>
      <c r="Y4010" s="13" t="str">
        <f t="shared" si="283"/>
        <v>Não</v>
      </c>
    </row>
    <row r="4011" spans="1:25">
      <c r="A4011" s="10">
        <v>432220</v>
      </c>
      <c r="B4011" s="13">
        <f>IFERROR(VLOOKUP(A4011,[1]Monitoramento_Base_somente_Said!$A:$J,5,FALSE),0)</f>
        <v>0</v>
      </c>
      <c r="C4011" s="13">
        <f>IFERROR(VLOOKUP(A4011,[1]Monitoramento_Base_somente_Said!$A:$J,6,FALSE),0)</f>
        <v>0</v>
      </c>
      <c r="D4011" s="13">
        <f>IFERROR(VLOOKUP(A4011,[1]Monitoramento_Base_somente_Said!$A:$J,7,FALSE),0)</f>
        <v>0</v>
      </c>
      <c r="E4011" s="13">
        <f>IFERROR(VLOOKUP(A4011,[1]Monitoramento_Base_somente_Said!$A:$J,8,FALSE),0)</f>
        <v>0</v>
      </c>
      <c r="F4011" s="13">
        <f>IFERROR(VLOOKUP(A4011,[1]Monitoramento_Base_somente_Said!$A:$J,9,FALSE),0)</f>
        <v>0</v>
      </c>
      <c r="G4011" s="13">
        <f>IFERROR(VLOOKUP(A4011,[1]Monitoramento_Base_somente_Said!$A:$J,10,FALSE),0)</f>
        <v>0</v>
      </c>
      <c r="H4011" s="13">
        <f>IFERROR(VLOOKUP(A4011,[2]Sheet1!$A:$I,4,FALSE),0)</f>
        <v>0</v>
      </c>
      <c r="I4011" s="13">
        <f>IFERROR(VLOOKUP(A4011,[2]Sheet1!$A:$I,5,FALSE),0)</f>
        <v>0</v>
      </c>
      <c r="J4011" s="13">
        <f>IFERROR(VLOOKUP(A4011,[2]Sheet1!$A:$I,6,FALSE),0)</f>
        <v>0</v>
      </c>
      <c r="K4011" s="13">
        <f>IFERROR(VLOOKUP(A4011,[2]Sheet1!$A:$I,7,FALSE),0)</f>
        <v>0</v>
      </c>
      <c r="L4011" s="13">
        <f>IFERROR(VLOOKUP(A4011,[2]Sheet1!$A:$I,8,FALSE),0)</f>
        <v>0</v>
      </c>
      <c r="M4011" s="13">
        <f>IFERROR(VLOOKUP(A4011,[2]Sheet1!$A:$I,9,FALSE),0)</f>
        <v>0</v>
      </c>
      <c r="N4011" s="13">
        <f>IFERROR(VLOOKUP(A4011,[3]Sheet1!$A:$G,2,FALSE),0)</f>
        <v>9337</v>
      </c>
      <c r="O4011" s="13">
        <f>IFERROR(VLOOKUP(A4011,[3]Sheet1!$A:$G,3,FALSE),0)</f>
        <v>7722788</v>
      </c>
      <c r="P4011" s="13">
        <f>IFERROR(VLOOKUP(A4011,[3]Sheet1!$A:$G,4,FALSE),0)</f>
        <v>12728</v>
      </c>
      <c r="Q4011" s="13">
        <f>IFERROR(VLOOKUP(A4011,[3]Sheet1!$A:$G,5,FALSE),0)</f>
        <v>6601478</v>
      </c>
      <c r="R4011" s="13">
        <f>IFERROR(VLOOKUP(A4011,[3]Sheet1!$A:$H,6,FALSE),0)</f>
        <v>0</v>
      </c>
      <c r="S4011" s="13">
        <f>IFERROR(VLOOKUP(A4011,[3]Sheet1!$A:$I,7,FALSE),0)</f>
        <v>2863100</v>
      </c>
      <c r="T4011" s="13" t="str">
        <f t="shared" si="284"/>
        <v>Sim</v>
      </c>
      <c r="U4011" s="13" t="str">
        <f t="shared" si="284"/>
        <v>Sim</v>
      </c>
      <c r="V4011" s="13" t="str">
        <f t="shared" si="284"/>
        <v>Sim</v>
      </c>
      <c r="W4011" s="13" t="str">
        <f t="shared" si="283"/>
        <v>Sim</v>
      </c>
      <c r="X4011" s="13" t="str">
        <f t="shared" si="283"/>
        <v>Não</v>
      </c>
      <c r="Y4011" s="13" t="str">
        <f t="shared" si="283"/>
        <v>Sim</v>
      </c>
    </row>
    <row r="4012" spans="1:25">
      <c r="A4012" s="10">
        <v>432225</v>
      </c>
      <c r="B4012" s="13">
        <f>IFERROR(VLOOKUP(A4012,[1]Monitoramento_Base_somente_Said!$A:$J,5,FALSE),0)</f>
        <v>0</v>
      </c>
      <c r="C4012" s="13">
        <f>IFERROR(VLOOKUP(A4012,[1]Monitoramento_Base_somente_Said!$A:$J,6,FALSE),0)</f>
        <v>0</v>
      </c>
      <c r="D4012" s="13">
        <f>IFERROR(VLOOKUP(A4012,[1]Monitoramento_Base_somente_Said!$A:$J,7,FALSE),0)</f>
        <v>0</v>
      </c>
      <c r="E4012" s="13">
        <f>IFERROR(VLOOKUP(A4012,[1]Monitoramento_Base_somente_Said!$A:$J,8,FALSE),0)</f>
        <v>0</v>
      </c>
      <c r="F4012" s="13">
        <f>IFERROR(VLOOKUP(A4012,[1]Monitoramento_Base_somente_Said!$A:$J,9,FALSE),0)</f>
        <v>0</v>
      </c>
      <c r="G4012" s="13">
        <f>IFERROR(VLOOKUP(A4012,[1]Monitoramento_Base_somente_Said!$A:$J,10,FALSE),0)</f>
        <v>0</v>
      </c>
      <c r="H4012" s="13">
        <f>IFERROR(VLOOKUP(A4012,[2]Sheet1!$A:$I,4,FALSE),0)</f>
        <v>0</v>
      </c>
      <c r="I4012" s="13">
        <f>IFERROR(VLOOKUP(A4012,[2]Sheet1!$A:$I,5,FALSE),0)</f>
        <v>0</v>
      </c>
      <c r="J4012" s="13">
        <f>IFERROR(VLOOKUP(A4012,[2]Sheet1!$A:$I,6,FALSE),0)</f>
        <v>0</v>
      </c>
      <c r="K4012" s="13">
        <f>IFERROR(VLOOKUP(A4012,[2]Sheet1!$A:$I,7,FALSE),0)</f>
        <v>0</v>
      </c>
      <c r="L4012" s="13">
        <f>IFERROR(VLOOKUP(A4012,[2]Sheet1!$A:$I,8,FALSE),0)</f>
        <v>0</v>
      </c>
      <c r="M4012" s="13">
        <f>IFERROR(VLOOKUP(A4012,[2]Sheet1!$A:$I,9,FALSE),0)</f>
        <v>0</v>
      </c>
      <c r="N4012" s="13">
        <f>IFERROR(VLOOKUP(A4012,[3]Sheet1!$A:$G,2,FALSE),0)</f>
        <v>84921</v>
      </c>
      <c r="O4012" s="13">
        <f>IFERROR(VLOOKUP(A4012,[3]Sheet1!$A:$G,3,FALSE),0)</f>
        <v>0</v>
      </c>
      <c r="P4012" s="13">
        <f>IFERROR(VLOOKUP(A4012,[3]Sheet1!$A:$G,4,FALSE),0)</f>
        <v>81866</v>
      </c>
      <c r="Q4012" s="13">
        <f>IFERROR(VLOOKUP(A4012,[3]Sheet1!$A:$G,5,FALSE),0)</f>
        <v>0</v>
      </c>
      <c r="R4012" s="13">
        <f>IFERROR(VLOOKUP(A4012,[3]Sheet1!$A:$H,6,FALSE),0)</f>
        <v>35671</v>
      </c>
      <c r="S4012" s="13">
        <f>IFERROR(VLOOKUP(A4012,[3]Sheet1!$A:$I,7,FALSE),0)</f>
        <v>0</v>
      </c>
      <c r="T4012" s="13" t="str">
        <f t="shared" si="284"/>
        <v>Sim</v>
      </c>
      <c r="U4012" s="13" t="str">
        <f t="shared" si="284"/>
        <v>Não</v>
      </c>
      <c r="V4012" s="13" t="str">
        <f t="shared" si="284"/>
        <v>Sim</v>
      </c>
      <c r="W4012" s="13" t="str">
        <f t="shared" si="283"/>
        <v>Não</v>
      </c>
      <c r="X4012" s="13" t="str">
        <f t="shared" si="283"/>
        <v>Sim</v>
      </c>
      <c r="Y4012" s="13" t="str">
        <f t="shared" si="283"/>
        <v>Não</v>
      </c>
    </row>
    <row r="4013" spans="1:25">
      <c r="A4013" s="10">
        <v>432230</v>
      </c>
      <c r="B4013" s="13">
        <f>IFERROR(VLOOKUP(A4013,[1]Monitoramento_Base_somente_Said!$A:$J,5,FALSE),0)</f>
        <v>0</v>
      </c>
      <c r="C4013" s="13">
        <f>IFERROR(VLOOKUP(A4013,[1]Monitoramento_Base_somente_Said!$A:$J,6,FALSE),0)</f>
        <v>0</v>
      </c>
      <c r="D4013" s="13">
        <f>IFERROR(VLOOKUP(A4013,[1]Monitoramento_Base_somente_Said!$A:$J,7,FALSE),0)</f>
        <v>0</v>
      </c>
      <c r="E4013" s="13">
        <f>IFERROR(VLOOKUP(A4013,[1]Monitoramento_Base_somente_Said!$A:$J,8,FALSE),0)</f>
        <v>0</v>
      </c>
      <c r="F4013" s="13">
        <f>IFERROR(VLOOKUP(A4013,[1]Monitoramento_Base_somente_Said!$A:$J,9,FALSE),0)</f>
        <v>0</v>
      </c>
      <c r="G4013" s="13">
        <f>IFERROR(VLOOKUP(A4013,[1]Monitoramento_Base_somente_Said!$A:$J,10,FALSE),0)</f>
        <v>0</v>
      </c>
      <c r="H4013" s="13">
        <f>IFERROR(VLOOKUP(A4013,[2]Sheet1!$A:$I,4,FALSE),0)</f>
        <v>0</v>
      </c>
      <c r="I4013" s="13">
        <f>IFERROR(VLOOKUP(A4013,[2]Sheet1!$A:$I,5,FALSE),0)</f>
        <v>0</v>
      </c>
      <c r="J4013" s="13">
        <f>IFERROR(VLOOKUP(A4013,[2]Sheet1!$A:$I,6,FALSE),0)</f>
        <v>0</v>
      </c>
      <c r="K4013" s="13">
        <f>IFERROR(VLOOKUP(A4013,[2]Sheet1!$A:$I,7,FALSE),0)</f>
        <v>0</v>
      </c>
      <c r="L4013" s="13">
        <f>IFERROR(VLOOKUP(A4013,[2]Sheet1!$A:$I,8,FALSE),0)</f>
        <v>0</v>
      </c>
      <c r="M4013" s="13">
        <f>IFERROR(VLOOKUP(A4013,[2]Sheet1!$A:$I,9,FALSE),0)</f>
        <v>0</v>
      </c>
      <c r="N4013" s="13">
        <f>IFERROR(VLOOKUP(A4013,[3]Sheet1!$A:$G,2,FALSE),0)</f>
        <v>3573</v>
      </c>
      <c r="O4013" s="13">
        <f>IFERROR(VLOOKUP(A4013,[3]Sheet1!$A:$G,3,FALSE),0)</f>
        <v>101010</v>
      </c>
      <c r="P4013" s="13">
        <f>IFERROR(VLOOKUP(A4013,[3]Sheet1!$A:$G,4,FALSE),0)</f>
        <v>726</v>
      </c>
      <c r="Q4013" s="13">
        <f>IFERROR(VLOOKUP(A4013,[3]Sheet1!$A:$G,5,FALSE),0)</f>
        <v>27311</v>
      </c>
      <c r="R4013" s="13">
        <f>IFERROR(VLOOKUP(A4013,[3]Sheet1!$A:$H,6,FALSE),0)</f>
        <v>1172</v>
      </c>
      <c r="S4013" s="13">
        <f>IFERROR(VLOOKUP(A4013,[3]Sheet1!$A:$I,7,FALSE),0)</f>
        <v>31390</v>
      </c>
      <c r="T4013" s="13" t="str">
        <f t="shared" si="284"/>
        <v>Sim</v>
      </c>
      <c r="U4013" s="13" t="str">
        <f t="shared" si="284"/>
        <v>Sim</v>
      </c>
      <c r="V4013" s="13" t="str">
        <f t="shared" si="284"/>
        <v>Sim</v>
      </c>
      <c r="W4013" s="13" t="str">
        <f t="shared" si="283"/>
        <v>Sim</v>
      </c>
      <c r="X4013" s="13" t="str">
        <f t="shared" si="283"/>
        <v>Sim</v>
      </c>
      <c r="Y4013" s="13" t="str">
        <f t="shared" si="283"/>
        <v>Sim</v>
      </c>
    </row>
    <row r="4014" spans="1:25">
      <c r="A4014" s="10">
        <v>432232</v>
      </c>
      <c r="B4014" s="13">
        <f>IFERROR(VLOOKUP(A4014,[1]Monitoramento_Base_somente_Said!$A:$J,5,FALSE),0)</f>
        <v>0</v>
      </c>
      <c r="C4014" s="13">
        <f>IFERROR(VLOOKUP(A4014,[1]Monitoramento_Base_somente_Said!$A:$J,6,FALSE),0)</f>
        <v>0</v>
      </c>
      <c r="D4014" s="13">
        <f>IFERROR(VLOOKUP(A4014,[1]Monitoramento_Base_somente_Said!$A:$J,7,FALSE),0)</f>
        <v>0</v>
      </c>
      <c r="E4014" s="13">
        <f>IFERROR(VLOOKUP(A4014,[1]Monitoramento_Base_somente_Said!$A:$J,8,FALSE),0)</f>
        <v>0</v>
      </c>
      <c r="F4014" s="13">
        <f>IFERROR(VLOOKUP(A4014,[1]Monitoramento_Base_somente_Said!$A:$J,9,FALSE),0)</f>
        <v>0</v>
      </c>
      <c r="G4014" s="13">
        <f>IFERROR(VLOOKUP(A4014,[1]Monitoramento_Base_somente_Said!$A:$J,10,FALSE),0)</f>
        <v>0</v>
      </c>
      <c r="H4014" s="13">
        <f>IFERROR(VLOOKUP(A4014,[2]Sheet1!$A:$I,4,FALSE),0)</f>
        <v>0</v>
      </c>
      <c r="I4014" s="13">
        <f>IFERROR(VLOOKUP(A4014,[2]Sheet1!$A:$I,5,FALSE),0)</f>
        <v>0</v>
      </c>
      <c r="J4014" s="13">
        <f>IFERROR(VLOOKUP(A4014,[2]Sheet1!$A:$I,6,FALSE),0)</f>
        <v>0</v>
      </c>
      <c r="K4014" s="13">
        <f>IFERROR(VLOOKUP(A4014,[2]Sheet1!$A:$I,7,FALSE),0)</f>
        <v>0</v>
      </c>
      <c r="L4014" s="13">
        <f>IFERROR(VLOOKUP(A4014,[2]Sheet1!$A:$I,8,FALSE),0)</f>
        <v>0</v>
      </c>
      <c r="M4014" s="13">
        <f>IFERROR(VLOOKUP(A4014,[2]Sheet1!$A:$I,9,FALSE),0)</f>
        <v>0</v>
      </c>
      <c r="N4014" s="13">
        <f>IFERROR(VLOOKUP(A4014,[3]Sheet1!$A:$G,2,FALSE),0)</f>
        <v>6008</v>
      </c>
      <c r="O4014" s="13">
        <f>IFERROR(VLOOKUP(A4014,[3]Sheet1!$A:$G,3,FALSE),0)</f>
        <v>5637987</v>
      </c>
      <c r="P4014" s="13">
        <f>IFERROR(VLOOKUP(A4014,[3]Sheet1!$A:$G,4,FALSE),0)</f>
        <v>11728</v>
      </c>
      <c r="Q4014" s="13">
        <f>IFERROR(VLOOKUP(A4014,[3]Sheet1!$A:$G,5,FALSE),0)</f>
        <v>6238141</v>
      </c>
      <c r="R4014" s="13">
        <f>IFERROR(VLOOKUP(A4014,[3]Sheet1!$A:$H,6,FALSE),0)</f>
        <v>3061</v>
      </c>
      <c r="S4014" s="13">
        <f>IFERROR(VLOOKUP(A4014,[3]Sheet1!$A:$I,7,FALSE),0)</f>
        <v>2320142</v>
      </c>
      <c r="T4014" s="13" t="str">
        <f t="shared" si="284"/>
        <v>Sim</v>
      </c>
      <c r="U4014" s="13" t="str">
        <f t="shared" si="284"/>
        <v>Sim</v>
      </c>
      <c r="V4014" s="13" t="str">
        <f t="shared" si="284"/>
        <v>Sim</v>
      </c>
      <c r="W4014" s="13" t="str">
        <f t="shared" si="283"/>
        <v>Sim</v>
      </c>
      <c r="X4014" s="13" t="str">
        <f t="shared" si="283"/>
        <v>Sim</v>
      </c>
      <c r="Y4014" s="13" t="str">
        <f t="shared" si="283"/>
        <v>Sim</v>
      </c>
    </row>
    <row r="4015" spans="1:25">
      <c r="A4015" s="10">
        <v>432234</v>
      </c>
      <c r="B4015" s="13">
        <f>IFERROR(VLOOKUP(A4015,[1]Monitoramento_Base_somente_Said!$A:$J,5,FALSE),0)</f>
        <v>0</v>
      </c>
      <c r="C4015" s="13">
        <f>IFERROR(VLOOKUP(A4015,[1]Monitoramento_Base_somente_Said!$A:$J,6,FALSE),0)</f>
        <v>32938275</v>
      </c>
      <c r="D4015" s="13">
        <f>IFERROR(VLOOKUP(A4015,[1]Monitoramento_Base_somente_Said!$A:$J,7,FALSE),0)</f>
        <v>0</v>
      </c>
      <c r="E4015" s="13">
        <f>IFERROR(VLOOKUP(A4015,[1]Monitoramento_Base_somente_Said!$A:$J,8,FALSE),0)</f>
        <v>30813225</v>
      </c>
      <c r="F4015" s="13">
        <f>IFERROR(VLOOKUP(A4015,[1]Monitoramento_Base_somente_Said!$A:$J,9,FALSE),0)</f>
        <v>0</v>
      </c>
      <c r="G4015" s="13">
        <f>IFERROR(VLOOKUP(A4015,[1]Monitoramento_Base_somente_Said!$A:$J,10,FALSE),0)</f>
        <v>12750300</v>
      </c>
      <c r="H4015" s="13">
        <f>IFERROR(VLOOKUP(A4015,[2]Sheet1!$A:$I,4,FALSE),0)</f>
        <v>0</v>
      </c>
      <c r="I4015" s="13">
        <f>IFERROR(VLOOKUP(A4015,[2]Sheet1!$A:$I,5,FALSE),0)</f>
        <v>0</v>
      </c>
      <c r="J4015" s="13">
        <f>IFERROR(VLOOKUP(A4015,[2]Sheet1!$A:$I,6,FALSE),0)</f>
        <v>0</v>
      </c>
      <c r="K4015" s="13">
        <f>IFERROR(VLOOKUP(A4015,[2]Sheet1!$A:$I,7,FALSE),0)</f>
        <v>0</v>
      </c>
      <c r="L4015" s="13">
        <f>IFERROR(VLOOKUP(A4015,[2]Sheet1!$A:$I,8,FALSE),0)</f>
        <v>0</v>
      </c>
      <c r="M4015" s="13">
        <f>IFERROR(VLOOKUP(A4015,[2]Sheet1!$A:$I,9,FALSE),0)</f>
        <v>0</v>
      </c>
      <c r="N4015" s="13">
        <f>IFERROR(VLOOKUP(A4015,[3]Sheet1!$A:$G,2,FALSE),0)</f>
        <v>0</v>
      </c>
      <c r="O4015" s="13">
        <f>IFERROR(VLOOKUP(A4015,[3]Sheet1!$A:$G,3,FALSE),0)</f>
        <v>0</v>
      </c>
      <c r="P4015" s="13">
        <f>IFERROR(VLOOKUP(A4015,[3]Sheet1!$A:$G,4,FALSE),0)</f>
        <v>0</v>
      </c>
      <c r="Q4015" s="13">
        <f>IFERROR(VLOOKUP(A4015,[3]Sheet1!$A:$G,5,FALSE),0)</f>
        <v>0</v>
      </c>
      <c r="R4015" s="13">
        <f>IFERROR(VLOOKUP(A4015,[3]Sheet1!$A:$H,6,FALSE),0)</f>
        <v>0</v>
      </c>
      <c r="S4015" s="13">
        <f>IFERROR(VLOOKUP(A4015,[3]Sheet1!$A:$I,7,FALSE),0)</f>
        <v>0</v>
      </c>
      <c r="T4015" s="13" t="str">
        <f t="shared" si="284"/>
        <v>Não</v>
      </c>
      <c r="U4015" s="13" t="str">
        <f t="shared" si="284"/>
        <v>Sim</v>
      </c>
      <c r="V4015" s="13" t="str">
        <f t="shared" si="284"/>
        <v>Não</v>
      </c>
      <c r="W4015" s="13" t="str">
        <f t="shared" si="283"/>
        <v>Sim</v>
      </c>
      <c r="X4015" s="13" t="str">
        <f t="shared" si="283"/>
        <v>Não</v>
      </c>
      <c r="Y4015" s="13" t="str">
        <f t="shared" si="283"/>
        <v>Sim</v>
      </c>
    </row>
    <row r="4016" spans="1:25">
      <c r="A4016" s="10">
        <v>432235</v>
      </c>
      <c r="B4016" s="13">
        <f>IFERROR(VLOOKUP(A4016,[1]Monitoramento_Base_somente_Said!$A:$J,5,FALSE),0)</f>
        <v>0</v>
      </c>
      <c r="C4016" s="13">
        <f>IFERROR(VLOOKUP(A4016,[1]Monitoramento_Base_somente_Said!$A:$J,6,FALSE),0)</f>
        <v>0</v>
      </c>
      <c r="D4016" s="13">
        <f>IFERROR(VLOOKUP(A4016,[1]Monitoramento_Base_somente_Said!$A:$J,7,FALSE),0)</f>
        <v>0</v>
      </c>
      <c r="E4016" s="13">
        <f>IFERROR(VLOOKUP(A4016,[1]Monitoramento_Base_somente_Said!$A:$J,8,FALSE),0)</f>
        <v>0</v>
      </c>
      <c r="F4016" s="13">
        <f>IFERROR(VLOOKUP(A4016,[1]Monitoramento_Base_somente_Said!$A:$J,9,FALSE),0)</f>
        <v>0</v>
      </c>
      <c r="G4016" s="13">
        <f>IFERROR(VLOOKUP(A4016,[1]Monitoramento_Base_somente_Said!$A:$J,10,FALSE),0)</f>
        <v>0</v>
      </c>
      <c r="H4016" s="13">
        <f>IFERROR(VLOOKUP(A4016,[2]Sheet1!$A:$I,4,FALSE),0)</f>
        <v>0</v>
      </c>
      <c r="I4016" s="13">
        <f>IFERROR(VLOOKUP(A4016,[2]Sheet1!$A:$I,5,FALSE),0)</f>
        <v>0</v>
      </c>
      <c r="J4016" s="13">
        <f>IFERROR(VLOOKUP(A4016,[2]Sheet1!$A:$I,6,FALSE),0)</f>
        <v>0</v>
      </c>
      <c r="K4016" s="13">
        <f>IFERROR(VLOOKUP(A4016,[2]Sheet1!$A:$I,7,FALSE),0)</f>
        <v>0</v>
      </c>
      <c r="L4016" s="13">
        <f>IFERROR(VLOOKUP(A4016,[2]Sheet1!$A:$I,8,FALSE),0)</f>
        <v>0</v>
      </c>
      <c r="M4016" s="13">
        <f>IFERROR(VLOOKUP(A4016,[2]Sheet1!$A:$I,9,FALSE),0)</f>
        <v>0</v>
      </c>
      <c r="N4016" s="13">
        <f>IFERROR(VLOOKUP(A4016,[3]Sheet1!$A:$G,2,FALSE),0)</f>
        <v>0</v>
      </c>
      <c r="O4016" s="13">
        <f>IFERROR(VLOOKUP(A4016,[3]Sheet1!$A:$G,3,FALSE),0)</f>
        <v>0</v>
      </c>
      <c r="P4016" s="13">
        <f>IFERROR(VLOOKUP(A4016,[3]Sheet1!$A:$G,4,FALSE),0)</f>
        <v>0</v>
      </c>
      <c r="Q4016" s="13">
        <f>IFERROR(VLOOKUP(A4016,[3]Sheet1!$A:$G,5,FALSE),0)</f>
        <v>0</v>
      </c>
      <c r="R4016" s="13">
        <f>IFERROR(VLOOKUP(A4016,[3]Sheet1!$A:$H,6,FALSE),0)</f>
        <v>0</v>
      </c>
      <c r="S4016" s="13">
        <f>IFERROR(VLOOKUP(A4016,[3]Sheet1!$A:$I,7,FALSE),0)</f>
        <v>0</v>
      </c>
      <c r="T4016" s="13" t="str">
        <f t="shared" si="284"/>
        <v>Não</v>
      </c>
      <c r="U4016" s="13" t="str">
        <f t="shared" si="284"/>
        <v>Não</v>
      </c>
      <c r="V4016" s="13" t="str">
        <f t="shared" si="284"/>
        <v>Não</v>
      </c>
      <c r="W4016" s="13" t="str">
        <f t="shared" si="283"/>
        <v>Não</v>
      </c>
      <c r="X4016" s="13" t="str">
        <f t="shared" si="283"/>
        <v>Não</v>
      </c>
      <c r="Y4016" s="13" t="str">
        <f t="shared" si="283"/>
        <v>Não</v>
      </c>
    </row>
    <row r="4017" spans="1:25">
      <c r="A4017" s="10">
        <v>432237</v>
      </c>
      <c r="B4017" s="13">
        <f>IFERROR(VLOOKUP(A4017,[1]Monitoramento_Base_somente_Said!$A:$J,5,FALSE),0)</f>
        <v>0</v>
      </c>
      <c r="C4017" s="13">
        <f>IFERROR(VLOOKUP(A4017,[1]Monitoramento_Base_somente_Said!$A:$J,6,FALSE),0)</f>
        <v>0</v>
      </c>
      <c r="D4017" s="13">
        <f>IFERROR(VLOOKUP(A4017,[1]Monitoramento_Base_somente_Said!$A:$J,7,FALSE),0)</f>
        <v>0</v>
      </c>
      <c r="E4017" s="13">
        <f>IFERROR(VLOOKUP(A4017,[1]Monitoramento_Base_somente_Said!$A:$J,8,FALSE),0)</f>
        <v>0</v>
      </c>
      <c r="F4017" s="13">
        <f>IFERROR(VLOOKUP(A4017,[1]Monitoramento_Base_somente_Said!$A:$J,9,FALSE),0)</f>
        <v>0</v>
      </c>
      <c r="G4017" s="13">
        <f>IFERROR(VLOOKUP(A4017,[1]Monitoramento_Base_somente_Said!$A:$J,10,FALSE),0)</f>
        <v>0</v>
      </c>
      <c r="H4017" s="13">
        <f>IFERROR(VLOOKUP(A4017,[2]Sheet1!$A:$I,4,FALSE),0)</f>
        <v>0</v>
      </c>
      <c r="I4017" s="13">
        <f>IFERROR(VLOOKUP(A4017,[2]Sheet1!$A:$I,5,FALSE),0)</f>
        <v>0</v>
      </c>
      <c r="J4017" s="13">
        <f>IFERROR(VLOOKUP(A4017,[2]Sheet1!$A:$I,6,FALSE),0)</f>
        <v>0</v>
      </c>
      <c r="K4017" s="13">
        <f>IFERROR(VLOOKUP(A4017,[2]Sheet1!$A:$I,7,FALSE),0)</f>
        <v>0</v>
      </c>
      <c r="L4017" s="13">
        <f>IFERROR(VLOOKUP(A4017,[2]Sheet1!$A:$I,8,FALSE),0)</f>
        <v>0</v>
      </c>
      <c r="M4017" s="13">
        <f>IFERROR(VLOOKUP(A4017,[2]Sheet1!$A:$I,9,FALSE),0)</f>
        <v>0</v>
      </c>
      <c r="N4017" s="13">
        <f>IFERROR(VLOOKUP(A4017,[3]Sheet1!$A:$G,2,FALSE),0)</f>
        <v>40173</v>
      </c>
      <c r="O4017" s="13">
        <f>IFERROR(VLOOKUP(A4017,[3]Sheet1!$A:$G,3,FALSE),0)</f>
        <v>165730</v>
      </c>
      <c r="P4017" s="13">
        <f>IFERROR(VLOOKUP(A4017,[3]Sheet1!$A:$G,4,FALSE),0)</f>
        <v>20891</v>
      </c>
      <c r="Q4017" s="13">
        <f>IFERROR(VLOOKUP(A4017,[3]Sheet1!$A:$G,5,FALSE),0)</f>
        <v>23392</v>
      </c>
      <c r="R4017" s="13">
        <f>IFERROR(VLOOKUP(A4017,[3]Sheet1!$A:$H,6,FALSE),0)</f>
        <v>8014</v>
      </c>
      <c r="S4017" s="13">
        <f>IFERROR(VLOOKUP(A4017,[3]Sheet1!$A:$I,7,FALSE),0)</f>
        <v>178460</v>
      </c>
      <c r="T4017" s="13" t="str">
        <f t="shared" si="284"/>
        <v>Sim</v>
      </c>
      <c r="U4017" s="13" t="str">
        <f t="shared" si="284"/>
        <v>Sim</v>
      </c>
      <c r="V4017" s="13" t="str">
        <f t="shared" si="284"/>
        <v>Sim</v>
      </c>
      <c r="W4017" s="13" t="str">
        <f t="shared" si="283"/>
        <v>Sim</v>
      </c>
      <c r="X4017" s="13" t="str">
        <f t="shared" si="283"/>
        <v>Sim</v>
      </c>
      <c r="Y4017" s="13" t="str">
        <f t="shared" si="283"/>
        <v>Sim</v>
      </c>
    </row>
    <row r="4018" spans="1:25">
      <c r="A4018" s="10">
        <v>432240</v>
      </c>
      <c r="B4018" s="13">
        <f>IFERROR(VLOOKUP(A4018,[1]Monitoramento_Base_somente_Said!$A:$J,5,FALSE),0)</f>
        <v>0</v>
      </c>
      <c r="C4018" s="13">
        <f>IFERROR(VLOOKUP(A4018,[1]Monitoramento_Base_somente_Said!$A:$J,6,FALSE),0)</f>
        <v>0</v>
      </c>
      <c r="D4018" s="13">
        <f>IFERROR(VLOOKUP(A4018,[1]Monitoramento_Base_somente_Said!$A:$J,7,FALSE),0)</f>
        <v>0</v>
      </c>
      <c r="E4018" s="13">
        <f>IFERROR(VLOOKUP(A4018,[1]Monitoramento_Base_somente_Said!$A:$J,8,FALSE),0)</f>
        <v>0</v>
      </c>
      <c r="F4018" s="13">
        <f>IFERROR(VLOOKUP(A4018,[1]Monitoramento_Base_somente_Said!$A:$J,9,FALSE),0)</f>
        <v>0</v>
      </c>
      <c r="G4018" s="13">
        <f>IFERROR(VLOOKUP(A4018,[1]Monitoramento_Base_somente_Said!$A:$J,10,FALSE),0)</f>
        <v>0</v>
      </c>
      <c r="H4018" s="13">
        <f>IFERROR(VLOOKUP(A4018,[2]Sheet1!$A:$I,4,FALSE),0)</f>
        <v>0</v>
      </c>
      <c r="I4018" s="13">
        <f>IFERROR(VLOOKUP(A4018,[2]Sheet1!$A:$I,5,FALSE),0)</f>
        <v>0</v>
      </c>
      <c r="J4018" s="13">
        <f>IFERROR(VLOOKUP(A4018,[2]Sheet1!$A:$I,6,FALSE),0)</f>
        <v>0</v>
      </c>
      <c r="K4018" s="13">
        <f>IFERROR(VLOOKUP(A4018,[2]Sheet1!$A:$I,7,FALSE),0)</f>
        <v>0</v>
      </c>
      <c r="L4018" s="13">
        <f>IFERROR(VLOOKUP(A4018,[2]Sheet1!$A:$I,8,FALSE),0)</f>
        <v>0</v>
      </c>
      <c r="M4018" s="13">
        <f>IFERROR(VLOOKUP(A4018,[2]Sheet1!$A:$I,9,FALSE),0)</f>
        <v>0</v>
      </c>
      <c r="N4018" s="13">
        <f>IFERROR(VLOOKUP(A4018,[3]Sheet1!$A:$G,2,FALSE),0)</f>
        <v>400975</v>
      </c>
      <c r="O4018" s="13">
        <f>IFERROR(VLOOKUP(A4018,[3]Sheet1!$A:$G,3,FALSE),0)</f>
        <v>52827209</v>
      </c>
      <c r="P4018" s="13">
        <f>IFERROR(VLOOKUP(A4018,[3]Sheet1!$A:$G,4,FALSE),0)</f>
        <v>675713</v>
      </c>
      <c r="Q4018" s="13">
        <f>IFERROR(VLOOKUP(A4018,[3]Sheet1!$A:$G,5,FALSE),0)</f>
        <v>43848527</v>
      </c>
      <c r="R4018" s="13">
        <f>IFERROR(VLOOKUP(A4018,[3]Sheet1!$A:$H,6,FALSE),0)</f>
        <v>192505</v>
      </c>
      <c r="S4018" s="13">
        <f>IFERROR(VLOOKUP(A4018,[3]Sheet1!$A:$I,7,FALSE),0)</f>
        <v>13333675</v>
      </c>
      <c r="T4018" s="13" t="str">
        <f t="shared" si="284"/>
        <v>Sim</v>
      </c>
      <c r="U4018" s="13" t="str">
        <f t="shared" si="284"/>
        <v>Sim</v>
      </c>
      <c r="V4018" s="13" t="str">
        <f t="shared" si="284"/>
        <v>Sim</v>
      </c>
      <c r="W4018" s="13" t="str">
        <f t="shared" si="283"/>
        <v>Sim</v>
      </c>
      <c r="X4018" s="13" t="str">
        <f t="shared" si="283"/>
        <v>Sim</v>
      </c>
      <c r="Y4018" s="13" t="str">
        <f t="shared" si="283"/>
        <v>Sim</v>
      </c>
    </row>
    <row r="4019" spans="1:25">
      <c r="A4019" s="10">
        <v>432250</v>
      </c>
      <c r="B4019" s="13">
        <f>IFERROR(VLOOKUP(A4019,[1]Monitoramento_Base_somente_Said!$A:$J,5,FALSE),0)</f>
        <v>0</v>
      </c>
      <c r="C4019" s="13">
        <f>IFERROR(VLOOKUP(A4019,[1]Monitoramento_Base_somente_Said!$A:$J,6,FALSE),0)</f>
        <v>0</v>
      </c>
      <c r="D4019" s="13">
        <f>IFERROR(VLOOKUP(A4019,[1]Monitoramento_Base_somente_Said!$A:$J,7,FALSE),0)</f>
        <v>0</v>
      </c>
      <c r="E4019" s="13">
        <f>IFERROR(VLOOKUP(A4019,[1]Monitoramento_Base_somente_Said!$A:$J,8,FALSE),0)</f>
        <v>0</v>
      </c>
      <c r="F4019" s="13">
        <f>IFERROR(VLOOKUP(A4019,[1]Monitoramento_Base_somente_Said!$A:$J,9,FALSE),0)</f>
        <v>0</v>
      </c>
      <c r="G4019" s="13">
        <f>IFERROR(VLOOKUP(A4019,[1]Monitoramento_Base_somente_Said!$A:$J,10,FALSE),0)</f>
        <v>0</v>
      </c>
      <c r="H4019" s="13">
        <f>IFERROR(VLOOKUP(A4019,[2]Sheet1!$A:$I,4,FALSE),0)</f>
        <v>0</v>
      </c>
      <c r="I4019" s="13">
        <f>IFERROR(VLOOKUP(A4019,[2]Sheet1!$A:$I,5,FALSE),0)</f>
        <v>0</v>
      </c>
      <c r="J4019" s="13">
        <f>IFERROR(VLOOKUP(A4019,[2]Sheet1!$A:$I,6,FALSE),0)</f>
        <v>0</v>
      </c>
      <c r="K4019" s="13">
        <f>IFERROR(VLOOKUP(A4019,[2]Sheet1!$A:$I,7,FALSE),0)</f>
        <v>0</v>
      </c>
      <c r="L4019" s="13">
        <f>IFERROR(VLOOKUP(A4019,[2]Sheet1!$A:$I,8,FALSE),0)</f>
        <v>0</v>
      </c>
      <c r="M4019" s="13">
        <f>IFERROR(VLOOKUP(A4019,[2]Sheet1!$A:$I,9,FALSE),0)</f>
        <v>0</v>
      </c>
      <c r="N4019" s="13">
        <f>IFERROR(VLOOKUP(A4019,[3]Sheet1!$A:$G,2,FALSE),0)</f>
        <v>211641</v>
      </c>
      <c r="O4019" s="13">
        <f>IFERROR(VLOOKUP(A4019,[3]Sheet1!$A:$G,3,FALSE),0)</f>
        <v>8193329</v>
      </c>
      <c r="P4019" s="13">
        <f>IFERROR(VLOOKUP(A4019,[3]Sheet1!$A:$G,4,FALSE),0)</f>
        <v>132226</v>
      </c>
      <c r="Q4019" s="13">
        <f>IFERROR(VLOOKUP(A4019,[3]Sheet1!$A:$G,5,FALSE),0)</f>
        <v>17021974</v>
      </c>
      <c r="R4019" s="13">
        <f>IFERROR(VLOOKUP(A4019,[3]Sheet1!$A:$H,6,FALSE),0)</f>
        <v>85464</v>
      </c>
      <c r="S4019" s="13">
        <f>IFERROR(VLOOKUP(A4019,[3]Sheet1!$A:$I,7,FALSE),0)</f>
        <v>6544743</v>
      </c>
      <c r="T4019" s="13" t="str">
        <f t="shared" si="284"/>
        <v>Sim</v>
      </c>
      <c r="U4019" s="13" t="str">
        <f t="shared" si="284"/>
        <v>Sim</v>
      </c>
      <c r="V4019" s="13" t="str">
        <f t="shared" si="284"/>
        <v>Sim</v>
      </c>
      <c r="W4019" s="13" t="str">
        <f t="shared" si="283"/>
        <v>Sim</v>
      </c>
      <c r="X4019" s="13" t="str">
        <f t="shared" si="283"/>
        <v>Sim</v>
      </c>
      <c r="Y4019" s="13" t="str">
        <f t="shared" si="283"/>
        <v>Sim</v>
      </c>
    </row>
    <row r="4020" spans="1:25">
      <c r="A4020" s="10">
        <v>432253</v>
      </c>
      <c r="B4020" s="13">
        <f>IFERROR(VLOOKUP(A4020,[1]Monitoramento_Base_somente_Said!$A:$J,5,FALSE),0)</f>
        <v>6657</v>
      </c>
      <c r="C4020" s="13">
        <f>IFERROR(VLOOKUP(A4020,[1]Monitoramento_Base_somente_Said!$A:$J,6,FALSE),0)</f>
        <v>87092174</v>
      </c>
      <c r="D4020" s="13">
        <f>IFERROR(VLOOKUP(A4020,[1]Monitoramento_Base_somente_Said!$A:$J,7,FALSE),0)</f>
        <v>5168</v>
      </c>
      <c r="E4020" s="13">
        <f>IFERROR(VLOOKUP(A4020,[1]Monitoramento_Base_somente_Said!$A:$J,8,FALSE),0)</f>
        <v>80050238</v>
      </c>
      <c r="F4020" s="13">
        <f>IFERROR(VLOOKUP(A4020,[1]Monitoramento_Base_somente_Said!$A:$J,9,FALSE),0)</f>
        <v>750</v>
      </c>
      <c r="G4020" s="13">
        <f>IFERROR(VLOOKUP(A4020,[1]Monitoramento_Base_somente_Said!$A:$J,10,FALSE),0)</f>
        <v>32625999</v>
      </c>
      <c r="H4020" s="13">
        <f>IFERROR(VLOOKUP(A4020,[2]Sheet1!$A:$I,4,FALSE),0)</f>
        <v>0</v>
      </c>
      <c r="I4020" s="13">
        <f>IFERROR(VLOOKUP(A4020,[2]Sheet1!$A:$I,5,FALSE),0)</f>
        <v>0</v>
      </c>
      <c r="J4020" s="13">
        <f>IFERROR(VLOOKUP(A4020,[2]Sheet1!$A:$I,6,FALSE),0)</f>
        <v>0</v>
      </c>
      <c r="K4020" s="13">
        <f>IFERROR(VLOOKUP(A4020,[2]Sheet1!$A:$I,7,FALSE),0)</f>
        <v>0</v>
      </c>
      <c r="L4020" s="13">
        <f>IFERROR(VLOOKUP(A4020,[2]Sheet1!$A:$I,8,FALSE),0)</f>
        <v>0</v>
      </c>
      <c r="M4020" s="13">
        <f>IFERROR(VLOOKUP(A4020,[2]Sheet1!$A:$I,9,FALSE),0)</f>
        <v>0</v>
      </c>
      <c r="N4020" s="13">
        <f>IFERROR(VLOOKUP(A4020,[3]Sheet1!$A:$G,2,FALSE),0)</f>
        <v>0</v>
      </c>
      <c r="O4020" s="13">
        <f>IFERROR(VLOOKUP(A4020,[3]Sheet1!$A:$G,3,FALSE),0)</f>
        <v>0</v>
      </c>
      <c r="P4020" s="13">
        <f>IFERROR(VLOOKUP(A4020,[3]Sheet1!$A:$G,4,FALSE),0)</f>
        <v>0</v>
      </c>
      <c r="Q4020" s="13">
        <f>IFERROR(VLOOKUP(A4020,[3]Sheet1!$A:$G,5,FALSE),0)</f>
        <v>0</v>
      </c>
      <c r="R4020" s="13">
        <f>IFERROR(VLOOKUP(A4020,[3]Sheet1!$A:$H,6,FALSE),0)</f>
        <v>0</v>
      </c>
      <c r="S4020" s="13">
        <f>IFERROR(VLOOKUP(A4020,[3]Sheet1!$A:$I,7,FALSE),0)</f>
        <v>0</v>
      </c>
      <c r="T4020" s="13" t="str">
        <f t="shared" si="284"/>
        <v>Sim</v>
      </c>
      <c r="U4020" s="13" t="str">
        <f t="shared" si="284"/>
        <v>Sim</v>
      </c>
      <c r="V4020" s="13" t="str">
        <f t="shared" si="284"/>
        <v>Sim</v>
      </c>
      <c r="W4020" s="13" t="str">
        <f t="shared" si="283"/>
        <v>Sim</v>
      </c>
      <c r="X4020" s="13" t="str">
        <f t="shared" si="283"/>
        <v>Sim</v>
      </c>
      <c r="Y4020" s="13" t="str">
        <f t="shared" si="283"/>
        <v>Sim</v>
      </c>
    </row>
    <row r="4021" spans="1:25">
      <c r="A4021" s="10">
        <v>432252</v>
      </c>
      <c r="B4021" s="13">
        <f>IFERROR(VLOOKUP(A4021,[1]Monitoramento_Base_somente_Said!$A:$J,5,FALSE),0)</f>
        <v>0</v>
      </c>
      <c r="C4021" s="13">
        <f>IFERROR(VLOOKUP(A4021,[1]Monitoramento_Base_somente_Said!$A:$J,6,FALSE),0)</f>
        <v>0</v>
      </c>
      <c r="D4021" s="13">
        <f>IFERROR(VLOOKUP(A4021,[1]Monitoramento_Base_somente_Said!$A:$J,7,FALSE),0)</f>
        <v>0</v>
      </c>
      <c r="E4021" s="13">
        <f>IFERROR(VLOOKUP(A4021,[1]Monitoramento_Base_somente_Said!$A:$J,8,FALSE),0)</f>
        <v>0</v>
      </c>
      <c r="F4021" s="13">
        <f>IFERROR(VLOOKUP(A4021,[1]Monitoramento_Base_somente_Said!$A:$J,9,FALSE),0)</f>
        <v>0</v>
      </c>
      <c r="G4021" s="13">
        <f>IFERROR(VLOOKUP(A4021,[1]Monitoramento_Base_somente_Said!$A:$J,10,FALSE),0)</f>
        <v>0</v>
      </c>
      <c r="H4021" s="13">
        <f>IFERROR(VLOOKUP(A4021,[2]Sheet1!$A:$I,4,FALSE),0)</f>
        <v>0</v>
      </c>
      <c r="I4021" s="13">
        <f>IFERROR(VLOOKUP(A4021,[2]Sheet1!$A:$I,5,FALSE),0)</f>
        <v>0</v>
      </c>
      <c r="J4021" s="13">
        <f>IFERROR(VLOOKUP(A4021,[2]Sheet1!$A:$I,6,FALSE),0)</f>
        <v>0</v>
      </c>
      <c r="K4021" s="13">
        <f>IFERROR(VLOOKUP(A4021,[2]Sheet1!$A:$I,7,FALSE),0)</f>
        <v>0</v>
      </c>
      <c r="L4021" s="13">
        <f>IFERROR(VLOOKUP(A4021,[2]Sheet1!$A:$I,8,FALSE),0)</f>
        <v>0</v>
      </c>
      <c r="M4021" s="13">
        <f>IFERROR(VLOOKUP(A4021,[2]Sheet1!$A:$I,9,FALSE),0)</f>
        <v>0</v>
      </c>
      <c r="N4021" s="13">
        <f>IFERROR(VLOOKUP(A4021,[3]Sheet1!$A:$G,2,FALSE),0)</f>
        <v>60904</v>
      </c>
      <c r="O4021" s="13">
        <f>IFERROR(VLOOKUP(A4021,[3]Sheet1!$A:$G,3,FALSE),0)</f>
        <v>79956</v>
      </c>
      <c r="P4021" s="13">
        <f>IFERROR(VLOOKUP(A4021,[3]Sheet1!$A:$G,4,FALSE),0)</f>
        <v>52702</v>
      </c>
      <c r="Q4021" s="13">
        <f>IFERROR(VLOOKUP(A4021,[3]Sheet1!$A:$G,5,FALSE),0)</f>
        <v>110982</v>
      </c>
      <c r="R4021" s="13">
        <f>IFERROR(VLOOKUP(A4021,[3]Sheet1!$A:$H,6,FALSE),0)</f>
        <v>18042</v>
      </c>
      <c r="S4021" s="13">
        <f>IFERROR(VLOOKUP(A4021,[3]Sheet1!$A:$I,7,FALSE),0)</f>
        <v>31937</v>
      </c>
      <c r="T4021" s="13" t="str">
        <f t="shared" si="284"/>
        <v>Sim</v>
      </c>
      <c r="U4021" s="13" t="str">
        <f t="shared" si="284"/>
        <v>Sim</v>
      </c>
      <c r="V4021" s="13" t="str">
        <f t="shared" si="284"/>
        <v>Sim</v>
      </c>
      <c r="W4021" s="13" t="str">
        <f t="shared" si="283"/>
        <v>Sim</v>
      </c>
      <c r="X4021" s="13" t="str">
        <f t="shared" si="283"/>
        <v>Sim</v>
      </c>
      <c r="Y4021" s="13" t="str">
        <f t="shared" si="283"/>
        <v>Sim</v>
      </c>
    </row>
    <row r="4022" spans="1:25">
      <c r="A4022" s="10">
        <v>432260</v>
      </c>
      <c r="B4022" s="13">
        <f>IFERROR(VLOOKUP(A4022,[1]Monitoramento_Base_somente_Said!$A:$J,5,FALSE),0)</f>
        <v>0</v>
      </c>
      <c r="C4022" s="13">
        <f>IFERROR(VLOOKUP(A4022,[1]Monitoramento_Base_somente_Said!$A:$J,6,FALSE),0)</f>
        <v>0</v>
      </c>
      <c r="D4022" s="13">
        <f>IFERROR(VLOOKUP(A4022,[1]Monitoramento_Base_somente_Said!$A:$J,7,FALSE),0)</f>
        <v>0</v>
      </c>
      <c r="E4022" s="13">
        <f>IFERROR(VLOOKUP(A4022,[1]Monitoramento_Base_somente_Said!$A:$J,8,FALSE),0)</f>
        <v>0</v>
      </c>
      <c r="F4022" s="13">
        <f>IFERROR(VLOOKUP(A4022,[1]Monitoramento_Base_somente_Said!$A:$J,9,FALSE),0)</f>
        <v>0</v>
      </c>
      <c r="G4022" s="13">
        <f>IFERROR(VLOOKUP(A4022,[1]Monitoramento_Base_somente_Said!$A:$J,10,FALSE),0)</f>
        <v>0</v>
      </c>
      <c r="H4022" s="13">
        <f>IFERROR(VLOOKUP(A4022,[2]Sheet1!$A:$I,4,FALSE),0)</f>
        <v>0</v>
      </c>
      <c r="I4022" s="13">
        <f>IFERROR(VLOOKUP(A4022,[2]Sheet1!$A:$I,5,FALSE),0)</f>
        <v>0</v>
      </c>
      <c r="J4022" s="13">
        <f>IFERROR(VLOOKUP(A4022,[2]Sheet1!$A:$I,6,FALSE),0)</f>
        <v>0</v>
      </c>
      <c r="K4022" s="13">
        <f>IFERROR(VLOOKUP(A4022,[2]Sheet1!$A:$I,7,FALSE),0)</f>
        <v>0</v>
      </c>
      <c r="L4022" s="13">
        <f>IFERROR(VLOOKUP(A4022,[2]Sheet1!$A:$I,8,FALSE),0)</f>
        <v>0</v>
      </c>
      <c r="M4022" s="13">
        <f>IFERROR(VLOOKUP(A4022,[2]Sheet1!$A:$I,9,FALSE),0)</f>
        <v>0</v>
      </c>
      <c r="N4022" s="13">
        <f>IFERROR(VLOOKUP(A4022,[3]Sheet1!$A:$G,2,FALSE),0)</f>
        <v>0</v>
      </c>
      <c r="O4022" s="13">
        <f>IFERROR(VLOOKUP(A4022,[3]Sheet1!$A:$G,3,FALSE),0)</f>
        <v>0</v>
      </c>
      <c r="P4022" s="13">
        <f>IFERROR(VLOOKUP(A4022,[3]Sheet1!$A:$G,4,FALSE),0)</f>
        <v>0</v>
      </c>
      <c r="Q4022" s="13">
        <f>IFERROR(VLOOKUP(A4022,[3]Sheet1!$A:$G,5,FALSE),0)</f>
        <v>0</v>
      </c>
      <c r="R4022" s="13">
        <f>IFERROR(VLOOKUP(A4022,[3]Sheet1!$A:$H,6,FALSE),0)</f>
        <v>0</v>
      </c>
      <c r="S4022" s="13">
        <f>IFERROR(VLOOKUP(A4022,[3]Sheet1!$A:$I,7,FALSE),0)</f>
        <v>0</v>
      </c>
      <c r="T4022" s="13" t="str">
        <f t="shared" si="284"/>
        <v>Não</v>
      </c>
      <c r="U4022" s="13" t="str">
        <f t="shared" si="284"/>
        <v>Não</v>
      </c>
      <c r="V4022" s="13" t="str">
        <f t="shared" si="284"/>
        <v>Não</v>
      </c>
      <c r="W4022" s="13" t="str">
        <f t="shared" si="283"/>
        <v>Não</v>
      </c>
      <c r="X4022" s="13" t="str">
        <f t="shared" si="283"/>
        <v>Não</v>
      </c>
      <c r="Y4022" s="13" t="str">
        <f t="shared" si="283"/>
        <v>Não</v>
      </c>
    </row>
    <row r="4023" spans="1:25">
      <c r="A4023" s="10">
        <v>432270</v>
      </c>
      <c r="B4023" s="13">
        <f>IFERROR(VLOOKUP(A4023,[1]Monitoramento_Base_somente_Said!$A:$J,5,FALSE),0)</f>
        <v>42999</v>
      </c>
      <c r="C4023" s="13">
        <f>IFERROR(VLOOKUP(A4023,[1]Monitoramento_Base_somente_Said!$A:$J,6,FALSE),0)</f>
        <v>43449675</v>
      </c>
      <c r="D4023" s="13">
        <f>IFERROR(VLOOKUP(A4023,[1]Monitoramento_Base_somente_Said!$A:$J,7,FALSE),0)</f>
        <v>49124</v>
      </c>
      <c r="E4023" s="13">
        <f>IFERROR(VLOOKUP(A4023,[1]Monitoramento_Base_somente_Said!$A:$J,8,FALSE),0)</f>
        <v>31796687</v>
      </c>
      <c r="F4023" s="13">
        <f>IFERROR(VLOOKUP(A4023,[1]Monitoramento_Base_somente_Said!$A:$J,9,FALSE),0)</f>
        <v>18118</v>
      </c>
      <c r="G4023" s="13">
        <f>IFERROR(VLOOKUP(A4023,[1]Monitoramento_Base_somente_Said!$A:$J,10,FALSE),0)</f>
        <v>15795284</v>
      </c>
      <c r="H4023" s="13">
        <f>IFERROR(VLOOKUP(A4023,[2]Sheet1!$A:$I,4,FALSE),0)</f>
        <v>0</v>
      </c>
      <c r="I4023" s="13">
        <f>IFERROR(VLOOKUP(A4023,[2]Sheet1!$A:$I,5,FALSE),0)</f>
        <v>0</v>
      </c>
      <c r="J4023" s="13">
        <f>IFERROR(VLOOKUP(A4023,[2]Sheet1!$A:$I,6,FALSE),0)</f>
        <v>0</v>
      </c>
      <c r="K4023" s="13">
        <f>IFERROR(VLOOKUP(A4023,[2]Sheet1!$A:$I,7,FALSE),0)</f>
        <v>0</v>
      </c>
      <c r="L4023" s="13">
        <f>IFERROR(VLOOKUP(A4023,[2]Sheet1!$A:$I,8,FALSE),0)</f>
        <v>0</v>
      </c>
      <c r="M4023" s="13">
        <f>IFERROR(VLOOKUP(A4023,[2]Sheet1!$A:$I,9,FALSE),0)</f>
        <v>0</v>
      </c>
      <c r="N4023" s="13">
        <f>IFERROR(VLOOKUP(A4023,[3]Sheet1!$A:$G,2,FALSE),0)</f>
        <v>0</v>
      </c>
      <c r="O4023" s="13">
        <f>IFERROR(VLOOKUP(A4023,[3]Sheet1!$A:$G,3,FALSE),0)</f>
        <v>0</v>
      </c>
      <c r="P4023" s="13">
        <f>IFERROR(VLOOKUP(A4023,[3]Sheet1!$A:$G,4,FALSE),0)</f>
        <v>0</v>
      </c>
      <c r="Q4023" s="13">
        <f>IFERROR(VLOOKUP(A4023,[3]Sheet1!$A:$G,5,FALSE),0)</f>
        <v>0</v>
      </c>
      <c r="R4023" s="13">
        <f>IFERROR(VLOOKUP(A4023,[3]Sheet1!$A:$H,6,FALSE),0)</f>
        <v>0</v>
      </c>
      <c r="S4023" s="13">
        <f>IFERROR(VLOOKUP(A4023,[3]Sheet1!$A:$I,7,FALSE),0)</f>
        <v>0</v>
      </c>
      <c r="T4023" s="13" t="str">
        <f t="shared" si="284"/>
        <v>Sim</v>
      </c>
      <c r="U4023" s="13" t="str">
        <f t="shared" si="284"/>
        <v>Sim</v>
      </c>
      <c r="V4023" s="13" t="str">
        <f t="shared" si="284"/>
        <v>Sim</v>
      </c>
      <c r="W4023" s="13" t="str">
        <f t="shared" si="283"/>
        <v>Sim</v>
      </c>
      <c r="X4023" s="13" t="str">
        <f t="shared" si="283"/>
        <v>Sim</v>
      </c>
      <c r="Y4023" s="13" t="str">
        <f t="shared" si="283"/>
        <v>Sim</v>
      </c>
    </row>
    <row r="4024" spans="1:25">
      <c r="A4024" s="10">
        <v>432290</v>
      </c>
      <c r="B4024" s="13">
        <f>IFERROR(VLOOKUP(A4024,[1]Monitoramento_Base_somente_Said!$A:$J,5,FALSE),0)</f>
        <v>0</v>
      </c>
      <c r="C4024" s="13">
        <f>IFERROR(VLOOKUP(A4024,[1]Monitoramento_Base_somente_Said!$A:$J,6,FALSE),0)</f>
        <v>0</v>
      </c>
      <c r="D4024" s="13">
        <f>IFERROR(VLOOKUP(A4024,[1]Monitoramento_Base_somente_Said!$A:$J,7,FALSE),0)</f>
        <v>0</v>
      </c>
      <c r="E4024" s="13">
        <f>IFERROR(VLOOKUP(A4024,[1]Monitoramento_Base_somente_Said!$A:$J,8,FALSE),0)</f>
        <v>0</v>
      </c>
      <c r="F4024" s="13">
        <f>IFERROR(VLOOKUP(A4024,[1]Monitoramento_Base_somente_Said!$A:$J,9,FALSE),0)</f>
        <v>0</v>
      </c>
      <c r="G4024" s="13">
        <f>IFERROR(VLOOKUP(A4024,[1]Monitoramento_Base_somente_Said!$A:$J,10,FALSE),0)</f>
        <v>0</v>
      </c>
      <c r="H4024" s="13">
        <f>IFERROR(VLOOKUP(A4024,[2]Sheet1!$A:$I,4,FALSE),0)</f>
        <v>0</v>
      </c>
      <c r="I4024" s="13">
        <f>IFERROR(VLOOKUP(A4024,[2]Sheet1!$A:$I,5,FALSE),0)</f>
        <v>0</v>
      </c>
      <c r="J4024" s="13">
        <f>IFERROR(VLOOKUP(A4024,[2]Sheet1!$A:$I,6,FALSE),0)</f>
        <v>0</v>
      </c>
      <c r="K4024" s="13">
        <f>IFERROR(VLOOKUP(A4024,[2]Sheet1!$A:$I,7,FALSE),0)</f>
        <v>0</v>
      </c>
      <c r="L4024" s="13">
        <f>IFERROR(VLOOKUP(A4024,[2]Sheet1!$A:$I,8,FALSE),0)</f>
        <v>0</v>
      </c>
      <c r="M4024" s="13">
        <f>IFERROR(VLOOKUP(A4024,[2]Sheet1!$A:$I,9,FALSE),0)</f>
        <v>0</v>
      </c>
      <c r="N4024" s="13">
        <f>IFERROR(VLOOKUP(A4024,[3]Sheet1!$A:$G,2,FALSE),0)</f>
        <v>2159</v>
      </c>
      <c r="O4024" s="13">
        <f>IFERROR(VLOOKUP(A4024,[3]Sheet1!$A:$G,3,FALSE),0)</f>
        <v>717838</v>
      </c>
      <c r="P4024" s="13">
        <f>IFERROR(VLOOKUP(A4024,[3]Sheet1!$A:$G,4,FALSE),0)</f>
        <v>4869</v>
      </c>
      <c r="Q4024" s="13">
        <f>IFERROR(VLOOKUP(A4024,[3]Sheet1!$A:$G,5,FALSE),0)</f>
        <v>3041861</v>
      </c>
      <c r="R4024" s="13">
        <f>IFERROR(VLOOKUP(A4024,[3]Sheet1!$A:$H,6,FALSE),0)</f>
        <v>510</v>
      </c>
      <c r="S4024" s="13">
        <f>IFERROR(VLOOKUP(A4024,[3]Sheet1!$A:$I,7,FALSE),0)</f>
        <v>1413815</v>
      </c>
      <c r="T4024" s="13" t="str">
        <f t="shared" si="284"/>
        <v>Sim</v>
      </c>
      <c r="U4024" s="13" t="str">
        <f t="shared" si="284"/>
        <v>Sim</v>
      </c>
      <c r="V4024" s="13" t="str">
        <f t="shared" si="284"/>
        <v>Sim</v>
      </c>
      <c r="W4024" s="13" t="str">
        <f t="shared" si="283"/>
        <v>Sim</v>
      </c>
      <c r="X4024" s="13" t="str">
        <f t="shared" si="283"/>
        <v>Sim</v>
      </c>
      <c r="Y4024" s="13" t="str">
        <f t="shared" si="283"/>
        <v>Sim</v>
      </c>
    </row>
    <row r="4025" spans="1:25">
      <c r="A4025" s="10">
        <v>432300</v>
      </c>
      <c r="B4025" s="13">
        <f>IFERROR(VLOOKUP(A4025,[1]Monitoramento_Base_somente_Said!$A:$J,5,FALSE),0)</f>
        <v>0</v>
      </c>
      <c r="C4025" s="13">
        <f>IFERROR(VLOOKUP(A4025,[1]Monitoramento_Base_somente_Said!$A:$J,6,FALSE),0)</f>
        <v>0</v>
      </c>
      <c r="D4025" s="13">
        <f>IFERROR(VLOOKUP(A4025,[1]Monitoramento_Base_somente_Said!$A:$J,7,FALSE),0)</f>
        <v>0</v>
      </c>
      <c r="E4025" s="13">
        <f>IFERROR(VLOOKUP(A4025,[1]Monitoramento_Base_somente_Said!$A:$J,8,FALSE),0)</f>
        <v>0</v>
      </c>
      <c r="F4025" s="13">
        <f>IFERROR(VLOOKUP(A4025,[1]Monitoramento_Base_somente_Said!$A:$J,9,FALSE),0)</f>
        <v>0</v>
      </c>
      <c r="G4025" s="13">
        <f>IFERROR(VLOOKUP(A4025,[1]Monitoramento_Base_somente_Said!$A:$J,10,FALSE),0)</f>
        <v>0</v>
      </c>
      <c r="H4025" s="13">
        <f>IFERROR(VLOOKUP(A4025,[2]Sheet1!$A:$I,4,FALSE),0)</f>
        <v>0</v>
      </c>
      <c r="I4025" s="13">
        <f>IFERROR(VLOOKUP(A4025,[2]Sheet1!$A:$I,5,FALSE),0)</f>
        <v>0</v>
      </c>
      <c r="J4025" s="13">
        <f>IFERROR(VLOOKUP(A4025,[2]Sheet1!$A:$I,6,FALSE),0)</f>
        <v>0</v>
      </c>
      <c r="K4025" s="13">
        <f>IFERROR(VLOOKUP(A4025,[2]Sheet1!$A:$I,7,FALSE),0)</f>
        <v>0</v>
      </c>
      <c r="L4025" s="13">
        <f>IFERROR(VLOOKUP(A4025,[2]Sheet1!$A:$I,8,FALSE),0)</f>
        <v>0</v>
      </c>
      <c r="M4025" s="13">
        <f>IFERROR(VLOOKUP(A4025,[2]Sheet1!$A:$I,9,FALSE),0)</f>
        <v>0</v>
      </c>
      <c r="N4025" s="13">
        <f>IFERROR(VLOOKUP(A4025,[3]Sheet1!$A:$G,2,FALSE),0)</f>
        <v>953368</v>
      </c>
      <c r="O4025" s="13">
        <f>IFERROR(VLOOKUP(A4025,[3]Sheet1!$A:$G,3,FALSE),0)</f>
        <v>50685736</v>
      </c>
      <c r="P4025" s="13">
        <f>IFERROR(VLOOKUP(A4025,[3]Sheet1!$A:$G,4,FALSE),0)</f>
        <v>915879</v>
      </c>
      <c r="Q4025" s="13">
        <f>IFERROR(VLOOKUP(A4025,[3]Sheet1!$A:$G,5,FALSE),0)</f>
        <v>101506671</v>
      </c>
      <c r="R4025" s="13">
        <f>IFERROR(VLOOKUP(A4025,[3]Sheet1!$A:$H,6,FALSE),0)</f>
        <v>264573</v>
      </c>
      <c r="S4025" s="13">
        <f>IFERROR(VLOOKUP(A4025,[3]Sheet1!$A:$I,7,FALSE),0)</f>
        <v>33181428</v>
      </c>
      <c r="T4025" s="13" t="str">
        <f t="shared" si="284"/>
        <v>Sim</v>
      </c>
      <c r="U4025" s="13" t="str">
        <f t="shared" si="284"/>
        <v>Sim</v>
      </c>
      <c r="V4025" s="13" t="str">
        <f t="shared" si="284"/>
        <v>Sim</v>
      </c>
      <c r="W4025" s="13" t="str">
        <f t="shared" si="283"/>
        <v>Sim</v>
      </c>
      <c r="X4025" s="13" t="str">
        <f t="shared" si="283"/>
        <v>Sim</v>
      </c>
      <c r="Y4025" s="13" t="str">
        <f t="shared" si="283"/>
        <v>Sim</v>
      </c>
    </row>
    <row r="4026" spans="1:25">
      <c r="A4026" s="10">
        <v>432310</v>
      </c>
      <c r="B4026" s="13">
        <f>IFERROR(VLOOKUP(A4026,[1]Monitoramento_Base_somente_Said!$A:$J,5,FALSE),0)</f>
        <v>0</v>
      </c>
      <c r="C4026" s="13">
        <f>IFERROR(VLOOKUP(A4026,[1]Monitoramento_Base_somente_Said!$A:$J,6,FALSE),0)</f>
        <v>0</v>
      </c>
      <c r="D4026" s="13">
        <f>IFERROR(VLOOKUP(A4026,[1]Monitoramento_Base_somente_Said!$A:$J,7,FALSE),0)</f>
        <v>0</v>
      </c>
      <c r="E4026" s="13">
        <f>IFERROR(VLOOKUP(A4026,[1]Monitoramento_Base_somente_Said!$A:$J,8,FALSE),0)</f>
        <v>0</v>
      </c>
      <c r="F4026" s="13">
        <f>IFERROR(VLOOKUP(A4026,[1]Monitoramento_Base_somente_Said!$A:$J,9,FALSE),0)</f>
        <v>0</v>
      </c>
      <c r="G4026" s="13">
        <f>IFERROR(VLOOKUP(A4026,[1]Monitoramento_Base_somente_Said!$A:$J,10,FALSE),0)</f>
        <v>0</v>
      </c>
      <c r="H4026" s="13">
        <f>IFERROR(VLOOKUP(A4026,[2]Sheet1!$A:$I,4,FALSE),0)</f>
        <v>0</v>
      </c>
      <c r="I4026" s="13">
        <f>IFERROR(VLOOKUP(A4026,[2]Sheet1!$A:$I,5,FALSE),0)</f>
        <v>0</v>
      </c>
      <c r="J4026" s="13">
        <f>IFERROR(VLOOKUP(A4026,[2]Sheet1!$A:$I,6,FALSE),0)</f>
        <v>0</v>
      </c>
      <c r="K4026" s="13">
        <f>IFERROR(VLOOKUP(A4026,[2]Sheet1!$A:$I,7,FALSE),0)</f>
        <v>0</v>
      </c>
      <c r="L4026" s="13">
        <f>IFERROR(VLOOKUP(A4026,[2]Sheet1!$A:$I,8,FALSE),0)</f>
        <v>0</v>
      </c>
      <c r="M4026" s="13">
        <f>IFERROR(VLOOKUP(A4026,[2]Sheet1!$A:$I,9,FALSE),0)</f>
        <v>0</v>
      </c>
      <c r="N4026" s="13">
        <f>IFERROR(VLOOKUP(A4026,[3]Sheet1!$A:$G,2,FALSE),0)</f>
        <v>197405</v>
      </c>
      <c r="O4026" s="13">
        <f>IFERROR(VLOOKUP(A4026,[3]Sheet1!$A:$G,3,FALSE),0)</f>
        <v>12185329</v>
      </c>
      <c r="P4026" s="13">
        <f>IFERROR(VLOOKUP(A4026,[3]Sheet1!$A:$G,4,FALSE),0)</f>
        <v>241011</v>
      </c>
      <c r="Q4026" s="13">
        <f>IFERROR(VLOOKUP(A4026,[3]Sheet1!$A:$G,5,FALSE),0)</f>
        <v>12911423</v>
      </c>
      <c r="R4026" s="13">
        <f>IFERROR(VLOOKUP(A4026,[3]Sheet1!$A:$H,6,FALSE),0)</f>
        <v>99943</v>
      </c>
      <c r="S4026" s="13">
        <f>IFERROR(VLOOKUP(A4026,[3]Sheet1!$A:$I,7,FALSE),0)</f>
        <v>5540469</v>
      </c>
      <c r="T4026" s="13" t="str">
        <f t="shared" si="284"/>
        <v>Sim</v>
      </c>
      <c r="U4026" s="13" t="str">
        <f t="shared" si="284"/>
        <v>Sim</v>
      </c>
      <c r="V4026" s="13" t="str">
        <f t="shared" si="284"/>
        <v>Sim</v>
      </c>
      <c r="W4026" s="13" t="str">
        <f t="shared" si="283"/>
        <v>Sim</v>
      </c>
      <c r="X4026" s="13" t="str">
        <f t="shared" si="283"/>
        <v>Sim</v>
      </c>
      <c r="Y4026" s="13" t="str">
        <f t="shared" si="283"/>
        <v>Sim</v>
      </c>
    </row>
    <row r="4027" spans="1:25">
      <c r="A4027" s="10">
        <v>432335</v>
      </c>
      <c r="B4027" s="13">
        <f>IFERROR(VLOOKUP(A4027,[1]Monitoramento_Base_somente_Said!$A:$J,5,FALSE),0)</f>
        <v>0</v>
      </c>
      <c r="C4027" s="13">
        <f>IFERROR(VLOOKUP(A4027,[1]Monitoramento_Base_somente_Said!$A:$J,6,FALSE),0)</f>
        <v>0</v>
      </c>
      <c r="D4027" s="13">
        <f>IFERROR(VLOOKUP(A4027,[1]Monitoramento_Base_somente_Said!$A:$J,7,FALSE),0)</f>
        <v>0</v>
      </c>
      <c r="E4027" s="13">
        <f>IFERROR(VLOOKUP(A4027,[1]Monitoramento_Base_somente_Said!$A:$J,8,FALSE),0)</f>
        <v>0</v>
      </c>
      <c r="F4027" s="13">
        <f>IFERROR(VLOOKUP(A4027,[1]Monitoramento_Base_somente_Said!$A:$J,9,FALSE),0)</f>
        <v>0</v>
      </c>
      <c r="G4027" s="13">
        <f>IFERROR(VLOOKUP(A4027,[1]Monitoramento_Base_somente_Said!$A:$J,10,FALSE),0)</f>
        <v>0</v>
      </c>
      <c r="H4027" s="13">
        <f>IFERROR(VLOOKUP(A4027,[2]Sheet1!$A:$I,4,FALSE),0)</f>
        <v>0</v>
      </c>
      <c r="I4027" s="13">
        <f>IFERROR(VLOOKUP(A4027,[2]Sheet1!$A:$I,5,FALSE),0)</f>
        <v>0</v>
      </c>
      <c r="J4027" s="13">
        <f>IFERROR(VLOOKUP(A4027,[2]Sheet1!$A:$I,6,FALSE),0)</f>
        <v>0</v>
      </c>
      <c r="K4027" s="13">
        <f>IFERROR(VLOOKUP(A4027,[2]Sheet1!$A:$I,7,FALSE),0)</f>
        <v>0</v>
      </c>
      <c r="L4027" s="13">
        <f>IFERROR(VLOOKUP(A4027,[2]Sheet1!$A:$I,8,FALSE),0)</f>
        <v>0</v>
      </c>
      <c r="M4027" s="13">
        <f>IFERROR(VLOOKUP(A4027,[2]Sheet1!$A:$I,9,FALSE),0)</f>
        <v>0</v>
      </c>
      <c r="N4027" s="13">
        <f>IFERROR(VLOOKUP(A4027,[3]Sheet1!$A:$G,2,FALSE),0)</f>
        <v>800</v>
      </c>
      <c r="O4027" s="13">
        <f>IFERROR(VLOOKUP(A4027,[3]Sheet1!$A:$G,3,FALSE),0)</f>
        <v>152184</v>
      </c>
      <c r="P4027" s="13">
        <f>IFERROR(VLOOKUP(A4027,[3]Sheet1!$A:$G,4,FALSE),0)</f>
        <v>829</v>
      </c>
      <c r="Q4027" s="13">
        <f>IFERROR(VLOOKUP(A4027,[3]Sheet1!$A:$G,5,FALSE),0)</f>
        <v>37028</v>
      </c>
      <c r="R4027" s="13">
        <f>IFERROR(VLOOKUP(A4027,[3]Sheet1!$A:$H,6,FALSE),0)</f>
        <v>302</v>
      </c>
      <c r="S4027" s="13">
        <f>IFERROR(VLOOKUP(A4027,[3]Sheet1!$A:$I,7,FALSE),0)</f>
        <v>64052</v>
      </c>
      <c r="T4027" s="13" t="str">
        <f t="shared" si="284"/>
        <v>Sim</v>
      </c>
      <c r="U4027" s="13" t="str">
        <f t="shared" si="284"/>
        <v>Sim</v>
      </c>
      <c r="V4027" s="13" t="str">
        <f t="shared" si="284"/>
        <v>Sim</v>
      </c>
      <c r="W4027" s="13" t="str">
        <f t="shared" si="283"/>
        <v>Sim</v>
      </c>
      <c r="X4027" s="13" t="str">
        <f t="shared" si="283"/>
        <v>Sim</v>
      </c>
      <c r="Y4027" s="13" t="str">
        <f t="shared" si="283"/>
        <v>Sim</v>
      </c>
    </row>
    <row r="4028" spans="1:25">
      <c r="A4028" s="10">
        <v>432345</v>
      </c>
      <c r="B4028" s="13">
        <f>IFERROR(VLOOKUP(A4028,[1]Monitoramento_Base_somente_Said!$A:$J,5,FALSE),0)</f>
        <v>1618</v>
      </c>
      <c r="C4028" s="13">
        <f>IFERROR(VLOOKUP(A4028,[1]Monitoramento_Base_somente_Said!$A:$J,6,FALSE),0)</f>
        <v>10427202</v>
      </c>
      <c r="D4028" s="13">
        <f>IFERROR(VLOOKUP(A4028,[1]Monitoramento_Base_somente_Said!$A:$J,7,FALSE),0)</f>
        <v>2319</v>
      </c>
      <c r="E4028" s="13">
        <f>IFERROR(VLOOKUP(A4028,[1]Monitoramento_Base_somente_Said!$A:$J,8,FALSE),0)</f>
        <v>10746335</v>
      </c>
      <c r="F4028" s="13">
        <f>IFERROR(VLOOKUP(A4028,[1]Monitoramento_Base_somente_Said!$A:$J,9,FALSE),0)</f>
        <v>0</v>
      </c>
      <c r="G4028" s="13">
        <f>IFERROR(VLOOKUP(A4028,[1]Monitoramento_Base_somente_Said!$A:$J,10,FALSE),0)</f>
        <v>4481525</v>
      </c>
      <c r="H4028" s="13">
        <f>IFERROR(VLOOKUP(A4028,[2]Sheet1!$A:$I,4,FALSE),0)</f>
        <v>0</v>
      </c>
      <c r="I4028" s="13">
        <f>IFERROR(VLOOKUP(A4028,[2]Sheet1!$A:$I,5,FALSE),0)</f>
        <v>0</v>
      </c>
      <c r="J4028" s="13">
        <f>IFERROR(VLOOKUP(A4028,[2]Sheet1!$A:$I,6,FALSE),0)</f>
        <v>0</v>
      </c>
      <c r="K4028" s="13">
        <f>IFERROR(VLOOKUP(A4028,[2]Sheet1!$A:$I,7,FALSE),0)</f>
        <v>0</v>
      </c>
      <c r="L4028" s="13">
        <f>IFERROR(VLOOKUP(A4028,[2]Sheet1!$A:$I,8,FALSE),0)</f>
        <v>0</v>
      </c>
      <c r="M4028" s="13">
        <f>IFERROR(VLOOKUP(A4028,[2]Sheet1!$A:$I,9,FALSE),0)</f>
        <v>0</v>
      </c>
      <c r="N4028" s="13">
        <f>IFERROR(VLOOKUP(A4028,[3]Sheet1!$A:$G,2,FALSE),0)</f>
        <v>0</v>
      </c>
      <c r="O4028" s="13">
        <f>IFERROR(VLOOKUP(A4028,[3]Sheet1!$A:$G,3,FALSE),0)</f>
        <v>0</v>
      </c>
      <c r="P4028" s="13">
        <f>IFERROR(VLOOKUP(A4028,[3]Sheet1!$A:$G,4,FALSE),0)</f>
        <v>0</v>
      </c>
      <c r="Q4028" s="13">
        <f>IFERROR(VLOOKUP(A4028,[3]Sheet1!$A:$G,5,FALSE),0)</f>
        <v>0</v>
      </c>
      <c r="R4028" s="13">
        <f>IFERROR(VLOOKUP(A4028,[3]Sheet1!$A:$H,6,FALSE),0)</f>
        <v>0</v>
      </c>
      <c r="S4028" s="13">
        <f>IFERROR(VLOOKUP(A4028,[3]Sheet1!$A:$I,7,FALSE),0)</f>
        <v>0</v>
      </c>
      <c r="T4028" s="13" t="str">
        <f t="shared" si="284"/>
        <v>Sim</v>
      </c>
      <c r="U4028" s="13" t="str">
        <f t="shared" si="284"/>
        <v>Sim</v>
      </c>
      <c r="V4028" s="13" t="str">
        <f t="shared" si="284"/>
        <v>Sim</v>
      </c>
      <c r="W4028" s="13" t="str">
        <f t="shared" si="283"/>
        <v>Sim</v>
      </c>
      <c r="X4028" s="13" t="str">
        <f t="shared" si="283"/>
        <v>Não</v>
      </c>
      <c r="Y4028" s="13" t="str">
        <f t="shared" si="283"/>
        <v>Sim</v>
      </c>
    </row>
    <row r="4029" spans="1:25">
      <c r="A4029" s="10">
        <v>432375</v>
      </c>
      <c r="B4029" s="13">
        <f>IFERROR(VLOOKUP(A4029,[1]Monitoramento_Base_somente_Said!$A:$J,5,FALSE),0)</f>
        <v>0</v>
      </c>
      <c r="C4029" s="13">
        <f>IFERROR(VLOOKUP(A4029,[1]Monitoramento_Base_somente_Said!$A:$J,6,FALSE),0)</f>
        <v>21051170</v>
      </c>
      <c r="D4029" s="13">
        <f>IFERROR(VLOOKUP(A4029,[1]Monitoramento_Base_somente_Said!$A:$J,7,FALSE),0)</f>
        <v>0</v>
      </c>
      <c r="E4029" s="13">
        <f>IFERROR(VLOOKUP(A4029,[1]Monitoramento_Base_somente_Said!$A:$J,8,FALSE),0)</f>
        <v>19693030</v>
      </c>
      <c r="F4029" s="13">
        <f>IFERROR(VLOOKUP(A4029,[1]Monitoramento_Base_somente_Said!$A:$J,9,FALSE),0)</f>
        <v>0</v>
      </c>
      <c r="G4029" s="13">
        <f>IFERROR(VLOOKUP(A4029,[1]Monitoramento_Base_somente_Said!$A:$J,10,FALSE),0)</f>
        <v>8148840</v>
      </c>
      <c r="H4029" s="13">
        <f>IFERROR(VLOOKUP(A4029,[2]Sheet1!$A:$I,4,FALSE),0)</f>
        <v>0</v>
      </c>
      <c r="I4029" s="13">
        <f>IFERROR(VLOOKUP(A4029,[2]Sheet1!$A:$I,5,FALSE),0)</f>
        <v>0</v>
      </c>
      <c r="J4029" s="13">
        <f>IFERROR(VLOOKUP(A4029,[2]Sheet1!$A:$I,6,FALSE),0)</f>
        <v>0</v>
      </c>
      <c r="K4029" s="13">
        <f>IFERROR(VLOOKUP(A4029,[2]Sheet1!$A:$I,7,FALSE),0)</f>
        <v>0</v>
      </c>
      <c r="L4029" s="13">
        <f>IFERROR(VLOOKUP(A4029,[2]Sheet1!$A:$I,8,FALSE),0)</f>
        <v>0</v>
      </c>
      <c r="M4029" s="13">
        <f>IFERROR(VLOOKUP(A4029,[2]Sheet1!$A:$I,9,FALSE),0)</f>
        <v>0</v>
      </c>
      <c r="N4029" s="13">
        <f>IFERROR(VLOOKUP(A4029,[3]Sheet1!$A:$G,2,FALSE),0)</f>
        <v>0</v>
      </c>
      <c r="O4029" s="13">
        <f>IFERROR(VLOOKUP(A4029,[3]Sheet1!$A:$G,3,FALSE),0)</f>
        <v>0</v>
      </c>
      <c r="P4029" s="13">
        <f>IFERROR(VLOOKUP(A4029,[3]Sheet1!$A:$G,4,FALSE),0)</f>
        <v>0</v>
      </c>
      <c r="Q4029" s="13">
        <f>IFERROR(VLOOKUP(A4029,[3]Sheet1!$A:$G,5,FALSE),0)</f>
        <v>0</v>
      </c>
      <c r="R4029" s="13">
        <f>IFERROR(VLOOKUP(A4029,[3]Sheet1!$A:$H,6,FALSE),0)</f>
        <v>0</v>
      </c>
      <c r="S4029" s="13">
        <f>IFERROR(VLOOKUP(A4029,[3]Sheet1!$A:$I,7,FALSE),0)</f>
        <v>0</v>
      </c>
      <c r="T4029" s="13" t="str">
        <f t="shared" si="284"/>
        <v>Não</v>
      </c>
      <c r="U4029" s="13" t="str">
        <f t="shared" si="284"/>
        <v>Sim</v>
      </c>
      <c r="V4029" s="13" t="str">
        <f t="shared" si="284"/>
        <v>Não</v>
      </c>
      <c r="W4029" s="13" t="str">
        <f t="shared" si="283"/>
        <v>Sim</v>
      </c>
      <c r="X4029" s="13" t="str">
        <f t="shared" si="283"/>
        <v>Não</v>
      </c>
      <c r="Y4029" s="13" t="str">
        <f t="shared" si="283"/>
        <v>Sim</v>
      </c>
    </row>
    <row r="4030" spans="1:25">
      <c r="A4030" s="10">
        <v>420005</v>
      </c>
      <c r="B4030" s="13">
        <f>IFERROR(VLOOKUP(A4030,[1]Monitoramento_Base_somente_Said!$A:$J,5,FALSE),0)</f>
        <v>0</v>
      </c>
      <c r="C4030" s="13">
        <f>IFERROR(VLOOKUP(A4030,[1]Monitoramento_Base_somente_Said!$A:$J,6,FALSE),0)</f>
        <v>0</v>
      </c>
      <c r="D4030" s="13">
        <f>IFERROR(VLOOKUP(A4030,[1]Monitoramento_Base_somente_Said!$A:$J,7,FALSE),0)</f>
        <v>0</v>
      </c>
      <c r="E4030" s="13">
        <f>IFERROR(VLOOKUP(A4030,[1]Monitoramento_Base_somente_Said!$A:$J,8,FALSE),0)</f>
        <v>0</v>
      </c>
      <c r="F4030" s="13">
        <f>IFERROR(VLOOKUP(A4030,[1]Monitoramento_Base_somente_Said!$A:$J,9,FALSE),0)</f>
        <v>0</v>
      </c>
      <c r="G4030" s="13">
        <f>IFERROR(VLOOKUP(A4030,[1]Monitoramento_Base_somente_Said!$A:$J,10,FALSE),0)</f>
        <v>0</v>
      </c>
      <c r="H4030" s="13">
        <f>IFERROR(VLOOKUP(A4030,[2]Sheet1!$A:$I,4,FALSE),0)</f>
        <v>0</v>
      </c>
      <c r="I4030" s="13">
        <f>IFERROR(VLOOKUP(A4030,[2]Sheet1!$A:$I,5,FALSE),0)</f>
        <v>0</v>
      </c>
      <c r="J4030" s="13">
        <f>IFERROR(VLOOKUP(A4030,[2]Sheet1!$A:$I,6,FALSE),0)</f>
        <v>0</v>
      </c>
      <c r="K4030" s="13">
        <f>IFERROR(VLOOKUP(A4030,[2]Sheet1!$A:$I,7,FALSE),0)</f>
        <v>0</v>
      </c>
      <c r="L4030" s="13">
        <f>IFERROR(VLOOKUP(A4030,[2]Sheet1!$A:$I,8,FALSE),0)</f>
        <v>0</v>
      </c>
      <c r="M4030" s="13">
        <f>IFERROR(VLOOKUP(A4030,[2]Sheet1!$A:$I,9,FALSE),0)</f>
        <v>0</v>
      </c>
      <c r="N4030" s="13">
        <f>IFERROR(VLOOKUP(A4030,[3]Sheet1!$A:$G,2,FALSE),0)</f>
        <v>85080</v>
      </c>
      <c r="O4030" s="13">
        <f>IFERROR(VLOOKUP(A4030,[3]Sheet1!$A:$G,3,FALSE),0)</f>
        <v>5453724</v>
      </c>
      <c r="P4030" s="13">
        <f>IFERROR(VLOOKUP(A4030,[3]Sheet1!$A:$G,4,FALSE),0)</f>
        <v>80407</v>
      </c>
      <c r="Q4030" s="13">
        <f>IFERROR(VLOOKUP(A4030,[3]Sheet1!$A:$G,5,FALSE),0)</f>
        <v>6037665</v>
      </c>
      <c r="R4030" s="13">
        <f>IFERROR(VLOOKUP(A4030,[3]Sheet1!$A:$H,6,FALSE),0)</f>
        <v>48980</v>
      </c>
      <c r="S4030" s="13">
        <f>IFERROR(VLOOKUP(A4030,[3]Sheet1!$A:$I,7,FALSE),0)</f>
        <v>2340513</v>
      </c>
      <c r="T4030" s="13" t="str">
        <f t="shared" si="284"/>
        <v>Sim</v>
      </c>
      <c r="U4030" s="13" t="str">
        <f t="shared" si="284"/>
        <v>Sim</v>
      </c>
      <c r="V4030" s="13" t="str">
        <f t="shared" si="284"/>
        <v>Sim</v>
      </c>
      <c r="W4030" s="13" t="str">
        <f t="shared" si="283"/>
        <v>Sim</v>
      </c>
      <c r="X4030" s="13" t="str">
        <f t="shared" si="283"/>
        <v>Sim</v>
      </c>
      <c r="Y4030" s="13" t="str">
        <f t="shared" si="283"/>
        <v>Sim</v>
      </c>
    </row>
    <row r="4031" spans="1:25">
      <c r="A4031" s="10">
        <v>420010</v>
      </c>
      <c r="B4031" s="13">
        <f>IFERROR(VLOOKUP(A4031,[1]Monitoramento_Base_somente_Said!$A:$J,5,FALSE),0)</f>
        <v>0</v>
      </c>
      <c r="C4031" s="13">
        <f>IFERROR(VLOOKUP(A4031,[1]Monitoramento_Base_somente_Said!$A:$J,6,FALSE),0)</f>
        <v>0</v>
      </c>
      <c r="D4031" s="13">
        <f>IFERROR(VLOOKUP(A4031,[1]Monitoramento_Base_somente_Said!$A:$J,7,FALSE),0)</f>
        <v>0</v>
      </c>
      <c r="E4031" s="13">
        <f>IFERROR(VLOOKUP(A4031,[1]Monitoramento_Base_somente_Said!$A:$J,8,FALSE),0)</f>
        <v>0</v>
      </c>
      <c r="F4031" s="13">
        <f>IFERROR(VLOOKUP(A4031,[1]Monitoramento_Base_somente_Said!$A:$J,9,FALSE),0)</f>
        <v>0</v>
      </c>
      <c r="G4031" s="13">
        <f>IFERROR(VLOOKUP(A4031,[1]Monitoramento_Base_somente_Said!$A:$J,10,FALSE),0)</f>
        <v>0</v>
      </c>
      <c r="H4031" s="13">
        <f>IFERROR(VLOOKUP(A4031,[2]Sheet1!$A:$I,4,FALSE),0)</f>
        <v>0</v>
      </c>
      <c r="I4031" s="13">
        <f>IFERROR(VLOOKUP(A4031,[2]Sheet1!$A:$I,5,FALSE),0)</f>
        <v>0</v>
      </c>
      <c r="J4031" s="13">
        <f>IFERROR(VLOOKUP(A4031,[2]Sheet1!$A:$I,6,FALSE),0)</f>
        <v>0</v>
      </c>
      <c r="K4031" s="13">
        <f>IFERROR(VLOOKUP(A4031,[2]Sheet1!$A:$I,7,FALSE),0)</f>
        <v>0</v>
      </c>
      <c r="L4031" s="13">
        <f>IFERROR(VLOOKUP(A4031,[2]Sheet1!$A:$I,8,FALSE),0)</f>
        <v>0</v>
      </c>
      <c r="M4031" s="13">
        <f>IFERROR(VLOOKUP(A4031,[2]Sheet1!$A:$I,9,FALSE),0)</f>
        <v>0</v>
      </c>
      <c r="N4031" s="13">
        <f>IFERROR(VLOOKUP(A4031,[3]Sheet1!$A:$G,2,FALSE),0)</f>
        <v>156294</v>
      </c>
      <c r="O4031" s="13">
        <f>IFERROR(VLOOKUP(A4031,[3]Sheet1!$A:$G,3,FALSE),0)</f>
        <v>52500913</v>
      </c>
      <c r="P4031" s="13">
        <f>IFERROR(VLOOKUP(A4031,[3]Sheet1!$A:$G,4,FALSE),0)</f>
        <v>243652</v>
      </c>
      <c r="Q4031" s="13">
        <f>IFERROR(VLOOKUP(A4031,[3]Sheet1!$A:$G,5,FALSE),0)</f>
        <v>40300951</v>
      </c>
      <c r="R4031" s="13">
        <f>IFERROR(VLOOKUP(A4031,[3]Sheet1!$A:$H,6,FALSE),0)</f>
        <v>145488</v>
      </c>
      <c r="S4031" s="13">
        <f>IFERROR(VLOOKUP(A4031,[3]Sheet1!$A:$I,7,FALSE),0)</f>
        <v>15552065</v>
      </c>
      <c r="T4031" s="13" t="str">
        <f t="shared" si="284"/>
        <v>Sim</v>
      </c>
      <c r="U4031" s="13" t="str">
        <f t="shared" si="284"/>
        <v>Sim</v>
      </c>
      <c r="V4031" s="13" t="str">
        <f t="shared" si="284"/>
        <v>Sim</v>
      </c>
      <c r="W4031" s="13" t="str">
        <f t="shared" si="283"/>
        <v>Sim</v>
      </c>
      <c r="X4031" s="13" t="str">
        <f t="shared" si="283"/>
        <v>Sim</v>
      </c>
      <c r="Y4031" s="13" t="str">
        <f t="shared" si="283"/>
        <v>Sim</v>
      </c>
    </row>
    <row r="4032" spans="1:25">
      <c r="A4032" s="10">
        <v>420020</v>
      </c>
      <c r="B4032" s="13">
        <f>IFERROR(VLOOKUP(A4032,[1]Monitoramento_Base_somente_Said!$A:$J,5,FALSE),0)</f>
        <v>0</v>
      </c>
      <c r="C4032" s="13">
        <f>IFERROR(VLOOKUP(A4032,[1]Monitoramento_Base_somente_Said!$A:$J,6,FALSE),0)</f>
        <v>0</v>
      </c>
      <c r="D4032" s="13">
        <f>IFERROR(VLOOKUP(A4032,[1]Monitoramento_Base_somente_Said!$A:$J,7,FALSE),0)</f>
        <v>0</v>
      </c>
      <c r="E4032" s="13">
        <f>IFERROR(VLOOKUP(A4032,[1]Monitoramento_Base_somente_Said!$A:$J,8,FALSE),0)</f>
        <v>0</v>
      </c>
      <c r="F4032" s="13">
        <f>IFERROR(VLOOKUP(A4032,[1]Monitoramento_Base_somente_Said!$A:$J,9,FALSE),0)</f>
        <v>0</v>
      </c>
      <c r="G4032" s="13">
        <f>IFERROR(VLOOKUP(A4032,[1]Monitoramento_Base_somente_Said!$A:$J,10,FALSE),0)</f>
        <v>0</v>
      </c>
      <c r="H4032" s="13">
        <f>IFERROR(VLOOKUP(A4032,[2]Sheet1!$A:$I,4,FALSE),0)</f>
        <v>0</v>
      </c>
      <c r="I4032" s="13">
        <f>IFERROR(VLOOKUP(A4032,[2]Sheet1!$A:$I,5,FALSE),0)</f>
        <v>0</v>
      </c>
      <c r="J4032" s="13">
        <f>IFERROR(VLOOKUP(A4032,[2]Sheet1!$A:$I,6,FALSE),0)</f>
        <v>0</v>
      </c>
      <c r="K4032" s="13">
        <f>IFERROR(VLOOKUP(A4032,[2]Sheet1!$A:$I,7,FALSE),0)</f>
        <v>0</v>
      </c>
      <c r="L4032" s="13">
        <f>IFERROR(VLOOKUP(A4032,[2]Sheet1!$A:$I,8,FALSE),0)</f>
        <v>0</v>
      </c>
      <c r="M4032" s="13">
        <f>IFERROR(VLOOKUP(A4032,[2]Sheet1!$A:$I,9,FALSE),0)</f>
        <v>0</v>
      </c>
      <c r="N4032" s="13">
        <f>IFERROR(VLOOKUP(A4032,[3]Sheet1!$A:$G,2,FALSE),0)</f>
        <v>54448</v>
      </c>
      <c r="O4032" s="13">
        <f>IFERROR(VLOOKUP(A4032,[3]Sheet1!$A:$G,3,FALSE),0)</f>
        <v>869660</v>
      </c>
      <c r="P4032" s="13">
        <f>IFERROR(VLOOKUP(A4032,[3]Sheet1!$A:$G,4,FALSE),0)</f>
        <v>30611</v>
      </c>
      <c r="Q4032" s="13">
        <f>IFERROR(VLOOKUP(A4032,[3]Sheet1!$A:$G,5,FALSE),0)</f>
        <v>2932558</v>
      </c>
      <c r="R4032" s="13">
        <f>IFERROR(VLOOKUP(A4032,[3]Sheet1!$A:$H,6,FALSE),0)</f>
        <v>52</v>
      </c>
      <c r="S4032" s="13">
        <f>IFERROR(VLOOKUP(A4032,[3]Sheet1!$A:$I,7,FALSE),0)</f>
        <v>195515</v>
      </c>
      <c r="T4032" s="13" t="str">
        <f t="shared" si="284"/>
        <v>Sim</v>
      </c>
      <c r="U4032" s="13" t="str">
        <f t="shared" si="284"/>
        <v>Sim</v>
      </c>
      <c r="V4032" s="13" t="str">
        <f t="shared" si="284"/>
        <v>Sim</v>
      </c>
      <c r="W4032" s="13" t="str">
        <f t="shared" si="283"/>
        <v>Sim</v>
      </c>
      <c r="X4032" s="13" t="str">
        <f t="shared" si="283"/>
        <v>Sim</v>
      </c>
      <c r="Y4032" s="13" t="str">
        <f t="shared" si="283"/>
        <v>Sim</v>
      </c>
    </row>
    <row r="4033" spans="1:25">
      <c r="A4033" s="10">
        <v>420040</v>
      </c>
      <c r="B4033" s="13">
        <f>IFERROR(VLOOKUP(A4033,[1]Monitoramento_Base_somente_Said!$A:$J,5,FALSE),0)</f>
        <v>0</v>
      </c>
      <c r="C4033" s="13">
        <f>IFERROR(VLOOKUP(A4033,[1]Monitoramento_Base_somente_Said!$A:$J,6,FALSE),0)</f>
        <v>0</v>
      </c>
      <c r="D4033" s="13">
        <f>IFERROR(VLOOKUP(A4033,[1]Monitoramento_Base_somente_Said!$A:$J,7,FALSE),0)</f>
        <v>0</v>
      </c>
      <c r="E4033" s="13">
        <f>IFERROR(VLOOKUP(A4033,[1]Monitoramento_Base_somente_Said!$A:$J,8,FALSE),0)</f>
        <v>0</v>
      </c>
      <c r="F4033" s="13">
        <f>IFERROR(VLOOKUP(A4033,[1]Monitoramento_Base_somente_Said!$A:$J,9,FALSE),0)</f>
        <v>0</v>
      </c>
      <c r="G4033" s="13">
        <f>IFERROR(VLOOKUP(A4033,[1]Monitoramento_Base_somente_Said!$A:$J,10,FALSE),0)</f>
        <v>0</v>
      </c>
      <c r="H4033" s="13">
        <f>IFERROR(VLOOKUP(A4033,[2]Sheet1!$A:$I,4,FALSE),0)</f>
        <v>0</v>
      </c>
      <c r="I4033" s="13">
        <f>IFERROR(VLOOKUP(A4033,[2]Sheet1!$A:$I,5,FALSE),0)</f>
        <v>0</v>
      </c>
      <c r="J4033" s="13">
        <f>IFERROR(VLOOKUP(A4033,[2]Sheet1!$A:$I,6,FALSE),0)</f>
        <v>0</v>
      </c>
      <c r="K4033" s="13">
        <f>IFERROR(VLOOKUP(A4033,[2]Sheet1!$A:$I,7,FALSE),0)</f>
        <v>0</v>
      </c>
      <c r="L4033" s="13">
        <f>IFERROR(VLOOKUP(A4033,[2]Sheet1!$A:$I,8,FALSE),0)</f>
        <v>0</v>
      </c>
      <c r="M4033" s="13">
        <f>IFERROR(VLOOKUP(A4033,[2]Sheet1!$A:$I,9,FALSE),0)</f>
        <v>0</v>
      </c>
      <c r="N4033" s="13">
        <f>IFERROR(VLOOKUP(A4033,[3]Sheet1!$A:$G,2,FALSE),0)</f>
        <v>6926</v>
      </c>
      <c r="O4033" s="13">
        <f>IFERROR(VLOOKUP(A4033,[3]Sheet1!$A:$G,3,FALSE),0)</f>
        <v>15455765</v>
      </c>
      <c r="P4033" s="13">
        <f>IFERROR(VLOOKUP(A4033,[3]Sheet1!$A:$G,4,FALSE),0)</f>
        <v>6186</v>
      </c>
      <c r="Q4033" s="13">
        <f>IFERROR(VLOOKUP(A4033,[3]Sheet1!$A:$G,5,FALSE),0)</f>
        <v>11216242</v>
      </c>
      <c r="R4033" s="13">
        <f>IFERROR(VLOOKUP(A4033,[3]Sheet1!$A:$H,6,FALSE),0)</f>
        <v>1995</v>
      </c>
      <c r="S4033" s="13">
        <f>IFERROR(VLOOKUP(A4033,[3]Sheet1!$A:$I,7,FALSE),0)</f>
        <v>5684976</v>
      </c>
      <c r="T4033" s="13" t="str">
        <f t="shared" si="284"/>
        <v>Sim</v>
      </c>
      <c r="U4033" s="13" t="str">
        <f t="shared" si="284"/>
        <v>Sim</v>
      </c>
      <c r="V4033" s="13" t="str">
        <f t="shared" si="284"/>
        <v>Sim</v>
      </c>
      <c r="W4033" s="13" t="str">
        <f t="shared" si="283"/>
        <v>Sim</v>
      </c>
      <c r="X4033" s="13" t="str">
        <f t="shared" si="283"/>
        <v>Sim</v>
      </c>
      <c r="Y4033" s="13" t="str">
        <f t="shared" si="283"/>
        <v>Sim</v>
      </c>
    </row>
    <row r="4034" spans="1:25">
      <c r="A4034" s="10">
        <v>420050</v>
      </c>
      <c r="B4034" s="13">
        <f>IFERROR(VLOOKUP(A4034,[1]Monitoramento_Base_somente_Said!$A:$J,5,FALSE),0)</f>
        <v>0</v>
      </c>
      <c r="C4034" s="13">
        <f>IFERROR(VLOOKUP(A4034,[1]Monitoramento_Base_somente_Said!$A:$J,6,FALSE),0)</f>
        <v>0</v>
      </c>
      <c r="D4034" s="13">
        <f>IFERROR(VLOOKUP(A4034,[1]Monitoramento_Base_somente_Said!$A:$J,7,FALSE),0)</f>
        <v>0</v>
      </c>
      <c r="E4034" s="13">
        <f>IFERROR(VLOOKUP(A4034,[1]Monitoramento_Base_somente_Said!$A:$J,8,FALSE),0)</f>
        <v>0</v>
      </c>
      <c r="F4034" s="13">
        <f>IFERROR(VLOOKUP(A4034,[1]Monitoramento_Base_somente_Said!$A:$J,9,FALSE),0)</f>
        <v>0</v>
      </c>
      <c r="G4034" s="13">
        <f>IFERROR(VLOOKUP(A4034,[1]Monitoramento_Base_somente_Said!$A:$J,10,FALSE),0)</f>
        <v>0</v>
      </c>
      <c r="H4034" s="13">
        <f>IFERROR(VLOOKUP(A4034,[2]Sheet1!$A:$I,4,FALSE),0)</f>
        <v>0</v>
      </c>
      <c r="I4034" s="13">
        <f>IFERROR(VLOOKUP(A4034,[2]Sheet1!$A:$I,5,FALSE),0)</f>
        <v>0</v>
      </c>
      <c r="J4034" s="13">
        <f>IFERROR(VLOOKUP(A4034,[2]Sheet1!$A:$I,6,FALSE),0)</f>
        <v>0</v>
      </c>
      <c r="K4034" s="13">
        <f>IFERROR(VLOOKUP(A4034,[2]Sheet1!$A:$I,7,FALSE),0)</f>
        <v>0</v>
      </c>
      <c r="L4034" s="13">
        <f>IFERROR(VLOOKUP(A4034,[2]Sheet1!$A:$I,8,FALSE),0)</f>
        <v>0</v>
      </c>
      <c r="M4034" s="13">
        <f>IFERROR(VLOOKUP(A4034,[2]Sheet1!$A:$I,9,FALSE),0)</f>
        <v>0</v>
      </c>
      <c r="N4034" s="13">
        <f>IFERROR(VLOOKUP(A4034,[3]Sheet1!$A:$G,2,FALSE),0)</f>
        <v>137811</v>
      </c>
      <c r="O4034" s="13">
        <f>IFERROR(VLOOKUP(A4034,[3]Sheet1!$A:$G,3,FALSE),0)</f>
        <v>11525769</v>
      </c>
      <c r="P4034" s="13">
        <f>IFERROR(VLOOKUP(A4034,[3]Sheet1!$A:$G,4,FALSE),0)</f>
        <v>104634</v>
      </c>
      <c r="Q4034" s="13">
        <f>IFERROR(VLOOKUP(A4034,[3]Sheet1!$A:$G,5,FALSE),0)</f>
        <v>10513065</v>
      </c>
      <c r="R4034" s="13">
        <f>IFERROR(VLOOKUP(A4034,[3]Sheet1!$A:$H,6,FALSE),0)</f>
        <v>42907</v>
      </c>
      <c r="S4034" s="13">
        <f>IFERROR(VLOOKUP(A4034,[3]Sheet1!$A:$I,7,FALSE),0)</f>
        <v>4444115</v>
      </c>
      <c r="T4034" s="13" t="str">
        <f t="shared" si="284"/>
        <v>Sim</v>
      </c>
      <c r="U4034" s="13" t="str">
        <f t="shared" si="284"/>
        <v>Sim</v>
      </c>
      <c r="V4034" s="13" t="str">
        <f t="shared" si="284"/>
        <v>Sim</v>
      </c>
      <c r="W4034" s="13" t="str">
        <f t="shared" si="283"/>
        <v>Sim</v>
      </c>
      <c r="X4034" s="13" t="str">
        <f t="shared" si="283"/>
        <v>Sim</v>
      </c>
      <c r="Y4034" s="13" t="str">
        <f t="shared" si="283"/>
        <v>Sim</v>
      </c>
    </row>
    <row r="4035" spans="1:25">
      <c r="A4035" s="10">
        <v>420060</v>
      </c>
      <c r="B4035" s="13">
        <f>IFERROR(VLOOKUP(A4035,[1]Monitoramento_Base_somente_Said!$A:$J,5,FALSE),0)</f>
        <v>0</v>
      </c>
      <c r="C4035" s="13">
        <f>IFERROR(VLOOKUP(A4035,[1]Monitoramento_Base_somente_Said!$A:$J,6,FALSE),0)</f>
        <v>22953578</v>
      </c>
      <c r="D4035" s="13">
        <f>IFERROR(VLOOKUP(A4035,[1]Monitoramento_Base_somente_Said!$A:$J,7,FALSE),0)</f>
        <v>0</v>
      </c>
      <c r="E4035" s="13">
        <f>IFERROR(VLOOKUP(A4035,[1]Monitoramento_Base_somente_Said!$A:$J,8,FALSE),0)</f>
        <v>21472702</v>
      </c>
      <c r="F4035" s="13">
        <f>IFERROR(VLOOKUP(A4035,[1]Monitoramento_Base_somente_Said!$A:$J,9,FALSE),0)</f>
        <v>0</v>
      </c>
      <c r="G4035" s="13">
        <f>IFERROR(VLOOKUP(A4035,[1]Monitoramento_Base_somente_Said!$A:$J,10,FALSE),0)</f>
        <v>8885256</v>
      </c>
      <c r="H4035" s="13">
        <f>IFERROR(VLOOKUP(A4035,[2]Sheet1!$A:$I,4,FALSE),0)</f>
        <v>0</v>
      </c>
      <c r="I4035" s="13">
        <f>IFERROR(VLOOKUP(A4035,[2]Sheet1!$A:$I,5,FALSE),0)</f>
        <v>0</v>
      </c>
      <c r="J4035" s="13">
        <f>IFERROR(VLOOKUP(A4035,[2]Sheet1!$A:$I,6,FALSE),0)</f>
        <v>0</v>
      </c>
      <c r="K4035" s="13">
        <f>IFERROR(VLOOKUP(A4035,[2]Sheet1!$A:$I,7,FALSE),0)</f>
        <v>0</v>
      </c>
      <c r="L4035" s="13">
        <f>IFERROR(VLOOKUP(A4035,[2]Sheet1!$A:$I,8,FALSE),0)</f>
        <v>0</v>
      </c>
      <c r="M4035" s="13">
        <f>IFERROR(VLOOKUP(A4035,[2]Sheet1!$A:$I,9,FALSE),0)</f>
        <v>0</v>
      </c>
      <c r="N4035" s="13">
        <f>IFERROR(VLOOKUP(A4035,[3]Sheet1!$A:$G,2,FALSE),0)</f>
        <v>271137</v>
      </c>
      <c r="O4035" s="13">
        <f>IFERROR(VLOOKUP(A4035,[3]Sheet1!$A:$G,3,FALSE),0)</f>
        <v>19962370</v>
      </c>
      <c r="P4035" s="13">
        <f>IFERROR(VLOOKUP(A4035,[3]Sheet1!$A:$G,4,FALSE),0)</f>
        <v>174487</v>
      </c>
      <c r="Q4035" s="13">
        <f>IFERROR(VLOOKUP(A4035,[3]Sheet1!$A:$G,5,FALSE),0)</f>
        <v>20064321</v>
      </c>
      <c r="R4035" s="13">
        <f>IFERROR(VLOOKUP(A4035,[3]Sheet1!$A:$H,6,FALSE),0)</f>
        <v>59162</v>
      </c>
      <c r="S4035" s="13">
        <f>IFERROR(VLOOKUP(A4035,[3]Sheet1!$A:$I,7,FALSE),0)</f>
        <v>7224023</v>
      </c>
      <c r="T4035" s="13" t="str">
        <f t="shared" si="284"/>
        <v>Sim</v>
      </c>
      <c r="U4035" s="13" t="str">
        <f t="shared" si="284"/>
        <v>Sim</v>
      </c>
      <c r="V4035" s="13" t="str">
        <f t="shared" si="284"/>
        <v>Sim</v>
      </c>
      <c r="W4035" s="13" t="str">
        <f t="shared" si="283"/>
        <v>Sim</v>
      </c>
      <c r="X4035" s="13" t="str">
        <f t="shared" si="283"/>
        <v>Sim</v>
      </c>
      <c r="Y4035" s="13" t="str">
        <f t="shared" si="283"/>
        <v>Sim</v>
      </c>
    </row>
    <row r="4036" spans="1:25">
      <c r="A4036" s="10">
        <v>420070</v>
      </c>
      <c r="B4036" s="13">
        <f>IFERROR(VLOOKUP(A4036,[1]Monitoramento_Base_somente_Said!$A:$J,5,FALSE),0)</f>
        <v>0</v>
      </c>
      <c r="C4036" s="13">
        <f>IFERROR(VLOOKUP(A4036,[1]Monitoramento_Base_somente_Said!$A:$J,6,FALSE),0)</f>
        <v>0</v>
      </c>
      <c r="D4036" s="13">
        <f>IFERROR(VLOOKUP(A4036,[1]Monitoramento_Base_somente_Said!$A:$J,7,FALSE),0)</f>
        <v>0</v>
      </c>
      <c r="E4036" s="13">
        <f>IFERROR(VLOOKUP(A4036,[1]Monitoramento_Base_somente_Said!$A:$J,8,FALSE),0)</f>
        <v>0</v>
      </c>
      <c r="F4036" s="13">
        <f>IFERROR(VLOOKUP(A4036,[1]Monitoramento_Base_somente_Said!$A:$J,9,FALSE),0)</f>
        <v>0</v>
      </c>
      <c r="G4036" s="13">
        <f>IFERROR(VLOOKUP(A4036,[1]Monitoramento_Base_somente_Said!$A:$J,10,FALSE),0)</f>
        <v>0</v>
      </c>
      <c r="H4036" s="13">
        <f>IFERROR(VLOOKUP(A4036,[2]Sheet1!$A:$I,4,FALSE),0)</f>
        <v>0</v>
      </c>
      <c r="I4036" s="13">
        <f>IFERROR(VLOOKUP(A4036,[2]Sheet1!$A:$I,5,FALSE),0)</f>
        <v>0</v>
      </c>
      <c r="J4036" s="13">
        <f>IFERROR(VLOOKUP(A4036,[2]Sheet1!$A:$I,6,FALSE),0)</f>
        <v>0</v>
      </c>
      <c r="K4036" s="13">
        <f>IFERROR(VLOOKUP(A4036,[2]Sheet1!$A:$I,7,FALSE),0)</f>
        <v>0</v>
      </c>
      <c r="L4036" s="13">
        <f>IFERROR(VLOOKUP(A4036,[2]Sheet1!$A:$I,8,FALSE),0)</f>
        <v>0</v>
      </c>
      <c r="M4036" s="13">
        <f>IFERROR(VLOOKUP(A4036,[2]Sheet1!$A:$I,9,FALSE),0)</f>
        <v>0</v>
      </c>
      <c r="N4036" s="13">
        <f>IFERROR(VLOOKUP(A4036,[3]Sheet1!$A:$G,2,FALSE),0)</f>
        <v>0</v>
      </c>
      <c r="O4036" s="13">
        <f>IFERROR(VLOOKUP(A4036,[3]Sheet1!$A:$G,3,FALSE),0)</f>
        <v>0</v>
      </c>
      <c r="P4036" s="13">
        <f>IFERROR(VLOOKUP(A4036,[3]Sheet1!$A:$G,4,FALSE),0)</f>
        <v>0</v>
      </c>
      <c r="Q4036" s="13">
        <f>IFERROR(VLOOKUP(A4036,[3]Sheet1!$A:$G,5,FALSE),0)</f>
        <v>0</v>
      </c>
      <c r="R4036" s="13">
        <f>IFERROR(VLOOKUP(A4036,[3]Sheet1!$A:$H,6,FALSE),0)</f>
        <v>0</v>
      </c>
      <c r="S4036" s="13">
        <f>IFERROR(VLOOKUP(A4036,[3]Sheet1!$A:$I,7,FALSE),0)</f>
        <v>0</v>
      </c>
      <c r="T4036" s="13" t="str">
        <f t="shared" si="284"/>
        <v>Não</v>
      </c>
      <c r="U4036" s="13" t="str">
        <f t="shared" si="284"/>
        <v>Não</v>
      </c>
      <c r="V4036" s="13" t="str">
        <f t="shared" si="284"/>
        <v>Não</v>
      </c>
      <c r="W4036" s="13" t="str">
        <f t="shared" si="283"/>
        <v>Não</v>
      </c>
      <c r="X4036" s="13" t="str">
        <f t="shared" si="283"/>
        <v>Não</v>
      </c>
      <c r="Y4036" s="13" t="str">
        <f t="shared" si="283"/>
        <v>Não</v>
      </c>
    </row>
    <row r="4037" spans="1:25">
      <c r="A4037" s="10">
        <v>420080</v>
      </c>
      <c r="B4037" s="13">
        <f>IFERROR(VLOOKUP(A4037,[1]Monitoramento_Base_somente_Said!$A:$J,5,FALSE),0)</f>
        <v>0</v>
      </c>
      <c r="C4037" s="13">
        <f>IFERROR(VLOOKUP(A4037,[1]Monitoramento_Base_somente_Said!$A:$J,6,FALSE),0)</f>
        <v>0</v>
      </c>
      <c r="D4037" s="13">
        <f>IFERROR(VLOOKUP(A4037,[1]Monitoramento_Base_somente_Said!$A:$J,7,FALSE),0)</f>
        <v>0</v>
      </c>
      <c r="E4037" s="13">
        <f>IFERROR(VLOOKUP(A4037,[1]Monitoramento_Base_somente_Said!$A:$J,8,FALSE),0)</f>
        <v>0</v>
      </c>
      <c r="F4037" s="13">
        <f>IFERROR(VLOOKUP(A4037,[1]Monitoramento_Base_somente_Said!$A:$J,9,FALSE),0)</f>
        <v>0</v>
      </c>
      <c r="G4037" s="13">
        <f>IFERROR(VLOOKUP(A4037,[1]Monitoramento_Base_somente_Said!$A:$J,10,FALSE),0)</f>
        <v>0</v>
      </c>
      <c r="H4037" s="13">
        <f>IFERROR(VLOOKUP(A4037,[2]Sheet1!$A:$I,4,FALSE),0)</f>
        <v>0</v>
      </c>
      <c r="I4037" s="13">
        <f>IFERROR(VLOOKUP(A4037,[2]Sheet1!$A:$I,5,FALSE),0)</f>
        <v>0</v>
      </c>
      <c r="J4037" s="13">
        <f>IFERROR(VLOOKUP(A4037,[2]Sheet1!$A:$I,6,FALSE),0)</f>
        <v>0</v>
      </c>
      <c r="K4037" s="13">
        <f>IFERROR(VLOOKUP(A4037,[2]Sheet1!$A:$I,7,FALSE),0)</f>
        <v>0</v>
      </c>
      <c r="L4037" s="13">
        <f>IFERROR(VLOOKUP(A4037,[2]Sheet1!$A:$I,8,FALSE),0)</f>
        <v>0</v>
      </c>
      <c r="M4037" s="13">
        <f>IFERROR(VLOOKUP(A4037,[2]Sheet1!$A:$I,9,FALSE),0)</f>
        <v>0</v>
      </c>
      <c r="N4037" s="13">
        <f>IFERROR(VLOOKUP(A4037,[3]Sheet1!$A:$G,2,FALSE),0)</f>
        <v>167279</v>
      </c>
      <c r="O4037" s="13">
        <f>IFERROR(VLOOKUP(A4037,[3]Sheet1!$A:$G,3,FALSE),0)</f>
        <v>28815838</v>
      </c>
      <c r="P4037" s="13">
        <f>IFERROR(VLOOKUP(A4037,[3]Sheet1!$A:$G,4,FALSE),0)</f>
        <v>181946</v>
      </c>
      <c r="Q4037" s="13">
        <f>IFERROR(VLOOKUP(A4037,[3]Sheet1!$A:$G,5,FALSE),0)</f>
        <v>26743581</v>
      </c>
      <c r="R4037" s="13">
        <f>IFERROR(VLOOKUP(A4037,[3]Sheet1!$A:$H,6,FALSE),0)</f>
        <v>103167</v>
      </c>
      <c r="S4037" s="13">
        <f>IFERROR(VLOOKUP(A4037,[3]Sheet1!$A:$I,7,FALSE),0)</f>
        <v>10982725</v>
      </c>
      <c r="T4037" s="13" t="str">
        <f t="shared" si="284"/>
        <v>Sim</v>
      </c>
      <c r="U4037" s="13" t="str">
        <f t="shared" si="284"/>
        <v>Sim</v>
      </c>
      <c r="V4037" s="13" t="str">
        <f t="shared" si="284"/>
        <v>Sim</v>
      </c>
      <c r="W4037" s="13" t="str">
        <f t="shared" si="283"/>
        <v>Sim</v>
      </c>
      <c r="X4037" s="13" t="str">
        <f t="shared" si="283"/>
        <v>Sim</v>
      </c>
      <c r="Y4037" s="13" t="str">
        <f t="shared" si="283"/>
        <v>Sim</v>
      </c>
    </row>
    <row r="4038" spans="1:25">
      <c r="A4038" s="10">
        <v>420090</v>
      </c>
      <c r="B4038" s="13">
        <f>IFERROR(VLOOKUP(A4038,[1]Monitoramento_Base_somente_Said!$A:$J,5,FALSE),0)</f>
        <v>0</v>
      </c>
      <c r="C4038" s="13">
        <f>IFERROR(VLOOKUP(A4038,[1]Monitoramento_Base_somente_Said!$A:$J,6,FALSE),0)</f>
        <v>0</v>
      </c>
      <c r="D4038" s="13">
        <f>IFERROR(VLOOKUP(A4038,[1]Monitoramento_Base_somente_Said!$A:$J,7,FALSE),0)</f>
        <v>0</v>
      </c>
      <c r="E4038" s="13">
        <f>IFERROR(VLOOKUP(A4038,[1]Monitoramento_Base_somente_Said!$A:$J,8,FALSE),0)</f>
        <v>0</v>
      </c>
      <c r="F4038" s="13">
        <f>IFERROR(VLOOKUP(A4038,[1]Monitoramento_Base_somente_Said!$A:$J,9,FALSE),0)</f>
        <v>0</v>
      </c>
      <c r="G4038" s="13">
        <f>IFERROR(VLOOKUP(A4038,[1]Monitoramento_Base_somente_Said!$A:$J,10,FALSE),0)</f>
        <v>0</v>
      </c>
      <c r="H4038" s="13">
        <f>IFERROR(VLOOKUP(A4038,[2]Sheet1!$A:$I,4,FALSE),0)</f>
        <v>0</v>
      </c>
      <c r="I4038" s="13">
        <f>IFERROR(VLOOKUP(A4038,[2]Sheet1!$A:$I,5,FALSE),0)</f>
        <v>0</v>
      </c>
      <c r="J4038" s="13">
        <f>IFERROR(VLOOKUP(A4038,[2]Sheet1!$A:$I,6,FALSE),0)</f>
        <v>0</v>
      </c>
      <c r="K4038" s="13">
        <f>IFERROR(VLOOKUP(A4038,[2]Sheet1!$A:$I,7,FALSE),0)</f>
        <v>0</v>
      </c>
      <c r="L4038" s="13">
        <f>IFERROR(VLOOKUP(A4038,[2]Sheet1!$A:$I,8,FALSE),0)</f>
        <v>0</v>
      </c>
      <c r="M4038" s="13">
        <f>IFERROR(VLOOKUP(A4038,[2]Sheet1!$A:$I,9,FALSE),0)</f>
        <v>0</v>
      </c>
      <c r="N4038" s="13">
        <f>IFERROR(VLOOKUP(A4038,[3]Sheet1!$A:$G,2,FALSE),0)</f>
        <v>61243</v>
      </c>
      <c r="O4038" s="13">
        <f>IFERROR(VLOOKUP(A4038,[3]Sheet1!$A:$G,3,FALSE),0)</f>
        <v>5680042</v>
      </c>
      <c r="P4038" s="13">
        <f>IFERROR(VLOOKUP(A4038,[3]Sheet1!$A:$G,4,FALSE),0)</f>
        <v>71219</v>
      </c>
      <c r="Q4038" s="13">
        <f>IFERROR(VLOOKUP(A4038,[3]Sheet1!$A:$G,5,FALSE),0)</f>
        <v>5515101</v>
      </c>
      <c r="R4038" s="13">
        <f>IFERROR(VLOOKUP(A4038,[3]Sheet1!$A:$H,6,FALSE),0)</f>
        <v>38050</v>
      </c>
      <c r="S4038" s="13">
        <f>IFERROR(VLOOKUP(A4038,[3]Sheet1!$A:$I,7,FALSE),0)</f>
        <v>2654492</v>
      </c>
      <c r="T4038" s="13" t="str">
        <f t="shared" si="284"/>
        <v>Sim</v>
      </c>
      <c r="U4038" s="13" t="str">
        <f t="shared" si="284"/>
        <v>Sim</v>
      </c>
      <c r="V4038" s="13" t="str">
        <f t="shared" si="284"/>
        <v>Sim</v>
      </c>
      <c r="W4038" s="13" t="str">
        <f t="shared" si="283"/>
        <v>Sim</v>
      </c>
      <c r="X4038" s="13" t="str">
        <f t="shared" si="283"/>
        <v>Sim</v>
      </c>
      <c r="Y4038" s="13" t="str">
        <f t="shared" si="283"/>
        <v>Sim</v>
      </c>
    </row>
    <row r="4039" spans="1:25">
      <c r="A4039" s="10">
        <v>420100</v>
      </c>
      <c r="B4039" s="13">
        <f>IFERROR(VLOOKUP(A4039,[1]Monitoramento_Base_somente_Said!$A:$J,5,FALSE),0)</f>
        <v>0</v>
      </c>
      <c r="C4039" s="13">
        <f>IFERROR(VLOOKUP(A4039,[1]Monitoramento_Base_somente_Said!$A:$J,6,FALSE),0)</f>
        <v>0</v>
      </c>
      <c r="D4039" s="13">
        <f>IFERROR(VLOOKUP(A4039,[1]Monitoramento_Base_somente_Said!$A:$J,7,FALSE),0)</f>
        <v>0</v>
      </c>
      <c r="E4039" s="13">
        <f>IFERROR(VLOOKUP(A4039,[1]Monitoramento_Base_somente_Said!$A:$J,8,FALSE),0)</f>
        <v>0</v>
      </c>
      <c r="F4039" s="13">
        <f>IFERROR(VLOOKUP(A4039,[1]Monitoramento_Base_somente_Said!$A:$J,9,FALSE),0)</f>
        <v>0</v>
      </c>
      <c r="G4039" s="13">
        <f>IFERROR(VLOOKUP(A4039,[1]Monitoramento_Base_somente_Said!$A:$J,10,FALSE),0)</f>
        <v>0</v>
      </c>
      <c r="H4039" s="13">
        <f>IFERROR(VLOOKUP(A4039,[2]Sheet1!$A:$I,4,FALSE),0)</f>
        <v>0</v>
      </c>
      <c r="I4039" s="13">
        <f>IFERROR(VLOOKUP(A4039,[2]Sheet1!$A:$I,5,FALSE),0)</f>
        <v>0</v>
      </c>
      <c r="J4039" s="13">
        <f>IFERROR(VLOOKUP(A4039,[2]Sheet1!$A:$I,6,FALSE),0)</f>
        <v>0</v>
      </c>
      <c r="K4039" s="13">
        <f>IFERROR(VLOOKUP(A4039,[2]Sheet1!$A:$I,7,FALSE),0)</f>
        <v>0</v>
      </c>
      <c r="L4039" s="13">
        <f>IFERROR(VLOOKUP(A4039,[2]Sheet1!$A:$I,8,FALSE),0)</f>
        <v>0</v>
      </c>
      <c r="M4039" s="13">
        <f>IFERROR(VLOOKUP(A4039,[2]Sheet1!$A:$I,9,FALSE),0)</f>
        <v>0</v>
      </c>
      <c r="N4039" s="13">
        <f>IFERROR(VLOOKUP(A4039,[3]Sheet1!$A:$G,2,FALSE),0)</f>
        <v>0</v>
      </c>
      <c r="O4039" s="13">
        <f>IFERROR(VLOOKUP(A4039,[3]Sheet1!$A:$G,3,FALSE),0)</f>
        <v>0</v>
      </c>
      <c r="P4039" s="13">
        <f>IFERROR(VLOOKUP(A4039,[3]Sheet1!$A:$G,4,FALSE),0)</f>
        <v>0</v>
      </c>
      <c r="Q4039" s="13">
        <f>IFERROR(VLOOKUP(A4039,[3]Sheet1!$A:$G,5,FALSE),0)</f>
        <v>0</v>
      </c>
      <c r="R4039" s="13">
        <f>IFERROR(VLOOKUP(A4039,[3]Sheet1!$A:$H,6,FALSE),0)</f>
        <v>0</v>
      </c>
      <c r="S4039" s="13">
        <f>IFERROR(VLOOKUP(A4039,[3]Sheet1!$A:$I,7,FALSE),0)</f>
        <v>0</v>
      </c>
      <c r="T4039" s="13" t="str">
        <f t="shared" si="284"/>
        <v>Não</v>
      </c>
      <c r="U4039" s="13" t="str">
        <f t="shared" si="284"/>
        <v>Não</v>
      </c>
      <c r="V4039" s="13" t="str">
        <f t="shared" si="284"/>
        <v>Não</v>
      </c>
      <c r="W4039" s="13" t="str">
        <f t="shared" si="284"/>
        <v>Não</v>
      </c>
      <c r="X4039" s="13" t="str">
        <f t="shared" si="284"/>
        <v>Não</v>
      </c>
      <c r="Y4039" s="13" t="str">
        <f t="shared" si="284"/>
        <v>Não</v>
      </c>
    </row>
    <row r="4040" spans="1:25">
      <c r="A4040" s="10">
        <v>420110</v>
      </c>
      <c r="B4040" s="13">
        <f>IFERROR(VLOOKUP(A4040,[1]Monitoramento_Base_somente_Said!$A:$J,5,FALSE),0)</f>
        <v>0</v>
      </c>
      <c r="C4040" s="13">
        <f>IFERROR(VLOOKUP(A4040,[1]Monitoramento_Base_somente_Said!$A:$J,6,FALSE),0)</f>
        <v>0</v>
      </c>
      <c r="D4040" s="13">
        <f>IFERROR(VLOOKUP(A4040,[1]Monitoramento_Base_somente_Said!$A:$J,7,FALSE),0)</f>
        <v>0</v>
      </c>
      <c r="E4040" s="13">
        <f>IFERROR(VLOOKUP(A4040,[1]Monitoramento_Base_somente_Said!$A:$J,8,FALSE),0)</f>
        <v>0</v>
      </c>
      <c r="F4040" s="13">
        <f>IFERROR(VLOOKUP(A4040,[1]Monitoramento_Base_somente_Said!$A:$J,9,FALSE),0)</f>
        <v>0</v>
      </c>
      <c r="G4040" s="13">
        <f>IFERROR(VLOOKUP(A4040,[1]Monitoramento_Base_somente_Said!$A:$J,10,FALSE),0)</f>
        <v>0</v>
      </c>
      <c r="H4040" s="13">
        <f>IFERROR(VLOOKUP(A4040,[2]Sheet1!$A:$I,4,FALSE),0)</f>
        <v>0</v>
      </c>
      <c r="I4040" s="13">
        <f>IFERROR(VLOOKUP(A4040,[2]Sheet1!$A:$I,5,FALSE),0)</f>
        <v>0</v>
      </c>
      <c r="J4040" s="13">
        <f>IFERROR(VLOOKUP(A4040,[2]Sheet1!$A:$I,6,FALSE),0)</f>
        <v>0</v>
      </c>
      <c r="K4040" s="13">
        <f>IFERROR(VLOOKUP(A4040,[2]Sheet1!$A:$I,7,FALSE),0)</f>
        <v>0</v>
      </c>
      <c r="L4040" s="13">
        <f>IFERROR(VLOOKUP(A4040,[2]Sheet1!$A:$I,8,FALSE),0)</f>
        <v>0</v>
      </c>
      <c r="M4040" s="13">
        <f>IFERROR(VLOOKUP(A4040,[2]Sheet1!$A:$I,9,FALSE),0)</f>
        <v>0</v>
      </c>
      <c r="N4040" s="13">
        <f>IFERROR(VLOOKUP(A4040,[3]Sheet1!$A:$G,2,FALSE),0)</f>
        <v>103358</v>
      </c>
      <c r="O4040" s="13">
        <f>IFERROR(VLOOKUP(A4040,[3]Sheet1!$A:$G,3,FALSE),0)</f>
        <v>7983817</v>
      </c>
      <c r="P4040" s="13">
        <f>IFERROR(VLOOKUP(A4040,[3]Sheet1!$A:$G,4,FALSE),0)</f>
        <v>107563</v>
      </c>
      <c r="Q4040" s="13">
        <f>IFERROR(VLOOKUP(A4040,[3]Sheet1!$A:$G,5,FALSE),0)</f>
        <v>7017701</v>
      </c>
      <c r="R4040" s="13">
        <f>IFERROR(VLOOKUP(A4040,[3]Sheet1!$A:$H,6,FALSE),0)</f>
        <v>45080</v>
      </c>
      <c r="S4040" s="13">
        <f>IFERROR(VLOOKUP(A4040,[3]Sheet1!$A:$I,7,FALSE),0)</f>
        <v>2593707</v>
      </c>
      <c r="T4040" s="13" t="str">
        <f t="shared" ref="T4040:W4103" si="285">IF(B4040+H4040+N4040&gt;0,"Sim","Não")</f>
        <v>Sim</v>
      </c>
      <c r="U4040" s="13" t="str">
        <f t="shared" si="285"/>
        <v>Sim</v>
      </c>
      <c r="V4040" s="13" t="str">
        <f t="shared" si="285"/>
        <v>Sim</v>
      </c>
      <c r="W4040" s="13" t="str">
        <f t="shared" si="285"/>
        <v>Sim</v>
      </c>
      <c r="X4040" s="13" t="str">
        <f t="shared" ref="X4040:Y4103" si="286">IF(F4040+L4040+R4040&gt;0,"Sim","Não")</f>
        <v>Sim</v>
      </c>
      <c r="Y4040" s="13" t="str">
        <f t="shared" si="286"/>
        <v>Sim</v>
      </c>
    </row>
    <row r="4041" spans="1:25">
      <c r="A4041" s="10">
        <v>420125</v>
      </c>
      <c r="B4041" s="13">
        <f>IFERROR(VLOOKUP(A4041,[1]Monitoramento_Base_somente_Said!$A:$J,5,FALSE),0)</f>
        <v>0</v>
      </c>
      <c r="C4041" s="13">
        <f>IFERROR(VLOOKUP(A4041,[1]Monitoramento_Base_somente_Said!$A:$J,6,FALSE),0)</f>
        <v>0</v>
      </c>
      <c r="D4041" s="13">
        <f>IFERROR(VLOOKUP(A4041,[1]Monitoramento_Base_somente_Said!$A:$J,7,FALSE),0)</f>
        <v>0</v>
      </c>
      <c r="E4041" s="13">
        <f>IFERROR(VLOOKUP(A4041,[1]Monitoramento_Base_somente_Said!$A:$J,8,FALSE),0)</f>
        <v>0</v>
      </c>
      <c r="F4041" s="13">
        <f>IFERROR(VLOOKUP(A4041,[1]Monitoramento_Base_somente_Said!$A:$J,9,FALSE),0)</f>
        <v>0</v>
      </c>
      <c r="G4041" s="13">
        <f>IFERROR(VLOOKUP(A4041,[1]Monitoramento_Base_somente_Said!$A:$J,10,FALSE),0)</f>
        <v>0</v>
      </c>
      <c r="H4041" s="13">
        <f>IFERROR(VLOOKUP(A4041,[2]Sheet1!$A:$I,4,FALSE),0)</f>
        <v>0</v>
      </c>
      <c r="I4041" s="13">
        <f>IFERROR(VLOOKUP(A4041,[2]Sheet1!$A:$I,5,FALSE),0)</f>
        <v>0</v>
      </c>
      <c r="J4041" s="13">
        <f>IFERROR(VLOOKUP(A4041,[2]Sheet1!$A:$I,6,FALSE),0)</f>
        <v>0</v>
      </c>
      <c r="K4041" s="13">
        <f>IFERROR(VLOOKUP(A4041,[2]Sheet1!$A:$I,7,FALSE),0)</f>
        <v>0</v>
      </c>
      <c r="L4041" s="13">
        <f>IFERROR(VLOOKUP(A4041,[2]Sheet1!$A:$I,8,FALSE),0)</f>
        <v>0</v>
      </c>
      <c r="M4041" s="13">
        <f>IFERROR(VLOOKUP(A4041,[2]Sheet1!$A:$I,9,FALSE),0)</f>
        <v>0</v>
      </c>
      <c r="N4041" s="13">
        <f>IFERROR(VLOOKUP(A4041,[3]Sheet1!$A:$G,2,FALSE),0)</f>
        <v>66450</v>
      </c>
      <c r="O4041" s="13">
        <f>IFERROR(VLOOKUP(A4041,[3]Sheet1!$A:$G,3,FALSE),0)</f>
        <v>59669083</v>
      </c>
      <c r="P4041" s="13">
        <f>IFERROR(VLOOKUP(A4041,[3]Sheet1!$A:$G,4,FALSE),0)</f>
        <v>215219</v>
      </c>
      <c r="Q4041" s="13">
        <f>IFERROR(VLOOKUP(A4041,[3]Sheet1!$A:$G,5,FALSE),0)</f>
        <v>46729629</v>
      </c>
      <c r="R4041" s="13">
        <f>IFERROR(VLOOKUP(A4041,[3]Sheet1!$A:$H,6,FALSE),0)</f>
        <v>15609</v>
      </c>
      <c r="S4041" s="13">
        <f>IFERROR(VLOOKUP(A4041,[3]Sheet1!$A:$I,7,FALSE),0)</f>
        <v>16417512</v>
      </c>
      <c r="T4041" s="13" t="str">
        <f t="shared" si="285"/>
        <v>Sim</v>
      </c>
      <c r="U4041" s="13" t="str">
        <f t="shared" si="285"/>
        <v>Sim</v>
      </c>
      <c r="V4041" s="13" t="str">
        <f t="shared" si="285"/>
        <v>Sim</v>
      </c>
      <c r="W4041" s="13" t="str">
        <f t="shared" si="285"/>
        <v>Sim</v>
      </c>
      <c r="X4041" s="13" t="str">
        <f t="shared" si="286"/>
        <v>Sim</v>
      </c>
      <c r="Y4041" s="13" t="str">
        <f t="shared" si="286"/>
        <v>Sim</v>
      </c>
    </row>
    <row r="4042" spans="1:25">
      <c r="A4042" s="10">
        <v>420127</v>
      </c>
      <c r="B4042" s="13">
        <f>IFERROR(VLOOKUP(A4042,[1]Monitoramento_Base_somente_Said!$A:$J,5,FALSE),0)</f>
        <v>0</v>
      </c>
      <c r="C4042" s="13">
        <f>IFERROR(VLOOKUP(A4042,[1]Monitoramento_Base_somente_Said!$A:$J,6,FALSE),0)</f>
        <v>0</v>
      </c>
      <c r="D4042" s="13">
        <f>IFERROR(VLOOKUP(A4042,[1]Monitoramento_Base_somente_Said!$A:$J,7,FALSE),0)</f>
        <v>0</v>
      </c>
      <c r="E4042" s="13">
        <f>IFERROR(VLOOKUP(A4042,[1]Monitoramento_Base_somente_Said!$A:$J,8,FALSE),0)</f>
        <v>0</v>
      </c>
      <c r="F4042" s="13">
        <f>IFERROR(VLOOKUP(A4042,[1]Monitoramento_Base_somente_Said!$A:$J,9,FALSE),0)</f>
        <v>0</v>
      </c>
      <c r="G4042" s="13">
        <f>IFERROR(VLOOKUP(A4042,[1]Monitoramento_Base_somente_Said!$A:$J,10,FALSE),0)</f>
        <v>0</v>
      </c>
      <c r="H4042" s="13">
        <f>IFERROR(VLOOKUP(A4042,[2]Sheet1!$A:$I,4,FALSE),0)</f>
        <v>0</v>
      </c>
      <c r="I4042" s="13">
        <f>IFERROR(VLOOKUP(A4042,[2]Sheet1!$A:$I,5,FALSE),0)</f>
        <v>0</v>
      </c>
      <c r="J4042" s="13">
        <f>IFERROR(VLOOKUP(A4042,[2]Sheet1!$A:$I,6,FALSE),0)</f>
        <v>0</v>
      </c>
      <c r="K4042" s="13">
        <f>IFERROR(VLOOKUP(A4042,[2]Sheet1!$A:$I,7,FALSE),0)</f>
        <v>0</v>
      </c>
      <c r="L4042" s="13">
        <f>IFERROR(VLOOKUP(A4042,[2]Sheet1!$A:$I,8,FALSE),0)</f>
        <v>0</v>
      </c>
      <c r="M4042" s="13">
        <f>IFERROR(VLOOKUP(A4042,[2]Sheet1!$A:$I,9,FALSE),0)</f>
        <v>0</v>
      </c>
      <c r="N4042" s="13">
        <f>IFERROR(VLOOKUP(A4042,[3]Sheet1!$A:$G,2,FALSE),0)</f>
        <v>0</v>
      </c>
      <c r="O4042" s="13">
        <f>IFERROR(VLOOKUP(A4042,[3]Sheet1!$A:$G,3,FALSE),0)</f>
        <v>0</v>
      </c>
      <c r="P4042" s="13">
        <f>IFERROR(VLOOKUP(A4042,[3]Sheet1!$A:$G,4,FALSE),0)</f>
        <v>0</v>
      </c>
      <c r="Q4042" s="13">
        <f>IFERROR(VLOOKUP(A4042,[3]Sheet1!$A:$G,5,FALSE),0)</f>
        <v>0</v>
      </c>
      <c r="R4042" s="13">
        <f>IFERROR(VLOOKUP(A4042,[3]Sheet1!$A:$H,6,FALSE),0)</f>
        <v>0</v>
      </c>
      <c r="S4042" s="13">
        <f>IFERROR(VLOOKUP(A4042,[3]Sheet1!$A:$I,7,FALSE),0)</f>
        <v>0</v>
      </c>
      <c r="T4042" s="13" t="str">
        <f t="shared" si="285"/>
        <v>Não</v>
      </c>
      <c r="U4042" s="13" t="str">
        <f t="shared" si="285"/>
        <v>Não</v>
      </c>
      <c r="V4042" s="13" t="str">
        <f t="shared" si="285"/>
        <v>Não</v>
      </c>
      <c r="W4042" s="13" t="str">
        <f t="shared" si="285"/>
        <v>Não</v>
      </c>
      <c r="X4042" s="13" t="str">
        <f t="shared" si="286"/>
        <v>Não</v>
      </c>
      <c r="Y4042" s="13" t="str">
        <f t="shared" si="286"/>
        <v>Não</v>
      </c>
    </row>
    <row r="4043" spans="1:25">
      <c r="A4043" s="10">
        <v>420130</v>
      </c>
      <c r="B4043" s="13">
        <f>IFERROR(VLOOKUP(A4043,[1]Monitoramento_Base_somente_Said!$A:$J,5,FALSE),0)</f>
        <v>0</v>
      </c>
      <c r="C4043" s="13">
        <f>IFERROR(VLOOKUP(A4043,[1]Monitoramento_Base_somente_Said!$A:$J,6,FALSE),0)</f>
        <v>0</v>
      </c>
      <c r="D4043" s="13">
        <f>IFERROR(VLOOKUP(A4043,[1]Monitoramento_Base_somente_Said!$A:$J,7,FALSE),0)</f>
        <v>0</v>
      </c>
      <c r="E4043" s="13">
        <f>IFERROR(VLOOKUP(A4043,[1]Monitoramento_Base_somente_Said!$A:$J,8,FALSE),0)</f>
        <v>0</v>
      </c>
      <c r="F4043" s="13">
        <f>IFERROR(VLOOKUP(A4043,[1]Monitoramento_Base_somente_Said!$A:$J,9,FALSE),0)</f>
        <v>0</v>
      </c>
      <c r="G4043" s="13">
        <f>IFERROR(VLOOKUP(A4043,[1]Monitoramento_Base_somente_Said!$A:$J,10,FALSE),0)</f>
        <v>0</v>
      </c>
      <c r="H4043" s="13">
        <f>IFERROR(VLOOKUP(A4043,[2]Sheet1!$A:$I,4,FALSE),0)</f>
        <v>0</v>
      </c>
      <c r="I4043" s="13">
        <f>IFERROR(VLOOKUP(A4043,[2]Sheet1!$A:$I,5,FALSE),0)</f>
        <v>0</v>
      </c>
      <c r="J4043" s="13">
        <f>IFERROR(VLOOKUP(A4043,[2]Sheet1!$A:$I,6,FALSE),0)</f>
        <v>0</v>
      </c>
      <c r="K4043" s="13">
        <f>IFERROR(VLOOKUP(A4043,[2]Sheet1!$A:$I,7,FALSE),0)</f>
        <v>0</v>
      </c>
      <c r="L4043" s="13">
        <f>IFERROR(VLOOKUP(A4043,[2]Sheet1!$A:$I,8,FALSE),0)</f>
        <v>0</v>
      </c>
      <c r="M4043" s="13">
        <f>IFERROR(VLOOKUP(A4043,[2]Sheet1!$A:$I,9,FALSE),0)</f>
        <v>0</v>
      </c>
      <c r="N4043" s="13">
        <f>IFERROR(VLOOKUP(A4043,[3]Sheet1!$A:$G,2,FALSE),0)</f>
        <v>726897</v>
      </c>
      <c r="O4043" s="13">
        <f>IFERROR(VLOOKUP(A4043,[3]Sheet1!$A:$G,3,FALSE),0)</f>
        <v>20373212</v>
      </c>
      <c r="P4043" s="13">
        <f>IFERROR(VLOOKUP(A4043,[3]Sheet1!$A:$G,4,FALSE),0)</f>
        <v>913180</v>
      </c>
      <c r="Q4043" s="13">
        <f>IFERROR(VLOOKUP(A4043,[3]Sheet1!$A:$G,5,FALSE),0)</f>
        <v>17410604</v>
      </c>
      <c r="R4043" s="13">
        <f>IFERROR(VLOOKUP(A4043,[3]Sheet1!$A:$H,6,FALSE),0)</f>
        <v>311615</v>
      </c>
      <c r="S4043" s="13">
        <f>IFERROR(VLOOKUP(A4043,[3]Sheet1!$A:$I,7,FALSE),0)</f>
        <v>0</v>
      </c>
      <c r="T4043" s="13" t="str">
        <f t="shared" si="285"/>
        <v>Sim</v>
      </c>
      <c r="U4043" s="13" t="str">
        <f t="shared" si="285"/>
        <v>Sim</v>
      </c>
      <c r="V4043" s="13" t="str">
        <f t="shared" si="285"/>
        <v>Sim</v>
      </c>
      <c r="W4043" s="13" t="str">
        <f t="shared" si="285"/>
        <v>Sim</v>
      </c>
      <c r="X4043" s="13" t="str">
        <f t="shared" si="286"/>
        <v>Sim</v>
      </c>
      <c r="Y4043" s="13" t="str">
        <f t="shared" si="286"/>
        <v>Não</v>
      </c>
    </row>
    <row r="4044" spans="1:25">
      <c r="A4044" s="10">
        <v>420140</v>
      </c>
      <c r="B4044" s="13">
        <f>IFERROR(VLOOKUP(A4044,[1]Monitoramento_Base_somente_Said!$A:$J,5,FALSE),0)</f>
        <v>0</v>
      </c>
      <c r="C4044" s="13">
        <f>IFERROR(VLOOKUP(A4044,[1]Monitoramento_Base_somente_Said!$A:$J,6,FALSE),0)</f>
        <v>0</v>
      </c>
      <c r="D4044" s="13">
        <f>IFERROR(VLOOKUP(A4044,[1]Monitoramento_Base_somente_Said!$A:$J,7,FALSE),0)</f>
        <v>0</v>
      </c>
      <c r="E4044" s="13">
        <f>IFERROR(VLOOKUP(A4044,[1]Monitoramento_Base_somente_Said!$A:$J,8,FALSE),0)</f>
        <v>0</v>
      </c>
      <c r="F4044" s="13">
        <f>IFERROR(VLOOKUP(A4044,[1]Monitoramento_Base_somente_Said!$A:$J,9,FALSE),0)</f>
        <v>0</v>
      </c>
      <c r="G4044" s="13">
        <f>IFERROR(VLOOKUP(A4044,[1]Monitoramento_Base_somente_Said!$A:$J,10,FALSE),0)</f>
        <v>0</v>
      </c>
      <c r="H4044" s="13">
        <f>IFERROR(VLOOKUP(A4044,[2]Sheet1!$A:$I,4,FALSE),0)</f>
        <v>0</v>
      </c>
      <c r="I4044" s="13">
        <f>IFERROR(VLOOKUP(A4044,[2]Sheet1!$A:$I,5,FALSE),0)</f>
        <v>0</v>
      </c>
      <c r="J4044" s="13">
        <f>IFERROR(VLOOKUP(A4044,[2]Sheet1!$A:$I,6,FALSE),0)</f>
        <v>0</v>
      </c>
      <c r="K4044" s="13">
        <f>IFERROR(VLOOKUP(A4044,[2]Sheet1!$A:$I,7,FALSE),0)</f>
        <v>0</v>
      </c>
      <c r="L4044" s="13">
        <f>IFERROR(VLOOKUP(A4044,[2]Sheet1!$A:$I,8,FALSE),0)</f>
        <v>0</v>
      </c>
      <c r="M4044" s="13">
        <f>IFERROR(VLOOKUP(A4044,[2]Sheet1!$A:$I,9,FALSE),0)</f>
        <v>0</v>
      </c>
      <c r="N4044" s="13">
        <f>IFERROR(VLOOKUP(A4044,[3]Sheet1!$A:$G,2,FALSE),0)</f>
        <v>937823</v>
      </c>
      <c r="O4044" s="13">
        <f>IFERROR(VLOOKUP(A4044,[3]Sheet1!$A:$G,3,FALSE),0)</f>
        <v>37592677</v>
      </c>
      <c r="P4044" s="13">
        <f>IFERROR(VLOOKUP(A4044,[3]Sheet1!$A:$G,4,FALSE),0)</f>
        <v>885545</v>
      </c>
      <c r="Q4044" s="13">
        <f>IFERROR(VLOOKUP(A4044,[3]Sheet1!$A:$G,5,FALSE),0)</f>
        <v>36751847</v>
      </c>
      <c r="R4044" s="13">
        <f>IFERROR(VLOOKUP(A4044,[3]Sheet1!$A:$H,6,FALSE),0)</f>
        <v>390697</v>
      </c>
      <c r="S4044" s="13">
        <f>IFERROR(VLOOKUP(A4044,[3]Sheet1!$A:$I,7,FALSE),0)</f>
        <v>8934168</v>
      </c>
      <c r="T4044" s="13" t="str">
        <f t="shared" si="285"/>
        <v>Sim</v>
      </c>
      <c r="U4044" s="13" t="str">
        <f t="shared" si="285"/>
        <v>Sim</v>
      </c>
      <c r="V4044" s="13" t="str">
        <f t="shared" si="285"/>
        <v>Sim</v>
      </c>
      <c r="W4044" s="13" t="str">
        <f t="shared" si="285"/>
        <v>Sim</v>
      </c>
      <c r="X4044" s="13" t="str">
        <f t="shared" si="286"/>
        <v>Sim</v>
      </c>
      <c r="Y4044" s="13" t="str">
        <f t="shared" si="286"/>
        <v>Sim</v>
      </c>
    </row>
    <row r="4045" spans="1:25">
      <c r="A4045" s="10">
        <v>420190</v>
      </c>
      <c r="B4045" s="13">
        <f>IFERROR(VLOOKUP(A4045,[1]Monitoramento_Base_somente_Said!$A:$J,5,FALSE),0)</f>
        <v>0</v>
      </c>
      <c r="C4045" s="13">
        <f>IFERROR(VLOOKUP(A4045,[1]Monitoramento_Base_somente_Said!$A:$J,6,FALSE),0)</f>
        <v>23698725</v>
      </c>
      <c r="D4045" s="13">
        <f>IFERROR(VLOOKUP(A4045,[1]Monitoramento_Base_somente_Said!$A:$J,7,FALSE),0)</f>
        <v>0</v>
      </c>
      <c r="E4045" s="13">
        <f>IFERROR(VLOOKUP(A4045,[1]Monitoramento_Base_somente_Said!$A:$J,8,FALSE),0)</f>
        <v>22169775</v>
      </c>
      <c r="F4045" s="13">
        <f>IFERROR(VLOOKUP(A4045,[1]Monitoramento_Base_somente_Said!$A:$J,9,FALSE),0)</f>
        <v>0</v>
      </c>
      <c r="G4045" s="13">
        <f>IFERROR(VLOOKUP(A4045,[1]Monitoramento_Base_somente_Said!$A:$J,10,FALSE),0)</f>
        <v>9173700</v>
      </c>
      <c r="H4045" s="13">
        <f>IFERROR(VLOOKUP(A4045,[2]Sheet1!$A:$I,4,FALSE),0)</f>
        <v>0</v>
      </c>
      <c r="I4045" s="13">
        <f>IFERROR(VLOOKUP(A4045,[2]Sheet1!$A:$I,5,FALSE),0)</f>
        <v>0</v>
      </c>
      <c r="J4045" s="13">
        <f>IFERROR(VLOOKUP(A4045,[2]Sheet1!$A:$I,6,FALSE),0)</f>
        <v>0</v>
      </c>
      <c r="K4045" s="13">
        <f>IFERROR(VLOOKUP(A4045,[2]Sheet1!$A:$I,7,FALSE),0)</f>
        <v>0</v>
      </c>
      <c r="L4045" s="13">
        <f>IFERROR(VLOOKUP(A4045,[2]Sheet1!$A:$I,8,FALSE),0)</f>
        <v>0</v>
      </c>
      <c r="M4045" s="13">
        <f>IFERROR(VLOOKUP(A4045,[2]Sheet1!$A:$I,9,FALSE),0)</f>
        <v>0</v>
      </c>
      <c r="N4045" s="13">
        <f>IFERROR(VLOOKUP(A4045,[3]Sheet1!$A:$G,2,FALSE),0)</f>
        <v>549</v>
      </c>
      <c r="O4045" s="13">
        <f>IFERROR(VLOOKUP(A4045,[3]Sheet1!$A:$G,3,FALSE),0)</f>
        <v>5458656</v>
      </c>
      <c r="P4045" s="13">
        <f>IFERROR(VLOOKUP(A4045,[3]Sheet1!$A:$G,4,FALSE),0)</f>
        <v>392</v>
      </c>
      <c r="Q4045" s="13">
        <f>IFERROR(VLOOKUP(A4045,[3]Sheet1!$A:$G,5,FALSE),0)</f>
        <v>3062482</v>
      </c>
      <c r="R4045" s="13">
        <f>IFERROR(VLOOKUP(A4045,[3]Sheet1!$A:$H,6,FALSE),0)</f>
        <v>0</v>
      </c>
      <c r="S4045" s="13">
        <f>IFERROR(VLOOKUP(A4045,[3]Sheet1!$A:$I,7,FALSE),0)</f>
        <v>0</v>
      </c>
      <c r="T4045" s="13" t="str">
        <f t="shared" si="285"/>
        <v>Sim</v>
      </c>
      <c r="U4045" s="13" t="str">
        <f t="shared" si="285"/>
        <v>Sim</v>
      </c>
      <c r="V4045" s="13" t="str">
        <f t="shared" si="285"/>
        <v>Sim</v>
      </c>
      <c r="W4045" s="13" t="str">
        <f t="shared" si="285"/>
        <v>Sim</v>
      </c>
      <c r="X4045" s="13" t="str">
        <f t="shared" si="286"/>
        <v>Não</v>
      </c>
      <c r="Y4045" s="13" t="str">
        <f t="shared" si="286"/>
        <v>Sim</v>
      </c>
    </row>
    <row r="4046" spans="1:25">
      <c r="A4046" s="10">
        <v>420205</v>
      </c>
      <c r="B4046" s="13">
        <f>IFERROR(VLOOKUP(A4046,[1]Monitoramento_Base_somente_Said!$A:$J,5,FALSE),0)</f>
        <v>0</v>
      </c>
      <c r="C4046" s="13">
        <f>IFERROR(VLOOKUP(A4046,[1]Monitoramento_Base_somente_Said!$A:$J,6,FALSE),0)</f>
        <v>0</v>
      </c>
      <c r="D4046" s="13">
        <f>IFERROR(VLOOKUP(A4046,[1]Monitoramento_Base_somente_Said!$A:$J,7,FALSE),0)</f>
        <v>0</v>
      </c>
      <c r="E4046" s="13">
        <f>IFERROR(VLOOKUP(A4046,[1]Monitoramento_Base_somente_Said!$A:$J,8,FALSE),0)</f>
        <v>0</v>
      </c>
      <c r="F4046" s="13">
        <f>IFERROR(VLOOKUP(A4046,[1]Monitoramento_Base_somente_Said!$A:$J,9,FALSE),0)</f>
        <v>0</v>
      </c>
      <c r="G4046" s="13">
        <f>IFERROR(VLOOKUP(A4046,[1]Monitoramento_Base_somente_Said!$A:$J,10,FALSE),0)</f>
        <v>0</v>
      </c>
      <c r="H4046" s="13">
        <f>IFERROR(VLOOKUP(A4046,[2]Sheet1!$A:$I,4,FALSE),0)</f>
        <v>0</v>
      </c>
      <c r="I4046" s="13">
        <f>IFERROR(VLOOKUP(A4046,[2]Sheet1!$A:$I,5,FALSE),0)</f>
        <v>0</v>
      </c>
      <c r="J4046" s="13">
        <f>IFERROR(VLOOKUP(A4046,[2]Sheet1!$A:$I,6,FALSE),0)</f>
        <v>0</v>
      </c>
      <c r="K4046" s="13">
        <f>IFERROR(VLOOKUP(A4046,[2]Sheet1!$A:$I,7,FALSE),0)</f>
        <v>0</v>
      </c>
      <c r="L4046" s="13">
        <f>IFERROR(VLOOKUP(A4046,[2]Sheet1!$A:$I,8,FALSE),0)</f>
        <v>0</v>
      </c>
      <c r="M4046" s="13">
        <f>IFERROR(VLOOKUP(A4046,[2]Sheet1!$A:$I,9,FALSE),0)</f>
        <v>0</v>
      </c>
      <c r="N4046" s="13">
        <f>IFERROR(VLOOKUP(A4046,[3]Sheet1!$A:$G,2,FALSE),0)</f>
        <v>178764</v>
      </c>
      <c r="O4046" s="13">
        <f>IFERROR(VLOOKUP(A4046,[3]Sheet1!$A:$G,3,FALSE),0)</f>
        <v>15807679</v>
      </c>
      <c r="P4046" s="13">
        <f>IFERROR(VLOOKUP(A4046,[3]Sheet1!$A:$G,4,FALSE),0)</f>
        <v>208671</v>
      </c>
      <c r="Q4046" s="13">
        <f>IFERROR(VLOOKUP(A4046,[3]Sheet1!$A:$G,5,FALSE),0)</f>
        <v>13056842</v>
      </c>
      <c r="R4046" s="13">
        <f>IFERROR(VLOOKUP(A4046,[3]Sheet1!$A:$H,6,FALSE),0)</f>
        <v>92927</v>
      </c>
      <c r="S4046" s="13">
        <f>IFERROR(VLOOKUP(A4046,[3]Sheet1!$A:$I,7,FALSE),0)</f>
        <v>5398017</v>
      </c>
      <c r="T4046" s="13" t="str">
        <f t="shared" si="285"/>
        <v>Sim</v>
      </c>
      <c r="U4046" s="13" t="str">
        <f t="shared" si="285"/>
        <v>Sim</v>
      </c>
      <c r="V4046" s="13" t="str">
        <f t="shared" si="285"/>
        <v>Sim</v>
      </c>
      <c r="W4046" s="13" t="str">
        <f t="shared" si="285"/>
        <v>Sim</v>
      </c>
      <c r="X4046" s="13" t="str">
        <f t="shared" si="286"/>
        <v>Sim</v>
      </c>
      <c r="Y4046" s="13" t="str">
        <f t="shared" si="286"/>
        <v>Sim</v>
      </c>
    </row>
    <row r="4047" spans="1:25">
      <c r="A4047" s="10">
        <v>420207</v>
      </c>
      <c r="B4047" s="13">
        <f>IFERROR(VLOOKUP(A4047,[1]Monitoramento_Base_somente_Said!$A:$J,5,FALSE),0)</f>
        <v>0</v>
      </c>
      <c r="C4047" s="13">
        <f>IFERROR(VLOOKUP(A4047,[1]Monitoramento_Base_somente_Said!$A:$J,6,FALSE),0)</f>
        <v>0</v>
      </c>
      <c r="D4047" s="13">
        <f>IFERROR(VLOOKUP(A4047,[1]Monitoramento_Base_somente_Said!$A:$J,7,FALSE),0)</f>
        <v>0</v>
      </c>
      <c r="E4047" s="13">
        <f>IFERROR(VLOOKUP(A4047,[1]Monitoramento_Base_somente_Said!$A:$J,8,FALSE),0)</f>
        <v>0</v>
      </c>
      <c r="F4047" s="13">
        <f>IFERROR(VLOOKUP(A4047,[1]Monitoramento_Base_somente_Said!$A:$J,9,FALSE),0)</f>
        <v>0</v>
      </c>
      <c r="G4047" s="13">
        <f>IFERROR(VLOOKUP(A4047,[1]Monitoramento_Base_somente_Said!$A:$J,10,FALSE),0)</f>
        <v>0</v>
      </c>
      <c r="H4047" s="13">
        <f>IFERROR(VLOOKUP(A4047,[2]Sheet1!$A:$I,4,FALSE),0)</f>
        <v>0</v>
      </c>
      <c r="I4047" s="13">
        <f>IFERROR(VLOOKUP(A4047,[2]Sheet1!$A:$I,5,FALSE),0)</f>
        <v>0</v>
      </c>
      <c r="J4047" s="13">
        <f>IFERROR(VLOOKUP(A4047,[2]Sheet1!$A:$I,6,FALSE),0)</f>
        <v>0</v>
      </c>
      <c r="K4047" s="13">
        <f>IFERROR(VLOOKUP(A4047,[2]Sheet1!$A:$I,7,FALSE),0)</f>
        <v>0</v>
      </c>
      <c r="L4047" s="13">
        <f>IFERROR(VLOOKUP(A4047,[2]Sheet1!$A:$I,8,FALSE),0)</f>
        <v>0</v>
      </c>
      <c r="M4047" s="13">
        <f>IFERROR(VLOOKUP(A4047,[2]Sheet1!$A:$I,9,FALSE),0)</f>
        <v>0</v>
      </c>
      <c r="N4047" s="13">
        <f>IFERROR(VLOOKUP(A4047,[3]Sheet1!$A:$G,2,FALSE),0)</f>
        <v>338071</v>
      </c>
      <c r="O4047" s="13">
        <f>IFERROR(VLOOKUP(A4047,[3]Sheet1!$A:$G,3,FALSE),0)</f>
        <v>68</v>
      </c>
      <c r="P4047" s="13">
        <f>IFERROR(VLOOKUP(A4047,[3]Sheet1!$A:$G,4,FALSE),0)</f>
        <v>240626</v>
      </c>
      <c r="Q4047" s="13">
        <f>IFERROR(VLOOKUP(A4047,[3]Sheet1!$A:$G,5,FALSE),0)</f>
        <v>261</v>
      </c>
      <c r="R4047" s="13">
        <f>IFERROR(VLOOKUP(A4047,[3]Sheet1!$A:$H,6,FALSE),0)</f>
        <v>83188</v>
      </c>
      <c r="S4047" s="13">
        <f>IFERROR(VLOOKUP(A4047,[3]Sheet1!$A:$I,7,FALSE),0)</f>
        <v>0</v>
      </c>
      <c r="T4047" s="13" t="str">
        <f t="shared" si="285"/>
        <v>Sim</v>
      </c>
      <c r="U4047" s="13" t="str">
        <f t="shared" si="285"/>
        <v>Sim</v>
      </c>
      <c r="V4047" s="13" t="str">
        <f t="shared" si="285"/>
        <v>Sim</v>
      </c>
      <c r="W4047" s="13" t="str">
        <f t="shared" si="285"/>
        <v>Sim</v>
      </c>
      <c r="X4047" s="13" t="str">
        <f t="shared" si="286"/>
        <v>Sim</v>
      </c>
      <c r="Y4047" s="13" t="str">
        <f t="shared" si="286"/>
        <v>Não</v>
      </c>
    </row>
    <row r="4048" spans="1:25">
      <c r="A4048" s="10">
        <v>420208</v>
      </c>
      <c r="B4048" s="13">
        <f>IFERROR(VLOOKUP(A4048,[1]Monitoramento_Base_somente_Said!$A:$J,5,FALSE),0)</f>
        <v>0</v>
      </c>
      <c r="C4048" s="13">
        <f>IFERROR(VLOOKUP(A4048,[1]Monitoramento_Base_somente_Said!$A:$J,6,FALSE),0)</f>
        <v>0</v>
      </c>
      <c r="D4048" s="13">
        <f>IFERROR(VLOOKUP(A4048,[1]Monitoramento_Base_somente_Said!$A:$J,7,FALSE),0)</f>
        <v>0</v>
      </c>
      <c r="E4048" s="13">
        <f>IFERROR(VLOOKUP(A4048,[1]Monitoramento_Base_somente_Said!$A:$J,8,FALSE),0)</f>
        <v>0</v>
      </c>
      <c r="F4048" s="13">
        <f>IFERROR(VLOOKUP(A4048,[1]Monitoramento_Base_somente_Said!$A:$J,9,FALSE),0)</f>
        <v>0</v>
      </c>
      <c r="G4048" s="13">
        <f>IFERROR(VLOOKUP(A4048,[1]Monitoramento_Base_somente_Said!$A:$J,10,FALSE),0)</f>
        <v>0</v>
      </c>
      <c r="H4048" s="13">
        <f>IFERROR(VLOOKUP(A4048,[2]Sheet1!$A:$I,4,FALSE),0)</f>
        <v>0</v>
      </c>
      <c r="I4048" s="13">
        <f>IFERROR(VLOOKUP(A4048,[2]Sheet1!$A:$I,5,FALSE),0)</f>
        <v>0</v>
      </c>
      <c r="J4048" s="13">
        <f>IFERROR(VLOOKUP(A4048,[2]Sheet1!$A:$I,6,FALSE),0)</f>
        <v>0</v>
      </c>
      <c r="K4048" s="13">
        <f>IFERROR(VLOOKUP(A4048,[2]Sheet1!$A:$I,7,FALSE),0)</f>
        <v>0</v>
      </c>
      <c r="L4048" s="13">
        <f>IFERROR(VLOOKUP(A4048,[2]Sheet1!$A:$I,8,FALSE),0)</f>
        <v>0</v>
      </c>
      <c r="M4048" s="13">
        <f>IFERROR(VLOOKUP(A4048,[2]Sheet1!$A:$I,9,FALSE),0)</f>
        <v>0</v>
      </c>
      <c r="N4048" s="13">
        <f>IFERROR(VLOOKUP(A4048,[3]Sheet1!$A:$G,2,FALSE),0)</f>
        <v>148414</v>
      </c>
      <c r="O4048" s="13">
        <f>IFERROR(VLOOKUP(A4048,[3]Sheet1!$A:$G,3,FALSE),0)</f>
        <v>12049516</v>
      </c>
      <c r="P4048" s="13">
        <f>IFERROR(VLOOKUP(A4048,[3]Sheet1!$A:$G,4,FALSE),0)</f>
        <v>81904</v>
      </c>
      <c r="Q4048" s="13">
        <f>IFERROR(VLOOKUP(A4048,[3]Sheet1!$A:$G,5,FALSE),0)</f>
        <v>10884154</v>
      </c>
      <c r="R4048" s="13">
        <f>IFERROR(VLOOKUP(A4048,[3]Sheet1!$A:$H,6,FALSE),0)</f>
        <v>31949</v>
      </c>
      <c r="S4048" s="13">
        <f>IFERROR(VLOOKUP(A4048,[3]Sheet1!$A:$I,7,FALSE),0)</f>
        <v>5239202</v>
      </c>
      <c r="T4048" s="13" t="str">
        <f t="shared" si="285"/>
        <v>Sim</v>
      </c>
      <c r="U4048" s="13" t="str">
        <f t="shared" si="285"/>
        <v>Sim</v>
      </c>
      <c r="V4048" s="13" t="str">
        <f t="shared" si="285"/>
        <v>Sim</v>
      </c>
      <c r="W4048" s="13" t="str">
        <f t="shared" si="285"/>
        <v>Sim</v>
      </c>
      <c r="X4048" s="13" t="str">
        <f t="shared" si="286"/>
        <v>Sim</v>
      </c>
      <c r="Y4048" s="13" t="str">
        <f t="shared" si="286"/>
        <v>Sim</v>
      </c>
    </row>
    <row r="4049" spans="1:25">
      <c r="A4049" s="10">
        <v>420209</v>
      </c>
      <c r="B4049" s="13">
        <f>IFERROR(VLOOKUP(A4049,[1]Monitoramento_Base_somente_Said!$A:$J,5,FALSE),0)</f>
        <v>0</v>
      </c>
      <c r="C4049" s="13">
        <f>IFERROR(VLOOKUP(A4049,[1]Monitoramento_Base_somente_Said!$A:$J,6,FALSE),0)</f>
        <v>0</v>
      </c>
      <c r="D4049" s="13">
        <f>IFERROR(VLOOKUP(A4049,[1]Monitoramento_Base_somente_Said!$A:$J,7,FALSE),0)</f>
        <v>0</v>
      </c>
      <c r="E4049" s="13">
        <f>IFERROR(VLOOKUP(A4049,[1]Monitoramento_Base_somente_Said!$A:$J,8,FALSE),0)</f>
        <v>0</v>
      </c>
      <c r="F4049" s="13">
        <f>IFERROR(VLOOKUP(A4049,[1]Monitoramento_Base_somente_Said!$A:$J,9,FALSE),0)</f>
        <v>0</v>
      </c>
      <c r="G4049" s="13">
        <f>IFERROR(VLOOKUP(A4049,[1]Monitoramento_Base_somente_Said!$A:$J,10,FALSE),0)</f>
        <v>0</v>
      </c>
      <c r="H4049" s="13">
        <f>IFERROR(VLOOKUP(A4049,[2]Sheet1!$A:$I,4,FALSE),0)</f>
        <v>0</v>
      </c>
      <c r="I4049" s="13">
        <f>IFERROR(VLOOKUP(A4049,[2]Sheet1!$A:$I,5,FALSE),0)</f>
        <v>0</v>
      </c>
      <c r="J4049" s="13">
        <f>IFERROR(VLOOKUP(A4049,[2]Sheet1!$A:$I,6,FALSE),0)</f>
        <v>0</v>
      </c>
      <c r="K4049" s="13">
        <f>IFERROR(VLOOKUP(A4049,[2]Sheet1!$A:$I,7,FALSE),0)</f>
        <v>0</v>
      </c>
      <c r="L4049" s="13">
        <f>IFERROR(VLOOKUP(A4049,[2]Sheet1!$A:$I,8,FALSE),0)</f>
        <v>0</v>
      </c>
      <c r="M4049" s="13">
        <f>IFERROR(VLOOKUP(A4049,[2]Sheet1!$A:$I,9,FALSE),0)</f>
        <v>0</v>
      </c>
      <c r="N4049" s="13">
        <f>IFERROR(VLOOKUP(A4049,[3]Sheet1!$A:$G,2,FALSE),0)</f>
        <v>50518</v>
      </c>
      <c r="O4049" s="13">
        <f>IFERROR(VLOOKUP(A4049,[3]Sheet1!$A:$G,3,FALSE),0)</f>
        <v>7137052</v>
      </c>
      <c r="P4049" s="13">
        <f>IFERROR(VLOOKUP(A4049,[3]Sheet1!$A:$G,4,FALSE),0)</f>
        <v>64145</v>
      </c>
      <c r="Q4049" s="13">
        <f>IFERROR(VLOOKUP(A4049,[3]Sheet1!$A:$G,5,FALSE),0)</f>
        <v>7275032</v>
      </c>
      <c r="R4049" s="13">
        <f>IFERROR(VLOOKUP(A4049,[3]Sheet1!$A:$H,6,FALSE),0)</f>
        <v>24058</v>
      </c>
      <c r="S4049" s="13">
        <f>IFERROR(VLOOKUP(A4049,[3]Sheet1!$A:$I,7,FALSE),0)</f>
        <v>3023264</v>
      </c>
      <c r="T4049" s="13" t="str">
        <f t="shared" si="285"/>
        <v>Sim</v>
      </c>
      <c r="U4049" s="13" t="str">
        <f t="shared" si="285"/>
        <v>Sim</v>
      </c>
      <c r="V4049" s="13" t="str">
        <f t="shared" si="285"/>
        <v>Sim</v>
      </c>
      <c r="W4049" s="13" t="str">
        <f t="shared" si="285"/>
        <v>Sim</v>
      </c>
      <c r="X4049" s="13" t="str">
        <f t="shared" si="286"/>
        <v>Sim</v>
      </c>
      <c r="Y4049" s="13" t="str">
        <f t="shared" si="286"/>
        <v>Sim</v>
      </c>
    </row>
    <row r="4050" spans="1:25">
      <c r="A4050" s="10">
        <v>420210</v>
      </c>
      <c r="B4050" s="13">
        <f>IFERROR(VLOOKUP(A4050,[1]Monitoramento_Base_somente_Said!$A:$J,5,FALSE),0)</f>
        <v>0</v>
      </c>
      <c r="C4050" s="13">
        <f>IFERROR(VLOOKUP(A4050,[1]Monitoramento_Base_somente_Said!$A:$J,6,FALSE),0)</f>
        <v>0</v>
      </c>
      <c r="D4050" s="13">
        <f>IFERROR(VLOOKUP(A4050,[1]Monitoramento_Base_somente_Said!$A:$J,7,FALSE),0)</f>
        <v>0</v>
      </c>
      <c r="E4050" s="13">
        <f>IFERROR(VLOOKUP(A4050,[1]Monitoramento_Base_somente_Said!$A:$J,8,FALSE),0)</f>
        <v>0</v>
      </c>
      <c r="F4050" s="13">
        <f>IFERROR(VLOOKUP(A4050,[1]Monitoramento_Base_somente_Said!$A:$J,9,FALSE),0)</f>
        <v>0</v>
      </c>
      <c r="G4050" s="13">
        <f>IFERROR(VLOOKUP(A4050,[1]Monitoramento_Base_somente_Said!$A:$J,10,FALSE),0)</f>
        <v>0</v>
      </c>
      <c r="H4050" s="13">
        <f>IFERROR(VLOOKUP(A4050,[2]Sheet1!$A:$I,4,FALSE),0)</f>
        <v>0</v>
      </c>
      <c r="I4050" s="13">
        <f>IFERROR(VLOOKUP(A4050,[2]Sheet1!$A:$I,5,FALSE),0)</f>
        <v>0</v>
      </c>
      <c r="J4050" s="13">
        <f>IFERROR(VLOOKUP(A4050,[2]Sheet1!$A:$I,6,FALSE),0)</f>
        <v>0</v>
      </c>
      <c r="K4050" s="13">
        <f>IFERROR(VLOOKUP(A4050,[2]Sheet1!$A:$I,7,FALSE),0)</f>
        <v>0</v>
      </c>
      <c r="L4050" s="13">
        <f>IFERROR(VLOOKUP(A4050,[2]Sheet1!$A:$I,8,FALSE),0)</f>
        <v>0</v>
      </c>
      <c r="M4050" s="13">
        <f>IFERROR(VLOOKUP(A4050,[2]Sheet1!$A:$I,9,FALSE),0)</f>
        <v>0</v>
      </c>
      <c r="N4050" s="13">
        <f>IFERROR(VLOOKUP(A4050,[3]Sheet1!$A:$G,2,FALSE),0)</f>
        <v>843297</v>
      </c>
      <c r="O4050" s="13">
        <f>IFERROR(VLOOKUP(A4050,[3]Sheet1!$A:$G,3,FALSE),0)</f>
        <v>156478873</v>
      </c>
      <c r="P4050" s="13">
        <f>IFERROR(VLOOKUP(A4050,[3]Sheet1!$A:$G,4,FALSE),0)</f>
        <v>838263</v>
      </c>
      <c r="Q4050" s="13">
        <f>IFERROR(VLOOKUP(A4050,[3]Sheet1!$A:$G,5,FALSE),0)</f>
        <v>146470648</v>
      </c>
      <c r="R4050" s="13">
        <f>IFERROR(VLOOKUP(A4050,[3]Sheet1!$A:$H,6,FALSE),0)</f>
        <v>317274</v>
      </c>
      <c r="S4050" s="13">
        <f>IFERROR(VLOOKUP(A4050,[3]Sheet1!$A:$I,7,FALSE),0)</f>
        <v>55753607</v>
      </c>
      <c r="T4050" s="13" t="str">
        <f t="shared" si="285"/>
        <v>Sim</v>
      </c>
      <c r="U4050" s="13" t="str">
        <f t="shared" si="285"/>
        <v>Sim</v>
      </c>
      <c r="V4050" s="13" t="str">
        <f t="shared" si="285"/>
        <v>Sim</v>
      </c>
      <c r="W4050" s="13" t="str">
        <f t="shared" si="285"/>
        <v>Sim</v>
      </c>
      <c r="X4050" s="13" t="str">
        <f t="shared" si="286"/>
        <v>Sim</v>
      </c>
      <c r="Y4050" s="13" t="str">
        <f t="shared" si="286"/>
        <v>Sim</v>
      </c>
    </row>
    <row r="4051" spans="1:25">
      <c r="A4051" s="10">
        <v>420213</v>
      </c>
      <c r="B4051" s="13">
        <f>IFERROR(VLOOKUP(A4051,[1]Monitoramento_Base_somente_Said!$A:$J,5,FALSE),0)</f>
        <v>19279</v>
      </c>
      <c r="C4051" s="13">
        <f>IFERROR(VLOOKUP(A4051,[1]Monitoramento_Base_somente_Said!$A:$J,6,FALSE),0)</f>
        <v>13064324</v>
      </c>
      <c r="D4051" s="13">
        <f>IFERROR(VLOOKUP(A4051,[1]Monitoramento_Base_somente_Said!$A:$J,7,FALSE),0)</f>
        <v>9193</v>
      </c>
      <c r="E4051" s="13">
        <f>IFERROR(VLOOKUP(A4051,[1]Monitoramento_Base_somente_Said!$A:$J,8,FALSE),0)</f>
        <v>13778117</v>
      </c>
      <c r="F4051" s="13">
        <f>IFERROR(VLOOKUP(A4051,[1]Monitoramento_Base_somente_Said!$A:$J,9,FALSE),0)</f>
        <v>1945</v>
      </c>
      <c r="G4051" s="13">
        <f>IFERROR(VLOOKUP(A4051,[1]Monitoramento_Base_somente_Said!$A:$J,10,FALSE),0)</f>
        <v>5505832</v>
      </c>
      <c r="H4051" s="13">
        <f>IFERROR(VLOOKUP(A4051,[2]Sheet1!$A:$I,4,FALSE),0)</f>
        <v>0</v>
      </c>
      <c r="I4051" s="13">
        <f>IFERROR(VLOOKUP(A4051,[2]Sheet1!$A:$I,5,FALSE),0)</f>
        <v>0</v>
      </c>
      <c r="J4051" s="13">
        <f>IFERROR(VLOOKUP(A4051,[2]Sheet1!$A:$I,6,FALSE),0)</f>
        <v>0</v>
      </c>
      <c r="K4051" s="13">
        <f>IFERROR(VLOOKUP(A4051,[2]Sheet1!$A:$I,7,FALSE),0)</f>
        <v>0</v>
      </c>
      <c r="L4051" s="13">
        <f>IFERROR(VLOOKUP(A4051,[2]Sheet1!$A:$I,8,FALSE),0)</f>
        <v>0</v>
      </c>
      <c r="M4051" s="13">
        <f>IFERROR(VLOOKUP(A4051,[2]Sheet1!$A:$I,9,FALSE),0)</f>
        <v>0</v>
      </c>
      <c r="N4051" s="13">
        <f>IFERROR(VLOOKUP(A4051,[3]Sheet1!$A:$G,2,FALSE),0)</f>
        <v>0</v>
      </c>
      <c r="O4051" s="13">
        <f>IFERROR(VLOOKUP(A4051,[3]Sheet1!$A:$G,3,FALSE),0)</f>
        <v>0</v>
      </c>
      <c r="P4051" s="13">
        <f>IFERROR(VLOOKUP(A4051,[3]Sheet1!$A:$G,4,FALSE),0)</f>
        <v>0</v>
      </c>
      <c r="Q4051" s="13">
        <f>IFERROR(VLOOKUP(A4051,[3]Sheet1!$A:$G,5,FALSE),0)</f>
        <v>0</v>
      </c>
      <c r="R4051" s="13">
        <f>IFERROR(VLOOKUP(A4051,[3]Sheet1!$A:$H,6,FALSE),0)</f>
        <v>0</v>
      </c>
      <c r="S4051" s="13">
        <f>IFERROR(VLOOKUP(A4051,[3]Sheet1!$A:$I,7,FALSE),0)</f>
        <v>0</v>
      </c>
      <c r="T4051" s="13" t="str">
        <f t="shared" si="285"/>
        <v>Sim</v>
      </c>
      <c r="U4051" s="13" t="str">
        <f t="shared" si="285"/>
        <v>Sim</v>
      </c>
      <c r="V4051" s="13" t="str">
        <f t="shared" si="285"/>
        <v>Sim</v>
      </c>
      <c r="W4051" s="13" t="str">
        <f t="shared" si="285"/>
        <v>Sim</v>
      </c>
      <c r="X4051" s="13" t="str">
        <f t="shared" si="286"/>
        <v>Sim</v>
      </c>
      <c r="Y4051" s="13" t="str">
        <f t="shared" si="286"/>
        <v>Sim</v>
      </c>
    </row>
    <row r="4052" spans="1:25">
      <c r="A4052" s="10">
        <v>420215</v>
      </c>
      <c r="B4052" s="13">
        <f>IFERROR(VLOOKUP(A4052,[1]Monitoramento_Base_somente_Said!$A:$J,5,FALSE),0)</f>
        <v>0</v>
      </c>
      <c r="C4052" s="13">
        <f>IFERROR(VLOOKUP(A4052,[1]Monitoramento_Base_somente_Said!$A:$J,6,FALSE),0)</f>
        <v>0</v>
      </c>
      <c r="D4052" s="13">
        <f>IFERROR(VLOOKUP(A4052,[1]Monitoramento_Base_somente_Said!$A:$J,7,FALSE),0)</f>
        <v>0</v>
      </c>
      <c r="E4052" s="13">
        <f>IFERROR(VLOOKUP(A4052,[1]Monitoramento_Base_somente_Said!$A:$J,8,FALSE),0)</f>
        <v>0</v>
      </c>
      <c r="F4052" s="13">
        <f>IFERROR(VLOOKUP(A4052,[1]Monitoramento_Base_somente_Said!$A:$J,9,FALSE),0)</f>
        <v>0</v>
      </c>
      <c r="G4052" s="13">
        <f>IFERROR(VLOOKUP(A4052,[1]Monitoramento_Base_somente_Said!$A:$J,10,FALSE),0)</f>
        <v>0</v>
      </c>
      <c r="H4052" s="13">
        <f>IFERROR(VLOOKUP(A4052,[2]Sheet1!$A:$I,4,FALSE),0)</f>
        <v>0</v>
      </c>
      <c r="I4052" s="13">
        <f>IFERROR(VLOOKUP(A4052,[2]Sheet1!$A:$I,5,FALSE),0)</f>
        <v>0</v>
      </c>
      <c r="J4052" s="13">
        <f>IFERROR(VLOOKUP(A4052,[2]Sheet1!$A:$I,6,FALSE),0)</f>
        <v>0</v>
      </c>
      <c r="K4052" s="13">
        <f>IFERROR(VLOOKUP(A4052,[2]Sheet1!$A:$I,7,FALSE),0)</f>
        <v>0</v>
      </c>
      <c r="L4052" s="13">
        <f>IFERROR(VLOOKUP(A4052,[2]Sheet1!$A:$I,8,FALSE),0)</f>
        <v>0</v>
      </c>
      <c r="M4052" s="13">
        <f>IFERROR(VLOOKUP(A4052,[2]Sheet1!$A:$I,9,FALSE),0)</f>
        <v>0</v>
      </c>
      <c r="N4052" s="13">
        <f>IFERROR(VLOOKUP(A4052,[3]Sheet1!$A:$G,2,FALSE),0)</f>
        <v>55603</v>
      </c>
      <c r="O4052" s="13">
        <f>IFERROR(VLOOKUP(A4052,[3]Sheet1!$A:$G,3,FALSE),0)</f>
        <v>6285809</v>
      </c>
      <c r="P4052" s="13">
        <f>IFERROR(VLOOKUP(A4052,[3]Sheet1!$A:$G,4,FALSE),0)</f>
        <v>51418</v>
      </c>
      <c r="Q4052" s="13">
        <f>IFERROR(VLOOKUP(A4052,[3]Sheet1!$A:$G,5,FALSE),0)</f>
        <v>6333893</v>
      </c>
      <c r="R4052" s="13">
        <f>IFERROR(VLOOKUP(A4052,[3]Sheet1!$A:$H,6,FALSE),0)</f>
        <v>23012</v>
      </c>
      <c r="S4052" s="13">
        <f>IFERROR(VLOOKUP(A4052,[3]Sheet1!$A:$I,7,FALSE),0)</f>
        <v>2741218</v>
      </c>
      <c r="T4052" s="13" t="str">
        <f t="shared" si="285"/>
        <v>Sim</v>
      </c>
      <c r="U4052" s="13" t="str">
        <f t="shared" si="285"/>
        <v>Sim</v>
      </c>
      <c r="V4052" s="13" t="str">
        <f t="shared" si="285"/>
        <v>Sim</v>
      </c>
      <c r="W4052" s="13" t="str">
        <f t="shared" si="285"/>
        <v>Sim</v>
      </c>
      <c r="X4052" s="13" t="str">
        <f t="shared" si="286"/>
        <v>Sim</v>
      </c>
      <c r="Y4052" s="13" t="str">
        <f t="shared" si="286"/>
        <v>Sim</v>
      </c>
    </row>
    <row r="4053" spans="1:25">
      <c r="A4053" s="10">
        <v>420230</v>
      </c>
      <c r="B4053" s="13">
        <f>IFERROR(VLOOKUP(A4053,[1]Monitoramento_Base_somente_Said!$A:$J,5,FALSE),0)</f>
        <v>0</v>
      </c>
      <c r="C4053" s="13">
        <f>IFERROR(VLOOKUP(A4053,[1]Monitoramento_Base_somente_Said!$A:$J,6,FALSE),0)</f>
        <v>0</v>
      </c>
      <c r="D4053" s="13">
        <f>IFERROR(VLOOKUP(A4053,[1]Monitoramento_Base_somente_Said!$A:$J,7,FALSE),0)</f>
        <v>0</v>
      </c>
      <c r="E4053" s="13">
        <f>IFERROR(VLOOKUP(A4053,[1]Monitoramento_Base_somente_Said!$A:$J,8,FALSE),0)</f>
        <v>0</v>
      </c>
      <c r="F4053" s="13">
        <f>IFERROR(VLOOKUP(A4053,[1]Monitoramento_Base_somente_Said!$A:$J,9,FALSE),0)</f>
        <v>0</v>
      </c>
      <c r="G4053" s="13">
        <f>IFERROR(VLOOKUP(A4053,[1]Monitoramento_Base_somente_Said!$A:$J,10,FALSE),0)</f>
        <v>0</v>
      </c>
      <c r="H4053" s="13">
        <f>IFERROR(VLOOKUP(A4053,[2]Sheet1!$A:$I,4,FALSE),0)</f>
        <v>0</v>
      </c>
      <c r="I4053" s="13">
        <f>IFERROR(VLOOKUP(A4053,[2]Sheet1!$A:$I,5,FALSE),0)</f>
        <v>0</v>
      </c>
      <c r="J4053" s="13">
        <f>IFERROR(VLOOKUP(A4053,[2]Sheet1!$A:$I,6,FALSE),0)</f>
        <v>0</v>
      </c>
      <c r="K4053" s="13">
        <f>IFERROR(VLOOKUP(A4053,[2]Sheet1!$A:$I,7,FALSE),0)</f>
        <v>0</v>
      </c>
      <c r="L4053" s="13">
        <f>IFERROR(VLOOKUP(A4053,[2]Sheet1!$A:$I,8,FALSE),0)</f>
        <v>0</v>
      </c>
      <c r="M4053" s="13">
        <f>IFERROR(VLOOKUP(A4053,[2]Sheet1!$A:$I,9,FALSE),0)</f>
        <v>0</v>
      </c>
      <c r="N4053" s="13">
        <f>IFERROR(VLOOKUP(A4053,[3]Sheet1!$A:$G,2,FALSE),0)</f>
        <v>3660</v>
      </c>
      <c r="O4053" s="13">
        <f>IFERROR(VLOOKUP(A4053,[3]Sheet1!$A:$G,3,FALSE),0)</f>
        <v>0</v>
      </c>
      <c r="P4053" s="13">
        <f>IFERROR(VLOOKUP(A4053,[3]Sheet1!$A:$G,4,FALSE),0)</f>
        <v>0</v>
      </c>
      <c r="Q4053" s="13">
        <f>IFERROR(VLOOKUP(A4053,[3]Sheet1!$A:$G,5,FALSE),0)</f>
        <v>0</v>
      </c>
      <c r="R4053" s="13">
        <f>IFERROR(VLOOKUP(A4053,[3]Sheet1!$A:$H,6,FALSE),0)</f>
        <v>10580</v>
      </c>
      <c r="S4053" s="13">
        <f>IFERROR(VLOOKUP(A4053,[3]Sheet1!$A:$I,7,FALSE),0)</f>
        <v>0</v>
      </c>
      <c r="T4053" s="13" t="str">
        <f t="shared" si="285"/>
        <v>Sim</v>
      </c>
      <c r="U4053" s="13" t="str">
        <f t="shared" si="285"/>
        <v>Não</v>
      </c>
      <c r="V4053" s="13" t="str">
        <f t="shared" si="285"/>
        <v>Não</v>
      </c>
      <c r="W4053" s="13" t="str">
        <f t="shared" si="285"/>
        <v>Não</v>
      </c>
      <c r="X4053" s="13" t="str">
        <f t="shared" si="286"/>
        <v>Sim</v>
      </c>
      <c r="Y4053" s="13" t="str">
        <f t="shared" si="286"/>
        <v>Não</v>
      </c>
    </row>
    <row r="4054" spans="1:25">
      <c r="A4054" s="10">
        <v>420243</v>
      </c>
      <c r="B4054" s="13">
        <f>IFERROR(VLOOKUP(A4054,[1]Monitoramento_Base_somente_Said!$A:$J,5,FALSE),0)</f>
        <v>0</v>
      </c>
      <c r="C4054" s="13">
        <f>IFERROR(VLOOKUP(A4054,[1]Monitoramento_Base_somente_Said!$A:$J,6,FALSE),0)</f>
        <v>35964650</v>
      </c>
      <c r="D4054" s="13">
        <f>IFERROR(VLOOKUP(A4054,[1]Monitoramento_Base_somente_Said!$A:$J,7,FALSE),0)</f>
        <v>0</v>
      </c>
      <c r="E4054" s="13">
        <f>IFERROR(VLOOKUP(A4054,[1]Monitoramento_Base_somente_Said!$A:$J,8,FALSE),0)</f>
        <v>33644350</v>
      </c>
      <c r="F4054" s="13">
        <f>IFERROR(VLOOKUP(A4054,[1]Monitoramento_Base_somente_Said!$A:$J,9,FALSE),0)</f>
        <v>0</v>
      </c>
      <c r="G4054" s="13">
        <f>IFERROR(VLOOKUP(A4054,[1]Monitoramento_Base_somente_Said!$A:$J,10,FALSE),0)</f>
        <v>13921800</v>
      </c>
      <c r="H4054" s="13">
        <f>IFERROR(VLOOKUP(A4054,[2]Sheet1!$A:$I,4,FALSE),0)</f>
        <v>0</v>
      </c>
      <c r="I4054" s="13">
        <f>IFERROR(VLOOKUP(A4054,[2]Sheet1!$A:$I,5,FALSE),0)</f>
        <v>0</v>
      </c>
      <c r="J4054" s="13">
        <f>IFERROR(VLOOKUP(A4054,[2]Sheet1!$A:$I,6,FALSE),0)</f>
        <v>0</v>
      </c>
      <c r="K4054" s="13">
        <f>IFERROR(VLOOKUP(A4054,[2]Sheet1!$A:$I,7,FALSE),0)</f>
        <v>0</v>
      </c>
      <c r="L4054" s="13">
        <f>IFERROR(VLOOKUP(A4054,[2]Sheet1!$A:$I,8,FALSE),0)</f>
        <v>0</v>
      </c>
      <c r="M4054" s="13">
        <f>IFERROR(VLOOKUP(A4054,[2]Sheet1!$A:$I,9,FALSE),0)</f>
        <v>0</v>
      </c>
      <c r="N4054" s="13">
        <f>IFERROR(VLOOKUP(A4054,[3]Sheet1!$A:$G,2,FALSE),0)</f>
        <v>12672</v>
      </c>
      <c r="O4054" s="13">
        <f>IFERROR(VLOOKUP(A4054,[3]Sheet1!$A:$G,3,FALSE),0)</f>
        <v>15410429</v>
      </c>
      <c r="P4054" s="13">
        <f>IFERROR(VLOOKUP(A4054,[3]Sheet1!$A:$G,4,FALSE),0)</f>
        <v>17946</v>
      </c>
      <c r="Q4054" s="13">
        <f>IFERROR(VLOOKUP(A4054,[3]Sheet1!$A:$G,5,FALSE),0)</f>
        <v>7955620</v>
      </c>
      <c r="R4054" s="13">
        <f>IFERROR(VLOOKUP(A4054,[3]Sheet1!$A:$H,6,FALSE),0)</f>
        <v>4100</v>
      </c>
      <c r="S4054" s="13">
        <f>IFERROR(VLOOKUP(A4054,[3]Sheet1!$A:$I,7,FALSE),0)</f>
        <v>3012551</v>
      </c>
      <c r="T4054" s="13" t="str">
        <f t="shared" si="285"/>
        <v>Sim</v>
      </c>
      <c r="U4054" s="13" t="str">
        <f t="shared" si="285"/>
        <v>Sim</v>
      </c>
      <c r="V4054" s="13" t="str">
        <f t="shared" si="285"/>
        <v>Sim</v>
      </c>
      <c r="W4054" s="13" t="str">
        <f t="shared" si="285"/>
        <v>Sim</v>
      </c>
      <c r="X4054" s="13" t="str">
        <f t="shared" si="286"/>
        <v>Sim</v>
      </c>
      <c r="Y4054" s="13" t="str">
        <f t="shared" si="286"/>
        <v>Sim</v>
      </c>
    </row>
    <row r="4055" spans="1:25">
      <c r="A4055" s="10">
        <v>420250</v>
      </c>
      <c r="B4055" s="13">
        <f>IFERROR(VLOOKUP(A4055,[1]Monitoramento_Base_somente_Said!$A:$J,5,FALSE),0)</f>
        <v>0</v>
      </c>
      <c r="C4055" s="13">
        <f>IFERROR(VLOOKUP(A4055,[1]Monitoramento_Base_somente_Said!$A:$J,6,FALSE),0)</f>
        <v>0</v>
      </c>
      <c r="D4055" s="13">
        <f>IFERROR(VLOOKUP(A4055,[1]Monitoramento_Base_somente_Said!$A:$J,7,FALSE),0)</f>
        <v>0</v>
      </c>
      <c r="E4055" s="13">
        <f>IFERROR(VLOOKUP(A4055,[1]Monitoramento_Base_somente_Said!$A:$J,8,FALSE),0)</f>
        <v>0</v>
      </c>
      <c r="F4055" s="13">
        <f>IFERROR(VLOOKUP(A4055,[1]Monitoramento_Base_somente_Said!$A:$J,9,FALSE),0)</f>
        <v>0</v>
      </c>
      <c r="G4055" s="13">
        <f>IFERROR(VLOOKUP(A4055,[1]Monitoramento_Base_somente_Said!$A:$J,10,FALSE),0)</f>
        <v>0</v>
      </c>
      <c r="H4055" s="13">
        <f>IFERROR(VLOOKUP(A4055,[2]Sheet1!$A:$I,4,FALSE),0)</f>
        <v>0</v>
      </c>
      <c r="I4055" s="13">
        <f>IFERROR(VLOOKUP(A4055,[2]Sheet1!$A:$I,5,FALSE),0)</f>
        <v>0</v>
      </c>
      <c r="J4055" s="13">
        <f>IFERROR(VLOOKUP(A4055,[2]Sheet1!$A:$I,6,FALSE),0)</f>
        <v>0</v>
      </c>
      <c r="K4055" s="13">
        <f>IFERROR(VLOOKUP(A4055,[2]Sheet1!$A:$I,7,FALSE),0)</f>
        <v>0</v>
      </c>
      <c r="L4055" s="13">
        <f>IFERROR(VLOOKUP(A4055,[2]Sheet1!$A:$I,8,FALSE),0)</f>
        <v>0</v>
      </c>
      <c r="M4055" s="13">
        <f>IFERROR(VLOOKUP(A4055,[2]Sheet1!$A:$I,9,FALSE),0)</f>
        <v>0</v>
      </c>
      <c r="N4055" s="13">
        <f>IFERROR(VLOOKUP(A4055,[3]Sheet1!$A:$G,2,FALSE),0)</f>
        <v>76067</v>
      </c>
      <c r="O4055" s="13">
        <f>IFERROR(VLOOKUP(A4055,[3]Sheet1!$A:$G,3,FALSE),0)</f>
        <v>9345811</v>
      </c>
      <c r="P4055" s="13">
        <f>IFERROR(VLOOKUP(A4055,[3]Sheet1!$A:$G,4,FALSE),0)</f>
        <v>64986</v>
      </c>
      <c r="Q4055" s="13">
        <f>IFERROR(VLOOKUP(A4055,[3]Sheet1!$A:$G,5,FALSE),0)</f>
        <v>12760465</v>
      </c>
      <c r="R4055" s="13">
        <f>IFERROR(VLOOKUP(A4055,[3]Sheet1!$A:$H,6,FALSE),0)</f>
        <v>28716</v>
      </c>
      <c r="S4055" s="13">
        <f>IFERROR(VLOOKUP(A4055,[3]Sheet1!$A:$I,7,FALSE),0)</f>
        <v>3491326</v>
      </c>
      <c r="T4055" s="13" t="str">
        <f t="shared" si="285"/>
        <v>Sim</v>
      </c>
      <c r="U4055" s="13" t="str">
        <f t="shared" si="285"/>
        <v>Sim</v>
      </c>
      <c r="V4055" s="13" t="str">
        <f t="shared" si="285"/>
        <v>Sim</v>
      </c>
      <c r="W4055" s="13" t="str">
        <f t="shared" si="285"/>
        <v>Sim</v>
      </c>
      <c r="X4055" s="13" t="str">
        <f t="shared" si="286"/>
        <v>Sim</v>
      </c>
      <c r="Y4055" s="13" t="str">
        <f t="shared" si="286"/>
        <v>Sim</v>
      </c>
    </row>
    <row r="4056" spans="1:25">
      <c r="A4056" s="10">
        <v>420253</v>
      </c>
      <c r="B4056" s="13">
        <f>IFERROR(VLOOKUP(A4056,[1]Monitoramento_Base_somente_Said!$A:$J,5,FALSE),0)</f>
        <v>0</v>
      </c>
      <c r="C4056" s="13">
        <f>IFERROR(VLOOKUP(A4056,[1]Monitoramento_Base_somente_Said!$A:$J,6,FALSE),0)</f>
        <v>14258450</v>
      </c>
      <c r="D4056" s="13">
        <f>IFERROR(VLOOKUP(A4056,[1]Monitoramento_Base_somente_Said!$A:$J,7,FALSE),0)</f>
        <v>0</v>
      </c>
      <c r="E4056" s="13">
        <f>IFERROR(VLOOKUP(A4056,[1]Monitoramento_Base_somente_Said!$A:$J,8,FALSE),0)</f>
        <v>13338550</v>
      </c>
      <c r="F4056" s="13">
        <f>IFERROR(VLOOKUP(A4056,[1]Monitoramento_Base_somente_Said!$A:$J,9,FALSE),0)</f>
        <v>0</v>
      </c>
      <c r="G4056" s="13">
        <f>IFERROR(VLOOKUP(A4056,[1]Monitoramento_Base_somente_Said!$A:$J,10,FALSE),0)</f>
        <v>5519400</v>
      </c>
      <c r="H4056" s="13">
        <f>IFERROR(VLOOKUP(A4056,[2]Sheet1!$A:$I,4,FALSE),0)</f>
        <v>0</v>
      </c>
      <c r="I4056" s="13">
        <f>IFERROR(VLOOKUP(A4056,[2]Sheet1!$A:$I,5,FALSE),0)</f>
        <v>0</v>
      </c>
      <c r="J4056" s="13">
        <f>IFERROR(VLOOKUP(A4056,[2]Sheet1!$A:$I,6,FALSE),0)</f>
        <v>0</v>
      </c>
      <c r="K4056" s="13">
        <f>IFERROR(VLOOKUP(A4056,[2]Sheet1!$A:$I,7,FALSE),0)</f>
        <v>0</v>
      </c>
      <c r="L4056" s="13">
        <f>IFERROR(VLOOKUP(A4056,[2]Sheet1!$A:$I,8,FALSE),0)</f>
        <v>0</v>
      </c>
      <c r="M4056" s="13">
        <f>IFERROR(VLOOKUP(A4056,[2]Sheet1!$A:$I,9,FALSE),0)</f>
        <v>0</v>
      </c>
      <c r="N4056" s="13">
        <f>IFERROR(VLOOKUP(A4056,[3]Sheet1!$A:$G,2,FALSE),0)</f>
        <v>449</v>
      </c>
      <c r="O4056" s="13">
        <f>IFERROR(VLOOKUP(A4056,[3]Sheet1!$A:$G,3,FALSE),0)</f>
        <v>4801498</v>
      </c>
      <c r="P4056" s="13">
        <f>IFERROR(VLOOKUP(A4056,[3]Sheet1!$A:$G,4,FALSE),0)</f>
        <v>1481</v>
      </c>
      <c r="Q4056" s="13">
        <f>IFERROR(VLOOKUP(A4056,[3]Sheet1!$A:$G,5,FALSE),0)</f>
        <v>5843267</v>
      </c>
      <c r="R4056" s="13">
        <f>IFERROR(VLOOKUP(A4056,[3]Sheet1!$A:$H,6,FALSE),0)</f>
        <v>150</v>
      </c>
      <c r="S4056" s="13">
        <f>IFERROR(VLOOKUP(A4056,[3]Sheet1!$A:$I,7,FALSE),0)</f>
        <v>1863408</v>
      </c>
      <c r="T4056" s="13" t="str">
        <f t="shared" si="285"/>
        <v>Sim</v>
      </c>
      <c r="U4056" s="13" t="str">
        <f t="shared" si="285"/>
        <v>Sim</v>
      </c>
      <c r="V4056" s="13" t="str">
        <f t="shared" si="285"/>
        <v>Sim</v>
      </c>
      <c r="W4056" s="13" t="str">
        <f t="shared" si="285"/>
        <v>Sim</v>
      </c>
      <c r="X4056" s="13" t="str">
        <f t="shared" si="286"/>
        <v>Sim</v>
      </c>
      <c r="Y4056" s="13" t="str">
        <f t="shared" si="286"/>
        <v>Sim</v>
      </c>
    </row>
    <row r="4057" spans="1:25">
      <c r="A4057" s="10">
        <v>420257</v>
      </c>
      <c r="B4057" s="13">
        <f>IFERROR(VLOOKUP(A4057,[1]Monitoramento_Base_somente_Said!$A:$J,5,FALSE),0)</f>
        <v>0</v>
      </c>
      <c r="C4057" s="13">
        <f>IFERROR(VLOOKUP(A4057,[1]Monitoramento_Base_somente_Said!$A:$J,6,FALSE),0)</f>
        <v>0</v>
      </c>
      <c r="D4057" s="13">
        <f>IFERROR(VLOOKUP(A4057,[1]Monitoramento_Base_somente_Said!$A:$J,7,FALSE),0)</f>
        <v>0</v>
      </c>
      <c r="E4057" s="13">
        <f>IFERROR(VLOOKUP(A4057,[1]Monitoramento_Base_somente_Said!$A:$J,8,FALSE),0)</f>
        <v>0</v>
      </c>
      <c r="F4057" s="13">
        <f>IFERROR(VLOOKUP(A4057,[1]Monitoramento_Base_somente_Said!$A:$J,9,FALSE),0)</f>
        <v>0</v>
      </c>
      <c r="G4057" s="13">
        <f>IFERROR(VLOOKUP(A4057,[1]Monitoramento_Base_somente_Said!$A:$J,10,FALSE),0)</f>
        <v>0</v>
      </c>
      <c r="H4057" s="13">
        <f>IFERROR(VLOOKUP(A4057,[2]Sheet1!$A:$I,4,FALSE),0)</f>
        <v>0</v>
      </c>
      <c r="I4057" s="13">
        <f>IFERROR(VLOOKUP(A4057,[2]Sheet1!$A:$I,5,FALSE),0)</f>
        <v>0</v>
      </c>
      <c r="J4057" s="13">
        <f>IFERROR(VLOOKUP(A4057,[2]Sheet1!$A:$I,6,FALSE),0)</f>
        <v>0</v>
      </c>
      <c r="K4057" s="13">
        <f>IFERROR(VLOOKUP(A4057,[2]Sheet1!$A:$I,7,FALSE),0)</f>
        <v>0</v>
      </c>
      <c r="L4057" s="13">
        <f>IFERROR(VLOOKUP(A4057,[2]Sheet1!$A:$I,8,FALSE),0)</f>
        <v>0</v>
      </c>
      <c r="M4057" s="13">
        <f>IFERROR(VLOOKUP(A4057,[2]Sheet1!$A:$I,9,FALSE),0)</f>
        <v>0</v>
      </c>
      <c r="N4057" s="13">
        <f>IFERROR(VLOOKUP(A4057,[3]Sheet1!$A:$G,2,FALSE),0)</f>
        <v>40159</v>
      </c>
      <c r="O4057" s="13">
        <f>IFERROR(VLOOKUP(A4057,[3]Sheet1!$A:$G,3,FALSE),0)</f>
        <v>9014715</v>
      </c>
      <c r="P4057" s="13">
        <f>IFERROR(VLOOKUP(A4057,[3]Sheet1!$A:$G,4,FALSE),0)</f>
        <v>38316</v>
      </c>
      <c r="Q4057" s="13">
        <f>IFERROR(VLOOKUP(A4057,[3]Sheet1!$A:$G,5,FALSE),0)</f>
        <v>5130511</v>
      </c>
      <c r="R4057" s="13">
        <f>IFERROR(VLOOKUP(A4057,[3]Sheet1!$A:$H,6,FALSE),0)</f>
        <v>16381</v>
      </c>
      <c r="S4057" s="13">
        <f>IFERROR(VLOOKUP(A4057,[3]Sheet1!$A:$I,7,FALSE),0)</f>
        <v>2338014</v>
      </c>
      <c r="T4057" s="13" t="str">
        <f t="shared" si="285"/>
        <v>Sim</v>
      </c>
      <c r="U4057" s="13" t="str">
        <f t="shared" si="285"/>
        <v>Sim</v>
      </c>
      <c r="V4057" s="13" t="str">
        <f t="shared" si="285"/>
        <v>Sim</v>
      </c>
      <c r="W4057" s="13" t="str">
        <f t="shared" si="285"/>
        <v>Sim</v>
      </c>
      <c r="X4057" s="13" t="str">
        <f t="shared" si="286"/>
        <v>Sim</v>
      </c>
      <c r="Y4057" s="13" t="str">
        <f t="shared" si="286"/>
        <v>Sim</v>
      </c>
    </row>
    <row r="4058" spans="1:25">
      <c r="A4058" s="10">
        <v>420260</v>
      </c>
      <c r="B4058" s="13">
        <f>IFERROR(VLOOKUP(A4058,[1]Monitoramento_Base_somente_Said!$A:$J,5,FALSE),0)</f>
        <v>0</v>
      </c>
      <c r="C4058" s="13">
        <f>IFERROR(VLOOKUP(A4058,[1]Monitoramento_Base_somente_Said!$A:$J,6,FALSE),0)</f>
        <v>0</v>
      </c>
      <c r="D4058" s="13">
        <f>IFERROR(VLOOKUP(A4058,[1]Monitoramento_Base_somente_Said!$A:$J,7,FALSE),0)</f>
        <v>0</v>
      </c>
      <c r="E4058" s="13">
        <f>IFERROR(VLOOKUP(A4058,[1]Monitoramento_Base_somente_Said!$A:$J,8,FALSE),0)</f>
        <v>0</v>
      </c>
      <c r="F4058" s="13">
        <f>IFERROR(VLOOKUP(A4058,[1]Monitoramento_Base_somente_Said!$A:$J,9,FALSE),0)</f>
        <v>0</v>
      </c>
      <c r="G4058" s="13">
        <f>IFERROR(VLOOKUP(A4058,[1]Monitoramento_Base_somente_Said!$A:$J,10,FALSE),0)</f>
        <v>0</v>
      </c>
      <c r="H4058" s="13">
        <f>IFERROR(VLOOKUP(A4058,[2]Sheet1!$A:$I,4,FALSE),0)</f>
        <v>0</v>
      </c>
      <c r="I4058" s="13">
        <f>IFERROR(VLOOKUP(A4058,[2]Sheet1!$A:$I,5,FALSE),0)</f>
        <v>0</v>
      </c>
      <c r="J4058" s="13">
        <f>IFERROR(VLOOKUP(A4058,[2]Sheet1!$A:$I,6,FALSE),0)</f>
        <v>0</v>
      </c>
      <c r="K4058" s="13">
        <f>IFERROR(VLOOKUP(A4058,[2]Sheet1!$A:$I,7,FALSE),0)</f>
        <v>0</v>
      </c>
      <c r="L4058" s="13">
        <f>IFERROR(VLOOKUP(A4058,[2]Sheet1!$A:$I,8,FALSE),0)</f>
        <v>0</v>
      </c>
      <c r="M4058" s="13">
        <f>IFERROR(VLOOKUP(A4058,[2]Sheet1!$A:$I,9,FALSE),0)</f>
        <v>0</v>
      </c>
      <c r="N4058" s="13">
        <f>IFERROR(VLOOKUP(A4058,[3]Sheet1!$A:$G,2,FALSE),0)</f>
        <v>0</v>
      </c>
      <c r="O4058" s="13">
        <f>IFERROR(VLOOKUP(A4058,[3]Sheet1!$A:$G,3,FALSE),0)</f>
        <v>0</v>
      </c>
      <c r="P4058" s="13">
        <f>IFERROR(VLOOKUP(A4058,[3]Sheet1!$A:$G,4,FALSE),0)</f>
        <v>0</v>
      </c>
      <c r="Q4058" s="13">
        <f>IFERROR(VLOOKUP(A4058,[3]Sheet1!$A:$G,5,FALSE),0)</f>
        <v>0</v>
      </c>
      <c r="R4058" s="13">
        <f>IFERROR(VLOOKUP(A4058,[3]Sheet1!$A:$H,6,FALSE),0)</f>
        <v>0</v>
      </c>
      <c r="S4058" s="13">
        <f>IFERROR(VLOOKUP(A4058,[3]Sheet1!$A:$I,7,FALSE),0)</f>
        <v>0</v>
      </c>
      <c r="T4058" s="13" t="str">
        <f t="shared" si="285"/>
        <v>Não</v>
      </c>
      <c r="U4058" s="13" t="str">
        <f t="shared" si="285"/>
        <v>Não</v>
      </c>
      <c r="V4058" s="13" t="str">
        <f t="shared" si="285"/>
        <v>Não</v>
      </c>
      <c r="W4058" s="13" t="str">
        <f t="shared" si="285"/>
        <v>Não</v>
      </c>
      <c r="X4058" s="13" t="str">
        <f t="shared" si="286"/>
        <v>Não</v>
      </c>
      <c r="Y4058" s="13" t="str">
        <f t="shared" si="286"/>
        <v>Não</v>
      </c>
    </row>
    <row r="4059" spans="1:25">
      <c r="A4059" s="10">
        <v>420270</v>
      </c>
      <c r="B4059" s="13">
        <f>IFERROR(VLOOKUP(A4059,[1]Monitoramento_Base_somente_Said!$A:$J,5,FALSE),0)</f>
        <v>0</v>
      </c>
      <c r="C4059" s="13">
        <f>IFERROR(VLOOKUP(A4059,[1]Monitoramento_Base_somente_Said!$A:$J,6,FALSE),0)</f>
        <v>24385561</v>
      </c>
      <c r="D4059" s="13">
        <f>IFERROR(VLOOKUP(A4059,[1]Monitoramento_Base_somente_Said!$A:$J,7,FALSE),0)</f>
        <v>0</v>
      </c>
      <c r="E4059" s="13">
        <f>IFERROR(VLOOKUP(A4059,[1]Monitoramento_Base_somente_Said!$A:$J,8,FALSE),0)</f>
        <v>22812299</v>
      </c>
      <c r="F4059" s="13">
        <f>IFERROR(VLOOKUP(A4059,[1]Monitoramento_Base_somente_Said!$A:$J,9,FALSE),0)</f>
        <v>0</v>
      </c>
      <c r="G4059" s="13">
        <f>IFERROR(VLOOKUP(A4059,[1]Monitoramento_Base_somente_Said!$A:$J,10,FALSE),0)</f>
        <v>9439572</v>
      </c>
      <c r="H4059" s="13">
        <f>IFERROR(VLOOKUP(A4059,[2]Sheet1!$A:$I,4,FALSE),0)</f>
        <v>0</v>
      </c>
      <c r="I4059" s="13">
        <f>IFERROR(VLOOKUP(A4059,[2]Sheet1!$A:$I,5,FALSE),0)</f>
        <v>0</v>
      </c>
      <c r="J4059" s="13">
        <f>IFERROR(VLOOKUP(A4059,[2]Sheet1!$A:$I,6,FALSE),0)</f>
        <v>0</v>
      </c>
      <c r="K4059" s="13">
        <f>IFERROR(VLOOKUP(A4059,[2]Sheet1!$A:$I,7,FALSE),0)</f>
        <v>0</v>
      </c>
      <c r="L4059" s="13">
        <f>IFERROR(VLOOKUP(A4059,[2]Sheet1!$A:$I,8,FALSE),0)</f>
        <v>0</v>
      </c>
      <c r="M4059" s="13">
        <f>IFERROR(VLOOKUP(A4059,[2]Sheet1!$A:$I,9,FALSE),0)</f>
        <v>0</v>
      </c>
      <c r="N4059" s="13">
        <f>IFERROR(VLOOKUP(A4059,[3]Sheet1!$A:$G,2,FALSE),0)</f>
        <v>118941</v>
      </c>
      <c r="O4059" s="13">
        <f>IFERROR(VLOOKUP(A4059,[3]Sheet1!$A:$G,3,FALSE),0)</f>
        <v>28026980</v>
      </c>
      <c r="P4059" s="13">
        <f>IFERROR(VLOOKUP(A4059,[3]Sheet1!$A:$G,4,FALSE),0)</f>
        <v>75620</v>
      </c>
      <c r="Q4059" s="13">
        <f>IFERROR(VLOOKUP(A4059,[3]Sheet1!$A:$G,5,FALSE),0)</f>
        <v>21283299</v>
      </c>
      <c r="R4059" s="13">
        <f>IFERROR(VLOOKUP(A4059,[3]Sheet1!$A:$H,6,FALSE),0)</f>
        <v>52268</v>
      </c>
      <c r="S4059" s="13">
        <f>IFERROR(VLOOKUP(A4059,[3]Sheet1!$A:$I,7,FALSE),0)</f>
        <v>6815979</v>
      </c>
      <c r="T4059" s="13" t="str">
        <f t="shared" si="285"/>
        <v>Sim</v>
      </c>
      <c r="U4059" s="13" t="str">
        <f t="shared" si="285"/>
        <v>Sim</v>
      </c>
      <c r="V4059" s="13" t="str">
        <f t="shared" si="285"/>
        <v>Sim</v>
      </c>
      <c r="W4059" s="13" t="str">
        <f t="shared" si="285"/>
        <v>Sim</v>
      </c>
      <c r="X4059" s="13" t="str">
        <f t="shared" si="286"/>
        <v>Sim</v>
      </c>
      <c r="Y4059" s="13" t="str">
        <f t="shared" si="286"/>
        <v>Sim</v>
      </c>
    </row>
    <row r="4060" spans="1:25">
      <c r="A4060" s="10">
        <v>420287</v>
      </c>
      <c r="B4060" s="13">
        <f>IFERROR(VLOOKUP(A4060,[1]Monitoramento_Base_somente_Said!$A:$J,5,FALSE),0)</f>
        <v>0</v>
      </c>
      <c r="C4060" s="13">
        <f>IFERROR(VLOOKUP(A4060,[1]Monitoramento_Base_somente_Said!$A:$J,6,FALSE),0)</f>
        <v>0</v>
      </c>
      <c r="D4060" s="13">
        <f>IFERROR(VLOOKUP(A4060,[1]Monitoramento_Base_somente_Said!$A:$J,7,FALSE),0)</f>
        <v>0</v>
      </c>
      <c r="E4060" s="13">
        <f>IFERROR(VLOOKUP(A4060,[1]Monitoramento_Base_somente_Said!$A:$J,8,FALSE),0)</f>
        <v>0</v>
      </c>
      <c r="F4060" s="13">
        <f>IFERROR(VLOOKUP(A4060,[1]Monitoramento_Base_somente_Said!$A:$J,9,FALSE),0)</f>
        <v>0</v>
      </c>
      <c r="G4060" s="13">
        <f>IFERROR(VLOOKUP(A4060,[1]Monitoramento_Base_somente_Said!$A:$J,10,FALSE),0)</f>
        <v>0</v>
      </c>
      <c r="H4060" s="13">
        <f>IFERROR(VLOOKUP(A4060,[2]Sheet1!$A:$I,4,FALSE),0)</f>
        <v>0</v>
      </c>
      <c r="I4060" s="13">
        <f>IFERROR(VLOOKUP(A4060,[2]Sheet1!$A:$I,5,FALSE),0)</f>
        <v>0</v>
      </c>
      <c r="J4060" s="13">
        <f>IFERROR(VLOOKUP(A4060,[2]Sheet1!$A:$I,6,FALSE),0)</f>
        <v>0</v>
      </c>
      <c r="K4060" s="13">
        <f>IFERROR(VLOOKUP(A4060,[2]Sheet1!$A:$I,7,FALSE),0)</f>
        <v>0</v>
      </c>
      <c r="L4060" s="13">
        <f>IFERROR(VLOOKUP(A4060,[2]Sheet1!$A:$I,8,FALSE),0)</f>
        <v>0</v>
      </c>
      <c r="M4060" s="13">
        <f>IFERROR(VLOOKUP(A4060,[2]Sheet1!$A:$I,9,FALSE),0)</f>
        <v>0</v>
      </c>
      <c r="N4060" s="13">
        <f>IFERROR(VLOOKUP(A4060,[3]Sheet1!$A:$G,2,FALSE),0)</f>
        <v>46271</v>
      </c>
      <c r="O4060" s="13">
        <f>IFERROR(VLOOKUP(A4060,[3]Sheet1!$A:$G,3,FALSE),0)</f>
        <v>8488874</v>
      </c>
      <c r="P4060" s="13">
        <f>IFERROR(VLOOKUP(A4060,[3]Sheet1!$A:$G,4,FALSE),0)</f>
        <v>18991</v>
      </c>
      <c r="Q4060" s="13">
        <f>IFERROR(VLOOKUP(A4060,[3]Sheet1!$A:$G,5,FALSE),0)</f>
        <v>7619711</v>
      </c>
      <c r="R4060" s="13">
        <f>IFERROR(VLOOKUP(A4060,[3]Sheet1!$A:$H,6,FALSE),0)</f>
        <v>3792</v>
      </c>
      <c r="S4060" s="13">
        <f>IFERROR(VLOOKUP(A4060,[3]Sheet1!$A:$I,7,FALSE),0)</f>
        <v>3184413</v>
      </c>
      <c r="T4060" s="13" t="str">
        <f t="shared" si="285"/>
        <v>Sim</v>
      </c>
      <c r="U4060" s="13" t="str">
        <f t="shared" si="285"/>
        <v>Sim</v>
      </c>
      <c r="V4060" s="13" t="str">
        <f t="shared" si="285"/>
        <v>Sim</v>
      </c>
      <c r="W4060" s="13" t="str">
        <f t="shared" si="285"/>
        <v>Sim</v>
      </c>
      <c r="X4060" s="13" t="str">
        <f t="shared" si="286"/>
        <v>Sim</v>
      </c>
      <c r="Y4060" s="13" t="str">
        <f t="shared" si="286"/>
        <v>Sim</v>
      </c>
    </row>
    <row r="4061" spans="1:25">
      <c r="A4061" s="10">
        <v>420290</v>
      </c>
      <c r="B4061" s="13">
        <f>IFERROR(VLOOKUP(A4061,[1]Monitoramento_Base_somente_Said!$A:$J,5,FALSE),0)</f>
        <v>0</v>
      </c>
      <c r="C4061" s="13">
        <f>IFERROR(VLOOKUP(A4061,[1]Monitoramento_Base_somente_Said!$A:$J,6,FALSE),0)</f>
        <v>83596336</v>
      </c>
      <c r="D4061" s="13">
        <f>IFERROR(VLOOKUP(A4061,[1]Monitoramento_Base_somente_Said!$A:$J,7,FALSE),0)</f>
        <v>0</v>
      </c>
      <c r="E4061" s="13">
        <f>IFERROR(VLOOKUP(A4061,[1]Monitoramento_Base_somente_Said!$A:$J,8,FALSE),0)</f>
        <v>78203024</v>
      </c>
      <c r="F4061" s="13">
        <f>IFERROR(VLOOKUP(A4061,[1]Monitoramento_Base_somente_Said!$A:$J,9,FALSE),0)</f>
        <v>0</v>
      </c>
      <c r="G4061" s="13">
        <f>IFERROR(VLOOKUP(A4061,[1]Monitoramento_Base_somente_Said!$A:$J,10,FALSE),0)</f>
        <v>32359872</v>
      </c>
      <c r="H4061" s="13">
        <f>IFERROR(VLOOKUP(A4061,[2]Sheet1!$A:$I,4,FALSE),0)</f>
        <v>0</v>
      </c>
      <c r="I4061" s="13">
        <f>IFERROR(VLOOKUP(A4061,[2]Sheet1!$A:$I,5,FALSE),0)</f>
        <v>0</v>
      </c>
      <c r="J4061" s="13">
        <f>IFERROR(VLOOKUP(A4061,[2]Sheet1!$A:$I,6,FALSE),0)</f>
        <v>0</v>
      </c>
      <c r="K4061" s="13">
        <f>IFERROR(VLOOKUP(A4061,[2]Sheet1!$A:$I,7,FALSE),0)</f>
        <v>0</v>
      </c>
      <c r="L4061" s="13">
        <f>IFERROR(VLOOKUP(A4061,[2]Sheet1!$A:$I,8,FALSE),0)</f>
        <v>0</v>
      </c>
      <c r="M4061" s="13">
        <f>IFERROR(VLOOKUP(A4061,[2]Sheet1!$A:$I,9,FALSE),0)</f>
        <v>0</v>
      </c>
      <c r="N4061" s="13">
        <f>IFERROR(VLOOKUP(A4061,[3]Sheet1!$A:$G,2,FALSE),0)</f>
        <v>2044883</v>
      </c>
      <c r="O4061" s="13">
        <f>IFERROR(VLOOKUP(A4061,[3]Sheet1!$A:$G,3,FALSE),0)</f>
        <v>97324044</v>
      </c>
      <c r="P4061" s="13">
        <f>IFERROR(VLOOKUP(A4061,[3]Sheet1!$A:$G,4,FALSE),0)</f>
        <v>1969213</v>
      </c>
      <c r="Q4061" s="13">
        <f>IFERROR(VLOOKUP(A4061,[3]Sheet1!$A:$G,5,FALSE),0)</f>
        <v>80945761</v>
      </c>
      <c r="R4061" s="13">
        <f>IFERROR(VLOOKUP(A4061,[3]Sheet1!$A:$H,6,FALSE),0)</f>
        <v>739067</v>
      </c>
      <c r="S4061" s="13">
        <f>IFERROR(VLOOKUP(A4061,[3]Sheet1!$A:$I,7,FALSE),0)</f>
        <v>26526932</v>
      </c>
      <c r="T4061" s="13" t="str">
        <f t="shared" si="285"/>
        <v>Sim</v>
      </c>
      <c r="U4061" s="13" t="str">
        <f t="shared" si="285"/>
        <v>Sim</v>
      </c>
      <c r="V4061" s="13" t="str">
        <f t="shared" si="285"/>
        <v>Sim</v>
      </c>
      <c r="W4061" s="13" t="str">
        <f t="shared" si="285"/>
        <v>Sim</v>
      </c>
      <c r="X4061" s="13" t="str">
        <f t="shared" si="286"/>
        <v>Sim</v>
      </c>
      <c r="Y4061" s="13" t="str">
        <f t="shared" si="286"/>
        <v>Sim</v>
      </c>
    </row>
    <row r="4062" spans="1:25">
      <c r="A4062" s="10">
        <v>420300</v>
      </c>
      <c r="B4062" s="13">
        <f>IFERROR(VLOOKUP(A4062,[1]Monitoramento_Base_somente_Said!$A:$J,5,FALSE),0)</f>
        <v>0</v>
      </c>
      <c r="C4062" s="13">
        <f>IFERROR(VLOOKUP(A4062,[1]Monitoramento_Base_somente_Said!$A:$J,6,FALSE),0)</f>
        <v>0</v>
      </c>
      <c r="D4062" s="13">
        <f>IFERROR(VLOOKUP(A4062,[1]Monitoramento_Base_somente_Said!$A:$J,7,FALSE),0)</f>
        <v>0</v>
      </c>
      <c r="E4062" s="13">
        <f>IFERROR(VLOOKUP(A4062,[1]Monitoramento_Base_somente_Said!$A:$J,8,FALSE),0)</f>
        <v>0</v>
      </c>
      <c r="F4062" s="13">
        <f>IFERROR(VLOOKUP(A4062,[1]Monitoramento_Base_somente_Said!$A:$J,9,FALSE),0)</f>
        <v>0</v>
      </c>
      <c r="G4062" s="13">
        <f>IFERROR(VLOOKUP(A4062,[1]Monitoramento_Base_somente_Said!$A:$J,10,FALSE),0)</f>
        <v>0</v>
      </c>
      <c r="H4062" s="13">
        <f>IFERROR(VLOOKUP(A4062,[2]Sheet1!$A:$I,4,FALSE),0)</f>
        <v>0</v>
      </c>
      <c r="I4062" s="13">
        <f>IFERROR(VLOOKUP(A4062,[2]Sheet1!$A:$I,5,FALSE),0)</f>
        <v>0</v>
      </c>
      <c r="J4062" s="13">
        <f>IFERROR(VLOOKUP(A4062,[2]Sheet1!$A:$I,6,FALSE),0)</f>
        <v>0</v>
      </c>
      <c r="K4062" s="13">
        <f>IFERROR(VLOOKUP(A4062,[2]Sheet1!$A:$I,7,FALSE),0)</f>
        <v>0</v>
      </c>
      <c r="L4062" s="13">
        <f>IFERROR(VLOOKUP(A4062,[2]Sheet1!$A:$I,8,FALSE),0)</f>
        <v>0</v>
      </c>
      <c r="M4062" s="13">
        <f>IFERROR(VLOOKUP(A4062,[2]Sheet1!$A:$I,9,FALSE),0)</f>
        <v>0</v>
      </c>
      <c r="N4062" s="13">
        <f>IFERROR(VLOOKUP(A4062,[3]Sheet1!$A:$G,2,FALSE),0)</f>
        <v>65910</v>
      </c>
      <c r="O4062" s="13">
        <f>IFERROR(VLOOKUP(A4062,[3]Sheet1!$A:$G,3,FALSE),0)</f>
        <v>0</v>
      </c>
      <c r="P4062" s="13">
        <f>IFERROR(VLOOKUP(A4062,[3]Sheet1!$A:$G,4,FALSE),0)</f>
        <v>186295</v>
      </c>
      <c r="Q4062" s="13">
        <f>IFERROR(VLOOKUP(A4062,[3]Sheet1!$A:$G,5,FALSE),0)</f>
        <v>0</v>
      </c>
      <c r="R4062" s="13">
        <f>IFERROR(VLOOKUP(A4062,[3]Sheet1!$A:$H,6,FALSE),0)</f>
        <v>127659</v>
      </c>
      <c r="S4062" s="13">
        <f>IFERROR(VLOOKUP(A4062,[3]Sheet1!$A:$I,7,FALSE),0)</f>
        <v>0</v>
      </c>
      <c r="T4062" s="13" t="str">
        <f t="shared" si="285"/>
        <v>Sim</v>
      </c>
      <c r="U4062" s="13" t="str">
        <f t="shared" si="285"/>
        <v>Não</v>
      </c>
      <c r="V4062" s="13" t="str">
        <f t="shared" si="285"/>
        <v>Sim</v>
      </c>
      <c r="W4062" s="13" t="str">
        <f t="shared" si="285"/>
        <v>Não</v>
      </c>
      <c r="X4062" s="13" t="str">
        <f t="shared" si="286"/>
        <v>Sim</v>
      </c>
      <c r="Y4062" s="13" t="str">
        <f t="shared" si="286"/>
        <v>Não</v>
      </c>
    </row>
    <row r="4063" spans="1:25">
      <c r="A4063" s="10">
        <v>420310</v>
      </c>
      <c r="B4063" s="13">
        <f>IFERROR(VLOOKUP(A4063,[1]Monitoramento_Base_somente_Said!$A:$J,5,FALSE),0)</f>
        <v>0</v>
      </c>
      <c r="C4063" s="13">
        <f>IFERROR(VLOOKUP(A4063,[1]Monitoramento_Base_somente_Said!$A:$J,6,FALSE),0)</f>
        <v>0</v>
      </c>
      <c r="D4063" s="13">
        <f>IFERROR(VLOOKUP(A4063,[1]Monitoramento_Base_somente_Said!$A:$J,7,FALSE),0)</f>
        <v>0</v>
      </c>
      <c r="E4063" s="13">
        <f>IFERROR(VLOOKUP(A4063,[1]Monitoramento_Base_somente_Said!$A:$J,8,FALSE),0)</f>
        <v>0</v>
      </c>
      <c r="F4063" s="13">
        <f>IFERROR(VLOOKUP(A4063,[1]Monitoramento_Base_somente_Said!$A:$J,9,FALSE),0)</f>
        <v>0</v>
      </c>
      <c r="G4063" s="13">
        <f>IFERROR(VLOOKUP(A4063,[1]Monitoramento_Base_somente_Said!$A:$J,10,FALSE),0)</f>
        <v>0</v>
      </c>
      <c r="H4063" s="13">
        <f>IFERROR(VLOOKUP(A4063,[2]Sheet1!$A:$I,4,FALSE),0)</f>
        <v>0</v>
      </c>
      <c r="I4063" s="13">
        <f>IFERROR(VLOOKUP(A4063,[2]Sheet1!$A:$I,5,FALSE),0)</f>
        <v>0</v>
      </c>
      <c r="J4063" s="13">
        <f>IFERROR(VLOOKUP(A4063,[2]Sheet1!$A:$I,6,FALSE),0)</f>
        <v>0</v>
      </c>
      <c r="K4063" s="13">
        <f>IFERROR(VLOOKUP(A4063,[2]Sheet1!$A:$I,7,FALSE),0)</f>
        <v>0</v>
      </c>
      <c r="L4063" s="13">
        <f>IFERROR(VLOOKUP(A4063,[2]Sheet1!$A:$I,8,FALSE),0)</f>
        <v>0</v>
      </c>
      <c r="M4063" s="13">
        <f>IFERROR(VLOOKUP(A4063,[2]Sheet1!$A:$I,9,FALSE),0)</f>
        <v>0</v>
      </c>
      <c r="N4063" s="13">
        <f>IFERROR(VLOOKUP(A4063,[3]Sheet1!$A:$G,2,FALSE),0)</f>
        <v>94959</v>
      </c>
      <c r="O4063" s="13">
        <f>IFERROR(VLOOKUP(A4063,[3]Sheet1!$A:$G,3,FALSE),0)</f>
        <v>11488180</v>
      </c>
      <c r="P4063" s="13">
        <f>IFERROR(VLOOKUP(A4063,[3]Sheet1!$A:$G,4,FALSE),0)</f>
        <v>82518</v>
      </c>
      <c r="Q4063" s="13">
        <f>IFERROR(VLOOKUP(A4063,[3]Sheet1!$A:$G,5,FALSE),0)</f>
        <v>10699671</v>
      </c>
      <c r="R4063" s="13">
        <f>IFERROR(VLOOKUP(A4063,[3]Sheet1!$A:$H,6,FALSE),0)</f>
        <v>40250</v>
      </c>
      <c r="S4063" s="13">
        <f>IFERROR(VLOOKUP(A4063,[3]Sheet1!$A:$I,7,FALSE),0)</f>
        <v>4627714</v>
      </c>
      <c r="T4063" s="13" t="str">
        <f t="shared" si="285"/>
        <v>Sim</v>
      </c>
      <c r="U4063" s="13" t="str">
        <f t="shared" si="285"/>
        <v>Sim</v>
      </c>
      <c r="V4063" s="13" t="str">
        <f t="shared" si="285"/>
        <v>Sim</v>
      </c>
      <c r="W4063" s="13" t="str">
        <f t="shared" si="285"/>
        <v>Sim</v>
      </c>
      <c r="X4063" s="13" t="str">
        <f t="shared" si="286"/>
        <v>Sim</v>
      </c>
      <c r="Y4063" s="13" t="str">
        <f t="shared" si="286"/>
        <v>Sim</v>
      </c>
    </row>
    <row r="4064" spans="1:25">
      <c r="A4064" s="10">
        <v>420315</v>
      </c>
      <c r="B4064" s="13">
        <f>IFERROR(VLOOKUP(A4064,[1]Monitoramento_Base_somente_Said!$A:$J,5,FALSE),0)</f>
        <v>0</v>
      </c>
      <c r="C4064" s="13">
        <f>IFERROR(VLOOKUP(A4064,[1]Monitoramento_Base_somente_Said!$A:$J,6,FALSE),0)</f>
        <v>6750808</v>
      </c>
      <c r="D4064" s="13">
        <f>IFERROR(VLOOKUP(A4064,[1]Monitoramento_Base_somente_Said!$A:$J,7,FALSE),0)</f>
        <v>0</v>
      </c>
      <c r="E4064" s="13">
        <f>IFERROR(VLOOKUP(A4064,[1]Monitoramento_Base_somente_Said!$A:$J,8,FALSE),0)</f>
        <v>6315272</v>
      </c>
      <c r="F4064" s="13">
        <f>IFERROR(VLOOKUP(A4064,[1]Monitoramento_Base_somente_Said!$A:$J,9,FALSE),0)</f>
        <v>0</v>
      </c>
      <c r="G4064" s="13">
        <f>IFERROR(VLOOKUP(A4064,[1]Monitoramento_Base_somente_Said!$A:$J,10,FALSE),0)</f>
        <v>2613216</v>
      </c>
      <c r="H4064" s="13">
        <f>IFERROR(VLOOKUP(A4064,[2]Sheet1!$A:$I,4,FALSE),0)</f>
        <v>0</v>
      </c>
      <c r="I4064" s="13">
        <f>IFERROR(VLOOKUP(A4064,[2]Sheet1!$A:$I,5,FALSE),0)</f>
        <v>0</v>
      </c>
      <c r="J4064" s="13">
        <f>IFERROR(VLOOKUP(A4064,[2]Sheet1!$A:$I,6,FALSE),0)</f>
        <v>0</v>
      </c>
      <c r="K4064" s="13">
        <f>IFERROR(VLOOKUP(A4064,[2]Sheet1!$A:$I,7,FALSE),0)</f>
        <v>0</v>
      </c>
      <c r="L4064" s="13">
        <f>IFERROR(VLOOKUP(A4064,[2]Sheet1!$A:$I,8,FALSE),0)</f>
        <v>0</v>
      </c>
      <c r="M4064" s="13">
        <f>IFERROR(VLOOKUP(A4064,[2]Sheet1!$A:$I,9,FALSE),0)</f>
        <v>0</v>
      </c>
      <c r="N4064" s="13">
        <f>IFERROR(VLOOKUP(A4064,[3]Sheet1!$A:$G,2,FALSE),0)</f>
        <v>0</v>
      </c>
      <c r="O4064" s="13">
        <f>IFERROR(VLOOKUP(A4064,[3]Sheet1!$A:$G,3,FALSE),0)</f>
        <v>0</v>
      </c>
      <c r="P4064" s="13">
        <f>IFERROR(VLOOKUP(A4064,[3]Sheet1!$A:$G,4,FALSE),0)</f>
        <v>0</v>
      </c>
      <c r="Q4064" s="13">
        <f>IFERROR(VLOOKUP(A4064,[3]Sheet1!$A:$G,5,FALSE),0)</f>
        <v>0</v>
      </c>
      <c r="R4064" s="13">
        <f>IFERROR(VLOOKUP(A4064,[3]Sheet1!$A:$H,6,FALSE),0)</f>
        <v>0</v>
      </c>
      <c r="S4064" s="13">
        <f>IFERROR(VLOOKUP(A4064,[3]Sheet1!$A:$I,7,FALSE),0)</f>
        <v>0</v>
      </c>
      <c r="T4064" s="13" t="str">
        <f t="shared" si="285"/>
        <v>Não</v>
      </c>
      <c r="U4064" s="13" t="str">
        <f t="shared" si="285"/>
        <v>Sim</v>
      </c>
      <c r="V4064" s="13" t="str">
        <f t="shared" si="285"/>
        <v>Não</v>
      </c>
      <c r="W4064" s="13" t="str">
        <f t="shared" si="285"/>
        <v>Sim</v>
      </c>
      <c r="X4064" s="13" t="str">
        <f t="shared" si="286"/>
        <v>Não</v>
      </c>
      <c r="Y4064" s="13" t="str">
        <f t="shared" si="286"/>
        <v>Sim</v>
      </c>
    </row>
    <row r="4065" spans="1:25">
      <c r="A4065" s="10">
        <v>420320</v>
      </c>
      <c r="B4065" s="13">
        <f>IFERROR(VLOOKUP(A4065,[1]Monitoramento_Base_somente_Said!$A:$J,5,FALSE),0)</f>
        <v>0</v>
      </c>
      <c r="C4065" s="13">
        <f>IFERROR(VLOOKUP(A4065,[1]Monitoramento_Base_somente_Said!$A:$J,6,FALSE),0)</f>
        <v>0</v>
      </c>
      <c r="D4065" s="13">
        <f>IFERROR(VLOOKUP(A4065,[1]Monitoramento_Base_somente_Said!$A:$J,7,FALSE),0)</f>
        <v>0</v>
      </c>
      <c r="E4065" s="13">
        <f>IFERROR(VLOOKUP(A4065,[1]Monitoramento_Base_somente_Said!$A:$J,8,FALSE),0)</f>
        <v>0</v>
      </c>
      <c r="F4065" s="13">
        <f>IFERROR(VLOOKUP(A4065,[1]Monitoramento_Base_somente_Said!$A:$J,9,FALSE),0)</f>
        <v>0</v>
      </c>
      <c r="G4065" s="13">
        <f>IFERROR(VLOOKUP(A4065,[1]Monitoramento_Base_somente_Said!$A:$J,10,FALSE),0)</f>
        <v>0</v>
      </c>
      <c r="H4065" s="13">
        <f>IFERROR(VLOOKUP(A4065,[2]Sheet1!$A:$I,4,FALSE),0)</f>
        <v>0</v>
      </c>
      <c r="I4065" s="13">
        <f>IFERROR(VLOOKUP(A4065,[2]Sheet1!$A:$I,5,FALSE),0)</f>
        <v>0</v>
      </c>
      <c r="J4065" s="13">
        <f>IFERROR(VLOOKUP(A4065,[2]Sheet1!$A:$I,6,FALSE),0)</f>
        <v>0</v>
      </c>
      <c r="K4065" s="13">
        <f>IFERROR(VLOOKUP(A4065,[2]Sheet1!$A:$I,7,FALSE),0)</f>
        <v>0</v>
      </c>
      <c r="L4065" s="13">
        <f>IFERROR(VLOOKUP(A4065,[2]Sheet1!$A:$I,8,FALSE),0)</f>
        <v>0</v>
      </c>
      <c r="M4065" s="13">
        <f>IFERROR(VLOOKUP(A4065,[2]Sheet1!$A:$I,9,FALSE),0)</f>
        <v>0</v>
      </c>
      <c r="N4065" s="13">
        <f>IFERROR(VLOOKUP(A4065,[3]Sheet1!$A:$G,2,FALSE),0)</f>
        <v>0</v>
      </c>
      <c r="O4065" s="13">
        <f>IFERROR(VLOOKUP(A4065,[3]Sheet1!$A:$G,3,FALSE),0)</f>
        <v>0</v>
      </c>
      <c r="P4065" s="13">
        <f>IFERROR(VLOOKUP(A4065,[3]Sheet1!$A:$G,4,FALSE),0)</f>
        <v>0</v>
      </c>
      <c r="Q4065" s="13">
        <f>IFERROR(VLOOKUP(A4065,[3]Sheet1!$A:$G,5,FALSE),0)</f>
        <v>0</v>
      </c>
      <c r="R4065" s="13">
        <f>IFERROR(VLOOKUP(A4065,[3]Sheet1!$A:$H,6,FALSE),0)</f>
        <v>0</v>
      </c>
      <c r="S4065" s="13">
        <f>IFERROR(VLOOKUP(A4065,[3]Sheet1!$A:$I,7,FALSE),0)</f>
        <v>0</v>
      </c>
      <c r="T4065" s="13" t="str">
        <f t="shared" si="285"/>
        <v>Não</v>
      </c>
      <c r="U4065" s="13" t="str">
        <f t="shared" si="285"/>
        <v>Não</v>
      </c>
      <c r="V4065" s="13" t="str">
        <f t="shared" si="285"/>
        <v>Não</v>
      </c>
      <c r="W4065" s="13" t="str">
        <f t="shared" si="285"/>
        <v>Não</v>
      </c>
      <c r="X4065" s="13" t="str">
        <f t="shared" si="286"/>
        <v>Não</v>
      </c>
      <c r="Y4065" s="13" t="str">
        <f t="shared" si="286"/>
        <v>Não</v>
      </c>
    </row>
    <row r="4066" spans="1:25">
      <c r="A4066" s="10">
        <v>420330</v>
      </c>
      <c r="B4066" s="13">
        <f>IFERROR(VLOOKUP(A4066,[1]Monitoramento_Base_somente_Said!$A:$J,5,FALSE),0)</f>
        <v>0</v>
      </c>
      <c r="C4066" s="13">
        <f>IFERROR(VLOOKUP(A4066,[1]Monitoramento_Base_somente_Said!$A:$J,6,FALSE),0)</f>
        <v>0</v>
      </c>
      <c r="D4066" s="13">
        <f>IFERROR(VLOOKUP(A4066,[1]Monitoramento_Base_somente_Said!$A:$J,7,FALSE),0)</f>
        <v>0</v>
      </c>
      <c r="E4066" s="13">
        <f>IFERROR(VLOOKUP(A4066,[1]Monitoramento_Base_somente_Said!$A:$J,8,FALSE),0)</f>
        <v>0</v>
      </c>
      <c r="F4066" s="13">
        <f>IFERROR(VLOOKUP(A4066,[1]Monitoramento_Base_somente_Said!$A:$J,9,FALSE),0)</f>
        <v>0</v>
      </c>
      <c r="G4066" s="13">
        <f>IFERROR(VLOOKUP(A4066,[1]Monitoramento_Base_somente_Said!$A:$J,10,FALSE),0)</f>
        <v>0</v>
      </c>
      <c r="H4066" s="13">
        <f>IFERROR(VLOOKUP(A4066,[2]Sheet1!$A:$I,4,FALSE),0)</f>
        <v>0</v>
      </c>
      <c r="I4066" s="13">
        <f>IFERROR(VLOOKUP(A4066,[2]Sheet1!$A:$I,5,FALSE),0)</f>
        <v>0</v>
      </c>
      <c r="J4066" s="13">
        <f>IFERROR(VLOOKUP(A4066,[2]Sheet1!$A:$I,6,FALSE),0)</f>
        <v>0</v>
      </c>
      <c r="K4066" s="13">
        <f>IFERROR(VLOOKUP(A4066,[2]Sheet1!$A:$I,7,FALSE),0)</f>
        <v>0</v>
      </c>
      <c r="L4066" s="13">
        <f>IFERROR(VLOOKUP(A4066,[2]Sheet1!$A:$I,8,FALSE),0)</f>
        <v>0</v>
      </c>
      <c r="M4066" s="13">
        <f>IFERROR(VLOOKUP(A4066,[2]Sheet1!$A:$I,9,FALSE),0)</f>
        <v>0</v>
      </c>
      <c r="N4066" s="13">
        <f>IFERROR(VLOOKUP(A4066,[3]Sheet1!$A:$G,2,FALSE),0)</f>
        <v>395731</v>
      </c>
      <c r="O4066" s="13">
        <f>IFERROR(VLOOKUP(A4066,[3]Sheet1!$A:$G,3,FALSE),0)</f>
        <v>91534961</v>
      </c>
      <c r="P4066" s="13">
        <f>IFERROR(VLOOKUP(A4066,[3]Sheet1!$A:$G,4,FALSE),0)</f>
        <v>311242</v>
      </c>
      <c r="Q4066" s="13">
        <f>IFERROR(VLOOKUP(A4066,[3]Sheet1!$A:$G,5,FALSE),0)</f>
        <v>84266706</v>
      </c>
      <c r="R4066" s="13">
        <f>IFERROR(VLOOKUP(A4066,[3]Sheet1!$A:$H,6,FALSE),0)</f>
        <v>114564</v>
      </c>
      <c r="S4066" s="13">
        <f>IFERROR(VLOOKUP(A4066,[3]Sheet1!$A:$I,7,FALSE),0)</f>
        <v>33282468</v>
      </c>
      <c r="T4066" s="13" t="str">
        <f t="shared" si="285"/>
        <v>Sim</v>
      </c>
      <c r="U4066" s="13" t="str">
        <f t="shared" si="285"/>
        <v>Sim</v>
      </c>
      <c r="V4066" s="13" t="str">
        <f t="shared" si="285"/>
        <v>Sim</v>
      </c>
      <c r="W4066" s="13" t="str">
        <f t="shared" si="285"/>
        <v>Sim</v>
      </c>
      <c r="X4066" s="13" t="str">
        <f t="shared" si="286"/>
        <v>Sim</v>
      </c>
      <c r="Y4066" s="13" t="str">
        <f t="shared" si="286"/>
        <v>Sim</v>
      </c>
    </row>
    <row r="4067" spans="1:25">
      <c r="A4067" s="10">
        <v>420340</v>
      </c>
      <c r="B4067" s="13">
        <f>IFERROR(VLOOKUP(A4067,[1]Monitoramento_Base_somente_Said!$A:$J,5,FALSE),0)</f>
        <v>0</v>
      </c>
      <c r="C4067" s="13">
        <f>IFERROR(VLOOKUP(A4067,[1]Monitoramento_Base_somente_Said!$A:$J,6,FALSE),0)</f>
        <v>0</v>
      </c>
      <c r="D4067" s="13">
        <f>IFERROR(VLOOKUP(A4067,[1]Monitoramento_Base_somente_Said!$A:$J,7,FALSE),0)</f>
        <v>0</v>
      </c>
      <c r="E4067" s="13">
        <f>IFERROR(VLOOKUP(A4067,[1]Monitoramento_Base_somente_Said!$A:$J,8,FALSE),0)</f>
        <v>0</v>
      </c>
      <c r="F4067" s="13">
        <f>IFERROR(VLOOKUP(A4067,[1]Monitoramento_Base_somente_Said!$A:$J,9,FALSE),0)</f>
        <v>0</v>
      </c>
      <c r="G4067" s="13">
        <f>IFERROR(VLOOKUP(A4067,[1]Monitoramento_Base_somente_Said!$A:$J,10,FALSE),0)</f>
        <v>0</v>
      </c>
      <c r="H4067" s="13">
        <f>IFERROR(VLOOKUP(A4067,[2]Sheet1!$A:$I,4,FALSE),0)</f>
        <v>0</v>
      </c>
      <c r="I4067" s="13">
        <f>IFERROR(VLOOKUP(A4067,[2]Sheet1!$A:$I,5,FALSE),0)</f>
        <v>0</v>
      </c>
      <c r="J4067" s="13">
        <f>IFERROR(VLOOKUP(A4067,[2]Sheet1!$A:$I,6,FALSE),0)</f>
        <v>0</v>
      </c>
      <c r="K4067" s="13">
        <f>IFERROR(VLOOKUP(A4067,[2]Sheet1!$A:$I,7,FALSE),0)</f>
        <v>0</v>
      </c>
      <c r="L4067" s="13">
        <f>IFERROR(VLOOKUP(A4067,[2]Sheet1!$A:$I,8,FALSE),0)</f>
        <v>0</v>
      </c>
      <c r="M4067" s="13">
        <f>IFERROR(VLOOKUP(A4067,[2]Sheet1!$A:$I,9,FALSE),0)</f>
        <v>0</v>
      </c>
      <c r="N4067" s="13">
        <f>IFERROR(VLOOKUP(A4067,[3]Sheet1!$A:$G,2,FALSE),0)</f>
        <v>9154</v>
      </c>
      <c r="O4067" s="13">
        <f>IFERROR(VLOOKUP(A4067,[3]Sheet1!$A:$G,3,FALSE),0)</f>
        <v>14741893</v>
      </c>
      <c r="P4067" s="13">
        <f>IFERROR(VLOOKUP(A4067,[3]Sheet1!$A:$G,4,FALSE),0)</f>
        <v>2071</v>
      </c>
      <c r="Q4067" s="13">
        <f>IFERROR(VLOOKUP(A4067,[3]Sheet1!$A:$G,5,FALSE),0)</f>
        <v>8479257</v>
      </c>
      <c r="R4067" s="13">
        <f>IFERROR(VLOOKUP(A4067,[3]Sheet1!$A:$H,6,FALSE),0)</f>
        <v>454</v>
      </c>
      <c r="S4067" s="13">
        <f>IFERROR(VLOOKUP(A4067,[3]Sheet1!$A:$I,7,FALSE),0)</f>
        <v>3492263</v>
      </c>
      <c r="T4067" s="13" t="str">
        <f t="shared" si="285"/>
        <v>Sim</v>
      </c>
      <c r="U4067" s="13" t="str">
        <f t="shared" si="285"/>
        <v>Sim</v>
      </c>
      <c r="V4067" s="13" t="str">
        <f t="shared" si="285"/>
        <v>Sim</v>
      </c>
      <c r="W4067" s="13" t="str">
        <f t="shared" si="285"/>
        <v>Sim</v>
      </c>
      <c r="X4067" s="13" t="str">
        <f t="shared" si="286"/>
        <v>Sim</v>
      </c>
      <c r="Y4067" s="13" t="str">
        <f t="shared" si="286"/>
        <v>Sim</v>
      </c>
    </row>
    <row r="4068" spans="1:25">
      <c r="A4068" s="10">
        <v>420350</v>
      </c>
      <c r="B4068" s="13">
        <f>IFERROR(VLOOKUP(A4068,[1]Monitoramento_Base_somente_Said!$A:$J,5,FALSE),0)</f>
        <v>0</v>
      </c>
      <c r="C4068" s="13">
        <f>IFERROR(VLOOKUP(A4068,[1]Monitoramento_Base_somente_Said!$A:$J,6,FALSE),0)</f>
        <v>0</v>
      </c>
      <c r="D4068" s="13">
        <f>IFERROR(VLOOKUP(A4068,[1]Monitoramento_Base_somente_Said!$A:$J,7,FALSE),0)</f>
        <v>0</v>
      </c>
      <c r="E4068" s="13">
        <f>IFERROR(VLOOKUP(A4068,[1]Monitoramento_Base_somente_Said!$A:$J,8,FALSE),0)</f>
        <v>0</v>
      </c>
      <c r="F4068" s="13">
        <f>IFERROR(VLOOKUP(A4068,[1]Monitoramento_Base_somente_Said!$A:$J,9,FALSE),0)</f>
        <v>0</v>
      </c>
      <c r="G4068" s="13">
        <f>IFERROR(VLOOKUP(A4068,[1]Monitoramento_Base_somente_Said!$A:$J,10,FALSE),0)</f>
        <v>0</v>
      </c>
      <c r="H4068" s="13">
        <f>IFERROR(VLOOKUP(A4068,[2]Sheet1!$A:$I,4,FALSE),0)</f>
        <v>0</v>
      </c>
      <c r="I4068" s="13">
        <f>IFERROR(VLOOKUP(A4068,[2]Sheet1!$A:$I,5,FALSE),0)</f>
        <v>0</v>
      </c>
      <c r="J4068" s="13">
        <f>IFERROR(VLOOKUP(A4068,[2]Sheet1!$A:$I,6,FALSE),0)</f>
        <v>0</v>
      </c>
      <c r="K4068" s="13">
        <f>IFERROR(VLOOKUP(A4068,[2]Sheet1!$A:$I,7,FALSE),0)</f>
        <v>0</v>
      </c>
      <c r="L4068" s="13">
        <f>IFERROR(VLOOKUP(A4068,[2]Sheet1!$A:$I,8,FALSE),0)</f>
        <v>0</v>
      </c>
      <c r="M4068" s="13">
        <f>IFERROR(VLOOKUP(A4068,[2]Sheet1!$A:$I,9,FALSE),0)</f>
        <v>0</v>
      </c>
      <c r="N4068" s="13">
        <f>IFERROR(VLOOKUP(A4068,[3]Sheet1!$A:$G,2,FALSE),0)</f>
        <v>388558</v>
      </c>
      <c r="O4068" s="13">
        <f>IFERROR(VLOOKUP(A4068,[3]Sheet1!$A:$G,3,FALSE),0)</f>
        <v>19054434</v>
      </c>
      <c r="P4068" s="13">
        <f>IFERROR(VLOOKUP(A4068,[3]Sheet1!$A:$G,4,FALSE),0)</f>
        <v>344820</v>
      </c>
      <c r="Q4068" s="13">
        <f>IFERROR(VLOOKUP(A4068,[3]Sheet1!$A:$G,5,FALSE),0)</f>
        <v>15777820</v>
      </c>
      <c r="R4068" s="13">
        <f>IFERROR(VLOOKUP(A4068,[3]Sheet1!$A:$H,6,FALSE),0)</f>
        <v>139926</v>
      </c>
      <c r="S4068" s="13">
        <f>IFERROR(VLOOKUP(A4068,[3]Sheet1!$A:$I,7,FALSE),0)</f>
        <v>6695869</v>
      </c>
      <c r="T4068" s="13" t="str">
        <f t="shared" si="285"/>
        <v>Sim</v>
      </c>
      <c r="U4068" s="13" t="str">
        <f t="shared" si="285"/>
        <v>Sim</v>
      </c>
      <c r="V4068" s="13" t="str">
        <f t="shared" si="285"/>
        <v>Sim</v>
      </c>
      <c r="W4068" s="13" t="str">
        <f t="shared" si="285"/>
        <v>Sim</v>
      </c>
      <c r="X4068" s="13" t="str">
        <f t="shared" si="286"/>
        <v>Sim</v>
      </c>
      <c r="Y4068" s="13" t="str">
        <f t="shared" si="286"/>
        <v>Sim</v>
      </c>
    </row>
    <row r="4069" spans="1:25">
      <c r="A4069" s="10">
        <v>420360</v>
      </c>
      <c r="B4069" s="13">
        <f>IFERROR(VLOOKUP(A4069,[1]Monitoramento_Base_somente_Said!$A:$J,5,FALSE),0)</f>
        <v>0</v>
      </c>
      <c r="C4069" s="13">
        <f>IFERROR(VLOOKUP(A4069,[1]Monitoramento_Base_somente_Said!$A:$J,6,FALSE),0)</f>
        <v>0</v>
      </c>
      <c r="D4069" s="13">
        <f>IFERROR(VLOOKUP(A4069,[1]Monitoramento_Base_somente_Said!$A:$J,7,FALSE),0)</f>
        <v>0</v>
      </c>
      <c r="E4069" s="13">
        <f>IFERROR(VLOOKUP(A4069,[1]Monitoramento_Base_somente_Said!$A:$J,8,FALSE),0)</f>
        <v>0</v>
      </c>
      <c r="F4069" s="13">
        <f>IFERROR(VLOOKUP(A4069,[1]Monitoramento_Base_somente_Said!$A:$J,9,FALSE),0)</f>
        <v>0</v>
      </c>
      <c r="G4069" s="13">
        <f>IFERROR(VLOOKUP(A4069,[1]Monitoramento_Base_somente_Said!$A:$J,10,FALSE),0)</f>
        <v>0</v>
      </c>
      <c r="H4069" s="13">
        <f>IFERROR(VLOOKUP(A4069,[2]Sheet1!$A:$I,4,FALSE),0)</f>
        <v>0</v>
      </c>
      <c r="I4069" s="13">
        <f>IFERROR(VLOOKUP(A4069,[2]Sheet1!$A:$I,5,FALSE),0)</f>
        <v>0</v>
      </c>
      <c r="J4069" s="13">
        <f>IFERROR(VLOOKUP(A4069,[2]Sheet1!$A:$I,6,FALSE),0)</f>
        <v>0</v>
      </c>
      <c r="K4069" s="13">
        <f>IFERROR(VLOOKUP(A4069,[2]Sheet1!$A:$I,7,FALSE),0)</f>
        <v>0</v>
      </c>
      <c r="L4069" s="13">
        <f>IFERROR(VLOOKUP(A4069,[2]Sheet1!$A:$I,8,FALSE),0)</f>
        <v>0</v>
      </c>
      <c r="M4069" s="13">
        <f>IFERROR(VLOOKUP(A4069,[2]Sheet1!$A:$I,9,FALSE),0)</f>
        <v>0</v>
      </c>
      <c r="N4069" s="13">
        <f>IFERROR(VLOOKUP(A4069,[3]Sheet1!$A:$G,2,FALSE),0)</f>
        <v>832237</v>
      </c>
      <c r="O4069" s="13">
        <f>IFERROR(VLOOKUP(A4069,[3]Sheet1!$A:$G,3,FALSE),0)</f>
        <v>63770603</v>
      </c>
      <c r="P4069" s="13">
        <f>IFERROR(VLOOKUP(A4069,[3]Sheet1!$A:$G,4,FALSE),0)</f>
        <v>741784</v>
      </c>
      <c r="Q4069" s="13">
        <f>IFERROR(VLOOKUP(A4069,[3]Sheet1!$A:$G,5,FALSE),0)</f>
        <v>53852291</v>
      </c>
      <c r="R4069" s="13">
        <f>IFERROR(VLOOKUP(A4069,[3]Sheet1!$A:$H,6,FALSE),0)</f>
        <v>358226</v>
      </c>
      <c r="S4069" s="13">
        <f>IFERROR(VLOOKUP(A4069,[3]Sheet1!$A:$I,7,FALSE),0)</f>
        <v>17304790</v>
      </c>
      <c r="T4069" s="13" t="str">
        <f t="shared" si="285"/>
        <v>Sim</v>
      </c>
      <c r="U4069" s="13" t="str">
        <f t="shared" si="285"/>
        <v>Sim</v>
      </c>
      <c r="V4069" s="13" t="str">
        <f t="shared" si="285"/>
        <v>Sim</v>
      </c>
      <c r="W4069" s="13" t="str">
        <f t="shared" si="285"/>
        <v>Sim</v>
      </c>
      <c r="X4069" s="13" t="str">
        <f t="shared" si="286"/>
        <v>Sim</v>
      </c>
      <c r="Y4069" s="13" t="str">
        <f t="shared" si="286"/>
        <v>Sim</v>
      </c>
    </row>
    <row r="4070" spans="1:25">
      <c r="A4070" s="10">
        <v>420370</v>
      </c>
      <c r="B4070" s="13">
        <f>IFERROR(VLOOKUP(A4070,[1]Monitoramento_Base_somente_Said!$A:$J,5,FALSE),0)</f>
        <v>0</v>
      </c>
      <c r="C4070" s="13">
        <f>IFERROR(VLOOKUP(A4070,[1]Monitoramento_Base_somente_Said!$A:$J,6,FALSE),0)</f>
        <v>31535432</v>
      </c>
      <c r="D4070" s="13">
        <f>IFERROR(VLOOKUP(A4070,[1]Monitoramento_Base_somente_Said!$A:$J,7,FALSE),0)</f>
        <v>0</v>
      </c>
      <c r="E4070" s="13">
        <f>IFERROR(VLOOKUP(A4070,[1]Monitoramento_Base_somente_Said!$A:$J,8,FALSE),0)</f>
        <v>29500888</v>
      </c>
      <c r="F4070" s="13">
        <f>IFERROR(VLOOKUP(A4070,[1]Monitoramento_Base_somente_Said!$A:$J,9,FALSE),0)</f>
        <v>0</v>
      </c>
      <c r="G4070" s="13">
        <f>IFERROR(VLOOKUP(A4070,[1]Monitoramento_Base_somente_Said!$A:$J,10,FALSE),0)</f>
        <v>12207264</v>
      </c>
      <c r="H4070" s="13">
        <f>IFERROR(VLOOKUP(A4070,[2]Sheet1!$A:$I,4,FALSE),0)</f>
        <v>0</v>
      </c>
      <c r="I4070" s="13">
        <f>IFERROR(VLOOKUP(A4070,[2]Sheet1!$A:$I,5,FALSE),0)</f>
        <v>0</v>
      </c>
      <c r="J4070" s="13">
        <f>IFERROR(VLOOKUP(A4070,[2]Sheet1!$A:$I,6,FALSE),0)</f>
        <v>0</v>
      </c>
      <c r="K4070" s="13">
        <f>IFERROR(VLOOKUP(A4070,[2]Sheet1!$A:$I,7,FALSE),0)</f>
        <v>0</v>
      </c>
      <c r="L4070" s="13">
        <f>IFERROR(VLOOKUP(A4070,[2]Sheet1!$A:$I,8,FALSE),0)</f>
        <v>0</v>
      </c>
      <c r="M4070" s="13">
        <f>IFERROR(VLOOKUP(A4070,[2]Sheet1!$A:$I,9,FALSE),0)</f>
        <v>0</v>
      </c>
      <c r="N4070" s="13">
        <f>IFERROR(VLOOKUP(A4070,[3]Sheet1!$A:$G,2,FALSE),0)</f>
        <v>201055</v>
      </c>
      <c r="O4070" s="13">
        <f>IFERROR(VLOOKUP(A4070,[3]Sheet1!$A:$G,3,FALSE),0)</f>
        <v>18332712</v>
      </c>
      <c r="P4070" s="13">
        <f>IFERROR(VLOOKUP(A4070,[3]Sheet1!$A:$G,4,FALSE),0)</f>
        <v>185348</v>
      </c>
      <c r="Q4070" s="13">
        <f>IFERROR(VLOOKUP(A4070,[3]Sheet1!$A:$G,5,FALSE),0)</f>
        <v>16585059</v>
      </c>
      <c r="R4070" s="13">
        <f>IFERROR(VLOOKUP(A4070,[3]Sheet1!$A:$H,6,FALSE),0)</f>
        <v>64441</v>
      </c>
      <c r="S4070" s="13">
        <f>IFERROR(VLOOKUP(A4070,[3]Sheet1!$A:$I,7,FALSE),0)</f>
        <v>6764866</v>
      </c>
      <c r="T4070" s="13" t="str">
        <f t="shared" si="285"/>
        <v>Sim</v>
      </c>
      <c r="U4070" s="13" t="str">
        <f t="shared" si="285"/>
        <v>Sim</v>
      </c>
      <c r="V4070" s="13" t="str">
        <f t="shared" si="285"/>
        <v>Sim</v>
      </c>
      <c r="W4070" s="13" t="str">
        <f t="shared" si="285"/>
        <v>Sim</v>
      </c>
      <c r="X4070" s="13" t="str">
        <f t="shared" si="286"/>
        <v>Sim</v>
      </c>
      <c r="Y4070" s="13" t="str">
        <f t="shared" si="286"/>
        <v>Sim</v>
      </c>
    </row>
    <row r="4071" spans="1:25">
      <c r="A4071" s="10">
        <v>420380</v>
      </c>
      <c r="B4071" s="13">
        <f>IFERROR(VLOOKUP(A4071,[1]Monitoramento_Base_somente_Said!$A:$J,5,FALSE),0)</f>
        <v>0</v>
      </c>
      <c r="C4071" s="13">
        <f>IFERROR(VLOOKUP(A4071,[1]Monitoramento_Base_somente_Said!$A:$J,6,FALSE),0)</f>
        <v>0</v>
      </c>
      <c r="D4071" s="13">
        <f>IFERROR(VLOOKUP(A4071,[1]Monitoramento_Base_somente_Said!$A:$J,7,FALSE),0)</f>
        <v>0</v>
      </c>
      <c r="E4071" s="13">
        <f>IFERROR(VLOOKUP(A4071,[1]Monitoramento_Base_somente_Said!$A:$J,8,FALSE),0)</f>
        <v>0</v>
      </c>
      <c r="F4071" s="13">
        <f>IFERROR(VLOOKUP(A4071,[1]Monitoramento_Base_somente_Said!$A:$J,9,FALSE),0)</f>
        <v>0</v>
      </c>
      <c r="G4071" s="13">
        <f>IFERROR(VLOOKUP(A4071,[1]Monitoramento_Base_somente_Said!$A:$J,10,FALSE),0)</f>
        <v>0</v>
      </c>
      <c r="H4071" s="13">
        <f>IFERROR(VLOOKUP(A4071,[2]Sheet1!$A:$I,4,FALSE),0)</f>
        <v>0</v>
      </c>
      <c r="I4071" s="13">
        <f>IFERROR(VLOOKUP(A4071,[2]Sheet1!$A:$I,5,FALSE),0)</f>
        <v>0</v>
      </c>
      <c r="J4071" s="13">
        <f>IFERROR(VLOOKUP(A4071,[2]Sheet1!$A:$I,6,FALSE),0)</f>
        <v>0</v>
      </c>
      <c r="K4071" s="13">
        <f>IFERROR(VLOOKUP(A4071,[2]Sheet1!$A:$I,7,FALSE),0)</f>
        <v>0</v>
      </c>
      <c r="L4071" s="13">
        <f>IFERROR(VLOOKUP(A4071,[2]Sheet1!$A:$I,8,FALSE),0)</f>
        <v>0</v>
      </c>
      <c r="M4071" s="13">
        <f>IFERROR(VLOOKUP(A4071,[2]Sheet1!$A:$I,9,FALSE),0)</f>
        <v>0</v>
      </c>
      <c r="N4071" s="13">
        <f>IFERROR(VLOOKUP(A4071,[3]Sheet1!$A:$G,2,FALSE),0)</f>
        <v>487923</v>
      </c>
      <c r="O4071" s="13">
        <f>IFERROR(VLOOKUP(A4071,[3]Sheet1!$A:$G,3,FALSE),0)</f>
        <v>76241830</v>
      </c>
      <c r="P4071" s="13">
        <f>IFERROR(VLOOKUP(A4071,[3]Sheet1!$A:$G,4,FALSE),0)</f>
        <v>529560</v>
      </c>
      <c r="Q4071" s="13">
        <f>IFERROR(VLOOKUP(A4071,[3]Sheet1!$A:$G,5,FALSE),0)</f>
        <v>66156273</v>
      </c>
      <c r="R4071" s="13">
        <f>IFERROR(VLOOKUP(A4071,[3]Sheet1!$A:$H,6,FALSE),0)</f>
        <v>180439</v>
      </c>
      <c r="S4071" s="13">
        <f>IFERROR(VLOOKUP(A4071,[3]Sheet1!$A:$I,7,FALSE),0)</f>
        <v>21415969</v>
      </c>
      <c r="T4071" s="13" t="str">
        <f t="shared" si="285"/>
        <v>Sim</v>
      </c>
      <c r="U4071" s="13" t="str">
        <f t="shared" si="285"/>
        <v>Sim</v>
      </c>
      <c r="V4071" s="13" t="str">
        <f t="shared" si="285"/>
        <v>Sim</v>
      </c>
      <c r="W4071" s="13" t="str">
        <f t="shared" si="285"/>
        <v>Sim</v>
      </c>
      <c r="X4071" s="13" t="str">
        <f t="shared" si="286"/>
        <v>Sim</v>
      </c>
      <c r="Y4071" s="13" t="str">
        <f t="shared" si="286"/>
        <v>Sim</v>
      </c>
    </row>
    <row r="4072" spans="1:25">
      <c r="A4072" s="10">
        <v>420325</v>
      </c>
      <c r="B4072" s="13">
        <f>IFERROR(VLOOKUP(A4072,[1]Monitoramento_Base_somente_Said!$A:$J,5,FALSE),0)</f>
        <v>0</v>
      </c>
      <c r="C4072" s="13">
        <f>IFERROR(VLOOKUP(A4072,[1]Monitoramento_Base_somente_Said!$A:$J,6,FALSE),0)</f>
        <v>0</v>
      </c>
      <c r="D4072" s="13">
        <f>IFERROR(VLOOKUP(A4072,[1]Monitoramento_Base_somente_Said!$A:$J,7,FALSE),0)</f>
        <v>0</v>
      </c>
      <c r="E4072" s="13">
        <f>IFERROR(VLOOKUP(A4072,[1]Monitoramento_Base_somente_Said!$A:$J,8,FALSE),0)</f>
        <v>0</v>
      </c>
      <c r="F4072" s="13">
        <f>IFERROR(VLOOKUP(A4072,[1]Monitoramento_Base_somente_Said!$A:$J,9,FALSE),0)</f>
        <v>0</v>
      </c>
      <c r="G4072" s="13">
        <f>IFERROR(VLOOKUP(A4072,[1]Monitoramento_Base_somente_Said!$A:$J,10,FALSE),0)</f>
        <v>0</v>
      </c>
      <c r="H4072" s="13">
        <f>IFERROR(VLOOKUP(A4072,[2]Sheet1!$A:$I,4,FALSE),0)</f>
        <v>0</v>
      </c>
      <c r="I4072" s="13">
        <f>IFERROR(VLOOKUP(A4072,[2]Sheet1!$A:$I,5,FALSE),0)</f>
        <v>0</v>
      </c>
      <c r="J4072" s="13">
        <f>IFERROR(VLOOKUP(A4072,[2]Sheet1!$A:$I,6,FALSE),0)</f>
        <v>0</v>
      </c>
      <c r="K4072" s="13">
        <f>IFERROR(VLOOKUP(A4072,[2]Sheet1!$A:$I,7,FALSE),0)</f>
        <v>0</v>
      </c>
      <c r="L4072" s="13">
        <f>IFERROR(VLOOKUP(A4072,[2]Sheet1!$A:$I,8,FALSE),0)</f>
        <v>0</v>
      </c>
      <c r="M4072" s="13">
        <f>IFERROR(VLOOKUP(A4072,[2]Sheet1!$A:$I,9,FALSE),0)</f>
        <v>0</v>
      </c>
      <c r="N4072" s="13">
        <f>IFERROR(VLOOKUP(A4072,[3]Sheet1!$A:$G,2,FALSE),0)</f>
        <v>0</v>
      </c>
      <c r="O4072" s="13">
        <f>IFERROR(VLOOKUP(A4072,[3]Sheet1!$A:$G,3,FALSE),0)</f>
        <v>0</v>
      </c>
      <c r="P4072" s="13">
        <f>IFERROR(VLOOKUP(A4072,[3]Sheet1!$A:$G,4,FALSE),0)</f>
        <v>0</v>
      </c>
      <c r="Q4072" s="13">
        <f>IFERROR(VLOOKUP(A4072,[3]Sheet1!$A:$G,5,FALSE),0)</f>
        <v>0</v>
      </c>
      <c r="R4072" s="13">
        <f>IFERROR(VLOOKUP(A4072,[3]Sheet1!$A:$H,6,FALSE),0)</f>
        <v>0</v>
      </c>
      <c r="S4072" s="13">
        <f>IFERROR(VLOOKUP(A4072,[3]Sheet1!$A:$I,7,FALSE),0)</f>
        <v>0</v>
      </c>
      <c r="T4072" s="13" t="str">
        <f t="shared" si="285"/>
        <v>Não</v>
      </c>
      <c r="U4072" s="13" t="str">
        <f t="shared" si="285"/>
        <v>Não</v>
      </c>
      <c r="V4072" s="13" t="str">
        <f t="shared" si="285"/>
        <v>Não</v>
      </c>
      <c r="W4072" s="13" t="str">
        <f t="shared" si="285"/>
        <v>Não</v>
      </c>
      <c r="X4072" s="13" t="str">
        <f t="shared" si="286"/>
        <v>Não</v>
      </c>
      <c r="Y4072" s="13" t="str">
        <f t="shared" si="286"/>
        <v>Não</v>
      </c>
    </row>
    <row r="4073" spans="1:25">
      <c r="A4073" s="10">
        <v>420400</v>
      </c>
      <c r="B4073" s="13">
        <f>IFERROR(VLOOKUP(A4073,[1]Monitoramento_Base_somente_Said!$A:$J,5,FALSE),0)</f>
        <v>0</v>
      </c>
      <c r="C4073" s="13">
        <f>IFERROR(VLOOKUP(A4073,[1]Monitoramento_Base_somente_Said!$A:$J,6,FALSE),0)</f>
        <v>0</v>
      </c>
      <c r="D4073" s="13">
        <f>IFERROR(VLOOKUP(A4073,[1]Monitoramento_Base_somente_Said!$A:$J,7,FALSE),0)</f>
        <v>0</v>
      </c>
      <c r="E4073" s="13">
        <f>IFERROR(VLOOKUP(A4073,[1]Monitoramento_Base_somente_Said!$A:$J,8,FALSE),0)</f>
        <v>0</v>
      </c>
      <c r="F4073" s="13">
        <f>IFERROR(VLOOKUP(A4073,[1]Monitoramento_Base_somente_Said!$A:$J,9,FALSE),0)</f>
        <v>0</v>
      </c>
      <c r="G4073" s="13">
        <f>IFERROR(VLOOKUP(A4073,[1]Monitoramento_Base_somente_Said!$A:$J,10,FALSE),0)</f>
        <v>0</v>
      </c>
      <c r="H4073" s="13">
        <f>IFERROR(VLOOKUP(A4073,[2]Sheet1!$A:$I,4,FALSE),0)</f>
        <v>0</v>
      </c>
      <c r="I4073" s="13">
        <f>IFERROR(VLOOKUP(A4073,[2]Sheet1!$A:$I,5,FALSE),0)</f>
        <v>0</v>
      </c>
      <c r="J4073" s="13">
        <f>IFERROR(VLOOKUP(A4073,[2]Sheet1!$A:$I,6,FALSE),0)</f>
        <v>0</v>
      </c>
      <c r="K4073" s="13">
        <f>IFERROR(VLOOKUP(A4073,[2]Sheet1!$A:$I,7,FALSE),0)</f>
        <v>0</v>
      </c>
      <c r="L4073" s="13">
        <f>IFERROR(VLOOKUP(A4073,[2]Sheet1!$A:$I,8,FALSE),0)</f>
        <v>0</v>
      </c>
      <c r="M4073" s="13">
        <f>IFERROR(VLOOKUP(A4073,[2]Sheet1!$A:$I,9,FALSE),0)</f>
        <v>0</v>
      </c>
      <c r="N4073" s="13">
        <f>IFERROR(VLOOKUP(A4073,[3]Sheet1!$A:$G,2,FALSE),0)</f>
        <v>138805</v>
      </c>
      <c r="O4073" s="13">
        <f>IFERROR(VLOOKUP(A4073,[3]Sheet1!$A:$G,3,FALSE),0)</f>
        <v>9852712</v>
      </c>
      <c r="P4073" s="13">
        <f>IFERROR(VLOOKUP(A4073,[3]Sheet1!$A:$G,4,FALSE),0)</f>
        <v>150846</v>
      </c>
      <c r="Q4073" s="13">
        <f>IFERROR(VLOOKUP(A4073,[3]Sheet1!$A:$G,5,FALSE),0)</f>
        <v>8097881</v>
      </c>
      <c r="R4073" s="13">
        <f>IFERROR(VLOOKUP(A4073,[3]Sheet1!$A:$H,6,FALSE),0)</f>
        <v>63467</v>
      </c>
      <c r="S4073" s="13">
        <f>IFERROR(VLOOKUP(A4073,[3]Sheet1!$A:$I,7,FALSE),0)</f>
        <v>2582204</v>
      </c>
      <c r="T4073" s="13" t="str">
        <f t="shared" si="285"/>
        <v>Sim</v>
      </c>
      <c r="U4073" s="13" t="str">
        <f t="shared" si="285"/>
        <v>Sim</v>
      </c>
      <c r="V4073" s="13" t="str">
        <f t="shared" si="285"/>
        <v>Sim</v>
      </c>
      <c r="W4073" s="13" t="str">
        <f t="shared" si="285"/>
        <v>Sim</v>
      </c>
      <c r="X4073" s="13" t="str">
        <f t="shared" si="286"/>
        <v>Sim</v>
      </c>
      <c r="Y4073" s="13" t="str">
        <f t="shared" si="286"/>
        <v>Sim</v>
      </c>
    </row>
    <row r="4074" spans="1:25">
      <c r="A4074" s="10">
        <v>420410</v>
      </c>
      <c r="B4074" s="13">
        <f>IFERROR(VLOOKUP(A4074,[1]Monitoramento_Base_somente_Said!$A:$J,5,FALSE),0)</f>
        <v>0</v>
      </c>
      <c r="C4074" s="13">
        <f>IFERROR(VLOOKUP(A4074,[1]Monitoramento_Base_somente_Said!$A:$J,6,FALSE),0)</f>
        <v>0</v>
      </c>
      <c r="D4074" s="13">
        <f>IFERROR(VLOOKUP(A4074,[1]Monitoramento_Base_somente_Said!$A:$J,7,FALSE),0)</f>
        <v>0</v>
      </c>
      <c r="E4074" s="13">
        <f>IFERROR(VLOOKUP(A4074,[1]Monitoramento_Base_somente_Said!$A:$J,8,FALSE),0)</f>
        <v>0</v>
      </c>
      <c r="F4074" s="13">
        <f>IFERROR(VLOOKUP(A4074,[1]Monitoramento_Base_somente_Said!$A:$J,9,FALSE),0)</f>
        <v>0</v>
      </c>
      <c r="G4074" s="13">
        <f>IFERROR(VLOOKUP(A4074,[1]Monitoramento_Base_somente_Said!$A:$J,10,FALSE),0)</f>
        <v>0</v>
      </c>
      <c r="H4074" s="13">
        <f>IFERROR(VLOOKUP(A4074,[2]Sheet1!$A:$I,4,FALSE),0)</f>
        <v>0</v>
      </c>
      <c r="I4074" s="13">
        <f>IFERROR(VLOOKUP(A4074,[2]Sheet1!$A:$I,5,FALSE),0)</f>
        <v>0</v>
      </c>
      <c r="J4074" s="13">
        <f>IFERROR(VLOOKUP(A4074,[2]Sheet1!$A:$I,6,FALSE),0)</f>
        <v>0</v>
      </c>
      <c r="K4074" s="13">
        <f>IFERROR(VLOOKUP(A4074,[2]Sheet1!$A:$I,7,FALSE),0)</f>
        <v>0</v>
      </c>
      <c r="L4074" s="13">
        <f>IFERROR(VLOOKUP(A4074,[2]Sheet1!$A:$I,8,FALSE),0)</f>
        <v>0</v>
      </c>
      <c r="M4074" s="13">
        <f>IFERROR(VLOOKUP(A4074,[2]Sheet1!$A:$I,9,FALSE),0)</f>
        <v>0</v>
      </c>
      <c r="N4074" s="13">
        <f>IFERROR(VLOOKUP(A4074,[3]Sheet1!$A:$G,2,FALSE),0)</f>
        <v>800</v>
      </c>
      <c r="O4074" s="13">
        <f>IFERROR(VLOOKUP(A4074,[3]Sheet1!$A:$G,3,FALSE),0)</f>
        <v>0</v>
      </c>
      <c r="P4074" s="13">
        <f>IFERROR(VLOOKUP(A4074,[3]Sheet1!$A:$G,4,FALSE),0)</f>
        <v>0</v>
      </c>
      <c r="Q4074" s="13">
        <f>IFERROR(VLOOKUP(A4074,[3]Sheet1!$A:$G,5,FALSE),0)</f>
        <v>0</v>
      </c>
      <c r="R4074" s="13">
        <f>IFERROR(VLOOKUP(A4074,[3]Sheet1!$A:$H,6,FALSE),0)</f>
        <v>77</v>
      </c>
      <c r="S4074" s="13">
        <f>IFERROR(VLOOKUP(A4074,[3]Sheet1!$A:$I,7,FALSE),0)</f>
        <v>0</v>
      </c>
      <c r="T4074" s="13" t="str">
        <f t="shared" si="285"/>
        <v>Sim</v>
      </c>
      <c r="U4074" s="13" t="str">
        <f t="shared" si="285"/>
        <v>Não</v>
      </c>
      <c r="V4074" s="13" t="str">
        <f t="shared" si="285"/>
        <v>Não</v>
      </c>
      <c r="W4074" s="13" t="str">
        <f t="shared" si="285"/>
        <v>Não</v>
      </c>
      <c r="X4074" s="13" t="str">
        <f t="shared" si="286"/>
        <v>Sim</v>
      </c>
      <c r="Y4074" s="13" t="str">
        <f t="shared" si="286"/>
        <v>Não</v>
      </c>
    </row>
    <row r="4075" spans="1:25">
      <c r="A4075" s="10">
        <v>420415</v>
      </c>
      <c r="B4075" s="13">
        <f>IFERROR(VLOOKUP(A4075,[1]Monitoramento_Base_somente_Said!$A:$J,5,FALSE),0)</f>
        <v>0</v>
      </c>
      <c r="C4075" s="13">
        <f>IFERROR(VLOOKUP(A4075,[1]Monitoramento_Base_somente_Said!$A:$J,6,FALSE),0)</f>
        <v>0</v>
      </c>
      <c r="D4075" s="13">
        <f>IFERROR(VLOOKUP(A4075,[1]Monitoramento_Base_somente_Said!$A:$J,7,FALSE),0)</f>
        <v>0</v>
      </c>
      <c r="E4075" s="13">
        <f>IFERROR(VLOOKUP(A4075,[1]Monitoramento_Base_somente_Said!$A:$J,8,FALSE),0)</f>
        <v>0</v>
      </c>
      <c r="F4075" s="13">
        <f>IFERROR(VLOOKUP(A4075,[1]Monitoramento_Base_somente_Said!$A:$J,9,FALSE),0)</f>
        <v>0</v>
      </c>
      <c r="G4075" s="13">
        <f>IFERROR(VLOOKUP(A4075,[1]Monitoramento_Base_somente_Said!$A:$J,10,FALSE),0)</f>
        <v>0</v>
      </c>
      <c r="H4075" s="13">
        <f>IFERROR(VLOOKUP(A4075,[2]Sheet1!$A:$I,4,FALSE),0)</f>
        <v>0</v>
      </c>
      <c r="I4075" s="13">
        <f>IFERROR(VLOOKUP(A4075,[2]Sheet1!$A:$I,5,FALSE),0)</f>
        <v>0</v>
      </c>
      <c r="J4075" s="13">
        <f>IFERROR(VLOOKUP(A4075,[2]Sheet1!$A:$I,6,FALSE),0)</f>
        <v>0</v>
      </c>
      <c r="K4075" s="13">
        <f>IFERROR(VLOOKUP(A4075,[2]Sheet1!$A:$I,7,FALSE),0)</f>
        <v>0</v>
      </c>
      <c r="L4075" s="13">
        <f>IFERROR(VLOOKUP(A4075,[2]Sheet1!$A:$I,8,FALSE),0)</f>
        <v>0</v>
      </c>
      <c r="M4075" s="13">
        <f>IFERROR(VLOOKUP(A4075,[2]Sheet1!$A:$I,9,FALSE),0)</f>
        <v>0</v>
      </c>
      <c r="N4075" s="13">
        <f>IFERROR(VLOOKUP(A4075,[3]Sheet1!$A:$G,2,FALSE),0)</f>
        <v>98978</v>
      </c>
      <c r="O4075" s="13">
        <f>IFERROR(VLOOKUP(A4075,[3]Sheet1!$A:$G,3,FALSE),0)</f>
        <v>10101266</v>
      </c>
      <c r="P4075" s="13">
        <f>IFERROR(VLOOKUP(A4075,[3]Sheet1!$A:$G,4,FALSE),0)</f>
        <v>17674</v>
      </c>
      <c r="Q4075" s="13">
        <f>IFERROR(VLOOKUP(A4075,[3]Sheet1!$A:$G,5,FALSE),0)</f>
        <v>8387120</v>
      </c>
      <c r="R4075" s="13">
        <f>IFERROR(VLOOKUP(A4075,[3]Sheet1!$A:$H,6,FALSE),0)</f>
        <v>7290</v>
      </c>
      <c r="S4075" s="13">
        <f>IFERROR(VLOOKUP(A4075,[3]Sheet1!$A:$I,7,FALSE),0)</f>
        <v>3803827</v>
      </c>
      <c r="T4075" s="13" t="str">
        <f t="shared" si="285"/>
        <v>Sim</v>
      </c>
      <c r="U4075" s="13" t="str">
        <f t="shared" si="285"/>
        <v>Sim</v>
      </c>
      <c r="V4075" s="13" t="str">
        <f t="shared" si="285"/>
        <v>Sim</v>
      </c>
      <c r="W4075" s="13" t="str">
        <f t="shared" si="285"/>
        <v>Sim</v>
      </c>
      <c r="X4075" s="13" t="str">
        <f t="shared" si="286"/>
        <v>Sim</v>
      </c>
      <c r="Y4075" s="13" t="str">
        <f t="shared" si="286"/>
        <v>Sim</v>
      </c>
    </row>
    <row r="4076" spans="1:25">
      <c r="A4076" s="10">
        <v>420417</v>
      </c>
      <c r="B4076" s="13">
        <f>IFERROR(VLOOKUP(A4076,[1]Monitoramento_Base_somente_Said!$A:$J,5,FALSE),0)</f>
        <v>0</v>
      </c>
      <c r="C4076" s="13">
        <f>IFERROR(VLOOKUP(A4076,[1]Monitoramento_Base_somente_Said!$A:$J,6,FALSE),0)</f>
        <v>0</v>
      </c>
      <c r="D4076" s="13">
        <f>IFERROR(VLOOKUP(A4076,[1]Monitoramento_Base_somente_Said!$A:$J,7,FALSE),0)</f>
        <v>0</v>
      </c>
      <c r="E4076" s="13">
        <f>IFERROR(VLOOKUP(A4076,[1]Monitoramento_Base_somente_Said!$A:$J,8,FALSE),0)</f>
        <v>0</v>
      </c>
      <c r="F4076" s="13">
        <f>IFERROR(VLOOKUP(A4076,[1]Monitoramento_Base_somente_Said!$A:$J,9,FALSE),0)</f>
        <v>0</v>
      </c>
      <c r="G4076" s="13">
        <f>IFERROR(VLOOKUP(A4076,[1]Monitoramento_Base_somente_Said!$A:$J,10,FALSE),0)</f>
        <v>0</v>
      </c>
      <c r="H4076" s="13">
        <f>IFERROR(VLOOKUP(A4076,[2]Sheet1!$A:$I,4,FALSE),0)</f>
        <v>0</v>
      </c>
      <c r="I4076" s="13">
        <f>IFERROR(VLOOKUP(A4076,[2]Sheet1!$A:$I,5,FALSE),0)</f>
        <v>0</v>
      </c>
      <c r="J4076" s="13">
        <f>IFERROR(VLOOKUP(A4076,[2]Sheet1!$A:$I,6,FALSE),0)</f>
        <v>0</v>
      </c>
      <c r="K4076" s="13">
        <f>IFERROR(VLOOKUP(A4076,[2]Sheet1!$A:$I,7,FALSE),0)</f>
        <v>0</v>
      </c>
      <c r="L4076" s="13">
        <f>IFERROR(VLOOKUP(A4076,[2]Sheet1!$A:$I,8,FALSE),0)</f>
        <v>0</v>
      </c>
      <c r="M4076" s="13">
        <f>IFERROR(VLOOKUP(A4076,[2]Sheet1!$A:$I,9,FALSE),0)</f>
        <v>0</v>
      </c>
      <c r="N4076" s="13">
        <f>IFERROR(VLOOKUP(A4076,[3]Sheet1!$A:$G,2,FALSE),0)</f>
        <v>0</v>
      </c>
      <c r="O4076" s="13">
        <f>IFERROR(VLOOKUP(A4076,[3]Sheet1!$A:$G,3,FALSE),0)</f>
        <v>39860</v>
      </c>
      <c r="P4076" s="13">
        <f>IFERROR(VLOOKUP(A4076,[3]Sheet1!$A:$G,4,FALSE),0)</f>
        <v>0</v>
      </c>
      <c r="Q4076" s="13">
        <f>IFERROR(VLOOKUP(A4076,[3]Sheet1!$A:$G,5,FALSE),0)</f>
        <v>23920</v>
      </c>
      <c r="R4076" s="13">
        <f>IFERROR(VLOOKUP(A4076,[3]Sheet1!$A:$H,6,FALSE),0)</f>
        <v>0</v>
      </c>
      <c r="S4076" s="13">
        <f>IFERROR(VLOOKUP(A4076,[3]Sheet1!$A:$I,7,FALSE),0)</f>
        <v>9550</v>
      </c>
      <c r="T4076" s="13" t="str">
        <f t="shared" si="285"/>
        <v>Não</v>
      </c>
      <c r="U4076" s="13" t="str">
        <f t="shared" si="285"/>
        <v>Sim</v>
      </c>
      <c r="V4076" s="13" t="str">
        <f t="shared" si="285"/>
        <v>Não</v>
      </c>
      <c r="W4076" s="13" t="str">
        <f t="shared" si="285"/>
        <v>Sim</v>
      </c>
      <c r="X4076" s="13" t="str">
        <f t="shared" si="286"/>
        <v>Não</v>
      </c>
      <c r="Y4076" s="13" t="str">
        <f t="shared" si="286"/>
        <v>Sim</v>
      </c>
    </row>
    <row r="4077" spans="1:25">
      <c r="A4077" s="10">
        <v>420419</v>
      </c>
      <c r="B4077" s="13">
        <f>IFERROR(VLOOKUP(A4077,[1]Monitoramento_Base_somente_Said!$A:$J,5,FALSE),0)</f>
        <v>0</v>
      </c>
      <c r="C4077" s="13">
        <f>IFERROR(VLOOKUP(A4077,[1]Monitoramento_Base_somente_Said!$A:$J,6,FALSE),0)</f>
        <v>0</v>
      </c>
      <c r="D4077" s="13">
        <f>IFERROR(VLOOKUP(A4077,[1]Monitoramento_Base_somente_Said!$A:$J,7,FALSE),0)</f>
        <v>0</v>
      </c>
      <c r="E4077" s="13">
        <f>IFERROR(VLOOKUP(A4077,[1]Monitoramento_Base_somente_Said!$A:$J,8,FALSE),0)</f>
        <v>0</v>
      </c>
      <c r="F4077" s="13">
        <f>IFERROR(VLOOKUP(A4077,[1]Monitoramento_Base_somente_Said!$A:$J,9,FALSE),0)</f>
        <v>0</v>
      </c>
      <c r="G4077" s="13">
        <f>IFERROR(VLOOKUP(A4077,[1]Monitoramento_Base_somente_Said!$A:$J,10,FALSE),0)</f>
        <v>0</v>
      </c>
      <c r="H4077" s="13">
        <f>IFERROR(VLOOKUP(A4077,[2]Sheet1!$A:$I,4,FALSE),0)</f>
        <v>0</v>
      </c>
      <c r="I4077" s="13">
        <f>IFERROR(VLOOKUP(A4077,[2]Sheet1!$A:$I,5,FALSE),0)</f>
        <v>0</v>
      </c>
      <c r="J4077" s="13">
        <f>IFERROR(VLOOKUP(A4077,[2]Sheet1!$A:$I,6,FALSE),0)</f>
        <v>0</v>
      </c>
      <c r="K4077" s="13">
        <f>IFERROR(VLOOKUP(A4077,[2]Sheet1!$A:$I,7,FALSE),0)</f>
        <v>0</v>
      </c>
      <c r="L4077" s="13">
        <f>IFERROR(VLOOKUP(A4077,[2]Sheet1!$A:$I,8,FALSE),0)</f>
        <v>0</v>
      </c>
      <c r="M4077" s="13">
        <f>IFERROR(VLOOKUP(A4077,[2]Sheet1!$A:$I,9,FALSE),0)</f>
        <v>0</v>
      </c>
      <c r="N4077" s="13">
        <f>IFERROR(VLOOKUP(A4077,[3]Sheet1!$A:$G,2,FALSE),0)</f>
        <v>1000</v>
      </c>
      <c r="O4077" s="13">
        <f>IFERROR(VLOOKUP(A4077,[3]Sheet1!$A:$G,3,FALSE),0)</f>
        <v>6897681</v>
      </c>
      <c r="P4077" s="13">
        <f>IFERROR(VLOOKUP(A4077,[3]Sheet1!$A:$G,4,FALSE),0)</f>
        <v>7986</v>
      </c>
      <c r="Q4077" s="13">
        <f>IFERROR(VLOOKUP(A4077,[3]Sheet1!$A:$G,5,FALSE),0)</f>
        <v>0</v>
      </c>
      <c r="R4077" s="13">
        <f>IFERROR(VLOOKUP(A4077,[3]Sheet1!$A:$H,6,FALSE),0)</f>
        <v>1366</v>
      </c>
      <c r="S4077" s="13">
        <f>IFERROR(VLOOKUP(A4077,[3]Sheet1!$A:$I,7,FALSE),0)</f>
        <v>0</v>
      </c>
      <c r="T4077" s="13" t="str">
        <f t="shared" si="285"/>
        <v>Sim</v>
      </c>
      <c r="U4077" s="13" t="str">
        <f t="shared" si="285"/>
        <v>Sim</v>
      </c>
      <c r="V4077" s="13" t="str">
        <f t="shared" si="285"/>
        <v>Sim</v>
      </c>
      <c r="W4077" s="13" t="str">
        <f t="shared" si="285"/>
        <v>Não</v>
      </c>
      <c r="X4077" s="13" t="str">
        <f t="shared" si="286"/>
        <v>Sim</v>
      </c>
      <c r="Y4077" s="13" t="str">
        <f t="shared" si="286"/>
        <v>Não</v>
      </c>
    </row>
    <row r="4078" spans="1:25">
      <c r="A4078" s="10">
        <v>420420</v>
      </c>
      <c r="B4078" s="13">
        <f>IFERROR(VLOOKUP(A4078,[1]Monitoramento_Base_somente_Said!$A:$J,5,FALSE),0)</f>
        <v>0</v>
      </c>
      <c r="C4078" s="13">
        <f>IFERROR(VLOOKUP(A4078,[1]Monitoramento_Base_somente_Said!$A:$J,6,FALSE),0)</f>
        <v>0</v>
      </c>
      <c r="D4078" s="13">
        <f>IFERROR(VLOOKUP(A4078,[1]Monitoramento_Base_somente_Said!$A:$J,7,FALSE),0)</f>
        <v>0</v>
      </c>
      <c r="E4078" s="13">
        <f>IFERROR(VLOOKUP(A4078,[1]Monitoramento_Base_somente_Said!$A:$J,8,FALSE),0)</f>
        <v>0</v>
      </c>
      <c r="F4078" s="13">
        <f>IFERROR(VLOOKUP(A4078,[1]Monitoramento_Base_somente_Said!$A:$J,9,FALSE),0)</f>
        <v>0</v>
      </c>
      <c r="G4078" s="13">
        <f>IFERROR(VLOOKUP(A4078,[1]Monitoramento_Base_somente_Said!$A:$J,10,FALSE),0)</f>
        <v>0</v>
      </c>
      <c r="H4078" s="13">
        <f>IFERROR(VLOOKUP(A4078,[2]Sheet1!$A:$I,4,FALSE),0)</f>
        <v>0</v>
      </c>
      <c r="I4078" s="13">
        <f>IFERROR(VLOOKUP(A4078,[2]Sheet1!$A:$I,5,FALSE),0)</f>
        <v>0</v>
      </c>
      <c r="J4078" s="13">
        <f>IFERROR(VLOOKUP(A4078,[2]Sheet1!$A:$I,6,FALSE),0)</f>
        <v>0</v>
      </c>
      <c r="K4078" s="13">
        <f>IFERROR(VLOOKUP(A4078,[2]Sheet1!$A:$I,7,FALSE),0)</f>
        <v>0</v>
      </c>
      <c r="L4078" s="13">
        <f>IFERROR(VLOOKUP(A4078,[2]Sheet1!$A:$I,8,FALSE),0)</f>
        <v>0</v>
      </c>
      <c r="M4078" s="13">
        <f>IFERROR(VLOOKUP(A4078,[2]Sheet1!$A:$I,9,FALSE),0)</f>
        <v>0</v>
      </c>
      <c r="N4078" s="13">
        <f>IFERROR(VLOOKUP(A4078,[3]Sheet1!$A:$G,2,FALSE),0)</f>
        <v>5698203</v>
      </c>
      <c r="O4078" s="13">
        <f>IFERROR(VLOOKUP(A4078,[3]Sheet1!$A:$G,3,FALSE),0)</f>
        <v>569519216</v>
      </c>
      <c r="P4078" s="13">
        <f>IFERROR(VLOOKUP(A4078,[3]Sheet1!$A:$G,4,FALSE),0)</f>
        <v>5360764</v>
      </c>
      <c r="Q4078" s="13">
        <f>IFERROR(VLOOKUP(A4078,[3]Sheet1!$A:$G,5,FALSE),0)</f>
        <v>597788231</v>
      </c>
      <c r="R4078" s="13">
        <f>IFERROR(VLOOKUP(A4078,[3]Sheet1!$A:$H,6,FALSE),0)</f>
        <v>2780785</v>
      </c>
      <c r="S4078" s="13">
        <f>IFERROR(VLOOKUP(A4078,[3]Sheet1!$A:$I,7,FALSE),0)</f>
        <v>201638757</v>
      </c>
      <c r="T4078" s="13" t="str">
        <f t="shared" si="285"/>
        <v>Sim</v>
      </c>
      <c r="U4078" s="13" t="str">
        <f t="shared" si="285"/>
        <v>Sim</v>
      </c>
      <c r="V4078" s="13" t="str">
        <f t="shared" si="285"/>
        <v>Sim</v>
      </c>
      <c r="W4078" s="13" t="str">
        <f t="shared" si="285"/>
        <v>Sim</v>
      </c>
      <c r="X4078" s="13" t="str">
        <f t="shared" si="286"/>
        <v>Sim</v>
      </c>
      <c r="Y4078" s="13" t="str">
        <f t="shared" si="286"/>
        <v>Sim</v>
      </c>
    </row>
    <row r="4079" spans="1:25">
      <c r="A4079" s="10">
        <v>420445</v>
      </c>
      <c r="B4079" s="13">
        <f>IFERROR(VLOOKUP(A4079,[1]Monitoramento_Base_somente_Said!$A:$J,5,FALSE),0)</f>
        <v>0</v>
      </c>
      <c r="C4079" s="13">
        <f>IFERROR(VLOOKUP(A4079,[1]Monitoramento_Base_somente_Said!$A:$J,6,FALSE),0)</f>
        <v>0</v>
      </c>
      <c r="D4079" s="13">
        <f>IFERROR(VLOOKUP(A4079,[1]Monitoramento_Base_somente_Said!$A:$J,7,FALSE),0)</f>
        <v>0</v>
      </c>
      <c r="E4079" s="13">
        <f>IFERROR(VLOOKUP(A4079,[1]Monitoramento_Base_somente_Said!$A:$J,8,FALSE),0)</f>
        <v>0</v>
      </c>
      <c r="F4079" s="13">
        <f>IFERROR(VLOOKUP(A4079,[1]Monitoramento_Base_somente_Said!$A:$J,9,FALSE),0)</f>
        <v>0</v>
      </c>
      <c r="G4079" s="13">
        <f>IFERROR(VLOOKUP(A4079,[1]Monitoramento_Base_somente_Said!$A:$J,10,FALSE),0)</f>
        <v>0</v>
      </c>
      <c r="H4079" s="13">
        <f>IFERROR(VLOOKUP(A4079,[2]Sheet1!$A:$I,4,FALSE),0)</f>
        <v>0</v>
      </c>
      <c r="I4079" s="13">
        <f>IFERROR(VLOOKUP(A4079,[2]Sheet1!$A:$I,5,FALSE),0)</f>
        <v>0</v>
      </c>
      <c r="J4079" s="13">
        <f>IFERROR(VLOOKUP(A4079,[2]Sheet1!$A:$I,6,FALSE),0)</f>
        <v>0</v>
      </c>
      <c r="K4079" s="13">
        <f>IFERROR(VLOOKUP(A4079,[2]Sheet1!$A:$I,7,FALSE),0)</f>
        <v>0</v>
      </c>
      <c r="L4079" s="13">
        <f>IFERROR(VLOOKUP(A4079,[2]Sheet1!$A:$I,8,FALSE),0)</f>
        <v>0</v>
      </c>
      <c r="M4079" s="13">
        <f>IFERROR(VLOOKUP(A4079,[2]Sheet1!$A:$I,9,FALSE),0)</f>
        <v>0</v>
      </c>
      <c r="N4079" s="13">
        <f>IFERROR(VLOOKUP(A4079,[3]Sheet1!$A:$G,2,FALSE),0)</f>
        <v>1073</v>
      </c>
      <c r="O4079" s="13">
        <f>IFERROR(VLOOKUP(A4079,[3]Sheet1!$A:$G,3,FALSE),0)</f>
        <v>13361471</v>
      </c>
      <c r="P4079" s="13">
        <f>IFERROR(VLOOKUP(A4079,[3]Sheet1!$A:$G,4,FALSE),0)</f>
        <v>146</v>
      </c>
      <c r="Q4079" s="13">
        <f>IFERROR(VLOOKUP(A4079,[3]Sheet1!$A:$G,5,FALSE),0)</f>
        <v>11259937</v>
      </c>
      <c r="R4079" s="13">
        <f>IFERROR(VLOOKUP(A4079,[3]Sheet1!$A:$H,6,FALSE),0)</f>
        <v>41</v>
      </c>
      <c r="S4079" s="13">
        <f>IFERROR(VLOOKUP(A4079,[3]Sheet1!$A:$I,7,FALSE),0)</f>
        <v>4528985</v>
      </c>
      <c r="T4079" s="13" t="str">
        <f t="shared" si="285"/>
        <v>Sim</v>
      </c>
      <c r="U4079" s="13" t="str">
        <f t="shared" si="285"/>
        <v>Sim</v>
      </c>
      <c r="V4079" s="13" t="str">
        <f t="shared" si="285"/>
        <v>Sim</v>
      </c>
      <c r="W4079" s="13" t="str">
        <f t="shared" si="285"/>
        <v>Sim</v>
      </c>
      <c r="X4079" s="13" t="str">
        <f t="shared" si="286"/>
        <v>Sim</v>
      </c>
      <c r="Y4079" s="13" t="str">
        <f t="shared" si="286"/>
        <v>Sim</v>
      </c>
    </row>
    <row r="4080" spans="1:25">
      <c r="A4080" s="10">
        <v>420455</v>
      </c>
      <c r="B4080" s="13">
        <f>IFERROR(VLOOKUP(A4080,[1]Monitoramento_Base_somente_Said!$A:$J,5,FALSE),0)</f>
        <v>84</v>
      </c>
      <c r="C4080" s="13">
        <f>IFERROR(VLOOKUP(A4080,[1]Monitoramento_Base_somente_Said!$A:$J,6,FALSE),0)</f>
        <v>15501440</v>
      </c>
      <c r="D4080" s="13">
        <f>IFERROR(VLOOKUP(A4080,[1]Monitoramento_Base_somente_Said!$A:$J,7,FALSE),0)</f>
        <v>54935</v>
      </c>
      <c r="E4080" s="13">
        <f>IFERROR(VLOOKUP(A4080,[1]Monitoramento_Base_somente_Said!$A:$J,8,FALSE),0)</f>
        <v>16476778</v>
      </c>
      <c r="F4080" s="13">
        <f>IFERROR(VLOOKUP(A4080,[1]Monitoramento_Base_somente_Said!$A:$J,9,FALSE),0)</f>
        <v>1874</v>
      </c>
      <c r="G4080" s="13">
        <f>IFERROR(VLOOKUP(A4080,[1]Monitoramento_Base_somente_Said!$A:$J,10,FALSE),0)</f>
        <v>6550261</v>
      </c>
      <c r="H4080" s="13">
        <f>IFERROR(VLOOKUP(A4080,[2]Sheet1!$A:$I,4,FALSE),0)</f>
        <v>0</v>
      </c>
      <c r="I4080" s="13">
        <f>IFERROR(VLOOKUP(A4080,[2]Sheet1!$A:$I,5,FALSE),0)</f>
        <v>0</v>
      </c>
      <c r="J4080" s="13">
        <f>IFERROR(VLOOKUP(A4080,[2]Sheet1!$A:$I,6,FALSE),0)</f>
        <v>0</v>
      </c>
      <c r="K4080" s="13">
        <f>IFERROR(VLOOKUP(A4080,[2]Sheet1!$A:$I,7,FALSE),0)</f>
        <v>0</v>
      </c>
      <c r="L4080" s="13">
        <f>IFERROR(VLOOKUP(A4080,[2]Sheet1!$A:$I,8,FALSE),0)</f>
        <v>0</v>
      </c>
      <c r="M4080" s="13">
        <f>IFERROR(VLOOKUP(A4080,[2]Sheet1!$A:$I,9,FALSE),0)</f>
        <v>0</v>
      </c>
      <c r="N4080" s="13">
        <f>IFERROR(VLOOKUP(A4080,[3]Sheet1!$A:$G,2,FALSE),0)</f>
        <v>0</v>
      </c>
      <c r="O4080" s="13">
        <f>IFERROR(VLOOKUP(A4080,[3]Sheet1!$A:$G,3,FALSE),0)</f>
        <v>0</v>
      </c>
      <c r="P4080" s="13">
        <f>IFERROR(VLOOKUP(A4080,[3]Sheet1!$A:$G,4,FALSE),0)</f>
        <v>0</v>
      </c>
      <c r="Q4080" s="13">
        <f>IFERROR(VLOOKUP(A4080,[3]Sheet1!$A:$G,5,FALSE),0)</f>
        <v>0</v>
      </c>
      <c r="R4080" s="13">
        <f>IFERROR(VLOOKUP(A4080,[3]Sheet1!$A:$H,6,FALSE),0)</f>
        <v>0</v>
      </c>
      <c r="S4080" s="13">
        <f>IFERROR(VLOOKUP(A4080,[3]Sheet1!$A:$I,7,FALSE),0)</f>
        <v>0</v>
      </c>
      <c r="T4080" s="13" t="str">
        <f t="shared" si="285"/>
        <v>Sim</v>
      </c>
      <c r="U4080" s="13" t="str">
        <f t="shared" si="285"/>
        <v>Sim</v>
      </c>
      <c r="V4080" s="13" t="str">
        <f t="shared" si="285"/>
        <v>Sim</v>
      </c>
      <c r="W4080" s="13" t="str">
        <f t="shared" si="285"/>
        <v>Sim</v>
      </c>
      <c r="X4080" s="13" t="str">
        <f t="shared" si="286"/>
        <v>Sim</v>
      </c>
      <c r="Y4080" s="13" t="str">
        <f t="shared" si="286"/>
        <v>Sim</v>
      </c>
    </row>
    <row r="4081" spans="1:25">
      <c r="A4081" s="10">
        <v>420460</v>
      </c>
      <c r="B4081" s="13">
        <f>IFERROR(VLOOKUP(A4081,[1]Monitoramento_Base_somente_Said!$A:$J,5,FALSE),0)</f>
        <v>0</v>
      </c>
      <c r="C4081" s="13">
        <f>IFERROR(VLOOKUP(A4081,[1]Monitoramento_Base_somente_Said!$A:$J,6,FALSE),0)</f>
        <v>0</v>
      </c>
      <c r="D4081" s="13">
        <f>IFERROR(VLOOKUP(A4081,[1]Monitoramento_Base_somente_Said!$A:$J,7,FALSE),0)</f>
        <v>0</v>
      </c>
      <c r="E4081" s="13">
        <f>IFERROR(VLOOKUP(A4081,[1]Monitoramento_Base_somente_Said!$A:$J,8,FALSE),0)</f>
        <v>0</v>
      </c>
      <c r="F4081" s="13">
        <f>IFERROR(VLOOKUP(A4081,[1]Monitoramento_Base_somente_Said!$A:$J,9,FALSE),0)</f>
        <v>0</v>
      </c>
      <c r="G4081" s="13">
        <f>IFERROR(VLOOKUP(A4081,[1]Monitoramento_Base_somente_Said!$A:$J,10,FALSE),0)</f>
        <v>0</v>
      </c>
      <c r="H4081" s="13">
        <f>IFERROR(VLOOKUP(A4081,[2]Sheet1!$A:$I,4,FALSE),0)</f>
        <v>0</v>
      </c>
      <c r="I4081" s="13">
        <f>IFERROR(VLOOKUP(A4081,[2]Sheet1!$A:$I,5,FALSE),0)</f>
        <v>0</v>
      </c>
      <c r="J4081" s="13">
        <f>IFERROR(VLOOKUP(A4081,[2]Sheet1!$A:$I,6,FALSE),0)</f>
        <v>0</v>
      </c>
      <c r="K4081" s="13">
        <f>IFERROR(VLOOKUP(A4081,[2]Sheet1!$A:$I,7,FALSE),0)</f>
        <v>0</v>
      </c>
      <c r="L4081" s="13">
        <f>IFERROR(VLOOKUP(A4081,[2]Sheet1!$A:$I,8,FALSE),0)</f>
        <v>0</v>
      </c>
      <c r="M4081" s="13">
        <f>IFERROR(VLOOKUP(A4081,[2]Sheet1!$A:$I,9,FALSE),0)</f>
        <v>0</v>
      </c>
      <c r="N4081" s="13">
        <f>IFERROR(VLOOKUP(A4081,[3]Sheet1!$A:$G,2,FALSE),0)</f>
        <v>3968080</v>
      </c>
      <c r="O4081" s="13">
        <f>IFERROR(VLOOKUP(A4081,[3]Sheet1!$A:$G,3,FALSE),0)</f>
        <v>82718992</v>
      </c>
      <c r="P4081" s="13">
        <f>IFERROR(VLOOKUP(A4081,[3]Sheet1!$A:$G,4,FALSE),0)</f>
        <v>5736690</v>
      </c>
      <c r="Q4081" s="13">
        <f>IFERROR(VLOOKUP(A4081,[3]Sheet1!$A:$G,5,FALSE),0)</f>
        <v>92379125</v>
      </c>
      <c r="R4081" s="13">
        <f>IFERROR(VLOOKUP(A4081,[3]Sheet1!$A:$H,6,FALSE),0)</f>
        <v>1558517</v>
      </c>
      <c r="S4081" s="13">
        <f>IFERROR(VLOOKUP(A4081,[3]Sheet1!$A:$I,7,FALSE),0)</f>
        <v>23203146</v>
      </c>
      <c r="T4081" s="13" t="str">
        <f t="shared" si="285"/>
        <v>Sim</v>
      </c>
      <c r="U4081" s="13" t="str">
        <f t="shared" si="285"/>
        <v>Sim</v>
      </c>
      <c r="V4081" s="13" t="str">
        <f t="shared" si="285"/>
        <v>Sim</v>
      </c>
      <c r="W4081" s="13" t="str">
        <f t="shared" si="285"/>
        <v>Sim</v>
      </c>
      <c r="X4081" s="13" t="str">
        <f t="shared" si="286"/>
        <v>Sim</v>
      </c>
      <c r="Y4081" s="13" t="str">
        <f t="shared" si="286"/>
        <v>Sim</v>
      </c>
    </row>
    <row r="4082" spans="1:25">
      <c r="A4082" s="10">
        <v>420480</v>
      </c>
      <c r="B4082" s="13">
        <f>IFERROR(VLOOKUP(A4082,[1]Monitoramento_Base_somente_Said!$A:$J,5,FALSE),0)</f>
        <v>0</v>
      </c>
      <c r="C4082" s="13">
        <f>IFERROR(VLOOKUP(A4082,[1]Monitoramento_Base_somente_Said!$A:$J,6,FALSE),0)</f>
        <v>0</v>
      </c>
      <c r="D4082" s="13">
        <f>IFERROR(VLOOKUP(A4082,[1]Monitoramento_Base_somente_Said!$A:$J,7,FALSE),0)</f>
        <v>0</v>
      </c>
      <c r="E4082" s="13">
        <f>IFERROR(VLOOKUP(A4082,[1]Monitoramento_Base_somente_Said!$A:$J,8,FALSE),0)</f>
        <v>0</v>
      </c>
      <c r="F4082" s="13">
        <f>IFERROR(VLOOKUP(A4082,[1]Monitoramento_Base_somente_Said!$A:$J,9,FALSE),0)</f>
        <v>0</v>
      </c>
      <c r="G4082" s="13">
        <f>IFERROR(VLOOKUP(A4082,[1]Monitoramento_Base_somente_Said!$A:$J,10,FALSE),0)</f>
        <v>0</v>
      </c>
      <c r="H4082" s="13">
        <f>IFERROR(VLOOKUP(A4082,[2]Sheet1!$A:$I,4,FALSE),0)</f>
        <v>0</v>
      </c>
      <c r="I4082" s="13">
        <f>IFERROR(VLOOKUP(A4082,[2]Sheet1!$A:$I,5,FALSE),0)</f>
        <v>0</v>
      </c>
      <c r="J4082" s="13">
        <f>IFERROR(VLOOKUP(A4082,[2]Sheet1!$A:$I,6,FALSE),0)</f>
        <v>0</v>
      </c>
      <c r="K4082" s="13">
        <f>IFERROR(VLOOKUP(A4082,[2]Sheet1!$A:$I,7,FALSE),0)</f>
        <v>0</v>
      </c>
      <c r="L4082" s="13">
        <f>IFERROR(VLOOKUP(A4082,[2]Sheet1!$A:$I,8,FALSE),0)</f>
        <v>0</v>
      </c>
      <c r="M4082" s="13">
        <f>IFERROR(VLOOKUP(A4082,[2]Sheet1!$A:$I,9,FALSE),0)</f>
        <v>0</v>
      </c>
      <c r="N4082" s="13">
        <f>IFERROR(VLOOKUP(A4082,[3]Sheet1!$A:$G,2,FALSE),0)</f>
        <v>786691</v>
      </c>
      <c r="O4082" s="13">
        <f>IFERROR(VLOOKUP(A4082,[3]Sheet1!$A:$G,3,FALSE),0)</f>
        <v>84030089</v>
      </c>
      <c r="P4082" s="13">
        <f>IFERROR(VLOOKUP(A4082,[3]Sheet1!$A:$G,4,FALSE),0)</f>
        <v>591641</v>
      </c>
      <c r="Q4082" s="13">
        <f>IFERROR(VLOOKUP(A4082,[3]Sheet1!$A:$G,5,FALSE),0)</f>
        <v>80274001</v>
      </c>
      <c r="R4082" s="13">
        <f>IFERROR(VLOOKUP(A4082,[3]Sheet1!$A:$H,6,FALSE),0)</f>
        <v>197024</v>
      </c>
      <c r="S4082" s="13">
        <f>IFERROR(VLOOKUP(A4082,[3]Sheet1!$A:$I,7,FALSE),0)</f>
        <v>28770698</v>
      </c>
      <c r="T4082" s="13" t="str">
        <f t="shared" si="285"/>
        <v>Sim</v>
      </c>
      <c r="U4082" s="13" t="str">
        <f t="shared" si="285"/>
        <v>Sim</v>
      </c>
      <c r="V4082" s="13" t="str">
        <f t="shared" si="285"/>
        <v>Sim</v>
      </c>
      <c r="W4082" s="13" t="str">
        <f t="shared" si="285"/>
        <v>Sim</v>
      </c>
      <c r="X4082" s="13" t="str">
        <f t="shared" si="286"/>
        <v>Sim</v>
      </c>
      <c r="Y4082" s="13" t="str">
        <f t="shared" si="286"/>
        <v>Sim</v>
      </c>
    </row>
    <row r="4083" spans="1:25">
      <c r="A4083" s="10">
        <v>420500</v>
      </c>
      <c r="B4083" s="13">
        <f>IFERROR(VLOOKUP(A4083,[1]Monitoramento_Base_somente_Said!$A:$J,5,FALSE),0)</f>
        <v>0</v>
      </c>
      <c r="C4083" s="13">
        <f>IFERROR(VLOOKUP(A4083,[1]Monitoramento_Base_somente_Said!$A:$J,6,FALSE),0)</f>
        <v>0</v>
      </c>
      <c r="D4083" s="13">
        <f>IFERROR(VLOOKUP(A4083,[1]Monitoramento_Base_somente_Said!$A:$J,7,FALSE),0)</f>
        <v>0</v>
      </c>
      <c r="E4083" s="13">
        <f>IFERROR(VLOOKUP(A4083,[1]Monitoramento_Base_somente_Said!$A:$J,8,FALSE),0)</f>
        <v>0</v>
      </c>
      <c r="F4083" s="13">
        <f>IFERROR(VLOOKUP(A4083,[1]Monitoramento_Base_somente_Said!$A:$J,9,FALSE),0)</f>
        <v>0</v>
      </c>
      <c r="G4083" s="13">
        <f>IFERROR(VLOOKUP(A4083,[1]Monitoramento_Base_somente_Said!$A:$J,10,FALSE),0)</f>
        <v>0</v>
      </c>
      <c r="H4083" s="13">
        <f>IFERROR(VLOOKUP(A4083,[2]Sheet1!$A:$I,4,FALSE),0)</f>
        <v>0</v>
      </c>
      <c r="I4083" s="13">
        <f>IFERROR(VLOOKUP(A4083,[2]Sheet1!$A:$I,5,FALSE),0)</f>
        <v>0</v>
      </c>
      <c r="J4083" s="13">
        <f>IFERROR(VLOOKUP(A4083,[2]Sheet1!$A:$I,6,FALSE),0)</f>
        <v>0</v>
      </c>
      <c r="K4083" s="13">
        <f>IFERROR(VLOOKUP(A4083,[2]Sheet1!$A:$I,7,FALSE),0)</f>
        <v>0</v>
      </c>
      <c r="L4083" s="13">
        <f>IFERROR(VLOOKUP(A4083,[2]Sheet1!$A:$I,8,FALSE),0)</f>
        <v>0</v>
      </c>
      <c r="M4083" s="13">
        <f>IFERROR(VLOOKUP(A4083,[2]Sheet1!$A:$I,9,FALSE),0)</f>
        <v>0</v>
      </c>
      <c r="N4083" s="13">
        <f>IFERROR(VLOOKUP(A4083,[3]Sheet1!$A:$G,2,FALSE),0)</f>
        <v>70744</v>
      </c>
      <c r="O4083" s="13">
        <f>IFERROR(VLOOKUP(A4083,[3]Sheet1!$A:$G,3,FALSE),0)</f>
        <v>42125672</v>
      </c>
      <c r="P4083" s="13">
        <f>IFERROR(VLOOKUP(A4083,[3]Sheet1!$A:$G,4,FALSE),0)</f>
        <v>57054</v>
      </c>
      <c r="Q4083" s="13">
        <f>IFERROR(VLOOKUP(A4083,[3]Sheet1!$A:$G,5,FALSE),0)</f>
        <v>28320824</v>
      </c>
      <c r="R4083" s="13">
        <f>IFERROR(VLOOKUP(A4083,[3]Sheet1!$A:$H,6,FALSE),0)</f>
        <v>0</v>
      </c>
      <c r="S4083" s="13">
        <f>IFERROR(VLOOKUP(A4083,[3]Sheet1!$A:$I,7,FALSE),0)</f>
        <v>0</v>
      </c>
      <c r="T4083" s="13" t="str">
        <f t="shared" si="285"/>
        <v>Sim</v>
      </c>
      <c r="U4083" s="13" t="str">
        <f t="shared" si="285"/>
        <v>Sim</v>
      </c>
      <c r="V4083" s="13" t="str">
        <f t="shared" si="285"/>
        <v>Sim</v>
      </c>
      <c r="W4083" s="13" t="str">
        <f t="shared" si="285"/>
        <v>Sim</v>
      </c>
      <c r="X4083" s="13" t="str">
        <f t="shared" si="286"/>
        <v>Não</v>
      </c>
      <c r="Y4083" s="13" t="str">
        <f t="shared" si="286"/>
        <v>Não</v>
      </c>
    </row>
    <row r="4084" spans="1:25">
      <c r="A4084" s="10">
        <v>420515</v>
      </c>
      <c r="B4084" s="13">
        <f>IFERROR(VLOOKUP(A4084,[1]Monitoramento_Base_somente_Said!$A:$J,5,FALSE),0)</f>
        <v>0</v>
      </c>
      <c r="C4084" s="13">
        <f>IFERROR(VLOOKUP(A4084,[1]Monitoramento_Base_somente_Said!$A:$J,6,FALSE),0)</f>
        <v>9937949</v>
      </c>
      <c r="D4084" s="13">
        <f>IFERROR(VLOOKUP(A4084,[1]Monitoramento_Base_somente_Said!$A:$J,7,FALSE),0)</f>
        <v>0</v>
      </c>
      <c r="E4084" s="13">
        <f>IFERROR(VLOOKUP(A4084,[1]Monitoramento_Base_somente_Said!$A:$J,8,FALSE),0)</f>
        <v>9296791</v>
      </c>
      <c r="F4084" s="13">
        <f>IFERROR(VLOOKUP(A4084,[1]Monitoramento_Base_somente_Said!$A:$J,9,FALSE),0)</f>
        <v>0</v>
      </c>
      <c r="G4084" s="13">
        <f>IFERROR(VLOOKUP(A4084,[1]Monitoramento_Base_somente_Said!$A:$J,10,FALSE),0)</f>
        <v>3846948</v>
      </c>
      <c r="H4084" s="13">
        <f>IFERROR(VLOOKUP(A4084,[2]Sheet1!$A:$I,4,FALSE),0)</f>
        <v>0</v>
      </c>
      <c r="I4084" s="13">
        <f>IFERROR(VLOOKUP(A4084,[2]Sheet1!$A:$I,5,FALSE),0)</f>
        <v>0</v>
      </c>
      <c r="J4084" s="13">
        <f>IFERROR(VLOOKUP(A4084,[2]Sheet1!$A:$I,6,FALSE),0)</f>
        <v>0</v>
      </c>
      <c r="K4084" s="13">
        <f>IFERROR(VLOOKUP(A4084,[2]Sheet1!$A:$I,7,FALSE),0)</f>
        <v>0</v>
      </c>
      <c r="L4084" s="13">
        <f>IFERROR(VLOOKUP(A4084,[2]Sheet1!$A:$I,8,FALSE),0)</f>
        <v>0</v>
      </c>
      <c r="M4084" s="13">
        <f>IFERROR(VLOOKUP(A4084,[2]Sheet1!$A:$I,9,FALSE),0)</f>
        <v>0</v>
      </c>
      <c r="N4084" s="13">
        <f>IFERROR(VLOOKUP(A4084,[3]Sheet1!$A:$G,2,FALSE),0)</f>
        <v>10</v>
      </c>
      <c r="O4084" s="13">
        <f>IFERROR(VLOOKUP(A4084,[3]Sheet1!$A:$G,3,FALSE),0)</f>
        <v>8275164</v>
      </c>
      <c r="P4084" s="13">
        <f>IFERROR(VLOOKUP(A4084,[3]Sheet1!$A:$G,4,FALSE),0)</f>
        <v>339</v>
      </c>
      <c r="Q4084" s="13">
        <f>IFERROR(VLOOKUP(A4084,[3]Sheet1!$A:$G,5,FALSE),0)</f>
        <v>7095856</v>
      </c>
      <c r="R4084" s="13">
        <f>IFERROR(VLOOKUP(A4084,[3]Sheet1!$A:$H,6,FALSE),0)</f>
        <v>711</v>
      </c>
      <c r="S4084" s="13">
        <f>IFERROR(VLOOKUP(A4084,[3]Sheet1!$A:$I,7,FALSE),0)</f>
        <v>2436207</v>
      </c>
      <c r="T4084" s="13" t="str">
        <f t="shared" si="285"/>
        <v>Sim</v>
      </c>
      <c r="U4084" s="13" t="str">
        <f t="shared" si="285"/>
        <v>Sim</v>
      </c>
      <c r="V4084" s="13" t="str">
        <f t="shared" si="285"/>
        <v>Sim</v>
      </c>
      <c r="W4084" s="13" t="str">
        <f t="shared" si="285"/>
        <v>Sim</v>
      </c>
      <c r="X4084" s="13" t="str">
        <f t="shared" si="286"/>
        <v>Sim</v>
      </c>
      <c r="Y4084" s="13" t="str">
        <f t="shared" si="286"/>
        <v>Sim</v>
      </c>
    </row>
    <row r="4085" spans="1:25">
      <c r="A4085" s="10">
        <v>420517</v>
      </c>
      <c r="B4085" s="13">
        <f>IFERROR(VLOOKUP(A4085,[1]Monitoramento_Base_somente_Said!$A:$J,5,FALSE),0)</f>
        <v>0</v>
      </c>
      <c r="C4085" s="13">
        <f>IFERROR(VLOOKUP(A4085,[1]Monitoramento_Base_somente_Said!$A:$J,6,FALSE),0)</f>
        <v>13086805</v>
      </c>
      <c r="D4085" s="13">
        <f>IFERROR(VLOOKUP(A4085,[1]Monitoramento_Base_somente_Said!$A:$J,7,FALSE),0)</f>
        <v>0</v>
      </c>
      <c r="E4085" s="13">
        <f>IFERROR(VLOOKUP(A4085,[1]Monitoramento_Base_somente_Said!$A:$J,8,FALSE),0)</f>
        <v>12242495</v>
      </c>
      <c r="F4085" s="13">
        <f>IFERROR(VLOOKUP(A4085,[1]Monitoramento_Base_somente_Said!$A:$J,9,FALSE),0)</f>
        <v>0</v>
      </c>
      <c r="G4085" s="13">
        <f>IFERROR(VLOOKUP(A4085,[1]Monitoramento_Base_somente_Said!$A:$J,10,FALSE),0)</f>
        <v>5065860</v>
      </c>
      <c r="H4085" s="13">
        <f>IFERROR(VLOOKUP(A4085,[2]Sheet1!$A:$I,4,FALSE),0)</f>
        <v>0</v>
      </c>
      <c r="I4085" s="13">
        <f>IFERROR(VLOOKUP(A4085,[2]Sheet1!$A:$I,5,FALSE),0)</f>
        <v>0</v>
      </c>
      <c r="J4085" s="13">
        <f>IFERROR(VLOOKUP(A4085,[2]Sheet1!$A:$I,6,FALSE),0)</f>
        <v>0</v>
      </c>
      <c r="K4085" s="13">
        <f>IFERROR(VLOOKUP(A4085,[2]Sheet1!$A:$I,7,FALSE),0)</f>
        <v>0</v>
      </c>
      <c r="L4085" s="13">
        <f>IFERROR(VLOOKUP(A4085,[2]Sheet1!$A:$I,8,FALSE),0)</f>
        <v>0</v>
      </c>
      <c r="M4085" s="13">
        <f>IFERROR(VLOOKUP(A4085,[2]Sheet1!$A:$I,9,FALSE),0)</f>
        <v>0</v>
      </c>
      <c r="N4085" s="13">
        <f>IFERROR(VLOOKUP(A4085,[3]Sheet1!$A:$G,2,FALSE),0)</f>
        <v>1095</v>
      </c>
      <c r="O4085" s="13">
        <f>IFERROR(VLOOKUP(A4085,[3]Sheet1!$A:$G,3,FALSE),0)</f>
        <v>8645895</v>
      </c>
      <c r="P4085" s="13">
        <f>IFERROR(VLOOKUP(A4085,[3]Sheet1!$A:$G,4,FALSE),0)</f>
        <v>36893</v>
      </c>
      <c r="Q4085" s="13">
        <f>IFERROR(VLOOKUP(A4085,[3]Sheet1!$A:$G,5,FALSE),0)</f>
        <v>8346355</v>
      </c>
      <c r="R4085" s="13">
        <f>IFERROR(VLOOKUP(A4085,[3]Sheet1!$A:$H,6,FALSE),0)</f>
        <v>6610</v>
      </c>
      <c r="S4085" s="13">
        <f>IFERROR(VLOOKUP(A4085,[3]Sheet1!$A:$I,7,FALSE),0)</f>
        <v>3652039</v>
      </c>
      <c r="T4085" s="13" t="str">
        <f t="shared" si="285"/>
        <v>Sim</v>
      </c>
      <c r="U4085" s="13" t="str">
        <f t="shared" si="285"/>
        <v>Sim</v>
      </c>
      <c r="V4085" s="13" t="str">
        <f t="shared" si="285"/>
        <v>Sim</v>
      </c>
      <c r="W4085" s="13" t="str">
        <f t="shared" si="285"/>
        <v>Sim</v>
      </c>
      <c r="X4085" s="13" t="str">
        <f t="shared" si="286"/>
        <v>Sim</v>
      </c>
      <c r="Y4085" s="13" t="str">
        <f t="shared" si="286"/>
        <v>Sim</v>
      </c>
    </row>
    <row r="4086" spans="1:25">
      <c r="A4086" s="10">
        <v>420519</v>
      </c>
      <c r="B4086" s="13">
        <f>IFERROR(VLOOKUP(A4086,[1]Monitoramento_Base_somente_Said!$A:$J,5,FALSE),0)</f>
        <v>0</v>
      </c>
      <c r="C4086" s="13">
        <f>IFERROR(VLOOKUP(A4086,[1]Monitoramento_Base_somente_Said!$A:$J,6,FALSE),0)</f>
        <v>0</v>
      </c>
      <c r="D4086" s="13">
        <f>IFERROR(VLOOKUP(A4086,[1]Monitoramento_Base_somente_Said!$A:$J,7,FALSE),0)</f>
        <v>0</v>
      </c>
      <c r="E4086" s="13">
        <f>IFERROR(VLOOKUP(A4086,[1]Monitoramento_Base_somente_Said!$A:$J,8,FALSE),0)</f>
        <v>0</v>
      </c>
      <c r="F4086" s="13">
        <f>IFERROR(VLOOKUP(A4086,[1]Monitoramento_Base_somente_Said!$A:$J,9,FALSE),0)</f>
        <v>0</v>
      </c>
      <c r="G4086" s="13">
        <f>IFERROR(VLOOKUP(A4086,[1]Monitoramento_Base_somente_Said!$A:$J,10,FALSE),0)</f>
        <v>0</v>
      </c>
      <c r="H4086" s="13">
        <f>IFERROR(VLOOKUP(A4086,[2]Sheet1!$A:$I,4,FALSE),0)</f>
        <v>0</v>
      </c>
      <c r="I4086" s="13">
        <f>IFERROR(VLOOKUP(A4086,[2]Sheet1!$A:$I,5,FALSE),0)</f>
        <v>0</v>
      </c>
      <c r="J4086" s="13">
        <f>IFERROR(VLOOKUP(A4086,[2]Sheet1!$A:$I,6,FALSE),0)</f>
        <v>0</v>
      </c>
      <c r="K4086" s="13">
        <f>IFERROR(VLOOKUP(A4086,[2]Sheet1!$A:$I,7,FALSE),0)</f>
        <v>0</v>
      </c>
      <c r="L4086" s="13">
        <f>IFERROR(VLOOKUP(A4086,[2]Sheet1!$A:$I,8,FALSE),0)</f>
        <v>0</v>
      </c>
      <c r="M4086" s="13">
        <f>IFERROR(VLOOKUP(A4086,[2]Sheet1!$A:$I,9,FALSE),0)</f>
        <v>0</v>
      </c>
      <c r="N4086" s="13">
        <f>IFERROR(VLOOKUP(A4086,[3]Sheet1!$A:$G,2,FALSE),0)</f>
        <v>644</v>
      </c>
      <c r="O4086" s="13">
        <f>IFERROR(VLOOKUP(A4086,[3]Sheet1!$A:$G,3,FALSE),0)</f>
        <v>12989125</v>
      </c>
      <c r="P4086" s="13">
        <f>IFERROR(VLOOKUP(A4086,[3]Sheet1!$A:$G,4,FALSE),0)</f>
        <v>1761</v>
      </c>
      <c r="Q4086" s="13">
        <f>IFERROR(VLOOKUP(A4086,[3]Sheet1!$A:$G,5,FALSE),0)</f>
        <v>6276613</v>
      </c>
      <c r="R4086" s="13">
        <f>IFERROR(VLOOKUP(A4086,[3]Sheet1!$A:$H,6,FALSE),0)</f>
        <v>1151</v>
      </c>
      <c r="S4086" s="13">
        <f>IFERROR(VLOOKUP(A4086,[3]Sheet1!$A:$I,7,FALSE),0)</f>
        <v>2480233</v>
      </c>
      <c r="T4086" s="13" t="str">
        <f t="shared" si="285"/>
        <v>Sim</v>
      </c>
      <c r="U4086" s="13" t="str">
        <f t="shared" si="285"/>
        <v>Sim</v>
      </c>
      <c r="V4086" s="13" t="str">
        <f t="shared" si="285"/>
        <v>Sim</v>
      </c>
      <c r="W4086" s="13" t="str">
        <f t="shared" si="285"/>
        <v>Sim</v>
      </c>
      <c r="X4086" s="13" t="str">
        <f t="shared" si="286"/>
        <v>Sim</v>
      </c>
      <c r="Y4086" s="13" t="str">
        <f t="shared" si="286"/>
        <v>Sim</v>
      </c>
    </row>
    <row r="4087" spans="1:25">
      <c r="A4087" s="10">
        <v>420520</v>
      </c>
      <c r="B4087" s="13">
        <f>IFERROR(VLOOKUP(A4087,[1]Monitoramento_Base_somente_Said!$A:$J,5,FALSE),0)</f>
        <v>0</v>
      </c>
      <c r="C4087" s="13">
        <f>IFERROR(VLOOKUP(A4087,[1]Monitoramento_Base_somente_Said!$A:$J,6,FALSE),0)</f>
        <v>0</v>
      </c>
      <c r="D4087" s="13">
        <f>IFERROR(VLOOKUP(A4087,[1]Monitoramento_Base_somente_Said!$A:$J,7,FALSE),0)</f>
        <v>0</v>
      </c>
      <c r="E4087" s="13">
        <f>IFERROR(VLOOKUP(A4087,[1]Monitoramento_Base_somente_Said!$A:$J,8,FALSE),0)</f>
        <v>0</v>
      </c>
      <c r="F4087" s="13">
        <f>IFERROR(VLOOKUP(A4087,[1]Monitoramento_Base_somente_Said!$A:$J,9,FALSE),0)</f>
        <v>0</v>
      </c>
      <c r="G4087" s="13">
        <f>IFERROR(VLOOKUP(A4087,[1]Monitoramento_Base_somente_Said!$A:$J,10,FALSE),0)</f>
        <v>0</v>
      </c>
      <c r="H4087" s="13">
        <f>IFERROR(VLOOKUP(A4087,[2]Sheet1!$A:$I,4,FALSE),0)</f>
        <v>0</v>
      </c>
      <c r="I4087" s="13">
        <f>IFERROR(VLOOKUP(A4087,[2]Sheet1!$A:$I,5,FALSE),0)</f>
        <v>0</v>
      </c>
      <c r="J4087" s="13">
        <f>IFERROR(VLOOKUP(A4087,[2]Sheet1!$A:$I,6,FALSE),0)</f>
        <v>0</v>
      </c>
      <c r="K4087" s="13">
        <f>IFERROR(VLOOKUP(A4087,[2]Sheet1!$A:$I,7,FALSE),0)</f>
        <v>0</v>
      </c>
      <c r="L4087" s="13">
        <f>IFERROR(VLOOKUP(A4087,[2]Sheet1!$A:$I,8,FALSE),0)</f>
        <v>0</v>
      </c>
      <c r="M4087" s="13">
        <f>IFERROR(VLOOKUP(A4087,[2]Sheet1!$A:$I,9,FALSE),0)</f>
        <v>0</v>
      </c>
      <c r="N4087" s="13">
        <f>IFERROR(VLOOKUP(A4087,[3]Sheet1!$A:$G,2,FALSE),0)</f>
        <v>174899</v>
      </c>
      <c r="O4087" s="13">
        <f>IFERROR(VLOOKUP(A4087,[3]Sheet1!$A:$G,3,FALSE),0)</f>
        <v>13982585</v>
      </c>
      <c r="P4087" s="13">
        <f>IFERROR(VLOOKUP(A4087,[3]Sheet1!$A:$G,4,FALSE),0)</f>
        <v>174375</v>
      </c>
      <c r="Q4087" s="13">
        <f>IFERROR(VLOOKUP(A4087,[3]Sheet1!$A:$G,5,FALSE),0)</f>
        <v>10873242</v>
      </c>
      <c r="R4087" s="13">
        <f>IFERROR(VLOOKUP(A4087,[3]Sheet1!$A:$H,6,FALSE),0)</f>
        <v>56931</v>
      </c>
      <c r="S4087" s="13">
        <f>IFERROR(VLOOKUP(A4087,[3]Sheet1!$A:$I,7,FALSE),0)</f>
        <v>5157031</v>
      </c>
      <c r="T4087" s="13" t="str">
        <f t="shared" si="285"/>
        <v>Sim</v>
      </c>
      <c r="U4087" s="13" t="str">
        <f t="shared" si="285"/>
        <v>Sim</v>
      </c>
      <c r="V4087" s="13" t="str">
        <f t="shared" si="285"/>
        <v>Sim</v>
      </c>
      <c r="W4087" s="13" t="str">
        <f t="shared" si="285"/>
        <v>Sim</v>
      </c>
      <c r="X4087" s="13" t="str">
        <f t="shared" si="286"/>
        <v>Sim</v>
      </c>
      <c r="Y4087" s="13" t="str">
        <f t="shared" si="286"/>
        <v>Sim</v>
      </c>
    </row>
    <row r="4088" spans="1:25">
      <c r="A4088" s="10">
        <v>420535</v>
      </c>
      <c r="B4088" s="13">
        <f>IFERROR(VLOOKUP(A4088,[1]Monitoramento_Base_somente_Said!$A:$J,5,FALSE),0)</f>
        <v>0</v>
      </c>
      <c r="C4088" s="13">
        <f>IFERROR(VLOOKUP(A4088,[1]Monitoramento_Base_somente_Said!$A:$J,6,FALSE),0)</f>
        <v>0</v>
      </c>
      <c r="D4088" s="13">
        <f>IFERROR(VLOOKUP(A4088,[1]Monitoramento_Base_somente_Said!$A:$J,7,FALSE),0)</f>
        <v>0</v>
      </c>
      <c r="E4088" s="13">
        <f>IFERROR(VLOOKUP(A4088,[1]Monitoramento_Base_somente_Said!$A:$J,8,FALSE),0)</f>
        <v>0</v>
      </c>
      <c r="F4088" s="13">
        <f>IFERROR(VLOOKUP(A4088,[1]Monitoramento_Base_somente_Said!$A:$J,9,FALSE),0)</f>
        <v>0</v>
      </c>
      <c r="G4088" s="13">
        <f>IFERROR(VLOOKUP(A4088,[1]Monitoramento_Base_somente_Said!$A:$J,10,FALSE),0)</f>
        <v>0</v>
      </c>
      <c r="H4088" s="13">
        <f>IFERROR(VLOOKUP(A4088,[2]Sheet1!$A:$I,4,FALSE),0)</f>
        <v>0</v>
      </c>
      <c r="I4088" s="13">
        <f>IFERROR(VLOOKUP(A4088,[2]Sheet1!$A:$I,5,FALSE),0)</f>
        <v>0</v>
      </c>
      <c r="J4088" s="13">
        <f>IFERROR(VLOOKUP(A4088,[2]Sheet1!$A:$I,6,FALSE),0)</f>
        <v>0</v>
      </c>
      <c r="K4088" s="13">
        <f>IFERROR(VLOOKUP(A4088,[2]Sheet1!$A:$I,7,FALSE),0)</f>
        <v>0</v>
      </c>
      <c r="L4088" s="13">
        <f>IFERROR(VLOOKUP(A4088,[2]Sheet1!$A:$I,8,FALSE),0)</f>
        <v>0</v>
      </c>
      <c r="M4088" s="13">
        <f>IFERROR(VLOOKUP(A4088,[2]Sheet1!$A:$I,9,FALSE),0)</f>
        <v>0</v>
      </c>
      <c r="N4088" s="13">
        <f>IFERROR(VLOOKUP(A4088,[3]Sheet1!$A:$G,2,FALSE),0)</f>
        <v>2400</v>
      </c>
      <c r="O4088" s="13">
        <f>IFERROR(VLOOKUP(A4088,[3]Sheet1!$A:$G,3,FALSE),0)</f>
        <v>11715711</v>
      </c>
      <c r="P4088" s="13">
        <f>IFERROR(VLOOKUP(A4088,[3]Sheet1!$A:$G,4,FALSE),0)</f>
        <v>92750</v>
      </c>
      <c r="Q4088" s="13">
        <f>IFERROR(VLOOKUP(A4088,[3]Sheet1!$A:$G,5,FALSE),0)</f>
        <v>11916344</v>
      </c>
      <c r="R4088" s="13">
        <f>IFERROR(VLOOKUP(A4088,[3]Sheet1!$A:$H,6,FALSE),0)</f>
        <v>2629</v>
      </c>
      <c r="S4088" s="13">
        <f>IFERROR(VLOOKUP(A4088,[3]Sheet1!$A:$I,7,FALSE),0)</f>
        <v>4634840</v>
      </c>
      <c r="T4088" s="13" t="str">
        <f t="shared" si="285"/>
        <v>Sim</v>
      </c>
      <c r="U4088" s="13" t="str">
        <f t="shared" si="285"/>
        <v>Sim</v>
      </c>
      <c r="V4088" s="13" t="str">
        <f t="shared" si="285"/>
        <v>Sim</v>
      </c>
      <c r="W4088" s="13" t="str">
        <f t="shared" si="285"/>
        <v>Sim</v>
      </c>
      <c r="X4088" s="13" t="str">
        <f t="shared" si="286"/>
        <v>Sim</v>
      </c>
      <c r="Y4088" s="13" t="str">
        <f t="shared" si="286"/>
        <v>Sim</v>
      </c>
    </row>
    <row r="4089" spans="1:25">
      <c r="A4089" s="10">
        <v>420543</v>
      </c>
      <c r="B4089" s="13">
        <f>IFERROR(VLOOKUP(A4089,[1]Monitoramento_Base_somente_Said!$A:$J,5,FALSE),0)</f>
        <v>0</v>
      </c>
      <c r="C4089" s="13">
        <f>IFERROR(VLOOKUP(A4089,[1]Monitoramento_Base_somente_Said!$A:$J,6,FALSE),0)</f>
        <v>2722389</v>
      </c>
      <c r="D4089" s="13">
        <f>IFERROR(VLOOKUP(A4089,[1]Monitoramento_Base_somente_Said!$A:$J,7,FALSE),0)</f>
        <v>0</v>
      </c>
      <c r="E4089" s="13">
        <f>IFERROR(VLOOKUP(A4089,[1]Monitoramento_Base_somente_Said!$A:$J,8,FALSE),0)</f>
        <v>2546751</v>
      </c>
      <c r="F4089" s="13">
        <f>IFERROR(VLOOKUP(A4089,[1]Monitoramento_Base_somente_Said!$A:$J,9,FALSE),0)</f>
        <v>0</v>
      </c>
      <c r="G4089" s="13">
        <f>IFERROR(VLOOKUP(A4089,[1]Monitoramento_Base_somente_Said!$A:$J,10,FALSE),0)</f>
        <v>1053828</v>
      </c>
      <c r="H4089" s="13">
        <f>IFERROR(VLOOKUP(A4089,[2]Sheet1!$A:$I,4,FALSE),0)</f>
        <v>0</v>
      </c>
      <c r="I4089" s="13">
        <f>IFERROR(VLOOKUP(A4089,[2]Sheet1!$A:$I,5,FALSE),0)</f>
        <v>0</v>
      </c>
      <c r="J4089" s="13">
        <f>IFERROR(VLOOKUP(A4089,[2]Sheet1!$A:$I,6,FALSE),0)</f>
        <v>0</v>
      </c>
      <c r="K4089" s="13">
        <f>IFERROR(VLOOKUP(A4089,[2]Sheet1!$A:$I,7,FALSE),0)</f>
        <v>0</v>
      </c>
      <c r="L4089" s="13">
        <f>IFERROR(VLOOKUP(A4089,[2]Sheet1!$A:$I,8,FALSE),0)</f>
        <v>0</v>
      </c>
      <c r="M4089" s="13">
        <f>IFERROR(VLOOKUP(A4089,[2]Sheet1!$A:$I,9,FALSE),0)</f>
        <v>0</v>
      </c>
      <c r="N4089" s="13">
        <f>IFERROR(VLOOKUP(A4089,[3]Sheet1!$A:$G,2,FALSE),0)</f>
        <v>10180</v>
      </c>
      <c r="O4089" s="13">
        <f>IFERROR(VLOOKUP(A4089,[3]Sheet1!$A:$G,3,FALSE),0)</f>
        <v>5529234</v>
      </c>
      <c r="P4089" s="13">
        <f>IFERROR(VLOOKUP(A4089,[3]Sheet1!$A:$G,4,FALSE),0)</f>
        <v>2171</v>
      </c>
      <c r="Q4089" s="13">
        <f>IFERROR(VLOOKUP(A4089,[3]Sheet1!$A:$G,5,FALSE),0)</f>
        <v>10651172</v>
      </c>
      <c r="R4089" s="13">
        <f>IFERROR(VLOOKUP(A4089,[3]Sheet1!$A:$H,6,FALSE),0)</f>
        <v>5413</v>
      </c>
      <c r="S4089" s="13">
        <f>IFERROR(VLOOKUP(A4089,[3]Sheet1!$A:$I,7,FALSE),0)</f>
        <v>4048435</v>
      </c>
      <c r="T4089" s="13" t="str">
        <f t="shared" si="285"/>
        <v>Sim</v>
      </c>
      <c r="U4089" s="13" t="str">
        <f t="shared" si="285"/>
        <v>Sim</v>
      </c>
      <c r="V4089" s="13" t="str">
        <f t="shared" si="285"/>
        <v>Sim</v>
      </c>
      <c r="W4089" s="13" t="str">
        <f t="shared" si="285"/>
        <v>Sim</v>
      </c>
      <c r="X4089" s="13" t="str">
        <f t="shared" si="286"/>
        <v>Sim</v>
      </c>
      <c r="Y4089" s="13" t="str">
        <f t="shared" si="286"/>
        <v>Sim</v>
      </c>
    </row>
    <row r="4090" spans="1:25">
      <c r="A4090" s="10">
        <v>420545</v>
      </c>
      <c r="B4090" s="13">
        <f>IFERROR(VLOOKUP(A4090,[1]Monitoramento_Base_somente_Said!$A:$J,5,FALSE),0)</f>
        <v>0</v>
      </c>
      <c r="C4090" s="13">
        <f>IFERROR(VLOOKUP(A4090,[1]Monitoramento_Base_somente_Said!$A:$J,6,FALSE),0)</f>
        <v>0</v>
      </c>
      <c r="D4090" s="13">
        <f>IFERROR(VLOOKUP(A4090,[1]Monitoramento_Base_somente_Said!$A:$J,7,FALSE),0)</f>
        <v>0</v>
      </c>
      <c r="E4090" s="13">
        <f>IFERROR(VLOOKUP(A4090,[1]Monitoramento_Base_somente_Said!$A:$J,8,FALSE),0)</f>
        <v>0</v>
      </c>
      <c r="F4090" s="13">
        <f>IFERROR(VLOOKUP(A4090,[1]Monitoramento_Base_somente_Said!$A:$J,9,FALSE),0)</f>
        <v>0</v>
      </c>
      <c r="G4090" s="13">
        <f>IFERROR(VLOOKUP(A4090,[1]Monitoramento_Base_somente_Said!$A:$J,10,FALSE),0)</f>
        <v>0</v>
      </c>
      <c r="H4090" s="13">
        <f>IFERROR(VLOOKUP(A4090,[2]Sheet1!$A:$I,4,FALSE),0)</f>
        <v>0</v>
      </c>
      <c r="I4090" s="13">
        <f>IFERROR(VLOOKUP(A4090,[2]Sheet1!$A:$I,5,FALSE),0)</f>
        <v>0</v>
      </c>
      <c r="J4090" s="13">
        <f>IFERROR(VLOOKUP(A4090,[2]Sheet1!$A:$I,6,FALSE),0)</f>
        <v>0</v>
      </c>
      <c r="K4090" s="13">
        <f>IFERROR(VLOOKUP(A4090,[2]Sheet1!$A:$I,7,FALSE),0)</f>
        <v>0</v>
      </c>
      <c r="L4090" s="13">
        <f>IFERROR(VLOOKUP(A4090,[2]Sheet1!$A:$I,8,FALSE),0)</f>
        <v>0</v>
      </c>
      <c r="M4090" s="13">
        <f>IFERROR(VLOOKUP(A4090,[2]Sheet1!$A:$I,9,FALSE),0)</f>
        <v>0</v>
      </c>
      <c r="N4090" s="13">
        <f>IFERROR(VLOOKUP(A4090,[3]Sheet1!$A:$G,2,FALSE),0)</f>
        <v>443051</v>
      </c>
      <c r="O4090" s="13">
        <f>IFERROR(VLOOKUP(A4090,[3]Sheet1!$A:$G,3,FALSE),0)</f>
        <v>33947327</v>
      </c>
      <c r="P4090" s="13">
        <f>IFERROR(VLOOKUP(A4090,[3]Sheet1!$A:$G,4,FALSE),0)</f>
        <v>307869</v>
      </c>
      <c r="Q4090" s="13">
        <f>IFERROR(VLOOKUP(A4090,[3]Sheet1!$A:$G,5,FALSE),0)</f>
        <v>39328305</v>
      </c>
      <c r="R4090" s="13">
        <f>IFERROR(VLOOKUP(A4090,[3]Sheet1!$A:$H,6,FALSE),0)</f>
        <v>32643</v>
      </c>
      <c r="S4090" s="13">
        <f>IFERROR(VLOOKUP(A4090,[3]Sheet1!$A:$I,7,FALSE),0)</f>
        <v>12836017</v>
      </c>
      <c r="T4090" s="13" t="str">
        <f t="shared" si="285"/>
        <v>Sim</v>
      </c>
      <c r="U4090" s="13" t="str">
        <f t="shared" si="285"/>
        <v>Sim</v>
      </c>
      <c r="V4090" s="13" t="str">
        <f t="shared" si="285"/>
        <v>Sim</v>
      </c>
      <c r="W4090" s="13" t="str">
        <f t="shared" si="285"/>
        <v>Sim</v>
      </c>
      <c r="X4090" s="13" t="str">
        <f t="shared" si="286"/>
        <v>Sim</v>
      </c>
      <c r="Y4090" s="13" t="str">
        <f t="shared" si="286"/>
        <v>Sim</v>
      </c>
    </row>
    <row r="4091" spans="1:25">
      <c r="A4091" s="10">
        <v>420550</v>
      </c>
      <c r="B4091" s="13">
        <f>IFERROR(VLOOKUP(A4091,[1]Monitoramento_Base_somente_Said!$A:$J,5,FALSE),0)</f>
        <v>0</v>
      </c>
      <c r="C4091" s="13">
        <f>IFERROR(VLOOKUP(A4091,[1]Monitoramento_Base_somente_Said!$A:$J,6,FALSE),0)</f>
        <v>0</v>
      </c>
      <c r="D4091" s="13">
        <f>IFERROR(VLOOKUP(A4091,[1]Monitoramento_Base_somente_Said!$A:$J,7,FALSE),0)</f>
        <v>0</v>
      </c>
      <c r="E4091" s="13">
        <f>IFERROR(VLOOKUP(A4091,[1]Monitoramento_Base_somente_Said!$A:$J,8,FALSE),0)</f>
        <v>0</v>
      </c>
      <c r="F4091" s="13">
        <f>IFERROR(VLOOKUP(A4091,[1]Monitoramento_Base_somente_Said!$A:$J,9,FALSE),0)</f>
        <v>0</v>
      </c>
      <c r="G4091" s="13">
        <f>IFERROR(VLOOKUP(A4091,[1]Monitoramento_Base_somente_Said!$A:$J,10,FALSE),0)</f>
        <v>0</v>
      </c>
      <c r="H4091" s="13">
        <f>IFERROR(VLOOKUP(A4091,[2]Sheet1!$A:$I,4,FALSE),0)</f>
        <v>0</v>
      </c>
      <c r="I4091" s="13">
        <f>IFERROR(VLOOKUP(A4091,[2]Sheet1!$A:$I,5,FALSE),0)</f>
        <v>0</v>
      </c>
      <c r="J4091" s="13">
        <f>IFERROR(VLOOKUP(A4091,[2]Sheet1!$A:$I,6,FALSE),0)</f>
        <v>0</v>
      </c>
      <c r="K4091" s="13">
        <f>IFERROR(VLOOKUP(A4091,[2]Sheet1!$A:$I,7,FALSE),0)</f>
        <v>0</v>
      </c>
      <c r="L4091" s="13">
        <f>IFERROR(VLOOKUP(A4091,[2]Sheet1!$A:$I,8,FALSE),0)</f>
        <v>0</v>
      </c>
      <c r="M4091" s="13">
        <f>IFERROR(VLOOKUP(A4091,[2]Sheet1!$A:$I,9,FALSE),0)</f>
        <v>0</v>
      </c>
      <c r="N4091" s="13">
        <f>IFERROR(VLOOKUP(A4091,[3]Sheet1!$A:$G,2,FALSE),0)</f>
        <v>667843</v>
      </c>
      <c r="O4091" s="13">
        <f>IFERROR(VLOOKUP(A4091,[3]Sheet1!$A:$G,3,FALSE),0)</f>
        <v>49323671</v>
      </c>
      <c r="P4091" s="13">
        <f>IFERROR(VLOOKUP(A4091,[3]Sheet1!$A:$G,4,FALSE),0)</f>
        <v>551824</v>
      </c>
      <c r="Q4091" s="13">
        <f>IFERROR(VLOOKUP(A4091,[3]Sheet1!$A:$G,5,FALSE),0)</f>
        <v>47730054</v>
      </c>
      <c r="R4091" s="13">
        <f>IFERROR(VLOOKUP(A4091,[3]Sheet1!$A:$H,6,FALSE),0)</f>
        <v>236547</v>
      </c>
      <c r="S4091" s="13">
        <f>IFERROR(VLOOKUP(A4091,[3]Sheet1!$A:$I,7,FALSE),0)</f>
        <v>19356522</v>
      </c>
      <c r="T4091" s="13" t="str">
        <f t="shared" si="285"/>
        <v>Sim</v>
      </c>
      <c r="U4091" s="13" t="str">
        <f t="shared" si="285"/>
        <v>Sim</v>
      </c>
      <c r="V4091" s="13" t="str">
        <f t="shared" si="285"/>
        <v>Sim</v>
      </c>
      <c r="W4091" s="13" t="str">
        <f t="shared" si="285"/>
        <v>Sim</v>
      </c>
      <c r="X4091" s="13" t="str">
        <f t="shared" si="286"/>
        <v>Sim</v>
      </c>
      <c r="Y4091" s="13" t="str">
        <f t="shared" si="286"/>
        <v>Sim</v>
      </c>
    </row>
    <row r="4092" spans="1:25">
      <c r="A4092" s="10">
        <v>420555</v>
      </c>
      <c r="B4092" s="13">
        <f>IFERROR(VLOOKUP(A4092,[1]Monitoramento_Base_somente_Said!$A:$J,5,FALSE),0)</f>
        <v>0</v>
      </c>
      <c r="C4092" s="13">
        <f>IFERROR(VLOOKUP(A4092,[1]Monitoramento_Base_somente_Said!$A:$J,6,FALSE),0)</f>
        <v>0</v>
      </c>
      <c r="D4092" s="13">
        <f>IFERROR(VLOOKUP(A4092,[1]Monitoramento_Base_somente_Said!$A:$J,7,FALSE),0)</f>
        <v>0</v>
      </c>
      <c r="E4092" s="13">
        <f>IFERROR(VLOOKUP(A4092,[1]Monitoramento_Base_somente_Said!$A:$J,8,FALSE),0)</f>
        <v>0</v>
      </c>
      <c r="F4092" s="13">
        <f>IFERROR(VLOOKUP(A4092,[1]Monitoramento_Base_somente_Said!$A:$J,9,FALSE),0)</f>
        <v>0</v>
      </c>
      <c r="G4092" s="13">
        <f>IFERROR(VLOOKUP(A4092,[1]Monitoramento_Base_somente_Said!$A:$J,10,FALSE),0)</f>
        <v>0</v>
      </c>
      <c r="H4092" s="13">
        <f>IFERROR(VLOOKUP(A4092,[2]Sheet1!$A:$I,4,FALSE),0)</f>
        <v>0</v>
      </c>
      <c r="I4092" s="13">
        <f>IFERROR(VLOOKUP(A4092,[2]Sheet1!$A:$I,5,FALSE),0)</f>
        <v>0</v>
      </c>
      <c r="J4092" s="13">
        <f>IFERROR(VLOOKUP(A4092,[2]Sheet1!$A:$I,6,FALSE),0)</f>
        <v>0</v>
      </c>
      <c r="K4092" s="13">
        <f>IFERROR(VLOOKUP(A4092,[2]Sheet1!$A:$I,7,FALSE),0)</f>
        <v>0</v>
      </c>
      <c r="L4092" s="13">
        <f>IFERROR(VLOOKUP(A4092,[2]Sheet1!$A:$I,8,FALSE),0)</f>
        <v>0</v>
      </c>
      <c r="M4092" s="13">
        <f>IFERROR(VLOOKUP(A4092,[2]Sheet1!$A:$I,9,FALSE),0)</f>
        <v>0</v>
      </c>
      <c r="N4092" s="13">
        <f>IFERROR(VLOOKUP(A4092,[3]Sheet1!$A:$G,2,FALSE),0)</f>
        <v>0</v>
      </c>
      <c r="O4092" s="13">
        <f>IFERROR(VLOOKUP(A4092,[3]Sheet1!$A:$G,3,FALSE),0)</f>
        <v>0</v>
      </c>
      <c r="P4092" s="13">
        <f>IFERROR(VLOOKUP(A4092,[3]Sheet1!$A:$G,4,FALSE),0)</f>
        <v>0</v>
      </c>
      <c r="Q4092" s="13">
        <f>IFERROR(VLOOKUP(A4092,[3]Sheet1!$A:$G,5,FALSE),0)</f>
        <v>0</v>
      </c>
      <c r="R4092" s="13">
        <f>IFERROR(VLOOKUP(A4092,[3]Sheet1!$A:$H,6,FALSE),0)</f>
        <v>0</v>
      </c>
      <c r="S4092" s="13">
        <f>IFERROR(VLOOKUP(A4092,[3]Sheet1!$A:$I,7,FALSE),0)</f>
        <v>0</v>
      </c>
      <c r="T4092" s="13" t="str">
        <f t="shared" si="285"/>
        <v>Não</v>
      </c>
      <c r="U4092" s="13" t="str">
        <f t="shared" si="285"/>
        <v>Não</v>
      </c>
      <c r="V4092" s="13" t="str">
        <f t="shared" si="285"/>
        <v>Não</v>
      </c>
      <c r="W4092" s="13" t="str">
        <f t="shared" si="285"/>
        <v>Não</v>
      </c>
      <c r="X4092" s="13" t="str">
        <f t="shared" si="286"/>
        <v>Não</v>
      </c>
      <c r="Y4092" s="13" t="str">
        <f t="shared" si="286"/>
        <v>Não</v>
      </c>
    </row>
    <row r="4093" spans="1:25">
      <c r="A4093" s="10">
        <v>420560</v>
      </c>
      <c r="B4093" s="13">
        <f>IFERROR(VLOOKUP(A4093,[1]Monitoramento_Base_somente_Said!$A:$J,5,FALSE),0)</f>
        <v>0</v>
      </c>
      <c r="C4093" s="13">
        <f>IFERROR(VLOOKUP(A4093,[1]Monitoramento_Base_somente_Said!$A:$J,6,FALSE),0)</f>
        <v>0</v>
      </c>
      <c r="D4093" s="13">
        <f>IFERROR(VLOOKUP(A4093,[1]Monitoramento_Base_somente_Said!$A:$J,7,FALSE),0)</f>
        <v>0</v>
      </c>
      <c r="E4093" s="13">
        <f>IFERROR(VLOOKUP(A4093,[1]Monitoramento_Base_somente_Said!$A:$J,8,FALSE),0)</f>
        <v>0</v>
      </c>
      <c r="F4093" s="13">
        <f>IFERROR(VLOOKUP(A4093,[1]Monitoramento_Base_somente_Said!$A:$J,9,FALSE),0)</f>
        <v>0</v>
      </c>
      <c r="G4093" s="13">
        <f>IFERROR(VLOOKUP(A4093,[1]Monitoramento_Base_somente_Said!$A:$J,10,FALSE),0)</f>
        <v>0</v>
      </c>
      <c r="H4093" s="13">
        <f>IFERROR(VLOOKUP(A4093,[2]Sheet1!$A:$I,4,FALSE),0)</f>
        <v>0</v>
      </c>
      <c r="I4093" s="13">
        <f>IFERROR(VLOOKUP(A4093,[2]Sheet1!$A:$I,5,FALSE),0)</f>
        <v>0</v>
      </c>
      <c r="J4093" s="13">
        <f>IFERROR(VLOOKUP(A4093,[2]Sheet1!$A:$I,6,FALSE),0)</f>
        <v>0</v>
      </c>
      <c r="K4093" s="13">
        <f>IFERROR(VLOOKUP(A4093,[2]Sheet1!$A:$I,7,FALSE),0)</f>
        <v>0</v>
      </c>
      <c r="L4093" s="13">
        <f>IFERROR(VLOOKUP(A4093,[2]Sheet1!$A:$I,8,FALSE),0)</f>
        <v>0</v>
      </c>
      <c r="M4093" s="13">
        <f>IFERROR(VLOOKUP(A4093,[2]Sheet1!$A:$I,9,FALSE),0)</f>
        <v>0</v>
      </c>
      <c r="N4093" s="13">
        <f>IFERROR(VLOOKUP(A4093,[3]Sheet1!$A:$G,2,FALSE),0)</f>
        <v>55802</v>
      </c>
      <c r="O4093" s="13">
        <f>IFERROR(VLOOKUP(A4093,[3]Sheet1!$A:$G,3,FALSE),0)</f>
        <v>8076047</v>
      </c>
      <c r="P4093" s="13">
        <f>IFERROR(VLOOKUP(A4093,[3]Sheet1!$A:$G,4,FALSE),0)</f>
        <v>78140</v>
      </c>
      <c r="Q4093" s="13">
        <f>IFERROR(VLOOKUP(A4093,[3]Sheet1!$A:$G,5,FALSE),0)</f>
        <v>6267153</v>
      </c>
      <c r="R4093" s="13">
        <f>IFERROR(VLOOKUP(A4093,[3]Sheet1!$A:$H,6,FALSE),0)</f>
        <v>22761</v>
      </c>
      <c r="S4093" s="13">
        <f>IFERROR(VLOOKUP(A4093,[3]Sheet1!$A:$I,7,FALSE),0)</f>
        <v>2558092</v>
      </c>
      <c r="T4093" s="13" t="str">
        <f t="shared" si="285"/>
        <v>Sim</v>
      </c>
      <c r="U4093" s="13" t="str">
        <f t="shared" si="285"/>
        <v>Sim</v>
      </c>
      <c r="V4093" s="13" t="str">
        <f t="shared" si="285"/>
        <v>Sim</v>
      </c>
      <c r="W4093" s="13" t="str">
        <f t="shared" si="285"/>
        <v>Sim</v>
      </c>
      <c r="X4093" s="13" t="str">
        <f t="shared" si="286"/>
        <v>Sim</v>
      </c>
      <c r="Y4093" s="13" t="str">
        <f t="shared" si="286"/>
        <v>Sim</v>
      </c>
    </row>
    <row r="4094" spans="1:25">
      <c r="A4094" s="10">
        <v>420570</v>
      </c>
      <c r="B4094" s="13">
        <f>IFERROR(VLOOKUP(A4094,[1]Monitoramento_Base_somente_Said!$A:$J,5,FALSE),0)</f>
        <v>0</v>
      </c>
      <c r="C4094" s="13">
        <f>IFERROR(VLOOKUP(A4094,[1]Monitoramento_Base_somente_Said!$A:$J,6,FALSE),0)</f>
        <v>9363519</v>
      </c>
      <c r="D4094" s="13">
        <f>IFERROR(VLOOKUP(A4094,[1]Monitoramento_Base_somente_Said!$A:$J,7,FALSE),0)</f>
        <v>0</v>
      </c>
      <c r="E4094" s="13">
        <f>IFERROR(VLOOKUP(A4094,[1]Monitoramento_Base_somente_Said!$A:$J,8,FALSE),0)</f>
        <v>8759421</v>
      </c>
      <c r="F4094" s="13">
        <f>IFERROR(VLOOKUP(A4094,[1]Monitoramento_Base_somente_Said!$A:$J,9,FALSE),0)</f>
        <v>0</v>
      </c>
      <c r="G4094" s="13">
        <f>IFERROR(VLOOKUP(A4094,[1]Monitoramento_Base_somente_Said!$A:$J,10,FALSE),0)</f>
        <v>3624588</v>
      </c>
      <c r="H4094" s="13">
        <f>IFERROR(VLOOKUP(A4094,[2]Sheet1!$A:$I,4,FALSE),0)</f>
        <v>0</v>
      </c>
      <c r="I4094" s="13">
        <f>IFERROR(VLOOKUP(A4094,[2]Sheet1!$A:$I,5,FALSE),0)</f>
        <v>0</v>
      </c>
      <c r="J4094" s="13">
        <f>IFERROR(VLOOKUP(A4094,[2]Sheet1!$A:$I,6,FALSE),0)</f>
        <v>0</v>
      </c>
      <c r="K4094" s="13">
        <f>IFERROR(VLOOKUP(A4094,[2]Sheet1!$A:$I,7,FALSE),0)</f>
        <v>0</v>
      </c>
      <c r="L4094" s="13">
        <f>IFERROR(VLOOKUP(A4094,[2]Sheet1!$A:$I,8,FALSE),0)</f>
        <v>0</v>
      </c>
      <c r="M4094" s="13">
        <f>IFERROR(VLOOKUP(A4094,[2]Sheet1!$A:$I,9,FALSE),0)</f>
        <v>0</v>
      </c>
      <c r="N4094" s="13">
        <f>IFERROR(VLOOKUP(A4094,[3]Sheet1!$A:$G,2,FALSE),0)</f>
        <v>9828</v>
      </c>
      <c r="O4094" s="13">
        <f>IFERROR(VLOOKUP(A4094,[3]Sheet1!$A:$G,3,FALSE),0)</f>
        <v>3591370</v>
      </c>
      <c r="P4094" s="13">
        <f>IFERROR(VLOOKUP(A4094,[3]Sheet1!$A:$G,4,FALSE),0)</f>
        <v>5902</v>
      </c>
      <c r="Q4094" s="13">
        <f>IFERROR(VLOOKUP(A4094,[3]Sheet1!$A:$G,5,FALSE),0)</f>
        <v>4956868</v>
      </c>
      <c r="R4094" s="13">
        <f>IFERROR(VLOOKUP(A4094,[3]Sheet1!$A:$H,6,FALSE),0)</f>
        <v>1247</v>
      </c>
      <c r="S4094" s="13">
        <f>IFERROR(VLOOKUP(A4094,[3]Sheet1!$A:$I,7,FALSE),0)</f>
        <v>1610493</v>
      </c>
      <c r="T4094" s="13" t="str">
        <f t="shared" si="285"/>
        <v>Sim</v>
      </c>
      <c r="U4094" s="13" t="str">
        <f t="shared" si="285"/>
        <v>Sim</v>
      </c>
      <c r="V4094" s="13" t="str">
        <f t="shared" si="285"/>
        <v>Sim</v>
      </c>
      <c r="W4094" s="13" t="str">
        <f t="shared" si="285"/>
        <v>Sim</v>
      </c>
      <c r="X4094" s="13" t="str">
        <f t="shared" si="286"/>
        <v>Sim</v>
      </c>
      <c r="Y4094" s="13" t="str">
        <f t="shared" si="286"/>
        <v>Sim</v>
      </c>
    </row>
    <row r="4095" spans="1:25">
      <c r="A4095" s="10">
        <v>420580</v>
      </c>
      <c r="B4095" s="13">
        <f>IFERROR(VLOOKUP(A4095,[1]Monitoramento_Base_somente_Said!$A:$J,5,FALSE),0)</f>
        <v>0</v>
      </c>
      <c r="C4095" s="13">
        <f>IFERROR(VLOOKUP(A4095,[1]Monitoramento_Base_somente_Said!$A:$J,6,FALSE),0)</f>
        <v>0</v>
      </c>
      <c r="D4095" s="13">
        <f>IFERROR(VLOOKUP(A4095,[1]Monitoramento_Base_somente_Said!$A:$J,7,FALSE),0)</f>
        <v>0</v>
      </c>
      <c r="E4095" s="13">
        <f>IFERROR(VLOOKUP(A4095,[1]Monitoramento_Base_somente_Said!$A:$J,8,FALSE),0)</f>
        <v>0</v>
      </c>
      <c r="F4095" s="13">
        <f>IFERROR(VLOOKUP(A4095,[1]Monitoramento_Base_somente_Said!$A:$J,9,FALSE),0)</f>
        <v>0</v>
      </c>
      <c r="G4095" s="13">
        <f>IFERROR(VLOOKUP(A4095,[1]Monitoramento_Base_somente_Said!$A:$J,10,FALSE),0)</f>
        <v>0</v>
      </c>
      <c r="H4095" s="13">
        <f>IFERROR(VLOOKUP(A4095,[2]Sheet1!$A:$I,4,FALSE),0)</f>
        <v>0</v>
      </c>
      <c r="I4095" s="13">
        <f>IFERROR(VLOOKUP(A4095,[2]Sheet1!$A:$I,5,FALSE),0)</f>
        <v>0</v>
      </c>
      <c r="J4095" s="13">
        <f>IFERROR(VLOOKUP(A4095,[2]Sheet1!$A:$I,6,FALSE),0)</f>
        <v>0</v>
      </c>
      <c r="K4095" s="13">
        <f>IFERROR(VLOOKUP(A4095,[2]Sheet1!$A:$I,7,FALSE),0)</f>
        <v>0</v>
      </c>
      <c r="L4095" s="13">
        <f>IFERROR(VLOOKUP(A4095,[2]Sheet1!$A:$I,8,FALSE),0)</f>
        <v>0</v>
      </c>
      <c r="M4095" s="13">
        <f>IFERROR(VLOOKUP(A4095,[2]Sheet1!$A:$I,9,FALSE),0)</f>
        <v>0</v>
      </c>
      <c r="N4095" s="13">
        <f>IFERROR(VLOOKUP(A4095,[3]Sheet1!$A:$G,2,FALSE),0)</f>
        <v>550780</v>
      </c>
      <c r="O4095" s="13">
        <f>IFERROR(VLOOKUP(A4095,[3]Sheet1!$A:$G,3,FALSE),0)</f>
        <v>73511881</v>
      </c>
      <c r="P4095" s="13">
        <f>IFERROR(VLOOKUP(A4095,[3]Sheet1!$A:$G,4,FALSE),0)</f>
        <v>561515</v>
      </c>
      <c r="Q4095" s="13">
        <f>IFERROR(VLOOKUP(A4095,[3]Sheet1!$A:$G,5,FALSE),0)</f>
        <v>61982591</v>
      </c>
      <c r="R4095" s="13">
        <f>IFERROR(VLOOKUP(A4095,[3]Sheet1!$A:$H,6,FALSE),0)</f>
        <v>129617</v>
      </c>
      <c r="S4095" s="13">
        <f>IFERROR(VLOOKUP(A4095,[3]Sheet1!$A:$I,7,FALSE),0)</f>
        <v>24345366</v>
      </c>
      <c r="T4095" s="13" t="str">
        <f t="shared" si="285"/>
        <v>Sim</v>
      </c>
      <c r="U4095" s="13" t="str">
        <f t="shared" si="285"/>
        <v>Sim</v>
      </c>
      <c r="V4095" s="13" t="str">
        <f t="shared" si="285"/>
        <v>Sim</v>
      </c>
      <c r="W4095" s="13" t="str">
        <f t="shared" si="285"/>
        <v>Sim</v>
      </c>
      <c r="X4095" s="13" t="str">
        <f t="shared" si="286"/>
        <v>Sim</v>
      </c>
      <c r="Y4095" s="13" t="str">
        <f t="shared" si="286"/>
        <v>Sim</v>
      </c>
    </row>
    <row r="4096" spans="1:25">
      <c r="A4096" s="10">
        <v>420630</v>
      </c>
      <c r="B4096" s="13">
        <f>IFERROR(VLOOKUP(A4096,[1]Monitoramento_Base_somente_Said!$A:$J,5,FALSE),0)</f>
        <v>0</v>
      </c>
      <c r="C4096" s="13">
        <f>IFERROR(VLOOKUP(A4096,[1]Monitoramento_Base_somente_Said!$A:$J,6,FALSE),0)</f>
        <v>0</v>
      </c>
      <c r="D4096" s="13">
        <f>IFERROR(VLOOKUP(A4096,[1]Monitoramento_Base_somente_Said!$A:$J,7,FALSE),0)</f>
        <v>0</v>
      </c>
      <c r="E4096" s="13">
        <f>IFERROR(VLOOKUP(A4096,[1]Monitoramento_Base_somente_Said!$A:$J,8,FALSE),0)</f>
        <v>0</v>
      </c>
      <c r="F4096" s="13">
        <f>IFERROR(VLOOKUP(A4096,[1]Monitoramento_Base_somente_Said!$A:$J,9,FALSE),0)</f>
        <v>0</v>
      </c>
      <c r="G4096" s="13">
        <f>IFERROR(VLOOKUP(A4096,[1]Monitoramento_Base_somente_Said!$A:$J,10,FALSE),0)</f>
        <v>0</v>
      </c>
      <c r="H4096" s="13">
        <f>IFERROR(VLOOKUP(A4096,[2]Sheet1!$A:$I,4,FALSE),0)</f>
        <v>0</v>
      </c>
      <c r="I4096" s="13">
        <f>IFERROR(VLOOKUP(A4096,[2]Sheet1!$A:$I,5,FALSE),0)</f>
        <v>0</v>
      </c>
      <c r="J4096" s="13">
        <f>IFERROR(VLOOKUP(A4096,[2]Sheet1!$A:$I,6,FALSE),0)</f>
        <v>0</v>
      </c>
      <c r="K4096" s="13">
        <f>IFERROR(VLOOKUP(A4096,[2]Sheet1!$A:$I,7,FALSE),0)</f>
        <v>0</v>
      </c>
      <c r="L4096" s="13">
        <f>IFERROR(VLOOKUP(A4096,[2]Sheet1!$A:$I,8,FALSE),0)</f>
        <v>0</v>
      </c>
      <c r="M4096" s="13">
        <f>IFERROR(VLOOKUP(A4096,[2]Sheet1!$A:$I,9,FALSE),0)</f>
        <v>0</v>
      </c>
      <c r="N4096" s="13">
        <f>IFERROR(VLOOKUP(A4096,[3]Sheet1!$A:$G,2,FALSE),0)</f>
        <v>144942</v>
      </c>
      <c r="O4096" s="13">
        <f>IFERROR(VLOOKUP(A4096,[3]Sheet1!$A:$G,3,FALSE),0)</f>
        <v>31900999</v>
      </c>
      <c r="P4096" s="13">
        <f>IFERROR(VLOOKUP(A4096,[3]Sheet1!$A:$G,4,FALSE),0)</f>
        <v>406753</v>
      </c>
      <c r="Q4096" s="13">
        <f>IFERROR(VLOOKUP(A4096,[3]Sheet1!$A:$G,5,FALSE),0)</f>
        <v>32743450</v>
      </c>
      <c r="R4096" s="13">
        <f>IFERROR(VLOOKUP(A4096,[3]Sheet1!$A:$H,6,FALSE),0)</f>
        <v>127602</v>
      </c>
      <c r="S4096" s="13">
        <f>IFERROR(VLOOKUP(A4096,[3]Sheet1!$A:$I,7,FALSE),0)</f>
        <v>10955049</v>
      </c>
      <c r="T4096" s="13" t="str">
        <f t="shared" si="285"/>
        <v>Sim</v>
      </c>
      <c r="U4096" s="13" t="str">
        <f t="shared" si="285"/>
        <v>Sim</v>
      </c>
      <c r="V4096" s="13" t="str">
        <f t="shared" si="285"/>
        <v>Sim</v>
      </c>
      <c r="W4096" s="13" t="str">
        <f t="shared" si="285"/>
        <v>Sim</v>
      </c>
      <c r="X4096" s="13" t="str">
        <f t="shared" si="286"/>
        <v>Sim</v>
      </c>
      <c r="Y4096" s="13" t="str">
        <f t="shared" si="286"/>
        <v>Sim</v>
      </c>
    </row>
    <row r="4097" spans="1:25">
      <c r="A4097" s="10">
        <v>420650</v>
      </c>
      <c r="B4097" s="13">
        <f>IFERROR(VLOOKUP(A4097,[1]Monitoramento_Base_somente_Said!$A:$J,5,FALSE),0)</f>
        <v>0</v>
      </c>
      <c r="C4097" s="13">
        <f>IFERROR(VLOOKUP(A4097,[1]Monitoramento_Base_somente_Said!$A:$J,6,FALSE),0)</f>
        <v>0</v>
      </c>
      <c r="D4097" s="13">
        <f>IFERROR(VLOOKUP(A4097,[1]Monitoramento_Base_somente_Said!$A:$J,7,FALSE),0)</f>
        <v>0</v>
      </c>
      <c r="E4097" s="13">
        <f>IFERROR(VLOOKUP(A4097,[1]Monitoramento_Base_somente_Said!$A:$J,8,FALSE),0)</f>
        <v>0</v>
      </c>
      <c r="F4097" s="13">
        <f>IFERROR(VLOOKUP(A4097,[1]Monitoramento_Base_somente_Said!$A:$J,9,FALSE),0)</f>
        <v>0</v>
      </c>
      <c r="G4097" s="13">
        <f>IFERROR(VLOOKUP(A4097,[1]Monitoramento_Base_somente_Said!$A:$J,10,FALSE),0)</f>
        <v>0</v>
      </c>
      <c r="H4097" s="13">
        <f>IFERROR(VLOOKUP(A4097,[2]Sheet1!$A:$I,4,FALSE),0)</f>
        <v>0</v>
      </c>
      <c r="I4097" s="13">
        <f>IFERROR(VLOOKUP(A4097,[2]Sheet1!$A:$I,5,FALSE),0)</f>
        <v>0</v>
      </c>
      <c r="J4097" s="13">
        <f>IFERROR(VLOOKUP(A4097,[2]Sheet1!$A:$I,6,FALSE),0)</f>
        <v>0</v>
      </c>
      <c r="K4097" s="13">
        <f>IFERROR(VLOOKUP(A4097,[2]Sheet1!$A:$I,7,FALSE),0)</f>
        <v>0</v>
      </c>
      <c r="L4097" s="13">
        <f>IFERROR(VLOOKUP(A4097,[2]Sheet1!$A:$I,8,FALSE),0)</f>
        <v>0</v>
      </c>
      <c r="M4097" s="13">
        <f>IFERROR(VLOOKUP(A4097,[2]Sheet1!$A:$I,9,FALSE),0)</f>
        <v>0</v>
      </c>
      <c r="N4097" s="13">
        <f>IFERROR(VLOOKUP(A4097,[3]Sheet1!$A:$G,2,FALSE),0)</f>
        <v>1182954</v>
      </c>
      <c r="O4097" s="13">
        <f>IFERROR(VLOOKUP(A4097,[3]Sheet1!$A:$G,3,FALSE),0)</f>
        <v>111577275</v>
      </c>
      <c r="P4097" s="13">
        <f>IFERROR(VLOOKUP(A4097,[3]Sheet1!$A:$G,4,FALSE),0)</f>
        <v>1007878</v>
      </c>
      <c r="Q4097" s="13">
        <f>IFERROR(VLOOKUP(A4097,[3]Sheet1!$A:$G,5,FALSE),0)</f>
        <v>94990139</v>
      </c>
      <c r="R4097" s="13">
        <f>IFERROR(VLOOKUP(A4097,[3]Sheet1!$A:$H,6,FALSE),0)</f>
        <v>367575</v>
      </c>
      <c r="S4097" s="13">
        <f>IFERROR(VLOOKUP(A4097,[3]Sheet1!$A:$I,7,FALSE),0)</f>
        <v>36087850</v>
      </c>
      <c r="T4097" s="13" t="str">
        <f t="shared" si="285"/>
        <v>Sim</v>
      </c>
      <c r="U4097" s="13" t="str">
        <f t="shared" si="285"/>
        <v>Sim</v>
      </c>
      <c r="V4097" s="13" t="str">
        <f t="shared" si="285"/>
        <v>Sim</v>
      </c>
      <c r="W4097" s="13" t="str">
        <f t="shared" si="285"/>
        <v>Sim</v>
      </c>
      <c r="X4097" s="13" t="str">
        <f t="shared" si="286"/>
        <v>Sim</v>
      </c>
      <c r="Y4097" s="13" t="str">
        <f t="shared" si="286"/>
        <v>Sim</v>
      </c>
    </row>
    <row r="4098" spans="1:25">
      <c r="A4098" s="10">
        <v>420660</v>
      </c>
      <c r="B4098" s="13">
        <f>IFERROR(VLOOKUP(A4098,[1]Monitoramento_Base_somente_Said!$A:$J,5,FALSE),0)</f>
        <v>0</v>
      </c>
      <c r="C4098" s="13">
        <f>IFERROR(VLOOKUP(A4098,[1]Monitoramento_Base_somente_Said!$A:$J,6,FALSE),0)</f>
        <v>0</v>
      </c>
      <c r="D4098" s="13">
        <f>IFERROR(VLOOKUP(A4098,[1]Monitoramento_Base_somente_Said!$A:$J,7,FALSE),0)</f>
        <v>0</v>
      </c>
      <c r="E4098" s="13">
        <f>IFERROR(VLOOKUP(A4098,[1]Monitoramento_Base_somente_Said!$A:$J,8,FALSE),0)</f>
        <v>0</v>
      </c>
      <c r="F4098" s="13">
        <f>IFERROR(VLOOKUP(A4098,[1]Monitoramento_Base_somente_Said!$A:$J,9,FALSE),0)</f>
        <v>0</v>
      </c>
      <c r="G4098" s="13">
        <f>IFERROR(VLOOKUP(A4098,[1]Monitoramento_Base_somente_Said!$A:$J,10,FALSE),0)</f>
        <v>0</v>
      </c>
      <c r="H4098" s="13">
        <f>IFERROR(VLOOKUP(A4098,[2]Sheet1!$A:$I,4,FALSE),0)</f>
        <v>0</v>
      </c>
      <c r="I4098" s="13">
        <f>IFERROR(VLOOKUP(A4098,[2]Sheet1!$A:$I,5,FALSE),0)</f>
        <v>0</v>
      </c>
      <c r="J4098" s="13">
        <f>IFERROR(VLOOKUP(A4098,[2]Sheet1!$A:$I,6,FALSE),0)</f>
        <v>0</v>
      </c>
      <c r="K4098" s="13">
        <f>IFERROR(VLOOKUP(A4098,[2]Sheet1!$A:$I,7,FALSE),0)</f>
        <v>0</v>
      </c>
      <c r="L4098" s="13">
        <f>IFERROR(VLOOKUP(A4098,[2]Sheet1!$A:$I,8,FALSE),0)</f>
        <v>0</v>
      </c>
      <c r="M4098" s="13">
        <f>IFERROR(VLOOKUP(A4098,[2]Sheet1!$A:$I,9,FALSE),0)</f>
        <v>0</v>
      </c>
      <c r="N4098" s="13">
        <f>IFERROR(VLOOKUP(A4098,[3]Sheet1!$A:$G,2,FALSE),0)</f>
        <v>0</v>
      </c>
      <c r="O4098" s="13">
        <f>IFERROR(VLOOKUP(A4098,[3]Sheet1!$A:$G,3,FALSE),0)</f>
        <v>0</v>
      </c>
      <c r="P4098" s="13">
        <f>IFERROR(VLOOKUP(A4098,[3]Sheet1!$A:$G,4,FALSE),0)</f>
        <v>90</v>
      </c>
      <c r="Q4098" s="13">
        <f>IFERROR(VLOOKUP(A4098,[3]Sheet1!$A:$G,5,FALSE),0)</f>
        <v>0</v>
      </c>
      <c r="R4098" s="13">
        <f>IFERROR(VLOOKUP(A4098,[3]Sheet1!$A:$H,6,FALSE),0)</f>
        <v>0</v>
      </c>
      <c r="S4098" s="13">
        <f>IFERROR(VLOOKUP(A4098,[3]Sheet1!$A:$I,7,FALSE),0)</f>
        <v>0</v>
      </c>
      <c r="T4098" s="13" t="str">
        <f t="shared" si="285"/>
        <v>Não</v>
      </c>
      <c r="U4098" s="13" t="str">
        <f t="shared" si="285"/>
        <v>Não</v>
      </c>
      <c r="V4098" s="13" t="str">
        <f t="shared" si="285"/>
        <v>Sim</v>
      </c>
      <c r="W4098" s="13" t="str">
        <f t="shared" si="285"/>
        <v>Não</v>
      </c>
      <c r="X4098" s="13" t="str">
        <f t="shared" si="286"/>
        <v>Não</v>
      </c>
      <c r="Y4098" s="13" t="str">
        <f t="shared" si="286"/>
        <v>Não</v>
      </c>
    </row>
    <row r="4099" spans="1:25">
      <c r="A4099" s="10">
        <v>420665</v>
      </c>
      <c r="B4099" s="13">
        <f>IFERROR(VLOOKUP(A4099,[1]Monitoramento_Base_somente_Said!$A:$J,5,FALSE),0)</f>
        <v>0</v>
      </c>
      <c r="C4099" s="13">
        <f>IFERROR(VLOOKUP(A4099,[1]Monitoramento_Base_somente_Said!$A:$J,6,FALSE),0)</f>
        <v>30408582</v>
      </c>
      <c r="D4099" s="13">
        <f>IFERROR(VLOOKUP(A4099,[1]Monitoramento_Base_somente_Said!$A:$J,7,FALSE),0)</f>
        <v>0</v>
      </c>
      <c r="E4099" s="13">
        <f>IFERROR(VLOOKUP(A4099,[1]Monitoramento_Base_somente_Said!$A:$J,8,FALSE),0)</f>
        <v>28446738</v>
      </c>
      <c r="F4099" s="13">
        <f>IFERROR(VLOOKUP(A4099,[1]Monitoramento_Base_somente_Said!$A:$J,9,FALSE),0)</f>
        <v>0</v>
      </c>
      <c r="G4099" s="13">
        <f>IFERROR(VLOOKUP(A4099,[1]Monitoramento_Base_somente_Said!$A:$J,10,FALSE),0)</f>
        <v>11771064</v>
      </c>
      <c r="H4099" s="13">
        <f>IFERROR(VLOOKUP(A4099,[2]Sheet1!$A:$I,4,FALSE),0)</f>
        <v>0</v>
      </c>
      <c r="I4099" s="13">
        <f>IFERROR(VLOOKUP(A4099,[2]Sheet1!$A:$I,5,FALSE),0)</f>
        <v>0</v>
      </c>
      <c r="J4099" s="13">
        <f>IFERROR(VLOOKUP(A4099,[2]Sheet1!$A:$I,6,FALSE),0)</f>
        <v>0</v>
      </c>
      <c r="K4099" s="13">
        <f>IFERROR(VLOOKUP(A4099,[2]Sheet1!$A:$I,7,FALSE),0)</f>
        <v>0</v>
      </c>
      <c r="L4099" s="13">
        <f>IFERROR(VLOOKUP(A4099,[2]Sheet1!$A:$I,8,FALSE),0)</f>
        <v>0</v>
      </c>
      <c r="M4099" s="13">
        <f>IFERROR(VLOOKUP(A4099,[2]Sheet1!$A:$I,9,FALSE),0)</f>
        <v>0</v>
      </c>
      <c r="N4099" s="13">
        <f>IFERROR(VLOOKUP(A4099,[3]Sheet1!$A:$G,2,FALSE),0)</f>
        <v>0</v>
      </c>
      <c r="O4099" s="13">
        <f>IFERROR(VLOOKUP(A4099,[3]Sheet1!$A:$G,3,FALSE),0)</f>
        <v>0</v>
      </c>
      <c r="P4099" s="13">
        <f>IFERROR(VLOOKUP(A4099,[3]Sheet1!$A:$G,4,FALSE),0)</f>
        <v>0</v>
      </c>
      <c r="Q4099" s="13">
        <f>IFERROR(VLOOKUP(A4099,[3]Sheet1!$A:$G,5,FALSE),0)</f>
        <v>0</v>
      </c>
      <c r="R4099" s="13">
        <f>IFERROR(VLOOKUP(A4099,[3]Sheet1!$A:$H,6,FALSE),0)</f>
        <v>0</v>
      </c>
      <c r="S4099" s="13">
        <f>IFERROR(VLOOKUP(A4099,[3]Sheet1!$A:$I,7,FALSE),0)</f>
        <v>0</v>
      </c>
      <c r="T4099" s="13" t="str">
        <f t="shared" si="285"/>
        <v>Não</v>
      </c>
      <c r="U4099" s="13" t="str">
        <f t="shared" si="285"/>
        <v>Sim</v>
      </c>
      <c r="V4099" s="13" t="str">
        <f t="shared" si="285"/>
        <v>Não</v>
      </c>
      <c r="W4099" s="13" t="str">
        <f t="shared" si="285"/>
        <v>Sim</v>
      </c>
      <c r="X4099" s="13" t="str">
        <f t="shared" si="286"/>
        <v>Não</v>
      </c>
      <c r="Y4099" s="13" t="str">
        <f t="shared" si="286"/>
        <v>Sim</v>
      </c>
    </row>
    <row r="4100" spans="1:25">
      <c r="A4100" s="10">
        <v>420675</v>
      </c>
      <c r="B4100" s="13">
        <f>IFERROR(VLOOKUP(A4100,[1]Monitoramento_Base_somente_Said!$A:$J,5,FALSE),0)</f>
        <v>0</v>
      </c>
      <c r="C4100" s="13">
        <f>IFERROR(VLOOKUP(A4100,[1]Monitoramento_Base_somente_Said!$A:$J,6,FALSE),0)</f>
        <v>0</v>
      </c>
      <c r="D4100" s="13">
        <f>IFERROR(VLOOKUP(A4100,[1]Monitoramento_Base_somente_Said!$A:$J,7,FALSE),0)</f>
        <v>0</v>
      </c>
      <c r="E4100" s="13">
        <f>IFERROR(VLOOKUP(A4100,[1]Monitoramento_Base_somente_Said!$A:$J,8,FALSE),0)</f>
        <v>0</v>
      </c>
      <c r="F4100" s="13">
        <f>IFERROR(VLOOKUP(A4100,[1]Monitoramento_Base_somente_Said!$A:$J,9,FALSE),0)</f>
        <v>0</v>
      </c>
      <c r="G4100" s="13">
        <f>IFERROR(VLOOKUP(A4100,[1]Monitoramento_Base_somente_Said!$A:$J,10,FALSE),0)</f>
        <v>0</v>
      </c>
      <c r="H4100" s="13">
        <f>IFERROR(VLOOKUP(A4100,[2]Sheet1!$A:$I,4,FALSE),0)</f>
        <v>0</v>
      </c>
      <c r="I4100" s="13">
        <f>IFERROR(VLOOKUP(A4100,[2]Sheet1!$A:$I,5,FALSE),0)</f>
        <v>0</v>
      </c>
      <c r="J4100" s="13">
        <f>IFERROR(VLOOKUP(A4100,[2]Sheet1!$A:$I,6,FALSE),0)</f>
        <v>0</v>
      </c>
      <c r="K4100" s="13">
        <f>IFERROR(VLOOKUP(A4100,[2]Sheet1!$A:$I,7,FALSE),0)</f>
        <v>0</v>
      </c>
      <c r="L4100" s="13">
        <f>IFERROR(VLOOKUP(A4100,[2]Sheet1!$A:$I,8,FALSE),0)</f>
        <v>0</v>
      </c>
      <c r="M4100" s="13">
        <f>IFERROR(VLOOKUP(A4100,[2]Sheet1!$A:$I,9,FALSE),0)</f>
        <v>0</v>
      </c>
      <c r="N4100" s="13">
        <f>IFERROR(VLOOKUP(A4100,[3]Sheet1!$A:$G,2,FALSE),0)</f>
        <v>60467</v>
      </c>
      <c r="O4100" s="13">
        <f>IFERROR(VLOOKUP(A4100,[3]Sheet1!$A:$G,3,FALSE),0)</f>
        <v>0</v>
      </c>
      <c r="P4100" s="13">
        <f>IFERROR(VLOOKUP(A4100,[3]Sheet1!$A:$G,4,FALSE),0)</f>
        <v>21068</v>
      </c>
      <c r="Q4100" s="13">
        <f>IFERROR(VLOOKUP(A4100,[3]Sheet1!$A:$G,5,FALSE),0)</f>
        <v>0</v>
      </c>
      <c r="R4100" s="13">
        <f>IFERROR(VLOOKUP(A4100,[3]Sheet1!$A:$H,6,FALSE),0)</f>
        <v>0</v>
      </c>
      <c r="S4100" s="13">
        <f>IFERROR(VLOOKUP(A4100,[3]Sheet1!$A:$I,7,FALSE),0)</f>
        <v>0</v>
      </c>
      <c r="T4100" s="13" t="str">
        <f t="shared" si="285"/>
        <v>Sim</v>
      </c>
      <c r="U4100" s="13" t="str">
        <f t="shared" si="285"/>
        <v>Não</v>
      </c>
      <c r="V4100" s="13" t="str">
        <f t="shared" si="285"/>
        <v>Sim</v>
      </c>
      <c r="W4100" s="13" t="str">
        <f t="shared" si="285"/>
        <v>Não</v>
      </c>
      <c r="X4100" s="13" t="str">
        <f t="shared" si="286"/>
        <v>Não</v>
      </c>
      <c r="Y4100" s="13" t="str">
        <f t="shared" si="286"/>
        <v>Não</v>
      </c>
    </row>
    <row r="4101" spans="1:25">
      <c r="A4101" s="10">
        <v>420680</v>
      </c>
      <c r="B4101" s="13">
        <f>IFERROR(VLOOKUP(A4101,[1]Monitoramento_Base_somente_Said!$A:$J,5,FALSE),0)</f>
        <v>0</v>
      </c>
      <c r="C4101" s="13">
        <f>IFERROR(VLOOKUP(A4101,[1]Monitoramento_Base_somente_Said!$A:$J,6,FALSE),0)</f>
        <v>0</v>
      </c>
      <c r="D4101" s="13">
        <f>IFERROR(VLOOKUP(A4101,[1]Monitoramento_Base_somente_Said!$A:$J,7,FALSE),0)</f>
        <v>0</v>
      </c>
      <c r="E4101" s="13">
        <f>IFERROR(VLOOKUP(A4101,[1]Monitoramento_Base_somente_Said!$A:$J,8,FALSE),0)</f>
        <v>0</v>
      </c>
      <c r="F4101" s="13">
        <f>IFERROR(VLOOKUP(A4101,[1]Monitoramento_Base_somente_Said!$A:$J,9,FALSE),0)</f>
        <v>0</v>
      </c>
      <c r="G4101" s="13">
        <f>IFERROR(VLOOKUP(A4101,[1]Monitoramento_Base_somente_Said!$A:$J,10,FALSE),0)</f>
        <v>0</v>
      </c>
      <c r="H4101" s="13">
        <f>IFERROR(VLOOKUP(A4101,[2]Sheet1!$A:$I,4,FALSE),0)</f>
        <v>0</v>
      </c>
      <c r="I4101" s="13">
        <f>IFERROR(VLOOKUP(A4101,[2]Sheet1!$A:$I,5,FALSE),0)</f>
        <v>0</v>
      </c>
      <c r="J4101" s="13">
        <f>IFERROR(VLOOKUP(A4101,[2]Sheet1!$A:$I,6,FALSE),0)</f>
        <v>0</v>
      </c>
      <c r="K4101" s="13">
        <f>IFERROR(VLOOKUP(A4101,[2]Sheet1!$A:$I,7,FALSE),0)</f>
        <v>0</v>
      </c>
      <c r="L4101" s="13">
        <f>IFERROR(VLOOKUP(A4101,[2]Sheet1!$A:$I,8,FALSE),0)</f>
        <v>0</v>
      </c>
      <c r="M4101" s="13">
        <f>IFERROR(VLOOKUP(A4101,[2]Sheet1!$A:$I,9,FALSE),0)</f>
        <v>0</v>
      </c>
      <c r="N4101" s="13">
        <f>IFERROR(VLOOKUP(A4101,[3]Sheet1!$A:$G,2,FALSE),0)</f>
        <v>79194</v>
      </c>
      <c r="O4101" s="13">
        <f>IFERROR(VLOOKUP(A4101,[3]Sheet1!$A:$G,3,FALSE),0)</f>
        <v>14318834</v>
      </c>
      <c r="P4101" s="13">
        <f>IFERROR(VLOOKUP(A4101,[3]Sheet1!$A:$G,4,FALSE),0)</f>
        <v>100037</v>
      </c>
      <c r="Q4101" s="13">
        <f>IFERROR(VLOOKUP(A4101,[3]Sheet1!$A:$G,5,FALSE),0)</f>
        <v>13606256</v>
      </c>
      <c r="R4101" s="13">
        <f>IFERROR(VLOOKUP(A4101,[3]Sheet1!$A:$H,6,FALSE),0)</f>
        <v>30716</v>
      </c>
      <c r="S4101" s="13">
        <f>IFERROR(VLOOKUP(A4101,[3]Sheet1!$A:$I,7,FALSE),0)</f>
        <v>5385773</v>
      </c>
      <c r="T4101" s="13" t="str">
        <f t="shared" si="285"/>
        <v>Sim</v>
      </c>
      <c r="U4101" s="13" t="str">
        <f t="shared" si="285"/>
        <v>Sim</v>
      </c>
      <c r="V4101" s="13" t="str">
        <f t="shared" si="285"/>
        <v>Sim</v>
      </c>
      <c r="W4101" s="13" t="str">
        <f t="shared" si="285"/>
        <v>Sim</v>
      </c>
      <c r="X4101" s="13" t="str">
        <f t="shared" si="286"/>
        <v>Sim</v>
      </c>
      <c r="Y4101" s="13" t="str">
        <f t="shared" si="286"/>
        <v>Sim</v>
      </c>
    </row>
    <row r="4102" spans="1:25">
      <c r="A4102" s="10">
        <v>420690</v>
      </c>
      <c r="B4102" s="13">
        <f>IFERROR(VLOOKUP(A4102,[1]Monitoramento_Base_somente_Said!$A:$J,5,FALSE),0)</f>
        <v>0</v>
      </c>
      <c r="C4102" s="13">
        <f>IFERROR(VLOOKUP(A4102,[1]Monitoramento_Base_somente_Said!$A:$J,6,FALSE),0)</f>
        <v>0</v>
      </c>
      <c r="D4102" s="13">
        <f>IFERROR(VLOOKUP(A4102,[1]Monitoramento_Base_somente_Said!$A:$J,7,FALSE),0)</f>
        <v>0</v>
      </c>
      <c r="E4102" s="13">
        <f>IFERROR(VLOOKUP(A4102,[1]Monitoramento_Base_somente_Said!$A:$J,8,FALSE),0)</f>
        <v>0</v>
      </c>
      <c r="F4102" s="13">
        <f>IFERROR(VLOOKUP(A4102,[1]Monitoramento_Base_somente_Said!$A:$J,9,FALSE),0)</f>
        <v>0</v>
      </c>
      <c r="G4102" s="13">
        <f>IFERROR(VLOOKUP(A4102,[1]Monitoramento_Base_somente_Said!$A:$J,10,FALSE),0)</f>
        <v>0</v>
      </c>
      <c r="H4102" s="13">
        <f>IFERROR(VLOOKUP(A4102,[2]Sheet1!$A:$I,4,FALSE),0)</f>
        <v>0</v>
      </c>
      <c r="I4102" s="13">
        <f>IFERROR(VLOOKUP(A4102,[2]Sheet1!$A:$I,5,FALSE),0)</f>
        <v>0</v>
      </c>
      <c r="J4102" s="13">
        <f>IFERROR(VLOOKUP(A4102,[2]Sheet1!$A:$I,6,FALSE),0)</f>
        <v>0</v>
      </c>
      <c r="K4102" s="13">
        <f>IFERROR(VLOOKUP(A4102,[2]Sheet1!$A:$I,7,FALSE),0)</f>
        <v>0</v>
      </c>
      <c r="L4102" s="13">
        <f>IFERROR(VLOOKUP(A4102,[2]Sheet1!$A:$I,8,FALSE),0)</f>
        <v>0</v>
      </c>
      <c r="M4102" s="13">
        <f>IFERROR(VLOOKUP(A4102,[2]Sheet1!$A:$I,9,FALSE),0)</f>
        <v>0</v>
      </c>
      <c r="N4102" s="13">
        <f>IFERROR(VLOOKUP(A4102,[3]Sheet1!$A:$G,2,FALSE),0)</f>
        <v>2228</v>
      </c>
      <c r="O4102" s="13">
        <f>IFERROR(VLOOKUP(A4102,[3]Sheet1!$A:$G,3,FALSE),0)</f>
        <v>2752062</v>
      </c>
      <c r="P4102" s="13">
        <f>IFERROR(VLOOKUP(A4102,[3]Sheet1!$A:$G,4,FALSE),0)</f>
        <v>562</v>
      </c>
      <c r="Q4102" s="13">
        <f>IFERROR(VLOOKUP(A4102,[3]Sheet1!$A:$G,5,FALSE),0)</f>
        <v>1938422</v>
      </c>
      <c r="R4102" s="13">
        <f>IFERROR(VLOOKUP(A4102,[3]Sheet1!$A:$H,6,FALSE),0)</f>
        <v>805</v>
      </c>
      <c r="S4102" s="13">
        <f>IFERROR(VLOOKUP(A4102,[3]Sheet1!$A:$I,7,FALSE),0)</f>
        <v>708456</v>
      </c>
      <c r="T4102" s="13" t="str">
        <f t="shared" si="285"/>
        <v>Sim</v>
      </c>
      <c r="U4102" s="13" t="str">
        <f t="shared" si="285"/>
        <v>Sim</v>
      </c>
      <c r="V4102" s="13" t="str">
        <f t="shared" si="285"/>
        <v>Sim</v>
      </c>
      <c r="W4102" s="13" t="str">
        <f t="shared" si="285"/>
        <v>Sim</v>
      </c>
      <c r="X4102" s="13" t="str">
        <f t="shared" si="286"/>
        <v>Sim</v>
      </c>
      <c r="Y4102" s="13" t="str">
        <f t="shared" si="286"/>
        <v>Sim</v>
      </c>
    </row>
    <row r="4103" spans="1:25">
      <c r="A4103" s="10">
        <v>420700</v>
      </c>
      <c r="B4103" s="13">
        <f>IFERROR(VLOOKUP(A4103,[1]Monitoramento_Base_somente_Said!$A:$J,5,FALSE),0)</f>
        <v>0</v>
      </c>
      <c r="C4103" s="13">
        <f>IFERROR(VLOOKUP(A4103,[1]Monitoramento_Base_somente_Said!$A:$J,6,FALSE),0)</f>
        <v>0</v>
      </c>
      <c r="D4103" s="13">
        <f>IFERROR(VLOOKUP(A4103,[1]Monitoramento_Base_somente_Said!$A:$J,7,FALSE),0)</f>
        <v>0</v>
      </c>
      <c r="E4103" s="13">
        <f>IFERROR(VLOOKUP(A4103,[1]Monitoramento_Base_somente_Said!$A:$J,8,FALSE),0)</f>
        <v>0</v>
      </c>
      <c r="F4103" s="13">
        <f>IFERROR(VLOOKUP(A4103,[1]Monitoramento_Base_somente_Said!$A:$J,9,FALSE),0)</f>
        <v>0</v>
      </c>
      <c r="G4103" s="13">
        <f>IFERROR(VLOOKUP(A4103,[1]Monitoramento_Base_somente_Said!$A:$J,10,FALSE),0)</f>
        <v>0</v>
      </c>
      <c r="H4103" s="13">
        <f>IFERROR(VLOOKUP(A4103,[2]Sheet1!$A:$I,4,FALSE),0)</f>
        <v>0</v>
      </c>
      <c r="I4103" s="13">
        <f>IFERROR(VLOOKUP(A4103,[2]Sheet1!$A:$I,5,FALSE),0)</f>
        <v>0</v>
      </c>
      <c r="J4103" s="13">
        <f>IFERROR(VLOOKUP(A4103,[2]Sheet1!$A:$I,6,FALSE),0)</f>
        <v>0</v>
      </c>
      <c r="K4103" s="13">
        <f>IFERROR(VLOOKUP(A4103,[2]Sheet1!$A:$I,7,FALSE),0)</f>
        <v>0</v>
      </c>
      <c r="L4103" s="13">
        <f>IFERROR(VLOOKUP(A4103,[2]Sheet1!$A:$I,8,FALSE),0)</f>
        <v>0</v>
      </c>
      <c r="M4103" s="13">
        <f>IFERROR(VLOOKUP(A4103,[2]Sheet1!$A:$I,9,FALSE),0)</f>
        <v>0</v>
      </c>
      <c r="N4103" s="13">
        <f>IFERROR(VLOOKUP(A4103,[3]Sheet1!$A:$G,2,FALSE),0)</f>
        <v>412810</v>
      </c>
      <c r="O4103" s="13">
        <f>IFERROR(VLOOKUP(A4103,[3]Sheet1!$A:$G,3,FALSE),0)</f>
        <v>9530281</v>
      </c>
      <c r="P4103" s="13">
        <f>IFERROR(VLOOKUP(A4103,[3]Sheet1!$A:$G,4,FALSE),0)</f>
        <v>409357</v>
      </c>
      <c r="Q4103" s="13">
        <f>IFERROR(VLOOKUP(A4103,[3]Sheet1!$A:$G,5,FALSE),0)</f>
        <v>22729356</v>
      </c>
      <c r="R4103" s="13">
        <f>IFERROR(VLOOKUP(A4103,[3]Sheet1!$A:$H,6,FALSE),0)</f>
        <v>257837</v>
      </c>
      <c r="S4103" s="13">
        <f>IFERROR(VLOOKUP(A4103,[3]Sheet1!$A:$I,7,FALSE),0)</f>
        <v>9523412</v>
      </c>
      <c r="T4103" s="13" t="str">
        <f t="shared" si="285"/>
        <v>Sim</v>
      </c>
      <c r="U4103" s="13" t="str">
        <f t="shared" si="285"/>
        <v>Sim</v>
      </c>
      <c r="V4103" s="13" t="str">
        <f t="shared" si="285"/>
        <v>Sim</v>
      </c>
      <c r="W4103" s="13" t="str">
        <f t="shared" ref="W4103:Y4166" si="287">IF(E4103+K4103+Q4103&gt;0,"Sim","Não")</f>
        <v>Sim</v>
      </c>
      <c r="X4103" s="13" t="str">
        <f t="shared" si="286"/>
        <v>Sim</v>
      </c>
      <c r="Y4103" s="13" t="str">
        <f t="shared" si="286"/>
        <v>Sim</v>
      </c>
    </row>
    <row r="4104" spans="1:25">
      <c r="A4104" s="10">
        <v>420710</v>
      </c>
      <c r="B4104" s="13">
        <f>IFERROR(VLOOKUP(A4104,[1]Monitoramento_Base_somente_Said!$A:$J,5,FALSE),0)</f>
        <v>0</v>
      </c>
      <c r="C4104" s="13">
        <f>IFERROR(VLOOKUP(A4104,[1]Monitoramento_Base_somente_Said!$A:$J,6,FALSE),0)</f>
        <v>0</v>
      </c>
      <c r="D4104" s="13">
        <f>IFERROR(VLOOKUP(A4104,[1]Monitoramento_Base_somente_Said!$A:$J,7,FALSE),0)</f>
        <v>0</v>
      </c>
      <c r="E4104" s="13">
        <f>IFERROR(VLOOKUP(A4104,[1]Monitoramento_Base_somente_Said!$A:$J,8,FALSE),0)</f>
        <v>0</v>
      </c>
      <c r="F4104" s="13">
        <f>IFERROR(VLOOKUP(A4104,[1]Monitoramento_Base_somente_Said!$A:$J,9,FALSE),0)</f>
        <v>0</v>
      </c>
      <c r="G4104" s="13">
        <f>IFERROR(VLOOKUP(A4104,[1]Monitoramento_Base_somente_Said!$A:$J,10,FALSE),0)</f>
        <v>0</v>
      </c>
      <c r="H4104" s="13">
        <f>IFERROR(VLOOKUP(A4104,[2]Sheet1!$A:$I,4,FALSE),0)</f>
        <v>0</v>
      </c>
      <c r="I4104" s="13">
        <f>IFERROR(VLOOKUP(A4104,[2]Sheet1!$A:$I,5,FALSE),0)</f>
        <v>0</v>
      </c>
      <c r="J4104" s="13">
        <f>IFERROR(VLOOKUP(A4104,[2]Sheet1!$A:$I,6,FALSE),0)</f>
        <v>0</v>
      </c>
      <c r="K4104" s="13">
        <f>IFERROR(VLOOKUP(A4104,[2]Sheet1!$A:$I,7,FALSE),0)</f>
        <v>0</v>
      </c>
      <c r="L4104" s="13">
        <f>IFERROR(VLOOKUP(A4104,[2]Sheet1!$A:$I,8,FALSE),0)</f>
        <v>0</v>
      </c>
      <c r="M4104" s="13">
        <f>IFERROR(VLOOKUP(A4104,[2]Sheet1!$A:$I,9,FALSE),0)</f>
        <v>0</v>
      </c>
      <c r="N4104" s="13">
        <f>IFERROR(VLOOKUP(A4104,[3]Sheet1!$A:$G,2,FALSE),0)</f>
        <v>74012</v>
      </c>
      <c r="O4104" s="13">
        <f>IFERROR(VLOOKUP(A4104,[3]Sheet1!$A:$G,3,FALSE),0)</f>
        <v>18158795</v>
      </c>
      <c r="P4104" s="13">
        <f>IFERROR(VLOOKUP(A4104,[3]Sheet1!$A:$G,4,FALSE),0)</f>
        <v>37289</v>
      </c>
      <c r="Q4104" s="13">
        <f>IFERROR(VLOOKUP(A4104,[3]Sheet1!$A:$G,5,FALSE),0)</f>
        <v>17176512</v>
      </c>
      <c r="R4104" s="13">
        <f>IFERROR(VLOOKUP(A4104,[3]Sheet1!$A:$H,6,FALSE),0)</f>
        <v>17721</v>
      </c>
      <c r="S4104" s="13">
        <f>IFERROR(VLOOKUP(A4104,[3]Sheet1!$A:$I,7,FALSE),0)</f>
        <v>7807887</v>
      </c>
      <c r="T4104" s="13" t="str">
        <f t="shared" ref="T4104:Y4167" si="288">IF(B4104+H4104+N4104&gt;0,"Sim","Não")</f>
        <v>Sim</v>
      </c>
      <c r="U4104" s="13" t="str">
        <f t="shared" si="288"/>
        <v>Sim</v>
      </c>
      <c r="V4104" s="13" t="str">
        <f t="shared" si="288"/>
        <v>Sim</v>
      </c>
      <c r="W4104" s="13" t="str">
        <f t="shared" si="287"/>
        <v>Sim</v>
      </c>
      <c r="X4104" s="13" t="str">
        <f t="shared" si="287"/>
        <v>Sim</v>
      </c>
      <c r="Y4104" s="13" t="str">
        <f t="shared" si="287"/>
        <v>Sim</v>
      </c>
    </row>
    <row r="4105" spans="1:25">
      <c r="A4105" s="10">
        <v>420720</v>
      </c>
      <c r="B4105" s="13">
        <f>IFERROR(VLOOKUP(A4105,[1]Monitoramento_Base_somente_Said!$A:$J,5,FALSE),0)</f>
        <v>0</v>
      </c>
      <c r="C4105" s="13">
        <f>IFERROR(VLOOKUP(A4105,[1]Monitoramento_Base_somente_Said!$A:$J,6,FALSE),0)</f>
        <v>0</v>
      </c>
      <c r="D4105" s="13">
        <f>IFERROR(VLOOKUP(A4105,[1]Monitoramento_Base_somente_Said!$A:$J,7,FALSE),0)</f>
        <v>0</v>
      </c>
      <c r="E4105" s="13">
        <f>IFERROR(VLOOKUP(A4105,[1]Monitoramento_Base_somente_Said!$A:$J,8,FALSE),0)</f>
        <v>0</v>
      </c>
      <c r="F4105" s="13">
        <f>IFERROR(VLOOKUP(A4105,[1]Monitoramento_Base_somente_Said!$A:$J,9,FALSE),0)</f>
        <v>0</v>
      </c>
      <c r="G4105" s="13">
        <f>IFERROR(VLOOKUP(A4105,[1]Monitoramento_Base_somente_Said!$A:$J,10,FALSE),0)</f>
        <v>0</v>
      </c>
      <c r="H4105" s="13">
        <f>IFERROR(VLOOKUP(A4105,[2]Sheet1!$A:$I,4,FALSE),0)</f>
        <v>0</v>
      </c>
      <c r="I4105" s="13">
        <f>IFERROR(VLOOKUP(A4105,[2]Sheet1!$A:$I,5,FALSE),0)</f>
        <v>0</v>
      </c>
      <c r="J4105" s="13">
        <f>IFERROR(VLOOKUP(A4105,[2]Sheet1!$A:$I,6,FALSE),0)</f>
        <v>0</v>
      </c>
      <c r="K4105" s="13">
        <f>IFERROR(VLOOKUP(A4105,[2]Sheet1!$A:$I,7,FALSE),0)</f>
        <v>0</v>
      </c>
      <c r="L4105" s="13">
        <f>IFERROR(VLOOKUP(A4105,[2]Sheet1!$A:$I,8,FALSE),0)</f>
        <v>0</v>
      </c>
      <c r="M4105" s="13">
        <f>IFERROR(VLOOKUP(A4105,[2]Sheet1!$A:$I,9,FALSE),0)</f>
        <v>0</v>
      </c>
      <c r="N4105" s="13">
        <f>IFERROR(VLOOKUP(A4105,[3]Sheet1!$A:$G,2,FALSE),0)</f>
        <v>6403</v>
      </c>
      <c r="O4105" s="13">
        <f>IFERROR(VLOOKUP(A4105,[3]Sheet1!$A:$G,3,FALSE),0)</f>
        <v>0</v>
      </c>
      <c r="P4105" s="13">
        <f>IFERROR(VLOOKUP(A4105,[3]Sheet1!$A:$G,4,FALSE),0)</f>
        <v>81628</v>
      </c>
      <c r="Q4105" s="13">
        <f>IFERROR(VLOOKUP(A4105,[3]Sheet1!$A:$G,5,FALSE),0)</f>
        <v>42230</v>
      </c>
      <c r="R4105" s="13">
        <f>IFERROR(VLOOKUP(A4105,[3]Sheet1!$A:$H,6,FALSE),0)</f>
        <v>192</v>
      </c>
      <c r="S4105" s="13">
        <f>IFERROR(VLOOKUP(A4105,[3]Sheet1!$A:$I,7,FALSE),0)</f>
        <v>0</v>
      </c>
      <c r="T4105" s="13" t="str">
        <f t="shared" si="288"/>
        <v>Sim</v>
      </c>
      <c r="U4105" s="13" t="str">
        <f t="shared" si="288"/>
        <v>Não</v>
      </c>
      <c r="V4105" s="13" t="str">
        <f t="shared" si="288"/>
        <v>Sim</v>
      </c>
      <c r="W4105" s="13" t="str">
        <f t="shared" si="287"/>
        <v>Sim</v>
      </c>
      <c r="X4105" s="13" t="str">
        <f t="shared" si="287"/>
        <v>Sim</v>
      </c>
      <c r="Y4105" s="13" t="str">
        <f t="shared" si="287"/>
        <v>Não</v>
      </c>
    </row>
    <row r="4106" spans="1:25">
      <c r="A4106" s="10">
        <v>420740</v>
      </c>
      <c r="B4106" s="13">
        <f>IFERROR(VLOOKUP(A4106,[1]Monitoramento_Base_somente_Said!$A:$J,5,FALSE),0)</f>
        <v>0</v>
      </c>
      <c r="C4106" s="13">
        <f>IFERROR(VLOOKUP(A4106,[1]Monitoramento_Base_somente_Said!$A:$J,6,FALSE),0)</f>
        <v>1999297415</v>
      </c>
      <c r="D4106" s="13">
        <f>IFERROR(VLOOKUP(A4106,[1]Monitoramento_Base_somente_Said!$A:$J,7,FALSE),0)</f>
        <v>0</v>
      </c>
      <c r="E4106" s="13">
        <f>IFERROR(VLOOKUP(A4106,[1]Monitoramento_Base_somente_Said!$A:$J,8,FALSE),0)</f>
        <v>1870310485</v>
      </c>
      <c r="F4106" s="13">
        <f>IFERROR(VLOOKUP(A4106,[1]Monitoramento_Base_somente_Said!$A:$J,9,FALSE),0)</f>
        <v>0</v>
      </c>
      <c r="G4106" s="13">
        <f>IFERROR(VLOOKUP(A4106,[1]Monitoramento_Base_somente_Said!$A:$J,10,FALSE),0)</f>
        <v>773921580</v>
      </c>
      <c r="H4106" s="13">
        <f>IFERROR(VLOOKUP(A4106,[2]Sheet1!$A:$I,4,FALSE),0)</f>
        <v>0</v>
      </c>
      <c r="I4106" s="13">
        <f>IFERROR(VLOOKUP(A4106,[2]Sheet1!$A:$I,5,FALSE),0)</f>
        <v>0</v>
      </c>
      <c r="J4106" s="13">
        <f>IFERROR(VLOOKUP(A4106,[2]Sheet1!$A:$I,6,FALSE),0)</f>
        <v>0</v>
      </c>
      <c r="K4106" s="13">
        <f>IFERROR(VLOOKUP(A4106,[2]Sheet1!$A:$I,7,FALSE),0)</f>
        <v>0</v>
      </c>
      <c r="L4106" s="13">
        <f>IFERROR(VLOOKUP(A4106,[2]Sheet1!$A:$I,8,FALSE),0)</f>
        <v>0</v>
      </c>
      <c r="M4106" s="13">
        <f>IFERROR(VLOOKUP(A4106,[2]Sheet1!$A:$I,9,FALSE),0)</f>
        <v>0</v>
      </c>
      <c r="N4106" s="13">
        <f>IFERROR(VLOOKUP(A4106,[3]Sheet1!$A:$G,2,FALSE),0)</f>
        <v>0</v>
      </c>
      <c r="O4106" s="13">
        <f>IFERROR(VLOOKUP(A4106,[3]Sheet1!$A:$G,3,FALSE),0)</f>
        <v>0</v>
      </c>
      <c r="P4106" s="13">
        <f>IFERROR(VLOOKUP(A4106,[3]Sheet1!$A:$G,4,FALSE),0)</f>
        <v>0</v>
      </c>
      <c r="Q4106" s="13">
        <f>IFERROR(VLOOKUP(A4106,[3]Sheet1!$A:$G,5,FALSE),0)</f>
        <v>0</v>
      </c>
      <c r="R4106" s="13">
        <f>IFERROR(VLOOKUP(A4106,[3]Sheet1!$A:$H,6,FALSE),0)</f>
        <v>0</v>
      </c>
      <c r="S4106" s="13">
        <f>IFERROR(VLOOKUP(A4106,[3]Sheet1!$A:$I,7,FALSE),0)</f>
        <v>0</v>
      </c>
      <c r="T4106" s="13" t="str">
        <f t="shared" si="288"/>
        <v>Não</v>
      </c>
      <c r="U4106" s="13" t="str">
        <f t="shared" si="288"/>
        <v>Sim</v>
      </c>
      <c r="V4106" s="13" t="str">
        <f t="shared" si="288"/>
        <v>Não</v>
      </c>
      <c r="W4106" s="13" t="str">
        <f t="shared" si="287"/>
        <v>Sim</v>
      </c>
      <c r="X4106" s="13" t="str">
        <f t="shared" si="287"/>
        <v>Não</v>
      </c>
      <c r="Y4106" s="13" t="str">
        <f t="shared" si="287"/>
        <v>Sim</v>
      </c>
    </row>
    <row r="4107" spans="1:25">
      <c r="A4107" s="10">
        <v>420768</v>
      </c>
      <c r="B4107" s="13">
        <f>IFERROR(VLOOKUP(A4107,[1]Monitoramento_Base_somente_Said!$A:$J,5,FALSE),0)</f>
        <v>0</v>
      </c>
      <c r="C4107" s="13">
        <f>IFERROR(VLOOKUP(A4107,[1]Monitoramento_Base_somente_Said!$A:$J,6,FALSE),0)</f>
        <v>0</v>
      </c>
      <c r="D4107" s="13">
        <f>IFERROR(VLOOKUP(A4107,[1]Monitoramento_Base_somente_Said!$A:$J,7,FALSE),0)</f>
        <v>0</v>
      </c>
      <c r="E4107" s="13">
        <f>IFERROR(VLOOKUP(A4107,[1]Monitoramento_Base_somente_Said!$A:$J,8,FALSE),0)</f>
        <v>0</v>
      </c>
      <c r="F4107" s="13">
        <f>IFERROR(VLOOKUP(A4107,[1]Monitoramento_Base_somente_Said!$A:$J,9,FALSE),0)</f>
        <v>0</v>
      </c>
      <c r="G4107" s="13">
        <f>IFERROR(VLOOKUP(A4107,[1]Monitoramento_Base_somente_Said!$A:$J,10,FALSE),0)</f>
        <v>0</v>
      </c>
      <c r="H4107" s="13">
        <f>IFERROR(VLOOKUP(A4107,[2]Sheet1!$A:$I,4,FALSE),0)</f>
        <v>0</v>
      </c>
      <c r="I4107" s="13">
        <f>IFERROR(VLOOKUP(A4107,[2]Sheet1!$A:$I,5,FALSE),0)</f>
        <v>0</v>
      </c>
      <c r="J4107" s="13">
        <f>IFERROR(VLOOKUP(A4107,[2]Sheet1!$A:$I,6,FALSE),0)</f>
        <v>0</v>
      </c>
      <c r="K4107" s="13">
        <f>IFERROR(VLOOKUP(A4107,[2]Sheet1!$A:$I,7,FALSE),0)</f>
        <v>0</v>
      </c>
      <c r="L4107" s="13">
        <f>IFERROR(VLOOKUP(A4107,[2]Sheet1!$A:$I,8,FALSE),0)</f>
        <v>0</v>
      </c>
      <c r="M4107" s="13">
        <f>IFERROR(VLOOKUP(A4107,[2]Sheet1!$A:$I,9,FALSE),0)</f>
        <v>0</v>
      </c>
      <c r="N4107" s="13">
        <f>IFERROR(VLOOKUP(A4107,[3]Sheet1!$A:$G,2,FALSE),0)</f>
        <v>170667</v>
      </c>
      <c r="O4107" s="13">
        <f>IFERROR(VLOOKUP(A4107,[3]Sheet1!$A:$G,3,FALSE),0)</f>
        <v>12027097</v>
      </c>
      <c r="P4107" s="13">
        <f>IFERROR(VLOOKUP(A4107,[3]Sheet1!$A:$G,4,FALSE),0)</f>
        <v>175759</v>
      </c>
      <c r="Q4107" s="13">
        <f>IFERROR(VLOOKUP(A4107,[3]Sheet1!$A:$G,5,FALSE),0)</f>
        <v>9348025</v>
      </c>
      <c r="R4107" s="13">
        <f>IFERROR(VLOOKUP(A4107,[3]Sheet1!$A:$H,6,FALSE),0)</f>
        <v>63672</v>
      </c>
      <c r="S4107" s="13">
        <f>IFERROR(VLOOKUP(A4107,[3]Sheet1!$A:$I,7,FALSE),0)</f>
        <v>3255182</v>
      </c>
      <c r="T4107" s="13" t="str">
        <f t="shared" si="288"/>
        <v>Sim</v>
      </c>
      <c r="U4107" s="13" t="str">
        <f t="shared" si="288"/>
        <v>Sim</v>
      </c>
      <c r="V4107" s="13" t="str">
        <f t="shared" si="288"/>
        <v>Sim</v>
      </c>
      <c r="W4107" s="13" t="str">
        <f t="shared" si="287"/>
        <v>Sim</v>
      </c>
      <c r="X4107" s="13" t="str">
        <f t="shared" si="287"/>
        <v>Sim</v>
      </c>
      <c r="Y4107" s="13" t="str">
        <f t="shared" si="287"/>
        <v>Sim</v>
      </c>
    </row>
    <row r="4108" spans="1:25">
      <c r="A4108" s="10">
        <v>420775</v>
      </c>
      <c r="B4108" s="13">
        <f>IFERROR(VLOOKUP(A4108,[1]Monitoramento_Base_somente_Said!$A:$J,5,FALSE),0)</f>
        <v>0</v>
      </c>
      <c r="C4108" s="13">
        <f>IFERROR(VLOOKUP(A4108,[1]Monitoramento_Base_somente_Said!$A:$J,6,FALSE),0)</f>
        <v>0</v>
      </c>
      <c r="D4108" s="13">
        <f>IFERROR(VLOOKUP(A4108,[1]Monitoramento_Base_somente_Said!$A:$J,7,FALSE),0)</f>
        <v>0</v>
      </c>
      <c r="E4108" s="13">
        <f>IFERROR(VLOOKUP(A4108,[1]Monitoramento_Base_somente_Said!$A:$J,8,FALSE),0)</f>
        <v>0</v>
      </c>
      <c r="F4108" s="13">
        <f>IFERROR(VLOOKUP(A4108,[1]Monitoramento_Base_somente_Said!$A:$J,9,FALSE),0)</f>
        <v>0</v>
      </c>
      <c r="G4108" s="13">
        <f>IFERROR(VLOOKUP(A4108,[1]Monitoramento_Base_somente_Said!$A:$J,10,FALSE),0)</f>
        <v>0</v>
      </c>
      <c r="H4108" s="13">
        <f>IFERROR(VLOOKUP(A4108,[2]Sheet1!$A:$I,4,FALSE),0)</f>
        <v>0</v>
      </c>
      <c r="I4108" s="13">
        <f>IFERROR(VLOOKUP(A4108,[2]Sheet1!$A:$I,5,FALSE),0)</f>
        <v>0</v>
      </c>
      <c r="J4108" s="13">
        <f>IFERROR(VLOOKUP(A4108,[2]Sheet1!$A:$I,6,FALSE),0)</f>
        <v>0</v>
      </c>
      <c r="K4108" s="13">
        <f>IFERROR(VLOOKUP(A4108,[2]Sheet1!$A:$I,7,FALSE),0)</f>
        <v>0</v>
      </c>
      <c r="L4108" s="13">
        <f>IFERROR(VLOOKUP(A4108,[2]Sheet1!$A:$I,8,FALSE),0)</f>
        <v>0</v>
      </c>
      <c r="M4108" s="13">
        <f>IFERROR(VLOOKUP(A4108,[2]Sheet1!$A:$I,9,FALSE),0)</f>
        <v>0</v>
      </c>
      <c r="N4108" s="13">
        <f>IFERROR(VLOOKUP(A4108,[3]Sheet1!$A:$G,2,FALSE),0)</f>
        <v>103141</v>
      </c>
      <c r="O4108" s="13">
        <f>IFERROR(VLOOKUP(A4108,[3]Sheet1!$A:$G,3,FALSE),0)</f>
        <v>38897506</v>
      </c>
      <c r="P4108" s="13">
        <f>IFERROR(VLOOKUP(A4108,[3]Sheet1!$A:$G,4,FALSE),0)</f>
        <v>139348</v>
      </c>
      <c r="Q4108" s="13">
        <f>IFERROR(VLOOKUP(A4108,[3]Sheet1!$A:$G,5,FALSE),0)</f>
        <v>33192636</v>
      </c>
      <c r="R4108" s="13">
        <f>IFERROR(VLOOKUP(A4108,[3]Sheet1!$A:$H,6,FALSE),0)</f>
        <v>106744</v>
      </c>
      <c r="S4108" s="13">
        <f>IFERROR(VLOOKUP(A4108,[3]Sheet1!$A:$I,7,FALSE),0)</f>
        <v>14300064</v>
      </c>
      <c r="T4108" s="13" t="str">
        <f t="shared" si="288"/>
        <v>Sim</v>
      </c>
      <c r="U4108" s="13" t="str">
        <f t="shared" si="288"/>
        <v>Sim</v>
      </c>
      <c r="V4108" s="13" t="str">
        <f t="shared" si="288"/>
        <v>Sim</v>
      </c>
      <c r="W4108" s="13" t="str">
        <f t="shared" si="287"/>
        <v>Sim</v>
      </c>
      <c r="X4108" s="13" t="str">
        <f t="shared" si="287"/>
        <v>Sim</v>
      </c>
      <c r="Y4108" s="13" t="str">
        <f t="shared" si="287"/>
        <v>Sim</v>
      </c>
    </row>
    <row r="4109" spans="1:25">
      <c r="A4109" s="10">
        <v>420785</v>
      </c>
      <c r="B4109" s="13">
        <f>IFERROR(VLOOKUP(A4109,[1]Monitoramento_Base_somente_Said!$A:$J,5,FALSE),0)</f>
        <v>1568</v>
      </c>
      <c r="C4109" s="13">
        <f>IFERROR(VLOOKUP(A4109,[1]Monitoramento_Base_somente_Said!$A:$J,6,FALSE),0)</f>
        <v>8487263</v>
      </c>
      <c r="D4109" s="13">
        <f>IFERROR(VLOOKUP(A4109,[1]Monitoramento_Base_somente_Said!$A:$J,7,FALSE),0)</f>
        <v>487</v>
      </c>
      <c r="E4109" s="13">
        <f>IFERROR(VLOOKUP(A4109,[1]Monitoramento_Base_somente_Said!$A:$J,8,FALSE),0)</f>
        <v>7421873</v>
      </c>
      <c r="F4109" s="13">
        <f>IFERROR(VLOOKUP(A4109,[1]Monitoramento_Base_somente_Said!$A:$J,9,FALSE),0)</f>
        <v>498</v>
      </c>
      <c r="G4109" s="13">
        <f>IFERROR(VLOOKUP(A4109,[1]Monitoramento_Base_somente_Said!$A:$J,10,FALSE),0)</f>
        <v>3382676</v>
      </c>
      <c r="H4109" s="13">
        <f>IFERROR(VLOOKUP(A4109,[2]Sheet1!$A:$I,4,FALSE),0)</f>
        <v>0</v>
      </c>
      <c r="I4109" s="13">
        <f>IFERROR(VLOOKUP(A4109,[2]Sheet1!$A:$I,5,FALSE),0)</f>
        <v>0</v>
      </c>
      <c r="J4109" s="13">
        <f>IFERROR(VLOOKUP(A4109,[2]Sheet1!$A:$I,6,FALSE),0)</f>
        <v>0</v>
      </c>
      <c r="K4109" s="13">
        <f>IFERROR(VLOOKUP(A4109,[2]Sheet1!$A:$I,7,FALSE),0)</f>
        <v>0</v>
      </c>
      <c r="L4109" s="13">
        <f>IFERROR(VLOOKUP(A4109,[2]Sheet1!$A:$I,8,FALSE),0)</f>
        <v>0</v>
      </c>
      <c r="M4109" s="13">
        <f>IFERROR(VLOOKUP(A4109,[2]Sheet1!$A:$I,9,FALSE),0)</f>
        <v>0</v>
      </c>
      <c r="N4109" s="13">
        <f>IFERROR(VLOOKUP(A4109,[3]Sheet1!$A:$G,2,FALSE),0)</f>
        <v>0</v>
      </c>
      <c r="O4109" s="13">
        <f>IFERROR(VLOOKUP(A4109,[3]Sheet1!$A:$G,3,FALSE),0)</f>
        <v>0</v>
      </c>
      <c r="P4109" s="13">
        <f>IFERROR(VLOOKUP(A4109,[3]Sheet1!$A:$G,4,FALSE),0)</f>
        <v>0</v>
      </c>
      <c r="Q4109" s="13">
        <f>IFERROR(VLOOKUP(A4109,[3]Sheet1!$A:$G,5,FALSE),0)</f>
        <v>0</v>
      </c>
      <c r="R4109" s="13">
        <f>IFERROR(VLOOKUP(A4109,[3]Sheet1!$A:$H,6,FALSE),0)</f>
        <v>0</v>
      </c>
      <c r="S4109" s="13">
        <f>IFERROR(VLOOKUP(A4109,[3]Sheet1!$A:$I,7,FALSE),0)</f>
        <v>0</v>
      </c>
      <c r="T4109" s="13" t="str">
        <f t="shared" si="288"/>
        <v>Sim</v>
      </c>
      <c r="U4109" s="13" t="str">
        <f t="shared" si="288"/>
        <v>Sim</v>
      </c>
      <c r="V4109" s="13" t="str">
        <f t="shared" si="288"/>
        <v>Sim</v>
      </c>
      <c r="W4109" s="13" t="str">
        <f t="shared" si="287"/>
        <v>Sim</v>
      </c>
      <c r="X4109" s="13" t="str">
        <f t="shared" si="287"/>
        <v>Sim</v>
      </c>
      <c r="Y4109" s="13" t="str">
        <f t="shared" si="287"/>
        <v>Sim</v>
      </c>
    </row>
    <row r="4110" spans="1:25">
      <c r="A4110" s="10">
        <v>420790</v>
      </c>
      <c r="B4110" s="13">
        <f>IFERROR(VLOOKUP(A4110,[1]Monitoramento_Base_somente_Said!$A:$J,5,FALSE),0)</f>
        <v>0</v>
      </c>
      <c r="C4110" s="13">
        <f>IFERROR(VLOOKUP(A4110,[1]Monitoramento_Base_somente_Said!$A:$J,6,FALSE),0)</f>
        <v>0</v>
      </c>
      <c r="D4110" s="13">
        <f>IFERROR(VLOOKUP(A4110,[1]Monitoramento_Base_somente_Said!$A:$J,7,FALSE),0)</f>
        <v>0</v>
      </c>
      <c r="E4110" s="13">
        <f>IFERROR(VLOOKUP(A4110,[1]Monitoramento_Base_somente_Said!$A:$J,8,FALSE),0)</f>
        <v>0</v>
      </c>
      <c r="F4110" s="13">
        <f>IFERROR(VLOOKUP(A4110,[1]Monitoramento_Base_somente_Said!$A:$J,9,FALSE),0)</f>
        <v>0</v>
      </c>
      <c r="G4110" s="13">
        <f>IFERROR(VLOOKUP(A4110,[1]Monitoramento_Base_somente_Said!$A:$J,10,FALSE),0)</f>
        <v>0</v>
      </c>
      <c r="H4110" s="13">
        <f>IFERROR(VLOOKUP(A4110,[2]Sheet1!$A:$I,4,FALSE),0)</f>
        <v>0</v>
      </c>
      <c r="I4110" s="13">
        <f>IFERROR(VLOOKUP(A4110,[2]Sheet1!$A:$I,5,FALSE),0)</f>
        <v>0</v>
      </c>
      <c r="J4110" s="13">
        <f>IFERROR(VLOOKUP(A4110,[2]Sheet1!$A:$I,6,FALSE),0)</f>
        <v>0</v>
      </c>
      <c r="K4110" s="13">
        <f>IFERROR(VLOOKUP(A4110,[2]Sheet1!$A:$I,7,FALSE),0)</f>
        <v>0</v>
      </c>
      <c r="L4110" s="13">
        <f>IFERROR(VLOOKUP(A4110,[2]Sheet1!$A:$I,8,FALSE),0)</f>
        <v>0</v>
      </c>
      <c r="M4110" s="13">
        <f>IFERROR(VLOOKUP(A4110,[2]Sheet1!$A:$I,9,FALSE),0)</f>
        <v>0</v>
      </c>
      <c r="N4110" s="13">
        <f>IFERROR(VLOOKUP(A4110,[3]Sheet1!$A:$G,2,FALSE),0)</f>
        <v>183145</v>
      </c>
      <c r="O4110" s="13">
        <f>IFERROR(VLOOKUP(A4110,[3]Sheet1!$A:$G,3,FALSE),0)</f>
        <v>9983674</v>
      </c>
      <c r="P4110" s="13">
        <f>IFERROR(VLOOKUP(A4110,[3]Sheet1!$A:$G,4,FALSE),0)</f>
        <v>143348</v>
      </c>
      <c r="Q4110" s="13">
        <f>IFERROR(VLOOKUP(A4110,[3]Sheet1!$A:$G,5,FALSE),0)</f>
        <v>9005142</v>
      </c>
      <c r="R4110" s="13">
        <f>IFERROR(VLOOKUP(A4110,[3]Sheet1!$A:$H,6,FALSE),0)</f>
        <v>52470</v>
      </c>
      <c r="S4110" s="13">
        <f>IFERROR(VLOOKUP(A4110,[3]Sheet1!$A:$I,7,FALSE),0)</f>
        <v>3204946</v>
      </c>
      <c r="T4110" s="13" t="str">
        <f t="shared" si="288"/>
        <v>Sim</v>
      </c>
      <c r="U4110" s="13" t="str">
        <f t="shared" si="288"/>
        <v>Sim</v>
      </c>
      <c r="V4110" s="13" t="str">
        <f t="shared" si="288"/>
        <v>Sim</v>
      </c>
      <c r="W4110" s="13" t="str">
        <f t="shared" si="287"/>
        <v>Sim</v>
      </c>
      <c r="X4110" s="13" t="str">
        <f t="shared" si="287"/>
        <v>Sim</v>
      </c>
      <c r="Y4110" s="13" t="str">
        <f t="shared" si="287"/>
        <v>Sim</v>
      </c>
    </row>
    <row r="4111" spans="1:25">
      <c r="A4111" s="10">
        <v>420810</v>
      </c>
      <c r="B4111" s="13">
        <f>IFERROR(VLOOKUP(A4111,[1]Monitoramento_Base_somente_Said!$A:$J,5,FALSE),0)</f>
        <v>387041</v>
      </c>
      <c r="C4111" s="13">
        <f>IFERROR(VLOOKUP(A4111,[1]Monitoramento_Base_somente_Said!$A:$J,6,FALSE),0)</f>
        <v>989155400</v>
      </c>
      <c r="D4111" s="13">
        <f>IFERROR(VLOOKUP(A4111,[1]Monitoramento_Base_somente_Said!$A:$J,7,FALSE),0)</f>
        <v>235378</v>
      </c>
      <c r="E4111" s="13">
        <f>IFERROR(VLOOKUP(A4111,[1]Monitoramento_Base_somente_Said!$A:$J,8,FALSE),0)</f>
        <v>921958628</v>
      </c>
      <c r="F4111" s="13">
        <f>IFERROR(VLOOKUP(A4111,[1]Monitoramento_Base_somente_Said!$A:$J,9,FALSE),0)</f>
        <v>17120</v>
      </c>
      <c r="G4111" s="13">
        <f>IFERROR(VLOOKUP(A4111,[1]Monitoramento_Base_somente_Said!$A:$J,10,FALSE),0)</f>
        <v>380808594</v>
      </c>
      <c r="H4111" s="13">
        <f>IFERROR(VLOOKUP(A4111,[2]Sheet1!$A:$I,4,FALSE),0)</f>
        <v>0</v>
      </c>
      <c r="I4111" s="13">
        <f>IFERROR(VLOOKUP(A4111,[2]Sheet1!$A:$I,5,FALSE),0)</f>
        <v>0</v>
      </c>
      <c r="J4111" s="13">
        <f>IFERROR(VLOOKUP(A4111,[2]Sheet1!$A:$I,6,FALSE),0)</f>
        <v>0</v>
      </c>
      <c r="K4111" s="13">
        <f>IFERROR(VLOOKUP(A4111,[2]Sheet1!$A:$I,7,FALSE),0)</f>
        <v>0</v>
      </c>
      <c r="L4111" s="13">
        <f>IFERROR(VLOOKUP(A4111,[2]Sheet1!$A:$I,8,FALSE),0)</f>
        <v>0</v>
      </c>
      <c r="M4111" s="13">
        <f>IFERROR(VLOOKUP(A4111,[2]Sheet1!$A:$I,9,FALSE),0)</f>
        <v>0</v>
      </c>
      <c r="N4111" s="13">
        <f>IFERROR(VLOOKUP(A4111,[3]Sheet1!$A:$G,2,FALSE),0)</f>
        <v>0</v>
      </c>
      <c r="O4111" s="13">
        <f>IFERROR(VLOOKUP(A4111,[3]Sheet1!$A:$G,3,FALSE),0)</f>
        <v>0</v>
      </c>
      <c r="P4111" s="13">
        <f>IFERROR(VLOOKUP(A4111,[3]Sheet1!$A:$G,4,FALSE),0)</f>
        <v>0</v>
      </c>
      <c r="Q4111" s="13">
        <f>IFERROR(VLOOKUP(A4111,[3]Sheet1!$A:$G,5,FALSE),0)</f>
        <v>0</v>
      </c>
      <c r="R4111" s="13">
        <f>IFERROR(VLOOKUP(A4111,[3]Sheet1!$A:$H,6,FALSE),0)</f>
        <v>0</v>
      </c>
      <c r="S4111" s="13">
        <f>IFERROR(VLOOKUP(A4111,[3]Sheet1!$A:$I,7,FALSE),0)</f>
        <v>0</v>
      </c>
      <c r="T4111" s="13" t="str">
        <f t="shared" si="288"/>
        <v>Sim</v>
      </c>
      <c r="U4111" s="13" t="str">
        <f t="shared" si="288"/>
        <v>Sim</v>
      </c>
      <c r="V4111" s="13" t="str">
        <f t="shared" si="288"/>
        <v>Sim</v>
      </c>
      <c r="W4111" s="13" t="str">
        <f t="shared" si="287"/>
        <v>Sim</v>
      </c>
      <c r="X4111" s="13" t="str">
        <f t="shared" si="287"/>
        <v>Sim</v>
      </c>
      <c r="Y4111" s="13" t="str">
        <f t="shared" si="287"/>
        <v>Sim</v>
      </c>
    </row>
    <row r="4112" spans="1:25">
      <c r="A4112" s="10">
        <v>420820</v>
      </c>
      <c r="B4112" s="13">
        <f>IFERROR(VLOOKUP(A4112,[1]Monitoramento_Base_somente_Said!$A:$J,5,FALSE),0)</f>
        <v>0</v>
      </c>
      <c r="C4112" s="13">
        <f>IFERROR(VLOOKUP(A4112,[1]Monitoramento_Base_somente_Said!$A:$J,6,FALSE),0)</f>
        <v>0</v>
      </c>
      <c r="D4112" s="13">
        <f>IFERROR(VLOOKUP(A4112,[1]Monitoramento_Base_somente_Said!$A:$J,7,FALSE),0)</f>
        <v>0</v>
      </c>
      <c r="E4112" s="13">
        <f>IFERROR(VLOOKUP(A4112,[1]Monitoramento_Base_somente_Said!$A:$J,8,FALSE),0)</f>
        <v>0</v>
      </c>
      <c r="F4112" s="13">
        <f>IFERROR(VLOOKUP(A4112,[1]Monitoramento_Base_somente_Said!$A:$J,9,FALSE),0)</f>
        <v>0</v>
      </c>
      <c r="G4112" s="13">
        <f>IFERROR(VLOOKUP(A4112,[1]Monitoramento_Base_somente_Said!$A:$J,10,FALSE),0)</f>
        <v>0</v>
      </c>
      <c r="H4112" s="13">
        <f>IFERROR(VLOOKUP(A4112,[2]Sheet1!$A:$I,4,FALSE),0)</f>
        <v>0</v>
      </c>
      <c r="I4112" s="13">
        <f>IFERROR(VLOOKUP(A4112,[2]Sheet1!$A:$I,5,FALSE),0)</f>
        <v>0</v>
      </c>
      <c r="J4112" s="13">
        <f>IFERROR(VLOOKUP(A4112,[2]Sheet1!$A:$I,6,FALSE),0)</f>
        <v>0</v>
      </c>
      <c r="K4112" s="13">
        <f>IFERROR(VLOOKUP(A4112,[2]Sheet1!$A:$I,7,FALSE),0)</f>
        <v>0</v>
      </c>
      <c r="L4112" s="13">
        <f>IFERROR(VLOOKUP(A4112,[2]Sheet1!$A:$I,8,FALSE),0)</f>
        <v>0</v>
      </c>
      <c r="M4112" s="13">
        <f>IFERROR(VLOOKUP(A4112,[2]Sheet1!$A:$I,9,FALSE),0)</f>
        <v>0</v>
      </c>
      <c r="N4112" s="13">
        <f>IFERROR(VLOOKUP(A4112,[3]Sheet1!$A:$G,2,FALSE),0)</f>
        <v>592040</v>
      </c>
      <c r="O4112" s="13">
        <f>IFERROR(VLOOKUP(A4112,[3]Sheet1!$A:$G,3,FALSE),0)</f>
        <v>12516827</v>
      </c>
      <c r="P4112" s="13">
        <f>IFERROR(VLOOKUP(A4112,[3]Sheet1!$A:$G,4,FALSE),0)</f>
        <v>563443</v>
      </c>
      <c r="Q4112" s="13">
        <f>IFERROR(VLOOKUP(A4112,[3]Sheet1!$A:$G,5,FALSE),0)</f>
        <v>10983020</v>
      </c>
      <c r="R4112" s="13">
        <f>IFERROR(VLOOKUP(A4112,[3]Sheet1!$A:$H,6,FALSE),0)</f>
        <v>280876</v>
      </c>
      <c r="S4112" s="13">
        <f>IFERROR(VLOOKUP(A4112,[3]Sheet1!$A:$I,7,FALSE),0)</f>
        <v>2350832</v>
      </c>
      <c r="T4112" s="13" t="str">
        <f t="shared" si="288"/>
        <v>Sim</v>
      </c>
      <c r="U4112" s="13" t="str">
        <f t="shared" si="288"/>
        <v>Sim</v>
      </c>
      <c r="V4112" s="13" t="str">
        <f t="shared" si="288"/>
        <v>Sim</v>
      </c>
      <c r="W4112" s="13" t="str">
        <f t="shared" si="287"/>
        <v>Sim</v>
      </c>
      <c r="X4112" s="13" t="str">
        <f t="shared" si="287"/>
        <v>Sim</v>
      </c>
      <c r="Y4112" s="13" t="str">
        <f t="shared" si="287"/>
        <v>Sim</v>
      </c>
    </row>
    <row r="4113" spans="1:25">
      <c r="A4113" s="10">
        <v>420850</v>
      </c>
      <c r="B4113" s="13">
        <f>IFERROR(VLOOKUP(A4113,[1]Monitoramento_Base_somente_Said!$A:$J,5,FALSE),0)</f>
        <v>0</v>
      </c>
      <c r="C4113" s="13">
        <f>IFERROR(VLOOKUP(A4113,[1]Monitoramento_Base_somente_Said!$A:$J,6,FALSE),0)</f>
        <v>0</v>
      </c>
      <c r="D4113" s="13">
        <f>IFERROR(VLOOKUP(A4113,[1]Monitoramento_Base_somente_Said!$A:$J,7,FALSE),0)</f>
        <v>0</v>
      </c>
      <c r="E4113" s="13">
        <f>IFERROR(VLOOKUP(A4113,[1]Monitoramento_Base_somente_Said!$A:$J,8,FALSE),0)</f>
        <v>0</v>
      </c>
      <c r="F4113" s="13">
        <f>IFERROR(VLOOKUP(A4113,[1]Monitoramento_Base_somente_Said!$A:$J,9,FALSE),0)</f>
        <v>0</v>
      </c>
      <c r="G4113" s="13">
        <f>IFERROR(VLOOKUP(A4113,[1]Monitoramento_Base_somente_Said!$A:$J,10,FALSE),0)</f>
        <v>0</v>
      </c>
      <c r="H4113" s="13">
        <f>IFERROR(VLOOKUP(A4113,[2]Sheet1!$A:$I,4,FALSE),0)</f>
        <v>0</v>
      </c>
      <c r="I4113" s="13">
        <f>IFERROR(VLOOKUP(A4113,[2]Sheet1!$A:$I,5,FALSE),0)</f>
        <v>0</v>
      </c>
      <c r="J4113" s="13">
        <f>IFERROR(VLOOKUP(A4113,[2]Sheet1!$A:$I,6,FALSE),0)</f>
        <v>0</v>
      </c>
      <c r="K4113" s="13">
        <f>IFERROR(VLOOKUP(A4113,[2]Sheet1!$A:$I,7,FALSE),0)</f>
        <v>0</v>
      </c>
      <c r="L4113" s="13">
        <f>IFERROR(VLOOKUP(A4113,[2]Sheet1!$A:$I,8,FALSE),0)</f>
        <v>0</v>
      </c>
      <c r="M4113" s="13">
        <f>IFERROR(VLOOKUP(A4113,[2]Sheet1!$A:$I,9,FALSE),0)</f>
        <v>0</v>
      </c>
      <c r="N4113" s="13">
        <f>IFERROR(VLOOKUP(A4113,[3]Sheet1!$A:$G,2,FALSE),0)</f>
        <v>438302</v>
      </c>
      <c r="O4113" s="13">
        <f>IFERROR(VLOOKUP(A4113,[3]Sheet1!$A:$G,3,FALSE),0)</f>
        <v>64511412</v>
      </c>
      <c r="P4113" s="13">
        <f>IFERROR(VLOOKUP(A4113,[3]Sheet1!$A:$G,4,FALSE),0)</f>
        <v>1577</v>
      </c>
      <c r="Q4113" s="13">
        <f>IFERROR(VLOOKUP(A4113,[3]Sheet1!$A:$G,5,FALSE),0)</f>
        <v>62030404</v>
      </c>
      <c r="R4113" s="13">
        <f>IFERROR(VLOOKUP(A4113,[3]Sheet1!$A:$H,6,FALSE),0)</f>
        <v>9</v>
      </c>
      <c r="S4113" s="13">
        <f>IFERROR(VLOOKUP(A4113,[3]Sheet1!$A:$I,7,FALSE),0)</f>
        <v>29833675</v>
      </c>
      <c r="T4113" s="13" t="str">
        <f t="shared" si="288"/>
        <v>Sim</v>
      </c>
      <c r="U4113" s="13" t="str">
        <f t="shared" si="288"/>
        <v>Sim</v>
      </c>
      <c r="V4113" s="13" t="str">
        <f t="shared" si="288"/>
        <v>Sim</v>
      </c>
      <c r="W4113" s="13" t="str">
        <f t="shared" si="287"/>
        <v>Sim</v>
      </c>
      <c r="X4113" s="13" t="str">
        <f t="shared" si="287"/>
        <v>Sim</v>
      </c>
      <c r="Y4113" s="13" t="str">
        <f t="shared" si="287"/>
        <v>Sim</v>
      </c>
    </row>
    <row r="4114" spans="1:25">
      <c r="A4114" s="10">
        <v>420860</v>
      </c>
      <c r="B4114" s="13">
        <f>IFERROR(VLOOKUP(A4114,[1]Monitoramento_Base_somente_Said!$A:$J,5,FALSE),0)</f>
        <v>0</v>
      </c>
      <c r="C4114" s="13">
        <f>IFERROR(VLOOKUP(A4114,[1]Monitoramento_Base_somente_Said!$A:$J,6,FALSE),0)</f>
        <v>0</v>
      </c>
      <c r="D4114" s="13">
        <f>IFERROR(VLOOKUP(A4114,[1]Monitoramento_Base_somente_Said!$A:$J,7,FALSE),0)</f>
        <v>0</v>
      </c>
      <c r="E4114" s="13">
        <f>IFERROR(VLOOKUP(A4114,[1]Monitoramento_Base_somente_Said!$A:$J,8,FALSE),0)</f>
        <v>0</v>
      </c>
      <c r="F4114" s="13">
        <f>IFERROR(VLOOKUP(A4114,[1]Monitoramento_Base_somente_Said!$A:$J,9,FALSE),0)</f>
        <v>0</v>
      </c>
      <c r="G4114" s="13">
        <f>IFERROR(VLOOKUP(A4114,[1]Monitoramento_Base_somente_Said!$A:$J,10,FALSE),0)</f>
        <v>0</v>
      </c>
      <c r="H4114" s="13">
        <f>IFERROR(VLOOKUP(A4114,[2]Sheet1!$A:$I,4,FALSE),0)</f>
        <v>0</v>
      </c>
      <c r="I4114" s="13">
        <f>IFERROR(VLOOKUP(A4114,[2]Sheet1!$A:$I,5,FALSE),0)</f>
        <v>0</v>
      </c>
      <c r="J4114" s="13">
        <f>IFERROR(VLOOKUP(A4114,[2]Sheet1!$A:$I,6,FALSE),0)</f>
        <v>0</v>
      </c>
      <c r="K4114" s="13">
        <f>IFERROR(VLOOKUP(A4114,[2]Sheet1!$A:$I,7,FALSE),0)</f>
        <v>0</v>
      </c>
      <c r="L4114" s="13">
        <f>IFERROR(VLOOKUP(A4114,[2]Sheet1!$A:$I,8,FALSE),0)</f>
        <v>0</v>
      </c>
      <c r="M4114" s="13">
        <f>IFERROR(VLOOKUP(A4114,[2]Sheet1!$A:$I,9,FALSE),0)</f>
        <v>0</v>
      </c>
      <c r="N4114" s="13">
        <f>IFERROR(VLOOKUP(A4114,[3]Sheet1!$A:$G,2,FALSE),0)</f>
        <v>166</v>
      </c>
      <c r="O4114" s="13">
        <f>IFERROR(VLOOKUP(A4114,[3]Sheet1!$A:$G,3,FALSE),0)</f>
        <v>16649</v>
      </c>
      <c r="P4114" s="13">
        <f>IFERROR(VLOOKUP(A4114,[3]Sheet1!$A:$G,4,FALSE),0)</f>
        <v>9353</v>
      </c>
      <c r="Q4114" s="13">
        <f>IFERROR(VLOOKUP(A4114,[3]Sheet1!$A:$G,5,FALSE),0)</f>
        <v>0</v>
      </c>
      <c r="R4114" s="13">
        <f>IFERROR(VLOOKUP(A4114,[3]Sheet1!$A:$H,6,FALSE),0)</f>
        <v>114</v>
      </c>
      <c r="S4114" s="13">
        <f>IFERROR(VLOOKUP(A4114,[3]Sheet1!$A:$I,7,FALSE),0)</f>
        <v>52114</v>
      </c>
      <c r="T4114" s="13" t="str">
        <f t="shared" si="288"/>
        <v>Sim</v>
      </c>
      <c r="U4114" s="13" t="str">
        <f t="shared" si="288"/>
        <v>Sim</v>
      </c>
      <c r="V4114" s="13" t="str">
        <f t="shared" si="288"/>
        <v>Sim</v>
      </c>
      <c r="W4114" s="13" t="str">
        <f t="shared" si="287"/>
        <v>Não</v>
      </c>
      <c r="X4114" s="13" t="str">
        <f t="shared" si="287"/>
        <v>Sim</v>
      </c>
      <c r="Y4114" s="13" t="str">
        <f t="shared" si="287"/>
        <v>Sim</v>
      </c>
    </row>
    <row r="4115" spans="1:25">
      <c r="A4115" s="10">
        <v>420870</v>
      </c>
      <c r="B4115" s="13">
        <f>IFERROR(VLOOKUP(A4115,[1]Monitoramento_Base_somente_Said!$A:$J,5,FALSE),0)</f>
        <v>0</v>
      </c>
      <c r="C4115" s="13">
        <f>IFERROR(VLOOKUP(A4115,[1]Monitoramento_Base_somente_Said!$A:$J,6,FALSE),0)</f>
        <v>0</v>
      </c>
      <c r="D4115" s="13">
        <f>IFERROR(VLOOKUP(A4115,[1]Monitoramento_Base_somente_Said!$A:$J,7,FALSE),0)</f>
        <v>0</v>
      </c>
      <c r="E4115" s="13">
        <f>IFERROR(VLOOKUP(A4115,[1]Monitoramento_Base_somente_Said!$A:$J,8,FALSE),0)</f>
        <v>0</v>
      </c>
      <c r="F4115" s="13">
        <f>IFERROR(VLOOKUP(A4115,[1]Monitoramento_Base_somente_Said!$A:$J,9,FALSE),0)</f>
        <v>0</v>
      </c>
      <c r="G4115" s="13">
        <f>IFERROR(VLOOKUP(A4115,[1]Monitoramento_Base_somente_Said!$A:$J,10,FALSE),0)</f>
        <v>0</v>
      </c>
      <c r="H4115" s="13">
        <f>IFERROR(VLOOKUP(A4115,[2]Sheet1!$A:$I,4,FALSE),0)</f>
        <v>0</v>
      </c>
      <c r="I4115" s="13">
        <f>IFERROR(VLOOKUP(A4115,[2]Sheet1!$A:$I,5,FALSE),0)</f>
        <v>0</v>
      </c>
      <c r="J4115" s="13">
        <f>IFERROR(VLOOKUP(A4115,[2]Sheet1!$A:$I,6,FALSE),0)</f>
        <v>0</v>
      </c>
      <c r="K4115" s="13">
        <f>IFERROR(VLOOKUP(A4115,[2]Sheet1!$A:$I,7,FALSE),0)</f>
        <v>0</v>
      </c>
      <c r="L4115" s="13">
        <f>IFERROR(VLOOKUP(A4115,[2]Sheet1!$A:$I,8,FALSE),0)</f>
        <v>0</v>
      </c>
      <c r="M4115" s="13">
        <f>IFERROR(VLOOKUP(A4115,[2]Sheet1!$A:$I,9,FALSE),0)</f>
        <v>0</v>
      </c>
      <c r="N4115" s="13">
        <f>IFERROR(VLOOKUP(A4115,[3]Sheet1!$A:$G,2,FALSE),0)</f>
        <v>30854</v>
      </c>
      <c r="O4115" s="13">
        <f>IFERROR(VLOOKUP(A4115,[3]Sheet1!$A:$G,3,FALSE),0)</f>
        <v>0</v>
      </c>
      <c r="P4115" s="13">
        <f>IFERROR(VLOOKUP(A4115,[3]Sheet1!$A:$G,4,FALSE),0)</f>
        <v>1713</v>
      </c>
      <c r="Q4115" s="13">
        <f>IFERROR(VLOOKUP(A4115,[3]Sheet1!$A:$G,5,FALSE),0)</f>
        <v>0</v>
      </c>
      <c r="R4115" s="13">
        <f>IFERROR(VLOOKUP(A4115,[3]Sheet1!$A:$H,6,FALSE),0)</f>
        <v>17</v>
      </c>
      <c r="S4115" s="13">
        <f>IFERROR(VLOOKUP(A4115,[3]Sheet1!$A:$I,7,FALSE),0)</f>
        <v>0</v>
      </c>
      <c r="T4115" s="13" t="str">
        <f t="shared" si="288"/>
        <v>Sim</v>
      </c>
      <c r="U4115" s="13" t="str">
        <f t="shared" si="288"/>
        <v>Não</v>
      </c>
      <c r="V4115" s="13" t="str">
        <f t="shared" si="288"/>
        <v>Sim</v>
      </c>
      <c r="W4115" s="13" t="str">
        <f t="shared" si="287"/>
        <v>Não</v>
      </c>
      <c r="X4115" s="13" t="str">
        <f t="shared" si="287"/>
        <v>Sim</v>
      </c>
      <c r="Y4115" s="13" t="str">
        <f t="shared" si="287"/>
        <v>Não</v>
      </c>
    </row>
    <row r="4116" spans="1:25">
      <c r="A4116" s="10">
        <v>420880</v>
      </c>
      <c r="B4116" s="13">
        <f>IFERROR(VLOOKUP(A4116,[1]Monitoramento_Base_somente_Said!$A:$J,5,FALSE),0)</f>
        <v>0</v>
      </c>
      <c r="C4116" s="13">
        <f>IFERROR(VLOOKUP(A4116,[1]Monitoramento_Base_somente_Said!$A:$J,6,FALSE),0)</f>
        <v>0</v>
      </c>
      <c r="D4116" s="13">
        <f>IFERROR(VLOOKUP(A4116,[1]Monitoramento_Base_somente_Said!$A:$J,7,FALSE),0)</f>
        <v>0</v>
      </c>
      <c r="E4116" s="13">
        <f>IFERROR(VLOOKUP(A4116,[1]Monitoramento_Base_somente_Said!$A:$J,8,FALSE),0)</f>
        <v>0</v>
      </c>
      <c r="F4116" s="13">
        <f>IFERROR(VLOOKUP(A4116,[1]Monitoramento_Base_somente_Said!$A:$J,9,FALSE),0)</f>
        <v>0</v>
      </c>
      <c r="G4116" s="13">
        <f>IFERROR(VLOOKUP(A4116,[1]Monitoramento_Base_somente_Said!$A:$J,10,FALSE),0)</f>
        <v>0</v>
      </c>
      <c r="H4116" s="13">
        <f>IFERROR(VLOOKUP(A4116,[2]Sheet1!$A:$I,4,FALSE),0)</f>
        <v>0</v>
      </c>
      <c r="I4116" s="13">
        <f>IFERROR(VLOOKUP(A4116,[2]Sheet1!$A:$I,5,FALSE),0)</f>
        <v>0</v>
      </c>
      <c r="J4116" s="13">
        <f>IFERROR(VLOOKUP(A4116,[2]Sheet1!$A:$I,6,FALSE),0)</f>
        <v>0</v>
      </c>
      <c r="K4116" s="13">
        <f>IFERROR(VLOOKUP(A4116,[2]Sheet1!$A:$I,7,FALSE),0)</f>
        <v>0</v>
      </c>
      <c r="L4116" s="13">
        <f>IFERROR(VLOOKUP(A4116,[2]Sheet1!$A:$I,8,FALSE),0)</f>
        <v>0</v>
      </c>
      <c r="M4116" s="13">
        <f>IFERROR(VLOOKUP(A4116,[2]Sheet1!$A:$I,9,FALSE),0)</f>
        <v>0</v>
      </c>
      <c r="N4116" s="13">
        <f>IFERROR(VLOOKUP(A4116,[3]Sheet1!$A:$G,2,FALSE),0)</f>
        <v>55001</v>
      </c>
      <c r="O4116" s="13">
        <f>IFERROR(VLOOKUP(A4116,[3]Sheet1!$A:$G,3,FALSE),0)</f>
        <v>29752</v>
      </c>
      <c r="P4116" s="13">
        <f>IFERROR(VLOOKUP(A4116,[3]Sheet1!$A:$G,4,FALSE),0)</f>
        <v>55115</v>
      </c>
      <c r="Q4116" s="13">
        <f>IFERROR(VLOOKUP(A4116,[3]Sheet1!$A:$G,5,FALSE),0)</f>
        <v>38435</v>
      </c>
      <c r="R4116" s="13">
        <f>IFERROR(VLOOKUP(A4116,[3]Sheet1!$A:$H,6,FALSE),0)</f>
        <v>24088</v>
      </c>
      <c r="S4116" s="13">
        <f>IFERROR(VLOOKUP(A4116,[3]Sheet1!$A:$I,7,FALSE),0)</f>
        <v>9228</v>
      </c>
      <c r="T4116" s="13" t="str">
        <f t="shared" si="288"/>
        <v>Sim</v>
      </c>
      <c r="U4116" s="13" t="str">
        <f t="shared" si="288"/>
        <v>Sim</v>
      </c>
      <c r="V4116" s="13" t="str">
        <f t="shared" si="288"/>
        <v>Sim</v>
      </c>
      <c r="W4116" s="13" t="str">
        <f t="shared" si="287"/>
        <v>Sim</v>
      </c>
      <c r="X4116" s="13" t="str">
        <f t="shared" si="287"/>
        <v>Sim</v>
      </c>
      <c r="Y4116" s="13" t="str">
        <f t="shared" si="287"/>
        <v>Sim</v>
      </c>
    </row>
    <row r="4117" spans="1:25">
      <c r="A4117" s="10">
        <v>420895</v>
      </c>
      <c r="B4117" s="13">
        <f>IFERROR(VLOOKUP(A4117,[1]Monitoramento_Base_somente_Said!$A:$J,5,FALSE),0)</f>
        <v>0</v>
      </c>
      <c r="C4117" s="13">
        <f>IFERROR(VLOOKUP(A4117,[1]Monitoramento_Base_somente_Said!$A:$J,6,FALSE),0)</f>
        <v>0</v>
      </c>
      <c r="D4117" s="13">
        <f>IFERROR(VLOOKUP(A4117,[1]Monitoramento_Base_somente_Said!$A:$J,7,FALSE),0)</f>
        <v>0</v>
      </c>
      <c r="E4117" s="13">
        <f>IFERROR(VLOOKUP(A4117,[1]Monitoramento_Base_somente_Said!$A:$J,8,FALSE),0)</f>
        <v>0</v>
      </c>
      <c r="F4117" s="13">
        <f>IFERROR(VLOOKUP(A4117,[1]Monitoramento_Base_somente_Said!$A:$J,9,FALSE),0)</f>
        <v>0</v>
      </c>
      <c r="G4117" s="13">
        <f>IFERROR(VLOOKUP(A4117,[1]Monitoramento_Base_somente_Said!$A:$J,10,FALSE),0)</f>
        <v>0</v>
      </c>
      <c r="H4117" s="13">
        <f>IFERROR(VLOOKUP(A4117,[2]Sheet1!$A:$I,4,FALSE),0)</f>
        <v>0</v>
      </c>
      <c r="I4117" s="13">
        <f>IFERROR(VLOOKUP(A4117,[2]Sheet1!$A:$I,5,FALSE),0)</f>
        <v>0</v>
      </c>
      <c r="J4117" s="13">
        <f>IFERROR(VLOOKUP(A4117,[2]Sheet1!$A:$I,6,FALSE),0)</f>
        <v>0</v>
      </c>
      <c r="K4117" s="13">
        <f>IFERROR(VLOOKUP(A4117,[2]Sheet1!$A:$I,7,FALSE),0)</f>
        <v>0</v>
      </c>
      <c r="L4117" s="13">
        <f>IFERROR(VLOOKUP(A4117,[2]Sheet1!$A:$I,8,FALSE),0)</f>
        <v>0</v>
      </c>
      <c r="M4117" s="13">
        <f>IFERROR(VLOOKUP(A4117,[2]Sheet1!$A:$I,9,FALSE),0)</f>
        <v>0</v>
      </c>
      <c r="N4117" s="13">
        <f>IFERROR(VLOOKUP(A4117,[3]Sheet1!$A:$G,2,FALSE),0)</f>
        <v>39848</v>
      </c>
      <c r="O4117" s="13">
        <f>IFERROR(VLOOKUP(A4117,[3]Sheet1!$A:$G,3,FALSE),0)</f>
        <v>3699087</v>
      </c>
      <c r="P4117" s="13">
        <f>IFERROR(VLOOKUP(A4117,[3]Sheet1!$A:$G,4,FALSE),0)</f>
        <v>34341</v>
      </c>
      <c r="Q4117" s="13">
        <f>IFERROR(VLOOKUP(A4117,[3]Sheet1!$A:$G,5,FALSE),0)</f>
        <v>4006877</v>
      </c>
      <c r="R4117" s="13">
        <f>IFERROR(VLOOKUP(A4117,[3]Sheet1!$A:$H,6,FALSE),0)</f>
        <v>16432</v>
      </c>
      <c r="S4117" s="13">
        <f>IFERROR(VLOOKUP(A4117,[3]Sheet1!$A:$I,7,FALSE),0)</f>
        <v>1600917</v>
      </c>
      <c r="T4117" s="13" t="str">
        <f t="shared" si="288"/>
        <v>Sim</v>
      </c>
      <c r="U4117" s="13" t="str">
        <f t="shared" si="288"/>
        <v>Sim</v>
      </c>
      <c r="V4117" s="13" t="str">
        <f t="shared" si="288"/>
        <v>Sim</v>
      </c>
      <c r="W4117" s="13" t="str">
        <f t="shared" si="287"/>
        <v>Sim</v>
      </c>
      <c r="X4117" s="13" t="str">
        <f t="shared" si="287"/>
        <v>Sim</v>
      </c>
      <c r="Y4117" s="13" t="str">
        <f t="shared" si="287"/>
        <v>Sim</v>
      </c>
    </row>
    <row r="4118" spans="1:25">
      <c r="A4118" s="10">
        <v>420915</v>
      </c>
      <c r="B4118" s="13">
        <f>IFERROR(VLOOKUP(A4118,[1]Monitoramento_Base_somente_Said!$A:$J,5,FALSE),0)</f>
        <v>0</v>
      </c>
      <c r="C4118" s="13">
        <f>IFERROR(VLOOKUP(A4118,[1]Monitoramento_Base_somente_Said!$A:$J,6,FALSE),0)</f>
        <v>0</v>
      </c>
      <c r="D4118" s="13">
        <f>IFERROR(VLOOKUP(A4118,[1]Monitoramento_Base_somente_Said!$A:$J,7,FALSE),0)</f>
        <v>0</v>
      </c>
      <c r="E4118" s="13">
        <f>IFERROR(VLOOKUP(A4118,[1]Monitoramento_Base_somente_Said!$A:$J,8,FALSE),0)</f>
        <v>0</v>
      </c>
      <c r="F4118" s="13">
        <f>IFERROR(VLOOKUP(A4118,[1]Monitoramento_Base_somente_Said!$A:$J,9,FALSE),0)</f>
        <v>0</v>
      </c>
      <c r="G4118" s="13">
        <f>IFERROR(VLOOKUP(A4118,[1]Monitoramento_Base_somente_Said!$A:$J,10,FALSE),0)</f>
        <v>0</v>
      </c>
      <c r="H4118" s="13">
        <f>IFERROR(VLOOKUP(A4118,[2]Sheet1!$A:$I,4,FALSE),0)</f>
        <v>0</v>
      </c>
      <c r="I4118" s="13">
        <f>IFERROR(VLOOKUP(A4118,[2]Sheet1!$A:$I,5,FALSE),0)</f>
        <v>0</v>
      </c>
      <c r="J4118" s="13">
        <f>IFERROR(VLOOKUP(A4118,[2]Sheet1!$A:$I,6,FALSE),0)</f>
        <v>0</v>
      </c>
      <c r="K4118" s="13">
        <f>IFERROR(VLOOKUP(A4118,[2]Sheet1!$A:$I,7,FALSE),0)</f>
        <v>0</v>
      </c>
      <c r="L4118" s="13">
        <f>IFERROR(VLOOKUP(A4118,[2]Sheet1!$A:$I,8,FALSE),0)</f>
        <v>0</v>
      </c>
      <c r="M4118" s="13">
        <f>IFERROR(VLOOKUP(A4118,[2]Sheet1!$A:$I,9,FALSE),0)</f>
        <v>0</v>
      </c>
      <c r="N4118" s="13">
        <f>IFERROR(VLOOKUP(A4118,[3]Sheet1!$A:$G,2,FALSE),0)</f>
        <v>0</v>
      </c>
      <c r="O4118" s="13">
        <f>IFERROR(VLOOKUP(A4118,[3]Sheet1!$A:$G,3,FALSE),0)</f>
        <v>0</v>
      </c>
      <c r="P4118" s="13">
        <f>IFERROR(VLOOKUP(A4118,[3]Sheet1!$A:$G,4,FALSE),0)</f>
        <v>0</v>
      </c>
      <c r="Q4118" s="13">
        <f>IFERROR(VLOOKUP(A4118,[3]Sheet1!$A:$G,5,FALSE),0)</f>
        <v>0</v>
      </c>
      <c r="R4118" s="13">
        <f>IFERROR(VLOOKUP(A4118,[3]Sheet1!$A:$H,6,FALSE),0)</f>
        <v>0</v>
      </c>
      <c r="S4118" s="13">
        <f>IFERROR(VLOOKUP(A4118,[3]Sheet1!$A:$I,7,FALSE),0)</f>
        <v>0</v>
      </c>
      <c r="T4118" s="13" t="str">
        <f t="shared" si="288"/>
        <v>Não</v>
      </c>
      <c r="U4118" s="13" t="str">
        <f t="shared" si="288"/>
        <v>Não</v>
      </c>
      <c r="V4118" s="13" t="str">
        <f t="shared" si="288"/>
        <v>Não</v>
      </c>
      <c r="W4118" s="13" t="str">
        <f t="shared" si="287"/>
        <v>Não</v>
      </c>
      <c r="X4118" s="13" t="str">
        <f t="shared" si="287"/>
        <v>Não</v>
      </c>
      <c r="Y4118" s="13" t="str">
        <f t="shared" si="287"/>
        <v>Não</v>
      </c>
    </row>
    <row r="4119" spans="1:25">
      <c r="A4119" s="10">
        <v>420917</v>
      </c>
      <c r="B4119" s="13">
        <f>IFERROR(VLOOKUP(A4119,[1]Monitoramento_Base_somente_Said!$A:$J,5,FALSE),0)</f>
        <v>0</v>
      </c>
      <c r="C4119" s="13">
        <f>IFERROR(VLOOKUP(A4119,[1]Monitoramento_Base_somente_Said!$A:$J,6,FALSE),0)</f>
        <v>0</v>
      </c>
      <c r="D4119" s="13">
        <f>IFERROR(VLOOKUP(A4119,[1]Monitoramento_Base_somente_Said!$A:$J,7,FALSE),0)</f>
        <v>0</v>
      </c>
      <c r="E4119" s="13">
        <f>IFERROR(VLOOKUP(A4119,[1]Monitoramento_Base_somente_Said!$A:$J,8,FALSE),0)</f>
        <v>0</v>
      </c>
      <c r="F4119" s="13">
        <f>IFERROR(VLOOKUP(A4119,[1]Monitoramento_Base_somente_Said!$A:$J,9,FALSE),0)</f>
        <v>0</v>
      </c>
      <c r="G4119" s="13">
        <f>IFERROR(VLOOKUP(A4119,[1]Monitoramento_Base_somente_Said!$A:$J,10,FALSE),0)</f>
        <v>0</v>
      </c>
      <c r="H4119" s="13">
        <f>IFERROR(VLOOKUP(A4119,[2]Sheet1!$A:$I,4,FALSE),0)</f>
        <v>0</v>
      </c>
      <c r="I4119" s="13">
        <f>IFERROR(VLOOKUP(A4119,[2]Sheet1!$A:$I,5,FALSE),0)</f>
        <v>0</v>
      </c>
      <c r="J4119" s="13">
        <f>IFERROR(VLOOKUP(A4119,[2]Sheet1!$A:$I,6,FALSE),0)</f>
        <v>0</v>
      </c>
      <c r="K4119" s="13">
        <f>IFERROR(VLOOKUP(A4119,[2]Sheet1!$A:$I,7,FALSE),0)</f>
        <v>0</v>
      </c>
      <c r="L4119" s="13">
        <f>IFERROR(VLOOKUP(A4119,[2]Sheet1!$A:$I,8,FALSE),0)</f>
        <v>0</v>
      </c>
      <c r="M4119" s="13">
        <f>IFERROR(VLOOKUP(A4119,[2]Sheet1!$A:$I,9,FALSE),0)</f>
        <v>0</v>
      </c>
      <c r="N4119" s="13">
        <f>IFERROR(VLOOKUP(A4119,[3]Sheet1!$A:$G,2,FALSE),0)</f>
        <v>2734</v>
      </c>
      <c r="O4119" s="13">
        <f>IFERROR(VLOOKUP(A4119,[3]Sheet1!$A:$G,3,FALSE),0)</f>
        <v>4492727</v>
      </c>
      <c r="P4119" s="13">
        <f>IFERROR(VLOOKUP(A4119,[3]Sheet1!$A:$G,4,FALSE),0)</f>
        <v>414</v>
      </c>
      <c r="Q4119" s="13">
        <f>IFERROR(VLOOKUP(A4119,[3]Sheet1!$A:$G,5,FALSE),0)</f>
        <v>4744336</v>
      </c>
      <c r="R4119" s="13">
        <f>IFERROR(VLOOKUP(A4119,[3]Sheet1!$A:$H,6,FALSE),0)</f>
        <v>0</v>
      </c>
      <c r="S4119" s="13">
        <f>IFERROR(VLOOKUP(A4119,[3]Sheet1!$A:$I,7,FALSE),0)</f>
        <v>2113755</v>
      </c>
      <c r="T4119" s="13" t="str">
        <f t="shared" si="288"/>
        <v>Sim</v>
      </c>
      <c r="U4119" s="13" t="str">
        <f t="shared" si="288"/>
        <v>Sim</v>
      </c>
      <c r="V4119" s="13" t="str">
        <f t="shared" si="288"/>
        <v>Sim</v>
      </c>
      <c r="W4119" s="13" t="str">
        <f t="shared" si="287"/>
        <v>Sim</v>
      </c>
      <c r="X4119" s="13" t="str">
        <f t="shared" si="287"/>
        <v>Não</v>
      </c>
      <c r="Y4119" s="13" t="str">
        <f t="shared" si="287"/>
        <v>Sim</v>
      </c>
    </row>
    <row r="4120" spans="1:25">
      <c r="A4120" s="10">
        <v>420930</v>
      </c>
      <c r="B4120" s="13">
        <f>IFERROR(VLOOKUP(A4120,[1]Monitoramento_Base_somente_Said!$A:$J,5,FALSE),0)</f>
        <v>0</v>
      </c>
      <c r="C4120" s="13">
        <f>IFERROR(VLOOKUP(A4120,[1]Monitoramento_Base_somente_Said!$A:$J,6,FALSE),0)</f>
        <v>0</v>
      </c>
      <c r="D4120" s="13">
        <f>IFERROR(VLOOKUP(A4120,[1]Monitoramento_Base_somente_Said!$A:$J,7,FALSE),0)</f>
        <v>0</v>
      </c>
      <c r="E4120" s="13">
        <f>IFERROR(VLOOKUP(A4120,[1]Monitoramento_Base_somente_Said!$A:$J,8,FALSE),0)</f>
        <v>0</v>
      </c>
      <c r="F4120" s="13">
        <f>IFERROR(VLOOKUP(A4120,[1]Monitoramento_Base_somente_Said!$A:$J,9,FALSE),0)</f>
        <v>0</v>
      </c>
      <c r="G4120" s="13">
        <f>IFERROR(VLOOKUP(A4120,[1]Monitoramento_Base_somente_Said!$A:$J,10,FALSE),0)</f>
        <v>0</v>
      </c>
      <c r="H4120" s="13">
        <f>IFERROR(VLOOKUP(A4120,[2]Sheet1!$A:$I,4,FALSE),0)</f>
        <v>0</v>
      </c>
      <c r="I4120" s="13">
        <f>IFERROR(VLOOKUP(A4120,[2]Sheet1!$A:$I,5,FALSE),0)</f>
        <v>0</v>
      </c>
      <c r="J4120" s="13">
        <f>IFERROR(VLOOKUP(A4120,[2]Sheet1!$A:$I,6,FALSE),0)</f>
        <v>0</v>
      </c>
      <c r="K4120" s="13">
        <f>IFERROR(VLOOKUP(A4120,[2]Sheet1!$A:$I,7,FALSE),0)</f>
        <v>0</v>
      </c>
      <c r="L4120" s="13">
        <f>IFERROR(VLOOKUP(A4120,[2]Sheet1!$A:$I,8,FALSE),0)</f>
        <v>0</v>
      </c>
      <c r="M4120" s="13">
        <f>IFERROR(VLOOKUP(A4120,[2]Sheet1!$A:$I,9,FALSE),0)</f>
        <v>0</v>
      </c>
      <c r="N4120" s="13">
        <f>IFERROR(VLOOKUP(A4120,[3]Sheet1!$A:$G,2,FALSE),0)</f>
        <v>1002047</v>
      </c>
      <c r="O4120" s="13">
        <f>IFERROR(VLOOKUP(A4120,[3]Sheet1!$A:$G,3,FALSE),0)</f>
        <v>61152132</v>
      </c>
      <c r="P4120" s="13">
        <f>IFERROR(VLOOKUP(A4120,[3]Sheet1!$A:$G,4,FALSE),0)</f>
        <v>894047</v>
      </c>
      <c r="Q4120" s="13">
        <f>IFERROR(VLOOKUP(A4120,[3]Sheet1!$A:$G,5,FALSE),0)</f>
        <v>51451138</v>
      </c>
      <c r="R4120" s="13">
        <f>IFERROR(VLOOKUP(A4120,[3]Sheet1!$A:$H,6,FALSE),0)</f>
        <v>441252</v>
      </c>
      <c r="S4120" s="13">
        <f>IFERROR(VLOOKUP(A4120,[3]Sheet1!$A:$I,7,FALSE),0)</f>
        <v>19696576</v>
      </c>
      <c r="T4120" s="13" t="str">
        <f t="shared" si="288"/>
        <v>Sim</v>
      </c>
      <c r="U4120" s="13" t="str">
        <f t="shared" si="288"/>
        <v>Sim</v>
      </c>
      <c r="V4120" s="13" t="str">
        <f t="shared" si="288"/>
        <v>Sim</v>
      </c>
      <c r="W4120" s="13" t="str">
        <f t="shared" si="287"/>
        <v>Sim</v>
      </c>
      <c r="X4120" s="13" t="str">
        <f t="shared" si="287"/>
        <v>Sim</v>
      </c>
      <c r="Y4120" s="13" t="str">
        <f t="shared" si="287"/>
        <v>Sim</v>
      </c>
    </row>
    <row r="4121" spans="1:25">
      <c r="A4121" s="10">
        <v>420960</v>
      </c>
      <c r="B4121" s="13">
        <f>IFERROR(VLOOKUP(A4121,[1]Monitoramento_Base_somente_Said!$A:$J,5,FALSE),0)</f>
        <v>0</v>
      </c>
      <c r="C4121" s="13">
        <f>IFERROR(VLOOKUP(A4121,[1]Monitoramento_Base_somente_Said!$A:$J,6,FALSE),0)</f>
        <v>0</v>
      </c>
      <c r="D4121" s="13">
        <f>IFERROR(VLOOKUP(A4121,[1]Monitoramento_Base_somente_Said!$A:$J,7,FALSE),0)</f>
        <v>0</v>
      </c>
      <c r="E4121" s="13">
        <f>IFERROR(VLOOKUP(A4121,[1]Monitoramento_Base_somente_Said!$A:$J,8,FALSE),0)</f>
        <v>0</v>
      </c>
      <c r="F4121" s="13">
        <f>IFERROR(VLOOKUP(A4121,[1]Monitoramento_Base_somente_Said!$A:$J,9,FALSE),0)</f>
        <v>0</v>
      </c>
      <c r="G4121" s="13">
        <f>IFERROR(VLOOKUP(A4121,[1]Monitoramento_Base_somente_Said!$A:$J,10,FALSE),0)</f>
        <v>0</v>
      </c>
      <c r="H4121" s="13">
        <f>IFERROR(VLOOKUP(A4121,[2]Sheet1!$A:$I,4,FALSE),0)</f>
        <v>0</v>
      </c>
      <c r="I4121" s="13">
        <f>IFERROR(VLOOKUP(A4121,[2]Sheet1!$A:$I,5,FALSE),0)</f>
        <v>0</v>
      </c>
      <c r="J4121" s="13">
        <f>IFERROR(VLOOKUP(A4121,[2]Sheet1!$A:$I,6,FALSE),0)</f>
        <v>0</v>
      </c>
      <c r="K4121" s="13">
        <f>IFERROR(VLOOKUP(A4121,[2]Sheet1!$A:$I,7,FALSE),0)</f>
        <v>0</v>
      </c>
      <c r="L4121" s="13">
        <f>IFERROR(VLOOKUP(A4121,[2]Sheet1!$A:$I,8,FALSE),0)</f>
        <v>0</v>
      </c>
      <c r="M4121" s="13">
        <f>IFERROR(VLOOKUP(A4121,[2]Sheet1!$A:$I,9,FALSE),0)</f>
        <v>0</v>
      </c>
      <c r="N4121" s="13">
        <f>IFERROR(VLOOKUP(A4121,[3]Sheet1!$A:$G,2,FALSE),0)</f>
        <v>172604</v>
      </c>
      <c r="O4121" s="13">
        <f>IFERROR(VLOOKUP(A4121,[3]Sheet1!$A:$G,3,FALSE),0)</f>
        <v>12553269</v>
      </c>
      <c r="P4121" s="13">
        <f>IFERROR(VLOOKUP(A4121,[3]Sheet1!$A:$G,4,FALSE),0)</f>
        <v>156568</v>
      </c>
      <c r="Q4121" s="13">
        <f>IFERROR(VLOOKUP(A4121,[3]Sheet1!$A:$G,5,FALSE),0)</f>
        <v>19663246</v>
      </c>
      <c r="R4121" s="13">
        <f>IFERROR(VLOOKUP(A4121,[3]Sheet1!$A:$H,6,FALSE),0)</f>
        <v>90275</v>
      </c>
      <c r="S4121" s="13">
        <f>IFERROR(VLOOKUP(A4121,[3]Sheet1!$A:$I,7,FALSE),0)</f>
        <v>7511080</v>
      </c>
      <c r="T4121" s="13" t="str">
        <f t="shared" si="288"/>
        <v>Sim</v>
      </c>
      <c r="U4121" s="13" t="str">
        <f t="shared" si="288"/>
        <v>Sim</v>
      </c>
      <c r="V4121" s="13" t="str">
        <f t="shared" si="288"/>
        <v>Sim</v>
      </c>
      <c r="W4121" s="13" t="str">
        <f t="shared" si="287"/>
        <v>Sim</v>
      </c>
      <c r="X4121" s="13" t="str">
        <f t="shared" si="287"/>
        <v>Sim</v>
      </c>
      <c r="Y4121" s="13" t="str">
        <f t="shared" si="287"/>
        <v>Sim</v>
      </c>
    </row>
    <row r="4122" spans="1:25">
      <c r="A4122" s="10">
        <v>420970</v>
      </c>
      <c r="B4122" s="13">
        <f>IFERROR(VLOOKUP(A4122,[1]Monitoramento_Base_somente_Said!$A:$J,5,FALSE),0)</f>
        <v>0</v>
      </c>
      <c r="C4122" s="13">
        <f>IFERROR(VLOOKUP(A4122,[1]Monitoramento_Base_somente_Said!$A:$J,6,FALSE),0)</f>
        <v>5766</v>
      </c>
      <c r="D4122" s="13">
        <f>IFERROR(VLOOKUP(A4122,[1]Monitoramento_Base_somente_Said!$A:$J,7,FALSE),0)</f>
        <v>0</v>
      </c>
      <c r="E4122" s="13">
        <f>IFERROR(VLOOKUP(A4122,[1]Monitoramento_Base_somente_Said!$A:$J,8,FALSE),0)</f>
        <v>5394</v>
      </c>
      <c r="F4122" s="13">
        <f>IFERROR(VLOOKUP(A4122,[1]Monitoramento_Base_somente_Said!$A:$J,9,FALSE),0)</f>
        <v>0</v>
      </c>
      <c r="G4122" s="13">
        <f>IFERROR(VLOOKUP(A4122,[1]Monitoramento_Base_somente_Said!$A:$J,10,FALSE),0)</f>
        <v>2232</v>
      </c>
      <c r="H4122" s="13">
        <f>IFERROR(VLOOKUP(A4122,[2]Sheet1!$A:$I,4,FALSE),0)</f>
        <v>0</v>
      </c>
      <c r="I4122" s="13">
        <f>IFERROR(VLOOKUP(A4122,[2]Sheet1!$A:$I,5,FALSE),0)</f>
        <v>0</v>
      </c>
      <c r="J4122" s="13">
        <f>IFERROR(VLOOKUP(A4122,[2]Sheet1!$A:$I,6,FALSE),0)</f>
        <v>0</v>
      </c>
      <c r="K4122" s="13">
        <f>IFERROR(VLOOKUP(A4122,[2]Sheet1!$A:$I,7,FALSE),0)</f>
        <v>0</v>
      </c>
      <c r="L4122" s="13">
        <f>IFERROR(VLOOKUP(A4122,[2]Sheet1!$A:$I,8,FALSE),0)</f>
        <v>0</v>
      </c>
      <c r="M4122" s="13">
        <f>IFERROR(VLOOKUP(A4122,[2]Sheet1!$A:$I,9,FALSE),0)</f>
        <v>0</v>
      </c>
      <c r="N4122" s="13">
        <f>IFERROR(VLOOKUP(A4122,[3]Sheet1!$A:$G,2,FALSE),0)</f>
        <v>0</v>
      </c>
      <c r="O4122" s="13">
        <f>IFERROR(VLOOKUP(A4122,[3]Sheet1!$A:$G,3,FALSE),0)</f>
        <v>0</v>
      </c>
      <c r="P4122" s="13">
        <f>IFERROR(VLOOKUP(A4122,[3]Sheet1!$A:$G,4,FALSE),0)</f>
        <v>0</v>
      </c>
      <c r="Q4122" s="13">
        <f>IFERROR(VLOOKUP(A4122,[3]Sheet1!$A:$G,5,FALSE),0)</f>
        <v>0</v>
      </c>
      <c r="R4122" s="13">
        <f>IFERROR(VLOOKUP(A4122,[3]Sheet1!$A:$H,6,FALSE),0)</f>
        <v>0</v>
      </c>
      <c r="S4122" s="13">
        <f>IFERROR(VLOOKUP(A4122,[3]Sheet1!$A:$I,7,FALSE),0)</f>
        <v>0</v>
      </c>
      <c r="T4122" s="13" t="str">
        <f t="shared" si="288"/>
        <v>Não</v>
      </c>
      <c r="U4122" s="13" t="str">
        <f t="shared" si="288"/>
        <v>Sim</v>
      </c>
      <c r="V4122" s="13" t="str">
        <f t="shared" si="288"/>
        <v>Não</v>
      </c>
      <c r="W4122" s="13" t="str">
        <f t="shared" si="287"/>
        <v>Sim</v>
      </c>
      <c r="X4122" s="13" t="str">
        <f t="shared" si="287"/>
        <v>Não</v>
      </c>
      <c r="Y4122" s="13" t="str">
        <f t="shared" si="287"/>
        <v>Sim</v>
      </c>
    </row>
    <row r="4123" spans="1:25">
      <c r="A4123" s="10">
        <v>420980</v>
      </c>
      <c r="B4123" s="13">
        <f>IFERROR(VLOOKUP(A4123,[1]Monitoramento_Base_somente_Said!$A:$J,5,FALSE),0)</f>
        <v>0</v>
      </c>
      <c r="C4123" s="13">
        <f>IFERROR(VLOOKUP(A4123,[1]Monitoramento_Base_somente_Said!$A:$J,6,FALSE),0)</f>
        <v>15064140</v>
      </c>
      <c r="D4123" s="13">
        <f>IFERROR(VLOOKUP(A4123,[1]Monitoramento_Base_somente_Said!$A:$J,7,FALSE),0)</f>
        <v>0</v>
      </c>
      <c r="E4123" s="13">
        <f>IFERROR(VLOOKUP(A4123,[1]Monitoramento_Base_somente_Said!$A:$J,8,FALSE),0)</f>
        <v>14092260</v>
      </c>
      <c r="F4123" s="13">
        <f>IFERROR(VLOOKUP(A4123,[1]Monitoramento_Base_somente_Said!$A:$J,9,FALSE),0)</f>
        <v>0</v>
      </c>
      <c r="G4123" s="13">
        <f>IFERROR(VLOOKUP(A4123,[1]Monitoramento_Base_somente_Said!$A:$J,10,FALSE),0)</f>
        <v>5831280</v>
      </c>
      <c r="H4123" s="13">
        <f>IFERROR(VLOOKUP(A4123,[2]Sheet1!$A:$I,4,FALSE),0)</f>
        <v>0</v>
      </c>
      <c r="I4123" s="13">
        <f>IFERROR(VLOOKUP(A4123,[2]Sheet1!$A:$I,5,FALSE),0)</f>
        <v>0</v>
      </c>
      <c r="J4123" s="13">
        <f>IFERROR(VLOOKUP(A4123,[2]Sheet1!$A:$I,6,FALSE),0)</f>
        <v>0</v>
      </c>
      <c r="K4123" s="13">
        <f>IFERROR(VLOOKUP(A4123,[2]Sheet1!$A:$I,7,FALSE),0)</f>
        <v>0</v>
      </c>
      <c r="L4123" s="13">
        <f>IFERROR(VLOOKUP(A4123,[2]Sheet1!$A:$I,8,FALSE),0)</f>
        <v>0</v>
      </c>
      <c r="M4123" s="13">
        <f>IFERROR(VLOOKUP(A4123,[2]Sheet1!$A:$I,9,FALSE),0)</f>
        <v>0</v>
      </c>
      <c r="N4123" s="13">
        <f>IFERROR(VLOOKUP(A4123,[3]Sheet1!$A:$G,2,FALSE),0)</f>
        <v>138111</v>
      </c>
      <c r="O4123" s="13">
        <f>IFERROR(VLOOKUP(A4123,[3]Sheet1!$A:$G,3,FALSE),0)</f>
        <v>20993246</v>
      </c>
      <c r="P4123" s="13">
        <f>IFERROR(VLOOKUP(A4123,[3]Sheet1!$A:$G,4,FALSE),0)</f>
        <v>91807</v>
      </c>
      <c r="Q4123" s="13">
        <f>IFERROR(VLOOKUP(A4123,[3]Sheet1!$A:$G,5,FALSE),0)</f>
        <v>17145284</v>
      </c>
      <c r="R4123" s="13">
        <f>IFERROR(VLOOKUP(A4123,[3]Sheet1!$A:$H,6,FALSE),0)</f>
        <v>45035</v>
      </c>
      <c r="S4123" s="13">
        <f>IFERROR(VLOOKUP(A4123,[3]Sheet1!$A:$I,7,FALSE),0)</f>
        <v>7223889</v>
      </c>
      <c r="T4123" s="13" t="str">
        <f t="shared" si="288"/>
        <v>Sim</v>
      </c>
      <c r="U4123" s="13" t="str">
        <f t="shared" si="288"/>
        <v>Sim</v>
      </c>
      <c r="V4123" s="13" t="str">
        <f t="shared" si="288"/>
        <v>Sim</v>
      </c>
      <c r="W4123" s="13" t="str">
        <f t="shared" si="287"/>
        <v>Sim</v>
      </c>
      <c r="X4123" s="13" t="str">
        <f t="shared" si="287"/>
        <v>Sim</v>
      </c>
      <c r="Y4123" s="13" t="str">
        <f t="shared" si="287"/>
        <v>Sim</v>
      </c>
    </row>
    <row r="4124" spans="1:25">
      <c r="A4124" s="10">
        <v>420990</v>
      </c>
      <c r="B4124" s="13">
        <f>IFERROR(VLOOKUP(A4124,[1]Monitoramento_Base_somente_Said!$A:$J,5,FALSE),0)</f>
        <v>0</v>
      </c>
      <c r="C4124" s="13">
        <f>IFERROR(VLOOKUP(A4124,[1]Monitoramento_Base_somente_Said!$A:$J,6,FALSE),0)</f>
        <v>0</v>
      </c>
      <c r="D4124" s="13">
        <f>IFERROR(VLOOKUP(A4124,[1]Monitoramento_Base_somente_Said!$A:$J,7,FALSE),0)</f>
        <v>0</v>
      </c>
      <c r="E4124" s="13">
        <f>IFERROR(VLOOKUP(A4124,[1]Monitoramento_Base_somente_Said!$A:$J,8,FALSE),0)</f>
        <v>0</v>
      </c>
      <c r="F4124" s="13">
        <f>IFERROR(VLOOKUP(A4124,[1]Monitoramento_Base_somente_Said!$A:$J,9,FALSE),0)</f>
        <v>0</v>
      </c>
      <c r="G4124" s="13">
        <f>IFERROR(VLOOKUP(A4124,[1]Monitoramento_Base_somente_Said!$A:$J,10,FALSE),0)</f>
        <v>0</v>
      </c>
      <c r="H4124" s="13">
        <f>IFERROR(VLOOKUP(A4124,[2]Sheet1!$A:$I,4,FALSE),0)</f>
        <v>0</v>
      </c>
      <c r="I4124" s="13">
        <f>IFERROR(VLOOKUP(A4124,[2]Sheet1!$A:$I,5,FALSE),0)</f>
        <v>0</v>
      </c>
      <c r="J4124" s="13">
        <f>IFERROR(VLOOKUP(A4124,[2]Sheet1!$A:$I,6,FALSE),0)</f>
        <v>0</v>
      </c>
      <c r="K4124" s="13">
        <f>IFERROR(VLOOKUP(A4124,[2]Sheet1!$A:$I,7,FALSE),0)</f>
        <v>0</v>
      </c>
      <c r="L4124" s="13">
        <f>IFERROR(VLOOKUP(A4124,[2]Sheet1!$A:$I,8,FALSE),0)</f>
        <v>0</v>
      </c>
      <c r="M4124" s="13">
        <f>IFERROR(VLOOKUP(A4124,[2]Sheet1!$A:$I,9,FALSE),0)</f>
        <v>0</v>
      </c>
      <c r="N4124" s="13">
        <f>IFERROR(VLOOKUP(A4124,[3]Sheet1!$A:$G,2,FALSE),0)</f>
        <v>19295</v>
      </c>
      <c r="O4124" s="13">
        <f>IFERROR(VLOOKUP(A4124,[3]Sheet1!$A:$G,3,FALSE),0)</f>
        <v>17419895</v>
      </c>
      <c r="P4124" s="13">
        <f>IFERROR(VLOOKUP(A4124,[3]Sheet1!$A:$G,4,FALSE),0)</f>
        <v>22912</v>
      </c>
      <c r="Q4124" s="13">
        <f>IFERROR(VLOOKUP(A4124,[3]Sheet1!$A:$G,5,FALSE),0)</f>
        <v>15176443</v>
      </c>
      <c r="R4124" s="13">
        <f>IFERROR(VLOOKUP(A4124,[3]Sheet1!$A:$H,6,FALSE),0)</f>
        <v>56</v>
      </c>
      <c r="S4124" s="13">
        <f>IFERROR(VLOOKUP(A4124,[3]Sheet1!$A:$I,7,FALSE),0)</f>
        <v>6419162</v>
      </c>
      <c r="T4124" s="13" t="str">
        <f t="shared" si="288"/>
        <v>Sim</v>
      </c>
      <c r="U4124" s="13" t="str">
        <f t="shared" si="288"/>
        <v>Sim</v>
      </c>
      <c r="V4124" s="13" t="str">
        <f t="shared" si="288"/>
        <v>Sim</v>
      </c>
      <c r="W4124" s="13" t="str">
        <f t="shared" si="287"/>
        <v>Sim</v>
      </c>
      <c r="X4124" s="13" t="str">
        <f t="shared" si="287"/>
        <v>Sim</v>
      </c>
      <c r="Y4124" s="13" t="str">
        <f t="shared" si="287"/>
        <v>Sim</v>
      </c>
    </row>
    <row r="4125" spans="1:25">
      <c r="A4125" s="10">
        <v>421000</v>
      </c>
      <c r="B4125" s="13">
        <f>IFERROR(VLOOKUP(A4125,[1]Monitoramento_Base_somente_Said!$A:$J,5,FALSE),0)</f>
        <v>0</v>
      </c>
      <c r="C4125" s="13">
        <f>IFERROR(VLOOKUP(A4125,[1]Monitoramento_Base_somente_Said!$A:$J,6,FALSE),0)</f>
        <v>0</v>
      </c>
      <c r="D4125" s="13">
        <f>IFERROR(VLOOKUP(A4125,[1]Monitoramento_Base_somente_Said!$A:$J,7,FALSE),0)</f>
        <v>0</v>
      </c>
      <c r="E4125" s="13">
        <f>IFERROR(VLOOKUP(A4125,[1]Monitoramento_Base_somente_Said!$A:$J,8,FALSE),0)</f>
        <v>0</v>
      </c>
      <c r="F4125" s="13">
        <f>IFERROR(VLOOKUP(A4125,[1]Monitoramento_Base_somente_Said!$A:$J,9,FALSE),0)</f>
        <v>0</v>
      </c>
      <c r="G4125" s="13">
        <f>IFERROR(VLOOKUP(A4125,[1]Monitoramento_Base_somente_Said!$A:$J,10,FALSE),0)</f>
        <v>0</v>
      </c>
      <c r="H4125" s="13">
        <f>IFERROR(VLOOKUP(A4125,[2]Sheet1!$A:$I,4,FALSE),0)</f>
        <v>0</v>
      </c>
      <c r="I4125" s="13">
        <f>IFERROR(VLOOKUP(A4125,[2]Sheet1!$A:$I,5,FALSE),0)</f>
        <v>0</v>
      </c>
      <c r="J4125" s="13">
        <f>IFERROR(VLOOKUP(A4125,[2]Sheet1!$A:$I,6,FALSE),0)</f>
        <v>0</v>
      </c>
      <c r="K4125" s="13">
        <f>IFERROR(VLOOKUP(A4125,[2]Sheet1!$A:$I,7,FALSE),0)</f>
        <v>0</v>
      </c>
      <c r="L4125" s="13">
        <f>IFERROR(VLOOKUP(A4125,[2]Sheet1!$A:$I,8,FALSE),0)</f>
        <v>0</v>
      </c>
      <c r="M4125" s="13">
        <f>IFERROR(VLOOKUP(A4125,[2]Sheet1!$A:$I,9,FALSE),0)</f>
        <v>0</v>
      </c>
      <c r="N4125" s="13">
        <f>IFERROR(VLOOKUP(A4125,[3]Sheet1!$A:$G,2,FALSE),0)</f>
        <v>275946</v>
      </c>
      <c r="O4125" s="13">
        <f>IFERROR(VLOOKUP(A4125,[3]Sheet1!$A:$G,3,FALSE),0)</f>
        <v>36346971</v>
      </c>
      <c r="P4125" s="13">
        <f>IFERROR(VLOOKUP(A4125,[3]Sheet1!$A:$G,4,FALSE),0)</f>
        <v>339298</v>
      </c>
      <c r="Q4125" s="13">
        <f>IFERROR(VLOOKUP(A4125,[3]Sheet1!$A:$G,5,FALSE),0)</f>
        <v>31240316</v>
      </c>
      <c r="R4125" s="13">
        <f>IFERROR(VLOOKUP(A4125,[3]Sheet1!$A:$H,6,FALSE),0)</f>
        <v>95007</v>
      </c>
      <c r="S4125" s="13">
        <f>IFERROR(VLOOKUP(A4125,[3]Sheet1!$A:$I,7,FALSE),0)</f>
        <v>8975500</v>
      </c>
      <c r="T4125" s="13" t="str">
        <f t="shared" si="288"/>
        <v>Sim</v>
      </c>
      <c r="U4125" s="13" t="str">
        <f t="shared" si="288"/>
        <v>Sim</v>
      </c>
      <c r="V4125" s="13" t="str">
        <f t="shared" si="288"/>
        <v>Sim</v>
      </c>
      <c r="W4125" s="13" t="str">
        <f t="shared" si="287"/>
        <v>Sim</v>
      </c>
      <c r="X4125" s="13" t="str">
        <f t="shared" si="287"/>
        <v>Sim</v>
      </c>
      <c r="Y4125" s="13" t="str">
        <f t="shared" si="287"/>
        <v>Sim</v>
      </c>
    </row>
    <row r="4126" spans="1:25">
      <c r="A4126" s="10">
        <v>421005</v>
      </c>
      <c r="B4126" s="13">
        <f>IFERROR(VLOOKUP(A4126,[1]Monitoramento_Base_somente_Said!$A:$J,5,FALSE),0)</f>
        <v>0</v>
      </c>
      <c r="C4126" s="13">
        <f>IFERROR(VLOOKUP(A4126,[1]Monitoramento_Base_somente_Said!$A:$J,6,FALSE),0)</f>
        <v>12714464</v>
      </c>
      <c r="D4126" s="13">
        <f>IFERROR(VLOOKUP(A4126,[1]Monitoramento_Base_somente_Said!$A:$J,7,FALSE),0)</f>
        <v>0</v>
      </c>
      <c r="E4126" s="13">
        <f>IFERROR(VLOOKUP(A4126,[1]Monitoramento_Base_somente_Said!$A:$J,8,FALSE),0)</f>
        <v>11894176</v>
      </c>
      <c r="F4126" s="13">
        <f>IFERROR(VLOOKUP(A4126,[1]Monitoramento_Base_somente_Said!$A:$J,9,FALSE),0)</f>
        <v>0</v>
      </c>
      <c r="G4126" s="13">
        <f>IFERROR(VLOOKUP(A4126,[1]Monitoramento_Base_somente_Said!$A:$J,10,FALSE),0)</f>
        <v>4921728</v>
      </c>
      <c r="H4126" s="13">
        <f>IFERROR(VLOOKUP(A4126,[2]Sheet1!$A:$I,4,FALSE),0)</f>
        <v>0</v>
      </c>
      <c r="I4126" s="13">
        <f>IFERROR(VLOOKUP(A4126,[2]Sheet1!$A:$I,5,FALSE),0)</f>
        <v>0</v>
      </c>
      <c r="J4126" s="13">
        <f>IFERROR(VLOOKUP(A4126,[2]Sheet1!$A:$I,6,FALSE),0)</f>
        <v>0</v>
      </c>
      <c r="K4126" s="13">
        <f>IFERROR(VLOOKUP(A4126,[2]Sheet1!$A:$I,7,FALSE),0)</f>
        <v>0</v>
      </c>
      <c r="L4126" s="13">
        <f>IFERROR(VLOOKUP(A4126,[2]Sheet1!$A:$I,8,FALSE),0)</f>
        <v>0</v>
      </c>
      <c r="M4126" s="13">
        <f>IFERROR(VLOOKUP(A4126,[2]Sheet1!$A:$I,9,FALSE),0)</f>
        <v>0</v>
      </c>
      <c r="N4126" s="13">
        <f>IFERROR(VLOOKUP(A4126,[3]Sheet1!$A:$G,2,FALSE),0)</f>
        <v>47078</v>
      </c>
      <c r="O4126" s="13">
        <f>IFERROR(VLOOKUP(A4126,[3]Sheet1!$A:$G,3,FALSE),0)</f>
        <v>14195847</v>
      </c>
      <c r="P4126" s="13">
        <f>IFERROR(VLOOKUP(A4126,[3]Sheet1!$A:$G,4,FALSE),0)</f>
        <v>6282</v>
      </c>
      <c r="Q4126" s="13">
        <f>IFERROR(VLOOKUP(A4126,[3]Sheet1!$A:$G,5,FALSE),0)</f>
        <v>12462455</v>
      </c>
      <c r="R4126" s="13">
        <f>IFERROR(VLOOKUP(A4126,[3]Sheet1!$A:$H,6,FALSE),0)</f>
        <v>25161</v>
      </c>
      <c r="S4126" s="13">
        <f>IFERROR(VLOOKUP(A4126,[3]Sheet1!$A:$I,7,FALSE),0)</f>
        <v>4688088</v>
      </c>
      <c r="T4126" s="13" t="str">
        <f t="shared" si="288"/>
        <v>Sim</v>
      </c>
      <c r="U4126" s="13" t="str">
        <f t="shared" si="288"/>
        <v>Sim</v>
      </c>
      <c r="V4126" s="13" t="str">
        <f t="shared" si="288"/>
        <v>Sim</v>
      </c>
      <c r="W4126" s="13" t="str">
        <f t="shared" si="287"/>
        <v>Sim</v>
      </c>
      <c r="X4126" s="13" t="str">
        <f t="shared" si="287"/>
        <v>Sim</v>
      </c>
      <c r="Y4126" s="13" t="str">
        <f t="shared" si="287"/>
        <v>Sim</v>
      </c>
    </row>
    <row r="4127" spans="1:25">
      <c r="A4127" s="10">
        <v>421020</v>
      </c>
      <c r="B4127" s="13">
        <f>IFERROR(VLOOKUP(A4127,[1]Monitoramento_Base_somente_Said!$A:$J,5,FALSE),0)</f>
        <v>0</v>
      </c>
      <c r="C4127" s="13">
        <f>IFERROR(VLOOKUP(A4127,[1]Monitoramento_Base_somente_Said!$A:$J,6,FALSE),0)</f>
        <v>8877439</v>
      </c>
      <c r="D4127" s="13">
        <f>IFERROR(VLOOKUP(A4127,[1]Monitoramento_Base_somente_Said!$A:$J,7,FALSE),0)</f>
        <v>0</v>
      </c>
      <c r="E4127" s="13">
        <f>IFERROR(VLOOKUP(A4127,[1]Monitoramento_Base_somente_Said!$A:$J,8,FALSE),0)</f>
        <v>8304701</v>
      </c>
      <c r="F4127" s="13">
        <f>IFERROR(VLOOKUP(A4127,[1]Monitoramento_Base_somente_Said!$A:$J,9,FALSE),0)</f>
        <v>0</v>
      </c>
      <c r="G4127" s="13">
        <f>IFERROR(VLOOKUP(A4127,[1]Monitoramento_Base_somente_Said!$A:$J,10,FALSE),0)</f>
        <v>3436428</v>
      </c>
      <c r="H4127" s="13">
        <f>IFERROR(VLOOKUP(A4127,[2]Sheet1!$A:$I,4,FALSE),0)</f>
        <v>0</v>
      </c>
      <c r="I4127" s="13">
        <f>IFERROR(VLOOKUP(A4127,[2]Sheet1!$A:$I,5,FALSE),0)</f>
        <v>0</v>
      </c>
      <c r="J4127" s="13">
        <f>IFERROR(VLOOKUP(A4127,[2]Sheet1!$A:$I,6,FALSE),0)</f>
        <v>0</v>
      </c>
      <c r="K4127" s="13">
        <f>IFERROR(VLOOKUP(A4127,[2]Sheet1!$A:$I,7,FALSE),0)</f>
        <v>0</v>
      </c>
      <c r="L4127" s="13">
        <f>IFERROR(VLOOKUP(A4127,[2]Sheet1!$A:$I,8,FALSE),0)</f>
        <v>0</v>
      </c>
      <c r="M4127" s="13">
        <f>IFERROR(VLOOKUP(A4127,[2]Sheet1!$A:$I,9,FALSE),0)</f>
        <v>0</v>
      </c>
      <c r="N4127" s="13">
        <f>IFERROR(VLOOKUP(A4127,[3]Sheet1!$A:$G,2,FALSE),0)</f>
        <v>124754</v>
      </c>
      <c r="O4127" s="13">
        <f>IFERROR(VLOOKUP(A4127,[3]Sheet1!$A:$G,3,FALSE),0)</f>
        <v>19350710</v>
      </c>
      <c r="P4127" s="13">
        <f>IFERROR(VLOOKUP(A4127,[3]Sheet1!$A:$G,4,FALSE),0)</f>
        <v>98414</v>
      </c>
      <c r="Q4127" s="13">
        <f>IFERROR(VLOOKUP(A4127,[3]Sheet1!$A:$G,5,FALSE),0)</f>
        <v>20105791</v>
      </c>
      <c r="R4127" s="13">
        <f>IFERROR(VLOOKUP(A4127,[3]Sheet1!$A:$H,6,FALSE),0)</f>
        <v>37980</v>
      </c>
      <c r="S4127" s="13">
        <f>IFERROR(VLOOKUP(A4127,[3]Sheet1!$A:$I,7,FALSE),0)</f>
        <v>8729870</v>
      </c>
      <c r="T4127" s="13" t="str">
        <f t="shared" si="288"/>
        <v>Sim</v>
      </c>
      <c r="U4127" s="13" t="str">
        <f t="shared" si="288"/>
        <v>Sim</v>
      </c>
      <c r="V4127" s="13" t="str">
        <f t="shared" si="288"/>
        <v>Sim</v>
      </c>
      <c r="W4127" s="13" t="str">
        <f t="shared" si="287"/>
        <v>Sim</v>
      </c>
      <c r="X4127" s="13" t="str">
        <f t="shared" si="287"/>
        <v>Sim</v>
      </c>
      <c r="Y4127" s="13" t="str">
        <f t="shared" si="287"/>
        <v>Sim</v>
      </c>
    </row>
    <row r="4128" spans="1:25">
      <c r="A4128" s="10">
        <v>421030</v>
      </c>
      <c r="B4128" s="13">
        <f>IFERROR(VLOOKUP(A4128,[1]Monitoramento_Base_somente_Said!$A:$J,5,FALSE),0)</f>
        <v>0</v>
      </c>
      <c r="C4128" s="13">
        <f>IFERROR(VLOOKUP(A4128,[1]Monitoramento_Base_somente_Said!$A:$J,6,FALSE),0)</f>
        <v>325779</v>
      </c>
      <c r="D4128" s="13">
        <f>IFERROR(VLOOKUP(A4128,[1]Monitoramento_Base_somente_Said!$A:$J,7,FALSE),0)</f>
        <v>0</v>
      </c>
      <c r="E4128" s="13">
        <f>IFERROR(VLOOKUP(A4128,[1]Monitoramento_Base_somente_Said!$A:$J,8,FALSE),0)</f>
        <v>304761</v>
      </c>
      <c r="F4128" s="13">
        <f>IFERROR(VLOOKUP(A4128,[1]Monitoramento_Base_somente_Said!$A:$J,9,FALSE),0)</f>
        <v>0</v>
      </c>
      <c r="G4128" s="13">
        <f>IFERROR(VLOOKUP(A4128,[1]Monitoramento_Base_somente_Said!$A:$J,10,FALSE),0)</f>
        <v>126108</v>
      </c>
      <c r="H4128" s="13">
        <f>IFERROR(VLOOKUP(A4128,[2]Sheet1!$A:$I,4,FALSE),0)</f>
        <v>0</v>
      </c>
      <c r="I4128" s="13">
        <f>IFERROR(VLOOKUP(A4128,[2]Sheet1!$A:$I,5,FALSE),0)</f>
        <v>0</v>
      </c>
      <c r="J4128" s="13">
        <f>IFERROR(VLOOKUP(A4128,[2]Sheet1!$A:$I,6,FALSE),0)</f>
        <v>0</v>
      </c>
      <c r="K4128" s="13">
        <f>IFERROR(VLOOKUP(A4128,[2]Sheet1!$A:$I,7,FALSE),0)</f>
        <v>0</v>
      </c>
      <c r="L4128" s="13">
        <f>IFERROR(VLOOKUP(A4128,[2]Sheet1!$A:$I,8,FALSE),0)</f>
        <v>0</v>
      </c>
      <c r="M4128" s="13">
        <f>IFERROR(VLOOKUP(A4128,[2]Sheet1!$A:$I,9,FALSE),0)</f>
        <v>0</v>
      </c>
      <c r="N4128" s="13">
        <f>IFERROR(VLOOKUP(A4128,[3]Sheet1!$A:$G,2,FALSE),0)</f>
        <v>0</v>
      </c>
      <c r="O4128" s="13">
        <f>IFERROR(VLOOKUP(A4128,[3]Sheet1!$A:$G,3,FALSE),0)</f>
        <v>0</v>
      </c>
      <c r="P4128" s="13">
        <f>IFERROR(VLOOKUP(A4128,[3]Sheet1!$A:$G,4,FALSE),0)</f>
        <v>0</v>
      </c>
      <c r="Q4128" s="13">
        <f>IFERROR(VLOOKUP(A4128,[3]Sheet1!$A:$G,5,FALSE),0)</f>
        <v>0</v>
      </c>
      <c r="R4128" s="13">
        <f>IFERROR(VLOOKUP(A4128,[3]Sheet1!$A:$H,6,FALSE),0)</f>
        <v>0</v>
      </c>
      <c r="S4128" s="13">
        <f>IFERROR(VLOOKUP(A4128,[3]Sheet1!$A:$I,7,FALSE),0)</f>
        <v>0</v>
      </c>
      <c r="T4128" s="13" t="str">
        <f t="shared" si="288"/>
        <v>Não</v>
      </c>
      <c r="U4128" s="13" t="str">
        <f t="shared" si="288"/>
        <v>Sim</v>
      </c>
      <c r="V4128" s="13" t="str">
        <f t="shared" si="288"/>
        <v>Não</v>
      </c>
      <c r="W4128" s="13" t="str">
        <f t="shared" si="287"/>
        <v>Sim</v>
      </c>
      <c r="X4128" s="13" t="str">
        <f t="shared" si="287"/>
        <v>Não</v>
      </c>
      <c r="Y4128" s="13" t="str">
        <f t="shared" si="287"/>
        <v>Sim</v>
      </c>
    </row>
    <row r="4129" spans="1:25">
      <c r="A4129" s="10">
        <v>421070</v>
      </c>
      <c r="B4129" s="13">
        <f>IFERROR(VLOOKUP(A4129,[1]Monitoramento_Base_somente_Said!$A:$J,5,FALSE),0)</f>
        <v>0</v>
      </c>
      <c r="C4129" s="13">
        <f>IFERROR(VLOOKUP(A4129,[1]Monitoramento_Base_somente_Said!$A:$J,6,FALSE),0)</f>
        <v>7633998</v>
      </c>
      <c r="D4129" s="13">
        <f>IFERROR(VLOOKUP(A4129,[1]Monitoramento_Base_somente_Said!$A:$J,7,FALSE),0)</f>
        <v>0</v>
      </c>
      <c r="E4129" s="13">
        <f>IFERROR(VLOOKUP(A4129,[1]Monitoramento_Base_somente_Said!$A:$J,8,FALSE),0)</f>
        <v>7141482</v>
      </c>
      <c r="F4129" s="13">
        <f>IFERROR(VLOOKUP(A4129,[1]Monitoramento_Base_somente_Said!$A:$J,9,FALSE),0)</f>
        <v>0</v>
      </c>
      <c r="G4129" s="13">
        <f>IFERROR(VLOOKUP(A4129,[1]Monitoramento_Base_somente_Said!$A:$J,10,FALSE),0)</f>
        <v>2955096</v>
      </c>
      <c r="H4129" s="13">
        <f>IFERROR(VLOOKUP(A4129,[2]Sheet1!$A:$I,4,FALSE),0)</f>
        <v>0</v>
      </c>
      <c r="I4129" s="13">
        <f>IFERROR(VLOOKUP(A4129,[2]Sheet1!$A:$I,5,FALSE),0)</f>
        <v>0</v>
      </c>
      <c r="J4129" s="13">
        <f>IFERROR(VLOOKUP(A4129,[2]Sheet1!$A:$I,6,FALSE),0)</f>
        <v>0</v>
      </c>
      <c r="K4129" s="13">
        <f>IFERROR(VLOOKUP(A4129,[2]Sheet1!$A:$I,7,FALSE),0)</f>
        <v>0</v>
      </c>
      <c r="L4129" s="13">
        <f>IFERROR(VLOOKUP(A4129,[2]Sheet1!$A:$I,8,FALSE),0)</f>
        <v>0</v>
      </c>
      <c r="M4129" s="13">
        <f>IFERROR(VLOOKUP(A4129,[2]Sheet1!$A:$I,9,FALSE),0)</f>
        <v>0</v>
      </c>
      <c r="N4129" s="13">
        <f>IFERROR(VLOOKUP(A4129,[3]Sheet1!$A:$G,2,FALSE),0)</f>
        <v>10198</v>
      </c>
      <c r="O4129" s="13">
        <f>IFERROR(VLOOKUP(A4129,[3]Sheet1!$A:$G,3,FALSE),0)</f>
        <v>12495670</v>
      </c>
      <c r="P4129" s="13">
        <f>IFERROR(VLOOKUP(A4129,[3]Sheet1!$A:$G,4,FALSE),0)</f>
        <v>2831</v>
      </c>
      <c r="Q4129" s="13">
        <f>IFERROR(VLOOKUP(A4129,[3]Sheet1!$A:$G,5,FALSE),0)</f>
        <v>15839454</v>
      </c>
      <c r="R4129" s="13">
        <f>IFERROR(VLOOKUP(A4129,[3]Sheet1!$A:$H,6,FALSE),0)</f>
        <v>784</v>
      </c>
      <c r="S4129" s="13">
        <f>IFERROR(VLOOKUP(A4129,[3]Sheet1!$A:$I,7,FALSE),0)</f>
        <v>6202623</v>
      </c>
      <c r="T4129" s="13" t="str">
        <f t="shared" si="288"/>
        <v>Sim</v>
      </c>
      <c r="U4129" s="13" t="str">
        <f t="shared" si="288"/>
        <v>Sim</v>
      </c>
      <c r="V4129" s="13" t="str">
        <f t="shared" si="288"/>
        <v>Sim</v>
      </c>
      <c r="W4129" s="13" t="str">
        <f t="shared" si="287"/>
        <v>Sim</v>
      </c>
      <c r="X4129" s="13" t="str">
        <f t="shared" si="287"/>
        <v>Sim</v>
      </c>
      <c r="Y4129" s="13" t="str">
        <f t="shared" si="287"/>
        <v>Sim</v>
      </c>
    </row>
    <row r="4130" spans="1:25">
      <c r="A4130" s="10">
        <v>421105</v>
      </c>
      <c r="B4130" s="13">
        <f>IFERROR(VLOOKUP(A4130,[1]Monitoramento_Base_somente_Said!$A:$J,5,FALSE),0)</f>
        <v>0</v>
      </c>
      <c r="C4130" s="13">
        <f>IFERROR(VLOOKUP(A4130,[1]Monitoramento_Base_somente_Said!$A:$J,6,FALSE),0)</f>
        <v>0</v>
      </c>
      <c r="D4130" s="13">
        <f>IFERROR(VLOOKUP(A4130,[1]Monitoramento_Base_somente_Said!$A:$J,7,FALSE),0)</f>
        <v>0</v>
      </c>
      <c r="E4130" s="13">
        <f>IFERROR(VLOOKUP(A4130,[1]Monitoramento_Base_somente_Said!$A:$J,8,FALSE),0)</f>
        <v>0</v>
      </c>
      <c r="F4130" s="13">
        <f>IFERROR(VLOOKUP(A4130,[1]Monitoramento_Base_somente_Said!$A:$J,9,FALSE),0)</f>
        <v>0</v>
      </c>
      <c r="G4130" s="13">
        <f>IFERROR(VLOOKUP(A4130,[1]Monitoramento_Base_somente_Said!$A:$J,10,FALSE),0)</f>
        <v>0</v>
      </c>
      <c r="H4130" s="13">
        <f>IFERROR(VLOOKUP(A4130,[2]Sheet1!$A:$I,4,FALSE),0)</f>
        <v>0</v>
      </c>
      <c r="I4130" s="13">
        <f>IFERROR(VLOOKUP(A4130,[2]Sheet1!$A:$I,5,FALSE),0)</f>
        <v>0</v>
      </c>
      <c r="J4130" s="13">
        <f>IFERROR(VLOOKUP(A4130,[2]Sheet1!$A:$I,6,FALSE),0)</f>
        <v>0</v>
      </c>
      <c r="K4130" s="13">
        <f>IFERROR(VLOOKUP(A4130,[2]Sheet1!$A:$I,7,FALSE),0)</f>
        <v>0</v>
      </c>
      <c r="L4130" s="13">
        <f>IFERROR(VLOOKUP(A4130,[2]Sheet1!$A:$I,8,FALSE),0)</f>
        <v>0</v>
      </c>
      <c r="M4130" s="13">
        <f>IFERROR(VLOOKUP(A4130,[2]Sheet1!$A:$I,9,FALSE),0)</f>
        <v>0</v>
      </c>
      <c r="N4130" s="13">
        <f>IFERROR(VLOOKUP(A4130,[3]Sheet1!$A:$G,2,FALSE),0)</f>
        <v>0</v>
      </c>
      <c r="O4130" s="13">
        <f>IFERROR(VLOOKUP(A4130,[3]Sheet1!$A:$G,3,FALSE),0)</f>
        <v>0</v>
      </c>
      <c r="P4130" s="13">
        <f>IFERROR(VLOOKUP(A4130,[3]Sheet1!$A:$G,4,FALSE),0)</f>
        <v>0</v>
      </c>
      <c r="Q4130" s="13">
        <f>IFERROR(VLOOKUP(A4130,[3]Sheet1!$A:$G,5,FALSE),0)</f>
        <v>0</v>
      </c>
      <c r="R4130" s="13">
        <f>IFERROR(VLOOKUP(A4130,[3]Sheet1!$A:$H,6,FALSE),0)</f>
        <v>0</v>
      </c>
      <c r="S4130" s="13">
        <f>IFERROR(VLOOKUP(A4130,[3]Sheet1!$A:$I,7,FALSE),0)</f>
        <v>0</v>
      </c>
      <c r="T4130" s="13" t="str">
        <f t="shared" si="288"/>
        <v>Não</v>
      </c>
      <c r="U4130" s="13" t="str">
        <f t="shared" si="288"/>
        <v>Não</v>
      </c>
      <c r="V4130" s="13" t="str">
        <f t="shared" si="288"/>
        <v>Não</v>
      </c>
      <c r="W4130" s="13" t="str">
        <f t="shared" si="287"/>
        <v>Não</v>
      </c>
      <c r="X4130" s="13" t="str">
        <f t="shared" si="287"/>
        <v>Não</v>
      </c>
      <c r="Y4130" s="13" t="str">
        <f t="shared" si="287"/>
        <v>Não</v>
      </c>
    </row>
    <row r="4131" spans="1:25">
      <c r="A4131" s="10">
        <v>421110</v>
      </c>
      <c r="B4131" s="13">
        <f>IFERROR(VLOOKUP(A4131,[1]Monitoramento_Base_somente_Said!$A:$J,5,FALSE),0)</f>
        <v>0</v>
      </c>
      <c r="C4131" s="13">
        <f>IFERROR(VLOOKUP(A4131,[1]Monitoramento_Base_somente_Said!$A:$J,6,FALSE),0)</f>
        <v>0</v>
      </c>
      <c r="D4131" s="13">
        <f>IFERROR(VLOOKUP(A4131,[1]Monitoramento_Base_somente_Said!$A:$J,7,FALSE),0)</f>
        <v>0</v>
      </c>
      <c r="E4131" s="13">
        <f>IFERROR(VLOOKUP(A4131,[1]Monitoramento_Base_somente_Said!$A:$J,8,FALSE),0)</f>
        <v>0</v>
      </c>
      <c r="F4131" s="13">
        <f>IFERROR(VLOOKUP(A4131,[1]Monitoramento_Base_somente_Said!$A:$J,9,FALSE),0)</f>
        <v>0</v>
      </c>
      <c r="G4131" s="13">
        <f>IFERROR(VLOOKUP(A4131,[1]Monitoramento_Base_somente_Said!$A:$J,10,FALSE),0)</f>
        <v>0</v>
      </c>
      <c r="H4131" s="13">
        <f>IFERROR(VLOOKUP(A4131,[2]Sheet1!$A:$I,4,FALSE),0)</f>
        <v>0</v>
      </c>
      <c r="I4131" s="13">
        <f>IFERROR(VLOOKUP(A4131,[2]Sheet1!$A:$I,5,FALSE),0)</f>
        <v>0</v>
      </c>
      <c r="J4131" s="13">
        <f>IFERROR(VLOOKUP(A4131,[2]Sheet1!$A:$I,6,FALSE),0)</f>
        <v>0</v>
      </c>
      <c r="K4131" s="13">
        <f>IFERROR(VLOOKUP(A4131,[2]Sheet1!$A:$I,7,FALSE),0)</f>
        <v>0</v>
      </c>
      <c r="L4131" s="13">
        <f>IFERROR(VLOOKUP(A4131,[2]Sheet1!$A:$I,8,FALSE),0)</f>
        <v>0</v>
      </c>
      <c r="M4131" s="13">
        <f>IFERROR(VLOOKUP(A4131,[2]Sheet1!$A:$I,9,FALSE),0)</f>
        <v>0</v>
      </c>
      <c r="N4131" s="13">
        <f>IFERROR(VLOOKUP(A4131,[3]Sheet1!$A:$G,2,FALSE),0)</f>
        <v>0</v>
      </c>
      <c r="O4131" s="13">
        <f>IFERROR(VLOOKUP(A4131,[3]Sheet1!$A:$G,3,FALSE),0)</f>
        <v>0</v>
      </c>
      <c r="P4131" s="13">
        <f>IFERROR(VLOOKUP(A4131,[3]Sheet1!$A:$G,4,FALSE),0)</f>
        <v>0</v>
      </c>
      <c r="Q4131" s="13">
        <f>IFERROR(VLOOKUP(A4131,[3]Sheet1!$A:$G,5,FALSE),0)</f>
        <v>0</v>
      </c>
      <c r="R4131" s="13">
        <f>IFERROR(VLOOKUP(A4131,[3]Sheet1!$A:$H,6,FALSE),0)</f>
        <v>0</v>
      </c>
      <c r="S4131" s="13">
        <f>IFERROR(VLOOKUP(A4131,[3]Sheet1!$A:$I,7,FALSE),0)</f>
        <v>0</v>
      </c>
      <c r="T4131" s="13" t="str">
        <f t="shared" si="288"/>
        <v>Não</v>
      </c>
      <c r="U4131" s="13" t="str">
        <f t="shared" si="288"/>
        <v>Não</v>
      </c>
      <c r="V4131" s="13" t="str">
        <f t="shared" si="288"/>
        <v>Não</v>
      </c>
      <c r="W4131" s="13" t="str">
        <f t="shared" si="287"/>
        <v>Não</v>
      </c>
      <c r="X4131" s="13" t="str">
        <f t="shared" si="287"/>
        <v>Não</v>
      </c>
      <c r="Y4131" s="13" t="str">
        <f t="shared" si="287"/>
        <v>Não</v>
      </c>
    </row>
    <row r="4132" spans="1:25">
      <c r="A4132" s="10">
        <v>421120</v>
      </c>
      <c r="B4132" s="13">
        <f>IFERROR(VLOOKUP(A4132,[1]Monitoramento_Base_somente_Said!$A:$J,5,FALSE),0)</f>
        <v>0</v>
      </c>
      <c r="C4132" s="13">
        <f>IFERROR(VLOOKUP(A4132,[1]Monitoramento_Base_somente_Said!$A:$J,6,FALSE),0)</f>
        <v>0</v>
      </c>
      <c r="D4132" s="13">
        <f>IFERROR(VLOOKUP(A4132,[1]Monitoramento_Base_somente_Said!$A:$J,7,FALSE),0)</f>
        <v>0</v>
      </c>
      <c r="E4132" s="13">
        <f>IFERROR(VLOOKUP(A4132,[1]Monitoramento_Base_somente_Said!$A:$J,8,FALSE),0)</f>
        <v>0</v>
      </c>
      <c r="F4132" s="13">
        <f>IFERROR(VLOOKUP(A4132,[1]Monitoramento_Base_somente_Said!$A:$J,9,FALSE),0)</f>
        <v>0</v>
      </c>
      <c r="G4132" s="13">
        <f>IFERROR(VLOOKUP(A4132,[1]Monitoramento_Base_somente_Said!$A:$J,10,FALSE),0)</f>
        <v>0</v>
      </c>
      <c r="H4132" s="13">
        <f>IFERROR(VLOOKUP(A4132,[2]Sheet1!$A:$I,4,FALSE),0)</f>
        <v>0</v>
      </c>
      <c r="I4132" s="13">
        <f>IFERROR(VLOOKUP(A4132,[2]Sheet1!$A:$I,5,FALSE),0)</f>
        <v>0</v>
      </c>
      <c r="J4132" s="13">
        <f>IFERROR(VLOOKUP(A4132,[2]Sheet1!$A:$I,6,FALSE),0)</f>
        <v>0</v>
      </c>
      <c r="K4132" s="13">
        <f>IFERROR(VLOOKUP(A4132,[2]Sheet1!$A:$I,7,FALSE),0)</f>
        <v>0</v>
      </c>
      <c r="L4132" s="13">
        <f>IFERROR(VLOOKUP(A4132,[2]Sheet1!$A:$I,8,FALSE),0)</f>
        <v>0</v>
      </c>
      <c r="M4132" s="13">
        <f>IFERROR(VLOOKUP(A4132,[2]Sheet1!$A:$I,9,FALSE),0)</f>
        <v>0</v>
      </c>
      <c r="N4132" s="13">
        <f>IFERROR(VLOOKUP(A4132,[3]Sheet1!$A:$G,2,FALSE),0)</f>
        <v>116495</v>
      </c>
      <c r="O4132" s="13">
        <f>IFERROR(VLOOKUP(A4132,[3]Sheet1!$A:$G,3,FALSE),0)</f>
        <v>0</v>
      </c>
      <c r="P4132" s="13">
        <f>IFERROR(VLOOKUP(A4132,[3]Sheet1!$A:$G,4,FALSE),0)</f>
        <v>120814</v>
      </c>
      <c r="Q4132" s="13">
        <f>IFERROR(VLOOKUP(A4132,[3]Sheet1!$A:$G,5,FALSE),0)</f>
        <v>0</v>
      </c>
      <c r="R4132" s="13">
        <f>IFERROR(VLOOKUP(A4132,[3]Sheet1!$A:$H,6,FALSE),0)</f>
        <v>48721</v>
      </c>
      <c r="S4132" s="13">
        <f>IFERROR(VLOOKUP(A4132,[3]Sheet1!$A:$I,7,FALSE),0)</f>
        <v>0</v>
      </c>
      <c r="T4132" s="13" t="str">
        <f t="shared" si="288"/>
        <v>Sim</v>
      </c>
      <c r="U4132" s="13" t="str">
        <f t="shared" si="288"/>
        <v>Não</v>
      </c>
      <c r="V4132" s="13" t="str">
        <f t="shared" si="288"/>
        <v>Sim</v>
      </c>
      <c r="W4132" s="13" t="str">
        <f t="shared" si="287"/>
        <v>Não</v>
      </c>
      <c r="X4132" s="13" t="str">
        <f t="shared" si="287"/>
        <v>Sim</v>
      </c>
      <c r="Y4132" s="13" t="str">
        <f t="shared" si="287"/>
        <v>Não</v>
      </c>
    </row>
    <row r="4133" spans="1:25">
      <c r="A4133" s="10">
        <v>421125</v>
      </c>
      <c r="B4133" s="13">
        <f>IFERROR(VLOOKUP(A4133,[1]Monitoramento_Base_somente_Said!$A:$J,5,FALSE),0)</f>
        <v>0</v>
      </c>
      <c r="C4133" s="13">
        <f>IFERROR(VLOOKUP(A4133,[1]Monitoramento_Base_somente_Said!$A:$J,6,FALSE),0)</f>
        <v>0</v>
      </c>
      <c r="D4133" s="13">
        <f>IFERROR(VLOOKUP(A4133,[1]Monitoramento_Base_somente_Said!$A:$J,7,FALSE),0)</f>
        <v>0</v>
      </c>
      <c r="E4133" s="13">
        <f>IFERROR(VLOOKUP(A4133,[1]Monitoramento_Base_somente_Said!$A:$J,8,FALSE),0)</f>
        <v>0</v>
      </c>
      <c r="F4133" s="13">
        <f>IFERROR(VLOOKUP(A4133,[1]Monitoramento_Base_somente_Said!$A:$J,9,FALSE),0)</f>
        <v>0</v>
      </c>
      <c r="G4133" s="13">
        <f>IFERROR(VLOOKUP(A4133,[1]Monitoramento_Base_somente_Said!$A:$J,10,FALSE),0)</f>
        <v>0</v>
      </c>
      <c r="H4133" s="13">
        <f>IFERROR(VLOOKUP(A4133,[2]Sheet1!$A:$I,4,FALSE),0)</f>
        <v>0</v>
      </c>
      <c r="I4133" s="13">
        <f>IFERROR(VLOOKUP(A4133,[2]Sheet1!$A:$I,5,FALSE),0)</f>
        <v>0</v>
      </c>
      <c r="J4133" s="13">
        <f>IFERROR(VLOOKUP(A4133,[2]Sheet1!$A:$I,6,FALSE),0)</f>
        <v>0</v>
      </c>
      <c r="K4133" s="13">
        <f>IFERROR(VLOOKUP(A4133,[2]Sheet1!$A:$I,7,FALSE),0)</f>
        <v>0</v>
      </c>
      <c r="L4133" s="13">
        <f>IFERROR(VLOOKUP(A4133,[2]Sheet1!$A:$I,8,FALSE),0)</f>
        <v>0</v>
      </c>
      <c r="M4133" s="13">
        <f>IFERROR(VLOOKUP(A4133,[2]Sheet1!$A:$I,9,FALSE),0)</f>
        <v>0</v>
      </c>
      <c r="N4133" s="13">
        <f>IFERROR(VLOOKUP(A4133,[3]Sheet1!$A:$G,2,FALSE),0)</f>
        <v>13186</v>
      </c>
      <c r="O4133" s="13">
        <f>IFERROR(VLOOKUP(A4133,[3]Sheet1!$A:$G,3,FALSE),0)</f>
        <v>12525965</v>
      </c>
      <c r="P4133" s="13">
        <f>IFERROR(VLOOKUP(A4133,[3]Sheet1!$A:$G,4,FALSE),0)</f>
        <v>12043</v>
      </c>
      <c r="Q4133" s="13">
        <f>IFERROR(VLOOKUP(A4133,[3]Sheet1!$A:$G,5,FALSE),0)</f>
        <v>10210872</v>
      </c>
      <c r="R4133" s="13">
        <f>IFERROR(VLOOKUP(A4133,[3]Sheet1!$A:$H,6,FALSE),0)</f>
        <v>1903</v>
      </c>
      <c r="S4133" s="13">
        <f>IFERROR(VLOOKUP(A4133,[3]Sheet1!$A:$I,7,FALSE),0)</f>
        <v>4575351</v>
      </c>
      <c r="T4133" s="13" t="str">
        <f t="shared" si="288"/>
        <v>Sim</v>
      </c>
      <c r="U4133" s="13" t="str">
        <f t="shared" si="288"/>
        <v>Sim</v>
      </c>
      <c r="V4133" s="13" t="str">
        <f t="shared" si="288"/>
        <v>Sim</v>
      </c>
      <c r="W4133" s="13" t="str">
        <f t="shared" si="287"/>
        <v>Sim</v>
      </c>
      <c r="X4133" s="13" t="str">
        <f t="shared" si="287"/>
        <v>Sim</v>
      </c>
      <c r="Y4133" s="13" t="str">
        <f t="shared" si="287"/>
        <v>Sim</v>
      </c>
    </row>
    <row r="4134" spans="1:25">
      <c r="A4134" s="10">
        <v>421130</v>
      </c>
      <c r="B4134" s="13">
        <f>IFERROR(VLOOKUP(A4134,[1]Monitoramento_Base_somente_Said!$A:$J,5,FALSE),0)</f>
        <v>0</v>
      </c>
      <c r="C4134" s="13">
        <f>IFERROR(VLOOKUP(A4134,[1]Monitoramento_Base_somente_Said!$A:$J,6,FALSE),0)</f>
        <v>0</v>
      </c>
      <c r="D4134" s="13">
        <f>IFERROR(VLOOKUP(A4134,[1]Monitoramento_Base_somente_Said!$A:$J,7,FALSE),0)</f>
        <v>0</v>
      </c>
      <c r="E4134" s="13">
        <f>IFERROR(VLOOKUP(A4134,[1]Monitoramento_Base_somente_Said!$A:$J,8,FALSE),0)</f>
        <v>0</v>
      </c>
      <c r="F4134" s="13">
        <f>IFERROR(VLOOKUP(A4134,[1]Monitoramento_Base_somente_Said!$A:$J,9,FALSE),0)</f>
        <v>0</v>
      </c>
      <c r="G4134" s="13">
        <f>IFERROR(VLOOKUP(A4134,[1]Monitoramento_Base_somente_Said!$A:$J,10,FALSE),0)</f>
        <v>0</v>
      </c>
      <c r="H4134" s="13">
        <f>IFERROR(VLOOKUP(A4134,[2]Sheet1!$A:$I,4,FALSE),0)</f>
        <v>0</v>
      </c>
      <c r="I4134" s="13">
        <f>IFERROR(VLOOKUP(A4134,[2]Sheet1!$A:$I,5,FALSE),0)</f>
        <v>0</v>
      </c>
      <c r="J4134" s="13">
        <f>IFERROR(VLOOKUP(A4134,[2]Sheet1!$A:$I,6,FALSE),0)</f>
        <v>0</v>
      </c>
      <c r="K4134" s="13">
        <f>IFERROR(VLOOKUP(A4134,[2]Sheet1!$A:$I,7,FALSE),0)</f>
        <v>0</v>
      </c>
      <c r="L4134" s="13">
        <f>IFERROR(VLOOKUP(A4134,[2]Sheet1!$A:$I,8,FALSE),0)</f>
        <v>0</v>
      </c>
      <c r="M4134" s="13">
        <f>IFERROR(VLOOKUP(A4134,[2]Sheet1!$A:$I,9,FALSE),0)</f>
        <v>0</v>
      </c>
      <c r="N4134" s="13">
        <f>IFERROR(VLOOKUP(A4134,[3]Sheet1!$A:$G,2,FALSE),0)</f>
        <v>2272825</v>
      </c>
      <c r="O4134" s="13">
        <f>IFERROR(VLOOKUP(A4134,[3]Sheet1!$A:$G,3,FALSE),0)</f>
        <v>3296839</v>
      </c>
      <c r="P4134" s="13">
        <f>IFERROR(VLOOKUP(A4134,[3]Sheet1!$A:$G,4,FALSE),0)</f>
        <v>1424750</v>
      </c>
      <c r="Q4134" s="13">
        <f>IFERROR(VLOOKUP(A4134,[3]Sheet1!$A:$G,5,FALSE),0)</f>
        <v>1532717</v>
      </c>
      <c r="R4134" s="13">
        <f>IFERROR(VLOOKUP(A4134,[3]Sheet1!$A:$H,6,FALSE),0)</f>
        <v>1292</v>
      </c>
      <c r="S4134" s="13">
        <f>IFERROR(VLOOKUP(A4134,[3]Sheet1!$A:$I,7,FALSE),0)</f>
        <v>634470</v>
      </c>
      <c r="T4134" s="13" t="str">
        <f t="shared" si="288"/>
        <v>Sim</v>
      </c>
      <c r="U4134" s="13" t="str">
        <f t="shared" si="288"/>
        <v>Sim</v>
      </c>
      <c r="V4134" s="13" t="str">
        <f t="shared" si="288"/>
        <v>Sim</v>
      </c>
      <c r="W4134" s="13" t="str">
        <f t="shared" si="287"/>
        <v>Sim</v>
      </c>
      <c r="X4134" s="13" t="str">
        <f t="shared" si="287"/>
        <v>Sim</v>
      </c>
      <c r="Y4134" s="13" t="str">
        <f t="shared" si="287"/>
        <v>Sim</v>
      </c>
    </row>
    <row r="4135" spans="1:25">
      <c r="A4135" s="10">
        <v>421165</v>
      </c>
      <c r="B4135" s="13">
        <f>IFERROR(VLOOKUP(A4135,[1]Monitoramento_Base_somente_Said!$A:$J,5,FALSE),0)</f>
        <v>0</v>
      </c>
      <c r="C4135" s="13">
        <f>IFERROR(VLOOKUP(A4135,[1]Monitoramento_Base_somente_Said!$A:$J,6,FALSE),0)</f>
        <v>0</v>
      </c>
      <c r="D4135" s="13">
        <f>IFERROR(VLOOKUP(A4135,[1]Monitoramento_Base_somente_Said!$A:$J,7,FALSE),0)</f>
        <v>0</v>
      </c>
      <c r="E4135" s="13">
        <f>IFERROR(VLOOKUP(A4135,[1]Monitoramento_Base_somente_Said!$A:$J,8,FALSE),0)</f>
        <v>0</v>
      </c>
      <c r="F4135" s="13">
        <f>IFERROR(VLOOKUP(A4135,[1]Monitoramento_Base_somente_Said!$A:$J,9,FALSE),0)</f>
        <v>0</v>
      </c>
      <c r="G4135" s="13">
        <f>IFERROR(VLOOKUP(A4135,[1]Monitoramento_Base_somente_Said!$A:$J,10,FALSE),0)</f>
        <v>0</v>
      </c>
      <c r="H4135" s="13">
        <f>IFERROR(VLOOKUP(A4135,[2]Sheet1!$A:$I,4,FALSE),0)</f>
        <v>0</v>
      </c>
      <c r="I4135" s="13">
        <f>IFERROR(VLOOKUP(A4135,[2]Sheet1!$A:$I,5,FALSE),0)</f>
        <v>0</v>
      </c>
      <c r="J4135" s="13">
        <f>IFERROR(VLOOKUP(A4135,[2]Sheet1!$A:$I,6,FALSE),0)</f>
        <v>0</v>
      </c>
      <c r="K4135" s="13">
        <f>IFERROR(VLOOKUP(A4135,[2]Sheet1!$A:$I,7,FALSE),0)</f>
        <v>0</v>
      </c>
      <c r="L4135" s="13">
        <f>IFERROR(VLOOKUP(A4135,[2]Sheet1!$A:$I,8,FALSE),0)</f>
        <v>0</v>
      </c>
      <c r="M4135" s="13">
        <f>IFERROR(VLOOKUP(A4135,[2]Sheet1!$A:$I,9,FALSE),0)</f>
        <v>0</v>
      </c>
      <c r="N4135" s="13">
        <f>IFERROR(VLOOKUP(A4135,[3]Sheet1!$A:$G,2,FALSE),0)</f>
        <v>983</v>
      </c>
      <c r="O4135" s="13">
        <f>IFERROR(VLOOKUP(A4135,[3]Sheet1!$A:$G,3,FALSE),0)</f>
        <v>60942898</v>
      </c>
      <c r="P4135" s="13">
        <f>IFERROR(VLOOKUP(A4135,[3]Sheet1!$A:$G,4,FALSE),0)</f>
        <v>565</v>
      </c>
      <c r="Q4135" s="13">
        <f>IFERROR(VLOOKUP(A4135,[3]Sheet1!$A:$G,5,FALSE),0)</f>
        <v>76985787</v>
      </c>
      <c r="R4135" s="13">
        <f>IFERROR(VLOOKUP(A4135,[3]Sheet1!$A:$H,6,FALSE),0)</f>
        <v>1389</v>
      </c>
      <c r="S4135" s="13">
        <f>IFERROR(VLOOKUP(A4135,[3]Sheet1!$A:$I,7,FALSE),0)</f>
        <v>32355926</v>
      </c>
      <c r="T4135" s="13" t="str">
        <f t="shared" si="288"/>
        <v>Sim</v>
      </c>
      <c r="U4135" s="13" t="str">
        <f t="shared" si="288"/>
        <v>Sim</v>
      </c>
      <c r="V4135" s="13" t="str">
        <f t="shared" si="288"/>
        <v>Sim</v>
      </c>
      <c r="W4135" s="13" t="str">
        <f t="shared" si="287"/>
        <v>Sim</v>
      </c>
      <c r="X4135" s="13" t="str">
        <f t="shared" si="287"/>
        <v>Sim</v>
      </c>
      <c r="Y4135" s="13" t="str">
        <f t="shared" si="287"/>
        <v>Sim</v>
      </c>
    </row>
    <row r="4136" spans="1:25">
      <c r="A4136" s="10">
        <v>421170</v>
      </c>
      <c r="B4136" s="13">
        <f>IFERROR(VLOOKUP(A4136,[1]Monitoramento_Base_somente_Said!$A:$J,5,FALSE),0)</f>
        <v>0</v>
      </c>
      <c r="C4136" s="13">
        <f>IFERROR(VLOOKUP(A4136,[1]Monitoramento_Base_somente_Said!$A:$J,6,FALSE),0)</f>
        <v>0</v>
      </c>
      <c r="D4136" s="13">
        <f>IFERROR(VLOOKUP(A4136,[1]Monitoramento_Base_somente_Said!$A:$J,7,FALSE),0)</f>
        <v>0</v>
      </c>
      <c r="E4136" s="13">
        <f>IFERROR(VLOOKUP(A4136,[1]Monitoramento_Base_somente_Said!$A:$J,8,FALSE),0)</f>
        <v>0</v>
      </c>
      <c r="F4136" s="13">
        <f>IFERROR(VLOOKUP(A4136,[1]Monitoramento_Base_somente_Said!$A:$J,9,FALSE),0)</f>
        <v>0</v>
      </c>
      <c r="G4136" s="13">
        <f>IFERROR(VLOOKUP(A4136,[1]Monitoramento_Base_somente_Said!$A:$J,10,FALSE),0)</f>
        <v>0</v>
      </c>
      <c r="H4136" s="13">
        <f>IFERROR(VLOOKUP(A4136,[2]Sheet1!$A:$I,4,FALSE),0)</f>
        <v>0</v>
      </c>
      <c r="I4136" s="13">
        <f>IFERROR(VLOOKUP(A4136,[2]Sheet1!$A:$I,5,FALSE),0)</f>
        <v>0</v>
      </c>
      <c r="J4136" s="13">
        <f>IFERROR(VLOOKUP(A4136,[2]Sheet1!$A:$I,6,FALSE),0)</f>
        <v>0</v>
      </c>
      <c r="K4136" s="13">
        <f>IFERROR(VLOOKUP(A4136,[2]Sheet1!$A:$I,7,FALSE),0)</f>
        <v>0</v>
      </c>
      <c r="L4136" s="13">
        <f>IFERROR(VLOOKUP(A4136,[2]Sheet1!$A:$I,8,FALSE),0)</f>
        <v>0</v>
      </c>
      <c r="M4136" s="13">
        <f>IFERROR(VLOOKUP(A4136,[2]Sheet1!$A:$I,9,FALSE),0)</f>
        <v>0</v>
      </c>
      <c r="N4136" s="13">
        <f>IFERROR(VLOOKUP(A4136,[3]Sheet1!$A:$G,2,FALSE),0)</f>
        <v>347552</v>
      </c>
      <c r="O4136" s="13">
        <f>IFERROR(VLOOKUP(A4136,[3]Sheet1!$A:$G,3,FALSE),0)</f>
        <v>95869086</v>
      </c>
      <c r="P4136" s="13">
        <f>IFERROR(VLOOKUP(A4136,[3]Sheet1!$A:$G,4,FALSE),0)</f>
        <v>359156</v>
      </c>
      <c r="Q4136" s="13">
        <f>IFERROR(VLOOKUP(A4136,[3]Sheet1!$A:$G,5,FALSE),0)</f>
        <v>91109790</v>
      </c>
      <c r="R4136" s="13">
        <f>IFERROR(VLOOKUP(A4136,[3]Sheet1!$A:$H,6,FALSE),0)</f>
        <v>162775</v>
      </c>
      <c r="S4136" s="13">
        <f>IFERROR(VLOOKUP(A4136,[3]Sheet1!$A:$I,7,FALSE),0)</f>
        <v>37094123</v>
      </c>
      <c r="T4136" s="13" t="str">
        <f t="shared" si="288"/>
        <v>Sim</v>
      </c>
      <c r="U4136" s="13" t="str">
        <f t="shared" si="288"/>
        <v>Sim</v>
      </c>
      <c r="V4136" s="13" t="str">
        <f t="shared" si="288"/>
        <v>Sim</v>
      </c>
      <c r="W4136" s="13" t="str">
        <f t="shared" si="287"/>
        <v>Sim</v>
      </c>
      <c r="X4136" s="13" t="str">
        <f t="shared" si="287"/>
        <v>Sim</v>
      </c>
      <c r="Y4136" s="13" t="str">
        <f t="shared" si="287"/>
        <v>Sim</v>
      </c>
    </row>
    <row r="4137" spans="1:25">
      <c r="A4137" s="10">
        <v>421175</v>
      </c>
      <c r="B4137" s="13">
        <f>IFERROR(VLOOKUP(A4137,[1]Monitoramento_Base_somente_Said!$A:$J,5,FALSE),0)</f>
        <v>0</v>
      </c>
      <c r="C4137" s="13">
        <f>IFERROR(VLOOKUP(A4137,[1]Monitoramento_Base_somente_Said!$A:$J,6,FALSE),0)</f>
        <v>0</v>
      </c>
      <c r="D4137" s="13">
        <f>IFERROR(VLOOKUP(A4137,[1]Monitoramento_Base_somente_Said!$A:$J,7,FALSE),0)</f>
        <v>0</v>
      </c>
      <c r="E4137" s="13">
        <f>IFERROR(VLOOKUP(A4137,[1]Monitoramento_Base_somente_Said!$A:$J,8,FALSE),0)</f>
        <v>0</v>
      </c>
      <c r="F4137" s="13">
        <f>IFERROR(VLOOKUP(A4137,[1]Monitoramento_Base_somente_Said!$A:$J,9,FALSE),0)</f>
        <v>0</v>
      </c>
      <c r="G4137" s="13">
        <f>IFERROR(VLOOKUP(A4137,[1]Monitoramento_Base_somente_Said!$A:$J,10,FALSE),0)</f>
        <v>0</v>
      </c>
      <c r="H4137" s="13">
        <f>IFERROR(VLOOKUP(A4137,[2]Sheet1!$A:$I,4,FALSE),0)</f>
        <v>0</v>
      </c>
      <c r="I4137" s="13">
        <f>IFERROR(VLOOKUP(A4137,[2]Sheet1!$A:$I,5,FALSE),0)</f>
        <v>0</v>
      </c>
      <c r="J4137" s="13">
        <f>IFERROR(VLOOKUP(A4137,[2]Sheet1!$A:$I,6,FALSE),0)</f>
        <v>0</v>
      </c>
      <c r="K4137" s="13">
        <f>IFERROR(VLOOKUP(A4137,[2]Sheet1!$A:$I,7,FALSE),0)</f>
        <v>0</v>
      </c>
      <c r="L4137" s="13">
        <f>IFERROR(VLOOKUP(A4137,[2]Sheet1!$A:$I,8,FALSE),0)</f>
        <v>0</v>
      </c>
      <c r="M4137" s="13">
        <f>IFERROR(VLOOKUP(A4137,[2]Sheet1!$A:$I,9,FALSE),0)</f>
        <v>0</v>
      </c>
      <c r="N4137" s="13">
        <f>IFERROR(VLOOKUP(A4137,[3]Sheet1!$A:$G,2,FALSE),0)</f>
        <v>0</v>
      </c>
      <c r="O4137" s="13">
        <f>IFERROR(VLOOKUP(A4137,[3]Sheet1!$A:$G,3,FALSE),0)</f>
        <v>0</v>
      </c>
      <c r="P4137" s="13">
        <f>IFERROR(VLOOKUP(A4137,[3]Sheet1!$A:$G,4,FALSE),0)</f>
        <v>0</v>
      </c>
      <c r="Q4137" s="13">
        <f>IFERROR(VLOOKUP(A4137,[3]Sheet1!$A:$G,5,FALSE),0)</f>
        <v>0</v>
      </c>
      <c r="R4137" s="13">
        <f>IFERROR(VLOOKUP(A4137,[3]Sheet1!$A:$H,6,FALSE),0)</f>
        <v>0</v>
      </c>
      <c r="S4137" s="13">
        <f>IFERROR(VLOOKUP(A4137,[3]Sheet1!$A:$I,7,FALSE),0)</f>
        <v>0</v>
      </c>
      <c r="T4137" s="13" t="str">
        <f t="shared" si="288"/>
        <v>Não</v>
      </c>
      <c r="U4137" s="13" t="str">
        <f t="shared" si="288"/>
        <v>Não</v>
      </c>
      <c r="V4137" s="13" t="str">
        <f t="shared" si="288"/>
        <v>Não</v>
      </c>
      <c r="W4137" s="13" t="str">
        <f t="shared" si="287"/>
        <v>Não</v>
      </c>
      <c r="X4137" s="13" t="str">
        <f t="shared" si="287"/>
        <v>Não</v>
      </c>
      <c r="Y4137" s="13" t="str">
        <f t="shared" si="287"/>
        <v>Não</v>
      </c>
    </row>
    <row r="4138" spans="1:25">
      <c r="A4138" s="10">
        <v>421185</v>
      </c>
      <c r="B4138" s="13">
        <f>IFERROR(VLOOKUP(A4138,[1]Monitoramento_Base_somente_Said!$A:$J,5,FALSE),0)</f>
        <v>0</v>
      </c>
      <c r="C4138" s="13">
        <f>IFERROR(VLOOKUP(A4138,[1]Monitoramento_Base_somente_Said!$A:$J,6,FALSE),0)</f>
        <v>0</v>
      </c>
      <c r="D4138" s="13">
        <f>IFERROR(VLOOKUP(A4138,[1]Monitoramento_Base_somente_Said!$A:$J,7,FALSE),0)</f>
        <v>0</v>
      </c>
      <c r="E4138" s="13">
        <f>IFERROR(VLOOKUP(A4138,[1]Monitoramento_Base_somente_Said!$A:$J,8,FALSE),0)</f>
        <v>0</v>
      </c>
      <c r="F4138" s="13">
        <f>IFERROR(VLOOKUP(A4138,[1]Monitoramento_Base_somente_Said!$A:$J,9,FALSE),0)</f>
        <v>0</v>
      </c>
      <c r="G4138" s="13">
        <f>IFERROR(VLOOKUP(A4138,[1]Monitoramento_Base_somente_Said!$A:$J,10,FALSE),0)</f>
        <v>0</v>
      </c>
      <c r="H4138" s="13">
        <f>IFERROR(VLOOKUP(A4138,[2]Sheet1!$A:$I,4,FALSE),0)</f>
        <v>0</v>
      </c>
      <c r="I4138" s="13">
        <f>IFERROR(VLOOKUP(A4138,[2]Sheet1!$A:$I,5,FALSE),0)</f>
        <v>0</v>
      </c>
      <c r="J4138" s="13">
        <f>IFERROR(VLOOKUP(A4138,[2]Sheet1!$A:$I,6,FALSE),0)</f>
        <v>0</v>
      </c>
      <c r="K4138" s="13">
        <f>IFERROR(VLOOKUP(A4138,[2]Sheet1!$A:$I,7,FALSE),0)</f>
        <v>0</v>
      </c>
      <c r="L4138" s="13">
        <f>IFERROR(VLOOKUP(A4138,[2]Sheet1!$A:$I,8,FALSE),0)</f>
        <v>0</v>
      </c>
      <c r="M4138" s="13">
        <f>IFERROR(VLOOKUP(A4138,[2]Sheet1!$A:$I,9,FALSE),0)</f>
        <v>0</v>
      </c>
      <c r="N4138" s="13">
        <f>IFERROR(VLOOKUP(A4138,[3]Sheet1!$A:$G,2,FALSE),0)</f>
        <v>131</v>
      </c>
      <c r="O4138" s="13">
        <f>IFERROR(VLOOKUP(A4138,[3]Sheet1!$A:$G,3,FALSE),0)</f>
        <v>5428594</v>
      </c>
      <c r="P4138" s="13">
        <f>IFERROR(VLOOKUP(A4138,[3]Sheet1!$A:$G,4,FALSE),0)</f>
        <v>533</v>
      </c>
      <c r="Q4138" s="13">
        <f>IFERROR(VLOOKUP(A4138,[3]Sheet1!$A:$G,5,FALSE),0)</f>
        <v>4345350</v>
      </c>
      <c r="R4138" s="13">
        <f>IFERROR(VLOOKUP(A4138,[3]Sheet1!$A:$H,6,FALSE),0)</f>
        <v>0</v>
      </c>
      <c r="S4138" s="13">
        <f>IFERROR(VLOOKUP(A4138,[3]Sheet1!$A:$I,7,FALSE),0)</f>
        <v>1431721</v>
      </c>
      <c r="T4138" s="13" t="str">
        <f t="shared" si="288"/>
        <v>Sim</v>
      </c>
      <c r="U4138" s="13" t="str">
        <f t="shared" si="288"/>
        <v>Sim</v>
      </c>
      <c r="V4138" s="13" t="str">
        <f t="shared" si="288"/>
        <v>Sim</v>
      </c>
      <c r="W4138" s="13" t="str">
        <f t="shared" si="287"/>
        <v>Sim</v>
      </c>
      <c r="X4138" s="13" t="str">
        <f t="shared" si="287"/>
        <v>Não</v>
      </c>
      <c r="Y4138" s="13" t="str">
        <f t="shared" si="287"/>
        <v>Sim</v>
      </c>
    </row>
    <row r="4139" spans="1:25">
      <c r="A4139" s="10">
        <v>421187</v>
      </c>
      <c r="B4139" s="13">
        <f>IFERROR(VLOOKUP(A4139,[1]Monitoramento_Base_somente_Said!$A:$J,5,FALSE),0)</f>
        <v>0</v>
      </c>
      <c r="C4139" s="13">
        <f>IFERROR(VLOOKUP(A4139,[1]Monitoramento_Base_somente_Said!$A:$J,6,FALSE),0)</f>
        <v>31628277</v>
      </c>
      <c r="D4139" s="13">
        <f>IFERROR(VLOOKUP(A4139,[1]Monitoramento_Base_somente_Said!$A:$J,7,FALSE),0)</f>
        <v>0</v>
      </c>
      <c r="E4139" s="13">
        <f>IFERROR(VLOOKUP(A4139,[1]Monitoramento_Base_somente_Said!$A:$J,8,FALSE),0)</f>
        <v>29587743</v>
      </c>
      <c r="F4139" s="13">
        <f>IFERROR(VLOOKUP(A4139,[1]Monitoramento_Base_somente_Said!$A:$J,9,FALSE),0)</f>
        <v>0</v>
      </c>
      <c r="G4139" s="13">
        <f>IFERROR(VLOOKUP(A4139,[1]Monitoramento_Base_somente_Said!$A:$J,10,FALSE),0)</f>
        <v>12243204</v>
      </c>
      <c r="H4139" s="13">
        <f>IFERROR(VLOOKUP(A4139,[2]Sheet1!$A:$I,4,FALSE),0)</f>
        <v>0</v>
      </c>
      <c r="I4139" s="13">
        <f>IFERROR(VLOOKUP(A4139,[2]Sheet1!$A:$I,5,FALSE),0)</f>
        <v>0</v>
      </c>
      <c r="J4139" s="13">
        <f>IFERROR(VLOOKUP(A4139,[2]Sheet1!$A:$I,6,FALSE),0)</f>
        <v>0</v>
      </c>
      <c r="K4139" s="13">
        <f>IFERROR(VLOOKUP(A4139,[2]Sheet1!$A:$I,7,FALSE),0)</f>
        <v>0</v>
      </c>
      <c r="L4139" s="13">
        <f>IFERROR(VLOOKUP(A4139,[2]Sheet1!$A:$I,8,FALSE),0)</f>
        <v>0</v>
      </c>
      <c r="M4139" s="13">
        <f>IFERROR(VLOOKUP(A4139,[2]Sheet1!$A:$I,9,FALSE),0)</f>
        <v>0</v>
      </c>
      <c r="N4139" s="13">
        <f>IFERROR(VLOOKUP(A4139,[3]Sheet1!$A:$G,2,FALSE),0)</f>
        <v>1079</v>
      </c>
      <c r="O4139" s="13">
        <f>IFERROR(VLOOKUP(A4139,[3]Sheet1!$A:$G,3,FALSE),0)</f>
        <v>1080346</v>
      </c>
      <c r="P4139" s="13">
        <f>IFERROR(VLOOKUP(A4139,[3]Sheet1!$A:$G,4,FALSE),0)</f>
        <v>10</v>
      </c>
      <c r="Q4139" s="13">
        <f>IFERROR(VLOOKUP(A4139,[3]Sheet1!$A:$G,5,FALSE),0)</f>
        <v>6994947</v>
      </c>
      <c r="R4139" s="13">
        <f>IFERROR(VLOOKUP(A4139,[3]Sheet1!$A:$H,6,FALSE),0)</f>
        <v>0</v>
      </c>
      <c r="S4139" s="13">
        <f>IFERROR(VLOOKUP(A4139,[3]Sheet1!$A:$I,7,FALSE),0)</f>
        <v>2407979</v>
      </c>
      <c r="T4139" s="13" t="str">
        <f t="shared" si="288"/>
        <v>Sim</v>
      </c>
      <c r="U4139" s="13" t="str">
        <f t="shared" si="288"/>
        <v>Sim</v>
      </c>
      <c r="V4139" s="13" t="str">
        <f t="shared" si="288"/>
        <v>Sim</v>
      </c>
      <c r="W4139" s="13" t="str">
        <f t="shared" si="287"/>
        <v>Sim</v>
      </c>
      <c r="X4139" s="13" t="str">
        <f t="shared" si="287"/>
        <v>Não</v>
      </c>
      <c r="Y4139" s="13" t="str">
        <f t="shared" si="287"/>
        <v>Sim</v>
      </c>
    </row>
    <row r="4140" spans="1:25">
      <c r="A4140" s="10">
        <v>421189</v>
      </c>
      <c r="B4140" s="13">
        <f>IFERROR(VLOOKUP(A4140,[1]Monitoramento_Base_somente_Said!$A:$J,5,FALSE),0)</f>
        <v>28218</v>
      </c>
      <c r="C4140" s="13">
        <f>IFERROR(VLOOKUP(A4140,[1]Monitoramento_Base_somente_Said!$A:$J,6,FALSE),0)</f>
        <v>21601506</v>
      </c>
      <c r="D4140" s="13">
        <f>IFERROR(VLOOKUP(A4140,[1]Monitoramento_Base_somente_Said!$A:$J,7,FALSE),0)</f>
        <v>29120</v>
      </c>
      <c r="E4140" s="13">
        <f>IFERROR(VLOOKUP(A4140,[1]Monitoramento_Base_somente_Said!$A:$J,8,FALSE),0)</f>
        <v>21839110</v>
      </c>
      <c r="F4140" s="13">
        <f>IFERROR(VLOOKUP(A4140,[1]Monitoramento_Base_somente_Said!$A:$J,9,FALSE),0)</f>
        <v>408</v>
      </c>
      <c r="G4140" s="13">
        <f>IFERROR(VLOOKUP(A4140,[1]Monitoramento_Base_somente_Said!$A:$J,10,FALSE),0)</f>
        <v>9341971</v>
      </c>
      <c r="H4140" s="13">
        <f>IFERROR(VLOOKUP(A4140,[2]Sheet1!$A:$I,4,FALSE),0)</f>
        <v>0</v>
      </c>
      <c r="I4140" s="13">
        <f>IFERROR(VLOOKUP(A4140,[2]Sheet1!$A:$I,5,FALSE),0)</f>
        <v>0</v>
      </c>
      <c r="J4140" s="13">
        <f>IFERROR(VLOOKUP(A4140,[2]Sheet1!$A:$I,6,FALSE),0)</f>
        <v>0</v>
      </c>
      <c r="K4140" s="13">
        <f>IFERROR(VLOOKUP(A4140,[2]Sheet1!$A:$I,7,FALSE),0)</f>
        <v>0</v>
      </c>
      <c r="L4140" s="13">
        <f>IFERROR(VLOOKUP(A4140,[2]Sheet1!$A:$I,8,FALSE),0)</f>
        <v>0</v>
      </c>
      <c r="M4140" s="13">
        <f>IFERROR(VLOOKUP(A4140,[2]Sheet1!$A:$I,9,FALSE),0)</f>
        <v>0</v>
      </c>
      <c r="N4140" s="13">
        <f>IFERROR(VLOOKUP(A4140,[3]Sheet1!$A:$G,2,FALSE),0)</f>
        <v>0</v>
      </c>
      <c r="O4140" s="13">
        <f>IFERROR(VLOOKUP(A4140,[3]Sheet1!$A:$G,3,FALSE),0)</f>
        <v>0</v>
      </c>
      <c r="P4140" s="13">
        <f>IFERROR(VLOOKUP(A4140,[3]Sheet1!$A:$G,4,FALSE),0)</f>
        <v>0</v>
      </c>
      <c r="Q4140" s="13">
        <f>IFERROR(VLOOKUP(A4140,[3]Sheet1!$A:$G,5,FALSE),0)</f>
        <v>0</v>
      </c>
      <c r="R4140" s="13">
        <f>IFERROR(VLOOKUP(A4140,[3]Sheet1!$A:$H,6,FALSE),0)</f>
        <v>0</v>
      </c>
      <c r="S4140" s="13">
        <f>IFERROR(VLOOKUP(A4140,[3]Sheet1!$A:$I,7,FALSE),0)</f>
        <v>0</v>
      </c>
      <c r="T4140" s="13" t="str">
        <f t="shared" si="288"/>
        <v>Sim</v>
      </c>
      <c r="U4140" s="13" t="str">
        <f t="shared" si="288"/>
        <v>Sim</v>
      </c>
      <c r="V4140" s="13" t="str">
        <f t="shared" si="288"/>
        <v>Sim</v>
      </c>
      <c r="W4140" s="13" t="str">
        <f t="shared" si="287"/>
        <v>Sim</v>
      </c>
      <c r="X4140" s="13" t="str">
        <f t="shared" si="287"/>
        <v>Sim</v>
      </c>
      <c r="Y4140" s="13" t="str">
        <f t="shared" si="287"/>
        <v>Sim</v>
      </c>
    </row>
    <row r="4141" spans="1:25">
      <c r="A4141" s="10">
        <v>421190</v>
      </c>
      <c r="B4141" s="13">
        <f>IFERROR(VLOOKUP(A4141,[1]Monitoramento_Base_somente_Said!$A:$J,5,FALSE),0)</f>
        <v>0</v>
      </c>
      <c r="C4141" s="13">
        <f>IFERROR(VLOOKUP(A4141,[1]Monitoramento_Base_somente_Said!$A:$J,6,FALSE),0)</f>
        <v>20592525</v>
      </c>
      <c r="D4141" s="13">
        <f>IFERROR(VLOOKUP(A4141,[1]Monitoramento_Base_somente_Said!$A:$J,7,FALSE),0)</f>
        <v>0</v>
      </c>
      <c r="E4141" s="13">
        <f>IFERROR(VLOOKUP(A4141,[1]Monitoramento_Base_somente_Said!$A:$J,8,FALSE),0)</f>
        <v>19263975</v>
      </c>
      <c r="F4141" s="13">
        <f>IFERROR(VLOOKUP(A4141,[1]Monitoramento_Base_somente_Said!$A:$J,9,FALSE),0)</f>
        <v>0</v>
      </c>
      <c r="G4141" s="13">
        <f>IFERROR(VLOOKUP(A4141,[1]Monitoramento_Base_somente_Said!$A:$J,10,FALSE),0)</f>
        <v>7971300</v>
      </c>
      <c r="H4141" s="13">
        <f>IFERROR(VLOOKUP(A4141,[2]Sheet1!$A:$I,4,FALSE),0)</f>
        <v>0</v>
      </c>
      <c r="I4141" s="13">
        <f>IFERROR(VLOOKUP(A4141,[2]Sheet1!$A:$I,5,FALSE),0)</f>
        <v>0</v>
      </c>
      <c r="J4141" s="13">
        <f>IFERROR(VLOOKUP(A4141,[2]Sheet1!$A:$I,6,FALSE),0)</f>
        <v>0</v>
      </c>
      <c r="K4141" s="13">
        <f>IFERROR(VLOOKUP(A4141,[2]Sheet1!$A:$I,7,FALSE),0)</f>
        <v>0</v>
      </c>
      <c r="L4141" s="13">
        <f>IFERROR(VLOOKUP(A4141,[2]Sheet1!$A:$I,8,FALSE),0)</f>
        <v>0</v>
      </c>
      <c r="M4141" s="13">
        <f>IFERROR(VLOOKUP(A4141,[2]Sheet1!$A:$I,9,FALSE),0)</f>
        <v>0</v>
      </c>
      <c r="N4141" s="13">
        <f>IFERROR(VLOOKUP(A4141,[3]Sheet1!$A:$G,2,FALSE),0)</f>
        <v>0</v>
      </c>
      <c r="O4141" s="13">
        <f>IFERROR(VLOOKUP(A4141,[3]Sheet1!$A:$G,3,FALSE),0)</f>
        <v>0</v>
      </c>
      <c r="P4141" s="13">
        <f>IFERROR(VLOOKUP(A4141,[3]Sheet1!$A:$G,4,FALSE),0)</f>
        <v>0</v>
      </c>
      <c r="Q4141" s="13">
        <f>IFERROR(VLOOKUP(A4141,[3]Sheet1!$A:$G,5,FALSE),0)</f>
        <v>0</v>
      </c>
      <c r="R4141" s="13">
        <f>IFERROR(VLOOKUP(A4141,[3]Sheet1!$A:$H,6,FALSE),0)</f>
        <v>0</v>
      </c>
      <c r="S4141" s="13">
        <f>IFERROR(VLOOKUP(A4141,[3]Sheet1!$A:$I,7,FALSE),0)</f>
        <v>0</v>
      </c>
      <c r="T4141" s="13" t="str">
        <f t="shared" si="288"/>
        <v>Não</v>
      </c>
      <c r="U4141" s="13" t="str">
        <f t="shared" si="288"/>
        <v>Sim</v>
      </c>
      <c r="V4141" s="13" t="str">
        <f t="shared" si="288"/>
        <v>Não</v>
      </c>
      <c r="W4141" s="13" t="str">
        <f t="shared" si="287"/>
        <v>Sim</v>
      </c>
      <c r="X4141" s="13" t="str">
        <f t="shared" si="287"/>
        <v>Não</v>
      </c>
      <c r="Y4141" s="13" t="str">
        <f t="shared" si="287"/>
        <v>Sim</v>
      </c>
    </row>
    <row r="4142" spans="1:25">
      <c r="A4142" s="10">
        <v>421200</v>
      </c>
      <c r="B4142" s="13">
        <f>IFERROR(VLOOKUP(A4142,[1]Monitoramento_Base_somente_Said!$A:$J,5,FALSE),0)</f>
        <v>0</v>
      </c>
      <c r="C4142" s="13">
        <f>IFERROR(VLOOKUP(A4142,[1]Monitoramento_Base_somente_Said!$A:$J,6,FALSE),0)</f>
        <v>0</v>
      </c>
      <c r="D4142" s="13">
        <f>IFERROR(VLOOKUP(A4142,[1]Monitoramento_Base_somente_Said!$A:$J,7,FALSE),0)</f>
        <v>0</v>
      </c>
      <c r="E4142" s="13">
        <f>IFERROR(VLOOKUP(A4142,[1]Monitoramento_Base_somente_Said!$A:$J,8,FALSE),0)</f>
        <v>0</v>
      </c>
      <c r="F4142" s="13">
        <f>IFERROR(VLOOKUP(A4142,[1]Monitoramento_Base_somente_Said!$A:$J,9,FALSE),0)</f>
        <v>0</v>
      </c>
      <c r="G4142" s="13">
        <f>IFERROR(VLOOKUP(A4142,[1]Monitoramento_Base_somente_Said!$A:$J,10,FALSE),0)</f>
        <v>0</v>
      </c>
      <c r="H4142" s="13">
        <f>IFERROR(VLOOKUP(A4142,[2]Sheet1!$A:$I,4,FALSE),0)</f>
        <v>0</v>
      </c>
      <c r="I4142" s="13">
        <f>IFERROR(VLOOKUP(A4142,[2]Sheet1!$A:$I,5,FALSE),0)</f>
        <v>0</v>
      </c>
      <c r="J4142" s="13">
        <f>IFERROR(VLOOKUP(A4142,[2]Sheet1!$A:$I,6,FALSE),0)</f>
        <v>0</v>
      </c>
      <c r="K4142" s="13">
        <f>IFERROR(VLOOKUP(A4142,[2]Sheet1!$A:$I,7,FALSE),0)</f>
        <v>0</v>
      </c>
      <c r="L4142" s="13">
        <f>IFERROR(VLOOKUP(A4142,[2]Sheet1!$A:$I,8,FALSE),0)</f>
        <v>0</v>
      </c>
      <c r="M4142" s="13">
        <f>IFERROR(VLOOKUP(A4142,[2]Sheet1!$A:$I,9,FALSE),0)</f>
        <v>0</v>
      </c>
      <c r="N4142" s="13">
        <f>IFERROR(VLOOKUP(A4142,[3]Sheet1!$A:$G,2,FALSE),0)</f>
        <v>102633</v>
      </c>
      <c r="O4142" s="13">
        <f>IFERROR(VLOOKUP(A4142,[3]Sheet1!$A:$G,3,FALSE),0)</f>
        <v>17093646</v>
      </c>
      <c r="P4142" s="13">
        <f>IFERROR(VLOOKUP(A4142,[3]Sheet1!$A:$G,4,FALSE),0)</f>
        <v>104058</v>
      </c>
      <c r="Q4142" s="13">
        <f>IFERROR(VLOOKUP(A4142,[3]Sheet1!$A:$G,5,FALSE),0)</f>
        <v>17650363</v>
      </c>
      <c r="R4142" s="13">
        <f>IFERROR(VLOOKUP(A4142,[3]Sheet1!$A:$H,6,FALSE),0)</f>
        <v>41964</v>
      </c>
      <c r="S4142" s="13">
        <f>IFERROR(VLOOKUP(A4142,[3]Sheet1!$A:$I,7,FALSE),0)</f>
        <v>7481677</v>
      </c>
      <c r="T4142" s="13" t="str">
        <f t="shared" si="288"/>
        <v>Sim</v>
      </c>
      <c r="U4142" s="13" t="str">
        <f t="shared" si="288"/>
        <v>Sim</v>
      </c>
      <c r="V4142" s="13" t="str">
        <f t="shared" si="288"/>
        <v>Sim</v>
      </c>
      <c r="W4142" s="13" t="str">
        <f t="shared" si="287"/>
        <v>Sim</v>
      </c>
      <c r="X4142" s="13" t="str">
        <f t="shared" si="287"/>
        <v>Sim</v>
      </c>
      <c r="Y4142" s="13" t="str">
        <f t="shared" si="287"/>
        <v>Sim</v>
      </c>
    </row>
    <row r="4143" spans="1:25">
      <c r="A4143" s="10">
        <v>421205</v>
      </c>
      <c r="B4143" s="13">
        <f>IFERROR(VLOOKUP(A4143,[1]Monitoramento_Base_somente_Said!$A:$J,5,FALSE),0)</f>
        <v>0</v>
      </c>
      <c r="C4143" s="13">
        <f>IFERROR(VLOOKUP(A4143,[1]Monitoramento_Base_somente_Said!$A:$J,6,FALSE),0)</f>
        <v>21180316</v>
      </c>
      <c r="D4143" s="13">
        <f>IFERROR(VLOOKUP(A4143,[1]Monitoramento_Base_somente_Said!$A:$J,7,FALSE),0)</f>
        <v>0</v>
      </c>
      <c r="E4143" s="13">
        <f>IFERROR(VLOOKUP(A4143,[1]Monitoramento_Base_somente_Said!$A:$J,8,FALSE),0)</f>
        <v>19813844</v>
      </c>
      <c r="F4143" s="13">
        <f>IFERROR(VLOOKUP(A4143,[1]Monitoramento_Base_somente_Said!$A:$J,9,FALSE),0)</f>
        <v>0</v>
      </c>
      <c r="G4143" s="13">
        <f>IFERROR(VLOOKUP(A4143,[1]Monitoramento_Base_somente_Said!$A:$J,10,FALSE),0)</f>
        <v>8198832</v>
      </c>
      <c r="H4143" s="13">
        <f>IFERROR(VLOOKUP(A4143,[2]Sheet1!$A:$I,4,FALSE),0)</f>
        <v>0</v>
      </c>
      <c r="I4143" s="13">
        <f>IFERROR(VLOOKUP(A4143,[2]Sheet1!$A:$I,5,FALSE),0)</f>
        <v>0</v>
      </c>
      <c r="J4143" s="13">
        <f>IFERROR(VLOOKUP(A4143,[2]Sheet1!$A:$I,6,FALSE),0)</f>
        <v>0</v>
      </c>
      <c r="K4143" s="13">
        <f>IFERROR(VLOOKUP(A4143,[2]Sheet1!$A:$I,7,FALSE),0)</f>
        <v>0</v>
      </c>
      <c r="L4143" s="13">
        <f>IFERROR(VLOOKUP(A4143,[2]Sheet1!$A:$I,8,FALSE),0)</f>
        <v>0</v>
      </c>
      <c r="M4143" s="13">
        <f>IFERROR(VLOOKUP(A4143,[2]Sheet1!$A:$I,9,FALSE),0)</f>
        <v>0</v>
      </c>
      <c r="N4143" s="13">
        <f>IFERROR(VLOOKUP(A4143,[3]Sheet1!$A:$G,2,FALSE),0)</f>
        <v>26251</v>
      </c>
      <c r="O4143" s="13">
        <f>IFERROR(VLOOKUP(A4143,[3]Sheet1!$A:$G,3,FALSE),0)</f>
        <v>8596159</v>
      </c>
      <c r="P4143" s="13">
        <f>IFERROR(VLOOKUP(A4143,[3]Sheet1!$A:$G,4,FALSE),0)</f>
        <v>18208</v>
      </c>
      <c r="Q4143" s="13">
        <f>IFERROR(VLOOKUP(A4143,[3]Sheet1!$A:$G,5,FALSE),0)</f>
        <v>6807235</v>
      </c>
      <c r="R4143" s="13">
        <f>IFERROR(VLOOKUP(A4143,[3]Sheet1!$A:$H,6,FALSE),0)</f>
        <v>7668</v>
      </c>
      <c r="S4143" s="13">
        <f>IFERROR(VLOOKUP(A4143,[3]Sheet1!$A:$I,7,FALSE),0)</f>
        <v>2927833</v>
      </c>
      <c r="T4143" s="13" t="str">
        <f t="shared" si="288"/>
        <v>Sim</v>
      </c>
      <c r="U4143" s="13" t="str">
        <f t="shared" si="288"/>
        <v>Sim</v>
      </c>
      <c r="V4143" s="13" t="str">
        <f t="shared" si="288"/>
        <v>Sim</v>
      </c>
      <c r="W4143" s="13" t="str">
        <f t="shared" si="287"/>
        <v>Sim</v>
      </c>
      <c r="X4143" s="13" t="str">
        <f t="shared" si="287"/>
        <v>Sim</v>
      </c>
      <c r="Y4143" s="13" t="str">
        <f t="shared" si="287"/>
        <v>Sim</v>
      </c>
    </row>
    <row r="4144" spans="1:25">
      <c r="A4144" s="10">
        <v>421220</v>
      </c>
      <c r="B4144" s="13">
        <f>IFERROR(VLOOKUP(A4144,[1]Monitoramento_Base_somente_Said!$A:$J,5,FALSE),0)</f>
        <v>315834</v>
      </c>
      <c r="C4144" s="13">
        <f>IFERROR(VLOOKUP(A4144,[1]Monitoramento_Base_somente_Said!$A:$J,6,FALSE),0)</f>
        <v>49252776</v>
      </c>
      <c r="D4144" s="13">
        <f>IFERROR(VLOOKUP(A4144,[1]Monitoramento_Base_somente_Said!$A:$J,7,FALSE),0)</f>
        <v>246622</v>
      </c>
      <c r="E4144" s="13">
        <f>IFERROR(VLOOKUP(A4144,[1]Monitoramento_Base_somente_Said!$A:$J,8,FALSE),0)</f>
        <v>43243556</v>
      </c>
      <c r="F4144" s="13">
        <f>IFERROR(VLOOKUP(A4144,[1]Monitoramento_Base_somente_Said!$A:$J,9,FALSE),0)</f>
        <v>81994</v>
      </c>
      <c r="G4144" s="13">
        <f>IFERROR(VLOOKUP(A4144,[1]Monitoramento_Base_somente_Said!$A:$J,10,FALSE),0)</f>
        <v>17327271</v>
      </c>
      <c r="H4144" s="13">
        <f>IFERROR(VLOOKUP(A4144,[2]Sheet1!$A:$I,4,FALSE),0)</f>
        <v>0</v>
      </c>
      <c r="I4144" s="13">
        <f>IFERROR(VLOOKUP(A4144,[2]Sheet1!$A:$I,5,FALSE),0)</f>
        <v>0</v>
      </c>
      <c r="J4144" s="13">
        <f>IFERROR(VLOOKUP(A4144,[2]Sheet1!$A:$I,6,FALSE),0)</f>
        <v>0</v>
      </c>
      <c r="K4144" s="13">
        <f>IFERROR(VLOOKUP(A4144,[2]Sheet1!$A:$I,7,FALSE),0)</f>
        <v>0</v>
      </c>
      <c r="L4144" s="13">
        <f>IFERROR(VLOOKUP(A4144,[2]Sheet1!$A:$I,8,FALSE),0)</f>
        <v>0</v>
      </c>
      <c r="M4144" s="13">
        <f>IFERROR(VLOOKUP(A4144,[2]Sheet1!$A:$I,9,FALSE),0)</f>
        <v>0</v>
      </c>
      <c r="N4144" s="13">
        <f>IFERROR(VLOOKUP(A4144,[3]Sheet1!$A:$G,2,FALSE),0)</f>
        <v>0</v>
      </c>
      <c r="O4144" s="13">
        <f>IFERROR(VLOOKUP(A4144,[3]Sheet1!$A:$G,3,FALSE),0)</f>
        <v>33305306</v>
      </c>
      <c r="P4144" s="13">
        <f>IFERROR(VLOOKUP(A4144,[3]Sheet1!$A:$G,4,FALSE),0)</f>
        <v>0</v>
      </c>
      <c r="Q4144" s="13">
        <f>IFERROR(VLOOKUP(A4144,[3]Sheet1!$A:$G,5,FALSE),0)</f>
        <v>33127949</v>
      </c>
      <c r="R4144" s="13">
        <f>IFERROR(VLOOKUP(A4144,[3]Sheet1!$A:$H,6,FALSE),0)</f>
        <v>0</v>
      </c>
      <c r="S4144" s="13">
        <f>IFERROR(VLOOKUP(A4144,[3]Sheet1!$A:$I,7,FALSE),0)</f>
        <v>12120704</v>
      </c>
      <c r="T4144" s="13" t="str">
        <f t="shared" si="288"/>
        <v>Sim</v>
      </c>
      <c r="U4144" s="13" t="str">
        <f t="shared" si="288"/>
        <v>Sim</v>
      </c>
      <c r="V4144" s="13" t="str">
        <f t="shared" si="288"/>
        <v>Sim</v>
      </c>
      <c r="W4144" s="13" t="str">
        <f t="shared" si="287"/>
        <v>Sim</v>
      </c>
      <c r="X4144" s="13" t="str">
        <f t="shared" si="287"/>
        <v>Sim</v>
      </c>
      <c r="Y4144" s="13" t="str">
        <f t="shared" si="287"/>
        <v>Sim</v>
      </c>
    </row>
    <row r="4145" spans="1:25">
      <c r="A4145" s="10">
        <v>421223</v>
      </c>
      <c r="B4145" s="13">
        <f>IFERROR(VLOOKUP(A4145,[1]Monitoramento_Base_somente_Said!$A:$J,5,FALSE),0)</f>
        <v>0</v>
      </c>
      <c r="C4145" s="13">
        <f>IFERROR(VLOOKUP(A4145,[1]Monitoramento_Base_somente_Said!$A:$J,6,FALSE),0)</f>
        <v>0</v>
      </c>
      <c r="D4145" s="13">
        <f>IFERROR(VLOOKUP(A4145,[1]Monitoramento_Base_somente_Said!$A:$J,7,FALSE),0)</f>
        <v>0</v>
      </c>
      <c r="E4145" s="13">
        <f>IFERROR(VLOOKUP(A4145,[1]Monitoramento_Base_somente_Said!$A:$J,8,FALSE),0)</f>
        <v>0</v>
      </c>
      <c r="F4145" s="13">
        <f>IFERROR(VLOOKUP(A4145,[1]Monitoramento_Base_somente_Said!$A:$J,9,FALSE),0)</f>
        <v>0</v>
      </c>
      <c r="G4145" s="13">
        <f>IFERROR(VLOOKUP(A4145,[1]Monitoramento_Base_somente_Said!$A:$J,10,FALSE),0)</f>
        <v>0</v>
      </c>
      <c r="H4145" s="13">
        <f>IFERROR(VLOOKUP(A4145,[2]Sheet1!$A:$I,4,FALSE),0)</f>
        <v>0</v>
      </c>
      <c r="I4145" s="13">
        <f>IFERROR(VLOOKUP(A4145,[2]Sheet1!$A:$I,5,FALSE),0)</f>
        <v>0</v>
      </c>
      <c r="J4145" s="13">
        <f>IFERROR(VLOOKUP(A4145,[2]Sheet1!$A:$I,6,FALSE),0)</f>
        <v>0</v>
      </c>
      <c r="K4145" s="13">
        <f>IFERROR(VLOOKUP(A4145,[2]Sheet1!$A:$I,7,FALSE),0)</f>
        <v>0</v>
      </c>
      <c r="L4145" s="13">
        <f>IFERROR(VLOOKUP(A4145,[2]Sheet1!$A:$I,8,FALSE),0)</f>
        <v>0</v>
      </c>
      <c r="M4145" s="13">
        <f>IFERROR(VLOOKUP(A4145,[2]Sheet1!$A:$I,9,FALSE),0)</f>
        <v>0</v>
      </c>
      <c r="N4145" s="13">
        <f>IFERROR(VLOOKUP(A4145,[3]Sheet1!$A:$G,2,FALSE),0)</f>
        <v>2189</v>
      </c>
      <c r="O4145" s="13">
        <f>IFERROR(VLOOKUP(A4145,[3]Sheet1!$A:$G,3,FALSE),0)</f>
        <v>1149878</v>
      </c>
      <c r="P4145" s="13">
        <f>IFERROR(VLOOKUP(A4145,[3]Sheet1!$A:$G,4,FALSE),0)</f>
        <v>2169</v>
      </c>
      <c r="Q4145" s="13">
        <f>IFERROR(VLOOKUP(A4145,[3]Sheet1!$A:$G,5,FALSE),0)</f>
        <v>1223972</v>
      </c>
      <c r="R4145" s="13">
        <f>IFERROR(VLOOKUP(A4145,[3]Sheet1!$A:$H,6,FALSE),0)</f>
        <v>504</v>
      </c>
      <c r="S4145" s="13">
        <f>IFERROR(VLOOKUP(A4145,[3]Sheet1!$A:$I,7,FALSE),0)</f>
        <v>665693</v>
      </c>
      <c r="T4145" s="13" t="str">
        <f t="shared" si="288"/>
        <v>Sim</v>
      </c>
      <c r="U4145" s="13" t="str">
        <f t="shared" si="288"/>
        <v>Sim</v>
      </c>
      <c r="V4145" s="13" t="str">
        <f t="shared" si="288"/>
        <v>Sim</v>
      </c>
      <c r="W4145" s="13" t="str">
        <f t="shared" si="287"/>
        <v>Sim</v>
      </c>
      <c r="X4145" s="13" t="str">
        <f t="shared" si="287"/>
        <v>Sim</v>
      </c>
      <c r="Y4145" s="13" t="str">
        <f t="shared" si="287"/>
        <v>Sim</v>
      </c>
    </row>
    <row r="4146" spans="1:25">
      <c r="A4146" s="10">
        <v>421225</v>
      </c>
      <c r="B4146" s="13">
        <f>IFERROR(VLOOKUP(A4146,[1]Monitoramento_Base_somente_Said!$A:$J,5,FALSE),0)</f>
        <v>0</v>
      </c>
      <c r="C4146" s="13">
        <f>IFERROR(VLOOKUP(A4146,[1]Monitoramento_Base_somente_Said!$A:$J,6,FALSE),0)</f>
        <v>0</v>
      </c>
      <c r="D4146" s="13">
        <f>IFERROR(VLOOKUP(A4146,[1]Monitoramento_Base_somente_Said!$A:$J,7,FALSE),0)</f>
        <v>0</v>
      </c>
      <c r="E4146" s="13">
        <f>IFERROR(VLOOKUP(A4146,[1]Monitoramento_Base_somente_Said!$A:$J,8,FALSE),0)</f>
        <v>0</v>
      </c>
      <c r="F4146" s="13">
        <f>IFERROR(VLOOKUP(A4146,[1]Monitoramento_Base_somente_Said!$A:$J,9,FALSE),0)</f>
        <v>0</v>
      </c>
      <c r="G4146" s="13">
        <f>IFERROR(VLOOKUP(A4146,[1]Monitoramento_Base_somente_Said!$A:$J,10,FALSE),0)</f>
        <v>0</v>
      </c>
      <c r="H4146" s="13">
        <f>IFERROR(VLOOKUP(A4146,[2]Sheet1!$A:$I,4,FALSE),0)</f>
        <v>0</v>
      </c>
      <c r="I4146" s="13">
        <f>IFERROR(VLOOKUP(A4146,[2]Sheet1!$A:$I,5,FALSE),0)</f>
        <v>0</v>
      </c>
      <c r="J4146" s="13">
        <f>IFERROR(VLOOKUP(A4146,[2]Sheet1!$A:$I,6,FALSE),0)</f>
        <v>0</v>
      </c>
      <c r="K4146" s="13">
        <f>IFERROR(VLOOKUP(A4146,[2]Sheet1!$A:$I,7,FALSE),0)</f>
        <v>0</v>
      </c>
      <c r="L4146" s="13">
        <f>IFERROR(VLOOKUP(A4146,[2]Sheet1!$A:$I,8,FALSE),0)</f>
        <v>0</v>
      </c>
      <c r="M4146" s="13">
        <f>IFERROR(VLOOKUP(A4146,[2]Sheet1!$A:$I,9,FALSE),0)</f>
        <v>0</v>
      </c>
      <c r="N4146" s="13">
        <f>IFERROR(VLOOKUP(A4146,[3]Sheet1!$A:$G,2,FALSE),0)</f>
        <v>121526</v>
      </c>
      <c r="O4146" s="13">
        <f>IFERROR(VLOOKUP(A4146,[3]Sheet1!$A:$G,3,FALSE),0)</f>
        <v>43873057</v>
      </c>
      <c r="P4146" s="13">
        <f>IFERROR(VLOOKUP(A4146,[3]Sheet1!$A:$G,4,FALSE),0)</f>
        <v>92410</v>
      </c>
      <c r="Q4146" s="13">
        <f>IFERROR(VLOOKUP(A4146,[3]Sheet1!$A:$G,5,FALSE),0)</f>
        <v>42483524</v>
      </c>
      <c r="R4146" s="13">
        <f>IFERROR(VLOOKUP(A4146,[3]Sheet1!$A:$H,6,FALSE),0)</f>
        <v>58782</v>
      </c>
      <c r="S4146" s="13">
        <f>IFERROR(VLOOKUP(A4146,[3]Sheet1!$A:$I,7,FALSE),0)</f>
        <v>15174596</v>
      </c>
      <c r="T4146" s="13" t="str">
        <f t="shared" si="288"/>
        <v>Sim</v>
      </c>
      <c r="U4146" s="13" t="str">
        <f t="shared" si="288"/>
        <v>Sim</v>
      </c>
      <c r="V4146" s="13" t="str">
        <f t="shared" si="288"/>
        <v>Sim</v>
      </c>
      <c r="W4146" s="13" t="str">
        <f t="shared" si="287"/>
        <v>Sim</v>
      </c>
      <c r="X4146" s="13" t="str">
        <f t="shared" si="287"/>
        <v>Sim</v>
      </c>
      <c r="Y4146" s="13" t="str">
        <f t="shared" si="287"/>
        <v>Sim</v>
      </c>
    </row>
    <row r="4147" spans="1:25">
      <c r="A4147" s="10">
        <v>421227</v>
      </c>
      <c r="B4147" s="13">
        <f>IFERROR(VLOOKUP(A4147,[1]Monitoramento_Base_somente_Said!$A:$J,5,FALSE),0)</f>
        <v>0</v>
      </c>
      <c r="C4147" s="13">
        <f>IFERROR(VLOOKUP(A4147,[1]Monitoramento_Base_somente_Said!$A:$J,6,FALSE),0)</f>
        <v>0</v>
      </c>
      <c r="D4147" s="13">
        <f>IFERROR(VLOOKUP(A4147,[1]Monitoramento_Base_somente_Said!$A:$J,7,FALSE),0)</f>
        <v>0</v>
      </c>
      <c r="E4147" s="13">
        <f>IFERROR(VLOOKUP(A4147,[1]Monitoramento_Base_somente_Said!$A:$J,8,FALSE),0)</f>
        <v>0</v>
      </c>
      <c r="F4147" s="13">
        <f>IFERROR(VLOOKUP(A4147,[1]Monitoramento_Base_somente_Said!$A:$J,9,FALSE),0)</f>
        <v>0</v>
      </c>
      <c r="G4147" s="13">
        <f>IFERROR(VLOOKUP(A4147,[1]Monitoramento_Base_somente_Said!$A:$J,10,FALSE),0)</f>
        <v>0</v>
      </c>
      <c r="H4147" s="13">
        <f>IFERROR(VLOOKUP(A4147,[2]Sheet1!$A:$I,4,FALSE),0)</f>
        <v>0</v>
      </c>
      <c r="I4147" s="13">
        <f>IFERROR(VLOOKUP(A4147,[2]Sheet1!$A:$I,5,FALSE),0)</f>
        <v>0</v>
      </c>
      <c r="J4147" s="13">
        <f>IFERROR(VLOOKUP(A4147,[2]Sheet1!$A:$I,6,FALSE),0)</f>
        <v>0</v>
      </c>
      <c r="K4147" s="13">
        <f>IFERROR(VLOOKUP(A4147,[2]Sheet1!$A:$I,7,FALSE),0)</f>
        <v>0</v>
      </c>
      <c r="L4147" s="13">
        <f>IFERROR(VLOOKUP(A4147,[2]Sheet1!$A:$I,8,FALSE),0)</f>
        <v>0</v>
      </c>
      <c r="M4147" s="13">
        <f>IFERROR(VLOOKUP(A4147,[2]Sheet1!$A:$I,9,FALSE),0)</f>
        <v>0</v>
      </c>
      <c r="N4147" s="13">
        <f>IFERROR(VLOOKUP(A4147,[3]Sheet1!$A:$G,2,FALSE),0)</f>
        <v>9268</v>
      </c>
      <c r="O4147" s="13">
        <f>IFERROR(VLOOKUP(A4147,[3]Sheet1!$A:$G,3,FALSE),0)</f>
        <v>5192712</v>
      </c>
      <c r="P4147" s="13">
        <f>IFERROR(VLOOKUP(A4147,[3]Sheet1!$A:$G,4,FALSE),0)</f>
        <v>961</v>
      </c>
      <c r="Q4147" s="13">
        <f>IFERROR(VLOOKUP(A4147,[3]Sheet1!$A:$G,5,FALSE),0)</f>
        <v>7695861</v>
      </c>
      <c r="R4147" s="13">
        <f>IFERROR(VLOOKUP(A4147,[3]Sheet1!$A:$H,6,FALSE),0)</f>
        <v>2353</v>
      </c>
      <c r="S4147" s="13">
        <f>IFERROR(VLOOKUP(A4147,[3]Sheet1!$A:$I,7,FALSE),0)</f>
        <v>3253231</v>
      </c>
      <c r="T4147" s="13" t="str">
        <f t="shared" si="288"/>
        <v>Sim</v>
      </c>
      <c r="U4147" s="13" t="str">
        <f t="shared" si="288"/>
        <v>Sim</v>
      </c>
      <c r="V4147" s="13" t="str">
        <f t="shared" si="288"/>
        <v>Sim</v>
      </c>
      <c r="W4147" s="13" t="str">
        <f t="shared" si="287"/>
        <v>Sim</v>
      </c>
      <c r="X4147" s="13" t="str">
        <f t="shared" si="287"/>
        <v>Sim</v>
      </c>
      <c r="Y4147" s="13" t="str">
        <f t="shared" si="287"/>
        <v>Sim</v>
      </c>
    </row>
    <row r="4148" spans="1:25">
      <c r="A4148" s="10">
        <v>421230</v>
      </c>
      <c r="B4148" s="13">
        <f>IFERROR(VLOOKUP(A4148,[1]Monitoramento_Base_somente_Said!$A:$J,5,FALSE),0)</f>
        <v>0</v>
      </c>
      <c r="C4148" s="13">
        <f>IFERROR(VLOOKUP(A4148,[1]Monitoramento_Base_somente_Said!$A:$J,6,FALSE),0)</f>
        <v>0</v>
      </c>
      <c r="D4148" s="13">
        <f>IFERROR(VLOOKUP(A4148,[1]Monitoramento_Base_somente_Said!$A:$J,7,FALSE),0)</f>
        <v>0</v>
      </c>
      <c r="E4148" s="13">
        <f>IFERROR(VLOOKUP(A4148,[1]Monitoramento_Base_somente_Said!$A:$J,8,FALSE),0)</f>
        <v>0</v>
      </c>
      <c r="F4148" s="13">
        <f>IFERROR(VLOOKUP(A4148,[1]Monitoramento_Base_somente_Said!$A:$J,9,FALSE),0)</f>
        <v>0</v>
      </c>
      <c r="G4148" s="13">
        <f>IFERROR(VLOOKUP(A4148,[1]Monitoramento_Base_somente_Said!$A:$J,10,FALSE),0)</f>
        <v>0</v>
      </c>
      <c r="H4148" s="13">
        <f>IFERROR(VLOOKUP(A4148,[2]Sheet1!$A:$I,4,FALSE),0)</f>
        <v>0</v>
      </c>
      <c r="I4148" s="13">
        <f>IFERROR(VLOOKUP(A4148,[2]Sheet1!$A:$I,5,FALSE),0)</f>
        <v>0</v>
      </c>
      <c r="J4148" s="13">
        <f>IFERROR(VLOOKUP(A4148,[2]Sheet1!$A:$I,6,FALSE),0)</f>
        <v>0</v>
      </c>
      <c r="K4148" s="13">
        <f>IFERROR(VLOOKUP(A4148,[2]Sheet1!$A:$I,7,FALSE),0)</f>
        <v>0</v>
      </c>
      <c r="L4148" s="13">
        <f>IFERROR(VLOOKUP(A4148,[2]Sheet1!$A:$I,8,FALSE),0)</f>
        <v>0</v>
      </c>
      <c r="M4148" s="13">
        <f>IFERROR(VLOOKUP(A4148,[2]Sheet1!$A:$I,9,FALSE),0)</f>
        <v>0</v>
      </c>
      <c r="N4148" s="13">
        <f>IFERROR(VLOOKUP(A4148,[3]Sheet1!$A:$G,2,FALSE),0)</f>
        <v>341935</v>
      </c>
      <c r="O4148" s="13">
        <f>IFERROR(VLOOKUP(A4148,[3]Sheet1!$A:$G,3,FALSE),0)</f>
        <v>15203930</v>
      </c>
      <c r="P4148" s="13">
        <f>IFERROR(VLOOKUP(A4148,[3]Sheet1!$A:$G,4,FALSE),0)</f>
        <v>227351</v>
      </c>
      <c r="Q4148" s="13">
        <f>IFERROR(VLOOKUP(A4148,[3]Sheet1!$A:$G,5,FALSE),0)</f>
        <v>14293922</v>
      </c>
      <c r="R4148" s="13">
        <f>IFERROR(VLOOKUP(A4148,[3]Sheet1!$A:$H,6,FALSE),0)</f>
        <v>124941</v>
      </c>
      <c r="S4148" s="13">
        <f>IFERROR(VLOOKUP(A4148,[3]Sheet1!$A:$I,7,FALSE),0)</f>
        <v>5261548</v>
      </c>
      <c r="T4148" s="13" t="str">
        <f t="shared" si="288"/>
        <v>Sim</v>
      </c>
      <c r="U4148" s="13" t="str">
        <f t="shared" si="288"/>
        <v>Sim</v>
      </c>
      <c r="V4148" s="13" t="str">
        <f t="shared" si="288"/>
        <v>Sim</v>
      </c>
      <c r="W4148" s="13" t="str">
        <f t="shared" si="287"/>
        <v>Sim</v>
      </c>
      <c r="X4148" s="13" t="str">
        <f t="shared" si="287"/>
        <v>Sim</v>
      </c>
      <c r="Y4148" s="13" t="str">
        <f t="shared" si="287"/>
        <v>Sim</v>
      </c>
    </row>
    <row r="4149" spans="1:25">
      <c r="A4149" s="10">
        <v>421240</v>
      </c>
      <c r="B4149" s="13">
        <f>IFERROR(VLOOKUP(A4149,[1]Monitoramento_Base_somente_Said!$A:$J,5,FALSE),0)</f>
        <v>36479</v>
      </c>
      <c r="C4149" s="13">
        <f>IFERROR(VLOOKUP(A4149,[1]Monitoramento_Base_somente_Said!$A:$J,6,FALSE),0)</f>
        <v>61025177</v>
      </c>
      <c r="D4149" s="13">
        <f>IFERROR(VLOOKUP(A4149,[1]Monitoramento_Base_somente_Said!$A:$J,7,FALSE),0)</f>
        <v>10163</v>
      </c>
      <c r="E4149" s="13">
        <f>IFERROR(VLOOKUP(A4149,[1]Monitoramento_Base_somente_Said!$A:$J,8,FALSE),0)</f>
        <v>57906654</v>
      </c>
      <c r="F4149" s="13">
        <f>IFERROR(VLOOKUP(A4149,[1]Monitoramento_Base_somente_Said!$A:$J,9,FALSE),0)</f>
        <v>127</v>
      </c>
      <c r="G4149" s="13">
        <f>IFERROR(VLOOKUP(A4149,[1]Monitoramento_Base_somente_Said!$A:$J,10,FALSE),0)</f>
        <v>23930928</v>
      </c>
      <c r="H4149" s="13">
        <f>IFERROR(VLOOKUP(A4149,[2]Sheet1!$A:$I,4,FALSE),0)</f>
        <v>0</v>
      </c>
      <c r="I4149" s="13">
        <f>IFERROR(VLOOKUP(A4149,[2]Sheet1!$A:$I,5,FALSE),0)</f>
        <v>0</v>
      </c>
      <c r="J4149" s="13">
        <f>IFERROR(VLOOKUP(A4149,[2]Sheet1!$A:$I,6,FALSE),0)</f>
        <v>0</v>
      </c>
      <c r="K4149" s="13">
        <f>IFERROR(VLOOKUP(A4149,[2]Sheet1!$A:$I,7,FALSE),0)</f>
        <v>0</v>
      </c>
      <c r="L4149" s="13">
        <f>IFERROR(VLOOKUP(A4149,[2]Sheet1!$A:$I,8,FALSE),0)</f>
        <v>0</v>
      </c>
      <c r="M4149" s="13">
        <f>IFERROR(VLOOKUP(A4149,[2]Sheet1!$A:$I,9,FALSE),0)</f>
        <v>0</v>
      </c>
      <c r="N4149" s="13">
        <f>IFERROR(VLOOKUP(A4149,[3]Sheet1!$A:$G,2,FALSE),0)</f>
        <v>0</v>
      </c>
      <c r="O4149" s="13">
        <f>IFERROR(VLOOKUP(A4149,[3]Sheet1!$A:$G,3,FALSE),0)</f>
        <v>0</v>
      </c>
      <c r="P4149" s="13">
        <f>IFERROR(VLOOKUP(A4149,[3]Sheet1!$A:$G,4,FALSE),0)</f>
        <v>0</v>
      </c>
      <c r="Q4149" s="13">
        <f>IFERROR(VLOOKUP(A4149,[3]Sheet1!$A:$G,5,FALSE),0)</f>
        <v>0</v>
      </c>
      <c r="R4149" s="13">
        <f>IFERROR(VLOOKUP(A4149,[3]Sheet1!$A:$H,6,FALSE),0)</f>
        <v>0</v>
      </c>
      <c r="S4149" s="13">
        <f>IFERROR(VLOOKUP(A4149,[3]Sheet1!$A:$I,7,FALSE),0)</f>
        <v>0</v>
      </c>
      <c r="T4149" s="13" t="str">
        <f t="shared" si="288"/>
        <v>Sim</v>
      </c>
      <c r="U4149" s="13" t="str">
        <f t="shared" si="288"/>
        <v>Sim</v>
      </c>
      <c r="V4149" s="13" t="str">
        <f t="shared" si="288"/>
        <v>Sim</v>
      </c>
      <c r="W4149" s="13" t="str">
        <f t="shared" si="287"/>
        <v>Sim</v>
      </c>
      <c r="X4149" s="13" t="str">
        <f t="shared" si="287"/>
        <v>Sim</v>
      </c>
      <c r="Y4149" s="13" t="str">
        <f t="shared" si="287"/>
        <v>Sim</v>
      </c>
    </row>
    <row r="4150" spans="1:25">
      <c r="A4150" s="10">
        <v>421250</v>
      </c>
      <c r="B4150" s="13">
        <f>IFERROR(VLOOKUP(A4150,[1]Monitoramento_Base_somente_Said!$A:$J,5,FALSE),0)</f>
        <v>0</v>
      </c>
      <c r="C4150" s="13">
        <f>IFERROR(VLOOKUP(A4150,[1]Monitoramento_Base_somente_Said!$A:$J,6,FALSE),0)</f>
        <v>0</v>
      </c>
      <c r="D4150" s="13">
        <f>IFERROR(VLOOKUP(A4150,[1]Monitoramento_Base_somente_Said!$A:$J,7,FALSE),0)</f>
        <v>0</v>
      </c>
      <c r="E4150" s="13">
        <f>IFERROR(VLOOKUP(A4150,[1]Monitoramento_Base_somente_Said!$A:$J,8,FALSE),0)</f>
        <v>0</v>
      </c>
      <c r="F4150" s="13">
        <f>IFERROR(VLOOKUP(A4150,[1]Monitoramento_Base_somente_Said!$A:$J,9,FALSE),0)</f>
        <v>0</v>
      </c>
      <c r="G4150" s="13">
        <f>IFERROR(VLOOKUP(A4150,[1]Monitoramento_Base_somente_Said!$A:$J,10,FALSE),0)</f>
        <v>0</v>
      </c>
      <c r="H4150" s="13">
        <f>IFERROR(VLOOKUP(A4150,[2]Sheet1!$A:$I,4,FALSE),0)</f>
        <v>0</v>
      </c>
      <c r="I4150" s="13">
        <f>IFERROR(VLOOKUP(A4150,[2]Sheet1!$A:$I,5,FALSE),0)</f>
        <v>0</v>
      </c>
      <c r="J4150" s="13">
        <f>IFERROR(VLOOKUP(A4150,[2]Sheet1!$A:$I,6,FALSE),0)</f>
        <v>0</v>
      </c>
      <c r="K4150" s="13">
        <f>IFERROR(VLOOKUP(A4150,[2]Sheet1!$A:$I,7,FALSE),0)</f>
        <v>0</v>
      </c>
      <c r="L4150" s="13">
        <f>IFERROR(VLOOKUP(A4150,[2]Sheet1!$A:$I,8,FALSE),0)</f>
        <v>0</v>
      </c>
      <c r="M4150" s="13">
        <f>IFERROR(VLOOKUP(A4150,[2]Sheet1!$A:$I,9,FALSE),0)</f>
        <v>0</v>
      </c>
      <c r="N4150" s="13">
        <f>IFERROR(VLOOKUP(A4150,[3]Sheet1!$A:$G,2,FALSE),0)</f>
        <v>500404</v>
      </c>
      <c r="O4150" s="13">
        <f>IFERROR(VLOOKUP(A4150,[3]Sheet1!$A:$G,3,FALSE),0)</f>
        <v>72648292</v>
      </c>
      <c r="P4150" s="13">
        <f>IFERROR(VLOOKUP(A4150,[3]Sheet1!$A:$G,4,FALSE),0)</f>
        <v>674998</v>
      </c>
      <c r="Q4150" s="13">
        <f>IFERROR(VLOOKUP(A4150,[3]Sheet1!$A:$G,5,FALSE),0)</f>
        <v>60382183</v>
      </c>
      <c r="R4150" s="13">
        <f>IFERROR(VLOOKUP(A4150,[3]Sheet1!$A:$H,6,FALSE),0)</f>
        <v>250569</v>
      </c>
      <c r="S4150" s="13">
        <f>IFERROR(VLOOKUP(A4150,[3]Sheet1!$A:$I,7,FALSE),0)</f>
        <v>0</v>
      </c>
      <c r="T4150" s="13" t="str">
        <f t="shared" si="288"/>
        <v>Sim</v>
      </c>
      <c r="U4150" s="13" t="str">
        <f t="shared" si="288"/>
        <v>Sim</v>
      </c>
      <c r="V4150" s="13" t="str">
        <f t="shared" si="288"/>
        <v>Sim</v>
      </c>
      <c r="W4150" s="13" t="str">
        <f t="shared" si="287"/>
        <v>Sim</v>
      </c>
      <c r="X4150" s="13" t="str">
        <f t="shared" si="287"/>
        <v>Sim</v>
      </c>
      <c r="Y4150" s="13" t="str">
        <f t="shared" si="287"/>
        <v>Não</v>
      </c>
    </row>
    <row r="4151" spans="1:25">
      <c r="A4151" s="10">
        <v>421270</v>
      </c>
      <c r="B4151" s="13">
        <f>IFERROR(VLOOKUP(A4151,[1]Monitoramento_Base_somente_Said!$A:$J,5,FALSE),0)</f>
        <v>0</v>
      </c>
      <c r="C4151" s="13">
        <f>IFERROR(VLOOKUP(A4151,[1]Monitoramento_Base_somente_Said!$A:$J,6,FALSE),0)</f>
        <v>0</v>
      </c>
      <c r="D4151" s="13">
        <f>IFERROR(VLOOKUP(A4151,[1]Monitoramento_Base_somente_Said!$A:$J,7,FALSE),0)</f>
        <v>0</v>
      </c>
      <c r="E4151" s="13">
        <f>IFERROR(VLOOKUP(A4151,[1]Monitoramento_Base_somente_Said!$A:$J,8,FALSE),0)</f>
        <v>0</v>
      </c>
      <c r="F4151" s="13">
        <f>IFERROR(VLOOKUP(A4151,[1]Monitoramento_Base_somente_Said!$A:$J,9,FALSE),0)</f>
        <v>0</v>
      </c>
      <c r="G4151" s="13">
        <f>IFERROR(VLOOKUP(A4151,[1]Monitoramento_Base_somente_Said!$A:$J,10,FALSE),0)</f>
        <v>0</v>
      </c>
      <c r="H4151" s="13">
        <f>IFERROR(VLOOKUP(A4151,[2]Sheet1!$A:$I,4,FALSE),0)</f>
        <v>0</v>
      </c>
      <c r="I4151" s="13">
        <f>IFERROR(VLOOKUP(A4151,[2]Sheet1!$A:$I,5,FALSE),0)</f>
        <v>0</v>
      </c>
      <c r="J4151" s="13">
        <f>IFERROR(VLOOKUP(A4151,[2]Sheet1!$A:$I,6,FALSE),0)</f>
        <v>0</v>
      </c>
      <c r="K4151" s="13">
        <f>IFERROR(VLOOKUP(A4151,[2]Sheet1!$A:$I,7,FALSE),0)</f>
        <v>0</v>
      </c>
      <c r="L4151" s="13">
        <f>IFERROR(VLOOKUP(A4151,[2]Sheet1!$A:$I,8,FALSE),0)</f>
        <v>0</v>
      </c>
      <c r="M4151" s="13">
        <f>IFERROR(VLOOKUP(A4151,[2]Sheet1!$A:$I,9,FALSE),0)</f>
        <v>0</v>
      </c>
      <c r="N4151" s="13">
        <f>IFERROR(VLOOKUP(A4151,[3]Sheet1!$A:$G,2,FALSE),0)</f>
        <v>0</v>
      </c>
      <c r="O4151" s="13">
        <f>IFERROR(VLOOKUP(A4151,[3]Sheet1!$A:$G,3,FALSE),0)</f>
        <v>0</v>
      </c>
      <c r="P4151" s="13">
        <f>IFERROR(VLOOKUP(A4151,[3]Sheet1!$A:$G,4,FALSE),0)</f>
        <v>0</v>
      </c>
      <c r="Q4151" s="13">
        <f>IFERROR(VLOOKUP(A4151,[3]Sheet1!$A:$G,5,FALSE),0)</f>
        <v>0</v>
      </c>
      <c r="R4151" s="13">
        <f>IFERROR(VLOOKUP(A4151,[3]Sheet1!$A:$H,6,FALSE),0)</f>
        <v>0</v>
      </c>
      <c r="S4151" s="13">
        <f>IFERROR(VLOOKUP(A4151,[3]Sheet1!$A:$I,7,FALSE),0)</f>
        <v>0</v>
      </c>
      <c r="T4151" s="13" t="str">
        <f t="shared" si="288"/>
        <v>Não</v>
      </c>
      <c r="U4151" s="13" t="str">
        <f t="shared" si="288"/>
        <v>Não</v>
      </c>
      <c r="V4151" s="13" t="str">
        <f t="shared" si="288"/>
        <v>Não</v>
      </c>
      <c r="W4151" s="13" t="str">
        <f t="shared" si="287"/>
        <v>Não</v>
      </c>
      <c r="X4151" s="13" t="str">
        <f t="shared" si="287"/>
        <v>Não</v>
      </c>
      <c r="Y4151" s="13" t="str">
        <f t="shared" si="287"/>
        <v>Não</v>
      </c>
    </row>
    <row r="4152" spans="1:25">
      <c r="A4152" s="10">
        <v>421330</v>
      </c>
      <c r="B4152" s="13">
        <f>IFERROR(VLOOKUP(A4152,[1]Monitoramento_Base_somente_Said!$A:$J,5,FALSE),0)</f>
        <v>0</v>
      </c>
      <c r="C4152" s="13">
        <f>IFERROR(VLOOKUP(A4152,[1]Monitoramento_Base_somente_Said!$A:$J,6,FALSE),0)</f>
        <v>0</v>
      </c>
      <c r="D4152" s="13">
        <f>IFERROR(VLOOKUP(A4152,[1]Monitoramento_Base_somente_Said!$A:$J,7,FALSE),0)</f>
        <v>0</v>
      </c>
      <c r="E4152" s="13">
        <f>IFERROR(VLOOKUP(A4152,[1]Monitoramento_Base_somente_Said!$A:$J,8,FALSE),0)</f>
        <v>0</v>
      </c>
      <c r="F4152" s="13">
        <f>IFERROR(VLOOKUP(A4152,[1]Monitoramento_Base_somente_Said!$A:$J,9,FALSE),0)</f>
        <v>0</v>
      </c>
      <c r="G4152" s="13">
        <f>IFERROR(VLOOKUP(A4152,[1]Monitoramento_Base_somente_Said!$A:$J,10,FALSE),0)</f>
        <v>0</v>
      </c>
      <c r="H4152" s="13">
        <f>IFERROR(VLOOKUP(A4152,[2]Sheet1!$A:$I,4,FALSE),0)</f>
        <v>0</v>
      </c>
      <c r="I4152" s="13">
        <f>IFERROR(VLOOKUP(A4152,[2]Sheet1!$A:$I,5,FALSE),0)</f>
        <v>0</v>
      </c>
      <c r="J4152" s="13">
        <f>IFERROR(VLOOKUP(A4152,[2]Sheet1!$A:$I,6,FALSE),0)</f>
        <v>0</v>
      </c>
      <c r="K4152" s="13">
        <f>IFERROR(VLOOKUP(A4152,[2]Sheet1!$A:$I,7,FALSE),0)</f>
        <v>0</v>
      </c>
      <c r="L4152" s="13">
        <f>IFERROR(VLOOKUP(A4152,[2]Sheet1!$A:$I,8,FALSE),0)</f>
        <v>0</v>
      </c>
      <c r="M4152" s="13">
        <f>IFERROR(VLOOKUP(A4152,[2]Sheet1!$A:$I,9,FALSE),0)</f>
        <v>0</v>
      </c>
      <c r="N4152" s="13">
        <f>IFERROR(VLOOKUP(A4152,[3]Sheet1!$A:$G,2,FALSE),0)</f>
        <v>0</v>
      </c>
      <c r="O4152" s="13">
        <f>IFERROR(VLOOKUP(A4152,[3]Sheet1!$A:$G,3,FALSE),0)</f>
        <v>0</v>
      </c>
      <c r="P4152" s="13">
        <f>IFERROR(VLOOKUP(A4152,[3]Sheet1!$A:$G,4,FALSE),0)</f>
        <v>0</v>
      </c>
      <c r="Q4152" s="13">
        <f>IFERROR(VLOOKUP(A4152,[3]Sheet1!$A:$G,5,FALSE),0)</f>
        <v>0</v>
      </c>
      <c r="R4152" s="13">
        <f>IFERROR(VLOOKUP(A4152,[3]Sheet1!$A:$H,6,FALSE),0)</f>
        <v>0</v>
      </c>
      <c r="S4152" s="13">
        <f>IFERROR(VLOOKUP(A4152,[3]Sheet1!$A:$I,7,FALSE),0)</f>
        <v>0</v>
      </c>
      <c r="T4152" s="13" t="str">
        <f t="shared" si="288"/>
        <v>Não</v>
      </c>
      <c r="U4152" s="13" t="str">
        <f t="shared" si="288"/>
        <v>Não</v>
      </c>
      <c r="V4152" s="13" t="str">
        <f t="shared" si="288"/>
        <v>Não</v>
      </c>
      <c r="W4152" s="13" t="str">
        <f t="shared" si="287"/>
        <v>Não</v>
      </c>
      <c r="X4152" s="13" t="str">
        <f t="shared" si="287"/>
        <v>Não</v>
      </c>
      <c r="Y4152" s="13" t="str">
        <f t="shared" si="287"/>
        <v>Não</v>
      </c>
    </row>
    <row r="4153" spans="1:25">
      <c r="A4153" s="10">
        <v>421335</v>
      </c>
      <c r="B4153" s="13">
        <f>IFERROR(VLOOKUP(A4153,[1]Monitoramento_Base_somente_Said!$A:$J,5,FALSE),0)</f>
        <v>0</v>
      </c>
      <c r="C4153" s="13">
        <f>IFERROR(VLOOKUP(A4153,[1]Monitoramento_Base_somente_Said!$A:$J,6,FALSE),0)</f>
        <v>11145461</v>
      </c>
      <c r="D4153" s="13">
        <f>IFERROR(VLOOKUP(A4153,[1]Monitoramento_Base_somente_Said!$A:$J,7,FALSE),0)</f>
        <v>0</v>
      </c>
      <c r="E4153" s="13">
        <f>IFERROR(VLOOKUP(A4153,[1]Monitoramento_Base_somente_Said!$A:$J,8,FALSE),0)</f>
        <v>10426399</v>
      </c>
      <c r="F4153" s="13">
        <f>IFERROR(VLOOKUP(A4153,[1]Monitoramento_Base_somente_Said!$A:$J,9,FALSE),0)</f>
        <v>0</v>
      </c>
      <c r="G4153" s="13">
        <f>IFERROR(VLOOKUP(A4153,[1]Monitoramento_Base_somente_Said!$A:$J,10,FALSE),0)</f>
        <v>4314372</v>
      </c>
      <c r="H4153" s="13">
        <f>IFERROR(VLOOKUP(A4153,[2]Sheet1!$A:$I,4,FALSE),0)</f>
        <v>0</v>
      </c>
      <c r="I4153" s="13">
        <f>IFERROR(VLOOKUP(A4153,[2]Sheet1!$A:$I,5,FALSE),0)</f>
        <v>0</v>
      </c>
      <c r="J4153" s="13">
        <f>IFERROR(VLOOKUP(A4153,[2]Sheet1!$A:$I,6,FALSE),0)</f>
        <v>0</v>
      </c>
      <c r="K4153" s="13">
        <f>IFERROR(VLOOKUP(A4153,[2]Sheet1!$A:$I,7,FALSE),0)</f>
        <v>0</v>
      </c>
      <c r="L4153" s="13">
        <f>IFERROR(VLOOKUP(A4153,[2]Sheet1!$A:$I,8,FALSE),0)</f>
        <v>0</v>
      </c>
      <c r="M4153" s="13">
        <f>IFERROR(VLOOKUP(A4153,[2]Sheet1!$A:$I,9,FALSE),0)</f>
        <v>0</v>
      </c>
      <c r="N4153" s="13">
        <f>IFERROR(VLOOKUP(A4153,[3]Sheet1!$A:$G,2,FALSE),0)</f>
        <v>0</v>
      </c>
      <c r="O4153" s="13">
        <f>IFERROR(VLOOKUP(A4153,[3]Sheet1!$A:$G,3,FALSE),0)</f>
        <v>0</v>
      </c>
      <c r="P4153" s="13">
        <f>IFERROR(VLOOKUP(A4153,[3]Sheet1!$A:$G,4,FALSE),0)</f>
        <v>0</v>
      </c>
      <c r="Q4153" s="13">
        <f>IFERROR(VLOOKUP(A4153,[3]Sheet1!$A:$G,5,FALSE),0)</f>
        <v>0</v>
      </c>
      <c r="R4153" s="13">
        <f>IFERROR(VLOOKUP(A4153,[3]Sheet1!$A:$H,6,FALSE),0)</f>
        <v>0</v>
      </c>
      <c r="S4153" s="13">
        <f>IFERROR(VLOOKUP(A4153,[3]Sheet1!$A:$I,7,FALSE),0)</f>
        <v>0</v>
      </c>
      <c r="T4153" s="13" t="str">
        <f t="shared" si="288"/>
        <v>Não</v>
      </c>
      <c r="U4153" s="13" t="str">
        <f t="shared" si="288"/>
        <v>Sim</v>
      </c>
      <c r="V4153" s="13" t="str">
        <f t="shared" si="288"/>
        <v>Não</v>
      </c>
      <c r="W4153" s="13" t="str">
        <f t="shared" si="287"/>
        <v>Sim</v>
      </c>
      <c r="X4153" s="13" t="str">
        <f t="shared" si="287"/>
        <v>Não</v>
      </c>
      <c r="Y4153" s="13" t="str">
        <f t="shared" si="287"/>
        <v>Sim</v>
      </c>
    </row>
    <row r="4154" spans="1:25">
      <c r="A4154" s="10">
        <v>421340</v>
      </c>
      <c r="B4154" s="13">
        <f>IFERROR(VLOOKUP(A4154,[1]Monitoramento_Base_somente_Said!$A:$J,5,FALSE),0)</f>
        <v>0</v>
      </c>
      <c r="C4154" s="13">
        <f>IFERROR(VLOOKUP(A4154,[1]Monitoramento_Base_somente_Said!$A:$J,6,FALSE),0)</f>
        <v>0</v>
      </c>
      <c r="D4154" s="13">
        <f>IFERROR(VLOOKUP(A4154,[1]Monitoramento_Base_somente_Said!$A:$J,7,FALSE),0)</f>
        <v>0</v>
      </c>
      <c r="E4154" s="13">
        <f>IFERROR(VLOOKUP(A4154,[1]Monitoramento_Base_somente_Said!$A:$J,8,FALSE),0)</f>
        <v>0</v>
      </c>
      <c r="F4154" s="13">
        <f>IFERROR(VLOOKUP(A4154,[1]Monitoramento_Base_somente_Said!$A:$J,9,FALSE),0)</f>
        <v>0</v>
      </c>
      <c r="G4154" s="13">
        <f>IFERROR(VLOOKUP(A4154,[1]Monitoramento_Base_somente_Said!$A:$J,10,FALSE),0)</f>
        <v>0</v>
      </c>
      <c r="H4154" s="13">
        <f>IFERROR(VLOOKUP(A4154,[2]Sheet1!$A:$I,4,FALSE),0)</f>
        <v>0</v>
      </c>
      <c r="I4154" s="13">
        <f>IFERROR(VLOOKUP(A4154,[2]Sheet1!$A:$I,5,FALSE),0)</f>
        <v>0</v>
      </c>
      <c r="J4154" s="13">
        <f>IFERROR(VLOOKUP(A4154,[2]Sheet1!$A:$I,6,FALSE),0)</f>
        <v>0</v>
      </c>
      <c r="K4154" s="13">
        <f>IFERROR(VLOOKUP(A4154,[2]Sheet1!$A:$I,7,FALSE),0)</f>
        <v>0</v>
      </c>
      <c r="L4154" s="13">
        <f>IFERROR(VLOOKUP(A4154,[2]Sheet1!$A:$I,8,FALSE),0)</f>
        <v>0</v>
      </c>
      <c r="M4154" s="13">
        <f>IFERROR(VLOOKUP(A4154,[2]Sheet1!$A:$I,9,FALSE),0)</f>
        <v>0</v>
      </c>
      <c r="N4154" s="13">
        <f>IFERROR(VLOOKUP(A4154,[3]Sheet1!$A:$G,2,FALSE),0)</f>
        <v>0</v>
      </c>
      <c r="O4154" s="13">
        <f>IFERROR(VLOOKUP(A4154,[3]Sheet1!$A:$G,3,FALSE),0)</f>
        <v>0</v>
      </c>
      <c r="P4154" s="13">
        <f>IFERROR(VLOOKUP(A4154,[3]Sheet1!$A:$G,4,FALSE),0)</f>
        <v>0</v>
      </c>
      <c r="Q4154" s="13">
        <f>IFERROR(VLOOKUP(A4154,[3]Sheet1!$A:$G,5,FALSE),0)</f>
        <v>0</v>
      </c>
      <c r="R4154" s="13">
        <f>IFERROR(VLOOKUP(A4154,[3]Sheet1!$A:$H,6,FALSE),0)</f>
        <v>0</v>
      </c>
      <c r="S4154" s="13">
        <f>IFERROR(VLOOKUP(A4154,[3]Sheet1!$A:$I,7,FALSE),0)</f>
        <v>0</v>
      </c>
      <c r="T4154" s="13" t="str">
        <f t="shared" si="288"/>
        <v>Não</v>
      </c>
      <c r="U4154" s="13" t="str">
        <f t="shared" si="288"/>
        <v>Não</v>
      </c>
      <c r="V4154" s="13" t="str">
        <f t="shared" si="288"/>
        <v>Não</v>
      </c>
      <c r="W4154" s="13" t="str">
        <f t="shared" si="287"/>
        <v>Não</v>
      </c>
      <c r="X4154" s="13" t="str">
        <f t="shared" si="287"/>
        <v>Não</v>
      </c>
      <c r="Y4154" s="13" t="str">
        <f t="shared" si="287"/>
        <v>Não</v>
      </c>
    </row>
    <row r="4155" spans="1:25">
      <c r="A4155" s="10">
        <v>421370</v>
      </c>
      <c r="B4155" s="13">
        <f>IFERROR(VLOOKUP(A4155,[1]Monitoramento_Base_somente_Said!$A:$J,5,FALSE),0)</f>
        <v>0</v>
      </c>
      <c r="C4155" s="13">
        <f>IFERROR(VLOOKUP(A4155,[1]Monitoramento_Base_somente_Said!$A:$J,6,FALSE),0)</f>
        <v>0</v>
      </c>
      <c r="D4155" s="13">
        <f>IFERROR(VLOOKUP(A4155,[1]Monitoramento_Base_somente_Said!$A:$J,7,FALSE),0)</f>
        <v>0</v>
      </c>
      <c r="E4155" s="13">
        <f>IFERROR(VLOOKUP(A4155,[1]Monitoramento_Base_somente_Said!$A:$J,8,FALSE),0)</f>
        <v>0</v>
      </c>
      <c r="F4155" s="13">
        <f>IFERROR(VLOOKUP(A4155,[1]Monitoramento_Base_somente_Said!$A:$J,9,FALSE),0)</f>
        <v>0</v>
      </c>
      <c r="G4155" s="13">
        <f>IFERROR(VLOOKUP(A4155,[1]Monitoramento_Base_somente_Said!$A:$J,10,FALSE),0)</f>
        <v>0</v>
      </c>
      <c r="H4155" s="13">
        <f>IFERROR(VLOOKUP(A4155,[2]Sheet1!$A:$I,4,FALSE),0)</f>
        <v>0</v>
      </c>
      <c r="I4155" s="13">
        <f>IFERROR(VLOOKUP(A4155,[2]Sheet1!$A:$I,5,FALSE),0)</f>
        <v>0</v>
      </c>
      <c r="J4155" s="13">
        <f>IFERROR(VLOOKUP(A4155,[2]Sheet1!$A:$I,6,FALSE),0)</f>
        <v>0</v>
      </c>
      <c r="K4155" s="13">
        <f>IFERROR(VLOOKUP(A4155,[2]Sheet1!$A:$I,7,FALSE),0)</f>
        <v>0</v>
      </c>
      <c r="L4155" s="13">
        <f>IFERROR(VLOOKUP(A4155,[2]Sheet1!$A:$I,8,FALSE),0)</f>
        <v>0</v>
      </c>
      <c r="M4155" s="13">
        <f>IFERROR(VLOOKUP(A4155,[2]Sheet1!$A:$I,9,FALSE),0)</f>
        <v>0</v>
      </c>
      <c r="N4155" s="13">
        <f>IFERROR(VLOOKUP(A4155,[3]Sheet1!$A:$G,2,FALSE),0)</f>
        <v>0</v>
      </c>
      <c r="O4155" s="13">
        <f>IFERROR(VLOOKUP(A4155,[3]Sheet1!$A:$G,3,FALSE),0)</f>
        <v>0</v>
      </c>
      <c r="P4155" s="13">
        <f>IFERROR(VLOOKUP(A4155,[3]Sheet1!$A:$G,4,FALSE),0)</f>
        <v>0</v>
      </c>
      <c r="Q4155" s="13">
        <f>IFERROR(VLOOKUP(A4155,[3]Sheet1!$A:$G,5,FALSE),0)</f>
        <v>0</v>
      </c>
      <c r="R4155" s="13">
        <f>IFERROR(VLOOKUP(A4155,[3]Sheet1!$A:$H,6,FALSE),0)</f>
        <v>0</v>
      </c>
      <c r="S4155" s="13">
        <f>IFERROR(VLOOKUP(A4155,[3]Sheet1!$A:$I,7,FALSE),0)</f>
        <v>0</v>
      </c>
      <c r="T4155" s="13" t="str">
        <f t="shared" si="288"/>
        <v>Não</v>
      </c>
      <c r="U4155" s="13" t="str">
        <f t="shared" si="288"/>
        <v>Não</v>
      </c>
      <c r="V4155" s="13" t="str">
        <f t="shared" si="288"/>
        <v>Não</v>
      </c>
      <c r="W4155" s="13" t="str">
        <f t="shared" si="287"/>
        <v>Não</v>
      </c>
      <c r="X4155" s="13" t="str">
        <f t="shared" si="287"/>
        <v>Não</v>
      </c>
      <c r="Y4155" s="13" t="str">
        <f t="shared" si="287"/>
        <v>Não</v>
      </c>
    </row>
    <row r="4156" spans="1:25">
      <c r="A4156" s="10">
        <v>421380</v>
      </c>
      <c r="B4156" s="13">
        <f>IFERROR(VLOOKUP(A4156,[1]Monitoramento_Base_somente_Said!$A:$J,5,FALSE),0)</f>
        <v>0</v>
      </c>
      <c r="C4156" s="13">
        <f>IFERROR(VLOOKUP(A4156,[1]Monitoramento_Base_somente_Said!$A:$J,6,FALSE),0)</f>
        <v>0</v>
      </c>
      <c r="D4156" s="13">
        <f>IFERROR(VLOOKUP(A4156,[1]Monitoramento_Base_somente_Said!$A:$J,7,FALSE),0)</f>
        <v>0</v>
      </c>
      <c r="E4156" s="13">
        <f>IFERROR(VLOOKUP(A4156,[1]Monitoramento_Base_somente_Said!$A:$J,8,FALSE),0)</f>
        <v>0</v>
      </c>
      <c r="F4156" s="13">
        <f>IFERROR(VLOOKUP(A4156,[1]Monitoramento_Base_somente_Said!$A:$J,9,FALSE),0)</f>
        <v>0</v>
      </c>
      <c r="G4156" s="13">
        <f>IFERROR(VLOOKUP(A4156,[1]Monitoramento_Base_somente_Said!$A:$J,10,FALSE),0)</f>
        <v>0</v>
      </c>
      <c r="H4156" s="13">
        <f>IFERROR(VLOOKUP(A4156,[2]Sheet1!$A:$I,4,FALSE),0)</f>
        <v>0</v>
      </c>
      <c r="I4156" s="13">
        <f>IFERROR(VLOOKUP(A4156,[2]Sheet1!$A:$I,5,FALSE),0)</f>
        <v>0</v>
      </c>
      <c r="J4156" s="13">
        <f>IFERROR(VLOOKUP(A4156,[2]Sheet1!$A:$I,6,FALSE),0)</f>
        <v>0</v>
      </c>
      <c r="K4156" s="13">
        <f>IFERROR(VLOOKUP(A4156,[2]Sheet1!$A:$I,7,FALSE),0)</f>
        <v>0</v>
      </c>
      <c r="L4156" s="13">
        <f>IFERROR(VLOOKUP(A4156,[2]Sheet1!$A:$I,8,FALSE),0)</f>
        <v>0</v>
      </c>
      <c r="M4156" s="13">
        <f>IFERROR(VLOOKUP(A4156,[2]Sheet1!$A:$I,9,FALSE),0)</f>
        <v>0</v>
      </c>
      <c r="N4156" s="13">
        <f>IFERROR(VLOOKUP(A4156,[3]Sheet1!$A:$G,2,FALSE),0)</f>
        <v>19141</v>
      </c>
      <c r="O4156" s="13">
        <f>IFERROR(VLOOKUP(A4156,[3]Sheet1!$A:$G,3,FALSE),0)</f>
        <v>16930167</v>
      </c>
      <c r="P4156" s="13">
        <f>IFERROR(VLOOKUP(A4156,[3]Sheet1!$A:$G,4,FALSE),0)</f>
        <v>14935</v>
      </c>
      <c r="Q4156" s="13">
        <f>IFERROR(VLOOKUP(A4156,[3]Sheet1!$A:$G,5,FALSE),0)</f>
        <v>11772464</v>
      </c>
      <c r="R4156" s="13">
        <f>IFERROR(VLOOKUP(A4156,[3]Sheet1!$A:$H,6,FALSE),0)</f>
        <v>1460</v>
      </c>
      <c r="S4156" s="13">
        <f>IFERROR(VLOOKUP(A4156,[3]Sheet1!$A:$I,7,FALSE),0)</f>
        <v>3723879</v>
      </c>
      <c r="T4156" s="13" t="str">
        <f t="shared" si="288"/>
        <v>Sim</v>
      </c>
      <c r="U4156" s="13" t="str">
        <f t="shared" si="288"/>
        <v>Sim</v>
      </c>
      <c r="V4156" s="13" t="str">
        <f t="shared" si="288"/>
        <v>Sim</v>
      </c>
      <c r="W4156" s="13" t="str">
        <f t="shared" si="287"/>
        <v>Sim</v>
      </c>
      <c r="X4156" s="13" t="str">
        <f t="shared" si="287"/>
        <v>Sim</v>
      </c>
      <c r="Y4156" s="13" t="str">
        <f t="shared" si="287"/>
        <v>Sim</v>
      </c>
    </row>
    <row r="4157" spans="1:25">
      <c r="A4157" s="10">
        <v>421415</v>
      </c>
      <c r="B4157" s="13">
        <f>IFERROR(VLOOKUP(A4157,[1]Monitoramento_Base_somente_Said!$A:$J,5,FALSE),0)</f>
        <v>0</v>
      </c>
      <c r="C4157" s="13">
        <f>IFERROR(VLOOKUP(A4157,[1]Monitoramento_Base_somente_Said!$A:$J,6,FALSE),0)</f>
        <v>0</v>
      </c>
      <c r="D4157" s="13">
        <f>IFERROR(VLOOKUP(A4157,[1]Monitoramento_Base_somente_Said!$A:$J,7,FALSE),0)</f>
        <v>0</v>
      </c>
      <c r="E4157" s="13">
        <f>IFERROR(VLOOKUP(A4157,[1]Monitoramento_Base_somente_Said!$A:$J,8,FALSE),0)</f>
        <v>0</v>
      </c>
      <c r="F4157" s="13">
        <f>IFERROR(VLOOKUP(A4157,[1]Monitoramento_Base_somente_Said!$A:$J,9,FALSE),0)</f>
        <v>0</v>
      </c>
      <c r="G4157" s="13">
        <f>IFERROR(VLOOKUP(A4157,[1]Monitoramento_Base_somente_Said!$A:$J,10,FALSE),0)</f>
        <v>0</v>
      </c>
      <c r="H4157" s="13">
        <f>IFERROR(VLOOKUP(A4157,[2]Sheet1!$A:$I,4,FALSE),0)</f>
        <v>0</v>
      </c>
      <c r="I4157" s="13">
        <f>IFERROR(VLOOKUP(A4157,[2]Sheet1!$A:$I,5,FALSE),0)</f>
        <v>0</v>
      </c>
      <c r="J4157" s="13">
        <f>IFERROR(VLOOKUP(A4157,[2]Sheet1!$A:$I,6,FALSE),0)</f>
        <v>0</v>
      </c>
      <c r="K4157" s="13">
        <f>IFERROR(VLOOKUP(A4157,[2]Sheet1!$A:$I,7,FALSE),0)</f>
        <v>0</v>
      </c>
      <c r="L4157" s="13">
        <f>IFERROR(VLOOKUP(A4157,[2]Sheet1!$A:$I,8,FALSE),0)</f>
        <v>0</v>
      </c>
      <c r="M4157" s="13">
        <f>IFERROR(VLOOKUP(A4157,[2]Sheet1!$A:$I,9,FALSE),0)</f>
        <v>0</v>
      </c>
      <c r="N4157" s="13">
        <f>IFERROR(VLOOKUP(A4157,[3]Sheet1!$A:$G,2,FALSE),0)</f>
        <v>292</v>
      </c>
      <c r="O4157" s="13">
        <f>IFERROR(VLOOKUP(A4157,[3]Sheet1!$A:$G,3,FALSE),0)</f>
        <v>2162291</v>
      </c>
      <c r="P4157" s="13">
        <f>IFERROR(VLOOKUP(A4157,[3]Sheet1!$A:$G,4,FALSE),0)</f>
        <v>30</v>
      </c>
      <c r="Q4157" s="13">
        <f>IFERROR(VLOOKUP(A4157,[3]Sheet1!$A:$G,5,FALSE),0)</f>
        <v>2370230</v>
      </c>
      <c r="R4157" s="13">
        <f>IFERROR(VLOOKUP(A4157,[3]Sheet1!$A:$H,6,FALSE),0)</f>
        <v>1</v>
      </c>
      <c r="S4157" s="13">
        <f>IFERROR(VLOOKUP(A4157,[3]Sheet1!$A:$I,7,FALSE),0)</f>
        <v>1137293</v>
      </c>
      <c r="T4157" s="13" t="str">
        <f t="shared" si="288"/>
        <v>Sim</v>
      </c>
      <c r="U4157" s="13" t="str">
        <f t="shared" si="288"/>
        <v>Sim</v>
      </c>
      <c r="V4157" s="13" t="str">
        <f t="shared" si="288"/>
        <v>Sim</v>
      </c>
      <c r="W4157" s="13" t="str">
        <f t="shared" si="287"/>
        <v>Sim</v>
      </c>
      <c r="X4157" s="13" t="str">
        <f t="shared" si="287"/>
        <v>Sim</v>
      </c>
      <c r="Y4157" s="13" t="str">
        <f t="shared" si="287"/>
        <v>Sim</v>
      </c>
    </row>
    <row r="4158" spans="1:25">
      <c r="A4158" s="10">
        <v>421420</v>
      </c>
      <c r="B4158" s="13">
        <f>IFERROR(VLOOKUP(A4158,[1]Monitoramento_Base_somente_Said!$A:$J,5,FALSE),0)</f>
        <v>0</v>
      </c>
      <c r="C4158" s="13">
        <f>IFERROR(VLOOKUP(A4158,[1]Monitoramento_Base_somente_Said!$A:$J,6,FALSE),0)</f>
        <v>0</v>
      </c>
      <c r="D4158" s="13">
        <f>IFERROR(VLOOKUP(A4158,[1]Monitoramento_Base_somente_Said!$A:$J,7,FALSE),0)</f>
        <v>0</v>
      </c>
      <c r="E4158" s="13">
        <f>IFERROR(VLOOKUP(A4158,[1]Monitoramento_Base_somente_Said!$A:$J,8,FALSE),0)</f>
        <v>0</v>
      </c>
      <c r="F4158" s="13">
        <f>IFERROR(VLOOKUP(A4158,[1]Monitoramento_Base_somente_Said!$A:$J,9,FALSE),0)</f>
        <v>0</v>
      </c>
      <c r="G4158" s="13">
        <f>IFERROR(VLOOKUP(A4158,[1]Monitoramento_Base_somente_Said!$A:$J,10,FALSE),0)</f>
        <v>0</v>
      </c>
      <c r="H4158" s="13">
        <f>IFERROR(VLOOKUP(A4158,[2]Sheet1!$A:$I,4,FALSE),0)</f>
        <v>0</v>
      </c>
      <c r="I4158" s="13">
        <f>IFERROR(VLOOKUP(A4158,[2]Sheet1!$A:$I,5,FALSE),0)</f>
        <v>0</v>
      </c>
      <c r="J4158" s="13">
        <f>IFERROR(VLOOKUP(A4158,[2]Sheet1!$A:$I,6,FALSE),0)</f>
        <v>0</v>
      </c>
      <c r="K4158" s="13">
        <f>IFERROR(VLOOKUP(A4158,[2]Sheet1!$A:$I,7,FALSE),0)</f>
        <v>0</v>
      </c>
      <c r="L4158" s="13">
        <f>IFERROR(VLOOKUP(A4158,[2]Sheet1!$A:$I,8,FALSE),0)</f>
        <v>0</v>
      </c>
      <c r="M4158" s="13">
        <f>IFERROR(VLOOKUP(A4158,[2]Sheet1!$A:$I,9,FALSE),0)</f>
        <v>0</v>
      </c>
      <c r="N4158" s="13">
        <f>IFERROR(VLOOKUP(A4158,[3]Sheet1!$A:$G,2,FALSE),0)</f>
        <v>0</v>
      </c>
      <c r="O4158" s="13">
        <f>IFERROR(VLOOKUP(A4158,[3]Sheet1!$A:$G,3,FALSE),0)</f>
        <v>20912413</v>
      </c>
      <c r="P4158" s="13">
        <f>IFERROR(VLOOKUP(A4158,[3]Sheet1!$A:$G,4,FALSE),0)</f>
        <v>0</v>
      </c>
      <c r="Q4158" s="13">
        <f>IFERROR(VLOOKUP(A4158,[3]Sheet1!$A:$G,5,FALSE),0)</f>
        <v>16671738</v>
      </c>
      <c r="R4158" s="13">
        <f>IFERROR(VLOOKUP(A4158,[3]Sheet1!$A:$H,6,FALSE),0)</f>
        <v>0</v>
      </c>
      <c r="S4158" s="13">
        <f>IFERROR(VLOOKUP(A4158,[3]Sheet1!$A:$I,7,FALSE),0)</f>
        <v>7458297</v>
      </c>
      <c r="T4158" s="13" t="str">
        <f t="shared" si="288"/>
        <v>Não</v>
      </c>
      <c r="U4158" s="13" t="str">
        <f t="shared" si="288"/>
        <v>Sim</v>
      </c>
      <c r="V4158" s="13" t="str">
        <f t="shared" si="288"/>
        <v>Não</v>
      </c>
      <c r="W4158" s="13" t="str">
        <f t="shared" si="287"/>
        <v>Sim</v>
      </c>
      <c r="X4158" s="13" t="str">
        <f t="shared" si="287"/>
        <v>Não</v>
      </c>
      <c r="Y4158" s="13" t="str">
        <f t="shared" si="287"/>
        <v>Sim</v>
      </c>
    </row>
    <row r="4159" spans="1:25">
      <c r="A4159" s="10">
        <v>421440</v>
      </c>
      <c r="B4159" s="13">
        <f>IFERROR(VLOOKUP(A4159,[1]Monitoramento_Base_somente_Said!$A:$J,5,FALSE),0)</f>
        <v>0</v>
      </c>
      <c r="C4159" s="13">
        <f>IFERROR(VLOOKUP(A4159,[1]Monitoramento_Base_somente_Said!$A:$J,6,FALSE),0)</f>
        <v>0</v>
      </c>
      <c r="D4159" s="13">
        <f>IFERROR(VLOOKUP(A4159,[1]Monitoramento_Base_somente_Said!$A:$J,7,FALSE),0)</f>
        <v>0</v>
      </c>
      <c r="E4159" s="13">
        <f>IFERROR(VLOOKUP(A4159,[1]Monitoramento_Base_somente_Said!$A:$J,8,FALSE),0)</f>
        <v>0</v>
      </c>
      <c r="F4159" s="13">
        <f>IFERROR(VLOOKUP(A4159,[1]Monitoramento_Base_somente_Said!$A:$J,9,FALSE),0)</f>
        <v>0</v>
      </c>
      <c r="G4159" s="13">
        <f>IFERROR(VLOOKUP(A4159,[1]Monitoramento_Base_somente_Said!$A:$J,10,FALSE),0)</f>
        <v>0</v>
      </c>
      <c r="H4159" s="13">
        <f>IFERROR(VLOOKUP(A4159,[2]Sheet1!$A:$I,4,FALSE),0)</f>
        <v>0</v>
      </c>
      <c r="I4159" s="13">
        <f>IFERROR(VLOOKUP(A4159,[2]Sheet1!$A:$I,5,FALSE),0)</f>
        <v>0</v>
      </c>
      <c r="J4159" s="13">
        <f>IFERROR(VLOOKUP(A4159,[2]Sheet1!$A:$I,6,FALSE),0)</f>
        <v>0</v>
      </c>
      <c r="K4159" s="13">
        <f>IFERROR(VLOOKUP(A4159,[2]Sheet1!$A:$I,7,FALSE),0)</f>
        <v>0</v>
      </c>
      <c r="L4159" s="13">
        <f>IFERROR(VLOOKUP(A4159,[2]Sheet1!$A:$I,8,FALSE),0)</f>
        <v>0</v>
      </c>
      <c r="M4159" s="13">
        <f>IFERROR(VLOOKUP(A4159,[2]Sheet1!$A:$I,9,FALSE),0)</f>
        <v>0</v>
      </c>
      <c r="N4159" s="13">
        <f>IFERROR(VLOOKUP(A4159,[3]Sheet1!$A:$G,2,FALSE),0)</f>
        <v>132580</v>
      </c>
      <c r="O4159" s="13">
        <f>IFERROR(VLOOKUP(A4159,[3]Sheet1!$A:$G,3,FALSE),0)</f>
        <v>8778387</v>
      </c>
      <c r="P4159" s="13">
        <f>IFERROR(VLOOKUP(A4159,[3]Sheet1!$A:$G,4,FALSE),0)</f>
        <v>4045</v>
      </c>
      <c r="Q4159" s="13">
        <f>IFERROR(VLOOKUP(A4159,[3]Sheet1!$A:$G,5,FALSE),0)</f>
        <v>121365</v>
      </c>
      <c r="R4159" s="13">
        <f>IFERROR(VLOOKUP(A4159,[3]Sheet1!$A:$H,6,FALSE),0)</f>
        <v>0</v>
      </c>
      <c r="S4159" s="13">
        <f>IFERROR(VLOOKUP(A4159,[3]Sheet1!$A:$I,7,FALSE),0)</f>
        <v>0</v>
      </c>
      <c r="T4159" s="13" t="str">
        <f t="shared" si="288"/>
        <v>Sim</v>
      </c>
      <c r="U4159" s="13" t="str">
        <f t="shared" si="288"/>
        <v>Sim</v>
      </c>
      <c r="V4159" s="13" t="str">
        <f t="shared" si="288"/>
        <v>Sim</v>
      </c>
      <c r="W4159" s="13" t="str">
        <f t="shared" si="287"/>
        <v>Sim</v>
      </c>
      <c r="X4159" s="13" t="str">
        <f t="shared" si="287"/>
        <v>Não</v>
      </c>
      <c r="Y4159" s="13" t="str">
        <f t="shared" si="287"/>
        <v>Não</v>
      </c>
    </row>
    <row r="4160" spans="1:25">
      <c r="A4160" s="10">
        <v>421450</v>
      </c>
      <c r="B4160" s="13">
        <f>IFERROR(VLOOKUP(A4160,[1]Monitoramento_Base_somente_Said!$A:$J,5,FALSE),0)</f>
        <v>0</v>
      </c>
      <c r="C4160" s="13">
        <f>IFERROR(VLOOKUP(A4160,[1]Monitoramento_Base_somente_Said!$A:$J,6,FALSE),0)</f>
        <v>0</v>
      </c>
      <c r="D4160" s="13">
        <f>IFERROR(VLOOKUP(A4160,[1]Monitoramento_Base_somente_Said!$A:$J,7,FALSE),0)</f>
        <v>0</v>
      </c>
      <c r="E4160" s="13">
        <f>IFERROR(VLOOKUP(A4160,[1]Monitoramento_Base_somente_Said!$A:$J,8,FALSE),0)</f>
        <v>0</v>
      </c>
      <c r="F4160" s="13">
        <f>IFERROR(VLOOKUP(A4160,[1]Monitoramento_Base_somente_Said!$A:$J,9,FALSE),0)</f>
        <v>0</v>
      </c>
      <c r="G4160" s="13">
        <f>IFERROR(VLOOKUP(A4160,[1]Monitoramento_Base_somente_Said!$A:$J,10,FALSE),0)</f>
        <v>0</v>
      </c>
      <c r="H4160" s="13">
        <f>IFERROR(VLOOKUP(A4160,[2]Sheet1!$A:$I,4,FALSE),0)</f>
        <v>0</v>
      </c>
      <c r="I4160" s="13">
        <f>IFERROR(VLOOKUP(A4160,[2]Sheet1!$A:$I,5,FALSE),0)</f>
        <v>0</v>
      </c>
      <c r="J4160" s="13">
        <f>IFERROR(VLOOKUP(A4160,[2]Sheet1!$A:$I,6,FALSE),0)</f>
        <v>0</v>
      </c>
      <c r="K4160" s="13">
        <f>IFERROR(VLOOKUP(A4160,[2]Sheet1!$A:$I,7,FALSE),0)</f>
        <v>0</v>
      </c>
      <c r="L4160" s="13">
        <f>IFERROR(VLOOKUP(A4160,[2]Sheet1!$A:$I,8,FALSE),0)</f>
        <v>0</v>
      </c>
      <c r="M4160" s="13">
        <f>IFERROR(VLOOKUP(A4160,[2]Sheet1!$A:$I,9,FALSE),0)</f>
        <v>0</v>
      </c>
      <c r="N4160" s="13">
        <f>IFERROR(VLOOKUP(A4160,[3]Sheet1!$A:$G,2,FALSE),0)</f>
        <v>61850</v>
      </c>
      <c r="O4160" s="13">
        <f>IFERROR(VLOOKUP(A4160,[3]Sheet1!$A:$G,3,FALSE),0)</f>
        <v>5888393</v>
      </c>
      <c r="P4160" s="13">
        <f>IFERROR(VLOOKUP(A4160,[3]Sheet1!$A:$G,4,FALSE),0)</f>
        <v>0</v>
      </c>
      <c r="Q4160" s="13">
        <f>IFERROR(VLOOKUP(A4160,[3]Sheet1!$A:$G,5,FALSE),0)</f>
        <v>0</v>
      </c>
      <c r="R4160" s="13">
        <f>IFERROR(VLOOKUP(A4160,[3]Sheet1!$A:$H,6,FALSE),0)</f>
        <v>0</v>
      </c>
      <c r="S4160" s="13">
        <f>IFERROR(VLOOKUP(A4160,[3]Sheet1!$A:$I,7,FALSE),0)</f>
        <v>0</v>
      </c>
      <c r="T4160" s="13" t="str">
        <f t="shared" si="288"/>
        <v>Sim</v>
      </c>
      <c r="U4160" s="13" t="str">
        <f t="shared" si="288"/>
        <v>Sim</v>
      </c>
      <c r="V4160" s="13" t="str">
        <f t="shared" si="288"/>
        <v>Não</v>
      </c>
      <c r="W4160" s="13" t="str">
        <f t="shared" si="287"/>
        <v>Não</v>
      </c>
      <c r="X4160" s="13" t="str">
        <f t="shared" si="287"/>
        <v>Não</v>
      </c>
      <c r="Y4160" s="13" t="str">
        <f t="shared" si="287"/>
        <v>Não</v>
      </c>
    </row>
    <row r="4161" spans="1:25">
      <c r="A4161" s="10">
        <v>421470</v>
      </c>
      <c r="B4161" s="13">
        <f>IFERROR(VLOOKUP(A4161,[1]Monitoramento_Base_somente_Said!$A:$J,5,FALSE),0)</f>
        <v>0</v>
      </c>
      <c r="C4161" s="13">
        <f>IFERROR(VLOOKUP(A4161,[1]Monitoramento_Base_somente_Said!$A:$J,6,FALSE),0)</f>
        <v>0</v>
      </c>
      <c r="D4161" s="13">
        <f>IFERROR(VLOOKUP(A4161,[1]Monitoramento_Base_somente_Said!$A:$J,7,FALSE),0)</f>
        <v>0</v>
      </c>
      <c r="E4161" s="13">
        <f>IFERROR(VLOOKUP(A4161,[1]Monitoramento_Base_somente_Said!$A:$J,8,FALSE),0)</f>
        <v>0</v>
      </c>
      <c r="F4161" s="13">
        <f>IFERROR(VLOOKUP(A4161,[1]Monitoramento_Base_somente_Said!$A:$J,9,FALSE),0)</f>
        <v>0</v>
      </c>
      <c r="G4161" s="13">
        <f>IFERROR(VLOOKUP(A4161,[1]Monitoramento_Base_somente_Said!$A:$J,10,FALSE),0)</f>
        <v>0</v>
      </c>
      <c r="H4161" s="13">
        <f>IFERROR(VLOOKUP(A4161,[2]Sheet1!$A:$I,4,FALSE),0)</f>
        <v>0</v>
      </c>
      <c r="I4161" s="13">
        <f>IFERROR(VLOOKUP(A4161,[2]Sheet1!$A:$I,5,FALSE),0)</f>
        <v>0</v>
      </c>
      <c r="J4161" s="13">
        <f>IFERROR(VLOOKUP(A4161,[2]Sheet1!$A:$I,6,FALSE),0)</f>
        <v>0</v>
      </c>
      <c r="K4161" s="13">
        <f>IFERROR(VLOOKUP(A4161,[2]Sheet1!$A:$I,7,FALSE),0)</f>
        <v>0</v>
      </c>
      <c r="L4161" s="13">
        <f>IFERROR(VLOOKUP(A4161,[2]Sheet1!$A:$I,8,FALSE),0)</f>
        <v>0</v>
      </c>
      <c r="M4161" s="13">
        <f>IFERROR(VLOOKUP(A4161,[2]Sheet1!$A:$I,9,FALSE),0)</f>
        <v>0</v>
      </c>
      <c r="N4161" s="13">
        <f>IFERROR(VLOOKUP(A4161,[3]Sheet1!$A:$G,2,FALSE),0)</f>
        <v>1751</v>
      </c>
      <c r="O4161" s="13">
        <f>IFERROR(VLOOKUP(A4161,[3]Sheet1!$A:$G,3,FALSE),0)</f>
        <v>1281557</v>
      </c>
      <c r="P4161" s="13">
        <f>IFERROR(VLOOKUP(A4161,[3]Sheet1!$A:$G,4,FALSE),0)</f>
        <v>483</v>
      </c>
      <c r="Q4161" s="13">
        <f>IFERROR(VLOOKUP(A4161,[3]Sheet1!$A:$G,5,FALSE),0)</f>
        <v>1075185</v>
      </c>
      <c r="R4161" s="13">
        <f>IFERROR(VLOOKUP(A4161,[3]Sheet1!$A:$H,6,FALSE),0)</f>
        <v>1873</v>
      </c>
      <c r="S4161" s="13">
        <f>IFERROR(VLOOKUP(A4161,[3]Sheet1!$A:$I,7,FALSE),0)</f>
        <v>380733</v>
      </c>
      <c r="T4161" s="13" t="str">
        <f t="shared" si="288"/>
        <v>Sim</v>
      </c>
      <c r="U4161" s="13" t="str">
        <f t="shared" si="288"/>
        <v>Sim</v>
      </c>
      <c r="V4161" s="13" t="str">
        <f t="shared" si="288"/>
        <v>Sim</v>
      </c>
      <c r="W4161" s="13" t="str">
        <f t="shared" si="287"/>
        <v>Sim</v>
      </c>
      <c r="X4161" s="13" t="str">
        <f t="shared" si="287"/>
        <v>Sim</v>
      </c>
      <c r="Y4161" s="13" t="str">
        <f t="shared" si="287"/>
        <v>Sim</v>
      </c>
    </row>
    <row r="4162" spans="1:25">
      <c r="A4162" s="10">
        <v>421500</v>
      </c>
      <c r="B4162" s="13">
        <f>IFERROR(VLOOKUP(A4162,[1]Monitoramento_Base_somente_Said!$A:$J,5,FALSE),0)</f>
        <v>0</v>
      </c>
      <c r="C4162" s="13">
        <f>IFERROR(VLOOKUP(A4162,[1]Monitoramento_Base_somente_Said!$A:$J,6,FALSE),0)</f>
        <v>0</v>
      </c>
      <c r="D4162" s="13">
        <f>IFERROR(VLOOKUP(A4162,[1]Monitoramento_Base_somente_Said!$A:$J,7,FALSE),0)</f>
        <v>0</v>
      </c>
      <c r="E4162" s="13">
        <f>IFERROR(VLOOKUP(A4162,[1]Monitoramento_Base_somente_Said!$A:$J,8,FALSE),0)</f>
        <v>0</v>
      </c>
      <c r="F4162" s="13">
        <f>IFERROR(VLOOKUP(A4162,[1]Monitoramento_Base_somente_Said!$A:$J,9,FALSE),0)</f>
        <v>0</v>
      </c>
      <c r="G4162" s="13">
        <f>IFERROR(VLOOKUP(A4162,[1]Monitoramento_Base_somente_Said!$A:$J,10,FALSE),0)</f>
        <v>0</v>
      </c>
      <c r="H4162" s="13">
        <f>IFERROR(VLOOKUP(A4162,[2]Sheet1!$A:$I,4,FALSE),0)</f>
        <v>0</v>
      </c>
      <c r="I4162" s="13">
        <f>IFERROR(VLOOKUP(A4162,[2]Sheet1!$A:$I,5,FALSE),0)</f>
        <v>0</v>
      </c>
      <c r="J4162" s="13">
        <f>IFERROR(VLOOKUP(A4162,[2]Sheet1!$A:$I,6,FALSE),0)</f>
        <v>0</v>
      </c>
      <c r="K4162" s="13">
        <f>IFERROR(VLOOKUP(A4162,[2]Sheet1!$A:$I,7,FALSE),0)</f>
        <v>0</v>
      </c>
      <c r="L4162" s="13">
        <f>IFERROR(VLOOKUP(A4162,[2]Sheet1!$A:$I,8,FALSE),0)</f>
        <v>0</v>
      </c>
      <c r="M4162" s="13">
        <f>IFERROR(VLOOKUP(A4162,[2]Sheet1!$A:$I,9,FALSE),0)</f>
        <v>0</v>
      </c>
      <c r="N4162" s="13">
        <f>IFERROR(VLOOKUP(A4162,[3]Sheet1!$A:$G,2,FALSE),0)</f>
        <v>804121</v>
      </c>
      <c r="O4162" s="13">
        <f>IFERROR(VLOOKUP(A4162,[3]Sheet1!$A:$G,3,FALSE),0)</f>
        <v>51440661</v>
      </c>
      <c r="P4162" s="13">
        <f>IFERROR(VLOOKUP(A4162,[3]Sheet1!$A:$G,4,FALSE),0)</f>
        <v>800578</v>
      </c>
      <c r="Q4162" s="13">
        <f>IFERROR(VLOOKUP(A4162,[3]Sheet1!$A:$G,5,FALSE),0)</f>
        <v>60640411</v>
      </c>
      <c r="R4162" s="13">
        <f>IFERROR(VLOOKUP(A4162,[3]Sheet1!$A:$H,6,FALSE),0)</f>
        <v>116552</v>
      </c>
      <c r="S4162" s="13">
        <f>IFERROR(VLOOKUP(A4162,[3]Sheet1!$A:$I,7,FALSE),0)</f>
        <v>24234483</v>
      </c>
      <c r="T4162" s="13" t="str">
        <f t="shared" si="288"/>
        <v>Sim</v>
      </c>
      <c r="U4162" s="13" t="str">
        <f t="shared" si="288"/>
        <v>Sim</v>
      </c>
      <c r="V4162" s="13" t="str">
        <f t="shared" si="288"/>
        <v>Sim</v>
      </c>
      <c r="W4162" s="13" t="str">
        <f t="shared" si="287"/>
        <v>Sim</v>
      </c>
      <c r="X4162" s="13" t="str">
        <f t="shared" si="287"/>
        <v>Sim</v>
      </c>
      <c r="Y4162" s="13" t="str">
        <f t="shared" si="287"/>
        <v>Sim</v>
      </c>
    </row>
    <row r="4163" spans="1:25">
      <c r="A4163" s="10">
        <v>421505</v>
      </c>
      <c r="B4163" s="13">
        <f>IFERROR(VLOOKUP(A4163,[1]Monitoramento_Base_somente_Said!$A:$J,5,FALSE),0)</f>
        <v>0</v>
      </c>
      <c r="C4163" s="13">
        <f>IFERROR(VLOOKUP(A4163,[1]Monitoramento_Base_somente_Said!$A:$J,6,FALSE),0)</f>
        <v>0</v>
      </c>
      <c r="D4163" s="13">
        <f>IFERROR(VLOOKUP(A4163,[1]Monitoramento_Base_somente_Said!$A:$J,7,FALSE),0)</f>
        <v>0</v>
      </c>
      <c r="E4163" s="13">
        <f>IFERROR(VLOOKUP(A4163,[1]Monitoramento_Base_somente_Said!$A:$J,8,FALSE),0)</f>
        <v>0</v>
      </c>
      <c r="F4163" s="13">
        <f>IFERROR(VLOOKUP(A4163,[1]Monitoramento_Base_somente_Said!$A:$J,9,FALSE),0)</f>
        <v>0</v>
      </c>
      <c r="G4163" s="13">
        <f>IFERROR(VLOOKUP(A4163,[1]Monitoramento_Base_somente_Said!$A:$J,10,FALSE),0)</f>
        <v>0</v>
      </c>
      <c r="H4163" s="13">
        <f>IFERROR(VLOOKUP(A4163,[2]Sheet1!$A:$I,4,FALSE),0)</f>
        <v>0</v>
      </c>
      <c r="I4163" s="13">
        <f>IFERROR(VLOOKUP(A4163,[2]Sheet1!$A:$I,5,FALSE),0)</f>
        <v>0</v>
      </c>
      <c r="J4163" s="13">
        <f>IFERROR(VLOOKUP(A4163,[2]Sheet1!$A:$I,6,FALSE),0)</f>
        <v>0</v>
      </c>
      <c r="K4163" s="13">
        <f>IFERROR(VLOOKUP(A4163,[2]Sheet1!$A:$I,7,FALSE),0)</f>
        <v>0</v>
      </c>
      <c r="L4163" s="13">
        <f>IFERROR(VLOOKUP(A4163,[2]Sheet1!$A:$I,8,FALSE),0)</f>
        <v>0</v>
      </c>
      <c r="M4163" s="13">
        <f>IFERROR(VLOOKUP(A4163,[2]Sheet1!$A:$I,9,FALSE),0)</f>
        <v>0</v>
      </c>
      <c r="N4163" s="13">
        <f>IFERROR(VLOOKUP(A4163,[3]Sheet1!$A:$G,2,FALSE),0)</f>
        <v>1555</v>
      </c>
      <c r="O4163" s="13">
        <f>IFERROR(VLOOKUP(A4163,[3]Sheet1!$A:$G,3,FALSE),0)</f>
        <v>5843257</v>
      </c>
      <c r="P4163" s="13">
        <f>IFERROR(VLOOKUP(A4163,[3]Sheet1!$A:$G,4,FALSE),0)</f>
        <v>6550</v>
      </c>
      <c r="Q4163" s="13">
        <f>IFERROR(VLOOKUP(A4163,[3]Sheet1!$A:$G,5,FALSE),0)</f>
        <v>3685863</v>
      </c>
      <c r="R4163" s="13">
        <f>IFERROR(VLOOKUP(A4163,[3]Sheet1!$A:$H,6,FALSE),0)</f>
        <v>2037</v>
      </c>
      <c r="S4163" s="13">
        <f>IFERROR(VLOOKUP(A4163,[3]Sheet1!$A:$I,7,FALSE),0)</f>
        <v>1080117</v>
      </c>
      <c r="T4163" s="13" t="str">
        <f t="shared" si="288"/>
        <v>Sim</v>
      </c>
      <c r="U4163" s="13" t="str">
        <f t="shared" si="288"/>
        <v>Sim</v>
      </c>
      <c r="V4163" s="13" t="str">
        <f t="shared" si="288"/>
        <v>Sim</v>
      </c>
      <c r="W4163" s="13" t="str">
        <f t="shared" si="287"/>
        <v>Sim</v>
      </c>
      <c r="X4163" s="13" t="str">
        <f t="shared" si="287"/>
        <v>Sim</v>
      </c>
      <c r="Y4163" s="13" t="str">
        <f t="shared" si="287"/>
        <v>Sim</v>
      </c>
    </row>
    <row r="4164" spans="1:25">
      <c r="A4164" s="10">
        <v>421507</v>
      </c>
      <c r="B4164" s="13">
        <f>IFERROR(VLOOKUP(A4164,[1]Monitoramento_Base_somente_Said!$A:$J,5,FALSE),0)</f>
        <v>0</v>
      </c>
      <c r="C4164" s="13">
        <f>IFERROR(VLOOKUP(A4164,[1]Monitoramento_Base_somente_Said!$A:$J,6,FALSE),0)</f>
        <v>0</v>
      </c>
      <c r="D4164" s="13">
        <f>IFERROR(VLOOKUP(A4164,[1]Monitoramento_Base_somente_Said!$A:$J,7,FALSE),0)</f>
        <v>0</v>
      </c>
      <c r="E4164" s="13">
        <f>IFERROR(VLOOKUP(A4164,[1]Monitoramento_Base_somente_Said!$A:$J,8,FALSE),0)</f>
        <v>0</v>
      </c>
      <c r="F4164" s="13">
        <f>IFERROR(VLOOKUP(A4164,[1]Monitoramento_Base_somente_Said!$A:$J,9,FALSE),0)</f>
        <v>0</v>
      </c>
      <c r="G4164" s="13">
        <f>IFERROR(VLOOKUP(A4164,[1]Monitoramento_Base_somente_Said!$A:$J,10,FALSE),0)</f>
        <v>0</v>
      </c>
      <c r="H4164" s="13">
        <f>IFERROR(VLOOKUP(A4164,[2]Sheet1!$A:$I,4,FALSE),0)</f>
        <v>0</v>
      </c>
      <c r="I4164" s="13">
        <f>IFERROR(VLOOKUP(A4164,[2]Sheet1!$A:$I,5,FALSE),0)</f>
        <v>0</v>
      </c>
      <c r="J4164" s="13">
        <f>IFERROR(VLOOKUP(A4164,[2]Sheet1!$A:$I,6,FALSE),0)</f>
        <v>0</v>
      </c>
      <c r="K4164" s="13">
        <f>IFERROR(VLOOKUP(A4164,[2]Sheet1!$A:$I,7,FALSE),0)</f>
        <v>0</v>
      </c>
      <c r="L4164" s="13">
        <f>IFERROR(VLOOKUP(A4164,[2]Sheet1!$A:$I,8,FALSE),0)</f>
        <v>0</v>
      </c>
      <c r="M4164" s="13">
        <f>IFERROR(VLOOKUP(A4164,[2]Sheet1!$A:$I,9,FALSE),0)</f>
        <v>0</v>
      </c>
      <c r="N4164" s="13">
        <f>IFERROR(VLOOKUP(A4164,[3]Sheet1!$A:$G,2,FALSE),0)</f>
        <v>665</v>
      </c>
      <c r="O4164" s="13">
        <f>IFERROR(VLOOKUP(A4164,[3]Sheet1!$A:$G,3,FALSE),0)</f>
        <v>0</v>
      </c>
      <c r="P4164" s="13">
        <f>IFERROR(VLOOKUP(A4164,[3]Sheet1!$A:$G,4,FALSE),0)</f>
        <v>2782</v>
      </c>
      <c r="Q4164" s="13">
        <f>IFERROR(VLOOKUP(A4164,[3]Sheet1!$A:$G,5,FALSE),0)</f>
        <v>0</v>
      </c>
      <c r="R4164" s="13">
        <f>IFERROR(VLOOKUP(A4164,[3]Sheet1!$A:$H,6,FALSE),0)</f>
        <v>0</v>
      </c>
      <c r="S4164" s="13">
        <f>IFERROR(VLOOKUP(A4164,[3]Sheet1!$A:$I,7,FALSE),0)</f>
        <v>0</v>
      </c>
      <c r="T4164" s="13" t="str">
        <f t="shared" si="288"/>
        <v>Sim</v>
      </c>
      <c r="U4164" s="13" t="str">
        <f t="shared" si="288"/>
        <v>Não</v>
      </c>
      <c r="V4164" s="13" t="str">
        <f t="shared" si="288"/>
        <v>Sim</v>
      </c>
      <c r="W4164" s="13" t="str">
        <f t="shared" si="287"/>
        <v>Não</v>
      </c>
      <c r="X4164" s="13" t="str">
        <f t="shared" si="287"/>
        <v>Não</v>
      </c>
      <c r="Y4164" s="13" t="str">
        <f t="shared" si="287"/>
        <v>Não</v>
      </c>
    </row>
    <row r="4165" spans="1:25">
      <c r="A4165" s="10">
        <v>421520</v>
      </c>
      <c r="B4165" s="13">
        <f>IFERROR(VLOOKUP(A4165,[1]Monitoramento_Base_somente_Said!$A:$J,5,FALSE),0)</f>
        <v>0</v>
      </c>
      <c r="C4165" s="13">
        <f>IFERROR(VLOOKUP(A4165,[1]Monitoramento_Base_somente_Said!$A:$J,6,FALSE),0)</f>
        <v>0</v>
      </c>
      <c r="D4165" s="13">
        <f>IFERROR(VLOOKUP(A4165,[1]Monitoramento_Base_somente_Said!$A:$J,7,FALSE),0)</f>
        <v>0</v>
      </c>
      <c r="E4165" s="13">
        <f>IFERROR(VLOOKUP(A4165,[1]Monitoramento_Base_somente_Said!$A:$J,8,FALSE),0)</f>
        <v>0</v>
      </c>
      <c r="F4165" s="13">
        <f>IFERROR(VLOOKUP(A4165,[1]Monitoramento_Base_somente_Said!$A:$J,9,FALSE),0)</f>
        <v>0</v>
      </c>
      <c r="G4165" s="13">
        <f>IFERROR(VLOOKUP(A4165,[1]Monitoramento_Base_somente_Said!$A:$J,10,FALSE),0)</f>
        <v>0</v>
      </c>
      <c r="H4165" s="13">
        <f>IFERROR(VLOOKUP(A4165,[2]Sheet1!$A:$I,4,FALSE),0)</f>
        <v>0</v>
      </c>
      <c r="I4165" s="13">
        <f>IFERROR(VLOOKUP(A4165,[2]Sheet1!$A:$I,5,FALSE),0)</f>
        <v>0</v>
      </c>
      <c r="J4165" s="13">
        <f>IFERROR(VLOOKUP(A4165,[2]Sheet1!$A:$I,6,FALSE),0)</f>
        <v>0</v>
      </c>
      <c r="K4165" s="13">
        <f>IFERROR(VLOOKUP(A4165,[2]Sheet1!$A:$I,7,FALSE),0)</f>
        <v>0</v>
      </c>
      <c r="L4165" s="13">
        <f>IFERROR(VLOOKUP(A4165,[2]Sheet1!$A:$I,8,FALSE),0)</f>
        <v>0</v>
      </c>
      <c r="M4165" s="13">
        <f>IFERROR(VLOOKUP(A4165,[2]Sheet1!$A:$I,9,FALSE),0)</f>
        <v>0</v>
      </c>
      <c r="N4165" s="13">
        <f>IFERROR(VLOOKUP(A4165,[3]Sheet1!$A:$G,2,FALSE),0)</f>
        <v>20694</v>
      </c>
      <c r="O4165" s="13">
        <f>IFERROR(VLOOKUP(A4165,[3]Sheet1!$A:$G,3,FALSE),0)</f>
        <v>513769767</v>
      </c>
      <c r="P4165" s="13">
        <f>IFERROR(VLOOKUP(A4165,[3]Sheet1!$A:$G,4,FALSE),0)</f>
        <v>0</v>
      </c>
      <c r="Q4165" s="13">
        <f>IFERROR(VLOOKUP(A4165,[3]Sheet1!$A:$G,5,FALSE),0)</f>
        <v>0</v>
      </c>
      <c r="R4165" s="13">
        <f>IFERROR(VLOOKUP(A4165,[3]Sheet1!$A:$H,6,FALSE),0)</f>
        <v>0</v>
      </c>
      <c r="S4165" s="13">
        <f>IFERROR(VLOOKUP(A4165,[3]Sheet1!$A:$I,7,FALSE),0)</f>
        <v>0</v>
      </c>
      <c r="T4165" s="13" t="str">
        <f t="shared" si="288"/>
        <v>Sim</v>
      </c>
      <c r="U4165" s="13" t="str">
        <f t="shared" si="288"/>
        <v>Sim</v>
      </c>
      <c r="V4165" s="13" t="str">
        <f t="shared" si="288"/>
        <v>Não</v>
      </c>
      <c r="W4165" s="13" t="str">
        <f t="shared" si="287"/>
        <v>Não</v>
      </c>
      <c r="X4165" s="13" t="str">
        <f t="shared" si="287"/>
        <v>Não</v>
      </c>
      <c r="Y4165" s="13" t="str">
        <f t="shared" si="287"/>
        <v>Não</v>
      </c>
    </row>
    <row r="4166" spans="1:25">
      <c r="A4166" s="10">
        <v>421535</v>
      </c>
      <c r="B4166" s="13">
        <f>IFERROR(VLOOKUP(A4166,[1]Monitoramento_Base_somente_Said!$A:$J,5,FALSE),0)</f>
        <v>0</v>
      </c>
      <c r="C4166" s="13">
        <f>IFERROR(VLOOKUP(A4166,[1]Monitoramento_Base_somente_Said!$A:$J,6,FALSE),0)</f>
        <v>0</v>
      </c>
      <c r="D4166" s="13">
        <f>IFERROR(VLOOKUP(A4166,[1]Monitoramento_Base_somente_Said!$A:$J,7,FALSE),0)</f>
        <v>0</v>
      </c>
      <c r="E4166" s="13">
        <f>IFERROR(VLOOKUP(A4166,[1]Monitoramento_Base_somente_Said!$A:$J,8,FALSE),0)</f>
        <v>0</v>
      </c>
      <c r="F4166" s="13">
        <f>IFERROR(VLOOKUP(A4166,[1]Monitoramento_Base_somente_Said!$A:$J,9,FALSE),0)</f>
        <v>0</v>
      </c>
      <c r="G4166" s="13">
        <f>IFERROR(VLOOKUP(A4166,[1]Monitoramento_Base_somente_Said!$A:$J,10,FALSE),0)</f>
        <v>0</v>
      </c>
      <c r="H4166" s="13">
        <f>IFERROR(VLOOKUP(A4166,[2]Sheet1!$A:$I,4,FALSE),0)</f>
        <v>0</v>
      </c>
      <c r="I4166" s="13">
        <f>IFERROR(VLOOKUP(A4166,[2]Sheet1!$A:$I,5,FALSE),0)</f>
        <v>0</v>
      </c>
      <c r="J4166" s="13">
        <f>IFERROR(VLOOKUP(A4166,[2]Sheet1!$A:$I,6,FALSE),0)</f>
        <v>0</v>
      </c>
      <c r="K4166" s="13">
        <f>IFERROR(VLOOKUP(A4166,[2]Sheet1!$A:$I,7,FALSE),0)</f>
        <v>0</v>
      </c>
      <c r="L4166" s="13">
        <f>IFERROR(VLOOKUP(A4166,[2]Sheet1!$A:$I,8,FALSE),0)</f>
        <v>0</v>
      </c>
      <c r="M4166" s="13">
        <f>IFERROR(VLOOKUP(A4166,[2]Sheet1!$A:$I,9,FALSE),0)</f>
        <v>0</v>
      </c>
      <c r="N4166" s="13">
        <f>IFERROR(VLOOKUP(A4166,[3]Sheet1!$A:$G,2,FALSE),0)</f>
        <v>2934</v>
      </c>
      <c r="O4166" s="13">
        <f>IFERROR(VLOOKUP(A4166,[3]Sheet1!$A:$G,3,FALSE),0)</f>
        <v>25099267</v>
      </c>
      <c r="P4166" s="13">
        <f>IFERROR(VLOOKUP(A4166,[3]Sheet1!$A:$G,4,FALSE),0)</f>
        <v>33</v>
      </c>
      <c r="Q4166" s="13">
        <f>IFERROR(VLOOKUP(A4166,[3]Sheet1!$A:$G,5,FALSE),0)</f>
        <v>24925016</v>
      </c>
      <c r="R4166" s="13">
        <f>IFERROR(VLOOKUP(A4166,[3]Sheet1!$A:$H,6,FALSE),0)</f>
        <v>0</v>
      </c>
      <c r="S4166" s="13">
        <f>IFERROR(VLOOKUP(A4166,[3]Sheet1!$A:$I,7,FALSE),0)</f>
        <v>9546696</v>
      </c>
      <c r="T4166" s="13" t="str">
        <f t="shared" si="288"/>
        <v>Sim</v>
      </c>
      <c r="U4166" s="13" t="str">
        <f t="shared" si="288"/>
        <v>Sim</v>
      </c>
      <c r="V4166" s="13" t="str">
        <f t="shared" si="288"/>
        <v>Sim</v>
      </c>
      <c r="W4166" s="13" t="str">
        <f t="shared" si="287"/>
        <v>Sim</v>
      </c>
      <c r="X4166" s="13" t="str">
        <f t="shared" si="287"/>
        <v>Não</v>
      </c>
      <c r="Y4166" s="13" t="str">
        <f t="shared" si="287"/>
        <v>Sim</v>
      </c>
    </row>
    <row r="4167" spans="1:25">
      <c r="A4167" s="10">
        <v>421545</v>
      </c>
      <c r="B4167" s="13">
        <f>IFERROR(VLOOKUP(A4167,[1]Monitoramento_Base_somente_Said!$A:$J,5,FALSE),0)</f>
        <v>0</v>
      </c>
      <c r="C4167" s="13">
        <f>IFERROR(VLOOKUP(A4167,[1]Monitoramento_Base_somente_Said!$A:$J,6,FALSE),0)</f>
        <v>0</v>
      </c>
      <c r="D4167" s="13">
        <f>IFERROR(VLOOKUP(A4167,[1]Monitoramento_Base_somente_Said!$A:$J,7,FALSE),0)</f>
        <v>0</v>
      </c>
      <c r="E4167" s="13">
        <f>IFERROR(VLOOKUP(A4167,[1]Monitoramento_Base_somente_Said!$A:$J,8,FALSE),0)</f>
        <v>0</v>
      </c>
      <c r="F4167" s="13">
        <f>IFERROR(VLOOKUP(A4167,[1]Monitoramento_Base_somente_Said!$A:$J,9,FALSE),0)</f>
        <v>0</v>
      </c>
      <c r="G4167" s="13">
        <f>IFERROR(VLOOKUP(A4167,[1]Monitoramento_Base_somente_Said!$A:$J,10,FALSE),0)</f>
        <v>0</v>
      </c>
      <c r="H4167" s="13">
        <f>IFERROR(VLOOKUP(A4167,[2]Sheet1!$A:$I,4,FALSE),0)</f>
        <v>0</v>
      </c>
      <c r="I4167" s="13">
        <f>IFERROR(VLOOKUP(A4167,[2]Sheet1!$A:$I,5,FALSE),0)</f>
        <v>0</v>
      </c>
      <c r="J4167" s="13">
        <f>IFERROR(VLOOKUP(A4167,[2]Sheet1!$A:$I,6,FALSE),0)</f>
        <v>0</v>
      </c>
      <c r="K4167" s="13">
        <f>IFERROR(VLOOKUP(A4167,[2]Sheet1!$A:$I,7,FALSE),0)</f>
        <v>0</v>
      </c>
      <c r="L4167" s="13">
        <f>IFERROR(VLOOKUP(A4167,[2]Sheet1!$A:$I,8,FALSE),0)</f>
        <v>0</v>
      </c>
      <c r="M4167" s="13">
        <f>IFERROR(VLOOKUP(A4167,[2]Sheet1!$A:$I,9,FALSE),0)</f>
        <v>0</v>
      </c>
      <c r="N4167" s="13">
        <f>IFERROR(VLOOKUP(A4167,[3]Sheet1!$A:$G,2,FALSE),0)</f>
        <v>287879</v>
      </c>
      <c r="O4167" s="13">
        <f>IFERROR(VLOOKUP(A4167,[3]Sheet1!$A:$G,3,FALSE),0)</f>
        <v>7272035</v>
      </c>
      <c r="P4167" s="13">
        <f>IFERROR(VLOOKUP(A4167,[3]Sheet1!$A:$G,4,FALSE),0)</f>
        <v>160291</v>
      </c>
      <c r="Q4167" s="13">
        <f>IFERROR(VLOOKUP(A4167,[3]Sheet1!$A:$G,5,FALSE),0)</f>
        <v>6267402</v>
      </c>
      <c r="R4167" s="13">
        <f>IFERROR(VLOOKUP(A4167,[3]Sheet1!$A:$H,6,FALSE),0)</f>
        <v>140262</v>
      </c>
      <c r="S4167" s="13">
        <f>IFERROR(VLOOKUP(A4167,[3]Sheet1!$A:$I,7,FALSE),0)</f>
        <v>3637619</v>
      </c>
      <c r="T4167" s="13" t="str">
        <f t="shared" si="288"/>
        <v>Sim</v>
      </c>
      <c r="U4167" s="13" t="str">
        <f t="shared" si="288"/>
        <v>Sim</v>
      </c>
      <c r="V4167" s="13" t="str">
        <f t="shared" si="288"/>
        <v>Sim</v>
      </c>
      <c r="W4167" s="13" t="str">
        <f t="shared" si="288"/>
        <v>Sim</v>
      </c>
      <c r="X4167" s="13" t="str">
        <f t="shared" si="288"/>
        <v>Sim</v>
      </c>
      <c r="Y4167" s="13" t="str">
        <f t="shared" si="288"/>
        <v>Sim</v>
      </c>
    </row>
    <row r="4168" spans="1:25">
      <c r="A4168" s="10">
        <v>421550</v>
      </c>
      <c r="B4168" s="13">
        <f>IFERROR(VLOOKUP(A4168,[1]Monitoramento_Base_somente_Said!$A:$J,5,FALSE),0)</f>
        <v>0</v>
      </c>
      <c r="C4168" s="13">
        <f>IFERROR(VLOOKUP(A4168,[1]Monitoramento_Base_somente_Said!$A:$J,6,FALSE),0)</f>
        <v>14312359</v>
      </c>
      <c r="D4168" s="13">
        <f>IFERROR(VLOOKUP(A4168,[1]Monitoramento_Base_somente_Said!$A:$J,7,FALSE),0)</f>
        <v>0</v>
      </c>
      <c r="E4168" s="13">
        <f>IFERROR(VLOOKUP(A4168,[1]Monitoramento_Base_somente_Said!$A:$J,8,FALSE),0)</f>
        <v>13388981</v>
      </c>
      <c r="F4168" s="13">
        <f>IFERROR(VLOOKUP(A4168,[1]Monitoramento_Base_somente_Said!$A:$J,9,FALSE),0)</f>
        <v>0</v>
      </c>
      <c r="G4168" s="13">
        <f>IFERROR(VLOOKUP(A4168,[1]Monitoramento_Base_somente_Said!$A:$J,10,FALSE),0)</f>
        <v>5540268</v>
      </c>
      <c r="H4168" s="13">
        <f>IFERROR(VLOOKUP(A4168,[2]Sheet1!$A:$I,4,FALSE),0)</f>
        <v>0</v>
      </c>
      <c r="I4168" s="13">
        <f>IFERROR(VLOOKUP(A4168,[2]Sheet1!$A:$I,5,FALSE),0)</f>
        <v>0</v>
      </c>
      <c r="J4168" s="13">
        <f>IFERROR(VLOOKUP(A4168,[2]Sheet1!$A:$I,6,FALSE),0)</f>
        <v>0</v>
      </c>
      <c r="K4168" s="13">
        <f>IFERROR(VLOOKUP(A4168,[2]Sheet1!$A:$I,7,FALSE),0)</f>
        <v>0</v>
      </c>
      <c r="L4168" s="13">
        <f>IFERROR(VLOOKUP(A4168,[2]Sheet1!$A:$I,8,FALSE),0)</f>
        <v>0</v>
      </c>
      <c r="M4168" s="13">
        <f>IFERROR(VLOOKUP(A4168,[2]Sheet1!$A:$I,9,FALSE),0)</f>
        <v>0</v>
      </c>
      <c r="N4168" s="13">
        <f>IFERROR(VLOOKUP(A4168,[3]Sheet1!$A:$G,2,FALSE),0)</f>
        <v>6265</v>
      </c>
      <c r="O4168" s="13">
        <f>IFERROR(VLOOKUP(A4168,[3]Sheet1!$A:$G,3,FALSE),0)</f>
        <v>18660913</v>
      </c>
      <c r="P4168" s="13">
        <f>IFERROR(VLOOKUP(A4168,[3]Sheet1!$A:$G,4,FALSE),0)</f>
        <v>180</v>
      </c>
      <c r="Q4168" s="13">
        <f>IFERROR(VLOOKUP(A4168,[3]Sheet1!$A:$G,5,FALSE),0)</f>
        <v>16835459</v>
      </c>
      <c r="R4168" s="13">
        <f>IFERROR(VLOOKUP(A4168,[3]Sheet1!$A:$H,6,FALSE),0)</f>
        <v>1949</v>
      </c>
      <c r="S4168" s="13">
        <f>IFERROR(VLOOKUP(A4168,[3]Sheet1!$A:$I,7,FALSE),0)</f>
        <v>5996848</v>
      </c>
      <c r="T4168" s="13" t="str">
        <f t="shared" ref="T4168:W4231" si="289">IF(B4168+H4168+N4168&gt;0,"Sim","Não")</f>
        <v>Sim</v>
      </c>
      <c r="U4168" s="13" t="str">
        <f t="shared" si="289"/>
        <v>Sim</v>
      </c>
      <c r="V4168" s="13" t="str">
        <f t="shared" si="289"/>
        <v>Sim</v>
      </c>
      <c r="W4168" s="13" t="str">
        <f t="shared" si="289"/>
        <v>Sim</v>
      </c>
      <c r="X4168" s="13" t="str">
        <f t="shared" ref="X4168:Y4231" si="290">IF(F4168+L4168+R4168&gt;0,"Sim","Não")</f>
        <v>Sim</v>
      </c>
      <c r="Y4168" s="13" t="str">
        <f t="shared" si="290"/>
        <v>Sim</v>
      </c>
    </row>
    <row r="4169" spans="1:25">
      <c r="A4169" s="10">
        <v>421555</v>
      </c>
      <c r="B4169" s="13">
        <f>IFERROR(VLOOKUP(A4169,[1]Monitoramento_Base_somente_Said!$A:$J,5,FALSE),0)</f>
        <v>0</v>
      </c>
      <c r="C4169" s="13">
        <f>IFERROR(VLOOKUP(A4169,[1]Monitoramento_Base_somente_Said!$A:$J,6,FALSE),0)</f>
        <v>0</v>
      </c>
      <c r="D4169" s="13">
        <f>IFERROR(VLOOKUP(A4169,[1]Monitoramento_Base_somente_Said!$A:$J,7,FALSE),0)</f>
        <v>0</v>
      </c>
      <c r="E4169" s="13">
        <f>IFERROR(VLOOKUP(A4169,[1]Monitoramento_Base_somente_Said!$A:$J,8,FALSE),0)</f>
        <v>0</v>
      </c>
      <c r="F4169" s="13">
        <f>IFERROR(VLOOKUP(A4169,[1]Monitoramento_Base_somente_Said!$A:$J,9,FALSE),0)</f>
        <v>0</v>
      </c>
      <c r="G4169" s="13">
        <f>IFERROR(VLOOKUP(A4169,[1]Monitoramento_Base_somente_Said!$A:$J,10,FALSE),0)</f>
        <v>0</v>
      </c>
      <c r="H4169" s="13">
        <f>IFERROR(VLOOKUP(A4169,[2]Sheet1!$A:$I,4,FALSE),0)</f>
        <v>0</v>
      </c>
      <c r="I4169" s="13">
        <f>IFERROR(VLOOKUP(A4169,[2]Sheet1!$A:$I,5,FALSE),0)</f>
        <v>0</v>
      </c>
      <c r="J4169" s="13">
        <f>IFERROR(VLOOKUP(A4169,[2]Sheet1!$A:$I,6,FALSE),0)</f>
        <v>0</v>
      </c>
      <c r="K4169" s="13">
        <f>IFERROR(VLOOKUP(A4169,[2]Sheet1!$A:$I,7,FALSE),0)</f>
        <v>0</v>
      </c>
      <c r="L4169" s="13">
        <f>IFERROR(VLOOKUP(A4169,[2]Sheet1!$A:$I,8,FALSE),0)</f>
        <v>0</v>
      </c>
      <c r="M4169" s="13">
        <f>IFERROR(VLOOKUP(A4169,[2]Sheet1!$A:$I,9,FALSE),0)</f>
        <v>0</v>
      </c>
      <c r="N4169" s="13">
        <f>IFERROR(VLOOKUP(A4169,[3]Sheet1!$A:$G,2,FALSE),0)</f>
        <v>541</v>
      </c>
      <c r="O4169" s="13">
        <f>IFERROR(VLOOKUP(A4169,[3]Sheet1!$A:$G,3,FALSE),0)</f>
        <v>0</v>
      </c>
      <c r="P4169" s="13">
        <f>IFERROR(VLOOKUP(A4169,[3]Sheet1!$A:$G,4,FALSE),0)</f>
        <v>2414</v>
      </c>
      <c r="Q4169" s="13">
        <f>IFERROR(VLOOKUP(A4169,[3]Sheet1!$A:$G,5,FALSE),0)</f>
        <v>0</v>
      </c>
      <c r="R4169" s="13">
        <f>IFERROR(VLOOKUP(A4169,[3]Sheet1!$A:$H,6,FALSE),0)</f>
        <v>0</v>
      </c>
      <c r="S4169" s="13">
        <f>IFERROR(VLOOKUP(A4169,[3]Sheet1!$A:$I,7,FALSE),0)</f>
        <v>0</v>
      </c>
      <c r="T4169" s="13" t="str">
        <f t="shared" si="289"/>
        <v>Sim</v>
      </c>
      <c r="U4169" s="13" t="str">
        <f t="shared" si="289"/>
        <v>Não</v>
      </c>
      <c r="V4169" s="13" t="str">
        <f t="shared" si="289"/>
        <v>Sim</v>
      </c>
      <c r="W4169" s="13" t="str">
        <f t="shared" si="289"/>
        <v>Não</v>
      </c>
      <c r="X4169" s="13" t="str">
        <f t="shared" si="290"/>
        <v>Não</v>
      </c>
      <c r="Y4169" s="13" t="str">
        <f t="shared" si="290"/>
        <v>Não</v>
      </c>
    </row>
    <row r="4170" spans="1:25">
      <c r="A4170" s="10">
        <v>421565</v>
      </c>
      <c r="B4170" s="13">
        <f>IFERROR(VLOOKUP(A4170,[1]Monitoramento_Base_somente_Said!$A:$J,5,FALSE),0)</f>
        <v>0</v>
      </c>
      <c r="C4170" s="13">
        <f>IFERROR(VLOOKUP(A4170,[1]Monitoramento_Base_somente_Said!$A:$J,6,FALSE),0)</f>
        <v>0</v>
      </c>
      <c r="D4170" s="13">
        <f>IFERROR(VLOOKUP(A4170,[1]Monitoramento_Base_somente_Said!$A:$J,7,FALSE),0)</f>
        <v>0</v>
      </c>
      <c r="E4170" s="13">
        <f>IFERROR(VLOOKUP(A4170,[1]Monitoramento_Base_somente_Said!$A:$J,8,FALSE),0)</f>
        <v>0</v>
      </c>
      <c r="F4170" s="13">
        <f>IFERROR(VLOOKUP(A4170,[1]Monitoramento_Base_somente_Said!$A:$J,9,FALSE),0)</f>
        <v>0</v>
      </c>
      <c r="G4170" s="13">
        <f>IFERROR(VLOOKUP(A4170,[1]Monitoramento_Base_somente_Said!$A:$J,10,FALSE),0)</f>
        <v>0</v>
      </c>
      <c r="H4170" s="13">
        <f>IFERROR(VLOOKUP(A4170,[2]Sheet1!$A:$I,4,FALSE),0)</f>
        <v>0</v>
      </c>
      <c r="I4170" s="13">
        <f>IFERROR(VLOOKUP(A4170,[2]Sheet1!$A:$I,5,FALSE),0)</f>
        <v>0</v>
      </c>
      <c r="J4170" s="13">
        <f>IFERROR(VLOOKUP(A4170,[2]Sheet1!$A:$I,6,FALSE),0)</f>
        <v>0</v>
      </c>
      <c r="K4170" s="13">
        <f>IFERROR(VLOOKUP(A4170,[2]Sheet1!$A:$I,7,FALSE),0)</f>
        <v>0</v>
      </c>
      <c r="L4170" s="13">
        <f>IFERROR(VLOOKUP(A4170,[2]Sheet1!$A:$I,8,FALSE),0)</f>
        <v>0</v>
      </c>
      <c r="M4170" s="13">
        <f>IFERROR(VLOOKUP(A4170,[2]Sheet1!$A:$I,9,FALSE),0)</f>
        <v>0</v>
      </c>
      <c r="N4170" s="13">
        <f>IFERROR(VLOOKUP(A4170,[3]Sheet1!$A:$G,2,FALSE),0)</f>
        <v>25248</v>
      </c>
      <c r="O4170" s="13">
        <f>IFERROR(VLOOKUP(A4170,[3]Sheet1!$A:$G,3,FALSE),0)</f>
        <v>8433439</v>
      </c>
      <c r="P4170" s="13">
        <f>IFERROR(VLOOKUP(A4170,[3]Sheet1!$A:$G,4,FALSE),0)</f>
        <v>22242</v>
      </c>
      <c r="Q4170" s="13">
        <f>IFERROR(VLOOKUP(A4170,[3]Sheet1!$A:$G,5,FALSE),0)</f>
        <v>5821438</v>
      </c>
      <c r="R4170" s="13">
        <f>IFERROR(VLOOKUP(A4170,[3]Sheet1!$A:$H,6,FALSE),0)</f>
        <v>26820</v>
      </c>
      <c r="S4170" s="13">
        <f>IFERROR(VLOOKUP(A4170,[3]Sheet1!$A:$I,7,FALSE),0)</f>
        <v>1723449</v>
      </c>
      <c r="T4170" s="13" t="str">
        <f t="shared" si="289"/>
        <v>Sim</v>
      </c>
      <c r="U4170" s="13" t="str">
        <f t="shared" si="289"/>
        <v>Sim</v>
      </c>
      <c r="V4170" s="13" t="str">
        <f t="shared" si="289"/>
        <v>Sim</v>
      </c>
      <c r="W4170" s="13" t="str">
        <f t="shared" si="289"/>
        <v>Sim</v>
      </c>
      <c r="X4170" s="13" t="str">
        <f t="shared" si="290"/>
        <v>Sim</v>
      </c>
      <c r="Y4170" s="13" t="str">
        <f t="shared" si="290"/>
        <v>Sim</v>
      </c>
    </row>
    <row r="4171" spans="1:25">
      <c r="A4171" s="10">
        <v>421567</v>
      </c>
      <c r="B4171" s="13">
        <f>IFERROR(VLOOKUP(A4171,[1]Monitoramento_Base_somente_Said!$A:$J,5,FALSE),0)</f>
        <v>0</v>
      </c>
      <c r="C4171" s="13">
        <f>IFERROR(VLOOKUP(A4171,[1]Monitoramento_Base_somente_Said!$A:$J,6,FALSE),0)</f>
        <v>0</v>
      </c>
      <c r="D4171" s="13">
        <f>IFERROR(VLOOKUP(A4171,[1]Monitoramento_Base_somente_Said!$A:$J,7,FALSE),0)</f>
        <v>0</v>
      </c>
      <c r="E4171" s="13">
        <f>IFERROR(VLOOKUP(A4171,[1]Monitoramento_Base_somente_Said!$A:$J,8,FALSE),0)</f>
        <v>0</v>
      </c>
      <c r="F4171" s="13">
        <f>IFERROR(VLOOKUP(A4171,[1]Monitoramento_Base_somente_Said!$A:$J,9,FALSE),0)</f>
        <v>0</v>
      </c>
      <c r="G4171" s="13">
        <f>IFERROR(VLOOKUP(A4171,[1]Monitoramento_Base_somente_Said!$A:$J,10,FALSE),0)</f>
        <v>0</v>
      </c>
      <c r="H4171" s="13">
        <f>IFERROR(VLOOKUP(A4171,[2]Sheet1!$A:$I,4,FALSE),0)</f>
        <v>0</v>
      </c>
      <c r="I4171" s="13">
        <f>IFERROR(VLOOKUP(A4171,[2]Sheet1!$A:$I,5,FALSE),0)</f>
        <v>0</v>
      </c>
      <c r="J4171" s="13">
        <f>IFERROR(VLOOKUP(A4171,[2]Sheet1!$A:$I,6,FALSE),0)</f>
        <v>0</v>
      </c>
      <c r="K4171" s="13">
        <f>IFERROR(VLOOKUP(A4171,[2]Sheet1!$A:$I,7,FALSE),0)</f>
        <v>0</v>
      </c>
      <c r="L4171" s="13">
        <f>IFERROR(VLOOKUP(A4171,[2]Sheet1!$A:$I,8,FALSE),0)</f>
        <v>0</v>
      </c>
      <c r="M4171" s="13">
        <f>IFERROR(VLOOKUP(A4171,[2]Sheet1!$A:$I,9,FALSE),0)</f>
        <v>0</v>
      </c>
      <c r="N4171" s="13">
        <f>IFERROR(VLOOKUP(A4171,[3]Sheet1!$A:$G,2,FALSE),0)</f>
        <v>62017</v>
      </c>
      <c r="O4171" s="13">
        <f>IFERROR(VLOOKUP(A4171,[3]Sheet1!$A:$G,3,FALSE),0)</f>
        <v>4234842</v>
      </c>
      <c r="P4171" s="13">
        <f>IFERROR(VLOOKUP(A4171,[3]Sheet1!$A:$G,4,FALSE),0)</f>
        <v>79478</v>
      </c>
      <c r="Q4171" s="13">
        <f>IFERROR(VLOOKUP(A4171,[3]Sheet1!$A:$G,5,FALSE),0)</f>
        <v>4424779</v>
      </c>
      <c r="R4171" s="13">
        <f>IFERROR(VLOOKUP(A4171,[3]Sheet1!$A:$H,6,FALSE),0)</f>
        <v>33857</v>
      </c>
      <c r="S4171" s="13">
        <f>IFERROR(VLOOKUP(A4171,[3]Sheet1!$A:$I,7,FALSE),0)</f>
        <v>2085690</v>
      </c>
      <c r="T4171" s="13" t="str">
        <f t="shared" si="289"/>
        <v>Sim</v>
      </c>
      <c r="U4171" s="13" t="str">
        <f t="shared" si="289"/>
        <v>Sim</v>
      </c>
      <c r="V4171" s="13" t="str">
        <f t="shared" si="289"/>
        <v>Sim</v>
      </c>
      <c r="W4171" s="13" t="str">
        <f t="shared" si="289"/>
        <v>Sim</v>
      </c>
      <c r="X4171" s="13" t="str">
        <f t="shared" si="290"/>
        <v>Sim</v>
      </c>
      <c r="Y4171" s="13" t="str">
        <f t="shared" si="290"/>
        <v>Sim</v>
      </c>
    </row>
    <row r="4172" spans="1:25">
      <c r="A4172" s="10">
        <v>421568</v>
      </c>
      <c r="B4172" s="13">
        <f>IFERROR(VLOOKUP(A4172,[1]Monitoramento_Base_somente_Said!$A:$J,5,FALSE),0)</f>
        <v>0</v>
      </c>
      <c r="C4172" s="13">
        <f>IFERROR(VLOOKUP(A4172,[1]Monitoramento_Base_somente_Said!$A:$J,6,FALSE),0)</f>
        <v>0</v>
      </c>
      <c r="D4172" s="13">
        <f>IFERROR(VLOOKUP(A4172,[1]Monitoramento_Base_somente_Said!$A:$J,7,FALSE),0)</f>
        <v>0</v>
      </c>
      <c r="E4172" s="13">
        <f>IFERROR(VLOOKUP(A4172,[1]Monitoramento_Base_somente_Said!$A:$J,8,FALSE),0)</f>
        <v>0</v>
      </c>
      <c r="F4172" s="13">
        <f>IFERROR(VLOOKUP(A4172,[1]Monitoramento_Base_somente_Said!$A:$J,9,FALSE),0)</f>
        <v>0</v>
      </c>
      <c r="G4172" s="13">
        <f>IFERROR(VLOOKUP(A4172,[1]Monitoramento_Base_somente_Said!$A:$J,10,FALSE),0)</f>
        <v>0</v>
      </c>
      <c r="H4172" s="13">
        <f>IFERROR(VLOOKUP(A4172,[2]Sheet1!$A:$I,4,FALSE),0)</f>
        <v>0</v>
      </c>
      <c r="I4172" s="13">
        <f>IFERROR(VLOOKUP(A4172,[2]Sheet1!$A:$I,5,FALSE),0)</f>
        <v>0</v>
      </c>
      <c r="J4172" s="13">
        <f>IFERROR(VLOOKUP(A4172,[2]Sheet1!$A:$I,6,FALSE),0)</f>
        <v>0</v>
      </c>
      <c r="K4172" s="13">
        <f>IFERROR(VLOOKUP(A4172,[2]Sheet1!$A:$I,7,FALSE),0)</f>
        <v>0</v>
      </c>
      <c r="L4172" s="13">
        <f>IFERROR(VLOOKUP(A4172,[2]Sheet1!$A:$I,8,FALSE),0)</f>
        <v>0</v>
      </c>
      <c r="M4172" s="13">
        <f>IFERROR(VLOOKUP(A4172,[2]Sheet1!$A:$I,9,FALSE),0)</f>
        <v>0</v>
      </c>
      <c r="N4172" s="13">
        <f>IFERROR(VLOOKUP(A4172,[3]Sheet1!$A:$G,2,FALSE),0)</f>
        <v>92949</v>
      </c>
      <c r="O4172" s="13">
        <f>IFERROR(VLOOKUP(A4172,[3]Sheet1!$A:$G,3,FALSE),0)</f>
        <v>12529334</v>
      </c>
      <c r="P4172" s="13">
        <f>IFERROR(VLOOKUP(A4172,[3]Sheet1!$A:$G,4,FALSE),0)</f>
        <v>73627</v>
      </c>
      <c r="Q4172" s="13">
        <f>IFERROR(VLOOKUP(A4172,[3]Sheet1!$A:$G,5,FALSE),0)</f>
        <v>7403108</v>
      </c>
      <c r="R4172" s="13">
        <f>IFERROR(VLOOKUP(A4172,[3]Sheet1!$A:$H,6,FALSE),0)</f>
        <v>33476</v>
      </c>
      <c r="S4172" s="13">
        <f>IFERROR(VLOOKUP(A4172,[3]Sheet1!$A:$I,7,FALSE),0)</f>
        <v>4597865</v>
      </c>
      <c r="T4172" s="13" t="str">
        <f t="shared" si="289"/>
        <v>Sim</v>
      </c>
      <c r="U4172" s="13" t="str">
        <f t="shared" si="289"/>
        <v>Sim</v>
      </c>
      <c r="V4172" s="13" t="str">
        <f t="shared" si="289"/>
        <v>Sim</v>
      </c>
      <c r="W4172" s="13" t="str">
        <f t="shared" si="289"/>
        <v>Sim</v>
      </c>
      <c r="X4172" s="13" t="str">
        <f t="shared" si="290"/>
        <v>Sim</v>
      </c>
      <c r="Y4172" s="13" t="str">
        <f t="shared" si="290"/>
        <v>Sim</v>
      </c>
    </row>
    <row r="4173" spans="1:25">
      <c r="A4173" s="10">
        <v>421569</v>
      </c>
      <c r="B4173" s="13">
        <f>IFERROR(VLOOKUP(A4173,[1]Monitoramento_Base_somente_Said!$A:$J,5,FALSE),0)</f>
        <v>0</v>
      </c>
      <c r="C4173" s="13">
        <f>IFERROR(VLOOKUP(A4173,[1]Monitoramento_Base_somente_Said!$A:$J,6,FALSE),0)</f>
        <v>0</v>
      </c>
      <c r="D4173" s="13">
        <f>IFERROR(VLOOKUP(A4173,[1]Monitoramento_Base_somente_Said!$A:$J,7,FALSE),0)</f>
        <v>0</v>
      </c>
      <c r="E4173" s="13">
        <f>IFERROR(VLOOKUP(A4173,[1]Monitoramento_Base_somente_Said!$A:$J,8,FALSE),0)</f>
        <v>0</v>
      </c>
      <c r="F4173" s="13">
        <f>IFERROR(VLOOKUP(A4173,[1]Monitoramento_Base_somente_Said!$A:$J,9,FALSE),0)</f>
        <v>0</v>
      </c>
      <c r="G4173" s="13">
        <f>IFERROR(VLOOKUP(A4173,[1]Monitoramento_Base_somente_Said!$A:$J,10,FALSE),0)</f>
        <v>0</v>
      </c>
      <c r="H4173" s="13">
        <f>IFERROR(VLOOKUP(A4173,[2]Sheet1!$A:$I,4,FALSE),0)</f>
        <v>0</v>
      </c>
      <c r="I4173" s="13">
        <f>IFERROR(VLOOKUP(A4173,[2]Sheet1!$A:$I,5,FALSE),0)</f>
        <v>0</v>
      </c>
      <c r="J4173" s="13">
        <f>IFERROR(VLOOKUP(A4173,[2]Sheet1!$A:$I,6,FALSE),0)</f>
        <v>0</v>
      </c>
      <c r="K4173" s="13">
        <f>IFERROR(VLOOKUP(A4173,[2]Sheet1!$A:$I,7,FALSE),0)</f>
        <v>0</v>
      </c>
      <c r="L4173" s="13">
        <f>IFERROR(VLOOKUP(A4173,[2]Sheet1!$A:$I,8,FALSE),0)</f>
        <v>0</v>
      </c>
      <c r="M4173" s="13">
        <f>IFERROR(VLOOKUP(A4173,[2]Sheet1!$A:$I,9,FALSE),0)</f>
        <v>0</v>
      </c>
      <c r="N4173" s="13">
        <f>IFERROR(VLOOKUP(A4173,[3]Sheet1!$A:$G,2,FALSE),0)</f>
        <v>53869</v>
      </c>
      <c r="O4173" s="13">
        <f>IFERROR(VLOOKUP(A4173,[3]Sheet1!$A:$G,3,FALSE),0)</f>
        <v>14764729</v>
      </c>
      <c r="P4173" s="13">
        <f>IFERROR(VLOOKUP(A4173,[3]Sheet1!$A:$G,4,FALSE),0)</f>
        <v>67940</v>
      </c>
      <c r="Q4173" s="13">
        <f>IFERROR(VLOOKUP(A4173,[3]Sheet1!$A:$G,5,FALSE),0)</f>
        <v>12514869</v>
      </c>
      <c r="R4173" s="13">
        <f>IFERROR(VLOOKUP(A4173,[3]Sheet1!$A:$H,6,FALSE),0)</f>
        <v>21257</v>
      </c>
      <c r="S4173" s="13">
        <f>IFERROR(VLOOKUP(A4173,[3]Sheet1!$A:$I,7,FALSE),0)</f>
        <v>5093750</v>
      </c>
      <c r="T4173" s="13" t="str">
        <f t="shared" si="289"/>
        <v>Sim</v>
      </c>
      <c r="U4173" s="13" t="str">
        <f t="shared" si="289"/>
        <v>Sim</v>
      </c>
      <c r="V4173" s="13" t="str">
        <f t="shared" si="289"/>
        <v>Sim</v>
      </c>
      <c r="W4173" s="13" t="str">
        <f t="shared" si="289"/>
        <v>Sim</v>
      </c>
      <c r="X4173" s="13" t="str">
        <f t="shared" si="290"/>
        <v>Sim</v>
      </c>
      <c r="Y4173" s="13" t="str">
        <f t="shared" si="290"/>
        <v>Sim</v>
      </c>
    </row>
    <row r="4174" spans="1:25">
      <c r="A4174" s="10">
        <v>421575</v>
      </c>
      <c r="B4174" s="13">
        <f>IFERROR(VLOOKUP(A4174,[1]Monitoramento_Base_somente_Said!$A:$J,5,FALSE),0)</f>
        <v>0</v>
      </c>
      <c r="C4174" s="13">
        <f>IFERROR(VLOOKUP(A4174,[1]Monitoramento_Base_somente_Said!$A:$J,6,FALSE),0)</f>
        <v>4878501</v>
      </c>
      <c r="D4174" s="13">
        <f>IFERROR(VLOOKUP(A4174,[1]Monitoramento_Base_somente_Said!$A:$J,7,FALSE),0)</f>
        <v>0</v>
      </c>
      <c r="E4174" s="13">
        <f>IFERROR(VLOOKUP(A4174,[1]Monitoramento_Base_somente_Said!$A:$J,8,FALSE),0)</f>
        <v>4563759</v>
      </c>
      <c r="F4174" s="13">
        <f>IFERROR(VLOOKUP(A4174,[1]Monitoramento_Base_somente_Said!$A:$J,9,FALSE),0)</f>
        <v>0</v>
      </c>
      <c r="G4174" s="13">
        <f>IFERROR(VLOOKUP(A4174,[1]Monitoramento_Base_somente_Said!$A:$J,10,FALSE),0)</f>
        <v>1888452</v>
      </c>
      <c r="H4174" s="13">
        <f>IFERROR(VLOOKUP(A4174,[2]Sheet1!$A:$I,4,FALSE),0)</f>
        <v>0</v>
      </c>
      <c r="I4174" s="13">
        <f>IFERROR(VLOOKUP(A4174,[2]Sheet1!$A:$I,5,FALSE),0)</f>
        <v>0</v>
      </c>
      <c r="J4174" s="13">
        <f>IFERROR(VLOOKUP(A4174,[2]Sheet1!$A:$I,6,FALSE),0)</f>
        <v>0</v>
      </c>
      <c r="K4174" s="13">
        <f>IFERROR(VLOOKUP(A4174,[2]Sheet1!$A:$I,7,FALSE),0)</f>
        <v>0</v>
      </c>
      <c r="L4174" s="13">
        <f>IFERROR(VLOOKUP(A4174,[2]Sheet1!$A:$I,8,FALSE),0)</f>
        <v>0</v>
      </c>
      <c r="M4174" s="13">
        <f>IFERROR(VLOOKUP(A4174,[2]Sheet1!$A:$I,9,FALSE),0)</f>
        <v>0</v>
      </c>
      <c r="N4174" s="13">
        <f>IFERROR(VLOOKUP(A4174,[3]Sheet1!$A:$G,2,FALSE),0)</f>
        <v>0</v>
      </c>
      <c r="O4174" s="13">
        <f>IFERROR(VLOOKUP(A4174,[3]Sheet1!$A:$G,3,FALSE),0)</f>
        <v>0</v>
      </c>
      <c r="P4174" s="13">
        <f>IFERROR(VLOOKUP(A4174,[3]Sheet1!$A:$G,4,FALSE),0)</f>
        <v>0</v>
      </c>
      <c r="Q4174" s="13">
        <f>IFERROR(VLOOKUP(A4174,[3]Sheet1!$A:$G,5,FALSE),0)</f>
        <v>0</v>
      </c>
      <c r="R4174" s="13">
        <f>IFERROR(VLOOKUP(A4174,[3]Sheet1!$A:$H,6,FALSE),0)</f>
        <v>0</v>
      </c>
      <c r="S4174" s="13">
        <f>IFERROR(VLOOKUP(A4174,[3]Sheet1!$A:$I,7,FALSE),0)</f>
        <v>0</v>
      </c>
      <c r="T4174" s="13" t="str">
        <f t="shared" si="289"/>
        <v>Não</v>
      </c>
      <c r="U4174" s="13" t="str">
        <f t="shared" si="289"/>
        <v>Sim</v>
      </c>
      <c r="V4174" s="13" t="str">
        <f t="shared" si="289"/>
        <v>Não</v>
      </c>
      <c r="W4174" s="13" t="str">
        <f t="shared" si="289"/>
        <v>Sim</v>
      </c>
      <c r="X4174" s="13" t="str">
        <f t="shared" si="290"/>
        <v>Não</v>
      </c>
      <c r="Y4174" s="13" t="str">
        <f t="shared" si="290"/>
        <v>Sim</v>
      </c>
    </row>
    <row r="4175" spans="1:25">
      <c r="A4175" s="10">
        <v>421590</v>
      </c>
      <c r="B4175" s="13">
        <f>IFERROR(VLOOKUP(A4175,[1]Monitoramento_Base_somente_Said!$A:$J,5,FALSE),0)</f>
        <v>0</v>
      </c>
      <c r="C4175" s="13">
        <f>IFERROR(VLOOKUP(A4175,[1]Monitoramento_Base_somente_Said!$A:$J,6,FALSE),0)</f>
        <v>0</v>
      </c>
      <c r="D4175" s="13">
        <f>IFERROR(VLOOKUP(A4175,[1]Monitoramento_Base_somente_Said!$A:$J,7,FALSE),0)</f>
        <v>0</v>
      </c>
      <c r="E4175" s="13">
        <f>IFERROR(VLOOKUP(A4175,[1]Monitoramento_Base_somente_Said!$A:$J,8,FALSE),0)</f>
        <v>0</v>
      </c>
      <c r="F4175" s="13">
        <f>IFERROR(VLOOKUP(A4175,[1]Monitoramento_Base_somente_Said!$A:$J,9,FALSE),0)</f>
        <v>0</v>
      </c>
      <c r="G4175" s="13">
        <f>IFERROR(VLOOKUP(A4175,[1]Monitoramento_Base_somente_Said!$A:$J,10,FALSE),0)</f>
        <v>0</v>
      </c>
      <c r="H4175" s="13">
        <f>IFERROR(VLOOKUP(A4175,[2]Sheet1!$A:$I,4,FALSE),0)</f>
        <v>0</v>
      </c>
      <c r="I4175" s="13">
        <f>IFERROR(VLOOKUP(A4175,[2]Sheet1!$A:$I,5,FALSE),0)</f>
        <v>0</v>
      </c>
      <c r="J4175" s="13">
        <f>IFERROR(VLOOKUP(A4175,[2]Sheet1!$A:$I,6,FALSE),0)</f>
        <v>0</v>
      </c>
      <c r="K4175" s="13">
        <f>IFERROR(VLOOKUP(A4175,[2]Sheet1!$A:$I,7,FALSE),0)</f>
        <v>0</v>
      </c>
      <c r="L4175" s="13">
        <f>IFERROR(VLOOKUP(A4175,[2]Sheet1!$A:$I,8,FALSE),0)</f>
        <v>0</v>
      </c>
      <c r="M4175" s="13">
        <f>IFERROR(VLOOKUP(A4175,[2]Sheet1!$A:$I,9,FALSE),0)</f>
        <v>0</v>
      </c>
      <c r="N4175" s="13">
        <f>IFERROR(VLOOKUP(A4175,[3]Sheet1!$A:$G,2,FALSE),0)</f>
        <v>7972</v>
      </c>
      <c r="O4175" s="13">
        <f>IFERROR(VLOOKUP(A4175,[3]Sheet1!$A:$G,3,FALSE),0)</f>
        <v>701178</v>
      </c>
      <c r="P4175" s="13">
        <f>IFERROR(VLOOKUP(A4175,[3]Sheet1!$A:$G,4,FALSE),0)</f>
        <v>1628</v>
      </c>
      <c r="Q4175" s="13">
        <f>IFERROR(VLOOKUP(A4175,[3]Sheet1!$A:$G,5,FALSE),0)</f>
        <v>759271</v>
      </c>
      <c r="R4175" s="13">
        <f>IFERROR(VLOOKUP(A4175,[3]Sheet1!$A:$H,6,FALSE),0)</f>
        <v>561</v>
      </c>
      <c r="S4175" s="13">
        <f>IFERROR(VLOOKUP(A4175,[3]Sheet1!$A:$I,7,FALSE),0)</f>
        <v>350337</v>
      </c>
      <c r="T4175" s="13" t="str">
        <f t="shared" si="289"/>
        <v>Sim</v>
      </c>
      <c r="U4175" s="13" t="str">
        <f t="shared" si="289"/>
        <v>Sim</v>
      </c>
      <c r="V4175" s="13" t="str">
        <f t="shared" si="289"/>
        <v>Sim</v>
      </c>
      <c r="W4175" s="13" t="str">
        <f t="shared" si="289"/>
        <v>Sim</v>
      </c>
      <c r="X4175" s="13" t="str">
        <f t="shared" si="290"/>
        <v>Sim</v>
      </c>
      <c r="Y4175" s="13" t="str">
        <f t="shared" si="290"/>
        <v>Sim</v>
      </c>
    </row>
    <row r="4176" spans="1:25">
      <c r="A4176" s="10">
        <v>421620</v>
      </c>
      <c r="B4176" s="13">
        <f>IFERROR(VLOOKUP(A4176,[1]Monitoramento_Base_somente_Said!$A:$J,5,FALSE),0)</f>
        <v>0</v>
      </c>
      <c r="C4176" s="13">
        <f>IFERROR(VLOOKUP(A4176,[1]Monitoramento_Base_somente_Said!$A:$J,6,FALSE),0)</f>
        <v>0</v>
      </c>
      <c r="D4176" s="13">
        <f>IFERROR(VLOOKUP(A4176,[1]Monitoramento_Base_somente_Said!$A:$J,7,FALSE),0)</f>
        <v>0</v>
      </c>
      <c r="E4176" s="13">
        <f>IFERROR(VLOOKUP(A4176,[1]Monitoramento_Base_somente_Said!$A:$J,8,FALSE),0)</f>
        <v>0</v>
      </c>
      <c r="F4176" s="13">
        <f>IFERROR(VLOOKUP(A4176,[1]Monitoramento_Base_somente_Said!$A:$J,9,FALSE),0)</f>
        <v>0</v>
      </c>
      <c r="G4176" s="13">
        <f>IFERROR(VLOOKUP(A4176,[1]Monitoramento_Base_somente_Said!$A:$J,10,FALSE),0)</f>
        <v>0</v>
      </c>
      <c r="H4176" s="13">
        <f>IFERROR(VLOOKUP(A4176,[2]Sheet1!$A:$I,4,FALSE),0)</f>
        <v>0</v>
      </c>
      <c r="I4176" s="13">
        <f>IFERROR(VLOOKUP(A4176,[2]Sheet1!$A:$I,5,FALSE),0)</f>
        <v>0</v>
      </c>
      <c r="J4176" s="13">
        <f>IFERROR(VLOOKUP(A4176,[2]Sheet1!$A:$I,6,FALSE),0)</f>
        <v>0</v>
      </c>
      <c r="K4176" s="13">
        <f>IFERROR(VLOOKUP(A4176,[2]Sheet1!$A:$I,7,FALSE),0)</f>
        <v>0</v>
      </c>
      <c r="L4176" s="13">
        <f>IFERROR(VLOOKUP(A4176,[2]Sheet1!$A:$I,8,FALSE),0)</f>
        <v>0</v>
      </c>
      <c r="M4176" s="13">
        <f>IFERROR(VLOOKUP(A4176,[2]Sheet1!$A:$I,9,FALSE),0)</f>
        <v>0</v>
      </c>
      <c r="N4176" s="13">
        <f>IFERROR(VLOOKUP(A4176,[3]Sheet1!$A:$G,2,FALSE),0)</f>
        <v>832973</v>
      </c>
      <c r="O4176" s="13">
        <f>IFERROR(VLOOKUP(A4176,[3]Sheet1!$A:$G,3,FALSE),0)</f>
        <v>80456015</v>
      </c>
      <c r="P4176" s="13">
        <f>IFERROR(VLOOKUP(A4176,[3]Sheet1!$A:$G,4,FALSE),0)</f>
        <v>910856</v>
      </c>
      <c r="Q4176" s="13">
        <f>IFERROR(VLOOKUP(A4176,[3]Sheet1!$A:$G,5,FALSE),0)</f>
        <v>83623448</v>
      </c>
      <c r="R4176" s="13">
        <f>IFERROR(VLOOKUP(A4176,[3]Sheet1!$A:$H,6,FALSE),0)</f>
        <v>448140</v>
      </c>
      <c r="S4176" s="13">
        <f>IFERROR(VLOOKUP(A4176,[3]Sheet1!$A:$I,7,FALSE),0)</f>
        <v>33765474</v>
      </c>
      <c r="T4176" s="13" t="str">
        <f t="shared" si="289"/>
        <v>Sim</v>
      </c>
      <c r="U4176" s="13" t="str">
        <f t="shared" si="289"/>
        <v>Sim</v>
      </c>
      <c r="V4176" s="13" t="str">
        <f t="shared" si="289"/>
        <v>Sim</v>
      </c>
      <c r="W4176" s="13" t="str">
        <f t="shared" si="289"/>
        <v>Sim</v>
      </c>
      <c r="X4176" s="13" t="str">
        <f t="shared" si="290"/>
        <v>Sim</v>
      </c>
      <c r="Y4176" s="13" t="str">
        <f t="shared" si="290"/>
        <v>Sim</v>
      </c>
    </row>
    <row r="4177" spans="1:25">
      <c r="A4177" s="10">
        <v>421630</v>
      </c>
      <c r="B4177" s="13">
        <f>IFERROR(VLOOKUP(A4177,[1]Monitoramento_Base_somente_Said!$A:$J,5,FALSE),0)</f>
        <v>0</v>
      </c>
      <c r="C4177" s="13">
        <f>IFERROR(VLOOKUP(A4177,[1]Monitoramento_Base_somente_Said!$A:$J,6,FALSE),0)</f>
        <v>36095253</v>
      </c>
      <c r="D4177" s="13">
        <f>IFERROR(VLOOKUP(A4177,[1]Monitoramento_Base_somente_Said!$A:$J,7,FALSE),0)</f>
        <v>0</v>
      </c>
      <c r="E4177" s="13">
        <f>IFERROR(VLOOKUP(A4177,[1]Monitoramento_Base_somente_Said!$A:$J,8,FALSE),0)</f>
        <v>33766527</v>
      </c>
      <c r="F4177" s="13">
        <f>IFERROR(VLOOKUP(A4177,[1]Monitoramento_Base_somente_Said!$A:$J,9,FALSE),0)</f>
        <v>0</v>
      </c>
      <c r="G4177" s="13">
        <f>IFERROR(VLOOKUP(A4177,[1]Monitoramento_Base_somente_Said!$A:$J,10,FALSE),0)</f>
        <v>13972356</v>
      </c>
      <c r="H4177" s="13">
        <f>IFERROR(VLOOKUP(A4177,[2]Sheet1!$A:$I,4,FALSE),0)</f>
        <v>0</v>
      </c>
      <c r="I4177" s="13">
        <f>IFERROR(VLOOKUP(A4177,[2]Sheet1!$A:$I,5,FALSE),0)</f>
        <v>0</v>
      </c>
      <c r="J4177" s="13">
        <f>IFERROR(VLOOKUP(A4177,[2]Sheet1!$A:$I,6,FALSE),0)</f>
        <v>0</v>
      </c>
      <c r="K4177" s="13">
        <f>IFERROR(VLOOKUP(A4177,[2]Sheet1!$A:$I,7,FALSE),0)</f>
        <v>0</v>
      </c>
      <c r="L4177" s="13">
        <f>IFERROR(VLOOKUP(A4177,[2]Sheet1!$A:$I,8,FALSE),0)</f>
        <v>0</v>
      </c>
      <c r="M4177" s="13">
        <f>IFERROR(VLOOKUP(A4177,[2]Sheet1!$A:$I,9,FALSE),0)</f>
        <v>0</v>
      </c>
      <c r="N4177" s="13">
        <f>IFERROR(VLOOKUP(A4177,[3]Sheet1!$A:$G,2,FALSE),0)</f>
        <v>475372</v>
      </c>
      <c r="O4177" s="13">
        <f>IFERROR(VLOOKUP(A4177,[3]Sheet1!$A:$G,3,FALSE),0)</f>
        <v>0</v>
      </c>
      <c r="P4177" s="13">
        <f>IFERROR(VLOOKUP(A4177,[3]Sheet1!$A:$G,4,FALSE),0)</f>
        <v>438377</v>
      </c>
      <c r="Q4177" s="13">
        <f>IFERROR(VLOOKUP(A4177,[3]Sheet1!$A:$G,5,FALSE),0)</f>
        <v>0</v>
      </c>
      <c r="R4177" s="13">
        <f>IFERROR(VLOOKUP(A4177,[3]Sheet1!$A:$H,6,FALSE),0)</f>
        <v>176753</v>
      </c>
      <c r="S4177" s="13">
        <f>IFERROR(VLOOKUP(A4177,[3]Sheet1!$A:$I,7,FALSE),0)</f>
        <v>0</v>
      </c>
      <c r="T4177" s="13" t="str">
        <f t="shared" si="289"/>
        <v>Sim</v>
      </c>
      <c r="U4177" s="13" t="str">
        <f t="shared" si="289"/>
        <v>Sim</v>
      </c>
      <c r="V4177" s="13" t="str">
        <f t="shared" si="289"/>
        <v>Sim</v>
      </c>
      <c r="W4177" s="13" t="str">
        <f t="shared" si="289"/>
        <v>Sim</v>
      </c>
      <c r="X4177" s="13" t="str">
        <f t="shared" si="290"/>
        <v>Sim</v>
      </c>
      <c r="Y4177" s="13" t="str">
        <f t="shared" si="290"/>
        <v>Sim</v>
      </c>
    </row>
    <row r="4178" spans="1:25">
      <c r="A4178" s="10">
        <v>421640</v>
      </c>
      <c r="B4178" s="13">
        <f>IFERROR(VLOOKUP(A4178,[1]Monitoramento_Base_somente_Said!$A:$J,5,FALSE),0)</f>
        <v>0</v>
      </c>
      <c r="C4178" s="13">
        <f>IFERROR(VLOOKUP(A4178,[1]Monitoramento_Base_somente_Said!$A:$J,6,FALSE),0)</f>
        <v>0</v>
      </c>
      <c r="D4178" s="13">
        <f>IFERROR(VLOOKUP(A4178,[1]Monitoramento_Base_somente_Said!$A:$J,7,FALSE),0)</f>
        <v>0</v>
      </c>
      <c r="E4178" s="13">
        <f>IFERROR(VLOOKUP(A4178,[1]Monitoramento_Base_somente_Said!$A:$J,8,FALSE),0)</f>
        <v>0</v>
      </c>
      <c r="F4178" s="13">
        <f>IFERROR(VLOOKUP(A4178,[1]Monitoramento_Base_somente_Said!$A:$J,9,FALSE),0)</f>
        <v>0</v>
      </c>
      <c r="G4178" s="13">
        <f>IFERROR(VLOOKUP(A4178,[1]Monitoramento_Base_somente_Said!$A:$J,10,FALSE),0)</f>
        <v>0</v>
      </c>
      <c r="H4178" s="13">
        <f>IFERROR(VLOOKUP(A4178,[2]Sheet1!$A:$I,4,FALSE),0)</f>
        <v>0</v>
      </c>
      <c r="I4178" s="13">
        <f>IFERROR(VLOOKUP(A4178,[2]Sheet1!$A:$I,5,FALSE),0)</f>
        <v>0</v>
      </c>
      <c r="J4178" s="13">
        <f>IFERROR(VLOOKUP(A4178,[2]Sheet1!$A:$I,6,FALSE),0)</f>
        <v>0</v>
      </c>
      <c r="K4178" s="13">
        <f>IFERROR(VLOOKUP(A4178,[2]Sheet1!$A:$I,7,FALSE),0)</f>
        <v>0</v>
      </c>
      <c r="L4178" s="13">
        <f>IFERROR(VLOOKUP(A4178,[2]Sheet1!$A:$I,8,FALSE),0)</f>
        <v>0</v>
      </c>
      <c r="M4178" s="13">
        <f>IFERROR(VLOOKUP(A4178,[2]Sheet1!$A:$I,9,FALSE),0)</f>
        <v>0</v>
      </c>
      <c r="N4178" s="13">
        <f>IFERROR(VLOOKUP(A4178,[3]Sheet1!$A:$G,2,FALSE),0)</f>
        <v>15480</v>
      </c>
      <c r="O4178" s="13">
        <f>IFERROR(VLOOKUP(A4178,[3]Sheet1!$A:$G,3,FALSE),0)</f>
        <v>8804</v>
      </c>
      <c r="P4178" s="13">
        <f>IFERROR(VLOOKUP(A4178,[3]Sheet1!$A:$G,4,FALSE),0)</f>
        <v>7665</v>
      </c>
      <c r="Q4178" s="13">
        <f>IFERROR(VLOOKUP(A4178,[3]Sheet1!$A:$G,5,FALSE),0)</f>
        <v>7705</v>
      </c>
      <c r="R4178" s="13">
        <f>IFERROR(VLOOKUP(A4178,[3]Sheet1!$A:$H,6,FALSE),0)</f>
        <v>5951</v>
      </c>
      <c r="S4178" s="13">
        <f>IFERROR(VLOOKUP(A4178,[3]Sheet1!$A:$I,7,FALSE),0)</f>
        <v>2004</v>
      </c>
      <c r="T4178" s="13" t="str">
        <f t="shared" si="289"/>
        <v>Sim</v>
      </c>
      <c r="U4178" s="13" t="str">
        <f t="shared" si="289"/>
        <v>Sim</v>
      </c>
      <c r="V4178" s="13" t="str">
        <f t="shared" si="289"/>
        <v>Sim</v>
      </c>
      <c r="W4178" s="13" t="str">
        <f t="shared" si="289"/>
        <v>Sim</v>
      </c>
      <c r="X4178" s="13" t="str">
        <f t="shared" si="290"/>
        <v>Sim</v>
      </c>
      <c r="Y4178" s="13" t="str">
        <f t="shared" si="290"/>
        <v>Sim</v>
      </c>
    </row>
    <row r="4179" spans="1:25">
      <c r="A4179" s="10">
        <v>421650</v>
      </c>
      <c r="B4179" s="13">
        <f>IFERROR(VLOOKUP(A4179,[1]Monitoramento_Base_somente_Said!$A:$J,5,FALSE),0)</f>
        <v>0</v>
      </c>
      <c r="C4179" s="13">
        <f>IFERROR(VLOOKUP(A4179,[1]Monitoramento_Base_somente_Said!$A:$J,6,FALSE),0)</f>
        <v>0</v>
      </c>
      <c r="D4179" s="13">
        <f>IFERROR(VLOOKUP(A4179,[1]Monitoramento_Base_somente_Said!$A:$J,7,FALSE),0)</f>
        <v>0</v>
      </c>
      <c r="E4179" s="13">
        <f>IFERROR(VLOOKUP(A4179,[1]Monitoramento_Base_somente_Said!$A:$J,8,FALSE),0)</f>
        <v>0</v>
      </c>
      <c r="F4179" s="13">
        <f>IFERROR(VLOOKUP(A4179,[1]Monitoramento_Base_somente_Said!$A:$J,9,FALSE),0)</f>
        <v>0</v>
      </c>
      <c r="G4179" s="13">
        <f>IFERROR(VLOOKUP(A4179,[1]Monitoramento_Base_somente_Said!$A:$J,10,FALSE),0)</f>
        <v>0</v>
      </c>
      <c r="H4179" s="13">
        <f>IFERROR(VLOOKUP(A4179,[2]Sheet1!$A:$I,4,FALSE),0)</f>
        <v>0</v>
      </c>
      <c r="I4179" s="13">
        <f>IFERROR(VLOOKUP(A4179,[2]Sheet1!$A:$I,5,FALSE),0)</f>
        <v>0</v>
      </c>
      <c r="J4179" s="13">
        <f>IFERROR(VLOOKUP(A4179,[2]Sheet1!$A:$I,6,FALSE),0)</f>
        <v>0</v>
      </c>
      <c r="K4179" s="13">
        <f>IFERROR(VLOOKUP(A4179,[2]Sheet1!$A:$I,7,FALSE),0)</f>
        <v>0</v>
      </c>
      <c r="L4179" s="13">
        <f>IFERROR(VLOOKUP(A4179,[2]Sheet1!$A:$I,8,FALSE),0)</f>
        <v>0</v>
      </c>
      <c r="M4179" s="13">
        <f>IFERROR(VLOOKUP(A4179,[2]Sheet1!$A:$I,9,FALSE),0)</f>
        <v>0</v>
      </c>
      <c r="N4179" s="13">
        <f>IFERROR(VLOOKUP(A4179,[3]Sheet1!$A:$G,2,FALSE),0)</f>
        <v>0</v>
      </c>
      <c r="O4179" s="13">
        <f>IFERROR(VLOOKUP(A4179,[3]Sheet1!$A:$G,3,FALSE),0)</f>
        <v>0</v>
      </c>
      <c r="P4179" s="13">
        <f>IFERROR(VLOOKUP(A4179,[3]Sheet1!$A:$G,4,FALSE),0)</f>
        <v>0</v>
      </c>
      <c r="Q4179" s="13">
        <f>IFERROR(VLOOKUP(A4179,[3]Sheet1!$A:$G,5,FALSE),0)</f>
        <v>0</v>
      </c>
      <c r="R4179" s="13">
        <f>IFERROR(VLOOKUP(A4179,[3]Sheet1!$A:$H,6,FALSE),0)</f>
        <v>0</v>
      </c>
      <c r="S4179" s="13">
        <f>IFERROR(VLOOKUP(A4179,[3]Sheet1!$A:$I,7,FALSE),0)</f>
        <v>0</v>
      </c>
      <c r="T4179" s="13" t="str">
        <f t="shared" si="289"/>
        <v>Não</v>
      </c>
      <c r="U4179" s="13" t="str">
        <f t="shared" si="289"/>
        <v>Não</v>
      </c>
      <c r="V4179" s="13" t="str">
        <f t="shared" si="289"/>
        <v>Não</v>
      </c>
      <c r="W4179" s="13" t="str">
        <f t="shared" si="289"/>
        <v>Não</v>
      </c>
      <c r="X4179" s="13" t="str">
        <f t="shared" si="290"/>
        <v>Não</v>
      </c>
      <c r="Y4179" s="13" t="str">
        <f t="shared" si="290"/>
        <v>Não</v>
      </c>
    </row>
    <row r="4180" spans="1:25">
      <c r="A4180" s="10">
        <v>421670</v>
      </c>
      <c r="B4180" s="13">
        <f>IFERROR(VLOOKUP(A4180,[1]Monitoramento_Base_somente_Said!$A:$J,5,FALSE),0)</f>
        <v>0</v>
      </c>
      <c r="C4180" s="13">
        <f>IFERROR(VLOOKUP(A4180,[1]Monitoramento_Base_somente_Said!$A:$J,6,FALSE),0)</f>
        <v>0</v>
      </c>
      <c r="D4180" s="13">
        <f>IFERROR(VLOOKUP(A4180,[1]Monitoramento_Base_somente_Said!$A:$J,7,FALSE),0)</f>
        <v>0</v>
      </c>
      <c r="E4180" s="13">
        <f>IFERROR(VLOOKUP(A4180,[1]Monitoramento_Base_somente_Said!$A:$J,8,FALSE),0)</f>
        <v>0</v>
      </c>
      <c r="F4180" s="13">
        <f>IFERROR(VLOOKUP(A4180,[1]Monitoramento_Base_somente_Said!$A:$J,9,FALSE),0)</f>
        <v>0</v>
      </c>
      <c r="G4180" s="13">
        <f>IFERROR(VLOOKUP(A4180,[1]Monitoramento_Base_somente_Said!$A:$J,10,FALSE),0)</f>
        <v>0</v>
      </c>
      <c r="H4180" s="13">
        <f>IFERROR(VLOOKUP(A4180,[2]Sheet1!$A:$I,4,FALSE),0)</f>
        <v>0</v>
      </c>
      <c r="I4180" s="13">
        <f>IFERROR(VLOOKUP(A4180,[2]Sheet1!$A:$I,5,FALSE),0)</f>
        <v>0</v>
      </c>
      <c r="J4180" s="13">
        <f>IFERROR(VLOOKUP(A4180,[2]Sheet1!$A:$I,6,FALSE),0)</f>
        <v>0</v>
      </c>
      <c r="K4180" s="13">
        <f>IFERROR(VLOOKUP(A4180,[2]Sheet1!$A:$I,7,FALSE),0)</f>
        <v>0</v>
      </c>
      <c r="L4180" s="13">
        <f>IFERROR(VLOOKUP(A4180,[2]Sheet1!$A:$I,8,FALSE),0)</f>
        <v>0</v>
      </c>
      <c r="M4180" s="13">
        <f>IFERROR(VLOOKUP(A4180,[2]Sheet1!$A:$I,9,FALSE),0)</f>
        <v>0</v>
      </c>
      <c r="N4180" s="13">
        <f>IFERROR(VLOOKUP(A4180,[3]Sheet1!$A:$G,2,FALSE),0)</f>
        <v>0</v>
      </c>
      <c r="O4180" s="13">
        <f>IFERROR(VLOOKUP(A4180,[3]Sheet1!$A:$G,3,FALSE),0)</f>
        <v>31010594</v>
      </c>
      <c r="P4180" s="13">
        <f>IFERROR(VLOOKUP(A4180,[3]Sheet1!$A:$G,4,FALSE),0)</f>
        <v>0</v>
      </c>
      <c r="Q4180" s="13">
        <f>IFERROR(VLOOKUP(A4180,[3]Sheet1!$A:$G,5,FALSE),0)</f>
        <v>28923345</v>
      </c>
      <c r="R4180" s="13">
        <f>IFERROR(VLOOKUP(A4180,[3]Sheet1!$A:$H,6,FALSE),0)</f>
        <v>0</v>
      </c>
      <c r="S4180" s="13">
        <f>IFERROR(VLOOKUP(A4180,[3]Sheet1!$A:$I,7,FALSE),0)</f>
        <v>12561480</v>
      </c>
      <c r="T4180" s="13" t="str">
        <f t="shared" si="289"/>
        <v>Não</v>
      </c>
      <c r="U4180" s="13" t="str">
        <f t="shared" si="289"/>
        <v>Sim</v>
      </c>
      <c r="V4180" s="13" t="str">
        <f t="shared" si="289"/>
        <v>Não</v>
      </c>
      <c r="W4180" s="13" t="str">
        <f t="shared" si="289"/>
        <v>Sim</v>
      </c>
      <c r="X4180" s="13" t="str">
        <f t="shared" si="290"/>
        <v>Não</v>
      </c>
      <c r="Y4180" s="13" t="str">
        <f t="shared" si="290"/>
        <v>Sim</v>
      </c>
    </row>
    <row r="4181" spans="1:25">
      <c r="A4181" s="10">
        <v>421680</v>
      </c>
      <c r="B4181" s="13">
        <f>IFERROR(VLOOKUP(A4181,[1]Monitoramento_Base_somente_Said!$A:$J,5,FALSE),0)</f>
        <v>0</v>
      </c>
      <c r="C4181" s="13">
        <f>IFERROR(VLOOKUP(A4181,[1]Monitoramento_Base_somente_Said!$A:$J,6,FALSE),0)</f>
        <v>19358012</v>
      </c>
      <c r="D4181" s="13">
        <f>IFERROR(VLOOKUP(A4181,[1]Monitoramento_Base_somente_Said!$A:$J,7,FALSE),0)</f>
        <v>0</v>
      </c>
      <c r="E4181" s="13">
        <f>IFERROR(VLOOKUP(A4181,[1]Monitoramento_Base_somente_Said!$A:$J,8,FALSE),0)</f>
        <v>18109108</v>
      </c>
      <c r="F4181" s="13">
        <f>IFERROR(VLOOKUP(A4181,[1]Monitoramento_Base_somente_Said!$A:$J,9,FALSE),0)</f>
        <v>0</v>
      </c>
      <c r="G4181" s="13">
        <f>IFERROR(VLOOKUP(A4181,[1]Monitoramento_Base_somente_Said!$A:$J,10,FALSE),0)</f>
        <v>7493424</v>
      </c>
      <c r="H4181" s="13">
        <f>IFERROR(VLOOKUP(A4181,[2]Sheet1!$A:$I,4,FALSE),0)</f>
        <v>0</v>
      </c>
      <c r="I4181" s="13">
        <f>IFERROR(VLOOKUP(A4181,[2]Sheet1!$A:$I,5,FALSE),0)</f>
        <v>0</v>
      </c>
      <c r="J4181" s="13">
        <f>IFERROR(VLOOKUP(A4181,[2]Sheet1!$A:$I,6,FALSE),0)</f>
        <v>0</v>
      </c>
      <c r="K4181" s="13">
        <f>IFERROR(VLOOKUP(A4181,[2]Sheet1!$A:$I,7,FALSE),0)</f>
        <v>0</v>
      </c>
      <c r="L4181" s="13">
        <f>IFERROR(VLOOKUP(A4181,[2]Sheet1!$A:$I,8,FALSE),0)</f>
        <v>0</v>
      </c>
      <c r="M4181" s="13">
        <f>IFERROR(VLOOKUP(A4181,[2]Sheet1!$A:$I,9,FALSE),0)</f>
        <v>0</v>
      </c>
      <c r="N4181" s="13">
        <f>IFERROR(VLOOKUP(A4181,[3]Sheet1!$A:$G,2,FALSE),0)</f>
        <v>0</v>
      </c>
      <c r="O4181" s="13">
        <f>IFERROR(VLOOKUP(A4181,[3]Sheet1!$A:$G,3,FALSE),0)</f>
        <v>0</v>
      </c>
      <c r="P4181" s="13">
        <f>IFERROR(VLOOKUP(A4181,[3]Sheet1!$A:$G,4,FALSE),0)</f>
        <v>0</v>
      </c>
      <c r="Q4181" s="13">
        <f>IFERROR(VLOOKUP(A4181,[3]Sheet1!$A:$G,5,FALSE),0)</f>
        <v>0</v>
      </c>
      <c r="R4181" s="13">
        <f>IFERROR(VLOOKUP(A4181,[3]Sheet1!$A:$H,6,FALSE),0)</f>
        <v>0</v>
      </c>
      <c r="S4181" s="13">
        <f>IFERROR(VLOOKUP(A4181,[3]Sheet1!$A:$I,7,FALSE),0)</f>
        <v>0</v>
      </c>
      <c r="T4181" s="13" t="str">
        <f t="shared" si="289"/>
        <v>Não</v>
      </c>
      <c r="U4181" s="13" t="str">
        <f t="shared" si="289"/>
        <v>Sim</v>
      </c>
      <c r="V4181" s="13" t="str">
        <f t="shared" si="289"/>
        <v>Não</v>
      </c>
      <c r="W4181" s="13" t="str">
        <f t="shared" si="289"/>
        <v>Sim</v>
      </c>
      <c r="X4181" s="13" t="str">
        <f t="shared" si="290"/>
        <v>Não</v>
      </c>
      <c r="Y4181" s="13" t="str">
        <f t="shared" si="290"/>
        <v>Sim</v>
      </c>
    </row>
    <row r="4182" spans="1:25">
      <c r="A4182" s="10">
        <v>421715</v>
      </c>
      <c r="B4182" s="13">
        <f>IFERROR(VLOOKUP(A4182,[1]Monitoramento_Base_somente_Said!$A:$J,5,FALSE),0)</f>
        <v>85871</v>
      </c>
      <c r="C4182" s="13">
        <f>IFERROR(VLOOKUP(A4182,[1]Monitoramento_Base_somente_Said!$A:$J,6,FALSE),0)</f>
        <v>13927177</v>
      </c>
      <c r="D4182" s="13">
        <f>IFERROR(VLOOKUP(A4182,[1]Monitoramento_Base_somente_Said!$A:$J,7,FALSE),0)</f>
        <v>349602</v>
      </c>
      <c r="E4182" s="13">
        <f>IFERROR(VLOOKUP(A4182,[1]Monitoramento_Base_somente_Said!$A:$J,8,FALSE),0)</f>
        <v>2796816</v>
      </c>
      <c r="F4182" s="13">
        <f>IFERROR(VLOOKUP(A4182,[1]Monitoramento_Base_somente_Said!$A:$J,9,FALSE),0)</f>
        <v>0</v>
      </c>
      <c r="G4182" s="13">
        <f>IFERROR(VLOOKUP(A4182,[1]Monitoramento_Base_somente_Said!$A:$J,10,FALSE),0)</f>
        <v>0</v>
      </c>
      <c r="H4182" s="13">
        <f>IFERROR(VLOOKUP(A4182,[2]Sheet1!$A:$I,4,FALSE),0)</f>
        <v>0</v>
      </c>
      <c r="I4182" s="13">
        <f>IFERROR(VLOOKUP(A4182,[2]Sheet1!$A:$I,5,FALSE),0)</f>
        <v>0</v>
      </c>
      <c r="J4182" s="13">
        <f>IFERROR(VLOOKUP(A4182,[2]Sheet1!$A:$I,6,FALSE),0)</f>
        <v>0</v>
      </c>
      <c r="K4182" s="13">
        <f>IFERROR(VLOOKUP(A4182,[2]Sheet1!$A:$I,7,FALSE),0)</f>
        <v>0</v>
      </c>
      <c r="L4182" s="13">
        <f>IFERROR(VLOOKUP(A4182,[2]Sheet1!$A:$I,8,FALSE),0)</f>
        <v>0</v>
      </c>
      <c r="M4182" s="13">
        <f>IFERROR(VLOOKUP(A4182,[2]Sheet1!$A:$I,9,FALSE),0)</f>
        <v>0</v>
      </c>
      <c r="N4182" s="13">
        <f>IFERROR(VLOOKUP(A4182,[3]Sheet1!$A:$G,2,FALSE),0)</f>
        <v>0</v>
      </c>
      <c r="O4182" s="13">
        <f>IFERROR(VLOOKUP(A4182,[3]Sheet1!$A:$G,3,FALSE),0)</f>
        <v>0</v>
      </c>
      <c r="P4182" s="13">
        <f>IFERROR(VLOOKUP(A4182,[3]Sheet1!$A:$G,4,FALSE),0)</f>
        <v>0</v>
      </c>
      <c r="Q4182" s="13">
        <f>IFERROR(VLOOKUP(A4182,[3]Sheet1!$A:$G,5,FALSE),0)</f>
        <v>0</v>
      </c>
      <c r="R4182" s="13">
        <f>IFERROR(VLOOKUP(A4182,[3]Sheet1!$A:$H,6,FALSE),0)</f>
        <v>0</v>
      </c>
      <c r="S4182" s="13">
        <f>IFERROR(VLOOKUP(A4182,[3]Sheet1!$A:$I,7,FALSE),0)</f>
        <v>0</v>
      </c>
      <c r="T4182" s="13" t="str">
        <f t="shared" si="289"/>
        <v>Sim</v>
      </c>
      <c r="U4182" s="13" t="str">
        <f t="shared" si="289"/>
        <v>Sim</v>
      </c>
      <c r="V4182" s="13" t="str">
        <f t="shared" si="289"/>
        <v>Sim</v>
      </c>
      <c r="W4182" s="13" t="str">
        <f t="shared" si="289"/>
        <v>Sim</v>
      </c>
      <c r="X4182" s="13" t="str">
        <f t="shared" si="290"/>
        <v>Não</v>
      </c>
      <c r="Y4182" s="13" t="str">
        <f t="shared" si="290"/>
        <v>Não</v>
      </c>
    </row>
    <row r="4183" spans="1:25">
      <c r="A4183" s="10">
        <v>421725</v>
      </c>
      <c r="B4183" s="13">
        <f>IFERROR(VLOOKUP(A4183,[1]Monitoramento_Base_somente_Said!$A:$J,5,FALSE),0)</f>
        <v>0</v>
      </c>
      <c r="C4183" s="13">
        <f>IFERROR(VLOOKUP(A4183,[1]Monitoramento_Base_somente_Said!$A:$J,6,FALSE),0)</f>
        <v>0</v>
      </c>
      <c r="D4183" s="13">
        <f>IFERROR(VLOOKUP(A4183,[1]Monitoramento_Base_somente_Said!$A:$J,7,FALSE),0)</f>
        <v>0</v>
      </c>
      <c r="E4183" s="13">
        <f>IFERROR(VLOOKUP(A4183,[1]Monitoramento_Base_somente_Said!$A:$J,8,FALSE),0)</f>
        <v>0</v>
      </c>
      <c r="F4183" s="13">
        <f>IFERROR(VLOOKUP(A4183,[1]Monitoramento_Base_somente_Said!$A:$J,9,FALSE),0)</f>
        <v>0</v>
      </c>
      <c r="G4183" s="13">
        <f>IFERROR(VLOOKUP(A4183,[1]Monitoramento_Base_somente_Said!$A:$J,10,FALSE),0)</f>
        <v>0</v>
      </c>
      <c r="H4183" s="13">
        <f>IFERROR(VLOOKUP(A4183,[2]Sheet1!$A:$I,4,FALSE),0)</f>
        <v>0</v>
      </c>
      <c r="I4183" s="13">
        <f>IFERROR(VLOOKUP(A4183,[2]Sheet1!$A:$I,5,FALSE),0)</f>
        <v>0</v>
      </c>
      <c r="J4183" s="13">
        <f>IFERROR(VLOOKUP(A4183,[2]Sheet1!$A:$I,6,FALSE),0)</f>
        <v>0</v>
      </c>
      <c r="K4183" s="13">
        <f>IFERROR(VLOOKUP(A4183,[2]Sheet1!$A:$I,7,FALSE),0)</f>
        <v>0</v>
      </c>
      <c r="L4183" s="13">
        <f>IFERROR(VLOOKUP(A4183,[2]Sheet1!$A:$I,8,FALSE),0)</f>
        <v>0</v>
      </c>
      <c r="M4183" s="13">
        <f>IFERROR(VLOOKUP(A4183,[2]Sheet1!$A:$I,9,FALSE),0)</f>
        <v>0</v>
      </c>
      <c r="N4183" s="13">
        <f>IFERROR(VLOOKUP(A4183,[3]Sheet1!$A:$G,2,FALSE),0)</f>
        <v>237152</v>
      </c>
      <c r="O4183" s="13">
        <f>IFERROR(VLOOKUP(A4183,[3]Sheet1!$A:$G,3,FALSE),0)</f>
        <v>20551162</v>
      </c>
      <c r="P4183" s="13">
        <f>IFERROR(VLOOKUP(A4183,[3]Sheet1!$A:$G,4,FALSE),0)</f>
        <v>156113</v>
      </c>
      <c r="Q4183" s="13">
        <f>IFERROR(VLOOKUP(A4183,[3]Sheet1!$A:$G,5,FALSE),0)</f>
        <v>20375382</v>
      </c>
      <c r="R4183" s="13">
        <f>IFERROR(VLOOKUP(A4183,[3]Sheet1!$A:$H,6,FALSE),0)</f>
        <v>85417</v>
      </c>
      <c r="S4183" s="13">
        <f>IFERROR(VLOOKUP(A4183,[3]Sheet1!$A:$I,7,FALSE),0)</f>
        <v>6515028</v>
      </c>
      <c r="T4183" s="13" t="str">
        <f t="shared" si="289"/>
        <v>Sim</v>
      </c>
      <c r="U4183" s="13" t="str">
        <f t="shared" si="289"/>
        <v>Sim</v>
      </c>
      <c r="V4183" s="13" t="str">
        <f t="shared" si="289"/>
        <v>Sim</v>
      </c>
      <c r="W4183" s="13" t="str">
        <f t="shared" si="289"/>
        <v>Sim</v>
      </c>
      <c r="X4183" s="13" t="str">
        <f t="shared" si="290"/>
        <v>Sim</v>
      </c>
      <c r="Y4183" s="13" t="str">
        <f t="shared" si="290"/>
        <v>Sim</v>
      </c>
    </row>
    <row r="4184" spans="1:25">
      <c r="A4184" s="10">
        <v>421770</v>
      </c>
      <c r="B4184" s="13">
        <f>IFERROR(VLOOKUP(A4184,[1]Monitoramento_Base_somente_Said!$A:$J,5,FALSE),0)</f>
        <v>0</v>
      </c>
      <c r="C4184" s="13">
        <f>IFERROR(VLOOKUP(A4184,[1]Monitoramento_Base_somente_Said!$A:$J,6,FALSE),0)</f>
        <v>9339618</v>
      </c>
      <c r="D4184" s="13">
        <f>IFERROR(VLOOKUP(A4184,[1]Monitoramento_Base_somente_Said!$A:$J,7,FALSE),0)</f>
        <v>0</v>
      </c>
      <c r="E4184" s="13">
        <f>IFERROR(VLOOKUP(A4184,[1]Monitoramento_Base_somente_Said!$A:$J,8,FALSE),0)</f>
        <v>8737062</v>
      </c>
      <c r="F4184" s="13">
        <f>IFERROR(VLOOKUP(A4184,[1]Monitoramento_Base_somente_Said!$A:$J,9,FALSE),0)</f>
        <v>0</v>
      </c>
      <c r="G4184" s="13">
        <f>IFERROR(VLOOKUP(A4184,[1]Monitoramento_Base_somente_Said!$A:$J,10,FALSE),0)</f>
        <v>3615336</v>
      </c>
      <c r="H4184" s="13">
        <f>IFERROR(VLOOKUP(A4184,[2]Sheet1!$A:$I,4,FALSE),0)</f>
        <v>0</v>
      </c>
      <c r="I4184" s="13">
        <f>IFERROR(VLOOKUP(A4184,[2]Sheet1!$A:$I,5,FALSE),0)</f>
        <v>0</v>
      </c>
      <c r="J4184" s="13">
        <f>IFERROR(VLOOKUP(A4184,[2]Sheet1!$A:$I,6,FALSE),0)</f>
        <v>0</v>
      </c>
      <c r="K4184" s="13">
        <f>IFERROR(VLOOKUP(A4184,[2]Sheet1!$A:$I,7,FALSE),0)</f>
        <v>0</v>
      </c>
      <c r="L4184" s="13">
        <f>IFERROR(VLOOKUP(A4184,[2]Sheet1!$A:$I,8,FALSE),0)</f>
        <v>0</v>
      </c>
      <c r="M4184" s="13">
        <f>IFERROR(VLOOKUP(A4184,[2]Sheet1!$A:$I,9,FALSE),0)</f>
        <v>0</v>
      </c>
      <c r="N4184" s="13">
        <f>IFERROR(VLOOKUP(A4184,[3]Sheet1!$A:$G,2,FALSE),0)</f>
        <v>10224</v>
      </c>
      <c r="O4184" s="13">
        <f>IFERROR(VLOOKUP(A4184,[3]Sheet1!$A:$G,3,FALSE),0)</f>
        <v>174945</v>
      </c>
      <c r="P4184" s="13">
        <f>IFERROR(VLOOKUP(A4184,[3]Sheet1!$A:$G,4,FALSE),0)</f>
        <v>2486</v>
      </c>
      <c r="Q4184" s="13">
        <f>IFERROR(VLOOKUP(A4184,[3]Sheet1!$A:$G,5,FALSE),0)</f>
        <v>108080</v>
      </c>
      <c r="R4184" s="13">
        <f>IFERROR(VLOOKUP(A4184,[3]Sheet1!$A:$H,6,FALSE),0)</f>
        <v>1936</v>
      </c>
      <c r="S4184" s="13">
        <f>IFERROR(VLOOKUP(A4184,[3]Sheet1!$A:$I,7,FALSE),0)</f>
        <v>46440</v>
      </c>
      <c r="T4184" s="13" t="str">
        <f t="shared" si="289"/>
        <v>Sim</v>
      </c>
      <c r="U4184" s="13" t="str">
        <f t="shared" si="289"/>
        <v>Sim</v>
      </c>
      <c r="V4184" s="13" t="str">
        <f t="shared" si="289"/>
        <v>Sim</v>
      </c>
      <c r="W4184" s="13" t="str">
        <f t="shared" si="289"/>
        <v>Sim</v>
      </c>
      <c r="X4184" s="13" t="str">
        <f t="shared" si="290"/>
        <v>Sim</v>
      </c>
      <c r="Y4184" s="13" t="str">
        <f t="shared" si="290"/>
        <v>Sim</v>
      </c>
    </row>
    <row r="4185" spans="1:25">
      <c r="A4185" s="10">
        <v>421775</v>
      </c>
      <c r="B4185" s="13">
        <f>IFERROR(VLOOKUP(A4185,[1]Monitoramento_Base_somente_Said!$A:$J,5,FALSE),0)</f>
        <v>0</v>
      </c>
      <c r="C4185" s="13">
        <f>IFERROR(VLOOKUP(A4185,[1]Monitoramento_Base_somente_Said!$A:$J,6,FALSE),0)</f>
        <v>0</v>
      </c>
      <c r="D4185" s="13">
        <f>IFERROR(VLOOKUP(A4185,[1]Monitoramento_Base_somente_Said!$A:$J,7,FALSE),0)</f>
        <v>0</v>
      </c>
      <c r="E4185" s="13">
        <f>IFERROR(VLOOKUP(A4185,[1]Monitoramento_Base_somente_Said!$A:$J,8,FALSE),0)</f>
        <v>0</v>
      </c>
      <c r="F4185" s="13">
        <f>IFERROR(VLOOKUP(A4185,[1]Monitoramento_Base_somente_Said!$A:$J,9,FALSE),0)</f>
        <v>0</v>
      </c>
      <c r="G4185" s="13">
        <f>IFERROR(VLOOKUP(A4185,[1]Monitoramento_Base_somente_Said!$A:$J,10,FALSE),0)</f>
        <v>0</v>
      </c>
      <c r="H4185" s="13">
        <f>IFERROR(VLOOKUP(A4185,[2]Sheet1!$A:$I,4,FALSE),0)</f>
        <v>0</v>
      </c>
      <c r="I4185" s="13">
        <f>IFERROR(VLOOKUP(A4185,[2]Sheet1!$A:$I,5,FALSE),0)</f>
        <v>0</v>
      </c>
      <c r="J4185" s="13">
        <f>IFERROR(VLOOKUP(A4185,[2]Sheet1!$A:$I,6,FALSE),0)</f>
        <v>0</v>
      </c>
      <c r="K4185" s="13">
        <f>IFERROR(VLOOKUP(A4185,[2]Sheet1!$A:$I,7,FALSE),0)</f>
        <v>0</v>
      </c>
      <c r="L4185" s="13">
        <f>IFERROR(VLOOKUP(A4185,[2]Sheet1!$A:$I,8,FALSE),0)</f>
        <v>0</v>
      </c>
      <c r="M4185" s="13">
        <f>IFERROR(VLOOKUP(A4185,[2]Sheet1!$A:$I,9,FALSE),0)</f>
        <v>0</v>
      </c>
      <c r="N4185" s="13">
        <f>IFERROR(VLOOKUP(A4185,[3]Sheet1!$A:$G,2,FALSE),0)</f>
        <v>93828</v>
      </c>
      <c r="O4185" s="13">
        <f>IFERROR(VLOOKUP(A4185,[3]Sheet1!$A:$G,3,FALSE),0)</f>
        <v>26767751</v>
      </c>
      <c r="P4185" s="13">
        <f>IFERROR(VLOOKUP(A4185,[3]Sheet1!$A:$G,4,FALSE),0)</f>
        <v>62042</v>
      </c>
      <c r="Q4185" s="13">
        <f>IFERROR(VLOOKUP(A4185,[3]Sheet1!$A:$G,5,FALSE),0)</f>
        <v>22357386</v>
      </c>
      <c r="R4185" s="13">
        <f>IFERROR(VLOOKUP(A4185,[3]Sheet1!$A:$H,6,FALSE),0)</f>
        <v>37377</v>
      </c>
      <c r="S4185" s="13">
        <f>IFERROR(VLOOKUP(A4185,[3]Sheet1!$A:$I,7,FALSE),0)</f>
        <v>9265875</v>
      </c>
      <c r="T4185" s="13" t="str">
        <f t="shared" si="289"/>
        <v>Sim</v>
      </c>
      <c r="U4185" s="13" t="str">
        <f t="shared" si="289"/>
        <v>Sim</v>
      </c>
      <c r="V4185" s="13" t="str">
        <f t="shared" si="289"/>
        <v>Sim</v>
      </c>
      <c r="W4185" s="13" t="str">
        <f t="shared" si="289"/>
        <v>Sim</v>
      </c>
      <c r="X4185" s="13" t="str">
        <f t="shared" si="290"/>
        <v>Sim</v>
      </c>
      <c r="Y4185" s="13" t="str">
        <f t="shared" si="290"/>
        <v>Sim</v>
      </c>
    </row>
    <row r="4186" spans="1:25">
      <c r="A4186" s="10">
        <v>421795</v>
      </c>
      <c r="B4186" s="13">
        <f>IFERROR(VLOOKUP(A4186,[1]Monitoramento_Base_somente_Said!$A:$J,5,FALSE),0)</f>
        <v>0</v>
      </c>
      <c r="C4186" s="13">
        <f>IFERROR(VLOOKUP(A4186,[1]Monitoramento_Base_somente_Said!$A:$J,6,FALSE),0)</f>
        <v>0</v>
      </c>
      <c r="D4186" s="13">
        <f>IFERROR(VLOOKUP(A4186,[1]Monitoramento_Base_somente_Said!$A:$J,7,FALSE),0)</f>
        <v>0</v>
      </c>
      <c r="E4186" s="13">
        <f>IFERROR(VLOOKUP(A4186,[1]Monitoramento_Base_somente_Said!$A:$J,8,FALSE),0)</f>
        <v>0</v>
      </c>
      <c r="F4186" s="13">
        <f>IFERROR(VLOOKUP(A4186,[1]Monitoramento_Base_somente_Said!$A:$J,9,FALSE),0)</f>
        <v>0</v>
      </c>
      <c r="G4186" s="13">
        <f>IFERROR(VLOOKUP(A4186,[1]Monitoramento_Base_somente_Said!$A:$J,10,FALSE),0)</f>
        <v>0</v>
      </c>
      <c r="H4186" s="13">
        <f>IFERROR(VLOOKUP(A4186,[2]Sheet1!$A:$I,4,FALSE),0)</f>
        <v>0</v>
      </c>
      <c r="I4186" s="13">
        <f>IFERROR(VLOOKUP(A4186,[2]Sheet1!$A:$I,5,FALSE),0)</f>
        <v>0</v>
      </c>
      <c r="J4186" s="13">
        <f>IFERROR(VLOOKUP(A4186,[2]Sheet1!$A:$I,6,FALSE),0)</f>
        <v>0</v>
      </c>
      <c r="K4186" s="13">
        <f>IFERROR(VLOOKUP(A4186,[2]Sheet1!$A:$I,7,FALSE),0)</f>
        <v>0</v>
      </c>
      <c r="L4186" s="13">
        <f>IFERROR(VLOOKUP(A4186,[2]Sheet1!$A:$I,8,FALSE),0)</f>
        <v>0</v>
      </c>
      <c r="M4186" s="13">
        <f>IFERROR(VLOOKUP(A4186,[2]Sheet1!$A:$I,9,FALSE),0)</f>
        <v>0</v>
      </c>
      <c r="N4186" s="13">
        <f>IFERROR(VLOOKUP(A4186,[3]Sheet1!$A:$G,2,FALSE),0)</f>
        <v>67898</v>
      </c>
      <c r="O4186" s="13">
        <f>IFERROR(VLOOKUP(A4186,[3]Sheet1!$A:$G,3,FALSE),0)</f>
        <v>9567527</v>
      </c>
      <c r="P4186" s="13">
        <f>IFERROR(VLOOKUP(A4186,[3]Sheet1!$A:$G,4,FALSE),0)</f>
        <v>58349</v>
      </c>
      <c r="Q4186" s="13">
        <f>IFERROR(VLOOKUP(A4186,[3]Sheet1!$A:$G,5,FALSE),0)</f>
        <v>9376280</v>
      </c>
      <c r="R4186" s="13">
        <f>IFERROR(VLOOKUP(A4186,[3]Sheet1!$A:$H,6,FALSE),0)</f>
        <v>25899</v>
      </c>
      <c r="S4186" s="13">
        <f>IFERROR(VLOOKUP(A4186,[3]Sheet1!$A:$I,7,FALSE),0)</f>
        <v>3697804</v>
      </c>
      <c r="T4186" s="13" t="str">
        <f t="shared" si="289"/>
        <v>Sim</v>
      </c>
      <c r="U4186" s="13" t="str">
        <f t="shared" si="289"/>
        <v>Sim</v>
      </c>
      <c r="V4186" s="13" t="str">
        <f t="shared" si="289"/>
        <v>Sim</v>
      </c>
      <c r="W4186" s="13" t="str">
        <f t="shared" si="289"/>
        <v>Sim</v>
      </c>
      <c r="X4186" s="13" t="str">
        <f t="shared" si="290"/>
        <v>Sim</v>
      </c>
      <c r="Y4186" s="13" t="str">
        <f t="shared" si="290"/>
        <v>Sim</v>
      </c>
    </row>
    <row r="4187" spans="1:25">
      <c r="A4187" s="10">
        <v>421810</v>
      </c>
      <c r="B4187" s="13">
        <f>IFERROR(VLOOKUP(A4187,[1]Monitoramento_Base_somente_Said!$A:$J,5,FALSE),0)</f>
        <v>0</v>
      </c>
      <c r="C4187" s="13">
        <f>IFERROR(VLOOKUP(A4187,[1]Monitoramento_Base_somente_Said!$A:$J,6,FALSE),0)</f>
        <v>0</v>
      </c>
      <c r="D4187" s="13">
        <f>IFERROR(VLOOKUP(A4187,[1]Monitoramento_Base_somente_Said!$A:$J,7,FALSE),0)</f>
        <v>0</v>
      </c>
      <c r="E4187" s="13">
        <f>IFERROR(VLOOKUP(A4187,[1]Monitoramento_Base_somente_Said!$A:$J,8,FALSE),0)</f>
        <v>0</v>
      </c>
      <c r="F4187" s="13">
        <f>IFERROR(VLOOKUP(A4187,[1]Monitoramento_Base_somente_Said!$A:$J,9,FALSE),0)</f>
        <v>0</v>
      </c>
      <c r="G4187" s="13">
        <f>IFERROR(VLOOKUP(A4187,[1]Monitoramento_Base_somente_Said!$A:$J,10,FALSE),0)</f>
        <v>0</v>
      </c>
      <c r="H4187" s="13">
        <f>IFERROR(VLOOKUP(A4187,[2]Sheet1!$A:$I,4,FALSE),0)</f>
        <v>0</v>
      </c>
      <c r="I4187" s="13">
        <f>IFERROR(VLOOKUP(A4187,[2]Sheet1!$A:$I,5,FALSE),0)</f>
        <v>0</v>
      </c>
      <c r="J4187" s="13">
        <f>IFERROR(VLOOKUP(A4187,[2]Sheet1!$A:$I,6,FALSE),0)</f>
        <v>0</v>
      </c>
      <c r="K4187" s="13">
        <f>IFERROR(VLOOKUP(A4187,[2]Sheet1!$A:$I,7,FALSE),0)</f>
        <v>0</v>
      </c>
      <c r="L4187" s="13">
        <f>IFERROR(VLOOKUP(A4187,[2]Sheet1!$A:$I,8,FALSE),0)</f>
        <v>0</v>
      </c>
      <c r="M4187" s="13">
        <f>IFERROR(VLOOKUP(A4187,[2]Sheet1!$A:$I,9,FALSE),0)</f>
        <v>0</v>
      </c>
      <c r="N4187" s="13">
        <f>IFERROR(VLOOKUP(A4187,[3]Sheet1!$A:$G,2,FALSE),0)</f>
        <v>2793</v>
      </c>
      <c r="O4187" s="13">
        <f>IFERROR(VLOOKUP(A4187,[3]Sheet1!$A:$G,3,FALSE),0)</f>
        <v>231161</v>
      </c>
      <c r="P4187" s="13">
        <f>IFERROR(VLOOKUP(A4187,[3]Sheet1!$A:$G,4,FALSE),0)</f>
        <v>388</v>
      </c>
      <c r="Q4187" s="13">
        <f>IFERROR(VLOOKUP(A4187,[3]Sheet1!$A:$G,5,FALSE),0)</f>
        <v>2562332</v>
      </c>
      <c r="R4187" s="13">
        <f>IFERROR(VLOOKUP(A4187,[3]Sheet1!$A:$H,6,FALSE),0)</f>
        <v>0</v>
      </c>
      <c r="S4187" s="13">
        <f>IFERROR(VLOOKUP(A4187,[3]Sheet1!$A:$I,7,FALSE),0)</f>
        <v>945470</v>
      </c>
      <c r="T4187" s="13" t="str">
        <f t="shared" si="289"/>
        <v>Sim</v>
      </c>
      <c r="U4187" s="13" t="str">
        <f t="shared" si="289"/>
        <v>Sim</v>
      </c>
      <c r="V4187" s="13" t="str">
        <f t="shared" si="289"/>
        <v>Sim</v>
      </c>
      <c r="W4187" s="13" t="str">
        <f t="shared" si="289"/>
        <v>Sim</v>
      </c>
      <c r="X4187" s="13" t="str">
        <f t="shared" si="290"/>
        <v>Não</v>
      </c>
      <c r="Y4187" s="13" t="str">
        <f t="shared" si="290"/>
        <v>Sim</v>
      </c>
    </row>
    <row r="4188" spans="1:25">
      <c r="A4188" s="10">
        <v>421825</v>
      </c>
      <c r="B4188" s="13">
        <f>IFERROR(VLOOKUP(A4188,[1]Monitoramento_Base_somente_Said!$A:$J,5,FALSE),0)</f>
        <v>0</v>
      </c>
      <c r="C4188" s="13">
        <f>IFERROR(VLOOKUP(A4188,[1]Monitoramento_Base_somente_Said!$A:$J,6,FALSE),0)</f>
        <v>15192139</v>
      </c>
      <c r="D4188" s="13">
        <f>IFERROR(VLOOKUP(A4188,[1]Monitoramento_Base_somente_Said!$A:$J,7,FALSE),0)</f>
        <v>0</v>
      </c>
      <c r="E4188" s="13">
        <f>IFERROR(VLOOKUP(A4188,[1]Monitoramento_Base_somente_Said!$A:$J,8,FALSE),0)</f>
        <v>14212001</v>
      </c>
      <c r="F4188" s="13">
        <f>IFERROR(VLOOKUP(A4188,[1]Monitoramento_Base_somente_Said!$A:$J,9,FALSE),0)</f>
        <v>0</v>
      </c>
      <c r="G4188" s="13">
        <f>IFERROR(VLOOKUP(A4188,[1]Monitoramento_Base_somente_Said!$A:$J,10,FALSE),0)</f>
        <v>5880828</v>
      </c>
      <c r="H4188" s="13">
        <f>IFERROR(VLOOKUP(A4188,[2]Sheet1!$A:$I,4,FALSE),0)</f>
        <v>0</v>
      </c>
      <c r="I4188" s="13">
        <f>IFERROR(VLOOKUP(A4188,[2]Sheet1!$A:$I,5,FALSE),0)</f>
        <v>0</v>
      </c>
      <c r="J4188" s="13">
        <f>IFERROR(VLOOKUP(A4188,[2]Sheet1!$A:$I,6,FALSE),0)</f>
        <v>0</v>
      </c>
      <c r="K4188" s="13">
        <f>IFERROR(VLOOKUP(A4188,[2]Sheet1!$A:$I,7,FALSE),0)</f>
        <v>0</v>
      </c>
      <c r="L4188" s="13">
        <f>IFERROR(VLOOKUP(A4188,[2]Sheet1!$A:$I,8,FALSE),0)</f>
        <v>0</v>
      </c>
      <c r="M4188" s="13">
        <f>IFERROR(VLOOKUP(A4188,[2]Sheet1!$A:$I,9,FALSE),0)</f>
        <v>0</v>
      </c>
      <c r="N4188" s="13">
        <f>IFERROR(VLOOKUP(A4188,[3]Sheet1!$A:$G,2,FALSE),0)</f>
        <v>121635</v>
      </c>
      <c r="O4188" s="13">
        <f>IFERROR(VLOOKUP(A4188,[3]Sheet1!$A:$G,3,FALSE),0)</f>
        <v>16184254</v>
      </c>
      <c r="P4188" s="13">
        <f>IFERROR(VLOOKUP(A4188,[3]Sheet1!$A:$G,4,FALSE),0)</f>
        <v>97851</v>
      </c>
      <c r="Q4188" s="13">
        <f>IFERROR(VLOOKUP(A4188,[3]Sheet1!$A:$G,5,FALSE),0)</f>
        <v>14207288</v>
      </c>
      <c r="R4188" s="13">
        <f>IFERROR(VLOOKUP(A4188,[3]Sheet1!$A:$H,6,FALSE),0)</f>
        <v>36219</v>
      </c>
      <c r="S4188" s="13">
        <f>IFERROR(VLOOKUP(A4188,[3]Sheet1!$A:$I,7,FALSE),0)</f>
        <v>5436937</v>
      </c>
      <c r="T4188" s="13" t="str">
        <f t="shared" si="289"/>
        <v>Sim</v>
      </c>
      <c r="U4188" s="13" t="str">
        <f t="shared" si="289"/>
        <v>Sim</v>
      </c>
      <c r="V4188" s="13" t="str">
        <f t="shared" si="289"/>
        <v>Sim</v>
      </c>
      <c r="W4188" s="13" t="str">
        <f t="shared" si="289"/>
        <v>Sim</v>
      </c>
      <c r="X4188" s="13" t="str">
        <f t="shared" si="290"/>
        <v>Sim</v>
      </c>
      <c r="Y4188" s="13" t="str">
        <f t="shared" si="290"/>
        <v>Sim</v>
      </c>
    </row>
    <row r="4189" spans="1:25">
      <c r="A4189" s="10">
        <v>421830</v>
      </c>
      <c r="B4189" s="13">
        <f>IFERROR(VLOOKUP(A4189,[1]Monitoramento_Base_somente_Said!$A:$J,5,FALSE),0)</f>
        <v>0</v>
      </c>
      <c r="C4189" s="13">
        <f>IFERROR(VLOOKUP(A4189,[1]Monitoramento_Base_somente_Said!$A:$J,6,FALSE),0)</f>
        <v>0</v>
      </c>
      <c r="D4189" s="13">
        <f>IFERROR(VLOOKUP(A4189,[1]Monitoramento_Base_somente_Said!$A:$J,7,FALSE),0)</f>
        <v>0</v>
      </c>
      <c r="E4189" s="13">
        <f>IFERROR(VLOOKUP(A4189,[1]Monitoramento_Base_somente_Said!$A:$J,8,FALSE),0)</f>
        <v>0</v>
      </c>
      <c r="F4189" s="13">
        <f>IFERROR(VLOOKUP(A4189,[1]Monitoramento_Base_somente_Said!$A:$J,9,FALSE),0)</f>
        <v>0</v>
      </c>
      <c r="G4189" s="13">
        <f>IFERROR(VLOOKUP(A4189,[1]Monitoramento_Base_somente_Said!$A:$J,10,FALSE),0)</f>
        <v>0</v>
      </c>
      <c r="H4189" s="13">
        <f>IFERROR(VLOOKUP(A4189,[2]Sheet1!$A:$I,4,FALSE),0)</f>
        <v>0</v>
      </c>
      <c r="I4189" s="13">
        <f>IFERROR(VLOOKUP(A4189,[2]Sheet1!$A:$I,5,FALSE),0)</f>
        <v>0</v>
      </c>
      <c r="J4189" s="13">
        <f>IFERROR(VLOOKUP(A4189,[2]Sheet1!$A:$I,6,FALSE),0)</f>
        <v>0</v>
      </c>
      <c r="K4189" s="13">
        <f>IFERROR(VLOOKUP(A4189,[2]Sheet1!$A:$I,7,FALSE),0)</f>
        <v>0</v>
      </c>
      <c r="L4189" s="13">
        <f>IFERROR(VLOOKUP(A4189,[2]Sheet1!$A:$I,8,FALSE),0)</f>
        <v>0</v>
      </c>
      <c r="M4189" s="13">
        <f>IFERROR(VLOOKUP(A4189,[2]Sheet1!$A:$I,9,FALSE),0)</f>
        <v>0</v>
      </c>
      <c r="N4189" s="13">
        <f>IFERROR(VLOOKUP(A4189,[3]Sheet1!$A:$G,2,FALSE),0)</f>
        <v>1407</v>
      </c>
      <c r="O4189" s="13">
        <f>IFERROR(VLOOKUP(A4189,[3]Sheet1!$A:$G,3,FALSE),0)</f>
        <v>0</v>
      </c>
      <c r="P4189" s="13">
        <f>IFERROR(VLOOKUP(A4189,[3]Sheet1!$A:$G,4,FALSE),0)</f>
        <v>6752</v>
      </c>
      <c r="Q4189" s="13">
        <f>IFERROR(VLOOKUP(A4189,[3]Sheet1!$A:$G,5,FALSE),0)</f>
        <v>0</v>
      </c>
      <c r="R4189" s="13">
        <f>IFERROR(VLOOKUP(A4189,[3]Sheet1!$A:$H,6,FALSE),0)</f>
        <v>5</v>
      </c>
      <c r="S4189" s="13">
        <f>IFERROR(VLOOKUP(A4189,[3]Sheet1!$A:$I,7,FALSE),0)</f>
        <v>0</v>
      </c>
      <c r="T4189" s="13" t="str">
        <f t="shared" si="289"/>
        <v>Sim</v>
      </c>
      <c r="U4189" s="13" t="str">
        <f t="shared" si="289"/>
        <v>Não</v>
      </c>
      <c r="V4189" s="13" t="str">
        <f t="shared" si="289"/>
        <v>Sim</v>
      </c>
      <c r="W4189" s="13" t="str">
        <f t="shared" si="289"/>
        <v>Não</v>
      </c>
      <c r="X4189" s="13" t="str">
        <f t="shared" si="290"/>
        <v>Sim</v>
      </c>
      <c r="Y4189" s="13" t="str">
        <f t="shared" si="290"/>
        <v>Não</v>
      </c>
    </row>
    <row r="4190" spans="1:25">
      <c r="A4190" s="10">
        <v>421840</v>
      </c>
      <c r="B4190" s="13">
        <f>IFERROR(VLOOKUP(A4190,[1]Monitoramento_Base_somente_Said!$A:$J,5,FALSE),0)</f>
        <v>0</v>
      </c>
      <c r="C4190" s="13">
        <f>IFERROR(VLOOKUP(A4190,[1]Monitoramento_Base_somente_Said!$A:$J,6,FALSE),0)</f>
        <v>0</v>
      </c>
      <c r="D4190" s="13">
        <f>IFERROR(VLOOKUP(A4190,[1]Monitoramento_Base_somente_Said!$A:$J,7,FALSE),0)</f>
        <v>0</v>
      </c>
      <c r="E4190" s="13">
        <f>IFERROR(VLOOKUP(A4190,[1]Monitoramento_Base_somente_Said!$A:$J,8,FALSE),0)</f>
        <v>0</v>
      </c>
      <c r="F4190" s="13">
        <f>IFERROR(VLOOKUP(A4190,[1]Monitoramento_Base_somente_Said!$A:$J,9,FALSE),0)</f>
        <v>0</v>
      </c>
      <c r="G4190" s="13">
        <f>IFERROR(VLOOKUP(A4190,[1]Monitoramento_Base_somente_Said!$A:$J,10,FALSE),0)</f>
        <v>0</v>
      </c>
      <c r="H4190" s="13">
        <f>IFERROR(VLOOKUP(A4190,[2]Sheet1!$A:$I,4,FALSE),0)</f>
        <v>0</v>
      </c>
      <c r="I4190" s="13">
        <f>IFERROR(VLOOKUP(A4190,[2]Sheet1!$A:$I,5,FALSE),0)</f>
        <v>0</v>
      </c>
      <c r="J4190" s="13">
        <f>IFERROR(VLOOKUP(A4190,[2]Sheet1!$A:$I,6,FALSE),0)</f>
        <v>0</v>
      </c>
      <c r="K4190" s="13">
        <f>IFERROR(VLOOKUP(A4190,[2]Sheet1!$A:$I,7,FALSE),0)</f>
        <v>0</v>
      </c>
      <c r="L4190" s="13">
        <f>IFERROR(VLOOKUP(A4190,[2]Sheet1!$A:$I,8,FALSE),0)</f>
        <v>0</v>
      </c>
      <c r="M4190" s="13">
        <f>IFERROR(VLOOKUP(A4190,[2]Sheet1!$A:$I,9,FALSE),0)</f>
        <v>0</v>
      </c>
      <c r="N4190" s="13">
        <f>IFERROR(VLOOKUP(A4190,[3]Sheet1!$A:$G,2,FALSE),0)</f>
        <v>12546</v>
      </c>
      <c r="O4190" s="13">
        <f>IFERROR(VLOOKUP(A4190,[3]Sheet1!$A:$G,3,FALSE),0)</f>
        <v>98036</v>
      </c>
      <c r="P4190" s="13">
        <f>IFERROR(VLOOKUP(A4190,[3]Sheet1!$A:$G,4,FALSE),0)</f>
        <v>34841</v>
      </c>
      <c r="Q4190" s="13">
        <f>IFERROR(VLOOKUP(A4190,[3]Sheet1!$A:$G,5,FALSE),0)</f>
        <v>109026</v>
      </c>
      <c r="R4190" s="13">
        <f>IFERROR(VLOOKUP(A4190,[3]Sheet1!$A:$H,6,FALSE),0)</f>
        <v>4170</v>
      </c>
      <c r="S4190" s="13">
        <f>IFERROR(VLOOKUP(A4190,[3]Sheet1!$A:$I,7,FALSE),0)</f>
        <v>46106</v>
      </c>
      <c r="T4190" s="13" t="str">
        <f t="shared" si="289"/>
        <v>Sim</v>
      </c>
      <c r="U4190" s="13" t="str">
        <f t="shared" si="289"/>
        <v>Sim</v>
      </c>
      <c r="V4190" s="13" t="str">
        <f t="shared" si="289"/>
        <v>Sim</v>
      </c>
      <c r="W4190" s="13" t="str">
        <f t="shared" si="289"/>
        <v>Sim</v>
      </c>
      <c r="X4190" s="13" t="str">
        <f t="shared" si="290"/>
        <v>Sim</v>
      </c>
      <c r="Y4190" s="13" t="str">
        <f t="shared" si="290"/>
        <v>Sim</v>
      </c>
    </row>
    <row r="4191" spans="1:25">
      <c r="A4191" s="10">
        <v>421885</v>
      </c>
      <c r="B4191" s="13">
        <f>IFERROR(VLOOKUP(A4191,[1]Monitoramento_Base_somente_Said!$A:$J,5,FALSE),0)</f>
        <v>0</v>
      </c>
      <c r="C4191" s="13">
        <f>IFERROR(VLOOKUP(A4191,[1]Monitoramento_Base_somente_Said!$A:$J,6,FALSE),0)</f>
        <v>12249712</v>
      </c>
      <c r="D4191" s="13">
        <f>IFERROR(VLOOKUP(A4191,[1]Monitoramento_Base_somente_Said!$A:$J,7,FALSE),0)</f>
        <v>0</v>
      </c>
      <c r="E4191" s="13">
        <f>IFERROR(VLOOKUP(A4191,[1]Monitoramento_Base_somente_Said!$A:$J,8,FALSE),0)</f>
        <v>11459408</v>
      </c>
      <c r="F4191" s="13">
        <f>IFERROR(VLOOKUP(A4191,[1]Monitoramento_Base_somente_Said!$A:$J,9,FALSE),0)</f>
        <v>0</v>
      </c>
      <c r="G4191" s="13">
        <f>IFERROR(VLOOKUP(A4191,[1]Monitoramento_Base_somente_Said!$A:$J,10,FALSE),0)</f>
        <v>4741824</v>
      </c>
      <c r="H4191" s="13">
        <f>IFERROR(VLOOKUP(A4191,[2]Sheet1!$A:$I,4,FALSE),0)</f>
        <v>0</v>
      </c>
      <c r="I4191" s="13">
        <f>IFERROR(VLOOKUP(A4191,[2]Sheet1!$A:$I,5,FALSE),0)</f>
        <v>0</v>
      </c>
      <c r="J4191" s="13">
        <f>IFERROR(VLOOKUP(A4191,[2]Sheet1!$A:$I,6,FALSE),0)</f>
        <v>0</v>
      </c>
      <c r="K4191" s="13">
        <f>IFERROR(VLOOKUP(A4191,[2]Sheet1!$A:$I,7,FALSE),0)</f>
        <v>0</v>
      </c>
      <c r="L4191" s="13">
        <f>IFERROR(VLOOKUP(A4191,[2]Sheet1!$A:$I,8,FALSE),0)</f>
        <v>0</v>
      </c>
      <c r="M4191" s="13">
        <f>IFERROR(VLOOKUP(A4191,[2]Sheet1!$A:$I,9,FALSE),0)</f>
        <v>0</v>
      </c>
      <c r="N4191" s="13">
        <f>IFERROR(VLOOKUP(A4191,[3]Sheet1!$A:$G,2,FALSE),0)</f>
        <v>82477</v>
      </c>
      <c r="O4191" s="13">
        <f>IFERROR(VLOOKUP(A4191,[3]Sheet1!$A:$G,3,FALSE),0)</f>
        <v>17196963</v>
      </c>
      <c r="P4191" s="13">
        <f>IFERROR(VLOOKUP(A4191,[3]Sheet1!$A:$G,4,FALSE),0)</f>
        <v>77848</v>
      </c>
      <c r="Q4191" s="13">
        <f>IFERROR(VLOOKUP(A4191,[3]Sheet1!$A:$G,5,FALSE),0)</f>
        <v>13739107</v>
      </c>
      <c r="R4191" s="13">
        <f>IFERROR(VLOOKUP(A4191,[3]Sheet1!$A:$H,6,FALSE),0)</f>
        <v>32936</v>
      </c>
      <c r="S4191" s="13">
        <f>IFERROR(VLOOKUP(A4191,[3]Sheet1!$A:$I,7,FALSE),0)</f>
        <v>4490168</v>
      </c>
      <c r="T4191" s="13" t="str">
        <f t="shared" si="289"/>
        <v>Sim</v>
      </c>
      <c r="U4191" s="13" t="str">
        <f t="shared" si="289"/>
        <v>Sim</v>
      </c>
      <c r="V4191" s="13" t="str">
        <f t="shared" si="289"/>
        <v>Sim</v>
      </c>
      <c r="W4191" s="13" t="str">
        <f t="shared" si="289"/>
        <v>Sim</v>
      </c>
      <c r="X4191" s="13" t="str">
        <f t="shared" si="290"/>
        <v>Sim</v>
      </c>
      <c r="Y4191" s="13" t="str">
        <f t="shared" si="290"/>
        <v>Sim</v>
      </c>
    </row>
    <row r="4192" spans="1:25">
      <c r="A4192" s="10">
        <v>421890</v>
      </c>
      <c r="B4192" s="13">
        <f>IFERROR(VLOOKUP(A4192,[1]Monitoramento_Base_somente_Said!$A:$J,5,FALSE),0)</f>
        <v>0</v>
      </c>
      <c r="C4192" s="13">
        <f>IFERROR(VLOOKUP(A4192,[1]Monitoramento_Base_somente_Said!$A:$J,6,FALSE),0)</f>
        <v>0</v>
      </c>
      <c r="D4192" s="13">
        <f>IFERROR(VLOOKUP(A4192,[1]Monitoramento_Base_somente_Said!$A:$J,7,FALSE),0)</f>
        <v>0</v>
      </c>
      <c r="E4192" s="13">
        <f>IFERROR(VLOOKUP(A4192,[1]Monitoramento_Base_somente_Said!$A:$J,8,FALSE),0)</f>
        <v>0</v>
      </c>
      <c r="F4192" s="13">
        <f>IFERROR(VLOOKUP(A4192,[1]Monitoramento_Base_somente_Said!$A:$J,9,FALSE),0)</f>
        <v>0</v>
      </c>
      <c r="G4192" s="13">
        <f>IFERROR(VLOOKUP(A4192,[1]Monitoramento_Base_somente_Said!$A:$J,10,FALSE),0)</f>
        <v>0</v>
      </c>
      <c r="H4192" s="13">
        <f>IFERROR(VLOOKUP(A4192,[2]Sheet1!$A:$I,4,FALSE),0)</f>
        <v>0</v>
      </c>
      <c r="I4192" s="13">
        <f>IFERROR(VLOOKUP(A4192,[2]Sheet1!$A:$I,5,FALSE),0)</f>
        <v>0</v>
      </c>
      <c r="J4192" s="13">
        <f>IFERROR(VLOOKUP(A4192,[2]Sheet1!$A:$I,6,FALSE),0)</f>
        <v>0</v>
      </c>
      <c r="K4192" s="13">
        <f>IFERROR(VLOOKUP(A4192,[2]Sheet1!$A:$I,7,FALSE),0)</f>
        <v>0</v>
      </c>
      <c r="L4192" s="13">
        <f>IFERROR(VLOOKUP(A4192,[2]Sheet1!$A:$I,8,FALSE),0)</f>
        <v>0</v>
      </c>
      <c r="M4192" s="13">
        <f>IFERROR(VLOOKUP(A4192,[2]Sheet1!$A:$I,9,FALSE),0)</f>
        <v>0</v>
      </c>
      <c r="N4192" s="13">
        <f>IFERROR(VLOOKUP(A4192,[3]Sheet1!$A:$G,2,FALSE),0)</f>
        <v>0</v>
      </c>
      <c r="O4192" s="13">
        <f>IFERROR(VLOOKUP(A4192,[3]Sheet1!$A:$G,3,FALSE),0)</f>
        <v>0</v>
      </c>
      <c r="P4192" s="13">
        <f>IFERROR(VLOOKUP(A4192,[3]Sheet1!$A:$G,4,FALSE),0)</f>
        <v>0</v>
      </c>
      <c r="Q4192" s="13">
        <f>IFERROR(VLOOKUP(A4192,[3]Sheet1!$A:$G,5,FALSE),0)</f>
        <v>0</v>
      </c>
      <c r="R4192" s="13">
        <f>IFERROR(VLOOKUP(A4192,[3]Sheet1!$A:$H,6,FALSE),0)</f>
        <v>0</v>
      </c>
      <c r="S4192" s="13">
        <f>IFERROR(VLOOKUP(A4192,[3]Sheet1!$A:$I,7,FALSE),0)</f>
        <v>0</v>
      </c>
      <c r="T4192" s="13" t="str">
        <f t="shared" si="289"/>
        <v>Não</v>
      </c>
      <c r="U4192" s="13" t="str">
        <f t="shared" si="289"/>
        <v>Não</v>
      </c>
      <c r="V4192" s="13" t="str">
        <f t="shared" si="289"/>
        <v>Não</v>
      </c>
      <c r="W4192" s="13" t="str">
        <f t="shared" si="289"/>
        <v>Não</v>
      </c>
      <c r="X4192" s="13" t="str">
        <f t="shared" si="290"/>
        <v>Não</v>
      </c>
      <c r="Y4192" s="13" t="str">
        <f t="shared" si="290"/>
        <v>Não</v>
      </c>
    </row>
    <row r="4193" spans="1:25">
      <c r="A4193" s="10">
        <v>421895</v>
      </c>
      <c r="B4193" s="13">
        <f>IFERROR(VLOOKUP(A4193,[1]Monitoramento_Base_somente_Said!$A:$J,5,FALSE),0)</f>
        <v>0</v>
      </c>
      <c r="C4193" s="13">
        <f>IFERROR(VLOOKUP(A4193,[1]Monitoramento_Base_somente_Said!$A:$J,6,FALSE),0)</f>
        <v>0</v>
      </c>
      <c r="D4193" s="13">
        <f>IFERROR(VLOOKUP(A4193,[1]Monitoramento_Base_somente_Said!$A:$J,7,FALSE),0)</f>
        <v>0</v>
      </c>
      <c r="E4193" s="13">
        <f>IFERROR(VLOOKUP(A4193,[1]Monitoramento_Base_somente_Said!$A:$J,8,FALSE),0)</f>
        <v>0</v>
      </c>
      <c r="F4193" s="13">
        <f>IFERROR(VLOOKUP(A4193,[1]Monitoramento_Base_somente_Said!$A:$J,9,FALSE),0)</f>
        <v>0</v>
      </c>
      <c r="G4193" s="13">
        <f>IFERROR(VLOOKUP(A4193,[1]Monitoramento_Base_somente_Said!$A:$J,10,FALSE),0)</f>
        <v>0</v>
      </c>
      <c r="H4193" s="13">
        <f>IFERROR(VLOOKUP(A4193,[2]Sheet1!$A:$I,4,FALSE),0)</f>
        <v>0</v>
      </c>
      <c r="I4193" s="13">
        <f>IFERROR(VLOOKUP(A4193,[2]Sheet1!$A:$I,5,FALSE),0)</f>
        <v>0</v>
      </c>
      <c r="J4193" s="13">
        <f>IFERROR(VLOOKUP(A4193,[2]Sheet1!$A:$I,6,FALSE),0)</f>
        <v>0</v>
      </c>
      <c r="K4193" s="13">
        <f>IFERROR(VLOOKUP(A4193,[2]Sheet1!$A:$I,7,FALSE),0)</f>
        <v>0</v>
      </c>
      <c r="L4193" s="13">
        <f>IFERROR(VLOOKUP(A4193,[2]Sheet1!$A:$I,8,FALSE),0)</f>
        <v>0</v>
      </c>
      <c r="M4193" s="13">
        <f>IFERROR(VLOOKUP(A4193,[2]Sheet1!$A:$I,9,FALSE),0)</f>
        <v>0</v>
      </c>
      <c r="N4193" s="13">
        <f>IFERROR(VLOOKUP(A4193,[3]Sheet1!$A:$G,2,FALSE),0)</f>
        <v>461</v>
      </c>
      <c r="O4193" s="13">
        <f>IFERROR(VLOOKUP(A4193,[3]Sheet1!$A:$G,3,FALSE),0)</f>
        <v>4861459</v>
      </c>
      <c r="P4193" s="13">
        <f>IFERROR(VLOOKUP(A4193,[3]Sheet1!$A:$G,4,FALSE),0)</f>
        <v>1226</v>
      </c>
      <c r="Q4193" s="13">
        <f>IFERROR(VLOOKUP(A4193,[3]Sheet1!$A:$G,5,FALSE),0)</f>
        <v>3383058</v>
      </c>
      <c r="R4193" s="13">
        <f>IFERROR(VLOOKUP(A4193,[3]Sheet1!$A:$H,6,FALSE),0)</f>
        <v>1055</v>
      </c>
      <c r="S4193" s="13">
        <f>IFERROR(VLOOKUP(A4193,[3]Sheet1!$A:$I,7,FALSE),0)</f>
        <v>1740567</v>
      </c>
      <c r="T4193" s="13" t="str">
        <f t="shared" si="289"/>
        <v>Sim</v>
      </c>
      <c r="U4193" s="13" t="str">
        <f t="shared" si="289"/>
        <v>Sim</v>
      </c>
      <c r="V4193" s="13" t="str">
        <f t="shared" si="289"/>
        <v>Sim</v>
      </c>
      <c r="W4193" s="13" t="str">
        <f t="shared" si="289"/>
        <v>Sim</v>
      </c>
      <c r="X4193" s="13" t="str">
        <f t="shared" si="290"/>
        <v>Sim</v>
      </c>
      <c r="Y4193" s="13" t="str">
        <f t="shared" si="290"/>
        <v>Sim</v>
      </c>
    </row>
    <row r="4194" spans="1:25">
      <c r="A4194" s="10">
        <v>421910</v>
      </c>
      <c r="B4194" s="13">
        <f>IFERROR(VLOOKUP(A4194,[1]Monitoramento_Base_somente_Said!$A:$J,5,FALSE),0)</f>
        <v>0</v>
      </c>
      <c r="C4194" s="13">
        <f>IFERROR(VLOOKUP(A4194,[1]Monitoramento_Base_somente_Said!$A:$J,6,FALSE),0)</f>
        <v>0</v>
      </c>
      <c r="D4194" s="13">
        <f>IFERROR(VLOOKUP(A4194,[1]Monitoramento_Base_somente_Said!$A:$J,7,FALSE),0)</f>
        <v>0</v>
      </c>
      <c r="E4194" s="13">
        <f>IFERROR(VLOOKUP(A4194,[1]Monitoramento_Base_somente_Said!$A:$J,8,FALSE),0)</f>
        <v>0</v>
      </c>
      <c r="F4194" s="13">
        <f>IFERROR(VLOOKUP(A4194,[1]Monitoramento_Base_somente_Said!$A:$J,9,FALSE),0)</f>
        <v>0</v>
      </c>
      <c r="G4194" s="13">
        <f>IFERROR(VLOOKUP(A4194,[1]Monitoramento_Base_somente_Said!$A:$J,10,FALSE),0)</f>
        <v>0</v>
      </c>
      <c r="H4194" s="13">
        <f>IFERROR(VLOOKUP(A4194,[2]Sheet1!$A:$I,4,FALSE),0)</f>
        <v>0</v>
      </c>
      <c r="I4194" s="13">
        <f>IFERROR(VLOOKUP(A4194,[2]Sheet1!$A:$I,5,FALSE),0)</f>
        <v>0</v>
      </c>
      <c r="J4194" s="13">
        <f>IFERROR(VLOOKUP(A4194,[2]Sheet1!$A:$I,6,FALSE),0)</f>
        <v>0</v>
      </c>
      <c r="K4194" s="13">
        <f>IFERROR(VLOOKUP(A4194,[2]Sheet1!$A:$I,7,FALSE),0)</f>
        <v>0</v>
      </c>
      <c r="L4194" s="13">
        <f>IFERROR(VLOOKUP(A4194,[2]Sheet1!$A:$I,8,FALSE),0)</f>
        <v>0</v>
      </c>
      <c r="M4194" s="13">
        <f>IFERROR(VLOOKUP(A4194,[2]Sheet1!$A:$I,9,FALSE),0)</f>
        <v>0</v>
      </c>
      <c r="N4194" s="13">
        <f>IFERROR(VLOOKUP(A4194,[3]Sheet1!$A:$G,2,FALSE),0)</f>
        <v>39558</v>
      </c>
      <c r="O4194" s="13">
        <f>IFERROR(VLOOKUP(A4194,[3]Sheet1!$A:$G,3,FALSE),0)</f>
        <v>9930102</v>
      </c>
      <c r="P4194" s="13">
        <f>IFERROR(VLOOKUP(A4194,[3]Sheet1!$A:$G,4,FALSE),0)</f>
        <v>40069</v>
      </c>
      <c r="Q4194" s="13">
        <f>IFERROR(VLOOKUP(A4194,[3]Sheet1!$A:$G,5,FALSE),0)</f>
        <v>8688898</v>
      </c>
      <c r="R4194" s="13">
        <f>IFERROR(VLOOKUP(A4194,[3]Sheet1!$A:$H,6,FALSE),0)</f>
        <v>25326</v>
      </c>
      <c r="S4194" s="13">
        <f>IFERROR(VLOOKUP(A4194,[3]Sheet1!$A:$I,7,FALSE),0)</f>
        <v>3415176</v>
      </c>
      <c r="T4194" s="13" t="str">
        <f t="shared" si="289"/>
        <v>Sim</v>
      </c>
      <c r="U4194" s="13" t="str">
        <f t="shared" si="289"/>
        <v>Sim</v>
      </c>
      <c r="V4194" s="13" t="str">
        <f t="shared" si="289"/>
        <v>Sim</v>
      </c>
      <c r="W4194" s="13" t="str">
        <f t="shared" si="289"/>
        <v>Sim</v>
      </c>
      <c r="X4194" s="13" t="str">
        <f t="shared" si="290"/>
        <v>Sim</v>
      </c>
      <c r="Y4194" s="13" t="str">
        <f t="shared" si="290"/>
        <v>Sim</v>
      </c>
    </row>
    <row r="4195" spans="1:25">
      <c r="A4195" s="28">
        <v>421915</v>
      </c>
      <c r="B4195" s="13">
        <f>IFERROR(VLOOKUP(A4195,[1]Monitoramento_Base_somente_Said!$A:$J,5,FALSE),0)</f>
        <v>0</v>
      </c>
      <c r="C4195" s="13">
        <f>IFERROR(VLOOKUP(A4195,[1]Monitoramento_Base_somente_Said!$A:$J,6,FALSE),0)</f>
        <v>14560514</v>
      </c>
      <c r="D4195" s="13">
        <f>IFERROR(VLOOKUP(A4195,[1]Monitoramento_Base_somente_Said!$A:$J,7,FALSE),0)</f>
        <v>0</v>
      </c>
      <c r="E4195" s="13">
        <f>IFERROR(VLOOKUP(A4195,[1]Monitoramento_Base_somente_Said!$A:$J,8,FALSE),0)</f>
        <v>13621126</v>
      </c>
      <c r="F4195" s="13">
        <f>IFERROR(VLOOKUP(A4195,[1]Monitoramento_Base_somente_Said!$A:$J,9,FALSE),0)</f>
        <v>0</v>
      </c>
      <c r="G4195" s="13">
        <f>IFERROR(VLOOKUP(A4195,[1]Monitoramento_Base_somente_Said!$A:$J,10,FALSE),0)</f>
        <v>5636328</v>
      </c>
      <c r="H4195" s="13">
        <f>IFERROR(VLOOKUP(A4195,[2]Sheet1!$A:$I,4,FALSE),0)</f>
        <v>0</v>
      </c>
      <c r="I4195" s="13">
        <f>IFERROR(VLOOKUP(A4195,[2]Sheet1!$A:$I,5,FALSE),0)</f>
        <v>0</v>
      </c>
      <c r="J4195" s="13">
        <f>IFERROR(VLOOKUP(A4195,[2]Sheet1!$A:$I,6,FALSE),0)</f>
        <v>0</v>
      </c>
      <c r="K4195" s="13">
        <f>IFERROR(VLOOKUP(A4195,[2]Sheet1!$A:$I,7,FALSE),0)</f>
        <v>0</v>
      </c>
      <c r="L4195" s="13">
        <f>IFERROR(VLOOKUP(A4195,[2]Sheet1!$A:$I,8,FALSE),0)</f>
        <v>0</v>
      </c>
      <c r="M4195" s="13">
        <f>IFERROR(VLOOKUP(A4195,[2]Sheet1!$A:$I,9,FALSE),0)</f>
        <v>0</v>
      </c>
      <c r="N4195" s="13">
        <f>IFERROR(VLOOKUP(A4195,[3]Sheet1!$A:$G,2,FALSE),0)</f>
        <v>36002</v>
      </c>
      <c r="O4195" s="13">
        <f>IFERROR(VLOOKUP(A4195,[3]Sheet1!$A:$G,3,FALSE),0)</f>
        <v>2268014</v>
      </c>
      <c r="P4195" s="13">
        <f>IFERROR(VLOOKUP(A4195,[3]Sheet1!$A:$G,4,FALSE),0)</f>
        <v>42192</v>
      </c>
      <c r="Q4195" s="13">
        <f>IFERROR(VLOOKUP(A4195,[3]Sheet1!$A:$G,5,FALSE),0)</f>
        <v>2157381</v>
      </c>
      <c r="R4195" s="13">
        <f>IFERROR(VLOOKUP(A4195,[3]Sheet1!$A:$H,6,FALSE),0)</f>
        <v>27483</v>
      </c>
      <c r="S4195" s="13">
        <f>IFERROR(VLOOKUP(A4195,[3]Sheet1!$A:$I,7,FALSE),0)</f>
        <v>686335</v>
      </c>
      <c r="T4195" s="13" t="str">
        <f t="shared" si="289"/>
        <v>Sim</v>
      </c>
      <c r="U4195" s="13" t="str">
        <f t="shared" si="289"/>
        <v>Sim</v>
      </c>
      <c r="V4195" s="13" t="str">
        <f t="shared" si="289"/>
        <v>Sim</v>
      </c>
      <c r="W4195" s="13" t="str">
        <f t="shared" si="289"/>
        <v>Sim</v>
      </c>
      <c r="X4195" s="13" t="str">
        <f t="shared" si="290"/>
        <v>Sim</v>
      </c>
      <c r="Y4195" s="13" t="str">
        <f t="shared" si="290"/>
        <v>Sim</v>
      </c>
    </row>
    <row r="4196" spans="1:25">
      <c r="A4196" s="10">
        <v>421917</v>
      </c>
      <c r="B4196" s="13">
        <f>IFERROR(VLOOKUP(A4196,[1]Monitoramento_Base_somente_Said!$A:$J,5,FALSE),0)</f>
        <v>0</v>
      </c>
      <c r="C4196" s="13">
        <f>IFERROR(VLOOKUP(A4196,[1]Monitoramento_Base_somente_Said!$A:$J,6,FALSE),0)</f>
        <v>0</v>
      </c>
      <c r="D4196" s="13">
        <f>IFERROR(VLOOKUP(A4196,[1]Monitoramento_Base_somente_Said!$A:$J,7,FALSE),0)</f>
        <v>0</v>
      </c>
      <c r="E4196" s="13">
        <f>IFERROR(VLOOKUP(A4196,[1]Monitoramento_Base_somente_Said!$A:$J,8,FALSE),0)</f>
        <v>0</v>
      </c>
      <c r="F4196" s="13">
        <f>IFERROR(VLOOKUP(A4196,[1]Monitoramento_Base_somente_Said!$A:$J,9,FALSE),0)</f>
        <v>0</v>
      </c>
      <c r="G4196" s="13">
        <f>IFERROR(VLOOKUP(A4196,[1]Monitoramento_Base_somente_Said!$A:$J,10,FALSE),0)</f>
        <v>0</v>
      </c>
      <c r="H4196" s="13">
        <f>IFERROR(VLOOKUP(A4196,[2]Sheet1!$A:$I,4,FALSE),0)</f>
        <v>0</v>
      </c>
      <c r="I4196" s="13">
        <f>IFERROR(VLOOKUP(A4196,[2]Sheet1!$A:$I,5,FALSE),0)</f>
        <v>0</v>
      </c>
      <c r="J4196" s="13">
        <f>IFERROR(VLOOKUP(A4196,[2]Sheet1!$A:$I,6,FALSE),0)</f>
        <v>0</v>
      </c>
      <c r="K4196" s="13">
        <f>IFERROR(VLOOKUP(A4196,[2]Sheet1!$A:$I,7,FALSE),0)</f>
        <v>0</v>
      </c>
      <c r="L4196" s="13">
        <f>IFERROR(VLOOKUP(A4196,[2]Sheet1!$A:$I,8,FALSE),0)</f>
        <v>0</v>
      </c>
      <c r="M4196" s="13">
        <f>IFERROR(VLOOKUP(A4196,[2]Sheet1!$A:$I,9,FALSE),0)</f>
        <v>0</v>
      </c>
      <c r="N4196" s="13">
        <f>IFERROR(VLOOKUP(A4196,[3]Sheet1!$A:$G,2,FALSE),0)</f>
        <v>51211</v>
      </c>
      <c r="O4196" s="13">
        <f>IFERROR(VLOOKUP(A4196,[3]Sheet1!$A:$G,3,FALSE),0)</f>
        <v>10984401</v>
      </c>
      <c r="P4196" s="13">
        <f>IFERROR(VLOOKUP(A4196,[3]Sheet1!$A:$G,4,FALSE),0)</f>
        <v>44753</v>
      </c>
      <c r="Q4196" s="13">
        <f>IFERROR(VLOOKUP(A4196,[3]Sheet1!$A:$G,5,FALSE),0)</f>
        <v>11559307</v>
      </c>
      <c r="R4196" s="13">
        <f>IFERROR(VLOOKUP(A4196,[3]Sheet1!$A:$H,6,FALSE),0)</f>
        <v>7360</v>
      </c>
      <c r="S4196" s="13">
        <f>IFERROR(VLOOKUP(A4196,[3]Sheet1!$A:$I,7,FALSE),0)</f>
        <v>4545033</v>
      </c>
      <c r="T4196" s="13" t="str">
        <f t="shared" si="289"/>
        <v>Sim</v>
      </c>
      <c r="U4196" s="13" t="str">
        <f t="shared" si="289"/>
        <v>Sim</v>
      </c>
      <c r="V4196" s="13" t="str">
        <f t="shared" si="289"/>
        <v>Sim</v>
      </c>
      <c r="W4196" s="13" t="str">
        <f t="shared" si="289"/>
        <v>Sim</v>
      </c>
      <c r="X4196" s="13" t="str">
        <f t="shared" si="290"/>
        <v>Sim</v>
      </c>
      <c r="Y4196" s="13" t="str">
        <f t="shared" si="290"/>
        <v>Sim</v>
      </c>
    </row>
    <row r="4197" spans="1:25">
      <c r="A4197" s="10">
        <v>421920</v>
      </c>
      <c r="B4197" s="13">
        <f>IFERROR(VLOOKUP(A4197,[1]Monitoramento_Base_somente_Said!$A:$J,5,FALSE),0)</f>
        <v>0</v>
      </c>
      <c r="C4197" s="13">
        <f>IFERROR(VLOOKUP(A4197,[1]Monitoramento_Base_somente_Said!$A:$J,6,FALSE),0)</f>
        <v>0</v>
      </c>
      <c r="D4197" s="13">
        <f>IFERROR(VLOOKUP(A4197,[1]Monitoramento_Base_somente_Said!$A:$J,7,FALSE),0)</f>
        <v>0</v>
      </c>
      <c r="E4197" s="13">
        <f>IFERROR(VLOOKUP(A4197,[1]Monitoramento_Base_somente_Said!$A:$J,8,FALSE),0)</f>
        <v>0</v>
      </c>
      <c r="F4197" s="13">
        <f>IFERROR(VLOOKUP(A4197,[1]Monitoramento_Base_somente_Said!$A:$J,9,FALSE),0)</f>
        <v>0</v>
      </c>
      <c r="G4197" s="13">
        <f>IFERROR(VLOOKUP(A4197,[1]Monitoramento_Base_somente_Said!$A:$J,10,FALSE),0)</f>
        <v>0</v>
      </c>
      <c r="H4197" s="13">
        <f>IFERROR(VLOOKUP(A4197,[2]Sheet1!$A:$I,4,FALSE),0)</f>
        <v>0</v>
      </c>
      <c r="I4197" s="13">
        <f>IFERROR(VLOOKUP(A4197,[2]Sheet1!$A:$I,5,FALSE),0)</f>
        <v>0</v>
      </c>
      <c r="J4197" s="13">
        <f>IFERROR(VLOOKUP(A4197,[2]Sheet1!$A:$I,6,FALSE),0)</f>
        <v>0</v>
      </c>
      <c r="K4197" s="13">
        <f>IFERROR(VLOOKUP(A4197,[2]Sheet1!$A:$I,7,FALSE),0)</f>
        <v>0</v>
      </c>
      <c r="L4197" s="13">
        <f>IFERROR(VLOOKUP(A4197,[2]Sheet1!$A:$I,8,FALSE),0)</f>
        <v>0</v>
      </c>
      <c r="M4197" s="13">
        <f>IFERROR(VLOOKUP(A4197,[2]Sheet1!$A:$I,9,FALSE),0)</f>
        <v>0</v>
      </c>
      <c r="N4197" s="13">
        <f>IFERROR(VLOOKUP(A4197,[3]Sheet1!$A:$G,2,FALSE),0)</f>
        <v>3169</v>
      </c>
      <c r="O4197" s="13">
        <f>IFERROR(VLOOKUP(A4197,[3]Sheet1!$A:$G,3,FALSE),0)</f>
        <v>34912100</v>
      </c>
      <c r="P4197" s="13">
        <f>IFERROR(VLOOKUP(A4197,[3]Sheet1!$A:$G,4,FALSE),0)</f>
        <v>2530</v>
      </c>
      <c r="Q4197" s="13">
        <f>IFERROR(VLOOKUP(A4197,[3]Sheet1!$A:$G,5,FALSE),0)</f>
        <v>34168080</v>
      </c>
      <c r="R4197" s="13">
        <f>IFERROR(VLOOKUP(A4197,[3]Sheet1!$A:$H,6,FALSE),0)</f>
        <v>6</v>
      </c>
      <c r="S4197" s="13">
        <f>IFERROR(VLOOKUP(A4197,[3]Sheet1!$A:$I,7,FALSE),0)</f>
        <v>12932929</v>
      </c>
      <c r="T4197" s="13" t="str">
        <f t="shared" si="289"/>
        <v>Sim</v>
      </c>
      <c r="U4197" s="13" t="str">
        <f t="shared" si="289"/>
        <v>Sim</v>
      </c>
      <c r="V4197" s="13" t="str">
        <f t="shared" si="289"/>
        <v>Sim</v>
      </c>
      <c r="W4197" s="13" t="str">
        <f t="shared" si="289"/>
        <v>Sim</v>
      </c>
      <c r="X4197" s="13" t="str">
        <f t="shared" si="290"/>
        <v>Sim</v>
      </c>
      <c r="Y4197" s="13" t="str">
        <f t="shared" si="290"/>
        <v>Sim</v>
      </c>
    </row>
    <row r="4198" spans="1:25">
      <c r="A4198" s="10">
        <v>421930</v>
      </c>
      <c r="B4198" s="13">
        <f>IFERROR(VLOOKUP(A4198,[1]Monitoramento_Base_somente_Said!$A:$J,5,FALSE),0)</f>
        <v>0</v>
      </c>
      <c r="C4198" s="13">
        <f>IFERROR(VLOOKUP(A4198,[1]Monitoramento_Base_somente_Said!$A:$J,6,FALSE),0)</f>
        <v>0</v>
      </c>
      <c r="D4198" s="13">
        <f>IFERROR(VLOOKUP(A4198,[1]Monitoramento_Base_somente_Said!$A:$J,7,FALSE),0)</f>
        <v>0</v>
      </c>
      <c r="E4198" s="13">
        <f>IFERROR(VLOOKUP(A4198,[1]Monitoramento_Base_somente_Said!$A:$J,8,FALSE),0)</f>
        <v>0</v>
      </c>
      <c r="F4198" s="13">
        <f>IFERROR(VLOOKUP(A4198,[1]Monitoramento_Base_somente_Said!$A:$J,9,FALSE),0)</f>
        <v>0</v>
      </c>
      <c r="G4198" s="13">
        <f>IFERROR(VLOOKUP(A4198,[1]Monitoramento_Base_somente_Said!$A:$J,10,FALSE),0)</f>
        <v>0</v>
      </c>
      <c r="H4198" s="13">
        <f>IFERROR(VLOOKUP(A4198,[2]Sheet1!$A:$I,4,FALSE),0)</f>
        <v>0</v>
      </c>
      <c r="I4198" s="13">
        <f>IFERROR(VLOOKUP(A4198,[2]Sheet1!$A:$I,5,FALSE),0)</f>
        <v>0</v>
      </c>
      <c r="J4198" s="13">
        <f>IFERROR(VLOOKUP(A4198,[2]Sheet1!$A:$I,6,FALSE),0)</f>
        <v>0</v>
      </c>
      <c r="K4198" s="13">
        <f>IFERROR(VLOOKUP(A4198,[2]Sheet1!$A:$I,7,FALSE),0)</f>
        <v>0</v>
      </c>
      <c r="L4198" s="13">
        <f>IFERROR(VLOOKUP(A4198,[2]Sheet1!$A:$I,8,FALSE),0)</f>
        <v>0</v>
      </c>
      <c r="M4198" s="13">
        <f>IFERROR(VLOOKUP(A4198,[2]Sheet1!$A:$I,9,FALSE),0)</f>
        <v>0</v>
      </c>
      <c r="N4198" s="13">
        <f>IFERROR(VLOOKUP(A4198,[3]Sheet1!$A:$G,2,FALSE),0)</f>
        <v>698555</v>
      </c>
      <c r="O4198" s="13">
        <f>IFERROR(VLOOKUP(A4198,[3]Sheet1!$A:$G,3,FALSE),0)</f>
        <v>69761086</v>
      </c>
      <c r="P4198" s="13">
        <f>IFERROR(VLOOKUP(A4198,[3]Sheet1!$A:$G,4,FALSE),0)</f>
        <v>629670</v>
      </c>
      <c r="Q4198" s="13">
        <f>IFERROR(VLOOKUP(A4198,[3]Sheet1!$A:$G,5,FALSE),0)</f>
        <v>45956811</v>
      </c>
      <c r="R4198" s="13">
        <f>IFERROR(VLOOKUP(A4198,[3]Sheet1!$A:$H,6,FALSE),0)</f>
        <v>266735</v>
      </c>
      <c r="S4198" s="13">
        <f>IFERROR(VLOOKUP(A4198,[3]Sheet1!$A:$I,7,FALSE),0)</f>
        <v>14204360</v>
      </c>
      <c r="T4198" s="13" t="str">
        <f t="shared" si="289"/>
        <v>Sim</v>
      </c>
      <c r="U4198" s="13" t="str">
        <f t="shared" si="289"/>
        <v>Sim</v>
      </c>
      <c r="V4198" s="13" t="str">
        <f t="shared" si="289"/>
        <v>Sim</v>
      </c>
      <c r="W4198" s="13" t="str">
        <f t="shared" si="289"/>
        <v>Sim</v>
      </c>
      <c r="X4198" s="13" t="str">
        <f t="shared" si="290"/>
        <v>Sim</v>
      </c>
      <c r="Y4198" s="13" t="str">
        <f t="shared" si="290"/>
        <v>Sim</v>
      </c>
    </row>
    <row r="4199" spans="1:25">
      <c r="A4199" s="10">
        <v>421935</v>
      </c>
      <c r="B4199" s="13">
        <f>IFERROR(VLOOKUP(A4199,[1]Monitoramento_Base_somente_Said!$A:$J,5,FALSE),0)</f>
        <v>0</v>
      </c>
      <c r="C4199" s="13">
        <f>IFERROR(VLOOKUP(A4199,[1]Monitoramento_Base_somente_Said!$A:$J,6,FALSE),0)</f>
        <v>0</v>
      </c>
      <c r="D4199" s="13">
        <f>IFERROR(VLOOKUP(A4199,[1]Monitoramento_Base_somente_Said!$A:$J,7,FALSE),0)</f>
        <v>0</v>
      </c>
      <c r="E4199" s="13">
        <f>IFERROR(VLOOKUP(A4199,[1]Monitoramento_Base_somente_Said!$A:$J,8,FALSE),0)</f>
        <v>0</v>
      </c>
      <c r="F4199" s="13">
        <f>IFERROR(VLOOKUP(A4199,[1]Monitoramento_Base_somente_Said!$A:$J,9,FALSE),0)</f>
        <v>0</v>
      </c>
      <c r="G4199" s="13">
        <f>IFERROR(VLOOKUP(A4199,[1]Monitoramento_Base_somente_Said!$A:$J,10,FALSE),0)</f>
        <v>0</v>
      </c>
      <c r="H4199" s="13">
        <f>IFERROR(VLOOKUP(A4199,[2]Sheet1!$A:$I,4,FALSE),0)</f>
        <v>0</v>
      </c>
      <c r="I4199" s="13">
        <f>IFERROR(VLOOKUP(A4199,[2]Sheet1!$A:$I,5,FALSE),0)</f>
        <v>0</v>
      </c>
      <c r="J4199" s="13">
        <f>IFERROR(VLOOKUP(A4199,[2]Sheet1!$A:$I,6,FALSE),0)</f>
        <v>0</v>
      </c>
      <c r="K4199" s="13">
        <f>IFERROR(VLOOKUP(A4199,[2]Sheet1!$A:$I,7,FALSE),0)</f>
        <v>0</v>
      </c>
      <c r="L4199" s="13">
        <f>IFERROR(VLOOKUP(A4199,[2]Sheet1!$A:$I,8,FALSE),0)</f>
        <v>0</v>
      </c>
      <c r="M4199" s="13">
        <f>IFERROR(VLOOKUP(A4199,[2]Sheet1!$A:$I,9,FALSE),0)</f>
        <v>0</v>
      </c>
      <c r="N4199" s="13">
        <f>IFERROR(VLOOKUP(A4199,[3]Sheet1!$A:$G,2,FALSE),0)</f>
        <v>1628</v>
      </c>
      <c r="O4199" s="13">
        <f>IFERROR(VLOOKUP(A4199,[3]Sheet1!$A:$G,3,FALSE),0)</f>
        <v>10568236</v>
      </c>
      <c r="P4199" s="13">
        <f>IFERROR(VLOOKUP(A4199,[3]Sheet1!$A:$G,4,FALSE),0)</f>
        <v>3601</v>
      </c>
      <c r="Q4199" s="13">
        <f>IFERROR(VLOOKUP(A4199,[3]Sheet1!$A:$G,5,FALSE),0)</f>
        <v>8829725</v>
      </c>
      <c r="R4199" s="13">
        <f>IFERROR(VLOOKUP(A4199,[3]Sheet1!$A:$H,6,FALSE),0)</f>
        <v>2103</v>
      </c>
      <c r="S4199" s="13">
        <f>IFERROR(VLOOKUP(A4199,[3]Sheet1!$A:$I,7,FALSE),0)</f>
        <v>2993745</v>
      </c>
      <c r="T4199" s="13" t="str">
        <f t="shared" si="289"/>
        <v>Sim</v>
      </c>
      <c r="U4199" s="13" t="str">
        <f t="shared" si="289"/>
        <v>Sim</v>
      </c>
      <c r="V4199" s="13" t="str">
        <f t="shared" si="289"/>
        <v>Sim</v>
      </c>
      <c r="W4199" s="13" t="str">
        <f t="shared" si="289"/>
        <v>Sim</v>
      </c>
      <c r="X4199" s="13" t="str">
        <f t="shared" si="290"/>
        <v>Sim</v>
      </c>
      <c r="Y4199" s="13" t="str">
        <f t="shared" si="290"/>
        <v>Sim</v>
      </c>
    </row>
    <row r="4200" spans="1:25">
      <c r="A4200" s="10">
        <v>421940</v>
      </c>
      <c r="B4200" s="13">
        <f>IFERROR(VLOOKUP(A4200,[1]Monitoramento_Base_somente_Said!$A:$J,5,FALSE),0)</f>
        <v>0</v>
      </c>
      <c r="C4200" s="13">
        <f>IFERROR(VLOOKUP(A4200,[1]Monitoramento_Base_somente_Said!$A:$J,6,FALSE),0)</f>
        <v>0</v>
      </c>
      <c r="D4200" s="13">
        <f>IFERROR(VLOOKUP(A4200,[1]Monitoramento_Base_somente_Said!$A:$J,7,FALSE),0)</f>
        <v>0</v>
      </c>
      <c r="E4200" s="13">
        <f>IFERROR(VLOOKUP(A4200,[1]Monitoramento_Base_somente_Said!$A:$J,8,FALSE),0)</f>
        <v>0</v>
      </c>
      <c r="F4200" s="13">
        <f>IFERROR(VLOOKUP(A4200,[1]Monitoramento_Base_somente_Said!$A:$J,9,FALSE),0)</f>
        <v>0</v>
      </c>
      <c r="G4200" s="13">
        <f>IFERROR(VLOOKUP(A4200,[1]Monitoramento_Base_somente_Said!$A:$J,10,FALSE),0)</f>
        <v>0</v>
      </c>
      <c r="H4200" s="13">
        <f>IFERROR(VLOOKUP(A4200,[2]Sheet1!$A:$I,4,FALSE),0)</f>
        <v>0</v>
      </c>
      <c r="I4200" s="13">
        <f>IFERROR(VLOOKUP(A4200,[2]Sheet1!$A:$I,5,FALSE),0)</f>
        <v>0</v>
      </c>
      <c r="J4200" s="13">
        <f>IFERROR(VLOOKUP(A4200,[2]Sheet1!$A:$I,6,FALSE),0)</f>
        <v>0</v>
      </c>
      <c r="K4200" s="13">
        <f>IFERROR(VLOOKUP(A4200,[2]Sheet1!$A:$I,7,FALSE),0)</f>
        <v>0</v>
      </c>
      <c r="L4200" s="13">
        <f>IFERROR(VLOOKUP(A4200,[2]Sheet1!$A:$I,8,FALSE),0)</f>
        <v>0</v>
      </c>
      <c r="M4200" s="13">
        <f>IFERROR(VLOOKUP(A4200,[2]Sheet1!$A:$I,9,FALSE),0)</f>
        <v>0</v>
      </c>
      <c r="N4200" s="13">
        <f>IFERROR(VLOOKUP(A4200,[3]Sheet1!$A:$G,2,FALSE),0)</f>
        <v>0</v>
      </c>
      <c r="O4200" s="13">
        <f>IFERROR(VLOOKUP(A4200,[3]Sheet1!$A:$G,3,FALSE),0)</f>
        <v>0</v>
      </c>
      <c r="P4200" s="13">
        <f>IFERROR(VLOOKUP(A4200,[3]Sheet1!$A:$G,4,FALSE),0)</f>
        <v>0</v>
      </c>
      <c r="Q4200" s="13">
        <f>IFERROR(VLOOKUP(A4200,[3]Sheet1!$A:$G,5,FALSE),0)</f>
        <v>0</v>
      </c>
      <c r="R4200" s="13">
        <f>IFERROR(VLOOKUP(A4200,[3]Sheet1!$A:$H,6,FALSE),0)</f>
        <v>0</v>
      </c>
      <c r="S4200" s="13">
        <f>IFERROR(VLOOKUP(A4200,[3]Sheet1!$A:$I,7,FALSE),0)</f>
        <v>0</v>
      </c>
      <c r="T4200" s="13" t="str">
        <f t="shared" si="289"/>
        <v>Não</v>
      </c>
      <c r="U4200" s="13" t="str">
        <f t="shared" si="289"/>
        <v>Não</v>
      </c>
      <c r="V4200" s="13" t="str">
        <f t="shared" si="289"/>
        <v>Não</v>
      </c>
      <c r="W4200" s="13" t="str">
        <f t="shared" si="289"/>
        <v>Não</v>
      </c>
      <c r="X4200" s="13" t="str">
        <f t="shared" si="290"/>
        <v>Não</v>
      </c>
      <c r="Y4200" s="13" t="str">
        <f t="shared" si="290"/>
        <v>Não</v>
      </c>
    </row>
    <row r="4201" spans="1:25">
      <c r="A4201" s="10">
        <v>421970</v>
      </c>
      <c r="B4201" s="13">
        <f>IFERROR(VLOOKUP(A4201,[1]Monitoramento_Base_somente_Said!$A:$J,5,FALSE),0)</f>
        <v>0</v>
      </c>
      <c r="C4201" s="13">
        <f>IFERROR(VLOOKUP(A4201,[1]Monitoramento_Base_somente_Said!$A:$J,6,FALSE),0)</f>
        <v>0</v>
      </c>
      <c r="D4201" s="13">
        <f>IFERROR(VLOOKUP(A4201,[1]Monitoramento_Base_somente_Said!$A:$J,7,FALSE),0)</f>
        <v>0</v>
      </c>
      <c r="E4201" s="13">
        <f>IFERROR(VLOOKUP(A4201,[1]Monitoramento_Base_somente_Said!$A:$J,8,FALSE),0)</f>
        <v>0</v>
      </c>
      <c r="F4201" s="13">
        <f>IFERROR(VLOOKUP(A4201,[1]Monitoramento_Base_somente_Said!$A:$J,9,FALSE),0)</f>
        <v>0</v>
      </c>
      <c r="G4201" s="13">
        <f>IFERROR(VLOOKUP(A4201,[1]Monitoramento_Base_somente_Said!$A:$J,10,FALSE),0)</f>
        <v>0</v>
      </c>
      <c r="H4201" s="13">
        <f>IFERROR(VLOOKUP(A4201,[2]Sheet1!$A:$I,4,FALSE),0)</f>
        <v>0</v>
      </c>
      <c r="I4201" s="13">
        <f>IFERROR(VLOOKUP(A4201,[2]Sheet1!$A:$I,5,FALSE),0)</f>
        <v>0</v>
      </c>
      <c r="J4201" s="13">
        <f>IFERROR(VLOOKUP(A4201,[2]Sheet1!$A:$I,6,FALSE),0)</f>
        <v>0</v>
      </c>
      <c r="K4201" s="13">
        <f>IFERROR(VLOOKUP(A4201,[2]Sheet1!$A:$I,7,FALSE),0)</f>
        <v>0</v>
      </c>
      <c r="L4201" s="13">
        <f>IFERROR(VLOOKUP(A4201,[2]Sheet1!$A:$I,8,FALSE),0)</f>
        <v>0</v>
      </c>
      <c r="M4201" s="13">
        <f>IFERROR(VLOOKUP(A4201,[2]Sheet1!$A:$I,9,FALSE),0)</f>
        <v>0</v>
      </c>
      <c r="N4201" s="13">
        <f>IFERROR(VLOOKUP(A4201,[3]Sheet1!$A:$G,2,FALSE),0)</f>
        <v>136404</v>
      </c>
      <c r="O4201" s="13">
        <f>IFERROR(VLOOKUP(A4201,[3]Sheet1!$A:$G,3,FALSE),0)</f>
        <v>85368706</v>
      </c>
      <c r="P4201" s="13">
        <f>IFERROR(VLOOKUP(A4201,[3]Sheet1!$A:$G,4,FALSE),0)</f>
        <v>73122</v>
      </c>
      <c r="Q4201" s="13">
        <f>IFERROR(VLOOKUP(A4201,[3]Sheet1!$A:$G,5,FALSE),0)</f>
        <v>80848333</v>
      </c>
      <c r="R4201" s="13">
        <f>IFERROR(VLOOKUP(A4201,[3]Sheet1!$A:$H,6,FALSE),0)</f>
        <v>40132</v>
      </c>
      <c r="S4201" s="13">
        <f>IFERROR(VLOOKUP(A4201,[3]Sheet1!$A:$I,7,FALSE),0)</f>
        <v>23198644</v>
      </c>
      <c r="T4201" s="13" t="str">
        <f t="shared" si="289"/>
        <v>Sim</v>
      </c>
      <c r="U4201" s="13" t="str">
        <f t="shared" si="289"/>
        <v>Sim</v>
      </c>
      <c r="V4201" s="13" t="str">
        <f t="shared" si="289"/>
        <v>Sim</v>
      </c>
      <c r="W4201" s="13" t="str">
        <f t="shared" si="289"/>
        <v>Sim</v>
      </c>
      <c r="X4201" s="13" t="str">
        <f t="shared" si="290"/>
        <v>Sim</v>
      </c>
      <c r="Y4201" s="13" t="str">
        <f t="shared" si="290"/>
        <v>Sim</v>
      </c>
    </row>
    <row r="4202" spans="1:25">
      <c r="A4202" s="10">
        <v>280010</v>
      </c>
      <c r="B4202" s="13">
        <f>IFERROR(VLOOKUP(A4202,[1]Monitoramento_Base_somente_Said!$A:$J,5,FALSE),0)</f>
        <v>0</v>
      </c>
      <c r="C4202" s="13">
        <f>IFERROR(VLOOKUP(A4202,[1]Monitoramento_Base_somente_Said!$A:$J,6,FALSE),0)</f>
        <v>14375772</v>
      </c>
      <c r="D4202" s="13">
        <f>IFERROR(VLOOKUP(A4202,[1]Monitoramento_Base_somente_Said!$A:$J,7,FALSE),0)</f>
        <v>0</v>
      </c>
      <c r="E4202" s="13">
        <f>IFERROR(VLOOKUP(A4202,[1]Monitoramento_Base_somente_Said!$A:$J,8,FALSE),0)</f>
        <v>14828379</v>
      </c>
      <c r="F4202" s="13">
        <f>IFERROR(VLOOKUP(A4202,[1]Monitoramento_Base_somente_Said!$A:$J,9,FALSE),0)</f>
        <v>0</v>
      </c>
      <c r="G4202" s="13">
        <f>IFERROR(VLOOKUP(A4202,[1]Monitoramento_Base_somente_Said!$A:$J,10,FALSE),0)</f>
        <v>6476125</v>
      </c>
      <c r="H4202" s="13">
        <f>IFERROR(VLOOKUP(A4202,[2]Sheet1!$A:$I,4,FALSE),0)</f>
        <v>0</v>
      </c>
      <c r="I4202" s="13">
        <f>IFERROR(VLOOKUP(A4202,[2]Sheet1!$A:$I,5,FALSE),0)</f>
        <v>0</v>
      </c>
      <c r="J4202" s="13">
        <f>IFERROR(VLOOKUP(A4202,[2]Sheet1!$A:$I,6,FALSE),0)</f>
        <v>0</v>
      </c>
      <c r="K4202" s="13">
        <f>IFERROR(VLOOKUP(A4202,[2]Sheet1!$A:$I,7,FALSE),0)</f>
        <v>0</v>
      </c>
      <c r="L4202" s="13">
        <f>IFERROR(VLOOKUP(A4202,[2]Sheet1!$A:$I,8,FALSE),0)</f>
        <v>0</v>
      </c>
      <c r="M4202" s="13">
        <f>IFERROR(VLOOKUP(A4202,[2]Sheet1!$A:$I,9,FALSE),0)</f>
        <v>0</v>
      </c>
      <c r="N4202" s="13">
        <f>IFERROR(VLOOKUP(A4202,[3]Sheet1!$A:$G,2,FALSE),0)</f>
        <v>0</v>
      </c>
      <c r="O4202" s="13">
        <f>IFERROR(VLOOKUP(A4202,[3]Sheet1!$A:$G,3,FALSE),0)</f>
        <v>0</v>
      </c>
      <c r="P4202" s="13">
        <f>IFERROR(VLOOKUP(A4202,[3]Sheet1!$A:$G,4,FALSE),0)</f>
        <v>0</v>
      </c>
      <c r="Q4202" s="13">
        <f>IFERROR(VLOOKUP(A4202,[3]Sheet1!$A:$G,5,FALSE),0)</f>
        <v>0</v>
      </c>
      <c r="R4202" s="13">
        <f>IFERROR(VLOOKUP(A4202,[3]Sheet1!$A:$H,6,FALSE),0)</f>
        <v>0</v>
      </c>
      <c r="S4202" s="13">
        <f>IFERROR(VLOOKUP(A4202,[3]Sheet1!$A:$I,7,FALSE),0)</f>
        <v>0</v>
      </c>
      <c r="T4202" s="13" t="str">
        <f t="shared" si="289"/>
        <v>Não</v>
      </c>
      <c r="U4202" s="13" t="str">
        <f t="shared" si="289"/>
        <v>Sim</v>
      </c>
      <c r="V4202" s="13" t="str">
        <f t="shared" si="289"/>
        <v>Não</v>
      </c>
      <c r="W4202" s="13" t="str">
        <f t="shared" si="289"/>
        <v>Sim</v>
      </c>
      <c r="X4202" s="13" t="str">
        <f t="shared" si="290"/>
        <v>Não</v>
      </c>
      <c r="Y4202" s="13" t="str">
        <f t="shared" si="290"/>
        <v>Sim</v>
      </c>
    </row>
    <row r="4203" spans="1:25">
      <c r="A4203" s="10">
        <v>280020</v>
      </c>
      <c r="B4203" s="13">
        <f>IFERROR(VLOOKUP(A4203,[1]Monitoramento_Base_somente_Said!$A:$J,5,FALSE),0)</f>
        <v>165280</v>
      </c>
      <c r="C4203" s="13">
        <f>IFERROR(VLOOKUP(A4203,[1]Monitoramento_Base_somente_Said!$A:$J,6,FALSE),0)</f>
        <v>22599791</v>
      </c>
      <c r="D4203" s="13">
        <f>IFERROR(VLOOKUP(A4203,[1]Monitoramento_Base_somente_Said!$A:$J,7,FALSE),0)</f>
        <v>51979</v>
      </c>
      <c r="E4203" s="13">
        <f>IFERROR(VLOOKUP(A4203,[1]Monitoramento_Base_somente_Said!$A:$J,8,FALSE),0)</f>
        <v>19596506</v>
      </c>
      <c r="F4203" s="13">
        <f>IFERROR(VLOOKUP(A4203,[1]Monitoramento_Base_somente_Said!$A:$J,9,FALSE),0)</f>
        <v>1291</v>
      </c>
      <c r="G4203" s="13">
        <f>IFERROR(VLOOKUP(A4203,[1]Monitoramento_Base_somente_Said!$A:$J,10,FALSE),0)</f>
        <v>7684888</v>
      </c>
      <c r="H4203" s="13">
        <f>IFERROR(VLOOKUP(A4203,[2]Sheet1!$A:$I,4,FALSE),0)</f>
        <v>0</v>
      </c>
      <c r="I4203" s="13">
        <f>IFERROR(VLOOKUP(A4203,[2]Sheet1!$A:$I,5,FALSE),0)</f>
        <v>0</v>
      </c>
      <c r="J4203" s="13">
        <f>IFERROR(VLOOKUP(A4203,[2]Sheet1!$A:$I,6,FALSE),0)</f>
        <v>0</v>
      </c>
      <c r="K4203" s="13">
        <f>IFERROR(VLOOKUP(A4203,[2]Sheet1!$A:$I,7,FALSE),0)</f>
        <v>0</v>
      </c>
      <c r="L4203" s="13">
        <f>IFERROR(VLOOKUP(A4203,[2]Sheet1!$A:$I,8,FALSE),0)</f>
        <v>0</v>
      </c>
      <c r="M4203" s="13">
        <f>IFERROR(VLOOKUP(A4203,[2]Sheet1!$A:$I,9,FALSE),0)</f>
        <v>0</v>
      </c>
      <c r="N4203" s="13">
        <f>IFERROR(VLOOKUP(A4203,[3]Sheet1!$A:$G,2,FALSE),0)</f>
        <v>0</v>
      </c>
      <c r="O4203" s="13">
        <f>IFERROR(VLOOKUP(A4203,[3]Sheet1!$A:$G,3,FALSE),0)</f>
        <v>0</v>
      </c>
      <c r="P4203" s="13">
        <f>IFERROR(VLOOKUP(A4203,[3]Sheet1!$A:$G,4,FALSE),0)</f>
        <v>0</v>
      </c>
      <c r="Q4203" s="13">
        <f>IFERROR(VLOOKUP(A4203,[3]Sheet1!$A:$G,5,FALSE),0)</f>
        <v>0</v>
      </c>
      <c r="R4203" s="13">
        <f>IFERROR(VLOOKUP(A4203,[3]Sheet1!$A:$H,6,FALSE),0)</f>
        <v>0</v>
      </c>
      <c r="S4203" s="13">
        <f>IFERROR(VLOOKUP(A4203,[3]Sheet1!$A:$I,7,FALSE),0)</f>
        <v>0</v>
      </c>
      <c r="T4203" s="13" t="str">
        <f t="shared" si="289"/>
        <v>Sim</v>
      </c>
      <c r="U4203" s="13" t="str">
        <f t="shared" si="289"/>
        <v>Sim</v>
      </c>
      <c r="V4203" s="13" t="str">
        <f t="shared" si="289"/>
        <v>Sim</v>
      </c>
      <c r="W4203" s="13" t="str">
        <f t="shared" si="289"/>
        <v>Sim</v>
      </c>
      <c r="X4203" s="13" t="str">
        <f t="shared" si="290"/>
        <v>Sim</v>
      </c>
      <c r="Y4203" s="13" t="str">
        <f t="shared" si="290"/>
        <v>Sim</v>
      </c>
    </row>
    <row r="4204" spans="1:25">
      <c r="A4204" s="10">
        <v>280040</v>
      </c>
      <c r="B4204" s="13">
        <f>IFERROR(VLOOKUP(A4204,[1]Monitoramento_Base_somente_Said!$A:$J,5,FALSE),0)</f>
        <v>4154</v>
      </c>
      <c r="C4204" s="13">
        <f>IFERROR(VLOOKUP(A4204,[1]Monitoramento_Base_somente_Said!$A:$J,6,FALSE),0)</f>
        <v>19136994</v>
      </c>
      <c r="D4204" s="13">
        <f>IFERROR(VLOOKUP(A4204,[1]Monitoramento_Base_somente_Said!$A:$J,7,FALSE),0)</f>
        <v>9077</v>
      </c>
      <c r="E4204" s="13">
        <f>IFERROR(VLOOKUP(A4204,[1]Monitoramento_Base_somente_Said!$A:$J,8,FALSE),0)</f>
        <v>17901638</v>
      </c>
      <c r="F4204" s="13">
        <f>IFERROR(VLOOKUP(A4204,[1]Monitoramento_Base_somente_Said!$A:$J,9,FALSE),0)</f>
        <v>7119</v>
      </c>
      <c r="G4204" s="13">
        <f>IFERROR(VLOOKUP(A4204,[1]Monitoramento_Base_somente_Said!$A:$J,10,FALSE),0)</f>
        <v>6668918</v>
      </c>
      <c r="H4204" s="13">
        <f>IFERROR(VLOOKUP(A4204,[2]Sheet1!$A:$I,4,FALSE),0)</f>
        <v>0</v>
      </c>
      <c r="I4204" s="13">
        <f>IFERROR(VLOOKUP(A4204,[2]Sheet1!$A:$I,5,FALSE),0)</f>
        <v>0</v>
      </c>
      <c r="J4204" s="13">
        <f>IFERROR(VLOOKUP(A4204,[2]Sheet1!$A:$I,6,FALSE),0)</f>
        <v>0</v>
      </c>
      <c r="K4204" s="13">
        <f>IFERROR(VLOOKUP(A4204,[2]Sheet1!$A:$I,7,FALSE),0)</f>
        <v>0</v>
      </c>
      <c r="L4204" s="13">
        <f>IFERROR(VLOOKUP(A4204,[2]Sheet1!$A:$I,8,FALSE),0)</f>
        <v>0</v>
      </c>
      <c r="M4204" s="13">
        <f>IFERROR(VLOOKUP(A4204,[2]Sheet1!$A:$I,9,FALSE),0)</f>
        <v>0</v>
      </c>
      <c r="N4204" s="13">
        <f>IFERROR(VLOOKUP(A4204,[3]Sheet1!$A:$G,2,FALSE),0)</f>
        <v>0</v>
      </c>
      <c r="O4204" s="13">
        <f>IFERROR(VLOOKUP(A4204,[3]Sheet1!$A:$G,3,FALSE),0)</f>
        <v>0</v>
      </c>
      <c r="P4204" s="13">
        <f>IFERROR(VLOOKUP(A4204,[3]Sheet1!$A:$G,4,FALSE),0)</f>
        <v>0</v>
      </c>
      <c r="Q4204" s="13">
        <f>IFERROR(VLOOKUP(A4204,[3]Sheet1!$A:$G,5,FALSE),0)</f>
        <v>0</v>
      </c>
      <c r="R4204" s="13">
        <f>IFERROR(VLOOKUP(A4204,[3]Sheet1!$A:$H,6,FALSE),0)</f>
        <v>0</v>
      </c>
      <c r="S4204" s="13">
        <f>IFERROR(VLOOKUP(A4204,[3]Sheet1!$A:$I,7,FALSE),0)</f>
        <v>0</v>
      </c>
      <c r="T4204" s="13" t="str">
        <f t="shared" si="289"/>
        <v>Sim</v>
      </c>
      <c r="U4204" s="13" t="str">
        <f t="shared" si="289"/>
        <v>Sim</v>
      </c>
      <c r="V4204" s="13" t="str">
        <f t="shared" si="289"/>
        <v>Sim</v>
      </c>
      <c r="W4204" s="13" t="str">
        <f t="shared" si="289"/>
        <v>Sim</v>
      </c>
      <c r="X4204" s="13" t="str">
        <f t="shared" si="290"/>
        <v>Sim</v>
      </c>
      <c r="Y4204" s="13" t="str">
        <f t="shared" si="290"/>
        <v>Sim</v>
      </c>
    </row>
    <row r="4205" spans="1:25">
      <c r="A4205" s="10">
        <v>280050</v>
      </c>
      <c r="B4205" s="13">
        <f>IFERROR(VLOOKUP(A4205,[1]Monitoramento_Base_somente_Said!$A:$J,5,FALSE),0)</f>
        <v>0</v>
      </c>
      <c r="C4205" s="13">
        <f>IFERROR(VLOOKUP(A4205,[1]Monitoramento_Base_somente_Said!$A:$J,6,FALSE),0)</f>
        <v>26907256</v>
      </c>
      <c r="D4205" s="13">
        <f>IFERROR(VLOOKUP(A4205,[1]Monitoramento_Base_somente_Said!$A:$J,7,FALSE),0)</f>
        <v>0</v>
      </c>
      <c r="E4205" s="13">
        <f>IFERROR(VLOOKUP(A4205,[1]Monitoramento_Base_somente_Said!$A:$J,8,FALSE),0)</f>
        <v>25171304</v>
      </c>
      <c r="F4205" s="13">
        <f>IFERROR(VLOOKUP(A4205,[1]Monitoramento_Base_somente_Said!$A:$J,9,FALSE),0)</f>
        <v>0</v>
      </c>
      <c r="G4205" s="13">
        <f>IFERROR(VLOOKUP(A4205,[1]Monitoramento_Base_somente_Said!$A:$J,10,FALSE),0)</f>
        <v>10415712</v>
      </c>
      <c r="H4205" s="13">
        <f>IFERROR(VLOOKUP(A4205,[2]Sheet1!$A:$I,4,FALSE),0)</f>
        <v>0</v>
      </c>
      <c r="I4205" s="13">
        <f>IFERROR(VLOOKUP(A4205,[2]Sheet1!$A:$I,5,FALSE),0)</f>
        <v>0</v>
      </c>
      <c r="J4205" s="13">
        <f>IFERROR(VLOOKUP(A4205,[2]Sheet1!$A:$I,6,FALSE),0)</f>
        <v>0</v>
      </c>
      <c r="K4205" s="13">
        <f>IFERROR(VLOOKUP(A4205,[2]Sheet1!$A:$I,7,FALSE),0)</f>
        <v>0</v>
      </c>
      <c r="L4205" s="13">
        <f>IFERROR(VLOOKUP(A4205,[2]Sheet1!$A:$I,8,FALSE),0)</f>
        <v>0</v>
      </c>
      <c r="M4205" s="13">
        <f>IFERROR(VLOOKUP(A4205,[2]Sheet1!$A:$I,9,FALSE),0)</f>
        <v>0</v>
      </c>
      <c r="N4205" s="13">
        <f>IFERROR(VLOOKUP(A4205,[3]Sheet1!$A:$G,2,FALSE),0)</f>
        <v>0</v>
      </c>
      <c r="O4205" s="13">
        <f>IFERROR(VLOOKUP(A4205,[3]Sheet1!$A:$G,3,FALSE),0)</f>
        <v>0</v>
      </c>
      <c r="P4205" s="13">
        <f>IFERROR(VLOOKUP(A4205,[3]Sheet1!$A:$G,4,FALSE),0)</f>
        <v>0</v>
      </c>
      <c r="Q4205" s="13">
        <f>IFERROR(VLOOKUP(A4205,[3]Sheet1!$A:$G,5,FALSE),0)</f>
        <v>0</v>
      </c>
      <c r="R4205" s="13">
        <f>IFERROR(VLOOKUP(A4205,[3]Sheet1!$A:$H,6,FALSE),0)</f>
        <v>0</v>
      </c>
      <c r="S4205" s="13">
        <f>IFERROR(VLOOKUP(A4205,[3]Sheet1!$A:$I,7,FALSE),0)</f>
        <v>0</v>
      </c>
      <c r="T4205" s="13" t="str">
        <f t="shared" si="289"/>
        <v>Não</v>
      </c>
      <c r="U4205" s="13" t="str">
        <f t="shared" si="289"/>
        <v>Sim</v>
      </c>
      <c r="V4205" s="13" t="str">
        <f t="shared" si="289"/>
        <v>Não</v>
      </c>
      <c r="W4205" s="13" t="str">
        <f t="shared" si="289"/>
        <v>Sim</v>
      </c>
      <c r="X4205" s="13" t="str">
        <f t="shared" si="290"/>
        <v>Não</v>
      </c>
      <c r="Y4205" s="13" t="str">
        <f t="shared" si="290"/>
        <v>Sim</v>
      </c>
    </row>
    <row r="4206" spans="1:25">
      <c r="A4206" s="10">
        <v>280060</v>
      </c>
      <c r="B4206" s="13">
        <f>IFERROR(VLOOKUP(A4206,[1]Monitoramento_Base_somente_Said!$A:$J,5,FALSE),0)</f>
        <v>538453</v>
      </c>
      <c r="C4206" s="13">
        <f>IFERROR(VLOOKUP(A4206,[1]Monitoramento_Base_somente_Said!$A:$J,6,FALSE),0)</f>
        <v>42161184</v>
      </c>
      <c r="D4206" s="13">
        <f>IFERROR(VLOOKUP(A4206,[1]Monitoramento_Base_somente_Said!$A:$J,7,FALSE),0)</f>
        <v>393044</v>
      </c>
      <c r="E4206" s="13">
        <f>IFERROR(VLOOKUP(A4206,[1]Monitoramento_Base_somente_Said!$A:$J,8,FALSE),0)</f>
        <v>43368670</v>
      </c>
      <c r="F4206" s="13">
        <f>IFERROR(VLOOKUP(A4206,[1]Monitoramento_Base_somente_Said!$A:$J,9,FALSE),0)</f>
        <v>183500</v>
      </c>
      <c r="G4206" s="13">
        <f>IFERROR(VLOOKUP(A4206,[1]Monitoramento_Base_somente_Said!$A:$J,10,FALSE),0)</f>
        <v>16510739</v>
      </c>
      <c r="H4206" s="13">
        <f>IFERROR(VLOOKUP(A4206,[2]Sheet1!$A:$I,4,FALSE),0)</f>
        <v>0</v>
      </c>
      <c r="I4206" s="13">
        <f>IFERROR(VLOOKUP(A4206,[2]Sheet1!$A:$I,5,FALSE),0)</f>
        <v>0</v>
      </c>
      <c r="J4206" s="13">
        <f>IFERROR(VLOOKUP(A4206,[2]Sheet1!$A:$I,6,FALSE),0)</f>
        <v>0</v>
      </c>
      <c r="K4206" s="13">
        <f>IFERROR(VLOOKUP(A4206,[2]Sheet1!$A:$I,7,FALSE),0)</f>
        <v>0</v>
      </c>
      <c r="L4206" s="13">
        <f>IFERROR(VLOOKUP(A4206,[2]Sheet1!$A:$I,8,FALSE),0)</f>
        <v>0</v>
      </c>
      <c r="M4206" s="13">
        <f>IFERROR(VLOOKUP(A4206,[2]Sheet1!$A:$I,9,FALSE),0)</f>
        <v>0</v>
      </c>
      <c r="N4206" s="13">
        <f>IFERROR(VLOOKUP(A4206,[3]Sheet1!$A:$G,2,FALSE),0)</f>
        <v>0</v>
      </c>
      <c r="O4206" s="13">
        <f>IFERROR(VLOOKUP(A4206,[3]Sheet1!$A:$G,3,FALSE),0)</f>
        <v>0</v>
      </c>
      <c r="P4206" s="13">
        <f>IFERROR(VLOOKUP(A4206,[3]Sheet1!$A:$G,4,FALSE),0)</f>
        <v>0</v>
      </c>
      <c r="Q4206" s="13">
        <f>IFERROR(VLOOKUP(A4206,[3]Sheet1!$A:$G,5,FALSE),0)</f>
        <v>0</v>
      </c>
      <c r="R4206" s="13">
        <f>IFERROR(VLOOKUP(A4206,[3]Sheet1!$A:$H,6,FALSE),0)</f>
        <v>0</v>
      </c>
      <c r="S4206" s="13">
        <f>IFERROR(VLOOKUP(A4206,[3]Sheet1!$A:$I,7,FALSE),0)</f>
        <v>0</v>
      </c>
      <c r="T4206" s="13" t="str">
        <f t="shared" si="289"/>
        <v>Sim</v>
      </c>
      <c r="U4206" s="13" t="str">
        <f t="shared" si="289"/>
        <v>Sim</v>
      </c>
      <c r="V4206" s="13" t="str">
        <f t="shared" si="289"/>
        <v>Sim</v>
      </c>
      <c r="W4206" s="13" t="str">
        <f t="shared" si="289"/>
        <v>Sim</v>
      </c>
      <c r="X4206" s="13" t="str">
        <f t="shared" si="290"/>
        <v>Sim</v>
      </c>
      <c r="Y4206" s="13" t="str">
        <f t="shared" si="290"/>
        <v>Sim</v>
      </c>
    </row>
    <row r="4207" spans="1:25">
      <c r="A4207" s="10">
        <v>280067</v>
      </c>
      <c r="B4207" s="13">
        <f>IFERROR(VLOOKUP(A4207,[1]Monitoramento_Base_somente_Said!$A:$J,5,FALSE),0)</f>
        <v>18215</v>
      </c>
      <c r="C4207" s="13">
        <f>IFERROR(VLOOKUP(A4207,[1]Monitoramento_Base_somente_Said!$A:$J,6,FALSE),0)</f>
        <v>58540972</v>
      </c>
      <c r="D4207" s="13">
        <f>IFERROR(VLOOKUP(A4207,[1]Monitoramento_Base_somente_Said!$A:$J,7,FALSE),0)</f>
        <v>132477</v>
      </c>
      <c r="E4207" s="13">
        <f>IFERROR(VLOOKUP(A4207,[1]Monitoramento_Base_somente_Said!$A:$J,8,FALSE),0)</f>
        <v>60826021</v>
      </c>
      <c r="F4207" s="13">
        <f>IFERROR(VLOOKUP(A4207,[1]Monitoramento_Base_somente_Said!$A:$J,9,FALSE),0)</f>
        <v>17631</v>
      </c>
      <c r="G4207" s="13">
        <f>IFERROR(VLOOKUP(A4207,[1]Monitoramento_Base_somente_Said!$A:$J,10,FALSE),0)</f>
        <v>26300045</v>
      </c>
      <c r="H4207" s="13">
        <f>IFERROR(VLOOKUP(A4207,[2]Sheet1!$A:$I,4,FALSE),0)</f>
        <v>0</v>
      </c>
      <c r="I4207" s="13">
        <f>IFERROR(VLOOKUP(A4207,[2]Sheet1!$A:$I,5,FALSE),0)</f>
        <v>0</v>
      </c>
      <c r="J4207" s="13">
        <f>IFERROR(VLOOKUP(A4207,[2]Sheet1!$A:$I,6,FALSE),0)</f>
        <v>0</v>
      </c>
      <c r="K4207" s="13">
        <f>IFERROR(VLOOKUP(A4207,[2]Sheet1!$A:$I,7,FALSE),0)</f>
        <v>0</v>
      </c>
      <c r="L4207" s="13">
        <f>IFERROR(VLOOKUP(A4207,[2]Sheet1!$A:$I,8,FALSE),0)</f>
        <v>0</v>
      </c>
      <c r="M4207" s="13">
        <f>IFERROR(VLOOKUP(A4207,[2]Sheet1!$A:$I,9,FALSE),0)</f>
        <v>0</v>
      </c>
      <c r="N4207" s="13">
        <f>IFERROR(VLOOKUP(A4207,[3]Sheet1!$A:$G,2,FALSE),0)</f>
        <v>0</v>
      </c>
      <c r="O4207" s="13">
        <f>IFERROR(VLOOKUP(A4207,[3]Sheet1!$A:$G,3,FALSE),0)</f>
        <v>0</v>
      </c>
      <c r="P4207" s="13">
        <f>IFERROR(VLOOKUP(A4207,[3]Sheet1!$A:$G,4,FALSE),0)</f>
        <v>0</v>
      </c>
      <c r="Q4207" s="13">
        <f>IFERROR(VLOOKUP(A4207,[3]Sheet1!$A:$G,5,FALSE),0)</f>
        <v>0</v>
      </c>
      <c r="R4207" s="13">
        <f>IFERROR(VLOOKUP(A4207,[3]Sheet1!$A:$H,6,FALSE),0)</f>
        <v>0</v>
      </c>
      <c r="S4207" s="13">
        <f>IFERROR(VLOOKUP(A4207,[3]Sheet1!$A:$I,7,FALSE),0)</f>
        <v>0</v>
      </c>
      <c r="T4207" s="13" t="str">
        <f t="shared" si="289"/>
        <v>Sim</v>
      </c>
      <c r="U4207" s="13" t="str">
        <f t="shared" si="289"/>
        <v>Sim</v>
      </c>
      <c r="V4207" s="13" t="str">
        <f t="shared" si="289"/>
        <v>Sim</v>
      </c>
      <c r="W4207" s="13" t="str">
        <f t="shared" si="289"/>
        <v>Sim</v>
      </c>
      <c r="X4207" s="13" t="str">
        <f t="shared" si="290"/>
        <v>Sim</v>
      </c>
      <c r="Y4207" s="13" t="str">
        <f t="shared" si="290"/>
        <v>Sim</v>
      </c>
    </row>
    <row r="4208" spans="1:25">
      <c r="A4208" s="10">
        <v>280070</v>
      </c>
      <c r="B4208" s="13">
        <f>IFERROR(VLOOKUP(A4208,[1]Monitoramento_Base_somente_Said!$A:$J,5,FALSE),0)</f>
        <v>0</v>
      </c>
      <c r="C4208" s="13">
        <f>IFERROR(VLOOKUP(A4208,[1]Monitoramento_Base_somente_Said!$A:$J,6,FALSE),0)</f>
        <v>19908208</v>
      </c>
      <c r="D4208" s="13">
        <f>IFERROR(VLOOKUP(A4208,[1]Monitoramento_Base_somente_Said!$A:$J,7,FALSE),0)</f>
        <v>0</v>
      </c>
      <c r="E4208" s="13">
        <f>IFERROR(VLOOKUP(A4208,[1]Monitoramento_Base_somente_Said!$A:$J,8,FALSE),0)</f>
        <v>18612410</v>
      </c>
      <c r="F4208" s="13">
        <f>IFERROR(VLOOKUP(A4208,[1]Monitoramento_Base_somente_Said!$A:$J,9,FALSE),0)</f>
        <v>0</v>
      </c>
      <c r="G4208" s="13">
        <f>IFERROR(VLOOKUP(A4208,[1]Monitoramento_Base_somente_Said!$A:$J,10,FALSE),0)</f>
        <v>7698526</v>
      </c>
      <c r="H4208" s="13">
        <f>IFERROR(VLOOKUP(A4208,[2]Sheet1!$A:$I,4,FALSE),0)</f>
        <v>0</v>
      </c>
      <c r="I4208" s="13">
        <f>IFERROR(VLOOKUP(A4208,[2]Sheet1!$A:$I,5,FALSE),0)</f>
        <v>0</v>
      </c>
      <c r="J4208" s="13">
        <f>IFERROR(VLOOKUP(A4208,[2]Sheet1!$A:$I,6,FALSE),0)</f>
        <v>0</v>
      </c>
      <c r="K4208" s="13">
        <f>IFERROR(VLOOKUP(A4208,[2]Sheet1!$A:$I,7,FALSE),0)</f>
        <v>0</v>
      </c>
      <c r="L4208" s="13">
        <f>IFERROR(VLOOKUP(A4208,[2]Sheet1!$A:$I,8,FALSE),0)</f>
        <v>0</v>
      </c>
      <c r="M4208" s="13">
        <f>IFERROR(VLOOKUP(A4208,[2]Sheet1!$A:$I,9,FALSE),0)</f>
        <v>0</v>
      </c>
      <c r="N4208" s="13">
        <f>IFERROR(VLOOKUP(A4208,[3]Sheet1!$A:$G,2,FALSE),0)</f>
        <v>0</v>
      </c>
      <c r="O4208" s="13">
        <f>IFERROR(VLOOKUP(A4208,[3]Sheet1!$A:$G,3,FALSE),0)</f>
        <v>0</v>
      </c>
      <c r="P4208" s="13">
        <f>IFERROR(VLOOKUP(A4208,[3]Sheet1!$A:$G,4,FALSE),0)</f>
        <v>0</v>
      </c>
      <c r="Q4208" s="13">
        <f>IFERROR(VLOOKUP(A4208,[3]Sheet1!$A:$G,5,FALSE),0)</f>
        <v>0</v>
      </c>
      <c r="R4208" s="13">
        <f>IFERROR(VLOOKUP(A4208,[3]Sheet1!$A:$H,6,FALSE),0)</f>
        <v>0</v>
      </c>
      <c r="S4208" s="13">
        <f>IFERROR(VLOOKUP(A4208,[3]Sheet1!$A:$I,7,FALSE),0)</f>
        <v>0</v>
      </c>
      <c r="T4208" s="13" t="str">
        <f t="shared" si="289"/>
        <v>Não</v>
      </c>
      <c r="U4208" s="13" t="str">
        <f t="shared" si="289"/>
        <v>Sim</v>
      </c>
      <c r="V4208" s="13" t="str">
        <f t="shared" si="289"/>
        <v>Não</v>
      </c>
      <c r="W4208" s="13" t="str">
        <f t="shared" si="289"/>
        <v>Sim</v>
      </c>
      <c r="X4208" s="13" t="str">
        <f t="shared" si="290"/>
        <v>Não</v>
      </c>
      <c r="Y4208" s="13" t="str">
        <f t="shared" si="290"/>
        <v>Sim</v>
      </c>
    </row>
    <row r="4209" spans="1:25">
      <c r="A4209" s="10">
        <v>280100</v>
      </c>
      <c r="B4209" s="13">
        <f>IFERROR(VLOOKUP(A4209,[1]Monitoramento_Base_somente_Said!$A:$J,5,FALSE),0)</f>
        <v>315868</v>
      </c>
      <c r="C4209" s="13">
        <f>IFERROR(VLOOKUP(A4209,[1]Monitoramento_Base_somente_Said!$A:$J,6,FALSE),0)</f>
        <v>34383824</v>
      </c>
      <c r="D4209" s="13">
        <f>IFERROR(VLOOKUP(A4209,[1]Monitoramento_Base_somente_Said!$A:$J,7,FALSE),0)</f>
        <v>322018</v>
      </c>
      <c r="E4209" s="13">
        <f>IFERROR(VLOOKUP(A4209,[1]Monitoramento_Base_somente_Said!$A:$J,8,FALSE),0)</f>
        <v>31914158</v>
      </c>
      <c r="F4209" s="13">
        <f>IFERROR(VLOOKUP(A4209,[1]Monitoramento_Base_somente_Said!$A:$J,9,FALSE),0)</f>
        <v>70231</v>
      </c>
      <c r="G4209" s="13">
        <f>IFERROR(VLOOKUP(A4209,[1]Monitoramento_Base_somente_Said!$A:$J,10,FALSE),0)</f>
        <v>14570355</v>
      </c>
      <c r="H4209" s="13">
        <f>IFERROR(VLOOKUP(A4209,[2]Sheet1!$A:$I,4,FALSE),0)</f>
        <v>0</v>
      </c>
      <c r="I4209" s="13">
        <f>IFERROR(VLOOKUP(A4209,[2]Sheet1!$A:$I,5,FALSE),0)</f>
        <v>0</v>
      </c>
      <c r="J4209" s="13">
        <f>IFERROR(VLOOKUP(A4209,[2]Sheet1!$A:$I,6,FALSE),0)</f>
        <v>0</v>
      </c>
      <c r="K4209" s="13">
        <f>IFERROR(VLOOKUP(A4209,[2]Sheet1!$A:$I,7,FALSE),0)</f>
        <v>0</v>
      </c>
      <c r="L4209" s="13">
        <f>IFERROR(VLOOKUP(A4209,[2]Sheet1!$A:$I,8,FALSE),0)</f>
        <v>0</v>
      </c>
      <c r="M4209" s="13">
        <f>IFERROR(VLOOKUP(A4209,[2]Sheet1!$A:$I,9,FALSE),0)</f>
        <v>0</v>
      </c>
      <c r="N4209" s="13">
        <f>IFERROR(VLOOKUP(A4209,[3]Sheet1!$A:$G,2,FALSE),0)</f>
        <v>0</v>
      </c>
      <c r="O4209" s="13">
        <f>IFERROR(VLOOKUP(A4209,[3]Sheet1!$A:$G,3,FALSE),0)</f>
        <v>0</v>
      </c>
      <c r="P4209" s="13">
        <f>IFERROR(VLOOKUP(A4209,[3]Sheet1!$A:$G,4,FALSE),0)</f>
        <v>0</v>
      </c>
      <c r="Q4209" s="13">
        <f>IFERROR(VLOOKUP(A4209,[3]Sheet1!$A:$G,5,FALSE),0)</f>
        <v>0</v>
      </c>
      <c r="R4209" s="13">
        <f>IFERROR(VLOOKUP(A4209,[3]Sheet1!$A:$H,6,FALSE),0)</f>
        <v>0</v>
      </c>
      <c r="S4209" s="13">
        <f>IFERROR(VLOOKUP(A4209,[3]Sheet1!$A:$I,7,FALSE),0)</f>
        <v>0</v>
      </c>
      <c r="T4209" s="13" t="str">
        <f t="shared" si="289"/>
        <v>Sim</v>
      </c>
      <c r="U4209" s="13" t="str">
        <f t="shared" si="289"/>
        <v>Sim</v>
      </c>
      <c r="V4209" s="13" t="str">
        <f t="shared" si="289"/>
        <v>Sim</v>
      </c>
      <c r="W4209" s="13" t="str">
        <f t="shared" si="289"/>
        <v>Sim</v>
      </c>
      <c r="X4209" s="13" t="str">
        <f t="shared" si="290"/>
        <v>Sim</v>
      </c>
      <c r="Y4209" s="13" t="str">
        <f t="shared" si="290"/>
        <v>Sim</v>
      </c>
    </row>
    <row r="4210" spans="1:25">
      <c r="A4210" s="10">
        <v>280110</v>
      </c>
      <c r="B4210" s="13">
        <f>IFERROR(VLOOKUP(A4210,[1]Monitoramento_Base_somente_Said!$A:$J,5,FALSE),0)</f>
        <v>14293</v>
      </c>
      <c r="C4210" s="13">
        <f>IFERROR(VLOOKUP(A4210,[1]Monitoramento_Base_somente_Said!$A:$J,6,FALSE),0)</f>
        <v>27084444</v>
      </c>
      <c r="D4210" s="13">
        <f>IFERROR(VLOOKUP(A4210,[1]Monitoramento_Base_somente_Said!$A:$J,7,FALSE),0)</f>
        <v>71</v>
      </c>
      <c r="E4210" s="13">
        <f>IFERROR(VLOOKUP(A4210,[1]Monitoramento_Base_somente_Said!$A:$J,8,FALSE),0)</f>
        <v>26040411</v>
      </c>
      <c r="F4210" s="13">
        <f>IFERROR(VLOOKUP(A4210,[1]Monitoramento_Base_somente_Said!$A:$J,9,FALSE),0)</f>
        <v>46</v>
      </c>
      <c r="G4210" s="13">
        <f>IFERROR(VLOOKUP(A4210,[1]Monitoramento_Base_somente_Said!$A:$J,10,FALSE),0)</f>
        <v>11027273</v>
      </c>
      <c r="H4210" s="13">
        <f>IFERROR(VLOOKUP(A4210,[2]Sheet1!$A:$I,4,FALSE),0)</f>
        <v>0</v>
      </c>
      <c r="I4210" s="13">
        <f>IFERROR(VLOOKUP(A4210,[2]Sheet1!$A:$I,5,FALSE),0)</f>
        <v>0</v>
      </c>
      <c r="J4210" s="13">
        <f>IFERROR(VLOOKUP(A4210,[2]Sheet1!$A:$I,6,FALSE),0)</f>
        <v>0</v>
      </c>
      <c r="K4210" s="13">
        <f>IFERROR(VLOOKUP(A4210,[2]Sheet1!$A:$I,7,FALSE),0)</f>
        <v>0</v>
      </c>
      <c r="L4210" s="13">
        <f>IFERROR(VLOOKUP(A4210,[2]Sheet1!$A:$I,8,FALSE),0)</f>
        <v>0</v>
      </c>
      <c r="M4210" s="13">
        <f>IFERROR(VLOOKUP(A4210,[2]Sheet1!$A:$I,9,FALSE),0)</f>
        <v>0</v>
      </c>
      <c r="N4210" s="13">
        <f>IFERROR(VLOOKUP(A4210,[3]Sheet1!$A:$G,2,FALSE),0)</f>
        <v>0</v>
      </c>
      <c r="O4210" s="13">
        <f>IFERROR(VLOOKUP(A4210,[3]Sheet1!$A:$G,3,FALSE),0)</f>
        <v>0</v>
      </c>
      <c r="P4210" s="13">
        <f>IFERROR(VLOOKUP(A4210,[3]Sheet1!$A:$G,4,FALSE),0)</f>
        <v>0</v>
      </c>
      <c r="Q4210" s="13">
        <f>IFERROR(VLOOKUP(A4210,[3]Sheet1!$A:$G,5,FALSE),0)</f>
        <v>0</v>
      </c>
      <c r="R4210" s="13">
        <f>IFERROR(VLOOKUP(A4210,[3]Sheet1!$A:$H,6,FALSE),0)</f>
        <v>0</v>
      </c>
      <c r="S4210" s="13">
        <f>IFERROR(VLOOKUP(A4210,[3]Sheet1!$A:$I,7,FALSE),0)</f>
        <v>0</v>
      </c>
      <c r="T4210" s="13" t="str">
        <f t="shared" si="289"/>
        <v>Sim</v>
      </c>
      <c r="U4210" s="13" t="str">
        <f t="shared" si="289"/>
        <v>Sim</v>
      </c>
      <c r="V4210" s="13" t="str">
        <f t="shared" si="289"/>
        <v>Sim</v>
      </c>
      <c r="W4210" s="13" t="str">
        <f t="shared" si="289"/>
        <v>Sim</v>
      </c>
      <c r="X4210" s="13" t="str">
        <f t="shared" si="290"/>
        <v>Sim</v>
      </c>
      <c r="Y4210" s="13" t="str">
        <f t="shared" si="290"/>
        <v>Sim</v>
      </c>
    </row>
    <row r="4211" spans="1:25">
      <c r="A4211" s="10">
        <v>280120</v>
      </c>
      <c r="B4211" s="13">
        <f>IFERROR(VLOOKUP(A4211,[1]Monitoramento_Base_somente_Said!$A:$J,5,FALSE),0)</f>
        <v>1047115</v>
      </c>
      <c r="C4211" s="13">
        <f>IFERROR(VLOOKUP(A4211,[1]Monitoramento_Base_somente_Said!$A:$J,6,FALSE),0)</f>
        <v>112567421</v>
      </c>
      <c r="D4211" s="13">
        <f>IFERROR(VLOOKUP(A4211,[1]Monitoramento_Base_somente_Said!$A:$J,7,FALSE),0)</f>
        <v>0</v>
      </c>
      <c r="E4211" s="13">
        <f>IFERROR(VLOOKUP(A4211,[1]Monitoramento_Base_somente_Said!$A:$J,8,FALSE),0)</f>
        <v>105895842</v>
      </c>
      <c r="F4211" s="13">
        <f>IFERROR(VLOOKUP(A4211,[1]Monitoramento_Base_somente_Said!$A:$J,9,FALSE),0)</f>
        <v>0</v>
      </c>
      <c r="G4211" s="13">
        <f>IFERROR(VLOOKUP(A4211,[1]Monitoramento_Base_somente_Said!$A:$J,10,FALSE),0)</f>
        <v>48131790</v>
      </c>
      <c r="H4211" s="13">
        <f>IFERROR(VLOOKUP(A4211,[2]Sheet1!$A:$I,4,FALSE),0)</f>
        <v>0</v>
      </c>
      <c r="I4211" s="13">
        <f>IFERROR(VLOOKUP(A4211,[2]Sheet1!$A:$I,5,FALSE),0)</f>
        <v>0</v>
      </c>
      <c r="J4211" s="13">
        <f>IFERROR(VLOOKUP(A4211,[2]Sheet1!$A:$I,6,FALSE),0)</f>
        <v>0</v>
      </c>
      <c r="K4211" s="13">
        <f>IFERROR(VLOOKUP(A4211,[2]Sheet1!$A:$I,7,FALSE),0)</f>
        <v>0</v>
      </c>
      <c r="L4211" s="13">
        <f>IFERROR(VLOOKUP(A4211,[2]Sheet1!$A:$I,8,FALSE),0)</f>
        <v>0</v>
      </c>
      <c r="M4211" s="13">
        <f>IFERROR(VLOOKUP(A4211,[2]Sheet1!$A:$I,9,FALSE),0)</f>
        <v>0</v>
      </c>
      <c r="N4211" s="13">
        <f>IFERROR(VLOOKUP(A4211,[3]Sheet1!$A:$G,2,FALSE),0)</f>
        <v>0</v>
      </c>
      <c r="O4211" s="13">
        <f>IFERROR(VLOOKUP(A4211,[3]Sheet1!$A:$G,3,FALSE),0)</f>
        <v>0</v>
      </c>
      <c r="P4211" s="13">
        <f>IFERROR(VLOOKUP(A4211,[3]Sheet1!$A:$G,4,FALSE),0)</f>
        <v>0</v>
      </c>
      <c r="Q4211" s="13">
        <f>IFERROR(VLOOKUP(A4211,[3]Sheet1!$A:$G,5,FALSE),0)</f>
        <v>0</v>
      </c>
      <c r="R4211" s="13">
        <f>IFERROR(VLOOKUP(A4211,[3]Sheet1!$A:$H,6,FALSE),0)</f>
        <v>0</v>
      </c>
      <c r="S4211" s="13">
        <f>IFERROR(VLOOKUP(A4211,[3]Sheet1!$A:$I,7,FALSE),0)</f>
        <v>0</v>
      </c>
      <c r="T4211" s="13" t="str">
        <f t="shared" si="289"/>
        <v>Sim</v>
      </c>
      <c r="U4211" s="13" t="str">
        <f t="shared" si="289"/>
        <v>Sim</v>
      </c>
      <c r="V4211" s="13" t="str">
        <f t="shared" si="289"/>
        <v>Não</v>
      </c>
      <c r="W4211" s="13" t="str">
        <f t="shared" si="289"/>
        <v>Sim</v>
      </c>
      <c r="X4211" s="13" t="str">
        <f t="shared" si="290"/>
        <v>Não</v>
      </c>
      <c r="Y4211" s="13" t="str">
        <f t="shared" si="290"/>
        <v>Sim</v>
      </c>
    </row>
    <row r="4212" spans="1:25">
      <c r="A4212" s="10">
        <v>280130</v>
      </c>
      <c r="B4212" s="13">
        <f>IFERROR(VLOOKUP(A4212,[1]Monitoramento_Base_somente_Said!$A:$J,5,FALSE),0)</f>
        <v>417234</v>
      </c>
      <c r="C4212" s="13">
        <f>IFERROR(VLOOKUP(A4212,[1]Monitoramento_Base_somente_Said!$A:$J,6,FALSE),0)</f>
        <v>94068604</v>
      </c>
      <c r="D4212" s="13">
        <f>IFERROR(VLOOKUP(A4212,[1]Monitoramento_Base_somente_Said!$A:$J,7,FALSE),0)</f>
        <v>473199</v>
      </c>
      <c r="E4212" s="13">
        <f>IFERROR(VLOOKUP(A4212,[1]Monitoramento_Base_somente_Said!$A:$J,8,FALSE),0)</f>
        <v>93456133</v>
      </c>
      <c r="F4212" s="13">
        <f>IFERROR(VLOOKUP(A4212,[1]Monitoramento_Base_somente_Said!$A:$J,9,FALSE),0)</f>
        <v>155380</v>
      </c>
      <c r="G4212" s="13">
        <f>IFERROR(VLOOKUP(A4212,[1]Monitoramento_Base_somente_Said!$A:$J,10,FALSE),0)</f>
        <v>39553818</v>
      </c>
      <c r="H4212" s="13">
        <f>IFERROR(VLOOKUP(A4212,[2]Sheet1!$A:$I,4,FALSE),0)</f>
        <v>0</v>
      </c>
      <c r="I4212" s="13">
        <f>IFERROR(VLOOKUP(A4212,[2]Sheet1!$A:$I,5,FALSE),0)</f>
        <v>0</v>
      </c>
      <c r="J4212" s="13">
        <f>IFERROR(VLOOKUP(A4212,[2]Sheet1!$A:$I,6,FALSE),0)</f>
        <v>0</v>
      </c>
      <c r="K4212" s="13">
        <f>IFERROR(VLOOKUP(A4212,[2]Sheet1!$A:$I,7,FALSE),0)</f>
        <v>0</v>
      </c>
      <c r="L4212" s="13">
        <f>IFERROR(VLOOKUP(A4212,[2]Sheet1!$A:$I,8,FALSE),0)</f>
        <v>0</v>
      </c>
      <c r="M4212" s="13">
        <f>IFERROR(VLOOKUP(A4212,[2]Sheet1!$A:$I,9,FALSE),0)</f>
        <v>0</v>
      </c>
      <c r="N4212" s="13">
        <f>IFERROR(VLOOKUP(A4212,[3]Sheet1!$A:$G,2,FALSE),0)</f>
        <v>0</v>
      </c>
      <c r="O4212" s="13">
        <f>IFERROR(VLOOKUP(A4212,[3]Sheet1!$A:$G,3,FALSE),0)</f>
        <v>0</v>
      </c>
      <c r="P4212" s="13">
        <f>IFERROR(VLOOKUP(A4212,[3]Sheet1!$A:$G,4,FALSE),0)</f>
        <v>0</v>
      </c>
      <c r="Q4212" s="13">
        <f>IFERROR(VLOOKUP(A4212,[3]Sheet1!$A:$G,5,FALSE),0)</f>
        <v>0</v>
      </c>
      <c r="R4212" s="13">
        <f>IFERROR(VLOOKUP(A4212,[3]Sheet1!$A:$H,6,FALSE),0)</f>
        <v>0</v>
      </c>
      <c r="S4212" s="13">
        <f>IFERROR(VLOOKUP(A4212,[3]Sheet1!$A:$I,7,FALSE),0)</f>
        <v>0</v>
      </c>
      <c r="T4212" s="13" t="str">
        <f t="shared" si="289"/>
        <v>Sim</v>
      </c>
      <c r="U4212" s="13" t="str">
        <f t="shared" si="289"/>
        <v>Sim</v>
      </c>
      <c r="V4212" s="13" t="str">
        <f t="shared" si="289"/>
        <v>Sim</v>
      </c>
      <c r="W4212" s="13" t="str">
        <f t="shared" si="289"/>
        <v>Sim</v>
      </c>
      <c r="X4212" s="13" t="str">
        <f t="shared" si="290"/>
        <v>Sim</v>
      </c>
      <c r="Y4212" s="13" t="str">
        <f t="shared" si="290"/>
        <v>Sim</v>
      </c>
    </row>
    <row r="4213" spans="1:25">
      <c r="A4213" s="10">
        <v>280140</v>
      </c>
      <c r="B4213" s="13">
        <f>IFERROR(VLOOKUP(A4213,[1]Monitoramento_Base_somente_Said!$A:$J,5,FALSE),0)</f>
        <v>96962</v>
      </c>
      <c r="C4213" s="13">
        <f>IFERROR(VLOOKUP(A4213,[1]Monitoramento_Base_somente_Said!$A:$J,6,FALSE),0)</f>
        <v>77584472</v>
      </c>
      <c r="D4213" s="13">
        <f>IFERROR(VLOOKUP(A4213,[1]Monitoramento_Base_somente_Said!$A:$J,7,FALSE),0)</f>
        <v>64117</v>
      </c>
      <c r="E4213" s="13">
        <f>IFERROR(VLOOKUP(A4213,[1]Monitoramento_Base_somente_Said!$A:$J,8,FALSE),0)</f>
        <v>72964792</v>
      </c>
      <c r="F4213" s="13">
        <f>IFERROR(VLOOKUP(A4213,[1]Monitoramento_Base_somente_Said!$A:$J,9,FALSE),0)</f>
        <v>20156</v>
      </c>
      <c r="G4213" s="13">
        <f>IFERROR(VLOOKUP(A4213,[1]Monitoramento_Base_somente_Said!$A:$J,10,FALSE),0)</f>
        <v>30461944</v>
      </c>
      <c r="H4213" s="13">
        <f>IFERROR(VLOOKUP(A4213,[2]Sheet1!$A:$I,4,FALSE),0)</f>
        <v>0</v>
      </c>
      <c r="I4213" s="13">
        <f>IFERROR(VLOOKUP(A4213,[2]Sheet1!$A:$I,5,FALSE),0)</f>
        <v>0</v>
      </c>
      <c r="J4213" s="13">
        <f>IFERROR(VLOOKUP(A4213,[2]Sheet1!$A:$I,6,FALSE),0)</f>
        <v>0</v>
      </c>
      <c r="K4213" s="13">
        <f>IFERROR(VLOOKUP(A4213,[2]Sheet1!$A:$I,7,FALSE),0)</f>
        <v>0</v>
      </c>
      <c r="L4213" s="13">
        <f>IFERROR(VLOOKUP(A4213,[2]Sheet1!$A:$I,8,FALSE),0)</f>
        <v>0</v>
      </c>
      <c r="M4213" s="13">
        <f>IFERROR(VLOOKUP(A4213,[2]Sheet1!$A:$I,9,FALSE),0)</f>
        <v>0</v>
      </c>
      <c r="N4213" s="13">
        <f>IFERROR(VLOOKUP(A4213,[3]Sheet1!$A:$G,2,FALSE),0)</f>
        <v>0</v>
      </c>
      <c r="O4213" s="13">
        <f>IFERROR(VLOOKUP(A4213,[3]Sheet1!$A:$G,3,FALSE),0)</f>
        <v>0</v>
      </c>
      <c r="P4213" s="13">
        <f>IFERROR(VLOOKUP(A4213,[3]Sheet1!$A:$G,4,FALSE),0)</f>
        <v>0</v>
      </c>
      <c r="Q4213" s="13">
        <f>IFERROR(VLOOKUP(A4213,[3]Sheet1!$A:$G,5,FALSE),0)</f>
        <v>0</v>
      </c>
      <c r="R4213" s="13">
        <f>IFERROR(VLOOKUP(A4213,[3]Sheet1!$A:$H,6,FALSE),0)</f>
        <v>0</v>
      </c>
      <c r="S4213" s="13">
        <f>IFERROR(VLOOKUP(A4213,[3]Sheet1!$A:$I,7,FALSE),0)</f>
        <v>0</v>
      </c>
      <c r="T4213" s="13" t="str">
        <f t="shared" si="289"/>
        <v>Sim</v>
      </c>
      <c r="U4213" s="13" t="str">
        <f t="shared" si="289"/>
        <v>Sim</v>
      </c>
      <c r="V4213" s="13" t="str">
        <f t="shared" si="289"/>
        <v>Sim</v>
      </c>
      <c r="W4213" s="13" t="str">
        <f t="shared" si="289"/>
        <v>Sim</v>
      </c>
      <c r="X4213" s="13" t="str">
        <f t="shared" si="290"/>
        <v>Sim</v>
      </c>
      <c r="Y4213" s="13" t="str">
        <f t="shared" si="290"/>
        <v>Sim</v>
      </c>
    </row>
    <row r="4214" spans="1:25">
      <c r="A4214" s="10">
        <v>280150</v>
      </c>
      <c r="B4214" s="13">
        <f>IFERROR(VLOOKUP(A4214,[1]Monitoramento_Base_somente_Said!$A:$J,5,FALSE),0)</f>
        <v>15682</v>
      </c>
      <c r="C4214" s="13">
        <f>IFERROR(VLOOKUP(A4214,[1]Monitoramento_Base_somente_Said!$A:$J,6,FALSE),0)</f>
        <v>37345851</v>
      </c>
      <c r="D4214" s="13">
        <f>IFERROR(VLOOKUP(A4214,[1]Monitoramento_Base_somente_Said!$A:$J,7,FALSE),0)</f>
        <v>13814</v>
      </c>
      <c r="E4214" s="13">
        <f>IFERROR(VLOOKUP(A4214,[1]Monitoramento_Base_somente_Said!$A:$J,8,FALSE),0)</f>
        <v>35110513</v>
      </c>
      <c r="F4214" s="13">
        <f>IFERROR(VLOOKUP(A4214,[1]Monitoramento_Base_somente_Said!$A:$J,9,FALSE),0)</f>
        <v>0</v>
      </c>
      <c r="G4214" s="13">
        <f>IFERROR(VLOOKUP(A4214,[1]Monitoramento_Base_somente_Said!$A:$J,10,FALSE),0)</f>
        <v>14451096</v>
      </c>
      <c r="H4214" s="13">
        <f>IFERROR(VLOOKUP(A4214,[2]Sheet1!$A:$I,4,FALSE),0)</f>
        <v>0</v>
      </c>
      <c r="I4214" s="13">
        <f>IFERROR(VLOOKUP(A4214,[2]Sheet1!$A:$I,5,FALSE),0)</f>
        <v>0</v>
      </c>
      <c r="J4214" s="13">
        <f>IFERROR(VLOOKUP(A4214,[2]Sheet1!$A:$I,6,FALSE),0)</f>
        <v>0</v>
      </c>
      <c r="K4214" s="13">
        <f>IFERROR(VLOOKUP(A4214,[2]Sheet1!$A:$I,7,FALSE),0)</f>
        <v>0</v>
      </c>
      <c r="L4214" s="13">
        <f>IFERROR(VLOOKUP(A4214,[2]Sheet1!$A:$I,8,FALSE),0)</f>
        <v>0</v>
      </c>
      <c r="M4214" s="13">
        <f>IFERROR(VLOOKUP(A4214,[2]Sheet1!$A:$I,9,FALSE),0)</f>
        <v>0</v>
      </c>
      <c r="N4214" s="13">
        <f>IFERROR(VLOOKUP(A4214,[3]Sheet1!$A:$G,2,FALSE),0)</f>
        <v>0</v>
      </c>
      <c r="O4214" s="13">
        <f>IFERROR(VLOOKUP(A4214,[3]Sheet1!$A:$G,3,FALSE),0)</f>
        <v>0</v>
      </c>
      <c r="P4214" s="13">
        <f>IFERROR(VLOOKUP(A4214,[3]Sheet1!$A:$G,4,FALSE),0)</f>
        <v>0</v>
      </c>
      <c r="Q4214" s="13">
        <f>IFERROR(VLOOKUP(A4214,[3]Sheet1!$A:$G,5,FALSE),0)</f>
        <v>0</v>
      </c>
      <c r="R4214" s="13">
        <f>IFERROR(VLOOKUP(A4214,[3]Sheet1!$A:$H,6,FALSE),0)</f>
        <v>0</v>
      </c>
      <c r="S4214" s="13">
        <f>IFERROR(VLOOKUP(A4214,[3]Sheet1!$A:$I,7,FALSE),0)</f>
        <v>0</v>
      </c>
      <c r="T4214" s="13" t="str">
        <f t="shared" si="289"/>
        <v>Sim</v>
      </c>
      <c r="U4214" s="13" t="str">
        <f t="shared" si="289"/>
        <v>Sim</v>
      </c>
      <c r="V4214" s="13" t="str">
        <f t="shared" si="289"/>
        <v>Sim</v>
      </c>
      <c r="W4214" s="13" t="str">
        <f t="shared" si="289"/>
        <v>Sim</v>
      </c>
      <c r="X4214" s="13" t="str">
        <f t="shared" si="290"/>
        <v>Não</v>
      </c>
      <c r="Y4214" s="13" t="str">
        <f t="shared" si="290"/>
        <v>Sim</v>
      </c>
    </row>
    <row r="4215" spans="1:25">
      <c r="A4215" s="10">
        <v>280160</v>
      </c>
      <c r="B4215" s="13">
        <f>IFERROR(VLOOKUP(A4215,[1]Monitoramento_Base_somente_Said!$A:$J,5,FALSE),0)</f>
        <v>7300</v>
      </c>
      <c r="C4215" s="13">
        <f>IFERROR(VLOOKUP(A4215,[1]Monitoramento_Base_somente_Said!$A:$J,6,FALSE),0)</f>
        <v>39601301</v>
      </c>
      <c r="D4215" s="13">
        <f>IFERROR(VLOOKUP(A4215,[1]Monitoramento_Base_somente_Said!$A:$J,7,FALSE),0)</f>
        <v>10776</v>
      </c>
      <c r="E4215" s="13">
        <f>IFERROR(VLOOKUP(A4215,[1]Monitoramento_Base_somente_Said!$A:$J,8,FALSE),0)</f>
        <v>36162649</v>
      </c>
      <c r="F4215" s="13">
        <f>IFERROR(VLOOKUP(A4215,[1]Monitoramento_Base_somente_Said!$A:$J,9,FALSE),0)</f>
        <v>46</v>
      </c>
      <c r="G4215" s="13">
        <f>IFERROR(VLOOKUP(A4215,[1]Monitoramento_Base_somente_Said!$A:$J,10,FALSE),0)</f>
        <v>15723642</v>
      </c>
      <c r="H4215" s="13">
        <f>IFERROR(VLOOKUP(A4215,[2]Sheet1!$A:$I,4,FALSE),0)</f>
        <v>0</v>
      </c>
      <c r="I4215" s="13">
        <f>IFERROR(VLOOKUP(A4215,[2]Sheet1!$A:$I,5,FALSE),0)</f>
        <v>0</v>
      </c>
      <c r="J4215" s="13">
        <f>IFERROR(VLOOKUP(A4215,[2]Sheet1!$A:$I,6,FALSE),0)</f>
        <v>0</v>
      </c>
      <c r="K4215" s="13">
        <f>IFERROR(VLOOKUP(A4215,[2]Sheet1!$A:$I,7,FALSE),0)</f>
        <v>0</v>
      </c>
      <c r="L4215" s="13">
        <f>IFERROR(VLOOKUP(A4215,[2]Sheet1!$A:$I,8,FALSE),0)</f>
        <v>0</v>
      </c>
      <c r="M4215" s="13">
        <f>IFERROR(VLOOKUP(A4215,[2]Sheet1!$A:$I,9,FALSE),0)</f>
        <v>0</v>
      </c>
      <c r="N4215" s="13">
        <f>IFERROR(VLOOKUP(A4215,[3]Sheet1!$A:$G,2,FALSE),0)</f>
        <v>0</v>
      </c>
      <c r="O4215" s="13">
        <f>IFERROR(VLOOKUP(A4215,[3]Sheet1!$A:$G,3,FALSE),0)</f>
        <v>0</v>
      </c>
      <c r="P4215" s="13">
        <f>IFERROR(VLOOKUP(A4215,[3]Sheet1!$A:$G,4,FALSE),0)</f>
        <v>0</v>
      </c>
      <c r="Q4215" s="13">
        <f>IFERROR(VLOOKUP(A4215,[3]Sheet1!$A:$G,5,FALSE),0)</f>
        <v>0</v>
      </c>
      <c r="R4215" s="13">
        <f>IFERROR(VLOOKUP(A4215,[3]Sheet1!$A:$H,6,FALSE),0)</f>
        <v>0</v>
      </c>
      <c r="S4215" s="13">
        <f>IFERROR(VLOOKUP(A4215,[3]Sheet1!$A:$I,7,FALSE),0)</f>
        <v>0</v>
      </c>
      <c r="T4215" s="13" t="str">
        <f t="shared" si="289"/>
        <v>Sim</v>
      </c>
      <c r="U4215" s="13" t="str">
        <f t="shared" si="289"/>
        <v>Sim</v>
      </c>
      <c r="V4215" s="13" t="str">
        <f t="shared" si="289"/>
        <v>Sim</v>
      </c>
      <c r="W4215" s="13" t="str">
        <f t="shared" si="289"/>
        <v>Sim</v>
      </c>
      <c r="X4215" s="13" t="str">
        <f t="shared" si="290"/>
        <v>Sim</v>
      </c>
      <c r="Y4215" s="13" t="str">
        <f t="shared" si="290"/>
        <v>Sim</v>
      </c>
    </row>
    <row r="4216" spans="1:25">
      <c r="A4216" s="10">
        <v>280170</v>
      </c>
      <c r="B4216" s="13">
        <f>IFERROR(VLOOKUP(A4216,[1]Monitoramento_Base_somente_Said!$A:$J,5,FALSE),0)</f>
        <v>0</v>
      </c>
      <c r="C4216" s="13">
        <f>IFERROR(VLOOKUP(A4216,[1]Monitoramento_Base_somente_Said!$A:$J,6,FALSE),0)</f>
        <v>863427920</v>
      </c>
      <c r="D4216" s="13">
        <f>IFERROR(VLOOKUP(A4216,[1]Monitoramento_Base_somente_Said!$A:$J,7,FALSE),0)</f>
        <v>1656</v>
      </c>
      <c r="E4216" s="13">
        <f>IFERROR(VLOOKUP(A4216,[1]Monitoramento_Base_somente_Said!$A:$J,8,FALSE),0)</f>
        <v>809478870</v>
      </c>
      <c r="F4216" s="13">
        <f>IFERROR(VLOOKUP(A4216,[1]Monitoramento_Base_somente_Said!$A:$J,9,FALSE),0)</f>
        <v>279169</v>
      </c>
      <c r="G4216" s="13">
        <f>IFERROR(VLOOKUP(A4216,[1]Monitoramento_Base_somente_Said!$A:$J,10,FALSE),0)</f>
        <v>332937966</v>
      </c>
      <c r="H4216" s="13">
        <f>IFERROR(VLOOKUP(A4216,[2]Sheet1!$A:$I,4,FALSE),0)</f>
        <v>0</v>
      </c>
      <c r="I4216" s="13">
        <f>IFERROR(VLOOKUP(A4216,[2]Sheet1!$A:$I,5,FALSE),0)</f>
        <v>0</v>
      </c>
      <c r="J4216" s="13">
        <f>IFERROR(VLOOKUP(A4216,[2]Sheet1!$A:$I,6,FALSE),0)</f>
        <v>0</v>
      </c>
      <c r="K4216" s="13">
        <f>IFERROR(VLOOKUP(A4216,[2]Sheet1!$A:$I,7,FALSE),0)</f>
        <v>0</v>
      </c>
      <c r="L4216" s="13">
        <f>IFERROR(VLOOKUP(A4216,[2]Sheet1!$A:$I,8,FALSE),0)</f>
        <v>0</v>
      </c>
      <c r="M4216" s="13">
        <f>IFERROR(VLOOKUP(A4216,[2]Sheet1!$A:$I,9,FALSE),0)</f>
        <v>0</v>
      </c>
      <c r="N4216" s="13">
        <f>IFERROR(VLOOKUP(A4216,[3]Sheet1!$A:$G,2,FALSE),0)</f>
        <v>0</v>
      </c>
      <c r="O4216" s="13">
        <f>IFERROR(VLOOKUP(A4216,[3]Sheet1!$A:$G,3,FALSE),0)</f>
        <v>0</v>
      </c>
      <c r="P4216" s="13">
        <f>IFERROR(VLOOKUP(A4216,[3]Sheet1!$A:$G,4,FALSE),0)</f>
        <v>0</v>
      </c>
      <c r="Q4216" s="13">
        <f>IFERROR(VLOOKUP(A4216,[3]Sheet1!$A:$G,5,FALSE),0)</f>
        <v>0</v>
      </c>
      <c r="R4216" s="13">
        <f>IFERROR(VLOOKUP(A4216,[3]Sheet1!$A:$H,6,FALSE),0)</f>
        <v>0</v>
      </c>
      <c r="S4216" s="13">
        <f>IFERROR(VLOOKUP(A4216,[3]Sheet1!$A:$I,7,FALSE),0)</f>
        <v>0</v>
      </c>
      <c r="T4216" s="13" t="str">
        <f t="shared" si="289"/>
        <v>Não</v>
      </c>
      <c r="U4216" s="13" t="str">
        <f t="shared" si="289"/>
        <v>Sim</v>
      </c>
      <c r="V4216" s="13" t="str">
        <f t="shared" si="289"/>
        <v>Sim</v>
      </c>
      <c r="W4216" s="13" t="str">
        <f t="shared" si="289"/>
        <v>Sim</v>
      </c>
      <c r="X4216" s="13" t="str">
        <f t="shared" si="290"/>
        <v>Sim</v>
      </c>
      <c r="Y4216" s="13" t="str">
        <f t="shared" si="290"/>
        <v>Sim</v>
      </c>
    </row>
    <row r="4217" spans="1:25">
      <c r="A4217" s="10">
        <v>280190</v>
      </c>
      <c r="B4217" s="13">
        <f>IFERROR(VLOOKUP(A4217,[1]Monitoramento_Base_somente_Said!$A:$J,5,FALSE),0)</f>
        <v>901</v>
      </c>
      <c r="C4217" s="13">
        <f>IFERROR(VLOOKUP(A4217,[1]Monitoramento_Base_somente_Said!$A:$J,6,FALSE),0)</f>
        <v>28028964</v>
      </c>
      <c r="D4217" s="13">
        <f>IFERROR(VLOOKUP(A4217,[1]Monitoramento_Base_somente_Said!$A:$J,7,FALSE),0)</f>
        <v>314</v>
      </c>
      <c r="E4217" s="13">
        <f>IFERROR(VLOOKUP(A4217,[1]Monitoramento_Base_somente_Said!$A:$J,8,FALSE),0)</f>
        <v>27020187</v>
      </c>
      <c r="F4217" s="13">
        <f>IFERROR(VLOOKUP(A4217,[1]Monitoramento_Base_somente_Said!$A:$J,9,FALSE),0)</f>
        <v>1297</v>
      </c>
      <c r="G4217" s="13">
        <f>IFERROR(VLOOKUP(A4217,[1]Monitoramento_Base_somente_Said!$A:$J,10,FALSE),0)</f>
        <v>11266164</v>
      </c>
      <c r="H4217" s="13">
        <f>IFERROR(VLOOKUP(A4217,[2]Sheet1!$A:$I,4,FALSE),0)</f>
        <v>0</v>
      </c>
      <c r="I4217" s="13">
        <f>IFERROR(VLOOKUP(A4217,[2]Sheet1!$A:$I,5,FALSE),0)</f>
        <v>0</v>
      </c>
      <c r="J4217" s="13">
        <f>IFERROR(VLOOKUP(A4217,[2]Sheet1!$A:$I,6,FALSE),0)</f>
        <v>0</v>
      </c>
      <c r="K4217" s="13">
        <f>IFERROR(VLOOKUP(A4217,[2]Sheet1!$A:$I,7,FALSE),0)</f>
        <v>0</v>
      </c>
      <c r="L4217" s="13">
        <f>IFERROR(VLOOKUP(A4217,[2]Sheet1!$A:$I,8,FALSE),0)</f>
        <v>0</v>
      </c>
      <c r="M4217" s="13">
        <f>IFERROR(VLOOKUP(A4217,[2]Sheet1!$A:$I,9,FALSE),0)</f>
        <v>0</v>
      </c>
      <c r="N4217" s="13">
        <f>IFERROR(VLOOKUP(A4217,[3]Sheet1!$A:$G,2,FALSE),0)</f>
        <v>0</v>
      </c>
      <c r="O4217" s="13">
        <f>IFERROR(VLOOKUP(A4217,[3]Sheet1!$A:$G,3,FALSE),0)</f>
        <v>0</v>
      </c>
      <c r="P4217" s="13">
        <f>IFERROR(VLOOKUP(A4217,[3]Sheet1!$A:$G,4,FALSE),0)</f>
        <v>0</v>
      </c>
      <c r="Q4217" s="13">
        <f>IFERROR(VLOOKUP(A4217,[3]Sheet1!$A:$G,5,FALSE),0)</f>
        <v>0</v>
      </c>
      <c r="R4217" s="13">
        <f>IFERROR(VLOOKUP(A4217,[3]Sheet1!$A:$H,6,FALSE),0)</f>
        <v>0</v>
      </c>
      <c r="S4217" s="13">
        <f>IFERROR(VLOOKUP(A4217,[3]Sheet1!$A:$I,7,FALSE),0)</f>
        <v>0</v>
      </c>
      <c r="T4217" s="13" t="str">
        <f t="shared" si="289"/>
        <v>Sim</v>
      </c>
      <c r="U4217" s="13" t="str">
        <f t="shared" si="289"/>
        <v>Sim</v>
      </c>
      <c r="V4217" s="13" t="str">
        <f t="shared" si="289"/>
        <v>Sim</v>
      </c>
      <c r="W4217" s="13" t="str">
        <f t="shared" si="289"/>
        <v>Sim</v>
      </c>
      <c r="X4217" s="13" t="str">
        <f t="shared" si="290"/>
        <v>Sim</v>
      </c>
      <c r="Y4217" s="13" t="str">
        <f t="shared" si="290"/>
        <v>Sim</v>
      </c>
    </row>
    <row r="4218" spans="1:25">
      <c r="A4218" s="10">
        <v>280200</v>
      </c>
      <c r="B4218" s="13">
        <f>IFERROR(VLOOKUP(A4218,[1]Monitoramento_Base_somente_Said!$A:$J,5,FALSE),0)</f>
        <v>33687</v>
      </c>
      <c r="C4218" s="13">
        <f>IFERROR(VLOOKUP(A4218,[1]Monitoramento_Base_somente_Said!$A:$J,6,FALSE),0)</f>
        <v>20331276</v>
      </c>
      <c r="D4218" s="13">
        <f>IFERROR(VLOOKUP(A4218,[1]Monitoramento_Base_somente_Said!$A:$J,7,FALSE),0)</f>
        <v>19422</v>
      </c>
      <c r="E4218" s="13">
        <f>IFERROR(VLOOKUP(A4218,[1]Monitoramento_Base_somente_Said!$A:$J,8,FALSE),0)</f>
        <v>21445454</v>
      </c>
      <c r="F4218" s="13">
        <f>IFERROR(VLOOKUP(A4218,[1]Monitoramento_Base_somente_Said!$A:$J,9,FALSE),0)</f>
        <v>31076</v>
      </c>
      <c r="G4218" s="13">
        <f>IFERROR(VLOOKUP(A4218,[1]Monitoramento_Base_somente_Said!$A:$J,10,FALSE),0)</f>
        <v>9095862</v>
      </c>
      <c r="H4218" s="13">
        <f>IFERROR(VLOOKUP(A4218,[2]Sheet1!$A:$I,4,FALSE),0)</f>
        <v>0</v>
      </c>
      <c r="I4218" s="13">
        <f>IFERROR(VLOOKUP(A4218,[2]Sheet1!$A:$I,5,FALSE),0)</f>
        <v>0</v>
      </c>
      <c r="J4218" s="13">
        <f>IFERROR(VLOOKUP(A4218,[2]Sheet1!$A:$I,6,FALSE),0)</f>
        <v>0</v>
      </c>
      <c r="K4218" s="13">
        <f>IFERROR(VLOOKUP(A4218,[2]Sheet1!$A:$I,7,FALSE),0)</f>
        <v>0</v>
      </c>
      <c r="L4218" s="13">
        <f>IFERROR(VLOOKUP(A4218,[2]Sheet1!$A:$I,8,FALSE),0)</f>
        <v>0</v>
      </c>
      <c r="M4218" s="13">
        <f>IFERROR(VLOOKUP(A4218,[2]Sheet1!$A:$I,9,FALSE),0)</f>
        <v>0</v>
      </c>
      <c r="N4218" s="13">
        <f>IFERROR(VLOOKUP(A4218,[3]Sheet1!$A:$G,2,FALSE),0)</f>
        <v>0</v>
      </c>
      <c r="O4218" s="13">
        <f>IFERROR(VLOOKUP(A4218,[3]Sheet1!$A:$G,3,FALSE),0)</f>
        <v>0</v>
      </c>
      <c r="P4218" s="13">
        <f>IFERROR(VLOOKUP(A4218,[3]Sheet1!$A:$G,4,FALSE),0)</f>
        <v>0</v>
      </c>
      <c r="Q4218" s="13">
        <f>IFERROR(VLOOKUP(A4218,[3]Sheet1!$A:$G,5,FALSE),0)</f>
        <v>0</v>
      </c>
      <c r="R4218" s="13">
        <f>IFERROR(VLOOKUP(A4218,[3]Sheet1!$A:$H,6,FALSE),0)</f>
        <v>0</v>
      </c>
      <c r="S4218" s="13">
        <f>IFERROR(VLOOKUP(A4218,[3]Sheet1!$A:$I,7,FALSE),0)</f>
        <v>0</v>
      </c>
      <c r="T4218" s="13" t="str">
        <f t="shared" si="289"/>
        <v>Sim</v>
      </c>
      <c r="U4218" s="13" t="str">
        <f t="shared" si="289"/>
        <v>Sim</v>
      </c>
      <c r="V4218" s="13" t="str">
        <f t="shared" si="289"/>
        <v>Sim</v>
      </c>
      <c r="W4218" s="13" t="str">
        <f t="shared" si="289"/>
        <v>Sim</v>
      </c>
      <c r="X4218" s="13" t="str">
        <f t="shared" si="290"/>
        <v>Sim</v>
      </c>
      <c r="Y4218" s="13" t="str">
        <f t="shared" si="290"/>
        <v>Sim</v>
      </c>
    </row>
    <row r="4219" spans="1:25">
      <c r="A4219" s="10">
        <v>280210</v>
      </c>
      <c r="B4219" s="13">
        <f>IFERROR(VLOOKUP(A4219,[1]Monitoramento_Base_somente_Said!$A:$J,5,FALSE),0)</f>
        <v>338608</v>
      </c>
      <c r="C4219" s="13">
        <f>IFERROR(VLOOKUP(A4219,[1]Monitoramento_Base_somente_Said!$A:$J,6,FALSE),0)</f>
        <v>56792317</v>
      </c>
      <c r="D4219" s="13">
        <f>IFERROR(VLOOKUP(A4219,[1]Monitoramento_Base_somente_Said!$A:$J,7,FALSE),0)</f>
        <v>627874</v>
      </c>
      <c r="E4219" s="13">
        <f>IFERROR(VLOOKUP(A4219,[1]Monitoramento_Base_somente_Said!$A:$J,8,FALSE),0)</f>
        <v>59201761</v>
      </c>
      <c r="F4219" s="13">
        <f>IFERROR(VLOOKUP(A4219,[1]Monitoramento_Base_somente_Said!$A:$J,9,FALSE),0)</f>
        <v>174936</v>
      </c>
      <c r="G4219" s="13">
        <f>IFERROR(VLOOKUP(A4219,[1]Monitoramento_Base_somente_Said!$A:$J,10,FALSE),0)</f>
        <v>24248192</v>
      </c>
      <c r="H4219" s="13">
        <f>IFERROR(VLOOKUP(A4219,[2]Sheet1!$A:$I,4,FALSE),0)</f>
        <v>0</v>
      </c>
      <c r="I4219" s="13">
        <f>IFERROR(VLOOKUP(A4219,[2]Sheet1!$A:$I,5,FALSE),0)</f>
        <v>0</v>
      </c>
      <c r="J4219" s="13">
        <f>IFERROR(VLOOKUP(A4219,[2]Sheet1!$A:$I,6,FALSE),0)</f>
        <v>0</v>
      </c>
      <c r="K4219" s="13">
        <f>IFERROR(VLOOKUP(A4219,[2]Sheet1!$A:$I,7,FALSE),0)</f>
        <v>0</v>
      </c>
      <c r="L4219" s="13">
        <f>IFERROR(VLOOKUP(A4219,[2]Sheet1!$A:$I,8,FALSE),0)</f>
        <v>0</v>
      </c>
      <c r="M4219" s="13">
        <f>IFERROR(VLOOKUP(A4219,[2]Sheet1!$A:$I,9,FALSE),0)</f>
        <v>0</v>
      </c>
      <c r="N4219" s="13">
        <f>IFERROR(VLOOKUP(A4219,[3]Sheet1!$A:$G,2,FALSE),0)</f>
        <v>0</v>
      </c>
      <c r="O4219" s="13">
        <f>IFERROR(VLOOKUP(A4219,[3]Sheet1!$A:$G,3,FALSE),0)</f>
        <v>0</v>
      </c>
      <c r="P4219" s="13">
        <f>IFERROR(VLOOKUP(A4219,[3]Sheet1!$A:$G,4,FALSE),0)</f>
        <v>0</v>
      </c>
      <c r="Q4219" s="13">
        <f>IFERROR(VLOOKUP(A4219,[3]Sheet1!$A:$G,5,FALSE),0)</f>
        <v>0</v>
      </c>
      <c r="R4219" s="13">
        <f>IFERROR(VLOOKUP(A4219,[3]Sheet1!$A:$H,6,FALSE),0)</f>
        <v>0</v>
      </c>
      <c r="S4219" s="13">
        <f>IFERROR(VLOOKUP(A4219,[3]Sheet1!$A:$I,7,FALSE),0)</f>
        <v>0</v>
      </c>
      <c r="T4219" s="13" t="str">
        <f t="shared" si="289"/>
        <v>Sim</v>
      </c>
      <c r="U4219" s="13" t="str">
        <f t="shared" si="289"/>
        <v>Sim</v>
      </c>
      <c r="V4219" s="13" t="str">
        <f t="shared" si="289"/>
        <v>Sim</v>
      </c>
      <c r="W4219" s="13" t="str">
        <f t="shared" si="289"/>
        <v>Sim</v>
      </c>
      <c r="X4219" s="13" t="str">
        <f t="shared" si="290"/>
        <v>Sim</v>
      </c>
      <c r="Y4219" s="13" t="str">
        <f t="shared" si="290"/>
        <v>Sim</v>
      </c>
    </row>
    <row r="4220" spans="1:25">
      <c r="A4220" s="10">
        <v>280220</v>
      </c>
      <c r="B4220" s="13">
        <f>IFERROR(VLOOKUP(A4220,[1]Monitoramento_Base_somente_Said!$A:$J,5,FALSE),0)</f>
        <v>30</v>
      </c>
      <c r="C4220" s="13">
        <f>IFERROR(VLOOKUP(A4220,[1]Monitoramento_Base_somente_Said!$A:$J,6,FALSE),0)</f>
        <v>8646328</v>
      </c>
      <c r="D4220" s="13">
        <f>IFERROR(VLOOKUP(A4220,[1]Monitoramento_Base_somente_Said!$A:$J,7,FALSE),0)</f>
        <v>725</v>
      </c>
      <c r="E4220" s="13">
        <f>IFERROR(VLOOKUP(A4220,[1]Monitoramento_Base_somente_Said!$A:$J,8,FALSE),0)</f>
        <v>8779206</v>
      </c>
      <c r="F4220" s="13">
        <f>IFERROR(VLOOKUP(A4220,[1]Monitoramento_Base_somente_Said!$A:$J,9,FALSE),0)</f>
        <v>71</v>
      </c>
      <c r="G4220" s="13">
        <f>IFERROR(VLOOKUP(A4220,[1]Monitoramento_Base_somente_Said!$A:$J,10,FALSE),0)</f>
        <v>3632296</v>
      </c>
      <c r="H4220" s="13">
        <f>IFERROR(VLOOKUP(A4220,[2]Sheet1!$A:$I,4,FALSE),0)</f>
        <v>0</v>
      </c>
      <c r="I4220" s="13">
        <f>IFERROR(VLOOKUP(A4220,[2]Sheet1!$A:$I,5,FALSE),0)</f>
        <v>0</v>
      </c>
      <c r="J4220" s="13">
        <f>IFERROR(VLOOKUP(A4220,[2]Sheet1!$A:$I,6,FALSE),0)</f>
        <v>0</v>
      </c>
      <c r="K4220" s="13">
        <f>IFERROR(VLOOKUP(A4220,[2]Sheet1!$A:$I,7,FALSE),0)</f>
        <v>0</v>
      </c>
      <c r="L4220" s="13">
        <f>IFERROR(VLOOKUP(A4220,[2]Sheet1!$A:$I,8,FALSE),0)</f>
        <v>0</v>
      </c>
      <c r="M4220" s="13">
        <f>IFERROR(VLOOKUP(A4220,[2]Sheet1!$A:$I,9,FALSE),0)</f>
        <v>0</v>
      </c>
      <c r="N4220" s="13">
        <f>IFERROR(VLOOKUP(A4220,[3]Sheet1!$A:$G,2,FALSE),0)</f>
        <v>0</v>
      </c>
      <c r="O4220" s="13">
        <f>IFERROR(VLOOKUP(A4220,[3]Sheet1!$A:$G,3,FALSE),0)</f>
        <v>0</v>
      </c>
      <c r="P4220" s="13">
        <f>IFERROR(VLOOKUP(A4220,[3]Sheet1!$A:$G,4,FALSE),0)</f>
        <v>0</v>
      </c>
      <c r="Q4220" s="13">
        <f>IFERROR(VLOOKUP(A4220,[3]Sheet1!$A:$G,5,FALSE),0)</f>
        <v>0</v>
      </c>
      <c r="R4220" s="13">
        <f>IFERROR(VLOOKUP(A4220,[3]Sheet1!$A:$H,6,FALSE),0)</f>
        <v>0</v>
      </c>
      <c r="S4220" s="13">
        <f>IFERROR(VLOOKUP(A4220,[3]Sheet1!$A:$I,7,FALSE),0)</f>
        <v>0</v>
      </c>
      <c r="T4220" s="13" t="str">
        <f t="shared" si="289"/>
        <v>Sim</v>
      </c>
      <c r="U4220" s="13" t="str">
        <f t="shared" si="289"/>
        <v>Sim</v>
      </c>
      <c r="V4220" s="13" t="str">
        <f t="shared" si="289"/>
        <v>Sim</v>
      </c>
      <c r="W4220" s="13" t="str">
        <f t="shared" si="289"/>
        <v>Sim</v>
      </c>
      <c r="X4220" s="13" t="str">
        <f t="shared" si="290"/>
        <v>Sim</v>
      </c>
      <c r="Y4220" s="13" t="str">
        <f t="shared" si="290"/>
        <v>Sim</v>
      </c>
    </row>
    <row r="4221" spans="1:25">
      <c r="A4221" s="10">
        <v>280230</v>
      </c>
      <c r="B4221" s="13">
        <f>IFERROR(VLOOKUP(A4221,[1]Monitoramento_Base_somente_Said!$A:$J,5,FALSE),0)</f>
        <v>668148268</v>
      </c>
      <c r="C4221" s="13">
        <f>IFERROR(VLOOKUP(A4221,[1]Monitoramento_Base_somente_Said!$A:$J,6,FALSE),0)</f>
        <v>19451042072</v>
      </c>
      <c r="D4221" s="13">
        <f>IFERROR(VLOOKUP(A4221,[1]Monitoramento_Base_somente_Said!$A:$J,7,FALSE),0)</f>
        <v>96061325</v>
      </c>
      <c r="E4221" s="13">
        <f>IFERROR(VLOOKUP(A4221,[1]Monitoramento_Base_somente_Said!$A:$J,8,FALSE),0)</f>
        <v>11779990925</v>
      </c>
      <c r="F4221" s="13">
        <f>IFERROR(VLOOKUP(A4221,[1]Monitoramento_Base_somente_Said!$A:$J,9,FALSE),0)</f>
        <v>37301</v>
      </c>
      <c r="G4221" s="13">
        <f>IFERROR(VLOOKUP(A4221,[1]Monitoramento_Base_somente_Said!$A:$J,10,FALSE),0)</f>
        <v>4873958697</v>
      </c>
      <c r="H4221" s="13">
        <f>IFERROR(VLOOKUP(A4221,[2]Sheet1!$A:$I,4,FALSE),0)</f>
        <v>0</v>
      </c>
      <c r="I4221" s="13">
        <f>IFERROR(VLOOKUP(A4221,[2]Sheet1!$A:$I,5,FALSE),0)</f>
        <v>0</v>
      </c>
      <c r="J4221" s="13">
        <f>IFERROR(VLOOKUP(A4221,[2]Sheet1!$A:$I,6,FALSE),0)</f>
        <v>0</v>
      </c>
      <c r="K4221" s="13">
        <f>IFERROR(VLOOKUP(A4221,[2]Sheet1!$A:$I,7,FALSE),0)</f>
        <v>0</v>
      </c>
      <c r="L4221" s="13">
        <f>IFERROR(VLOOKUP(A4221,[2]Sheet1!$A:$I,8,FALSE),0)</f>
        <v>0</v>
      </c>
      <c r="M4221" s="13">
        <f>IFERROR(VLOOKUP(A4221,[2]Sheet1!$A:$I,9,FALSE),0)</f>
        <v>0</v>
      </c>
      <c r="N4221" s="13">
        <f>IFERROR(VLOOKUP(A4221,[3]Sheet1!$A:$G,2,FALSE),0)</f>
        <v>0</v>
      </c>
      <c r="O4221" s="13">
        <f>IFERROR(VLOOKUP(A4221,[3]Sheet1!$A:$G,3,FALSE),0)</f>
        <v>0</v>
      </c>
      <c r="P4221" s="13">
        <f>IFERROR(VLOOKUP(A4221,[3]Sheet1!$A:$G,4,FALSE),0)</f>
        <v>0</v>
      </c>
      <c r="Q4221" s="13">
        <f>IFERROR(VLOOKUP(A4221,[3]Sheet1!$A:$G,5,FALSE),0)</f>
        <v>0</v>
      </c>
      <c r="R4221" s="13">
        <f>IFERROR(VLOOKUP(A4221,[3]Sheet1!$A:$H,6,FALSE),0)</f>
        <v>0</v>
      </c>
      <c r="S4221" s="13">
        <f>IFERROR(VLOOKUP(A4221,[3]Sheet1!$A:$I,7,FALSE),0)</f>
        <v>0</v>
      </c>
      <c r="T4221" s="13" t="str">
        <f t="shared" si="289"/>
        <v>Sim</v>
      </c>
      <c r="U4221" s="13" t="str">
        <f t="shared" si="289"/>
        <v>Sim</v>
      </c>
      <c r="V4221" s="13" t="str">
        <f t="shared" si="289"/>
        <v>Sim</v>
      </c>
      <c r="W4221" s="13" t="str">
        <f t="shared" si="289"/>
        <v>Sim</v>
      </c>
      <c r="X4221" s="13" t="str">
        <f t="shared" si="290"/>
        <v>Sim</v>
      </c>
      <c r="Y4221" s="13" t="str">
        <f t="shared" si="290"/>
        <v>Sim</v>
      </c>
    </row>
    <row r="4222" spans="1:25">
      <c r="A4222" s="10">
        <v>280240</v>
      </c>
      <c r="B4222" s="13">
        <f>IFERROR(VLOOKUP(A4222,[1]Monitoramento_Base_somente_Said!$A:$J,5,FALSE),0)</f>
        <v>0</v>
      </c>
      <c r="C4222" s="13">
        <f>IFERROR(VLOOKUP(A4222,[1]Monitoramento_Base_somente_Said!$A:$J,6,FALSE),0)</f>
        <v>136225439</v>
      </c>
      <c r="D4222" s="13">
        <f>IFERROR(VLOOKUP(A4222,[1]Monitoramento_Base_somente_Said!$A:$J,7,FALSE),0)</f>
        <v>0</v>
      </c>
      <c r="E4222" s="13">
        <f>IFERROR(VLOOKUP(A4222,[1]Monitoramento_Base_somente_Said!$A:$J,8,FALSE),0)</f>
        <v>127436701</v>
      </c>
      <c r="F4222" s="13">
        <f>IFERROR(VLOOKUP(A4222,[1]Monitoramento_Base_somente_Said!$A:$J,9,FALSE),0)</f>
        <v>0</v>
      </c>
      <c r="G4222" s="13">
        <f>IFERROR(VLOOKUP(A4222,[1]Monitoramento_Base_somente_Said!$A:$J,10,FALSE),0)</f>
        <v>52732293</v>
      </c>
      <c r="H4222" s="13">
        <f>IFERROR(VLOOKUP(A4222,[2]Sheet1!$A:$I,4,FALSE),0)</f>
        <v>0</v>
      </c>
      <c r="I4222" s="13">
        <f>IFERROR(VLOOKUP(A4222,[2]Sheet1!$A:$I,5,FALSE),0)</f>
        <v>0</v>
      </c>
      <c r="J4222" s="13">
        <f>IFERROR(VLOOKUP(A4222,[2]Sheet1!$A:$I,6,FALSE),0)</f>
        <v>0</v>
      </c>
      <c r="K4222" s="13">
        <f>IFERROR(VLOOKUP(A4222,[2]Sheet1!$A:$I,7,FALSE),0)</f>
        <v>0</v>
      </c>
      <c r="L4222" s="13">
        <f>IFERROR(VLOOKUP(A4222,[2]Sheet1!$A:$I,8,FALSE),0)</f>
        <v>0</v>
      </c>
      <c r="M4222" s="13">
        <f>IFERROR(VLOOKUP(A4222,[2]Sheet1!$A:$I,9,FALSE),0)</f>
        <v>0</v>
      </c>
      <c r="N4222" s="13">
        <f>IFERROR(VLOOKUP(A4222,[3]Sheet1!$A:$G,2,FALSE),0)</f>
        <v>0</v>
      </c>
      <c r="O4222" s="13">
        <f>IFERROR(VLOOKUP(A4222,[3]Sheet1!$A:$G,3,FALSE),0)</f>
        <v>0</v>
      </c>
      <c r="P4222" s="13">
        <f>IFERROR(VLOOKUP(A4222,[3]Sheet1!$A:$G,4,FALSE),0)</f>
        <v>0</v>
      </c>
      <c r="Q4222" s="13">
        <f>IFERROR(VLOOKUP(A4222,[3]Sheet1!$A:$G,5,FALSE),0)</f>
        <v>0</v>
      </c>
      <c r="R4222" s="13">
        <f>IFERROR(VLOOKUP(A4222,[3]Sheet1!$A:$H,6,FALSE),0)</f>
        <v>0</v>
      </c>
      <c r="S4222" s="13">
        <f>IFERROR(VLOOKUP(A4222,[3]Sheet1!$A:$I,7,FALSE),0)</f>
        <v>0</v>
      </c>
      <c r="T4222" s="13" t="str">
        <f t="shared" si="289"/>
        <v>Não</v>
      </c>
      <c r="U4222" s="13" t="str">
        <f t="shared" si="289"/>
        <v>Sim</v>
      </c>
      <c r="V4222" s="13" t="str">
        <f t="shared" si="289"/>
        <v>Não</v>
      </c>
      <c r="W4222" s="13" t="str">
        <f t="shared" si="289"/>
        <v>Sim</v>
      </c>
      <c r="X4222" s="13" t="str">
        <f t="shared" si="290"/>
        <v>Não</v>
      </c>
      <c r="Y4222" s="13" t="str">
        <f t="shared" si="290"/>
        <v>Sim</v>
      </c>
    </row>
    <row r="4223" spans="1:25">
      <c r="A4223" s="10">
        <v>280250</v>
      </c>
      <c r="B4223" s="13">
        <f>IFERROR(VLOOKUP(A4223,[1]Monitoramento_Base_somente_Said!$A:$J,5,FALSE),0)</f>
        <v>35225</v>
      </c>
      <c r="C4223" s="13">
        <f>IFERROR(VLOOKUP(A4223,[1]Monitoramento_Base_somente_Said!$A:$J,6,FALSE),0)</f>
        <v>23837298</v>
      </c>
      <c r="D4223" s="13">
        <f>IFERROR(VLOOKUP(A4223,[1]Monitoramento_Base_somente_Said!$A:$J,7,FALSE),0)</f>
        <v>510</v>
      </c>
      <c r="E4223" s="13">
        <f>IFERROR(VLOOKUP(A4223,[1]Monitoramento_Base_somente_Said!$A:$J,8,FALSE),0)</f>
        <v>25028986</v>
      </c>
      <c r="F4223" s="13">
        <f>IFERROR(VLOOKUP(A4223,[1]Monitoramento_Base_somente_Said!$A:$J,9,FALSE),0)</f>
        <v>5586</v>
      </c>
      <c r="G4223" s="13">
        <f>IFERROR(VLOOKUP(A4223,[1]Monitoramento_Base_somente_Said!$A:$J,10,FALSE),0)</f>
        <v>10337382</v>
      </c>
      <c r="H4223" s="13">
        <f>IFERROR(VLOOKUP(A4223,[2]Sheet1!$A:$I,4,FALSE),0)</f>
        <v>0</v>
      </c>
      <c r="I4223" s="13">
        <f>IFERROR(VLOOKUP(A4223,[2]Sheet1!$A:$I,5,FALSE),0)</f>
        <v>0</v>
      </c>
      <c r="J4223" s="13">
        <f>IFERROR(VLOOKUP(A4223,[2]Sheet1!$A:$I,6,FALSE),0)</f>
        <v>0</v>
      </c>
      <c r="K4223" s="13">
        <f>IFERROR(VLOOKUP(A4223,[2]Sheet1!$A:$I,7,FALSE),0)</f>
        <v>0</v>
      </c>
      <c r="L4223" s="13">
        <f>IFERROR(VLOOKUP(A4223,[2]Sheet1!$A:$I,8,FALSE),0)</f>
        <v>0</v>
      </c>
      <c r="M4223" s="13">
        <f>IFERROR(VLOOKUP(A4223,[2]Sheet1!$A:$I,9,FALSE),0)</f>
        <v>0</v>
      </c>
      <c r="N4223" s="13">
        <f>IFERROR(VLOOKUP(A4223,[3]Sheet1!$A:$G,2,FALSE),0)</f>
        <v>0</v>
      </c>
      <c r="O4223" s="13">
        <f>IFERROR(VLOOKUP(A4223,[3]Sheet1!$A:$G,3,FALSE),0)</f>
        <v>0</v>
      </c>
      <c r="P4223" s="13">
        <f>IFERROR(VLOOKUP(A4223,[3]Sheet1!$A:$G,4,FALSE),0)</f>
        <v>0</v>
      </c>
      <c r="Q4223" s="13">
        <f>IFERROR(VLOOKUP(A4223,[3]Sheet1!$A:$G,5,FALSE),0)</f>
        <v>0</v>
      </c>
      <c r="R4223" s="13">
        <f>IFERROR(VLOOKUP(A4223,[3]Sheet1!$A:$H,6,FALSE),0)</f>
        <v>0</v>
      </c>
      <c r="S4223" s="13">
        <f>IFERROR(VLOOKUP(A4223,[3]Sheet1!$A:$I,7,FALSE),0)</f>
        <v>0</v>
      </c>
      <c r="T4223" s="13" t="str">
        <f t="shared" si="289"/>
        <v>Sim</v>
      </c>
      <c r="U4223" s="13" t="str">
        <f t="shared" si="289"/>
        <v>Sim</v>
      </c>
      <c r="V4223" s="13" t="str">
        <f t="shared" si="289"/>
        <v>Sim</v>
      </c>
      <c r="W4223" s="13" t="str">
        <f t="shared" si="289"/>
        <v>Sim</v>
      </c>
      <c r="X4223" s="13" t="str">
        <f t="shared" si="290"/>
        <v>Sim</v>
      </c>
      <c r="Y4223" s="13" t="str">
        <f t="shared" si="290"/>
        <v>Sim</v>
      </c>
    </row>
    <row r="4224" spans="1:25">
      <c r="A4224" s="10">
        <v>280260</v>
      </c>
      <c r="B4224" s="13">
        <f>IFERROR(VLOOKUP(A4224,[1]Monitoramento_Base_somente_Said!$A:$J,5,FALSE),0)</f>
        <v>0</v>
      </c>
      <c r="C4224" s="13">
        <f>IFERROR(VLOOKUP(A4224,[1]Monitoramento_Base_somente_Said!$A:$J,6,FALSE),0)</f>
        <v>480659159</v>
      </c>
      <c r="D4224" s="13">
        <f>IFERROR(VLOOKUP(A4224,[1]Monitoramento_Base_somente_Said!$A:$J,7,FALSE),0)</f>
        <v>0</v>
      </c>
      <c r="E4224" s="13">
        <f>IFERROR(VLOOKUP(A4224,[1]Monitoramento_Base_somente_Said!$A:$J,8,FALSE),0)</f>
        <v>449484120</v>
      </c>
      <c r="F4224" s="13">
        <f>IFERROR(VLOOKUP(A4224,[1]Monitoramento_Base_somente_Said!$A:$J,9,FALSE),0)</f>
        <v>0</v>
      </c>
      <c r="G4224" s="13">
        <f>IFERROR(VLOOKUP(A4224,[1]Monitoramento_Base_somente_Said!$A:$J,10,FALSE),0)</f>
        <v>185963996</v>
      </c>
      <c r="H4224" s="13">
        <f>IFERROR(VLOOKUP(A4224,[2]Sheet1!$A:$I,4,FALSE),0)</f>
        <v>0</v>
      </c>
      <c r="I4224" s="13">
        <f>IFERROR(VLOOKUP(A4224,[2]Sheet1!$A:$I,5,FALSE),0)</f>
        <v>0</v>
      </c>
      <c r="J4224" s="13">
        <f>IFERROR(VLOOKUP(A4224,[2]Sheet1!$A:$I,6,FALSE),0)</f>
        <v>0</v>
      </c>
      <c r="K4224" s="13">
        <f>IFERROR(VLOOKUP(A4224,[2]Sheet1!$A:$I,7,FALSE),0)</f>
        <v>0</v>
      </c>
      <c r="L4224" s="13">
        <f>IFERROR(VLOOKUP(A4224,[2]Sheet1!$A:$I,8,FALSE),0)</f>
        <v>0</v>
      </c>
      <c r="M4224" s="13">
        <f>IFERROR(VLOOKUP(A4224,[2]Sheet1!$A:$I,9,FALSE),0)</f>
        <v>0</v>
      </c>
      <c r="N4224" s="13">
        <f>IFERROR(VLOOKUP(A4224,[3]Sheet1!$A:$G,2,FALSE),0)</f>
        <v>0</v>
      </c>
      <c r="O4224" s="13">
        <f>IFERROR(VLOOKUP(A4224,[3]Sheet1!$A:$G,3,FALSE),0)</f>
        <v>0</v>
      </c>
      <c r="P4224" s="13">
        <f>IFERROR(VLOOKUP(A4224,[3]Sheet1!$A:$G,4,FALSE),0)</f>
        <v>0</v>
      </c>
      <c r="Q4224" s="13">
        <f>IFERROR(VLOOKUP(A4224,[3]Sheet1!$A:$G,5,FALSE),0)</f>
        <v>0</v>
      </c>
      <c r="R4224" s="13">
        <f>IFERROR(VLOOKUP(A4224,[3]Sheet1!$A:$H,6,FALSE),0)</f>
        <v>0</v>
      </c>
      <c r="S4224" s="13">
        <f>IFERROR(VLOOKUP(A4224,[3]Sheet1!$A:$I,7,FALSE),0)</f>
        <v>0</v>
      </c>
      <c r="T4224" s="13" t="str">
        <f t="shared" si="289"/>
        <v>Não</v>
      </c>
      <c r="U4224" s="13" t="str">
        <f t="shared" si="289"/>
        <v>Sim</v>
      </c>
      <c r="V4224" s="13" t="str">
        <f t="shared" si="289"/>
        <v>Não</v>
      </c>
      <c r="W4224" s="13" t="str">
        <f t="shared" si="289"/>
        <v>Sim</v>
      </c>
      <c r="X4224" s="13" t="str">
        <f t="shared" si="290"/>
        <v>Não</v>
      </c>
      <c r="Y4224" s="13" t="str">
        <f t="shared" si="290"/>
        <v>Sim</v>
      </c>
    </row>
    <row r="4225" spans="1:25">
      <c r="A4225" s="10">
        <v>280270</v>
      </c>
      <c r="B4225" s="13">
        <f>IFERROR(VLOOKUP(A4225,[1]Monitoramento_Base_somente_Said!$A:$J,5,FALSE),0)</f>
        <v>36995</v>
      </c>
      <c r="C4225" s="13">
        <f>IFERROR(VLOOKUP(A4225,[1]Monitoramento_Base_somente_Said!$A:$J,6,FALSE),0)</f>
        <v>3473594</v>
      </c>
      <c r="D4225" s="13">
        <f>IFERROR(VLOOKUP(A4225,[1]Monitoramento_Base_somente_Said!$A:$J,7,FALSE),0)</f>
        <v>59577</v>
      </c>
      <c r="E4225" s="13">
        <f>IFERROR(VLOOKUP(A4225,[1]Monitoramento_Base_somente_Said!$A:$J,8,FALSE),0)</f>
        <v>3848322</v>
      </c>
      <c r="F4225" s="13">
        <f>IFERROR(VLOOKUP(A4225,[1]Monitoramento_Base_somente_Said!$A:$J,9,FALSE),0)</f>
        <v>1300</v>
      </c>
      <c r="G4225" s="13">
        <f>IFERROR(VLOOKUP(A4225,[1]Monitoramento_Base_somente_Said!$A:$J,10,FALSE),0)</f>
        <v>1591064</v>
      </c>
      <c r="H4225" s="13">
        <f>IFERROR(VLOOKUP(A4225,[2]Sheet1!$A:$I,4,FALSE),0)</f>
        <v>0</v>
      </c>
      <c r="I4225" s="13">
        <f>IFERROR(VLOOKUP(A4225,[2]Sheet1!$A:$I,5,FALSE),0)</f>
        <v>0</v>
      </c>
      <c r="J4225" s="13">
        <f>IFERROR(VLOOKUP(A4225,[2]Sheet1!$A:$I,6,FALSE),0)</f>
        <v>0</v>
      </c>
      <c r="K4225" s="13">
        <f>IFERROR(VLOOKUP(A4225,[2]Sheet1!$A:$I,7,FALSE),0)</f>
        <v>0</v>
      </c>
      <c r="L4225" s="13">
        <f>IFERROR(VLOOKUP(A4225,[2]Sheet1!$A:$I,8,FALSE),0)</f>
        <v>0</v>
      </c>
      <c r="M4225" s="13">
        <f>IFERROR(VLOOKUP(A4225,[2]Sheet1!$A:$I,9,FALSE),0)</f>
        <v>0</v>
      </c>
      <c r="N4225" s="13">
        <f>IFERROR(VLOOKUP(A4225,[3]Sheet1!$A:$G,2,FALSE),0)</f>
        <v>0</v>
      </c>
      <c r="O4225" s="13">
        <f>IFERROR(VLOOKUP(A4225,[3]Sheet1!$A:$G,3,FALSE),0)</f>
        <v>0</v>
      </c>
      <c r="P4225" s="13">
        <f>IFERROR(VLOOKUP(A4225,[3]Sheet1!$A:$G,4,FALSE),0)</f>
        <v>0</v>
      </c>
      <c r="Q4225" s="13">
        <f>IFERROR(VLOOKUP(A4225,[3]Sheet1!$A:$G,5,FALSE),0)</f>
        <v>0</v>
      </c>
      <c r="R4225" s="13">
        <f>IFERROR(VLOOKUP(A4225,[3]Sheet1!$A:$H,6,FALSE),0)</f>
        <v>0</v>
      </c>
      <c r="S4225" s="13">
        <f>IFERROR(VLOOKUP(A4225,[3]Sheet1!$A:$I,7,FALSE),0)</f>
        <v>0</v>
      </c>
      <c r="T4225" s="13" t="str">
        <f t="shared" si="289"/>
        <v>Sim</v>
      </c>
      <c r="U4225" s="13" t="str">
        <f t="shared" si="289"/>
        <v>Sim</v>
      </c>
      <c r="V4225" s="13" t="str">
        <f t="shared" si="289"/>
        <v>Sim</v>
      </c>
      <c r="W4225" s="13" t="str">
        <f t="shared" si="289"/>
        <v>Sim</v>
      </c>
      <c r="X4225" s="13" t="str">
        <f t="shared" si="290"/>
        <v>Sim</v>
      </c>
      <c r="Y4225" s="13" t="str">
        <f t="shared" si="290"/>
        <v>Sim</v>
      </c>
    </row>
    <row r="4226" spans="1:25">
      <c r="A4226" s="10">
        <v>280280</v>
      </c>
      <c r="B4226" s="13">
        <f>IFERROR(VLOOKUP(A4226,[1]Monitoramento_Base_somente_Said!$A:$J,5,FALSE),0)</f>
        <v>0</v>
      </c>
      <c r="C4226" s="13">
        <f>IFERROR(VLOOKUP(A4226,[1]Monitoramento_Base_somente_Said!$A:$J,6,FALSE),0)</f>
        <v>12604981</v>
      </c>
      <c r="D4226" s="13">
        <f>IFERROR(VLOOKUP(A4226,[1]Monitoramento_Base_somente_Said!$A:$J,7,FALSE),0)</f>
        <v>1987</v>
      </c>
      <c r="E4226" s="13">
        <f>IFERROR(VLOOKUP(A4226,[1]Monitoramento_Base_somente_Said!$A:$J,8,FALSE),0)</f>
        <v>12006328</v>
      </c>
      <c r="F4226" s="13">
        <f>IFERROR(VLOOKUP(A4226,[1]Monitoramento_Base_somente_Said!$A:$J,9,FALSE),0)</f>
        <v>0</v>
      </c>
      <c r="G4226" s="13">
        <f>IFERROR(VLOOKUP(A4226,[1]Monitoramento_Base_somente_Said!$A:$J,10,FALSE),0)</f>
        <v>4914320</v>
      </c>
      <c r="H4226" s="13">
        <f>IFERROR(VLOOKUP(A4226,[2]Sheet1!$A:$I,4,FALSE),0)</f>
        <v>0</v>
      </c>
      <c r="I4226" s="13">
        <f>IFERROR(VLOOKUP(A4226,[2]Sheet1!$A:$I,5,FALSE),0)</f>
        <v>0</v>
      </c>
      <c r="J4226" s="13">
        <f>IFERROR(VLOOKUP(A4226,[2]Sheet1!$A:$I,6,FALSE),0)</f>
        <v>0</v>
      </c>
      <c r="K4226" s="13">
        <f>IFERROR(VLOOKUP(A4226,[2]Sheet1!$A:$I,7,FALSE),0)</f>
        <v>0</v>
      </c>
      <c r="L4226" s="13">
        <f>IFERROR(VLOOKUP(A4226,[2]Sheet1!$A:$I,8,FALSE),0)</f>
        <v>0</v>
      </c>
      <c r="M4226" s="13">
        <f>IFERROR(VLOOKUP(A4226,[2]Sheet1!$A:$I,9,FALSE),0)</f>
        <v>0</v>
      </c>
      <c r="N4226" s="13">
        <f>IFERROR(VLOOKUP(A4226,[3]Sheet1!$A:$G,2,FALSE),0)</f>
        <v>0</v>
      </c>
      <c r="O4226" s="13">
        <f>IFERROR(VLOOKUP(A4226,[3]Sheet1!$A:$G,3,FALSE),0)</f>
        <v>0</v>
      </c>
      <c r="P4226" s="13">
        <f>IFERROR(VLOOKUP(A4226,[3]Sheet1!$A:$G,4,FALSE),0)</f>
        <v>0</v>
      </c>
      <c r="Q4226" s="13">
        <f>IFERROR(VLOOKUP(A4226,[3]Sheet1!$A:$G,5,FALSE),0)</f>
        <v>0</v>
      </c>
      <c r="R4226" s="13">
        <f>IFERROR(VLOOKUP(A4226,[3]Sheet1!$A:$H,6,FALSE),0)</f>
        <v>0</v>
      </c>
      <c r="S4226" s="13">
        <f>IFERROR(VLOOKUP(A4226,[3]Sheet1!$A:$I,7,FALSE),0)</f>
        <v>0</v>
      </c>
      <c r="T4226" s="13" t="str">
        <f t="shared" si="289"/>
        <v>Não</v>
      </c>
      <c r="U4226" s="13" t="str">
        <f t="shared" si="289"/>
        <v>Sim</v>
      </c>
      <c r="V4226" s="13" t="str">
        <f t="shared" si="289"/>
        <v>Sim</v>
      </c>
      <c r="W4226" s="13" t="str">
        <f t="shared" si="289"/>
        <v>Sim</v>
      </c>
      <c r="X4226" s="13" t="str">
        <f t="shared" si="290"/>
        <v>Não</v>
      </c>
      <c r="Y4226" s="13" t="str">
        <f t="shared" si="290"/>
        <v>Sim</v>
      </c>
    </row>
    <row r="4227" spans="1:25">
      <c r="A4227" s="10">
        <v>280290</v>
      </c>
      <c r="B4227" s="13">
        <f>IFERROR(VLOOKUP(A4227,[1]Monitoramento_Base_somente_Said!$A:$J,5,FALSE),0)</f>
        <v>5651865</v>
      </c>
      <c r="C4227" s="13">
        <f>IFERROR(VLOOKUP(A4227,[1]Monitoramento_Base_somente_Said!$A:$J,6,FALSE),0)</f>
        <v>601607804</v>
      </c>
      <c r="D4227" s="13">
        <f>IFERROR(VLOOKUP(A4227,[1]Monitoramento_Base_somente_Said!$A:$J,7,FALSE),0)</f>
        <v>506236</v>
      </c>
      <c r="E4227" s="13">
        <f>IFERROR(VLOOKUP(A4227,[1]Monitoramento_Base_somente_Said!$A:$J,8,FALSE),0)</f>
        <v>547538748</v>
      </c>
      <c r="F4227" s="13">
        <f>IFERROR(VLOOKUP(A4227,[1]Monitoramento_Base_somente_Said!$A:$J,9,FALSE),0)</f>
        <v>260705</v>
      </c>
      <c r="G4227" s="13">
        <f>IFERROR(VLOOKUP(A4227,[1]Monitoramento_Base_somente_Said!$A:$J,10,FALSE),0)</f>
        <v>233642610</v>
      </c>
      <c r="H4227" s="13">
        <f>IFERROR(VLOOKUP(A4227,[2]Sheet1!$A:$I,4,FALSE),0)</f>
        <v>0</v>
      </c>
      <c r="I4227" s="13">
        <f>IFERROR(VLOOKUP(A4227,[2]Sheet1!$A:$I,5,FALSE),0)</f>
        <v>0</v>
      </c>
      <c r="J4227" s="13">
        <f>IFERROR(VLOOKUP(A4227,[2]Sheet1!$A:$I,6,FALSE),0)</f>
        <v>0</v>
      </c>
      <c r="K4227" s="13">
        <f>IFERROR(VLOOKUP(A4227,[2]Sheet1!$A:$I,7,FALSE),0)</f>
        <v>0</v>
      </c>
      <c r="L4227" s="13">
        <f>IFERROR(VLOOKUP(A4227,[2]Sheet1!$A:$I,8,FALSE),0)</f>
        <v>0</v>
      </c>
      <c r="M4227" s="13">
        <f>IFERROR(VLOOKUP(A4227,[2]Sheet1!$A:$I,9,FALSE),0)</f>
        <v>0</v>
      </c>
      <c r="N4227" s="13">
        <f>IFERROR(VLOOKUP(A4227,[3]Sheet1!$A:$G,2,FALSE),0)</f>
        <v>0</v>
      </c>
      <c r="O4227" s="13">
        <f>IFERROR(VLOOKUP(A4227,[3]Sheet1!$A:$G,3,FALSE),0)</f>
        <v>0</v>
      </c>
      <c r="P4227" s="13">
        <f>IFERROR(VLOOKUP(A4227,[3]Sheet1!$A:$G,4,FALSE),0)</f>
        <v>0</v>
      </c>
      <c r="Q4227" s="13">
        <f>IFERROR(VLOOKUP(A4227,[3]Sheet1!$A:$G,5,FALSE),0)</f>
        <v>0</v>
      </c>
      <c r="R4227" s="13">
        <f>IFERROR(VLOOKUP(A4227,[3]Sheet1!$A:$H,6,FALSE),0)</f>
        <v>0</v>
      </c>
      <c r="S4227" s="13">
        <f>IFERROR(VLOOKUP(A4227,[3]Sheet1!$A:$I,7,FALSE),0)</f>
        <v>0</v>
      </c>
      <c r="T4227" s="13" t="str">
        <f t="shared" si="289"/>
        <v>Sim</v>
      </c>
      <c r="U4227" s="13" t="str">
        <f t="shared" si="289"/>
        <v>Sim</v>
      </c>
      <c r="V4227" s="13" t="str">
        <f t="shared" si="289"/>
        <v>Sim</v>
      </c>
      <c r="W4227" s="13" t="str">
        <f t="shared" si="289"/>
        <v>Sim</v>
      </c>
      <c r="X4227" s="13" t="str">
        <f t="shared" si="290"/>
        <v>Sim</v>
      </c>
      <c r="Y4227" s="13" t="str">
        <f t="shared" si="290"/>
        <v>Sim</v>
      </c>
    </row>
    <row r="4228" spans="1:25">
      <c r="A4228" s="10">
        <v>280300</v>
      </c>
      <c r="B4228" s="13">
        <f>IFERROR(VLOOKUP(A4228,[1]Monitoramento_Base_somente_Said!$A:$J,5,FALSE),0)</f>
        <v>381895</v>
      </c>
      <c r="C4228" s="13">
        <f>IFERROR(VLOOKUP(A4228,[1]Monitoramento_Base_somente_Said!$A:$J,6,FALSE),0)</f>
        <v>47992380</v>
      </c>
      <c r="D4228" s="13">
        <f>IFERROR(VLOOKUP(A4228,[1]Monitoramento_Base_somente_Said!$A:$J,7,FALSE),0)</f>
        <v>230287</v>
      </c>
      <c r="E4228" s="13">
        <f>IFERROR(VLOOKUP(A4228,[1]Monitoramento_Base_somente_Said!$A:$J,8,FALSE),0)</f>
        <v>53746072</v>
      </c>
      <c r="F4228" s="13">
        <f>IFERROR(VLOOKUP(A4228,[1]Monitoramento_Base_somente_Said!$A:$J,9,FALSE),0)</f>
        <v>140897</v>
      </c>
      <c r="G4228" s="13">
        <f>IFERROR(VLOOKUP(A4228,[1]Monitoramento_Base_somente_Said!$A:$J,10,FALSE),0)</f>
        <v>20447432</v>
      </c>
      <c r="H4228" s="13">
        <f>IFERROR(VLOOKUP(A4228,[2]Sheet1!$A:$I,4,FALSE),0)</f>
        <v>0</v>
      </c>
      <c r="I4228" s="13">
        <f>IFERROR(VLOOKUP(A4228,[2]Sheet1!$A:$I,5,FALSE),0)</f>
        <v>0</v>
      </c>
      <c r="J4228" s="13">
        <f>IFERROR(VLOOKUP(A4228,[2]Sheet1!$A:$I,6,FALSE),0)</f>
        <v>0</v>
      </c>
      <c r="K4228" s="13">
        <f>IFERROR(VLOOKUP(A4228,[2]Sheet1!$A:$I,7,FALSE),0)</f>
        <v>0</v>
      </c>
      <c r="L4228" s="13">
        <f>IFERROR(VLOOKUP(A4228,[2]Sheet1!$A:$I,8,FALSE),0)</f>
        <v>0</v>
      </c>
      <c r="M4228" s="13">
        <f>IFERROR(VLOOKUP(A4228,[2]Sheet1!$A:$I,9,FALSE),0)</f>
        <v>0</v>
      </c>
      <c r="N4228" s="13">
        <f>IFERROR(VLOOKUP(A4228,[3]Sheet1!$A:$G,2,FALSE),0)</f>
        <v>0</v>
      </c>
      <c r="O4228" s="13">
        <f>IFERROR(VLOOKUP(A4228,[3]Sheet1!$A:$G,3,FALSE),0)</f>
        <v>0</v>
      </c>
      <c r="P4228" s="13">
        <f>IFERROR(VLOOKUP(A4228,[3]Sheet1!$A:$G,4,FALSE),0)</f>
        <v>0</v>
      </c>
      <c r="Q4228" s="13">
        <f>IFERROR(VLOOKUP(A4228,[3]Sheet1!$A:$G,5,FALSE),0)</f>
        <v>0</v>
      </c>
      <c r="R4228" s="13">
        <f>IFERROR(VLOOKUP(A4228,[3]Sheet1!$A:$H,6,FALSE),0)</f>
        <v>0</v>
      </c>
      <c r="S4228" s="13">
        <f>IFERROR(VLOOKUP(A4228,[3]Sheet1!$A:$I,7,FALSE),0)</f>
        <v>0</v>
      </c>
      <c r="T4228" s="13" t="str">
        <f t="shared" si="289"/>
        <v>Sim</v>
      </c>
      <c r="U4228" s="13" t="str">
        <f t="shared" si="289"/>
        <v>Sim</v>
      </c>
      <c r="V4228" s="13" t="str">
        <f t="shared" si="289"/>
        <v>Sim</v>
      </c>
      <c r="W4228" s="13" t="str">
        <f t="shared" si="289"/>
        <v>Sim</v>
      </c>
      <c r="X4228" s="13" t="str">
        <f t="shared" si="290"/>
        <v>Sim</v>
      </c>
      <c r="Y4228" s="13" t="str">
        <f t="shared" si="290"/>
        <v>Sim</v>
      </c>
    </row>
    <row r="4229" spans="1:25">
      <c r="A4229" s="10">
        <v>280310</v>
      </c>
      <c r="B4229" s="13">
        <f>IFERROR(VLOOKUP(A4229,[1]Monitoramento_Base_somente_Said!$A:$J,5,FALSE),0)</f>
        <v>0</v>
      </c>
      <c r="C4229" s="13">
        <f>IFERROR(VLOOKUP(A4229,[1]Monitoramento_Base_somente_Said!$A:$J,6,FALSE),0)</f>
        <v>53493600</v>
      </c>
      <c r="D4229" s="13">
        <f>IFERROR(VLOOKUP(A4229,[1]Monitoramento_Base_somente_Said!$A:$J,7,FALSE),0)</f>
        <v>0</v>
      </c>
      <c r="E4229" s="13">
        <f>IFERROR(VLOOKUP(A4229,[1]Monitoramento_Base_somente_Said!$A:$J,8,FALSE),0)</f>
        <v>50042400</v>
      </c>
      <c r="F4229" s="13">
        <f>IFERROR(VLOOKUP(A4229,[1]Monitoramento_Base_somente_Said!$A:$J,9,FALSE),0)</f>
        <v>0</v>
      </c>
      <c r="G4229" s="13">
        <f>IFERROR(VLOOKUP(A4229,[1]Monitoramento_Base_somente_Said!$A:$J,10,FALSE),0)</f>
        <v>20707200</v>
      </c>
      <c r="H4229" s="13">
        <f>IFERROR(VLOOKUP(A4229,[2]Sheet1!$A:$I,4,FALSE),0)</f>
        <v>0</v>
      </c>
      <c r="I4229" s="13">
        <f>IFERROR(VLOOKUP(A4229,[2]Sheet1!$A:$I,5,FALSE),0)</f>
        <v>0</v>
      </c>
      <c r="J4229" s="13">
        <f>IFERROR(VLOOKUP(A4229,[2]Sheet1!$A:$I,6,FALSE),0)</f>
        <v>0</v>
      </c>
      <c r="K4229" s="13">
        <f>IFERROR(VLOOKUP(A4229,[2]Sheet1!$A:$I,7,FALSE),0)</f>
        <v>0</v>
      </c>
      <c r="L4229" s="13">
        <f>IFERROR(VLOOKUP(A4229,[2]Sheet1!$A:$I,8,FALSE),0)</f>
        <v>0</v>
      </c>
      <c r="M4229" s="13">
        <f>IFERROR(VLOOKUP(A4229,[2]Sheet1!$A:$I,9,FALSE),0)</f>
        <v>0</v>
      </c>
      <c r="N4229" s="13">
        <f>IFERROR(VLOOKUP(A4229,[3]Sheet1!$A:$G,2,FALSE),0)</f>
        <v>0</v>
      </c>
      <c r="O4229" s="13">
        <f>IFERROR(VLOOKUP(A4229,[3]Sheet1!$A:$G,3,FALSE),0)</f>
        <v>0</v>
      </c>
      <c r="P4229" s="13">
        <f>IFERROR(VLOOKUP(A4229,[3]Sheet1!$A:$G,4,FALSE),0)</f>
        <v>0</v>
      </c>
      <c r="Q4229" s="13">
        <f>IFERROR(VLOOKUP(A4229,[3]Sheet1!$A:$G,5,FALSE),0)</f>
        <v>0</v>
      </c>
      <c r="R4229" s="13">
        <f>IFERROR(VLOOKUP(A4229,[3]Sheet1!$A:$H,6,FALSE),0)</f>
        <v>0</v>
      </c>
      <c r="S4229" s="13">
        <f>IFERROR(VLOOKUP(A4229,[3]Sheet1!$A:$I,7,FALSE),0)</f>
        <v>0</v>
      </c>
      <c r="T4229" s="13" t="str">
        <f t="shared" si="289"/>
        <v>Não</v>
      </c>
      <c r="U4229" s="13" t="str">
        <f t="shared" si="289"/>
        <v>Sim</v>
      </c>
      <c r="V4229" s="13" t="str">
        <f t="shared" si="289"/>
        <v>Não</v>
      </c>
      <c r="W4229" s="13" t="str">
        <f t="shared" si="289"/>
        <v>Sim</v>
      </c>
      <c r="X4229" s="13" t="str">
        <f t="shared" si="290"/>
        <v>Não</v>
      </c>
      <c r="Y4229" s="13" t="str">
        <f t="shared" si="290"/>
        <v>Sim</v>
      </c>
    </row>
    <row r="4230" spans="1:25">
      <c r="A4230" s="10">
        <v>280320</v>
      </c>
      <c r="B4230" s="13">
        <f>IFERROR(VLOOKUP(A4230,[1]Monitoramento_Base_somente_Said!$A:$J,5,FALSE),0)</f>
        <v>29233</v>
      </c>
      <c r="C4230" s="13">
        <f>IFERROR(VLOOKUP(A4230,[1]Monitoramento_Base_somente_Said!$A:$J,6,FALSE),0)</f>
        <v>28994424</v>
      </c>
      <c r="D4230" s="13">
        <f>IFERROR(VLOOKUP(A4230,[1]Monitoramento_Base_somente_Said!$A:$J,7,FALSE),0)</f>
        <v>21583</v>
      </c>
      <c r="E4230" s="13">
        <f>IFERROR(VLOOKUP(A4230,[1]Monitoramento_Base_somente_Said!$A:$J,8,FALSE),0)</f>
        <v>28988227</v>
      </c>
      <c r="F4230" s="13">
        <f>IFERROR(VLOOKUP(A4230,[1]Monitoramento_Base_somente_Said!$A:$J,9,FALSE),0)</f>
        <v>5195</v>
      </c>
      <c r="G4230" s="13">
        <f>IFERROR(VLOOKUP(A4230,[1]Monitoramento_Base_somente_Said!$A:$J,10,FALSE),0)</f>
        <v>10370816</v>
      </c>
      <c r="H4230" s="13">
        <f>IFERROR(VLOOKUP(A4230,[2]Sheet1!$A:$I,4,FALSE),0)</f>
        <v>0</v>
      </c>
      <c r="I4230" s="13">
        <f>IFERROR(VLOOKUP(A4230,[2]Sheet1!$A:$I,5,FALSE),0)</f>
        <v>0</v>
      </c>
      <c r="J4230" s="13">
        <f>IFERROR(VLOOKUP(A4230,[2]Sheet1!$A:$I,6,FALSE),0)</f>
        <v>0</v>
      </c>
      <c r="K4230" s="13">
        <f>IFERROR(VLOOKUP(A4230,[2]Sheet1!$A:$I,7,FALSE),0)</f>
        <v>0</v>
      </c>
      <c r="L4230" s="13">
        <f>IFERROR(VLOOKUP(A4230,[2]Sheet1!$A:$I,8,FALSE),0)</f>
        <v>0</v>
      </c>
      <c r="M4230" s="13">
        <f>IFERROR(VLOOKUP(A4230,[2]Sheet1!$A:$I,9,FALSE),0)</f>
        <v>0</v>
      </c>
      <c r="N4230" s="13">
        <f>IFERROR(VLOOKUP(A4230,[3]Sheet1!$A:$G,2,FALSE),0)</f>
        <v>0</v>
      </c>
      <c r="O4230" s="13">
        <f>IFERROR(VLOOKUP(A4230,[3]Sheet1!$A:$G,3,FALSE),0)</f>
        <v>0</v>
      </c>
      <c r="P4230" s="13">
        <f>IFERROR(VLOOKUP(A4230,[3]Sheet1!$A:$G,4,FALSE),0)</f>
        <v>0</v>
      </c>
      <c r="Q4230" s="13">
        <f>IFERROR(VLOOKUP(A4230,[3]Sheet1!$A:$G,5,FALSE),0)</f>
        <v>0</v>
      </c>
      <c r="R4230" s="13">
        <f>IFERROR(VLOOKUP(A4230,[3]Sheet1!$A:$H,6,FALSE),0)</f>
        <v>0</v>
      </c>
      <c r="S4230" s="13">
        <f>IFERROR(VLOOKUP(A4230,[3]Sheet1!$A:$I,7,FALSE),0)</f>
        <v>0</v>
      </c>
      <c r="T4230" s="13" t="str">
        <f t="shared" si="289"/>
        <v>Sim</v>
      </c>
      <c r="U4230" s="13" t="str">
        <f t="shared" si="289"/>
        <v>Sim</v>
      </c>
      <c r="V4230" s="13" t="str">
        <f t="shared" si="289"/>
        <v>Sim</v>
      </c>
      <c r="W4230" s="13" t="str">
        <f t="shared" si="289"/>
        <v>Sim</v>
      </c>
      <c r="X4230" s="13" t="str">
        <f t="shared" si="290"/>
        <v>Sim</v>
      </c>
      <c r="Y4230" s="13" t="str">
        <f t="shared" si="290"/>
        <v>Sim</v>
      </c>
    </row>
    <row r="4231" spans="1:25">
      <c r="A4231" s="10">
        <v>280330</v>
      </c>
      <c r="B4231" s="13">
        <f>IFERROR(VLOOKUP(A4231,[1]Monitoramento_Base_somente_Said!$A:$J,5,FALSE),0)</f>
        <v>3000</v>
      </c>
      <c r="C4231" s="13">
        <f>IFERROR(VLOOKUP(A4231,[1]Monitoramento_Base_somente_Said!$A:$J,6,FALSE),0)</f>
        <v>134467972</v>
      </c>
      <c r="D4231" s="13">
        <f>IFERROR(VLOOKUP(A4231,[1]Monitoramento_Base_somente_Said!$A:$J,7,FALSE),0)</f>
        <v>100260</v>
      </c>
      <c r="E4231" s="13">
        <f>IFERROR(VLOOKUP(A4231,[1]Monitoramento_Base_somente_Said!$A:$J,8,FALSE),0)</f>
        <v>122773323</v>
      </c>
      <c r="F4231" s="13">
        <f>IFERROR(VLOOKUP(A4231,[1]Monitoramento_Base_somente_Said!$A:$J,9,FALSE),0)</f>
        <v>0</v>
      </c>
      <c r="G4231" s="13">
        <f>IFERROR(VLOOKUP(A4231,[1]Monitoramento_Base_somente_Said!$A:$J,10,FALSE),0)</f>
        <v>50155763</v>
      </c>
      <c r="H4231" s="13">
        <f>IFERROR(VLOOKUP(A4231,[2]Sheet1!$A:$I,4,FALSE),0)</f>
        <v>0</v>
      </c>
      <c r="I4231" s="13">
        <f>IFERROR(VLOOKUP(A4231,[2]Sheet1!$A:$I,5,FALSE),0)</f>
        <v>0</v>
      </c>
      <c r="J4231" s="13">
        <f>IFERROR(VLOOKUP(A4231,[2]Sheet1!$A:$I,6,FALSE),0)</f>
        <v>0</v>
      </c>
      <c r="K4231" s="13">
        <f>IFERROR(VLOOKUP(A4231,[2]Sheet1!$A:$I,7,FALSE),0)</f>
        <v>0</v>
      </c>
      <c r="L4231" s="13">
        <f>IFERROR(VLOOKUP(A4231,[2]Sheet1!$A:$I,8,FALSE),0)</f>
        <v>0</v>
      </c>
      <c r="M4231" s="13">
        <f>IFERROR(VLOOKUP(A4231,[2]Sheet1!$A:$I,9,FALSE),0)</f>
        <v>0</v>
      </c>
      <c r="N4231" s="13">
        <f>IFERROR(VLOOKUP(A4231,[3]Sheet1!$A:$G,2,FALSE),0)</f>
        <v>0</v>
      </c>
      <c r="O4231" s="13">
        <f>IFERROR(VLOOKUP(A4231,[3]Sheet1!$A:$G,3,FALSE),0)</f>
        <v>0</v>
      </c>
      <c r="P4231" s="13">
        <f>IFERROR(VLOOKUP(A4231,[3]Sheet1!$A:$G,4,FALSE),0)</f>
        <v>0</v>
      </c>
      <c r="Q4231" s="13">
        <f>IFERROR(VLOOKUP(A4231,[3]Sheet1!$A:$G,5,FALSE),0)</f>
        <v>0</v>
      </c>
      <c r="R4231" s="13">
        <f>IFERROR(VLOOKUP(A4231,[3]Sheet1!$A:$H,6,FALSE),0)</f>
        <v>0</v>
      </c>
      <c r="S4231" s="13">
        <f>IFERROR(VLOOKUP(A4231,[3]Sheet1!$A:$I,7,FALSE),0)</f>
        <v>0</v>
      </c>
      <c r="T4231" s="13" t="str">
        <f t="shared" si="289"/>
        <v>Sim</v>
      </c>
      <c r="U4231" s="13" t="str">
        <f t="shared" si="289"/>
        <v>Sim</v>
      </c>
      <c r="V4231" s="13" t="str">
        <f t="shared" si="289"/>
        <v>Sim</v>
      </c>
      <c r="W4231" s="13" t="str">
        <f t="shared" ref="W4231:Y4294" si="291">IF(E4231+K4231+Q4231&gt;0,"Sim","Não")</f>
        <v>Sim</v>
      </c>
      <c r="X4231" s="13" t="str">
        <f t="shared" si="290"/>
        <v>Não</v>
      </c>
      <c r="Y4231" s="13" t="str">
        <f t="shared" si="290"/>
        <v>Sim</v>
      </c>
    </row>
    <row r="4232" spans="1:25">
      <c r="A4232" s="10">
        <v>280340</v>
      </c>
      <c r="B4232" s="13">
        <f>IFERROR(VLOOKUP(A4232,[1]Monitoramento_Base_somente_Said!$A:$J,5,FALSE),0)</f>
        <v>0</v>
      </c>
      <c r="C4232" s="13">
        <f>IFERROR(VLOOKUP(A4232,[1]Monitoramento_Base_somente_Said!$A:$J,6,FALSE),0)</f>
        <v>24302580</v>
      </c>
      <c r="D4232" s="13">
        <f>IFERROR(VLOOKUP(A4232,[1]Monitoramento_Base_somente_Said!$A:$J,7,FALSE),0)</f>
        <v>0</v>
      </c>
      <c r="E4232" s="13">
        <f>IFERROR(VLOOKUP(A4232,[1]Monitoramento_Base_somente_Said!$A:$J,8,FALSE),0)</f>
        <v>26613885</v>
      </c>
      <c r="F4232" s="13">
        <f>IFERROR(VLOOKUP(A4232,[1]Monitoramento_Base_somente_Said!$A:$J,9,FALSE),0)</f>
        <v>0</v>
      </c>
      <c r="G4232" s="13">
        <f>IFERROR(VLOOKUP(A4232,[1]Monitoramento_Base_somente_Said!$A:$J,10,FALSE),0)</f>
        <v>11415980</v>
      </c>
      <c r="H4232" s="13">
        <f>IFERROR(VLOOKUP(A4232,[2]Sheet1!$A:$I,4,FALSE),0)</f>
        <v>0</v>
      </c>
      <c r="I4232" s="13">
        <f>IFERROR(VLOOKUP(A4232,[2]Sheet1!$A:$I,5,FALSE),0)</f>
        <v>0</v>
      </c>
      <c r="J4232" s="13">
        <f>IFERROR(VLOOKUP(A4232,[2]Sheet1!$A:$I,6,FALSE),0)</f>
        <v>0</v>
      </c>
      <c r="K4232" s="13">
        <f>IFERROR(VLOOKUP(A4232,[2]Sheet1!$A:$I,7,FALSE),0)</f>
        <v>0</v>
      </c>
      <c r="L4232" s="13">
        <f>IFERROR(VLOOKUP(A4232,[2]Sheet1!$A:$I,8,FALSE),0)</f>
        <v>0</v>
      </c>
      <c r="M4232" s="13">
        <f>IFERROR(VLOOKUP(A4232,[2]Sheet1!$A:$I,9,FALSE),0)</f>
        <v>0</v>
      </c>
      <c r="N4232" s="13">
        <f>IFERROR(VLOOKUP(A4232,[3]Sheet1!$A:$G,2,FALSE),0)</f>
        <v>0</v>
      </c>
      <c r="O4232" s="13">
        <f>IFERROR(VLOOKUP(A4232,[3]Sheet1!$A:$G,3,FALSE),0)</f>
        <v>0</v>
      </c>
      <c r="P4232" s="13">
        <f>IFERROR(VLOOKUP(A4232,[3]Sheet1!$A:$G,4,FALSE),0)</f>
        <v>0</v>
      </c>
      <c r="Q4232" s="13">
        <f>IFERROR(VLOOKUP(A4232,[3]Sheet1!$A:$G,5,FALSE),0)</f>
        <v>0</v>
      </c>
      <c r="R4232" s="13">
        <f>IFERROR(VLOOKUP(A4232,[3]Sheet1!$A:$H,6,FALSE),0)</f>
        <v>0</v>
      </c>
      <c r="S4232" s="13">
        <f>IFERROR(VLOOKUP(A4232,[3]Sheet1!$A:$I,7,FALSE),0)</f>
        <v>0</v>
      </c>
      <c r="T4232" s="13" t="str">
        <f t="shared" ref="T4232:Y4295" si="292">IF(B4232+H4232+N4232&gt;0,"Sim","Não")</f>
        <v>Não</v>
      </c>
      <c r="U4232" s="13" t="str">
        <f t="shared" si="292"/>
        <v>Sim</v>
      </c>
      <c r="V4232" s="13" t="str">
        <f t="shared" si="292"/>
        <v>Não</v>
      </c>
      <c r="W4232" s="13" t="str">
        <f t="shared" si="291"/>
        <v>Sim</v>
      </c>
      <c r="X4232" s="13" t="str">
        <f t="shared" si="291"/>
        <v>Não</v>
      </c>
      <c r="Y4232" s="13" t="str">
        <f t="shared" si="291"/>
        <v>Sim</v>
      </c>
    </row>
    <row r="4233" spans="1:25">
      <c r="A4233" s="10">
        <v>280350</v>
      </c>
      <c r="B4233" s="13">
        <f>IFERROR(VLOOKUP(A4233,[1]Monitoramento_Base_somente_Said!$A:$J,5,FALSE),0)</f>
        <v>4211143</v>
      </c>
      <c r="C4233" s="13">
        <f>IFERROR(VLOOKUP(A4233,[1]Monitoramento_Base_somente_Said!$A:$J,6,FALSE),0)</f>
        <v>303632102</v>
      </c>
      <c r="D4233" s="13">
        <f>IFERROR(VLOOKUP(A4233,[1]Monitoramento_Base_somente_Said!$A:$J,7,FALSE),0)</f>
        <v>930868</v>
      </c>
      <c r="E4233" s="13">
        <f>IFERROR(VLOOKUP(A4233,[1]Monitoramento_Base_somente_Said!$A:$J,8,FALSE),0)</f>
        <v>365491515</v>
      </c>
      <c r="F4233" s="13">
        <f>IFERROR(VLOOKUP(A4233,[1]Monitoramento_Base_somente_Said!$A:$J,9,FALSE),0)</f>
        <v>1675215</v>
      </c>
      <c r="G4233" s="13">
        <f>IFERROR(VLOOKUP(A4233,[1]Monitoramento_Base_somente_Said!$A:$J,10,FALSE),0)</f>
        <v>170650090</v>
      </c>
      <c r="H4233" s="13">
        <f>IFERROR(VLOOKUP(A4233,[2]Sheet1!$A:$I,4,FALSE),0)</f>
        <v>0</v>
      </c>
      <c r="I4233" s="13">
        <f>IFERROR(VLOOKUP(A4233,[2]Sheet1!$A:$I,5,FALSE),0)</f>
        <v>0</v>
      </c>
      <c r="J4233" s="13">
        <f>IFERROR(VLOOKUP(A4233,[2]Sheet1!$A:$I,6,FALSE),0)</f>
        <v>0</v>
      </c>
      <c r="K4233" s="13">
        <f>IFERROR(VLOOKUP(A4233,[2]Sheet1!$A:$I,7,FALSE),0)</f>
        <v>0</v>
      </c>
      <c r="L4233" s="13">
        <f>IFERROR(VLOOKUP(A4233,[2]Sheet1!$A:$I,8,FALSE),0)</f>
        <v>0</v>
      </c>
      <c r="M4233" s="13">
        <f>IFERROR(VLOOKUP(A4233,[2]Sheet1!$A:$I,9,FALSE),0)</f>
        <v>0</v>
      </c>
      <c r="N4233" s="13">
        <f>IFERROR(VLOOKUP(A4233,[3]Sheet1!$A:$G,2,FALSE),0)</f>
        <v>0</v>
      </c>
      <c r="O4233" s="13">
        <f>IFERROR(VLOOKUP(A4233,[3]Sheet1!$A:$G,3,FALSE),0)</f>
        <v>0</v>
      </c>
      <c r="P4233" s="13">
        <f>IFERROR(VLOOKUP(A4233,[3]Sheet1!$A:$G,4,FALSE),0)</f>
        <v>0</v>
      </c>
      <c r="Q4233" s="13">
        <f>IFERROR(VLOOKUP(A4233,[3]Sheet1!$A:$G,5,FALSE),0)</f>
        <v>0</v>
      </c>
      <c r="R4233" s="13">
        <f>IFERROR(VLOOKUP(A4233,[3]Sheet1!$A:$H,6,FALSE),0)</f>
        <v>0</v>
      </c>
      <c r="S4233" s="13">
        <f>IFERROR(VLOOKUP(A4233,[3]Sheet1!$A:$I,7,FALSE),0)</f>
        <v>0</v>
      </c>
      <c r="T4233" s="13" t="str">
        <f t="shared" si="292"/>
        <v>Sim</v>
      </c>
      <c r="U4233" s="13" t="str">
        <f t="shared" si="292"/>
        <v>Sim</v>
      </c>
      <c r="V4233" s="13" t="str">
        <f t="shared" si="292"/>
        <v>Sim</v>
      </c>
      <c r="W4233" s="13" t="str">
        <f t="shared" si="291"/>
        <v>Sim</v>
      </c>
      <c r="X4233" s="13" t="str">
        <f t="shared" si="291"/>
        <v>Sim</v>
      </c>
      <c r="Y4233" s="13" t="str">
        <f t="shared" si="291"/>
        <v>Sim</v>
      </c>
    </row>
    <row r="4234" spans="1:25">
      <c r="A4234" s="10">
        <v>280360</v>
      </c>
      <c r="B4234" s="13">
        <f>IFERROR(VLOOKUP(A4234,[1]Monitoramento_Base_somente_Said!$A:$J,5,FALSE),0)</f>
        <v>0</v>
      </c>
      <c r="C4234" s="13">
        <f>IFERROR(VLOOKUP(A4234,[1]Monitoramento_Base_somente_Said!$A:$J,6,FALSE),0)</f>
        <v>42162883</v>
      </c>
      <c r="D4234" s="13">
        <f>IFERROR(VLOOKUP(A4234,[1]Monitoramento_Base_somente_Said!$A:$J,7,FALSE),0)</f>
        <v>0</v>
      </c>
      <c r="E4234" s="13">
        <f>IFERROR(VLOOKUP(A4234,[1]Monitoramento_Base_somente_Said!$A:$J,8,FALSE),0)</f>
        <v>39442697</v>
      </c>
      <c r="F4234" s="13">
        <f>IFERROR(VLOOKUP(A4234,[1]Monitoramento_Base_somente_Said!$A:$J,9,FALSE),0)</f>
        <v>0</v>
      </c>
      <c r="G4234" s="13">
        <f>IFERROR(VLOOKUP(A4234,[1]Monitoramento_Base_somente_Said!$A:$J,10,FALSE),0)</f>
        <v>16321116</v>
      </c>
      <c r="H4234" s="13">
        <f>IFERROR(VLOOKUP(A4234,[2]Sheet1!$A:$I,4,FALSE),0)</f>
        <v>0</v>
      </c>
      <c r="I4234" s="13">
        <f>IFERROR(VLOOKUP(A4234,[2]Sheet1!$A:$I,5,FALSE),0)</f>
        <v>0</v>
      </c>
      <c r="J4234" s="13">
        <f>IFERROR(VLOOKUP(A4234,[2]Sheet1!$A:$I,6,FALSE),0)</f>
        <v>0</v>
      </c>
      <c r="K4234" s="13">
        <f>IFERROR(VLOOKUP(A4234,[2]Sheet1!$A:$I,7,FALSE),0)</f>
        <v>0</v>
      </c>
      <c r="L4234" s="13">
        <f>IFERROR(VLOOKUP(A4234,[2]Sheet1!$A:$I,8,FALSE),0)</f>
        <v>0</v>
      </c>
      <c r="M4234" s="13">
        <f>IFERROR(VLOOKUP(A4234,[2]Sheet1!$A:$I,9,FALSE),0)</f>
        <v>0</v>
      </c>
      <c r="N4234" s="13">
        <f>IFERROR(VLOOKUP(A4234,[3]Sheet1!$A:$G,2,FALSE),0)</f>
        <v>0</v>
      </c>
      <c r="O4234" s="13">
        <f>IFERROR(VLOOKUP(A4234,[3]Sheet1!$A:$G,3,FALSE),0)</f>
        <v>0</v>
      </c>
      <c r="P4234" s="13">
        <f>IFERROR(VLOOKUP(A4234,[3]Sheet1!$A:$G,4,FALSE),0)</f>
        <v>0</v>
      </c>
      <c r="Q4234" s="13">
        <f>IFERROR(VLOOKUP(A4234,[3]Sheet1!$A:$G,5,FALSE),0)</f>
        <v>0</v>
      </c>
      <c r="R4234" s="13">
        <f>IFERROR(VLOOKUP(A4234,[3]Sheet1!$A:$H,6,FALSE),0)</f>
        <v>0</v>
      </c>
      <c r="S4234" s="13">
        <f>IFERROR(VLOOKUP(A4234,[3]Sheet1!$A:$I,7,FALSE),0)</f>
        <v>0</v>
      </c>
      <c r="T4234" s="13" t="str">
        <f t="shared" si="292"/>
        <v>Não</v>
      </c>
      <c r="U4234" s="13" t="str">
        <f t="shared" si="292"/>
        <v>Sim</v>
      </c>
      <c r="V4234" s="13" t="str">
        <f t="shared" si="292"/>
        <v>Não</v>
      </c>
      <c r="W4234" s="13" t="str">
        <f t="shared" si="291"/>
        <v>Sim</v>
      </c>
      <c r="X4234" s="13" t="str">
        <f t="shared" si="291"/>
        <v>Não</v>
      </c>
      <c r="Y4234" s="13" t="str">
        <f t="shared" si="291"/>
        <v>Sim</v>
      </c>
    </row>
    <row r="4235" spans="1:25">
      <c r="A4235" s="10">
        <v>280370</v>
      </c>
      <c r="B4235" s="13">
        <f>IFERROR(VLOOKUP(A4235,[1]Monitoramento_Base_somente_Said!$A:$J,5,FALSE),0)</f>
        <v>0</v>
      </c>
      <c r="C4235" s="13">
        <f>IFERROR(VLOOKUP(A4235,[1]Monitoramento_Base_somente_Said!$A:$J,6,FALSE),0)</f>
        <v>0</v>
      </c>
      <c r="D4235" s="13">
        <f>IFERROR(VLOOKUP(A4235,[1]Monitoramento_Base_somente_Said!$A:$J,7,FALSE),0)</f>
        <v>0</v>
      </c>
      <c r="E4235" s="13">
        <f>IFERROR(VLOOKUP(A4235,[1]Monitoramento_Base_somente_Said!$A:$J,8,FALSE),0)</f>
        <v>0</v>
      </c>
      <c r="F4235" s="13">
        <f>IFERROR(VLOOKUP(A4235,[1]Monitoramento_Base_somente_Said!$A:$J,9,FALSE),0)</f>
        <v>0</v>
      </c>
      <c r="G4235" s="13">
        <f>IFERROR(VLOOKUP(A4235,[1]Monitoramento_Base_somente_Said!$A:$J,10,FALSE),0)</f>
        <v>0</v>
      </c>
      <c r="H4235" s="13">
        <f>IFERROR(VLOOKUP(A4235,[2]Sheet1!$A:$I,4,FALSE),0)</f>
        <v>0</v>
      </c>
      <c r="I4235" s="13">
        <f>IFERROR(VLOOKUP(A4235,[2]Sheet1!$A:$I,5,FALSE),0)</f>
        <v>0</v>
      </c>
      <c r="J4235" s="13">
        <f>IFERROR(VLOOKUP(A4235,[2]Sheet1!$A:$I,6,FALSE),0)</f>
        <v>0</v>
      </c>
      <c r="K4235" s="13">
        <f>IFERROR(VLOOKUP(A4235,[2]Sheet1!$A:$I,7,FALSE),0)</f>
        <v>0</v>
      </c>
      <c r="L4235" s="13">
        <f>IFERROR(VLOOKUP(A4235,[2]Sheet1!$A:$I,8,FALSE),0)</f>
        <v>0</v>
      </c>
      <c r="M4235" s="13">
        <f>IFERROR(VLOOKUP(A4235,[2]Sheet1!$A:$I,9,FALSE),0)</f>
        <v>0</v>
      </c>
      <c r="N4235" s="13">
        <f>IFERROR(VLOOKUP(A4235,[3]Sheet1!$A:$G,2,FALSE),0)</f>
        <v>0</v>
      </c>
      <c r="O4235" s="13">
        <f>IFERROR(VLOOKUP(A4235,[3]Sheet1!$A:$G,3,FALSE),0)</f>
        <v>0</v>
      </c>
      <c r="P4235" s="13">
        <f>IFERROR(VLOOKUP(A4235,[3]Sheet1!$A:$G,4,FALSE),0)</f>
        <v>0</v>
      </c>
      <c r="Q4235" s="13">
        <f>IFERROR(VLOOKUP(A4235,[3]Sheet1!$A:$G,5,FALSE),0)</f>
        <v>0</v>
      </c>
      <c r="R4235" s="13">
        <f>IFERROR(VLOOKUP(A4235,[3]Sheet1!$A:$H,6,FALSE),0)</f>
        <v>0</v>
      </c>
      <c r="S4235" s="13">
        <f>IFERROR(VLOOKUP(A4235,[3]Sheet1!$A:$I,7,FALSE),0)</f>
        <v>0</v>
      </c>
      <c r="T4235" s="13" t="str">
        <f t="shared" si="292"/>
        <v>Não</v>
      </c>
      <c r="U4235" s="13" t="str">
        <f t="shared" si="292"/>
        <v>Não</v>
      </c>
      <c r="V4235" s="13" t="str">
        <f t="shared" si="292"/>
        <v>Não</v>
      </c>
      <c r="W4235" s="13" t="str">
        <f t="shared" si="291"/>
        <v>Não</v>
      </c>
      <c r="X4235" s="13" t="str">
        <f t="shared" si="291"/>
        <v>Não</v>
      </c>
      <c r="Y4235" s="13" t="str">
        <f t="shared" si="291"/>
        <v>Não</v>
      </c>
    </row>
    <row r="4236" spans="1:25">
      <c r="A4236" s="10">
        <v>280380</v>
      </c>
      <c r="B4236" s="13">
        <f>IFERROR(VLOOKUP(A4236,[1]Monitoramento_Base_somente_Said!$A:$J,5,FALSE),0)</f>
        <v>90</v>
      </c>
      <c r="C4236" s="13">
        <f>IFERROR(VLOOKUP(A4236,[1]Monitoramento_Base_somente_Said!$A:$J,6,FALSE),0)</f>
        <v>8821627</v>
      </c>
      <c r="D4236" s="13">
        <f>IFERROR(VLOOKUP(A4236,[1]Monitoramento_Base_somente_Said!$A:$J,7,FALSE),0)</f>
        <v>0</v>
      </c>
      <c r="E4236" s="13">
        <f>IFERROR(VLOOKUP(A4236,[1]Monitoramento_Base_somente_Said!$A:$J,8,FALSE),0)</f>
        <v>8418467</v>
      </c>
      <c r="F4236" s="13">
        <f>IFERROR(VLOOKUP(A4236,[1]Monitoramento_Base_somente_Said!$A:$J,9,FALSE),0)</f>
        <v>0</v>
      </c>
      <c r="G4236" s="13">
        <f>IFERROR(VLOOKUP(A4236,[1]Monitoramento_Base_somente_Said!$A:$J,10,FALSE),0)</f>
        <v>3414192</v>
      </c>
      <c r="H4236" s="13">
        <f>IFERROR(VLOOKUP(A4236,[2]Sheet1!$A:$I,4,FALSE),0)</f>
        <v>0</v>
      </c>
      <c r="I4236" s="13">
        <f>IFERROR(VLOOKUP(A4236,[2]Sheet1!$A:$I,5,FALSE),0)</f>
        <v>0</v>
      </c>
      <c r="J4236" s="13">
        <f>IFERROR(VLOOKUP(A4236,[2]Sheet1!$A:$I,6,FALSE),0)</f>
        <v>0</v>
      </c>
      <c r="K4236" s="13">
        <f>IFERROR(VLOOKUP(A4236,[2]Sheet1!$A:$I,7,FALSE),0)</f>
        <v>0</v>
      </c>
      <c r="L4236" s="13">
        <f>IFERROR(VLOOKUP(A4236,[2]Sheet1!$A:$I,8,FALSE),0)</f>
        <v>0</v>
      </c>
      <c r="M4236" s="13">
        <f>IFERROR(VLOOKUP(A4236,[2]Sheet1!$A:$I,9,FALSE),0)</f>
        <v>0</v>
      </c>
      <c r="N4236" s="13">
        <f>IFERROR(VLOOKUP(A4236,[3]Sheet1!$A:$G,2,FALSE),0)</f>
        <v>0</v>
      </c>
      <c r="O4236" s="13">
        <f>IFERROR(VLOOKUP(A4236,[3]Sheet1!$A:$G,3,FALSE),0)</f>
        <v>0</v>
      </c>
      <c r="P4236" s="13">
        <f>IFERROR(VLOOKUP(A4236,[3]Sheet1!$A:$G,4,FALSE),0)</f>
        <v>0</v>
      </c>
      <c r="Q4236" s="13">
        <f>IFERROR(VLOOKUP(A4236,[3]Sheet1!$A:$G,5,FALSE),0)</f>
        <v>0</v>
      </c>
      <c r="R4236" s="13">
        <f>IFERROR(VLOOKUP(A4236,[3]Sheet1!$A:$H,6,FALSE),0)</f>
        <v>0</v>
      </c>
      <c r="S4236" s="13">
        <f>IFERROR(VLOOKUP(A4236,[3]Sheet1!$A:$I,7,FALSE),0)</f>
        <v>0</v>
      </c>
      <c r="T4236" s="13" t="str">
        <f t="shared" si="292"/>
        <v>Sim</v>
      </c>
      <c r="U4236" s="13" t="str">
        <f t="shared" si="292"/>
        <v>Sim</v>
      </c>
      <c r="V4236" s="13" t="str">
        <f t="shared" si="292"/>
        <v>Não</v>
      </c>
      <c r="W4236" s="13" t="str">
        <f t="shared" si="291"/>
        <v>Sim</v>
      </c>
      <c r="X4236" s="13" t="str">
        <f t="shared" si="291"/>
        <v>Não</v>
      </c>
      <c r="Y4236" s="13" t="str">
        <f t="shared" si="291"/>
        <v>Sim</v>
      </c>
    </row>
    <row r="4237" spans="1:25">
      <c r="A4237" s="10">
        <v>280390</v>
      </c>
      <c r="B4237" s="13">
        <f>IFERROR(VLOOKUP(A4237,[1]Monitoramento_Base_somente_Said!$A:$J,5,FALSE),0)</f>
        <v>0</v>
      </c>
      <c r="C4237" s="13">
        <f>IFERROR(VLOOKUP(A4237,[1]Monitoramento_Base_somente_Said!$A:$J,6,FALSE),0)</f>
        <v>0</v>
      </c>
      <c r="D4237" s="13">
        <f>IFERROR(VLOOKUP(A4237,[1]Monitoramento_Base_somente_Said!$A:$J,7,FALSE),0)</f>
        <v>0</v>
      </c>
      <c r="E4237" s="13">
        <f>IFERROR(VLOOKUP(A4237,[1]Monitoramento_Base_somente_Said!$A:$J,8,FALSE),0)</f>
        <v>0</v>
      </c>
      <c r="F4237" s="13">
        <f>IFERROR(VLOOKUP(A4237,[1]Monitoramento_Base_somente_Said!$A:$J,9,FALSE),0)</f>
        <v>0</v>
      </c>
      <c r="G4237" s="13">
        <f>IFERROR(VLOOKUP(A4237,[1]Monitoramento_Base_somente_Said!$A:$J,10,FALSE),0)</f>
        <v>0</v>
      </c>
      <c r="H4237" s="13">
        <f>IFERROR(VLOOKUP(A4237,[2]Sheet1!$A:$I,4,FALSE),0)</f>
        <v>0</v>
      </c>
      <c r="I4237" s="13">
        <f>IFERROR(VLOOKUP(A4237,[2]Sheet1!$A:$I,5,FALSE),0)</f>
        <v>0</v>
      </c>
      <c r="J4237" s="13">
        <f>IFERROR(VLOOKUP(A4237,[2]Sheet1!$A:$I,6,FALSE),0)</f>
        <v>0</v>
      </c>
      <c r="K4237" s="13">
        <f>IFERROR(VLOOKUP(A4237,[2]Sheet1!$A:$I,7,FALSE),0)</f>
        <v>0</v>
      </c>
      <c r="L4237" s="13">
        <f>IFERROR(VLOOKUP(A4237,[2]Sheet1!$A:$I,8,FALSE),0)</f>
        <v>0</v>
      </c>
      <c r="M4237" s="13">
        <f>IFERROR(VLOOKUP(A4237,[2]Sheet1!$A:$I,9,FALSE),0)</f>
        <v>0</v>
      </c>
      <c r="N4237" s="13">
        <f>IFERROR(VLOOKUP(A4237,[3]Sheet1!$A:$G,2,FALSE),0)</f>
        <v>0</v>
      </c>
      <c r="O4237" s="13">
        <f>IFERROR(VLOOKUP(A4237,[3]Sheet1!$A:$G,3,FALSE),0)</f>
        <v>0</v>
      </c>
      <c r="P4237" s="13">
        <f>IFERROR(VLOOKUP(A4237,[3]Sheet1!$A:$G,4,FALSE),0)</f>
        <v>0</v>
      </c>
      <c r="Q4237" s="13">
        <f>IFERROR(VLOOKUP(A4237,[3]Sheet1!$A:$G,5,FALSE),0)</f>
        <v>0</v>
      </c>
      <c r="R4237" s="13">
        <f>IFERROR(VLOOKUP(A4237,[3]Sheet1!$A:$H,6,FALSE),0)</f>
        <v>0</v>
      </c>
      <c r="S4237" s="13">
        <f>IFERROR(VLOOKUP(A4237,[3]Sheet1!$A:$I,7,FALSE),0)</f>
        <v>0</v>
      </c>
      <c r="T4237" s="13" t="str">
        <f t="shared" si="292"/>
        <v>Não</v>
      </c>
      <c r="U4237" s="13" t="str">
        <f t="shared" si="292"/>
        <v>Não</v>
      </c>
      <c r="V4237" s="13" t="str">
        <f t="shared" si="292"/>
        <v>Não</v>
      </c>
      <c r="W4237" s="13" t="str">
        <f t="shared" si="291"/>
        <v>Não</v>
      </c>
      <c r="X4237" s="13" t="str">
        <f t="shared" si="291"/>
        <v>Não</v>
      </c>
      <c r="Y4237" s="13" t="str">
        <f t="shared" si="291"/>
        <v>Não</v>
      </c>
    </row>
    <row r="4238" spans="1:25">
      <c r="A4238" s="10">
        <v>280400</v>
      </c>
      <c r="B4238" s="13">
        <f>IFERROR(VLOOKUP(A4238,[1]Monitoramento_Base_somente_Said!$A:$J,5,FALSE),0)</f>
        <v>186</v>
      </c>
      <c r="C4238" s="13">
        <f>IFERROR(VLOOKUP(A4238,[1]Monitoramento_Base_somente_Said!$A:$J,6,FALSE),0)</f>
        <v>18279410</v>
      </c>
      <c r="D4238" s="13">
        <f>IFERROR(VLOOKUP(A4238,[1]Monitoramento_Base_somente_Said!$A:$J,7,FALSE),0)</f>
        <v>9</v>
      </c>
      <c r="E4238" s="13">
        <f>IFERROR(VLOOKUP(A4238,[1]Monitoramento_Base_somente_Said!$A:$J,8,FALSE),0)</f>
        <v>20829458</v>
      </c>
      <c r="F4238" s="13">
        <f>IFERROR(VLOOKUP(A4238,[1]Monitoramento_Base_somente_Said!$A:$J,9,FALSE),0)</f>
        <v>633</v>
      </c>
      <c r="G4238" s="13">
        <f>IFERROR(VLOOKUP(A4238,[1]Monitoramento_Base_somente_Said!$A:$J,10,FALSE),0)</f>
        <v>10128726</v>
      </c>
      <c r="H4238" s="13">
        <f>IFERROR(VLOOKUP(A4238,[2]Sheet1!$A:$I,4,FALSE),0)</f>
        <v>0</v>
      </c>
      <c r="I4238" s="13">
        <f>IFERROR(VLOOKUP(A4238,[2]Sheet1!$A:$I,5,FALSE),0)</f>
        <v>0</v>
      </c>
      <c r="J4238" s="13">
        <f>IFERROR(VLOOKUP(A4238,[2]Sheet1!$A:$I,6,FALSE),0)</f>
        <v>0</v>
      </c>
      <c r="K4238" s="13">
        <f>IFERROR(VLOOKUP(A4238,[2]Sheet1!$A:$I,7,FALSE),0)</f>
        <v>0</v>
      </c>
      <c r="L4238" s="13">
        <f>IFERROR(VLOOKUP(A4238,[2]Sheet1!$A:$I,8,FALSE),0)</f>
        <v>0</v>
      </c>
      <c r="M4238" s="13">
        <f>IFERROR(VLOOKUP(A4238,[2]Sheet1!$A:$I,9,FALSE),0)</f>
        <v>0</v>
      </c>
      <c r="N4238" s="13">
        <f>IFERROR(VLOOKUP(A4238,[3]Sheet1!$A:$G,2,FALSE),0)</f>
        <v>0</v>
      </c>
      <c r="O4238" s="13">
        <f>IFERROR(VLOOKUP(A4238,[3]Sheet1!$A:$G,3,FALSE),0)</f>
        <v>0</v>
      </c>
      <c r="P4238" s="13">
        <f>IFERROR(VLOOKUP(A4238,[3]Sheet1!$A:$G,4,FALSE),0)</f>
        <v>0</v>
      </c>
      <c r="Q4238" s="13">
        <f>IFERROR(VLOOKUP(A4238,[3]Sheet1!$A:$G,5,FALSE),0)</f>
        <v>0</v>
      </c>
      <c r="R4238" s="13">
        <f>IFERROR(VLOOKUP(A4238,[3]Sheet1!$A:$H,6,FALSE),0)</f>
        <v>0</v>
      </c>
      <c r="S4238" s="13">
        <f>IFERROR(VLOOKUP(A4238,[3]Sheet1!$A:$I,7,FALSE),0)</f>
        <v>0</v>
      </c>
      <c r="T4238" s="13" t="str">
        <f t="shared" si="292"/>
        <v>Sim</v>
      </c>
      <c r="U4238" s="13" t="str">
        <f t="shared" si="292"/>
        <v>Sim</v>
      </c>
      <c r="V4238" s="13" t="str">
        <f t="shared" si="292"/>
        <v>Sim</v>
      </c>
      <c r="W4238" s="13" t="str">
        <f t="shared" si="291"/>
        <v>Sim</v>
      </c>
      <c r="X4238" s="13" t="str">
        <f t="shared" si="291"/>
        <v>Sim</v>
      </c>
      <c r="Y4238" s="13" t="str">
        <f t="shared" si="291"/>
        <v>Sim</v>
      </c>
    </row>
    <row r="4239" spans="1:25">
      <c r="A4239" s="10">
        <v>280410</v>
      </c>
      <c r="B4239" s="13">
        <f>IFERROR(VLOOKUP(A4239,[1]Monitoramento_Base_somente_Said!$A:$J,5,FALSE),0)</f>
        <v>73389</v>
      </c>
      <c r="C4239" s="13">
        <f>IFERROR(VLOOKUP(A4239,[1]Monitoramento_Base_somente_Said!$A:$J,6,FALSE),0)</f>
        <v>22955705</v>
      </c>
      <c r="D4239" s="13">
        <f>IFERROR(VLOOKUP(A4239,[1]Monitoramento_Base_somente_Said!$A:$J,7,FALSE),0)</f>
        <v>52654</v>
      </c>
      <c r="E4239" s="13">
        <f>IFERROR(VLOOKUP(A4239,[1]Monitoramento_Base_somente_Said!$A:$J,8,FALSE),0)</f>
        <v>21470079</v>
      </c>
      <c r="F4239" s="13">
        <f>IFERROR(VLOOKUP(A4239,[1]Monitoramento_Base_somente_Said!$A:$J,9,FALSE),0)</f>
        <v>10185</v>
      </c>
      <c r="G4239" s="13">
        <f>IFERROR(VLOOKUP(A4239,[1]Monitoramento_Base_somente_Said!$A:$J,10,FALSE),0)</f>
        <v>8626644</v>
      </c>
      <c r="H4239" s="13">
        <f>IFERROR(VLOOKUP(A4239,[2]Sheet1!$A:$I,4,FALSE),0)</f>
        <v>0</v>
      </c>
      <c r="I4239" s="13">
        <f>IFERROR(VLOOKUP(A4239,[2]Sheet1!$A:$I,5,FALSE),0)</f>
        <v>0</v>
      </c>
      <c r="J4239" s="13">
        <f>IFERROR(VLOOKUP(A4239,[2]Sheet1!$A:$I,6,FALSE),0)</f>
        <v>0</v>
      </c>
      <c r="K4239" s="13">
        <f>IFERROR(VLOOKUP(A4239,[2]Sheet1!$A:$I,7,FALSE),0)</f>
        <v>0</v>
      </c>
      <c r="L4239" s="13">
        <f>IFERROR(VLOOKUP(A4239,[2]Sheet1!$A:$I,8,FALSE),0)</f>
        <v>0</v>
      </c>
      <c r="M4239" s="13">
        <f>IFERROR(VLOOKUP(A4239,[2]Sheet1!$A:$I,9,FALSE),0)</f>
        <v>0</v>
      </c>
      <c r="N4239" s="13">
        <f>IFERROR(VLOOKUP(A4239,[3]Sheet1!$A:$G,2,FALSE),0)</f>
        <v>0</v>
      </c>
      <c r="O4239" s="13">
        <f>IFERROR(VLOOKUP(A4239,[3]Sheet1!$A:$G,3,FALSE),0)</f>
        <v>0</v>
      </c>
      <c r="P4239" s="13">
        <f>IFERROR(VLOOKUP(A4239,[3]Sheet1!$A:$G,4,FALSE),0)</f>
        <v>0</v>
      </c>
      <c r="Q4239" s="13">
        <f>IFERROR(VLOOKUP(A4239,[3]Sheet1!$A:$G,5,FALSE),0)</f>
        <v>0</v>
      </c>
      <c r="R4239" s="13">
        <f>IFERROR(VLOOKUP(A4239,[3]Sheet1!$A:$H,6,FALSE),0)</f>
        <v>0</v>
      </c>
      <c r="S4239" s="13">
        <f>IFERROR(VLOOKUP(A4239,[3]Sheet1!$A:$I,7,FALSE),0)</f>
        <v>0</v>
      </c>
      <c r="T4239" s="13" t="str">
        <f t="shared" si="292"/>
        <v>Sim</v>
      </c>
      <c r="U4239" s="13" t="str">
        <f t="shared" si="292"/>
        <v>Sim</v>
      </c>
      <c r="V4239" s="13" t="str">
        <f t="shared" si="292"/>
        <v>Sim</v>
      </c>
      <c r="W4239" s="13" t="str">
        <f t="shared" si="291"/>
        <v>Sim</v>
      </c>
      <c r="X4239" s="13" t="str">
        <f t="shared" si="291"/>
        <v>Sim</v>
      </c>
      <c r="Y4239" s="13" t="str">
        <f t="shared" si="291"/>
        <v>Sim</v>
      </c>
    </row>
    <row r="4240" spans="1:25">
      <c r="A4240" s="10">
        <v>280420</v>
      </c>
      <c r="B4240" s="13">
        <f>IFERROR(VLOOKUP(A4240,[1]Monitoramento_Base_somente_Said!$A:$J,5,FALSE),0)</f>
        <v>171054</v>
      </c>
      <c r="C4240" s="13">
        <f>IFERROR(VLOOKUP(A4240,[1]Monitoramento_Base_somente_Said!$A:$J,6,FALSE),0)</f>
        <v>27640697</v>
      </c>
      <c r="D4240" s="13">
        <f>IFERROR(VLOOKUP(A4240,[1]Monitoramento_Base_somente_Said!$A:$J,7,FALSE),0)</f>
        <v>151661</v>
      </c>
      <c r="E4240" s="13">
        <f>IFERROR(VLOOKUP(A4240,[1]Monitoramento_Base_somente_Said!$A:$J,8,FALSE),0)</f>
        <v>25080315</v>
      </c>
      <c r="F4240" s="13">
        <f>IFERROR(VLOOKUP(A4240,[1]Monitoramento_Base_somente_Said!$A:$J,9,FALSE),0)</f>
        <v>31087</v>
      </c>
      <c r="G4240" s="13">
        <f>IFERROR(VLOOKUP(A4240,[1]Monitoramento_Base_somente_Said!$A:$J,10,FALSE),0)</f>
        <v>10156818</v>
      </c>
      <c r="H4240" s="13">
        <f>IFERROR(VLOOKUP(A4240,[2]Sheet1!$A:$I,4,FALSE),0)</f>
        <v>0</v>
      </c>
      <c r="I4240" s="13">
        <f>IFERROR(VLOOKUP(A4240,[2]Sheet1!$A:$I,5,FALSE),0)</f>
        <v>0</v>
      </c>
      <c r="J4240" s="13">
        <f>IFERROR(VLOOKUP(A4240,[2]Sheet1!$A:$I,6,FALSE),0)</f>
        <v>0</v>
      </c>
      <c r="K4240" s="13">
        <f>IFERROR(VLOOKUP(A4240,[2]Sheet1!$A:$I,7,FALSE),0)</f>
        <v>0</v>
      </c>
      <c r="L4240" s="13">
        <f>IFERROR(VLOOKUP(A4240,[2]Sheet1!$A:$I,8,FALSE),0)</f>
        <v>0</v>
      </c>
      <c r="M4240" s="13">
        <f>IFERROR(VLOOKUP(A4240,[2]Sheet1!$A:$I,9,FALSE),0)</f>
        <v>0</v>
      </c>
      <c r="N4240" s="13">
        <f>IFERROR(VLOOKUP(A4240,[3]Sheet1!$A:$G,2,FALSE),0)</f>
        <v>0</v>
      </c>
      <c r="O4240" s="13">
        <f>IFERROR(VLOOKUP(A4240,[3]Sheet1!$A:$G,3,FALSE),0)</f>
        <v>0</v>
      </c>
      <c r="P4240" s="13">
        <f>IFERROR(VLOOKUP(A4240,[3]Sheet1!$A:$G,4,FALSE),0)</f>
        <v>0</v>
      </c>
      <c r="Q4240" s="13">
        <f>IFERROR(VLOOKUP(A4240,[3]Sheet1!$A:$G,5,FALSE),0)</f>
        <v>0</v>
      </c>
      <c r="R4240" s="13">
        <f>IFERROR(VLOOKUP(A4240,[3]Sheet1!$A:$H,6,FALSE),0)</f>
        <v>0</v>
      </c>
      <c r="S4240" s="13">
        <f>IFERROR(VLOOKUP(A4240,[3]Sheet1!$A:$I,7,FALSE),0)</f>
        <v>0</v>
      </c>
      <c r="T4240" s="13" t="str">
        <f t="shared" si="292"/>
        <v>Sim</v>
      </c>
      <c r="U4240" s="13" t="str">
        <f t="shared" si="292"/>
        <v>Sim</v>
      </c>
      <c r="V4240" s="13" t="str">
        <f t="shared" si="292"/>
        <v>Sim</v>
      </c>
      <c r="W4240" s="13" t="str">
        <f t="shared" si="291"/>
        <v>Sim</v>
      </c>
      <c r="X4240" s="13" t="str">
        <f t="shared" si="291"/>
        <v>Sim</v>
      </c>
      <c r="Y4240" s="13" t="str">
        <f t="shared" si="291"/>
        <v>Sim</v>
      </c>
    </row>
    <row r="4241" spans="1:25">
      <c r="A4241" s="10">
        <v>280430</v>
      </c>
      <c r="B4241" s="13">
        <f>IFERROR(VLOOKUP(A4241,[1]Monitoramento_Base_somente_Said!$A:$J,5,FALSE),0)</f>
        <v>3682</v>
      </c>
      <c r="C4241" s="13">
        <f>IFERROR(VLOOKUP(A4241,[1]Monitoramento_Base_somente_Said!$A:$J,6,FALSE),0)</f>
        <v>13112234</v>
      </c>
      <c r="D4241" s="13">
        <f>IFERROR(VLOOKUP(A4241,[1]Monitoramento_Base_somente_Said!$A:$J,7,FALSE),0)</f>
        <v>51085</v>
      </c>
      <c r="E4241" s="13">
        <f>IFERROR(VLOOKUP(A4241,[1]Monitoramento_Base_somente_Said!$A:$J,8,FALSE),0)</f>
        <v>11128582</v>
      </c>
      <c r="F4241" s="13">
        <f>IFERROR(VLOOKUP(A4241,[1]Monitoramento_Base_somente_Said!$A:$J,9,FALSE),0)</f>
        <v>14366</v>
      </c>
      <c r="G4241" s="13">
        <f>IFERROR(VLOOKUP(A4241,[1]Monitoramento_Base_somente_Said!$A:$J,10,FALSE),0)</f>
        <v>4282286</v>
      </c>
      <c r="H4241" s="13">
        <f>IFERROR(VLOOKUP(A4241,[2]Sheet1!$A:$I,4,FALSE),0)</f>
        <v>0</v>
      </c>
      <c r="I4241" s="13">
        <f>IFERROR(VLOOKUP(A4241,[2]Sheet1!$A:$I,5,FALSE),0)</f>
        <v>0</v>
      </c>
      <c r="J4241" s="13">
        <f>IFERROR(VLOOKUP(A4241,[2]Sheet1!$A:$I,6,FALSE),0)</f>
        <v>0</v>
      </c>
      <c r="K4241" s="13">
        <f>IFERROR(VLOOKUP(A4241,[2]Sheet1!$A:$I,7,FALSE),0)</f>
        <v>0</v>
      </c>
      <c r="L4241" s="13">
        <f>IFERROR(VLOOKUP(A4241,[2]Sheet1!$A:$I,8,FALSE),0)</f>
        <v>0</v>
      </c>
      <c r="M4241" s="13">
        <f>IFERROR(VLOOKUP(A4241,[2]Sheet1!$A:$I,9,FALSE),0)</f>
        <v>0</v>
      </c>
      <c r="N4241" s="13">
        <f>IFERROR(VLOOKUP(A4241,[3]Sheet1!$A:$G,2,FALSE),0)</f>
        <v>0</v>
      </c>
      <c r="O4241" s="13">
        <f>IFERROR(VLOOKUP(A4241,[3]Sheet1!$A:$G,3,FALSE),0)</f>
        <v>0</v>
      </c>
      <c r="P4241" s="13">
        <f>IFERROR(VLOOKUP(A4241,[3]Sheet1!$A:$G,4,FALSE),0)</f>
        <v>0</v>
      </c>
      <c r="Q4241" s="13">
        <f>IFERROR(VLOOKUP(A4241,[3]Sheet1!$A:$G,5,FALSE),0)</f>
        <v>0</v>
      </c>
      <c r="R4241" s="13">
        <f>IFERROR(VLOOKUP(A4241,[3]Sheet1!$A:$H,6,FALSE),0)</f>
        <v>0</v>
      </c>
      <c r="S4241" s="13">
        <f>IFERROR(VLOOKUP(A4241,[3]Sheet1!$A:$I,7,FALSE),0)</f>
        <v>0</v>
      </c>
      <c r="T4241" s="13" t="str">
        <f t="shared" si="292"/>
        <v>Sim</v>
      </c>
      <c r="U4241" s="13" t="str">
        <f t="shared" si="292"/>
        <v>Sim</v>
      </c>
      <c r="V4241" s="13" t="str">
        <f t="shared" si="292"/>
        <v>Sim</v>
      </c>
      <c r="W4241" s="13" t="str">
        <f t="shared" si="291"/>
        <v>Sim</v>
      </c>
      <c r="X4241" s="13" t="str">
        <f t="shared" si="291"/>
        <v>Sim</v>
      </c>
      <c r="Y4241" s="13" t="str">
        <f t="shared" si="291"/>
        <v>Sim</v>
      </c>
    </row>
    <row r="4242" spans="1:25">
      <c r="A4242" s="10">
        <v>280440</v>
      </c>
      <c r="B4242" s="13">
        <f>IFERROR(VLOOKUP(A4242,[1]Monitoramento_Base_somente_Said!$A:$J,5,FALSE),0)</f>
        <v>5106</v>
      </c>
      <c r="C4242" s="13">
        <f>IFERROR(VLOOKUP(A4242,[1]Monitoramento_Base_somente_Said!$A:$J,6,FALSE),0)</f>
        <v>64592764</v>
      </c>
      <c r="D4242" s="13">
        <f>IFERROR(VLOOKUP(A4242,[1]Monitoramento_Base_somente_Said!$A:$J,7,FALSE),0)</f>
        <v>8</v>
      </c>
      <c r="E4242" s="13">
        <f>IFERROR(VLOOKUP(A4242,[1]Monitoramento_Base_somente_Said!$A:$J,8,FALSE),0)</f>
        <v>56659405</v>
      </c>
      <c r="F4242" s="13">
        <f>IFERROR(VLOOKUP(A4242,[1]Monitoramento_Base_somente_Said!$A:$J,9,FALSE),0)</f>
        <v>6000</v>
      </c>
      <c r="G4242" s="13">
        <f>IFERROR(VLOOKUP(A4242,[1]Monitoramento_Base_somente_Said!$A:$J,10,FALSE),0)</f>
        <v>23555687</v>
      </c>
      <c r="H4242" s="13">
        <f>IFERROR(VLOOKUP(A4242,[2]Sheet1!$A:$I,4,FALSE),0)</f>
        <v>0</v>
      </c>
      <c r="I4242" s="13">
        <f>IFERROR(VLOOKUP(A4242,[2]Sheet1!$A:$I,5,FALSE),0)</f>
        <v>0</v>
      </c>
      <c r="J4242" s="13">
        <f>IFERROR(VLOOKUP(A4242,[2]Sheet1!$A:$I,6,FALSE),0)</f>
        <v>0</v>
      </c>
      <c r="K4242" s="13">
        <f>IFERROR(VLOOKUP(A4242,[2]Sheet1!$A:$I,7,FALSE),0)</f>
        <v>0</v>
      </c>
      <c r="L4242" s="13">
        <f>IFERROR(VLOOKUP(A4242,[2]Sheet1!$A:$I,8,FALSE),0)</f>
        <v>0</v>
      </c>
      <c r="M4242" s="13">
        <f>IFERROR(VLOOKUP(A4242,[2]Sheet1!$A:$I,9,FALSE),0)</f>
        <v>0</v>
      </c>
      <c r="N4242" s="13">
        <f>IFERROR(VLOOKUP(A4242,[3]Sheet1!$A:$G,2,FALSE),0)</f>
        <v>0</v>
      </c>
      <c r="O4242" s="13">
        <f>IFERROR(VLOOKUP(A4242,[3]Sheet1!$A:$G,3,FALSE),0)</f>
        <v>0</v>
      </c>
      <c r="P4242" s="13">
        <f>IFERROR(VLOOKUP(A4242,[3]Sheet1!$A:$G,4,FALSE),0)</f>
        <v>0</v>
      </c>
      <c r="Q4242" s="13">
        <f>IFERROR(VLOOKUP(A4242,[3]Sheet1!$A:$G,5,FALSE),0)</f>
        <v>0</v>
      </c>
      <c r="R4242" s="13">
        <f>IFERROR(VLOOKUP(A4242,[3]Sheet1!$A:$H,6,FALSE),0)</f>
        <v>0</v>
      </c>
      <c r="S4242" s="13">
        <f>IFERROR(VLOOKUP(A4242,[3]Sheet1!$A:$I,7,FALSE),0)</f>
        <v>0</v>
      </c>
      <c r="T4242" s="13" t="str">
        <f t="shared" si="292"/>
        <v>Sim</v>
      </c>
      <c r="U4242" s="13" t="str">
        <f t="shared" si="292"/>
        <v>Sim</v>
      </c>
      <c r="V4242" s="13" t="str">
        <f t="shared" si="292"/>
        <v>Sim</v>
      </c>
      <c r="W4242" s="13" t="str">
        <f t="shared" si="291"/>
        <v>Sim</v>
      </c>
      <c r="X4242" s="13" t="str">
        <f t="shared" si="291"/>
        <v>Sim</v>
      </c>
      <c r="Y4242" s="13" t="str">
        <f t="shared" si="291"/>
        <v>Sim</v>
      </c>
    </row>
    <row r="4243" spans="1:25">
      <c r="A4243" s="10">
        <v>280445</v>
      </c>
      <c r="B4243" s="13">
        <f>IFERROR(VLOOKUP(A4243,[1]Monitoramento_Base_somente_Said!$A:$J,5,FALSE),0)</f>
        <v>11527</v>
      </c>
      <c r="C4243" s="13">
        <f>IFERROR(VLOOKUP(A4243,[1]Monitoramento_Base_somente_Said!$A:$J,6,FALSE),0)</f>
        <v>18435378</v>
      </c>
      <c r="D4243" s="13">
        <f>IFERROR(VLOOKUP(A4243,[1]Monitoramento_Base_somente_Said!$A:$J,7,FALSE),0)</f>
        <v>11604</v>
      </c>
      <c r="E4243" s="13">
        <f>IFERROR(VLOOKUP(A4243,[1]Monitoramento_Base_somente_Said!$A:$J,8,FALSE),0)</f>
        <v>16534660</v>
      </c>
      <c r="F4243" s="13">
        <f>IFERROR(VLOOKUP(A4243,[1]Monitoramento_Base_somente_Said!$A:$J,9,FALSE),0)</f>
        <v>2855</v>
      </c>
      <c r="G4243" s="13">
        <f>IFERROR(VLOOKUP(A4243,[1]Monitoramento_Base_somente_Said!$A:$J,10,FALSE),0)</f>
        <v>6845515</v>
      </c>
      <c r="H4243" s="13">
        <f>IFERROR(VLOOKUP(A4243,[2]Sheet1!$A:$I,4,FALSE),0)</f>
        <v>0</v>
      </c>
      <c r="I4243" s="13">
        <f>IFERROR(VLOOKUP(A4243,[2]Sheet1!$A:$I,5,FALSE),0)</f>
        <v>0</v>
      </c>
      <c r="J4243" s="13">
        <f>IFERROR(VLOOKUP(A4243,[2]Sheet1!$A:$I,6,FALSE),0)</f>
        <v>0</v>
      </c>
      <c r="K4243" s="13">
        <f>IFERROR(VLOOKUP(A4243,[2]Sheet1!$A:$I,7,FALSE),0)</f>
        <v>0</v>
      </c>
      <c r="L4243" s="13">
        <f>IFERROR(VLOOKUP(A4243,[2]Sheet1!$A:$I,8,FALSE),0)</f>
        <v>0</v>
      </c>
      <c r="M4243" s="13">
        <f>IFERROR(VLOOKUP(A4243,[2]Sheet1!$A:$I,9,FALSE),0)</f>
        <v>0</v>
      </c>
      <c r="N4243" s="13">
        <f>IFERROR(VLOOKUP(A4243,[3]Sheet1!$A:$G,2,FALSE),0)</f>
        <v>0</v>
      </c>
      <c r="O4243" s="13">
        <f>IFERROR(VLOOKUP(A4243,[3]Sheet1!$A:$G,3,FALSE),0)</f>
        <v>0</v>
      </c>
      <c r="P4243" s="13">
        <f>IFERROR(VLOOKUP(A4243,[3]Sheet1!$A:$G,4,FALSE),0)</f>
        <v>0</v>
      </c>
      <c r="Q4243" s="13">
        <f>IFERROR(VLOOKUP(A4243,[3]Sheet1!$A:$G,5,FALSE),0)</f>
        <v>0</v>
      </c>
      <c r="R4243" s="13">
        <f>IFERROR(VLOOKUP(A4243,[3]Sheet1!$A:$H,6,FALSE),0)</f>
        <v>0</v>
      </c>
      <c r="S4243" s="13">
        <f>IFERROR(VLOOKUP(A4243,[3]Sheet1!$A:$I,7,FALSE),0)</f>
        <v>0</v>
      </c>
      <c r="T4243" s="13" t="str">
        <f t="shared" si="292"/>
        <v>Sim</v>
      </c>
      <c r="U4243" s="13" t="str">
        <f t="shared" si="292"/>
        <v>Sim</v>
      </c>
      <c r="V4243" s="13" t="str">
        <f t="shared" si="292"/>
        <v>Sim</v>
      </c>
      <c r="W4243" s="13" t="str">
        <f t="shared" si="291"/>
        <v>Sim</v>
      </c>
      <c r="X4243" s="13" t="str">
        <f t="shared" si="291"/>
        <v>Sim</v>
      </c>
      <c r="Y4243" s="13" t="str">
        <f t="shared" si="291"/>
        <v>Sim</v>
      </c>
    </row>
    <row r="4244" spans="1:25">
      <c r="A4244" s="10">
        <v>280450</v>
      </c>
      <c r="B4244" s="13">
        <f>IFERROR(VLOOKUP(A4244,[1]Monitoramento_Base_somente_Said!$A:$J,5,FALSE),0)</f>
        <v>0</v>
      </c>
      <c r="C4244" s="13">
        <f>IFERROR(VLOOKUP(A4244,[1]Monitoramento_Base_somente_Said!$A:$J,6,FALSE),0)</f>
        <v>0</v>
      </c>
      <c r="D4244" s="13">
        <f>IFERROR(VLOOKUP(A4244,[1]Monitoramento_Base_somente_Said!$A:$J,7,FALSE),0)</f>
        <v>0</v>
      </c>
      <c r="E4244" s="13">
        <f>IFERROR(VLOOKUP(A4244,[1]Monitoramento_Base_somente_Said!$A:$J,8,FALSE),0)</f>
        <v>0</v>
      </c>
      <c r="F4244" s="13">
        <f>IFERROR(VLOOKUP(A4244,[1]Monitoramento_Base_somente_Said!$A:$J,9,FALSE),0)</f>
        <v>0</v>
      </c>
      <c r="G4244" s="13">
        <f>IFERROR(VLOOKUP(A4244,[1]Monitoramento_Base_somente_Said!$A:$J,10,FALSE),0)</f>
        <v>0</v>
      </c>
      <c r="H4244" s="13">
        <f>IFERROR(VLOOKUP(A4244,[2]Sheet1!$A:$I,4,FALSE),0)</f>
        <v>0</v>
      </c>
      <c r="I4244" s="13">
        <f>IFERROR(VLOOKUP(A4244,[2]Sheet1!$A:$I,5,FALSE),0)</f>
        <v>0</v>
      </c>
      <c r="J4244" s="13">
        <f>IFERROR(VLOOKUP(A4244,[2]Sheet1!$A:$I,6,FALSE),0)</f>
        <v>0</v>
      </c>
      <c r="K4244" s="13">
        <f>IFERROR(VLOOKUP(A4244,[2]Sheet1!$A:$I,7,FALSE),0)</f>
        <v>0</v>
      </c>
      <c r="L4244" s="13">
        <f>IFERROR(VLOOKUP(A4244,[2]Sheet1!$A:$I,8,FALSE),0)</f>
        <v>0</v>
      </c>
      <c r="M4244" s="13">
        <f>IFERROR(VLOOKUP(A4244,[2]Sheet1!$A:$I,9,FALSE),0)</f>
        <v>0</v>
      </c>
      <c r="N4244" s="13">
        <f>IFERROR(VLOOKUP(A4244,[3]Sheet1!$A:$G,2,FALSE),0)</f>
        <v>0</v>
      </c>
      <c r="O4244" s="13">
        <f>IFERROR(VLOOKUP(A4244,[3]Sheet1!$A:$G,3,FALSE),0)</f>
        <v>0</v>
      </c>
      <c r="P4244" s="13">
        <f>IFERROR(VLOOKUP(A4244,[3]Sheet1!$A:$G,4,FALSE),0)</f>
        <v>0</v>
      </c>
      <c r="Q4244" s="13">
        <f>IFERROR(VLOOKUP(A4244,[3]Sheet1!$A:$G,5,FALSE),0)</f>
        <v>0</v>
      </c>
      <c r="R4244" s="13">
        <f>IFERROR(VLOOKUP(A4244,[3]Sheet1!$A:$H,6,FALSE),0)</f>
        <v>0</v>
      </c>
      <c r="S4244" s="13">
        <f>IFERROR(VLOOKUP(A4244,[3]Sheet1!$A:$I,7,FALSE),0)</f>
        <v>0</v>
      </c>
      <c r="T4244" s="13" t="str">
        <f t="shared" si="292"/>
        <v>Não</v>
      </c>
      <c r="U4244" s="13" t="str">
        <f t="shared" si="292"/>
        <v>Não</v>
      </c>
      <c r="V4244" s="13" t="str">
        <f t="shared" si="292"/>
        <v>Não</v>
      </c>
      <c r="W4244" s="13" t="str">
        <f t="shared" si="291"/>
        <v>Não</v>
      </c>
      <c r="X4244" s="13" t="str">
        <f t="shared" si="291"/>
        <v>Não</v>
      </c>
      <c r="Y4244" s="13" t="str">
        <f t="shared" si="291"/>
        <v>Não</v>
      </c>
    </row>
    <row r="4245" spans="1:25">
      <c r="A4245" s="10">
        <v>280460</v>
      </c>
      <c r="B4245" s="13">
        <f>IFERROR(VLOOKUP(A4245,[1]Monitoramento_Base_somente_Said!$A:$J,5,FALSE),0)</f>
        <v>0</v>
      </c>
      <c r="C4245" s="13">
        <f>IFERROR(VLOOKUP(A4245,[1]Monitoramento_Base_somente_Said!$A:$J,6,FALSE),0)</f>
        <v>36895890</v>
      </c>
      <c r="D4245" s="13">
        <f>IFERROR(VLOOKUP(A4245,[1]Monitoramento_Base_somente_Said!$A:$J,7,FALSE),0)</f>
        <v>0</v>
      </c>
      <c r="E4245" s="13">
        <f>IFERROR(VLOOKUP(A4245,[1]Monitoramento_Base_somente_Said!$A:$J,8,FALSE),0)</f>
        <v>34515510</v>
      </c>
      <c r="F4245" s="13">
        <f>IFERROR(VLOOKUP(A4245,[1]Monitoramento_Base_somente_Said!$A:$J,9,FALSE),0)</f>
        <v>0</v>
      </c>
      <c r="G4245" s="13">
        <f>IFERROR(VLOOKUP(A4245,[1]Monitoramento_Base_somente_Said!$A:$J,10,FALSE),0)</f>
        <v>14282280</v>
      </c>
      <c r="H4245" s="13">
        <f>IFERROR(VLOOKUP(A4245,[2]Sheet1!$A:$I,4,FALSE),0)</f>
        <v>0</v>
      </c>
      <c r="I4245" s="13">
        <f>IFERROR(VLOOKUP(A4245,[2]Sheet1!$A:$I,5,FALSE),0)</f>
        <v>0</v>
      </c>
      <c r="J4245" s="13">
        <f>IFERROR(VLOOKUP(A4245,[2]Sheet1!$A:$I,6,FALSE),0)</f>
        <v>0</v>
      </c>
      <c r="K4245" s="13">
        <f>IFERROR(VLOOKUP(A4245,[2]Sheet1!$A:$I,7,FALSE),0)</f>
        <v>0</v>
      </c>
      <c r="L4245" s="13">
        <f>IFERROR(VLOOKUP(A4245,[2]Sheet1!$A:$I,8,FALSE),0)</f>
        <v>0</v>
      </c>
      <c r="M4245" s="13">
        <f>IFERROR(VLOOKUP(A4245,[2]Sheet1!$A:$I,9,FALSE),0)</f>
        <v>0</v>
      </c>
      <c r="N4245" s="13">
        <f>IFERROR(VLOOKUP(A4245,[3]Sheet1!$A:$G,2,FALSE),0)</f>
        <v>0</v>
      </c>
      <c r="O4245" s="13">
        <f>IFERROR(VLOOKUP(A4245,[3]Sheet1!$A:$G,3,FALSE),0)</f>
        <v>0</v>
      </c>
      <c r="P4245" s="13">
        <f>IFERROR(VLOOKUP(A4245,[3]Sheet1!$A:$G,4,FALSE),0)</f>
        <v>0</v>
      </c>
      <c r="Q4245" s="13">
        <f>IFERROR(VLOOKUP(A4245,[3]Sheet1!$A:$G,5,FALSE),0)</f>
        <v>0</v>
      </c>
      <c r="R4245" s="13">
        <f>IFERROR(VLOOKUP(A4245,[3]Sheet1!$A:$H,6,FALSE),0)</f>
        <v>0</v>
      </c>
      <c r="S4245" s="13">
        <f>IFERROR(VLOOKUP(A4245,[3]Sheet1!$A:$I,7,FALSE),0)</f>
        <v>0</v>
      </c>
      <c r="T4245" s="13" t="str">
        <f t="shared" si="292"/>
        <v>Não</v>
      </c>
      <c r="U4245" s="13" t="str">
        <f t="shared" si="292"/>
        <v>Sim</v>
      </c>
      <c r="V4245" s="13" t="str">
        <f t="shared" si="292"/>
        <v>Não</v>
      </c>
      <c r="W4245" s="13" t="str">
        <f t="shared" si="291"/>
        <v>Sim</v>
      </c>
      <c r="X4245" s="13" t="str">
        <f t="shared" si="291"/>
        <v>Não</v>
      </c>
      <c r="Y4245" s="13" t="str">
        <f t="shared" si="291"/>
        <v>Sim</v>
      </c>
    </row>
    <row r="4246" spans="1:25">
      <c r="A4246" s="10">
        <v>280470</v>
      </c>
      <c r="B4246" s="13">
        <f>IFERROR(VLOOKUP(A4246,[1]Monitoramento_Base_somente_Said!$A:$J,5,FALSE),0)</f>
        <v>28326</v>
      </c>
      <c r="C4246" s="13">
        <f>IFERROR(VLOOKUP(A4246,[1]Monitoramento_Base_somente_Said!$A:$J,6,FALSE),0)</f>
        <v>23092663</v>
      </c>
      <c r="D4246" s="13">
        <f>IFERROR(VLOOKUP(A4246,[1]Monitoramento_Base_somente_Said!$A:$J,7,FALSE),0)</f>
        <v>31330</v>
      </c>
      <c r="E4246" s="13">
        <f>IFERROR(VLOOKUP(A4246,[1]Monitoramento_Base_somente_Said!$A:$J,8,FALSE),0)</f>
        <v>21548509</v>
      </c>
      <c r="F4246" s="13">
        <f>IFERROR(VLOOKUP(A4246,[1]Monitoramento_Base_somente_Said!$A:$J,9,FALSE),0)</f>
        <v>2215</v>
      </c>
      <c r="G4246" s="13">
        <f>IFERROR(VLOOKUP(A4246,[1]Monitoramento_Base_somente_Said!$A:$J,10,FALSE),0)</f>
        <v>8687923</v>
      </c>
      <c r="H4246" s="13">
        <f>IFERROR(VLOOKUP(A4246,[2]Sheet1!$A:$I,4,FALSE),0)</f>
        <v>0</v>
      </c>
      <c r="I4246" s="13">
        <f>IFERROR(VLOOKUP(A4246,[2]Sheet1!$A:$I,5,FALSE),0)</f>
        <v>0</v>
      </c>
      <c r="J4246" s="13">
        <f>IFERROR(VLOOKUP(A4246,[2]Sheet1!$A:$I,6,FALSE),0)</f>
        <v>0</v>
      </c>
      <c r="K4246" s="13">
        <f>IFERROR(VLOOKUP(A4246,[2]Sheet1!$A:$I,7,FALSE),0)</f>
        <v>0</v>
      </c>
      <c r="L4246" s="13">
        <f>IFERROR(VLOOKUP(A4246,[2]Sheet1!$A:$I,8,FALSE),0)</f>
        <v>0</v>
      </c>
      <c r="M4246" s="13">
        <f>IFERROR(VLOOKUP(A4246,[2]Sheet1!$A:$I,9,FALSE),0)</f>
        <v>0</v>
      </c>
      <c r="N4246" s="13">
        <f>IFERROR(VLOOKUP(A4246,[3]Sheet1!$A:$G,2,FALSE),0)</f>
        <v>0</v>
      </c>
      <c r="O4246" s="13">
        <f>IFERROR(VLOOKUP(A4246,[3]Sheet1!$A:$G,3,FALSE),0)</f>
        <v>0</v>
      </c>
      <c r="P4246" s="13">
        <f>IFERROR(VLOOKUP(A4246,[3]Sheet1!$A:$G,4,FALSE),0)</f>
        <v>0</v>
      </c>
      <c r="Q4246" s="13">
        <f>IFERROR(VLOOKUP(A4246,[3]Sheet1!$A:$G,5,FALSE),0)</f>
        <v>0</v>
      </c>
      <c r="R4246" s="13">
        <f>IFERROR(VLOOKUP(A4246,[3]Sheet1!$A:$H,6,FALSE),0)</f>
        <v>0</v>
      </c>
      <c r="S4246" s="13">
        <f>IFERROR(VLOOKUP(A4246,[3]Sheet1!$A:$I,7,FALSE),0)</f>
        <v>0</v>
      </c>
      <c r="T4246" s="13" t="str">
        <f t="shared" si="292"/>
        <v>Sim</v>
      </c>
      <c r="U4246" s="13" t="str">
        <f t="shared" si="292"/>
        <v>Sim</v>
      </c>
      <c r="V4246" s="13" t="str">
        <f t="shared" si="292"/>
        <v>Sim</v>
      </c>
      <c r="W4246" s="13" t="str">
        <f t="shared" si="291"/>
        <v>Sim</v>
      </c>
      <c r="X4246" s="13" t="str">
        <f t="shared" si="291"/>
        <v>Sim</v>
      </c>
      <c r="Y4246" s="13" t="str">
        <f t="shared" si="291"/>
        <v>Sim</v>
      </c>
    </row>
    <row r="4247" spans="1:25">
      <c r="A4247" s="10">
        <v>280480</v>
      </c>
      <c r="B4247" s="13">
        <f>IFERROR(VLOOKUP(A4247,[1]Monitoramento_Base_somente_Said!$A:$J,5,FALSE),0)</f>
        <v>1673393</v>
      </c>
      <c r="C4247" s="13">
        <f>IFERROR(VLOOKUP(A4247,[1]Monitoramento_Base_somente_Said!$A:$J,6,FALSE),0)</f>
        <v>248371789</v>
      </c>
      <c r="D4247" s="13">
        <f>IFERROR(VLOOKUP(A4247,[1]Monitoramento_Base_somente_Said!$A:$J,7,FALSE),0)</f>
        <v>1145032</v>
      </c>
      <c r="E4247" s="13">
        <f>IFERROR(VLOOKUP(A4247,[1]Monitoramento_Base_somente_Said!$A:$J,8,FALSE),0)</f>
        <v>213650048</v>
      </c>
      <c r="F4247" s="13">
        <f>IFERROR(VLOOKUP(A4247,[1]Monitoramento_Base_somente_Said!$A:$J,9,FALSE),0)</f>
        <v>318593</v>
      </c>
      <c r="G4247" s="13">
        <f>IFERROR(VLOOKUP(A4247,[1]Monitoramento_Base_somente_Said!$A:$J,10,FALSE),0)</f>
        <v>83517727</v>
      </c>
      <c r="H4247" s="13">
        <f>IFERROR(VLOOKUP(A4247,[2]Sheet1!$A:$I,4,FALSE),0)</f>
        <v>0</v>
      </c>
      <c r="I4247" s="13">
        <f>IFERROR(VLOOKUP(A4247,[2]Sheet1!$A:$I,5,FALSE),0)</f>
        <v>0</v>
      </c>
      <c r="J4247" s="13">
        <f>IFERROR(VLOOKUP(A4247,[2]Sheet1!$A:$I,6,FALSE),0)</f>
        <v>0</v>
      </c>
      <c r="K4247" s="13">
        <f>IFERROR(VLOOKUP(A4247,[2]Sheet1!$A:$I,7,FALSE),0)</f>
        <v>0</v>
      </c>
      <c r="L4247" s="13">
        <f>IFERROR(VLOOKUP(A4247,[2]Sheet1!$A:$I,8,FALSE),0)</f>
        <v>0</v>
      </c>
      <c r="M4247" s="13">
        <f>IFERROR(VLOOKUP(A4247,[2]Sheet1!$A:$I,9,FALSE),0)</f>
        <v>0</v>
      </c>
      <c r="N4247" s="13">
        <f>IFERROR(VLOOKUP(A4247,[3]Sheet1!$A:$G,2,FALSE),0)</f>
        <v>0</v>
      </c>
      <c r="O4247" s="13">
        <f>IFERROR(VLOOKUP(A4247,[3]Sheet1!$A:$G,3,FALSE),0)</f>
        <v>0</v>
      </c>
      <c r="P4247" s="13">
        <f>IFERROR(VLOOKUP(A4247,[3]Sheet1!$A:$G,4,FALSE),0)</f>
        <v>0</v>
      </c>
      <c r="Q4247" s="13">
        <f>IFERROR(VLOOKUP(A4247,[3]Sheet1!$A:$G,5,FALSE),0)</f>
        <v>0</v>
      </c>
      <c r="R4247" s="13">
        <f>IFERROR(VLOOKUP(A4247,[3]Sheet1!$A:$H,6,FALSE),0)</f>
        <v>0</v>
      </c>
      <c r="S4247" s="13">
        <f>IFERROR(VLOOKUP(A4247,[3]Sheet1!$A:$I,7,FALSE),0)</f>
        <v>0</v>
      </c>
      <c r="T4247" s="13" t="str">
        <f t="shared" si="292"/>
        <v>Sim</v>
      </c>
      <c r="U4247" s="13" t="str">
        <f t="shared" si="292"/>
        <v>Sim</v>
      </c>
      <c r="V4247" s="13" t="str">
        <f t="shared" si="292"/>
        <v>Sim</v>
      </c>
      <c r="W4247" s="13" t="str">
        <f t="shared" si="291"/>
        <v>Sim</v>
      </c>
      <c r="X4247" s="13" t="str">
        <f t="shared" si="291"/>
        <v>Sim</v>
      </c>
      <c r="Y4247" s="13" t="str">
        <f t="shared" si="291"/>
        <v>Sim</v>
      </c>
    </row>
    <row r="4248" spans="1:25">
      <c r="A4248" s="10">
        <v>280490</v>
      </c>
      <c r="B4248" s="13">
        <f>IFERROR(VLOOKUP(A4248,[1]Monitoramento_Base_somente_Said!$A:$J,5,FALSE),0)</f>
        <v>0</v>
      </c>
      <c r="C4248" s="13">
        <f>IFERROR(VLOOKUP(A4248,[1]Monitoramento_Base_somente_Said!$A:$J,6,FALSE),0)</f>
        <v>54704701</v>
      </c>
      <c r="D4248" s="13">
        <f>IFERROR(VLOOKUP(A4248,[1]Monitoramento_Base_somente_Said!$A:$J,7,FALSE),0)</f>
        <v>0</v>
      </c>
      <c r="E4248" s="13">
        <f>IFERROR(VLOOKUP(A4248,[1]Monitoramento_Base_somente_Said!$A:$J,8,FALSE),0)</f>
        <v>50464615</v>
      </c>
      <c r="F4248" s="13">
        <f>IFERROR(VLOOKUP(A4248,[1]Monitoramento_Base_somente_Said!$A:$J,9,FALSE),0)</f>
        <v>0</v>
      </c>
      <c r="G4248" s="13">
        <f>IFERROR(VLOOKUP(A4248,[1]Monitoramento_Base_somente_Said!$A:$J,10,FALSE),0)</f>
        <v>19792865</v>
      </c>
      <c r="H4248" s="13">
        <f>IFERROR(VLOOKUP(A4248,[2]Sheet1!$A:$I,4,FALSE),0)</f>
        <v>0</v>
      </c>
      <c r="I4248" s="13">
        <f>IFERROR(VLOOKUP(A4248,[2]Sheet1!$A:$I,5,FALSE),0)</f>
        <v>0</v>
      </c>
      <c r="J4248" s="13">
        <f>IFERROR(VLOOKUP(A4248,[2]Sheet1!$A:$I,6,FALSE),0)</f>
        <v>0</v>
      </c>
      <c r="K4248" s="13">
        <f>IFERROR(VLOOKUP(A4248,[2]Sheet1!$A:$I,7,FALSE),0)</f>
        <v>0</v>
      </c>
      <c r="L4248" s="13">
        <f>IFERROR(VLOOKUP(A4248,[2]Sheet1!$A:$I,8,FALSE),0)</f>
        <v>0</v>
      </c>
      <c r="M4248" s="13">
        <f>IFERROR(VLOOKUP(A4248,[2]Sheet1!$A:$I,9,FALSE),0)</f>
        <v>0</v>
      </c>
      <c r="N4248" s="13">
        <f>IFERROR(VLOOKUP(A4248,[3]Sheet1!$A:$G,2,FALSE),0)</f>
        <v>0</v>
      </c>
      <c r="O4248" s="13">
        <f>IFERROR(VLOOKUP(A4248,[3]Sheet1!$A:$G,3,FALSE),0)</f>
        <v>0</v>
      </c>
      <c r="P4248" s="13">
        <f>IFERROR(VLOOKUP(A4248,[3]Sheet1!$A:$G,4,FALSE),0)</f>
        <v>0</v>
      </c>
      <c r="Q4248" s="13">
        <f>IFERROR(VLOOKUP(A4248,[3]Sheet1!$A:$G,5,FALSE),0)</f>
        <v>0</v>
      </c>
      <c r="R4248" s="13">
        <f>IFERROR(VLOOKUP(A4248,[3]Sheet1!$A:$H,6,FALSE),0)</f>
        <v>0</v>
      </c>
      <c r="S4248" s="13">
        <f>IFERROR(VLOOKUP(A4248,[3]Sheet1!$A:$I,7,FALSE),0)</f>
        <v>0</v>
      </c>
      <c r="T4248" s="13" t="str">
        <f t="shared" si="292"/>
        <v>Não</v>
      </c>
      <c r="U4248" s="13" t="str">
        <f t="shared" si="292"/>
        <v>Sim</v>
      </c>
      <c r="V4248" s="13" t="str">
        <f t="shared" si="292"/>
        <v>Não</v>
      </c>
      <c r="W4248" s="13" t="str">
        <f t="shared" si="291"/>
        <v>Sim</v>
      </c>
      <c r="X4248" s="13" t="str">
        <f t="shared" si="291"/>
        <v>Não</v>
      </c>
      <c r="Y4248" s="13" t="str">
        <f t="shared" si="291"/>
        <v>Sim</v>
      </c>
    </row>
    <row r="4249" spans="1:25">
      <c r="A4249" s="10">
        <v>280500</v>
      </c>
      <c r="B4249" s="13">
        <f>IFERROR(VLOOKUP(A4249,[1]Monitoramento_Base_somente_Said!$A:$J,5,FALSE),0)</f>
        <v>0</v>
      </c>
      <c r="C4249" s="13">
        <f>IFERROR(VLOOKUP(A4249,[1]Monitoramento_Base_somente_Said!$A:$J,6,FALSE),0)</f>
        <v>7939534</v>
      </c>
      <c r="D4249" s="13">
        <f>IFERROR(VLOOKUP(A4249,[1]Monitoramento_Base_somente_Said!$A:$J,7,FALSE),0)</f>
        <v>0</v>
      </c>
      <c r="E4249" s="13">
        <f>IFERROR(VLOOKUP(A4249,[1]Monitoramento_Base_somente_Said!$A:$J,8,FALSE),0)</f>
        <v>7427306</v>
      </c>
      <c r="F4249" s="13">
        <f>IFERROR(VLOOKUP(A4249,[1]Monitoramento_Base_somente_Said!$A:$J,9,FALSE),0)</f>
        <v>0</v>
      </c>
      <c r="G4249" s="13">
        <f>IFERROR(VLOOKUP(A4249,[1]Monitoramento_Base_somente_Said!$A:$J,10,FALSE),0)</f>
        <v>3073368</v>
      </c>
      <c r="H4249" s="13">
        <f>IFERROR(VLOOKUP(A4249,[2]Sheet1!$A:$I,4,FALSE),0)</f>
        <v>0</v>
      </c>
      <c r="I4249" s="13">
        <f>IFERROR(VLOOKUP(A4249,[2]Sheet1!$A:$I,5,FALSE),0)</f>
        <v>0</v>
      </c>
      <c r="J4249" s="13">
        <f>IFERROR(VLOOKUP(A4249,[2]Sheet1!$A:$I,6,FALSE),0)</f>
        <v>0</v>
      </c>
      <c r="K4249" s="13">
        <f>IFERROR(VLOOKUP(A4249,[2]Sheet1!$A:$I,7,FALSE),0)</f>
        <v>0</v>
      </c>
      <c r="L4249" s="13">
        <f>IFERROR(VLOOKUP(A4249,[2]Sheet1!$A:$I,8,FALSE),0)</f>
        <v>0</v>
      </c>
      <c r="M4249" s="13">
        <f>IFERROR(VLOOKUP(A4249,[2]Sheet1!$A:$I,9,FALSE),0)</f>
        <v>0</v>
      </c>
      <c r="N4249" s="13">
        <f>IFERROR(VLOOKUP(A4249,[3]Sheet1!$A:$G,2,FALSE),0)</f>
        <v>0</v>
      </c>
      <c r="O4249" s="13">
        <f>IFERROR(VLOOKUP(A4249,[3]Sheet1!$A:$G,3,FALSE),0)</f>
        <v>0</v>
      </c>
      <c r="P4249" s="13">
        <f>IFERROR(VLOOKUP(A4249,[3]Sheet1!$A:$G,4,FALSE),0)</f>
        <v>0</v>
      </c>
      <c r="Q4249" s="13">
        <f>IFERROR(VLOOKUP(A4249,[3]Sheet1!$A:$G,5,FALSE),0)</f>
        <v>0</v>
      </c>
      <c r="R4249" s="13">
        <f>IFERROR(VLOOKUP(A4249,[3]Sheet1!$A:$H,6,FALSE),0)</f>
        <v>0</v>
      </c>
      <c r="S4249" s="13">
        <f>IFERROR(VLOOKUP(A4249,[3]Sheet1!$A:$I,7,FALSE),0)</f>
        <v>0</v>
      </c>
      <c r="T4249" s="13" t="str">
        <f t="shared" si="292"/>
        <v>Não</v>
      </c>
      <c r="U4249" s="13" t="str">
        <f t="shared" si="292"/>
        <v>Sim</v>
      </c>
      <c r="V4249" s="13" t="str">
        <f t="shared" si="292"/>
        <v>Não</v>
      </c>
      <c r="W4249" s="13" t="str">
        <f t="shared" si="291"/>
        <v>Sim</v>
      </c>
      <c r="X4249" s="13" t="str">
        <f t="shared" si="291"/>
        <v>Não</v>
      </c>
      <c r="Y4249" s="13" t="str">
        <f t="shared" si="291"/>
        <v>Sim</v>
      </c>
    </row>
    <row r="4250" spans="1:25">
      <c r="A4250" s="28">
        <v>280510</v>
      </c>
      <c r="B4250" s="13">
        <f>IFERROR(VLOOKUP(A4250,[1]Monitoramento_Base_somente_Said!$A:$J,5,FALSE),0)</f>
        <v>28</v>
      </c>
      <c r="C4250" s="13">
        <f>IFERROR(VLOOKUP(A4250,[1]Monitoramento_Base_somente_Said!$A:$J,6,FALSE),0)</f>
        <v>24160594</v>
      </c>
      <c r="D4250" s="13">
        <f>IFERROR(VLOOKUP(A4250,[1]Monitoramento_Base_somente_Said!$A:$J,7,FALSE),0)</f>
        <v>0</v>
      </c>
      <c r="E4250" s="13">
        <f>IFERROR(VLOOKUP(A4250,[1]Monitoramento_Base_somente_Said!$A:$J,8,FALSE),0)</f>
        <v>23582870</v>
      </c>
      <c r="F4250" s="13">
        <f>IFERROR(VLOOKUP(A4250,[1]Monitoramento_Base_somente_Said!$A:$J,9,FALSE),0)</f>
        <v>15</v>
      </c>
      <c r="G4250" s="13">
        <f>IFERROR(VLOOKUP(A4250,[1]Monitoramento_Base_somente_Said!$A:$J,10,FALSE),0)</f>
        <v>11065430</v>
      </c>
      <c r="H4250" s="13">
        <f>IFERROR(VLOOKUP(A4250,[2]Sheet1!$A:$I,4,FALSE),0)</f>
        <v>0</v>
      </c>
      <c r="I4250" s="13">
        <f>IFERROR(VLOOKUP(A4250,[2]Sheet1!$A:$I,5,FALSE),0)</f>
        <v>0</v>
      </c>
      <c r="J4250" s="13">
        <f>IFERROR(VLOOKUP(A4250,[2]Sheet1!$A:$I,6,FALSE),0)</f>
        <v>0</v>
      </c>
      <c r="K4250" s="13">
        <f>IFERROR(VLOOKUP(A4250,[2]Sheet1!$A:$I,7,FALSE),0)</f>
        <v>0</v>
      </c>
      <c r="L4250" s="13">
        <f>IFERROR(VLOOKUP(A4250,[2]Sheet1!$A:$I,8,FALSE),0)</f>
        <v>0</v>
      </c>
      <c r="M4250" s="13">
        <f>IFERROR(VLOOKUP(A4250,[2]Sheet1!$A:$I,9,FALSE),0)</f>
        <v>0</v>
      </c>
      <c r="N4250" s="13">
        <f>IFERROR(VLOOKUP(A4250,[3]Sheet1!$A:$G,2,FALSE),0)</f>
        <v>0</v>
      </c>
      <c r="O4250" s="13">
        <f>IFERROR(VLOOKUP(A4250,[3]Sheet1!$A:$G,3,FALSE),0)</f>
        <v>0</v>
      </c>
      <c r="P4250" s="13">
        <f>IFERROR(VLOOKUP(A4250,[3]Sheet1!$A:$G,4,FALSE),0)</f>
        <v>0</v>
      </c>
      <c r="Q4250" s="13">
        <f>IFERROR(VLOOKUP(A4250,[3]Sheet1!$A:$G,5,FALSE),0)</f>
        <v>0</v>
      </c>
      <c r="R4250" s="13">
        <f>IFERROR(VLOOKUP(A4250,[3]Sheet1!$A:$H,6,FALSE),0)</f>
        <v>0</v>
      </c>
      <c r="S4250" s="13">
        <f>IFERROR(VLOOKUP(A4250,[3]Sheet1!$A:$I,7,FALSE),0)</f>
        <v>0</v>
      </c>
      <c r="T4250" s="13" t="str">
        <f t="shared" si="292"/>
        <v>Sim</v>
      </c>
      <c r="U4250" s="13" t="str">
        <f t="shared" si="292"/>
        <v>Sim</v>
      </c>
      <c r="V4250" s="13" t="str">
        <f t="shared" si="292"/>
        <v>Não</v>
      </c>
      <c r="W4250" s="13" t="str">
        <f t="shared" si="291"/>
        <v>Sim</v>
      </c>
      <c r="X4250" s="13" t="str">
        <f t="shared" si="291"/>
        <v>Sim</v>
      </c>
      <c r="Y4250" s="13" t="str">
        <f t="shared" si="291"/>
        <v>Sim</v>
      </c>
    </row>
    <row r="4251" spans="1:25">
      <c r="A4251" s="10">
        <v>280520</v>
      </c>
      <c r="B4251" s="13">
        <f>IFERROR(VLOOKUP(A4251,[1]Monitoramento_Base_somente_Said!$A:$J,5,FALSE),0)</f>
        <v>0</v>
      </c>
      <c r="C4251" s="13">
        <f>IFERROR(VLOOKUP(A4251,[1]Monitoramento_Base_somente_Said!$A:$J,6,FALSE),0)</f>
        <v>4807884</v>
      </c>
      <c r="D4251" s="13">
        <f>IFERROR(VLOOKUP(A4251,[1]Monitoramento_Base_somente_Said!$A:$J,7,FALSE),0)</f>
        <v>0</v>
      </c>
      <c r="E4251" s="13">
        <f>IFERROR(VLOOKUP(A4251,[1]Monitoramento_Base_somente_Said!$A:$J,8,FALSE),0)</f>
        <v>4481196</v>
      </c>
      <c r="F4251" s="13">
        <f>IFERROR(VLOOKUP(A4251,[1]Monitoramento_Base_somente_Said!$A:$J,9,FALSE),0)</f>
        <v>0</v>
      </c>
      <c r="G4251" s="13">
        <f>IFERROR(VLOOKUP(A4251,[1]Monitoramento_Base_somente_Said!$A:$J,10,FALSE),0)</f>
        <v>1854288</v>
      </c>
      <c r="H4251" s="13">
        <f>IFERROR(VLOOKUP(A4251,[2]Sheet1!$A:$I,4,FALSE),0)</f>
        <v>0</v>
      </c>
      <c r="I4251" s="13">
        <f>IFERROR(VLOOKUP(A4251,[2]Sheet1!$A:$I,5,FALSE),0)</f>
        <v>0</v>
      </c>
      <c r="J4251" s="13">
        <f>IFERROR(VLOOKUP(A4251,[2]Sheet1!$A:$I,6,FALSE),0)</f>
        <v>0</v>
      </c>
      <c r="K4251" s="13">
        <f>IFERROR(VLOOKUP(A4251,[2]Sheet1!$A:$I,7,FALSE),0)</f>
        <v>0</v>
      </c>
      <c r="L4251" s="13">
        <f>IFERROR(VLOOKUP(A4251,[2]Sheet1!$A:$I,8,FALSE),0)</f>
        <v>0</v>
      </c>
      <c r="M4251" s="13">
        <f>IFERROR(VLOOKUP(A4251,[2]Sheet1!$A:$I,9,FALSE),0)</f>
        <v>0</v>
      </c>
      <c r="N4251" s="13">
        <f>IFERROR(VLOOKUP(A4251,[3]Sheet1!$A:$G,2,FALSE),0)</f>
        <v>0</v>
      </c>
      <c r="O4251" s="13">
        <f>IFERROR(VLOOKUP(A4251,[3]Sheet1!$A:$G,3,FALSE),0)</f>
        <v>0</v>
      </c>
      <c r="P4251" s="13">
        <f>IFERROR(VLOOKUP(A4251,[3]Sheet1!$A:$G,4,FALSE),0)</f>
        <v>0</v>
      </c>
      <c r="Q4251" s="13">
        <f>IFERROR(VLOOKUP(A4251,[3]Sheet1!$A:$G,5,FALSE),0)</f>
        <v>0</v>
      </c>
      <c r="R4251" s="13">
        <f>IFERROR(VLOOKUP(A4251,[3]Sheet1!$A:$H,6,FALSE),0)</f>
        <v>0</v>
      </c>
      <c r="S4251" s="13">
        <f>IFERROR(VLOOKUP(A4251,[3]Sheet1!$A:$I,7,FALSE),0)</f>
        <v>0</v>
      </c>
      <c r="T4251" s="13" t="str">
        <f t="shared" si="292"/>
        <v>Não</v>
      </c>
      <c r="U4251" s="13" t="str">
        <f t="shared" si="292"/>
        <v>Sim</v>
      </c>
      <c r="V4251" s="13" t="str">
        <f t="shared" si="292"/>
        <v>Não</v>
      </c>
      <c r="W4251" s="13" t="str">
        <f t="shared" si="291"/>
        <v>Sim</v>
      </c>
      <c r="X4251" s="13" t="str">
        <f t="shared" si="291"/>
        <v>Não</v>
      </c>
      <c r="Y4251" s="13" t="str">
        <f t="shared" si="291"/>
        <v>Sim</v>
      </c>
    </row>
    <row r="4252" spans="1:25">
      <c r="A4252" s="10">
        <v>280530</v>
      </c>
      <c r="B4252" s="13">
        <f>IFERROR(VLOOKUP(A4252,[1]Monitoramento_Base_somente_Said!$A:$J,5,FALSE),0)</f>
        <v>0</v>
      </c>
      <c r="C4252" s="13">
        <f>IFERROR(VLOOKUP(A4252,[1]Monitoramento_Base_somente_Said!$A:$J,6,FALSE),0)</f>
        <v>18158353</v>
      </c>
      <c r="D4252" s="13">
        <f>IFERROR(VLOOKUP(A4252,[1]Monitoramento_Base_somente_Said!$A:$J,7,FALSE),0)</f>
        <v>0</v>
      </c>
      <c r="E4252" s="13">
        <f>IFERROR(VLOOKUP(A4252,[1]Monitoramento_Base_somente_Said!$A:$J,8,FALSE),0)</f>
        <v>16885451</v>
      </c>
      <c r="F4252" s="13">
        <f>IFERROR(VLOOKUP(A4252,[1]Monitoramento_Base_somente_Said!$A:$J,9,FALSE),0)</f>
        <v>0</v>
      </c>
      <c r="G4252" s="13">
        <f>IFERROR(VLOOKUP(A4252,[1]Monitoramento_Base_somente_Said!$A:$J,10,FALSE),0)</f>
        <v>6961458</v>
      </c>
      <c r="H4252" s="13">
        <f>IFERROR(VLOOKUP(A4252,[2]Sheet1!$A:$I,4,FALSE),0)</f>
        <v>0</v>
      </c>
      <c r="I4252" s="13">
        <f>IFERROR(VLOOKUP(A4252,[2]Sheet1!$A:$I,5,FALSE),0)</f>
        <v>0</v>
      </c>
      <c r="J4252" s="13">
        <f>IFERROR(VLOOKUP(A4252,[2]Sheet1!$A:$I,6,FALSE),0)</f>
        <v>0</v>
      </c>
      <c r="K4252" s="13">
        <f>IFERROR(VLOOKUP(A4252,[2]Sheet1!$A:$I,7,FALSE),0)</f>
        <v>0</v>
      </c>
      <c r="L4252" s="13">
        <f>IFERROR(VLOOKUP(A4252,[2]Sheet1!$A:$I,8,FALSE),0)</f>
        <v>0</v>
      </c>
      <c r="M4252" s="13">
        <f>IFERROR(VLOOKUP(A4252,[2]Sheet1!$A:$I,9,FALSE),0)</f>
        <v>0</v>
      </c>
      <c r="N4252" s="13">
        <f>IFERROR(VLOOKUP(A4252,[3]Sheet1!$A:$G,2,FALSE),0)</f>
        <v>0</v>
      </c>
      <c r="O4252" s="13">
        <f>IFERROR(VLOOKUP(A4252,[3]Sheet1!$A:$G,3,FALSE),0)</f>
        <v>0</v>
      </c>
      <c r="P4252" s="13">
        <f>IFERROR(VLOOKUP(A4252,[3]Sheet1!$A:$G,4,FALSE),0)</f>
        <v>0</v>
      </c>
      <c r="Q4252" s="13">
        <f>IFERROR(VLOOKUP(A4252,[3]Sheet1!$A:$G,5,FALSE),0)</f>
        <v>0</v>
      </c>
      <c r="R4252" s="13">
        <f>IFERROR(VLOOKUP(A4252,[3]Sheet1!$A:$H,6,FALSE),0)</f>
        <v>0</v>
      </c>
      <c r="S4252" s="13">
        <f>IFERROR(VLOOKUP(A4252,[3]Sheet1!$A:$I,7,FALSE),0)</f>
        <v>0</v>
      </c>
      <c r="T4252" s="13" t="str">
        <f t="shared" si="292"/>
        <v>Não</v>
      </c>
      <c r="U4252" s="13" t="str">
        <f t="shared" si="292"/>
        <v>Sim</v>
      </c>
      <c r="V4252" s="13" t="str">
        <f t="shared" si="292"/>
        <v>Não</v>
      </c>
      <c r="W4252" s="13" t="str">
        <f t="shared" si="291"/>
        <v>Sim</v>
      </c>
      <c r="X4252" s="13" t="str">
        <f t="shared" si="291"/>
        <v>Não</v>
      </c>
      <c r="Y4252" s="13" t="str">
        <f t="shared" si="291"/>
        <v>Sim</v>
      </c>
    </row>
    <row r="4253" spans="1:25">
      <c r="A4253" s="10">
        <v>280540</v>
      </c>
      <c r="B4253" s="13">
        <f>IFERROR(VLOOKUP(A4253,[1]Monitoramento_Base_somente_Said!$A:$J,5,FALSE),0)</f>
        <v>0</v>
      </c>
      <c r="C4253" s="13">
        <f>IFERROR(VLOOKUP(A4253,[1]Monitoramento_Base_somente_Said!$A:$J,6,FALSE),0)</f>
        <v>3794741</v>
      </c>
      <c r="D4253" s="13">
        <f>IFERROR(VLOOKUP(A4253,[1]Monitoramento_Base_somente_Said!$A:$J,7,FALSE),0)</f>
        <v>1301</v>
      </c>
      <c r="E4253" s="13">
        <f>IFERROR(VLOOKUP(A4253,[1]Monitoramento_Base_somente_Said!$A:$J,8,FALSE),0)</f>
        <v>3722078</v>
      </c>
      <c r="F4253" s="13">
        <f>IFERROR(VLOOKUP(A4253,[1]Monitoramento_Base_somente_Said!$A:$J,9,FALSE),0)</f>
        <v>0</v>
      </c>
      <c r="G4253" s="13">
        <f>IFERROR(VLOOKUP(A4253,[1]Monitoramento_Base_somente_Said!$A:$J,10,FALSE),0)</f>
        <v>1577664</v>
      </c>
      <c r="H4253" s="13">
        <f>IFERROR(VLOOKUP(A4253,[2]Sheet1!$A:$I,4,FALSE),0)</f>
        <v>0</v>
      </c>
      <c r="I4253" s="13">
        <f>IFERROR(VLOOKUP(A4253,[2]Sheet1!$A:$I,5,FALSE),0)</f>
        <v>0</v>
      </c>
      <c r="J4253" s="13">
        <f>IFERROR(VLOOKUP(A4253,[2]Sheet1!$A:$I,6,FALSE),0)</f>
        <v>0</v>
      </c>
      <c r="K4253" s="13">
        <f>IFERROR(VLOOKUP(A4253,[2]Sheet1!$A:$I,7,FALSE),0)</f>
        <v>0</v>
      </c>
      <c r="L4253" s="13">
        <f>IFERROR(VLOOKUP(A4253,[2]Sheet1!$A:$I,8,FALSE),0)</f>
        <v>0</v>
      </c>
      <c r="M4253" s="13">
        <f>IFERROR(VLOOKUP(A4253,[2]Sheet1!$A:$I,9,FALSE),0)</f>
        <v>0</v>
      </c>
      <c r="N4253" s="13">
        <f>IFERROR(VLOOKUP(A4253,[3]Sheet1!$A:$G,2,FALSE),0)</f>
        <v>0</v>
      </c>
      <c r="O4253" s="13">
        <f>IFERROR(VLOOKUP(A4253,[3]Sheet1!$A:$G,3,FALSE),0)</f>
        <v>0</v>
      </c>
      <c r="P4253" s="13">
        <f>IFERROR(VLOOKUP(A4253,[3]Sheet1!$A:$G,4,FALSE),0)</f>
        <v>0</v>
      </c>
      <c r="Q4253" s="13">
        <f>IFERROR(VLOOKUP(A4253,[3]Sheet1!$A:$G,5,FALSE),0)</f>
        <v>0</v>
      </c>
      <c r="R4253" s="13">
        <f>IFERROR(VLOOKUP(A4253,[3]Sheet1!$A:$H,6,FALSE),0)</f>
        <v>0</v>
      </c>
      <c r="S4253" s="13">
        <f>IFERROR(VLOOKUP(A4253,[3]Sheet1!$A:$I,7,FALSE),0)</f>
        <v>0</v>
      </c>
      <c r="T4253" s="13" t="str">
        <f t="shared" si="292"/>
        <v>Não</v>
      </c>
      <c r="U4253" s="13" t="str">
        <f t="shared" si="292"/>
        <v>Sim</v>
      </c>
      <c r="V4253" s="13" t="str">
        <f t="shared" si="292"/>
        <v>Sim</v>
      </c>
      <c r="W4253" s="13" t="str">
        <f t="shared" si="291"/>
        <v>Sim</v>
      </c>
      <c r="X4253" s="13" t="str">
        <f t="shared" si="291"/>
        <v>Não</v>
      </c>
      <c r="Y4253" s="13" t="str">
        <f t="shared" si="291"/>
        <v>Sim</v>
      </c>
    </row>
    <row r="4254" spans="1:25">
      <c r="A4254" s="10">
        <v>280550</v>
      </c>
      <c r="B4254" s="13">
        <f>IFERROR(VLOOKUP(A4254,[1]Monitoramento_Base_somente_Said!$A:$J,5,FALSE),0)</f>
        <v>32830</v>
      </c>
      <c r="C4254" s="13">
        <f>IFERROR(VLOOKUP(A4254,[1]Monitoramento_Base_somente_Said!$A:$J,6,FALSE),0)</f>
        <v>12442759</v>
      </c>
      <c r="D4254" s="13">
        <f>IFERROR(VLOOKUP(A4254,[1]Monitoramento_Base_somente_Said!$A:$J,7,FALSE),0)</f>
        <v>77388</v>
      </c>
      <c r="E4254" s="13">
        <f>IFERROR(VLOOKUP(A4254,[1]Monitoramento_Base_somente_Said!$A:$J,8,FALSE),0)</f>
        <v>12529075</v>
      </c>
      <c r="F4254" s="13">
        <f>IFERROR(VLOOKUP(A4254,[1]Monitoramento_Base_somente_Said!$A:$J,9,FALSE),0)</f>
        <v>8450</v>
      </c>
      <c r="G4254" s="13">
        <f>IFERROR(VLOOKUP(A4254,[1]Monitoramento_Base_somente_Said!$A:$J,10,FALSE),0)</f>
        <v>5490048</v>
      </c>
      <c r="H4254" s="13">
        <f>IFERROR(VLOOKUP(A4254,[2]Sheet1!$A:$I,4,FALSE),0)</f>
        <v>0</v>
      </c>
      <c r="I4254" s="13">
        <f>IFERROR(VLOOKUP(A4254,[2]Sheet1!$A:$I,5,FALSE),0)</f>
        <v>0</v>
      </c>
      <c r="J4254" s="13">
        <f>IFERROR(VLOOKUP(A4254,[2]Sheet1!$A:$I,6,FALSE),0)</f>
        <v>0</v>
      </c>
      <c r="K4254" s="13">
        <f>IFERROR(VLOOKUP(A4254,[2]Sheet1!$A:$I,7,FALSE),0)</f>
        <v>0</v>
      </c>
      <c r="L4254" s="13">
        <f>IFERROR(VLOOKUP(A4254,[2]Sheet1!$A:$I,8,FALSE),0)</f>
        <v>0</v>
      </c>
      <c r="M4254" s="13">
        <f>IFERROR(VLOOKUP(A4254,[2]Sheet1!$A:$I,9,FALSE),0)</f>
        <v>0</v>
      </c>
      <c r="N4254" s="13">
        <f>IFERROR(VLOOKUP(A4254,[3]Sheet1!$A:$G,2,FALSE),0)</f>
        <v>0</v>
      </c>
      <c r="O4254" s="13">
        <f>IFERROR(VLOOKUP(A4254,[3]Sheet1!$A:$G,3,FALSE),0)</f>
        <v>0</v>
      </c>
      <c r="P4254" s="13">
        <f>IFERROR(VLOOKUP(A4254,[3]Sheet1!$A:$G,4,FALSE),0)</f>
        <v>0</v>
      </c>
      <c r="Q4254" s="13">
        <f>IFERROR(VLOOKUP(A4254,[3]Sheet1!$A:$G,5,FALSE),0)</f>
        <v>0</v>
      </c>
      <c r="R4254" s="13">
        <f>IFERROR(VLOOKUP(A4254,[3]Sheet1!$A:$H,6,FALSE),0)</f>
        <v>0</v>
      </c>
      <c r="S4254" s="13">
        <f>IFERROR(VLOOKUP(A4254,[3]Sheet1!$A:$I,7,FALSE),0)</f>
        <v>0</v>
      </c>
      <c r="T4254" s="13" t="str">
        <f t="shared" si="292"/>
        <v>Sim</v>
      </c>
      <c r="U4254" s="13" t="str">
        <f t="shared" si="292"/>
        <v>Sim</v>
      </c>
      <c r="V4254" s="13" t="str">
        <f t="shared" si="292"/>
        <v>Sim</v>
      </c>
      <c r="W4254" s="13" t="str">
        <f t="shared" si="291"/>
        <v>Sim</v>
      </c>
      <c r="X4254" s="13" t="str">
        <f t="shared" si="291"/>
        <v>Sim</v>
      </c>
      <c r="Y4254" s="13" t="str">
        <f t="shared" si="291"/>
        <v>Sim</v>
      </c>
    </row>
    <row r="4255" spans="1:25">
      <c r="A4255" s="10">
        <v>280560</v>
      </c>
      <c r="B4255" s="13">
        <f>IFERROR(VLOOKUP(A4255,[1]Monitoramento_Base_somente_Said!$A:$J,5,FALSE),0)</f>
        <v>0</v>
      </c>
      <c r="C4255" s="13">
        <f>IFERROR(VLOOKUP(A4255,[1]Monitoramento_Base_somente_Said!$A:$J,6,FALSE),0)</f>
        <v>46694122</v>
      </c>
      <c r="D4255" s="13">
        <f>IFERROR(VLOOKUP(A4255,[1]Monitoramento_Base_somente_Said!$A:$J,7,FALSE),0)</f>
        <v>0</v>
      </c>
      <c r="E4255" s="13">
        <f>IFERROR(VLOOKUP(A4255,[1]Monitoramento_Base_somente_Said!$A:$J,8,FALSE),0)</f>
        <v>43681598</v>
      </c>
      <c r="F4255" s="13">
        <f>IFERROR(VLOOKUP(A4255,[1]Monitoramento_Base_somente_Said!$A:$J,9,FALSE),0)</f>
        <v>0</v>
      </c>
      <c r="G4255" s="13">
        <f>IFERROR(VLOOKUP(A4255,[1]Monitoramento_Base_somente_Said!$A:$J,10,FALSE),0)</f>
        <v>18075144</v>
      </c>
      <c r="H4255" s="13">
        <f>IFERROR(VLOOKUP(A4255,[2]Sheet1!$A:$I,4,FALSE),0)</f>
        <v>0</v>
      </c>
      <c r="I4255" s="13">
        <f>IFERROR(VLOOKUP(A4255,[2]Sheet1!$A:$I,5,FALSE),0)</f>
        <v>0</v>
      </c>
      <c r="J4255" s="13">
        <f>IFERROR(VLOOKUP(A4255,[2]Sheet1!$A:$I,6,FALSE),0)</f>
        <v>0</v>
      </c>
      <c r="K4255" s="13">
        <f>IFERROR(VLOOKUP(A4255,[2]Sheet1!$A:$I,7,FALSE),0)</f>
        <v>0</v>
      </c>
      <c r="L4255" s="13">
        <f>IFERROR(VLOOKUP(A4255,[2]Sheet1!$A:$I,8,FALSE),0)</f>
        <v>0</v>
      </c>
      <c r="M4255" s="13">
        <f>IFERROR(VLOOKUP(A4255,[2]Sheet1!$A:$I,9,FALSE),0)</f>
        <v>0</v>
      </c>
      <c r="N4255" s="13">
        <f>IFERROR(VLOOKUP(A4255,[3]Sheet1!$A:$G,2,FALSE),0)</f>
        <v>0</v>
      </c>
      <c r="O4255" s="13">
        <f>IFERROR(VLOOKUP(A4255,[3]Sheet1!$A:$G,3,FALSE),0)</f>
        <v>0</v>
      </c>
      <c r="P4255" s="13">
        <f>IFERROR(VLOOKUP(A4255,[3]Sheet1!$A:$G,4,FALSE),0)</f>
        <v>0</v>
      </c>
      <c r="Q4255" s="13">
        <f>IFERROR(VLOOKUP(A4255,[3]Sheet1!$A:$G,5,FALSE),0)</f>
        <v>0</v>
      </c>
      <c r="R4255" s="13">
        <f>IFERROR(VLOOKUP(A4255,[3]Sheet1!$A:$H,6,FALSE),0)</f>
        <v>0</v>
      </c>
      <c r="S4255" s="13">
        <f>IFERROR(VLOOKUP(A4255,[3]Sheet1!$A:$I,7,FALSE),0)</f>
        <v>0</v>
      </c>
      <c r="T4255" s="13" t="str">
        <f t="shared" si="292"/>
        <v>Não</v>
      </c>
      <c r="U4255" s="13" t="str">
        <f t="shared" si="292"/>
        <v>Sim</v>
      </c>
      <c r="V4255" s="13" t="str">
        <f t="shared" si="292"/>
        <v>Não</v>
      </c>
      <c r="W4255" s="13" t="str">
        <f t="shared" si="291"/>
        <v>Sim</v>
      </c>
      <c r="X4255" s="13" t="str">
        <f t="shared" si="291"/>
        <v>Não</v>
      </c>
      <c r="Y4255" s="13" t="str">
        <f t="shared" si="291"/>
        <v>Sim</v>
      </c>
    </row>
    <row r="4256" spans="1:25">
      <c r="A4256" s="10">
        <v>280570</v>
      </c>
      <c r="B4256" s="13">
        <f>IFERROR(VLOOKUP(A4256,[1]Monitoramento_Base_somente_Said!$A:$J,5,FALSE),0)</f>
        <v>76837</v>
      </c>
      <c r="C4256" s="13">
        <f>IFERROR(VLOOKUP(A4256,[1]Monitoramento_Base_somente_Said!$A:$J,6,FALSE),0)</f>
        <v>41763588</v>
      </c>
      <c r="D4256" s="13">
        <f>IFERROR(VLOOKUP(A4256,[1]Monitoramento_Base_somente_Said!$A:$J,7,FALSE),0)</f>
        <v>72130</v>
      </c>
      <c r="E4256" s="13">
        <f>IFERROR(VLOOKUP(A4256,[1]Monitoramento_Base_somente_Said!$A:$J,8,FALSE),0)</f>
        <v>35049406</v>
      </c>
      <c r="F4256" s="13">
        <f>IFERROR(VLOOKUP(A4256,[1]Monitoramento_Base_somente_Said!$A:$J,9,FALSE),0)</f>
        <v>9068</v>
      </c>
      <c r="G4256" s="13">
        <f>IFERROR(VLOOKUP(A4256,[1]Monitoramento_Base_somente_Said!$A:$J,10,FALSE),0)</f>
        <v>13263151</v>
      </c>
      <c r="H4256" s="13">
        <f>IFERROR(VLOOKUP(A4256,[2]Sheet1!$A:$I,4,FALSE),0)</f>
        <v>0</v>
      </c>
      <c r="I4256" s="13">
        <f>IFERROR(VLOOKUP(A4256,[2]Sheet1!$A:$I,5,FALSE),0)</f>
        <v>0</v>
      </c>
      <c r="J4256" s="13">
        <f>IFERROR(VLOOKUP(A4256,[2]Sheet1!$A:$I,6,FALSE),0)</f>
        <v>0</v>
      </c>
      <c r="K4256" s="13">
        <f>IFERROR(VLOOKUP(A4256,[2]Sheet1!$A:$I,7,FALSE),0)</f>
        <v>0</v>
      </c>
      <c r="L4256" s="13">
        <f>IFERROR(VLOOKUP(A4256,[2]Sheet1!$A:$I,8,FALSE),0)</f>
        <v>0</v>
      </c>
      <c r="M4256" s="13">
        <f>IFERROR(VLOOKUP(A4256,[2]Sheet1!$A:$I,9,FALSE),0)</f>
        <v>0</v>
      </c>
      <c r="N4256" s="13">
        <f>IFERROR(VLOOKUP(A4256,[3]Sheet1!$A:$G,2,FALSE),0)</f>
        <v>0</v>
      </c>
      <c r="O4256" s="13">
        <f>IFERROR(VLOOKUP(A4256,[3]Sheet1!$A:$G,3,FALSE),0)</f>
        <v>0</v>
      </c>
      <c r="P4256" s="13">
        <f>IFERROR(VLOOKUP(A4256,[3]Sheet1!$A:$G,4,FALSE),0)</f>
        <v>0</v>
      </c>
      <c r="Q4256" s="13">
        <f>IFERROR(VLOOKUP(A4256,[3]Sheet1!$A:$G,5,FALSE),0)</f>
        <v>0</v>
      </c>
      <c r="R4256" s="13">
        <f>IFERROR(VLOOKUP(A4256,[3]Sheet1!$A:$H,6,FALSE),0)</f>
        <v>0</v>
      </c>
      <c r="S4256" s="13">
        <f>IFERROR(VLOOKUP(A4256,[3]Sheet1!$A:$I,7,FALSE),0)</f>
        <v>0</v>
      </c>
      <c r="T4256" s="13" t="str">
        <f t="shared" si="292"/>
        <v>Sim</v>
      </c>
      <c r="U4256" s="13" t="str">
        <f t="shared" si="292"/>
        <v>Sim</v>
      </c>
      <c r="V4256" s="13" t="str">
        <f t="shared" si="292"/>
        <v>Sim</v>
      </c>
      <c r="W4256" s="13" t="str">
        <f t="shared" si="291"/>
        <v>Sim</v>
      </c>
      <c r="X4256" s="13" t="str">
        <f t="shared" si="291"/>
        <v>Sim</v>
      </c>
      <c r="Y4256" s="13" t="str">
        <f t="shared" si="291"/>
        <v>Sim</v>
      </c>
    </row>
    <row r="4257" spans="1:25">
      <c r="A4257" s="10">
        <v>280580</v>
      </c>
      <c r="B4257" s="13">
        <f>IFERROR(VLOOKUP(A4257,[1]Monitoramento_Base_somente_Said!$A:$J,5,FALSE),0)</f>
        <v>0</v>
      </c>
      <c r="C4257" s="13">
        <f>IFERROR(VLOOKUP(A4257,[1]Monitoramento_Base_somente_Said!$A:$J,6,FALSE),0)</f>
        <v>21236525</v>
      </c>
      <c r="D4257" s="13">
        <f>IFERROR(VLOOKUP(A4257,[1]Monitoramento_Base_somente_Said!$A:$J,7,FALSE),0)</f>
        <v>0</v>
      </c>
      <c r="E4257" s="13">
        <f>IFERROR(VLOOKUP(A4257,[1]Monitoramento_Base_somente_Said!$A:$J,8,FALSE),0)</f>
        <v>19865464</v>
      </c>
      <c r="F4257" s="13">
        <f>IFERROR(VLOOKUP(A4257,[1]Monitoramento_Base_somente_Said!$A:$J,9,FALSE),0)</f>
        <v>0</v>
      </c>
      <c r="G4257" s="13">
        <f>IFERROR(VLOOKUP(A4257,[1]Monitoramento_Base_somente_Said!$A:$J,10,FALSE),0)</f>
        <v>8220192</v>
      </c>
      <c r="H4257" s="13">
        <f>IFERROR(VLOOKUP(A4257,[2]Sheet1!$A:$I,4,FALSE),0)</f>
        <v>0</v>
      </c>
      <c r="I4257" s="13">
        <f>IFERROR(VLOOKUP(A4257,[2]Sheet1!$A:$I,5,FALSE),0)</f>
        <v>0</v>
      </c>
      <c r="J4257" s="13">
        <f>IFERROR(VLOOKUP(A4257,[2]Sheet1!$A:$I,6,FALSE),0)</f>
        <v>0</v>
      </c>
      <c r="K4257" s="13">
        <f>IFERROR(VLOOKUP(A4257,[2]Sheet1!$A:$I,7,FALSE),0)</f>
        <v>0</v>
      </c>
      <c r="L4257" s="13">
        <f>IFERROR(VLOOKUP(A4257,[2]Sheet1!$A:$I,8,FALSE),0)</f>
        <v>0</v>
      </c>
      <c r="M4257" s="13">
        <f>IFERROR(VLOOKUP(A4257,[2]Sheet1!$A:$I,9,FALSE),0)</f>
        <v>0</v>
      </c>
      <c r="N4257" s="13">
        <f>IFERROR(VLOOKUP(A4257,[3]Sheet1!$A:$G,2,FALSE),0)</f>
        <v>0</v>
      </c>
      <c r="O4257" s="13">
        <f>IFERROR(VLOOKUP(A4257,[3]Sheet1!$A:$G,3,FALSE),0)</f>
        <v>0</v>
      </c>
      <c r="P4257" s="13">
        <f>IFERROR(VLOOKUP(A4257,[3]Sheet1!$A:$G,4,FALSE),0)</f>
        <v>0</v>
      </c>
      <c r="Q4257" s="13">
        <f>IFERROR(VLOOKUP(A4257,[3]Sheet1!$A:$G,5,FALSE),0)</f>
        <v>0</v>
      </c>
      <c r="R4257" s="13">
        <f>IFERROR(VLOOKUP(A4257,[3]Sheet1!$A:$H,6,FALSE),0)</f>
        <v>0</v>
      </c>
      <c r="S4257" s="13">
        <f>IFERROR(VLOOKUP(A4257,[3]Sheet1!$A:$I,7,FALSE),0)</f>
        <v>0</v>
      </c>
      <c r="T4257" s="13" t="str">
        <f t="shared" si="292"/>
        <v>Não</v>
      </c>
      <c r="U4257" s="13" t="str">
        <f t="shared" si="292"/>
        <v>Sim</v>
      </c>
      <c r="V4257" s="13" t="str">
        <f t="shared" si="292"/>
        <v>Não</v>
      </c>
      <c r="W4257" s="13" t="str">
        <f t="shared" si="291"/>
        <v>Sim</v>
      </c>
      <c r="X4257" s="13" t="str">
        <f t="shared" si="291"/>
        <v>Não</v>
      </c>
      <c r="Y4257" s="13" t="str">
        <f t="shared" si="291"/>
        <v>Sim</v>
      </c>
    </row>
    <row r="4258" spans="1:25">
      <c r="A4258" s="10">
        <v>280590</v>
      </c>
      <c r="B4258" s="13">
        <f>IFERROR(VLOOKUP(A4258,[1]Monitoramento_Base_somente_Said!$A:$J,5,FALSE),0)</f>
        <v>12440</v>
      </c>
      <c r="C4258" s="13">
        <f>IFERROR(VLOOKUP(A4258,[1]Monitoramento_Base_somente_Said!$A:$J,6,FALSE),0)</f>
        <v>29230599</v>
      </c>
      <c r="D4258" s="13">
        <f>IFERROR(VLOOKUP(A4258,[1]Monitoramento_Base_somente_Said!$A:$J,7,FALSE),0)</f>
        <v>102245</v>
      </c>
      <c r="E4258" s="13">
        <f>IFERROR(VLOOKUP(A4258,[1]Monitoramento_Base_somente_Said!$A:$J,8,FALSE),0)</f>
        <v>30336789</v>
      </c>
      <c r="F4258" s="13">
        <f>IFERROR(VLOOKUP(A4258,[1]Monitoramento_Base_somente_Said!$A:$J,9,FALSE),0)</f>
        <v>2550</v>
      </c>
      <c r="G4258" s="13">
        <f>IFERROR(VLOOKUP(A4258,[1]Monitoramento_Base_somente_Said!$A:$J,10,FALSE),0)</f>
        <v>13061556</v>
      </c>
      <c r="H4258" s="13">
        <f>IFERROR(VLOOKUP(A4258,[2]Sheet1!$A:$I,4,FALSE),0)</f>
        <v>0</v>
      </c>
      <c r="I4258" s="13">
        <f>IFERROR(VLOOKUP(A4258,[2]Sheet1!$A:$I,5,FALSE),0)</f>
        <v>0</v>
      </c>
      <c r="J4258" s="13">
        <f>IFERROR(VLOOKUP(A4258,[2]Sheet1!$A:$I,6,FALSE),0)</f>
        <v>0</v>
      </c>
      <c r="K4258" s="13">
        <f>IFERROR(VLOOKUP(A4258,[2]Sheet1!$A:$I,7,FALSE),0)</f>
        <v>0</v>
      </c>
      <c r="L4258" s="13">
        <f>IFERROR(VLOOKUP(A4258,[2]Sheet1!$A:$I,8,FALSE),0)</f>
        <v>0</v>
      </c>
      <c r="M4258" s="13">
        <f>IFERROR(VLOOKUP(A4258,[2]Sheet1!$A:$I,9,FALSE),0)</f>
        <v>0</v>
      </c>
      <c r="N4258" s="13">
        <f>IFERROR(VLOOKUP(A4258,[3]Sheet1!$A:$G,2,FALSE),0)</f>
        <v>0</v>
      </c>
      <c r="O4258" s="13">
        <f>IFERROR(VLOOKUP(A4258,[3]Sheet1!$A:$G,3,FALSE),0)</f>
        <v>0</v>
      </c>
      <c r="P4258" s="13">
        <f>IFERROR(VLOOKUP(A4258,[3]Sheet1!$A:$G,4,FALSE),0)</f>
        <v>0</v>
      </c>
      <c r="Q4258" s="13">
        <f>IFERROR(VLOOKUP(A4258,[3]Sheet1!$A:$G,5,FALSE),0)</f>
        <v>0</v>
      </c>
      <c r="R4258" s="13">
        <f>IFERROR(VLOOKUP(A4258,[3]Sheet1!$A:$H,6,FALSE),0)</f>
        <v>0</v>
      </c>
      <c r="S4258" s="13">
        <f>IFERROR(VLOOKUP(A4258,[3]Sheet1!$A:$I,7,FALSE),0)</f>
        <v>0</v>
      </c>
      <c r="T4258" s="13" t="str">
        <f t="shared" si="292"/>
        <v>Sim</v>
      </c>
      <c r="U4258" s="13" t="str">
        <f t="shared" si="292"/>
        <v>Sim</v>
      </c>
      <c r="V4258" s="13" t="str">
        <f t="shared" si="292"/>
        <v>Sim</v>
      </c>
      <c r="W4258" s="13" t="str">
        <f t="shared" si="291"/>
        <v>Sim</v>
      </c>
      <c r="X4258" s="13" t="str">
        <f t="shared" si="291"/>
        <v>Sim</v>
      </c>
      <c r="Y4258" s="13" t="str">
        <f t="shared" si="291"/>
        <v>Sim</v>
      </c>
    </row>
    <row r="4259" spans="1:25">
      <c r="A4259" s="10">
        <v>280600</v>
      </c>
      <c r="B4259" s="13">
        <f>IFERROR(VLOOKUP(A4259,[1]Monitoramento_Base_somente_Said!$A:$J,5,FALSE),0)</f>
        <v>203191</v>
      </c>
      <c r="C4259" s="13">
        <f>IFERROR(VLOOKUP(A4259,[1]Monitoramento_Base_somente_Said!$A:$J,6,FALSE),0)</f>
        <v>27090496</v>
      </c>
      <c r="D4259" s="13">
        <f>IFERROR(VLOOKUP(A4259,[1]Monitoramento_Base_somente_Said!$A:$J,7,FALSE),0)</f>
        <v>180119</v>
      </c>
      <c r="E4259" s="13">
        <f>IFERROR(VLOOKUP(A4259,[1]Monitoramento_Base_somente_Said!$A:$J,8,FALSE),0)</f>
        <v>24710954</v>
      </c>
      <c r="F4259" s="13">
        <f>IFERROR(VLOOKUP(A4259,[1]Monitoramento_Base_somente_Said!$A:$J,9,FALSE),0)</f>
        <v>104231</v>
      </c>
      <c r="G4259" s="13">
        <f>IFERROR(VLOOKUP(A4259,[1]Monitoramento_Base_somente_Said!$A:$J,10,FALSE),0)</f>
        <v>9338110</v>
      </c>
      <c r="H4259" s="13">
        <f>IFERROR(VLOOKUP(A4259,[2]Sheet1!$A:$I,4,FALSE),0)</f>
        <v>0</v>
      </c>
      <c r="I4259" s="13">
        <f>IFERROR(VLOOKUP(A4259,[2]Sheet1!$A:$I,5,FALSE),0)</f>
        <v>0</v>
      </c>
      <c r="J4259" s="13">
        <f>IFERROR(VLOOKUP(A4259,[2]Sheet1!$A:$I,6,FALSE),0)</f>
        <v>0</v>
      </c>
      <c r="K4259" s="13">
        <f>IFERROR(VLOOKUP(A4259,[2]Sheet1!$A:$I,7,FALSE),0)</f>
        <v>0</v>
      </c>
      <c r="L4259" s="13">
        <f>IFERROR(VLOOKUP(A4259,[2]Sheet1!$A:$I,8,FALSE),0)</f>
        <v>0</v>
      </c>
      <c r="M4259" s="13">
        <f>IFERROR(VLOOKUP(A4259,[2]Sheet1!$A:$I,9,FALSE),0)</f>
        <v>0</v>
      </c>
      <c r="N4259" s="13">
        <f>IFERROR(VLOOKUP(A4259,[3]Sheet1!$A:$G,2,FALSE),0)</f>
        <v>0</v>
      </c>
      <c r="O4259" s="13">
        <f>IFERROR(VLOOKUP(A4259,[3]Sheet1!$A:$G,3,FALSE),0)</f>
        <v>0</v>
      </c>
      <c r="P4259" s="13">
        <f>IFERROR(VLOOKUP(A4259,[3]Sheet1!$A:$G,4,FALSE),0)</f>
        <v>0</v>
      </c>
      <c r="Q4259" s="13">
        <f>IFERROR(VLOOKUP(A4259,[3]Sheet1!$A:$G,5,FALSE),0)</f>
        <v>0</v>
      </c>
      <c r="R4259" s="13">
        <f>IFERROR(VLOOKUP(A4259,[3]Sheet1!$A:$H,6,FALSE),0)</f>
        <v>0</v>
      </c>
      <c r="S4259" s="13">
        <f>IFERROR(VLOOKUP(A4259,[3]Sheet1!$A:$I,7,FALSE),0)</f>
        <v>0</v>
      </c>
      <c r="T4259" s="13" t="str">
        <f t="shared" si="292"/>
        <v>Sim</v>
      </c>
      <c r="U4259" s="13" t="str">
        <f t="shared" si="292"/>
        <v>Sim</v>
      </c>
      <c r="V4259" s="13" t="str">
        <f t="shared" si="292"/>
        <v>Sim</v>
      </c>
      <c r="W4259" s="13" t="str">
        <f t="shared" si="291"/>
        <v>Sim</v>
      </c>
      <c r="X4259" s="13" t="str">
        <f t="shared" si="291"/>
        <v>Sim</v>
      </c>
      <c r="Y4259" s="13" t="str">
        <f t="shared" si="291"/>
        <v>Sim</v>
      </c>
    </row>
    <row r="4260" spans="1:25">
      <c r="A4260" s="10">
        <v>280610</v>
      </c>
      <c r="B4260" s="13">
        <f>IFERROR(VLOOKUP(A4260,[1]Monitoramento_Base_somente_Said!$A:$J,5,FALSE),0)</f>
        <v>152637</v>
      </c>
      <c r="C4260" s="13">
        <f>IFERROR(VLOOKUP(A4260,[1]Monitoramento_Base_somente_Said!$A:$J,6,FALSE),0)</f>
        <v>15585521</v>
      </c>
      <c r="D4260" s="13">
        <f>IFERROR(VLOOKUP(A4260,[1]Monitoramento_Base_somente_Said!$A:$J,7,FALSE),0)</f>
        <v>78541</v>
      </c>
      <c r="E4260" s="13">
        <f>IFERROR(VLOOKUP(A4260,[1]Monitoramento_Base_somente_Said!$A:$J,8,FALSE),0)</f>
        <v>11481334</v>
      </c>
      <c r="F4260" s="13">
        <f>IFERROR(VLOOKUP(A4260,[1]Monitoramento_Base_somente_Said!$A:$J,9,FALSE),0)</f>
        <v>50712</v>
      </c>
      <c r="G4260" s="13">
        <f>IFERROR(VLOOKUP(A4260,[1]Monitoramento_Base_somente_Said!$A:$J,10,FALSE),0)</f>
        <v>4640704</v>
      </c>
      <c r="H4260" s="13">
        <f>IFERROR(VLOOKUP(A4260,[2]Sheet1!$A:$I,4,FALSE),0)</f>
        <v>0</v>
      </c>
      <c r="I4260" s="13">
        <f>IFERROR(VLOOKUP(A4260,[2]Sheet1!$A:$I,5,FALSE),0)</f>
        <v>0</v>
      </c>
      <c r="J4260" s="13">
        <f>IFERROR(VLOOKUP(A4260,[2]Sheet1!$A:$I,6,FALSE),0)</f>
        <v>0</v>
      </c>
      <c r="K4260" s="13">
        <f>IFERROR(VLOOKUP(A4260,[2]Sheet1!$A:$I,7,FALSE),0)</f>
        <v>0</v>
      </c>
      <c r="L4260" s="13">
        <f>IFERROR(VLOOKUP(A4260,[2]Sheet1!$A:$I,8,FALSE),0)</f>
        <v>0</v>
      </c>
      <c r="M4260" s="13">
        <f>IFERROR(VLOOKUP(A4260,[2]Sheet1!$A:$I,9,FALSE),0)</f>
        <v>0</v>
      </c>
      <c r="N4260" s="13">
        <f>IFERROR(VLOOKUP(A4260,[3]Sheet1!$A:$G,2,FALSE),0)</f>
        <v>0</v>
      </c>
      <c r="O4260" s="13">
        <f>IFERROR(VLOOKUP(A4260,[3]Sheet1!$A:$G,3,FALSE),0)</f>
        <v>0</v>
      </c>
      <c r="P4260" s="13">
        <f>IFERROR(VLOOKUP(A4260,[3]Sheet1!$A:$G,4,FALSE),0)</f>
        <v>0</v>
      </c>
      <c r="Q4260" s="13">
        <f>IFERROR(VLOOKUP(A4260,[3]Sheet1!$A:$G,5,FALSE),0)</f>
        <v>0</v>
      </c>
      <c r="R4260" s="13">
        <f>IFERROR(VLOOKUP(A4260,[3]Sheet1!$A:$H,6,FALSE),0)</f>
        <v>0</v>
      </c>
      <c r="S4260" s="13">
        <f>IFERROR(VLOOKUP(A4260,[3]Sheet1!$A:$I,7,FALSE),0)</f>
        <v>0</v>
      </c>
      <c r="T4260" s="13" t="str">
        <f t="shared" si="292"/>
        <v>Sim</v>
      </c>
      <c r="U4260" s="13" t="str">
        <f t="shared" si="292"/>
        <v>Sim</v>
      </c>
      <c r="V4260" s="13" t="str">
        <f t="shared" si="292"/>
        <v>Sim</v>
      </c>
      <c r="W4260" s="13" t="str">
        <f t="shared" si="291"/>
        <v>Sim</v>
      </c>
      <c r="X4260" s="13" t="str">
        <f t="shared" si="291"/>
        <v>Sim</v>
      </c>
      <c r="Y4260" s="13" t="str">
        <f t="shared" si="291"/>
        <v>Sim</v>
      </c>
    </row>
    <row r="4261" spans="1:25">
      <c r="A4261" s="10">
        <v>280620</v>
      </c>
      <c r="B4261" s="13">
        <f>IFERROR(VLOOKUP(A4261,[1]Monitoramento_Base_somente_Said!$A:$J,5,FALSE),0)</f>
        <v>0</v>
      </c>
      <c r="C4261" s="13">
        <f>IFERROR(VLOOKUP(A4261,[1]Monitoramento_Base_somente_Said!$A:$J,6,FALSE),0)</f>
        <v>13790846</v>
      </c>
      <c r="D4261" s="13">
        <f>IFERROR(VLOOKUP(A4261,[1]Monitoramento_Base_somente_Said!$A:$J,7,FALSE),0)</f>
        <v>0</v>
      </c>
      <c r="E4261" s="13">
        <f>IFERROR(VLOOKUP(A4261,[1]Monitoramento_Base_somente_Said!$A:$J,8,FALSE),0)</f>
        <v>12901114</v>
      </c>
      <c r="F4261" s="13">
        <f>IFERROR(VLOOKUP(A4261,[1]Monitoramento_Base_somente_Said!$A:$J,9,FALSE),0)</f>
        <v>0</v>
      </c>
      <c r="G4261" s="13">
        <f>IFERROR(VLOOKUP(A4261,[1]Monitoramento_Base_somente_Said!$A:$J,10,FALSE),0)</f>
        <v>5338392</v>
      </c>
      <c r="H4261" s="13">
        <f>IFERROR(VLOOKUP(A4261,[2]Sheet1!$A:$I,4,FALSE),0)</f>
        <v>0</v>
      </c>
      <c r="I4261" s="13">
        <f>IFERROR(VLOOKUP(A4261,[2]Sheet1!$A:$I,5,FALSE),0)</f>
        <v>0</v>
      </c>
      <c r="J4261" s="13">
        <f>IFERROR(VLOOKUP(A4261,[2]Sheet1!$A:$I,6,FALSE),0)</f>
        <v>0</v>
      </c>
      <c r="K4261" s="13">
        <f>IFERROR(VLOOKUP(A4261,[2]Sheet1!$A:$I,7,FALSE),0)</f>
        <v>0</v>
      </c>
      <c r="L4261" s="13">
        <f>IFERROR(VLOOKUP(A4261,[2]Sheet1!$A:$I,8,FALSE),0)</f>
        <v>0</v>
      </c>
      <c r="M4261" s="13">
        <f>IFERROR(VLOOKUP(A4261,[2]Sheet1!$A:$I,9,FALSE),0)</f>
        <v>0</v>
      </c>
      <c r="N4261" s="13">
        <f>IFERROR(VLOOKUP(A4261,[3]Sheet1!$A:$G,2,FALSE),0)</f>
        <v>0</v>
      </c>
      <c r="O4261" s="13">
        <f>IFERROR(VLOOKUP(A4261,[3]Sheet1!$A:$G,3,FALSE),0)</f>
        <v>0</v>
      </c>
      <c r="P4261" s="13">
        <f>IFERROR(VLOOKUP(A4261,[3]Sheet1!$A:$G,4,FALSE),0)</f>
        <v>0</v>
      </c>
      <c r="Q4261" s="13">
        <f>IFERROR(VLOOKUP(A4261,[3]Sheet1!$A:$G,5,FALSE),0)</f>
        <v>0</v>
      </c>
      <c r="R4261" s="13">
        <f>IFERROR(VLOOKUP(A4261,[3]Sheet1!$A:$H,6,FALSE),0)</f>
        <v>0</v>
      </c>
      <c r="S4261" s="13">
        <f>IFERROR(VLOOKUP(A4261,[3]Sheet1!$A:$I,7,FALSE),0)</f>
        <v>0</v>
      </c>
      <c r="T4261" s="13" t="str">
        <f t="shared" si="292"/>
        <v>Não</v>
      </c>
      <c r="U4261" s="13" t="str">
        <f t="shared" si="292"/>
        <v>Sim</v>
      </c>
      <c r="V4261" s="13" t="str">
        <f t="shared" si="292"/>
        <v>Não</v>
      </c>
      <c r="W4261" s="13" t="str">
        <f t="shared" si="291"/>
        <v>Sim</v>
      </c>
      <c r="X4261" s="13" t="str">
        <f t="shared" si="291"/>
        <v>Não</v>
      </c>
      <c r="Y4261" s="13" t="str">
        <f t="shared" si="291"/>
        <v>Sim</v>
      </c>
    </row>
    <row r="4262" spans="1:25">
      <c r="A4262" s="10">
        <v>280630</v>
      </c>
      <c r="B4262" s="13">
        <f>IFERROR(VLOOKUP(A4262,[1]Monitoramento_Base_somente_Said!$A:$J,5,FALSE),0)</f>
        <v>26123</v>
      </c>
      <c r="C4262" s="13">
        <f>IFERROR(VLOOKUP(A4262,[1]Monitoramento_Base_somente_Said!$A:$J,6,FALSE),0)</f>
        <v>26113662</v>
      </c>
      <c r="D4262" s="13">
        <f>IFERROR(VLOOKUP(A4262,[1]Monitoramento_Base_somente_Said!$A:$J,7,FALSE),0)</f>
        <v>7530</v>
      </c>
      <c r="E4262" s="13">
        <f>IFERROR(VLOOKUP(A4262,[1]Monitoramento_Base_somente_Said!$A:$J,8,FALSE),0)</f>
        <v>22616947</v>
      </c>
      <c r="F4262" s="13">
        <f>IFERROR(VLOOKUP(A4262,[1]Monitoramento_Base_somente_Said!$A:$J,9,FALSE),0)</f>
        <v>0</v>
      </c>
      <c r="G4262" s="13">
        <f>IFERROR(VLOOKUP(A4262,[1]Monitoramento_Base_somente_Said!$A:$J,10,FALSE),0)</f>
        <v>8893587</v>
      </c>
      <c r="H4262" s="13">
        <f>IFERROR(VLOOKUP(A4262,[2]Sheet1!$A:$I,4,FALSE),0)</f>
        <v>0</v>
      </c>
      <c r="I4262" s="13">
        <f>IFERROR(VLOOKUP(A4262,[2]Sheet1!$A:$I,5,FALSE),0)</f>
        <v>0</v>
      </c>
      <c r="J4262" s="13">
        <f>IFERROR(VLOOKUP(A4262,[2]Sheet1!$A:$I,6,FALSE),0)</f>
        <v>0</v>
      </c>
      <c r="K4262" s="13">
        <f>IFERROR(VLOOKUP(A4262,[2]Sheet1!$A:$I,7,FALSE),0)</f>
        <v>0</v>
      </c>
      <c r="L4262" s="13">
        <f>IFERROR(VLOOKUP(A4262,[2]Sheet1!$A:$I,8,FALSE),0)</f>
        <v>0</v>
      </c>
      <c r="M4262" s="13">
        <f>IFERROR(VLOOKUP(A4262,[2]Sheet1!$A:$I,9,FALSE),0)</f>
        <v>0</v>
      </c>
      <c r="N4262" s="13">
        <f>IFERROR(VLOOKUP(A4262,[3]Sheet1!$A:$G,2,FALSE),0)</f>
        <v>0</v>
      </c>
      <c r="O4262" s="13">
        <f>IFERROR(VLOOKUP(A4262,[3]Sheet1!$A:$G,3,FALSE),0)</f>
        <v>0</v>
      </c>
      <c r="P4262" s="13">
        <f>IFERROR(VLOOKUP(A4262,[3]Sheet1!$A:$G,4,FALSE),0)</f>
        <v>0</v>
      </c>
      <c r="Q4262" s="13">
        <f>IFERROR(VLOOKUP(A4262,[3]Sheet1!$A:$G,5,FALSE),0)</f>
        <v>0</v>
      </c>
      <c r="R4262" s="13">
        <f>IFERROR(VLOOKUP(A4262,[3]Sheet1!$A:$H,6,FALSE),0)</f>
        <v>0</v>
      </c>
      <c r="S4262" s="13">
        <f>IFERROR(VLOOKUP(A4262,[3]Sheet1!$A:$I,7,FALSE),0)</f>
        <v>0</v>
      </c>
      <c r="T4262" s="13" t="str">
        <f t="shared" si="292"/>
        <v>Sim</v>
      </c>
      <c r="U4262" s="13" t="str">
        <f t="shared" si="292"/>
        <v>Sim</v>
      </c>
      <c r="V4262" s="13" t="str">
        <f t="shared" si="292"/>
        <v>Sim</v>
      </c>
      <c r="W4262" s="13" t="str">
        <f t="shared" si="291"/>
        <v>Sim</v>
      </c>
      <c r="X4262" s="13" t="str">
        <f t="shared" si="291"/>
        <v>Não</v>
      </c>
      <c r="Y4262" s="13" t="str">
        <f t="shared" si="291"/>
        <v>Sim</v>
      </c>
    </row>
    <row r="4263" spans="1:25">
      <c r="A4263" s="10">
        <v>280650</v>
      </c>
      <c r="B4263" s="13">
        <f>IFERROR(VLOOKUP(A4263,[1]Monitoramento_Base_somente_Said!$A:$J,5,FALSE),0)</f>
        <v>0</v>
      </c>
      <c r="C4263" s="13">
        <f>IFERROR(VLOOKUP(A4263,[1]Monitoramento_Base_somente_Said!$A:$J,6,FALSE),0)</f>
        <v>9388753</v>
      </c>
      <c r="D4263" s="13">
        <f>IFERROR(VLOOKUP(A4263,[1]Monitoramento_Base_somente_Said!$A:$J,7,FALSE),0)</f>
        <v>0</v>
      </c>
      <c r="E4263" s="13">
        <f>IFERROR(VLOOKUP(A4263,[1]Monitoramento_Base_somente_Said!$A:$J,8,FALSE),0)</f>
        <v>8783027</v>
      </c>
      <c r="F4263" s="13">
        <f>IFERROR(VLOOKUP(A4263,[1]Monitoramento_Base_somente_Said!$A:$J,9,FALSE),0)</f>
        <v>0</v>
      </c>
      <c r="G4263" s="13">
        <f>IFERROR(VLOOKUP(A4263,[1]Monitoramento_Base_somente_Said!$A:$J,10,FALSE),0)</f>
        <v>3634356</v>
      </c>
      <c r="H4263" s="13">
        <f>IFERROR(VLOOKUP(A4263,[2]Sheet1!$A:$I,4,FALSE),0)</f>
        <v>0</v>
      </c>
      <c r="I4263" s="13">
        <f>IFERROR(VLOOKUP(A4263,[2]Sheet1!$A:$I,5,FALSE),0)</f>
        <v>0</v>
      </c>
      <c r="J4263" s="13">
        <f>IFERROR(VLOOKUP(A4263,[2]Sheet1!$A:$I,6,FALSE),0)</f>
        <v>0</v>
      </c>
      <c r="K4263" s="13">
        <f>IFERROR(VLOOKUP(A4263,[2]Sheet1!$A:$I,7,FALSE),0)</f>
        <v>0</v>
      </c>
      <c r="L4263" s="13">
        <f>IFERROR(VLOOKUP(A4263,[2]Sheet1!$A:$I,8,FALSE),0)</f>
        <v>0</v>
      </c>
      <c r="M4263" s="13">
        <f>IFERROR(VLOOKUP(A4263,[2]Sheet1!$A:$I,9,FALSE),0)</f>
        <v>0</v>
      </c>
      <c r="N4263" s="13">
        <f>IFERROR(VLOOKUP(A4263,[3]Sheet1!$A:$G,2,FALSE),0)</f>
        <v>0</v>
      </c>
      <c r="O4263" s="13">
        <f>IFERROR(VLOOKUP(A4263,[3]Sheet1!$A:$G,3,FALSE),0)</f>
        <v>0</v>
      </c>
      <c r="P4263" s="13">
        <f>IFERROR(VLOOKUP(A4263,[3]Sheet1!$A:$G,4,FALSE),0)</f>
        <v>0</v>
      </c>
      <c r="Q4263" s="13">
        <f>IFERROR(VLOOKUP(A4263,[3]Sheet1!$A:$G,5,FALSE),0)</f>
        <v>0</v>
      </c>
      <c r="R4263" s="13">
        <f>IFERROR(VLOOKUP(A4263,[3]Sheet1!$A:$H,6,FALSE),0)</f>
        <v>0</v>
      </c>
      <c r="S4263" s="13">
        <f>IFERROR(VLOOKUP(A4263,[3]Sheet1!$A:$I,7,FALSE),0)</f>
        <v>0</v>
      </c>
      <c r="T4263" s="13" t="str">
        <f t="shared" si="292"/>
        <v>Não</v>
      </c>
      <c r="U4263" s="13" t="str">
        <f t="shared" si="292"/>
        <v>Sim</v>
      </c>
      <c r="V4263" s="13" t="str">
        <f t="shared" si="292"/>
        <v>Não</v>
      </c>
      <c r="W4263" s="13" t="str">
        <f t="shared" si="291"/>
        <v>Sim</v>
      </c>
      <c r="X4263" s="13" t="str">
        <f t="shared" si="291"/>
        <v>Não</v>
      </c>
      <c r="Y4263" s="13" t="str">
        <f t="shared" si="291"/>
        <v>Sim</v>
      </c>
    </row>
    <row r="4264" spans="1:25">
      <c r="A4264" s="10">
        <v>280640</v>
      </c>
      <c r="B4264" s="13">
        <f>IFERROR(VLOOKUP(A4264,[1]Monitoramento_Base_somente_Said!$A:$J,5,FALSE),0)</f>
        <v>57536</v>
      </c>
      <c r="C4264" s="13">
        <f>IFERROR(VLOOKUP(A4264,[1]Monitoramento_Base_somente_Said!$A:$J,6,FALSE),0)</f>
        <v>22703980</v>
      </c>
      <c r="D4264" s="13">
        <f>IFERROR(VLOOKUP(A4264,[1]Monitoramento_Base_somente_Said!$A:$J,7,FALSE),0)</f>
        <v>69170</v>
      </c>
      <c r="E4264" s="13">
        <f>IFERROR(VLOOKUP(A4264,[1]Monitoramento_Base_somente_Said!$A:$J,8,FALSE),0)</f>
        <v>21557954</v>
      </c>
      <c r="F4264" s="13">
        <f>IFERROR(VLOOKUP(A4264,[1]Monitoramento_Base_somente_Said!$A:$J,9,FALSE),0)</f>
        <v>31926</v>
      </c>
      <c r="G4264" s="13">
        <f>IFERROR(VLOOKUP(A4264,[1]Monitoramento_Base_somente_Said!$A:$J,10,FALSE),0)</f>
        <v>8775262</v>
      </c>
      <c r="H4264" s="13">
        <f>IFERROR(VLOOKUP(A4264,[2]Sheet1!$A:$I,4,FALSE),0)</f>
        <v>0</v>
      </c>
      <c r="I4264" s="13">
        <f>IFERROR(VLOOKUP(A4264,[2]Sheet1!$A:$I,5,FALSE),0)</f>
        <v>0</v>
      </c>
      <c r="J4264" s="13">
        <f>IFERROR(VLOOKUP(A4264,[2]Sheet1!$A:$I,6,FALSE),0)</f>
        <v>0</v>
      </c>
      <c r="K4264" s="13">
        <f>IFERROR(VLOOKUP(A4264,[2]Sheet1!$A:$I,7,FALSE),0)</f>
        <v>0</v>
      </c>
      <c r="L4264" s="13">
        <f>IFERROR(VLOOKUP(A4264,[2]Sheet1!$A:$I,8,FALSE),0)</f>
        <v>0</v>
      </c>
      <c r="M4264" s="13">
        <f>IFERROR(VLOOKUP(A4264,[2]Sheet1!$A:$I,9,FALSE),0)</f>
        <v>0</v>
      </c>
      <c r="N4264" s="13">
        <f>IFERROR(VLOOKUP(A4264,[3]Sheet1!$A:$G,2,FALSE),0)</f>
        <v>0</v>
      </c>
      <c r="O4264" s="13">
        <f>IFERROR(VLOOKUP(A4264,[3]Sheet1!$A:$G,3,FALSE),0)</f>
        <v>0</v>
      </c>
      <c r="P4264" s="13">
        <f>IFERROR(VLOOKUP(A4264,[3]Sheet1!$A:$G,4,FALSE),0)</f>
        <v>0</v>
      </c>
      <c r="Q4264" s="13">
        <f>IFERROR(VLOOKUP(A4264,[3]Sheet1!$A:$G,5,FALSE),0)</f>
        <v>0</v>
      </c>
      <c r="R4264" s="13">
        <f>IFERROR(VLOOKUP(A4264,[3]Sheet1!$A:$H,6,FALSE),0)</f>
        <v>0</v>
      </c>
      <c r="S4264" s="13">
        <f>IFERROR(VLOOKUP(A4264,[3]Sheet1!$A:$I,7,FALSE),0)</f>
        <v>0</v>
      </c>
      <c r="T4264" s="13" t="str">
        <f t="shared" si="292"/>
        <v>Sim</v>
      </c>
      <c r="U4264" s="13" t="str">
        <f t="shared" si="292"/>
        <v>Sim</v>
      </c>
      <c r="V4264" s="13" t="str">
        <f t="shared" si="292"/>
        <v>Sim</v>
      </c>
      <c r="W4264" s="13" t="str">
        <f t="shared" si="291"/>
        <v>Sim</v>
      </c>
      <c r="X4264" s="13" t="str">
        <f t="shared" si="291"/>
        <v>Sim</v>
      </c>
      <c r="Y4264" s="13" t="str">
        <f t="shared" si="291"/>
        <v>Sim</v>
      </c>
    </row>
    <row r="4265" spans="1:25">
      <c r="A4265" s="28">
        <v>280660</v>
      </c>
      <c r="B4265" s="13">
        <f>IFERROR(VLOOKUP(A4265,[1]Monitoramento_Base_somente_Said!$A:$J,5,FALSE),0)</f>
        <v>0</v>
      </c>
      <c r="C4265" s="13">
        <f>IFERROR(VLOOKUP(A4265,[1]Monitoramento_Base_somente_Said!$A:$J,6,FALSE),0)</f>
        <v>14291468</v>
      </c>
      <c r="D4265" s="13">
        <f>IFERROR(VLOOKUP(A4265,[1]Monitoramento_Base_somente_Said!$A:$J,7,FALSE),0)</f>
        <v>0</v>
      </c>
      <c r="E4265" s="13">
        <f>IFERROR(VLOOKUP(A4265,[1]Monitoramento_Base_somente_Said!$A:$J,8,FALSE),0)</f>
        <v>13576280</v>
      </c>
      <c r="F4265" s="13">
        <f>IFERROR(VLOOKUP(A4265,[1]Monitoramento_Base_somente_Said!$A:$J,9,FALSE),0)</f>
        <v>0</v>
      </c>
      <c r="G4265" s="13">
        <f>IFERROR(VLOOKUP(A4265,[1]Monitoramento_Base_somente_Said!$A:$J,10,FALSE),0)</f>
        <v>5597566</v>
      </c>
      <c r="H4265" s="13">
        <f>IFERROR(VLOOKUP(A4265,[2]Sheet1!$A:$I,4,FALSE),0)</f>
        <v>0</v>
      </c>
      <c r="I4265" s="13">
        <f>IFERROR(VLOOKUP(A4265,[2]Sheet1!$A:$I,5,FALSE),0)</f>
        <v>0</v>
      </c>
      <c r="J4265" s="13">
        <f>IFERROR(VLOOKUP(A4265,[2]Sheet1!$A:$I,6,FALSE),0)</f>
        <v>0</v>
      </c>
      <c r="K4265" s="13">
        <f>IFERROR(VLOOKUP(A4265,[2]Sheet1!$A:$I,7,FALSE),0)</f>
        <v>0</v>
      </c>
      <c r="L4265" s="13">
        <f>IFERROR(VLOOKUP(A4265,[2]Sheet1!$A:$I,8,FALSE),0)</f>
        <v>0</v>
      </c>
      <c r="M4265" s="13">
        <f>IFERROR(VLOOKUP(A4265,[2]Sheet1!$A:$I,9,FALSE),0)</f>
        <v>0</v>
      </c>
      <c r="N4265" s="13">
        <f>IFERROR(VLOOKUP(A4265,[3]Sheet1!$A:$G,2,FALSE),0)</f>
        <v>0</v>
      </c>
      <c r="O4265" s="13">
        <f>IFERROR(VLOOKUP(A4265,[3]Sheet1!$A:$G,3,FALSE),0)</f>
        <v>0</v>
      </c>
      <c r="P4265" s="13">
        <f>IFERROR(VLOOKUP(A4265,[3]Sheet1!$A:$G,4,FALSE),0)</f>
        <v>0</v>
      </c>
      <c r="Q4265" s="13">
        <f>IFERROR(VLOOKUP(A4265,[3]Sheet1!$A:$G,5,FALSE),0)</f>
        <v>0</v>
      </c>
      <c r="R4265" s="13">
        <f>IFERROR(VLOOKUP(A4265,[3]Sheet1!$A:$H,6,FALSE),0)</f>
        <v>0</v>
      </c>
      <c r="S4265" s="13">
        <f>IFERROR(VLOOKUP(A4265,[3]Sheet1!$A:$I,7,FALSE),0)</f>
        <v>0</v>
      </c>
      <c r="T4265" s="13" t="str">
        <f t="shared" si="292"/>
        <v>Não</v>
      </c>
      <c r="U4265" s="13" t="str">
        <f t="shared" si="292"/>
        <v>Sim</v>
      </c>
      <c r="V4265" s="13" t="str">
        <f t="shared" si="292"/>
        <v>Não</v>
      </c>
      <c r="W4265" s="13" t="str">
        <f t="shared" si="291"/>
        <v>Sim</v>
      </c>
      <c r="X4265" s="13" t="str">
        <f t="shared" si="291"/>
        <v>Não</v>
      </c>
      <c r="Y4265" s="13" t="str">
        <f t="shared" si="291"/>
        <v>Sim</v>
      </c>
    </row>
    <row r="4266" spans="1:25">
      <c r="A4266" s="10">
        <v>280670</v>
      </c>
      <c r="B4266" s="13">
        <f>IFERROR(VLOOKUP(A4266,[1]Monitoramento_Base_somente_Said!$A:$J,5,FALSE),0)</f>
        <v>752087</v>
      </c>
      <c r="C4266" s="13">
        <f>IFERROR(VLOOKUP(A4266,[1]Monitoramento_Base_somente_Said!$A:$J,6,FALSE),0)</f>
        <v>138775141</v>
      </c>
      <c r="D4266" s="13">
        <f>IFERROR(VLOOKUP(A4266,[1]Monitoramento_Base_somente_Said!$A:$J,7,FALSE),0)</f>
        <v>1048186</v>
      </c>
      <c r="E4266" s="13">
        <f>IFERROR(VLOOKUP(A4266,[1]Monitoramento_Base_somente_Said!$A:$J,8,FALSE),0)</f>
        <v>138815588</v>
      </c>
      <c r="F4266" s="13">
        <f>IFERROR(VLOOKUP(A4266,[1]Monitoramento_Base_somente_Said!$A:$J,9,FALSE),0)</f>
        <v>272182</v>
      </c>
      <c r="G4266" s="13">
        <f>IFERROR(VLOOKUP(A4266,[1]Monitoramento_Base_somente_Said!$A:$J,10,FALSE),0)</f>
        <v>51772840</v>
      </c>
      <c r="H4266" s="13">
        <f>IFERROR(VLOOKUP(A4266,[2]Sheet1!$A:$I,4,FALSE),0)</f>
        <v>0</v>
      </c>
      <c r="I4266" s="13">
        <f>IFERROR(VLOOKUP(A4266,[2]Sheet1!$A:$I,5,FALSE),0)</f>
        <v>0</v>
      </c>
      <c r="J4266" s="13">
        <f>IFERROR(VLOOKUP(A4266,[2]Sheet1!$A:$I,6,FALSE),0)</f>
        <v>0</v>
      </c>
      <c r="K4266" s="13">
        <f>IFERROR(VLOOKUP(A4266,[2]Sheet1!$A:$I,7,FALSE),0)</f>
        <v>0</v>
      </c>
      <c r="L4266" s="13">
        <f>IFERROR(VLOOKUP(A4266,[2]Sheet1!$A:$I,8,FALSE),0)</f>
        <v>0</v>
      </c>
      <c r="M4266" s="13">
        <f>IFERROR(VLOOKUP(A4266,[2]Sheet1!$A:$I,9,FALSE),0)</f>
        <v>0</v>
      </c>
      <c r="N4266" s="13">
        <f>IFERROR(VLOOKUP(A4266,[3]Sheet1!$A:$G,2,FALSE),0)</f>
        <v>0</v>
      </c>
      <c r="O4266" s="13">
        <f>IFERROR(VLOOKUP(A4266,[3]Sheet1!$A:$G,3,FALSE),0)</f>
        <v>0</v>
      </c>
      <c r="P4266" s="13">
        <f>IFERROR(VLOOKUP(A4266,[3]Sheet1!$A:$G,4,FALSE),0)</f>
        <v>0</v>
      </c>
      <c r="Q4266" s="13">
        <f>IFERROR(VLOOKUP(A4266,[3]Sheet1!$A:$G,5,FALSE),0)</f>
        <v>0</v>
      </c>
      <c r="R4266" s="13">
        <f>IFERROR(VLOOKUP(A4266,[3]Sheet1!$A:$H,6,FALSE),0)</f>
        <v>0</v>
      </c>
      <c r="S4266" s="13">
        <f>IFERROR(VLOOKUP(A4266,[3]Sheet1!$A:$I,7,FALSE),0)</f>
        <v>0</v>
      </c>
      <c r="T4266" s="13" t="str">
        <f t="shared" si="292"/>
        <v>Sim</v>
      </c>
      <c r="U4266" s="13" t="str">
        <f t="shared" si="292"/>
        <v>Sim</v>
      </c>
      <c r="V4266" s="13" t="str">
        <f t="shared" si="292"/>
        <v>Sim</v>
      </c>
      <c r="W4266" s="13" t="str">
        <f t="shared" si="291"/>
        <v>Sim</v>
      </c>
      <c r="X4266" s="13" t="str">
        <f t="shared" si="291"/>
        <v>Sim</v>
      </c>
      <c r="Y4266" s="13" t="str">
        <f t="shared" si="291"/>
        <v>Sim</v>
      </c>
    </row>
    <row r="4267" spans="1:25">
      <c r="A4267" s="10">
        <v>280680</v>
      </c>
      <c r="B4267" s="13">
        <f>IFERROR(VLOOKUP(A4267,[1]Monitoramento_Base_somente_Said!$A:$J,5,FALSE),0)</f>
        <v>131</v>
      </c>
      <c r="C4267" s="13">
        <f>IFERROR(VLOOKUP(A4267,[1]Monitoramento_Base_somente_Said!$A:$J,6,FALSE),0)</f>
        <v>30886164</v>
      </c>
      <c r="D4267" s="13">
        <f>IFERROR(VLOOKUP(A4267,[1]Monitoramento_Base_somente_Said!$A:$J,7,FALSE),0)</f>
        <v>1632</v>
      </c>
      <c r="E4267" s="13">
        <f>IFERROR(VLOOKUP(A4267,[1]Monitoramento_Base_somente_Said!$A:$J,8,FALSE),0)</f>
        <v>26578865</v>
      </c>
      <c r="F4267" s="13">
        <f>IFERROR(VLOOKUP(A4267,[1]Monitoramento_Base_somente_Said!$A:$J,9,FALSE),0)</f>
        <v>565</v>
      </c>
      <c r="G4267" s="13">
        <f>IFERROR(VLOOKUP(A4267,[1]Monitoramento_Base_somente_Said!$A:$J,10,FALSE),0)</f>
        <v>10587405</v>
      </c>
      <c r="H4267" s="13">
        <f>IFERROR(VLOOKUP(A4267,[2]Sheet1!$A:$I,4,FALSE),0)</f>
        <v>0</v>
      </c>
      <c r="I4267" s="13">
        <f>IFERROR(VLOOKUP(A4267,[2]Sheet1!$A:$I,5,FALSE),0)</f>
        <v>0</v>
      </c>
      <c r="J4267" s="13">
        <f>IFERROR(VLOOKUP(A4267,[2]Sheet1!$A:$I,6,FALSE),0)</f>
        <v>0</v>
      </c>
      <c r="K4267" s="13">
        <f>IFERROR(VLOOKUP(A4267,[2]Sheet1!$A:$I,7,FALSE),0)</f>
        <v>0</v>
      </c>
      <c r="L4267" s="13">
        <f>IFERROR(VLOOKUP(A4267,[2]Sheet1!$A:$I,8,FALSE),0)</f>
        <v>0</v>
      </c>
      <c r="M4267" s="13">
        <f>IFERROR(VLOOKUP(A4267,[2]Sheet1!$A:$I,9,FALSE),0)</f>
        <v>0</v>
      </c>
      <c r="N4267" s="13">
        <f>IFERROR(VLOOKUP(A4267,[3]Sheet1!$A:$G,2,FALSE),0)</f>
        <v>0</v>
      </c>
      <c r="O4267" s="13">
        <f>IFERROR(VLOOKUP(A4267,[3]Sheet1!$A:$G,3,FALSE),0)</f>
        <v>0</v>
      </c>
      <c r="P4267" s="13">
        <f>IFERROR(VLOOKUP(A4267,[3]Sheet1!$A:$G,4,FALSE),0)</f>
        <v>0</v>
      </c>
      <c r="Q4267" s="13">
        <f>IFERROR(VLOOKUP(A4267,[3]Sheet1!$A:$G,5,FALSE),0)</f>
        <v>0</v>
      </c>
      <c r="R4267" s="13">
        <f>IFERROR(VLOOKUP(A4267,[3]Sheet1!$A:$H,6,FALSE),0)</f>
        <v>0</v>
      </c>
      <c r="S4267" s="13">
        <f>IFERROR(VLOOKUP(A4267,[3]Sheet1!$A:$I,7,FALSE),0)</f>
        <v>0</v>
      </c>
      <c r="T4267" s="13" t="str">
        <f t="shared" si="292"/>
        <v>Sim</v>
      </c>
      <c r="U4267" s="13" t="str">
        <f t="shared" si="292"/>
        <v>Sim</v>
      </c>
      <c r="V4267" s="13" t="str">
        <f t="shared" si="292"/>
        <v>Sim</v>
      </c>
      <c r="W4267" s="13" t="str">
        <f t="shared" si="291"/>
        <v>Sim</v>
      </c>
      <c r="X4267" s="13" t="str">
        <f t="shared" si="291"/>
        <v>Sim</v>
      </c>
      <c r="Y4267" s="13" t="str">
        <f t="shared" si="291"/>
        <v>Sim</v>
      </c>
    </row>
    <row r="4268" spans="1:25">
      <c r="A4268" s="10">
        <v>280690</v>
      </c>
      <c r="B4268" s="13">
        <f>IFERROR(VLOOKUP(A4268,[1]Monitoramento_Base_somente_Said!$A:$J,5,FALSE),0)</f>
        <v>14668</v>
      </c>
      <c r="C4268" s="13">
        <f>IFERROR(VLOOKUP(A4268,[1]Monitoramento_Base_somente_Said!$A:$J,6,FALSE),0)</f>
        <v>48915921</v>
      </c>
      <c r="D4268" s="13">
        <f>IFERROR(VLOOKUP(A4268,[1]Monitoramento_Base_somente_Said!$A:$J,7,FALSE),0)</f>
        <v>10349</v>
      </c>
      <c r="E4268" s="13">
        <f>IFERROR(VLOOKUP(A4268,[1]Monitoramento_Base_somente_Said!$A:$J,8,FALSE),0)</f>
        <v>46672590</v>
      </c>
      <c r="F4268" s="13">
        <f>IFERROR(VLOOKUP(A4268,[1]Monitoramento_Base_somente_Said!$A:$J,9,FALSE),0)</f>
        <v>14049</v>
      </c>
      <c r="G4268" s="13">
        <f>IFERROR(VLOOKUP(A4268,[1]Monitoramento_Base_somente_Said!$A:$J,10,FALSE),0)</f>
        <v>19578605</v>
      </c>
      <c r="H4268" s="13">
        <f>IFERROR(VLOOKUP(A4268,[2]Sheet1!$A:$I,4,FALSE),0)</f>
        <v>0</v>
      </c>
      <c r="I4268" s="13">
        <f>IFERROR(VLOOKUP(A4268,[2]Sheet1!$A:$I,5,FALSE),0)</f>
        <v>0</v>
      </c>
      <c r="J4268" s="13">
        <f>IFERROR(VLOOKUP(A4268,[2]Sheet1!$A:$I,6,FALSE),0)</f>
        <v>0</v>
      </c>
      <c r="K4268" s="13">
        <f>IFERROR(VLOOKUP(A4268,[2]Sheet1!$A:$I,7,FALSE),0)</f>
        <v>0</v>
      </c>
      <c r="L4268" s="13">
        <f>IFERROR(VLOOKUP(A4268,[2]Sheet1!$A:$I,8,FALSE),0)</f>
        <v>0</v>
      </c>
      <c r="M4268" s="13">
        <f>IFERROR(VLOOKUP(A4268,[2]Sheet1!$A:$I,9,FALSE),0)</f>
        <v>0</v>
      </c>
      <c r="N4268" s="13">
        <f>IFERROR(VLOOKUP(A4268,[3]Sheet1!$A:$G,2,FALSE),0)</f>
        <v>0</v>
      </c>
      <c r="O4268" s="13">
        <f>IFERROR(VLOOKUP(A4268,[3]Sheet1!$A:$G,3,FALSE),0)</f>
        <v>0</v>
      </c>
      <c r="P4268" s="13">
        <f>IFERROR(VLOOKUP(A4268,[3]Sheet1!$A:$G,4,FALSE),0)</f>
        <v>0</v>
      </c>
      <c r="Q4268" s="13">
        <f>IFERROR(VLOOKUP(A4268,[3]Sheet1!$A:$G,5,FALSE),0)</f>
        <v>0</v>
      </c>
      <c r="R4268" s="13">
        <f>IFERROR(VLOOKUP(A4268,[3]Sheet1!$A:$H,6,FALSE),0)</f>
        <v>0</v>
      </c>
      <c r="S4268" s="13">
        <f>IFERROR(VLOOKUP(A4268,[3]Sheet1!$A:$I,7,FALSE),0)</f>
        <v>0</v>
      </c>
      <c r="T4268" s="13" t="str">
        <f t="shared" si="292"/>
        <v>Sim</v>
      </c>
      <c r="U4268" s="13" t="str">
        <f t="shared" si="292"/>
        <v>Sim</v>
      </c>
      <c r="V4268" s="13" t="str">
        <f t="shared" si="292"/>
        <v>Sim</v>
      </c>
      <c r="W4268" s="13" t="str">
        <f t="shared" si="291"/>
        <v>Sim</v>
      </c>
      <c r="X4268" s="13" t="str">
        <f t="shared" si="291"/>
        <v>Sim</v>
      </c>
      <c r="Y4268" s="13" t="str">
        <f t="shared" si="291"/>
        <v>Sim</v>
      </c>
    </row>
    <row r="4269" spans="1:25">
      <c r="A4269" s="10">
        <v>280700</v>
      </c>
      <c r="B4269" s="13">
        <f>IFERROR(VLOOKUP(A4269,[1]Monitoramento_Base_somente_Said!$A:$J,5,FALSE),0)</f>
        <v>8175</v>
      </c>
      <c r="C4269" s="13">
        <f>IFERROR(VLOOKUP(A4269,[1]Monitoramento_Base_somente_Said!$A:$J,6,FALSE),0)</f>
        <v>19798594</v>
      </c>
      <c r="D4269" s="13">
        <f>IFERROR(VLOOKUP(A4269,[1]Monitoramento_Base_somente_Said!$A:$J,7,FALSE),0)</f>
        <v>8779</v>
      </c>
      <c r="E4269" s="13">
        <f>IFERROR(VLOOKUP(A4269,[1]Monitoramento_Base_somente_Said!$A:$J,8,FALSE),0)</f>
        <v>18246079</v>
      </c>
      <c r="F4269" s="13">
        <f>IFERROR(VLOOKUP(A4269,[1]Monitoramento_Base_somente_Said!$A:$J,9,FALSE),0)</f>
        <v>5723</v>
      </c>
      <c r="G4269" s="13">
        <f>IFERROR(VLOOKUP(A4269,[1]Monitoramento_Base_somente_Said!$A:$J,10,FALSE),0)</f>
        <v>7445060</v>
      </c>
      <c r="H4269" s="13">
        <f>IFERROR(VLOOKUP(A4269,[2]Sheet1!$A:$I,4,FALSE),0)</f>
        <v>0</v>
      </c>
      <c r="I4269" s="13">
        <f>IFERROR(VLOOKUP(A4269,[2]Sheet1!$A:$I,5,FALSE),0)</f>
        <v>0</v>
      </c>
      <c r="J4269" s="13">
        <f>IFERROR(VLOOKUP(A4269,[2]Sheet1!$A:$I,6,FALSE),0)</f>
        <v>0</v>
      </c>
      <c r="K4269" s="13">
        <f>IFERROR(VLOOKUP(A4269,[2]Sheet1!$A:$I,7,FALSE),0)</f>
        <v>0</v>
      </c>
      <c r="L4269" s="13">
        <f>IFERROR(VLOOKUP(A4269,[2]Sheet1!$A:$I,8,FALSE),0)</f>
        <v>0</v>
      </c>
      <c r="M4269" s="13">
        <f>IFERROR(VLOOKUP(A4269,[2]Sheet1!$A:$I,9,FALSE),0)</f>
        <v>0</v>
      </c>
      <c r="N4269" s="13">
        <f>IFERROR(VLOOKUP(A4269,[3]Sheet1!$A:$G,2,FALSE),0)</f>
        <v>0</v>
      </c>
      <c r="O4269" s="13">
        <f>IFERROR(VLOOKUP(A4269,[3]Sheet1!$A:$G,3,FALSE),0)</f>
        <v>0</v>
      </c>
      <c r="P4269" s="13">
        <f>IFERROR(VLOOKUP(A4269,[3]Sheet1!$A:$G,4,FALSE),0)</f>
        <v>0</v>
      </c>
      <c r="Q4269" s="13">
        <f>IFERROR(VLOOKUP(A4269,[3]Sheet1!$A:$G,5,FALSE),0)</f>
        <v>0</v>
      </c>
      <c r="R4269" s="13">
        <f>IFERROR(VLOOKUP(A4269,[3]Sheet1!$A:$H,6,FALSE),0)</f>
        <v>0</v>
      </c>
      <c r="S4269" s="13">
        <f>IFERROR(VLOOKUP(A4269,[3]Sheet1!$A:$I,7,FALSE),0)</f>
        <v>0</v>
      </c>
      <c r="T4269" s="13" t="str">
        <f t="shared" si="292"/>
        <v>Sim</v>
      </c>
      <c r="U4269" s="13" t="str">
        <f t="shared" si="292"/>
        <v>Sim</v>
      </c>
      <c r="V4269" s="13" t="str">
        <f t="shared" si="292"/>
        <v>Sim</v>
      </c>
      <c r="W4269" s="13" t="str">
        <f t="shared" si="291"/>
        <v>Sim</v>
      </c>
      <c r="X4269" s="13" t="str">
        <f t="shared" si="291"/>
        <v>Sim</v>
      </c>
      <c r="Y4269" s="13" t="str">
        <f t="shared" si="291"/>
        <v>Sim</v>
      </c>
    </row>
    <row r="4270" spans="1:25">
      <c r="A4270" s="10">
        <v>280710</v>
      </c>
      <c r="B4270" s="13">
        <f>IFERROR(VLOOKUP(A4270,[1]Monitoramento_Base_somente_Said!$A:$J,5,FALSE),0)</f>
        <v>67583</v>
      </c>
      <c r="C4270" s="13">
        <f>IFERROR(VLOOKUP(A4270,[1]Monitoramento_Base_somente_Said!$A:$J,6,FALSE),0)</f>
        <v>33857124</v>
      </c>
      <c r="D4270" s="13">
        <f>IFERROR(VLOOKUP(A4270,[1]Monitoramento_Base_somente_Said!$A:$J,7,FALSE),0)</f>
        <v>39884</v>
      </c>
      <c r="E4270" s="13">
        <f>IFERROR(VLOOKUP(A4270,[1]Monitoramento_Base_somente_Said!$A:$J,8,FALSE),0)</f>
        <v>23024155</v>
      </c>
      <c r="F4270" s="13">
        <f>IFERROR(VLOOKUP(A4270,[1]Monitoramento_Base_somente_Said!$A:$J,9,FALSE),0)</f>
        <v>2589</v>
      </c>
      <c r="G4270" s="13">
        <f>IFERROR(VLOOKUP(A4270,[1]Monitoramento_Base_somente_Said!$A:$J,10,FALSE),0)</f>
        <v>6790496</v>
      </c>
      <c r="H4270" s="13">
        <f>IFERROR(VLOOKUP(A4270,[2]Sheet1!$A:$I,4,FALSE),0)</f>
        <v>0</v>
      </c>
      <c r="I4270" s="13">
        <f>IFERROR(VLOOKUP(A4270,[2]Sheet1!$A:$I,5,FALSE),0)</f>
        <v>0</v>
      </c>
      <c r="J4270" s="13">
        <f>IFERROR(VLOOKUP(A4270,[2]Sheet1!$A:$I,6,FALSE),0)</f>
        <v>0</v>
      </c>
      <c r="K4270" s="13">
        <f>IFERROR(VLOOKUP(A4270,[2]Sheet1!$A:$I,7,FALSE),0)</f>
        <v>0</v>
      </c>
      <c r="L4270" s="13">
        <f>IFERROR(VLOOKUP(A4270,[2]Sheet1!$A:$I,8,FALSE),0)</f>
        <v>0</v>
      </c>
      <c r="M4270" s="13">
        <f>IFERROR(VLOOKUP(A4270,[2]Sheet1!$A:$I,9,FALSE),0)</f>
        <v>0</v>
      </c>
      <c r="N4270" s="13">
        <f>IFERROR(VLOOKUP(A4270,[3]Sheet1!$A:$G,2,FALSE),0)</f>
        <v>0</v>
      </c>
      <c r="O4270" s="13">
        <f>IFERROR(VLOOKUP(A4270,[3]Sheet1!$A:$G,3,FALSE),0)</f>
        <v>0</v>
      </c>
      <c r="P4270" s="13">
        <f>IFERROR(VLOOKUP(A4270,[3]Sheet1!$A:$G,4,FALSE),0)</f>
        <v>0</v>
      </c>
      <c r="Q4270" s="13">
        <f>IFERROR(VLOOKUP(A4270,[3]Sheet1!$A:$G,5,FALSE),0)</f>
        <v>0</v>
      </c>
      <c r="R4270" s="13">
        <f>IFERROR(VLOOKUP(A4270,[3]Sheet1!$A:$H,6,FALSE),0)</f>
        <v>0</v>
      </c>
      <c r="S4270" s="13">
        <f>IFERROR(VLOOKUP(A4270,[3]Sheet1!$A:$I,7,FALSE),0)</f>
        <v>0</v>
      </c>
      <c r="T4270" s="13" t="str">
        <f t="shared" si="292"/>
        <v>Sim</v>
      </c>
      <c r="U4270" s="13" t="str">
        <f t="shared" si="292"/>
        <v>Sim</v>
      </c>
      <c r="V4270" s="13" t="str">
        <f t="shared" si="292"/>
        <v>Sim</v>
      </c>
      <c r="W4270" s="13" t="str">
        <f t="shared" si="291"/>
        <v>Sim</v>
      </c>
      <c r="X4270" s="13" t="str">
        <f t="shared" si="291"/>
        <v>Sim</v>
      </c>
      <c r="Y4270" s="13" t="str">
        <f t="shared" si="291"/>
        <v>Sim</v>
      </c>
    </row>
    <row r="4271" spans="1:25">
      <c r="A4271" s="10">
        <v>280720</v>
      </c>
      <c r="B4271" s="13">
        <f>IFERROR(VLOOKUP(A4271,[1]Monitoramento_Base_somente_Said!$A:$J,5,FALSE),0)</f>
        <v>23300</v>
      </c>
      <c r="C4271" s="13">
        <f>IFERROR(VLOOKUP(A4271,[1]Monitoramento_Base_somente_Said!$A:$J,6,FALSE),0)</f>
        <v>17108346</v>
      </c>
      <c r="D4271" s="13">
        <f>IFERROR(VLOOKUP(A4271,[1]Monitoramento_Base_somente_Said!$A:$J,7,FALSE),0)</f>
        <v>2003</v>
      </c>
      <c r="E4271" s="13">
        <f>IFERROR(VLOOKUP(A4271,[1]Monitoramento_Base_somente_Said!$A:$J,8,FALSE),0)</f>
        <v>16374705</v>
      </c>
      <c r="F4271" s="13">
        <f>IFERROR(VLOOKUP(A4271,[1]Monitoramento_Base_somente_Said!$A:$J,9,FALSE),0)</f>
        <v>2</v>
      </c>
      <c r="G4271" s="13">
        <f>IFERROR(VLOOKUP(A4271,[1]Monitoramento_Base_somente_Said!$A:$J,10,FALSE),0)</f>
        <v>6781320</v>
      </c>
      <c r="H4271" s="13">
        <f>IFERROR(VLOOKUP(A4271,[2]Sheet1!$A:$I,4,FALSE),0)</f>
        <v>0</v>
      </c>
      <c r="I4271" s="13">
        <f>IFERROR(VLOOKUP(A4271,[2]Sheet1!$A:$I,5,FALSE),0)</f>
        <v>0</v>
      </c>
      <c r="J4271" s="13">
        <f>IFERROR(VLOOKUP(A4271,[2]Sheet1!$A:$I,6,FALSE),0)</f>
        <v>0</v>
      </c>
      <c r="K4271" s="13">
        <f>IFERROR(VLOOKUP(A4271,[2]Sheet1!$A:$I,7,FALSE),0)</f>
        <v>0</v>
      </c>
      <c r="L4271" s="13">
        <f>IFERROR(VLOOKUP(A4271,[2]Sheet1!$A:$I,8,FALSE),0)</f>
        <v>0</v>
      </c>
      <c r="M4271" s="13">
        <f>IFERROR(VLOOKUP(A4271,[2]Sheet1!$A:$I,9,FALSE),0)</f>
        <v>0</v>
      </c>
      <c r="N4271" s="13">
        <f>IFERROR(VLOOKUP(A4271,[3]Sheet1!$A:$G,2,FALSE),0)</f>
        <v>0</v>
      </c>
      <c r="O4271" s="13">
        <f>IFERROR(VLOOKUP(A4271,[3]Sheet1!$A:$G,3,FALSE),0)</f>
        <v>0</v>
      </c>
      <c r="P4271" s="13">
        <f>IFERROR(VLOOKUP(A4271,[3]Sheet1!$A:$G,4,FALSE),0)</f>
        <v>0</v>
      </c>
      <c r="Q4271" s="13">
        <f>IFERROR(VLOOKUP(A4271,[3]Sheet1!$A:$G,5,FALSE),0)</f>
        <v>0</v>
      </c>
      <c r="R4271" s="13">
        <f>IFERROR(VLOOKUP(A4271,[3]Sheet1!$A:$H,6,FALSE),0)</f>
        <v>0</v>
      </c>
      <c r="S4271" s="13">
        <f>IFERROR(VLOOKUP(A4271,[3]Sheet1!$A:$I,7,FALSE),0)</f>
        <v>0</v>
      </c>
      <c r="T4271" s="13" t="str">
        <f t="shared" si="292"/>
        <v>Sim</v>
      </c>
      <c r="U4271" s="13" t="str">
        <f t="shared" si="292"/>
        <v>Sim</v>
      </c>
      <c r="V4271" s="13" t="str">
        <f t="shared" si="292"/>
        <v>Sim</v>
      </c>
      <c r="W4271" s="13" t="str">
        <f t="shared" si="291"/>
        <v>Sim</v>
      </c>
      <c r="X4271" s="13" t="str">
        <f t="shared" si="291"/>
        <v>Sim</v>
      </c>
      <c r="Y4271" s="13" t="str">
        <f t="shared" si="291"/>
        <v>Sim</v>
      </c>
    </row>
    <row r="4272" spans="1:25">
      <c r="A4272" s="10">
        <v>280730</v>
      </c>
      <c r="B4272" s="13">
        <f>IFERROR(VLOOKUP(A4272,[1]Monitoramento_Base_somente_Said!$A:$J,5,FALSE),0)</f>
        <v>2520</v>
      </c>
      <c r="C4272" s="13">
        <f>IFERROR(VLOOKUP(A4272,[1]Monitoramento_Base_somente_Said!$A:$J,6,FALSE),0)</f>
        <v>8233039</v>
      </c>
      <c r="D4272" s="13">
        <f>IFERROR(VLOOKUP(A4272,[1]Monitoramento_Base_somente_Said!$A:$J,7,FALSE),0)</f>
        <v>3719</v>
      </c>
      <c r="E4272" s="13">
        <f>IFERROR(VLOOKUP(A4272,[1]Monitoramento_Base_somente_Said!$A:$J,8,FALSE),0)</f>
        <v>7512307</v>
      </c>
      <c r="F4272" s="13">
        <f>IFERROR(VLOOKUP(A4272,[1]Monitoramento_Base_somente_Said!$A:$J,9,FALSE),0)</f>
        <v>1356</v>
      </c>
      <c r="G4272" s="13">
        <f>IFERROR(VLOOKUP(A4272,[1]Monitoramento_Base_somente_Said!$A:$J,10,FALSE),0)</f>
        <v>3151911</v>
      </c>
      <c r="H4272" s="13">
        <f>IFERROR(VLOOKUP(A4272,[2]Sheet1!$A:$I,4,FALSE),0)</f>
        <v>0</v>
      </c>
      <c r="I4272" s="13">
        <f>IFERROR(VLOOKUP(A4272,[2]Sheet1!$A:$I,5,FALSE),0)</f>
        <v>0</v>
      </c>
      <c r="J4272" s="13">
        <f>IFERROR(VLOOKUP(A4272,[2]Sheet1!$A:$I,6,FALSE),0)</f>
        <v>0</v>
      </c>
      <c r="K4272" s="13">
        <f>IFERROR(VLOOKUP(A4272,[2]Sheet1!$A:$I,7,FALSE),0)</f>
        <v>0</v>
      </c>
      <c r="L4272" s="13">
        <f>IFERROR(VLOOKUP(A4272,[2]Sheet1!$A:$I,8,FALSE),0)</f>
        <v>0</v>
      </c>
      <c r="M4272" s="13">
        <f>IFERROR(VLOOKUP(A4272,[2]Sheet1!$A:$I,9,FALSE),0)</f>
        <v>0</v>
      </c>
      <c r="N4272" s="13">
        <f>IFERROR(VLOOKUP(A4272,[3]Sheet1!$A:$G,2,FALSE),0)</f>
        <v>0</v>
      </c>
      <c r="O4272" s="13">
        <f>IFERROR(VLOOKUP(A4272,[3]Sheet1!$A:$G,3,FALSE),0)</f>
        <v>0</v>
      </c>
      <c r="P4272" s="13">
        <f>IFERROR(VLOOKUP(A4272,[3]Sheet1!$A:$G,4,FALSE),0)</f>
        <v>0</v>
      </c>
      <c r="Q4272" s="13">
        <f>IFERROR(VLOOKUP(A4272,[3]Sheet1!$A:$G,5,FALSE),0)</f>
        <v>0</v>
      </c>
      <c r="R4272" s="13">
        <f>IFERROR(VLOOKUP(A4272,[3]Sheet1!$A:$H,6,FALSE),0)</f>
        <v>0</v>
      </c>
      <c r="S4272" s="13">
        <f>IFERROR(VLOOKUP(A4272,[3]Sheet1!$A:$I,7,FALSE),0)</f>
        <v>0</v>
      </c>
      <c r="T4272" s="13" t="str">
        <f t="shared" si="292"/>
        <v>Sim</v>
      </c>
      <c r="U4272" s="13" t="str">
        <f t="shared" si="292"/>
        <v>Sim</v>
      </c>
      <c r="V4272" s="13" t="str">
        <f t="shared" si="292"/>
        <v>Sim</v>
      </c>
      <c r="W4272" s="13" t="str">
        <f t="shared" si="291"/>
        <v>Sim</v>
      </c>
      <c r="X4272" s="13" t="str">
        <f t="shared" si="291"/>
        <v>Sim</v>
      </c>
      <c r="Y4272" s="13" t="str">
        <f t="shared" si="291"/>
        <v>Sim</v>
      </c>
    </row>
    <row r="4273" spans="1:25">
      <c r="A4273" s="10">
        <v>280740</v>
      </c>
      <c r="B4273" s="13">
        <f>IFERROR(VLOOKUP(A4273,[1]Monitoramento_Base_somente_Said!$A:$J,5,FALSE),0)</f>
        <v>10805</v>
      </c>
      <c r="C4273" s="13">
        <f>IFERROR(VLOOKUP(A4273,[1]Monitoramento_Base_somente_Said!$A:$J,6,FALSE),0)</f>
        <v>95601360</v>
      </c>
      <c r="D4273" s="13">
        <f>IFERROR(VLOOKUP(A4273,[1]Monitoramento_Base_somente_Said!$A:$J,7,FALSE),0)</f>
        <v>101120</v>
      </c>
      <c r="E4273" s="13">
        <f>IFERROR(VLOOKUP(A4273,[1]Monitoramento_Base_somente_Said!$A:$J,8,FALSE),0)</f>
        <v>99059286</v>
      </c>
      <c r="F4273" s="13">
        <f>IFERROR(VLOOKUP(A4273,[1]Monitoramento_Base_somente_Said!$A:$J,9,FALSE),0)</f>
        <v>165901</v>
      </c>
      <c r="G4273" s="13">
        <f>IFERROR(VLOOKUP(A4273,[1]Monitoramento_Base_somente_Said!$A:$J,10,FALSE),0)</f>
        <v>38842450</v>
      </c>
      <c r="H4273" s="13">
        <f>IFERROR(VLOOKUP(A4273,[2]Sheet1!$A:$I,4,FALSE),0)</f>
        <v>0</v>
      </c>
      <c r="I4273" s="13">
        <f>IFERROR(VLOOKUP(A4273,[2]Sheet1!$A:$I,5,FALSE),0)</f>
        <v>0</v>
      </c>
      <c r="J4273" s="13">
        <f>IFERROR(VLOOKUP(A4273,[2]Sheet1!$A:$I,6,FALSE),0)</f>
        <v>0</v>
      </c>
      <c r="K4273" s="13">
        <f>IFERROR(VLOOKUP(A4273,[2]Sheet1!$A:$I,7,FALSE),0)</f>
        <v>0</v>
      </c>
      <c r="L4273" s="13">
        <f>IFERROR(VLOOKUP(A4273,[2]Sheet1!$A:$I,8,FALSE),0)</f>
        <v>0</v>
      </c>
      <c r="M4273" s="13">
        <f>IFERROR(VLOOKUP(A4273,[2]Sheet1!$A:$I,9,FALSE),0)</f>
        <v>0</v>
      </c>
      <c r="N4273" s="13">
        <f>IFERROR(VLOOKUP(A4273,[3]Sheet1!$A:$G,2,FALSE),0)</f>
        <v>0</v>
      </c>
      <c r="O4273" s="13">
        <f>IFERROR(VLOOKUP(A4273,[3]Sheet1!$A:$G,3,FALSE),0)</f>
        <v>0</v>
      </c>
      <c r="P4273" s="13">
        <f>IFERROR(VLOOKUP(A4273,[3]Sheet1!$A:$G,4,FALSE),0)</f>
        <v>0</v>
      </c>
      <c r="Q4273" s="13">
        <f>IFERROR(VLOOKUP(A4273,[3]Sheet1!$A:$G,5,FALSE),0)</f>
        <v>0</v>
      </c>
      <c r="R4273" s="13">
        <f>IFERROR(VLOOKUP(A4273,[3]Sheet1!$A:$H,6,FALSE),0)</f>
        <v>0</v>
      </c>
      <c r="S4273" s="13">
        <f>IFERROR(VLOOKUP(A4273,[3]Sheet1!$A:$I,7,FALSE),0)</f>
        <v>0</v>
      </c>
      <c r="T4273" s="13" t="str">
        <f t="shared" si="292"/>
        <v>Sim</v>
      </c>
      <c r="U4273" s="13" t="str">
        <f t="shared" si="292"/>
        <v>Sim</v>
      </c>
      <c r="V4273" s="13" t="str">
        <f t="shared" si="292"/>
        <v>Sim</v>
      </c>
      <c r="W4273" s="13" t="str">
        <f t="shared" si="291"/>
        <v>Sim</v>
      </c>
      <c r="X4273" s="13" t="str">
        <f t="shared" si="291"/>
        <v>Sim</v>
      </c>
      <c r="Y4273" s="13" t="str">
        <f t="shared" si="291"/>
        <v>Sim</v>
      </c>
    </row>
    <row r="4274" spans="1:25">
      <c r="A4274" s="10">
        <v>280750</v>
      </c>
      <c r="B4274" s="13">
        <f>IFERROR(VLOOKUP(A4274,[1]Monitoramento_Base_somente_Said!$A:$J,5,FALSE),0)</f>
        <v>601</v>
      </c>
      <c r="C4274" s="13">
        <f>IFERROR(VLOOKUP(A4274,[1]Monitoramento_Base_somente_Said!$A:$J,6,FALSE),0)</f>
        <v>12922775</v>
      </c>
      <c r="D4274" s="13">
        <f>IFERROR(VLOOKUP(A4274,[1]Monitoramento_Base_somente_Said!$A:$J,7,FALSE),0)</f>
        <v>22784</v>
      </c>
      <c r="E4274" s="13">
        <f>IFERROR(VLOOKUP(A4274,[1]Monitoramento_Base_somente_Said!$A:$J,8,FALSE),0)</f>
        <v>16993196</v>
      </c>
      <c r="F4274" s="13">
        <f>IFERROR(VLOOKUP(A4274,[1]Monitoramento_Base_somente_Said!$A:$J,9,FALSE),0)</f>
        <v>3561</v>
      </c>
      <c r="G4274" s="13">
        <f>IFERROR(VLOOKUP(A4274,[1]Monitoramento_Base_somente_Said!$A:$J,10,FALSE),0)</f>
        <v>8668415</v>
      </c>
      <c r="H4274" s="13">
        <f>IFERROR(VLOOKUP(A4274,[2]Sheet1!$A:$I,4,FALSE),0)</f>
        <v>0</v>
      </c>
      <c r="I4274" s="13">
        <f>IFERROR(VLOOKUP(A4274,[2]Sheet1!$A:$I,5,FALSE),0)</f>
        <v>0</v>
      </c>
      <c r="J4274" s="13">
        <f>IFERROR(VLOOKUP(A4274,[2]Sheet1!$A:$I,6,FALSE),0)</f>
        <v>0</v>
      </c>
      <c r="K4274" s="13">
        <f>IFERROR(VLOOKUP(A4274,[2]Sheet1!$A:$I,7,FALSE),0)</f>
        <v>0</v>
      </c>
      <c r="L4274" s="13">
        <f>IFERROR(VLOOKUP(A4274,[2]Sheet1!$A:$I,8,FALSE),0)</f>
        <v>0</v>
      </c>
      <c r="M4274" s="13">
        <f>IFERROR(VLOOKUP(A4274,[2]Sheet1!$A:$I,9,FALSE),0)</f>
        <v>0</v>
      </c>
      <c r="N4274" s="13">
        <f>IFERROR(VLOOKUP(A4274,[3]Sheet1!$A:$G,2,FALSE),0)</f>
        <v>0</v>
      </c>
      <c r="O4274" s="13">
        <f>IFERROR(VLOOKUP(A4274,[3]Sheet1!$A:$G,3,FALSE),0)</f>
        <v>0</v>
      </c>
      <c r="P4274" s="13">
        <f>IFERROR(VLOOKUP(A4274,[3]Sheet1!$A:$G,4,FALSE),0)</f>
        <v>0</v>
      </c>
      <c r="Q4274" s="13">
        <f>IFERROR(VLOOKUP(A4274,[3]Sheet1!$A:$G,5,FALSE),0)</f>
        <v>0</v>
      </c>
      <c r="R4274" s="13">
        <f>IFERROR(VLOOKUP(A4274,[3]Sheet1!$A:$H,6,FALSE),0)</f>
        <v>0</v>
      </c>
      <c r="S4274" s="13">
        <f>IFERROR(VLOOKUP(A4274,[3]Sheet1!$A:$I,7,FALSE),0)</f>
        <v>0</v>
      </c>
      <c r="T4274" s="13" t="str">
        <f t="shared" si="292"/>
        <v>Sim</v>
      </c>
      <c r="U4274" s="13" t="str">
        <f t="shared" si="292"/>
        <v>Sim</v>
      </c>
      <c r="V4274" s="13" t="str">
        <f t="shared" si="292"/>
        <v>Sim</v>
      </c>
      <c r="W4274" s="13" t="str">
        <f t="shared" si="291"/>
        <v>Sim</v>
      </c>
      <c r="X4274" s="13" t="str">
        <f t="shared" si="291"/>
        <v>Sim</v>
      </c>
      <c r="Y4274" s="13" t="str">
        <f t="shared" si="291"/>
        <v>Sim</v>
      </c>
    </row>
    <row r="4275" spans="1:25">
      <c r="A4275" s="10">
        <v>280760</v>
      </c>
      <c r="B4275" s="13">
        <f>IFERROR(VLOOKUP(A4275,[1]Monitoramento_Base_somente_Said!$A:$J,5,FALSE),0)</f>
        <v>23497</v>
      </c>
      <c r="C4275" s="13">
        <f>IFERROR(VLOOKUP(A4275,[1]Monitoramento_Base_somente_Said!$A:$J,6,FALSE),0)</f>
        <v>20312250</v>
      </c>
      <c r="D4275" s="13">
        <f>IFERROR(VLOOKUP(A4275,[1]Monitoramento_Base_somente_Said!$A:$J,7,FALSE),0)</f>
        <v>101357</v>
      </c>
      <c r="E4275" s="13">
        <f>IFERROR(VLOOKUP(A4275,[1]Monitoramento_Base_somente_Said!$A:$J,8,FALSE),0)</f>
        <v>18693371</v>
      </c>
      <c r="F4275" s="13">
        <f>IFERROR(VLOOKUP(A4275,[1]Monitoramento_Base_somente_Said!$A:$J,9,FALSE),0)</f>
        <v>0</v>
      </c>
      <c r="G4275" s="13">
        <f>IFERROR(VLOOKUP(A4275,[1]Monitoramento_Base_somente_Said!$A:$J,10,FALSE),0)</f>
        <v>8305124</v>
      </c>
      <c r="H4275" s="13">
        <f>IFERROR(VLOOKUP(A4275,[2]Sheet1!$A:$I,4,FALSE),0)</f>
        <v>0</v>
      </c>
      <c r="I4275" s="13">
        <f>IFERROR(VLOOKUP(A4275,[2]Sheet1!$A:$I,5,FALSE),0)</f>
        <v>0</v>
      </c>
      <c r="J4275" s="13">
        <f>IFERROR(VLOOKUP(A4275,[2]Sheet1!$A:$I,6,FALSE),0)</f>
        <v>0</v>
      </c>
      <c r="K4275" s="13">
        <f>IFERROR(VLOOKUP(A4275,[2]Sheet1!$A:$I,7,FALSE),0)</f>
        <v>0</v>
      </c>
      <c r="L4275" s="13">
        <f>IFERROR(VLOOKUP(A4275,[2]Sheet1!$A:$I,8,FALSE),0)</f>
        <v>0</v>
      </c>
      <c r="M4275" s="13">
        <f>IFERROR(VLOOKUP(A4275,[2]Sheet1!$A:$I,9,FALSE),0)</f>
        <v>0</v>
      </c>
      <c r="N4275" s="13">
        <f>IFERROR(VLOOKUP(A4275,[3]Sheet1!$A:$G,2,FALSE),0)</f>
        <v>0</v>
      </c>
      <c r="O4275" s="13">
        <f>IFERROR(VLOOKUP(A4275,[3]Sheet1!$A:$G,3,FALSE),0)</f>
        <v>0</v>
      </c>
      <c r="P4275" s="13">
        <f>IFERROR(VLOOKUP(A4275,[3]Sheet1!$A:$G,4,FALSE),0)</f>
        <v>0</v>
      </c>
      <c r="Q4275" s="13">
        <f>IFERROR(VLOOKUP(A4275,[3]Sheet1!$A:$G,5,FALSE),0)</f>
        <v>0</v>
      </c>
      <c r="R4275" s="13">
        <f>IFERROR(VLOOKUP(A4275,[3]Sheet1!$A:$H,6,FALSE),0)</f>
        <v>0</v>
      </c>
      <c r="S4275" s="13">
        <f>IFERROR(VLOOKUP(A4275,[3]Sheet1!$A:$I,7,FALSE),0)</f>
        <v>0</v>
      </c>
      <c r="T4275" s="13" t="str">
        <f t="shared" si="292"/>
        <v>Sim</v>
      </c>
      <c r="U4275" s="13" t="str">
        <f t="shared" si="292"/>
        <v>Sim</v>
      </c>
      <c r="V4275" s="13" t="str">
        <f t="shared" si="292"/>
        <v>Sim</v>
      </c>
      <c r="W4275" s="13" t="str">
        <f t="shared" si="291"/>
        <v>Sim</v>
      </c>
      <c r="X4275" s="13" t="str">
        <f t="shared" si="291"/>
        <v>Não</v>
      </c>
      <c r="Y4275" s="13" t="str">
        <f t="shared" si="291"/>
        <v>Sim</v>
      </c>
    </row>
    <row r="4276" spans="1:25">
      <c r="A4276" s="10">
        <v>350020</v>
      </c>
      <c r="B4276" s="13">
        <f>IFERROR(VLOOKUP(A4276,[1]Monitoramento_Base_somente_Said!$A:$J,5,FALSE),0)</f>
        <v>0</v>
      </c>
      <c r="C4276" s="13">
        <f>IFERROR(VLOOKUP(A4276,[1]Monitoramento_Base_somente_Said!$A:$J,6,FALSE),0)</f>
        <v>0</v>
      </c>
      <c r="D4276" s="13">
        <f>IFERROR(VLOOKUP(A4276,[1]Monitoramento_Base_somente_Said!$A:$J,7,FALSE),0)</f>
        <v>0</v>
      </c>
      <c r="E4276" s="13">
        <f>IFERROR(VLOOKUP(A4276,[1]Monitoramento_Base_somente_Said!$A:$J,8,FALSE),0)</f>
        <v>0</v>
      </c>
      <c r="F4276" s="13">
        <f>IFERROR(VLOOKUP(A4276,[1]Monitoramento_Base_somente_Said!$A:$J,9,FALSE),0)</f>
        <v>0</v>
      </c>
      <c r="G4276" s="13">
        <f>IFERROR(VLOOKUP(A4276,[1]Monitoramento_Base_somente_Said!$A:$J,10,FALSE),0)</f>
        <v>0</v>
      </c>
      <c r="H4276" s="13">
        <f>IFERROR(VLOOKUP(A4276,[2]Sheet1!$A:$I,4,FALSE),0)</f>
        <v>0</v>
      </c>
      <c r="I4276" s="13">
        <f>IFERROR(VLOOKUP(A4276,[2]Sheet1!$A:$I,5,FALSE),0)</f>
        <v>0</v>
      </c>
      <c r="J4276" s="13">
        <f>IFERROR(VLOOKUP(A4276,[2]Sheet1!$A:$I,6,FALSE),0)</f>
        <v>0</v>
      </c>
      <c r="K4276" s="13">
        <f>IFERROR(VLOOKUP(A4276,[2]Sheet1!$A:$I,7,FALSE),0)</f>
        <v>0</v>
      </c>
      <c r="L4276" s="13">
        <f>IFERROR(VLOOKUP(A4276,[2]Sheet1!$A:$I,8,FALSE),0)</f>
        <v>0</v>
      </c>
      <c r="M4276" s="13">
        <f>IFERROR(VLOOKUP(A4276,[2]Sheet1!$A:$I,9,FALSE),0)</f>
        <v>0</v>
      </c>
      <c r="N4276" s="13">
        <f>IFERROR(VLOOKUP(A4276,[3]Sheet1!$A:$G,2,FALSE),0)</f>
        <v>3405</v>
      </c>
      <c r="O4276" s="13">
        <f>IFERROR(VLOOKUP(A4276,[3]Sheet1!$A:$G,3,FALSE),0)</f>
        <v>4769163</v>
      </c>
      <c r="P4276" s="13">
        <f>IFERROR(VLOOKUP(A4276,[3]Sheet1!$A:$G,4,FALSE),0)</f>
        <v>6105</v>
      </c>
      <c r="Q4276" s="13">
        <f>IFERROR(VLOOKUP(A4276,[3]Sheet1!$A:$G,5,FALSE),0)</f>
        <v>4897134</v>
      </c>
      <c r="R4276" s="13">
        <f>IFERROR(VLOOKUP(A4276,[3]Sheet1!$A:$H,6,FALSE),0)</f>
        <v>1076</v>
      </c>
      <c r="S4276" s="13">
        <f>IFERROR(VLOOKUP(A4276,[3]Sheet1!$A:$I,7,FALSE),0)</f>
        <v>1861062</v>
      </c>
      <c r="T4276" s="13" t="str">
        <f t="shared" si="292"/>
        <v>Sim</v>
      </c>
      <c r="U4276" s="13" t="str">
        <f t="shared" si="292"/>
        <v>Sim</v>
      </c>
      <c r="V4276" s="13" t="str">
        <f t="shared" si="292"/>
        <v>Sim</v>
      </c>
      <c r="W4276" s="13" t="str">
        <f t="shared" si="291"/>
        <v>Sim</v>
      </c>
      <c r="X4276" s="13" t="str">
        <f t="shared" si="291"/>
        <v>Sim</v>
      </c>
      <c r="Y4276" s="13" t="str">
        <f t="shared" si="291"/>
        <v>Sim</v>
      </c>
    </row>
    <row r="4277" spans="1:25">
      <c r="A4277" s="28">
        <v>350030</v>
      </c>
      <c r="B4277" s="13">
        <f>IFERROR(VLOOKUP(A4277,[1]Monitoramento_Base_somente_Said!$A:$J,5,FALSE),0)</f>
        <v>0</v>
      </c>
      <c r="C4277" s="13">
        <f>IFERROR(VLOOKUP(A4277,[1]Monitoramento_Base_somente_Said!$A:$J,6,FALSE),0)</f>
        <v>0</v>
      </c>
      <c r="D4277" s="13">
        <f>IFERROR(VLOOKUP(A4277,[1]Monitoramento_Base_somente_Said!$A:$J,7,FALSE),0)</f>
        <v>0</v>
      </c>
      <c r="E4277" s="13">
        <f>IFERROR(VLOOKUP(A4277,[1]Monitoramento_Base_somente_Said!$A:$J,8,FALSE),0)</f>
        <v>0</v>
      </c>
      <c r="F4277" s="13">
        <f>IFERROR(VLOOKUP(A4277,[1]Monitoramento_Base_somente_Said!$A:$J,9,FALSE),0)</f>
        <v>0</v>
      </c>
      <c r="G4277" s="13">
        <f>IFERROR(VLOOKUP(A4277,[1]Monitoramento_Base_somente_Said!$A:$J,10,FALSE),0)</f>
        <v>0</v>
      </c>
      <c r="H4277" s="13">
        <f>IFERROR(VLOOKUP(A4277,[2]Sheet1!$A:$I,4,FALSE),0)</f>
        <v>0</v>
      </c>
      <c r="I4277" s="13">
        <f>IFERROR(VLOOKUP(A4277,[2]Sheet1!$A:$I,5,FALSE),0)</f>
        <v>0</v>
      </c>
      <c r="J4277" s="13">
        <f>IFERROR(VLOOKUP(A4277,[2]Sheet1!$A:$I,6,FALSE),0)</f>
        <v>0</v>
      </c>
      <c r="K4277" s="13">
        <f>IFERROR(VLOOKUP(A4277,[2]Sheet1!$A:$I,7,FALSE),0)</f>
        <v>0</v>
      </c>
      <c r="L4277" s="13">
        <f>IFERROR(VLOOKUP(A4277,[2]Sheet1!$A:$I,8,FALSE),0)</f>
        <v>0</v>
      </c>
      <c r="M4277" s="13">
        <f>IFERROR(VLOOKUP(A4277,[2]Sheet1!$A:$I,9,FALSE),0)</f>
        <v>0</v>
      </c>
      <c r="N4277" s="13">
        <f>IFERROR(VLOOKUP(A4277,[3]Sheet1!$A:$G,2,FALSE),0)</f>
        <v>0</v>
      </c>
      <c r="O4277" s="13">
        <f>IFERROR(VLOOKUP(A4277,[3]Sheet1!$A:$G,3,FALSE),0)</f>
        <v>34550190</v>
      </c>
      <c r="P4277" s="13">
        <f>IFERROR(VLOOKUP(A4277,[3]Sheet1!$A:$G,4,FALSE),0)</f>
        <v>0</v>
      </c>
      <c r="Q4277" s="13">
        <f>IFERROR(VLOOKUP(A4277,[3]Sheet1!$A:$G,5,FALSE),0)</f>
        <v>48252498</v>
      </c>
      <c r="R4277" s="13">
        <f>IFERROR(VLOOKUP(A4277,[3]Sheet1!$A:$H,6,FALSE),0)</f>
        <v>0</v>
      </c>
      <c r="S4277" s="13">
        <f>IFERROR(VLOOKUP(A4277,[3]Sheet1!$A:$I,7,FALSE),0)</f>
        <v>21856257</v>
      </c>
      <c r="T4277" s="13" t="str">
        <f t="shared" si="292"/>
        <v>Não</v>
      </c>
      <c r="U4277" s="13" t="str">
        <f t="shared" si="292"/>
        <v>Sim</v>
      </c>
      <c r="V4277" s="13" t="str">
        <f t="shared" si="292"/>
        <v>Não</v>
      </c>
      <c r="W4277" s="13" t="str">
        <f t="shared" si="291"/>
        <v>Sim</v>
      </c>
      <c r="X4277" s="13" t="str">
        <f t="shared" si="291"/>
        <v>Não</v>
      </c>
      <c r="Y4277" s="13" t="str">
        <f t="shared" si="291"/>
        <v>Sim</v>
      </c>
    </row>
    <row r="4278" spans="1:25">
      <c r="A4278" s="10">
        <v>350075</v>
      </c>
      <c r="B4278" s="13">
        <f>IFERROR(VLOOKUP(A4278,[1]Monitoramento_Base_somente_Said!$A:$J,5,FALSE),0)</f>
        <v>0</v>
      </c>
      <c r="C4278" s="13">
        <f>IFERROR(VLOOKUP(A4278,[1]Monitoramento_Base_somente_Said!$A:$J,6,FALSE),0)</f>
        <v>0</v>
      </c>
      <c r="D4278" s="13">
        <f>IFERROR(VLOOKUP(A4278,[1]Monitoramento_Base_somente_Said!$A:$J,7,FALSE),0)</f>
        <v>0</v>
      </c>
      <c r="E4278" s="13">
        <f>IFERROR(VLOOKUP(A4278,[1]Monitoramento_Base_somente_Said!$A:$J,8,FALSE),0)</f>
        <v>0</v>
      </c>
      <c r="F4278" s="13">
        <f>IFERROR(VLOOKUP(A4278,[1]Monitoramento_Base_somente_Said!$A:$J,9,FALSE),0)</f>
        <v>0</v>
      </c>
      <c r="G4278" s="13">
        <f>IFERROR(VLOOKUP(A4278,[1]Monitoramento_Base_somente_Said!$A:$J,10,FALSE),0)</f>
        <v>0</v>
      </c>
      <c r="H4278" s="13">
        <f>IFERROR(VLOOKUP(A4278,[2]Sheet1!$A:$I,4,FALSE),0)</f>
        <v>0</v>
      </c>
      <c r="I4278" s="13">
        <f>IFERROR(VLOOKUP(A4278,[2]Sheet1!$A:$I,5,FALSE),0)</f>
        <v>0</v>
      </c>
      <c r="J4278" s="13">
        <f>IFERROR(VLOOKUP(A4278,[2]Sheet1!$A:$I,6,FALSE),0)</f>
        <v>0</v>
      </c>
      <c r="K4278" s="13">
        <f>IFERROR(VLOOKUP(A4278,[2]Sheet1!$A:$I,7,FALSE),0)</f>
        <v>0</v>
      </c>
      <c r="L4278" s="13">
        <f>IFERROR(VLOOKUP(A4278,[2]Sheet1!$A:$I,8,FALSE),0)</f>
        <v>0</v>
      </c>
      <c r="M4278" s="13">
        <f>IFERROR(VLOOKUP(A4278,[2]Sheet1!$A:$I,9,FALSE),0)</f>
        <v>0</v>
      </c>
      <c r="N4278" s="13">
        <f>IFERROR(VLOOKUP(A4278,[3]Sheet1!$A:$G,2,FALSE),0)</f>
        <v>0</v>
      </c>
      <c r="O4278" s="13">
        <f>IFERROR(VLOOKUP(A4278,[3]Sheet1!$A:$G,3,FALSE),0)</f>
        <v>73034</v>
      </c>
      <c r="P4278" s="13">
        <f>IFERROR(VLOOKUP(A4278,[3]Sheet1!$A:$G,4,FALSE),0)</f>
        <v>0</v>
      </c>
      <c r="Q4278" s="13">
        <f>IFERROR(VLOOKUP(A4278,[3]Sheet1!$A:$G,5,FALSE),0)</f>
        <v>49143</v>
      </c>
      <c r="R4278" s="13">
        <f>IFERROR(VLOOKUP(A4278,[3]Sheet1!$A:$H,6,FALSE),0)</f>
        <v>0</v>
      </c>
      <c r="S4278" s="13">
        <f>IFERROR(VLOOKUP(A4278,[3]Sheet1!$A:$I,7,FALSE),0)</f>
        <v>0</v>
      </c>
      <c r="T4278" s="13" t="str">
        <f t="shared" si="292"/>
        <v>Não</v>
      </c>
      <c r="U4278" s="13" t="str">
        <f t="shared" si="292"/>
        <v>Sim</v>
      </c>
      <c r="V4278" s="13" t="str">
        <f t="shared" si="292"/>
        <v>Não</v>
      </c>
      <c r="W4278" s="13" t="str">
        <f t="shared" si="291"/>
        <v>Sim</v>
      </c>
      <c r="X4278" s="13" t="str">
        <f t="shared" si="291"/>
        <v>Não</v>
      </c>
      <c r="Y4278" s="13" t="str">
        <f t="shared" si="291"/>
        <v>Não</v>
      </c>
    </row>
    <row r="4279" spans="1:25">
      <c r="A4279" s="28">
        <v>350090</v>
      </c>
      <c r="B4279" s="13">
        <f>IFERROR(VLOOKUP(A4279,[1]Monitoramento_Base_somente_Said!$A:$J,5,FALSE),0)</f>
        <v>0</v>
      </c>
      <c r="C4279" s="13">
        <f>IFERROR(VLOOKUP(A4279,[1]Monitoramento_Base_somente_Said!$A:$J,6,FALSE),0)</f>
        <v>8358003</v>
      </c>
      <c r="D4279" s="13">
        <f>IFERROR(VLOOKUP(A4279,[1]Monitoramento_Base_somente_Said!$A:$J,7,FALSE),0)</f>
        <v>0</v>
      </c>
      <c r="E4279" s="13">
        <f>IFERROR(VLOOKUP(A4279,[1]Monitoramento_Base_somente_Said!$A:$J,8,FALSE),0)</f>
        <v>7818777</v>
      </c>
      <c r="F4279" s="13">
        <f>IFERROR(VLOOKUP(A4279,[1]Monitoramento_Base_somente_Said!$A:$J,9,FALSE),0)</f>
        <v>0</v>
      </c>
      <c r="G4279" s="13">
        <f>IFERROR(VLOOKUP(A4279,[1]Monitoramento_Base_somente_Said!$A:$J,10,FALSE),0)</f>
        <v>3235356</v>
      </c>
      <c r="H4279" s="13">
        <f>IFERROR(VLOOKUP(A4279,[2]Sheet1!$A:$I,4,FALSE),0)</f>
        <v>0</v>
      </c>
      <c r="I4279" s="13">
        <f>IFERROR(VLOOKUP(A4279,[2]Sheet1!$A:$I,5,FALSE),0)</f>
        <v>0</v>
      </c>
      <c r="J4279" s="13">
        <f>IFERROR(VLOOKUP(A4279,[2]Sheet1!$A:$I,6,FALSE),0)</f>
        <v>0</v>
      </c>
      <c r="K4279" s="13">
        <f>IFERROR(VLOOKUP(A4279,[2]Sheet1!$A:$I,7,FALSE),0)</f>
        <v>0</v>
      </c>
      <c r="L4279" s="13">
        <f>IFERROR(VLOOKUP(A4279,[2]Sheet1!$A:$I,8,FALSE),0)</f>
        <v>0</v>
      </c>
      <c r="M4279" s="13">
        <f>IFERROR(VLOOKUP(A4279,[2]Sheet1!$A:$I,9,FALSE),0)</f>
        <v>0</v>
      </c>
      <c r="N4279" s="13">
        <f>IFERROR(VLOOKUP(A4279,[3]Sheet1!$A:$G,2,FALSE),0)</f>
        <v>0</v>
      </c>
      <c r="O4279" s="13">
        <f>IFERROR(VLOOKUP(A4279,[3]Sheet1!$A:$G,3,FALSE),0)</f>
        <v>1159562</v>
      </c>
      <c r="P4279" s="13">
        <f>IFERROR(VLOOKUP(A4279,[3]Sheet1!$A:$G,4,FALSE),0)</f>
        <v>0</v>
      </c>
      <c r="Q4279" s="13">
        <f>IFERROR(VLOOKUP(A4279,[3]Sheet1!$A:$G,5,FALSE),0)</f>
        <v>1267953</v>
      </c>
      <c r="R4279" s="13">
        <f>IFERROR(VLOOKUP(A4279,[3]Sheet1!$A:$H,6,FALSE),0)</f>
        <v>0</v>
      </c>
      <c r="S4279" s="13">
        <f>IFERROR(VLOOKUP(A4279,[3]Sheet1!$A:$I,7,FALSE),0)</f>
        <v>351488</v>
      </c>
      <c r="T4279" s="13" t="str">
        <f t="shared" si="292"/>
        <v>Não</v>
      </c>
      <c r="U4279" s="13" t="str">
        <f t="shared" si="292"/>
        <v>Sim</v>
      </c>
      <c r="V4279" s="13" t="str">
        <f t="shared" si="292"/>
        <v>Não</v>
      </c>
      <c r="W4279" s="13" t="str">
        <f t="shared" si="291"/>
        <v>Sim</v>
      </c>
      <c r="X4279" s="13" t="str">
        <f t="shared" si="291"/>
        <v>Não</v>
      </c>
      <c r="Y4279" s="13" t="str">
        <f t="shared" si="291"/>
        <v>Sim</v>
      </c>
    </row>
    <row r="4280" spans="1:25">
      <c r="A4280" s="10">
        <v>350100</v>
      </c>
      <c r="B4280" s="13">
        <f>IFERROR(VLOOKUP(A4280,[1]Monitoramento_Base_somente_Said!$A:$J,5,FALSE),0)</f>
        <v>0</v>
      </c>
      <c r="C4280" s="13">
        <f>IFERROR(VLOOKUP(A4280,[1]Monitoramento_Base_somente_Said!$A:$J,6,FALSE),0)</f>
        <v>0</v>
      </c>
      <c r="D4280" s="13">
        <f>IFERROR(VLOOKUP(A4280,[1]Monitoramento_Base_somente_Said!$A:$J,7,FALSE),0)</f>
        <v>0</v>
      </c>
      <c r="E4280" s="13">
        <f>IFERROR(VLOOKUP(A4280,[1]Monitoramento_Base_somente_Said!$A:$J,8,FALSE),0)</f>
        <v>0</v>
      </c>
      <c r="F4280" s="13">
        <f>IFERROR(VLOOKUP(A4280,[1]Monitoramento_Base_somente_Said!$A:$J,9,FALSE),0)</f>
        <v>0</v>
      </c>
      <c r="G4280" s="13">
        <f>IFERROR(VLOOKUP(A4280,[1]Monitoramento_Base_somente_Said!$A:$J,10,FALSE),0)</f>
        <v>0</v>
      </c>
      <c r="H4280" s="13">
        <f>IFERROR(VLOOKUP(A4280,[2]Sheet1!$A:$I,4,FALSE),0)</f>
        <v>0</v>
      </c>
      <c r="I4280" s="13">
        <f>IFERROR(VLOOKUP(A4280,[2]Sheet1!$A:$I,5,FALSE),0)</f>
        <v>0</v>
      </c>
      <c r="J4280" s="13">
        <f>IFERROR(VLOOKUP(A4280,[2]Sheet1!$A:$I,6,FALSE),0)</f>
        <v>0</v>
      </c>
      <c r="K4280" s="13">
        <f>IFERROR(VLOOKUP(A4280,[2]Sheet1!$A:$I,7,FALSE),0)</f>
        <v>0</v>
      </c>
      <c r="L4280" s="13">
        <f>IFERROR(VLOOKUP(A4280,[2]Sheet1!$A:$I,8,FALSE),0)</f>
        <v>0</v>
      </c>
      <c r="M4280" s="13">
        <f>IFERROR(VLOOKUP(A4280,[2]Sheet1!$A:$I,9,FALSE),0)</f>
        <v>0</v>
      </c>
      <c r="N4280" s="13">
        <f>IFERROR(VLOOKUP(A4280,[3]Sheet1!$A:$G,2,FALSE),0)</f>
        <v>730</v>
      </c>
      <c r="O4280" s="13">
        <f>IFERROR(VLOOKUP(A4280,[3]Sheet1!$A:$G,3,FALSE),0)</f>
        <v>12393504</v>
      </c>
      <c r="P4280" s="13">
        <f>IFERROR(VLOOKUP(A4280,[3]Sheet1!$A:$G,4,FALSE),0)</f>
        <v>1906</v>
      </c>
      <c r="Q4280" s="13">
        <f>IFERROR(VLOOKUP(A4280,[3]Sheet1!$A:$G,5,FALSE),0)</f>
        <v>16151483</v>
      </c>
      <c r="R4280" s="13">
        <f>IFERROR(VLOOKUP(A4280,[3]Sheet1!$A:$H,6,FALSE),0)</f>
        <v>4</v>
      </c>
      <c r="S4280" s="13">
        <f>IFERROR(VLOOKUP(A4280,[3]Sheet1!$A:$I,7,FALSE),0)</f>
        <v>5809679</v>
      </c>
      <c r="T4280" s="13" t="str">
        <f t="shared" si="292"/>
        <v>Sim</v>
      </c>
      <c r="U4280" s="13" t="str">
        <f t="shared" si="292"/>
        <v>Sim</v>
      </c>
      <c r="V4280" s="13" t="str">
        <f t="shared" si="292"/>
        <v>Sim</v>
      </c>
      <c r="W4280" s="13" t="str">
        <f t="shared" si="291"/>
        <v>Sim</v>
      </c>
      <c r="X4280" s="13" t="str">
        <f t="shared" si="291"/>
        <v>Sim</v>
      </c>
      <c r="Y4280" s="13" t="str">
        <f t="shared" si="291"/>
        <v>Sim</v>
      </c>
    </row>
    <row r="4281" spans="1:25">
      <c r="A4281" s="10">
        <v>350110</v>
      </c>
      <c r="B4281" s="13">
        <f>IFERROR(VLOOKUP(A4281,[1]Monitoramento_Base_somente_Said!$A:$J,5,FALSE),0)</f>
        <v>0</v>
      </c>
      <c r="C4281" s="13">
        <f>IFERROR(VLOOKUP(A4281,[1]Monitoramento_Base_somente_Said!$A:$J,6,FALSE),0)</f>
        <v>399559</v>
      </c>
      <c r="D4281" s="13">
        <f>IFERROR(VLOOKUP(A4281,[1]Monitoramento_Base_somente_Said!$A:$J,7,FALSE),0)</f>
        <v>0</v>
      </c>
      <c r="E4281" s="13">
        <f>IFERROR(VLOOKUP(A4281,[1]Monitoramento_Base_somente_Said!$A:$J,8,FALSE),0)</f>
        <v>373781</v>
      </c>
      <c r="F4281" s="13">
        <f>IFERROR(VLOOKUP(A4281,[1]Monitoramento_Base_somente_Said!$A:$J,9,FALSE),0)</f>
        <v>0</v>
      </c>
      <c r="G4281" s="13">
        <f>IFERROR(VLOOKUP(A4281,[1]Monitoramento_Base_somente_Said!$A:$J,10,FALSE),0)</f>
        <v>154668</v>
      </c>
      <c r="H4281" s="13">
        <f>IFERROR(VLOOKUP(A4281,[2]Sheet1!$A:$I,4,FALSE),0)</f>
        <v>0</v>
      </c>
      <c r="I4281" s="13">
        <f>IFERROR(VLOOKUP(A4281,[2]Sheet1!$A:$I,5,FALSE),0)</f>
        <v>0</v>
      </c>
      <c r="J4281" s="13">
        <f>IFERROR(VLOOKUP(A4281,[2]Sheet1!$A:$I,6,FALSE),0)</f>
        <v>0</v>
      </c>
      <c r="K4281" s="13">
        <f>IFERROR(VLOOKUP(A4281,[2]Sheet1!$A:$I,7,FALSE),0)</f>
        <v>0</v>
      </c>
      <c r="L4281" s="13">
        <f>IFERROR(VLOOKUP(A4281,[2]Sheet1!$A:$I,8,FALSE),0)</f>
        <v>0</v>
      </c>
      <c r="M4281" s="13">
        <f>IFERROR(VLOOKUP(A4281,[2]Sheet1!$A:$I,9,FALSE),0)</f>
        <v>0</v>
      </c>
      <c r="N4281" s="13">
        <f>IFERROR(VLOOKUP(A4281,[3]Sheet1!$A:$G,2,FALSE),0)</f>
        <v>626</v>
      </c>
      <c r="O4281" s="13">
        <f>IFERROR(VLOOKUP(A4281,[3]Sheet1!$A:$G,3,FALSE),0)</f>
        <v>2815651</v>
      </c>
      <c r="P4281" s="13">
        <f>IFERROR(VLOOKUP(A4281,[3]Sheet1!$A:$G,4,FALSE),0)</f>
        <v>961</v>
      </c>
      <c r="Q4281" s="13">
        <f>IFERROR(VLOOKUP(A4281,[3]Sheet1!$A:$G,5,FALSE),0)</f>
        <v>2156999</v>
      </c>
      <c r="R4281" s="13">
        <f>IFERROR(VLOOKUP(A4281,[3]Sheet1!$A:$H,6,FALSE),0)</f>
        <v>296</v>
      </c>
      <c r="S4281" s="13">
        <f>IFERROR(VLOOKUP(A4281,[3]Sheet1!$A:$I,7,FALSE),0)</f>
        <v>657194</v>
      </c>
      <c r="T4281" s="13" t="str">
        <f t="shared" si="292"/>
        <v>Sim</v>
      </c>
      <c r="U4281" s="13" t="str">
        <f t="shared" si="292"/>
        <v>Sim</v>
      </c>
      <c r="V4281" s="13" t="str">
        <f t="shared" si="292"/>
        <v>Sim</v>
      </c>
      <c r="W4281" s="13" t="str">
        <f t="shared" si="291"/>
        <v>Sim</v>
      </c>
      <c r="X4281" s="13" t="str">
        <f t="shared" si="291"/>
        <v>Sim</v>
      </c>
      <c r="Y4281" s="13" t="str">
        <f t="shared" si="291"/>
        <v>Sim</v>
      </c>
    </row>
    <row r="4282" spans="1:25">
      <c r="A4282" s="10">
        <v>350120</v>
      </c>
      <c r="B4282" s="13">
        <f>IFERROR(VLOOKUP(A4282,[1]Monitoramento_Base_somente_Said!$A:$J,5,FALSE),0)</f>
        <v>0</v>
      </c>
      <c r="C4282" s="13">
        <f>IFERROR(VLOOKUP(A4282,[1]Monitoramento_Base_somente_Said!$A:$J,6,FALSE),0)</f>
        <v>496</v>
      </c>
      <c r="D4282" s="13">
        <f>IFERROR(VLOOKUP(A4282,[1]Monitoramento_Base_somente_Said!$A:$J,7,FALSE),0)</f>
        <v>0</v>
      </c>
      <c r="E4282" s="13">
        <f>IFERROR(VLOOKUP(A4282,[1]Monitoramento_Base_somente_Said!$A:$J,8,FALSE),0)</f>
        <v>464</v>
      </c>
      <c r="F4282" s="13">
        <f>IFERROR(VLOOKUP(A4282,[1]Monitoramento_Base_somente_Said!$A:$J,9,FALSE),0)</f>
        <v>0</v>
      </c>
      <c r="G4282" s="13">
        <f>IFERROR(VLOOKUP(A4282,[1]Monitoramento_Base_somente_Said!$A:$J,10,FALSE),0)</f>
        <v>192</v>
      </c>
      <c r="H4282" s="13">
        <f>IFERROR(VLOOKUP(A4282,[2]Sheet1!$A:$I,4,FALSE),0)</f>
        <v>0</v>
      </c>
      <c r="I4282" s="13">
        <f>IFERROR(VLOOKUP(A4282,[2]Sheet1!$A:$I,5,FALSE),0)</f>
        <v>0</v>
      </c>
      <c r="J4282" s="13">
        <f>IFERROR(VLOOKUP(A4282,[2]Sheet1!$A:$I,6,FALSE),0)</f>
        <v>0</v>
      </c>
      <c r="K4282" s="13">
        <f>IFERROR(VLOOKUP(A4282,[2]Sheet1!$A:$I,7,FALSE),0)</f>
        <v>0</v>
      </c>
      <c r="L4282" s="13">
        <f>IFERROR(VLOOKUP(A4282,[2]Sheet1!$A:$I,8,FALSE),0)</f>
        <v>0</v>
      </c>
      <c r="M4282" s="13">
        <f>IFERROR(VLOOKUP(A4282,[2]Sheet1!$A:$I,9,FALSE),0)</f>
        <v>0</v>
      </c>
      <c r="N4282" s="13">
        <f>IFERROR(VLOOKUP(A4282,[3]Sheet1!$A:$G,2,FALSE),0)</f>
        <v>41396</v>
      </c>
      <c r="O4282" s="13">
        <f>IFERROR(VLOOKUP(A4282,[3]Sheet1!$A:$G,3,FALSE),0)</f>
        <v>4190051</v>
      </c>
      <c r="P4282" s="13">
        <f>IFERROR(VLOOKUP(A4282,[3]Sheet1!$A:$G,4,FALSE),0)</f>
        <v>31766</v>
      </c>
      <c r="Q4282" s="13">
        <f>IFERROR(VLOOKUP(A4282,[3]Sheet1!$A:$G,5,FALSE),0)</f>
        <v>2421190</v>
      </c>
      <c r="R4282" s="13">
        <f>IFERROR(VLOOKUP(A4282,[3]Sheet1!$A:$H,6,FALSE),0)</f>
        <v>9632</v>
      </c>
      <c r="S4282" s="13">
        <f>IFERROR(VLOOKUP(A4282,[3]Sheet1!$A:$I,7,FALSE),0)</f>
        <v>1039579</v>
      </c>
      <c r="T4282" s="13" t="str">
        <f t="shared" si="292"/>
        <v>Sim</v>
      </c>
      <c r="U4282" s="13" t="str">
        <f t="shared" si="292"/>
        <v>Sim</v>
      </c>
      <c r="V4282" s="13" t="str">
        <f t="shared" si="292"/>
        <v>Sim</v>
      </c>
      <c r="W4282" s="13" t="str">
        <f t="shared" si="291"/>
        <v>Sim</v>
      </c>
      <c r="X4282" s="13" t="str">
        <f t="shared" si="291"/>
        <v>Sim</v>
      </c>
      <c r="Y4282" s="13" t="str">
        <f t="shared" si="291"/>
        <v>Sim</v>
      </c>
    </row>
    <row r="4283" spans="1:25">
      <c r="A4283" s="10">
        <v>350140</v>
      </c>
      <c r="B4283" s="13">
        <f>IFERROR(VLOOKUP(A4283,[1]Monitoramento_Base_somente_Said!$A:$J,5,FALSE),0)</f>
        <v>0</v>
      </c>
      <c r="C4283" s="13">
        <f>IFERROR(VLOOKUP(A4283,[1]Monitoramento_Base_somente_Said!$A:$J,6,FALSE),0)</f>
        <v>16143839</v>
      </c>
      <c r="D4283" s="13">
        <f>IFERROR(VLOOKUP(A4283,[1]Monitoramento_Base_somente_Said!$A:$J,7,FALSE),0)</f>
        <v>0</v>
      </c>
      <c r="E4283" s="13">
        <f>IFERROR(VLOOKUP(A4283,[1]Monitoramento_Base_somente_Said!$A:$J,8,FALSE),0)</f>
        <v>15102301</v>
      </c>
      <c r="F4283" s="13">
        <f>IFERROR(VLOOKUP(A4283,[1]Monitoramento_Base_somente_Said!$A:$J,9,FALSE),0)</f>
        <v>0</v>
      </c>
      <c r="G4283" s="13">
        <f>IFERROR(VLOOKUP(A4283,[1]Monitoramento_Base_somente_Said!$A:$J,10,FALSE),0)</f>
        <v>6249228</v>
      </c>
      <c r="H4283" s="13">
        <f>IFERROR(VLOOKUP(A4283,[2]Sheet1!$A:$I,4,FALSE),0)</f>
        <v>0</v>
      </c>
      <c r="I4283" s="13">
        <f>IFERROR(VLOOKUP(A4283,[2]Sheet1!$A:$I,5,FALSE),0)</f>
        <v>0</v>
      </c>
      <c r="J4283" s="13">
        <f>IFERROR(VLOOKUP(A4283,[2]Sheet1!$A:$I,6,FALSE),0)</f>
        <v>0</v>
      </c>
      <c r="K4283" s="13">
        <f>IFERROR(VLOOKUP(A4283,[2]Sheet1!$A:$I,7,FALSE),0)</f>
        <v>0</v>
      </c>
      <c r="L4283" s="13">
        <f>IFERROR(VLOOKUP(A4283,[2]Sheet1!$A:$I,8,FALSE),0)</f>
        <v>0</v>
      </c>
      <c r="M4283" s="13">
        <f>IFERROR(VLOOKUP(A4283,[2]Sheet1!$A:$I,9,FALSE),0)</f>
        <v>0</v>
      </c>
      <c r="N4283" s="13">
        <f>IFERROR(VLOOKUP(A4283,[3]Sheet1!$A:$G,2,FALSE),0)</f>
        <v>268</v>
      </c>
      <c r="O4283" s="13">
        <f>IFERROR(VLOOKUP(A4283,[3]Sheet1!$A:$G,3,FALSE),0)</f>
        <v>2769023</v>
      </c>
      <c r="P4283" s="13">
        <f>IFERROR(VLOOKUP(A4283,[3]Sheet1!$A:$G,4,FALSE),0)</f>
        <v>50</v>
      </c>
      <c r="Q4283" s="13">
        <f>IFERROR(VLOOKUP(A4283,[3]Sheet1!$A:$G,5,FALSE),0)</f>
        <v>2130230</v>
      </c>
      <c r="R4283" s="13">
        <f>IFERROR(VLOOKUP(A4283,[3]Sheet1!$A:$H,6,FALSE),0)</f>
        <v>0</v>
      </c>
      <c r="S4283" s="13">
        <f>IFERROR(VLOOKUP(A4283,[3]Sheet1!$A:$I,7,FALSE),0)</f>
        <v>911064</v>
      </c>
      <c r="T4283" s="13" t="str">
        <f t="shared" si="292"/>
        <v>Sim</v>
      </c>
      <c r="U4283" s="13" t="str">
        <f t="shared" si="292"/>
        <v>Sim</v>
      </c>
      <c r="V4283" s="13" t="str">
        <f t="shared" si="292"/>
        <v>Sim</v>
      </c>
      <c r="W4283" s="13" t="str">
        <f t="shared" si="291"/>
        <v>Sim</v>
      </c>
      <c r="X4283" s="13" t="str">
        <f t="shared" si="291"/>
        <v>Não</v>
      </c>
      <c r="Y4283" s="13" t="str">
        <f t="shared" si="291"/>
        <v>Sim</v>
      </c>
    </row>
    <row r="4284" spans="1:25">
      <c r="A4284" s="10">
        <v>350150</v>
      </c>
      <c r="B4284" s="13">
        <f>IFERROR(VLOOKUP(A4284,[1]Monitoramento_Base_somente_Said!$A:$J,5,FALSE),0)</f>
        <v>347</v>
      </c>
      <c r="C4284" s="13">
        <f>IFERROR(VLOOKUP(A4284,[1]Monitoramento_Base_somente_Said!$A:$J,6,FALSE),0)</f>
        <v>14134878</v>
      </c>
      <c r="D4284" s="13">
        <f>IFERROR(VLOOKUP(A4284,[1]Monitoramento_Base_somente_Said!$A:$J,7,FALSE),0)</f>
        <v>4115</v>
      </c>
      <c r="E4284" s="13">
        <f>IFERROR(VLOOKUP(A4284,[1]Monitoramento_Base_somente_Said!$A:$J,8,FALSE),0)</f>
        <v>14125789</v>
      </c>
      <c r="F4284" s="13">
        <f>IFERROR(VLOOKUP(A4284,[1]Monitoramento_Base_somente_Said!$A:$J,9,FALSE),0)</f>
        <v>841</v>
      </c>
      <c r="G4284" s="13">
        <f>IFERROR(VLOOKUP(A4284,[1]Monitoramento_Base_somente_Said!$A:$J,10,FALSE),0)</f>
        <v>6009785</v>
      </c>
      <c r="H4284" s="13">
        <f>IFERROR(VLOOKUP(A4284,[2]Sheet1!$A:$I,4,FALSE),0)</f>
        <v>0</v>
      </c>
      <c r="I4284" s="13">
        <f>IFERROR(VLOOKUP(A4284,[2]Sheet1!$A:$I,5,FALSE),0)</f>
        <v>0</v>
      </c>
      <c r="J4284" s="13">
        <f>IFERROR(VLOOKUP(A4284,[2]Sheet1!$A:$I,6,FALSE),0)</f>
        <v>0</v>
      </c>
      <c r="K4284" s="13">
        <f>IFERROR(VLOOKUP(A4284,[2]Sheet1!$A:$I,7,FALSE),0)</f>
        <v>0</v>
      </c>
      <c r="L4284" s="13">
        <f>IFERROR(VLOOKUP(A4284,[2]Sheet1!$A:$I,8,FALSE),0)</f>
        <v>0</v>
      </c>
      <c r="M4284" s="13">
        <f>IFERROR(VLOOKUP(A4284,[2]Sheet1!$A:$I,9,FALSE),0)</f>
        <v>0</v>
      </c>
      <c r="N4284" s="13">
        <f>IFERROR(VLOOKUP(A4284,[3]Sheet1!$A:$G,2,FALSE),0)</f>
        <v>0</v>
      </c>
      <c r="O4284" s="13">
        <f>IFERROR(VLOOKUP(A4284,[3]Sheet1!$A:$G,3,FALSE),0)</f>
        <v>0</v>
      </c>
      <c r="P4284" s="13">
        <f>IFERROR(VLOOKUP(A4284,[3]Sheet1!$A:$G,4,FALSE),0)</f>
        <v>0</v>
      </c>
      <c r="Q4284" s="13">
        <f>IFERROR(VLOOKUP(A4284,[3]Sheet1!$A:$G,5,FALSE),0)</f>
        <v>0</v>
      </c>
      <c r="R4284" s="13">
        <f>IFERROR(VLOOKUP(A4284,[3]Sheet1!$A:$H,6,FALSE),0)</f>
        <v>0</v>
      </c>
      <c r="S4284" s="13">
        <f>IFERROR(VLOOKUP(A4284,[3]Sheet1!$A:$I,7,FALSE),0)</f>
        <v>0</v>
      </c>
      <c r="T4284" s="13" t="str">
        <f t="shared" si="292"/>
        <v>Sim</v>
      </c>
      <c r="U4284" s="13" t="str">
        <f t="shared" si="292"/>
        <v>Sim</v>
      </c>
      <c r="V4284" s="13" t="str">
        <f t="shared" si="292"/>
        <v>Sim</v>
      </c>
      <c r="W4284" s="13" t="str">
        <f t="shared" si="291"/>
        <v>Sim</v>
      </c>
      <c r="X4284" s="13" t="str">
        <f t="shared" si="291"/>
        <v>Sim</v>
      </c>
      <c r="Y4284" s="13" t="str">
        <f t="shared" si="291"/>
        <v>Sim</v>
      </c>
    </row>
    <row r="4285" spans="1:25">
      <c r="A4285" s="10">
        <v>350170</v>
      </c>
      <c r="B4285" s="13">
        <f>IFERROR(VLOOKUP(A4285,[1]Monitoramento_Base_somente_Said!$A:$J,5,FALSE),0)</f>
        <v>500729</v>
      </c>
      <c r="C4285" s="13">
        <f>IFERROR(VLOOKUP(A4285,[1]Monitoramento_Base_somente_Said!$A:$J,6,FALSE),0)</f>
        <v>86530670</v>
      </c>
      <c r="D4285" s="13">
        <f>IFERROR(VLOOKUP(A4285,[1]Monitoramento_Base_somente_Said!$A:$J,7,FALSE),0)</f>
        <v>412530</v>
      </c>
      <c r="E4285" s="13">
        <f>IFERROR(VLOOKUP(A4285,[1]Monitoramento_Base_somente_Said!$A:$J,8,FALSE),0)</f>
        <v>77569216</v>
      </c>
      <c r="F4285" s="13">
        <f>IFERROR(VLOOKUP(A4285,[1]Monitoramento_Base_somente_Said!$A:$J,9,FALSE),0)</f>
        <v>115369</v>
      </c>
      <c r="G4285" s="13">
        <f>IFERROR(VLOOKUP(A4285,[1]Monitoramento_Base_somente_Said!$A:$J,10,FALSE),0)</f>
        <v>31558816</v>
      </c>
      <c r="H4285" s="13">
        <f>IFERROR(VLOOKUP(A4285,[2]Sheet1!$A:$I,4,FALSE),0)</f>
        <v>0</v>
      </c>
      <c r="I4285" s="13">
        <f>IFERROR(VLOOKUP(A4285,[2]Sheet1!$A:$I,5,FALSE),0)</f>
        <v>0</v>
      </c>
      <c r="J4285" s="13">
        <f>IFERROR(VLOOKUP(A4285,[2]Sheet1!$A:$I,6,FALSE),0)</f>
        <v>0</v>
      </c>
      <c r="K4285" s="13">
        <f>IFERROR(VLOOKUP(A4285,[2]Sheet1!$A:$I,7,FALSE),0)</f>
        <v>0</v>
      </c>
      <c r="L4285" s="13">
        <f>IFERROR(VLOOKUP(A4285,[2]Sheet1!$A:$I,8,FALSE),0)</f>
        <v>0</v>
      </c>
      <c r="M4285" s="13">
        <f>IFERROR(VLOOKUP(A4285,[2]Sheet1!$A:$I,9,FALSE),0)</f>
        <v>0</v>
      </c>
      <c r="N4285" s="13">
        <f>IFERROR(VLOOKUP(A4285,[3]Sheet1!$A:$G,2,FALSE),0)</f>
        <v>0</v>
      </c>
      <c r="O4285" s="13">
        <f>IFERROR(VLOOKUP(A4285,[3]Sheet1!$A:$G,3,FALSE),0)</f>
        <v>0</v>
      </c>
      <c r="P4285" s="13">
        <f>IFERROR(VLOOKUP(A4285,[3]Sheet1!$A:$G,4,FALSE),0)</f>
        <v>0</v>
      </c>
      <c r="Q4285" s="13">
        <f>IFERROR(VLOOKUP(A4285,[3]Sheet1!$A:$G,5,FALSE),0)</f>
        <v>0</v>
      </c>
      <c r="R4285" s="13">
        <f>IFERROR(VLOOKUP(A4285,[3]Sheet1!$A:$H,6,FALSE),0)</f>
        <v>0</v>
      </c>
      <c r="S4285" s="13">
        <f>IFERROR(VLOOKUP(A4285,[3]Sheet1!$A:$I,7,FALSE),0)</f>
        <v>0</v>
      </c>
      <c r="T4285" s="13" t="str">
        <f t="shared" si="292"/>
        <v>Sim</v>
      </c>
      <c r="U4285" s="13" t="str">
        <f t="shared" si="292"/>
        <v>Sim</v>
      </c>
      <c r="V4285" s="13" t="str">
        <f t="shared" si="292"/>
        <v>Sim</v>
      </c>
      <c r="W4285" s="13" t="str">
        <f t="shared" si="291"/>
        <v>Sim</v>
      </c>
      <c r="X4285" s="13" t="str">
        <f t="shared" si="291"/>
        <v>Sim</v>
      </c>
      <c r="Y4285" s="13" t="str">
        <f t="shared" si="291"/>
        <v>Sim</v>
      </c>
    </row>
    <row r="4286" spans="1:25">
      <c r="A4286" s="28">
        <v>350220</v>
      </c>
      <c r="B4286" s="13">
        <f>IFERROR(VLOOKUP(A4286,[1]Monitoramento_Base_somente_Said!$A:$J,5,FALSE),0)</f>
        <v>0</v>
      </c>
      <c r="C4286" s="13">
        <f>IFERROR(VLOOKUP(A4286,[1]Monitoramento_Base_somente_Said!$A:$J,6,FALSE),0)</f>
        <v>83779081</v>
      </c>
      <c r="D4286" s="13">
        <f>IFERROR(VLOOKUP(A4286,[1]Monitoramento_Base_somente_Said!$A:$J,7,FALSE),0)</f>
        <v>0</v>
      </c>
      <c r="E4286" s="13">
        <f>IFERROR(VLOOKUP(A4286,[1]Monitoramento_Base_somente_Said!$A:$J,8,FALSE),0)</f>
        <v>78373979</v>
      </c>
      <c r="F4286" s="13">
        <f>IFERROR(VLOOKUP(A4286,[1]Monitoramento_Base_somente_Said!$A:$J,9,FALSE),0)</f>
        <v>0</v>
      </c>
      <c r="G4286" s="13">
        <f>IFERROR(VLOOKUP(A4286,[1]Monitoramento_Base_somente_Said!$A:$J,10,FALSE),0)</f>
        <v>32430612</v>
      </c>
      <c r="H4286" s="13">
        <f>IFERROR(VLOOKUP(A4286,[2]Sheet1!$A:$I,4,FALSE),0)</f>
        <v>0</v>
      </c>
      <c r="I4286" s="13">
        <f>IFERROR(VLOOKUP(A4286,[2]Sheet1!$A:$I,5,FALSE),0)</f>
        <v>0</v>
      </c>
      <c r="J4286" s="13">
        <f>IFERROR(VLOOKUP(A4286,[2]Sheet1!$A:$I,6,FALSE),0)</f>
        <v>0</v>
      </c>
      <c r="K4286" s="13">
        <f>IFERROR(VLOOKUP(A4286,[2]Sheet1!$A:$I,7,FALSE),0)</f>
        <v>0</v>
      </c>
      <c r="L4286" s="13">
        <f>IFERROR(VLOOKUP(A4286,[2]Sheet1!$A:$I,8,FALSE),0)</f>
        <v>0</v>
      </c>
      <c r="M4286" s="13">
        <f>IFERROR(VLOOKUP(A4286,[2]Sheet1!$A:$I,9,FALSE),0)</f>
        <v>0</v>
      </c>
      <c r="N4286" s="13">
        <f>IFERROR(VLOOKUP(A4286,[3]Sheet1!$A:$G,2,FALSE),0)</f>
        <v>0</v>
      </c>
      <c r="O4286" s="13">
        <f>IFERROR(VLOOKUP(A4286,[3]Sheet1!$A:$G,3,FALSE),0)</f>
        <v>0</v>
      </c>
      <c r="P4286" s="13">
        <f>IFERROR(VLOOKUP(A4286,[3]Sheet1!$A:$G,4,FALSE),0)</f>
        <v>0</v>
      </c>
      <c r="Q4286" s="13">
        <f>IFERROR(VLOOKUP(A4286,[3]Sheet1!$A:$G,5,FALSE),0)</f>
        <v>0</v>
      </c>
      <c r="R4286" s="13">
        <f>IFERROR(VLOOKUP(A4286,[3]Sheet1!$A:$H,6,FALSE),0)</f>
        <v>0</v>
      </c>
      <c r="S4286" s="13">
        <f>IFERROR(VLOOKUP(A4286,[3]Sheet1!$A:$I,7,FALSE),0)</f>
        <v>0</v>
      </c>
      <c r="T4286" s="13" t="str">
        <f t="shared" si="292"/>
        <v>Não</v>
      </c>
      <c r="U4286" s="13" t="str">
        <f t="shared" si="292"/>
        <v>Sim</v>
      </c>
      <c r="V4286" s="13" t="str">
        <f t="shared" si="292"/>
        <v>Não</v>
      </c>
      <c r="W4286" s="13" t="str">
        <f t="shared" si="291"/>
        <v>Sim</v>
      </c>
      <c r="X4286" s="13" t="str">
        <f t="shared" si="291"/>
        <v>Não</v>
      </c>
      <c r="Y4286" s="13" t="str">
        <f t="shared" si="291"/>
        <v>Sim</v>
      </c>
    </row>
    <row r="4287" spans="1:25">
      <c r="A4287" s="10">
        <v>350230</v>
      </c>
      <c r="B4287" s="13">
        <f>IFERROR(VLOOKUP(A4287,[1]Monitoramento_Base_somente_Said!$A:$J,5,FALSE),0)</f>
        <v>0</v>
      </c>
      <c r="C4287" s="13">
        <f>IFERROR(VLOOKUP(A4287,[1]Monitoramento_Base_somente_Said!$A:$J,6,FALSE),0)</f>
        <v>0</v>
      </c>
      <c r="D4287" s="13">
        <f>IFERROR(VLOOKUP(A4287,[1]Monitoramento_Base_somente_Said!$A:$J,7,FALSE),0)</f>
        <v>0</v>
      </c>
      <c r="E4287" s="13">
        <f>IFERROR(VLOOKUP(A4287,[1]Monitoramento_Base_somente_Said!$A:$J,8,FALSE),0)</f>
        <v>0</v>
      </c>
      <c r="F4287" s="13">
        <f>IFERROR(VLOOKUP(A4287,[1]Monitoramento_Base_somente_Said!$A:$J,9,FALSE),0)</f>
        <v>0</v>
      </c>
      <c r="G4287" s="13">
        <f>IFERROR(VLOOKUP(A4287,[1]Monitoramento_Base_somente_Said!$A:$J,10,FALSE),0)</f>
        <v>0</v>
      </c>
      <c r="H4287" s="13">
        <f>IFERROR(VLOOKUP(A4287,[2]Sheet1!$A:$I,4,FALSE),0)</f>
        <v>0</v>
      </c>
      <c r="I4287" s="13">
        <f>IFERROR(VLOOKUP(A4287,[2]Sheet1!$A:$I,5,FALSE),0)</f>
        <v>0</v>
      </c>
      <c r="J4287" s="13">
        <f>IFERROR(VLOOKUP(A4287,[2]Sheet1!$A:$I,6,FALSE),0)</f>
        <v>0</v>
      </c>
      <c r="K4287" s="13">
        <f>IFERROR(VLOOKUP(A4287,[2]Sheet1!$A:$I,7,FALSE),0)</f>
        <v>0</v>
      </c>
      <c r="L4287" s="13">
        <f>IFERROR(VLOOKUP(A4287,[2]Sheet1!$A:$I,8,FALSE),0)</f>
        <v>0</v>
      </c>
      <c r="M4287" s="13">
        <f>IFERROR(VLOOKUP(A4287,[2]Sheet1!$A:$I,9,FALSE),0)</f>
        <v>0</v>
      </c>
      <c r="N4287" s="13">
        <f>IFERROR(VLOOKUP(A4287,[3]Sheet1!$A:$G,2,FALSE),0)</f>
        <v>0</v>
      </c>
      <c r="O4287" s="13">
        <f>IFERROR(VLOOKUP(A4287,[3]Sheet1!$A:$G,3,FALSE),0)</f>
        <v>0</v>
      </c>
      <c r="P4287" s="13">
        <f>IFERROR(VLOOKUP(A4287,[3]Sheet1!$A:$G,4,FALSE),0)</f>
        <v>0</v>
      </c>
      <c r="Q4287" s="13">
        <f>IFERROR(VLOOKUP(A4287,[3]Sheet1!$A:$G,5,FALSE),0)</f>
        <v>0</v>
      </c>
      <c r="R4287" s="13">
        <f>IFERROR(VLOOKUP(A4287,[3]Sheet1!$A:$H,6,FALSE),0)</f>
        <v>0</v>
      </c>
      <c r="S4287" s="13">
        <f>IFERROR(VLOOKUP(A4287,[3]Sheet1!$A:$I,7,FALSE),0)</f>
        <v>0</v>
      </c>
      <c r="T4287" s="13" t="str">
        <f t="shared" si="292"/>
        <v>Não</v>
      </c>
      <c r="U4287" s="13" t="str">
        <f t="shared" si="292"/>
        <v>Não</v>
      </c>
      <c r="V4287" s="13" t="str">
        <f t="shared" si="292"/>
        <v>Não</v>
      </c>
      <c r="W4287" s="13" t="str">
        <f t="shared" si="291"/>
        <v>Não</v>
      </c>
      <c r="X4287" s="13" t="str">
        <f t="shared" si="291"/>
        <v>Não</v>
      </c>
      <c r="Y4287" s="13" t="str">
        <f t="shared" si="291"/>
        <v>Não</v>
      </c>
    </row>
    <row r="4288" spans="1:25">
      <c r="A4288" s="28">
        <v>350260</v>
      </c>
      <c r="B4288" s="13">
        <f>IFERROR(VLOOKUP(A4288,[1]Monitoramento_Base_somente_Said!$A:$J,5,FALSE),0)</f>
        <v>0</v>
      </c>
      <c r="C4288" s="13">
        <f>IFERROR(VLOOKUP(A4288,[1]Monitoramento_Base_somente_Said!$A:$J,6,FALSE),0)</f>
        <v>0</v>
      </c>
      <c r="D4288" s="13">
        <f>IFERROR(VLOOKUP(A4288,[1]Monitoramento_Base_somente_Said!$A:$J,7,FALSE),0)</f>
        <v>0</v>
      </c>
      <c r="E4288" s="13">
        <f>IFERROR(VLOOKUP(A4288,[1]Monitoramento_Base_somente_Said!$A:$J,8,FALSE),0)</f>
        <v>0</v>
      </c>
      <c r="F4288" s="13">
        <f>IFERROR(VLOOKUP(A4288,[1]Monitoramento_Base_somente_Said!$A:$J,9,FALSE),0)</f>
        <v>0</v>
      </c>
      <c r="G4288" s="13">
        <f>IFERROR(VLOOKUP(A4288,[1]Monitoramento_Base_somente_Said!$A:$J,10,FALSE),0)</f>
        <v>0</v>
      </c>
      <c r="H4288" s="13">
        <f>IFERROR(VLOOKUP(A4288,[2]Sheet1!$A:$I,4,FALSE),0)</f>
        <v>0</v>
      </c>
      <c r="I4288" s="13">
        <f>IFERROR(VLOOKUP(A4288,[2]Sheet1!$A:$I,5,FALSE),0)</f>
        <v>0</v>
      </c>
      <c r="J4288" s="13">
        <f>IFERROR(VLOOKUP(A4288,[2]Sheet1!$A:$I,6,FALSE),0)</f>
        <v>0</v>
      </c>
      <c r="K4288" s="13">
        <f>IFERROR(VLOOKUP(A4288,[2]Sheet1!$A:$I,7,FALSE),0)</f>
        <v>0</v>
      </c>
      <c r="L4288" s="13">
        <f>IFERROR(VLOOKUP(A4288,[2]Sheet1!$A:$I,8,FALSE),0)</f>
        <v>0</v>
      </c>
      <c r="M4288" s="13">
        <f>IFERROR(VLOOKUP(A4288,[2]Sheet1!$A:$I,9,FALSE),0)</f>
        <v>0</v>
      </c>
      <c r="N4288" s="13">
        <f>IFERROR(VLOOKUP(A4288,[3]Sheet1!$A:$G,2,FALSE),0)</f>
        <v>7103</v>
      </c>
      <c r="O4288" s="13">
        <f>IFERROR(VLOOKUP(A4288,[3]Sheet1!$A:$G,3,FALSE),0)</f>
        <v>2266213</v>
      </c>
      <c r="P4288" s="13">
        <f>IFERROR(VLOOKUP(A4288,[3]Sheet1!$A:$G,4,FALSE),0)</f>
        <v>11276</v>
      </c>
      <c r="Q4288" s="13">
        <f>IFERROR(VLOOKUP(A4288,[3]Sheet1!$A:$G,5,FALSE),0)</f>
        <v>1738313</v>
      </c>
      <c r="R4288" s="13">
        <f>IFERROR(VLOOKUP(A4288,[3]Sheet1!$A:$H,6,FALSE),0)</f>
        <v>1405</v>
      </c>
      <c r="S4288" s="13">
        <f>IFERROR(VLOOKUP(A4288,[3]Sheet1!$A:$I,7,FALSE),0)</f>
        <v>601398</v>
      </c>
      <c r="T4288" s="13" t="str">
        <f t="shared" si="292"/>
        <v>Sim</v>
      </c>
      <c r="U4288" s="13" t="str">
        <f t="shared" si="292"/>
        <v>Sim</v>
      </c>
      <c r="V4288" s="13" t="str">
        <f t="shared" si="292"/>
        <v>Sim</v>
      </c>
      <c r="W4288" s="13" t="str">
        <f t="shared" si="291"/>
        <v>Sim</v>
      </c>
      <c r="X4288" s="13" t="str">
        <f t="shared" si="291"/>
        <v>Sim</v>
      </c>
      <c r="Y4288" s="13" t="str">
        <f t="shared" si="291"/>
        <v>Sim</v>
      </c>
    </row>
    <row r="4289" spans="1:25">
      <c r="A4289" s="10">
        <v>350270</v>
      </c>
      <c r="B4289" s="13">
        <f>IFERROR(VLOOKUP(A4289,[1]Monitoramento_Base_somente_Said!$A:$J,5,FALSE),0)</f>
        <v>0</v>
      </c>
      <c r="C4289" s="13">
        <f>IFERROR(VLOOKUP(A4289,[1]Monitoramento_Base_somente_Said!$A:$J,6,FALSE),0)</f>
        <v>45536210</v>
      </c>
      <c r="D4289" s="13">
        <f>IFERROR(VLOOKUP(A4289,[1]Monitoramento_Base_somente_Said!$A:$J,7,FALSE),0)</f>
        <v>0</v>
      </c>
      <c r="E4289" s="13">
        <f>IFERROR(VLOOKUP(A4289,[1]Monitoramento_Base_somente_Said!$A:$J,8,FALSE),0)</f>
        <v>42598390</v>
      </c>
      <c r="F4289" s="13">
        <f>IFERROR(VLOOKUP(A4289,[1]Monitoramento_Base_somente_Said!$A:$J,9,FALSE),0)</f>
        <v>0</v>
      </c>
      <c r="G4289" s="13">
        <f>IFERROR(VLOOKUP(A4289,[1]Monitoramento_Base_somente_Said!$A:$J,10,FALSE),0)</f>
        <v>17626920</v>
      </c>
      <c r="H4289" s="13">
        <f>IFERROR(VLOOKUP(A4289,[2]Sheet1!$A:$I,4,FALSE),0)</f>
        <v>0</v>
      </c>
      <c r="I4289" s="13">
        <f>IFERROR(VLOOKUP(A4289,[2]Sheet1!$A:$I,5,FALSE),0)</f>
        <v>0</v>
      </c>
      <c r="J4289" s="13">
        <f>IFERROR(VLOOKUP(A4289,[2]Sheet1!$A:$I,6,FALSE),0)</f>
        <v>0</v>
      </c>
      <c r="K4289" s="13">
        <f>IFERROR(VLOOKUP(A4289,[2]Sheet1!$A:$I,7,FALSE),0)</f>
        <v>0</v>
      </c>
      <c r="L4289" s="13">
        <f>IFERROR(VLOOKUP(A4289,[2]Sheet1!$A:$I,8,FALSE),0)</f>
        <v>0</v>
      </c>
      <c r="M4289" s="13">
        <f>IFERROR(VLOOKUP(A4289,[2]Sheet1!$A:$I,9,FALSE),0)</f>
        <v>0</v>
      </c>
      <c r="N4289" s="13">
        <f>IFERROR(VLOOKUP(A4289,[3]Sheet1!$A:$G,2,FALSE),0)</f>
        <v>36832</v>
      </c>
      <c r="O4289" s="13">
        <f>IFERROR(VLOOKUP(A4289,[3]Sheet1!$A:$G,3,FALSE),0)</f>
        <v>1221491</v>
      </c>
      <c r="P4289" s="13">
        <f>IFERROR(VLOOKUP(A4289,[3]Sheet1!$A:$G,4,FALSE),0)</f>
        <v>17276</v>
      </c>
      <c r="Q4289" s="13">
        <f>IFERROR(VLOOKUP(A4289,[3]Sheet1!$A:$G,5,FALSE),0)</f>
        <v>522923</v>
      </c>
      <c r="R4289" s="13">
        <f>IFERROR(VLOOKUP(A4289,[3]Sheet1!$A:$H,6,FALSE),0)</f>
        <v>3665</v>
      </c>
      <c r="S4289" s="13">
        <f>IFERROR(VLOOKUP(A4289,[3]Sheet1!$A:$I,7,FALSE),0)</f>
        <v>146539</v>
      </c>
      <c r="T4289" s="13" t="str">
        <f t="shared" si="292"/>
        <v>Sim</v>
      </c>
      <c r="U4289" s="13" t="str">
        <f t="shared" si="292"/>
        <v>Sim</v>
      </c>
      <c r="V4289" s="13" t="str">
        <f t="shared" si="292"/>
        <v>Sim</v>
      </c>
      <c r="W4289" s="13" t="str">
        <f t="shared" si="291"/>
        <v>Sim</v>
      </c>
      <c r="X4289" s="13" t="str">
        <f t="shared" si="291"/>
        <v>Sim</v>
      </c>
      <c r="Y4289" s="13" t="str">
        <f t="shared" si="291"/>
        <v>Sim</v>
      </c>
    </row>
    <row r="4290" spans="1:25">
      <c r="A4290" s="10">
        <v>350275</v>
      </c>
      <c r="B4290" s="13">
        <f>IFERROR(VLOOKUP(A4290,[1]Monitoramento_Base_somente_Said!$A:$J,5,FALSE),0)</f>
        <v>0</v>
      </c>
      <c r="C4290" s="13">
        <f>IFERROR(VLOOKUP(A4290,[1]Monitoramento_Base_somente_Said!$A:$J,6,FALSE),0)</f>
        <v>0</v>
      </c>
      <c r="D4290" s="13">
        <f>IFERROR(VLOOKUP(A4290,[1]Monitoramento_Base_somente_Said!$A:$J,7,FALSE),0)</f>
        <v>0</v>
      </c>
      <c r="E4290" s="13">
        <f>IFERROR(VLOOKUP(A4290,[1]Monitoramento_Base_somente_Said!$A:$J,8,FALSE),0)</f>
        <v>0</v>
      </c>
      <c r="F4290" s="13">
        <f>IFERROR(VLOOKUP(A4290,[1]Monitoramento_Base_somente_Said!$A:$J,9,FALSE),0)</f>
        <v>0</v>
      </c>
      <c r="G4290" s="13">
        <f>IFERROR(VLOOKUP(A4290,[1]Monitoramento_Base_somente_Said!$A:$J,10,FALSE),0)</f>
        <v>0</v>
      </c>
      <c r="H4290" s="13">
        <f>IFERROR(VLOOKUP(A4290,[2]Sheet1!$A:$I,4,FALSE),0)</f>
        <v>0</v>
      </c>
      <c r="I4290" s="13">
        <f>IFERROR(VLOOKUP(A4290,[2]Sheet1!$A:$I,5,FALSE),0)</f>
        <v>0</v>
      </c>
      <c r="J4290" s="13">
        <f>IFERROR(VLOOKUP(A4290,[2]Sheet1!$A:$I,6,FALSE),0)</f>
        <v>0</v>
      </c>
      <c r="K4290" s="13">
        <f>IFERROR(VLOOKUP(A4290,[2]Sheet1!$A:$I,7,FALSE),0)</f>
        <v>0</v>
      </c>
      <c r="L4290" s="13">
        <f>IFERROR(VLOOKUP(A4290,[2]Sheet1!$A:$I,8,FALSE),0)</f>
        <v>0</v>
      </c>
      <c r="M4290" s="13">
        <f>IFERROR(VLOOKUP(A4290,[2]Sheet1!$A:$I,9,FALSE),0)</f>
        <v>0</v>
      </c>
      <c r="N4290" s="13">
        <f>IFERROR(VLOOKUP(A4290,[3]Sheet1!$A:$G,2,FALSE),0)</f>
        <v>0</v>
      </c>
      <c r="O4290" s="13">
        <f>IFERROR(VLOOKUP(A4290,[3]Sheet1!$A:$G,3,FALSE),0)</f>
        <v>684898</v>
      </c>
      <c r="P4290" s="13">
        <f>IFERROR(VLOOKUP(A4290,[3]Sheet1!$A:$G,4,FALSE),0)</f>
        <v>95826</v>
      </c>
      <c r="Q4290" s="13">
        <f>IFERROR(VLOOKUP(A4290,[3]Sheet1!$A:$G,5,FALSE),0)</f>
        <v>1098713</v>
      </c>
      <c r="R4290" s="13">
        <f>IFERROR(VLOOKUP(A4290,[3]Sheet1!$A:$H,6,FALSE),0)</f>
        <v>0</v>
      </c>
      <c r="S4290" s="13">
        <f>IFERROR(VLOOKUP(A4290,[3]Sheet1!$A:$I,7,FALSE),0)</f>
        <v>208611</v>
      </c>
      <c r="T4290" s="13" t="str">
        <f t="shared" si="292"/>
        <v>Não</v>
      </c>
      <c r="U4290" s="13" t="str">
        <f t="shared" si="292"/>
        <v>Sim</v>
      </c>
      <c r="V4290" s="13" t="str">
        <f t="shared" si="292"/>
        <v>Sim</v>
      </c>
      <c r="W4290" s="13" t="str">
        <f t="shared" si="291"/>
        <v>Sim</v>
      </c>
      <c r="X4290" s="13" t="str">
        <f t="shared" si="291"/>
        <v>Não</v>
      </c>
      <c r="Y4290" s="13" t="str">
        <f t="shared" si="291"/>
        <v>Sim</v>
      </c>
    </row>
    <row r="4291" spans="1:25">
      <c r="A4291" s="28">
        <v>350310</v>
      </c>
      <c r="B4291" s="13">
        <f>IFERROR(VLOOKUP(A4291,[1]Monitoramento_Base_somente_Said!$A:$J,5,FALSE),0)</f>
        <v>0</v>
      </c>
      <c r="C4291" s="13">
        <f>IFERROR(VLOOKUP(A4291,[1]Monitoramento_Base_somente_Said!$A:$J,6,FALSE),0)</f>
        <v>0</v>
      </c>
      <c r="D4291" s="13">
        <f>IFERROR(VLOOKUP(A4291,[1]Monitoramento_Base_somente_Said!$A:$J,7,FALSE),0)</f>
        <v>0</v>
      </c>
      <c r="E4291" s="13">
        <f>IFERROR(VLOOKUP(A4291,[1]Monitoramento_Base_somente_Said!$A:$J,8,FALSE),0)</f>
        <v>0</v>
      </c>
      <c r="F4291" s="13">
        <f>IFERROR(VLOOKUP(A4291,[1]Monitoramento_Base_somente_Said!$A:$J,9,FALSE),0)</f>
        <v>0</v>
      </c>
      <c r="G4291" s="13">
        <f>IFERROR(VLOOKUP(A4291,[1]Monitoramento_Base_somente_Said!$A:$J,10,FALSE),0)</f>
        <v>0</v>
      </c>
      <c r="H4291" s="13">
        <f>IFERROR(VLOOKUP(A4291,[2]Sheet1!$A:$I,4,FALSE),0)</f>
        <v>0</v>
      </c>
      <c r="I4291" s="13">
        <f>IFERROR(VLOOKUP(A4291,[2]Sheet1!$A:$I,5,FALSE),0)</f>
        <v>0</v>
      </c>
      <c r="J4291" s="13">
        <f>IFERROR(VLOOKUP(A4291,[2]Sheet1!$A:$I,6,FALSE),0)</f>
        <v>0</v>
      </c>
      <c r="K4291" s="13">
        <f>IFERROR(VLOOKUP(A4291,[2]Sheet1!$A:$I,7,FALSE),0)</f>
        <v>0</v>
      </c>
      <c r="L4291" s="13">
        <f>IFERROR(VLOOKUP(A4291,[2]Sheet1!$A:$I,8,FALSE),0)</f>
        <v>0</v>
      </c>
      <c r="M4291" s="13">
        <f>IFERROR(VLOOKUP(A4291,[2]Sheet1!$A:$I,9,FALSE),0)</f>
        <v>0</v>
      </c>
      <c r="N4291" s="13">
        <f>IFERROR(VLOOKUP(A4291,[3]Sheet1!$A:$G,2,FALSE),0)</f>
        <v>0</v>
      </c>
      <c r="O4291" s="13">
        <f>IFERROR(VLOOKUP(A4291,[3]Sheet1!$A:$G,3,FALSE),0)</f>
        <v>0</v>
      </c>
      <c r="P4291" s="13">
        <f>IFERROR(VLOOKUP(A4291,[3]Sheet1!$A:$G,4,FALSE),0)</f>
        <v>0</v>
      </c>
      <c r="Q4291" s="13">
        <f>IFERROR(VLOOKUP(A4291,[3]Sheet1!$A:$G,5,FALSE),0)</f>
        <v>0</v>
      </c>
      <c r="R4291" s="13">
        <f>IFERROR(VLOOKUP(A4291,[3]Sheet1!$A:$H,6,FALSE),0)</f>
        <v>0</v>
      </c>
      <c r="S4291" s="13">
        <f>IFERROR(VLOOKUP(A4291,[3]Sheet1!$A:$I,7,FALSE),0)</f>
        <v>0</v>
      </c>
      <c r="T4291" s="13" t="str">
        <f t="shared" si="292"/>
        <v>Não</v>
      </c>
      <c r="U4291" s="13" t="str">
        <f t="shared" si="292"/>
        <v>Não</v>
      </c>
      <c r="V4291" s="13" t="str">
        <f t="shared" si="292"/>
        <v>Não</v>
      </c>
      <c r="W4291" s="13" t="str">
        <f t="shared" si="291"/>
        <v>Não</v>
      </c>
      <c r="X4291" s="13" t="str">
        <f t="shared" si="291"/>
        <v>Não</v>
      </c>
      <c r="Y4291" s="13" t="str">
        <f t="shared" si="291"/>
        <v>Não</v>
      </c>
    </row>
    <row r="4292" spans="1:25">
      <c r="A4292" s="10">
        <v>350315</v>
      </c>
      <c r="B4292" s="13">
        <f>IFERROR(VLOOKUP(A4292,[1]Monitoramento_Base_somente_Said!$A:$J,5,FALSE),0)</f>
        <v>3327</v>
      </c>
      <c r="C4292" s="13">
        <f>IFERROR(VLOOKUP(A4292,[1]Monitoramento_Base_somente_Said!$A:$J,6,FALSE),0)</f>
        <v>36078417</v>
      </c>
      <c r="D4292" s="13">
        <f>IFERROR(VLOOKUP(A4292,[1]Monitoramento_Base_somente_Said!$A:$J,7,FALSE),0)</f>
        <v>3876</v>
      </c>
      <c r="E4292" s="13">
        <f>IFERROR(VLOOKUP(A4292,[1]Monitoramento_Base_somente_Said!$A:$J,8,FALSE),0)</f>
        <v>33032913</v>
      </c>
      <c r="F4292" s="13">
        <f>IFERROR(VLOOKUP(A4292,[1]Monitoramento_Base_somente_Said!$A:$J,9,FALSE),0)</f>
        <v>0</v>
      </c>
      <c r="G4292" s="13">
        <f>IFERROR(VLOOKUP(A4292,[1]Monitoramento_Base_somente_Said!$A:$J,10,FALSE),0)</f>
        <v>13653528</v>
      </c>
      <c r="H4292" s="13">
        <f>IFERROR(VLOOKUP(A4292,[2]Sheet1!$A:$I,4,FALSE),0)</f>
        <v>0</v>
      </c>
      <c r="I4292" s="13">
        <f>IFERROR(VLOOKUP(A4292,[2]Sheet1!$A:$I,5,FALSE),0)</f>
        <v>0</v>
      </c>
      <c r="J4292" s="13">
        <f>IFERROR(VLOOKUP(A4292,[2]Sheet1!$A:$I,6,FALSE),0)</f>
        <v>0</v>
      </c>
      <c r="K4292" s="13">
        <f>IFERROR(VLOOKUP(A4292,[2]Sheet1!$A:$I,7,FALSE),0)</f>
        <v>0</v>
      </c>
      <c r="L4292" s="13">
        <f>IFERROR(VLOOKUP(A4292,[2]Sheet1!$A:$I,8,FALSE),0)</f>
        <v>0</v>
      </c>
      <c r="M4292" s="13">
        <f>IFERROR(VLOOKUP(A4292,[2]Sheet1!$A:$I,9,FALSE),0)</f>
        <v>0</v>
      </c>
      <c r="N4292" s="13">
        <f>IFERROR(VLOOKUP(A4292,[3]Sheet1!$A:$G,2,FALSE),0)</f>
        <v>0</v>
      </c>
      <c r="O4292" s="13">
        <f>IFERROR(VLOOKUP(A4292,[3]Sheet1!$A:$G,3,FALSE),0)</f>
        <v>0</v>
      </c>
      <c r="P4292" s="13">
        <f>IFERROR(VLOOKUP(A4292,[3]Sheet1!$A:$G,4,FALSE),0)</f>
        <v>0</v>
      </c>
      <c r="Q4292" s="13">
        <f>IFERROR(VLOOKUP(A4292,[3]Sheet1!$A:$G,5,FALSE),0)</f>
        <v>0</v>
      </c>
      <c r="R4292" s="13">
        <f>IFERROR(VLOOKUP(A4292,[3]Sheet1!$A:$H,6,FALSE),0)</f>
        <v>0</v>
      </c>
      <c r="S4292" s="13">
        <f>IFERROR(VLOOKUP(A4292,[3]Sheet1!$A:$I,7,FALSE),0)</f>
        <v>0</v>
      </c>
      <c r="T4292" s="13" t="str">
        <f t="shared" si="292"/>
        <v>Sim</v>
      </c>
      <c r="U4292" s="13" t="str">
        <f t="shared" si="292"/>
        <v>Sim</v>
      </c>
      <c r="V4292" s="13" t="str">
        <f t="shared" si="292"/>
        <v>Sim</v>
      </c>
      <c r="W4292" s="13" t="str">
        <f t="shared" si="291"/>
        <v>Sim</v>
      </c>
      <c r="X4292" s="13" t="str">
        <f t="shared" si="291"/>
        <v>Não</v>
      </c>
      <c r="Y4292" s="13" t="str">
        <f t="shared" si="291"/>
        <v>Sim</v>
      </c>
    </row>
    <row r="4293" spans="1:25">
      <c r="A4293" s="28">
        <v>350335</v>
      </c>
      <c r="B4293" s="13">
        <f>IFERROR(VLOOKUP(A4293,[1]Monitoramento_Base_somente_Said!$A:$J,5,FALSE),0)</f>
        <v>0</v>
      </c>
      <c r="C4293" s="13">
        <f>IFERROR(VLOOKUP(A4293,[1]Monitoramento_Base_somente_Said!$A:$J,6,FALSE),0)</f>
        <v>0</v>
      </c>
      <c r="D4293" s="13">
        <f>IFERROR(VLOOKUP(A4293,[1]Monitoramento_Base_somente_Said!$A:$J,7,FALSE),0)</f>
        <v>0</v>
      </c>
      <c r="E4293" s="13">
        <f>IFERROR(VLOOKUP(A4293,[1]Monitoramento_Base_somente_Said!$A:$J,8,FALSE),0)</f>
        <v>0</v>
      </c>
      <c r="F4293" s="13">
        <f>IFERROR(VLOOKUP(A4293,[1]Monitoramento_Base_somente_Said!$A:$J,9,FALSE),0)</f>
        <v>0</v>
      </c>
      <c r="G4293" s="13">
        <f>IFERROR(VLOOKUP(A4293,[1]Monitoramento_Base_somente_Said!$A:$J,10,FALSE),0)</f>
        <v>0</v>
      </c>
      <c r="H4293" s="13">
        <f>IFERROR(VLOOKUP(A4293,[2]Sheet1!$A:$I,4,FALSE),0)</f>
        <v>0</v>
      </c>
      <c r="I4293" s="13">
        <f>IFERROR(VLOOKUP(A4293,[2]Sheet1!$A:$I,5,FALSE),0)</f>
        <v>0</v>
      </c>
      <c r="J4293" s="13">
        <f>IFERROR(VLOOKUP(A4293,[2]Sheet1!$A:$I,6,FALSE),0)</f>
        <v>0</v>
      </c>
      <c r="K4293" s="13">
        <f>IFERROR(VLOOKUP(A4293,[2]Sheet1!$A:$I,7,FALSE),0)</f>
        <v>0</v>
      </c>
      <c r="L4293" s="13">
        <f>IFERROR(VLOOKUP(A4293,[2]Sheet1!$A:$I,8,FALSE),0)</f>
        <v>0</v>
      </c>
      <c r="M4293" s="13">
        <f>IFERROR(VLOOKUP(A4293,[2]Sheet1!$A:$I,9,FALSE),0)</f>
        <v>0</v>
      </c>
      <c r="N4293" s="13">
        <f>IFERROR(VLOOKUP(A4293,[3]Sheet1!$A:$G,2,FALSE),0)</f>
        <v>0</v>
      </c>
      <c r="O4293" s="13">
        <f>IFERROR(VLOOKUP(A4293,[3]Sheet1!$A:$G,3,FALSE),0)</f>
        <v>0</v>
      </c>
      <c r="P4293" s="13">
        <f>IFERROR(VLOOKUP(A4293,[3]Sheet1!$A:$G,4,FALSE),0)</f>
        <v>0</v>
      </c>
      <c r="Q4293" s="13">
        <f>IFERROR(VLOOKUP(A4293,[3]Sheet1!$A:$G,5,FALSE),0)</f>
        <v>0</v>
      </c>
      <c r="R4293" s="13">
        <f>IFERROR(VLOOKUP(A4293,[3]Sheet1!$A:$H,6,FALSE),0)</f>
        <v>0</v>
      </c>
      <c r="S4293" s="13">
        <f>IFERROR(VLOOKUP(A4293,[3]Sheet1!$A:$I,7,FALSE),0)</f>
        <v>0</v>
      </c>
      <c r="T4293" s="13" t="str">
        <f t="shared" si="292"/>
        <v>Não</v>
      </c>
      <c r="U4293" s="13" t="str">
        <f t="shared" si="292"/>
        <v>Não</v>
      </c>
      <c r="V4293" s="13" t="str">
        <f t="shared" si="292"/>
        <v>Não</v>
      </c>
      <c r="W4293" s="13" t="str">
        <f t="shared" si="291"/>
        <v>Não</v>
      </c>
      <c r="X4293" s="13" t="str">
        <f t="shared" si="291"/>
        <v>Não</v>
      </c>
      <c r="Y4293" s="13" t="str">
        <f t="shared" si="291"/>
        <v>Não</v>
      </c>
    </row>
    <row r="4294" spans="1:25">
      <c r="A4294" s="10">
        <v>350350</v>
      </c>
      <c r="B4294" s="13">
        <f>IFERROR(VLOOKUP(A4294,[1]Monitoramento_Base_somente_Said!$A:$J,5,FALSE),0)</f>
        <v>15676</v>
      </c>
      <c r="C4294" s="13">
        <f>IFERROR(VLOOKUP(A4294,[1]Monitoramento_Base_somente_Said!$A:$J,6,FALSE),0)</f>
        <v>14130899</v>
      </c>
      <c r="D4294" s="13">
        <f>IFERROR(VLOOKUP(A4294,[1]Monitoramento_Base_somente_Said!$A:$J,7,FALSE),0)</f>
        <v>17029</v>
      </c>
      <c r="E4294" s="13">
        <f>IFERROR(VLOOKUP(A4294,[1]Monitoramento_Base_somente_Said!$A:$J,8,FALSE),0)</f>
        <v>13878605</v>
      </c>
      <c r="F4294" s="13">
        <f>IFERROR(VLOOKUP(A4294,[1]Monitoramento_Base_somente_Said!$A:$J,9,FALSE),0)</f>
        <v>3901</v>
      </c>
      <c r="G4294" s="13">
        <f>IFERROR(VLOOKUP(A4294,[1]Monitoramento_Base_somente_Said!$A:$J,10,FALSE),0)</f>
        <v>5558078</v>
      </c>
      <c r="H4294" s="13">
        <f>IFERROR(VLOOKUP(A4294,[2]Sheet1!$A:$I,4,FALSE),0)</f>
        <v>0</v>
      </c>
      <c r="I4294" s="13">
        <f>IFERROR(VLOOKUP(A4294,[2]Sheet1!$A:$I,5,FALSE),0)</f>
        <v>0</v>
      </c>
      <c r="J4294" s="13">
        <f>IFERROR(VLOOKUP(A4294,[2]Sheet1!$A:$I,6,FALSE),0)</f>
        <v>0</v>
      </c>
      <c r="K4294" s="13">
        <f>IFERROR(VLOOKUP(A4294,[2]Sheet1!$A:$I,7,FALSE),0)</f>
        <v>0</v>
      </c>
      <c r="L4294" s="13">
        <f>IFERROR(VLOOKUP(A4294,[2]Sheet1!$A:$I,8,FALSE),0)</f>
        <v>0</v>
      </c>
      <c r="M4294" s="13">
        <f>IFERROR(VLOOKUP(A4294,[2]Sheet1!$A:$I,9,FALSE),0)</f>
        <v>0</v>
      </c>
      <c r="N4294" s="13">
        <f>IFERROR(VLOOKUP(A4294,[3]Sheet1!$A:$G,2,FALSE),0)</f>
        <v>0</v>
      </c>
      <c r="O4294" s="13">
        <f>IFERROR(VLOOKUP(A4294,[3]Sheet1!$A:$G,3,FALSE),0)</f>
        <v>0</v>
      </c>
      <c r="P4294" s="13">
        <f>IFERROR(VLOOKUP(A4294,[3]Sheet1!$A:$G,4,FALSE),0)</f>
        <v>0</v>
      </c>
      <c r="Q4294" s="13">
        <f>IFERROR(VLOOKUP(A4294,[3]Sheet1!$A:$G,5,FALSE),0)</f>
        <v>0</v>
      </c>
      <c r="R4294" s="13">
        <f>IFERROR(VLOOKUP(A4294,[3]Sheet1!$A:$H,6,FALSE),0)</f>
        <v>0</v>
      </c>
      <c r="S4294" s="13">
        <f>IFERROR(VLOOKUP(A4294,[3]Sheet1!$A:$I,7,FALSE),0)</f>
        <v>0</v>
      </c>
      <c r="T4294" s="13" t="str">
        <f t="shared" si="292"/>
        <v>Sim</v>
      </c>
      <c r="U4294" s="13" t="str">
        <f t="shared" si="292"/>
        <v>Sim</v>
      </c>
      <c r="V4294" s="13" t="str">
        <f t="shared" si="292"/>
        <v>Sim</v>
      </c>
      <c r="W4294" s="13" t="str">
        <f t="shared" si="291"/>
        <v>Sim</v>
      </c>
      <c r="X4294" s="13" t="str">
        <f t="shared" si="291"/>
        <v>Sim</v>
      </c>
      <c r="Y4294" s="13" t="str">
        <f t="shared" si="291"/>
        <v>Sim</v>
      </c>
    </row>
    <row r="4295" spans="1:25">
      <c r="A4295" s="28">
        <v>350360</v>
      </c>
      <c r="B4295" s="13">
        <f>IFERROR(VLOOKUP(A4295,[1]Monitoramento_Base_somente_Said!$A:$J,5,FALSE),0)</f>
        <v>0</v>
      </c>
      <c r="C4295" s="13">
        <f>IFERROR(VLOOKUP(A4295,[1]Monitoramento_Base_somente_Said!$A:$J,6,FALSE),0)</f>
        <v>0</v>
      </c>
      <c r="D4295" s="13">
        <f>IFERROR(VLOOKUP(A4295,[1]Monitoramento_Base_somente_Said!$A:$J,7,FALSE),0)</f>
        <v>0</v>
      </c>
      <c r="E4295" s="13">
        <f>IFERROR(VLOOKUP(A4295,[1]Monitoramento_Base_somente_Said!$A:$J,8,FALSE),0)</f>
        <v>0</v>
      </c>
      <c r="F4295" s="13">
        <f>IFERROR(VLOOKUP(A4295,[1]Monitoramento_Base_somente_Said!$A:$J,9,FALSE),0)</f>
        <v>0</v>
      </c>
      <c r="G4295" s="13">
        <f>IFERROR(VLOOKUP(A4295,[1]Monitoramento_Base_somente_Said!$A:$J,10,FALSE),0)</f>
        <v>0</v>
      </c>
      <c r="H4295" s="13">
        <f>IFERROR(VLOOKUP(A4295,[2]Sheet1!$A:$I,4,FALSE),0)</f>
        <v>0</v>
      </c>
      <c r="I4295" s="13">
        <f>IFERROR(VLOOKUP(A4295,[2]Sheet1!$A:$I,5,FALSE),0)</f>
        <v>0</v>
      </c>
      <c r="J4295" s="13">
        <f>IFERROR(VLOOKUP(A4295,[2]Sheet1!$A:$I,6,FALSE),0)</f>
        <v>0</v>
      </c>
      <c r="K4295" s="13">
        <f>IFERROR(VLOOKUP(A4295,[2]Sheet1!$A:$I,7,FALSE),0)</f>
        <v>0</v>
      </c>
      <c r="L4295" s="13">
        <f>IFERROR(VLOOKUP(A4295,[2]Sheet1!$A:$I,8,FALSE),0)</f>
        <v>0</v>
      </c>
      <c r="M4295" s="13">
        <f>IFERROR(VLOOKUP(A4295,[2]Sheet1!$A:$I,9,FALSE),0)</f>
        <v>0</v>
      </c>
      <c r="N4295" s="13">
        <f>IFERROR(VLOOKUP(A4295,[3]Sheet1!$A:$G,2,FALSE),0)</f>
        <v>3825</v>
      </c>
      <c r="O4295" s="13">
        <f>IFERROR(VLOOKUP(A4295,[3]Sheet1!$A:$G,3,FALSE),0)</f>
        <v>125820</v>
      </c>
      <c r="P4295" s="13">
        <f>IFERROR(VLOOKUP(A4295,[3]Sheet1!$A:$G,4,FALSE),0)</f>
        <v>11170</v>
      </c>
      <c r="Q4295" s="13">
        <f>IFERROR(VLOOKUP(A4295,[3]Sheet1!$A:$G,5,FALSE),0)</f>
        <v>144167</v>
      </c>
      <c r="R4295" s="13">
        <f>IFERROR(VLOOKUP(A4295,[3]Sheet1!$A:$H,6,FALSE),0)</f>
        <v>3655</v>
      </c>
      <c r="S4295" s="13">
        <f>IFERROR(VLOOKUP(A4295,[3]Sheet1!$A:$I,7,FALSE),0)</f>
        <v>453483</v>
      </c>
      <c r="T4295" s="13" t="str">
        <f t="shared" si="292"/>
        <v>Sim</v>
      </c>
      <c r="U4295" s="13" t="str">
        <f t="shared" si="292"/>
        <v>Sim</v>
      </c>
      <c r="V4295" s="13" t="str">
        <f t="shared" si="292"/>
        <v>Sim</v>
      </c>
      <c r="W4295" s="13" t="str">
        <f t="shared" si="292"/>
        <v>Sim</v>
      </c>
      <c r="X4295" s="13" t="str">
        <f t="shared" si="292"/>
        <v>Sim</v>
      </c>
      <c r="Y4295" s="13" t="str">
        <f t="shared" si="292"/>
        <v>Sim</v>
      </c>
    </row>
    <row r="4296" spans="1:25">
      <c r="A4296" s="10">
        <v>350370</v>
      </c>
      <c r="B4296" s="13">
        <f>IFERROR(VLOOKUP(A4296,[1]Monitoramento_Base_somente_Said!$A:$J,5,FALSE),0)</f>
        <v>0</v>
      </c>
      <c r="C4296" s="13">
        <f>IFERROR(VLOOKUP(A4296,[1]Monitoramento_Base_somente_Said!$A:$J,6,FALSE),0)</f>
        <v>11172121</v>
      </c>
      <c r="D4296" s="13">
        <f>IFERROR(VLOOKUP(A4296,[1]Monitoramento_Base_somente_Said!$A:$J,7,FALSE),0)</f>
        <v>0</v>
      </c>
      <c r="E4296" s="13">
        <f>IFERROR(VLOOKUP(A4296,[1]Monitoramento_Base_somente_Said!$A:$J,8,FALSE),0)</f>
        <v>10451339</v>
      </c>
      <c r="F4296" s="13">
        <f>IFERROR(VLOOKUP(A4296,[1]Monitoramento_Base_somente_Said!$A:$J,9,FALSE),0)</f>
        <v>0</v>
      </c>
      <c r="G4296" s="13">
        <f>IFERROR(VLOOKUP(A4296,[1]Monitoramento_Base_somente_Said!$A:$J,10,FALSE),0)</f>
        <v>4324692</v>
      </c>
      <c r="H4296" s="13">
        <f>IFERROR(VLOOKUP(A4296,[2]Sheet1!$A:$I,4,FALSE),0)</f>
        <v>0</v>
      </c>
      <c r="I4296" s="13">
        <f>IFERROR(VLOOKUP(A4296,[2]Sheet1!$A:$I,5,FALSE),0)</f>
        <v>0</v>
      </c>
      <c r="J4296" s="13">
        <f>IFERROR(VLOOKUP(A4296,[2]Sheet1!$A:$I,6,FALSE),0)</f>
        <v>0</v>
      </c>
      <c r="K4296" s="13">
        <f>IFERROR(VLOOKUP(A4296,[2]Sheet1!$A:$I,7,FALSE),0)</f>
        <v>0</v>
      </c>
      <c r="L4296" s="13">
        <f>IFERROR(VLOOKUP(A4296,[2]Sheet1!$A:$I,8,FALSE),0)</f>
        <v>0</v>
      </c>
      <c r="M4296" s="13">
        <f>IFERROR(VLOOKUP(A4296,[2]Sheet1!$A:$I,9,FALSE),0)</f>
        <v>0</v>
      </c>
      <c r="N4296" s="13">
        <f>IFERROR(VLOOKUP(A4296,[3]Sheet1!$A:$G,2,FALSE),0)</f>
        <v>2618</v>
      </c>
      <c r="O4296" s="13">
        <f>IFERROR(VLOOKUP(A4296,[3]Sheet1!$A:$G,3,FALSE),0)</f>
        <v>3913779</v>
      </c>
      <c r="P4296" s="13">
        <f>IFERROR(VLOOKUP(A4296,[3]Sheet1!$A:$G,4,FALSE),0)</f>
        <v>3775</v>
      </c>
      <c r="Q4296" s="13">
        <f>IFERROR(VLOOKUP(A4296,[3]Sheet1!$A:$G,5,FALSE),0)</f>
        <v>2610049</v>
      </c>
      <c r="R4296" s="13">
        <f>IFERROR(VLOOKUP(A4296,[3]Sheet1!$A:$H,6,FALSE),0)</f>
        <v>1530</v>
      </c>
      <c r="S4296" s="13">
        <f>IFERROR(VLOOKUP(A4296,[3]Sheet1!$A:$I,7,FALSE),0)</f>
        <v>1709803</v>
      </c>
      <c r="T4296" s="13" t="str">
        <f t="shared" ref="T4296:W4359" si="293">IF(B4296+H4296+N4296&gt;0,"Sim","Não")</f>
        <v>Sim</v>
      </c>
      <c r="U4296" s="13" t="str">
        <f t="shared" si="293"/>
        <v>Sim</v>
      </c>
      <c r="V4296" s="13" t="str">
        <f t="shared" si="293"/>
        <v>Sim</v>
      </c>
      <c r="W4296" s="13" t="str">
        <f t="shared" si="293"/>
        <v>Sim</v>
      </c>
      <c r="X4296" s="13" t="str">
        <f t="shared" ref="X4296:Y4359" si="294">IF(F4296+L4296+R4296&gt;0,"Sim","Não")</f>
        <v>Sim</v>
      </c>
      <c r="Y4296" s="13" t="str">
        <f t="shared" si="294"/>
        <v>Sim</v>
      </c>
    </row>
    <row r="4297" spans="1:25">
      <c r="A4297" s="10">
        <v>350380</v>
      </c>
      <c r="B4297" s="13">
        <f>IFERROR(VLOOKUP(A4297,[1]Monitoramento_Base_somente_Said!$A:$J,5,FALSE),0)</f>
        <v>0</v>
      </c>
      <c r="C4297" s="13">
        <f>IFERROR(VLOOKUP(A4297,[1]Monitoramento_Base_somente_Said!$A:$J,6,FALSE),0)</f>
        <v>0</v>
      </c>
      <c r="D4297" s="13">
        <f>IFERROR(VLOOKUP(A4297,[1]Monitoramento_Base_somente_Said!$A:$J,7,FALSE),0)</f>
        <v>0</v>
      </c>
      <c r="E4297" s="13">
        <f>IFERROR(VLOOKUP(A4297,[1]Monitoramento_Base_somente_Said!$A:$J,8,FALSE),0)</f>
        <v>0</v>
      </c>
      <c r="F4297" s="13">
        <f>IFERROR(VLOOKUP(A4297,[1]Monitoramento_Base_somente_Said!$A:$J,9,FALSE),0)</f>
        <v>0</v>
      </c>
      <c r="G4297" s="13">
        <f>IFERROR(VLOOKUP(A4297,[1]Monitoramento_Base_somente_Said!$A:$J,10,FALSE),0)</f>
        <v>0</v>
      </c>
      <c r="H4297" s="13">
        <f>IFERROR(VLOOKUP(A4297,[2]Sheet1!$A:$I,4,FALSE),0)</f>
        <v>0</v>
      </c>
      <c r="I4297" s="13">
        <f>IFERROR(VLOOKUP(A4297,[2]Sheet1!$A:$I,5,FALSE),0)</f>
        <v>0</v>
      </c>
      <c r="J4297" s="13">
        <f>IFERROR(VLOOKUP(A4297,[2]Sheet1!$A:$I,6,FALSE),0)</f>
        <v>0</v>
      </c>
      <c r="K4297" s="13">
        <f>IFERROR(VLOOKUP(A4297,[2]Sheet1!$A:$I,7,FALSE),0)</f>
        <v>0</v>
      </c>
      <c r="L4297" s="13">
        <f>IFERROR(VLOOKUP(A4297,[2]Sheet1!$A:$I,8,FALSE),0)</f>
        <v>0</v>
      </c>
      <c r="M4297" s="13">
        <f>IFERROR(VLOOKUP(A4297,[2]Sheet1!$A:$I,9,FALSE),0)</f>
        <v>0</v>
      </c>
      <c r="N4297" s="13">
        <f>IFERROR(VLOOKUP(A4297,[3]Sheet1!$A:$G,2,FALSE),0)</f>
        <v>0</v>
      </c>
      <c r="O4297" s="13">
        <f>IFERROR(VLOOKUP(A4297,[3]Sheet1!$A:$G,3,FALSE),0)</f>
        <v>0</v>
      </c>
      <c r="P4297" s="13">
        <f>IFERROR(VLOOKUP(A4297,[3]Sheet1!$A:$G,4,FALSE),0)</f>
        <v>0</v>
      </c>
      <c r="Q4297" s="13">
        <f>IFERROR(VLOOKUP(A4297,[3]Sheet1!$A:$G,5,FALSE),0)</f>
        <v>0</v>
      </c>
      <c r="R4297" s="13">
        <f>IFERROR(VLOOKUP(A4297,[3]Sheet1!$A:$H,6,FALSE),0)</f>
        <v>0</v>
      </c>
      <c r="S4297" s="13">
        <f>IFERROR(VLOOKUP(A4297,[3]Sheet1!$A:$I,7,FALSE),0)</f>
        <v>0</v>
      </c>
      <c r="T4297" s="13" t="str">
        <f t="shared" si="293"/>
        <v>Não</v>
      </c>
      <c r="U4297" s="13" t="str">
        <f t="shared" si="293"/>
        <v>Não</v>
      </c>
      <c r="V4297" s="13" t="str">
        <f t="shared" si="293"/>
        <v>Não</v>
      </c>
      <c r="W4297" s="13" t="str">
        <f t="shared" si="293"/>
        <v>Não</v>
      </c>
      <c r="X4297" s="13" t="str">
        <f t="shared" si="294"/>
        <v>Não</v>
      </c>
      <c r="Y4297" s="13" t="str">
        <f t="shared" si="294"/>
        <v>Não</v>
      </c>
    </row>
    <row r="4298" spans="1:25">
      <c r="A4298" s="10">
        <v>350390</v>
      </c>
      <c r="B4298" s="13">
        <f>IFERROR(VLOOKUP(A4298,[1]Monitoramento_Base_somente_Said!$A:$J,5,FALSE),0)</f>
        <v>1720492</v>
      </c>
      <c r="C4298" s="13">
        <f>IFERROR(VLOOKUP(A4298,[1]Monitoramento_Base_somente_Said!$A:$J,6,FALSE),0)</f>
        <v>456830938</v>
      </c>
      <c r="D4298" s="13">
        <f>IFERROR(VLOOKUP(A4298,[1]Monitoramento_Base_somente_Said!$A:$J,7,FALSE),0)</f>
        <v>1275075</v>
      </c>
      <c r="E4298" s="13">
        <f>IFERROR(VLOOKUP(A4298,[1]Monitoramento_Base_somente_Said!$A:$J,8,FALSE),0)</f>
        <v>427684709</v>
      </c>
      <c r="F4298" s="13">
        <f>IFERROR(VLOOKUP(A4298,[1]Monitoramento_Base_somente_Said!$A:$J,9,FALSE),0)</f>
        <v>410111</v>
      </c>
      <c r="G4298" s="13">
        <f>IFERROR(VLOOKUP(A4298,[1]Monitoramento_Base_somente_Said!$A:$J,10,FALSE),0)</f>
        <v>168662106</v>
      </c>
      <c r="H4298" s="13">
        <f>IFERROR(VLOOKUP(A4298,[2]Sheet1!$A:$I,4,FALSE),0)</f>
        <v>0</v>
      </c>
      <c r="I4298" s="13">
        <f>IFERROR(VLOOKUP(A4298,[2]Sheet1!$A:$I,5,FALSE),0)</f>
        <v>0</v>
      </c>
      <c r="J4298" s="13">
        <f>IFERROR(VLOOKUP(A4298,[2]Sheet1!$A:$I,6,FALSE),0)</f>
        <v>0</v>
      </c>
      <c r="K4298" s="13">
        <f>IFERROR(VLOOKUP(A4298,[2]Sheet1!$A:$I,7,FALSE),0)</f>
        <v>0</v>
      </c>
      <c r="L4298" s="13">
        <f>IFERROR(VLOOKUP(A4298,[2]Sheet1!$A:$I,8,FALSE),0)</f>
        <v>0</v>
      </c>
      <c r="M4298" s="13">
        <f>IFERROR(VLOOKUP(A4298,[2]Sheet1!$A:$I,9,FALSE),0)</f>
        <v>0</v>
      </c>
      <c r="N4298" s="13">
        <f>IFERROR(VLOOKUP(A4298,[3]Sheet1!$A:$G,2,FALSE),0)</f>
        <v>0</v>
      </c>
      <c r="O4298" s="13">
        <f>IFERROR(VLOOKUP(A4298,[3]Sheet1!$A:$G,3,FALSE),0)</f>
        <v>0</v>
      </c>
      <c r="P4298" s="13">
        <f>IFERROR(VLOOKUP(A4298,[3]Sheet1!$A:$G,4,FALSE),0)</f>
        <v>0</v>
      </c>
      <c r="Q4298" s="13">
        <f>IFERROR(VLOOKUP(A4298,[3]Sheet1!$A:$G,5,FALSE),0)</f>
        <v>0</v>
      </c>
      <c r="R4298" s="13">
        <f>IFERROR(VLOOKUP(A4298,[3]Sheet1!$A:$H,6,FALSE),0)</f>
        <v>0</v>
      </c>
      <c r="S4298" s="13">
        <f>IFERROR(VLOOKUP(A4298,[3]Sheet1!$A:$I,7,FALSE),0)</f>
        <v>0</v>
      </c>
      <c r="T4298" s="13" t="str">
        <f t="shared" si="293"/>
        <v>Sim</v>
      </c>
      <c r="U4298" s="13" t="str">
        <f t="shared" si="293"/>
        <v>Sim</v>
      </c>
      <c r="V4298" s="13" t="str">
        <f t="shared" si="293"/>
        <v>Sim</v>
      </c>
      <c r="W4298" s="13" t="str">
        <f t="shared" si="293"/>
        <v>Sim</v>
      </c>
      <c r="X4298" s="13" t="str">
        <f t="shared" si="294"/>
        <v>Sim</v>
      </c>
      <c r="Y4298" s="13" t="str">
        <f t="shared" si="294"/>
        <v>Sim</v>
      </c>
    </row>
    <row r="4299" spans="1:25">
      <c r="A4299" s="10">
        <v>350395</v>
      </c>
      <c r="B4299" s="13">
        <f>IFERROR(VLOOKUP(A4299,[1]Monitoramento_Base_somente_Said!$A:$J,5,FALSE),0)</f>
        <v>0</v>
      </c>
      <c r="C4299" s="13">
        <f>IFERROR(VLOOKUP(A4299,[1]Monitoramento_Base_somente_Said!$A:$J,6,FALSE),0)</f>
        <v>0</v>
      </c>
      <c r="D4299" s="13">
        <f>IFERROR(VLOOKUP(A4299,[1]Monitoramento_Base_somente_Said!$A:$J,7,FALSE),0)</f>
        <v>0</v>
      </c>
      <c r="E4299" s="13">
        <f>IFERROR(VLOOKUP(A4299,[1]Monitoramento_Base_somente_Said!$A:$J,8,FALSE),0)</f>
        <v>0</v>
      </c>
      <c r="F4299" s="13">
        <f>IFERROR(VLOOKUP(A4299,[1]Monitoramento_Base_somente_Said!$A:$J,9,FALSE),0)</f>
        <v>0</v>
      </c>
      <c r="G4299" s="13">
        <f>IFERROR(VLOOKUP(A4299,[1]Monitoramento_Base_somente_Said!$A:$J,10,FALSE),0)</f>
        <v>0</v>
      </c>
      <c r="H4299" s="13">
        <f>IFERROR(VLOOKUP(A4299,[2]Sheet1!$A:$I,4,FALSE),0)</f>
        <v>0</v>
      </c>
      <c r="I4299" s="13">
        <f>IFERROR(VLOOKUP(A4299,[2]Sheet1!$A:$I,5,FALSE),0)</f>
        <v>0</v>
      </c>
      <c r="J4299" s="13">
        <f>IFERROR(VLOOKUP(A4299,[2]Sheet1!$A:$I,6,FALSE),0)</f>
        <v>0</v>
      </c>
      <c r="K4299" s="13">
        <f>IFERROR(VLOOKUP(A4299,[2]Sheet1!$A:$I,7,FALSE),0)</f>
        <v>0</v>
      </c>
      <c r="L4299" s="13">
        <f>IFERROR(VLOOKUP(A4299,[2]Sheet1!$A:$I,8,FALSE),0)</f>
        <v>0</v>
      </c>
      <c r="M4299" s="13">
        <f>IFERROR(VLOOKUP(A4299,[2]Sheet1!$A:$I,9,FALSE),0)</f>
        <v>0</v>
      </c>
      <c r="N4299" s="13">
        <f>IFERROR(VLOOKUP(A4299,[3]Sheet1!$A:$G,2,FALSE),0)</f>
        <v>320</v>
      </c>
      <c r="O4299" s="13">
        <f>IFERROR(VLOOKUP(A4299,[3]Sheet1!$A:$G,3,FALSE),0)</f>
        <v>6549051</v>
      </c>
      <c r="P4299" s="13">
        <f>IFERROR(VLOOKUP(A4299,[3]Sheet1!$A:$G,4,FALSE),0)</f>
        <v>210</v>
      </c>
      <c r="Q4299" s="13">
        <f>IFERROR(VLOOKUP(A4299,[3]Sheet1!$A:$G,5,FALSE),0)</f>
        <v>5533582</v>
      </c>
      <c r="R4299" s="13">
        <f>IFERROR(VLOOKUP(A4299,[3]Sheet1!$A:$H,6,FALSE),0)</f>
        <v>3383</v>
      </c>
      <c r="S4299" s="13">
        <f>IFERROR(VLOOKUP(A4299,[3]Sheet1!$A:$I,7,FALSE),0)</f>
        <v>2660658</v>
      </c>
      <c r="T4299" s="13" t="str">
        <f t="shared" si="293"/>
        <v>Sim</v>
      </c>
      <c r="U4299" s="13" t="str">
        <f t="shared" si="293"/>
        <v>Sim</v>
      </c>
      <c r="V4299" s="13" t="str">
        <f t="shared" si="293"/>
        <v>Sim</v>
      </c>
      <c r="W4299" s="13" t="str">
        <f t="shared" si="293"/>
        <v>Sim</v>
      </c>
      <c r="X4299" s="13" t="str">
        <f t="shared" si="294"/>
        <v>Sim</v>
      </c>
      <c r="Y4299" s="13" t="str">
        <f t="shared" si="294"/>
        <v>Sim</v>
      </c>
    </row>
    <row r="4300" spans="1:25">
      <c r="A4300" s="10">
        <v>350410</v>
      </c>
      <c r="B4300" s="13">
        <f>IFERROR(VLOOKUP(A4300,[1]Monitoramento_Base_somente_Said!$A:$J,5,FALSE),0)</f>
        <v>0</v>
      </c>
      <c r="C4300" s="13">
        <f>IFERROR(VLOOKUP(A4300,[1]Monitoramento_Base_somente_Said!$A:$J,6,FALSE),0)</f>
        <v>518560932</v>
      </c>
      <c r="D4300" s="13">
        <f>IFERROR(VLOOKUP(A4300,[1]Monitoramento_Base_somente_Said!$A:$J,7,FALSE),0)</f>
        <v>0</v>
      </c>
      <c r="E4300" s="13">
        <f>IFERROR(VLOOKUP(A4300,[1]Monitoramento_Base_somente_Said!$A:$J,8,FALSE),0)</f>
        <v>485105388</v>
      </c>
      <c r="F4300" s="13">
        <f>IFERROR(VLOOKUP(A4300,[1]Monitoramento_Base_somente_Said!$A:$J,9,FALSE),0)</f>
        <v>0</v>
      </c>
      <c r="G4300" s="13">
        <f>IFERROR(VLOOKUP(A4300,[1]Monitoramento_Base_somente_Said!$A:$J,10,FALSE),0)</f>
        <v>200733264</v>
      </c>
      <c r="H4300" s="13">
        <f>IFERROR(VLOOKUP(A4300,[2]Sheet1!$A:$I,4,FALSE),0)</f>
        <v>0</v>
      </c>
      <c r="I4300" s="13">
        <f>IFERROR(VLOOKUP(A4300,[2]Sheet1!$A:$I,5,FALSE),0)</f>
        <v>0</v>
      </c>
      <c r="J4300" s="13">
        <f>IFERROR(VLOOKUP(A4300,[2]Sheet1!$A:$I,6,FALSE),0)</f>
        <v>0</v>
      </c>
      <c r="K4300" s="13">
        <f>IFERROR(VLOOKUP(A4300,[2]Sheet1!$A:$I,7,FALSE),0)</f>
        <v>0</v>
      </c>
      <c r="L4300" s="13">
        <f>IFERROR(VLOOKUP(A4300,[2]Sheet1!$A:$I,8,FALSE),0)</f>
        <v>0</v>
      </c>
      <c r="M4300" s="13">
        <f>IFERROR(VLOOKUP(A4300,[2]Sheet1!$A:$I,9,FALSE),0)</f>
        <v>0</v>
      </c>
      <c r="N4300" s="13">
        <f>IFERROR(VLOOKUP(A4300,[3]Sheet1!$A:$G,2,FALSE),0)</f>
        <v>108029</v>
      </c>
      <c r="O4300" s="13">
        <f>IFERROR(VLOOKUP(A4300,[3]Sheet1!$A:$G,3,FALSE),0)</f>
        <v>83105588</v>
      </c>
      <c r="P4300" s="13">
        <f>IFERROR(VLOOKUP(A4300,[3]Sheet1!$A:$G,4,FALSE),0)</f>
        <v>64325</v>
      </c>
      <c r="Q4300" s="13">
        <f>IFERROR(VLOOKUP(A4300,[3]Sheet1!$A:$G,5,FALSE),0)</f>
        <v>70083672</v>
      </c>
      <c r="R4300" s="13">
        <f>IFERROR(VLOOKUP(A4300,[3]Sheet1!$A:$H,6,FALSE),0)</f>
        <v>27982</v>
      </c>
      <c r="S4300" s="13">
        <f>IFERROR(VLOOKUP(A4300,[3]Sheet1!$A:$I,7,FALSE),0)</f>
        <v>21338171</v>
      </c>
      <c r="T4300" s="13" t="str">
        <f t="shared" si="293"/>
        <v>Sim</v>
      </c>
      <c r="U4300" s="13" t="str">
        <f t="shared" si="293"/>
        <v>Sim</v>
      </c>
      <c r="V4300" s="13" t="str">
        <f t="shared" si="293"/>
        <v>Sim</v>
      </c>
      <c r="W4300" s="13" t="str">
        <f t="shared" si="293"/>
        <v>Sim</v>
      </c>
      <c r="X4300" s="13" t="str">
        <f t="shared" si="294"/>
        <v>Sim</v>
      </c>
      <c r="Y4300" s="13" t="str">
        <f t="shared" si="294"/>
        <v>Sim</v>
      </c>
    </row>
    <row r="4301" spans="1:25">
      <c r="A4301" s="10">
        <v>350430</v>
      </c>
      <c r="B4301" s="13">
        <f>IFERROR(VLOOKUP(A4301,[1]Monitoramento_Base_somente_Said!$A:$J,5,FALSE),0)</f>
        <v>0</v>
      </c>
      <c r="C4301" s="13">
        <f>IFERROR(VLOOKUP(A4301,[1]Monitoramento_Base_somente_Said!$A:$J,6,FALSE),0)</f>
        <v>0</v>
      </c>
      <c r="D4301" s="13">
        <f>IFERROR(VLOOKUP(A4301,[1]Monitoramento_Base_somente_Said!$A:$J,7,FALSE),0)</f>
        <v>0</v>
      </c>
      <c r="E4301" s="13">
        <f>IFERROR(VLOOKUP(A4301,[1]Monitoramento_Base_somente_Said!$A:$J,8,FALSE),0)</f>
        <v>0</v>
      </c>
      <c r="F4301" s="13">
        <f>IFERROR(VLOOKUP(A4301,[1]Monitoramento_Base_somente_Said!$A:$J,9,FALSE),0)</f>
        <v>0</v>
      </c>
      <c r="G4301" s="13">
        <f>IFERROR(VLOOKUP(A4301,[1]Monitoramento_Base_somente_Said!$A:$J,10,FALSE),0)</f>
        <v>0</v>
      </c>
      <c r="H4301" s="13">
        <f>IFERROR(VLOOKUP(A4301,[2]Sheet1!$A:$I,4,FALSE),0)</f>
        <v>0</v>
      </c>
      <c r="I4301" s="13">
        <f>IFERROR(VLOOKUP(A4301,[2]Sheet1!$A:$I,5,FALSE),0)</f>
        <v>0</v>
      </c>
      <c r="J4301" s="13">
        <f>IFERROR(VLOOKUP(A4301,[2]Sheet1!$A:$I,6,FALSE),0)</f>
        <v>0</v>
      </c>
      <c r="K4301" s="13">
        <f>IFERROR(VLOOKUP(A4301,[2]Sheet1!$A:$I,7,FALSE),0)</f>
        <v>0</v>
      </c>
      <c r="L4301" s="13">
        <f>IFERROR(VLOOKUP(A4301,[2]Sheet1!$A:$I,8,FALSE),0)</f>
        <v>0</v>
      </c>
      <c r="M4301" s="13">
        <f>IFERROR(VLOOKUP(A4301,[2]Sheet1!$A:$I,9,FALSE),0)</f>
        <v>0</v>
      </c>
      <c r="N4301" s="13">
        <f>IFERROR(VLOOKUP(A4301,[3]Sheet1!$A:$G,2,FALSE),0)</f>
        <v>904</v>
      </c>
      <c r="O4301" s="13">
        <f>IFERROR(VLOOKUP(A4301,[3]Sheet1!$A:$G,3,FALSE),0)</f>
        <v>0</v>
      </c>
      <c r="P4301" s="13">
        <f>IFERROR(VLOOKUP(A4301,[3]Sheet1!$A:$G,4,FALSE),0)</f>
        <v>3297</v>
      </c>
      <c r="Q4301" s="13">
        <f>IFERROR(VLOOKUP(A4301,[3]Sheet1!$A:$G,5,FALSE),0)</f>
        <v>48056</v>
      </c>
      <c r="R4301" s="13">
        <f>IFERROR(VLOOKUP(A4301,[3]Sheet1!$A:$H,6,FALSE),0)</f>
        <v>539</v>
      </c>
      <c r="S4301" s="13">
        <f>IFERROR(VLOOKUP(A4301,[3]Sheet1!$A:$I,7,FALSE),0)</f>
        <v>0</v>
      </c>
      <c r="T4301" s="13" t="str">
        <f t="shared" si="293"/>
        <v>Sim</v>
      </c>
      <c r="U4301" s="13" t="str">
        <f t="shared" si="293"/>
        <v>Não</v>
      </c>
      <c r="V4301" s="13" t="str">
        <f t="shared" si="293"/>
        <v>Sim</v>
      </c>
      <c r="W4301" s="13" t="str">
        <f t="shared" si="293"/>
        <v>Sim</v>
      </c>
      <c r="X4301" s="13" t="str">
        <f t="shared" si="294"/>
        <v>Sim</v>
      </c>
      <c r="Y4301" s="13" t="str">
        <f t="shared" si="294"/>
        <v>Não</v>
      </c>
    </row>
    <row r="4302" spans="1:25">
      <c r="A4302" s="10">
        <v>350440</v>
      </c>
      <c r="B4302" s="13">
        <f>IFERROR(VLOOKUP(A4302,[1]Monitoramento_Base_somente_Said!$A:$J,5,FALSE),0)</f>
        <v>0</v>
      </c>
      <c r="C4302" s="13">
        <f>IFERROR(VLOOKUP(A4302,[1]Monitoramento_Base_somente_Said!$A:$J,6,FALSE),0)</f>
        <v>0</v>
      </c>
      <c r="D4302" s="13">
        <f>IFERROR(VLOOKUP(A4302,[1]Monitoramento_Base_somente_Said!$A:$J,7,FALSE),0)</f>
        <v>0</v>
      </c>
      <c r="E4302" s="13">
        <f>IFERROR(VLOOKUP(A4302,[1]Monitoramento_Base_somente_Said!$A:$J,8,FALSE),0)</f>
        <v>0</v>
      </c>
      <c r="F4302" s="13">
        <f>IFERROR(VLOOKUP(A4302,[1]Monitoramento_Base_somente_Said!$A:$J,9,FALSE),0)</f>
        <v>0</v>
      </c>
      <c r="G4302" s="13">
        <f>IFERROR(VLOOKUP(A4302,[1]Monitoramento_Base_somente_Said!$A:$J,10,FALSE),0)</f>
        <v>0</v>
      </c>
      <c r="H4302" s="13">
        <f>IFERROR(VLOOKUP(A4302,[2]Sheet1!$A:$I,4,FALSE),0)</f>
        <v>0</v>
      </c>
      <c r="I4302" s="13">
        <f>IFERROR(VLOOKUP(A4302,[2]Sheet1!$A:$I,5,FALSE),0)</f>
        <v>0</v>
      </c>
      <c r="J4302" s="13">
        <f>IFERROR(VLOOKUP(A4302,[2]Sheet1!$A:$I,6,FALSE),0)</f>
        <v>0</v>
      </c>
      <c r="K4302" s="13">
        <f>IFERROR(VLOOKUP(A4302,[2]Sheet1!$A:$I,7,FALSE),0)</f>
        <v>0</v>
      </c>
      <c r="L4302" s="13">
        <f>IFERROR(VLOOKUP(A4302,[2]Sheet1!$A:$I,8,FALSE),0)</f>
        <v>0</v>
      </c>
      <c r="M4302" s="13">
        <f>IFERROR(VLOOKUP(A4302,[2]Sheet1!$A:$I,9,FALSE),0)</f>
        <v>0</v>
      </c>
      <c r="N4302" s="13">
        <f>IFERROR(VLOOKUP(A4302,[3]Sheet1!$A:$G,2,FALSE),0)</f>
        <v>0</v>
      </c>
      <c r="O4302" s="13">
        <f>IFERROR(VLOOKUP(A4302,[3]Sheet1!$A:$G,3,FALSE),0)</f>
        <v>0</v>
      </c>
      <c r="P4302" s="13">
        <f>IFERROR(VLOOKUP(A4302,[3]Sheet1!$A:$G,4,FALSE),0)</f>
        <v>0</v>
      </c>
      <c r="Q4302" s="13">
        <f>IFERROR(VLOOKUP(A4302,[3]Sheet1!$A:$G,5,FALSE),0)</f>
        <v>0</v>
      </c>
      <c r="R4302" s="13">
        <f>IFERROR(VLOOKUP(A4302,[3]Sheet1!$A:$H,6,FALSE),0)</f>
        <v>0</v>
      </c>
      <c r="S4302" s="13">
        <f>IFERROR(VLOOKUP(A4302,[3]Sheet1!$A:$I,7,FALSE),0)</f>
        <v>0</v>
      </c>
      <c r="T4302" s="13" t="str">
        <f t="shared" si="293"/>
        <v>Não</v>
      </c>
      <c r="U4302" s="13" t="str">
        <f t="shared" si="293"/>
        <v>Não</v>
      </c>
      <c r="V4302" s="13" t="str">
        <f t="shared" si="293"/>
        <v>Não</v>
      </c>
      <c r="W4302" s="13" t="str">
        <f t="shared" si="293"/>
        <v>Não</v>
      </c>
      <c r="X4302" s="13" t="str">
        <f t="shared" si="294"/>
        <v>Não</v>
      </c>
      <c r="Y4302" s="13" t="str">
        <f t="shared" si="294"/>
        <v>Não</v>
      </c>
    </row>
    <row r="4303" spans="1:25">
      <c r="A4303" s="10">
        <v>350450</v>
      </c>
      <c r="B4303" s="13">
        <f>IFERROR(VLOOKUP(A4303,[1]Monitoramento_Base_somente_Said!$A:$J,5,FALSE),0)</f>
        <v>910498</v>
      </c>
      <c r="C4303" s="13">
        <f>IFERROR(VLOOKUP(A4303,[1]Monitoramento_Base_somente_Said!$A:$J,6,FALSE),0)</f>
        <v>164498830</v>
      </c>
      <c r="D4303" s="13">
        <f>IFERROR(VLOOKUP(A4303,[1]Monitoramento_Base_somente_Said!$A:$J,7,FALSE),0)</f>
        <v>970117</v>
      </c>
      <c r="E4303" s="13">
        <f>IFERROR(VLOOKUP(A4303,[1]Monitoramento_Base_somente_Said!$A:$J,8,FALSE),0)</f>
        <v>142938142</v>
      </c>
      <c r="F4303" s="13">
        <f>IFERROR(VLOOKUP(A4303,[1]Monitoramento_Base_somente_Said!$A:$J,9,FALSE),0)</f>
        <v>209613</v>
      </c>
      <c r="G4303" s="13">
        <f>IFERROR(VLOOKUP(A4303,[1]Monitoramento_Base_somente_Said!$A:$J,10,FALSE),0)</f>
        <v>54568939</v>
      </c>
      <c r="H4303" s="13">
        <f>IFERROR(VLOOKUP(A4303,[2]Sheet1!$A:$I,4,FALSE),0)</f>
        <v>0</v>
      </c>
      <c r="I4303" s="13">
        <f>IFERROR(VLOOKUP(A4303,[2]Sheet1!$A:$I,5,FALSE),0)</f>
        <v>0</v>
      </c>
      <c r="J4303" s="13">
        <f>IFERROR(VLOOKUP(A4303,[2]Sheet1!$A:$I,6,FALSE),0)</f>
        <v>0</v>
      </c>
      <c r="K4303" s="13">
        <f>IFERROR(VLOOKUP(A4303,[2]Sheet1!$A:$I,7,FALSE),0)</f>
        <v>0</v>
      </c>
      <c r="L4303" s="13">
        <f>IFERROR(VLOOKUP(A4303,[2]Sheet1!$A:$I,8,FALSE),0)</f>
        <v>0</v>
      </c>
      <c r="M4303" s="13">
        <f>IFERROR(VLOOKUP(A4303,[2]Sheet1!$A:$I,9,FALSE),0)</f>
        <v>0</v>
      </c>
      <c r="N4303" s="13">
        <f>IFERROR(VLOOKUP(A4303,[3]Sheet1!$A:$G,2,FALSE),0)</f>
        <v>2556</v>
      </c>
      <c r="O4303" s="13">
        <f>IFERROR(VLOOKUP(A4303,[3]Sheet1!$A:$G,3,FALSE),0)</f>
        <v>113754</v>
      </c>
      <c r="P4303" s="13">
        <f>IFERROR(VLOOKUP(A4303,[3]Sheet1!$A:$G,4,FALSE),0)</f>
        <v>2108</v>
      </c>
      <c r="Q4303" s="13">
        <f>IFERROR(VLOOKUP(A4303,[3]Sheet1!$A:$G,5,FALSE),0)</f>
        <v>113105</v>
      </c>
      <c r="R4303" s="13">
        <f>IFERROR(VLOOKUP(A4303,[3]Sheet1!$A:$H,6,FALSE),0)</f>
        <v>995</v>
      </c>
      <c r="S4303" s="13">
        <f>IFERROR(VLOOKUP(A4303,[3]Sheet1!$A:$I,7,FALSE),0)</f>
        <v>36224</v>
      </c>
      <c r="T4303" s="13" t="str">
        <f t="shared" si="293"/>
        <v>Sim</v>
      </c>
      <c r="U4303" s="13" t="str">
        <f t="shared" si="293"/>
        <v>Sim</v>
      </c>
      <c r="V4303" s="13" t="str">
        <f t="shared" si="293"/>
        <v>Sim</v>
      </c>
      <c r="W4303" s="13" t="str">
        <f t="shared" si="293"/>
        <v>Sim</v>
      </c>
      <c r="X4303" s="13" t="str">
        <f t="shared" si="294"/>
        <v>Sim</v>
      </c>
      <c r="Y4303" s="13" t="str">
        <f t="shared" si="294"/>
        <v>Sim</v>
      </c>
    </row>
    <row r="4304" spans="1:25">
      <c r="A4304" s="10">
        <v>350470</v>
      </c>
      <c r="B4304" s="13">
        <f>IFERROR(VLOOKUP(A4304,[1]Monitoramento_Base_somente_Said!$A:$J,5,FALSE),0)</f>
        <v>0</v>
      </c>
      <c r="C4304" s="13">
        <f>IFERROR(VLOOKUP(A4304,[1]Monitoramento_Base_somente_Said!$A:$J,6,FALSE),0)</f>
        <v>0</v>
      </c>
      <c r="D4304" s="13">
        <f>IFERROR(VLOOKUP(A4304,[1]Monitoramento_Base_somente_Said!$A:$J,7,FALSE),0)</f>
        <v>0</v>
      </c>
      <c r="E4304" s="13">
        <f>IFERROR(VLOOKUP(A4304,[1]Monitoramento_Base_somente_Said!$A:$J,8,FALSE),0)</f>
        <v>0</v>
      </c>
      <c r="F4304" s="13">
        <f>IFERROR(VLOOKUP(A4304,[1]Monitoramento_Base_somente_Said!$A:$J,9,FALSE),0)</f>
        <v>0</v>
      </c>
      <c r="G4304" s="13">
        <f>IFERROR(VLOOKUP(A4304,[1]Monitoramento_Base_somente_Said!$A:$J,10,FALSE),0)</f>
        <v>0</v>
      </c>
      <c r="H4304" s="13">
        <f>IFERROR(VLOOKUP(A4304,[2]Sheet1!$A:$I,4,FALSE),0)</f>
        <v>0</v>
      </c>
      <c r="I4304" s="13">
        <f>IFERROR(VLOOKUP(A4304,[2]Sheet1!$A:$I,5,FALSE),0)</f>
        <v>0</v>
      </c>
      <c r="J4304" s="13">
        <f>IFERROR(VLOOKUP(A4304,[2]Sheet1!$A:$I,6,FALSE),0)</f>
        <v>0</v>
      </c>
      <c r="K4304" s="13">
        <f>IFERROR(VLOOKUP(A4304,[2]Sheet1!$A:$I,7,FALSE),0)</f>
        <v>0</v>
      </c>
      <c r="L4304" s="13">
        <f>IFERROR(VLOOKUP(A4304,[2]Sheet1!$A:$I,8,FALSE),0)</f>
        <v>0</v>
      </c>
      <c r="M4304" s="13">
        <f>IFERROR(VLOOKUP(A4304,[2]Sheet1!$A:$I,9,FALSE),0)</f>
        <v>0</v>
      </c>
      <c r="N4304" s="13">
        <f>IFERROR(VLOOKUP(A4304,[3]Sheet1!$A:$G,2,FALSE),0)</f>
        <v>2140</v>
      </c>
      <c r="O4304" s="13">
        <f>IFERROR(VLOOKUP(A4304,[3]Sheet1!$A:$G,3,FALSE),0)</f>
        <v>8446533</v>
      </c>
      <c r="P4304" s="13">
        <f>IFERROR(VLOOKUP(A4304,[3]Sheet1!$A:$G,4,FALSE),0)</f>
        <v>33980</v>
      </c>
      <c r="Q4304" s="13">
        <f>IFERROR(VLOOKUP(A4304,[3]Sheet1!$A:$G,5,FALSE),0)</f>
        <v>5117419</v>
      </c>
      <c r="R4304" s="13">
        <f>IFERROR(VLOOKUP(A4304,[3]Sheet1!$A:$H,6,FALSE),0)</f>
        <v>50</v>
      </c>
      <c r="S4304" s="13">
        <f>IFERROR(VLOOKUP(A4304,[3]Sheet1!$A:$I,7,FALSE),0)</f>
        <v>2160712</v>
      </c>
      <c r="T4304" s="13" t="str">
        <f t="shared" si="293"/>
        <v>Sim</v>
      </c>
      <c r="U4304" s="13" t="str">
        <f t="shared" si="293"/>
        <v>Sim</v>
      </c>
      <c r="V4304" s="13" t="str">
        <f t="shared" si="293"/>
        <v>Sim</v>
      </c>
      <c r="W4304" s="13" t="str">
        <f t="shared" si="293"/>
        <v>Sim</v>
      </c>
      <c r="X4304" s="13" t="str">
        <f t="shared" si="294"/>
        <v>Sim</v>
      </c>
      <c r="Y4304" s="13" t="str">
        <f t="shared" si="294"/>
        <v>Sim</v>
      </c>
    </row>
    <row r="4305" spans="1:25">
      <c r="A4305" s="10">
        <v>350490</v>
      </c>
      <c r="B4305" s="13">
        <f>IFERROR(VLOOKUP(A4305,[1]Monitoramento_Base_somente_Said!$A:$J,5,FALSE),0)</f>
        <v>12698</v>
      </c>
      <c r="C4305" s="13">
        <f>IFERROR(VLOOKUP(A4305,[1]Monitoramento_Base_somente_Said!$A:$J,6,FALSE),0)</f>
        <v>29221468</v>
      </c>
      <c r="D4305" s="13">
        <f>IFERROR(VLOOKUP(A4305,[1]Monitoramento_Base_somente_Said!$A:$J,7,FALSE),0)</f>
        <v>24053</v>
      </c>
      <c r="E4305" s="13">
        <f>IFERROR(VLOOKUP(A4305,[1]Monitoramento_Base_somente_Said!$A:$J,8,FALSE),0)</f>
        <v>25261358</v>
      </c>
      <c r="F4305" s="13">
        <f>IFERROR(VLOOKUP(A4305,[1]Monitoramento_Base_somente_Said!$A:$J,9,FALSE),0)</f>
        <v>24423</v>
      </c>
      <c r="G4305" s="13">
        <f>IFERROR(VLOOKUP(A4305,[1]Monitoramento_Base_somente_Said!$A:$J,10,FALSE),0)</f>
        <v>10000747</v>
      </c>
      <c r="H4305" s="13">
        <f>IFERROR(VLOOKUP(A4305,[2]Sheet1!$A:$I,4,FALSE),0)</f>
        <v>0</v>
      </c>
      <c r="I4305" s="13">
        <f>IFERROR(VLOOKUP(A4305,[2]Sheet1!$A:$I,5,FALSE),0)</f>
        <v>0</v>
      </c>
      <c r="J4305" s="13">
        <f>IFERROR(VLOOKUP(A4305,[2]Sheet1!$A:$I,6,FALSE),0)</f>
        <v>0</v>
      </c>
      <c r="K4305" s="13">
        <f>IFERROR(VLOOKUP(A4305,[2]Sheet1!$A:$I,7,FALSE),0)</f>
        <v>0</v>
      </c>
      <c r="L4305" s="13">
        <f>IFERROR(VLOOKUP(A4305,[2]Sheet1!$A:$I,8,FALSE),0)</f>
        <v>0</v>
      </c>
      <c r="M4305" s="13">
        <f>IFERROR(VLOOKUP(A4305,[2]Sheet1!$A:$I,9,FALSE),0)</f>
        <v>0</v>
      </c>
      <c r="N4305" s="13">
        <f>IFERROR(VLOOKUP(A4305,[3]Sheet1!$A:$G,2,FALSE),0)</f>
        <v>0</v>
      </c>
      <c r="O4305" s="13">
        <f>IFERROR(VLOOKUP(A4305,[3]Sheet1!$A:$G,3,FALSE),0)</f>
        <v>0</v>
      </c>
      <c r="P4305" s="13">
        <f>IFERROR(VLOOKUP(A4305,[3]Sheet1!$A:$G,4,FALSE),0)</f>
        <v>0</v>
      </c>
      <c r="Q4305" s="13">
        <f>IFERROR(VLOOKUP(A4305,[3]Sheet1!$A:$G,5,FALSE),0)</f>
        <v>0</v>
      </c>
      <c r="R4305" s="13">
        <f>IFERROR(VLOOKUP(A4305,[3]Sheet1!$A:$H,6,FALSE),0)</f>
        <v>0</v>
      </c>
      <c r="S4305" s="13">
        <f>IFERROR(VLOOKUP(A4305,[3]Sheet1!$A:$I,7,FALSE),0)</f>
        <v>0</v>
      </c>
      <c r="T4305" s="13" t="str">
        <f t="shared" si="293"/>
        <v>Sim</v>
      </c>
      <c r="U4305" s="13" t="str">
        <f t="shared" si="293"/>
        <v>Sim</v>
      </c>
      <c r="V4305" s="13" t="str">
        <f t="shared" si="293"/>
        <v>Sim</v>
      </c>
      <c r="W4305" s="13" t="str">
        <f t="shared" si="293"/>
        <v>Sim</v>
      </c>
      <c r="X4305" s="13" t="str">
        <f t="shared" si="294"/>
        <v>Sim</v>
      </c>
      <c r="Y4305" s="13" t="str">
        <f t="shared" si="294"/>
        <v>Sim</v>
      </c>
    </row>
    <row r="4306" spans="1:25">
      <c r="A4306" s="10">
        <v>350500</v>
      </c>
      <c r="B4306" s="13">
        <f>IFERROR(VLOOKUP(A4306,[1]Monitoramento_Base_somente_Said!$A:$J,5,FALSE),0)</f>
        <v>0</v>
      </c>
      <c r="C4306" s="13">
        <f>IFERROR(VLOOKUP(A4306,[1]Monitoramento_Base_somente_Said!$A:$J,6,FALSE),0)</f>
        <v>0</v>
      </c>
      <c r="D4306" s="13">
        <f>IFERROR(VLOOKUP(A4306,[1]Monitoramento_Base_somente_Said!$A:$J,7,FALSE),0)</f>
        <v>0</v>
      </c>
      <c r="E4306" s="13">
        <f>IFERROR(VLOOKUP(A4306,[1]Monitoramento_Base_somente_Said!$A:$J,8,FALSE),0)</f>
        <v>0</v>
      </c>
      <c r="F4306" s="13">
        <f>IFERROR(VLOOKUP(A4306,[1]Monitoramento_Base_somente_Said!$A:$J,9,FALSE),0)</f>
        <v>0</v>
      </c>
      <c r="G4306" s="13">
        <f>IFERROR(VLOOKUP(A4306,[1]Monitoramento_Base_somente_Said!$A:$J,10,FALSE),0)</f>
        <v>0</v>
      </c>
      <c r="H4306" s="13">
        <f>IFERROR(VLOOKUP(A4306,[2]Sheet1!$A:$I,4,FALSE),0)</f>
        <v>0</v>
      </c>
      <c r="I4306" s="13">
        <f>IFERROR(VLOOKUP(A4306,[2]Sheet1!$A:$I,5,FALSE),0)</f>
        <v>0</v>
      </c>
      <c r="J4306" s="13">
        <f>IFERROR(VLOOKUP(A4306,[2]Sheet1!$A:$I,6,FALSE),0)</f>
        <v>0</v>
      </c>
      <c r="K4306" s="13">
        <f>IFERROR(VLOOKUP(A4306,[2]Sheet1!$A:$I,7,FALSE),0)</f>
        <v>0</v>
      </c>
      <c r="L4306" s="13">
        <f>IFERROR(VLOOKUP(A4306,[2]Sheet1!$A:$I,8,FALSE),0)</f>
        <v>0</v>
      </c>
      <c r="M4306" s="13">
        <f>IFERROR(VLOOKUP(A4306,[2]Sheet1!$A:$I,9,FALSE),0)</f>
        <v>0</v>
      </c>
      <c r="N4306" s="13">
        <f>IFERROR(VLOOKUP(A4306,[3]Sheet1!$A:$G,2,FALSE),0)</f>
        <v>0</v>
      </c>
      <c r="O4306" s="13">
        <f>IFERROR(VLOOKUP(A4306,[3]Sheet1!$A:$G,3,FALSE),0)</f>
        <v>0</v>
      </c>
      <c r="P4306" s="13">
        <f>IFERROR(VLOOKUP(A4306,[3]Sheet1!$A:$G,4,FALSE),0)</f>
        <v>0</v>
      </c>
      <c r="Q4306" s="13">
        <f>IFERROR(VLOOKUP(A4306,[3]Sheet1!$A:$G,5,FALSE),0)</f>
        <v>0</v>
      </c>
      <c r="R4306" s="13">
        <f>IFERROR(VLOOKUP(A4306,[3]Sheet1!$A:$H,6,FALSE),0)</f>
        <v>0</v>
      </c>
      <c r="S4306" s="13">
        <f>IFERROR(VLOOKUP(A4306,[3]Sheet1!$A:$I,7,FALSE),0)</f>
        <v>0</v>
      </c>
      <c r="T4306" s="13" t="str">
        <f t="shared" si="293"/>
        <v>Não</v>
      </c>
      <c r="U4306" s="13" t="str">
        <f t="shared" si="293"/>
        <v>Não</v>
      </c>
      <c r="V4306" s="13" t="str">
        <f t="shared" si="293"/>
        <v>Não</v>
      </c>
      <c r="W4306" s="13" t="str">
        <f t="shared" si="293"/>
        <v>Não</v>
      </c>
      <c r="X4306" s="13" t="str">
        <f t="shared" si="294"/>
        <v>Não</v>
      </c>
      <c r="Y4306" s="13" t="str">
        <f t="shared" si="294"/>
        <v>Não</v>
      </c>
    </row>
    <row r="4307" spans="1:25">
      <c r="A4307" s="28">
        <v>350510</v>
      </c>
      <c r="B4307" s="13">
        <f>IFERROR(VLOOKUP(A4307,[1]Monitoramento_Base_somente_Said!$A:$J,5,FALSE),0)</f>
        <v>0</v>
      </c>
      <c r="C4307" s="13">
        <f>IFERROR(VLOOKUP(A4307,[1]Monitoramento_Base_somente_Said!$A:$J,6,FALSE),0)</f>
        <v>0</v>
      </c>
      <c r="D4307" s="13">
        <f>IFERROR(VLOOKUP(A4307,[1]Monitoramento_Base_somente_Said!$A:$J,7,FALSE),0)</f>
        <v>0</v>
      </c>
      <c r="E4307" s="13">
        <f>IFERROR(VLOOKUP(A4307,[1]Monitoramento_Base_somente_Said!$A:$J,8,FALSE),0)</f>
        <v>0</v>
      </c>
      <c r="F4307" s="13">
        <f>IFERROR(VLOOKUP(A4307,[1]Monitoramento_Base_somente_Said!$A:$J,9,FALSE),0)</f>
        <v>0</v>
      </c>
      <c r="G4307" s="13">
        <f>IFERROR(VLOOKUP(A4307,[1]Monitoramento_Base_somente_Said!$A:$J,10,FALSE),0)</f>
        <v>0</v>
      </c>
      <c r="H4307" s="13">
        <f>IFERROR(VLOOKUP(A4307,[2]Sheet1!$A:$I,4,FALSE),0)</f>
        <v>0</v>
      </c>
      <c r="I4307" s="13">
        <f>IFERROR(VLOOKUP(A4307,[2]Sheet1!$A:$I,5,FALSE),0)</f>
        <v>0</v>
      </c>
      <c r="J4307" s="13">
        <f>IFERROR(VLOOKUP(A4307,[2]Sheet1!$A:$I,6,FALSE),0)</f>
        <v>0</v>
      </c>
      <c r="K4307" s="13">
        <f>IFERROR(VLOOKUP(A4307,[2]Sheet1!$A:$I,7,FALSE),0)</f>
        <v>0</v>
      </c>
      <c r="L4307" s="13">
        <f>IFERROR(VLOOKUP(A4307,[2]Sheet1!$A:$I,8,FALSE),0)</f>
        <v>0</v>
      </c>
      <c r="M4307" s="13">
        <f>IFERROR(VLOOKUP(A4307,[2]Sheet1!$A:$I,9,FALSE),0)</f>
        <v>0</v>
      </c>
      <c r="N4307" s="13">
        <f>IFERROR(VLOOKUP(A4307,[3]Sheet1!$A:$G,2,FALSE),0)</f>
        <v>6</v>
      </c>
      <c r="O4307" s="13">
        <f>IFERROR(VLOOKUP(A4307,[3]Sheet1!$A:$G,3,FALSE),0)</f>
        <v>3776219</v>
      </c>
      <c r="P4307" s="13">
        <f>IFERROR(VLOOKUP(A4307,[3]Sheet1!$A:$G,4,FALSE),0)</f>
        <v>2334</v>
      </c>
      <c r="Q4307" s="13">
        <f>IFERROR(VLOOKUP(A4307,[3]Sheet1!$A:$G,5,FALSE),0)</f>
        <v>3955324</v>
      </c>
      <c r="R4307" s="13">
        <f>IFERROR(VLOOKUP(A4307,[3]Sheet1!$A:$H,6,FALSE),0)</f>
        <v>0</v>
      </c>
      <c r="S4307" s="13">
        <f>IFERROR(VLOOKUP(A4307,[3]Sheet1!$A:$I,7,FALSE),0)</f>
        <v>1337926</v>
      </c>
      <c r="T4307" s="13" t="str">
        <f t="shared" si="293"/>
        <v>Sim</v>
      </c>
      <c r="U4307" s="13" t="str">
        <f t="shared" si="293"/>
        <v>Sim</v>
      </c>
      <c r="V4307" s="13" t="str">
        <f t="shared" si="293"/>
        <v>Sim</v>
      </c>
      <c r="W4307" s="13" t="str">
        <f t="shared" si="293"/>
        <v>Sim</v>
      </c>
      <c r="X4307" s="13" t="str">
        <f t="shared" si="294"/>
        <v>Não</v>
      </c>
      <c r="Y4307" s="13" t="str">
        <f t="shared" si="294"/>
        <v>Sim</v>
      </c>
    </row>
    <row r="4308" spans="1:25">
      <c r="A4308" s="10">
        <v>350535</v>
      </c>
      <c r="B4308" s="13">
        <f>IFERROR(VLOOKUP(A4308,[1]Monitoramento_Base_somente_Said!$A:$J,5,FALSE),0)</f>
        <v>0</v>
      </c>
      <c r="C4308" s="13">
        <f>IFERROR(VLOOKUP(A4308,[1]Monitoramento_Base_somente_Said!$A:$J,6,FALSE),0)</f>
        <v>12533629</v>
      </c>
      <c r="D4308" s="13">
        <f>IFERROR(VLOOKUP(A4308,[1]Monitoramento_Base_somente_Said!$A:$J,7,FALSE),0)</f>
        <v>0</v>
      </c>
      <c r="E4308" s="13">
        <f>IFERROR(VLOOKUP(A4308,[1]Monitoramento_Base_somente_Said!$A:$J,8,FALSE),0)</f>
        <v>11627288</v>
      </c>
      <c r="F4308" s="13">
        <f>IFERROR(VLOOKUP(A4308,[1]Monitoramento_Base_somente_Said!$A:$J,9,FALSE),0)</f>
        <v>0</v>
      </c>
      <c r="G4308" s="13">
        <f>IFERROR(VLOOKUP(A4308,[1]Monitoramento_Base_somente_Said!$A:$J,10,FALSE),0)</f>
        <v>4811280</v>
      </c>
      <c r="H4308" s="13">
        <f>IFERROR(VLOOKUP(A4308,[2]Sheet1!$A:$I,4,FALSE),0)</f>
        <v>0</v>
      </c>
      <c r="I4308" s="13">
        <f>IFERROR(VLOOKUP(A4308,[2]Sheet1!$A:$I,5,FALSE),0)</f>
        <v>0</v>
      </c>
      <c r="J4308" s="13">
        <f>IFERROR(VLOOKUP(A4308,[2]Sheet1!$A:$I,6,FALSE),0)</f>
        <v>0</v>
      </c>
      <c r="K4308" s="13">
        <f>IFERROR(VLOOKUP(A4308,[2]Sheet1!$A:$I,7,FALSE),0)</f>
        <v>0</v>
      </c>
      <c r="L4308" s="13">
        <f>IFERROR(VLOOKUP(A4308,[2]Sheet1!$A:$I,8,FALSE),0)</f>
        <v>0</v>
      </c>
      <c r="M4308" s="13">
        <f>IFERROR(VLOOKUP(A4308,[2]Sheet1!$A:$I,9,FALSE),0)</f>
        <v>0</v>
      </c>
      <c r="N4308" s="13">
        <f>IFERROR(VLOOKUP(A4308,[3]Sheet1!$A:$G,2,FALSE),0)</f>
        <v>0</v>
      </c>
      <c r="O4308" s="13">
        <f>IFERROR(VLOOKUP(A4308,[3]Sheet1!$A:$G,3,FALSE),0)</f>
        <v>0</v>
      </c>
      <c r="P4308" s="13">
        <f>IFERROR(VLOOKUP(A4308,[3]Sheet1!$A:$G,4,FALSE),0)</f>
        <v>0</v>
      </c>
      <c r="Q4308" s="13">
        <f>IFERROR(VLOOKUP(A4308,[3]Sheet1!$A:$G,5,FALSE),0)</f>
        <v>0</v>
      </c>
      <c r="R4308" s="13">
        <f>IFERROR(VLOOKUP(A4308,[3]Sheet1!$A:$H,6,FALSE),0)</f>
        <v>0</v>
      </c>
      <c r="S4308" s="13">
        <f>IFERROR(VLOOKUP(A4308,[3]Sheet1!$A:$I,7,FALSE),0)</f>
        <v>0</v>
      </c>
      <c r="T4308" s="13" t="str">
        <f t="shared" si="293"/>
        <v>Não</v>
      </c>
      <c r="U4308" s="13" t="str">
        <f t="shared" si="293"/>
        <v>Sim</v>
      </c>
      <c r="V4308" s="13" t="str">
        <f t="shared" si="293"/>
        <v>Não</v>
      </c>
      <c r="W4308" s="13" t="str">
        <f t="shared" si="293"/>
        <v>Sim</v>
      </c>
      <c r="X4308" s="13" t="str">
        <f t="shared" si="294"/>
        <v>Não</v>
      </c>
      <c r="Y4308" s="13" t="str">
        <f t="shared" si="294"/>
        <v>Sim</v>
      </c>
    </row>
    <row r="4309" spans="1:25">
      <c r="A4309" s="10">
        <v>350540</v>
      </c>
      <c r="B4309" s="13">
        <f>IFERROR(VLOOKUP(A4309,[1]Monitoramento_Base_somente_Said!$A:$J,5,FALSE),0)</f>
        <v>0</v>
      </c>
      <c r="C4309" s="13">
        <f>IFERROR(VLOOKUP(A4309,[1]Monitoramento_Base_somente_Said!$A:$J,6,FALSE),0)</f>
        <v>40270054</v>
      </c>
      <c r="D4309" s="13">
        <f>IFERROR(VLOOKUP(A4309,[1]Monitoramento_Base_somente_Said!$A:$J,7,FALSE),0)</f>
        <v>0</v>
      </c>
      <c r="E4309" s="13">
        <f>IFERROR(VLOOKUP(A4309,[1]Monitoramento_Base_somente_Said!$A:$J,8,FALSE),0)</f>
        <v>37671986</v>
      </c>
      <c r="F4309" s="13">
        <f>IFERROR(VLOOKUP(A4309,[1]Monitoramento_Base_somente_Said!$A:$J,9,FALSE),0)</f>
        <v>0</v>
      </c>
      <c r="G4309" s="13">
        <f>IFERROR(VLOOKUP(A4309,[1]Monitoramento_Base_somente_Said!$A:$J,10,FALSE),0)</f>
        <v>15588408</v>
      </c>
      <c r="H4309" s="13">
        <f>IFERROR(VLOOKUP(A4309,[2]Sheet1!$A:$I,4,FALSE),0)</f>
        <v>0</v>
      </c>
      <c r="I4309" s="13">
        <f>IFERROR(VLOOKUP(A4309,[2]Sheet1!$A:$I,5,FALSE),0)</f>
        <v>0</v>
      </c>
      <c r="J4309" s="13">
        <f>IFERROR(VLOOKUP(A4309,[2]Sheet1!$A:$I,6,FALSE),0)</f>
        <v>0</v>
      </c>
      <c r="K4309" s="13">
        <f>IFERROR(VLOOKUP(A4309,[2]Sheet1!$A:$I,7,FALSE),0)</f>
        <v>0</v>
      </c>
      <c r="L4309" s="13">
        <f>IFERROR(VLOOKUP(A4309,[2]Sheet1!$A:$I,8,FALSE),0)</f>
        <v>0</v>
      </c>
      <c r="M4309" s="13">
        <f>IFERROR(VLOOKUP(A4309,[2]Sheet1!$A:$I,9,FALSE),0)</f>
        <v>0</v>
      </c>
      <c r="N4309" s="13">
        <f>IFERROR(VLOOKUP(A4309,[3]Sheet1!$A:$G,2,FALSE),0)</f>
        <v>0</v>
      </c>
      <c r="O4309" s="13">
        <f>IFERROR(VLOOKUP(A4309,[3]Sheet1!$A:$G,3,FALSE),0)</f>
        <v>159723</v>
      </c>
      <c r="P4309" s="13">
        <f>IFERROR(VLOOKUP(A4309,[3]Sheet1!$A:$G,4,FALSE),0)</f>
        <v>15279</v>
      </c>
      <c r="Q4309" s="13">
        <f>IFERROR(VLOOKUP(A4309,[3]Sheet1!$A:$G,5,FALSE),0)</f>
        <v>883528</v>
      </c>
      <c r="R4309" s="13">
        <f>IFERROR(VLOOKUP(A4309,[3]Sheet1!$A:$H,6,FALSE),0)</f>
        <v>0</v>
      </c>
      <c r="S4309" s="13">
        <f>IFERROR(VLOOKUP(A4309,[3]Sheet1!$A:$I,7,FALSE),0)</f>
        <v>35606</v>
      </c>
      <c r="T4309" s="13" t="str">
        <f t="shared" si="293"/>
        <v>Não</v>
      </c>
      <c r="U4309" s="13" t="str">
        <f t="shared" si="293"/>
        <v>Sim</v>
      </c>
      <c r="V4309" s="13" t="str">
        <f t="shared" si="293"/>
        <v>Sim</v>
      </c>
      <c r="W4309" s="13" t="str">
        <f t="shared" si="293"/>
        <v>Sim</v>
      </c>
      <c r="X4309" s="13" t="str">
        <f t="shared" si="294"/>
        <v>Não</v>
      </c>
      <c r="Y4309" s="13" t="str">
        <f t="shared" si="294"/>
        <v>Sim</v>
      </c>
    </row>
    <row r="4310" spans="1:25">
      <c r="A4310" s="10">
        <v>350560</v>
      </c>
      <c r="B4310" s="13">
        <f>IFERROR(VLOOKUP(A4310,[1]Monitoramento_Base_somente_Said!$A:$J,5,FALSE),0)</f>
        <v>0</v>
      </c>
      <c r="C4310" s="13">
        <f>IFERROR(VLOOKUP(A4310,[1]Monitoramento_Base_somente_Said!$A:$J,6,FALSE),0)</f>
        <v>759500</v>
      </c>
      <c r="D4310" s="13">
        <f>IFERROR(VLOOKUP(A4310,[1]Monitoramento_Base_somente_Said!$A:$J,7,FALSE),0)</f>
        <v>0</v>
      </c>
      <c r="E4310" s="13">
        <f>IFERROR(VLOOKUP(A4310,[1]Monitoramento_Base_somente_Said!$A:$J,8,FALSE),0)</f>
        <v>710500</v>
      </c>
      <c r="F4310" s="13">
        <f>IFERROR(VLOOKUP(A4310,[1]Monitoramento_Base_somente_Said!$A:$J,9,FALSE),0)</f>
        <v>0</v>
      </c>
      <c r="G4310" s="13">
        <f>IFERROR(VLOOKUP(A4310,[1]Monitoramento_Base_somente_Said!$A:$J,10,FALSE),0)</f>
        <v>294000</v>
      </c>
      <c r="H4310" s="13">
        <f>IFERROR(VLOOKUP(A4310,[2]Sheet1!$A:$I,4,FALSE),0)</f>
        <v>0</v>
      </c>
      <c r="I4310" s="13">
        <f>IFERROR(VLOOKUP(A4310,[2]Sheet1!$A:$I,5,FALSE),0)</f>
        <v>0</v>
      </c>
      <c r="J4310" s="13">
        <f>IFERROR(VLOOKUP(A4310,[2]Sheet1!$A:$I,6,FALSE),0)</f>
        <v>0</v>
      </c>
      <c r="K4310" s="13">
        <f>IFERROR(VLOOKUP(A4310,[2]Sheet1!$A:$I,7,FALSE),0)</f>
        <v>0</v>
      </c>
      <c r="L4310" s="13">
        <f>IFERROR(VLOOKUP(A4310,[2]Sheet1!$A:$I,8,FALSE),0)</f>
        <v>0</v>
      </c>
      <c r="M4310" s="13">
        <f>IFERROR(VLOOKUP(A4310,[2]Sheet1!$A:$I,9,FALSE),0)</f>
        <v>0</v>
      </c>
      <c r="N4310" s="13">
        <f>IFERROR(VLOOKUP(A4310,[3]Sheet1!$A:$G,2,FALSE),0)</f>
        <v>0</v>
      </c>
      <c r="O4310" s="13">
        <f>IFERROR(VLOOKUP(A4310,[3]Sheet1!$A:$G,3,FALSE),0)</f>
        <v>0</v>
      </c>
      <c r="P4310" s="13">
        <f>IFERROR(VLOOKUP(A4310,[3]Sheet1!$A:$G,4,FALSE),0)</f>
        <v>0</v>
      </c>
      <c r="Q4310" s="13">
        <f>IFERROR(VLOOKUP(A4310,[3]Sheet1!$A:$G,5,FALSE),0)</f>
        <v>0</v>
      </c>
      <c r="R4310" s="13">
        <f>IFERROR(VLOOKUP(A4310,[3]Sheet1!$A:$H,6,FALSE),0)</f>
        <v>0</v>
      </c>
      <c r="S4310" s="13">
        <f>IFERROR(VLOOKUP(A4310,[3]Sheet1!$A:$I,7,FALSE),0)</f>
        <v>0</v>
      </c>
      <c r="T4310" s="13" t="str">
        <f t="shared" si="293"/>
        <v>Não</v>
      </c>
      <c r="U4310" s="13" t="str">
        <f t="shared" si="293"/>
        <v>Sim</v>
      </c>
      <c r="V4310" s="13" t="str">
        <f t="shared" si="293"/>
        <v>Não</v>
      </c>
      <c r="W4310" s="13" t="str">
        <f t="shared" si="293"/>
        <v>Sim</v>
      </c>
      <c r="X4310" s="13" t="str">
        <f t="shared" si="294"/>
        <v>Não</v>
      </c>
      <c r="Y4310" s="13" t="str">
        <f t="shared" si="294"/>
        <v>Sim</v>
      </c>
    </row>
    <row r="4311" spans="1:25">
      <c r="A4311" s="10">
        <v>350580</v>
      </c>
      <c r="B4311" s="13">
        <f>IFERROR(VLOOKUP(A4311,[1]Monitoramento_Base_somente_Said!$A:$J,5,FALSE),0)</f>
        <v>0</v>
      </c>
      <c r="C4311" s="13">
        <f>IFERROR(VLOOKUP(A4311,[1]Monitoramento_Base_somente_Said!$A:$J,6,FALSE),0)</f>
        <v>0</v>
      </c>
      <c r="D4311" s="13">
        <f>IFERROR(VLOOKUP(A4311,[1]Monitoramento_Base_somente_Said!$A:$J,7,FALSE),0)</f>
        <v>0</v>
      </c>
      <c r="E4311" s="13">
        <f>IFERROR(VLOOKUP(A4311,[1]Monitoramento_Base_somente_Said!$A:$J,8,FALSE),0)</f>
        <v>0</v>
      </c>
      <c r="F4311" s="13">
        <f>IFERROR(VLOOKUP(A4311,[1]Monitoramento_Base_somente_Said!$A:$J,9,FALSE),0)</f>
        <v>0</v>
      </c>
      <c r="G4311" s="13">
        <f>IFERROR(VLOOKUP(A4311,[1]Monitoramento_Base_somente_Said!$A:$J,10,FALSE),0)</f>
        <v>0</v>
      </c>
      <c r="H4311" s="13">
        <f>IFERROR(VLOOKUP(A4311,[2]Sheet1!$A:$I,4,FALSE),0)</f>
        <v>0</v>
      </c>
      <c r="I4311" s="13">
        <f>IFERROR(VLOOKUP(A4311,[2]Sheet1!$A:$I,5,FALSE),0)</f>
        <v>0</v>
      </c>
      <c r="J4311" s="13">
        <f>IFERROR(VLOOKUP(A4311,[2]Sheet1!$A:$I,6,FALSE),0)</f>
        <v>0</v>
      </c>
      <c r="K4311" s="13">
        <f>IFERROR(VLOOKUP(A4311,[2]Sheet1!$A:$I,7,FALSE),0)</f>
        <v>0</v>
      </c>
      <c r="L4311" s="13">
        <f>IFERROR(VLOOKUP(A4311,[2]Sheet1!$A:$I,8,FALSE),0)</f>
        <v>0</v>
      </c>
      <c r="M4311" s="13">
        <f>IFERROR(VLOOKUP(A4311,[2]Sheet1!$A:$I,9,FALSE),0)</f>
        <v>0</v>
      </c>
      <c r="N4311" s="13">
        <f>IFERROR(VLOOKUP(A4311,[3]Sheet1!$A:$G,2,FALSE),0)</f>
        <v>254312</v>
      </c>
      <c r="O4311" s="13">
        <f>IFERROR(VLOOKUP(A4311,[3]Sheet1!$A:$G,3,FALSE),0)</f>
        <v>43322833</v>
      </c>
      <c r="P4311" s="13">
        <f>IFERROR(VLOOKUP(A4311,[3]Sheet1!$A:$G,4,FALSE),0)</f>
        <v>269874</v>
      </c>
      <c r="Q4311" s="13">
        <f>IFERROR(VLOOKUP(A4311,[3]Sheet1!$A:$G,5,FALSE),0)</f>
        <v>52085363</v>
      </c>
      <c r="R4311" s="13">
        <f>IFERROR(VLOOKUP(A4311,[3]Sheet1!$A:$H,6,FALSE),0)</f>
        <v>95042</v>
      </c>
      <c r="S4311" s="13">
        <f>IFERROR(VLOOKUP(A4311,[3]Sheet1!$A:$I,7,FALSE),0)</f>
        <v>6049686</v>
      </c>
      <c r="T4311" s="13" t="str">
        <f t="shared" si="293"/>
        <v>Sim</v>
      </c>
      <c r="U4311" s="13" t="str">
        <f t="shared" si="293"/>
        <v>Sim</v>
      </c>
      <c r="V4311" s="13" t="str">
        <f t="shared" si="293"/>
        <v>Sim</v>
      </c>
      <c r="W4311" s="13" t="str">
        <f t="shared" si="293"/>
        <v>Sim</v>
      </c>
      <c r="X4311" s="13" t="str">
        <f t="shared" si="294"/>
        <v>Sim</v>
      </c>
      <c r="Y4311" s="13" t="str">
        <f t="shared" si="294"/>
        <v>Sim</v>
      </c>
    </row>
    <row r="4312" spans="1:25">
      <c r="A4312" s="10">
        <v>350590</v>
      </c>
      <c r="B4312" s="13">
        <f>IFERROR(VLOOKUP(A4312,[1]Monitoramento_Base_somente_Said!$A:$J,5,FALSE),0)</f>
        <v>0</v>
      </c>
      <c r="C4312" s="13">
        <f>IFERROR(VLOOKUP(A4312,[1]Monitoramento_Base_somente_Said!$A:$J,6,FALSE),0)</f>
        <v>0</v>
      </c>
      <c r="D4312" s="13">
        <f>IFERROR(VLOOKUP(A4312,[1]Monitoramento_Base_somente_Said!$A:$J,7,FALSE),0)</f>
        <v>0</v>
      </c>
      <c r="E4312" s="13">
        <f>IFERROR(VLOOKUP(A4312,[1]Monitoramento_Base_somente_Said!$A:$J,8,FALSE),0)</f>
        <v>0</v>
      </c>
      <c r="F4312" s="13">
        <f>IFERROR(VLOOKUP(A4312,[1]Monitoramento_Base_somente_Said!$A:$J,9,FALSE),0)</f>
        <v>0</v>
      </c>
      <c r="G4312" s="13">
        <f>IFERROR(VLOOKUP(A4312,[1]Monitoramento_Base_somente_Said!$A:$J,10,FALSE),0)</f>
        <v>0</v>
      </c>
      <c r="H4312" s="13">
        <f>IFERROR(VLOOKUP(A4312,[2]Sheet1!$A:$I,4,FALSE),0)</f>
        <v>0</v>
      </c>
      <c r="I4312" s="13">
        <f>IFERROR(VLOOKUP(A4312,[2]Sheet1!$A:$I,5,FALSE),0)</f>
        <v>0</v>
      </c>
      <c r="J4312" s="13">
        <f>IFERROR(VLOOKUP(A4312,[2]Sheet1!$A:$I,6,FALSE),0)</f>
        <v>0</v>
      </c>
      <c r="K4312" s="13">
        <f>IFERROR(VLOOKUP(A4312,[2]Sheet1!$A:$I,7,FALSE),0)</f>
        <v>0</v>
      </c>
      <c r="L4312" s="13">
        <f>IFERROR(VLOOKUP(A4312,[2]Sheet1!$A:$I,8,FALSE),0)</f>
        <v>0</v>
      </c>
      <c r="M4312" s="13">
        <f>IFERROR(VLOOKUP(A4312,[2]Sheet1!$A:$I,9,FALSE),0)</f>
        <v>0</v>
      </c>
      <c r="N4312" s="13">
        <f>IFERROR(VLOOKUP(A4312,[3]Sheet1!$A:$G,2,FALSE),0)</f>
        <v>506055</v>
      </c>
      <c r="O4312" s="13">
        <f>IFERROR(VLOOKUP(A4312,[3]Sheet1!$A:$G,3,FALSE),0)</f>
        <v>103689434</v>
      </c>
      <c r="P4312" s="13">
        <f>IFERROR(VLOOKUP(A4312,[3]Sheet1!$A:$G,4,FALSE),0)</f>
        <v>582369</v>
      </c>
      <c r="Q4312" s="13">
        <f>IFERROR(VLOOKUP(A4312,[3]Sheet1!$A:$G,5,FALSE),0)</f>
        <v>88625754</v>
      </c>
      <c r="R4312" s="13">
        <f>IFERROR(VLOOKUP(A4312,[3]Sheet1!$A:$H,6,FALSE),0)</f>
        <v>130501</v>
      </c>
      <c r="S4312" s="13">
        <f>IFERROR(VLOOKUP(A4312,[3]Sheet1!$A:$I,7,FALSE),0)</f>
        <v>20963619</v>
      </c>
      <c r="T4312" s="13" t="str">
        <f t="shared" si="293"/>
        <v>Sim</v>
      </c>
      <c r="U4312" s="13" t="str">
        <f t="shared" si="293"/>
        <v>Sim</v>
      </c>
      <c r="V4312" s="13" t="str">
        <f t="shared" si="293"/>
        <v>Sim</v>
      </c>
      <c r="W4312" s="13" t="str">
        <f t="shared" si="293"/>
        <v>Sim</v>
      </c>
      <c r="X4312" s="13" t="str">
        <f t="shared" si="294"/>
        <v>Sim</v>
      </c>
      <c r="Y4312" s="13" t="str">
        <f t="shared" si="294"/>
        <v>Sim</v>
      </c>
    </row>
    <row r="4313" spans="1:25">
      <c r="A4313" s="10">
        <v>350630</v>
      </c>
      <c r="B4313" s="13">
        <f>IFERROR(VLOOKUP(A4313,[1]Monitoramento_Base_somente_Said!$A:$J,5,FALSE),0)</f>
        <v>0</v>
      </c>
      <c r="C4313" s="13">
        <f>IFERROR(VLOOKUP(A4313,[1]Monitoramento_Base_somente_Said!$A:$J,6,FALSE),0)</f>
        <v>0</v>
      </c>
      <c r="D4313" s="13">
        <f>IFERROR(VLOOKUP(A4313,[1]Monitoramento_Base_somente_Said!$A:$J,7,FALSE),0)</f>
        <v>0</v>
      </c>
      <c r="E4313" s="13">
        <f>IFERROR(VLOOKUP(A4313,[1]Monitoramento_Base_somente_Said!$A:$J,8,FALSE),0)</f>
        <v>0</v>
      </c>
      <c r="F4313" s="13">
        <f>IFERROR(VLOOKUP(A4313,[1]Monitoramento_Base_somente_Said!$A:$J,9,FALSE),0)</f>
        <v>0</v>
      </c>
      <c r="G4313" s="13">
        <f>IFERROR(VLOOKUP(A4313,[1]Monitoramento_Base_somente_Said!$A:$J,10,FALSE),0)</f>
        <v>0</v>
      </c>
      <c r="H4313" s="13">
        <f>IFERROR(VLOOKUP(A4313,[2]Sheet1!$A:$I,4,FALSE),0)</f>
        <v>0</v>
      </c>
      <c r="I4313" s="13">
        <f>IFERROR(VLOOKUP(A4313,[2]Sheet1!$A:$I,5,FALSE),0)</f>
        <v>0</v>
      </c>
      <c r="J4313" s="13">
        <f>IFERROR(VLOOKUP(A4313,[2]Sheet1!$A:$I,6,FALSE),0)</f>
        <v>0</v>
      </c>
      <c r="K4313" s="13">
        <f>IFERROR(VLOOKUP(A4313,[2]Sheet1!$A:$I,7,FALSE),0)</f>
        <v>0</v>
      </c>
      <c r="L4313" s="13">
        <f>IFERROR(VLOOKUP(A4313,[2]Sheet1!$A:$I,8,FALSE),0)</f>
        <v>0</v>
      </c>
      <c r="M4313" s="13">
        <f>IFERROR(VLOOKUP(A4313,[2]Sheet1!$A:$I,9,FALSE),0)</f>
        <v>0</v>
      </c>
      <c r="N4313" s="13">
        <f>IFERROR(VLOOKUP(A4313,[3]Sheet1!$A:$G,2,FALSE),0)</f>
        <v>0</v>
      </c>
      <c r="O4313" s="13">
        <f>IFERROR(VLOOKUP(A4313,[3]Sheet1!$A:$G,3,FALSE),0)</f>
        <v>0</v>
      </c>
      <c r="P4313" s="13">
        <f>IFERROR(VLOOKUP(A4313,[3]Sheet1!$A:$G,4,FALSE),0)</f>
        <v>0</v>
      </c>
      <c r="Q4313" s="13">
        <f>IFERROR(VLOOKUP(A4313,[3]Sheet1!$A:$G,5,FALSE),0)</f>
        <v>0</v>
      </c>
      <c r="R4313" s="13">
        <f>IFERROR(VLOOKUP(A4313,[3]Sheet1!$A:$H,6,FALSE),0)</f>
        <v>0</v>
      </c>
      <c r="S4313" s="13">
        <f>IFERROR(VLOOKUP(A4313,[3]Sheet1!$A:$I,7,FALSE),0)</f>
        <v>0</v>
      </c>
      <c r="T4313" s="13" t="str">
        <f t="shared" si="293"/>
        <v>Não</v>
      </c>
      <c r="U4313" s="13" t="str">
        <f t="shared" si="293"/>
        <v>Não</v>
      </c>
      <c r="V4313" s="13" t="str">
        <f t="shared" si="293"/>
        <v>Não</v>
      </c>
      <c r="W4313" s="13" t="str">
        <f t="shared" si="293"/>
        <v>Não</v>
      </c>
      <c r="X4313" s="13" t="str">
        <f t="shared" si="294"/>
        <v>Não</v>
      </c>
      <c r="Y4313" s="13" t="str">
        <f t="shared" si="294"/>
        <v>Não</v>
      </c>
    </row>
    <row r="4314" spans="1:25">
      <c r="A4314" s="28">
        <v>350635</v>
      </c>
      <c r="B4314" s="13">
        <f>IFERROR(VLOOKUP(A4314,[1]Monitoramento_Base_somente_Said!$A:$J,5,FALSE),0)</f>
        <v>0</v>
      </c>
      <c r="C4314" s="13">
        <f>IFERROR(VLOOKUP(A4314,[1]Monitoramento_Base_somente_Said!$A:$J,6,FALSE),0)</f>
        <v>0</v>
      </c>
      <c r="D4314" s="13">
        <f>IFERROR(VLOOKUP(A4314,[1]Monitoramento_Base_somente_Said!$A:$J,7,FALSE),0)</f>
        <v>0</v>
      </c>
      <c r="E4314" s="13">
        <f>IFERROR(VLOOKUP(A4314,[1]Monitoramento_Base_somente_Said!$A:$J,8,FALSE),0)</f>
        <v>0</v>
      </c>
      <c r="F4314" s="13">
        <f>IFERROR(VLOOKUP(A4314,[1]Monitoramento_Base_somente_Said!$A:$J,9,FALSE),0)</f>
        <v>0</v>
      </c>
      <c r="G4314" s="13">
        <f>IFERROR(VLOOKUP(A4314,[1]Monitoramento_Base_somente_Said!$A:$J,10,FALSE),0)</f>
        <v>0</v>
      </c>
      <c r="H4314" s="13">
        <f>IFERROR(VLOOKUP(A4314,[2]Sheet1!$A:$I,4,FALSE),0)</f>
        <v>0</v>
      </c>
      <c r="I4314" s="13">
        <f>IFERROR(VLOOKUP(A4314,[2]Sheet1!$A:$I,5,FALSE),0)</f>
        <v>0</v>
      </c>
      <c r="J4314" s="13">
        <f>IFERROR(VLOOKUP(A4314,[2]Sheet1!$A:$I,6,FALSE),0)</f>
        <v>0</v>
      </c>
      <c r="K4314" s="13">
        <f>IFERROR(VLOOKUP(A4314,[2]Sheet1!$A:$I,7,FALSE),0)</f>
        <v>0</v>
      </c>
      <c r="L4314" s="13">
        <f>IFERROR(VLOOKUP(A4314,[2]Sheet1!$A:$I,8,FALSE),0)</f>
        <v>0</v>
      </c>
      <c r="M4314" s="13">
        <f>IFERROR(VLOOKUP(A4314,[2]Sheet1!$A:$I,9,FALSE),0)</f>
        <v>0</v>
      </c>
      <c r="N4314" s="13">
        <f>IFERROR(VLOOKUP(A4314,[3]Sheet1!$A:$G,2,FALSE),0)</f>
        <v>0</v>
      </c>
      <c r="O4314" s="13">
        <f>IFERROR(VLOOKUP(A4314,[3]Sheet1!$A:$G,3,FALSE),0)</f>
        <v>0</v>
      </c>
      <c r="P4314" s="13">
        <f>IFERROR(VLOOKUP(A4314,[3]Sheet1!$A:$G,4,FALSE),0)</f>
        <v>0</v>
      </c>
      <c r="Q4314" s="13">
        <f>IFERROR(VLOOKUP(A4314,[3]Sheet1!$A:$G,5,FALSE),0)</f>
        <v>0</v>
      </c>
      <c r="R4314" s="13">
        <f>IFERROR(VLOOKUP(A4314,[3]Sheet1!$A:$H,6,FALSE),0)</f>
        <v>0</v>
      </c>
      <c r="S4314" s="13">
        <f>IFERROR(VLOOKUP(A4314,[3]Sheet1!$A:$I,7,FALSE),0)</f>
        <v>0</v>
      </c>
      <c r="T4314" s="13" t="str">
        <f t="shared" si="293"/>
        <v>Não</v>
      </c>
      <c r="U4314" s="13" t="str">
        <f t="shared" si="293"/>
        <v>Não</v>
      </c>
      <c r="V4314" s="13" t="str">
        <f t="shared" si="293"/>
        <v>Não</v>
      </c>
      <c r="W4314" s="13" t="str">
        <f t="shared" si="293"/>
        <v>Não</v>
      </c>
      <c r="X4314" s="13" t="str">
        <f t="shared" si="294"/>
        <v>Não</v>
      </c>
      <c r="Y4314" s="13" t="str">
        <f t="shared" si="294"/>
        <v>Não</v>
      </c>
    </row>
    <row r="4315" spans="1:25">
      <c r="A4315" s="28">
        <v>350650</v>
      </c>
      <c r="B4315" s="13">
        <f>IFERROR(VLOOKUP(A4315,[1]Monitoramento_Base_somente_Said!$A:$J,5,FALSE),0)</f>
        <v>0</v>
      </c>
      <c r="C4315" s="13">
        <f>IFERROR(VLOOKUP(A4315,[1]Monitoramento_Base_somente_Said!$A:$J,6,FALSE),0)</f>
        <v>0</v>
      </c>
      <c r="D4315" s="13">
        <f>IFERROR(VLOOKUP(A4315,[1]Monitoramento_Base_somente_Said!$A:$J,7,FALSE),0)</f>
        <v>0</v>
      </c>
      <c r="E4315" s="13">
        <f>IFERROR(VLOOKUP(A4315,[1]Monitoramento_Base_somente_Said!$A:$J,8,FALSE),0)</f>
        <v>0</v>
      </c>
      <c r="F4315" s="13">
        <f>IFERROR(VLOOKUP(A4315,[1]Monitoramento_Base_somente_Said!$A:$J,9,FALSE),0)</f>
        <v>0</v>
      </c>
      <c r="G4315" s="13">
        <f>IFERROR(VLOOKUP(A4315,[1]Monitoramento_Base_somente_Said!$A:$J,10,FALSE),0)</f>
        <v>0</v>
      </c>
      <c r="H4315" s="13">
        <f>IFERROR(VLOOKUP(A4315,[2]Sheet1!$A:$I,4,FALSE),0)</f>
        <v>0</v>
      </c>
      <c r="I4315" s="13">
        <f>IFERROR(VLOOKUP(A4315,[2]Sheet1!$A:$I,5,FALSE),0)</f>
        <v>0</v>
      </c>
      <c r="J4315" s="13">
        <f>IFERROR(VLOOKUP(A4315,[2]Sheet1!$A:$I,6,FALSE),0)</f>
        <v>0</v>
      </c>
      <c r="K4315" s="13">
        <f>IFERROR(VLOOKUP(A4315,[2]Sheet1!$A:$I,7,FALSE),0)</f>
        <v>0</v>
      </c>
      <c r="L4315" s="13">
        <f>IFERROR(VLOOKUP(A4315,[2]Sheet1!$A:$I,8,FALSE),0)</f>
        <v>0</v>
      </c>
      <c r="M4315" s="13">
        <f>IFERROR(VLOOKUP(A4315,[2]Sheet1!$A:$I,9,FALSE),0)</f>
        <v>0</v>
      </c>
      <c r="N4315" s="13">
        <f>IFERROR(VLOOKUP(A4315,[3]Sheet1!$A:$G,2,FALSE),0)</f>
        <v>0</v>
      </c>
      <c r="O4315" s="13">
        <f>IFERROR(VLOOKUP(A4315,[3]Sheet1!$A:$G,3,FALSE),0)</f>
        <v>0</v>
      </c>
      <c r="P4315" s="13">
        <f>IFERROR(VLOOKUP(A4315,[3]Sheet1!$A:$G,4,FALSE),0)</f>
        <v>0</v>
      </c>
      <c r="Q4315" s="13">
        <f>IFERROR(VLOOKUP(A4315,[3]Sheet1!$A:$G,5,FALSE),0)</f>
        <v>0</v>
      </c>
      <c r="R4315" s="13">
        <f>IFERROR(VLOOKUP(A4315,[3]Sheet1!$A:$H,6,FALSE),0)</f>
        <v>0</v>
      </c>
      <c r="S4315" s="13">
        <f>IFERROR(VLOOKUP(A4315,[3]Sheet1!$A:$I,7,FALSE),0)</f>
        <v>0</v>
      </c>
      <c r="T4315" s="13" t="str">
        <f t="shared" si="293"/>
        <v>Não</v>
      </c>
      <c r="U4315" s="13" t="str">
        <f t="shared" si="293"/>
        <v>Não</v>
      </c>
      <c r="V4315" s="13" t="str">
        <f t="shared" si="293"/>
        <v>Não</v>
      </c>
      <c r="W4315" s="13" t="str">
        <f t="shared" si="293"/>
        <v>Não</v>
      </c>
      <c r="X4315" s="13" t="str">
        <f t="shared" si="294"/>
        <v>Não</v>
      </c>
      <c r="Y4315" s="13" t="str">
        <f t="shared" si="294"/>
        <v>Não</v>
      </c>
    </row>
    <row r="4316" spans="1:25">
      <c r="A4316" s="10">
        <v>350660</v>
      </c>
      <c r="B4316" s="13">
        <f>IFERROR(VLOOKUP(A4316,[1]Monitoramento_Base_somente_Said!$A:$J,5,FALSE),0)</f>
        <v>538342</v>
      </c>
      <c r="C4316" s="13">
        <f>IFERROR(VLOOKUP(A4316,[1]Monitoramento_Base_somente_Said!$A:$J,6,FALSE),0)</f>
        <v>93383769</v>
      </c>
      <c r="D4316" s="13">
        <f>IFERROR(VLOOKUP(A4316,[1]Monitoramento_Base_somente_Said!$A:$J,7,FALSE),0)</f>
        <v>664860</v>
      </c>
      <c r="E4316" s="13">
        <f>IFERROR(VLOOKUP(A4316,[1]Monitoramento_Base_somente_Said!$A:$J,8,FALSE),0)</f>
        <v>81604836</v>
      </c>
      <c r="F4316" s="13">
        <f>IFERROR(VLOOKUP(A4316,[1]Monitoramento_Base_somente_Said!$A:$J,9,FALSE),0)</f>
        <v>113660</v>
      </c>
      <c r="G4316" s="13">
        <f>IFERROR(VLOOKUP(A4316,[1]Monitoramento_Base_somente_Said!$A:$J,10,FALSE),0)</f>
        <v>34643924</v>
      </c>
      <c r="H4316" s="13">
        <f>IFERROR(VLOOKUP(A4316,[2]Sheet1!$A:$I,4,FALSE),0)</f>
        <v>0</v>
      </c>
      <c r="I4316" s="13">
        <f>IFERROR(VLOOKUP(A4316,[2]Sheet1!$A:$I,5,FALSE),0)</f>
        <v>0</v>
      </c>
      <c r="J4316" s="13">
        <f>IFERROR(VLOOKUP(A4316,[2]Sheet1!$A:$I,6,FALSE),0)</f>
        <v>0</v>
      </c>
      <c r="K4316" s="13">
        <f>IFERROR(VLOOKUP(A4316,[2]Sheet1!$A:$I,7,FALSE),0)</f>
        <v>0</v>
      </c>
      <c r="L4316" s="13">
        <f>IFERROR(VLOOKUP(A4316,[2]Sheet1!$A:$I,8,FALSE),0)</f>
        <v>0</v>
      </c>
      <c r="M4316" s="13">
        <f>IFERROR(VLOOKUP(A4316,[2]Sheet1!$A:$I,9,FALSE),0)</f>
        <v>0</v>
      </c>
      <c r="N4316" s="13">
        <f>IFERROR(VLOOKUP(A4316,[3]Sheet1!$A:$G,2,FALSE),0)</f>
        <v>0</v>
      </c>
      <c r="O4316" s="13">
        <f>IFERROR(VLOOKUP(A4316,[3]Sheet1!$A:$G,3,FALSE),0)</f>
        <v>0</v>
      </c>
      <c r="P4316" s="13">
        <f>IFERROR(VLOOKUP(A4316,[3]Sheet1!$A:$G,4,FALSE),0)</f>
        <v>0</v>
      </c>
      <c r="Q4316" s="13">
        <f>IFERROR(VLOOKUP(A4316,[3]Sheet1!$A:$G,5,FALSE),0)</f>
        <v>0</v>
      </c>
      <c r="R4316" s="13">
        <f>IFERROR(VLOOKUP(A4316,[3]Sheet1!$A:$H,6,FALSE),0)</f>
        <v>0</v>
      </c>
      <c r="S4316" s="13">
        <f>IFERROR(VLOOKUP(A4316,[3]Sheet1!$A:$I,7,FALSE),0)</f>
        <v>0</v>
      </c>
      <c r="T4316" s="13" t="str">
        <f t="shared" si="293"/>
        <v>Sim</v>
      </c>
      <c r="U4316" s="13" t="str">
        <f t="shared" si="293"/>
        <v>Sim</v>
      </c>
      <c r="V4316" s="13" t="str">
        <f t="shared" si="293"/>
        <v>Sim</v>
      </c>
      <c r="W4316" s="13" t="str">
        <f t="shared" si="293"/>
        <v>Sim</v>
      </c>
      <c r="X4316" s="13" t="str">
        <f t="shared" si="294"/>
        <v>Sim</v>
      </c>
      <c r="Y4316" s="13" t="str">
        <f t="shared" si="294"/>
        <v>Sim</v>
      </c>
    </row>
    <row r="4317" spans="1:25">
      <c r="A4317" s="10">
        <v>350670</v>
      </c>
      <c r="B4317" s="13">
        <f>IFERROR(VLOOKUP(A4317,[1]Monitoramento_Base_somente_Said!$A:$J,5,FALSE),0)</f>
        <v>0</v>
      </c>
      <c r="C4317" s="13">
        <f>IFERROR(VLOOKUP(A4317,[1]Monitoramento_Base_somente_Said!$A:$J,6,FALSE),0)</f>
        <v>21186113</v>
      </c>
      <c r="D4317" s="13">
        <f>IFERROR(VLOOKUP(A4317,[1]Monitoramento_Base_somente_Said!$A:$J,7,FALSE),0)</f>
        <v>0</v>
      </c>
      <c r="E4317" s="13">
        <f>IFERROR(VLOOKUP(A4317,[1]Monitoramento_Base_somente_Said!$A:$J,8,FALSE),0)</f>
        <v>19819267</v>
      </c>
      <c r="F4317" s="13">
        <f>IFERROR(VLOOKUP(A4317,[1]Monitoramento_Base_somente_Said!$A:$J,9,FALSE),0)</f>
        <v>0</v>
      </c>
      <c r="G4317" s="13">
        <f>IFERROR(VLOOKUP(A4317,[1]Monitoramento_Base_somente_Said!$A:$J,10,FALSE),0)</f>
        <v>8201076</v>
      </c>
      <c r="H4317" s="13">
        <f>IFERROR(VLOOKUP(A4317,[2]Sheet1!$A:$I,4,FALSE),0)</f>
        <v>0</v>
      </c>
      <c r="I4317" s="13">
        <f>IFERROR(VLOOKUP(A4317,[2]Sheet1!$A:$I,5,FALSE),0)</f>
        <v>0</v>
      </c>
      <c r="J4317" s="13">
        <f>IFERROR(VLOOKUP(A4317,[2]Sheet1!$A:$I,6,FALSE),0)</f>
        <v>0</v>
      </c>
      <c r="K4317" s="13">
        <f>IFERROR(VLOOKUP(A4317,[2]Sheet1!$A:$I,7,FALSE),0)</f>
        <v>0</v>
      </c>
      <c r="L4317" s="13">
        <f>IFERROR(VLOOKUP(A4317,[2]Sheet1!$A:$I,8,FALSE),0)</f>
        <v>0</v>
      </c>
      <c r="M4317" s="13">
        <f>IFERROR(VLOOKUP(A4317,[2]Sheet1!$A:$I,9,FALSE),0)</f>
        <v>0</v>
      </c>
      <c r="N4317" s="13">
        <f>IFERROR(VLOOKUP(A4317,[3]Sheet1!$A:$G,2,FALSE),0)</f>
        <v>89434</v>
      </c>
      <c r="O4317" s="13">
        <f>IFERROR(VLOOKUP(A4317,[3]Sheet1!$A:$G,3,FALSE),0)</f>
        <v>4241112</v>
      </c>
      <c r="P4317" s="13">
        <f>IFERROR(VLOOKUP(A4317,[3]Sheet1!$A:$G,4,FALSE),0)</f>
        <v>66065</v>
      </c>
      <c r="Q4317" s="13">
        <f>IFERROR(VLOOKUP(A4317,[3]Sheet1!$A:$G,5,FALSE),0)</f>
        <v>4657391</v>
      </c>
      <c r="R4317" s="13">
        <f>IFERROR(VLOOKUP(A4317,[3]Sheet1!$A:$H,6,FALSE),0)</f>
        <v>13369</v>
      </c>
      <c r="S4317" s="13">
        <f>IFERROR(VLOOKUP(A4317,[3]Sheet1!$A:$I,7,FALSE),0)</f>
        <v>1457775</v>
      </c>
      <c r="T4317" s="13" t="str">
        <f t="shared" si="293"/>
        <v>Sim</v>
      </c>
      <c r="U4317" s="13" t="str">
        <f t="shared" si="293"/>
        <v>Sim</v>
      </c>
      <c r="V4317" s="13" t="str">
        <f t="shared" si="293"/>
        <v>Sim</v>
      </c>
      <c r="W4317" s="13" t="str">
        <f t="shared" si="293"/>
        <v>Sim</v>
      </c>
      <c r="X4317" s="13" t="str">
        <f t="shared" si="294"/>
        <v>Sim</v>
      </c>
      <c r="Y4317" s="13" t="str">
        <f t="shared" si="294"/>
        <v>Sim</v>
      </c>
    </row>
    <row r="4318" spans="1:25">
      <c r="A4318" s="10">
        <v>350690</v>
      </c>
      <c r="B4318" s="13">
        <f>IFERROR(VLOOKUP(A4318,[1]Monitoramento_Base_somente_Said!$A:$J,5,FALSE),0)</f>
        <v>0</v>
      </c>
      <c r="C4318" s="13">
        <f>IFERROR(VLOOKUP(A4318,[1]Monitoramento_Base_somente_Said!$A:$J,6,FALSE),0)</f>
        <v>5330481</v>
      </c>
      <c r="D4318" s="13">
        <f>IFERROR(VLOOKUP(A4318,[1]Monitoramento_Base_somente_Said!$A:$J,7,FALSE),0)</f>
        <v>0</v>
      </c>
      <c r="E4318" s="13">
        <f>IFERROR(VLOOKUP(A4318,[1]Monitoramento_Base_somente_Said!$A:$J,8,FALSE),0)</f>
        <v>4986579</v>
      </c>
      <c r="F4318" s="13">
        <f>IFERROR(VLOOKUP(A4318,[1]Monitoramento_Base_somente_Said!$A:$J,9,FALSE),0)</f>
        <v>0</v>
      </c>
      <c r="G4318" s="13">
        <f>IFERROR(VLOOKUP(A4318,[1]Monitoramento_Base_somente_Said!$A:$J,10,FALSE),0)</f>
        <v>2063412</v>
      </c>
      <c r="H4318" s="13">
        <f>IFERROR(VLOOKUP(A4318,[2]Sheet1!$A:$I,4,FALSE),0)</f>
        <v>0</v>
      </c>
      <c r="I4318" s="13">
        <f>IFERROR(VLOOKUP(A4318,[2]Sheet1!$A:$I,5,FALSE),0)</f>
        <v>0</v>
      </c>
      <c r="J4318" s="13">
        <f>IFERROR(VLOOKUP(A4318,[2]Sheet1!$A:$I,6,FALSE),0)</f>
        <v>0</v>
      </c>
      <c r="K4318" s="13">
        <f>IFERROR(VLOOKUP(A4318,[2]Sheet1!$A:$I,7,FALSE),0)</f>
        <v>0</v>
      </c>
      <c r="L4318" s="13">
        <f>IFERROR(VLOOKUP(A4318,[2]Sheet1!$A:$I,8,FALSE),0)</f>
        <v>0</v>
      </c>
      <c r="M4318" s="13">
        <f>IFERROR(VLOOKUP(A4318,[2]Sheet1!$A:$I,9,FALSE),0)</f>
        <v>0</v>
      </c>
      <c r="N4318" s="13">
        <f>IFERROR(VLOOKUP(A4318,[3]Sheet1!$A:$G,2,FALSE),0)</f>
        <v>0</v>
      </c>
      <c r="O4318" s="13">
        <f>IFERROR(VLOOKUP(A4318,[3]Sheet1!$A:$G,3,FALSE),0)</f>
        <v>0</v>
      </c>
      <c r="P4318" s="13">
        <f>IFERROR(VLOOKUP(A4318,[3]Sheet1!$A:$G,4,FALSE),0)</f>
        <v>0</v>
      </c>
      <c r="Q4318" s="13">
        <f>IFERROR(VLOOKUP(A4318,[3]Sheet1!$A:$G,5,FALSE),0)</f>
        <v>0</v>
      </c>
      <c r="R4318" s="13">
        <f>IFERROR(VLOOKUP(A4318,[3]Sheet1!$A:$H,6,FALSE),0)</f>
        <v>0</v>
      </c>
      <c r="S4318" s="13">
        <f>IFERROR(VLOOKUP(A4318,[3]Sheet1!$A:$I,7,FALSE),0)</f>
        <v>0</v>
      </c>
      <c r="T4318" s="13" t="str">
        <f t="shared" si="293"/>
        <v>Não</v>
      </c>
      <c r="U4318" s="13" t="str">
        <f t="shared" si="293"/>
        <v>Sim</v>
      </c>
      <c r="V4318" s="13" t="str">
        <f t="shared" si="293"/>
        <v>Não</v>
      </c>
      <c r="W4318" s="13" t="str">
        <f t="shared" si="293"/>
        <v>Sim</v>
      </c>
      <c r="X4318" s="13" t="str">
        <f t="shared" si="294"/>
        <v>Não</v>
      </c>
      <c r="Y4318" s="13" t="str">
        <f t="shared" si="294"/>
        <v>Sim</v>
      </c>
    </row>
    <row r="4319" spans="1:25">
      <c r="A4319" s="28">
        <v>350700</v>
      </c>
      <c r="B4319" s="13">
        <f>IFERROR(VLOOKUP(A4319,[1]Monitoramento_Base_somente_Said!$A:$J,5,FALSE),0)</f>
        <v>0</v>
      </c>
      <c r="C4319" s="13">
        <f>IFERROR(VLOOKUP(A4319,[1]Monitoramento_Base_somente_Said!$A:$J,6,FALSE),0)</f>
        <v>0</v>
      </c>
      <c r="D4319" s="13">
        <f>IFERROR(VLOOKUP(A4319,[1]Monitoramento_Base_somente_Said!$A:$J,7,FALSE),0)</f>
        <v>0</v>
      </c>
      <c r="E4319" s="13">
        <f>IFERROR(VLOOKUP(A4319,[1]Monitoramento_Base_somente_Said!$A:$J,8,FALSE),0)</f>
        <v>0</v>
      </c>
      <c r="F4319" s="13">
        <f>IFERROR(VLOOKUP(A4319,[1]Monitoramento_Base_somente_Said!$A:$J,9,FALSE),0)</f>
        <v>0</v>
      </c>
      <c r="G4319" s="13">
        <f>IFERROR(VLOOKUP(A4319,[1]Monitoramento_Base_somente_Said!$A:$J,10,FALSE),0)</f>
        <v>0</v>
      </c>
      <c r="H4319" s="13">
        <f>IFERROR(VLOOKUP(A4319,[2]Sheet1!$A:$I,4,FALSE),0)</f>
        <v>0</v>
      </c>
      <c r="I4319" s="13">
        <f>IFERROR(VLOOKUP(A4319,[2]Sheet1!$A:$I,5,FALSE),0)</f>
        <v>0</v>
      </c>
      <c r="J4319" s="13">
        <f>IFERROR(VLOOKUP(A4319,[2]Sheet1!$A:$I,6,FALSE),0)</f>
        <v>0</v>
      </c>
      <c r="K4319" s="13">
        <f>IFERROR(VLOOKUP(A4319,[2]Sheet1!$A:$I,7,FALSE),0)</f>
        <v>0</v>
      </c>
      <c r="L4319" s="13">
        <f>IFERROR(VLOOKUP(A4319,[2]Sheet1!$A:$I,8,FALSE),0)</f>
        <v>0</v>
      </c>
      <c r="M4319" s="13">
        <f>IFERROR(VLOOKUP(A4319,[2]Sheet1!$A:$I,9,FALSE),0)</f>
        <v>0</v>
      </c>
      <c r="N4319" s="13">
        <f>IFERROR(VLOOKUP(A4319,[3]Sheet1!$A:$G,2,FALSE),0)</f>
        <v>610358</v>
      </c>
      <c r="O4319" s="13">
        <f>IFERROR(VLOOKUP(A4319,[3]Sheet1!$A:$G,3,FALSE),0)</f>
        <v>20232264</v>
      </c>
      <c r="P4319" s="13">
        <f>IFERROR(VLOOKUP(A4319,[3]Sheet1!$A:$G,4,FALSE),0)</f>
        <v>473016</v>
      </c>
      <c r="Q4319" s="13">
        <f>IFERROR(VLOOKUP(A4319,[3]Sheet1!$A:$G,5,FALSE),0)</f>
        <v>22373119</v>
      </c>
      <c r="R4319" s="13">
        <f>IFERROR(VLOOKUP(A4319,[3]Sheet1!$A:$H,6,FALSE),0)</f>
        <v>488161</v>
      </c>
      <c r="S4319" s="13">
        <f>IFERROR(VLOOKUP(A4319,[3]Sheet1!$A:$I,7,FALSE),0)</f>
        <v>6936131</v>
      </c>
      <c r="T4319" s="13" t="str">
        <f t="shared" si="293"/>
        <v>Sim</v>
      </c>
      <c r="U4319" s="13" t="str">
        <f t="shared" si="293"/>
        <v>Sim</v>
      </c>
      <c r="V4319" s="13" t="str">
        <f t="shared" si="293"/>
        <v>Sim</v>
      </c>
      <c r="W4319" s="13" t="str">
        <f t="shared" si="293"/>
        <v>Sim</v>
      </c>
      <c r="X4319" s="13" t="str">
        <f t="shared" si="294"/>
        <v>Sim</v>
      </c>
      <c r="Y4319" s="13" t="str">
        <f t="shared" si="294"/>
        <v>Sim</v>
      </c>
    </row>
    <row r="4320" spans="1:25">
      <c r="A4320" s="10">
        <v>350710</v>
      </c>
      <c r="B4320" s="13">
        <f>IFERROR(VLOOKUP(A4320,[1]Monitoramento_Base_somente_Said!$A:$J,5,FALSE),0)</f>
        <v>0</v>
      </c>
      <c r="C4320" s="13">
        <f>IFERROR(VLOOKUP(A4320,[1]Monitoramento_Base_somente_Said!$A:$J,6,FALSE),0)</f>
        <v>0</v>
      </c>
      <c r="D4320" s="13">
        <f>IFERROR(VLOOKUP(A4320,[1]Monitoramento_Base_somente_Said!$A:$J,7,FALSE),0)</f>
        <v>0</v>
      </c>
      <c r="E4320" s="13">
        <f>IFERROR(VLOOKUP(A4320,[1]Monitoramento_Base_somente_Said!$A:$J,8,FALSE),0)</f>
        <v>0</v>
      </c>
      <c r="F4320" s="13">
        <f>IFERROR(VLOOKUP(A4320,[1]Monitoramento_Base_somente_Said!$A:$J,9,FALSE),0)</f>
        <v>0</v>
      </c>
      <c r="G4320" s="13">
        <f>IFERROR(VLOOKUP(A4320,[1]Monitoramento_Base_somente_Said!$A:$J,10,FALSE),0)</f>
        <v>0</v>
      </c>
      <c r="H4320" s="13">
        <f>IFERROR(VLOOKUP(A4320,[2]Sheet1!$A:$I,4,FALSE),0)</f>
        <v>0</v>
      </c>
      <c r="I4320" s="13">
        <f>IFERROR(VLOOKUP(A4320,[2]Sheet1!$A:$I,5,FALSE),0)</f>
        <v>0</v>
      </c>
      <c r="J4320" s="13">
        <f>IFERROR(VLOOKUP(A4320,[2]Sheet1!$A:$I,6,FALSE),0)</f>
        <v>0</v>
      </c>
      <c r="K4320" s="13">
        <f>IFERROR(VLOOKUP(A4320,[2]Sheet1!$A:$I,7,FALSE),0)</f>
        <v>0</v>
      </c>
      <c r="L4320" s="13">
        <f>IFERROR(VLOOKUP(A4320,[2]Sheet1!$A:$I,8,FALSE),0)</f>
        <v>0</v>
      </c>
      <c r="M4320" s="13">
        <f>IFERROR(VLOOKUP(A4320,[2]Sheet1!$A:$I,9,FALSE),0)</f>
        <v>0</v>
      </c>
      <c r="N4320" s="13">
        <f>IFERROR(VLOOKUP(A4320,[3]Sheet1!$A:$G,2,FALSE),0)</f>
        <v>0</v>
      </c>
      <c r="O4320" s="13">
        <f>IFERROR(VLOOKUP(A4320,[3]Sheet1!$A:$G,3,FALSE),0)</f>
        <v>0</v>
      </c>
      <c r="P4320" s="13">
        <f>IFERROR(VLOOKUP(A4320,[3]Sheet1!$A:$G,4,FALSE),0)</f>
        <v>0</v>
      </c>
      <c r="Q4320" s="13">
        <f>IFERROR(VLOOKUP(A4320,[3]Sheet1!$A:$G,5,FALSE),0)</f>
        <v>0</v>
      </c>
      <c r="R4320" s="13">
        <f>IFERROR(VLOOKUP(A4320,[3]Sheet1!$A:$H,6,FALSE),0)</f>
        <v>0</v>
      </c>
      <c r="S4320" s="13">
        <f>IFERROR(VLOOKUP(A4320,[3]Sheet1!$A:$I,7,FALSE),0)</f>
        <v>0</v>
      </c>
      <c r="T4320" s="13" t="str">
        <f t="shared" si="293"/>
        <v>Não</v>
      </c>
      <c r="U4320" s="13" t="str">
        <f t="shared" si="293"/>
        <v>Não</v>
      </c>
      <c r="V4320" s="13" t="str">
        <f t="shared" si="293"/>
        <v>Não</v>
      </c>
      <c r="W4320" s="13" t="str">
        <f t="shared" si="293"/>
        <v>Não</v>
      </c>
      <c r="X4320" s="13" t="str">
        <f t="shared" si="294"/>
        <v>Não</v>
      </c>
      <c r="Y4320" s="13" t="str">
        <f t="shared" si="294"/>
        <v>Não</v>
      </c>
    </row>
    <row r="4321" spans="1:25">
      <c r="A4321" s="10">
        <v>350715</v>
      </c>
      <c r="B4321" s="13">
        <f>IFERROR(VLOOKUP(A4321,[1]Monitoramento_Base_somente_Said!$A:$J,5,FALSE),0)</f>
        <v>0</v>
      </c>
      <c r="C4321" s="13">
        <f>IFERROR(VLOOKUP(A4321,[1]Monitoramento_Base_somente_Said!$A:$J,6,FALSE),0)</f>
        <v>5469260</v>
      </c>
      <c r="D4321" s="13">
        <f>IFERROR(VLOOKUP(A4321,[1]Monitoramento_Base_somente_Said!$A:$J,7,FALSE),0)</f>
        <v>110</v>
      </c>
      <c r="E4321" s="13">
        <f>IFERROR(VLOOKUP(A4321,[1]Monitoramento_Base_somente_Said!$A:$J,8,FALSE),0)</f>
        <v>6141283</v>
      </c>
      <c r="F4321" s="13">
        <f>IFERROR(VLOOKUP(A4321,[1]Monitoramento_Base_somente_Said!$A:$J,9,FALSE),0)</f>
        <v>35</v>
      </c>
      <c r="G4321" s="13">
        <f>IFERROR(VLOOKUP(A4321,[1]Monitoramento_Base_somente_Said!$A:$J,10,FALSE),0)</f>
        <v>2905312</v>
      </c>
      <c r="H4321" s="13">
        <f>IFERROR(VLOOKUP(A4321,[2]Sheet1!$A:$I,4,FALSE),0)</f>
        <v>0</v>
      </c>
      <c r="I4321" s="13">
        <f>IFERROR(VLOOKUP(A4321,[2]Sheet1!$A:$I,5,FALSE),0)</f>
        <v>0</v>
      </c>
      <c r="J4321" s="13">
        <f>IFERROR(VLOOKUP(A4321,[2]Sheet1!$A:$I,6,FALSE),0)</f>
        <v>0</v>
      </c>
      <c r="K4321" s="13">
        <f>IFERROR(VLOOKUP(A4321,[2]Sheet1!$A:$I,7,FALSE),0)</f>
        <v>0</v>
      </c>
      <c r="L4321" s="13">
        <f>IFERROR(VLOOKUP(A4321,[2]Sheet1!$A:$I,8,FALSE),0)</f>
        <v>0</v>
      </c>
      <c r="M4321" s="13">
        <f>IFERROR(VLOOKUP(A4321,[2]Sheet1!$A:$I,9,FALSE),0)</f>
        <v>0</v>
      </c>
      <c r="N4321" s="13">
        <f>IFERROR(VLOOKUP(A4321,[3]Sheet1!$A:$G,2,FALSE),0)</f>
        <v>0</v>
      </c>
      <c r="O4321" s="13">
        <f>IFERROR(VLOOKUP(A4321,[3]Sheet1!$A:$G,3,FALSE),0)</f>
        <v>0</v>
      </c>
      <c r="P4321" s="13">
        <f>IFERROR(VLOOKUP(A4321,[3]Sheet1!$A:$G,4,FALSE),0)</f>
        <v>0</v>
      </c>
      <c r="Q4321" s="13">
        <f>IFERROR(VLOOKUP(A4321,[3]Sheet1!$A:$G,5,FALSE),0)</f>
        <v>0</v>
      </c>
      <c r="R4321" s="13">
        <f>IFERROR(VLOOKUP(A4321,[3]Sheet1!$A:$H,6,FALSE),0)</f>
        <v>0</v>
      </c>
      <c r="S4321" s="13">
        <f>IFERROR(VLOOKUP(A4321,[3]Sheet1!$A:$I,7,FALSE),0)</f>
        <v>0</v>
      </c>
      <c r="T4321" s="13" t="str">
        <f t="shared" si="293"/>
        <v>Não</v>
      </c>
      <c r="U4321" s="13" t="str">
        <f t="shared" si="293"/>
        <v>Sim</v>
      </c>
      <c r="V4321" s="13" t="str">
        <f t="shared" si="293"/>
        <v>Sim</v>
      </c>
      <c r="W4321" s="13" t="str">
        <f t="shared" si="293"/>
        <v>Sim</v>
      </c>
      <c r="X4321" s="13" t="str">
        <f t="shared" si="294"/>
        <v>Sim</v>
      </c>
      <c r="Y4321" s="13" t="str">
        <f t="shared" si="294"/>
        <v>Sim</v>
      </c>
    </row>
    <row r="4322" spans="1:25">
      <c r="A4322" s="10">
        <v>350740</v>
      </c>
      <c r="B4322" s="13">
        <f>IFERROR(VLOOKUP(A4322,[1]Monitoramento_Base_somente_Said!$A:$J,5,FALSE),0)</f>
        <v>0</v>
      </c>
      <c r="C4322" s="13">
        <f>IFERROR(VLOOKUP(A4322,[1]Monitoramento_Base_somente_Said!$A:$J,6,FALSE),0)</f>
        <v>0</v>
      </c>
      <c r="D4322" s="13">
        <f>IFERROR(VLOOKUP(A4322,[1]Monitoramento_Base_somente_Said!$A:$J,7,FALSE),0)</f>
        <v>0</v>
      </c>
      <c r="E4322" s="13">
        <f>IFERROR(VLOOKUP(A4322,[1]Monitoramento_Base_somente_Said!$A:$J,8,FALSE),0)</f>
        <v>0</v>
      </c>
      <c r="F4322" s="13">
        <f>IFERROR(VLOOKUP(A4322,[1]Monitoramento_Base_somente_Said!$A:$J,9,FALSE),0)</f>
        <v>0</v>
      </c>
      <c r="G4322" s="13">
        <f>IFERROR(VLOOKUP(A4322,[1]Monitoramento_Base_somente_Said!$A:$J,10,FALSE),0)</f>
        <v>0</v>
      </c>
      <c r="H4322" s="13">
        <f>IFERROR(VLOOKUP(A4322,[2]Sheet1!$A:$I,4,FALSE),0)</f>
        <v>0</v>
      </c>
      <c r="I4322" s="13">
        <f>IFERROR(VLOOKUP(A4322,[2]Sheet1!$A:$I,5,FALSE),0)</f>
        <v>0</v>
      </c>
      <c r="J4322" s="13">
        <f>IFERROR(VLOOKUP(A4322,[2]Sheet1!$A:$I,6,FALSE),0)</f>
        <v>0</v>
      </c>
      <c r="K4322" s="13">
        <f>IFERROR(VLOOKUP(A4322,[2]Sheet1!$A:$I,7,FALSE),0)</f>
        <v>0</v>
      </c>
      <c r="L4322" s="13">
        <f>IFERROR(VLOOKUP(A4322,[2]Sheet1!$A:$I,8,FALSE),0)</f>
        <v>0</v>
      </c>
      <c r="M4322" s="13">
        <f>IFERROR(VLOOKUP(A4322,[2]Sheet1!$A:$I,9,FALSE),0)</f>
        <v>0</v>
      </c>
      <c r="N4322" s="13">
        <f>IFERROR(VLOOKUP(A4322,[3]Sheet1!$A:$G,2,FALSE),0)</f>
        <v>5446</v>
      </c>
      <c r="O4322" s="13">
        <f>IFERROR(VLOOKUP(A4322,[3]Sheet1!$A:$G,3,FALSE),0)</f>
        <v>9996300</v>
      </c>
      <c r="P4322" s="13">
        <f>IFERROR(VLOOKUP(A4322,[3]Sheet1!$A:$G,4,FALSE),0)</f>
        <v>406</v>
      </c>
      <c r="Q4322" s="13">
        <f>IFERROR(VLOOKUP(A4322,[3]Sheet1!$A:$G,5,FALSE),0)</f>
        <v>8899535</v>
      </c>
      <c r="R4322" s="13">
        <f>IFERROR(VLOOKUP(A4322,[3]Sheet1!$A:$H,6,FALSE),0)</f>
        <v>316</v>
      </c>
      <c r="S4322" s="13">
        <f>IFERROR(VLOOKUP(A4322,[3]Sheet1!$A:$I,7,FALSE),0)</f>
        <v>3886631</v>
      </c>
      <c r="T4322" s="13" t="str">
        <f t="shared" si="293"/>
        <v>Sim</v>
      </c>
      <c r="U4322" s="13" t="str">
        <f t="shared" si="293"/>
        <v>Sim</v>
      </c>
      <c r="V4322" s="13" t="str">
        <f t="shared" si="293"/>
        <v>Sim</v>
      </c>
      <c r="W4322" s="13" t="str">
        <f t="shared" si="293"/>
        <v>Sim</v>
      </c>
      <c r="X4322" s="13" t="str">
        <f t="shared" si="294"/>
        <v>Sim</v>
      </c>
      <c r="Y4322" s="13" t="str">
        <f t="shared" si="294"/>
        <v>Sim</v>
      </c>
    </row>
    <row r="4323" spans="1:25">
      <c r="A4323" s="10">
        <v>350745</v>
      </c>
      <c r="B4323" s="13">
        <f>IFERROR(VLOOKUP(A4323,[1]Monitoramento_Base_somente_Said!$A:$J,5,FALSE),0)</f>
        <v>0</v>
      </c>
      <c r="C4323" s="13">
        <f>IFERROR(VLOOKUP(A4323,[1]Monitoramento_Base_somente_Said!$A:$J,6,FALSE),0)</f>
        <v>0</v>
      </c>
      <c r="D4323" s="13">
        <f>IFERROR(VLOOKUP(A4323,[1]Monitoramento_Base_somente_Said!$A:$J,7,FALSE),0)</f>
        <v>0</v>
      </c>
      <c r="E4323" s="13">
        <f>IFERROR(VLOOKUP(A4323,[1]Monitoramento_Base_somente_Said!$A:$J,8,FALSE),0)</f>
        <v>0</v>
      </c>
      <c r="F4323" s="13">
        <f>IFERROR(VLOOKUP(A4323,[1]Monitoramento_Base_somente_Said!$A:$J,9,FALSE),0)</f>
        <v>0</v>
      </c>
      <c r="G4323" s="13">
        <f>IFERROR(VLOOKUP(A4323,[1]Monitoramento_Base_somente_Said!$A:$J,10,FALSE),0)</f>
        <v>0</v>
      </c>
      <c r="H4323" s="13">
        <f>IFERROR(VLOOKUP(A4323,[2]Sheet1!$A:$I,4,FALSE),0)</f>
        <v>0</v>
      </c>
      <c r="I4323" s="13">
        <f>IFERROR(VLOOKUP(A4323,[2]Sheet1!$A:$I,5,FALSE),0)</f>
        <v>0</v>
      </c>
      <c r="J4323" s="13">
        <f>IFERROR(VLOOKUP(A4323,[2]Sheet1!$A:$I,6,FALSE),0)</f>
        <v>0</v>
      </c>
      <c r="K4323" s="13">
        <f>IFERROR(VLOOKUP(A4323,[2]Sheet1!$A:$I,7,FALSE),0)</f>
        <v>0</v>
      </c>
      <c r="L4323" s="13">
        <f>IFERROR(VLOOKUP(A4323,[2]Sheet1!$A:$I,8,FALSE),0)</f>
        <v>0</v>
      </c>
      <c r="M4323" s="13">
        <f>IFERROR(VLOOKUP(A4323,[2]Sheet1!$A:$I,9,FALSE),0)</f>
        <v>0</v>
      </c>
      <c r="N4323" s="13">
        <f>IFERROR(VLOOKUP(A4323,[3]Sheet1!$A:$G,2,FALSE),0)</f>
        <v>0</v>
      </c>
      <c r="O4323" s="13">
        <f>IFERROR(VLOOKUP(A4323,[3]Sheet1!$A:$G,3,FALSE),0)</f>
        <v>0</v>
      </c>
      <c r="P4323" s="13">
        <f>IFERROR(VLOOKUP(A4323,[3]Sheet1!$A:$G,4,FALSE),0)</f>
        <v>0</v>
      </c>
      <c r="Q4323" s="13">
        <f>IFERROR(VLOOKUP(A4323,[3]Sheet1!$A:$G,5,FALSE),0)</f>
        <v>0</v>
      </c>
      <c r="R4323" s="13">
        <f>IFERROR(VLOOKUP(A4323,[3]Sheet1!$A:$H,6,FALSE),0)</f>
        <v>0</v>
      </c>
      <c r="S4323" s="13">
        <f>IFERROR(VLOOKUP(A4323,[3]Sheet1!$A:$I,7,FALSE),0)</f>
        <v>0</v>
      </c>
      <c r="T4323" s="13" t="str">
        <f t="shared" si="293"/>
        <v>Não</v>
      </c>
      <c r="U4323" s="13" t="str">
        <f t="shared" si="293"/>
        <v>Não</v>
      </c>
      <c r="V4323" s="13" t="str">
        <f t="shared" si="293"/>
        <v>Não</v>
      </c>
      <c r="W4323" s="13" t="str">
        <f t="shared" si="293"/>
        <v>Não</v>
      </c>
      <c r="X4323" s="13" t="str">
        <f t="shared" si="294"/>
        <v>Não</v>
      </c>
      <c r="Y4323" s="13" t="str">
        <f t="shared" si="294"/>
        <v>Não</v>
      </c>
    </row>
    <row r="4324" spans="1:25">
      <c r="A4324" s="10">
        <v>350775</v>
      </c>
      <c r="B4324" s="13">
        <f>IFERROR(VLOOKUP(A4324,[1]Monitoramento_Base_somente_Said!$A:$J,5,FALSE),0)</f>
        <v>0</v>
      </c>
      <c r="C4324" s="13">
        <f>IFERROR(VLOOKUP(A4324,[1]Monitoramento_Base_somente_Said!$A:$J,6,FALSE),0)</f>
        <v>0</v>
      </c>
      <c r="D4324" s="13">
        <f>IFERROR(VLOOKUP(A4324,[1]Monitoramento_Base_somente_Said!$A:$J,7,FALSE),0)</f>
        <v>0</v>
      </c>
      <c r="E4324" s="13">
        <f>IFERROR(VLOOKUP(A4324,[1]Monitoramento_Base_somente_Said!$A:$J,8,FALSE),0)</f>
        <v>0</v>
      </c>
      <c r="F4324" s="13">
        <f>IFERROR(VLOOKUP(A4324,[1]Monitoramento_Base_somente_Said!$A:$J,9,FALSE),0)</f>
        <v>0</v>
      </c>
      <c r="G4324" s="13">
        <f>IFERROR(VLOOKUP(A4324,[1]Monitoramento_Base_somente_Said!$A:$J,10,FALSE),0)</f>
        <v>0</v>
      </c>
      <c r="H4324" s="13">
        <f>IFERROR(VLOOKUP(A4324,[2]Sheet1!$A:$I,4,FALSE),0)</f>
        <v>0</v>
      </c>
      <c r="I4324" s="13">
        <f>IFERROR(VLOOKUP(A4324,[2]Sheet1!$A:$I,5,FALSE),0)</f>
        <v>0</v>
      </c>
      <c r="J4324" s="13">
        <f>IFERROR(VLOOKUP(A4324,[2]Sheet1!$A:$I,6,FALSE),0)</f>
        <v>0</v>
      </c>
      <c r="K4324" s="13">
        <f>IFERROR(VLOOKUP(A4324,[2]Sheet1!$A:$I,7,FALSE),0)</f>
        <v>0</v>
      </c>
      <c r="L4324" s="13">
        <f>IFERROR(VLOOKUP(A4324,[2]Sheet1!$A:$I,8,FALSE),0)</f>
        <v>0</v>
      </c>
      <c r="M4324" s="13">
        <f>IFERROR(VLOOKUP(A4324,[2]Sheet1!$A:$I,9,FALSE),0)</f>
        <v>0</v>
      </c>
      <c r="N4324" s="13">
        <f>IFERROR(VLOOKUP(A4324,[3]Sheet1!$A:$G,2,FALSE),0)</f>
        <v>1</v>
      </c>
      <c r="O4324" s="13">
        <f>IFERROR(VLOOKUP(A4324,[3]Sheet1!$A:$G,3,FALSE),0)</f>
        <v>0</v>
      </c>
      <c r="P4324" s="13">
        <f>IFERROR(VLOOKUP(A4324,[3]Sheet1!$A:$G,4,FALSE),0)</f>
        <v>171</v>
      </c>
      <c r="Q4324" s="13">
        <f>IFERROR(VLOOKUP(A4324,[3]Sheet1!$A:$G,5,FALSE),0)</f>
        <v>0</v>
      </c>
      <c r="R4324" s="13">
        <f>IFERROR(VLOOKUP(A4324,[3]Sheet1!$A:$H,6,FALSE),0)</f>
        <v>0</v>
      </c>
      <c r="S4324" s="13">
        <f>IFERROR(VLOOKUP(A4324,[3]Sheet1!$A:$I,7,FALSE),0)</f>
        <v>0</v>
      </c>
      <c r="T4324" s="13" t="str">
        <f t="shared" si="293"/>
        <v>Sim</v>
      </c>
      <c r="U4324" s="13" t="str">
        <f t="shared" si="293"/>
        <v>Não</v>
      </c>
      <c r="V4324" s="13" t="str">
        <f t="shared" si="293"/>
        <v>Sim</v>
      </c>
      <c r="W4324" s="13" t="str">
        <f t="shared" si="293"/>
        <v>Não</v>
      </c>
      <c r="X4324" s="13" t="str">
        <f t="shared" si="294"/>
        <v>Não</v>
      </c>
      <c r="Y4324" s="13" t="str">
        <f t="shared" si="294"/>
        <v>Não</v>
      </c>
    </row>
    <row r="4325" spans="1:25">
      <c r="A4325" s="10">
        <v>350790</v>
      </c>
      <c r="B4325" s="13">
        <f>IFERROR(VLOOKUP(A4325,[1]Monitoramento_Base_somente_Said!$A:$J,5,FALSE),0)</f>
        <v>0</v>
      </c>
      <c r="C4325" s="13">
        <f>IFERROR(VLOOKUP(A4325,[1]Monitoramento_Base_somente_Said!$A:$J,6,FALSE),0)</f>
        <v>0</v>
      </c>
      <c r="D4325" s="13">
        <f>IFERROR(VLOOKUP(A4325,[1]Monitoramento_Base_somente_Said!$A:$J,7,FALSE),0)</f>
        <v>0</v>
      </c>
      <c r="E4325" s="13">
        <f>IFERROR(VLOOKUP(A4325,[1]Monitoramento_Base_somente_Said!$A:$J,8,FALSE),0)</f>
        <v>0</v>
      </c>
      <c r="F4325" s="13">
        <f>IFERROR(VLOOKUP(A4325,[1]Monitoramento_Base_somente_Said!$A:$J,9,FALSE),0)</f>
        <v>0</v>
      </c>
      <c r="G4325" s="13">
        <f>IFERROR(VLOOKUP(A4325,[1]Monitoramento_Base_somente_Said!$A:$J,10,FALSE),0)</f>
        <v>0</v>
      </c>
      <c r="H4325" s="13">
        <f>IFERROR(VLOOKUP(A4325,[2]Sheet1!$A:$I,4,FALSE),0)</f>
        <v>0</v>
      </c>
      <c r="I4325" s="13">
        <f>IFERROR(VLOOKUP(A4325,[2]Sheet1!$A:$I,5,FALSE),0)</f>
        <v>0</v>
      </c>
      <c r="J4325" s="13">
        <f>IFERROR(VLOOKUP(A4325,[2]Sheet1!$A:$I,6,FALSE),0)</f>
        <v>0</v>
      </c>
      <c r="K4325" s="13">
        <f>IFERROR(VLOOKUP(A4325,[2]Sheet1!$A:$I,7,FALSE),0)</f>
        <v>0</v>
      </c>
      <c r="L4325" s="13">
        <f>IFERROR(VLOOKUP(A4325,[2]Sheet1!$A:$I,8,FALSE),0)</f>
        <v>0</v>
      </c>
      <c r="M4325" s="13">
        <f>IFERROR(VLOOKUP(A4325,[2]Sheet1!$A:$I,9,FALSE),0)</f>
        <v>0</v>
      </c>
      <c r="N4325" s="13">
        <f>IFERROR(VLOOKUP(A4325,[3]Sheet1!$A:$G,2,FALSE),0)</f>
        <v>4701</v>
      </c>
      <c r="O4325" s="13">
        <f>IFERROR(VLOOKUP(A4325,[3]Sheet1!$A:$G,3,FALSE),0)</f>
        <v>3478328</v>
      </c>
      <c r="P4325" s="13">
        <f>IFERROR(VLOOKUP(A4325,[3]Sheet1!$A:$G,4,FALSE),0)</f>
        <v>2001</v>
      </c>
      <c r="Q4325" s="13">
        <f>IFERROR(VLOOKUP(A4325,[3]Sheet1!$A:$G,5,FALSE),0)</f>
        <v>2837588</v>
      </c>
      <c r="R4325" s="13">
        <f>IFERROR(VLOOKUP(A4325,[3]Sheet1!$A:$H,6,FALSE),0)</f>
        <v>53</v>
      </c>
      <c r="S4325" s="13">
        <f>IFERROR(VLOOKUP(A4325,[3]Sheet1!$A:$I,7,FALSE),0)</f>
        <v>444833</v>
      </c>
      <c r="T4325" s="13" t="str">
        <f t="shared" si="293"/>
        <v>Sim</v>
      </c>
      <c r="U4325" s="13" t="str">
        <f t="shared" si="293"/>
        <v>Sim</v>
      </c>
      <c r="V4325" s="13" t="str">
        <f t="shared" si="293"/>
        <v>Sim</v>
      </c>
      <c r="W4325" s="13" t="str">
        <f t="shared" si="293"/>
        <v>Sim</v>
      </c>
      <c r="X4325" s="13" t="str">
        <f t="shared" si="294"/>
        <v>Sim</v>
      </c>
      <c r="Y4325" s="13" t="str">
        <f t="shared" si="294"/>
        <v>Sim</v>
      </c>
    </row>
    <row r="4326" spans="1:25">
      <c r="A4326" s="28">
        <v>350800</v>
      </c>
      <c r="B4326" s="13">
        <f>IFERROR(VLOOKUP(A4326,[1]Monitoramento_Base_somente_Said!$A:$J,5,FALSE),0)</f>
        <v>0</v>
      </c>
      <c r="C4326" s="13">
        <f>IFERROR(VLOOKUP(A4326,[1]Monitoramento_Base_somente_Said!$A:$J,6,FALSE),0)</f>
        <v>905200</v>
      </c>
      <c r="D4326" s="13">
        <f>IFERROR(VLOOKUP(A4326,[1]Monitoramento_Base_somente_Said!$A:$J,7,FALSE),0)</f>
        <v>0</v>
      </c>
      <c r="E4326" s="13">
        <f>IFERROR(VLOOKUP(A4326,[1]Monitoramento_Base_somente_Said!$A:$J,8,FALSE),0)</f>
        <v>846800</v>
      </c>
      <c r="F4326" s="13">
        <f>IFERROR(VLOOKUP(A4326,[1]Monitoramento_Base_somente_Said!$A:$J,9,FALSE),0)</f>
        <v>0</v>
      </c>
      <c r="G4326" s="13">
        <f>IFERROR(VLOOKUP(A4326,[1]Monitoramento_Base_somente_Said!$A:$J,10,FALSE),0)</f>
        <v>350400</v>
      </c>
      <c r="H4326" s="13">
        <f>IFERROR(VLOOKUP(A4326,[2]Sheet1!$A:$I,4,FALSE),0)</f>
        <v>0</v>
      </c>
      <c r="I4326" s="13">
        <f>IFERROR(VLOOKUP(A4326,[2]Sheet1!$A:$I,5,FALSE),0)</f>
        <v>0</v>
      </c>
      <c r="J4326" s="13">
        <f>IFERROR(VLOOKUP(A4326,[2]Sheet1!$A:$I,6,FALSE),0)</f>
        <v>0</v>
      </c>
      <c r="K4326" s="13">
        <f>IFERROR(VLOOKUP(A4326,[2]Sheet1!$A:$I,7,FALSE),0)</f>
        <v>0</v>
      </c>
      <c r="L4326" s="13">
        <f>IFERROR(VLOOKUP(A4326,[2]Sheet1!$A:$I,8,FALSE),0)</f>
        <v>0</v>
      </c>
      <c r="M4326" s="13">
        <f>IFERROR(VLOOKUP(A4326,[2]Sheet1!$A:$I,9,FALSE),0)</f>
        <v>0</v>
      </c>
      <c r="N4326" s="13">
        <f>IFERROR(VLOOKUP(A4326,[3]Sheet1!$A:$G,2,FALSE),0)</f>
        <v>0</v>
      </c>
      <c r="O4326" s="13">
        <f>IFERROR(VLOOKUP(A4326,[3]Sheet1!$A:$G,3,FALSE),0)</f>
        <v>0</v>
      </c>
      <c r="P4326" s="13">
        <f>IFERROR(VLOOKUP(A4326,[3]Sheet1!$A:$G,4,FALSE),0)</f>
        <v>0</v>
      </c>
      <c r="Q4326" s="13">
        <f>IFERROR(VLOOKUP(A4326,[3]Sheet1!$A:$G,5,FALSE),0)</f>
        <v>0</v>
      </c>
      <c r="R4326" s="13">
        <f>IFERROR(VLOOKUP(A4326,[3]Sheet1!$A:$H,6,FALSE),0)</f>
        <v>0</v>
      </c>
      <c r="S4326" s="13">
        <f>IFERROR(VLOOKUP(A4326,[3]Sheet1!$A:$I,7,FALSE),0)</f>
        <v>0</v>
      </c>
      <c r="T4326" s="13" t="str">
        <f t="shared" si="293"/>
        <v>Não</v>
      </c>
      <c r="U4326" s="13" t="str">
        <f t="shared" si="293"/>
        <v>Sim</v>
      </c>
      <c r="V4326" s="13" t="str">
        <f t="shared" si="293"/>
        <v>Não</v>
      </c>
      <c r="W4326" s="13" t="str">
        <f t="shared" si="293"/>
        <v>Sim</v>
      </c>
      <c r="X4326" s="13" t="str">
        <f t="shared" si="294"/>
        <v>Não</v>
      </c>
      <c r="Y4326" s="13" t="str">
        <f t="shared" si="294"/>
        <v>Sim</v>
      </c>
    </row>
    <row r="4327" spans="1:25">
      <c r="A4327" s="10">
        <v>350830</v>
      </c>
      <c r="B4327" s="13">
        <f>IFERROR(VLOOKUP(A4327,[1]Monitoramento_Base_somente_Said!$A:$J,5,FALSE),0)</f>
        <v>0</v>
      </c>
      <c r="C4327" s="13">
        <f>IFERROR(VLOOKUP(A4327,[1]Monitoramento_Base_somente_Said!$A:$J,6,FALSE),0)</f>
        <v>0</v>
      </c>
      <c r="D4327" s="13">
        <f>IFERROR(VLOOKUP(A4327,[1]Monitoramento_Base_somente_Said!$A:$J,7,FALSE),0)</f>
        <v>0</v>
      </c>
      <c r="E4327" s="13">
        <f>IFERROR(VLOOKUP(A4327,[1]Monitoramento_Base_somente_Said!$A:$J,8,FALSE),0)</f>
        <v>0</v>
      </c>
      <c r="F4327" s="13">
        <f>IFERROR(VLOOKUP(A4327,[1]Monitoramento_Base_somente_Said!$A:$J,9,FALSE),0)</f>
        <v>0</v>
      </c>
      <c r="G4327" s="13">
        <f>IFERROR(VLOOKUP(A4327,[1]Monitoramento_Base_somente_Said!$A:$J,10,FALSE),0)</f>
        <v>0</v>
      </c>
      <c r="H4327" s="13">
        <f>IFERROR(VLOOKUP(A4327,[2]Sheet1!$A:$I,4,FALSE),0)</f>
        <v>0</v>
      </c>
      <c r="I4327" s="13">
        <f>IFERROR(VLOOKUP(A4327,[2]Sheet1!$A:$I,5,FALSE),0)</f>
        <v>0</v>
      </c>
      <c r="J4327" s="13">
        <f>IFERROR(VLOOKUP(A4327,[2]Sheet1!$A:$I,6,FALSE),0)</f>
        <v>0</v>
      </c>
      <c r="K4327" s="13">
        <f>IFERROR(VLOOKUP(A4327,[2]Sheet1!$A:$I,7,FALSE),0)</f>
        <v>0</v>
      </c>
      <c r="L4327" s="13">
        <f>IFERROR(VLOOKUP(A4327,[2]Sheet1!$A:$I,8,FALSE),0)</f>
        <v>0</v>
      </c>
      <c r="M4327" s="13">
        <f>IFERROR(VLOOKUP(A4327,[2]Sheet1!$A:$I,9,FALSE),0)</f>
        <v>0</v>
      </c>
      <c r="N4327" s="13">
        <f>IFERROR(VLOOKUP(A4327,[3]Sheet1!$A:$G,2,FALSE),0)</f>
        <v>0</v>
      </c>
      <c r="O4327" s="13">
        <f>IFERROR(VLOOKUP(A4327,[3]Sheet1!$A:$G,3,FALSE),0)</f>
        <v>0</v>
      </c>
      <c r="P4327" s="13">
        <f>IFERROR(VLOOKUP(A4327,[3]Sheet1!$A:$G,4,FALSE),0)</f>
        <v>0</v>
      </c>
      <c r="Q4327" s="13">
        <f>IFERROR(VLOOKUP(A4327,[3]Sheet1!$A:$G,5,FALSE),0)</f>
        <v>0</v>
      </c>
      <c r="R4327" s="13">
        <f>IFERROR(VLOOKUP(A4327,[3]Sheet1!$A:$H,6,FALSE),0)</f>
        <v>0</v>
      </c>
      <c r="S4327" s="13">
        <f>IFERROR(VLOOKUP(A4327,[3]Sheet1!$A:$I,7,FALSE),0)</f>
        <v>0</v>
      </c>
      <c r="T4327" s="13" t="str">
        <f t="shared" si="293"/>
        <v>Não</v>
      </c>
      <c r="U4327" s="13" t="str">
        <f t="shared" si="293"/>
        <v>Não</v>
      </c>
      <c r="V4327" s="13" t="str">
        <f t="shared" si="293"/>
        <v>Não</v>
      </c>
      <c r="W4327" s="13" t="str">
        <f t="shared" si="293"/>
        <v>Não</v>
      </c>
      <c r="X4327" s="13" t="str">
        <f t="shared" si="294"/>
        <v>Não</v>
      </c>
      <c r="Y4327" s="13" t="str">
        <f t="shared" si="294"/>
        <v>Não</v>
      </c>
    </row>
    <row r="4328" spans="1:25">
      <c r="A4328" s="10">
        <v>350840</v>
      </c>
      <c r="B4328" s="13">
        <f>IFERROR(VLOOKUP(A4328,[1]Monitoramento_Base_somente_Said!$A:$J,5,FALSE),0)</f>
        <v>0</v>
      </c>
      <c r="C4328" s="13">
        <f>IFERROR(VLOOKUP(A4328,[1]Monitoramento_Base_somente_Said!$A:$J,6,FALSE),0)</f>
        <v>0</v>
      </c>
      <c r="D4328" s="13">
        <f>IFERROR(VLOOKUP(A4328,[1]Monitoramento_Base_somente_Said!$A:$J,7,FALSE),0)</f>
        <v>0</v>
      </c>
      <c r="E4328" s="13">
        <f>IFERROR(VLOOKUP(A4328,[1]Monitoramento_Base_somente_Said!$A:$J,8,FALSE),0)</f>
        <v>0</v>
      </c>
      <c r="F4328" s="13">
        <f>IFERROR(VLOOKUP(A4328,[1]Monitoramento_Base_somente_Said!$A:$J,9,FALSE),0)</f>
        <v>0</v>
      </c>
      <c r="G4328" s="13">
        <f>IFERROR(VLOOKUP(A4328,[1]Monitoramento_Base_somente_Said!$A:$J,10,FALSE),0)</f>
        <v>0</v>
      </c>
      <c r="H4328" s="13">
        <f>IFERROR(VLOOKUP(A4328,[2]Sheet1!$A:$I,4,FALSE),0)</f>
        <v>0</v>
      </c>
      <c r="I4328" s="13">
        <f>IFERROR(VLOOKUP(A4328,[2]Sheet1!$A:$I,5,FALSE),0)</f>
        <v>0</v>
      </c>
      <c r="J4328" s="13">
        <f>IFERROR(VLOOKUP(A4328,[2]Sheet1!$A:$I,6,FALSE),0)</f>
        <v>0</v>
      </c>
      <c r="K4328" s="13">
        <f>IFERROR(VLOOKUP(A4328,[2]Sheet1!$A:$I,7,FALSE),0)</f>
        <v>0</v>
      </c>
      <c r="L4328" s="13">
        <f>IFERROR(VLOOKUP(A4328,[2]Sheet1!$A:$I,8,FALSE),0)</f>
        <v>0</v>
      </c>
      <c r="M4328" s="13">
        <f>IFERROR(VLOOKUP(A4328,[2]Sheet1!$A:$I,9,FALSE),0)</f>
        <v>0</v>
      </c>
      <c r="N4328" s="13">
        <f>IFERROR(VLOOKUP(A4328,[3]Sheet1!$A:$G,2,FALSE),0)</f>
        <v>0</v>
      </c>
      <c r="O4328" s="13">
        <f>IFERROR(VLOOKUP(A4328,[3]Sheet1!$A:$G,3,FALSE),0)</f>
        <v>0</v>
      </c>
      <c r="P4328" s="13">
        <f>IFERROR(VLOOKUP(A4328,[3]Sheet1!$A:$G,4,FALSE),0)</f>
        <v>0</v>
      </c>
      <c r="Q4328" s="13">
        <f>IFERROR(VLOOKUP(A4328,[3]Sheet1!$A:$G,5,FALSE),0)</f>
        <v>0</v>
      </c>
      <c r="R4328" s="13">
        <f>IFERROR(VLOOKUP(A4328,[3]Sheet1!$A:$H,6,FALSE),0)</f>
        <v>0</v>
      </c>
      <c r="S4328" s="13">
        <f>IFERROR(VLOOKUP(A4328,[3]Sheet1!$A:$I,7,FALSE),0)</f>
        <v>0</v>
      </c>
      <c r="T4328" s="13" t="str">
        <f t="shared" si="293"/>
        <v>Não</v>
      </c>
      <c r="U4328" s="13" t="str">
        <f t="shared" si="293"/>
        <v>Não</v>
      </c>
      <c r="V4328" s="13" t="str">
        <f t="shared" si="293"/>
        <v>Não</v>
      </c>
      <c r="W4328" s="13" t="str">
        <f t="shared" si="293"/>
        <v>Não</v>
      </c>
      <c r="X4328" s="13" t="str">
        <f t="shared" si="294"/>
        <v>Não</v>
      </c>
      <c r="Y4328" s="13" t="str">
        <f t="shared" si="294"/>
        <v>Não</v>
      </c>
    </row>
    <row r="4329" spans="1:25">
      <c r="A4329" s="28">
        <v>350870</v>
      </c>
      <c r="B4329" s="13">
        <f>IFERROR(VLOOKUP(A4329,[1]Monitoramento_Base_somente_Said!$A:$J,5,FALSE),0)</f>
        <v>0</v>
      </c>
      <c r="C4329" s="13">
        <f>IFERROR(VLOOKUP(A4329,[1]Monitoramento_Base_somente_Said!$A:$J,6,FALSE),0)</f>
        <v>0</v>
      </c>
      <c r="D4329" s="13">
        <f>IFERROR(VLOOKUP(A4329,[1]Monitoramento_Base_somente_Said!$A:$J,7,FALSE),0)</f>
        <v>0</v>
      </c>
      <c r="E4329" s="13">
        <f>IFERROR(VLOOKUP(A4329,[1]Monitoramento_Base_somente_Said!$A:$J,8,FALSE),0)</f>
        <v>0</v>
      </c>
      <c r="F4329" s="13">
        <f>IFERROR(VLOOKUP(A4329,[1]Monitoramento_Base_somente_Said!$A:$J,9,FALSE),0)</f>
        <v>0</v>
      </c>
      <c r="G4329" s="13">
        <f>IFERROR(VLOOKUP(A4329,[1]Monitoramento_Base_somente_Said!$A:$J,10,FALSE),0)</f>
        <v>0</v>
      </c>
      <c r="H4329" s="13">
        <f>IFERROR(VLOOKUP(A4329,[2]Sheet1!$A:$I,4,FALSE),0)</f>
        <v>0</v>
      </c>
      <c r="I4329" s="13">
        <f>IFERROR(VLOOKUP(A4329,[2]Sheet1!$A:$I,5,FALSE),0)</f>
        <v>0</v>
      </c>
      <c r="J4329" s="13">
        <f>IFERROR(VLOOKUP(A4329,[2]Sheet1!$A:$I,6,FALSE),0)</f>
        <v>0</v>
      </c>
      <c r="K4329" s="13">
        <f>IFERROR(VLOOKUP(A4329,[2]Sheet1!$A:$I,7,FALSE),0)</f>
        <v>0</v>
      </c>
      <c r="L4329" s="13">
        <f>IFERROR(VLOOKUP(A4329,[2]Sheet1!$A:$I,8,FALSE),0)</f>
        <v>0</v>
      </c>
      <c r="M4329" s="13">
        <f>IFERROR(VLOOKUP(A4329,[2]Sheet1!$A:$I,9,FALSE),0)</f>
        <v>0</v>
      </c>
      <c r="N4329" s="13">
        <f>IFERROR(VLOOKUP(A4329,[3]Sheet1!$A:$G,2,FALSE),0)</f>
        <v>0</v>
      </c>
      <c r="O4329" s="13">
        <f>IFERROR(VLOOKUP(A4329,[3]Sheet1!$A:$G,3,FALSE),0)</f>
        <v>0</v>
      </c>
      <c r="P4329" s="13">
        <f>IFERROR(VLOOKUP(A4329,[3]Sheet1!$A:$G,4,FALSE),0)</f>
        <v>0</v>
      </c>
      <c r="Q4329" s="13">
        <f>IFERROR(VLOOKUP(A4329,[3]Sheet1!$A:$G,5,FALSE),0)</f>
        <v>0</v>
      </c>
      <c r="R4329" s="13">
        <f>IFERROR(VLOOKUP(A4329,[3]Sheet1!$A:$H,6,FALSE),0)</f>
        <v>0</v>
      </c>
      <c r="S4329" s="13">
        <f>IFERROR(VLOOKUP(A4329,[3]Sheet1!$A:$I,7,FALSE),0)</f>
        <v>0</v>
      </c>
      <c r="T4329" s="13" t="str">
        <f t="shared" si="293"/>
        <v>Não</v>
      </c>
      <c r="U4329" s="13" t="str">
        <f t="shared" si="293"/>
        <v>Não</v>
      </c>
      <c r="V4329" s="13" t="str">
        <f t="shared" si="293"/>
        <v>Não</v>
      </c>
      <c r="W4329" s="13" t="str">
        <f t="shared" si="293"/>
        <v>Não</v>
      </c>
      <c r="X4329" s="13" t="str">
        <f t="shared" si="294"/>
        <v>Não</v>
      </c>
      <c r="Y4329" s="13" t="str">
        <f t="shared" si="294"/>
        <v>Não</v>
      </c>
    </row>
    <row r="4330" spans="1:25">
      <c r="A4330" s="10">
        <v>350890</v>
      </c>
      <c r="B4330" s="13">
        <f>IFERROR(VLOOKUP(A4330,[1]Monitoramento_Base_somente_Said!$A:$J,5,FALSE),0)</f>
        <v>61218</v>
      </c>
      <c r="C4330" s="13">
        <f>IFERROR(VLOOKUP(A4330,[1]Monitoramento_Base_somente_Said!$A:$J,6,FALSE),0)</f>
        <v>14962473</v>
      </c>
      <c r="D4330" s="13">
        <f>IFERROR(VLOOKUP(A4330,[1]Monitoramento_Base_somente_Said!$A:$J,7,FALSE),0)</f>
        <v>235</v>
      </c>
      <c r="E4330" s="13">
        <f>IFERROR(VLOOKUP(A4330,[1]Monitoramento_Base_somente_Said!$A:$J,8,FALSE),0)</f>
        <v>12336219</v>
      </c>
      <c r="F4330" s="13">
        <f>IFERROR(VLOOKUP(A4330,[1]Monitoramento_Base_somente_Said!$A:$J,9,FALSE),0)</f>
        <v>12693</v>
      </c>
      <c r="G4330" s="13">
        <f>IFERROR(VLOOKUP(A4330,[1]Monitoramento_Base_somente_Said!$A:$J,10,FALSE),0)</f>
        <v>5548616</v>
      </c>
      <c r="H4330" s="13">
        <f>IFERROR(VLOOKUP(A4330,[2]Sheet1!$A:$I,4,FALSE),0)</f>
        <v>0</v>
      </c>
      <c r="I4330" s="13">
        <f>IFERROR(VLOOKUP(A4330,[2]Sheet1!$A:$I,5,FALSE),0)</f>
        <v>0</v>
      </c>
      <c r="J4330" s="13">
        <f>IFERROR(VLOOKUP(A4330,[2]Sheet1!$A:$I,6,FALSE),0)</f>
        <v>0</v>
      </c>
      <c r="K4330" s="13">
        <f>IFERROR(VLOOKUP(A4330,[2]Sheet1!$A:$I,7,FALSE),0)</f>
        <v>0</v>
      </c>
      <c r="L4330" s="13">
        <f>IFERROR(VLOOKUP(A4330,[2]Sheet1!$A:$I,8,FALSE),0)</f>
        <v>0</v>
      </c>
      <c r="M4330" s="13">
        <f>IFERROR(VLOOKUP(A4330,[2]Sheet1!$A:$I,9,FALSE),0)</f>
        <v>0</v>
      </c>
      <c r="N4330" s="13">
        <f>IFERROR(VLOOKUP(A4330,[3]Sheet1!$A:$G,2,FALSE),0)</f>
        <v>0</v>
      </c>
      <c r="O4330" s="13">
        <f>IFERROR(VLOOKUP(A4330,[3]Sheet1!$A:$G,3,FALSE),0)</f>
        <v>0</v>
      </c>
      <c r="P4330" s="13">
        <f>IFERROR(VLOOKUP(A4330,[3]Sheet1!$A:$G,4,FALSE),0)</f>
        <v>0</v>
      </c>
      <c r="Q4330" s="13">
        <f>IFERROR(VLOOKUP(A4330,[3]Sheet1!$A:$G,5,FALSE),0)</f>
        <v>0</v>
      </c>
      <c r="R4330" s="13">
        <f>IFERROR(VLOOKUP(A4330,[3]Sheet1!$A:$H,6,FALSE),0)</f>
        <v>0</v>
      </c>
      <c r="S4330" s="13">
        <f>IFERROR(VLOOKUP(A4330,[3]Sheet1!$A:$I,7,FALSE),0)</f>
        <v>0</v>
      </c>
      <c r="T4330" s="13" t="str">
        <f t="shared" si="293"/>
        <v>Sim</v>
      </c>
      <c r="U4330" s="13" t="str">
        <f t="shared" si="293"/>
        <v>Sim</v>
      </c>
      <c r="V4330" s="13" t="str">
        <f t="shared" si="293"/>
        <v>Sim</v>
      </c>
      <c r="W4330" s="13" t="str">
        <f t="shared" si="293"/>
        <v>Sim</v>
      </c>
      <c r="X4330" s="13" t="str">
        <f t="shared" si="294"/>
        <v>Sim</v>
      </c>
      <c r="Y4330" s="13" t="str">
        <f t="shared" si="294"/>
        <v>Sim</v>
      </c>
    </row>
    <row r="4331" spans="1:25">
      <c r="A4331" s="10">
        <v>350900</v>
      </c>
      <c r="B4331" s="13">
        <f>IFERROR(VLOOKUP(A4331,[1]Monitoramento_Base_somente_Said!$A:$J,5,FALSE),0)</f>
        <v>0</v>
      </c>
      <c r="C4331" s="13">
        <f>IFERROR(VLOOKUP(A4331,[1]Monitoramento_Base_somente_Said!$A:$J,6,FALSE),0)</f>
        <v>0</v>
      </c>
      <c r="D4331" s="13">
        <f>IFERROR(VLOOKUP(A4331,[1]Monitoramento_Base_somente_Said!$A:$J,7,FALSE),0)</f>
        <v>0</v>
      </c>
      <c r="E4331" s="13">
        <f>IFERROR(VLOOKUP(A4331,[1]Monitoramento_Base_somente_Said!$A:$J,8,FALSE),0)</f>
        <v>0</v>
      </c>
      <c r="F4331" s="13">
        <f>IFERROR(VLOOKUP(A4331,[1]Monitoramento_Base_somente_Said!$A:$J,9,FALSE),0)</f>
        <v>0</v>
      </c>
      <c r="G4331" s="13">
        <f>IFERROR(VLOOKUP(A4331,[1]Monitoramento_Base_somente_Said!$A:$J,10,FALSE),0)</f>
        <v>0</v>
      </c>
      <c r="H4331" s="13">
        <f>IFERROR(VLOOKUP(A4331,[2]Sheet1!$A:$I,4,FALSE),0)</f>
        <v>0</v>
      </c>
      <c r="I4331" s="13">
        <f>IFERROR(VLOOKUP(A4331,[2]Sheet1!$A:$I,5,FALSE),0)</f>
        <v>0</v>
      </c>
      <c r="J4331" s="13">
        <f>IFERROR(VLOOKUP(A4331,[2]Sheet1!$A:$I,6,FALSE),0)</f>
        <v>0</v>
      </c>
      <c r="K4331" s="13">
        <f>IFERROR(VLOOKUP(A4331,[2]Sheet1!$A:$I,7,FALSE),0)</f>
        <v>0</v>
      </c>
      <c r="L4331" s="13">
        <f>IFERROR(VLOOKUP(A4331,[2]Sheet1!$A:$I,8,FALSE),0)</f>
        <v>0</v>
      </c>
      <c r="M4331" s="13">
        <f>IFERROR(VLOOKUP(A4331,[2]Sheet1!$A:$I,9,FALSE),0)</f>
        <v>0</v>
      </c>
      <c r="N4331" s="13">
        <f>IFERROR(VLOOKUP(A4331,[3]Sheet1!$A:$G,2,FALSE),0)</f>
        <v>2334452</v>
      </c>
      <c r="O4331" s="13">
        <f>IFERROR(VLOOKUP(A4331,[3]Sheet1!$A:$G,3,FALSE),0)</f>
        <v>39686892</v>
      </c>
      <c r="P4331" s="13">
        <f>IFERROR(VLOOKUP(A4331,[3]Sheet1!$A:$G,4,FALSE),0)</f>
        <v>1633338</v>
      </c>
      <c r="Q4331" s="13">
        <f>IFERROR(VLOOKUP(A4331,[3]Sheet1!$A:$G,5,FALSE),0)</f>
        <v>36518298</v>
      </c>
      <c r="R4331" s="13">
        <f>IFERROR(VLOOKUP(A4331,[3]Sheet1!$A:$H,6,FALSE),0)</f>
        <v>563642</v>
      </c>
      <c r="S4331" s="13">
        <f>IFERROR(VLOOKUP(A4331,[3]Sheet1!$A:$I,7,FALSE),0)</f>
        <v>13956710</v>
      </c>
      <c r="T4331" s="13" t="str">
        <f t="shared" si="293"/>
        <v>Sim</v>
      </c>
      <c r="U4331" s="13" t="str">
        <f t="shared" si="293"/>
        <v>Sim</v>
      </c>
      <c r="V4331" s="13" t="str">
        <f t="shared" si="293"/>
        <v>Sim</v>
      </c>
      <c r="W4331" s="13" t="str">
        <f t="shared" si="293"/>
        <v>Sim</v>
      </c>
      <c r="X4331" s="13" t="str">
        <f t="shared" si="294"/>
        <v>Sim</v>
      </c>
      <c r="Y4331" s="13" t="str">
        <f t="shared" si="294"/>
        <v>Sim</v>
      </c>
    </row>
    <row r="4332" spans="1:25">
      <c r="A4332" s="28">
        <v>350910</v>
      </c>
      <c r="B4332" s="13">
        <f>IFERROR(VLOOKUP(A4332,[1]Monitoramento_Base_somente_Said!$A:$J,5,FALSE),0)</f>
        <v>0</v>
      </c>
      <c r="C4332" s="13">
        <f>IFERROR(VLOOKUP(A4332,[1]Monitoramento_Base_somente_Said!$A:$J,6,FALSE),0)</f>
        <v>0</v>
      </c>
      <c r="D4332" s="13">
        <f>IFERROR(VLOOKUP(A4332,[1]Monitoramento_Base_somente_Said!$A:$J,7,FALSE),0)</f>
        <v>0</v>
      </c>
      <c r="E4332" s="13">
        <f>IFERROR(VLOOKUP(A4332,[1]Monitoramento_Base_somente_Said!$A:$J,8,FALSE),0)</f>
        <v>0</v>
      </c>
      <c r="F4332" s="13">
        <f>IFERROR(VLOOKUP(A4332,[1]Monitoramento_Base_somente_Said!$A:$J,9,FALSE),0)</f>
        <v>0</v>
      </c>
      <c r="G4332" s="13">
        <f>IFERROR(VLOOKUP(A4332,[1]Monitoramento_Base_somente_Said!$A:$J,10,FALSE),0)</f>
        <v>0</v>
      </c>
      <c r="H4332" s="13">
        <f>IFERROR(VLOOKUP(A4332,[2]Sheet1!$A:$I,4,FALSE),0)</f>
        <v>0</v>
      </c>
      <c r="I4332" s="13">
        <f>IFERROR(VLOOKUP(A4332,[2]Sheet1!$A:$I,5,FALSE),0)</f>
        <v>0</v>
      </c>
      <c r="J4332" s="13">
        <f>IFERROR(VLOOKUP(A4332,[2]Sheet1!$A:$I,6,FALSE),0)</f>
        <v>0</v>
      </c>
      <c r="K4332" s="13">
        <f>IFERROR(VLOOKUP(A4332,[2]Sheet1!$A:$I,7,FALSE),0)</f>
        <v>0</v>
      </c>
      <c r="L4332" s="13">
        <f>IFERROR(VLOOKUP(A4332,[2]Sheet1!$A:$I,8,FALSE),0)</f>
        <v>0</v>
      </c>
      <c r="M4332" s="13">
        <f>IFERROR(VLOOKUP(A4332,[2]Sheet1!$A:$I,9,FALSE),0)</f>
        <v>0</v>
      </c>
      <c r="N4332" s="13">
        <f>IFERROR(VLOOKUP(A4332,[3]Sheet1!$A:$G,2,FALSE),0)</f>
        <v>9062</v>
      </c>
      <c r="O4332" s="13">
        <f>IFERROR(VLOOKUP(A4332,[3]Sheet1!$A:$G,3,FALSE),0)</f>
        <v>418592</v>
      </c>
      <c r="P4332" s="13">
        <f>IFERROR(VLOOKUP(A4332,[3]Sheet1!$A:$G,4,FALSE),0)</f>
        <v>15301</v>
      </c>
      <c r="Q4332" s="13">
        <f>IFERROR(VLOOKUP(A4332,[3]Sheet1!$A:$G,5,FALSE),0)</f>
        <v>217255</v>
      </c>
      <c r="R4332" s="13">
        <f>IFERROR(VLOOKUP(A4332,[3]Sheet1!$A:$H,6,FALSE),0)</f>
        <v>177</v>
      </c>
      <c r="S4332" s="13">
        <f>IFERROR(VLOOKUP(A4332,[3]Sheet1!$A:$I,7,FALSE),0)</f>
        <v>76060</v>
      </c>
      <c r="T4332" s="13" t="str">
        <f t="shared" si="293"/>
        <v>Sim</v>
      </c>
      <c r="U4332" s="13" t="str">
        <f t="shared" si="293"/>
        <v>Sim</v>
      </c>
      <c r="V4332" s="13" t="str">
        <f t="shared" si="293"/>
        <v>Sim</v>
      </c>
      <c r="W4332" s="13" t="str">
        <f t="shared" si="293"/>
        <v>Sim</v>
      </c>
      <c r="X4332" s="13" t="str">
        <f t="shared" si="294"/>
        <v>Sim</v>
      </c>
      <c r="Y4332" s="13" t="str">
        <f t="shared" si="294"/>
        <v>Sim</v>
      </c>
    </row>
    <row r="4333" spans="1:25">
      <c r="A4333" s="10">
        <v>350920</v>
      </c>
      <c r="B4333" s="13">
        <f>IFERROR(VLOOKUP(A4333,[1]Monitoramento_Base_somente_Said!$A:$J,5,FALSE),0)</f>
        <v>3035617</v>
      </c>
      <c r="C4333" s="13">
        <f>IFERROR(VLOOKUP(A4333,[1]Monitoramento_Base_somente_Said!$A:$J,6,FALSE),0)</f>
        <v>291794296</v>
      </c>
      <c r="D4333" s="13">
        <f>IFERROR(VLOOKUP(A4333,[1]Monitoramento_Base_somente_Said!$A:$J,7,FALSE),0)</f>
        <v>7884319</v>
      </c>
      <c r="E4333" s="13">
        <f>IFERROR(VLOOKUP(A4333,[1]Monitoramento_Base_somente_Said!$A:$J,8,FALSE),0)</f>
        <v>275238530</v>
      </c>
      <c r="F4333" s="13">
        <f>IFERROR(VLOOKUP(A4333,[1]Monitoramento_Base_somente_Said!$A:$J,9,FALSE),0)</f>
        <v>642997</v>
      </c>
      <c r="G4333" s="13">
        <f>IFERROR(VLOOKUP(A4333,[1]Monitoramento_Base_somente_Said!$A:$J,10,FALSE),0)</f>
        <v>112456958</v>
      </c>
      <c r="H4333" s="13">
        <f>IFERROR(VLOOKUP(A4333,[2]Sheet1!$A:$I,4,FALSE),0)</f>
        <v>0</v>
      </c>
      <c r="I4333" s="13">
        <f>IFERROR(VLOOKUP(A4333,[2]Sheet1!$A:$I,5,FALSE),0)</f>
        <v>0</v>
      </c>
      <c r="J4333" s="13">
        <f>IFERROR(VLOOKUP(A4333,[2]Sheet1!$A:$I,6,FALSE),0)</f>
        <v>0</v>
      </c>
      <c r="K4333" s="13">
        <f>IFERROR(VLOOKUP(A4333,[2]Sheet1!$A:$I,7,FALSE),0)</f>
        <v>0</v>
      </c>
      <c r="L4333" s="13">
        <f>IFERROR(VLOOKUP(A4333,[2]Sheet1!$A:$I,8,FALSE),0)</f>
        <v>0</v>
      </c>
      <c r="M4333" s="13">
        <f>IFERROR(VLOOKUP(A4333,[2]Sheet1!$A:$I,9,FALSE),0)</f>
        <v>0</v>
      </c>
      <c r="N4333" s="13">
        <f>IFERROR(VLOOKUP(A4333,[3]Sheet1!$A:$G,2,FALSE),0)</f>
        <v>0</v>
      </c>
      <c r="O4333" s="13">
        <f>IFERROR(VLOOKUP(A4333,[3]Sheet1!$A:$G,3,FALSE),0)</f>
        <v>0</v>
      </c>
      <c r="P4333" s="13">
        <f>IFERROR(VLOOKUP(A4333,[3]Sheet1!$A:$G,4,FALSE),0)</f>
        <v>0</v>
      </c>
      <c r="Q4333" s="13">
        <f>IFERROR(VLOOKUP(A4333,[3]Sheet1!$A:$G,5,FALSE),0)</f>
        <v>0</v>
      </c>
      <c r="R4333" s="13">
        <f>IFERROR(VLOOKUP(A4333,[3]Sheet1!$A:$H,6,FALSE),0)</f>
        <v>0</v>
      </c>
      <c r="S4333" s="13">
        <f>IFERROR(VLOOKUP(A4333,[3]Sheet1!$A:$I,7,FALSE),0)</f>
        <v>0</v>
      </c>
      <c r="T4333" s="13" t="str">
        <f t="shared" si="293"/>
        <v>Sim</v>
      </c>
      <c r="U4333" s="13" t="str">
        <f t="shared" si="293"/>
        <v>Sim</v>
      </c>
      <c r="V4333" s="13" t="str">
        <f t="shared" si="293"/>
        <v>Sim</v>
      </c>
      <c r="W4333" s="13" t="str">
        <f t="shared" si="293"/>
        <v>Sim</v>
      </c>
      <c r="X4333" s="13" t="str">
        <f t="shared" si="294"/>
        <v>Sim</v>
      </c>
      <c r="Y4333" s="13" t="str">
        <f t="shared" si="294"/>
        <v>Sim</v>
      </c>
    </row>
    <row r="4334" spans="1:25">
      <c r="A4334" s="10">
        <v>350925</v>
      </c>
      <c r="B4334" s="13">
        <f>IFERROR(VLOOKUP(A4334,[1]Monitoramento_Base_somente_Said!$A:$J,5,FALSE),0)</f>
        <v>0</v>
      </c>
      <c r="C4334" s="13">
        <f>IFERROR(VLOOKUP(A4334,[1]Monitoramento_Base_somente_Said!$A:$J,6,FALSE),0)</f>
        <v>94185285</v>
      </c>
      <c r="D4334" s="13">
        <f>IFERROR(VLOOKUP(A4334,[1]Monitoramento_Base_somente_Said!$A:$J,7,FALSE),0)</f>
        <v>0</v>
      </c>
      <c r="E4334" s="13">
        <f>IFERROR(VLOOKUP(A4334,[1]Monitoramento_Base_somente_Said!$A:$J,8,FALSE),0)</f>
        <v>88108815</v>
      </c>
      <c r="F4334" s="13">
        <f>IFERROR(VLOOKUP(A4334,[1]Monitoramento_Base_somente_Said!$A:$J,9,FALSE),0)</f>
        <v>0</v>
      </c>
      <c r="G4334" s="13">
        <f>IFERROR(VLOOKUP(A4334,[1]Monitoramento_Base_somente_Said!$A:$J,10,FALSE),0)</f>
        <v>36458820</v>
      </c>
      <c r="H4334" s="13">
        <f>IFERROR(VLOOKUP(A4334,[2]Sheet1!$A:$I,4,FALSE),0)</f>
        <v>0</v>
      </c>
      <c r="I4334" s="13">
        <f>IFERROR(VLOOKUP(A4334,[2]Sheet1!$A:$I,5,FALSE),0)</f>
        <v>0</v>
      </c>
      <c r="J4334" s="13">
        <f>IFERROR(VLOOKUP(A4334,[2]Sheet1!$A:$I,6,FALSE),0)</f>
        <v>0</v>
      </c>
      <c r="K4334" s="13">
        <f>IFERROR(VLOOKUP(A4334,[2]Sheet1!$A:$I,7,FALSE),0)</f>
        <v>0</v>
      </c>
      <c r="L4334" s="13">
        <f>IFERROR(VLOOKUP(A4334,[2]Sheet1!$A:$I,8,FALSE),0)</f>
        <v>0</v>
      </c>
      <c r="M4334" s="13">
        <f>IFERROR(VLOOKUP(A4334,[2]Sheet1!$A:$I,9,FALSE),0)</f>
        <v>0</v>
      </c>
      <c r="N4334" s="13">
        <f>IFERROR(VLOOKUP(A4334,[3]Sheet1!$A:$G,2,FALSE),0)</f>
        <v>132353</v>
      </c>
      <c r="O4334" s="13">
        <f>IFERROR(VLOOKUP(A4334,[3]Sheet1!$A:$G,3,FALSE),0)</f>
        <v>85648641</v>
      </c>
      <c r="P4334" s="13">
        <f>IFERROR(VLOOKUP(A4334,[3]Sheet1!$A:$G,4,FALSE),0)</f>
        <v>114854</v>
      </c>
      <c r="Q4334" s="13">
        <f>IFERROR(VLOOKUP(A4334,[3]Sheet1!$A:$G,5,FALSE),0)</f>
        <v>61691862</v>
      </c>
      <c r="R4334" s="13">
        <f>IFERROR(VLOOKUP(A4334,[3]Sheet1!$A:$H,6,FALSE),0)</f>
        <v>29883</v>
      </c>
      <c r="S4334" s="13">
        <f>IFERROR(VLOOKUP(A4334,[3]Sheet1!$A:$I,7,FALSE),0)</f>
        <v>21728838</v>
      </c>
      <c r="T4334" s="13" t="str">
        <f t="shared" si="293"/>
        <v>Sim</v>
      </c>
      <c r="U4334" s="13" t="str">
        <f t="shared" si="293"/>
        <v>Sim</v>
      </c>
      <c r="V4334" s="13" t="str">
        <f t="shared" si="293"/>
        <v>Sim</v>
      </c>
      <c r="W4334" s="13" t="str">
        <f t="shared" si="293"/>
        <v>Sim</v>
      </c>
      <c r="X4334" s="13" t="str">
        <f t="shared" si="294"/>
        <v>Sim</v>
      </c>
      <c r="Y4334" s="13" t="str">
        <f t="shared" si="294"/>
        <v>Sim</v>
      </c>
    </row>
    <row r="4335" spans="1:25">
      <c r="A4335" s="10">
        <v>350930</v>
      </c>
      <c r="B4335" s="13">
        <f>IFERROR(VLOOKUP(A4335,[1]Monitoramento_Base_somente_Said!$A:$J,5,FALSE),0)</f>
        <v>0</v>
      </c>
      <c r="C4335" s="13">
        <f>IFERROR(VLOOKUP(A4335,[1]Monitoramento_Base_somente_Said!$A:$J,6,FALSE),0)</f>
        <v>0</v>
      </c>
      <c r="D4335" s="13">
        <f>IFERROR(VLOOKUP(A4335,[1]Monitoramento_Base_somente_Said!$A:$J,7,FALSE),0)</f>
        <v>0</v>
      </c>
      <c r="E4335" s="13">
        <f>IFERROR(VLOOKUP(A4335,[1]Monitoramento_Base_somente_Said!$A:$J,8,FALSE),0)</f>
        <v>0</v>
      </c>
      <c r="F4335" s="13">
        <f>IFERROR(VLOOKUP(A4335,[1]Monitoramento_Base_somente_Said!$A:$J,9,FALSE),0)</f>
        <v>0</v>
      </c>
      <c r="G4335" s="13">
        <f>IFERROR(VLOOKUP(A4335,[1]Monitoramento_Base_somente_Said!$A:$J,10,FALSE),0)</f>
        <v>0</v>
      </c>
      <c r="H4335" s="13">
        <f>IFERROR(VLOOKUP(A4335,[2]Sheet1!$A:$I,4,FALSE),0)</f>
        <v>0</v>
      </c>
      <c r="I4335" s="13">
        <f>IFERROR(VLOOKUP(A4335,[2]Sheet1!$A:$I,5,FALSE),0)</f>
        <v>0</v>
      </c>
      <c r="J4335" s="13">
        <f>IFERROR(VLOOKUP(A4335,[2]Sheet1!$A:$I,6,FALSE),0)</f>
        <v>0</v>
      </c>
      <c r="K4335" s="13">
        <f>IFERROR(VLOOKUP(A4335,[2]Sheet1!$A:$I,7,FALSE),0)</f>
        <v>0</v>
      </c>
      <c r="L4335" s="13">
        <f>IFERROR(VLOOKUP(A4335,[2]Sheet1!$A:$I,8,FALSE),0)</f>
        <v>0</v>
      </c>
      <c r="M4335" s="13">
        <f>IFERROR(VLOOKUP(A4335,[2]Sheet1!$A:$I,9,FALSE),0)</f>
        <v>0</v>
      </c>
      <c r="N4335" s="13">
        <f>IFERROR(VLOOKUP(A4335,[3]Sheet1!$A:$G,2,FALSE),0)</f>
        <v>0</v>
      </c>
      <c r="O4335" s="13">
        <f>IFERROR(VLOOKUP(A4335,[3]Sheet1!$A:$G,3,FALSE),0)</f>
        <v>3179618</v>
      </c>
      <c r="P4335" s="13">
        <f>IFERROR(VLOOKUP(A4335,[3]Sheet1!$A:$G,4,FALSE),0)</f>
        <v>281</v>
      </c>
      <c r="Q4335" s="13">
        <f>IFERROR(VLOOKUP(A4335,[3]Sheet1!$A:$G,5,FALSE),0)</f>
        <v>3359489</v>
      </c>
      <c r="R4335" s="13">
        <f>IFERROR(VLOOKUP(A4335,[3]Sheet1!$A:$H,6,FALSE),0)</f>
        <v>0</v>
      </c>
      <c r="S4335" s="13">
        <f>IFERROR(VLOOKUP(A4335,[3]Sheet1!$A:$I,7,FALSE),0)</f>
        <v>1311812</v>
      </c>
      <c r="T4335" s="13" t="str">
        <f t="shared" si="293"/>
        <v>Não</v>
      </c>
      <c r="U4335" s="13" t="str">
        <f t="shared" si="293"/>
        <v>Sim</v>
      </c>
      <c r="V4335" s="13" t="str">
        <f t="shared" si="293"/>
        <v>Sim</v>
      </c>
      <c r="W4335" s="13" t="str">
        <f t="shared" si="293"/>
        <v>Sim</v>
      </c>
      <c r="X4335" s="13" t="str">
        <f t="shared" si="294"/>
        <v>Não</v>
      </c>
      <c r="Y4335" s="13" t="str">
        <f t="shared" si="294"/>
        <v>Sim</v>
      </c>
    </row>
    <row r="4336" spans="1:25">
      <c r="A4336" s="10">
        <v>350940</v>
      </c>
      <c r="B4336" s="13">
        <f>IFERROR(VLOOKUP(A4336,[1]Monitoramento_Base_somente_Said!$A:$J,5,FALSE),0)</f>
        <v>0</v>
      </c>
      <c r="C4336" s="13">
        <f>IFERROR(VLOOKUP(A4336,[1]Monitoramento_Base_somente_Said!$A:$J,6,FALSE),0)</f>
        <v>76081347</v>
      </c>
      <c r="D4336" s="13">
        <f>IFERROR(VLOOKUP(A4336,[1]Monitoramento_Base_somente_Said!$A:$J,7,FALSE),0)</f>
        <v>0</v>
      </c>
      <c r="E4336" s="13">
        <f>IFERROR(VLOOKUP(A4336,[1]Monitoramento_Base_somente_Said!$A:$J,8,FALSE),0)</f>
        <v>71172873</v>
      </c>
      <c r="F4336" s="13">
        <f>IFERROR(VLOOKUP(A4336,[1]Monitoramento_Base_somente_Said!$A:$J,9,FALSE),0)</f>
        <v>0</v>
      </c>
      <c r="G4336" s="13">
        <f>IFERROR(VLOOKUP(A4336,[1]Monitoramento_Base_somente_Said!$A:$J,10,FALSE),0)</f>
        <v>29450844</v>
      </c>
      <c r="H4336" s="13">
        <f>IFERROR(VLOOKUP(A4336,[2]Sheet1!$A:$I,4,FALSE),0)</f>
        <v>0</v>
      </c>
      <c r="I4336" s="13">
        <f>IFERROR(VLOOKUP(A4336,[2]Sheet1!$A:$I,5,FALSE),0)</f>
        <v>0</v>
      </c>
      <c r="J4336" s="13">
        <f>IFERROR(VLOOKUP(A4336,[2]Sheet1!$A:$I,6,FALSE),0)</f>
        <v>0</v>
      </c>
      <c r="K4336" s="13">
        <f>IFERROR(VLOOKUP(A4336,[2]Sheet1!$A:$I,7,FALSE),0)</f>
        <v>0</v>
      </c>
      <c r="L4336" s="13">
        <f>IFERROR(VLOOKUP(A4336,[2]Sheet1!$A:$I,8,FALSE),0)</f>
        <v>0</v>
      </c>
      <c r="M4336" s="13">
        <f>IFERROR(VLOOKUP(A4336,[2]Sheet1!$A:$I,9,FALSE),0)</f>
        <v>0</v>
      </c>
      <c r="N4336" s="13">
        <f>IFERROR(VLOOKUP(A4336,[3]Sheet1!$A:$G,2,FALSE),0)</f>
        <v>0</v>
      </c>
      <c r="O4336" s="13">
        <f>IFERROR(VLOOKUP(A4336,[3]Sheet1!$A:$G,3,FALSE),0)</f>
        <v>0</v>
      </c>
      <c r="P4336" s="13">
        <f>IFERROR(VLOOKUP(A4336,[3]Sheet1!$A:$G,4,FALSE),0)</f>
        <v>0</v>
      </c>
      <c r="Q4336" s="13">
        <f>IFERROR(VLOOKUP(A4336,[3]Sheet1!$A:$G,5,FALSE),0)</f>
        <v>0</v>
      </c>
      <c r="R4336" s="13">
        <f>IFERROR(VLOOKUP(A4336,[3]Sheet1!$A:$H,6,FALSE),0)</f>
        <v>0</v>
      </c>
      <c r="S4336" s="13">
        <f>IFERROR(VLOOKUP(A4336,[3]Sheet1!$A:$I,7,FALSE),0)</f>
        <v>0</v>
      </c>
      <c r="T4336" s="13" t="str">
        <f t="shared" si="293"/>
        <v>Não</v>
      </c>
      <c r="U4336" s="13" t="str">
        <f t="shared" si="293"/>
        <v>Sim</v>
      </c>
      <c r="V4336" s="13" t="str">
        <f t="shared" si="293"/>
        <v>Não</v>
      </c>
      <c r="W4336" s="13" t="str">
        <f t="shared" si="293"/>
        <v>Sim</v>
      </c>
      <c r="X4336" s="13" t="str">
        <f t="shared" si="294"/>
        <v>Não</v>
      </c>
      <c r="Y4336" s="13" t="str">
        <f t="shared" si="294"/>
        <v>Sim</v>
      </c>
    </row>
    <row r="4337" spans="1:25">
      <c r="A4337" s="10">
        <v>350945</v>
      </c>
      <c r="B4337" s="13">
        <f>IFERROR(VLOOKUP(A4337,[1]Monitoramento_Base_somente_Said!$A:$J,5,FALSE),0)</f>
        <v>0</v>
      </c>
      <c r="C4337" s="13">
        <f>IFERROR(VLOOKUP(A4337,[1]Monitoramento_Base_somente_Said!$A:$J,6,FALSE),0)</f>
        <v>0</v>
      </c>
      <c r="D4337" s="13">
        <f>IFERROR(VLOOKUP(A4337,[1]Monitoramento_Base_somente_Said!$A:$J,7,FALSE),0)</f>
        <v>0</v>
      </c>
      <c r="E4337" s="13">
        <f>IFERROR(VLOOKUP(A4337,[1]Monitoramento_Base_somente_Said!$A:$J,8,FALSE),0)</f>
        <v>0</v>
      </c>
      <c r="F4337" s="13">
        <f>IFERROR(VLOOKUP(A4337,[1]Monitoramento_Base_somente_Said!$A:$J,9,FALSE),0)</f>
        <v>0</v>
      </c>
      <c r="G4337" s="13">
        <f>IFERROR(VLOOKUP(A4337,[1]Monitoramento_Base_somente_Said!$A:$J,10,FALSE),0)</f>
        <v>0</v>
      </c>
      <c r="H4337" s="13">
        <f>IFERROR(VLOOKUP(A4337,[2]Sheet1!$A:$I,4,FALSE),0)</f>
        <v>0</v>
      </c>
      <c r="I4337" s="13">
        <f>IFERROR(VLOOKUP(A4337,[2]Sheet1!$A:$I,5,FALSE),0)</f>
        <v>0</v>
      </c>
      <c r="J4337" s="13">
        <f>IFERROR(VLOOKUP(A4337,[2]Sheet1!$A:$I,6,FALSE),0)</f>
        <v>0</v>
      </c>
      <c r="K4337" s="13">
        <f>IFERROR(VLOOKUP(A4337,[2]Sheet1!$A:$I,7,FALSE),0)</f>
        <v>0</v>
      </c>
      <c r="L4337" s="13">
        <f>IFERROR(VLOOKUP(A4337,[2]Sheet1!$A:$I,8,FALSE),0)</f>
        <v>0</v>
      </c>
      <c r="M4337" s="13">
        <f>IFERROR(VLOOKUP(A4337,[2]Sheet1!$A:$I,9,FALSE),0)</f>
        <v>0</v>
      </c>
      <c r="N4337" s="13">
        <f>IFERROR(VLOOKUP(A4337,[3]Sheet1!$A:$G,2,FALSE),0)</f>
        <v>169803</v>
      </c>
      <c r="O4337" s="13">
        <f>IFERROR(VLOOKUP(A4337,[3]Sheet1!$A:$G,3,FALSE),0)</f>
        <v>15383493</v>
      </c>
      <c r="P4337" s="13">
        <f>IFERROR(VLOOKUP(A4337,[3]Sheet1!$A:$G,4,FALSE),0)</f>
        <v>76429</v>
      </c>
      <c r="Q4337" s="13">
        <f>IFERROR(VLOOKUP(A4337,[3]Sheet1!$A:$G,5,FALSE),0)</f>
        <v>4278139</v>
      </c>
      <c r="R4337" s="13">
        <f>IFERROR(VLOOKUP(A4337,[3]Sheet1!$A:$H,6,FALSE),0)</f>
        <v>11602</v>
      </c>
      <c r="S4337" s="13">
        <f>IFERROR(VLOOKUP(A4337,[3]Sheet1!$A:$I,7,FALSE),0)</f>
        <v>54064</v>
      </c>
      <c r="T4337" s="13" t="str">
        <f t="shared" si="293"/>
        <v>Sim</v>
      </c>
      <c r="U4337" s="13" t="str">
        <f t="shared" si="293"/>
        <v>Sim</v>
      </c>
      <c r="V4337" s="13" t="str">
        <f t="shared" si="293"/>
        <v>Sim</v>
      </c>
      <c r="W4337" s="13" t="str">
        <f t="shared" si="293"/>
        <v>Sim</v>
      </c>
      <c r="X4337" s="13" t="str">
        <f t="shared" si="294"/>
        <v>Sim</v>
      </c>
      <c r="Y4337" s="13" t="str">
        <f t="shared" si="294"/>
        <v>Sim</v>
      </c>
    </row>
    <row r="4338" spans="1:25">
      <c r="A4338" s="10">
        <v>350960</v>
      </c>
      <c r="B4338" s="13">
        <f>IFERROR(VLOOKUP(A4338,[1]Monitoramento_Base_somente_Said!$A:$J,5,FALSE),0)</f>
        <v>848356</v>
      </c>
      <c r="C4338" s="13">
        <f>IFERROR(VLOOKUP(A4338,[1]Monitoramento_Base_somente_Said!$A:$J,6,FALSE),0)</f>
        <v>99543857</v>
      </c>
      <c r="D4338" s="13">
        <f>IFERROR(VLOOKUP(A4338,[1]Monitoramento_Base_somente_Said!$A:$J,7,FALSE),0)</f>
        <v>852923</v>
      </c>
      <c r="E4338" s="13">
        <f>IFERROR(VLOOKUP(A4338,[1]Monitoramento_Base_somente_Said!$A:$J,8,FALSE),0)</f>
        <v>80957732</v>
      </c>
      <c r="F4338" s="13">
        <f>IFERROR(VLOOKUP(A4338,[1]Monitoramento_Base_somente_Said!$A:$J,9,FALSE),0)</f>
        <v>236958</v>
      </c>
      <c r="G4338" s="13">
        <f>IFERROR(VLOOKUP(A4338,[1]Monitoramento_Base_somente_Said!$A:$J,10,FALSE),0)</f>
        <v>26660310</v>
      </c>
      <c r="H4338" s="13">
        <f>IFERROR(VLOOKUP(A4338,[2]Sheet1!$A:$I,4,FALSE),0)</f>
        <v>0</v>
      </c>
      <c r="I4338" s="13">
        <f>IFERROR(VLOOKUP(A4338,[2]Sheet1!$A:$I,5,FALSE),0)</f>
        <v>0</v>
      </c>
      <c r="J4338" s="13">
        <f>IFERROR(VLOOKUP(A4338,[2]Sheet1!$A:$I,6,FALSE),0)</f>
        <v>0</v>
      </c>
      <c r="K4338" s="13">
        <f>IFERROR(VLOOKUP(A4338,[2]Sheet1!$A:$I,7,FALSE),0)</f>
        <v>0</v>
      </c>
      <c r="L4338" s="13">
        <f>IFERROR(VLOOKUP(A4338,[2]Sheet1!$A:$I,8,FALSE),0)</f>
        <v>0</v>
      </c>
      <c r="M4338" s="13">
        <f>IFERROR(VLOOKUP(A4338,[2]Sheet1!$A:$I,9,FALSE),0)</f>
        <v>0</v>
      </c>
      <c r="N4338" s="13">
        <f>IFERROR(VLOOKUP(A4338,[3]Sheet1!$A:$G,2,FALSE),0)</f>
        <v>0</v>
      </c>
      <c r="O4338" s="13">
        <f>IFERROR(VLOOKUP(A4338,[3]Sheet1!$A:$G,3,FALSE),0)</f>
        <v>0</v>
      </c>
      <c r="P4338" s="13">
        <f>IFERROR(VLOOKUP(A4338,[3]Sheet1!$A:$G,4,FALSE),0)</f>
        <v>0</v>
      </c>
      <c r="Q4338" s="13">
        <f>IFERROR(VLOOKUP(A4338,[3]Sheet1!$A:$G,5,FALSE),0)</f>
        <v>0</v>
      </c>
      <c r="R4338" s="13">
        <f>IFERROR(VLOOKUP(A4338,[3]Sheet1!$A:$H,6,FALSE),0)</f>
        <v>0</v>
      </c>
      <c r="S4338" s="13">
        <f>IFERROR(VLOOKUP(A4338,[3]Sheet1!$A:$I,7,FALSE),0)</f>
        <v>0</v>
      </c>
      <c r="T4338" s="13" t="str">
        <f t="shared" si="293"/>
        <v>Sim</v>
      </c>
      <c r="U4338" s="13" t="str">
        <f t="shared" si="293"/>
        <v>Sim</v>
      </c>
      <c r="V4338" s="13" t="str">
        <f t="shared" si="293"/>
        <v>Sim</v>
      </c>
      <c r="W4338" s="13" t="str">
        <f t="shared" si="293"/>
        <v>Sim</v>
      </c>
      <c r="X4338" s="13" t="str">
        <f t="shared" si="294"/>
        <v>Sim</v>
      </c>
      <c r="Y4338" s="13" t="str">
        <f t="shared" si="294"/>
        <v>Sim</v>
      </c>
    </row>
    <row r="4339" spans="1:25">
      <c r="A4339" s="10">
        <v>350970</v>
      </c>
      <c r="B4339" s="13">
        <f>IFERROR(VLOOKUP(A4339,[1]Monitoramento_Base_somente_Said!$A:$J,5,FALSE),0)</f>
        <v>0</v>
      </c>
      <c r="C4339" s="13">
        <f>IFERROR(VLOOKUP(A4339,[1]Monitoramento_Base_somente_Said!$A:$J,6,FALSE),0)</f>
        <v>0</v>
      </c>
      <c r="D4339" s="13">
        <f>IFERROR(VLOOKUP(A4339,[1]Monitoramento_Base_somente_Said!$A:$J,7,FALSE),0)</f>
        <v>0</v>
      </c>
      <c r="E4339" s="13">
        <f>IFERROR(VLOOKUP(A4339,[1]Monitoramento_Base_somente_Said!$A:$J,8,FALSE),0)</f>
        <v>0</v>
      </c>
      <c r="F4339" s="13">
        <f>IFERROR(VLOOKUP(A4339,[1]Monitoramento_Base_somente_Said!$A:$J,9,FALSE),0)</f>
        <v>0</v>
      </c>
      <c r="G4339" s="13">
        <f>IFERROR(VLOOKUP(A4339,[1]Monitoramento_Base_somente_Said!$A:$J,10,FALSE),0)</f>
        <v>0</v>
      </c>
      <c r="H4339" s="13">
        <f>IFERROR(VLOOKUP(A4339,[2]Sheet1!$A:$I,4,FALSE),0)</f>
        <v>0</v>
      </c>
      <c r="I4339" s="13">
        <f>IFERROR(VLOOKUP(A4339,[2]Sheet1!$A:$I,5,FALSE),0)</f>
        <v>0</v>
      </c>
      <c r="J4339" s="13">
        <f>IFERROR(VLOOKUP(A4339,[2]Sheet1!$A:$I,6,FALSE),0)</f>
        <v>0</v>
      </c>
      <c r="K4339" s="13">
        <f>IFERROR(VLOOKUP(A4339,[2]Sheet1!$A:$I,7,FALSE),0)</f>
        <v>0</v>
      </c>
      <c r="L4339" s="13">
        <f>IFERROR(VLOOKUP(A4339,[2]Sheet1!$A:$I,8,FALSE),0)</f>
        <v>0</v>
      </c>
      <c r="M4339" s="13">
        <f>IFERROR(VLOOKUP(A4339,[2]Sheet1!$A:$I,9,FALSE),0)</f>
        <v>0</v>
      </c>
      <c r="N4339" s="13">
        <f>IFERROR(VLOOKUP(A4339,[3]Sheet1!$A:$G,2,FALSE),0)</f>
        <v>0</v>
      </c>
      <c r="O4339" s="13">
        <f>IFERROR(VLOOKUP(A4339,[3]Sheet1!$A:$G,3,FALSE),0)</f>
        <v>0</v>
      </c>
      <c r="P4339" s="13">
        <f>IFERROR(VLOOKUP(A4339,[3]Sheet1!$A:$G,4,FALSE),0)</f>
        <v>0</v>
      </c>
      <c r="Q4339" s="13">
        <f>IFERROR(VLOOKUP(A4339,[3]Sheet1!$A:$G,5,FALSE),0)</f>
        <v>0</v>
      </c>
      <c r="R4339" s="13">
        <f>IFERROR(VLOOKUP(A4339,[3]Sheet1!$A:$H,6,FALSE),0)</f>
        <v>0</v>
      </c>
      <c r="S4339" s="13">
        <f>IFERROR(VLOOKUP(A4339,[3]Sheet1!$A:$I,7,FALSE),0)</f>
        <v>0</v>
      </c>
      <c r="T4339" s="13" t="str">
        <f t="shared" si="293"/>
        <v>Não</v>
      </c>
      <c r="U4339" s="13" t="str">
        <f t="shared" si="293"/>
        <v>Não</v>
      </c>
      <c r="V4339" s="13" t="str">
        <f t="shared" si="293"/>
        <v>Não</v>
      </c>
      <c r="W4339" s="13" t="str">
        <f t="shared" si="293"/>
        <v>Não</v>
      </c>
      <c r="X4339" s="13" t="str">
        <f t="shared" si="294"/>
        <v>Não</v>
      </c>
      <c r="Y4339" s="13" t="str">
        <f t="shared" si="294"/>
        <v>Não</v>
      </c>
    </row>
    <row r="4340" spans="1:25">
      <c r="A4340" s="10">
        <v>350980</v>
      </c>
      <c r="B4340" s="13">
        <f>IFERROR(VLOOKUP(A4340,[1]Monitoramento_Base_somente_Said!$A:$J,5,FALSE),0)</f>
        <v>0</v>
      </c>
      <c r="C4340" s="13">
        <f>IFERROR(VLOOKUP(A4340,[1]Monitoramento_Base_somente_Said!$A:$J,6,FALSE),0)</f>
        <v>0</v>
      </c>
      <c r="D4340" s="13">
        <f>IFERROR(VLOOKUP(A4340,[1]Monitoramento_Base_somente_Said!$A:$J,7,FALSE),0)</f>
        <v>0</v>
      </c>
      <c r="E4340" s="13">
        <f>IFERROR(VLOOKUP(A4340,[1]Monitoramento_Base_somente_Said!$A:$J,8,FALSE),0)</f>
        <v>0</v>
      </c>
      <c r="F4340" s="13">
        <f>IFERROR(VLOOKUP(A4340,[1]Monitoramento_Base_somente_Said!$A:$J,9,FALSE),0)</f>
        <v>0</v>
      </c>
      <c r="G4340" s="13">
        <f>IFERROR(VLOOKUP(A4340,[1]Monitoramento_Base_somente_Said!$A:$J,10,FALSE),0)</f>
        <v>0</v>
      </c>
      <c r="H4340" s="13">
        <f>IFERROR(VLOOKUP(A4340,[2]Sheet1!$A:$I,4,FALSE),0)</f>
        <v>0</v>
      </c>
      <c r="I4340" s="13">
        <f>IFERROR(VLOOKUP(A4340,[2]Sheet1!$A:$I,5,FALSE),0)</f>
        <v>0</v>
      </c>
      <c r="J4340" s="13">
        <f>IFERROR(VLOOKUP(A4340,[2]Sheet1!$A:$I,6,FALSE),0)</f>
        <v>0</v>
      </c>
      <c r="K4340" s="13">
        <f>IFERROR(VLOOKUP(A4340,[2]Sheet1!$A:$I,7,FALSE),0)</f>
        <v>0</v>
      </c>
      <c r="L4340" s="13">
        <f>IFERROR(VLOOKUP(A4340,[2]Sheet1!$A:$I,8,FALSE),0)</f>
        <v>0</v>
      </c>
      <c r="M4340" s="13">
        <f>IFERROR(VLOOKUP(A4340,[2]Sheet1!$A:$I,9,FALSE),0)</f>
        <v>0</v>
      </c>
      <c r="N4340" s="13">
        <f>IFERROR(VLOOKUP(A4340,[3]Sheet1!$A:$G,2,FALSE),0)</f>
        <v>75367</v>
      </c>
      <c r="O4340" s="13">
        <f>IFERROR(VLOOKUP(A4340,[3]Sheet1!$A:$G,3,FALSE),0)</f>
        <v>8624676</v>
      </c>
      <c r="P4340" s="13">
        <f>IFERROR(VLOOKUP(A4340,[3]Sheet1!$A:$G,4,FALSE),0)</f>
        <v>83966</v>
      </c>
      <c r="Q4340" s="13">
        <f>IFERROR(VLOOKUP(A4340,[3]Sheet1!$A:$G,5,FALSE),0)</f>
        <v>10675277</v>
      </c>
      <c r="R4340" s="13">
        <f>IFERROR(VLOOKUP(A4340,[3]Sheet1!$A:$H,6,FALSE),0)</f>
        <v>22808</v>
      </c>
      <c r="S4340" s="13">
        <f>IFERROR(VLOOKUP(A4340,[3]Sheet1!$A:$I,7,FALSE),0)</f>
        <v>2692650</v>
      </c>
      <c r="T4340" s="13" t="str">
        <f t="shared" si="293"/>
        <v>Sim</v>
      </c>
      <c r="U4340" s="13" t="str">
        <f t="shared" si="293"/>
        <v>Sim</v>
      </c>
      <c r="V4340" s="13" t="str">
        <f t="shared" si="293"/>
        <v>Sim</v>
      </c>
      <c r="W4340" s="13" t="str">
        <f t="shared" si="293"/>
        <v>Sim</v>
      </c>
      <c r="X4340" s="13" t="str">
        <f t="shared" si="294"/>
        <v>Sim</v>
      </c>
      <c r="Y4340" s="13" t="str">
        <f t="shared" si="294"/>
        <v>Sim</v>
      </c>
    </row>
    <row r="4341" spans="1:25">
      <c r="A4341" s="28">
        <v>350990</v>
      </c>
      <c r="B4341" s="13">
        <f>IFERROR(VLOOKUP(A4341,[1]Monitoramento_Base_somente_Said!$A:$J,5,FALSE),0)</f>
        <v>0</v>
      </c>
      <c r="C4341" s="13">
        <f>IFERROR(VLOOKUP(A4341,[1]Monitoramento_Base_somente_Said!$A:$J,6,FALSE),0)</f>
        <v>6474846</v>
      </c>
      <c r="D4341" s="13">
        <f>IFERROR(VLOOKUP(A4341,[1]Monitoramento_Base_somente_Said!$A:$J,7,FALSE),0)</f>
        <v>0</v>
      </c>
      <c r="E4341" s="13">
        <f>IFERROR(VLOOKUP(A4341,[1]Monitoramento_Base_somente_Said!$A:$J,8,FALSE),0)</f>
        <v>6057114</v>
      </c>
      <c r="F4341" s="13">
        <f>IFERROR(VLOOKUP(A4341,[1]Monitoramento_Base_somente_Said!$A:$J,9,FALSE),0)</f>
        <v>0</v>
      </c>
      <c r="G4341" s="13">
        <f>IFERROR(VLOOKUP(A4341,[1]Monitoramento_Base_somente_Said!$A:$J,10,FALSE),0)</f>
        <v>2506392</v>
      </c>
      <c r="H4341" s="13">
        <f>IFERROR(VLOOKUP(A4341,[2]Sheet1!$A:$I,4,FALSE),0)</f>
        <v>0</v>
      </c>
      <c r="I4341" s="13">
        <f>IFERROR(VLOOKUP(A4341,[2]Sheet1!$A:$I,5,FALSE),0)</f>
        <v>0</v>
      </c>
      <c r="J4341" s="13">
        <f>IFERROR(VLOOKUP(A4341,[2]Sheet1!$A:$I,6,FALSE),0)</f>
        <v>0</v>
      </c>
      <c r="K4341" s="13">
        <f>IFERROR(VLOOKUP(A4341,[2]Sheet1!$A:$I,7,FALSE),0)</f>
        <v>0</v>
      </c>
      <c r="L4341" s="13">
        <f>IFERROR(VLOOKUP(A4341,[2]Sheet1!$A:$I,8,FALSE),0)</f>
        <v>0</v>
      </c>
      <c r="M4341" s="13">
        <f>IFERROR(VLOOKUP(A4341,[2]Sheet1!$A:$I,9,FALSE),0)</f>
        <v>0</v>
      </c>
      <c r="N4341" s="13">
        <f>IFERROR(VLOOKUP(A4341,[3]Sheet1!$A:$G,2,FALSE),0)</f>
        <v>0</v>
      </c>
      <c r="O4341" s="13">
        <f>IFERROR(VLOOKUP(A4341,[3]Sheet1!$A:$G,3,FALSE),0)</f>
        <v>0</v>
      </c>
      <c r="P4341" s="13">
        <f>IFERROR(VLOOKUP(A4341,[3]Sheet1!$A:$G,4,FALSE),0)</f>
        <v>0</v>
      </c>
      <c r="Q4341" s="13">
        <f>IFERROR(VLOOKUP(A4341,[3]Sheet1!$A:$G,5,FALSE),0)</f>
        <v>0</v>
      </c>
      <c r="R4341" s="13">
        <f>IFERROR(VLOOKUP(A4341,[3]Sheet1!$A:$H,6,FALSE),0)</f>
        <v>0</v>
      </c>
      <c r="S4341" s="13">
        <f>IFERROR(VLOOKUP(A4341,[3]Sheet1!$A:$I,7,FALSE),0)</f>
        <v>0</v>
      </c>
      <c r="T4341" s="13" t="str">
        <f t="shared" si="293"/>
        <v>Não</v>
      </c>
      <c r="U4341" s="13" t="str">
        <f t="shared" si="293"/>
        <v>Sim</v>
      </c>
      <c r="V4341" s="13" t="str">
        <f t="shared" si="293"/>
        <v>Não</v>
      </c>
      <c r="W4341" s="13" t="str">
        <f t="shared" si="293"/>
        <v>Sim</v>
      </c>
      <c r="X4341" s="13" t="str">
        <f t="shared" si="294"/>
        <v>Não</v>
      </c>
      <c r="Y4341" s="13" t="str">
        <f t="shared" si="294"/>
        <v>Sim</v>
      </c>
    </row>
    <row r="4342" spans="1:25">
      <c r="A4342" s="28">
        <v>350995</v>
      </c>
      <c r="B4342" s="13">
        <f>IFERROR(VLOOKUP(A4342,[1]Monitoramento_Base_somente_Said!$A:$J,5,FALSE),0)</f>
        <v>0</v>
      </c>
      <c r="C4342" s="13">
        <f>IFERROR(VLOOKUP(A4342,[1]Monitoramento_Base_somente_Said!$A:$J,6,FALSE),0)</f>
        <v>2452813</v>
      </c>
      <c r="D4342" s="13">
        <f>IFERROR(VLOOKUP(A4342,[1]Monitoramento_Base_somente_Said!$A:$J,7,FALSE),0)</f>
        <v>0</v>
      </c>
      <c r="E4342" s="13">
        <f>IFERROR(VLOOKUP(A4342,[1]Monitoramento_Base_somente_Said!$A:$J,8,FALSE),0)</f>
        <v>2294567</v>
      </c>
      <c r="F4342" s="13">
        <f>IFERROR(VLOOKUP(A4342,[1]Monitoramento_Base_somente_Said!$A:$J,9,FALSE),0)</f>
        <v>0</v>
      </c>
      <c r="G4342" s="13">
        <f>IFERROR(VLOOKUP(A4342,[1]Monitoramento_Base_somente_Said!$A:$J,10,FALSE),0)</f>
        <v>949476</v>
      </c>
      <c r="H4342" s="13">
        <f>IFERROR(VLOOKUP(A4342,[2]Sheet1!$A:$I,4,FALSE),0)</f>
        <v>0</v>
      </c>
      <c r="I4342" s="13">
        <f>IFERROR(VLOOKUP(A4342,[2]Sheet1!$A:$I,5,FALSE),0)</f>
        <v>0</v>
      </c>
      <c r="J4342" s="13">
        <f>IFERROR(VLOOKUP(A4342,[2]Sheet1!$A:$I,6,FALSE),0)</f>
        <v>0</v>
      </c>
      <c r="K4342" s="13">
        <f>IFERROR(VLOOKUP(A4342,[2]Sheet1!$A:$I,7,FALSE),0)</f>
        <v>0</v>
      </c>
      <c r="L4342" s="13">
        <f>IFERROR(VLOOKUP(A4342,[2]Sheet1!$A:$I,8,FALSE),0)</f>
        <v>0</v>
      </c>
      <c r="M4342" s="13">
        <f>IFERROR(VLOOKUP(A4342,[2]Sheet1!$A:$I,9,FALSE),0)</f>
        <v>0</v>
      </c>
      <c r="N4342" s="13">
        <f>IFERROR(VLOOKUP(A4342,[3]Sheet1!$A:$G,2,FALSE),0)</f>
        <v>0</v>
      </c>
      <c r="O4342" s="13">
        <f>IFERROR(VLOOKUP(A4342,[3]Sheet1!$A:$G,3,FALSE),0)</f>
        <v>0</v>
      </c>
      <c r="P4342" s="13">
        <f>IFERROR(VLOOKUP(A4342,[3]Sheet1!$A:$G,4,FALSE),0)</f>
        <v>0</v>
      </c>
      <c r="Q4342" s="13">
        <f>IFERROR(VLOOKUP(A4342,[3]Sheet1!$A:$G,5,FALSE),0)</f>
        <v>0</v>
      </c>
      <c r="R4342" s="13">
        <f>IFERROR(VLOOKUP(A4342,[3]Sheet1!$A:$H,6,FALSE),0)</f>
        <v>0</v>
      </c>
      <c r="S4342" s="13">
        <f>IFERROR(VLOOKUP(A4342,[3]Sheet1!$A:$I,7,FALSE),0)</f>
        <v>0</v>
      </c>
      <c r="T4342" s="13" t="str">
        <f t="shared" si="293"/>
        <v>Não</v>
      </c>
      <c r="U4342" s="13" t="str">
        <f t="shared" si="293"/>
        <v>Sim</v>
      </c>
      <c r="V4342" s="13" t="str">
        <f t="shared" si="293"/>
        <v>Não</v>
      </c>
      <c r="W4342" s="13" t="str">
        <f t="shared" si="293"/>
        <v>Sim</v>
      </c>
      <c r="X4342" s="13" t="str">
        <f t="shared" si="294"/>
        <v>Não</v>
      </c>
      <c r="Y4342" s="13" t="str">
        <f t="shared" si="294"/>
        <v>Sim</v>
      </c>
    </row>
    <row r="4343" spans="1:25">
      <c r="A4343" s="10">
        <v>351000</v>
      </c>
      <c r="B4343" s="13">
        <f>IFERROR(VLOOKUP(A4343,[1]Monitoramento_Base_somente_Said!$A:$J,5,FALSE),0)</f>
        <v>516598</v>
      </c>
      <c r="C4343" s="13">
        <f>IFERROR(VLOOKUP(A4343,[1]Monitoramento_Base_somente_Said!$A:$J,6,FALSE),0)</f>
        <v>65066535</v>
      </c>
      <c r="D4343" s="13">
        <f>IFERROR(VLOOKUP(A4343,[1]Monitoramento_Base_somente_Said!$A:$J,7,FALSE),0)</f>
        <v>460133</v>
      </c>
      <c r="E4343" s="13">
        <f>IFERROR(VLOOKUP(A4343,[1]Monitoramento_Base_somente_Said!$A:$J,8,FALSE),0)</f>
        <v>66702635</v>
      </c>
      <c r="F4343" s="13">
        <f>IFERROR(VLOOKUP(A4343,[1]Monitoramento_Base_somente_Said!$A:$J,9,FALSE),0)</f>
        <v>67641</v>
      </c>
      <c r="G4343" s="13">
        <f>IFERROR(VLOOKUP(A4343,[1]Monitoramento_Base_somente_Said!$A:$J,10,FALSE),0)</f>
        <v>26759570</v>
      </c>
      <c r="H4343" s="13">
        <f>IFERROR(VLOOKUP(A4343,[2]Sheet1!$A:$I,4,FALSE),0)</f>
        <v>0</v>
      </c>
      <c r="I4343" s="13">
        <f>IFERROR(VLOOKUP(A4343,[2]Sheet1!$A:$I,5,FALSE),0)</f>
        <v>0</v>
      </c>
      <c r="J4343" s="13">
        <f>IFERROR(VLOOKUP(A4343,[2]Sheet1!$A:$I,6,FALSE),0)</f>
        <v>0</v>
      </c>
      <c r="K4343" s="13">
        <f>IFERROR(VLOOKUP(A4343,[2]Sheet1!$A:$I,7,FALSE),0)</f>
        <v>0</v>
      </c>
      <c r="L4343" s="13">
        <f>IFERROR(VLOOKUP(A4343,[2]Sheet1!$A:$I,8,FALSE),0)</f>
        <v>0</v>
      </c>
      <c r="M4343" s="13">
        <f>IFERROR(VLOOKUP(A4343,[2]Sheet1!$A:$I,9,FALSE),0)</f>
        <v>0</v>
      </c>
      <c r="N4343" s="13">
        <f>IFERROR(VLOOKUP(A4343,[3]Sheet1!$A:$G,2,FALSE),0)</f>
        <v>0</v>
      </c>
      <c r="O4343" s="13">
        <f>IFERROR(VLOOKUP(A4343,[3]Sheet1!$A:$G,3,FALSE),0)</f>
        <v>0</v>
      </c>
      <c r="P4343" s="13">
        <f>IFERROR(VLOOKUP(A4343,[3]Sheet1!$A:$G,4,FALSE),0)</f>
        <v>0</v>
      </c>
      <c r="Q4343" s="13">
        <f>IFERROR(VLOOKUP(A4343,[3]Sheet1!$A:$G,5,FALSE),0)</f>
        <v>0</v>
      </c>
      <c r="R4343" s="13">
        <f>IFERROR(VLOOKUP(A4343,[3]Sheet1!$A:$H,6,FALSE),0)</f>
        <v>0</v>
      </c>
      <c r="S4343" s="13">
        <f>IFERROR(VLOOKUP(A4343,[3]Sheet1!$A:$I,7,FALSE),0)</f>
        <v>0</v>
      </c>
      <c r="T4343" s="13" t="str">
        <f t="shared" si="293"/>
        <v>Sim</v>
      </c>
      <c r="U4343" s="13" t="str">
        <f t="shared" si="293"/>
        <v>Sim</v>
      </c>
      <c r="V4343" s="13" t="str">
        <f t="shared" si="293"/>
        <v>Sim</v>
      </c>
      <c r="W4343" s="13" t="str">
        <f t="shared" si="293"/>
        <v>Sim</v>
      </c>
      <c r="X4343" s="13" t="str">
        <f t="shared" si="294"/>
        <v>Sim</v>
      </c>
      <c r="Y4343" s="13" t="str">
        <f t="shared" si="294"/>
        <v>Sim</v>
      </c>
    </row>
    <row r="4344" spans="1:25">
      <c r="A4344" s="10">
        <v>351015</v>
      </c>
      <c r="B4344" s="13">
        <f>IFERROR(VLOOKUP(A4344,[1]Monitoramento_Base_somente_Said!$A:$J,5,FALSE),0)</f>
        <v>0</v>
      </c>
      <c r="C4344" s="13">
        <f>IFERROR(VLOOKUP(A4344,[1]Monitoramento_Base_somente_Said!$A:$J,6,FALSE),0)</f>
        <v>0</v>
      </c>
      <c r="D4344" s="13">
        <f>IFERROR(VLOOKUP(A4344,[1]Monitoramento_Base_somente_Said!$A:$J,7,FALSE),0)</f>
        <v>0</v>
      </c>
      <c r="E4344" s="13">
        <f>IFERROR(VLOOKUP(A4344,[1]Monitoramento_Base_somente_Said!$A:$J,8,FALSE),0)</f>
        <v>0</v>
      </c>
      <c r="F4344" s="13">
        <f>IFERROR(VLOOKUP(A4344,[1]Monitoramento_Base_somente_Said!$A:$J,9,FALSE),0)</f>
        <v>0</v>
      </c>
      <c r="G4344" s="13">
        <f>IFERROR(VLOOKUP(A4344,[1]Monitoramento_Base_somente_Said!$A:$J,10,FALSE),0)</f>
        <v>0</v>
      </c>
      <c r="H4344" s="13">
        <f>IFERROR(VLOOKUP(A4344,[2]Sheet1!$A:$I,4,FALSE),0)</f>
        <v>0</v>
      </c>
      <c r="I4344" s="13">
        <f>IFERROR(VLOOKUP(A4344,[2]Sheet1!$A:$I,5,FALSE),0)</f>
        <v>0</v>
      </c>
      <c r="J4344" s="13">
        <f>IFERROR(VLOOKUP(A4344,[2]Sheet1!$A:$I,6,FALSE),0)</f>
        <v>0</v>
      </c>
      <c r="K4344" s="13">
        <f>IFERROR(VLOOKUP(A4344,[2]Sheet1!$A:$I,7,FALSE),0)</f>
        <v>0</v>
      </c>
      <c r="L4344" s="13">
        <f>IFERROR(VLOOKUP(A4344,[2]Sheet1!$A:$I,8,FALSE),0)</f>
        <v>0</v>
      </c>
      <c r="M4344" s="13">
        <f>IFERROR(VLOOKUP(A4344,[2]Sheet1!$A:$I,9,FALSE),0)</f>
        <v>0</v>
      </c>
      <c r="N4344" s="13">
        <f>IFERROR(VLOOKUP(A4344,[3]Sheet1!$A:$G,2,FALSE),0)</f>
        <v>0</v>
      </c>
      <c r="O4344" s="13">
        <f>IFERROR(VLOOKUP(A4344,[3]Sheet1!$A:$G,3,FALSE),0)</f>
        <v>0</v>
      </c>
      <c r="P4344" s="13">
        <f>IFERROR(VLOOKUP(A4344,[3]Sheet1!$A:$G,4,FALSE),0)</f>
        <v>0</v>
      </c>
      <c r="Q4344" s="13">
        <f>IFERROR(VLOOKUP(A4344,[3]Sheet1!$A:$G,5,FALSE),0)</f>
        <v>0</v>
      </c>
      <c r="R4344" s="13">
        <f>IFERROR(VLOOKUP(A4344,[3]Sheet1!$A:$H,6,FALSE),0)</f>
        <v>0</v>
      </c>
      <c r="S4344" s="13">
        <f>IFERROR(VLOOKUP(A4344,[3]Sheet1!$A:$I,7,FALSE),0)</f>
        <v>0</v>
      </c>
      <c r="T4344" s="13" t="str">
        <f t="shared" si="293"/>
        <v>Não</v>
      </c>
      <c r="U4344" s="13" t="str">
        <f t="shared" si="293"/>
        <v>Não</v>
      </c>
      <c r="V4344" s="13" t="str">
        <f t="shared" si="293"/>
        <v>Não</v>
      </c>
      <c r="W4344" s="13" t="str">
        <f t="shared" si="293"/>
        <v>Não</v>
      </c>
      <c r="X4344" s="13" t="str">
        <f t="shared" si="294"/>
        <v>Não</v>
      </c>
      <c r="Y4344" s="13" t="str">
        <f t="shared" si="294"/>
        <v>Não</v>
      </c>
    </row>
    <row r="4345" spans="1:25">
      <c r="A4345" s="10">
        <v>351020</v>
      </c>
      <c r="B4345" s="13">
        <f>IFERROR(VLOOKUP(A4345,[1]Monitoramento_Base_somente_Said!$A:$J,5,FALSE),0)</f>
        <v>0</v>
      </c>
      <c r="C4345" s="13">
        <f>IFERROR(VLOOKUP(A4345,[1]Monitoramento_Base_somente_Said!$A:$J,6,FALSE),0)</f>
        <v>74816485</v>
      </c>
      <c r="D4345" s="13">
        <f>IFERROR(VLOOKUP(A4345,[1]Monitoramento_Base_somente_Said!$A:$J,7,FALSE),0)</f>
        <v>0</v>
      </c>
      <c r="E4345" s="13">
        <f>IFERROR(VLOOKUP(A4345,[1]Monitoramento_Base_somente_Said!$A:$J,8,FALSE),0)</f>
        <v>69989615</v>
      </c>
      <c r="F4345" s="13">
        <f>IFERROR(VLOOKUP(A4345,[1]Monitoramento_Base_somente_Said!$A:$J,9,FALSE),0)</f>
        <v>0</v>
      </c>
      <c r="G4345" s="13">
        <f>IFERROR(VLOOKUP(A4345,[1]Monitoramento_Base_somente_Said!$A:$J,10,FALSE),0)</f>
        <v>28961220</v>
      </c>
      <c r="H4345" s="13">
        <f>IFERROR(VLOOKUP(A4345,[2]Sheet1!$A:$I,4,FALSE),0)</f>
        <v>0</v>
      </c>
      <c r="I4345" s="13">
        <f>IFERROR(VLOOKUP(A4345,[2]Sheet1!$A:$I,5,FALSE),0)</f>
        <v>0</v>
      </c>
      <c r="J4345" s="13">
        <f>IFERROR(VLOOKUP(A4345,[2]Sheet1!$A:$I,6,FALSE),0)</f>
        <v>0</v>
      </c>
      <c r="K4345" s="13">
        <f>IFERROR(VLOOKUP(A4345,[2]Sheet1!$A:$I,7,FALSE),0)</f>
        <v>0</v>
      </c>
      <c r="L4345" s="13">
        <f>IFERROR(VLOOKUP(A4345,[2]Sheet1!$A:$I,8,FALSE),0)</f>
        <v>0</v>
      </c>
      <c r="M4345" s="13">
        <f>IFERROR(VLOOKUP(A4345,[2]Sheet1!$A:$I,9,FALSE),0)</f>
        <v>0</v>
      </c>
      <c r="N4345" s="13">
        <f>IFERROR(VLOOKUP(A4345,[3]Sheet1!$A:$G,2,FALSE),0)</f>
        <v>102119</v>
      </c>
      <c r="O4345" s="13">
        <f>IFERROR(VLOOKUP(A4345,[3]Sheet1!$A:$G,3,FALSE),0)</f>
        <v>8748421</v>
      </c>
      <c r="P4345" s="13">
        <f>IFERROR(VLOOKUP(A4345,[3]Sheet1!$A:$G,4,FALSE),0)</f>
        <v>50474</v>
      </c>
      <c r="Q4345" s="13">
        <f>IFERROR(VLOOKUP(A4345,[3]Sheet1!$A:$G,5,FALSE),0)</f>
        <v>14082576</v>
      </c>
      <c r="R4345" s="13">
        <f>IFERROR(VLOOKUP(A4345,[3]Sheet1!$A:$H,6,FALSE),0)</f>
        <v>196731</v>
      </c>
      <c r="S4345" s="13">
        <f>IFERROR(VLOOKUP(A4345,[3]Sheet1!$A:$I,7,FALSE),0)</f>
        <v>23342104</v>
      </c>
      <c r="T4345" s="13" t="str">
        <f t="shared" si="293"/>
        <v>Sim</v>
      </c>
      <c r="U4345" s="13" t="str">
        <f t="shared" si="293"/>
        <v>Sim</v>
      </c>
      <c r="V4345" s="13" t="str">
        <f t="shared" si="293"/>
        <v>Sim</v>
      </c>
      <c r="W4345" s="13" t="str">
        <f t="shared" si="293"/>
        <v>Sim</v>
      </c>
      <c r="X4345" s="13" t="str">
        <f t="shared" si="294"/>
        <v>Sim</v>
      </c>
      <c r="Y4345" s="13" t="str">
        <f t="shared" si="294"/>
        <v>Sim</v>
      </c>
    </row>
    <row r="4346" spans="1:25">
      <c r="A4346" s="10">
        <v>351030</v>
      </c>
      <c r="B4346" s="13">
        <f>IFERROR(VLOOKUP(A4346,[1]Monitoramento_Base_somente_Said!$A:$J,5,FALSE),0)</f>
        <v>0</v>
      </c>
      <c r="C4346" s="13">
        <f>IFERROR(VLOOKUP(A4346,[1]Monitoramento_Base_somente_Said!$A:$J,6,FALSE),0)</f>
        <v>0</v>
      </c>
      <c r="D4346" s="13">
        <f>IFERROR(VLOOKUP(A4346,[1]Monitoramento_Base_somente_Said!$A:$J,7,FALSE),0)</f>
        <v>0</v>
      </c>
      <c r="E4346" s="13">
        <f>IFERROR(VLOOKUP(A4346,[1]Monitoramento_Base_somente_Said!$A:$J,8,FALSE),0)</f>
        <v>0</v>
      </c>
      <c r="F4346" s="13">
        <f>IFERROR(VLOOKUP(A4346,[1]Monitoramento_Base_somente_Said!$A:$J,9,FALSE),0)</f>
        <v>0</v>
      </c>
      <c r="G4346" s="13">
        <f>IFERROR(VLOOKUP(A4346,[1]Monitoramento_Base_somente_Said!$A:$J,10,FALSE),0)</f>
        <v>0</v>
      </c>
      <c r="H4346" s="13">
        <f>IFERROR(VLOOKUP(A4346,[2]Sheet1!$A:$I,4,FALSE),0)</f>
        <v>0</v>
      </c>
      <c r="I4346" s="13">
        <f>IFERROR(VLOOKUP(A4346,[2]Sheet1!$A:$I,5,FALSE),0)</f>
        <v>0</v>
      </c>
      <c r="J4346" s="13">
        <f>IFERROR(VLOOKUP(A4346,[2]Sheet1!$A:$I,6,FALSE),0)</f>
        <v>0</v>
      </c>
      <c r="K4346" s="13">
        <f>IFERROR(VLOOKUP(A4346,[2]Sheet1!$A:$I,7,FALSE),0)</f>
        <v>0</v>
      </c>
      <c r="L4346" s="13">
        <f>IFERROR(VLOOKUP(A4346,[2]Sheet1!$A:$I,8,FALSE),0)</f>
        <v>0</v>
      </c>
      <c r="M4346" s="13">
        <f>IFERROR(VLOOKUP(A4346,[2]Sheet1!$A:$I,9,FALSE),0)</f>
        <v>0</v>
      </c>
      <c r="N4346" s="13">
        <f>IFERROR(VLOOKUP(A4346,[3]Sheet1!$A:$G,2,FALSE),0)</f>
        <v>100467</v>
      </c>
      <c r="O4346" s="13">
        <f>IFERROR(VLOOKUP(A4346,[3]Sheet1!$A:$G,3,FALSE),0)</f>
        <v>9525900</v>
      </c>
      <c r="P4346" s="13">
        <f>IFERROR(VLOOKUP(A4346,[3]Sheet1!$A:$G,4,FALSE),0)</f>
        <v>91230</v>
      </c>
      <c r="Q4346" s="13">
        <f>IFERROR(VLOOKUP(A4346,[3]Sheet1!$A:$G,5,FALSE),0)</f>
        <v>8169262</v>
      </c>
      <c r="R4346" s="13">
        <f>IFERROR(VLOOKUP(A4346,[3]Sheet1!$A:$H,6,FALSE),0)</f>
        <v>21537</v>
      </c>
      <c r="S4346" s="13">
        <f>IFERROR(VLOOKUP(A4346,[3]Sheet1!$A:$I,7,FALSE),0)</f>
        <v>2295907</v>
      </c>
      <c r="T4346" s="13" t="str">
        <f t="shared" si="293"/>
        <v>Sim</v>
      </c>
      <c r="U4346" s="13" t="str">
        <f t="shared" si="293"/>
        <v>Sim</v>
      </c>
      <c r="V4346" s="13" t="str">
        <f t="shared" si="293"/>
        <v>Sim</v>
      </c>
      <c r="W4346" s="13" t="str">
        <f t="shared" si="293"/>
        <v>Sim</v>
      </c>
      <c r="X4346" s="13" t="str">
        <f t="shared" si="294"/>
        <v>Sim</v>
      </c>
      <c r="Y4346" s="13" t="str">
        <f t="shared" si="294"/>
        <v>Sim</v>
      </c>
    </row>
    <row r="4347" spans="1:25">
      <c r="A4347" s="10">
        <v>351040</v>
      </c>
      <c r="B4347" s="13">
        <f>IFERROR(VLOOKUP(A4347,[1]Monitoramento_Base_somente_Said!$A:$J,5,FALSE),0)</f>
        <v>0</v>
      </c>
      <c r="C4347" s="13">
        <f>IFERROR(VLOOKUP(A4347,[1]Monitoramento_Base_somente_Said!$A:$J,6,FALSE),0)</f>
        <v>0</v>
      </c>
      <c r="D4347" s="13">
        <f>IFERROR(VLOOKUP(A4347,[1]Monitoramento_Base_somente_Said!$A:$J,7,FALSE),0)</f>
        <v>0</v>
      </c>
      <c r="E4347" s="13">
        <f>IFERROR(VLOOKUP(A4347,[1]Monitoramento_Base_somente_Said!$A:$J,8,FALSE),0)</f>
        <v>0</v>
      </c>
      <c r="F4347" s="13">
        <f>IFERROR(VLOOKUP(A4347,[1]Monitoramento_Base_somente_Said!$A:$J,9,FALSE),0)</f>
        <v>0</v>
      </c>
      <c r="G4347" s="13">
        <f>IFERROR(VLOOKUP(A4347,[1]Monitoramento_Base_somente_Said!$A:$J,10,FALSE),0)</f>
        <v>0</v>
      </c>
      <c r="H4347" s="13">
        <f>IFERROR(VLOOKUP(A4347,[2]Sheet1!$A:$I,4,FALSE),0)</f>
        <v>0</v>
      </c>
      <c r="I4347" s="13">
        <f>IFERROR(VLOOKUP(A4347,[2]Sheet1!$A:$I,5,FALSE),0)</f>
        <v>0</v>
      </c>
      <c r="J4347" s="13">
        <f>IFERROR(VLOOKUP(A4347,[2]Sheet1!$A:$I,6,FALSE),0)</f>
        <v>0</v>
      </c>
      <c r="K4347" s="13">
        <f>IFERROR(VLOOKUP(A4347,[2]Sheet1!$A:$I,7,FALSE),0)</f>
        <v>0</v>
      </c>
      <c r="L4347" s="13">
        <f>IFERROR(VLOOKUP(A4347,[2]Sheet1!$A:$I,8,FALSE),0)</f>
        <v>0</v>
      </c>
      <c r="M4347" s="13">
        <f>IFERROR(VLOOKUP(A4347,[2]Sheet1!$A:$I,9,FALSE),0)</f>
        <v>0</v>
      </c>
      <c r="N4347" s="13">
        <f>IFERROR(VLOOKUP(A4347,[3]Sheet1!$A:$G,2,FALSE),0)</f>
        <v>503759</v>
      </c>
      <c r="O4347" s="13">
        <f>IFERROR(VLOOKUP(A4347,[3]Sheet1!$A:$G,3,FALSE),0)</f>
        <v>48888737</v>
      </c>
      <c r="P4347" s="13">
        <f>IFERROR(VLOOKUP(A4347,[3]Sheet1!$A:$G,4,FALSE),0)</f>
        <v>0</v>
      </c>
      <c r="Q4347" s="13">
        <f>IFERROR(VLOOKUP(A4347,[3]Sheet1!$A:$G,5,FALSE),0)</f>
        <v>0</v>
      </c>
      <c r="R4347" s="13">
        <f>IFERROR(VLOOKUP(A4347,[3]Sheet1!$A:$H,6,FALSE),0)</f>
        <v>0</v>
      </c>
      <c r="S4347" s="13">
        <f>IFERROR(VLOOKUP(A4347,[3]Sheet1!$A:$I,7,FALSE),0)</f>
        <v>0</v>
      </c>
      <c r="T4347" s="13" t="str">
        <f t="shared" si="293"/>
        <v>Sim</v>
      </c>
      <c r="U4347" s="13" t="str">
        <f t="shared" si="293"/>
        <v>Sim</v>
      </c>
      <c r="V4347" s="13" t="str">
        <f t="shared" si="293"/>
        <v>Não</v>
      </c>
      <c r="W4347" s="13" t="str">
        <f t="shared" si="293"/>
        <v>Não</v>
      </c>
      <c r="X4347" s="13" t="str">
        <f t="shared" si="294"/>
        <v>Não</v>
      </c>
      <c r="Y4347" s="13" t="str">
        <f t="shared" si="294"/>
        <v>Não</v>
      </c>
    </row>
    <row r="4348" spans="1:25">
      <c r="A4348" s="10">
        <v>351060</v>
      </c>
      <c r="B4348" s="13">
        <f>IFERROR(VLOOKUP(A4348,[1]Monitoramento_Base_somente_Said!$A:$J,5,FALSE),0)</f>
        <v>4949697</v>
      </c>
      <c r="C4348" s="13">
        <f>IFERROR(VLOOKUP(A4348,[1]Monitoramento_Base_somente_Said!$A:$J,6,FALSE),0)</f>
        <v>692969225</v>
      </c>
      <c r="D4348" s="13">
        <f>IFERROR(VLOOKUP(A4348,[1]Monitoramento_Base_somente_Said!$A:$J,7,FALSE),0)</f>
        <v>4936862</v>
      </c>
      <c r="E4348" s="13">
        <f>IFERROR(VLOOKUP(A4348,[1]Monitoramento_Base_somente_Said!$A:$J,8,FALSE),0)</f>
        <v>748808626</v>
      </c>
      <c r="F4348" s="13">
        <f>IFERROR(VLOOKUP(A4348,[1]Monitoramento_Base_somente_Said!$A:$J,9,FALSE),0)</f>
        <v>1615440</v>
      </c>
      <c r="G4348" s="13">
        <f>IFERROR(VLOOKUP(A4348,[1]Monitoramento_Base_somente_Said!$A:$J,10,FALSE),0)</f>
        <v>345898827</v>
      </c>
      <c r="H4348" s="13">
        <f>IFERROR(VLOOKUP(A4348,[2]Sheet1!$A:$I,4,FALSE),0)</f>
        <v>0</v>
      </c>
      <c r="I4348" s="13">
        <f>IFERROR(VLOOKUP(A4348,[2]Sheet1!$A:$I,5,FALSE),0)</f>
        <v>0</v>
      </c>
      <c r="J4348" s="13">
        <f>IFERROR(VLOOKUP(A4348,[2]Sheet1!$A:$I,6,FALSE),0)</f>
        <v>0</v>
      </c>
      <c r="K4348" s="13">
        <f>IFERROR(VLOOKUP(A4348,[2]Sheet1!$A:$I,7,FALSE),0)</f>
        <v>0</v>
      </c>
      <c r="L4348" s="13">
        <f>IFERROR(VLOOKUP(A4348,[2]Sheet1!$A:$I,8,FALSE),0)</f>
        <v>0</v>
      </c>
      <c r="M4348" s="13">
        <f>IFERROR(VLOOKUP(A4348,[2]Sheet1!$A:$I,9,FALSE),0)</f>
        <v>0</v>
      </c>
      <c r="N4348" s="13">
        <f>IFERROR(VLOOKUP(A4348,[3]Sheet1!$A:$G,2,FALSE),0)</f>
        <v>0</v>
      </c>
      <c r="O4348" s="13">
        <f>IFERROR(VLOOKUP(A4348,[3]Sheet1!$A:$G,3,FALSE),0)</f>
        <v>0</v>
      </c>
      <c r="P4348" s="13">
        <f>IFERROR(VLOOKUP(A4348,[3]Sheet1!$A:$G,4,FALSE),0)</f>
        <v>0</v>
      </c>
      <c r="Q4348" s="13">
        <f>IFERROR(VLOOKUP(A4348,[3]Sheet1!$A:$G,5,FALSE),0)</f>
        <v>0</v>
      </c>
      <c r="R4348" s="13">
        <f>IFERROR(VLOOKUP(A4348,[3]Sheet1!$A:$H,6,FALSE),0)</f>
        <v>0</v>
      </c>
      <c r="S4348" s="13">
        <f>IFERROR(VLOOKUP(A4348,[3]Sheet1!$A:$I,7,FALSE),0)</f>
        <v>0</v>
      </c>
      <c r="T4348" s="13" t="str">
        <f t="shared" si="293"/>
        <v>Sim</v>
      </c>
      <c r="U4348" s="13" t="str">
        <f t="shared" si="293"/>
        <v>Sim</v>
      </c>
      <c r="V4348" s="13" t="str">
        <f t="shared" si="293"/>
        <v>Sim</v>
      </c>
      <c r="W4348" s="13" t="str">
        <f t="shared" si="293"/>
        <v>Sim</v>
      </c>
      <c r="X4348" s="13" t="str">
        <f t="shared" si="294"/>
        <v>Sim</v>
      </c>
      <c r="Y4348" s="13" t="str">
        <f t="shared" si="294"/>
        <v>Sim</v>
      </c>
    </row>
    <row r="4349" spans="1:25">
      <c r="A4349" s="10">
        <v>351070</v>
      </c>
      <c r="B4349" s="13">
        <f>IFERROR(VLOOKUP(A4349,[1]Monitoramento_Base_somente_Said!$A:$J,5,FALSE),0)</f>
        <v>0</v>
      </c>
      <c r="C4349" s="13">
        <f>IFERROR(VLOOKUP(A4349,[1]Monitoramento_Base_somente_Said!$A:$J,6,FALSE),0)</f>
        <v>0</v>
      </c>
      <c r="D4349" s="13">
        <f>IFERROR(VLOOKUP(A4349,[1]Monitoramento_Base_somente_Said!$A:$J,7,FALSE),0)</f>
        <v>0</v>
      </c>
      <c r="E4349" s="13">
        <f>IFERROR(VLOOKUP(A4349,[1]Monitoramento_Base_somente_Said!$A:$J,8,FALSE),0)</f>
        <v>0</v>
      </c>
      <c r="F4349" s="13">
        <f>IFERROR(VLOOKUP(A4349,[1]Monitoramento_Base_somente_Said!$A:$J,9,FALSE),0)</f>
        <v>0</v>
      </c>
      <c r="G4349" s="13">
        <f>IFERROR(VLOOKUP(A4349,[1]Monitoramento_Base_somente_Said!$A:$J,10,FALSE),0)</f>
        <v>0</v>
      </c>
      <c r="H4349" s="13">
        <f>IFERROR(VLOOKUP(A4349,[2]Sheet1!$A:$I,4,FALSE),0)</f>
        <v>0</v>
      </c>
      <c r="I4349" s="13">
        <f>IFERROR(VLOOKUP(A4349,[2]Sheet1!$A:$I,5,FALSE),0)</f>
        <v>0</v>
      </c>
      <c r="J4349" s="13">
        <f>IFERROR(VLOOKUP(A4349,[2]Sheet1!$A:$I,6,FALSE),0)</f>
        <v>0</v>
      </c>
      <c r="K4349" s="13">
        <f>IFERROR(VLOOKUP(A4349,[2]Sheet1!$A:$I,7,FALSE),0)</f>
        <v>0</v>
      </c>
      <c r="L4349" s="13">
        <f>IFERROR(VLOOKUP(A4349,[2]Sheet1!$A:$I,8,FALSE),0)</f>
        <v>0</v>
      </c>
      <c r="M4349" s="13">
        <f>IFERROR(VLOOKUP(A4349,[2]Sheet1!$A:$I,9,FALSE),0)</f>
        <v>0</v>
      </c>
      <c r="N4349" s="13">
        <f>IFERROR(VLOOKUP(A4349,[3]Sheet1!$A:$G,2,FALSE),0)</f>
        <v>241899</v>
      </c>
      <c r="O4349" s="13">
        <f>IFERROR(VLOOKUP(A4349,[3]Sheet1!$A:$G,3,FALSE),0)</f>
        <v>29287295</v>
      </c>
      <c r="P4349" s="13">
        <f>IFERROR(VLOOKUP(A4349,[3]Sheet1!$A:$G,4,FALSE),0)</f>
        <v>173430</v>
      </c>
      <c r="Q4349" s="13">
        <f>IFERROR(VLOOKUP(A4349,[3]Sheet1!$A:$G,5,FALSE),0)</f>
        <v>25704381</v>
      </c>
      <c r="R4349" s="13">
        <f>IFERROR(VLOOKUP(A4349,[3]Sheet1!$A:$H,6,FALSE),0)</f>
        <v>67539</v>
      </c>
      <c r="S4349" s="13">
        <f>IFERROR(VLOOKUP(A4349,[3]Sheet1!$A:$I,7,FALSE),0)</f>
        <v>6636205</v>
      </c>
      <c r="T4349" s="13" t="str">
        <f t="shared" si="293"/>
        <v>Sim</v>
      </c>
      <c r="U4349" s="13" t="str">
        <f t="shared" si="293"/>
        <v>Sim</v>
      </c>
      <c r="V4349" s="13" t="str">
        <f t="shared" si="293"/>
        <v>Sim</v>
      </c>
      <c r="W4349" s="13" t="str">
        <f t="shared" si="293"/>
        <v>Sim</v>
      </c>
      <c r="X4349" s="13" t="str">
        <f t="shared" si="294"/>
        <v>Sim</v>
      </c>
      <c r="Y4349" s="13" t="str">
        <f t="shared" si="294"/>
        <v>Sim</v>
      </c>
    </row>
    <row r="4350" spans="1:25">
      <c r="A4350" s="10">
        <v>351080</v>
      </c>
      <c r="B4350" s="13">
        <f>IFERROR(VLOOKUP(A4350,[1]Monitoramento_Base_somente_Said!$A:$J,5,FALSE),0)</f>
        <v>0</v>
      </c>
      <c r="C4350" s="13">
        <f>IFERROR(VLOOKUP(A4350,[1]Monitoramento_Base_somente_Said!$A:$J,6,FALSE),0)</f>
        <v>0</v>
      </c>
      <c r="D4350" s="13">
        <f>IFERROR(VLOOKUP(A4350,[1]Monitoramento_Base_somente_Said!$A:$J,7,FALSE),0)</f>
        <v>0</v>
      </c>
      <c r="E4350" s="13">
        <f>IFERROR(VLOOKUP(A4350,[1]Monitoramento_Base_somente_Said!$A:$J,8,FALSE),0)</f>
        <v>0</v>
      </c>
      <c r="F4350" s="13">
        <f>IFERROR(VLOOKUP(A4350,[1]Monitoramento_Base_somente_Said!$A:$J,9,FALSE),0)</f>
        <v>0</v>
      </c>
      <c r="G4350" s="13">
        <f>IFERROR(VLOOKUP(A4350,[1]Monitoramento_Base_somente_Said!$A:$J,10,FALSE),0)</f>
        <v>0</v>
      </c>
      <c r="H4350" s="13">
        <f>IFERROR(VLOOKUP(A4350,[2]Sheet1!$A:$I,4,FALSE),0)</f>
        <v>0</v>
      </c>
      <c r="I4350" s="13">
        <f>IFERROR(VLOOKUP(A4350,[2]Sheet1!$A:$I,5,FALSE),0)</f>
        <v>0</v>
      </c>
      <c r="J4350" s="13">
        <f>IFERROR(VLOOKUP(A4350,[2]Sheet1!$A:$I,6,FALSE),0)</f>
        <v>0</v>
      </c>
      <c r="K4350" s="13">
        <f>IFERROR(VLOOKUP(A4350,[2]Sheet1!$A:$I,7,FALSE),0)</f>
        <v>0</v>
      </c>
      <c r="L4350" s="13">
        <f>IFERROR(VLOOKUP(A4350,[2]Sheet1!$A:$I,8,FALSE),0)</f>
        <v>0</v>
      </c>
      <c r="M4350" s="13">
        <f>IFERROR(VLOOKUP(A4350,[2]Sheet1!$A:$I,9,FALSE),0)</f>
        <v>0</v>
      </c>
      <c r="N4350" s="13">
        <f>IFERROR(VLOOKUP(A4350,[3]Sheet1!$A:$G,2,FALSE),0)</f>
        <v>0</v>
      </c>
      <c r="O4350" s="13">
        <f>IFERROR(VLOOKUP(A4350,[3]Sheet1!$A:$G,3,FALSE),0)</f>
        <v>0</v>
      </c>
      <c r="P4350" s="13">
        <f>IFERROR(VLOOKUP(A4350,[3]Sheet1!$A:$G,4,FALSE),0)</f>
        <v>0</v>
      </c>
      <c r="Q4350" s="13">
        <f>IFERROR(VLOOKUP(A4350,[3]Sheet1!$A:$G,5,FALSE),0)</f>
        <v>0</v>
      </c>
      <c r="R4350" s="13">
        <f>IFERROR(VLOOKUP(A4350,[3]Sheet1!$A:$H,6,FALSE),0)</f>
        <v>0</v>
      </c>
      <c r="S4350" s="13">
        <f>IFERROR(VLOOKUP(A4350,[3]Sheet1!$A:$I,7,FALSE),0)</f>
        <v>0</v>
      </c>
      <c r="T4350" s="13" t="str">
        <f t="shared" si="293"/>
        <v>Não</v>
      </c>
      <c r="U4350" s="13" t="str">
        <f t="shared" si="293"/>
        <v>Não</v>
      </c>
      <c r="V4350" s="13" t="str">
        <f t="shared" si="293"/>
        <v>Não</v>
      </c>
      <c r="W4350" s="13" t="str">
        <f t="shared" si="293"/>
        <v>Não</v>
      </c>
      <c r="X4350" s="13" t="str">
        <f t="shared" si="294"/>
        <v>Não</v>
      </c>
      <c r="Y4350" s="13" t="str">
        <f t="shared" si="294"/>
        <v>Não</v>
      </c>
    </row>
    <row r="4351" spans="1:25">
      <c r="A4351" s="10">
        <v>351090</v>
      </c>
      <c r="B4351" s="13">
        <f>IFERROR(VLOOKUP(A4351,[1]Monitoramento_Base_somente_Said!$A:$J,5,FALSE),0)</f>
        <v>0</v>
      </c>
      <c r="C4351" s="13">
        <f>IFERROR(VLOOKUP(A4351,[1]Monitoramento_Base_somente_Said!$A:$J,6,FALSE),0)</f>
        <v>6265131</v>
      </c>
      <c r="D4351" s="13">
        <f>IFERROR(VLOOKUP(A4351,[1]Monitoramento_Base_somente_Said!$A:$J,7,FALSE),0)</f>
        <v>0</v>
      </c>
      <c r="E4351" s="13">
        <f>IFERROR(VLOOKUP(A4351,[1]Monitoramento_Base_somente_Said!$A:$J,8,FALSE),0)</f>
        <v>5860929</v>
      </c>
      <c r="F4351" s="13">
        <f>IFERROR(VLOOKUP(A4351,[1]Monitoramento_Base_somente_Said!$A:$J,9,FALSE),0)</f>
        <v>0</v>
      </c>
      <c r="G4351" s="13">
        <f>IFERROR(VLOOKUP(A4351,[1]Monitoramento_Base_somente_Said!$A:$J,10,FALSE),0)</f>
        <v>2425212</v>
      </c>
      <c r="H4351" s="13">
        <f>IFERROR(VLOOKUP(A4351,[2]Sheet1!$A:$I,4,FALSE),0)</f>
        <v>0</v>
      </c>
      <c r="I4351" s="13">
        <f>IFERROR(VLOOKUP(A4351,[2]Sheet1!$A:$I,5,FALSE),0)</f>
        <v>0</v>
      </c>
      <c r="J4351" s="13">
        <f>IFERROR(VLOOKUP(A4351,[2]Sheet1!$A:$I,6,FALSE),0)</f>
        <v>0</v>
      </c>
      <c r="K4351" s="13">
        <f>IFERROR(VLOOKUP(A4351,[2]Sheet1!$A:$I,7,FALSE),0)</f>
        <v>0</v>
      </c>
      <c r="L4351" s="13">
        <f>IFERROR(VLOOKUP(A4351,[2]Sheet1!$A:$I,8,FALSE),0)</f>
        <v>0</v>
      </c>
      <c r="M4351" s="13">
        <f>IFERROR(VLOOKUP(A4351,[2]Sheet1!$A:$I,9,FALSE),0)</f>
        <v>0</v>
      </c>
      <c r="N4351" s="13">
        <f>IFERROR(VLOOKUP(A4351,[3]Sheet1!$A:$G,2,FALSE),0)</f>
        <v>43949</v>
      </c>
      <c r="O4351" s="13">
        <f>IFERROR(VLOOKUP(A4351,[3]Sheet1!$A:$G,3,FALSE),0)</f>
        <v>16084931</v>
      </c>
      <c r="P4351" s="13">
        <f>IFERROR(VLOOKUP(A4351,[3]Sheet1!$A:$G,4,FALSE),0)</f>
        <v>3261</v>
      </c>
      <c r="Q4351" s="13">
        <f>IFERROR(VLOOKUP(A4351,[3]Sheet1!$A:$G,5,FALSE),0)</f>
        <v>11702935</v>
      </c>
      <c r="R4351" s="13">
        <f>IFERROR(VLOOKUP(A4351,[3]Sheet1!$A:$H,6,FALSE),0)</f>
        <v>1013</v>
      </c>
      <c r="S4351" s="13">
        <f>IFERROR(VLOOKUP(A4351,[3]Sheet1!$A:$I,7,FALSE),0)</f>
        <v>4972590</v>
      </c>
      <c r="T4351" s="13" t="str">
        <f t="shared" si="293"/>
        <v>Sim</v>
      </c>
      <c r="U4351" s="13" t="str">
        <f t="shared" si="293"/>
        <v>Sim</v>
      </c>
      <c r="V4351" s="13" t="str">
        <f t="shared" si="293"/>
        <v>Sim</v>
      </c>
      <c r="W4351" s="13" t="str">
        <f t="shared" si="293"/>
        <v>Sim</v>
      </c>
      <c r="X4351" s="13" t="str">
        <f t="shared" si="294"/>
        <v>Sim</v>
      </c>
      <c r="Y4351" s="13" t="str">
        <f t="shared" si="294"/>
        <v>Sim</v>
      </c>
    </row>
    <row r="4352" spans="1:25">
      <c r="A4352" s="28">
        <v>351100</v>
      </c>
      <c r="B4352" s="13">
        <f>IFERROR(VLOOKUP(A4352,[1]Monitoramento_Base_somente_Said!$A:$J,5,FALSE),0)</f>
        <v>0</v>
      </c>
      <c r="C4352" s="13">
        <f>IFERROR(VLOOKUP(A4352,[1]Monitoramento_Base_somente_Said!$A:$J,6,FALSE),0)</f>
        <v>0</v>
      </c>
      <c r="D4352" s="13">
        <f>IFERROR(VLOOKUP(A4352,[1]Monitoramento_Base_somente_Said!$A:$J,7,FALSE),0)</f>
        <v>0</v>
      </c>
      <c r="E4352" s="13">
        <f>IFERROR(VLOOKUP(A4352,[1]Monitoramento_Base_somente_Said!$A:$J,8,FALSE),0)</f>
        <v>0</v>
      </c>
      <c r="F4352" s="13">
        <f>IFERROR(VLOOKUP(A4352,[1]Monitoramento_Base_somente_Said!$A:$J,9,FALSE),0)</f>
        <v>0</v>
      </c>
      <c r="G4352" s="13">
        <f>IFERROR(VLOOKUP(A4352,[1]Monitoramento_Base_somente_Said!$A:$J,10,FALSE),0)</f>
        <v>0</v>
      </c>
      <c r="H4352" s="13">
        <f>IFERROR(VLOOKUP(A4352,[2]Sheet1!$A:$I,4,FALSE),0)</f>
        <v>0</v>
      </c>
      <c r="I4352" s="13">
        <f>IFERROR(VLOOKUP(A4352,[2]Sheet1!$A:$I,5,FALSE),0)</f>
        <v>0</v>
      </c>
      <c r="J4352" s="13">
        <f>IFERROR(VLOOKUP(A4352,[2]Sheet1!$A:$I,6,FALSE),0)</f>
        <v>0</v>
      </c>
      <c r="K4352" s="13">
        <f>IFERROR(VLOOKUP(A4352,[2]Sheet1!$A:$I,7,FALSE),0)</f>
        <v>0</v>
      </c>
      <c r="L4352" s="13">
        <f>IFERROR(VLOOKUP(A4352,[2]Sheet1!$A:$I,8,FALSE),0)</f>
        <v>0</v>
      </c>
      <c r="M4352" s="13">
        <f>IFERROR(VLOOKUP(A4352,[2]Sheet1!$A:$I,9,FALSE),0)</f>
        <v>0</v>
      </c>
      <c r="N4352" s="13">
        <f>IFERROR(VLOOKUP(A4352,[3]Sheet1!$A:$G,2,FALSE),0)</f>
        <v>3521</v>
      </c>
      <c r="O4352" s="13">
        <f>IFERROR(VLOOKUP(A4352,[3]Sheet1!$A:$G,3,FALSE),0)</f>
        <v>1164612</v>
      </c>
      <c r="P4352" s="13">
        <f>IFERROR(VLOOKUP(A4352,[3]Sheet1!$A:$G,4,FALSE),0)</f>
        <v>467</v>
      </c>
      <c r="Q4352" s="13">
        <f>IFERROR(VLOOKUP(A4352,[3]Sheet1!$A:$G,5,FALSE),0)</f>
        <v>1126270</v>
      </c>
      <c r="R4352" s="13">
        <f>IFERROR(VLOOKUP(A4352,[3]Sheet1!$A:$H,6,FALSE),0)</f>
        <v>0</v>
      </c>
      <c r="S4352" s="13">
        <f>IFERROR(VLOOKUP(A4352,[3]Sheet1!$A:$I,7,FALSE),0)</f>
        <v>332298</v>
      </c>
      <c r="T4352" s="13" t="str">
        <f t="shared" si="293"/>
        <v>Sim</v>
      </c>
      <c r="U4352" s="13" t="str">
        <f t="shared" si="293"/>
        <v>Sim</v>
      </c>
      <c r="V4352" s="13" t="str">
        <f t="shared" si="293"/>
        <v>Sim</v>
      </c>
      <c r="W4352" s="13" t="str">
        <f t="shared" si="293"/>
        <v>Sim</v>
      </c>
      <c r="X4352" s="13" t="str">
        <f t="shared" si="294"/>
        <v>Não</v>
      </c>
      <c r="Y4352" s="13" t="str">
        <f t="shared" si="294"/>
        <v>Sim</v>
      </c>
    </row>
    <row r="4353" spans="1:25">
      <c r="A4353" s="10">
        <v>351140</v>
      </c>
      <c r="B4353" s="13">
        <f>IFERROR(VLOOKUP(A4353,[1]Monitoramento_Base_somente_Said!$A:$J,5,FALSE),0)</f>
        <v>0</v>
      </c>
      <c r="C4353" s="13">
        <f>IFERROR(VLOOKUP(A4353,[1]Monitoramento_Base_somente_Said!$A:$J,6,FALSE),0)</f>
        <v>82298614</v>
      </c>
      <c r="D4353" s="13">
        <f>IFERROR(VLOOKUP(A4353,[1]Monitoramento_Base_somente_Said!$A:$J,7,FALSE),0)</f>
        <v>0</v>
      </c>
      <c r="E4353" s="13">
        <f>IFERROR(VLOOKUP(A4353,[1]Monitoramento_Base_somente_Said!$A:$J,8,FALSE),0)</f>
        <v>76989026</v>
      </c>
      <c r="F4353" s="13">
        <f>IFERROR(VLOOKUP(A4353,[1]Monitoramento_Base_somente_Said!$A:$J,9,FALSE),0)</f>
        <v>0</v>
      </c>
      <c r="G4353" s="13">
        <f>IFERROR(VLOOKUP(A4353,[1]Monitoramento_Base_somente_Said!$A:$J,10,FALSE),0)</f>
        <v>31857528</v>
      </c>
      <c r="H4353" s="13">
        <f>IFERROR(VLOOKUP(A4353,[2]Sheet1!$A:$I,4,FALSE),0)</f>
        <v>0</v>
      </c>
      <c r="I4353" s="13">
        <f>IFERROR(VLOOKUP(A4353,[2]Sheet1!$A:$I,5,FALSE),0)</f>
        <v>0</v>
      </c>
      <c r="J4353" s="13">
        <f>IFERROR(VLOOKUP(A4353,[2]Sheet1!$A:$I,6,FALSE),0)</f>
        <v>0</v>
      </c>
      <c r="K4353" s="13">
        <f>IFERROR(VLOOKUP(A4353,[2]Sheet1!$A:$I,7,FALSE),0)</f>
        <v>0</v>
      </c>
      <c r="L4353" s="13">
        <f>IFERROR(VLOOKUP(A4353,[2]Sheet1!$A:$I,8,FALSE),0)</f>
        <v>0</v>
      </c>
      <c r="M4353" s="13">
        <f>IFERROR(VLOOKUP(A4353,[2]Sheet1!$A:$I,9,FALSE),0)</f>
        <v>0</v>
      </c>
      <c r="N4353" s="13">
        <f>IFERROR(VLOOKUP(A4353,[3]Sheet1!$A:$G,2,FALSE),0)</f>
        <v>0</v>
      </c>
      <c r="O4353" s="13">
        <f>IFERROR(VLOOKUP(A4353,[3]Sheet1!$A:$G,3,FALSE),0)</f>
        <v>10889564</v>
      </c>
      <c r="P4353" s="13">
        <f>IFERROR(VLOOKUP(A4353,[3]Sheet1!$A:$G,4,FALSE),0)</f>
        <v>0</v>
      </c>
      <c r="Q4353" s="13">
        <f>IFERROR(VLOOKUP(A4353,[3]Sheet1!$A:$G,5,FALSE),0)</f>
        <v>8090837</v>
      </c>
      <c r="R4353" s="13">
        <f>IFERROR(VLOOKUP(A4353,[3]Sheet1!$A:$H,6,FALSE),0)</f>
        <v>0</v>
      </c>
      <c r="S4353" s="13">
        <f>IFERROR(VLOOKUP(A4353,[3]Sheet1!$A:$I,7,FALSE),0)</f>
        <v>2363680</v>
      </c>
      <c r="T4353" s="13" t="str">
        <f t="shared" si="293"/>
        <v>Não</v>
      </c>
      <c r="U4353" s="13" t="str">
        <f t="shared" si="293"/>
        <v>Sim</v>
      </c>
      <c r="V4353" s="13" t="str">
        <f t="shared" si="293"/>
        <v>Não</v>
      </c>
      <c r="W4353" s="13" t="str">
        <f t="shared" si="293"/>
        <v>Sim</v>
      </c>
      <c r="X4353" s="13" t="str">
        <f t="shared" si="294"/>
        <v>Não</v>
      </c>
      <c r="Y4353" s="13" t="str">
        <f t="shared" si="294"/>
        <v>Sim</v>
      </c>
    </row>
    <row r="4354" spans="1:25">
      <c r="A4354" s="28">
        <v>351160</v>
      </c>
      <c r="B4354" s="13">
        <f>IFERROR(VLOOKUP(A4354,[1]Monitoramento_Base_somente_Said!$A:$J,5,FALSE),0)</f>
        <v>0</v>
      </c>
      <c r="C4354" s="13">
        <f>IFERROR(VLOOKUP(A4354,[1]Monitoramento_Base_somente_Said!$A:$J,6,FALSE),0)</f>
        <v>13096322</v>
      </c>
      <c r="D4354" s="13">
        <f>IFERROR(VLOOKUP(A4354,[1]Monitoramento_Base_somente_Said!$A:$J,7,FALSE),0)</f>
        <v>0</v>
      </c>
      <c r="E4354" s="13">
        <f>IFERROR(VLOOKUP(A4354,[1]Monitoramento_Base_somente_Said!$A:$J,8,FALSE),0)</f>
        <v>12251398</v>
      </c>
      <c r="F4354" s="13">
        <f>IFERROR(VLOOKUP(A4354,[1]Monitoramento_Base_somente_Said!$A:$J,9,FALSE),0)</f>
        <v>0</v>
      </c>
      <c r="G4354" s="13">
        <f>IFERROR(VLOOKUP(A4354,[1]Monitoramento_Base_somente_Said!$A:$J,10,FALSE),0)</f>
        <v>5069544</v>
      </c>
      <c r="H4354" s="13">
        <f>IFERROR(VLOOKUP(A4354,[2]Sheet1!$A:$I,4,FALSE),0)</f>
        <v>0</v>
      </c>
      <c r="I4354" s="13">
        <f>IFERROR(VLOOKUP(A4354,[2]Sheet1!$A:$I,5,FALSE),0)</f>
        <v>0</v>
      </c>
      <c r="J4354" s="13">
        <f>IFERROR(VLOOKUP(A4354,[2]Sheet1!$A:$I,6,FALSE),0)</f>
        <v>0</v>
      </c>
      <c r="K4354" s="13">
        <f>IFERROR(VLOOKUP(A4354,[2]Sheet1!$A:$I,7,FALSE),0)</f>
        <v>0</v>
      </c>
      <c r="L4354" s="13">
        <f>IFERROR(VLOOKUP(A4354,[2]Sheet1!$A:$I,8,FALSE),0)</f>
        <v>0</v>
      </c>
      <c r="M4354" s="13">
        <f>IFERROR(VLOOKUP(A4354,[2]Sheet1!$A:$I,9,FALSE),0)</f>
        <v>0</v>
      </c>
      <c r="N4354" s="13">
        <f>IFERROR(VLOOKUP(A4354,[3]Sheet1!$A:$G,2,FALSE),0)</f>
        <v>16491</v>
      </c>
      <c r="O4354" s="13">
        <f>IFERROR(VLOOKUP(A4354,[3]Sheet1!$A:$G,3,FALSE),0)</f>
        <v>4278845</v>
      </c>
      <c r="P4354" s="13">
        <f>IFERROR(VLOOKUP(A4354,[3]Sheet1!$A:$G,4,FALSE),0)</f>
        <v>21168</v>
      </c>
      <c r="Q4354" s="13">
        <f>IFERROR(VLOOKUP(A4354,[3]Sheet1!$A:$G,5,FALSE),0)</f>
        <v>4169103</v>
      </c>
      <c r="R4354" s="13">
        <f>IFERROR(VLOOKUP(A4354,[3]Sheet1!$A:$H,6,FALSE),0)</f>
        <v>15992</v>
      </c>
      <c r="S4354" s="13">
        <f>IFERROR(VLOOKUP(A4354,[3]Sheet1!$A:$I,7,FALSE),0)</f>
        <v>2372807</v>
      </c>
      <c r="T4354" s="13" t="str">
        <f t="shared" si="293"/>
        <v>Sim</v>
      </c>
      <c r="U4354" s="13" t="str">
        <f t="shared" si="293"/>
        <v>Sim</v>
      </c>
      <c r="V4354" s="13" t="str">
        <f t="shared" si="293"/>
        <v>Sim</v>
      </c>
      <c r="W4354" s="13" t="str">
        <f t="shared" si="293"/>
        <v>Sim</v>
      </c>
      <c r="X4354" s="13" t="str">
        <f t="shared" si="294"/>
        <v>Sim</v>
      </c>
      <c r="Y4354" s="13" t="str">
        <f t="shared" si="294"/>
        <v>Sim</v>
      </c>
    </row>
    <row r="4355" spans="1:25">
      <c r="A4355" s="10">
        <v>355720</v>
      </c>
      <c r="B4355" s="13">
        <f>IFERROR(VLOOKUP(A4355,[1]Monitoramento_Base_somente_Said!$A:$J,5,FALSE),0)</f>
        <v>0</v>
      </c>
      <c r="C4355" s="13">
        <f>IFERROR(VLOOKUP(A4355,[1]Monitoramento_Base_somente_Said!$A:$J,6,FALSE),0)</f>
        <v>0</v>
      </c>
      <c r="D4355" s="13">
        <f>IFERROR(VLOOKUP(A4355,[1]Monitoramento_Base_somente_Said!$A:$J,7,FALSE),0)</f>
        <v>0</v>
      </c>
      <c r="E4355" s="13">
        <f>IFERROR(VLOOKUP(A4355,[1]Monitoramento_Base_somente_Said!$A:$J,8,FALSE),0)</f>
        <v>0</v>
      </c>
      <c r="F4355" s="13">
        <f>IFERROR(VLOOKUP(A4355,[1]Monitoramento_Base_somente_Said!$A:$J,9,FALSE),0)</f>
        <v>0</v>
      </c>
      <c r="G4355" s="13">
        <f>IFERROR(VLOOKUP(A4355,[1]Monitoramento_Base_somente_Said!$A:$J,10,FALSE),0)</f>
        <v>0</v>
      </c>
      <c r="H4355" s="13">
        <f>IFERROR(VLOOKUP(A4355,[2]Sheet1!$A:$I,4,FALSE),0)</f>
        <v>0</v>
      </c>
      <c r="I4355" s="13">
        <f>IFERROR(VLOOKUP(A4355,[2]Sheet1!$A:$I,5,FALSE),0)</f>
        <v>0</v>
      </c>
      <c r="J4355" s="13">
        <f>IFERROR(VLOOKUP(A4355,[2]Sheet1!$A:$I,6,FALSE),0)</f>
        <v>0</v>
      </c>
      <c r="K4355" s="13">
        <f>IFERROR(VLOOKUP(A4355,[2]Sheet1!$A:$I,7,FALSE),0)</f>
        <v>0</v>
      </c>
      <c r="L4355" s="13">
        <f>IFERROR(VLOOKUP(A4355,[2]Sheet1!$A:$I,8,FALSE),0)</f>
        <v>0</v>
      </c>
      <c r="M4355" s="13">
        <f>IFERROR(VLOOKUP(A4355,[2]Sheet1!$A:$I,9,FALSE),0)</f>
        <v>0</v>
      </c>
      <c r="N4355" s="13">
        <f>IFERROR(VLOOKUP(A4355,[3]Sheet1!$A:$G,2,FALSE),0)</f>
        <v>0</v>
      </c>
      <c r="O4355" s="13">
        <f>IFERROR(VLOOKUP(A4355,[3]Sheet1!$A:$G,3,FALSE),0)</f>
        <v>0</v>
      </c>
      <c r="P4355" s="13">
        <f>IFERROR(VLOOKUP(A4355,[3]Sheet1!$A:$G,4,FALSE),0)</f>
        <v>0</v>
      </c>
      <c r="Q4355" s="13">
        <f>IFERROR(VLOOKUP(A4355,[3]Sheet1!$A:$G,5,FALSE),0)</f>
        <v>0</v>
      </c>
      <c r="R4355" s="13">
        <f>IFERROR(VLOOKUP(A4355,[3]Sheet1!$A:$H,6,FALSE),0)</f>
        <v>0</v>
      </c>
      <c r="S4355" s="13">
        <f>IFERROR(VLOOKUP(A4355,[3]Sheet1!$A:$I,7,FALSE),0)</f>
        <v>0</v>
      </c>
      <c r="T4355" s="13" t="str">
        <f t="shared" si="293"/>
        <v>Não</v>
      </c>
      <c r="U4355" s="13" t="str">
        <f t="shared" si="293"/>
        <v>Não</v>
      </c>
      <c r="V4355" s="13" t="str">
        <f t="shared" si="293"/>
        <v>Não</v>
      </c>
      <c r="W4355" s="13" t="str">
        <f t="shared" si="293"/>
        <v>Não</v>
      </c>
      <c r="X4355" s="13" t="str">
        <f t="shared" si="294"/>
        <v>Não</v>
      </c>
      <c r="Y4355" s="13" t="str">
        <f t="shared" si="294"/>
        <v>Não</v>
      </c>
    </row>
    <row r="4356" spans="1:25">
      <c r="A4356" s="10">
        <v>351190</v>
      </c>
      <c r="B4356" s="13">
        <f>IFERROR(VLOOKUP(A4356,[1]Monitoramento_Base_somente_Said!$A:$J,5,FALSE),0)</f>
        <v>0</v>
      </c>
      <c r="C4356" s="13">
        <f>IFERROR(VLOOKUP(A4356,[1]Monitoramento_Base_somente_Said!$A:$J,6,FALSE),0)</f>
        <v>0</v>
      </c>
      <c r="D4356" s="13">
        <f>IFERROR(VLOOKUP(A4356,[1]Monitoramento_Base_somente_Said!$A:$J,7,FALSE),0)</f>
        <v>0</v>
      </c>
      <c r="E4356" s="13">
        <f>IFERROR(VLOOKUP(A4356,[1]Monitoramento_Base_somente_Said!$A:$J,8,FALSE),0)</f>
        <v>0</v>
      </c>
      <c r="F4356" s="13">
        <f>IFERROR(VLOOKUP(A4356,[1]Monitoramento_Base_somente_Said!$A:$J,9,FALSE),0)</f>
        <v>0</v>
      </c>
      <c r="G4356" s="13">
        <f>IFERROR(VLOOKUP(A4356,[1]Monitoramento_Base_somente_Said!$A:$J,10,FALSE),0)</f>
        <v>0</v>
      </c>
      <c r="H4356" s="13">
        <f>IFERROR(VLOOKUP(A4356,[2]Sheet1!$A:$I,4,FALSE),0)</f>
        <v>0</v>
      </c>
      <c r="I4356" s="13">
        <f>IFERROR(VLOOKUP(A4356,[2]Sheet1!$A:$I,5,FALSE),0)</f>
        <v>0</v>
      </c>
      <c r="J4356" s="13">
        <f>IFERROR(VLOOKUP(A4356,[2]Sheet1!$A:$I,6,FALSE),0)</f>
        <v>0</v>
      </c>
      <c r="K4356" s="13">
        <f>IFERROR(VLOOKUP(A4356,[2]Sheet1!$A:$I,7,FALSE),0)</f>
        <v>0</v>
      </c>
      <c r="L4356" s="13">
        <f>IFERROR(VLOOKUP(A4356,[2]Sheet1!$A:$I,8,FALSE),0)</f>
        <v>0</v>
      </c>
      <c r="M4356" s="13">
        <f>IFERROR(VLOOKUP(A4356,[2]Sheet1!$A:$I,9,FALSE),0)</f>
        <v>0</v>
      </c>
      <c r="N4356" s="13">
        <f>IFERROR(VLOOKUP(A4356,[3]Sheet1!$A:$G,2,FALSE),0)</f>
        <v>16058</v>
      </c>
      <c r="O4356" s="13">
        <f>IFERROR(VLOOKUP(A4356,[3]Sheet1!$A:$G,3,FALSE),0)</f>
        <v>1017870</v>
      </c>
      <c r="P4356" s="13">
        <f>IFERROR(VLOOKUP(A4356,[3]Sheet1!$A:$G,4,FALSE),0)</f>
        <v>17487</v>
      </c>
      <c r="Q4356" s="13">
        <f>IFERROR(VLOOKUP(A4356,[3]Sheet1!$A:$G,5,FALSE),0)</f>
        <v>1716107</v>
      </c>
      <c r="R4356" s="13">
        <f>IFERROR(VLOOKUP(A4356,[3]Sheet1!$A:$H,6,FALSE),0)</f>
        <v>24132</v>
      </c>
      <c r="S4356" s="13">
        <f>IFERROR(VLOOKUP(A4356,[3]Sheet1!$A:$I,7,FALSE),0)</f>
        <v>1529389</v>
      </c>
      <c r="T4356" s="13" t="str">
        <f t="shared" si="293"/>
        <v>Sim</v>
      </c>
      <c r="U4356" s="13" t="str">
        <f t="shared" si="293"/>
        <v>Sim</v>
      </c>
      <c r="V4356" s="13" t="str">
        <f t="shared" si="293"/>
        <v>Sim</v>
      </c>
      <c r="W4356" s="13" t="str">
        <f t="shared" si="293"/>
        <v>Sim</v>
      </c>
      <c r="X4356" s="13" t="str">
        <f t="shared" si="294"/>
        <v>Sim</v>
      </c>
      <c r="Y4356" s="13" t="str">
        <f t="shared" si="294"/>
        <v>Sim</v>
      </c>
    </row>
    <row r="4357" spans="1:25">
      <c r="A4357" s="10">
        <v>351210</v>
      </c>
      <c r="B4357" s="13">
        <f>IFERROR(VLOOKUP(A4357,[1]Monitoramento_Base_somente_Said!$A:$J,5,FALSE),0)</f>
        <v>0</v>
      </c>
      <c r="C4357" s="13">
        <f>IFERROR(VLOOKUP(A4357,[1]Monitoramento_Base_somente_Said!$A:$J,6,FALSE),0)</f>
        <v>0</v>
      </c>
      <c r="D4357" s="13">
        <f>IFERROR(VLOOKUP(A4357,[1]Monitoramento_Base_somente_Said!$A:$J,7,FALSE),0)</f>
        <v>0</v>
      </c>
      <c r="E4357" s="13">
        <f>IFERROR(VLOOKUP(A4357,[1]Monitoramento_Base_somente_Said!$A:$J,8,FALSE),0)</f>
        <v>0</v>
      </c>
      <c r="F4357" s="13">
        <f>IFERROR(VLOOKUP(A4357,[1]Monitoramento_Base_somente_Said!$A:$J,9,FALSE),0)</f>
        <v>0</v>
      </c>
      <c r="G4357" s="13">
        <f>IFERROR(VLOOKUP(A4357,[1]Monitoramento_Base_somente_Said!$A:$J,10,FALSE),0)</f>
        <v>0</v>
      </c>
      <c r="H4357" s="13">
        <f>IFERROR(VLOOKUP(A4357,[2]Sheet1!$A:$I,4,FALSE),0)</f>
        <v>0</v>
      </c>
      <c r="I4357" s="13">
        <f>IFERROR(VLOOKUP(A4357,[2]Sheet1!$A:$I,5,FALSE),0)</f>
        <v>0</v>
      </c>
      <c r="J4357" s="13">
        <f>IFERROR(VLOOKUP(A4357,[2]Sheet1!$A:$I,6,FALSE),0)</f>
        <v>0</v>
      </c>
      <c r="K4357" s="13">
        <f>IFERROR(VLOOKUP(A4357,[2]Sheet1!$A:$I,7,FALSE),0)</f>
        <v>0</v>
      </c>
      <c r="L4357" s="13">
        <f>IFERROR(VLOOKUP(A4357,[2]Sheet1!$A:$I,8,FALSE),0)</f>
        <v>0</v>
      </c>
      <c r="M4357" s="13">
        <f>IFERROR(VLOOKUP(A4357,[2]Sheet1!$A:$I,9,FALSE),0)</f>
        <v>0</v>
      </c>
      <c r="N4357" s="13">
        <f>IFERROR(VLOOKUP(A4357,[3]Sheet1!$A:$G,2,FALSE),0)</f>
        <v>0</v>
      </c>
      <c r="O4357" s="13">
        <f>IFERROR(VLOOKUP(A4357,[3]Sheet1!$A:$G,3,FALSE),0)</f>
        <v>0</v>
      </c>
      <c r="P4357" s="13">
        <f>IFERROR(VLOOKUP(A4357,[3]Sheet1!$A:$G,4,FALSE),0)</f>
        <v>0</v>
      </c>
      <c r="Q4357" s="13">
        <f>IFERROR(VLOOKUP(A4357,[3]Sheet1!$A:$G,5,FALSE),0)</f>
        <v>0</v>
      </c>
      <c r="R4357" s="13">
        <f>IFERROR(VLOOKUP(A4357,[3]Sheet1!$A:$H,6,FALSE),0)</f>
        <v>0</v>
      </c>
      <c r="S4357" s="13">
        <f>IFERROR(VLOOKUP(A4357,[3]Sheet1!$A:$I,7,FALSE),0)</f>
        <v>0</v>
      </c>
      <c r="T4357" s="13" t="str">
        <f t="shared" si="293"/>
        <v>Não</v>
      </c>
      <c r="U4357" s="13" t="str">
        <f t="shared" si="293"/>
        <v>Não</v>
      </c>
      <c r="V4357" s="13" t="str">
        <f t="shared" si="293"/>
        <v>Não</v>
      </c>
      <c r="W4357" s="13" t="str">
        <f t="shared" si="293"/>
        <v>Não</v>
      </c>
      <c r="X4357" s="13" t="str">
        <f t="shared" si="294"/>
        <v>Não</v>
      </c>
      <c r="Y4357" s="13" t="str">
        <f t="shared" si="294"/>
        <v>Não</v>
      </c>
    </row>
    <row r="4358" spans="1:25">
      <c r="A4358" s="10">
        <v>351220</v>
      </c>
      <c r="B4358" s="13">
        <f>IFERROR(VLOOKUP(A4358,[1]Monitoramento_Base_somente_Said!$A:$J,5,FALSE),0)</f>
        <v>0</v>
      </c>
      <c r="C4358" s="13">
        <f>IFERROR(VLOOKUP(A4358,[1]Monitoramento_Base_somente_Said!$A:$J,6,FALSE),0)</f>
        <v>0</v>
      </c>
      <c r="D4358" s="13">
        <f>IFERROR(VLOOKUP(A4358,[1]Monitoramento_Base_somente_Said!$A:$J,7,FALSE),0)</f>
        <v>0</v>
      </c>
      <c r="E4358" s="13">
        <f>IFERROR(VLOOKUP(A4358,[1]Monitoramento_Base_somente_Said!$A:$J,8,FALSE),0)</f>
        <v>0</v>
      </c>
      <c r="F4358" s="13">
        <f>IFERROR(VLOOKUP(A4358,[1]Monitoramento_Base_somente_Said!$A:$J,9,FALSE),0)</f>
        <v>0</v>
      </c>
      <c r="G4358" s="13">
        <f>IFERROR(VLOOKUP(A4358,[1]Monitoramento_Base_somente_Said!$A:$J,10,FALSE),0)</f>
        <v>0</v>
      </c>
      <c r="H4358" s="13">
        <f>IFERROR(VLOOKUP(A4358,[2]Sheet1!$A:$I,4,FALSE),0)</f>
        <v>0</v>
      </c>
      <c r="I4358" s="13">
        <f>IFERROR(VLOOKUP(A4358,[2]Sheet1!$A:$I,5,FALSE),0)</f>
        <v>0</v>
      </c>
      <c r="J4358" s="13">
        <f>IFERROR(VLOOKUP(A4358,[2]Sheet1!$A:$I,6,FALSE),0)</f>
        <v>0</v>
      </c>
      <c r="K4358" s="13">
        <f>IFERROR(VLOOKUP(A4358,[2]Sheet1!$A:$I,7,FALSE),0)</f>
        <v>0</v>
      </c>
      <c r="L4358" s="13">
        <f>IFERROR(VLOOKUP(A4358,[2]Sheet1!$A:$I,8,FALSE),0)</f>
        <v>0</v>
      </c>
      <c r="M4358" s="13">
        <f>IFERROR(VLOOKUP(A4358,[2]Sheet1!$A:$I,9,FALSE),0)</f>
        <v>0</v>
      </c>
      <c r="N4358" s="13">
        <f>IFERROR(VLOOKUP(A4358,[3]Sheet1!$A:$G,2,FALSE),0)</f>
        <v>38414</v>
      </c>
      <c r="O4358" s="13">
        <f>IFERROR(VLOOKUP(A4358,[3]Sheet1!$A:$G,3,FALSE),0)</f>
        <v>2525282</v>
      </c>
      <c r="P4358" s="13">
        <f>IFERROR(VLOOKUP(A4358,[3]Sheet1!$A:$G,4,FALSE),0)</f>
        <v>44297</v>
      </c>
      <c r="Q4358" s="13">
        <f>IFERROR(VLOOKUP(A4358,[3]Sheet1!$A:$G,5,FALSE),0)</f>
        <v>4087317</v>
      </c>
      <c r="R4358" s="13">
        <f>IFERROR(VLOOKUP(A4358,[3]Sheet1!$A:$H,6,FALSE),0)</f>
        <v>0</v>
      </c>
      <c r="S4358" s="13">
        <f>IFERROR(VLOOKUP(A4358,[3]Sheet1!$A:$I,7,FALSE),0)</f>
        <v>2253592</v>
      </c>
      <c r="T4358" s="13" t="str">
        <f t="shared" si="293"/>
        <v>Sim</v>
      </c>
      <c r="U4358" s="13" t="str">
        <f t="shared" si="293"/>
        <v>Sim</v>
      </c>
      <c r="V4358" s="13" t="str">
        <f t="shared" si="293"/>
        <v>Sim</v>
      </c>
      <c r="W4358" s="13" t="str">
        <f t="shared" si="293"/>
        <v>Sim</v>
      </c>
      <c r="X4358" s="13" t="str">
        <f t="shared" si="294"/>
        <v>Não</v>
      </c>
      <c r="Y4358" s="13" t="str">
        <f t="shared" si="294"/>
        <v>Sim</v>
      </c>
    </row>
    <row r="4359" spans="1:25">
      <c r="A4359" s="10">
        <v>351250</v>
      </c>
      <c r="B4359" s="13">
        <f>IFERROR(VLOOKUP(A4359,[1]Monitoramento_Base_somente_Said!$A:$J,5,FALSE),0)</f>
        <v>0</v>
      </c>
      <c r="C4359" s="13">
        <f>IFERROR(VLOOKUP(A4359,[1]Monitoramento_Base_somente_Said!$A:$J,6,FALSE),0)</f>
        <v>0</v>
      </c>
      <c r="D4359" s="13">
        <f>IFERROR(VLOOKUP(A4359,[1]Monitoramento_Base_somente_Said!$A:$J,7,FALSE),0)</f>
        <v>0</v>
      </c>
      <c r="E4359" s="13">
        <f>IFERROR(VLOOKUP(A4359,[1]Monitoramento_Base_somente_Said!$A:$J,8,FALSE),0)</f>
        <v>0</v>
      </c>
      <c r="F4359" s="13">
        <f>IFERROR(VLOOKUP(A4359,[1]Monitoramento_Base_somente_Said!$A:$J,9,FALSE),0)</f>
        <v>0</v>
      </c>
      <c r="G4359" s="13">
        <f>IFERROR(VLOOKUP(A4359,[1]Monitoramento_Base_somente_Said!$A:$J,10,FALSE),0)</f>
        <v>0</v>
      </c>
      <c r="H4359" s="13">
        <f>IFERROR(VLOOKUP(A4359,[2]Sheet1!$A:$I,4,FALSE),0)</f>
        <v>0</v>
      </c>
      <c r="I4359" s="13">
        <f>IFERROR(VLOOKUP(A4359,[2]Sheet1!$A:$I,5,FALSE),0)</f>
        <v>0</v>
      </c>
      <c r="J4359" s="13">
        <f>IFERROR(VLOOKUP(A4359,[2]Sheet1!$A:$I,6,FALSE),0)</f>
        <v>0</v>
      </c>
      <c r="K4359" s="13">
        <f>IFERROR(VLOOKUP(A4359,[2]Sheet1!$A:$I,7,FALSE),0)</f>
        <v>0</v>
      </c>
      <c r="L4359" s="13">
        <f>IFERROR(VLOOKUP(A4359,[2]Sheet1!$A:$I,8,FALSE),0)</f>
        <v>0</v>
      </c>
      <c r="M4359" s="13">
        <f>IFERROR(VLOOKUP(A4359,[2]Sheet1!$A:$I,9,FALSE),0)</f>
        <v>0</v>
      </c>
      <c r="N4359" s="13">
        <f>IFERROR(VLOOKUP(A4359,[3]Sheet1!$A:$G,2,FALSE),0)</f>
        <v>36560</v>
      </c>
      <c r="O4359" s="13">
        <f>IFERROR(VLOOKUP(A4359,[3]Sheet1!$A:$G,3,FALSE),0)</f>
        <v>25124435</v>
      </c>
      <c r="P4359" s="13">
        <f>IFERROR(VLOOKUP(A4359,[3]Sheet1!$A:$G,4,FALSE),0)</f>
        <v>23079</v>
      </c>
      <c r="Q4359" s="13">
        <f>IFERROR(VLOOKUP(A4359,[3]Sheet1!$A:$G,5,FALSE),0)</f>
        <v>34367982</v>
      </c>
      <c r="R4359" s="13">
        <f>IFERROR(VLOOKUP(A4359,[3]Sheet1!$A:$H,6,FALSE),0)</f>
        <v>3708</v>
      </c>
      <c r="S4359" s="13">
        <f>IFERROR(VLOOKUP(A4359,[3]Sheet1!$A:$I,7,FALSE),0)</f>
        <v>13746937</v>
      </c>
      <c r="T4359" s="13" t="str">
        <f t="shared" si="293"/>
        <v>Sim</v>
      </c>
      <c r="U4359" s="13" t="str">
        <f t="shared" si="293"/>
        <v>Sim</v>
      </c>
      <c r="V4359" s="13" t="str">
        <f t="shared" si="293"/>
        <v>Sim</v>
      </c>
      <c r="W4359" s="13" t="str">
        <f t="shared" ref="W4359:Y4375" si="295">IF(E4359+K4359+Q4359&gt;0,"Sim","Não")</f>
        <v>Sim</v>
      </c>
      <c r="X4359" s="13" t="str">
        <f t="shared" si="294"/>
        <v>Sim</v>
      </c>
      <c r="Y4359" s="13" t="str">
        <f t="shared" si="294"/>
        <v>Sim</v>
      </c>
    </row>
    <row r="4360" spans="1:25">
      <c r="A4360" s="10">
        <v>351260</v>
      </c>
      <c r="B4360" s="13">
        <f>IFERROR(VLOOKUP(A4360,[1]Monitoramento_Base_somente_Said!$A:$J,5,FALSE),0)</f>
        <v>0</v>
      </c>
      <c r="C4360" s="13">
        <f>IFERROR(VLOOKUP(A4360,[1]Monitoramento_Base_somente_Said!$A:$J,6,FALSE),0)</f>
        <v>13954650</v>
      </c>
      <c r="D4360" s="13">
        <f>IFERROR(VLOOKUP(A4360,[1]Monitoramento_Base_somente_Said!$A:$J,7,FALSE),0)</f>
        <v>0</v>
      </c>
      <c r="E4360" s="13">
        <f>IFERROR(VLOOKUP(A4360,[1]Monitoramento_Base_somente_Said!$A:$J,8,FALSE),0)</f>
        <v>13054350</v>
      </c>
      <c r="F4360" s="13">
        <f>IFERROR(VLOOKUP(A4360,[1]Monitoramento_Base_somente_Said!$A:$J,9,FALSE),0)</f>
        <v>0</v>
      </c>
      <c r="G4360" s="13">
        <f>IFERROR(VLOOKUP(A4360,[1]Monitoramento_Base_somente_Said!$A:$J,10,FALSE),0)</f>
        <v>5401800</v>
      </c>
      <c r="H4360" s="13">
        <f>IFERROR(VLOOKUP(A4360,[2]Sheet1!$A:$I,4,FALSE),0)</f>
        <v>0</v>
      </c>
      <c r="I4360" s="13">
        <f>IFERROR(VLOOKUP(A4360,[2]Sheet1!$A:$I,5,FALSE),0)</f>
        <v>0</v>
      </c>
      <c r="J4360" s="13">
        <f>IFERROR(VLOOKUP(A4360,[2]Sheet1!$A:$I,6,FALSE),0)</f>
        <v>0</v>
      </c>
      <c r="K4360" s="13">
        <f>IFERROR(VLOOKUP(A4360,[2]Sheet1!$A:$I,7,FALSE),0)</f>
        <v>0</v>
      </c>
      <c r="L4360" s="13">
        <f>IFERROR(VLOOKUP(A4360,[2]Sheet1!$A:$I,8,FALSE),0)</f>
        <v>0</v>
      </c>
      <c r="M4360" s="13">
        <f>IFERROR(VLOOKUP(A4360,[2]Sheet1!$A:$I,9,FALSE),0)</f>
        <v>0</v>
      </c>
      <c r="N4360" s="13">
        <f>IFERROR(VLOOKUP(A4360,[3]Sheet1!$A:$G,2,FALSE),0)</f>
        <v>0</v>
      </c>
      <c r="O4360" s="13">
        <f>IFERROR(VLOOKUP(A4360,[3]Sheet1!$A:$G,3,FALSE),0)</f>
        <v>0</v>
      </c>
      <c r="P4360" s="13">
        <f>IFERROR(VLOOKUP(A4360,[3]Sheet1!$A:$G,4,FALSE),0)</f>
        <v>0</v>
      </c>
      <c r="Q4360" s="13">
        <f>IFERROR(VLOOKUP(A4360,[3]Sheet1!$A:$G,5,FALSE),0)</f>
        <v>0</v>
      </c>
      <c r="R4360" s="13">
        <f>IFERROR(VLOOKUP(A4360,[3]Sheet1!$A:$H,6,FALSE),0)</f>
        <v>0</v>
      </c>
      <c r="S4360" s="13">
        <f>IFERROR(VLOOKUP(A4360,[3]Sheet1!$A:$I,7,FALSE),0)</f>
        <v>0</v>
      </c>
      <c r="T4360" s="13" t="str">
        <f t="shared" ref="T4360:V4375" si="296">IF(B4360+H4360+N4360&gt;0,"Sim","Não")</f>
        <v>Não</v>
      </c>
      <c r="U4360" s="13" t="str">
        <f t="shared" si="296"/>
        <v>Sim</v>
      </c>
      <c r="V4360" s="13" t="str">
        <f t="shared" si="296"/>
        <v>Não</v>
      </c>
      <c r="W4360" s="13" t="str">
        <f t="shared" si="295"/>
        <v>Sim</v>
      </c>
      <c r="X4360" s="13" t="str">
        <f t="shared" si="295"/>
        <v>Não</v>
      </c>
      <c r="Y4360" s="13" t="str">
        <f t="shared" si="295"/>
        <v>Sim</v>
      </c>
    </row>
    <row r="4361" spans="1:25">
      <c r="A4361" s="28">
        <v>351290</v>
      </c>
      <c r="B4361" s="13">
        <f>IFERROR(VLOOKUP(A4361,[1]Monitoramento_Base_somente_Said!$A:$J,5,FALSE),0)</f>
        <v>0</v>
      </c>
      <c r="C4361" s="13">
        <f>IFERROR(VLOOKUP(A4361,[1]Monitoramento_Base_somente_Said!$A:$J,6,FALSE),0)</f>
        <v>0</v>
      </c>
      <c r="D4361" s="13">
        <f>IFERROR(VLOOKUP(A4361,[1]Monitoramento_Base_somente_Said!$A:$J,7,FALSE),0)</f>
        <v>0</v>
      </c>
      <c r="E4361" s="13">
        <f>IFERROR(VLOOKUP(A4361,[1]Monitoramento_Base_somente_Said!$A:$J,8,FALSE),0)</f>
        <v>0</v>
      </c>
      <c r="F4361" s="13">
        <f>IFERROR(VLOOKUP(A4361,[1]Monitoramento_Base_somente_Said!$A:$J,9,FALSE),0)</f>
        <v>0</v>
      </c>
      <c r="G4361" s="13">
        <f>IFERROR(VLOOKUP(A4361,[1]Monitoramento_Base_somente_Said!$A:$J,10,FALSE),0)</f>
        <v>0</v>
      </c>
      <c r="H4361" s="13">
        <f>IFERROR(VLOOKUP(A4361,[2]Sheet1!$A:$I,4,FALSE),0)</f>
        <v>0</v>
      </c>
      <c r="I4361" s="13">
        <f>IFERROR(VLOOKUP(A4361,[2]Sheet1!$A:$I,5,FALSE),0)</f>
        <v>0</v>
      </c>
      <c r="J4361" s="13">
        <f>IFERROR(VLOOKUP(A4361,[2]Sheet1!$A:$I,6,FALSE),0)</f>
        <v>0</v>
      </c>
      <c r="K4361" s="13">
        <f>IFERROR(VLOOKUP(A4361,[2]Sheet1!$A:$I,7,FALSE),0)</f>
        <v>0</v>
      </c>
      <c r="L4361" s="13">
        <f>IFERROR(VLOOKUP(A4361,[2]Sheet1!$A:$I,8,FALSE),0)</f>
        <v>0</v>
      </c>
      <c r="M4361" s="13">
        <f>IFERROR(VLOOKUP(A4361,[2]Sheet1!$A:$I,9,FALSE),0)</f>
        <v>0</v>
      </c>
      <c r="N4361" s="13">
        <f>IFERROR(VLOOKUP(A4361,[3]Sheet1!$A:$G,2,FALSE),0)</f>
        <v>167225</v>
      </c>
      <c r="O4361" s="13">
        <f>IFERROR(VLOOKUP(A4361,[3]Sheet1!$A:$G,3,FALSE),0)</f>
        <v>12821724</v>
      </c>
      <c r="P4361" s="13">
        <f>IFERROR(VLOOKUP(A4361,[3]Sheet1!$A:$G,4,FALSE),0)</f>
        <v>133489</v>
      </c>
      <c r="Q4361" s="13">
        <f>IFERROR(VLOOKUP(A4361,[3]Sheet1!$A:$G,5,FALSE),0)</f>
        <v>11621139</v>
      </c>
      <c r="R4361" s="13">
        <f>IFERROR(VLOOKUP(A4361,[3]Sheet1!$A:$H,6,FALSE),0)</f>
        <v>48600</v>
      </c>
      <c r="S4361" s="13">
        <f>IFERROR(VLOOKUP(A4361,[3]Sheet1!$A:$I,7,FALSE),0)</f>
        <v>3783464</v>
      </c>
      <c r="T4361" s="13" t="str">
        <f t="shared" si="296"/>
        <v>Sim</v>
      </c>
      <c r="U4361" s="13" t="str">
        <f t="shared" si="296"/>
        <v>Sim</v>
      </c>
      <c r="V4361" s="13" t="str">
        <f t="shared" si="296"/>
        <v>Sim</v>
      </c>
      <c r="W4361" s="13" t="str">
        <f t="shared" si="295"/>
        <v>Sim</v>
      </c>
      <c r="X4361" s="13" t="str">
        <f t="shared" si="295"/>
        <v>Sim</v>
      </c>
      <c r="Y4361" s="13" t="str">
        <f t="shared" si="295"/>
        <v>Sim</v>
      </c>
    </row>
    <row r="4362" spans="1:25">
      <c r="A4362" s="28">
        <v>351300</v>
      </c>
      <c r="B4362" s="13">
        <f>IFERROR(VLOOKUP(A4362,[1]Monitoramento_Base_somente_Said!$A:$J,5,FALSE),0)</f>
        <v>0</v>
      </c>
      <c r="C4362" s="13">
        <f>IFERROR(VLOOKUP(A4362,[1]Monitoramento_Base_somente_Said!$A:$J,6,FALSE),0)</f>
        <v>0</v>
      </c>
      <c r="D4362" s="13">
        <f>IFERROR(VLOOKUP(A4362,[1]Monitoramento_Base_somente_Said!$A:$J,7,FALSE),0)</f>
        <v>0</v>
      </c>
      <c r="E4362" s="13">
        <f>IFERROR(VLOOKUP(A4362,[1]Monitoramento_Base_somente_Said!$A:$J,8,FALSE),0)</f>
        <v>0</v>
      </c>
      <c r="F4362" s="13">
        <f>IFERROR(VLOOKUP(A4362,[1]Monitoramento_Base_somente_Said!$A:$J,9,FALSE),0)</f>
        <v>0</v>
      </c>
      <c r="G4362" s="13">
        <f>IFERROR(VLOOKUP(A4362,[1]Monitoramento_Base_somente_Said!$A:$J,10,FALSE),0)</f>
        <v>0</v>
      </c>
      <c r="H4362" s="13">
        <f>IFERROR(VLOOKUP(A4362,[2]Sheet1!$A:$I,4,FALSE),0)</f>
        <v>0</v>
      </c>
      <c r="I4362" s="13">
        <f>IFERROR(VLOOKUP(A4362,[2]Sheet1!$A:$I,5,FALSE),0)</f>
        <v>0</v>
      </c>
      <c r="J4362" s="13">
        <f>IFERROR(VLOOKUP(A4362,[2]Sheet1!$A:$I,6,FALSE),0)</f>
        <v>0</v>
      </c>
      <c r="K4362" s="13">
        <f>IFERROR(VLOOKUP(A4362,[2]Sheet1!$A:$I,7,FALSE),0)</f>
        <v>0</v>
      </c>
      <c r="L4362" s="13">
        <f>IFERROR(VLOOKUP(A4362,[2]Sheet1!$A:$I,8,FALSE),0)</f>
        <v>0</v>
      </c>
      <c r="M4362" s="13">
        <f>IFERROR(VLOOKUP(A4362,[2]Sheet1!$A:$I,9,FALSE),0)</f>
        <v>0</v>
      </c>
      <c r="N4362" s="13">
        <f>IFERROR(VLOOKUP(A4362,[3]Sheet1!$A:$G,2,FALSE),0)</f>
        <v>0</v>
      </c>
      <c r="O4362" s="13">
        <f>IFERROR(VLOOKUP(A4362,[3]Sheet1!$A:$G,3,FALSE),0)</f>
        <v>0</v>
      </c>
      <c r="P4362" s="13">
        <f>IFERROR(VLOOKUP(A4362,[3]Sheet1!$A:$G,4,FALSE),0)</f>
        <v>0</v>
      </c>
      <c r="Q4362" s="13">
        <f>IFERROR(VLOOKUP(A4362,[3]Sheet1!$A:$G,5,FALSE),0)</f>
        <v>0</v>
      </c>
      <c r="R4362" s="13">
        <f>IFERROR(VLOOKUP(A4362,[3]Sheet1!$A:$H,6,FALSE),0)</f>
        <v>0</v>
      </c>
      <c r="S4362" s="13">
        <f>IFERROR(VLOOKUP(A4362,[3]Sheet1!$A:$I,7,FALSE),0)</f>
        <v>0</v>
      </c>
      <c r="T4362" s="13" t="str">
        <f t="shared" si="296"/>
        <v>Não</v>
      </c>
      <c r="U4362" s="13" t="str">
        <f t="shared" si="296"/>
        <v>Não</v>
      </c>
      <c r="V4362" s="13" t="str">
        <f t="shared" si="296"/>
        <v>Não</v>
      </c>
      <c r="W4362" s="13" t="str">
        <f t="shared" si="295"/>
        <v>Não</v>
      </c>
      <c r="X4362" s="13" t="str">
        <f t="shared" si="295"/>
        <v>Não</v>
      </c>
      <c r="Y4362" s="13" t="str">
        <f t="shared" si="295"/>
        <v>Não</v>
      </c>
    </row>
    <row r="4363" spans="1:25">
      <c r="A4363" s="10">
        <v>351320</v>
      </c>
      <c r="B4363" s="13">
        <f>IFERROR(VLOOKUP(A4363,[1]Monitoramento_Base_somente_Said!$A:$J,5,FALSE),0)</f>
        <v>0</v>
      </c>
      <c r="C4363" s="13">
        <f>IFERROR(VLOOKUP(A4363,[1]Monitoramento_Base_somente_Said!$A:$J,6,FALSE),0)</f>
        <v>0</v>
      </c>
      <c r="D4363" s="13">
        <f>IFERROR(VLOOKUP(A4363,[1]Monitoramento_Base_somente_Said!$A:$J,7,FALSE),0)</f>
        <v>0</v>
      </c>
      <c r="E4363" s="13">
        <f>IFERROR(VLOOKUP(A4363,[1]Monitoramento_Base_somente_Said!$A:$J,8,FALSE),0)</f>
        <v>0</v>
      </c>
      <c r="F4363" s="13">
        <f>IFERROR(VLOOKUP(A4363,[1]Monitoramento_Base_somente_Said!$A:$J,9,FALSE),0)</f>
        <v>0</v>
      </c>
      <c r="G4363" s="13">
        <f>IFERROR(VLOOKUP(A4363,[1]Monitoramento_Base_somente_Said!$A:$J,10,FALSE),0)</f>
        <v>0</v>
      </c>
      <c r="H4363" s="13">
        <f>IFERROR(VLOOKUP(A4363,[2]Sheet1!$A:$I,4,FALSE),0)</f>
        <v>0</v>
      </c>
      <c r="I4363" s="13">
        <f>IFERROR(VLOOKUP(A4363,[2]Sheet1!$A:$I,5,FALSE),0)</f>
        <v>0</v>
      </c>
      <c r="J4363" s="13">
        <f>IFERROR(VLOOKUP(A4363,[2]Sheet1!$A:$I,6,FALSE),0)</f>
        <v>0</v>
      </c>
      <c r="K4363" s="13">
        <f>IFERROR(VLOOKUP(A4363,[2]Sheet1!$A:$I,7,FALSE),0)</f>
        <v>0</v>
      </c>
      <c r="L4363" s="13">
        <f>IFERROR(VLOOKUP(A4363,[2]Sheet1!$A:$I,8,FALSE),0)</f>
        <v>0</v>
      </c>
      <c r="M4363" s="13">
        <f>IFERROR(VLOOKUP(A4363,[2]Sheet1!$A:$I,9,FALSE),0)</f>
        <v>0</v>
      </c>
      <c r="N4363" s="13">
        <f>IFERROR(VLOOKUP(A4363,[3]Sheet1!$A:$G,2,FALSE),0)</f>
        <v>0</v>
      </c>
      <c r="O4363" s="13">
        <f>IFERROR(VLOOKUP(A4363,[3]Sheet1!$A:$G,3,FALSE),0)</f>
        <v>0</v>
      </c>
      <c r="P4363" s="13">
        <f>IFERROR(VLOOKUP(A4363,[3]Sheet1!$A:$G,4,FALSE),0)</f>
        <v>0</v>
      </c>
      <c r="Q4363" s="13">
        <f>IFERROR(VLOOKUP(A4363,[3]Sheet1!$A:$G,5,FALSE),0)</f>
        <v>0</v>
      </c>
      <c r="R4363" s="13">
        <f>IFERROR(VLOOKUP(A4363,[3]Sheet1!$A:$H,6,FALSE),0)</f>
        <v>0</v>
      </c>
      <c r="S4363" s="13">
        <f>IFERROR(VLOOKUP(A4363,[3]Sheet1!$A:$I,7,FALSE),0)</f>
        <v>0</v>
      </c>
      <c r="T4363" s="13" t="str">
        <f t="shared" si="296"/>
        <v>Não</v>
      </c>
      <c r="U4363" s="13" t="str">
        <f t="shared" si="296"/>
        <v>Não</v>
      </c>
      <c r="V4363" s="13" t="str">
        <f t="shared" si="296"/>
        <v>Não</v>
      </c>
      <c r="W4363" s="13" t="str">
        <f t="shared" si="295"/>
        <v>Não</v>
      </c>
      <c r="X4363" s="13" t="str">
        <f t="shared" si="295"/>
        <v>Não</v>
      </c>
      <c r="Y4363" s="13" t="str">
        <f t="shared" si="295"/>
        <v>Não</v>
      </c>
    </row>
    <row r="4364" spans="1:25">
      <c r="A4364" s="28">
        <v>351360</v>
      </c>
      <c r="B4364" s="13">
        <f>IFERROR(VLOOKUP(A4364,[1]Monitoramento_Base_somente_Said!$A:$J,5,FALSE),0)</f>
        <v>0</v>
      </c>
      <c r="C4364" s="13">
        <f>IFERROR(VLOOKUP(A4364,[1]Monitoramento_Base_somente_Said!$A:$J,6,FALSE),0)</f>
        <v>23982809</v>
      </c>
      <c r="D4364" s="13">
        <f>IFERROR(VLOOKUP(A4364,[1]Monitoramento_Base_somente_Said!$A:$J,7,FALSE),0)</f>
        <v>0</v>
      </c>
      <c r="E4364" s="13">
        <f>IFERROR(VLOOKUP(A4364,[1]Monitoramento_Base_somente_Said!$A:$J,8,FALSE),0)</f>
        <v>22435531</v>
      </c>
      <c r="F4364" s="13">
        <f>IFERROR(VLOOKUP(A4364,[1]Monitoramento_Base_somente_Said!$A:$J,9,FALSE),0)</f>
        <v>0</v>
      </c>
      <c r="G4364" s="13">
        <f>IFERROR(VLOOKUP(A4364,[1]Monitoramento_Base_somente_Said!$A:$J,10,FALSE),0)</f>
        <v>9283668</v>
      </c>
      <c r="H4364" s="13">
        <f>IFERROR(VLOOKUP(A4364,[2]Sheet1!$A:$I,4,FALSE),0)</f>
        <v>0</v>
      </c>
      <c r="I4364" s="13">
        <f>IFERROR(VLOOKUP(A4364,[2]Sheet1!$A:$I,5,FALSE),0)</f>
        <v>0</v>
      </c>
      <c r="J4364" s="13">
        <f>IFERROR(VLOOKUP(A4364,[2]Sheet1!$A:$I,6,FALSE),0)</f>
        <v>0</v>
      </c>
      <c r="K4364" s="13">
        <f>IFERROR(VLOOKUP(A4364,[2]Sheet1!$A:$I,7,FALSE),0)</f>
        <v>0</v>
      </c>
      <c r="L4364" s="13">
        <f>IFERROR(VLOOKUP(A4364,[2]Sheet1!$A:$I,8,FALSE),0)</f>
        <v>0</v>
      </c>
      <c r="M4364" s="13">
        <f>IFERROR(VLOOKUP(A4364,[2]Sheet1!$A:$I,9,FALSE),0)</f>
        <v>0</v>
      </c>
      <c r="N4364" s="13">
        <f>IFERROR(VLOOKUP(A4364,[3]Sheet1!$A:$G,2,FALSE),0)</f>
        <v>0</v>
      </c>
      <c r="O4364" s="13">
        <f>IFERROR(VLOOKUP(A4364,[3]Sheet1!$A:$G,3,FALSE),0)</f>
        <v>0</v>
      </c>
      <c r="P4364" s="13">
        <f>IFERROR(VLOOKUP(A4364,[3]Sheet1!$A:$G,4,FALSE),0)</f>
        <v>0</v>
      </c>
      <c r="Q4364" s="13">
        <f>IFERROR(VLOOKUP(A4364,[3]Sheet1!$A:$G,5,FALSE),0)</f>
        <v>0</v>
      </c>
      <c r="R4364" s="13">
        <f>IFERROR(VLOOKUP(A4364,[3]Sheet1!$A:$H,6,FALSE),0)</f>
        <v>0</v>
      </c>
      <c r="S4364" s="13">
        <f>IFERROR(VLOOKUP(A4364,[3]Sheet1!$A:$I,7,FALSE),0)</f>
        <v>0</v>
      </c>
      <c r="T4364" s="13" t="str">
        <f t="shared" si="296"/>
        <v>Não</v>
      </c>
      <c r="U4364" s="13" t="str">
        <f t="shared" si="296"/>
        <v>Sim</v>
      </c>
      <c r="V4364" s="13" t="str">
        <f t="shared" si="296"/>
        <v>Não</v>
      </c>
      <c r="W4364" s="13" t="str">
        <f t="shared" si="295"/>
        <v>Sim</v>
      </c>
      <c r="X4364" s="13" t="str">
        <f t="shared" si="295"/>
        <v>Não</v>
      </c>
      <c r="Y4364" s="13" t="str">
        <f t="shared" si="295"/>
        <v>Sim</v>
      </c>
    </row>
    <row r="4365" spans="1:25">
      <c r="A4365" s="10">
        <v>351380</v>
      </c>
      <c r="B4365" s="13">
        <f>IFERROR(VLOOKUP(A4365,[1]Monitoramento_Base_somente_Said!$A:$J,5,FALSE),0)</f>
        <v>101035</v>
      </c>
      <c r="C4365" s="13">
        <f>IFERROR(VLOOKUP(A4365,[1]Monitoramento_Base_somente_Said!$A:$J,6,FALSE),0)</f>
        <v>604152739</v>
      </c>
      <c r="D4365" s="13">
        <f>IFERROR(VLOOKUP(A4365,[1]Monitoramento_Base_somente_Said!$A:$J,7,FALSE),0)</f>
        <v>50133</v>
      </c>
      <c r="E4365" s="13">
        <f>IFERROR(VLOOKUP(A4365,[1]Monitoramento_Base_somente_Said!$A:$J,8,FALSE),0)</f>
        <v>566716017</v>
      </c>
      <c r="F4365" s="13">
        <f>IFERROR(VLOOKUP(A4365,[1]Monitoramento_Base_somente_Said!$A:$J,9,FALSE),0)</f>
        <v>6865</v>
      </c>
      <c r="G4365" s="13">
        <f>IFERROR(VLOOKUP(A4365,[1]Monitoramento_Base_somente_Said!$A:$J,10,FALSE),0)</f>
        <v>234463684</v>
      </c>
      <c r="H4365" s="13">
        <f>IFERROR(VLOOKUP(A4365,[2]Sheet1!$A:$I,4,FALSE),0)</f>
        <v>0</v>
      </c>
      <c r="I4365" s="13">
        <f>IFERROR(VLOOKUP(A4365,[2]Sheet1!$A:$I,5,FALSE),0)</f>
        <v>0</v>
      </c>
      <c r="J4365" s="13">
        <f>IFERROR(VLOOKUP(A4365,[2]Sheet1!$A:$I,6,FALSE),0)</f>
        <v>0</v>
      </c>
      <c r="K4365" s="13">
        <f>IFERROR(VLOOKUP(A4365,[2]Sheet1!$A:$I,7,FALSE),0)</f>
        <v>0</v>
      </c>
      <c r="L4365" s="13">
        <f>IFERROR(VLOOKUP(A4365,[2]Sheet1!$A:$I,8,FALSE),0)</f>
        <v>0</v>
      </c>
      <c r="M4365" s="13">
        <f>IFERROR(VLOOKUP(A4365,[2]Sheet1!$A:$I,9,FALSE),0)</f>
        <v>0</v>
      </c>
      <c r="N4365" s="13">
        <f>IFERROR(VLOOKUP(A4365,[3]Sheet1!$A:$G,2,FALSE),0)</f>
        <v>195847</v>
      </c>
      <c r="O4365" s="13">
        <f>IFERROR(VLOOKUP(A4365,[3]Sheet1!$A:$G,3,FALSE),0)</f>
        <v>62180278</v>
      </c>
      <c r="P4365" s="13">
        <f>IFERROR(VLOOKUP(A4365,[3]Sheet1!$A:$G,4,FALSE),0)</f>
        <v>132703</v>
      </c>
      <c r="Q4365" s="13">
        <f>IFERROR(VLOOKUP(A4365,[3]Sheet1!$A:$G,5,FALSE),0)</f>
        <v>46133593</v>
      </c>
      <c r="R4365" s="13">
        <f>IFERROR(VLOOKUP(A4365,[3]Sheet1!$A:$H,6,FALSE),0)</f>
        <v>44513</v>
      </c>
      <c r="S4365" s="13">
        <f>IFERROR(VLOOKUP(A4365,[3]Sheet1!$A:$I,7,FALSE),0)</f>
        <v>18639065</v>
      </c>
      <c r="T4365" s="13" t="str">
        <f t="shared" si="296"/>
        <v>Sim</v>
      </c>
      <c r="U4365" s="13" t="str">
        <f t="shared" si="296"/>
        <v>Sim</v>
      </c>
      <c r="V4365" s="13" t="str">
        <f t="shared" si="296"/>
        <v>Sim</v>
      </c>
      <c r="W4365" s="13" t="str">
        <f t="shared" si="295"/>
        <v>Sim</v>
      </c>
      <c r="X4365" s="13" t="str">
        <f t="shared" si="295"/>
        <v>Sim</v>
      </c>
      <c r="Y4365" s="13" t="str">
        <f t="shared" si="295"/>
        <v>Sim</v>
      </c>
    </row>
    <row r="4366" spans="1:25">
      <c r="A4366" s="10">
        <v>351390</v>
      </c>
      <c r="B4366" s="13">
        <f>IFERROR(VLOOKUP(A4366,[1]Monitoramento_Base_somente_Said!$A:$J,5,FALSE),0)</f>
        <v>0</v>
      </c>
      <c r="C4366" s="13">
        <f>IFERROR(VLOOKUP(A4366,[1]Monitoramento_Base_somente_Said!$A:$J,6,FALSE),0)</f>
        <v>0</v>
      </c>
      <c r="D4366" s="13">
        <f>IFERROR(VLOOKUP(A4366,[1]Monitoramento_Base_somente_Said!$A:$J,7,FALSE),0)</f>
        <v>0</v>
      </c>
      <c r="E4366" s="13">
        <f>IFERROR(VLOOKUP(A4366,[1]Monitoramento_Base_somente_Said!$A:$J,8,FALSE),0)</f>
        <v>0</v>
      </c>
      <c r="F4366" s="13">
        <f>IFERROR(VLOOKUP(A4366,[1]Monitoramento_Base_somente_Said!$A:$J,9,FALSE),0)</f>
        <v>0</v>
      </c>
      <c r="G4366" s="13">
        <f>IFERROR(VLOOKUP(A4366,[1]Monitoramento_Base_somente_Said!$A:$J,10,FALSE),0)</f>
        <v>0</v>
      </c>
      <c r="H4366" s="13">
        <f>IFERROR(VLOOKUP(A4366,[2]Sheet1!$A:$I,4,FALSE),0)</f>
        <v>0</v>
      </c>
      <c r="I4366" s="13">
        <f>IFERROR(VLOOKUP(A4366,[2]Sheet1!$A:$I,5,FALSE),0)</f>
        <v>0</v>
      </c>
      <c r="J4366" s="13">
        <f>IFERROR(VLOOKUP(A4366,[2]Sheet1!$A:$I,6,FALSE),0)</f>
        <v>0</v>
      </c>
      <c r="K4366" s="13">
        <f>IFERROR(VLOOKUP(A4366,[2]Sheet1!$A:$I,7,FALSE),0)</f>
        <v>0</v>
      </c>
      <c r="L4366" s="13">
        <f>IFERROR(VLOOKUP(A4366,[2]Sheet1!$A:$I,8,FALSE),0)</f>
        <v>0</v>
      </c>
      <c r="M4366" s="13">
        <f>IFERROR(VLOOKUP(A4366,[2]Sheet1!$A:$I,9,FALSE),0)</f>
        <v>0</v>
      </c>
      <c r="N4366" s="13">
        <f>IFERROR(VLOOKUP(A4366,[3]Sheet1!$A:$G,2,FALSE),0)</f>
        <v>1860</v>
      </c>
      <c r="O4366" s="13">
        <f>IFERROR(VLOOKUP(A4366,[3]Sheet1!$A:$G,3,FALSE),0)</f>
        <v>128154</v>
      </c>
      <c r="P4366" s="13">
        <f>IFERROR(VLOOKUP(A4366,[3]Sheet1!$A:$G,4,FALSE),0)</f>
        <v>19377</v>
      </c>
      <c r="Q4366" s="13">
        <f>IFERROR(VLOOKUP(A4366,[3]Sheet1!$A:$G,5,FALSE),0)</f>
        <v>248970</v>
      </c>
      <c r="R4366" s="13">
        <f>IFERROR(VLOOKUP(A4366,[3]Sheet1!$A:$H,6,FALSE),0)</f>
        <v>7239</v>
      </c>
      <c r="S4366" s="13">
        <f>IFERROR(VLOOKUP(A4366,[3]Sheet1!$A:$I,7,FALSE),0)</f>
        <v>0</v>
      </c>
      <c r="T4366" s="13" t="str">
        <f t="shared" si="296"/>
        <v>Sim</v>
      </c>
      <c r="U4366" s="13" t="str">
        <f t="shared" si="296"/>
        <v>Sim</v>
      </c>
      <c r="V4366" s="13" t="str">
        <f t="shared" si="296"/>
        <v>Sim</v>
      </c>
      <c r="W4366" s="13" t="str">
        <f t="shared" si="295"/>
        <v>Sim</v>
      </c>
      <c r="X4366" s="13" t="str">
        <f t="shared" si="295"/>
        <v>Sim</v>
      </c>
      <c r="Y4366" s="13" t="str">
        <f t="shared" si="295"/>
        <v>Não</v>
      </c>
    </row>
    <row r="4367" spans="1:25">
      <c r="A4367" s="28">
        <v>351400</v>
      </c>
      <c r="B4367" s="13">
        <f>IFERROR(VLOOKUP(A4367,[1]Monitoramento_Base_somente_Said!$A:$J,5,FALSE),0)</f>
        <v>0</v>
      </c>
      <c r="C4367" s="13">
        <f>IFERROR(VLOOKUP(A4367,[1]Monitoramento_Base_somente_Said!$A:$J,6,FALSE),0)</f>
        <v>0</v>
      </c>
      <c r="D4367" s="13">
        <f>IFERROR(VLOOKUP(A4367,[1]Monitoramento_Base_somente_Said!$A:$J,7,FALSE),0)</f>
        <v>0</v>
      </c>
      <c r="E4367" s="13">
        <f>IFERROR(VLOOKUP(A4367,[1]Monitoramento_Base_somente_Said!$A:$J,8,FALSE),0)</f>
        <v>0</v>
      </c>
      <c r="F4367" s="13">
        <f>IFERROR(VLOOKUP(A4367,[1]Monitoramento_Base_somente_Said!$A:$J,9,FALSE),0)</f>
        <v>0</v>
      </c>
      <c r="G4367" s="13">
        <f>IFERROR(VLOOKUP(A4367,[1]Monitoramento_Base_somente_Said!$A:$J,10,FALSE),0)</f>
        <v>0</v>
      </c>
      <c r="H4367" s="13">
        <f>IFERROR(VLOOKUP(A4367,[2]Sheet1!$A:$I,4,FALSE),0)</f>
        <v>0</v>
      </c>
      <c r="I4367" s="13">
        <f>IFERROR(VLOOKUP(A4367,[2]Sheet1!$A:$I,5,FALSE),0)</f>
        <v>0</v>
      </c>
      <c r="J4367" s="13">
        <f>IFERROR(VLOOKUP(A4367,[2]Sheet1!$A:$I,6,FALSE),0)</f>
        <v>0</v>
      </c>
      <c r="K4367" s="13">
        <f>IFERROR(VLOOKUP(A4367,[2]Sheet1!$A:$I,7,FALSE),0)</f>
        <v>0</v>
      </c>
      <c r="L4367" s="13">
        <f>IFERROR(VLOOKUP(A4367,[2]Sheet1!$A:$I,8,FALSE),0)</f>
        <v>0</v>
      </c>
      <c r="M4367" s="13">
        <f>IFERROR(VLOOKUP(A4367,[2]Sheet1!$A:$I,9,FALSE),0)</f>
        <v>0</v>
      </c>
      <c r="N4367" s="13">
        <f>IFERROR(VLOOKUP(A4367,[3]Sheet1!$A:$G,2,FALSE),0)</f>
        <v>0</v>
      </c>
      <c r="O4367" s="13">
        <f>IFERROR(VLOOKUP(A4367,[3]Sheet1!$A:$G,3,FALSE),0)</f>
        <v>0</v>
      </c>
      <c r="P4367" s="13">
        <f>IFERROR(VLOOKUP(A4367,[3]Sheet1!$A:$G,4,FALSE),0)</f>
        <v>0</v>
      </c>
      <c r="Q4367" s="13">
        <f>IFERROR(VLOOKUP(A4367,[3]Sheet1!$A:$G,5,FALSE),0)</f>
        <v>0</v>
      </c>
      <c r="R4367" s="13">
        <f>IFERROR(VLOOKUP(A4367,[3]Sheet1!$A:$H,6,FALSE),0)</f>
        <v>0</v>
      </c>
      <c r="S4367" s="13">
        <f>IFERROR(VLOOKUP(A4367,[3]Sheet1!$A:$I,7,FALSE),0)</f>
        <v>0</v>
      </c>
      <c r="T4367" s="13" t="str">
        <f t="shared" si="296"/>
        <v>Não</v>
      </c>
      <c r="U4367" s="13" t="str">
        <f t="shared" si="296"/>
        <v>Não</v>
      </c>
      <c r="V4367" s="13" t="str">
        <f t="shared" si="296"/>
        <v>Não</v>
      </c>
      <c r="W4367" s="13" t="str">
        <f t="shared" si="295"/>
        <v>Não</v>
      </c>
      <c r="X4367" s="13" t="str">
        <f t="shared" si="295"/>
        <v>Não</v>
      </c>
      <c r="Y4367" s="13" t="str">
        <f t="shared" si="295"/>
        <v>Não</v>
      </c>
    </row>
    <row r="4368" spans="1:25">
      <c r="A4368" s="10">
        <v>351410</v>
      </c>
      <c r="B4368" s="13">
        <f>IFERROR(VLOOKUP(A4368,[1]Monitoramento_Base_somente_Said!$A:$J,5,FALSE),0)</f>
        <v>0</v>
      </c>
      <c r="C4368" s="13">
        <f>IFERROR(VLOOKUP(A4368,[1]Monitoramento_Base_somente_Said!$A:$J,6,FALSE),0)</f>
        <v>0</v>
      </c>
      <c r="D4368" s="13">
        <f>IFERROR(VLOOKUP(A4368,[1]Monitoramento_Base_somente_Said!$A:$J,7,FALSE),0)</f>
        <v>0</v>
      </c>
      <c r="E4368" s="13">
        <f>IFERROR(VLOOKUP(A4368,[1]Monitoramento_Base_somente_Said!$A:$J,8,FALSE),0)</f>
        <v>0</v>
      </c>
      <c r="F4368" s="13">
        <f>IFERROR(VLOOKUP(A4368,[1]Monitoramento_Base_somente_Said!$A:$J,9,FALSE),0)</f>
        <v>0</v>
      </c>
      <c r="G4368" s="13">
        <f>IFERROR(VLOOKUP(A4368,[1]Monitoramento_Base_somente_Said!$A:$J,10,FALSE),0)</f>
        <v>0</v>
      </c>
      <c r="H4368" s="13">
        <f>IFERROR(VLOOKUP(A4368,[2]Sheet1!$A:$I,4,FALSE),0)</f>
        <v>0</v>
      </c>
      <c r="I4368" s="13">
        <f>IFERROR(VLOOKUP(A4368,[2]Sheet1!$A:$I,5,FALSE),0)</f>
        <v>0</v>
      </c>
      <c r="J4368" s="13">
        <f>IFERROR(VLOOKUP(A4368,[2]Sheet1!$A:$I,6,FALSE),0)</f>
        <v>0</v>
      </c>
      <c r="K4368" s="13">
        <f>IFERROR(VLOOKUP(A4368,[2]Sheet1!$A:$I,7,FALSE),0)</f>
        <v>0</v>
      </c>
      <c r="L4368" s="13">
        <f>IFERROR(VLOOKUP(A4368,[2]Sheet1!$A:$I,8,FALSE),0)</f>
        <v>0</v>
      </c>
      <c r="M4368" s="13">
        <f>IFERROR(VLOOKUP(A4368,[2]Sheet1!$A:$I,9,FALSE),0)</f>
        <v>0</v>
      </c>
      <c r="N4368" s="13">
        <f>IFERROR(VLOOKUP(A4368,[3]Sheet1!$A:$G,2,FALSE),0)</f>
        <v>226758</v>
      </c>
      <c r="O4368" s="13">
        <f>IFERROR(VLOOKUP(A4368,[3]Sheet1!$A:$G,3,FALSE),0)</f>
        <v>22847700</v>
      </c>
      <c r="P4368" s="13">
        <f>IFERROR(VLOOKUP(A4368,[3]Sheet1!$A:$G,4,FALSE),0)</f>
        <v>269025</v>
      </c>
      <c r="Q4368" s="13">
        <f>IFERROR(VLOOKUP(A4368,[3]Sheet1!$A:$G,5,FALSE),0)</f>
        <v>14325216</v>
      </c>
      <c r="R4368" s="13">
        <f>IFERROR(VLOOKUP(A4368,[3]Sheet1!$A:$H,6,FALSE),0)</f>
        <v>22185</v>
      </c>
      <c r="S4368" s="13">
        <f>IFERROR(VLOOKUP(A4368,[3]Sheet1!$A:$I,7,FALSE),0)</f>
        <v>5434119</v>
      </c>
      <c r="T4368" s="13" t="str">
        <f t="shared" si="296"/>
        <v>Sim</v>
      </c>
      <c r="U4368" s="13" t="str">
        <f t="shared" si="296"/>
        <v>Sim</v>
      </c>
      <c r="V4368" s="13" t="str">
        <f t="shared" si="296"/>
        <v>Sim</v>
      </c>
      <c r="W4368" s="13" t="str">
        <f t="shared" si="295"/>
        <v>Sim</v>
      </c>
      <c r="X4368" s="13" t="str">
        <f t="shared" si="295"/>
        <v>Sim</v>
      </c>
      <c r="Y4368" s="13" t="str">
        <f t="shared" si="295"/>
        <v>Sim</v>
      </c>
    </row>
    <row r="4369" spans="1:25">
      <c r="A4369" s="10">
        <v>351480</v>
      </c>
      <c r="B4369" s="13">
        <f>IFERROR(VLOOKUP(A4369,[1]Monitoramento_Base_somente_Said!$A:$J,5,FALSE),0)</f>
        <v>0</v>
      </c>
      <c r="C4369" s="13">
        <f>IFERROR(VLOOKUP(A4369,[1]Monitoramento_Base_somente_Said!$A:$J,6,FALSE),0)</f>
        <v>53736485</v>
      </c>
      <c r="D4369" s="13">
        <f>IFERROR(VLOOKUP(A4369,[1]Monitoramento_Base_somente_Said!$A:$J,7,FALSE),0)</f>
        <v>0</v>
      </c>
      <c r="E4369" s="13">
        <f>IFERROR(VLOOKUP(A4369,[1]Monitoramento_Base_somente_Said!$A:$J,8,FALSE),0)</f>
        <v>50269615</v>
      </c>
      <c r="F4369" s="13">
        <f>IFERROR(VLOOKUP(A4369,[1]Monitoramento_Base_somente_Said!$A:$J,9,FALSE),0)</f>
        <v>0</v>
      </c>
      <c r="G4369" s="13">
        <f>IFERROR(VLOOKUP(A4369,[1]Monitoramento_Base_somente_Said!$A:$J,10,FALSE),0)</f>
        <v>20801220</v>
      </c>
      <c r="H4369" s="13">
        <f>IFERROR(VLOOKUP(A4369,[2]Sheet1!$A:$I,4,FALSE),0)</f>
        <v>0</v>
      </c>
      <c r="I4369" s="13">
        <f>IFERROR(VLOOKUP(A4369,[2]Sheet1!$A:$I,5,FALSE),0)</f>
        <v>0</v>
      </c>
      <c r="J4369" s="13">
        <f>IFERROR(VLOOKUP(A4369,[2]Sheet1!$A:$I,6,FALSE),0)</f>
        <v>0</v>
      </c>
      <c r="K4369" s="13">
        <f>IFERROR(VLOOKUP(A4369,[2]Sheet1!$A:$I,7,FALSE),0)</f>
        <v>0</v>
      </c>
      <c r="L4369" s="13">
        <f>IFERROR(VLOOKUP(A4369,[2]Sheet1!$A:$I,8,FALSE),0)</f>
        <v>0</v>
      </c>
      <c r="M4369" s="13">
        <f>IFERROR(VLOOKUP(A4369,[2]Sheet1!$A:$I,9,FALSE),0)</f>
        <v>0</v>
      </c>
      <c r="N4369" s="13">
        <f>IFERROR(VLOOKUP(A4369,[3]Sheet1!$A:$G,2,FALSE),0)</f>
        <v>0</v>
      </c>
      <c r="O4369" s="13">
        <f>IFERROR(VLOOKUP(A4369,[3]Sheet1!$A:$G,3,FALSE),0)</f>
        <v>316585</v>
      </c>
      <c r="P4369" s="13">
        <f>IFERROR(VLOOKUP(A4369,[3]Sheet1!$A:$G,4,FALSE),0)</f>
        <v>10340</v>
      </c>
      <c r="Q4369" s="13">
        <f>IFERROR(VLOOKUP(A4369,[3]Sheet1!$A:$G,5,FALSE),0)</f>
        <v>198995</v>
      </c>
      <c r="R4369" s="13">
        <f>IFERROR(VLOOKUP(A4369,[3]Sheet1!$A:$H,6,FALSE),0)</f>
        <v>0</v>
      </c>
      <c r="S4369" s="13">
        <f>IFERROR(VLOOKUP(A4369,[3]Sheet1!$A:$I,7,FALSE),0)</f>
        <v>43333</v>
      </c>
      <c r="T4369" s="13" t="str">
        <f t="shared" si="296"/>
        <v>Não</v>
      </c>
      <c r="U4369" s="13" t="str">
        <f t="shared" si="296"/>
        <v>Sim</v>
      </c>
      <c r="V4369" s="13" t="str">
        <f t="shared" si="296"/>
        <v>Sim</v>
      </c>
      <c r="W4369" s="13" t="str">
        <f t="shared" si="295"/>
        <v>Sim</v>
      </c>
      <c r="X4369" s="13" t="str">
        <f t="shared" si="295"/>
        <v>Não</v>
      </c>
      <c r="Y4369" s="13" t="str">
        <f t="shared" si="295"/>
        <v>Sim</v>
      </c>
    </row>
    <row r="4370" spans="1:25">
      <c r="A4370" s="28">
        <v>351490</v>
      </c>
      <c r="B4370" s="13">
        <f>IFERROR(VLOOKUP(A4370,[1]Monitoramento_Base_somente_Said!$A:$J,5,FALSE),0)</f>
        <v>0</v>
      </c>
      <c r="C4370" s="13">
        <f>IFERROR(VLOOKUP(A4370,[1]Monitoramento_Base_somente_Said!$A:$J,6,FALSE),0)</f>
        <v>0</v>
      </c>
      <c r="D4370" s="13">
        <f>IFERROR(VLOOKUP(A4370,[1]Monitoramento_Base_somente_Said!$A:$J,7,FALSE),0)</f>
        <v>0</v>
      </c>
      <c r="E4370" s="13">
        <f>IFERROR(VLOOKUP(A4370,[1]Monitoramento_Base_somente_Said!$A:$J,8,FALSE),0)</f>
        <v>0</v>
      </c>
      <c r="F4370" s="13">
        <f>IFERROR(VLOOKUP(A4370,[1]Monitoramento_Base_somente_Said!$A:$J,9,FALSE),0)</f>
        <v>0</v>
      </c>
      <c r="G4370" s="13">
        <f>IFERROR(VLOOKUP(A4370,[1]Monitoramento_Base_somente_Said!$A:$J,10,FALSE),0)</f>
        <v>0</v>
      </c>
      <c r="H4370" s="13">
        <f>IFERROR(VLOOKUP(A4370,[2]Sheet1!$A:$I,4,FALSE),0)</f>
        <v>0</v>
      </c>
      <c r="I4370" s="13">
        <f>IFERROR(VLOOKUP(A4370,[2]Sheet1!$A:$I,5,FALSE),0)</f>
        <v>0</v>
      </c>
      <c r="J4370" s="13">
        <f>IFERROR(VLOOKUP(A4370,[2]Sheet1!$A:$I,6,FALSE),0)</f>
        <v>0</v>
      </c>
      <c r="K4370" s="13">
        <f>IFERROR(VLOOKUP(A4370,[2]Sheet1!$A:$I,7,FALSE),0)</f>
        <v>0</v>
      </c>
      <c r="L4370" s="13">
        <f>IFERROR(VLOOKUP(A4370,[2]Sheet1!$A:$I,8,FALSE),0)</f>
        <v>0</v>
      </c>
      <c r="M4370" s="13">
        <f>IFERROR(VLOOKUP(A4370,[2]Sheet1!$A:$I,9,FALSE),0)</f>
        <v>0</v>
      </c>
      <c r="N4370" s="13">
        <f>IFERROR(VLOOKUP(A4370,[3]Sheet1!$A:$G,2,FALSE),0)</f>
        <v>0</v>
      </c>
      <c r="O4370" s="13">
        <f>IFERROR(VLOOKUP(A4370,[3]Sheet1!$A:$G,3,FALSE),0)</f>
        <v>327111</v>
      </c>
      <c r="P4370" s="13">
        <f>IFERROR(VLOOKUP(A4370,[3]Sheet1!$A:$G,4,FALSE),0)</f>
        <v>16927</v>
      </c>
      <c r="Q4370" s="13">
        <f>IFERROR(VLOOKUP(A4370,[3]Sheet1!$A:$G,5,FALSE),0)</f>
        <v>155650</v>
      </c>
      <c r="R4370" s="13">
        <f>IFERROR(VLOOKUP(A4370,[3]Sheet1!$A:$H,6,FALSE),0)</f>
        <v>0</v>
      </c>
      <c r="S4370" s="13">
        <f>IFERROR(VLOOKUP(A4370,[3]Sheet1!$A:$I,7,FALSE),0)</f>
        <v>32718</v>
      </c>
      <c r="T4370" s="13" t="str">
        <f t="shared" si="296"/>
        <v>Não</v>
      </c>
      <c r="U4370" s="13" t="str">
        <f t="shared" si="296"/>
        <v>Sim</v>
      </c>
      <c r="V4370" s="13" t="str">
        <f t="shared" si="296"/>
        <v>Sim</v>
      </c>
      <c r="W4370" s="13" t="str">
        <f t="shared" si="295"/>
        <v>Sim</v>
      </c>
      <c r="X4370" s="13" t="str">
        <f t="shared" si="295"/>
        <v>Não</v>
      </c>
      <c r="Y4370" s="13" t="str">
        <f t="shared" si="295"/>
        <v>Sim</v>
      </c>
    </row>
    <row r="4371" spans="1:25">
      <c r="A4371" s="10">
        <v>351495</v>
      </c>
      <c r="B4371" s="13">
        <f>IFERROR(VLOOKUP(A4371,[1]Monitoramento_Base_somente_Said!$A:$J,5,FALSE),0)</f>
        <v>0</v>
      </c>
      <c r="C4371" s="13">
        <f>IFERROR(VLOOKUP(A4371,[1]Monitoramento_Base_somente_Said!$A:$J,6,FALSE),0)</f>
        <v>0</v>
      </c>
      <c r="D4371" s="13">
        <f>IFERROR(VLOOKUP(A4371,[1]Monitoramento_Base_somente_Said!$A:$J,7,FALSE),0)</f>
        <v>0</v>
      </c>
      <c r="E4371" s="13">
        <f>IFERROR(VLOOKUP(A4371,[1]Monitoramento_Base_somente_Said!$A:$J,8,FALSE),0)</f>
        <v>0</v>
      </c>
      <c r="F4371" s="13">
        <f>IFERROR(VLOOKUP(A4371,[1]Monitoramento_Base_somente_Said!$A:$J,9,FALSE),0)</f>
        <v>0</v>
      </c>
      <c r="G4371" s="13">
        <f>IFERROR(VLOOKUP(A4371,[1]Monitoramento_Base_somente_Said!$A:$J,10,FALSE),0)</f>
        <v>0</v>
      </c>
      <c r="H4371" s="13">
        <f>IFERROR(VLOOKUP(A4371,[2]Sheet1!$A:$I,4,FALSE),0)</f>
        <v>0</v>
      </c>
      <c r="I4371" s="13">
        <f>IFERROR(VLOOKUP(A4371,[2]Sheet1!$A:$I,5,FALSE),0)</f>
        <v>0</v>
      </c>
      <c r="J4371" s="13">
        <f>IFERROR(VLOOKUP(A4371,[2]Sheet1!$A:$I,6,FALSE),0)</f>
        <v>0</v>
      </c>
      <c r="K4371" s="13">
        <f>IFERROR(VLOOKUP(A4371,[2]Sheet1!$A:$I,7,FALSE),0)</f>
        <v>0</v>
      </c>
      <c r="L4371" s="13">
        <f>IFERROR(VLOOKUP(A4371,[2]Sheet1!$A:$I,8,FALSE),0)</f>
        <v>0</v>
      </c>
      <c r="M4371" s="13">
        <f>IFERROR(VLOOKUP(A4371,[2]Sheet1!$A:$I,9,FALSE),0)</f>
        <v>0</v>
      </c>
      <c r="N4371" s="13">
        <f>IFERROR(VLOOKUP(A4371,[3]Sheet1!$A:$G,2,FALSE),0)</f>
        <v>464</v>
      </c>
      <c r="O4371" s="13">
        <f>IFERROR(VLOOKUP(A4371,[3]Sheet1!$A:$G,3,FALSE),0)</f>
        <v>1526505</v>
      </c>
      <c r="P4371" s="13">
        <f>IFERROR(VLOOKUP(A4371,[3]Sheet1!$A:$G,4,FALSE),0)</f>
        <v>1470</v>
      </c>
      <c r="Q4371" s="13">
        <f>IFERROR(VLOOKUP(A4371,[3]Sheet1!$A:$G,5,FALSE),0)</f>
        <v>1437088</v>
      </c>
      <c r="R4371" s="13">
        <f>IFERROR(VLOOKUP(A4371,[3]Sheet1!$A:$H,6,FALSE),0)</f>
        <v>0</v>
      </c>
      <c r="S4371" s="13">
        <f>IFERROR(VLOOKUP(A4371,[3]Sheet1!$A:$I,7,FALSE),0)</f>
        <v>173264</v>
      </c>
      <c r="T4371" s="13" t="str">
        <f t="shared" si="296"/>
        <v>Sim</v>
      </c>
      <c r="U4371" s="13" t="str">
        <f t="shared" si="296"/>
        <v>Sim</v>
      </c>
      <c r="V4371" s="13" t="str">
        <f t="shared" si="296"/>
        <v>Sim</v>
      </c>
      <c r="W4371" s="13" t="str">
        <f t="shared" si="295"/>
        <v>Sim</v>
      </c>
      <c r="X4371" s="13" t="str">
        <f t="shared" si="295"/>
        <v>Não</v>
      </c>
      <c r="Y4371" s="13" t="str">
        <f t="shared" si="295"/>
        <v>Sim</v>
      </c>
    </row>
    <row r="4372" spans="1:25">
      <c r="A4372" s="10">
        <v>351500</v>
      </c>
      <c r="B4372" s="13">
        <f>IFERROR(VLOOKUP(A4372,[1]Monitoramento_Base_somente_Said!$A:$J,5,FALSE),0)</f>
        <v>0</v>
      </c>
      <c r="C4372" s="13">
        <f>IFERROR(VLOOKUP(A4372,[1]Monitoramento_Base_somente_Said!$A:$J,6,FALSE),0)</f>
        <v>0</v>
      </c>
      <c r="D4372" s="13">
        <f>IFERROR(VLOOKUP(A4372,[1]Monitoramento_Base_somente_Said!$A:$J,7,FALSE),0)</f>
        <v>0</v>
      </c>
      <c r="E4372" s="13">
        <f>IFERROR(VLOOKUP(A4372,[1]Monitoramento_Base_somente_Said!$A:$J,8,FALSE),0)</f>
        <v>0</v>
      </c>
      <c r="F4372" s="13">
        <f>IFERROR(VLOOKUP(A4372,[1]Monitoramento_Base_somente_Said!$A:$J,9,FALSE),0)</f>
        <v>0</v>
      </c>
      <c r="G4372" s="13">
        <f>IFERROR(VLOOKUP(A4372,[1]Monitoramento_Base_somente_Said!$A:$J,10,FALSE),0)</f>
        <v>0</v>
      </c>
      <c r="H4372" s="13">
        <f>IFERROR(VLOOKUP(A4372,[2]Sheet1!$A:$I,4,FALSE),0)</f>
        <v>0</v>
      </c>
      <c r="I4372" s="13">
        <f>IFERROR(VLOOKUP(A4372,[2]Sheet1!$A:$I,5,FALSE),0)</f>
        <v>0</v>
      </c>
      <c r="J4372" s="13">
        <f>IFERROR(VLOOKUP(A4372,[2]Sheet1!$A:$I,6,FALSE),0)</f>
        <v>0</v>
      </c>
      <c r="K4372" s="13">
        <f>IFERROR(VLOOKUP(A4372,[2]Sheet1!$A:$I,7,FALSE),0)</f>
        <v>0</v>
      </c>
      <c r="L4372" s="13">
        <f>IFERROR(VLOOKUP(A4372,[2]Sheet1!$A:$I,8,FALSE),0)</f>
        <v>0</v>
      </c>
      <c r="M4372" s="13">
        <f>IFERROR(VLOOKUP(A4372,[2]Sheet1!$A:$I,9,FALSE),0)</f>
        <v>0</v>
      </c>
      <c r="N4372" s="13">
        <f>IFERROR(VLOOKUP(A4372,[3]Sheet1!$A:$G,2,FALSE),0)</f>
        <v>0</v>
      </c>
      <c r="O4372" s="13">
        <f>IFERROR(VLOOKUP(A4372,[3]Sheet1!$A:$G,3,FALSE),0)</f>
        <v>0</v>
      </c>
      <c r="P4372" s="13">
        <f>IFERROR(VLOOKUP(A4372,[3]Sheet1!$A:$G,4,FALSE),0)</f>
        <v>0</v>
      </c>
      <c r="Q4372" s="13">
        <f>IFERROR(VLOOKUP(A4372,[3]Sheet1!$A:$G,5,FALSE),0)</f>
        <v>0</v>
      </c>
      <c r="R4372" s="13">
        <f>IFERROR(VLOOKUP(A4372,[3]Sheet1!$A:$H,6,FALSE),0)</f>
        <v>0</v>
      </c>
      <c r="S4372" s="13">
        <f>IFERROR(VLOOKUP(A4372,[3]Sheet1!$A:$I,7,FALSE),0)</f>
        <v>0</v>
      </c>
      <c r="T4372" s="13" t="str">
        <f t="shared" si="296"/>
        <v>Não</v>
      </c>
      <c r="U4372" s="13" t="str">
        <f t="shared" si="296"/>
        <v>Não</v>
      </c>
      <c r="V4372" s="13" t="str">
        <f t="shared" si="296"/>
        <v>Não</v>
      </c>
      <c r="W4372" s="13" t="str">
        <f t="shared" si="295"/>
        <v>Não</v>
      </c>
      <c r="X4372" s="13" t="str">
        <f t="shared" si="295"/>
        <v>Não</v>
      </c>
      <c r="Y4372" s="13" t="str">
        <f t="shared" si="295"/>
        <v>Não</v>
      </c>
    </row>
    <row r="4373" spans="1:25">
      <c r="A4373" s="10">
        <v>351510</v>
      </c>
      <c r="B4373" s="13">
        <f>IFERROR(VLOOKUP(A4373,[1]Monitoramento_Base_somente_Said!$A:$J,5,FALSE),0)</f>
        <v>489702</v>
      </c>
      <c r="C4373" s="13">
        <f>IFERROR(VLOOKUP(A4373,[1]Monitoramento_Base_somente_Said!$A:$J,6,FALSE),0)</f>
        <v>31032562</v>
      </c>
      <c r="D4373" s="13">
        <f>IFERROR(VLOOKUP(A4373,[1]Monitoramento_Base_somente_Said!$A:$J,7,FALSE),0)</f>
        <v>880623</v>
      </c>
      <c r="E4373" s="13">
        <f>IFERROR(VLOOKUP(A4373,[1]Monitoramento_Base_somente_Said!$A:$J,8,FALSE),0)</f>
        <v>43506324</v>
      </c>
      <c r="F4373" s="13">
        <f>IFERROR(VLOOKUP(A4373,[1]Monitoramento_Base_somente_Said!$A:$J,9,FALSE),0)</f>
        <v>4559</v>
      </c>
      <c r="G4373" s="13">
        <f>IFERROR(VLOOKUP(A4373,[1]Monitoramento_Base_somente_Said!$A:$J,10,FALSE),0)</f>
        <v>16881611</v>
      </c>
      <c r="H4373" s="13">
        <f>IFERROR(VLOOKUP(A4373,[2]Sheet1!$A:$I,4,FALSE),0)</f>
        <v>0</v>
      </c>
      <c r="I4373" s="13">
        <f>IFERROR(VLOOKUP(A4373,[2]Sheet1!$A:$I,5,FALSE),0)</f>
        <v>0</v>
      </c>
      <c r="J4373" s="13">
        <f>IFERROR(VLOOKUP(A4373,[2]Sheet1!$A:$I,6,FALSE),0)</f>
        <v>0</v>
      </c>
      <c r="K4373" s="13">
        <f>IFERROR(VLOOKUP(A4373,[2]Sheet1!$A:$I,7,FALSE),0)</f>
        <v>0</v>
      </c>
      <c r="L4373" s="13">
        <f>IFERROR(VLOOKUP(A4373,[2]Sheet1!$A:$I,8,FALSE),0)</f>
        <v>0</v>
      </c>
      <c r="M4373" s="13">
        <f>IFERROR(VLOOKUP(A4373,[2]Sheet1!$A:$I,9,FALSE),0)</f>
        <v>0</v>
      </c>
      <c r="N4373" s="13">
        <f>IFERROR(VLOOKUP(A4373,[3]Sheet1!$A:$G,2,FALSE),0)</f>
        <v>0</v>
      </c>
      <c r="O4373" s="13">
        <f>IFERROR(VLOOKUP(A4373,[3]Sheet1!$A:$G,3,FALSE),0)</f>
        <v>0</v>
      </c>
      <c r="P4373" s="13">
        <f>IFERROR(VLOOKUP(A4373,[3]Sheet1!$A:$G,4,FALSE),0)</f>
        <v>0</v>
      </c>
      <c r="Q4373" s="13">
        <f>IFERROR(VLOOKUP(A4373,[3]Sheet1!$A:$G,5,FALSE),0)</f>
        <v>0</v>
      </c>
      <c r="R4373" s="13">
        <f>IFERROR(VLOOKUP(A4373,[3]Sheet1!$A:$H,6,FALSE),0)</f>
        <v>0</v>
      </c>
      <c r="S4373" s="13">
        <f>IFERROR(VLOOKUP(A4373,[3]Sheet1!$A:$I,7,FALSE),0)</f>
        <v>0</v>
      </c>
      <c r="T4373" s="13" t="str">
        <f t="shared" si="296"/>
        <v>Sim</v>
      </c>
      <c r="U4373" s="13" t="str">
        <f t="shared" si="296"/>
        <v>Sim</v>
      </c>
      <c r="V4373" s="13" t="str">
        <f t="shared" si="296"/>
        <v>Sim</v>
      </c>
      <c r="W4373" s="13" t="str">
        <f t="shared" si="295"/>
        <v>Sim</v>
      </c>
      <c r="X4373" s="13" t="str">
        <f t="shared" si="295"/>
        <v>Sim</v>
      </c>
      <c r="Y4373" s="13" t="str">
        <f t="shared" si="295"/>
        <v>Sim</v>
      </c>
    </row>
    <row r="4374" spans="1:25">
      <c r="A4374" s="10">
        <v>351512</v>
      </c>
      <c r="B4374" s="13">
        <f>IFERROR(VLOOKUP(A4374,[1]Monitoramento_Base_somente_Said!$A:$J,5,FALSE),0)</f>
        <v>0</v>
      </c>
      <c r="C4374" s="13">
        <f>IFERROR(VLOOKUP(A4374,[1]Monitoramento_Base_somente_Said!$A:$J,6,FALSE),0)</f>
        <v>205090916</v>
      </c>
      <c r="D4374" s="13">
        <f>IFERROR(VLOOKUP(A4374,[1]Monitoramento_Base_somente_Said!$A:$J,7,FALSE),0)</f>
        <v>0</v>
      </c>
      <c r="E4374" s="13">
        <f>IFERROR(VLOOKUP(A4374,[1]Monitoramento_Base_somente_Said!$A:$J,8,FALSE),0)</f>
        <v>191859244</v>
      </c>
      <c r="F4374" s="13">
        <f>IFERROR(VLOOKUP(A4374,[1]Monitoramento_Base_somente_Said!$A:$J,9,FALSE),0)</f>
        <v>0</v>
      </c>
      <c r="G4374" s="13">
        <f>IFERROR(VLOOKUP(A4374,[1]Monitoramento_Base_somente_Said!$A:$J,10,FALSE),0)</f>
        <v>79390032</v>
      </c>
      <c r="H4374" s="13">
        <f>IFERROR(VLOOKUP(A4374,[2]Sheet1!$A:$I,4,FALSE),0)</f>
        <v>0</v>
      </c>
      <c r="I4374" s="13">
        <f>IFERROR(VLOOKUP(A4374,[2]Sheet1!$A:$I,5,FALSE),0)</f>
        <v>0</v>
      </c>
      <c r="J4374" s="13">
        <f>IFERROR(VLOOKUP(A4374,[2]Sheet1!$A:$I,6,FALSE),0)</f>
        <v>0</v>
      </c>
      <c r="K4374" s="13">
        <f>IFERROR(VLOOKUP(A4374,[2]Sheet1!$A:$I,7,FALSE),0)</f>
        <v>0</v>
      </c>
      <c r="L4374" s="13">
        <f>IFERROR(VLOOKUP(A4374,[2]Sheet1!$A:$I,8,FALSE),0)</f>
        <v>0</v>
      </c>
      <c r="M4374" s="13">
        <f>IFERROR(VLOOKUP(A4374,[2]Sheet1!$A:$I,9,FALSE),0)</f>
        <v>0</v>
      </c>
      <c r="N4374" s="13">
        <f>IFERROR(VLOOKUP(A4374,[3]Sheet1!$A:$G,2,FALSE),0)</f>
        <v>11165</v>
      </c>
      <c r="O4374" s="13">
        <f>IFERROR(VLOOKUP(A4374,[3]Sheet1!$A:$G,3,FALSE),0)</f>
        <v>7351494</v>
      </c>
      <c r="P4374" s="13">
        <f>IFERROR(VLOOKUP(A4374,[3]Sheet1!$A:$G,4,FALSE),0)</f>
        <v>24075</v>
      </c>
      <c r="Q4374" s="13">
        <f>IFERROR(VLOOKUP(A4374,[3]Sheet1!$A:$G,5,FALSE),0)</f>
        <v>6601406</v>
      </c>
      <c r="R4374" s="13">
        <f>IFERROR(VLOOKUP(A4374,[3]Sheet1!$A:$H,6,FALSE),0)</f>
        <v>1688</v>
      </c>
      <c r="S4374" s="13">
        <f>IFERROR(VLOOKUP(A4374,[3]Sheet1!$A:$I,7,FALSE),0)</f>
        <v>2533666</v>
      </c>
      <c r="T4374" s="13" t="str">
        <f t="shared" si="296"/>
        <v>Sim</v>
      </c>
      <c r="U4374" s="13" t="str">
        <f t="shared" si="296"/>
        <v>Sim</v>
      </c>
      <c r="V4374" s="13" t="str">
        <f t="shared" si="296"/>
        <v>Sim</v>
      </c>
      <c r="W4374" s="13" t="str">
        <f t="shared" si="295"/>
        <v>Sim</v>
      </c>
      <c r="X4374" s="13" t="str">
        <f t="shared" si="295"/>
        <v>Sim</v>
      </c>
      <c r="Y4374" s="13" t="str">
        <f t="shared" si="295"/>
        <v>Sim</v>
      </c>
    </row>
    <row r="4375" spans="1:25">
      <c r="A4375" s="10">
        <v>351515</v>
      </c>
      <c r="B4375" s="13">
        <f>IFERROR(VLOOKUP(A4375,[1]Monitoramento_Base_somente_Said!$A:$J,5,FALSE),0)</f>
        <v>0</v>
      </c>
      <c r="C4375" s="13">
        <f>IFERROR(VLOOKUP(A4375,[1]Monitoramento_Base_somente_Said!$A:$J,6,FALSE),0)</f>
        <v>0</v>
      </c>
      <c r="D4375" s="13">
        <f>IFERROR(VLOOKUP(A4375,[1]Monitoramento_Base_somente_Said!$A:$J,7,FALSE),0)</f>
        <v>0</v>
      </c>
      <c r="E4375" s="13">
        <f>IFERROR(VLOOKUP(A4375,[1]Monitoramento_Base_somente_Said!$A:$J,8,FALSE),0)</f>
        <v>0</v>
      </c>
      <c r="F4375" s="13">
        <f>IFERROR(VLOOKUP(A4375,[1]Monitoramento_Base_somente_Said!$A:$J,9,FALSE),0)</f>
        <v>0</v>
      </c>
      <c r="G4375" s="13">
        <f>IFERROR(VLOOKUP(A4375,[1]Monitoramento_Base_somente_Said!$A:$J,10,FALSE),0)</f>
        <v>0</v>
      </c>
      <c r="H4375" s="13">
        <f>IFERROR(VLOOKUP(A4375,[2]Sheet1!$A:$I,4,FALSE),0)</f>
        <v>0</v>
      </c>
      <c r="I4375" s="13">
        <f>IFERROR(VLOOKUP(A4375,[2]Sheet1!$A:$I,5,FALSE),0)</f>
        <v>0</v>
      </c>
      <c r="J4375" s="13">
        <f>IFERROR(VLOOKUP(A4375,[2]Sheet1!$A:$I,6,FALSE),0)</f>
        <v>0</v>
      </c>
      <c r="K4375" s="13">
        <f>IFERROR(VLOOKUP(A4375,[2]Sheet1!$A:$I,7,FALSE),0)</f>
        <v>0</v>
      </c>
      <c r="L4375" s="13">
        <f>IFERROR(VLOOKUP(A4375,[2]Sheet1!$A:$I,8,FALSE),0)</f>
        <v>0</v>
      </c>
      <c r="M4375" s="13">
        <f>IFERROR(VLOOKUP(A4375,[2]Sheet1!$A:$I,9,FALSE),0)</f>
        <v>0</v>
      </c>
      <c r="N4375" s="13">
        <f>IFERROR(VLOOKUP(A4375,[3]Sheet1!$A:$G,2,FALSE),0)</f>
        <v>38910</v>
      </c>
      <c r="O4375" s="13">
        <f>IFERROR(VLOOKUP(A4375,[3]Sheet1!$A:$G,3,FALSE),0)</f>
        <v>11725964</v>
      </c>
      <c r="P4375" s="13">
        <f>IFERROR(VLOOKUP(A4375,[3]Sheet1!$A:$G,4,FALSE),0)</f>
        <v>957</v>
      </c>
      <c r="Q4375" s="13">
        <f>IFERROR(VLOOKUP(A4375,[3]Sheet1!$A:$G,5,FALSE),0)</f>
        <v>9612614</v>
      </c>
      <c r="R4375" s="13">
        <f>IFERROR(VLOOKUP(A4375,[3]Sheet1!$A:$H,6,FALSE),0)</f>
        <v>2917</v>
      </c>
      <c r="S4375" s="13">
        <f>IFERROR(VLOOKUP(A4375,[3]Sheet1!$A:$I,7,FALSE),0)</f>
        <v>3810339</v>
      </c>
      <c r="T4375" s="13" t="str">
        <f t="shared" si="296"/>
        <v>Sim</v>
      </c>
      <c r="U4375" s="13" t="str">
        <f t="shared" si="296"/>
        <v>Sim</v>
      </c>
      <c r="V4375" s="13" t="str">
        <f t="shared" si="296"/>
        <v>Sim</v>
      </c>
      <c r="W4375" s="13" t="str">
        <f t="shared" si="295"/>
        <v>Sim</v>
      </c>
      <c r="X4375" s="13" t="str">
        <f t="shared" si="295"/>
        <v>Sim</v>
      </c>
      <c r="Y4375" s="13" t="str">
        <f t="shared" si="295"/>
        <v>Sim</v>
      </c>
    </row>
    <row r="4376" spans="1:25">
      <c r="A4376" s="10">
        <v>351519</v>
      </c>
      <c r="B4376" s="13">
        <f>IFERROR(VLOOKUP(A4376,[1]Monitoramento_Base_somente_Said!$A:$J,5,FALSE),0)</f>
        <v>0</v>
      </c>
      <c r="C4376" s="13">
        <f>IFERROR(VLOOKUP(A4376,[1]Monitoramento_Base_somente_Said!$A:$J,6,FALSE),0)</f>
        <v>0</v>
      </c>
      <c r="D4376" s="13">
        <f>IFERROR(VLOOKUP(A4376,[1]Monitoramento_Base_somente_Said!$A:$J,7,FALSE),0)</f>
        <v>0</v>
      </c>
      <c r="E4376" s="13">
        <f>IFERROR(VLOOKUP(A4376,[1]Monitoramento_Base_somente_Said!$A:$J,8,FALSE),0)</f>
        <v>0</v>
      </c>
      <c r="F4376" s="13">
        <f>IFERROR(VLOOKUP(A4376,[1]Monitoramento_Base_somente_Said!$A:$J,9,FALSE),0)</f>
        <v>0</v>
      </c>
      <c r="G4376" s="13">
        <f>IFERROR(VLOOKUP(A4376,[1]Monitoramento_Base_somente_Said!$A:$J,10,FALSE),0)</f>
        <v>0</v>
      </c>
      <c r="H4376" s="13">
        <f>IFERROR(VLOOKUP(A4376,[2]Sheet1!$A:$I,4,FALSE),0)</f>
        <v>0</v>
      </c>
      <c r="I4376" s="13">
        <f>IFERROR(VLOOKUP(A4376,[2]Sheet1!$A:$I,5,FALSE),0)</f>
        <v>0</v>
      </c>
      <c r="J4376" s="13">
        <f>IFERROR(VLOOKUP(A4376,[2]Sheet1!$A:$I,6,FALSE),0)</f>
        <v>0</v>
      </c>
      <c r="K4376" s="13">
        <f>IFERROR(VLOOKUP(A4376,[2]Sheet1!$A:$I,7,FALSE),0)</f>
        <v>0</v>
      </c>
      <c r="L4376" s="13">
        <f>IFERROR(VLOOKUP(A4376,[2]Sheet1!$A:$I,8,FALSE),0)</f>
        <v>0</v>
      </c>
      <c r="M4376" s="13">
        <f>IFERROR(VLOOKUP(A4376,[2]Sheet1!$A:$I,9,FALSE),0)</f>
        <v>0</v>
      </c>
      <c r="N4376" s="13">
        <f>IFERROR(VLOOKUP(A4376,[3]Sheet1!$A:$G,2,FALSE),0)</f>
        <v>0</v>
      </c>
      <c r="O4376" s="13">
        <f>IFERROR(VLOOKUP(A4376,[3]Sheet1!$A:$G,3,FALSE),0)</f>
        <v>0</v>
      </c>
      <c r="P4376" s="13">
        <f>IFERROR(VLOOKUP(A4376,[3]Sheet1!$A:$G,4,FALSE),0)</f>
        <v>0</v>
      </c>
      <c r="Q4376" s="13">
        <f>IFERROR(VLOOKUP(A4376,[3]Sheet1!$A:$G,5,FALSE),0)</f>
        <v>0</v>
      </c>
      <c r="R4376" s="13">
        <f>IFERROR(VLOOKUP(A4376,[3]Sheet1!$A:$H,6,FALSE),0)</f>
        <v>0</v>
      </c>
      <c r="S4376" s="13">
        <f>IFERROR(VLOOKUP(A4376,[3]Sheet1!$A:$I,7,FALSE),0)</f>
        <v>0</v>
      </c>
      <c r="T4376" s="13" t="str">
        <f t="shared" ref="T4376:T4437" si="297">IF(B4376+H4376+N4376&gt;0,"Sim","Não")</f>
        <v>Não</v>
      </c>
      <c r="U4376" s="13" t="str">
        <f t="shared" ref="U4376:U4437" si="298">IF(C4376+I4376+O4376&gt;0,"Sim","Não")</f>
        <v>Não</v>
      </c>
      <c r="V4376" s="13" t="str">
        <f t="shared" ref="V4376:V4437" si="299">IF(D4376+J4376+P4376&gt;0,"Sim","Não")</f>
        <v>Não</v>
      </c>
      <c r="W4376" s="13" t="str">
        <f t="shared" ref="W4376:W4437" si="300">IF(E4376+K4376+Q4376&gt;0,"Sim","Não")</f>
        <v>Não</v>
      </c>
      <c r="X4376" s="13" t="str">
        <f t="shared" ref="X4376:X4437" si="301">IF(F4376+L4376+R4376&gt;0,"Sim","Não")</f>
        <v>Não</v>
      </c>
      <c r="Y4376" s="13" t="str">
        <f t="shared" ref="Y4376:Y4437" si="302">IF(G4376+M4376+S4376&gt;0,"Sim","Não")</f>
        <v>Não</v>
      </c>
    </row>
    <row r="4377" spans="1:25">
      <c r="A4377" s="10">
        <v>351535</v>
      </c>
      <c r="B4377" s="13">
        <f>IFERROR(VLOOKUP(A4377,[1]Monitoramento_Base_somente_Said!$A:$J,5,FALSE),0)</f>
        <v>0</v>
      </c>
      <c r="C4377" s="13">
        <f>IFERROR(VLOOKUP(A4377,[1]Monitoramento_Base_somente_Said!$A:$J,6,FALSE),0)</f>
        <v>12759073</v>
      </c>
      <c r="D4377" s="13">
        <f>IFERROR(VLOOKUP(A4377,[1]Monitoramento_Base_somente_Said!$A:$J,7,FALSE),0)</f>
        <v>0</v>
      </c>
      <c r="E4377" s="13">
        <f>IFERROR(VLOOKUP(A4377,[1]Monitoramento_Base_somente_Said!$A:$J,8,FALSE),0)</f>
        <v>11935907</v>
      </c>
      <c r="F4377" s="13">
        <f>IFERROR(VLOOKUP(A4377,[1]Monitoramento_Base_somente_Said!$A:$J,9,FALSE),0)</f>
        <v>0</v>
      </c>
      <c r="G4377" s="13">
        <f>IFERROR(VLOOKUP(A4377,[1]Monitoramento_Base_somente_Said!$A:$J,10,FALSE),0)</f>
        <v>4938996</v>
      </c>
      <c r="H4377" s="13">
        <f>IFERROR(VLOOKUP(A4377,[2]Sheet1!$A:$I,4,FALSE),0)</f>
        <v>0</v>
      </c>
      <c r="I4377" s="13">
        <f>IFERROR(VLOOKUP(A4377,[2]Sheet1!$A:$I,5,FALSE),0)</f>
        <v>0</v>
      </c>
      <c r="J4377" s="13">
        <f>IFERROR(VLOOKUP(A4377,[2]Sheet1!$A:$I,6,FALSE),0)</f>
        <v>0</v>
      </c>
      <c r="K4377" s="13">
        <f>IFERROR(VLOOKUP(A4377,[2]Sheet1!$A:$I,7,FALSE),0)</f>
        <v>0</v>
      </c>
      <c r="L4377" s="13">
        <f>IFERROR(VLOOKUP(A4377,[2]Sheet1!$A:$I,8,FALSE),0)</f>
        <v>0</v>
      </c>
      <c r="M4377" s="13">
        <f>IFERROR(VLOOKUP(A4377,[2]Sheet1!$A:$I,9,FALSE),0)</f>
        <v>0</v>
      </c>
      <c r="N4377" s="13">
        <f>IFERROR(VLOOKUP(A4377,[3]Sheet1!$A:$G,2,FALSE),0)</f>
        <v>0</v>
      </c>
      <c r="O4377" s="13">
        <f>IFERROR(VLOOKUP(A4377,[3]Sheet1!$A:$G,3,FALSE),0)</f>
        <v>0</v>
      </c>
      <c r="P4377" s="13">
        <f>IFERROR(VLOOKUP(A4377,[3]Sheet1!$A:$G,4,FALSE),0)</f>
        <v>0</v>
      </c>
      <c r="Q4377" s="13">
        <f>IFERROR(VLOOKUP(A4377,[3]Sheet1!$A:$G,5,FALSE),0)</f>
        <v>0</v>
      </c>
      <c r="R4377" s="13">
        <f>IFERROR(VLOOKUP(A4377,[3]Sheet1!$A:$H,6,FALSE),0)</f>
        <v>0</v>
      </c>
      <c r="S4377" s="13">
        <f>IFERROR(VLOOKUP(A4377,[3]Sheet1!$A:$I,7,FALSE),0)</f>
        <v>0</v>
      </c>
      <c r="T4377" s="13" t="str">
        <f t="shared" si="297"/>
        <v>Não</v>
      </c>
      <c r="U4377" s="13" t="str">
        <f t="shared" si="298"/>
        <v>Sim</v>
      </c>
      <c r="V4377" s="13" t="str">
        <f t="shared" si="299"/>
        <v>Não</v>
      </c>
      <c r="W4377" s="13" t="str">
        <f t="shared" si="300"/>
        <v>Sim</v>
      </c>
      <c r="X4377" s="13" t="str">
        <f t="shared" si="301"/>
        <v>Não</v>
      </c>
      <c r="Y4377" s="13" t="str">
        <f t="shared" si="302"/>
        <v>Sim</v>
      </c>
    </row>
    <row r="4378" spans="1:25">
      <c r="A4378" s="10">
        <v>351540</v>
      </c>
      <c r="B4378" s="13">
        <f>IFERROR(VLOOKUP(A4378,[1]Monitoramento_Base_somente_Said!$A:$J,5,FALSE),0)</f>
        <v>0</v>
      </c>
      <c r="C4378" s="13">
        <f>IFERROR(VLOOKUP(A4378,[1]Monitoramento_Base_somente_Said!$A:$J,6,FALSE),0)</f>
        <v>0</v>
      </c>
      <c r="D4378" s="13">
        <f>IFERROR(VLOOKUP(A4378,[1]Monitoramento_Base_somente_Said!$A:$J,7,FALSE),0)</f>
        <v>0</v>
      </c>
      <c r="E4378" s="13">
        <f>IFERROR(VLOOKUP(A4378,[1]Monitoramento_Base_somente_Said!$A:$J,8,FALSE),0)</f>
        <v>0</v>
      </c>
      <c r="F4378" s="13">
        <f>IFERROR(VLOOKUP(A4378,[1]Monitoramento_Base_somente_Said!$A:$J,9,FALSE),0)</f>
        <v>0</v>
      </c>
      <c r="G4378" s="13">
        <f>IFERROR(VLOOKUP(A4378,[1]Monitoramento_Base_somente_Said!$A:$J,10,FALSE),0)</f>
        <v>0</v>
      </c>
      <c r="H4378" s="13">
        <f>IFERROR(VLOOKUP(A4378,[2]Sheet1!$A:$I,4,FALSE),0)</f>
        <v>0</v>
      </c>
      <c r="I4378" s="13">
        <f>IFERROR(VLOOKUP(A4378,[2]Sheet1!$A:$I,5,FALSE),0)</f>
        <v>0</v>
      </c>
      <c r="J4378" s="13">
        <f>IFERROR(VLOOKUP(A4378,[2]Sheet1!$A:$I,6,FALSE),0)</f>
        <v>0</v>
      </c>
      <c r="K4378" s="13">
        <f>IFERROR(VLOOKUP(A4378,[2]Sheet1!$A:$I,7,FALSE),0)</f>
        <v>0</v>
      </c>
      <c r="L4378" s="13">
        <f>IFERROR(VLOOKUP(A4378,[2]Sheet1!$A:$I,8,FALSE),0)</f>
        <v>0</v>
      </c>
      <c r="M4378" s="13">
        <f>IFERROR(VLOOKUP(A4378,[2]Sheet1!$A:$I,9,FALSE),0)</f>
        <v>0</v>
      </c>
      <c r="N4378" s="13">
        <f>IFERROR(VLOOKUP(A4378,[3]Sheet1!$A:$G,2,FALSE),0)</f>
        <v>29507</v>
      </c>
      <c r="O4378" s="13">
        <f>IFERROR(VLOOKUP(A4378,[3]Sheet1!$A:$G,3,FALSE),0)</f>
        <v>10525469</v>
      </c>
      <c r="P4378" s="13">
        <f>IFERROR(VLOOKUP(A4378,[3]Sheet1!$A:$G,4,FALSE),0)</f>
        <v>101</v>
      </c>
      <c r="Q4378" s="13">
        <f>IFERROR(VLOOKUP(A4378,[3]Sheet1!$A:$G,5,FALSE),0)</f>
        <v>10713320</v>
      </c>
      <c r="R4378" s="13">
        <f>IFERROR(VLOOKUP(A4378,[3]Sheet1!$A:$H,6,FALSE),0)</f>
        <v>500</v>
      </c>
      <c r="S4378" s="13">
        <f>IFERROR(VLOOKUP(A4378,[3]Sheet1!$A:$I,7,FALSE),0)</f>
        <v>3055160</v>
      </c>
      <c r="T4378" s="13" t="str">
        <f t="shared" si="297"/>
        <v>Sim</v>
      </c>
      <c r="U4378" s="13" t="str">
        <f t="shared" si="298"/>
        <v>Sim</v>
      </c>
      <c r="V4378" s="13" t="str">
        <f t="shared" si="299"/>
        <v>Sim</v>
      </c>
      <c r="W4378" s="13" t="str">
        <f t="shared" si="300"/>
        <v>Sim</v>
      </c>
      <c r="X4378" s="13" t="str">
        <f t="shared" si="301"/>
        <v>Sim</v>
      </c>
      <c r="Y4378" s="13" t="str">
        <f t="shared" si="302"/>
        <v>Sim</v>
      </c>
    </row>
    <row r="4379" spans="1:25">
      <c r="A4379" s="10">
        <v>351565</v>
      </c>
      <c r="B4379" s="13">
        <f>IFERROR(VLOOKUP(A4379,[1]Monitoramento_Base_somente_Said!$A:$J,5,FALSE),0)</f>
        <v>0</v>
      </c>
      <c r="C4379" s="13">
        <f>IFERROR(VLOOKUP(A4379,[1]Monitoramento_Base_somente_Said!$A:$J,6,FALSE),0)</f>
        <v>8139546</v>
      </c>
      <c r="D4379" s="13">
        <f>IFERROR(VLOOKUP(A4379,[1]Monitoramento_Base_somente_Said!$A:$J,7,FALSE),0)</f>
        <v>0</v>
      </c>
      <c r="E4379" s="13">
        <f>IFERROR(VLOOKUP(A4379,[1]Monitoramento_Base_somente_Said!$A:$J,8,FALSE),0)</f>
        <v>7614414</v>
      </c>
      <c r="F4379" s="13">
        <f>IFERROR(VLOOKUP(A4379,[1]Monitoramento_Base_somente_Said!$A:$J,9,FALSE),0)</f>
        <v>0</v>
      </c>
      <c r="G4379" s="13">
        <f>IFERROR(VLOOKUP(A4379,[1]Monitoramento_Base_somente_Said!$A:$J,10,FALSE),0)</f>
        <v>3150792</v>
      </c>
      <c r="H4379" s="13">
        <f>IFERROR(VLOOKUP(A4379,[2]Sheet1!$A:$I,4,FALSE),0)</f>
        <v>0</v>
      </c>
      <c r="I4379" s="13">
        <f>IFERROR(VLOOKUP(A4379,[2]Sheet1!$A:$I,5,FALSE),0)</f>
        <v>0</v>
      </c>
      <c r="J4379" s="13">
        <f>IFERROR(VLOOKUP(A4379,[2]Sheet1!$A:$I,6,FALSE),0)</f>
        <v>0</v>
      </c>
      <c r="K4379" s="13">
        <f>IFERROR(VLOOKUP(A4379,[2]Sheet1!$A:$I,7,FALSE),0)</f>
        <v>0</v>
      </c>
      <c r="L4379" s="13">
        <f>IFERROR(VLOOKUP(A4379,[2]Sheet1!$A:$I,8,FALSE),0)</f>
        <v>0</v>
      </c>
      <c r="M4379" s="13">
        <f>IFERROR(VLOOKUP(A4379,[2]Sheet1!$A:$I,9,FALSE),0)</f>
        <v>0</v>
      </c>
      <c r="N4379" s="13">
        <f>IFERROR(VLOOKUP(A4379,[3]Sheet1!$A:$G,2,FALSE),0)</f>
        <v>27800</v>
      </c>
      <c r="O4379" s="13">
        <f>IFERROR(VLOOKUP(A4379,[3]Sheet1!$A:$G,3,FALSE),0)</f>
        <v>1917476</v>
      </c>
      <c r="P4379" s="13">
        <f>IFERROR(VLOOKUP(A4379,[3]Sheet1!$A:$G,4,FALSE),0)</f>
        <v>48982</v>
      </c>
      <c r="Q4379" s="13">
        <f>IFERROR(VLOOKUP(A4379,[3]Sheet1!$A:$G,5,FALSE),0)</f>
        <v>1880901</v>
      </c>
      <c r="R4379" s="13">
        <f>IFERROR(VLOOKUP(A4379,[3]Sheet1!$A:$H,6,FALSE),0)</f>
        <v>14927</v>
      </c>
      <c r="S4379" s="13">
        <f>IFERROR(VLOOKUP(A4379,[3]Sheet1!$A:$I,7,FALSE),0)</f>
        <v>695988</v>
      </c>
      <c r="T4379" s="13" t="str">
        <f t="shared" si="297"/>
        <v>Sim</v>
      </c>
      <c r="U4379" s="13" t="str">
        <f t="shared" si="298"/>
        <v>Sim</v>
      </c>
      <c r="V4379" s="13" t="str">
        <f t="shared" si="299"/>
        <v>Sim</v>
      </c>
      <c r="W4379" s="13" t="str">
        <f t="shared" si="300"/>
        <v>Sim</v>
      </c>
      <c r="X4379" s="13" t="str">
        <f t="shared" si="301"/>
        <v>Sim</v>
      </c>
      <c r="Y4379" s="13" t="str">
        <f t="shared" si="302"/>
        <v>Sim</v>
      </c>
    </row>
    <row r="4380" spans="1:25">
      <c r="A4380" s="10">
        <v>351570</v>
      </c>
      <c r="B4380" s="13">
        <f>IFERROR(VLOOKUP(A4380,[1]Monitoramento_Base_somente_Said!$A:$J,5,FALSE),0)</f>
        <v>0</v>
      </c>
      <c r="C4380" s="13">
        <f>IFERROR(VLOOKUP(A4380,[1]Monitoramento_Base_somente_Said!$A:$J,6,FALSE),0)</f>
        <v>825817091</v>
      </c>
      <c r="D4380" s="13">
        <f>IFERROR(VLOOKUP(A4380,[1]Monitoramento_Base_somente_Said!$A:$J,7,FALSE),0)</f>
        <v>0</v>
      </c>
      <c r="E4380" s="13">
        <f>IFERROR(VLOOKUP(A4380,[1]Monitoramento_Base_somente_Said!$A:$J,8,FALSE),0)</f>
        <v>772538569</v>
      </c>
      <c r="F4380" s="13">
        <f>IFERROR(VLOOKUP(A4380,[1]Monitoramento_Base_somente_Said!$A:$J,9,FALSE),0)</f>
        <v>0</v>
      </c>
      <c r="G4380" s="13">
        <f>IFERROR(VLOOKUP(A4380,[1]Monitoramento_Base_somente_Said!$A:$J,10,FALSE),0)</f>
        <v>319671132</v>
      </c>
      <c r="H4380" s="13">
        <f>IFERROR(VLOOKUP(A4380,[2]Sheet1!$A:$I,4,FALSE),0)</f>
        <v>0</v>
      </c>
      <c r="I4380" s="13">
        <f>IFERROR(VLOOKUP(A4380,[2]Sheet1!$A:$I,5,FALSE),0)</f>
        <v>0</v>
      </c>
      <c r="J4380" s="13">
        <f>IFERROR(VLOOKUP(A4380,[2]Sheet1!$A:$I,6,FALSE),0)</f>
        <v>0</v>
      </c>
      <c r="K4380" s="13">
        <f>IFERROR(VLOOKUP(A4380,[2]Sheet1!$A:$I,7,FALSE),0)</f>
        <v>0</v>
      </c>
      <c r="L4380" s="13">
        <f>IFERROR(VLOOKUP(A4380,[2]Sheet1!$A:$I,8,FALSE),0)</f>
        <v>0</v>
      </c>
      <c r="M4380" s="13">
        <f>IFERROR(VLOOKUP(A4380,[2]Sheet1!$A:$I,9,FALSE),0)</f>
        <v>0</v>
      </c>
      <c r="N4380" s="13">
        <f>IFERROR(VLOOKUP(A4380,[3]Sheet1!$A:$G,2,FALSE),0)</f>
        <v>5501772</v>
      </c>
      <c r="O4380" s="13">
        <f>IFERROR(VLOOKUP(A4380,[3]Sheet1!$A:$G,3,FALSE),0)</f>
        <v>598251630</v>
      </c>
      <c r="P4380" s="13">
        <f>IFERROR(VLOOKUP(A4380,[3]Sheet1!$A:$G,4,FALSE),0)</f>
        <v>7669888</v>
      </c>
      <c r="Q4380" s="13">
        <f>IFERROR(VLOOKUP(A4380,[3]Sheet1!$A:$G,5,FALSE),0)</f>
        <v>658043453</v>
      </c>
      <c r="R4380" s="13">
        <f>IFERROR(VLOOKUP(A4380,[3]Sheet1!$A:$H,6,FALSE),0)</f>
        <v>2532889</v>
      </c>
      <c r="S4380" s="13">
        <f>IFERROR(VLOOKUP(A4380,[3]Sheet1!$A:$I,7,FALSE),0)</f>
        <v>274481403</v>
      </c>
      <c r="T4380" s="13" t="str">
        <f t="shared" si="297"/>
        <v>Sim</v>
      </c>
      <c r="U4380" s="13" t="str">
        <f t="shared" si="298"/>
        <v>Sim</v>
      </c>
      <c r="V4380" s="13" t="str">
        <f t="shared" si="299"/>
        <v>Sim</v>
      </c>
      <c r="W4380" s="13" t="str">
        <f t="shared" si="300"/>
        <v>Sim</v>
      </c>
      <c r="X4380" s="13" t="str">
        <f t="shared" si="301"/>
        <v>Sim</v>
      </c>
      <c r="Y4380" s="13" t="str">
        <f t="shared" si="302"/>
        <v>Sim</v>
      </c>
    </row>
    <row r="4381" spans="1:25">
      <c r="A4381" s="10">
        <v>351580</v>
      </c>
      <c r="B4381" s="13">
        <f>IFERROR(VLOOKUP(A4381,[1]Monitoramento_Base_somente_Said!$A:$J,5,FALSE),0)</f>
        <v>0</v>
      </c>
      <c r="C4381" s="13">
        <f>IFERROR(VLOOKUP(A4381,[1]Monitoramento_Base_somente_Said!$A:$J,6,FALSE),0)</f>
        <v>0</v>
      </c>
      <c r="D4381" s="13">
        <f>IFERROR(VLOOKUP(A4381,[1]Monitoramento_Base_somente_Said!$A:$J,7,FALSE),0)</f>
        <v>0</v>
      </c>
      <c r="E4381" s="13">
        <f>IFERROR(VLOOKUP(A4381,[1]Monitoramento_Base_somente_Said!$A:$J,8,FALSE),0)</f>
        <v>0</v>
      </c>
      <c r="F4381" s="13">
        <f>IFERROR(VLOOKUP(A4381,[1]Monitoramento_Base_somente_Said!$A:$J,9,FALSE),0)</f>
        <v>0</v>
      </c>
      <c r="G4381" s="13">
        <f>IFERROR(VLOOKUP(A4381,[1]Monitoramento_Base_somente_Said!$A:$J,10,FALSE),0)</f>
        <v>0</v>
      </c>
      <c r="H4381" s="13">
        <f>IFERROR(VLOOKUP(A4381,[2]Sheet1!$A:$I,4,FALSE),0)</f>
        <v>0</v>
      </c>
      <c r="I4381" s="13">
        <f>IFERROR(VLOOKUP(A4381,[2]Sheet1!$A:$I,5,FALSE),0)</f>
        <v>0</v>
      </c>
      <c r="J4381" s="13">
        <f>IFERROR(VLOOKUP(A4381,[2]Sheet1!$A:$I,6,FALSE),0)</f>
        <v>0</v>
      </c>
      <c r="K4381" s="13">
        <f>IFERROR(VLOOKUP(A4381,[2]Sheet1!$A:$I,7,FALSE),0)</f>
        <v>0</v>
      </c>
      <c r="L4381" s="13">
        <f>IFERROR(VLOOKUP(A4381,[2]Sheet1!$A:$I,8,FALSE),0)</f>
        <v>0</v>
      </c>
      <c r="M4381" s="13">
        <f>IFERROR(VLOOKUP(A4381,[2]Sheet1!$A:$I,9,FALSE),0)</f>
        <v>0</v>
      </c>
      <c r="N4381" s="13">
        <f>IFERROR(VLOOKUP(A4381,[3]Sheet1!$A:$G,2,FALSE),0)</f>
        <v>10258</v>
      </c>
      <c r="O4381" s="13">
        <f>IFERROR(VLOOKUP(A4381,[3]Sheet1!$A:$G,3,FALSE),0)</f>
        <v>4702073</v>
      </c>
      <c r="P4381" s="13">
        <f>IFERROR(VLOOKUP(A4381,[3]Sheet1!$A:$G,4,FALSE),0)</f>
        <v>4355</v>
      </c>
      <c r="Q4381" s="13">
        <f>IFERROR(VLOOKUP(A4381,[3]Sheet1!$A:$G,5,FALSE),0)</f>
        <v>3482094</v>
      </c>
      <c r="R4381" s="13">
        <f>IFERROR(VLOOKUP(A4381,[3]Sheet1!$A:$H,6,FALSE),0)</f>
        <v>0</v>
      </c>
      <c r="S4381" s="13">
        <f>IFERROR(VLOOKUP(A4381,[3]Sheet1!$A:$I,7,FALSE),0)</f>
        <v>0</v>
      </c>
      <c r="T4381" s="13" t="str">
        <f t="shared" si="297"/>
        <v>Sim</v>
      </c>
      <c r="U4381" s="13" t="str">
        <f t="shared" si="298"/>
        <v>Sim</v>
      </c>
      <c r="V4381" s="13" t="str">
        <f t="shared" si="299"/>
        <v>Sim</v>
      </c>
      <c r="W4381" s="13" t="str">
        <f t="shared" si="300"/>
        <v>Sim</v>
      </c>
      <c r="X4381" s="13" t="str">
        <f t="shared" si="301"/>
        <v>Não</v>
      </c>
      <c r="Y4381" s="13" t="str">
        <f t="shared" si="302"/>
        <v>Não</v>
      </c>
    </row>
    <row r="4382" spans="1:25">
      <c r="A4382" s="10">
        <v>351600</v>
      </c>
      <c r="B4382" s="13">
        <f>IFERROR(VLOOKUP(A4382,[1]Monitoramento_Base_somente_Said!$A:$J,5,FALSE),0)</f>
        <v>0</v>
      </c>
      <c r="C4382" s="13">
        <f>IFERROR(VLOOKUP(A4382,[1]Monitoramento_Base_somente_Said!$A:$J,6,FALSE),0)</f>
        <v>0</v>
      </c>
      <c r="D4382" s="13">
        <f>IFERROR(VLOOKUP(A4382,[1]Monitoramento_Base_somente_Said!$A:$J,7,FALSE),0)</f>
        <v>0</v>
      </c>
      <c r="E4382" s="13">
        <f>IFERROR(VLOOKUP(A4382,[1]Monitoramento_Base_somente_Said!$A:$J,8,FALSE),0)</f>
        <v>0</v>
      </c>
      <c r="F4382" s="13">
        <f>IFERROR(VLOOKUP(A4382,[1]Monitoramento_Base_somente_Said!$A:$J,9,FALSE),0)</f>
        <v>0</v>
      </c>
      <c r="G4382" s="13">
        <f>IFERROR(VLOOKUP(A4382,[1]Monitoramento_Base_somente_Said!$A:$J,10,FALSE),0)</f>
        <v>0</v>
      </c>
      <c r="H4382" s="13">
        <f>IFERROR(VLOOKUP(A4382,[2]Sheet1!$A:$I,4,FALSE),0)</f>
        <v>0</v>
      </c>
      <c r="I4382" s="13">
        <f>IFERROR(VLOOKUP(A4382,[2]Sheet1!$A:$I,5,FALSE),0)</f>
        <v>0</v>
      </c>
      <c r="J4382" s="13">
        <f>IFERROR(VLOOKUP(A4382,[2]Sheet1!$A:$I,6,FALSE),0)</f>
        <v>0</v>
      </c>
      <c r="K4382" s="13">
        <f>IFERROR(VLOOKUP(A4382,[2]Sheet1!$A:$I,7,FALSE),0)</f>
        <v>0</v>
      </c>
      <c r="L4382" s="13">
        <f>IFERROR(VLOOKUP(A4382,[2]Sheet1!$A:$I,8,FALSE),0)</f>
        <v>0</v>
      </c>
      <c r="M4382" s="13">
        <f>IFERROR(VLOOKUP(A4382,[2]Sheet1!$A:$I,9,FALSE),0)</f>
        <v>0</v>
      </c>
      <c r="N4382" s="13">
        <f>IFERROR(VLOOKUP(A4382,[3]Sheet1!$A:$G,2,FALSE),0)</f>
        <v>0</v>
      </c>
      <c r="O4382" s="13">
        <f>IFERROR(VLOOKUP(A4382,[3]Sheet1!$A:$G,3,FALSE),0)</f>
        <v>0</v>
      </c>
      <c r="P4382" s="13">
        <f>IFERROR(VLOOKUP(A4382,[3]Sheet1!$A:$G,4,FALSE),0)</f>
        <v>0</v>
      </c>
      <c r="Q4382" s="13">
        <f>IFERROR(VLOOKUP(A4382,[3]Sheet1!$A:$G,5,FALSE),0)</f>
        <v>0</v>
      </c>
      <c r="R4382" s="13">
        <f>IFERROR(VLOOKUP(A4382,[3]Sheet1!$A:$H,6,FALSE),0)</f>
        <v>0</v>
      </c>
      <c r="S4382" s="13">
        <f>IFERROR(VLOOKUP(A4382,[3]Sheet1!$A:$I,7,FALSE),0)</f>
        <v>0</v>
      </c>
      <c r="T4382" s="13" t="str">
        <f t="shared" si="297"/>
        <v>Não</v>
      </c>
      <c r="U4382" s="13" t="str">
        <f t="shared" si="298"/>
        <v>Não</v>
      </c>
      <c r="V4382" s="13" t="str">
        <f t="shared" si="299"/>
        <v>Não</v>
      </c>
      <c r="W4382" s="13" t="str">
        <f t="shared" si="300"/>
        <v>Não</v>
      </c>
      <c r="X4382" s="13" t="str">
        <f t="shared" si="301"/>
        <v>Não</v>
      </c>
      <c r="Y4382" s="13" t="str">
        <f t="shared" si="302"/>
        <v>Não</v>
      </c>
    </row>
    <row r="4383" spans="1:25">
      <c r="A4383" s="10">
        <v>351610</v>
      </c>
      <c r="B4383" s="13">
        <f>IFERROR(VLOOKUP(A4383,[1]Monitoramento_Base_somente_Said!$A:$J,5,FALSE),0)</f>
        <v>0</v>
      </c>
      <c r="C4383" s="13">
        <f>IFERROR(VLOOKUP(A4383,[1]Monitoramento_Base_somente_Said!$A:$J,6,FALSE),0)</f>
        <v>7669834</v>
      </c>
      <c r="D4383" s="13">
        <f>IFERROR(VLOOKUP(A4383,[1]Monitoramento_Base_somente_Said!$A:$J,7,FALSE),0)</f>
        <v>0</v>
      </c>
      <c r="E4383" s="13">
        <f>IFERROR(VLOOKUP(A4383,[1]Monitoramento_Base_somente_Said!$A:$J,8,FALSE),0)</f>
        <v>7175006</v>
      </c>
      <c r="F4383" s="13">
        <f>IFERROR(VLOOKUP(A4383,[1]Monitoramento_Base_somente_Said!$A:$J,9,FALSE),0)</f>
        <v>0</v>
      </c>
      <c r="G4383" s="13">
        <f>IFERROR(VLOOKUP(A4383,[1]Monitoramento_Base_somente_Said!$A:$J,10,FALSE),0)</f>
        <v>2968968</v>
      </c>
      <c r="H4383" s="13">
        <f>IFERROR(VLOOKUP(A4383,[2]Sheet1!$A:$I,4,FALSE),0)</f>
        <v>0</v>
      </c>
      <c r="I4383" s="13">
        <f>IFERROR(VLOOKUP(A4383,[2]Sheet1!$A:$I,5,FALSE),0)</f>
        <v>0</v>
      </c>
      <c r="J4383" s="13">
        <f>IFERROR(VLOOKUP(A4383,[2]Sheet1!$A:$I,6,FALSE),0)</f>
        <v>0</v>
      </c>
      <c r="K4383" s="13">
        <f>IFERROR(VLOOKUP(A4383,[2]Sheet1!$A:$I,7,FALSE),0)</f>
        <v>0</v>
      </c>
      <c r="L4383" s="13">
        <f>IFERROR(VLOOKUP(A4383,[2]Sheet1!$A:$I,8,FALSE),0)</f>
        <v>0</v>
      </c>
      <c r="M4383" s="13">
        <f>IFERROR(VLOOKUP(A4383,[2]Sheet1!$A:$I,9,FALSE),0)</f>
        <v>0</v>
      </c>
      <c r="N4383" s="13">
        <f>IFERROR(VLOOKUP(A4383,[3]Sheet1!$A:$G,2,FALSE),0)</f>
        <v>0</v>
      </c>
      <c r="O4383" s="13">
        <f>IFERROR(VLOOKUP(A4383,[3]Sheet1!$A:$G,3,FALSE),0)</f>
        <v>4902231</v>
      </c>
      <c r="P4383" s="13">
        <f>IFERROR(VLOOKUP(A4383,[3]Sheet1!$A:$G,4,FALSE),0)</f>
        <v>223</v>
      </c>
      <c r="Q4383" s="13">
        <f>IFERROR(VLOOKUP(A4383,[3]Sheet1!$A:$G,5,FALSE),0)</f>
        <v>5305475</v>
      </c>
      <c r="R4383" s="13">
        <f>IFERROR(VLOOKUP(A4383,[3]Sheet1!$A:$H,6,FALSE),0)</f>
        <v>0</v>
      </c>
      <c r="S4383" s="13">
        <f>IFERROR(VLOOKUP(A4383,[3]Sheet1!$A:$I,7,FALSE),0)</f>
        <v>2224260</v>
      </c>
      <c r="T4383" s="13" t="str">
        <f t="shared" si="297"/>
        <v>Não</v>
      </c>
      <c r="U4383" s="13" t="str">
        <f t="shared" si="298"/>
        <v>Sim</v>
      </c>
      <c r="V4383" s="13" t="str">
        <f t="shared" si="299"/>
        <v>Sim</v>
      </c>
      <c r="W4383" s="13" t="str">
        <f t="shared" si="300"/>
        <v>Sim</v>
      </c>
      <c r="X4383" s="13" t="str">
        <f t="shared" si="301"/>
        <v>Não</v>
      </c>
      <c r="Y4383" s="13" t="str">
        <f t="shared" si="302"/>
        <v>Sim</v>
      </c>
    </row>
    <row r="4384" spans="1:25">
      <c r="A4384" s="10">
        <v>351630</v>
      </c>
      <c r="B4384" s="13">
        <f>IFERROR(VLOOKUP(A4384,[1]Monitoramento_Base_somente_Said!$A:$J,5,FALSE),0)</f>
        <v>0</v>
      </c>
      <c r="C4384" s="13">
        <f>IFERROR(VLOOKUP(A4384,[1]Monitoramento_Base_somente_Said!$A:$J,6,FALSE),0)</f>
        <v>0</v>
      </c>
      <c r="D4384" s="13">
        <f>IFERROR(VLOOKUP(A4384,[1]Monitoramento_Base_somente_Said!$A:$J,7,FALSE),0)</f>
        <v>0</v>
      </c>
      <c r="E4384" s="13">
        <f>IFERROR(VLOOKUP(A4384,[1]Monitoramento_Base_somente_Said!$A:$J,8,FALSE),0)</f>
        <v>0</v>
      </c>
      <c r="F4384" s="13">
        <f>IFERROR(VLOOKUP(A4384,[1]Monitoramento_Base_somente_Said!$A:$J,9,FALSE),0)</f>
        <v>0</v>
      </c>
      <c r="G4384" s="13">
        <f>IFERROR(VLOOKUP(A4384,[1]Monitoramento_Base_somente_Said!$A:$J,10,FALSE),0)</f>
        <v>0</v>
      </c>
      <c r="H4384" s="13">
        <f>IFERROR(VLOOKUP(A4384,[2]Sheet1!$A:$I,4,FALSE),0)</f>
        <v>0</v>
      </c>
      <c r="I4384" s="13">
        <f>IFERROR(VLOOKUP(A4384,[2]Sheet1!$A:$I,5,FALSE),0)</f>
        <v>0</v>
      </c>
      <c r="J4384" s="13">
        <f>IFERROR(VLOOKUP(A4384,[2]Sheet1!$A:$I,6,FALSE),0)</f>
        <v>0</v>
      </c>
      <c r="K4384" s="13">
        <f>IFERROR(VLOOKUP(A4384,[2]Sheet1!$A:$I,7,FALSE),0)</f>
        <v>0</v>
      </c>
      <c r="L4384" s="13">
        <f>IFERROR(VLOOKUP(A4384,[2]Sheet1!$A:$I,8,FALSE),0)</f>
        <v>0</v>
      </c>
      <c r="M4384" s="13">
        <f>IFERROR(VLOOKUP(A4384,[2]Sheet1!$A:$I,9,FALSE),0)</f>
        <v>0</v>
      </c>
      <c r="N4384" s="13">
        <f>IFERROR(VLOOKUP(A4384,[3]Sheet1!$A:$G,2,FALSE),0)</f>
        <v>1963</v>
      </c>
      <c r="O4384" s="13">
        <f>IFERROR(VLOOKUP(A4384,[3]Sheet1!$A:$G,3,FALSE),0)</f>
        <v>0</v>
      </c>
      <c r="P4384" s="13">
        <f>IFERROR(VLOOKUP(A4384,[3]Sheet1!$A:$G,4,FALSE),0)</f>
        <v>1351</v>
      </c>
      <c r="Q4384" s="13">
        <f>IFERROR(VLOOKUP(A4384,[3]Sheet1!$A:$G,5,FALSE),0)</f>
        <v>666</v>
      </c>
      <c r="R4384" s="13">
        <f>IFERROR(VLOOKUP(A4384,[3]Sheet1!$A:$H,6,FALSE),0)</f>
        <v>388</v>
      </c>
      <c r="S4384" s="13">
        <f>IFERROR(VLOOKUP(A4384,[3]Sheet1!$A:$I,7,FALSE),0)</f>
        <v>0</v>
      </c>
      <c r="T4384" s="13" t="str">
        <f t="shared" si="297"/>
        <v>Sim</v>
      </c>
      <c r="U4384" s="13" t="str">
        <f t="shared" si="298"/>
        <v>Não</v>
      </c>
      <c r="V4384" s="13" t="str">
        <f t="shared" si="299"/>
        <v>Sim</v>
      </c>
      <c r="W4384" s="13" t="str">
        <f t="shared" si="300"/>
        <v>Sim</v>
      </c>
      <c r="X4384" s="13" t="str">
        <f t="shared" si="301"/>
        <v>Sim</v>
      </c>
      <c r="Y4384" s="13" t="str">
        <f t="shared" si="302"/>
        <v>Não</v>
      </c>
    </row>
    <row r="4385" spans="1:25">
      <c r="A4385" s="10">
        <v>351640</v>
      </c>
      <c r="B4385" s="13">
        <f>IFERROR(VLOOKUP(A4385,[1]Monitoramento_Base_somente_Said!$A:$J,5,FALSE),0)</f>
        <v>900</v>
      </c>
      <c r="C4385" s="13">
        <f>IFERROR(VLOOKUP(A4385,[1]Monitoramento_Base_somente_Said!$A:$J,6,FALSE),0)</f>
        <v>1189987982</v>
      </c>
      <c r="D4385" s="13">
        <f>IFERROR(VLOOKUP(A4385,[1]Monitoramento_Base_somente_Said!$A:$J,7,FALSE),0)</f>
        <v>0</v>
      </c>
      <c r="E4385" s="13">
        <f>IFERROR(VLOOKUP(A4385,[1]Monitoramento_Base_somente_Said!$A:$J,8,FALSE),0)</f>
        <v>1117481071</v>
      </c>
      <c r="F4385" s="13">
        <f>IFERROR(VLOOKUP(A4385,[1]Monitoramento_Base_somente_Said!$A:$J,9,FALSE),0)</f>
        <v>0</v>
      </c>
      <c r="G4385" s="13">
        <f>IFERROR(VLOOKUP(A4385,[1]Monitoramento_Base_somente_Said!$A:$J,10,FALSE),0)</f>
        <v>462943248</v>
      </c>
      <c r="H4385" s="13">
        <f>IFERROR(VLOOKUP(A4385,[2]Sheet1!$A:$I,4,FALSE),0)</f>
        <v>0</v>
      </c>
      <c r="I4385" s="13">
        <f>IFERROR(VLOOKUP(A4385,[2]Sheet1!$A:$I,5,FALSE),0)</f>
        <v>0</v>
      </c>
      <c r="J4385" s="13">
        <f>IFERROR(VLOOKUP(A4385,[2]Sheet1!$A:$I,6,FALSE),0)</f>
        <v>0</v>
      </c>
      <c r="K4385" s="13">
        <f>IFERROR(VLOOKUP(A4385,[2]Sheet1!$A:$I,7,FALSE),0)</f>
        <v>0</v>
      </c>
      <c r="L4385" s="13">
        <f>IFERROR(VLOOKUP(A4385,[2]Sheet1!$A:$I,8,FALSE),0)</f>
        <v>0</v>
      </c>
      <c r="M4385" s="13">
        <f>IFERROR(VLOOKUP(A4385,[2]Sheet1!$A:$I,9,FALSE),0)</f>
        <v>0</v>
      </c>
      <c r="N4385" s="13">
        <f>IFERROR(VLOOKUP(A4385,[3]Sheet1!$A:$G,2,FALSE),0)</f>
        <v>0</v>
      </c>
      <c r="O4385" s="13">
        <f>IFERROR(VLOOKUP(A4385,[3]Sheet1!$A:$G,3,FALSE),0)</f>
        <v>0</v>
      </c>
      <c r="P4385" s="13">
        <f>IFERROR(VLOOKUP(A4385,[3]Sheet1!$A:$G,4,FALSE),0)</f>
        <v>0</v>
      </c>
      <c r="Q4385" s="13">
        <f>IFERROR(VLOOKUP(A4385,[3]Sheet1!$A:$G,5,FALSE),0)</f>
        <v>0</v>
      </c>
      <c r="R4385" s="13">
        <f>IFERROR(VLOOKUP(A4385,[3]Sheet1!$A:$H,6,FALSE),0)</f>
        <v>0</v>
      </c>
      <c r="S4385" s="13">
        <f>IFERROR(VLOOKUP(A4385,[3]Sheet1!$A:$I,7,FALSE),0)</f>
        <v>0</v>
      </c>
      <c r="T4385" s="13" t="str">
        <f t="shared" si="297"/>
        <v>Sim</v>
      </c>
      <c r="U4385" s="13" t="str">
        <f t="shared" si="298"/>
        <v>Sim</v>
      </c>
      <c r="V4385" s="13" t="str">
        <f t="shared" si="299"/>
        <v>Não</v>
      </c>
      <c r="W4385" s="13" t="str">
        <f t="shared" si="300"/>
        <v>Sim</v>
      </c>
      <c r="X4385" s="13" t="str">
        <f t="shared" si="301"/>
        <v>Não</v>
      </c>
      <c r="Y4385" s="13" t="str">
        <f t="shared" si="302"/>
        <v>Sim</v>
      </c>
    </row>
    <row r="4386" spans="1:25">
      <c r="A4386" s="10">
        <v>351660</v>
      </c>
      <c r="B4386" s="13">
        <f>IFERROR(VLOOKUP(A4386,[1]Monitoramento_Base_somente_Said!$A:$J,5,FALSE),0)</f>
        <v>0</v>
      </c>
      <c r="C4386" s="13">
        <f>IFERROR(VLOOKUP(A4386,[1]Monitoramento_Base_somente_Said!$A:$J,6,FALSE),0)</f>
        <v>0</v>
      </c>
      <c r="D4386" s="13">
        <f>IFERROR(VLOOKUP(A4386,[1]Monitoramento_Base_somente_Said!$A:$J,7,FALSE),0)</f>
        <v>0</v>
      </c>
      <c r="E4386" s="13">
        <f>IFERROR(VLOOKUP(A4386,[1]Monitoramento_Base_somente_Said!$A:$J,8,FALSE),0)</f>
        <v>0</v>
      </c>
      <c r="F4386" s="13">
        <f>IFERROR(VLOOKUP(A4386,[1]Monitoramento_Base_somente_Said!$A:$J,9,FALSE),0)</f>
        <v>0</v>
      </c>
      <c r="G4386" s="13">
        <f>IFERROR(VLOOKUP(A4386,[1]Monitoramento_Base_somente_Said!$A:$J,10,FALSE),0)</f>
        <v>0</v>
      </c>
      <c r="H4386" s="13">
        <f>IFERROR(VLOOKUP(A4386,[2]Sheet1!$A:$I,4,FALSE),0)</f>
        <v>0</v>
      </c>
      <c r="I4386" s="13">
        <f>IFERROR(VLOOKUP(A4386,[2]Sheet1!$A:$I,5,FALSE),0)</f>
        <v>0</v>
      </c>
      <c r="J4386" s="13">
        <f>IFERROR(VLOOKUP(A4386,[2]Sheet1!$A:$I,6,FALSE),0)</f>
        <v>0</v>
      </c>
      <c r="K4386" s="13">
        <f>IFERROR(VLOOKUP(A4386,[2]Sheet1!$A:$I,7,FALSE),0)</f>
        <v>0</v>
      </c>
      <c r="L4386" s="13">
        <f>IFERROR(VLOOKUP(A4386,[2]Sheet1!$A:$I,8,FALSE),0)</f>
        <v>0</v>
      </c>
      <c r="M4386" s="13">
        <f>IFERROR(VLOOKUP(A4386,[2]Sheet1!$A:$I,9,FALSE),0)</f>
        <v>0</v>
      </c>
      <c r="N4386" s="13">
        <f>IFERROR(VLOOKUP(A4386,[3]Sheet1!$A:$G,2,FALSE),0)</f>
        <v>459</v>
      </c>
      <c r="O4386" s="13">
        <f>IFERROR(VLOOKUP(A4386,[3]Sheet1!$A:$G,3,FALSE),0)</f>
        <v>9390344</v>
      </c>
      <c r="P4386" s="13">
        <f>IFERROR(VLOOKUP(A4386,[3]Sheet1!$A:$G,4,FALSE),0)</f>
        <v>178</v>
      </c>
      <c r="Q4386" s="13">
        <f>IFERROR(VLOOKUP(A4386,[3]Sheet1!$A:$G,5,FALSE),0)</f>
        <v>8005589</v>
      </c>
      <c r="R4386" s="13">
        <f>IFERROR(VLOOKUP(A4386,[3]Sheet1!$A:$H,6,FALSE),0)</f>
        <v>115</v>
      </c>
      <c r="S4386" s="13">
        <f>IFERROR(VLOOKUP(A4386,[3]Sheet1!$A:$I,7,FALSE),0)</f>
        <v>1428397</v>
      </c>
      <c r="T4386" s="13" t="str">
        <f t="shared" si="297"/>
        <v>Sim</v>
      </c>
      <c r="U4386" s="13" t="str">
        <f t="shared" si="298"/>
        <v>Sim</v>
      </c>
      <c r="V4386" s="13" t="str">
        <f t="shared" si="299"/>
        <v>Sim</v>
      </c>
      <c r="W4386" s="13" t="str">
        <f t="shared" si="300"/>
        <v>Sim</v>
      </c>
      <c r="X4386" s="13" t="str">
        <f t="shared" si="301"/>
        <v>Sim</v>
      </c>
      <c r="Y4386" s="13" t="str">
        <f t="shared" si="302"/>
        <v>Sim</v>
      </c>
    </row>
    <row r="4387" spans="1:25">
      <c r="A4387" s="10">
        <v>351680</v>
      </c>
      <c r="B4387" s="13">
        <f>IFERROR(VLOOKUP(A4387,[1]Monitoramento_Base_somente_Said!$A:$J,5,FALSE),0)</f>
        <v>0</v>
      </c>
      <c r="C4387" s="13">
        <f>IFERROR(VLOOKUP(A4387,[1]Monitoramento_Base_somente_Said!$A:$J,6,FALSE),0)</f>
        <v>0</v>
      </c>
      <c r="D4387" s="13">
        <f>IFERROR(VLOOKUP(A4387,[1]Monitoramento_Base_somente_Said!$A:$J,7,FALSE),0)</f>
        <v>0</v>
      </c>
      <c r="E4387" s="13">
        <f>IFERROR(VLOOKUP(A4387,[1]Monitoramento_Base_somente_Said!$A:$J,8,FALSE),0)</f>
        <v>0</v>
      </c>
      <c r="F4387" s="13">
        <f>IFERROR(VLOOKUP(A4387,[1]Monitoramento_Base_somente_Said!$A:$J,9,FALSE),0)</f>
        <v>0</v>
      </c>
      <c r="G4387" s="13">
        <f>IFERROR(VLOOKUP(A4387,[1]Monitoramento_Base_somente_Said!$A:$J,10,FALSE),0)</f>
        <v>0</v>
      </c>
      <c r="H4387" s="13">
        <f>IFERROR(VLOOKUP(A4387,[2]Sheet1!$A:$I,4,FALSE),0)</f>
        <v>0</v>
      </c>
      <c r="I4387" s="13">
        <f>IFERROR(VLOOKUP(A4387,[2]Sheet1!$A:$I,5,FALSE),0)</f>
        <v>0</v>
      </c>
      <c r="J4387" s="13">
        <f>IFERROR(VLOOKUP(A4387,[2]Sheet1!$A:$I,6,FALSE),0)</f>
        <v>0</v>
      </c>
      <c r="K4387" s="13">
        <f>IFERROR(VLOOKUP(A4387,[2]Sheet1!$A:$I,7,FALSE),0)</f>
        <v>0</v>
      </c>
      <c r="L4387" s="13">
        <f>IFERROR(VLOOKUP(A4387,[2]Sheet1!$A:$I,8,FALSE),0)</f>
        <v>0</v>
      </c>
      <c r="M4387" s="13">
        <f>IFERROR(VLOOKUP(A4387,[2]Sheet1!$A:$I,9,FALSE),0)</f>
        <v>0</v>
      </c>
      <c r="N4387" s="13">
        <f>IFERROR(VLOOKUP(A4387,[3]Sheet1!$A:$G,2,FALSE),0)</f>
        <v>0</v>
      </c>
      <c r="O4387" s="13">
        <f>IFERROR(VLOOKUP(A4387,[3]Sheet1!$A:$G,3,FALSE),0)</f>
        <v>0</v>
      </c>
      <c r="P4387" s="13">
        <f>IFERROR(VLOOKUP(A4387,[3]Sheet1!$A:$G,4,FALSE),0)</f>
        <v>0</v>
      </c>
      <c r="Q4387" s="13">
        <f>IFERROR(VLOOKUP(A4387,[3]Sheet1!$A:$G,5,FALSE),0)</f>
        <v>0</v>
      </c>
      <c r="R4387" s="13">
        <f>IFERROR(VLOOKUP(A4387,[3]Sheet1!$A:$H,6,FALSE),0)</f>
        <v>0</v>
      </c>
      <c r="S4387" s="13">
        <f>IFERROR(VLOOKUP(A4387,[3]Sheet1!$A:$I,7,FALSE),0)</f>
        <v>0</v>
      </c>
      <c r="T4387" s="13" t="str">
        <f t="shared" si="297"/>
        <v>Não</v>
      </c>
      <c r="U4387" s="13" t="str">
        <f t="shared" si="298"/>
        <v>Não</v>
      </c>
      <c r="V4387" s="13" t="str">
        <f t="shared" si="299"/>
        <v>Não</v>
      </c>
      <c r="W4387" s="13" t="str">
        <f t="shared" si="300"/>
        <v>Não</v>
      </c>
      <c r="X4387" s="13" t="str">
        <f t="shared" si="301"/>
        <v>Não</v>
      </c>
      <c r="Y4387" s="13" t="str">
        <f t="shared" si="302"/>
        <v>Não</v>
      </c>
    </row>
    <row r="4388" spans="1:25">
      <c r="A4388" s="10">
        <v>351685</v>
      </c>
      <c r="B4388" s="13">
        <f>IFERROR(VLOOKUP(A4388,[1]Monitoramento_Base_somente_Said!$A:$J,5,FALSE),0)</f>
        <v>0</v>
      </c>
      <c r="C4388" s="13">
        <f>IFERROR(VLOOKUP(A4388,[1]Monitoramento_Base_somente_Said!$A:$J,6,FALSE),0)</f>
        <v>0</v>
      </c>
      <c r="D4388" s="13">
        <f>IFERROR(VLOOKUP(A4388,[1]Monitoramento_Base_somente_Said!$A:$J,7,FALSE),0)</f>
        <v>0</v>
      </c>
      <c r="E4388" s="13">
        <f>IFERROR(VLOOKUP(A4388,[1]Monitoramento_Base_somente_Said!$A:$J,8,FALSE),0)</f>
        <v>0</v>
      </c>
      <c r="F4388" s="13">
        <f>IFERROR(VLOOKUP(A4388,[1]Monitoramento_Base_somente_Said!$A:$J,9,FALSE),0)</f>
        <v>0</v>
      </c>
      <c r="G4388" s="13">
        <f>IFERROR(VLOOKUP(A4388,[1]Monitoramento_Base_somente_Said!$A:$J,10,FALSE),0)</f>
        <v>0</v>
      </c>
      <c r="H4388" s="13">
        <f>IFERROR(VLOOKUP(A4388,[2]Sheet1!$A:$I,4,FALSE),0)</f>
        <v>0</v>
      </c>
      <c r="I4388" s="13">
        <f>IFERROR(VLOOKUP(A4388,[2]Sheet1!$A:$I,5,FALSE),0)</f>
        <v>0</v>
      </c>
      <c r="J4388" s="13">
        <f>IFERROR(VLOOKUP(A4388,[2]Sheet1!$A:$I,6,FALSE),0)</f>
        <v>0</v>
      </c>
      <c r="K4388" s="13">
        <f>IFERROR(VLOOKUP(A4388,[2]Sheet1!$A:$I,7,FALSE),0)</f>
        <v>0</v>
      </c>
      <c r="L4388" s="13">
        <f>IFERROR(VLOOKUP(A4388,[2]Sheet1!$A:$I,8,FALSE),0)</f>
        <v>0</v>
      </c>
      <c r="M4388" s="13">
        <f>IFERROR(VLOOKUP(A4388,[2]Sheet1!$A:$I,9,FALSE),0)</f>
        <v>0</v>
      </c>
      <c r="N4388" s="13">
        <f>IFERROR(VLOOKUP(A4388,[3]Sheet1!$A:$G,2,FALSE),0)</f>
        <v>0</v>
      </c>
      <c r="O4388" s="13">
        <f>IFERROR(VLOOKUP(A4388,[3]Sheet1!$A:$G,3,FALSE),0)</f>
        <v>0</v>
      </c>
      <c r="P4388" s="13">
        <f>IFERROR(VLOOKUP(A4388,[3]Sheet1!$A:$G,4,FALSE),0)</f>
        <v>0</v>
      </c>
      <c r="Q4388" s="13">
        <f>IFERROR(VLOOKUP(A4388,[3]Sheet1!$A:$G,5,FALSE),0)</f>
        <v>0</v>
      </c>
      <c r="R4388" s="13">
        <f>IFERROR(VLOOKUP(A4388,[3]Sheet1!$A:$H,6,FALSE),0)</f>
        <v>0</v>
      </c>
      <c r="S4388" s="13">
        <f>IFERROR(VLOOKUP(A4388,[3]Sheet1!$A:$I,7,FALSE),0)</f>
        <v>0</v>
      </c>
      <c r="T4388" s="13" t="str">
        <f t="shared" si="297"/>
        <v>Não</v>
      </c>
      <c r="U4388" s="13" t="str">
        <f t="shared" si="298"/>
        <v>Não</v>
      </c>
      <c r="V4388" s="13" t="str">
        <f t="shared" si="299"/>
        <v>Não</v>
      </c>
      <c r="W4388" s="13" t="str">
        <f t="shared" si="300"/>
        <v>Não</v>
      </c>
      <c r="X4388" s="13" t="str">
        <f t="shared" si="301"/>
        <v>Não</v>
      </c>
      <c r="Y4388" s="13" t="str">
        <f t="shared" si="302"/>
        <v>Não</v>
      </c>
    </row>
    <row r="4389" spans="1:25">
      <c r="A4389" s="10">
        <v>351700</v>
      </c>
      <c r="B4389" s="13">
        <f>IFERROR(VLOOKUP(A4389,[1]Monitoramento_Base_somente_Said!$A:$J,5,FALSE),0)</f>
        <v>0</v>
      </c>
      <c r="C4389" s="13">
        <f>IFERROR(VLOOKUP(A4389,[1]Monitoramento_Base_somente_Said!$A:$J,6,FALSE),0)</f>
        <v>0</v>
      </c>
      <c r="D4389" s="13">
        <f>IFERROR(VLOOKUP(A4389,[1]Monitoramento_Base_somente_Said!$A:$J,7,FALSE),0)</f>
        <v>0</v>
      </c>
      <c r="E4389" s="13">
        <f>IFERROR(VLOOKUP(A4389,[1]Monitoramento_Base_somente_Said!$A:$J,8,FALSE),0)</f>
        <v>0</v>
      </c>
      <c r="F4389" s="13">
        <f>IFERROR(VLOOKUP(A4389,[1]Monitoramento_Base_somente_Said!$A:$J,9,FALSE),0)</f>
        <v>0</v>
      </c>
      <c r="G4389" s="13">
        <f>IFERROR(VLOOKUP(A4389,[1]Monitoramento_Base_somente_Said!$A:$J,10,FALSE),0)</f>
        <v>0</v>
      </c>
      <c r="H4389" s="13">
        <f>IFERROR(VLOOKUP(A4389,[2]Sheet1!$A:$I,4,FALSE),0)</f>
        <v>0</v>
      </c>
      <c r="I4389" s="13">
        <f>IFERROR(VLOOKUP(A4389,[2]Sheet1!$A:$I,5,FALSE),0)</f>
        <v>0</v>
      </c>
      <c r="J4389" s="13">
        <f>IFERROR(VLOOKUP(A4389,[2]Sheet1!$A:$I,6,FALSE),0)</f>
        <v>0</v>
      </c>
      <c r="K4389" s="13">
        <f>IFERROR(VLOOKUP(A4389,[2]Sheet1!$A:$I,7,FALSE),0)</f>
        <v>0</v>
      </c>
      <c r="L4389" s="13">
        <f>IFERROR(VLOOKUP(A4389,[2]Sheet1!$A:$I,8,FALSE),0)</f>
        <v>0</v>
      </c>
      <c r="M4389" s="13">
        <f>IFERROR(VLOOKUP(A4389,[2]Sheet1!$A:$I,9,FALSE),0)</f>
        <v>0</v>
      </c>
      <c r="N4389" s="13">
        <f>IFERROR(VLOOKUP(A4389,[3]Sheet1!$A:$G,2,FALSE),0)</f>
        <v>46271</v>
      </c>
      <c r="O4389" s="13">
        <f>IFERROR(VLOOKUP(A4389,[3]Sheet1!$A:$G,3,FALSE),0)</f>
        <v>25729811</v>
      </c>
      <c r="P4389" s="13">
        <f>IFERROR(VLOOKUP(A4389,[3]Sheet1!$A:$G,4,FALSE),0)</f>
        <v>75812</v>
      </c>
      <c r="Q4389" s="13">
        <f>IFERROR(VLOOKUP(A4389,[3]Sheet1!$A:$G,5,FALSE),0)</f>
        <v>28029709</v>
      </c>
      <c r="R4389" s="13">
        <f>IFERROR(VLOOKUP(A4389,[3]Sheet1!$A:$H,6,FALSE),0)</f>
        <v>25513</v>
      </c>
      <c r="S4389" s="13">
        <f>IFERROR(VLOOKUP(A4389,[3]Sheet1!$A:$I,7,FALSE),0)</f>
        <v>9995245</v>
      </c>
      <c r="T4389" s="13" t="str">
        <f t="shared" si="297"/>
        <v>Sim</v>
      </c>
      <c r="U4389" s="13" t="str">
        <f t="shared" si="298"/>
        <v>Sim</v>
      </c>
      <c r="V4389" s="13" t="str">
        <f t="shared" si="299"/>
        <v>Sim</v>
      </c>
      <c r="W4389" s="13" t="str">
        <f t="shared" si="300"/>
        <v>Sim</v>
      </c>
      <c r="X4389" s="13" t="str">
        <f t="shared" si="301"/>
        <v>Sim</v>
      </c>
      <c r="Y4389" s="13" t="str">
        <f t="shared" si="302"/>
        <v>Sim</v>
      </c>
    </row>
    <row r="4390" spans="1:25">
      <c r="A4390" s="10">
        <v>351710</v>
      </c>
      <c r="B4390" s="13">
        <f>IFERROR(VLOOKUP(A4390,[1]Monitoramento_Base_somente_Said!$A:$J,5,FALSE),0)</f>
        <v>0</v>
      </c>
      <c r="C4390" s="13">
        <f>IFERROR(VLOOKUP(A4390,[1]Monitoramento_Base_somente_Said!$A:$J,6,FALSE),0)</f>
        <v>0</v>
      </c>
      <c r="D4390" s="13">
        <f>IFERROR(VLOOKUP(A4390,[1]Monitoramento_Base_somente_Said!$A:$J,7,FALSE),0)</f>
        <v>0</v>
      </c>
      <c r="E4390" s="13">
        <f>IFERROR(VLOOKUP(A4390,[1]Monitoramento_Base_somente_Said!$A:$J,8,FALSE),0)</f>
        <v>0</v>
      </c>
      <c r="F4390" s="13">
        <f>IFERROR(VLOOKUP(A4390,[1]Monitoramento_Base_somente_Said!$A:$J,9,FALSE),0)</f>
        <v>0</v>
      </c>
      <c r="G4390" s="13">
        <f>IFERROR(VLOOKUP(A4390,[1]Monitoramento_Base_somente_Said!$A:$J,10,FALSE),0)</f>
        <v>0</v>
      </c>
      <c r="H4390" s="13">
        <f>IFERROR(VLOOKUP(A4390,[2]Sheet1!$A:$I,4,FALSE),0)</f>
        <v>0</v>
      </c>
      <c r="I4390" s="13">
        <f>IFERROR(VLOOKUP(A4390,[2]Sheet1!$A:$I,5,FALSE),0)</f>
        <v>0</v>
      </c>
      <c r="J4390" s="13">
        <f>IFERROR(VLOOKUP(A4390,[2]Sheet1!$A:$I,6,FALSE),0)</f>
        <v>0</v>
      </c>
      <c r="K4390" s="13">
        <f>IFERROR(VLOOKUP(A4390,[2]Sheet1!$A:$I,7,FALSE),0)</f>
        <v>0</v>
      </c>
      <c r="L4390" s="13">
        <f>IFERROR(VLOOKUP(A4390,[2]Sheet1!$A:$I,8,FALSE),0)</f>
        <v>0</v>
      </c>
      <c r="M4390" s="13">
        <f>IFERROR(VLOOKUP(A4390,[2]Sheet1!$A:$I,9,FALSE),0)</f>
        <v>0</v>
      </c>
      <c r="N4390" s="13">
        <f>IFERROR(VLOOKUP(A4390,[3]Sheet1!$A:$G,2,FALSE),0)</f>
        <v>16856</v>
      </c>
      <c r="O4390" s="13">
        <f>IFERROR(VLOOKUP(A4390,[3]Sheet1!$A:$G,3,FALSE),0)</f>
        <v>4841118</v>
      </c>
      <c r="P4390" s="13">
        <f>IFERROR(VLOOKUP(A4390,[3]Sheet1!$A:$G,4,FALSE),0)</f>
        <v>13210</v>
      </c>
      <c r="Q4390" s="13">
        <f>IFERROR(VLOOKUP(A4390,[3]Sheet1!$A:$G,5,FALSE),0)</f>
        <v>3159867</v>
      </c>
      <c r="R4390" s="13">
        <f>IFERROR(VLOOKUP(A4390,[3]Sheet1!$A:$H,6,FALSE),0)</f>
        <v>1705</v>
      </c>
      <c r="S4390" s="13">
        <f>IFERROR(VLOOKUP(A4390,[3]Sheet1!$A:$I,7,FALSE),0)</f>
        <v>1390176</v>
      </c>
      <c r="T4390" s="13" t="str">
        <f t="shared" si="297"/>
        <v>Sim</v>
      </c>
      <c r="U4390" s="13" t="str">
        <f t="shared" si="298"/>
        <v>Sim</v>
      </c>
      <c r="V4390" s="13" t="str">
        <f t="shared" si="299"/>
        <v>Sim</v>
      </c>
      <c r="W4390" s="13" t="str">
        <f t="shared" si="300"/>
        <v>Sim</v>
      </c>
      <c r="X4390" s="13" t="str">
        <f t="shared" si="301"/>
        <v>Sim</v>
      </c>
      <c r="Y4390" s="13" t="str">
        <f t="shared" si="302"/>
        <v>Sim</v>
      </c>
    </row>
    <row r="4391" spans="1:25">
      <c r="A4391" s="10">
        <v>351730</v>
      </c>
      <c r="B4391" s="13">
        <f>IFERROR(VLOOKUP(A4391,[1]Monitoramento_Base_somente_Said!$A:$J,5,FALSE),0)</f>
        <v>0</v>
      </c>
      <c r="C4391" s="13">
        <f>IFERROR(VLOOKUP(A4391,[1]Monitoramento_Base_somente_Said!$A:$J,6,FALSE),0)</f>
        <v>0</v>
      </c>
      <c r="D4391" s="13">
        <f>IFERROR(VLOOKUP(A4391,[1]Monitoramento_Base_somente_Said!$A:$J,7,FALSE),0)</f>
        <v>0</v>
      </c>
      <c r="E4391" s="13">
        <f>IFERROR(VLOOKUP(A4391,[1]Monitoramento_Base_somente_Said!$A:$J,8,FALSE),0)</f>
        <v>0</v>
      </c>
      <c r="F4391" s="13">
        <f>IFERROR(VLOOKUP(A4391,[1]Monitoramento_Base_somente_Said!$A:$J,9,FALSE),0)</f>
        <v>0</v>
      </c>
      <c r="G4391" s="13">
        <f>IFERROR(VLOOKUP(A4391,[1]Monitoramento_Base_somente_Said!$A:$J,10,FALSE),0)</f>
        <v>0</v>
      </c>
      <c r="H4391" s="13">
        <f>IFERROR(VLOOKUP(A4391,[2]Sheet1!$A:$I,4,FALSE),0)</f>
        <v>0</v>
      </c>
      <c r="I4391" s="13">
        <f>IFERROR(VLOOKUP(A4391,[2]Sheet1!$A:$I,5,FALSE),0)</f>
        <v>0</v>
      </c>
      <c r="J4391" s="13">
        <f>IFERROR(VLOOKUP(A4391,[2]Sheet1!$A:$I,6,FALSE),0)</f>
        <v>0</v>
      </c>
      <c r="K4391" s="13">
        <f>IFERROR(VLOOKUP(A4391,[2]Sheet1!$A:$I,7,FALSE),0)</f>
        <v>0</v>
      </c>
      <c r="L4391" s="13">
        <f>IFERROR(VLOOKUP(A4391,[2]Sheet1!$A:$I,8,FALSE),0)</f>
        <v>0</v>
      </c>
      <c r="M4391" s="13">
        <f>IFERROR(VLOOKUP(A4391,[2]Sheet1!$A:$I,9,FALSE),0)</f>
        <v>0</v>
      </c>
      <c r="N4391" s="13">
        <f>IFERROR(VLOOKUP(A4391,[3]Sheet1!$A:$G,2,FALSE),0)</f>
        <v>0</v>
      </c>
      <c r="O4391" s="13">
        <f>IFERROR(VLOOKUP(A4391,[3]Sheet1!$A:$G,3,FALSE),0)</f>
        <v>339580</v>
      </c>
      <c r="P4391" s="13">
        <f>IFERROR(VLOOKUP(A4391,[3]Sheet1!$A:$G,4,FALSE),0)</f>
        <v>64</v>
      </c>
      <c r="Q4391" s="13">
        <f>IFERROR(VLOOKUP(A4391,[3]Sheet1!$A:$G,5,FALSE),0)</f>
        <v>1010676</v>
      </c>
      <c r="R4391" s="13">
        <f>IFERROR(VLOOKUP(A4391,[3]Sheet1!$A:$H,6,FALSE),0)</f>
        <v>0</v>
      </c>
      <c r="S4391" s="13">
        <f>IFERROR(VLOOKUP(A4391,[3]Sheet1!$A:$I,7,FALSE),0)</f>
        <v>303599</v>
      </c>
      <c r="T4391" s="13" t="str">
        <f t="shared" si="297"/>
        <v>Não</v>
      </c>
      <c r="U4391" s="13" t="str">
        <f t="shared" si="298"/>
        <v>Sim</v>
      </c>
      <c r="V4391" s="13" t="str">
        <f t="shared" si="299"/>
        <v>Sim</v>
      </c>
      <c r="W4391" s="13" t="str">
        <f t="shared" si="300"/>
        <v>Sim</v>
      </c>
      <c r="X4391" s="13" t="str">
        <f t="shared" si="301"/>
        <v>Não</v>
      </c>
      <c r="Y4391" s="13" t="str">
        <f t="shared" si="302"/>
        <v>Sim</v>
      </c>
    </row>
    <row r="4392" spans="1:25">
      <c r="A4392" s="10">
        <v>351750</v>
      </c>
      <c r="B4392" s="13">
        <f>IFERROR(VLOOKUP(A4392,[1]Monitoramento_Base_somente_Said!$A:$J,5,FALSE),0)</f>
        <v>0</v>
      </c>
      <c r="C4392" s="13">
        <f>IFERROR(VLOOKUP(A4392,[1]Monitoramento_Base_somente_Said!$A:$J,6,FALSE),0)</f>
        <v>0</v>
      </c>
      <c r="D4392" s="13">
        <f>IFERROR(VLOOKUP(A4392,[1]Monitoramento_Base_somente_Said!$A:$J,7,FALSE),0)</f>
        <v>0</v>
      </c>
      <c r="E4392" s="13">
        <f>IFERROR(VLOOKUP(A4392,[1]Monitoramento_Base_somente_Said!$A:$J,8,FALSE),0)</f>
        <v>0</v>
      </c>
      <c r="F4392" s="13">
        <f>IFERROR(VLOOKUP(A4392,[1]Monitoramento_Base_somente_Said!$A:$J,9,FALSE),0)</f>
        <v>0</v>
      </c>
      <c r="G4392" s="13">
        <f>IFERROR(VLOOKUP(A4392,[1]Monitoramento_Base_somente_Said!$A:$J,10,FALSE),0)</f>
        <v>0</v>
      </c>
      <c r="H4392" s="13">
        <f>IFERROR(VLOOKUP(A4392,[2]Sheet1!$A:$I,4,FALSE),0)</f>
        <v>0</v>
      </c>
      <c r="I4392" s="13">
        <f>IFERROR(VLOOKUP(A4392,[2]Sheet1!$A:$I,5,FALSE),0)</f>
        <v>0</v>
      </c>
      <c r="J4392" s="13">
        <f>IFERROR(VLOOKUP(A4392,[2]Sheet1!$A:$I,6,FALSE),0)</f>
        <v>0</v>
      </c>
      <c r="K4392" s="13">
        <f>IFERROR(VLOOKUP(A4392,[2]Sheet1!$A:$I,7,FALSE),0)</f>
        <v>0</v>
      </c>
      <c r="L4392" s="13">
        <f>IFERROR(VLOOKUP(A4392,[2]Sheet1!$A:$I,8,FALSE),0)</f>
        <v>0</v>
      </c>
      <c r="M4392" s="13">
        <f>IFERROR(VLOOKUP(A4392,[2]Sheet1!$A:$I,9,FALSE),0)</f>
        <v>0</v>
      </c>
      <c r="N4392" s="13">
        <f>IFERROR(VLOOKUP(A4392,[3]Sheet1!$A:$G,2,FALSE),0)</f>
        <v>0</v>
      </c>
      <c r="O4392" s="13">
        <f>IFERROR(VLOOKUP(A4392,[3]Sheet1!$A:$G,3,FALSE),0)</f>
        <v>0</v>
      </c>
      <c r="P4392" s="13">
        <f>IFERROR(VLOOKUP(A4392,[3]Sheet1!$A:$G,4,FALSE),0)</f>
        <v>0</v>
      </c>
      <c r="Q4392" s="13">
        <f>IFERROR(VLOOKUP(A4392,[3]Sheet1!$A:$G,5,FALSE),0)</f>
        <v>0</v>
      </c>
      <c r="R4392" s="13">
        <f>IFERROR(VLOOKUP(A4392,[3]Sheet1!$A:$H,6,FALSE),0)</f>
        <v>0</v>
      </c>
      <c r="S4392" s="13">
        <f>IFERROR(VLOOKUP(A4392,[3]Sheet1!$A:$I,7,FALSE),0)</f>
        <v>0</v>
      </c>
      <c r="T4392" s="13" t="str">
        <f t="shared" si="297"/>
        <v>Não</v>
      </c>
      <c r="U4392" s="13" t="str">
        <f t="shared" si="298"/>
        <v>Não</v>
      </c>
      <c r="V4392" s="13" t="str">
        <f t="shared" si="299"/>
        <v>Não</v>
      </c>
      <c r="W4392" s="13" t="str">
        <f t="shared" si="300"/>
        <v>Não</v>
      </c>
      <c r="X4392" s="13" t="str">
        <f t="shared" si="301"/>
        <v>Não</v>
      </c>
      <c r="Y4392" s="13" t="str">
        <f t="shared" si="302"/>
        <v>Não</v>
      </c>
    </row>
    <row r="4393" spans="1:25">
      <c r="A4393" s="10">
        <v>351760</v>
      </c>
      <c r="B4393" s="13">
        <f>IFERROR(VLOOKUP(A4393,[1]Monitoramento_Base_somente_Said!$A:$J,5,FALSE),0)</f>
        <v>0</v>
      </c>
      <c r="C4393" s="13">
        <f>IFERROR(VLOOKUP(A4393,[1]Monitoramento_Base_somente_Said!$A:$J,6,FALSE),0)</f>
        <v>52955626</v>
      </c>
      <c r="D4393" s="13">
        <f>IFERROR(VLOOKUP(A4393,[1]Monitoramento_Base_somente_Said!$A:$J,7,FALSE),0)</f>
        <v>0</v>
      </c>
      <c r="E4393" s="13">
        <f>IFERROR(VLOOKUP(A4393,[1]Monitoramento_Base_somente_Said!$A:$J,8,FALSE),0)</f>
        <v>49539134</v>
      </c>
      <c r="F4393" s="13">
        <f>IFERROR(VLOOKUP(A4393,[1]Monitoramento_Base_somente_Said!$A:$J,9,FALSE),0)</f>
        <v>0</v>
      </c>
      <c r="G4393" s="13">
        <f>IFERROR(VLOOKUP(A4393,[1]Monitoramento_Base_somente_Said!$A:$J,10,FALSE),0)</f>
        <v>20498952</v>
      </c>
      <c r="H4393" s="13">
        <f>IFERROR(VLOOKUP(A4393,[2]Sheet1!$A:$I,4,FALSE),0)</f>
        <v>0</v>
      </c>
      <c r="I4393" s="13">
        <f>IFERROR(VLOOKUP(A4393,[2]Sheet1!$A:$I,5,FALSE),0)</f>
        <v>0</v>
      </c>
      <c r="J4393" s="13">
        <f>IFERROR(VLOOKUP(A4393,[2]Sheet1!$A:$I,6,FALSE),0)</f>
        <v>0</v>
      </c>
      <c r="K4393" s="13">
        <f>IFERROR(VLOOKUP(A4393,[2]Sheet1!$A:$I,7,FALSE),0)</f>
        <v>0</v>
      </c>
      <c r="L4393" s="13">
        <f>IFERROR(VLOOKUP(A4393,[2]Sheet1!$A:$I,8,FALSE),0)</f>
        <v>0</v>
      </c>
      <c r="M4393" s="13">
        <f>IFERROR(VLOOKUP(A4393,[2]Sheet1!$A:$I,9,FALSE),0)</f>
        <v>0</v>
      </c>
      <c r="N4393" s="13">
        <f>IFERROR(VLOOKUP(A4393,[3]Sheet1!$A:$G,2,FALSE),0)</f>
        <v>0</v>
      </c>
      <c r="O4393" s="13">
        <f>IFERROR(VLOOKUP(A4393,[3]Sheet1!$A:$G,3,FALSE),0)</f>
        <v>0</v>
      </c>
      <c r="P4393" s="13">
        <f>IFERROR(VLOOKUP(A4393,[3]Sheet1!$A:$G,4,FALSE),0)</f>
        <v>0</v>
      </c>
      <c r="Q4393" s="13">
        <f>IFERROR(VLOOKUP(A4393,[3]Sheet1!$A:$G,5,FALSE),0)</f>
        <v>0</v>
      </c>
      <c r="R4393" s="13">
        <f>IFERROR(VLOOKUP(A4393,[3]Sheet1!$A:$H,6,FALSE),0)</f>
        <v>0</v>
      </c>
      <c r="S4393" s="13">
        <f>IFERROR(VLOOKUP(A4393,[3]Sheet1!$A:$I,7,FALSE),0)</f>
        <v>0</v>
      </c>
      <c r="T4393" s="13" t="str">
        <f t="shared" si="297"/>
        <v>Não</v>
      </c>
      <c r="U4393" s="13" t="str">
        <f t="shared" si="298"/>
        <v>Sim</v>
      </c>
      <c r="V4393" s="13" t="str">
        <f t="shared" si="299"/>
        <v>Não</v>
      </c>
      <c r="W4393" s="13" t="str">
        <f t="shared" si="300"/>
        <v>Sim</v>
      </c>
      <c r="X4393" s="13" t="str">
        <f t="shared" si="301"/>
        <v>Não</v>
      </c>
      <c r="Y4393" s="13" t="str">
        <f t="shared" si="302"/>
        <v>Sim</v>
      </c>
    </row>
    <row r="4394" spans="1:25">
      <c r="A4394" s="10">
        <v>351770</v>
      </c>
      <c r="B4394" s="13">
        <f>IFERROR(VLOOKUP(A4394,[1]Monitoramento_Base_somente_Said!$A:$J,5,FALSE),0)</f>
        <v>53942</v>
      </c>
      <c r="C4394" s="13">
        <f>IFERROR(VLOOKUP(A4394,[1]Monitoramento_Base_somente_Said!$A:$J,6,FALSE),0)</f>
        <v>28920957</v>
      </c>
      <c r="D4394" s="13">
        <f>IFERROR(VLOOKUP(A4394,[1]Monitoramento_Base_somente_Said!$A:$J,7,FALSE),0)</f>
        <v>29927</v>
      </c>
      <c r="E4394" s="13">
        <f>IFERROR(VLOOKUP(A4394,[1]Monitoramento_Base_somente_Said!$A:$J,8,FALSE),0)</f>
        <v>29379658</v>
      </c>
      <c r="F4394" s="13">
        <f>IFERROR(VLOOKUP(A4394,[1]Monitoramento_Base_somente_Said!$A:$J,9,FALSE),0)</f>
        <v>15966</v>
      </c>
      <c r="G4394" s="13">
        <f>IFERROR(VLOOKUP(A4394,[1]Monitoramento_Base_somente_Said!$A:$J,10,FALSE),0)</f>
        <v>13059662</v>
      </c>
      <c r="H4394" s="13">
        <f>IFERROR(VLOOKUP(A4394,[2]Sheet1!$A:$I,4,FALSE),0)</f>
        <v>0</v>
      </c>
      <c r="I4394" s="13">
        <f>IFERROR(VLOOKUP(A4394,[2]Sheet1!$A:$I,5,FALSE),0)</f>
        <v>0</v>
      </c>
      <c r="J4394" s="13">
        <f>IFERROR(VLOOKUP(A4394,[2]Sheet1!$A:$I,6,FALSE),0)</f>
        <v>0</v>
      </c>
      <c r="K4394" s="13">
        <f>IFERROR(VLOOKUP(A4394,[2]Sheet1!$A:$I,7,FALSE),0)</f>
        <v>0</v>
      </c>
      <c r="L4394" s="13">
        <f>IFERROR(VLOOKUP(A4394,[2]Sheet1!$A:$I,8,FALSE),0)</f>
        <v>0</v>
      </c>
      <c r="M4394" s="13">
        <f>IFERROR(VLOOKUP(A4394,[2]Sheet1!$A:$I,9,FALSE),0)</f>
        <v>0</v>
      </c>
      <c r="N4394" s="13">
        <f>IFERROR(VLOOKUP(A4394,[3]Sheet1!$A:$G,2,FALSE),0)</f>
        <v>0</v>
      </c>
      <c r="O4394" s="13">
        <f>IFERROR(VLOOKUP(A4394,[3]Sheet1!$A:$G,3,FALSE),0)</f>
        <v>0</v>
      </c>
      <c r="P4394" s="13">
        <f>IFERROR(VLOOKUP(A4394,[3]Sheet1!$A:$G,4,FALSE),0)</f>
        <v>0</v>
      </c>
      <c r="Q4394" s="13">
        <f>IFERROR(VLOOKUP(A4394,[3]Sheet1!$A:$G,5,FALSE),0)</f>
        <v>0</v>
      </c>
      <c r="R4394" s="13">
        <f>IFERROR(VLOOKUP(A4394,[3]Sheet1!$A:$H,6,FALSE),0)</f>
        <v>0</v>
      </c>
      <c r="S4394" s="13">
        <f>IFERROR(VLOOKUP(A4394,[3]Sheet1!$A:$I,7,FALSE),0)</f>
        <v>0</v>
      </c>
      <c r="T4394" s="13" t="str">
        <f t="shared" si="297"/>
        <v>Sim</v>
      </c>
      <c r="U4394" s="13" t="str">
        <f t="shared" si="298"/>
        <v>Sim</v>
      </c>
      <c r="V4394" s="13" t="str">
        <f t="shared" si="299"/>
        <v>Sim</v>
      </c>
      <c r="W4394" s="13" t="str">
        <f t="shared" si="300"/>
        <v>Sim</v>
      </c>
      <c r="X4394" s="13" t="str">
        <f t="shared" si="301"/>
        <v>Sim</v>
      </c>
      <c r="Y4394" s="13" t="str">
        <f t="shared" si="302"/>
        <v>Sim</v>
      </c>
    </row>
    <row r="4395" spans="1:25">
      <c r="A4395" s="10">
        <v>351780</v>
      </c>
      <c r="B4395" s="13">
        <f>IFERROR(VLOOKUP(A4395,[1]Monitoramento_Base_somente_Said!$A:$J,5,FALSE),0)</f>
        <v>0</v>
      </c>
      <c r="C4395" s="13">
        <f>IFERROR(VLOOKUP(A4395,[1]Monitoramento_Base_somente_Said!$A:$J,6,FALSE),0)</f>
        <v>0</v>
      </c>
      <c r="D4395" s="13">
        <f>IFERROR(VLOOKUP(A4395,[1]Monitoramento_Base_somente_Said!$A:$J,7,FALSE),0)</f>
        <v>0</v>
      </c>
      <c r="E4395" s="13">
        <f>IFERROR(VLOOKUP(A4395,[1]Monitoramento_Base_somente_Said!$A:$J,8,FALSE),0)</f>
        <v>0</v>
      </c>
      <c r="F4395" s="13">
        <f>IFERROR(VLOOKUP(A4395,[1]Monitoramento_Base_somente_Said!$A:$J,9,FALSE),0)</f>
        <v>0</v>
      </c>
      <c r="G4395" s="13">
        <f>IFERROR(VLOOKUP(A4395,[1]Monitoramento_Base_somente_Said!$A:$J,10,FALSE),0)</f>
        <v>0</v>
      </c>
      <c r="H4395" s="13">
        <f>IFERROR(VLOOKUP(A4395,[2]Sheet1!$A:$I,4,FALSE),0)</f>
        <v>0</v>
      </c>
      <c r="I4395" s="13">
        <f>IFERROR(VLOOKUP(A4395,[2]Sheet1!$A:$I,5,FALSE),0)</f>
        <v>0</v>
      </c>
      <c r="J4395" s="13">
        <f>IFERROR(VLOOKUP(A4395,[2]Sheet1!$A:$I,6,FALSE),0)</f>
        <v>0</v>
      </c>
      <c r="K4395" s="13">
        <f>IFERROR(VLOOKUP(A4395,[2]Sheet1!$A:$I,7,FALSE),0)</f>
        <v>0</v>
      </c>
      <c r="L4395" s="13">
        <f>IFERROR(VLOOKUP(A4395,[2]Sheet1!$A:$I,8,FALSE),0)</f>
        <v>0</v>
      </c>
      <c r="M4395" s="13">
        <f>IFERROR(VLOOKUP(A4395,[2]Sheet1!$A:$I,9,FALSE),0)</f>
        <v>0</v>
      </c>
      <c r="N4395" s="13">
        <f>IFERROR(VLOOKUP(A4395,[3]Sheet1!$A:$G,2,FALSE),0)</f>
        <v>3917</v>
      </c>
      <c r="O4395" s="13">
        <f>IFERROR(VLOOKUP(A4395,[3]Sheet1!$A:$G,3,FALSE),0)</f>
        <v>9418029</v>
      </c>
      <c r="P4395" s="13">
        <f>IFERROR(VLOOKUP(A4395,[3]Sheet1!$A:$G,4,FALSE),0)</f>
        <v>6438</v>
      </c>
      <c r="Q4395" s="13">
        <f>IFERROR(VLOOKUP(A4395,[3]Sheet1!$A:$G,5,FALSE),0)</f>
        <v>8002486</v>
      </c>
      <c r="R4395" s="13">
        <f>IFERROR(VLOOKUP(A4395,[3]Sheet1!$A:$H,6,FALSE),0)</f>
        <v>18307</v>
      </c>
      <c r="S4395" s="13">
        <f>IFERROR(VLOOKUP(A4395,[3]Sheet1!$A:$I,7,FALSE),0)</f>
        <v>2622216</v>
      </c>
      <c r="T4395" s="13" t="str">
        <f t="shared" si="297"/>
        <v>Sim</v>
      </c>
      <c r="U4395" s="13" t="str">
        <f t="shared" si="298"/>
        <v>Sim</v>
      </c>
      <c r="V4395" s="13" t="str">
        <f t="shared" si="299"/>
        <v>Sim</v>
      </c>
      <c r="W4395" s="13" t="str">
        <f t="shared" si="300"/>
        <v>Sim</v>
      </c>
      <c r="X4395" s="13" t="str">
        <f t="shared" si="301"/>
        <v>Sim</v>
      </c>
      <c r="Y4395" s="13" t="str">
        <f t="shared" si="302"/>
        <v>Sim</v>
      </c>
    </row>
    <row r="4396" spans="1:25">
      <c r="A4396" s="10">
        <v>351800</v>
      </c>
      <c r="B4396" s="13">
        <f>IFERROR(VLOOKUP(A4396,[1]Monitoramento_Base_somente_Said!$A:$J,5,FALSE),0)</f>
        <v>0</v>
      </c>
      <c r="C4396" s="13">
        <f>IFERROR(VLOOKUP(A4396,[1]Monitoramento_Base_somente_Said!$A:$J,6,FALSE),0)</f>
        <v>0</v>
      </c>
      <c r="D4396" s="13">
        <f>IFERROR(VLOOKUP(A4396,[1]Monitoramento_Base_somente_Said!$A:$J,7,FALSE),0)</f>
        <v>0</v>
      </c>
      <c r="E4396" s="13">
        <f>IFERROR(VLOOKUP(A4396,[1]Monitoramento_Base_somente_Said!$A:$J,8,FALSE),0)</f>
        <v>0</v>
      </c>
      <c r="F4396" s="13">
        <f>IFERROR(VLOOKUP(A4396,[1]Monitoramento_Base_somente_Said!$A:$J,9,FALSE),0)</f>
        <v>0</v>
      </c>
      <c r="G4396" s="13">
        <f>IFERROR(VLOOKUP(A4396,[1]Monitoramento_Base_somente_Said!$A:$J,10,FALSE),0)</f>
        <v>0</v>
      </c>
      <c r="H4396" s="13">
        <f>IFERROR(VLOOKUP(A4396,[2]Sheet1!$A:$I,4,FALSE),0)</f>
        <v>0</v>
      </c>
      <c r="I4396" s="13">
        <f>IFERROR(VLOOKUP(A4396,[2]Sheet1!$A:$I,5,FALSE),0)</f>
        <v>0</v>
      </c>
      <c r="J4396" s="13">
        <f>IFERROR(VLOOKUP(A4396,[2]Sheet1!$A:$I,6,FALSE),0)</f>
        <v>0</v>
      </c>
      <c r="K4396" s="13">
        <f>IFERROR(VLOOKUP(A4396,[2]Sheet1!$A:$I,7,FALSE),0)</f>
        <v>0</v>
      </c>
      <c r="L4396" s="13">
        <f>IFERROR(VLOOKUP(A4396,[2]Sheet1!$A:$I,8,FALSE),0)</f>
        <v>0</v>
      </c>
      <c r="M4396" s="13">
        <f>IFERROR(VLOOKUP(A4396,[2]Sheet1!$A:$I,9,FALSE),0)</f>
        <v>0</v>
      </c>
      <c r="N4396" s="13">
        <f>IFERROR(VLOOKUP(A4396,[3]Sheet1!$A:$G,2,FALSE),0)</f>
        <v>0</v>
      </c>
      <c r="O4396" s="13">
        <f>IFERROR(VLOOKUP(A4396,[3]Sheet1!$A:$G,3,FALSE),0)</f>
        <v>0</v>
      </c>
      <c r="P4396" s="13">
        <f>IFERROR(VLOOKUP(A4396,[3]Sheet1!$A:$G,4,FALSE),0)</f>
        <v>0</v>
      </c>
      <c r="Q4396" s="13">
        <f>IFERROR(VLOOKUP(A4396,[3]Sheet1!$A:$G,5,FALSE),0)</f>
        <v>0</v>
      </c>
      <c r="R4396" s="13">
        <f>IFERROR(VLOOKUP(A4396,[3]Sheet1!$A:$H,6,FALSE),0)</f>
        <v>0</v>
      </c>
      <c r="S4396" s="13">
        <f>IFERROR(VLOOKUP(A4396,[3]Sheet1!$A:$I,7,FALSE),0)</f>
        <v>0</v>
      </c>
      <c r="T4396" s="13" t="str">
        <f t="shared" si="297"/>
        <v>Não</v>
      </c>
      <c r="U4396" s="13" t="str">
        <f t="shared" si="298"/>
        <v>Não</v>
      </c>
      <c r="V4396" s="13" t="str">
        <f t="shared" si="299"/>
        <v>Não</v>
      </c>
      <c r="W4396" s="13" t="str">
        <f t="shared" si="300"/>
        <v>Não</v>
      </c>
      <c r="X4396" s="13" t="str">
        <f t="shared" si="301"/>
        <v>Não</v>
      </c>
      <c r="Y4396" s="13" t="str">
        <f t="shared" si="302"/>
        <v>Não</v>
      </c>
    </row>
    <row r="4397" spans="1:25">
      <c r="A4397" s="10">
        <v>351810</v>
      </c>
      <c r="B4397" s="13">
        <f>IFERROR(VLOOKUP(A4397,[1]Monitoramento_Base_somente_Said!$A:$J,5,FALSE),0)</f>
        <v>0</v>
      </c>
      <c r="C4397" s="13">
        <f>IFERROR(VLOOKUP(A4397,[1]Monitoramento_Base_somente_Said!$A:$J,6,FALSE),0)</f>
        <v>0</v>
      </c>
      <c r="D4397" s="13">
        <f>IFERROR(VLOOKUP(A4397,[1]Monitoramento_Base_somente_Said!$A:$J,7,FALSE),0)</f>
        <v>0</v>
      </c>
      <c r="E4397" s="13">
        <f>IFERROR(VLOOKUP(A4397,[1]Monitoramento_Base_somente_Said!$A:$J,8,FALSE),0)</f>
        <v>0</v>
      </c>
      <c r="F4397" s="13">
        <f>IFERROR(VLOOKUP(A4397,[1]Monitoramento_Base_somente_Said!$A:$J,9,FALSE),0)</f>
        <v>0</v>
      </c>
      <c r="G4397" s="13">
        <f>IFERROR(VLOOKUP(A4397,[1]Monitoramento_Base_somente_Said!$A:$J,10,FALSE),0)</f>
        <v>0</v>
      </c>
      <c r="H4397" s="13">
        <f>IFERROR(VLOOKUP(A4397,[2]Sheet1!$A:$I,4,FALSE),0)</f>
        <v>0</v>
      </c>
      <c r="I4397" s="13">
        <f>IFERROR(VLOOKUP(A4397,[2]Sheet1!$A:$I,5,FALSE),0)</f>
        <v>0</v>
      </c>
      <c r="J4397" s="13">
        <f>IFERROR(VLOOKUP(A4397,[2]Sheet1!$A:$I,6,FALSE),0)</f>
        <v>0</v>
      </c>
      <c r="K4397" s="13">
        <f>IFERROR(VLOOKUP(A4397,[2]Sheet1!$A:$I,7,FALSE),0)</f>
        <v>0</v>
      </c>
      <c r="L4397" s="13">
        <f>IFERROR(VLOOKUP(A4397,[2]Sheet1!$A:$I,8,FALSE),0)</f>
        <v>0</v>
      </c>
      <c r="M4397" s="13">
        <f>IFERROR(VLOOKUP(A4397,[2]Sheet1!$A:$I,9,FALSE),0)</f>
        <v>0</v>
      </c>
      <c r="N4397" s="13">
        <f>IFERROR(VLOOKUP(A4397,[3]Sheet1!$A:$G,2,FALSE),0)</f>
        <v>19681</v>
      </c>
      <c r="O4397" s="13">
        <f>IFERROR(VLOOKUP(A4397,[3]Sheet1!$A:$G,3,FALSE),0)</f>
        <v>19071013</v>
      </c>
      <c r="P4397" s="13">
        <f>IFERROR(VLOOKUP(A4397,[3]Sheet1!$A:$G,4,FALSE),0)</f>
        <v>18890</v>
      </c>
      <c r="Q4397" s="13">
        <f>IFERROR(VLOOKUP(A4397,[3]Sheet1!$A:$G,5,FALSE),0)</f>
        <v>17937121</v>
      </c>
      <c r="R4397" s="13">
        <f>IFERROR(VLOOKUP(A4397,[3]Sheet1!$A:$H,6,FALSE),0)</f>
        <v>38684</v>
      </c>
      <c r="S4397" s="13">
        <f>IFERROR(VLOOKUP(A4397,[3]Sheet1!$A:$I,7,FALSE),0)</f>
        <v>6205610</v>
      </c>
      <c r="T4397" s="13" t="str">
        <f t="shared" si="297"/>
        <v>Sim</v>
      </c>
      <c r="U4397" s="13" t="str">
        <f t="shared" si="298"/>
        <v>Sim</v>
      </c>
      <c r="V4397" s="13" t="str">
        <f t="shared" si="299"/>
        <v>Sim</v>
      </c>
      <c r="W4397" s="13" t="str">
        <f t="shared" si="300"/>
        <v>Sim</v>
      </c>
      <c r="X4397" s="13" t="str">
        <f t="shared" si="301"/>
        <v>Sim</v>
      </c>
      <c r="Y4397" s="13" t="str">
        <f t="shared" si="302"/>
        <v>Sim</v>
      </c>
    </row>
    <row r="4398" spans="1:25">
      <c r="A4398" s="10">
        <v>351830</v>
      </c>
      <c r="B4398" s="13">
        <f>IFERROR(VLOOKUP(A4398,[1]Monitoramento_Base_somente_Said!$A:$J,5,FALSE),0)</f>
        <v>0</v>
      </c>
      <c r="C4398" s="13">
        <f>IFERROR(VLOOKUP(A4398,[1]Monitoramento_Base_somente_Said!$A:$J,6,FALSE),0)</f>
        <v>0</v>
      </c>
      <c r="D4398" s="13">
        <f>IFERROR(VLOOKUP(A4398,[1]Monitoramento_Base_somente_Said!$A:$J,7,FALSE),0)</f>
        <v>0</v>
      </c>
      <c r="E4398" s="13">
        <f>IFERROR(VLOOKUP(A4398,[1]Monitoramento_Base_somente_Said!$A:$J,8,FALSE),0)</f>
        <v>0</v>
      </c>
      <c r="F4398" s="13">
        <f>IFERROR(VLOOKUP(A4398,[1]Monitoramento_Base_somente_Said!$A:$J,9,FALSE),0)</f>
        <v>0</v>
      </c>
      <c r="G4398" s="13">
        <f>IFERROR(VLOOKUP(A4398,[1]Monitoramento_Base_somente_Said!$A:$J,10,FALSE),0)</f>
        <v>0</v>
      </c>
      <c r="H4398" s="13">
        <f>IFERROR(VLOOKUP(A4398,[2]Sheet1!$A:$I,4,FALSE),0)</f>
        <v>0</v>
      </c>
      <c r="I4398" s="13">
        <f>IFERROR(VLOOKUP(A4398,[2]Sheet1!$A:$I,5,FALSE),0)</f>
        <v>0</v>
      </c>
      <c r="J4398" s="13">
        <f>IFERROR(VLOOKUP(A4398,[2]Sheet1!$A:$I,6,FALSE),0)</f>
        <v>0</v>
      </c>
      <c r="K4398" s="13">
        <f>IFERROR(VLOOKUP(A4398,[2]Sheet1!$A:$I,7,FALSE),0)</f>
        <v>0</v>
      </c>
      <c r="L4398" s="13">
        <f>IFERROR(VLOOKUP(A4398,[2]Sheet1!$A:$I,8,FALSE),0)</f>
        <v>0</v>
      </c>
      <c r="M4398" s="13">
        <f>IFERROR(VLOOKUP(A4398,[2]Sheet1!$A:$I,9,FALSE),0)</f>
        <v>0</v>
      </c>
      <c r="N4398" s="13">
        <f>IFERROR(VLOOKUP(A4398,[3]Sheet1!$A:$G,2,FALSE),0)</f>
        <v>0</v>
      </c>
      <c r="O4398" s="13">
        <f>IFERROR(VLOOKUP(A4398,[3]Sheet1!$A:$G,3,FALSE),0)</f>
        <v>0</v>
      </c>
      <c r="P4398" s="13">
        <f>IFERROR(VLOOKUP(A4398,[3]Sheet1!$A:$G,4,FALSE),0)</f>
        <v>0</v>
      </c>
      <c r="Q4398" s="13">
        <f>IFERROR(VLOOKUP(A4398,[3]Sheet1!$A:$G,5,FALSE),0)</f>
        <v>0</v>
      </c>
      <c r="R4398" s="13">
        <f>IFERROR(VLOOKUP(A4398,[3]Sheet1!$A:$H,6,FALSE),0)</f>
        <v>0</v>
      </c>
      <c r="S4398" s="13">
        <f>IFERROR(VLOOKUP(A4398,[3]Sheet1!$A:$I,7,FALSE),0)</f>
        <v>0</v>
      </c>
      <c r="T4398" s="13" t="str">
        <f t="shared" si="297"/>
        <v>Não</v>
      </c>
      <c r="U4398" s="13" t="str">
        <f t="shared" si="298"/>
        <v>Não</v>
      </c>
      <c r="V4398" s="13" t="str">
        <f t="shared" si="299"/>
        <v>Não</v>
      </c>
      <c r="W4398" s="13" t="str">
        <f t="shared" si="300"/>
        <v>Não</v>
      </c>
      <c r="X4398" s="13" t="str">
        <f t="shared" si="301"/>
        <v>Não</v>
      </c>
      <c r="Y4398" s="13" t="str">
        <f t="shared" si="302"/>
        <v>Não</v>
      </c>
    </row>
    <row r="4399" spans="1:25">
      <c r="A4399" s="10">
        <v>351850</v>
      </c>
      <c r="B4399" s="13">
        <f>IFERROR(VLOOKUP(A4399,[1]Monitoramento_Base_somente_Said!$A:$J,5,FALSE),0)</f>
        <v>0</v>
      </c>
      <c r="C4399" s="13">
        <f>IFERROR(VLOOKUP(A4399,[1]Monitoramento_Base_somente_Said!$A:$J,6,FALSE),0)</f>
        <v>0</v>
      </c>
      <c r="D4399" s="13">
        <f>IFERROR(VLOOKUP(A4399,[1]Monitoramento_Base_somente_Said!$A:$J,7,FALSE),0)</f>
        <v>0</v>
      </c>
      <c r="E4399" s="13">
        <f>IFERROR(VLOOKUP(A4399,[1]Monitoramento_Base_somente_Said!$A:$J,8,FALSE),0)</f>
        <v>0</v>
      </c>
      <c r="F4399" s="13">
        <f>IFERROR(VLOOKUP(A4399,[1]Monitoramento_Base_somente_Said!$A:$J,9,FALSE),0)</f>
        <v>0</v>
      </c>
      <c r="G4399" s="13">
        <f>IFERROR(VLOOKUP(A4399,[1]Monitoramento_Base_somente_Said!$A:$J,10,FALSE),0)</f>
        <v>0</v>
      </c>
      <c r="H4399" s="13">
        <f>IFERROR(VLOOKUP(A4399,[2]Sheet1!$A:$I,4,FALSE),0)</f>
        <v>0</v>
      </c>
      <c r="I4399" s="13">
        <f>IFERROR(VLOOKUP(A4399,[2]Sheet1!$A:$I,5,FALSE),0)</f>
        <v>0</v>
      </c>
      <c r="J4399" s="13">
        <f>IFERROR(VLOOKUP(A4399,[2]Sheet1!$A:$I,6,FALSE),0)</f>
        <v>0</v>
      </c>
      <c r="K4399" s="13">
        <f>IFERROR(VLOOKUP(A4399,[2]Sheet1!$A:$I,7,FALSE),0)</f>
        <v>0</v>
      </c>
      <c r="L4399" s="13">
        <f>IFERROR(VLOOKUP(A4399,[2]Sheet1!$A:$I,8,FALSE),0)</f>
        <v>0</v>
      </c>
      <c r="M4399" s="13">
        <f>IFERROR(VLOOKUP(A4399,[2]Sheet1!$A:$I,9,FALSE),0)</f>
        <v>0</v>
      </c>
      <c r="N4399" s="13">
        <f>IFERROR(VLOOKUP(A4399,[3]Sheet1!$A:$G,2,FALSE),0)</f>
        <v>0</v>
      </c>
      <c r="O4399" s="13">
        <f>IFERROR(VLOOKUP(A4399,[3]Sheet1!$A:$G,3,FALSE),0)</f>
        <v>0</v>
      </c>
      <c r="P4399" s="13">
        <f>IFERROR(VLOOKUP(A4399,[3]Sheet1!$A:$G,4,FALSE),0)</f>
        <v>0</v>
      </c>
      <c r="Q4399" s="13">
        <f>IFERROR(VLOOKUP(A4399,[3]Sheet1!$A:$G,5,FALSE),0)</f>
        <v>0</v>
      </c>
      <c r="R4399" s="13">
        <f>IFERROR(VLOOKUP(A4399,[3]Sheet1!$A:$H,6,FALSE),0)</f>
        <v>0</v>
      </c>
      <c r="S4399" s="13">
        <f>IFERROR(VLOOKUP(A4399,[3]Sheet1!$A:$I,7,FALSE),0)</f>
        <v>0</v>
      </c>
      <c r="T4399" s="13" t="str">
        <f t="shared" si="297"/>
        <v>Não</v>
      </c>
      <c r="U4399" s="13" t="str">
        <f t="shared" si="298"/>
        <v>Não</v>
      </c>
      <c r="V4399" s="13" t="str">
        <f t="shared" si="299"/>
        <v>Não</v>
      </c>
      <c r="W4399" s="13" t="str">
        <f t="shared" si="300"/>
        <v>Não</v>
      </c>
      <c r="X4399" s="13" t="str">
        <f t="shared" si="301"/>
        <v>Não</v>
      </c>
      <c r="Y4399" s="13" t="str">
        <f t="shared" si="302"/>
        <v>Não</v>
      </c>
    </row>
    <row r="4400" spans="1:25">
      <c r="A4400" s="10">
        <v>351860</v>
      </c>
      <c r="B4400" s="13">
        <f>IFERROR(VLOOKUP(A4400,[1]Monitoramento_Base_somente_Said!$A:$J,5,FALSE),0)</f>
        <v>0</v>
      </c>
      <c r="C4400" s="13">
        <f>IFERROR(VLOOKUP(A4400,[1]Monitoramento_Base_somente_Said!$A:$J,6,FALSE),0)</f>
        <v>0</v>
      </c>
      <c r="D4400" s="13">
        <f>IFERROR(VLOOKUP(A4400,[1]Monitoramento_Base_somente_Said!$A:$J,7,FALSE),0)</f>
        <v>0</v>
      </c>
      <c r="E4400" s="13">
        <f>IFERROR(VLOOKUP(A4400,[1]Monitoramento_Base_somente_Said!$A:$J,8,FALSE),0)</f>
        <v>0</v>
      </c>
      <c r="F4400" s="13">
        <f>IFERROR(VLOOKUP(A4400,[1]Monitoramento_Base_somente_Said!$A:$J,9,FALSE),0)</f>
        <v>0</v>
      </c>
      <c r="G4400" s="13">
        <f>IFERROR(VLOOKUP(A4400,[1]Monitoramento_Base_somente_Said!$A:$J,10,FALSE),0)</f>
        <v>0</v>
      </c>
      <c r="H4400" s="13">
        <f>IFERROR(VLOOKUP(A4400,[2]Sheet1!$A:$I,4,FALSE),0)</f>
        <v>0</v>
      </c>
      <c r="I4400" s="13">
        <f>IFERROR(VLOOKUP(A4400,[2]Sheet1!$A:$I,5,FALSE),0)</f>
        <v>0</v>
      </c>
      <c r="J4400" s="13">
        <f>IFERROR(VLOOKUP(A4400,[2]Sheet1!$A:$I,6,FALSE),0)</f>
        <v>0</v>
      </c>
      <c r="K4400" s="13">
        <f>IFERROR(VLOOKUP(A4400,[2]Sheet1!$A:$I,7,FALSE),0)</f>
        <v>0</v>
      </c>
      <c r="L4400" s="13">
        <f>IFERROR(VLOOKUP(A4400,[2]Sheet1!$A:$I,8,FALSE),0)</f>
        <v>0</v>
      </c>
      <c r="M4400" s="13">
        <f>IFERROR(VLOOKUP(A4400,[2]Sheet1!$A:$I,9,FALSE),0)</f>
        <v>0</v>
      </c>
      <c r="N4400" s="13">
        <f>IFERROR(VLOOKUP(A4400,[3]Sheet1!$A:$G,2,FALSE),0)</f>
        <v>9358</v>
      </c>
      <c r="O4400" s="13">
        <f>IFERROR(VLOOKUP(A4400,[3]Sheet1!$A:$G,3,FALSE),0)</f>
        <v>46463470</v>
      </c>
      <c r="P4400" s="13">
        <f>IFERROR(VLOOKUP(A4400,[3]Sheet1!$A:$G,4,FALSE),0)</f>
        <v>54950</v>
      </c>
      <c r="Q4400" s="13">
        <f>IFERROR(VLOOKUP(A4400,[3]Sheet1!$A:$G,5,FALSE),0)</f>
        <v>80745294</v>
      </c>
      <c r="R4400" s="13">
        <f>IFERROR(VLOOKUP(A4400,[3]Sheet1!$A:$H,6,FALSE),0)</f>
        <v>1014</v>
      </c>
      <c r="S4400" s="13">
        <f>IFERROR(VLOOKUP(A4400,[3]Sheet1!$A:$I,7,FALSE),0)</f>
        <v>33270292</v>
      </c>
      <c r="T4400" s="13" t="str">
        <f t="shared" si="297"/>
        <v>Sim</v>
      </c>
      <c r="U4400" s="13" t="str">
        <f t="shared" si="298"/>
        <v>Sim</v>
      </c>
      <c r="V4400" s="13" t="str">
        <f t="shared" si="299"/>
        <v>Sim</v>
      </c>
      <c r="W4400" s="13" t="str">
        <f t="shared" si="300"/>
        <v>Sim</v>
      </c>
      <c r="X4400" s="13" t="str">
        <f t="shared" si="301"/>
        <v>Sim</v>
      </c>
      <c r="Y4400" s="13" t="str">
        <f t="shared" si="302"/>
        <v>Sim</v>
      </c>
    </row>
    <row r="4401" spans="1:25">
      <c r="A4401" s="10">
        <v>351870</v>
      </c>
      <c r="B4401" s="13">
        <f>IFERROR(VLOOKUP(A4401,[1]Monitoramento_Base_somente_Said!$A:$J,5,FALSE),0)</f>
        <v>0</v>
      </c>
      <c r="C4401" s="13">
        <f>IFERROR(VLOOKUP(A4401,[1]Monitoramento_Base_somente_Said!$A:$J,6,FALSE),0)</f>
        <v>302975586</v>
      </c>
      <c r="D4401" s="13">
        <f>IFERROR(VLOOKUP(A4401,[1]Monitoramento_Base_somente_Said!$A:$J,7,FALSE),0)</f>
        <v>0</v>
      </c>
      <c r="E4401" s="13">
        <f>IFERROR(VLOOKUP(A4401,[1]Monitoramento_Base_somente_Said!$A:$J,8,FALSE),0)</f>
        <v>283428774</v>
      </c>
      <c r="F4401" s="13">
        <f>IFERROR(VLOOKUP(A4401,[1]Monitoramento_Base_somente_Said!$A:$J,9,FALSE),0)</f>
        <v>0</v>
      </c>
      <c r="G4401" s="13">
        <f>IFERROR(VLOOKUP(A4401,[1]Monitoramento_Base_somente_Said!$A:$J,10,FALSE),0)</f>
        <v>117280872</v>
      </c>
      <c r="H4401" s="13">
        <f>IFERROR(VLOOKUP(A4401,[2]Sheet1!$A:$I,4,FALSE),0)</f>
        <v>0</v>
      </c>
      <c r="I4401" s="13">
        <f>IFERROR(VLOOKUP(A4401,[2]Sheet1!$A:$I,5,FALSE),0)</f>
        <v>0</v>
      </c>
      <c r="J4401" s="13">
        <f>IFERROR(VLOOKUP(A4401,[2]Sheet1!$A:$I,6,FALSE),0)</f>
        <v>0</v>
      </c>
      <c r="K4401" s="13">
        <f>IFERROR(VLOOKUP(A4401,[2]Sheet1!$A:$I,7,FALSE),0)</f>
        <v>0</v>
      </c>
      <c r="L4401" s="13">
        <f>IFERROR(VLOOKUP(A4401,[2]Sheet1!$A:$I,8,FALSE),0)</f>
        <v>0</v>
      </c>
      <c r="M4401" s="13">
        <f>IFERROR(VLOOKUP(A4401,[2]Sheet1!$A:$I,9,FALSE),0)</f>
        <v>0</v>
      </c>
      <c r="N4401" s="13">
        <f>IFERROR(VLOOKUP(A4401,[3]Sheet1!$A:$G,2,FALSE),0)</f>
        <v>2223574</v>
      </c>
      <c r="O4401" s="13">
        <f>IFERROR(VLOOKUP(A4401,[3]Sheet1!$A:$G,3,FALSE),0)</f>
        <v>225953420</v>
      </c>
      <c r="P4401" s="13">
        <f>IFERROR(VLOOKUP(A4401,[3]Sheet1!$A:$G,4,FALSE),0)</f>
        <v>1342196</v>
      </c>
      <c r="Q4401" s="13">
        <f>IFERROR(VLOOKUP(A4401,[3]Sheet1!$A:$G,5,FALSE),0)</f>
        <v>216561185</v>
      </c>
      <c r="R4401" s="13">
        <f>IFERROR(VLOOKUP(A4401,[3]Sheet1!$A:$H,6,FALSE),0)</f>
        <v>630570</v>
      </c>
      <c r="S4401" s="13">
        <f>IFERROR(VLOOKUP(A4401,[3]Sheet1!$A:$I,7,FALSE),0)</f>
        <v>131349051</v>
      </c>
      <c r="T4401" s="13" t="str">
        <f t="shared" si="297"/>
        <v>Sim</v>
      </c>
      <c r="U4401" s="13" t="str">
        <f t="shared" si="298"/>
        <v>Sim</v>
      </c>
      <c r="V4401" s="13" t="str">
        <f t="shared" si="299"/>
        <v>Sim</v>
      </c>
      <c r="W4401" s="13" t="str">
        <f t="shared" si="300"/>
        <v>Sim</v>
      </c>
      <c r="X4401" s="13" t="str">
        <f t="shared" si="301"/>
        <v>Sim</v>
      </c>
      <c r="Y4401" s="13" t="str">
        <f t="shared" si="302"/>
        <v>Sim</v>
      </c>
    </row>
    <row r="4402" spans="1:25">
      <c r="A4402" s="10">
        <v>351885</v>
      </c>
      <c r="B4402" s="13">
        <f>IFERROR(VLOOKUP(A4402,[1]Monitoramento_Base_somente_Said!$A:$J,5,FALSE),0)</f>
        <v>15733</v>
      </c>
      <c r="C4402" s="13">
        <f>IFERROR(VLOOKUP(A4402,[1]Monitoramento_Base_somente_Said!$A:$J,6,FALSE),0)</f>
        <v>16888691</v>
      </c>
      <c r="D4402" s="13">
        <f>IFERROR(VLOOKUP(A4402,[1]Monitoramento_Base_somente_Said!$A:$J,7,FALSE),0)</f>
        <v>18683</v>
      </c>
      <c r="E4402" s="13">
        <f>IFERROR(VLOOKUP(A4402,[1]Monitoramento_Base_somente_Said!$A:$J,8,FALSE),0)</f>
        <v>16442451</v>
      </c>
      <c r="F4402" s="13">
        <f>IFERROR(VLOOKUP(A4402,[1]Monitoramento_Base_somente_Said!$A:$J,9,FALSE),0)</f>
        <v>7841</v>
      </c>
      <c r="G4402" s="13">
        <f>IFERROR(VLOOKUP(A4402,[1]Monitoramento_Base_somente_Said!$A:$J,10,FALSE),0)</f>
        <v>6862066</v>
      </c>
      <c r="H4402" s="13">
        <f>IFERROR(VLOOKUP(A4402,[2]Sheet1!$A:$I,4,FALSE),0)</f>
        <v>0</v>
      </c>
      <c r="I4402" s="13">
        <f>IFERROR(VLOOKUP(A4402,[2]Sheet1!$A:$I,5,FALSE),0)</f>
        <v>0</v>
      </c>
      <c r="J4402" s="13">
        <f>IFERROR(VLOOKUP(A4402,[2]Sheet1!$A:$I,6,FALSE),0)</f>
        <v>0</v>
      </c>
      <c r="K4402" s="13">
        <f>IFERROR(VLOOKUP(A4402,[2]Sheet1!$A:$I,7,FALSE),0)</f>
        <v>0</v>
      </c>
      <c r="L4402" s="13">
        <f>IFERROR(VLOOKUP(A4402,[2]Sheet1!$A:$I,8,FALSE),0)</f>
        <v>0</v>
      </c>
      <c r="M4402" s="13">
        <f>IFERROR(VLOOKUP(A4402,[2]Sheet1!$A:$I,9,FALSE),0)</f>
        <v>0</v>
      </c>
      <c r="N4402" s="13">
        <f>IFERROR(VLOOKUP(A4402,[3]Sheet1!$A:$G,2,FALSE),0)</f>
        <v>0</v>
      </c>
      <c r="O4402" s="13">
        <f>IFERROR(VLOOKUP(A4402,[3]Sheet1!$A:$G,3,FALSE),0)</f>
        <v>0</v>
      </c>
      <c r="P4402" s="13">
        <f>IFERROR(VLOOKUP(A4402,[3]Sheet1!$A:$G,4,FALSE),0)</f>
        <v>0</v>
      </c>
      <c r="Q4402" s="13">
        <f>IFERROR(VLOOKUP(A4402,[3]Sheet1!$A:$G,5,FALSE),0)</f>
        <v>0</v>
      </c>
      <c r="R4402" s="13">
        <f>IFERROR(VLOOKUP(A4402,[3]Sheet1!$A:$H,6,FALSE),0)</f>
        <v>0</v>
      </c>
      <c r="S4402" s="13">
        <f>IFERROR(VLOOKUP(A4402,[3]Sheet1!$A:$I,7,FALSE),0)</f>
        <v>0</v>
      </c>
      <c r="T4402" s="13" t="str">
        <f t="shared" si="297"/>
        <v>Sim</v>
      </c>
      <c r="U4402" s="13" t="str">
        <f t="shared" si="298"/>
        <v>Sim</v>
      </c>
      <c r="V4402" s="13" t="str">
        <f t="shared" si="299"/>
        <v>Sim</v>
      </c>
      <c r="W4402" s="13" t="str">
        <f t="shared" si="300"/>
        <v>Sim</v>
      </c>
      <c r="X4402" s="13" t="str">
        <f t="shared" si="301"/>
        <v>Sim</v>
      </c>
      <c r="Y4402" s="13" t="str">
        <f t="shared" si="302"/>
        <v>Sim</v>
      </c>
    </row>
    <row r="4403" spans="1:25">
      <c r="A4403" s="10">
        <v>351890</v>
      </c>
      <c r="B4403" s="13">
        <f>IFERROR(VLOOKUP(A4403,[1]Monitoramento_Base_somente_Said!$A:$J,5,FALSE),0)</f>
        <v>0</v>
      </c>
      <c r="C4403" s="13">
        <f>IFERROR(VLOOKUP(A4403,[1]Monitoramento_Base_somente_Said!$A:$J,6,FALSE),0)</f>
        <v>0</v>
      </c>
      <c r="D4403" s="13">
        <f>IFERROR(VLOOKUP(A4403,[1]Monitoramento_Base_somente_Said!$A:$J,7,FALSE),0)</f>
        <v>0</v>
      </c>
      <c r="E4403" s="13">
        <f>IFERROR(VLOOKUP(A4403,[1]Monitoramento_Base_somente_Said!$A:$J,8,FALSE),0)</f>
        <v>0</v>
      </c>
      <c r="F4403" s="13">
        <f>IFERROR(VLOOKUP(A4403,[1]Monitoramento_Base_somente_Said!$A:$J,9,FALSE),0)</f>
        <v>0</v>
      </c>
      <c r="G4403" s="13">
        <f>IFERROR(VLOOKUP(A4403,[1]Monitoramento_Base_somente_Said!$A:$J,10,FALSE),0)</f>
        <v>0</v>
      </c>
      <c r="H4403" s="13">
        <f>IFERROR(VLOOKUP(A4403,[2]Sheet1!$A:$I,4,FALSE),0)</f>
        <v>0</v>
      </c>
      <c r="I4403" s="13">
        <f>IFERROR(VLOOKUP(A4403,[2]Sheet1!$A:$I,5,FALSE),0)</f>
        <v>0</v>
      </c>
      <c r="J4403" s="13">
        <f>IFERROR(VLOOKUP(A4403,[2]Sheet1!$A:$I,6,FALSE),0)</f>
        <v>0</v>
      </c>
      <c r="K4403" s="13">
        <f>IFERROR(VLOOKUP(A4403,[2]Sheet1!$A:$I,7,FALSE),0)</f>
        <v>0</v>
      </c>
      <c r="L4403" s="13">
        <f>IFERROR(VLOOKUP(A4403,[2]Sheet1!$A:$I,8,FALSE),0)</f>
        <v>0</v>
      </c>
      <c r="M4403" s="13">
        <f>IFERROR(VLOOKUP(A4403,[2]Sheet1!$A:$I,9,FALSE),0)</f>
        <v>0</v>
      </c>
      <c r="N4403" s="13">
        <f>IFERROR(VLOOKUP(A4403,[3]Sheet1!$A:$G,2,FALSE),0)</f>
        <v>0</v>
      </c>
      <c r="O4403" s="13">
        <f>IFERROR(VLOOKUP(A4403,[3]Sheet1!$A:$G,3,FALSE),0)</f>
        <v>0</v>
      </c>
      <c r="P4403" s="13">
        <f>IFERROR(VLOOKUP(A4403,[3]Sheet1!$A:$G,4,FALSE),0)</f>
        <v>0</v>
      </c>
      <c r="Q4403" s="13">
        <f>IFERROR(VLOOKUP(A4403,[3]Sheet1!$A:$G,5,FALSE),0)</f>
        <v>0</v>
      </c>
      <c r="R4403" s="13">
        <f>IFERROR(VLOOKUP(A4403,[3]Sheet1!$A:$H,6,FALSE),0)</f>
        <v>0</v>
      </c>
      <c r="S4403" s="13">
        <f>IFERROR(VLOOKUP(A4403,[3]Sheet1!$A:$I,7,FALSE),0)</f>
        <v>0</v>
      </c>
      <c r="T4403" s="13" t="str">
        <f t="shared" si="297"/>
        <v>Não</v>
      </c>
      <c r="U4403" s="13" t="str">
        <f t="shared" si="298"/>
        <v>Não</v>
      </c>
      <c r="V4403" s="13" t="str">
        <f t="shared" si="299"/>
        <v>Não</v>
      </c>
      <c r="W4403" s="13" t="str">
        <f t="shared" si="300"/>
        <v>Não</v>
      </c>
      <c r="X4403" s="13" t="str">
        <f t="shared" si="301"/>
        <v>Não</v>
      </c>
      <c r="Y4403" s="13" t="str">
        <f t="shared" si="302"/>
        <v>Não</v>
      </c>
    </row>
    <row r="4404" spans="1:25">
      <c r="A4404" s="10">
        <v>351900</v>
      </c>
      <c r="B4404" s="13">
        <f>IFERROR(VLOOKUP(A4404,[1]Monitoramento_Base_somente_Said!$A:$J,5,FALSE),0)</f>
        <v>0</v>
      </c>
      <c r="C4404" s="13">
        <f>IFERROR(VLOOKUP(A4404,[1]Monitoramento_Base_somente_Said!$A:$J,6,FALSE),0)</f>
        <v>0</v>
      </c>
      <c r="D4404" s="13">
        <f>IFERROR(VLOOKUP(A4404,[1]Monitoramento_Base_somente_Said!$A:$J,7,FALSE),0)</f>
        <v>0</v>
      </c>
      <c r="E4404" s="13">
        <f>IFERROR(VLOOKUP(A4404,[1]Monitoramento_Base_somente_Said!$A:$J,8,FALSE),0)</f>
        <v>0</v>
      </c>
      <c r="F4404" s="13">
        <f>IFERROR(VLOOKUP(A4404,[1]Monitoramento_Base_somente_Said!$A:$J,9,FALSE),0)</f>
        <v>0</v>
      </c>
      <c r="G4404" s="13">
        <f>IFERROR(VLOOKUP(A4404,[1]Monitoramento_Base_somente_Said!$A:$J,10,FALSE),0)</f>
        <v>0</v>
      </c>
      <c r="H4404" s="13">
        <f>IFERROR(VLOOKUP(A4404,[2]Sheet1!$A:$I,4,FALSE),0)</f>
        <v>0</v>
      </c>
      <c r="I4404" s="13">
        <f>IFERROR(VLOOKUP(A4404,[2]Sheet1!$A:$I,5,FALSE),0)</f>
        <v>0</v>
      </c>
      <c r="J4404" s="13">
        <f>IFERROR(VLOOKUP(A4404,[2]Sheet1!$A:$I,6,FALSE),0)</f>
        <v>0</v>
      </c>
      <c r="K4404" s="13">
        <f>IFERROR(VLOOKUP(A4404,[2]Sheet1!$A:$I,7,FALSE),0)</f>
        <v>0</v>
      </c>
      <c r="L4404" s="13">
        <f>IFERROR(VLOOKUP(A4404,[2]Sheet1!$A:$I,8,FALSE),0)</f>
        <v>0</v>
      </c>
      <c r="M4404" s="13">
        <f>IFERROR(VLOOKUP(A4404,[2]Sheet1!$A:$I,9,FALSE),0)</f>
        <v>0</v>
      </c>
      <c r="N4404" s="13">
        <f>IFERROR(VLOOKUP(A4404,[3]Sheet1!$A:$G,2,FALSE),0)</f>
        <v>271116</v>
      </c>
      <c r="O4404" s="13">
        <f>IFERROR(VLOOKUP(A4404,[3]Sheet1!$A:$G,3,FALSE),0)</f>
        <v>2352136</v>
      </c>
      <c r="P4404" s="13">
        <f>IFERROR(VLOOKUP(A4404,[3]Sheet1!$A:$G,4,FALSE),0)</f>
        <v>269820</v>
      </c>
      <c r="Q4404" s="13">
        <f>IFERROR(VLOOKUP(A4404,[3]Sheet1!$A:$G,5,FALSE),0)</f>
        <v>1875567</v>
      </c>
      <c r="R4404" s="13">
        <f>IFERROR(VLOOKUP(A4404,[3]Sheet1!$A:$H,6,FALSE),0)</f>
        <v>96361</v>
      </c>
      <c r="S4404" s="13">
        <f>IFERROR(VLOOKUP(A4404,[3]Sheet1!$A:$I,7,FALSE),0)</f>
        <v>739161</v>
      </c>
      <c r="T4404" s="13" t="str">
        <f t="shared" si="297"/>
        <v>Sim</v>
      </c>
      <c r="U4404" s="13" t="str">
        <f t="shared" si="298"/>
        <v>Sim</v>
      </c>
      <c r="V4404" s="13" t="str">
        <f t="shared" si="299"/>
        <v>Sim</v>
      </c>
      <c r="W4404" s="13" t="str">
        <f t="shared" si="300"/>
        <v>Sim</v>
      </c>
      <c r="X4404" s="13" t="str">
        <f t="shared" si="301"/>
        <v>Sim</v>
      </c>
      <c r="Y4404" s="13" t="str">
        <f t="shared" si="302"/>
        <v>Sim</v>
      </c>
    </row>
    <row r="4405" spans="1:25">
      <c r="A4405" s="10">
        <v>351907</v>
      </c>
      <c r="B4405" s="13">
        <f>IFERROR(VLOOKUP(A4405,[1]Monitoramento_Base_somente_Said!$A:$J,5,FALSE),0)</f>
        <v>0</v>
      </c>
      <c r="C4405" s="13">
        <f>IFERROR(VLOOKUP(A4405,[1]Monitoramento_Base_somente_Said!$A:$J,6,FALSE),0)</f>
        <v>1238797479</v>
      </c>
      <c r="D4405" s="13">
        <f>IFERROR(VLOOKUP(A4405,[1]Monitoramento_Base_somente_Said!$A:$J,7,FALSE),0)</f>
        <v>0</v>
      </c>
      <c r="E4405" s="13">
        <f>IFERROR(VLOOKUP(A4405,[1]Monitoramento_Base_somente_Said!$A:$J,8,FALSE),0)</f>
        <v>1158875061</v>
      </c>
      <c r="F4405" s="13">
        <f>IFERROR(VLOOKUP(A4405,[1]Monitoramento_Base_somente_Said!$A:$J,9,FALSE),0)</f>
        <v>0</v>
      </c>
      <c r="G4405" s="13">
        <f>IFERROR(VLOOKUP(A4405,[1]Monitoramento_Base_somente_Said!$A:$J,10,FALSE),0)</f>
        <v>479534508</v>
      </c>
      <c r="H4405" s="13">
        <f>IFERROR(VLOOKUP(A4405,[2]Sheet1!$A:$I,4,FALSE),0)</f>
        <v>0</v>
      </c>
      <c r="I4405" s="13">
        <f>IFERROR(VLOOKUP(A4405,[2]Sheet1!$A:$I,5,FALSE),0)</f>
        <v>0</v>
      </c>
      <c r="J4405" s="13">
        <f>IFERROR(VLOOKUP(A4405,[2]Sheet1!$A:$I,6,FALSE),0)</f>
        <v>0</v>
      </c>
      <c r="K4405" s="13">
        <f>IFERROR(VLOOKUP(A4405,[2]Sheet1!$A:$I,7,FALSE),0)</f>
        <v>0</v>
      </c>
      <c r="L4405" s="13">
        <f>IFERROR(VLOOKUP(A4405,[2]Sheet1!$A:$I,8,FALSE),0)</f>
        <v>0</v>
      </c>
      <c r="M4405" s="13">
        <f>IFERROR(VLOOKUP(A4405,[2]Sheet1!$A:$I,9,FALSE),0)</f>
        <v>0</v>
      </c>
      <c r="N4405" s="13">
        <f>IFERROR(VLOOKUP(A4405,[3]Sheet1!$A:$G,2,FALSE),0)</f>
        <v>0</v>
      </c>
      <c r="O4405" s="13">
        <f>IFERROR(VLOOKUP(A4405,[3]Sheet1!$A:$G,3,FALSE),0)</f>
        <v>0</v>
      </c>
      <c r="P4405" s="13">
        <f>IFERROR(VLOOKUP(A4405,[3]Sheet1!$A:$G,4,FALSE),0)</f>
        <v>0</v>
      </c>
      <c r="Q4405" s="13">
        <f>IFERROR(VLOOKUP(A4405,[3]Sheet1!$A:$G,5,FALSE),0)</f>
        <v>0</v>
      </c>
      <c r="R4405" s="13">
        <f>IFERROR(VLOOKUP(A4405,[3]Sheet1!$A:$H,6,FALSE),0)</f>
        <v>0</v>
      </c>
      <c r="S4405" s="13">
        <f>IFERROR(VLOOKUP(A4405,[3]Sheet1!$A:$I,7,FALSE),0)</f>
        <v>0</v>
      </c>
      <c r="T4405" s="13" t="str">
        <f t="shared" si="297"/>
        <v>Não</v>
      </c>
      <c r="U4405" s="13" t="str">
        <f t="shared" si="298"/>
        <v>Sim</v>
      </c>
      <c r="V4405" s="13" t="str">
        <f t="shared" si="299"/>
        <v>Não</v>
      </c>
      <c r="W4405" s="13" t="str">
        <f t="shared" si="300"/>
        <v>Sim</v>
      </c>
      <c r="X4405" s="13" t="str">
        <f t="shared" si="301"/>
        <v>Não</v>
      </c>
      <c r="Y4405" s="13" t="str">
        <f t="shared" si="302"/>
        <v>Sim</v>
      </c>
    </row>
    <row r="4406" spans="1:25">
      <c r="A4406" s="10">
        <v>351920</v>
      </c>
      <c r="B4406" s="13">
        <f>IFERROR(VLOOKUP(A4406,[1]Monitoramento_Base_somente_Said!$A:$J,5,FALSE),0)</f>
        <v>0</v>
      </c>
      <c r="C4406" s="13">
        <f>IFERROR(VLOOKUP(A4406,[1]Monitoramento_Base_somente_Said!$A:$J,6,FALSE),0)</f>
        <v>0</v>
      </c>
      <c r="D4406" s="13">
        <f>IFERROR(VLOOKUP(A4406,[1]Monitoramento_Base_somente_Said!$A:$J,7,FALSE),0)</f>
        <v>0</v>
      </c>
      <c r="E4406" s="13">
        <f>IFERROR(VLOOKUP(A4406,[1]Monitoramento_Base_somente_Said!$A:$J,8,FALSE),0)</f>
        <v>0</v>
      </c>
      <c r="F4406" s="13">
        <f>IFERROR(VLOOKUP(A4406,[1]Monitoramento_Base_somente_Said!$A:$J,9,FALSE),0)</f>
        <v>0</v>
      </c>
      <c r="G4406" s="13">
        <f>IFERROR(VLOOKUP(A4406,[1]Monitoramento_Base_somente_Said!$A:$J,10,FALSE),0)</f>
        <v>0</v>
      </c>
      <c r="H4406" s="13">
        <f>IFERROR(VLOOKUP(A4406,[2]Sheet1!$A:$I,4,FALSE),0)</f>
        <v>0</v>
      </c>
      <c r="I4406" s="13">
        <f>IFERROR(VLOOKUP(A4406,[2]Sheet1!$A:$I,5,FALSE),0)</f>
        <v>0</v>
      </c>
      <c r="J4406" s="13">
        <f>IFERROR(VLOOKUP(A4406,[2]Sheet1!$A:$I,6,FALSE),0)</f>
        <v>0</v>
      </c>
      <c r="K4406" s="13">
        <f>IFERROR(VLOOKUP(A4406,[2]Sheet1!$A:$I,7,FALSE),0)</f>
        <v>0</v>
      </c>
      <c r="L4406" s="13">
        <f>IFERROR(VLOOKUP(A4406,[2]Sheet1!$A:$I,8,FALSE),0)</f>
        <v>0</v>
      </c>
      <c r="M4406" s="13">
        <f>IFERROR(VLOOKUP(A4406,[2]Sheet1!$A:$I,9,FALSE),0)</f>
        <v>0</v>
      </c>
      <c r="N4406" s="13">
        <f>IFERROR(VLOOKUP(A4406,[3]Sheet1!$A:$G,2,FALSE),0)</f>
        <v>72612</v>
      </c>
      <c r="O4406" s="13">
        <f>IFERROR(VLOOKUP(A4406,[3]Sheet1!$A:$G,3,FALSE),0)</f>
        <v>4351966</v>
      </c>
      <c r="P4406" s="13">
        <f>IFERROR(VLOOKUP(A4406,[3]Sheet1!$A:$G,4,FALSE),0)</f>
        <v>68734</v>
      </c>
      <c r="Q4406" s="13">
        <f>IFERROR(VLOOKUP(A4406,[3]Sheet1!$A:$G,5,FALSE),0)</f>
        <v>3677823</v>
      </c>
      <c r="R4406" s="13">
        <f>IFERROR(VLOOKUP(A4406,[3]Sheet1!$A:$H,6,FALSE),0)</f>
        <v>35324</v>
      </c>
      <c r="S4406" s="13">
        <f>IFERROR(VLOOKUP(A4406,[3]Sheet1!$A:$I,7,FALSE),0)</f>
        <v>1526149</v>
      </c>
      <c r="T4406" s="13" t="str">
        <f t="shared" si="297"/>
        <v>Sim</v>
      </c>
      <c r="U4406" s="13" t="str">
        <f t="shared" si="298"/>
        <v>Sim</v>
      </c>
      <c r="V4406" s="13" t="str">
        <f t="shared" si="299"/>
        <v>Sim</v>
      </c>
      <c r="W4406" s="13" t="str">
        <f t="shared" si="300"/>
        <v>Sim</v>
      </c>
      <c r="X4406" s="13" t="str">
        <f t="shared" si="301"/>
        <v>Sim</v>
      </c>
      <c r="Y4406" s="13" t="str">
        <f t="shared" si="302"/>
        <v>Sim</v>
      </c>
    </row>
    <row r="4407" spans="1:25">
      <c r="A4407" s="10">
        <v>351925</v>
      </c>
      <c r="B4407" s="13">
        <f>IFERROR(VLOOKUP(A4407,[1]Monitoramento_Base_somente_Said!$A:$J,5,FALSE),0)</f>
        <v>0</v>
      </c>
      <c r="C4407" s="13">
        <f>IFERROR(VLOOKUP(A4407,[1]Monitoramento_Base_somente_Said!$A:$J,6,FALSE),0)</f>
        <v>0</v>
      </c>
      <c r="D4407" s="13">
        <f>IFERROR(VLOOKUP(A4407,[1]Monitoramento_Base_somente_Said!$A:$J,7,FALSE),0)</f>
        <v>0</v>
      </c>
      <c r="E4407" s="13">
        <f>IFERROR(VLOOKUP(A4407,[1]Monitoramento_Base_somente_Said!$A:$J,8,FALSE),0)</f>
        <v>0</v>
      </c>
      <c r="F4407" s="13">
        <f>IFERROR(VLOOKUP(A4407,[1]Monitoramento_Base_somente_Said!$A:$J,9,FALSE),0)</f>
        <v>0</v>
      </c>
      <c r="G4407" s="13">
        <f>IFERROR(VLOOKUP(A4407,[1]Monitoramento_Base_somente_Said!$A:$J,10,FALSE),0)</f>
        <v>0</v>
      </c>
      <c r="H4407" s="13">
        <f>IFERROR(VLOOKUP(A4407,[2]Sheet1!$A:$I,4,FALSE),0)</f>
        <v>0</v>
      </c>
      <c r="I4407" s="13">
        <f>IFERROR(VLOOKUP(A4407,[2]Sheet1!$A:$I,5,FALSE),0)</f>
        <v>0</v>
      </c>
      <c r="J4407" s="13">
        <f>IFERROR(VLOOKUP(A4407,[2]Sheet1!$A:$I,6,FALSE),0)</f>
        <v>0</v>
      </c>
      <c r="K4407" s="13">
        <f>IFERROR(VLOOKUP(A4407,[2]Sheet1!$A:$I,7,FALSE),0)</f>
        <v>0</v>
      </c>
      <c r="L4407" s="13">
        <f>IFERROR(VLOOKUP(A4407,[2]Sheet1!$A:$I,8,FALSE),0)</f>
        <v>0</v>
      </c>
      <c r="M4407" s="13">
        <f>IFERROR(VLOOKUP(A4407,[2]Sheet1!$A:$I,9,FALSE),0)</f>
        <v>0</v>
      </c>
      <c r="N4407" s="13">
        <f>IFERROR(VLOOKUP(A4407,[3]Sheet1!$A:$G,2,FALSE),0)</f>
        <v>0</v>
      </c>
      <c r="O4407" s="13">
        <f>IFERROR(VLOOKUP(A4407,[3]Sheet1!$A:$G,3,FALSE),0)</f>
        <v>0</v>
      </c>
      <c r="P4407" s="13">
        <f>IFERROR(VLOOKUP(A4407,[3]Sheet1!$A:$G,4,FALSE),0)</f>
        <v>0</v>
      </c>
      <c r="Q4407" s="13">
        <f>IFERROR(VLOOKUP(A4407,[3]Sheet1!$A:$G,5,FALSE),0)</f>
        <v>0</v>
      </c>
      <c r="R4407" s="13">
        <f>IFERROR(VLOOKUP(A4407,[3]Sheet1!$A:$H,6,FALSE),0)</f>
        <v>0</v>
      </c>
      <c r="S4407" s="13">
        <f>IFERROR(VLOOKUP(A4407,[3]Sheet1!$A:$I,7,FALSE),0)</f>
        <v>0</v>
      </c>
      <c r="T4407" s="13" t="str">
        <f t="shared" si="297"/>
        <v>Não</v>
      </c>
      <c r="U4407" s="13" t="str">
        <f t="shared" si="298"/>
        <v>Não</v>
      </c>
      <c r="V4407" s="13" t="str">
        <f t="shared" si="299"/>
        <v>Não</v>
      </c>
      <c r="W4407" s="13" t="str">
        <f t="shared" si="300"/>
        <v>Não</v>
      </c>
      <c r="X4407" s="13" t="str">
        <f t="shared" si="301"/>
        <v>Não</v>
      </c>
      <c r="Y4407" s="13" t="str">
        <f t="shared" si="302"/>
        <v>Não</v>
      </c>
    </row>
    <row r="4408" spans="1:25">
      <c r="A4408" s="10">
        <v>351930</v>
      </c>
      <c r="B4408" s="13">
        <f>IFERROR(VLOOKUP(A4408,[1]Monitoramento_Base_somente_Said!$A:$J,5,FALSE),0)</f>
        <v>0</v>
      </c>
      <c r="C4408" s="13">
        <f>IFERROR(VLOOKUP(A4408,[1]Monitoramento_Base_somente_Said!$A:$J,6,FALSE),0)</f>
        <v>0</v>
      </c>
      <c r="D4408" s="13">
        <f>IFERROR(VLOOKUP(A4408,[1]Monitoramento_Base_somente_Said!$A:$J,7,FALSE),0)</f>
        <v>0</v>
      </c>
      <c r="E4408" s="13">
        <f>IFERROR(VLOOKUP(A4408,[1]Monitoramento_Base_somente_Said!$A:$J,8,FALSE),0)</f>
        <v>0</v>
      </c>
      <c r="F4408" s="13">
        <f>IFERROR(VLOOKUP(A4408,[1]Monitoramento_Base_somente_Said!$A:$J,9,FALSE),0)</f>
        <v>0</v>
      </c>
      <c r="G4408" s="13">
        <f>IFERROR(VLOOKUP(A4408,[1]Monitoramento_Base_somente_Said!$A:$J,10,FALSE),0)</f>
        <v>0</v>
      </c>
      <c r="H4408" s="13">
        <f>IFERROR(VLOOKUP(A4408,[2]Sheet1!$A:$I,4,FALSE),0)</f>
        <v>0</v>
      </c>
      <c r="I4408" s="13">
        <f>IFERROR(VLOOKUP(A4408,[2]Sheet1!$A:$I,5,FALSE),0)</f>
        <v>0</v>
      </c>
      <c r="J4408" s="13">
        <f>IFERROR(VLOOKUP(A4408,[2]Sheet1!$A:$I,6,FALSE),0)</f>
        <v>0</v>
      </c>
      <c r="K4408" s="13">
        <f>IFERROR(VLOOKUP(A4408,[2]Sheet1!$A:$I,7,FALSE),0)</f>
        <v>0</v>
      </c>
      <c r="L4408" s="13">
        <f>IFERROR(VLOOKUP(A4408,[2]Sheet1!$A:$I,8,FALSE),0)</f>
        <v>0</v>
      </c>
      <c r="M4408" s="13">
        <f>IFERROR(VLOOKUP(A4408,[2]Sheet1!$A:$I,9,FALSE),0)</f>
        <v>0</v>
      </c>
      <c r="N4408" s="13">
        <f>IFERROR(VLOOKUP(A4408,[3]Sheet1!$A:$G,2,FALSE),0)</f>
        <v>264438</v>
      </c>
      <c r="O4408" s="13">
        <f>IFERROR(VLOOKUP(A4408,[3]Sheet1!$A:$G,3,FALSE),0)</f>
        <v>41579248</v>
      </c>
      <c r="P4408" s="13">
        <f>IFERROR(VLOOKUP(A4408,[3]Sheet1!$A:$G,4,FALSE),0)</f>
        <v>280338</v>
      </c>
      <c r="Q4408" s="13">
        <f>IFERROR(VLOOKUP(A4408,[3]Sheet1!$A:$G,5,FALSE),0)</f>
        <v>31539148</v>
      </c>
      <c r="R4408" s="13">
        <f>IFERROR(VLOOKUP(A4408,[3]Sheet1!$A:$H,6,FALSE),0)</f>
        <v>76258</v>
      </c>
      <c r="S4408" s="13">
        <f>IFERROR(VLOOKUP(A4408,[3]Sheet1!$A:$I,7,FALSE),0)</f>
        <v>4287443</v>
      </c>
      <c r="T4408" s="13" t="str">
        <f t="shared" si="297"/>
        <v>Sim</v>
      </c>
      <c r="U4408" s="13" t="str">
        <f t="shared" si="298"/>
        <v>Sim</v>
      </c>
      <c r="V4408" s="13" t="str">
        <f t="shared" si="299"/>
        <v>Sim</v>
      </c>
      <c r="W4408" s="13" t="str">
        <f t="shared" si="300"/>
        <v>Sim</v>
      </c>
      <c r="X4408" s="13" t="str">
        <f t="shared" si="301"/>
        <v>Sim</v>
      </c>
      <c r="Y4408" s="13" t="str">
        <f t="shared" si="302"/>
        <v>Sim</v>
      </c>
    </row>
    <row r="4409" spans="1:25">
      <c r="A4409" s="10">
        <v>351950</v>
      </c>
      <c r="B4409" s="13">
        <f>IFERROR(VLOOKUP(A4409,[1]Monitoramento_Base_somente_Said!$A:$J,5,FALSE),0)</f>
        <v>0</v>
      </c>
      <c r="C4409" s="13">
        <f>IFERROR(VLOOKUP(A4409,[1]Monitoramento_Base_somente_Said!$A:$J,6,FALSE),0)</f>
        <v>14589065</v>
      </c>
      <c r="D4409" s="13">
        <f>IFERROR(VLOOKUP(A4409,[1]Monitoramento_Base_somente_Said!$A:$J,7,FALSE),0)</f>
        <v>0</v>
      </c>
      <c r="E4409" s="13">
        <f>IFERROR(VLOOKUP(A4409,[1]Monitoramento_Base_somente_Said!$A:$J,8,FALSE),0)</f>
        <v>13647835</v>
      </c>
      <c r="F4409" s="13">
        <f>IFERROR(VLOOKUP(A4409,[1]Monitoramento_Base_somente_Said!$A:$J,9,FALSE),0)</f>
        <v>0</v>
      </c>
      <c r="G4409" s="13">
        <f>IFERROR(VLOOKUP(A4409,[1]Monitoramento_Base_somente_Said!$A:$J,10,FALSE),0)</f>
        <v>5647380</v>
      </c>
      <c r="H4409" s="13">
        <f>IFERROR(VLOOKUP(A4409,[2]Sheet1!$A:$I,4,FALSE),0)</f>
        <v>0</v>
      </c>
      <c r="I4409" s="13">
        <f>IFERROR(VLOOKUP(A4409,[2]Sheet1!$A:$I,5,FALSE),0)</f>
        <v>0</v>
      </c>
      <c r="J4409" s="13">
        <f>IFERROR(VLOOKUP(A4409,[2]Sheet1!$A:$I,6,FALSE),0)</f>
        <v>0</v>
      </c>
      <c r="K4409" s="13">
        <f>IFERROR(VLOOKUP(A4409,[2]Sheet1!$A:$I,7,FALSE),0)</f>
        <v>0</v>
      </c>
      <c r="L4409" s="13">
        <f>IFERROR(VLOOKUP(A4409,[2]Sheet1!$A:$I,8,FALSE),0)</f>
        <v>0</v>
      </c>
      <c r="M4409" s="13">
        <f>IFERROR(VLOOKUP(A4409,[2]Sheet1!$A:$I,9,FALSE),0)</f>
        <v>0</v>
      </c>
      <c r="N4409" s="13">
        <f>IFERROR(VLOOKUP(A4409,[3]Sheet1!$A:$G,2,FALSE),0)</f>
        <v>70338</v>
      </c>
      <c r="O4409" s="13">
        <f>IFERROR(VLOOKUP(A4409,[3]Sheet1!$A:$G,3,FALSE),0)</f>
        <v>15184082</v>
      </c>
      <c r="P4409" s="13">
        <f>IFERROR(VLOOKUP(A4409,[3]Sheet1!$A:$G,4,FALSE),0)</f>
        <v>68888</v>
      </c>
      <c r="Q4409" s="13">
        <f>IFERROR(VLOOKUP(A4409,[3]Sheet1!$A:$G,5,FALSE),0)</f>
        <v>20157631</v>
      </c>
      <c r="R4409" s="13">
        <f>IFERROR(VLOOKUP(A4409,[3]Sheet1!$A:$H,6,FALSE),0)</f>
        <v>25005</v>
      </c>
      <c r="S4409" s="13">
        <f>IFERROR(VLOOKUP(A4409,[3]Sheet1!$A:$I,7,FALSE),0)</f>
        <v>5100927</v>
      </c>
      <c r="T4409" s="13" t="str">
        <f t="shared" si="297"/>
        <v>Sim</v>
      </c>
      <c r="U4409" s="13" t="str">
        <f t="shared" si="298"/>
        <v>Sim</v>
      </c>
      <c r="V4409" s="13" t="str">
        <f t="shared" si="299"/>
        <v>Sim</v>
      </c>
      <c r="W4409" s="13" t="str">
        <f t="shared" si="300"/>
        <v>Sim</v>
      </c>
      <c r="X4409" s="13" t="str">
        <f t="shared" si="301"/>
        <v>Sim</v>
      </c>
      <c r="Y4409" s="13" t="str">
        <f t="shared" si="302"/>
        <v>Sim</v>
      </c>
    </row>
    <row r="4410" spans="1:25">
      <c r="A4410" s="10">
        <v>351960</v>
      </c>
      <c r="B4410" s="13">
        <f>IFERROR(VLOOKUP(A4410,[1]Monitoramento_Base_somente_Said!$A:$J,5,FALSE),0)</f>
        <v>225283</v>
      </c>
      <c r="C4410" s="13">
        <f>IFERROR(VLOOKUP(A4410,[1]Monitoramento_Base_somente_Said!$A:$J,6,FALSE),0)</f>
        <v>86847704</v>
      </c>
      <c r="D4410" s="13">
        <f>IFERROR(VLOOKUP(A4410,[1]Monitoramento_Base_somente_Said!$A:$J,7,FALSE),0)</f>
        <v>269811</v>
      </c>
      <c r="E4410" s="13">
        <f>IFERROR(VLOOKUP(A4410,[1]Monitoramento_Base_somente_Said!$A:$J,8,FALSE),0)</f>
        <v>77836366</v>
      </c>
      <c r="F4410" s="13">
        <f>IFERROR(VLOOKUP(A4410,[1]Monitoramento_Base_somente_Said!$A:$J,9,FALSE),0)</f>
        <v>36084</v>
      </c>
      <c r="G4410" s="13">
        <f>IFERROR(VLOOKUP(A4410,[1]Monitoramento_Base_somente_Said!$A:$J,10,FALSE),0)</f>
        <v>30568987</v>
      </c>
      <c r="H4410" s="13">
        <f>IFERROR(VLOOKUP(A4410,[2]Sheet1!$A:$I,4,FALSE),0)</f>
        <v>0</v>
      </c>
      <c r="I4410" s="13">
        <f>IFERROR(VLOOKUP(A4410,[2]Sheet1!$A:$I,5,FALSE),0)</f>
        <v>0</v>
      </c>
      <c r="J4410" s="13">
        <f>IFERROR(VLOOKUP(A4410,[2]Sheet1!$A:$I,6,FALSE),0)</f>
        <v>0</v>
      </c>
      <c r="K4410" s="13">
        <f>IFERROR(VLOOKUP(A4410,[2]Sheet1!$A:$I,7,FALSE),0)</f>
        <v>0</v>
      </c>
      <c r="L4410" s="13">
        <f>IFERROR(VLOOKUP(A4410,[2]Sheet1!$A:$I,8,FALSE),0)</f>
        <v>0</v>
      </c>
      <c r="M4410" s="13">
        <f>IFERROR(VLOOKUP(A4410,[2]Sheet1!$A:$I,9,FALSE),0)</f>
        <v>0</v>
      </c>
      <c r="N4410" s="13">
        <f>IFERROR(VLOOKUP(A4410,[3]Sheet1!$A:$G,2,FALSE),0)</f>
        <v>0</v>
      </c>
      <c r="O4410" s="13">
        <f>IFERROR(VLOOKUP(A4410,[3]Sheet1!$A:$G,3,FALSE),0)</f>
        <v>0</v>
      </c>
      <c r="P4410" s="13">
        <f>IFERROR(VLOOKUP(A4410,[3]Sheet1!$A:$G,4,FALSE),0)</f>
        <v>0</v>
      </c>
      <c r="Q4410" s="13">
        <f>IFERROR(VLOOKUP(A4410,[3]Sheet1!$A:$G,5,FALSE),0)</f>
        <v>0</v>
      </c>
      <c r="R4410" s="13">
        <f>IFERROR(VLOOKUP(A4410,[3]Sheet1!$A:$H,6,FALSE),0)</f>
        <v>0</v>
      </c>
      <c r="S4410" s="13">
        <f>IFERROR(VLOOKUP(A4410,[3]Sheet1!$A:$I,7,FALSE),0)</f>
        <v>0</v>
      </c>
      <c r="T4410" s="13" t="str">
        <f t="shared" si="297"/>
        <v>Sim</v>
      </c>
      <c r="U4410" s="13" t="str">
        <f t="shared" si="298"/>
        <v>Sim</v>
      </c>
      <c r="V4410" s="13" t="str">
        <f t="shared" si="299"/>
        <v>Sim</v>
      </c>
      <c r="W4410" s="13" t="str">
        <f t="shared" si="300"/>
        <v>Sim</v>
      </c>
      <c r="X4410" s="13" t="str">
        <f t="shared" si="301"/>
        <v>Sim</v>
      </c>
      <c r="Y4410" s="13" t="str">
        <f t="shared" si="302"/>
        <v>Sim</v>
      </c>
    </row>
    <row r="4411" spans="1:25">
      <c r="A4411" s="10">
        <v>351970</v>
      </c>
      <c r="B4411" s="13">
        <f>IFERROR(VLOOKUP(A4411,[1]Monitoramento_Base_somente_Said!$A:$J,5,FALSE),0)</f>
        <v>1513548</v>
      </c>
      <c r="C4411" s="13">
        <f>IFERROR(VLOOKUP(A4411,[1]Monitoramento_Base_somente_Said!$A:$J,6,FALSE),0)</f>
        <v>36326880</v>
      </c>
      <c r="D4411" s="13">
        <f>IFERROR(VLOOKUP(A4411,[1]Monitoramento_Base_somente_Said!$A:$J,7,FALSE),0)</f>
        <v>26350</v>
      </c>
      <c r="E4411" s="13">
        <f>IFERROR(VLOOKUP(A4411,[1]Monitoramento_Base_somente_Said!$A:$J,8,FALSE),0)</f>
        <v>43661452</v>
      </c>
      <c r="F4411" s="13">
        <f>IFERROR(VLOOKUP(A4411,[1]Monitoramento_Base_somente_Said!$A:$J,9,FALSE),0)</f>
        <v>321</v>
      </c>
      <c r="G4411" s="13">
        <f>IFERROR(VLOOKUP(A4411,[1]Monitoramento_Base_somente_Said!$A:$J,10,FALSE),0)</f>
        <v>22377424</v>
      </c>
      <c r="H4411" s="13">
        <f>IFERROR(VLOOKUP(A4411,[2]Sheet1!$A:$I,4,FALSE),0)</f>
        <v>0</v>
      </c>
      <c r="I4411" s="13">
        <f>IFERROR(VLOOKUP(A4411,[2]Sheet1!$A:$I,5,FALSE),0)</f>
        <v>0</v>
      </c>
      <c r="J4411" s="13">
        <f>IFERROR(VLOOKUP(A4411,[2]Sheet1!$A:$I,6,FALSE),0)</f>
        <v>0</v>
      </c>
      <c r="K4411" s="13">
        <f>IFERROR(VLOOKUP(A4411,[2]Sheet1!$A:$I,7,FALSE),0)</f>
        <v>0</v>
      </c>
      <c r="L4411" s="13">
        <f>IFERROR(VLOOKUP(A4411,[2]Sheet1!$A:$I,8,FALSE),0)</f>
        <v>0</v>
      </c>
      <c r="M4411" s="13">
        <f>IFERROR(VLOOKUP(A4411,[2]Sheet1!$A:$I,9,FALSE),0)</f>
        <v>0</v>
      </c>
      <c r="N4411" s="13">
        <f>IFERROR(VLOOKUP(A4411,[3]Sheet1!$A:$G,2,FALSE),0)</f>
        <v>0</v>
      </c>
      <c r="O4411" s="13">
        <f>IFERROR(VLOOKUP(A4411,[3]Sheet1!$A:$G,3,FALSE),0)</f>
        <v>0</v>
      </c>
      <c r="P4411" s="13">
        <f>IFERROR(VLOOKUP(A4411,[3]Sheet1!$A:$G,4,FALSE),0)</f>
        <v>0</v>
      </c>
      <c r="Q4411" s="13">
        <f>IFERROR(VLOOKUP(A4411,[3]Sheet1!$A:$G,5,FALSE),0)</f>
        <v>0</v>
      </c>
      <c r="R4411" s="13">
        <f>IFERROR(VLOOKUP(A4411,[3]Sheet1!$A:$H,6,FALSE),0)</f>
        <v>0</v>
      </c>
      <c r="S4411" s="13">
        <f>IFERROR(VLOOKUP(A4411,[3]Sheet1!$A:$I,7,FALSE),0)</f>
        <v>0</v>
      </c>
      <c r="T4411" s="13" t="str">
        <f t="shared" si="297"/>
        <v>Sim</v>
      </c>
      <c r="U4411" s="13" t="str">
        <f t="shared" si="298"/>
        <v>Sim</v>
      </c>
      <c r="V4411" s="13" t="str">
        <f t="shared" si="299"/>
        <v>Sim</v>
      </c>
      <c r="W4411" s="13" t="str">
        <f t="shared" si="300"/>
        <v>Sim</v>
      </c>
      <c r="X4411" s="13" t="str">
        <f t="shared" si="301"/>
        <v>Sim</v>
      </c>
      <c r="Y4411" s="13" t="str">
        <f t="shared" si="302"/>
        <v>Sim</v>
      </c>
    </row>
    <row r="4412" spans="1:25">
      <c r="A4412" s="10">
        <v>351980</v>
      </c>
      <c r="B4412" s="13">
        <f>IFERROR(VLOOKUP(A4412,[1]Monitoramento_Base_somente_Said!$A:$J,5,FALSE),0)</f>
        <v>0</v>
      </c>
      <c r="C4412" s="13">
        <f>IFERROR(VLOOKUP(A4412,[1]Monitoramento_Base_somente_Said!$A:$J,6,FALSE),0)</f>
        <v>0</v>
      </c>
      <c r="D4412" s="13">
        <f>IFERROR(VLOOKUP(A4412,[1]Monitoramento_Base_somente_Said!$A:$J,7,FALSE),0)</f>
        <v>0</v>
      </c>
      <c r="E4412" s="13">
        <f>IFERROR(VLOOKUP(A4412,[1]Monitoramento_Base_somente_Said!$A:$J,8,FALSE),0)</f>
        <v>0</v>
      </c>
      <c r="F4412" s="13">
        <f>IFERROR(VLOOKUP(A4412,[1]Monitoramento_Base_somente_Said!$A:$J,9,FALSE),0)</f>
        <v>0</v>
      </c>
      <c r="G4412" s="13">
        <f>IFERROR(VLOOKUP(A4412,[1]Monitoramento_Base_somente_Said!$A:$J,10,FALSE),0)</f>
        <v>0</v>
      </c>
      <c r="H4412" s="13">
        <f>IFERROR(VLOOKUP(A4412,[2]Sheet1!$A:$I,4,FALSE),0)</f>
        <v>0</v>
      </c>
      <c r="I4412" s="13">
        <f>IFERROR(VLOOKUP(A4412,[2]Sheet1!$A:$I,5,FALSE),0)</f>
        <v>0</v>
      </c>
      <c r="J4412" s="13">
        <f>IFERROR(VLOOKUP(A4412,[2]Sheet1!$A:$I,6,FALSE),0)</f>
        <v>0</v>
      </c>
      <c r="K4412" s="13">
        <f>IFERROR(VLOOKUP(A4412,[2]Sheet1!$A:$I,7,FALSE),0)</f>
        <v>0</v>
      </c>
      <c r="L4412" s="13">
        <f>IFERROR(VLOOKUP(A4412,[2]Sheet1!$A:$I,8,FALSE),0)</f>
        <v>0</v>
      </c>
      <c r="M4412" s="13">
        <f>IFERROR(VLOOKUP(A4412,[2]Sheet1!$A:$I,9,FALSE),0)</f>
        <v>0</v>
      </c>
      <c r="N4412" s="13">
        <f>IFERROR(VLOOKUP(A4412,[3]Sheet1!$A:$G,2,FALSE),0)</f>
        <v>0</v>
      </c>
      <c r="O4412" s="13">
        <f>IFERROR(VLOOKUP(A4412,[3]Sheet1!$A:$G,3,FALSE),0)</f>
        <v>5174401</v>
      </c>
      <c r="P4412" s="13">
        <f>IFERROR(VLOOKUP(A4412,[3]Sheet1!$A:$G,4,FALSE),0)</f>
        <v>0</v>
      </c>
      <c r="Q4412" s="13">
        <f>IFERROR(VLOOKUP(A4412,[3]Sheet1!$A:$G,5,FALSE),0)</f>
        <v>5034345</v>
      </c>
      <c r="R4412" s="13">
        <f>IFERROR(VLOOKUP(A4412,[3]Sheet1!$A:$H,6,FALSE),0)</f>
        <v>0</v>
      </c>
      <c r="S4412" s="13">
        <f>IFERROR(VLOOKUP(A4412,[3]Sheet1!$A:$I,7,FALSE),0)</f>
        <v>1630060</v>
      </c>
      <c r="T4412" s="13" t="str">
        <f t="shared" si="297"/>
        <v>Não</v>
      </c>
      <c r="U4412" s="13" t="str">
        <f t="shared" si="298"/>
        <v>Sim</v>
      </c>
      <c r="V4412" s="13" t="str">
        <f t="shared" si="299"/>
        <v>Não</v>
      </c>
      <c r="W4412" s="13" t="str">
        <f t="shared" si="300"/>
        <v>Sim</v>
      </c>
      <c r="X4412" s="13" t="str">
        <f t="shared" si="301"/>
        <v>Não</v>
      </c>
      <c r="Y4412" s="13" t="str">
        <f t="shared" si="302"/>
        <v>Sim</v>
      </c>
    </row>
    <row r="4413" spans="1:25">
      <c r="A4413" s="10">
        <v>352000</v>
      </c>
      <c r="B4413" s="13">
        <f>IFERROR(VLOOKUP(A4413,[1]Monitoramento_Base_somente_Said!$A:$J,5,FALSE),0)</f>
        <v>0</v>
      </c>
      <c r="C4413" s="13">
        <f>IFERROR(VLOOKUP(A4413,[1]Monitoramento_Base_somente_Said!$A:$J,6,FALSE),0)</f>
        <v>25673425</v>
      </c>
      <c r="D4413" s="13">
        <f>IFERROR(VLOOKUP(A4413,[1]Monitoramento_Base_somente_Said!$A:$J,7,FALSE),0)</f>
        <v>0</v>
      </c>
      <c r="E4413" s="13">
        <f>IFERROR(VLOOKUP(A4413,[1]Monitoramento_Base_somente_Said!$A:$J,8,FALSE),0)</f>
        <v>24017075</v>
      </c>
      <c r="F4413" s="13">
        <f>IFERROR(VLOOKUP(A4413,[1]Monitoramento_Base_somente_Said!$A:$J,9,FALSE),0)</f>
        <v>0</v>
      </c>
      <c r="G4413" s="13">
        <f>IFERROR(VLOOKUP(A4413,[1]Monitoramento_Base_somente_Said!$A:$J,10,FALSE),0)</f>
        <v>9938100</v>
      </c>
      <c r="H4413" s="13">
        <f>IFERROR(VLOOKUP(A4413,[2]Sheet1!$A:$I,4,FALSE),0)</f>
        <v>0</v>
      </c>
      <c r="I4413" s="13">
        <f>IFERROR(VLOOKUP(A4413,[2]Sheet1!$A:$I,5,FALSE),0)</f>
        <v>0</v>
      </c>
      <c r="J4413" s="13">
        <f>IFERROR(VLOOKUP(A4413,[2]Sheet1!$A:$I,6,FALSE),0)</f>
        <v>0</v>
      </c>
      <c r="K4413" s="13">
        <f>IFERROR(VLOOKUP(A4413,[2]Sheet1!$A:$I,7,FALSE),0)</f>
        <v>0</v>
      </c>
      <c r="L4413" s="13">
        <f>IFERROR(VLOOKUP(A4413,[2]Sheet1!$A:$I,8,FALSE),0)</f>
        <v>0</v>
      </c>
      <c r="M4413" s="13">
        <f>IFERROR(VLOOKUP(A4413,[2]Sheet1!$A:$I,9,FALSE),0)</f>
        <v>0</v>
      </c>
      <c r="N4413" s="13">
        <f>IFERROR(VLOOKUP(A4413,[3]Sheet1!$A:$G,2,FALSE),0)</f>
        <v>0</v>
      </c>
      <c r="O4413" s="13">
        <f>IFERROR(VLOOKUP(A4413,[3]Sheet1!$A:$G,3,FALSE),0)</f>
        <v>0</v>
      </c>
      <c r="P4413" s="13">
        <f>IFERROR(VLOOKUP(A4413,[3]Sheet1!$A:$G,4,FALSE),0)</f>
        <v>0</v>
      </c>
      <c r="Q4413" s="13">
        <f>IFERROR(VLOOKUP(A4413,[3]Sheet1!$A:$G,5,FALSE),0)</f>
        <v>0</v>
      </c>
      <c r="R4413" s="13">
        <f>IFERROR(VLOOKUP(A4413,[3]Sheet1!$A:$H,6,FALSE),0)</f>
        <v>0</v>
      </c>
      <c r="S4413" s="13">
        <f>IFERROR(VLOOKUP(A4413,[3]Sheet1!$A:$I,7,FALSE),0)</f>
        <v>0</v>
      </c>
      <c r="T4413" s="13" t="str">
        <f t="shared" si="297"/>
        <v>Não</v>
      </c>
      <c r="U4413" s="13" t="str">
        <f t="shared" si="298"/>
        <v>Sim</v>
      </c>
      <c r="V4413" s="13" t="str">
        <f t="shared" si="299"/>
        <v>Não</v>
      </c>
      <c r="W4413" s="13" t="str">
        <f t="shared" si="300"/>
        <v>Sim</v>
      </c>
      <c r="X4413" s="13" t="str">
        <f t="shared" si="301"/>
        <v>Não</v>
      </c>
      <c r="Y4413" s="13" t="str">
        <f t="shared" si="302"/>
        <v>Sim</v>
      </c>
    </row>
    <row r="4414" spans="1:25">
      <c r="A4414" s="10">
        <v>352020</v>
      </c>
      <c r="B4414" s="13">
        <f>IFERROR(VLOOKUP(A4414,[1]Monitoramento_Base_somente_Said!$A:$J,5,FALSE),0)</f>
        <v>0</v>
      </c>
      <c r="C4414" s="13">
        <f>IFERROR(VLOOKUP(A4414,[1]Monitoramento_Base_somente_Said!$A:$J,6,FALSE),0)</f>
        <v>0</v>
      </c>
      <c r="D4414" s="13">
        <f>IFERROR(VLOOKUP(A4414,[1]Monitoramento_Base_somente_Said!$A:$J,7,FALSE),0)</f>
        <v>0</v>
      </c>
      <c r="E4414" s="13">
        <f>IFERROR(VLOOKUP(A4414,[1]Monitoramento_Base_somente_Said!$A:$J,8,FALSE),0)</f>
        <v>0</v>
      </c>
      <c r="F4414" s="13">
        <f>IFERROR(VLOOKUP(A4414,[1]Monitoramento_Base_somente_Said!$A:$J,9,FALSE),0)</f>
        <v>0</v>
      </c>
      <c r="G4414" s="13">
        <f>IFERROR(VLOOKUP(A4414,[1]Monitoramento_Base_somente_Said!$A:$J,10,FALSE),0)</f>
        <v>0</v>
      </c>
      <c r="H4414" s="13">
        <f>IFERROR(VLOOKUP(A4414,[2]Sheet1!$A:$I,4,FALSE),0)</f>
        <v>0</v>
      </c>
      <c r="I4414" s="13">
        <f>IFERROR(VLOOKUP(A4414,[2]Sheet1!$A:$I,5,FALSE),0)</f>
        <v>0</v>
      </c>
      <c r="J4414" s="13">
        <f>IFERROR(VLOOKUP(A4414,[2]Sheet1!$A:$I,6,FALSE),0)</f>
        <v>0</v>
      </c>
      <c r="K4414" s="13">
        <f>IFERROR(VLOOKUP(A4414,[2]Sheet1!$A:$I,7,FALSE),0)</f>
        <v>0</v>
      </c>
      <c r="L4414" s="13">
        <f>IFERROR(VLOOKUP(A4414,[2]Sheet1!$A:$I,8,FALSE),0)</f>
        <v>0</v>
      </c>
      <c r="M4414" s="13">
        <f>IFERROR(VLOOKUP(A4414,[2]Sheet1!$A:$I,9,FALSE),0)</f>
        <v>0</v>
      </c>
      <c r="N4414" s="13">
        <f>IFERROR(VLOOKUP(A4414,[3]Sheet1!$A:$G,2,FALSE),0)</f>
        <v>0</v>
      </c>
      <c r="O4414" s="13">
        <f>IFERROR(VLOOKUP(A4414,[3]Sheet1!$A:$G,3,FALSE),0)</f>
        <v>0</v>
      </c>
      <c r="P4414" s="13">
        <f>IFERROR(VLOOKUP(A4414,[3]Sheet1!$A:$G,4,FALSE),0)</f>
        <v>0</v>
      </c>
      <c r="Q4414" s="13">
        <f>IFERROR(VLOOKUP(A4414,[3]Sheet1!$A:$G,5,FALSE),0)</f>
        <v>0</v>
      </c>
      <c r="R4414" s="13">
        <f>IFERROR(VLOOKUP(A4414,[3]Sheet1!$A:$H,6,FALSE),0)</f>
        <v>0</v>
      </c>
      <c r="S4414" s="13">
        <f>IFERROR(VLOOKUP(A4414,[3]Sheet1!$A:$I,7,FALSE),0)</f>
        <v>0</v>
      </c>
      <c r="T4414" s="13" t="str">
        <f t="shared" si="297"/>
        <v>Não</v>
      </c>
      <c r="U4414" s="13" t="str">
        <f t="shared" si="298"/>
        <v>Não</v>
      </c>
      <c r="V4414" s="13" t="str">
        <f t="shared" si="299"/>
        <v>Não</v>
      </c>
      <c r="W4414" s="13" t="str">
        <f t="shared" si="300"/>
        <v>Não</v>
      </c>
      <c r="X4414" s="13" t="str">
        <f t="shared" si="301"/>
        <v>Não</v>
      </c>
      <c r="Y4414" s="13" t="str">
        <f t="shared" si="302"/>
        <v>Não</v>
      </c>
    </row>
    <row r="4415" spans="1:25">
      <c r="A4415" s="10">
        <v>352030</v>
      </c>
      <c r="B4415" s="13">
        <f>IFERROR(VLOOKUP(A4415,[1]Monitoramento_Base_somente_Said!$A:$J,5,FALSE),0)</f>
        <v>0</v>
      </c>
      <c r="C4415" s="13">
        <f>IFERROR(VLOOKUP(A4415,[1]Monitoramento_Base_somente_Said!$A:$J,6,FALSE),0)</f>
        <v>63583759</v>
      </c>
      <c r="D4415" s="13">
        <f>IFERROR(VLOOKUP(A4415,[1]Monitoramento_Base_somente_Said!$A:$J,7,FALSE),0)</f>
        <v>0</v>
      </c>
      <c r="E4415" s="13">
        <f>IFERROR(VLOOKUP(A4415,[1]Monitoramento_Base_somente_Said!$A:$J,8,FALSE),0)</f>
        <v>59481581</v>
      </c>
      <c r="F4415" s="13">
        <f>IFERROR(VLOOKUP(A4415,[1]Monitoramento_Base_somente_Said!$A:$J,9,FALSE),0)</f>
        <v>0</v>
      </c>
      <c r="G4415" s="13">
        <f>IFERROR(VLOOKUP(A4415,[1]Monitoramento_Base_somente_Said!$A:$J,10,FALSE),0)</f>
        <v>24613068</v>
      </c>
      <c r="H4415" s="13">
        <f>IFERROR(VLOOKUP(A4415,[2]Sheet1!$A:$I,4,FALSE),0)</f>
        <v>0</v>
      </c>
      <c r="I4415" s="13">
        <f>IFERROR(VLOOKUP(A4415,[2]Sheet1!$A:$I,5,FALSE),0)</f>
        <v>0</v>
      </c>
      <c r="J4415" s="13">
        <f>IFERROR(VLOOKUP(A4415,[2]Sheet1!$A:$I,6,FALSE),0)</f>
        <v>0</v>
      </c>
      <c r="K4415" s="13">
        <f>IFERROR(VLOOKUP(A4415,[2]Sheet1!$A:$I,7,FALSE),0)</f>
        <v>0</v>
      </c>
      <c r="L4415" s="13">
        <f>IFERROR(VLOOKUP(A4415,[2]Sheet1!$A:$I,8,FALSE),0)</f>
        <v>0</v>
      </c>
      <c r="M4415" s="13">
        <f>IFERROR(VLOOKUP(A4415,[2]Sheet1!$A:$I,9,FALSE),0)</f>
        <v>0</v>
      </c>
      <c r="N4415" s="13">
        <f>IFERROR(VLOOKUP(A4415,[3]Sheet1!$A:$G,2,FALSE),0)</f>
        <v>0</v>
      </c>
      <c r="O4415" s="13">
        <f>IFERROR(VLOOKUP(A4415,[3]Sheet1!$A:$G,3,FALSE),0)</f>
        <v>0</v>
      </c>
      <c r="P4415" s="13">
        <f>IFERROR(VLOOKUP(A4415,[3]Sheet1!$A:$G,4,FALSE),0)</f>
        <v>0</v>
      </c>
      <c r="Q4415" s="13">
        <f>IFERROR(VLOOKUP(A4415,[3]Sheet1!$A:$G,5,FALSE),0)</f>
        <v>0</v>
      </c>
      <c r="R4415" s="13">
        <f>IFERROR(VLOOKUP(A4415,[3]Sheet1!$A:$H,6,FALSE),0)</f>
        <v>0</v>
      </c>
      <c r="S4415" s="13">
        <f>IFERROR(VLOOKUP(A4415,[3]Sheet1!$A:$I,7,FALSE),0)</f>
        <v>0</v>
      </c>
      <c r="T4415" s="13" t="str">
        <f t="shared" si="297"/>
        <v>Não</v>
      </c>
      <c r="U4415" s="13" t="str">
        <f t="shared" si="298"/>
        <v>Sim</v>
      </c>
      <c r="V4415" s="13" t="str">
        <f t="shared" si="299"/>
        <v>Não</v>
      </c>
      <c r="W4415" s="13" t="str">
        <f t="shared" si="300"/>
        <v>Sim</v>
      </c>
      <c r="X4415" s="13" t="str">
        <f t="shared" si="301"/>
        <v>Não</v>
      </c>
      <c r="Y4415" s="13" t="str">
        <f t="shared" si="302"/>
        <v>Sim</v>
      </c>
    </row>
    <row r="4416" spans="1:25">
      <c r="A4416" s="10">
        <v>352042</v>
      </c>
      <c r="B4416" s="13">
        <f>IFERROR(VLOOKUP(A4416,[1]Monitoramento_Base_somente_Said!$A:$J,5,FALSE),0)</f>
        <v>0</v>
      </c>
      <c r="C4416" s="13">
        <f>IFERROR(VLOOKUP(A4416,[1]Monitoramento_Base_somente_Said!$A:$J,6,FALSE),0)</f>
        <v>24196523</v>
      </c>
      <c r="D4416" s="13">
        <f>IFERROR(VLOOKUP(A4416,[1]Monitoramento_Base_somente_Said!$A:$J,7,FALSE),0)</f>
        <v>0</v>
      </c>
      <c r="E4416" s="13">
        <f>IFERROR(VLOOKUP(A4416,[1]Monitoramento_Base_somente_Said!$A:$J,8,FALSE),0)</f>
        <v>22635457</v>
      </c>
      <c r="F4416" s="13">
        <f>IFERROR(VLOOKUP(A4416,[1]Monitoramento_Base_somente_Said!$A:$J,9,FALSE),0)</f>
        <v>0</v>
      </c>
      <c r="G4416" s="13">
        <f>IFERROR(VLOOKUP(A4416,[1]Monitoramento_Base_somente_Said!$A:$J,10,FALSE),0)</f>
        <v>9366396</v>
      </c>
      <c r="H4416" s="13">
        <f>IFERROR(VLOOKUP(A4416,[2]Sheet1!$A:$I,4,FALSE),0)</f>
        <v>0</v>
      </c>
      <c r="I4416" s="13">
        <f>IFERROR(VLOOKUP(A4416,[2]Sheet1!$A:$I,5,FALSE),0)</f>
        <v>0</v>
      </c>
      <c r="J4416" s="13">
        <f>IFERROR(VLOOKUP(A4416,[2]Sheet1!$A:$I,6,FALSE),0)</f>
        <v>0</v>
      </c>
      <c r="K4416" s="13">
        <f>IFERROR(VLOOKUP(A4416,[2]Sheet1!$A:$I,7,FALSE),0)</f>
        <v>0</v>
      </c>
      <c r="L4416" s="13">
        <f>IFERROR(VLOOKUP(A4416,[2]Sheet1!$A:$I,8,FALSE),0)</f>
        <v>0</v>
      </c>
      <c r="M4416" s="13">
        <f>IFERROR(VLOOKUP(A4416,[2]Sheet1!$A:$I,9,FALSE),0)</f>
        <v>0</v>
      </c>
      <c r="N4416" s="13">
        <f>IFERROR(VLOOKUP(A4416,[3]Sheet1!$A:$G,2,FALSE),0)</f>
        <v>3947</v>
      </c>
      <c r="O4416" s="13">
        <f>IFERROR(VLOOKUP(A4416,[3]Sheet1!$A:$G,3,FALSE),0)</f>
        <v>23858325</v>
      </c>
      <c r="P4416" s="13">
        <f>IFERROR(VLOOKUP(A4416,[3]Sheet1!$A:$G,4,FALSE),0)</f>
        <v>3559</v>
      </c>
      <c r="Q4416" s="13">
        <f>IFERROR(VLOOKUP(A4416,[3]Sheet1!$A:$G,5,FALSE),0)</f>
        <v>14625360</v>
      </c>
      <c r="R4416" s="13">
        <f>IFERROR(VLOOKUP(A4416,[3]Sheet1!$A:$H,6,FALSE),0)</f>
        <v>16238</v>
      </c>
      <c r="S4416" s="13">
        <f>IFERROR(VLOOKUP(A4416,[3]Sheet1!$A:$I,7,FALSE),0)</f>
        <v>3274686</v>
      </c>
      <c r="T4416" s="13" t="str">
        <f t="shared" si="297"/>
        <v>Sim</v>
      </c>
      <c r="U4416" s="13" t="str">
        <f t="shared" si="298"/>
        <v>Sim</v>
      </c>
      <c r="V4416" s="13" t="str">
        <f t="shared" si="299"/>
        <v>Sim</v>
      </c>
      <c r="W4416" s="13" t="str">
        <f t="shared" si="300"/>
        <v>Sim</v>
      </c>
      <c r="X4416" s="13" t="str">
        <f t="shared" si="301"/>
        <v>Sim</v>
      </c>
      <c r="Y4416" s="13" t="str">
        <f t="shared" si="302"/>
        <v>Sim</v>
      </c>
    </row>
    <row r="4417" spans="1:25">
      <c r="A4417" s="10">
        <v>352090</v>
      </c>
      <c r="B4417" s="13">
        <f>IFERROR(VLOOKUP(A4417,[1]Monitoramento_Base_somente_Said!$A:$J,5,FALSE),0)</f>
        <v>2112</v>
      </c>
      <c r="C4417" s="13">
        <f>IFERROR(VLOOKUP(A4417,[1]Monitoramento_Base_somente_Said!$A:$J,6,FALSE),0)</f>
        <v>7589682</v>
      </c>
      <c r="D4417" s="13">
        <f>IFERROR(VLOOKUP(A4417,[1]Monitoramento_Base_somente_Said!$A:$J,7,FALSE),0)</f>
        <v>610</v>
      </c>
      <c r="E4417" s="13">
        <f>IFERROR(VLOOKUP(A4417,[1]Monitoramento_Base_somente_Said!$A:$J,8,FALSE),0)</f>
        <v>6579744</v>
      </c>
      <c r="F4417" s="13">
        <f>IFERROR(VLOOKUP(A4417,[1]Monitoramento_Base_somente_Said!$A:$J,9,FALSE),0)</f>
        <v>0</v>
      </c>
      <c r="G4417" s="13">
        <f>IFERROR(VLOOKUP(A4417,[1]Monitoramento_Base_somente_Said!$A:$J,10,FALSE),0)</f>
        <v>2696400</v>
      </c>
      <c r="H4417" s="13">
        <f>IFERROR(VLOOKUP(A4417,[2]Sheet1!$A:$I,4,FALSE),0)</f>
        <v>0</v>
      </c>
      <c r="I4417" s="13">
        <f>IFERROR(VLOOKUP(A4417,[2]Sheet1!$A:$I,5,FALSE),0)</f>
        <v>0</v>
      </c>
      <c r="J4417" s="13">
        <f>IFERROR(VLOOKUP(A4417,[2]Sheet1!$A:$I,6,FALSE),0)</f>
        <v>0</v>
      </c>
      <c r="K4417" s="13">
        <f>IFERROR(VLOOKUP(A4417,[2]Sheet1!$A:$I,7,FALSE),0)</f>
        <v>0</v>
      </c>
      <c r="L4417" s="13">
        <f>IFERROR(VLOOKUP(A4417,[2]Sheet1!$A:$I,8,FALSE),0)</f>
        <v>0</v>
      </c>
      <c r="M4417" s="13">
        <f>IFERROR(VLOOKUP(A4417,[2]Sheet1!$A:$I,9,FALSE),0)</f>
        <v>0</v>
      </c>
      <c r="N4417" s="13">
        <f>IFERROR(VLOOKUP(A4417,[3]Sheet1!$A:$G,2,FALSE),0)</f>
        <v>0</v>
      </c>
      <c r="O4417" s="13">
        <f>IFERROR(VLOOKUP(A4417,[3]Sheet1!$A:$G,3,FALSE),0)</f>
        <v>0</v>
      </c>
      <c r="P4417" s="13">
        <f>IFERROR(VLOOKUP(A4417,[3]Sheet1!$A:$G,4,FALSE),0)</f>
        <v>0</v>
      </c>
      <c r="Q4417" s="13">
        <f>IFERROR(VLOOKUP(A4417,[3]Sheet1!$A:$G,5,FALSE),0)</f>
        <v>0</v>
      </c>
      <c r="R4417" s="13">
        <f>IFERROR(VLOOKUP(A4417,[3]Sheet1!$A:$H,6,FALSE),0)</f>
        <v>0</v>
      </c>
      <c r="S4417" s="13">
        <f>IFERROR(VLOOKUP(A4417,[3]Sheet1!$A:$I,7,FALSE),0)</f>
        <v>0</v>
      </c>
      <c r="T4417" s="13" t="str">
        <f t="shared" si="297"/>
        <v>Sim</v>
      </c>
      <c r="U4417" s="13" t="str">
        <f t="shared" si="298"/>
        <v>Sim</v>
      </c>
      <c r="V4417" s="13" t="str">
        <f t="shared" si="299"/>
        <v>Sim</v>
      </c>
      <c r="W4417" s="13" t="str">
        <f t="shared" si="300"/>
        <v>Sim</v>
      </c>
      <c r="X4417" s="13" t="str">
        <f t="shared" si="301"/>
        <v>Não</v>
      </c>
      <c r="Y4417" s="13" t="str">
        <f t="shared" si="302"/>
        <v>Sim</v>
      </c>
    </row>
    <row r="4418" spans="1:25">
      <c r="A4418" s="10">
        <v>352100</v>
      </c>
      <c r="B4418" s="13">
        <f>IFERROR(VLOOKUP(A4418,[1]Monitoramento_Base_somente_Said!$A:$J,5,FALSE),0)</f>
        <v>0</v>
      </c>
      <c r="C4418" s="13">
        <f>IFERROR(VLOOKUP(A4418,[1]Monitoramento_Base_somente_Said!$A:$J,6,FALSE),0)</f>
        <v>49380582</v>
      </c>
      <c r="D4418" s="13">
        <f>IFERROR(VLOOKUP(A4418,[1]Monitoramento_Base_somente_Said!$A:$J,7,FALSE),0)</f>
        <v>0</v>
      </c>
      <c r="E4418" s="13">
        <f>IFERROR(VLOOKUP(A4418,[1]Monitoramento_Base_somente_Said!$A:$J,8,FALSE),0)</f>
        <v>46194738</v>
      </c>
      <c r="F4418" s="13">
        <f>IFERROR(VLOOKUP(A4418,[1]Monitoramento_Base_somente_Said!$A:$J,9,FALSE),0)</f>
        <v>0</v>
      </c>
      <c r="G4418" s="13">
        <f>IFERROR(VLOOKUP(A4418,[1]Monitoramento_Base_somente_Said!$A:$J,10,FALSE),0)</f>
        <v>19115064</v>
      </c>
      <c r="H4418" s="13">
        <f>IFERROR(VLOOKUP(A4418,[2]Sheet1!$A:$I,4,FALSE),0)</f>
        <v>0</v>
      </c>
      <c r="I4418" s="13">
        <f>IFERROR(VLOOKUP(A4418,[2]Sheet1!$A:$I,5,FALSE),0)</f>
        <v>0</v>
      </c>
      <c r="J4418" s="13">
        <f>IFERROR(VLOOKUP(A4418,[2]Sheet1!$A:$I,6,FALSE),0)</f>
        <v>0</v>
      </c>
      <c r="K4418" s="13">
        <f>IFERROR(VLOOKUP(A4418,[2]Sheet1!$A:$I,7,FALSE),0)</f>
        <v>0</v>
      </c>
      <c r="L4418" s="13">
        <f>IFERROR(VLOOKUP(A4418,[2]Sheet1!$A:$I,8,FALSE),0)</f>
        <v>0</v>
      </c>
      <c r="M4418" s="13">
        <f>IFERROR(VLOOKUP(A4418,[2]Sheet1!$A:$I,9,FALSE),0)</f>
        <v>0</v>
      </c>
      <c r="N4418" s="13">
        <f>IFERROR(VLOOKUP(A4418,[3]Sheet1!$A:$G,2,FALSE),0)</f>
        <v>0</v>
      </c>
      <c r="O4418" s="13">
        <f>IFERROR(VLOOKUP(A4418,[3]Sheet1!$A:$G,3,FALSE),0)</f>
        <v>0</v>
      </c>
      <c r="P4418" s="13">
        <f>IFERROR(VLOOKUP(A4418,[3]Sheet1!$A:$G,4,FALSE),0)</f>
        <v>0</v>
      </c>
      <c r="Q4418" s="13">
        <f>IFERROR(VLOOKUP(A4418,[3]Sheet1!$A:$G,5,FALSE),0)</f>
        <v>0</v>
      </c>
      <c r="R4418" s="13">
        <f>IFERROR(VLOOKUP(A4418,[3]Sheet1!$A:$H,6,FALSE),0)</f>
        <v>0</v>
      </c>
      <c r="S4418" s="13">
        <f>IFERROR(VLOOKUP(A4418,[3]Sheet1!$A:$I,7,FALSE),0)</f>
        <v>0</v>
      </c>
      <c r="T4418" s="13" t="str">
        <f t="shared" si="297"/>
        <v>Não</v>
      </c>
      <c r="U4418" s="13" t="str">
        <f t="shared" si="298"/>
        <v>Sim</v>
      </c>
      <c r="V4418" s="13" t="str">
        <f t="shared" si="299"/>
        <v>Não</v>
      </c>
      <c r="W4418" s="13" t="str">
        <f t="shared" si="300"/>
        <v>Sim</v>
      </c>
      <c r="X4418" s="13" t="str">
        <f t="shared" si="301"/>
        <v>Não</v>
      </c>
      <c r="Y4418" s="13" t="str">
        <f t="shared" si="302"/>
        <v>Sim</v>
      </c>
    </row>
    <row r="4419" spans="1:25">
      <c r="A4419" s="10">
        <v>352115</v>
      </c>
      <c r="B4419" s="13">
        <f>IFERROR(VLOOKUP(A4419,[1]Monitoramento_Base_somente_Said!$A:$J,5,FALSE),0)</f>
        <v>0</v>
      </c>
      <c r="C4419" s="13">
        <f>IFERROR(VLOOKUP(A4419,[1]Monitoramento_Base_somente_Said!$A:$J,6,FALSE),0)</f>
        <v>0</v>
      </c>
      <c r="D4419" s="13">
        <f>IFERROR(VLOOKUP(A4419,[1]Monitoramento_Base_somente_Said!$A:$J,7,FALSE),0)</f>
        <v>0</v>
      </c>
      <c r="E4419" s="13">
        <f>IFERROR(VLOOKUP(A4419,[1]Monitoramento_Base_somente_Said!$A:$J,8,FALSE),0)</f>
        <v>0</v>
      </c>
      <c r="F4419" s="13">
        <f>IFERROR(VLOOKUP(A4419,[1]Monitoramento_Base_somente_Said!$A:$J,9,FALSE),0)</f>
        <v>0</v>
      </c>
      <c r="G4419" s="13">
        <f>IFERROR(VLOOKUP(A4419,[1]Monitoramento_Base_somente_Said!$A:$J,10,FALSE),0)</f>
        <v>0</v>
      </c>
      <c r="H4419" s="13">
        <f>IFERROR(VLOOKUP(A4419,[2]Sheet1!$A:$I,4,FALSE),0)</f>
        <v>0</v>
      </c>
      <c r="I4419" s="13">
        <f>IFERROR(VLOOKUP(A4419,[2]Sheet1!$A:$I,5,FALSE),0)</f>
        <v>0</v>
      </c>
      <c r="J4419" s="13">
        <f>IFERROR(VLOOKUP(A4419,[2]Sheet1!$A:$I,6,FALSE),0)</f>
        <v>0</v>
      </c>
      <c r="K4419" s="13">
        <f>IFERROR(VLOOKUP(A4419,[2]Sheet1!$A:$I,7,FALSE),0)</f>
        <v>0</v>
      </c>
      <c r="L4419" s="13">
        <f>IFERROR(VLOOKUP(A4419,[2]Sheet1!$A:$I,8,FALSE),0)</f>
        <v>0</v>
      </c>
      <c r="M4419" s="13">
        <f>IFERROR(VLOOKUP(A4419,[2]Sheet1!$A:$I,9,FALSE),0)</f>
        <v>0</v>
      </c>
      <c r="N4419" s="13">
        <f>IFERROR(VLOOKUP(A4419,[3]Sheet1!$A:$G,2,FALSE),0)</f>
        <v>158834</v>
      </c>
      <c r="O4419" s="13">
        <f>IFERROR(VLOOKUP(A4419,[3]Sheet1!$A:$G,3,FALSE),0)</f>
        <v>7166559</v>
      </c>
      <c r="P4419" s="13">
        <f>IFERROR(VLOOKUP(A4419,[3]Sheet1!$A:$G,4,FALSE),0)</f>
        <v>132245</v>
      </c>
      <c r="Q4419" s="13">
        <f>IFERROR(VLOOKUP(A4419,[3]Sheet1!$A:$G,5,FALSE),0)</f>
        <v>6711949</v>
      </c>
      <c r="R4419" s="13">
        <f>IFERROR(VLOOKUP(A4419,[3]Sheet1!$A:$H,6,FALSE),0)</f>
        <v>59794</v>
      </c>
      <c r="S4419" s="13">
        <f>IFERROR(VLOOKUP(A4419,[3]Sheet1!$A:$I,7,FALSE),0)</f>
        <v>2257771</v>
      </c>
      <c r="T4419" s="13" t="str">
        <f t="shared" si="297"/>
        <v>Sim</v>
      </c>
      <c r="U4419" s="13" t="str">
        <f t="shared" si="298"/>
        <v>Sim</v>
      </c>
      <c r="V4419" s="13" t="str">
        <f t="shared" si="299"/>
        <v>Sim</v>
      </c>
      <c r="W4419" s="13" t="str">
        <f t="shared" si="300"/>
        <v>Sim</v>
      </c>
      <c r="X4419" s="13" t="str">
        <f t="shared" si="301"/>
        <v>Sim</v>
      </c>
      <c r="Y4419" s="13" t="str">
        <f t="shared" si="302"/>
        <v>Sim</v>
      </c>
    </row>
    <row r="4420" spans="1:25">
      <c r="A4420" s="10">
        <v>352120</v>
      </c>
      <c r="B4420" s="13">
        <f>IFERROR(VLOOKUP(A4420,[1]Monitoramento_Base_somente_Said!$A:$J,5,FALSE),0)</f>
        <v>22170</v>
      </c>
      <c r="C4420" s="13">
        <f>IFERROR(VLOOKUP(A4420,[1]Monitoramento_Base_somente_Said!$A:$J,6,FALSE),0)</f>
        <v>15746956</v>
      </c>
      <c r="D4420" s="13">
        <f>IFERROR(VLOOKUP(A4420,[1]Monitoramento_Base_somente_Said!$A:$J,7,FALSE),0)</f>
        <v>6896</v>
      </c>
      <c r="E4420" s="13">
        <f>IFERROR(VLOOKUP(A4420,[1]Monitoramento_Base_somente_Said!$A:$J,8,FALSE),0)</f>
        <v>12477983</v>
      </c>
      <c r="F4420" s="13">
        <f>IFERROR(VLOOKUP(A4420,[1]Monitoramento_Base_somente_Said!$A:$J,9,FALSE),0)</f>
        <v>8531</v>
      </c>
      <c r="G4420" s="13">
        <f>IFERROR(VLOOKUP(A4420,[1]Monitoramento_Base_somente_Said!$A:$J,10,FALSE),0)</f>
        <v>5236540</v>
      </c>
      <c r="H4420" s="13">
        <f>IFERROR(VLOOKUP(A4420,[2]Sheet1!$A:$I,4,FALSE),0)</f>
        <v>0</v>
      </c>
      <c r="I4420" s="13">
        <f>IFERROR(VLOOKUP(A4420,[2]Sheet1!$A:$I,5,FALSE),0)</f>
        <v>0</v>
      </c>
      <c r="J4420" s="13">
        <f>IFERROR(VLOOKUP(A4420,[2]Sheet1!$A:$I,6,FALSE),0)</f>
        <v>0</v>
      </c>
      <c r="K4420" s="13">
        <f>IFERROR(VLOOKUP(A4420,[2]Sheet1!$A:$I,7,FALSE),0)</f>
        <v>0</v>
      </c>
      <c r="L4420" s="13">
        <f>IFERROR(VLOOKUP(A4420,[2]Sheet1!$A:$I,8,FALSE),0)</f>
        <v>0</v>
      </c>
      <c r="M4420" s="13">
        <f>IFERROR(VLOOKUP(A4420,[2]Sheet1!$A:$I,9,FALSE),0)</f>
        <v>0</v>
      </c>
      <c r="N4420" s="13">
        <f>IFERROR(VLOOKUP(A4420,[3]Sheet1!$A:$G,2,FALSE),0)</f>
        <v>0</v>
      </c>
      <c r="O4420" s="13">
        <f>IFERROR(VLOOKUP(A4420,[3]Sheet1!$A:$G,3,FALSE),0)</f>
        <v>0</v>
      </c>
      <c r="P4420" s="13">
        <f>IFERROR(VLOOKUP(A4420,[3]Sheet1!$A:$G,4,FALSE),0)</f>
        <v>0</v>
      </c>
      <c r="Q4420" s="13">
        <f>IFERROR(VLOOKUP(A4420,[3]Sheet1!$A:$G,5,FALSE),0)</f>
        <v>0</v>
      </c>
      <c r="R4420" s="13">
        <f>IFERROR(VLOOKUP(A4420,[3]Sheet1!$A:$H,6,FALSE),0)</f>
        <v>0</v>
      </c>
      <c r="S4420" s="13">
        <f>IFERROR(VLOOKUP(A4420,[3]Sheet1!$A:$I,7,FALSE),0)</f>
        <v>0</v>
      </c>
      <c r="T4420" s="13" t="str">
        <f t="shared" si="297"/>
        <v>Sim</v>
      </c>
      <c r="U4420" s="13" t="str">
        <f t="shared" si="298"/>
        <v>Sim</v>
      </c>
      <c r="V4420" s="13" t="str">
        <f t="shared" si="299"/>
        <v>Sim</v>
      </c>
      <c r="W4420" s="13" t="str">
        <f t="shared" si="300"/>
        <v>Sim</v>
      </c>
      <c r="X4420" s="13" t="str">
        <f t="shared" si="301"/>
        <v>Sim</v>
      </c>
      <c r="Y4420" s="13" t="str">
        <f t="shared" si="302"/>
        <v>Sim</v>
      </c>
    </row>
    <row r="4421" spans="1:25">
      <c r="A4421" s="10">
        <v>352150</v>
      </c>
      <c r="B4421" s="13">
        <f>IFERROR(VLOOKUP(A4421,[1]Monitoramento_Base_somente_Said!$A:$J,5,FALSE),0)</f>
        <v>0</v>
      </c>
      <c r="C4421" s="13">
        <f>IFERROR(VLOOKUP(A4421,[1]Monitoramento_Base_somente_Said!$A:$J,6,FALSE),0)</f>
        <v>0</v>
      </c>
      <c r="D4421" s="13">
        <f>IFERROR(VLOOKUP(A4421,[1]Monitoramento_Base_somente_Said!$A:$J,7,FALSE),0)</f>
        <v>0</v>
      </c>
      <c r="E4421" s="13">
        <f>IFERROR(VLOOKUP(A4421,[1]Monitoramento_Base_somente_Said!$A:$J,8,FALSE),0)</f>
        <v>0</v>
      </c>
      <c r="F4421" s="13">
        <f>IFERROR(VLOOKUP(A4421,[1]Monitoramento_Base_somente_Said!$A:$J,9,FALSE),0)</f>
        <v>0</v>
      </c>
      <c r="G4421" s="13">
        <f>IFERROR(VLOOKUP(A4421,[1]Monitoramento_Base_somente_Said!$A:$J,10,FALSE),0)</f>
        <v>0</v>
      </c>
      <c r="H4421" s="13">
        <f>IFERROR(VLOOKUP(A4421,[2]Sheet1!$A:$I,4,FALSE),0)</f>
        <v>0</v>
      </c>
      <c r="I4421" s="13">
        <f>IFERROR(VLOOKUP(A4421,[2]Sheet1!$A:$I,5,FALSE),0)</f>
        <v>0</v>
      </c>
      <c r="J4421" s="13">
        <f>IFERROR(VLOOKUP(A4421,[2]Sheet1!$A:$I,6,FALSE),0)</f>
        <v>0</v>
      </c>
      <c r="K4421" s="13">
        <f>IFERROR(VLOOKUP(A4421,[2]Sheet1!$A:$I,7,FALSE),0)</f>
        <v>0</v>
      </c>
      <c r="L4421" s="13">
        <f>IFERROR(VLOOKUP(A4421,[2]Sheet1!$A:$I,8,FALSE),0)</f>
        <v>0</v>
      </c>
      <c r="M4421" s="13">
        <f>IFERROR(VLOOKUP(A4421,[2]Sheet1!$A:$I,9,FALSE),0)</f>
        <v>0</v>
      </c>
      <c r="N4421" s="13">
        <f>IFERROR(VLOOKUP(A4421,[3]Sheet1!$A:$G,2,FALSE),0)</f>
        <v>885</v>
      </c>
      <c r="O4421" s="13">
        <f>IFERROR(VLOOKUP(A4421,[3]Sheet1!$A:$G,3,FALSE),0)</f>
        <v>148850</v>
      </c>
      <c r="P4421" s="13">
        <f>IFERROR(VLOOKUP(A4421,[3]Sheet1!$A:$G,4,FALSE),0)</f>
        <v>0</v>
      </c>
      <c r="Q4421" s="13">
        <f>IFERROR(VLOOKUP(A4421,[3]Sheet1!$A:$G,5,FALSE),0)</f>
        <v>143259</v>
      </c>
      <c r="R4421" s="13">
        <f>IFERROR(VLOOKUP(A4421,[3]Sheet1!$A:$H,6,FALSE),0)</f>
        <v>100</v>
      </c>
      <c r="S4421" s="13">
        <f>IFERROR(VLOOKUP(A4421,[3]Sheet1!$A:$I,7,FALSE),0)</f>
        <v>40952</v>
      </c>
      <c r="T4421" s="13" t="str">
        <f t="shared" si="297"/>
        <v>Sim</v>
      </c>
      <c r="U4421" s="13" t="str">
        <f t="shared" si="298"/>
        <v>Sim</v>
      </c>
      <c r="V4421" s="13" t="str">
        <f t="shared" si="299"/>
        <v>Não</v>
      </c>
      <c r="W4421" s="13" t="str">
        <f t="shared" si="300"/>
        <v>Sim</v>
      </c>
      <c r="X4421" s="13" t="str">
        <f t="shared" si="301"/>
        <v>Sim</v>
      </c>
      <c r="Y4421" s="13" t="str">
        <f t="shared" si="302"/>
        <v>Sim</v>
      </c>
    </row>
    <row r="4422" spans="1:25">
      <c r="A4422" s="10">
        <v>352160</v>
      </c>
      <c r="B4422" s="13">
        <f>IFERROR(VLOOKUP(A4422,[1]Monitoramento_Base_somente_Said!$A:$J,5,FALSE),0)</f>
        <v>0</v>
      </c>
      <c r="C4422" s="13">
        <f>IFERROR(VLOOKUP(A4422,[1]Monitoramento_Base_somente_Said!$A:$J,6,FALSE),0)</f>
        <v>0</v>
      </c>
      <c r="D4422" s="13">
        <f>IFERROR(VLOOKUP(A4422,[1]Monitoramento_Base_somente_Said!$A:$J,7,FALSE),0)</f>
        <v>0</v>
      </c>
      <c r="E4422" s="13">
        <f>IFERROR(VLOOKUP(A4422,[1]Monitoramento_Base_somente_Said!$A:$J,8,FALSE),0)</f>
        <v>0</v>
      </c>
      <c r="F4422" s="13">
        <f>IFERROR(VLOOKUP(A4422,[1]Monitoramento_Base_somente_Said!$A:$J,9,FALSE),0)</f>
        <v>0</v>
      </c>
      <c r="G4422" s="13">
        <f>IFERROR(VLOOKUP(A4422,[1]Monitoramento_Base_somente_Said!$A:$J,10,FALSE),0)</f>
        <v>0</v>
      </c>
      <c r="H4422" s="13">
        <f>IFERROR(VLOOKUP(A4422,[2]Sheet1!$A:$I,4,FALSE),0)</f>
        <v>0</v>
      </c>
      <c r="I4422" s="13">
        <f>IFERROR(VLOOKUP(A4422,[2]Sheet1!$A:$I,5,FALSE),0)</f>
        <v>0</v>
      </c>
      <c r="J4422" s="13">
        <f>IFERROR(VLOOKUP(A4422,[2]Sheet1!$A:$I,6,FALSE),0)</f>
        <v>0</v>
      </c>
      <c r="K4422" s="13">
        <f>IFERROR(VLOOKUP(A4422,[2]Sheet1!$A:$I,7,FALSE),0)</f>
        <v>0</v>
      </c>
      <c r="L4422" s="13">
        <f>IFERROR(VLOOKUP(A4422,[2]Sheet1!$A:$I,8,FALSE),0)</f>
        <v>0</v>
      </c>
      <c r="M4422" s="13">
        <f>IFERROR(VLOOKUP(A4422,[2]Sheet1!$A:$I,9,FALSE),0)</f>
        <v>0</v>
      </c>
      <c r="N4422" s="13">
        <f>IFERROR(VLOOKUP(A4422,[3]Sheet1!$A:$G,2,FALSE),0)</f>
        <v>1933</v>
      </c>
      <c r="O4422" s="13">
        <f>IFERROR(VLOOKUP(A4422,[3]Sheet1!$A:$G,3,FALSE),0)</f>
        <v>6476441</v>
      </c>
      <c r="P4422" s="13">
        <f>IFERROR(VLOOKUP(A4422,[3]Sheet1!$A:$G,4,FALSE),0)</f>
        <v>7145</v>
      </c>
      <c r="Q4422" s="13">
        <f>IFERROR(VLOOKUP(A4422,[3]Sheet1!$A:$G,5,FALSE),0)</f>
        <v>6322403</v>
      </c>
      <c r="R4422" s="13">
        <f>IFERROR(VLOOKUP(A4422,[3]Sheet1!$A:$H,6,FALSE),0)</f>
        <v>1239</v>
      </c>
      <c r="S4422" s="13">
        <f>IFERROR(VLOOKUP(A4422,[3]Sheet1!$A:$I,7,FALSE),0)</f>
        <v>3183562</v>
      </c>
      <c r="T4422" s="13" t="str">
        <f t="shared" si="297"/>
        <v>Sim</v>
      </c>
      <c r="U4422" s="13" t="str">
        <f t="shared" si="298"/>
        <v>Sim</v>
      </c>
      <c r="V4422" s="13" t="str">
        <f t="shared" si="299"/>
        <v>Sim</v>
      </c>
      <c r="W4422" s="13" t="str">
        <f t="shared" si="300"/>
        <v>Sim</v>
      </c>
      <c r="X4422" s="13" t="str">
        <f t="shared" si="301"/>
        <v>Sim</v>
      </c>
      <c r="Y4422" s="13" t="str">
        <f t="shared" si="302"/>
        <v>Sim</v>
      </c>
    </row>
    <row r="4423" spans="1:25">
      <c r="A4423" s="10">
        <v>352170</v>
      </c>
      <c r="B4423" s="13">
        <f>IFERROR(VLOOKUP(A4423,[1]Monitoramento_Base_somente_Said!$A:$J,5,FALSE),0)</f>
        <v>0</v>
      </c>
      <c r="C4423" s="13">
        <f>IFERROR(VLOOKUP(A4423,[1]Monitoramento_Base_somente_Said!$A:$J,6,FALSE),0)</f>
        <v>0</v>
      </c>
      <c r="D4423" s="13">
        <f>IFERROR(VLOOKUP(A4423,[1]Monitoramento_Base_somente_Said!$A:$J,7,FALSE),0)</f>
        <v>0</v>
      </c>
      <c r="E4423" s="13">
        <f>IFERROR(VLOOKUP(A4423,[1]Monitoramento_Base_somente_Said!$A:$J,8,FALSE),0)</f>
        <v>0</v>
      </c>
      <c r="F4423" s="13">
        <f>IFERROR(VLOOKUP(A4423,[1]Monitoramento_Base_somente_Said!$A:$J,9,FALSE),0)</f>
        <v>0</v>
      </c>
      <c r="G4423" s="13">
        <f>IFERROR(VLOOKUP(A4423,[1]Monitoramento_Base_somente_Said!$A:$J,10,FALSE),0)</f>
        <v>0</v>
      </c>
      <c r="H4423" s="13">
        <f>IFERROR(VLOOKUP(A4423,[2]Sheet1!$A:$I,4,FALSE),0)</f>
        <v>0</v>
      </c>
      <c r="I4423" s="13">
        <f>IFERROR(VLOOKUP(A4423,[2]Sheet1!$A:$I,5,FALSE),0)</f>
        <v>0</v>
      </c>
      <c r="J4423" s="13">
        <f>IFERROR(VLOOKUP(A4423,[2]Sheet1!$A:$I,6,FALSE),0)</f>
        <v>0</v>
      </c>
      <c r="K4423" s="13">
        <f>IFERROR(VLOOKUP(A4423,[2]Sheet1!$A:$I,7,FALSE),0)</f>
        <v>0</v>
      </c>
      <c r="L4423" s="13">
        <f>IFERROR(VLOOKUP(A4423,[2]Sheet1!$A:$I,8,FALSE),0)</f>
        <v>0</v>
      </c>
      <c r="M4423" s="13">
        <f>IFERROR(VLOOKUP(A4423,[2]Sheet1!$A:$I,9,FALSE),0)</f>
        <v>0</v>
      </c>
      <c r="N4423" s="13">
        <f>IFERROR(VLOOKUP(A4423,[3]Sheet1!$A:$G,2,FALSE),0)</f>
        <v>182177</v>
      </c>
      <c r="O4423" s="13">
        <f>IFERROR(VLOOKUP(A4423,[3]Sheet1!$A:$G,3,FALSE),0)</f>
        <v>11699439</v>
      </c>
      <c r="P4423" s="13">
        <f>IFERROR(VLOOKUP(A4423,[3]Sheet1!$A:$G,4,FALSE),0)</f>
        <v>200233</v>
      </c>
      <c r="Q4423" s="13">
        <f>IFERROR(VLOOKUP(A4423,[3]Sheet1!$A:$G,5,FALSE),0)</f>
        <v>11599770</v>
      </c>
      <c r="R4423" s="13">
        <f>IFERROR(VLOOKUP(A4423,[3]Sheet1!$A:$H,6,FALSE),0)</f>
        <v>41928</v>
      </c>
      <c r="S4423" s="13">
        <f>IFERROR(VLOOKUP(A4423,[3]Sheet1!$A:$I,7,FALSE),0)</f>
        <v>4710126</v>
      </c>
      <c r="T4423" s="13" t="str">
        <f t="shared" si="297"/>
        <v>Sim</v>
      </c>
      <c r="U4423" s="13" t="str">
        <f t="shared" si="298"/>
        <v>Sim</v>
      </c>
      <c r="V4423" s="13" t="str">
        <f t="shared" si="299"/>
        <v>Sim</v>
      </c>
      <c r="W4423" s="13" t="str">
        <f t="shared" si="300"/>
        <v>Sim</v>
      </c>
      <c r="X4423" s="13" t="str">
        <f t="shared" si="301"/>
        <v>Sim</v>
      </c>
      <c r="Y4423" s="13" t="str">
        <f t="shared" si="302"/>
        <v>Sim</v>
      </c>
    </row>
    <row r="4424" spans="1:25">
      <c r="A4424" s="10">
        <v>352180</v>
      </c>
      <c r="B4424" s="13">
        <f>IFERROR(VLOOKUP(A4424,[1]Monitoramento_Base_somente_Said!$A:$J,5,FALSE),0)</f>
        <v>0</v>
      </c>
      <c r="C4424" s="13">
        <f>IFERROR(VLOOKUP(A4424,[1]Monitoramento_Base_somente_Said!$A:$J,6,FALSE),0)</f>
        <v>0</v>
      </c>
      <c r="D4424" s="13">
        <f>IFERROR(VLOOKUP(A4424,[1]Monitoramento_Base_somente_Said!$A:$J,7,FALSE),0)</f>
        <v>0</v>
      </c>
      <c r="E4424" s="13">
        <f>IFERROR(VLOOKUP(A4424,[1]Monitoramento_Base_somente_Said!$A:$J,8,FALSE),0)</f>
        <v>0</v>
      </c>
      <c r="F4424" s="13">
        <f>IFERROR(VLOOKUP(A4424,[1]Monitoramento_Base_somente_Said!$A:$J,9,FALSE),0)</f>
        <v>0</v>
      </c>
      <c r="G4424" s="13">
        <f>IFERROR(VLOOKUP(A4424,[1]Monitoramento_Base_somente_Said!$A:$J,10,FALSE),0)</f>
        <v>0</v>
      </c>
      <c r="H4424" s="13">
        <f>IFERROR(VLOOKUP(A4424,[2]Sheet1!$A:$I,4,FALSE),0)</f>
        <v>0</v>
      </c>
      <c r="I4424" s="13">
        <f>IFERROR(VLOOKUP(A4424,[2]Sheet1!$A:$I,5,FALSE),0)</f>
        <v>0</v>
      </c>
      <c r="J4424" s="13">
        <f>IFERROR(VLOOKUP(A4424,[2]Sheet1!$A:$I,6,FALSE),0)</f>
        <v>0</v>
      </c>
      <c r="K4424" s="13">
        <f>IFERROR(VLOOKUP(A4424,[2]Sheet1!$A:$I,7,FALSE),0)</f>
        <v>0</v>
      </c>
      <c r="L4424" s="13">
        <f>IFERROR(VLOOKUP(A4424,[2]Sheet1!$A:$I,8,FALSE),0)</f>
        <v>0</v>
      </c>
      <c r="M4424" s="13">
        <f>IFERROR(VLOOKUP(A4424,[2]Sheet1!$A:$I,9,FALSE),0)</f>
        <v>0</v>
      </c>
      <c r="N4424" s="13">
        <f>IFERROR(VLOOKUP(A4424,[3]Sheet1!$A:$G,2,FALSE),0)</f>
        <v>0</v>
      </c>
      <c r="O4424" s="13">
        <f>IFERROR(VLOOKUP(A4424,[3]Sheet1!$A:$G,3,FALSE),0)</f>
        <v>0</v>
      </c>
      <c r="P4424" s="13">
        <f>IFERROR(VLOOKUP(A4424,[3]Sheet1!$A:$G,4,FALSE),0)</f>
        <v>0</v>
      </c>
      <c r="Q4424" s="13">
        <f>IFERROR(VLOOKUP(A4424,[3]Sheet1!$A:$G,5,FALSE),0)</f>
        <v>0</v>
      </c>
      <c r="R4424" s="13">
        <f>IFERROR(VLOOKUP(A4424,[3]Sheet1!$A:$H,6,FALSE),0)</f>
        <v>0</v>
      </c>
      <c r="S4424" s="13">
        <f>IFERROR(VLOOKUP(A4424,[3]Sheet1!$A:$I,7,FALSE),0)</f>
        <v>0</v>
      </c>
      <c r="T4424" s="13" t="str">
        <f t="shared" si="297"/>
        <v>Não</v>
      </c>
      <c r="U4424" s="13" t="str">
        <f t="shared" si="298"/>
        <v>Não</v>
      </c>
      <c r="V4424" s="13" t="str">
        <f t="shared" si="299"/>
        <v>Não</v>
      </c>
      <c r="W4424" s="13" t="str">
        <f t="shared" si="300"/>
        <v>Não</v>
      </c>
      <c r="X4424" s="13" t="str">
        <f t="shared" si="301"/>
        <v>Não</v>
      </c>
      <c r="Y4424" s="13" t="str">
        <f t="shared" si="302"/>
        <v>Não</v>
      </c>
    </row>
    <row r="4425" spans="1:25">
      <c r="A4425" s="10">
        <v>352190</v>
      </c>
      <c r="B4425" s="13">
        <f>IFERROR(VLOOKUP(A4425,[1]Monitoramento_Base_somente_Said!$A:$J,5,FALSE),0)</f>
        <v>0</v>
      </c>
      <c r="C4425" s="13">
        <f>IFERROR(VLOOKUP(A4425,[1]Monitoramento_Base_somente_Said!$A:$J,6,FALSE),0)</f>
        <v>0</v>
      </c>
      <c r="D4425" s="13">
        <f>IFERROR(VLOOKUP(A4425,[1]Monitoramento_Base_somente_Said!$A:$J,7,FALSE),0)</f>
        <v>0</v>
      </c>
      <c r="E4425" s="13">
        <f>IFERROR(VLOOKUP(A4425,[1]Monitoramento_Base_somente_Said!$A:$J,8,FALSE),0)</f>
        <v>0</v>
      </c>
      <c r="F4425" s="13">
        <f>IFERROR(VLOOKUP(A4425,[1]Monitoramento_Base_somente_Said!$A:$J,9,FALSE),0)</f>
        <v>0</v>
      </c>
      <c r="G4425" s="13">
        <f>IFERROR(VLOOKUP(A4425,[1]Monitoramento_Base_somente_Said!$A:$J,10,FALSE),0)</f>
        <v>0</v>
      </c>
      <c r="H4425" s="13">
        <f>IFERROR(VLOOKUP(A4425,[2]Sheet1!$A:$I,4,FALSE),0)</f>
        <v>0</v>
      </c>
      <c r="I4425" s="13">
        <f>IFERROR(VLOOKUP(A4425,[2]Sheet1!$A:$I,5,FALSE),0)</f>
        <v>0</v>
      </c>
      <c r="J4425" s="13">
        <f>IFERROR(VLOOKUP(A4425,[2]Sheet1!$A:$I,6,FALSE),0)</f>
        <v>0</v>
      </c>
      <c r="K4425" s="13">
        <f>IFERROR(VLOOKUP(A4425,[2]Sheet1!$A:$I,7,FALSE),0)</f>
        <v>0</v>
      </c>
      <c r="L4425" s="13">
        <f>IFERROR(VLOOKUP(A4425,[2]Sheet1!$A:$I,8,FALSE),0)</f>
        <v>0</v>
      </c>
      <c r="M4425" s="13">
        <f>IFERROR(VLOOKUP(A4425,[2]Sheet1!$A:$I,9,FALSE),0)</f>
        <v>0</v>
      </c>
      <c r="N4425" s="13">
        <f>IFERROR(VLOOKUP(A4425,[3]Sheet1!$A:$G,2,FALSE),0)</f>
        <v>141386</v>
      </c>
      <c r="O4425" s="13">
        <f>IFERROR(VLOOKUP(A4425,[3]Sheet1!$A:$G,3,FALSE),0)</f>
        <v>6112879</v>
      </c>
      <c r="P4425" s="13">
        <f>IFERROR(VLOOKUP(A4425,[3]Sheet1!$A:$G,4,FALSE),0)</f>
        <v>204244</v>
      </c>
      <c r="Q4425" s="13">
        <f>IFERROR(VLOOKUP(A4425,[3]Sheet1!$A:$G,5,FALSE),0)</f>
        <v>6108269</v>
      </c>
      <c r="R4425" s="13">
        <f>IFERROR(VLOOKUP(A4425,[3]Sheet1!$A:$H,6,FALSE),0)</f>
        <v>79256</v>
      </c>
      <c r="S4425" s="13">
        <f>IFERROR(VLOOKUP(A4425,[3]Sheet1!$A:$I,7,FALSE),0)</f>
        <v>1393972</v>
      </c>
      <c r="T4425" s="13" t="str">
        <f t="shared" si="297"/>
        <v>Sim</v>
      </c>
      <c r="U4425" s="13" t="str">
        <f t="shared" si="298"/>
        <v>Sim</v>
      </c>
      <c r="V4425" s="13" t="str">
        <f t="shared" si="299"/>
        <v>Sim</v>
      </c>
      <c r="W4425" s="13" t="str">
        <f t="shared" si="300"/>
        <v>Sim</v>
      </c>
      <c r="X4425" s="13" t="str">
        <f t="shared" si="301"/>
        <v>Sim</v>
      </c>
      <c r="Y4425" s="13" t="str">
        <f t="shared" si="302"/>
        <v>Sim</v>
      </c>
    </row>
    <row r="4426" spans="1:25">
      <c r="A4426" s="10">
        <v>352200</v>
      </c>
      <c r="B4426" s="13">
        <f>IFERROR(VLOOKUP(A4426,[1]Monitoramento_Base_somente_Said!$A:$J,5,FALSE),0)</f>
        <v>0</v>
      </c>
      <c r="C4426" s="13">
        <f>IFERROR(VLOOKUP(A4426,[1]Monitoramento_Base_somente_Said!$A:$J,6,FALSE),0)</f>
        <v>0</v>
      </c>
      <c r="D4426" s="13">
        <f>IFERROR(VLOOKUP(A4426,[1]Monitoramento_Base_somente_Said!$A:$J,7,FALSE),0)</f>
        <v>0</v>
      </c>
      <c r="E4426" s="13">
        <f>IFERROR(VLOOKUP(A4426,[1]Monitoramento_Base_somente_Said!$A:$J,8,FALSE),0)</f>
        <v>0</v>
      </c>
      <c r="F4426" s="13">
        <f>IFERROR(VLOOKUP(A4426,[1]Monitoramento_Base_somente_Said!$A:$J,9,FALSE),0)</f>
        <v>0</v>
      </c>
      <c r="G4426" s="13">
        <f>IFERROR(VLOOKUP(A4426,[1]Monitoramento_Base_somente_Said!$A:$J,10,FALSE),0)</f>
        <v>0</v>
      </c>
      <c r="H4426" s="13">
        <f>IFERROR(VLOOKUP(A4426,[2]Sheet1!$A:$I,4,FALSE),0)</f>
        <v>0</v>
      </c>
      <c r="I4426" s="13">
        <f>IFERROR(VLOOKUP(A4426,[2]Sheet1!$A:$I,5,FALSE),0)</f>
        <v>0</v>
      </c>
      <c r="J4426" s="13">
        <f>IFERROR(VLOOKUP(A4426,[2]Sheet1!$A:$I,6,FALSE),0)</f>
        <v>0</v>
      </c>
      <c r="K4426" s="13">
        <f>IFERROR(VLOOKUP(A4426,[2]Sheet1!$A:$I,7,FALSE),0)</f>
        <v>0</v>
      </c>
      <c r="L4426" s="13">
        <f>IFERROR(VLOOKUP(A4426,[2]Sheet1!$A:$I,8,FALSE),0)</f>
        <v>0</v>
      </c>
      <c r="M4426" s="13">
        <f>IFERROR(VLOOKUP(A4426,[2]Sheet1!$A:$I,9,FALSE),0)</f>
        <v>0</v>
      </c>
      <c r="N4426" s="13">
        <f>IFERROR(VLOOKUP(A4426,[3]Sheet1!$A:$G,2,FALSE),0)</f>
        <v>0</v>
      </c>
      <c r="O4426" s="13">
        <f>IFERROR(VLOOKUP(A4426,[3]Sheet1!$A:$G,3,FALSE),0)</f>
        <v>0</v>
      </c>
      <c r="P4426" s="13">
        <f>IFERROR(VLOOKUP(A4426,[3]Sheet1!$A:$G,4,FALSE),0)</f>
        <v>0</v>
      </c>
      <c r="Q4426" s="13">
        <f>IFERROR(VLOOKUP(A4426,[3]Sheet1!$A:$G,5,FALSE),0)</f>
        <v>0</v>
      </c>
      <c r="R4426" s="13">
        <f>IFERROR(VLOOKUP(A4426,[3]Sheet1!$A:$H,6,FALSE),0)</f>
        <v>0</v>
      </c>
      <c r="S4426" s="13">
        <f>IFERROR(VLOOKUP(A4426,[3]Sheet1!$A:$I,7,FALSE),0)</f>
        <v>0</v>
      </c>
      <c r="T4426" s="13" t="str">
        <f t="shared" si="297"/>
        <v>Não</v>
      </c>
      <c r="U4426" s="13" t="str">
        <f t="shared" si="298"/>
        <v>Não</v>
      </c>
      <c r="V4426" s="13" t="str">
        <f t="shared" si="299"/>
        <v>Não</v>
      </c>
      <c r="W4426" s="13" t="str">
        <f t="shared" si="300"/>
        <v>Não</v>
      </c>
      <c r="X4426" s="13" t="str">
        <f t="shared" si="301"/>
        <v>Não</v>
      </c>
      <c r="Y4426" s="13" t="str">
        <f t="shared" si="302"/>
        <v>Não</v>
      </c>
    </row>
    <row r="4427" spans="1:25">
      <c r="A4427" s="10">
        <v>352210</v>
      </c>
      <c r="B4427" s="13">
        <f>IFERROR(VLOOKUP(A4427,[1]Monitoramento_Base_somente_Said!$A:$J,5,FALSE),0)</f>
        <v>0</v>
      </c>
      <c r="C4427" s="13">
        <f>IFERROR(VLOOKUP(A4427,[1]Monitoramento_Base_somente_Said!$A:$J,6,FALSE),0)</f>
        <v>0</v>
      </c>
      <c r="D4427" s="13">
        <f>IFERROR(VLOOKUP(A4427,[1]Monitoramento_Base_somente_Said!$A:$J,7,FALSE),0)</f>
        <v>0</v>
      </c>
      <c r="E4427" s="13">
        <f>IFERROR(VLOOKUP(A4427,[1]Monitoramento_Base_somente_Said!$A:$J,8,FALSE),0)</f>
        <v>0</v>
      </c>
      <c r="F4427" s="13">
        <f>IFERROR(VLOOKUP(A4427,[1]Monitoramento_Base_somente_Said!$A:$J,9,FALSE),0)</f>
        <v>0</v>
      </c>
      <c r="G4427" s="13">
        <f>IFERROR(VLOOKUP(A4427,[1]Monitoramento_Base_somente_Said!$A:$J,10,FALSE),0)</f>
        <v>0</v>
      </c>
      <c r="H4427" s="13">
        <f>IFERROR(VLOOKUP(A4427,[2]Sheet1!$A:$I,4,FALSE),0)</f>
        <v>0</v>
      </c>
      <c r="I4427" s="13">
        <f>IFERROR(VLOOKUP(A4427,[2]Sheet1!$A:$I,5,FALSE),0)</f>
        <v>0</v>
      </c>
      <c r="J4427" s="13">
        <f>IFERROR(VLOOKUP(A4427,[2]Sheet1!$A:$I,6,FALSE),0)</f>
        <v>0</v>
      </c>
      <c r="K4427" s="13">
        <f>IFERROR(VLOOKUP(A4427,[2]Sheet1!$A:$I,7,FALSE),0)</f>
        <v>0</v>
      </c>
      <c r="L4427" s="13">
        <f>IFERROR(VLOOKUP(A4427,[2]Sheet1!$A:$I,8,FALSE),0)</f>
        <v>0</v>
      </c>
      <c r="M4427" s="13">
        <f>IFERROR(VLOOKUP(A4427,[2]Sheet1!$A:$I,9,FALSE),0)</f>
        <v>0</v>
      </c>
      <c r="N4427" s="13">
        <f>IFERROR(VLOOKUP(A4427,[3]Sheet1!$A:$G,2,FALSE),0)</f>
        <v>66586</v>
      </c>
      <c r="O4427" s="13">
        <f>IFERROR(VLOOKUP(A4427,[3]Sheet1!$A:$G,3,FALSE),0)</f>
        <v>17212767</v>
      </c>
      <c r="P4427" s="13">
        <f>IFERROR(VLOOKUP(A4427,[3]Sheet1!$A:$G,4,FALSE),0)</f>
        <v>32270</v>
      </c>
      <c r="Q4427" s="13">
        <f>IFERROR(VLOOKUP(A4427,[3]Sheet1!$A:$G,5,FALSE),0)</f>
        <v>11088906</v>
      </c>
      <c r="R4427" s="13">
        <f>IFERROR(VLOOKUP(A4427,[3]Sheet1!$A:$H,6,FALSE),0)</f>
        <v>16464</v>
      </c>
      <c r="S4427" s="13">
        <f>IFERROR(VLOOKUP(A4427,[3]Sheet1!$A:$I,7,FALSE),0)</f>
        <v>4474514</v>
      </c>
      <c r="T4427" s="13" t="str">
        <f t="shared" si="297"/>
        <v>Sim</v>
      </c>
      <c r="U4427" s="13" t="str">
        <f t="shared" si="298"/>
        <v>Sim</v>
      </c>
      <c r="V4427" s="13" t="str">
        <f t="shared" si="299"/>
        <v>Sim</v>
      </c>
      <c r="W4427" s="13" t="str">
        <f t="shared" si="300"/>
        <v>Sim</v>
      </c>
      <c r="X4427" s="13" t="str">
        <f t="shared" si="301"/>
        <v>Sim</v>
      </c>
      <c r="Y4427" s="13" t="str">
        <f t="shared" si="302"/>
        <v>Sim</v>
      </c>
    </row>
    <row r="4428" spans="1:25">
      <c r="A4428" s="10">
        <v>352215</v>
      </c>
      <c r="B4428" s="13">
        <f>IFERROR(VLOOKUP(A4428,[1]Monitoramento_Base_somente_Said!$A:$J,5,FALSE),0)</f>
        <v>5817</v>
      </c>
      <c r="C4428" s="13">
        <f>IFERROR(VLOOKUP(A4428,[1]Monitoramento_Base_somente_Said!$A:$J,6,FALSE),0)</f>
        <v>8800418</v>
      </c>
      <c r="D4428" s="13">
        <f>IFERROR(VLOOKUP(A4428,[1]Monitoramento_Base_somente_Said!$A:$J,7,FALSE),0)</f>
        <v>11312</v>
      </c>
      <c r="E4428" s="13">
        <f>IFERROR(VLOOKUP(A4428,[1]Monitoramento_Base_somente_Said!$A:$J,8,FALSE),0)</f>
        <v>10590021</v>
      </c>
      <c r="F4428" s="13">
        <f>IFERROR(VLOOKUP(A4428,[1]Monitoramento_Base_somente_Said!$A:$J,9,FALSE),0)</f>
        <v>109</v>
      </c>
      <c r="G4428" s="13">
        <f>IFERROR(VLOOKUP(A4428,[1]Monitoramento_Base_somente_Said!$A:$J,10,FALSE),0)</f>
        <v>4681130</v>
      </c>
      <c r="H4428" s="13">
        <f>IFERROR(VLOOKUP(A4428,[2]Sheet1!$A:$I,4,FALSE),0)</f>
        <v>0</v>
      </c>
      <c r="I4428" s="13">
        <f>IFERROR(VLOOKUP(A4428,[2]Sheet1!$A:$I,5,FALSE),0)</f>
        <v>0</v>
      </c>
      <c r="J4428" s="13">
        <f>IFERROR(VLOOKUP(A4428,[2]Sheet1!$A:$I,6,FALSE),0)</f>
        <v>0</v>
      </c>
      <c r="K4428" s="13">
        <f>IFERROR(VLOOKUP(A4428,[2]Sheet1!$A:$I,7,FALSE),0)</f>
        <v>0</v>
      </c>
      <c r="L4428" s="13">
        <f>IFERROR(VLOOKUP(A4428,[2]Sheet1!$A:$I,8,FALSE),0)</f>
        <v>0</v>
      </c>
      <c r="M4428" s="13">
        <f>IFERROR(VLOOKUP(A4428,[2]Sheet1!$A:$I,9,FALSE),0)</f>
        <v>0</v>
      </c>
      <c r="N4428" s="13">
        <f>IFERROR(VLOOKUP(A4428,[3]Sheet1!$A:$G,2,FALSE),0)</f>
        <v>0</v>
      </c>
      <c r="O4428" s="13">
        <f>IFERROR(VLOOKUP(A4428,[3]Sheet1!$A:$G,3,FALSE),0)</f>
        <v>0</v>
      </c>
      <c r="P4428" s="13">
        <f>IFERROR(VLOOKUP(A4428,[3]Sheet1!$A:$G,4,FALSE),0)</f>
        <v>0</v>
      </c>
      <c r="Q4428" s="13">
        <f>IFERROR(VLOOKUP(A4428,[3]Sheet1!$A:$G,5,FALSE),0)</f>
        <v>0</v>
      </c>
      <c r="R4428" s="13">
        <f>IFERROR(VLOOKUP(A4428,[3]Sheet1!$A:$H,6,FALSE),0)</f>
        <v>0</v>
      </c>
      <c r="S4428" s="13">
        <f>IFERROR(VLOOKUP(A4428,[3]Sheet1!$A:$I,7,FALSE),0)</f>
        <v>0</v>
      </c>
      <c r="T4428" s="13" t="str">
        <f t="shared" si="297"/>
        <v>Sim</v>
      </c>
      <c r="U4428" s="13" t="str">
        <f t="shared" si="298"/>
        <v>Sim</v>
      </c>
      <c r="V4428" s="13" t="str">
        <f t="shared" si="299"/>
        <v>Sim</v>
      </c>
      <c r="W4428" s="13" t="str">
        <f t="shared" si="300"/>
        <v>Sim</v>
      </c>
      <c r="X4428" s="13" t="str">
        <f t="shared" si="301"/>
        <v>Sim</v>
      </c>
      <c r="Y4428" s="13" t="str">
        <f t="shared" si="302"/>
        <v>Sim</v>
      </c>
    </row>
    <row r="4429" spans="1:25">
      <c r="A4429" s="10">
        <v>352220</v>
      </c>
      <c r="B4429" s="13">
        <f>IFERROR(VLOOKUP(A4429,[1]Monitoramento_Base_somente_Said!$A:$J,5,FALSE),0)</f>
        <v>0</v>
      </c>
      <c r="C4429" s="13">
        <f>IFERROR(VLOOKUP(A4429,[1]Monitoramento_Base_somente_Said!$A:$J,6,FALSE),0)</f>
        <v>0</v>
      </c>
      <c r="D4429" s="13">
        <f>IFERROR(VLOOKUP(A4429,[1]Monitoramento_Base_somente_Said!$A:$J,7,FALSE),0)</f>
        <v>0</v>
      </c>
      <c r="E4429" s="13">
        <f>IFERROR(VLOOKUP(A4429,[1]Monitoramento_Base_somente_Said!$A:$J,8,FALSE),0)</f>
        <v>0</v>
      </c>
      <c r="F4429" s="13">
        <f>IFERROR(VLOOKUP(A4429,[1]Monitoramento_Base_somente_Said!$A:$J,9,FALSE),0)</f>
        <v>0</v>
      </c>
      <c r="G4429" s="13">
        <f>IFERROR(VLOOKUP(A4429,[1]Monitoramento_Base_somente_Said!$A:$J,10,FALSE),0)</f>
        <v>0</v>
      </c>
      <c r="H4429" s="13">
        <f>IFERROR(VLOOKUP(A4429,[2]Sheet1!$A:$I,4,FALSE),0)</f>
        <v>0</v>
      </c>
      <c r="I4429" s="13">
        <f>IFERROR(VLOOKUP(A4429,[2]Sheet1!$A:$I,5,FALSE),0)</f>
        <v>0</v>
      </c>
      <c r="J4429" s="13">
        <f>IFERROR(VLOOKUP(A4429,[2]Sheet1!$A:$I,6,FALSE),0)</f>
        <v>0</v>
      </c>
      <c r="K4429" s="13">
        <f>IFERROR(VLOOKUP(A4429,[2]Sheet1!$A:$I,7,FALSE),0)</f>
        <v>0</v>
      </c>
      <c r="L4429" s="13">
        <f>IFERROR(VLOOKUP(A4429,[2]Sheet1!$A:$I,8,FALSE),0)</f>
        <v>0</v>
      </c>
      <c r="M4429" s="13">
        <f>IFERROR(VLOOKUP(A4429,[2]Sheet1!$A:$I,9,FALSE),0)</f>
        <v>0</v>
      </c>
      <c r="N4429" s="13">
        <f>IFERROR(VLOOKUP(A4429,[3]Sheet1!$A:$G,2,FALSE),0)</f>
        <v>0</v>
      </c>
      <c r="O4429" s="13">
        <f>IFERROR(VLOOKUP(A4429,[3]Sheet1!$A:$G,3,FALSE),0)</f>
        <v>0</v>
      </c>
      <c r="P4429" s="13">
        <f>IFERROR(VLOOKUP(A4429,[3]Sheet1!$A:$G,4,FALSE),0)</f>
        <v>0</v>
      </c>
      <c r="Q4429" s="13">
        <f>IFERROR(VLOOKUP(A4429,[3]Sheet1!$A:$G,5,FALSE),0)</f>
        <v>0</v>
      </c>
      <c r="R4429" s="13">
        <f>IFERROR(VLOOKUP(A4429,[3]Sheet1!$A:$H,6,FALSE),0)</f>
        <v>0</v>
      </c>
      <c r="S4429" s="13">
        <f>IFERROR(VLOOKUP(A4429,[3]Sheet1!$A:$I,7,FALSE),0)</f>
        <v>0</v>
      </c>
      <c r="T4429" s="13" t="str">
        <f t="shared" si="297"/>
        <v>Não</v>
      </c>
      <c r="U4429" s="13" t="str">
        <f t="shared" si="298"/>
        <v>Não</v>
      </c>
      <c r="V4429" s="13" t="str">
        <f t="shared" si="299"/>
        <v>Não</v>
      </c>
      <c r="W4429" s="13" t="str">
        <f t="shared" si="300"/>
        <v>Não</v>
      </c>
      <c r="X4429" s="13" t="str">
        <f t="shared" si="301"/>
        <v>Não</v>
      </c>
      <c r="Y4429" s="13" t="str">
        <f t="shared" si="302"/>
        <v>Não</v>
      </c>
    </row>
    <row r="4430" spans="1:25">
      <c r="A4430" s="10">
        <v>352230</v>
      </c>
      <c r="B4430" s="13">
        <f>IFERROR(VLOOKUP(A4430,[1]Monitoramento_Base_somente_Said!$A:$J,5,FALSE),0)</f>
        <v>0</v>
      </c>
      <c r="C4430" s="13">
        <f>IFERROR(VLOOKUP(A4430,[1]Monitoramento_Base_somente_Said!$A:$J,6,FALSE),0)</f>
        <v>723148811</v>
      </c>
      <c r="D4430" s="13">
        <f>IFERROR(VLOOKUP(A4430,[1]Monitoramento_Base_somente_Said!$A:$J,7,FALSE),0)</f>
        <v>0</v>
      </c>
      <c r="E4430" s="13">
        <f>IFERROR(VLOOKUP(A4430,[1]Monitoramento_Base_somente_Said!$A:$J,8,FALSE),0)</f>
        <v>676494049</v>
      </c>
      <c r="F4430" s="13">
        <f>IFERROR(VLOOKUP(A4430,[1]Monitoramento_Base_somente_Said!$A:$J,9,FALSE),0)</f>
        <v>0</v>
      </c>
      <c r="G4430" s="13">
        <f>IFERROR(VLOOKUP(A4430,[1]Monitoramento_Base_somente_Said!$A:$J,10,FALSE),0)</f>
        <v>279928572</v>
      </c>
      <c r="H4430" s="13">
        <f>IFERROR(VLOOKUP(A4430,[2]Sheet1!$A:$I,4,FALSE),0)</f>
        <v>0</v>
      </c>
      <c r="I4430" s="13">
        <f>IFERROR(VLOOKUP(A4430,[2]Sheet1!$A:$I,5,FALSE),0)</f>
        <v>0</v>
      </c>
      <c r="J4430" s="13">
        <f>IFERROR(VLOOKUP(A4430,[2]Sheet1!$A:$I,6,FALSE),0)</f>
        <v>0</v>
      </c>
      <c r="K4430" s="13">
        <f>IFERROR(VLOOKUP(A4430,[2]Sheet1!$A:$I,7,FALSE),0)</f>
        <v>0</v>
      </c>
      <c r="L4430" s="13">
        <f>IFERROR(VLOOKUP(A4430,[2]Sheet1!$A:$I,8,FALSE),0)</f>
        <v>0</v>
      </c>
      <c r="M4430" s="13">
        <f>IFERROR(VLOOKUP(A4430,[2]Sheet1!$A:$I,9,FALSE),0)</f>
        <v>0</v>
      </c>
      <c r="N4430" s="13">
        <f>IFERROR(VLOOKUP(A4430,[3]Sheet1!$A:$G,2,FALSE),0)</f>
        <v>61131</v>
      </c>
      <c r="O4430" s="13">
        <f>IFERROR(VLOOKUP(A4430,[3]Sheet1!$A:$G,3,FALSE),0)</f>
        <v>25349099</v>
      </c>
      <c r="P4430" s="13">
        <f>IFERROR(VLOOKUP(A4430,[3]Sheet1!$A:$G,4,FALSE),0)</f>
        <v>43639</v>
      </c>
      <c r="Q4430" s="13">
        <f>IFERROR(VLOOKUP(A4430,[3]Sheet1!$A:$G,5,FALSE),0)</f>
        <v>24074175</v>
      </c>
      <c r="R4430" s="13">
        <f>IFERROR(VLOOKUP(A4430,[3]Sheet1!$A:$H,6,FALSE),0)</f>
        <v>11717</v>
      </c>
      <c r="S4430" s="13">
        <f>IFERROR(VLOOKUP(A4430,[3]Sheet1!$A:$I,7,FALSE),0)</f>
        <v>12064043</v>
      </c>
      <c r="T4430" s="13" t="str">
        <f t="shared" si="297"/>
        <v>Sim</v>
      </c>
      <c r="U4430" s="13" t="str">
        <f t="shared" si="298"/>
        <v>Sim</v>
      </c>
      <c r="V4430" s="13" t="str">
        <f t="shared" si="299"/>
        <v>Sim</v>
      </c>
      <c r="W4430" s="13" t="str">
        <f t="shared" si="300"/>
        <v>Sim</v>
      </c>
      <c r="X4430" s="13" t="str">
        <f t="shared" si="301"/>
        <v>Sim</v>
      </c>
      <c r="Y4430" s="13" t="str">
        <f t="shared" si="302"/>
        <v>Sim</v>
      </c>
    </row>
    <row r="4431" spans="1:25">
      <c r="A4431" s="10">
        <v>352240</v>
      </c>
      <c r="B4431" s="13">
        <f>IFERROR(VLOOKUP(A4431,[1]Monitoramento_Base_somente_Said!$A:$J,5,FALSE),0)</f>
        <v>1051342</v>
      </c>
      <c r="C4431" s="13">
        <f>IFERROR(VLOOKUP(A4431,[1]Monitoramento_Base_somente_Said!$A:$J,6,FALSE),0)</f>
        <v>187405007</v>
      </c>
      <c r="D4431" s="13">
        <f>IFERROR(VLOOKUP(A4431,[1]Monitoramento_Base_somente_Said!$A:$J,7,FALSE),0)</f>
        <v>15978</v>
      </c>
      <c r="E4431" s="13">
        <f>IFERROR(VLOOKUP(A4431,[1]Monitoramento_Base_somente_Said!$A:$J,8,FALSE),0)</f>
        <v>172661150</v>
      </c>
      <c r="F4431" s="13">
        <f>IFERROR(VLOOKUP(A4431,[1]Monitoramento_Base_somente_Said!$A:$J,9,FALSE),0)</f>
        <v>5601</v>
      </c>
      <c r="G4431" s="13">
        <f>IFERROR(VLOOKUP(A4431,[1]Monitoramento_Base_somente_Said!$A:$J,10,FALSE),0)</f>
        <v>71460366</v>
      </c>
      <c r="H4431" s="13">
        <f>IFERROR(VLOOKUP(A4431,[2]Sheet1!$A:$I,4,FALSE),0)</f>
        <v>0</v>
      </c>
      <c r="I4431" s="13">
        <f>IFERROR(VLOOKUP(A4431,[2]Sheet1!$A:$I,5,FALSE),0)</f>
        <v>0</v>
      </c>
      <c r="J4431" s="13">
        <f>IFERROR(VLOOKUP(A4431,[2]Sheet1!$A:$I,6,FALSE),0)</f>
        <v>0</v>
      </c>
      <c r="K4431" s="13">
        <f>IFERROR(VLOOKUP(A4431,[2]Sheet1!$A:$I,7,FALSE),0)</f>
        <v>0</v>
      </c>
      <c r="L4431" s="13">
        <f>IFERROR(VLOOKUP(A4431,[2]Sheet1!$A:$I,8,FALSE),0)</f>
        <v>0</v>
      </c>
      <c r="M4431" s="13">
        <f>IFERROR(VLOOKUP(A4431,[2]Sheet1!$A:$I,9,FALSE),0)</f>
        <v>0</v>
      </c>
      <c r="N4431" s="13">
        <f>IFERROR(VLOOKUP(A4431,[3]Sheet1!$A:$G,2,FALSE),0)</f>
        <v>821297</v>
      </c>
      <c r="O4431" s="13">
        <f>IFERROR(VLOOKUP(A4431,[3]Sheet1!$A:$G,3,FALSE),0)</f>
        <v>43427680</v>
      </c>
      <c r="P4431" s="13">
        <f>IFERROR(VLOOKUP(A4431,[3]Sheet1!$A:$G,4,FALSE),0)</f>
        <v>802309</v>
      </c>
      <c r="Q4431" s="13">
        <f>IFERROR(VLOOKUP(A4431,[3]Sheet1!$A:$G,5,FALSE),0)</f>
        <v>32914331</v>
      </c>
      <c r="R4431" s="13">
        <f>IFERROR(VLOOKUP(A4431,[3]Sheet1!$A:$H,6,FALSE),0)</f>
        <v>324933</v>
      </c>
      <c r="S4431" s="13">
        <f>IFERROR(VLOOKUP(A4431,[3]Sheet1!$A:$I,7,FALSE),0)</f>
        <v>9758644</v>
      </c>
      <c r="T4431" s="13" t="str">
        <f t="shared" si="297"/>
        <v>Sim</v>
      </c>
      <c r="U4431" s="13" t="str">
        <f t="shared" si="298"/>
        <v>Sim</v>
      </c>
      <c r="V4431" s="13" t="str">
        <f t="shared" si="299"/>
        <v>Sim</v>
      </c>
      <c r="W4431" s="13" t="str">
        <f t="shared" si="300"/>
        <v>Sim</v>
      </c>
      <c r="X4431" s="13" t="str">
        <f t="shared" si="301"/>
        <v>Sim</v>
      </c>
      <c r="Y4431" s="13" t="str">
        <f t="shared" si="302"/>
        <v>Sim</v>
      </c>
    </row>
    <row r="4432" spans="1:25">
      <c r="A4432" s="10">
        <v>352250</v>
      </c>
      <c r="B4432" s="13">
        <f>IFERROR(VLOOKUP(A4432,[1]Monitoramento_Base_somente_Said!$A:$J,5,FALSE),0)</f>
        <v>0</v>
      </c>
      <c r="C4432" s="13">
        <f>IFERROR(VLOOKUP(A4432,[1]Monitoramento_Base_somente_Said!$A:$J,6,FALSE),0)</f>
        <v>0</v>
      </c>
      <c r="D4432" s="13">
        <f>IFERROR(VLOOKUP(A4432,[1]Monitoramento_Base_somente_Said!$A:$J,7,FALSE),0)</f>
        <v>0</v>
      </c>
      <c r="E4432" s="13">
        <f>IFERROR(VLOOKUP(A4432,[1]Monitoramento_Base_somente_Said!$A:$J,8,FALSE),0)</f>
        <v>0</v>
      </c>
      <c r="F4432" s="13">
        <f>IFERROR(VLOOKUP(A4432,[1]Monitoramento_Base_somente_Said!$A:$J,9,FALSE),0)</f>
        <v>0</v>
      </c>
      <c r="G4432" s="13">
        <f>IFERROR(VLOOKUP(A4432,[1]Monitoramento_Base_somente_Said!$A:$J,10,FALSE),0)</f>
        <v>0</v>
      </c>
      <c r="H4432" s="13">
        <f>IFERROR(VLOOKUP(A4432,[2]Sheet1!$A:$I,4,FALSE),0)</f>
        <v>0</v>
      </c>
      <c r="I4432" s="13">
        <f>IFERROR(VLOOKUP(A4432,[2]Sheet1!$A:$I,5,FALSE),0)</f>
        <v>0</v>
      </c>
      <c r="J4432" s="13">
        <f>IFERROR(VLOOKUP(A4432,[2]Sheet1!$A:$I,6,FALSE),0)</f>
        <v>0</v>
      </c>
      <c r="K4432" s="13">
        <f>IFERROR(VLOOKUP(A4432,[2]Sheet1!$A:$I,7,FALSE),0)</f>
        <v>0</v>
      </c>
      <c r="L4432" s="13">
        <f>IFERROR(VLOOKUP(A4432,[2]Sheet1!$A:$I,8,FALSE),0)</f>
        <v>0</v>
      </c>
      <c r="M4432" s="13">
        <f>IFERROR(VLOOKUP(A4432,[2]Sheet1!$A:$I,9,FALSE),0)</f>
        <v>0</v>
      </c>
      <c r="N4432" s="13">
        <f>IFERROR(VLOOKUP(A4432,[3]Sheet1!$A:$G,2,FALSE),0)</f>
        <v>21654</v>
      </c>
      <c r="O4432" s="13">
        <f>IFERROR(VLOOKUP(A4432,[3]Sheet1!$A:$G,3,FALSE),0)</f>
        <v>68254164</v>
      </c>
      <c r="P4432" s="13">
        <f>IFERROR(VLOOKUP(A4432,[3]Sheet1!$A:$G,4,FALSE),0)</f>
        <v>29545</v>
      </c>
      <c r="Q4432" s="13">
        <f>IFERROR(VLOOKUP(A4432,[3]Sheet1!$A:$G,5,FALSE),0)</f>
        <v>57590374</v>
      </c>
      <c r="R4432" s="13">
        <f>IFERROR(VLOOKUP(A4432,[3]Sheet1!$A:$H,6,FALSE),0)</f>
        <v>8555</v>
      </c>
      <c r="S4432" s="13">
        <f>IFERROR(VLOOKUP(A4432,[3]Sheet1!$A:$I,7,FALSE),0)</f>
        <v>20251989</v>
      </c>
      <c r="T4432" s="13" t="str">
        <f t="shared" si="297"/>
        <v>Sim</v>
      </c>
      <c r="U4432" s="13" t="str">
        <f t="shared" si="298"/>
        <v>Sim</v>
      </c>
      <c r="V4432" s="13" t="str">
        <f t="shared" si="299"/>
        <v>Sim</v>
      </c>
      <c r="W4432" s="13" t="str">
        <f t="shared" si="300"/>
        <v>Sim</v>
      </c>
      <c r="X4432" s="13" t="str">
        <f t="shared" si="301"/>
        <v>Sim</v>
      </c>
      <c r="Y4432" s="13" t="str">
        <f t="shared" si="302"/>
        <v>Sim</v>
      </c>
    </row>
    <row r="4433" spans="1:25">
      <c r="A4433" s="10">
        <v>352260</v>
      </c>
      <c r="B4433" s="13">
        <f>IFERROR(VLOOKUP(A4433,[1]Monitoramento_Base_somente_Said!$A:$J,5,FALSE),0)</f>
        <v>0</v>
      </c>
      <c r="C4433" s="13">
        <f>IFERROR(VLOOKUP(A4433,[1]Monitoramento_Base_somente_Said!$A:$J,6,FALSE),0)</f>
        <v>0</v>
      </c>
      <c r="D4433" s="13">
        <f>IFERROR(VLOOKUP(A4433,[1]Monitoramento_Base_somente_Said!$A:$J,7,FALSE),0)</f>
        <v>0</v>
      </c>
      <c r="E4433" s="13">
        <f>IFERROR(VLOOKUP(A4433,[1]Monitoramento_Base_somente_Said!$A:$J,8,FALSE),0)</f>
        <v>0</v>
      </c>
      <c r="F4433" s="13">
        <f>IFERROR(VLOOKUP(A4433,[1]Monitoramento_Base_somente_Said!$A:$J,9,FALSE),0)</f>
        <v>0</v>
      </c>
      <c r="G4433" s="13">
        <f>IFERROR(VLOOKUP(A4433,[1]Monitoramento_Base_somente_Said!$A:$J,10,FALSE),0)</f>
        <v>0</v>
      </c>
      <c r="H4433" s="13">
        <f>IFERROR(VLOOKUP(A4433,[2]Sheet1!$A:$I,4,FALSE),0)</f>
        <v>0</v>
      </c>
      <c r="I4433" s="13">
        <f>IFERROR(VLOOKUP(A4433,[2]Sheet1!$A:$I,5,FALSE),0)</f>
        <v>0</v>
      </c>
      <c r="J4433" s="13">
        <f>IFERROR(VLOOKUP(A4433,[2]Sheet1!$A:$I,6,FALSE),0)</f>
        <v>0</v>
      </c>
      <c r="K4433" s="13">
        <f>IFERROR(VLOOKUP(A4433,[2]Sheet1!$A:$I,7,FALSE),0)</f>
        <v>0</v>
      </c>
      <c r="L4433" s="13">
        <f>IFERROR(VLOOKUP(A4433,[2]Sheet1!$A:$I,8,FALSE),0)</f>
        <v>0</v>
      </c>
      <c r="M4433" s="13">
        <f>IFERROR(VLOOKUP(A4433,[2]Sheet1!$A:$I,9,FALSE),0)</f>
        <v>0</v>
      </c>
      <c r="N4433" s="13">
        <f>IFERROR(VLOOKUP(A4433,[3]Sheet1!$A:$G,2,FALSE),0)</f>
        <v>0</v>
      </c>
      <c r="O4433" s="13">
        <f>IFERROR(VLOOKUP(A4433,[3]Sheet1!$A:$G,3,FALSE),0)</f>
        <v>0</v>
      </c>
      <c r="P4433" s="13">
        <f>IFERROR(VLOOKUP(A4433,[3]Sheet1!$A:$G,4,FALSE),0)</f>
        <v>0</v>
      </c>
      <c r="Q4433" s="13">
        <f>IFERROR(VLOOKUP(A4433,[3]Sheet1!$A:$G,5,FALSE),0)</f>
        <v>0</v>
      </c>
      <c r="R4433" s="13">
        <f>IFERROR(VLOOKUP(A4433,[3]Sheet1!$A:$H,6,FALSE),0)</f>
        <v>0</v>
      </c>
      <c r="S4433" s="13">
        <f>IFERROR(VLOOKUP(A4433,[3]Sheet1!$A:$I,7,FALSE),0)</f>
        <v>0</v>
      </c>
      <c r="T4433" s="13" t="str">
        <f t="shared" si="297"/>
        <v>Não</v>
      </c>
      <c r="U4433" s="13" t="str">
        <f t="shared" si="298"/>
        <v>Não</v>
      </c>
      <c r="V4433" s="13" t="str">
        <f t="shared" si="299"/>
        <v>Não</v>
      </c>
      <c r="W4433" s="13" t="str">
        <f t="shared" si="300"/>
        <v>Não</v>
      </c>
      <c r="X4433" s="13" t="str">
        <f t="shared" si="301"/>
        <v>Não</v>
      </c>
      <c r="Y4433" s="13" t="str">
        <f t="shared" si="302"/>
        <v>Não</v>
      </c>
    </row>
    <row r="4434" spans="1:25">
      <c r="A4434" s="10">
        <v>352265</v>
      </c>
      <c r="B4434" s="13">
        <f>IFERROR(VLOOKUP(A4434,[1]Monitoramento_Base_somente_Said!$A:$J,5,FALSE),0)</f>
        <v>143450</v>
      </c>
      <c r="C4434" s="13">
        <f>IFERROR(VLOOKUP(A4434,[1]Monitoramento_Base_somente_Said!$A:$J,6,FALSE),0)</f>
        <v>16299093</v>
      </c>
      <c r="D4434" s="13">
        <f>IFERROR(VLOOKUP(A4434,[1]Monitoramento_Base_somente_Said!$A:$J,7,FALSE),0)</f>
        <v>67010</v>
      </c>
      <c r="E4434" s="13">
        <f>IFERROR(VLOOKUP(A4434,[1]Monitoramento_Base_somente_Said!$A:$J,8,FALSE),0)</f>
        <v>14852004</v>
      </c>
      <c r="F4434" s="13">
        <f>IFERROR(VLOOKUP(A4434,[1]Monitoramento_Base_somente_Said!$A:$J,9,FALSE),0)</f>
        <v>28541</v>
      </c>
      <c r="G4434" s="13">
        <f>IFERROR(VLOOKUP(A4434,[1]Monitoramento_Base_somente_Said!$A:$J,10,FALSE),0)</f>
        <v>6270734</v>
      </c>
      <c r="H4434" s="13">
        <f>IFERROR(VLOOKUP(A4434,[2]Sheet1!$A:$I,4,FALSE),0)</f>
        <v>0</v>
      </c>
      <c r="I4434" s="13">
        <f>IFERROR(VLOOKUP(A4434,[2]Sheet1!$A:$I,5,FALSE),0)</f>
        <v>0</v>
      </c>
      <c r="J4434" s="13">
        <f>IFERROR(VLOOKUP(A4434,[2]Sheet1!$A:$I,6,FALSE),0)</f>
        <v>0</v>
      </c>
      <c r="K4434" s="13">
        <f>IFERROR(VLOOKUP(A4434,[2]Sheet1!$A:$I,7,FALSE),0)</f>
        <v>0</v>
      </c>
      <c r="L4434" s="13">
        <f>IFERROR(VLOOKUP(A4434,[2]Sheet1!$A:$I,8,FALSE),0)</f>
        <v>0</v>
      </c>
      <c r="M4434" s="13">
        <f>IFERROR(VLOOKUP(A4434,[2]Sheet1!$A:$I,9,FALSE),0)</f>
        <v>0</v>
      </c>
      <c r="N4434" s="13">
        <f>IFERROR(VLOOKUP(A4434,[3]Sheet1!$A:$G,2,FALSE),0)</f>
        <v>0</v>
      </c>
      <c r="O4434" s="13">
        <f>IFERROR(VLOOKUP(A4434,[3]Sheet1!$A:$G,3,FALSE),0)</f>
        <v>0</v>
      </c>
      <c r="P4434" s="13">
        <f>IFERROR(VLOOKUP(A4434,[3]Sheet1!$A:$G,4,FALSE),0)</f>
        <v>0</v>
      </c>
      <c r="Q4434" s="13">
        <f>IFERROR(VLOOKUP(A4434,[3]Sheet1!$A:$G,5,FALSE),0)</f>
        <v>0</v>
      </c>
      <c r="R4434" s="13">
        <f>IFERROR(VLOOKUP(A4434,[3]Sheet1!$A:$H,6,FALSE),0)</f>
        <v>0</v>
      </c>
      <c r="S4434" s="13">
        <f>IFERROR(VLOOKUP(A4434,[3]Sheet1!$A:$I,7,FALSE),0)</f>
        <v>0</v>
      </c>
      <c r="T4434" s="13" t="str">
        <f t="shared" si="297"/>
        <v>Sim</v>
      </c>
      <c r="U4434" s="13" t="str">
        <f t="shared" si="298"/>
        <v>Sim</v>
      </c>
      <c r="V4434" s="13" t="str">
        <f t="shared" si="299"/>
        <v>Sim</v>
      </c>
      <c r="W4434" s="13" t="str">
        <f t="shared" si="300"/>
        <v>Sim</v>
      </c>
      <c r="X4434" s="13" t="str">
        <f t="shared" si="301"/>
        <v>Sim</v>
      </c>
      <c r="Y4434" s="13" t="str">
        <f t="shared" si="302"/>
        <v>Sim</v>
      </c>
    </row>
    <row r="4435" spans="1:25">
      <c r="A4435" s="10">
        <v>352270</v>
      </c>
      <c r="B4435" s="13">
        <f>IFERROR(VLOOKUP(A4435,[1]Monitoramento_Base_somente_Said!$A:$J,5,FALSE),0)</f>
        <v>323017</v>
      </c>
      <c r="C4435" s="13">
        <f>IFERROR(VLOOKUP(A4435,[1]Monitoramento_Base_somente_Said!$A:$J,6,FALSE),0)</f>
        <v>43240657</v>
      </c>
      <c r="D4435" s="13">
        <f>IFERROR(VLOOKUP(A4435,[1]Monitoramento_Base_somente_Said!$A:$J,7,FALSE),0)</f>
        <v>234291</v>
      </c>
      <c r="E4435" s="13">
        <f>IFERROR(VLOOKUP(A4435,[1]Monitoramento_Base_somente_Said!$A:$J,8,FALSE),0)</f>
        <v>35211163</v>
      </c>
      <c r="F4435" s="13">
        <f>IFERROR(VLOOKUP(A4435,[1]Monitoramento_Base_somente_Said!$A:$J,9,FALSE),0)</f>
        <v>72605</v>
      </c>
      <c r="G4435" s="13">
        <f>IFERROR(VLOOKUP(A4435,[1]Monitoramento_Base_somente_Said!$A:$J,10,FALSE),0)</f>
        <v>12642087</v>
      </c>
      <c r="H4435" s="13">
        <f>IFERROR(VLOOKUP(A4435,[2]Sheet1!$A:$I,4,FALSE),0)</f>
        <v>0</v>
      </c>
      <c r="I4435" s="13">
        <f>IFERROR(VLOOKUP(A4435,[2]Sheet1!$A:$I,5,FALSE),0)</f>
        <v>0</v>
      </c>
      <c r="J4435" s="13">
        <f>IFERROR(VLOOKUP(A4435,[2]Sheet1!$A:$I,6,FALSE),0)</f>
        <v>0</v>
      </c>
      <c r="K4435" s="13">
        <f>IFERROR(VLOOKUP(A4435,[2]Sheet1!$A:$I,7,FALSE),0)</f>
        <v>0</v>
      </c>
      <c r="L4435" s="13">
        <f>IFERROR(VLOOKUP(A4435,[2]Sheet1!$A:$I,8,FALSE),0)</f>
        <v>0</v>
      </c>
      <c r="M4435" s="13">
        <f>IFERROR(VLOOKUP(A4435,[2]Sheet1!$A:$I,9,FALSE),0)</f>
        <v>0</v>
      </c>
      <c r="N4435" s="13">
        <f>IFERROR(VLOOKUP(A4435,[3]Sheet1!$A:$G,2,FALSE),0)</f>
        <v>0</v>
      </c>
      <c r="O4435" s="13">
        <f>IFERROR(VLOOKUP(A4435,[3]Sheet1!$A:$G,3,FALSE),0)</f>
        <v>0</v>
      </c>
      <c r="P4435" s="13">
        <f>IFERROR(VLOOKUP(A4435,[3]Sheet1!$A:$G,4,FALSE),0)</f>
        <v>0</v>
      </c>
      <c r="Q4435" s="13">
        <f>IFERROR(VLOOKUP(A4435,[3]Sheet1!$A:$G,5,FALSE),0)</f>
        <v>0</v>
      </c>
      <c r="R4435" s="13">
        <f>IFERROR(VLOOKUP(A4435,[3]Sheet1!$A:$H,6,FALSE),0)</f>
        <v>0</v>
      </c>
      <c r="S4435" s="13">
        <f>IFERROR(VLOOKUP(A4435,[3]Sheet1!$A:$I,7,FALSE),0)</f>
        <v>0</v>
      </c>
      <c r="T4435" s="13" t="str">
        <f t="shared" si="297"/>
        <v>Sim</v>
      </c>
      <c r="U4435" s="13" t="str">
        <f t="shared" si="298"/>
        <v>Sim</v>
      </c>
      <c r="V4435" s="13" t="str">
        <f t="shared" si="299"/>
        <v>Sim</v>
      </c>
      <c r="W4435" s="13" t="str">
        <f t="shared" si="300"/>
        <v>Sim</v>
      </c>
      <c r="X4435" s="13" t="str">
        <f t="shared" si="301"/>
        <v>Sim</v>
      </c>
      <c r="Y4435" s="13" t="str">
        <f t="shared" si="302"/>
        <v>Sim</v>
      </c>
    </row>
    <row r="4436" spans="1:25">
      <c r="A4436" s="10">
        <v>352280</v>
      </c>
      <c r="B4436" s="13">
        <f>IFERROR(VLOOKUP(A4436,[1]Monitoramento_Base_somente_Said!$A:$J,5,FALSE),0)</f>
        <v>0</v>
      </c>
      <c r="C4436" s="13">
        <f>IFERROR(VLOOKUP(A4436,[1]Monitoramento_Base_somente_Said!$A:$J,6,FALSE),0)</f>
        <v>4528449</v>
      </c>
      <c r="D4436" s="13">
        <f>IFERROR(VLOOKUP(A4436,[1]Monitoramento_Base_somente_Said!$A:$J,7,FALSE),0)</f>
        <v>0</v>
      </c>
      <c r="E4436" s="13">
        <f>IFERROR(VLOOKUP(A4436,[1]Monitoramento_Base_somente_Said!$A:$J,8,FALSE),0)</f>
        <v>4236291</v>
      </c>
      <c r="F4436" s="13">
        <f>IFERROR(VLOOKUP(A4436,[1]Monitoramento_Base_somente_Said!$A:$J,9,FALSE),0)</f>
        <v>0</v>
      </c>
      <c r="G4436" s="13">
        <f>IFERROR(VLOOKUP(A4436,[1]Monitoramento_Base_somente_Said!$A:$J,10,FALSE),0)</f>
        <v>1752948</v>
      </c>
      <c r="H4436" s="13">
        <f>IFERROR(VLOOKUP(A4436,[2]Sheet1!$A:$I,4,FALSE),0)</f>
        <v>0</v>
      </c>
      <c r="I4436" s="13">
        <f>IFERROR(VLOOKUP(A4436,[2]Sheet1!$A:$I,5,FALSE),0)</f>
        <v>0</v>
      </c>
      <c r="J4436" s="13">
        <f>IFERROR(VLOOKUP(A4436,[2]Sheet1!$A:$I,6,FALSE),0)</f>
        <v>0</v>
      </c>
      <c r="K4436" s="13">
        <f>IFERROR(VLOOKUP(A4436,[2]Sheet1!$A:$I,7,FALSE),0)</f>
        <v>0</v>
      </c>
      <c r="L4436" s="13">
        <f>IFERROR(VLOOKUP(A4436,[2]Sheet1!$A:$I,8,FALSE),0)</f>
        <v>0</v>
      </c>
      <c r="M4436" s="13">
        <f>IFERROR(VLOOKUP(A4436,[2]Sheet1!$A:$I,9,FALSE),0)</f>
        <v>0</v>
      </c>
      <c r="N4436" s="13">
        <f>IFERROR(VLOOKUP(A4436,[3]Sheet1!$A:$G,2,FALSE),0)</f>
        <v>161251</v>
      </c>
      <c r="O4436" s="13">
        <f>IFERROR(VLOOKUP(A4436,[3]Sheet1!$A:$G,3,FALSE),0)</f>
        <v>8800936</v>
      </c>
      <c r="P4436" s="13">
        <f>IFERROR(VLOOKUP(A4436,[3]Sheet1!$A:$G,4,FALSE),0)</f>
        <v>109164</v>
      </c>
      <c r="Q4436" s="13">
        <f>IFERROR(VLOOKUP(A4436,[3]Sheet1!$A:$G,5,FALSE),0)</f>
        <v>6521400</v>
      </c>
      <c r="R4436" s="13">
        <f>IFERROR(VLOOKUP(A4436,[3]Sheet1!$A:$H,6,FALSE),0)</f>
        <v>19305</v>
      </c>
      <c r="S4436" s="13">
        <f>IFERROR(VLOOKUP(A4436,[3]Sheet1!$A:$I,7,FALSE),0)</f>
        <v>1581690</v>
      </c>
      <c r="T4436" s="13" t="str">
        <f t="shared" si="297"/>
        <v>Sim</v>
      </c>
      <c r="U4436" s="13" t="str">
        <f t="shared" si="298"/>
        <v>Sim</v>
      </c>
      <c r="V4436" s="13" t="str">
        <f t="shared" si="299"/>
        <v>Sim</v>
      </c>
      <c r="W4436" s="13" t="str">
        <f t="shared" si="300"/>
        <v>Sim</v>
      </c>
      <c r="X4436" s="13" t="str">
        <f t="shared" si="301"/>
        <v>Sim</v>
      </c>
      <c r="Y4436" s="13" t="str">
        <f t="shared" si="302"/>
        <v>Sim</v>
      </c>
    </row>
    <row r="4437" spans="1:25">
      <c r="A4437" s="10">
        <v>352290</v>
      </c>
      <c r="B4437" s="13">
        <f>IFERROR(VLOOKUP(A4437,[1]Monitoramento_Base_somente_Said!$A:$J,5,FALSE),0)</f>
        <v>0</v>
      </c>
      <c r="C4437" s="13">
        <f>IFERROR(VLOOKUP(A4437,[1]Monitoramento_Base_somente_Said!$A:$J,6,FALSE),0)</f>
        <v>206646</v>
      </c>
      <c r="D4437" s="13">
        <f>IFERROR(VLOOKUP(A4437,[1]Monitoramento_Base_somente_Said!$A:$J,7,FALSE),0)</f>
        <v>0</v>
      </c>
      <c r="E4437" s="13">
        <f>IFERROR(VLOOKUP(A4437,[1]Monitoramento_Base_somente_Said!$A:$J,8,FALSE),0)</f>
        <v>193314</v>
      </c>
      <c r="F4437" s="13">
        <f>IFERROR(VLOOKUP(A4437,[1]Monitoramento_Base_somente_Said!$A:$J,9,FALSE),0)</f>
        <v>0</v>
      </c>
      <c r="G4437" s="13">
        <f>IFERROR(VLOOKUP(A4437,[1]Monitoramento_Base_somente_Said!$A:$J,10,FALSE),0)</f>
        <v>79992</v>
      </c>
      <c r="H4437" s="13">
        <f>IFERROR(VLOOKUP(A4437,[2]Sheet1!$A:$I,4,FALSE),0)</f>
        <v>0</v>
      </c>
      <c r="I4437" s="13">
        <f>IFERROR(VLOOKUP(A4437,[2]Sheet1!$A:$I,5,FALSE),0)</f>
        <v>0</v>
      </c>
      <c r="J4437" s="13">
        <f>IFERROR(VLOOKUP(A4437,[2]Sheet1!$A:$I,6,FALSE),0)</f>
        <v>0</v>
      </c>
      <c r="K4437" s="13">
        <f>IFERROR(VLOOKUP(A4437,[2]Sheet1!$A:$I,7,FALSE),0)</f>
        <v>0</v>
      </c>
      <c r="L4437" s="13">
        <f>IFERROR(VLOOKUP(A4437,[2]Sheet1!$A:$I,8,FALSE),0)</f>
        <v>0</v>
      </c>
      <c r="M4437" s="13">
        <f>IFERROR(VLOOKUP(A4437,[2]Sheet1!$A:$I,9,FALSE),0)</f>
        <v>0</v>
      </c>
      <c r="N4437" s="13">
        <f>IFERROR(VLOOKUP(A4437,[3]Sheet1!$A:$G,2,FALSE),0)</f>
        <v>0</v>
      </c>
      <c r="O4437" s="13">
        <f>IFERROR(VLOOKUP(A4437,[3]Sheet1!$A:$G,3,FALSE),0)</f>
        <v>760884</v>
      </c>
      <c r="P4437" s="13">
        <f>IFERROR(VLOOKUP(A4437,[3]Sheet1!$A:$G,4,FALSE),0)</f>
        <v>0</v>
      </c>
      <c r="Q4437" s="13">
        <f>IFERROR(VLOOKUP(A4437,[3]Sheet1!$A:$G,5,FALSE),0)</f>
        <v>315892</v>
      </c>
      <c r="R4437" s="13">
        <f>IFERROR(VLOOKUP(A4437,[3]Sheet1!$A:$H,6,FALSE),0)</f>
        <v>0</v>
      </c>
      <c r="S4437" s="13">
        <f>IFERROR(VLOOKUP(A4437,[3]Sheet1!$A:$I,7,FALSE),0)</f>
        <v>143745</v>
      </c>
      <c r="T4437" s="13" t="str">
        <f t="shared" si="297"/>
        <v>Não</v>
      </c>
      <c r="U4437" s="13" t="str">
        <f t="shared" si="298"/>
        <v>Sim</v>
      </c>
      <c r="V4437" s="13" t="str">
        <f t="shared" si="299"/>
        <v>Não</v>
      </c>
      <c r="W4437" s="13" t="str">
        <f t="shared" si="300"/>
        <v>Sim</v>
      </c>
      <c r="X4437" s="13" t="str">
        <f t="shared" si="301"/>
        <v>Não</v>
      </c>
      <c r="Y4437" s="13" t="str">
        <f t="shared" si="302"/>
        <v>Sim</v>
      </c>
    </row>
    <row r="4438" spans="1:25">
      <c r="A4438" s="10">
        <v>352300</v>
      </c>
      <c r="B4438" s="13">
        <f>IFERROR(VLOOKUP(A4438,[1]Monitoramento_Base_somente_Said!$A:$J,5,FALSE),0)</f>
        <v>0</v>
      </c>
      <c r="C4438" s="13">
        <f>IFERROR(VLOOKUP(A4438,[1]Monitoramento_Base_somente_Said!$A:$J,6,FALSE),0)</f>
        <v>0</v>
      </c>
      <c r="D4438" s="13">
        <f>IFERROR(VLOOKUP(A4438,[1]Monitoramento_Base_somente_Said!$A:$J,7,FALSE),0)</f>
        <v>0</v>
      </c>
      <c r="E4438" s="13">
        <f>IFERROR(VLOOKUP(A4438,[1]Monitoramento_Base_somente_Said!$A:$J,8,FALSE),0)</f>
        <v>0</v>
      </c>
      <c r="F4438" s="13">
        <f>IFERROR(VLOOKUP(A4438,[1]Monitoramento_Base_somente_Said!$A:$J,9,FALSE),0)</f>
        <v>0</v>
      </c>
      <c r="G4438" s="13">
        <f>IFERROR(VLOOKUP(A4438,[1]Monitoramento_Base_somente_Said!$A:$J,10,FALSE),0)</f>
        <v>0</v>
      </c>
      <c r="H4438" s="13">
        <f>IFERROR(VLOOKUP(A4438,[2]Sheet1!$A:$I,4,FALSE),0)</f>
        <v>0</v>
      </c>
      <c r="I4438" s="13">
        <f>IFERROR(VLOOKUP(A4438,[2]Sheet1!$A:$I,5,FALSE),0)</f>
        <v>0</v>
      </c>
      <c r="J4438" s="13">
        <f>IFERROR(VLOOKUP(A4438,[2]Sheet1!$A:$I,6,FALSE),0)</f>
        <v>0</v>
      </c>
      <c r="K4438" s="13">
        <f>IFERROR(VLOOKUP(A4438,[2]Sheet1!$A:$I,7,FALSE),0)</f>
        <v>0</v>
      </c>
      <c r="L4438" s="13">
        <f>IFERROR(VLOOKUP(A4438,[2]Sheet1!$A:$I,8,FALSE),0)</f>
        <v>0</v>
      </c>
      <c r="M4438" s="13">
        <f>IFERROR(VLOOKUP(A4438,[2]Sheet1!$A:$I,9,FALSE),0)</f>
        <v>0</v>
      </c>
      <c r="N4438" s="13">
        <f>IFERROR(VLOOKUP(A4438,[3]Sheet1!$A:$G,2,FALSE),0)</f>
        <v>7034</v>
      </c>
      <c r="O4438" s="13">
        <f>IFERROR(VLOOKUP(A4438,[3]Sheet1!$A:$G,3,FALSE),0)</f>
        <v>1617981</v>
      </c>
      <c r="P4438" s="13">
        <f>IFERROR(VLOOKUP(A4438,[3]Sheet1!$A:$G,4,FALSE),0)</f>
        <v>3801</v>
      </c>
      <c r="Q4438" s="13">
        <f>IFERROR(VLOOKUP(A4438,[3]Sheet1!$A:$G,5,FALSE),0)</f>
        <v>583219</v>
      </c>
      <c r="R4438" s="13">
        <f>IFERROR(VLOOKUP(A4438,[3]Sheet1!$A:$H,6,FALSE),0)</f>
        <v>9724</v>
      </c>
      <c r="S4438" s="13">
        <f>IFERROR(VLOOKUP(A4438,[3]Sheet1!$A:$I,7,FALSE),0)</f>
        <v>0</v>
      </c>
      <c r="T4438" s="13" t="str">
        <f t="shared" ref="T4438:T4501" si="303">IF(B4438+H4438+N4438&gt;0,"Sim","Não")</f>
        <v>Sim</v>
      </c>
      <c r="U4438" s="13" t="str">
        <f t="shared" ref="U4438:U4501" si="304">IF(C4438+I4438+O4438&gt;0,"Sim","Não")</f>
        <v>Sim</v>
      </c>
      <c r="V4438" s="13" t="str">
        <f t="shared" ref="V4438:V4501" si="305">IF(D4438+J4438+P4438&gt;0,"Sim","Não")</f>
        <v>Sim</v>
      </c>
      <c r="W4438" s="13" t="str">
        <f t="shared" ref="W4438:W4501" si="306">IF(E4438+K4438+Q4438&gt;0,"Sim","Não")</f>
        <v>Sim</v>
      </c>
      <c r="X4438" s="13" t="str">
        <f t="shared" ref="X4438:X4501" si="307">IF(F4438+L4438+R4438&gt;0,"Sim","Não")</f>
        <v>Sim</v>
      </c>
      <c r="Y4438" s="13" t="str">
        <f t="shared" ref="Y4438:Y4501" si="308">IF(G4438+M4438+S4438&gt;0,"Sim","Não")</f>
        <v>Não</v>
      </c>
    </row>
    <row r="4439" spans="1:25">
      <c r="A4439" s="10">
        <v>352320</v>
      </c>
      <c r="B4439" s="13">
        <f>IFERROR(VLOOKUP(A4439,[1]Monitoramento_Base_somente_Said!$A:$J,5,FALSE),0)</f>
        <v>585958</v>
      </c>
      <c r="C4439" s="13">
        <f>IFERROR(VLOOKUP(A4439,[1]Monitoramento_Base_somente_Said!$A:$J,6,FALSE),0)</f>
        <v>142049355</v>
      </c>
      <c r="D4439" s="13">
        <f>IFERROR(VLOOKUP(A4439,[1]Monitoramento_Base_somente_Said!$A:$J,7,FALSE),0)</f>
        <v>695723</v>
      </c>
      <c r="E4439" s="13">
        <f>IFERROR(VLOOKUP(A4439,[1]Monitoramento_Base_somente_Said!$A:$J,8,FALSE),0)</f>
        <v>119528853</v>
      </c>
      <c r="F4439" s="13">
        <f>IFERROR(VLOOKUP(A4439,[1]Monitoramento_Base_somente_Said!$A:$J,9,FALSE),0)</f>
        <v>362546</v>
      </c>
      <c r="G4439" s="13">
        <f>IFERROR(VLOOKUP(A4439,[1]Monitoramento_Base_somente_Said!$A:$J,10,FALSE),0)</f>
        <v>47259603</v>
      </c>
      <c r="H4439" s="13">
        <f>IFERROR(VLOOKUP(A4439,[2]Sheet1!$A:$I,4,FALSE),0)</f>
        <v>0</v>
      </c>
      <c r="I4439" s="13">
        <f>IFERROR(VLOOKUP(A4439,[2]Sheet1!$A:$I,5,FALSE),0)</f>
        <v>0</v>
      </c>
      <c r="J4439" s="13">
        <f>IFERROR(VLOOKUP(A4439,[2]Sheet1!$A:$I,6,FALSE),0)</f>
        <v>0</v>
      </c>
      <c r="K4439" s="13">
        <f>IFERROR(VLOOKUP(A4439,[2]Sheet1!$A:$I,7,FALSE),0)</f>
        <v>0</v>
      </c>
      <c r="L4439" s="13">
        <f>IFERROR(VLOOKUP(A4439,[2]Sheet1!$A:$I,8,FALSE),0)</f>
        <v>0</v>
      </c>
      <c r="M4439" s="13">
        <f>IFERROR(VLOOKUP(A4439,[2]Sheet1!$A:$I,9,FALSE),0)</f>
        <v>0</v>
      </c>
      <c r="N4439" s="13">
        <f>IFERROR(VLOOKUP(A4439,[3]Sheet1!$A:$G,2,FALSE),0)</f>
        <v>0</v>
      </c>
      <c r="O4439" s="13">
        <f>IFERROR(VLOOKUP(A4439,[3]Sheet1!$A:$G,3,FALSE),0)</f>
        <v>0</v>
      </c>
      <c r="P4439" s="13">
        <f>IFERROR(VLOOKUP(A4439,[3]Sheet1!$A:$G,4,FALSE),0)</f>
        <v>0</v>
      </c>
      <c r="Q4439" s="13">
        <f>IFERROR(VLOOKUP(A4439,[3]Sheet1!$A:$G,5,FALSE),0)</f>
        <v>0</v>
      </c>
      <c r="R4439" s="13">
        <f>IFERROR(VLOOKUP(A4439,[3]Sheet1!$A:$H,6,FALSE),0)</f>
        <v>0</v>
      </c>
      <c r="S4439" s="13">
        <f>IFERROR(VLOOKUP(A4439,[3]Sheet1!$A:$I,7,FALSE),0)</f>
        <v>0</v>
      </c>
      <c r="T4439" s="13" t="str">
        <f t="shared" si="303"/>
        <v>Sim</v>
      </c>
      <c r="U4439" s="13" t="str">
        <f t="shared" si="304"/>
        <v>Sim</v>
      </c>
      <c r="V4439" s="13" t="str">
        <f t="shared" si="305"/>
        <v>Sim</v>
      </c>
      <c r="W4439" s="13" t="str">
        <f t="shared" si="306"/>
        <v>Sim</v>
      </c>
      <c r="X4439" s="13" t="str">
        <f t="shared" si="307"/>
        <v>Sim</v>
      </c>
      <c r="Y4439" s="13" t="str">
        <f t="shared" si="308"/>
        <v>Sim</v>
      </c>
    </row>
    <row r="4440" spans="1:25">
      <c r="A4440" s="10">
        <v>352330</v>
      </c>
      <c r="B4440" s="13">
        <f>IFERROR(VLOOKUP(A4440,[1]Monitoramento_Base_somente_Said!$A:$J,5,FALSE),0)</f>
        <v>0</v>
      </c>
      <c r="C4440" s="13">
        <f>IFERROR(VLOOKUP(A4440,[1]Monitoramento_Base_somente_Said!$A:$J,6,FALSE),0)</f>
        <v>5888264</v>
      </c>
      <c r="D4440" s="13">
        <f>IFERROR(VLOOKUP(A4440,[1]Monitoramento_Base_somente_Said!$A:$J,7,FALSE),0)</f>
        <v>0</v>
      </c>
      <c r="E4440" s="13">
        <f>IFERROR(VLOOKUP(A4440,[1]Monitoramento_Base_somente_Said!$A:$J,8,FALSE),0)</f>
        <v>5508376</v>
      </c>
      <c r="F4440" s="13">
        <f>IFERROR(VLOOKUP(A4440,[1]Monitoramento_Base_somente_Said!$A:$J,9,FALSE),0)</f>
        <v>0</v>
      </c>
      <c r="G4440" s="13">
        <f>IFERROR(VLOOKUP(A4440,[1]Monitoramento_Base_somente_Said!$A:$J,10,FALSE),0)</f>
        <v>2279328</v>
      </c>
      <c r="H4440" s="13">
        <f>IFERROR(VLOOKUP(A4440,[2]Sheet1!$A:$I,4,FALSE),0)</f>
        <v>0</v>
      </c>
      <c r="I4440" s="13">
        <f>IFERROR(VLOOKUP(A4440,[2]Sheet1!$A:$I,5,FALSE),0)</f>
        <v>0</v>
      </c>
      <c r="J4440" s="13">
        <f>IFERROR(VLOOKUP(A4440,[2]Sheet1!$A:$I,6,FALSE),0)</f>
        <v>0</v>
      </c>
      <c r="K4440" s="13">
        <f>IFERROR(VLOOKUP(A4440,[2]Sheet1!$A:$I,7,FALSE),0)</f>
        <v>0</v>
      </c>
      <c r="L4440" s="13">
        <f>IFERROR(VLOOKUP(A4440,[2]Sheet1!$A:$I,8,FALSE),0)</f>
        <v>0</v>
      </c>
      <c r="M4440" s="13">
        <f>IFERROR(VLOOKUP(A4440,[2]Sheet1!$A:$I,9,FALSE),0)</f>
        <v>0</v>
      </c>
      <c r="N4440" s="13">
        <f>IFERROR(VLOOKUP(A4440,[3]Sheet1!$A:$G,2,FALSE),0)</f>
        <v>0</v>
      </c>
      <c r="O4440" s="13">
        <f>IFERROR(VLOOKUP(A4440,[3]Sheet1!$A:$G,3,FALSE),0)</f>
        <v>0</v>
      </c>
      <c r="P4440" s="13">
        <f>IFERROR(VLOOKUP(A4440,[3]Sheet1!$A:$G,4,FALSE),0)</f>
        <v>0</v>
      </c>
      <c r="Q4440" s="13">
        <f>IFERROR(VLOOKUP(A4440,[3]Sheet1!$A:$G,5,FALSE),0)</f>
        <v>0</v>
      </c>
      <c r="R4440" s="13">
        <f>IFERROR(VLOOKUP(A4440,[3]Sheet1!$A:$H,6,FALSE),0)</f>
        <v>0</v>
      </c>
      <c r="S4440" s="13">
        <f>IFERROR(VLOOKUP(A4440,[3]Sheet1!$A:$I,7,FALSE),0)</f>
        <v>0</v>
      </c>
      <c r="T4440" s="13" t="str">
        <f t="shared" si="303"/>
        <v>Não</v>
      </c>
      <c r="U4440" s="13" t="str">
        <f t="shared" si="304"/>
        <v>Sim</v>
      </c>
      <c r="V4440" s="13" t="str">
        <f t="shared" si="305"/>
        <v>Não</v>
      </c>
      <c r="W4440" s="13" t="str">
        <f t="shared" si="306"/>
        <v>Sim</v>
      </c>
      <c r="X4440" s="13" t="str">
        <f t="shared" si="307"/>
        <v>Não</v>
      </c>
      <c r="Y4440" s="13" t="str">
        <f t="shared" si="308"/>
        <v>Sim</v>
      </c>
    </row>
    <row r="4441" spans="1:25">
      <c r="A4441" s="10">
        <v>352340</v>
      </c>
      <c r="B4441" s="13">
        <f>IFERROR(VLOOKUP(A4441,[1]Monitoramento_Base_somente_Said!$A:$J,5,FALSE),0)</f>
        <v>0</v>
      </c>
      <c r="C4441" s="13">
        <f>IFERROR(VLOOKUP(A4441,[1]Monitoramento_Base_somente_Said!$A:$J,6,FALSE),0)</f>
        <v>0</v>
      </c>
      <c r="D4441" s="13">
        <f>IFERROR(VLOOKUP(A4441,[1]Monitoramento_Base_somente_Said!$A:$J,7,FALSE),0)</f>
        <v>0</v>
      </c>
      <c r="E4441" s="13">
        <f>IFERROR(VLOOKUP(A4441,[1]Monitoramento_Base_somente_Said!$A:$J,8,FALSE),0)</f>
        <v>0</v>
      </c>
      <c r="F4441" s="13">
        <f>IFERROR(VLOOKUP(A4441,[1]Monitoramento_Base_somente_Said!$A:$J,9,FALSE),0)</f>
        <v>0</v>
      </c>
      <c r="G4441" s="13">
        <f>IFERROR(VLOOKUP(A4441,[1]Monitoramento_Base_somente_Said!$A:$J,10,FALSE),0)</f>
        <v>0</v>
      </c>
      <c r="H4441" s="13">
        <f>IFERROR(VLOOKUP(A4441,[2]Sheet1!$A:$I,4,FALSE),0)</f>
        <v>0</v>
      </c>
      <c r="I4441" s="13">
        <f>IFERROR(VLOOKUP(A4441,[2]Sheet1!$A:$I,5,FALSE),0)</f>
        <v>0</v>
      </c>
      <c r="J4441" s="13">
        <f>IFERROR(VLOOKUP(A4441,[2]Sheet1!$A:$I,6,FALSE),0)</f>
        <v>0</v>
      </c>
      <c r="K4441" s="13">
        <f>IFERROR(VLOOKUP(A4441,[2]Sheet1!$A:$I,7,FALSE),0)</f>
        <v>0</v>
      </c>
      <c r="L4441" s="13">
        <f>IFERROR(VLOOKUP(A4441,[2]Sheet1!$A:$I,8,FALSE),0)</f>
        <v>0</v>
      </c>
      <c r="M4441" s="13">
        <f>IFERROR(VLOOKUP(A4441,[2]Sheet1!$A:$I,9,FALSE),0)</f>
        <v>0</v>
      </c>
      <c r="N4441" s="13">
        <f>IFERROR(VLOOKUP(A4441,[3]Sheet1!$A:$G,2,FALSE),0)</f>
        <v>14431</v>
      </c>
      <c r="O4441" s="13">
        <f>IFERROR(VLOOKUP(A4441,[3]Sheet1!$A:$G,3,FALSE),0)</f>
        <v>25814801</v>
      </c>
      <c r="P4441" s="13">
        <f>IFERROR(VLOOKUP(A4441,[3]Sheet1!$A:$G,4,FALSE),0)</f>
        <v>35376</v>
      </c>
      <c r="Q4441" s="13">
        <f>IFERROR(VLOOKUP(A4441,[3]Sheet1!$A:$G,5,FALSE),0)</f>
        <v>20934563</v>
      </c>
      <c r="R4441" s="13">
        <f>IFERROR(VLOOKUP(A4441,[3]Sheet1!$A:$H,6,FALSE),0)</f>
        <v>1149</v>
      </c>
      <c r="S4441" s="13">
        <f>IFERROR(VLOOKUP(A4441,[3]Sheet1!$A:$I,7,FALSE),0)</f>
        <v>4450005</v>
      </c>
      <c r="T4441" s="13" t="str">
        <f t="shared" si="303"/>
        <v>Sim</v>
      </c>
      <c r="U4441" s="13" t="str">
        <f t="shared" si="304"/>
        <v>Sim</v>
      </c>
      <c r="V4441" s="13" t="str">
        <f t="shared" si="305"/>
        <v>Sim</v>
      </c>
      <c r="W4441" s="13" t="str">
        <f t="shared" si="306"/>
        <v>Sim</v>
      </c>
      <c r="X4441" s="13" t="str">
        <f t="shared" si="307"/>
        <v>Sim</v>
      </c>
      <c r="Y4441" s="13" t="str">
        <f t="shared" si="308"/>
        <v>Sim</v>
      </c>
    </row>
    <row r="4442" spans="1:25">
      <c r="A4442" s="10">
        <v>352350</v>
      </c>
      <c r="B4442" s="13">
        <f>IFERROR(VLOOKUP(A4442,[1]Monitoramento_Base_somente_Said!$A:$J,5,FALSE),0)</f>
        <v>0</v>
      </c>
      <c r="C4442" s="13">
        <f>IFERROR(VLOOKUP(A4442,[1]Monitoramento_Base_somente_Said!$A:$J,6,FALSE),0)</f>
        <v>0</v>
      </c>
      <c r="D4442" s="13">
        <f>IFERROR(VLOOKUP(A4442,[1]Monitoramento_Base_somente_Said!$A:$J,7,FALSE),0)</f>
        <v>0</v>
      </c>
      <c r="E4442" s="13">
        <f>IFERROR(VLOOKUP(A4442,[1]Monitoramento_Base_somente_Said!$A:$J,8,FALSE),0)</f>
        <v>0</v>
      </c>
      <c r="F4442" s="13">
        <f>IFERROR(VLOOKUP(A4442,[1]Monitoramento_Base_somente_Said!$A:$J,9,FALSE),0)</f>
        <v>0</v>
      </c>
      <c r="G4442" s="13">
        <f>IFERROR(VLOOKUP(A4442,[1]Monitoramento_Base_somente_Said!$A:$J,10,FALSE),0)</f>
        <v>0</v>
      </c>
      <c r="H4442" s="13">
        <f>IFERROR(VLOOKUP(A4442,[2]Sheet1!$A:$I,4,FALSE),0)</f>
        <v>0</v>
      </c>
      <c r="I4442" s="13">
        <f>IFERROR(VLOOKUP(A4442,[2]Sheet1!$A:$I,5,FALSE),0)</f>
        <v>0</v>
      </c>
      <c r="J4442" s="13">
        <f>IFERROR(VLOOKUP(A4442,[2]Sheet1!$A:$I,6,FALSE),0)</f>
        <v>0</v>
      </c>
      <c r="K4442" s="13">
        <f>IFERROR(VLOOKUP(A4442,[2]Sheet1!$A:$I,7,FALSE),0)</f>
        <v>0</v>
      </c>
      <c r="L4442" s="13">
        <f>IFERROR(VLOOKUP(A4442,[2]Sheet1!$A:$I,8,FALSE),0)</f>
        <v>0</v>
      </c>
      <c r="M4442" s="13">
        <f>IFERROR(VLOOKUP(A4442,[2]Sheet1!$A:$I,9,FALSE),0)</f>
        <v>0</v>
      </c>
      <c r="N4442" s="13">
        <f>IFERROR(VLOOKUP(A4442,[3]Sheet1!$A:$G,2,FALSE),0)</f>
        <v>166</v>
      </c>
      <c r="O4442" s="13">
        <f>IFERROR(VLOOKUP(A4442,[3]Sheet1!$A:$G,3,FALSE),0)</f>
        <v>18876957</v>
      </c>
      <c r="P4442" s="13">
        <f>IFERROR(VLOOKUP(A4442,[3]Sheet1!$A:$G,4,FALSE),0)</f>
        <v>14929</v>
      </c>
      <c r="Q4442" s="13">
        <f>IFERROR(VLOOKUP(A4442,[3]Sheet1!$A:$G,5,FALSE),0)</f>
        <v>30422331</v>
      </c>
      <c r="R4442" s="13">
        <f>IFERROR(VLOOKUP(A4442,[3]Sheet1!$A:$H,6,FALSE),0)</f>
        <v>100</v>
      </c>
      <c r="S4442" s="13">
        <f>IFERROR(VLOOKUP(A4442,[3]Sheet1!$A:$I,7,FALSE),0)</f>
        <v>13003291</v>
      </c>
      <c r="T4442" s="13" t="str">
        <f t="shared" si="303"/>
        <v>Sim</v>
      </c>
      <c r="U4442" s="13" t="str">
        <f t="shared" si="304"/>
        <v>Sim</v>
      </c>
      <c r="V4442" s="13" t="str">
        <f t="shared" si="305"/>
        <v>Sim</v>
      </c>
      <c r="W4442" s="13" t="str">
        <f t="shared" si="306"/>
        <v>Sim</v>
      </c>
      <c r="X4442" s="13" t="str">
        <f t="shared" si="307"/>
        <v>Sim</v>
      </c>
      <c r="Y4442" s="13" t="str">
        <f t="shared" si="308"/>
        <v>Sim</v>
      </c>
    </row>
    <row r="4443" spans="1:25">
      <c r="A4443" s="10">
        <v>352360</v>
      </c>
      <c r="B4443" s="13">
        <f>IFERROR(VLOOKUP(A4443,[1]Monitoramento_Base_somente_Said!$A:$J,5,FALSE),0)</f>
        <v>0</v>
      </c>
      <c r="C4443" s="13">
        <f>IFERROR(VLOOKUP(A4443,[1]Monitoramento_Base_somente_Said!$A:$J,6,FALSE),0)</f>
        <v>0</v>
      </c>
      <c r="D4443" s="13">
        <f>IFERROR(VLOOKUP(A4443,[1]Monitoramento_Base_somente_Said!$A:$J,7,FALSE),0)</f>
        <v>0</v>
      </c>
      <c r="E4443" s="13">
        <f>IFERROR(VLOOKUP(A4443,[1]Monitoramento_Base_somente_Said!$A:$J,8,FALSE),0)</f>
        <v>0</v>
      </c>
      <c r="F4443" s="13">
        <f>IFERROR(VLOOKUP(A4443,[1]Monitoramento_Base_somente_Said!$A:$J,9,FALSE),0)</f>
        <v>0</v>
      </c>
      <c r="G4443" s="13">
        <f>IFERROR(VLOOKUP(A4443,[1]Monitoramento_Base_somente_Said!$A:$J,10,FALSE),0)</f>
        <v>0</v>
      </c>
      <c r="H4443" s="13">
        <f>IFERROR(VLOOKUP(A4443,[2]Sheet1!$A:$I,4,FALSE),0)</f>
        <v>0</v>
      </c>
      <c r="I4443" s="13">
        <f>IFERROR(VLOOKUP(A4443,[2]Sheet1!$A:$I,5,FALSE),0)</f>
        <v>0</v>
      </c>
      <c r="J4443" s="13">
        <f>IFERROR(VLOOKUP(A4443,[2]Sheet1!$A:$I,6,FALSE),0)</f>
        <v>0</v>
      </c>
      <c r="K4443" s="13">
        <f>IFERROR(VLOOKUP(A4443,[2]Sheet1!$A:$I,7,FALSE),0)</f>
        <v>0</v>
      </c>
      <c r="L4443" s="13">
        <f>IFERROR(VLOOKUP(A4443,[2]Sheet1!$A:$I,8,FALSE),0)</f>
        <v>0</v>
      </c>
      <c r="M4443" s="13">
        <f>IFERROR(VLOOKUP(A4443,[2]Sheet1!$A:$I,9,FALSE),0)</f>
        <v>0</v>
      </c>
      <c r="N4443" s="13">
        <f>IFERROR(VLOOKUP(A4443,[3]Sheet1!$A:$G,2,FALSE),0)</f>
        <v>0</v>
      </c>
      <c r="O4443" s="13">
        <f>IFERROR(VLOOKUP(A4443,[3]Sheet1!$A:$G,3,FALSE),0)</f>
        <v>0</v>
      </c>
      <c r="P4443" s="13">
        <f>IFERROR(VLOOKUP(A4443,[3]Sheet1!$A:$G,4,FALSE),0)</f>
        <v>0</v>
      </c>
      <c r="Q4443" s="13">
        <f>IFERROR(VLOOKUP(A4443,[3]Sheet1!$A:$G,5,FALSE),0)</f>
        <v>0</v>
      </c>
      <c r="R4443" s="13">
        <f>IFERROR(VLOOKUP(A4443,[3]Sheet1!$A:$H,6,FALSE),0)</f>
        <v>0</v>
      </c>
      <c r="S4443" s="13">
        <f>IFERROR(VLOOKUP(A4443,[3]Sheet1!$A:$I,7,FALSE),0)</f>
        <v>0</v>
      </c>
      <c r="T4443" s="13" t="str">
        <f t="shared" si="303"/>
        <v>Não</v>
      </c>
      <c r="U4443" s="13" t="str">
        <f t="shared" si="304"/>
        <v>Não</v>
      </c>
      <c r="V4443" s="13" t="str">
        <f t="shared" si="305"/>
        <v>Não</v>
      </c>
      <c r="W4443" s="13" t="str">
        <f t="shared" si="306"/>
        <v>Não</v>
      </c>
      <c r="X4443" s="13" t="str">
        <f t="shared" si="307"/>
        <v>Não</v>
      </c>
      <c r="Y4443" s="13" t="str">
        <f t="shared" si="308"/>
        <v>Não</v>
      </c>
    </row>
    <row r="4444" spans="1:25">
      <c r="A4444" s="10">
        <v>352370</v>
      </c>
      <c r="B4444" s="13">
        <f>IFERROR(VLOOKUP(A4444,[1]Monitoramento_Base_somente_Said!$A:$J,5,FALSE),0)</f>
        <v>20882</v>
      </c>
      <c r="C4444" s="13">
        <f>IFERROR(VLOOKUP(A4444,[1]Monitoramento_Base_somente_Said!$A:$J,6,FALSE),0)</f>
        <v>15207079</v>
      </c>
      <c r="D4444" s="13">
        <f>IFERROR(VLOOKUP(A4444,[1]Monitoramento_Base_somente_Said!$A:$J,7,FALSE),0)</f>
        <v>9038</v>
      </c>
      <c r="E4444" s="13">
        <f>IFERROR(VLOOKUP(A4444,[1]Monitoramento_Base_somente_Said!$A:$J,8,FALSE),0)</f>
        <v>13663706</v>
      </c>
      <c r="F4444" s="13">
        <f>IFERROR(VLOOKUP(A4444,[1]Monitoramento_Base_somente_Said!$A:$J,9,FALSE),0)</f>
        <v>2598</v>
      </c>
      <c r="G4444" s="13">
        <f>IFERROR(VLOOKUP(A4444,[1]Monitoramento_Base_somente_Said!$A:$J,10,FALSE),0)</f>
        <v>5572830</v>
      </c>
      <c r="H4444" s="13">
        <f>IFERROR(VLOOKUP(A4444,[2]Sheet1!$A:$I,4,FALSE),0)</f>
        <v>0</v>
      </c>
      <c r="I4444" s="13">
        <f>IFERROR(VLOOKUP(A4444,[2]Sheet1!$A:$I,5,FALSE),0)</f>
        <v>0</v>
      </c>
      <c r="J4444" s="13">
        <f>IFERROR(VLOOKUP(A4444,[2]Sheet1!$A:$I,6,FALSE),0)</f>
        <v>0</v>
      </c>
      <c r="K4444" s="13">
        <f>IFERROR(VLOOKUP(A4444,[2]Sheet1!$A:$I,7,FALSE),0)</f>
        <v>0</v>
      </c>
      <c r="L4444" s="13">
        <f>IFERROR(VLOOKUP(A4444,[2]Sheet1!$A:$I,8,FALSE),0)</f>
        <v>0</v>
      </c>
      <c r="M4444" s="13">
        <f>IFERROR(VLOOKUP(A4444,[2]Sheet1!$A:$I,9,FALSE),0)</f>
        <v>0</v>
      </c>
      <c r="N4444" s="13">
        <f>IFERROR(VLOOKUP(A4444,[3]Sheet1!$A:$G,2,FALSE),0)</f>
        <v>0</v>
      </c>
      <c r="O4444" s="13">
        <f>IFERROR(VLOOKUP(A4444,[3]Sheet1!$A:$G,3,FALSE),0)</f>
        <v>0</v>
      </c>
      <c r="P4444" s="13">
        <f>IFERROR(VLOOKUP(A4444,[3]Sheet1!$A:$G,4,FALSE),0)</f>
        <v>0</v>
      </c>
      <c r="Q4444" s="13">
        <f>IFERROR(VLOOKUP(A4444,[3]Sheet1!$A:$G,5,FALSE),0)</f>
        <v>0</v>
      </c>
      <c r="R4444" s="13">
        <f>IFERROR(VLOOKUP(A4444,[3]Sheet1!$A:$H,6,FALSE),0)</f>
        <v>0</v>
      </c>
      <c r="S4444" s="13">
        <f>IFERROR(VLOOKUP(A4444,[3]Sheet1!$A:$I,7,FALSE),0)</f>
        <v>0</v>
      </c>
      <c r="T4444" s="13" t="str">
        <f t="shared" si="303"/>
        <v>Sim</v>
      </c>
      <c r="U4444" s="13" t="str">
        <f t="shared" si="304"/>
        <v>Sim</v>
      </c>
      <c r="V4444" s="13" t="str">
        <f t="shared" si="305"/>
        <v>Sim</v>
      </c>
      <c r="W4444" s="13" t="str">
        <f t="shared" si="306"/>
        <v>Sim</v>
      </c>
      <c r="X4444" s="13" t="str">
        <f t="shared" si="307"/>
        <v>Sim</v>
      </c>
      <c r="Y4444" s="13" t="str">
        <f t="shared" si="308"/>
        <v>Sim</v>
      </c>
    </row>
    <row r="4445" spans="1:25">
      <c r="A4445" s="10">
        <v>352380</v>
      </c>
      <c r="B4445" s="13">
        <f>IFERROR(VLOOKUP(A4445,[1]Monitoramento_Base_somente_Said!$A:$J,5,FALSE),0)</f>
        <v>0</v>
      </c>
      <c r="C4445" s="13">
        <f>IFERROR(VLOOKUP(A4445,[1]Monitoramento_Base_somente_Said!$A:$J,6,FALSE),0)</f>
        <v>0</v>
      </c>
      <c r="D4445" s="13">
        <f>IFERROR(VLOOKUP(A4445,[1]Monitoramento_Base_somente_Said!$A:$J,7,FALSE),0)</f>
        <v>0</v>
      </c>
      <c r="E4445" s="13">
        <f>IFERROR(VLOOKUP(A4445,[1]Monitoramento_Base_somente_Said!$A:$J,8,FALSE),0)</f>
        <v>0</v>
      </c>
      <c r="F4445" s="13">
        <f>IFERROR(VLOOKUP(A4445,[1]Monitoramento_Base_somente_Said!$A:$J,9,FALSE),0)</f>
        <v>0</v>
      </c>
      <c r="G4445" s="13">
        <f>IFERROR(VLOOKUP(A4445,[1]Monitoramento_Base_somente_Said!$A:$J,10,FALSE),0)</f>
        <v>0</v>
      </c>
      <c r="H4445" s="13">
        <f>IFERROR(VLOOKUP(A4445,[2]Sheet1!$A:$I,4,FALSE),0)</f>
        <v>0</v>
      </c>
      <c r="I4445" s="13">
        <f>IFERROR(VLOOKUP(A4445,[2]Sheet1!$A:$I,5,FALSE),0)</f>
        <v>0</v>
      </c>
      <c r="J4445" s="13">
        <f>IFERROR(VLOOKUP(A4445,[2]Sheet1!$A:$I,6,FALSE),0)</f>
        <v>0</v>
      </c>
      <c r="K4445" s="13">
        <f>IFERROR(VLOOKUP(A4445,[2]Sheet1!$A:$I,7,FALSE),0)</f>
        <v>0</v>
      </c>
      <c r="L4445" s="13">
        <f>IFERROR(VLOOKUP(A4445,[2]Sheet1!$A:$I,8,FALSE),0)</f>
        <v>0</v>
      </c>
      <c r="M4445" s="13">
        <f>IFERROR(VLOOKUP(A4445,[2]Sheet1!$A:$I,9,FALSE),0)</f>
        <v>0</v>
      </c>
      <c r="N4445" s="13">
        <f>IFERROR(VLOOKUP(A4445,[3]Sheet1!$A:$G,2,FALSE),0)</f>
        <v>280</v>
      </c>
      <c r="O4445" s="13">
        <f>IFERROR(VLOOKUP(A4445,[3]Sheet1!$A:$G,3,FALSE),0)</f>
        <v>11984403</v>
      </c>
      <c r="P4445" s="13">
        <f>IFERROR(VLOOKUP(A4445,[3]Sheet1!$A:$G,4,FALSE),0)</f>
        <v>0</v>
      </c>
      <c r="Q4445" s="13">
        <f>IFERROR(VLOOKUP(A4445,[3]Sheet1!$A:$G,5,FALSE),0)</f>
        <v>8360253</v>
      </c>
      <c r="R4445" s="13">
        <f>IFERROR(VLOOKUP(A4445,[3]Sheet1!$A:$H,6,FALSE),0)</f>
        <v>0</v>
      </c>
      <c r="S4445" s="13">
        <f>IFERROR(VLOOKUP(A4445,[3]Sheet1!$A:$I,7,FALSE),0)</f>
        <v>2776473</v>
      </c>
      <c r="T4445" s="13" t="str">
        <f t="shared" si="303"/>
        <v>Sim</v>
      </c>
      <c r="U4445" s="13" t="str">
        <f t="shared" si="304"/>
        <v>Sim</v>
      </c>
      <c r="V4445" s="13" t="str">
        <f t="shared" si="305"/>
        <v>Não</v>
      </c>
      <c r="W4445" s="13" t="str">
        <f t="shared" si="306"/>
        <v>Sim</v>
      </c>
      <c r="X4445" s="13" t="str">
        <f t="shared" si="307"/>
        <v>Não</v>
      </c>
      <c r="Y4445" s="13" t="str">
        <f t="shared" si="308"/>
        <v>Sim</v>
      </c>
    </row>
    <row r="4446" spans="1:25">
      <c r="A4446" s="10">
        <v>352390</v>
      </c>
      <c r="B4446" s="13">
        <f>IFERROR(VLOOKUP(A4446,[1]Monitoramento_Base_somente_Said!$A:$J,5,FALSE),0)</f>
        <v>0</v>
      </c>
      <c r="C4446" s="13">
        <f>IFERROR(VLOOKUP(A4446,[1]Monitoramento_Base_somente_Said!$A:$J,6,FALSE),0)</f>
        <v>0</v>
      </c>
      <c r="D4446" s="13">
        <f>IFERROR(VLOOKUP(A4446,[1]Monitoramento_Base_somente_Said!$A:$J,7,FALSE),0)</f>
        <v>0</v>
      </c>
      <c r="E4446" s="13">
        <f>IFERROR(VLOOKUP(A4446,[1]Monitoramento_Base_somente_Said!$A:$J,8,FALSE),0)</f>
        <v>0</v>
      </c>
      <c r="F4446" s="13">
        <f>IFERROR(VLOOKUP(A4446,[1]Monitoramento_Base_somente_Said!$A:$J,9,FALSE),0)</f>
        <v>0</v>
      </c>
      <c r="G4446" s="13">
        <f>IFERROR(VLOOKUP(A4446,[1]Monitoramento_Base_somente_Said!$A:$J,10,FALSE),0)</f>
        <v>0</v>
      </c>
      <c r="H4446" s="13">
        <f>IFERROR(VLOOKUP(A4446,[2]Sheet1!$A:$I,4,FALSE),0)</f>
        <v>0</v>
      </c>
      <c r="I4446" s="13">
        <f>IFERROR(VLOOKUP(A4446,[2]Sheet1!$A:$I,5,FALSE),0)</f>
        <v>0</v>
      </c>
      <c r="J4446" s="13">
        <f>IFERROR(VLOOKUP(A4446,[2]Sheet1!$A:$I,6,FALSE),0)</f>
        <v>0</v>
      </c>
      <c r="K4446" s="13">
        <f>IFERROR(VLOOKUP(A4446,[2]Sheet1!$A:$I,7,FALSE),0)</f>
        <v>0</v>
      </c>
      <c r="L4446" s="13">
        <f>IFERROR(VLOOKUP(A4446,[2]Sheet1!$A:$I,8,FALSE),0)</f>
        <v>0</v>
      </c>
      <c r="M4446" s="13">
        <f>IFERROR(VLOOKUP(A4446,[2]Sheet1!$A:$I,9,FALSE),0)</f>
        <v>0</v>
      </c>
      <c r="N4446" s="13">
        <f>IFERROR(VLOOKUP(A4446,[3]Sheet1!$A:$G,2,FALSE),0)</f>
        <v>68789</v>
      </c>
      <c r="O4446" s="13">
        <f>IFERROR(VLOOKUP(A4446,[3]Sheet1!$A:$G,3,FALSE),0)</f>
        <v>10513153</v>
      </c>
      <c r="P4446" s="13">
        <f>IFERROR(VLOOKUP(A4446,[3]Sheet1!$A:$G,4,FALSE),0)</f>
        <v>37707</v>
      </c>
      <c r="Q4446" s="13">
        <f>IFERROR(VLOOKUP(A4446,[3]Sheet1!$A:$G,5,FALSE),0)</f>
        <v>6140183</v>
      </c>
      <c r="R4446" s="13">
        <f>IFERROR(VLOOKUP(A4446,[3]Sheet1!$A:$H,6,FALSE),0)</f>
        <v>13062</v>
      </c>
      <c r="S4446" s="13">
        <f>IFERROR(VLOOKUP(A4446,[3]Sheet1!$A:$I,7,FALSE),0)</f>
        <v>6939955</v>
      </c>
      <c r="T4446" s="13" t="str">
        <f t="shared" si="303"/>
        <v>Sim</v>
      </c>
      <c r="U4446" s="13" t="str">
        <f t="shared" si="304"/>
        <v>Sim</v>
      </c>
      <c r="V4446" s="13" t="str">
        <f t="shared" si="305"/>
        <v>Sim</v>
      </c>
      <c r="W4446" s="13" t="str">
        <f t="shared" si="306"/>
        <v>Sim</v>
      </c>
      <c r="X4446" s="13" t="str">
        <f t="shared" si="307"/>
        <v>Sim</v>
      </c>
      <c r="Y4446" s="13" t="str">
        <f t="shared" si="308"/>
        <v>Sim</v>
      </c>
    </row>
    <row r="4447" spans="1:25">
      <c r="A4447" s="10">
        <v>352400</v>
      </c>
      <c r="B4447" s="13">
        <f>IFERROR(VLOOKUP(A4447,[1]Monitoramento_Base_somente_Said!$A:$J,5,FALSE),0)</f>
        <v>0</v>
      </c>
      <c r="C4447" s="13">
        <f>IFERROR(VLOOKUP(A4447,[1]Monitoramento_Base_somente_Said!$A:$J,6,FALSE),0)</f>
        <v>188144456</v>
      </c>
      <c r="D4447" s="13">
        <f>IFERROR(VLOOKUP(A4447,[1]Monitoramento_Base_somente_Said!$A:$J,7,FALSE),0)</f>
        <v>0</v>
      </c>
      <c r="E4447" s="13">
        <f>IFERROR(VLOOKUP(A4447,[1]Monitoramento_Base_somente_Said!$A:$J,8,FALSE),0)</f>
        <v>176006104</v>
      </c>
      <c r="F4447" s="13">
        <f>IFERROR(VLOOKUP(A4447,[1]Monitoramento_Base_somente_Said!$A:$J,9,FALSE),0)</f>
        <v>0</v>
      </c>
      <c r="G4447" s="13">
        <f>IFERROR(VLOOKUP(A4447,[1]Monitoramento_Base_somente_Said!$A:$J,10,FALSE),0)</f>
        <v>72830112</v>
      </c>
      <c r="H4447" s="13">
        <f>IFERROR(VLOOKUP(A4447,[2]Sheet1!$A:$I,4,FALSE),0)</f>
        <v>0</v>
      </c>
      <c r="I4447" s="13">
        <f>IFERROR(VLOOKUP(A4447,[2]Sheet1!$A:$I,5,FALSE),0)</f>
        <v>0</v>
      </c>
      <c r="J4447" s="13">
        <f>IFERROR(VLOOKUP(A4447,[2]Sheet1!$A:$I,6,FALSE),0)</f>
        <v>0</v>
      </c>
      <c r="K4447" s="13">
        <f>IFERROR(VLOOKUP(A4447,[2]Sheet1!$A:$I,7,FALSE),0)</f>
        <v>0</v>
      </c>
      <c r="L4447" s="13">
        <f>IFERROR(VLOOKUP(A4447,[2]Sheet1!$A:$I,8,FALSE),0)</f>
        <v>0</v>
      </c>
      <c r="M4447" s="13">
        <f>IFERROR(VLOOKUP(A4447,[2]Sheet1!$A:$I,9,FALSE),0)</f>
        <v>0</v>
      </c>
      <c r="N4447" s="13">
        <f>IFERROR(VLOOKUP(A4447,[3]Sheet1!$A:$G,2,FALSE),0)</f>
        <v>0</v>
      </c>
      <c r="O4447" s="13">
        <f>IFERROR(VLOOKUP(A4447,[3]Sheet1!$A:$G,3,FALSE),0)</f>
        <v>0</v>
      </c>
      <c r="P4447" s="13">
        <f>IFERROR(VLOOKUP(A4447,[3]Sheet1!$A:$G,4,FALSE),0)</f>
        <v>0</v>
      </c>
      <c r="Q4447" s="13">
        <f>IFERROR(VLOOKUP(A4447,[3]Sheet1!$A:$G,5,FALSE),0)</f>
        <v>0</v>
      </c>
      <c r="R4447" s="13">
        <f>IFERROR(VLOOKUP(A4447,[3]Sheet1!$A:$H,6,FALSE),0)</f>
        <v>0</v>
      </c>
      <c r="S4447" s="13">
        <f>IFERROR(VLOOKUP(A4447,[3]Sheet1!$A:$I,7,FALSE),0)</f>
        <v>0</v>
      </c>
      <c r="T4447" s="13" t="str">
        <f t="shared" si="303"/>
        <v>Não</v>
      </c>
      <c r="U4447" s="13" t="str">
        <f t="shared" si="304"/>
        <v>Sim</v>
      </c>
      <c r="V4447" s="13" t="str">
        <f t="shared" si="305"/>
        <v>Não</v>
      </c>
      <c r="W4447" s="13" t="str">
        <f t="shared" si="306"/>
        <v>Sim</v>
      </c>
      <c r="X4447" s="13" t="str">
        <f t="shared" si="307"/>
        <v>Não</v>
      </c>
      <c r="Y4447" s="13" t="str">
        <f t="shared" si="308"/>
        <v>Sim</v>
      </c>
    </row>
    <row r="4448" spans="1:25">
      <c r="A4448" s="10">
        <v>352420</v>
      </c>
      <c r="B4448" s="13">
        <f>IFERROR(VLOOKUP(A4448,[1]Monitoramento_Base_somente_Said!$A:$J,5,FALSE),0)</f>
        <v>0</v>
      </c>
      <c r="C4448" s="13">
        <f>IFERROR(VLOOKUP(A4448,[1]Monitoramento_Base_somente_Said!$A:$J,6,FALSE),0)</f>
        <v>0</v>
      </c>
      <c r="D4448" s="13">
        <f>IFERROR(VLOOKUP(A4448,[1]Monitoramento_Base_somente_Said!$A:$J,7,FALSE),0)</f>
        <v>0</v>
      </c>
      <c r="E4448" s="13">
        <f>IFERROR(VLOOKUP(A4448,[1]Monitoramento_Base_somente_Said!$A:$J,8,FALSE),0)</f>
        <v>0</v>
      </c>
      <c r="F4448" s="13">
        <f>IFERROR(VLOOKUP(A4448,[1]Monitoramento_Base_somente_Said!$A:$J,9,FALSE),0)</f>
        <v>0</v>
      </c>
      <c r="G4448" s="13">
        <f>IFERROR(VLOOKUP(A4448,[1]Monitoramento_Base_somente_Said!$A:$J,10,FALSE),0)</f>
        <v>0</v>
      </c>
      <c r="H4448" s="13">
        <f>IFERROR(VLOOKUP(A4448,[2]Sheet1!$A:$I,4,FALSE),0)</f>
        <v>0</v>
      </c>
      <c r="I4448" s="13">
        <f>IFERROR(VLOOKUP(A4448,[2]Sheet1!$A:$I,5,FALSE),0)</f>
        <v>0</v>
      </c>
      <c r="J4448" s="13">
        <f>IFERROR(VLOOKUP(A4448,[2]Sheet1!$A:$I,6,FALSE),0)</f>
        <v>0</v>
      </c>
      <c r="K4448" s="13">
        <f>IFERROR(VLOOKUP(A4448,[2]Sheet1!$A:$I,7,FALSE),0)</f>
        <v>0</v>
      </c>
      <c r="L4448" s="13">
        <f>IFERROR(VLOOKUP(A4448,[2]Sheet1!$A:$I,8,FALSE),0)</f>
        <v>0</v>
      </c>
      <c r="M4448" s="13">
        <f>IFERROR(VLOOKUP(A4448,[2]Sheet1!$A:$I,9,FALSE),0)</f>
        <v>0</v>
      </c>
      <c r="N4448" s="13">
        <f>IFERROR(VLOOKUP(A4448,[3]Sheet1!$A:$G,2,FALSE),0)</f>
        <v>0</v>
      </c>
      <c r="O4448" s="13">
        <f>IFERROR(VLOOKUP(A4448,[3]Sheet1!$A:$G,3,FALSE),0)</f>
        <v>0</v>
      </c>
      <c r="P4448" s="13">
        <f>IFERROR(VLOOKUP(A4448,[3]Sheet1!$A:$G,4,FALSE),0)</f>
        <v>0</v>
      </c>
      <c r="Q4448" s="13">
        <f>IFERROR(VLOOKUP(A4448,[3]Sheet1!$A:$G,5,FALSE),0)</f>
        <v>0</v>
      </c>
      <c r="R4448" s="13">
        <f>IFERROR(VLOOKUP(A4448,[3]Sheet1!$A:$H,6,FALSE),0)</f>
        <v>0</v>
      </c>
      <c r="S4448" s="13">
        <f>IFERROR(VLOOKUP(A4448,[3]Sheet1!$A:$I,7,FALSE),0)</f>
        <v>638735</v>
      </c>
      <c r="T4448" s="13" t="str">
        <f t="shared" si="303"/>
        <v>Não</v>
      </c>
      <c r="U4448" s="13" t="str">
        <f t="shared" si="304"/>
        <v>Não</v>
      </c>
      <c r="V4448" s="13" t="str">
        <f t="shared" si="305"/>
        <v>Não</v>
      </c>
      <c r="W4448" s="13" t="str">
        <f t="shared" si="306"/>
        <v>Não</v>
      </c>
      <c r="X4448" s="13" t="str">
        <f t="shared" si="307"/>
        <v>Não</v>
      </c>
      <c r="Y4448" s="13" t="str">
        <f t="shared" si="308"/>
        <v>Sim</v>
      </c>
    </row>
    <row r="4449" spans="1:25">
      <c r="A4449" s="10">
        <v>352440</v>
      </c>
      <c r="B4449" s="13">
        <f>IFERROR(VLOOKUP(A4449,[1]Monitoramento_Base_somente_Said!$A:$J,5,FALSE),0)</f>
        <v>0</v>
      </c>
      <c r="C4449" s="13">
        <f>IFERROR(VLOOKUP(A4449,[1]Monitoramento_Base_somente_Said!$A:$J,6,FALSE),0)</f>
        <v>0</v>
      </c>
      <c r="D4449" s="13">
        <f>IFERROR(VLOOKUP(A4449,[1]Monitoramento_Base_somente_Said!$A:$J,7,FALSE),0)</f>
        <v>0</v>
      </c>
      <c r="E4449" s="13">
        <f>IFERROR(VLOOKUP(A4449,[1]Monitoramento_Base_somente_Said!$A:$J,8,FALSE),0)</f>
        <v>0</v>
      </c>
      <c r="F4449" s="13">
        <f>IFERROR(VLOOKUP(A4449,[1]Monitoramento_Base_somente_Said!$A:$J,9,FALSE),0)</f>
        <v>0</v>
      </c>
      <c r="G4449" s="13">
        <f>IFERROR(VLOOKUP(A4449,[1]Monitoramento_Base_somente_Said!$A:$J,10,FALSE),0)</f>
        <v>0</v>
      </c>
      <c r="H4449" s="13">
        <f>IFERROR(VLOOKUP(A4449,[2]Sheet1!$A:$I,4,FALSE),0)</f>
        <v>0</v>
      </c>
      <c r="I4449" s="13">
        <f>IFERROR(VLOOKUP(A4449,[2]Sheet1!$A:$I,5,FALSE),0)</f>
        <v>0</v>
      </c>
      <c r="J4449" s="13">
        <f>IFERROR(VLOOKUP(A4449,[2]Sheet1!$A:$I,6,FALSE),0)</f>
        <v>0</v>
      </c>
      <c r="K4449" s="13">
        <f>IFERROR(VLOOKUP(A4449,[2]Sheet1!$A:$I,7,FALSE),0)</f>
        <v>0</v>
      </c>
      <c r="L4449" s="13">
        <f>IFERROR(VLOOKUP(A4449,[2]Sheet1!$A:$I,8,FALSE),0)</f>
        <v>0</v>
      </c>
      <c r="M4449" s="13">
        <f>IFERROR(VLOOKUP(A4449,[2]Sheet1!$A:$I,9,FALSE),0)</f>
        <v>0</v>
      </c>
      <c r="N4449" s="13">
        <f>IFERROR(VLOOKUP(A4449,[3]Sheet1!$A:$G,2,FALSE),0)</f>
        <v>5052</v>
      </c>
      <c r="O4449" s="13">
        <f>IFERROR(VLOOKUP(A4449,[3]Sheet1!$A:$G,3,FALSE),0)</f>
        <v>48447197</v>
      </c>
      <c r="P4449" s="13">
        <f>IFERROR(VLOOKUP(A4449,[3]Sheet1!$A:$G,4,FALSE),0)</f>
        <v>5166</v>
      </c>
      <c r="Q4449" s="13">
        <f>IFERROR(VLOOKUP(A4449,[3]Sheet1!$A:$G,5,FALSE),0)</f>
        <v>55813591</v>
      </c>
      <c r="R4449" s="13">
        <f>IFERROR(VLOOKUP(A4449,[3]Sheet1!$A:$H,6,FALSE),0)</f>
        <v>1195</v>
      </c>
      <c r="S4449" s="13">
        <f>IFERROR(VLOOKUP(A4449,[3]Sheet1!$A:$I,7,FALSE),0)</f>
        <v>21009985</v>
      </c>
      <c r="T4449" s="13" t="str">
        <f t="shared" si="303"/>
        <v>Sim</v>
      </c>
      <c r="U4449" s="13" t="str">
        <f t="shared" si="304"/>
        <v>Sim</v>
      </c>
      <c r="V4449" s="13" t="str">
        <f t="shared" si="305"/>
        <v>Sim</v>
      </c>
      <c r="W4449" s="13" t="str">
        <f t="shared" si="306"/>
        <v>Sim</v>
      </c>
      <c r="X4449" s="13" t="str">
        <f t="shared" si="307"/>
        <v>Sim</v>
      </c>
      <c r="Y4449" s="13" t="str">
        <f t="shared" si="308"/>
        <v>Sim</v>
      </c>
    </row>
    <row r="4450" spans="1:25">
      <c r="A4450" s="10">
        <v>352450</v>
      </c>
      <c r="B4450" s="13">
        <f>IFERROR(VLOOKUP(A4450,[1]Monitoramento_Base_somente_Said!$A:$J,5,FALSE),0)</f>
        <v>0</v>
      </c>
      <c r="C4450" s="13">
        <f>IFERROR(VLOOKUP(A4450,[1]Monitoramento_Base_somente_Said!$A:$J,6,FALSE),0)</f>
        <v>0</v>
      </c>
      <c r="D4450" s="13">
        <f>IFERROR(VLOOKUP(A4450,[1]Monitoramento_Base_somente_Said!$A:$J,7,FALSE),0)</f>
        <v>0</v>
      </c>
      <c r="E4450" s="13">
        <f>IFERROR(VLOOKUP(A4450,[1]Monitoramento_Base_somente_Said!$A:$J,8,FALSE),0)</f>
        <v>0</v>
      </c>
      <c r="F4450" s="13">
        <f>IFERROR(VLOOKUP(A4450,[1]Monitoramento_Base_somente_Said!$A:$J,9,FALSE),0)</f>
        <v>0</v>
      </c>
      <c r="G4450" s="13">
        <f>IFERROR(VLOOKUP(A4450,[1]Monitoramento_Base_somente_Said!$A:$J,10,FALSE),0)</f>
        <v>0</v>
      </c>
      <c r="H4450" s="13">
        <f>IFERROR(VLOOKUP(A4450,[2]Sheet1!$A:$I,4,FALSE),0)</f>
        <v>0</v>
      </c>
      <c r="I4450" s="13">
        <f>IFERROR(VLOOKUP(A4450,[2]Sheet1!$A:$I,5,FALSE),0)</f>
        <v>0</v>
      </c>
      <c r="J4450" s="13">
        <f>IFERROR(VLOOKUP(A4450,[2]Sheet1!$A:$I,6,FALSE),0)</f>
        <v>0</v>
      </c>
      <c r="K4450" s="13">
        <f>IFERROR(VLOOKUP(A4450,[2]Sheet1!$A:$I,7,FALSE),0)</f>
        <v>0</v>
      </c>
      <c r="L4450" s="13">
        <f>IFERROR(VLOOKUP(A4450,[2]Sheet1!$A:$I,8,FALSE),0)</f>
        <v>0</v>
      </c>
      <c r="M4450" s="13">
        <f>IFERROR(VLOOKUP(A4450,[2]Sheet1!$A:$I,9,FALSE),0)</f>
        <v>0</v>
      </c>
      <c r="N4450" s="13">
        <f>IFERROR(VLOOKUP(A4450,[3]Sheet1!$A:$G,2,FALSE),0)</f>
        <v>1944</v>
      </c>
      <c r="O4450" s="13">
        <f>IFERROR(VLOOKUP(A4450,[3]Sheet1!$A:$G,3,FALSE),0)</f>
        <v>5660180</v>
      </c>
      <c r="P4450" s="13">
        <f>IFERROR(VLOOKUP(A4450,[3]Sheet1!$A:$G,4,FALSE),0)</f>
        <v>272</v>
      </c>
      <c r="Q4450" s="13">
        <f>IFERROR(VLOOKUP(A4450,[3]Sheet1!$A:$G,5,FALSE),0)</f>
        <v>4560164</v>
      </c>
      <c r="R4450" s="13">
        <f>IFERROR(VLOOKUP(A4450,[3]Sheet1!$A:$H,6,FALSE),0)</f>
        <v>375</v>
      </c>
      <c r="S4450" s="13">
        <f>IFERROR(VLOOKUP(A4450,[3]Sheet1!$A:$I,7,FALSE),0)</f>
        <v>1531617</v>
      </c>
      <c r="T4450" s="13" t="str">
        <f t="shared" si="303"/>
        <v>Sim</v>
      </c>
      <c r="U4450" s="13" t="str">
        <f t="shared" si="304"/>
        <v>Sim</v>
      </c>
      <c r="V4450" s="13" t="str">
        <f t="shared" si="305"/>
        <v>Sim</v>
      </c>
      <c r="W4450" s="13" t="str">
        <f t="shared" si="306"/>
        <v>Sim</v>
      </c>
      <c r="X4450" s="13" t="str">
        <f t="shared" si="307"/>
        <v>Sim</v>
      </c>
      <c r="Y4450" s="13" t="str">
        <f t="shared" si="308"/>
        <v>Sim</v>
      </c>
    </row>
    <row r="4451" spans="1:25">
      <c r="A4451" s="10">
        <v>352460</v>
      </c>
      <c r="B4451" s="13">
        <f>IFERROR(VLOOKUP(A4451,[1]Monitoramento_Base_somente_Said!$A:$J,5,FALSE),0)</f>
        <v>265009</v>
      </c>
      <c r="C4451" s="13">
        <f>IFERROR(VLOOKUP(A4451,[1]Monitoramento_Base_somente_Said!$A:$J,6,FALSE),0)</f>
        <v>63031692</v>
      </c>
      <c r="D4451" s="13">
        <f>IFERROR(VLOOKUP(A4451,[1]Monitoramento_Base_somente_Said!$A:$J,7,FALSE),0)</f>
        <v>321288</v>
      </c>
      <c r="E4451" s="13">
        <f>IFERROR(VLOOKUP(A4451,[1]Monitoramento_Base_somente_Said!$A:$J,8,FALSE),0)</f>
        <v>57462401</v>
      </c>
      <c r="F4451" s="13">
        <f>IFERROR(VLOOKUP(A4451,[1]Monitoramento_Base_somente_Said!$A:$J,9,FALSE),0)</f>
        <v>151283</v>
      </c>
      <c r="G4451" s="13">
        <f>IFERROR(VLOOKUP(A4451,[1]Monitoramento_Base_somente_Said!$A:$J,10,FALSE),0)</f>
        <v>22686788</v>
      </c>
      <c r="H4451" s="13">
        <f>IFERROR(VLOOKUP(A4451,[2]Sheet1!$A:$I,4,FALSE),0)</f>
        <v>0</v>
      </c>
      <c r="I4451" s="13">
        <f>IFERROR(VLOOKUP(A4451,[2]Sheet1!$A:$I,5,FALSE),0)</f>
        <v>0</v>
      </c>
      <c r="J4451" s="13">
        <f>IFERROR(VLOOKUP(A4451,[2]Sheet1!$A:$I,6,FALSE),0)</f>
        <v>0</v>
      </c>
      <c r="K4451" s="13">
        <f>IFERROR(VLOOKUP(A4451,[2]Sheet1!$A:$I,7,FALSE),0)</f>
        <v>0</v>
      </c>
      <c r="L4451" s="13">
        <f>IFERROR(VLOOKUP(A4451,[2]Sheet1!$A:$I,8,FALSE),0)</f>
        <v>0</v>
      </c>
      <c r="M4451" s="13">
        <f>IFERROR(VLOOKUP(A4451,[2]Sheet1!$A:$I,9,FALSE),0)</f>
        <v>0</v>
      </c>
      <c r="N4451" s="13">
        <f>IFERROR(VLOOKUP(A4451,[3]Sheet1!$A:$G,2,FALSE),0)</f>
        <v>0</v>
      </c>
      <c r="O4451" s="13">
        <f>IFERROR(VLOOKUP(A4451,[3]Sheet1!$A:$G,3,FALSE),0)</f>
        <v>0</v>
      </c>
      <c r="P4451" s="13">
        <f>IFERROR(VLOOKUP(A4451,[3]Sheet1!$A:$G,4,FALSE),0)</f>
        <v>0</v>
      </c>
      <c r="Q4451" s="13">
        <f>IFERROR(VLOOKUP(A4451,[3]Sheet1!$A:$G,5,FALSE),0)</f>
        <v>0</v>
      </c>
      <c r="R4451" s="13">
        <f>IFERROR(VLOOKUP(A4451,[3]Sheet1!$A:$H,6,FALSE),0)</f>
        <v>0</v>
      </c>
      <c r="S4451" s="13">
        <f>IFERROR(VLOOKUP(A4451,[3]Sheet1!$A:$I,7,FALSE),0)</f>
        <v>0</v>
      </c>
      <c r="T4451" s="13" t="str">
        <f t="shared" si="303"/>
        <v>Sim</v>
      </c>
      <c r="U4451" s="13" t="str">
        <f t="shared" si="304"/>
        <v>Sim</v>
      </c>
      <c r="V4451" s="13" t="str">
        <f t="shared" si="305"/>
        <v>Sim</v>
      </c>
      <c r="W4451" s="13" t="str">
        <f t="shared" si="306"/>
        <v>Sim</v>
      </c>
      <c r="X4451" s="13" t="str">
        <f t="shared" si="307"/>
        <v>Sim</v>
      </c>
      <c r="Y4451" s="13" t="str">
        <f t="shared" si="308"/>
        <v>Sim</v>
      </c>
    </row>
    <row r="4452" spans="1:25">
      <c r="A4452" s="10">
        <v>352510</v>
      </c>
      <c r="B4452" s="13">
        <f>IFERROR(VLOOKUP(A4452,[1]Monitoramento_Base_somente_Said!$A:$J,5,FALSE),0)</f>
        <v>0</v>
      </c>
      <c r="C4452" s="13">
        <f>IFERROR(VLOOKUP(A4452,[1]Monitoramento_Base_somente_Said!$A:$J,6,FALSE),0)</f>
        <v>0</v>
      </c>
      <c r="D4452" s="13">
        <f>IFERROR(VLOOKUP(A4452,[1]Monitoramento_Base_somente_Said!$A:$J,7,FALSE),0)</f>
        <v>0</v>
      </c>
      <c r="E4452" s="13">
        <f>IFERROR(VLOOKUP(A4452,[1]Monitoramento_Base_somente_Said!$A:$J,8,FALSE),0)</f>
        <v>0</v>
      </c>
      <c r="F4452" s="13">
        <f>IFERROR(VLOOKUP(A4452,[1]Monitoramento_Base_somente_Said!$A:$J,9,FALSE),0)</f>
        <v>0</v>
      </c>
      <c r="G4452" s="13">
        <f>IFERROR(VLOOKUP(A4452,[1]Monitoramento_Base_somente_Said!$A:$J,10,FALSE),0)</f>
        <v>0</v>
      </c>
      <c r="H4452" s="13">
        <f>IFERROR(VLOOKUP(A4452,[2]Sheet1!$A:$I,4,FALSE),0)</f>
        <v>0</v>
      </c>
      <c r="I4452" s="13">
        <f>IFERROR(VLOOKUP(A4452,[2]Sheet1!$A:$I,5,FALSE),0)</f>
        <v>0</v>
      </c>
      <c r="J4452" s="13">
        <f>IFERROR(VLOOKUP(A4452,[2]Sheet1!$A:$I,6,FALSE),0)</f>
        <v>0</v>
      </c>
      <c r="K4452" s="13">
        <f>IFERROR(VLOOKUP(A4452,[2]Sheet1!$A:$I,7,FALSE),0)</f>
        <v>0</v>
      </c>
      <c r="L4452" s="13">
        <f>IFERROR(VLOOKUP(A4452,[2]Sheet1!$A:$I,8,FALSE),0)</f>
        <v>0</v>
      </c>
      <c r="M4452" s="13">
        <f>IFERROR(VLOOKUP(A4452,[2]Sheet1!$A:$I,9,FALSE),0)</f>
        <v>0</v>
      </c>
      <c r="N4452" s="13">
        <f>IFERROR(VLOOKUP(A4452,[3]Sheet1!$A:$G,2,FALSE),0)</f>
        <v>428742</v>
      </c>
      <c r="O4452" s="13">
        <f>IFERROR(VLOOKUP(A4452,[3]Sheet1!$A:$G,3,FALSE),0)</f>
        <v>74851057</v>
      </c>
      <c r="P4452" s="13">
        <f>IFERROR(VLOOKUP(A4452,[3]Sheet1!$A:$G,4,FALSE),0)</f>
        <v>848482</v>
      </c>
      <c r="Q4452" s="13">
        <f>IFERROR(VLOOKUP(A4452,[3]Sheet1!$A:$G,5,FALSE),0)</f>
        <v>41601593</v>
      </c>
      <c r="R4452" s="13">
        <f>IFERROR(VLOOKUP(A4452,[3]Sheet1!$A:$H,6,FALSE),0)</f>
        <v>111270</v>
      </c>
      <c r="S4452" s="13">
        <f>IFERROR(VLOOKUP(A4452,[3]Sheet1!$A:$I,7,FALSE),0)</f>
        <v>10282120</v>
      </c>
      <c r="T4452" s="13" t="str">
        <f t="shared" si="303"/>
        <v>Sim</v>
      </c>
      <c r="U4452" s="13" t="str">
        <f t="shared" si="304"/>
        <v>Sim</v>
      </c>
      <c r="V4452" s="13" t="str">
        <f t="shared" si="305"/>
        <v>Sim</v>
      </c>
      <c r="W4452" s="13" t="str">
        <f t="shared" si="306"/>
        <v>Sim</v>
      </c>
      <c r="X4452" s="13" t="str">
        <f t="shared" si="307"/>
        <v>Sim</v>
      </c>
      <c r="Y4452" s="13" t="str">
        <f t="shared" si="308"/>
        <v>Sim</v>
      </c>
    </row>
    <row r="4453" spans="1:25">
      <c r="A4453" s="10">
        <v>352520</v>
      </c>
      <c r="B4453" s="13">
        <f>IFERROR(VLOOKUP(A4453,[1]Monitoramento_Base_somente_Said!$A:$J,5,FALSE),0)</f>
        <v>0</v>
      </c>
      <c r="C4453" s="13">
        <f>IFERROR(VLOOKUP(A4453,[1]Monitoramento_Base_somente_Said!$A:$J,6,FALSE),0)</f>
        <v>0</v>
      </c>
      <c r="D4453" s="13">
        <f>IFERROR(VLOOKUP(A4453,[1]Monitoramento_Base_somente_Said!$A:$J,7,FALSE),0)</f>
        <v>0</v>
      </c>
      <c r="E4453" s="13">
        <f>IFERROR(VLOOKUP(A4453,[1]Monitoramento_Base_somente_Said!$A:$J,8,FALSE),0)</f>
        <v>0</v>
      </c>
      <c r="F4453" s="13">
        <f>IFERROR(VLOOKUP(A4453,[1]Monitoramento_Base_somente_Said!$A:$J,9,FALSE),0)</f>
        <v>0</v>
      </c>
      <c r="G4453" s="13">
        <f>IFERROR(VLOOKUP(A4453,[1]Monitoramento_Base_somente_Said!$A:$J,10,FALSE),0)</f>
        <v>0</v>
      </c>
      <c r="H4453" s="13">
        <f>IFERROR(VLOOKUP(A4453,[2]Sheet1!$A:$I,4,FALSE),0)</f>
        <v>0</v>
      </c>
      <c r="I4453" s="13">
        <f>IFERROR(VLOOKUP(A4453,[2]Sheet1!$A:$I,5,FALSE),0)</f>
        <v>0</v>
      </c>
      <c r="J4453" s="13">
        <f>IFERROR(VLOOKUP(A4453,[2]Sheet1!$A:$I,6,FALSE),0)</f>
        <v>0</v>
      </c>
      <c r="K4453" s="13">
        <f>IFERROR(VLOOKUP(A4453,[2]Sheet1!$A:$I,7,FALSE),0)</f>
        <v>0</v>
      </c>
      <c r="L4453" s="13">
        <f>IFERROR(VLOOKUP(A4453,[2]Sheet1!$A:$I,8,FALSE),0)</f>
        <v>0</v>
      </c>
      <c r="M4453" s="13">
        <f>IFERROR(VLOOKUP(A4453,[2]Sheet1!$A:$I,9,FALSE),0)</f>
        <v>0</v>
      </c>
      <c r="N4453" s="13">
        <f>IFERROR(VLOOKUP(A4453,[3]Sheet1!$A:$G,2,FALSE),0)</f>
        <v>5834</v>
      </c>
      <c r="O4453" s="13">
        <f>IFERROR(VLOOKUP(A4453,[3]Sheet1!$A:$G,3,FALSE),0)</f>
        <v>3406424</v>
      </c>
      <c r="P4453" s="13">
        <f>IFERROR(VLOOKUP(A4453,[3]Sheet1!$A:$G,4,FALSE),0)</f>
        <v>143784</v>
      </c>
      <c r="Q4453" s="13">
        <f>IFERROR(VLOOKUP(A4453,[3]Sheet1!$A:$G,5,FALSE),0)</f>
        <v>4664312</v>
      </c>
      <c r="R4453" s="13">
        <f>IFERROR(VLOOKUP(A4453,[3]Sheet1!$A:$H,6,FALSE),0)</f>
        <v>30838</v>
      </c>
      <c r="S4453" s="13">
        <f>IFERROR(VLOOKUP(A4453,[3]Sheet1!$A:$I,7,FALSE),0)</f>
        <v>1782476</v>
      </c>
      <c r="T4453" s="13" t="str">
        <f t="shared" si="303"/>
        <v>Sim</v>
      </c>
      <c r="U4453" s="13" t="str">
        <f t="shared" si="304"/>
        <v>Sim</v>
      </c>
      <c r="V4453" s="13" t="str">
        <f t="shared" si="305"/>
        <v>Sim</v>
      </c>
      <c r="W4453" s="13" t="str">
        <f t="shared" si="306"/>
        <v>Sim</v>
      </c>
      <c r="X4453" s="13" t="str">
        <f t="shared" si="307"/>
        <v>Sim</v>
      </c>
      <c r="Y4453" s="13" t="str">
        <f t="shared" si="308"/>
        <v>Sim</v>
      </c>
    </row>
    <row r="4454" spans="1:25">
      <c r="A4454" s="10">
        <v>352530</v>
      </c>
      <c r="B4454" s="13">
        <f>IFERROR(VLOOKUP(A4454,[1]Monitoramento_Base_somente_Said!$A:$J,5,FALSE),0)</f>
        <v>0</v>
      </c>
      <c r="C4454" s="13">
        <f>IFERROR(VLOOKUP(A4454,[1]Monitoramento_Base_somente_Said!$A:$J,6,FALSE),0)</f>
        <v>112300879</v>
      </c>
      <c r="D4454" s="13">
        <f>IFERROR(VLOOKUP(A4454,[1]Monitoramento_Base_somente_Said!$A:$J,7,FALSE),0)</f>
        <v>0</v>
      </c>
      <c r="E4454" s="13">
        <f>IFERROR(VLOOKUP(A4454,[1]Monitoramento_Base_somente_Said!$A:$J,8,FALSE),0)</f>
        <v>105055661</v>
      </c>
      <c r="F4454" s="13">
        <f>IFERROR(VLOOKUP(A4454,[1]Monitoramento_Base_somente_Said!$A:$J,9,FALSE),0)</f>
        <v>0</v>
      </c>
      <c r="G4454" s="13">
        <f>IFERROR(VLOOKUP(A4454,[1]Monitoramento_Base_somente_Said!$A:$J,10,FALSE),0)</f>
        <v>43471308</v>
      </c>
      <c r="H4454" s="13">
        <f>IFERROR(VLOOKUP(A4454,[2]Sheet1!$A:$I,4,FALSE),0)</f>
        <v>0</v>
      </c>
      <c r="I4454" s="13">
        <f>IFERROR(VLOOKUP(A4454,[2]Sheet1!$A:$I,5,FALSE),0)</f>
        <v>0</v>
      </c>
      <c r="J4454" s="13">
        <f>IFERROR(VLOOKUP(A4454,[2]Sheet1!$A:$I,6,FALSE),0)</f>
        <v>0</v>
      </c>
      <c r="K4454" s="13">
        <f>IFERROR(VLOOKUP(A4454,[2]Sheet1!$A:$I,7,FALSE),0)</f>
        <v>0</v>
      </c>
      <c r="L4454" s="13">
        <f>IFERROR(VLOOKUP(A4454,[2]Sheet1!$A:$I,8,FALSE),0)</f>
        <v>0</v>
      </c>
      <c r="M4454" s="13">
        <f>IFERROR(VLOOKUP(A4454,[2]Sheet1!$A:$I,9,FALSE),0)</f>
        <v>0</v>
      </c>
      <c r="N4454" s="13">
        <f>IFERROR(VLOOKUP(A4454,[3]Sheet1!$A:$G,2,FALSE),0)</f>
        <v>1869621</v>
      </c>
      <c r="O4454" s="13">
        <f>IFERROR(VLOOKUP(A4454,[3]Sheet1!$A:$G,3,FALSE),0)</f>
        <v>116282398</v>
      </c>
      <c r="P4454" s="13">
        <f>IFERROR(VLOOKUP(A4454,[3]Sheet1!$A:$G,4,FALSE),0)</f>
        <v>997563</v>
      </c>
      <c r="Q4454" s="13">
        <f>IFERROR(VLOOKUP(A4454,[3]Sheet1!$A:$G,5,FALSE),0)</f>
        <v>81931544</v>
      </c>
      <c r="R4454" s="13">
        <f>IFERROR(VLOOKUP(A4454,[3]Sheet1!$A:$H,6,FALSE),0)</f>
        <v>275581</v>
      </c>
      <c r="S4454" s="13">
        <f>IFERROR(VLOOKUP(A4454,[3]Sheet1!$A:$I,7,FALSE),0)</f>
        <v>23069893</v>
      </c>
      <c r="T4454" s="13" t="str">
        <f t="shared" si="303"/>
        <v>Sim</v>
      </c>
      <c r="U4454" s="13" t="str">
        <f t="shared" si="304"/>
        <v>Sim</v>
      </c>
      <c r="V4454" s="13" t="str">
        <f t="shared" si="305"/>
        <v>Sim</v>
      </c>
      <c r="W4454" s="13" t="str">
        <f t="shared" si="306"/>
        <v>Sim</v>
      </c>
      <c r="X4454" s="13" t="str">
        <f t="shared" si="307"/>
        <v>Sim</v>
      </c>
      <c r="Y4454" s="13" t="str">
        <f t="shared" si="308"/>
        <v>Sim</v>
      </c>
    </row>
    <row r="4455" spans="1:25">
      <c r="A4455" s="10">
        <v>352540</v>
      </c>
      <c r="B4455" s="13">
        <f>IFERROR(VLOOKUP(A4455,[1]Monitoramento_Base_somente_Said!$A:$J,5,FALSE),0)</f>
        <v>0</v>
      </c>
      <c r="C4455" s="13">
        <f>IFERROR(VLOOKUP(A4455,[1]Monitoramento_Base_somente_Said!$A:$J,6,FALSE),0)</f>
        <v>0</v>
      </c>
      <c r="D4455" s="13">
        <f>IFERROR(VLOOKUP(A4455,[1]Monitoramento_Base_somente_Said!$A:$J,7,FALSE),0)</f>
        <v>0</v>
      </c>
      <c r="E4455" s="13">
        <f>IFERROR(VLOOKUP(A4455,[1]Monitoramento_Base_somente_Said!$A:$J,8,FALSE),0)</f>
        <v>0</v>
      </c>
      <c r="F4455" s="13">
        <f>IFERROR(VLOOKUP(A4455,[1]Monitoramento_Base_somente_Said!$A:$J,9,FALSE),0)</f>
        <v>0</v>
      </c>
      <c r="G4455" s="13">
        <f>IFERROR(VLOOKUP(A4455,[1]Monitoramento_Base_somente_Said!$A:$J,10,FALSE),0)</f>
        <v>0</v>
      </c>
      <c r="H4455" s="13">
        <f>IFERROR(VLOOKUP(A4455,[2]Sheet1!$A:$I,4,FALSE),0)</f>
        <v>0</v>
      </c>
      <c r="I4455" s="13">
        <f>IFERROR(VLOOKUP(A4455,[2]Sheet1!$A:$I,5,FALSE),0)</f>
        <v>0</v>
      </c>
      <c r="J4455" s="13">
        <f>IFERROR(VLOOKUP(A4455,[2]Sheet1!$A:$I,6,FALSE),0)</f>
        <v>0</v>
      </c>
      <c r="K4455" s="13">
        <f>IFERROR(VLOOKUP(A4455,[2]Sheet1!$A:$I,7,FALSE),0)</f>
        <v>0</v>
      </c>
      <c r="L4455" s="13">
        <f>IFERROR(VLOOKUP(A4455,[2]Sheet1!$A:$I,8,FALSE),0)</f>
        <v>0</v>
      </c>
      <c r="M4455" s="13">
        <f>IFERROR(VLOOKUP(A4455,[2]Sheet1!$A:$I,9,FALSE),0)</f>
        <v>0</v>
      </c>
      <c r="N4455" s="13">
        <f>IFERROR(VLOOKUP(A4455,[3]Sheet1!$A:$G,2,FALSE),0)</f>
        <v>0</v>
      </c>
      <c r="O4455" s="13">
        <f>IFERROR(VLOOKUP(A4455,[3]Sheet1!$A:$G,3,FALSE),0)</f>
        <v>0</v>
      </c>
      <c r="P4455" s="13">
        <f>IFERROR(VLOOKUP(A4455,[3]Sheet1!$A:$G,4,FALSE),0)</f>
        <v>0</v>
      </c>
      <c r="Q4455" s="13">
        <f>IFERROR(VLOOKUP(A4455,[3]Sheet1!$A:$G,5,FALSE),0)</f>
        <v>0</v>
      </c>
      <c r="R4455" s="13">
        <f>IFERROR(VLOOKUP(A4455,[3]Sheet1!$A:$H,6,FALSE),0)</f>
        <v>0</v>
      </c>
      <c r="S4455" s="13">
        <f>IFERROR(VLOOKUP(A4455,[3]Sheet1!$A:$I,7,FALSE),0)</f>
        <v>0</v>
      </c>
      <c r="T4455" s="13" t="str">
        <f t="shared" si="303"/>
        <v>Não</v>
      </c>
      <c r="U4455" s="13" t="str">
        <f t="shared" si="304"/>
        <v>Não</v>
      </c>
      <c r="V4455" s="13" t="str">
        <f t="shared" si="305"/>
        <v>Não</v>
      </c>
      <c r="W4455" s="13" t="str">
        <f t="shared" si="306"/>
        <v>Não</v>
      </c>
      <c r="X4455" s="13" t="str">
        <f t="shared" si="307"/>
        <v>Não</v>
      </c>
      <c r="Y4455" s="13" t="str">
        <f t="shared" si="308"/>
        <v>Não</v>
      </c>
    </row>
    <row r="4456" spans="1:25">
      <c r="A4456" s="10">
        <v>352550</v>
      </c>
      <c r="B4456" s="13">
        <f>IFERROR(VLOOKUP(A4456,[1]Monitoramento_Base_somente_Said!$A:$J,5,FALSE),0)</f>
        <v>238256</v>
      </c>
      <c r="C4456" s="13">
        <f>IFERROR(VLOOKUP(A4456,[1]Monitoramento_Base_somente_Said!$A:$J,6,FALSE),0)</f>
        <v>158676944</v>
      </c>
      <c r="D4456" s="13">
        <f>IFERROR(VLOOKUP(A4456,[1]Monitoramento_Base_somente_Said!$A:$J,7,FALSE),0)</f>
        <v>107188</v>
      </c>
      <c r="E4456" s="13">
        <f>IFERROR(VLOOKUP(A4456,[1]Monitoramento_Base_somente_Said!$A:$J,8,FALSE),0)</f>
        <v>151038743</v>
      </c>
      <c r="F4456" s="13">
        <f>IFERROR(VLOOKUP(A4456,[1]Monitoramento_Base_somente_Said!$A:$J,9,FALSE),0)</f>
        <v>39573</v>
      </c>
      <c r="G4456" s="13">
        <f>IFERROR(VLOOKUP(A4456,[1]Monitoramento_Base_somente_Said!$A:$J,10,FALSE),0)</f>
        <v>61213376</v>
      </c>
      <c r="H4456" s="13">
        <f>IFERROR(VLOOKUP(A4456,[2]Sheet1!$A:$I,4,FALSE),0)</f>
        <v>0</v>
      </c>
      <c r="I4456" s="13">
        <f>IFERROR(VLOOKUP(A4456,[2]Sheet1!$A:$I,5,FALSE),0)</f>
        <v>0</v>
      </c>
      <c r="J4456" s="13">
        <f>IFERROR(VLOOKUP(A4456,[2]Sheet1!$A:$I,6,FALSE),0)</f>
        <v>0</v>
      </c>
      <c r="K4456" s="13">
        <f>IFERROR(VLOOKUP(A4456,[2]Sheet1!$A:$I,7,FALSE),0)</f>
        <v>0</v>
      </c>
      <c r="L4456" s="13">
        <f>IFERROR(VLOOKUP(A4456,[2]Sheet1!$A:$I,8,FALSE),0)</f>
        <v>0</v>
      </c>
      <c r="M4456" s="13">
        <f>IFERROR(VLOOKUP(A4456,[2]Sheet1!$A:$I,9,FALSE),0)</f>
        <v>0</v>
      </c>
      <c r="N4456" s="13">
        <f>IFERROR(VLOOKUP(A4456,[3]Sheet1!$A:$G,2,FALSE),0)</f>
        <v>0</v>
      </c>
      <c r="O4456" s="13">
        <f>IFERROR(VLOOKUP(A4456,[3]Sheet1!$A:$G,3,FALSE),0)</f>
        <v>0</v>
      </c>
      <c r="P4456" s="13">
        <f>IFERROR(VLOOKUP(A4456,[3]Sheet1!$A:$G,4,FALSE),0)</f>
        <v>0</v>
      </c>
      <c r="Q4456" s="13">
        <f>IFERROR(VLOOKUP(A4456,[3]Sheet1!$A:$G,5,FALSE),0)</f>
        <v>0</v>
      </c>
      <c r="R4456" s="13">
        <f>IFERROR(VLOOKUP(A4456,[3]Sheet1!$A:$H,6,FALSE),0)</f>
        <v>0</v>
      </c>
      <c r="S4456" s="13">
        <f>IFERROR(VLOOKUP(A4456,[3]Sheet1!$A:$I,7,FALSE),0)</f>
        <v>0</v>
      </c>
      <c r="T4456" s="13" t="str">
        <f t="shared" si="303"/>
        <v>Sim</v>
      </c>
      <c r="U4456" s="13" t="str">
        <f t="shared" si="304"/>
        <v>Sim</v>
      </c>
      <c r="V4456" s="13" t="str">
        <f t="shared" si="305"/>
        <v>Sim</v>
      </c>
      <c r="W4456" s="13" t="str">
        <f t="shared" si="306"/>
        <v>Sim</v>
      </c>
      <c r="X4456" s="13" t="str">
        <f t="shared" si="307"/>
        <v>Sim</v>
      </c>
      <c r="Y4456" s="13" t="str">
        <f t="shared" si="308"/>
        <v>Sim</v>
      </c>
    </row>
    <row r="4457" spans="1:25">
      <c r="A4457" s="10">
        <v>352580</v>
      </c>
      <c r="B4457" s="13">
        <f>IFERROR(VLOOKUP(A4457,[1]Monitoramento_Base_somente_Said!$A:$J,5,FALSE),0)</f>
        <v>0</v>
      </c>
      <c r="C4457" s="13">
        <f>IFERROR(VLOOKUP(A4457,[1]Monitoramento_Base_somente_Said!$A:$J,6,FALSE),0)</f>
        <v>0</v>
      </c>
      <c r="D4457" s="13">
        <f>IFERROR(VLOOKUP(A4457,[1]Monitoramento_Base_somente_Said!$A:$J,7,FALSE),0)</f>
        <v>0</v>
      </c>
      <c r="E4457" s="13">
        <f>IFERROR(VLOOKUP(A4457,[1]Monitoramento_Base_somente_Said!$A:$J,8,FALSE),0)</f>
        <v>0</v>
      </c>
      <c r="F4457" s="13">
        <f>IFERROR(VLOOKUP(A4457,[1]Monitoramento_Base_somente_Said!$A:$J,9,FALSE),0)</f>
        <v>0</v>
      </c>
      <c r="G4457" s="13">
        <f>IFERROR(VLOOKUP(A4457,[1]Monitoramento_Base_somente_Said!$A:$J,10,FALSE),0)</f>
        <v>0</v>
      </c>
      <c r="H4457" s="13">
        <f>IFERROR(VLOOKUP(A4457,[2]Sheet1!$A:$I,4,FALSE),0)</f>
        <v>0</v>
      </c>
      <c r="I4457" s="13">
        <f>IFERROR(VLOOKUP(A4457,[2]Sheet1!$A:$I,5,FALSE),0)</f>
        <v>0</v>
      </c>
      <c r="J4457" s="13">
        <f>IFERROR(VLOOKUP(A4457,[2]Sheet1!$A:$I,6,FALSE),0)</f>
        <v>0</v>
      </c>
      <c r="K4457" s="13">
        <f>IFERROR(VLOOKUP(A4457,[2]Sheet1!$A:$I,7,FALSE),0)</f>
        <v>0</v>
      </c>
      <c r="L4457" s="13">
        <f>IFERROR(VLOOKUP(A4457,[2]Sheet1!$A:$I,8,FALSE),0)</f>
        <v>0</v>
      </c>
      <c r="M4457" s="13">
        <f>IFERROR(VLOOKUP(A4457,[2]Sheet1!$A:$I,9,FALSE),0)</f>
        <v>0</v>
      </c>
      <c r="N4457" s="13">
        <f>IFERROR(VLOOKUP(A4457,[3]Sheet1!$A:$G,2,FALSE),0)</f>
        <v>0</v>
      </c>
      <c r="O4457" s="13">
        <f>IFERROR(VLOOKUP(A4457,[3]Sheet1!$A:$G,3,FALSE),0)</f>
        <v>0</v>
      </c>
      <c r="P4457" s="13">
        <f>IFERROR(VLOOKUP(A4457,[3]Sheet1!$A:$G,4,FALSE),0)</f>
        <v>0</v>
      </c>
      <c r="Q4457" s="13">
        <f>IFERROR(VLOOKUP(A4457,[3]Sheet1!$A:$G,5,FALSE),0)</f>
        <v>0</v>
      </c>
      <c r="R4457" s="13">
        <f>IFERROR(VLOOKUP(A4457,[3]Sheet1!$A:$H,6,FALSE),0)</f>
        <v>0</v>
      </c>
      <c r="S4457" s="13">
        <f>IFERROR(VLOOKUP(A4457,[3]Sheet1!$A:$I,7,FALSE),0)</f>
        <v>0</v>
      </c>
      <c r="T4457" s="13" t="str">
        <f t="shared" si="303"/>
        <v>Não</v>
      </c>
      <c r="U4457" s="13" t="str">
        <f t="shared" si="304"/>
        <v>Não</v>
      </c>
      <c r="V4457" s="13" t="str">
        <f t="shared" si="305"/>
        <v>Não</v>
      </c>
      <c r="W4457" s="13" t="str">
        <f t="shared" si="306"/>
        <v>Não</v>
      </c>
      <c r="X4457" s="13" t="str">
        <f t="shared" si="307"/>
        <v>Não</v>
      </c>
      <c r="Y4457" s="13" t="str">
        <f t="shared" si="308"/>
        <v>Não</v>
      </c>
    </row>
    <row r="4458" spans="1:25">
      <c r="A4458" s="10">
        <v>352600</v>
      </c>
      <c r="B4458" s="13">
        <f>IFERROR(VLOOKUP(A4458,[1]Monitoramento_Base_somente_Said!$A:$J,5,FALSE),0)</f>
        <v>0</v>
      </c>
      <c r="C4458" s="13">
        <f>IFERROR(VLOOKUP(A4458,[1]Monitoramento_Base_somente_Said!$A:$J,6,FALSE),0)</f>
        <v>0</v>
      </c>
      <c r="D4458" s="13">
        <f>IFERROR(VLOOKUP(A4458,[1]Monitoramento_Base_somente_Said!$A:$J,7,FALSE),0)</f>
        <v>0</v>
      </c>
      <c r="E4458" s="13">
        <f>IFERROR(VLOOKUP(A4458,[1]Monitoramento_Base_somente_Said!$A:$J,8,FALSE),0)</f>
        <v>0</v>
      </c>
      <c r="F4458" s="13">
        <f>IFERROR(VLOOKUP(A4458,[1]Monitoramento_Base_somente_Said!$A:$J,9,FALSE),0)</f>
        <v>0</v>
      </c>
      <c r="G4458" s="13">
        <f>IFERROR(VLOOKUP(A4458,[1]Monitoramento_Base_somente_Said!$A:$J,10,FALSE),0)</f>
        <v>0</v>
      </c>
      <c r="H4458" s="13">
        <f>IFERROR(VLOOKUP(A4458,[2]Sheet1!$A:$I,4,FALSE),0)</f>
        <v>0</v>
      </c>
      <c r="I4458" s="13">
        <f>IFERROR(VLOOKUP(A4458,[2]Sheet1!$A:$I,5,FALSE),0)</f>
        <v>0</v>
      </c>
      <c r="J4458" s="13">
        <f>IFERROR(VLOOKUP(A4458,[2]Sheet1!$A:$I,6,FALSE),0)</f>
        <v>0</v>
      </c>
      <c r="K4458" s="13">
        <f>IFERROR(VLOOKUP(A4458,[2]Sheet1!$A:$I,7,FALSE),0)</f>
        <v>0</v>
      </c>
      <c r="L4458" s="13">
        <f>IFERROR(VLOOKUP(A4458,[2]Sheet1!$A:$I,8,FALSE),0)</f>
        <v>0</v>
      </c>
      <c r="M4458" s="13">
        <f>IFERROR(VLOOKUP(A4458,[2]Sheet1!$A:$I,9,FALSE),0)</f>
        <v>0</v>
      </c>
      <c r="N4458" s="13">
        <f>IFERROR(VLOOKUP(A4458,[3]Sheet1!$A:$G,2,FALSE),0)</f>
        <v>14482</v>
      </c>
      <c r="O4458" s="13">
        <f>IFERROR(VLOOKUP(A4458,[3]Sheet1!$A:$G,3,FALSE),0)</f>
        <v>482216</v>
      </c>
      <c r="P4458" s="13">
        <f>IFERROR(VLOOKUP(A4458,[3]Sheet1!$A:$G,4,FALSE),0)</f>
        <v>13759</v>
      </c>
      <c r="Q4458" s="13">
        <f>IFERROR(VLOOKUP(A4458,[3]Sheet1!$A:$G,5,FALSE),0)</f>
        <v>763513</v>
      </c>
      <c r="R4458" s="13">
        <f>IFERROR(VLOOKUP(A4458,[3]Sheet1!$A:$H,6,FALSE),0)</f>
        <v>6389</v>
      </c>
      <c r="S4458" s="13">
        <f>IFERROR(VLOOKUP(A4458,[3]Sheet1!$A:$I,7,FALSE),0)</f>
        <v>420787</v>
      </c>
      <c r="T4458" s="13" t="str">
        <f t="shared" si="303"/>
        <v>Sim</v>
      </c>
      <c r="U4458" s="13" t="str">
        <f t="shared" si="304"/>
        <v>Sim</v>
      </c>
      <c r="V4458" s="13" t="str">
        <f t="shared" si="305"/>
        <v>Sim</v>
      </c>
      <c r="W4458" s="13" t="str">
        <f t="shared" si="306"/>
        <v>Sim</v>
      </c>
      <c r="X4458" s="13" t="str">
        <f t="shared" si="307"/>
        <v>Sim</v>
      </c>
      <c r="Y4458" s="13" t="str">
        <f t="shared" si="308"/>
        <v>Sim</v>
      </c>
    </row>
    <row r="4459" spans="1:25">
      <c r="A4459" s="10">
        <v>352610</v>
      </c>
      <c r="B4459" s="13">
        <f>IFERROR(VLOOKUP(A4459,[1]Monitoramento_Base_somente_Said!$A:$J,5,FALSE),0)</f>
        <v>402581</v>
      </c>
      <c r="C4459" s="13">
        <f>IFERROR(VLOOKUP(A4459,[1]Monitoramento_Base_somente_Said!$A:$J,6,FALSE),0)</f>
        <v>56005981</v>
      </c>
      <c r="D4459" s="13">
        <f>IFERROR(VLOOKUP(A4459,[1]Monitoramento_Base_somente_Said!$A:$J,7,FALSE),0)</f>
        <v>415815</v>
      </c>
      <c r="E4459" s="13">
        <f>IFERROR(VLOOKUP(A4459,[1]Monitoramento_Base_somente_Said!$A:$J,8,FALSE),0)</f>
        <v>48820139</v>
      </c>
      <c r="F4459" s="13">
        <f>IFERROR(VLOOKUP(A4459,[1]Monitoramento_Base_somente_Said!$A:$J,9,FALSE),0)</f>
        <v>61695</v>
      </c>
      <c r="G4459" s="13">
        <f>IFERROR(VLOOKUP(A4459,[1]Monitoramento_Base_somente_Said!$A:$J,10,FALSE),0)</f>
        <v>21096567</v>
      </c>
      <c r="H4459" s="13">
        <f>IFERROR(VLOOKUP(A4459,[2]Sheet1!$A:$I,4,FALSE),0)</f>
        <v>0</v>
      </c>
      <c r="I4459" s="13">
        <f>IFERROR(VLOOKUP(A4459,[2]Sheet1!$A:$I,5,FALSE),0)</f>
        <v>0</v>
      </c>
      <c r="J4459" s="13">
        <f>IFERROR(VLOOKUP(A4459,[2]Sheet1!$A:$I,6,FALSE),0)</f>
        <v>0</v>
      </c>
      <c r="K4459" s="13">
        <f>IFERROR(VLOOKUP(A4459,[2]Sheet1!$A:$I,7,FALSE),0)</f>
        <v>0</v>
      </c>
      <c r="L4459" s="13">
        <f>IFERROR(VLOOKUP(A4459,[2]Sheet1!$A:$I,8,FALSE),0)</f>
        <v>0</v>
      </c>
      <c r="M4459" s="13">
        <f>IFERROR(VLOOKUP(A4459,[2]Sheet1!$A:$I,9,FALSE),0)</f>
        <v>0</v>
      </c>
      <c r="N4459" s="13">
        <f>IFERROR(VLOOKUP(A4459,[3]Sheet1!$A:$G,2,FALSE),0)</f>
        <v>0</v>
      </c>
      <c r="O4459" s="13">
        <f>IFERROR(VLOOKUP(A4459,[3]Sheet1!$A:$G,3,FALSE),0)</f>
        <v>0</v>
      </c>
      <c r="P4459" s="13">
        <f>IFERROR(VLOOKUP(A4459,[3]Sheet1!$A:$G,4,FALSE),0)</f>
        <v>0</v>
      </c>
      <c r="Q4459" s="13">
        <f>IFERROR(VLOOKUP(A4459,[3]Sheet1!$A:$G,5,FALSE),0)</f>
        <v>0</v>
      </c>
      <c r="R4459" s="13">
        <f>IFERROR(VLOOKUP(A4459,[3]Sheet1!$A:$H,6,FALSE),0)</f>
        <v>0</v>
      </c>
      <c r="S4459" s="13">
        <f>IFERROR(VLOOKUP(A4459,[3]Sheet1!$A:$I,7,FALSE),0)</f>
        <v>0</v>
      </c>
      <c r="T4459" s="13" t="str">
        <f t="shared" si="303"/>
        <v>Sim</v>
      </c>
      <c r="U4459" s="13" t="str">
        <f t="shared" si="304"/>
        <v>Sim</v>
      </c>
      <c r="V4459" s="13" t="str">
        <f t="shared" si="305"/>
        <v>Sim</v>
      </c>
      <c r="W4459" s="13" t="str">
        <f t="shared" si="306"/>
        <v>Sim</v>
      </c>
      <c r="X4459" s="13" t="str">
        <f t="shared" si="307"/>
        <v>Sim</v>
      </c>
      <c r="Y4459" s="13" t="str">
        <f t="shared" si="308"/>
        <v>Sim</v>
      </c>
    </row>
    <row r="4460" spans="1:25">
      <c r="A4460" s="10">
        <v>352620</v>
      </c>
      <c r="B4460" s="13">
        <f>IFERROR(VLOOKUP(A4460,[1]Monitoramento_Base_somente_Said!$A:$J,5,FALSE),0)</f>
        <v>738940</v>
      </c>
      <c r="C4460" s="13">
        <f>IFERROR(VLOOKUP(A4460,[1]Monitoramento_Base_somente_Said!$A:$J,6,FALSE),0)</f>
        <v>45006748</v>
      </c>
      <c r="D4460" s="13">
        <f>IFERROR(VLOOKUP(A4460,[1]Monitoramento_Base_somente_Said!$A:$J,7,FALSE),0)</f>
        <v>363390</v>
      </c>
      <c r="E4460" s="13">
        <f>IFERROR(VLOOKUP(A4460,[1]Monitoramento_Base_somente_Said!$A:$J,8,FALSE),0)</f>
        <v>40542866</v>
      </c>
      <c r="F4460" s="13">
        <f>IFERROR(VLOOKUP(A4460,[1]Monitoramento_Base_somente_Said!$A:$J,9,FALSE),0)</f>
        <v>50947</v>
      </c>
      <c r="G4460" s="13">
        <f>IFERROR(VLOOKUP(A4460,[1]Monitoramento_Base_somente_Said!$A:$J,10,FALSE),0)</f>
        <v>19624294</v>
      </c>
      <c r="H4460" s="13">
        <f>IFERROR(VLOOKUP(A4460,[2]Sheet1!$A:$I,4,FALSE),0)</f>
        <v>0</v>
      </c>
      <c r="I4460" s="13">
        <f>IFERROR(VLOOKUP(A4460,[2]Sheet1!$A:$I,5,FALSE),0)</f>
        <v>0</v>
      </c>
      <c r="J4460" s="13">
        <f>IFERROR(VLOOKUP(A4460,[2]Sheet1!$A:$I,6,FALSE),0)</f>
        <v>0</v>
      </c>
      <c r="K4460" s="13">
        <f>IFERROR(VLOOKUP(A4460,[2]Sheet1!$A:$I,7,FALSE),0)</f>
        <v>0</v>
      </c>
      <c r="L4460" s="13">
        <f>IFERROR(VLOOKUP(A4460,[2]Sheet1!$A:$I,8,FALSE),0)</f>
        <v>0</v>
      </c>
      <c r="M4460" s="13">
        <f>IFERROR(VLOOKUP(A4460,[2]Sheet1!$A:$I,9,FALSE),0)</f>
        <v>0</v>
      </c>
      <c r="N4460" s="13">
        <f>IFERROR(VLOOKUP(A4460,[3]Sheet1!$A:$G,2,FALSE),0)</f>
        <v>0</v>
      </c>
      <c r="O4460" s="13">
        <f>IFERROR(VLOOKUP(A4460,[3]Sheet1!$A:$G,3,FALSE),0)</f>
        <v>0</v>
      </c>
      <c r="P4460" s="13">
        <f>IFERROR(VLOOKUP(A4460,[3]Sheet1!$A:$G,4,FALSE),0)</f>
        <v>0</v>
      </c>
      <c r="Q4460" s="13">
        <f>IFERROR(VLOOKUP(A4460,[3]Sheet1!$A:$G,5,FALSE),0)</f>
        <v>0</v>
      </c>
      <c r="R4460" s="13">
        <f>IFERROR(VLOOKUP(A4460,[3]Sheet1!$A:$H,6,FALSE),0)</f>
        <v>0</v>
      </c>
      <c r="S4460" s="13">
        <f>IFERROR(VLOOKUP(A4460,[3]Sheet1!$A:$I,7,FALSE),0)</f>
        <v>0</v>
      </c>
      <c r="T4460" s="13" t="str">
        <f t="shared" si="303"/>
        <v>Sim</v>
      </c>
      <c r="U4460" s="13" t="str">
        <f t="shared" si="304"/>
        <v>Sim</v>
      </c>
      <c r="V4460" s="13" t="str">
        <f t="shared" si="305"/>
        <v>Sim</v>
      </c>
      <c r="W4460" s="13" t="str">
        <f t="shared" si="306"/>
        <v>Sim</v>
      </c>
      <c r="X4460" s="13" t="str">
        <f t="shared" si="307"/>
        <v>Sim</v>
      </c>
      <c r="Y4460" s="13" t="str">
        <f t="shared" si="308"/>
        <v>Sim</v>
      </c>
    </row>
    <row r="4461" spans="1:25">
      <c r="A4461" s="10">
        <v>352630</v>
      </c>
      <c r="B4461" s="13">
        <f>IFERROR(VLOOKUP(A4461,[1]Monitoramento_Base_somente_Said!$A:$J,5,FALSE),0)</f>
        <v>51867</v>
      </c>
      <c r="C4461" s="13">
        <f>IFERROR(VLOOKUP(A4461,[1]Monitoramento_Base_somente_Said!$A:$J,6,FALSE),0)</f>
        <v>43116796</v>
      </c>
      <c r="D4461" s="13">
        <f>IFERROR(VLOOKUP(A4461,[1]Monitoramento_Base_somente_Said!$A:$J,7,FALSE),0)</f>
        <v>14104</v>
      </c>
      <c r="E4461" s="13">
        <f>IFERROR(VLOOKUP(A4461,[1]Monitoramento_Base_somente_Said!$A:$J,8,FALSE),0)</f>
        <v>38674264</v>
      </c>
      <c r="F4461" s="13">
        <f>IFERROR(VLOOKUP(A4461,[1]Monitoramento_Base_somente_Said!$A:$J,9,FALSE),0)</f>
        <v>3323</v>
      </c>
      <c r="G4461" s="13">
        <f>IFERROR(VLOOKUP(A4461,[1]Monitoramento_Base_somente_Said!$A:$J,10,FALSE),0)</f>
        <v>14620047</v>
      </c>
      <c r="H4461" s="13">
        <f>IFERROR(VLOOKUP(A4461,[2]Sheet1!$A:$I,4,FALSE),0)</f>
        <v>0</v>
      </c>
      <c r="I4461" s="13">
        <f>IFERROR(VLOOKUP(A4461,[2]Sheet1!$A:$I,5,FALSE),0)</f>
        <v>0</v>
      </c>
      <c r="J4461" s="13">
        <f>IFERROR(VLOOKUP(A4461,[2]Sheet1!$A:$I,6,FALSE),0)</f>
        <v>0</v>
      </c>
      <c r="K4461" s="13">
        <f>IFERROR(VLOOKUP(A4461,[2]Sheet1!$A:$I,7,FALSE),0)</f>
        <v>0</v>
      </c>
      <c r="L4461" s="13">
        <f>IFERROR(VLOOKUP(A4461,[2]Sheet1!$A:$I,8,FALSE),0)</f>
        <v>0</v>
      </c>
      <c r="M4461" s="13">
        <f>IFERROR(VLOOKUP(A4461,[2]Sheet1!$A:$I,9,FALSE),0)</f>
        <v>0</v>
      </c>
      <c r="N4461" s="13">
        <f>IFERROR(VLOOKUP(A4461,[3]Sheet1!$A:$G,2,FALSE),0)</f>
        <v>0</v>
      </c>
      <c r="O4461" s="13">
        <f>IFERROR(VLOOKUP(A4461,[3]Sheet1!$A:$G,3,FALSE),0)</f>
        <v>0</v>
      </c>
      <c r="P4461" s="13">
        <f>IFERROR(VLOOKUP(A4461,[3]Sheet1!$A:$G,4,FALSE),0)</f>
        <v>0</v>
      </c>
      <c r="Q4461" s="13">
        <f>IFERROR(VLOOKUP(A4461,[3]Sheet1!$A:$G,5,FALSE),0)</f>
        <v>0</v>
      </c>
      <c r="R4461" s="13">
        <f>IFERROR(VLOOKUP(A4461,[3]Sheet1!$A:$H,6,FALSE),0)</f>
        <v>0</v>
      </c>
      <c r="S4461" s="13">
        <f>IFERROR(VLOOKUP(A4461,[3]Sheet1!$A:$I,7,FALSE),0)</f>
        <v>0</v>
      </c>
      <c r="T4461" s="13" t="str">
        <f t="shared" si="303"/>
        <v>Sim</v>
      </c>
      <c r="U4461" s="13" t="str">
        <f t="shared" si="304"/>
        <v>Sim</v>
      </c>
      <c r="V4461" s="13" t="str">
        <f t="shared" si="305"/>
        <v>Sim</v>
      </c>
      <c r="W4461" s="13" t="str">
        <f t="shared" si="306"/>
        <v>Sim</v>
      </c>
      <c r="X4461" s="13" t="str">
        <f t="shared" si="307"/>
        <v>Sim</v>
      </c>
      <c r="Y4461" s="13" t="str">
        <f t="shared" si="308"/>
        <v>Sim</v>
      </c>
    </row>
    <row r="4462" spans="1:25">
      <c r="A4462" s="10">
        <v>352640</v>
      </c>
      <c r="B4462" s="13">
        <f>IFERROR(VLOOKUP(A4462,[1]Monitoramento_Base_somente_Said!$A:$J,5,FALSE),0)</f>
        <v>0</v>
      </c>
      <c r="C4462" s="13">
        <f>IFERROR(VLOOKUP(A4462,[1]Monitoramento_Base_somente_Said!$A:$J,6,FALSE),0)</f>
        <v>0</v>
      </c>
      <c r="D4462" s="13">
        <f>IFERROR(VLOOKUP(A4462,[1]Monitoramento_Base_somente_Said!$A:$J,7,FALSE),0)</f>
        <v>0</v>
      </c>
      <c r="E4462" s="13">
        <f>IFERROR(VLOOKUP(A4462,[1]Monitoramento_Base_somente_Said!$A:$J,8,FALSE),0)</f>
        <v>0</v>
      </c>
      <c r="F4462" s="13">
        <f>IFERROR(VLOOKUP(A4462,[1]Monitoramento_Base_somente_Said!$A:$J,9,FALSE),0)</f>
        <v>0</v>
      </c>
      <c r="G4462" s="13">
        <f>IFERROR(VLOOKUP(A4462,[1]Monitoramento_Base_somente_Said!$A:$J,10,FALSE),0)</f>
        <v>0</v>
      </c>
      <c r="H4462" s="13">
        <f>IFERROR(VLOOKUP(A4462,[2]Sheet1!$A:$I,4,FALSE),0)</f>
        <v>0</v>
      </c>
      <c r="I4462" s="13">
        <f>IFERROR(VLOOKUP(A4462,[2]Sheet1!$A:$I,5,FALSE),0)</f>
        <v>0</v>
      </c>
      <c r="J4462" s="13">
        <f>IFERROR(VLOOKUP(A4462,[2]Sheet1!$A:$I,6,FALSE),0)</f>
        <v>0</v>
      </c>
      <c r="K4462" s="13">
        <f>IFERROR(VLOOKUP(A4462,[2]Sheet1!$A:$I,7,FALSE),0)</f>
        <v>0</v>
      </c>
      <c r="L4462" s="13">
        <f>IFERROR(VLOOKUP(A4462,[2]Sheet1!$A:$I,8,FALSE),0)</f>
        <v>0</v>
      </c>
      <c r="M4462" s="13">
        <f>IFERROR(VLOOKUP(A4462,[2]Sheet1!$A:$I,9,FALSE),0)</f>
        <v>0</v>
      </c>
      <c r="N4462" s="13">
        <f>IFERROR(VLOOKUP(A4462,[3]Sheet1!$A:$G,2,FALSE),0)</f>
        <v>0</v>
      </c>
      <c r="O4462" s="13">
        <f>IFERROR(VLOOKUP(A4462,[3]Sheet1!$A:$G,3,FALSE),0)</f>
        <v>0</v>
      </c>
      <c r="P4462" s="13">
        <f>IFERROR(VLOOKUP(A4462,[3]Sheet1!$A:$G,4,FALSE),0)</f>
        <v>0</v>
      </c>
      <c r="Q4462" s="13">
        <f>IFERROR(VLOOKUP(A4462,[3]Sheet1!$A:$G,5,FALSE),0)</f>
        <v>0</v>
      </c>
      <c r="R4462" s="13">
        <f>IFERROR(VLOOKUP(A4462,[3]Sheet1!$A:$H,6,FALSE),0)</f>
        <v>0</v>
      </c>
      <c r="S4462" s="13">
        <f>IFERROR(VLOOKUP(A4462,[3]Sheet1!$A:$I,7,FALSE),0)</f>
        <v>0</v>
      </c>
      <c r="T4462" s="13" t="str">
        <f t="shared" si="303"/>
        <v>Não</v>
      </c>
      <c r="U4462" s="13" t="str">
        <f t="shared" si="304"/>
        <v>Não</v>
      </c>
      <c r="V4462" s="13" t="str">
        <f t="shared" si="305"/>
        <v>Não</v>
      </c>
      <c r="W4462" s="13" t="str">
        <f t="shared" si="306"/>
        <v>Não</v>
      </c>
      <c r="X4462" s="13" t="str">
        <f t="shared" si="307"/>
        <v>Não</v>
      </c>
      <c r="Y4462" s="13" t="str">
        <f t="shared" si="308"/>
        <v>Não</v>
      </c>
    </row>
    <row r="4463" spans="1:25">
      <c r="A4463" s="10">
        <v>352650</v>
      </c>
      <c r="B4463" s="13">
        <f>IFERROR(VLOOKUP(A4463,[1]Monitoramento_Base_somente_Said!$A:$J,5,FALSE),0)</f>
        <v>0</v>
      </c>
      <c r="C4463" s="13">
        <f>IFERROR(VLOOKUP(A4463,[1]Monitoramento_Base_somente_Said!$A:$J,6,FALSE),0)</f>
        <v>3379465</v>
      </c>
      <c r="D4463" s="13">
        <f>IFERROR(VLOOKUP(A4463,[1]Monitoramento_Base_somente_Said!$A:$J,7,FALSE),0)</f>
        <v>0</v>
      </c>
      <c r="E4463" s="13">
        <f>IFERROR(VLOOKUP(A4463,[1]Monitoramento_Base_somente_Said!$A:$J,8,FALSE),0)</f>
        <v>3161435</v>
      </c>
      <c r="F4463" s="13">
        <f>IFERROR(VLOOKUP(A4463,[1]Monitoramento_Base_somente_Said!$A:$J,9,FALSE),0)</f>
        <v>0</v>
      </c>
      <c r="G4463" s="13">
        <f>IFERROR(VLOOKUP(A4463,[1]Monitoramento_Base_somente_Said!$A:$J,10,FALSE),0)</f>
        <v>1308180</v>
      </c>
      <c r="H4463" s="13">
        <f>IFERROR(VLOOKUP(A4463,[2]Sheet1!$A:$I,4,FALSE),0)</f>
        <v>0</v>
      </c>
      <c r="I4463" s="13">
        <f>IFERROR(VLOOKUP(A4463,[2]Sheet1!$A:$I,5,FALSE),0)</f>
        <v>0</v>
      </c>
      <c r="J4463" s="13">
        <f>IFERROR(VLOOKUP(A4463,[2]Sheet1!$A:$I,6,FALSE),0)</f>
        <v>0</v>
      </c>
      <c r="K4463" s="13">
        <f>IFERROR(VLOOKUP(A4463,[2]Sheet1!$A:$I,7,FALSE),0)</f>
        <v>0</v>
      </c>
      <c r="L4463" s="13">
        <f>IFERROR(VLOOKUP(A4463,[2]Sheet1!$A:$I,8,FALSE),0)</f>
        <v>0</v>
      </c>
      <c r="M4463" s="13">
        <f>IFERROR(VLOOKUP(A4463,[2]Sheet1!$A:$I,9,FALSE),0)</f>
        <v>0</v>
      </c>
      <c r="N4463" s="13">
        <f>IFERROR(VLOOKUP(A4463,[3]Sheet1!$A:$G,2,FALSE),0)</f>
        <v>49381</v>
      </c>
      <c r="O4463" s="13">
        <f>IFERROR(VLOOKUP(A4463,[3]Sheet1!$A:$G,3,FALSE),0)</f>
        <v>3344926</v>
      </c>
      <c r="P4463" s="13">
        <f>IFERROR(VLOOKUP(A4463,[3]Sheet1!$A:$G,4,FALSE),0)</f>
        <v>30507</v>
      </c>
      <c r="Q4463" s="13">
        <f>IFERROR(VLOOKUP(A4463,[3]Sheet1!$A:$G,5,FALSE),0)</f>
        <v>2865559</v>
      </c>
      <c r="R4463" s="13">
        <f>IFERROR(VLOOKUP(A4463,[3]Sheet1!$A:$H,6,FALSE),0)</f>
        <v>34800</v>
      </c>
      <c r="S4463" s="13">
        <f>IFERROR(VLOOKUP(A4463,[3]Sheet1!$A:$I,7,FALSE),0)</f>
        <v>1047057</v>
      </c>
      <c r="T4463" s="13" t="str">
        <f t="shared" si="303"/>
        <v>Sim</v>
      </c>
      <c r="U4463" s="13" t="str">
        <f t="shared" si="304"/>
        <v>Sim</v>
      </c>
      <c r="V4463" s="13" t="str">
        <f t="shared" si="305"/>
        <v>Sim</v>
      </c>
      <c r="W4463" s="13" t="str">
        <f t="shared" si="306"/>
        <v>Sim</v>
      </c>
      <c r="X4463" s="13" t="str">
        <f t="shared" si="307"/>
        <v>Sim</v>
      </c>
      <c r="Y4463" s="13" t="str">
        <f t="shared" si="308"/>
        <v>Sim</v>
      </c>
    </row>
    <row r="4464" spans="1:25">
      <c r="A4464" s="10">
        <v>352660</v>
      </c>
      <c r="B4464" s="13">
        <f>IFERROR(VLOOKUP(A4464,[1]Monitoramento_Base_somente_Said!$A:$J,5,FALSE),0)</f>
        <v>0</v>
      </c>
      <c r="C4464" s="13">
        <f>IFERROR(VLOOKUP(A4464,[1]Monitoramento_Base_somente_Said!$A:$J,6,FALSE),0)</f>
        <v>0</v>
      </c>
      <c r="D4464" s="13">
        <f>IFERROR(VLOOKUP(A4464,[1]Monitoramento_Base_somente_Said!$A:$J,7,FALSE),0)</f>
        <v>0</v>
      </c>
      <c r="E4464" s="13">
        <f>IFERROR(VLOOKUP(A4464,[1]Monitoramento_Base_somente_Said!$A:$J,8,FALSE),0)</f>
        <v>0</v>
      </c>
      <c r="F4464" s="13">
        <f>IFERROR(VLOOKUP(A4464,[1]Monitoramento_Base_somente_Said!$A:$J,9,FALSE),0)</f>
        <v>0</v>
      </c>
      <c r="G4464" s="13">
        <f>IFERROR(VLOOKUP(A4464,[1]Monitoramento_Base_somente_Said!$A:$J,10,FALSE),0)</f>
        <v>0</v>
      </c>
      <c r="H4464" s="13">
        <f>IFERROR(VLOOKUP(A4464,[2]Sheet1!$A:$I,4,FALSE),0)</f>
        <v>0</v>
      </c>
      <c r="I4464" s="13">
        <f>IFERROR(VLOOKUP(A4464,[2]Sheet1!$A:$I,5,FALSE),0)</f>
        <v>0</v>
      </c>
      <c r="J4464" s="13">
        <f>IFERROR(VLOOKUP(A4464,[2]Sheet1!$A:$I,6,FALSE),0)</f>
        <v>0</v>
      </c>
      <c r="K4464" s="13">
        <f>IFERROR(VLOOKUP(A4464,[2]Sheet1!$A:$I,7,FALSE),0)</f>
        <v>0</v>
      </c>
      <c r="L4464" s="13">
        <f>IFERROR(VLOOKUP(A4464,[2]Sheet1!$A:$I,8,FALSE),0)</f>
        <v>0</v>
      </c>
      <c r="M4464" s="13">
        <f>IFERROR(VLOOKUP(A4464,[2]Sheet1!$A:$I,9,FALSE),0)</f>
        <v>0</v>
      </c>
      <c r="N4464" s="13">
        <f>IFERROR(VLOOKUP(A4464,[3]Sheet1!$A:$G,2,FALSE),0)</f>
        <v>0</v>
      </c>
      <c r="O4464" s="13">
        <f>IFERROR(VLOOKUP(A4464,[3]Sheet1!$A:$G,3,FALSE),0)</f>
        <v>0</v>
      </c>
      <c r="P4464" s="13">
        <f>IFERROR(VLOOKUP(A4464,[3]Sheet1!$A:$G,4,FALSE),0)</f>
        <v>0</v>
      </c>
      <c r="Q4464" s="13">
        <f>IFERROR(VLOOKUP(A4464,[3]Sheet1!$A:$G,5,FALSE),0)</f>
        <v>0</v>
      </c>
      <c r="R4464" s="13">
        <f>IFERROR(VLOOKUP(A4464,[3]Sheet1!$A:$H,6,FALSE),0)</f>
        <v>0</v>
      </c>
      <c r="S4464" s="13">
        <f>IFERROR(VLOOKUP(A4464,[3]Sheet1!$A:$I,7,FALSE),0)</f>
        <v>0</v>
      </c>
      <c r="T4464" s="13" t="str">
        <f t="shared" si="303"/>
        <v>Não</v>
      </c>
      <c r="U4464" s="13" t="str">
        <f t="shared" si="304"/>
        <v>Não</v>
      </c>
      <c r="V4464" s="13" t="str">
        <f t="shared" si="305"/>
        <v>Não</v>
      </c>
      <c r="W4464" s="13" t="str">
        <f t="shared" si="306"/>
        <v>Não</v>
      </c>
      <c r="X4464" s="13" t="str">
        <f t="shared" si="307"/>
        <v>Não</v>
      </c>
      <c r="Y4464" s="13" t="str">
        <f t="shared" si="308"/>
        <v>Não</v>
      </c>
    </row>
    <row r="4465" spans="1:25">
      <c r="A4465" s="10">
        <v>352670</v>
      </c>
      <c r="B4465" s="13">
        <f>IFERROR(VLOOKUP(A4465,[1]Monitoramento_Base_somente_Said!$A:$J,5,FALSE),0)</f>
        <v>0</v>
      </c>
      <c r="C4465" s="13">
        <f>IFERROR(VLOOKUP(A4465,[1]Monitoramento_Base_somente_Said!$A:$J,6,FALSE),0)</f>
        <v>0</v>
      </c>
      <c r="D4465" s="13">
        <f>IFERROR(VLOOKUP(A4465,[1]Monitoramento_Base_somente_Said!$A:$J,7,FALSE),0)</f>
        <v>0</v>
      </c>
      <c r="E4465" s="13">
        <f>IFERROR(VLOOKUP(A4465,[1]Monitoramento_Base_somente_Said!$A:$J,8,FALSE),0)</f>
        <v>0</v>
      </c>
      <c r="F4465" s="13">
        <f>IFERROR(VLOOKUP(A4465,[1]Monitoramento_Base_somente_Said!$A:$J,9,FALSE),0)</f>
        <v>0</v>
      </c>
      <c r="G4465" s="13">
        <f>IFERROR(VLOOKUP(A4465,[1]Monitoramento_Base_somente_Said!$A:$J,10,FALSE),0)</f>
        <v>0</v>
      </c>
      <c r="H4465" s="13">
        <f>IFERROR(VLOOKUP(A4465,[2]Sheet1!$A:$I,4,FALSE),0)</f>
        <v>0</v>
      </c>
      <c r="I4465" s="13">
        <f>IFERROR(VLOOKUP(A4465,[2]Sheet1!$A:$I,5,FALSE),0)</f>
        <v>0</v>
      </c>
      <c r="J4465" s="13">
        <f>IFERROR(VLOOKUP(A4465,[2]Sheet1!$A:$I,6,FALSE),0)</f>
        <v>0</v>
      </c>
      <c r="K4465" s="13">
        <f>IFERROR(VLOOKUP(A4465,[2]Sheet1!$A:$I,7,FALSE),0)</f>
        <v>0</v>
      </c>
      <c r="L4465" s="13">
        <f>IFERROR(VLOOKUP(A4465,[2]Sheet1!$A:$I,8,FALSE),0)</f>
        <v>0</v>
      </c>
      <c r="M4465" s="13">
        <f>IFERROR(VLOOKUP(A4465,[2]Sheet1!$A:$I,9,FALSE),0)</f>
        <v>0</v>
      </c>
      <c r="N4465" s="13">
        <f>IFERROR(VLOOKUP(A4465,[3]Sheet1!$A:$G,2,FALSE),0)</f>
        <v>19077</v>
      </c>
      <c r="O4465" s="13">
        <f>IFERROR(VLOOKUP(A4465,[3]Sheet1!$A:$G,3,FALSE),0)</f>
        <v>113085213</v>
      </c>
      <c r="P4465" s="13">
        <f>IFERROR(VLOOKUP(A4465,[3]Sheet1!$A:$G,4,FALSE),0)</f>
        <v>34926</v>
      </c>
      <c r="Q4465" s="13">
        <f>IFERROR(VLOOKUP(A4465,[3]Sheet1!$A:$G,5,FALSE),0)</f>
        <v>137487124</v>
      </c>
      <c r="R4465" s="13">
        <f>IFERROR(VLOOKUP(A4465,[3]Sheet1!$A:$H,6,FALSE),0)</f>
        <v>1708</v>
      </c>
      <c r="S4465" s="13">
        <f>IFERROR(VLOOKUP(A4465,[3]Sheet1!$A:$I,7,FALSE),0)</f>
        <v>23884914</v>
      </c>
      <c r="T4465" s="13" t="str">
        <f t="shared" si="303"/>
        <v>Sim</v>
      </c>
      <c r="U4465" s="13" t="str">
        <f t="shared" si="304"/>
        <v>Sim</v>
      </c>
      <c r="V4465" s="13" t="str">
        <f t="shared" si="305"/>
        <v>Sim</v>
      </c>
      <c r="W4465" s="13" t="str">
        <f t="shared" si="306"/>
        <v>Sim</v>
      </c>
      <c r="X4465" s="13" t="str">
        <f t="shared" si="307"/>
        <v>Sim</v>
      </c>
      <c r="Y4465" s="13" t="str">
        <f t="shared" si="308"/>
        <v>Sim</v>
      </c>
    </row>
    <row r="4466" spans="1:25">
      <c r="A4466" s="10">
        <v>352680</v>
      </c>
      <c r="B4466" s="13">
        <f>IFERROR(VLOOKUP(A4466,[1]Monitoramento_Base_somente_Said!$A:$J,5,FALSE),0)</f>
        <v>0</v>
      </c>
      <c r="C4466" s="13">
        <f>IFERROR(VLOOKUP(A4466,[1]Monitoramento_Base_somente_Said!$A:$J,6,FALSE),0)</f>
        <v>0</v>
      </c>
      <c r="D4466" s="13">
        <f>IFERROR(VLOOKUP(A4466,[1]Monitoramento_Base_somente_Said!$A:$J,7,FALSE),0)</f>
        <v>0</v>
      </c>
      <c r="E4466" s="13">
        <f>IFERROR(VLOOKUP(A4466,[1]Monitoramento_Base_somente_Said!$A:$J,8,FALSE),0)</f>
        <v>0</v>
      </c>
      <c r="F4466" s="13">
        <f>IFERROR(VLOOKUP(A4466,[1]Monitoramento_Base_somente_Said!$A:$J,9,FALSE),0)</f>
        <v>0</v>
      </c>
      <c r="G4466" s="13">
        <f>IFERROR(VLOOKUP(A4466,[1]Monitoramento_Base_somente_Said!$A:$J,10,FALSE),0)</f>
        <v>0</v>
      </c>
      <c r="H4466" s="13">
        <f>IFERROR(VLOOKUP(A4466,[2]Sheet1!$A:$I,4,FALSE),0)</f>
        <v>0</v>
      </c>
      <c r="I4466" s="13">
        <f>IFERROR(VLOOKUP(A4466,[2]Sheet1!$A:$I,5,FALSE),0)</f>
        <v>0</v>
      </c>
      <c r="J4466" s="13">
        <f>IFERROR(VLOOKUP(A4466,[2]Sheet1!$A:$I,6,FALSE),0)</f>
        <v>0</v>
      </c>
      <c r="K4466" s="13">
        <f>IFERROR(VLOOKUP(A4466,[2]Sheet1!$A:$I,7,FALSE),0)</f>
        <v>0</v>
      </c>
      <c r="L4466" s="13">
        <f>IFERROR(VLOOKUP(A4466,[2]Sheet1!$A:$I,8,FALSE),0)</f>
        <v>0</v>
      </c>
      <c r="M4466" s="13">
        <f>IFERROR(VLOOKUP(A4466,[2]Sheet1!$A:$I,9,FALSE),0)</f>
        <v>0</v>
      </c>
      <c r="N4466" s="13">
        <f>IFERROR(VLOOKUP(A4466,[3]Sheet1!$A:$G,2,FALSE),0)</f>
        <v>0</v>
      </c>
      <c r="O4466" s="13">
        <f>IFERROR(VLOOKUP(A4466,[3]Sheet1!$A:$G,3,FALSE),0)</f>
        <v>0</v>
      </c>
      <c r="P4466" s="13">
        <f>IFERROR(VLOOKUP(A4466,[3]Sheet1!$A:$G,4,FALSE),0)</f>
        <v>0</v>
      </c>
      <c r="Q4466" s="13">
        <f>IFERROR(VLOOKUP(A4466,[3]Sheet1!$A:$G,5,FALSE),0)</f>
        <v>0</v>
      </c>
      <c r="R4466" s="13">
        <f>IFERROR(VLOOKUP(A4466,[3]Sheet1!$A:$H,6,FALSE),0)</f>
        <v>0</v>
      </c>
      <c r="S4466" s="13">
        <f>IFERROR(VLOOKUP(A4466,[3]Sheet1!$A:$I,7,FALSE),0)</f>
        <v>0</v>
      </c>
      <c r="T4466" s="13" t="str">
        <f t="shared" si="303"/>
        <v>Não</v>
      </c>
      <c r="U4466" s="13" t="str">
        <f t="shared" si="304"/>
        <v>Não</v>
      </c>
      <c r="V4466" s="13" t="str">
        <f t="shared" si="305"/>
        <v>Não</v>
      </c>
      <c r="W4466" s="13" t="str">
        <f t="shared" si="306"/>
        <v>Não</v>
      </c>
      <c r="X4466" s="13" t="str">
        <f t="shared" si="307"/>
        <v>Não</v>
      </c>
      <c r="Y4466" s="13" t="str">
        <f t="shared" si="308"/>
        <v>Não</v>
      </c>
    </row>
    <row r="4467" spans="1:25">
      <c r="A4467" s="10">
        <v>352720</v>
      </c>
      <c r="B4467" s="13">
        <f>IFERROR(VLOOKUP(A4467,[1]Monitoramento_Base_somente_Said!$A:$J,5,FALSE),0)</f>
        <v>1240463</v>
      </c>
      <c r="C4467" s="13">
        <f>IFERROR(VLOOKUP(A4467,[1]Monitoramento_Base_somente_Said!$A:$J,6,FALSE),0)</f>
        <v>191909469</v>
      </c>
      <c r="D4467" s="13">
        <f>IFERROR(VLOOKUP(A4467,[1]Monitoramento_Base_somente_Said!$A:$J,7,FALSE),0)</f>
        <v>1396716</v>
      </c>
      <c r="E4467" s="13">
        <f>IFERROR(VLOOKUP(A4467,[1]Monitoramento_Base_somente_Said!$A:$J,8,FALSE),0)</f>
        <v>163986830</v>
      </c>
      <c r="F4467" s="13">
        <f>IFERROR(VLOOKUP(A4467,[1]Monitoramento_Base_somente_Said!$A:$J,9,FALSE),0)</f>
        <v>184024</v>
      </c>
      <c r="G4467" s="13">
        <f>IFERROR(VLOOKUP(A4467,[1]Monitoramento_Base_somente_Said!$A:$J,10,FALSE),0)</f>
        <v>60660523</v>
      </c>
      <c r="H4467" s="13">
        <f>IFERROR(VLOOKUP(A4467,[2]Sheet1!$A:$I,4,FALSE),0)</f>
        <v>0</v>
      </c>
      <c r="I4467" s="13">
        <f>IFERROR(VLOOKUP(A4467,[2]Sheet1!$A:$I,5,FALSE),0)</f>
        <v>0</v>
      </c>
      <c r="J4467" s="13">
        <f>IFERROR(VLOOKUP(A4467,[2]Sheet1!$A:$I,6,FALSE),0)</f>
        <v>0</v>
      </c>
      <c r="K4467" s="13">
        <f>IFERROR(VLOOKUP(A4467,[2]Sheet1!$A:$I,7,FALSE),0)</f>
        <v>0</v>
      </c>
      <c r="L4467" s="13">
        <f>IFERROR(VLOOKUP(A4467,[2]Sheet1!$A:$I,8,FALSE),0)</f>
        <v>0</v>
      </c>
      <c r="M4467" s="13">
        <f>IFERROR(VLOOKUP(A4467,[2]Sheet1!$A:$I,9,FALSE),0)</f>
        <v>0</v>
      </c>
      <c r="N4467" s="13">
        <f>IFERROR(VLOOKUP(A4467,[3]Sheet1!$A:$G,2,FALSE),0)</f>
        <v>0</v>
      </c>
      <c r="O4467" s="13">
        <f>IFERROR(VLOOKUP(A4467,[3]Sheet1!$A:$G,3,FALSE),0)</f>
        <v>0</v>
      </c>
      <c r="P4467" s="13">
        <f>IFERROR(VLOOKUP(A4467,[3]Sheet1!$A:$G,4,FALSE),0)</f>
        <v>0</v>
      </c>
      <c r="Q4467" s="13">
        <f>IFERROR(VLOOKUP(A4467,[3]Sheet1!$A:$G,5,FALSE),0)</f>
        <v>0</v>
      </c>
      <c r="R4467" s="13">
        <f>IFERROR(VLOOKUP(A4467,[3]Sheet1!$A:$H,6,FALSE),0)</f>
        <v>0</v>
      </c>
      <c r="S4467" s="13">
        <f>IFERROR(VLOOKUP(A4467,[3]Sheet1!$A:$I,7,FALSE),0)</f>
        <v>0</v>
      </c>
      <c r="T4467" s="13" t="str">
        <f t="shared" si="303"/>
        <v>Sim</v>
      </c>
      <c r="U4467" s="13" t="str">
        <f t="shared" si="304"/>
        <v>Sim</v>
      </c>
      <c r="V4467" s="13" t="str">
        <f t="shared" si="305"/>
        <v>Sim</v>
      </c>
      <c r="W4467" s="13" t="str">
        <f t="shared" si="306"/>
        <v>Sim</v>
      </c>
      <c r="X4467" s="13" t="str">
        <f t="shared" si="307"/>
        <v>Sim</v>
      </c>
      <c r="Y4467" s="13" t="str">
        <f t="shared" si="308"/>
        <v>Sim</v>
      </c>
    </row>
    <row r="4468" spans="1:25">
      <c r="A4468" s="10">
        <v>352740</v>
      </c>
      <c r="B4468" s="13">
        <f>IFERROR(VLOOKUP(A4468,[1]Monitoramento_Base_somente_Said!$A:$J,5,FALSE),0)</f>
        <v>0</v>
      </c>
      <c r="C4468" s="13">
        <f>IFERROR(VLOOKUP(A4468,[1]Monitoramento_Base_somente_Said!$A:$J,6,FALSE),0)</f>
        <v>0</v>
      </c>
      <c r="D4468" s="13">
        <f>IFERROR(VLOOKUP(A4468,[1]Monitoramento_Base_somente_Said!$A:$J,7,FALSE),0)</f>
        <v>0</v>
      </c>
      <c r="E4468" s="13">
        <f>IFERROR(VLOOKUP(A4468,[1]Monitoramento_Base_somente_Said!$A:$J,8,FALSE),0)</f>
        <v>0</v>
      </c>
      <c r="F4468" s="13">
        <f>IFERROR(VLOOKUP(A4468,[1]Monitoramento_Base_somente_Said!$A:$J,9,FALSE),0)</f>
        <v>0</v>
      </c>
      <c r="G4468" s="13">
        <f>IFERROR(VLOOKUP(A4468,[1]Monitoramento_Base_somente_Said!$A:$J,10,FALSE),0)</f>
        <v>0</v>
      </c>
      <c r="H4468" s="13">
        <f>IFERROR(VLOOKUP(A4468,[2]Sheet1!$A:$I,4,FALSE),0)</f>
        <v>0</v>
      </c>
      <c r="I4468" s="13">
        <f>IFERROR(VLOOKUP(A4468,[2]Sheet1!$A:$I,5,FALSE),0)</f>
        <v>0</v>
      </c>
      <c r="J4468" s="13">
        <f>IFERROR(VLOOKUP(A4468,[2]Sheet1!$A:$I,6,FALSE),0)</f>
        <v>0</v>
      </c>
      <c r="K4468" s="13">
        <f>IFERROR(VLOOKUP(A4468,[2]Sheet1!$A:$I,7,FALSE),0)</f>
        <v>0</v>
      </c>
      <c r="L4468" s="13">
        <f>IFERROR(VLOOKUP(A4468,[2]Sheet1!$A:$I,8,FALSE),0)</f>
        <v>0</v>
      </c>
      <c r="M4468" s="13">
        <f>IFERROR(VLOOKUP(A4468,[2]Sheet1!$A:$I,9,FALSE),0)</f>
        <v>0</v>
      </c>
      <c r="N4468" s="13">
        <f>IFERROR(VLOOKUP(A4468,[3]Sheet1!$A:$G,2,FALSE),0)</f>
        <v>10237</v>
      </c>
      <c r="O4468" s="13">
        <f>IFERROR(VLOOKUP(A4468,[3]Sheet1!$A:$G,3,FALSE),0)</f>
        <v>17741</v>
      </c>
      <c r="P4468" s="13">
        <f>IFERROR(VLOOKUP(A4468,[3]Sheet1!$A:$G,4,FALSE),0)</f>
        <v>46030</v>
      </c>
      <c r="Q4468" s="13">
        <f>IFERROR(VLOOKUP(A4468,[3]Sheet1!$A:$G,5,FALSE),0)</f>
        <v>20379</v>
      </c>
      <c r="R4468" s="13">
        <f>IFERROR(VLOOKUP(A4468,[3]Sheet1!$A:$H,6,FALSE),0)</f>
        <v>703</v>
      </c>
      <c r="S4468" s="13">
        <f>IFERROR(VLOOKUP(A4468,[3]Sheet1!$A:$I,7,FALSE),0)</f>
        <v>61086</v>
      </c>
      <c r="T4468" s="13" t="str">
        <f t="shared" si="303"/>
        <v>Sim</v>
      </c>
      <c r="U4468" s="13" t="str">
        <f t="shared" si="304"/>
        <v>Sim</v>
      </c>
      <c r="V4468" s="13" t="str">
        <f t="shared" si="305"/>
        <v>Sim</v>
      </c>
      <c r="W4468" s="13" t="str">
        <f t="shared" si="306"/>
        <v>Sim</v>
      </c>
      <c r="X4468" s="13" t="str">
        <f t="shared" si="307"/>
        <v>Sim</v>
      </c>
      <c r="Y4468" s="13" t="str">
        <f t="shared" si="308"/>
        <v>Sim</v>
      </c>
    </row>
    <row r="4469" spans="1:25">
      <c r="A4469" s="10">
        <v>352750</v>
      </c>
      <c r="B4469" s="13">
        <f>IFERROR(VLOOKUP(A4469,[1]Monitoramento_Base_somente_Said!$A:$J,5,FALSE),0)</f>
        <v>0</v>
      </c>
      <c r="C4469" s="13">
        <f>IFERROR(VLOOKUP(A4469,[1]Monitoramento_Base_somente_Said!$A:$J,6,FALSE),0)</f>
        <v>0</v>
      </c>
      <c r="D4469" s="13">
        <f>IFERROR(VLOOKUP(A4469,[1]Monitoramento_Base_somente_Said!$A:$J,7,FALSE),0)</f>
        <v>0</v>
      </c>
      <c r="E4469" s="13">
        <f>IFERROR(VLOOKUP(A4469,[1]Monitoramento_Base_somente_Said!$A:$J,8,FALSE),0)</f>
        <v>0</v>
      </c>
      <c r="F4469" s="13">
        <f>IFERROR(VLOOKUP(A4469,[1]Monitoramento_Base_somente_Said!$A:$J,9,FALSE),0)</f>
        <v>0</v>
      </c>
      <c r="G4469" s="13">
        <f>IFERROR(VLOOKUP(A4469,[1]Monitoramento_Base_somente_Said!$A:$J,10,FALSE),0)</f>
        <v>0</v>
      </c>
      <c r="H4469" s="13">
        <f>IFERROR(VLOOKUP(A4469,[2]Sheet1!$A:$I,4,FALSE),0)</f>
        <v>0</v>
      </c>
      <c r="I4469" s="13">
        <f>IFERROR(VLOOKUP(A4469,[2]Sheet1!$A:$I,5,FALSE),0)</f>
        <v>0</v>
      </c>
      <c r="J4469" s="13">
        <f>IFERROR(VLOOKUP(A4469,[2]Sheet1!$A:$I,6,FALSE),0)</f>
        <v>0</v>
      </c>
      <c r="K4469" s="13">
        <f>IFERROR(VLOOKUP(A4469,[2]Sheet1!$A:$I,7,FALSE),0)</f>
        <v>0</v>
      </c>
      <c r="L4469" s="13">
        <f>IFERROR(VLOOKUP(A4469,[2]Sheet1!$A:$I,8,FALSE),0)</f>
        <v>0</v>
      </c>
      <c r="M4469" s="13">
        <f>IFERROR(VLOOKUP(A4469,[2]Sheet1!$A:$I,9,FALSE),0)</f>
        <v>0</v>
      </c>
      <c r="N4469" s="13">
        <f>IFERROR(VLOOKUP(A4469,[3]Sheet1!$A:$G,2,FALSE),0)</f>
        <v>201</v>
      </c>
      <c r="O4469" s="13">
        <f>IFERROR(VLOOKUP(A4469,[3]Sheet1!$A:$G,3,FALSE),0)</f>
        <v>10453352</v>
      </c>
      <c r="P4469" s="13">
        <f>IFERROR(VLOOKUP(A4469,[3]Sheet1!$A:$G,4,FALSE),0)</f>
        <v>979</v>
      </c>
      <c r="Q4469" s="13">
        <f>IFERROR(VLOOKUP(A4469,[3]Sheet1!$A:$G,5,FALSE),0)</f>
        <v>9123563</v>
      </c>
      <c r="R4469" s="13">
        <f>IFERROR(VLOOKUP(A4469,[3]Sheet1!$A:$H,6,FALSE),0)</f>
        <v>524</v>
      </c>
      <c r="S4469" s="13">
        <f>IFERROR(VLOOKUP(A4469,[3]Sheet1!$A:$I,7,FALSE),0)</f>
        <v>2799836</v>
      </c>
      <c r="T4469" s="13" t="str">
        <f t="shared" si="303"/>
        <v>Sim</v>
      </c>
      <c r="U4469" s="13" t="str">
        <f t="shared" si="304"/>
        <v>Sim</v>
      </c>
      <c r="V4469" s="13" t="str">
        <f t="shared" si="305"/>
        <v>Sim</v>
      </c>
      <c r="W4469" s="13" t="str">
        <f t="shared" si="306"/>
        <v>Sim</v>
      </c>
      <c r="X4469" s="13" t="str">
        <f t="shared" si="307"/>
        <v>Sim</v>
      </c>
      <c r="Y4469" s="13" t="str">
        <f t="shared" si="308"/>
        <v>Sim</v>
      </c>
    </row>
    <row r="4470" spans="1:25">
      <c r="A4470" s="10">
        <v>352760</v>
      </c>
      <c r="B4470" s="13">
        <f>IFERROR(VLOOKUP(A4470,[1]Monitoramento_Base_somente_Said!$A:$J,5,FALSE),0)</f>
        <v>65586</v>
      </c>
      <c r="C4470" s="13">
        <f>IFERROR(VLOOKUP(A4470,[1]Monitoramento_Base_somente_Said!$A:$J,6,FALSE),0)</f>
        <v>105803827</v>
      </c>
      <c r="D4470" s="13">
        <f>IFERROR(VLOOKUP(A4470,[1]Monitoramento_Base_somente_Said!$A:$J,7,FALSE),0)</f>
        <v>138643</v>
      </c>
      <c r="E4470" s="13">
        <f>IFERROR(VLOOKUP(A4470,[1]Monitoramento_Base_somente_Said!$A:$J,8,FALSE),0)</f>
        <v>96323419</v>
      </c>
      <c r="F4470" s="13">
        <f>IFERROR(VLOOKUP(A4470,[1]Monitoramento_Base_somente_Said!$A:$J,9,FALSE),0)</f>
        <v>46341</v>
      </c>
      <c r="G4470" s="13">
        <f>IFERROR(VLOOKUP(A4470,[1]Monitoramento_Base_somente_Said!$A:$J,10,FALSE),0)</f>
        <v>36808640</v>
      </c>
      <c r="H4470" s="13">
        <f>IFERROR(VLOOKUP(A4470,[2]Sheet1!$A:$I,4,FALSE),0)</f>
        <v>0</v>
      </c>
      <c r="I4470" s="13">
        <f>IFERROR(VLOOKUP(A4470,[2]Sheet1!$A:$I,5,FALSE),0)</f>
        <v>0</v>
      </c>
      <c r="J4470" s="13">
        <f>IFERROR(VLOOKUP(A4470,[2]Sheet1!$A:$I,6,FALSE),0)</f>
        <v>0</v>
      </c>
      <c r="K4470" s="13">
        <f>IFERROR(VLOOKUP(A4470,[2]Sheet1!$A:$I,7,FALSE),0)</f>
        <v>0</v>
      </c>
      <c r="L4470" s="13">
        <f>IFERROR(VLOOKUP(A4470,[2]Sheet1!$A:$I,8,FALSE),0)</f>
        <v>0</v>
      </c>
      <c r="M4470" s="13">
        <f>IFERROR(VLOOKUP(A4470,[2]Sheet1!$A:$I,9,FALSE),0)</f>
        <v>0</v>
      </c>
      <c r="N4470" s="13">
        <f>IFERROR(VLOOKUP(A4470,[3]Sheet1!$A:$G,2,FALSE),0)</f>
        <v>0</v>
      </c>
      <c r="O4470" s="13">
        <f>IFERROR(VLOOKUP(A4470,[3]Sheet1!$A:$G,3,FALSE),0)</f>
        <v>0</v>
      </c>
      <c r="P4470" s="13">
        <f>IFERROR(VLOOKUP(A4470,[3]Sheet1!$A:$G,4,FALSE),0)</f>
        <v>0</v>
      </c>
      <c r="Q4470" s="13">
        <f>IFERROR(VLOOKUP(A4470,[3]Sheet1!$A:$G,5,FALSE),0)</f>
        <v>0</v>
      </c>
      <c r="R4470" s="13">
        <f>IFERROR(VLOOKUP(A4470,[3]Sheet1!$A:$H,6,FALSE),0)</f>
        <v>0</v>
      </c>
      <c r="S4470" s="13">
        <f>IFERROR(VLOOKUP(A4470,[3]Sheet1!$A:$I,7,FALSE),0)</f>
        <v>0</v>
      </c>
      <c r="T4470" s="13" t="str">
        <f t="shared" si="303"/>
        <v>Sim</v>
      </c>
      <c r="U4470" s="13" t="str">
        <f t="shared" si="304"/>
        <v>Sim</v>
      </c>
      <c r="V4470" s="13" t="str">
        <f t="shared" si="305"/>
        <v>Sim</v>
      </c>
      <c r="W4470" s="13" t="str">
        <f t="shared" si="306"/>
        <v>Sim</v>
      </c>
      <c r="X4470" s="13" t="str">
        <f t="shared" si="307"/>
        <v>Sim</v>
      </c>
      <c r="Y4470" s="13" t="str">
        <f t="shared" si="308"/>
        <v>Sim</v>
      </c>
    </row>
    <row r="4471" spans="1:25">
      <c r="A4471" s="10">
        <v>352770</v>
      </c>
      <c r="B4471" s="13">
        <f>IFERROR(VLOOKUP(A4471,[1]Monitoramento_Base_somente_Said!$A:$J,5,FALSE),0)</f>
        <v>0</v>
      </c>
      <c r="C4471" s="13">
        <f>IFERROR(VLOOKUP(A4471,[1]Monitoramento_Base_somente_Said!$A:$J,6,FALSE),0)</f>
        <v>21793496</v>
      </c>
      <c r="D4471" s="13">
        <f>IFERROR(VLOOKUP(A4471,[1]Monitoramento_Base_somente_Said!$A:$J,7,FALSE),0)</f>
        <v>0</v>
      </c>
      <c r="E4471" s="13">
        <f>IFERROR(VLOOKUP(A4471,[1]Monitoramento_Base_somente_Said!$A:$J,8,FALSE),0)</f>
        <v>20387464</v>
      </c>
      <c r="F4471" s="13">
        <f>IFERROR(VLOOKUP(A4471,[1]Monitoramento_Base_somente_Said!$A:$J,9,FALSE),0)</f>
        <v>0</v>
      </c>
      <c r="G4471" s="13">
        <f>IFERROR(VLOOKUP(A4471,[1]Monitoramento_Base_somente_Said!$A:$J,10,FALSE),0)</f>
        <v>8436192</v>
      </c>
      <c r="H4471" s="13">
        <f>IFERROR(VLOOKUP(A4471,[2]Sheet1!$A:$I,4,FALSE),0)</f>
        <v>0</v>
      </c>
      <c r="I4471" s="13">
        <f>IFERROR(VLOOKUP(A4471,[2]Sheet1!$A:$I,5,FALSE),0)</f>
        <v>0</v>
      </c>
      <c r="J4471" s="13">
        <f>IFERROR(VLOOKUP(A4471,[2]Sheet1!$A:$I,6,FALSE),0)</f>
        <v>0</v>
      </c>
      <c r="K4471" s="13">
        <f>IFERROR(VLOOKUP(A4471,[2]Sheet1!$A:$I,7,FALSE),0)</f>
        <v>0</v>
      </c>
      <c r="L4471" s="13">
        <f>IFERROR(VLOOKUP(A4471,[2]Sheet1!$A:$I,8,FALSE),0)</f>
        <v>0</v>
      </c>
      <c r="M4471" s="13">
        <f>IFERROR(VLOOKUP(A4471,[2]Sheet1!$A:$I,9,FALSE),0)</f>
        <v>0</v>
      </c>
      <c r="N4471" s="13">
        <f>IFERROR(VLOOKUP(A4471,[3]Sheet1!$A:$G,2,FALSE),0)</f>
        <v>0</v>
      </c>
      <c r="O4471" s="13">
        <f>IFERROR(VLOOKUP(A4471,[3]Sheet1!$A:$G,3,FALSE),0)</f>
        <v>0</v>
      </c>
      <c r="P4471" s="13">
        <f>IFERROR(VLOOKUP(A4471,[3]Sheet1!$A:$G,4,FALSE),0)</f>
        <v>0</v>
      </c>
      <c r="Q4471" s="13">
        <f>IFERROR(VLOOKUP(A4471,[3]Sheet1!$A:$G,5,FALSE),0)</f>
        <v>0</v>
      </c>
      <c r="R4471" s="13">
        <f>IFERROR(VLOOKUP(A4471,[3]Sheet1!$A:$H,6,FALSE),0)</f>
        <v>0</v>
      </c>
      <c r="S4471" s="13">
        <f>IFERROR(VLOOKUP(A4471,[3]Sheet1!$A:$I,7,FALSE),0)</f>
        <v>0</v>
      </c>
      <c r="T4471" s="13" t="str">
        <f t="shared" si="303"/>
        <v>Não</v>
      </c>
      <c r="U4471" s="13" t="str">
        <f t="shared" si="304"/>
        <v>Sim</v>
      </c>
      <c r="V4471" s="13" t="str">
        <f t="shared" si="305"/>
        <v>Não</v>
      </c>
      <c r="W4471" s="13" t="str">
        <f t="shared" si="306"/>
        <v>Sim</v>
      </c>
      <c r="X4471" s="13" t="str">
        <f t="shared" si="307"/>
        <v>Não</v>
      </c>
      <c r="Y4471" s="13" t="str">
        <f t="shared" si="308"/>
        <v>Sim</v>
      </c>
    </row>
    <row r="4472" spans="1:25">
      <c r="A4472" s="10">
        <v>352780</v>
      </c>
      <c r="B4472" s="13">
        <f>IFERROR(VLOOKUP(A4472,[1]Monitoramento_Base_somente_Said!$A:$J,5,FALSE),0)</f>
        <v>26454</v>
      </c>
      <c r="C4472" s="13">
        <f>IFERROR(VLOOKUP(A4472,[1]Monitoramento_Base_somente_Said!$A:$J,6,FALSE),0)</f>
        <v>21003333</v>
      </c>
      <c r="D4472" s="13">
        <f>IFERROR(VLOOKUP(A4472,[1]Monitoramento_Base_somente_Said!$A:$J,7,FALSE),0)</f>
        <v>29599</v>
      </c>
      <c r="E4472" s="13">
        <f>IFERROR(VLOOKUP(A4472,[1]Monitoramento_Base_somente_Said!$A:$J,8,FALSE),0)</f>
        <v>20474940</v>
      </c>
      <c r="F4472" s="13">
        <f>IFERROR(VLOOKUP(A4472,[1]Monitoramento_Base_somente_Said!$A:$J,9,FALSE),0)</f>
        <v>1400</v>
      </c>
      <c r="G4472" s="13">
        <f>IFERROR(VLOOKUP(A4472,[1]Monitoramento_Base_somente_Said!$A:$J,10,FALSE),0)</f>
        <v>8752420</v>
      </c>
      <c r="H4472" s="13">
        <f>IFERROR(VLOOKUP(A4472,[2]Sheet1!$A:$I,4,FALSE),0)</f>
        <v>0</v>
      </c>
      <c r="I4472" s="13">
        <f>IFERROR(VLOOKUP(A4472,[2]Sheet1!$A:$I,5,FALSE),0)</f>
        <v>0</v>
      </c>
      <c r="J4472" s="13">
        <f>IFERROR(VLOOKUP(A4472,[2]Sheet1!$A:$I,6,FALSE),0)</f>
        <v>0</v>
      </c>
      <c r="K4472" s="13">
        <f>IFERROR(VLOOKUP(A4472,[2]Sheet1!$A:$I,7,FALSE),0)</f>
        <v>0</v>
      </c>
      <c r="L4472" s="13">
        <f>IFERROR(VLOOKUP(A4472,[2]Sheet1!$A:$I,8,FALSE),0)</f>
        <v>0</v>
      </c>
      <c r="M4472" s="13">
        <f>IFERROR(VLOOKUP(A4472,[2]Sheet1!$A:$I,9,FALSE),0)</f>
        <v>0</v>
      </c>
      <c r="N4472" s="13">
        <f>IFERROR(VLOOKUP(A4472,[3]Sheet1!$A:$G,2,FALSE),0)</f>
        <v>0</v>
      </c>
      <c r="O4472" s="13">
        <f>IFERROR(VLOOKUP(A4472,[3]Sheet1!$A:$G,3,FALSE),0)</f>
        <v>0</v>
      </c>
      <c r="P4472" s="13">
        <f>IFERROR(VLOOKUP(A4472,[3]Sheet1!$A:$G,4,FALSE),0)</f>
        <v>0</v>
      </c>
      <c r="Q4472" s="13">
        <f>IFERROR(VLOOKUP(A4472,[3]Sheet1!$A:$G,5,FALSE),0)</f>
        <v>0</v>
      </c>
      <c r="R4472" s="13">
        <f>IFERROR(VLOOKUP(A4472,[3]Sheet1!$A:$H,6,FALSE),0)</f>
        <v>0</v>
      </c>
      <c r="S4472" s="13">
        <f>IFERROR(VLOOKUP(A4472,[3]Sheet1!$A:$I,7,FALSE),0)</f>
        <v>0</v>
      </c>
      <c r="T4472" s="13" t="str">
        <f t="shared" si="303"/>
        <v>Sim</v>
      </c>
      <c r="U4472" s="13" t="str">
        <f t="shared" si="304"/>
        <v>Sim</v>
      </c>
      <c r="V4472" s="13" t="str">
        <f t="shared" si="305"/>
        <v>Sim</v>
      </c>
      <c r="W4472" s="13" t="str">
        <f t="shared" si="306"/>
        <v>Sim</v>
      </c>
      <c r="X4472" s="13" t="str">
        <f t="shared" si="307"/>
        <v>Sim</v>
      </c>
      <c r="Y4472" s="13" t="str">
        <f t="shared" si="308"/>
        <v>Sim</v>
      </c>
    </row>
    <row r="4473" spans="1:25">
      <c r="A4473" s="10">
        <v>352790</v>
      </c>
      <c r="B4473" s="13">
        <f>IFERROR(VLOOKUP(A4473,[1]Monitoramento_Base_somente_Said!$A:$J,5,FALSE),0)</f>
        <v>0</v>
      </c>
      <c r="C4473" s="13">
        <f>IFERROR(VLOOKUP(A4473,[1]Monitoramento_Base_somente_Said!$A:$J,6,FALSE),0)</f>
        <v>0</v>
      </c>
      <c r="D4473" s="13">
        <f>IFERROR(VLOOKUP(A4473,[1]Monitoramento_Base_somente_Said!$A:$J,7,FALSE),0)</f>
        <v>0</v>
      </c>
      <c r="E4473" s="13">
        <f>IFERROR(VLOOKUP(A4473,[1]Monitoramento_Base_somente_Said!$A:$J,8,FALSE),0)</f>
        <v>0</v>
      </c>
      <c r="F4473" s="13">
        <f>IFERROR(VLOOKUP(A4473,[1]Monitoramento_Base_somente_Said!$A:$J,9,FALSE),0)</f>
        <v>0</v>
      </c>
      <c r="G4473" s="13">
        <f>IFERROR(VLOOKUP(A4473,[1]Monitoramento_Base_somente_Said!$A:$J,10,FALSE),0)</f>
        <v>0</v>
      </c>
      <c r="H4473" s="13">
        <f>IFERROR(VLOOKUP(A4473,[2]Sheet1!$A:$I,4,FALSE),0)</f>
        <v>0</v>
      </c>
      <c r="I4473" s="13">
        <f>IFERROR(VLOOKUP(A4473,[2]Sheet1!$A:$I,5,FALSE),0)</f>
        <v>0</v>
      </c>
      <c r="J4473" s="13">
        <f>IFERROR(VLOOKUP(A4473,[2]Sheet1!$A:$I,6,FALSE),0)</f>
        <v>0</v>
      </c>
      <c r="K4473" s="13">
        <f>IFERROR(VLOOKUP(A4473,[2]Sheet1!$A:$I,7,FALSE),0)</f>
        <v>0</v>
      </c>
      <c r="L4473" s="13">
        <f>IFERROR(VLOOKUP(A4473,[2]Sheet1!$A:$I,8,FALSE),0)</f>
        <v>0</v>
      </c>
      <c r="M4473" s="13">
        <f>IFERROR(VLOOKUP(A4473,[2]Sheet1!$A:$I,9,FALSE),0)</f>
        <v>0</v>
      </c>
      <c r="N4473" s="13">
        <f>IFERROR(VLOOKUP(A4473,[3]Sheet1!$A:$G,2,FALSE),0)</f>
        <v>0</v>
      </c>
      <c r="O4473" s="13">
        <f>IFERROR(VLOOKUP(A4473,[3]Sheet1!$A:$G,3,FALSE),0)</f>
        <v>0</v>
      </c>
      <c r="P4473" s="13">
        <f>IFERROR(VLOOKUP(A4473,[3]Sheet1!$A:$G,4,FALSE),0)</f>
        <v>0</v>
      </c>
      <c r="Q4473" s="13">
        <f>IFERROR(VLOOKUP(A4473,[3]Sheet1!$A:$G,5,FALSE),0)</f>
        <v>0</v>
      </c>
      <c r="R4473" s="13">
        <f>IFERROR(VLOOKUP(A4473,[3]Sheet1!$A:$H,6,FALSE),0)</f>
        <v>0</v>
      </c>
      <c r="S4473" s="13">
        <f>IFERROR(VLOOKUP(A4473,[3]Sheet1!$A:$I,7,FALSE),0)</f>
        <v>0</v>
      </c>
      <c r="T4473" s="13" t="str">
        <f t="shared" si="303"/>
        <v>Não</v>
      </c>
      <c r="U4473" s="13" t="str">
        <f t="shared" si="304"/>
        <v>Não</v>
      </c>
      <c r="V4473" s="13" t="str">
        <f t="shared" si="305"/>
        <v>Não</v>
      </c>
      <c r="W4473" s="13" t="str">
        <f t="shared" si="306"/>
        <v>Não</v>
      </c>
      <c r="X4473" s="13" t="str">
        <f t="shared" si="307"/>
        <v>Não</v>
      </c>
      <c r="Y4473" s="13" t="str">
        <f t="shared" si="308"/>
        <v>Não</v>
      </c>
    </row>
    <row r="4474" spans="1:25">
      <c r="A4474" s="10">
        <v>352840</v>
      </c>
      <c r="B4474" s="13">
        <f>IFERROR(VLOOKUP(A4474,[1]Monitoramento_Base_somente_Said!$A:$J,5,FALSE),0)</f>
        <v>447840</v>
      </c>
      <c r="C4474" s="13">
        <f>IFERROR(VLOOKUP(A4474,[1]Monitoramento_Base_somente_Said!$A:$J,6,FALSE),0)</f>
        <v>141099806</v>
      </c>
      <c r="D4474" s="13">
        <f>IFERROR(VLOOKUP(A4474,[1]Monitoramento_Base_somente_Said!$A:$J,7,FALSE),0)</f>
        <v>0</v>
      </c>
      <c r="E4474" s="13">
        <f>IFERROR(VLOOKUP(A4474,[1]Monitoramento_Base_somente_Said!$A:$J,8,FALSE),0)</f>
        <v>133174786</v>
      </c>
      <c r="F4474" s="13">
        <f>IFERROR(VLOOKUP(A4474,[1]Monitoramento_Base_somente_Said!$A:$J,9,FALSE),0)</f>
        <v>0</v>
      </c>
      <c r="G4474" s="13">
        <f>IFERROR(VLOOKUP(A4474,[1]Monitoramento_Base_somente_Said!$A:$J,10,FALSE),0)</f>
        <v>55106808</v>
      </c>
      <c r="H4474" s="13">
        <f>IFERROR(VLOOKUP(A4474,[2]Sheet1!$A:$I,4,FALSE),0)</f>
        <v>0</v>
      </c>
      <c r="I4474" s="13">
        <f>IFERROR(VLOOKUP(A4474,[2]Sheet1!$A:$I,5,FALSE),0)</f>
        <v>0</v>
      </c>
      <c r="J4474" s="13">
        <f>IFERROR(VLOOKUP(A4474,[2]Sheet1!$A:$I,6,FALSE),0)</f>
        <v>0</v>
      </c>
      <c r="K4474" s="13">
        <f>IFERROR(VLOOKUP(A4474,[2]Sheet1!$A:$I,7,FALSE),0)</f>
        <v>0</v>
      </c>
      <c r="L4474" s="13">
        <f>IFERROR(VLOOKUP(A4474,[2]Sheet1!$A:$I,8,FALSE),0)</f>
        <v>0</v>
      </c>
      <c r="M4474" s="13">
        <f>IFERROR(VLOOKUP(A4474,[2]Sheet1!$A:$I,9,FALSE),0)</f>
        <v>0</v>
      </c>
      <c r="N4474" s="13">
        <f>IFERROR(VLOOKUP(A4474,[3]Sheet1!$A:$G,2,FALSE),0)</f>
        <v>0</v>
      </c>
      <c r="O4474" s="13">
        <f>IFERROR(VLOOKUP(A4474,[3]Sheet1!$A:$G,3,FALSE),0)</f>
        <v>0</v>
      </c>
      <c r="P4474" s="13">
        <f>IFERROR(VLOOKUP(A4474,[3]Sheet1!$A:$G,4,FALSE),0)</f>
        <v>0</v>
      </c>
      <c r="Q4474" s="13">
        <f>IFERROR(VLOOKUP(A4474,[3]Sheet1!$A:$G,5,FALSE),0)</f>
        <v>0</v>
      </c>
      <c r="R4474" s="13">
        <f>IFERROR(VLOOKUP(A4474,[3]Sheet1!$A:$H,6,FALSE),0)</f>
        <v>0</v>
      </c>
      <c r="S4474" s="13">
        <f>IFERROR(VLOOKUP(A4474,[3]Sheet1!$A:$I,7,FALSE),0)</f>
        <v>0</v>
      </c>
      <c r="T4474" s="13" t="str">
        <f t="shared" si="303"/>
        <v>Sim</v>
      </c>
      <c r="U4474" s="13" t="str">
        <f t="shared" si="304"/>
        <v>Sim</v>
      </c>
      <c r="V4474" s="13" t="str">
        <f t="shared" si="305"/>
        <v>Não</v>
      </c>
      <c r="W4474" s="13" t="str">
        <f t="shared" si="306"/>
        <v>Sim</v>
      </c>
      <c r="X4474" s="13" t="str">
        <f t="shared" si="307"/>
        <v>Não</v>
      </c>
      <c r="Y4474" s="13" t="str">
        <f t="shared" si="308"/>
        <v>Sim</v>
      </c>
    </row>
    <row r="4475" spans="1:25">
      <c r="A4475" s="10">
        <v>352850</v>
      </c>
      <c r="B4475" s="13">
        <f>IFERROR(VLOOKUP(A4475,[1]Monitoramento_Base_somente_Said!$A:$J,5,FALSE),0)</f>
        <v>1469941</v>
      </c>
      <c r="C4475" s="13">
        <f>IFERROR(VLOOKUP(A4475,[1]Monitoramento_Base_somente_Said!$A:$J,6,FALSE),0)</f>
        <v>201405022</v>
      </c>
      <c r="D4475" s="13">
        <f>IFERROR(VLOOKUP(A4475,[1]Monitoramento_Base_somente_Said!$A:$J,7,FALSE),0)</f>
        <v>2036197</v>
      </c>
      <c r="E4475" s="13">
        <f>IFERROR(VLOOKUP(A4475,[1]Monitoramento_Base_somente_Said!$A:$J,8,FALSE),0)</f>
        <v>203689915</v>
      </c>
      <c r="F4475" s="13">
        <f>IFERROR(VLOOKUP(A4475,[1]Monitoramento_Base_somente_Said!$A:$J,9,FALSE),0)</f>
        <v>323961</v>
      </c>
      <c r="G4475" s="13">
        <f>IFERROR(VLOOKUP(A4475,[1]Monitoramento_Base_somente_Said!$A:$J,10,FALSE),0)</f>
        <v>82952629</v>
      </c>
      <c r="H4475" s="13">
        <f>IFERROR(VLOOKUP(A4475,[2]Sheet1!$A:$I,4,FALSE),0)</f>
        <v>0</v>
      </c>
      <c r="I4475" s="13">
        <f>IFERROR(VLOOKUP(A4475,[2]Sheet1!$A:$I,5,FALSE),0)</f>
        <v>0</v>
      </c>
      <c r="J4475" s="13">
        <f>IFERROR(VLOOKUP(A4475,[2]Sheet1!$A:$I,6,FALSE),0)</f>
        <v>0</v>
      </c>
      <c r="K4475" s="13">
        <f>IFERROR(VLOOKUP(A4475,[2]Sheet1!$A:$I,7,FALSE),0)</f>
        <v>0</v>
      </c>
      <c r="L4475" s="13">
        <f>IFERROR(VLOOKUP(A4475,[2]Sheet1!$A:$I,8,FALSE),0)</f>
        <v>0</v>
      </c>
      <c r="M4475" s="13">
        <f>IFERROR(VLOOKUP(A4475,[2]Sheet1!$A:$I,9,FALSE),0)</f>
        <v>0</v>
      </c>
      <c r="N4475" s="13">
        <f>IFERROR(VLOOKUP(A4475,[3]Sheet1!$A:$G,2,FALSE),0)</f>
        <v>0</v>
      </c>
      <c r="O4475" s="13">
        <f>IFERROR(VLOOKUP(A4475,[3]Sheet1!$A:$G,3,FALSE),0)</f>
        <v>27322795</v>
      </c>
      <c r="P4475" s="13">
        <f>IFERROR(VLOOKUP(A4475,[3]Sheet1!$A:$G,4,FALSE),0)</f>
        <v>0</v>
      </c>
      <c r="Q4475" s="13">
        <f>IFERROR(VLOOKUP(A4475,[3]Sheet1!$A:$G,5,FALSE),0)</f>
        <v>22404630</v>
      </c>
      <c r="R4475" s="13">
        <f>IFERROR(VLOOKUP(A4475,[3]Sheet1!$A:$H,6,FALSE),0)</f>
        <v>0</v>
      </c>
      <c r="S4475" s="13">
        <f>IFERROR(VLOOKUP(A4475,[3]Sheet1!$A:$I,7,FALSE),0)</f>
        <v>8746345</v>
      </c>
      <c r="T4475" s="13" t="str">
        <f t="shared" si="303"/>
        <v>Sim</v>
      </c>
      <c r="U4475" s="13" t="str">
        <f t="shared" si="304"/>
        <v>Sim</v>
      </c>
      <c r="V4475" s="13" t="str">
        <f t="shared" si="305"/>
        <v>Sim</v>
      </c>
      <c r="W4475" s="13" t="str">
        <f t="shared" si="306"/>
        <v>Sim</v>
      </c>
      <c r="X4475" s="13" t="str">
        <f t="shared" si="307"/>
        <v>Sim</v>
      </c>
      <c r="Y4475" s="13" t="str">
        <f t="shared" si="308"/>
        <v>Sim</v>
      </c>
    </row>
    <row r="4476" spans="1:25">
      <c r="A4476" s="10">
        <v>352870</v>
      </c>
      <c r="B4476" s="13">
        <f>IFERROR(VLOOKUP(A4476,[1]Monitoramento_Base_somente_Said!$A:$J,5,FALSE),0)</f>
        <v>0</v>
      </c>
      <c r="C4476" s="13">
        <f>IFERROR(VLOOKUP(A4476,[1]Monitoramento_Base_somente_Said!$A:$J,6,FALSE),0)</f>
        <v>0</v>
      </c>
      <c r="D4476" s="13">
        <f>IFERROR(VLOOKUP(A4476,[1]Monitoramento_Base_somente_Said!$A:$J,7,FALSE),0)</f>
        <v>0</v>
      </c>
      <c r="E4476" s="13">
        <f>IFERROR(VLOOKUP(A4476,[1]Monitoramento_Base_somente_Said!$A:$J,8,FALSE),0)</f>
        <v>0</v>
      </c>
      <c r="F4476" s="13">
        <f>IFERROR(VLOOKUP(A4476,[1]Monitoramento_Base_somente_Said!$A:$J,9,FALSE),0)</f>
        <v>0</v>
      </c>
      <c r="G4476" s="13">
        <f>IFERROR(VLOOKUP(A4476,[1]Monitoramento_Base_somente_Said!$A:$J,10,FALSE),0)</f>
        <v>0</v>
      </c>
      <c r="H4476" s="13">
        <f>IFERROR(VLOOKUP(A4476,[2]Sheet1!$A:$I,4,FALSE),0)</f>
        <v>0</v>
      </c>
      <c r="I4476" s="13">
        <f>IFERROR(VLOOKUP(A4476,[2]Sheet1!$A:$I,5,FALSE),0)</f>
        <v>0</v>
      </c>
      <c r="J4476" s="13">
        <f>IFERROR(VLOOKUP(A4476,[2]Sheet1!$A:$I,6,FALSE),0)</f>
        <v>0</v>
      </c>
      <c r="K4476" s="13">
        <f>IFERROR(VLOOKUP(A4476,[2]Sheet1!$A:$I,7,FALSE),0)</f>
        <v>0</v>
      </c>
      <c r="L4476" s="13">
        <f>IFERROR(VLOOKUP(A4476,[2]Sheet1!$A:$I,8,FALSE),0)</f>
        <v>0</v>
      </c>
      <c r="M4476" s="13">
        <f>IFERROR(VLOOKUP(A4476,[2]Sheet1!$A:$I,9,FALSE),0)</f>
        <v>0</v>
      </c>
      <c r="N4476" s="13">
        <f>IFERROR(VLOOKUP(A4476,[3]Sheet1!$A:$G,2,FALSE),0)</f>
        <v>7534</v>
      </c>
      <c r="O4476" s="13">
        <f>IFERROR(VLOOKUP(A4476,[3]Sheet1!$A:$G,3,FALSE),0)</f>
        <v>2464567</v>
      </c>
      <c r="P4476" s="13">
        <f>IFERROR(VLOOKUP(A4476,[3]Sheet1!$A:$G,4,FALSE),0)</f>
        <v>10394</v>
      </c>
      <c r="Q4476" s="13">
        <f>IFERROR(VLOOKUP(A4476,[3]Sheet1!$A:$G,5,FALSE),0)</f>
        <v>1795771</v>
      </c>
      <c r="R4476" s="13">
        <f>IFERROR(VLOOKUP(A4476,[3]Sheet1!$A:$H,6,FALSE),0)</f>
        <v>0</v>
      </c>
      <c r="S4476" s="13">
        <f>IFERROR(VLOOKUP(A4476,[3]Sheet1!$A:$I,7,FALSE),0)</f>
        <v>0</v>
      </c>
      <c r="T4476" s="13" t="str">
        <f t="shared" si="303"/>
        <v>Sim</v>
      </c>
      <c r="U4476" s="13" t="str">
        <f t="shared" si="304"/>
        <v>Sim</v>
      </c>
      <c r="V4476" s="13" t="str">
        <f t="shared" si="305"/>
        <v>Sim</v>
      </c>
      <c r="W4476" s="13" t="str">
        <f t="shared" si="306"/>
        <v>Sim</v>
      </c>
      <c r="X4476" s="13" t="str">
        <f t="shared" si="307"/>
        <v>Não</v>
      </c>
      <c r="Y4476" s="13" t="str">
        <f t="shared" si="308"/>
        <v>Não</v>
      </c>
    </row>
    <row r="4477" spans="1:25">
      <c r="A4477" s="10">
        <v>352890</v>
      </c>
      <c r="B4477" s="13">
        <f>IFERROR(VLOOKUP(A4477,[1]Monitoramento_Base_somente_Said!$A:$J,5,FALSE),0)</f>
        <v>0</v>
      </c>
      <c r="C4477" s="13">
        <f>IFERROR(VLOOKUP(A4477,[1]Monitoramento_Base_somente_Said!$A:$J,6,FALSE),0)</f>
        <v>0</v>
      </c>
      <c r="D4477" s="13">
        <f>IFERROR(VLOOKUP(A4477,[1]Monitoramento_Base_somente_Said!$A:$J,7,FALSE),0)</f>
        <v>0</v>
      </c>
      <c r="E4477" s="13">
        <f>IFERROR(VLOOKUP(A4477,[1]Monitoramento_Base_somente_Said!$A:$J,8,FALSE),0)</f>
        <v>0</v>
      </c>
      <c r="F4477" s="13">
        <f>IFERROR(VLOOKUP(A4477,[1]Monitoramento_Base_somente_Said!$A:$J,9,FALSE),0)</f>
        <v>0</v>
      </c>
      <c r="G4477" s="13">
        <f>IFERROR(VLOOKUP(A4477,[1]Monitoramento_Base_somente_Said!$A:$J,10,FALSE),0)</f>
        <v>0</v>
      </c>
      <c r="H4477" s="13">
        <f>IFERROR(VLOOKUP(A4477,[2]Sheet1!$A:$I,4,FALSE),0)</f>
        <v>0</v>
      </c>
      <c r="I4477" s="13">
        <f>IFERROR(VLOOKUP(A4477,[2]Sheet1!$A:$I,5,FALSE),0)</f>
        <v>0</v>
      </c>
      <c r="J4477" s="13">
        <f>IFERROR(VLOOKUP(A4477,[2]Sheet1!$A:$I,6,FALSE),0)</f>
        <v>0</v>
      </c>
      <c r="K4477" s="13">
        <f>IFERROR(VLOOKUP(A4477,[2]Sheet1!$A:$I,7,FALSE),0)</f>
        <v>0</v>
      </c>
      <c r="L4477" s="13">
        <f>IFERROR(VLOOKUP(A4477,[2]Sheet1!$A:$I,8,FALSE),0)</f>
        <v>0</v>
      </c>
      <c r="M4477" s="13">
        <f>IFERROR(VLOOKUP(A4477,[2]Sheet1!$A:$I,9,FALSE),0)</f>
        <v>0</v>
      </c>
      <c r="N4477" s="13">
        <f>IFERROR(VLOOKUP(A4477,[3]Sheet1!$A:$G,2,FALSE),0)</f>
        <v>0</v>
      </c>
      <c r="O4477" s="13">
        <f>IFERROR(VLOOKUP(A4477,[3]Sheet1!$A:$G,3,FALSE),0)</f>
        <v>0</v>
      </c>
      <c r="P4477" s="13">
        <f>IFERROR(VLOOKUP(A4477,[3]Sheet1!$A:$G,4,FALSE),0)</f>
        <v>0</v>
      </c>
      <c r="Q4477" s="13">
        <f>IFERROR(VLOOKUP(A4477,[3]Sheet1!$A:$G,5,FALSE),0)</f>
        <v>0</v>
      </c>
      <c r="R4477" s="13">
        <f>IFERROR(VLOOKUP(A4477,[3]Sheet1!$A:$H,6,FALSE),0)</f>
        <v>0</v>
      </c>
      <c r="S4477" s="13">
        <f>IFERROR(VLOOKUP(A4477,[3]Sheet1!$A:$I,7,FALSE),0)</f>
        <v>0</v>
      </c>
      <c r="T4477" s="13" t="str">
        <f t="shared" si="303"/>
        <v>Não</v>
      </c>
      <c r="U4477" s="13" t="str">
        <f t="shared" si="304"/>
        <v>Não</v>
      </c>
      <c r="V4477" s="13" t="str">
        <f t="shared" si="305"/>
        <v>Não</v>
      </c>
      <c r="W4477" s="13" t="str">
        <f t="shared" si="306"/>
        <v>Não</v>
      </c>
      <c r="X4477" s="13" t="str">
        <f t="shared" si="307"/>
        <v>Não</v>
      </c>
      <c r="Y4477" s="13" t="str">
        <f t="shared" si="308"/>
        <v>Não</v>
      </c>
    </row>
    <row r="4478" spans="1:25">
      <c r="A4478" s="10">
        <v>352910</v>
      </c>
      <c r="B4478" s="13">
        <f>IFERROR(VLOOKUP(A4478,[1]Monitoramento_Base_somente_Said!$A:$J,5,FALSE),0)</f>
        <v>0</v>
      </c>
      <c r="C4478" s="13">
        <f>IFERROR(VLOOKUP(A4478,[1]Monitoramento_Base_somente_Said!$A:$J,6,FALSE),0)</f>
        <v>0</v>
      </c>
      <c r="D4478" s="13">
        <f>IFERROR(VLOOKUP(A4478,[1]Monitoramento_Base_somente_Said!$A:$J,7,FALSE),0)</f>
        <v>0</v>
      </c>
      <c r="E4478" s="13">
        <f>IFERROR(VLOOKUP(A4478,[1]Monitoramento_Base_somente_Said!$A:$J,8,FALSE),0)</f>
        <v>0</v>
      </c>
      <c r="F4478" s="13">
        <f>IFERROR(VLOOKUP(A4478,[1]Monitoramento_Base_somente_Said!$A:$J,9,FALSE),0)</f>
        <v>0</v>
      </c>
      <c r="G4478" s="13">
        <f>IFERROR(VLOOKUP(A4478,[1]Monitoramento_Base_somente_Said!$A:$J,10,FALSE),0)</f>
        <v>0</v>
      </c>
      <c r="H4478" s="13">
        <f>IFERROR(VLOOKUP(A4478,[2]Sheet1!$A:$I,4,FALSE),0)</f>
        <v>0</v>
      </c>
      <c r="I4478" s="13">
        <f>IFERROR(VLOOKUP(A4478,[2]Sheet1!$A:$I,5,FALSE),0)</f>
        <v>0</v>
      </c>
      <c r="J4478" s="13">
        <f>IFERROR(VLOOKUP(A4478,[2]Sheet1!$A:$I,6,FALSE),0)</f>
        <v>0</v>
      </c>
      <c r="K4478" s="13">
        <f>IFERROR(VLOOKUP(A4478,[2]Sheet1!$A:$I,7,FALSE),0)</f>
        <v>0</v>
      </c>
      <c r="L4478" s="13">
        <f>IFERROR(VLOOKUP(A4478,[2]Sheet1!$A:$I,8,FALSE),0)</f>
        <v>0</v>
      </c>
      <c r="M4478" s="13">
        <f>IFERROR(VLOOKUP(A4478,[2]Sheet1!$A:$I,9,FALSE),0)</f>
        <v>0</v>
      </c>
      <c r="N4478" s="13">
        <f>IFERROR(VLOOKUP(A4478,[3]Sheet1!$A:$G,2,FALSE),0)</f>
        <v>195</v>
      </c>
      <c r="O4478" s="13">
        <f>IFERROR(VLOOKUP(A4478,[3]Sheet1!$A:$G,3,FALSE),0)</f>
        <v>1358453</v>
      </c>
      <c r="P4478" s="13">
        <f>IFERROR(VLOOKUP(A4478,[3]Sheet1!$A:$G,4,FALSE),0)</f>
        <v>120</v>
      </c>
      <c r="Q4478" s="13">
        <f>IFERROR(VLOOKUP(A4478,[3]Sheet1!$A:$G,5,FALSE),0)</f>
        <v>934440</v>
      </c>
      <c r="R4478" s="13">
        <f>IFERROR(VLOOKUP(A4478,[3]Sheet1!$A:$H,6,FALSE),0)</f>
        <v>50</v>
      </c>
      <c r="S4478" s="13">
        <f>IFERROR(VLOOKUP(A4478,[3]Sheet1!$A:$I,7,FALSE),0)</f>
        <v>379918</v>
      </c>
      <c r="T4478" s="13" t="str">
        <f t="shared" si="303"/>
        <v>Sim</v>
      </c>
      <c r="U4478" s="13" t="str">
        <f t="shared" si="304"/>
        <v>Sim</v>
      </c>
      <c r="V4478" s="13" t="str">
        <f t="shared" si="305"/>
        <v>Sim</v>
      </c>
      <c r="W4478" s="13" t="str">
        <f t="shared" si="306"/>
        <v>Sim</v>
      </c>
      <c r="X4478" s="13" t="str">
        <f t="shared" si="307"/>
        <v>Sim</v>
      </c>
      <c r="Y4478" s="13" t="str">
        <f t="shared" si="308"/>
        <v>Sim</v>
      </c>
    </row>
    <row r="4479" spans="1:25">
      <c r="A4479" s="10">
        <v>352920</v>
      </c>
      <c r="B4479" s="13">
        <f>IFERROR(VLOOKUP(A4479,[1]Monitoramento_Base_somente_Said!$A:$J,5,FALSE),0)</f>
        <v>0</v>
      </c>
      <c r="C4479" s="13">
        <f>IFERROR(VLOOKUP(A4479,[1]Monitoramento_Base_somente_Said!$A:$J,6,FALSE),0)</f>
        <v>0</v>
      </c>
      <c r="D4479" s="13">
        <f>IFERROR(VLOOKUP(A4479,[1]Monitoramento_Base_somente_Said!$A:$J,7,FALSE),0)</f>
        <v>0</v>
      </c>
      <c r="E4479" s="13">
        <f>IFERROR(VLOOKUP(A4479,[1]Monitoramento_Base_somente_Said!$A:$J,8,FALSE),0)</f>
        <v>0</v>
      </c>
      <c r="F4479" s="13">
        <f>IFERROR(VLOOKUP(A4479,[1]Monitoramento_Base_somente_Said!$A:$J,9,FALSE),0)</f>
        <v>0</v>
      </c>
      <c r="G4479" s="13">
        <f>IFERROR(VLOOKUP(A4479,[1]Monitoramento_Base_somente_Said!$A:$J,10,FALSE),0)</f>
        <v>0</v>
      </c>
      <c r="H4479" s="13">
        <f>IFERROR(VLOOKUP(A4479,[2]Sheet1!$A:$I,4,FALSE),0)</f>
        <v>0</v>
      </c>
      <c r="I4479" s="13">
        <f>IFERROR(VLOOKUP(A4479,[2]Sheet1!$A:$I,5,FALSE),0)</f>
        <v>0</v>
      </c>
      <c r="J4479" s="13">
        <f>IFERROR(VLOOKUP(A4479,[2]Sheet1!$A:$I,6,FALSE),0)</f>
        <v>0</v>
      </c>
      <c r="K4479" s="13">
        <f>IFERROR(VLOOKUP(A4479,[2]Sheet1!$A:$I,7,FALSE),0)</f>
        <v>0</v>
      </c>
      <c r="L4479" s="13">
        <f>IFERROR(VLOOKUP(A4479,[2]Sheet1!$A:$I,8,FALSE),0)</f>
        <v>0</v>
      </c>
      <c r="M4479" s="13">
        <f>IFERROR(VLOOKUP(A4479,[2]Sheet1!$A:$I,9,FALSE),0)</f>
        <v>0</v>
      </c>
      <c r="N4479" s="13">
        <f>IFERROR(VLOOKUP(A4479,[3]Sheet1!$A:$G,2,FALSE),0)</f>
        <v>0</v>
      </c>
      <c r="O4479" s="13">
        <f>IFERROR(VLOOKUP(A4479,[3]Sheet1!$A:$G,3,FALSE),0)</f>
        <v>0</v>
      </c>
      <c r="P4479" s="13">
        <f>IFERROR(VLOOKUP(A4479,[3]Sheet1!$A:$G,4,FALSE),0)</f>
        <v>0</v>
      </c>
      <c r="Q4479" s="13">
        <f>IFERROR(VLOOKUP(A4479,[3]Sheet1!$A:$G,5,FALSE),0)</f>
        <v>0</v>
      </c>
      <c r="R4479" s="13">
        <f>IFERROR(VLOOKUP(A4479,[3]Sheet1!$A:$H,6,FALSE),0)</f>
        <v>0</v>
      </c>
      <c r="S4479" s="13">
        <f>IFERROR(VLOOKUP(A4479,[3]Sheet1!$A:$I,7,FALSE),0)</f>
        <v>0</v>
      </c>
      <c r="T4479" s="13" t="str">
        <f t="shared" si="303"/>
        <v>Não</v>
      </c>
      <c r="U4479" s="13" t="str">
        <f t="shared" si="304"/>
        <v>Não</v>
      </c>
      <c r="V4479" s="13" t="str">
        <f t="shared" si="305"/>
        <v>Não</v>
      </c>
      <c r="W4479" s="13" t="str">
        <f t="shared" si="306"/>
        <v>Não</v>
      </c>
      <c r="X4479" s="13" t="str">
        <f t="shared" si="307"/>
        <v>Não</v>
      </c>
      <c r="Y4479" s="13" t="str">
        <f t="shared" si="308"/>
        <v>Não</v>
      </c>
    </row>
    <row r="4480" spans="1:25">
      <c r="A4480" s="10">
        <v>352940</v>
      </c>
      <c r="B4480" s="13">
        <f>IFERROR(VLOOKUP(A4480,[1]Monitoramento_Base_somente_Said!$A:$J,5,FALSE),0)</f>
        <v>0</v>
      </c>
      <c r="C4480" s="13">
        <f>IFERROR(VLOOKUP(A4480,[1]Monitoramento_Base_somente_Said!$A:$J,6,FALSE),0)</f>
        <v>21857604</v>
      </c>
      <c r="D4480" s="13">
        <f>IFERROR(VLOOKUP(A4480,[1]Monitoramento_Base_somente_Said!$A:$J,7,FALSE),0)</f>
        <v>0</v>
      </c>
      <c r="E4480" s="13">
        <f>IFERROR(VLOOKUP(A4480,[1]Monitoramento_Base_somente_Said!$A:$J,8,FALSE),0)</f>
        <v>20447436</v>
      </c>
      <c r="F4480" s="13">
        <f>IFERROR(VLOOKUP(A4480,[1]Monitoramento_Base_somente_Said!$A:$J,9,FALSE),0)</f>
        <v>0</v>
      </c>
      <c r="G4480" s="13">
        <f>IFERROR(VLOOKUP(A4480,[1]Monitoramento_Base_somente_Said!$A:$J,10,FALSE),0)</f>
        <v>8461008</v>
      </c>
      <c r="H4480" s="13">
        <f>IFERROR(VLOOKUP(A4480,[2]Sheet1!$A:$I,4,FALSE),0)</f>
        <v>0</v>
      </c>
      <c r="I4480" s="13">
        <f>IFERROR(VLOOKUP(A4480,[2]Sheet1!$A:$I,5,FALSE),0)</f>
        <v>0</v>
      </c>
      <c r="J4480" s="13">
        <f>IFERROR(VLOOKUP(A4480,[2]Sheet1!$A:$I,6,FALSE),0)</f>
        <v>0</v>
      </c>
      <c r="K4480" s="13">
        <f>IFERROR(VLOOKUP(A4480,[2]Sheet1!$A:$I,7,FALSE),0)</f>
        <v>0</v>
      </c>
      <c r="L4480" s="13">
        <f>IFERROR(VLOOKUP(A4480,[2]Sheet1!$A:$I,8,FALSE),0)</f>
        <v>0</v>
      </c>
      <c r="M4480" s="13">
        <f>IFERROR(VLOOKUP(A4480,[2]Sheet1!$A:$I,9,FALSE),0)</f>
        <v>0</v>
      </c>
      <c r="N4480" s="13">
        <f>IFERROR(VLOOKUP(A4480,[3]Sheet1!$A:$G,2,FALSE),0)</f>
        <v>421607</v>
      </c>
      <c r="O4480" s="13">
        <f>IFERROR(VLOOKUP(A4480,[3]Sheet1!$A:$G,3,FALSE),0)</f>
        <v>116060870</v>
      </c>
      <c r="P4480" s="13">
        <f>IFERROR(VLOOKUP(A4480,[3]Sheet1!$A:$G,4,FALSE),0)</f>
        <v>239659</v>
      </c>
      <c r="Q4480" s="13">
        <f>IFERROR(VLOOKUP(A4480,[3]Sheet1!$A:$G,5,FALSE),0)</f>
        <v>91884371</v>
      </c>
      <c r="R4480" s="13">
        <f>IFERROR(VLOOKUP(A4480,[3]Sheet1!$A:$H,6,FALSE),0)</f>
        <v>72507</v>
      </c>
      <c r="S4480" s="13">
        <f>IFERROR(VLOOKUP(A4480,[3]Sheet1!$A:$I,7,FALSE),0)</f>
        <v>49607242</v>
      </c>
      <c r="T4480" s="13" t="str">
        <f t="shared" si="303"/>
        <v>Sim</v>
      </c>
      <c r="U4480" s="13" t="str">
        <f t="shared" si="304"/>
        <v>Sim</v>
      </c>
      <c r="V4480" s="13" t="str">
        <f t="shared" si="305"/>
        <v>Sim</v>
      </c>
      <c r="W4480" s="13" t="str">
        <f t="shared" si="306"/>
        <v>Sim</v>
      </c>
      <c r="X4480" s="13" t="str">
        <f t="shared" si="307"/>
        <v>Sim</v>
      </c>
      <c r="Y4480" s="13" t="str">
        <f t="shared" si="308"/>
        <v>Sim</v>
      </c>
    </row>
    <row r="4481" spans="1:25">
      <c r="A4481" s="10">
        <v>352960</v>
      </c>
      <c r="B4481" s="13">
        <f>IFERROR(VLOOKUP(A4481,[1]Monitoramento_Base_somente_Said!$A:$J,5,FALSE),0)</f>
        <v>0</v>
      </c>
      <c r="C4481" s="13">
        <f>IFERROR(VLOOKUP(A4481,[1]Monitoramento_Base_somente_Said!$A:$J,6,FALSE),0)</f>
        <v>0</v>
      </c>
      <c r="D4481" s="13">
        <f>IFERROR(VLOOKUP(A4481,[1]Monitoramento_Base_somente_Said!$A:$J,7,FALSE),0)</f>
        <v>0</v>
      </c>
      <c r="E4481" s="13">
        <f>IFERROR(VLOOKUP(A4481,[1]Monitoramento_Base_somente_Said!$A:$J,8,FALSE),0)</f>
        <v>0</v>
      </c>
      <c r="F4481" s="13">
        <f>IFERROR(VLOOKUP(A4481,[1]Monitoramento_Base_somente_Said!$A:$J,9,FALSE),0)</f>
        <v>0</v>
      </c>
      <c r="G4481" s="13">
        <f>IFERROR(VLOOKUP(A4481,[1]Monitoramento_Base_somente_Said!$A:$J,10,FALSE),0)</f>
        <v>0</v>
      </c>
      <c r="H4481" s="13">
        <f>IFERROR(VLOOKUP(A4481,[2]Sheet1!$A:$I,4,FALSE),0)</f>
        <v>0</v>
      </c>
      <c r="I4481" s="13">
        <f>IFERROR(VLOOKUP(A4481,[2]Sheet1!$A:$I,5,FALSE),0)</f>
        <v>0</v>
      </c>
      <c r="J4481" s="13">
        <f>IFERROR(VLOOKUP(A4481,[2]Sheet1!$A:$I,6,FALSE),0)</f>
        <v>0</v>
      </c>
      <c r="K4481" s="13">
        <f>IFERROR(VLOOKUP(A4481,[2]Sheet1!$A:$I,7,FALSE),0)</f>
        <v>0</v>
      </c>
      <c r="L4481" s="13">
        <f>IFERROR(VLOOKUP(A4481,[2]Sheet1!$A:$I,8,FALSE),0)</f>
        <v>0</v>
      </c>
      <c r="M4481" s="13">
        <f>IFERROR(VLOOKUP(A4481,[2]Sheet1!$A:$I,9,FALSE),0)</f>
        <v>0</v>
      </c>
      <c r="N4481" s="13">
        <f>IFERROR(VLOOKUP(A4481,[3]Sheet1!$A:$G,2,FALSE),0)</f>
        <v>293</v>
      </c>
      <c r="O4481" s="13">
        <f>IFERROR(VLOOKUP(A4481,[3]Sheet1!$A:$G,3,FALSE),0)</f>
        <v>7965798</v>
      </c>
      <c r="P4481" s="13">
        <f>IFERROR(VLOOKUP(A4481,[3]Sheet1!$A:$G,4,FALSE),0)</f>
        <v>1101</v>
      </c>
      <c r="Q4481" s="13">
        <f>IFERROR(VLOOKUP(A4481,[3]Sheet1!$A:$G,5,FALSE),0)</f>
        <v>2949121</v>
      </c>
      <c r="R4481" s="13">
        <f>IFERROR(VLOOKUP(A4481,[3]Sheet1!$A:$H,6,FALSE),0)</f>
        <v>55</v>
      </c>
      <c r="S4481" s="13">
        <f>IFERROR(VLOOKUP(A4481,[3]Sheet1!$A:$I,7,FALSE),0)</f>
        <v>841005</v>
      </c>
      <c r="T4481" s="13" t="str">
        <f t="shared" si="303"/>
        <v>Sim</v>
      </c>
      <c r="U4481" s="13" t="str">
        <f t="shared" si="304"/>
        <v>Sim</v>
      </c>
      <c r="V4481" s="13" t="str">
        <f t="shared" si="305"/>
        <v>Sim</v>
      </c>
      <c r="W4481" s="13" t="str">
        <f t="shared" si="306"/>
        <v>Sim</v>
      </c>
      <c r="X4481" s="13" t="str">
        <f t="shared" si="307"/>
        <v>Sim</v>
      </c>
      <c r="Y4481" s="13" t="str">
        <f t="shared" si="308"/>
        <v>Sim</v>
      </c>
    </row>
    <row r="4482" spans="1:25">
      <c r="A4482" s="10">
        <v>352965</v>
      </c>
      <c r="B4482" s="13">
        <f>IFERROR(VLOOKUP(A4482,[1]Monitoramento_Base_somente_Said!$A:$J,5,FALSE),0)</f>
        <v>0</v>
      </c>
      <c r="C4482" s="13">
        <f>IFERROR(VLOOKUP(A4482,[1]Monitoramento_Base_somente_Said!$A:$J,6,FALSE),0)</f>
        <v>0</v>
      </c>
      <c r="D4482" s="13">
        <f>IFERROR(VLOOKUP(A4482,[1]Monitoramento_Base_somente_Said!$A:$J,7,FALSE),0)</f>
        <v>0</v>
      </c>
      <c r="E4482" s="13">
        <f>IFERROR(VLOOKUP(A4482,[1]Monitoramento_Base_somente_Said!$A:$J,8,FALSE),0)</f>
        <v>0</v>
      </c>
      <c r="F4482" s="13">
        <f>IFERROR(VLOOKUP(A4482,[1]Monitoramento_Base_somente_Said!$A:$J,9,FALSE),0)</f>
        <v>0</v>
      </c>
      <c r="G4482" s="13">
        <f>IFERROR(VLOOKUP(A4482,[1]Monitoramento_Base_somente_Said!$A:$J,10,FALSE),0)</f>
        <v>0</v>
      </c>
      <c r="H4482" s="13">
        <f>IFERROR(VLOOKUP(A4482,[2]Sheet1!$A:$I,4,FALSE),0)</f>
        <v>0</v>
      </c>
      <c r="I4482" s="13">
        <f>IFERROR(VLOOKUP(A4482,[2]Sheet1!$A:$I,5,FALSE),0)</f>
        <v>0</v>
      </c>
      <c r="J4482" s="13">
        <f>IFERROR(VLOOKUP(A4482,[2]Sheet1!$A:$I,6,FALSE),0)</f>
        <v>0</v>
      </c>
      <c r="K4482" s="13">
        <f>IFERROR(VLOOKUP(A4482,[2]Sheet1!$A:$I,7,FALSE),0)</f>
        <v>0</v>
      </c>
      <c r="L4482" s="13">
        <f>IFERROR(VLOOKUP(A4482,[2]Sheet1!$A:$I,8,FALSE),0)</f>
        <v>0</v>
      </c>
      <c r="M4482" s="13">
        <f>IFERROR(VLOOKUP(A4482,[2]Sheet1!$A:$I,9,FALSE),0)</f>
        <v>0</v>
      </c>
      <c r="N4482" s="13">
        <f>IFERROR(VLOOKUP(A4482,[3]Sheet1!$A:$G,2,FALSE),0)</f>
        <v>963</v>
      </c>
      <c r="O4482" s="13">
        <f>IFERROR(VLOOKUP(A4482,[3]Sheet1!$A:$G,3,FALSE),0)</f>
        <v>3758663</v>
      </c>
      <c r="P4482" s="13">
        <f>IFERROR(VLOOKUP(A4482,[3]Sheet1!$A:$G,4,FALSE),0)</f>
        <v>747</v>
      </c>
      <c r="Q4482" s="13">
        <f>IFERROR(VLOOKUP(A4482,[3]Sheet1!$A:$G,5,FALSE),0)</f>
        <v>3446200</v>
      </c>
      <c r="R4482" s="13">
        <f>IFERROR(VLOOKUP(A4482,[3]Sheet1!$A:$H,6,FALSE),0)</f>
        <v>2173</v>
      </c>
      <c r="S4482" s="13">
        <f>IFERROR(VLOOKUP(A4482,[3]Sheet1!$A:$I,7,FALSE),0)</f>
        <v>1267588</v>
      </c>
      <c r="T4482" s="13" t="str">
        <f t="shared" si="303"/>
        <v>Sim</v>
      </c>
      <c r="U4482" s="13" t="str">
        <f t="shared" si="304"/>
        <v>Sim</v>
      </c>
      <c r="V4482" s="13" t="str">
        <f t="shared" si="305"/>
        <v>Sim</v>
      </c>
      <c r="W4482" s="13" t="str">
        <f t="shared" si="306"/>
        <v>Sim</v>
      </c>
      <c r="X4482" s="13" t="str">
        <f t="shared" si="307"/>
        <v>Sim</v>
      </c>
      <c r="Y4482" s="13" t="str">
        <f t="shared" si="308"/>
        <v>Sim</v>
      </c>
    </row>
    <row r="4483" spans="1:25">
      <c r="A4483" s="10">
        <v>352970</v>
      </c>
      <c r="B4483" s="13">
        <f>IFERROR(VLOOKUP(A4483,[1]Monitoramento_Base_somente_Said!$A:$J,5,FALSE),0)</f>
        <v>9388</v>
      </c>
      <c r="C4483" s="13">
        <f>IFERROR(VLOOKUP(A4483,[1]Monitoramento_Base_somente_Said!$A:$J,6,FALSE),0)</f>
        <v>63086025</v>
      </c>
      <c r="D4483" s="13">
        <f>IFERROR(VLOOKUP(A4483,[1]Monitoramento_Base_somente_Said!$A:$J,7,FALSE),0)</f>
        <v>34290</v>
      </c>
      <c r="E4483" s="13">
        <f>IFERROR(VLOOKUP(A4483,[1]Monitoramento_Base_somente_Said!$A:$J,8,FALSE),0)</f>
        <v>56444030</v>
      </c>
      <c r="F4483" s="13">
        <f>IFERROR(VLOOKUP(A4483,[1]Monitoramento_Base_somente_Said!$A:$J,9,FALSE),0)</f>
        <v>4325</v>
      </c>
      <c r="G4483" s="13">
        <f>IFERROR(VLOOKUP(A4483,[1]Monitoramento_Base_somente_Said!$A:$J,10,FALSE),0)</f>
        <v>23317478</v>
      </c>
      <c r="H4483" s="13">
        <f>IFERROR(VLOOKUP(A4483,[2]Sheet1!$A:$I,4,FALSE),0)</f>
        <v>0</v>
      </c>
      <c r="I4483" s="13">
        <f>IFERROR(VLOOKUP(A4483,[2]Sheet1!$A:$I,5,FALSE),0)</f>
        <v>0</v>
      </c>
      <c r="J4483" s="13">
        <f>IFERROR(VLOOKUP(A4483,[2]Sheet1!$A:$I,6,FALSE),0)</f>
        <v>0</v>
      </c>
      <c r="K4483" s="13">
        <f>IFERROR(VLOOKUP(A4483,[2]Sheet1!$A:$I,7,FALSE),0)</f>
        <v>0</v>
      </c>
      <c r="L4483" s="13">
        <f>IFERROR(VLOOKUP(A4483,[2]Sheet1!$A:$I,8,FALSE),0)</f>
        <v>0</v>
      </c>
      <c r="M4483" s="13">
        <f>IFERROR(VLOOKUP(A4483,[2]Sheet1!$A:$I,9,FALSE),0)</f>
        <v>0</v>
      </c>
      <c r="N4483" s="13">
        <f>IFERROR(VLOOKUP(A4483,[3]Sheet1!$A:$G,2,FALSE),0)</f>
        <v>0</v>
      </c>
      <c r="O4483" s="13">
        <f>IFERROR(VLOOKUP(A4483,[3]Sheet1!$A:$G,3,FALSE),0)</f>
        <v>0</v>
      </c>
      <c r="P4483" s="13">
        <f>IFERROR(VLOOKUP(A4483,[3]Sheet1!$A:$G,4,FALSE),0)</f>
        <v>0</v>
      </c>
      <c r="Q4483" s="13">
        <f>IFERROR(VLOOKUP(A4483,[3]Sheet1!$A:$G,5,FALSE),0)</f>
        <v>0</v>
      </c>
      <c r="R4483" s="13">
        <f>IFERROR(VLOOKUP(A4483,[3]Sheet1!$A:$H,6,FALSE),0)</f>
        <v>0</v>
      </c>
      <c r="S4483" s="13">
        <f>IFERROR(VLOOKUP(A4483,[3]Sheet1!$A:$I,7,FALSE),0)</f>
        <v>0</v>
      </c>
      <c r="T4483" s="13" t="str">
        <f t="shared" si="303"/>
        <v>Sim</v>
      </c>
      <c r="U4483" s="13" t="str">
        <f t="shared" si="304"/>
        <v>Sim</v>
      </c>
      <c r="V4483" s="13" t="str">
        <f t="shared" si="305"/>
        <v>Sim</v>
      </c>
      <c r="W4483" s="13" t="str">
        <f t="shared" si="306"/>
        <v>Sim</v>
      </c>
      <c r="X4483" s="13" t="str">
        <f t="shared" si="307"/>
        <v>Sim</v>
      </c>
      <c r="Y4483" s="13" t="str">
        <f t="shared" si="308"/>
        <v>Sim</v>
      </c>
    </row>
    <row r="4484" spans="1:25">
      <c r="A4484" s="10">
        <v>352980</v>
      </c>
      <c r="B4484" s="13">
        <f>IFERROR(VLOOKUP(A4484,[1]Monitoramento_Base_somente_Said!$A:$J,5,FALSE),0)</f>
        <v>0</v>
      </c>
      <c r="C4484" s="13">
        <f>IFERROR(VLOOKUP(A4484,[1]Monitoramento_Base_somente_Said!$A:$J,6,FALSE),0)</f>
        <v>0</v>
      </c>
      <c r="D4484" s="13">
        <f>IFERROR(VLOOKUP(A4484,[1]Monitoramento_Base_somente_Said!$A:$J,7,FALSE),0)</f>
        <v>0</v>
      </c>
      <c r="E4484" s="13">
        <f>IFERROR(VLOOKUP(A4484,[1]Monitoramento_Base_somente_Said!$A:$J,8,FALSE),0)</f>
        <v>0</v>
      </c>
      <c r="F4484" s="13">
        <f>IFERROR(VLOOKUP(A4484,[1]Monitoramento_Base_somente_Said!$A:$J,9,FALSE),0)</f>
        <v>0</v>
      </c>
      <c r="G4484" s="13">
        <f>IFERROR(VLOOKUP(A4484,[1]Monitoramento_Base_somente_Said!$A:$J,10,FALSE),0)</f>
        <v>0</v>
      </c>
      <c r="H4484" s="13">
        <f>IFERROR(VLOOKUP(A4484,[2]Sheet1!$A:$I,4,FALSE),0)</f>
        <v>0</v>
      </c>
      <c r="I4484" s="13">
        <f>IFERROR(VLOOKUP(A4484,[2]Sheet1!$A:$I,5,FALSE),0)</f>
        <v>0</v>
      </c>
      <c r="J4484" s="13">
        <f>IFERROR(VLOOKUP(A4484,[2]Sheet1!$A:$I,6,FALSE),0)</f>
        <v>0</v>
      </c>
      <c r="K4484" s="13">
        <f>IFERROR(VLOOKUP(A4484,[2]Sheet1!$A:$I,7,FALSE),0)</f>
        <v>0</v>
      </c>
      <c r="L4484" s="13">
        <f>IFERROR(VLOOKUP(A4484,[2]Sheet1!$A:$I,8,FALSE),0)</f>
        <v>0</v>
      </c>
      <c r="M4484" s="13">
        <f>IFERROR(VLOOKUP(A4484,[2]Sheet1!$A:$I,9,FALSE),0)</f>
        <v>0</v>
      </c>
      <c r="N4484" s="13">
        <f>IFERROR(VLOOKUP(A4484,[3]Sheet1!$A:$G,2,FALSE),0)</f>
        <v>0</v>
      </c>
      <c r="O4484" s="13">
        <f>IFERROR(VLOOKUP(A4484,[3]Sheet1!$A:$G,3,FALSE),0)</f>
        <v>17474015</v>
      </c>
      <c r="P4484" s="13">
        <f>IFERROR(VLOOKUP(A4484,[3]Sheet1!$A:$G,4,FALSE),0)</f>
        <v>0</v>
      </c>
      <c r="Q4484" s="13">
        <f>IFERROR(VLOOKUP(A4484,[3]Sheet1!$A:$G,5,FALSE),0)</f>
        <v>12097149</v>
      </c>
      <c r="R4484" s="13">
        <f>IFERROR(VLOOKUP(A4484,[3]Sheet1!$A:$H,6,FALSE),0)</f>
        <v>0</v>
      </c>
      <c r="S4484" s="13">
        <f>IFERROR(VLOOKUP(A4484,[3]Sheet1!$A:$I,7,FALSE),0)</f>
        <v>492309</v>
      </c>
      <c r="T4484" s="13" t="str">
        <f t="shared" si="303"/>
        <v>Não</v>
      </c>
      <c r="U4484" s="13" t="str">
        <f t="shared" si="304"/>
        <v>Sim</v>
      </c>
      <c r="V4484" s="13" t="str">
        <f t="shared" si="305"/>
        <v>Não</v>
      </c>
      <c r="W4484" s="13" t="str">
        <f t="shared" si="306"/>
        <v>Sim</v>
      </c>
      <c r="X4484" s="13" t="str">
        <f t="shared" si="307"/>
        <v>Não</v>
      </c>
      <c r="Y4484" s="13" t="str">
        <f t="shared" si="308"/>
        <v>Sim</v>
      </c>
    </row>
    <row r="4485" spans="1:25">
      <c r="A4485" s="10">
        <v>352990</v>
      </c>
      <c r="B4485" s="13">
        <f>IFERROR(VLOOKUP(A4485,[1]Monitoramento_Base_somente_Said!$A:$J,5,FALSE),0)</f>
        <v>44452</v>
      </c>
      <c r="C4485" s="13">
        <f>IFERROR(VLOOKUP(A4485,[1]Monitoramento_Base_somente_Said!$A:$J,6,FALSE),0)</f>
        <v>31546511</v>
      </c>
      <c r="D4485" s="13">
        <f>IFERROR(VLOOKUP(A4485,[1]Monitoramento_Base_somente_Said!$A:$J,7,FALSE),0)</f>
        <v>92</v>
      </c>
      <c r="E4485" s="13">
        <f>IFERROR(VLOOKUP(A4485,[1]Monitoramento_Base_somente_Said!$A:$J,8,FALSE),0)</f>
        <v>25756757</v>
      </c>
      <c r="F4485" s="13">
        <f>IFERROR(VLOOKUP(A4485,[1]Monitoramento_Base_somente_Said!$A:$J,9,FALSE),0)</f>
        <v>762</v>
      </c>
      <c r="G4485" s="13">
        <f>IFERROR(VLOOKUP(A4485,[1]Monitoramento_Base_somente_Said!$A:$J,10,FALSE),0)</f>
        <v>12216905</v>
      </c>
      <c r="H4485" s="13">
        <f>IFERROR(VLOOKUP(A4485,[2]Sheet1!$A:$I,4,FALSE),0)</f>
        <v>0</v>
      </c>
      <c r="I4485" s="13">
        <f>IFERROR(VLOOKUP(A4485,[2]Sheet1!$A:$I,5,FALSE),0)</f>
        <v>0</v>
      </c>
      <c r="J4485" s="13">
        <f>IFERROR(VLOOKUP(A4485,[2]Sheet1!$A:$I,6,FALSE),0)</f>
        <v>0</v>
      </c>
      <c r="K4485" s="13">
        <f>IFERROR(VLOOKUP(A4485,[2]Sheet1!$A:$I,7,FALSE),0)</f>
        <v>0</v>
      </c>
      <c r="L4485" s="13">
        <f>IFERROR(VLOOKUP(A4485,[2]Sheet1!$A:$I,8,FALSE),0)</f>
        <v>0</v>
      </c>
      <c r="M4485" s="13">
        <f>IFERROR(VLOOKUP(A4485,[2]Sheet1!$A:$I,9,FALSE),0)</f>
        <v>0</v>
      </c>
      <c r="N4485" s="13">
        <f>IFERROR(VLOOKUP(A4485,[3]Sheet1!$A:$G,2,FALSE),0)</f>
        <v>0</v>
      </c>
      <c r="O4485" s="13">
        <f>IFERROR(VLOOKUP(A4485,[3]Sheet1!$A:$G,3,FALSE),0)</f>
        <v>0</v>
      </c>
      <c r="P4485" s="13">
        <f>IFERROR(VLOOKUP(A4485,[3]Sheet1!$A:$G,4,FALSE),0)</f>
        <v>0</v>
      </c>
      <c r="Q4485" s="13">
        <f>IFERROR(VLOOKUP(A4485,[3]Sheet1!$A:$G,5,FALSE),0)</f>
        <v>0</v>
      </c>
      <c r="R4485" s="13">
        <f>IFERROR(VLOOKUP(A4485,[3]Sheet1!$A:$H,6,FALSE),0)</f>
        <v>0</v>
      </c>
      <c r="S4485" s="13">
        <f>IFERROR(VLOOKUP(A4485,[3]Sheet1!$A:$I,7,FALSE),0)</f>
        <v>0</v>
      </c>
      <c r="T4485" s="13" t="str">
        <f t="shared" si="303"/>
        <v>Sim</v>
      </c>
      <c r="U4485" s="13" t="str">
        <f t="shared" si="304"/>
        <v>Sim</v>
      </c>
      <c r="V4485" s="13" t="str">
        <f t="shared" si="305"/>
        <v>Sim</v>
      </c>
      <c r="W4485" s="13" t="str">
        <f t="shared" si="306"/>
        <v>Sim</v>
      </c>
      <c r="X4485" s="13" t="str">
        <f t="shared" si="307"/>
        <v>Sim</v>
      </c>
      <c r="Y4485" s="13" t="str">
        <f t="shared" si="308"/>
        <v>Sim</v>
      </c>
    </row>
    <row r="4486" spans="1:25">
      <c r="A4486" s="10">
        <v>353010</v>
      </c>
      <c r="B4486" s="13">
        <f>IFERROR(VLOOKUP(A4486,[1]Monitoramento_Base_somente_Said!$A:$J,5,FALSE),0)</f>
        <v>0</v>
      </c>
      <c r="C4486" s="13">
        <f>IFERROR(VLOOKUP(A4486,[1]Monitoramento_Base_somente_Said!$A:$J,6,FALSE),0)</f>
        <v>0</v>
      </c>
      <c r="D4486" s="13">
        <f>IFERROR(VLOOKUP(A4486,[1]Monitoramento_Base_somente_Said!$A:$J,7,FALSE),0)</f>
        <v>0</v>
      </c>
      <c r="E4486" s="13">
        <f>IFERROR(VLOOKUP(A4486,[1]Monitoramento_Base_somente_Said!$A:$J,8,FALSE),0)</f>
        <v>0</v>
      </c>
      <c r="F4486" s="13">
        <f>IFERROR(VLOOKUP(A4486,[1]Monitoramento_Base_somente_Said!$A:$J,9,FALSE),0)</f>
        <v>0</v>
      </c>
      <c r="G4486" s="13">
        <f>IFERROR(VLOOKUP(A4486,[1]Monitoramento_Base_somente_Said!$A:$J,10,FALSE),0)</f>
        <v>0</v>
      </c>
      <c r="H4486" s="13">
        <f>IFERROR(VLOOKUP(A4486,[2]Sheet1!$A:$I,4,FALSE),0)</f>
        <v>0</v>
      </c>
      <c r="I4486" s="13">
        <f>IFERROR(VLOOKUP(A4486,[2]Sheet1!$A:$I,5,FALSE),0)</f>
        <v>0</v>
      </c>
      <c r="J4486" s="13">
        <f>IFERROR(VLOOKUP(A4486,[2]Sheet1!$A:$I,6,FALSE),0)</f>
        <v>0</v>
      </c>
      <c r="K4486" s="13">
        <f>IFERROR(VLOOKUP(A4486,[2]Sheet1!$A:$I,7,FALSE),0)</f>
        <v>0</v>
      </c>
      <c r="L4486" s="13">
        <f>IFERROR(VLOOKUP(A4486,[2]Sheet1!$A:$I,8,FALSE),0)</f>
        <v>0</v>
      </c>
      <c r="M4486" s="13">
        <f>IFERROR(VLOOKUP(A4486,[2]Sheet1!$A:$I,9,FALSE),0)</f>
        <v>0</v>
      </c>
      <c r="N4486" s="13">
        <f>IFERROR(VLOOKUP(A4486,[3]Sheet1!$A:$G,2,FALSE),0)</f>
        <v>34599</v>
      </c>
      <c r="O4486" s="13">
        <f>IFERROR(VLOOKUP(A4486,[3]Sheet1!$A:$G,3,FALSE),0)</f>
        <v>20200052</v>
      </c>
      <c r="P4486" s="13">
        <f>IFERROR(VLOOKUP(A4486,[3]Sheet1!$A:$G,4,FALSE),0)</f>
        <v>77862</v>
      </c>
      <c r="Q4486" s="13">
        <f>IFERROR(VLOOKUP(A4486,[3]Sheet1!$A:$G,5,FALSE),0)</f>
        <v>25352832</v>
      </c>
      <c r="R4486" s="13">
        <f>IFERROR(VLOOKUP(A4486,[3]Sheet1!$A:$H,6,FALSE),0)</f>
        <v>26210</v>
      </c>
      <c r="S4486" s="13">
        <f>IFERROR(VLOOKUP(A4486,[3]Sheet1!$A:$I,7,FALSE),0)</f>
        <v>6186938</v>
      </c>
      <c r="T4486" s="13" t="str">
        <f t="shared" si="303"/>
        <v>Sim</v>
      </c>
      <c r="U4486" s="13" t="str">
        <f t="shared" si="304"/>
        <v>Sim</v>
      </c>
      <c r="V4486" s="13" t="str">
        <f t="shared" si="305"/>
        <v>Sim</v>
      </c>
      <c r="W4486" s="13" t="str">
        <f t="shared" si="306"/>
        <v>Sim</v>
      </c>
      <c r="X4486" s="13" t="str">
        <f t="shared" si="307"/>
        <v>Sim</v>
      </c>
      <c r="Y4486" s="13" t="str">
        <f t="shared" si="308"/>
        <v>Sim</v>
      </c>
    </row>
    <row r="4487" spans="1:25">
      <c r="A4487" s="10">
        <v>353020</v>
      </c>
      <c r="B4487" s="13">
        <f>IFERROR(VLOOKUP(A4487,[1]Monitoramento_Base_somente_Said!$A:$J,5,FALSE),0)</f>
        <v>0</v>
      </c>
      <c r="C4487" s="13">
        <f>IFERROR(VLOOKUP(A4487,[1]Monitoramento_Base_somente_Said!$A:$J,6,FALSE),0)</f>
        <v>113317276</v>
      </c>
      <c r="D4487" s="13">
        <f>IFERROR(VLOOKUP(A4487,[1]Monitoramento_Base_somente_Said!$A:$J,7,FALSE),0)</f>
        <v>0</v>
      </c>
      <c r="E4487" s="13">
        <f>IFERROR(VLOOKUP(A4487,[1]Monitoramento_Base_somente_Said!$A:$J,8,FALSE),0)</f>
        <v>106006484</v>
      </c>
      <c r="F4487" s="13">
        <f>IFERROR(VLOOKUP(A4487,[1]Monitoramento_Base_somente_Said!$A:$J,9,FALSE),0)</f>
        <v>0</v>
      </c>
      <c r="G4487" s="13">
        <f>IFERROR(VLOOKUP(A4487,[1]Monitoramento_Base_somente_Said!$A:$J,10,FALSE),0)</f>
        <v>43864752</v>
      </c>
      <c r="H4487" s="13">
        <f>IFERROR(VLOOKUP(A4487,[2]Sheet1!$A:$I,4,FALSE),0)</f>
        <v>0</v>
      </c>
      <c r="I4487" s="13">
        <f>IFERROR(VLOOKUP(A4487,[2]Sheet1!$A:$I,5,FALSE),0)</f>
        <v>0</v>
      </c>
      <c r="J4487" s="13">
        <f>IFERROR(VLOOKUP(A4487,[2]Sheet1!$A:$I,6,FALSE),0)</f>
        <v>0</v>
      </c>
      <c r="K4487" s="13">
        <f>IFERROR(VLOOKUP(A4487,[2]Sheet1!$A:$I,7,FALSE),0)</f>
        <v>0</v>
      </c>
      <c r="L4487" s="13">
        <f>IFERROR(VLOOKUP(A4487,[2]Sheet1!$A:$I,8,FALSE),0)</f>
        <v>0</v>
      </c>
      <c r="M4487" s="13">
        <f>IFERROR(VLOOKUP(A4487,[2]Sheet1!$A:$I,9,FALSE),0)</f>
        <v>0</v>
      </c>
      <c r="N4487" s="13">
        <f>IFERROR(VLOOKUP(A4487,[3]Sheet1!$A:$G,2,FALSE),0)</f>
        <v>18180</v>
      </c>
      <c r="O4487" s="13">
        <f>IFERROR(VLOOKUP(A4487,[3]Sheet1!$A:$G,3,FALSE),0)</f>
        <v>85287</v>
      </c>
      <c r="P4487" s="13">
        <f>IFERROR(VLOOKUP(A4487,[3]Sheet1!$A:$G,4,FALSE),0)</f>
        <v>14146</v>
      </c>
      <c r="Q4487" s="13">
        <f>IFERROR(VLOOKUP(A4487,[3]Sheet1!$A:$G,5,FALSE),0)</f>
        <v>88378</v>
      </c>
      <c r="R4487" s="13">
        <f>IFERROR(VLOOKUP(A4487,[3]Sheet1!$A:$H,6,FALSE),0)</f>
        <v>3006</v>
      </c>
      <c r="S4487" s="13">
        <f>IFERROR(VLOOKUP(A4487,[3]Sheet1!$A:$I,7,FALSE),0)</f>
        <v>34613</v>
      </c>
      <c r="T4487" s="13" t="str">
        <f t="shared" si="303"/>
        <v>Sim</v>
      </c>
      <c r="U4487" s="13" t="str">
        <f t="shared" si="304"/>
        <v>Sim</v>
      </c>
      <c r="V4487" s="13" t="str">
        <f t="shared" si="305"/>
        <v>Sim</v>
      </c>
      <c r="W4487" s="13" t="str">
        <f t="shared" si="306"/>
        <v>Sim</v>
      </c>
      <c r="X4487" s="13" t="str">
        <f t="shared" si="307"/>
        <v>Sim</v>
      </c>
      <c r="Y4487" s="13" t="str">
        <f t="shared" si="308"/>
        <v>Sim</v>
      </c>
    </row>
    <row r="4488" spans="1:25">
      <c r="A4488" s="10">
        <v>353030</v>
      </c>
      <c r="B4488" s="13">
        <f>IFERROR(VLOOKUP(A4488,[1]Monitoramento_Base_somente_Said!$A:$J,5,FALSE),0)</f>
        <v>0</v>
      </c>
      <c r="C4488" s="13">
        <f>IFERROR(VLOOKUP(A4488,[1]Monitoramento_Base_somente_Said!$A:$J,6,FALSE),0)</f>
        <v>0</v>
      </c>
      <c r="D4488" s="13">
        <f>IFERROR(VLOOKUP(A4488,[1]Monitoramento_Base_somente_Said!$A:$J,7,FALSE),0)</f>
        <v>0</v>
      </c>
      <c r="E4488" s="13">
        <f>IFERROR(VLOOKUP(A4488,[1]Monitoramento_Base_somente_Said!$A:$J,8,FALSE),0)</f>
        <v>0</v>
      </c>
      <c r="F4488" s="13">
        <f>IFERROR(VLOOKUP(A4488,[1]Monitoramento_Base_somente_Said!$A:$J,9,FALSE),0)</f>
        <v>0</v>
      </c>
      <c r="G4488" s="13">
        <f>IFERROR(VLOOKUP(A4488,[1]Monitoramento_Base_somente_Said!$A:$J,10,FALSE),0)</f>
        <v>0</v>
      </c>
      <c r="H4488" s="13">
        <f>IFERROR(VLOOKUP(A4488,[2]Sheet1!$A:$I,4,FALSE),0)</f>
        <v>0</v>
      </c>
      <c r="I4488" s="13">
        <f>IFERROR(VLOOKUP(A4488,[2]Sheet1!$A:$I,5,FALSE),0)</f>
        <v>0</v>
      </c>
      <c r="J4488" s="13">
        <f>IFERROR(VLOOKUP(A4488,[2]Sheet1!$A:$I,6,FALSE),0)</f>
        <v>0</v>
      </c>
      <c r="K4488" s="13">
        <f>IFERROR(VLOOKUP(A4488,[2]Sheet1!$A:$I,7,FALSE),0)</f>
        <v>0</v>
      </c>
      <c r="L4488" s="13">
        <f>IFERROR(VLOOKUP(A4488,[2]Sheet1!$A:$I,8,FALSE),0)</f>
        <v>0</v>
      </c>
      <c r="M4488" s="13">
        <f>IFERROR(VLOOKUP(A4488,[2]Sheet1!$A:$I,9,FALSE),0)</f>
        <v>0</v>
      </c>
      <c r="N4488" s="13">
        <f>IFERROR(VLOOKUP(A4488,[3]Sheet1!$A:$G,2,FALSE),0)</f>
        <v>0</v>
      </c>
      <c r="O4488" s="13">
        <f>IFERROR(VLOOKUP(A4488,[3]Sheet1!$A:$G,3,FALSE),0)</f>
        <v>0</v>
      </c>
      <c r="P4488" s="13">
        <f>IFERROR(VLOOKUP(A4488,[3]Sheet1!$A:$G,4,FALSE),0)</f>
        <v>0</v>
      </c>
      <c r="Q4488" s="13">
        <f>IFERROR(VLOOKUP(A4488,[3]Sheet1!$A:$G,5,FALSE),0)</f>
        <v>0</v>
      </c>
      <c r="R4488" s="13">
        <f>IFERROR(VLOOKUP(A4488,[3]Sheet1!$A:$H,6,FALSE),0)</f>
        <v>0</v>
      </c>
      <c r="S4488" s="13">
        <f>IFERROR(VLOOKUP(A4488,[3]Sheet1!$A:$I,7,FALSE),0)</f>
        <v>0</v>
      </c>
      <c r="T4488" s="13" t="str">
        <f t="shared" si="303"/>
        <v>Não</v>
      </c>
      <c r="U4488" s="13" t="str">
        <f t="shared" si="304"/>
        <v>Não</v>
      </c>
      <c r="V4488" s="13" t="str">
        <f t="shared" si="305"/>
        <v>Não</v>
      </c>
      <c r="W4488" s="13" t="str">
        <f t="shared" si="306"/>
        <v>Não</v>
      </c>
      <c r="X4488" s="13" t="str">
        <f t="shared" si="307"/>
        <v>Não</v>
      </c>
      <c r="Y4488" s="13" t="str">
        <f t="shared" si="308"/>
        <v>Não</v>
      </c>
    </row>
    <row r="4489" spans="1:25">
      <c r="A4489" s="10">
        <v>353040</v>
      </c>
      <c r="B4489" s="13">
        <f>IFERROR(VLOOKUP(A4489,[1]Monitoramento_Base_somente_Said!$A:$J,5,FALSE),0)</f>
        <v>0</v>
      </c>
      <c r="C4489" s="13">
        <f>IFERROR(VLOOKUP(A4489,[1]Monitoramento_Base_somente_Said!$A:$J,6,FALSE),0)</f>
        <v>0</v>
      </c>
      <c r="D4489" s="13">
        <f>IFERROR(VLOOKUP(A4489,[1]Monitoramento_Base_somente_Said!$A:$J,7,FALSE),0)</f>
        <v>0</v>
      </c>
      <c r="E4489" s="13">
        <f>IFERROR(VLOOKUP(A4489,[1]Monitoramento_Base_somente_Said!$A:$J,8,FALSE),0)</f>
        <v>0</v>
      </c>
      <c r="F4489" s="13">
        <f>IFERROR(VLOOKUP(A4489,[1]Monitoramento_Base_somente_Said!$A:$J,9,FALSE),0)</f>
        <v>0</v>
      </c>
      <c r="G4489" s="13">
        <f>IFERROR(VLOOKUP(A4489,[1]Monitoramento_Base_somente_Said!$A:$J,10,FALSE),0)</f>
        <v>0</v>
      </c>
      <c r="H4489" s="13">
        <f>IFERROR(VLOOKUP(A4489,[2]Sheet1!$A:$I,4,FALSE),0)</f>
        <v>0</v>
      </c>
      <c r="I4489" s="13">
        <f>IFERROR(VLOOKUP(A4489,[2]Sheet1!$A:$I,5,FALSE),0)</f>
        <v>0</v>
      </c>
      <c r="J4489" s="13">
        <f>IFERROR(VLOOKUP(A4489,[2]Sheet1!$A:$I,6,FALSE),0)</f>
        <v>0</v>
      </c>
      <c r="K4489" s="13">
        <f>IFERROR(VLOOKUP(A4489,[2]Sheet1!$A:$I,7,FALSE),0)</f>
        <v>0</v>
      </c>
      <c r="L4489" s="13">
        <f>IFERROR(VLOOKUP(A4489,[2]Sheet1!$A:$I,8,FALSE),0)</f>
        <v>0</v>
      </c>
      <c r="M4489" s="13">
        <f>IFERROR(VLOOKUP(A4489,[2]Sheet1!$A:$I,9,FALSE),0)</f>
        <v>0</v>
      </c>
      <c r="N4489" s="13">
        <f>IFERROR(VLOOKUP(A4489,[3]Sheet1!$A:$G,2,FALSE),0)</f>
        <v>437</v>
      </c>
      <c r="O4489" s="13">
        <f>IFERROR(VLOOKUP(A4489,[3]Sheet1!$A:$G,3,FALSE),0)</f>
        <v>5734763</v>
      </c>
      <c r="P4489" s="13">
        <f>IFERROR(VLOOKUP(A4489,[3]Sheet1!$A:$G,4,FALSE),0)</f>
        <v>1402</v>
      </c>
      <c r="Q4489" s="13">
        <f>IFERROR(VLOOKUP(A4489,[3]Sheet1!$A:$G,5,FALSE),0)</f>
        <v>4166300</v>
      </c>
      <c r="R4489" s="13">
        <f>IFERROR(VLOOKUP(A4489,[3]Sheet1!$A:$H,6,FALSE),0)</f>
        <v>2220</v>
      </c>
      <c r="S4489" s="13">
        <f>IFERROR(VLOOKUP(A4489,[3]Sheet1!$A:$I,7,FALSE),0)</f>
        <v>1248844</v>
      </c>
      <c r="T4489" s="13" t="str">
        <f t="shared" si="303"/>
        <v>Sim</v>
      </c>
      <c r="U4489" s="13" t="str">
        <f t="shared" si="304"/>
        <v>Sim</v>
      </c>
      <c r="V4489" s="13" t="str">
        <f t="shared" si="305"/>
        <v>Sim</v>
      </c>
      <c r="W4489" s="13" t="str">
        <f t="shared" si="306"/>
        <v>Sim</v>
      </c>
      <c r="X4489" s="13" t="str">
        <f t="shared" si="307"/>
        <v>Sim</v>
      </c>
      <c r="Y4489" s="13" t="str">
        <f t="shared" si="308"/>
        <v>Sim</v>
      </c>
    </row>
    <row r="4490" spans="1:25">
      <c r="A4490" s="10">
        <v>353060</v>
      </c>
      <c r="B4490" s="13">
        <f>IFERROR(VLOOKUP(A4490,[1]Monitoramento_Base_somente_Said!$A:$J,5,FALSE),0)</f>
        <v>0</v>
      </c>
      <c r="C4490" s="13">
        <f>IFERROR(VLOOKUP(A4490,[1]Monitoramento_Base_somente_Said!$A:$J,6,FALSE),0)</f>
        <v>20873633</v>
      </c>
      <c r="D4490" s="13">
        <f>IFERROR(VLOOKUP(A4490,[1]Monitoramento_Base_somente_Said!$A:$J,7,FALSE),0)</f>
        <v>0</v>
      </c>
      <c r="E4490" s="13">
        <f>IFERROR(VLOOKUP(A4490,[1]Monitoramento_Base_somente_Said!$A:$J,8,FALSE),0)</f>
        <v>19526947</v>
      </c>
      <c r="F4490" s="13">
        <f>IFERROR(VLOOKUP(A4490,[1]Monitoramento_Base_somente_Said!$A:$J,9,FALSE),0)</f>
        <v>0</v>
      </c>
      <c r="G4490" s="13">
        <f>IFERROR(VLOOKUP(A4490,[1]Monitoramento_Base_somente_Said!$A:$J,10,FALSE),0)</f>
        <v>8080116</v>
      </c>
      <c r="H4490" s="13">
        <f>IFERROR(VLOOKUP(A4490,[2]Sheet1!$A:$I,4,FALSE),0)</f>
        <v>0</v>
      </c>
      <c r="I4490" s="13">
        <f>IFERROR(VLOOKUP(A4490,[2]Sheet1!$A:$I,5,FALSE),0)</f>
        <v>0</v>
      </c>
      <c r="J4490" s="13">
        <f>IFERROR(VLOOKUP(A4490,[2]Sheet1!$A:$I,6,FALSE),0)</f>
        <v>0</v>
      </c>
      <c r="K4490" s="13">
        <f>IFERROR(VLOOKUP(A4490,[2]Sheet1!$A:$I,7,FALSE),0)</f>
        <v>0</v>
      </c>
      <c r="L4490" s="13">
        <f>IFERROR(VLOOKUP(A4490,[2]Sheet1!$A:$I,8,FALSE),0)</f>
        <v>0</v>
      </c>
      <c r="M4490" s="13">
        <f>IFERROR(VLOOKUP(A4490,[2]Sheet1!$A:$I,9,FALSE),0)</f>
        <v>0</v>
      </c>
      <c r="N4490" s="13">
        <f>IFERROR(VLOOKUP(A4490,[3]Sheet1!$A:$G,2,FALSE),0)</f>
        <v>31281</v>
      </c>
      <c r="O4490" s="13">
        <f>IFERROR(VLOOKUP(A4490,[3]Sheet1!$A:$G,3,FALSE),0)</f>
        <v>126577070</v>
      </c>
      <c r="P4490" s="13">
        <f>IFERROR(VLOOKUP(A4490,[3]Sheet1!$A:$G,4,FALSE),0)</f>
        <v>239</v>
      </c>
      <c r="Q4490" s="13">
        <f>IFERROR(VLOOKUP(A4490,[3]Sheet1!$A:$G,5,FALSE),0)</f>
        <v>0</v>
      </c>
      <c r="R4490" s="13">
        <f>IFERROR(VLOOKUP(A4490,[3]Sheet1!$A:$H,6,FALSE),0)</f>
        <v>6190</v>
      </c>
      <c r="S4490" s="13">
        <f>IFERROR(VLOOKUP(A4490,[3]Sheet1!$A:$I,7,FALSE),0)</f>
        <v>170028399</v>
      </c>
      <c r="T4490" s="13" t="str">
        <f t="shared" si="303"/>
        <v>Sim</v>
      </c>
      <c r="U4490" s="13" t="str">
        <f t="shared" si="304"/>
        <v>Sim</v>
      </c>
      <c r="V4490" s="13" t="str">
        <f t="shared" si="305"/>
        <v>Sim</v>
      </c>
      <c r="W4490" s="13" t="str">
        <f t="shared" si="306"/>
        <v>Sim</v>
      </c>
      <c r="X4490" s="13" t="str">
        <f t="shared" si="307"/>
        <v>Sim</v>
      </c>
      <c r="Y4490" s="13" t="str">
        <f t="shared" si="308"/>
        <v>Sim</v>
      </c>
    </row>
    <row r="4491" spans="1:25">
      <c r="A4491" s="10">
        <v>353090</v>
      </c>
      <c r="B4491" s="13">
        <f>IFERROR(VLOOKUP(A4491,[1]Monitoramento_Base_somente_Said!$A:$J,5,FALSE),0)</f>
        <v>0</v>
      </c>
      <c r="C4491" s="13">
        <f>IFERROR(VLOOKUP(A4491,[1]Monitoramento_Base_somente_Said!$A:$J,6,FALSE),0)</f>
        <v>9694821</v>
      </c>
      <c r="D4491" s="13">
        <f>IFERROR(VLOOKUP(A4491,[1]Monitoramento_Base_somente_Said!$A:$J,7,FALSE),0)</f>
        <v>0</v>
      </c>
      <c r="E4491" s="13">
        <f>IFERROR(VLOOKUP(A4491,[1]Monitoramento_Base_somente_Said!$A:$J,8,FALSE),0)</f>
        <v>8985223</v>
      </c>
      <c r="F4491" s="13">
        <f>IFERROR(VLOOKUP(A4491,[1]Monitoramento_Base_somente_Said!$A:$J,9,FALSE),0)</f>
        <v>0</v>
      </c>
      <c r="G4491" s="13">
        <f>IFERROR(VLOOKUP(A4491,[1]Monitoramento_Base_somente_Said!$A:$J,10,FALSE),0)</f>
        <v>3695092</v>
      </c>
      <c r="H4491" s="13">
        <f>IFERROR(VLOOKUP(A4491,[2]Sheet1!$A:$I,4,FALSE),0)</f>
        <v>0</v>
      </c>
      <c r="I4491" s="13">
        <f>IFERROR(VLOOKUP(A4491,[2]Sheet1!$A:$I,5,FALSE),0)</f>
        <v>0</v>
      </c>
      <c r="J4491" s="13">
        <f>IFERROR(VLOOKUP(A4491,[2]Sheet1!$A:$I,6,FALSE),0)</f>
        <v>0</v>
      </c>
      <c r="K4491" s="13">
        <f>IFERROR(VLOOKUP(A4491,[2]Sheet1!$A:$I,7,FALSE),0)</f>
        <v>0</v>
      </c>
      <c r="L4491" s="13">
        <f>IFERROR(VLOOKUP(A4491,[2]Sheet1!$A:$I,8,FALSE),0)</f>
        <v>0</v>
      </c>
      <c r="M4491" s="13">
        <f>IFERROR(VLOOKUP(A4491,[2]Sheet1!$A:$I,9,FALSE),0)</f>
        <v>0</v>
      </c>
      <c r="N4491" s="13">
        <f>IFERROR(VLOOKUP(A4491,[3]Sheet1!$A:$G,2,FALSE),0)</f>
        <v>0</v>
      </c>
      <c r="O4491" s="13">
        <f>IFERROR(VLOOKUP(A4491,[3]Sheet1!$A:$G,3,FALSE),0)</f>
        <v>0</v>
      </c>
      <c r="P4491" s="13">
        <f>IFERROR(VLOOKUP(A4491,[3]Sheet1!$A:$G,4,FALSE),0)</f>
        <v>0</v>
      </c>
      <c r="Q4491" s="13">
        <f>IFERROR(VLOOKUP(A4491,[3]Sheet1!$A:$G,5,FALSE),0)</f>
        <v>0</v>
      </c>
      <c r="R4491" s="13">
        <f>IFERROR(VLOOKUP(A4491,[3]Sheet1!$A:$H,6,FALSE),0)</f>
        <v>0</v>
      </c>
      <c r="S4491" s="13">
        <f>IFERROR(VLOOKUP(A4491,[3]Sheet1!$A:$I,7,FALSE),0)</f>
        <v>0</v>
      </c>
      <c r="T4491" s="13" t="str">
        <f t="shared" si="303"/>
        <v>Não</v>
      </c>
      <c r="U4491" s="13" t="str">
        <f t="shared" si="304"/>
        <v>Sim</v>
      </c>
      <c r="V4491" s="13" t="str">
        <f t="shared" si="305"/>
        <v>Não</v>
      </c>
      <c r="W4491" s="13" t="str">
        <f t="shared" si="306"/>
        <v>Sim</v>
      </c>
      <c r="X4491" s="13" t="str">
        <f t="shared" si="307"/>
        <v>Não</v>
      </c>
      <c r="Y4491" s="13" t="str">
        <f t="shared" si="308"/>
        <v>Sim</v>
      </c>
    </row>
    <row r="4492" spans="1:25">
      <c r="A4492" s="10">
        <v>353110</v>
      </c>
      <c r="B4492" s="13">
        <f>IFERROR(VLOOKUP(A4492,[1]Monitoramento_Base_somente_Said!$A:$J,5,FALSE),0)</f>
        <v>0</v>
      </c>
      <c r="C4492" s="13">
        <f>IFERROR(VLOOKUP(A4492,[1]Monitoramento_Base_somente_Said!$A:$J,6,FALSE),0)</f>
        <v>0</v>
      </c>
      <c r="D4492" s="13">
        <f>IFERROR(VLOOKUP(A4492,[1]Monitoramento_Base_somente_Said!$A:$J,7,FALSE),0)</f>
        <v>0</v>
      </c>
      <c r="E4492" s="13">
        <f>IFERROR(VLOOKUP(A4492,[1]Monitoramento_Base_somente_Said!$A:$J,8,FALSE),0)</f>
        <v>0</v>
      </c>
      <c r="F4492" s="13">
        <f>IFERROR(VLOOKUP(A4492,[1]Monitoramento_Base_somente_Said!$A:$J,9,FALSE),0)</f>
        <v>0</v>
      </c>
      <c r="G4492" s="13">
        <f>IFERROR(VLOOKUP(A4492,[1]Monitoramento_Base_somente_Said!$A:$J,10,FALSE),0)</f>
        <v>0</v>
      </c>
      <c r="H4492" s="13">
        <f>IFERROR(VLOOKUP(A4492,[2]Sheet1!$A:$I,4,FALSE),0)</f>
        <v>0</v>
      </c>
      <c r="I4492" s="13">
        <f>IFERROR(VLOOKUP(A4492,[2]Sheet1!$A:$I,5,FALSE),0)</f>
        <v>0</v>
      </c>
      <c r="J4492" s="13">
        <f>IFERROR(VLOOKUP(A4492,[2]Sheet1!$A:$I,6,FALSE),0)</f>
        <v>0</v>
      </c>
      <c r="K4492" s="13">
        <f>IFERROR(VLOOKUP(A4492,[2]Sheet1!$A:$I,7,FALSE),0)</f>
        <v>0</v>
      </c>
      <c r="L4492" s="13">
        <f>IFERROR(VLOOKUP(A4492,[2]Sheet1!$A:$I,8,FALSE),0)</f>
        <v>0</v>
      </c>
      <c r="M4492" s="13">
        <f>IFERROR(VLOOKUP(A4492,[2]Sheet1!$A:$I,9,FALSE),0)</f>
        <v>0</v>
      </c>
      <c r="N4492" s="13">
        <f>IFERROR(VLOOKUP(A4492,[3]Sheet1!$A:$G,2,FALSE),0)</f>
        <v>0</v>
      </c>
      <c r="O4492" s="13">
        <f>IFERROR(VLOOKUP(A4492,[3]Sheet1!$A:$G,3,FALSE),0)</f>
        <v>0</v>
      </c>
      <c r="P4492" s="13">
        <f>IFERROR(VLOOKUP(A4492,[3]Sheet1!$A:$G,4,FALSE),0)</f>
        <v>0</v>
      </c>
      <c r="Q4492" s="13">
        <f>IFERROR(VLOOKUP(A4492,[3]Sheet1!$A:$G,5,FALSE),0)</f>
        <v>0</v>
      </c>
      <c r="R4492" s="13">
        <f>IFERROR(VLOOKUP(A4492,[3]Sheet1!$A:$H,6,FALSE),0)</f>
        <v>0</v>
      </c>
      <c r="S4492" s="13">
        <f>IFERROR(VLOOKUP(A4492,[3]Sheet1!$A:$I,7,FALSE),0)</f>
        <v>0</v>
      </c>
      <c r="T4492" s="13" t="str">
        <f t="shared" si="303"/>
        <v>Não</v>
      </c>
      <c r="U4492" s="13" t="str">
        <f t="shared" si="304"/>
        <v>Não</v>
      </c>
      <c r="V4492" s="13" t="str">
        <f t="shared" si="305"/>
        <v>Não</v>
      </c>
      <c r="W4492" s="13" t="str">
        <f t="shared" si="306"/>
        <v>Não</v>
      </c>
      <c r="X4492" s="13" t="str">
        <f t="shared" si="307"/>
        <v>Não</v>
      </c>
      <c r="Y4492" s="13" t="str">
        <f t="shared" si="308"/>
        <v>Não</v>
      </c>
    </row>
    <row r="4493" spans="1:25">
      <c r="A4493" s="10">
        <v>353130</v>
      </c>
      <c r="B4493" s="13">
        <f>IFERROR(VLOOKUP(A4493,[1]Monitoramento_Base_somente_Said!$A:$J,5,FALSE),0)</f>
        <v>0</v>
      </c>
      <c r="C4493" s="13">
        <f>IFERROR(VLOOKUP(A4493,[1]Monitoramento_Base_somente_Said!$A:$J,6,FALSE),0)</f>
        <v>16032580</v>
      </c>
      <c r="D4493" s="13">
        <f>IFERROR(VLOOKUP(A4493,[1]Monitoramento_Base_somente_Said!$A:$J,7,FALSE),0)</f>
        <v>0</v>
      </c>
      <c r="E4493" s="13">
        <f>IFERROR(VLOOKUP(A4493,[1]Monitoramento_Base_somente_Said!$A:$J,8,FALSE),0)</f>
        <v>14998220</v>
      </c>
      <c r="F4493" s="13">
        <f>IFERROR(VLOOKUP(A4493,[1]Monitoramento_Base_somente_Said!$A:$J,9,FALSE),0)</f>
        <v>0</v>
      </c>
      <c r="G4493" s="13">
        <f>IFERROR(VLOOKUP(A4493,[1]Monitoramento_Base_somente_Said!$A:$J,10,FALSE),0)</f>
        <v>6206160</v>
      </c>
      <c r="H4493" s="13">
        <f>IFERROR(VLOOKUP(A4493,[2]Sheet1!$A:$I,4,FALSE),0)</f>
        <v>0</v>
      </c>
      <c r="I4493" s="13">
        <f>IFERROR(VLOOKUP(A4493,[2]Sheet1!$A:$I,5,FALSE),0)</f>
        <v>0</v>
      </c>
      <c r="J4493" s="13">
        <f>IFERROR(VLOOKUP(A4493,[2]Sheet1!$A:$I,6,FALSE),0)</f>
        <v>0</v>
      </c>
      <c r="K4493" s="13">
        <f>IFERROR(VLOOKUP(A4493,[2]Sheet1!$A:$I,7,FALSE),0)</f>
        <v>0</v>
      </c>
      <c r="L4493" s="13">
        <f>IFERROR(VLOOKUP(A4493,[2]Sheet1!$A:$I,8,FALSE),0)</f>
        <v>0</v>
      </c>
      <c r="M4493" s="13">
        <f>IFERROR(VLOOKUP(A4493,[2]Sheet1!$A:$I,9,FALSE),0)</f>
        <v>0</v>
      </c>
      <c r="N4493" s="13">
        <f>IFERROR(VLOOKUP(A4493,[3]Sheet1!$A:$G,2,FALSE),0)</f>
        <v>0</v>
      </c>
      <c r="O4493" s="13">
        <f>IFERROR(VLOOKUP(A4493,[3]Sheet1!$A:$G,3,FALSE),0)</f>
        <v>0</v>
      </c>
      <c r="P4493" s="13">
        <f>IFERROR(VLOOKUP(A4493,[3]Sheet1!$A:$G,4,FALSE),0)</f>
        <v>0</v>
      </c>
      <c r="Q4493" s="13">
        <f>IFERROR(VLOOKUP(A4493,[3]Sheet1!$A:$G,5,FALSE),0)</f>
        <v>0</v>
      </c>
      <c r="R4493" s="13">
        <f>IFERROR(VLOOKUP(A4493,[3]Sheet1!$A:$H,6,FALSE),0)</f>
        <v>0</v>
      </c>
      <c r="S4493" s="13">
        <f>IFERROR(VLOOKUP(A4493,[3]Sheet1!$A:$I,7,FALSE),0)</f>
        <v>0</v>
      </c>
      <c r="T4493" s="13" t="str">
        <f t="shared" si="303"/>
        <v>Não</v>
      </c>
      <c r="U4493" s="13" t="str">
        <f t="shared" si="304"/>
        <v>Sim</v>
      </c>
      <c r="V4493" s="13" t="str">
        <f t="shared" si="305"/>
        <v>Não</v>
      </c>
      <c r="W4493" s="13" t="str">
        <f t="shared" si="306"/>
        <v>Sim</v>
      </c>
      <c r="X4493" s="13" t="str">
        <f t="shared" si="307"/>
        <v>Não</v>
      </c>
      <c r="Y4493" s="13" t="str">
        <f t="shared" si="308"/>
        <v>Sim</v>
      </c>
    </row>
    <row r="4494" spans="1:25">
      <c r="A4494" s="10">
        <v>353170</v>
      </c>
      <c r="B4494" s="13">
        <f>IFERROR(VLOOKUP(A4494,[1]Monitoramento_Base_somente_Said!$A:$J,5,FALSE),0)</f>
        <v>0</v>
      </c>
      <c r="C4494" s="13">
        <f>IFERROR(VLOOKUP(A4494,[1]Monitoramento_Base_somente_Said!$A:$J,6,FALSE),0)</f>
        <v>0</v>
      </c>
      <c r="D4494" s="13">
        <f>IFERROR(VLOOKUP(A4494,[1]Monitoramento_Base_somente_Said!$A:$J,7,FALSE),0)</f>
        <v>0</v>
      </c>
      <c r="E4494" s="13">
        <f>IFERROR(VLOOKUP(A4494,[1]Monitoramento_Base_somente_Said!$A:$J,8,FALSE),0)</f>
        <v>0</v>
      </c>
      <c r="F4494" s="13">
        <f>IFERROR(VLOOKUP(A4494,[1]Monitoramento_Base_somente_Said!$A:$J,9,FALSE),0)</f>
        <v>0</v>
      </c>
      <c r="G4494" s="13">
        <f>IFERROR(VLOOKUP(A4494,[1]Monitoramento_Base_somente_Said!$A:$J,10,FALSE),0)</f>
        <v>0</v>
      </c>
      <c r="H4494" s="13">
        <f>IFERROR(VLOOKUP(A4494,[2]Sheet1!$A:$I,4,FALSE),0)</f>
        <v>0</v>
      </c>
      <c r="I4494" s="13">
        <f>IFERROR(VLOOKUP(A4494,[2]Sheet1!$A:$I,5,FALSE),0)</f>
        <v>0</v>
      </c>
      <c r="J4494" s="13">
        <f>IFERROR(VLOOKUP(A4494,[2]Sheet1!$A:$I,6,FALSE),0)</f>
        <v>0</v>
      </c>
      <c r="K4494" s="13">
        <f>IFERROR(VLOOKUP(A4494,[2]Sheet1!$A:$I,7,FALSE),0)</f>
        <v>0</v>
      </c>
      <c r="L4494" s="13">
        <f>IFERROR(VLOOKUP(A4494,[2]Sheet1!$A:$I,8,FALSE),0)</f>
        <v>0</v>
      </c>
      <c r="M4494" s="13">
        <f>IFERROR(VLOOKUP(A4494,[2]Sheet1!$A:$I,9,FALSE),0)</f>
        <v>0</v>
      </c>
      <c r="N4494" s="13">
        <f>IFERROR(VLOOKUP(A4494,[3]Sheet1!$A:$G,2,FALSE),0)</f>
        <v>0</v>
      </c>
      <c r="O4494" s="13">
        <f>IFERROR(VLOOKUP(A4494,[3]Sheet1!$A:$G,3,FALSE),0)</f>
        <v>0</v>
      </c>
      <c r="P4494" s="13">
        <f>IFERROR(VLOOKUP(A4494,[3]Sheet1!$A:$G,4,FALSE),0)</f>
        <v>0</v>
      </c>
      <c r="Q4494" s="13">
        <f>IFERROR(VLOOKUP(A4494,[3]Sheet1!$A:$G,5,FALSE),0)</f>
        <v>0</v>
      </c>
      <c r="R4494" s="13">
        <f>IFERROR(VLOOKUP(A4494,[3]Sheet1!$A:$H,6,FALSE),0)</f>
        <v>0</v>
      </c>
      <c r="S4494" s="13">
        <f>IFERROR(VLOOKUP(A4494,[3]Sheet1!$A:$I,7,FALSE),0)</f>
        <v>0</v>
      </c>
      <c r="T4494" s="13" t="str">
        <f t="shared" si="303"/>
        <v>Não</v>
      </c>
      <c r="U4494" s="13" t="str">
        <f t="shared" si="304"/>
        <v>Não</v>
      </c>
      <c r="V4494" s="13" t="str">
        <f t="shared" si="305"/>
        <v>Não</v>
      </c>
      <c r="W4494" s="13" t="str">
        <f t="shared" si="306"/>
        <v>Não</v>
      </c>
      <c r="X4494" s="13" t="str">
        <f t="shared" si="307"/>
        <v>Não</v>
      </c>
      <c r="Y4494" s="13" t="str">
        <f t="shared" si="308"/>
        <v>Não</v>
      </c>
    </row>
    <row r="4495" spans="1:25">
      <c r="A4495" s="10">
        <v>353190</v>
      </c>
      <c r="B4495" s="13">
        <f>IFERROR(VLOOKUP(A4495,[1]Monitoramento_Base_somente_Said!$A:$J,5,FALSE),0)</f>
        <v>0</v>
      </c>
      <c r="C4495" s="13">
        <f>IFERROR(VLOOKUP(A4495,[1]Monitoramento_Base_somente_Said!$A:$J,6,FALSE),0)</f>
        <v>0</v>
      </c>
      <c r="D4495" s="13">
        <f>IFERROR(VLOOKUP(A4495,[1]Monitoramento_Base_somente_Said!$A:$J,7,FALSE),0)</f>
        <v>0</v>
      </c>
      <c r="E4495" s="13">
        <f>IFERROR(VLOOKUP(A4495,[1]Monitoramento_Base_somente_Said!$A:$J,8,FALSE),0)</f>
        <v>0</v>
      </c>
      <c r="F4495" s="13">
        <f>IFERROR(VLOOKUP(A4495,[1]Monitoramento_Base_somente_Said!$A:$J,9,FALSE),0)</f>
        <v>0</v>
      </c>
      <c r="G4495" s="13">
        <f>IFERROR(VLOOKUP(A4495,[1]Monitoramento_Base_somente_Said!$A:$J,10,FALSE),0)</f>
        <v>0</v>
      </c>
      <c r="H4495" s="13">
        <f>IFERROR(VLOOKUP(A4495,[2]Sheet1!$A:$I,4,FALSE),0)</f>
        <v>0</v>
      </c>
      <c r="I4495" s="13">
        <f>IFERROR(VLOOKUP(A4495,[2]Sheet1!$A:$I,5,FALSE),0)</f>
        <v>0</v>
      </c>
      <c r="J4495" s="13">
        <f>IFERROR(VLOOKUP(A4495,[2]Sheet1!$A:$I,6,FALSE),0)</f>
        <v>0</v>
      </c>
      <c r="K4495" s="13">
        <f>IFERROR(VLOOKUP(A4495,[2]Sheet1!$A:$I,7,FALSE),0)</f>
        <v>0</v>
      </c>
      <c r="L4495" s="13">
        <f>IFERROR(VLOOKUP(A4495,[2]Sheet1!$A:$I,8,FALSE),0)</f>
        <v>0</v>
      </c>
      <c r="M4495" s="13">
        <f>IFERROR(VLOOKUP(A4495,[2]Sheet1!$A:$I,9,FALSE),0)</f>
        <v>0</v>
      </c>
      <c r="N4495" s="13">
        <f>IFERROR(VLOOKUP(A4495,[3]Sheet1!$A:$G,2,FALSE),0)</f>
        <v>0</v>
      </c>
      <c r="O4495" s="13">
        <f>IFERROR(VLOOKUP(A4495,[3]Sheet1!$A:$G,3,FALSE),0)</f>
        <v>0</v>
      </c>
      <c r="P4495" s="13">
        <f>IFERROR(VLOOKUP(A4495,[3]Sheet1!$A:$G,4,FALSE),0)</f>
        <v>0</v>
      </c>
      <c r="Q4495" s="13">
        <f>IFERROR(VLOOKUP(A4495,[3]Sheet1!$A:$G,5,FALSE),0)</f>
        <v>0</v>
      </c>
      <c r="R4495" s="13">
        <f>IFERROR(VLOOKUP(A4495,[3]Sheet1!$A:$H,6,FALSE),0)</f>
        <v>0</v>
      </c>
      <c r="S4495" s="13">
        <f>IFERROR(VLOOKUP(A4495,[3]Sheet1!$A:$I,7,FALSE),0)</f>
        <v>0</v>
      </c>
      <c r="T4495" s="13" t="str">
        <f t="shared" si="303"/>
        <v>Não</v>
      </c>
      <c r="U4495" s="13" t="str">
        <f t="shared" si="304"/>
        <v>Não</v>
      </c>
      <c r="V4495" s="13" t="str">
        <f t="shared" si="305"/>
        <v>Não</v>
      </c>
      <c r="W4495" s="13" t="str">
        <f t="shared" si="306"/>
        <v>Não</v>
      </c>
      <c r="X4495" s="13" t="str">
        <f t="shared" si="307"/>
        <v>Não</v>
      </c>
      <c r="Y4495" s="13" t="str">
        <f t="shared" si="308"/>
        <v>Não</v>
      </c>
    </row>
    <row r="4496" spans="1:25">
      <c r="A4496" s="10">
        <v>353200</v>
      </c>
      <c r="B4496" s="13">
        <f>IFERROR(VLOOKUP(A4496,[1]Monitoramento_Base_somente_Said!$A:$J,5,FALSE),0)</f>
        <v>0</v>
      </c>
      <c r="C4496" s="13">
        <f>IFERROR(VLOOKUP(A4496,[1]Monitoramento_Base_somente_Said!$A:$J,6,FALSE),0)</f>
        <v>0</v>
      </c>
      <c r="D4496" s="13">
        <f>IFERROR(VLOOKUP(A4496,[1]Monitoramento_Base_somente_Said!$A:$J,7,FALSE),0)</f>
        <v>0</v>
      </c>
      <c r="E4496" s="13">
        <f>IFERROR(VLOOKUP(A4496,[1]Monitoramento_Base_somente_Said!$A:$J,8,FALSE),0)</f>
        <v>0</v>
      </c>
      <c r="F4496" s="13">
        <f>IFERROR(VLOOKUP(A4496,[1]Monitoramento_Base_somente_Said!$A:$J,9,FALSE),0)</f>
        <v>0</v>
      </c>
      <c r="G4496" s="13">
        <f>IFERROR(VLOOKUP(A4496,[1]Monitoramento_Base_somente_Said!$A:$J,10,FALSE),0)</f>
        <v>0</v>
      </c>
      <c r="H4496" s="13">
        <f>IFERROR(VLOOKUP(A4496,[2]Sheet1!$A:$I,4,FALSE),0)</f>
        <v>0</v>
      </c>
      <c r="I4496" s="13">
        <f>IFERROR(VLOOKUP(A4496,[2]Sheet1!$A:$I,5,FALSE),0)</f>
        <v>0</v>
      </c>
      <c r="J4496" s="13">
        <f>IFERROR(VLOOKUP(A4496,[2]Sheet1!$A:$I,6,FALSE),0)</f>
        <v>0</v>
      </c>
      <c r="K4496" s="13">
        <f>IFERROR(VLOOKUP(A4496,[2]Sheet1!$A:$I,7,FALSE),0)</f>
        <v>0</v>
      </c>
      <c r="L4496" s="13">
        <f>IFERROR(VLOOKUP(A4496,[2]Sheet1!$A:$I,8,FALSE),0)</f>
        <v>0</v>
      </c>
      <c r="M4496" s="13">
        <f>IFERROR(VLOOKUP(A4496,[2]Sheet1!$A:$I,9,FALSE),0)</f>
        <v>0</v>
      </c>
      <c r="N4496" s="13">
        <f>IFERROR(VLOOKUP(A4496,[3]Sheet1!$A:$G,2,FALSE),0)</f>
        <v>0</v>
      </c>
      <c r="O4496" s="13">
        <f>IFERROR(VLOOKUP(A4496,[3]Sheet1!$A:$G,3,FALSE),0)</f>
        <v>4031467</v>
      </c>
      <c r="P4496" s="13">
        <f>IFERROR(VLOOKUP(A4496,[3]Sheet1!$A:$G,4,FALSE),0)</f>
        <v>520</v>
      </c>
      <c r="Q4496" s="13">
        <f>IFERROR(VLOOKUP(A4496,[3]Sheet1!$A:$G,5,FALSE),0)</f>
        <v>1193383</v>
      </c>
      <c r="R4496" s="13">
        <f>IFERROR(VLOOKUP(A4496,[3]Sheet1!$A:$H,6,FALSE),0)</f>
        <v>1600</v>
      </c>
      <c r="S4496" s="13">
        <f>IFERROR(VLOOKUP(A4496,[3]Sheet1!$A:$I,7,FALSE),0)</f>
        <v>1973401</v>
      </c>
      <c r="T4496" s="13" t="str">
        <f t="shared" si="303"/>
        <v>Não</v>
      </c>
      <c r="U4496" s="13" t="str">
        <f t="shared" si="304"/>
        <v>Sim</v>
      </c>
      <c r="V4496" s="13" t="str">
        <f t="shared" si="305"/>
        <v>Sim</v>
      </c>
      <c r="W4496" s="13" t="str">
        <f t="shared" si="306"/>
        <v>Sim</v>
      </c>
      <c r="X4496" s="13" t="str">
        <f t="shared" si="307"/>
        <v>Sim</v>
      </c>
      <c r="Y4496" s="13" t="str">
        <f t="shared" si="308"/>
        <v>Sim</v>
      </c>
    </row>
    <row r="4497" spans="1:25">
      <c r="A4497" s="10">
        <v>353205</v>
      </c>
      <c r="B4497" s="13">
        <f>IFERROR(VLOOKUP(A4497,[1]Monitoramento_Base_somente_Said!$A:$J,5,FALSE),0)</f>
        <v>45605</v>
      </c>
      <c r="C4497" s="13">
        <f>IFERROR(VLOOKUP(A4497,[1]Monitoramento_Base_somente_Said!$A:$J,6,FALSE),0)</f>
        <v>11261664</v>
      </c>
      <c r="D4497" s="13">
        <f>IFERROR(VLOOKUP(A4497,[1]Monitoramento_Base_somente_Said!$A:$J,7,FALSE),0)</f>
        <v>20110</v>
      </c>
      <c r="E4497" s="13">
        <f>IFERROR(VLOOKUP(A4497,[1]Monitoramento_Base_somente_Said!$A:$J,8,FALSE),0)</f>
        <v>9953045</v>
      </c>
      <c r="F4497" s="13">
        <f>IFERROR(VLOOKUP(A4497,[1]Monitoramento_Base_somente_Said!$A:$J,9,FALSE),0)</f>
        <v>5385</v>
      </c>
      <c r="G4497" s="13">
        <f>IFERROR(VLOOKUP(A4497,[1]Monitoramento_Base_somente_Said!$A:$J,10,FALSE),0)</f>
        <v>4218910</v>
      </c>
      <c r="H4497" s="13">
        <f>IFERROR(VLOOKUP(A4497,[2]Sheet1!$A:$I,4,FALSE),0)</f>
        <v>0</v>
      </c>
      <c r="I4497" s="13">
        <f>IFERROR(VLOOKUP(A4497,[2]Sheet1!$A:$I,5,FALSE),0)</f>
        <v>0</v>
      </c>
      <c r="J4497" s="13">
        <f>IFERROR(VLOOKUP(A4497,[2]Sheet1!$A:$I,6,FALSE),0)</f>
        <v>0</v>
      </c>
      <c r="K4497" s="13">
        <f>IFERROR(VLOOKUP(A4497,[2]Sheet1!$A:$I,7,FALSE),0)</f>
        <v>0</v>
      </c>
      <c r="L4497" s="13">
        <f>IFERROR(VLOOKUP(A4497,[2]Sheet1!$A:$I,8,FALSE),0)</f>
        <v>0</v>
      </c>
      <c r="M4497" s="13">
        <f>IFERROR(VLOOKUP(A4497,[2]Sheet1!$A:$I,9,FALSE),0)</f>
        <v>0</v>
      </c>
      <c r="N4497" s="13">
        <f>IFERROR(VLOOKUP(A4497,[3]Sheet1!$A:$G,2,FALSE),0)</f>
        <v>0</v>
      </c>
      <c r="O4497" s="13">
        <f>IFERROR(VLOOKUP(A4497,[3]Sheet1!$A:$G,3,FALSE),0)</f>
        <v>0</v>
      </c>
      <c r="P4497" s="13">
        <f>IFERROR(VLOOKUP(A4497,[3]Sheet1!$A:$G,4,FALSE),0)</f>
        <v>0</v>
      </c>
      <c r="Q4497" s="13">
        <f>IFERROR(VLOOKUP(A4497,[3]Sheet1!$A:$G,5,FALSE),0)</f>
        <v>0</v>
      </c>
      <c r="R4497" s="13">
        <f>IFERROR(VLOOKUP(A4497,[3]Sheet1!$A:$H,6,FALSE),0)</f>
        <v>0</v>
      </c>
      <c r="S4497" s="13">
        <f>IFERROR(VLOOKUP(A4497,[3]Sheet1!$A:$I,7,FALSE),0)</f>
        <v>0</v>
      </c>
      <c r="T4497" s="13" t="str">
        <f t="shared" si="303"/>
        <v>Sim</v>
      </c>
      <c r="U4497" s="13" t="str">
        <f t="shared" si="304"/>
        <v>Sim</v>
      </c>
      <c r="V4497" s="13" t="str">
        <f t="shared" si="305"/>
        <v>Sim</v>
      </c>
      <c r="W4497" s="13" t="str">
        <f t="shared" si="306"/>
        <v>Sim</v>
      </c>
      <c r="X4497" s="13" t="str">
        <f t="shared" si="307"/>
        <v>Sim</v>
      </c>
      <c r="Y4497" s="13" t="str">
        <f t="shared" si="308"/>
        <v>Sim</v>
      </c>
    </row>
    <row r="4498" spans="1:25">
      <c r="A4498" s="10">
        <v>353210</v>
      </c>
      <c r="B4498" s="13">
        <f>IFERROR(VLOOKUP(A4498,[1]Monitoramento_Base_somente_Said!$A:$J,5,FALSE),0)</f>
        <v>0</v>
      </c>
      <c r="C4498" s="13">
        <f>IFERROR(VLOOKUP(A4498,[1]Monitoramento_Base_somente_Said!$A:$J,6,FALSE),0)</f>
        <v>0</v>
      </c>
      <c r="D4498" s="13">
        <f>IFERROR(VLOOKUP(A4498,[1]Monitoramento_Base_somente_Said!$A:$J,7,FALSE),0)</f>
        <v>0</v>
      </c>
      <c r="E4498" s="13">
        <f>IFERROR(VLOOKUP(A4498,[1]Monitoramento_Base_somente_Said!$A:$J,8,FALSE),0)</f>
        <v>0</v>
      </c>
      <c r="F4498" s="13">
        <f>IFERROR(VLOOKUP(A4498,[1]Monitoramento_Base_somente_Said!$A:$J,9,FALSE),0)</f>
        <v>0</v>
      </c>
      <c r="G4498" s="13">
        <f>IFERROR(VLOOKUP(A4498,[1]Monitoramento_Base_somente_Said!$A:$J,10,FALSE),0)</f>
        <v>0</v>
      </c>
      <c r="H4498" s="13">
        <f>IFERROR(VLOOKUP(A4498,[2]Sheet1!$A:$I,4,FALSE),0)</f>
        <v>0</v>
      </c>
      <c r="I4498" s="13">
        <f>IFERROR(VLOOKUP(A4498,[2]Sheet1!$A:$I,5,FALSE),0)</f>
        <v>0</v>
      </c>
      <c r="J4498" s="13">
        <f>IFERROR(VLOOKUP(A4498,[2]Sheet1!$A:$I,6,FALSE),0)</f>
        <v>0</v>
      </c>
      <c r="K4498" s="13">
        <f>IFERROR(VLOOKUP(A4498,[2]Sheet1!$A:$I,7,FALSE),0)</f>
        <v>0</v>
      </c>
      <c r="L4498" s="13">
        <f>IFERROR(VLOOKUP(A4498,[2]Sheet1!$A:$I,8,FALSE),0)</f>
        <v>0</v>
      </c>
      <c r="M4498" s="13">
        <f>IFERROR(VLOOKUP(A4498,[2]Sheet1!$A:$I,9,FALSE),0)</f>
        <v>0</v>
      </c>
      <c r="N4498" s="13">
        <f>IFERROR(VLOOKUP(A4498,[3]Sheet1!$A:$G,2,FALSE),0)</f>
        <v>53310</v>
      </c>
      <c r="O4498" s="13">
        <f>IFERROR(VLOOKUP(A4498,[3]Sheet1!$A:$G,3,FALSE),0)</f>
        <v>11540579</v>
      </c>
      <c r="P4498" s="13">
        <f>IFERROR(VLOOKUP(A4498,[3]Sheet1!$A:$G,4,FALSE),0)</f>
        <v>29092</v>
      </c>
      <c r="Q4498" s="13">
        <f>IFERROR(VLOOKUP(A4498,[3]Sheet1!$A:$G,5,FALSE),0)</f>
        <v>11062522</v>
      </c>
      <c r="R4498" s="13">
        <f>IFERROR(VLOOKUP(A4498,[3]Sheet1!$A:$H,6,FALSE),0)</f>
        <v>13643</v>
      </c>
      <c r="S4498" s="13">
        <f>IFERROR(VLOOKUP(A4498,[3]Sheet1!$A:$I,7,FALSE),0)</f>
        <v>3638937</v>
      </c>
      <c r="T4498" s="13" t="str">
        <f t="shared" si="303"/>
        <v>Sim</v>
      </c>
      <c r="U4498" s="13" t="str">
        <f t="shared" si="304"/>
        <v>Sim</v>
      </c>
      <c r="V4498" s="13" t="str">
        <f t="shared" si="305"/>
        <v>Sim</v>
      </c>
      <c r="W4498" s="13" t="str">
        <f t="shared" si="306"/>
        <v>Sim</v>
      </c>
      <c r="X4498" s="13" t="str">
        <f t="shared" si="307"/>
        <v>Sim</v>
      </c>
      <c r="Y4498" s="13" t="str">
        <f t="shared" si="308"/>
        <v>Sim</v>
      </c>
    </row>
    <row r="4499" spans="1:25">
      <c r="A4499" s="10">
        <v>353215</v>
      </c>
      <c r="B4499" s="13">
        <f>IFERROR(VLOOKUP(A4499,[1]Monitoramento_Base_somente_Said!$A:$J,5,FALSE),0)</f>
        <v>2773</v>
      </c>
      <c r="C4499" s="13">
        <f>IFERROR(VLOOKUP(A4499,[1]Monitoramento_Base_somente_Said!$A:$J,6,FALSE),0)</f>
        <v>19578245</v>
      </c>
      <c r="D4499" s="13">
        <f>IFERROR(VLOOKUP(A4499,[1]Monitoramento_Base_somente_Said!$A:$J,7,FALSE),0)</f>
        <v>222</v>
      </c>
      <c r="E4499" s="13">
        <f>IFERROR(VLOOKUP(A4499,[1]Monitoramento_Base_somente_Said!$A:$J,8,FALSE),0)</f>
        <v>18018137</v>
      </c>
      <c r="F4499" s="13">
        <f>IFERROR(VLOOKUP(A4499,[1]Monitoramento_Base_somente_Said!$A:$J,9,FALSE),0)</f>
        <v>361</v>
      </c>
      <c r="G4499" s="13">
        <f>IFERROR(VLOOKUP(A4499,[1]Monitoramento_Base_somente_Said!$A:$J,10,FALSE),0)</f>
        <v>6792174</v>
      </c>
      <c r="H4499" s="13">
        <f>IFERROR(VLOOKUP(A4499,[2]Sheet1!$A:$I,4,FALSE),0)</f>
        <v>0</v>
      </c>
      <c r="I4499" s="13">
        <f>IFERROR(VLOOKUP(A4499,[2]Sheet1!$A:$I,5,FALSE),0)</f>
        <v>0</v>
      </c>
      <c r="J4499" s="13">
        <f>IFERROR(VLOOKUP(A4499,[2]Sheet1!$A:$I,6,FALSE),0)</f>
        <v>0</v>
      </c>
      <c r="K4499" s="13">
        <f>IFERROR(VLOOKUP(A4499,[2]Sheet1!$A:$I,7,FALSE),0)</f>
        <v>0</v>
      </c>
      <c r="L4499" s="13">
        <f>IFERROR(VLOOKUP(A4499,[2]Sheet1!$A:$I,8,FALSE),0)</f>
        <v>0</v>
      </c>
      <c r="M4499" s="13">
        <f>IFERROR(VLOOKUP(A4499,[2]Sheet1!$A:$I,9,FALSE),0)</f>
        <v>0</v>
      </c>
      <c r="N4499" s="13">
        <f>IFERROR(VLOOKUP(A4499,[3]Sheet1!$A:$G,2,FALSE),0)</f>
        <v>0</v>
      </c>
      <c r="O4499" s="13">
        <f>IFERROR(VLOOKUP(A4499,[3]Sheet1!$A:$G,3,FALSE),0)</f>
        <v>0</v>
      </c>
      <c r="P4499" s="13">
        <f>IFERROR(VLOOKUP(A4499,[3]Sheet1!$A:$G,4,FALSE),0)</f>
        <v>0</v>
      </c>
      <c r="Q4499" s="13">
        <f>IFERROR(VLOOKUP(A4499,[3]Sheet1!$A:$G,5,FALSE),0)</f>
        <v>0</v>
      </c>
      <c r="R4499" s="13">
        <f>IFERROR(VLOOKUP(A4499,[3]Sheet1!$A:$H,6,FALSE),0)</f>
        <v>0</v>
      </c>
      <c r="S4499" s="13">
        <f>IFERROR(VLOOKUP(A4499,[3]Sheet1!$A:$I,7,FALSE),0)</f>
        <v>0</v>
      </c>
      <c r="T4499" s="13" t="str">
        <f t="shared" si="303"/>
        <v>Sim</v>
      </c>
      <c r="U4499" s="13" t="str">
        <f t="shared" si="304"/>
        <v>Sim</v>
      </c>
      <c r="V4499" s="13" t="str">
        <f t="shared" si="305"/>
        <v>Sim</v>
      </c>
      <c r="W4499" s="13" t="str">
        <f t="shared" si="306"/>
        <v>Sim</v>
      </c>
      <c r="X4499" s="13" t="str">
        <f t="shared" si="307"/>
        <v>Sim</v>
      </c>
      <c r="Y4499" s="13" t="str">
        <f t="shared" si="308"/>
        <v>Sim</v>
      </c>
    </row>
    <row r="4500" spans="1:25">
      <c r="A4500" s="10">
        <v>353220</v>
      </c>
      <c r="B4500" s="13">
        <f>IFERROR(VLOOKUP(A4500,[1]Monitoramento_Base_somente_Said!$A:$J,5,FALSE),0)</f>
        <v>0</v>
      </c>
      <c r="C4500" s="13">
        <f>IFERROR(VLOOKUP(A4500,[1]Monitoramento_Base_somente_Said!$A:$J,6,FALSE),0)</f>
        <v>12515878</v>
      </c>
      <c r="D4500" s="13">
        <f>IFERROR(VLOOKUP(A4500,[1]Monitoramento_Base_somente_Said!$A:$J,7,FALSE),0)</f>
        <v>0</v>
      </c>
      <c r="E4500" s="13">
        <f>IFERROR(VLOOKUP(A4500,[1]Monitoramento_Base_somente_Said!$A:$J,8,FALSE),0)</f>
        <v>11708402</v>
      </c>
      <c r="F4500" s="13">
        <f>IFERROR(VLOOKUP(A4500,[1]Monitoramento_Base_somente_Said!$A:$J,9,FALSE),0)</f>
        <v>0</v>
      </c>
      <c r="G4500" s="13">
        <f>IFERROR(VLOOKUP(A4500,[1]Monitoramento_Base_somente_Said!$A:$J,10,FALSE),0)</f>
        <v>4844856</v>
      </c>
      <c r="H4500" s="13">
        <f>IFERROR(VLOOKUP(A4500,[2]Sheet1!$A:$I,4,FALSE),0)</f>
        <v>0</v>
      </c>
      <c r="I4500" s="13">
        <f>IFERROR(VLOOKUP(A4500,[2]Sheet1!$A:$I,5,FALSE),0)</f>
        <v>0</v>
      </c>
      <c r="J4500" s="13">
        <f>IFERROR(VLOOKUP(A4500,[2]Sheet1!$A:$I,6,FALSE),0)</f>
        <v>0</v>
      </c>
      <c r="K4500" s="13">
        <f>IFERROR(VLOOKUP(A4500,[2]Sheet1!$A:$I,7,FALSE),0)</f>
        <v>0</v>
      </c>
      <c r="L4500" s="13">
        <f>IFERROR(VLOOKUP(A4500,[2]Sheet1!$A:$I,8,FALSE),0)</f>
        <v>0</v>
      </c>
      <c r="M4500" s="13">
        <f>IFERROR(VLOOKUP(A4500,[2]Sheet1!$A:$I,9,FALSE),0)</f>
        <v>0</v>
      </c>
      <c r="N4500" s="13">
        <f>IFERROR(VLOOKUP(A4500,[3]Sheet1!$A:$G,2,FALSE),0)</f>
        <v>26926</v>
      </c>
      <c r="O4500" s="13">
        <f>IFERROR(VLOOKUP(A4500,[3]Sheet1!$A:$G,3,FALSE),0)</f>
        <v>13767460</v>
      </c>
      <c r="P4500" s="13">
        <f>IFERROR(VLOOKUP(A4500,[3]Sheet1!$A:$G,4,FALSE),0)</f>
        <v>31546</v>
      </c>
      <c r="Q4500" s="13">
        <f>IFERROR(VLOOKUP(A4500,[3]Sheet1!$A:$G,5,FALSE),0)</f>
        <v>11403931</v>
      </c>
      <c r="R4500" s="13">
        <f>IFERROR(VLOOKUP(A4500,[3]Sheet1!$A:$H,6,FALSE),0)</f>
        <v>19500</v>
      </c>
      <c r="S4500" s="13">
        <f>IFERROR(VLOOKUP(A4500,[3]Sheet1!$A:$I,7,FALSE),0)</f>
        <v>3655938</v>
      </c>
      <c r="T4500" s="13" t="str">
        <f t="shared" si="303"/>
        <v>Sim</v>
      </c>
      <c r="U4500" s="13" t="str">
        <f t="shared" si="304"/>
        <v>Sim</v>
      </c>
      <c r="V4500" s="13" t="str">
        <f t="shared" si="305"/>
        <v>Sim</v>
      </c>
      <c r="W4500" s="13" t="str">
        <f t="shared" si="306"/>
        <v>Sim</v>
      </c>
      <c r="X4500" s="13" t="str">
        <f t="shared" si="307"/>
        <v>Sim</v>
      </c>
      <c r="Y4500" s="13" t="str">
        <f t="shared" si="308"/>
        <v>Sim</v>
      </c>
    </row>
    <row r="4501" spans="1:25">
      <c r="A4501" s="10">
        <v>353230</v>
      </c>
      <c r="B4501" s="13">
        <f>IFERROR(VLOOKUP(A4501,[1]Monitoramento_Base_somente_Said!$A:$J,5,FALSE),0)</f>
        <v>0</v>
      </c>
      <c r="C4501" s="13">
        <f>IFERROR(VLOOKUP(A4501,[1]Monitoramento_Base_somente_Said!$A:$J,6,FALSE),0)</f>
        <v>296059486</v>
      </c>
      <c r="D4501" s="13">
        <f>IFERROR(VLOOKUP(A4501,[1]Monitoramento_Base_somente_Said!$A:$J,7,FALSE),0)</f>
        <v>0</v>
      </c>
      <c r="E4501" s="13">
        <f>IFERROR(VLOOKUP(A4501,[1]Monitoramento_Base_somente_Said!$A:$J,8,FALSE),0)</f>
        <v>276958874</v>
      </c>
      <c r="F4501" s="13">
        <f>IFERROR(VLOOKUP(A4501,[1]Monitoramento_Base_somente_Said!$A:$J,9,FALSE),0)</f>
        <v>0</v>
      </c>
      <c r="G4501" s="13">
        <f>IFERROR(VLOOKUP(A4501,[1]Monitoramento_Base_somente_Said!$A:$J,10,FALSE),0)</f>
        <v>114603672</v>
      </c>
      <c r="H4501" s="13">
        <f>IFERROR(VLOOKUP(A4501,[2]Sheet1!$A:$I,4,FALSE),0)</f>
        <v>0</v>
      </c>
      <c r="I4501" s="13">
        <f>IFERROR(VLOOKUP(A4501,[2]Sheet1!$A:$I,5,FALSE),0)</f>
        <v>0</v>
      </c>
      <c r="J4501" s="13">
        <f>IFERROR(VLOOKUP(A4501,[2]Sheet1!$A:$I,6,FALSE),0)</f>
        <v>0</v>
      </c>
      <c r="K4501" s="13">
        <f>IFERROR(VLOOKUP(A4501,[2]Sheet1!$A:$I,7,FALSE),0)</f>
        <v>0</v>
      </c>
      <c r="L4501" s="13">
        <f>IFERROR(VLOOKUP(A4501,[2]Sheet1!$A:$I,8,FALSE),0)</f>
        <v>0</v>
      </c>
      <c r="M4501" s="13">
        <f>IFERROR(VLOOKUP(A4501,[2]Sheet1!$A:$I,9,FALSE),0)</f>
        <v>0</v>
      </c>
      <c r="N4501" s="13">
        <f>IFERROR(VLOOKUP(A4501,[3]Sheet1!$A:$G,2,FALSE),0)</f>
        <v>63652</v>
      </c>
      <c r="O4501" s="13">
        <f>IFERROR(VLOOKUP(A4501,[3]Sheet1!$A:$G,3,FALSE),0)</f>
        <v>6241813</v>
      </c>
      <c r="P4501" s="13">
        <f>IFERROR(VLOOKUP(A4501,[3]Sheet1!$A:$G,4,FALSE),0)</f>
        <v>43271</v>
      </c>
      <c r="Q4501" s="13">
        <f>IFERROR(VLOOKUP(A4501,[3]Sheet1!$A:$G,5,FALSE),0)</f>
        <v>8827424</v>
      </c>
      <c r="R4501" s="13">
        <f>IFERROR(VLOOKUP(A4501,[3]Sheet1!$A:$H,6,FALSE),0)</f>
        <v>17387</v>
      </c>
      <c r="S4501" s="13">
        <f>IFERROR(VLOOKUP(A4501,[3]Sheet1!$A:$I,7,FALSE),0)</f>
        <v>3637639</v>
      </c>
      <c r="T4501" s="13" t="str">
        <f t="shared" si="303"/>
        <v>Sim</v>
      </c>
      <c r="U4501" s="13" t="str">
        <f t="shared" si="304"/>
        <v>Sim</v>
      </c>
      <c r="V4501" s="13" t="str">
        <f t="shared" si="305"/>
        <v>Sim</v>
      </c>
      <c r="W4501" s="13" t="str">
        <f t="shared" si="306"/>
        <v>Sim</v>
      </c>
      <c r="X4501" s="13" t="str">
        <f t="shared" si="307"/>
        <v>Sim</v>
      </c>
      <c r="Y4501" s="13" t="str">
        <f t="shared" si="308"/>
        <v>Sim</v>
      </c>
    </row>
    <row r="4502" spans="1:25">
      <c r="A4502" s="10">
        <v>353240</v>
      </c>
      <c r="B4502" s="13">
        <f>IFERROR(VLOOKUP(A4502,[1]Monitoramento_Base_somente_Said!$A:$J,5,FALSE),0)</f>
        <v>177186</v>
      </c>
      <c r="C4502" s="13">
        <f>IFERROR(VLOOKUP(A4502,[1]Monitoramento_Base_somente_Said!$A:$J,6,FALSE),0)</f>
        <v>41117776</v>
      </c>
      <c r="D4502" s="13">
        <f>IFERROR(VLOOKUP(A4502,[1]Monitoramento_Base_somente_Said!$A:$J,7,FALSE),0)</f>
        <v>143115</v>
      </c>
      <c r="E4502" s="13">
        <f>IFERROR(VLOOKUP(A4502,[1]Monitoramento_Base_somente_Said!$A:$J,8,FALSE),0)</f>
        <v>35430050</v>
      </c>
      <c r="F4502" s="13">
        <f>IFERROR(VLOOKUP(A4502,[1]Monitoramento_Base_somente_Said!$A:$J,9,FALSE),0)</f>
        <v>5812</v>
      </c>
      <c r="G4502" s="13">
        <f>IFERROR(VLOOKUP(A4502,[1]Monitoramento_Base_somente_Said!$A:$J,10,FALSE),0)</f>
        <v>14495548</v>
      </c>
      <c r="H4502" s="13">
        <f>IFERROR(VLOOKUP(A4502,[2]Sheet1!$A:$I,4,FALSE),0)</f>
        <v>0</v>
      </c>
      <c r="I4502" s="13">
        <f>IFERROR(VLOOKUP(A4502,[2]Sheet1!$A:$I,5,FALSE),0)</f>
        <v>0</v>
      </c>
      <c r="J4502" s="13">
        <f>IFERROR(VLOOKUP(A4502,[2]Sheet1!$A:$I,6,FALSE),0)</f>
        <v>0</v>
      </c>
      <c r="K4502" s="13">
        <f>IFERROR(VLOOKUP(A4502,[2]Sheet1!$A:$I,7,FALSE),0)</f>
        <v>0</v>
      </c>
      <c r="L4502" s="13">
        <f>IFERROR(VLOOKUP(A4502,[2]Sheet1!$A:$I,8,FALSE),0)</f>
        <v>0</v>
      </c>
      <c r="M4502" s="13">
        <f>IFERROR(VLOOKUP(A4502,[2]Sheet1!$A:$I,9,FALSE),0)</f>
        <v>0</v>
      </c>
      <c r="N4502" s="13">
        <f>IFERROR(VLOOKUP(A4502,[3]Sheet1!$A:$G,2,FALSE),0)</f>
        <v>0</v>
      </c>
      <c r="O4502" s="13">
        <f>IFERROR(VLOOKUP(A4502,[3]Sheet1!$A:$G,3,FALSE),0)</f>
        <v>0</v>
      </c>
      <c r="P4502" s="13">
        <f>IFERROR(VLOOKUP(A4502,[3]Sheet1!$A:$G,4,FALSE),0)</f>
        <v>0</v>
      </c>
      <c r="Q4502" s="13">
        <f>IFERROR(VLOOKUP(A4502,[3]Sheet1!$A:$G,5,FALSE),0)</f>
        <v>0</v>
      </c>
      <c r="R4502" s="13">
        <f>IFERROR(VLOOKUP(A4502,[3]Sheet1!$A:$H,6,FALSE),0)</f>
        <v>0</v>
      </c>
      <c r="S4502" s="13">
        <f>IFERROR(VLOOKUP(A4502,[3]Sheet1!$A:$I,7,FALSE),0)</f>
        <v>0</v>
      </c>
      <c r="T4502" s="13" t="str">
        <f t="shared" ref="T4502:T4562" si="309">IF(B4502+H4502+N4502&gt;0,"Sim","Não")</f>
        <v>Sim</v>
      </c>
      <c r="U4502" s="13" t="str">
        <f t="shared" ref="U4502:U4562" si="310">IF(C4502+I4502+O4502&gt;0,"Sim","Não")</f>
        <v>Sim</v>
      </c>
      <c r="V4502" s="13" t="str">
        <f t="shared" ref="V4502:V4562" si="311">IF(D4502+J4502+P4502&gt;0,"Sim","Não")</f>
        <v>Sim</v>
      </c>
      <c r="W4502" s="13" t="str">
        <f t="shared" ref="W4502:W4562" si="312">IF(E4502+K4502+Q4502&gt;0,"Sim","Não")</f>
        <v>Sim</v>
      </c>
      <c r="X4502" s="13" t="str">
        <f t="shared" ref="X4502:X4562" si="313">IF(F4502+L4502+R4502&gt;0,"Sim","Não")</f>
        <v>Sim</v>
      </c>
      <c r="Y4502" s="13" t="str">
        <f t="shared" ref="Y4502:Y4562" si="314">IF(G4502+M4502+S4502&gt;0,"Sim","Não")</f>
        <v>Sim</v>
      </c>
    </row>
    <row r="4503" spans="1:25">
      <c r="A4503" s="10">
        <v>353270</v>
      </c>
      <c r="B4503" s="13">
        <f>IFERROR(VLOOKUP(A4503,[1]Monitoramento_Base_somente_Said!$A:$J,5,FALSE),0)</f>
        <v>0</v>
      </c>
      <c r="C4503" s="13">
        <f>IFERROR(VLOOKUP(A4503,[1]Monitoramento_Base_somente_Said!$A:$J,6,FALSE),0)</f>
        <v>25354125</v>
      </c>
      <c r="D4503" s="13">
        <f>IFERROR(VLOOKUP(A4503,[1]Monitoramento_Base_somente_Said!$A:$J,7,FALSE),0)</f>
        <v>0</v>
      </c>
      <c r="E4503" s="13">
        <f>IFERROR(VLOOKUP(A4503,[1]Monitoramento_Base_somente_Said!$A:$J,8,FALSE),0)</f>
        <v>23718375</v>
      </c>
      <c r="F4503" s="13">
        <f>IFERROR(VLOOKUP(A4503,[1]Monitoramento_Base_somente_Said!$A:$J,9,FALSE),0)</f>
        <v>0</v>
      </c>
      <c r="G4503" s="13">
        <f>IFERROR(VLOOKUP(A4503,[1]Monitoramento_Base_somente_Said!$A:$J,10,FALSE),0)</f>
        <v>9814500</v>
      </c>
      <c r="H4503" s="13">
        <f>IFERROR(VLOOKUP(A4503,[2]Sheet1!$A:$I,4,FALSE),0)</f>
        <v>0</v>
      </c>
      <c r="I4503" s="13">
        <f>IFERROR(VLOOKUP(A4503,[2]Sheet1!$A:$I,5,FALSE),0)</f>
        <v>0</v>
      </c>
      <c r="J4503" s="13">
        <f>IFERROR(VLOOKUP(A4503,[2]Sheet1!$A:$I,6,FALSE),0)</f>
        <v>0</v>
      </c>
      <c r="K4503" s="13">
        <f>IFERROR(VLOOKUP(A4503,[2]Sheet1!$A:$I,7,FALSE),0)</f>
        <v>0</v>
      </c>
      <c r="L4503" s="13">
        <f>IFERROR(VLOOKUP(A4503,[2]Sheet1!$A:$I,8,FALSE),0)</f>
        <v>0</v>
      </c>
      <c r="M4503" s="13">
        <f>IFERROR(VLOOKUP(A4503,[2]Sheet1!$A:$I,9,FALSE),0)</f>
        <v>0</v>
      </c>
      <c r="N4503" s="13">
        <f>IFERROR(VLOOKUP(A4503,[3]Sheet1!$A:$G,2,FALSE),0)</f>
        <v>0</v>
      </c>
      <c r="O4503" s="13">
        <f>IFERROR(VLOOKUP(A4503,[3]Sheet1!$A:$G,3,FALSE),0)</f>
        <v>0</v>
      </c>
      <c r="P4503" s="13">
        <f>IFERROR(VLOOKUP(A4503,[3]Sheet1!$A:$G,4,FALSE),0)</f>
        <v>0</v>
      </c>
      <c r="Q4503" s="13">
        <f>IFERROR(VLOOKUP(A4503,[3]Sheet1!$A:$G,5,FALSE),0)</f>
        <v>0</v>
      </c>
      <c r="R4503" s="13">
        <f>IFERROR(VLOOKUP(A4503,[3]Sheet1!$A:$H,6,FALSE),0)</f>
        <v>0</v>
      </c>
      <c r="S4503" s="13">
        <f>IFERROR(VLOOKUP(A4503,[3]Sheet1!$A:$I,7,FALSE),0)</f>
        <v>0</v>
      </c>
      <c r="T4503" s="13" t="str">
        <f t="shared" si="309"/>
        <v>Não</v>
      </c>
      <c r="U4503" s="13" t="str">
        <f t="shared" si="310"/>
        <v>Sim</v>
      </c>
      <c r="V4503" s="13" t="str">
        <f t="shared" si="311"/>
        <v>Não</v>
      </c>
      <c r="W4503" s="13" t="str">
        <f t="shared" si="312"/>
        <v>Sim</v>
      </c>
      <c r="X4503" s="13" t="str">
        <f t="shared" si="313"/>
        <v>Não</v>
      </c>
      <c r="Y4503" s="13" t="str">
        <f t="shared" si="314"/>
        <v>Sim</v>
      </c>
    </row>
    <row r="4504" spans="1:25">
      <c r="A4504" s="10">
        <v>353282</v>
      </c>
      <c r="B4504" s="13">
        <f>IFERROR(VLOOKUP(A4504,[1]Monitoramento_Base_somente_Said!$A:$J,5,FALSE),0)</f>
        <v>0</v>
      </c>
      <c r="C4504" s="13">
        <f>IFERROR(VLOOKUP(A4504,[1]Monitoramento_Base_somente_Said!$A:$J,6,FALSE),0)</f>
        <v>218227073</v>
      </c>
      <c r="D4504" s="13">
        <f>IFERROR(VLOOKUP(A4504,[1]Monitoramento_Base_somente_Said!$A:$J,7,FALSE),0)</f>
        <v>0</v>
      </c>
      <c r="E4504" s="13">
        <f>IFERROR(VLOOKUP(A4504,[1]Monitoramento_Base_somente_Said!$A:$J,8,FALSE),0)</f>
        <v>204147907</v>
      </c>
      <c r="F4504" s="13">
        <f>IFERROR(VLOOKUP(A4504,[1]Monitoramento_Base_somente_Said!$A:$J,9,FALSE),0)</f>
        <v>0</v>
      </c>
      <c r="G4504" s="13">
        <f>IFERROR(VLOOKUP(A4504,[1]Monitoramento_Base_somente_Said!$A:$J,10,FALSE),0)</f>
        <v>84474996</v>
      </c>
      <c r="H4504" s="13">
        <f>IFERROR(VLOOKUP(A4504,[2]Sheet1!$A:$I,4,FALSE),0)</f>
        <v>0</v>
      </c>
      <c r="I4504" s="13">
        <f>IFERROR(VLOOKUP(A4504,[2]Sheet1!$A:$I,5,FALSE),0)</f>
        <v>0</v>
      </c>
      <c r="J4504" s="13">
        <f>IFERROR(VLOOKUP(A4504,[2]Sheet1!$A:$I,6,FALSE),0)</f>
        <v>0</v>
      </c>
      <c r="K4504" s="13">
        <f>IFERROR(VLOOKUP(A4504,[2]Sheet1!$A:$I,7,FALSE),0)</f>
        <v>0</v>
      </c>
      <c r="L4504" s="13">
        <f>IFERROR(VLOOKUP(A4504,[2]Sheet1!$A:$I,8,FALSE),0)</f>
        <v>0</v>
      </c>
      <c r="M4504" s="13">
        <f>IFERROR(VLOOKUP(A4504,[2]Sheet1!$A:$I,9,FALSE),0)</f>
        <v>0</v>
      </c>
      <c r="N4504" s="13">
        <f>IFERROR(VLOOKUP(A4504,[3]Sheet1!$A:$G,2,FALSE),0)</f>
        <v>0</v>
      </c>
      <c r="O4504" s="13">
        <f>IFERROR(VLOOKUP(A4504,[3]Sheet1!$A:$G,3,FALSE),0)</f>
        <v>0</v>
      </c>
      <c r="P4504" s="13">
        <f>IFERROR(VLOOKUP(A4504,[3]Sheet1!$A:$G,4,FALSE),0)</f>
        <v>0</v>
      </c>
      <c r="Q4504" s="13">
        <f>IFERROR(VLOOKUP(A4504,[3]Sheet1!$A:$G,5,FALSE),0)</f>
        <v>0</v>
      </c>
      <c r="R4504" s="13">
        <f>IFERROR(VLOOKUP(A4504,[3]Sheet1!$A:$H,6,FALSE),0)</f>
        <v>0</v>
      </c>
      <c r="S4504" s="13">
        <f>IFERROR(VLOOKUP(A4504,[3]Sheet1!$A:$I,7,FALSE),0)</f>
        <v>0</v>
      </c>
      <c r="T4504" s="13" t="str">
        <f t="shared" si="309"/>
        <v>Não</v>
      </c>
      <c r="U4504" s="13" t="str">
        <f t="shared" si="310"/>
        <v>Sim</v>
      </c>
      <c r="V4504" s="13" t="str">
        <f t="shared" si="311"/>
        <v>Não</v>
      </c>
      <c r="W4504" s="13" t="str">
        <f t="shared" si="312"/>
        <v>Sim</v>
      </c>
      <c r="X4504" s="13" t="str">
        <f t="shared" si="313"/>
        <v>Não</v>
      </c>
      <c r="Y4504" s="13" t="str">
        <f t="shared" si="314"/>
        <v>Sim</v>
      </c>
    </row>
    <row r="4505" spans="1:25">
      <c r="A4505" s="10">
        <v>353284</v>
      </c>
      <c r="B4505" s="13">
        <f>IFERROR(VLOOKUP(A4505,[1]Monitoramento_Base_somente_Said!$A:$J,5,FALSE),0)</f>
        <v>0</v>
      </c>
      <c r="C4505" s="13">
        <f>IFERROR(VLOOKUP(A4505,[1]Monitoramento_Base_somente_Said!$A:$J,6,FALSE),0)</f>
        <v>0</v>
      </c>
      <c r="D4505" s="13">
        <f>IFERROR(VLOOKUP(A4505,[1]Monitoramento_Base_somente_Said!$A:$J,7,FALSE),0)</f>
        <v>0</v>
      </c>
      <c r="E4505" s="13">
        <f>IFERROR(VLOOKUP(A4505,[1]Monitoramento_Base_somente_Said!$A:$J,8,FALSE),0)</f>
        <v>0</v>
      </c>
      <c r="F4505" s="13">
        <f>IFERROR(VLOOKUP(A4505,[1]Monitoramento_Base_somente_Said!$A:$J,9,FALSE),0)</f>
        <v>0</v>
      </c>
      <c r="G4505" s="13">
        <f>IFERROR(VLOOKUP(A4505,[1]Monitoramento_Base_somente_Said!$A:$J,10,FALSE),0)</f>
        <v>0</v>
      </c>
      <c r="H4505" s="13">
        <f>IFERROR(VLOOKUP(A4505,[2]Sheet1!$A:$I,4,FALSE),0)</f>
        <v>0</v>
      </c>
      <c r="I4505" s="13">
        <f>IFERROR(VLOOKUP(A4505,[2]Sheet1!$A:$I,5,FALSE),0)</f>
        <v>0</v>
      </c>
      <c r="J4505" s="13">
        <f>IFERROR(VLOOKUP(A4505,[2]Sheet1!$A:$I,6,FALSE),0)</f>
        <v>0</v>
      </c>
      <c r="K4505" s="13">
        <f>IFERROR(VLOOKUP(A4505,[2]Sheet1!$A:$I,7,FALSE),0)</f>
        <v>0</v>
      </c>
      <c r="L4505" s="13">
        <f>IFERROR(VLOOKUP(A4505,[2]Sheet1!$A:$I,8,FALSE),0)</f>
        <v>0</v>
      </c>
      <c r="M4505" s="13">
        <f>IFERROR(VLOOKUP(A4505,[2]Sheet1!$A:$I,9,FALSE),0)</f>
        <v>0</v>
      </c>
      <c r="N4505" s="13">
        <f>IFERROR(VLOOKUP(A4505,[3]Sheet1!$A:$G,2,FALSE),0)</f>
        <v>491</v>
      </c>
      <c r="O4505" s="13">
        <f>IFERROR(VLOOKUP(A4505,[3]Sheet1!$A:$G,3,FALSE),0)</f>
        <v>2245584</v>
      </c>
      <c r="P4505" s="13">
        <f>IFERROR(VLOOKUP(A4505,[3]Sheet1!$A:$G,4,FALSE),0)</f>
        <v>0</v>
      </c>
      <c r="Q4505" s="13">
        <f>IFERROR(VLOOKUP(A4505,[3]Sheet1!$A:$G,5,FALSE),0)</f>
        <v>1753032</v>
      </c>
      <c r="R4505" s="13">
        <f>IFERROR(VLOOKUP(A4505,[3]Sheet1!$A:$H,6,FALSE),0)</f>
        <v>4230</v>
      </c>
      <c r="S4505" s="13">
        <f>IFERROR(VLOOKUP(A4505,[3]Sheet1!$A:$I,7,FALSE),0)</f>
        <v>601438</v>
      </c>
      <c r="T4505" s="13" t="str">
        <f t="shared" si="309"/>
        <v>Sim</v>
      </c>
      <c r="U4505" s="13" t="str">
        <f t="shared" si="310"/>
        <v>Sim</v>
      </c>
      <c r="V4505" s="13" t="str">
        <f t="shared" si="311"/>
        <v>Não</v>
      </c>
      <c r="W4505" s="13" t="str">
        <f t="shared" si="312"/>
        <v>Sim</v>
      </c>
      <c r="X4505" s="13" t="str">
        <f t="shared" si="313"/>
        <v>Sim</v>
      </c>
      <c r="Y4505" s="13" t="str">
        <f t="shared" si="314"/>
        <v>Sim</v>
      </c>
    </row>
    <row r="4506" spans="1:25">
      <c r="A4506" s="10">
        <v>353300</v>
      </c>
      <c r="B4506" s="13">
        <f>IFERROR(VLOOKUP(A4506,[1]Monitoramento_Base_somente_Said!$A:$J,5,FALSE),0)</f>
        <v>0</v>
      </c>
      <c r="C4506" s="13">
        <f>IFERROR(VLOOKUP(A4506,[1]Monitoramento_Base_somente_Said!$A:$J,6,FALSE),0)</f>
        <v>0</v>
      </c>
      <c r="D4506" s="13">
        <f>IFERROR(VLOOKUP(A4506,[1]Monitoramento_Base_somente_Said!$A:$J,7,FALSE),0)</f>
        <v>0</v>
      </c>
      <c r="E4506" s="13">
        <f>IFERROR(VLOOKUP(A4506,[1]Monitoramento_Base_somente_Said!$A:$J,8,FALSE),0)</f>
        <v>0</v>
      </c>
      <c r="F4506" s="13">
        <f>IFERROR(VLOOKUP(A4506,[1]Monitoramento_Base_somente_Said!$A:$J,9,FALSE),0)</f>
        <v>0</v>
      </c>
      <c r="G4506" s="13">
        <f>IFERROR(VLOOKUP(A4506,[1]Monitoramento_Base_somente_Said!$A:$J,10,FALSE),0)</f>
        <v>0</v>
      </c>
      <c r="H4506" s="13">
        <f>IFERROR(VLOOKUP(A4506,[2]Sheet1!$A:$I,4,FALSE),0)</f>
        <v>0</v>
      </c>
      <c r="I4506" s="13">
        <f>IFERROR(VLOOKUP(A4506,[2]Sheet1!$A:$I,5,FALSE),0)</f>
        <v>0</v>
      </c>
      <c r="J4506" s="13">
        <f>IFERROR(VLOOKUP(A4506,[2]Sheet1!$A:$I,6,FALSE),0)</f>
        <v>0</v>
      </c>
      <c r="K4506" s="13">
        <f>IFERROR(VLOOKUP(A4506,[2]Sheet1!$A:$I,7,FALSE),0)</f>
        <v>0</v>
      </c>
      <c r="L4506" s="13">
        <f>IFERROR(VLOOKUP(A4506,[2]Sheet1!$A:$I,8,FALSE),0)</f>
        <v>0</v>
      </c>
      <c r="M4506" s="13">
        <f>IFERROR(VLOOKUP(A4506,[2]Sheet1!$A:$I,9,FALSE),0)</f>
        <v>0</v>
      </c>
      <c r="N4506" s="13">
        <f>IFERROR(VLOOKUP(A4506,[3]Sheet1!$A:$G,2,FALSE),0)</f>
        <v>3397</v>
      </c>
      <c r="O4506" s="13">
        <f>IFERROR(VLOOKUP(A4506,[3]Sheet1!$A:$G,3,FALSE),0)</f>
        <v>17629417</v>
      </c>
      <c r="P4506" s="13">
        <f>IFERROR(VLOOKUP(A4506,[3]Sheet1!$A:$G,4,FALSE),0)</f>
        <v>0</v>
      </c>
      <c r="Q4506" s="13">
        <f>IFERROR(VLOOKUP(A4506,[3]Sheet1!$A:$G,5,FALSE),0)</f>
        <v>14912062</v>
      </c>
      <c r="R4506" s="13">
        <f>IFERROR(VLOOKUP(A4506,[3]Sheet1!$A:$H,6,FALSE),0)</f>
        <v>0</v>
      </c>
      <c r="S4506" s="13">
        <f>IFERROR(VLOOKUP(A4506,[3]Sheet1!$A:$I,7,FALSE),0)</f>
        <v>4490210</v>
      </c>
      <c r="T4506" s="13" t="str">
        <f t="shared" si="309"/>
        <v>Sim</v>
      </c>
      <c r="U4506" s="13" t="str">
        <f t="shared" si="310"/>
        <v>Sim</v>
      </c>
      <c r="V4506" s="13" t="str">
        <f t="shared" si="311"/>
        <v>Não</v>
      </c>
      <c r="W4506" s="13" t="str">
        <f t="shared" si="312"/>
        <v>Sim</v>
      </c>
      <c r="X4506" s="13" t="str">
        <f t="shared" si="313"/>
        <v>Não</v>
      </c>
      <c r="Y4506" s="13" t="str">
        <f t="shared" si="314"/>
        <v>Sim</v>
      </c>
    </row>
    <row r="4507" spans="1:25">
      <c r="A4507" s="10">
        <v>353310</v>
      </c>
      <c r="B4507" s="13">
        <f>IFERROR(VLOOKUP(A4507,[1]Monitoramento_Base_somente_Said!$A:$J,5,FALSE),0)</f>
        <v>0</v>
      </c>
      <c r="C4507" s="13">
        <f>IFERROR(VLOOKUP(A4507,[1]Monitoramento_Base_somente_Said!$A:$J,6,FALSE),0)</f>
        <v>0</v>
      </c>
      <c r="D4507" s="13">
        <f>IFERROR(VLOOKUP(A4507,[1]Monitoramento_Base_somente_Said!$A:$J,7,FALSE),0)</f>
        <v>0</v>
      </c>
      <c r="E4507" s="13">
        <f>IFERROR(VLOOKUP(A4507,[1]Monitoramento_Base_somente_Said!$A:$J,8,FALSE),0)</f>
        <v>0</v>
      </c>
      <c r="F4507" s="13">
        <f>IFERROR(VLOOKUP(A4507,[1]Monitoramento_Base_somente_Said!$A:$J,9,FALSE),0)</f>
        <v>0</v>
      </c>
      <c r="G4507" s="13">
        <f>IFERROR(VLOOKUP(A4507,[1]Monitoramento_Base_somente_Said!$A:$J,10,FALSE),0)</f>
        <v>0</v>
      </c>
      <c r="H4507" s="13">
        <f>IFERROR(VLOOKUP(A4507,[2]Sheet1!$A:$I,4,FALSE),0)</f>
        <v>0</v>
      </c>
      <c r="I4507" s="13">
        <f>IFERROR(VLOOKUP(A4507,[2]Sheet1!$A:$I,5,FALSE),0)</f>
        <v>0</v>
      </c>
      <c r="J4507" s="13">
        <f>IFERROR(VLOOKUP(A4507,[2]Sheet1!$A:$I,6,FALSE),0)</f>
        <v>0</v>
      </c>
      <c r="K4507" s="13">
        <f>IFERROR(VLOOKUP(A4507,[2]Sheet1!$A:$I,7,FALSE),0)</f>
        <v>0</v>
      </c>
      <c r="L4507" s="13">
        <f>IFERROR(VLOOKUP(A4507,[2]Sheet1!$A:$I,8,FALSE),0)</f>
        <v>0</v>
      </c>
      <c r="M4507" s="13">
        <f>IFERROR(VLOOKUP(A4507,[2]Sheet1!$A:$I,9,FALSE),0)</f>
        <v>0</v>
      </c>
      <c r="N4507" s="13">
        <f>IFERROR(VLOOKUP(A4507,[3]Sheet1!$A:$G,2,FALSE),0)</f>
        <v>0</v>
      </c>
      <c r="O4507" s="13">
        <f>IFERROR(VLOOKUP(A4507,[3]Sheet1!$A:$G,3,FALSE),0)</f>
        <v>0</v>
      </c>
      <c r="P4507" s="13">
        <f>IFERROR(VLOOKUP(A4507,[3]Sheet1!$A:$G,4,FALSE),0)</f>
        <v>0</v>
      </c>
      <c r="Q4507" s="13">
        <f>IFERROR(VLOOKUP(A4507,[3]Sheet1!$A:$G,5,FALSE),0)</f>
        <v>0</v>
      </c>
      <c r="R4507" s="13">
        <f>IFERROR(VLOOKUP(A4507,[3]Sheet1!$A:$H,6,FALSE),0)</f>
        <v>0</v>
      </c>
      <c r="S4507" s="13">
        <f>IFERROR(VLOOKUP(A4507,[3]Sheet1!$A:$I,7,FALSE),0)</f>
        <v>0</v>
      </c>
      <c r="T4507" s="13" t="str">
        <f t="shared" si="309"/>
        <v>Não</v>
      </c>
      <c r="U4507" s="13" t="str">
        <f t="shared" si="310"/>
        <v>Não</v>
      </c>
      <c r="V4507" s="13" t="str">
        <f t="shared" si="311"/>
        <v>Não</v>
      </c>
      <c r="W4507" s="13" t="str">
        <f t="shared" si="312"/>
        <v>Não</v>
      </c>
      <c r="X4507" s="13" t="str">
        <f t="shared" si="313"/>
        <v>Não</v>
      </c>
      <c r="Y4507" s="13" t="str">
        <f t="shared" si="314"/>
        <v>Não</v>
      </c>
    </row>
    <row r="4508" spans="1:25">
      <c r="A4508" s="10">
        <v>353325</v>
      </c>
      <c r="B4508" s="13">
        <f>IFERROR(VLOOKUP(A4508,[1]Monitoramento_Base_somente_Said!$A:$J,5,FALSE),0)</f>
        <v>0</v>
      </c>
      <c r="C4508" s="13">
        <f>IFERROR(VLOOKUP(A4508,[1]Monitoramento_Base_somente_Said!$A:$J,6,FALSE),0)</f>
        <v>0</v>
      </c>
      <c r="D4508" s="13">
        <f>IFERROR(VLOOKUP(A4508,[1]Monitoramento_Base_somente_Said!$A:$J,7,FALSE),0)</f>
        <v>0</v>
      </c>
      <c r="E4508" s="13">
        <f>IFERROR(VLOOKUP(A4508,[1]Monitoramento_Base_somente_Said!$A:$J,8,FALSE),0)</f>
        <v>0</v>
      </c>
      <c r="F4508" s="13">
        <f>IFERROR(VLOOKUP(A4508,[1]Monitoramento_Base_somente_Said!$A:$J,9,FALSE),0)</f>
        <v>0</v>
      </c>
      <c r="G4508" s="13">
        <f>IFERROR(VLOOKUP(A4508,[1]Monitoramento_Base_somente_Said!$A:$J,10,FALSE),0)</f>
        <v>0</v>
      </c>
      <c r="H4508" s="13">
        <f>IFERROR(VLOOKUP(A4508,[2]Sheet1!$A:$I,4,FALSE),0)</f>
        <v>0</v>
      </c>
      <c r="I4508" s="13">
        <f>IFERROR(VLOOKUP(A4508,[2]Sheet1!$A:$I,5,FALSE),0)</f>
        <v>0</v>
      </c>
      <c r="J4508" s="13">
        <f>IFERROR(VLOOKUP(A4508,[2]Sheet1!$A:$I,6,FALSE),0)</f>
        <v>0</v>
      </c>
      <c r="K4508" s="13">
        <f>IFERROR(VLOOKUP(A4508,[2]Sheet1!$A:$I,7,FALSE),0)</f>
        <v>0</v>
      </c>
      <c r="L4508" s="13">
        <f>IFERROR(VLOOKUP(A4508,[2]Sheet1!$A:$I,8,FALSE),0)</f>
        <v>0</v>
      </c>
      <c r="M4508" s="13">
        <f>IFERROR(VLOOKUP(A4508,[2]Sheet1!$A:$I,9,FALSE),0)</f>
        <v>0</v>
      </c>
      <c r="N4508" s="13">
        <f>IFERROR(VLOOKUP(A4508,[3]Sheet1!$A:$G,2,FALSE),0)</f>
        <v>0</v>
      </c>
      <c r="O4508" s="13">
        <f>IFERROR(VLOOKUP(A4508,[3]Sheet1!$A:$G,3,FALSE),0)</f>
        <v>0</v>
      </c>
      <c r="P4508" s="13">
        <f>IFERROR(VLOOKUP(A4508,[3]Sheet1!$A:$G,4,FALSE),0)</f>
        <v>0</v>
      </c>
      <c r="Q4508" s="13">
        <f>IFERROR(VLOOKUP(A4508,[3]Sheet1!$A:$G,5,FALSE),0)</f>
        <v>0</v>
      </c>
      <c r="R4508" s="13">
        <f>IFERROR(VLOOKUP(A4508,[3]Sheet1!$A:$H,6,FALSE),0)</f>
        <v>0</v>
      </c>
      <c r="S4508" s="13">
        <f>IFERROR(VLOOKUP(A4508,[3]Sheet1!$A:$I,7,FALSE),0)</f>
        <v>0</v>
      </c>
      <c r="T4508" s="13" t="str">
        <f t="shared" si="309"/>
        <v>Não</v>
      </c>
      <c r="U4508" s="13" t="str">
        <f t="shared" si="310"/>
        <v>Não</v>
      </c>
      <c r="V4508" s="13" t="str">
        <f t="shared" si="311"/>
        <v>Não</v>
      </c>
      <c r="W4508" s="13" t="str">
        <f t="shared" si="312"/>
        <v>Não</v>
      </c>
      <c r="X4508" s="13" t="str">
        <f t="shared" si="313"/>
        <v>Não</v>
      </c>
      <c r="Y4508" s="13" t="str">
        <f t="shared" si="314"/>
        <v>Não</v>
      </c>
    </row>
    <row r="4509" spans="1:25">
      <c r="A4509" s="10">
        <v>353350</v>
      </c>
      <c r="B4509" s="13">
        <f>IFERROR(VLOOKUP(A4509,[1]Monitoramento_Base_somente_Said!$A:$J,5,FALSE),0)</f>
        <v>0</v>
      </c>
      <c r="C4509" s="13">
        <f>IFERROR(VLOOKUP(A4509,[1]Monitoramento_Base_somente_Said!$A:$J,6,FALSE),0)</f>
        <v>0</v>
      </c>
      <c r="D4509" s="13">
        <f>IFERROR(VLOOKUP(A4509,[1]Monitoramento_Base_somente_Said!$A:$J,7,FALSE),0)</f>
        <v>0</v>
      </c>
      <c r="E4509" s="13">
        <f>IFERROR(VLOOKUP(A4509,[1]Monitoramento_Base_somente_Said!$A:$J,8,FALSE),0)</f>
        <v>0</v>
      </c>
      <c r="F4509" s="13">
        <f>IFERROR(VLOOKUP(A4509,[1]Monitoramento_Base_somente_Said!$A:$J,9,FALSE),0)</f>
        <v>0</v>
      </c>
      <c r="G4509" s="13">
        <f>IFERROR(VLOOKUP(A4509,[1]Monitoramento_Base_somente_Said!$A:$J,10,FALSE),0)</f>
        <v>0</v>
      </c>
      <c r="H4509" s="13">
        <f>IFERROR(VLOOKUP(A4509,[2]Sheet1!$A:$I,4,FALSE),0)</f>
        <v>0</v>
      </c>
      <c r="I4509" s="13">
        <f>IFERROR(VLOOKUP(A4509,[2]Sheet1!$A:$I,5,FALSE),0)</f>
        <v>0</v>
      </c>
      <c r="J4509" s="13">
        <f>IFERROR(VLOOKUP(A4509,[2]Sheet1!$A:$I,6,FALSE),0)</f>
        <v>0</v>
      </c>
      <c r="K4509" s="13">
        <f>IFERROR(VLOOKUP(A4509,[2]Sheet1!$A:$I,7,FALSE),0)</f>
        <v>0</v>
      </c>
      <c r="L4509" s="13">
        <f>IFERROR(VLOOKUP(A4509,[2]Sheet1!$A:$I,8,FALSE),0)</f>
        <v>0</v>
      </c>
      <c r="M4509" s="13">
        <f>IFERROR(VLOOKUP(A4509,[2]Sheet1!$A:$I,9,FALSE),0)</f>
        <v>0</v>
      </c>
      <c r="N4509" s="13">
        <f>IFERROR(VLOOKUP(A4509,[3]Sheet1!$A:$G,2,FALSE),0)</f>
        <v>236858</v>
      </c>
      <c r="O4509" s="13">
        <f>IFERROR(VLOOKUP(A4509,[3]Sheet1!$A:$G,3,FALSE),0)</f>
        <v>40018248</v>
      </c>
      <c r="P4509" s="13">
        <f>IFERROR(VLOOKUP(A4509,[3]Sheet1!$A:$G,4,FALSE),0)</f>
        <v>340801</v>
      </c>
      <c r="Q4509" s="13">
        <f>IFERROR(VLOOKUP(A4509,[3]Sheet1!$A:$G,5,FALSE),0)</f>
        <v>42518772</v>
      </c>
      <c r="R4509" s="13">
        <f>IFERROR(VLOOKUP(A4509,[3]Sheet1!$A:$H,6,FALSE),0)</f>
        <v>131003</v>
      </c>
      <c r="S4509" s="13">
        <f>IFERROR(VLOOKUP(A4509,[3]Sheet1!$A:$I,7,FALSE),0)</f>
        <v>12681547</v>
      </c>
      <c r="T4509" s="13" t="str">
        <f t="shared" si="309"/>
        <v>Sim</v>
      </c>
      <c r="U4509" s="13" t="str">
        <f t="shared" si="310"/>
        <v>Sim</v>
      </c>
      <c r="V4509" s="13" t="str">
        <f t="shared" si="311"/>
        <v>Sim</v>
      </c>
      <c r="W4509" s="13" t="str">
        <f t="shared" si="312"/>
        <v>Sim</v>
      </c>
      <c r="X4509" s="13" t="str">
        <f t="shared" si="313"/>
        <v>Sim</v>
      </c>
      <c r="Y4509" s="13" t="str">
        <f t="shared" si="314"/>
        <v>Sim</v>
      </c>
    </row>
    <row r="4510" spans="1:25">
      <c r="A4510" s="10">
        <v>353370</v>
      </c>
      <c r="B4510" s="13">
        <f>IFERROR(VLOOKUP(A4510,[1]Monitoramento_Base_somente_Said!$A:$J,5,FALSE),0)</f>
        <v>0</v>
      </c>
      <c r="C4510" s="13">
        <f>IFERROR(VLOOKUP(A4510,[1]Monitoramento_Base_somente_Said!$A:$J,6,FALSE),0)</f>
        <v>8793770</v>
      </c>
      <c r="D4510" s="13">
        <f>IFERROR(VLOOKUP(A4510,[1]Monitoramento_Base_somente_Said!$A:$J,7,FALSE),0)</f>
        <v>0</v>
      </c>
      <c r="E4510" s="13">
        <f>IFERROR(VLOOKUP(A4510,[1]Monitoramento_Base_somente_Said!$A:$J,8,FALSE),0)</f>
        <v>8226430</v>
      </c>
      <c r="F4510" s="13">
        <f>IFERROR(VLOOKUP(A4510,[1]Monitoramento_Base_somente_Said!$A:$J,9,FALSE),0)</f>
        <v>0</v>
      </c>
      <c r="G4510" s="13">
        <f>IFERROR(VLOOKUP(A4510,[1]Monitoramento_Base_somente_Said!$A:$J,10,FALSE),0)</f>
        <v>3404040</v>
      </c>
      <c r="H4510" s="13">
        <f>IFERROR(VLOOKUP(A4510,[2]Sheet1!$A:$I,4,FALSE),0)</f>
        <v>0</v>
      </c>
      <c r="I4510" s="13">
        <f>IFERROR(VLOOKUP(A4510,[2]Sheet1!$A:$I,5,FALSE),0)</f>
        <v>0</v>
      </c>
      <c r="J4510" s="13">
        <f>IFERROR(VLOOKUP(A4510,[2]Sheet1!$A:$I,6,FALSE),0)</f>
        <v>0</v>
      </c>
      <c r="K4510" s="13">
        <f>IFERROR(VLOOKUP(A4510,[2]Sheet1!$A:$I,7,FALSE),0)</f>
        <v>0</v>
      </c>
      <c r="L4510" s="13">
        <f>IFERROR(VLOOKUP(A4510,[2]Sheet1!$A:$I,8,FALSE),0)</f>
        <v>0</v>
      </c>
      <c r="M4510" s="13">
        <f>IFERROR(VLOOKUP(A4510,[2]Sheet1!$A:$I,9,FALSE),0)</f>
        <v>0</v>
      </c>
      <c r="N4510" s="13">
        <f>IFERROR(VLOOKUP(A4510,[3]Sheet1!$A:$G,2,FALSE),0)</f>
        <v>24865</v>
      </c>
      <c r="O4510" s="13">
        <f>IFERROR(VLOOKUP(A4510,[3]Sheet1!$A:$G,3,FALSE),0)</f>
        <v>8799901</v>
      </c>
      <c r="P4510" s="13">
        <f>IFERROR(VLOOKUP(A4510,[3]Sheet1!$A:$G,4,FALSE),0)</f>
        <v>12027</v>
      </c>
      <c r="Q4510" s="13">
        <f>IFERROR(VLOOKUP(A4510,[3]Sheet1!$A:$G,5,FALSE),0)</f>
        <v>6302824</v>
      </c>
      <c r="R4510" s="13">
        <f>IFERROR(VLOOKUP(A4510,[3]Sheet1!$A:$H,6,FALSE),0)</f>
        <v>3589</v>
      </c>
      <c r="S4510" s="13">
        <f>IFERROR(VLOOKUP(A4510,[3]Sheet1!$A:$I,7,FALSE),0)</f>
        <v>2563292</v>
      </c>
      <c r="T4510" s="13" t="str">
        <f t="shared" si="309"/>
        <v>Sim</v>
      </c>
      <c r="U4510" s="13" t="str">
        <f t="shared" si="310"/>
        <v>Sim</v>
      </c>
      <c r="V4510" s="13" t="str">
        <f t="shared" si="311"/>
        <v>Sim</v>
      </c>
      <c r="W4510" s="13" t="str">
        <f t="shared" si="312"/>
        <v>Sim</v>
      </c>
      <c r="X4510" s="13" t="str">
        <f t="shared" si="313"/>
        <v>Sim</v>
      </c>
      <c r="Y4510" s="13" t="str">
        <f t="shared" si="314"/>
        <v>Sim</v>
      </c>
    </row>
    <row r="4511" spans="1:25">
      <c r="A4511" s="10">
        <v>353380</v>
      </c>
      <c r="B4511" s="13">
        <f>IFERROR(VLOOKUP(A4511,[1]Monitoramento_Base_somente_Said!$A:$J,5,FALSE),0)</f>
        <v>0</v>
      </c>
      <c r="C4511" s="13">
        <f>IFERROR(VLOOKUP(A4511,[1]Monitoramento_Base_somente_Said!$A:$J,6,FALSE),0)</f>
        <v>0</v>
      </c>
      <c r="D4511" s="13">
        <f>IFERROR(VLOOKUP(A4511,[1]Monitoramento_Base_somente_Said!$A:$J,7,FALSE),0)</f>
        <v>0</v>
      </c>
      <c r="E4511" s="13">
        <f>IFERROR(VLOOKUP(A4511,[1]Monitoramento_Base_somente_Said!$A:$J,8,FALSE),0)</f>
        <v>0</v>
      </c>
      <c r="F4511" s="13">
        <f>IFERROR(VLOOKUP(A4511,[1]Monitoramento_Base_somente_Said!$A:$J,9,FALSE),0)</f>
        <v>0</v>
      </c>
      <c r="G4511" s="13">
        <f>IFERROR(VLOOKUP(A4511,[1]Monitoramento_Base_somente_Said!$A:$J,10,FALSE),0)</f>
        <v>0</v>
      </c>
      <c r="H4511" s="13">
        <f>IFERROR(VLOOKUP(A4511,[2]Sheet1!$A:$I,4,FALSE),0)</f>
        <v>0</v>
      </c>
      <c r="I4511" s="13">
        <f>IFERROR(VLOOKUP(A4511,[2]Sheet1!$A:$I,5,FALSE),0)</f>
        <v>0</v>
      </c>
      <c r="J4511" s="13">
        <f>IFERROR(VLOOKUP(A4511,[2]Sheet1!$A:$I,6,FALSE),0)</f>
        <v>0</v>
      </c>
      <c r="K4511" s="13">
        <f>IFERROR(VLOOKUP(A4511,[2]Sheet1!$A:$I,7,FALSE),0)</f>
        <v>0</v>
      </c>
      <c r="L4511" s="13">
        <f>IFERROR(VLOOKUP(A4511,[2]Sheet1!$A:$I,8,FALSE),0)</f>
        <v>0</v>
      </c>
      <c r="M4511" s="13">
        <f>IFERROR(VLOOKUP(A4511,[2]Sheet1!$A:$I,9,FALSE),0)</f>
        <v>0</v>
      </c>
      <c r="N4511" s="13">
        <f>IFERROR(VLOOKUP(A4511,[3]Sheet1!$A:$G,2,FALSE),0)</f>
        <v>0</v>
      </c>
      <c r="O4511" s="13">
        <f>IFERROR(VLOOKUP(A4511,[3]Sheet1!$A:$G,3,FALSE),0)</f>
        <v>0</v>
      </c>
      <c r="P4511" s="13">
        <f>IFERROR(VLOOKUP(A4511,[3]Sheet1!$A:$G,4,FALSE),0)</f>
        <v>0</v>
      </c>
      <c r="Q4511" s="13">
        <f>IFERROR(VLOOKUP(A4511,[3]Sheet1!$A:$G,5,FALSE),0)</f>
        <v>0</v>
      </c>
      <c r="R4511" s="13">
        <f>IFERROR(VLOOKUP(A4511,[3]Sheet1!$A:$H,6,FALSE),0)</f>
        <v>0</v>
      </c>
      <c r="S4511" s="13">
        <f>IFERROR(VLOOKUP(A4511,[3]Sheet1!$A:$I,7,FALSE),0)</f>
        <v>0</v>
      </c>
      <c r="T4511" s="13" t="str">
        <f t="shared" si="309"/>
        <v>Não</v>
      </c>
      <c r="U4511" s="13" t="str">
        <f t="shared" si="310"/>
        <v>Não</v>
      </c>
      <c r="V4511" s="13" t="str">
        <f t="shared" si="311"/>
        <v>Não</v>
      </c>
      <c r="W4511" s="13" t="str">
        <f t="shared" si="312"/>
        <v>Não</v>
      </c>
      <c r="X4511" s="13" t="str">
        <f t="shared" si="313"/>
        <v>Não</v>
      </c>
      <c r="Y4511" s="13" t="str">
        <f t="shared" si="314"/>
        <v>Não</v>
      </c>
    </row>
    <row r="4512" spans="1:25">
      <c r="A4512" s="10">
        <v>353390</v>
      </c>
      <c r="B4512" s="13">
        <f>IFERROR(VLOOKUP(A4512,[1]Monitoramento_Base_somente_Said!$A:$J,5,FALSE),0)</f>
        <v>0</v>
      </c>
      <c r="C4512" s="13">
        <f>IFERROR(VLOOKUP(A4512,[1]Monitoramento_Base_somente_Said!$A:$J,6,FALSE),0)</f>
        <v>0</v>
      </c>
      <c r="D4512" s="13">
        <f>IFERROR(VLOOKUP(A4512,[1]Monitoramento_Base_somente_Said!$A:$J,7,FALSE),0)</f>
        <v>0</v>
      </c>
      <c r="E4512" s="13">
        <f>IFERROR(VLOOKUP(A4512,[1]Monitoramento_Base_somente_Said!$A:$J,8,FALSE),0)</f>
        <v>0</v>
      </c>
      <c r="F4512" s="13">
        <f>IFERROR(VLOOKUP(A4512,[1]Monitoramento_Base_somente_Said!$A:$J,9,FALSE),0)</f>
        <v>0</v>
      </c>
      <c r="G4512" s="13">
        <f>IFERROR(VLOOKUP(A4512,[1]Monitoramento_Base_somente_Said!$A:$J,10,FALSE),0)</f>
        <v>0</v>
      </c>
      <c r="H4512" s="13">
        <f>IFERROR(VLOOKUP(A4512,[2]Sheet1!$A:$I,4,FALSE),0)</f>
        <v>0</v>
      </c>
      <c r="I4512" s="13">
        <f>IFERROR(VLOOKUP(A4512,[2]Sheet1!$A:$I,5,FALSE),0)</f>
        <v>0</v>
      </c>
      <c r="J4512" s="13">
        <f>IFERROR(VLOOKUP(A4512,[2]Sheet1!$A:$I,6,FALSE),0)</f>
        <v>0</v>
      </c>
      <c r="K4512" s="13">
        <f>IFERROR(VLOOKUP(A4512,[2]Sheet1!$A:$I,7,FALSE),0)</f>
        <v>0</v>
      </c>
      <c r="L4512" s="13">
        <f>IFERROR(VLOOKUP(A4512,[2]Sheet1!$A:$I,8,FALSE),0)</f>
        <v>0</v>
      </c>
      <c r="M4512" s="13">
        <f>IFERROR(VLOOKUP(A4512,[2]Sheet1!$A:$I,9,FALSE),0)</f>
        <v>0</v>
      </c>
      <c r="N4512" s="13">
        <f>IFERROR(VLOOKUP(A4512,[3]Sheet1!$A:$G,2,FALSE),0)</f>
        <v>55</v>
      </c>
      <c r="O4512" s="13">
        <f>IFERROR(VLOOKUP(A4512,[3]Sheet1!$A:$G,3,FALSE),0)</f>
        <v>2394861</v>
      </c>
      <c r="P4512" s="13">
        <f>IFERROR(VLOOKUP(A4512,[3]Sheet1!$A:$G,4,FALSE),0)</f>
        <v>20</v>
      </c>
      <c r="Q4512" s="13">
        <f>IFERROR(VLOOKUP(A4512,[3]Sheet1!$A:$G,5,FALSE),0)</f>
        <v>3783208</v>
      </c>
      <c r="R4512" s="13">
        <f>IFERROR(VLOOKUP(A4512,[3]Sheet1!$A:$H,6,FALSE),0)</f>
        <v>2</v>
      </c>
      <c r="S4512" s="13">
        <f>IFERROR(VLOOKUP(A4512,[3]Sheet1!$A:$I,7,FALSE),0)</f>
        <v>1998615</v>
      </c>
      <c r="T4512" s="13" t="str">
        <f t="shared" si="309"/>
        <v>Sim</v>
      </c>
      <c r="U4512" s="13" t="str">
        <f t="shared" si="310"/>
        <v>Sim</v>
      </c>
      <c r="V4512" s="13" t="str">
        <f t="shared" si="311"/>
        <v>Sim</v>
      </c>
      <c r="W4512" s="13" t="str">
        <f t="shared" si="312"/>
        <v>Sim</v>
      </c>
      <c r="X4512" s="13" t="str">
        <f t="shared" si="313"/>
        <v>Sim</v>
      </c>
      <c r="Y4512" s="13" t="str">
        <f t="shared" si="314"/>
        <v>Sim</v>
      </c>
    </row>
    <row r="4513" spans="1:25">
      <c r="A4513" s="10">
        <v>353470</v>
      </c>
      <c r="B4513" s="13">
        <f>IFERROR(VLOOKUP(A4513,[1]Monitoramento_Base_somente_Said!$A:$J,5,FALSE),0)</f>
        <v>0</v>
      </c>
      <c r="C4513" s="13">
        <f>IFERROR(VLOOKUP(A4513,[1]Monitoramento_Base_somente_Said!$A:$J,6,FALSE),0)</f>
        <v>0</v>
      </c>
      <c r="D4513" s="13">
        <f>IFERROR(VLOOKUP(A4513,[1]Monitoramento_Base_somente_Said!$A:$J,7,FALSE),0)</f>
        <v>0</v>
      </c>
      <c r="E4513" s="13">
        <f>IFERROR(VLOOKUP(A4513,[1]Monitoramento_Base_somente_Said!$A:$J,8,FALSE),0)</f>
        <v>0</v>
      </c>
      <c r="F4513" s="13">
        <f>IFERROR(VLOOKUP(A4513,[1]Monitoramento_Base_somente_Said!$A:$J,9,FALSE),0)</f>
        <v>0</v>
      </c>
      <c r="G4513" s="13">
        <f>IFERROR(VLOOKUP(A4513,[1]Monitoramento_Base_somente_Said!$A:$J,10,FALSE),0)</f>
        <v>0</v>
      </c>
      <c r="H4513" s="13">
        <f>IFERROR(VLOOKUP(A4513,[2]Sheet1!$A:$I,4,FALSE),0)</f>
        <v>0</v>
      </c>
      <c r="I4513" s="13">
        <f>IFERROR(VLOOKUP(A4513,[2]Sheet1!$A:$I,5,FALSE),0)</f>
        <v>0</v>
      </c>
      <c r="J4513" s="13">
        <f>IFERROR(VLOOKUP(A4513,[2]Sheet1!$A:$I,6,FALSE),0)</f>
        <v>0</v>
      </c>
      <c r="K4513" s="13">
        <f>IFERROR(VLOOKUP(A4513,[2]Sheet1!$A:$I,7,FALSE),0)</f>
        <v>0</v>
      </c>
      <c r="L4513" s="13">
        <f>IFERROR(VLOOKUP(A4513,[2]Sheet1!$A:$I,8,FALSE),0)</f>
        <v>0</v>
      </c>
      <c r="M4513" s="13">
        <f>IFERROR(VLOOKUP(A4513,[2]Sheet1!$A:$I,9,FALSE),0)</f>
        <v>0</v>
      </c>
      <c r="N4513" s="13">
        <f>IFERROR(VLOOKUP(A4513,[3]Sheet1!$A:$G,2,FALSE),0)</f>
        <v>0</v>
      </c>
      <c r="O4513" s="13">
        <f>IFERROR(VLOOKUP(A4513,[3]Sheet1!$A:$G,3,FALSE),0)</f>
        <v>0</v>
      </c>
      <c r="P4513" s="13">
        <f>IFERROR(VLOOKUP(A4513,[3]Sheet1!$A:$G,4,FALSE),0)</f>
        <v>0</v>
      </c>
      <c r="Q4513" s="13">
        <f>IFERROR(VLOOKUP(A4513,[3]Sheet1!$A:$G,5,FALSE),0)</f>
        <v>0</v>
      </c>
      <c r="R4513" s="13">
        <f>IFERROR(VLOOKUP(A4513,[3]Sheet1!$A:$H,6,FALSE),0)</f>
        <v>0</v>
      </c>
      <c r="S4513" s="13">
        <f>IFERROR(VLOOKUP(A4513,[3]Sheet1!$A:$I,7,FALSE),0)</f>
        <v>0</v>
      </c>
      <c r="T4513" s="13" t="str">
        <f t="shared" si="309"/>
        <v>Não</v>
      </c>
      <c r="U4513" s="13" t="str">
        <f t="shared" si="310"/>
        <v>Não</v>
      </c>
      <c r="V4513" s="13" t="str">
        <f t="shared" si="311"/>
        <v>Não</v>
      </c>
      <c r="W4513" s="13" t="str">
        <f t="shared" si="312"/>
        <v>Não</v>
      </c>
      <c r="X4513" s="13" t="str">
        <f t="shared" si="313"/>
        <v>Não</v>
      </c>
      <c r="Y4513" s="13" t="str">
        <f t="shared" si="314"/>
        <v>Não</v>
      </c>
    </row>
    <row r="4514" spans="1:25">
      <c r="A4514" s="10">
        <v>353480</v>
      </c>
      <c r="B4514" s="13">
        <f>IFERROR(VLOOKUP(A4514,[1]Monitoramento_Base_somente_Said!$A:$J,5,FALSE),0)</f>
        <v>0</v>
      </c>
      <c r="C4514" s="13">
        <f>IFERROR(VLOOKUP(A4514,[1]Monitoramento_Base_somente_Said!$A:$J,6,FALSE),0)</f>
        <v>0</v>
      </c>
      <c r="D4514" s="13">
        <f>IFERROR(VLOOKUP(A4514,[1]Monitoramento_Base_somente_Said!$A:$J,7,FALSE),0)</f>
        <v>0</v>
      </c>
      <c r="E4514" s="13">
        <f>IFERROR(VLOOKUP(A4514,[1]Monitoramento_Base_somente_Said!$A:$J,8,FALSE),0)</f>
        <v>0</v>
      </c>
      <c r="F4514" s="13">
        <f>IFERROR(VLOOKUP(A4514,[1]Monitoramento_Base_somente_Said!$A:$J,9,FALSE),0)</f>
        <v>0</v>
      </c>
      <c r="G4514" s="13">
        <f>IFERROR(VLOOKUP(A4514,[1]Monitoramento_Base_somente_Said!$A:$J,10,FALSE),0)</f>
        <v>0</v>
      </c>
      <c r="H4514" s="13">
        <f>IFERROR(VLOOKUP(A4514,[2]Sheet1!$A:$I,4,FALSE),0)</f>
        <v>0</v>
      </c>
      <c r="I4514" s="13">
        <f>IFERROR(VLOOKUP(A4514,[2]Sheet1!$A:$I,5,FALSE),0)</f>
        <v>0</v>
      </c>
      <c r="J4514" s="13">
        <f>IFERROR(VLOOKUP(A4514,[2]Sheet1!$A:$I,6,FALSE),0)</f>
        <v>0</v>
      </c>
      <c r="K4514" s="13">
        <f>IFERROR(VLOOKUP(A4514,[2]Sheet1!$A:$I,7,FALSE),0)</f>
        <v>0</v>
      </c>
      <c r="L4514" s="13">
        <f>IFERROR(VLOOKUP(A4514,[2]Sheet1!$A:$I,8,FALSE),0)</f>
        <v>0</v>
      </c>
      <c r="M4514" s="13">
        <f>IFERROR(VLOOKUP(A4514,[2]Sheet1!$A:$I,9,FALSE),0)</f>
        <v>0</v>
      </c>
      <c r="N4514" s="13">
        <f>IFERROR(VLOOKUP(A4514,[3]Sheet1!$A:$G,2,FALSE),0)</f>
        <v>0</v>
      </c>
      <c r="O4514" s="13">
        <f>IFERROR(VLOOKUP(A4514,[3]Sheet1!$A:$G,3,FALSE),0)</f>
        <v>5002185</v>
      </c>
      <c r="P4514" s="13">
        <f>IFERROR(VLOOKUP(A4514,[3]Sheet1!$A:$G,4,FALSE),0)</f>
        <v>0</v>
      </c>
      <c r="Q4514" s="13">
        <f>IFERROR(VLOOKUP(A4514,[3]Sheet1!$A:$G,5,FALSE),0)</f>
        <v>3921780</v>
      </c>
      <c r="R4514" s="13">
        <f>IFERROR(VLOOKUP(A4514,[3]Sheet1!$A:$H,6,FALSE),0)</f>
        <v>0</v>
      </c>
      <c r="S4514" s="13">
        <f>IFERROR(VLOOKUP(A4514,[3]Sheet1!$A:$I,7,FALSE),0)</f>
        <v>1317808</v>
      </c>
      <c r="T4514" s="13" t="str">
        <f t="shared" si="309"/>
        <v>Não</v>
      </c>
      <c r="U4514" s="13" t="str">
        <f t="shared" si="310"/>
        <v>Sim</v>
      </c>
      <c r="V4514" s="13" t="str">
        <f t="shared" si="311"/>
        <v>Não</v>
      </c>
      <c r="W4514" s="13" t="str">
        <f t="shared" si="312"/>
        <v>Sim</v>
      </c>
      <c r="X4514" s="13" t="str">
        <f t="shared" si="313"/>
        <v>Não</v>
      </c>
      <c r="Y4514" s="13" t="str">
        <f t="shared" si="314"/>
        <v>Sim</v>
      </c>
    </row>
    <row r="4515" spans="1:25">
      <c r="A4515" s="10">
        <v>353490</v>
      </c>
      <c r="B4515" s="13">
        <f>IFERROR(VLOOKUP(A4515,[1]Monitoramento_Base_somente_Said!$A:$J,5,FALSE),0)</f>
        <v>0</v>
      </c>
      <c r="C4515" s="13">
        <f>IFERROR(VLOOKUP(A4515,[1]Monitoramento_Base_somente_Said!$A:$J,6,FALSE),0)</f>
        <v>0</v>
      </c>
      <c r="D4515" s="13">
        <f>IFERROR(VLOOKUP(A4515,[1]Monitoramento_Base_somente_Said!$A:$J,7,FALSE),0)</f>
        <v>0</v>
      </c>
      <c r="E4515" s="13">
        <f>IFERROR(VLOOKUP(A4515,[1]Monitoramento_Base_somente_Said!$A:$J,8,FALSE),0)</f>
        <v>0</v>
      </c>
      <c r="F4515" s="13">
        <f>IFERROR(VLOOKUP(A4515,[1]Monitoramento_Base_somente_Said!$A:$J,9,FALSE),0)</f>
        <v>0</v>
      </c>
      <c r="G4515" s="13">
        <f>IFERROR(VLOOKUP(A4515,[1]Monitoramento_Base_somente_Said!$A:$J,10,FALSE),0)</f>
        <v>0</v>
      </c>
      <c r="H4515" s="13">
        <f>IFERROR(VLOOKUP(A4515,[2]Sheet1!$A:$I,4,FALSE),0)</f>
        <v>0</v>
      </c>
      <c r="I4515" s="13">
        <f>IFERROR(VLOOKUP(A4515,[2]Sheet1!$A:$I,5,FALSE),0)</f>
        <v>0</v>
      </c>
      <c r="J4515" s="13">
        <f>IFERROR(VLOOKUP(A4515,[2]Sheet1!$A:$I,6,FALSE),0)</f>
        <v>0</v>
      </c>
      <c r="K4515" s="13">
        <f>IFERROR(VLOOKUP(A4515,[2]Sheet1!$A:$I,7,FALSE),0)</f>
        <v>0</v>
      </c>
      <c r="L4515" s="13">
        <f>IFERROR(VLOOKUP(A4515,[2]Sheet1!$A:$I,8,FALSE),0)</f>
        <v>0</v>
      </c>
      <c r="M4515" s="13">
        <f>IFERROR(VLOOKUP(A4515,[2]Sheet1!$A:$I,9,FALSE),0)</f>
        <v>0</v>
      </c>
      <c r="N4515" s="13">
        <f>IFERROR(VLOOKUP(A4515,[3]Sheet1!$A:$G,2,FALSE),0)</f>
        <v>0</v>
      </c>
      <c r="O4515" s="13">
        <f>IFERROR(VLOOKUP(A4515,[3]Sheet1!$A:$G,3,FALSE),0)</f>
        <v>0</v>
      </c>
      <c r="P4515" s="13">
        <f>IFERROR(VLOOKUP(A4515,[3]Sheet1!$A:$G,4,FALSE),0)</f>
        <v>0</v>
      </c>
      <c r="Q4515" s="13">
        <f>IFERROR(VLOOKUP(A4515,[3]Sheet1!$A:$G,5,FALSE),0)</f>
        <v>0</v>
      </c>
      <c r="R4515" s="13">
        <f>IFERROR(VLOOKUP(A4515,[3]Sheet1!$A:$H,6,FALSE),0)</f>
        <v>0</v>
      </c>
      <c r="S4515" s="13">
        <f>IFERROR(VLOOKUP(A4515,[3]Sheet1!$A:$I,7,FALSE),0)</f>
        <v>0</v>
      </c>
      <c r="T4515" s="13" t="str">
        <f t="shared" si="309"/>
        <v>Não</v>
      </c>
      <c r="U4515" s="13" t="str">
        <f t="shared" si="310"/>
        <v>Não</v>
      </c>
      <c r="V4515" s="13" t="str">
        <f t="shared" si="311"/>
        <v>Não</v>
      </c>
      <c r="W4515" s="13" t="str">
        <f t="shared" si="312"/>
        <v>Não</v>
      </c>
      <c r="X4515" s="13" t="str">
        <f t="shared" si="313"/>
        <v>Não</v>
      </c>
      <c r="Y4515" s="13" t="str">
        <f t="shared" si="314"/>
        <v>Não</v>
      </c>
    </row>
    <row r="4516" spans="1:25">
      <c r="A4516" s="10">
        <v>353500</v>
      </c>
      <c r="B4516" s="13">
        <f>IFERROR(VLOOKUP(A4516,[1]Monitoramento_Base_somente_Said!$A:$J,5,FALSE),0)</f>
        <v>0</v>
      </c>
      <c r="C4516" s="13">
        <f>IFERROR(VLOOKUP(A4516,[1]Monitoramento_Base_somente_Said!$A:$J,6,FALSE),0)</f>
        <v>0</v>
      </c>
      <c r="D4516" s="13">
        <f>IFERROR(VLOOKUP(A4516,[1]Monitoramento_Base_somente_Said!$A:$J,7,FALSE),0)</f>
        <v>0</v>
      </c>
      <c r="E4516" s="13">
        <f>IFERROR(VLOOKUP(A4516,[1]Monitoramento_Base_somente_Said!$A:$J,8,FALSE),0)</f>
        <v>0</v>
      </c>
      <c r="F4516" s="13">
        <f>IFERROR(VLOOKUP(A4516,[1]Monitoramento_Base_somente_Said!$A:$J,9,FALSE),0)</f>
        <v>0</v>
      </c>
      <c r="G4516" s="13">
        <f>IFERROR(VLOOKUP(A4516,[1]Monitoramento_Base_somente_Said!$A:$J,10,FALSE),0)</f>
        <v>0</v>
      </c>
      <c r="H4516" s="13">
        <f>IFERROR(VLOOKUP(A4516,[2]Sheet1!$A:$I,4,FALSE),0)</f>
        <v>0</v>
      </c>
      <c r="I4516" s="13">
        <f>IFERROR(VLOOKUP(A4516,[2]Sheet1!$A:$I,5,FALSE),0)</f>
        <v>0</v>
      </c>
      <c r="J4516" s="13">
        <f>IFERROR(VLOOKUP(A4516,[2]Sheet1!$A:$I,6,FALSE),0)</f>
        <v>0</v>
      </c>
      <c r="K4516" s="13">
        <f>IFERROR(VLOOKUP(A4516,[2]Sheet1!$A:$I,7,FALSE),0)</f>
        <v>0</v>
      </c>
      <c r="L4516" s="13">
        <f>IFERROR(VLOOKUP(A4516,[2]Sheet1!$A:$I,8,FALSE),0)</f>
        <v>0</v>
      </c>
      <c r="M4516" s="13">
        <f>IFERROR(VLOOKUP(A4516,[2]Sheet1!$A:$I,9,FALSE),0)</f>
        <v>0</v>
      </c>
      <c r="N4516" s="13">
        <f>IFERROR(VLOOKUP(A4516,[3]Sheet1!$A:$G,2,FALSE),0)</f>
        <v>0</v>
      </c>
      <c r="O4516" s="13">
        <f>IFERROR(VLOOKUP(A4516,[3]Sheet1!$A:$G,3,FALSE),0)</f>
        <v>0</v>
      </c>
      <c r="P4516" s="13">
        <f>IFERROR(VLOOKUP(A4516,[3]Sheet1!$A:$G,4,FALSE),0)</f>
        <v>0</v>
      </c>
      <c r="Q4516" s="13">
        <f>IFERROR(VLOOKUP(A4516,[3]Sheet1!$A:$G,5,FALSE),0)</f>
        <v>0</v>
      </c>
      <c r="R4516" s="13">
        <f>IFERROR(VLOOKUP(A4516,[3]Sheet1!$A:$H,6,FALSE),0)</f>
        <v>403</v>
      </c>
      <c r="S4516" s="13">
        <f>IFERROR(VLOOKUP(A4516,[3]Sheet1!$A:$I,7,FALSE),0)</f>
        <v>912545</v>
      </c>
      <c r="T4516" s="13" t="str">
        <f t="shared" si="309"/>
        <v>Não</v>
      </c>
      <c r="U4516" s="13" t="str">
        <f t="shared" si="310"/>
        <v>Não</v>
      </c>
      <c r="V4516" s="13" t="str">
        <f t="shared" si="311"/>
        <v>Não</v>
      </c>
      <c r="W4516" s="13" t="str">
        <f t="shared" si="312"/>
        <v>Não</v>
      </c>
      <c r="X4516" s="13" t="str">
        <f t="shared" si="313"/>
        <v>Sim</v>
      </c>
      <c r="Y4516" s="13" t="str">
        <f t="shared" si="314"/>
        <v>Sim</v>
      </c>
    </row>
    <row r="4517" spans="1:25">
      <c r="A4517" s="10">
        <v>353510</v>
      </c>
      <c r="B4517" s="13">
        <f>IFERROR(VLOOKUP(A4517,[1]Monitoramento_Base_somente_Said!$A:$J,5,FALSE),0)</f>
        <v>0</v>
      </c>
      <c r="C4517" s="13">
        <f>IFERROR(VLOOKUP(A4517,[1]Monitoramento_Base_somente_Said!$A:$J,6,FALSE),0)</f>
        <v>0</v>
      </c>
      <c r="D4517" s="13">
        <f>IFERROR(VLOOKUP(A4517,[1]Monitoramento_Base_somente_Said!$A:$J,7,FALSE),0)</f>
        <v>0</v>
      </c>
      <c r="E4517" s="13">
        <f>IFERROR(VLOOKUP(A4517,[1]Monitoramento_Base_somente_Said!$A:$J,8,FALSE),0)</f>
        <v>0</v>
      </c>
      <c r="F4517" s="13">
        <f>IFERROR(VLOOKUP(A4517,[1]Monitoramento_Base_somente_Said!$A:$J,9,FALSE),0)</f>
        <v>0</v>
      </c>
      <c r="G4517" s="13">
        <f>IFERROR(VLOOKUP(A4517,[1]Monitoramento_Base_somente_Said!$A:$J,10,FALSE),0)</f>
        <v>0</v>
      </c>
      <c r="H4517" s="13">
        <f>IFERROR(VLOOKUP(A4517,[2]Sheet1!$A:$I,4,FALSE),0)</f>
        <v>0</v>
      </c>
      <c r="I4517" s="13">
        <f>IFERROR(VLOOKUP(A4517,[2]Sheet1!$A:$I,5,FALSE),0)</f>
        <v>0</v>
      </c>
      <c r="J4517" s="13">
        <f>IFERROR(VLOOKUP(A4517,[2]Sheet1!$A:$I,6,FALSE),0)</f>
        <v>0</v>
      </c>
      <c r="K4517" s="13">
        <f>IFERROR(VLOOKUP(A4517,[2]Sheet1!$A:$I,7,FALSE),0)</f>
        <v>0</v>
      </c>
      <c r="L4517" s="13">
        <f>IFERROR(VLOOKUP(A4517,[2]Sheet1!$A:$I,8,FALSE),0)</f>
        <v>0</v>
      </c>
      <c r="M4517" s="13">
        <f>IFERROR(VLOOKUP(A4517,[2]Sheet1!$A:$I,9,FALSE),0)</f>
        <v>0</v>
      </c>
      <c r="N4517" s="13">
        <f>IFERROR(VLOOKUP(A4517,[3]Sheet1!$A:$G,2,FALSE),0)</f>
        <v>115574</v>
      </c>
      <c r="O4517" s="13">
        <f>IFERROR(VLOOKUP(A4517,[3]Sheet1!$A:$G,3,FALSE),0)</f>
        <v>9924675</v>
      </c>
      <c r="P4517" s="13">
        <f>IFERROR(VLOOKUP(A4517,[3]Sheet1!$A:$G,4,FALSE),0)</f>
        <v>143423</v>
      </c>
      <c r="Q4517" s="13">
        <f>IFERROR(VLOOKUP(A4517,[3]Sheet1!$A:$G,5,FALSE),0)</f>
        <v>7079505</v>
      </c>
      <c r="R4517" s="13">
        <f>IFERROR(VLOOKUP(A4517,[3]Sheet1!$A:$H,6,FALSE),0)</f>
        <v>39129</v>
      </c>
      <c r="S4517" s="13">
        <f>IFERROR(VLOOKUP(A4517,[3]Sheet1!$A:$I,7,FALSE),0)</f>
        <v>2586841</v>
      </c>
      <c r="T4517" s="13" t="str">
        <f t="shared" si="309"/>
        <v>Sim</v>
      </c>
      <c r="U4517" s="13" t="str">
        <f t="shared" si="310"/>
        <v>Sim</v>
      </c>
      <c r="V4517" s="13" t="str">
        <f t="shared" si="311"/>
        <v>Sim</v>
      </c>
      <c r="W4517" s="13" t="str">
        <f t="shared" si="312"/>
        <v>Sim</v>
      </c>
      <c r="X4517" s="13" t="str">
        <f t="shared" si="313"/>
        <v>Sim</v>
      </c>
      <c r="Y4517" s="13" t="str">
        <f t="shared" si="314"/>
        <v>Sim</v>
      </c>
    </row>
    <row r="4518" spans="1:25">
      <c r="A4518" s="10">
        <v>353530</v>
      </c>
      <c r="B4518" s="13">
        <f>IFERROR(VLOOKUP(A4518,[1]Monitoramento_Base_somente_Said!$A:$J,5,FALSE),0)</f>
        <v>0</v>
      </c>
      <c r="C4518" s="13">
        <f>IFERROR(VLOOKUP(A4518,[1]Monitoramento_Base_somente_Said!$A:$J,6,FALSE),0)</f>
        <v>93969773</v>
      </c>
      <c r="D4518" s="13">
        <f>IFERROR(VLOOKUP(A4518,[1]Monitoramento_Base_somente_Said!$A:$J,7,FALSE),0)</f>
        <v>0</v>
      </c>
      <c r="E4518" s="13">
        <f>IFERROR(VLOOKUP(A4518,[1]Monitoramento_Base_somente_Said!$A:$J,8,FALSE),0)</f>
        <v>87907207</v>
      </c>
      <c r="F4518" s="13">
        <f>IFERROR(VLOOKUP(A4518,[1]Monitoramento_Base_somente_Said!$A:$J,9,FALSE),0)</f>
        <v>0</v>
      </c>
      <c r="G4518" s="13">
        <f>IFERROR(VLOOKUP(A4518,[1]Monitoramento_Base_somente_Said!$A:$J,10,FALSE),0)</f>
        <v>36375396</v>
      </c>
      <c r="H4518" s="13">
        <f>IFERROR(VLOOKUP(A4518,[2]Sheet1!$A:$I,4,FALSE),0)</f>
        <v>0</v>
      </c>
      <c r="I4518" s="13">
        <f>IFERROR(VLOOKUP(A4518,[2]Sheet1!$A:$I,5,FALSE),0)</f>
        <v>0</v>
      </c>
      <c r="J4518" s="13">
        <f>IFERROR(VLOOKUP(A4518,[2]Sheet1!$A:$I,6,FALSE),0)</f>
        <v>0</v>
      </c>
      <c r="K4518" s="13">
        <f>IFERROR(VLOOKUP(A4518,[2]Sheet1!$A:$I,7,FALSE),0)</f>
        <v>0</v>
      </c>
      <c r="L4518" s="13">
        <f>IFERROR(VLOOKUP(A4518,[2]Sheet1!$A:$I,8,FALSE),0)</f>
        <v>0</v>
      </c>
      <c r="M4518" s="13">
        <f>IFERROR(VLOOKUP(A4518,[2]Sheet1!$A:$I,9,FALSE),0)</f>
        <v>0</v>
      </c>
      <c r="N4518" s="13">
        <f>IFERROR(VLOOKUP(A4518,[3]Sheet1!$A:$G,2,FALSE),0)</f>
        <v>239693</v>
      </c>
      <c r="O4518" s="13">
        <f>IFERROR(VLOOKUP(A4518,[3]Sheet1!$A:$G,3,FALSE),0)</f>
        <v>70514736</v>
      </c>
      <c r="P4518" s="13">
        <f>IFERROR(VLOOKUP(A4518,[3]Sheet1!$A:$G,4,FALSE),0)</f>
        <v>208615</v>
      </c>
      <c r="Q4518" s="13">
        <f>IFERROR(VLOOKUP(A4518,[3]Sheet1!$A:$G,5,FALSE),0)</f>
        <v>72247161</v>
      </c>
      <c r="R4518" s="13">
        <f>IFERROR(VLOOKUP(A4518,[3]Sheet1!$A:$H,6,FALSE),0)</f>
        <v>67830</v>
      </c>
      <c r="S4518" s="13">
        <f>IFERROR(VLOOKUP(A4518,[3]Sheet1!$A:$I,7,FALSE),0)</f>
        <v>25066723</v>
      </c>
      <c r="T4518" s="13" t="str">
        <f t="shared" si="309"/>
        <v>Sim</v>
      </c>
      <c r="U4518" s="13" t="str">
        <f t="shared" si="310"/>
        <v>Sim</v>
      </c>
      <c r="V4518" s="13" t="str">
        <f t="shared" si="311"/>
        <v>Sim</v>
      </c>
      <c r="W4518" s="13" t="str">
        <f t="shared" si="312"/>
        <v>Sim</v>
      </c>
      <c r="X4518" s="13" t="str">
        <f t="shared" si="313"/>
        <v>Sim</v>
      </c>
      <c r="Y4518" s="13" t="str">
        <f t="shared" si="314"/>
        <v>Sim</v>
      </c>
    </row>
    <row r="4519" spans="1:25">
      <c r="A4519" s="10">
        <v>353540</v>
      </c>
      <c r="B4519" s="13">
        <f>IFERROR(VLOOKUP(A4519,[1]Monitoramento_Base_somente_Said!$A:$J,5,FALSE),0)</f>
        <v>14471</v>
      </c>
      <c r="C4519" s="13">
        <f>IFERROR(VLOOKUP(A4519,[1]Monitoramento_Base_somente_Said!$A:$J,6,FALSE),0)</f>
        <v>21545031</v>
      </c>
      <c r="D4519" s="13">
        <f>IFERROR(VLOOKUP(A4519,[1]Monitoramento_Base_somente_Said!$A:$J,7,FALSE),0)</f>
        <v>28553</v>
      </c>
      <c r="E4519" s="13">
        <f>IFERROR(VLOOKUP(A4519,[1]Monitoramento_Base_somente_Said!$A:$J,8,FALSE),0)</f>
        <v>20396991</v>
      </c>
      <c r="F4519" s="13">
        <f>IFERROR(VLOOKUP(A4519,[1]Monitoramento_Base_somente_Said!$A:$J,9,FALSE),0)</f>
        <v>7958</v>
      </c>
      <c r="G4519" s="13">
        <f>IFERROR(VLOOKUP(A4519,[1]Monitoramento_Base_somente_Said!$A:$J,10,FALSE),0)</f>
        <v>10113107</v>
      </c>
      <c r="H4519" s="13">
        <f>IFERROR(VLOOKUP(A4519,[2]Sheet1!$A:$I,4,FALSE),0)</f>
        <v>0</v>
      </c>
      <c r="I4519" s="13">
        <f>IFERROR(VLOOKUP(A4519,[2]Sheet1!$A:$I,5,FALSE),0)</f>
        <v>0</v>
      </c>
      <c r="J4519" s="13">
        <f>IFERROR(VLOOKUP(A4519,[2]Sheet1!$A:$I,6,FALSE),0)</f>
        <v>0</v>
      </c>
      <c r="K4519" s="13">
        <f>IFERROR(VLOOKUP(A4519,[2]Sheet1!$A:$I,7,FALSE),0)</f>
        <v>0</v>
      </c>
      <c r="L4519" s="13">
        <f>IFERROR(VLOOKUP(A4519,[2]Sheet1!$A:$I,8,FALSE),0)</f>
        <v>0</v>
      </c>
      <c r="M4519" s="13">
        <f>IFERROR(VLOOKUP(A4519,[2]Sheet1!$A:$I,9,FALSE),0)</f>
        <v>0</v>
      </c>
      <c r="N4519" s="13">
        <f>IFERROR(VLOOKUP(A4519,[3]Sheet1!$A:$G,2,FALSE),0)</f>
        <v>0</v>
      </c>
      <c r="O4519" s="13">
        <f>IFERROR(VLOOKUP(A4519,[3]Sheet1!$A:$G,3,FALSE),0)</f>
        <v>0</v>
      </c>
      <c r="P4519" s="13">
        <f>IFERROR(VLOOKUP(A4519,[3]Sheet1!$A:$G,4,FALSE),0)</f>
        <v>0</v>
      </c>
      <c r="Q4519" s="13">
        <f>IFERROR(VLOOKUP(A4519,[3]Sheet1!$A:$G,5,FALSE),0)</f>
        <v>0</v>
      </c>
      <c r="R4519" s="13">
        <f>IFERROR(VLOOKUP(A4519,[3]Sheet1!$A:$H,6,FALSE),0)</f>
        <v>0</v>
      </c>
      <c r="S4519" s="13">
        <f>IFERROR(VLOOKUP(A4519,[3]Sheet1!$A:$I,7,FALSE),0)</f>
        <v>0</v>
      </c>
      <c r="T4519" s="13" t="str">
        <f t="shared" si="309"/>
        <v>Sim</v>
      </c>
      <c r="U4519" s="13" t="str">
        <f t="shared" si="310"/>
        <v>Sim</v>
      </c>
      <c r="V4519" s="13" t="str">
        <f t="shared" si="311"/>
        <v>Sim</v>
      </c>
      <c r="W4519" s="13" t="str">
        <f t="shared" si="312"/>
        <v>Sim</v>
      </c>
      <c r="X4519" s="13" t="str">
        <f t="shared" si="313"/>
        <v>Sim</v>
      </c>
      <c r="Y4519" s="13" t="str">
        <f t="shared" si="314"/>
        <v>Sim</v>
      </c>
    </row>
    <row r="4520" spans="1:25">
      <c r="A4520" s="10">
        <v>353560</v>
      </c>
      <c r="B4520" s="13">
        <f>IFERROR(VLOOKUP(A4520,[1]Monitoramento_Base_somente_Said!$A:$J,5,FALSE),0)</f>
        <v>0</v>
      </c>
      <c r="C4520" s="13">
        <f>IFERROR(VLOOKUP(A4520,[1]Monitoramento_Base_somente_Said!$A:$J,6,FALSE),0)</f>
        <v>0</v>
      </c>
      <c r="D4520" s="13">
        <f>IFERROR(VLOOKUP(A4520,[1]Monitoramento_Base_somente_Said!$A:$J,7,FALSE),0)</f>
        <v>0</v>
      </c>
      <c r="E4520" s="13">
        <f>IFERROR(VLOOKUP(A4520,[1]Monitoramento_Base_somente_Said!$A:$J,8,FALSE),0)</f>
        <v>0</v>
      </c>
      <c r="F4520" s="13">
        <f>IFERROR(VLOOKUP(A4520,[1]Monitoramento_Base_somente_Said!$A:$J,9,FALSE),0)</f>
        <v>0</v>
      </c>
      <c r="G4520" s="13">
        <f>IFERROR(VLOOKUP(A4520,[1]Monitoramento_Base_somente_Said!$A:$J,10,FALSE),0)</f>
        <v>0</v>
      </c>
      <c r="H4520" s="13">
        <f>IFERROR(VLOOKUP(A4520,[2]Sheet1!$A:$I,4,FALSE),0)</f>
        <v>0</v>
      </c>
      <c r="I4520" s="13">
        <f>IFERROR(VLOOKUP(A4520,[2]Sheet1!$A:$I,5,FALSE),0)</f>
        <v>0</v>
      </c>
      <c r="J4520" s="13">
        <f>IFERROR(VLOOKUP(A4520,[2]Sheet1!$A:$I,6,FALSE),0)</f>
        <v>0</v>
      </c>
      <c r="K4520" s="13">
        <f>IFERROR(VLOOKUP(A4520,[2]Sheet1!$A:$I,7,FALSE),0)</f>
        <v>0</v>
      </c>
      <c r="L4520" s="13">
        <f>IFERROR(VLOOKUP(A4520,[2]Sheet1!$A:$I,8,FALSE),0)</f>
        <v>0</v>
      </c>
      <c r="M4520" s="13">
        <f>IFERROR(VLOOKUP(A4520,[2]Sheet1!$A:$I,9,FALSE),0)</f>
        <v>0</v>
      </c>
      <c r="N4520" s="13">
        <f>IFERROR(VLOOKUP(A4520,[3]Sheet1!$A:$G,2,FALSE),0)</f>
        <v>0</v>
      </c>
      <c r="O4520" s="13">
        <f>IFERROR(VLOOKUP(A4520,[3]Sheet1!$A:$G,3,FALSE),0)</f>
        <v>363965</v>
      </c>
      <c r="P4520" s="13">
        <f>IFERROR(VLOOKUP(A4520,[3]Sheet1!$A:$G,4,FALSE),0)</f>
        <v>7040</v>
      </c>
      <c r="Q4520" s="13">
        <f>IFERROR(VLOOKUP(A4520,[3]Sheet1!$A:$G,5,FALSE),0)</f>
        <v>164483</v>
      </c>
      <c r="R4520" s="13">
        <f>IFERROR(VLOOKUP(A4520,[3]Sheet1!$A:$H,6,FALSE),0)</f>
        <v>0</v>
      </c>
      <c r="S4520" s="13">
        <f>IFERROR(VLOOKUP(A4520,[3]Sheet1!$A:$I,7,FALSE),0)</f>
        <v>52002</v>
      </c>
      <c r="T4520" s="13" t="str">
        <f t="shared" si="309"/>
        <v>Não</v>
      </c>
      <c r="U4520" s="13" t="str">
        <f t="shared" si="310"/>
        <v>Sim</v>
      </c>
      <c r="V4520" s="13" t="str">
        <f t="shared" si="311"/>
        <v>Sim</v>
      </c>
      <c r="W4520" s="13" t="str">
        <f t="shared" si="312"/>
        <v>Sim</v>
      </c>
      <c r="X4520" s="13" t="str">
        <f t="shared" si="313"/>
        <v>Não</v>
      </c>
      <c r="Y4520" s="13" t="str">
        <f t="shared" si="314"/>
        <v>Sim</v>
      </c>
    </row>
    <row r="4521" spans="1:25">
      <c r="A4521" s="10">
        <v>353580</v>
      </c>
      <c r="B4521" s="13">
        <f>IFERROR(VLOOKUP(A4521,[1]Monitoramento_Base_somente_Said!$A:$J,5,FALSE),0)</f>
        <v>0</v>
      </c>
      <c r="C4521" s="13">
        <f>IFERROR(VLOOKUP(A4521,[1]Monitoramento_Base_somente_Said!$A:$J,6,FALSE),0)</f>
        <v>0</v>
      </c>
      <c r="D4521" s="13">
        <f>IFERROR(VLOOKUP(A4521,[1]Monitoramento_Base_somente_Said!$A:$J,7,FALSE),0)</f>
        <v>0</v>
      </c>
      <c r="E4521" s="13">
        <f>IFERROR(VLOOKUP(A4521,[1]Monitoramento_Base_somente_Said!$A:$J,8,FALSE),0)</f>
        <v>0</v>
      </c>
      <c r="F4521" s="13">
        <f>IFERROR(VLOOKUP(A4521,[1]Monitoramento_Base_somente_Said!$A:$J,9,FALSE),0)</f>
        <v>0</v>
      </c>
      <c r="G4521" s="13">
        <f>IFERROR(VLOOKUP(A4521,[1]Monitoramento_Base_somente_Said!$A:$J,10,FALSE),0)</f>
        <v>0</v>
      </c>
      <c r="H4521" s="13">
        <f>IFERROR(VLOOKUP(A4521,[2]Sheet1!$A:$I,4,FALSE),0)</f>
        <v>0</v>
      </c>
      <c r="I4521" s="13">
        <f>IFERROR(VLOOKUP(A4521,[2]Sheet1!$A:$I,5,FALSE),0)</f>
        <v>0</v>
      </c>
      <c r="J4521" s="13">
        <f>IFERROR(VLOOKUP(A4521,[2]Sheet1!$A:$I,6,FALSE),0)</f>
        <v>0</v>
      </c>
      <c r="K4521" s="13">
        <f>IFERROR(VLOOKUP(A4521,[2]Sheet1!$A:$I,7,FALSE),0)</f>
        <v>0</v>
      </c>
      <c r="L4521" s="13">
        <f>IFERROR(VLOOKUP(A4521,[2]Sheet1!$A:$I,8,FALSE),0)</f>
        <v>0</v>
      </c>
      <c r="M4521" s="13">
        <f>IFERROR(VLOOKUP(A4521,[2]Sheet1!$A:$I,9,FALSE),0)</f>
        <v>0</v>
      </c>
      <c r="N4521" s="13">
        <f>IFERROR(VLOOKUP(A4521,[3]Sheet1!$A:$G,2,FALSE),0)</f>
        <v>0</v>
      </c>
      <c r="O4521" s="13">
        <f>IFERROR(VLOOKUP(A4521,[3]Sheet1!$A:$G,3,FALSE),0)</f>
        <v>0</v>
      </c>
      <c r="P4521" s="13">
        <f>IFERROR(VLOOKUP(A4521,[3]Sheet1!$A:$G,4,FALSE),0)</f>
        <v>0</v>
      </c>
      <c r="Q4521" s="13">
        <f>IFERROR(VLOOKUP(A4521,[3]Sheet1!$A:$G,5,FALSE),0)</f>
        <v>0</v>
      </c>
      <c r="R4521" s="13">
        <f>IFERROR(VLOOKUP(A4521,[3]Sheet1!$A:$H,6,FALSE),0)</f>
        <v>0</v>
      </c>
      <c r="S4521" s="13">
        <f>IFERROR(VLOOKUP(A4521,[3]Sheet1!$A:$I,7,FALSE),0)</f>
        <v>0</v>
      </c>
      <c r="T4521" s="13" t="str">
        <f t="shared" si="309"/>
        <v>Não</v>
      </c>
      <c r="U4521" s="13" t="str">
        <f t="shared" si="310"/>
        <v>Não</v>
      </c>
      <c r="V4521" s="13" t="str">
        <f t="shared" si="311"/>
        <v>Não</v>
      </c>
      <c r="W4521" s="13" t="str">
        <f t="shared" si="312"/>
        <v>Não</v>
      </c>
      <c r="X4521" s="13" t="str">
        <f t="shared" si="313"/>
        <v>Não</v>
      </c>
      <c r="Y4521" s="13" t="str">
        <f t="shared" si="314"/>
        <v>Não</v>
      </c>
    </row>
    <row r="4522" spans="1:25">
      <c r="A4522" s="10">
        <v>353590</v>
      </c>
      <c r="B4522" s="13">
        <f>IFERROR(VLOOKUP(A4522,[1]Monitoramento_Base_somente_Said!$A:$J,5,FALSE),0)</f>
        <v>0</v>
      </c>
      <c r="C4522" s="13">
        <f>IFERROR(VLOOKUP(A4522,[1]Monitoramento_Base_somente_Said!$A:$J,6,FALSE),0)</f>
        <v>0</v>
      </c>
      <c r="D4522" s="13">
        <f>IFERROR(VLOOKUP(A4522,[1]Monitoramento_Base_somente_Said!$A:$J,7,FALSE),0)</f>
        <v>0</v>
      </c>
      <c r="E4522" s="13">
        <f>IFERROR(VLOOKUP(A4522,[1]Monitoramento_Base_somente_Said!$A:$J,8,FALSE),0)</f>
        <v>0</v>
      </c>
      <c r="F4522" s="13">
        <f>IFERROR(VLOOKUP(A4522,[1]Monitoramento_Base_somente_Said!$A:$J,9,FALSE),0)</f>
        <v>0</v>
      </c>
      <c r="G4522" s="13">
        <f>IFERROR(VLOOKUP(A4522,[1]Monitoramento_Base_somente_Said!$A:$J,10,FALSE),0)</f>
        <v>0</v>
      </c>
      <c r="H4522" s="13">
        <f>IFERROR(VLOOKUP(A4522,[2]Sheet1!$A:$I,4,FALSE),0)</f>
        <v>0</v>
      </c>
      <c r="I4522" s="13">
        <f>IFERROR(VLOOKUP(A4522,[2]Sheet1!$A:$I,5,FALSE),0)</f>
        <v>0</v>
      </c>
      <c r="J4522" s="13">
        <f>IFERROR(VLOOKUP(A4522,[2]Sheet1!$A:$I,6,FALSE),0)</f>
        <v>0</v>
      </c>
      <c r="K4522" s="13">
        <f>IFERROR(VLOOKUP(A4522,[2]Sheet1!$A:$I,7,FALSE),0)</f>
        <v>0</v>
      </c>
      <c r="L4522" s="13">
        <f>IFERROR(VLOOKUP(A4522,[2]Sheet1!$A:$I,8,FALSE),0)</f>
        <v>0</v>
      </c>
      <c r="M4522" s="13">
        <f>IFERROR(VLOOKUP(A4522,[2]Sheet1!$A:$I,9,FALSE),0)</f>
        <v>0</v>
      </c>
      <c r="N4522" s="13">
        <f>IFERROR(VLOOKUP(A4522,[3]Sheet1!$A:$G,2,FALSE),0)</f>
        <v>0</v>
      </c>
      <c r="O4522" s="13">
        <f>IFERROR(VLOOKUP(A4522,[3]Sheet1!$A:$G,3,FALSE),0)</f>
        <v>0</v>
      </c>
      <c r="P4522" s="13">
        <f>IFERROR(VLOOKUP(A4522,[3]Sheet1!$A:$G,4,FALSE),0)</f>
        <v>0</v>
      </c>
      <c r="Q4522" s="13">
        <f>IFERROR(VLOOKUP(A4522,[3]Sheet1!$A:$G,5,FALSE),0)</f>
        <v>0</v>
      </c>
      <c r="R4522" s="13">
        <f>IFERROR(VLOOKUP(A4522,[3]Sheet1!$A:$H,6,FALSE),0)</f>
        <v>0</v>
      </c>
      <c r="S4522" s="13">
        <f>IFERROR(VLOOKUP(A4522,[3]Sheet1!$A:$I,7,FALSE),0)</f>
        <v>0</v>
      </c>
      <c r="T4522" s="13" t="str">
        <f t="shared" si="309"/>
        <v>Não</v>
      </c>
      <c r="U4522" s="13" t="str">
        <f t="shared" si="310"/>
        <v>Não</v>
      </c>
      <c r="V4522" s="13" t="str">
        <f t="shared" si="311"/>
        <v>Não</v>
      </c>
      <c r="W4522" s="13" t="str">
        <f t="shared" si="312"/>
        <v>Não</v>
      </c>
      <c r="X4522" s="13" t="str">
        <f t="shared" si="313"/>
        <v>Não</v>
      </c>
      <c r="Y4522" s="13" t="str">
        <f t="shared" si="314"/>
        <v>Não</v>
      </c>
    </row>
    <row r="4523" spans="1:25">
      <c r="A4523" s="10">
        <v>353610</v>
      </c>
      <c r="B4523" s="13">
        <f>IFERROR(VLOOKUP(A4523,[1]Monitoramento_Base_somente_Said!$A:$J,5,FALSE),0)</f>
        <v>0</v>
      </c>
      <c r="C4523" s="13">
        <f>IFERROR(VLOOKUP(A4523,[1]Monitoramento_Base_somente_Said!$A:$J,6,FALSE),0)</f>
        <v>0</v>
      </c>
      <c r="D4523" s="13">
        <f>IFERROR(VLOOKUP(A4523,[1]Monitoramento_Base_somente_Said!$A:$J,7,FALSE),0)</f>
        <v>0</v>
      </c>
      <c r="E4523" s="13">
        <f>IFERROR(VLOOKUP(A4523,[1]Monitoramento_Base_somente_Said!$A:$J,8,FALSE),0)</f>
        <v>0</v>
      </c>
      <c r="F4523" s="13">
        <f>IFERROR(VLOOKUP(A4523,[1]Monitoramento_Base_somente_Said!$A:$J,9,FALSE),0)</f>
        <v>0</v>
      </c>
      <c r="G4523" s="13">
        <f>IFERROR(VLOOKUP(A4523,[1]Monitoramento_Base_somente_Said!$A:$J,10,FALSE),0)</f>
        <v>0</v>
      </c>
      <c r="H4523" s="13">
        <f>IFERROR(VLOOKUP(A4523,[2]Sheet1!$A:$I,4,FALSE),0)</f>
        <v>0</v>
      </c>
      <c r="I4523" s="13">
        <f>IFERROR(VLOOKUP(A4523,[2]Sheet1!$A:$I,5,FALSE),0)</f>
        <v>0</v>
      </c>
      <c r="J4523" s="13">
        <f>IFERROR(VLOOKUP(A4523,[2]Sheet1!$A:$I,6,FALSE),0)</f>
        <v>0</v>
      </c>
      <c r="K4523" s="13">
        <f>IFERROR(VLOOKUP(A4523,[2]Sheet1!$A:$I,7,FALSE),0)</f>
        <v>0</v>
      </c>
      <c r="L4523" s="13">
        <f>IFERROR(VLOOKUP(A4523,[2]Sheet1!$A:$I,8,FALSE),0)</f>
        <v>0</v>
      </c>
      <c r="M4523" s="13">
        <f>IFERROR(VLOOKUP(A4523,[2]Sheet1!$A:$I,9,FALSE),0)</f>
        <v>0</v>
      </c>
      <c r="N4523" s="13">
        <f>IFERROR(VLOOKUP(A4523,[3]Sheet1!$A:$G,2,FALSE),0)</f>
        <v>0</v>
      </c>
      <c r="O4523" s="13">
        <f>IFERROR(VLOOKUP(A4523,[3]Sheet1!$A:$G,3,FALSE),0)</f>
        <v>0</v>
      </c>
      <c r="P4523" s="13">
        <f>IFERROR(VLOOKUP(A4523,[3]Sheet1!$A:$G,4,FALSE),0)</f>
        <v>0</v>
      </c>
      <c r="Q4523" s="13">
        <f>IFERROR(VLOOKUP(A4523,[3]Sheet1!$A:$G,5,FALSE),0)</f>
        <v>0</v>
      </c>
      <c r="R4523" s="13">
        <f>IFERROR(VLOOKUP(A4523,[3]Sheet1!$A:$H,6,FALSE),0)</f>
        <v>0</v>
      </c>
      <c r="S4523" s="13">
        <f>IFERROR(VLOOKUP(A4523,[3]Sheet1!$A:$I,7,FALSE),0)</f>
        <v>0</v>
      </c>
      <c r="T4523" s="13" t="str">
        <f t="shared" si="309"/>
        <v>Não</v>
      </c>
      <c r="U4523" s="13" t="str">
        <f t="shared" si="310"/>
        <v>Não</v>
      </c>
      <c r="V4523" s="13" t="str">
        <f t="shared" si="311"/>
        <v>Não</v>
      </c>
      <c r="W4523" s="13" t="str">
        <f t="shared" si="312"/>
        <v>Não</v>
      </c>
      <c r="X4523" s="13" t="str">
        <f t="shared" si="313"/>
        <v>Não</v>
      </c>
      <c r="Y4523" s="13" t="str">
        <f t="shared" si="314"/>
        <v>Não</v>
      </c>
    </row>
    <row r="4524" spans="1:25">
      <c r="A4524" s="10">
        <v>353620</v>
      </c>
      <c r="B4524" s="13">
        <f>IFERROR(VLOOKUP(A4524,[1]Monitoramento_Base_somente_Said!$A:$J,5,FALSE),0)</f>
        <v>95017</v>
      </c>
      <c r="C4524" s="13">
        <f>IFERROR(VLOOKUP(A4524,[1]Monitoramento_Base_somente_Said!$A:$J,6,FALSE),0)</f>
        <v>43738755</v>
      </c>
      <c r="D4524" s="13">
        <f>IFERROR(VLOOKUP(A4524,[1]Monitoramento_Base_somente_Said!$A:$J,7,FALSE),0)</f>
        <v>196284</v>
      </c>
      <c r="E4524" s="13">
        <f>IFERROR(VLOOKUP(A4524,[1]Monitoramento_Base_somente_Said!$A:$J,8,FALSE),0)</f>
        <v>38820581</v>
      </c>
      <c r="F4524" s="13">
        <f>IFERROR(VLOOKUP(A4524,[1]Monitoramento_Base_somente_Said!$A:$J,9,FALSE),0)</f>
        <v>88576</v>
      </c>
      <c r="G4524" s="13">
        <f>IFERROR(VLOOKUP(A4524,[1]Monitoramento_Base_somente_Said!$A:$J,10,FALSE),0)</f>
        <v>16692052</v>
      </c>
      <c r="H4524" s="13">
        <f>IFERROR(VLOOKUP(A4524,[2]Sheet1!$A:$I,4,FALSE),0)</f>
        <v>0</v>
      </c>
      <c r="I4524" s="13">
        <f>IFERROR(VLOOKUP(A4524,[2]Sheet1!$A:$I,5,FALSE),0)</f>
        <v>0</v>
      </c>
      <c r="J4524" s="13">
        <f>IFERROR(VLOOKUP(A4524,[2]Sheet1!$A:$I,6,FALSE),0)</f>
        <v>0</v>
      </c>
      <c r="K4524" s="13">
        <f>IFERROR(VLOOKUP(A4524,[2]Sheet1!$A:$I,7,FALSE),0)</f>
        <v>0</v>
      </c>
      <c r="L4524" s="13">
        <f>IFERROR(VLOOKUP(A4524,[2]Sheet1!$A:$I,8,FALSE),0)</f>
        <v>0</v>
      </c>
      <c r="M4524" s="13">
        <f>IFERROR(VLOOKUP(A4524,[2]Sheet1!$A:$I,9,FALSE),0)</f>
        <v>0</v>
      </c>
      <c r="N4524" s="13">
        <f>IFERROR(VLOOKUP(A4524,[3]Sheet1!$A:$G,2,FALSE),0)</f>
        <v>0</v>
      </c>
      <c r="O4524" s="13">
        <f>IFERROR(VLOOKUP(A4524,[3]Sheet1!$A:$G,3,FALSE),0)</f>
        <v>0</v>
      </c>
      <c r="P4524" s="13">
        <f>IFERROR(VLOOKUP(A4524,[3]Sheet1!$A:$G,4,FALSE),0)</f>
        <v>0</v>
      </c>
      <c r="Q4524" s="13">
        <f>IFERROR(VLOOKUP(A4524,[3]Sheet1!$A:$G,5,FALSE),0)</f>
        <v>0</v>
      </c>
      <c r="R4524" s="13">
        <f>IFERROR(VLOOKUP(A4524,[3]Sheet1!$A:$H,6,FALSE),0)</f>
        <v>0</v>
      </c>
      <c r="S4524" s="13">
        <f>IFERROR(VLOOKUP(A4524,[3]Sheet1!$A:$I,7,FALSE),0)</f>
        <v>0</v>
      </c>
      <c r="T4524" s="13" t="str">
        <f t="shared" si="309"/>
        <v>Sim</v>
      </c>
      <c r="U4524" s="13" t="str">
        <f t="shared" si="310"/>
        <v>Sim</v>
      </c>
      <c r="V4524" s="13" t="str">
        <f t="shared" si="311"/>
        <v>Sim</v>
      </c>
      <c r="W4524" s="13" t="str">
        <f t="shared" si="312"/>
        <v>Sim</v>
      </c>
      <c r="X4524" s="13" t="str">
        <f t="shared" si="313"/>
        <v>Sim</v>
      </c>
      <c r="Y4524" s="13" t="str">
        <f t="shared" si="314"/>
        <v>Sim</v>
      </c>
    </row>
    <row r="4525" spans="1:25">
      <c r="A4525" s="10">
        <v>353625</v>
      </c>
      <c r="B4525" s="13">
        <f>IFERROR(VLOOKUP(A4525,[1]Monitoramento_Base_somente_Said!$A:$J,5,FALSE),0)</f>
        <v>0</v>
      </c>
      <c r="C4525" s="13">
        <f>IFERROR(VLOOKUP(A4525,[1]Monitoramento_Base_somente_Said!$A:$J,6,FALSE),0)</f>
        <v>0</v>
      </c>
      <c r="D4525" s="13">
        <f>IFERROR(VLOOKUP(A4525,[1]Monitoramento_Base_somente_Said!$A:$J,7,FALSE),0)</f>
        <v>0</v>
      </c>
      <c r="E4525" s="13">
        <f>IFERROR(VLOOKUP(A4525,[1]Monitoramento_Base_somente_Said!$A:$J,8,FALSE),0)</f>
        <v>0</v>
      </c>
      <c r="F4525" s="13">
        <f>IFERROR(VLOOKUP(A4525,[1]Monitoramento_Base_somente_Said!$A:$J,9,FALSE),0)</f>
        <v>0</v>
      </c>
      <c r="G4525" s="13">
        <f>IFERROR(VLOOKUP(A4525,[1]Monitoramento_Base_somente_Said!$A:$J,10,FALSE),0)</f>
        <v>0</v>
      </c>
      <c r="H4525" s="13">
        <f>IFERROR(VLOOKUP(A4525,[2]Sheet1!$A:$I,4,FALSE),0)</f>
        <v>0</v>
      </c>
      <c r="I4525" s="13">
        <f>IFERROR(VLOOKUP(A4525,[2]Sheet1!$A:$I,5,FALSE),0)</f>
        <v>0</v>
      </c>
      <c r="J4525" s="13">
        <f>IFERROR(VLOOKUP(A4525,[2]Sheet1!$A:$I,6,FALSE),0)</f>
        <v>0</v>
      </c>
      <c r="K4525" s="13">
        <f>IFERROR(VLOOKUP(A4525,[2]Sheet1!$A:$I,7,FALSE),0)</f>
        <v>0</v>
      </c>
      <c r="L4525" s="13">
        <f>IFERROR(VLOOKUP(A4525,[2]Sheet1!$A:$I,8,FALSE),0)</f>
        <v>0</v>
      </c>
      <c r="M4525" s="13">
        <f>IFERROR(VLOOKUP(A4525,[2]Sheet1!$A:$I,9,FALSE),0)</f>
        <v>0</v>
      </c>
      <c r="N4525" s="13">
        <f>IFERROR(VLOOKUP(A4525,[3]Sheet1!$A:$G,2,FALSE),0)</f>
        <v>0</v>
      </c>
      <c r="O4525" s="13">
        <f>IFERROR(VLOOKUP(A4525,[3]Sheet1!$A:$G,3,FALSE),0)</f>
        <v>0</v>
      </c>
      <c r="P4525" s="13">
        <f>IFERROR(VLOOKUP(A4525,[3]Sheet1!$A:$G,4,FALSE),0)</f>
        <v>0</v>
      </c>
      <c r="Q4525" s="13">
        <f>IFERROR(VLOOKUP(A4525,[3]Sheet1!$A:$G,5,FALSE),0)</f>
        <v>0</v>
      </c>
      <c r="R4525" s="13">
        <f>IFERROR(VLOOKUP(A4525,[3]Sheet1!$A:$H,6,FALSE),0)</f>
        <v>0</v>
      </c>
      <c r="S4525" s="13">
        <f>IFERROR(VLOOKUP(A4525,[3]Sheet1!$A:$I,7,FALSE),0)</f>
        <v>1002572</v>
      </c>
      <c r="T4525" s="13" t="str">
        <f t="shared" si="309"/>
        <v>Não</v>
      </c>
      <c r="U4525" s="13" t="str">
        <f t="shared" si="310"/>
        <v>Não</v>
      </c>
      <c r="V4525" s="13" t="str">
        <f t="shared" si="311"/>
        <v>Não</v>
      </c>
      <c r="W4525" s="13" t="str">
        <f t="shared" si="312"/>
        <v>Não</v>
      </c>
      <c r="X4525" s="13" t="str">
        <f t="shared" si="313"/>
        <v>Não</v>
      </c>
      <c r="Y4525" s="13" t="str">
        <f t="shared" si="314"/>
        <v>Sim</v>
      </c>
    </row>
    <row r="4526" spans="1:25">
      <c r="A4526" s="10">
        <v>353630</v>
      </c>
      <c r="B4526" s="13">
        <f>IFERROR(VLOOKUP(A4526,[1]Monitoramento_Base_somente_Said!$A:$J,5,FALSE),0)</f>
        <v>0</v>
      </c>
      <c r="C4526" s="13">
        <f>IFERROR(VLOOKUP(A4526,[1]Monitoramento_Base_somente_Said!$A:$J,6,FALSE),0)</f>
        <v>0</v>
      </c>
      <c r="D4526" s="13">
        <f>IFERROR(VLOOKUP(A4526,[1]Monitoramento_Base_somente_Said!$A:$J,7,FALSE),0)</f>
        <v>0</v>
      </c>
      <c r="E4526" s="13">
        <f>IFERROR(VLOOKUP(A4526,[1]Monitoramento_Base_somente_Said!$A:$J,8,FALSE),0)</f>
        <v>0</v>
      </c>
      <c r="F4526" s="13">
        <f>IFERROR(VLOOKUP(A4526,[1]Monitoramento_Base_somente_Said!$A:$J,9,FALSE),0)</f>
        <v>0</v>
      </c>
      <c r="G4526" s="13">
        <f>IFERROR(VLOOKUP(A4526,[1]Monitoramento_Base_somente_Said!$A:$J,10,FALSE),0)</f>
        <v>0</v>
      </c>
      <c r="H4526" s="13">
        <f>IFERROR(VLOOKUP(A4526,[2]Sheet1!$A:$I,4,FALSE),0)</f>
        <v>0</v>
      </c>
      <c r="I4526" s="13">
        <f>IFERROR(VLOOKUP(A4526,[2]Sheet1!$A:$I,5,FALSE),0)</f>
        <v>0</v>
      </c>
      <c r="J4526" s="13">
        <f>IFERROR(VLOOKUP(A4526,[2]Sheet1!$A:$I,6,FALSE),0)</f>
        <v>0</v>
      </c>
      <c r="K4526" s="13">
        <f>IFERROR(VLOOKUP(A4526,[2]Sheet1!$A:$I,7,FALSE),0)</f>
        <v>0</v>
      </c>
      <c r="L4526" s="13">
        <f>IFERROR(VLOOKUP(A4526,[2]Sheet1!$A:$I,8,FALSE),0)</f>
        <v>0</v>
      </c>
      <c r="M4526" s="13">
        <f>IFERROR(VLOOKUP(A4526,[2]Sheet1!$A:$I,9,FALSE),0)</f>
        <v>0</v>
      </c>
      <c r="N4526" s="13">
        <f>IFERROR(VLOOKUP(A4526,[3]Sheet1!$A:$G,2,FALSE),0)</f>
        <v>0</v>
      </c>
      <c r="O4526" s="13">
        <f>IFERROR(VLOOKUP(A4526,[3]Sheet1!$A:$G,3,FALSE),0)</f>
        <v>0</v>
      </c>
      <c r="P4526" s="13">
        <f>IFERROR(VLOOKUP(A4526,[3]Sheet1!$A:$G,4,FALSE),0)</f>
        <v>0</v>
      </c>
      <c r="Q4526" s="13">
        <f>IFERROR(VLOOKUP(A4526,[3]Sheet1!$A:$G,5,FALSE),0)</f>
        <v>0</v>
      </c>
      <c r="R4526" s="13">
        <f>IFERROR(VLOOKUP(A4526,[3]Sheet1!$A:$H,6,FALSE),0)</f>
        <v>0</v>
      </c>
      <c r="S4526" s="13">
        <f>IFERROR(VLOOKUP(A4526,[3]Sheet1!$A:$I,7,FALSE),0)</f>
        <v>0</v>
      </c>
      <c r="T4526" s="13" t="str">
        <f t="shared" si="309"/>
        <v>Não</v>
      </c>
      <c r="U4526" s="13" t="str">
        <f t="shared" si="310"/>
        <v>Não</v>
      </c>
      <c r="V4526" s="13" t="str">
        <f t="shared" si="311"/>
        <v>Não</v>
      </c>
      <c r="W4526" s="13" t="str">
        <f t="shared" si="312"/>
        <v>Não</v>
      </c>
      <c r="X4526" s="13" t="str">
        <f t="shared" si="313"/>
        <v>Não</v>
      </c>
      <c r="Y4526" s="13" t="str">
        <f t="shared" si="314"/>
        <v>Não</v>
      </c>
    </row>
    <row r="4527" spans="1:25">
      <c r="A4527" s="10">
        <v>353640</v>
      </c>
      <c r="B4527" s="13">
        <f>IFERROR(VLOOKUP(A4527,[1]Monitoramento_Base_somente_Said!$A:$J,5,FALSE),0)</f>
        <v>0</v>
      </c>
      <c r="C4527" s="13">
        <f>IFERROR(VLOOKUP(A4527,[1]Monitoramento_Base_somente_Said!$A:$J,6,FALSE),0)</f>
        <v>0</v>
      </c>
      <c r="D4527" s="13">
        <f>IFERROR(VLOOKUP(A4527,[1]Monitoramento_Base_somente_Said!$A:$J,7,FALSE),0)</f>
        <v>0</v>
      </c>
      <c r="E4527" s="13">
        <f>IFERROR(VLOOKUP(A4527,[1]Monitoramento_Base_somente_Said!$A:$J,8,FALSE),0)</f>
        <v>0</v>
      </c>
      <c r="F4527" s="13">
        <f>IFERROR(VLOOKUP(A4527,[1]Monitoramento_Base_somente_Said!$A:$J,9,FALSE),0)</f>
        <v>0</v>
      </c>
      <c r="G4527" s="13">
        <f>IFERROR(VLOOKUP(A4527,[1]Monitoramento_Base_somente_Said!$A:$J,10,FALSE),0)</f>
        <v>0</v>
      </c>
      <c r="H4527" s="13">
        <f>IFERROR(VLOOKUP(A4527,[2]Sheet1!$A:$I,4,FALSE),0)</f>
        <v>0</v>
      </c>
      <c r="I4527" s="13">
        <f>IFERROR(VLOOKUP(A4527,[2]Sheet1!$A:$I,5,FALSE),0)</f>
        <v>0</v>
      </c>
      <c r="J4527" s="13">
        <f>IFERROR(VLOOKUP(A4527,[2]Sheet1!$A:$I,6,FALSE),0)</f>
        <v>0</v>
      </c>
      <c r="K4527" s="13">
        <f>IFERROR(VLOOKUP(A4527,[2]Sheet1!$A:$I,7,FALSE),0)</f>
        <v>0</v>
      </c>
      <c r="L4527" s="13">
        <f>IFERROR(VLOOKUP(A4527,[2]Sheet1!$A:$I,8,FALSE),0)</f>
        <v>0</v>
      </c>
      <c r="M4527" s="13">
        <f>IFERROR(VLOOKUP(A4527,[2]Sheet1!$A:$I,9,FALSE),0)</f>
        <v>0</v>
      </c>
      <c r="N4527" s="13">
        <f>IFERROR(VLOOKUP(A4527,[3]Sheet1!$A:$G,2,FALSE),0)</f>
        <v>0</v>
      </c>
      <c r="O4527" s="13">
        <f>IFERROR(VLOOKUP(A4527,[3]Sheet1!$A:$G,3,FALSE),0)</f>
        <v>7278961</v>
      </c>
      <c r="P4527" s="13">
        <f>IFERROR(VLOOKUP(A4527,[3]Sheet1!$A:$G,4,FALSE),0)</f>
        <v>0</v>
      </c>
      <c r="Q4527" s="13">
        <f>IFERROR(VLOOKUP(A4527,[3]Sheet1!$A:$G,5,FALSE),0)</f>
        <v>8369826</v>
      </c>
      <c r="R4527" s="13">
        <f>IFERROR(VLOOKUP(A4527,[3]Sheet1!$A:$H,6,FALSE),0)</f>
        <v>489</v>
      </c>
      <c r="S4527" s="13">
        <f>IFERROR(VLOOKUP(A4527,[3]Sheet1!$A:$I,7,FALSE),0)</f>
        <v>3492994</v>
      </c>
      <c r="T4527" s="13" t="str">
        <f t="shared" si="309"/>
        <v>Não</v>
      </c>
      <c r="U4527" s="13" t="str">
        <f t="shared" si="310"/>
        <v>Sim</v>
      </c>
      <c r="V4527" s="13" t="str">
        <f t="shared" si="311"/>
        <v>Não</v>
      </c>
      <c r="W4527" s="13" t="str">
        <f t="shared" si="312"/>
        <v>Sim</v>
      </c>
      <c r="X4527" s="13" t="str">
        <f t="shared" si="313"/>
        <v>Sim</v>
      </c>
      <c r="Y4527" s="13" t="str">
        <f t="shared" si="314"/>
        <v>Sim</v>
      </c>
    </row>
    <row r="4528" spans="1:25">
      <c r="A4528" s="10">
        <v>353657</v>
      </c>
      <c r="B4528" s="13">
        <f>IFERROR(VLOOKUP(A4528,[1]Monitoramento_Base_somente_Said!$A:$J,5,FALSE),0)</f>
        <v>0</v>
      </c>
      <c r="C4528" s="13">
        <f>IFERROR(VLOOKUP(A4528,[1]Monitoramento_Base_somente_Said!$A:$J,6,FALSE),0)</f>
        <v>0</v>
      </c>
      <c r="D4528" s="13">
        <f>IFERROR(VLOOKUP(A4528,[1]Monitoramento_Base_somente_Said!$A:$J,7,FALSE),0)</f>
        <v>0</v>
      </c>
      <c r="E4528" s="13">
        <f>IFERROR(VLOOKUP(A4528,[1]Monitoramento_Base_somente_Said!$A:$J,8,FALSE),0)</f>
        <v>0</v>
      </c>
      <c r="F4528" s="13">
        <f>IFERROR(VLOOKUP(A4528,[1]Monitoramento_Base_somente_Said!$A:$J,9,FALSE),0)</f>
        <v>0</v>
      </c>
      <c r="G4528" s="13">
        <f>IFERROR(VLOOKUP(A4528,[1]Monitoramento_Base_somente_Said!$A:$J,10,FALSE),0)</f>
        <v>0</v>
      </c>
      <c r="H4528" s="13">
        <f>IFERROR(VLOOKUP(A4528,[2]Sheet1!$A:$I,4,FALSE),0)</f>
        <v>0</v>
      </c>
      <c r="I4528" s="13">
        <f>IFERROR(VLOOKUP(A4528,[2]Sheet1!$A:$I,5,FALSE),0)</f>
        <v>0</v>
      </c>
      <c r="J4528" s="13">
        <f>IFERROR(VLOOKUP(A4528,[2]Sheet1!$A:$I,6,FALSE),0)</f>
        <v>0</v>
      </c>
      <c r="K4528" s="13">
        <f>IFERROR(VLOOKUP(A4528,[2]Sheet1!$A:$I,7,FALSE),0)</f>
        <v>0</v>
      </c>
      <c r="L4528" s="13">
        <f>IFERROR(VLOOKUP(A4528,[2]Sheet1!$A:$I,8,FALSE),0)</f>
        <v>0</v>
      </c>
      <c r="M4528" s="13">
        <f>IFERROR(VLOOKUP(A4528,[2]Sheet1!$A:$I,9,FALSE),0)</f>
        <v>0</v>
      </c>
      <c r="N4528" s="13">
        <f>IFERROR(VLOOKUP(A4528,[3]Sheet1!$A:$G,2,FALSE),0)</f>
        <v>0</v>
      </c>
      <c r="O4528" s="13">
        <f>IFERROR(VLOOKUP(A4528,[3]Sheet1!$A:$G,3,FALSE),0)</f>
        <v>0</v>
      </c>
      <c r="P4528" s="13">
        <f>IFERROR(VLOOKUP(A4528,[3]Sheet1!$A:$G,4,FALSE),0)</f>
        <v>0</v>
      </c>
      <c r="Q4528" s="13">
        <f>IFERROR(VLOOKUP(A4528,[3]Sheet1!$A:$G,5,FALSE),0)</f>
        <v>0</v>
      </c>
      <c r="R4528" s="13">
        <f>IFERROR(VLOOKUP(A4528,[3]Sheet1!$A:$H,6,FALSE),0)</f>
        <v>0</v>
      </c>
      <c r="S4528" s="13">
        <f>IFERROR(VLOOKUP(A4528,[3]Sheet1!$A:$I,7,FALSE),0)</f>
        <v>0</v>
      </c>
      <c r="T4528" s="13" t="str">
        <f t="shared" si="309"/>
        <v>Não</v>
      </c>
      <c r="U4528" s="13" t="str">
        <f t="shared" si="310"/>
        <v>Não</v>
      </c>
      <c r="V4528" s="13" t="str">
        <f t="shared" si="311"/>
        <v>Não</v>
      </c>
      <c r="W4528" s="13" t="str">
        <f t="shared" si="312"/>
        <v>Não</v>
      </c>
      <c r="X4528" s="13" t="str">
        <f t="shared" si="313"/>
        <v>Não</v>
      </c>
      <c r="Y4528" s="13" t="str">
        <f t="shared" si="314"/>
        <v>Não</v>
      </c>
    </row>
    <row r="4529" spans="1:25">
      <c r="A4529" s="10">
        <v>353660</v>
      </c>
      <c r="B4529" s="13">
        <f>IFERROR(VLOOKUP(A4529,[1]Monitoramento_Base_somente_Said!$A:$J,5,FALSE),0)</f>
        <v>0</v>
      </c>
      <c r="C4529" s="13">
        <f>IFERROR(VLOOKUP(A4529,[1]Monitoramento_Base_somente_Said!$A:$J,6,FALSE),0)</f>
        <v>0</v>
      </c>
      <c r="D4529" s="13">
        <f>IFERROR(VLOOKUP(A4529,[1]Monitoramento_Base_somente_Said!$A:$J,7,FALSE),0)</f>
        <v>0</v>
      </c>
      <c r="E4529" s="13">
        <f>IFERROR(VLOOKUP(A4529,[1]Monitoramento_Base_somente_Said!$A:$J,8,FALSE),0)</f>
        <v>0</v>
      </c>
      <c r="F4529" s="13">
        <f>IFERROR(VLOOKUP(A4529,[1]Monitoramento_Base_somente_Said!$A:$J,9,FALSE),0)</f>
        <v>0</v>
      </c>
      <c r="G4529" s="13">
        <f>IFERROR(VLOOKUP(A4529,[1]Monitoramento_Base_somente_Said!$A:$J,10,FALSE),0)</f>
        <v>0</v>
      </c>
      <c r="H4529" s="13">
        <f>IFERROR(VLOOKUP(A4529,[2]Sheet1!$A:$I,4,FALSE),0)</f>
        <v>0</v>
      </c>
      <c r="I4529" s="13">
        <f>IFERROR(VLOOKUP(A4529,[2]Sheet1!$A:$I,5,FALSE),0)</f>
        <v>0</v>
      </c>
      <c r="J4529" s="13">
        <f>IFERROR(VLOOKUP(A4529,[2]Sheet1!$A:$I,6,FALSE),0)</f>
        <v>0</v>
      </c>
      <c r="K4529" s="13">
        <f>IFERROR(VLOOKUP(A4529,[2]Sheet1!$A:$I,7,FALSE),0)</f>
        <v>0</v>
      </c>
      <c r="L4529" s="13">
        <f>IFERROR(VLOOKUP(A4529,[2]Sheet1!$A:$I,8,FALSE),0)</f>
        <v>0</v>
      </c>
      <c r="M4529" s="13">
        <f>IFERROR(VLOOKUP(A4529,[2]Sheet1!$A:$I,9,FALSE),0)</f>
        <v>0</v>
      </c>
      <c r="N4529" s="13">
        <f>IFERROR(VLOOKUP(A4529,[3]Sheet1!$A:$G,2,FALSE),0)</f>
        <v>2639</v>
      </c>
      <c r="O4529" s="13">
        <f>IFERROR(VLOOKUP(A4529,[3]Sheet1!$A:$G,3,FALSE),0)</f>
        <v>5261779</v>
      </c>
      <c r="P4529" s="13">
        <f>IFERROR(VLOOKUP(A4529,[3]Sheet1!$A:$G,4,FALSE),0)</f>
        <v>2038</v>
      </c>
      <c r="Q4529" s="13">
        <f>IFERROR(VLOOKUP(A4529,[3]Sheet1!$A:$G,5,FALSE),0)</f>
        <v>2814476</v>
      </c>
      <c r="R4529" s="13">
        <f>IFERROR(VLOOKUP(A4529,[3]Sheet1!$A:$H,6,FALSE),0)</f>
        <v>1726</v>
      </c>
      <c r="S4529" s="13">
        <f>IFERROR(VLOOKUP(A4529,[3]Sheet1!$A:$I,7,FALSE),0)</f>
        <v>1293323</v>
      </c>
      <c r="T4529" s="13" t="str">
        <f t="shared" si="309"/>
        <v>Sim</v>
      </c>
      <c r="U4529" s="13" t="str">
        <f t="shared" si="310"/>
        <v>Sim</v>
      </c>
      <c r="V4529" s="13" t="str">
        <f t="shared" si="311"/>
        <v>Sim</v>
      </c>
      <c r="W4529" s="13" t="str">
        <f t="shared" si="312"/>
        <v>Sim</v>
      </c>
      <c r="X4529" s="13" t="str">
        <f t="shared" si="313"/>
        <v>Sim</v>
      </c>
      <c r="Y4529" s="13" t="str">
        <f t="shared" si="314"/>
        <v>Sim</v>
      </c>
    </row>
    <row r="4530" spans="1:25">
      <c r="A4530" s="10">
        <v>353670</v>
      </c>
      <c r="B4530" s="13">
        <f>IFERROR(VLOOKUP(A4530,[1]Monitoramento_Base_somente_Said!$A:$J,5,FALSE),0)</f>
        <v>0</v>
      </c>
      <c r="C4530" s="13">
        <f>IFERROR(VLOOKUP(A4530,[1]Monitoramento_Base_somente_Said!$A:$J,6,FALSE),0)</f>
        <v>0</v>
      </c>
      <c r="D4530" s="13">
        <f>IFERROR(VLOOKUP(A4530,[1]Monitoramento_Base_somente_Said!$A:$J,7,FALSE),0)</f>
        <v>0</v>
      </c>
      <c r="E4530" s="13">
        <f>IFERROR(VLOOKUP(A4530,[1]Monitoramento_Base_somente_Said!$A:$J,8,FALSE),0)</f>
        <v>0</v>
      </c>
      <c r="F4530" s="13">
        <f>IFERROR(VLOOKUP(A4530,[1]Monitoramento_Base_somente_Said!$A:$J,9,FALSE),0)</f>
        <v>0</v>
      </c>
      <c r="G4530" s="13">
        <f>IFERROR(VLOOKUP(A4530,[1]Monitoramento_Base_somente_Said!$A:$J,10,FALSE),0)</f>
        <v>0</v>
      </c>
      <c r="H4530" s="13">
        <f>IFERROR(VLOOKUP(A4530,[2]Sheet1!$A:$I,4,FALSE),0)</f>
        <v>0</v>
      </c>
      <c r="I4530" s="13">
        <f>IFERROR(VLOOKUP(A4530,[2]Sheet1!$A:$I,5,FALSE),0)</f>
        <v>0</v>
      </c>
      <c r="J4530" s="13">
        <f>IFERROR(VLOOKUP(A4530,[2]Sheet1!$A:$I,6,FALSE),0)</f>
        <v>0</v>
      </c>
      <c r="K4530" s="13">
        <f>IFERROR(VLOOKUP(A4530,[2]Sheet1!$A:$I,7,FALSE),0)</f>
        <v>0</v>
      </c>
      <c r="L4530" s="13">
        <f>IFERROR(VLOOKUP(A4530,[2]Sheet1!$A:$I,8,FALSE),0)</f>
        <v>0</v>
      </c>
      <c r="M4530" s="13">
        <f>IFERROR(VLOOKUP(A4530,[2]Sheet1!$A:$I,9,FALSE),0)</f>
        <v>0</v>
      </c>
      <c r="N4530" s="13">
        <f>IFERROR(VLOOKUP(A4530,[3]Sheet1!$A:$G,2,FALSE),0)</f>
        <v>0</v>
      </c>
      <c r="O4530" s="13">
        <f>IFERROR(VLOOKUP(A4530,[3]Sheet1!$A:$G,3,FALSE),0)</f>
        <v>0</v>
      </c>
      <c r="P4530" s="13">
        <f>IFERROR(VLOOKUP(A4530,[3]Sheet1!$A:$G,4,FALSE),0)</f>
        <v>0</v>
      </c>
      <c r="Q4530" s="13">
        <f>IFERROR(VLOOKUP(A4530,[3]Sheet1!$A:$G,5,FALSE),0)</f>
        <v>0</v>
      </c>
      <c r="R4530" s="13">
        <f>IFERROR(VLOOKUP(A4530,[3]Sheet1!$A:$H,6,FALSE),0)</f>
        <v>0</v>
      </c>
      <c r="S4530" s="13">
        <f>IFERROR(VLOOKUP(A4530,[3]Sheet1!$A:$I,7,FALSE),0)</f>
        <v>0</v>
      </c>
      <c r="T4530" s="13" t="str">
        <f t="shared" si="309"/>
        <v>Não</v>
      </c>
      <c r="U4530" s="13" t="str">
        <f t="shared" si="310"/>
        <v>Não</v>
      </c>
      <c r="V4530" s="13" t="str">
        <f t="shared" si="311"/>
        <v>Não</v>
      </c>
      <c r="W4530" s="13" t="str">
        <f t="shared" si="312"/>
        <v>Não</v>
      </c>
      <c r="X4530" s="13" t="str">
        <f t="shared" si="313"/>
        <v>Não</v>
      </c>
      <c r="Y4530" s="13" t="str">
        <f t="shared" si="314"/>
        <v>Não</v>
      </c>
    </row>
    <row r="4531" spans="1:25">
      <c r="A4531" s="10">
        <v>353680</v>
      </c>
      <c r="B4531" s="13">
        <f>IFERROR(VLOOKUP(A4531,[1]Monitoramento_Base_somente_Said!$A:$J,5,FALSE),0)</f>
        <v>0</v>
      </c>
      <c r="C4531" s="13">
        <f>IFERROR(VLOOKUP(A4531,[1]Monitoramento_Base_somente_Said!$A:$J,6,FALSE),0)</f>
        <v>0</v>
      </c>
      <c r="D4531" s="13">
        <f>IFERROR(VLOOKUP(A4531,[1]Monitoramento_Base_somente_Said!$A:$J,7,FALSE),0)</f>
        <v>0</v>
      </c>
      <c r="E4531" s="13">
        <f>IFERROR(VLOOKUP(A4531,[1]Monitoramento_Base_somente_Said!$A:$J,8,FALSE),0)</f>
        <v>0</v>
      </c>
      <c r="F4531" s="13">
        <f>IFERROR(VLOOKUP(A4531,[1]Monitoramento_Base_somente_Said!$A:$J,9,FALSE),0)</f>
        <v>0</v>
      </c>
      <c r="G4531" s="13">
        <f>IFERROR(VLOOKUP(A4531,[1]Monitoramento_Base_somente_Said!$A:$J,10,FALSE),0)</f>
        <v>0</v>
      </c>
      <c r="H4531" s="13">
        <f>IFERROR(VLOOKUP(A4531,[2]Sheet1!$A:$I,4,FALSE),0)</f>
        <v>0</v>
      </c>
      <c r="I4531" s="13">
        <f>IFERROR(VLOOKUP(A4531,[2]Sheet1!$A:$I,5,FALSE),0)</f>
        <v>0</v>
      </c>
      <c r="J4531" s="13">
        <f>IFERROR(VLOOKUP(A4531,[2]Sheet1!$A:$I,6,FALSE),0)</f>
        <v>0</v>
      </c>
      <c r="K4531" s="13">
        <f>IFERROR(VLOOKUP(A4531,[2]Sheet1!$A:$I,7,FALSE),0)</f>
        <v>0</v>
      </c>
      <c r="L4531" s="13">
        <f>IFERROR(VLOOKUP(A4531,[2]Sheet1!$A:$I,8,FALSE),0)</f>
        <v>0</v>
      </c>
      <c r="M4531" s="13">
        <f>IFERROR(VLOOKUP(A4531,[2]Sheet1!$A:$I,9,FALSE),0)</f>
        <v>0</v>
      </c>
      <c r="N4531" s="13">
        <f>IFERROR(VLOOKUP(A4531,[3]Sheet1!$A:$G,2,FALSE),0)</f>
        <v>51909</v>
      </c>
      <c r="O4531" s="13">
        <f>IFERROR(VLOOKUP(A4531,[3]Sheet1!$A:$G,3,FALSE),0)</f>
        <v>5780812</v>
      </c>
      <c r="P4531" s="13">
        <f>IFERROR(VLOOKUP(A4531,[3]Sheet1!$A:$G,4,FALSE),0)</f>
        <v>7</v>
      </c>
      <c r="Q4531" s="13">
        <f>IFERROR(VLOOKUP(A4531,[3]Sheet1!$A:$G,5,FALSE),0)</f>
        <v>2325412</v>
      </c>
      <c r="R4531" s="13">
        <f>IFERROR(VLOOKUP(A4531,[3]Sheet1!$A:$H,6,FALSE),0)</f>
        <v>0</v>
      </c>
      <c r="S4531" s="13">
        <f>IFERROR(VLOOKUP(A4531,[3]Sheet1!$A:$I,7,FALSE),0)</f>
        <v>3887779</v>
      </c>
      <c r="T4531" s="13" t="str">
        <f t="shared" si="309"/>
        <v>Sim</v>
      </c>
      <c r="U4531" s="13" t="str">
        <f t="shared" si="310"/>
        <v>Sim</v>
      </c>
      <c r="V4531" s="13" t="str">
        <f t="shared" si="311"/>
        <v>Sim</v>
      </c>
      <c r="W4531" s="13" t="str">
        <f t="shared" si="312"/>
        <v>Sim</v>
      </c>
      <c r="X4531" s="13" t="str">
        <f t="shared" si="313"/>
        <v>Não</v>
      </c>
      <c r="Y4531" s="13" t="str">
        <f t="shared" si="314"/>
        <v>Sim</v>
      </c>
    </row>
    <row r="4532" spans="1:25">
      <c r="A4532" s="10">
        <v>353700</v>
      </c>
      <c r="B4532" s="13">
        <f>IFERROR(VLOOKUP(A4532,[1]Monitoramento_Base_somente_Said!$A:$J,5,FALSE),0)</f>
        <v>0</v>
      </c>
      <c r="C4532" s="13">
        <f>IFERROR(VLOOKUP(A4532,[1]Monitoramento_Base_somente_Said!$A:$J,6,FALSE),0)</f>
        <v>0</v>
      </c>
      <c r="D4532" s="13">
        <f>IFERROR(VLOOKUP(A4532,[1]Monitoramento_Base_somente_Said!$A:$J,7,FALSE),0)</f>
        <v>0</v>
      </c>
      <c r="E4532" s="13">
        <f>IFERROR(VLOOKUP(A4532,[1]Monitoramento_Base_somente_Said!$A:$J,8,FALSE),0)</f>
        <v>0</v>
      </c>
      <c r="F4532" s="13">
        <f>IFERROR(VLOOKUP(A4532,[1]Monitoramento_Base_somente_Said!$A:$J,9,FALSE),0)</f>
        <v>0</v>
      </c>
      <c r="G4532" s="13">
        <f>IFERROR(VLOOKUP(A4532,[1]Monitoramento_Base_somente_Said!$A:$J,10,FALSE),0)</f>
        <v>0</v>
      </c>
      <c r="H4532" s="13">
        <f>IFERROR(VLOOKUP(A4532,[2]Sheet1!$A:$I,4,FALSE),0)</f>
        <v>0</v>
      </c>
      <c r="I4532" s="13">
        <f>IFERROR(VLOOKUP(A4532,[2]Sheet1!$A:$I,5,FALSE),0)</f>
        <v>0</v>
      </c>
      <c r="J4532" s="13">
        <f>IFERROR(VLOOKUP(A4532,[2]Sheet1!$A:$I,6,FALSE),0)</f>
        <v>0</v>
      </c>
      <c r="K4532" s="13">
        <f>IFERROR(VLOOKUP(A4532,[2]Sheet1!$A:$I,7,FALSE),0)</f>
        <v>0</v>
      </c>
      <c r="L4532" s="13">
        <f>IFERROR(VLOOKUP(A4532,[2]Sheet1!$A:$I,8,FALSE),0)</f>
        <v>0</v>
      </c>
      <c r="M4532" s="13">
        <f>IFERROR(VLOOKUP(A4532,[2]Sheet1!$A:$I,9,FALSE),0)</f>
        <v>0</v>
      </c>
      <c r="N4532" s="13">
        <f>IFERROR(VLOOKUP(A4532,[3]Sheet1!$A:$G,2,FALSE),0)</f>
        <v>0</v>
      </c>
      <c r="O4532" s="13">
        <f>IFERROR(VLOOKUP(A4532,[3]Sheet1!$A:$G,3,FALSE),0)</f>
        <v>0</v>
      </c>
      <c r="P4532" s="13">
        <f>IFERROR(VLOOKUP(A4532,[3]Sheet1!$A:$G,4,FALSE),0)</f>
        <v>0</v>
      </c>
      <c r="Q4532" s="13">
        <f>IFERROR(VLOOKUP(A4532,[3]Sheet1!$A:$G,5,FALSE),0)</f>
        <v>0</v>
      </c>
      <c r="R4532" s="13">
        <f>IFERROR(VLOOKUP(A4532,[3]Sheet1!$A:$H,6,FALSE),0)</f>
        <v>0</v>
      </c>
      <c r="S4532" s="13">
        <f>IFERROR(VLOOKUP(A4532,[3]Sheet1!$A:$I,7,FALSE),0)</f>
        <v>0</v>
      </c>
      <c r="T4532" s="13" t="str">
        <f t="shared" si="309"/>
        <v>Não</v>
      </c>
      <c r="U4532" s="13" t="str">
        <f t="shared" si="310"/>
        <v>Não</v>
      </c>
      <c r="V4532" s="13" t="str">
        <f t="shared" si="311"/>
        <v>Não</v>
      </c>
      <c r="W4532" s="13" t="str">
        <f t="shared" si="312"/>
        <v>Não</v>
      </c>
      <c r="X4532" s="13" t="str">
        <f t="shared" si="313"/>
        <v>Não</v>
      </c>
      <c r="Y4532" s="13" t="str">
        <f t="shared" si="314"/>
        <v>Não</v>
      </c>
    </row>
    <row r="4533" spans="1:25">
      <c r="A4533" s="10">
        <v>353720</v>
      </c>
      <c r="B4533" s="13">
        <f>IFERROR(VLOOKUP(A4533,[1]Monitoramento_Base_somente_Said!$A:$J,5,FALSE),0)</f>
        <v>0</v>
      </c>
      <c r="C4533" s="13">
        <f>IFERROR(VLOOKUP(A4533,[1]Monitoramento_Base_somente_Said!$A:$J,6,FALSE),0)</f>
        <v>41992245</v>
      </c>
      <c r="D4533" s="13">
        <f>IFERROR(VLOOKUP(A4533,[1]Monitoramento_Base_somente_Said!$A:$J,7,FALSE),0)</f>
        <v>0</v>
      </c>
      <c r="E4533" s="13">
        <f>IFERROR(VLOOKUP(A4533,[1]Monitoramento_Base_somente_Said!$A:$J,8,FALSE),0)</f>
        <v>38284959</v>
      </c>
      <c r="F4533" s="13">
        <f>IFERROR(VLOOKUP(A4533,[1]Monitoramento_Base_somente_Said!$A:$J,9,FALSE),0)</f>
        <v>0</v>
      </c>
      <c r="G4533" s="13">
        <f>IFERROR(VLOOKUP(A4533,[1]Monitoramento_Base_somente_Said!$A:$J,10,FALSE),0)</f>
        <v>15842052</v>
      </c>
      <c r="H4533" s="13">
        <f>IFERROR(VLOOKUP(A4533,[2]Sheet1!$A:$I,4,FALSE),0)</f>
        <v>0</v>
      </c>
      <c r="I4533" s="13">
        <f>IFERROR(VLOOKUP(A4533,[2]Sheet1!$A:$I,5,FALSE),0)</f>
        <v>0</v>
      </c>
      <c r="J4533" s="13">
        <f>IFERROR(VLOOKUP(A4533,[2]Sheet1!$A:$I,6,FALSE),0)</f>
        <v>0</v>
      </c>
      <c r="K4533" s="13">
        <f>IFERROR(VLOOKUP(A4533,[2]Sheet1!$A:$I,7,FALSE),0)</f>
        <v>0</v>
      </c>
      <c r="L4533" s="13">
        <f>IFERROR(VLOOKUP(A4533,[2]Sheet1!$A:$I,8,FALSE),0)</f>
        <v>0</v>
      </c>
      <c r="M4533" s="13">
        <f>IFERROR(VLOOKUP(A4533,[2]Sheet1!$A:$I,9,FALSE),0)</f>
        <v>0</v>
      </c>
      <c r="N4533" s="13">
        <f>IFERROR(VLOOKUP(A4533,[3]Sheet1!$A:$G,2,FALSE),0)</f>
        <v>0</v>
      </c>
      <c r="O4533" s="13">
        <f>IFERROR(VLOOKUP(A4533,[3]Sheet1!$A:$G,3,FALSE),0)</f>
        <v>0</v>
      </c>
      <c r="P4533" s="13">
        <f>IFERROR(VLOOKUP(A4533,[3]Sheet1!$A:$G,4,FALSE),0)</f>
        <v>0</v>
      </c>
      <c r="Q4533" s="13">
        <f>IFERROR(VLOOKUP(A4533,[3]Sheet1!$A:$G,5,FALSE),0)</f>
        <v>0</v>
      </c>
      <c r="R4533" s="13">
        <f>IFERROR(VLOOKUP(A4533,[3]Sheet1!$A:$H,6,FALSE),0)</f>
        <v>0</v>
      </c>
      <c r="S4533" s="13">
        <f>IFERROR(VLOOKUP(A4533,[3]Sheet1!$A:$I,7,FALSE),0)</f>
        <v>0</v>
      </c>
      <c r="T4533" s="13" t="str">
        <f t="shared" si="309"/>
        <v>Não</v>
      </c>
      <c r="U4533" s="13" t="str">
        <f t="shared" si="310"/>
        <v>Sim</v>
      </c>
      <c r="V4533" s="13" t="str">
        <f t="shared" si="311"/>
        <v>Não</v>
      </c>
      <c r="W4533" s="13" t="str">
        <f t="shared" si="312"/>
        <v>Sim</v>
      </c>
      <c r="X4533" s="13" t="str">
        <f t="shared" si="313"/>
        <v>Não</v>
      </c>
      <c r="Y4533" s="13" t="str">
        <f t="shared" si="314"/>
        <v>Sim</v>
      </c>
    </row>
    <row r="4534" spans="1:25">
      <c r="A4534" s="10">
        <v>353730</v>
      </c>
      <c r="B4534" s="13">
        <f>IFERROR(VLOOKUP(A4534,[1]Monitoramento_Base_somente_Said!$A:$J,5,FALSE),0)</f>
        <v>1082453</v>
      </c>
      <c r="C4534" s="13">
        <f>IFERROR(VLOOKUP(A4534,[1]Monitoramento_Base_somente_Said!$A:$J,6,FALSE),0)</f>
        <v>118280369</v>
      </c>
      <c r="D4534" s="13">
        <f>IFERROR(VLOOKUP(A4534,[1]Monitoramento_Base_somente_Said!$A:$J,7,FALSE),0)</f>
        <v>754970</v>
      </c>
      <c r="E4534" s="13">
        <f>IFERROR(VLOOKUP(A4534,[1]Monitoramento_Base_somente_Said!$A:$J,8,FALSE),0)</f>
        <v>119908623</v>
      </c>
      <c r="F4534" s="13">
        <f>IFERROR(VLOOKUP(A4534,[1]Monitoramento_Base_somente_Said!$A:$J,9,FALSE),0)</f>
        <v>749714</v>
      </c>
      <c r="G4534" s="13">
        <f>IFERROR(VLOOKUP(A4534,[1]Monitoramento_Base_somente_Said!$A:$J,10,FALSE),0)</f>
        <v>43647085</v>
      </c>
      <c r="H4534" s="13">
        <f>IFERROR(VLOOKUP(A4534,[2]Sheet1!$A:$I,4,FALSE),0)</f>
        <v>0</v>
      </c>
      <c r="I4534" s="13">
        <f>IFERROR(VLOOKUP(A4534,[2]Sheet1!$A:$I,5,FALSE),0)</f>
        <v>0</v>
      </c>
      <c r="J4534" s="13">
        <f>IFERROR(VLOOKUP(A4534,[2]Sheet1!$A:$I,6,FALSE),0)</f>
        <v>0</v>
      </c>
      <c r="K4534" s="13">
        <f>IFERROR(VLOOKUP(A4534,[2]Sheet1!$A:$I,7,FALSE),0)</f>
        <v>0</v>
      </c>
      <c r="L4534" s="13">
        <f>IFERROR(VLOOKUP(A4534,[2]Sheet1!$A:$I,8,FALSE),0)</f>
        <v>0</v>
      </c>
      <c r="M4534" s="13">
        <f>IFERROR(VLOOKUP(A4534,[2]Sheet1!$A:$I,9,FALSE),0)</f>
        <v>0</v>
      </c>
      <c r="N4534" s="13">
        <f>IFERROR(VLOOKUP(A4534,[3]Sheet1!$A:$G,2,FALSE),0)</f>
        <v>0</v>
      </c>
      <c r="O4534" s="13">
        <f>IFERROR(VLOOKUP(A4534,[3]Sheet1!$A:$G,3,FALSE),0)</f>
        <v>0</v>
      </c>
      <c r="P4534" s="13">
        <f>IFERROR(VLOOKUP(A4534,[3]Sheet1!$A:$G,4,FALSE),0)</f>
        <v>0</v>
      </c>
      <c r="Q4534" s="13">
        <f>IFERROR(VLOOKUP(A4534,[3]Sheet1!$A:$G,5,FALSE),0)</f>
        <v>0</v>
      </c>
      <c r="R4534" s="13">
        <f>IFERROR(VLOOKUP(A4534,[3]Sheet1!$A:$H,6,FALSE),0)</f>
        <v>0</v>
      </c>
      <c r="S4534" s="13">
        <f>IFERROR(VLOOKUP(A4534,[3]Sheet1!$A:$I,7,FALSE),0)</f>
        <v>0</v>
      </c>
      <c r="T4534" s="13" t="str">
        <f t="shared" si="309"/>
        <v>Sim</v>
      </c>
      <c r="U4534" s="13" t="str">
        <f t="shared" si="310"/>
        <v>Sim</v>
      </c>
      <c r="V4534" s="13" t="str">
        <f t="shared" si="311"/>
        <v>Sim</v>
      </c>
      <c r="W4534" s="13" t="str">
        <f t="shared" si="312"/>
        <v>Sim</v>
      </c>
      <c r="X4534" s="13" t="str">
        <f t="shared" si="313"/>
        <v>Sim</v>
      </c>
      <c r="Y4534" s="13" t="str">
        <f t="shared" si="314"/>
        <v>Sim</v>
      </c>
    </row>
    <row r="4535" spans="1:25">
      <c r="A4535" s="10">
        <v>353760</v>
      </c>
      <c r="B4535" s="13">
        <f>IFERROR(VLOOKUP(A4535,[1]Monitoramento_Base_somente_Said!$A:$J,5,FALSE),0)</f>
        <v>0</v>
      </c>
      <c r="C4535" s="13">
        <f>IFERROR(VLOOKUP(A4535,[1]Monitoramento_Base_somente_Said!$A:$J,6,FALSE),0)</f>
        <v>0</v>
      </c>
      <c r="D4535" s="13">
        <f>IFERROR(VLOOKUP(A4535,[1]Monitoramento_Base_somente_Said!$A:$J,7,FALSE),0)</f>
        <v>0</v>
      </c>
      <c r="E4535" s="13">
        <f>IFERROR(VLOOKUP(A4535,[1]Monitoramento_Base_somente_Said!$A:$J,8,FALSE),0)</f>
        <v>0</v>
      </c>
      <c r="F4535" s="13">
        <f>IFERROR(VLOOKUP(A4535,[1]Monitoramento_Base_somente_Said!$A:$J,9,FALSE),0)</f>
        <v>0</v>
      </c>
      <c r="G4535" s="13">
        <f>IFERROR(VLOOKUP(A4535,[1]Monitoramento_Base_somente_Said!$A:$J,10,FALSE),0)</f>
        <v>0</v>
      </c>
      <c r="H4535" s="13">
        <f>IFERROR(VLOOKUP(A4535,[2]Sheet1!$A:$I,4,FALSE),0)</f>
        <v>0</v>
      </c>
      <c r="I4535" s="13">
        <f>IFERROR(VLOOKUP(A4535,[2]Sheet1!$A:$I,5,FALSE),0)</f>
        <v>0</v>
      </c>
      <c r="J4535" s="13">
        <f>IFERROR(VLOOKUP(A4535,[2]Sheet1!$A:$I,6,FALSE),0)</f>
        <v>0</v>
      </c>
      <c r="K4535" s="13">
        <f>IFERROR(VLOOKUP(A4535,[2]Sheet1!$A:$I,7,FALSE),0)</f>
        <v>0</v>
      </c>
      <c r="L4535" s="13">
        <f>IFERROR(VLOOKUP(A4535,[2]Sheet1!$A:$I,8,FALSE),0)</f>
        <v>0</v>
      </c>
      <c r="M4535" s="13">
        <f>IFERROR(VLOOKUP(A4535,[2]Sheet1!$A:$I,9,FALSE),0)</f>
        <v>0</v>
      </c>
      <c r="N4535" s="13">
        <f>IFERROR(VLOOKUP(A4535,[3]Sheet1!$A:$G,2,FALSE),0)</f>
        <v>39490</v>
      </c>
      <c r="O4535" s="13">
        <f>IFERROR(VLOOKUP(A4535,[3]Sheet1!$A:$G,3,FALSE),0)</f>
        <v>464759</v>
      </c>
      <c r="P4535" s="13">
        <f>IFERROR(VLOOKUP(A4535,[3]Sheet1!$A:$G,4,FALSE),0)</f>
        <v>94789</v>
      </c>
      <c r="Q4535" s="13">
        <f>IFERROR(VLOOKUP(A4535,[3]Sheet1!$A:$G,5,FALSE),0)</f>
        <v>653050</v>
      </c>
      <c r="R4535" s="13">
        <f>IFERROR(VLOOKUP(A4535,[3]Sheet1!$A:$H,6,FALSE),0)</f>
        <v>31432</v>
      </c>
      <c r="S4535" s="13">
        <f>IFERROR(VLOOKUP(A4535,[3]Sheet1!$A:$I,7,FALSE),0)</f>
        <v>333479</v>
      </c>
      <c r="T4535" s="13" t="str">
        <f t="shared" si="309"/>
        <v>Sim</v>
      </c>
      <c r="U4535" s="13" t="str">
        <f t="shared" si="310"/>
        <v>Sim</v>
      </c>
      <c r="V4535" s="13" t="str">
        <f t="shared" si="311"/>
        <v>Sim</v>
      </c>
      <c r="W4535" s="13" t="str">
        <f t="shared" si="312"/>
        <v>Sim</v>
      </c>
      <c r="X4535" s="13" t="str">
        <f t="shared" si="313"/>
        <v>Sim</v>
      </c>
      <c r="Y4535" s="13" t="str">
        <f t="shared" si="314"/>
        <v>Sim</v>
      </c>
    </row>
    <row r="4536" spans="1:25">
      <c r="A4536" s="10">
        <v>353770</v>
      </c>
      <c r="B4536" s="13">
        <f>IFERROR(VLOOKUP(A4536,[1]Monitoramento_Base_somente_Said!$A:$J,5,FALSE),0)</f>
        <v>0</v>
      </c>
      <c r="C4536" s="13">
        <f>IFERROR(VLOOKUP(A4536,[1]Monitoramento_Base_somente_Said!$A:$J,6,FALSE),0)</f>
        <v>0</v>
      </c>
      <c r="D4536" s="13">
        <f>IFERROR(VLOOKUP(A4536,[1]Monitoramento_Base_somente_Said!$A:$J,7,FALSE),0)</f>
        <v>0</v>
      </c>
      <c r="E4536" s="13">
        <f>IFERROR(VLOOKUP(A4536,[1]Monitoramento_Base_somente_Said!$A:$J,8,FALSE),0)</f>
        <v>0</v>
      </c>
      <c r="F4536" s="13">
        <f>IFERROR(VLOOKUP(A4536,[1]Monitoramento_Base_somente_Said!$A:$J,9,FALSE),0)</f>
        <v>0</v>
      </c>
      <c r="G4536" s="13">
        <f>IFERROR(VLOOKUP(A4536,[1]Monitoramento_Base_somente_Said!$A:$J,10,FALSE),0)</f>
        <v>0</v>
      </c>
      <c r="H4536" s="13">
        <f>IFERROR(VLOOKUP(A4536,[2]Sheet1!$A:$I,4,FALSE),0)</f>
        <v>0</v>
      </c>
      <c r="I4536" s="13">
        <f>IFERROR(VLOOKUP(A4536,[2]Sheet1!$A:$I,5,FALSE),0)</f>
        <v>0</v>
      </c>
      <c r="J4536" s="13">
        <f>IFERROR(VLOOKUP(A4536,[2]Sheet1!$A:$I,6,FALSE),0)</f>
        <v>0</v>
      </c>
      <c r="K4536" s="13">
        <f>IFERROR(VLOOKUP(A4536,[2]Sheet1!$A:$I,7,FALSE),0)</f>
        <v>0</v>
      </c>
      <c r="L4536" s="13">
        <f>IFERROR(VLOOKUP(A4536,[2]Sheet1!$A:$I,8,FALSE),0)</f>
        <v>0</v>
      </c>
      <c r="M4536" s="13">
        <f>IFERROR(VLOOKUP(A4536,[2]Sheet1!$A:$I,9,FALSE),0)</f>
        <v>0</v>
      </c>
      <c r="N4536" s="13">
        <f>IFERROR(VLOOKUP(A4536,[3]Sheet1!$A:$G,2,FALSE),0)</f>
        <v>4129</v>
      </c>
      <c r="O4536" s="13">
        <f>IFERROR(VLOOKUP(A4536,[3]Sheet1!$A:$G,3,FALSE),0)</f>
        <v>4178890</v>
      </c>
      <c r="P4536" s="13">
        <f>IFERROR(VLOOKUP(A4536,[3]Sheet1!$A:$G,4,FALSE),0)</f>
        <v>3786</v>
      </c>
      <c r="Q4536" s="13">
        <f>IFERROR(VLOOKUP(A4536,[3]Sheet1!$A:$G,5,FALSE),0)</f>
        <v>3209961</v>
      </c>
      <c r="R4536" s="13">
        <f>IFERROR(VLOOKUP(A4536,[3]Sheet1!$A:$H,6,FALSE),0)</f>
        <v>3579</v>
      </c>
      <c r="S4536" s="13">
        <f>IFERROR(VLOOKUP(A4536,[3]Sheet1!$A:$I,7,FALSE),0)</f>
        <v>886255</v>
      </c>
      <c r="T4536" s="13" t="str">
        <f t="shared" si="309"/>
        <v>Sim</v>
      </c>
      <c r="U4536" s="13" t="str">
        <f t="shared" si="310"/>
        <v>Sim</v>
      </c>
      <c r="V4536" s="13" t="str">
        <f t="shared" si="311"/>
        <v>Sim</v>
      </c>
      <c r="W4536" s="13" t="str">
        <f t="shared" si="312"/>
        <v>Sim</v>
      </c>
      <c r="X4536" s="13" t="str">
        <f t="shared" si="313"/>
        <v>Sim</v>
      </c>
      <c r="Y4536" s="13" t="str">
        <f t="shared" si="314"/>
        <v>Sim</v>
      </c>
    </row>
    <row r="4537" spans="1:25">
      <c r="A4537" s="10">
        <v>353780</v>
      </c>
      <c r="B4537" s="13">
        <f>IFERROR(VLOOKUP(A4537,[1]Monitoramento_Base_somente_Said!$A:$J,5,FALSE),0)</f>
        <v>0</v>
      </c>
      <c r="C4537" s="13">
        <f>IFERROR(VLOOKUP(A4537,[1]Monitoramento_Base_somente_Said!$A:$J,6,FALSE),0)</f>
        <v>275394607</v>
      </c>
      <c r="D4537" s="13">
        <f>IFERROR(VLOOKUP(A4537,[1]Monitoramento_Base_somente_Said!$A:$J,7,FALSE),0)</f>
        <v>0</v>
      </c>
      <c r="E4537" s="13">
        <f>IFERROR(VLOOKUP(A4537,[1]Monitoramento_Base_somente_Said!$A:$J,8,FALSE),0)</f>
        <v>257627213</v>
      </c>
      <c r="F4537" s="13">
        <f>IFERROR(VLOOKUP(A4537,[1]Monitoramento_Base_somente_Said!$A:$J,9,FALSE),0)</f>
        <v>0</v>
      </c>
      <c r="G4537" s="13">
        <f>IFERROR(VLOOKUP(A4537,[1]Monitoramento_Base_somente_Said!$A:$J,10,FALSE),0)</f>
        <v>106604364</v>
      </c>
      <c r="H4537" s="13">
        <f>IFERROR(VLOOKUP(A4537,[2]Sheet1!$A:$I,4,FALSE),0)</f>
        <v>0</v>
      </c>
      <c r="I4537" s="13">
        <f>IFERROR(VLOOKUP(A4537,[2]Sheet1!$A:$I,5,FALSE),0)</f>
        <v>0</v>
      </c>
      <c r="J4537" s="13">
        <f>IFERROR(VLOOKUP(A4537,[2]Sheet1!$A:$I,6,FALSE),0)</f>
        <v>0</v>
      </c>
      <c r="K4537" s="13">
        <f>IFERROR(VLOOKUP(A4537,[2]Sheet1!$A:$I,7,FALSE),0)</f>
        <v>0</v>
      </c>
      <c r="L4537" s="13">
        <f>IFERROR(VLOOKUP(A4537,[2]Sheet1!$A:$I,8,FALSE),0)</f>
        <v>0</v>
      </c>
      <c r="M4537" s="13">
        <f>IFERROR(VLOOKUP(A4537,[2]Sheet1!$A:$I,9,FALSE),0)</f>
        <v>0</v>
      </c>
      <c r="N4537" s="13">
        <f>IFERROR(VLOOKUP(A4537,[3]Sheet1!$A:$G,2,FALSE),0)</f>
        <v>0</v>
      </c>
      <c r="O4537" s="13">
        <f>IFERROR(VLOOKUP(A4537,[3]Sheet1!$A:$G,3,FALSE),0)</f>
        <v>954072</v>
      </c>
      <c r="P4537" s="13">
        <f>IFERROR(VLOOKUP(A4537,[3]Sheet1!$A:$G,4,FALSE),0)</f>
        <v>913</v>
      </c>
      <c r="Q4537" s="13">
        <f>IFERROR(VLOOKUP(A4537,[3]Sheet1!$A:$G,5,FALSE),0)</f>
        <v>203127</v>
      </c>
      <c r="R4537" s="13">
        <f>IFERROR(VLOOKUP(A4537,[3]Sheet1!$A:$H,6,FALSE),0)</f>
        <v>0</v>
      </c>
      <c r="S4537" s="13">
        <f>IFERROR(VLOOKUP(A4537,[3]Sheet1!$A:$I,7,FALSE),0)</f>
        <v>218143</v>
      </c>
      <c r="T4537" s="13" t="str">
        <f t="shared" si="309"/>
        <v>Não</v>
      </c>
      <c r="U4537" s="13" t="str">
        <f t="shared" si="310"/>
        <v>Sim</v>
      </c>
      <c r="V4537" s="13" t="str">
        <f t="shared" si="311"/>
        <v>Sim</v>
      </c>
      <c r="W4537" s="13" t="str">
        <f t="shared" si="312"/>
        <v>Sim</v>
      </c>
      <c r="X4537" s="13" t="str">
        <f t="shared" si="313"/>
        <v>Não</v>
      </c>
      <c r="Y4537" s="13" t="str">
        <f t="shared" si="314"/>
        <v>Sim</v>
      </c>
    </row>
    <row r="4538" spans="1:25">
      <c r="A4538" s="10">
        <v>353790</v>
      </c>
      <c r="B4538" s="13">
        <f>IFERROR(VLOOKUP(A4538,[1]Monitoramento_Base_somente_Said!$A:$J,5,FALSE),0)</f>
        <v>0</v>
      </c>
      <c r="C4538" s="13">
        <f>IFERROR(VLOOKUP(A4538,[1]Monitoramento_Base_somente_Said!$A:$J,6,FALSE),0)</f>
        <v>0</v>
      </c>
      <c r="D4538" s="13">
        <f>IFERROR(VLOOKUP(A4538,[1]Monitoramento_Base_somente_Said!$A:$J,7,FALSE),0)</f>
        <v>0</v>
      </c>
      <c r="E4538" s="13">
        <f>IFERROR(VLOOKUP(A4538,[1]Monitoramento_Base_somente_Said!$A:$J,8,FALSE),0)</f>
        <v>0</v>
      </c>
      <c r="F4538" s="13">
        <f>IFERROR(VLOOKUP(A4538,[1]Monitoramento_Base_somente_Said!$A:$J,9,FALSE),0)</f>
        <v>0</v>
      </c>
      <c r="G4538" s="13">
        <f>IFERROR(VLOOKUP(A4538,[1]Monitoramento_Base_somente_Said!$A:$J,10,FALSE),0)</f>
        <v>0</v>
      </c>
      <c r="H4538" s="13">
        <f>IFERROR(VLOOKUP(A4538,[2]Sheet1!$A:$I,4,FALSE),0)</f>
        <v>0</v>
      </c>
      <c r="I4538" s="13">
        <f>IFERROR(VLOOKUP(A4538,[2]Sheet1!$A:$I,5,FALSE),0)</f>
        <v>0</v>
      </c>
      <c r="J4538" s="13">
        <f>IFERROR(VLOOKUP(A4538,[2]Sheet1!$A:$I,6,FALSE),0)</f>
        <v>0</v>
      </c>
      <c r="K4538" s="13">
        <f>IFERROR(VLOOKUP(A4538,[2]Sheet1!$A:$I,7,FALSE),0)</f>
        <v>0</v>
      </c>
      <c r="L4538" s="13">
        <f>IFERROR(VLOOKUP(A4538,[2]Sheet1!$A:$I,8,FALSE),0)</f>
        <v>0</v>
      </c>
      <c r="M4538" s="13">
        <f>IFERROR(VLOOKUP(A4538,[2]Sheet1!$A:$I,9,FALSE),0)</f>
        <v>0</v>
      </c>
      <c r="N4538" s="13">
        <f>IFERROR(VLOOKUP(A4538,[3]Sheet1!$A:$G,2,FALSE),0)</f>
        <v>3896</v>
      </c>
      <c r="O4538" s="13">
        <f>IFERROR(VLOOKUP(A4538,[3]Sheet1!$A:$G,3,FALSE),0)</f>
        <v>2450220</v>
      </c>
      <c r="P4538" s="13">
        <f>IFERROR(VLOOKUP(A4538,[3]Sheet1!$A:$G,4,FALSE),0)</f>
        <v>4270</v>
      </c>
      <c r="Q4538" s="13">
        <f>IFERROR(VLOOKUP(A4538,[3]Sheet1!$A:$G,5,FALSE),0)</f>
        <v>2349063</v>
      </c>
      <c r="R4538" s="13">
        <f>IFERROR(VLOOKUP(A4538,[3]Sheet1!$A:$H,6,FALSE),0)</f>
        <v>0</v>
      </c>
      <c r="S4538" s="13">
        <f>IFERROR(VLOOKUP(A4538,[3]Sheet1!$A:$I,7,FALSE),0)</f>
        <v>230352</v>
      </c>
      <c r="T4538" s="13" t="str">
        <f t="shared" si="309"/>
        <v>Sim</v>
      </c>
      <c r="U4538" s="13" t="str">
        <f t="shared" si="310"/>
        <v>Sim</v>
      </c>
      <c r="V4538" s="13" t="str">
        <f t="shared" si="311"/>
        <v>Sim</v>
      </c>
      <c r="W4538" s="13" t="str">
        <f t="shared" si="312"/>
        <v>Sim</v>
      </c>
      <c r="X4538" s="13" t="str">
        <f t="shared" si="313"/>
        <v>Não</v>
      </c>
      <c r="Y4538" s="13" t="str">
        <f t="shared" si="314"/>
        <v>Sim</v>
      </c>
    </row>
    <row r="4539" spans="1:25">
      <c r="A4539" s="10">
        <v>353800</v>
      </c>
      <c r="B4539" s="13">
        <f>IFERROR(VLOOKUP(A4539,[1]Monitoramento_Base_somente_Said!$A:$J,5,FALSE),0)</f>
        <v>0</v>
      </c>
      <c r="C4539" s="13">
        <f>IFERROR(VLOOKUP(A4539,[1]Monitoramento_Base_somente_Said!$A:$J,6,FALSE),0)</f>
        <v>7276971</v>
      </c>
      <c r="D4539" s="13">
        <f>IFERROR(VLOOKUP(A4539,[1]Monitoramento_Base_somente_Said!$A:$J,7,FALSE),0)</f>
        <v>0</v>
      </c>
      <c r="E4539" s="13">
        <f>IFERROR(VLOOKUP(A4539,[1]Monitoramento_Base_somente_Said!$A:$J,8,FALSE),0)</f>
        <v>6807489</v>
      </c>
      <c r="F4539" s="13">
        <f>IFERROR(VLOOKUP(A4539,[1]Monitoramento_Base_somente_Said!$A:$J,9,FALSE),0)</f>
        <v>0</v>
      </c>
      <c r="G4539" s="13">
        <f>IFERROR(VLOOKUP(A4539,[1]Monitoramento_Base_somente_Said!$A:$J,10,FALSE),0)</f>
        <v>2816892</v>
      </c>
      <c r="H4539" s="13">
        <f>IFERROR(VLOOKUP(A4539,[2]Sheet1!$A:$I,4,FALSE),0)</f>
        <v>0</v>
      </c>
      <c r="I4539" s="13">
        <f>IFERROR(VLOOKUP(A4539,[2]Sheet1!$A:$I,5,FALSE),0)</f>
        <v>0</v>
      </c>
      <c r="J4539" s="13">
        <f>IFERROR(VLOOKUP(A4539,[2]Sheet1!$A:$I,6,FALSE),0)</f>
        <v>0</v>
      </c>
      <c r="K4539" s="13">
        <f>IFERROR(VLOOKUP(A4539,[2]Sheet1!$A:$I,7,FALSE),0)</f>
        <v>0</v>
      </c>
      <c r="L4539" s="13">
        <f>IFERROR(VLOOKUP(A4539,[2]Sheet1!$A:$I,8,FALSE),0)</f>
        <v>0</v>
      </c>
      <c r="M4539" s="13">
        <f>IFERROR(VLOOKUP(A4539,[2]Sheet1!$A:$I,9,FALSE),0)</f>
        <v>0</v>
      </c>
      <c r="N4539" s="13">
        <f>IFERROR(VLOOKUP(A4539,[3]Sheet1!$A:$G,2,FALSE),0)</f>
        <v>0</v>
      </c>
      <c r="O4539" s="13">
        <f>IFERROR(VLOOKUP(A4539,[3]Sheet1!$A:$G,3,FALSE),0)</f>
        <v>0</v>
      </c>
      <c r="P4539" s="13">
        <f>IFERROR(VLOOKUP(A4539,[3]Sheet1!$A:$G,4,FALSE),0)</f>
        <v>0</v>
      </c>
      <c r="Q4539" s="13">
        <f>IFERROR(VLOOKUP(A4539,[3]Sheet1!$A:$G,5,FALSE),0)</f>
        <v>0</v>
      </c>
      <c r="R4539" s="13">
        <f>IFERROR(VLOOKUP(A4539,[3]Sheet1!$A:$H,6,FALSE),0)</f>
        <v>0</v>
      </c>
      <c r="S4539" s="13">
        <f>IFERROR(VLOOKUP(A4539,[3]Sheet1!$A:$I,7,FALSE),0)</f>
        <v>0</v>
      </c>
      <c r="T4539" s="13" t="str">
        <f t="shared" si="309"/>
        <v>Não</v>
      </c>
      <c r="U4539" s="13" t="str">
        <f t="shared" si="310"/>
        <v>Sim</v>
      </c>
      <c r="V4539" s="13" t="str">
        <f t="shared" si="311"/>
        <v>Não</v>
      </c>
      <c r="W4539" s="13" t="str">
        <f t="shared" si="312"/>
        <v>Sim</v>
      </c>
      <c r="X4539" s="13" t="str">
        <f t="shared" si="313"/>
        <v>Não</v>
      </c>
      <c r="Y4539" s="13" t="str">
        <f t="shared" si="314"/>
        <v>Sim</v>
      </c>
    </row>
    <row r="4540" spans="1:25">
      <c r="A4540" s="10">
        <v>353820</v>
      </c>
      <c r="B4540" s="13">
        <f>IFERROR(VLOOKUP(A4540,[1]Monitoramento_Base_somente_Said!$A:$J,5,FALSE),0)</f>
        <v>0</v>
      </c>
      <c r="C4540" s="13">
        <f>IFERROR(VLOOKUP(A4540,[1]Monitoramento_Base_somente_Said!$A:$J,6,FALSE),0)</f>
        <v>0</v>
      </c>
      <c r="D4540" s="13">
        <f>IFERROR(VLOOKUP(A4540,[1]Monitoramento_Base_somente_Said!$A:$J,7,FALSE),0)</f>
        <v>0</v>
      </c>
      <c r="E4540" s="13">
        <f>IFERROR(VLOOKUP(A4540,[1]Monitoramento_Base_somente_Said!$A:$J,8,FALSE),0)</f>
        <v>0</v>
      </c>
      <c r="F4540" s="13">
        <f>IFERROR(VLOOKUP(A4540,[1]Monitoramento_Base_somente_Said!$A:$J,9,FALSE),0)</f>
        <v>0</v>
      </c>
      <c r="G4540" s="13">
        <f>IFERROR(VLOOKUP(A4540,[1]Monitoramento_Base_somente_Said!$A:$J,10,FALSE),0)</f>
        <v>0</v>
      </c>
      <c r="H4540" s="13">
        <f>IFERROR(VLOOKUP(A4540,[2]Sheet1!$A:$I,4,FALSE),0)</f>
        <v>0</v>
      </c>
      <c r="I4540" s="13">
        <f>IFERROR(VLOOKUP(A4540,[2]Sheet1!$A:$I,5,FALSE),0)</f>
        <v>0</v>
      </c>
      <c r="J4540" s="13">
        <f>IFERROR(VLOOKUP(A4540,[2]Sheet1!$A:$I,6,FALSE),0)</f>
        <v>0</v>
      </c>
      <c r="K4540" s="13">
        <f>IFERROR(VLOOKUP(A4540,[2]Sheet1!$A:$I,7,FALSE),0)</f>
        <v>0</v>
      </c>
      <c r="L4540" s="13">
        <f>IFERROR(VLOOKUP(A4540,[2]Sheet1!$A:$I,8,FALSE),0)</f>
        <v>0</v>
      </c>
      <c r="M4540" s="13">
        <f>IFERROR(VLOOKUP(A4540,[2]Sheet1!$A:$I,9,FALSE),0)</f>
        <v>0</v>
      </c>
      <c r="N4540" s="13">
        <f>IFERROR(VLOOKUP(A4540,[3]Sheet1!$A:$G,2,FALSE),0)</f>
        <v>0</v>
      </c>
      <c r="O4540" s="13">
        <f>IFERROR(VLOOKUP(A4540,[3]Sheet1!$A:$G,3,FALSE),0)</f>
        <v>0</v>
      </c>
      <c r="P4540" s="13">
        <f>IFERROR(VLOOKUP(A4540,[3]Sheet1!$A:$G,4,FALSE),0)</f>
        <v>0</v>
      </c>
      <c r="Q4540" s="13">
        <f>IFERROR(VLOOKUP(A4540,[3]Sheet1!$A:$G,5,FALSE),0)</f>
        <v>0</v>
      </c>
      <c r="R4540" s="13">
        <f>IFERROR(VLOOKUP(A4540,[3]Sheet1!$A:$H,6,FALSE),0)</f>
        <v>0</v>
      </c>
      <c r="S4540" s="13">
        <f>IFERROR(VLOOKUP(A4540,[3]Sheet1!$A:$I,7,FALSE),0)</f>
        <v>0</v>
      </c>
      <c r="T4540" s="13" t="str">
        <f t="shared" si="309"/>
        <v>Não</v>
      </c>
      <c r="U4540" s="13" t="str">
        <f t="shared" si="310"/>
        <v>Não</v>
      </c>
      <c r="V4540" s="13" t="str">
        <f t="shared" si="311"/>
        <v>Não</v>
      </c>
      <c r="W4540" s="13" t="str">
        <f t="shared" si="312"/>
        <v>Não</v>
      </c>
      <c r="X4540" s="13" t="str">
        <f t="shared" si="313"/>
        <v>Não</v>
      </c>
      <c r="Y4540" s="13" t="str">
        <f t="shared" si="314"/>
        <v>Não</v>
      </c>
    </row>
    <row r="4541" spans="1:25">
      <c r="A4541" s="10">
        <v>353830</v>
      </c>
      <c r="B4541" s="13">
        <f>IFERROR(VLOOKUP(A4541,[1]Monitoramento_Base_somente_Said!$A:$J,5,FALSE),0)</f>
        <v>0</v>
      </c>
      <c r="C4541" s="13">
        <f>IFERROR(VLOOKUP(A4541,[1]Monitoramento_Base_somente_Said!$A:$J,6,FALSE),0)</f>
        <v>0</v>
      </c>
      <c r="D4541" s="13">
        <f>IFERROR(VLOOKUP(A4541,[1]Monitoramento_Base_somente_Said!$A:$J,7,FALSE),0)</f>
        <v>0</v>
      </c>
      <c r="E4541" s="13">
        <f>IFERROR(VLOOKUP(A4541,[1]Monitoramento_Base_somente_Said!$A:$J,8,FALSE),0)</f>
        <v>0</v>
      </c>
      <c r="F4541" s="13">
        <f>IFERROR(VLOOKUP(A4541,[1]Monitoramento_Base_somente_Said!$A:$J,9,FALSE),0)</f>
        <v>0</v>
      </c>
      <c r="G4541" s="13">
        <f>IFERROR(VLOOKUP(A4541,[1]Monitoramento_Base_somente_Said!$A:$J,10,FALSE),0)</f>
        <v>0</v>
      </c>
      <c r="H4541" s="13">
        <f>IFERROR(VLOOKUP(A4541,[2]Sheet1!$A:$I,4,FALSE),0)</f>
        <v>0</v>
      </c>
      <c r="I4541" s="13">
        <f>IFERROR(VLOOKUP(A4541,[2]Sheet1!$A:$I,5,FALSE),0)</f>
        <v>0</v>
      </c>
      <c r="J4541" s="13">
        <f>IFERROR(VLOOKUP(A4541,[2]Sheet1!$A:$I,6,FALSE),0)</f>
        <v>0</v>
      </c>
      <c r="K4541" s="13">
        <f>IFERROR(VLOOKUP(A4541,[2]Sheet1!$A:$I,7,FALSE),0)</f>
        <v>0</v>
      </c>
      <c r="L4541" s="13">
        <f>IFERROR(VLOOKUP(A4541,[2]Sheet1!$A:$I,8,FALSE),0)</f>
        <v>0</v>
      </c>
      <c r="M4541" s="13">
        <f>IFERROR(VLOOKUP(A4541,[2]Sheet1!$A:$I,9,FALSE),0)</f>
        <v>0</v>
      </c>
      <c r="N4541" s="13">
        <f>IFERROR(VLOOKUP(A4541,[3]Sheet1!$A:$G,2,FALSE),0)</f>
        <v>1391</v>
      </c>
      <c r="O4541" s="13">
        <f>IFERROR(VLOOKUP(A4541,[3]Sheet1!$A:$G,3,FALSE),0)</f>
        <v>5930</v>
      </c>
      <c r="P4541" s="13">
        <f>IFERROR(VLOOKUP(A4541,[3]Sheet1!$A:$G,4,FALSE),0)</f>
        <v>1472</v>
      </c>
      <c r="Q4541" s="13">
        <f>IFERROR(VLOOKUP(A4541,[3]Sheet1!$A:$G,5,FALSE),0)</f>
        <v>97469</v>
      </c>
      <c r="R4541" s="13">
        <f>IFERROR(VLOOKUP(A4541,[3]Sheet1!$A:$H,6,FALSE),0)</f>
        <v>166</v>
      </c>
      <c r="S4541" s="13">
        <f>IFERROR(VLOOKUP(A4541,[3]Sheet1!$A:$I,7,FALSE),0)</f>
        <v>522</v>
      </c>
      <c r="T4541" s="13" t="str">
        <f t="shared" si="309"/>
        <v>Sim</v>
      </c>
      <c r="U4541" s="13" t="str">
        <f t="shared" si="310"/>
        <v>Sim</v>
      </c>
      <c r="V4541" s="13" t="str">
        <f t="shared" si="311"/>
        <v>Sim</v>
      </c>
      <c r="W4541" s="13" t="str">
        <f t="shared" si="312"/>
        <v>Sim</v>
      </c>
      <c r="X4541" s="13" t="str">
        <f t="shared" si="313"/>
        <v>Sim</v>
      </c>
      <c r="Y4541" s="13" t="str">
        <f t="shared" si="314"/>
        <v>Sim</v>
      </c>
    </row>
    <row r="4542" spans="1:25">
      <c r="A4542" s="10">
        <v>353860</v>
      </c>
      <c r="B4542" s="13">
        <f>IFERROR(VLOOKUP(A4542,[1]Monitoramento_Base_somente_Said!$A:$J,5,FALSE),0)</f>
        <v>82551</v>
      </c>
      <c r="C4542" s="13">
        <f>IFERROR(VLOOKUP(A4542,[1]Monitoramento_Base_somente_Said!$A:$J,6,FALSE),0)</f>
        <v>58303419</v>
      </c>
      <c r="D4542" s="13">
        <f>IFERROR(VLOOKUP(A4542,[1]Monitoramento_Base_somente_Said!$A:$J,7,FALSE),0)</f>
        <v>191506</v>
      </c>
      <c r="E4542" s="13">
        <f>IFERROR(VLOOKUP(A4542,[1]Monitoramento_Base_somente_Said!$A:$J,8,FALSE),0)</f>
        <v>57206741</v>
      </c>
      <c r="F4542" s="13">
        <f>IFERROR(VLOOKUP(A4542,[1]Monitoramento_Base_somente_Said!$A:$J,9,FALSE),0)</f>
        <v>48378</v>
      </c>
      <c r="G4542" s="13">
        <f>IFERROR(VLOOKUP(A4542,[1]Monitoramento_Base_somente_Said!$A:$J,10,FALSE),0)</f>
        <v>26790245</v>
      </c>
      <c r="H4542" s="13">
        <f>IFERROR(VLOOKUP(A4542,[2]Sheet1!$A:$I,4,FALSE),0)</f>
        <v>0</v>
      </c>
      <c r="I4542" s="13">
        <f>IFERROR(VLOOKUP(A4542,[2]Sheet1!$A:$I,5,FALSE),0)</f>
        <v>0</v>
      </c>
      <c r="J4542" s="13">
        <f>IFERROR(VLOOKUP(A4542,[2]Sheet1!$A:$I,6,FALSE),0)</f>
        <v>0</v>
      </c>
      <c r="K4542" s="13">
        <f>IFERROR(VLOOKUP(A4542,[2]Sheet1!$A:$I,7,FALSE),0)</f>
        <v>0</v>
      </c>
      <c r="L4542" s="13">
        <f>IFERROR(VLOOKUP(A4542,[2]Sheet1!$A:$I,8,FALSE),0)</f>
        <v>0</v>
      </c>
      <c r="M4542" s="13">
        <f>IFERROR(VLOOKUP(A4542,[2]Sheet1!$A:$I,9,FALSE),0)</f>
        <v>0</v>
      </c>
      <c r="N4542" s="13">
        <f>IFERROR(VLOOKUP(A4542,[3]Sheet1!$A:$G,2,FALSE),0)</f>
        <v>0</v>
      </c>
      <c r="O4542" s="13">
        <f>IFERROR(VLOOKUP(A4542,[3]Sheet1!$A:$G,3,FALSE),0)</f>
        <v>0</v>
      </c>
      <c r="P4542" s="13">
        <f>IFERROR(VLOOKUP(A4542,[3]Sheet1!$A:$G,4,FALSE),0)</f>
        <v>0</v>
      </c>
      <c r="Q4542" s="13">
        <f>IFERROR(VLOOKUP(A4542,[3]Sheet1!$A:$G,5,FALSE),0)</f>
        <v>0</v>
      </c>
      <c r="R4542" s="13">
        <f>IFERROR(VLOOKUP(A4542,[3]Sheet1!$A:$H,6,FALSE),0)</f>
        <v>0</v>
      </c>
      <c r="S4542" s="13">
        <f>IFERROR(VLOOKUP(A4542,[3]Sheet1!$A:$I,7,FALSE),0)</f>
        <v>0</v>
      </c>
      <c r="T4542" s="13" t="str">
        <f t="shared" si="309"/>
        <v>Sim</v>
      </c>
      <c r="U4542" s="13" t="str">
        <f t="shared" si="310"/>
        <v>Sim</v>
      </c>
      <c r="V4542" s="13" t="str">
        <f t="shared" si="311"/>
        <v>Sim</v>
      </c>
      <c r="W4542" s="13" t="str">
        <f t="shared" si="312"/>
        <v>Sim</v>
      </c>
      <c r="X4542" s="13" t="str">
        <f t="shared" si="313"/>
        <v>Sim</v>
      </c>
      <c r="Y4542" s="13" t="str">
        <f t="shared" si="314"/>
        <v>Sim</v>
      </c>
    </row>
    <row r="4543" spans="1:25">
      <c r="A4543" s="10">
        <v>353890</v>
      </c>
      <c r="B4543" s="13">
        <f>IFERROR(VLOOKUP(A4543,[1]Monitoramento_Base_somente_Said!$A:$J,5,FALSE),0)</f>
        <v>0</v>
      </c>
      <c r="C4543" s="13">
        <f>IFERROR(VLOOKUP(A4543,[1]Monitoramento_Base_somente_Said!$A:$J,6,FALSE),0)</f>
        <v>0</v>
      </c>
      <c r="D4543" s="13">
        <f>IFERROR(VLOOKUP(A4543,[1]Monitoramento_Base_somente_Said!$A:$J,7,FALSE),0)</f>
        <v>0</v>
      </c>
      <c r="E4543" s="13">
        <f>IFERROR(VLOOKUP(A4543,[1]Monitoramento_Base_somente_Said!$A:$J,8,FALSE),0)</f>
        <v>0</v>
      </c>
      <c r="F4543" s="13">
        <f>IFERROR(VLOOKUP(A4543,[1]Monitoramento_Base_somente_Said!$A:$J,9,FALSE),0)</f>
        <v>0</v>
      </c>
      <c r="G4543" s="13">
        <f>IFERROR(VLOOKUP(A4543,[1]Monitoramento_Base_somente_Said!$A:$J,10,FALSE),0)</f>
        <v>0</v>
      </c>
      <c r="H4543" s="13">
        <f>IFERROR(VLOOKUP(A4543,[2]Sheet1!$A:$I,4,FALSE),0)</f>
        <v>0</v>
      </c>
      <c r="I4543" s="13">
        <f>IFERROR(VLOOKUP(A4543,[2]Sheet1!$A:$I,5,FALSE),0)</f>
        <v>0</v>
      </c>
      <c r="J4543" s="13">
        <f>IFERROR(VLOOKUP(A4543,[2]Sheet1!$A:$I,6,FALSE),0)</f>
        <v>0</v>
      </c>
      <c r="K4543" s="13">
        <f>IFERROR(VLOOKUP(A4543,[2]Sheet1!$A:$I,7,FALSE),0)</f>
        <v>0</v>
      </c>
      <c r="L4543" s="13">
        <f>IFERROR(VLOOKUP(A4543,[2]Sheet1!$A:$I,8,FALSE),0)</f>
        <v>0</v>
      </c>
      <c r="M4543" s="13">
        <f>IFERROR(VLOOKUP(A4543,[2]Sheet1!$A:$I,9,FALSE),0)</f>
        <v>0</v>
      </c>
      <c r="N4543" s="13">
        <f>IFERROR(VLOOKUP(A4543,[3]Sheet1!$A:$G,2,FALSE),0)</f>
        <v>37691</v>
      </c>
      <c r="O4543" s="13">
        <f>IFERROR(VLOOKUP(A4543,[3]Sheet1!$A:$G,3,FALSE),0)</f>
        <v>14679930</v>
      </c>
      <c r="P4543" s="13">
        <f>IFERROR(VLOOKUP(A4543,[3]Sheet1!$A:$G,4,FALSE),0)</f>
        <v>388</v>
      </c>
      <c r="Q4543" s="13">
        <f>IFERROR(VLOOKUP(A4543,[3]Sheet1!$A:$G,5,FALSE),0)</f>
        <v>9612140</v>
      </c>
      <c r="R4543" s="13">
        <f>IFERROR(VLOOKUP(A4543,[3]Sheet1!$A:$H,6,FALSE),0)</f>
        <v>252</v>
      </c>
      <c r="S4543" s="13">
        <f>IFERROR(VLOOKUP(A4543,[3]Sheet1!$A:$I,7,FALSE),0)</f>
        <v>3906014</v>
      </c>
      <c r="T4543" s="13" t="str">
        <f t="shared" si="309"/>
        <v>Sim</v>
      </c>
      <c r="U4543" s="13" t="str">
        <f t="shared" si="310"/>
        <v>Sim</v>
      </c>
      <c r="V4543" s="13" t="str">
        <f t="shared" si="311"/>
        <v>Sim</v>
      </c>
      <c r="W4543" s="13" t="str">
        <f t="shared" si="312"/>
        <v>Sim</v>
      </c>
      <c r="X4543" s="13" t="str">
        <f t="shared" si="313"/>
        <v>Sim</v>
      </c>
      <c r="Y4543" s="13" t="str">
        <f t="shared" si="314"/>
        <v>Sim</v>
      </c>
    </row>
    <row r="4544" spans="1:25">
      <c r="A4544" s="10">
        <v>353910</v>
      </c>
      <c r="B4544" s="13">
        <f>IFERROR(VLOOKUP(A4544,[1]Monitoramento_Base_somente_Said!$A:$J,5,FALSE),0)</f>
        <v>0</v>
      </c>
      <c r="C4544" s="13">
        <f>IFERROR(VLOOKUP(A4544,[1]Monitoramento_Base_somente_Said!$A:$J,6,FALSE),0)</f>
        <v>71533461</v>
      </c>
      <c r="D4544" s="13">
        <f>IFERROR(VLOOKUP(A4544,[1]Monitoramento_Base_somente_Said!$A:$J,7,FALSE),0)</f>
        <v>0</v>
      </c>
      <c r="E4544" s="13">
        <f>IFERROR(VLOOKUP(A4544,[1]Monitoramento_Base_somente_Said!$A:$J,8,FALSE),0)</f>
        <v>66918399</v>
      </c>
      <c r="F4544" s="13">
        <f>IFERROR(VLOOKUP(A4544,[1]Monitoramento_Base_somente_Said!$A:$J,9,FALSE),0)</f>
        <v>0</v>
      </c>
      <c r="G4544" s="13">
        <f>IFERROR(VLOOKUP(A4544,[1]Monitoramento_Base_somente_Said!$A:$J,10,FALSE),0)</f>
        <v>27690372</v>
      </c>
      <c r="H4544" s="13">
        <f>IFERROR(VLOOKUP(A4544,[2]Sheet1!$A:$I,4,FALSE),0)</f>
        <v>0</v>
      </c>
      <c r="I4544" s="13">
        <f>IFERROR(VLOOKUP(A4544,[2]Sheet1!$A:$I,5,FALSE),0)</f>
        <v>0</v>
      </c>
      <c r="J4544" s="13">
        <f>IFERROR(VLOOKUP(A4544,[2]Sheet1!$A:$I,6,FALSE),0)</f>
        <v>0</v>
      </c>
      <c r="K4544" s="13">
        <f>IFERROR(VLOOKUP(A4544,[2]Sheet1!$A:$I,7,FALSE),0)</f>
        <v>0</v>
      </c>
      <c r="L4544" s="13">
        <f>IFERROR(VLOOKUP(A4544,[2]Sheet1!$A:$I,8,FALSE),0)</f>
        <v>0</v>
      </c>
      <c r="M4544" s="13">
        <f>IFERROR(VLOOKUP(A4544,[2]Sheet1!$A:$I,9,FALSE),0)</f>
        <v>0</v>
      </c>
      <c r="N4544" s="13">
        <f>IFERROR(VLOOKUP(A4544,[3]Sheet1!$A:$G,2,FALSE),0)</f>
        <v>0</v>
      </c>
      <c r="O4544" s="13">
        <f>IFERROR(VLOOKUP(A4544,[3]Sheet1!$A:$G,3,FALSE),0)</f>
        <v>0</v>
      </c>
      <c r="P4544" s="13">
        <f>IFERROR(VLOOKUP(A4544,[3]Sheet1!$A:$G,4,FALSE),0)</f>
        <v>0</v>
      </c>
      <c r="Q4544" s="13">
        <f>IFERROR(VLOOKUP(A4544,[3]Sheet1!$A:$G,5,FALSE),0)</f>
        <v>0</v>
      </c>
      <c r="R4544" s="13">
        <f>IFERROR(VLOOKUP(A4544,[3]Sheet1!$A:$H,6,FALSE),0)</f>
        <v>0</v>
      </c>
      <c r="S4544" s="13">
        <f>IFERROR(VLOOKUP(A4544,[3]Sheet1!$A:$I,7,FALSE),0)</f>
        <v>511704</v>
      </c>
      <c r="T4544" s="13" t="str">
        <f t="shared" si="309"/>
        <v>Não</v>
      </c>
      <c r="U4544" s="13" t="str">
        <f t="shared" si="310"/>
        <v>Sim</v>
      </c>
      <c r="V4544" s="13" t="str">
        <f t="shared" si="311"/>
        <v>Não</v>
      </c>
      <c r="W4544" s="13" t="str">
        <f t="shared" si="312"/>
        <v>Sim</v>
      </c>
      <c r="X4544" s="13" t="str">
        <f t="shared" si="313"/>
        <v>Não</v>
      </c>
      <c r="Y4544" s="13" t="str">
        <f t="shared" si="314"/>
        <v>Sim</v>
      </c>
    </row>
    <row r="4545" spans="1:25">
      <c r="A4545" s="10">
        <v>353950</v>
      </c>
      <c r="B4545" s="13">
        <f>IFERROR(VLOOKUP(A4545,[1]Monitoramento_Base_somente_Said!$A:$J,5,FALSE),0)</f>
        <v>0</v>
      </c>
      <c r="C4545" s="13">
        <f>IFERROR(VLOOKUP(A4545,[1]Monitoramento_Base_somente_Said!$A:$J,6,FALSE),0)</f>
        <v>0</v>
      </c>
      <c r="D4545" s="13">
        <f>IFERROR(VLOOKUP(A4545,[1]Monitoramento_Base_somente_Said!$A:$J,7,FALSE),0)</f>
        <v>0</v>
      </c>
      <c r="E4545" s="13">
        <f>IFERROR(VLOOKUP(A4545,[1]Monitoramento_Base_somente_Said!$A:$J,8,FALSE),0)</f>
        <v>0</v>
      </c>
      <c r="F4545" s="13">
        <f>IFERROR(VLOOKUP(A4545,[1]Monitoramento_Base_somente_Said!$A:$J,9,FALSE),0)</f>
        <v>0</v>
      </c>
      <c r="G4545" s="13">
        <f>IFERROR(VLOOKUP(A4545,[1]Monitoramento_Base_somente_Said!$A:$J,10,FALSE),0)</f>
        <v>0</v>
      </c>
      <c r="H4545" s="13">
        <f>IFERROR(VLOOKUP(A4545,[2]Sheet1!$A:$I,4,FALSE),0)</f>
        <v>0</v>
      </c>
      <c r="I4545" s="13">
        <f>IFERROR(VLOOKUP(A4545,[2]Sheet1!$A:$I,5,FALSE),0)</f>
        <v>0</v>
      </c>
      <c r="J4545" s="13">
        <f>IFERROR(VLOOKUP(A4545,[2]Sheet1!$A:$I,6,FALSE),0)</f>
        <v>0</v>
      </c>
      <c r="K4545" s="13">
        <f>IFERROR(VLOOKUP(A4545,[2]Sheet1!$A:$I,7,FALSE),0)</f>
        <v>0</v>
      </c>
      <c r="L4545" s="13">
        <f>IFERROR(VLOOKUP(A4545,[2]Sheet1!$A:$I,8,FALSE),0)</f>
        <v>0</v>
      </c>
      <c r="M4545" s="13">
        <f>IFERROR(VLOOKUP(A4545,[2]Sheet1!$A:$I,9,FALSE),0)</f>
        <v>0</v>
      </c>
      <c r="N4545" s="13">
        <f>IFERROR(VLOOKUP(A4545,[3]Sheet1!$A:$G,2,FALSE),0)</f>
        <v>48803</v>
      </c>
      <c r="O4545" s="13">
        <f>IFERROR(VLOOKUP(A4545,[3]Sheet1!$A:$G,3,FALSE),0)</f>
        <v>0</v>
      </c>
      <c r="P4545" s="13">
        <f>IFERROR(VLOOKUP(A4545,[3]Sheet1!$A:$G,4,FALSE),0)</f>
        <v>52133</v>
      </c>
      <c r="Q4545" s="13">
        <f>IFERROR(VLOOKUP(A4545,[3]Sheet1!$A:$G,5,FALSE),0)</f>
        <v>0</v>
      </c>
      <c r="R4545" s="13">
        <f>IFERROR(VLOOKUP(A4545,[3]Sheet1!$A:$H,6,FALSE),0)</f>
        <v>5462</v>
      </c>
      <c r="S4545" s="13">
        <f>IFERROR(VLOOKUP(A4545,[3]Sheet1!$A:$I,7,FALSE),0)</f>
        <v>0</v>
      </c>
      <c r="T4545" s="13" t="str">
        <f t="shared" si="309"/>
        <v>Sim</v>
      </c>
      <c r="U4545" s="13" t="str">
        <f t="shared" si="310"/>
        <v>Não</v>
      </c>
      <c r="V4545" s="13" t="str">
        <f t="shared" si="311"/>
        <v>Sim</v>
      </c>
      <c r="W4545" s="13" t="str">
        <f t="shared" si="312"/>
        <v>Não</v>
      </c>
      <c r="X4545" s="13" t="str">
        <f t="shared" si="313"/>
        <v>Sim</v>
      </c>
      <c r="Y4545" s="13" t="str">
        <f t="shared" si="314"/>
        <v>Não</v>
      </c>
    </row>
    <row r="4546" spans="1:25">
      <c r="A4546" s="10">
        <v>353960</v>
      </c>
      <c r="B4546" s="13">
        <f>IFERROR(VLOOKUP(A4546,[1]Monitoramento_Base_somente_Said!$A:$J,5,FALSE),0)</f>
        <v>0</v>
      </c>
      <c r="C4546" s="13">
        <f>IFERROR(VLOOKUP(A4546,[1]Monitoramento_Base_somente_Said!$A:$J,6,FALSE),0)</f>
        <v>0</v>
      </c>
      <c r="D4546" s="13">
        <f>IFERROR(VLOOKUP(A4546,[1]Monitoramento_Base_somente_Said!$A:$J,7,FALSE),0)</f>
        <v>0</v>
      </c>
      <c r="E4546" s="13">
        <f>IFERROR(VLOOKUP(A4546,[1]Monitoramento_Base_somente_Said!$A:$J,8,FALSE),0)</f>
        <v>0</v>
      </c>
      <c r="F4546" s="13">
        <f>IFERROR(VLOOKUP(A4546,[1]Monitoramento_Base_somente_Said!$A:$J,9,FALSE),0)</f>
        <v>0</v>
      </c>
      <c r="G4546" s="13">
        <f>IFERROR(VLOOKUP(A4546,[1]Monitoramento_Base_somente_Said!$A:$J,10,FALSE),0)</f>
        <v>0</v>
      </c>
      <c r="H4546" s="13">
        <f>IFERROR(VLOOKUP(A4546,[2]Sheet1!$A:$I,4,FALSE),0)</f>
        <v>0</v>
      </c>
      <c r="I4546" s="13">
        <f>IFERROR(VLOOKUP(A4546,[2]Sheet1!$A:$I,5,FALSE),0)</f>
        <v>0</v>
      </c>
      <c r="J4546" s="13">
        <f>IFERROR(VLOOKUP(A4546,[2]Sheet1!$A:$I,6,FALSE),0)</f>
        <v>0</v>
      </c>
      <c r="K4546" s="13">
        <f>IFERROR(VLOOKUP(A4546,[2]Sheet1!$A:$I,7,FALSE),0)</f>
        <v>0</v>
      </c>
      <c r="L4546" s="13">
        <f>IFERROR(VLOOKUP(A4546,[2]Sheet1!$A:$I,8,FALSE),0)</f>
        <v>0</v>
      </c>
      <c r="M4546" s="13">
        <f>IFERROR(VLOOKUP(A4546,[2]Sheet1!$A:$I,9,FALSE),0)</f>
        <v>0</v>
      </c>
      <c r="N4546" s="13">
        <f>IFERROR(VLOOKUP(A4546,[3]Sheet1!$A:$G,2,FALSE),0)</f>
        <v>8142</v>
      </c>
      <c r="O4546" s="13">
        <f>IFERROR(VLOOKUP(A4546,[3]Sheet1!$A:$G,3,FALSE),0)</f>
        <v>1399971</v>
      </c>
      <c r="P4546" s="13">
        <f>IFERROR(VLOOKUP(A4546,[3]Sheet1!$A:$G,4,FALSE),0)</f>
        <v>27404</v>
      </c>
      <c r="Q4546" s="13">
        <f>IFERROR(VLOOKUP(A4546,[3]Sheet1!$A:$G,5,FALSE),0)</f>
        <v>1162096</v>
      </c>
      <c r="R4546" s="13">
        <f>IFERROR(VLOOKUP(A4546,[3]Sheet1!$A:$H,6,FALSE),0)</f>
        <v>12309</v>
      </c>
      <c r="S4546" s="13">
        <f>IFERROR(VLOOKUP(A4546,[3]Sheet1!$A:$I,7,FALSE),0)</f>
        <v>488951</v>
      </c>
      <c r="T4546" s="13" t="str">
        <f t="shared" si="309"/>
        <v>Sim</v>
      </c>
      <c r="U4546" s="13" t="str">
        <f t="shared" si="310"/>
        <v>Sim</v>
      </c>
      <c r="V4546" s="13" t="str">
        <f t="shared" si="311"/>
        <v>Sim</v>
      </c>
      <c r="W4546" s="13" t="str">
        <f t="shared" si="312"/>
        <v>Sim</v>
      </c>
      <c r="X4546" s="13" t="str">
        <f t="shared" si="313"/>
        <v>Sim</v>
      </c>
      <c r="Y4546" s="13" t="str">
        <f t="shared" si="314"/>
        <v>Sim</v>
      </c>
    </row>
    <row r="4547" spans="1:25">
      <c r="A4547" s="10">
        <v>353970</v>
      </c>
      <c r="B4547" s="13">
        <f>IFERROR(VLOOKUP(A4547,[1]Monitoramento_Base_somente_Said!$A:$J,5,FALSE),0)</f>
        <v>0</v>
      </c>
      <c r="C4547" s="13">
        <f>IFERROR(VLOOKUP(A4547,[1]Monitoramento_Base_somente_Said!$A:$J,6,FALSE),0)</f>
        <v>13020</v>
      </c>
      <c r="D4547" s="13">
        <f>IFERROR(VLOOKUP(A4547,[1]Monitoramento_Base_somente_Said!$A:$J,7,FALSE),0)</f>
        <v>0</v>
      </c>
      <c r="E4547" s="13">
        <f>IFERROR(VLOOKUP(A4547,[1]Monitoramento_Base_somente_Said!$A:$J,8,FALSE),0)</f>
        <v>12180</v>
      </c>
      <c r="F4547" s="13">
        <f>IFERROR(VLOOKUP(A4547,[1]Monitoramento_Base_somente_Said!$A:$J,9,FALSE),0)</f>
        <v>0</v>
      </c>
      <c r="G4547" s="13">
        <f>IFERROR(VLOOKUP(A4547,[1]Monitoramento_Base_somente_Said!$A:$J,10,FALSE),0)</f>
        <v>5040</v>
      </c>
      <c r="H4547" s="13">
        <f>IFERROR(VLOOKUP(A4547,[2]Sheet1!$A:$I,4,FALSE),0)</f>
        <v>0</v>
      </c>
      <c r="I4547" s="13">
        <f>IFERROR(VLOOKUP(A4547,[2]Sheet1!$A:$I,5,FALSE),0)</f>
        <v>0</v>
      </c>
      <c r="J4547" s="13">
        <f>IFERROR(VLOOKUP(A4547,[2]Sheet1!$A:$I,6,FALSE),0)</f>
        <v>0</v>
      </c>
      <c r="K4547" s="13">
        <f>IFERROR(VLOOKUP(A4547,[2]Sheet1!$A:$I,7,FALSE),0)</f>
        <v>0</v>
      </c>
      <c r="L4547" s="13">
        <f>IFERROR(VLOOKUP(A4547,[2]Sheet1!$A:$I,8,FALSE),0)</f>
        <v>0</v>
      </c>
      <c r="M4547" s="13">
        <f>IFERROR(VLOOKUP(A4547,[2]Sheet1!$A:$I,9,FALSE),0)</f>
        <v>0</v>
      </c>
      <c r="N4547" s="13">
        <f>IFERROR(VLOOKUP(A4547,[3]Sheet1!$A:$G,2,FALSE),0)</f>
        <v>672</v>
      </c>
      <c r="O4547" s="13">
        <f>IFERROR(VLOOKUP(A4547,[3]Sheet1!$A:$G,3,FALSE),0)</f>
        <v>10925321</v>
      </c>
      <c r="P4547" s="13">
        <f>IFERROR(VLOOKUP(A4547,[3]Sheet1!$A:$G,4,FALSE),0)</f>
        <v>977</v>
      </c>
      <c r="Q4547" s="13">
        <f>IFERROR(VLOOKUP(A4547,[3]Sheet1!$A:$G,5,FALSE),0)</f>
        <v>8928519</v>
      </c>
      <c r="R4547" s="13">
        <f>IFERROR(VLOOKUP(A4547,[3]Sheet1!$A:$H,6,FALSE),0)</f>
        <v>750</v>
      </c>
      <c r="S4547" s="13">
        <f>IFERROR(VLOOKUP(A4547,[3]Sheet1!$A:$I,7,FALSE),0)</f>
        <v>3700171</v>
      </c>
      <c r="T4547" s="13" t="str">
        <f t="shared" si="309"/>
        <v>Sim</v>
      </c>
      <c r="U4547" s="13" t="str">
        <f t="shared" si="310"/>
        <v>Sim</v>
      </c>
      <c r="V4547" s="13" t="str">
        <f t="shared" si="311"/>
        <v>Sim</v>
      </c>
      <c r="W4547" s="13" t="str">
        <f t="shared" si="312"/>
        <v>Sim</v>
      </c>
      <c r="X4547" s="13" t="str">
        <f t="shared" si="313"/>
        <v>Sim</v>
      </c>
      <c r="Y4547" s="13" t="str">
        <f t="shared" si="314"/>
        <v>Sim</v>
      </c>
    </row>
    <row r="4548" spans="1:25">
      <c r="A4548" s="10">
        <v>353980</v>
      </c>
      <c r="B4548" s="13">
        <f>IFERROR(VLOOKUP(A4548,[1]Monitoramento_Base_somente_Said!$A:$J,5,FALSE),0)</f>
        <v>2176897</v>
      </c>
      <c r="C4548" s="13">
        <f>IFERROR(VLOOKUP(A4548,[1]Monitoramento_Base_somente_Said!$A:$J,6,FALSE),0)</f>
        <v>354987047</v>
      </c>
      <c r="D4548" s="13">
        <f>IFERROR(VLOOKUP(A4548,[1]Monitoramento_Base_somente_Said!$A:$J,7,FALSE),0)</f>
        <v>3079407</v>
      </c>
      <c r="E4548" s="13">
        <f>IFERROR(VLOOKUP(A4548,[1]Monitoramento_Base_somente_Said!$A:$J,8,FALSE),0)</f>
        <v>309106839</v>
      </c>
      <c r="F4548" s="13">
        <f>IFERROR(VLOOKUP(A4548,[1]Monitoramento_Base_somente_Said!$A:$J,9,FALSE),0)</f>
        <v>719084</v>
      </c>
      <c r="G4548" s="13">
        <f>IFERROR(VLOOKUP(A4548,[1]Monitoramento_Base_somente_Said!$A:$J,10,FALSE),0)</f>
        <v>120774926</v>
      </c>
      <c r="H4548" s="13">
        <f>IFERROR(VLOOKUP(A4548,[2]Sheet1!$A:$I,4,FALSE),0)</f>
        <v>0</v>
      </c>
      <c r="I4548" s="13">
        <f>IFERROR(VLOOKUP(A4548,[2]Sheet1!$A:$I,5,FALSE),0)</f>
        <v>0</v>
      </c>
      <c r="J4548" s="13">
        <f>IFERROR(VLOOKUP(A4548,[2]Sheet1!$A:$I,6,FALSE),0)</f>
        <v>0</v>
      </c>
      <c r="K4548" s="13">
        <f>IFERROR(VLOOKUP(A4548,[2]Sheet1!$A:$I,7,FALSE),0)</f>
        <v>0</v>
      </c>
      <c r="L4548" s="13">
        <f>IFERROR(VLOOKUP(A4548,[2]Sheet1!$A:$I,8,FALSE),0)</f>
        <v>0</v>
      </c>
      <c r="M4548" s="13">
        <f>IFERROR(VLOOKUP(A4548,[2]Sheet1!$A:$I,9,FALSE),0)</f>
        <v>0</v>
      </c>
      <c r="N4548" s="13">
        <f>IFERROR(VLOOKUP(A4548,[3]Sheet1!$A:$G,2,FALSE),0)</f>
        <v>0</v>
      </c>
      <c r="O4548" s="13">
        <f>IFERROR(VLOOKUP(A4548,[3]Sheet1!$A:$G,3,FALSE),0)</f>
        <v>0</v>
      </c>
      <c r="P4548" s="13">
        <f>IFERROR(VLOOKUP(A4548,[3]Sheet1!$A:$G,4,FALSE),0)</f>
        <v>0</v>
      </c>
      <c r="Q4548" s="13">
        <f>IFERROR(VLOOKUP(A4548,[3]Sheet1!$A:$G,5,FALSE),0)</f>
        <v>0</v>
      </c>
      <c r="R4548" s="13">
        <f>IFERROR(VLOOKUP(A4548,[3]Sheet1!$A:$H,6,FALSE),0)</f>
        <v>0</v>
      </c>
      <c r="S4548" s="13">
        <f>IFERROR(VLOOKUP(A4548,[3]Sheet1!$A:$I,7,FALSE),0)</f>
        <v>0</v>
      </c>
      <c r="T4548" s="13" t="str">
        <f t="shared" si="309"/>
        <v>Sim</v>
      </c>
      <c r="U4548" s="13" t="str">
        <f t="shared" si="310"/>
        <v>Sim</v>
      </c>
      <c r="V4548" s="13" t="str">
        <f t="shared" si="311"/>
        <v>Sim</v>
      </c>
      <c r="W4548" s="13" t="str">
        <f t="shared" si="312"/>
        <v>Sim</v>
      </c>
      <c r="X4548" s="13" t="str">
        <f t="shared" si="313"/>
        <v>Sim</v>
      </c>
      <c r="Y4548" s="13" t="str">
        <f t="shared" si="314"/>
        <v>Sim</v>
      </c>
    </row>
    <row r="4549" spans="1:25">
      <c r="A4549" s="10">
        <v>354020</v>
      </c>
      <c r="B4549" s="13">
        <f>IFERROR(VLOOKUP(A4549,[1]Monitoramento_Base_somente_Said!$A:$J,5,FALSE),0)</f>
        <v>15285</v>
      </c>
      <c r="C4549" s="13">
        <f>IFERROR(VLOOKUP(A4549,[1]Monitoramento_Base_somente_Said!$A:$J,6,FALSE),0)</f>
        <v>94402425</v>
      </c>
      <c r="D4549" s="13">
        <f>IFERROR(VLOOKUP(A4549,[1]Monitoramento_Base_somente_Said!$A:$J,7,FALSE),0)</f>
        <v>36968</v>
      </c>
      <c r="E4549" s="13">
        <f>IFERROR(VLOOKUP(A4549,[1]Monitoramento_Base_somente_Said!$A:$J,8,FALSE),0)</f>
        <v>89318807</v>
      </c>
      <c r="F4549" s="13">
        <f>IFERROR(VLOOKUP(A4549,[1]Monitoramento_Base_somente_Said!$A:$J,9,FALSE),0)</f>
        <v>3571</v>
      </c>
      <c r="G4549" s="13">
        <f>IFERROR(VLOOKUP(A4549,[1]Monitoramento_Base_somente_Said!$A:$J,10,FALSE),0)</f>
        <v>36119868</v>
      </c>
      <c r="H4549" s="13">
        <f>IFERROR(VLOOKUP(A4549,[2]Sheet1!$A:$I,4,FALSE),0)</f>
        <v>0</v>
      </c>
      <c r="I4549" s="13">
        <f>IFERROR(VLOOKUP(A4549,[2]Sheet1!$A:$I,5,FALSE),0)</f>
        <v>0</v>
      </c>
      <c r="J4549" s="13">
        <f>IFERROR(VLOOKUP(A4549,[2]Sheet1!$A:$I,6,FALSE),0)</f>
        <v>0</v>
      </c>
      <c r="K4549" s="13">
        <f>IFERROR(VLOOKUP(A4549,[2]Sheet1!$A:$I,7,FALSE),0)</f>
        <v>0</v>
      </c>
      <c r="L4549" s="13">
        <f>IFERROR(VLOOKUP(A4549,[2]Sheet1!$A:$I,8,FALSE),0)</f>
        <v>0</v>
      </c>
      <c r="M4549" s="13">
        <f>IFERROR(VLOOKUP(A4549,[2]Sheet1!$A:$I,9,FALSE),0)</f>
        <v>0</v>
      </c>
      <c r="N4549" s="13">
        <f>IFERROR(VLOOKUP(A4549,[3]Sheet1!$A:$G,2,FALSE),0)</f>
        <v>0</v>
      </c>
      <c r="O4549" s="13">
        <f>IFERROR(VLOOKUP(A4549,[3]Sheet1!$A:$G,3,FALSE),0)</f>
        <v>0</v>
      </c>
      <c r="P4549" s="13">
        <f>IFERROR(VLOOKUP(A4549,[3]Sheet1!$A:$G,4,FALSE),0)</f>
        <v>0</v>
      </c>
      <c r="Q4549" s="13">
        <f>IFERROR(VLOOKUP(A4549,[3]Sheet1!$A:$G,5,FALSE),0)</f>
        <v>0</v>
      </c>
      <c r="R4549" s="13">
        <f>IFERROR(VLOOKUP(A4549,[3]Sheet1!$A:$H,6,FALSE),0)</f>
        <v>0</v>
      </c>
      <c r="S4549" s="13">
        <f>IFERROR(VLOOKUP(A4549,[3]Sheet1!$A:$I,7,FALSE),0)</f>
        <v>0</v>
      </c>
      <c r="T4549" s="13" t="str">
        <f t="shared" si="309"/>
        <v>Sim</v>
      </c>
      <c r="U4549" s="13" t="str">
        <f t="shared" si="310"/>
        <v>Sim</v>
      </c>
      <c r="V4549" s="13" t="str">
        <f t="shared" si="311"/>
        <v>Sim</v>
      </c>
      <c r="W4549" s="13" t="str">
        <f t="shared" si="312"/>
        <v>Sim</v>
      </c>
      <c r="X4549" s="13" t="str">
        <f t="shared" si="313"/>
        <v>Sim</v>
      </c>
      <c r="Y4549" s="13" t="str">
        <f t="shared" si="314"/>
        <v>Sim</v>
      </c>
    </row>
    <row r="4550" spans="1:25">
      <c r="A4550" s="10">
        <v>354025</v>
      </c>
      <c r="B4550" s="13">
        <f>IFERROR(VLOOKUP(A4550,[1]Monitoramento_Base_somente_Said!$A:$J,5,FALSE),0)</f>
        <v>0</v>
      </c>
      <c r="C4550" s="13">
        <f>IFERROR(VLOOKUP(A4550,[1]Monitoramento_Base_somente_Said!$A:$J,6,FALSE),0)</f>
        <v>0</v>
      </c>
      <c r="D4550" s="13">
        <f>IFERROR(VLOOKUP(A4550,[1]Monitoramento_Base_somente_Said!$A:$J,7,FALSE),0)</f>
        <v>0</v>
      </c>
      <c r="E4550" s="13">
        <f>IFERROR(VLOOKUP(A4550,[1]Monitoramento_Base_somente_Said!$A:$J,8,FALSE),0)</f>
        <v>0</v>
      </c>
      <c r="F4550" s="13">
        <f>IFERROR(VLOOKUP(A4550,[1]Monitoramento_Base_somente_Said!$A:$J,9,FALSE),0)</f>
        <v>0</v>
      </c>
      <c r="G4550" s="13">
        <f>IFERROR(VLOOKUP(A4550,[1]Monitoramento_Base_somente_Said!$A:$J,10,FALSE),0)</f>
        <v>0</v>
      </c>
      <c r="H4550" s="13">
        <f>IFERROR(VLOOKUP(A4550,[2]Sheet1!$A:$I,4,FALSE),0)</f>
        <v>0</v>
      </c>
      <c r="I4550" s="13">
        <f>IFERROR(VLOOKUP(A4550,[2]Sheet1!$A:$I,5,FALSE),0)</f>
        <v>0</v>
      </c>
      <c r="J4550" s="13">
        <f>IFERROR(VLOOKUP(A4550,[2]Sheet1!$A:$I,6,FALSE),0)</f>
        <v>0</v>
      </c>
      <c r="K4550" s="13">
        <f>IFERROR(VLOOKUP(A4550,[2]Sheet1!$A:$I,7,FALSE),0)</f>
        <v>0</v>
      </c>
      <c r="L4550" s="13">
        <f>IFERROR(VLOOKUP(A4550,[2]Sheet1!$A:$I,8,FALSE),0)</f>
        <v>0</v>
      </c>
      <c r="M4550" s="13">
        <f>IFERROR(VLOOKUP(A4550,[2]Sheet1!$A:$I,9,FALSE),0)</f>
        <v>0</v>
      </c>
      <c r="N4550" s="13">
        <f>IFERROR(VLOOKUP(A4550,[3]Sheet1!$A:$G,2,FALSE),0)</f>
        <v>1210</v>
      </c>
      <c r="O4550" s="13">
        <f>IFERROR(VLOOKUP(A4550,[3]Sheet1!$A:$G,3,FALSE),0)</f>
        <v>3186651</v>
      </c>
      <c r="P4550" s="13">
        <f>IFERROR(VLOOKUP(A4550,[3]Sheet1!$A:$G,4,FALSE),0)</f>
        <v>0</v>
      </c>
      <c r="Q4550" s="13">
        <f>IFERROR(VLOOKUP(A4550,[3]Sheet1!$A:$G,5,FALSE),0)</f>
        <v>2118594</v>
      </c>
      <c r="R4550" s="13">
        <f>IFERROR(VLOOKUP(A4550,[3]Sheet1!$A:$H,6,FALSE),0)</f>
        <v>0</v>
      </c>
      <c r="S4550" s="13">
        <f>IFERROR(VLOOKUP(A4550,[3]Sheet1!$A:$I,7,FALSE),0)</f>
        <v>763315</v>
      </c>
      <c r="T4550" s="13" t="str">
        <f t="shared" si="309"/>
        <v>Sim</v>
      </c>
      <c r="U4550" s="13" t="str">
        <f t="shared" si="310"/>
        <v>Sim</v>
      </c>
      <c r="V4550" s="13" t="str">
        <f t="shared" si="311"/>
        <v>Não</v>
      </c>
      <c r="W4550" s="13" t="str">
        <f t="shared" si="312"/>
        <v>Sim</v>
      </c>
      <c r="X4550" s="13" t="str">
        <f t="shared" si="313"/>
        <v>Não</v>
      </c>
      <c r="Y4550" s="13" t="str">
        <f t="shared" si="314"/>
        <v>Sim</v>
      </c>
    </row>
    <row r="4551" spans="1:25">
      <c r="A4551" s="10">
        <v>354030</v>
      </c>
      <c r="B4551" s="13">
        <f>IFERROR(VLOOKUP(A4551,[1]Monitoramento_Base_somente_Said!$A:$J,5,FALSE),0)</f>
        <v>0</v>
      </c>
      <c r="C4551" s="13">
        <f>IFERROR(VLOOKUP(A4551,[1]Monitoramento_Base_somente_Said!$A:$J,6,FALSE),0)</f>
        <v>0</v>
      </c>
      <c r="D4551" s="13">
        <f>IFERROR(VLOOKUP(A4551,[1]Monitoramento_Base_somente_Said!$A:$J,7,FALSE),0)</f>
        <v>0</v>
      </c>
      <c r="E4551" s="13">
        <f>IFERROR(VLOOKUP(A4551,[1]Monitoramento_Base_somente_Said!$A:$J,8,FALSE),0)</f>
        <v>0</v>
      </c>
      <c r="F4551" s="13">
        <f>IFERROR(VLOOKUP(A4551,[1]Monitoramento_Base_somente_Said!$A:$J,9,FALSE),0)</f>
        <v>0</v>
      </c>
      <c r="G4551" s="13">
        <f>IFERROR(VLOOKUP(A4551,[1]Monitoramento_Base_somente_Said!$A:$J,10,FALSE),0)</f>
        <v>0</v>
      </c>
      <c r="H4551" s="13">
        <f>IFERROR(VLOOKUP(A4551,[2]Sheet1!$A:$I,4,FALSE),0)</f>
        <v>0</v>
      </c>
      <c r="I4551" s="13">
        <f>IFERROR(VLOOKUP(A4551,[2]Sheet1!$A:$I,5,FALSE),0)</f>
        <v>0</v>
      </c>
      <c r="J4551" s="13">
        <f>IFERROR(VLOOKUP(A4551,[2]Sheet1!$A:$I,6,FALSE),0)</f>
        <v>0</v>
      </c>
      <c r="K4551" s="13">
        <f>IFERROR(VLOOKUP(A4551,[2]Sheet1!$A:$I,7,FALSE),0)</f>
        <v>0</v>
      </c>
      <c r="L4551" s="13">
        <f>IFERROR(VLOOKUP(A4551,[2]Sheet1!$A:$I,8,FALSE),0)</f>
        <v>0</v>
      </c>
      <c r="M4551" s="13">
        <f>IFERROR(VLOOKUP(A4551,[2]Sheet1!$A:$I,9,FALSE),0)</f>
        <v>0</v>
      </c>
      <c r="N4551" s="13">
        <f>IFERROR(VLOOKUP(A4551,[3]Sheet1!$A:$G,2,FALSE),0)</f>
        <v>0</v>
      </c>
      <c r="O4551" s="13">
        <f>IFERROR(VLOOKUP(A4551,[3]Sheet1!$A:$G,3,FALSE),0)</f>
        <v>0</v>
      </c>
      <c r="P4551" s="13">
        <f>IFERROR(VLOOKUP(A4551,[3]Sheet1!$A:$G,4,FALSE),0)</f>
        <v>0</v>
      </c>
      <c r="Q4551" s="13">
        <f>IFERROR(VLOOKUP(A4551,[3]Sheet1!$A:$G,5,FALSE),0)</f>
        <v>0</v>
      </c>
      <c r="R4551" s="13">
        <f>IFERROR(VLOOKUP(A4551,[3]Sheet1!$A:$H,6,FALSE),0)</f>
        <v>0</v>
      </c>
      <c r="S4551" s="13">
        <f>IFERROR(VLOOKUP(A4551,[3]Sheet1!$A:$I,7,FALSE),0)</f>
        <v>0</v>
      </c>
      <c r="T4551" s="13" t="str">
        <f t="shared" si="309"/>
        <v>Não</v>
      </c>
      <c r="U4551" s="13" t="str">
        <f t="shared" si="310"/>
        <v>Não</v>
      </c>
      <c r="V4551" s="13" t="str">
        <f t="shared" si="311"/>
        <v>Não</v>
      </c>
      <c r="W4551" s="13" t="str">
        <f t="shared" si="312"/>
        <v>Não</v>
      </c>
      <c r="X4551" s="13" t="str">
        <f t="shared" si="313"/>
        <v>Não</v>
      </c>
      <c r="Y4551" s="13" t="str">
        <f t="shared" si="314"/>
        <v>Não</v>
      </c>
    </row>
    <row r="4552" spans="1:25">
      <c r="A4552" s="10">
        <v>354040</v>
      </c>
      <c r="B4552" s="13">
        <f>IFERROR(VLOOKUP(A4552,[1]Monitoramento_Base_somente_Said!$A:$J,5,FALSE),0)</f>
        <v>0</v>
      </c>
      <c r="C4552" s="13">
        <f>IFERROR(VLOOKUP(A4552,[1]Monitoramento_Base_somente_Said!$A:$J,6,FALSE),0)</f>
        <v>0</v>
      </c>
      <c r="D4552" s="13">
        <f>IFERROR(VLOOKUP(A4552,[1]Monitoramento_Base_somente_Said!$A:$J,7,FALSE),0)</f>
        <v>0</v>
      </c>
      <c r="E4552" s="13">
        <f>IFERROR(VLOOKUP(A4552,[1]Monitoramento_Base_somente_Said!$A:$J,8,FALSE),0)</f>
        <v>0</v>
      </c>
      <c r="F4552" s="13">
        <f>IFERROR(VLOOKUP(A4552,[1]Monitoramento_Base_somente_Said!$A:$J,9,FALSE),0)</f>
        <v>0</v>
      </c>
      <c r="G4552" s="13">
        <f>IFERROR(VLOOKUP(A4552,[1]Monitoramento_Base_somente_Said!$A:$J,10,FALSE),0)</f>
        <v>0</v>
      </c>
      <c r="H4552" s="13">
        <f>IFERROR(VLOOKUP(A4552,[2]Sheet1!$A:$I,4,FALSE),0)</f>
        <v>0</v>
      </c>
      <c r="I4552" s="13">
        <f>IFERROR(VLOOKUP(A4552,[2]Sheet1!$A:$I,5,FALSE),0)</f>
        <v>0</v>
      </c>
      <c r="J4552" s="13">
        <f>IFERROR(VLOOKUP(A4552,[2]Sheet1!$A:$I,6,FALSE),0)</f>
        <v>0</v>
      </c>
      <c r="K4552" s="13">
        <f>IFERROR(VLOOKUP(A4552,[2]Sheet1!$A:$I,7,FALSE),0)</f>
        <v>0</v>
      </c>
      <c r="L4552" s="13">
        <f>IFERROR(VLOOKUP(A4552,[2]Sheet1!$A:$I,8,FALSE),0)</f>
        <v>0</v>
      </c>
      <c r="M4552" s="13">
        <f>IFERROR(VLOOKUP(A4552,[2]Sheet1!$A:$I,9,FALSE),0)</f>
        <v>0</v>
      </c>
      <c r="N4552" s="13">
        <f>IFERROR(VLOOKUP(A4552,[3]Sheet1!$A:$G,2,FALSE),0)</f>
        <v>0</v>
      </c>
      <c r="O4552" s="13">
        <f>IFERROR(VLOOKUP(A4552,[3]Sheet1!$A:$G,3,FALSE),0)</f>
        <v>0</v>
      </c>
      <c r="P4552" s="13">
        <f>IFERROR(VLOOKUP(A4552,[3]Sheet1!$A:$G,4,FALSE),0)</f>
        <v>0</v>
      </c>
      <c r="Q4552" s="13">
        <f>IFERROR(VLOOKUP(A4552,[3]Sheet1!$A:$G,5,FALSE),0)</f>
        <v>0</v>
      </c>
      <c r="R4552" s="13">
        <f>IFERROR(VLOOKUP(A4552,[3]Sheet1!$A:$H,6,FALSE),0)</f>
        <v>0</v>
      </c>
      <c r="S4552" s="13">
        <f>IFERROR(VLOOKUP(A4552,[3]Sheet1!$A:$I,7,FALSE),0)</f>
        <v>0</v>
      </c>
      <c r="T4552" s="13" t="str">
        <f t="shared" si="309"/>
        <v>Não</v>
      </c>
      <c r="U4552" s="13" t="str">
        <f t="shared" si="310"/>
        <v>Não</v>
      </c>
      <c r="V4552" s="13" t="str">
        <f t="shared" si="311"/>
        <v>Não</v>
      </c>
      <c r="W4552" s="13" t="str">
        <f t="shared" si="312"/>
        <v>Não</v>
      </c>
      <c r="X4552" s="13" t="str">
        <f t="shared" si="313"/>
        <v>Não</v>
      </c>
      <c r="Y4552" s="13" t="str">
        <f t="shared" si="314"/>
        <v>Não</v>
      </c>
    </row>
    <row r="4553" spans="1:25">
      <c r="A4553" s="10">
        <v>354050</v>
      </c>
      <c r="B4553" s="13">
        <f>IFERROR(VLOOKUP(A4553,[1]Monitoramento_Base_somente_Said!$A:$J,5,FALSE),0)</f>
        <v>0</v>
      </c>
      <c r="C4553" s="13">
        <f>IFERROR(VLOOKUP(A4553,[1]Monitoramento_Base_somente_Said!$A:$J,6,FALSE),0)</f>
        <v>41452208</v>
      </c>
      <c r="D4553" s="13">
        <f>IFERROR(VLOOKUP(A4553,[1]Monitoramento_Base_somente_Said!$A:$J,7,FALSE),0)</f>
        <v>0</v>
      </c>
      <c r="E4553" s="13">
        <f>IFERROR(VLOOKUP(A4553,[1]Monitoramento_Base_somente_Said!$A:$J,8,FALSE),0)</f>
        <v>38777872</v>
      </c>
      <c r="F4553" s="13">
        <f>IFERROR(VLOOKUP(A4553,[1]Monitoramento_Base_somente_Said!$A:$J,9,FALSE),0)</f>
        <v>0</v>
      </c>
      <c r="G4553" s="13">
        <f>IFERROR(VLOOKUP(A4553,[1]Monitoramento_Base_somente_Said!$A:$J,10,FALSE),0)</f>
        <v>16046016</v>
      </c>
      <c r="H4553" s="13">
        <f>IFERROR(VLOOKUP(A4553,[2]Sheet1!$A:$I,4,FALSE),0)</f>
        <v>0</v>
      </c>
      <c r="I4553" s="13">
        <f>IFERROR(VLOOKUP(A4553,[2]Sheet1!$A:$I,5,FALSE),0)</f>
        <v>0</v>
      </c>
      <c r="J4553" s="13">
        <f>IFERROR(VLOOKUP(A4553,[2]Sheet1!$A:$I,6,FALSE),0)</f>
        <v>0</v>
      </c>
      <c r="K4553" s="13">
        <f>IFERROR(VLOOKUP(A4553,[2]Sheet1!$A:$I,7,FALSE),0)</f>
        <v>0</v>
      </c>
      <c r="L4553" s="13">
        <f>IFERROR(VLOOKUP(A4553,[2]Sheet1!$A:$I,8,FALSE),0)</f>
        <v>0</v>
      </c>
      <c r="M4553" s="13">
        <f>IFERROR(VLOOKUP(A4553,[2]Sheet1!$A:$I,9,FALSE),0)</f>
        <v>0</v>
      </c>
      <c r="N4553" s="13">
        <f>IFERROR(VLOOKUP(A4553,[3]Sheet1!$A:$G,2,FALSE),0)</f>
        <v>0</v>
      </c>
      <c r="O4553" s="13">
        <f>IFERROR(VLOOKUP(A4553,[3]Sheet1!$A:$G,3,FALSE),0)</f>
        <v>6165439</v>
      </c>
      <c r="P4553" s="13">
        <f>IFERROR(VLOOKUP(A4553,[3]Sheet1!$A:$G,4,FALSE),0)</f>
        <v>0</v>
      </c>
      <c r="Q4553" s="13">
        <f>IFERROR(VLOOKUP(A4553,[3]Sheet1!$A:$G,5,FALSE),0)</f>
        <v>7513714</v>
      </c>
      <c r="R4553" s="13">
        <f>IFERROR(VLOOKUP(A4553,[3]Sheet1!$A:$H,6,FALSE),0)</f>
        <v>0</v>
      </c>
      <c r="S4553" s="13">
        <f>IFERROR(VLOOKUP(A4553,[3]Sheet1!$A:$I,7,FALSE),0)</f>
        <v>3160193</v>
      </c>
      <c r="T4553" s="13" t="str">
        <f t="shared" si="309"/>
        <v>Não</v>
      </c>
      <c r="U4553" s="13" t="str">
        <f t="shared" si="310"/>
        <v>Sim</v>
      </c>
      <c r="V4553" s="13" t="str">
        <f t="shared" si="311"/>
        <v>Não</v>
      </c>
      <c r="W4553" s="13" t="str">
        <f t="shared" si="312"/>
        <v>Sim</v>
      </c>
      <c r="X4553" s="13" t="str">
        <f t="shared" si="313"/>
        <v>Não</v>
      </c>
      <c r="Y4553" s="13" t="str">
        <f t="shared" si="314"/>
        <v>Sim</v>
      </c>
    </row>
    <row r="4554" spans="1:25">
      <c r="A4554" s="10">
        <v>354060</v>
      </c>
      <c r="B4554" s="13">
        <f>IFERROR(VLOOKUP(A4554,[1]Monitoramento_Base_somente_Said!$A:$J,5,FALSE),0)</f>
        <v>0</v>
      </c>
      <c r="C4554" s="13">
        <f>IFERROR(VLOOKUP(A4554,[1]Monitoramento_Base_somente_Said!$A:$J,6,FALSE),0)</f>
        <v>113007369</v>
      </c>
      <c r="D4554" s="13">
        <f>IFERROR(VLOOKUP(A4554,[1]Monitoramento_Base_somente_Said!$A:$J,7,FALSE),0)</f>
        <v>0</v>
      </c>
      <c r="E4554" s="13">
        <f>IFERROR(VLOOKUP(A4554,[1]Monitoramento_Base_somente_Said!$A:$J,8,FALSE),0)</f>
        <v>105716571</v>
      </c>
      <c r="F4554" s="13">
        <f>IFERROR(VLOOKUP(A4554,[1]Monitoramento_Base_somente_Said!$A:$J,9,FALSE),0)</f>
        <v>0</v>
      </c>
      <c r="G4554" s="13">
        <f>IFERROR(VLOOKUP(A4554,[1]Monitoramento_Base_somente_Said!$A:$J,10,FALSE),0)</f>
        <v>43744788</v>
      </c>
      <c r="H4554" s="13">
        <f>IFERROR(VLOOKUP(A4554,[2]Sheet1!$A:$I,4,FALSE),0)</f>
        <v>0</v>
      </c>
      <c r="I4554" s="13">
        <f>IFERROR(VLOOKUP(A4554,[2]Sheet1!$A:$I,5,FALSE),0)</f>
        <v>0</v>
      </c>
      <c r="J4554" s="13">
        <f>IFERROR(VLOOKUP(A4554,[2]Sheet1!$A:$I,6,FALSE),0)</f>
        <v>0</v>
      </c>
      <c r="K4554" s="13">
        <f>IFERROR(VLOOKUP(A4554,[2]Sheet1!$A:$I,7,FALSE),0)</f>
        <v>0</v>
      </c>
      <c r="L4554" s="13">
        <f>IFERROR(VLOOKUP(A4554,[2]Sheet1!$A:$I,8,FALSE),0)</f>
        <v>0</v>
      </c>
      <c r="M4554" s="13">
        <f>IFERROR(VLOOKUP(A4554,[2]Sheet1!$A:$I,9,FALSE),0)</f>
        <v>0</v>
      </c>
      <c r="N4554" s="13">
        <f>IFERROR(VLOOKUP(A4554,[3]Sheet1!$A:$G,2,FALSE),0)</f>
        <v>11254</v>
      </c>
      <c r="O4554" s="13">
        <f>IFERROR(VLOOKUP(A4554,[3]Sheet1!$A:$G,3,FALSE),0)</f>
        <v>787066</v>
      </c>
      <c r="P4554" s="13">
        <f>IFERROR(VLOOKUP(A4554,[3]Sheet1!$A:$G,4,FALSE),0)</f>
        <v>12192</v>
      </c>
      <c r="Q4554" s="13">
        <f>IFERROR(VLOOKUP(A4554,[3]Sheet1!$A:$G,5,FALSE),0)</f>
        <v>1338511</v>
      </c>
      <c r="R4554" s="13">
        <f>IFERROR(VLOOKUP(A4554,[3]Sheet1!$A:$H,6,FALSE),0)</f>
        <v>28005</v>
      </c>
      <c r="S4554" s="13">
        <f>IFERROR(VLOOKUP(A4554,[3]Sheet1!$A:$I,7,FALSE),0)</f>
        <v>297326</v>
      </c>
      <c r="T4554" s="13" t="str">
        <f t="shared" si="309"/>
        <v>Sim</v>
      </c>
      <c r="U4554" s="13" t="str">
        <f t="shared" si="310"/>
        <v>Sim</v>
      </c>
      <c r="V4554" s="13" t="str">
        <f t="shared" si="311"/>
        <v>Sim</v>
      </c>
      <c r="W4554" s="13" t="str">
        <f t="shared" si="312"/>
        <v>Sim</v>
      </c>
      <c r="X4554" s="13" t="str">
        <f t="shared" si="313"/>
        <v>Sim</v>
      </c>
      <c r="Y4554" s="13" t="str">
        <f t="shared" si="314"/>
        <v>Sim</v>
      </c>
    </row>
    <row r="4555" spans="1:25">
      <c r="A4555" s="10">
        <v>354070</v>
      </c>
      <c r="B4555" s="13">
        <f>IFERROR(VLOOKUP(A4555,[1]Monitoramento_Base_somente_Said!$A:$J,5,FALSE),0)</f>
        <v>0</v>
      </c>
      <c r="C4555" s="13">
        <f>IFERROR(VLOOKUP(A4555,[1]Monitoramento_Base_somente_Said!$A:$J,6,FALSE),0)</f>
        <v>0</v>
      </c>
      <c r="D4555" s="13">
        <f>IFERROR(VLOOKUP(A4555,[1]Monitoramento_Base_somente_Said!$A:$J,7,FALSE),0)</f>
        <v>0</v>
      </c>
      <c r="E4555" s="13">
        <f>IFERROR(VLOOKUP(A4555,[1]Monitoramento_Base_somente_Said!$A:$J,8,FALSE),0)</f>
        <v>0</v>
      </c>
      <c r="F4555" s="13">
        <f>IFERROR(VLOOKUP(A4555,[1]Monitoramento_Base_somente_Said!$A:$J,9,FALSE),0)</f>
        <v>0</v>
      </c>
      <c r="G4555" s="13">
        <f>IFERROR(VLOOKUP(A4555,[1]Monitoramento_Base_somente_Said!$A:$J,10,FALSE),0)</f>
        <v>0</v>
      </c>
      <c r="H4555" s="13">
        <f>IFERROR(VLOOKUP(A4555,[2]Sheet1!$A:$I,4,FALSE),0)</f>
        <v>0</v>
      </c>
      <c r="I4555" s="13">
        <f>IFERROR(VLOOKUP(A4555,[2]Sheet1!$A:$I,5,FALSE),0)</f>
        <v>0</v>
      </c>
      <c r="J4555" s="13">
        <f>IFERROR(VLOOKUP(A4555,[2]Sheet1!$A:$I,6,FALSE),0)</f>
        <v>0</v>
      </c>
      <c r="K4555" s="13">
        <f>IFERROR(VLOOKUP(A4555,[2]Sheet1!$A:$I,7,FALSE),0)</f>
        <v>0</v>
      </c>
      <c r="L4555" s="13">
        <f>IFERROR(VLOOKUP(A4555,[2]Sheet1!$A:$I,8,FALSE),0)</f>
        <v>0</v>
      </c>
      <c r="M4555" s="13">
        <f>IFERROR(VLOOKUP(A4555,[2]Sheet1!$A:$I,9,FALSE),0)</f>
        <v>0</v>
      </c>
      <c r="N4555" s="13">
        <f>IFERROR(VLOOKUP(A4555,[3]Sheet1!$A:$G,2,FALSE),0)</f>
        <v>413121</v>
      </c>
      <c r="O4555" s="13">
        <f>IFERROR(VLOOKUP(A4555,[3]Sheet1!$A:$G,3,FALSE),0)</f>
        <v>60652238</v>
      </c>
      <c r="P4555" s="13">
        <f>IFERROR(VLOOKUP(A4555,[3]Sheet1!$A:$G,4,FALSE),0)</f>
        <v>390185</v>
      </c>
      <c r="Q4555" s="13">
        <f>IFERROR(VLOOKUP(A4555,[3]Sheet1!$A:$G,5,FALSE),0)</f>
        <v>49921292</v>
      </c>
      <c r="R4555" s="13">
        <f>IFERROR(VLOOKUP(A4555,[3]Sheet1!$A:$H,6,FALSE),0)</f>
        <v>143234</v>
      </c>
      <c r="S4555" s="13">
        <f>IFERROR(VLOOKUP(A4555,[3]Sheet1!$A:$I,7,FALSE),0)</f>
        <v>21850840</v>
      </c>
      <c r="T4555" s="13" t="str">
        <f t="shared" si="309"/>
        <v>Sim</v>
      </c>
      <c r="U4555" s="13" t="str">
        <f t="shared" si="310"/>
        <v>Sim</v>
      </c>
      <c r="V4555" s="13" t="str">
        <f t="shared" si="311"/>
        <v>Sim</v>
      </c>
      <c r="W4555" s="13" t="str">
        <f t="shared" si="312"/>
        <v>Sim</v>
      </c>
      <c r="X4555" s="13" t="str">
        <f t="shared" si="313"/>
        <v>Sim</v>
      </c>
      <c r="Y4555" s="13" t="str">
        <f t="shared" si="314"/>
        <v>Sim</v>
      </c>
    </row>
    <row r="4556" spans="1:25">
      <c r="A4556" s="10">
        <v>354075</v>
      </c>
      <c r="B4556" s="13">
        <f>IFERROR(VLOOKUP(A4556,[1]Monitoramento_Base_somente_Said!$A:$J,5,FALSE),0)</f>
        <v>5907</v>
      </c>
      <c r="C4556" s="13">
        <f>IFERROR(VLOOKUP(A4556,[1]Monitoramento_Base_somente_Said!$A:$J,6,FALSE),0)</f>
        <v>71277671</v>
      </c>
      <c r="D4556" s="13">
        <f>IFERROR(VLOOKUP(A4556,[1]Monitoramento_Base_somente_Said!$A:$J,7,FALSE),0)</f>
        <v>6047</v>
      </c>
      <c r="E4556" s="13">
        <f>IFERROR(VLOOKUP(A4556,[1]Monitoramento_Base_somente_Said!$A:$J,8,FALSE),0)</f>
        <v>66154753</v>
      </c>
      <c r="F4556" s="13">
        <f>IFERROR(VLOOKUP(A4556,[1]Monitoramento_Base_somente_Said!$A:$J,9,FALSE),0)</f>
        <v>16246</v>
      </c>
      <c r="G4556" s="13">
        <f>IFERROR(VLOOKUP(A4556,[1]Monitoramento_Base_somente_Said!$A:$J,10,FALSE),0)</f>
        <v>28981714</v>
      </c>
      <c r="H4556" s="13">
        <f>IFERROR(VLOOKUP(A4556,[2]Sheet1!$A:$I,4,FALSE),0)</f>
        <v>0</v>
      </c>
      <c r="I4556" s="13">
        <f>IFERROR(VLOOKUP(A4556,[2]Sheet1!$A:$I,5,FALSE),0)</f>
        <v>0</v>
      </c>
      <c r="J4556" s="13">
        <f>IFERROR(VLOOKUP(A4556,[2]Sheet1!$A:$I,6,FALSE),0)</f>
        <v>0</v>
      </c>
      <c r="K4556" s="13">
        <f>IFERROR(VLOOKUP(A4556,[2]Sheet1!$A:$I,7,FALSE),0)</f>
        <v>0</v>
      </c>
      <c r="L4556" s="13">
        <f>IFERROR(VLOOKUP(A4556,[2]Sheet1!$A:$I,8,FALSE),0)</f>
        <v>0</v>
      </c>
      <c r="M4556" s="13">
        <f>IFERROR(VLOOKUP(A4556,[2]Sheet1!$A:$I,9,FALSE),0)</f>
        <v>0</v>
      </c>
      <c r="N4556" s="13">
        <f>IFERROR(VLOOKUP(A4556,[3]Sheet1!$A:$G,2,FALSE),0)</f>
        <v>0</v>
      </c>
      <c r="O4556" s="13">
        <f>IFERROR(VLOOKUP(A4556,[3]Sheet1!$A:$G,3,FALSE),0)</f>
        <v>0</v>
      </c>
      <c r="P4556" s="13">
        <f>IFERROR(VLOOKUP(A4556,[3]Sheet1!$A:$G,4,FALSE),0)</f>
        <v>0</v>
      </c>
      <c r="Q4556" s="13">
        <f>IFERROR(VLOOKUP(A4556,[3]Sheet1!$A:$G,5,FALSE),0)</f>
        <v>0</v>
      </c>
      <c r="R4556" s="13">
        <f>IFERROR(VLOOKUP(A4556,[3]Sheet1!$A:$H,6,FALSE),0)</f>
        <v>0</v>
      </c>
      <c r="S4556" s="13">
        <f>IFERROR(VLOOKUP(A4556,[3]Sheet1!$A:$I,7,FALSE),0)</f>
        <v>0</v>
      </c>
      <c r="T4556" s="13" t="str">
        <f t="shared" si="309"/>
        <v>Sim</v>
      </c>
      <c r="U4556" s="13" t="str">
        <f t="shared" si="310"/>
        <v>Sim</v>
      </c>
      <c r="V4556" s="13" t="str">
        <f t="shared" si="311"/>
        <v>Sim</v>
      </c>
      <c r="W4556" s="13" t="str">
        <f t="shared" si="312"/>
        <v>Sim</v>
      </c>
      <c r="X4556" s="13" t="str">
        <f t="shared" si="313"/>
        <v>Sim</v>
      </c>
      <c r="Y4556" s="13" t="str">
        <f t="shared" si="314"/>
        <v>Sim</v>
      </c>
    </row>
    <row r="4557" spans="1:25">
      <c r="A4557" s="10">
        <v>354085</v>
      </c>
      <c r="B4557" s="13">
        <f>IFERROR(VLOOKUP(A4557,[1]Monitoramento_Base_somente_Said!$A:$J,5,FALSE),0)</f>
        <v>0</v>
      </c>
      <c r="C4557" s="13">
        <f>IFERROR(VLOOKUP(A4557,[1]Monitoramento_Base_somente_Said!$A:$J,6,FALSE),0)</f>
        <v>0</v>
      </c>
      <c r="D4557" s="13">
        <f>IFERROR(VLOOKUP(A4557,[1]Monitoramento_Base_somente_Said!$A:$J,7,FALSE),0)</f>
        <v>0</v>
      </c>
      <c r="E4557" s="13">
        <f>IFERROR(VLOOKUP(A4557,[1]Monitoramento_Base_somente_Said!$A:$J,8,FALSE),0)</f>
        <v>0</v>
      </c>
      <c r="F4557" s="13">
        <f>IFERROR(VLOOKUP(A4557,[1]Monitoramento_Base_somente_Said!$A:$J,9,FALSE),0)</f>
        <v>0</v>
      </c>
      <c r="G4557" s="13">
        <f>IFERROR(VLOOKUP(A4557,[1]Monitoramento_Base_somente_Said!$A:$J,10,FALSE),0)</f>
        <v>0</v>
      </c>
      <c r="H4557" s="13">
        <f>IFERROR(VLOOKUP(A4557,[2]Sheet1!$A:$I,4,FALSE),0)</f>
        <v>0</v>
      </c>
      <c r="I4557" s="13">
        <f>IFERROR(VLOOKUP(A4557,[2]Sheet1!$A:$I,5,FALSE),0)</f>
        <v>0</v>
      </c>
      <c r="J4557" s="13">
        <f>IFERROR(VLOOKUP(A4557,[2]Sheet1!$A:$I,6,FALSE),0)</f>
        <v>0</v>
      </c>
      <c r="K4557" s="13">
        <f>IFERROR(VLOOKUP(A4557,[2]Sheet1!$A:$I,7,FALSE),0)</f>
        <v>0</v>
      </c>
      <c r="L4557" s="13">
        <f>IFERROR(VLOOKUP(A4557,[2]Sheet1!$A:$I,8,FALSE),0)</f>
        <v>0</v>
      </c>
      <c r="M4557" s="13">
        <f>IFERROR(VLOOKUP(A4557,[2]Sheet1!$A:$I,9,FALSE),0)</f>
        <v>0</v>
      </c>
      <c r="N4557" s="13">
        <f>IFERROR(VLOOKUP(A4557,[3]Sheet1!$A:$G,2,FALSE),0)</f>
        <v>1849</v>
      </c>
      <c r="O4557" s="13">
        <f>IFERROR(VLOOKUP(A4557,[3]Sheet1!$A:$G,3,FALSE),0)</f>
        <v>12920</v>
      </c>
      <c r="P4557" s="13">
        <f>IFERROR(VLOOKUP(A4557,[3]Sheet1!$A:$G,4,FALSE),0)</f>
        <v>3220</v>
      </c>
      <c r="Q4557" s="13">
        <f>IFERROR(VLOOKUP(A4557,[3]Sheet1!$A:$G,5,FALSE),0)</f>
        <v>7844</v>
      </c>
      <c r="R4557" s="13">
        <f>IFERROR(VLOOKUP(A4557,[3]Sheet1!$A:$H,6,FALSE),0)</f>
        <v>101</v>
      </c>
      <c r="S4557" s="13">
        <f>IFERROR(VLOOKUP(A4557,[3]Sheet1!$A:$I,7,FALSE),0)</f>
        <v>1977</v>
      </c>
      <c r="T4557" s="13" t="str">
        <f t="shared" si="309"/>
        <v>Sim</v>
      </c>
      <c r="U4557" s="13" t="str">
        <f t="shared" si="310"/>
        <v>Sim</v>
      </c>
      <c r="V4557" s="13" t="str">
        <f t="shared" si="311"/>
        <v>Sim</v>
      </c>
      <c r="W4557" s="13" t="str">
        <f t="shared" si="312"/>
        <v>Sim</v>
      </c>
      <c r="X4557" s="13" t="str">
        <f t="shared" si="313"/>
        <v>Sim</v>
      </c>
      <c r="Y4557" s="13" t="str">
        <f t="shared" si="314"/>
        <v>Sim</v>
      </c>
    </row>
    <row r="4558" spans="1:25">
      <c r="A4558" s="10">
        <v>354090</v>
      </c>
      <c r="B4558" s="13">
        <f>IFERROR(VLOOKUP(A4558,[1]Monitoramento_Base_somente_Said!$A:$J,5,FALSE),0)</f>
        <v>29571</v>
      </c>
      <c r="C4558" s="13">
        <f>IFERROR(VLOOKUP(A4558,[1]Monitoramento_Base_somente_Said!$A:$J,6,FALSE),0)</f>
        <v>27786259</v>
      </c>
      <c r="D4558" s="13">
        <f>IFERROR(VLOOKUP(A4558,[1]Monitoramento_Base_somente_Said!$A:$J,7,FALSE),0)</f>
        <v>3039</v>
      </c>
      <c r="E4558" s="13">
        <f>IFERROR(VLOOKUP(A4558,[1]Monitoramento_Base_somente_Said!$A:$J,8,FALSE),0)</f>
        <v>28268373</v>
      </c>
      <c r="F4558" s="13">
        <f>IFERROR(VLOOKUP(A4558,[1]Monitoramento_Base_somente_Said!$A:$J,9,FALSE),0)</f>
        <v>95</v>
      </c>
      <c r="G4558" s="13">
        <f>IFERROR(VLOOKUP(A4558,[1]Monitoramento_Base_somente_Said!$A:$J,10,FALSE),0)</f>
        <v>12739489</v>
      </c>
      <c r="H4558" s="13">
        <f>IFERROR(VLOOKUP(A4558,[2]Sheet1!$A:$I,4,FALSE),0)</f>
        <v>0</v>
      </c>
      <c r="I4558" s="13">
        <f>IFERROR(VLOOKUP(A4558,[2]Sheet1!$A:$I,5,FALSE),0)</f>
        <v>0</v>
      </c>
      <c r="J4558" s="13">
        <f>IFERROR(VLOOKUP(A4558,[2]Sheet1!$A:$I,6,FALSE),0)</f>
        <v>0</v>
      </c>
      <c r="K4558" s="13">
        <f>IFERROR(VLOOKUP(A4558,[2]Sheet1!$A:$I,7,FALSE),0)</f>
        <v>0</v>
      </c>
      <c r="L4558" s="13">
        <f>IFERROR(VLOOKUP(A4558,[2]Sheet1!$A:$I,8,FALSE),0)</f>
        <v>0</v>
      </c>
      <c r="M4558" s="13">
        <f>IFERROR(VLOOKUP(A4558,[2]Sheet1!$A:$I,9,FALSE),0)</f>
        <v>0</v>
      </c>
      <c r="N4558" s="13">
        <f>IFERROR(VLOOKUP(A4558,[3]Sheet1!$A:$G,2,FALSE),0)</f>
        <v>0</v>
      </c>
      <c r="O4558" s="13">
        <f>IFERROR(VLOOKUP(A4558,[3]Sheet1!$A:$G,3,FALSE),0)</f>
        <v>0</v>
      </c>
      <c r="P4558" s="13">
        <f>IFERROR(VLOOKUP(A4558,[3]Sheet1!$A:$G,4,FALSE),0)</f>
        <v>0</v>
      </c>
      <c r="Q4558" s="13">
        <f>IFERROR(VLOOKUP(A4558,[3]Sheet1!$A:$G,5,FALSE),0)</f>
        <v>0</v>
      </c>
      <c r="R4558" s="13">
        <f>IFERROR(VLOOKUP(A4558,[3]Sheet1!$A:$H,6,FALSE),0)</f>
        <v>0</v>
      </c>
      <c r="S4558" s="13">
        <f>IFERROR(VLOOKUP(A4558,[3]Sheet1!$A:$I,7,FALSE),0)</f>
        <v>0</v>
      </c>
      <c r="T4558" s="13" t="str">
        <f t="shared" si="309"/>
        <v>Sim</v>
      </c>
      <c r="U4558" s="13" t="str">
        <f t="shared" si="310"/>
        <v>Sim</v>
      </c>
      <c r="V4558" s="13" t="str">
        <f t="shared" si="311"/>
        <v>Sim</v>
      </c>
      <c r="W4558" s="13" t="str">
        <f t="shared" si="312"/>
        <v>Sim</v>
      </c>
      <c r="X4558" s="13" t="str">
        <f t="shared" si="313"/>
        <v>Sim</v>
      </c>
      <c r="Y4558" s="13" t="str">
        <f t="shared" si="314"/>
        <v>Sim</v>
      </c>
    </row>
    <row r="4559" spans="1:25">
      <c r="A4559" s="10">
        <v>354105</v>
      </c>
      <c r="B4559" s="13">
        <f>IFERROR(VLOOKUP(A4559,[1]Monitoramento_Base_somente_Said!$A:$J,5,FALSE),0)</f>
        <v>0</v>
      </c>
      <c r="C4559" s="13">
        <f>IFERROR(VLOOKUP(A4559,[1]Monitoramento_Base_somente_Said!$A:$J,6,FALSE),0)</f>
        <v>0</v>
      </c>
      <c r="D4559" s="13">
        <f>IFERROR(VLOOKUP(A4559,[1]Monitoramento_Base_somente_Said!$A:$J,7,FALSE),0)</f>
        <v>0</v>
      </c>
      <c r="E4559" s="13">
        <f>IFERROR(VLOOKUP(A4559,[1]Monitoramento_Base_somente_Said!$A:$J,8,FALSE),0)</f>
        <v>0</v>
      </c>
      <c r="F4559" s="13">
        <f>IFERROR(VLOOKUP(A4559,[1]Monitoramento_Base_somente_Said!$A:$J,9,FALSE),0)</f>
        <v>0</v>
      </c>
      <c r="G4559" s="13">
        <f>IFERROR(VLOOKUP(A4559,[1]Monitoramento_Base_somente_Said!$A:$J,10,FALSE),0)</f>
        <v>0</v>
      </c>
      <c r="H4559" s="13">
        <f>IFERROR(VLOOKUP(A4559,[2]Sheet1!$A:$I,4,FALSE),0)</f>
        <v>0</v>
      </c>
      <c r="I4559" s="13">
        <f>IFERROR(VLOOKUP(A4559,[2]Sheet1!$A:$I,5,FALSE),0)</f>
        <v>0</v>
      </c>
      <c r="J4559" s="13">
        <f>IFERROR(VLOOKUP(A4559,[2]Sheet1!$A:$I,6,FALSE),0)</f>
        <v>0</v>
      </c>
      <c r="K4559" s="13">
        <f>IFERROR(VLOOKUP(A4559,[2]Sheet1!$A:$I,7,FALSE),0)</f>
        <v>0</v>
      </c>
      <c r="L4559" s="13">
        <f>IFERROR(VLOOKUP(A4559,[2]Sheet1!$A:$I,8,FALSE),0)</f>
        <v>0</v>
      </c>
      <c r="M4559" s="13">
        <f>IFERROR(VLOOKUP(A4559,[2]Sheet1!$A:$I,9,FALSE),0)</f>
        <v>0</v>
      </c>
      <c r="N4559" s="13">
        <f>IFERROR(VLOOKUP(A4559,[3]Sheet1!$A:$G,2,FALSE),0)</f>
        <v>0</v>
      </c>
      <c r="O4559" s="13">
        <f>IFERROR(VLOOKUP(A4559,[3]Sheet1!$A:$G,3,FALSE),0)</f>
        <v>0</v>
      </c>
      <c r="P4559" s="13">
        <f>IFERROR(VLOOKUP(A4559,[3]Sheet1!$A:$G,4,FALSE),0)</f>
        <v>0</v>
      </c>
      <c r="Q4559" s="13">
        <f>IFERROR(VLOOKUP(A4559,[3]Sheet1!$A:$G,5,FALSE),0)</f>
        <v>0</v>
      </c>
      <c r="R4559" s="13">
        <f>IFERROR(VLOOKUP(A4559,[3]Sheet1!$A:$H,6,FALSE),0)</f>
        <v>0</v>
      </c>
      <c r="S4559" s="13">
        <f>IFERROR(VLOOKUP(A4559,[3]Sheet1!$A:$I,7,FALSE),0)</f>
        <v>0</v>
      </c>
      <c r="T4559" s="13" t="str">
        <f t="shared" si="309"/>
        <v>Não</v>
      </c>
      <c r="U4559" s="13" t="str">
        <f t="shared" si="310"/>
        <v>Não</v>
      </c>
      <c r="V4559" s="13" t="str">
        <f t="shared" si="311"/>
        <v>Não</v>
      </c>
      <c r="W4559" s="13" t="str">
        <f t="shared" si="312"/>
        <v>Não</v>
      </c>
      <c r="X4559" s="13" t="str">
        <f t="shared" si="313"/>
        <v>Não</v>
      </c>
      <c r="Y4559" s="13" t="str">
        <f t="shared" si="314"/>
        <v>Não</v>
      </c>
    </row>
    <row r="4560" spans="1:25">
      <c r="A4560" s="10">
        <v>354130</v>
      </c>
      <c r="B4560" s="13">
        <f>IFERROR(VLOOKUP(A4560,[1]Monitoramento_Base_somente_Said!$A:$J,5,FALSE),0)</f>
        <v>0</v>
      </c>
      <c r="C4560" s="13">
        <f>IFERROR(VLOOKUP(A4560,[1]Monitoramento_Base_somente_Said!$A:$J,6,FALSE),0)</f>
        <v>0</v>
      </c>
      <c r="D4560" s="13">
        <f>IFERROR(VLOOKUP(A4560,[1]Monitoramento_Base_somente_Said!$A:$J,7,FALSE),0)</f>
        <v>0</v>
      </c>
      <c r="E4560" s="13">
        <f>IFERROR(VLOOKUP(A4560,[1]Monitoramento_Base_somente_Said!$A:$J,8,FALSE),0)</f>
        <v>0</v>
      </c>
      <c r="F4560" s="13">
        <f>IFERROR(VLOOKUP(A4560,[1]Monitoramento_Base_somente_Said!$A:$J,9,FALSE),0)</f>
        <v>0</v>
      </c>
      <c r="G4560" s="13">
        <f>IFERROR(VLOOKUP(A4560,[1]Monitoramento_Base_somente_Said!$A:$J,10,FALSE),0)</f>
        <v>0</v>
      </c>
      <c r="H4560" s="13">
        <f>IFERROR(VLOOKUP(A4560,[2]Sheet1!$A:$I,4,FALSE),0)</f>
        <v>0</v>
      </c>
      <c r="I4560" s="13">
        <f>IFERROR(VLOOKUP(A4560,[2]Sheet1!$A:$I,5,FALSE),0)</f>
        <v>0</v>
      </c>
      <c r="J4560" s="13">
        <f>IFERROR(VLOOKUP(A4560,[2]Sheet1!$A:$I,6,FALSE),0)</f>
        <v>0</v>
      </c>
      <c r="K4560" s="13">
        <f>IFERROR(VLOOKUP(A4560,[2]Sheet1!$A:$I,7,FALSE),0)</f>
        <v>0</v>
      </c>
      <c r="L4560" s="13">
        <f>IFERROR(VLOOKUP(A4560,[2]Sheet1!$A:$I,8,FALSE),0)</f>
        <v>0</v>
      </c>
      <c r="M4560" s="13">
        <f>IFERROR(VLOOKUP(A4560,[2]Sheet1!$A:$I,9,FALSE),0)</f>
        <v>0</v>
      </c>
      <c r="N4560" s="13">
        <f>IFERROR(VLOOKUP(A4560,[3]Sheet1!$A:$G,2,FALSE),0)</f>
        <v>367269</v>
      </c>
      <c r="O4560" s="13">
        <f>IFERROR(VLOOKUP(A4560,[3]Sheet1!$A:$G,3,FALSE),0)</f>
        <v>2019762</v>
      </c>
      <c r="P4560" s="13">
        <f>IFERROR(VLOOKUP(A4560,[3]Sheet1!$A:$G,4,FALSE),0)</f>
        <v>482777</v>
      </c>
      <c r="Q4560" s="13">
        <f>IFERROR(VLOOKUP(A4560,[3]Sheet1!$A:$G,5,FALSE),0)</f>
        <v>2135525</v>
      </c>
      <c r="R4560" s="13">
        <f>IFERROR(VLOOKUP(A4560,[3]Sheet1!$A:$H,6,FALSE),0)</f>
        <v>121027</v>
      </c>
      <c r="S4560" s="13">
        <f>IFERROR(VLOOKUP(A4560,[3]Sheet1!$A:$I,7,FALSE),0)</f>
        <v>989631</v>
      </c>
      <c r="T4560" s="13" t="str">
        <f t="shared" si="309"/>
        <v>Sim</v>
      </c>
      <c r="U4560" s="13" t="str">
        <f t="shared" si="310"/>
        <v>Sim</v>
      </c>
      <c r="V4560" s="13" t="str">
        <f t="shared" si="311"/>
        <v>Sim</v>
      </c>
      <c r="W4560" s="13" t="str">
        <f t="shared" si="312"/>
        <v>Sim</v>
      </c>
      <c r="X4560" s="13" t="str">
        <f t="shared" si="313"/>
        <v>Sim</v>
      </c>
      <c r="Y4560" s="13" t="str">
        <f t="shared" si="314"/>
        <v>Sim</v>
      </c>
    </row>
    <row r="4561" spans="1:25">
      <c r="A4561" s="10">
        <v>354160</v>
      </c>
      <c r="B4561" s="13">
        <f>IFERROR(VLOOKUP(A4561,[1]Monitoramento_Base_somente_Said!$A:$J,5,FALSE),0)</f>
        <v>0</v>
      </c>
      <c r="C4561" s="13">
        <f>IFERROR(VLOOKUP(A4561,[1]Monitoramento_Base_somente_Said!$A:$J,6,FALSE),0)</f>
        <v>0</v>
      </c>
      <c r="D4561" s="13">
        <f>IFERROR(VLOOKUP(A4561,[1]Monitoramento_Base_somente_Said!$A:$J,7,FALSE),0)</f>
        <v>0</v>
      </c>
      <c r="E4561" s="13">
        <f>IFERROR(VLOOKUP(A4561,[1]Monitoramento_Base_somente_Said!$A:$J,8,FALSE),0)</f>
        <v>0</v>
      </c>
      <c r="F4561" s="13">
        <f>IFERROR(VLOOKUP(A4561,[1]Monitoramento_Base_somente_Said!$A:$J,9,FALSE),0)</f>
        <v>0</v>
      </c>
      <c r="G4561" s="13">
        <f>IFERROR(VLOOKUP(A4561,[1]Monitoramento_Base_somente_Said!$A:$J,10,FALSE),0)</f>
        <v>0</v>
      </c>
      <c r="H4561" s="13">
        <f>IFERROR(VLOOKUP(A4561,[2]Sheet1!$A:$I,4,FALSE),0)</f>
        <v>0</v>
      </c>
      <c r="I4561" s="13">
        <f>IFERROR(VLOOKUP(A4561,[2]Sheet1!$A:$I,5,FALSE),0)</f>
        <v>0</v>
      </c>
      <c r="J4561" s="13">
        <f>IFERROR(VLOOKUP(A4561,[2]Sheet1!$A:$I,6,FALSE),0)</f>
        <v>0</v>
      </c>
      <c r="K4561" s="13">
        <f>IFERROR(VLOOKUP(A4561,[2]Sheet1!$A:$I,7,FALSE),0)</f>
        <v>0</v>
      </c>
      <c r="L4561" s="13">
        <f>IFERROR(VLOOKUP(A4561,[2]Sheet1!$A:$I,8,FALSE),0)</f>
        <v>0</v>
      </c>
      <c r="M4561" s="13">
        <f>IFERROR(VLOOKUP(A4561,[2]Sheet1!$A:$I,9,FALSE),0)</f>
        <v>0</v>
      </c>
      <c r="N4561" s="13">
        <f>IFERROR(VLOOKUP(A4561,[3]Sheet1!$A:$G,2,FALSE),0)</f>
        <v>363715</v>
      </c>
      <c r="O4561" s="13">
        <f>IFERROR(VLOOKUP(A4561,[3]Sheet1!$A:$G,3,FALSE),0)</f>
        <v>33771634</v>
      </c>
      <c r="P4561" s="13">
        <f>IFERROR(VLOOKUP(A4561,[3]Sheet1!$A:$G,4,FALSE),0)</f>
        <v>338332</v>
      </c>
      <c r="Q4561" s="13">
        <f>IFERROR(VLOOKUP(A4561,[3]Sheet1!$A:$G,5,FALSE),0)</f>
        <v>29363797</v>
      </c>
      <c r="R4561" s="13">
        <f>IFERROR(VLOOKUP(A4561,[3]Sheet1!$A:$H,6,FALSE),0)</f>
        <v>88236</v>
      </c>
      <c r="S4561" s="13">
        <f>IFERROR(VLOOKUP(A4561,[3]Sheet1!$A:$I,7,FALSE),0)</f>
        <v>9417892</v>
      </c>
      <c r="T4561" s="13" t="str">
        <f t="shared" si="309"/>
        <v>Sim</v>
      </c>
      <c r="U4561" s="13" t="str">
        <f t="shared" si="310"/>
        <v>Sim</v>
      </c>
      <c r="V4561" s="13" t="str">
        <f t="shared" si="311"/>
        <v>Sim</v>
      </c>
      <c r="W4561" s="13" t="str">
        <f t="shared" si="312"/>
        <v>Sim</v>
      </c>
      <c r="X4561" s="13" t="str">
        <f t="shared" si="313"/>
        <v>Sim</v>
      </c>
      <c r="Y4561" s="13" t="str">
        <f t="shared" si="314"/>
        <v>Sim</v>
      </c>
    </row>
    <row r="4562" spans="1:25">
      <c r="A4562" s="10">
        <v>354165</v>
      </c>
      <c r="B4562" s="13">
        <f>IFERROR(VLOOKUP(A4562,[1]Monitoramento_Base_somente_Said!$A:$J,5,FALSE),0)</f>
        <v>0</v>
      </c>
      <c r="C4562" s="13">
        <f>IFERROR(VLOOKUP(A4562,[1]Monitoramento_Base_somente_Said!$A:$J,6,FALSE),0)</f>
        <v>16700010</v>
      </c>
      <c r="D4562" s="13">
        <f>IFERROR(VLOOKUP(A4562,[1]Monitoramento_Base_somente_Said!$A:$J,7,FALSE),0)</f>
        <v>0</v>
      </c>
      <c r="E4562" s="13">
        <f>IFERROR(VLOOKUP(A4562,[1]Monitoramento_Base_somente_Said!$A:$J,8,FALSE),0)</f>
        <v>15622590</v>
      </c>
      <c r="F4562" s="13">
        <f>IFERROR(VLOOKUP(A4562,[1]Monitoramento_Base_somente_Said!$A:$J,9,FALSE),0)</f>
        <v>0</v>
      </c>
      <c r="G4562" s="13">
        <f>IFERROR(VLOOKUP(A4562,[1]Monitoramento_Base_somente_Said!$A:$J,10,FALSE),0)</f>
        <v>6464520</v>
      </c>
      <c r="H4562" s="13">
        <f>IFERROR(VLOOKUP(A4562,[2]Sheet1!$A:$I,4,FALSE),0)</f>
        <v>0</v>
      </c>
      <c r="I4562" s="13">
        <f>IFERROR(VLOOKUP(A4562,[2]Sheet1!$A:$I,5,FALSE),0)</f>
        <v>0</v>
      </c>
      <c r="J4562" s="13">
        <f>IFERROR(VLOOKUP(A4562,[2]Sheet1!$A:$I,6,FALSE),0)</f>
        <v>0</v>
      </c>
      <c r="K4562" s="13">
        <f>IFERROR(VLOOKUP(A4562,[2]Sheet1!$A:$I,7,FALSE),0)</f>
        <v>0</v>
      </c>
      <c r="L4562" s="13">
        <f>IFERROR(VLOOKUP(A4562,[2]Sheet1!$A:$I,8,FALSE),0)</f>
        <v>0</v>
      </c>
      <c r="M4562" s="13">
        <f>IFERROR(VLOOKUP(A4562,[2]Sheet1!$A:$I,9,FALSE),0)</f>
        <v>0</v>
      </c>
      <c r="N4562" s="13">
        <f>IFERROR(VLOOKUP(A4562,[3]Sheet1!$A:$G,2,FALSE),0)</f>
        <v>0</v>
      </c>
      <c r="O4562" s="13">
        <f>IFERROR(VLOOKUP(A4562,[3]Sheet1!$A:$G,3,FALSE),0)</f>
        <v>243334</v>
      </c>
      <c r="P4562" s="13">
        <f>IFERROR(VLOOKUP(A4562,[3]Sheet1!$A:$G,4,FALSE),0)</f>
        <v>0</v>
      </c>
      <c r="Q4562" s="13">
        <f>IFERROR(VLOOKUP(A4562,[3]Sheet1!$A:$G,5,FALSE),0)</f>
        <v>263461</v>
      </c>
      <c r="R4562" s="13">
        <f>IFERROR(VLOOKUP(A4562,[3]Sheet1!$A:$H,6,FALSE),0)</f>
        <v>0</v>
      </c>
      <c r="S4562" s="13">
        <f>IFERROR(VLOOKUP(A4562,[3]Sheet1!$A:$I,7,FALSE),0)</f>
        <v>121220</v>
      </c>
      <c r="T4562" s="13" t="str">
        <f t="shared" si="309"/>
        <v>Não</v>
      </c>
      <c r="U4562" s="13" t="str">
        <f t="shared" si="310"/>
        <v>Sim</v>
      </c>
      <c r="V4562" s="13" t="str">
        <f t="shared" si="311"/>
        <v>Não</v>
      </c>
      <c r="W4562" s="13" t="str">
        <f t="shared" si="312"/>
        <v>Sim</v>
      </c>
      <c r="X4562" s="13" t="str">
        <f t="shared" si="313"/>
        <v>Não</v>
      </c>
      <c r="Y4562" s="13" t="str">
        <f t="shared" si="314"/>
        <v>Sim</v>
      </c>
    </row>
    <row r="4563" spans="1:25">
      <c r="A4563" s="10">
        <v>354180</v>
      </c>
      <c r="B4563" s="13">
        <f>IFERROR(VLOOKUP(A4563,[1]Monitoramento_Base_somente_Said!$A:$J,5,FALSE),0)</f>
        <v>0</v>
      </c>
      <c r="C4563" s="13">
        <f>IFERROR(VLOOKUP(A4563,[1]Monitoramento_Base_somente_Said!$A:$J,6,FALSE),0)</f>
        <v>0</v>
      </c>
      <c r="D4563" s="13">
        <f>IFERROR(VLOOKUP(A4563,[1]Monitoramento_Base_somente_Said!$A:$J,7,FALSE),0)</f>
        <v>0</v>
      </c>
      <c r="E4563" s="13">
        <f>IFERROR(VLOOKUP(A4563,[1]Monitoramento_Base_somente_Said!$A:$J,8,FALSE),0)</f>
        <v>0</v>
      </c>
      <c r="F4563" s="13">
        <f>IFERROR(VLOOKUP(A4563,[1]Monitoramento_Base_somente_Said!$A:$J,9,FALSE),0)</f>
        <v>0</v>
      </c>
      <c r="G4563" s="13">
        <f>IFERROR(VLOOKUP(A4563,[1]Monitoramento_Base_somente_Said!$A:$J,10,FALSE),0)</f>
        <v>0</v>
      </c>
      <c r="H4563" s="13">
        <f>IFERROR(VLOOKUP(A4563,[2]Sheet1!$A:$I,4,FALSE),0)</f>
        <v>0</v>
      </c>
      <c r="I4563" s="13">
        <f>IFERROR(VLOOKUP(A4563,[2]Sheet1!$A:$I,5,FALSE),0)</f>
        <v>0</v>
      </c>
      <c r="J4563" s="13">
        <f>IFERROR(VLOOKUP(A4563,[2]Sheet1!$A:$I,6,FALSE),0)</f>
        <v>0</v>
      </c>
      <c r="K4563" s="13">
        <f>IFERROR(VLOOKUP(A4563,[2]Sheet1!$A:$I,7,FALSE),0)</f>
        <v>0</v>
      </c>
      <c r="L4563" s="13">
        <f>IFERROR(VLOOKUP(A4563,[2]Sheet1!$A:$I,8,FALSE),0)</f>
        <v>0</v>
      </c>
      <c r="M4563" s="13">
        <f>IFERROR(VLOOKUP(A4563,[2]Sheet1!$A:$I,9,FALSE),0)</f>
        <v>0</v>
      </c>
      <c r="N4563" s="13">
        <f>IFERROR(VLOOKUP(A4563,[3]Sheet1!$A:$G,2,FALSE),0)</f>
        <v>1711</v>
      </c>
      <c r="O4563" s="13">
        <f>IFERROR(VLOOKUP(A4563,[3]Sheet1!$A:$G,3,FALSE),0)</f>
        <v>3301832</v>
      </c>
      <c r="P4563" s="13">
        <f>IFERROR(VLOOKUP(A4563,[3]Sheet1!$A:$G,4,FALSE),0)</f>
        <v>463</v>
      </c>
      <c r="Q4563" s="13">
        <f>IFERROR(VLOOKUP(A4563,[3]Sheet1!$A:$G,5,FALSE),0)</f>
        <v>3199551</v>
      </c>
      <c r="R4563" s="13">
        <f>IFERROR(VLOOKUP(A4563,[3]Sheet1!$A:$H,6,FALSE),0)</f>
        <v>1692</v>
      </c>
      <c r="S4563" s="13">
        <f>IFERROR(VLOOKUP(A4563,[3]Sheet1!$A:$I,7,FALSE),0)</f>
        <v>841476</v>
      </c>
      <c r="T4563" s="13" t="str">
        <f t="shared" ref="T4563:T4626" si="315">IF(B4563+H4563+N4563&gt;0,"Sim","Não")</f>
        <v>Sim</v>
      </c>
      <c r="U4563" s="13" t="str">
        <f t="shared" ref="U4563:U4626" si="316">IF(C4563+I4563+O4563&gt;0,"Sim","Não")</f>
        <v>Sim</v>
      </c>
      <c r="V4563" s="13" t="str">
        <f t="shared" ref="V4563:V4626" si="317">IF(D4563+J4563+P4563&gt;0,"Sim","Não")</f>
        <v>Sim</v>
      </c>
      <c r="W4563" s="13" t="str">
        <f t="shared" ref="W4563:W4626" si="318">IF(E4563+K4563+Q4563&gt;0,"Sim","Não")</f>
        <v>Sim</v>
      </c>
      <c r="X4563" s="13" t="str">
        <f t="shared" ref="X4563:X4626" si="319">IF(F4563+L4563+R4563&gt;0,"Sim","Não")</f>
        <v>Sim</v>
      </c>
      <c r="Y4563" s="13" t="str">
        <f t="shared" ref="Y4563:Y4626" si="320">IF(G4563+M4563+S4563&gt;0,"Sim","Não")</f>
        <v>Sim</v>
      </c>
    </row>
    <row r="4564" spans="1:25">
      <c r="A4564" s="10">
        <v>354190</v>
      </c>
      <c r="B4564" s="13">
        <f>IFERROR(VLOOKUP(A4564,[1]Monitoramento_Base_somente_Said!$A:$J,5,FALSE),0)</f>
        <v>30195</v>
      </c>
      <c r="C4564" s="13">
        <f>IFERROR(VLOOKUP(A4564,[1]Monitoramento_Base_somente_Said!$A:$J,6,FALSE),0)</f>
        <v>16723728</v>
      </c>
      <c r="D4564" s="13">
        <f>IFERROR(VLOOKUP(A4564,[1]Monitoramento_Base_somente_Said!$A:$J,7,FALSE),0)</f>
        <v>12387</v>
      </c>
      <c r="E4564" s="13">
        <f>IFERROR(VLOOKUP(A4564,[1]Monitoramento_Base_somente_Said!$A:$J,8,FALSE),0)</f>
        <v>15921709</v>
      </c>
      <c r="F4564" s="13">
        <f>IFERROR(VLOOKUP(A4564,[1]Monitoramento_Base_somente_Said!$A:$J,9,FALSE),0)</f>
        <v>5111</v>
      </c>
      <c r="G4564" s="13">
        <f>IFERROR(VLOOKUP(A4564,[1]Monitoramento_Base_somente_Said!$A:$J,10,FALSE),0)</f>
        <v>6049803</v>
      </c>
      <c r="H4564" s="13">
        <f>IFERROR(VLOOKUP(A4564,[2]Sheet1!$A:$I,4,FALSE),0)</f>
        <v>0</v>
      </c>
      <c r="I4564" s="13">
        <f>IFERROR(VLOOKUP(A4564,[2]Sheet1!$A:$I,5,FALSE),0)</f>
        <v>0</v>
      </c>
      <c r="J4564" s="13">
        <f>IFERROR(VLOOKUP(A4564,[2]Sheet1!$A:$I,6,FALSE),0)</f>
        <v>0</v>
      </c>
      <c r="K4564" s="13">
        <f>IFERROR(VLOOKUP(A4564,[2]Sheet1!$A:$I,7,FALSE),0)</f>
        <v>0</v>
      </c>
      <c r="L4564" s="13">
        <f>IFERROR(VLOOKUP(A4564,[2]Sheet1!$A:$I,8,FALSE),0)</f>
        <v>0</v>
      </c>
      <c r="M4564" s="13">
        <f>IFERROR(VLOOKUP(A4564,[2]Sheet1!$A:$I,9,FALSE),0)</f>
        <v>0</v>
      </c>
      <c r="N4564" s="13">
        <f>IFERROR(VLOOKUP(A4564,[3]Sheet1!$A:$G,2,FALSE),0)</f>
        <v>0</v>
      </c>
      <c r="O4564" s="13">
        <f>IFERROR(VLOOKUP(A4564,[3]Sheet1!$A:$G,3,FALSE),0)</f>
        <v>0</v>
      </c>
      <c r="P4564" s="13">
        <f>IFERROR(VLOOKUP(A4564,[3]Sheet1!$A:$G,4,FALSE),0)</f>
        <v>0</v>
      </c>
      <c r="Q4564" s="13">
        <f>IFERROR(VLOOKUP(A4564,[3]Sheet1!$A:$G,5,FALSE),0)</f>
        <v>0</v>
      </c>
      <c r="R4564" s="13">
        <f>IFERROR(VLOOKUP(A4564,[3]Sheet1!$A:$H,6,FALSE),0)</f>
        <v>0</v>
      </c>
      <c r="S4564" s="13">
        <f>IFERROR(VLOOKUP(A4564,[3]Sheet1!$A:$I,7,FALSE),0)</f>
        <v>0</v>
      </c>
      <c r="T4564" s="13" t="str">
        <f t="shared" si="315"/>
        <v>Sim</v>
      </c>
      <c r="U4564" s="13" t="str">
        <f t="shared" si="316"/>
        <v>Sim</v>
      </c>
      <c r="V4564" s="13" t="str">
        <f t="shared" si="317"/>
        <v>Sim</v>
      </c>
      <c r="W4564" s="13" t="str">
        <f t="shared" si="318"/>
        <v>Sim</v>
      </c>
      <c r="X4564" s="13" t="str">
        <f t="shared" si="319"/>
        <v>Sim</v>
      </c>
      <c r="Y4564" s="13" t="str">
        <f t="shared" si="320"/>
        <v>Sim</v>
      </c>
    </row>
    <row r="4565" spans="1:25">
      <c r="A4565" s="10">
        <v>354200</v>
      </c>
      <c r="B4565" s="13">
        <f>IFERROR(VLOOKUP(A4565,[1]Monitoramento_Base_somente_Said!$A:$J,5,FALSE),0)</f>
        <v>0</v>
      </c>
      <c r="C4565" s="13">
        <f>IFERROR(VLOOKUP(A4565,[1]Monitoramento_Base_somente_Said!$A:$J,6,FALSE),0)</f>
        <v>16423118</v>
      </c>
      <c r="D4565" s="13">
        <f>IFERROR(VLOOKUP(A4565,[1]Monitoramento_Base_somente_Said!$A:$J,7,FALSE),0)</f>
        <v>0</v>
      </c>
      <c r="E4565" s="13">
        <f>IFERROR(VLOOKUP(A4565,[1]Monitoramento_Base_somente_Said!$A:$J,8,FALSE),0)</f>
        <v>15363562</v>
      </c>
      <c r="F4565" s="13">
        <f>IFERROR(VLOOKUP(A4565,[1]Monitoramento_Base_somente_Said!$A:$J,9,FALSE),0)</f>
        <v>0</v>
      </c>
      <c r="G4565" s="13">
        <f>IFERROR(VLOOKUP(A4565,[1]Monitoramento_Base_somente_Said!$A:$J,10,FALSE),0)</f>
        <v>6357336</v>
      </c>
      <c r="H4565" s="13">
        <f>IFERROR(VLOOKUP(A4565,[2]Sheet1!$A:$I,4,FALSE),0)</f>
        <v>0</v>
      </c>
      <c r="I4565" s="13">
        <f>IFERROR(VLOOKUP(A4565,[2]Sheet1!$A:$I,5,FALSE),0)</f>
        <v>0</v>
      </c>
      <c r="J4565" s="13">
        <f>IFERROR(VLOOKUP(A4565,[2]Sheet1!$A:$I,6,FALSE),0)</f>
        <v>0</v>
      </c>
      <c r="K4565" s="13">
        <f>IFERROR(VLOOKUP(A4565,[2]Sheet1!$A:$I,7,FALSE),0)</f>
        <v>0</v>
      </c>
      <c r="L4565" s="13">
        <f>IFERROR(VLOOKUP(A4565,[2]Sheet1!$A:$I,8,FALSE),0)</f>
        <v>0</v>
      </c>
      <c r="M4565" s="13">
        <f>IFERROR(VLOOKUP(A4565,[2]Sheet1!$A:$I,9,FALSE),0)</f>
        <v>0</v>
      </c>
      <c r="N4565" s="13">
        <f>IFERROR(VLOOKUP(A4565,[3]Sheet1!$A:$G,2,FALSE),0)</f>
        <v>1433</v>
      </c>
      <c r="O4565" s="13">
        <f>IFERROR(VLOOKUP(A4565,[3]Sheet1!$A:$G,3,FALSE),0)</f>
        <v>2275824</v>
      </c>
      <c r="P4565" s="13">
        <f>IFERROR(VLOOKUP(A4565,[3]Sheet1!$A:$G,4,FALSE),0)</f>
        <v>1216</v>
      </c>
      <c r="Q4565" s="13">
        <f>IFERROR(VLOOKUP(A4565,[3]Sheet1!$A:$G,5,FALSE),0)</f>
        <v>2570897</v>
      </c>
      <c r="R4565" s="13">
        <f>IFERROR(VLOOKUP(A4565,[3]Sheet1!$A:$H,6,FALSE),0)</f>
        <v>571</v>
      </c>
      <c r="S4565" s="13">
        <f>IFERROR(VLOOKUP(A4565,[3]Sheet1!$A:$I,7,FALSE),0)</f>
        <v>426314</v>
      </c>
      <c r="T4565" s="13" t="str">
        <f t="shared" si="315"/>
        <v>Sim</v>
      </c>
      <c r="U4565" s="13" t="str">
        <f t="shared" si="316"/>
        <v>Sim</v>
      </c>
      <c r="V4565" s="13" t="str">
        <f t="shared" si="317"/>
        <v>Sim</v>
      </c>
      <c r="W4565" s="13" t="str">
        <f t="shared" si="318"/>
        <v>Sim</v>
      </c>
      <c r="X4565" s="13" t="str">
        <f t="shared" si="319"/>
        <v>Sim</v>
      </c>
      <c r="Y4565" s="13" t="str">
        <f t="shared" si="320"/>
        <v>Sim</v>
      </c>
    </row>
    <row r="4566" spans="1:25">
      <c r="A4566" s="10">
        <v>354220</v>
      </c>
      <c r="B4566" s="13">
        <f>IFERROR(VLOOKUP(A4566,[1]Monitoramento_Base_somente_Said!$A:$J,5,FALSE),0)</f>
        <v>0</v>
      </c>
      <c r="C4566" s="13">
        <f>IFERROR(VLOOKUP(A4566,[1]Monitoramento_Base_somente_Said!$A:$J,6,FALSE),0)</f>
        <v>0</v>
      </c>
      <c r="D4566" s="13">
        <f>IFERROR(VLOOKUP(A4566,[1]Monitoramento_Base_somente_Said!$A:$J,7,FALSE),0)</f>
        <v>0</v>
      </c>
      <c r="E4566" s="13">
        <f>IFERROR(VLOOKUP(A4566,[1]Monitoramento_Base_somente_Said!$A:$J,8,FALSE),0)</f>
        <v>0</v>
      </c>
      <c r="F4566" s="13">
        <f>IFERROR(VLOOKUP(A4566,[1]Monitoramento_Base_somente_Said!$A:$J,9,FALSE),0)</f>
        <v>0</v>
      </c>
      <c r="G4566" s="13">
        <f>IFERROR(VLOOKUP(A4566,[1]Monitoramento_Base_somente_Said!$A:$J,10,FALSE),0)</f>
        <v>0</v>
      </c>
      <c r="H4566" s="13">
        <f>IFERROR(VLOOKUP(A4566,[2]Sheet1!$A:$I,4,FALSE),0)</f>
        <v>0</v>
      </c>
      <c r="I4566" s="13">
        <f>IFERROR(VLOOKUP(A4566,[2]Sheet1!$A:$I,5,FALSE),0)</f>
        <v>0</v>
      </c>
      <c r="J4566" s="13">
        <f>IFERROR(VLOOKUP(A4566,[2]Sheet1!$A:$I,6,FALSE),0)</f>
        <v>0</v>
      </c>
      <c r="K4566" s="13">
        <f>IFERROR(VLOOKUP(A4566,[2]Sheet1!$A:$I,7,FALSE),0)</f>
        <v>0</v>
      </c>
      <c r="L4566" s="13">
        <f>IFERROR(VLOOKUP(A4566,[2]Sheet1!$A:$I,8,FALSE),0)</f>
        <v>0</v>
      </c>
      <c r="M4566" s="13">
        <f>IFERROR(VLOOKUP(A4566,[2]Sheet1!$A:$I,9,FALSE),0)</f>
        <v>0</v>
      </c>
      <c r="N4566" s="13">
        <f>IFERROR(VLOOKUP(A4566,[3]Sheet1!$A:$G,2,FALSE),0)</f>
        <v>184840</v>
      </c>
      <c r="O4566" s="13">
        <f>IFERROR(VLOOKUP(A4566,[3]Sheet1!$A:$G,3,FALSE),0)</f>
        <v>14876631</v>
      </c>
      <c r="P4566" s="13">
        <f>IFERROR(VLOOKUP(A4566,[3]Sheet1!$A:$G,4,FALSE),0)</f>
        <v>59588</v>
      </c>
      <c r="Q4566" s="13">
        <f>IFERROR(VLOOKUP(A4566,[3]Sheet1!$A:$G,5,FALSE),0)</f>
        <v>5911377</v>
      </c>
      <c r="R4566" s="13">
        <f>IFERROR(VLOOKUP(A4566,[3]Sheet1!$A:$H,6,FALSE),0)</f>
        <v>0</v>
      </c>
      <c r="S4566" s="13">
        <f>IFERROR(VLOOKUP(A4566,[3]Sheet1!$A:$I,7,FALSE),0)</f>
        <v>1550650</v>
      </c>
      <c r="T4566" s="13" t="str">
        <f t="shared" si="315"/>
        <v>Sim</v>
      </c>
      <c r="U4566" s="13" t="str">
        <f t="shared" si="316"/>
        <v>Sim</v>
      </c>
      <c r="V4566" s="13" t="str">
        <f t="shared" si="317"/>
        <v>Sim</v>
      </c>
      <c r="W4566" s="13" t="str">
        <f t="shared" si="318"/>
        <v>Sim</v>
      </c>
      <c r="X4566" s="13" t="str">
        <f t="shared" si="319"/>
        <v>Não</v>
      </c>
      <c r="Y4566" s="13" t="str">
        <f t="shared" si="320"/>
        <v>Sim</v>
      </c>
    </row>
    <row r="4567" spans="1:25">
      <c r="A4567" s="10">
        <v>354230</v>
      </c>
      <c r="B4567" s="13">
        <f>IFERROR(VLOOKUP(A4567,[1]Monitoramento_Base_somente_Said!$A:$J,5,FALSE),0)</f>
        <v>2946</v>
      </c>
      <c r="C4567" s="13">
        <f>IFERROR(VLOOKUP(A4567,[1]Monitoramento_Base_somente_Said!$A:$J,6,FALSE),0)</f>
        <v>25924776</v>
      </c>
      <c r="D4567" s="13">
        <f>IFERROR(VLOOKUP(A4567,[1]Monitoramento_Base_somente_Said!$A:$J,7,FALSE),0)</f>
        <v>53215</v>
      </c>
      <c r="E4567" s="13">
        <f>IFERROR(VLOOKUP(A4567,[1]Monitoramento_Base_somente_Said!$A:$J,8,FALSE),0)</f>
        <v>22807434</v>
      </c>
      <c r="F4567" s="13">
        <f>IFERROR(VLOOKUP(A4567,[1]Monitoramento_Base_somente_Said!$A:$J,9,FALSE),0)</f>
        <v>1190</v>
      </c>
      <c r="G4567" s="13">
        <f>IFERROR(VLOOKUP(A4567,[1]Monitoramento_Base_somente_Said!$A:$J,10,FALSE),0)</f>
        <v>8974426</v>
      </c>
      <c r="H4567" s="13">
        <f>IFERROR(VLOOKUP(A4567,[2]Sheet1!$A:$I,4,FALSE),0)</f>
        <v>0</v>
      </c>
      <c r="I4567" s="13">
        <f>IFERROR(VLOOKUP(A4567,[2]Sheet1!$A:$I,5,FALSE),0)</f>
        <v>0</v>
      </c>
      <c r="J4567" s="13">
        <f>IFERROR(VLOOKUP(A4567,[2]Sheet1!$A:$I,6,FALSE),0)</f>
        <v>0</v>
      </c>
      <c r="K4567" s="13">
        <f>IFERROR(VLOOKUP(A4567,[2]Sheet1!$A:$I,7,FALSE),0)</f>
        <v>0</v>
      </c>
      <c r="L4567" s="13">
        <f>IFERROR(VLOOKUP(A4567,[2]Sheet1!$A:$I,8,FALSE),0)</f>
        <v>0</v>
      </c>
      <c r="M4567" s="13">
        <f>IFERROR(VLOOKUP(A4567,[2]Sheet1!$A:$I,9,FALSE),0)</f>
        <v>0</v>
      </c>
      <c r="N4567" s="13">
        <f>IFERROR(VLOOKUP(A4567,[3]Sheet1!$A:$G,2,FALSE),0)</f>
        <v>0</v>
      </c>
      <c r="O4567" s="13">
        <f>IFERROR(VLOOKUP(A4567,[3]Sheet1!$A:$G,3,FALSE),0)</f>
        <v>0</v>
      </c>
      <c r="P4567" s="13">
        <f>IFERROR(VLOOKUP(A4567,[3]Sheet1!$A:$G,4,FALSE),0)</f>
        <v>0</v>
      </c>
      <c r="Q4567" s="13">
        <f>IFERROR(VLOOKUP(A4567,[3]Sheet1!$A:$G,5,FALSE),0)</f>
        <v>0</v>
      </c>
      <c r="R4567" s="13">
        <f>IFERROR(VLOOKUP(A4567,[3]Sheet1!$A:$H,6,FALSE),0)</f>
        <v>0</v>
      </c>
      <c r="S4567" s="13">
        <f>IFERROR(VLOOKUP(A4567,[3]Sheet1!$A:$I,7,FALSE),0)</f>
        <v>0</v>
      </c>
      <c r="T4567" s="13" t="str">
        <f t="shared" si="315"/>
        <v>Sim</v>
      </c>
      <c r="U4567" s="13" t="str">
        <f t="shared" si="316"/>
        <v>Sim</v>
      </c>
      <c r="V4567" s="13" t="str">
        <f t="shared" si="317"/>
        <v>Sim</v>
      </c>
      <c r="W4567" s="13" t="str">
        <f t="shared" si="318"/>
        <v>Sim</v>
      </c>
      <c r="X4567" s="13" t="str">
        <f t="shared" si="319"/>
        <v>Sim</v>
      </c>
      <c r="Y4567" s="13" t="str">
        <f t="shared" si="320"/>
        <v>Sim</v>
      </c>
    </row>
    <row r="4568" spans="1:25">
      <c r="A4568" s="10">
        <v>354250</v>
      </c>
      <c r="B4568" s="13">
        <f>IFERROR(VLOOKUP(A4568,[1]Monitoramento_Base_somente_Said!$A:$J,5,FALSE),0)</f>
        <v>0</v>
      </c>
      <c r="C4568" s="13">
        <f>IFERROR(VLOOKUP(A4568,[1]Monitoramento_Base_somente_Said!$A:$J,6,FALSE),0)</f>
        <v>0</v>
      </c>
      <c r="D4568" s="13">
        <f>IFERROR(VLOOKUP(A4568,[1]Monitoramento_Base_somente_Said!$A:$J,7,FALSE),0)</f>
        <v>0</v>
      </c>
      <c r="E4568" s="13">
        <f>IFERROR(VLOOKUP(A4568,[1]Monitoramento_Base_somente_Said!$A:$J,8,FALSE),0)</f>
        <v>0</v>
      </c>
      <c r="F4568" s="13">
        <f>IFERROR(VLOOKUP(A4568,[1]Monitoramento_Base_somente_Said!$A:$J,9,FALSE),0)</f>
        <v>0</v>
      </c>
      <c r="G4568" s="13">
        <f>IFERROR(VLOOKUP(A4568,[1]Monitoramento_Base_somente_Said!$A:$J,10,FALSE),0)</f>
        <v>0</v>
      </c>
      <c r="H4568" s="13">
        <f>IFERROR(VLOOKUP(A4568,[2]Sheet1!$A:$I,4,FALSE),0)</f>
        <v>0</v>
      </c>
      <c r="I4568" s="13">
        <f>IFERROR(VLOOKUP(A4568,[2]Sheet1!$A:$I,5,FALSE),0)</f>
        <v>0</v>
      </c>
      <c r="J4568" s="13">
        <f>IFERROR(VLOOKUP(A4568,[2]Sheet1!$A:$I,6,FALSE),0)</f>
        <v>0</v>
      </c>
      <c r="K4568" s="13">
        <f>IFERROR(VLOOKUP(A4568,[2]Sheet1!$A:$I,7,FALSE),0)</f>
        <v>0</v>
      </c>
      <c r="L4568" s="13">
        <f>IFERROR(VLOOKUP(A4568,[2]Sheet1!$A:$I,8,FALSE),0)</f>
        <v>0</v>
      </c>
      <c r="M4568" s="13">
        <f>IFERROR(VLOOKUP(A4568,[2]Sheet1!$A:$I,9,FALSE),0)</f>
        <v>0</v>
      </c>
      <c r="N4568" s="13">
        <f>IFERROR(VLOOKUP(A4568,[3]Sheet1!$A:$G,2,FALSE),0)</f>
        <v>88351</v>
      </c>
      <c r="O4568" s="13">
        <f>IFERROR(VLOOKUP(A4568,[3]Sheet1!$A:$G,3,FALSE),0)</f>
        <v>12326094</v>
      </c>
      <c r="P4568" s="13">
        <f>IFERROR(VLOOKUP(A4568,[3]Sheet1!$A:$G,4,FALSE),0)</f>
        <v>78738</v>
      </c>
      <c r="Q4568" s="13">
        <f>IFERROR(VLOOKUP(A4568,[3]Sheet1!$A:$G,5,FALSE),0)</f>
        <v>9880094</v>
      </c>
      <c r="R4568" s="13">
        <f>IFERROR(VLOOKUP(A4568,[3]Sheet1!$A:$H,6,FALSE),0)</f>
        <v>23205</v>
      </c>
      <c r="S4568" s="13">
        <f>IFERROR(VLOOKUP(A4568,[3]Sheet1!$A:$I,7,FALSE),0)</f>
        <v>3147865</v>
      </c>
      <c r="T4568" s="13" t="str">
        <f t="shared" si="315"/>
        <v>Sim</v>
      </c>
      <c r="U4568" s="13" t="str">
        <f t="shared" si="316"/>
        <v>Sim</v>
      </c>
      <c r="V4568" s="13" t="str">
        <f t="shared" si="317"/>
        <v>Sim</v>
      </c>
      <c r="W4568" s="13" t="str">
        <f t="shared" si="318"/>
        <v>Sim</v>
      </c>
      <c r="X4568" s="13" t="str">
        <f t="shared" si="319"/>
        <v>Sim</v>
      </c>
      <c r="Y4568" s="13" t="str">
        <f t="shared" si="320"/>
        <v>Sim</v>
      </c>
    </row>
    <row r="4569" spans="1:25">
      <c r="A4569" s="10">
        <v>354260</v>
      </c>
      <c r="B4569" s="13">
        <f>IFERROR(VLOOKUP(A4569,[1]Monitoramento_Base_somente_Said!$A:$J,5,FALSE),0)</f>
        <v>0</v>
      </c>
      <c r="C4569" s="13">
        <f>IFERROR(VLOOKUP(A4569,[1]Monitoramento_Base_somente_Said!$A:$J,6,FALSE),0)</f>
        <v>125705682</v>
      </c>
      <c r="D4569" s="13">
        <f>IFERROR(VLOOKUP(A4569,[1]Monitoramento_Base_somente_Said!$A:$J,7,FALSE),0)</f>
        <v>0</v>
      </c>
      <c r="E4569" s="13">
        <f>IFERROR(VLOOKUP(A4569,[1]Monitoramento_Base_somente_Said!$A:$J,8,FALSE),0)</f>
        <v>117595638</v>
      </c>
      <c r="F4569" s="13">
        <f>IFERROR(VLOOKUP(A4569,[1]Monitoramento_Base_somente_Said!$A:$J,9,FALSE),0)</f>
        <v>0</v>
      </c>
      <c r="G4569" s="13">
        <f>IFERROR(VLOOKUP(A4569,[1]Monitoramento_Base_somente_Said!$A:$J,10,FALSE),0)</f>
        <v>48660264</v>
      </c>
      <c r="H4569" s="13">
        <f>IFERROR(VLOOKUP(A4569,[2]Sheet1!$A:$I,4,FALSE),0)</f>
        <v>0</v>
      </c>
      <c r="I4569" s="13">
        <f>IFERROR(VLOOKUP(A4569,[2]Sheet1!$A:$I,5,FALSE),0)</f>
        <v>0</v>
      </c>
      <c r="J4569" s="13">
        <f>IFERROR(VLOOKUP(A4569,[2]Sheet1!$A:$I,6,FALSE),0)</f>
        <v>0</v>
      </c>
      <c r="K4569" s="13">
        <f>IFERROR(VLOOKUP(A4569,[2]Sheet1!$A:$I,7,FALSE),0)</f>
        <v>0</v>
      </c>
      <c r="L4569" s="13">
        <f>IFERROR(VLOOKUP(A4569,[2]Sheet1!$A:$I,8,FALSE),0)</f>
        <v>0</v>
      </c>
      <c r="M4569" s="13">
        <f>IFERROR(VLOOKUP(A4569,[2]Sheet1!$A:$I,9,FALSE),0)</f>
        <v>0</v>
      </c>
      <c r="N4569" s="13">
        <f>IFERROR(VLOOKUP(A4569,[3]Sheet1!$A:$G,2,FALSE),0)</f>
        <v>0</v>
      </c>
      <c r="O4569" s="13">
        <f>IFERROR(VLOOKUP(A4569,[3]Sheet1!$A:$G,3,FALSE),0)</f>
        <v>0</v>
      </c>
      <c r="P4569" s="13">
        <f>IFERROR(VLOOKUP(A4569,[3]Sheet1!$A:$G,4,FALSE),0)</f>
        <v>0</v>
      </c>
      <c r="Q4569" s="13">
        <f>IFERROR(VLOOKUP(A4569,[3]Sheet1!$A:$G,5,FALSE),0)</f>
        <v>0</v>
      </c>
      <c r="R4569" s="13">
        <f>IFERROR(VLOOKUP(A4569,[3]Sheet1!$A:$H,6,FALSE),0)</f>
        <v>0</v>
      </c>
      <c r="S4569" s="13">
        <f>IFERROR(VLOOKUP(A4569,[3]Sheet1!$A:$I,7,FALSE),0)</f>
        <v>0</v>
      </c>
      <c r="T4569" s="13" t="str">
        <f t="shared" si="315"/>
        <v>Não</v>
      </c>
      <c r="U4569" s="13" t="str">
        <f t="shared" si="316"/>
        <v>Sim</v>
      </c>
      <c r="V4569" s="13" t="str">
        <f t="shared" si="317"/>
        <v>Não</v>
      </c>
      <c r="W4569" s="13" t="str">
        <f t="shared" si="318"/>
        <v>Sim</v>
      </c>
      <c r="X4569" s="13" t="str">
        <f t="shared" si="319"/>
        <v>Não</v>
      </c>
      <c r="Y4569" s="13" t="str">
        <f t="shared" si="320"/>
        <v>Sim</v>
      </c>
    </row>
    <row r="4570" spans="1:25">
      <c r="A4570" s="10">
        <v>354270</v>
      </c>
      <c r="B4570" s="13">
        <f>IFERROR(VLOOKUP(A4570,[1]Monitoramento_Base_somente_Said!$A:$J,5,FALSE),0)</f>
        <v>0</v>
      </c>
      <c r="C4570" s="13">
        <f>IFERROR(VLOOKUP(A4570,[1]Monitoramento_Base_somente_Said!$A:$J,6,FALSE),0)</f>
        <v>18562366</v>
      </c>
      <c r="D4570" s="13">
        <f>IFERROR(VLOOKUP(A4570,[1]Monitoramento_Base_somente_Said!$A:$J,7,FALSE),0)</f>
        <v>0</v>
      </c>
      <c r="E4570" s="13">
        <f>IFERROR(VLOOKUP(A4570,[1]Monitoramento_Base_somente_Said!$A:$J,8,FALSE),0)</f>
        <v>17364794</v>
      </c>
      <c r="F4570" s="13">
        <f>IFERROR(VLOOKUP(A4570,[1]Monitoramento_Base_somente_Said!$A:$J,9,FALSE),0)</f>
        <v>0</v>
      </c>
      <c r="G4570" s="13">
        <f>IFERROR(VLOOKUP(A4570,[1]Monitoramento_Base_somente_Said!$A:$J,10,FALSE),0)</f>
        <v>7185432</v>
      </c>
      <c r="H4570" s="13">
        <f>IFERROR(VLOOKUP(A4570,[2]Sheet1!$A:$I,4,FALSE),0)</f>
        <v>0</v>
      </c>
      <c r="I4570" s="13">
        <f>IFERROR(VLOOKUP(A4570,[2]Sheet1!$A:$I,5,FALSE),0)</f>
        <v>0</v>
      </c>
      <c r="J4570" s="13">
        <f>IFERROR(VLOOKUP(A4570,[2]Sheet1!$A:$I,6,FALSE),0)</f>
        <v>0</v>
      </c>
      <c r="K4570" s="13">
        <f>IFERROR(VLOOKUP(A4570,[2]Sheet1!$A:$I,7,FALSE),0)</f>
        <v>0</v>
      </c>
      <c r="L4570" s="13">
        <f>IFERROR(VLOOKUP(A4570,[2]Sheet1!$A:$I,8,FALSE),0)</f>
        <v>0</v>
      </c>
      <c r="M4570" s="13">
        <f>IFERROR(VLOOKUP(A4570,[2]Sheet1!$A:$I,9,FALSE),0)</f>
        <v>0</v>
      </c>
      <c r="N4570" s="13">
        <f>IFERROR(VLOOKUP(A4570,[3]Sheet1!$A:$G,2,FALSE),0)</f>
        <v>0</v>
      </c>
      <c r="O4570" s="13">
        <f>IFERROR(VLOOKUP(A4570,[3]Sheet1!$A:$G,3,FALSE),0)</f>
        <v>0</v>
      </c>
      <c r="P4570" s="13">
        <f>IFERROR(VLOOKUP(A4570,[3]Sheet1!$A:$G,4,FALSE),0)</f>
        <v>0</v>
      </c>
      <c r="Q4570" s="13">
        <f>IFERROR(VLOOKUP(A4570,[3]Sheet1!$A:$G,5,FALSE),0)</f>
        <v>0</v>
      </c>
      <c r="R4570" s="13">
        <f>IFERROR(VLOOKUP(A4570,[3]Sheet1!$A:$H,6,FALSE),0)</f>
        <v>0</v>
      </c>
      <c r="S4570" s="13">
        <f>IFERROR(VLOOKUP(A4570,[3]Sheet1!$A:$I,7,FALSE),0)</f>
        <v>0</v>
      </c>
      <c r="T4570" s="13" t="str">
        <f t="shared" si="315"/>
        <v>Não</v>
      </c>
      <c r="U4570" s="13" t="str">
        <f t="shared" si="316"/>
        <v>Sim</v>
      </c>
      <c r="V4570" s="13" t="str">
        <f t="shared" si="317"/>
        <v>Não</v>
      </c>
      <c r="W4570" s="13" t="str">
        <f t="shared" si="318"/>
        <v>Sim</v>
      </c>
      <c r="X4570" s="13" t="str">
        <f t="shared" si="319"/>
        <v>Não</v>
      </c>
      <c r="Y4570" s="13" t="str">
        <f t="shared" si="320"/>
        <v>Sim</v>
      </c>
    </row>
    <row r="4571" spans="1:25">
      <c r="A4571" s="10">
        <v>354280</v>
      </c>
      <c r="B4571" s="13">
        <f>IFERROR(VLOOKUP(A4571,[1]Monitoramento_Base_somente_Said!$A:$J,5,FALSE),0)</f>
        <v>7917</v>
      </c>
      <c r="C4571" s="13">
        <f>IFERROR(VLOOKUP(A4571,[1]Monitoramento_Base_somente_Said!$A:$J,6,FALSE),0)</f>
        <v>20126096</v>
      </c>
      <c r="D4571" s="13">
        <f>IFERROR(VLOOKUP(A4571,[1]Monitoramento_Base_somente_Said!$A:$J,7,FALSE),0)</f>
        <v>47193</v>
      </c>
      <c r="E4571" s="13">
        <f>IFERROR(VLOOKUP(A4571,[1]Monitoramento_Base_somente_Said!$A:$J,8,FALSE),0)</f>
        <v>18164054</v>
      </c>
      <c r="F4571" s="13">
        <f>IFERROR(VLOOKUP(A4571,[1]Monitoramento_Base_somente_Said!$A:$J,9,FALSE),0)</f>
        <v>1266</v>
      </c>
      <c r="G4571" s="13">
        <f>IFERROR(VLOOKUP(A4571,[1]Monitoramento_Base_somente_Said!$A:$J,10,FALSE),0)</f>
        <v>8410537</v>
      </c>
      <c r="H4571" s="13">
        <f>IFERROR(VLOOKUP(A4571,[2]Sheet1!$A:$I,4,FALSE),0)</f>
        <v>0</v>
      </c>
      <c r="I4571" s="13">
        <f>IFERROR(VLOOKUP(A4571,[2]Sheet1!$A:$I,5,FALSE),0)</f>
        <v>0</v>
      </c>
      <c r="J4571" s="13">
        <f>IFERROR(VLOOKUP(A4571,[2]Sheet1!$A:$I,6,FALSE),0)</f>
        <v>0</v>
      </c>
      <c r="K4571" s="13">
        <f>IFERROR(VLOOKUP(A4571,[2]Sheet1!$A:$I,7,FALSE),0)</f>
        <v>0</v>
      </c>
      <c r="L4571" s="13">
        <f>IFERROR(VLOOKUP(A4571,[2]Sheet1!$A:$I,8,FALSE),0)</f>
        <v>0</v>
      </c>
      <c r="M4571" s="13">
        <f>IFERROR(VLOOKUP(A4571,[2]Sheet1!$A:$I,9,FALSE),0)</f>
        <v>0</v>
      </c>
      <c r="N4571" s="13">
        <f>IFERROR(VLOOKUP(A4571,[3]Sheet1!$A:$G,2,FALSE),0)</f>
        <v>0</v>
      </c>
      <c r="O4571" s="13">
        <f>IFERROR(VLOOKUP(A4571,[3]Sheet1!$A:$G,3,FALSE),0)</f>
        <v>0</v>
      </c>
      <c r="P4571" s="13">
        <f>IFERROR(VLOOKUP(A4571,[3]Sheet1!$A:$G,4,FALSE),0)</f>
        <v>0</v>
      </c>
      <c r="Q4571" s="13">
        <f>IFERROR(VLOOKUP(A4571,[3]Sheet1!$A:$G,5,FALSE),0)</f>
        <v>0</v>
      </c>
      <c r="R4571" s="13">
        <f>IFERROR(VLOOKUP(A4571,[3]Sheet1!$A:$H,6,FALSE),0)</f>
        <v>0</v>
      </c>
      <c r="S4571" s="13">
        <f>IFERROR(VLOOKUP(A4571,[3]Sheet1!$A:$I,7,FALSE),0)</f>
        <v>0</v>
      </c>
      <c r="T4571" s="13" t="str">
        <f t="shared" si="315"/>
        <v>Sim</v>
      </c>
      <c r="U4571" s="13" t="str">
        <f t="shared" si="316"/>
        <v>Sim</v>
      </c>
      <c r="V4571" s="13" t="str">
        <f t="shared" si="317"/>
        <v>Sim</v>
      </c>
      <c r="W4571" s="13" t="str">
        <f t="shared" si="318"/>
        <v>Sim</v>
      </c>
      <c r="X4571" s="13" t="str">
        <f t="shared" si="319"/>
        <v>Sim</v>
      </c>
      <c r="Y4571" s="13" t="str">
        <f t="shared" si="320"/>
        <v>Sim</v>
      </c>
    </row>
    <row r="4572" spans="1:25">
      <c r="A4572" s="10">
        <v>354290</v>
      </c>
      <c r="B4572" s="13">
        <f>IFERROR(VLOOKUP(A4572,[1]Monitoramento_Base_somente_Said!$A:$J,5,FALSE),0)</f>
        <v>0</v>
      </c>
      <c r="C4572" s="13">
        <f>IFERROR(VLOOKUP(A4572,[1]Monitoramento_Base_somente_Said!$A:$J,6,FALSE),0)</f>
        <v>0</v>
      </c>
      <c r="D4572" s="13">
        <f>IFERROR(VLOOKUP(A4572,[1]Monitoramento_Base_somente_Said!$A:$J,7,FALSE),0)</f>
        <v>0</v>
      </c>
      <c r="E4572" s="13">
        <f>IFERROR(VLOOKUP(A4572,[1]Monitoramento_Base_somente_Said!$A:$J,8,FALSE),0)</f>
        <v>0</v>
      </c>
      <c r="F4572" s="13">
        <f>IFERROR(VLOOKUP(A4572,[1]Monitoramento_Base_somente_Said!$A:$J,9,FALSE),0)</f>
        <v>0</v>
      </c>
      <c r="G4572" s="13">
        <f>IFERROR(VLOOKUP(A4572,[1]Monitoramento_Base_somente_Said!$A:$J,10,FALSE),0)</f>
        <v>0</v>
      </c>
      <c r="H4572" s="13">
        <f>IFERROR(VLOOKUP(A4572,[2]Sheet1!$A:$I,4,FALSE),0)</f>
        <v>0</v>
      </c>
      <c r="I4572" s="13">
        <f>IFERROR(VLOOKUP(A4572,[2]Sheet1!$A:$I,5,FALSE),0)</f>
        <v>0</v>
      </c>
      <c r="J4572" s="13">
        <f>IFERROR(VLOOKUP(A4572,[2]Sheet1!$A:$I,6,FALSE),0)</f>
        <v>0</v>
      </c>
      <c r="K4572" s="13">
        <f>IFERROR(VLOOKUP(A4572,[2]Sheet1!$A:$I,7,FALSE),0)</f>
        <v>0</v>
      </c>
      <c r="L4572" s="13">
        <f>IFERROR(VLOOKUP(A4572,[2]Sheet1!$A:$I,8,FALSE),0)</f>
        <v>0</v>
      </c>
      <c r="M4572" s="13">
        <f>IFERROR(VLOOKUP(A4572,[2]Sheet1!$A:$I,9,FALSE),0)</f>
        <v>0</v>
      </c>
      <c r="N4572" s="13">
        <f>IFERROR(VLOOKUP(A4572,[3]Sheet1!$A:$G,2,FALSE),0)</f>
        <v>0</v>
      </c>
      <c r="O4572" s="13">
        <f>IFERROR(VLOOKUP(A4572,[3]Sheet1!$A:$G,3,FALSE),0)</f>
        <v>1267614</v>
      </c>
      <c r="P4572" s="13">
        <f>IFERROR(VLOOKUP(A4572,[3]Sheet1!$A:$G,4,FALSE),0)</f>
        <v>0</v>
      </c>
      <c r="Q4572" s="13">
        <f>IFERROR(VLOOKUP(A4572,[3]Sheet1!$A:$G,5,FALSE),0)</f>
        <v>1621460</v>
      </c>
      <c r="R4572" s="13">
        <f>IFERROR(VLOOKUP(A4572,[3]Sheet1!$A:$H,6,FALSE),0)</f>
        <v>0</v>
      </c>
      <c r="S4572" s="13">
        <f>IFERROR(VLOOKUP(A4572,[3]Sheet1!$A:$I,7,FALSE),0)</f>
        <v>348378</v>
      </c>
      <c r="T4572" s="13" t="str">
        <f t="shared" si="315"/>
        <v>Não</v>
      </c>
      <c r="U4572" s="13" t="str">
        <f t="shared" si="316"/>
        <v>Sim</v>
      </c>
      <c r="V4572" s="13" t="str">
        <f t="shared" si="317"/>
        <v>Não</v>
      </c>
      <c r="W4572" s="13" t="str">
        <f t="shared" si="318"/>
        <v>Sim</v>
      </c>
      <c r="X4572" s="13" t="str">
        <f t="shared" si="319"/>
        <v>Não</v>
      </c>
      <c r="Y4572" s="13" t="str">
        <f t="shared" si="320"/>
        <v>Sim</v>
      </c>
    </row>
    <row r="4573" spans="1:25">
      <c r="A4573" s="10">
        <v>354300</v>
      </c>
      <c r="B4573" s="13">
        <f>IFERROR(VLOOKUP(A4573,[1]Monitoramento_Base_somente_Said!$A:$J,5,FALSE),0)</f>
        <v>0</v>
      </c>
      <c r="C4573" s="13">
        <f>IFERROR(VLOOKUP(A4573,[1]Monitoramento_Base_somente_Said!$A:$J,6,FALSE),0)</f>
        <v>536579</v>
      </c>
      <c r="D4573" s="13">
        <f>IFERROR(VLOOKUP(A4573,[1]Monitoramento_Base_somente_Said!$A:$J,7,FALSE),0)</f>
        <v>0</v>
      </c>
      <c r="E4573" s="13">
        <f>IFERROR(VLOOKUP(A4573,[1]Monitoramento_Base_somente_Said!$A:$J,8,FALSE),0)</f>
        <v>501961</v>
      </c>
      <c r="F4573" s="13">
        <f>IFERROR(VLOOKUP(A4573,[1]Monitoramento_Base_somente_Said!$A:$J,9,FALSE),0)</f>
        <v>0</v>
      </c>
      <c r="G4573" s="13">
        <f>IFERROR(VLOOKUP(A4573,[1]Monitoramento_Base_somente_Said!$A:$J,10,FALSE),0)</f>
        <v>207708</v>
      </c>
      <c r="H4573" s="13">
        <f>IFERROR(VLOOKUP(A4573,[2]Sheet1!$A:$I,4,FALSE),0)</f>
        <v>0</v>
      </c>
      <c r="I4573" s="13">
        <f>IFERROR(VLOOKUP(A4573,[2]Sheet1!$A:$I,5,FALSE),0)</f>
        <v>0</v>
      </c>
      <c r="J4573" s="13">
        <f>IFERROR(VLOOKUP(A4573,[2]Sheet1!$A:$I,6,FALSE),0)</f>
        <v>0</v>
      </c>
      <c r="K4573" s="13">
        <f>IFERROR(VLOOKUP(A4573,[2]Sheet1!$A:$I,7,FALSE),0)</f>
        <v>0</v>
      </c>
      <c r="L4573" s="13">
        <f>IFERROR(VLOOKUP(A4573,[2]Sheet1!$A:$I,8,FALSE),0)</f>
        <v>0</v>
      </c>
      <c r="M4573" s="13">
        <f>IFERROR(VLOOKUP(A4573,[2]Sheet1!$A:$I,9,FALSE),0)</f>
        <v>0</v>
      </c>
      <c r="N4573" s="13">
        <f>IFERROR(VLOOKUP(A4573,[3]Sheet1!$A:$G,2,FALSE),0)</f>
        <v>38409</v>
      </c>
      <c r="O4573" s="13">
        <f>IFERROR(VLOOKUP(A4573,[3]Sheet1!$A:$G,3,FALSE),0)</f>
        <v>0</v>
      </c>
      <c r="P4573" s="13">
        <f>IFERROR(VLOOKUP(A4573,[3]Sheet1!$A:$G,4,FALSE),0)</f>
        <v>18967</v>
      </c>
      <c r="Q4573" s="13">
        <f>IFERROR(VLOOKUP(A4573,[3]Sheet1!$A:$G,5,FALSE),0)</f>
        <v>0</v>
      </c>
      <c r="R4573" s="13">
        <f>IFERROR(VLOOKUP(A4573,[3]Sheet1!$A:$H,6,FALSE),0)</f>
        <v>2335</v>
      </c>
      <c r="S4573" s="13">
        <f>IFERROR(VLOOKUP(A4573,[3]Sheet1!$A:$I,7,FALSE),0)</f>
        <v>0</v>
      </c>
      <c r="T4573" s="13" t="str">
        <f t="shared" si="315"/>
        <v>Sim</v>
      </c>
      <c r="U4573" s="13" t="str">
        <f t="shared" si="316"/>
        <v>Sim</v>
      </c>
      <c r="V4573" s="13" t="str">
        <f t="shared" si="317"/>
        <v>Sim</v>
      </c>
      <c r="W4573" s="13" t="str">
        <f t="shared" si="318"/>
        <v>Sim</v>
      </c>
      <c r="X4573" s="13" t="str">
        <f t="shared" si="319"/>
        <v>Sim</v>
      </c>
      <c r="Y4573" s="13" t="str">
        <f t="shared" si="320"/>
        <v>Sim</v>
      </c>
    </row>
    <row r="4574" spans="1:25">
      <c r="A4574" s="10">
        <v>354310</v>
      </c>
      <c r="B4574" s="13">
        <f>IFERROR(VLOOKUP(A4574,[1]Monitoramento_Base_somente_Said!$A:$J,5,FALSE),0)</f>
        <v>0</v>
      </c>
      <c r="C4574" s="13">
        <f>IFERROR(VLOOKUP(A4574,[1]Monitoramento_Base_somente_Said!$A:$J,6,FALSE),0)</f>
        <v>0</v>
      </c>
      <c r="D4574" s="13">
        <f>IFERROR(VLOOKUP(A4574,[1]Monitoramento_Base_somente_Said!$A:$J,7,FALSE),0)</f>
        <v>0</v>
      </c>
      <c r="E4574" s="13">
        <f>IFERROR(VLOOKUP(A4574,[1]Monitoramento_Base_somente_Said!$A:$J,8,FALSE),0)</f>
        <v>0</v>
      </c>
      <c r="F4574" s="13">
        <f>IFERROR(VLOOKUP(A4574,[1]Monitoramento_Base_somente_Said!$A:$J,9,FALSE),0)</f>
        <v>0</v>
      </c>
      <c r="G4574" s="13">
        <f>IFERROR(VLOOKUP(A4574,[1]Monitoramento_Base_somente_Said!$A:$J,10,FALSE),0)</f>
        <v>0</v>
      </c>
      <c r="H4574" s="13">
        <f>IFERROR(VLOOKUP(A4574,[2]Sheet1!$A:$I,4,FALSE),0)</f>
        <v>0</v>
      </c>
      <c r="I4574" s="13">
        <f>IFERROR(VLOOKUP(A4574,[2]Sheet1!$A:$I,5,FALSE),0)</f>
        <v>0</v>
      </c>
      <c r="J4574" s="13">
        <f>IFERROR(VLOOKUP(A4574,[2]Sheet1!$A:$I,6,FALSE),0)</f>
        <v>0</v>
      </c>
      <c r="K4574" s="13">
        <f>IFERROR(VLOOKUP(A4574,[2]Sheet1!$A:$I,7,FALSE),0)</f>
        <v>0</v>
      </c>
      <c r="L4574" s="13">
        <f>IFERROR(VLOOKUP(A4574,[2]Sheet1!$A:$I,8,FALSE),0)</f>
        <v>0</v>
      </c>
      <c r="M4574" s="13">
        <f>IFERROR(VLOOKUP(A4574,[2]Sheet1!$A:$I,9,FALSE),0)</f>
        <v>0</v>
      </c>
      <c r="N4574" s="13">
        <f>IFERROR(VLOOKUP(A4574,[3]Sheet1!$A:$G,2,FALSE),0)</f>
        <v>0</v>
      </c>
      <c r="O4574" s="13">
        <f>IFERROR(VLOOKUP(A4574,[3]Sheet1!$A:$G,3,FALSE),0)</f>
        <v>0</v>
      </c>
      <c r="P4574" s="13">
        <f>IFERROR(VLOOKUP(A4574,[3]Sheet1!$A:$G,4,FALSE),0)</f>
        <v>0</v>
      </c>
      <c r="Q4574" s="13">
        <f>IFERROR(VLOOKUP(A4574,[3]Sheet1!$A:$G,5,FALSE),0)</f>
        <v>0</v>
      </c>
      <c r="R4574" s="13">
        <f>IFERROR(VLOOKUP(A4574,[3]Sheet1!$A:$H,6,FALSE),0)</f>
        <v>0</v>
      </c>
      <c r="S4574" s="13">
        <f>IFERROR(VLOOKUP(A4574,[3]Sheet1!$A:$I,7,FALSE),0)</f>
        <v>0</v>
      </c>
      <c r="T4574" s="13" t="str">
        <f t="shared" si="315"/>
        <v>Não</v>
      </c>
      <c r="U4574" s="13" t="str">
        <f t="shared" si="316"/>
        <v>Não</v>
      </c>
      <c r="V4574" s="13" t="str">
        <f t="shared" si="317"/>
        <v>Não</v>
      </c>
      <c r="W4574" s="13" t="str">
        <f t="shared" si="318"/>
        <v>Não</v>
      </c>
      <c r="X4574" s="13" t="str">
        <f t="shared" si="319"/>
        <v>Não</v>
      </c>
      <c r="Y4574" s="13" t="str">
        <f t="shared" si="320"/>
        <v>Não</v>
      </c>
    </row>
    <row r="4575" spans="1:25">
      <c r="A4575" s="10">
        <v>354323</v>
      </c>
      <c r="B4575" s="13">
        <f>IFERROR(VLOOKUP(A4575,[1]Monitoramento_Base_somente_Said!$A:$J,5,FALSE),0)</f>
        <v>0</v>
      </c>
      <c r="C4575" s="13">
        <f>IFERROR(VLOOKUP(A4575,[1]Monitoramento_Base_somente_Said!$A:$J,6,FALSE),0)</f>
        <v>0</v>
      </c>
      <c r="D4575" s="13">
        <f>IFERROR(VLOOKUP(A4575,[1]Monitoramento_Base_somente_Said!$A:$J,7,FALSE),0)</f>
        <v>0</v>
      </c>
      <c r="E4575" s="13">
        <f>IFERROR(VLOOKUP(A4575,[1]Monitoramento_Base_somente_Said!$A:$J,8,FALSE),0)</f>
        <v>0</v>
      </c>
      <c r="F4575" s="13">
        <f>IFERROR(VLOOKUP(A4575,[1]Monitoramento_Base_somente_Said!$A:$J,9,FALSE),0)</f>
        <v>0</v>
      </c>
      <c r="G4575" s="13">
        <f>IFERROR(VLOOKUP(A4575,[1]Monitoramento_Base_somente_Said!$A:$J,10,FALSE),0)</f>
        <v>0</v>
      </c>
      <c r="H4575" s="13">
        <f>IFERROR(VLOOKUP(A4575,[2]Sheet1!$A:$I,4,FALSE),0)</f>
        <v>0</v>
      </c>
      <c r="I4575" s="13">
        <f>IFERROR(VLOOKUP(A4575,[2]Sheet1!$A:$I,5,FALSE),0)</f>
        <v>0</v>
      </c>
      <c r="J4575" s="13">
        <f>IFERROR(VLOOKUP(A4575,[2]Sheet1!$A:$I,6,FALSE),0)</f>
        <v>0</v>
      </c>
      <c r="K4575" s="13">
        <f>IFERROR(VLOOKUP(A4575,[2]Sheet1!$A:$I,7,FALSE),0)</f>
        <v>0</v>
      </c>
      <c r="L4575" s="13">
        <f>IFERROR(VLOOKUP(A4575,[2]Sheet1!$A:$I,8,FALSE),0)</f>
        <v>0</v>
      </c>
      <c r="M4575" s="13">
        <f>IFERROR(VLOOKUP(A4575,[2]Sheet1!$A:$I,9,FALSE),0)</f>
        <v>0</v>
      </c>
      <c r="N4575" s="13">
        <f>IFERROR(VLOOKUP(A4575,[3]Sheet1!$A:$G,2,FALSE),0)</f>
        <v>0</v>
      </c>
      <c r="O4575" s="13">
        <f>IFERROR(VLOOKUP(A4575,[3]Sheet1!$A:$G,3,FALSE),0)</f>
        <v>0</v>
      </c>
      <c r="P4575" s="13">
        <f>IFERROR(VLOOKUP(A4575,[3]Sheet1!$A:$G,4,FALSE),0)</f>
        <v>22</v>
      </c>
      <c r="Q4575" s="13">
        <f>IFERROR(VLOOKUP(A4575,[3]Sheet1!$A:$G,5,FALSE),0)</f>
        <v>0</v>
      </c>
      <c r="R4575" s="13">
        <f>IFERROR(VLOOKUP(A4575,[3]Sheet1!$A:$H,6,FALSE),0)</f>
        <v>0</v>
      </c>
      <c r="S4575" s="13">
        <f>IFERROR(VLOOKUP(A4575,[3]Sheet1!$A:$I,7,FALSE),0)</f>
        <v>0</v>
      </c>
      <c r="T4575" s="13" t="str">
        <f t="shared" si="315"/>
        <v>Não</v>
      </c>
      <c r="U4575" s="13" t="str">
        <f t="shared" si="316"/>
        <v>Não</v>
      </c>
      <c r="V4575" s="13" t="str">
        <f t="shared" si="317"/>
        <v>Sim</v>
      </c>
      <c r="W4575" s="13" t="str">
        <f t="shared" si="318"/>
        <v>Não</v>
      </c>
      <c r="X4575" s="13" t="str">
        <f t="shared" si="319"/>
        <v>Não</v>
      </c>
      <c r="Y4575" s="13" t="str">
        <f t="shared" si="320"/>
        <v>Não</v>
      </c>
    </row>
    <row r="4576" spans="1:25">
      <c r="A4576" s="10">
        <v>354325</v>
      </c>
      <c r="B4576" s="13">
        <f>IFERROR(VLOOKUP(A4576,[1]Monitoramento_Base_somente_Said!$A:$J,5,FALSE),0)</f>
        <v>188066</v>
      </c>
      <c r="C4576" s="13">
        <f>IFERROR(VLOOKUP(A4576,[1]Monitoramento_Base_somente_Said!$A:$J,6,FALSE),0)</f>
        <v>51568868</v>
      </c>
      <c r="D4576" s="13">
        <f>IFERROR(VLOOKUP(A4576,[1]Monitoramento_Base_somente_Said!$A:$J,7,FALSE),0)</f>
        <v>94597</v>
      </c>
      <c r="E4576" s="13">
        <f>IFERROR(VLOOKUP(A4576,[1]Monitoramento_Base_somente_Said!$A:$J,8,FALSE),0)</f>
        <v>46159974</v>
      </c>
      <c r="F4576" s="13">
        <f>IFERROR(VLOOKUP(A4576,[1]Monitoramento_Base_somente_Said!$A:$J,9,FALSE),0)</f>
        <v>35200</v>
      </c>
      <c r="G4576" s="13">
        <f>IFERROR(VLOOKUP(A4576,[1]Monitoramento_Base_somente_Said!$A:$J,10,FALSE),0)</f>
        <v>19075796</v>
      </c>
      <c r="H4576" s="13">
        <f>IFERROR(VLOOKUP(A4576,[2]Sheet1!$A:$I,4,FALSE),0)</f>
        <v>0</v>
      </c>
      <c r="I4576" s="13">
        <f>IFERROR(VLOOKUP(A4576,[2]Sheet1!$A:$I,5,FALSE),0)</f>
        <v>0</v>
      </c>
      <c r="J4576" s="13">
        <f>IFERROR(VLOOKUP(A4576,[2]Sheet1!$A:$I,6,FALSE),0)</f>
        <v>0</v>
      </c>
      <c r="K4576" s="13">
        <f>IFERROR(VLOOKUP(A4576,[2]Sheet1!$A:$I,7,FALSE),0)</f>
        <v>0</v>
      </c>
      <c r="L4576" s="13">
        <f>IFERROR(VLOOKUP(A4576,[2]Sheet1!$A:$I,8,FALSE),0)</f>
        <v>0</v>
      </c>
      <c r="M4576" s="13">
        <f>IFERROR(VLOOKUP(A4576,[2]Sheet1!$A:$I,9,FALSE),0)</f>
        <v>0</v>
      </c>
      <c r="N4576" s="13">
        <f>IFERROR(VLOOKUP(A4576,[3]Sheet1!$A:$G,2,FALSE),0)</f>
        <v>0</v>
      </c>
      <c r="O4576" s="13">
        <f>IFERROR(VLOOKUP(A4576,[3]Sheet1!$A:$G,3,FALSE),0)</f>
        <v>0</v>
      </c>
      <c r="P4576" s="13">
        <f>IFERROR(VLOOKUP(A4576,[3]Sheet1!$A:$G,4,FALSE),0)</f>
        <v>0</v>
      </c>
      <c r="Q4576" s="13">
        <f>IFERROR(VLOOKUP(A4576,[3]Sheet1!$A:$G,5,FALSE),0)</f>
        <v>0</v>
      </c>
      <c r="R4576" s="13">
        <f>IFERROR(VLOOKUP(A4576,[3]Sheet1!$A:$H,6,FALSE),0)</f>
        <v>0</v>
      </c>
      <c r="S4576" s="13">
        <f>IFERROR(VLOOKUP(A4576,[3]Sheet1!$A:$I,7,FALSE),0)</f>
        <v>0</v>
      </c>
      <c r="T4576" s="13" t="str">
        <f t="shared" si="315"/>
        <v>Sim</v>
      </c>
      <c r="U4576" s="13" t="str">
        <f t="shared" si="316"/>
        <v>Sim</v>
      </c>
      <c r="V4576" s="13" t="str">
        <f t="shared" si="317"/>
        <v>Sim</v>
      </c>
      <c r="W4576" s="13" t="str">
        <f t="shared" si="318"/>
        <v>Sim</v>
      </c>
      <c r="X4576" s="13" t="str">
        <f t="shared" si="319"/>
        <v>Sim</v>
      </c>
      <c r="Y4576" s="13" t="str">
        <f t="shared" si="320"/>
        <v>Sim</v>
      </c>
    </row>
    <row r="4577" spans="1:25">
      <c r="A4577" s="10">
        <v>354330</v>
      </c>
      <c r="B4577" s="13">
        <f>IFERROR(VLOOKUP(A4577,[1]Monitoramento_Base_somente_Said!$A:$J,5,FALSE),0)</f>
        <v>0</v>
      </c>
      <c r="C4577" s="13">
        <f>IFERROR(VLOOKUP(A4577,[1]Monitoramento_Base_somente_Said!$A:$J,6,FALSE),0)</f>
        <v>766383519</v>
      </c>
      <c r="D4577" s="13">
        <f>IFERROR(VLOOKUP(A4577,[1]Monitoramento_Base_somente_Said!$A:$J,7,FALSE),0)</f>
        <v>0</v>
      </c>
      <c r="E4577" s="13">
        <f>IFERROR(VLOOKUP(A4577,[1]Monitoramento_Base_somente_Said!$A:$J,8,FALSE),0)</f>
        <v>716939421</v>
      </c>
      <c r="F4577" s="13">
        <f>IFERROR(VLOOKUP(A4577,[1]Monitoramento_Base_somente_Said!$A:$J,9,FALSE),0)</f>
        <v>0</v>
      </c>
      <c r="G4577" s="13">
        <f>IFERROR(VLOOKUP(A4577,[1]Monitoramento_Base_somente_Said!$A:$J,10,FALSE),0)</f>
        <v>296664588</v>
      </c>
      <c r="H4577" s="13">
        <f>IFERROR(VLOOKUP(A4577,[2]Sheet1!$A:$I,4,FALSE),0)</f>
        <v>0</v>
      </c>
      <c r="I4577" s="13">
        <f>IFERROR(VLOOKUP(A4577,[2]Sheet1!$A:$I,5,FALSE),0)</f>
        <v>0</v>
      </c>
      <c r="J4577" s="13">
        <f>IFERROR(VLOOKUP(A4577,[2]Sheet1!$A:$I,6,FALSE),0)</f>
        <v>0</v>
      </c>
      <c r="K4577" s="13">
        <f>IFERROR(VLOOKUP(A4577,[2]Sheet1!$A:$I,7,FALSE),0)</f>
        <v>0</v>
      </c>
      <c r="L4577" s="13">
        <f>IFERROR(VLOOKUP(A4577,[2]Sheet1!$A:$I,8,FALSE),0)</f>
        <v>0</v>
      </c>
      <c r="M4577" s="13">
        <f>IFERROR(VLOOKUP(A4577,[2]Sheet1!$A:$I,9,FALSE),0)</f>
        <v>0</v>
      </c>
      <c r="N4577" s="13">
        <f>IFERROR(VLOOKUP(A4577,[3]Sheet1!$A:$G,2,FALSE),0)</f>
        <v>0</v>
      </c>
      <c r="O4577" s="13">
        <f>IFERROR(VLOOKUP(A4577,[3]Sheet1!$A:$G,3,FALSE),0)</f>
        <v>0</v>
      </c>
      <c r="P4577" s="13">
        <f>IFERROR(VLOOKUP(A4577,[3]Sheet1!$A:$G,4,FALSE),0)</f>
        <v>0</v>
      </c>
      <c r="Q4577" s="13">
        <f>IFERROR(VLOOKUP(A4577,[3]Sheet1!$A:$G,5,FALSE),0)</f>
        <v>0</v>
      </c>
      <c r="R4577" s="13">
        <f>IFERROR(VLOOKUP(A4577,[3]Sheet1!$A:$H,6,FALSE),0)</f>
        <v>0</v>
      </c>
      <c r="S4577" s="13">
        <f>IFERROR(VLOOKUP(A4577,[3]Sheet1!$A:$I,7,FALSE),0)</f>
        <v>0</v>
      </c>
      <c r="T4577" s="13" t="str">
        <f t="shared" si="315"/>
        <v>Não</v>
      </c>
      <c r="U4577" s="13" t="str">
        <f t="shared" si="316"/>
        <v>Sim</v>
      </c>
      <c r="V4577" s="13" t="str">
        <f t="shared" si="317"/>
        <v>Não</v>
      </c>
      <c r="W4577" s="13" t="str">
        <f t="shared" si="318"/>
        <v>Sim</v>
      </c>
      <c r="X4577" s="13" t="str">
        <f t="shared" si="319"/>
        <v>Não</v>
      </c>
      <c r="Y4577" s="13" t="str">
        <f t="shared" si="320"/>
        <v>Sim</v>
      </c>
    </row>
    <row r="4578" spans="1:25">
      <c r="A4578" s="10">
        <v>354370</v>
      </c>
      <c r="B4578" s="13">
        <f>IFERROR(VLOOKUP(A4578,[1]Monitoramento_Base_somente_Said!$A:$J,5,FALSE),0)</f>
        <v>0</v>
      </c>
      <c r="C4578" s="13">
        <f>IFERROR(VLOOKUP(A4578,[1]Monitoramento_Base_somente_Said!$A:$J,6,FALSE),0)</f>
        <v>0</v>
      </c>
      <c r="D4578" s="13">
        <f>IFERROR(VLOOKUP(A4578,[1]Monitoramento_Base_somente_Said!$A:$J,7,FALSE),0)</f>
        <v>0</v>
      </c>
      <c r="E4578" s="13">
        <f>IFERROR(VLOOKUP(A4578,[1]Monitoramento_Base_somente_Said!$A:$J,8,FALSE),0)</f>
        <v>0</v>
      </c>
      <c r="F4578" s="13">
        <f>IFERROR(VLOOKUP(A4578,[1]Monitoramento_Base_somente_Said!$A:$J,9,FALSE),0)</f>
        <v>0</v>
      </c>
      <c r="G4578" s="13">
        <f>IFERROR(VLOOKUP(A4578,[1]Monitoramento_Base_somente_Said!$A:$J,10,FALSE),0)</f>
        <v>0</v>
      </c>
      <c r="H4578" s="13">
        <f>IFERROR(VLOOKUP(A4578,[2]Sheet1!$A:$I,4,FALSE),0)</f>
        <v>0</v>
      </c>
      <c r="I4578" s="13">
        <f>IFERROR(VLOOKUP(A4578,[2]Sheet1!$A:$I,5,FALSE),0)</f>
        <v>0</v>
      </c>
      <c r="J4578" s="13">
        <f>IFERROR(VLOOKUP(A4578,[2]Sheet1!$A:$I,6,FALSE),0)</f>
        <v>0</v>
      </c>
      <c r="K4578" s="13">
        <f>IFERROR(VLOOKUP(A4578,[2]Sheet1!$A:$I,7,FALSE),0)</f>
        <v>0</v>
      </c>
      <c r="L4578" s="13">
        <f>IFERROR(VLOOKUP(A4578,[2]Sheet1!$A:$I,8,FALSE),0)</f>
        <v>0</v>
      </c>
      <c r="M4578" s="13">
        <f>IFERROR(VLOOKUP(A4578,[2]Sheet1!$A:$I,9,FALSE),0)</f>
        <v>0</v>
      </c>
      <c r="N4578" s="13">
        <f>IFERROR(VLOOKUP(A4578,[3]Sheet1!$A:$G,2,FALSE),0)</f>
        <v>0</v>
      </c>
      <c r="O4578" s="13">
        <f>IFERROR(VLOOKUP(A4578,[3]Sheet1!$A:$G,3,FALSE),0)</f>
        <v>0</v>
      </c>
      <c r="P4578" s="13">
        <f>IFERROR(VLOOKUP(A4578,[3]Sheet1!$A:$G,4,FALSE),0)</f>
        <v>0</v>
      </c>
      <c r="Q4578" s="13">
        <f>IFERROR(VLOOKUP(A4578,[3]Sheet1!$A:$G,5,FALSE),0)</f>
        <v>0</v>
      </c>
      <c r="R4578" s="13">
        <f>IFERROR(VLOOKUP(A4578,[3]Sheet1!$A:$H,6,FALSE),0)</f>
        <v>0</v>
      </c>
      <c r="S4578" s="13">
        <f>IFERROR(VLOOKUP(A4578,[3]Sheet1!$A:$I,7,FALSE),0)</f>
        <v>0</v>
      </c>
      <c r="T4578" s="13" t="str">
        <f t="shared" si="315"/>
        <v>Não</v>
      </c>
      <c r="U4578" s="13" t="str">
        <f t="shared" si="316"/>
        <v>Não</v>
      </c>
      <c r="V4578" s="13" t="str">
        <f t="shared" si="317"/>
        <v>Não</v>
      </c>
      <c r="W4578" s="13" t="str">
        <f t="shared" si="318"/>
        <v>Não</v>
      </c>
      <c r="X4578" s="13" t="str">
        <f t="shared" si="319"/>
        <v>Não</v>
      </c>
      <c r="Y4578" s="13" t="str">
        <f t="shared" si="320"/>
        <v>Não</v>
      </c>
    </row>
    <row r="4579" spans="1:25">
      <c r="A4579" s="10">
        <v>354380</v>
      </c>
      <c r="B4579" s="13">
        <f>IFERROR(VLOOKUP(A4579,[1]Monitoramento_Base_somente_Said!$A:$J,5,FALSE),0)</f>
        <v>0</v>
      </c>
      <c r="C4579" s="13">
        <f>IFERROR(VLOOKUP(A4579,[1]Monitoramento_Base_somente_Said!$A:$J,6,FALSE),0)</f>
        <v>0</v>
      </c>
      <c r="D4579" s="13">
        <f>IFERROR(VLOOKUP(A4579,[1]Monitoramento_Base_somente_Said!$A:$J,7,FALSE),0)</f>
        <v>0</v>
      </c>
      <c r="E4579" s="13">
        <f>IFERROR(VLOOKUP(A4579,[1]Monitoramento_Base_somente_Said!$A:$J,8,FALSE),0)</f>
        <v>0</v>
      </c>
      <c r="F4579" s="13">
        <f>IFERROR(VLOOKUP(A4579,[1]Monitoramento_Base_somente_Said!$A:$J,9,FALSE),0)</f>
        <v>0</v>
      </c>
      <c r="G4579" s="13">
        <f>IFERROR(VLOOKUP(A4579,[1]Monitoramento_Base_somente_Said!$A:$J,10,FALSE),0)</f>
        <v>0</v>
      </c>
      <c r="H4579" s="13">
        <f>IFERROR(VLOOKUP(A4579,[2]Sheet1!$A:$I,4,FALSE),0)</f>
        <v>0</v>
      </c>
      <c r="I4579" s="13">
        <f>IFERROR(VLOOKUP(A4579,[2]Sheet1!$A:$I,5,FALSE),0)</f>
        <v>0</v>
      </c>
      <c r="J4579" s="13">
        <f>IFERROR(VLOOKUP(A4579,[2]Sheet1!$A:$I,6,FALSE),0)</f>
        <v>0</v>
      </c>
      <c r="K4579" s="13">
        <f>IFERROR(VLOOKUP(A4579,[2]Sheet1!$A:$I,7,FALSE),0)</f>
        <v>0</v>
      </c>
      <c r="L4579" s="13">
        <f>IFERROR(VLOOKUP(A4579,[2]Sheet1!$A:$I,8,FALSE),0)</f>
        <v>0</v>
      </c>
      <c r="M4579" s="13">
        <f>IFERROR(VLOOKUP(A4579,[2]Sheet1!$A:$I,9,FALSE),0)</f>
        <v>0</v>
      </c>
      <c r="N4579" s="13">
        <f>IFERROR(VLOOKUP(A4579,[3]Sheet1!$A:$G,2,FALSE),0)</f>
        <v>422274</v>
      </c>
      <c r="O4579" s="13">
        <f>IFERROR(VLOOKUP(A4579,[3]Sheet1!$A:$G,3,FALSE),0)</f>
        <v>482654</v>
      </c>
      <c r="P4579" s="13">
        <f>IFERROR(VLOOKUP(A4579,[3]Sheet1!$A:$G,4,FALSE),0)</f>
        <v>277419</v>
      </c>
      <c r="Q4579" s="13">
        <f>IFERROR(VLOOKUP(A4579,[3]Sheet1!$A:$G,5,FALSE),0)</f>
        <v>331700</v>
      </c>
      <c r="R4579" s="13">
        <f>IFERROR(VLOOKUP(A4579,[3]Sheet1!$A:$H,6,FALSE),0)</f>
        <v>45635</v>
      </c>
      <c r="S4579" s="13">
        <f>IFERROR(VLOOKUP(A4579,[3]Sheet1!$A:$I,7,FALSE),0)</f>
        <v>41432</v>
      </c>
      <c r="T4579" s="13" t="str">
        <f t="shared" si="315"/>
        <v>Sim</v>
      </c>
      <c r="U4579" s="13" t="str">
        <f t="shared" si="316"/>
        <v>Sim</v>
      </c>
      <c r="V4579" s="13" t="str">
        <f t="shared" si="317"/>
        <v>Sim</v>
      </c>
      <c r="W4579" s="13" t="str">
        <f t="shared" si="318"/>
        <v>Sim</v>
      </c>
      <c r="X4579" s="13" t="str">
        <f t="shared" si="319"/>
        <v>Sim</v>
      </c>
      <c r="Y4579" s="13" t="str">
        <f t="shared" si="320"/>
        <v>Sim</v>
      </c>
    </row>
    <row r="4580" spans="1:25">
      <c r="A4580" s="10">
        <v>354410</v>
      </c>
      <c r="B4580" s="13">
        <f>IFERROR(VLOOKUP(A4580,[1]Monitoramento_Base_somente_Said!$A:$J,5,FALSE),0)</f>
        <v>684911</v>
      </c>
      <c r="C4580" s="13">
        <f>IFERROR(VLOOKUP(A4580,[1]Monitoramento_Base_somente_Said!$A:$J,6,FALSE),0)</f>
        <v>139960896</v>
      </c>
      <c r="D4580" s="13">
        <f>IFERROR(VLOOKUP(A4580,[1]Monitoramento_Base_somente_Said!$A:$J,7,FALSE),0)</f>
        <v>622317</v>
      </c>
      <c r="E4580" s="13">
        <f>IFERROR(VLOOKUP(A4580,[1]Monitoramento_Base_somente_Said!$A:$J,8,FALSE),0)</f>
        <v>130840962</v>
      </c>
      <c r="F4580" s="13">
        <f>IFERROR(VLOOKUP(A4580,[1]Monitoramento_Base_somente_Said!$A:$J,9,FALSE),0)</f>
        <v>183065</v>
      </c>
      <c r="G4580" s="13">
        <f>IFERROR(VLOOKUP(A4580,[1]Monitoramento_Base_somente_Said!$A:$J,10,FALSE),0)</f>
        <v>53856455</v>
      </c>
      <c r="H4580" s="13">
        <f>IFERROR(VLOOKUP(A4580,[2]Sheet1!$A:$I,4,FALSE),0)</f>
        <v>0</v>
      </c>
      <c r="I4580" s="13">
        <f>IFERROR(VLOOKUP(A4580,[2]Sheet1!$A:$I,5,FALSE),0)</f>
        <v>0</v>
      </c>
      <c r="J4580" s="13">
        <f>IFERROR(VLOOKUP(A4580,[2]Sheet1!$A:$I,6,FALSE),0)</f>
        <v>0</v>
      </c>
      <c r="K4580" s="13">
        <f>IFERROR(VLOOKUP(A4580,[2]Sheet1!$A:$I,7,FALSE),0)</f>
        <v>0</v>
      </c>
      <c r="L4580" s="13">
        <f>IFERROR(VLOOKUP(A4580,[2]Sheet1!$A:$I,8,FALSE),0)</f>
        <v>0</v>
      </c>
      <c r="M4580" s="13">
        <f>IFERROR(VLOOKUP(A4580,[2]Sheet1!$A:$I,9,FALSE),0)</f>
        <v>0</v>
      </c>
      <c r="N4580" s="13">
        <f>IFERROR(VLOOKUP(A4580,[3]Sheet1!$A:$G,2,FALSE),0)</f>
        <v>0</v>
      </c>
      <c r="O4580" s="13">
        <f>IFERROR(VLOOKUP(A4580,[3]Sheet1!$A:$G,3,FALSE),0)</f>
        <v>0</v>
      </c>
      <c r="P4580" s="13">
        <f>IFERROR(VLOOKUP(A4580,[3]Sheet1!$A:$G,4,FALSE),0)</f>
        <v>0</v>
      </c>
      <c r="Q4580" s="13">
        <f>IFERROR(VLOOKUP(A4580,[3]Sheet1!$A:$G,5,FALSE),0)</f>
        <v>0</v>
      </c>
      <c r="R4580" s="13">
        <f>IFERROR(VLOOKUP(A4580,[3]Sheet1!$A:$H,6,FALSE),0)</f>
        <v>0</v>
      </c>
      <c r="S4580" s="13">
        <f>IFERROR(VLOOKUP(A4580,[3]Sheet1!$A:$I,7,FALSE),0)</f>
        <v>0</v>
      </c>
      <c r="T4580" s="13" t="str">
        <f t="shared" si="315"/>
        <v>Sim</v>
      </c>
      <c r="U4580" s="13" t="str">
        <f t="shared" si="316"/>
        <v>Sim</v>
      </c>
      <c r="V4580" s="13" t="str">
        <f t="shared" si="317"/>
        <v>Sim</v>
      </c>
      <c r="W4580" s="13" t="str">
        <f t="shared" si="318"/>
        <v>Sim</v>
      </c>
      <c r="X4580" s="13" t="str">
        <f t="shared" si="319"/>
        <v>Sim</v>
      </c>
      <c r="Y4580" s="13" t="str">
        <f t="shared" si="320"/>
        <v>Sim</v>
      </c>
    </row>
    <row r="4581" spans="1:25">
      <c r="A4581" s="10">
        <v>354420</v>
      </c>
      <c r="B4581" s="13">
        <f>IFERROR(VLOOKUP(A4581,[1]Monitoramento_Base_somente_Said!$A:$J,5,FALSE),0)</f>
        <v>0</v>
      </c>
      <c r="C4581" s="13">
        <f>IFERROR(VLOOKUP(A4581,[1]Monitoramento_Base_somente_Said!$A:$J,6,FALSE),0)</f>
        <v>0</v>
      </c>
      <c r="D4581" s="13">
        <f>IFERROR(VLOOKUP(A4581,[1]Monitoramento_Base_somente_Said!$A:$J,7,FALSE),0)</f>
        <v>0</v>
      </c>
      <c r="E4581" s="13">
        <f>IFERROR(VLOOKUP(A4581,[1]Monitoramento_Base_somente_Said!$A:$J,8,FALSE),0)</f>
        <v>0</v>
      </c>
      <c r="F4581" s="13">
        <f>IFERROR(VLOOKUP(A4581,[1]Monitoramento_Base_somente_Said!$A:$J,9,FALSE),0)</f>
        <v>0</v>
      </c>
      <c r="G4581" s="13">
        <f>IFERROR(VLOOKUP(A4581,[1]Monitoramento_Base_somente_Said!$A:$J,10,FALSE),0)</f>
        <v>0</v>
      </c>
      <c r="H4581" s="13">
        <f>IFERROR(VLOOKUP(A4581,[2]Sheet1!$A:$I,4,FALSE),0)</f>
        <v>0</v>
      </c>
      <c r="I4581" s="13">
        <f>IFERROR(VLOOKUP(A4581,[2]Sheet1!$A:$I,5,FALSE),0)</f>
        <v>0</v>
      </c>
      <c r="J4581" s="13">
        <f>IFERROR(VLOOKUP(A4581,[2]Sheet1!$A:$I,6,FALSE),0)</f>
        <v>0</v>
      </c>
      <c r="K4581" s="13">
        <f>IFERROR(VLOOKUP(A4581,[2]Sheet1!$A:$I,7,FALSE),0)</f>
        <v>0</v>
      </c>
      <c r="L4581" s="13">
        <f>IFERROR(VLOOKUP(A4581,[2]Sheet1!$A:$I,8,FALSE),0)</f>
        <v>0</v>
      </c>
      <c r="M4581" s="13">
        <f>IFERROR(VLOOKUP(A4581,[2]Sheet1!$A:$I,9,FALSE),0)</f>
        <v>0</v>
      </c>
      <c r="N4581" s="13">
        <f>IFERROR(VLOOKUP(A4581,[3]Sheet1!$A:$G,2,FALSE),0)</f>
        <v>170891</v>
      </c>
      <c r="O4581" s="13">
        <f>IFERROR(VLOOKUP(A4581,[3]Sheet1!$A:$G,3,FALSE),0)</f>
        <v>16503822</v>
      </c>
      <c r="P4581" s="13">
        <f>IFERROR(VLOOKUP(A4581,[3]Sheet1!$A:$G,4,FALSE),0)</f>
        <v>161005</v>
      </c>
      <c r="Q4581" s="13">
        <f>IFERROR(VLOOKUP(A4581,[3]Sheet1!$A:$G,5,FALSE),0)</f>
        <v>13662186</v>
      </c>
      <c r="R4581" s="13">
        <f>IFERROR(VLOOKUP(A4581,[3]Sheet1!$A:$H,6,FALSE),0)</f>
        <v>9257</v>
      </c>
      <c r="S4581" s="13">
        <f>IFERROR(VLOOKUP(A4581,[3]Sheet1!$A:$I,7,FALSE),0)</f>
        <v>3978340</v>
      </c>
      <c r="T4581" s="13" t="str">
        <f t="shared" si="315"/>
        <v>Sim</v>
      </c>
      <c r="U4581" s="13" t="str">
        <f t="shared" si="316"/>
        <v>Sim</v>
      </c>
      <c r="V4581" s="13" t="str">
        <f t="shared" si="317"/>
        <v>Sim</v>
      </c>
      <c r="W4581" s="13" t="str">
        <f t="shared" si="318"/>
        <v>Sim</v>
      </c>
      <c r="X4581" s="13" t="str">
        <f t="shared" si="319"/>
        <v>Sim</v>
      </c>
      <c r="Y4581" s="13" t="str">
        <f t="shared" si="320"/>
        <v>Sim</v>
      </c>
    </row>
    <row r="4582" spans="1:25">
      <c r="A4582" s="10">
        <v>354350</v>
      </c>
      <c r="B4582" s="13">
        <f>IFERROR(VLOOKUP(A4582,[1]Monitoramento_Base_somente_Said!$A:$J,5,FALSE),0)</f>
        <v>7220</v>
      </c>
      <c r="C4582" s="13">
        <f>IFERROR(VLOOKUP(A4582,[1]Monitoramento_Base_somente_Said!$A:$J,6,FALSE),0)</f>
        <v>7166908</v>
      </c>
      <c r="D4582" s="13">
        <f>IFERROR(VLOOKUP(A4582,[1]Monitoramento_Base_somente_Said!$A:$J,7,FALSE),0)</f>
        <v>7769</v>
      </c>
      <c r="E4582" s="13">
        <f>IFERROR(VLOOKUP(A4582,[1]Monitoramento_Base_somente_Said!$A:$J,8,FALSE),0)</f>
        <v>5614831</v>
      </c>
      <c r="F4582" s="13">
        <f>IFERROR(VLOOKUP(A4582,[1]Monitoramento_Base_somente_Said!$A:$J,9,FALSE),0)</f>
        <v>3423</v>
      </c>
      <c r="G4582" s="13">
        <f>IFERROR(VLOOKUP(A4582,[1]Monitoramento_Base_somente_Said!$A:$J,10,FALSE),0)</f>
        <v>3829733</v>
      </c>
      <c r="H4582" s="13">
        <f>IFERROR(VLOOKUP(A4582,[2]Sheet1!$A:$I,4,FALSE),0)</f>
        <v>0</v>
      </c>
      <c r="I4582" s="13">
        <f>IFERROR(VLOOKUP(A4582,[2]Sheet1!$A:$I,5,FALSE),0)</f>
        <v>0</v>
      </c>
      <c r="J4582" s="13">
        <f>IFERROR(VLOOKUP(A4582,[2]Sheet1!$A:$I,6,FALSE),0)</f>
        <v>0</v>
      </c>
      <c r="K4582" s="13">
        <f>IFERROR(VLOOKUP(A4582,[2]Sheet1!$A:$I,7,FALSE),0)</f>
        <v>0</v>
      </c>
      <c r="L4582" s="13">
        <f>IFERROR(VLOOKUP(A4582,[2]Sheet1!$A:$I,8,FALSE),0)</f>
        <v>0</v>
      </c>
      <c r="M4582" s="13">
        <f>IFERROR(VLOOKUP(A4582,[2]Sheet1!$A:$I,9,FALSE),0)</f>
        <v>0</v>
      </c>
      <c r="N4582" s="13">
        <f>IFERROR(VLOOKUP(A4582,[3]Sheet1!$A:$G,2,FALSE),0)</f>
        <v>0</v>
      </c>
      <c r="O4582" s="13">
        <f>IFERROR(VLOOKUP(A4582,[3]Sheet1!$A:$G,3,FALSE),0)</f>
        <v>0</v>
      </c>
      <c r="P4582" s="13">
        <f>IFERROR(VLOOKUP(A4582,[3]Sheet1!$A:$G,4,FALSE),0)</f>
        <v>0</v>
      </c>
      <c r="Q4582" s="13">
        <f>IFERROR(VLOOKUP(A4582,[3]Sheet1!$A:$G,5,FALSE),0)</f>
        <v>0</v>
      </c>
      <c r="R4582" s="13">
        <f>IFERROR(VLOOKUP(A4582,[3]Sheet1!$A:$H,6,FALSE),0)</f>
        <v>0</v>
      </c>
      <c r="S4582" s="13">
        <f>IFERROR(VLOOKUP(A4582,[3]Sheet1!$A:$I,7,FALSE),0)</f>
        <v>0</v>
      </c>
      <c r="T4582" s="13" t="str">
        <f t="shared" si="315"/>
        <v>Sim</v>
      </c>
      <c r="U4582" s="13" t="str">
        <f t="shared" si="316"/>
        <v>Sim</v>
      </c>
      <c r="V4582" s="13" t="str">
        <f t="shared" si="317"/>
        <v>Sim</v>
      </c>
      <c r="W4582" s="13" t="str">
        <f t="shared" si="318"/>
        <v>Sim</v>
      </c>
      <c r="X4582" s="13" t="str">
        <f t="shared" si="319"/>
        <v>Sim</v>
      </c>
      <c r="Y4582" s="13" t="str">
        <f t="shared" si="320"/>
        <v>Sim</v>
      </c>
    </row>
    <row r="4583" spans="1:25">
      <c r="A4583" s="10">
        <v>354425</v>
      </c>
      <c r="B4583" s="13">
        <f>IFERROR(VLOOKUP(A4583,[1]Monitoramento_Base_somente_Said!$A:$J,5,FALSE),0)</f>
        <v>0</v>
      </c>
      <c r="C4583" s="13">
        <f>IFERROR(VLOOKUP(A4583,[1]Monitoramento_Base_somente_Said!$A:$J,6,FALSE),0)</f>
        <v>63968314</v>
      </c>
      <c r="D4583" s="13">
        <f>IFERROR(VLOOKUP(A4583,[1]Monitoramento_Base_somente_Said!$A:$J,7,FALSE),0)</f>
        <v>0</v>
      </c>
      <c r="E4583" s="13">
        <f>IFERROR(VLOOKUP(A4583,[1]Monitoramento_Base_somente_Said!$A:$J,8,FALSE),0)</f>
        <v>59841326</v>
      </c>
      <c r="F4583" s="13">
        <f>IFERROR(VLOOKUP(A4583,[1]Monitoramento_Base_somente_Said!$A:$J,9,FALSE),0)</f>
        <v>0</v>
      </c>
      <c r="G4583" s="13">
        <f>IFERROR(VLOOKUP(A4583,[1]Monitoramento_Base_somente_Said!$A:$J,10,FALSE),0)</f>
        <v>24761928</v>
      </c>
      <c r="H4583" s="13">
        <f>IFERROR(VLOOKUP(A4583,[2]Sheet1!$A:$I,4,FALSE),0)</f>
        <v>0</v>
      </c>
      <c r="I4583" s="13">
        <f>IFERROR(VLOOKUP(A4583,[2]Sheet1!$A:$I,5,FALSE),0)</f>
        <v>0</v>
      </c>
      <c r="J4583" s="13">
        <f>IFERROR(VLOOKUP(A4583,[2]Sheet1!$A:$I,6,FALSE),0)</f>
        <v>0</v>
      </c>
      <c r="K4583" s="13">
        <f>IFERROR(VLOOKUP(A4583,[2]Sheet1!$A:$I,7,FALSE),0)</f>
        <v>0</v>
      </c>
      <c r="L4583" s="13">
        <f>IFERROR(VLOOKUP(A4583,[2]Sheet1!$A:$I,8,FALSE),0)</f>
        <v>0</v>
      </c>
      <c r="M4583" s="13">
        <f>IFERROR(VLOOKUP(A4583,[2]Sheet1!$A:$I,9,FALSE),0)</f>
        <v>0</v>
      </c>
      <c r="N4583" s="13">
        <f>IFERROR(VLOOKUP(A4583,[3]Sheet1!$A:$G,2,FALSE),0)</f>
        <v>0</v>
      </c>
      <c r="O4583" s="13">
        <f>IFERROR(VLOOKUP(A4583,[3]Sheet1!$A:$G,3,FALSE),0)</f>
        <v>0</v>
      </c>
      <c r="P4583" s="13">
        <f>IFERROR(VLOOKUP(A4583,[3]Sheet1!$A:$G,4,FALSE),0)</f>
        <v>0</v>
      </c>
      <c r="Q4583" s="13">
        <f>IFERROR(VLOOKUP(A4583,[3]Sheet1!$A:$G,5,FALSE),0)</f>
        <v>0</v>
      </c>
      <c r="R4583" s="13">
        <f>IFERROR(VLOOKUP(A4583,[3]Sheet1!$A:$H,6,FALSE),0)</f>
        <v>0</v>
      </c>
      <c r="S4583" s="13">
        <f>IFERROR(VLOOKUP(A4583,[3]Sheet1!$A:$I,7,FALSE),0)</f>
        <v>0</v>
      </c>
      <c r="T4583" s="13" t="str">
        <f t="shared" si="315"/>
        <v>Não</v>
      </c>
      <c r="U4583" s="13" t="str">
        <f t="shared" si="316"/>
        <v>Sim</v>
      </c>
      <c r="V4583" s="13" t="str">
        <f t="shared" si="317"/>
        <v>Não</v>
      </c>
      <c r="W4583" s="13" t="str">
        <f t="shared" si="318"/>
        <v>Sim</v>
      </c>
      <c r="X4583" s="13" t="str">
        <f t="shared" si="319"/>
        <v>Não</v>
      </c>
      <c r="Y4583" s="13" t="str">
        <f t="shared" si="320"/>
        <v>Sim</v>
      </c>
    </row>
    <row r="4584" spans="1:25">
      <c r="A4584" s="10">
        <v>354440</v>
      </c>
      <c r="B4584" s="13">
        <f>IFERROR(VLOOKUP(A4584,[1]Monitoramento_Base_somente_Said!$A:$J,5,FALSE),0)</f>
        <v>0</v>
      </c>
      <c r="C4584" s="13">
        <f>IFERROR(VLOOKUP(A4584,[1]Monitoramento_Base_somente_Said!$A:$J,6,FALSE),0)</f>
        <v>0</v>
      </c>
      <c r="D4584" s="13">
        <f>IFERROR(VLOOKUP(A4584,[1]Monitoramento_Base_somente_Said!$A:$J,7,FALSE),0)</f>
        <v>0</v>
      </c>
      <c r="E4584" s="13">
        <f>IFERROR(VLOOKUP(A4584,[1]Monitoramento_Base_somente_Said!$A:$J,8,FALSE),0)</f>
        <v>0</v>
      </c>
      <c r="F4584" s="13">
        <f>IFERROR(VLOOKUP(A4584,[1]Monitoramento_Base_somente_Said!$A:$J,9,FALSE),0)</f>
        <v>0</v>
      </c>
      <c r="G4584" s="13">
        <f>IFERROR(VLOOKUP(A4584,[1]Monitoramento_Base_somente_Said!$A:$J,10,FALSE),0)</f>
        <v>0</v>
      </c>
      <c r="H4584" s="13">
        <f>IFERROR(VLOOKUP(A4584,[2]Sheet1!$A:$I,4,FALSE),0)</f>
        <v>0</v>
      </c>
      <c r="I4584" s="13">
        <f>IFERROR(VLOOKUP(A4584,[2]Sheet1!$A:$I,5,FALSE),0)</f>
        <v>0</v>
      </c>
      <c r="J4584" s="13">
        <f>IFERROR(VLOOKUP(A4584,[2]Sheet1!$A:$I,6,FALSE),0)</f>
        <v>0</v>
      </c>
      <c r="K4584" s="13">
        <f>IFERROR(VLOOKUP(A4584,[2]Sheet1!$A:$I,7,FALSE),0)</f>
        <v>0</v>
      </c>
      <c r="L4584" s="13">
        <f>IFERROR(VLOOKUP(A4584,[2]Sheet1!$A:$I,8,FALSE),0)</f>
        <v>0</v>
      </c>
      <c r="M4584" s="13">
        <f>IFERROR(VLOOKUP(A4584,[2]Sheet1!$A:$I,9,FALSE),0)</f>
        <v>0</v>
      </c>
      <c r="N4584" s="13">
        <f>IFERROR(VLOOKUP(A4584,[3]Sheet1!$A:$G,2,FALSE),0)</f>
        <v>0</v>
      </c>
      <c r="O4584" s="13">
        <f>IFERROR(VLOOKUP(A4584,[3]Sheet1!$A:$G,3,FALSE),0)</f>
        <v>0</v>
      </c>
      <c r="P4584" s="13">
        <f>IFERROR(VLOOKUP(A4584,[3]Sheet1!$A:$G,4,FALSE),0)</f>
        <v>0</v>
      </c>
      <c r="Q4584" s="13">
        <f>IFERROR(VLOOKUP(A4584,[3]Sheet1!$A:$G,5,FALSE),0)</f>
        <v>0</v>
      </c>
      <c r="R4584" s="13">
        <f>IFERROR(VLOOKUP(A4584,[3]Sheet1!$A:$H,6,FALSE),0)</f>
        <v>0</v>
      </c>
      <c r="S4584" s="13">
        <f>IFERROR(VLOOKUP(A4584,[3]Sheet1!$A:$I,7,FALSE),0)</f>
        <v>0</v>
      </c>
      <c r="T4584" s="13" t="str">
        <f t="shared" si="315"/>
        <v>Não</v>
      </c>
      <c r="U4584" s="13" t="str">
        <f t="shared" si="316"/>
        <v>Não</v>
      </c>
      <c r="V4584" s="13" t="str">
        <f t="shared" si="317"/>
        <v>Não</v>
      </c>
      <c r="W4584" s="13" t="str">
        <f t="shared" si="318"/>
        <v>Não</v>
      </c>
      <c r="X4584" s="13" t="str">
        <f t="shared" si="319"/>
        <v>Não</v>
      </c>
      <c r="Y4584" s="13" t="str">
        <f t="shared" si="320"/>
        <v>Não</v>
      </c>
    </row>
    <row r="4585" spans="1:25">
      <c r="A4585" s="10">
        <v>354450</v>
      </c>
      <c r="B4585" s="13">
        <f>IFERROR(VLOOKUP(A4585,[1]Monitoramento_Base_somente_Said!$A:$J,5,FALSE),0)</f>
        <v>0</v>
      </c>
      <c r="C4585" s="13">
        <f>IFERROR(VLOOKUP(A4585,[1]Monitoramento_Base_somente_Said!$A:$J,6,FALSE),0)</f>
        <v>0</v>
      </c>
      <c r="D4585" s="13">
        <f>IFERROR(VLOOKUP(A4585,[1]Monitoramento_Base_somente_Said!$A:$J,7,FALSE),0)</f>
        <v>0</v>
      </c>
      <c r="E4585" s="13">
        <f>IFERROR(VLOOKUP(A4585,[1]Monitoramento_Base_somente_Said!$A:$J,8,FALSE),0)</f>
        <v>0</v>
      </c>
      <c r="F4585" s="13">
        <f>IFERROR(VLOOKUP(A4585,[1]Monitoramento_Base_somente_Said!$A:$J,9,FALSE),0)</f>
        <v>0</v>
      </c>
      <c r="G4585" s="13">
        <f>IFERROR(VLOOKUP(A4585,[1]Monitoramento_Base_somente_Said!$A:$J,10,FALSE),0)</f>
        <v>0</v>
      </c>
      <c r="H4585" s="13">
        <f>IFERROR(VLOOKUP(A4585,[2]Sheet1!$A:$I,4,FALSE),0)</f>
        <v>0</v>
      </c>
      <c r="I4585" s="13">
        <f>IFERROR(VLOOKUP(A4585,[2]Sheet1!$A:$I,5,FALSE),0)</f>
        <v>0</v>
      </c>
      <c r="J4585" s="13">
        <f>IFERROR(VLOOKUP(A4585,[2]Sheet1!$A:$I,6,FALSE),0)</f>
        <v>0</v>
      </c>
      <c r="K4585" s="13">
        <f>IFERROR(VLOOKUP(A4585,[2]Sheet1!$A:$I,7,FALSE),0)</f>
        <v>0</v>
      </c>
      <c r="L4585" s="13">
        <f>IFERROR(VLOOKUP(A4585,[2]Sheet1!$A:$I,8,FALSE),0)</f>
        <v>0</v>
      </c>
      <c r="M4585" s="13">
        <f>IFERROR(VLOOKUP(A4585,[2]Sheet1!$A:$I,9,FALSE),0)</f>
        <v>0</v>
      </c>
      <c r="N4585" s="13">
        <f>IFERROR(VLOOKUP(A4585,[3]Sheet1!$A:$G,2,FALSE),0)</f>
        <v>137</v>
      </c>
      <c r="O4585" s="13">
        <f>IFERROR(VLOOKUP(A4585,[3]Sheet1!$A:$G,3,FALSE),0)</f>
        <v>1001653</v>
      </c>
      <c r="P4585" s="13">
        <f>IFERROR(VLOOKUP(A4585,[3]Sheet1!$A:$G,4,FALSE),0)</f>
        <v>22</v>
      </c>
      <c r="Q4585" s="13">
        <f>IFERROR(VLOOKUP(A4585,[3]Sheet1!$A:$G,5,FALSE),0)</f>
        <v>503801</v>
      </c>
      <c r="R4585" s="13">
        <f>IFERROR(VLOOKUP(A4585,[3]Sheet1!$A:$H,6,FALSE),0)</f>
        <v>0</v>
      </c>
      <c r="S4585" s="13">
        <f>IFERROR(VLOOKUP(A4585,[3]Sheet1!$A:$I,7,FALSE),0)</f>
        <v>290698</v>
      </c>
      <c r="T4585" s="13" t="str">
        <f t="shared" si="315"/>
        <v>Sim</v>
      </c>
      <c r="U4585" s="13" t="str">
        <f t="shared" si="316"/>
        <v>Sim</v>
      </c>
      <c r="V4585" s="13" t="str">
        <f t="shared" si="317"/>
        <v>Sim</v>
      </c>
      <c r="W4585" s="13" t="str">
        <f t="shared" si="318"/>
        <v>Sim</v>
      </c>
      <c r="X4585" s="13" t="str">
        <f t="shared" si="319"/>
        <v>Não</v>
      </c>
      <c r="Y4585" s="13" t="str">
        <f t="shared" si="320"/>
        <v>Sim</v>
      </c>
    </row>
    <row r="4586" spans="1:25">
      <c r="A4586" s="10">
        <v>354460</v>
      </c>
      <c r="B4586" s="13">
        <f>IFERROR(VLOOKUP(A4586,[1]Monitoramento_Base_somente_Said!$A:$J,5,FALSE),0)</f>
        <v>0</v>
      </c>
      <c r="C4586" s="13">
        <f>IFERROR(VLOOKUP(A4586,[1]Monitoramento_Base_somente_Said!$A:$J,6,FALSE),0)</f>
        <v>0</v>
      </c>
      <c r="D4586" s="13">
        <f>IFERROR(VLOOKUP(A4586,[1]Monitoramento_Base_somente_Said!$A:$J,7,FALSE),0)</f>
        <v>0</v>
      </c>
      <c r="E4586" s="13">
        <f>IFERROR(VLOOKUP(A4586,[1]Monitoramento_Base_somente_Said!$A:$J,8,FALSE),0)</f>
        <v>0</v>
      </c>
      <c r="F4586" s="13">
        <f>IFERROR(VLOOKUP(A4586,[1]Monitoramento_Base_somente_Said!$A:$J,9,FALSE),0)</f>
        <v>0</v>
      </c>
      <c r="G4586" s="13">
        <f>IFERROR(VLOOKUP(A4586,[1]Monitoramento_Base_somente_Said!$A:$J,10,FALSE),0)</f>
        <v>0</v>
      </c>
      <c r="H4586" s="13">
        <f>IFERROR(VLOOKUP(A4586,[2]Sheet1!$A:$I,4,FALSE),0)</f>
        <v>0</v>
      </c>
      <c r="I4586" s="13">
        <f>IFERROR(VLOOKUP(A4586,[2]Sheet1!$A:$I,5,FALSE),0)</f>
        <v>0</v>
      </c>
      <c r="J4586" s="13">
        <f>IFERROR(VLOOKUP(A4586,[2]Sheet1!$A:$I,6,FALSE),0)</f>
        <v>0</v>
      </c>
      <c r="K4586" s="13">
        <f>IFERROR(VLOOKUP(A4586,[2]Sheet1!$A:$I,7,FALSE),0)</f>
        <v>0</v>
      </c>
      <c r="L4586" s="13">
        <f>IFERROR(VLOOKUP(A4586,[2]Sheet1!$A:$I,8,FALSE),0)</f>
        <v>0</v>
      </c>
      <c r="M4586" s="13">
        <f>IFERROR(VLOOKUP(A4586,[2]Sheet1!$A:$I,9,FALSE),0)</f>
        <v>0</v>
      </c>
      <c r="N4586" s="13">
        <f>IFERROR(VLOOKUP(A4586,[3]Sheet1!$A:$G,2,FALSE),0)</f>
        <v>6029</v>
      </c>
      <c r="O4586" s="13">
        <f>IFERROR(VLOOKUP(A4586,[3]Sheet1!$A:$G,3,FALSE),0)</f>
        <v>8091401</v>
      </c>
      <c r="P4586" s="13">
        <f>IFERROR(VLOOKUP(A4586,[3]Sheet1!$A:$G,4,FALSE),0)</f>
        <v>5975</v>
      </c>
      <c r="Q4586" s="13">
        <f>IFERROR(VLOOKUP(A4586,[3]Sheet1!$A:$G,5,FALSE),0)</f>
        <v>6597746</v>
      </c>
      <c r="R4586" s="13">
        <f>IFERROR(VLOOKUP(A4586,[3]Sheet1!$A:$H,6,FALSE),0)</f>
        <v>8740</v>
      </c>
      <c r="S4586" s="13">
        <f>IFERROR(VLOOKUP(A4586,[3]Sheet1!$A:$I,7,FALSE),0)</f>
        <v>1765252</v>
      </c>
      <c r="T4586" s="13" t="str">
        <f t="shared" si="315"/>
        <v>Sim</v>
      </c>
      <c r="U4586" s="13" t="str">
        <f t="shared" si="316"/>
        <v>Sim</v>
      </c>
      <c r="V4586" s="13" t="str">
        <f t="shared" si="317"/>
        <v>Sim</v>
      </c>
      <c r="W4586" s="13" t="str">
        <f t="shared" si="318"/>
        <v>Sim</v>
      </c>
      <c r="X4586" s="13" t="str">
        <f t="shared" si="319"/>
        <v>Sim</v>
      </c>
      <c r="Y4586" s="13" t="str">
        <f t="shared" si="320"/>
        <v>Sim</v>
      </c>
    </row>
    <row r="4587" spans="1:25">
      <c r="A4587" s="10">
        <v>354470</v>
      </c>
      <c r="B4587" s="13">
        <f>IFERROR(VLOOKUP(A4587,[1]Monitoramento_Base_somente_Said!$A:$J,5,FALSE),0)</f>
        <v>6978</v>
      </c>
      <c r="C4587" s="13">
        <f>IFERROR(VLOOKUP(A4587,[1]Monitoramento_Base_somente_Said!$A:$J,6,FALSE),0)</f>
        <v>9847872</v>
      </c>
      <c r="D4587" s="13">
        <f>IFERROR(VLOOKUP(A4587,[1]Monitoramento_Base_somente_Said!$A:$J,7,FALSE),0)</f>
        <v>9239</v>
      </c>
      <c r="E4587" s="13">
        <f>IFERROR(VLOOKUP(A4587,[1]Monitoramento_Base_somente_Said!$A:$J,8,FALSE),0)</f>
        <v>8499606</v>
      </c>
      <c r="F4587" s="13">
        <f>IFERROR(VLOOKUP(A4587,[1]Monitoramento_Base_somente_Said!$A:$J,9,FALSE),0)</f>
        <v>606</v>
      </c>
      <c r="G4587" s="13">
        <f>IFERROR(VLOOKUP(A4587,[1]Monitoramento_Base_somente_Said!$A:$J,10,FALSE),0)</f>
        <v>3358405</v>
      </c>
      <c r="H4587" s="13">
        <f>IFERROR(VLOOKUP(A4587,[2]Sheet1!$A:$I,4,FALSE),0)</f>
        <v>0</v>
      </c>
      <c r="I4587" s="13">
        <f>IFERROR(VLOOKUP(A4587,[2]Sheet1!$A:$I,5,FALSE),0)</f>
        <v>0</v>
      </c>
      <c r="J4587" s="13">
        <f>IFERROR(VLOOKUP(A4587,[2]Sheet1!$A:$I,6,FALSE),0)</f>
        <v>0</v>
      </c>
      <c r="K4587" s="13">
        <f>IFERROR(VLOOKUP(A4587,[2]Sheet1!$A:$I,7,FALSE),0)</f>
        <v>0</v>
      </c>
      <c r="L4587" s="13">
        <f>IFERROR(VLOOKUP(A4587,[2]Sheet1!$A:$I,8,FALSE),0)</f>
        <v>0</v>
      </c>
      <c r="M4587" s="13">
        <f>IFERROR(VLOOKUP(A4587,[2]Sheet1!$A:$I,9,FALSE),0)</f>
        <v>0</v>
      </c>
      <c r="N4587" s="13">
        <f>IFERROR(VLOOKUP(A4587,[3]Sheet1!$A:$G,2,FALSE),0)</f>
        <v>0</v>
      </c>
      <c r="O4587" s="13">
        <f>IFERROR(VLOOKUP(A4587,[3]Sheet1!$A:$G,3,FALSE),0)</f>
        <v>0</v>
      </c>
      <c r="P4587" s="13">
        <f>IFERROR(VLOOKUP(A4587,[3]Sheet1!$A:$G,4,FALSE),0)</f>
        <v>0</v>
      </c>
      <c r="Q4587" s="13">
        <f>IFERROR(VLOOKUP(A4587,[3]Sheet1!$A:$G,5,FALSE),0)</f>
        <v>0</v>
      </c>
      <c r="R4587" s="13">
        <f>IFERROR(VLOOKUP(A4587,[3]Sheet1!$A:$H,6,FALSE),0)</f>
        <v>0</v>
      </c>
      <c r="S4587" s="13">
        <f>IFERROR(VLOOKUP(A4587,[3]Sheet1!$A:$I,7,FALSE),0)</f>
        <v>0</v>
      </c>
      <c r="T4587" s="13" t="str">
        <f t="shared" si="315"/>
        <v>Sim</v>
      </c>
      <c r="U4587" s="13" t="str">
        <f t="shared" si="316"/>
        <v>Sim</v>
      </c>
      <c r="V4587" s="13" t="str">
        <f t="shared" si="317"/>
        <v>Sim</v>
      </c>
      <c r="W4587" s="13" t="str">
        <f t="shared" si="318"/>
        <v>Sim</v>
      </c>
      <c r="X4587" s="13" t="str">
        <f t="shared" si="319"/>
        <v>Sim</v>
      </c>
      <c r="Y4587" s="13" t="str">
        <f t="shared" si="320"/>
        <v>Sim</v>
      </c>
    </row>
    <row r="4588" spans="1:25">
      <c r="A4588" s="10">
        <v>354500</v>
      </c>
      <c r="B4588" s="13">
        <f>IFERROR(VLOOKUP(A4588,[1]Monitoramento_Base_somente_Said!$A:$J,5,FALSE),0)</f>
        <v>216622</v>
      </c>
      <c r="C4588" s="13">
        <f>IFERROR(VLOOKUP(A4588,[1]Monitoramento_Base_somente_Said!$A:$J,6,FALSE),0)</f>
        <v>29430102</v>
      </c>
      <c r="D4588" s="13">
        <f>IFERROR(VLOOKUP(A4588,[1]Monitoramento_Base_somente_Said!$A:$J,7,FALSE),0)</f>
        <v>232816</v>
      </c>
      <c r="E4588" s="13">
        <f>IFERROR(VLOOKUP(A4588,[1]Monitoramento_Base_somente_Said!$A:$J,8,FALSE),0)</f>
        <v>30991241</v>
      </c>
      <c r="F4588" s="13">
        <f>IFERROR(VLOOKUP(A4588,[1]Monitoramento_Base_somente_Said!$A:$J,9,FALSE),0)</f>
        <v>218315</v>
      </c>
      <c r="G4588" s="13">
        <f>IFERROR(VLOOKUP(A4588,[1]Monitoramento_Base_somente_Said!$A:$J,10,FALSE),0)</f>
        <v>13986239</v>
      </c>
      <c r="H4588" s="13">
        <f>IFERROR(VLOOKUP(A4588,[2]Sheet1!$A:$I,4,FALSE),0)</f>
        <v>0</v>
      </c>
      <c r="I4588" s="13">
        <f>IFERROR(VLOOKUP(A4588,[2]Sheet1!$A:$I,5,FALSE),0)</f>
        <v>0</v>
      </c>
      <c r="J4588" s="13">
        <f>IFERROR(VLOOKUP(A4588,[2]Sheet1!$A:$I,6,FALSE),0)</f>
        <v>0</v>
      </c>
      <c r="K4588" s="13">
        <f>IFERROR(VLOOKUP(A4588,[2]Sheet1!$A:$I,7,FALSE),0)</f>
        <v>0</v>
      </c>
      <c r="L4588" s="13">
        <f>IFERROR(VLOOKUP(A4588,[2]Sheet1!$A:$I,8,FALSE),0)</f>
        <v>0</v>
      </c>
      <c r="M4588" s="13">
        <f>IFERROR(VLOOKUP(A4588,[2]Sheet1!$A:$I,9,FALSE),0)</f>
        <v>0</v>
      </c>
      <c r="N4588" s="13">
        <f>IFERROR(VLOOKUP(A4588,[3]Sheet1!$A:$G,2,FALSE),0)</f>
        <v>0</v>
      </c>
      <c r="O4588" s="13">
        <f>IFERROR(VLOOKUP(A4588,[3]Sheet1!$A:$G,3,FALSE),0)</f>
        <v>0</v>
      </c>
      <c r="P4588" s="13">
        <f>IFERROR(VLOOKUP(A4588,[3]Sheet1!$A:$G,4,FALSE),0)</f>
        <v>0</v>
      </c>
      <c r="Q4588" s="13">
        <f>IFERROR(VLOOKUP(A4588,[3]Sheet1!$A:$G,5,FALSE),0)</f>
        <v>0</v>
      </c>
      <c r="R4588" s="13">
        <f>IFERROR(VLOOKUP(A4588,[3]Sheet1!$A:$H,6,FALSE),0)</f>
        <v>0</v>
      </c>
      <c r="S4588" s="13">
        <f>IFERROR(VLOOKUP(A4588,[3]Sheet1!$A:$I,7,FALSE),0)</f>
        <v>0</v>
      </c>
      <c r="T4588" s="13" t="str">
        <f t="shared" si="315"/>
        <v>Sim</v>
      </c>
      <c r="U4588" s="13" t="str">
        <f t="shared" si="316"/>
        <v>Sim</v>
      </c>
      <c r="V4588" s="13" t="str">
        <f t="shared" si="317"/>
        <v>Sim</v>
      </c>
      <c r="W4588" s="13" t="str">
        <f t="shared" si="318"/>
        <v>Sim</v>
      </c>
      <c r="X4588" s="13" t="str">
        <f t="shared" si="319"/>
        <v>Sim</v>
      </c>
      <c r="Y4588" s="13" t="str">
        <f t="shared" si="320"/>
        <v>Sim</v>
      </c>
    </row>
    <row r="4589" spans="1:25">
      <c r="A4589" s="10">
        <v>354510</v>
      </c>
      <c r="B4589" s="13">
        <f>IFERROR(VLOOKUP(A4589,[1]Monitoramento_Base_somente_Said!$A:$J,5,FALSE),0)</f>
        <v>54418</v>
      </c>
      <c r="C4589" s="13">
        <f>IFERROR(VLOOKUP(A4589,[1]Monitoramento_Base_somente_Said!$A:$J,6,FALSE),0)</f>
        <v>41849382</v>
      </c>
      <c r="D4589" s="13">
        <f>IFERROR(VLOOKUP(A4589,[1]Monitoramento_Base_somente_Said!$A:$J,7,FALSE),0)</f>
        <v>587</v>
      </c>
      <c r="E4589" s="13">
        <f>IFERROR(VLOOKUP(A4589,[1]Monitoramento_Base_somente_Said!$A:$J,8,FALSE),0)</f>
        <v>39416651</v>
      </c>
      <c r="F4589" s="13">
        <f>IFERROR(VLOOKUP(A4589,[1]Monitoramento_Base_somente_Said!$A:$J,9,FALSE),0)</f>
        <v>367</v>
      </c>
      <c r="G4589" s="13">
        <f>IFERROR(VLOOKUP(A4589,[1]Monitoramento_Base_somente_Said!$A:$J,10,FALSE),0)</f>
        <v>16560064</v>
      </c>
      <c r="H4589" s="13">
        <f>IFERROR(VLOOKUP(A4589,[2]Sheet1!$A:$I,4,FALSE),0)</f>
        <v>0</v>
      </c>
      <c r="I4589" s="13">
        <f>IFERROR(VLOOKUP(A4589,[2]Sheet1!$A:$I,5,FALSE),0)</f>
        <v>0</v>
      </c>
      <c r="J4589" s="13">
        <f>IFERROR(VLOOKUP(A4589,[2]Sheet1!$A:$I,6,FALSE),0)</f>
        <v>0</v>
      </c>
      <c r="K4589" s="13">
        <f>IFERROR(VLOOKUP(A4589,[2]Sheet1!$A:$I,7,FALSE),0)</f>
        <v>0</v>
      </c>
      <c r="L4589" s="13">
        <f>IFERROR(VLOOKUP(A4589,[2]Sheet1!$A:$I,8,FALSE),0)</f>
        <v>0</v>
      </c>
      <c r="M4589" s="13">
        <f>IFERROR(VLOOKUP(A4589,[2]Sheet1!$A:$I,9,FALSE),0)</f>
        <v>0</v>
      </c>
      <c r="N4589" s="13">
        <f>IFERROR(VLOOKUP(A4589,[3]Sheet1!$A:$G,2,FALSE),0)</f>
        <v>0</v>
      </c>
      <c r="O4589" s="13">
        <f>IFERROR(VLOOKUP(A4589,[3]Sheet1!$A:$G,3,FALSE),0)</f>
        <v>0</v>
      </c>
      <c r="P4589" s="13">
        <f>IFERROR(VLOOKUP(A4589,[3]Sheet1!$A:$G,4,FALSE),0)</f>
        <v>0</v>
      </c>
      <c r="Q4589" s="13">
        <f>IFERROR(VLOOKUP(A4589,[3]Sheet1!$A:$G,5,FALSE),0)</f>
        <v>0</v>
      </c>
      <c r="R4589" s="13">
        <f>IFERROR(VLOOKUP(A4589,[3]Sheet1!$A:$H,6,FALSE),0)</f>
        <v>0</v>
      </c>
      <c r="S4589" s="13">
        <f>IFERROR(VLOOKUP(A4589,[3]Sheet1!$A:$I,7,FALSE),0)</f>
        <v>0</v>
      </c>
      <c r="T4589" s="13" t="str">
        <f t="shared" si="315"/>
        <v>Sim</v>
      </c>
      <c r="U4589" s="13" t="str">
        <f t="shared" si="316"/>
        <v>Sim</v>
      </c>
      <c r="V4589" s="13" t="str">
        <f t="shared" si="317"/>
        <v>Sim</v>
      </c>
      <c r="W4589" s="13" t="str">
        <f t="shared" si="318"/>
        <v>Sim</v>
      </c>
      <c r="X4589" s="13" t="str">
        <f t="shared" si="319"/>
        <v>Sim</v>
      </c>
      <c r="Y4589" s="13" t="str">
        <f t="shared" si="320"/>
        <v>Sim</v>
      </c>
    </row>
    <row r="4590" spans="1:25">
      <c r="A4590" s="10">
        <v>354520</v>
      </c>
      <c r="B4590" s="13">
        <f>IFERROR(VLOOKUP(A4590,[1]Monitoramento_Base_somente_Said!$A:$J,5,FALSE),0)</f>
        <v>933040</v>
      </c>
      <c r="C4590" s="13">
        <f>IFERROR(VLOOKUP(A4590,[1]Monitoramento_Base_somente_Said!$A:$J,6,FALSE),0)</f>
        <v>146997788</v>
      </c>
      <c r="D4590" s="13">
        <f>IFERROR(VLOOKUP(A4590,[1]Monitoramento_Base_somente_Said!$A:$J,7,FALSE),0)</f>
        <v>977487</v>
      </c>
      <c r="E4590" s="13">
        <f>IFERROR(VLOOKUP(A4590,[1]Monitoramento_Base_somente_Said!$A:$J,8,FALSE),0)</f>
        <v>128535637</v>
      </c>
      <c r="F4590" s="13">
        <f>IFERROR(VLOOKUP(A4590,[1]Monitoramento_Base_somente_Said!$A:$J,9,FALSE),0)</f>
        <v>162068</v>
      </c>
      <c r="G4590" s="13">
        <f>IFERROR(VLOOKUP(A4590,[1]Monitoramento_Base_somente_Said!$A:$J,10,FALSE),0)</f>
        <v>49416396</v>
      </c>
      <c r="H4590" s="13">
        <f>IFERROR(VLOOKUP(A4590,[2]Sheet1!$A:$I,4,FALSE),0)</f>
        <v>0</v>
      </c>
      <c r="I4590" s="13">
        <f>IFERROR(VLOOKUP(A4590,[2]Sheet1!$A:$I,5,FALSE),0)</f>
        <v>0</v>
      </c>
      <c r="J4590" s="13">
        <f>IFERROR(VLOOKUP(A4590,[2]Sheet1!$A:$I,6,FALSE),0)</f>
        <v>0</v>
      </c>
      <c r="K4590" s="13">
        <f>IFERROR(VLOOKUP(A4590,[2]Sheet1!$A:$I,7,FALSE),0)</f>
        <v>0</v>
      </c>
      <c r="L4590" s="13">
        <f>IFERROR(VLOOKUP(A4590,[2]Sheet1!$A:$I,8,FALSE),0)</f>
        <v>0</v>
      </c>
      <c r="M4590" s="13">
        <f>IFERROR(VLOOKUP(A4590,[2]Sheet1!$A:$I,9,FALSE),0)</f>
        <v>0</v>
      </c>
      <c r="N4590" s="13">
        <f>IFERROR(VLOOKUP(A4590,[3]Sheet1!$A:$G,2,FALSE),0)</f>
        <v>0</v>
      </c>
      <c r="O4590" s="13">
        <f>IFERROR(VLOOKUP(A4590,[3]Sheet1!$A:$G,3,FALSE),0)</f>
        <v>0</v>
      </c>
      <c r="P4590" s="13">
        <f>IFERROR(VLOOKUP(A4590,[3]Sheet1!$A:$G,4,FALSE),0)</f>
        <v>0</v>
      </c>
      <c r="Q4590" s="13">
        <f>IFERROR(VLOOKUP(A4590,[3]Sheet1!$A:$G,5,FALSE),0)</f>
        <v>0</v>
      </c>
      <c r="R4590" s="13">
        <f>IFERROR(VLOOKUP(A4590,[3]Sheet1!$A:$H,6,FALSE),0)</f>
        <v>0</v>
      </c>
      <c r="S4590" s="13">
        <f>IFERROR(VLOOKUP(A4590,[3]Sheet1!$A:$I,7,FALSE),0)</f>
        <v>0</v>
      </c>
      <c r="T4590" s="13" t="str">
        <f t="shared" si="315"/>
        <v>Sim</v>
      </c>
      <c r="U4590" s="13" t="str">
        <f t="shared" si="316"/>
        <v>Sim</v>
      </c>
      <c r="V4590" s="13" t="str">
        <f t="shared" si="317"/>
        <v>Sim</v>
      </c>
      <c r="W4590" s="13" t="str">
        <f t="shared" si="318"/>
        <v>Sim</v>
      </c>
      <c r="X4590" s="13" t="str">
        <f t="shared" si="319"/>
        <v>Sim</v>
      </c>
      <c r="Y4590" s="13" t="str">
        <f t="shared" si="320"/>
        <v>Sim</v>
      </c>
    </row>
    <row r="4591" spans="1:25">
      <c r="A4591" s="10">
        <v>354530</v>
      </c>
      <c r="B4591" s="13">
        <f>IFERROR(VLOOKUP(A4591,[1]Monitoramento_Base_somente_Said!$A:$J,5,FALSE),0)</f>
        <v>0</v>
      </c>
      <c r="C4591" s="13">
        <f>IFERROR(VLOOKUP(A4591,[1]Monitoramento_Base_somente_Said!$A:$J,6,FALSE),0)</f>
        <v>0</v>
      </c>
      <c r="D4591" s="13">
        <f>IFERROR(VLOOKUP(A4591,[1]Monitoramento_Base_somente_Said!$A:$J,7,FALSE),0)</f>
        <v>0</v>
      </c>
      <c r="E4591" s="13">
        <f>IFERROR(VLOOKUP(A4591,[1]Monitoramento_Base_somente_Said!$A:$J,8,FALSE),0)</f>
        <v>0</v>
      </c>
      <c r="F4591" s="13">
        <f>IFERROR(VLOOKUP(A4591,[1]Monitoramento_Base_somente_Said!$A:$J,9,FALSE),0)</f>
        <v>0</v>
      </c>
      <c r="G4591" s="13">
        <f>IFERROR(VLOOKUP(A4591,[1]Monitoramento_Base_somente_Said!$A:$J,10,FALSE),0)</f>
        <v>0</v>
      </c>
      <c r="H4591" s="13">
        <f>IFERROR(VLOOKUP(A4591,[2]Sheet1!$A:$I,4,FALSE),0)</f>
        <v>0</v>
      </c>
      <c r="I4591" s="13">
        <f>IFERROR(VLOOKUP(A4591,[2]Sheet1!$A:$I,5,FALSE),0)</f>
        <v>0</v>
      </c>
      <c r="J4591" s="13">
        <f>IFERROR(VLOOKUP(A4591,[2]Sheet1!$A:$I,6,FALSE),0)</f>
        <v>0</v>
      </c>
      <c r="K4591" s="13">
        <f>IFERROR(VLOOKUP(A4591,[2]Sheet1!$A:$I,7,FALSE),0)</f>
        <v>0</v>
      </c>
      <c r="L4591" s="13">
        <f>IFERROR(VLOOKUP(A4591,[2]Sheet1!$A:$I,8,FALSE),0)</f>
        <v>0</v>
      </c>
      <c r="M4591" s="13">
        <f>IFERROR(VLOOKUP(A4591,[2]Sheet1!$A:$I,9,FALSE),0)</f>
        <v>0</v>
      </c>
      <c r="N4591" s="13">
        <f>IFERROR(VLOOKUP(A4591,[3]Sheet1!$A:$G,2,FALSE),0)</f>
        <v>0</v>
      </c>
      <c r="O4591" s="13">
        <f>IFERROR(VLOOKUP(A4591,[3]Sheet1!$A:$G,3,FALSE),0)</f>
        <v>0</v>
      </c>
      <c r="P4591" s="13">
        <f>IFERROR(VLOOKUP(A4591,[3]Sheet1!$A:$G,4,FALSE),0)</f>
        <v>0</v>
      </c>
      <c r="Q4591" s="13">
        <f>IFERROR(VLOOKUP(A4591,[3]Sheet1!$A:$G,5,FALSE),0)</f>
        <v>0</v>
      </c>
      <c r="R4591" s="13">
        <f>IFERROR(VLOOKUP(A4591,[3]Sheet1!$A:$H,6,FALSE),0)</f>
        <v>0</v>
      </c>
      <c r="S4591" s="13">
        <f>IFERROR(VLOOKUP(A4591,[3]Sheet1!$A:$I,7,FALSE),0)</f>
        <v>0</v>
      </c>
      <c r="T4591" s="13" t="str">
        <f t="shared" si="315"/>
        <v>Não</v>
      </c>
      <c r="U4591" s="13" t="str">
        <f t="shared" si="316"/>
        <v>Não</v>
      </c>
      <c r="V4591" s="13" t="str">
        <f t="shared" si="317"/>
        <v>Não</v>
      </c>
      <c r="W4591" s="13" t="str">
        <f t="shared" si="318"/>
        <v>Não</v>
      </c>
      <c r="X4591" s="13" t="str">
        <f t="shared" si="319"/>
        <v>Não</v>
      </c>
      <c r="Y4591" s="13" t="str">
        <f t="shared" si="320"/>
        <v>Não</v>
      </c>
    </row>
    <row r="4592" spans="1:25">
      <c r="A4592" s="10">
        <v>354540</v>
      </c>
      <c r="B4592" s="13">
        <f>IFERROR(VLOOKUP(A4592,[1]Monitoramento_Base_somente_Said!$A:$J,5,FALSE),0)</f>
        <v>41725</v>
      </c>
      <c r="C4592" s="13">
        <f>IFERROR(VLOOKUP(A4592,[1]Monitoramento_Base_somente_Said!$A:$J,6,FALSE),0)</f>
        <v>27086592</v>
      </c>
      <c r="D4592" s="13">
        <f>IFERROR(VLOOKUP(A4592,[1]Monitoramento_Base_somente_Said!$A:$J,7,FALSE),0)</f>
        <v>37264</v>
      </c>
      <c r="E4592" s="13">
        <f>IFERROR(VLOOKUP(A4592,[1]Monitoramento_Base_somente_Said!$A:$J,8,FALSE),0)</f>
        <v>25971408</v>
      </c>
      <c r="F4592" s="13">
        <f>IFERROR(VLOOKUP(A4592,[1]Monitoramento_Base_somente_Said!$A:$J,9,FALSE),0)</f>
        <v>1217</v>
      </c>
      <c r="G4592" s="13">
        <f>IFERROR(VLOOKUP(A4592,[1]Monitoramento_Base_somente_Said!$A:$J,10,FALSE),0)</f>
        <v>11993938</v>
      </c>
      <c r="H4592" s="13">
        <f>IFERROR(VLOOKUP(A4592,[2]Sheet1!$A:$I,4,FALSE),0)</f>
        <v>0</v>
      </c>
      <c r="I4592" s="13">
        <f>IFERROR(VLOOKUP(A4592,[2]Sheet1!$A:$I,5,FALSE),0)</f>
        <v>0</v>
      </c>
      <c r="J4592" s="13">
        <f>IFERROR(VLOOKUP(A4592,[2]Sheet1!$A:$I,6,FALSE),0)</f>
        <v>0</v>
      </c>
      <c r="K4592" s="13">
        <f>IFERROR(VLOOKUP(A4592,[2]Sheet1!$A:$I,7,FALSE),0)</f>
        <v>0</v>
      </c>
      <c r="L4592" s="13">
        <f>IFERROR(VLOOKUP(A4592,[2]Sheet1!$A:$I,8,FALSE),0)</f>
        <v>0</v>
      </c>
      <c r="M4592" s="13">
        <f>IFERROR(VLOOKUP(A4592,[2]Sheet1!$A:$I,9,FALSE),0)</f>
        <v>0</v>
      </c>
      <c r="N4592" s="13">
        <f>IFERROR(VLOOKUP(A4592,[3]Sheet1!$A:$G,2,FALSE),0)</f>
        <v>0</v>
      </c>
      <c r="O4592" s="13">
        <f>IFERROR(VLOOKUP(A4592,[3]Sheet1!$A:$G,3,FALSE),0)</f>
        <v>0</v>
      </c>
      <c r="P4592" s="13">
        <f>IFERROR(VLOOKUP(A4592,[3]Sheet1!$A:$G,4,FALSE),0)</f>
        <v>0</v>
      </c>
      <c r="Q4592" s="13">
        <f>IFERROR(VLOOKUP(A4592,[3]Sheet1!$A:$G,5,FALSE),0)</f>
        <v>0</v>
      </c>
      <c r="R4592" s="13">
        <f>IFERROR(VLOOKUP(A4592,[3]Sheet1!$A:$H,6,FALSE),0)</f>
        <v>0</v>
      </c>
      <c r="S4592" s="13">
        <f>IFERROR(VLOOKUP(A4592,[3]Sheet1!$A:$I,7,FALSE),0)</f>
        <v>0</v>
      </c>
      <c r="T4592" s="13" t="str">
        <f t="shared" si="315"/>
        <v>Sim</v>
      </c>
      <c r="U4592" s="13" t="str">
        <f t="shared" si="316"/>
        <v>Sim</v>
      </c>
      <c r="V4592" s="13" t="str">
        <f t="shared" si="317"/>
        <v>Sim</v>
      </c>
      <c r="W4592" s="13" t="str">
        <f t="shared" si="318"/>
        <v>Sim</v>
      </c>
      <c r="X4592" s="13" t="str">
        <f t="shared" si="319"/>
        <v>Sim</v>
      </c>
      <c r="Y4592" s="13" t="str">
        <f t="shared" si="320"/>
        <v>Sim</v>
      </c>
    </row>
    <row r="4593" spans="1:25">
      <c r="A4593" s="10">
        <v>354550</v>
      </c>
      <c r="B4593" s="13">
        <f>IFERROR(VLOOKUP(A4593,[1]Monitoramento_Base_somente_Said!$A:$J,5,FALSE),0)</f>
        <v>0</v>
      </c>
      <c r="C4593" s="13">
        <f>IFERROR(VLOOKUP(A4593,[1]Monitoramento_Base_somente_Said!$A:$J,6,FALSE),0)</f>
        <v>0</v>
      </c>
      <c r="D4593" s="13">
        <f>IFERROR(VLOOKUP(A4593,[1]Monitoramento_Base_somente_Said!$A:$J,7,FALSE),0)</f>
        <v>0</v>
      </c>
      <c r="E4593" s="13">
        <f>IFERROR(VLOOKUP(A4593,[1]Monitoramento_Base_somente_Said!$A:$J,8,FALSE),0)</f>
        <v>0</v>
      </c>
      <c r="F4593" s="13">
        <f>IFERROR(VLOOKUP(A4593,[1]Monitoramento_Base_somente_Said!$A:$J,9,FALSE),0)</f>
        <v>0</v>
      </c>
      <c r="G4593" s="13">
        <f>IFERROR(VLOOKUP(A4593,[1]Monitoramento_Base_somente_Said!$A:$J,10,FALSE),0)</f>
        <v>0</v>
      </c>
      <c r="H4593" s="13">
        <f>IFERROR(VLOOKUP(A4593,[2]Sheet1!$A:$I,4,FALSE),0)</f>
        <v>0</v>
      </c>
      <c r="I4593" s="13">
        <f>IFERROR(VLOOKUP(A4593,[2]Sheet1!$A:$I,5,FALSE),0)</f>
        <v>0</v>
      </c>
      <c r="J4593" s="13">
        <f>IFERROR(VLOOKUP(A4593,[2]Sheet1!$A:$I,6,FALSE),0)</f>
        <v>0</v>
      </c>
      <c r="K4593" s="13">
        <f>IFERROR(VLOOKUP(A4593,[2]Sheet1!$A:$I,7,FALSE),0)</f>
        <v>0</v>
      </c>
      <c r="L4593" s="13">
        <f>IFERROR(VLOOKUP(A4593,[2]Sheet1!$A:$I,8,FALSE),0)</f>
        <v>0</v>
      </c>
      <c r="M4593" s="13">
        <f>IFERROR(VLOOKUP(A4593,[2]Sheet1!$A:$I,9,FALSE),0)</f>
        <v>0</v>
      </c>
      <c r="N4593" s="13">
        <f>IFERROR(VLOOKUP(A4593,[3]Sheet1!$A:$G,2,FALSE),0)</f>
        <v>35064</v>
      </c>
      <c r="O4593" s="13">
        <f>IFERROR(VLOOKUP(A4593,[3]Sheet1!$A:$G,3,FALSE),0)</f>
        <v>9949807</v>
      </c>
      <c r="P4593" s="13">
        <f>IFERROR(VLOOKUP(A4593,[3]Sheet1!$A:$G,4,FALSE),0)</f>
        <v>24458</v>
      </c>
      <c r="Q4593" s="13">
        <f>IFERROR(VLOOKUP(A4593,[3]Sheet1!$A:$G,5,FALSE),0)</f>
        <v>11931041</v>
      </c>
      <c r="R4593" s="13">
        <f>IFERROR(VLOOKUP(A4593,[3]Sheet1!$A:$H,6,FALSE),0)</f>
        <v>921</v>
      </c>
      <c r="S4593" s="13">
        <f>IFERROR(VLOOKUP(A4593,[3]Sheet1!$A:$I,7,FALSE),0)</f>
        <v>2469295</v>
      </c>
      <c r="T4593" s="13" t="str">
        <f t="shared" si="315"/>
        <v>Sim</v>
      </c>
      <c r="U4593" s="13" t="str">
        <f t="shared" si="316"/>
        <v>Sim</v>
      </c>
      <c r="V4593" s="13" t="str">
        <f t="shared" si="317"/>
        <v>Sim</v>
      </c>
      <c r="W4593" s="13" t="str">
        <f t="shared" si="318"/>
        <v>Sim</v>
      </c>
      <c r="X4593" s="13" t="str">
        <f t="shared" si="319"/>
        <v>Sim</v>
      </c>
      <c r="Y4593" s="13" t="str">
        <f t="shared" si="320"/>
        <v>Sim</v>
      </c>
    </row>
    <row r="4594" spans="1:25">
      <c r="A4594" s="10">
        <v>354570</v>
      </c>
      <c r="B4594" s="13">
        <f>IFERROR(VLOOKUP(A4594,[1]Monitoramento_Base_somente_Said!$A:$J,5,FALSE),0)</f>
        <v>0</v>
      </c>
      <c r="C4594" s="13">
        <f>IFERROR(VLOOKUP(A4594,[1]Monitoramento_Base_somente_Said!$A:$J,6,FALSE),0)</f>
        <v>0</v>
      </c>
      <c r="D4594" s="13">
        <f>IFERROR(VLOOKUP(A4594,[1]Monitoramento_Base_somente_Said!$A:$J,7,FALSE),0)</f>
        <v>0</v>
      </c>
      <c r="E4594" s="13">
        <f>IFERROR(VLOOKUP(A4594,[1]Monitoramento_Base_somente_Said!$A:$J,8,FALSE),0)</f>
        <v>0</v>
      </c>
      <c r="F4594" s="13">
        <f>IFERROR(VLOOKUP(A4594,[1]Monitoramento_Base_somente_Said!$A:$J,9,FALSE),0)</f>
        <v>0</v>
      </c>
      <c r="G4594" s="13">
        <f>IFERROR(VLOOKUP(A4594,[1]Monitoramento_Base_somente_Said!$A:$J,10,FALSE),0)</f>
        <v>0</v>
      </c>
      <c r="H4594" s="13">
        <f>IFERROR(VLOOKUP(A4594,[2]Sheet1!$A:$I,4,FALSE),0)</f>
        <v>0</v>
      </c>
      <c r="I4594" s="13">
        <f>IFERROR(VLOOKUP(A4594,[2]Sheet1!$A:$I,5,FALSE),0)</f>
        <v>0</v>
      </c>
      <c r="J4594" s="13">
        <f>IFERROR(VLOOKUP(A4594,[2]Sheet1!$A:$I,6,FALSE),0)</f>
        <v>0</v>
      </c>
      <c r="K4594" s="13">
        <f>IFERROR(VLOOKUP(A4594,[2]Sheet1!$A:$I,7,FALSE),0)</f>
        <v>0</v>
      </c>
      <c r="L4594" s="13">
        <f>IFERROR(VLOOKUP(A4594,[2]Sheet1!$A:$I,8,FALSE),0)</f>
        <v>0</v>
      </c>
      <c r="M4594" s="13">
        <f>IFERROR(VLOOKUP(A4594,[2]Sheet1!$A:$I,9,FALSE),0)</f>
        <v>0</v>
      </c>
      <c r="N4594" s="13">
        <f>IFERROR(VLOOKUP(A4594,[3]Sheet1!$A:$G,2,FALSE),0)</f>
        <v>7177</v>
      </c>
      <c r="O4594" s="13">
        <f>IFERROR(VLOOKUP(A4594,[3]Sheet1!$A:$G,3,FALSE),0)</f>
        <v>2180412</v>
      </c>
      <c r="P4594" s="13">
        <f>IFERROR(VLOOKUP(A4594,[3]Sheet1!$A:$G,4,FALSE),0)</f>
        <v>12950</v>
      </c>
      <c r="Q4594" s="13">
        <f>IFERROR(VLOOKUP(A4594,[3]Sheet1!$A:$G,5,FALSE),0)</f>
        <v>1560581</v>
      </c>
      <c r="R4594" s="13">
        <f>IFERROR(VLOOKUP(A4594,[3]Sheet1!$A:$H,6,FALSE),0)</f>
        <v>1298</v>
      </c>
      <c r="S4594" s="13">
        <f>IFERROR(VLOOKUP(A4594,[3]Sheet1!$A:$I,7,FALSE),0)</f>
        <v>519454</v>
      </c>
      <c r="T4594" s="13" t="str">
        <f t="shared" si="315"/>
        <v>Sim</v>
      </c>
      <c r="U4594" s="13" t="str">
        <f t="shared" si="316"/>
        <v>Sim</v>
      </c>
      <c r="V4594" s="13" t="str">
        <f t="shared" si="317"/>
        <v>Sim</v>
      </c>
      <c r="W4594" s="13" t="str">
        <f t="shared" si="318"/>
        <v>Sim</v>
      </c>
      <c r="X4594" s="13" t="str">
        <f t="shared" si="319"/>
        <v>Sim</v>
      </c>
      <c r="Y4594" s="13" t="str">
        <f t="shared" si="320"/>
        <v>Sim</v>
      </c>
    </row>
    <row r="4595" spans="1:25">
      <c r="A4595" s="10">
        <v>354580</v>
      </c>
      <c r="B4595" s="13">
        <f>IFERROR(VLOOKUP(A4595,[1]Monitoramento_Base_somente_Said!$A:$J,5,FALSE),0)</f>
        <v>0</v>
      </c>
      <c r="C4595" s="13">
        <f>IFERROR(VLOOKUP(A4595,[1]Monitoramento_Base_somente_Said!$A:$J,6,FALSE),0)</f>
        <v>0</v>
      </c>
      <c r="D4595" s="13">
        <f>IFERROR(VLOOKUP(A4595,[1]Monitoramento_Base_somente_Said!$A:$J,7,FALSE),0)</f>
        <v>0</v>
      </c>
      <c r="E4595" s="13">
        <f>IFERROR(VLOOKUP(A4595,[1]Monitoramento_Base_somente_Said!$A:$J,8,FALSE),0)</f>
        <v>0</v>
      </c>
      <c r="F4595" s="13">
        <f>IFERROR(VLOOKUP(A4595,[1]Monitoramento_Base_somente_Said!$A:$J,9,FALSE),0)</f>
        <v>0</v>
      </c>
      <c r="G4595" s="13">
        <f>IFERROR(VLOOKUP(A4595,[1]Monitoramento_Base_somente_Said!$A:$J,10,FALSE),0)</f>
        <v>0</v>
      </c>
      <c r="H4595" s="13">
        <f>IFERROR(VLOOKUP(A4595,[2]Sheet1!$A:$I,4,FALSE),0)</f>
        <v>0</v>
      </c>
      <c r="I4595" s="13">
        <f>IFERROR(VLOOKUP(A4595,[2]Sheet1!$A:$I,5,FALSE),0)</f>
        <v>0</v>
      </c>
      <c r="J4595" s="13">
        <f>IFERROR(VLOOKUP(A4595,[2]Sheet1!$A:$I,6,FALSE),0)</f>
        <v>0</v>
      </c>
      <c r="K4595" s="13">
        <f>IFERROR(VLOOKUP(A4595,[2]Sheet1!$A:$I,7,FALSE),0)</f>
        <v>0</v>
      </c>
      <c r="L4595" s="13">
        <f>IFERROR(VLOOKUP(A4595,[2]Sheet1!$A:$I,8,FALSE),0)</f>
        <v>0</v>
      </c>
      <c r="M4595" s="13">
        <f>IFERROR(VLOOKUP(A4595,[2]Sheet1!$A:$I,9,FALSE),0)</f>
        <v>0</v>
      </c>
      <c r="N4595" s="13">
        <f>IFERROR(VLOOKUP(A4595,[3]Sheet1!$A:$G,2,FALSE),0)</f>
        <v>905746</v>
      </c>
      <c r="O4595" s="13">
        <f>IFERROR(VLOOKUP(A4595,[3]Sheet1!$A:$G,3,FALSE),0)</f>
        <v>49548316</v>
      </c>
      <c r="P4595" s="13">
        <f>IFERROR(VLOOKUP(A4595,[3]Sheet1!$A:$G,4,FALSE),0)</f>
        <v>897609</v>
      </c>
      <c r="Q4595" s="13">
        <f>IFERROR(VLOOKUP(A4595,[3]Sheet1!$A:$G,5,FALSE),0)</f>
        <v>38586871</v>
      </c>
      <c r="R4595" s="13">
        <f>IFERROR(VLOOKUP(A4595,[3]Sheet1!$A:$H,6,FALSE),0)</f>
        <v>121899</v>
      </c>
      <c r="S4595" s="13">
        <f>IFERROR(VLOOKUP(A4595,[3]Sheet1!$A:$I,7,FALSE),0)</f>
        <v>15580626</v>
      </c>
      <c r="T4595" s="13" t="str">
        <f t="shared" si="315"/>
        <v>Sim</v>
      </c>
      <c r="U4595" s="13" t="str">
        <f t="shared" si="316"/>
        <v>Sim</v>
      </c>
      <c r="V4595" s="13" t="str">
        <f t="shared" si="317"/>
        <v>Sim</v>
      </c>
      <c r="W4595" s="13" t="str">
        <f t="shared" si="318"/>
        <v>Sim</v>
      </c>
      <c r="X4595" s="13" t="str">
        <f t="shared" si="319"/>
        <v>Sim</v>
      </c>
      <c r="Y4595" s="13" t="str">
        <f t="shared" si="320"/>
        <v>Sim</v>
      </c>
    </row>
    <row r="4596" spans="1:25">
      <c r="A4596" s="10">
        <v>354600</v>
      </c>
      <c r="B4596" s="13">
        <f>IFERROR(VLOOKUP(A4596,[1]Monitoramento_Base_somente_Said!$A:$J,5,FALSE),0)</f>
        <v>877001</v>
      </c>
      <c r="C4596" s="13">
        <f>IFERROR(VLOOKUP(A4596,[1]Monitoramento_Base_somente_Said!$A:$J,6,FALSE),0)</f>
        <v>81510021</v>
      </c>
      <c r="D4596" s="13">
        <f>IFERROR(VLOOKUP(A4596,[1]Monitoramento_Base_somente_Said!$A:$J,7,FALSE),0)</f>
        <v>101027</v>
      </c>
      <c r="E4596" s="13">
        <f>IFERROR(VLOOKUP(A4596,[1]Monitoramento_Base_somente_Said!$A:$J,8,FALSE),0)</f>
        <v>69398018</v>
      </c>
      <c r="F4596" s="13">
        <f>IFERROR(VLOOKUP(A4596,[1]Monitoramento_Base_somente_Said!$A:$J,9,FALSE),0)</f>
        <v>160219</v>
      </c>
      <c r="G4596" s="13">
        <f>IFERROR(VLOOKUP(A4596,[1]Monitoramento_Base_somente_Said!$A:$J,10,FALSE),0)</f>
        <v>28278225</v>
      </c>
      <c r="H4596" s="13">
        <f>IFERROR(VLOOKUP(A4596,[2]Sheet1!$A:$I,4,FALSE),0)</f>
        <v>0</v>
      </c>
      <c r="I4596" s="13">
        <f>IFERROR(VLOOKUP(A4596,[2]Sheet1!$A:$I,5,FALSE),0)</f>
        <v>0</v>
      </c>
      <c r="J4596" s="13">
        <f>IFERROR(VLOOKUP(A4596,[2]Sheet1!$A:$I,6,FALSE),0)</f>
        <v>0</v>
      </c>
      <c r="K4596" s="13">
        <f>IFERROR(VLOOKUP(A4596,[2]Sheet1!$A:$I,7,FALSE),0)</f>
        <v>0</v>
      </c>
      <c r="L4596" s="13">
        <f>IFERROR(VLOOKUP(A4596,[2]Sheet1!$A:$I,8,FALSE),0)</f>
        <v>0</v>
      </c>
      <c r="M4596" s="13">
        <f>IFERROR(VLOOKUP(A4596,[2]Sheet1!$A:$I,9,FALSE),0)</f>
        <v>0</v>
      </c>
      <c r="N4596" s="13">
        <f>IFERROR(VLOOKUP(A4596,[3]Sheet1!$A:$G,2,FALSE),0)</f>
        <v>0</v>
      </c>
      <c r="O4596" s="13">
        <f>IFERROR(VLOOKUP(A4596,[3]Sheet1!$A:$G,3,FALSE),0)</f>
        <v>0</v>
      </c>
      <c r="P4596" s="13">
        <f>IFERROR(VLOOKUP(A4596,[3]Sheet1!$A:$G,4,FALSE),0)</f>
        <v>0</v>
      </c>
      <c r="Q4596" s="13">
        <f>IFERROR(VLOOKUP(A4596,[3]Sheet1!$A:$G,5,FALSE),0)</f>
        <v>0</v>
      </c>
      <c r="R4596" s="13">
        <f>IFERROR(VLOOKUP(A4596,[3]Sheet1!$A:$H,6,FALSE),0)</f>
        <v>0</v>
      </c>
      <c r="S4596" s="13">
        <f>IFERROR(VLOOKUP(A4596,[3]Sheet1!$A:$I,7,FALSE),0)</f>
        <v>0</v>
      </c>
      <c r="T4596" s="13" t="str">
        <f t="shared" si="315"/>
        <v>Sim</v>
      </c>
      <c r="U4596" s="13" t="str">
        <f t="shared" si="316"/>
        <v>Sim</v>
      </c>
      <c r="V4596" s="13" t="str">
        <f t="shared" si="317"/>
        <v>Sim</v>
      </c>
      <c r="W4596" s="13" t="str">
        <f t="shared" si="318"/>
        <v>Sim</v>
      </c>
      <c r="X4596" s="13" t="str">
        <f t="shared" si="319"/>
        <v>Sim</v>
      </c>
      <c r="Y4596" s="13" t="str">
        <f t="shared" si="320"/>
        <v>Sim</v>
      </c>
    </row>
    <row r="4597" spans="1:25">
      <c r="A4597" s="10">
        <v>354610</v>
      </c>
      <c r="B4597" s="13">
        <f>IFERROR(VLOOKUP(A4597,[1]Monitoramento_Base_somente_Said!$A:$J,5,FALSE),0)</f>
        <v>0</v>
      </c>
      <c r="C4597" s="13">
        <f>IFERROR(VLOOKUP(A4597,[1]Monitoramento_Base_somente_Said!$A:$J,6,FALSE),0)</f>
        <v>0</v>
      </c>
      <c r="D4597" s="13">
        <f>IFERROR(VLOOKUP(A4597,[1]Monitoramento_Base_somente_Said!$A:$J,7,FALSE),0)</f>
        <v>0</v>
      </c>
      <c r="E4597" s="13">
        <f>IFERROR(VLOOKUP(A4597,[1]Monitoramento_Base_somente_Said!$A:$J,8,FALSE),0)</f>
        <v>0</v>
      </c>
      <c r="F4597" s="13">
        <f>IFERROR(VLOOKUP(A4597,[1]Monitoramento_Base_somente_Said!$A:$J,9,FALSE),0)</f>
        <v>0</v>
      </c>
      <c r="G4597" s="13">
        <f>IFERROR(VLOOKUP(A4597,[1]Monitoramento_Base_somente_Said!$A:$J,10,FALSE),0)</f>
        <v>0</v>
      </c>
      <c r="H4597" s="13">
        <f>IFERROR(VLOOKUP(A4597,[2]Sheet1!$A:$I,4,FALSE),0)</f>
        <v>0</v>
      </c>
      <c r="I4597" s="13">
        <f>IFERROR(VLOOKUP(A4597,[2]Sheet1!$A:$I,5,FALSE),0)</f>
        <v>0</v>
      </c>
      <c r="J4597" s="13">
        <f>IFERROR(VLOOKUP(A4597,[2]Sheet1!$A:$I,6,FALSE),0)</f>
        <v>0</v>
      </c>
      <c r="K4597" s="13">
        <f>IFERROR(VLOOKUP(A4597,[2]Sheet1!$A:$I,7,FALSE),0)</f>
        <v>0</v>
      </c>
      <c r="L4597" s="13">
        <f>IFERROR(VLOOKUP(A4597,[2]Sheet1!$A:$I,8,FALSE),0)</f>
        <v>0</v>
      </c>
      <c r="M4597" s="13">
        <f>IFERROR(VLOOKUP(A4597,[2]Sheet1!$A:$I,9,FALSE),0)</f>
        <v>0</v>
      </c>
      <c r="N4597" s="13">
        <f>IFERROR(VLOOKUP(A4597,[3]Sheet1!$A:$G,2,FALSE),0)</f>
        <v>0</v>
      </c>
      <c r="O4597" s="13">
        <f>IFERROR(VLOOKUP(A4597,[3]Sheet1!$A:$G,3,FALSE),0)</f>
        <v>0</v>
      </c>
      <c r="P4597" s="13">
        <f>IFERROR(VLOOKUP(A4597,[3]Sheet1!$A:$G,4,FALSE),0)</f>
        <v>0</v>
      </c>
      <c r="Q4597" s="13">
        <f>IFERROR(VLOOKUP(A4597,[3]Sheet1!$A:$G,5,FALSE),0)</f>
        <v>0</v>
      </c>
      <c r="R4597" s="13">
        <f>IFERROR(VLOOKUP(A4597,[3]Sheet1!$A:$H,6,FALSE),0)</f>
        <v>0</v>
      </c>
      <c r="S4597" s="13">
        <f>IFERROR(VLOOKUP(A4597,[3]Sheet1!$A:$I,7,FALSE),0)</f>
        <v>0</v>
      </c>
      <c r="T4597" s="13" t="str">
        <f t="shared" si="315"/>
        <v>Não</v>
      </c>
      <c r="U4597" s="13" t="str">
        <f t="shared" si="316"/>
        <v>Não</v>
      </c>
      <c r="V4597" s="13" t="str">
        <f t="shared" si="317"/>
        <v>Não</v>
      </c>
      <c r="W4597" s="13" t="str">
        <f t="shared" si="318"/>
        <v>Não</v>
      </c>
      <c r="X4597" s="13" t="str">
        <f t="shared" si="319"/>
        <v>Não</v>
      </c>
      <c r="Y4597" s="13" t="str">
        <f t="shared" si="320"/>
        <v>Não</v>
      </c>
    </row>
    <row r="4598" spans="1:25">
      <c r="A4598" s="10">
        <v>354625</v>
      </c>
      <c r="B4598" s="13">
        <f>IFERROR(VLOOKUP(A4598,[1]Monitoramento_Base_somente_Said!$A:$J,5,FALSE),0)</f>
        <v>0</v>
      </c>
      <c r="C4598" s="13">
        <f>IFERROR(VLOOKUP(A4598,[1]Monitoramento_Base_somente_Said!$A:$J,6,FALSE),0)</f>
        <v>10849721</v>
      </c>
      <c r="D4598" s="13">
        <f>IFERROR(VLOOKUP(A4598,[1]Monitoramento_Base_somente_Said!$A:$J,7,FALSE),0)</f>
        <v>0</v>
      </c>
      <c r="E4598" s="13">
        <f>IFERROR(VLOOKUP(A4598,[1]Monitoramento_Base_somente_Said!$A:$J,8,FALSE),0)</f>
        <v>10149739</v>
      </c>
      <c r="F4598" s="13">
        <f>IFERROR(VLOOKUP(A4598,[1]Monitoramento_Base_somente_Said!$A:$J,9,FALSE),0)</f>
        <v>0</v>
      </c>
      <c r="G4598" s="13">
        <f>IFERROR(VLOOKUP(A4598,[1]Monitoramento_Base_somente_Said!$A:$J,10,FALSE),0)</f>
        <v>4199892</v>
      </c>
      <c r="H4598" s="13">
        <f>IFERROR(VLOOKUP(A4598,[2]Sheet1!$A:$I,4,FALSE),0)</f>
        <v>0</v>
      </c>
      <c r="I4598" s="13">
        <f>IFERROR(VLOOKUP(A4598,[2]Sheet1!$A:$I,5,FALSE),0)</f>
        <v>0</v>
      </c>
      <c r="J4598" s="13">
        <f>IFERROR(VLOOKUP(A4598,[2]Sheet1!$A:$I,6,FALSE),0)</f>
        <v>0</v>
      </c>
      <c r="K4598" s="13">
        <f>IFERROR(VLOOKUP(A4598,[2]Sheet1!$A:$I,7,FALSE),0)</f>
        <v>0</v>
      </c>
      <c r="L4598" s="13">
        <f>IFERROR(VLOOKUP(A4598,[2]Sheet1!$A:$I,8,FALSE),0)</f>
        <v>0</v>
      </c>
      <c r="M4598" s="13">
        <f>IFERROR(VLOOKUP(A4598,[2]Sheet1!$A:$I,9,FALSE),0)</f>
        <v>0</v>
      </c>
      <c r="N4598" s="13">
        <f>IFERROR(VLOOKUP(A4598,[3]Sheet1!$A:$G,2,FALSE),0)</f>
        <v>0</v>
      </c>
      <c r="O4598" s="13">
        <f>IFERROR(VLOOKUP(A4598,[3]Sheet1!$A:$G,3,FALSE),0)</f>
        <v>0</v>
      </c>
      <c r="P4598" s="13">
        <f>IFERROR(VLOOKUP(A4598,[3]Sheet1!$A:$G,4,FALSE),0)</f>
        <v>0</v>
      </c>
      <c r="Q4598" s="13">
        <f>IFERROR(VLOOKUP(A4598,[3]Sheet1!$A:$G,5,FALSE),0)</f>
        <v>0</v>
      </c>
      <c r="R4598" s="13">
        <f>IFERROR(VLOOKUP(A4598,[3]Sheet1!$A:$H,6,FALSE),0)</f>
        <v>0</v>
      </c>
      <c r="S4598" s="13">
        <f>IFERROR(VLOOKUP(A4598,[3]Sheet1!$A:$I,7,FALSE),0)</f>
        <v>0</v>
      </c>
      <c r="T4598" s="13" t="str">
        <f t="shared" si="315"/>
        <v>Não</v>
      </c>
      <c r="U4598" s="13" t="str">
        <f t="shared" si="316"/>
        <v>Sim</v>
      </c>
      <c r="V4598" s="13" t="str">
        <f t="shared" si="317"/>
        <v>Não</v>
      </c>
      <c r="W4598" s="13" t="str">
        <f t="shared" si="318"/>
        <v>Sim</v>
      </c>
      <c r="X4598" s="13" t="str">
        <f t="shared" si="319"/>
        <v>Não</v>
      </c>
      <c r="Y4598" s="13" t="str">
        <f t="shared" si="320"/>
        <v>Sim</v>
      </c>
    </row>
    <row r="4599" spans="1:25">
      <c r="A4599" s="10">
        <v>354630</v>
      </c>
      <c r="B4599" s="13">
        <f>IFERROR(VLOOKUP(A4599,[1]Monitoramento_Base_somente_Said!$A:$J,5,FALSE),0)</f>
        <v>0</v>
      </c>
      <c r="C4599" s="13">
        <f>IFERROR(VLOOKUP(A4599,[1]Monitoramento_Base_somente_Said!$A:$J,6,FALSE),0)</f>
        <v>0</v>
      </c>
      <c r="D4599" s="13">
        <f>IFERROR(VLOOKUP(A4599,[1]Monitoramento_Base_somente_Said!$A:$J,7,FALSE),0)</f>
        <v>0</v>
      </c>
      <c r="E4599" s="13">
        <f>IFERROR(VLOOKUP(A4599,[1]Monitoramento_Base_somente_Said!$A:$J,8,FALSE),0)</f>
        <v>0</v>
      </c>
      <c r="F4599" s="13">
        <f>IFERROR(VLOOKUP(A4599,[1]Monitoramento_Base_somente_Said!$A:$J,9,FALSE),0)</f>
        <v>0</v>
      </c>
      <c r="G4599" s="13">
        <f>IFERROR(VLOOKUP(A4599,[1]Monitoramento_Base_somente_Said!$A:$J,10,FALSE),0)</f>
        <v>0</v>
      </c>
      <c r="H4599" s="13">
        <f>IFERROR(VLOOKUP(A4599,[2]Sheet1!$A:$I,4,FALSE),0)</f>
        <v>0</v>
      </c>
      <c r="I4599" s="13">
        <f>IFERROR(VLOOKUP(A4599,[2]Sheet1!$A:$I,5,FALSE),0)</f>
        <v>0</v>
      </c>
      <c r="J4599" s="13">
        <f>IFERROR(VLOOKUP(A4599,[2]Sheet1!$A:$I,6,FALSE),0)</f>
        <v>0</v>
      </c>
      <c r="K4599" s="13">
        <f>IFERROR(VLOOKUP(A4599,[2]Sheet1!$A:$I,7,FALSE),0)</f>
        <v>0</v>
      </c>
      <c r="L4599" s="13">
        <f>IFERROR(VLOOKUP(A4599,[2]Sheet1!$A:$I,8,FALSE),0)</f>
        <v>0</v>
      </c>
      <c r="M4599" s="13">
        <f>IFERROR(VLOOKUP(A4599,[2]Sheet1!$A:$I,9,FALSE),0)</f>
        <v>0</v>
      </c>
      <c r="N4599" s="13">
        <f>IFERROR(VLOOKUP(A4599,[3]Sheet1!$A:$G,2,FALSE),0)</f>
        <v>5768</v>
      </c>
      <c r="O4599" s="13">
        <f>IFERROR(VLOOKUP(A4599,[3]Sheet1!$A:$G,3,FALSE),0)</f>
        <v>303265</v>
      </c>
      <c r="P4599" s="13">
        <f>IFERROR(VLOOKUP(A4599,[3]Sheet1!$A:$G,4,FALSE),0)</f>
        <v>6427</v>
      </c>
      <c r="Q4599" s="13">
        <f>IFERROR(VLOOKUP(A4599,[3]Sheet1!$A:$G,5,FALSE),0)</f>
        <v>643755</v>
      </c>
      <c r="R4599" s="13">
        <f>IFERROR(VLOOKUP(A4599,[3]Sheet1!$A:$H,6,FALSE),0)</f>
        <v>2412</v>
      </c>
      <c r="S4599" s="13">
        <f>IFERROR(VLOOKUP(A4599,[3]Sheet1!$A:$I,7,FALSE),0)</f>
        <v>71170</v>
      </c>
      <c r="T4599" s="13" t="str">
        <f t="shared" si="315"/>
        <v>Sim</v>
      </c>
      <c r="U4599" s="13" t="str">
        <f t="shared" si="316"/>
        <v>Sim</v>
      </c>
      <c r="V4599" s="13" t="str">
        <f t="shared" si="317"/>
        <v>Sim</v>
      </c>
      <c r="W4599" s="13" t="str">
        <f t="shared" si="318"/>
        <v>Sim</v>
      </c>
      <c r="X4599" s="13" t="str">
        <f t="shared" si="319"/>
        <v>Sim</v>
      </c>
      <c r="Y4599" s="13" t="str">
        <f t="shared" si="320"/>
        <v>Sim</v>
      </c>
    </row>
    <row r="4600" spans="1:25">
      <c r="A4600" s="10">
        <v>354670</v>
      </c>
      <c r="B4600" s="13">
        <f>IFERROR(VLOOKUP(A4600,[1]Monitoramento_Base_somente_Said!$A:$J,5,FALSE),0)</f>
        <v>0</v>
      </c>
      <c r="C4600" s="13">
        <f>IFERROR(VLOOKUP(A4600,[1]Monitoramento_Base_somente_Said!$A:$J,6,FALSE),0)</f>
        <v>0</v>
      </c>
      <c r="D4600" s="13">
        <f>IFERROR(VLOOKUP(A4600,[1]Monitoramento_Base_somente_Said!$A:$J,7,FALSE),0)</f>
        <v>0</v>
      </c>
      <c r="E4600" s="13">
        <f>IFERROR(VLOOKUP(A4600,[1]Monitoramento_Base_somente_Said!$A:$J,8,FALSE),0)</f>
        <v>0</v>
      </c>
      <c r="F4600" s="13">
        <f>IFERROR(VLOOKUP(A4600,[1]Monitoramento_Base_somente_Said!$A:$J,9,FALSE),0)</f>
        <v>0</v>
      </c>
      <c r="G4600" s="13">
        <f>IFERROR(VLOOKUP(A4600,[1]Monitoramento_Base_somente_Said!$A:$J,10,FALSE),0)</f>
        <v>0</v>
      </c>
      <c r="H4600" s="13">
        <f>IFERROR(VLOOKUP(A4600,[2]Sheet1!$A:$I,4,FALSE),0)</f>
        <v>0</v>
      </c>
      <c r="I4600" s="13">
        <f>IFERROR(VLOOKUP(A4600,[2]Sheet1!$A:$I,5,FALSE),0)</f>
        <v>0</v>
      </c>
      <c r="J4600" s="13">
        <f>IFERROR(VLOOKUP(A4600,[2]Sheet1!$A:$I,6,FALSE),0)</f>
        <v>0</v>
      </c>
      <c r="K4600" s="13">
        <f>IFERROR(VLOOKUP(A4600,[2]Sheet1!$A:$I,7,FALSE),0)</f>
        <v>0</v>
      </c>
      <c r="L4600" s="13">
        <f>IFERROR(VLOOKUP(A4600,[2]Sheet1!$A:$I,8,FALSE),0)</f>
        <v>0</v>
      </c>
      <c r="M4600" s="13">
        <f>IFERROR(VLOOKUP(A4600,[2]Sheet1!$A:$I,9,FALSE),0)</f>
        <v>0</v>
      </c>
      <c r="N4600" s="13">
        <f>IFERROR(VLOOKUP(A4600,[3]Sheet1!$A:$G,2,FALSE),0)</f>
        <v>568476</v>
      </c>
      <c r="O4600" s="13">
        <f>IFERROR(VLOOKUP(A4600,[3]Sheet1!$A:$G,3,FALSE),0)</f>
        <v>56363306</v>
      </c>
      <c r="P4600" s="13">
        <f>IFERROR(VLOOKUP(A4600,[3]Sheet1!$A:$G,4,FALSE),0)</f>
        <v>622030</v>
      </c>
      <c r="Q4600" s="13">
        <f>IFERROR(VLOOKUP(A4600,[3]Sheet1!$A:$G,5,FALSE),0)</f>
        <v>71015845</v>
      </c>
      <c r="R4600" s="13">
        <f>IFERROR(VLOOKUP(A4600,[3]Sheet1!$A:$H,6,FALSE),0)</f>
        <v>259382</v>
      </c>
      <c r="S4600" s="13">
        <f>IFERROR(VLOOKUP(A4600,[3]Sheet1!$A:$I,7,FALSE),0)</f>
        <v>29123626</v>
      </c>
      <c r="T4600" s="13" t="str">
        <f t="shared" si="315"/>
        <v>Sim</v>
      </c>
      <c r="U4600" s="13" t="str">
        <f t="shared" si="316"/>
        <v>Sim</v>
      </c>
      <c r="V4600" s="13" t="str">
        <f t="shared" si="317"/>
        <v>Sim</v>
      </c>
      <c r="W4600" s="13" t="str">
        <f t="shared" si="318"/>
        <v>Sim</v>
      </c>
      <c r="X4600" s="13" t="str">
        <f t="shared" si="319"/>
        <v>Sim</v>
      </c>
      <c r="Y4600" s="13" t="str">
        <f t="shared" si="320"/>
        <v>Sim</v>
      </c>
    </row>
    <row r="4601" spans="1:25">
      <c r="A4601" s="10">
        <v>354680</v>
      </c>
      <c r="B4601" s="13">
        <f>IFERROR(VLOOKUP(A4601,[1]Monitoramento_Base_somente_Said!$A:$J,5,FALSE),0)</f>
        <v>353390</v>
      </c>
      <c r="C4601" s="13">
        <f>IFERROR(VLOOKUP(A4601,[1]Monitoramento_Base_somente_Said!$A:$J,6,FALSE),0)</f>
        <v>64912936</v>
      </c>
      <c r="D4601" s="13">
        <f>IFERROR(VLOOKUP(A4601,[1]Monitoramento_Base_somente_Said!$A:$J,7,FALSE),0)</f>
        <v>798350</v>
      </c>
      <c r="E4601" s="13">
        <f>IFERROR(VLOOKUP(A4601,[1]Monitoramento_Base_somente_Said!$A:$J,8,FALSE),0)</f>
        <v>108345862</v>
      </c>
      <c r="F4601" s="13">
        <f>IFERROR(VLOOKUP(A4601,[1]Monitoramento_Base_somente_Said!$A:$J,9,FALSE),0)</f>
        <v>175403</v>
      </c>
      <c r="G4601" s="13">
        <f>IFERROR(VLOOKUP(A4601,[1]Monitoramento_Base_somente_Said!$A:$J,10,FALSE),0)</f>
        <v>47515933</v>
      </c>
      <c r="H4601" s="13">
        <f>IFERROR(VLOOKUP(A4601,[2]Sheet1!$A:$I,4,FALSE),0)</f>
        <v>0</v>
      </c>
      <c r="I4601" s="13">
        <f>IFERROR(VLOOKUP(A4601,[2]Sheet1!$A:$I,5,FALSE),0)</f>
        <v>0</v>
      </c>
      <c r="J4601" s="13">
        <f>IFERROR(VLOOKUP(A4601,[2]Sheet1!$A:$I,6,FALSE),0)</f>
        <v>0</v>
      </c>
      <c r="K4601" s="13">
        <f>IFERROR(VLOOKUP(A4601,[2]Sheet1!$A:$I,7,FALSE),0)</f>
        <v>0</v>
      </c>
      <c r="L4601" s="13">
        <f>IFERROR(VLOOKUP(A4601,[2]Sheet1!$A:$I,8,FALSE),0)</f>
        <v>0</v>
      </c>
      <c r="M4601" s="13">
        <f>IFERROR(VLOOKUP(A4601,[2]Sheet1!$A:$I,9,FALSE),0)</f>
        <v>0</v>
      </c>
      <c r="N4601" s="13">
        <f>IFERROR(VLOOKUP(A4601,[3]Sheet1!$A:$G,2,FALSE),0)</f>
        <v>0</v>
      </c>
      <c r="O4601" s="13">
        <f>IFERROR(VLOOKUP(A4601,[3]Sheet1!$A:$G,3,FALSE),0)</f>
        <v>0</v>
      </c>
      <c r="P4601" s="13">
        <f>IFERROR(VLOOKUP(A4601,[3]Sheet1!$A:$G,4,FALSE),0)</f>
        <v>0</v>
      </c>
      <c r="Q4601" s="13">
        <f>IFERROR(VLOOKUP(A4601,[3]Sheet1!$A:$G,5,FALSE),0)</f>
        <v>0</v>
      </c>
      <c r="R4601" s="13">
        <f>IFERROR(VLOOKUP(A4601,[3]Sheet1!$A:$H,6,FALSE),0)</f>
        <v>0</v>
      </c>
      <c r="S4601" s="13">
        <f>IFERROR(VLOOKUP(A4601,[3]Sheet1!$A:$I,7,FALSE),0)</f>
        <v>0</v>
      </c>
      <c r="T4601" s="13" t="str">
        <f t="shared" si="315"/>
        <v>Sim</v>
      </c>
      <c r="U4601" s="13" t="str">
        <f t="shared" si="316"/>
        <v>Sim</v>
      </c>
      <c r="V4601" s="13" t="str">
        <f t="shared" si="317"/>
        <v>Sim</v>
      </c>
      <c r="W4601" s="13" t="str">
        <f t="shared" si="318"/>
        <v>Sim</v>
      </c>
      <c r="X4601" s="13" t="str">
        <f t="shared" si="319"/>
        <v>Sim</v>
      </c>
      <c r="Y4601" s="13" t="str">
        <f t="shared" si="320"/>
        <v>Sim</v>
      </c>
    </row>
    <row r="4602" spans="1:25">
      <c r="A4602" s="10">
        <v>354700</v>
      </c>
      <c r="B4602" s="13">
        <f>IFERROR(VLOOKUP(A4602,[1]Monitoramento_Base_somente_Said!$A:$J,5,FALSE),0)</f>
        <v>183223</v>
      </c>
      <c r="C4602" s="13">
        <f>IFERROR(VLOOKUP(A4602,[1]Monitoramento_Base_somente_Said!$A:$J,6,FALSE),0)</f>
        <v>15690442</v>
      </c>
      <c r="D4602" s="13">
        <f>IFERROR(VLOOKUP(A4602,[1]Monitoramento_Base_somente_Said!$A:$J,7,FALSE),0)</f>
        <v>7936</v>
      </c>
      <c r="E4602" s="13">
        <f>IFERROR(VLOOKUP(A4602,[1]Monitoramento_Base_somente_Said!$A:$J,8,FALSE),0)</f>
        <v>15024737</v>
      </c>
      <c r="F4602" s="13">
        <f>IFERROR(VLOOKUP(A4602,[1]Monitoramento_Base_somente_Said!$A:$J,9,FALSE),0)</f>
        <v>0</v>
      </c>
      <c r="G4602" s="13">
        <f>IFERROR(VLOOKUP(A4602,[1]Monitoramento_Base_somente_Said!$A:$J,10,FALSE),0)</f>
        <v>6219972</v>
      </c>
      <c r="H4602" s="13">
        <f>IFERROR(VLOOKUP(A4602,[2]Sheet1!$A:$I,4,FALSE),0)</f>
        <v>0</v>
      </c>
      <c r="I4602" s="13">
        <f>IFERROR(VLOOKUP(A4602,[2]Sheet1!$A:$I,5,FALSE),0)</f>
        <v>0</v>
      </c>
      <c r="J4602" s="13">
        <f>IFERROR(VLOOKUP(A4602,[2]Sheet1!$A:$I,6,FALSE),0)</f>
        <v>0</v>
      </c>
      <c r="K4602" s="13">
        <f>IFERROR(VLOOKUP(A4602,[2]Sheet1!$A:$I,7,FALSE),0)</f>
        <v>0</v>
      </c>
      <c r="L4602" s="13">
        <f>IFERROR(VLOOKUP(A4602,[2]Sheet1!$A:$I,8,FALSE),0)</f>
        <v>0</v>
      </c>
      <c r="M4602" s="13">
        <f>IFERROR(VLOOKUP(A4602,[2]Sheet1!$A:$I,9,FALSE),0)</f>
        <v>0</v>
      </c>
      <c r="N4602" s="13">
        <f>IFERROR(VLOOKUP(A4602,[3]Sheet1!$A:$G,2,FALSE),0)</f>
        <v>0</v>
      </c>
      <c r="O4602" s="13">
        <f>IFERROR(VLOOKUP(A4602,[3]Sheet1!$A:$G,3,FALSE),0)</f>
        <v>0</v>
      </c>
      <c r="P4602" s="13">
        <f>IFERROR(VLOOKUP(A4602,[3]Sheet1!$A:$G,4,FALSE),0)</f>
        <v>0</v>
      </c>
      <c r="Q4602" s="13">
        <f>IFERROR(VLOOKUP(A4602,[3]Sheet1!$A:$G,5,FALSE),0)</f>
        <v>0</v>
      </c>
      <c r="R4602" s="13">
        <f>IFERROR(VLOOKUP(A4602,[3]Sheet1!$A:$H,6,FALSE),0)</f>
        <v>0</v>
      </c>
      <c r="S4602" s="13">
        <f>IFERROR(VLOOKUP(A4602,[3]Sheet1!$A:$I,7,FALSE),0)</f>
        <v>0</v>
      </c>
      <c r="T4602" s="13" t="str">
        <f t="shared" si="315"/>
        <v>Sim</v>
      </c>
      <c r="U4602" s="13" t="str">
        <f t="shared" si="316"/>
        <v>Sim</v>
      </c>
      <c r="V4602" s="13" t="str">
        <f t="shared" si="317"/>
        <v>Sim</v>
      </c>
      <c r="W4602" s="13" t="str">
        <f t="shared" si="318"/>
        <v>Sim</v>
      </c>
      <c r="X4602" s="13" t="str">
        <f t="shared" si="319"/>
        <v>Não</v>
      </c>
      <c r="Y4602" s="13" t="str">
        <f t="shared" si="320"/>
        <v>Sim</v>
      </c>
    </row>
    <row r="4603" spans="1:25">
      <c r="A4603" s="10">
        <v>354770</v>
      </c>
      <c r="B4603" s="13">
        <f>IFERROR(VLOOKUP(A4603,[1]Monitoramento_Base_somente_Said!$A:$J,5,FALSE),0)</f>
        <v>0</v>
      </c>
      <c r="C4603" s="13">
        <f>IFERROR(VLOOKUP(A4603,[1]Monitoramento_Base_somente_Said!$A:$J,6,FALSE),0)</f>
        <v>0</v>
      </c>
      <c r="D4603" s="13">
        <f>IFERROR(VLOOKUP(A4603,[1]Monitoramento_Base_somente_Said!$A:$J,7,FALSE),0)</f>
        <v>0</v>
      </c>
      <c r="E4603" s="13">
        <f>IFERROR(VLOOKUP(A4603,[1]Monitoramento_Base_somente_Said!$A:$J,8,FALSE),0)</f>
        <v>0</v>
      </c>
      <c r="F4603" s="13">
        <f>IFERROR(VLOOKUP(A4603,[1]Monitoramento_Base_somente_Said!$A:$J,9,FALSE),0)</f>
        <v>0</v>
      </c>
      <c r="G4603" s="13">
        <f>IFERROR(VLOOKUP(A4603,[1]Monitoramento_Base_somente_Said!$A:$J,10,FALSE),0)</f>
        <v>0</v>
      </c>
      <c r="H4603" s="13">
        <f>IFERROR(VLOOKUP(A4603,[2]Sheet1!$A:$I,4,FALSE),0)</f>
        <v>0</v>
      </c>
      <c r="I4603" s="13">
        <f>IFERROR(VLOOKUP(A4603,[2]Sheet1!$A:$I,5,FALSE),0)</f>
        <v>0</v>
      </c>
      <c r="J4603" s="13">
        <f>IFERROR(VLOOKUP(A4603,[2]Sheet1!$A:$I,6,FALSE),0)</f>
        <v>0</v>
      </c>
      <c r="K4603" s="13">
        <f>IFERROR(VLOOKUP(A4603,[2]Sheet1!$A:$I,7,FALSE),0)</f>
        <v>0</v>
      </c>
      <c r="L4603" s="13">
        <f>IFERROR(VLOOKUP(A4603,[2]Sheet1!$A:$I,8,FALSE),0)</f>
        <v>0</v>
      </c>
      <c r="M4603" s="13">
        <f>IFERROR(VLOOKUP(A4603,[2]Sheet1!$A:$I,9,FALSE),0)</f>
        <v>0</v>
      </c>
      <c r="N4603" s="13">
        <f>IFERROR(VLOOKUP(A4603,[3]Sheet1!$A:$G,2,FALSE),0)</f>
        <v>274888</v>
      </c>
      <c r="O4603" s="13">
        <f>IFERROR(VLOOKUP(A4603,[3]Sheet1!$A:$G,3,FALSE),0)</f>
        <v>36002633</v>
      </c>
      <c r="P4603" s="13">
        <f>IFERROR(VLOOKUP(A4603,[3]Sheet1!$A:$G,4,FALSE),0)</f>
        <v>210486</v>
      </c>
      <c r="Q4603" s="13">
        <f>IFERROR(VLOOKUP(A4603,[3]Sheet1!$A:$G,5,FALSE),0)</f>
        <v>26049080</v>
      </c>
      <c r="R4603" s="13">
        <f>IFERROR(VLOOKUP(A4603,[3]Sheet1!$A:$H,6,FALSE),0)</f>
        <v>8781</v>
      </c>
      <c r="S4603" s="13">
        <f>IFERROR(VLOOKUP(A4603,[3]Sheet1!$A:$I,7,FALSE),0)</f>
        <v>1377081</v>
      </c>
      <c r="T4603" s="13" t="str">
        <f t="shared" si="315"/>
        <v>Sim</v>
      </c>
      <c r="U4603" s="13" t="str">
        <f t="shared" si="316"/>
        <v>Sim</v>
      </c>
      <c r="V4603" s="13" t="str">
        <f t="shared" si="317"/>
        <v>Sim</v>
      </c>
      <c r="W4603" s="13" t="str">
        <f t="shared" si="318"/>
        <v>Sim</v>
      </c>
      <c r="X4603" s="13" t="str">
        <f t="shared" si="319"/>
        <v>Sim</v>
      </c>
      <c r="Y4603" s="13" t="str">
        <f t="shared" si="320"/>
        <v>Sim</v>
      </c>
    </row>
    <row r="4604" spans="1:25">
      <c r="A4604" s="10">
        <v>354790</v>
      </c>
      <c r="B4604" s="13">
        <f>IFERROR(VLOOKUP(A4604,[1]Monitoramento_Base_somente_Said!$A:$J,5,FALSE),0)</f>
        <v>0</v>
      </c>
      <c r="C4604" s="13">
        <f>IFERROR(VLOOKUP(A4604,[1]Monitoramento_Base_somente_Said!$A:$J,6,FALSE),0)</f>
        <v>7889128</v>
      </c>
      <c r="D4604" s="13">
        <f>IFERROR(VLOOKUP(A4604,[1]Monitoramento_Base_somente_Said!$A:$J,7,FALSE),0)</f>
        <v>0</v>
      </c>
      <c r="E4604" s="13">
        <f>IFERROR(VLOOKUP(A4604,[1]Monitoramento_Base_somente_Said!$A:$J,8,FALSE),0)</f>
        <v>7380152</v>
      </c>
      <c r="F4604" s="13">
        <f>IFERROR(VLOOKUP(A4604,[1]Monitoramento_Base_somente_Said!$A:$J,9,FALSE),0)</f>
        <v>0</v>
      </c>
      <c r="G4604" s="13">
        <f>IFERROR(VLOOKUP(A4604,[1]Monitoramento_Base_somente_Said!$A:$J,10,FALSE),0)</f>
        <v>3053856</v>
      </c>
      <c r="H4604" s="13">
        <f>IFERROR(VLOOKUP(A4604,[2]Sheet1!$A:$I,4,FALSE),0)</f>
        <v>0</v>
      </c>
      <c r="I4604" s="13">
        <f>IFERROR(VLOOKUP(A4604,[2]Sheet1!$A:$I,5,FALSE),0)</f>
        <v>0</v>
      </c>
      <c r="J4604" s="13">
        <f>IFERROR(VLOOKUP(A4604,[2]Sheet1!$A:$I,6,FALSE),0)</f>
        <v>0</v>
      </c>
      <c r="K4604" s="13">
        <f>IFERROR(VLOOKUP(A4604,[2]Sheet1!$A:$I,7,FALSE),0)</f>
        <v>0</v>
      </c>
      <c r="L4604" s="13">
        <f>IFERROR(VLOOKUP(A4604,[2]Sheet1!$A:$I,8,FALSE),0)</f>
        <v>0</v>
      </c>
      <c r="M4604" s="13">
        <f>IFERROR(VLOOKUP(A4604,[2]Sheet1!$A:$I,9,FALSE),0)</f>
        <v>0</v>
      </c>
      <c r="N4604" s="13">
        <f>IFERROR(VLOOKUP(A4604,[3]Sheet1!$A:$G,2,FALSE),0)</f>
        <v>7825</v>
      </c>
      <c r="O4604" s="13">
        <f>IFERROR(VLOOKUP(A4604,[3]Sheet1!$A:$G,3,FALSE),0)</f>
        <v>12428560</v>
      </c>
      <c r="P4604" s="13">
        <f>IFERROR(VLOOKUP(A4604,[3]Sheet1!$A:$G,4,FALSE),0)</f>
        <v>5743</v>
      </c>
      <c r="Q4604" s="13">
        <f>IFERROR(VLOOKUP(A4604,[3]Sheet1!$A:$G,5,FALSE),0)</f>
        <v>11978359</v>
      </c>
      <c r="R4604" s="13">
        <f>IFERROR(VLOOKUP(A4604,[3]Sheet1!$A:$H,6,FALSE),0)</f>
        <v>852</v>
      </c>
      <c r="S4604" s="13">
        <f>IFERROR(VLOOKUP(A4604,[3]Sheet1!$A:$I,7,FALSE),0)</f>
        <v>4554812</v>
      </c>
      <c r="T4604" s="13" t="str">
        <f t="shared" si="315"/>
        <v>Sim</v>
      </c>
      <c r="U4604" s="13" t="str">
        <f t="shared" si="316"/>
        <v>Sim</v>
      </c>
      <c r="V4604" s="13" t="str">
        <f t="shared" si="317"/>
        <v>Sim</v>
      </c>
      <c r="W4604" s="13" t="str">
        <f t="shared" si="318"/>
        <v>Sim</v>
      </c>
      <c r="X4604" s="13" t="str">
        <f t="shared" si="319"/>
        <v>Sim</v>
      </c>
      <c r="Y4604" s="13" t="str">
        <f t="shared" si="320"/>
        <v>Sim</v>
      </c>
    </row>
    <row r="4605" spans="1:25">
      <c r="A4605" s="10">
        <v>354800</v>
      </c>
      <c r="B4605" s="13">
        <f>IFERROR(VLOOKUP(A4605,[1]Monitoramento_Base_somente_Said!$A:$J,5,FALSE),0)</f>
        <v>0</v>
      </c>
      <c r="C4605" s="13">
        <f>IFERROR(VLOOKUP(A4605,[1]Monitoramento_Base_somente_Said!$A:$J,6,FALSE),0)</f>
        <v>11882641</v>
      </c>
      <c r="D4605" s="13">
        <f>IFERROR(VLOOKUP(A4605,[1]Monitoramento_Base_somente_Said!$A:$J,7,FALSE),0)</f>
        <v>0</v>
      </c>
      <c r="E4605" s="13">
        <f>IFERROR(VLOOKUP(A4605,[1]Monitoramento_Base_somente_Said!$A:$J,8,FALSE),0)</f>
        <v>11116019</v>
      </c>
      <c r="F4605" s="13">
        <f>IFERROR(VLOOKUP(A4605,[1]Monitoramento_Base_somente_Said!$A:$J,9,FALSE),0)</f>
        <v>0</v>
      </c>
      <c r="G4605" s="13">
        <f>IFERROR(VLOOKUP(A4605,[1]Monitoramento_Base_somente_Said!$A:$J,10,FALSE),0)</f>
        <v>4599732</v>
      </c>
      <c r="H4605" s="13">
        <f>IFERROR(VLOOKUP(A4605,[2]Sheet1!$A:$I,4,FALSE),0)</f>
        <v>0</v>
      </c>
      <c r="I4605" s="13">
        <f>IFERROR(VLOOKUP(A4605,[2]Sheet1!$A:$I,5,FALSE),0)</f>
        <v>0</v>
      </c>
      <c r="J4605" s="13">
        <f>IFERROR(VLOOKUP(A4605,[2]Sheet1!$A:$I,6,FALSE),0)</f>
        <v>0</v>
      </c>
      <c r="K4605" s="13">
        <f>IFERROR(VLOOKUP(A4605,[2]Sheet1!$A:$I,7,FALSE),0)</f>
        <v>0</v>
      </c>
      <c r="L4605" s="13">
        <f>IFERROR(VLOOKUP(A4605,[2]Sheet1!$A:$I,8,FALSE),0)</f>
        <v>0</v>
      </c>
      <c r="M4605" s="13">
        <f>IFERROR(VLOOKUP(A4605,[2]Sheet1!$A:$I,9,FALSE),0)</f>
        <v>0</v>
      </c>
      <c r="N4605" s="13">
        <f>IFERROR(VLOOKUP(A4605,[3]Sheet1!$A:$G,2,FALSE),0)</f>
        <v>29201</v>
      </c>
      <c r="O4605" s="13">
        <f>IFERROR(VLOOKUP(A4605,[3]Sheet1!$A:$G,3,FALSE),0)</f>
        <v>29804056</v>
      </c>
      <c r="P4605" s="13">
        <f>IFERROR(VLOOKUP(A4605,[3]Sheet1!$A:$G,4,FALSE),0)</f>
        <v>305784</v>
      </c>
      <c r="Q4605" s="13">
        <f>IFERROR(VLOOKUP(A4605,[3]Sheet1!$A:$G,5,FALSE),0)</f>
        <v>40243028</v>
      </c>
      <c r="R4605" s="13">
        <f>IFERROR(VLOOKUP(A4605,[3]Sheet1!$A:$H,6,FALSE),0)</f>
        <v>84097</v>
      </c>
      <c r="S4605" s="13">
        <f>IFERROR(VLOOKUP(A4605,[3]Sheet1!$A:$I,7,FALSE),0)</f>
        <v>10307740</v>
      </c>
      <c r="T4605" s="13" t="str">
        <f t="shared" si="315"/>
        <v>Sim</v>
      </c>
      <c r="U4605" s="13" t="str">
        <f t="shared" si="316"/>
        <v>Sim</v>
      </c>
      <c r="V4605" s="13" t="str">
        <f t="shared" si="317"/>
        <v>Sim</v>
      </c>
      <c r="W4605" s="13" t="str">
        <f t="shared" si="318"/>
        <v>Sim</v>
      </c>
      <c r="X4605" s="13" t="str">
        <f t="shared" si="319"/>
        <v>Sim</v>
      </c>
      <c r="Y4605" s="13" t="str">
        <f t="shared" si="320"/>
        <v>Sim</v>
      </c>
    </row>
    <row r="4606" spans="1:25">
      <c r="A4606" s="10">
        <v>354810</v>
      </c>
      <c r="B4606" s="13">
        <f>IFERROR(VLOOKUP(A4606,[1]Monitoramento_Base_somente_Said!$A:$J,5,FALSE),0)</f>
        <v>0</v>
      </c>
      <c r="C4606" s="13">
        <f>IFERROR(VLOOKUP(A4606,[1]Monitoramento_Base_somente_Said!$A:$J,6,FALSE),0)</f>
        <v>35138717</v>
      </c>
      <c r="D4606" s="13">
        <f>IFERROR(VLOOKUP(A4606,[1]Monitoramento_Base_somente_Said!$A:$J,7,FALSE),0)</f>
        <v>0</v>
      </c>
      <c r="E4606" s="13">
        <f>IFERROR(VLOOKUP(A4606,[1]Monitoramento_Base_somente_Said!$A:$J,8,FALSE),0)</f>
        <v>32871703</v>
      </c>
      <c r="F4606" s="13">
        <f>IFERROR(VLOOKUP(A4606,[1]Monitoramento_Base_somente_Said!$A:$J,9,FALSE),0)</f>
        <v>0</v>
      </c>
      <c r="G4606" s="13">
        <f>IFERROR(VLOOKUP(A4606,[1]Monitoramento_Base_somente_Said!$A:$J,10,FALSE),0)</f>
        <v>13602084</v>
      </c>
      <c r="H4606" s="13">
        <f>IFERROR(VLOOKUP(A4606,[2]Sheet1!$A:$I,4,FALSE),0)</f>
        <v>0</v>
      </c>
      <c r="I4606" s="13">
        <f>IFERROR(VLOOKUP(A4606,[2]Sheet1!$A:$I,5,FALSE),0)</f>
        <v>0</v>
      </c>
      <c r="J4606" s="13">
        <f>IFERROR(VLOOKUP(A4606,[2]Sheet1!$A:$I,6,FALSE),0)</f>
        <v>0</v>
      </c>
      <c r="K4606" s="13">
        <f>IFERROR(VLOOKUP(A4606,[2]Sheet1!$A:$I,7,FALSE),0)</f>
        <v>0</v>
      </c>
      <c r="L4606" s="13">
        <f>IFERROR(VLOOKUP(A4606,[2]Sheet1!$A:$I,8,FALSE),0)</f>
        <v>0</v>
      </c>
      <c r="M4606" s="13">
        <f>IFERROR(VLOOKUP(A4606,[2]Sheet1!$A:$I,9,FALSE),0)</f>
        <v>0</v>
      </c>
      <c r="N4606" s="13">
        <f>IFERROR(VLOOKUP(A4606,[3]Sheet1!$A:$G,2,FALSE),0)</f>
        <v>113942</v>
      </c>
      <c r="O4606" s="13">
        <f>IFERROR(VLOOKUP(A4606,[3]Sheet1!$A:$G,3,FALSE),0)</f>
        <v>24551228</v>
      </c>
      <c r="P4606" s="13">
        <f>IFERROR(VLOOKUP(A4606,[3]Sheet1!$A:$G,4,FALSE),0)</f>
        <v>87581</v>
      </c>
      <c r="Q4606" s="13">
        <f>IFERROR(VLOOKUP(A4606,[3]Sheet1!$A:$G,5,FALSE),0)</f>
        <v>23314908</v>
      </c>
      <c r="R4606" s="13">
        <f>IFERROR(VLOOKUP(A4606,[3]Sheet1!$A:$H,6,FALSE),0)</f>
        <v>27986</v>
      </c>
      <c r="S4606" s="13">
        <f>IFERROR(VLOOKUP(A4606,[3]Sheet1!$A:$I,7,FALSE),0)</f>
        <v>8045649</v>
      </c>
      <c r="T4606" s="13" t="str">
        <f t="shared" si="315"/>
        <v>Sim</v>
      </c>
      <c r="U4606" s="13" t="str">
        <f t="shared" si="316"/>
        <v>Sim</v>
      </c>
      <c r="V4606" s="13" t="str">
        <f t="shared" si="317"/>
        <v>Sim</v>
      </c>
      <c r="W4606" s="13" t="str">
        <f t="shared" si="318"/>
        <v>Sim</v>
      </c>
      <c r="X4606" s="13" t="str">
        <f t="shared" si="319"/>
        <v>Sim</v>
      </c>
      <c r="Y4606" s="13" t="str">
        <f t="shared" si="320"/>
        <v>Sim</v>
      </c>
    </row>
    <row r="4607" spans="1:25">
      <c r="A4607" s="10">
        <v>354820</v>
      </c>
      <c r="B4607" s="13">
        <f>IFERROR(VLOOKUP(A4607,[1]Monitoramento_Base_somente_Said!$A:$J,5,FALSE),0)</f>
        <v>6944</v>
      </c>
      <c r="C4607" s="13">
        <f>IFERROR(VLOOKUP(A4607,[1]Monitoramento_Base_somente_Said!$A:$J,6,FALSE),0)</f>
        <v>8275841</v>
      </c>
      <c r="D4607" s="13">
        <f>IFERROR(VLOOKUP(A4607,[1]Monitoramento_Base_somente_Said!$A:$J,7,FALSE),0)</f>
        <v>10161</v>
      </c>
      <c r="E4607" s="13">
        <f>IFERROR(VLOOKUP(A4607,[1]Monitoramento_Base_somente_Said!$A:$J,8,FALSE),0)</f>
        <v>9422560</v>
      </c>
      <c r="F4607" s="13">
        <f>IFERROR(VLOOKUP(A4607,[1]Monitoramento_Base_somente_Said!$A:$J,9,FALSE),0)</f>
        <v>3262</v>
      </c>
      <c r="G4607" s="13">
        <f>IFERROR(VLOOKUP(A4607,[1]Monitoramento_Base_somente_Said!$A:$J,10,FALSE),0)</f>
        <v>3852389</v>
      </c>
      <c r="H4607" s="13">
        <f>IFERROR(VLOOKUP(A4607,[2]Sheet1!$A:$I,4,FALSE),0)</f>
        <v>0</v>
      </c>
      <c r="I4607" s="13">
        <f>IFERROR(VLOOKUP(A4607,[2]Sheet1!$A:$I,5,FALSE),0)</f>
        <v>0</v>
      </c>
      <c r="J4607" s="13">
        <f>IFERROR(VLOOKUP(A4607,[2]Sheet1!$A:$I,6,FALSE),0)</f>
        <v>0</v>
      </c>
      <c r="K4607" s="13">
        <f>IFERROR(VLOOKUP(A4607,[2]Sheet1!$A:$I,7,FALSE),0)</f>
        <v>0</v>
      </c>
      <c r="L4607" s="13">
        <f>IFERROR(VLOOKUP(A4607,[2]Sheet1!$A:$I,8,FALSE),0)</f>
        <v>0</v>
      </c>
      <c r="M4607" s="13">
        <f>IFERROR(VLOOKUP(A4607,[2]Sheet1!$A:$I,9,FALSE),0)</f>
        <v>0</v>
      </c>
      <c r="N4607" s="13">
        <f>IFERROR(VLOOKUP(A4607,[3]Sheet1!$A:$G,2,FALSE),0)</f>
        <v>0</v>
      </c>
      <c r="O4607" s="13">
        <f>IFERROR(VLOOKUP(A4607,[3]Sheet1!$A:$G,3,FALSE),0)</f>
        <v>0</v>
      </c>
      <c r="P4607" s="13">
        <f>IFERROR(VLOOKUP(A4607,[3]Sheet1!$A:$G,4,FALSE),0)</f>
        <v>0</v>
      </c>
      <c r="Q4607" s="13">
        <f>IFERROR(VLOOKUP(A4607,[3]Sheet1!$A:$G,5,FALSE),0)</f>
        <v>0</v>
      </c>
      <c r="R4607" s="13">
        <f>IFERROR(VLOOKUP(A4607,[3]Sheet1!$A:$H,6,FALSE),0)</f>
        <v>0</v>
      </c>
      <c r="S4607" s="13">
        <f>IFERROR(VLOOKUP(A4607,[3]Sheet1!$A:$I,7,FALSE),0)</f>
        <v>0</v>
      </c>
      <c r="T4607" s="13" t="str">
        <f t="shared" si="315"/>
        <v>Sim</v>
      </c>
      <c r="U4607" s="13" t="str">
        <f t="shared" si="316"/>
        <v>Sim</v>
      </c>
      <c r="V4607" s="13" t="str">
        <f t="shared" si="317"/>
        <v>Sim</v>
      </c>
      <c r="W4607" s="13" t="str">
        <f t="shared" si="318"/>
        <v>Sim</v>
      </c>
      <c r="X4607" s="13" t="str">
        <f t="shared" si="319"/>
        <v>Sim</v>
      </c>
      <c r="Y4607" s="13" t="str">
        <f t="shared" si="320"/>
        <v>Sim</v>
      </c>
    </row>
    <row r="4608" spans="1:25">
      <c r="A4608" s="10">
        <v>354830</v>
      </c>
      <c r="B4608" s="13">
        <f>IFERROR(VLOOKUP(A4608,[1]Monitoramento_Base_somente_Said!$A:$J,5,FALSE),0)</f>
        <v>0</v>
      </c>
      <c r="C4608" s="13">
        <f>IFERROR(VLOOKUP(A4608,[1]Monitoramento_Base_somente_Said!$A:$J,6,FALSE),0)</f>
        <v>0</v>
      </c>
      <c r="D4608" s="13">
        <f>IFERROR(VLOOKUP(A4608,[1]Monitoramento_Base_somente_Said!$A:$J,7,FALSE),0)</f>
        <v>0</v>
      </c>
      <c r="E4608" s="13">
        <f>IFERROR(VLOOKUP(A4608,[1]Monitoramento_Base_somente_Said!$A:$J,8,FALSE),0)</f>
        <v>0</v>
      </c>
      <c r="F4608" s="13">
        <f>IFERROR(VLOOKUP(A4608,[1]Monitoramento_Base_somente_Said!$A:$J,9,FALSE),0)</f>
        <v>0</v>
      </c>
      <c r="G4608" s="13">
        <f>IFERROR(VLOOKUP(A4608,[1]Monitoramento_Base_somente_Said!$A:$J,10,FALSE),0)</f>
        <v>0</v>
      </c>
      <c r="H4608" s="13">
        <f>IFERROR(VLOOKUP(A4608,[2]Sheet1!$A:$I,4,FALSE),0)</f>
        <v>0</v>
      </c>
      <c r="I4608" s="13">
        <f>IFERROR(VLOOKUP(A4608,[2]Sheet1!$A:$I,5,FALSE),0)</f>
        <v>0</v>
      </c>
      <c r="J4608" s="13">
        <f>IFERROR(VLOOKUP(A4608,[2]Sheet1!$A:$I,6,FALSE),0)</f>
        <v>0</v>
      </c>
      <c r="K4608" s="13">
        <f>IFERROR(VLOOKUP(A4608,[2]Sheet1!$A:$I,7,FALSE),0)</f>
        <v>0</v>
      </c>
      <c r="L4608" s="13">
        <f>IFERROR(VLOOKUP(A4608,[2]Sheet1!$A:$I,8,FALSE),0)</f>
        <v>0</v>
      </c>
      <c r="M4608" s="13">
        <f>IFERROR(VLOOKUP(A4608,[2]Sheet1!$A:$I,9,FALSE),0)</f>
        <v>0</v>
      </c>
      <c r="N4608" s="13">
        <f>IFERROR(VLOOKUP(A4608,[3]Sheet1!$A:$G,2,FALSE),0)</f>
        <v>52086</v>
      </c>
      <c r="O4608" s="13">
        <f>IFERROR(VLOOKUP(A4608,[3]Sheet1!$A:$G,3,FALSE),0)</f>
        <v>3374736</v>
      </c>
      <c r="P4608" s="13">
        <f>IFERROR(VLOOKUP(A4608,[3]Sheet1!$A:$G,4,FALSE),0)</f>
        <v>51771</v>
      </c>
      <c r="Q4608" s="13">
        <f>IFERROR(VLOOKUP(A4608,[3]Sheet1!$A:$G,5,FALSE),0)</f>
        <v>3443406</v>
      </c>
      <c r="R4608" s="13">
        <f>IFERROR(VLOOKUP(A4608,[3]Sheet1!$A:$H,6,FALSE),0)</f>
        <v>21888</v>
      </c>
      <c r="S4608" s="13">
        <f>IFERROR(VLOOKUP(A4608,[3]Sheet1!$A:$I,7,FALSE),0)</f>
        <v>984407</v>
      </c>
      <c r="T4608" s="13" t="str">
        <f t="shared" si="315"/>
        <v>Sim</v>
      </c>
      <c r="U4608" s="13" t="str">
        <f t="shared" si="316"/>
        <v>Sim</v>
      </c>
      <c r="V4608" s="13" t="str">
        <f t="shared" si="317"/>
        <v>Sim</v>
      </c>
      <c r="W4608" s="13" t="str">
        <f t="shared" si="318"/>
        <v>Sim</v>
      </c>
      <c r="X4608" s="13" t="str">
        <f t="shared" si="319"/>
        <v>Sim</v>
      </c>
      <c r="Y4608" s="13" t="str">
        <f t="shared" si="320"/>
        <v>Sim</v>
      </c>
    </row>
    <row r="4609" spans="1:25">
      <c r="A4609" s="10">
        <v>354860</v>
      </c>
      <c r="B4609" s="13">
        <f>IFERROR(VLOOKUP(A4609,[1]Monitoramento_Base_somente_Said!$A:$J,5,FALSE),0)</f>
        <v>2491</v>
      </c>
      <c r="C4609" s="13">
        <f>IFERROR(VLOOKUP(A4609,[1]Monitoramento_Base_somente_Said!$A:$J,6,FALSE),0)</f>
        <v>25964307</v>
      </c>
      <c r="D4609" s="13">
        <f>IFERROR(VLOOKUP(A4609,[1]Monitoramento_Base_somente_Said!$A:$J,7,FALSE),0)</f>
        <v>2400</v>
      </c>
      <c r="E4609" s="13">
        <f>IFERROR(VLOOKUP(A4609,[1]Monitoramento_Base_somente_Said!$A:$J,8,FALSE),0)</f>
        <v>22948844</v>
      </c>
      <c r="F4609" s="13">
        <f>IFERROR(VLOOKUP(A4609,[1]Monitoramento_Base_somente_Said!$A:$J,9,FALSE),0)</f>
        <v>0</v>
      </c>
      <c r="G4609" s="13">
        <f>IFERROR(VLOOKUP(A4609,[1]Monitoramento_Base_somente_Said!$A:$J,10,FALSE),0)</f>
        <v>8923911</v>
      </c>
      <c r="H4609" s="13">
        <f>IFERROR(VLOOKUP(A4609,[2]Sheet1!$A:$I,4,FALSE),0)</f>
        <v>0</v>
      </c>
      <c r="I4609" s="13">
        <f>IFERROR(VLOOKUP(A4609,[2]Sheet1!$A:$I,5,FALSE),0)</f>
        <v>0</v>
      </c>
      <c r="J4609" s="13">
        <f>IFERROR(VLOOKUP(A4609,[2]Sheet1!$A:$I,6,FALSE),0)</f>
        <v>0</v>
      </c>
      <c r="K4609" s="13">
        <f>IFERROR(VLOOKUP(A4609,[2]Sheet1!$A:$I,7,FALSE),0)</f>
        <v>0</v>
      </c>
      <c r="L4609" s="13">
        <f>IFERROR(VLOOKUP(A4609,[2]Sheet1!$A:$I,8,FALSE),0)</f>
        <v>0</v>
      </c>
      <c r="M4609" s="13">
        <f>IFERROR(VLOOKUP(A4609,[2]Sheet1!$A:$I,9,FALSE),0)</f>
        <v>0</v>
      </c>
      <c r="N4609" s="13">
        <f>IFERROR(VLOOKUP(A4609,[3]Sheet1!$A:$G,2,FALSE),0)</f>
        <v>0</v>
      </c>
      <c r="O4609" s="13">
        <f>IFERROR(VLOOKUP(A4609,[3]Sheet1!$A:$G,3,FALSE),0)</f>
        <v>0</v>
      </c>
      <c r="P4609" s="13">
        <f>IFERROR(VLOOKUP(A4609,[3]Sheet1!$A:$G,4,FALSE),0)</f>
        <v>0</v>
      </c>
      <c r="Q4609" s="13">
        <f>IFERROR(VLOOKUP(A4609,[3]Sheet1!$A:$G,5,FALSE),0)</f>
        <v>0</v>
      </c>
      <c r="R4609" s="13">
        <f>IFERROR(VLOOKUP(A4609,[3]Sheet1!$A:$H,6,FALSE),0)</f>
        <v>0</v>
      </c>
      <c r="S4609" s="13">
        <f>IFERROR(VLOOKUP(A4609,[3]Sheet1!$A:$I,7,FALSE),0)</f>
        <v>0</v>
      </c>
      <c r="T4609" s="13" t="str">
        <f t="shared" si="315"/>
        <v>Sim</v>
      </c>
      <c r="U4609" s="13" t="str">
        <f t="shared" si="316"/>
        <v>Sim</v>
      </c>
      <c r="V4609" s="13" t="str">
        <f t="shared" si="317"/>
        <v>Sim</v>
      </c>
      <c r="W4609" s="13" t="str">
        <f t="shared" si="318"/>
        <v>Sim</v>
      </c>
      <c r="X4609" s="13" t="str">
        <f t="shared" si="319"/>
        <v>Não</v>
      </c>
      <c r="Y4609" s="13" t="str">
        <f t="shared" si="320"/>
        <v>Sim</v>
      </c>
    </row>
    <row r="4610" spans="1:25">
      <c r="A4610" s="10">
        <v>354900</v>
      </c>
      <c r="B4610" s="13">
        <f>IFERROR(VLOOKUP(A4610,[1]Monitoramento_Base_somente_Said!$A:$J,5,FALSE),0)</f>
        <v>0</v>
      </c>
      <c r="C4610" s="13">
        <f>IFERROR(VLOOKUP(A4610,[1]Monitoramento_Base_somente_Said!$A:$J,6,FALSE),0)</f>
        <v>0</v>
      </c>
      <c r="D4610" s="13">
        <f>IFERROR(VLOOKUP(A4610,[1]Monitoramento_Base_somente_Said!$A:$J,7,FALSE),0)</f>
        <v>0</v>
      </c>
      <c r="E4610" s="13">
        <f>IFERROR(VLOOKUP(A4610,[1]Monitoramento_Base_somente_Said!$A:$J,8,FALSE),0)</f>
        <v>0</v>
      </c>
      <c r="F4610" s="13">
        <f>IFERROR(VLOOKUP(A4610,[1]Monitoramento_Base_somente_Said!$A:$J,9,FALSE),0)</f>
        <v>0</v>
      </c>
      <c r="G4610" s="13">
        <f>IFERROR(VLOOKUP(A4610,[1]Monitoramento_Base_somente_Said!$A:$J,10,FALSE),0)</f>
        <v>0</v>
      </c>
      <c r="H4610" s="13">
        <f>IFERROR(VLOOKUP(A4610,[2]Sheet1!$A:$I,4,FALSE),0)</f>
        <v>0</v>
      </c>
      <c r="I4610" s="13">
        <f>IFERROR(VLOOKUP(A4610,[2]Sheet1!$A:$I,5,FALSE),0)</f>
        <v>0</v>
      </c>
      <c r="J4610" s="13">
        <f>IFERROR(VLOOKUP(A4610,[2]Sheet1!$A:$I,6,FALSE),0)</f>
        <v>0</v>
      </c>
      <c r="K4610" s="13">
        <f>IFERROR(VLOOKUP(A4610,[2]Sheet1!$A:$I,7,FALSE),0)</f>
        <v>0</v>
      </c>
      <c r="L4610" s="13">
        <f>IFERROR(VLOOKUP(A4610,[2]Sheet1!$A:$I,8,FALSE),0)</f>
        <v>0</v>
      </c>
      <c r="M4610" s="13">
        <f>IFERROR(VLOOKUP(A4610,[2]Sheet1!$A:$I,9,FALSE),0)</f>
        <v>0</v>
      </c>
      <c r="N4610" s="13">
        <f>IFERROR(VLOOKUP(A4610,[3]Sheet1!$A:$G,2,FALSE),0)</f>
        <v>5036</v>
      </c>
      <c r="O4610" s="13">
        <f>IFERROR(VLOOKUP(A4610,[3]Sheet1!$A:$G,3,FALSE),0)</f>
        <v>9002640</v>
      </c>
      <c r="P4610" s="13">
        <f>IFERROR(VLOOKUP(A4610,[3]Sheet1!$A:$G,4,FALSE),0)</f>
        <v>7186</v>
      </c>
      <c r="Q4610" s="13">
        <f>IFERROR(VLOOKUP(A4610,[3]Sheet1!$A:$G,5,FALSE),0)</f>
        <v>6800164</v>
      </c>
      <c r="R4610" s="13">
        <f>IFERROR(VLOOKUP(A4610,[3]Sheet1!$A:$H,6,FALSE),0)</f>
        <v>0</v>
      </c>
      <c r="S4610" s="13">
        <f>IFERROR(VLOOKUP(A4610,[3]Sheet1!$A:$I,7,FALSE),0)</f>
        <v>1789400</v>
      </c>
      <c r="T4610" s="13" t="str">
        <f t="shared" si="315"/>
        <v>Sim</v>
      </c>
      <c r="U4610" s="13" t="str">
        <f t="shared" si="316"/>
        <v>Sim</v>
      </c>
      <c r="V4610" s="13" t="str">
        <f t="shared" si="317"/>
        <v>Sim</v>
      </c>
      <c r="W4610" s="13" t="str">
        <f t="shared" si="318"/>
        <v>Sim</v>
      </c>
      <c r="X4610" s="13" t="str">
        <f t="shared" si="319"/>
        <v>Não</v>
      </c>
      <c r="Y4610" s="13" t="str">
        <f t="shared" si="320"/>
        <v>Sim</v>
      </c>
    </row>
    <row r="4611" spans="1:25">
      <c r="A4611" s="10">
        <v>354920</v>
      </c>
      <c r="B4611" s="13">
        <f>IFERROR(VLOOKUP(A4611,[1]Monitoramento_Base_somente_Said!$A:$J,5,FALSE),0)</f>
        <v>0</v>
      </c>
      <c r="C4611" s="13">
        <f>IFERROR(VLOOKUP(A4611,[1]Monitoramento_Base_somente_Said!$A:$J,6,FALSE),0)</f>
        <v>0</v>
      </c>
      <c r="D4611" s="13">
        <f>IFERROR(VLOOKUP(A4611,[1]Monitoramento_Base_somente_Said!$A:$J,7,FALSE),0)</f>
        <v>0</v>
      </c>
      <c r="E4611" s="13">
        <f>IFERROR(VLOOKUP(A4611,[1]Monitoramento_Base_somente_Said!$A:$J,8,FALSE),0)</f>
        <v>0</v>
      </c>
      <c r="F4611" s="13">
        <f>IFERROR(VLOOKUP(A4611,[1]Monitoramento_Base_somente_Said!$A:$J,9,FALSE),0)</f>
        <v>0</v>
      </c>
      <c r="G4611" s="13">
        <f>IFERROR(VLOOKUP(A4611,[1]Monitoramento_Base_somente_Said!$A:$J,10,FALSE),0)</f>
        <v>0</v>
      </c>
      <c r="H4611" s="13">
        <f>IFERROR(VLOOKUP(A4611,[2]Sheet1!$A:$I,4,FALSE),0)</f>
        <v>0</v>
      </c>
      <c r="I4611" s="13">
        <f>IFERROR(VLOOKUP(A4611,[2]Sheet1!$A:$I,5,FALSE),0)</f>
        <v>0</v>
      </c>
      <c r="J4611" s="13">
        <f>IFERROR(VLOOKUP(A4611,[2]Sheet1!$A:$I,6,FALSE),0)</f>
        <v>0</v>
      </c>
      <c r="K4611" s="13">
        <f>IFERROR(VLOOKUP(A4611,[2]Sheet1!$A:$I,7,FALSE),0)</f>
        <v>0</v>
      </c>
      <c r="L4611" s="13">
        <f>IFERROR(VLOOKUP(A4611,[2]Sheet1!$A:$I,8,FALSE),0)</f>
        <v>0</v>
      </c>
      <c r="M4611" s="13">
        <f>IFERROR(VLOOKUP(A4611,[2]Sheet1!$A:$I,9,FALSE),0)</f>
        <v>0</v>
      </c>
      <c r="N4611" s="13">
        <f>IFERROR(VLOOKUP(A4611,[3]Sheet1!$A:$G,2,FALSE),0)</f>
        <v>108</v>
      </c>
      <c r="O4611" s="13">
        <f>IFERROR(VLOOKUP(A4611,[3]Sheet1!$A:$G,3,FALSE),0)</f>
        <v>2739292</v>
      </c>
      <c r="P4611" s="13">
        <f>IFERROR(VLOOKUP(A4611,[3]Sheet1!$A:$G,4,FALSE),0)</f>
        <v>0</v>
      </c>
      <c r="Q4611" s="13">
        <f>IFERROR(VLOOKUP(A4611,[3]Sheet1!$A:$G,5,FALSE),0)</f>
        <v>1653641</v>
      </c>
      <c r="R4611" s="13">
        <f>IFERROR(VLOOKUP(A4611,[3]Sheet1!$A:$H,6,FALSE),0)</f>
        <v>0</v>
      </c>
      <c r="S4611" s="13">
        <f>IFERROR(VLOOKUP(A4611,[3]Sheet1!$A:$I,7,FALSE),0)</f>
        <v>503933</v>
      </c>
      <c r="T4611" s="13" t="str">
        <f t="shared" si="315"/>
        <v>Sim</v>
      </c>
      <c r="U4611" s="13" t="str">
        <f t="shared" si="316"/>
        <v>Sim</v>
      </c>
      <c r="V4611" s="13" t="str">
        <f t="shared" si="317"/>
        <v>Não</v>
      </c>
      <c r="W4611" s="13" t="str">
        <f t="shared" si="318"/>
        <v>Sim</v>
      </c>
      <c r="X4611" s="13" t="str">
        <f t="shared" si="319"/>
        <v>Não</v>
      </c>
      <c r="Y4611" s="13" t="str">
        <f t="shared" si="320"/>
        <v>Sim</v>
      </c>
    </row>
    <row r="4612" spans="1:25">
      <c r="A4612" s="10">
        <v>354950</v>
      </c>
      <c r="B4612" s="13">
        <f>IFERROR(VLOOKUP(A4612,[1]Monitoramento_Base_somente_Said!$A:$J,5,FALSE),0)</f>
        <v>8895</v>
      </c>
      <c r="C4612" s="13">
        <f>IFERROR(VLOOKUP(A4612,[1]Monitoramento_Base_somente_Said!$A:$J,6,FALSE),0)</f>
        <v>17265712</v>
      </c>
      <c r="D4612" s="13">
        <f>IFERROR(VLOOKUP(A4612,[1]Monitoramento_Base_somente_Said!$A:$J,7,FALSE),0)</f>
        <v>8690</v>
      </c>
      <c r="E4612" s="13">
        <f>IFERROR(VLOOKUP(A4612,[1]Monitoramento_Base_somente_Said!$A:$J,8,FALSE),0)</f>
        <v>17005690</v>
      </c>
      <c r="F4612" s="13">
        <f>IFERROR(VLOOKUP(A4612,[1]Monitoramento_Base_somente_Said!$A:$J,9,FALSE),0)</f>
        <v>4667</v>
      </c>
      <c r="G4612" s="13">
        <f>IFERROR(VLOOKUP(A4612,[1]Monitoramento_Base_somente_Said!$A:$J,10,FALSE),0)</f>
        <v>7416735</v>
      </c>
      <c r="H4612" s="13">
        <f>IFERROR(VLOOKUP(A4612,[2]Sheet1!$A:$I,4,FALSE),0)</f>
        <v>0</v>
      </c>
      <c r="I4612" s="13">
        <f>IFERROR(VLOOKUP(A4612,[2]Sheet1!$A:$I,5,FALSE),0)</f>
        <v>0</v>
      </c>
      <c r="J4612" s="13">
        <f>IFERROR(VLOOKUP(A4612,[2]Sheet1!$A:$I,6,FALSE),0)</f>
        <v>0</v>
      </c>
      <c r="K4612" s="13">
        <f>IFERROR(VLOOKUP(A4612,[2]Sheet1!$A:$I,7,FALSE),0)</f>
        <v>0</v>
      </c>
      <c r="L4612" s="13">
        <f>IFERROR(VLOOKUP(A4612,[2]Sheet1!$A:$I,8,FALSE),0)</f>
        <v>0</v>
      </c>
      <c r="M4612" s="13">
        <f>IFERROR(VLOOKUP(A4612,[2]Sheet1!$A:$I,9,FALSE),0)</f>
        <v>0</v>
      </c>
      <c r="N4612" s="13">
        <f>IFERROR(VLOOKUP(A4612,[3]Sheet1!$A:$G,2,FALSE),0)</f>
        <v>0</v>
      </c>
      <c r="O4612" s="13">
        <f>IFERROR(VLOOKUP(A4612,[3]Sheet1!$A:$G,3,FALSE),0)</f>
        <v>0</v>
      </c>
      <c r="P4612" s="13">
        <f>IFERROR(VLOOKUP(A4612,[3]Sheet1!$A:$G,4,FALSE),0)</f>
        <v>0</v>
      </c>
      <c r="Q4612" s="13">
        <f>IFERROR(VLOOKUP(A4612,[3]Sheet1!$A:$G,5,FALSE),0)</f>
        <v>0</v>
      </c>
      <c r="R4612" s="13">
        <f>IFERROR(VLOOKUP(A4612,[3]Sheet1!$A:$H,6,FALSE),0)</f>
        <v>0</v>
      </c>
      <c r="S4612" s="13">
        <f>IFERROR(VLOOKUP(A4612,[3]Sheet1!$A:$I,7,FALSE),0)</f>
        <v>0</v>
      </c>
      <c r="T4612" s="13" t="str">
        <f t="shared" si="315"/>
        <v>Sim</v>
      </c>
      <c r="U4612" s="13" t="str">
        <f t="shared" si="316"/>
        <v>Sim</v>
      </c>
      <c r="V4612" s="13" t="str">
        <f t="shared" si="317"/>
        <v>Sim</v>
      </c>
      <c r="W4612" s="13" t="str">
        <f t="shared" si="318"/>
        <v>Sim</v>
      </c>
      <c r="X4612" s="13" t="str">
        <f t="shared" si="319"/>
        <v>Sim</v>
      </c>
      <c r="Y4612" s="13" t="str">
        <f t="shared" si="320"/>
        <v>Sim</v>
      </c>
    </row>
    <row r="4613" spans="1:25">
      <c r="A4613" s="10">
        <v>354960</v>
      </c>
      <c r="B4613" s="13">
        <f>IFERROR(VLOOKUP(A4613,[1]Monitoramento_Base_somente_Said!$A:$J,5,FALSE),0)</f>
        <v>155192</v>
      </c>
      <c r="C4613" s="13">
        <f>IFERROR(VLOOKUP(A4613,[1]Monitoramento_Base_somente_Said!$A:$J,6,FALSE),0)</f>
        <v>19833317</v>
      </c>
      <c r="D4613" s="13">
        <f>IFERROR(VLOOKUP(A4613,[1]Monitoramento_Base_somente_Said!$A:$J,7,FALSE),0)</f>
        <v>28768</v>
      </c>
      <c r="E4613" s="13">
        <f>IFERROR(VLOOKUP(A4613,[1]Monitoramento_Base_somente_Said!$A:$J,8,FALSE),0)</f>
        <v>17159533</v>
      </c>
      <c r="F4613" s="13">
        <f>IFERROR(VLOOKUP(A4613,[1]Monitoramento_Base_somente_Said!$A:$J,9,FALSE),0)</f>
        <v>153</v>
      </c>
      <c r="G4613" s="13">
        <f>IFERROR(VLOOKUP(A4613,[1]Monitoramento_Base_somente_Said!$A:$J,10,FALSE),0)</f>
        <v>6946164</v>
      </c>
      <c r="H4613" s="13">
        <f>IFERROR(VLOOKUP(A4613,[2]Sheet1!$A:$I,4,FALSE),0)</f>
        <v>0</v>
      </c>
      <c r="I4613" s="13">
        <f>IFERROR(VLOOKUP(A4613,[2]Sheet1!$A:$I,5,FALSE),0)</f>
        <v>0</v>
      </c>
      <c r="J4613" s="13">
        <f>IFERROR(VLOOKUP(A4613,[2]Sheet1!$A:$I,6,FALSE),0)</f>
        <v>0</v>
      </c>
      <c r="K4613" s="13">
        <f>IFERROR(VLOOKUP(A4613,[2]Sheet1!$A:$I,7,FALSE),0)</f>
        <v>0</v>
      </c>
      <c r="L4613" s="13">
        <f>IFERROR(VLOOKUP(A4613,[2]Sheet1!$A:$I,8,FALSE),0)</f>
        <v>0</v>
      </c>
      <c r="M4613" s="13">
        <f>IFERROR(VLOOKUP(A4613,[2]Sheet1!$A:$I,9,FALSE),0)</f>
        <v>0</v>
      </c>
      <c r="N4613" s="13">
        <f>IFERROR(VLOOKUP(A4613,[3]Sheet1!$A:$G,2,FALSE),0)</f>
        <v>0</v>
      </c>
      <c r="O4613" s="13">
        <f>IFERROR(VLOOKUP(A4613,[3]Sheet1!$A:$G,3,FALSE),0)</f>
        <v>0</v>
      </c>
      <c r="P4613" s="13">
        <f>IFERROR(VLOOKUP(A4613,[3]Sheet1!$A:$G,4,FALSE),0)</f>
        <v>0</v>
      </c>
      <c r="Q4613" s="13">
        <f>IFERROR(VLOOKUP(A4613,[3]Sheet1!$A:$G,5,FALSE),0)</f>
        <v>0</v>
      </c>
      <c r="R4613" s="13">
        <f>IFERROR(VLOOKUP(A4613,[3]Sheet1!$A:$H,6,FALSE),0)</f>
        <v>0</v>
      </c>
      <c r="S4613" s="13">
        <f>IFERROR(VLOOKUP(A4613,[3]Sheet1!$A:$I,7,FALSE),0)</f>
        <v>0</v>
      </c>
      <c r="T4613" s="13" t="str">
        <f t="shared" si="315"/>
        <v>Sim</v>
      </c>
      <c r="U4613" s="13" t="str">
        <f t="shared" si="316"/>
        <v>Sim</v>
      </c>
      <c r="V4613" s="13" t="str">
        <f t="shared" si="317"/>
        <v>Sim</v>
      </c>
      <c r="W4613" s="13" t="str">
        <f t="shared" si="318"/>
        <v>Sim</v>
      </c>
      <c r="X4613" s="13" t="str">
        <f t="shared" si="319"/>
        <v>Sim</v>
      </c>
      <c r="Y4613" s="13" t="str">
        <f t="shared" si="320"/>
        <v>Sim</v>
      </c>
    </row>
    <row r="4614" spans="1:25">
      <c r="A4614" s="10">
        <v>354970</v>
      </c>
      <c r="B4614" s="13">
        <f>IFERROR(VLOOKUP(A4614,[1]Monitoramento_Base_somente_Said!$A:$J,5,FALSE),0)</f>
        <v>0</v>
      </c>
      <c r="C4614" s="13">
        <f>IFERROR(VLOOKUP(A4614,[1]Monitoramento_Base_somente_Said!$A:$J,6,FALSE),0)</f>
        <v>0</v>
      </c>
      <c r="D4614" s="13">
        <f>IFERROR(VLOOKUP(A4614,[1]Monitoramento_Base_somente_Said!$A:$J,7,FALSE),0)</f>
        <v>0</v>
      </c>
      <c r="E4614" s="13">
        <f>IFERROR(VLOOKUP(A4614,[1]Monitoramento_Base_somente_Said!$A:$J,8,FALSE),0)</f>
        <v>0</v>
      </c>
      <c r="F4614" s="13">
        <f>IFERROR(VLOOKUP(A4614,[1]Monitoramento_Base_somente_Said!$A:$J,9,FALSE),0)</f>
        <v>0</v>
      </c>
      <c r="G4614" s="13">
        <f>IFERROR(VLOOKUP(A4614,[1]Monitoramento_Base_somente_Said!$A:$J,10,FALSE),0)</f>
        <v>0</v>
      </c>
      <c r="H4614" s="13">
        <f>IFERROR(VLOOKUP(A4614,[2]Sheet1!$A:$I,4,FALSE),0)</f>
        <v>0</v>
      </c>
      <c r="I4614" s="13">
        <f>IFERROR(VLOOKUP(A4614,[2]Sheet1!$A:$I,5,FALSE),0)</f>
        <v>0</v>
      </c>
      <c r="J4614" s="13">
        <f>IFERROR(VLOOKUP(A4614,[2]Sheet1!$A:$I,6,FALSE),0)</f>
        <v>0</v>
      </c>
      <c r="K4614" s="13">
        <f>IFERROR(VLOOKUP(A4614,[2]Sheet1!$A:$I,7,FALSE),0)</f>
        <v>0</v>
      </c>
      <c r="L4614" s="13">
        <f>IFERROR(VLOOKUP(A4614,[2]Sheet1!$A:$I,8,FALSE),0)</f>
        <v>0</v>
      </c>
      <c r="M4614" s="13">
        <f>IFERROR(VLOOKUP(A4614,[2]Sheet1!$A:$I,9,FALSE),0)</f>
        <v>0</v>
      </c>
      <c r="N4614" s="13">
        <f>IFERROR(VLOOKUP(A4614,[3]Sheet1!$A:$G,2,FALSE),0)</f>
        <v>0</v>
      </c>
      <c r="O4614" s="13">
        <f>IFERROR(VLOOKUP(A4614,[3]Sheet1!$A:$G,3,FALSE),0)</f>
        <v>0</v>
      </c>
      <c r="P4614" s="13">
        <f>IFERROR(VLOOKUP(A4614,[3]Sheet1!$A:$G,4,FALSE),0)</f>
        <v>508</v>
      </c>
      <c r="Q4614" s="13">
        <f>IFERROR(VLOOKUP(A4614,[3]Sheet1!$A:$G,5,FALSE),0)</f>
        <v>1926147</v>
      </c>
      <c r="R4614" s="13">
        <f>IFERROR(VLOOKUP(A4614,[3]Sheet1!$A:$H,6,FALSE),0)</f>
        <v>0</v>
      </c>
      <c r="S4614" s="13">
        <f>IFERROR(VLOOKUP(A4614,[3]Sheet1!$A:$I,7,FALSE),0)</f>
        <v>1112033</v>
      </c>
      <c r="T4614" s="13" t="str">
        <f t="shared" si="315"/>
        <v>Não</v>
      </c>
      <c r="U4614" s="13" t="str">
        <f t="shared" si="316"/>
        <v>Não</v>
      </c>
      <c r="V4614" s="13" t="str">
        <f t="shared" si="317"/>
        <v>Sim</v>
      </c>
      <c r="W4614" s="13" t="str">
        <f t="shared" si="318"/>
        <v>Sim</v>
      </c>
      <c r="X4614" s="13" t="str">
        <f t="shared" si="319"/>
        <v>Não</v>
      </c>
      <c r="Y4614" s="13" t="str">
        <f t="shared" si="320"/>
        <v>Sim</v>
      </c>
    </row>
    <row r="4615" spans="1:25">
      <c r="A4615" s="10">
        <v>354995</v>
      </c>
      <c r="B4615" s="13">
        <f>IFERROR(VLOOKUP(A4615,[1]Monitoramento_Base_somente_Said!$A:$J,5,FALSE),0)</f>
        <v>286484</v>
      </c>
      <c r="C4615" s="13">
        <f>IFERROR(VLOOKUP(A4615,[1]Monitoramento_Base_somente_Said!$A:$J,6,FALSE),0)</f>
        <v>38535164</v>
      </c>
      <c r="D4615" s="13">
        <f>IFERROR(VLOOKUP(A4615,[1]Monitoramento_Base_somente_Said!$A:$J,7,FALSE),0)</f>
        <v>259841</v>
      </c>
      <c r="E4615" s="13">
        <f>IFERROR(VLOOKUP(A4615,[1]Monitoramento_Base_somente_Said!$A:$J,8,FALSE),0)</f>
        <v>40118403</v>
      </c>
      <c r="F4615" s="13">
        <f>IFERROR(VLOOKUP(A4615,[1]Monitoramento_Base_somente_Said!$A:$J,9,FALSE),0)</f>
        <v>110942</v>
      </c>
      <c r="G4615" s="13">
        <f>IFERROR(VLOOKUP(A4615,[1]Monitoramento_Base_somente_Said!$A:$J,10,FALSE),0)</f>
        <v>16207831</v>
      </c>
      <c r="H4615" s="13">
        <f>IFERROR(VLOOKUP(A4615,[2]Sheet1!$A:$I,4,FALSE),0)</f>
        <v>0</v>
      </c>
      <c r="I4615" s="13">
        <f>IFERROR(VLOOKUP(A4615,[2]Sheet1!$A:$I,5,FALSE),0)</f>
        <v>0</v>
      </c>
      <c r="J4615" s="13">
        <f>IFERROR(VLOOKUP(A4615,[2]Sheet1!$A:$I,6,FALSE),0)</f>
        <v>0</v>
      </c>
      <c r="K4615" s="13">
        <f>IFERROR(VLOOKUP(A4615,[2]Sheet1!$A:$I,7,FALSE),0)</f>
        <v>0</v>
      </c>
      <c r="L4615" s="13">
        <f>IFERROR(VLOOKUP(A4615,[2]Sheet1!$A:$I,8,FALSE),0)</f>
        <v>0</v>
      </c>
      <c r="M4615" s="13">
        <f>IFERROR(VLOOKUP(A4615,[2]Sheet1!$A:$I,9,FALSE),0)</f>
        <v>0</v>
      </c>
      <c r="N4615" s="13">
        <f>IFERROR(VLOOKUP(A4615,[3]Sheet1!$A:$G,2,FALSE),0)</f>
        <v>0</v>
      </c>
      <c r="O4615" s="13">
        <f>IFERROR(VLOOKUP(A4615,[3]Sheet1!$A:$G,3,FALSE),0)</f>
        <v>0</v>
      </c>
      <c r="P4615" s="13">
        <f>IFERROR(VLOOKUP(A4615,[3]Sheet1!$A:$G,4,FALSE),0)</f>
        <v>0</v>
      </c>
      <c r="Q4615" s="13">
        <f>IFERROR(VLOOKUP(A4615,[3]Sheet1!$A:$G,5,FALSE),0)</f>
        <v>0</v>
      </c>
      <c r="R4615" s="13">
        <f>IFERROR(VLOOKUP(A4615,[3]Sheet1!$A:$H,6,FALSE),0)</f>
        <v>0</v>
      </c>
      <c r="S4615" s="13">
        <f>IFERROR(VLOOKUP(A4615,[3]Sheet1!$A:$I,7,FALSE),0)</f>
        <v>0</v>
      </c>
      <c r="T4615" s="13" t="str">
        <f t="shared" si="315"/>
        <v>Sim</v>
      </c>
      <c r="U4615" s="13" t="str">
        <f t="shared" si="316"/>
        <v>Sim</v>
      </c>
      <c r="V4615" s="13" t="str">
        <f t="shared" si="317"/>
        <v>Sim</v>
      </c>
      <c r="W4615" s="13" t="str">
        <f t="shared" si="318"/>
        <v>Sim</v>
      </c>
      <c r="X4615" s="13" t="str">
        <f t="shared" si="319"/>
        <v>Sim</v>
      </c>
      <c r="Y4615" s="13" t="str">
        <f t="shared" si="320"/>
        <v>Sim</v>
      </c>
    </row>
    <row r="4616" spans="1:25">
      <c r="A4616" s="10">
        <v>355000</v>
      </c>
      <c r="B4616" s="13">
        <f>IFERROR(VLOOKUP(A4616,[1]Monitoramento_Base_somente_Said!$A:$J,5,FALSE),0)</f>
        <v>0</v>
      </c>
      <c r="C4616" s="13">
        <f>IFERROR(VLOOKUP(A4616,[1]Monitoramento_Base_somente_Said!$A:$J,6,FALSE),0)</f>
        <v>0</v>
      </c>
      <c r="D4616" s="13">
        <f>IFERROR(VLOOKUP(A4616,[1]Monitoramento_Base_somente_Said!$A:$J,7,FALSE),0)</f>
        <v>0</v>
      </c>
      <c r="E4616" s="13">
        <f>IFERROR(VLOOKUP(A4616,[1]Monitoramento_Base_somente_Said!$A:$J,8,FALSE),0)</f>
        <v>0</v>
      </c>
      <c r="F4616" s="13">
        <f>IFERROR(VLOOKUP(A4616,[1]Monitoramento_Base_somente_Said!$A:$J,9,FALSE),0)</f>
        <v>0</v>
      </c>
      <c r="G4616" s="13">
        <f>IFERROR(VLOOKUP(A4616,[1]Monitoramento_Base_somente_Said!$A:$J,10,FALSE),0)</f>
        <v>0</v>
      </c>
      <c r="H4616" s="13">
        <f>IFERROR(VLOOKUP(A4616,[2]Sheet1!$A:$I,4,FALSE),0)</f>
        <v>0</v>
      </c>
      <c r="I4616" s="13">
        <f>IFERROR(VLOOKUP(A4616,[2]Sheet1!$A:$I,5,FALSE),0)</f>
        <v>0</v>
      </c>
      <c r="J4616" s="13">
        <f>IFERROR(VLOOKUP(A4616,[2]Sheet1!$A:$I,6,FALSE),0)</f>
        <v>0</v>
      </c>
      <c r="K4616" s="13">
        <f>IFERROR(VLOOKUP(A4616,[2]Sheet1!$A:$I,7,FALSE),0)</f>
        <v>0</v>
      </c>
      <c r="L4616" s="13">
        <f>IFERROR(VLOOKUP(A4616,[2]Sheet1!$A:$I,8,FALSE),0)</f>
        <v>0</v>
      </c>
      <c r="M4616" s="13">
        <f>IFERROR(VLOOKUP(A4616,[2]Sheet1!$A:$I,9,FALSE),0)</f>
        <v>0</v>
      </c>
      <c r="N4616" s="13">
        <f>IFERROR(VLOOKUP(A4616,[3]Sheet1!$A:$G,2,FALSE),0)</f>
        <v>204886</v>
      </c>
      <c r="O4616" s="13">
        <f>IFERROR(VLOOKUP(A4616,[3]Sheet1!$A:$G,3,FALSE),0)</f>
        <v>24609399</v>
      </c>
      <c r="P4616" s="13">
        <f>IFERROR(VLOOKUP(A4616,[3]Sheet1!$A:$G,4,FALSE),0)</f>
        <v>212015</v>
      </c>
      <c r="Q4616" s="13">
        <f>IFERROR(VLOOKUP(A4616,[3]Sheet1!$A:$G,5,FALSE),0)</f>
        <v>22081806</v>
      </c>
      <c r="R4616" s="13">
        <f>IFERROR(VLOOKUP(A4616,[3]Sheet1!$A:$H,6,FALSE),0)</f>
        <v>64041</v>
      </c>
      <c r="S4616" s="13">
        <f>IFERROR(VLOOKUP(A4616,[3]Sheet1!$A:$I,7,FALSE),0)</f>
        <v>6485514</v>
      </c>
      <c r="T4616" s="13" t="str">
        <f t="shared" si="315"/>
        <v>Sim</v>
      </c>
      <c r="U4616" s="13" t="str">
        <f t="shared" si="316"/>
        <v>Sim</v>
      </c>
      <c r="V4616" s="13" t="str">
        <f t="shared" si="317"/>
        <v>Sim</v>
      </c>
      <c r="W4616" s="13" t="str">
        <f t="shared" si="318"/>
        <v>Sim</v>
      </c>
      <c r="X4616" s="13" t="str">
        <f t="shared" si="319"/>
        <v>Sim</v>
      </c>
      <c r="Y4616" s="13" t="str">
        <f t="shared" si="320"/>
        <v>Sim</v>
      </c>
    </row>
    <row r="4617" spans="1:25">
      <c r="A4617" s="10">
        <v>355010</v>
      </c>
      <c r="B4617" s="13">
        <f>IFERROR(VLOOKUP(A4617,[1]Monitoramento_Base_somente_Said!$A:$J,5,FALSE),0)</f>
        <v>0</v>
      </c>
      <c r="C4617" s="13">
        <f>IFERROR(VLOOKUP(A4617,[1]Monitoramento_Base_somente_Said!$A:$J,6,FALSE),0)</f>
        <v>0</v>
      </c>
      <c r="D4617" s="13">
        <f>IFERROR(VLOOKUP(A4617,[1]Monitoramento_Base_somente_Said!$A:$J,7,FALSE),0)</f>
        <v>0</v>
      </c>
      <c r="E4617" s="13">
        <f>IFERROR(VLOOKUP(A4617,[1]Monitoramento_Base_somente_Said!$A:$J,8,FALSE),0)</f>
        <v>0</v>
      </c>
      <c r="F4617" s="13">
        <f>IFERROR(VLOOKUP(A4617,[1]Monitoramento_Base_somente_Said!$A:$J,9,FALSE),0)</f>
        <v>0</v>
      </c>
      <c r="G4617" s="13">
        <f>IFERROR(VLOOKUP(A4617,[1]Monitoramento_Base_somente_Said!$A:$J,10,FALSE),0)</f>
        <v>0</v>
      </c>
      <c r="H4617" s="13">
        <f>IFERROR(VLOOKUP(A4617,[2]Sheet1!$A:$I,4,FALSE),0)</f>
        <v>0</v>
      </c>
      <c r="I4617" s="13">
        <f>IFERROR(VLOOKUP(A4617,[2]Sheet1!$A:$I,5,FALSE),0)</f>
        <v>0</v>
      </c>
      <c r="J4617" s="13">
        <f>IFERROR(VLOOKUP(A4617,[2]Sheet1!$A:$I,6,FALSE),0)</f>
        <v>0</v>
      </c>
      <c r="K4617" s="13">
        <f>IFERROR(VLOOKUP(A4617,[2]Sheet1!$A:$I,7,FALSE),0)</f>
        <v>0</v>
      </c>
      <c r="L4617" s="13">
        <f>IFERROR(VLOOKUP(A4617,[2]Sheet1!$A:$I,8,FALSE),0)</f>
        <v>0</v>
      </c>
      <c r="M4617" s="13">
        <f>IFERROR(VLOOKUP(A4617,[2]Sheet1!$A:$I,9,FALSE),0)</f>
        <v>0</v>
      </c>
      <c r="N4617" s="13">
        <f>IFERROR(VLOOKUP(A4617,[3]Sheet1!$A:$G,2,FALSE),0)</f>
        <v>13743</v>
      </c>
      <c r="O4617" s="13">
        <f>IFERROR(VLOOKUP(A4617,[3]Sheet1!$A:$G,3,FALSE),0)</f>
        <v>4822370</v>
      </c>
      <c r="P4617" s="13">
        <f>IFERROR(VLOOKUP(A4617,[3]Sheet1!$A:$G,4,FALSE),0)</f>
        <v>8976</v>
      </c>
      <c r="Q4617" s="13">
        <f>IFERROR(VLOOKUP(A4617,[3]Sheet1!$A:$G,5,FALSE),0)</f>
        <v>4387056</v>
      </c>
      <c r="R4617" s="13">
        <f>IFERROR(VLOOKUP(A4617,[3]Sheet1!$A:$H,6,FALSE),0)</f>
        <v>2468</v>
      </c>
      <c r="S4617" s="13">
        <f>IFERROR(VLOOKUP(A4617,[3]Sheet1!$A:$I,7,FALSE),0)</f>
        <v>1452617</v>
      </c>
      <c r="T4617" s="13" t="str">
        <f t="shared" si="315"/>
        <v>Sim</v>
      </c>
      <c r="U4617" s="13" t="str">
        <f t="shared" si="316"/>
        <v>Sim</v>
      </c>
      <c r="V4617" s="13" t="str">
        <f t="shared" si="317"/>
        <v>Sim</v>
      </c>
      <c r="W4617" s="13" t="str">
        <f t="shared" si="318"/>
        <v>Sim</v>
      </c>
      <c r="X4617" s="13" t="str">
        <f t="shared" si="319"/>
        <v>Sim</v>
      </c>
      <c r="Y4617" s="13" t="str">
        <f t="shared" si="320"/>
        <v>Sim</v>
      </c>
    </row>
    <row r="4618" spans="1:25">
      <c r="A4618" s="10">
        <v>355020</v>
      </c>
      <c r="B4618" s="13">
        <f>IFERROR(VLOOKUP(A4618,[1]Monitoramento_Base_somente_Said!$A:$J,5,FALSE),0)</f>
        <v>0</v>
      </c>
      <c r="C4618" s="13">
        <f>IFERROR(VLOOKUP(A4618,[1]Monitoramento_Base_somente_Said!$A:$J,6,FALSE),0)</f>
        <v>0</v>
      </c>
      <c r="D4618" s="13">
        <f>IFERROR(VLOOKUP(A4618,[1]Monitoramento_Base_somente_Said!$A:$J,7,FALSE),0)</f>
        <v>0</v>
      </c>
      <c r="E4618" s="13">
        <f>IFERROR(VLOOKUP(A4618,[1]Monitoramento_Base_somente_Said!$A:$J,8,FALSE),0)</f>
        <v>0</v>
      </c>
      <c r="F4618" s="13">
        <f>IFERROR(VLOOKUP(A4618,[1]Monitoramento_Base_somente_Said!$A:$J,9,FALSE),0)</f>
        <v>0</v>
      </c>
      <c r="G4618" s="13">
        <f>IFERROR(VLOOKUP(A4618,[1]Monitoramento_Base_somente_Said!$A:$J,10,FALSE),0)</f>
        <v>0</v>
      </c>
      <c r="H4618" s="13">
        <f>IFERROR(VLOOKUP(A4618,[2]Sheet1!$A:$I,4,FALSE),0)</f>
        <v>0</v>
      </c>
      <c r="I4618" s="13">
        <f>IFERROR(VLOOKUP(A4618,[2]Sheet1!$A:$I,5,FALSE),0)</f>
        <v>0</v>
      </c>
      <c r="J4618" s="13">
        <f>IFERROR(VLOOKUP(A4618,[2]Sheet1!$A:$I,6,FALSE),0)</f>
        <v>0</v>
      </c>
      <c r="K4618" s="13">
        <f>IFERROR(VLOOKUP(A4618,[2]Sheet1!$A:$I,7,FALSE),0)</f>
        <v>0</v>
      </c>
      <c r="L4618" s="13">
        <f>IFERROR(VLOOKUP(A4618,[2]Sheet1!$A:$I,8,FALSE),0)</f>
        <v>0</v>
      </c>
      <c r="M4618" s="13">
        <f>IFERROR(VLOOKUP(A4618,[2]Sheet1!$A:$I,9,FALSE),0)</f>
        <v>0</v>
      </c>
      <c r="N4618" s="13">
        <f>IFERROR(VLOOKUP(A4618,[3]Sheet1!$A:$G,2,FALSE),0)</f>
        <v>82338</v>
      </c>
      <c r="O4618" s="13">
        <f>IFERROR(VLOOKUP(A4618,[3]Sheet1!$A:$G,3,FALSE),0)</f>
        <v>2000</v>
      </c>
      <c r="P4618" s="13">
        <f>IFERROR(VLOOKUP(A4618,[3]Sheet1!$A:$G,4,FALSE),0)</f>
        <v>104097</v>
      </c>
      <c r="Q4618" s="13">
        <f>IFERROR(VLOOKUP(A4618,[3]Sheet1!$A:$G,5,FALSE),0)</f>
        <v>1098490</v>
      </c>
      <c r="R4618" s="13">
        <f>IFERROR(VLOOKUP(A4618,[3]Sheet1!$A:$H,6,FALSE),0)</f>
        <v>38715</v>
      </c>
      <c r="S4618" s="13">
        <f>IFERROR(VLOOKUP(A4618,[3]Sheet1!$A:$I,7,FALSE),0)</f>
        <v>384304</v>
      </c>
      <c r="T4618" s="13" t="str">
        <f t="shared" si="315"/>
        <v>Sim</v>
      </c>
      <c r="U4618" s="13" t="str">
        <f t="shared" si="316"/>
        <v>Sim</v>
      </c>
      <c r="V4618" s="13" t="str">
        <f t="shared" si="317"/>
        <v>Sim</v>
      </c>
      <c r="W4618" s="13" t="str">
        <f t="shared" si="318"/>
        <v>Sim</v>
      </c>
      <c r="X4618" s="13" t="str">
        <f t="shared" si="319"/>
        <v>Sim</v>
      </c>
      <c r="Y4618" s="13" t="str">
        <f t="shared" si="320"/>
        <v>Sim</v>
      </c>
    </row>
    <row r="4619" spans="1:25">
      <c r="A4619" s="10">
        <v>355050</v>
      </c>
      <c r="B4619" s="13">
        <f>IFERROR(VLOOKUP(A4619,[1]Monitoramento_Base_somente_Said!$A:$J,5,FALSE),0)</f>
        <v>0</v>
      </c>
      <c r="C4619" s="13">
        <f>IFERROR(VLOOKUP(A4619,[1]Monitoramento_Base_somente_Said!$A:$J,6,FALSE),0)</f>
        <v>0</v>
      </c>
      <c r="D4619" s="13">
        <f>IFERROR(VLOOKUP(A4619,[1]Monitoramento_Base_somente_Said!$A:$J,7,FALSE),0)</f>
        <v>0</v>
      </c>
      <c r="E4619" s="13">
        <f>IFERROR(VLOOKUP(A4619,[1]Monitoramento_Base_somente_Said!$A:$J,8,FALSE),0)</f>
        <v>0</v>
      </c>
      <c r="F4619" s="13">
        <f>IFERROR(VLOOKUP(A4619,[1]Monitoramento_Base_somente_Said!$A:$J,9,FALSE),0)</f>
        <v>0</v>
      </c>
      <c r="G4619" s="13">
        <f>IFERROR(VLOOKUP(A4619,[1]Monitoramento_Base_somente_Said!$A:$J,10,FALSE),0)</f>
        <v>0</v>
      </c>
      <c r="H4619" s="13">
        <f>IFERROR(VLOOKUP(A4619,[2]Sheet1!$A:$I,4,FALSE),0)</f>
        <v>0</v>
      </c>
      <c r="I4619" s="13">
        <f>IFERROR(VLOOKUP(A4619,[2]Sheet1!$A:$I,5,FALSE),0)</f>
        <v>0</v>
      </c>
      <c r="J4619" s="13">
        <f>IFERROR(VLOOKUP(A4619,[2]Sheet1!$A:$I,6,FALSE),0)</f>
        <v>0</v>
      </c>
      <c r="K4619" s="13">
        <f>IFERROR(VLOOKUP(A4619,[2]Sheet1!$A:$I,7,FALSE),0)</f>
        <v>0</v>
      </c>
      <c r="L4619" s="13">
        <f>IFERROR(VLOOKUP(A4619,[2]Sheet1!$A:$I,8,FALSE),0)</f>
        <v>0</v>
      </c>
      <c r="M4619" s="13">
        <f>IFERROR(VLOOKUP(A4619,[2]Sheet1!$A:$I,9,FALSE),0)</f>
        <v>0</v>
      </c>
      <c r="N4619" s="13">
        <f>IFERROR(VLOOKUP(A4619,[3]Sheet1!$A:$G,2,FALSE),0)</f>
        <v>0</v>
      </c>
      <c r="O4619" s="13">
        <f>IFERROR(VLOOKUP(A4619,[3]Sheet1!$A:$G,3,FALSE),0)</f>
        <v>0</v>
      </c>
      <c r="P4619" s="13">
        <f>IFERROR(VLOOKUP(A4619,[3]Sheet1!$A:$G,4,FALSE),0)</f>
        <v>0</v>
      </c>
      <c r="Q4619" s="13">
        <f>IFERROR(VLOOKUP(A4619,[3]Sheet1!$A:$G,5,FALSE),0)</f>
        <v>0</v>
      </c>
      <c r="R4619" s="13">
        <f>IFERROR(VLOOKUP(A4619,[3]Sheet1!$A:$H,6,FALSE),0)</f>
        <v>0</v>
      </c>
      <c r="S4619" s="13">
        <f>IFERROR(VLOOKUP(A4619,[3]Sheet1!$A:$I,7,FALSE),0)</f>
        <v>0</v>
      </c>
      <c r="T4619" s="13" t="str">
        <f t="shared" si="315"/>
        <v>Não</v>
      </c>
      <c r="U4619" s="13" t="str">
        <f t="shared" si="316"/>
        <v>Não</v>
      </c>
      <c r="V4619" s="13" t="str">
        <f t="shared" si="317"/>
        <v>Não</v>
      </c>
      <c r="W4619" s="13" t="str">
        <f t="shared" si="318"/>
        <v>Não</v>
      </c>
      <c r="X4619" s="13" t="str">
        <f t="shared" si="319"/>
        <v>Não</v>
      </c>
      <c r="Y4619" s="13" t="str">
        <f t="shared" si="320"/>
        <v>Não</v>
      </c>
    </row>
    <row r="4620" spans="1:25">
      <c r="A4620" s="10">
        <v>355060</v>
      </c>
      <c r="B4620" s="13">
        <f>IFERROR(VLOOKUP(A4620,[1]Monitoramento_Base_somente_Said!$A:$J,5,FALSE),0)</f>
        <v>0</v>
      </c>
      <c r="C4620" s="13">
        <f>IFERROR(VLOOKUP(A4620,[1]Monitoramento_Base_somente_Said!$A:$J,6,FALSE),0)</f>
        <v>0</v>
      </c>
      <c r="D4620" s="13">
        <f>IFERROR(VLOOKUP(A4620,[1]Monitoramento_Base_somente_Said!$A:$J,7,FALSE),0)</f>
        <v>0</v>
      </c>
      <c r="E4620" s="13">
        <f>IFERROR(VLOOKUP(A4620,[1]Monitoramento_Base_somente_Said!$A:$J,8,FALSE),0)</f>
        <v>0</v>
      </c>
      <c r="F4620" s="13">
        <f>IFERROR(VLOOKUP(A4620,[1]Monitoramento_Base_somente_Said!$A:$J,9,FALSE),0)</f>
        <v>0</v>
      </c>
      <c r="G4620" s="13">
        <f>IFERROR(VLOOKUP(A4620,[1]Monitoramento_Base_somente_Said!$A:$J,10,FALSE),0)</f>
        <v>0</v>
      </c>
      <c r="H4620" s="13">
        <f>IFERROR(VLOOKUP(A4620,[2]Sheet1!$A:$I,4,FALSE),0)</f>
        <v>0</v>
      </c>
      <c r="I4620" s="13">
        <f>IFERROR(VLOOKUP(A4620,[2]Sheet1!$A:$I,5,FALSE),0)</f>
        <v>0</v>
      </c>
      <c r="J4620" s="13">
        <f>IFERROR(VLOOKUP(A4620,[2]Sheet1!$A:$I,6,FALSE),0)</f>
        <v>0</v>
      </c>
      <c r="K4620" s="13">
        <f>IFERROR(VLOOKUP(A4620,[2]Sheet1!$A:$I,7,FALSE),0)</f>
        <v>0</v>
      </c>
      <c r="L4620" s="13">
        <f>IFERROR(VLOOKUP(A4620,[2]Sheet1!$A:$I,8,FALSE),0)</f>
        <v>0</v>
      </c>
      <c r="M4620" s="13">
        <f>IFERROR(VLOOKUP(A4620,[2]Sheet1!$A:$I,9,FALSE),0)</f>
        <v>0</v>
      </c>
      <c r="N4620" s="13">
        <f>IFERROR(VLOOKUP(A4620,[3]Sheet1!$A:$G,2,FALSE),0)</f>
        <v>1231326</v>
      </c>
      <c r="O4620" s="13">
        <f>IFERROR(VLOOKUP(A4620,[3]Sheet1!$A:$G,3,FALSE),0)</f>
        <v>22735675</v>
      </c>
      <c r="P4620" s="13">
        <f>IFERROR(VLOOKUP(A4620,[3]Sheet1!$A:$G,4,FALSE),0)</f>
        <v>1622870</v>
      </c>
      <c r="Q4620" s="13">
        <f>IFERROR(VLOOKUP(A4620,[3]Sheet1!$A:$G,5,FALSE),0)</f>
        <v>52371685</v>
      </c>
      <c r="R4620" s="13">
        <f>IFERROR(VLOOKUP(A4620,[3]Sheet1!$A:$H,6,FALSE),0)</f>
        <v>822111</v>
      </c>
      <c r="S4620" s="13">
        <f>IFERROR(VLOOKUP(A4620,[3]Sheet1!$A:$I,7,FALSE),0)</f>
        <v>18989452</v>
      </c>
      <c r="T4620" s="13" t="str">
        <f t="shared" si="315"/>
        <v>Sim</v>
      </c>
      <c r="U4620" s="13" t="str">
        <f t="shared" si="316"/>
        <v>Sim</v>
      </c>
      <c r="V4620" s="13" t="str">
        <f t="shared" si="317"/>
        <v>Sim</v>
      </c>
      <c r="W4620" s="13" t="str">
        <f t="shared" si="318"/>
        <v>Sim</v>
      </c>
      <c r="X4620" s="13" t="str">
        <f t="shared" si="319"/>
        <v>Sim</v>
      </c>
      <c r="Y4620" s="13" t="str">
        <f t="shared" si="320"/>
        <v>Sim</v>
      </c>
    </row>
    <row r="4621" spans="1:25">
      <c r="A4621" s="10">
        <v>355080</v>
      </c>
      <c r="B4621" s="13">
        <f>IFERROR(VLOOKUP(A4621,[1]Monitoramento_Base_somente_Said!$A:$J,5,FALSE),0)</f>
        <v>0</v>
      </c>
      <c r="C4621" s="13">
        <f>IFERROR(VLOOKUP(A4621,[1]Monitoramento_Base_somente_Said!$A:$J,6,FALSE),0)</f>
        <v>0</v>
      </c>
      <c r="D4621" s="13">
        <f>IFERROR(VLOOKUP(A4621,[1]Monitoramento_Base_somente_Said!$A:$J,7,FALSE),0)</f>
        <v>0</v>
      </c>
      <c r="E4621" s="13">
        <f>IFERROR(VLOOKUP(A4621,[1]Monitoramento_Base_somente_Said!$A:$J,8,FALSE),0)</f>
        <v>0</v>
      </c>
      <c r="F4621" s="13">
        <f>IFERROR(VLOOKUP(A4621,[1]Monitoramento_Base_somente_Said!$A:$J,9,FALSE),0)</f>
        <v>0</v>
      </c>
      <c r="G4621" s="13">
        <f>IFERROR(VLOOKUP(A4621,[1]Monitoramento_Base_somente_Said!$A:$J,10,FALSE),0)</f>
        <v>0</v>
      </c>
      <c r="H4621" s="13">
        <f>IFERROR(VLOOKUP(A4621,[2]Sheet1!$A:$I,4,FALSE),0)</f>
        <v>0</v>
      </c>
      <c r="I4621" s="13">
        <f>IFERROR(VLOOKUP(A4621,[2]Sheet1!$A:$I,5,FALSE),0)</f>
        <v>0</v>
      </c>
      <c r="J4621" s="13">
        <f>IFERROR(VLOOKUP(A4621,[2]Sheet1!$A:$I,6,FALSE),0)</f>
        <v>0</v>
      </c>
      <c r="K4621" s="13">
        <f>IFERROR(VLOOKUP(A4621,[2]Sheet1!$A:$I,7,FALSE),0)</f>
        <v>0</v>
      </c>
      <c r="L4621" s="13">
        <f>IFERROR(VLOOKUP(A4621,[2]Sheet1!$A:$I,8,FALSE),0)</f>
        <v>0</v>
      </c>
      <c r="M4621" s="13">
        <f>IFERROR(VLOOKUP(A4621,[2]Sheet1!$A:$I,9,FALSE),0)</f>
        <v>0</v>
      </c>
      <c r="N4621" s="13">
        <f>IFERROR(VLOOKUP(A4621,[3]Sheet1!$A:$G,2,FALSE),0)</f>
        <v>0</v>
      </c>
      <c r="O4621" s="13">
        <f>IFERROR(VLOOKUP(A4621,[3]Sheet1!$A:$G,3,FALSE),0)</f>
        <v>0</v>
      </c>
      <c r="P4621" s="13">
        <f>IFERROR(VLOOKUP(A4621,[3]Sheet1!$A:$G,4,FALSE),0)</f>
        <v>0</v>
      </c>
      <c r="Q4621" s="13">
        <f>IFERROR(VLOOKUP(A4621,[3]Sheet1!$A:$G,5,FALSE),0)</f>
        <v>0</v>
      </c>
      <c r="R4621" s="13">
        <f>IFERROR(VLOOKUP(A4621,[3]Sheet1!$A:$H,6,FALSE),0)</f>
        <v>0</v>
      </c>
      <c r="S4621" s="13">
        <f>IFERROR(VLOOKUP(A4621,[3]Sheet1!$A:$I,7,FALSE),0)</f>
        <v>0</v>
      </c>
      <c r="T4621" s="13" t="str">
        <f t="shared" si="315"/>
        <v>Não</v>
      </c>
      <c r="U4621" s="13" t="str">
        <f t="shared" si="316"/>
        <v>Não</v>
      </c>
      <c r="V4621" s="13" t="str">
        <f t="shared" si="317"/>
        <v>Não</v>
      </c>
      <c r="W4621" s="13" t="str">
        <f t="shared" si="318"/>
        <v>Não</v>
      </c>
      <c r="X4621" s="13" t="str">
        <f t="shared" si="319"/>
        <v>Não</v>
      </c>
      <c r="Y4621" s="13" t="str">
        <f t="shared" si="320"/>
        <v>Não</v>
      </c>
    </row>
    <row r="4622" spans="1:25">
      <c r="A4622" s="10">
        <v>355100</v>
      </c>
      <c r="B4622" s="13">
        <f>IFERROR(VLOOKUP(A4622,[1]Monitoramento_Base_somente_Said!$A:$J,5,FALSE),0)</f>
        <v>0</v>
      </c>
      <c r="C4622" s="13">
        <f>IFERROR(VLOOKUP(A4622,[1]Monitoramento_Base_somente_Said!$A:$J,6,FALSE),0)</f>
        <v>0</v>
      </c>
      <c r="D4622" s="13">
        <f>IFERROR(VLOOKUP(A4622,[1]Monitoramento_Base_somente_Said!$A:$J,7,FALSE),0)</f>
        <v>0</v>
      </c>
      <c r="E4622" s="13">
        <f>IFERROR(VLOOKUP(A4622,[1]Monitoramento_Base_somente_Said!$A:$J,8,FALSE),0)</f>
        <v>0</v>
      </c>
      <c r="F4622" s="13">
        <f>IFERROR(VLOOKUP(A4622,[1]Monitoramento_Base_somente_Said!$A:$J,9,FALSE),0)</f>
        <v>0</v>
      </c>
      <c r="G4622" s="13">
        <f>IFERROR(VLOOKUP(A4622,[1]Monitoramento_Base_somente_Said!$A:$J,10,FALSE),0)</f>
        <v>0</v>
      </c>
      <c r="H4622" s="13">
        <f>IFERROR(VLOOKUP(A4622,[2]Sheet1!$A:$I,4,FALSE),0)</f>
        <v>0</v>
      </c>
      <c r="I4622" s="13">
        <f>IFERROR(VLOOKUP(A4622,[2]Sheet1!$A:$I,5,FALSE),0)</f>
        <v>0</v>
      </c>
      <c r="J4622" s="13">
        <f>IFERROR(VLOOKUP(A4622,[2]Sheet1!$A:$I,6,FALSE),0)</f>
        <v>0</v>
      </c>
      <c r="K4622" s="13">
        <f>IFERROR(VLOOKUP(A4622,[2]Sheet1!$A:$I,7,FALSE),0)</f>
        <v>0</v>
      </c>
      <c r="L4622" s="13">
        <f>IFERROR(VLOOKUP(A4622,[2]Sheet1!$A:$I,8,FALSE),0)</f>
        <v>0</v>
      </c>
      <c r="M4622" s="13">
        <f>IFERROR(VLOOKUP(A4622,[2]Sheet1!$A:$I,9,FALSE),0)</f>
        <v>0</v>
      </c>
      <c r="N4622" s="13">
        <f>IFERROR(VLOOKUP(A4622,[3]Sheet1!$A:$G,2,FALSE),0)</f>
        <v>0</v>
      </c>
      <c r="O4622" s="13">
        <f>IFERROR(VLOOKUP(A4622,[3]Sheet1!$A:$G,3,FALSE),0)</f>
        <v>0</v>
      </c>
      <c r="P4622" s="13">
        <f>IFERROR(VLOOKUP(A4622,[3]Sheet1!$A:$G,4,FALSE),0)</f>
        <v>297</v>
      </c>
      <c r="Q4622" s="13">
        <f>IFERROR(VLOOKUP(A4622,[3]Sheet1!$A:$G,5,FALSE),0)</f>
        <v>59119818</v>
      </c>
      <c r="R4622" s="13">
        <f>IFERROR(VLOOKUP(A4622,[3]Sheet1!$A:$H,6,FALSE),0)</f>
        <v>0</v>
      </c>
      <c r="S4622" s="13">
        <f>IFERROR(VLOOKUP(A4622,[3]Sheet1!$A:$I,7,FALSE),0)</f>
        <v>34114929</v>
      </c>
      <c r="T4622" s="13" t="str">
        <f t="shared" si="315"/>
        <v>Não</v>
      </c>
      <c r="U4622" s="13" t="str">
        <f t="shared" si="316"/>
        <v>Não</v>
      </c>
      <c r="V4622" s="13" t="str">
        <f t="shared" si="317"/>
        <v>Sim</v>
      </c>
      <c r="W4622" s="13" t="str">
        <f t="shared" si="318"/>
        <v>Sim</v>
      </c>
      <c r="X4622" s="13" t="str">
        <f t="shared" si="319"/>
        <v>Não</v>
      </c>
      <c r="Y4622" s="13" t="str">
        <f t="shared" si="320"/>
        <v>Sim</v>
      </c>
    </row>
    <row r="4623" spans="1:25">
      <c r="A4623" s="10">
        <v>355110</v>
      </c>
      <c r="B4623" s="13">
        <f>IFERROR(VLOOKUP(A4623,[1]Monitoramento_Base_somente_Said!$A:$J,5,FALSE),0)</f>
        <v>0</v>
      </c>
      <c r="C4623" s="13">
        <f>IFERROR(VLOOKUP(A4623,[1]Monitoramento_Base_somente_Said!$A:$J,6,FALSE),0)</f>
        <v>50304475</v>
      </c>
      <c r="D4623" s="13">
        <f>IFERROR(VLOOKUP(A4623,[1]Monitoramento_Base_somente_Said!$A:$J,7,FALSE),0)</f>
        <v>0</v>
      </c>
      <c r="E4623" s="13">
        <f>IFERROR(VLOOKUP(A4623,[1]Monitoramento_Base_somente_Said!$A:$J,8,FALSE),0)</f>
        <v>47059025</v>
      </c>
      <c r="F4623" s="13">
        <f>IFERROR(VLOOKUP(A4623,[1]Monitoramento_Base_somente_Said!$A:$J,9,FALSE),0)</f>
        <v>0</v>
      </c>
      <c r="G4623" s="13">
        <f>IFERROR(VLOOKUP(A4623,[1]Monitoramento_Base_somente_Said!$A:$J,10,FALSE),0)</f>
        <v>19472700</v>
      </c>
      <c r="H4623" s="13">
        <f>IFERROR(VLOOKUP(A4623,[2]Sheet1!$A:$I,4,FALSE),0)</f>
        <v>0</v>
      </c>
      <c r="I4623" s="13">
        <f>IFERROR(VLOOKUP(A4623,[2]Sheet1!$A:$I,5,FALSE),0)</f>
        <v>0</v>
      </c>
      <c r="J4623" s="13">
        <f>IFERROR(VLOOKUP(A4623,[2]Sheet1!$A:$I,6,FALSE),0)</f>
        <v>0</v>
      </c>
      <c r="K4623" s="13">
        <f>IFERROR(VLOOKUP(A4623,[2]Sheet1!$A:$I,7,FALSE),0)</f>
        <v>0</v>
      </c>
      <c r="L4623" s="13">
        <f>IFERROR(VLOOKUP(A4623,[2]Sheet1!$A:$I,8,FALSE),0)</f>
        <v>0</v>
      </c>
      <c r="M4623" s="13">
        <f>IFERROR(VLOOKUP(A4623,[2]Sheet1!$A:$I,9,FALSE),0)</f>
        <v>0</v>
      </c>
      <c r="N4623" s="13">
        <f>IFERROR(VLOOKUP(A4623,[3]Sheet1!$A:$G,2,FALSE),0)</f>
        <v>138905</v>
      </c>
      <c r="O4623" s="13">
        <f>IFERROR(VLOOKUP(A4623,[3]Sheet1!$A:$G,3,FALSE),0)</f>
        <v>7596042</v>
      </c>
      <c r="P4623" s="13">
        <f>IFERROR(VLOOKUP(A4623,[3]Sheet1!$A:$G,4,FALSE),0)</f>
        <v>163727</v>
      </c>
      <c r="Q4623" s="13">
        <f>IFERROR(VLOOKUP(A4623,[3]Sheet1!$A:$G,5,FALSE),0)</f>
        <v>8678537</v>
      </c>
      <c r="R4623" s="13">
        <f>IFERROR(VLOOKUP(A4623,[3]Sheet1!$A:$H,6,FALSE),0)</f>
        <v>47322</v>
      </c>
      <c r="S4623" s="13">
        <f>IFERROR(VLOOKUP(A4623,[3]Sheet1!$A:$I,7,FALSE),0)</f>
        <v>5926108</v>
      </c>
      <c r="T4623" s="13" t="str">
        <f t="shared" si="315"/>
        <v>Sim</v>
      </c>
      <c r="U4623" s="13" t="str">
        <f t="shared" si="316"/>
        <v>Sim</v>
      </c>
      <c r="V4623" s="13" t="str">
        <f t="shared" si="317"/>
        <v>Sim</v>
      </c>
      <c r="W4623" s="13" t="str">
        <f t="shared" si="318"/>
        <v>Sim</v>
      </c>
      <c r="X4623" s="13" t="str">
        <f t="shared" si="319"/>
        <v>Sim</v>
      </c>
      <c r="Y4623" s="13" t="str">
        <f t="shared" si="320"/>
        <v>Sim</v>
      </c>
    </row>
    <row r="4624" spans="1:25">
      <c r="A4624" s="10">
        <v>355120</v>
      </c>
      <c r="B4624" s="13">
        <f>IFERROR(VLOOKUP(A4624,[1]Monitoramento_Base_somente_Said!$A:$J,5,FALSE),0)</f>
        <v>0</v>
      </c>
      <c r="C4624" s="13">
        <f>IFERROR(VLOOKUP(A4624,[1]Monitoramento_Base_somente_Said!$A:$J,6,FALSE),0)</f>
        <v>0</v>
      </c>
      <c r="D4624" s="13">
        <f>IFERROR(VLOOKUP(A4624,[1]Monitoramento_Base_somente_Said!$A:$J,7,FALSE),0)</f>
        <v>0</v>
      </c>
      <c r="E4624" s="13">
        <f>IFERROR(VLOOKUP(A4624,[1]Monitoramento_Base_somente_Said!$A:$J,8,FALSE),0)</f>
        <v>0</v>
      </c>
      <c r="F4624" s="13">
        <f>IFERROR(VLOOKUP(A4624,[1]Monitoramento_Base_somente_Said!$A:$J,9,FALSE),0)</f>
        <v>0</v>
      </c>
      <c r="G4624" s="13">
        <f>IFERROR(VLOOKUP(A4624,[1]Monitoramento_Base_somente_Said!$A:$J,10,FALSE),0)</f>
        <v>0</v>
      </c>
      <c r="H4624" s="13">
        <f>IFERROR(VLOOKUP(A4624,[2]Sheet1!$A:$I,4,FALSE),0)</f>
        <v>0</v>
      </c>
      <c r="I4624" s="13">
        <f>IFERROR(VLOOKUP(A4624,[2]Sheet1!$A:$I,5,FALSE),0)</f>
        <v>0</v>
      </c>
      <c r="J4624" s="13">
        <f>IFERROR(VLOOKUP(A4624,[2]Sheet1!$A:$I,6,FALSE),0)</f>
        <v>0</v>
      </c>
      <c r="K4624" s="13">
        <f>IFERROR(VLOOKUP(A4624,[2]Sheet1!$A:$I,7,FALSE),0)</f>
        <v>0</v>
      </c>
      <c r="L4624" s="13">
        <f>IFERROR(VLOOKUP(A4624,[2]Sheet1!$A:$I,8,FALSE),0)</f>
        <v>0</v>
      </c>
      <c r="M4624" s="13">
        <f>IFERROR(VLOOKUP(A4624,[2]Sheet1!$A:$I,9,FALSE),0)</f>
        <v>0</v>
      </c>
      <c r="N4624" s="13">
        <f>IFERROR(VLOOKUP(A4624,[3]Sheet1!$A:$G,2,FALSE),0)</f>
        <v>0</v>
      </c>
      <c r="O4624" s="13">
        <f>IFERROR(VLOOKUP(A4624,[3]Sheet1!$A:$G,3,FALSE),0)</f>
        <v>0</v>
      </c>
      <c r="P4624" s="13">
        <f>IFERROR(VLOOKUP(A4624,[3]Sheet1!$A:$G,4,FALSE),0)</f>
        <v>0</v>
      </c>
      <c r="Q4624" s="13">
        <f>IFERROR(VLOOKUP(A4624,[3]Sheet1!$A:$G,5,FALSE),0)</f>
        <v>0</v>
      </c>
      <c r="R4624" s="13">
        <f>IFERROR(VLOOKUP(A4624,[3]Sheet1!$A:$H,6,FALSE),0)</f>
        <v>0</v>
      </c>
      <c r="S4624" s="13">
        <f>IFERROR(VLOOKUP(A4624,[3]Sheet1!$A:$I,7,FALSE),0)</f>
        <v>0</v>
      </c>
      <c r="T4624" s="13" t="str">
        <f t="shared" si="315"/>
        <v>Não</v>
      </c>
      <c r="U4624" s="13" t="str">
        <f t="shared" si="316"/>
        <v>Não</v>
      </c>
      <c r="V4624" s="13" t="str">
        <f t="shared" si="317"/>
        <v>Não</v>
      </c>
      <c r="W4624" s="13" t="str">
        <f t="shared" si="318"/>
        <v>Não</v>
      </c>
      <c r="X4624" s="13" t="str">
        <f t="shared" si="319"/>
        <v>Não</v>
      </c>
      <c r="Y4624" s="13" t="str">
        <f t="shared" si="320"/>
        <v>Não</v>
      </c>
    </row>
    <row r="4625" spans="1:25">
      <c r="A4625" s="10">
        <v>355140</v>
      </c>
      <c r="B4625" s="13">
        <f>IFERROR(VLOOKUP(A4625,[1]Monitoramento_Base_somente_Said!$A:$J,5,FALSE),0)</f>
        <v>0</v>
      </c>
      <c r="C4625" s="13">
        <f>IFERROR(VLOOKUP(A4625,[1]Monitoramento_Base_somente_Said!$A:$J,6,FALSE),0)</f>
        <v>0</v>
      </c>
      <c r="D4625" s="13">
        <f>IFERROR(VLOOKUP(A4625,[1]Monitoramento_Base_somente_Said!$A:$J,7,FALSE),0)</f>
        <v>0</v>
      </c>
      <c r="E4625" s="13">
        <f>IFERROR(VLOOKUP(A4625,[1]Monitoramento_Base_somente_Said!$A:$J,8,FALSE),0)</f>
        <v>0</v>
      </c>
      <c r="F4625" s="13">
        <f>IFERROR(VLOOKUP(A4625,[1]Monitoramento_Base_somente_Said!$A:$J,9,FALSE),0)</f>
        <v>0</v>
      </c>
      <c r="G4625" s="13">
        <f>IFERROR(VLOOKUP(A4625,[1]Monitoramento_Base_somente_Said!$A:$J,10,FALSE),0)</f>
        <v>0</v>
      </c>
      <c r="H4625" s="13">
        <f>IFERROR(VLOOKUP(A4625,[2]Sheet1!$A:$I,4,FALSE),0)</f>
        <v>0</v>
      </c>
      <c r="I4625" s="13">
        <f>IFERROR(VLOOKUP(A4625,[2]Sheet1!$A:$I,5,FALSE),0)</f>
        <v>0</v>
      </c>
      <c r="J4625" s="13">
        <f>IFERROR(VLOOKUP(A4625,[2]Sheet1!$A:$I,6,FALSE),0)</f>
        <v>0</v>
      </c>
      <c r="K4625" s="13">
        <f>IFERROR(VLOOKUP(A4625,[2]Sheet1!$A:$I,7,FALSE),0)</f>
        <v>0</v>
      </c>
      <c r="L4625" s="13">
        <f>IFERROR(VLOOKUP(A4625,[2]Sheet1!$A:$I,8,FALSE),0)</f>
        <v>0</v>
      </c>
      <c r="M4625" s="13">
        <f>IFERROR(VLOOKUP(A4625,[2]Sheet1!$A:$I,9,FALSE),0)</f>
        <v>0</v>
      </c>
      <c r="N4625" s="13">
        <f>IFERROR(VLOOKUP(A4625,[3]Sheet1!$A:$G,2,FALSE),0)</f>
        <v>0</v>
      </c>
      <c r="O4625" s="13">
        <f>IFERROR(VLOOKUP(A4625,[3]Sheet1!$A:$G,3,FALSE),0)</f>
        <v>0</v>
      </c>
      <c r="P4625" s="13">
        <f>IFERROR(VLOOKUP(A4625,[3]Sheet1!$A:$G,4,FALSE),0)</f>
        <v>0</v>
      </c>
      <c r="Q4625" s="13">
        <f>IFERROR(VLOOKUP(A4625,[3]Sheet1!$A:$G,5,FALSE),0)</f>
        <v>0</v>
      </c>
      <c r="R4625" s="13">
        <f>IFERROR(VLOOKUP(A4625,[3]Sheet1!$A:$H,6,FALSE),0)</f>
        <v>0</v>
      </c>
      <c r="S4625" s="13">
        <f>IFERROR(VLOOKUP(A4625,[3]Sheet1!$A:$I,7,FALSE),0)</f>
        <v>0</v>
      </c>
      <c r="T4625" s="13" t="str">
        <f t="shared" si="315"/>
        <v>Não</v>
      </c>
      <c r="U4625" s="13" t="str">
        <f t="shared" si="316"/>
        <v>Não</v>
      </c>
      <c r="V4625" s="13" t="str">
        <f t="shared" si="317"/>
        <v>Não</v>
      </c>
      <c r="W4625" s="13" t="str">
        <f t="shared" si="318"/>
        <v>Não</v>
      </c>
      <c r="X4625" s="13" t="str">
        <f t="shared" si="319"/>
        <v>Não</v>
      </c>
      <c r="Y4625" s="13" t="str">
        <f t="shared" si="320"/>
        <v>Não</v>
      </c>
    </row>
    <row r="4626" spans="1:25">
      <c r="A4626" s="10">
        <v>355150</v>
      </c>
      <c r="B4626" s="13">
        <f>IFERROR(VLOOKUP(A4626,[1]Monitoramento_Base_somente_Said!$A:$J,5,FALSE),0)</f>
        <v>0</v>
      </c>
      <c r="C4626" s="13">
        <f>IFERROR(VLOOKUP(A4626,[1]Monitoramento_Base_somente_Said!$A:$J,6,FALSE),0)</f>
        <v>870095662</v>
      </c>
      <c r="D4626" s="13">
        <f>IFERROR(VLOOKUP(A4626,[1]Monitoramento_Base_somente_Said!$A:$J,7,FALSE),0)</f>
        <v>0</v>
      </c>
      <c r="E4626" s="13">
        <f>IFERROR(VLOOKUP(A4626,[1]Monitoramento_Base_somente_Said!$A:$J,8,FALSE),0)</f>
        <v>813960458</v>
      </c>
      <c r="F4626" s="13">
        <f>IFERROR(VLOOKUP(A4626,[1]Monitoramento_Base_somente_Said!$A:$J,9,FALSE),0)</f>
        <v>0</v>
      </c>
      <c r="G4626" s="13">
        <f>IFERROR(VLOOKUP(A4626,[1]Monitoramento_Base_somente_Said!$A:$J,10,FALSE),0)</f>
        <v>336811224</v>
      </c>
      <c r="H4626" s="13">
        <f>IFERROR(VLOOKUP(A4626,[2]Sheet1!$A:$I,4,FALSE),0)</f>
        <v>0</v>
      </c>
      <c r="I4626" s="13">
        <f>IFERROR(VLOOKUP(A4626,[2]Sheet1!$A:$I,5,FALSE),0)</f>
        <v>0</v>
      </c>
      <c r="J4626" s="13">
        <f>IFERROR(VLOOKUP(A4626,[2]Sheet1!$A:$I,6,FALSE),0)</f>
        <v>0</v>
      </c>
      <c r="K4626" s="13">
        <f>IFERROR(VLOOKUP(A4626,[2]Sheet1!$A:$I,7,FALSE),0)</f>
        <v>0</v>
      </c>
      <c r="L4626" s="13">
        <f>IFERROR(VLOOKUP(A4626,[2]Sheet1!$A:$I,8,FALSE),0)</f>
        <v>0</v>
      </c>
      <c r="M4626" s="13">
        <f>IFERROR(VLOOKUP(A4626,[2]Sheet1!$A:$I,9,FALSE),0)</f>
        <v>0</v>
      </c>
      <c r="N4626" s="13">
        <f>IFERROR(VLOOKUP(A4626,[3]Sheet1!$A:$G,2,FALSE),0)</f>
        <v>480437</v>
      </c>
      <c r="O4626" s="13">
        <f>IFERROR(VLOOKUP(A4626,[3]Sheet1!$A:$G,3,FALSE),0)</f>
        <v>34788416</v>
      </c>
      <c r="P4626" s="13">
        <f>IFERROR(VLOOKUP(A4626,[3]Sheet1!$A:$G,4,FALSE),0)</f>
        <v>405037</v>
      </c>
      <c r="Q4626" s="13">
        <f>IFERROR(VLOOKUP(A4626,[3]Sheet1!$A:$G,5,FALSE),0)</f>
        <v>32272712</v>
      </c>
      <c r="R4626" s="13">
        <f>IFERROR(VLOOKUP(A4626,[3]Sheet1!$A:$H,6,FALSE),0)</f>
        <v>182995</v>
      </c>
      <c r="S4626" s="13">
        <f>IFERROR(VLOOKUP(A4626,[3]Sheet1!$A:$I,7,FALSE),0)</f>
        <v>11690362</v>
      </c>
      <c r="T4626" s="13" t="str">
        <f t="shared" si="315"/>
        <v>Sim</v>
      </c>
      <c r="U4626" s="13" t="str">
        <f t="shared" si="316"/>
        <v>Sim</v>
      </c>
      <c r="V4626" s="13" t="str">
        <f t="shared" si="317"/>
        <v>Sim</v>
      </c>
      <c r="W4626" s="13" t="str">
        <f t="shared" si="318"/>
        <v>Sim</v>
      </c>
      <c r="X4626" s="13" t="str">
        <f t="shared" si="319"/>
        <v>Sim</v>
      </c>
      <c r="Y4626" s="13" t="str">
        <f t="shared" si="320"/>
        <v>Sim</v>
      </c>
    </row>
    <row r="4627" spans="1:25">
      <c r="A4627" s="10">
        <v>355170</v>
      </c>
      <c r="B4627" s="13">
        <f>IFERROR(VLOOKUP(A4627,[1]Monitoramento_Base_somente_Said!$A:$J,5,FALSE),0)</f>
        <v>0</v>
      </c>
      <c r="C4627" s="13">
        <f>IFERROR(VLOOKUP(A4627,[1]Monitoramento_Base_somente_Said!$A:$J,6,FALSE),0)</f>
        <v>0</v>
      </c>
      <c r="D4627" s="13">
        <f>IFERROR(VLOOKUP(A4627,[1]Monitoramento_Base_somente_Said!$A:$J,7,FALSE),0)</f>
        <v>0</v>
      </c>
      <c r="E4627" s="13">
        <f>IFERROR(VLOOKUP(A4627,[1]Monitoramento_Base_somente_Said!$A:$J,8,FALSE),0)</f>
        <v>0</v>
      </c>
      <c r="F4627" s="13">
        <f>IFERROR(VLOOKUP(A4627,[1]Monitoramento_Base_somente_Said!$A:$J,9,FALSE),0)</f>
        <v>0</v>
      </c>
      <c r="G4627" s="13">
        <f>IFERROR(VLOOKUP(A4627,[1]Monitoramento_Base_somente_Said!$A:$J,10,FALSE),0)</f>
        <v>0</v>
      </c>
      <c r="H4627" s="13">
        <f>IFERROR(VLOOKUP(A4627,[2]Sheet1!$A:$I,4,FALSE),0)</f>
        <v>0</v>
      </c>
      <c r="I4627" s="13">
        <f>IFERROR(VLOOKUP(A4627,[2]Sheet1!$A:$I,5,FALSE),0)</f>
        <v>0</v>
      </c>
      <c r="J4627" s="13">
        <f>IFERROR(VLOOKUP(A4627,[2]Sheet1!$A:$I,6,FALSE),0)</f>
        <v>0</v>
      </c>
      <c r="K4627" s="13">
        <f>IFERROR(VLOOKUP(A4627,[2]Sheet1!$A:$I,7,FALSE),0)</f>
        <v>0</v>
      </c>
      <c r="L4627" s="13">
        <f>IFERROR(VLOOKUP(A4627,[2]Sheet1!$A:$I,8,FALSE),0)</f>
        <v>0</v>
      </c>
      <c r="M4627" s="13">
        <f>IFERROR(VLOOKUP(A4627,[2]Sheet1!$A:$I,9,FALSE),0)</f>
        <v>0</v>
      </c>
      <c r="N4627" s="13">
        <f>IFERROR(VLOOKUP(A4627,[3]Sheet1!$A:$G,2,FALSE),0)</f>
        <v>0</v>
      </c>
      <c r="O4627" s="13">
        <f>IFERROR(VLOOKUP(A4627,[3]Sheet1!$A:$G,3,FALSE),0)</f>
        <v>0</v>
      </c>
      <c r="P4627" s="13">
        <f>IFERROR(VLOOKUP(A4627,[3]Sheet1!$A:$G,4,FALSE),0)</f>
        <v>0</v>
      </c>
      <c r="Q4627" s="13">
        <f>IFERROR(VLOOKUP(A4627,[3]Sheet1!$A:$G,5,FALSE),0)</f>
        <v>0</v>
      </c>
      <c r="R4627" s="13">
        <f>IFERROR(VLOOKUP(A4627,[3]Sheet1!$A:$H,6,FALSE),0)</f>
        <v>0</v>
      </c>
      <c r="S4627" s="13">
        <f>IFERROR(VLOOKUP(A4627,[3]Sheet1!$A:$I,7,FALSE),0)</f>
        <v>0</v>
      </c>
      <c r="T4627" s="13" t="str">
        <f t="shared" ref="T4627:T4690" si="321">IF(B4627+H4627+N4627&gt;0,"Sim","Não")</f>
        <v>Não</v>
      </c>
      <c r="U4627" s="13" t="str">
        <f t="shared" ref="U4627:U4690" si="322">IF(C4627+I4627+O4627&gt;0,"Sim","Não")</f>
        <v>Não</v>
      </c>
      <c r="V4627" s="13" t="str">
        <f t="shared" ref="V4627:V4690" si="323">IF(D4627+J4627+P4627&gt;0,"Sim","Não")</f>
        <v>Não</v>
      </c>
      <c r="W4627" s="13" t="str">
        <f t="shared" ref="W4627:W4690" si="324">IF(E4627+K4627+Q4627&gt;0,"Sim","Não")</f>
        <v>Não</v>
      </c>
      <c r="X4627" s="13" t="str">
        <f t="shared" ref="X4627:X4690" si="325">IF(F4627+L4627+R4627&gt;0,"Sim","Não")</f>
        <v>Não</v>
      </c>
      <c r="Y4627" s="13" t="str">
        <f t="shared" ref="Y4627:Y4690" si="326">IF(G4627+M4627+S4627&gt;0,"Sim","Não")</f>
        <v>Não</v>
      </c>
    </row>
    <row r="4628" spans="1:25">
      <c r="A4628" s="10">
        <v>355180</v>
      </c>
      <c r="B4628" s="13">
        <f>IFERROR(VLOOKUP(A4628,[1]Monitoramento_Base_somente_Said!$A:$J,5,FALSE),0)</f>
        <v>59</v>
      </c>
      <c r="C4628" s="13">
        <f>IFERROR(VLOOKUP(A4628,[1]Monitoramento_Base_somente_Said!$A:$J,6,FALSE),0)</f>
        <v>15866398</v>
      </c>
      <c r="D4628" s="13">
        <f>IFERROR(VLOOKUP(A4628,[1]Monitoramento_Base_somente_Said!$A:$J,7,FALSE),0)</f>
        <v>1347</v>
      </c>
      <c r="E4628" s="13">
        <f>IFERROR(VLOOKUP(A4628,[1]Monitoramento_Base_somente_Said!$A:$J,8,FALSE),0)</f>
        <v>14147268</v>
      </c>
      <c r="F4628" s="13">
        <f>IFERROR(VLOOKUP(A4628,[1]Monitoramento_Base_somente_Said!$A:$J,9,FALSE),0)</f>
        <v>16</v>
      </c>
      <c r="G4628" s="13">
        <f>IFERROR(VLOOKUP(A4628,[1]Monitoramento_Base_somente_Said!$A:$J,10,FALSE),0)</f>
        <v>6343470</v>
      </c>
      <c r="H4628" s="13">
        <f>IFERROR(VLOOKUP(A4628,[2]Sheet1!$A:$I,4,FALSE),0)</f>
        <v>0</v>
      </c>
      <c r="I4628" s="13">
        <f>IFERROR(VLOOKUP(A4628,[2]Sheet1!$A:$I,5,FALSE),0)</f>
        <v>0</v>
      </c>
      <c r="J4628" s="13">
        <f>IFERROR(VLOOKUP(A4628,[2]Sheet1!$A:$I,6,FALSE),0)</f>
        <v>0</v>
      </c>
      <c r="K4628" s="13">
        <f>IFERROR(VLOOKUP(A4628,[2]Sheet1!$A:$I,7,FALSE),0)</f>
        <v>0</v>
      </c>
      <c r="L4628" s="13">
        <f>IFERROR(VLOOKUP(A4628,[2]Sheet1!$A:$I,8,FALSE),0)</f>
        <v>0</v>
      </c>
      <c r="M4628" s="13">
        <f>IFERROR(VLOOKUP(A4628,[2]Sheet1!$A:$I,9,FALSE),0)</f>
        <v>0</v>
      </c>
      <c r="N4628" s="13">
        <f>IFERROR(VLOOKUP(A4628,[3]Sheet1!$A:$G,2,FALSE),0)</f>
        <v>0</v>
      </c>
      <c r="O4628" s="13">
        <f>IFERROR(VLOOKUP(A4628,[3]Sheet1!$A:$G,3,FALSE),0)</f>
        <v>0</v>
      </c>
      <c r="P4628" s="13">
        <f>IFERROR(VLOOKUP(A4628,[3]Sheet1!$A:$G,4,FALSE),0)</f>
        <v>0</v>
      </c>
      <c r="Q4628" s="13">
        <f>IFERROR(VLOOKUP(A4628,[3]Sheet1!$A:$G,5,FALSE),0)</f>
        <v>0</v>
      </c>
      <c r="R4628" s="13">
        <f>IFERROR(VLOOKUP(A4628,[3]Sheet1!$A:$H,6,FALSE),0)</f>
        <v>0</v>
      </c>
      <c r="S4628" s="13">
        <f>IFERROR(VLOOKUP(A4628,[3]Sheet1!$A:$I,7,FALSE),0)</f>
        <v>0</v>
      </c>
      <c r="T4628" s="13" t="str">
        <f t="shared" si="321"/>
        <v>Sim</v>
      </c>
      <c r="U4628" s="13" t="str">
        <f t="shared" si="322"/>
        <v>Sim</v>
      </c>
      <c r="V4628" s="13" t="str">
        <f t="shared" si="323"/>
        <v>Sim</v>
      </c>
      <c r="W4628" s="13" t="str">
        <f t="shared" si="324"/>
        <v>Sim</v>
      </c>
      <c r="X4628" s="13" t="str">
        <f t="shared" si="325"/>
        <v>Sim</v>
      </c>
      <c r="Y4628" s="13" t="str">
        <f t="shared" si="326"/>
        <v>Sim</v>
      </c>
    </row>
    <row r="4629" spans="1:25">
      <c r="A4629" s="10">
        <v>355190</v>
      </c>
      <c r="B4629" s="13">
        <f>IFERROR(VLOOKUP(A4629,[1]Monitoramento_Base_somente_Said!$A:$J,5,FALSE),0)</f>
        <v>0</v>
      </c>
      <c r="C4629" s="13">
        <f>IFERROR(VLOOKUP(A4629,[1]Monitoramento_Base_somente_Said!$A:$J,6,FALSE),0)</f>
        <v>0</v>
      </c>
      <c r="D4629" s="13">
        <f>IFERROR(VLOOKUP(A4629,[1]Monitoramento_Base_somente_Said!$A:$J,7,FALSE),0)</f>
        <v>0</v>
      </c>
      <c r="E4629" s="13">
        <f>IFERROR(VLOOKUP(A4629,[1]Monitoramento_Base_somente_Said!$A:$J,8,FALSE),0)</f>
        <v>0</v>
      </c>
      <c r="F4629" s="13">
        <f>IFERROR(VLOOKUP(A4629,[1]Monitoramento_Base_somente_Said!$A:$J,9,FALSE),0)</f>
        <v>0</v>
      </c>
      <c r="G4629" s="13">
        <f>IFERROR(VLOOKUP(A4629,[1]Monitoramento_Base_somente_Said!$A:$J,10,FALSE),0)</f>
        <v>0</v>
      </c>
      <c r="H4629" s="13">
        <f>IFERROR(VLOOKUP(A4629,[2]Sheet1!$A:$I,4,FALSE),0)</f>
        <v>0</v>
      </c>
      <c r="I4629" s="13">
        <f>IFERROR(VLOOKUP(A4629,[2]Sheet1!$A:$I,5,FALSE),0)</f>
        <v>0</v>
      </c>
      <c r="J4629" s="13">
        <f>IFERROR(VLOOKUP(A4629,[2]Sheet1!$A:$I,6,FALSE),0)</f>
        <v>0</v>
      </c>
      <c r="K4629" s="13">
        <f>IFERROR(VLOOKUP(A4629,[2]Sheet1!$A:$I,7,FALSE),0)</f>
        <v>0</v>
      </c>
      <c r="L4629" s="13">
        <f>IFERROR(VLOOKUP(A4629,[2]Sheet1!$A:$I,8,FALSE),0)</f>
        <v>0</v>
      </c>
      <c r="M4629" s="13">
        <f>IFERROR(VLOOKUP(A4629,[2]Sheet1!$A:$I,9,FALSE),0)</f>
        <v>0</v>
      </c>
      <c r="N4629" s="13">
        <f>IFERROR(VLOOKUP(A4629,[3]Sheet1!$A:$G,2,FALSE),0)</f>
        <v>0</v>
      </c>
      <c r="O4629" s="13">
        <f>IFERROR(VLOOKUP(A4629,[3]Sheet1!$A:$G,3,FALSE),0)</f>
        <v>0</v>
      </c>
      <c r="P4629" s="13">
        <f>IFERROR(VLOOKUP(A4629,[3]Sheet1!$A:$G,4,FALSE),0)</f>
        <v>0</v>
      </c>
      <c r="Q4629" s="13">
        <f>IFERROR(VLOOKUP(A4629,[3]Sheet1!$A:$G,5,FALSE),0)</f>
        <v>0</v>
      </c>
      <c r="R4629" s="13">
        <f>IFERROR(VLOOKUP(A4629,[3]Sheet1!$A:$H,6,FALSE),0)</f>
        <v>0</v>
      </c>
      <c r="S4629" s="13">
        <f>IFERROR(VLOOKUP(A4629,[3]Sheet1!$A:$I,7,FALSE),0)</f>
        <v>0</v>
      </c>
      <c r="T4629" s="13" t="str">
        <f t="shared" si="321"/>
        <v>Não</v>
      </c>
      <c r="U4629" s="13" t="str">
        <f t="shared" si="322"/>
        <v>Não</v>
      </c>
      <c r="V4629" s="13" t="str">
        <f t="shared" si="323"/>
        <v>Não</v>
      </c>
      <c r="W4629" s="13" t="str">
        <f t="shared" si="324"/>
        <v>Não</v>
      </c>
      <c r="X4629" s="13" t="str">
        <f t="shared" si="325"/>
        <v>Não</v>
      </c>
      <c r="Y4629" s="13" t="str">
        <f t="shared" si="326"/>
        <v>Não</v>
      </c>
    </row>
    <row r="4630" spans="1:25">
      <c r="A4630" s="10">
        <v>355200</v>
      </c>
      <c r="B4630" s="13">
        <f>IFERROR(VLOOKUP(A4630,[1]Monitoramento_Base_somente_Said!$A:$J,5,FALSE),0)</f>
        <v>0</v>
      </c>
      <c r="C4630" s="13">
        <f>IFERROR(VLOOKUP(A4630,[1]Monitoramento_Base_somente_Said!$A:$J,6,FALSE),0)</f>
        <v>0</v>
      </c>
      <c r="D4630" s="13">
        <f>IFERROR(VLOOKUP(A4630,[1]Monitoramento_Base_somente_Said!$A:$J,7,FALSE),0)</f>
        <v>0</v>
      </c>
      <c r="E4630" s="13">
        <f>IFERROR(VLOOKUP(A4630,[1]Monitoramento_Base_somente_Said!$A:$J,8,FALSE),0)</f>
        <v>0</v>
      </c>
      <c r="F4630" s="13">
        <f>IFERROR(VLOOKUP(A4630,[1]Monitoramento_Base_somente_Said!$A:$J,9,FALSE),0)</f>
        <v>0</v>
      </c>
      <c r="G4630" s="13">
        <f>IFERROR(VLOOKUP(A4630,[1]Monitoramento_Base_somente_Said!$A:$J,10,FALSE),0)</f>
        <v>0</v>
      </c>
      <c r="H4630" s="13">
        <f>IFERROR(VLOOKUP(A4630,[2]Sheet1!$A:$I,4,FALSE),0)</f>
        <v>0</v>
      </c>
      <c r="I4630" s="13">
        <f>IFERROR(VLOOKUP(A4630,[2]Sheet1!$A:$I,5,FALSE),0)</f>
        <v>0</v>
      </c>
      <c r="J4630" s="13">
        <f>IFERROR(VLOOKUP(A4630,[2]Sheet1!$A:$I,6,FALSE),0)</f>
        <v>0</v>
      </c>
      <c r="K4630" s="13">
        <f>IFERROR(VLOOKUP(A4630,[2]Sheet1!$A:$I,7,FALSE),0)</f>
        <v>0</v>
      </c>
      <c r="L4630" s="13">
        <f>IFERROR(VLOOKUP(A4630,[2]Sheet1!$A:$I,8,FALSE),0)</f>
        <v>0</v>
      </c>
      <c r="M4630" s="13">
        <f>IFERROR(VLOOKUP(A4630,[2]Sheet1!$A:$I,9,FALSE),0)</f>
        <v>0</v>
      </c>
      <c r="N4630" s="13">
        <f>IFERROR(VLOOKUP(A4630,[3]Sheet1!$A:$G,2,FALSE),0)</f>
        <v>0</v>
      </c>
      <c r="O4630" s="13">
        <f>IFERROR(VLOOKUP(A4630,[3]Sheet1!$A:$G,3,FALSE),0)</f>
        <v>0</v>
      </c>
      <c r="P4630" s="13">
        <f>IFERROR(VLOOKUP(A4630,[3]Sheet1!$A:$G,4,FALSE),0)</f>
        <v>0</v>
      </c>
      <c r="Q4630" s="13">
        <f>IFERROR(VLOOKUP(A4630,[3]Sheet1!$A:$G,5,FALSE),0)</f>
        <v>0</v>
      </c>
      <c r="R4630" s="13">
        <f>IFERROR(VLOOKUP(A4630,[3]Sheet1!$A:$H,6,FALSE),0)</f>
        <v>0</v>
      </c>
      <c r="S4630" s="13">
        <f>IFERROR(VLOOKUP(A4630,[3]Sheet1!$A:$I,7,FALSE),0)</f>
        <v>0</v>
      </c>
      <c r="T4630" s="13" t="str">
        <f t="shared" si="321"/>
        <v>Não</v>
      </c>
      <c r="U4630" s="13" t="str">
        <f t="shared" si="322"/>
        <v>Não</v>
      </c>
      <c r="V4630" s="13" t="str">
        <f t="shared" si="323"/>
        <v>Não</v>
      </c>
      <c r="W4630" s="13" t="str">
        <f t="shared" si="324"/>
        <v>Não</v>
      </c>
      <c r="X4630" s="13" t="str">
        <f t="shared" si="325"/>
        <v>Não</v>
      </c>
      <c r="Y4630" s="13" t="str">
        <f t="shared" si="326"/>
        <v>Não</v>
      </c>
    </row>
    <row r="4631" spans="1:25">
      <c r="A4631" s="10">
        <v>355210</v>
      </c>
      <c r="B4631" s="13">
        <f>IFERROR(VLOOKUP(A4631,[1]Monitoramento_Base_somente_Said!$A:$J,5,FALSE),0)</f>
        <v>0</v>
      </c>
      <c r="C4631" s="13">
        <f>IFERROR(VLOOKUP(A4631,[1]Monitoramento_Base_somente_Said!$A:$J,6,FALSE),0)</f>
        <v>0</v>
      </c>
      <c r="D4631" s="13">
        <f>IFERROR(VLOOKUP(A4631,[1]Monitoramento_Base_somente_Said!$A:$J,7,FALSE),0)</f>
        <v>0</v>
      </c>
      <c r="E4631" s="13">
        <f>IFERROR(VLOOKUP(A4631,[1]Monitoramento_Base_somente_Said!$A:$J,8,FALSE),0)</f>
        <v>0</v>
      </c>
      <c r="F4631" s="13">
        <f>IFERROR(VLOOKUP(A4631,[1]Monitoramento_Base_somente_Said!$A:$J,9,FALSE),0)</f>
        <v>0</v>
      </c>
      <c r="G4631" s="13">
        <f>IFERROR(VLOOKUP(A4631,[1]Monitoramento_Base_somente_Said!$A:$J,10,FALSE),0)</f>
        <v>0</v>
      </c>
      <c r="H4631" s="13">
        <f>IFERROR(VLOOKUP(A4631,[2]Sheet1!$A:$I,4,FALSE),0)</f>
        <v>0</v>
      </c>
      <c r="I4631" s="13">
        <f>IFERROR(VLOOKUP(A4631,[2]Sheet1!$A:$I,5,FALSE),0)</f>
        <v>0</v>
      </c>
      <c r="J4631" s="13">
        <f>IFERROR(VLOOKUP(A4631,[2]Sheet1!$A:$I,6,FALSE),0)</f>
        <v>0</v>
      </c>
      <c r="K4631" s="13">
        <f>IFERROR(VLOOKUP(A4631,[2]Sheet1!$A:$I,7,FALSE),0)</f>
        <v>0</v>
      </c>
      <c r="L4631" s="13">
        <f>IFERROR(VLOOKUP(A4631,[2]Sheet1!$A:$I,8,FALSE),0)</f>
        <v>0</v>
      </c>
      <c r="M4631" s="13">
        <f>IFERROR(VLOOKUP(A4631,[2]Sheet1!$A:$I,9,FALSE),0)</f>
        <v>0</v>
      </c>
      <c r="N4631" s="13">
        <f>IFERROR(VLOOKUP(A4631,[3]Sheet1!$A:$G,2,FALSE),0)</f>
        <v>0</v>
      </c>
      <c r="O4631" s="13">
        <f>IFERROR(VLOOKUP(A4631,[3]Sheet1!$A:$G,3,FALSE),0)</f>
        <v>0</v>
      </c>
      <c r="P4631" s="13">
        <f>IFERROR(VLOOKUP(A4631,[3]Sheet1!$A:$G,4,FALSE),0)</f>
        <v>0</v>
      </c>
      <c r="Q4631" s="13">
        <f>IFERROR(VLOOKUP(A4631,[3]Sheet1!$A:$G,5,FALSE),0)</f>
        <v>0</v>
      </c>
      <c r="R4631" s="13">
        <f>IFERROR(VLOOKUP(A4631,[3]Sheet1!$A:$H,6,FALSE),0)</f>
        <v>0</v>
      </c>
      <c r="S4631" s="13">
        <f>IFERROR(VLOOKUP(A4631,[3]Sheet1!$A:$I,7,FALSE),0)</f>
        <v>0</v>
      </c>
      <c r="T4631" s="13" t="str">
        <f t="shared" si="321"/>
        <v>Não</v>
      </c>
      <c r="U4631" s="13" t="str">
        <f t="shared" si="322"/>
        <v>Não</v>
      </c>
      <c r="V4631" s="13" t="str">
        <f t="shared" si="323"/>
        <v>Não</v>
      </c>
      <c r="W4631" s="13" t="str">
        <f t="shared" si="324"/>
        <v>Não</v>
      </c>
      <c r="X4631" s="13" t="str">
        <f t="shared" si="325"/>
        <v>Não</v>
      </c>
      <c r="Y4631" s="13" t="str">
        <f t="shared" si="326"/>
        <v>Não</v>
      </c>
    </row>
    <row r="4632" spans="1:25">
      <c r="A4632" s="10">
        <v>355255</v>
      </c>
      <c r="B4632" s="13">
        <f>IFERROR(VLOOKUP(A4632,[1]Monitoramento_Base_somente_Said!$A:$J,5,FALSE),0)</f>
        <v>0</v>
      </c>
      <c r="C4632" s="13">
        <f>IFERROR(VLOOKUP(A4632,[1]Monitoramento_Base_somente_Said!$A:$J,6,FALSE),0)</f>
        <v>0</v>
      </c>
      <c r="D4632" s="13">
        <f>IFERROR(VLOOKUP(A4632,[1]Monitoramento_Base_somente_Said!$A:$J,7,FALSE),0)</f>
        <v>0</v>
      </c>
      <c r="E4632" s="13">
        <f>IFERROR(VLOOKUP(A4632,[1]Monitoramento_Base_somente_Said!$A:$J,8,FALSE),0)</f>
        <v>0</v>
      </c>
      <c r="F4632" s="13">
        <f>IFERROR(VLOOKUP(A4632,[1]Monitoramento_Base_somente_Said!$A:$J,9,FALSE),0)</f>
        <v>0</v>
      </c>
      <c r="G4632" s="13">
        <f>IFERROR(VLOOKUP(A4632,[1]Monitoramento_Base_somente_Said!$A:$J,10,FALSE),0)</f>
        <v>0</v>
      </c>
      <c r="H4632" s="13">
        <f>IFERROR(VLOOKUP(A4632,[2]Sheet1!$A:$I,4,FALSE),0)</f>
        <v>0</v>
      </c>
      <c r="I4632" s="13">
        <f>IFERROR(VLOOKUP(A4632,[2]Sheet1!$A:$I,5,FALSE),0)</f>
        <v>0</v>
      </c>
      <c r="J4632" s="13">
        <f>IFERROR(VLOOKUP(A4632,[2]Sheet1!$A:$I,6,FALSE),0)</f>
        <v>0</v>
      </c>
      <c r="K4632" s="13">
        <f>IFERROR(VLOOKUP(A4632,[2]Sheet1!$A:$I,7,FALSE),0)</f>
        <v>0</v>
      </c>
      <c r="L4632" s="13">
        <f>IFERROR(VLOOKUP(A4632,[2]Sheet1!$A:$I,8,FALSE),0)</f>
        <v>0</v>
      </c>
      <c r="M4632" s="13">
        <f>IFERROR(VLOOKUP(A4632,[2]Sheet1!$A:$I,9,FALSE),0)</f>
        <v>0</v>
      </c>
      <c r="N4632" s="13">
        <f>IFERROR(VLOOKUP(A4632,[3]Sheet1!$A:$G,2,FALSE),0)</f>
        <v>0</v>
      </c>
      <c r="O4632" s="13">
        <f>IFERROR(VLOOKUP(A4632,[3]Sheet1!$A:$G,3,FALSE),0)</f>
        <v>7769687</v>
      </c>
      <c r="P4632" s="13">
        <f>IFERROR(VLOOKUP(A4632,[3]Sheet1!$A:$G,4,FALSE),0)</f>
        <v>7437</v>
      </c>
      <c r="Q4632" s="13">
        <f>IFERROR(VLOOKUP(A4632,[3]Sheet1!$A:$G,5,FALSE),0)</f>
        <v>4017557</v>
      </c>
      <c r="R4632" s="13">
        <f>IFERROR(VLOOKUP(A4632,[3]Sheet1!$A:$H,6,FALSE),0)</f>
        <v>775</v>
      </c>
      <c r="S4632" s="13">
        <f>IFERROR(VLOOKUP(A4632,[3]Sheet1!$A:$I,7,FALSE),0)</f>
        <v>2925489</v>
      </c>
      <c r="T4632" s="13" t="str">
        <f t="shared" si="321"/>
        <v>Não</v>
      </c>
      <c r="U4632" s="13" t="str">
        <f t="shared" si="322"/>
        <v>Sim</v>
      </c>
      <c r="V4632" s="13" t="str">
        <f t="shared" si="323"/>
        <v>Sim</v>
      </c>
      <c r="W4632" s="13" t="str">
        <f t="shared" si="324"/>
        <v>Sim</v>
      </c>
      <c r="X4632" s="13" t="str">
        <f t="shared" si="325"/>
        <v>Sim</v>
      </c>
      <c r="Y4632" s="13" t="str">
        <f t="shared" si="326"/>
        <v>Sim</v>
      </c>
    </row>
    <row r="4633" spans="1:25">
      <c r="A4633" s="10">
        <v>355250</v>
      </c>
      <c r="B4633" s="13">
        <f>IFERROR(VLOOKUP(A4633,[1]Monitoramento_Base_somente_Said!$A:$J,5,FALSE),0)</f>
        <v>0</v>
      </c>
      <c r="C4633" s="13">
        <f>IFERROR(VLOOKUP(A4633,[1]Monitoramento_Base_somente_Said!$A:$J,6,FALSE),0)</f>
        <v>400427</v>
      </c>
      <c r="D4633" s="13">
        <f>IFERROR(VLOOKUP(A4633,[1]Monitoramento_Base_somente_Said!$A:$J,7,FALSE),0)</f>
        <v>0</v>
      </c>
      <c r="E4633" s="13">
        <f>IFERROR(VLOOKUP(A4633,[1]Monitoramento_Base_somente_Said!$A:$J,8,FALSE),0)</f>
        <v>374593</v>
      </c>
      <c r="F4633" s="13">
        <f>IFERROR(VLOOKUP(A4633,[1]Monitoramento_Base_somente_Said!$A:$J,9,FALSE),0)</f>
        <v>0</v>
      </c>
      <c r="G4633" s="13">
        <f>IFERROR(VLOOKUP(A4633,[1]Monitoramento_Base_somente_Said!$A:$J,10,FALSE),0)</f>
        <v>155004</v>
      </c>
      <c r="H4633" s="13">
        <f>IFERROR(VLOOKUP(A4633,[2]Sheet1!$A:$I,4,FALSE),0)</f>
        <v>0</v>
      </c>
      <c r="I4633" s="13">
        <f>IFERROR(VLOOKUP(A4633,[2]Sheet1!$A:$I,5,FALSE),0)</f>
        <v>0</v>
      </c>
      <c r="J4633" s="13">
        <f>IFERROR(VLOOKUP(A4633,[2]Sheet1!$A:$I,6,FALSE),0)</f>
        <v>0</v>
      </c>
      <c r="K4633" s="13">
        <f>IFERROR(VLOOKUP(A4633,[2]Sheet1!$A:$I,7,FALSE),0)</f>
        <v>0</v>
      </c>
      <c r="L4633" s="13">
        <f>IFERROR(VLOOKUP(A4633,[2]Sheet1!$A:$I,8,FALSE),0)</f>
        <v>0</v>
      </c>
      <c r="M4633" s="13">
        <f>IFERROR(VLOOKUP(A4633,[2]Sheet1!$A:$I,9,FALSE),0)</f>
        <v>0</v>
      </c>
      <c r="N4633" s="13">
        <f>IFERROR(VLOOKUP(A4633,[3]Sheet1!$A:$G,2,FALSE),0)</f>
        <v>0</v>
      </c>
      <c r="O4633" s="13">
        <f>IFERROR(VLOOKUP(A4633,[3]Sheet1!$A:$G,3,FALSE),0)</f>
        <v>0</v>
      </c>
      <c r="P4633" s="13">
        <f>IFERROR(VLOOKUP(A4633,[3]Sheet1!$A:$G,4,FALSE),0)</f>
        <v>0</v>
      </c>
      <c r="Q4633" s="13">
        <f>IFERROR(VLOOKUP(A4633,[3]Sheet1!$A:$G,5,FALSE),0)</f>
        <v>0</v>
      </c>
      <c r="R4633" s="13">
        <f>IFERROR(VLOOKUP(A4633,[3]Sheet1!$A:$H,6,FALSE),0)</f>
        <v>0</v>
      </c>
      <c r="S4633" s="13">
        <f>IFERROR(VLOOKUP(A4633,[3]Sheet1!$A:$I,7,FALSE),0)</f>
        <v>0</v>
      </c>
      <c r="T4633" s="13" t="str">
        <f t="shared" si="321"/>
        <v>Não</v>
      </c>
      <c r="U4633" s="13" t="str">
        <f t="shared" si="322"/>
        <v>Sim</v>
      </c>
      <c r="V4633" s="13" t="str">
        <f t="shared" si="323"/>
        <v>Não</v>
      </c>
      <c r="W4633" s="13" t="str">
        <f t="shared" si="324"/>
        <v>Sim</v>
      </c>
      <c r="X4633" s="13" t="str">
        <f t="shared" si="325"/>
        <v>Não</v>
      </c>
      <c r="Y4633" s="13" t="str">
        <f t="shared" si="326"/>
        <v>Sim</v>
      </c>
    </row>
    <row r="4634" spans="1:25">
      <c r="A4634" s="10">
        <v>355260</v>
      </c>
      <c r="B4634" s="13">
        <f>IFERROR(VLOOKUP(A4634,[1]Monitoramento_Base_somente_Said!$A:$J,5,FALSE),0)</f>
        <v>0</v>
      </c>
      <c r="C4634" s="13">
        <f>IFERROR(VLOOKUP(A4634,[1]Monitoramento_Base_somente_Said!$A:$J,6,FALSE),0)</f>
        <v>0</v>
      </c>
      <c r="D4634" s="13">
        <f>IFERROR(VLOOKUP(A4634,[1]Monitoramento_Base_somente_Said!$A:$J,7,FALSE),0)</f>
        <v>0</v>
      </c>
      <c r="E4634" s="13">
        <f>IFERROR(VLOOKUP(A4634,[1]Monitoramento_Base_somente_Said!$A:$J,8,FALSE),0)</f>
        <v>0</v>
      </c>
      <c r="F4634" s="13">
        <f>IFERROR(VLOOKUP(A4634,[1]Monitoramento_Base_somente_Said!$A:$J,9,FALSE),0)</f>
        <v>0</v>
      </c>
      <c r="G4634" s="13">
        <f>IFERROR(VLOOKUP(A4634,[1]Monitoramento_Base_somente_Said!$A:$J,10,FALSE),0)</f>
        <v>0</v>
      </c>
      <c r="H4634" s="13">
        <f>IFERROR(VLOOKUP(A4634,[2]Sheet1!$A:$I,4,FALSE),0)</f>
        <v>0</v>
      </c>
      <c r="I4634" s="13">
        <f>IFERROR(VLOOKUP(A4634,[2]Sheet1!$A:$I,5,FALSE),0)</f>
        <v>0</v>
      </c>
      <c r="J4634" s="13">
        <f>IFERROR(VLOOKUP(A4634,[2]Sheet1!$A:$I,6,FALSE),0)</f>
        <v>0</v>
      </c>
      <c r="K4634" s="13">
        <f>IFERROR(VLOOKUP(A4634,[2]Sheet1!$A:$I,7,FALSE),0)</f>
        <v>0</v>
      </c>
      <c r="L4634" s="13">
        <f>IFERROR(VLOOKUP(A4634,[2]Sheet1!$A:$I,8,FALSE),0)</f>
        <v>0</v>
      </c>
      <c r="M4634" s="13">
        <f>IFERROR(VLOOKUP(A4634,[2]Sheet1!$A:$I,9,FALSE),0)</f>
        <v>0</v>
      </c>
      <c r="N4634" s="13">
        <f>IFERROR(VLOOKUP(A4634,[3]Sheet1!$A:$G,2,FALSE),0)</f>
        <v>7868</v>
      </c>
      <c r="O4634" s="13">
        <f>IFERROR(VLOOKUP(A4634,[3]Sheet1!$A:$G,3,FALSE),0)</f>
        <v>7314666</v>
      </c>
      <c r="P4634" s="13">
        <f>IFERROR(VLOOKUP(A4634,[3]Sheet1!$A:$G,4,FALSE),0)</f>
        <v>2626</v>
      </c>
      <c r="Q4634" s="13">
        <f>IFERROR(VLOOKUP(A4634,[3]Sheet1!$A:$G,5,FALSE),0)</f>
        <v>6830837</v>
      </c>
      <c r="R4634" s="13">
        <f>IFERROR(VLOOKUP(A4634,[3]Sheet1!$A:$H,6,FALSE),0)</f>
        <v>1452</v>
      </c>
      <c r="S4634" s="13">
        <f>IFERROR(VLOOKUP(A4634,[3]Sheet1!$A:$I,7,FALSE),0)</f>
        <v>2863949</v>
      </c>
      <c r="T4634" s="13" t="str">
        <f t="shared" si="321"/>
        <v>Sim</v>
      </c>
      <c r="U4634" s="13" t="str">
        <f t="shared" si="322"/>
        <v>Sim</v>
      </c>
      <c r="V4634" s="13" t="str">
        <f t="shared" si="323"/>
        <v>Sim</v>
      </c>
      <c r="W4634" s="13" t="str">
        <f t="shared" si="324"/>
        <v>Sim</v>
      </c>
      <c r="X4634" s="13" t="str">
        <f t="shared" si="325"/>
        <v>Sim</v>
      </c>
      <c r="Y4634" s="13" t="str">
        <f t="shared" si="326"/>
        <v>Sim</v>
      </c>
    </row>
    <row r="4635" spans="1:25">
      <c r="A4635" s="10">
        <v>355270</v>
      </c>
      <c r="B4635" s="13">
        <f>IFERROR(VLOOKUP(A4635,[1]Monitoramento_Base_somente_Said!$A:$J,5,FALSE),0)</f>
        <v>0</v>
      </c>
      <c r="C4635" s="13">
        <f>IFERROR(VLOOKUP(A4635,[1]Monitoramento_Base_somente_Said!$A:$J,6,FALSE),0)</f>
        <v>0</v>
      </c>
      <c r="D4635" s="13">
        <f>IFERROR(VLOOKUP(A4635,[1]Monitoramento_Base_somente_Said!$A:$J,7,FALSE),0)</f>
        <v>0</v>
      </c>
      <c r="E4635" s="13">
        <f>IFERROR(VLOOKUP(A4635,[1]Monitoramento_Base_somente_Said!$A:$J,8,FALSE),0)</f>
        <v>0</v>
      </c>
      <c r="F4635" s="13">
        <f>IFERROR(VLOOKUP(A4635,[1]Monitoramento_Base_somente_Said!$A:$J,9,FALSE),0)</f>
        <v>0</v>
      </c>
      <c r="G4635" s="13">
        <f>IFERROR(VLOOKUP(A4635,[1]Monitoramento_Base_somente_Said!$A:$J,10,FALSE),0)</f>
        <v>0</v>
      </c>
      <c r="H4635" s="13">
        <f>IFERROR(VLOOKUP(A4635,[2]Sheet1!$A:$I,4,FALSE),0)</f>
        <v>0</v>
      </c>
      <c r="I4635" s="13">
        <f>IFERROR(VLOOKUP(A4635,[2]Sheet1!$A:$I,5,FALSE),0)</f>
        <v>0</v>
      </c>
      <c r="J4635" s="13">
        <f>IFERROR(VLOOKUP(A4635,[2]Sheet1!$A:$I,6,FALSE),0)</f>
        <v>0</v>
      </c>
      <c r="K4635" s="13">
        <f>IFERROR(VLOOKUP(A4635,[2]Sheet1!$A:$I,7,FALSE),0)</f>
        <v>0</v>
      </c>
      <c r="L4635" s="13">
        <f>IFERROR(VLOOKUP(A4635,[2]Sheet1!$A:$I,8,FALSE),0)</f>
        <v>0</v>
      </c>
      <c r="M4635" s="13">
        <f>IFERROR(VLOOKUP(A4635,[2]Sheet1!$A:$I,9,FALSE),0)</f>
        <v>0</v>
      </c>
      <c r="N4635" s="13">
        <f>IFERROR(VLOOKUP(A4635,[3]Sheet1!$A:$G,2,FALSE),0)</f>
        <v>0</v>
      </c>
      <c r="O4635" s="13">
        <f>IFERROR(VLOOKUP(A4635,[3]Sheet1!$A:$G,3,FALSE),0)</f>
        <v>0</v>
      </c>
      <c r="P4635" s="13">
        <f>IFERROR(VLOOKUP(A4635,[3]Sheet1!$A:$G,4,FALSE),0)</f>
        <v>0</v>
      </c>
      <c r="Q4635" s="13">
        <f>IFERROR(VLOOKUP(A4635,[3]Sheet1!$A:$G,5,FALSE),0)</f>
        <v>0</v>
      </c>
      <c r="R4635" s="13">
        <f>IFERROR(VLOOKUP(A4635,[3]Sheet1!$A:$H,6,FALSE),0)</f>
        <v>0</v>
      </c>
      <c r="S4635" s="13">
        <f>IFERROR(VLOOKUP(A4635,[3]Sheet1!$A:$I,7,FALSE),0)</f>
        <v>0</v>
      </c>
      <c r="T4635" s="13" t="str">
        <f t="shared" si="321"/>
        <v>Não</v>
      </c>
      <c r="U4635" s="13" t="str">
        <f t="shared" si="322"/>
        <v>Não</v>
      </c>
      <c r="V4635" s="13" t="str">
        <f t="shared" si="323"/>
        <v>Não</v>
      </c>
      <c r="W4635" s="13" t="str">
        <f t="shared" si="324"/>
        <v>Não</v>
      </c>
      <c r="X4635" s="13" t="str">
        <f t="shared" si="325"/>
        <v>Não</v>
      </c>
      <c r="Y4635" s="13" t="str">
        <f t="shared" si="326"/>
        <v>Não</v>
      </c>
    </row>
    <row r="4636" spans="1:25">
      <c r="A4636" s="10">
        <v>355280</v>
      </c>
      <c r="B4636" s="13">
        <f>IFERROR(VLOOKUP(A4636,[1]Monitoramento_Base_somente_Said!$A:$J,5,FALSE),0)</f>
        <v>0</v>
      </c>
      <c r="C4636" s="13">
        <f>IFERROR(VLOOKUP(A4636,[1]Monitoramento_Base_somente_Said!$A:$J,6,FALSE),0)</f>
        <v>115214476</v>
      </c>
      <c r="D4636" s="13">
        <f>IFERROR(VLOOKUP(A4636,[1]Monitoramento_Base_somente_Said!$A:$J,7,FALSE),0)</f>
        <v>0</v>
      </c>
      <c r="E4636" s="13">
        <f>IFERROR(VLOOKUP(A4636,[1]Monitoramento_Base_somente_Said!$A:$J,8,FALSE),0)</f>
        <v>107781284</v>
      </c>
      <c r="F4636" s="13">
        <f>IFERROR(VLOOKUP(A4636,[1]Monitoramento_Base_somente_Said!$A:$J,9,FALSE),0)</f>
        <v>0</v>
      </c>
      <c r="G4636" s="13">
        <f>IFERROR(VLOOKUP(A4636,[1]Monitoramento_Base_somente_Said!$A:$J,10,FALSE),0)</f>
        <v>44599152</v>
      </c>
      <c r="H4636" s="13">
        <f>IFERROR(VLOOKUP(A4636,[2]Sheet1!$A:$I,4,FALSE),0)</f>
        <v>0</v>
      </c>
      <c r="I4636" s="13">
        <f>IFERROR(VLOOKUP(A4636,[2]Sheet1!$A:$I,5,FALSE),0)</f>
        <v>0</v>
      </c>
      <c r="J4636" s="13">
        <f>IFERROR(VLOOKUP(A4636,[2]Sheet1!$A:$I,6,FALSE),0)</f>
        <v>0</v>
      </c>
      <c r="K4636" s="13">
        <f>IFERROR(VLOOKUP(A4636,[2]Sheet1!$A:$I,7,FALSE),0)</f>
        <v>0</v>
      </c>
      <c r="L4636" s="13">
        <f>IFERROR(VLOOKUP(A4636,[2]Sheet1!$A:$I,8,FALSE),0)</f>
        <v>0</v>
      </c>
      <c r="M4636" s="13">
        <f>IFERROR(VLOOKUP(A4636,[2]Sheet1!$A:$I,9,FALSE),0)</f>
        <v>0</v>
      </c>
      <c r="N4636" s="13">
        <f>IFERROR(VLOOKUP(A4636,[3]Sheet1!$A:$G,2,FALSE),0)</f>
        <v>0</v>
      </c>
      <c r="O4636" s="13">
        <f>IFERROR(VLOOKUP(A4636,[3]Sheet1!$A:$G,3,FALSE),0)</f>
        <v>0</v>
      </c>
      <c r="P4636" s="13">
        <f>IFERROR(VLOOKUP(A4636,[3]Sheet1!$A:$G,4,FALSE),0)</f>
        <v>0</v>
      </c>
      <c r="Q4636" s="13">
        <f>IFERROR(VLOOKUP(A4636,[3]Sheet1!$A:$G,5,FALSE),0)</f>
        <v>0</v>
      </c>
      <c r="R4636" s="13">
        <f>IFERROR(VLOOKUP(A4636,[3]Sheet1!$A:$H,6,FALSE),0)</f>
        <v>0</v>
      </c>
      <c r="S4636" s="13">
        <f>IFERROR(VLOOKUP(A4636,[3]Sheet1!$A:$I,7,FALSE),0)</f>
        <v>0</v>
      </c>
      <c r="T4636" s="13" t="str">
        <f t="shared" si="321"/>
        <v>Não</v>
      </c>
      <c r="U4636" s="13" t="str">
        <f t="shared" si="322"/>
        <v>Sim</v>
      </c>
      <c r="V4636" s="13" t="str">
        <f t="shared" si="323"/>
        <v>Não</v>
      </c>
      <c r="W4636" s="13" t="str">
        <f t="shared" si="324"/>
        <v>Sim</v>
      </c>
      <c r="X4636" s="13" t="str">
        <f t="shared" si="325"/>
        <v>Não</v>
      </c>
      <c r="Y4636" s="13" t="str">
        <f t="shared" si="326"/>
        <v>Sim</v>
      </c>
    </row>
    <row r="4637" spans="1:25">
      <c r="A4637" s="10">
        <v>355290</v>
      </c>
      <c r="B4637" s="13">
        <f>IFERROR(VLOOKUP(A4637,[1]Monitoramento_Base_somente_Said!$A:$J,5,FALSE),0)</f>
        <v>46804</v>
      </c>
      <c r="C4637" s="13">
        <f>IFERROR(VLOOKUP(A4637,[1]Monitoramento_Base_somente_Said!$A:$J,6,FALSE),0)</f>
        <v>26399130</v>
      </c>
      <c r="D4637" s="13">
        <f>IFERROR(VLOOKUP(A4637,[1]Monitoramento_Base_somente_Said!$A:$J,7,FALSE),0)</f>
        <v>45584</v>
      </c>
      <c r="E4637" s="13">
        <f>IFERROR(VLOOKUP(A4637,[1]Monitoramento_Base_somente_Said!$A:$J,8,FALSE),0)</f>
        <v>26242943</v>
      </c>
      <c r="F4637" s="13">
        <f>IFERROR(VLOOKUP(A4637,[1]Monitoramento_Base_somente_Said!$A:$J,9,FALSE),0)</f>
        <v>12262</v>
      </c>
      <c r="G4637" s="13">
        <f>IFERROR(VLOOKUP(A4637,[1]Monitoramento_Base_somente_Said!$A:$J,10,FALSE),0)</f>
        <v>10616007</v>
      </c>
      <c r="H4637" s="13">
        <f>IFERROR(VLOOKUP(A4637,[2]Sheet1!$A:$I,4,FALSE),0)</f>
        <v>0</v>
      </c>
      <c r="I4637" s="13">
        <f>IFERROR(VLOOKUP(A4637,[2]Sheet1!$A:$I,5,FALSE),0)</f>
        <v>0</v>
      </c>
      <c r="J4637" s="13">
        <f>IFERROR(VLOOKUP(A4637,[2]Sheet1!$A:$I,6,FALSE),0)</f>
        <v>0</v>
      </c>
      <c r="K4637" s="13">
        <f>IFERROR(VLOOKUP(A4637,[2]Sheet1!$A:$I,7,FALSE),0)</f>
        <v>0</v>
      </c>
      <c r="L4637" s="13">
        <f>IFERROR(VLOOKUP(A4637,[2]Sheet1!$A:$I,8,FALSE),0)</f>
        <v>0</v>
      </c>
      <c r="M4637" s="13">
        <f>IFERROR(VLOOKUP(A4637,[2]Sheet1!$A:$I,9,FALSE),0)</f>
        <v>0</v>
      </c>
      <c r="N4637" s="13">
        <f>IFERROR(VLOOKUP(A4637,[3]Sheet1!$A:$G,2,FALSE),0)</f>
        <v>0</v>
      </c>
      <c r="O4637" s="13">
        <f>IFERROR(VLOOKUP(A4637,[3]Sheet1!$A:$G,3,FALSE),0)</f>
        <v>0</v>
      </c>
      <c r="P4637" s="13">
        <f>IFERROR(VLOOKUP(A4637,[3]Sheet1!$A:$G,4,FALSE),0)</f>
        <v>0</v>
      </c>
      <c r="Q4637" s="13">
        <f>IFERROR(VLOOKUP(A4637,[3]Sheet1!$A:$G,5,FALSE),0)</f>
        <v>0</v>
      </c>
      <c r="R4637" s="13">
        <f>IFERROR(VLOOKUP(A4637,[3]Sheet1!$A:$H,6,FALSE),0)</f>
        <v>0</v>
      </c>
      <c r="S4637" s="13">
        <f>IFERROR(VLOOKUP(A4637,[3]Sheet1!$A:$I,7,FALSE),0)</f>
        <v>0</v>
      </c>
      <c r="T4637" s="13" t="str">
        <f t="shared" si="321"/>
        <v>Sim</v>
      </c>
      <c r="U4637" s="13" t="str">
        <f t="shared" si="322"/>
        <v>Sim</v>
      </c>
      <c r="V4637" s="13" t="str">
        <f t="shared" si="323"/>
        <v>Sim</v>
      </c>
      <c r="W4637" s="13" t="str">
        <f t="shared" si="324"/>
        <v>Sim</v>
      </c>
      <c r="X4637" s="13" t="str">
        <f t="shared" si="325"/>
        <v>Sim</v>
      </c>
      <c r="Y4637" s="13" t="str">
        <f t="shared" si="326"/>
        <v>Sim</v>
      </c>
    </row>
    <row r="4638" spans="1:25">
      <c r="A4638" s="10">
        <v>355300</v>
      </c>
      <c r="B4638" s="13">
        <f>IFERROR(VLOOKUP(A4638,[1]Monitoramento_Base_somente_Said!$A:$J,5,FALSE),0)</f>
        <v>0</v>
      </c>
      <c r="C4638" s="13">
        <f>IFERROR(VLOOKUP(A4638,[1]Monitoramento_Base_somente_Said!$A:$J,6,FALSE),0)</f>
        <v>0</v>
      </c>
      <c r="D4638" s="13">
        <f>IFERROR(VLOOKUP(A4638,[1]Monitoramento_Base_somente_Said!$A:$J,7,FALSE),0)</f>
        <v>0</v>
      </c>
      <c r="E4638" s="13">
        <f>IFERROR(VLOOKUP(A4638,[1]Monitoramento_Base_somente_Said!$A:$J,8,FALSE),0)</f>
        <v>0</v>
      </c>
      <c r="F4638" s="13">
        <f>IFERROR(VLOOKUP(A4638,[1]Monitoramento_Base_somente_Said!$A:$J,9,FALSE),0)</f>
        <v>0</v>
      </c>
      <c r="G4638" s="13">
        <f>IFERROR(VLOOKUP(A4638,[1]Monitoramento_Base_somente_Said!$A:$J,10,FALSE),0)</f>
        <v>0</v>
      </c>
      <c r="H4638" s="13">
        <f>IFERROR(VLOOKUP(A4638,[2]Sheet1!$A:$I,4,FALSE),0)</f>
        <v>0</v>
      </c>
      <c r="I4638" s="13">
        <f>IFERROR(VLOOKUP(A4638,[2]Sheet1!$A:$I,5,FALSE),0)</f>
        <v>0</v>
      </c>
      <c r="J4638" s="13">
        <f>IFERROR(VLOOKUP(A4638,[2]Sheet1!$A:$I,6,FALSE),0)</f>
        <v>0</v>
      </c>
      <c r="K4638" s="13">
        <f>IFERROR(VLOOKUP(A4638,[2]Sheet1!$A:$I,7,FALSE),0)</f>
        <v>0</v>
      </c>
      <c r="L4638" s="13">
        <f>IFERROR(VLOOKUP(A4638,[2]Sheet1!$A:$I,8,FALSE),0)</f>
        <v>0</v>
      </c>
      <c r="M4638" s="13">
        <f>IFERROR(VLOOKUP(A4638,[2]Sheet1!$A:$I,9,FALSE),0)</f>
        <v>0</v>
      </c>
      <c r="N4638" s="13">
        <f>IFERROR(VLOOKUP(A4638,[3]Sheet1!$A:$G,2,FALSE),0)</f>
        <v>368</v>
      </c>
      <c r="O4638" s="13">
        <f>IFERROR(VLOOKUP(A4638,[3]Sheet1!$A:$G,3,FALSE),0)</f>
        <v>10611532</v>
      </c>
      <c r="P4638" s="13">
        <f>IFERROR(VLOOKUP(A4638,[3]Sheet1!$A:$G,4,FALSE),0)</f>
        <v>6007</v>
      </c>
      <c r="Q4638" s="13">
        <f>IFERROR(VLOOKUP(A4638,[3]Sheet1!$A:$G,5,FALSE),0)</f>
        <v>12947950</v>
      </c>
      <c r="R4638" s="13">
        <f>IFERROR(VLOOKUP(A4638,[3]Sheet1!$A:$H,6,FALSE),0)</f>
        <v>82</v>
      </c>
      <c r="S4638" s="13">
        <f>IFERROR(VLOOKUP(A4638,[3]Sheet1!$A:$I,7,FALSE),0)</f>
        <v>2426729</v>
      </c>
      <c r="T4638" s="13" t="str">
        <f t="shared" si="321"/>
        <v>Sim</v>
      </c>
      <c r="U4638" s="13" t="str">
        <f t="shared" si="322"/>
        <v>Sim</v>
      </c>
      <c r="V4638" s="13" t="str">
        <f t="shared" si="323"/>
        <v>Sim</v>
      </c>
      <c r="W4638" s="13" t="str">
        <f t="shared" si="324"/>
        <v>Sim</v>
      </c>
      <c r="X4638" s="13" t="str">
        <f t="shared" si="325"/>
        <v>Sim</v>
      </c>
      <c r="Y4638" s="13" t="str">
        <f t="shared" si="326"/>
        <v>Sim</v>
      </c>
    </row>
    <row r="4639" spans="1:25">
      <c r="A4639" s="10">
        <v>355310</v>
      </c>
      <c r="B4639" s="13">
        <f>IFERROR(VLOOKUP(A4639,[1]Monitoramento_Base_somente_Said!$A:$J,5,FALSE),0)</f>
        <v>0</v>
      </c>
      <c r="C4639" s="13">
        <f>IFERROR(VLOOKUP(A4639,[1]Monitoramento_Base_somente_Said!$A:$J,6,FALSE),0)</f>
        <v>0</v>
      </c>
      <c r="D4639" s="13">
        <f>IFERROR(VLOOKUP(A4639,[1]Monitoramento_Base_somente_Said!$A:$J,7,FALSE),0)</f>
        <v>0</v>
      </c>
      <c r="E4639" s="13">
        <f>IFERROR(VLOOKUP(A4639,[1]Monitoramento_Base_somente_Said!$A:$J,8,FALSE),0)</f>
        <v>0</v>
      </c>
      <c r="F4639" s="13">
        <f>IFERROR(VLOOKUP(A4639,[1]Monitoramento_Base_somente_Said!$A:$J,9,FALSE),0)</f>
        <v>0</v>
      </c>
      <c r="G4639" s="13">
        <f>IFERROR(VLOOKUP(A4639,[1]Monitoramento_Base_somente_Said!$A:$J,10,FALSE),0)</f>
        <v>0</v>
      </c>
      <c r="H4639" s="13">
        <f>IFERROR(VLOOKUP(A4639,[2]Sheet1!$A:$I,4,FALSE),0)</f>
        <v>0</v>
      </c>
      <c r="I4639" s="13">
        <f>IFERROR(VLOOKUP(A4639,[2]Sheet1!$A:$I,5,FALSE),0)</f>
        <v>0</v>
      </c>
      <c r="J4639" s="13">
        <f>IFERROR(VLOOKUP(A4639,[2]Sheet1!$A:$I,6,FALSE),0)</f>
        <v>0</v>
      </c>
      <c r="K4639" s="13">
        <f>IFERROR(VLOOKUP(A4639,[2]Sheet1!$A:$I,7,FALSE),0)</f>
        <v>0</v>
      </c>
      <c r="L4639" s="13">
        <f>IFERROR(VLOOKUP(A4639,[2]Sheet1!$A:$I,8,FALSE),0)</f>
        <v>0</v>
      </c>
      <c r="M4639" s="13">
        <f>IFERROR(VLOOKUP(A4639,[2]Sheet1!$A:$I,9,FALSE),0)</f>
        <v>0</v>
      </c>
      <c r="N4639" s="13">
        <f>IFERROR(VLOOKUP(A4639,[3]Sheet1!$A:$G,2,FALSE),0)</f>
        <v>2744</v>
      </c>
      <c r="O4639" s="13">
        <f>IFERROR(VLOOKUP(A4639,[3]Sheet1!$A:$G,3,FALSE),0)</f>
        <v>5633481</v>
      </c>
      <c r="P4639" s="13">
        <f>IFERROR(VLOOKUP(A4639,[3]Sheet1!$A:$G,4,FALSE),0)</f>
        <v>1558</v>
      </c>
      <c r="Q4639" s="13">
        <f>IFERROR(VLOOKUP(A4639,[3]Sheet1!$A:$G,5,FALSE),0)</f>
        <v>4413207</v>
      </c>
      <c r="R4639" s="13">
        <f>IFERROR(VLOOKUP(A4639,[3]Sheet1!$A:$H,6,FALSE),0)</f>
        <v>1893</v>
      </c>
      <c r="S4639" s="13">
        <f>IFERROR(VLOOKUP(A4639,[3]Sheet1!$A:$I,7,FALSE),0)</f>
        <v>2612307</v>
      </c>
      <c r="T4639" s="13" t="str">
        <f t="shared" si="321"/>
        <v>Sim</v>
      </c>
      <c r="U4639" s="13" t="str">
        <f t="shared" si="322"/>
        <v>Sim</v>
      </c>
      <c r="V4639" s="13" t="str">
        <f t="shared" si="323"/>
        <v>Sim</v>
      </c>
      <c r="W4639" s="13" t="str">
        <f t="shared" si="324"/>
        <v>Sim</v>
      </c>
      <c r="X4639" s="13" t="str">
        <f t="shared" si="325"/>
        <v>Sim</v>
      </c>
      <c r="Y4639" s="13" t="str">
        <f t="shared" si="326"/>
        <v>Sim</v>
      </c>
    </row>
    <row r="4640" spans="1:25">
      <c r="A4640" s="10">
        <v>355330</v>
      </c>
      <c r="B4640" s="13">
        <f>IFERROR(VLOOKUP(A4640,[1]Monitoramento_Base_somente_Said!$A:$J,5,FALSE),0)</f>
        <v>0</v>
      </c>
      <c r="C4640" s="13">
        <f>IFERROR(VLOOKUP(A4640,[1]Monitoramento_Base_somente_Said!$A:$J,6,FALSE),0)</f>
        <v>0</v>
      </c>
      <c r="D4640" s="13">
        <f>IFERROR(VLOOKUP(A4640,[1]Monitoramento_Base_somente_Said!$A:$J,7,FALSE),0)</f>
        <v>0</v>
      </c>
      <c r="E4640" s="13">
        <f>IFERROR(VLOOKUP(A4640,[1]Monitoramento_Base_somente_Said!$A:$J,8,FALSE),0)</f>
        <v>0</v>
      </c>
      <c r="F4640" s="13">
        <f>IFERROR(VLOOKUP(A4640,[1]Monitoramento_Base_somente_Said!$A:$J,9,FALSE),0)</f>
        <v>0</v>
      </c>
      <c r="G4640" s="13">
        <f>IFERROR(VLOOKUP(A4640,[1]Monitoramento_Base_somente_Said!$A:$J,10,FALSE),0)</f>
        <v>0</v>
      </c>
      <c r="H4640" s="13">
        <f>IFERROR(VLOOKUP(A4640,[2]Sheet1!$A:$I,4,FALSE),0)</f>
        <v>0</v>
      </c>
      <c r="I4640" s="13">
        <f>IFERROR(VLOOKUP(A4640,[2]Sheet1!$A:$I,5,FALSE),0)</f>
        <v>0</v>
      </c>
      <c r="J4640" s="13">
        <f>IFERROR(VLOOKUP(A4640,[2]Sheet1!$A:$I,6,FALSE),0)</f>
        <v>0</v>
      </c>
      <c r="K4640" s="13">
        <f>IFERROR(VLOOKUP(A4640,[2]Sheet1!$A:$I,7,FALSE),0)</f>
        <v>0</v>
      </c>
      <c r="L4640" s="13">
        <f>IFERROR(VLOOKUP(A4640,[2]Sheet1!$A:$I,8,FALSE),0)</f>
        <v>0</v>
      </c>
      <c r="M4640" s="13">
        <f>IFERROR(VLOOKUP(A4640,[2]Sheet1!$A:$I,9,FALSE),0)</f>
        <v>0</v>
      </c>
      <c r="N4640" s="13">
        <f>IFERROR(VLOOKUP(A4640,[3]Sheet1!$A:$G,2,FALSE),0)</f>
        <v>6462</v>
      </c>
      <c r="O4640" s="13">
        <f>IFERROR(VLOOKUP(A4640,[3]Sheet1!$A:$G,3,FALSE),0)</f>
        <v>5141301</v>
      </c>
      <c r="P4640" s="13">
        <f>IFERROR(VLOOKUP(A4640,[3]Sheet1!$A:$G,4,FALSE),0)</f>
        <v>3145</v>
      </c>
      <c r="Q4640" s="13">
        <f>IFERROR(VLOOKUP(A4640,[3]Sheet1!$A:$G,5,FALSE),0)</f>
        <v>842</v>
      </c>
      <c r="R4640" s="13">
        <f>IFERROR(VLOOKUP(A4640,[3]Sheet1!$A:$H,6,FALSE),0)</f>
        <v>3305</v>
      </c>
      <c r="S4640" s="13">
        <f>IFERROR(VLOOKUP(A4640,[3]Sheet1!$A:$I,7,FALSE),0)</f>
        <v>269</v>
      </c>
      <c r="T4640" s="13" t="str">
        <f t="shared" si="321"/>
        <v>Sim</v>
      </c>
      <c r="U4640" s="13" t="str">
        <f t="shared" si="322"/>
        <v>Sim</v>
      </c>
      <c r="V4640" s="13" t="str">
        <f t="shared" si="323"/>
        <v>Sim</v>
      </c>
      <c r="W4640" s="13" t="str">
        <f t="shared" si="324"/>
        <v>Sim</v>
      </c>
      <c r="X4640" s="13" t="str">
        <f t="shared" si="325"/>
        <v>Sim</v>
      </c>
      <c r="Y4640" s="13" t="str">
        <f t="shared" si="326"/>
        <v>Sim</v>
      </c>
    </row>
    <row r="4641" spans="1:25">
      <c r="A4641" s="10">
        <v>355350</v>
      </c>
      <c r="B4641" s="13">
        <f>IFERROR(VLOOKUP(A4641,[1]Monitoramento_Base_somente_Said!$A:$J,5,FALSE),0)</f>
        <v>0</v>
      </c>
      <c r="C4641" s="13">
        <f>IFERROR(VLOOKUP(A4641,[1]Monitoramento_Base_somente_Said!$A:$J,6,FALSE),0)</f>
        <v>0</v>
      </c>
      <c r="D4641" s="13">
        <f>IFERROR(VLOOKUP(A4641,[1]Monitoramento_Base_somente_Said!$A:$J,7,FALSE),0)</f>
        <v>0</v>
      </c>
      <c r="E4641" s="13">
        <f>IFERROR(VLOOKUP(A4641,[1]Monitoramento_Base_somente_Said!$A:$J,8,FALSE),0)</f>
        <v>0</v>
      </c>
      <c r="F4641" s="13">
        <f>IFERROR(VLOOKUP(A4641,[1]Monitoramento_Base_somente_Said!$A:$J,9,FALSE),0)</f>
        <v>0</v>
      </c>
      <c r="G4641" s="13">
        <f>IFERROR(VLOOKUP(A4641,[1]Monitoramento_Base_somente_Said!$A:$J,10,FALSE),0)</f>
        <v>0</v>
      </c>
      <c r="H4641" s="13">
        <f>IFERROR(VLOOKUP(A4641,[2]Sheet1!$A:$I,4,FALSE),0)</f>
        <v>0</v>
      </c>
      <c r="I4641" s="13">
        <f>IFERROR(VLOOKUP(A4641,[2]Sheet1!$A:$I,5,FALSE),0)</f>
        <v>0</v>
      </c>
      <c r="J4641" s="13">
        <f>IFERROR(VLOOKUP(A4641,[2]Sheet1!$A:$I,6,FALSE),0)</f>
        <v>0</v>
      </c>
      <c r="K4641" s="13">
        <f>IFERROR(VLOOKUP(A4641,[2]Sheet1!$A:$I,7,FALSE),0)</f>
        <v>0</v>
      </c>
      <c r="L4641" s="13">
        <f>IFERROR(VLOOKUP(A4641,[2]Sheet1!$A:$I,8,FALSE),0)</f>
        <v>0</v>
      </c>
      <c r="M4641" s="13">
        <f>IFERROR(VLOOKUP(A4641,[2]Sheet1!$A:$I,9,FALSE),0)</f>
        <v>0</v>
      </c>
      <c r="N4641" s="13">
        <f>IFERROR(VLOOKUP(A4641,[3]Sheet1!$A:$G,2,FALSE),0)</f>
        <v>23750</v>
      </c>
      <c r="O4641" s="13">
        <f>IFERROR(VLOOKUP(A4641,[3]Sheet1!$A:$G,3,FALSE),0)</f>
        <v>10697979</v>
      </c>
      <c r="P4641" s="13">
        <f>IFERROR(VLOOKUP(A4641,[3]Sheet1!$A:$G,4,FALSE),0)</f>
        <v>26443</v>
      </c>
      <c r="Q4641" s="13">
        <f>IFERROR(VLOOKUP(A4641,[3]Sheet1!$A:$G,5,FALSE),0)</f>
        <v>13097225</v>
      </c>
      <c r="R4641" s="13">
        <f>IFERROR(VLOOKUP(A4641,[3]Sheet1!$A:$H,6,FALSE),0)</f>
        <v>35745</v>
      </c>
      <c r="S4641" s="13">
        <f>IFERROR(VLOOKUP(A4641,[3]Sheet1!$A:$I,7,FALSE),0)</f>
        <v>3923032</v>
      </c>
      <c r="T4641" s="13" t="str">
        <f t="shared" si="321"/>
        <v>Sim</v>
      </c>
      <c r="U4641" s="13" t="str">
        <f t="shared" si="322"/>
        <v>Sim</v>
      </c>
      <c r="V4641" s="13" t="str">
        <f t="shared" si="323"/>
        <v>Sim</v>
      </c>
      <c r="W4641" s="13" t="str">
        <f t="shared" si="324"/>
        <v>Sim</v>
      </c>
      <c r="X4641" s="13" t="str">
        <f t="shared" si="325"/>
        <v>Sim</v>
      </c>
      <c r="Y4641" s="13" t="str">
        <f t="shared" si="326"/>
        <v>Sim</v>
      </c>
    </row>
    <row r="4642" spans="1:25">
      <c r="A4642" s="10">
        <v>355370</v>
      </c>
      <c r="B4642" s="13">
        <f>IFERROR(VLOOKUP(A4642,[1]Monitoramento_Base_somente_Said!$A:$J,5,FALSE),0)</f>
        <v>0</v>
      </c>
      <c r="C4642" s="13">
        <f>IFERROR(VLOOKUP(A4642,[1]Monitoramento_Base_somente_Said!$A:$J,6,FALSE),0)</f>
        <v>47067951</v>
      </c>
      <c r="D4642" s="13">
        <f>IFERROR(VLOOKUP(A4642,[1]Monitoramento_Base_somente_Said!$A:$J,7,FALSE),0)</f>
        <v>0</v>
      </c>
      <c r="E4642" s="13">
        <f>IFERROR(VLOOKUP(A4642,[1]Monitoramento_Base_somente_Said!$A:$J,8,FALSE),0)</f>
        <v>44031309</v>
      </c>
      <c r="F4642" s="13">
        <f>IFERROR(VLOOKUP(A4642,[1]Monitoramento_Base_somente_Said!$A:$J,9,FALSE),0)</f>
        <v>0</v>
      </c>
      <c r="G4642" s="13">
        <f>IFERROR(VLOOKUP(A4642,[1]Monitoramento_Base_somente_Said!$A:$J,10,FALSE),0)</f>
        <v>18219852</v>
      </c>
      <c r="H4642" s="13">
        <f>IFERROR(VLOOKUP(A4642,[2]Sheet1!$A:$I,4,FALSE),0)</f>
        <v>0</v>
      </c>
      <c r="I4642" s="13">
        <f>IFERROR(VLOOKUP(A4642,[2]Sheet1!$A:$I,5,FALSE),0)</f>
        <v>0</v>
      </c>
      <c r="J4642" s="13">
        <f>IFERROR(VLOOKUP(A4642,[2]Sheet1!$A:$I,6,FALSE),0)</f>
        <v>0</v>
      </c>
      <c r="K4642" s="13">
        <f>IFERROR(VLOOKUP(A4642,[2]Sheet1!$A:$I,7,FALSE),0)</f>
        <v>0</v>
      </c>
      <c r="L4642" s="13">
        <f>IFERROR(VLOOKUP(A4642,[2]Sheet1!$A:$I,8,FALSE),0)</f>
        <v>0</v>
      </c>
      <c r="M4642" s="13">
        <f>IFERROR(VLOOKUP(A4642,[2]Sheet1!$A:$I,9,FALSE),0)</f>
        <v>0</v>
      </c>
      <c r="N4642" s="13">
        <f>IFERROR(VLOOKUP(A4642,[3]Sheet1!$A:$G,2,FALSE),0)</f>
        <v>0</v>
      </c>
      <c r="O4642" s="13">
        <f>IFERROR(VLOOKUP(A4642,[3]Sheet1!$A:$G,3,FALSE),0)</f>
        <v>0</v>
      </c>
      <c r="P4642" s="13">
        <f>IFERROR(VLOOKUP(A4642,[3]Sheet1!$A:$G,4,FALSE),0)</f>
        <v>0</v>
      </c>
      <c r="Q4642" s="13">
        <f>IFERROR(VLOOKUP(A4642,[3]Sheet1!$A:$G,5,FALSE),0)</f>
        <v>0</v>
      </c>
      <c r="R4642" s="13">
        <f>IFERROR(VLOOKUP(A4642,[3]Sheet1!$A:$H,6,FALSE),0)</f>
        <v>0</v>
      </c>
      <c r="S4642" s="13">
        <f>IFERROR(VLOOKUP(A4642,[3]Sheet1!$A:$I,7,FALSE),0)</f>
        <v>0</v>
      </c>
      <c r="T4642" s="13" t="str">
        <f t="shared" si="321"/>
        <v>Não</v>
      </c>
      <c r="U4642" s="13" t="str">
        <f t="shared" si="322"/>
        <v>Sim</v>
      </c>
      <c r="V4642" s="13" t="str">
        <f t="shared" si="323"/>
        <v>Não</v>
      </c>
      <c r="W4642" s="13" t="str">
        <f t="shared" si="324"/>
        <v>Sim</v>
      </c>
      <c r="X4642" s="13" t="str">
        <f t="shared" si="325"/>
        <v>Não</v>
      </c>
      <c r="Y4642" s="13" t="str">
        <f t="shared" si="326"/>
        <v>Sim</v>
      </c>
    </row>
    <row r="4643" spans="1:25">
      <c r="A4643" s="10">
        <v>355380</v>
      </c>
      <c r="B4643" s="13">
        <f>IFERROR(VLOOKUP(A4643,[1]Monitoramento_Base_somente_Said!$A:$J,5,FALSE),0)</f>
        <v>0</v>
      </c>
      <c r="C4643" s="13">
        <f>IFERROR(VLOOKUP(A4643,[1]Monitoramento_Base_somente_Said!$A:$J,6,FALSE),0)</f>
        <v>91730643</v>
      </c>
      <c r="D4643" s="13">
        <f>IFERROR(VLOOKUP(A4643,[1]Monitoramento_Base_somente_Said!$A:$J,7,FALSE),0)</f>
        <v>0</v>
      </c>
      <c r="E4643" s="13">
        <f>IFERROR(VLOOKUP(A4643,[1]Monitoramento_Base_somente_Said!$A:$J,8,FALSE),0)</f>
        <v>85812537</v>
      </c>
      <c r="F4643" s="13">
        <f>IFERROR(VLOOKUP(A4643,[1]Monitoramento_Base_somente_Said!$A:$J,9,FALSE),0)</f>
        <v>0</v>
      </c>
      <c r="G4643" s="13">
        <f>IFERROR(VLOOKUP(A4643,[1]Monitoramento_Base_somente_Said!$A:$J,10,FALSE),0)</f>
        <v>35508636</v>
      </c>
      <c r="H4643" s="13">
        <f>IFERROR(VLOOKUP(A4643,[2]Sheet1!$A:$I,4,FALSE),0)</f>
        <v>0</v>
      </c>
      <c r="I4643" s="13">
        <f>IFERROR(VLOOKUP(A4643,[2]Sheet1!$A:$I,5,FALSE),0)</f>
        <v>0</v>
      </c>
      <c r="J4643" s="13">
        <f>IFERROR(VLOOKUP(A4643,[2]Sheet1!$A:$I,6,FALSE),0)</f>
        <v>0</v>
      </c>
      <c r="K4643" s="13">
        <f>IFERROR(VLOOKUP(A4643,[2]Sheet1!$A:$I,7,FALSE),0)</f>
        <v>0</v>
      </c>
      <c r="L4643" s="13">
        <f>IFERROR(VLOOKUP(A4643,[2]Sheet1!$A:$I,8,FALSE),0)</f>
        <v>0</v>
      </c>
      <c r="M4643" s="13">
        <f>IFERROR(VLOOKUP(A4643,[2]Sheet1!$A:$I,9,FALSE),0)</f>
        <v>0</v>
      </c>
      <c r="N4643" s="13">
        <f>IFERROR(VLOOKUP(A4643,[3]Sheet1!$A:$G,2,FALSE),0)</f>
        <v>9106</v>
      </c>
      <c r="O4643" s="13">
        <f>IFERROR(VLOOKUP(A4643,[3]Sheet1!$A:$G,3,FALSE),0)</f>
        <v>17076197</v>
      </c>
      <c r="P4643" s="13">
        <f>IFERROR(VLOOKUP(A4643,[3]Sheet1!$A:$G,4,FALSE),0)</f>
        <v>8321</v>
      </c>
      <c r="Q4643" s="13">
        <f>IFERROR(VLOOKUP(A4643,[3]Sheet1!$A:$G,5,FALSE),0)</f>
        <v>12204594</v>
      </c>
      <c r="R4643" s="13">
        <f>IFERROR(VLOOKUP(A4643,[3]Sheet1!$A:$H,6,FALSE),0)</f>
        <v>2480</v>
      </c>
      <c r="S4643" s="13">
        <f>IFERROR(VLOOKUP(A4643,[3]Sheet1!$A:$I,7,FALSE),0)</f>
        <v>4295457</v>
      </c>
      <c r="T4643" s="13" t="str">
        <f t="shared" si="321"/>
        <v>Sim</v>
      </c>
      <c r="U4643" s="13" t="str">
        <f t="shared" si="322"/>
        <v>Sim</v>
      </c>
      <c r="V4643" s="13" t="str">
        <f t="shared" si="323"/>
        <v>Sim</v>
      </c>
      <c r="W4643" s="13" t="str">
        <f t="shared" si="324"/>
        <v>Sim</v>
      </c>
      <c r="X4643" s="13" t="str">
        <f t="shared" si="325"/>
        <v>Sim</v>
      </c>
      <c r="Y4643" s="13" t="str">
        <f t="shared" si="326"/>
        <v>Sim</v>
      </c>
    </row>
    <row r="4644" spans="1:25">
      <c r="A4644" s="10">
        <v>355385</v>
      </c>
      <c r="B4644" s="13">
        <f>IFERROR(VLOOKUP(A4644,[1]Monitoramento_Base_somente_Said!$A:$J,5,FALSE),0)</f>
        <v>0</v>
      </c>
      <c r="C4644" s="13">
        <f>IFERROR(VLOOKUP(A4644,[1]Monitoramento_Base_somente_Said!$A:$J,6,FALSE),0)</f>
        <v>25402640</v>
      </c>
      <c r="D4644" s="13">
        <f>IFERROR(VLOOKUP(A4644,[1]Monitoramento_Base_somente_Said!$A:$J,7,FALSE),0)</f>
        <v>0</v>
      </c>
      <c r="E4644" s="13">
        <f>IFERROR(VLOOKUP(A4644,[1]Monitoramento_Base_somente_Said!$A:$J,8,FALSE),0)</f>
        <v>23763760</v>
      </c>
      <c r="F4644" s="13">
        <f>IFERROR(VLOOKUP(A4644,[1]Monitoramento_Base_somente_Said!$A:$J,9,FALSE),0)</f>
        <v>0</v>
      </c>
      <c r="G4644" s="13">
        <f>IFERROR(VLOOKUP(A4644,[1]Monitoramento_Base_somente_Said!$A:$J,10,FALSE),0)</f>
        <v>9833280</v>
      </c>
      <c r="H4644" s="13">
        <f>IFERROR(VLOOKUP(A4644,[2]Sheet1!$A:$I,4,FALSE),0)</f>
        <v>0</v>
      </c>
      <c r="I4644" s="13">
        <f>IFERROR(VLOOKUP(A4644,[2]Sheet1!$A:$I,5,FALSE),0)</f>
        <v>0</v>
      </c>
      <c r="J4644" s="13">
        <f>IFERROR(VLOOKUP(A4644,[2]Sheet1!$A:$I,6,FALSE),0)</f>
        <v>0</v>
      </c>
      <c r="K4644" s="13">
        <f>IFERROR(VLOOKUP(A4644,[2]Sheet1!$A:$I,7,FALSE),0)</f>
        <v>0</v>
      </c>
      <c r="L4644" s="13">
        <f>IFERROR(VLOOKUP(A4644,[2]Sheet1!$A:$I,8,FALSE),0)</f>
        <v>0</v>
      </c>
      <c r="M4644" s="13">
        <f>IFERROR(VLOOKUP(A4644,[2]Sheet1!$A:$I,9,FALSE),0)</f>
        <v>0</v>
      </c>
      <c r="N4644" s="13">
        <f>IFERROR(VLOOKUP(A4644,[3]Sheet1!$A:$G,2,FALSE),0)</f>
        <v>0</v>
      </c>
      <c r="O4644" s="13">
        <f>IFERROR(VLOOKUP(A4644,[3]Sheet1!$A:$G,3,FALSE),0)</f>
        <v>0</v>
      </c>
      <c r="P4644" s="13">
        <f>IFERROR(VLOOKUP(A4644,[3]Sheet1!$A:$G,4,FALSE),0)</f>
        <v>0</v>
      </c>
      <c r="Q4644" s="13">
        <f>IFERROR(VLOOKUP(A4644,[3]Sheet1!$A:$G,5,FALSE),0)</f>
        <v>0</v>
      </c>
      <c r="R4644" s="13">
        <f>IFERROR(VLOOKUP(A4644,[3]Sheet1!$A:$H,6,FALSE),0)</f>
        <v>0</v>
      </c>
      <c r="S4644" s="13">
        <f>IFERROR(VLOOKUP(A4644,[3]Sheet1!$A:$I,7,FALSE),0)</f>
        <v>0</v>
      </c>
      <c r="T4644" s="13" t="str">
        <f t="shared" si="321"/>
        <v>Não</v>
      </c>
      <c r="U4644" s="13" t="str">
        <f t="shared" si="322"/>
        <v>Sim</v>
      </c>
      <c r="V4644" s="13" t="str">
        <f t="shared" si="323"/>
        <v>Não</v>
      </c>
      <c r="W4644" s="13" t="str">
        <f t="shared" si="324"/>
        <v>Sim</v>
      </c>
      <c r="X4644" s="13" t="str">
        <f t="shared" si="325"/>
        <v>Não</v>
      </c>
      <c r="Y4644" s="13" t="str">
        <f t="shared" si="326"/>
        <v>Sim</v>
      </c>
    </row>
    <row r="4645" spans="1:25">
      <c r="A4645" s="10">
        <v>355390</v>
      </c>
      <c r="B4645" s="13">
        <f>IFERROR(VLOOKUP(A4645,[1]Monitoramento_Base_somente_Said!$A:$J,5,FALSE),0)</f>
        <v>0</v>
      </c>
      <c r="C4645" s="13">
        <f>IFERROR(VLOOKUP(A4645,[1]Monitoramento_Base_somente_Said!$A:$J,6,FALSE),0)</f>
        <v>0</v>
      </c>
      <c r="D4645" s="13">
        <f>IFERROR(VLOOKUP(A4645,[1]Monitoramento_Base_somente_Said!$A:$J,7,FALSE),0)</f>
        <v>0</v>
      </c>
      <c r="E4645" s="13">
        <f>IFERROR(VLOOKUP(A4645,[1]Monitoramento_Base_somente_Said!$A:$J,8,FALSE),0)</f>
        <v>0</v>
      </c>
      <c r="F4645" s="13">
        <f>IFERROR(VLOOKUP(A4645,[1]Monitoramento_Base_somente_Said!$A:$J,9,FALSE),0)</f>
        <v>0</v>
      </c>
      <c r="G4645" s="13">
        <f>IFERROR(VLOOKUP(A4645,[1]Monitoramento_Base_somente_Said!$A:$J,10,FALSE),0)</f>
        <v>0</v>
      </c>
      <c r="H4645" s="13">
        <f>IFERROR(VLOOKUP(A4645,[2]Sheet1!$A:$I,4,FALSE),0)</f>
        <v>0</v>
      </c>
      <c r="I4645" s="13">
        <f>IFERROR(VLOOKUP(A4645,[2]Sheet1!$A:$I,5,FALSE),0)</f>
        <v>0</v>
      </c>
      <c r="J4645" s="13">
        <f>IFERROR(VLOOKUP(A4645,[2]Sheet1!$A:$I,6,FALSE),0)</f>
        <v>0</v>
      </c>
      <c r="K4645" s="13">
        <f>IFERROR(VLOOKUP(A4645,[2]Sheet1!$A:$I,7,FALSE),0)</f>
        <v>0</v>
      </c>
      <c r="L4645" s="13">
        <f>IFERROR(VLOOKUP(A4645,[2]Sheet1!$A:$I,8,FALSE),0)</f>
        <v>0</v>
      </c>
      <c r="M4645" s="13">
        <f>IFERROR(VLOOKUP(A4645,[2]Sheet1!$A:$I,9,FALSE),0)</f>
        <v>0</v>
      </c>
      <c r="N4645" s="13">
        <f>IFERROR(VLOOKUP(A4645,[3]Sheet1!$A:$G,2,FALSE),0)</f>
        <v>7571</v>
      </c>
      <c r="O4645" s="13">
        <f>IFERROR(VLOOKUP(A4645,[3]Sheet1!$A:$G,3,FALSE),0)</f>
        <v>5541033</v>
      </c>
      <c r="P4645" s="13">
        <f>IFERROR(VLOOKUP(A4645,[3]Sheet1!$A:$G,4,FALSE),0)</f>
        <v>3656</v>
      </c>
      <c r="Q4645" s="13">
        <f>IFERROR(VLOOKUP(A4645,[3]Sheet1!$A:$G,5,FALSE),0)</f>
        <v>5195729</v>
      </c>
      <c r="R4645" s="13">
        <f>IFERROR(VLOOKUP(A4645,[3]Sheet1!$A:$H,6,FALSE),0)</f>
        <v>359</v>
      </c>
      <c r="S4645" s="13">
        <f>IFERROR(VLOOKUP(A4645,[3]Sheet1!$A:$I,7,FALSE),0)</f>
        <v>2401063</v>
      </c>
      <c r="T4645" s="13" t="str">
        <f t="shared" si="321"/>
        <v>Sim</v>
      </c>
      <c r="U4645" s="13" t="str">
        <f t="shared" si="322"/>
        <v>Sim</v>
      </c>
      <c r="V4645" s="13" t="str">
        <f t="shared" si="323"/>
        <v>Sim</v>
      </c>
      <c r="W4645" s="13" t="str">
        <f t="shared" si="324"/>
        <v>Sim</v>
      </c>
      <c r="X4645" s="13" t="str">
        <f t="shared" si="325"/>
        <v>Sim</v>
      </c>
      <c r="Y4645" s="13" t="str">
        <f t="shared" si="326"/>
        <v>Sim</v>
      </c>
    </row>
    <row r="4646" spans="1:25">
      <c r="A4646" s="10">
        <v>355400</v>
      </c>
      <c r="B4646" s="13">
        <f>IFERROR(VLOOKUP(A4646,[1]Monitoramento_Base_somente_Said!$A:$J,5,FALSE),0)</f>
        <v>0</v>
      </c>
      <c r="C4646" s="13">
        <f>IFERROR(VLOOKUP(A4646,[1]Monitoramento_Base_somente_Said!$A:$J,6,FALSE),0)</f>
        <v>0</v>
      </c>
      <c r="D4646" s="13">
        <f>IFERROR(VLOOKUP(A4646,[1]Monitoramento_Base_somente_Said!$A:$J,7,FALSE),0)</f>
        <v>0</v>
      </c>
      <c r="E4646" s="13">
        <f>IFERROR(VLOOKUP(A4646,[1]Monitoramento_Base_somente_Said!$A:$J,8,FALSE),0)</f>
        <v>0</v>
      </c>
      <c r="F4646" s="13">
        <f>IFERROR(VLOOKUP(A4646,[1]Monitoramento_Base_somente_Said!$A:$J,9,FALSE),0)</f>
        <v>0</v>
      </c>
      <c r="G4646" s="13">
        <f>IFERROR(VLOOKUP(A4646,[1]Monitoramento_Base_somente_Said!$A:$J,10,FALSE),0)</f>
        <v>0</v>
      </c>
      <c r="H4646" s="13">
        <f>IFERROR(VLOOKUP(A4646,[2]Sheet1!$A:$I,4,FALSE),0)</f>
        <v>0</v>
      </c>
      <c r="I4646" s="13">
        <f>IFERROR(VLOOKUP(A4646,[2]Sheet1!$A:$I,5,FALSE),0)</f>
        <v>0</v>
      </c>
      <c r="J4646" s="13">
        <f>IFERROR(VLOOKUP(A4646,[2]Sheet1!$A:$I,6,FALSE),0)</f>
        <v>0</v>
      </c>
      <c r="K4646" s="13">
        <f>IFERROR(VLOOKUP(A4646,[2]Sheet1!$A:$I,7,FALSE),0)</f>
        <v>0</v>
      </c>
      <c r="L4646" s="13">
        <f>IFERROR(VLOOKUP(A4646,[2]Sheet1!$A:$I,8,FALSE),0)</f>
        <v>0</v>
      </c>
      <c r="M4646" s="13">
        <f>IFERROR(VLOOKUP(A4646,[2]Sheet1!$A:$I,9,FALSE),0)</f>
        <v>0</v>
      </c>
      <c r="N4646" s="13">
        <f>IFERROR(VLOOKUP(A4646,[3]Sheet1!$A:$G,2,FALSE),0)</f>
        <v>0</v>
      </c>
      <c r="O4646" s="13">
        <f>IFERROR(VLOOKUP(A4646,[3]Sheet1!$A:$G,3,FALSE),0)</f>
        <v>2521298</v>
      </c>
      <c r="P4646" s="13">
        <f>IFERROR(VLOOKUP(A4646,[3]Sheet1!$A:$G,4,FALSE),0)</f>
        <v>0</v>
      </c>
      <c r="Q4646" s="13">
        <f>IFERROR(VLOOKUP(A4646,[3]Sheet1!$A:$G,5,FALSE),0)</f>
        <v>1297713</v>
      </c>
      <c r="R4646" s="13">
        <f>IFERROR(VLOOKUP(A4646,[3]Sheet1!$A:$H,6,FALSE),0)</f>
        <v>0</v>
      </c>
      <c r="S4646" s="13">
        <f>IFERROR(VLOOKUP(A4646,[3]Sheet1!$A:$I,7,FALSE),0)</f>
        <v>409068</v>
      </c>
      <c r="T4646" s="13" t="str">
        <f t="shared" si="321"/>
        <v>Não</v>
      </c>
      <c r="U4646" s="13" t="str">
        <f t="shared" si="322"/>
        <v>Sim</v>
      </c>
      <c r="V4646" s="13" t="str">
        <f t="shared" si="323"/>
        <v>Não</v>
      </c>
      <c r="W4646" s="13" t="str">
        <f t="shared" si="324"/>
        <v>Sim</v>
      </c>
      <c r="X4646" s="13" t="str">
        <f t="shared" si="325"/>
        <v>Não</v>
      </c>
      <c r="Y4646" s="13" t="str">
        <f t="shared" si="326"/>
        <v>Sim</v>
      </c>
    </row>
    <row r="4647" spans="1:25">
      <c r="A4647" s="10">
        <v>355420</v>
      </c>
      <c r="B4647" s="13">
        <f>IFERROR(VLOOKUP(A4647,[1]Monitoramento_Base_somente_Said!$A:$J,5,FALSE),0)</f>
        <v>0</v>
      </c>
      <c r="C4647" s="13">
        <f>IFERROR(VLOOKUP(A4647,[1]Monitoramento_Base_somente_Said!$A:$J,6,FALSE),0)</f>
        <v>0</v>
      </c>
      <c r="D4647" s="13">
        <f>IFERROR(VLOOKUP(A4647,[1]Monitoramento_Base_somente_Said!$A:$J,7,FALSE),0)</f>
        <v>0</v>
      </c>
      <c r="E4647" s="13">
        <f>IFERROR(VLOOKUP(A4647,[1]Monitoramento_Base_somente_Said!$A:$J,8,FALSE),0)</f>
        <v>0</v>
      </c>
      <c r="F4647" s="13">
        <f>IFERROR(VLOOKUP(A4647,[1]Monitoramento_Base_somente_Said!$A:$J,9,FALSE),0)</f>
        <v>0</v>
      </c>
      <c r="G4647" s="13">
        <f>IFERROR(VLOOKUP(A4647,[1]Monitoramento_Base_somente_Said!$A:$J,10,FALSE),0)</f>
        <v>0</v>
      </c>
      <c r="H4647" s="13">
        <f>IFERROR(VLOOKUP(A4647,[2]Sheet1!$A:$I,4,FALSE),0)</f>
        <v>0</v>
      </c>
      <c r="I4647" s="13">
        <f>IFERROR(VLOOKUP(A4647,[2]Sheet1!$A:$I,5,FALSE),0)</f>
        <v>0</v>
      </c>
      <c r="J4647" s="13">
        <f>IFERROR(VLOOKUP(A4647,[2]Sheet1!$A:$I,6,FALSE),0)</f>
        <v>0</v>
      </c>
      <c r="K4647" s="13">
        <f>IFERROR(VLOOKUP(A4647,[2]Sheet1!$A:$I,7,FALSE),0)</f>
        <v>0</v>
      </c>
      <c r="L4647" s="13">
        <f>IFERROR(VLOOKUP(A4647,[2]Sheet1!$A:$I,8,FALSE),0)</f>
        <v>0</v>
      </c>
      <c r="M4647" s="13">
        <f>IFERROR(VLOOKUP(A4647,[2]Sheet1!$A:$I,9,FALSE),0)</f>
        <v>0</v>
      </c>
      <c r="N4647" s="13">
        <f>IFERROR(VLOOKUP(A4647,[3]Sheet1!$A:$G,2,FALSE),0)</f>
        <v>0</v>
      </c>
      <c r="O4647" s="13">
        <f>IFERROR(VLOOKUP(A4647,[3]Sheet1!$A:$G,3,FALSE),0)</f>
        <v>0</v>
      </c>
      <c r="P4647" s="13">
        <f>IFERROR(VLOOKUP(A4647,[3]Sheet1!$A:$G,4,FALSE),0)</f>
        <v>0</v>
      </c>
      <c r="Q4647" s="13">
        <f>IFERROR(VLOOKUP(A4647,[3]Sheet1!$A:$G,5,FALSE),0)</f>
        <v>0</v>
      </c>
      <c r="R4647" s="13">
        <f>IFERROR(VLOOKUP(A4647,[3]Sheet1!$A:$H,6,FALSE),0)</f>
        <v>0</v>
      </c>
      <c r="S4647" s="13">
        <f>IFERROR(VLOOKUP(A4647,[3]Sheet1!$A:$I,7,FALSE),0)</f>
        <v>0</v>
      </c>
      <c r="T4647" s="13" t="str">
        <f t="shared" si="321"/>
        <v>Não</v>
      </c>
      <c r="U4647" s="13" t="str">
        <f t="shared" si="322"/>
        <v>Não</v>
      </c>
      <c r="V4647" s="13" t="str">
        <f t="shared" si="323"/>
        <v>Não</v>
      </c>
      <c r="W4647" s="13" t="str">
        <f t="shared" si="324"/>
        <v>Não</v>
      </c>
      <c r="X4647" s="13" t="str">
        <f t="shared" si="325"/>
        <v>Não</v>
      </c>
      <c r="Y4647" s="13" t="str">
        <f t="shared" si="326"/>
        <v>Não</v>
      </c>
    </row>
    <row r="4648" spans="1:25">
      <c r="A4648" s="10">
        <v>355430</v>
      </c>
      <c r="B4648" s="13">
        <f>IFERROR(VLOOKUP(A4648,[1]Monitoramento_Base_somente_Said!$A:$J,5,FALSE),0)</f>
        <v>163288</v>
      </c>
      <c r="C4648" s="13">
        <f>IFERROR(VLOOKUP(A4648,[1]Monitoramento_Base_somente_Said!$A:$J,6,FALSE),0)</f>
        <v>86149101</v>
      </c>
      <c r="D4648" s="13">
        <f>IFERROR(VLOOKUP(A4648,[1]Monitoramento_Base_somente_Said!$A:$J,7,FALSE),0)</f>
        <v>356947</v>
      </c>
      <c r="E4648" s="13">
        <f>IFERROR(VLOOKUP(A4648,[1]Monitoramento_Base_somente_Said!$A:$J,8,FALSE),0)</f>
        <v>79434159</v>
      </c>
      <c r="F4648" s="13">
        <f>IFERROR(VLOOKUP(A4648,[1]Monitoramento_Base_somente_Said!$A:$J,9,FALSE),0)</f>
        <v>70007</v>
      </c>
      <c r="G4648" s="13">
        <f>IFERROR(VLOOKUP(A4648,[1]Monitoramento_Base_somente_Said!$A:$J,10,FALSE),0)</f>
        <v>35733360</v>
      </c>
      <c r="H4648" s="13">
        <f>IFERROR(VLOOKUP(A4648,[2]Sheet1!$A:$I,4,FALSE),0)</f>
        <v>0</v>
      </c>
      <c r="I4648" s="13">
        <f>IFERROR(VLOOKUP(A4648,[2]Sheet1!$A:$I,5,FALSE),0)</f>
        <v>0</v>
      </c>
      <c r="J4648" s="13">
        <f>IFERROR(VLOOKUP(A4648,[2]Sheet1!$A:$I,6,FALSE),0)</f>
        <v>0</v>
      </c>
      <c r="K4648" s="13">
        <f>IFERROR(VLOOKUP(A4648,[2]Sheet1!$A:$I,7,FALSE),0)</f>
        <v>0</v>
      </c>
      <c r="L4648" s="13">
        <f>IFERROR(VLOOKUP(A4648,[2]Sheet1!$A:$I,8,FALSE),0)</f>
        <v>0</v>
      </c>
      <c r="M4648" s="13">
        <f>IFERROR(VLOOKUP(A4648,[2]Sheet1!$A:$I,9,FALSE),0)</f>
        <v>0</v>
      </c>
      <c r="N4648" s="13">
        <f>IFERROR(VLOOKUP(A4648,[3]Sheet1!$A:$G,2,FALSE),0)</f>
        <v>0</v>
      </c>
      <c r="O4648" s="13">
        <f>IFERROR(VLOOKUP(A4648,[3]Sheet1!$A:$G,3,FALSE),0)</f>
        <v>0</v>
      </c>
      <c r="P4648" s="13">
        <f>IFERROR(VLOOKUP(A4648,[3]Sheet1!$A:$G,4,FALSE),0)</f>
        <v>0</v>
      </c>
      <c r="Q4648" s="13">
        <f>IFERROR(VLOOKUP(A4648,[3]Sheet1!$A:$G,5,FALSE),0)</f>
        <v>0</v>
      </c>
      <c r="R4648" s="13">
        <f>IFERROR(VLOOKUP(A4648,[3]Sheet1!$A:$H,6,FALSE),0)</f>
        <v>0</v>
      </c>
      <c r="S4648" s="13">
        <f>IFERROR(VLOOKUP(A4648,[3]Sheet1!$A:$I,7,FALSE),0)</f>
        <v>0</v>
      </c>
      <c r="T4648" s="13" t="str">
        <f t="shared" si="321"/>
        <v>Sim</v>
      </c>
      <c r="U4648" s="13" t="str">
        <f t="shared" si="322"/>
        <v>Sim</v>
      </c>
      <c r="V4648" s="13" t="str">
        <f t="shared" si="323"/>
        <v>Sim</v>
      </c>
      <c r="W4648" s="13" t="str">
        <f t="shared" si="324"/>
        <v>Sim</v>
      </c>
      <c r="X4648" s="13" t="str">
        <f t="shared" si="325"/>
        <v>Sim</v>
      </c>
      <c r="Y4648" s="13" t="str">
        <f t="shared" si="326"/>
        <v>Sim</v>
      </c>
    </row>
    <row r="4649" spans="1:25">
      <c r="A4649" s="10">
        <v>355460</v>
      </c>
      <c r="B4649" s="13">
        <f>IFERROR(VLOOKUP(A4649,[1]Monitoramento_Base_somente_Said!$A:$J,5,FALSE),0)</f>
        <v>0</v>
      </c>
      <c r="C4649" s="13">
        <f>IFERROR(VLOOKUP(A4649,[1]Monitoramento_Base_somente_Said!$A:$J,6,FALSE),0)</f>
        <v>14765765</v>
      </c>
      <c r="D4649" s="13">
        <f>IFERROR(VLOOKUP(A4649,[1]Monitoramento_Base_somente_Said!$A:$J,7,FALSE),0)</f>
        <v>0</v>
      </c>
      <c r="E4649" s="13">
        <f>IFERROR(VLOOKUP(A4649,[1]Monitoramento_Base_somente_Said!$A:$J,8,FALSE),0)</f>
        <v>13813135</v>
      </c>
      <c r="F4649" s="13">
        <f>IFERROR(VLOOKUP(A4649,[1]Monitoramento_Base_somente_Said!$A:$J,9,FALSE),0)</f>
        <v>0</v>
      </c>
      <c r="G4649" s="13">
        <f>IFERROR(VLOOKUP(A4649,[1]Monitoramento_Base_somente_Said!$A:$J,10,FALSE),0)</f>
        <v>5715780</v>
      </c>
      <c r="H4649" s="13">
        <f>IFERROR(VLOOKUP(A4649,[2]Sheet1!$A:$I,4,FALSE),0)</f>
        <v>0</v>
      </c>
      <c r="I4649" s="13">
        <f>IFERROR(VLOOKUP(A4649,[2]Sheet1!$A:$I,5,FALSE),0)</f>
        <v>0</v>
      </c>
      <c r="J4649" s="13">
        <f>IFERROR(VLOOKUP(A4649,[2]Sheet1!$A:$I,6,FALSE),0)</f>
        <v>0</v>
      </c>
      <c r="K4649" s="13">
        <f>IFERROR(VLOOKUP(A4649,[2]Sheet1!$A:$I,7,FALSE),0)</f>
        <v>0</v>
      </c>
      <c r="L4649" s="13">
        <f>IFERROR(VLOOKUP(A4649,[2]Sheet1!$A:$I,8,FALSE),0)</f>
        <v>0</v>
      </c>
      <c r="M4649" s="13">
        <f>IFERROR(VLOOKUP(A4649,[2]Sheet1!$A:$I,9,FALSE),0)</f>
        <v>0</v>
      </c>
      <c r="N4649" s="13">
        <f>IFERROR(VLOOKUP(A4649,[3]Sheet1!$A:$G,2,FALSE),0)</f>
        <v>0</v>
      </c>
      <c r="O4649" s="13">
        <f>IFERROR(VLOOKUP(A4649,[3]Sheet1!$A:$G,3,FALSE),0)</f>
        <v>0</v>
      </c>
      <c r="P4649" s="13">
        <f>IFERROR(VLOOKUP(A4649,[3]Sheet1!$A:$G,4,FALSE),0)</f>
        <v>0</v>
      </c>
      <c r="Q4649" s="13">
        <f>IFERROR(VLOOKUP(A4649,[3]Sheet1!$A:$G,5,FALSE),0)</f>
        <v>0</v>
      </c>
      <c r="R4649" s="13">
        <f>IFERROR(VLOOKUP(A4649,[3]Sheet1!$A:$H,6,FALSE),0)</f>
        <v>0</v>
      </c>
      <c r="S4649" s="13">
        <f>IFERROR(VLOOKUP(A4649,[3]Sheet1!$A:$I,7,FALSE),0)</f>
        <v>0</v>
      </c>
      <c r="T4649" s="13" t="str">
        <f t="shared" si="321"/>
        <v>Não</v>
      </c>
      <c r="U4649" s="13" t="str">
        <f t="shared" si="322"/>
        <v>Sim</v>
      </c>
      <c r="V4649" s="13" t="str">
        <f t="shared" si="323"/>
        <v>Não</v>
      </c>
      <c r="W4649" s="13" t="str">
        <f t="shared" si="324"/>
        <v>Sim</v>
      </c>
      <c r="X4649" s="13" t="str">
        <f t="shared" si="325"/>
        <v>Não</v>
      </c>
      <c r="Y4649" s="13" t="str">
        <f t="shared" si="326"/>
        <v>Sim</v>
      </c>
    </row>
    <row r="4650" spans="1:25">
      <c r="A4650" s="10">
        <v>355465</v>
      </c>
      <c r="B4650" s="13">
        <f>IFERROR(VLOOKUP(A4650,[1]Monitoramento_Base_somente_Said!$A:$J,5,FALSE),0)</f>
        <v>0</v>
      </c>
      <c r="C4650" s="13">
        <f>IFERROR(VLOOKUP(A4650,[1]Monitoramento_Base_somente_Said!$A:$J,6,FALSE),0)</f>
        <v>2718762</v>
      </c>
      <c r="D4650" s="13">
        <f>IFERROR(VLOOKUP(A4650,[1]Monitoramento_Base_somente_Said!$A:$J,7,FALSE),0)</f>
        <v>0</v>
      </c>
      <c r="E4650" s="13">
        <f>IFERROR(VLOOKUP(A4650,[1]Monitoramento_Base_somente_Said!$A:$J,8,FALSE),0)</f>
        <v>2543358</v>
      </c>
      <c r="F4650" s="13">
        <f>IFERROR(VLOOKUP(A4650,[1]Monitoramento_Base_somente_Said!$A:$J,9,FALSE),0)</f>
        <v>0</v>
      </c>
      <c r="G4650" s="13">
        <f>IFERROR(VLOOKUP(A4650,[1]Monitoramento_Base_somente_Said!$A:$J,10,FALSE),0)</f>
        <v>1052424</v>
      </c>
      <c r="H4650" s="13">
        <f>IFERROR(VLOOKUP(A4650,[2]Sheet1!$A:$I,4,FALSE),0)</f>
        <v>0</v>
      </c>
      <c r="I4650" s="13">
        <f>IFERROR(VLOOKUP(A4650,[2]Sheet1!$A:$I,5,FALSE),0)</f>
        <v>0</v>
      </c>
      <c r="J4650" s="13">
        <f>IFERROR(VLOOKUP(A4650,[2]Sheet1!$A:$I,6,FALSE),0)</f>
        <v>0</v>
      </c>
      <c r="K4650" s="13">
        <f>IFERROR(VLOOKUP(A4650,[2]Sheet1!$A:$I,7,FALSE),0)</f>
        <v>0</v>
      </c>
      <c r="L4650" s="13">
        <f>IFERROR(VLOOKUP(A4650,[2]Sheet1!$A:$I,8,FALSE),0)</f>
        <v>0</v>
      </c>
      <c r="M4650" s="13">
        <f>IFERROR(VLOOKUP(A4650,[2]Sheet1!$A:$I,9,FALSE),0)</f>
        <v>0</v>
      </c>
      <c r="N4650" s="13">
        <f>IFERROR(VLOOKUP(A4650,[3]Sheet1!$A:$G,2,FALSE),0)</f>
        <v>0</v>
      </c>
      <c r="O4650" s="13">
        <f>IFERROR(VLOOKUP(A4650,[3]Sheet1!$A:$G,3,FALSE),0)</f>
        <v>43747</v>
      </c>
      <c r="P4650" s="13">
        <f>IFERROR(VLOOKUP(A4650,[3]Sheet1!$A:$G,4,FALSE),0)</f>
        <v>41</v>
      </c>
      <c r="Q4650" s="13">
        <f>IFERROR(VLOOKUP(A4650,[3]Sheet1!$A:$G,5,FALSE),0)</f>
        <v>54032</v>
      </c>
      <c r="R4650" s="13">
        <f>IFERROR(VLOOKUP(A4650,[3]Sheet1!$A:$H,6,FALSE),0)</f>
        <v>0</v>
      </c>
      <c r="S4650" s="13">
        <f>IFERROR(VLOOKUP(A4650,[3]Sheet1!$A:$I,7,FALSE),0)</f>
        <v>102180</v>
      </c>
      <c r="T4650" s="13" t="str">
        <f t="shared" si="321"/>
        <v>Não</v>
      </c>
      <c r="U4650" s="13" t="str">
        <f t="shared" si="322"/>
        <v>Sim</v>
      </c>
      <c r="V4650" s="13" t="str">
        <f t="shared" si="323"/>
        <v>Sim</v>
      </c>
      <c r="W4650" s="13" t="str">
        <f t="shared" si="324"/>
        <v>Sim</v>
      </c>
      <c r="X4650" s="13" t="str">
        <f t="shared" si="325"/>
        <v>Não</v>
      </c>
      <c r="Y4650" s="13" t="str">
        <f t="shared" si="326"/>
        <v>Sim</v>
      </c>
    </row>
    <row r="4651" spans="1:25">
      <c r="A4651" s="10">
        <v>355475</v>
      </c>
      <c r="B4651" s="13">
        <f>IFERROR(VLOOKUP(A4651,[1]Monitoramento_Base_somente_Said!$A:$J,5,FALSE),0)</f>
        <v>0</v>
      </c>
      <c r="C4651" s="13">
        <f>IFERROR(VLOOKUP(A4651,[1]Monitoramento_Base_somente_Said!$A:$J,6,FALSE),0)</f>
        <v>7336739</v>
      </c>
      <c r="D4651" s="13">
        <f>IFERROR(VLOOKUP(A4651,[1]Monitoramento_Base_somente_Said!$A:$J,7,FALSE),0)</f>
        <v>0</v>
      </c>
      <c r="E4651" s="13">
        <f>IFERROR(VLOOKUP(A4651,[1]Monitoramento_Base_somente_Said!$A:$J,8,FALSE),0)</f>
        <v>6863401</v>
      </c>
      <c r="F4651" s="13">
        <f>IFERROR(VLOOKUP(A4651,[1]Monitoramento_Base_somente_Said!$A:$J,9,FALSE),0)</f>
        <v>0</v>
      </c>
      <c r="G4651" s="13">
        <f>IFERROR(VLOOKUP(A4651,[1]Monitoramento_Base_somente_Said!$A:$J,10,FALSE),0)</f>
        <v>2840028</v>
      </c>
      <c r="H4651" s="13">
        <f>IFERROR(VLOOKUP(A4651,[2]Sheet1!$A:$I,4,FALSE),0)</f>
        <v>0</v>
      </c>
      <c r="I4651" s="13">
        <f>IFERROR(VLOOKUP(A4651,[2]Sheet1!$A:$I,5,FALSE),0)</f>
        <v>0</v>
      </c>
      <c r="J4651" s="13">
        <f>IFERROR(VLOOKUP(A4651,[2]Sheet1!$A:$I,6,FALSE),0)</f>
        <v>0</v>
      </c>
      <c r="K4651" s="13">
        <f>IFERROR(VLOOKUP(A4651,[2]Sheet1!$A:$I,7,FALSE),0)</f>
        <v>0</v>
      </c>
      <c r="L4651" s="13">
        <f>IFERROR(VLOOKUP(A4651,[2]Sheet1!$A:$I,8,FALSE),0)</f>
        <v>0</v>
      </c>
      <c r="M4651" s="13">
        <f>IFERROR(VLOOKUP(A4651,[2]Sheet1!$A:$I,9,FALSE),0)</f>
        <v>0</v>
      </c>
      <c r="N4651" s="13">
        <f>IFERROR(VLOOKUP(A4651,[3]Sheet1!$A:$G,2,FALSE),0)</f>
        <v>0</v>
      </c>
      <c r="O4651" s="13">
        <f>IFERROR(VLOOKUP(A4651,[3]Sheet1!$A:$G,3,FALSE),0)</f>
        <v>0</v>
      </c>
      <c r="P4651" s="13">
        <f>IFERROR(VLOOKUP(A4651,[3]Sheet1!$A:$G,4,FALSE),0)</f>
        <v>0</v>
      </c>
      <c r="Q4651" s="13">
        <f>IFERROR(VLOOKUP(A4651,[3]Sheet1!$A:$G,5,FALSE),0)</f>
        <v>0</v>
      </c>
      <c r="R4651" s="13">
        <f>IFERROR(VLOOKUP(A4651,[3]Sheet1!$A:$H,6,FALSE),0)</f>
        <v>0</v>
      </c>
      <c r="S4651" s="13">
        <f>IFERROR(VLOOKUP(A4651,[3]Sheet1!$A:$I,7,FALSE),0)</f>
        <v>0</v>
      </c>
      <c r="T4651" s="13" t="str">
        <f t="shared" si="321"/>
        <v>Não</v>
      </c>
      <c r="U4651" s="13" t="str">
        <f t="shared" si="322"/>
        <v>Sim</v>
      </c>
      <c r="V4651" s="13" t="str">
        <f t="shared" si="323"/>
        <v>Não</v>
      </c>
      <c r="W4651" s="13" t="str">
        <f t="shared" si="324"/>
        <v>Sim</v>
      </c>
      <c r="X4651" s="13" t="str">
        <f t="shared" si="325"/>
        <v>Não</v>
      </c>
      <c r="Y4651" s="13" t="str">
        <f t="shared" si="326"/>
        <v>Sim</v>
      </c>
    </row>
    <row r="4652" spans="1:25">
      <c r="A4652" s="10">
        <v>355495</v>
      </c>
      <c r="B4652" s="13">
        <f>IFERROR(VLOOKUP(A4652,[1]Monitoramento_Base_somente_Said!$A:$J,5,FALSE),0)</f>
        <v>0</v>
      </c>
      <c r="C4652" s="13">
        <f>IFERROR(VLOOKUP(A4652,[1]Monitoramento_Base_somente_Said!$A:$J,6,FALSE),0)</f>
        <v>6200</v>
      </c>
      <c r="D4652" s="13">
        <f>IFERROR(VLOOKUP(A4652,[1]Monitoramento_Base_somente_Said!$A:$J,7,FALSE),0)</f>
        <v>0</v>
      </c>
      <c r="E4652" s="13">
        <f>IFERROR(VLOOKUP(A4652,[1]Monitoramento_Base_somente_Said!$A:$J,8,FALSE),0)</f>
        <v>5800</v>
      </c>
      <c r="F4652" s="13">
        <f>IFERROR(VLOOKUP(A4652,[1]Monitoramento_Base_somente_Said!$A:$J,9,FALSE),0)</f>
        <v>0</v>
      </c>
      <c r="G4652" s="13">
        <f>IFERROR(VLOOKUP(A4652,[1]Monitoramento_Base_somente_Said!$A:$J,10,FALSE),0)</f>
        <v>2400</v>
      </c>
      <c r="H4652" s="13">
        <f>IFERROR(VLOOKUP(A4652,[2]Sheet1!$A:$I,4,FALSE),0)</f>
        <v>0</v>
      </c>
      <c r="I4652" s="13">
        <f>IFERROR(VLOOKUP(A4652,[2]Sheet1!$A:$I,5,FALSE),0)</f>
        <v>0</v>
      </c>
      <c r="J4652" s="13">
        <f>IFERROR(VLOOKUP(A4652,[2]Sheet1!$A:$I,6,FALSE),0)</f>
        <v>0</v>
      </c>
      <c r="K4652" s="13">
        <f>IFERROR(VLOOKUP(A4652,[2]Sheet1!$A:$I,7,FALSE),0)</f>
        <v>0</v>
      </c>
      <c r="L4652" s="13">
        <f>IFERROR(VLOOKUP(A4652,[2]Sheet1!$A:$I,8,FALSE),0)</f>
        <v>0</v>
      </c>
      <c r="M4652" s="13">
        <f>IFERROR(VLOOKUP(A4652,[2]Sheet1!$A:$I,9,FALSE),0)</f>
        <v>0</v>
      </c>
      <c r="N4652" s="13">
        <f>IFERROR(VLOOKUP(A4652,[3]Sheet1!$A:$G,2,FALSE),0)</f>
        <v>0</v>
      </c>
      <c r="O4652" s="13">
        <f>IFERROR(VLOOKUP(A4652,[3]Sheet1!$A:$G,3,FALSE),0)</f>
        <v>0</v>
      </c>
      <c r="P4652" s="13">
        <f>IFERROR(VLOOKUP(A4652,[3]Sheet1!$A:$G,4,FALSE),0)</f>
        <v>0</v>
      </c>
      <c r="Q4652" s="13">
        <f>IFERROR(VLOOKUP(A4652,[3]Sheet1!$A:$G,5,FALSE),0)</f>
        <v>0</v>
      </c>
      <c r="R4652" s="13">
        <f>IFERROR(VLOOKUP(A4652,[3]Sheet1!$A:$H,6,FALSE),0)</f>
        <v>0</v>
      </c>
      <c r="S4652" s="13">
        <f>IFERROR(VLOOKUP(A4652,[3]Sheet1!$A:$I,7,FALSE),0)</f>
        <v>0</v>
      </c>
      <c r="T4652" s="13" t="str">
        <f t="shared" si="321"/>
        <v>Não</v>
      </c>
      <c r="U4652" s="13" t="str">
        <f t="shared" si="322"/>
        <v>Sim</v>
      </c>
      <c r="V4652" s="13" t="str">
        <f t="shared" si="323"/>
        <v>Não</v>
      </c>
      <c r="W4652" s="13" t="str">
        <f t="shared" si="324"/>
        <v>Sim</v>
      </c>
      <c r="X4652" s="13" t="str">
        <f t="shared" si="325"/>
        <v>Não</v>
      </c>
      <c r="Y4652" s="13" t="str">
        <f t="shared" si="326"/>
        <v>Sim</v>
      </c>
    </row>
    <row r="4653" spans="1:25">
      <c r="A4653" s="10">
        <v>355500</v>
      </c>
      <c r="B4653" s="13">
        <f>IFERROR(VLOOKUP(A4653,[1]Monitoramento_Base_somente_Said!$A:$J,5,FALSE),0)</f>
        <v>0</v>
      </c>
      <c r="C4653" s="13">
        <f>IFERROR(VLOOKUP(A4653,[1]Monitoramento_Base_somente_Said!$A:$J,6,FALSE),0)</f>
        <v>0</v>
      </c>
      <c r="D4653" s="13">
        <f>IFERROR(VLOOKUP(A4653,[1]Monitoramento_Base_somente_Said!$A:$J,7,FALSE),0)</f>
        <v>0</v>
      </c>
      <c r="E4653" s="13">
        <f>IFERROR(VLOOKUP(A4653,[1]Monitoramento_Base_somente_Said!$A:$J,8,FALSE),0)</f>
        <v>0</v>
      </c>
      <c r="F4653" s="13">
        <f>IFERROR(VLOOKUP(A4653,[1]Monitoramento_Base_somente_Said!$A:$J,9,FALSE),0)</f>
        <v>0</v>
      </c>
      <c r="G4653" s="13">
        <f>IFERROR(VLOOKUP(A4653,[1]Monitoramento_Base_somente_Said!$A:$J,10,FALSE),0)</f>
        <v>0</v>
      </c>
      <c r="H4653" s="13">
        <f>IFERROR(VLOOKUP(A4653,[2]Sheet1!$A:$I,4,FALSE),0)</f>
        <v>0</v>
      </c>
      <c r="I4653" s="13">
        <f>IFERROR(VLOOKUP(A4653,[2]Sheet1!$A:$I,5,FALSE),0)</f>
        <v>0</v>
      </c>
      <c r="J4653" s="13">
        <f>IFERROR(VLOOKUP(A4653,[2]Sheet1!$A:$I,6,FALSE),0)</f>
        <v>0</v>
      </c>
      <c r="K4653" s="13">
        <f>IFERROR(VLOOKUP(A4653,[2]Sheet1!$A:$I,7,FALSE),0)</f>
        <v>0</v>
      </c>
      <c r="L4653" s="13">
        <f>IFERROR(VLOOKUP(A4653,[2]Sheet1!$A:$I,8,FALSE),0)</f>
        <v>0</v>
      </c>
      <c r="M4653" s="13">
        <f>IFERROR(VLOOKUP(A4653,[2]Sheet1!$A:$I,9,FALSE),0)</f>
        <v>0</v>
      </c>
      <c r="N4653" s="13">
        <f>IFERROR(VLOOKUP(A4653,[3]Sheet1!$A:$G,2,FALSE),0)</f>
        <v>1851172</v>
      </c>
      <c r="O4653" s="13">
        <f>IFERROR(VLOOKUP(A4653,[3]Sheet1!$A:$G,3,FALSE),0)</f>
        <v>11739635</v>
      </c>
      <c r="P4653" s="13">
        <f>IFERROR(VLOOKUP(A4653,[3]Sheet1!$A:$G,4,FALSE),0)</f>
        <v>1341594</v>
      </c>
      <c r="Q4653" s="13">
        <f>IFERROR(VLOOKUP(A4653,[3]Sheet1!$A:$G,5,FALSE),0)</f>
        <v>5665875</v>
      </c>
      <c r="R4653" s="13">
        <f>IFERROR(VLOOKUP(A4653,[3]Sheet1!$A:$H,6,FALSE),0)</f>
        <v>633786</v>
      </c>
      <c r="S4653" s="13">
        <f>IFERROR(VLOOKUP(A4653,[3]Sheet1!$A:$I,7,FALSE),0)</f>
        <v>2779149</v>
      </c>
      <c r="T4653" s="13" t="str">
        <f t="shared" si="321"/>
        <v>Sim</v>
      </c>
      <c r="U4653" s="13" t="str">
        <f t="shared" si="322"/>
        <v>Sim</v>
      </c>
      <c r="V4653" s="13" t="str">
        <f t="shared" si="323"/>
        <v>Sim</v>
      </c>
      <c r="W4653" s="13" t="str">
        <f t="shared" si="324"/>
        <v>Sim</v>
      </c>
      <c r="X4653" s="13" t="str">
        <f t="shared" si="325"/>
        <v>Sim</v>
      </c>
      <c r="Y4653" s="13" t="str">
        <f t="shared" si="326"/>
        <v>Sim</v>
      </c>
    </row>
    <row r="4654" spans="1:25">
      <c r="A4654" s="10">
        <v>355535</v>
      </c>
      <c r="B4654" s="13">
        <f>IFERROR(VLOOKUP(A4654,[1]Monitoramento_Base_somente_Said!$A:$J,5,FALSE),0)</f>
        <v>0</v>
      </c>
      <c r="C4654" s="13">
        <f>IFERROR(VLOOKUP(A4654,[1]Monitoramento_Base_somente_Said!$A:$J,6,FALSE),0)</f>
        <v>0</v>
      </c>
      <c r="D4654" s="13">
        <f>IFERROR(VLOOKUP(A4654,[1]Monitoramento_Base_somente_Said!$A:$J,7,FALSE),0)</f>
        <v>0</v>
      </c>
      <c r="E4654" s="13">
        <f>IFERROR(VLOOKUP(A4654,[1]Monitoramento_Base_somente_Said!$A:$J,8,FALSE),0)</f>
        <v>0</v>
      </c>
      <c r="F4654" s="13">
        <f>IFERROR(VLOOKUP(A4654,[1]Monitoramento_Base_somente_Said!$A:$J,9,FALSE),0)</f>
        <v>0</v>
      </c>
      <c r="G4654" s="13">
        <f>IFERROR(VLOOKUP(A4654,[1]Monitoramento_Base_somente_Said!$A:$J,10,FALSE),0)</f>
        <v>0</v>
      </c>
      <c r="H4654" s="13">
        <f>IFERROR(VLOOKUP(A4654,[2]Sheet1!$A:$I,4,FALSE),0)</f>
        <v>0</v>
      </c>
      <c r="I4654" s="13">
        <f>IFERROR(VLOOKUP(A4654,[2]Sheet1!$A:$I,5,FALSE),0)</f>
        <v>0</v>
      </c>
      <c r="J4654" s="13">
        <f>IFERROR(VLOOKUP(A4654,[2]Sheet1!$A:$I,6,FALSE),0)</f>
        <v>0</v>
      </c>
      <c r="K4654" s="13">
        <f>IFERROR(VLOOKUP(A4654,[2]Sheet1!$A:$I,7,FALSE),0)</f>
        <v>0</v>
      </c>
      <c r="L4654" s="13">
        <f>IFERROR(VLOOKUP(A4654,[2]Sheet1!$A:$I,8,FALSE),0)</f>
        <v>0</v>
      </c>
      <c r="M4654" s="13">
        <f>IFERROR(VLOOKUP(A4654,[2]Sheet1!$A:$I,9,FALSE),0)</f>
        <v>0</v>
      </c>
      <c r="N4654" s="13">
        <f>IFERROR(VLOOKUP(A4654,[3]Sheet1!$A:$G,2,FALSE),0)</f>
        <v>8230</v>
      </c>
      <c r="O4654" s="13">
        <f>IFERROR(VLOOKUP(A4654,[3]Sheet1!$A:$G,3,FALSE),0)</f>
        <v>14879690</v>
      </c>
      <c r="P4654" s="13">
        <f>IFERROR(VLOOKUP(A4654,[3]Sheet1!$A:$G,4,FALSE),0)</f>
        <v>15679</v>
      </c>
      <c r="Q4654" s="13">
        <f>IFERROR(VLOOKUP(A4654,[3]Sheet1!$A:$G,5,FALSE),0)</f>
        <v>13536513</v>
      </c>
      <c r="R4654" s="13">
        <f>IFERROR(VLOOKUP(A4654,[3]Sheet1!$A:$H,6,FALSE),0)</f>
        <v>500</v>
      </c>
      <c r="S4654" s="13">
        <f>IFERROR(VLOOKUP(A4654,[3]Sheet1!$A:$I,7,FALSE),0)</f>
        <v>6024379</v>
      </c>
      <c r="T4654" s="13" t="str">
        <f t="shared" si="321"/>
        <v>Sim</v>
      </c>
      <c r="U4654" s="13" t="str">
        <f t="shared" si="322"/>
        <v>Sim</v>
      </c>
      <c r="V4654" s="13" t="str">
        <f t="shared" si="323"/>
        <v>Sim</v>
      </c>
      <c r="W4654" s="13" t="str">
        <f t="shared" si="324"/>
        <v>Sim</v>
      </c>
      <c r="X4654" s="13" t="str">
        <f t="shared" si="325"/>
        <v>Sim</v>
      </c>
      <c r="Y4654" s="13" t="str">
        <f t="shared" si="326"/>
        <v>Sim</v>
      </c>
    </row>
    <row r="4655" spans="1:25">
      <c r="A4655" s="10">
        <v>355540</v>
      </c>
      <c r="B4655" s="13">
        <f>IFERROR(VLOOKUP(A4655,[1]Monitoramento_Base_somente_Said!$A:$J,5,FALSE),0)</f>
        <v>0</v>
      </c>
      <c r="C4655" s="13">
        <f>IFERROR(VLOOKUP(A4655,[1]Monitoramento_Base_somente_Said!$A:$J,6,FALSE),0)</f>
        <v>193815720</v>
      </c>
      <c r="D4655" s="13">
        <f>IFERROR(VLOOKUP(A4655,[1]Monitoramento_Base_somente_Said!$A:$J,7,FALSE),0)</f>
        <v>0</v>
      </c>
      <c r="E4655" s="13">
        <f>IFERROR(VLOOKUP(A4655,[1]Monitoramento_Base_somente_Said!$A:$J,8,FALSE),0)</f>
        <v>181311480</v>
      </c>
      <c r="F4655" s="13">
        <f>IFERROR(VLOOKUP(A4655,[1]Monitoramento_Base_somente_Said!$A:$J,9,FALSE),0)</f>
        <v>0</v>
      </c>
      <c r="G4655" s="13">
        <f>IFERROR(VLOOKUP(A4655,[1]Monitoramento_Base_somente_Said!$A:$J,10,FALSE),0)</f>
        <v>75025440</v>
      </c>
      <c r="H4655" s="13">
        <f>IFERROR(VLOOKUP(A4655,[2]Sheet1!$A:$I,4,FALSE),0)</f>
        <v>0</v>
      </c>
      <c r="I4655" s="13">
        <f>IFERROR(VLOOKUP(A4655,[2]Sheet1!$A:$I,5,FALSE),0)</f>
        <v>0</v>
      </c>
      <c r="J4655" s="13">
        <f>IFERROR(VLOOKUP(A4655,[2]Sheet1!$A:$I,6,FALSE),0)</f>
        <v>0</v>
      </c>
      <c r="K4655" s="13">
        <f>IFERROR(VLOOKUP(A4655,[2]Sheet1!$A:$I,7,FALSE),0)</f>
        <v>0</v>
      </c>
      <c r="L4655" s="13">
        <f>IFERROR(VLOOKUP(A4655,[2]Sheet1!$A:$I,8,FALSE),0)</f>
        <v>0</v>
      </c>
      <c r="M4655" s="13">
        <f>IFERROR(VLOOKUP(A4655,[2]Sheet1!$A:$I,9,FALSE),0)</f>
        <v>0</v>
      </c>
      <c r="N4655" s="13">
        <f>IFERROR(VLOOKUP(A4655,[3]Sheet1!$A:$G,2,FALSE),0)</f>
        <v>22355</v>
      </c>
      <c r="O4655" s="13">
        <f>IFERROR(VLOOKUP(A4655,[3]Sheet1!$A:$G,3,FALSE),0)</f>
        <v>11777008</v>
      </c>
      <c r="P4655" s="13">
        <f>IFERROR(VLOOKUP(A4655,[3]Sheet1!$A:$G,4,FALSE),0)</f>
        <v>240</v>
      </c>
      <c r="Q4655" s="13">
        <f>IFERROR(VLOOKUP(A4655,[3]Sheet1!$A:$G,5,FALSE),0)</f>
        <v>922001</v>
      </c>
      <c r="R4655" s="13">
        <f>IFERROR(VLOOKUP(A4655,[3]Sheet1!$A:$H,6,FALSE),0)</f>
        <v>60</v>
      </c>
      <c r="S4655" s="13">
        <f>IFERROR(VLOOKUP(A4655,[3]Sheet1!$A:$I,7,FALSE),0)</f>
        <v>1607682</v>
      </c>
      <c r="T4655" s="13" t="str">
        <f t="shared" si="321"/>
        <v>Sim</v>
      </c>
      <c r="U4655" s="13" t="str">
        <f t="shared" si="322"/>
        <v>Sim</v>
      </c>
      <c r="V4655" s="13" t="str">
        <f t="shared" si="323"/>
        <v>Sim</v>
      </c>
      <c r="W4655" s="13" t="str">
        <f t="shared" si="324"/>
        <v>Sim</v>
      </c>
      <c r="X4655" s="13" t="str">
        <f t="shared" si="325"/>
        <v>Sim</v>
      </c>
      <c r="Y4655" s="13" t="str">
        <f t="shared" si="326"/>
        <v>Sim</v>
      </c>
    </row>
    <row r="4656" spans="1:25">
      <c r="A4656" s="10">
        <v>355550</v>
      </c>
      <c r="B4656" s="13">
        <f>IFERROR(VLOOKUP(A4656,[1]Monitoramento_Base_somente_Said!$A:$J,5,FALSE),0)</f>
        <v>0</v>
      </c>
      <c r="C4656" s="13">
        <f>IFERROR(VLOOKUP(A4656,[1]Monitoramento_Base_somente_Said!$A:$J,6,FALSE),0)</f>
        <v>0</v>
      </c>
      <c r="D4656" s="13">
        <f>IFERROR(VLOOKUP(A4656,[1]Monitoramento_Base_somente_Said!$A:$J,7,FALSE),0)</f>
        <v>0</v>
      </c>
      <c r="E4656" s="13">
        <f>IFERROR(VLOOKUP(A4656,[1]Monitoramento_Base_somente_Said!$A:$J,8,FALSE),0)</f>
        <v>0</v>
      </c>
      <c r="F4656" s="13">
        <f>IFERROR(VLOOKUP(A4656,[1]Monitoramento_Base_somente_Said!$A:$J,9,FALSE),0)</f>
        <v>0</v>
      </c>
      <c r="G4656" s="13">
        <f>IFERROR(VLOOKUP(A4656,[1]Monitoramento_Base_somente_Said!$A:$J,10,FALSE),0)</f>
        <v>0</v>
      </c>
      <c r="H4656" s="13">
        <f>IFERROR(VLOOKUP(A4656,[2]Sheet1!$A:$I,4,FALSE),0)</f>
        <v>0</v>
      </c>
      <c r="I4656" s="13">
        <f>IFERROR(VLOOKUP(A4656,[2]Sheet1!$A:$I,5,FALSE),0)</f>
        <v>0</v>
      </c>
      <c r="J4656" s="13">
        <f>IFERROR(VLOOKUP(A4656,[2]Sheet1!$A:$I,6,FALSE),0)</f>
        <v>0</v>
      </c>
      <c r="K4656" s="13">
        <f>IFERROR(VLOOKUP(A4656,[2]Sheet1!$A:$I,7,FALSE),0)</f>
        <v>0</v>
      </c>
      <c r="L4656" s="13">
        <f>IFERROR(VLOOKUP(A4656,[2]Sheet1!$A:$I,8,FALSE),0)</f>
        <v>0</v>
      </c>
      <c r="M4656" s="13">
        <f>IFERROR(VLOOKUP(A4656,[2]Sheet1!$A:$I,9,FALSE),0)</f>
        <v>0</v>
      </c>
      <c r="N4656" s="13">
        <f>IFERROR(VLOOKUP(A4656,[3]Sheet1!$A:$G,2,FALSE),0)</f>
        <v>0</v>
      </c>
      <c r="O4656" s="13">
        <f>IFERROR(VLOOKUP(A4656,[3]Sheet1!$A:$G,3,FALSE),0)</f>
        <v>7900</v>
      </c>
      <c r="P4656" s="13">
        <f>IFERROR(VLOOKUP(A4656,[3]Sheet1!$A:$G,4,FALSE),0)</f>
        <v>0</v>
      </c>
      <c r="Q4656" s="13">
        <f>IFERROR(VLOOKUP(A4656,[3]Sheet1!$A:$G,5,FALSE),0)</f>
        <v>1580</v>
      </c>
      <c r="R4656" s="13">
        <f>IFERROR(VLOOKUP(A4656,[3]Sheet1!$A:$H,6,FALSE),0)</f>
        <v>0</v>
      </c>
      <c r="S4656" s="13">
        <f>IFERROR(VLOOKUP(A4656,[3]Sheet1!$A:$I,7,FALSE),0)</f>
        <v>1580</v>
      </c>
      <c r="T4656" s="13" t="str">
        <f t="shared" si="321"/>
        <v>Não</v>
      </c>
      <c r="U4656" s="13" t="str">
        <f t="shared" si="322"/>
        <v>Sim</v>
      </c>
      <c r="V4656" s="13" t="str">
        <f t="shared" si="323"/>
        <v>Não</v>
      </c>
      <c r="W4656" s="13" t="str">
        <f t="shared" si="324"/>
        <v>Sim</v>
      </c>
      <c r="X4656" s="13" t="str">
        <f t="shared" si="325"/>
        <v>Não</v>
      </c>
      <c r="Y4656" s="13" t="str">
        <f t="shared" si="326"/>
        <v>Sim</v>
      </c>
    </row>
    <row r="4657" spans="1:25">
      <c r="A4657" s="10">
        <v>355560</v>
      </c>
      <c r="B4657" s="13">
        <f>IFERROR(VLOOKUP(A4657,[1]Monitoramento_Base_somente_Said!$A:$J,5,FALSE),0)</f>
        <v>103961</v>
      </c>
      <c r="C4657" s="13">
        <f>IFERROR(VLOOKUP(A4657,[1]Monitoramento_Base_somente_Said!$A:$J,6,FALSE),0)</f>
        <v>20532473</v>
      </c>
      <c r="D4657" s="13">
        <f>IFERROR(VLOOKUP(A4657,[1]Monitoramento_Base_somente_Said!$A:$J,7,FALSE),0)</f>
        <v>73806</v>
      </c>
      <c r="E4657" s="13">
        <f>IFERROR(VLOOKUP(A4657,[1]Monitoramento_Base_somente_Said!$A:$J,8,FALSE),0)</f>
        <v>17832913</v>
      </c>
      <c r="F4657" s="13">
        <f>IFERROR(VLOOKUP(A4657,[1]Monitoramento_Base_somente_Said!$A:$J,9,FALSE),0)</f>
        <v>24665</v>
      </c>
      <c r="G4657" s="13">
        <f>IFERROR(VLOOKUP(A4657,[1]Monitoramento_Base_somente_Said!$A:$J,10,FALSE),0)</f>
        <v>7153694</v>
      </c>
      <c r="H4657" s="13">
        <f>IFERROR(VLOOKUP(A4657,[2]Sheet1!$A:$I,4,FALSE),0)</f>
        <v>0</v>
      </c>
      <c r="I4657" s="13">
        <f>IFERROR(VLOOKUP(A4657,[2]Sheet1!$A:$I,5,FALSE),0)</f>
        <v>0</v>
      </c>
      <c r="J4657" s="13">
        <f>IFERROR(VLOOKUP(A4657,[2]Sheet1!$A:$I,6,FALSE),0)</f>
        <v>0</v>
      </c>
      <c r="K4657" s="13">
        <f>IFERROR(VLOOKUP(A4657,[2]Sheet1!$A:$I,7,FALSE),0)</f>
        <v>0</v>
      </c>
      <c r="L4657" s="13">
        <f>IFERROR(VLOOKUP(A4657,[2]Sheet1!$A:$I,8,FALSE),0)</f>
        <v>0</v>
      </c>
      <c r="M4657" s="13">
        <f>IFERROR(VLOOKUP(A4657,[2]Sheet1!$A:$I,9,FALSE),0)</f>
        <v>0</v>
      </c>
      <c r="N4657" s="13">
        <f>IFERROR(VLOOKUP(A4657,[3]Sheet1!$A:$G,2,FALSE),0)</f>
        <v>0</v>
      </c>
      <c r="O4657" s="13">
        <f>IFERROR(VLOOKUP(A4657,[3]Sheet1!$A:$G,3,FALSE),0)</f>
        <v>0</v>
      </c>
      <c r="P4657" s="13">
        <f>IFERROR(VLOOKUP(A4657,[3]Sheet1!$A:$G,4,FALSE),0)</f>
        <v>0</v>
      </c>
      <c r="Q4657" s="13">
        <f>IFERROR(VLOOKUP(A4657,[3]Sheet1!$A:$G,5,FALSE),0)</f>
        <v>0</v>
      </c>
      <c r="R4657" s="13">
        <f>IFERROR(VLOOKUP(A4657,[3]Sheet1!$A:$H,6,FALSE),0)</f>
        <v>0</v>
      </c>
      <c r="S4657" s="13">
        <f>IFERROR(VLOOKUP(A4657,[3]Sheet1!$A:$I,7,FALSE),0)</f>
        <v>0</v>
      </c>
      <c r="T4657" s="13" t="str">
        <f t="shared" si="321"/>
        <v>Sim</v>
      </c>
      <c r="U4657" s="13" t="str">
        <f t="shared" si="322"/>
        <v>Sim</v>
      </c>
      <c r="V4657" s="13" t="str">
        <f t="shared" si="323"/>
        <v>Sim</v>
      </c>
      <c r="W4657" s="13" t="str">
        <f t="shared" si="324"/>
        <v>Sim</v>
      </c>
      <c r="X4657" s="13" t="str">
        <f t="shared" si="325"/>
        <v>Sim</v>
      </c>
      <c r="Y4657" s="13" t="str">
        <f t="shared" si="326"/>
        <v>Sim</v>
      </c>
    </row>
    <row r="4658" spans="1:25">
      <c r="A4658" s="10">
        <v>355590</v>
      </c>
      <c r="B4658" s="13">
        <f>IFERROR(VLOOKUP(A4658,[1]Monitoramento_Base_somente_Said!$A:$J,5,FALSE),0)</f>
        <v>0</v>
      </c>
      <c r="C4658" s="13">
        <f>IFERROR(VLOOKUP(A4658,[1]Monitoramento_Base_somente_Said!$A:$J,6,FALSE),0)</f>
        <v>0</v>
      </c>
      <c r="D4658" s="13">
        <f>IFERROR(VLOOKUP(A4658,[1]Monitoramento_Base_somente_Said!$A:$J,7,FALSE),0)</f>
        <v>0</v>
      </c>
      <c r="E4658" s="13">
        <f>IFERROR(VLOOKUP(A4658,[1]Monitoramento_Base_somente_Said!$A:$J,8,FALSE),0)</f>
        <v>0</v>
      </c>
      <c r="F4658" s="13">
        <f>IFERROR(VLOOKUP(A4658,[1]Monitoramento_Base_somente_Said!$A:$J,9,FALSE),0)</f>
        <v>0</v>
      </c>
      <c r="G4658" s="13">
        <f>IFERROR(VLOOKUP(A4658,[1]Monitoramento_Base_somente_Said!$A:$J,10,FALSE),0)</f>
        <v>0</v>
      </c>
      <c r="H4658" s="13">
        <f>IFERROR(VLOOKUP(A4658,[2]Sheet1!$A:$I,4,FALSE),0)</f>
        <v>0</v>
      </c>
      <c r="I4658" s="13">
        <f>IFERROR(VLOOKUP(A4658,[2]Sheet1!$A:$I,5,FALSE),0)</f>
        <v>0</v>
      </c>
      <c r="J4658" s="13">
        <f>IFERROR(VLOOKUP(A4658,[2]Sheet1!$A:$I,6,FALSE),0)</f>
        <v>0</v>
      </c>
      <c r="K4658" s="13">
        <f>IFERROR(VLOOKUP(A4658,[2]Sheet1!$A:$I,7,FALSE),0)</f>
        <v>0</v>
      </c>
      <c r="L4658" s="13">
        <f>IFERROR(VLOOKUP(A4658,[2]Sheet1!$A:$I,8,FALSE),0)</f>
        <v>0</v>
      </c>
      <c r="M4658" s="13">
        <f>IFERROR(VLOOKUP(A4658,[2]Sheet1!$A:$I,9,FALSE),0)</f>
        <v>0</v>
      </c>
      <c r="N4658" s="13">
        <f>IFERROR(VLOOKUP(A4658,[3]Sheet1!$A:$G,2,FALSE),0)</f>
        <v>3190</v>
      </c>
      <c r="O4658" s="13">
        <f>IFERROR(VLOOKUP(A4658,[3]Sheet1!$A:$G,3,FALSE),0)</f>
        <v>3609663</v>
      </c>
      <c r="P4658" s="13">
        <f>IFERROR(VLOOKUP(A4658,[3]Sheet1!$A:$G,4,FALSE),0)</f>
        <v>900737</v>
      </c>
      <c r="Q4658" s="13">
        <f>IFERROR(VLOOKUP(A4658,[3]Sheet1!$A:$G,5,FALSE),0)</f>
        <v>10077676</v>
      </c>
      <c r="R4658" s="13">
        <f>IFERROR(VLOOKUP(A4658,[3]Sheet1!$A:$H,6,FALSE),0)</f>
        <v>1242</v>
      </c>
      <c r="S4658" s="13">
        <f>IFERROR(VLOOKUP(A4658,[3]Sheet1!$A:$I,7,FALSE),0)</f>
        <v>1000347</v>
      </c>
      <c r="T4658" s="13" t="str">
        <f t="shared" si="321"/>
        <v>Sim</v>
      </c>
      <c r="U4658" s="13" t="str">
        <f t="shared" si="322"/>
        <v>Sim</v>
      </c>
      <c r="V4658" s="13" t="str">
        <f t="shared" si="323"/>
        <v>Sim</v>
      </c>
      <c r="W4658" s="13" t="str">
        <f t="shared" si="324"/>
        <v>Sim</v>
      </c>
      <c r="X4658" s="13" t="str">
        <f t="shared" si="325"/>
        <v>Sim</v>
      </c>
      <c r="Y4658" s="13" t="str">
        <f t="shared" si="326"/>
        <v>Sim</v>
      </c>
    </row>
    <row r="4659" spans="1:25">
      <c r="A4659" s="10">
        <v>355610</v>
      </c>
      <c r="B4659" s="13">
        <f>IFERROR(VLOOKUP(A4659,[1]Monitoramento_Base_somente_Said!$A:$J,5,FALSE),0)</f>
        <v>0</v>
      </c>
      <c r="C4659" s="13">
        <f>IFERROR(VLOOKUP(A4659,[1]Monitoramento_Base_somente_Said!$A:$J,6,FALSE),0)</f>
        <v>0</v>
      </c>
      <c r="D4659" s="13">
        <f>IFERROR(VLOOKUP(A4659,[1]Monitoramento_Base_somente_Said!$A:$J,7,FALSE),0)</f>
        <v>0</v>
      </c>
      <c r="E4659" s="13">
        <f>IFERROR(VLOOKUP(A4659,[1]Monitoramento_Base_somente_Said!$A:$J,8,FALSE),0)</f>
        <v>0</v>
      </c>
      <c r="F4659" s="13">
        <f>IFERROR(VLOOKUP(A4659,[1]Monitoramento_Base_somente_Said!$A:$J,9,FALSE),0)</f>
        <v>0</v>
      </c>
      <c r="G4659" s="13">
        <f>IFERROR(VLOOKUP(A4659,[1]Monitoramento_Base_somente_Said!$A:$J,10,FALSE),0)</f>
        <v>0</v>
      </c>
      <c r="H4659" s="13">
        <f>IFERROR(VLOOKUP(A4659,[2]Sheet1!$A:$I,4,FALSE),0)</f>
        <v>0</v>
      </c>
      <c r="I4659" s="13">
        <f>IFERROR(VLOOKUP(A4659,[2]Sheet1!$A:$I,5,FALSE),0)</f>
        <v>0</v>
      </c>
      <c r="J4659" s="13">
        <f>IFERROR(VLOOKUP(A4659,[2]Sheet1!$A:$I,6,FALSE),0)</f>
        <v>0</v>
      </c>
      <c r="K4659" s="13">
        <f>IFERROR(VLOOKUP(A4659,[2]Sheet1!$A:$I,7,FALSE),0)</f>
        <v>0</v>
      </c>
      <c r="L4659" s="13">
        <f>IFERROR(VLOOKUP(A4659,[2]Sheet1!$A:$I,8,FALSE),0)</f>
        <v>0</v>
      </c>
      <c r="M4659" s="13">
        <f>IFERROR(VLOOKUP(A4659,[2]Sheet1!$A:$I,9,FALSE),0)</f>
        <v>0</v>
      </c>
      <c r="N4659" s="13">
        <f>IFERROR(VLOOKUP(A4659,[3]Sheet1!$A:$G,2,FALSE),0)</f>
        <v>70843</v>
      </c>
      <c r="O4659" s="13">
        <f>IFERROR(VLOOKUP(A4659,[3]Sheet1!$A:$G,3,FALSE),0)</f>
        <v>10172478</v>
      </c>
      <c r="P4659" s="13">
        <f>IFERROR(VLOOKUP(A4659,[3]Sheet1!$A:$G,4,FALSE),0)</f>
        <v>201535</v>
      </c>
      <c r="Q4659" s="13">
        <f>IFERROR(VLOOKUP(A4659,[3]Sheet1!$A:$G,5,FALSE),0)</f>
        <v>11407129</v>
      </c>
      <c r="R4659" s="13">
        <f>IFERROR(VLOOKUP(A4659,[3]Sheet1!$A:$H,6,FALSE),0)</f>
        <v>115261</v>
      </c>
      <c r="S4659" s="13">
        <f>IFERROR(VLOOKUP(A4659,[3]Sheet1!$A:$I,7,FALSE),0)</f>
        <v>3108319</v>
      </c>
      <c r="T4659" s="13" t="str">
        <f t="shared" si="321"/>
        <v>Sim</v>
      </c>
      <c r="U4659" s="13" t="str">
        <f t="shared" si="322"/>
        <v>Sim</v>
      </c>
      <c r="V4659" s="13" t="str">
        <f t="shared" si="323"/>
        <v>Sim</v>
      </c>
      <c r="W4659" s="13" t="str">
        <f t="shared" si="324"/>
        <v>Sim</v>
      </c>
      <c r="X4659" s="13" t="str">
        <f t="shared" si="325"/>
        <v>Sim</v>
      </c>
      <c r="Y4659" s="13" t="str">
        <f t="shared" si="326"/>
        <v>Sim</v>
      </c>
    </row>
    <row r="4660" spans="1:25">
      <c r="A4660" s="10">
        <v>355630</v>
      </c>
      <c r="B4660" s="13">
        <f>IFERROR(VLOOKUP(A4660,[1]Monitoramento_Base_somente_Said!$A:$J,5,FALSE),0)</f>
        <v>0</v>
      </c>
      <c r="C4660" s="13">
        <f>IFERROR(VLOOKUP(A4660,[1]Monitoramento_Base_somente_Said!$A:$J,6,FALSE),0)</f>
        <v>0</v>
      </c>
      <c r="D4660" s="13">
        <f>IFERROR(VLOOKUP(A4660,[1]Monitoramento_Base_somente_Said!$A:$J,7,FALSE),0)</f>
        <v>0</v>
      </c>
      <c r="E4660" s="13">
        <f>IFERROR(VLOOKUP(A4660,[1]Monitoramento_Base_somente_Said!$A:$J,8,FALSE),0)</f>
        <v>0</v>
      </c>
      <c r="F4660" s="13">
        <f>IFERROR(VLOOKUP(A4660,[1]Monitoramento_Base_somente_Said!$A:$J,9,FALSE),0)</f>
        <v>0</v>
      </c>
      <c r="G4660" s="13">
        <f>IFERROR(VLOOKUP(A4660,[1]Monitoramento_Base_somente_Said!$A:$J,10,FALSE),0)</f>
        <v>0</v>
      </c>
      <c r="H4660" s="13">
        <f>IFERROR(VLOOKUP(A4660,[2]Sheet1!$A:$I,4,FALSE),0)</f>
        <v>0</v>
      </c>
      <c r="I4660" s="13">
        <f>IFERROR(VLOOKUP(A4660,[2]Sheet1!$A:$I,5,FALSE),0)</f>
        <v>0</v>
      </c>
      <c r="J4660" s="13">
        <f>IFERROR(VLOOKUP(A4660,[2]Sheet1!$A:$I,6,FALSE),0)</f>
        <v>0</v>
      </c>
      <c r="K4660" s="13">
        <f>IFERROR(VLOOKUP(A4660,[2]Sheet1!$A:$I,7,FALSE),0)</f>
        <v>0</v>
      </c>
      <c r="L4660" s="13">
        <f>IFERROR(VLOOKUP(A4660,[2]Sheet1!$A:$I,8,FALSE),0)</f>
        <v>0</v>
      </c>
      <c r="M4660" s="13">
        <f>IFERROR(VLOOKUP(A4660,[2]Sheet1!$A:$I,9,FALSE),0)</f>
        <v>0</v>
      </c>
      <c r="N4660" s="13">
        <f>IFERROR(VLOOKUP(A4660,[3]Sheet1!$A:$G,2,FALSE),0)</f>
        <v>0</v>
      </c>
      <c r="O4660" s="13">
        <f>IFERROR(VLOOKUP(A4660,[3]Sheet1!$A:$G,3,FALSE),0)</f>
        <v>0</v>
      </c>
      <c r="P4660" s="13">
        <f>IFERROR(VLOOKUP(A4660,[3]Sheet1!$A:$G,4,FALSE),0)</f>
        <v>0</v>
      </c>
      <c r="Q4660" s="13">
        <f>IFERROR(VLOOKUP(A4660,[3]Sheet1!$A:$G,5,FALSE),0)</f>
        <v>0</v>
      </c>
      <c r="R4660" s="13">
        <f>IFERROR(VLOOKUP(A4660,[3]Sheet1!$A:$H,6,FALSE),0)</f>
        <v>0</v>
      </c>
      <c r="S4660" s="13">
        <f>IFERROR(VLOOKUP(A4660,[3]Sheet1!$A:$I,7,FALSE),0)</f>
        <v>0</v>
      </c>
      <c r="T4660" s="13" t="str">
        <f t="shared" si="321"/>
        <v>Não</v>
      </c>
      <c r="U4660" s="13" t="str">
        <f t="shared" si="322"/>
        <v>Não</v>
      </c>
      <c r="V4660" s="13" t="str">
        <f t="shared" si="323"/>
        <v>Não</v>
      </c>
      <c r="W4660" s="13" t="str">
        <f t="shared" si="324"/>
        <v>Não</v>
      </c>
      <c r="X4660" s="13" t="str">
        <f t="shared" si="325"/>
        <v>Não</v>
      </c>
      <c r="Y4660" s="13" t="str">
        <f t="shared" si="326"/>
        <v>Não</v>
      </c>
    </row>
    <row r="4661" spans="1:25">
      <c r="A4661" s="10">
        <v>355635</v>
      </c>
      <c r="B4661" s="13">
        <f>IFERROR(VLOOKUP(A4661,[1]Monitoramento_Base_somente_Said!$A:$J,5,FALSE),0)</f>
        <v>0</v>
      </c>
      <c r="C4661" s="13">
        <f>IFERROR(VLOOKUP(A4661,[1]Monitoramento_Base_somente_Said!$A:$J,6,FALSE),0)</f>
        <v>0</v>
      </c>
      <c r="D4661" s="13">
        <f>IFERROR(VLOOKUP(A4661,[1]Monitoramento_Base_somente_Said!$A:$J,7,FALSE),0)</f>
        <v>0</v>
      </c>
      <c r="E4661" s="13">
        <f>IFERROR(VLOOKUP(A4661,[1]Monitoramento_Base_somente_Said!$A:$J,8,FALSE),0)</f>
        <v>0</v>
      </c>
      <c r="F4661" s="13">
        <f>IFERROR(VLOOKUP(A4661,[1]Monitoramento_Base_somente_Said!$A:$J,9,FALSE),0)</f>
        <v>0</v>
      </c>
      <c r="G4661" s="13">
        <f>IFERROR(VLOOKUP(A4661,[1]Monitoramento_Base_somente_Said!$A:$J,10,FALSE),0)</f>
        <v>0</v>
      </c>
      <c r="H4661" s="13">
        <f>IFERROR(VLOOKUP(A4661,[2]Sheet1!$A:$I,4,FALSE),0)</f>
        <v>0</v>
      </c>
      <c r="I4661" s="13">
        <f>IFERROR(VLOOKUP(A4661,[2]Sheet1!$A:$I,5,FALSE),0)</f>
        <v>0</v>
      </c>
      <c r="J4661" s="13">
        <f>IFERROR(VLOOKUP(A4661,[2]Sheet1!$A:$I,6,FALSE),0)</f>
        <v>0</v>
      </c>
      <c r="K4661" s="13">
        <f>IFERROR(VLOOKUP(A4661,[2]Sheet1!$A:$I,7,FALSE),0)</f>
        <v>0</v>
      </c>
      <c r="L4661" s="13">
        <f>IFERROR(VLOOKUP(A4661,[2]Sheet1!$A:$I,8,FALSE),0)</f>
        <v>0</v>
      </c>
      <c r="M4661" s="13">
        <f>IFERROR(VLOOKUP(A4661,[2]Sheet1!$A:$I,9,FALSE),0)</f>
        <v>0</v>
      </c>
      <c r="N4661" s="13">
        <f>IFERROR(VLOOKUP(A4661,[3]Sheet1!$A:$G,2,FALSE),0)</f>
        <v>187701</v>
      </c>
      <c r="O4661" s="13">
        <f>IFERROR(VLOOKUP(A4661,[3]Sheet1!$A:$G,3,FALSE),0)</f>
        <v>36000208</v>
      </c>
      <c r="P4661" s="13">
        <f>IFERROR(VLOOKUP(A4661,[3]Sheet1!$A:$G,4,FALSE),0)</f>
        <v>302238</v>
      </c>
      <c r="Q4661" s="13">
        <f>IFERROR(VLOOKUP(A4661,[3]Sheet1!$A:$G,5,FALSE),0)</f>
        <v>30227976</v>
      </c>
      <c r="R4661" s="13">
        <f>IFERROR(VLOOKUP(A4661,[3]Sheet1!$A:$H,6,FALSE),0)</f>
        <v>7844</v>
      </c>
      <c r="S4661" s="13">
        <f>IFERROR(VLOOKUP(A4661,[3]Sheet1!$A:$I,7,FALSE),0)</f>
        <v>9562570</v>
      </c>
      <c r="T4661" s="13" t="str">
        <f t="shared" si="321"/>
        <v>Sim</v>
      </c>
      <c r="U4661" s="13" t="str">
        <f t="shared" si="322"/>
        <v>Sim</v>
      </c>
      <c r="V4661" s="13" t="str">
        <f t="shared" si="323"/>
        <v>Sim</v>
      </c>
      <c r="W4661" s="13" t="str">
        <f t="shared" si="324"/>
        <v>Sim</v>
      </c>
      <c r="X4661" s="13" t="str">
        <f t="shared" si="325"/>
        <v>Sim</v>
      </c>
      <c r="Y4661" s="13" t="str">
        <f t="shared" si="326"/>
        <v>Sim</v>
      </c>
    </row>
    <row r="4662" spans="1:25">
      <c r="A4662" s="10">
        <v>355640</v>
      </c>
      <c r="B4662" s="13">
        <f>IFERROR(VLOOKUP(A4662,[1]Monitoramento_Base_somente_Said!$A:$J,5,FALSE),0)</f>
        <v>0</v>
      </c>
      <c r="C4662" s="13">
        <f>IFERROR(VLOOKUP(A4662,[1]Monitoramento_Base_somente_Said!$A:$J,6,FALSE),0)</f>
        <v>0</v>
      </c>
      <c r="D4662" s="13">
        <f>IFERROR(VLOOKUP(A4662,[1]Monitoramento_Base_somente_Said!$A:$J,7,FALSE),0)</f>
        <v>0</v>
      </c>
      <c r="E4662" s="13">
        <f>IFERROR(VLOOKUP(A4662,[1]Monitoramento_Base_somente_Said!$A:$J,8,FALSE),0)</f>
        <v>0</v>
      </c>
      <c r="F4662" s="13">
        <f>IFERROR(VLOOKUP(A4662,[1]Monitoramento_Base_somente_Said!$A:$J,9,FALSE),0)</f>
        <v>0</v>
      </c>
      <c r="G4662" s="13">
        <f>IFERROR(VLOOKUP(A4662,[1]Monitoramento_Base_somente_Said!$A:$J,10,FALSE),0)</f>
        <v>0</v>
      </c>
      <c r="H4662" s="13">
        <f>IFERROR(VLOOKUP(A4662,[2]Sheet1!$A:$I,4,FALSE),0)</f>
        <v>0</v>
      </c>
      <c r="I4662" s="13">
        <f>IFERROR(VLOOKUP(A4662,[2]Sheet1!$A:$I,5,FALSE),0)</f>
        <v>0</v>
      </c>
      <c r="J4662" s="13">
        <f>IFERROR(VLOOKUP(A4662,[2]Sheet1!$A:$I,6,FALSE),0)</f>
        <v>0</v>
      </c>
      <c r="K4662" s="13">
        <f>IFERROR(VLOOKUP(A4662,[2]Sheet1!$A:$I,7,FALSE),0)</f>
        <v>0</v>
      </c>
      <c r="L4662" s="13">
        <f>IFERROR(VLOOKUP(A4662,[2]Sheet1!$A:$I,8,FALSE),0)</f>
        <v>0</v>
      </c>
      <c r="M4662" s="13">
        <f>IFERROR(VLOOKUP(A4662,[2]Sheet1!$A:$I,9,FALSE),0)</f>
        <v>0</v>
      </c>
      <c r="N4662" s="13">
        <f>IFERROR(VLOOKUP(A4662,[3]Sheet1!$A:$G,2,FALSE),0)</f>
        <v>0</v>
      </c>
      <c r="O4662" s="13">
        <f>IFERROR(VLOOKUP(A4662,[3]Sheet1!$A:$G,3,FALSE),0)</f>
        <v>0</v>
      </c>
      <c r="P4662" s="13">
        <f>IFERROR(VLOOKUP(A4662,[3]Sheet1!$A:$G,4,FALSE),0)</f>
        <v>0</v>
      </c>
      <c r="Q4662" s="13">
        <f>IFERROR(VLOOKUP(A4662,[3]Sheet1!$A:$G,5,FALSE),0)</f>
        <v>0</v>
      </c>
      <c r="R4662" s="13">
        <f>IFERROR(VLOOKUP(A4662,[3]Sheet1!$A:$H,6,FALSE),0)</f>
        <v>0</v>
      </c>
      <c r="S4662" s="13">
        <f>IFERROR(VLOOKUP(A4662,[3]Sheet1!$A:$I,7,FALSE),0)</f>
        <v>0</v>
      </c>
      <c r="T4662" s="13" t="str">
        <f t="shared" si="321"/>
        <v>Não</v>
      </c>
      <c r="U4662" s="13" t="str">
        <f t="shared" si="322"/>
        <v>Não</v>
      </c>
      <c r="V4662" s="13" t="str">
        <f t="shared" si="323"/>
        <v>Não</v>
      </c>
      <c r="W4662" s="13" t="str">
        <f t="shared" si="324"/>
        <v>Não</v>
      </c>
      <c r="X4662" s="13" t="str">
        <f t="shared" si="325"/>
        <v>Não</v>
      </c>
      <c r="Y4662" s="13" t="str">
        <f t="shared" si="326"/>
        <v>Não</v>
      </c>
    </row>
    <row r="4663" spans="1:25">
      <c r="A4663" s="10">
        <v>355650</v>
      </c>
      <c r="B4663" s="13">
        <f>IFERROR(VLOOKUP(A4663,[1]Monitoramento_Base_somente_Said!$A:$J,5,FALSE),0)</f>
        <v>0</v>
      </c>
      <c r="C4663" s="13">
        <f>IFERROR(VLOOKUP(A4663,[1]Monitoramento_Base_somente_Said!$A:$J,6,FALSE),0)</f>
        <v>288930850</v>
      </c>
      <c r="D4663" s="13">
        <f>IFERROR(VLOOKUP(A4663,[1]Monitoramento_Base_somente_Said!$A:$J,7,FALSE),0)</f>
        <v>0</v>
      </c>
      <c r="E4663" s="13">
        <f>IFERROR(VLOOKUP(A4663,[1]Monitoramento_Base_somente_Said!$A:$J,8,FALSE),0)</f>
        <v>270290150</v>
      </c>
      <c r="F4663" s="13">
        <f>IFERROR(VLOOKUP(A4663,[1]Monitoramento_Base_somente_Said!$A:$J,9,FALSE),0)</f>
        <v>0</v>
      </c>
      <c r="G4663" s="13">
        <f>IFERROR(VLOOKUP(A4663,[1]Monitoramento_Base_somente_Said!$A:$J,10,FALSE),0)</f>
        <v>111844200</v>
      </c>
      <c r="H4663" s="13">
        <f>IFERROR(VLOOKUP(A4663,[2]Sheet1!$A:$I,4,FALSE),0)</f>
        <v>0</v>
      </c>
      <c r="I4663" s="13">
        <f>IFERROR(VLOOKUP(A4663,[2]Sheet1!$A:$I,5,FALSE),0)</f>
        <v>0</v>
      </c>
      <c r="J4663" s="13">
        <f>IFERROR(VLOOKUP(A4663,[2]Sheet1!$A:$I,6,FALSE),0)</f>
        <v>0</v>
      </c>
      <c r="K4663" s="13">
        <f>IFERROR(VLOOKUP(A4663,[2]Sheet1!$A:$I,7,FALSE),0)</f>
        <v>0</v>
      </c>
      <c r="L4663" s="13">
        <f>IFERROR(VLOOKUP(A4663,[2]Sheet1!$A:$I,8,FALSE),0)</f>
        <v>0</v>
      </c>
      <c r="M4663" s="13">
        <f>IFERROR(VLOOKUP(A4663,[2]Sheet1!$A:$I,9,FALSE),0)</f>
        <v>0</v>
      </c>
      <c r="N4663" s="13">
        <f>IFERROR(VLOOKUP(A4663,[3]Sheet1!$A:$G,2,FALSE),0)</f>
        <v>0</v>
      </c>
      <c r="O4663" s="13">
        <f>IFERROR(VLOOKUP(A4663,[3]Sheet1!$A:$G,3,FALSE),0)</f>
        <v>0</v>
      </c>
      <c r="P4663" s="13">
        <f>IFERROR(VLOOKUP(A4663,[3]Sheet1!$A:$G,4,FALSE),0)</f>
        <v>0</v>
      </c>
      <c r="Q4663" s="13">
        <f>IFERROR(VLOOKUP(A4663,[3]Sheet1!$A:$G,5,FALSE),0)</f>
        <v>0</v>
      </c>
      <c r="R4663" s="13">
        <f>IFERROR(VLOOKUP(A4663,[3]Sheet1!$A:$H,6,FALSE),0)</f>
        <v>0</v>
      </c>
      <c r="S4663" s="13">
        <f>IFERROR(VLOOKUP(A4663,[3]Sheet1!$A:$I,7,FALSE),0)</f>
        <v>0</v>
      </c>
      <c r="T4663" s="13" t="str">
        <f t="shared" si="321"/>
        <v>Não</v>
      </c>
      <c r="U4663" s="13" t="str">
        <f t="shared" si="322"/>
        <v>Sim</v>
      </c>
      <c r="V4663" s="13" t="str">
        <f t="shared" si="323"/>
        <v>Não</v>
      </c>
      <c r="W4663" s="13" t="str">
        <f t="shared" si="324"/>
        <v>Sim</v>
      </c>
      <c r="X4663" s="13" t="str">
        <f t="shared" si="325"/>
        <v>Não</v>
      </c>
      <c r="Y4663" s="13" t="str">
        <f t="shared" si="326"/>
        <v>Sim</v>
      </c>
    </row>
    <row r="4664" spans="1:25">
      <c r="A4664" s="10">
        <v>355695</v>
      </c>
      <c r="B4664" s="13">
        <f>IFERROR(VLOOKUP(A4664,[1]Monitoramento_Base_somente_Said!$A:$J,5,FALSE),0)</f>
        <v>0</v>
      </c>
      <c r="C4664" s="13">
        <f>IFERROR(VLOOKUP(A4664,[1]Monitoramento_Base_somente_Said!$A:$J,6,FALSE),0)</f>
        <v>0</v>
      </c>
      <c r="D4664" s="13">
        <f>IFERROR(VLOOKUP(A4664,[1]Monitoramento_Base_somente_Said!$A:$J,7,FALSE),0)</f>
        <v>0</v>
      </c>
      <c r="E4664" s="13">
        <f>IFERROR(VLOOKUP(A4664,[1]Monitoramento_Base_somente_Said!$A:$J,8,FALSE),0)</f>
        <v>0</v>
      </c>
      <c r="F4664" s="13">
        <f>IFERROR(VLOOKUP(A4664,[1]Monitoramento_Base_somente_Said!$A:$J,9,FALSE),0)</f>
        <v>0</v>
      </c>
      <c r="G4664" s="13">
        <f>IFERROR(VLOOKUP(A4664,[1]Monitoramento_Base_somente_Said!$A:$J,10,FALSE),0)</f>
        <v>0</v>
      </c>
      <c r="H4664" s="13">
        <f>IFERROR(VLOOKUP(A4664,[2]Sheet1!$A:$I,4,FALSE),0)</f>
        <v>0</v>
      </c>
      <c r="I4664" s="13">
        <f>IFERROR(VLOOKUP(A4664,[2]Sheet1!$A:$I,5,FALSE),0)</f>
        <v>0</v>
      </c>
      <c r="J4664" s="13">
        <f>IFERROR(VLOOKUP(A4664,[2]Sheet1!$A:$I,6,FALSE),0)</f>
        <v>0</v>
      </c>
      <c r="K4664" s="13">
        <f>IFERROR(VLOOKUP(A4664,[2]Sheet1!$A:$I,7,FALSE),0)</f>
        <v>0</v>
      </c>
      <c r="L4664" s="13">
        <f>IFERROR(VLOOKUP(A4664,[2]Sheet1!$A:$I,8,FALSE),0)</f>
        <v>0</v>
      </c>
      <c r="M4664" s="13">
        <f>IFERROR(VLOOKUP(A4664,[2]Sheet1!$A:$I,9,FALSE),0)</f>
        <v>0</v>
      </c>
      <c r="N4664" s="13">
        <f>IFERROR(VLOOKUP(A4664,[3]Sheet1!$A:$G,2,FALSE),0)</f>
        <v>0</v>
      </c>
      <c r="O4664" s="13">
        <f>IFERROR(VLOOKUP(A4664,[3]Sheet1!$A:$G,3,FALSE),0)</f>
        <v>0</v>
      </c>
      <c r="P4664" s="13">
        <f>IFERROR(VLOOKUP(A4664,[3]Sheet1!$A:$G,4,FALSE),0)</f>
        <v>0</v>
      </c>
      <c r="Q4664" s="13">
        <f>IFERROR(VLOOKUP(A4664,[3]Sheet1!$A:$G,5,FALSE),0)</f>
        <v>0</v>
      </c>
      <c r="R4664" s="13">
        <f>IFERROR(VLOOKUP(A4664,[3]Sheet1!$A:$H,6,FALSE),0)</f>
        <v>0</v>
      </c>
      <c r="S4664" s="13">
        <f>IFERROR(VLOOKUP(A4664,[3]Sheet1!$A:$I,7,FALSE),0)</f>
        <v>0</v>
      </c>
      <c r="T4664" s="13" t="str">
        <f t="shared" si="321"/>
        <v>Não</v>
      </c>
      <c r="U4664" s="13" t="str">
        <f t="shared" si="322"/>
        <v>Não</v>
      </c>
      <c r="V4664" s="13" t="str">
        <f t="shared" si="323"/>
        <v>Não</v>
      </c>
      <c r="W4664" s="13" t="str">
        <f t="shared" si="324"/>
        <v>Não</v>
      </c>
      <c r="X4664" s="13" t="str">
        <f t="shared" si="325"/>
        <v>Não</v>
      </c>
      <c r="Y4664" s="13" t="str">
        <f t="shared" si="326"/>
        <v>Não</v>
      </c>
    </row>
    <row r="4665" spans="1:25">
      <c r="A4665" s="10">
        <v>355700</v>
      </c>
      <c r="B4665" s="13">
        <f>IFERROR(VLOOKUP(A4665,[1]Monitoramento_Base_somente_Said!$A:$J,5,FALSE),0)</f>
        <v>0</v>
      </c>
      <c r="C4665" s="13">
        <f>IFERROR(VLOOKUP(A4665,[1]Monitoramento_Base_somente_Said!$A:$J,6,FALSE),0)</f>
        <v>0</v>
      </c>
      <c r="D4665" s="13">
        <f>IFERROR(VLOOKUP(A4665,[1]Monitoramento_Base_somente_Said!$A:$J,7,FALSE),0)</f>
        <v>0</v>
      </c>
      <c r="E4665" s="13">
        <f>IFERROR(VLOOKUP(A4665,[1]Monitoramento_Base_somente_Said!$A:$J,8,FALSE),0)</f>
        <v>0</v>
      </c>
      <c r="F4665" s="13">
        <f>IFERROR(VLOOKUP(A4665,[1]Monitoramento_Base_somente_Said!$A:$J,9,FALSE),0)</f>
        <v>0</v>
      </c>
      <c r="G4665" s="13">
        <f>IFERROR(VLOOKUP(A4665,[1]Monitoramento_Base_somente_Said!$A:$J,10,FALSE),0)</f>
        <v>0</v>
      </c>
      <c r="H4665" s="13">
        <f>IFERROR(VLOOKUP(A4665,[2]Sheet1!$A:$I,4,FALSE),0)</f>
        <v>0</v>
      </c>
      <c r="I4665" s="13">
        <f>IFERROR(VLOOKUP(A4665,[2]Sheet1!$A:$I,5,FALSE),0)</f>
        <v>0</v>
      </c>
      <c r="J4665" s="13">
        <f>IFERROR(VLOOKUP(A4665,[2]Sheet1!$A:$I,6,FALSE),0)</f>
        <v>0</v>
      </c>
      <c r="K4665" s="13">
        <f>IFERROR(VLOOKUP(A4665,[2]Sheet1!$A:$I,7,FALSE),0)</f>
        <v>0</v>
      </c>
      <c r="L4665" s="13">
        <f>IFERROR(VLOOKUP(A4665,[2]Sheet1!$A:$I,8,FALSE),0)</f>
        <v>0</v>
      </c>
      <c r="M4665" s="13">
        <f>IFERROR(VLOOKUP(A4665,[2]Sheet1!$A:$I,9,FALSE),0)</f>
        <v>0</v>
      </c>
      <c r="N4665" s="13">
        <f>IFERROR(VLOOKUP(A4665,[3]Sheet1!$A:$G,2,FALSE),0)</f>
        <v>0</v>
      </c>
      <c r="O4665" s="13">
        <f>IFERROR(VLOOKUP(A4665,[3]Sheet1!$A:$G,3,FALSE),0)</f>
        <v>0</v>
      </c>
      <c r="P4665" s="13">
        <f>IFERROR(VLOOKUP(A4665,[3]Sheet1!$A:$G,4,FALSE),0)</f>
        <v>0</v>
      </c>
      <c r="Q4665" s="13">
        <f>IFERROR(VLOOKUP(A4665,[3]Sheet1!$A:$G,5,FALSE),0)</f>
        <v>0</v>
      </c>
      <c r="R4665" s="13">
        <f>IFERROR(VLOOKUP(A4665,[3]Sheet1!$A:$H,6,FALSE),0)</f>
        <v>0</v>
      </c>
      <c r="S4665" s="13">
        <f>IFERROR(VLOOKUP(A4665,[3]Sheet1!$A:$I,7,FALSE),0)</f>
        <v>0</v>
      </c>
      <c r="T4665" s="13" t="str">
        <f t="shared" si="321"/>
        <v>Não</v>
      </c>
      <c r="U4665" s="13" t="str">
        <f t="shared" si="322"/>
        <v>Não</v>
      </c>
      <c r="V4665" s="13" t="str">
        <f t="shared" si="323"/>
        <v>Não</v>
      </c>
      <c r="W4665" s="13" t="str">
        <f t="shared" si="324"/>
        <v>Não</v>
      </c>
      <c r="X4665" s="13" t="str">
        <f t="shared" si="325"/>
        <v>Não</v>
      </c>
      <c r="Y4665" s="13" t="str">
        <f t="shared" si="326"/>
        <v>Não</v>
      </c>
    </row>
    <row r="4666" spans="1:25">
      <c r="A4666" s="10">
        <v>355715</v>
      </c>
      <c r="B4666" s="13">
        <f>IFERROR(VLOOKUP(A4666,[1]Monitoramento_Base_somente_Said!$A:$J,5,FALSE),0)</f>
        <v>0</v>
      </c>
      <c r="C4666" s="13">
        <f>IFERROR(VLOOKUP(A4666,[1]Monitoramento_Base_somente_Said!$A:$J,6,FALSE),0)</f>
        <v>0</v>
      </c>
      <c r="D4666" s="13">
        <f>IFERROR(VLOOKUP(A4666,[1]Monitoramento_Base_somente_Said!$A:$J,7,FALSE),0)</f>
        <v>0</v>
      </c>
      <c r="E4666" s="13">
        <f>IFERROR(VLOOKUP(A4666,[1]Monitoramento_Base_somente_Said!$A:$J,8,FALSE),0)</f>
        <v>0</v>
      </c>
      <c r="F4666" s="13">
        <f>IFERROR(VLOOKUP(A4666,[1]Monitoramento_Base_somente_Said!$A:$J,9,FALSE),0)</f>
        <v>0</v>
      </c>
      <c r="G4666" s="13">
        <f>IFERROR(VLOOKUP(A4666,[1]Monitoramento_Base_somente_Said!$A:$J,10,FALSE),0)</f>
        <v>0</v>
      </c>
      <c r="H4666" s="13">
        <f>IFERROR(VLOOKUP(A4666,[2]Sheet1!$A:$I,4,FALSE),0)</f>
        <v>0</v>
      </c>
      <c r="I4666" s="13">
        <f>IFERROR(VLOOKUP(A4666,[2]Sheet1!$A:$I,5,FALSE),0)</f>
        <v>0</v>
      </c>
      <c r="J4666" s="13">
        <f>IFERROR(VLOOKUP(A4666,[2]Sheet1!$A:$I,6,FALSE),0)</f>
        <v>0</v>
      </c>
      <c r="K4666" s="13">
        <f>IFERROR(VLOOKUP(A4666,[2]Sheet1!$A:$I,7,FALSE),0)</f>
        <v>0</v>
      </c>
      <c r="L4666" s="13">
        <f>IFERROR(VLOOKUP(A4666,[2]Sheet1!$A:$I,8,FALSE),0)</f>
        <v>0</v>
      </c>
      <c r="M4666" s="13">
        <f>IFERROR(VLOOKUP(A4666,[2]Sheet1!$A:$I,9,FALSE),0)</f>
        <v>0</v>
      </c>
      <c r="N4666" s="13">
        <f>IFERROR(VLOOKUP(A4666,[3]Sheet1!$A:$G,2,FALSE),0)</f>
        <v>0</v>
      </c>
      <c r="O4666" s="13">
        <f>IFERROR(VLOOKUP(A4666,[3]Sheet1!$A:$G,3,FALSE),0)</f>
        <v>0</v>
      </c>
      <c r="P4666" s="13">
        <f>IFERROR(VLOOKUP(A4666,[3]Sheet1!$A:$G,4,FALSE),0)</f>
        <v>0</v>
      </c>
      <c r="Q4666" s="13">
        <f>IFERROR(VLOOKUP(A4666,[3]Sheet1!$A:$G,5,FALSE),0)</f>
        <v>0</v>
      </c>
      <c r="R4666" s="13">
        <f>IFERROR(VLOOKUP(A4666,[3]Sheet1!$A:$H,6,FALSE),0)</f>
        <v>0</v>
      </c>
      <c r="S4666" s="13">
        <f>IFERROR(VLOOKUP(A4666,[3]Sheet1!$A:$I,7,FALSE),0)</f>
        <v>0</v>
      </c>
      <c r="T4666" s="13" t="str">
        <f t="shared" si="321"/>
        <v>Não</v>
      </c>
      <c r="U4666" s="13" t="str">
        <f t="shared" si="322"/>
        <v>Não</v>
      </c>
      <c r="V4666" s="13" t="str">
        <f t="shared" si="323"/>
        <v>Não</v>
      </c>
      <c r="W4666" s="13" t="str">
        <f t="shared" si="324"/>
        <v>Não</v>
      </c>
      <c r="X4666" s="13" t="str">
        <f t="shared" si="325"/>
        <v>Não</v>
      </c>
      <c r="Y4666" s="13" t="str">
        <f t="shared" si="326"/>
        <v>Não</v>
      </c>
    </row>
    <row r="4667" spans="1:25">
      <c r="A4667" s="10">
        <v>170025</v>
      </c>
      <c r="B4667" s="13">
        <f>IFERROR(VLOOKUP(A4667,[1]Monitoramento_Base_somente_Said!$A:$J,5,FALSE),0)</f>
        <v>4003</v>
      </c>
      <c r="C4667" s="13">
        <f>IFERROR(VLOOKUP(A4667,[1]Monitoramento_Base_somente_Said!$A:$J,6,FALSE),0)</f>
        <v>4595061</v>
      </c>
      <c r="D4667" s="13">
        <f>IFERROR(VLOOKUP(A4667,[1]Monitoramento_Base_somente_Said!$A:$J,7,FALSE),0)</f>
        <v>122</v>
      </c>
      <c r="E4667" s="13">
        <f>IFERROR(VLOOKUP(A4667,[1]Monitoramento_Base_somente_Said!$A:$J,8,FALSE),0)</f>
        <v>4360864</v>
      </c>
      <c r="F4667" s="13">
        <f>IFERROR(VLOOKUP(A4667,[1]Monitoramento_Base_somente_Said!$A:$J,9,FALSE),0)</f>
        <v>10901</v>
      </c>
      <c r="G4667" s="13">
        <f>IFERROR(VLOOKUP(A4667,[1]Monitoramento_Base_somente_Said!$A:$J,10,FALSE),0)</f>
        <v>1790974</v>
      </c>
      <c r="H4667" s="13">
        <f>IFERROR(VLOOKUP(A4667,[2]Sheet1!$A:$I,4,FALSE),0)</f>
        <v>0</v>
      </c>
      <c r="I4667" s="13">
        <f>IFERROR(VLOOKUP(A4667,[2]Sheet1!$A:$I,5,FALSE),0)</f>
        <v>0</v>
      </c>
      <c r="J4667" s="13">
        <f>IFERROR(VLOOKUP(A4667,[2]Sheet1!$A:$I,6,FALSE),0)</f>
        <v>0</v>
      </c>
      <c r="K4667" s="13">
        <f>IFERROR(VLOOKUP(A4667,[2]Sheet1!$A:$I,7,FALSE),0)</f>
        <v>0</v>
      </c>
      <c r="L4667" s="13">
        <f>IFERROR(VLOOKUP(A4667,[2]Sheet1!$A:$I,8,FALSE),0)</f>
        <v>0</v>
      </c>
      <c r="M4667" s="13">
        <f>IFERROR(VLOOKUP(A4667,[2]Sheet1!$A:$I,9,FALSE),0)</f>
        <v>0</v>
      </c>
      <c r="N4667" s="13">
        <f>IFERROR(VLOOKUP(A4667,[3]Sheet1!$A:$G,2,FALSE),0)</f>
        <v>0</v>
      </c>
      <c r="O4667" s="13">
        <f>IFERROR(VLOOKUP(A4667,[3]Sheet1!$A:$G,3,FALSE),0)</f>
        <v>0</v>
      </c>
      <c r="P4667" s="13">
        <f>IFERROR(VLOOKUP(A4667,[3]Sheet1!$A:$G,4,FALSE),0)</f>
        <v>0</v>
      </c>
      <c r="Q4667" s="13">
        <f>IFERROR(VLOOKUP(A4667,[3]Sheet1!$A:$G,5,FALSE),0)</f>
        <v>0</v>
      </c>
      <c r="R4667" s="13">
        <f>IFERROR(VLOOKUP(A4667,[3]Sheet1!$A:$H,6,FALSE),0)</f>
        <v>0</v>
      </c>
      <c r="S4667" s="13">
        <f>IFERROR(VLOOKUP(A4667,[3]Sheet1!$A:$I,7,FALSE),0)</f>
        <v>0</v>
      </c>
      <c r="T4667" s="13" t="str">
        <f t="shared" si="321"/>
        <v>Sim</v>
      </c>
      <c r="U4667" s="13" t="str">
        <f t="shared" si="322"/>
        <v>Sim</v>
      </c>
      <c r="V4667" s="13" t="str">
        <f t="shared" si="323"/>
        <v>Sim</v>
      </c>
      <c r="W4667" s="13" t="str">
        <f t="shared" si="324"/>
        <v>Sim</v>
      </c>
      <c r="X4667" s="13" t="str">
        <f t="shared" si="325"/>
        <v>Sim</v>
      </c>
      <c r="Y4667" s="13" t="str">
        <f t="shared" si="326"/>
        <v>Sim</v>
      </c>
    </row>
    <row r="4668" spans="1:25">
      <c r="A4668" s="10">
        <v>170030</v>
      </c>
      <c r="B4668" s="13">
        <f>IFERROR(VLOOKUP(A4668,[1]Monitoramento_Base_somente_Said!$A:$J,5,FALSE),0)</f>
        <v>24527</v>
      </c>
      <c r="C4668" s="13">
        <f>IFERROR(VLOOKUP(A4668,[1]Monitoramento_Base_somente_Said!$A:$J,6,FALSE),0)</f>
        <v>4481720</v>
      </c>
      <c r="D4668" s="13">
        <f>IFERROR(VLOOKUP(A4668,[1]Monitoramento_Base_somente_Said!$A:$J,7,FALSE),0)</f>
        <v>29291</v>
      </c>
      <c r="E4668" s="13">
        <f>IFERROR(VLOOKUP(A4668,[1]Monitoramento_Base_somente_Said!$A:$J,8,FALSE),0)</f>
        <v>4395041</v>
      </c>
      <c r="F4668" s="13">
        <f>IFERROR(VLOOKUP(A4668,[1]Monitoramento_Base_somente_Said!$A:$J,9,FALSE),0)</f>
        <v>11483</v>
      </c>
      <c r="G4668" s="13">
        <f>IFERROR(VLOOKUP(A4668,[1]Monitoramento_Base_somente_Said!$A:$J,10,FALSE),0)</f>
        <v>2060667</v>
      </c>
      <c r="H4668" s="13">
        <f>IFERROR(VLOOKUP(A4668,[2]Sheet1!$A:$I,4,FALSE),0)</f>
        <v>0</v>
      </c>
      <c r="I4668" s="13">
        <f>IFERROR(VLOOKUP(A4668,[2]Sheet1!$A:$I,5,FALSE),0)</f>
        <v>0</v>
      </c>
      <c r="J4668" s="13">
        <f>IFERROR(VLOOKUP(A4668,[2]Sheet1!$A:$I,6,FALSE),0)</f>
        <v>0</v>
      </c>
      <c r="K4668" s="13">
        <f>IFERROR(VLOOKUP(A4668,[2]Sheet1!$A:$I,7,FALSE),0)</f>
        <v>0</v>
      </c>
      <c r="L4668" s="13">
        <f>IFERROR(VLOOKUP(A4668,[2]Sheet1!$A:$I,8,FALSE),0)</f>
        <v>0</v>
      </c>
      <c r="M4668" s="13">
        <f>IFERROR(VLOOKUP(A4668,[2]Sheet1!$A:$I,9,FALSE),0)</f>
        <v>0</v>
      </c>
      <c r="N4668" s="13">
        <f>IFERROR(VLOOKUP(A4668,[3]Sheet1!$A:$G,2,FALSE),0)</f>
        <v>0</v>
      </c>
      <c r="O4668" s="13">
        <f>IFERROR(VLOOKUP(A4668,[3]Sheet1!$A:$G,3,FALSE),0)</f>
        <v>0</v>
      </c>
      <c r="P4668" s="13">
        <f>IFERROR(VLOOKUP(A4668,[3]Sheet1!$A:$G,4,FALSE),0)</f>
        <v>0</v>
      </c>
      <c r="Q4668" s="13">
        <f>IFERROR(VLOOKUP(A4668,[3]Sheet1!$A:$G,5,FALSE),0)</f>
        <v>0</v>
      </c>
      <c r="R4668" s="13">
        <f>IFERROR(VLOOKUP(A4668,[3]Sheet1!$A:$H,6,FALSE),0)</f>
        <v>0</v>
      </c>
      <c r="S4668" s="13">
        <f>IFERROR(VLOOKUP(A4668,[3]Sheet1!$A:$I,7,FALSE),0)</f>
        <v>0</v>
      </c>
      <c r="T4668" s="13" t="str">
        <f t="shared" si="321"/>
        <v>Sim</v>
      </c>
      <c r="U4668" s="13" t="str">
        <f t="shared" si="322"/>
        <v>Sim</v>
      </c>
      <c r="V4668" s="13" t="str">
        <f t="shared" si="323"/>
        <v>Sim</v>
      </c>
      <c r="W4668" s="13" t="str">
        <f t="shared" si="324"/>
        <v>Sim</v>
      </c>
      <c r="X4668" s="13" t="str">
        <f t="shared" si="325"/>
        <v>Sim</v>
      </c>
      <c r="Y4668" s="13" t="str">
        <f t="shared" si="326"/>
        <v>Sim</v>
      </c>
    </row>
    <row r="4669" spans="1:25">
      <c r="A4669" s="10">
        <v>170035</v>
      </c>
      <c r="B4669" s="13">
        <f>IFERROR(VLOOKUP(A4669,[1]Monitoramento_Base_somente_Said!$A:$J,5,FALSE),0)</f>
        <v>39652</v>
      </c>
      <c r="C4669" s="13">
        <f>IFERROR(VLOOKUP(A4669,[1]Monitoramento_Base_somente_Said!$A:$J,6,FALSE),0)</f>
        <v>13137643</v>
      </c>
      <c r="D4669" s="13">
        <f>IFERROR(VLOOKUP(A4669,[1]Monitoramento_Base_somente_Said!$A:$J,7,FALSE),0)</f>
        <v>31191</v>
      </c>
      <c r="E4669" s="13">
        <f>IFERROR(VLOOKUP(A4669,[1]Monitoramento_Base_somente_Said!$A:$J,8,FALSE),0)</f>
        <v>10994419</v>
      </c>
      <c r="F4669" s="13">
        <f>IFERROR(VLOOKUP(A4669,[1]Monitoramento_Base_somente_Said!$A:$J,9,FALSE),0)</f>
        <v>3021</v>
      </c>
      <c r="G4669" s="13">
        <f>IFERROR(VLOOKUP(A4669,[1]Monitoramento_Base_somente_Said!$A:$J,10,FALSE),0)</f>
        <v>4486490</v>
      </c>
      <c r="H4669" s="13">
        <f>IFERROR(VLOOKUP(A4669,[2]Sheet1!$A:$I,4,FALSE),0)</f>
        <v>0</v>
      </c>
      <c r="I4669" s="13">
        <f>IFERROR(VLOOKUP(A4669,[2]Sheet1!$A:$I,5,FALSE),0)</f>
        <v>0</v>
      </c>
      <c r="J4669" s="13">
        <f>IFERROR(VLOOKUP(A4669,[2]Sheet1!$A:$I,6,FALSE),0)</f>
        <v>0</v>
      </c>
      <c r="K4669" s="13">
        <f>IFERROR(VLOOKUP(A4669,[2]Sheet1!$A:$I,7,FALSE),0)</f>
        <v>0</v>
      </c>
      <c r="L4669" s="13">
        <f>IFERROR(VLOOKUP(A4669,[2]Sheet1!$A:$I,8,FALSE),0)</f>
        <v>0</v>
      </c>
      <c r="M4669" s="13">
        <f>IFERROR(VLOOKUP(A4669,[2]Sheet1!$A:$I,9,FALSE),0)</f>
        <v>0</v>
      </c>
      <c r="N4669" s="13">
        <f>IFERROR(VLOOKUP(A4669,[3]Sheet1!$A:$G,2,FALSE),0)</f>
        <v>0</v>
      </c>
      <c r="O4669" s="13">
        <f>IFERROR(VLOOKUP(A4669,[3]Sheet1!$A:$G,3,FALSE),0)</f>
        <v>0</v>
      </c>
      <c r="P4669" s="13">
        <f>IFERROR(VLOOKUP(A4669,[3]Sheet1!$A:$G,4,FALSE),0)</f>
        <v>0</v>
      </c>
      <c r="Q4669" s="13">
        <f>IFERROR(VLOOKUP(A4669,[3]Sheet1!$A:$G,5,FALSE),0)</f>
        <v>0</v>
      </c>
      <c r="R4669" s="13">
        <f>IFERROR(VLOOKUP(A4669,[3]Sheet1!$A:$H,6,FALSE),0)</f>
        <v>0</v>
      </c>
      <c r="S4669" s="13">
        <f>IFERROR(VLOOKUP(A4669,[3]Sheet1!$A:$I,7,FALSE),0)</f>
        <v>0</v>
      </c>
      <c r="T4669" s="13" t="str">
        <f t="shared" si="321"/>
        <v>Sim</v>
      </c>
      <c r="U4669" s="13" t="str">
        <f t="shared" si="322"/>
        <v>Sim</v>
      </c>
      <c r="V4669" s="13" t="str">
        <f t="shared" si="323"/>
        <v>Sim</v>
      </c>
      <c r="W4669" s="13" t="str">
        <f t="shared" si="324"/>
        <v>Sim</v>
      </c>
      <c r="X4669" s="13" t="str">
        <f t="shared" si="325"/>
        <v>Sim</v>
      </c>
      <c r="Y4669" s="13" t="str">
        <f t="shared" si="326"/>
        <v>Sim</v>
      </c>
    </row>
    <row r="4670" spans="1:25">
      <c r="A4670" s="10">
        <v>170040</v>
      </c>
      <c r="B4670" s="13">
        <f>IFERROR(VLOOKUP(A4670,[1]Monitoramento_Base_somente_Said!$A:$J,5,FALSE),0)</f>
        <v>10956</v>
      </c>
      <c r="C4670" s="13">
        <f>IFERROR(VLOOKUP(A4670,[1]Monitoramento_Base_somente_Said!$A:$J,6,FALSE),0)</f>
        <v>13905002</v>
      </c>
      <c r="D4670" s="13">
        <f>IFERROR(VLOOKUP(A4670,[1]Monitoramento_Base_somente_Said!$A:$J,7,FALSE),0)</f>
        <v>1423</v>
      </c>
      <c r="E4670" s="13">
        <f>IFERROR(VLOOKUP(A4670,[1]Monitoramento_Base_somente_Said!$A:$J,8,FALSE),0)</f>
        <v>13642493</v>
      </c>
      <c r="F4670" s="13">
        <f>IFERROR(VLOOKUP(A4670,[1]Monitoramento_Base_somente_Said!$A:$J,9,FALSE),0)</f>
        <v>0</v>
      </c>
      <c r="G4670" s="13">
        <f>IFERROR(VLOOKUP(A4670,[1]Monitoramento_Base_somente_Said!$A:$J,10,FALSE),0)</f>
        <v>5847699</v>
      </c>
      <c r="H4670" s="13">
        <f>IFERROR(VLOOKUP(A4670,[2]Sheet1!$A:$I,4,FALSE),0)</f>
        <v>0</v>
      </c>
      <c r="I4670" s="13">
        <f>IFERROR(VLOOKUP(A4670,[2]Sheet1!$A:$I,5,FALSE),0)</f>
        <v>0</v>
      </c>
      <c r="J4670" s="13">
        <f>IFERROR(VLOOKUP(A4670,[2]Sheet1!$A:$I,6,FALSE),0)</f>
        <v>0</v>
      </c>
      <c r="K4670" s="13">
        <f>IFERROR(VLOOKUP(A4670,[2]Sheet1!$A:$I,7,FALSE),0)</f>
        <v>0</v>
      </c>
      <c r="L4670" s="13">
        <f>IFERROR(VLOOKUP(A4670,[2]Sheet1!$A:$I,8,FALSE),0)</f>
        <v>0</v>
      </c>
      <c r="M4670" s="13">
        <f>IFERROR(VLOOKUP(A4670,[2]Sheet1!$A:$I,9,FALSE),0)</f>
        <v>0</v>
      </c>
      <c r="N4670" s="13">
        <f>IFERROR(VLOOKUP(A4670,[3]Sheet1!$A:$G,2,FALSE),0)</f>
        <v>0</v>
      </c>
      <c r="O4670" s="13">
        <f>IFERROR(VLOOKUP(A4670,[3]Sheet1!$A:$G,3,FALSE),0)</f>
        <v>0</v>
      </c>
      <c r="P4670" s="13">
        <f>IFERROR(VLOOKUP(A4670,[3]Sheet1!$A:$G,4,FALSE),0)</f>
        <v>0</v>
      </c>
      <c r="Q4670" s="13">
        <f>IFERROR(VLOOKUP(A4670,[3]Sheet1!$A:$G,5,FALSE),0)</f>
        <v>0</v>
      </c>
      <c r="R4670" s="13">
        <f>IFERROR(VLOOKUP(A4670,[3]Sheet1!$A:$H,6,FALSE),0)</f>
        <v>0</v>
      </c>
      <c r="S4670" s="13">
        <f>IFERROR(VLOOKUP(A4670,[3]Sheet1!$A:$I,7,FALSE),0)</f>
        <v>0</v>
      </c>
      <c r="T4670" s="13" t="str">
        <f t="shared" si="321"/>
        <v>Sim</v>
      </c>
      <c r="U4670" s="13" t="str">
        <f t="shared" si="322"/>
        <v>Sim</v>
      </c>
      <c r="V4670" s="13" t="str">
        <f t="shared" si="323"/>
        <v>Sim</v>
      </c>
      <c r="W4670" s="13" t="str">
        <f t="shared" si="324"/>
        <v>Sim</v>
      </c>
      <c r="X4670" s="13" t="str">
        <f t="shared" si="325"/>
        <v>Não</v>
      </c>
      <c r="Y4670" s="13" t="str">
        <f t="shared" si="326"/>
        <v>Sim</v>
      </c>
    </row>
    <row r="4671" spans="1:25">
      <c r="A4671" s="10">
        <v>170070</v>
      </c>
      <c r="B4671" s="13">
        <f>IFERROR(VLOOKUP(A4671,[1]Monitoramento_Base_somente_Said!$A:$J,5,FALSE),0)</f>
        <v>101217</v>
      </c>
      <c r="C4671" s="13">
        <f>IFERROR(VLOOKUP(A4671,[1]Monitoramento_Base_somente_Said!$A:$J,6,FALSE),0)</f>
        <v>16978827</v>
      </c>
      <c r="D4671" s="13">
        <f>IFERROR(VLOOKUP(A4671,[1]Monitoramento_Base_somente_Said!$A:$J,7,FALSE),0)</f>
        <v>117037</v>
      </c>
      <c r="E4671" s="13">
        <f>IFERROR(VLOOKUP(A4671,[1]Monitoramento_Base_somente_Said!$A:$J,8,FALSE),0)</f>
        <v>16588566</v>
      </c>
      <c r="F4671" s="13">
        <f>IFERROR(VLOOKUP(A4671,[1]Monitoramento_Base_somente_Said!$A:$J,9,FALSE),0)</f>
        <v>34647</v>
      </c>
      <c r="G4671" s="13">
        <f>IFERROR(VLOOKUP(A4671,[1]Monitoramento_Base_somente_Said!$A:$J,10,FALSE),0)</f>
        <v>10010238</v>
      </c>
      <c r="H4671" s="13">
        <f>IFERROR(VLOOKUP(A4671,[2]Sheet1!$A:$I,4,FALSE),0)</f>
        <v>0</v>
      </c>
      <c r="I4671" s="13">
        <f>IFERROR(VLOOKUP(A4671,[2]Sheet1!$A:$I,5,FALSE),0)</f>
        <v>0</v>
      </c>
      <c r="J4671" s="13">
        <f>IFERROR(VLOOKUP(A4671,[2]Sheet1!$A:$I,6,FALSE),0)</f>
        <v>0</v>
      </c>
      <c r="K4671" s="13">
        <f>IFERROR(VLOOKUP(A4671,[2]Sheet1!$A:$I,7,FALSE),0)</f>
        <v>0</v>
      </c>
      <c r="L4671" s="13">
        <f>IFERROR(VLOOKUP(A4671,[2]Sheet1!$A:$I,8,FALSE),0)</f>
        <v>0</v>
      </c>
      <c r="M4671" s="13">
        <f>IFERROR(VLOOKUP(A4671,[2]Sheet1!$A:$I,9,FALSE),0)</f>
        <v>0</v>
      </c>
      <c r="N4671" s="13">
        <f>IFERROR(VLOOKUP(A4671,[3]Sheet1!$A:$G,2,FALSE),0)</f>
        <v>0</v>
      </c>
      <c r="O4671" s="13">
        <f>IFERROR(VLOOKUP(A4671,[3]Sheet1!$A:$G,3,FALSE),0)</f>
        <v>0</v>
      </c>
      <c r="P4671" s="13">
        <f>IFERROR(VLOOKUP(A4671,[3]Sheet1!$A:$G,4,FALSE),0)</f>
        <v>0</v>
      </c>
      <c r="Q4671" s="13">
        <f>IFERROR(VLOOKUP(A4671,[3]Sheet1!$A:$G,5,FALSE),0)</f>
        <v>0</v>
      </c>
      <c r="R4671" s="13">
        <f>IFERROR(VLOOKUP(A4671,[3]Sheet1!$A:$H,6,FALSE),0)</f>
        <v>0</v>
      </c>
      <c r="S4671" s="13">
        <f>IFERROR(VLOOKUP(A4671,[3]Sheet1!$A:$I,7,FALSE),0)</f>
        <v>0</v>
      </c>
      <c r="T4671" s="13" t="str">
        <f t="shared" si="321"/>
        <v>Sim</v>
      </c>
      <c r="U4671" s="13" t="str">
        <f t="shared" si="322"/>
        <v>Sim</v>
      </c>
      <c r="V4671" s="13" t="str">
        <f t="shared" si="323"/>
        <v>Sim</v>
      </c>
      <c r="W4671" s="13" t="str">
        <f t="shared" si="324"/>
        <v>Sim</v>
      </c>
      <c r="X4671" s="13" t="str">
        <f t="shared" si="325"/>
        <v>Sim</v>
      </c>
      <c r="Y4671" s="13" t="str">
        <f t="shared" si="326"/>
        <v>Sim</v>
      </c>
    </row>
    <row r="4672" spans="1:25">
      <c r="A4672" s="10">
        <v>170100</v>
      </c>
      <c r="B4672" s="13">
        <f>IFERROR(VLOOKUP(A4672,[1]Monitoramento_Base_somente_Said!$A:$J,5,FALSE),0)</f>
        <v>29618</v>
      </c>
      <c r="C4672" s="13">
        <f>IFERROR(VLOOKUP(A4672,[1]Monitoramento_Base_somente_Said!$A:$J,6,FALSE),0)</f>
        <v>3450982</v>
      </c>
      <c r="D4672" s="13">
        <f>IFERROR(VLOOKUP(A4672,[1]Monitoramento_Base_somente_Said!$A:$J,7,FALSE),0)</f>
        <v>31897</v>
      </c>
      <c r="E4672" s="13">
        <f>IFERROR(VLOOKUP(A4672,[1]Monitoramento_Base_somente_Said!$A:$J,8,FALSE),0)</f>
        <v>1893001</v>
      </c>
      <c r="F4672" s="13">
        <f>IFERROR(VLOOKUP(A4672,[1]Monitoramento_Base_somente_Said!$A:$J,9,FALSE),0)</f>
        <v>9</v>
      </c>
      <c r="G4672" s="13">
        <f>IFERROR(VLOOKUP(A4672,[1]Monitoramento_Base_somente_Said!$A:$J,10,FALSE),0)</f>
        <v>1039695</v>
      </c>
      <c r="H4672" s="13">
        <f>IFERROR(VLOOKUP(A4672,[2]Sheet1!$A:$I,4,FALSE),0)</f>
        <v>0</v>
      </c>
      <c r="I4672" s="13">
        <f>IFERROR(VLOOKUP(A4672,[2]Sheet1!$A:$I,5,FALSE),0)</f>
        <v>0</v>
      </c>
      <c r="J4672" s="13">
        <f>IFERROR(VLOOKUP(A4672,[2]Sheet1!$A:$I,6,FALSE),0)</f>
        <v>0</v>
      </c>
      <c r="K4672" s="13">
        <f>IFERROR(VLOOKUP(A4672,[2]Sheet1!$A:$I,7,FALSE),0)</f>
        <v>0</v>
      </c>
      <c r="L4672" s="13">
        <f>IFERROR(VLOOKUP(A4672,[2]Sheet1!$A:$I,8,FALSE),0)</f>
        <v>0</v>
      </c>
      <c r="M4672" s="13">
        <f>IFERROR(VLOOKUP(A4672,[2]Sheet1!$A:$I,9,FALSE),0)</f>
        <v>0</v>
      </c>
      <c r="N4672" s="13">
        <f>IFERROR(VLOOKUP(A4672,[3]Sheet1!$A:$G,2,FALSE),0)</f>
        <v>0</v>
      </c>
      <c r="O4672" s="13">
        <f>IFERROR(VLOOKUP(A4672,[3]Sheet1!$A:$G,3,FALSE),0)</f>
        <v>0</v>
      </c>
      <c r="P4672" s="13">
        <f>IFERROR(VLOOKUP(A4672,[3]Sheet1!$A:$G,4,FALSE),0)</f>
        <v>0</v>
      </c>
      <c r="Q4672" s="13">
        <f>IFERROR(VLOOKUP(A4672,[3]Sheet1!$A:$G,5,FALSE),0)</f>
        <v>0</v>
      </c>
      <c r="R4672" s="13">
        <f>IFERROR(VLOOKUP(A4672,[3]Sheet1!$A:$H,6,FALSE),0)</f>
        <v>0</v>
      </c>
      <c r="S4672" s="13">
        <f>IFERROR(VLOOKUP(A4672,[3]Sheet1!$A:$I,7,FALSE),0)</f>
        <v>0</v>
      </c>
      <c r="T4672" s="13" t="str">
        <f t="shared" si="321"/>
        <v>Sim</v>
      </c>
      <c r="U4672" s="13" t="str">
        <f t="shared" si="322"/>
        <v>Sim</v>
      </c>
      <c r="V4672" s="13" t="str">
        <f t="shared" si="323"/>
        <v>Sim</v>
      </c>
      <c r="W4672" s="13" t="str">
        <f t="shared" si="324"/>
        <v>Sim</v>
      </c>
      <c r="X4672" s="13" t="str">
        <f t="shared" si="325"/>
        <v>Sim</v>
      </c>
      <c r="Y4672" s="13" t="str">
        <f t="shared" si="326"/>
        <v>Sim</v>
      </c>
    </row>
    <row r="4673" spans="1:25">
      <c r="A4673" s="10">
        <v>170105</v>
      </c>
      <c r="B4673" s="13">
        <f>IFERROR(VLOOKUP(A4673,[1]Monitoramento_Base_somente_Said!$A:$J,5,FALSE),0)</f>
        <v>26452</v>
      </c>
      <c r="C4673" s="13">
        <f>IFERROR(VLOOKUP(A4673,[1]Monitoramento_Base_somente_Said!$A:$J,6,FALSE),0)</f>
        <v>3011189</v>
      </c>
      <c r="D4673" s="13">
        <f>IFERROR(VLOOKUP(A4673,[1]Monitoramento_Base_somente_Said!$A:$J,7,FALSE),0)</f>
        <v>3519</v>
      </c>
      <c r="E4673" s="13">
        <f>IFERROR(VLOOKUP(A4673,[1]Monitoramento_Base_somente_Said!$A:$J,8,FALSE),0)</f>
        <v>3013944</v>
      </c>
      <c r="F4673" s="13">
        <f>IFERROR(VLOOKUP(A4673,[1]Monitoramento_Base_somente_Said!$A:$J,9,FALSE),0)</f>
        <v>8400</v>
      </c>
      <c r="G4673" s="13">
        <f>IFERROR(VLOOKUP(A4673,[1]Monitoramento_Base_somente_Said!$A:$J,10,FALSE),0)</f>
        <v>1457821</v>
      </c>
      <c r="H4673" s="13">
        <f>IFERROR(VLOOKUP(A4673,[2]Sheet1!$A:$I,4,FALSE),0)</f>
        <v>0</v>
      </c>
      <c r="I4673" s="13">
        <f>IFERROR(VLOOKUP(A4673,[2]Sheet1!$A:$I,5,FALSE),0)</f>
        <v>0</v>
      </c>
      <c r="J4673" s="13">
        <f>IFERROR(VLOOKUP(A4673,[2]Sheet1!$A:$I,6,FALSE),0)</f>
        <v>0</v>
      </c>
      <c r="K4673" s="13">
        <f>IFERROR(VLOOKUP(A4673,[2]Sheet1!$A:$I,7,FALSE),0)</f>
        <v>0</v>
      </c>
      <c r="L4673" s="13">
        <f>IFERROR(VLOOKUP(A4673,[2]Sheet1!$A:$I,8,FALSE),0)</f>
        <v>0</v>
      </c>
      <c r="M4673" s="13">
        <f>IFERROR(VLOOKUP(A4673,[2]Sheet1!$A:$I,9,FALSE),0)</f>
        <v>0</v>
      </c>
      <c r="N4673" s="13">
        <f>IFERROR(VLOOKUP(A4673,[3]Sheet1!$A:$G,2,FALSE),0)</f>
        <v>0</v>
      </c>
      <c r="O4673" s="13">
        <f>IFERROR(VLOOKUP(A4673,[3]Sheet1!$A:$G,3,FALSE),0)</f>
        <v>0</v>
      </c>
      <c r="P4673" s="13">
        <f>IFERROR(VLOOKUP(A4673,[3]Sheet1!$A:$G,4,FALSE),0)</f>
        <v>0</v>
      </c>
      <c r="Q4673" s="13">
        <f>IFERROR(VLOOKUP(A4673,[3]Sheet1!$A:$G,5,FALSE),0)</f>
        <v>0</v>
      </c>
      <c r="R4673" s="13">
        <f>IFERROR(VLOOKUP(A4673,[3]Sheet1!$A:$H,6,FALSE),0)</f>
        <v>0</v>
      </c>
      <c r="S4673" s="13">
        <f>IFERROR(VLOOKUP(A4673,[3]Sheet1!$A:$I,7,FALSE),0)</f>
        <v>0</v>
      </c>
      <c r="T4673" s="13" t="str">
        <f t="shared" si="321"/>
        <v>Sim</v>
      </c>
      <c r="U4673" s="13" t="str">
        <f t="shared" si="322"/>
        <v>Sim</v>
      </c>
      <c r="V4673" s="13" t="str">
        <f t="shared" si="323"/>
        <v>Sim</v>
      </c>
      <c r="W4673" s="13" t="str">
        <f t="shared" si="324"/>
        <v>Sim</v>
      </c>
      <c r="X4673" s="13" t="str">
        <f t="shared" si="325"/>
        <v>Sim</v>
      </c>
      <c r="Y4673" s="13" t="str">
        <f t="shared" si="326"/>
        <v>Sim</v>
      </c>
    </row>
    <row r="4674" spans="1:25">
      <c r="A4674" s="10">
        <v>170110</v>
      </c>
      <c r="B4674" s="13">
        <f>IFERROR(VLOOKUP(A4674,[1]Monitoramento_Base_somente_Said!$A:$J,5,FALSE),0)</f>
        <v>263</v>
      </c>
      <c r="C4674" s="13">
        <f>IFERROR(VLOOKUP(A4674,[1]Monitoramento_Base_somente_Said!$A:$J,6,FALSE),0)</f>
        <v>3388397</v>
      </c>
      <c r="D4674" s="13">
        <f>IFERROR(VLOOKUP(A4674,[1]Monitoramento_Base_somente_Said!$A:$J,7,FALSE),0)</f>
        <v>1500</v>
      </c>
      <c r="E4674" s="13">
        <f>IFERROR(VLOOKUP(A4674,[1]Monitoramento_Base_somente_Said!$A:$J,8,FALSE),0)</f>
        <v>2742592</v>
      </c>
      <c r="F4674" s="13">
        <f>IFERROR(VLOOKUP(A4674,[1]Monitoramento_Base_somente_Said!$A:$J,9,FALSE),0)</f>
        <v>0</v>
      </c>
      <c r="G4674" s="13">
        <f>IFERROR(VLOOKUP(A4674,[1]Monitoramento_Base_somente_Said!$A:$J,10,FALSE),0)</f>
        <v>1506264</v>
      </c>
      <c r="H4674" s="13">
        <f>IFERROR(VLOOKUP(A4674,[2]Sheet1!$A:$I,4,FALSE),0)</f>
        <v>0</v>
      </c>
      <c r="I4674" s="13">
        <f>IFERROR(VLOOKUP(A4674,[2]Sheet1!$A:$I,5,FALSE),0)</f>
        <v>0</v>
      </c>
      <c r="J4674" s="13">
        <f>IFERROR(VLOOKUP(A4674,[2]Sheet1!$A:$I,6,FALSE),0)</f>
        <v>0</v>
      </c>
      <c r="K4674" s="13">
        <f>IFERROR(VLOOKUP(A4674,[2]Sheet1!$A:$I,7,FALSE),0)</f>
        <v>0</v>
      </c>
      <c r="L4674" s="13">
        <f>IFERROR(VLOOKUP(A4674,[2]Sheet1!$A:$I,8,FALSE),0)</f>
        <v>0</v>
      </c>
      <c r="M4674" s="13">
        <f>IFERROR(VLOOKUP(A4674,[2]Sheet1!$A:$I,9,FALSE),0)</f>
        <v>0</v>
      </c>
      <c r="N4674" s="13">
        <f>IFERROR(VLOOKUP(A4674,[3]Sheet1!$A:$G,2,FALSE),0)</f>
        <v>0</v>
      </c>
      <c r="O4674" s="13">
        <f>IFERROR(VLOOKUP(A4674,[3]Sheet1!$A:$G,3,FALSE),0)</f>
        <v>0</v>
      </c>
      <c r="P4674" s="13">
        <f>IFERROR(VLOOKUP(A4674,[3]Sheet1!$A:$G,4,FALSE),0)</f>
        <v>0</v>
      </c>
      <c r="Q4674" s="13">
        <f>IFERROR(VLOOKUP(A4674,[3]Sheet1!$A:$G,5,FALSE),0)</f>
        <v>0</v>
      </c>
      <c r="R4674" s="13">
        <f>IFERROR(VLOOKUP(A4674,[3]Sheet1!$A:$H,6,FALSE),0)</f>
        <v>0</v>
      </c>
      <c r="S4674" s="13">
        <f>IFERROR(VLOOKUP(A4674,[3]Sheet1!$A:$I,7,FALSE),0)</f>
        <v>0</v>
      </c>
      <c r="T4674" s="13" t="str">
        <f t="shared" si="321"/>
        <v>Sim</v>
      </c>
      <c r="U4674" s="13" t="str">
        <f t="shared" si="322"/>
        <v>Sim</v>
      </c>
      <c r="V4674" s="13" t="str">
        <f t="shared" si="323"/>
        <v>Sim</v>
      </c>
      <c r="W4674" s="13" t="str">
        <f t="shared" si="324"/>
        <v>Sim</v>
      </c>
      <c r="X4674" s="13" t="str">
        <f t="shared" si="325"/>
        <v>Não</v>
      </c>
      <c r="Y4674" s="13" t="str">
        <f t="shared" si="326"/>
        <v>Sim</v>
      </c>
    </row>
    <row r="4675" spans="1:25">
      <c r="A4675" s="10">
        <v>170130</v>
      </c>
      <c r="B4675" s="13">
        <f>IFERROR(VLOOKUP(A4675,[1]Monitoramento_Base_somente_Said!$A:$J,5,FALSE),0)</f>
        <v>24163</v>
      </c>
      <c r="C4675" s="13">
        <f>IFERROR(VLOOKUP(A4675,[1]Monitoramento_Base_somente_Said!$A:$J,6,FALSE),0)</f>
        <v>22700528</v>
      </c>
      <c r="D4675" s="13">
        <f>IFERROR(VLOOKUP(A4675,[1]Monitoramento_Base_somente_Said!$A:$J,7,FALSE),0)</f>
        <v>51849</v>
      </c>
      <c r="E4675" s="13">
        <f>IFERROR(VLOOKUP(A4675,[1]Monitoramento_Base_somente_Said!$A:$J,8,FALSE),0)</f>
        <v>21260776</v>
      </c>
      <c r="F4675" s="13">
        <f>IFERROR(VLOOKUP(A4675,[1]Monitoramento_Base_somente_Said!$A:$J,9,FALSE),0)</f>
        <v>3677</v>
      </c>
      <c r="G4675" s="13">
        <f>IFERROR(VLOOKUP(A4675,[1]Monitoramento_Base_somente_Said!$A:$J,10,FALSE),0)</f>
        <v>8780059</v>
      </c>
      <c r="H4675" s="13">
        <f>IFERROR(VLOOKUP(A4675,[2]Sheet1!$A:$I,4,FALSE),0)</f>
        <v>0</v>
      </c>
      <c r="I4675" s="13">
        <f>IFERROR(VLOOKUP(A4675,[2]Sheet1!$A:$I,5,FALSE),0)</f>
        <v>0</v>
      </c>
      <c r="J4675" s="13">
        <f>IFERROR(VLOOKUP(A4675,[2]Sheet1!$A:$I,6,FALSE),0)</f>
        <v>0</v>
      </c>
      <c r="K4675" s="13">
        <f>IFERROR(VLOOKUP(A4675,[2]Sheet1!$A:$I,7,FALSE),0)</f>
        <v>0</v>
      </c>
      <c r="L4675" s="13">
        <f>IFERROR(VLOOKUP(A4675,[2]Sheet1!$A:$I,8,FALSE),0)</f>
        <v>0</v>
      </c>
      <c r="M4675" s="13">
        <f>IFERROR(VLOOKUP(A4675,[2]Sheet1!$A:$I,9,FALSE),0)</f>
        <v>0</v>
      </c>
      <c r="N4675" s="13">
        <f>IFERROR(VLOOKUP(A4675,[3]Sheet1!$A:$G,2,FALSE),0)</f>
        <v>0</v>
      </c>
      <c r="O4675" s="13">
        <f>IFERROR(VLOOKUP(A4675,[3]Sheet1!$A:$G,3,FALSE),0)</f>
        <v>0</v>
      </c>
      <c r="P4675" s="13">
        <f>IFERROR(VLOOKUP(A4675,[3]Sheet1!$A:$G,4,FALSE),0)</f>
        <v>0</v>
      </c>
      <c r="Q4675" s="13">
        <f>IFERROR(VLOOKUP(A4675,[3]Sheet1!$A:$G,5,FALSE),0)</f>
        <v>0</v>
      </c>
      <c r="R4675" s="13">
        <f>IFERROR(VLOOKUP(A4675,[3]Sheet1!$A:$H,6,FALSE),0)</f>
        <v>0</v>
      </c>
      <c r="S4675" s="13">
        <f>IFERROR(VLOOKUP(A4675,[3]Sheet1!$A:$I,7,FALSE),0)</f>
        <v>0</v>
      </c>
      <c r="T4675" s="13" t="str">
        <f t="shared" si="321"/>
        <v>Sim</v>
      </c>
      <c r="U4675" s="13" t="str">
        <f t="shared" si="322"/>
        <v>Sim</v>
      </c>
      <c r="V4675" s="13" t="str">
        <f t="shared" si="323"/>
        <v>Sim</v>
      </c>
      <c r="W4675" s="13" t="str">
        <f t="shared" si="324"/>
        <v>Sim</v>
      </c>
      <c r="X4675" s="13" t="str">
        <f t="shared" si="325"/>
        <v>Sim</v>
      </c>
      <c r="Y4675" s="13" t="str">
        <f t="shared" si="326"/>
        <v>Sim</v>
      </c>
    </row>
    <row r="4676" spans="1:25">
      <c r="A4676" s="10">
        <v>170190</v>
      </c>
      <c r="B4676" s="13">
        <f>IFERROR(VLOOKUP(A4676,[1]Monitoramento_Base_somente_Said!$A:$J,5,FALSE),0)</f>
        <v>12940</v>
      </c>
      <c r="C4676" s="13">
        <f>IFERROR(VLOOKUP(A4676,[1]Monitoramento_Base_somente_Said!$A:$J,6,FALSE),0)</f>
        <v>6478179</v>
      </c>
      <c r="D4676" s="13">
        <f>IFERROR(VLOOKUP(A4676,[1]Monitoramento_Base_somente_Said!$A:$J,7,FALSE),0)</f>
        <v>584</v>
      </c>
      <c r="E4676" s="13">
        <f>IFERROR(VLOOKUP(A4676,[1]Monitoramento_Base_somente_Said!$A:$J,8,FALSE),0)</f>
        <v>5984642</v>
      </c>
      <c r="F4676" s="13">
        <f>IFERROR(VLOOKUP(A4676,[1]Monitoramento_Base_somente_Said!$A:$J,9,FALSE),0)</f>
        <v>0</v>
      </c>
      <c r="G4676" s="13">
        <f>IFERROR(VLOOKUP(A4676,[1]Monitoramento_Base_somente_Said!$A:$J,10,FALSE),0)</f>
        <v>2474712</v>
      </c>
      <c r="H4676" s="13">
        <f>IFERROR(VLOOKUP(A4676,[2]Sheet1!$A:$I,4,FALSE),0)</f>
        <v>0</v>
      </c>
      <c r="I4676" s="13">
        <f>IFERROR(VLOOKUP(A4676,[2]Sheet1!$A:$I,5,FALSE),0)</f>
        <v>0</v>
      </c>
      <c r="J4676" s="13">
        <f>IFERROR(VLOOKUP(A4676,[2]Sheet1!$A:$I,6,FALSE),0)</f>
        <v>0</v>
      </c>
      <c r="K4676" s="13">
        <f>IFERROR(VLOOKUP(A4676,[2]Sheet1!$A:$I,7,FALSE),0)</f>
        <v>0</v>
      </c>
      <c r="L4676" s="13">
        <f>IFERROR(VLOOKUP(A4676,[2]Sheet1!$A:$I,8,FALSE),0)</f>
        <v>0</v>
      </c>
      <c r="M4676" s="13">
        <f>IFERROR(VLOOKUP(A4676,[2]Sheet1!$A:$I,9,FALSE),0)</f>
        <v>0</v>
      </c>
      <c r="N4676" s="13">
        <f>IFERROR(VLOOKUP(A4676,[3]Sheet1!$A:$G,2,FALSE),0)</f>
        <v>0</v>
      </c>
      <c r="O4676" s="13">
        <f>IFERROR(VLOOKUP(A4676,[3]Sheet1!$A:$G,3,FALSE),0)</f>
        <v>0</v>
      </c>
      <c r="P4676" s="13">
        <f>IFERROR(VLOOKUP(A4676,[3]Sheet1!$A:$G,4,FALSE),0)</f>
        <v>0</v>
      </c>
      <c r="Q4676" s="13">
        <f>IFERROR(VLOOKUP(A4676,[3]Sheet1!$A:$G,5,FALSE),0)</f>
        <v>0</v>
      </c>
      <c r="R4676" s="13">
        <f>IFERROR(VLOOKUP(A4676,[3]Sheet1!$A:$H,6,FALSE),0)</f>
        <v>0</v>
      </c>
      <c r="S4676" s="13">
        <f>IFERROR(VLOOKUP(A4676,[3]Sheet1!$A:$I,7,FALSE),0)</f>
        <v>0</v>
      </c>
      <c r="T4676" s="13" t="str">
        <f t="shared" si="321"/>
        <v>Sim</v>
      </c>
      <c r="U4676" s="13" t="str">
        <f t="shared" si="322"/>
        <v>Sim</v>
      </c>
      <c r="V4676" s="13" t="str">
        <f t="shared" si="323"/>
        <v>Sim</v>
      </c>
      <c r="W4676" s="13" t="str">
        <f t="shared" si="324"/>
        <v>Sim</v>
      </c>
      <c r="X4676" s="13" t="str">
        <f t="shared" si="325"/>
        <v>Não</v>
      </c>
      <c r="Y4676" s="13" t="str">
        <f t="shared" si="326"/>
        <v>Sim</v>
      </c>
    </row>
    <row r="4677" spans="1:25">
      <c r="A4677" s="10">
        <v>170200</v>
      </c>
      <c r="B4677" s="13">
        <f>IFERROR(VLOOKUP(A4677,[1]Monitoramento_Base_somente_Said!$A:$J,5,FALSE),0)</f>
        <v>443</v>
      </c>
      <c r="C4677" s="13">
        <f>IFERROR(VLOOKUP(A4677,[1]Monitoramento_Base_somente_Said!$A:$J,6,FALSE),0)</f>
        <v>7934893</v>
      </c>
      <c r="D4677" s="13">
        <f>IFERROR(VLOOKUP(A4677,[1]Monitoramento_Base_somente_Said!$A:$J,7,FALSE),0)</f>
        <v>5530</v>
      </c>
      <c r="E4677" s="13">
        <f>IFERROR(VLOOKUP(A4677,[1]Monitoramento_Base_somente_Said!$A:$J,8,FALSE),0)</f>
        <v>8002487</v>
      </c>
      <c r="F4677" s="13">
        <f>IFERROR(VLOOKUP(A4677,[1]Monitoramento_Base_somente_Said!$A:$J,9,FALSE),0)</f>
        <v>50</v>
      </c>
      <c r="G4677" s="13">
        <f>IFERROR(VLOOKUP(A4677,[1]Monitoramento_Base_somente_Said!$A:$J,10,FALSE),0)</f>
        <v>3337245</v>
      </c>
      <c r="H4677" s="13">
        <f>IFERROR(VLOOKUP(A4677,[2]Sheet1!$A:$I,4,FALSE),0)</f>
        <v>0</v>
      </c>
      <c r="I4677" s="13">
        <f>IFERROR(VLOOKUP(A4677,[2]Sheet1!$A:$I,5,FALSE),0)</f>
        <v>0</v>
      </c>
      <c r="J4677" s="13">
        <f>IFERROR(VLOOKUP(A4677,[2]Sheet1!$A:$I,6,FALSE),0)</f>
        <v>0</v>
      </c>
      <c r="K4677" s="13">
        <f>IFERROR(VLOOKUP(A4677,[2]Sheet1!$A:$I,7,FALSE),0)</f>
        <v>0</v>
      </c>
      <c r="L4677" s="13">
        <f>IFERROR(VLOOKUP(A4677,[2]Sheet1!$A:$I,8,FALSE),0)</f>
        <v>0</v>
      </c>
      <c r="M4677" s="13">
        <f>IFERROR(VLOOKUP(A4677,[2]Sheet1!$A:$I,9,FALSE),0)</f>
        <v>0</v>
      </c>
      <c r="N4677" s="13">
        <f>IFERROR(VLOOKUP(A4677,[3]Sheet1!$A:$G,2,FALSE),0)</f>
        <v>0</v>
      </c>
      <c r="O4677" s="13">
        <f>IFERROR(VLOOKUP(A4677,[3]Sheet1!$A:$G,3,FALSE),0)</f>
        <v>0</v>
      </c>
      <c r="P4677" s="13">
        <f>IFERROR(VLOOKUP(A4677,[3]Sheet1!$A:$G,4,FALSE),0)</f>
        <v>0</v>
      </c>
      <c r="Q4677" s="13">
        <f>IFERROR(VLOOKUP(A4677,[3]Sheet1!$A:$G,5,FALSE),0)</f>
        <v>0</v>
      </c>
      <c r="R4677" s="13">
        <f>IFERROR(VLOOKUP(A4677,[3]Sheet1!$A:$H,6,FALSE),0)</f>
        <v>0</v>
      </c>
      <c r="S4677" s="13">
        <f>IFERROR(VLOOKUP(A4677,[3]Sheet1!$A:$I,7,FALSE),0)</f>
        <v>0</v>
      </c>
      <c r="T4677" s="13" t="str">
        <f t="shared" si="321"/>
        <v>Sim</v>
      </c>
      <c r="U4677" s="13" t="str">
        <f t="shared" si="322"/>
        <v>Sim</v>
      </c>
      <c r="V4677" s="13" t="str">
        <f t="shared" si="323"/>
        <v>Sim</v>
      </c>
      <c r="W4677" s="13" t="str">
        <f t="shared" si="324"/>
        <v>Sim</v>
      </c>
      <c r="X4677" s="13" t="str">
        <f t="shared" si="325"/>
        <v>Sim</v>
      </c>
      <c r="Y4677" s="13" t="str">
        <f t="shared" si="326"/>
        <v>Sim</v>
      </c>
    </row>
    <row r="4678" spans="1:25">
      <c r="A4678" s="10">
        <v>170210</v>
      </c>
      <c r="B4678" s="13">
        <f>IFERROR(VLOOKUP(A4678,[1]Monitoramento_Base_somente_Said!$A:$J,5,FALSE),0)</f>
        <v>1753</v>
      </c>
      <c r="C4678" s="13">
        <f>IFERROR(VLOOKUP(A4678,[1]Monitoramento_Base_somente_Said!$A:$J,6,FALSE),0)</f>
        <v>10452416</v>
      </c>
      <c r="D4678" s="13">
        <f>IFERROR(VLOOKUP(A4678,[1]Monitoramento_Base_somente_Said!$A:$J,7,FALSE),0)</f>
        <v>821</v>
      </c>
      <c r="E4678" s="13">
        <f>IFERROR(VLOOKUP(A4678,[1]Monitoramento_Base_somente_Said!$A:$J,8,FALSE),0)</f>
        <v>9805408</v>
      </c>
      <c r="F4678" s="13">
        <f>IFERROR(VLOOKUP(A4678,[1]Monitoramento_Base_somente_Said!$A:$J,9,FALSE),0)</f>
        <v>2789</v>
      </c>
      <c r="G4678" s="13">
        <f>IFERROR(VLOOKUP(A4678,[1]Monitoramento_Base_somente_Said!$A:$J,10,FALSE),0)</f>
        <v>4062555</v>
      </c>
      <c r="H4678" s="13">
        <f>IFERROR(VLOOKUP(A4678,[2]Sheet1!$A:$I,4,FALSE),0)</f>
        <v>0</v>
      </c>
      <c r="I4678" s="13">
        <f>IFERROR(VLOOKUP(A4678,[2]Sheet1!$A:$I,5,FALSE),0)</f>
        <v>0</v>
      </c>
      <c r="J4678" s="13">
        <f>IFERROR(VLOOKUP(A4678,[2]Sheet1!$A:$I,6,FALSE),0)</f>
        <v>0</v>
      </c>
      <c r="K4678" s="13">
        <f>IFERROR(VLOOKUP(A4678,[2]Sheet1!$A:$I,7,FALSE),0)</f>
        <v>0</v>
      </c>
      <c r="L4678" s="13">
        <f>IFERROR(VLOOKUP(A4678,[2]Sheet1!$A:$I,8,FALSE),0)</f>
        <v>0</v>
      </c>
      <c r="M4678" s="13">
        <f>IFERROR(VLOOKUP(A4678,[2]Sheet1!$A:$I,9,FALSE),0)</f>
        <v>0</v>
      </c>
      <c r="N4678" s="13">
        <f>IFERROR(VLOOKUP(A4678,[3]Sheet1!$A:$G,2,FALSE),0)</f>
        <v>704589</v>
      </c>
      <c r="O4678" s="13">
        <f>IFERROR(VLOOKUP(A4678,[3]Sheet1!$A:$G,3,FALSE),0)</f>
        <v>40553590</v>
      </c>
      <c r="P4678" s="13">
        <f>IFERROR(VLOOKUP(A4678,[3]Sheet1!$A:$G,4,FALSE),0)</f>
        <v>432036</v>
      </c>
      <c r="Q4678" s="13">
        <f>IFERROR(VLOOKUP(A4678,[3]Sheet1!$A:$G,5,FALSE),0)</f>
        <v>42709439</v>
      </c>
      <c r="R4678" s="13">
        <f>IFERROR(VLOOKUP(A4678,[3]Sheet1!$A:$H,6,FALSE),0)</f>
        <v>234415</v>
      </c>
      <c r="S4678" s="13">
        <f>IFERROR(VLOOKUP(A4678,[3]Sheet1!$A:$I,7,FALSE),0)</f>
        <v>0</v>
      </c>
      <c r="T4678" s="13" t="str">
        <f t="shared" si="321"/>
        <v>Sim</v>
      </c>
      <c r="U4678" s="13" t="str">
        <f t="shared" si="322"/>
        <v>Sim</v>
      </c>
      <c r="V4678" s="13" t="str">
        <f t="shared" si="323"/>
        <v>Sim</v>
      </c>
      <c r="W4678" s="13" t="str">
        <f t="shared" si="324"/>
        <v>Sim</v>
      </c>
      <c r="X4678" s="13" t="str">
        <f t="shared" si="325"/>
        <v>Sim</v>
      </c>
      <c r="Y4678" s="13" t="str">
        <f t="shared" si="326"/>
        <v>Sim</v>
      </c>
    </row>
    <row r="4679" spans="1:25">
      <c r="A4679" s="10">
        <v>170215</v>
      </c>
      <c r="B4679" s="13">
        <f>IFERROR(VLOOKUP(A4679,[1]Monitoramento_Base_somente_Said!$A:$J,5,FALSE),0)</f>
        <v>43144</v>
      </c>
      <c r="C4679" s="13">
        <f>IFERROR(VLOOKUP(A4679,[1]Monitoramento_Base_somente_Said!$A:$J,6,FALSE),0)</f>
        <v>8129917</v>
      </c>
      <c r="D4679" s="13">
        <f>IFERROR(VLOOKUP(A4679,[1]Monitoramento_Base_somente_Said!$A:$J,7,FALSE),0)</f>
        <v>12352</v>
      </c>
      <c r="E4679" s="13">
        <f>IFERROR(VLOOKUP(A4679,[1]Monitoramento_Base_somente_Said!$A:$J,8,FALSE),0)</f>
        <v>7446890</v>
      </c>
      <c r="F4679" s="13">
        <f>IFERROR(VLOOKUP(A4679,[1]Monitoramento_Base_somente_Said!$A:$J,9,FALSE),0)</f>
        <v>8031</v>
      </c>
      <c r="G4679" s="13">
        <f>IFERROR(VLOOKUP(A4679,[1]Monitoramento_Base_somente_Said!$A:$J,10,FALSE),0)</f>
        <v>3450165</v>
      </c>
      <c r="H4679" s="13">
        <f>IFERROR(VLOOKUP(A4679,[2]Sheet1!$A:$I,4,FALSE),0)</f>
        <v>0</v>
      </c>
      <c r="I4679" s="13">
        <f>IFERROR(VLOOKUP(A4679,[2]Sheet1!$A:$I,5,FALSE),0)</f>
        <v>0</v>
      </c>
      <c r="J4679" s="13">
        <f>IFERROR(VLOOKUP(A4679,[2]Sheet1!$A:$I,6,FALSE),0)</f>
        <v>0</v>
      </c>
      <c r="K4679" s="13">
        <f>IFERROR(VLOOKUP(A4679,[2]Sheet1!$A:$I,7,FALSE),0)</f>
        <v>0</v>
      </c>
      <c r="L4679" s="13">
        <f>IFERROR(VLOOKUP(A4679,[2]Sheet1!$A:$I,8,FALSE),0)</f>
        <v>0</v>
      </c>
      <c r="M4679" s="13">
        <f>IFERROR(VLOOKUP(A4679,[2]Sheet1!$A:$I,9,FALSE),0)</f>
        <v>0</v>
      </c>
      <c r="N4679" s="13">
        <f>IFERROR(VLOOKUP(A4679,[3]Sheet1!$A:$G,2,FALSE),0)</f>
        <v>0</v>
      </c>
      <c r="O4679" s="13">
        <f>IFERROR(VLOOKUP(A4679,[3]Sheet1!$A:$G,3,FALSE),0)</f>
        <v>0</v>
      </c>
      <c r="P4679" s="13">
        <f>IFERROR(VLOOKUP(A4679,[3]Sheet1!$A:$G,4,FALSE),0)</f>
        <v>0</v>
      </c>
      <c r="Q4679" s="13">
        <f>IFERROR(VLOOKUP(A4679,[3]Sheet1!$A:$G,5,FALSE),0)</f>
        <v>0</v>
      </c>
      <c r="R4679" s="13">
        <f>IFERROR(VLOOKUP(A4679,[3]Sheet1!$A:$H,6,FALSE),0)</f>
        <v>0</v>
      </c>
      <c r="S4679" s="13">
        <f>IFERROR(VLOOKUP(A4679,[3]Sheet1!$A:$I,7,FALSE),0)</f>
        <v>0</v>
      </c>
      <c r="T4679" s="13" t="str">
        <f t="shared" si="321"/>
        <v>Sim</v>
      </c>
      <c r="U4679" s="13" t="str">
        <f t="shared" si="322"/>
        <v>Sim</v>
      </c>
      <c r="V4679" s="13" t="str">
        <f t="shared" si="323"/>
        <v>Sim</v>
      </c>
      <c r="W4679" s="13" t="str">
        <f t="shared" si="324"/>
        <v>Sim</v>
      </c>
      <c r="X4679" s="13" t="str">
        <f t="shared" si="325"/>
        <v>Sim</v>
      </c>
      <c r="Y4679" s="13" t="str">
        <f t="shared" si="326"/>
        <v>Sim</v>
      </c>
    </row>
    <row r="4680" spans="1:25">
      <c r="A4680" s="10">
        <v>170220</v>
      </c>
      <c r="B4680" s="13">
        <f>IFERROR(VLOOKUP(A4680,[1]Monitoramento_Base_somente_Said!$A:$J,5,FALSE),0)</f>
        <v>72599</v>
      </c>
      <c r="C4680" s="13">
        <f>IFERROR(VLOOKUP(A4680,[1]Monitoramento_Base_somente_Said!$A:$J,6,FALSE),0)</f>
        <v>24410764</v>
      </c>
      <c r="D4680" s="13">
        <f>IFERROR(VLOOKUP(A4680,[1]Monitoramento_Base_somente_Said!$A:$J,7,FALSE),0)</f>
        <v>28525</v>
      </c>
      <c r="E4680" s="13">
        <f>IFERROR(VLOOKUP(A4680,[1]Monitoramento_Base_somente_Said!$A:$J,8,FALSE),0)</f>
        <v>25346182</v>
      </c>
      <c r="F4680" s="13">
        <f>IFERROR(VLOOKUP(A4680,[1]Monitoramento_Base_somente_Said!$A:$J,9,FALSE),0)</f>
        <v>51497</v>
      </c>
      <c r="G4680" s="13">
        <f>IFERROR(VLOOKUP(A4680,[1]Monitoramento_Base_somente_Said!$A:$J,10,FALSE),0)</f>
        <v>9407913</v>
      </c>
      <c r="H4680" s="13">
        <f>IFERROR(VLOOKUP(A4680,[2]Sheet1!$A:$I,4,FALSE),0)</f>
        <v>0</v>
      </c>
      <c r="I4680" s="13">
        <f>IFERROR(VLOOKUP(A4680,[2]Sheet1!$A:$I,5,FALSE),0)</f>
        <v>0</v>
      </c>
      <c r="J4680" s="13">
        <f>IFERROR(VLOOKUP(A4680,[2]Sheet1!$A:$I,6,FALSE),0)</f>
        <v>0</v>
      </c>
      <c r="K4680" s="13">
        <f>IFERROR(VLOOKUP(A4680,[2]Sheet1!$A:$I,7,FALSE),0)</f>
        <v>0</v>
      </c>
      <c r="L4680" s="13">
        <f>IFERROR(VLOOKUP(A4680,[2]Sheet1!$A:$I,8,FALSE),0)</f>
        <v>0</v>
      </c>
      <c r="M4680" s="13">
        <f>IFERROR(VLOOKUP(A4680,[2]Sheet1!$A:$I,9,FALSE),0)</f>
        <v>0</v>
      </c>
      <c r="N4680" s="13">
        <f>IFERROR(VLOOKUP(A4680,[3]Sheet1!$A:$G,2,FALSE),0)</f>
        <v>0</v>
      </c>
      <c r="O4680" s="13">
        <f>IFERROR(VLOOKUP(A4680,[3]Sheet1!$A:$G,3,FALSE),0)</f>
        <v>0</v>
      </c>
      <c r="P4680" s="13">
        <f>IFERROR(VLOOKUP(A4680,[3]Sheet1!$A:$G,4,FALSE),0)</f>
        <v>0</v>
      </c>
      <c r="Q4680" s="13">
        <f>IFERROR(VLOOKUP(A4680,[3]Sheet1!$A:$G,5,FALSE),0)</f>
        <v>0</v>
      </c>
      <c r="R4680" s="13">
        <f>IFERROR(VLOOKUP(A4680,[3]Sheet1!$A:$H,6,FALSE),0)</f>
        <v>0</v>
      </c>
      <c r="S4680" s="13">
        <f>IFERROR(VLOOKUP(A4680,[3]Sheet1!$A:$I,7,FALSE),0)</f>
        <v>0</v>
      </c>
      <c r="T4680" s="13" t="str">
        <f t="shared" si="321"/>
        <v>Sim</v>
      </c>
      <c r="U4680" s="13" t="str">
        <f t="shared" si="322"/>
        <v>Sim</v>
      </c>
      <c r="V4680" s="13" t="str">
        <f t="shared" si="323"/>
        <v>Sim</v>
      </c>
      <c r="W4680" s="13" t="str">
        <f t="shared" si="324"/>
        <v>Sim</v>
      </c>
      <c r="X4680" s="13" t="str">
        <f t="shared" si="325"/>
        <v>Sim</v>
      </c>
      <c r="Y4680" s="13" t="str">
        <f t="shared" si="326"/>
        <v>Sim</v>
      </c>
    </row>
    <row r="4681" spans="1:25">
      <c r="A4681" s="10">
        <v>170230</v>
      </c>
      <c r="B4681" s="13">
        <f>IFERROR(VLOOKUP(A4681,[1]Monitoramento_Base_somente_Said!$A:$J,5,FALSE),0)</f>
        <v>9952</v>
      </c>
      <c r="C4681" s="13">
        <f>IFERROR(VLOOKUP(A4681,[1]Monitoramento_Base_somente_Said!$A:$J,6,FALSE),0)</f>
        <v>7926091</v>
      </c>
      <c r="D4681" s="13">
        <f>IFERROR(VLOOKUP(A4681,[1]Monitoramento_Base_somente_Said!$A:$J,7,FALSE),0)</f>
        <v>562</v>
      </c>
      <c r="E4681" s="13">
        <f>IFERROR(VLOOKUP(A4681,[1]Monitoramento_Base_somente_Said!$A:$J,8,FALSE),0)</f>
        <v>7015892</v>
      </c>
      <c r="F4681" s="13">
        <f>IFERROR(VLOOKUP(A4681,[1]Monitoramento_Base_somente_Said!$A:$J,9,FALSE),0)</f>
        <v>30</v>
      </c>
      <c r="G4681" s="13">
        <f>IFERROR(VLOOKUP(A4681,[1]Monitoramento_Base_somente_Said!$A:$J,10,FALSE),0)</f>
        <v>2839350</v>
      </c>
      <c r="H4681" s="13">
        <f>IFERROR(VLOOKUP(A4681,[2]Sheet1!$A:$I,4,FALSE),0)</f>
        <v>0</v>
      </c>
      <c r="I4681" s="13">
        <f>IFERROR(VLOOKUP(A4681,[2]Sheet1!$A:$I,5,FALSE),0)</f>
        <v>0</v>
      </c>
      <c r="J4681" s="13">
        <f>IFERROR(VLOOKUP(A4681,[2]Sheet1!$A:$I,6,FALSE),0)</f>
        <v>0</v>
      </c>
      <c r="K4681" s="13">
        <f>IFERROR(VLOOKUP(A4681,[2]Sheet1!$A:$I,7,FALSE),0)</f>
        <v>0</v>
      </c>
      <c r="L4681" s="13">
        <f>IFERROR(VLOOKUP(A4681,[2]Sheet1!$A:$I,8,FALSE),0)</f>
        <v>0</v>
      </c>
      <c r="M4681" s="13">
        <f>IFERROR(VLOOKUP(A4681,[2]Sheet1!$A:$I,9,FALSE),0)</f>
        <v>0</v>
      </c>
      <c r="N4681" s="13">
        <f>IFERROR(VLOOKUP(A4681,[3]Sheet1!$A:$G,2,FALSE),0)</f>
        <v>0</v>
      </c>
      <c r="O4681" s="13">
        <f>IFERROR(VLOOKUP(A4681,[3]Sheet1!$A:$G,3,FALSE),0)</f>
        <v>0</v>
      </c>
      <c r="P4681" s="13">
        <f>IFERROR(VLOOKUP(A4681,[3]Sheet1!$A:$G,4,FALSE),0)</f>
        <v>0</v>
      </c>
      <c r="Q4681" s="13">
        <f>IFERROR(VLOOKUP(A4681,[3]Sheet1!$A:$G,5,FALSE),0)</f>
        <v>0</v>
      </c>
      <c r="R4681" s="13">
        <f>IFERROR(VLOOKUP(A4681,[3]Sheet1!$A:$H,6,FALSE),0)</f>
        <v>0</v>
      </c>
      <c r="S4681" s="13">
        <f>IFERROR(VLOOKUP(A4681,[3]Sheet1!$A:$I,7,FALSE),0)</f>
        <v>0</v>
      </c>
      <c r="T4681" s="13" t="str">
        <f t="shared" si="321"/>
        <v>Sim</v>
      </c>
      <c r="U4681" s="13" t="str">
        <f t="shared" si="322"/>
        <v>Sim</v>
      </c>
      <c r="V4681" s="13" t="str">
        <f t="shared" si="323"/>
        <v>Sim</v>
      </c>
      <c r="W4681" s="13" t="str">
        <f t="shared" si="324"/>
        <v>Sim</v>
      </c>
      <c r="X4681" s="13" t="str">
        <f t="shared" si="325"/>
        <v>Sim</v>
      </c>
      <c r="Y4681" s="13" t="str">
        <f t="shared" si="326"/>
        <v>Sim</v>
      </c>
    </row>
    <row r="4682" spans="1:25">
      <c r="A4682" s="10">
        <v>170240</v>
      </c>
      <c r="B4682" s="13">
        <f>IFERROR(VLOOKUP(A4682,[1]Monitoramento_Base_somente_Said!$A:$J,5,FALSE),0)</f>
        <v>9138</v>
      </c>
      <c r="C4682" s="13">
        <f>IFERROR(VLOOKUP(A4682,[1]Monitoramento_Base_somente_Said!$A:$J,6,FALSE),0)</f>
        <v>6733188</v>
      </c>
      <c r="D4682" s="13">
        <f>IFERROR(VLOOKUP(A4682,[1]Monitoramento_Base_somente_Said!$A:$J,7,FALSE),0)</f>
        <v>7448</v>
      </c>
      <c r="E4682" s="13">
        <f>IFERROR(VLOOKUP(A4682,[1]Monitoramento_Base_somente_Said!$A:$J,8,FALSE),0)</f>
        <v>7531113</v>
      </c>
      <c r="F4682" s="13">
        <f>IFERROR(VLOOKUP(A4682,[1]Monitoramento_Base_somente_Said!$A:$J,9,FALSE),0)</f>
        <v>2944</v>
      </c>
      <c r="G4682" s="13">
        <f>IFERROR(VLOOKUP(A4682,[1]Monitoramento_Base_somente_Said!$A:$J,10,FALSE),0)</f>
        <v>3532568</v>
      </c>
      <c r="H4682" s="13">
        <f>IFERROR(VLOOKUP(A4682,[2]Sheet1!$A:$I,4,FALSE),0)</f>
        <v>0</v>
      </c>
      <c r="I4682" s="13">
        <f>IFERROR(VLOOKUP(A4682,[2]Sheet1!$A:$I,5,FALSE),0)</f>
        <v>0</v>
      </c>
      <c r="J4682" s="13">
        <f>IFERROR(VLOOKUP(A4682,[2]Sheet1!$A:$I,6,FALSE),0)</f>
        <v>0</v>
      </c>
      <c r="K4682" s="13">
        <f>IFERROR(VLOOKUP(A4682,[2]Sheet1!$A:$I,7,FALSE),0)</f>
        <v>0</v>
      </c>
      <c r="L4682" s="13">
        <f>IFERROR(VLOOKUP(A4682,[2]Sheet1!$A:$I,8,FALSE),0)</f>
        <v>0</v>
      </c>
      <c r="M4682" s="13">
        <f>IFERROR(VLOOKUP(A4682,[2]Sheet1!$A:$I,9,FALSE),0)</f>
        <v>0</v>
      </c>
      <c r="N4682" s="13">
        <f>IFERROR(VLOOKUP(A4682,[3]Sheet1!$A:$G,2,FALSE),0)</f>
        <v>0</v>
      </c>
      <c r="O4682" s="13">
        <f>IFERROR(VLOOKUP(A4682,[3]Sheet1!$A:$G,3,FALSE),0)</f>
        <v>0</v>
      </c>
      <c r="P4682" s="13">
        <f>IFERROR(VLOOKUP(A4682,[3]Sheet1!$A:$G,4,FALSE),0)</f>
        <v>0</v>
      </c>
      <c r="Q4682" s="13">
        <f>IFERROR(VLOOKUP(A4682,[3]Sheet1!$A:$G,5,FALSE),0)</f>
        <v>0</v>
      </c>
      <c r="R4682" s="13">
        <f>IFERROR(VLOOKUP(A4682,[3]Sheet1!$A:$H,6,FALSE),0)</f>
        <v>0</v>
      </c>
      <c r="S4682" s="13">
        <f>IFERROR(VLOOKUP(A4682,[3]Sheet1!$A:$I,7,FALSE),0)</f>
        <v>0</v>
      </c>
      <c r="T4682" s="13" t="str">
        <f t="shared" si="321"/>
        <v>Sim</v>
      </c>
      <c r="U4682" s="13" t="str">
        <f t="shared" si="322"/>
        <v>Sim</v>
      </c>
      <c r="V4682" s="13" t="str">
        <f t="shared" si="323"/>
        <v>Sim</v>
      </c>
      <c r="W4682" s="13" t="str">
        <f t="shared" si="324"/>
        <v>Sim</v>
      </c>
      <c r="X4682" s="13" t="str">
        <f t="shared" si="325"/>
        <v>Sim</v>
      </c>
      <c r="Y4682" s="13" t="str">
        <f t="shared" si="326"/>
        <v>Sim</v>
      </c>
    </row>
    <row r="4683" spans="1:25">
      <c r="A4683" s="10">
        <v>170255</v>
      </c>
      <c r="B4683" s="13">
        <f>IFERROR(VLOOKUP(A4683,[1]Monitoramento_Base_somente_Said!$A:$J,5,FALSE),0)</f>
        <v>18122</v>
      </c>
      <c r="C4683" s="13">
        <f>IFERROR(VLOOKUP(A4683,[1]Monitoramento_Base_somente_Said!$A:$J,6,FALSE),0)</f>
        <v>13974073</v>
      </c>
      <c r="D4683" s="13">
        <f>IFERROR(VLOOKUP(A4683,[1]Monitoramento_Base_somente_Said!$A:$J,7,FALSE),0)</f>
        <v>15872</v>
      </c>
      <c r="E4683" s="13">
        <f>IFERROR(VLOOKUP(A4683,[1]Monitoramento_Base_somente_Said!$A:$J,8,FALSE),0)</f>
        <v>11618362</v>
      </c>
      <c r="F4683" s="13">
        <f>IFERROR(VLOOKUP(A4683,[1]Monitoramento_Base_somente_Said!$A:$J,9,FALSE),0)</f>
        <v>4961</v>
      </c>
      <c r="G4683" s="13">
        <f>IFERROR(VLOOKUP(A4683,[1]Monitoramento_Base_somente_Said!$A:$J,10,FALSE),0)</f>
        <v>5310128</v>
      </c>
      <c r="H4683" s="13">
        <f>IFERROR(VLOOKUP(A4683,[2]Sheet1!$A:$I,4,FALSE),0)</f>
        <v>0</v>
      </c>
      <c r="I4683" s="13">
        <f>IFERROR(VLOOKUP(A4683,[2]Sheet1!$A:$I,5,FALSE),0)</f>
        <v>0</v>
      </c>
      <c r="J4683" s="13">
        <f>IFERROR(VLOOKUP(A4683,[2]Sheet1!$A:$I,6,FALSE),0)</f>
        <v>0</v>
      </c>
      <c r="K4683" s="13">
        <f>IFERROR(VLOOKUP(A4683,[2]Sheet1!$A:$I,7,FALSE),0)</f>
        <v>0</v>
      </c>
      <c r="L4683" s="13">
        <f>IFERROR(VLOOKUP(A4683,[2]Sheet1!$A:$I,8,FALSE),0)</f>
        <v>0</v>
      </c>
      <c r="M4683" s="13">
        <f>IFERROR(VLOOKUP(A4683,[2]Sheet1!$A:$I,9,FALSE),0)</f>
        <v>0</v>
      </c>
      <c r="N4683" s="13">
        <f>IFERROR(VLOOKUP(A4683,[3]Sheet1!$A:$G,2,FALSE),0)</f>
        <v>0</v>
      </c>
      <c r="O4683" s="13">
        <f>IFERROR(VLOOKUP(A4683,[3]Sheet1!$A:$G,3,FALSE),0)</f>
        <v>0</v>
      </c>
      <c r="P4683" s="13">
        <f>IFERROR(VLOOKUP(A4683,[3]Sheet1!$A:$G,4,FALSE),0)</f>
        <v>0</v>
      </c>
      <c r="Q4683" s="13">
        <f>IFERROR(VLOOKUP(A4683,[3]Sheet1!$A:$G,5,FALSE),0)</f>
        <v>0</v>
      </c>
      <c r="R4683" s="13">
        <f>IFERROR(VLOOKUP(A4683,[3]Sheet1!$A:$H,6,FALSE),0)</f>
        <v>0</v>
      </c>
      <c r="S4683" s="13">
        <f>IFERROR(VLOOKUP(A4683,[3]Sheet1!$A:$I,7,FALSE),0)</f>
        <v>0</v>
      </c>
      <c r="T4683" s="13" t="str">
        <f t="shared" si="321"/>
        <v>Sim</v>
      </c>
      <c r="U4683" s="13" t="str">
        <f t="shared" si="322"/>
        <v>Sim</v>
      </c>
      <c r="V4683" s="13" t="str">
        <f t="shared" si="323"/>
        <v>Sim</v>
      </c>
      <c r="W4683" s="13" t="str">
        <f t="shared" si="324"/>
        <v>Sim</v>
      </c>
      <c r="X4683" s="13" t="str">
        <f t="shared" si="325"/>
        <v>Sim</v>
      </c>
      <c r="Y4683" s="13" t="str">
        <f t="shared" si="326"/>
        <v>Sim</v>
      </c>
    </row>
    <row r="4684" spans="1:25">
      <c r="A4684" s="10">
        <v>170270</v>
      </c>
      <c r="B4684" s="13">
        <f>IFERROR(VLOOKUP(A4684,[1]Monitoramento_Base_somente_Said!$A:$J,5,FALSE),0)</f>
        <v>26128</v>
      </c>
      <c r="C4684" s="13">
        <f>IFERROR(VLOOKUP(A4684,[1]Monitoramento_Base_somente_Said!$A:$J,6,FALSE),0)</f>
        <v>1376522</v>
      </c>
      <c r="D4684" s="13">
        <f>IFERROR(VLOOKUP(A4684,[1]Monitoramento_Base_somente_Said!$A:$J,7,FALSE),0)</f>
        <v>14314</v>
      </c>
      <c r="E4684" s="13">
        <f>IFERROR(VLOOKUP(A4684,[1]Monitoramento_Base_somente_Said!$A:$J,8,FALSE),0)</f>
        <v>988147</v>
      </c>
      <c r="F4684" s="13">
        <f>IFERROR(VLOOKUP(A4684,[1]Monitoramento_Base_somente_Said!$A:$J,9,FALSE),0)</f>
        <v>0</v>
      </c>
      <c r="G4684" s="13">
        <f>IFERROR(VLOOKUP(A4684,[1]Monitoramento_Base_somente_Said!$A:$J,10,FALSE),0)</f>
        <v>286320</v>
      </c>
      <c r="H4684" s="13">
        <f>IFERROR(VLOOKUP(A4684,[2]Sheet1!$A:$I,4,FALSE),0)</f>
        <v>0</v>
      </c>
      <c r="I4684" s="13">
        <f>IFERROR(VLOOKUP(A4684,[2]Sheet1!$A:$I,5,FALSE),0)</f>
        <v>0</v>
      </c>
      <c r="J4684" s="13">
        <f>IFERROR(VLOOKUP(A4684,[2]Sheet1!$A:$I,6,FALSE),0)</f>
        <v>0</v>
      </c>
      <c r="K4684" s="13">
        <f>IFERROR(VLOOKUP(A4684,[2]Sheet1!$A:$I,7,FALSE),0)</f>
        <v>0</v>
      </c>
      <c r="L4684" s="13">
        <f>IFERROR(VLOOKUP(A4684,[2]Sheet1!$A:$I,8,FALSE),0)</f>
        <v>0</v>
      </c>
      <c r="M4684" s="13">
        <f>IFERROR(VLOOKUP(A4684,[2]Sheet1!$A:$I,9,FALSE),0)</f>
        <v>0</v>
      </c>
      <c r="N4684" s="13">
        <f>IFERROR(VLOOKUP(A4684,[3]Sheet1!$A:$G,2,FALSE),0)</f>
        <v>0</v>
      </c>
      <c r="O4684" s="13">
        <f>IFERROR(VLOOKUP(A4684,[3]Sheet1!$A:$G,3,FALSE),0)</f>
        <v>0</v>
      </c>
      <c r="P4684" s="13">
        <f>IFERROR(VLOOKUP(A4684,[3]Sheet1!$A:$G,4,FALSE),0)</f>
        <v>0</v>
      </c>
      <c r="Q4684" s="13">
        <f>IFERROR(VLOOKUP(A4684,[3]Sheet1!$A:$G,5,FALSE),0)</f>
        <v>0</v>
      </c>
      <c r="R4684" s="13">
        <f>IFERROR(VLOOKUP(A4684,[3]Sheet1!$A:$H,6,FALSE),0)</f>
        <v>0</v>
      </c>
      <c r="S4684" s="13">
        <f>IFERROR(VLOOKUP(A4684,[3]Sheet1!$A:$I,7,FALSE),0)</f>
        <v>0</v>
      </c>
      <c r="T4684" s="13" t="str">
        <f t="shared" si="321"/>
        <v>Sim</v>
      </c>
      <c r="U4684" s="13" t="str">
        <f t="shared" si="322"/>
        <v>Sim</v>
      </c>
      <c r="V4684" s="13" t="str">
        <f t="shared" si="323"/>
        <v>Sim</v>
      </c>
      <c r="W4684" s="13" t="str">
        <f t="shared" si="324"/>
        <v>Sim</v>
      </c>
      <c r="X4684" s="13" t="str">
        <f t="shared" si="325"/>
        <v>Não</v>
      </c>
      <c r="Y4684" s="13" t="str">
        <f t="shared" si="326"/>
        <v>Sim</v>
      </c>
    </row>
    <row r="4685" spans="1:25">
      <c r="A4685" s="10">
        <v>170290</v>
      </c>
      <c r="B4685" s="13">
        <f>IFERROR(VLOOKUP(A4685,[1]Monitoramento_Base_somente_Said!$A:$J,5,FALSE),0)</f>
        <v>1471</v>
      </c>
      <c r="C4685" s="13">
        <f>IFERROR(VLOOKUP(A4685,[1]Monitoramento_Base_somente_Said!$A:$J,6,FALSE),0)</f>
        <v>14694557</v>
      </c>
      <c r="D4685" s="13">
        <f>IFERROR(VLOOKUP(A4685,[1]Monitoramento_Base_somente_Said!$A:$J,7,FALSE),0)</f>
        <v>0</v>
      </c>
      <c r="E4685" s="13">
        <f>IFERROR(VLOOKUP(A4685,[1]Monitoramento_Base_somente_Said!$A:$J,8,FALSE),0)</f>
        <v>13750234</v>
      </c>
      <c r="F4685" s="13">
        <f>IFERROR(VLOOKUP(A4685,[1]Monitoramento_Base_somente_Said!$A:$J,9,FALSE),0)</f>
        <v>264</v>
      </c>
      <c r="G4685" s="13">
        <f>IFERROR(VLOOKUP(A4685,[1]Monitoramento_Base_somente_Said!$A:$J,10,FALSE),0)</f>
        <v>5711840</v>
      </c>
      <c r="H4685" s="13">
        <f>IFERROR(VLOOKUP(A4685,[2]Sheet1!$A:$I,4,FALSE),0)</f>
        <v>0</v>
      </c>
      <c r="I4685" s="13">
        <f>IFERROR(VLOOKUP(A4685,[2]Sheet1!$A:$I,5,FALSE),0)</f>
        <v>0</v>
      </c>
      <c r="J4685" s="13">
        <f>IFERROR(VLOOKUP(A4685,[2]Sheet1!$A:$I,6,FALSE),0)</f>
        <v>0</v>
      </c>
      <c r="K4685" s="13">
        <f>IFERROR(VLOOKUP(A4685,[2]Sheet1!$A:$I,7,FALSE),0)</f>
        <v>0</v>
      </c>
      <c r="L4685" s="13">
        <f>IFERROR(VLOOKUP(A4685,[2]Sheet1!$A:$I,8,FALSE),0)</f>
        <v>0</v>
      </c>
      <c r="M4685" s="13">
        <f>IFERROR(VLOOKUP(A4685,[2]Sheet1!$A:$I,9,FALSE),0)</f>
        <v>0</v>
      </c>
      <c r="N4685" s="13">
        <f>IFERROR(VLOOKUP(A4685,[3]Sheet1!$A:$G,2,FALSE),0)</f>
        <v>0</v>
      </c>
      <c r="O4685" s="13">
        <f>IFERROR(VLOOKUP(A4685,[3]Sheet1!$A:$G,3,FALSE),0)</f>
        <v>0</v>
      </c>
      <c r="P4685" s="13">
        <f>IFERROR(VLOOKUP(A4685,[3]Sheet1!$A:$G,4,FALSE),0)</f>
        <v>0</v>
      </c>
      <c r="Q4685" s="13">
        <f>IFERROR(VLOOKUP(A4685,[3]Sheet1!$A:$G,5,FALSE),0)</f>
        <v>0</v>
      </c>
      <c r="R4685" s="13">
        <f>IFERROR(VLOOKUP(A4685,[3]Sheet1!$A:$H,6,FALSE),0)</f>
        <v>0</v>
      </c>
      <c r="S4685" s="13">
        <f>IFERROR(VLOOKUP(A4685,[3]Sheet1!$A:$I,7,FALSE),0)</f>
        <v>0</v>
      </c>
      <c r="T4685" s="13" t="str">
        <f t="shared" si="321"/>
        <v>Sim</v>
      </c>
      <c r="U4685" s="13" t="str">
        <f t="shared" si="322"/>
        <v>Sim</v>
      </c>
      <c r="V4685" s="13" t="str">
        <f t="shared" si="323"/>
        <v>Não</v>
      </c>
      <c r="W4685" s="13" t="str">
        <f t="shared" si="324"/>
        <v>Sim</v>
      </c>
      <c r="X4685" s="13" t="str">
        <f t="shared" si="325"/>
        <v>Sim</v>
      </c>
      <c r="Y4685" s="13" t="str">
        <f t="shared" si="326"/>
        <v>Sim</v>
      </c>
    </row>
    <row r="4686" spans="1:25">
      <c r="A4686" s="10">
        <v>170300</v>
      </c>
      <c r="B4686" s="13">
        <f>IFERROR(VLOOKUP(A4686,[1]Monitoramento_Base_somente_Said!$A:$J,5,FALSE),0)</f>
        <v>48741</v>
      </c>
      <c r="C4686" s="13">
        <f>IFERROR(VLOOKUP(A4686,[1]Monitoramento_Base_somente_Said!$A:$J,6,FALSE),0)</f>
        <v>12877235</v>
      </c>
      <c r="D4686" s="13">
        <f>IFERROR(VLOOKUP(A4686,[1]Monitoramento_Base_somente_Said!$A:$J,7,FALSE),0)</f>
        <v>10534</v>
      </c>
      <c r="E4686" s="13">
        <f>IFERROR(VLOOKUP(A4686,[1]Monitoramento_Base_somente_Said!$A:$J,8,FALSE),0)</f>
        <v>14571798</v>
      </c>
      <c r="F4686" s="13">
        <f>IFERROR(VLOOKUP(A4686,[1]Monitoramento_Base_somente_Said!$A:$J,9,FALSE),0)</f>
        <v>4922</v>
      </c>
      <c r="G4686" s="13">
        <f>IFERROR(VLOOKUP(A4686,[1]Monitoramento_Base_somente_Said!$A:$J,10,FALSE),0)</f>
        <v>6293628</v>
      </c>
      <c r="H4686" s="13">
        <f>IFERROR(VLOOKUP(A4686,[2]Sheet1!$A:$I,4,FALSE),0)</f>
        <v>0</v>
      </c>
      <c r="I4686" s="13">
        <f>IFERROR(VLOOKUP(A4686,[2]Sheet1!$A:$I,5,FALSE),0)</f>
        <v>0</v>
      </c>
      <c r="J4686" s="13">
        <f>IFERROR(VLOOKUP(A4686,[2]Sheet1!$A:$I,6,FALSE),0)</f>
        <v>0</v>
      </c>
      <c r="K4686" s="13">
        <f>IFERROR(VLOOKUP(A4686,[2]Sheet1!$A:$I,7,FALSE),0)</f>
        <v>0</v>
      </c>
      <c r="L4686" s="13">
        <f>IFERROR(VLOOKUP(A4686,[2]Sheet1!$A:$I,8,FALSE),0)</f>
        <v>0</v>
      </c>
      <c r="M4686" s="13">
        <f>IFERROR(VLOOKUP(A4686,[2]Sheet1!$A:$I,9,FALSE),0)</f>
        <v>0</v>
      </c>
      <c r="N4686" s="13">
        <f>IFERROR(VLOOKUP(A4686,[3]Sheet1!$A:$G,2,FALSE),0)</f>
        <v>0</v>
      </c>
      <c r="O4686" s="13">
        <f>IFERROR(VLOOKUP(A4686,[3]Sheet1!$A:$G,3,FALSE),0)</f>
        <v>0</v>
      </c>
      <c r="P4686" s="13">
        <f>IFERROR(VLOOKUP(A4686,[3]Sheet1!$A:$G,4,FALSE),0)</f>
        <v>0</v>
      </c>
      <c r="Q4686" s="13">
        <f>IFERROR(VLOOKUP(A4686,[3]Sheet1!$A:$G,5,FALSE),0)</f>
        <v>0</v>
      </c>
      <c r="R4686" s="13">
        <f>IFERROR(VLOOKUP(A4686,[3]Sheet1!$A:$H,6,FALSE),0)</f>
        <v>0</v>
      </c>
      <c r="S4686" s="13">
        <f>IFERROR(VLOOKUP(A4686,[3]Sheet1!$A:$I,7,FALSE),0)</f>
        <v>0</v>
      </c>
      <c r="T4686" s="13" t="str">
        <f t="shared" si="321"/>
        <v>Sim</v>
      </c>
      <c r="U4686" s="13" t="str">
        <f t="shared" si="322"/>
        <v>Sim</v>
      </c>
      <c r="V4686" s="13" t="str">
        <f t="shared" si="323"/>
        <v>Sim</v>
      </c>
      <c r="W4686" s="13" t="str">
        <f t="shared" si="324"/>
        <v>Sim</v>
      </c>
      <c r="X4686" s="13" t="str">
        <f t="shared" si="325"/>
        <v>Sim</v>
      </c>
      <c r="Y4686" s="13" t="str">
        <f t="shared" si="326"/>
        <v>Sim</v>
      </c>
    </row>
    <row r="4687" spans="1:25">
      <c r="A4687" s="10">
        <v>170305</v>
      </c>
      <c r="B4687" s="13">
        <f>IFERROR(VLOOKUP(A4687,[1]Monitoramento_Base_somente_Said!$A:$J,5,FALSE),0)</f>
        <v>16153</v>
      </c>
      <c r="C4687" s="13">
        <f>IFERROR(VLOOKUP(A4687,[1]Monitoramento_Base_somente_Said!$A:$J,6,FALSE),0)</f>
        <v>4140183</v>
      </c>
      <c r="D4687" s="13">
        <f>IFERROR(VLOOKUP(A4687,[1]Monitoramento_Base_somente_Said!$A:$J,7,FALSE),0)</f>
        <v>4106</v>
      </c>
      <c r="E4687" s="13">
        <f>IFERROR(VLOOKUP(A4687,[1]Monitoramento_Base_somente_Said!$A:$J,8,FALSE),0)</f>
        <v>4298281</v>
      </c>
      <c r="F4687" s="13">
        <f>IFERROR(VLOOKUP(A4687,[1]Monitoramento_Base_somente_Said!$A:$J,9,FALSE),0)</f>
        <v>4903</v>
      </c>
      <c r="G4687" s="13">
        <f>IFERROR(VLOOKUP(A4687,[1]Monitoramento_Base_somente_Said!$A:$J,10,FALSE),0)</f>
        <v>1645869</v>
      </c>
      <c r="H4687" s="13">
        <f>IFERROR(VLOOKUP(A4687,[2]Sheet1!$A:$I,4,FALSE),0)</f>
        <v>0</v>
      </c>
      <c r="I4687" s="13">
        <f>IFERROR(VLOOKUP(A4687,[2]Sheet1!$A:$I,5,FALSE),0)</f>
        <v>0</v>
      </c>
      <c r="J4687" s="13">
        <f>IFERROR(VLOOKUP(A4687,[2]Sheet1!$A:$I,6,FALSE),0)</f>
        <v>0</v>
      </c>
      <c r="K4687" s="13">
        <f>IFERROR(VLOOKUP(A4687,[2]Sheet1!$A:$I,7,FALSE),0)</f>
        <v>0</v>
      </c>
      <c r="L4687" s="13">
        <f>IFERROR(VLOOKUP(A4687,[2]Sheet1!$A:$I,8,FALSE),0)</f>
        <v>0</v>
      </c>
      <c r="M4687" s="13">
        <f>IFERROR(VLOOKUP(A4687,[2]Sheet1!$A:$I,9,FALSE),0)</f>
        <v>0</v>
      </c>
      <c r="N4687" s="13">
        <f>IFERROR(VLOOKUP(A4687,[3]Sheet1!$A:$G,2,FALSE),0)</f>
        <v>0</v>
      </c>
      <c r="O4687" s="13">
        <f>IFERROR(VLOOKUP(A4687,[3]Sheet1!$A:$G,3,FALSE),0)</f>
        <v>0</v>
      </c>
      <c r="P4687" s="13">
        <f>IFERROR(VLOOKUP(A4687,[3]Sheet1!$A:$G,4,FALSE),0)</f>
        <v>0</v>
      </c>
      <c r="Q4687" s="13">
        <f>IFERROR(VLOOKUP(A4687,[3]Sheet1!$A:$G,5,FALSE),0)</f>
        <v>0</v>
      </c>
      <c r="R4687" s="13">
        <f>IFERROR(VLOOKUP(A4687,[3]Sheet1!$A:$H,6,FALSE),0)</f>
        <v>0</v>
      </c>
      <c r="S4687" s="13">
        <f>IFERROR(VLOOKUP(A4687,[3]Sheet1!$A:$I,7,FALSE),0)</f>
        <v>0</v>
      </c>
      <c r="T4687" s="13" t="str">
        <f t="shared" si="321"/>
        <v>Sim</v>
      </c>
      <c r="U4687" s="13" t="str">
        <f t="shared" si="322"/>
        <v>Sim</v>
      </c>
      <c r="V4687" s="13" t="str">
        <f t="shared" si="323"/>
        <v>Sim</v>
      </c>
      <c r="W4687" s="13" t="str">
        <f t="shared" si="324"/>
        <v>Sim</v>
      </c>
      <c r="X4687" s="13" t="str">
        <f t="shared" si="325"/>
        <v>Sim</v>
      </c>
      <c r="Y4687" s="13" t="str">
        <f t="shared" si="326"/>
        <v>Sim</v>
      </c>
    </row>
    <row r="4688" spans="1:25">
      <c r="A4688" s="10">
        <v>170307</v>
      </c>
      <c r="B4688" s="13">
        <f>IFERROR(VLOOKUP(A4688,[1]Monitoramento_Base_somente_Said!$A:$J,5,FALSE),0)</f>
        <v>0</v>
      </c>
      <c r="C4688" s="13">
        <f>IFERROR(VLOOKUP(A4688,[1]Monitoramento_Base_somente_Said!$A:$J,6,FALSE),0)</f>
        <v>2166626</v>
      </c>
      <c r="D4688" s="13">
        <f>IFERROR(VLOOKUP(A4688,[1]Monitoramento_Base_somente_Said!$A:$J,7,FALSE),0)</f>
        <v>0</v>
      </c>
      <c r="E4688" s="13">
        <f>IFERROR(VLOOKUP(A4688,[1]Monitoramento_Base_somente_Said!$A:$J,8,FALSE),0)</f>
        <v>2270893</v>
      </c>
      <c r="F4688" s="13">
        <f>IFERROR(VLOOKUP(A4688,[1]Monitoramento_Base_somente_Said!$A:$J,9,FALSE),0)</f>
        <v>0</v>
      </c>
      <c r="G4688" s="13">
        <f>IFERROR(VLOOKUP(A4688,[1]Monitoramento_Base_somente_Said!$A:$J,10,FALSE),0)</f>
        <v>939300</v>
      </c>
      <c r="H4688" s="13">
        <f>IFERROR(VLOOKUP(A4688,[2]Sheet1!$A:$I,4,FALSE),0)</f>
        <v>0</v>
      </c>
      <c r="I4688" s="13">
        <f>IFERROR(VLOOKUP(A4688,[2]Sheet1!$A:$I,5,FALSE),0)</f>
        <v>0</v>
      </c>
      <c r="J4688" s="13">
        <f>IFERROR(VLOOKUP(A4688,[2]Sheet1!$A:$I,6,FALSE),0)</f>
        <v>0</v>
      </c>
      <c r="K4688" s="13">
        <f>IFERROR(VLOOKUP(A4688,[2]Sheet1!$A:$I,7,FALSE),0)</f>
        <v>0</v>
      </c>
      <c r="L4688" s="13">
        <f>IFERROR(VLOOKUP(A4688,[2]Sheet1!$A:$I,8,FALSE),0)</f>
        <v>0</v>
      </c>
      <c r="M4688" s="13">
        <f>IFERROR(VLOOKUP(A4688,[2]Sheet1!$A:$I,9,FALSE),0)</f>
        <v>0</v>
      </c>
      <c r="N4688" s="13">
        <f>IFERROR(VLOOKUP(A4688,[3]Sheet1!$A:$G,2,FALSE),0)</f>
        <v>0</v>
      </c>
      <c r="O4688" s="13">
        <f>IFERROR(VLOOKUP(A4688,[3]Sheet1!$A:$G,3,FALSE),0)</f>
        <v>0</v>
      </c>
      <c r="P4688" s="13">
        <f>IFERROR(VLOOKUP(A4688,[3]Sheet1!$A:$G,4,FALSE),0)</f>
        <v>0</v>
      </c>
      <c r="Q4688" s="13">
        <f>IFERROR(VLOOKUP(A4688,[3]Sheet1!$A:$G,5,FALSE),0)</f>
        <v>0</v>
      </c>
      <c r="R4688" s="13">
        <f>IFERROR(VLOOKUP(A4688,[3]Sheet1!$A:$H,6,FALSE),0)</f>
        <v>0</v>
      </c>
      <c r="S4688" s="13">
        <f>IFERROR(VLOOKUP(A4688,[3]Sheet1!$A:$I,7,FALSE),0)</f>
        <v>0</v>
      </c>
      <c r="T4688" s="13" t="str">
        <f t="shared" si="321"/>
        <v>Não</v>
      </c>
      <c r="U4688" s="13" t="str">
        <f t="shared" si="322"/>
        <v>Sim</v>
      </c>
      <c r="V4688" s="13" t="str">
        <f t="shared" si="323"/>
        <v>Não</v>
      </c>
      <c r="W4688" s="13" t="str">
        <f t="shared" si="324"/>
        <v>Sim</v>
      </c>
      <c r="X4688" s="13" t="str">
        <f t="shared" si="325"/>
        <v>Não</v>
      </c>
      <c r="Y4688" s="13" t="str">
        <f t="shared" si="326"/>
        <v>Sim</v>
      </c>
    </row>
    <row r="4689" spans="1:25">
      <c r="A4689" s="10">
        <v>170310</v>
      </c>
      <c r="B4689" s="13">
        <f>IFERROR(VLOOKUP(A4689,[1]Monitoramento_Base_somente_Said!$A:$J,5,FALSE),0)</f>
        <v>3812</v>
      </c>
      <c r="C4689" s="13">
        <f>IFERROR(VLOOKUP(A4689,[1]Monitoramento_Base_somente_Said!$A:$J,6,FALSE),0)</f>
        <v>7309145</v>
      </c>
      <c r="D4689" s="13">
        <f>IFERROR(VLOOKUP(A4689,[1]Monitoramento_Base_somente_Said!$A:$J,7,FALSE),0)</f>
        <v>3787</v>
      </c>
      <c r="E4689" s="13">
        <f>IFERROR(VLOOKUP(A4689,[1]Monitoramento_Base_somente_Said!$A:$J,8,FALSE),0)</f>
        <v>6268591</v>
      </c>
      <c r="F4689" s="13">
        <f>IFERROR(VLOOKUP(A4689,[1]Monitoramento_Base_somente_Said!$A:$J,9,FALSE),0)</f>
        <v>3248</v>
      </c>
      <c r="G4689" s="13">
        <f>IFERROR(VLOOKUP(A4689,[1]Monitoramento_Base_somente_Said!$A:$J,10,FALSE),0)</f>
        <v>2447020</v>
      </c>
      <c r="H4689" s="13">
        <f>IFERROR(VLOOKUP(A4689,[2]Sheet1!$A:$I,4,FALSE),0)</f>
        <v>0</v>
      </c>
      <c r="I4689" s="13">
        <f>IFERROR(VLOOKUP(A4689,[2]Sheet1!$A:$I,5,FALSE),0)</f>
        <v>0</v>
      </c>
      <c r="J4689" s="13">
        <f>IFERROR(VLOOKUP(A4689,[2]Sheet1!$A:$I,6,FALSE),0)</f>
        <v>0</v>
      </c>
      <c r="K4689" s="13">
        <f>IFERROR(VLOOKUP(A4689,[2]Sheet1!$A:$I,7,FALSE),0)</f>
        <v>0</v>
      </c>
      <c r="L4689" s="13">
        <f>IFERROR(VLOOKUP(A4689,[2]Sheet1!$A:$I,8,FALSE),0)</f>
        <v>0</v>
      </c>
      <c r="M4689" s="13">
        <f>IFERROR(VLOOKUP(A4689,[2]Sheet1!$A:$I,9,FALSE),0)</f>
        <v>0</v>
      </c>
      <c r="N4689" s="13">
        <f>IFERROR(VLOOKUP(A4689,[3]Sheet1!$A:$G,2,FALSE),0)</f>
        <v>0</v>
      </c>
      <c r="O4689" s="13">
        <f>IFERROR(VLOOKUP(A4689,[3]Sheet1!$A:$G,3,FALSE),0)</f>
        <v>0</v>
      </c>
      <c r="P4689" s="13">
        <f>IFERROR(VLOOKUP(A4689,[3]Sheet1!$A:$G,4,FALSE),0)</f>
        <v>0</v>
      </c>
      <c r="Q4689" s="13">
        <f>IFERROR(VLOOKUP(A4689,[3]Sheet1!$A:$G,5,FALSE),0)</f>
        <v>0</v>
      </c>
      <c r="R4689" s="13">
        <f>IFERROR(VLOOKUP(A4689,[3]Sheet1!$A:$H,6,FALSE),0)</f>
        <v>0</v>
      </c>
      <c r="S4689" s="13">
        <f>IFERROR(VLOOKUP(A4689,[3]Sheet1!$A:$I,7,FALSE),0)</f>
        <v>0</v>
      </c>
      <c r="T4689" s="13" t="str">
        <f t="shared" si="321"/>
        <v>Sim</v>
      </c>
      <c r="U4689" s="13" t="str">
        <f t="shared" si="322"/>
        <v>Sim</v>
      </c>
      <c r="V4689" s="13" t="str">
        <f t="shared" si="323"/>
        <v>Sim</v>
      </c>
      <c r="W4689" s="13" t="str">
        <f t="shared" si="324"/>
        <v>Sim</v>
      </c>
      <c r="X4689" s="13" t="str">
        <f t="shared" si="325"/>
        <v>Sim</v>
      </c>
      <c r="Y4689" s="13" t="str">
        <f t="shared" si="326"/>
        <v>Sim</v>
      </c>
    </row>
    <row r="4690" spans="1:25">
      <c r="A4690" s="10">
        <v>170320</v>
      </c>
      <c r="B4690" s="13">
        <f>IFERROR(VLOOKUP(A4690,[1]Monitoramento_Base_somente_Said!$A:$J,5,FALSE),0)</f>
        <v>3225</v>
      </c>
      <c r="C4690" s="13">
        <f>IFERROR(VLOOKUP(A4690,[1]Monitoramento_Base_somente_Said!$A:$J,6,FALSE),0)</f>
        <v>6626764</v>
      </c>
      <c r="D4690" s="13">
        <f>IFERROR(VLOOKUP(A4690,[1]Monitoramento_Base_somente_Said!$A:$J,7,FALSE),0)</f>
        <v>452</v>
      </c>
      <c r="E4690" s="13">
        <f>IFERROR(VLOOKUP(A4690,[1]Monitoramento_Base_somente_Said!$A:$J,8,FALSE),0)</f>
        <v>8790846</v>
      </c>
      <c r="F4690" s="13">
        <f>IFERROR(VLOOKUP(A4690,[1]Monitoramento_Base_somente_Said!$A:$J,9,FALSE),0)</f>
        <v>0</v>
      </c>
      <c r="G4690" s="13">
        <f>IFERROR(VLOOKUP(A4690,[1]Monitoramento_Base_somente_Said!$A:$J,10,FALSE),0)</f>
        <v>8683106</v>
      </c>
      <c r="H4690" s="13">
        <f>IFERROR(VLOOKUP(A4690,[2]Sheet1!$A:$I,4,FALSE),0)</f>
        <v>0</v>
      </c>
      <c r="I4690" s="13">
        <f>IFERROR(VLOOKUP(A4690,[2]Sheet1!$A:$I,5,FALSE),0)</f>
        <v>0</v>
      </c>
      <c r="J4690" s="13">
        <f>IFERROR(VLOOKUP(A4690,[2]Sheet1!$A:$I,6,FALSE),0)</f>
        <v>0</v>
      </c>
      <c r="K4690" s="13">
        <f>IFERROR(VLOOKUP(A4690,[2]Sheet1!$A:$I,7,FALSE),0)</f>
        <v>0</v>
      </c>
      <c r="L4690" s="13">
        <f>IFERROR(VLOOKUP(A4690,[2]Sheet1!$A:$I,8,FALSE),0)</f>
        <v>0</v>
      </c>
      <c r="M4690" s="13">
        <f>IFERROR(VLOOKUP(A4690,[2]Sheet1!$A:$I,9,FALSE),0)</f>
        <v>0</v>
      </c>
      <c r="N4690" s="13">
        <f>IFERROR(VLOOKUP(A4690,[3]Sheet1!$A:$G,2,FALSE),0)</f>
        <v>0</v>
      </c>
      <c r="O4690" s="13">
        <f>IFERROR(VLOOKUP(A4690,[3]Sheet1!$A:$G,3,FALSE),0)</f>
        <v>0</v>
      </c>
      <c r="P4690" s="13">
        <f>IFERROR(VLOOKUP(A4690,[3]Sheet1!$A:$G,4,FALSE),0)</f>
        <v>0</v>
      </c>
      <c r="Q4690" s="13">
        <f>IFERROR(VLOOKUP(A4690,[3]Sheet1!$A:$G,5,FALSE),0)</f>
        <v>0</v>
      </c>
      <c r="R4690" s="13">
        <f>IFERROR(VLOOKUP(A4690,[3]Sheet1!$A:$H,6,FALSE),0)</f>
        <v>0</v>
      </c>
      <c r="S4690" s="13">
        <f>IFERROR(VLOOKUP(A4690,[3]Sheet1!$A:$I,7,FALSE),0)</f>
        <v>0</v>
      </c>
      <c r="T4690" s="13" t="str">
        <f t="shared" si="321"/>
        <v>Sim</v>
      </c>
      <c r="U4690" s="13" t="str">
        <f t="shared" si="322"/>
        <v>Sim</v>
      </c>
      <c r="V4690" s="13" t="str">
        <f t="shared" si="323"/>
        <v>Sim</v>
      </c>
      <c r="W4690" s="13" t="str">
        <f t="shared" si="324"/>
        <v>Sim</v>
      </c>
      <c r="X4690" s="13" t="str">
        <f t="shared" si="325"/>
        <v>Não</v>
      </c>
      <c r="Y4690" s="13" t="str">
        <f t="shared" si="326"/>
        <v>Sim</v>
      </c>
    </row>
    <row r="4691" spans="1:25">
      <c r="A4691" s="10">
        <v>170330</v>
      </c>
      <c r="B4691" s="13">
        <f>IFERROR(VLOOKUP(A4691,[1]Monitoramento_Base_somente_Said!$A:$J,5,FALSE),0)</f>
        <v>79</v>
      </c>
      <c r="C4691" s="13">
        <f>IFERROR(VLOOKUP(A4691,[1]Monitoramento_Base_somente_Said!$A:$J,6,FALSE),0)</f>
        <v>4712418</v>
      </c>
      <c r="D4691" s="13">
        <f>IFERROR(VLOOKUP(A4691,[1]Monitoramento_Base_somente_Said!$A:$J,7,FALSE),0)</f>
        <v>0</v>
      </c>
      <c r="E4691" s="13">
        <f>IFERROR(VLOOKUP(A4691,[1]Monitoramento_Base_somente_Said!$A:$J,8,FALSE),0)</f>
        <v>4315800</v>
      </c>
      <c r="F4691" s="13">
        <f>IFERROR(VLOOKUP(A4691,[1]Monitoramento_Base_somente_Said!$A:$J,9,FALSE),0)</f>
        <v>0</v>
      </c>
      <c r="G4691" s="13">
        <f>IFERROR(VLOOKUP(A4691,[1]Monitoramento_Base_somente_Said!$A:$J,10,FALSE),0)</f>
        <v>1896245</v>
      </c>
      <c r="H4691" s="13">
        <f>IFERROR(VLOOKUP(A4691,[2]Sheet1!$A:$I,4,FALSE),0)</f>
        <v>0</v>
      </c>
      <c r="I4691" s="13">
        <f>IFERROR(VLOOKUP(A4691,[2]Sheet1!$A:$I,5,FALSE),0)</f>
        <v>0</v>
      </c>
      <c r="J4691" s="13">
        <f>IFERROR(VLOOKUP(A4691,[2]Sheet1!$A:$I,6,FALSE),0)</f>
        <v>0</v>
      </c>
      <c r="K4691" s="13">
        <f>IFERROR(VLOOKUP(A4691,[2]Sheet1!$A:$I,7,FALSE),0)</f>
        <v>0</v>
      </c>
      <c r="L4691" s="13">
        <f>IFERROR(VLOOKUP(A4691,[2]Sheet1!$A:$I,8,FALSE),0)</f>
        <v>0</v>
      </c>
      <c r="M4691" s="13">
        <f>IFERROR(VLOOKUP(A4691,[2]Sheet1!$A:$I,9,FALSE),0)</f>
        <v>0</v>
      </c>
      <c r="N4691" s="13">
        <f>IFERROR(VLOOKUP(A4691,[3]Sheet1!$A:$G,2,FALSE),0)</f>
        <v>0</v>
      </c>
      <c r="O4691" s="13">
        <f>IFERROR(VLOOKUP(A4691,[3]Sheet1!$A:$G,3,FALSE),0)</f>
        <v>0</v>
      </c>
      <c r="P4691" s="13">
        <f>IFERROR(VLOOKUP(A4691,[3]Sheet1!$A:$G,4,FALSE),0)</f>
        <v>0</v>
      </c>
      <c r="Q4691" s="13">
        <f>IFERROR(VLOOKUP(A4691,[3]Sheet1!$A:$G,5,FALSE),0)</f>
        <v>0</v>
      </c>
      <c r="R4691" s="13">
        <f>IFERROR(VLOOKUP(A4691,[3]Sheet1!$A:$H,6,FALSE),0)</f>
        <v>0</v>
      </c>
      <c r="S4691" s="13">
        <f>IFERROR(VLOOKUP(A4691,[3]Sheet1!$A:$I,7,FALSE),0)</f>
        <v>0</v>
      </c>
      <c r="T4691" s="13" t="str">
        <f t="shared" ref="T4691:T4754" si="327">IF(B4691+H4691+N4691&gt;0,"Sim","Não")</f>
        <v>Sim</v>
      </c>
      <c r="U4691" s="13" t="str">
        <f t="shared" ref="U4691:U4754" si="328">IF(C4691+I4691+O4691&gt;0,"Sim","Não")</f>
        <v>Sim</v>
      </c>
      <c r="V4691" s="13" t="str">
        <f t="shared" ref="V4691:V4754" si="329">IF(D4691+J4691+P4691&gt;0,"Sim","Não")</f>
        <v>Não</v>
      </c>
      <c r="W4691" s="13" t="str">
        <f t="shared" ref="W4691:W4754" si="330">IF(E4691+K4691+Q4691&gt;0,"Sim","Não")</f>
        <v>Sim</v>
      </c>
      <c r="X4691" s="13" t="str">
        <f t="shared" ref="X4691:X4754" si="331">IF(F4691+L4691+R4691&gt;0,"Sim","Não")</f>
        <v>Não</v>
      </c>
      <c r="Y4691" s="13" t="str">
        <f t="shared" ref="Y4691:Y4754" si="332">IF(G4691+M4691+S4691&gt;0,"Sim","Não")</f>
        <v>Sim</v>
      </c>
    </row>
    <row r="4692" spans="1:25">
      <c r="A4692" s="10">
        <v>170360</v>
      </c>
      <c r="B4692" s="13">
        <f>IFERROR(VLOOKUP(A4692,[1]Monitoramento_Base_somente_Said!$A:$J,5,FALSE),0)</f>
        <v>2688</v>
      </c>
      <c r="C4692" s="13">
        <f>IFERROR(VLOOKUP(A4692,[1]Monitoramento_Base_somente_Said!$A:$J,6,FALSE),0)</f>
        <v>394912</v>
      </c>
      <c r="D4692" s="13">
        <f>IFERROR(VLOOKUP(A4692,[1]Monitoramento_Base_somente_Said!$A:$J,7,FALSE),0)</f>
        <v>62131</v>
      </c>
      <c r="E4692" s="13">
        <f>IFERROR(VLOOKUP(A4692,[1]Monitoramento_Base_somente_Said!$A:$J,8,FALSE),0)</f>
        <v>612843</v>
      </c>
      <c r="F4692" s="13">
        <f>IFERROR(VLOOKUP(A4692,[1]Monitoramento_Base_somente_Said!$A:$J,9,FALSE),0)</f>
        <v>0</v>
      </c>
      <c r="G4692" s="13">
        <f>IFERROR(VLOOKUP(A4692,[1]Monitoramento_Base_somente_Said!$A:$J,10,FALSE),0)</f>
        <v>501876</v>
      </c>
      <c r="H4692" s="13">
        <f>IFERROR(VLOOKUP(A4692,[2]Sheet1!$A:$I,4,FALSE),0)</f>
        <v>0</v>
      </c>
      <c r="I4692" s="13">
        <f>IFERROR(VLOOKUP(A4692,[2]Sheet1!$A:$I,5,FALSE),0)</f>
        <v>0</v>
      </c>
      <c r="J4692" s="13">
        <f>IFERROR(VLOOKUP(A4692,[2]Sheet1!$A:$I,6,FALSE),0)</f>
        <v>0</v>
      </c>
      <c r="K4692" s="13">
        <f>IFERROR(VLOOKUP(A4692,[2]Sheet1!$A:$I,7,FALSE),0)</f>
        <v>0</v>
      </c>
      <c r="L4692" s="13">
        <f>IFERROR(VLOOKUP(A4692,[2]Sheet1!$A:$I,8,FALSE),0)</f>
        <v>0</v>
      </c>
      <c r="M4692" s="13">
        <f>IFERROR(VLOOKUP(A4692,[2]Sheet1!$A:$I,9,FALSE),0)</f>
        <v>0</v>
      </c>
      <c r="N4692" s="13">
        <f>IFERROR(VLOOKUP(A4692,[3]Sheet1!$A:$G,2,FALSE),0)</f>
        <v>0</v>
      </c>
      <c r="O4692" s="13">
        <f>IFERROR(VLOOKUP(A4692,[3]Sheet1!$A:$G,3,FALSE),0)</f>
        <v>0</v>
      </c>
      <c r="P4692" s="13">
        <f>IFERROR(VLOOKUP(A4692,[3]Sheet1!$A:$G,4,FALSE),0)</f>
        <v>0</v>
      </c>
      <c r="Q4692" s="13">
        <f>IFERROR(VLOOKUP(A4692,[3]Sheet1!$A:$G,5,FALSE),0)</f>
        <v>0</v>
      </c>
      <c r="R4692" s="13">
        <f>IFERROR(VLOOKUP(A4692,[3]Sheet1!$A:$H,6,FALSE),0)</f>
        <v>0</v>
      </c>
      <c r="S4692" s="13">
        <f>IFERROR(VLOOKUP(A4692,[3]Sheet1!$A:$I,7,FALSE),0)</f>
        <v>0</v>
      </c>
      <c r="T4692" s="13" t="str">
        <f t="shared" si="327"/>
        <v>Sim</v>
      </c>
      <c r="U4692" s="13" t="str">
        <f t="shared" si="328"/>
        <v>Sim</v>
      </c>
      <c r="V4692" s="13" t="str">
        <f t="shared" si="329"/>
        <v>Sim</v>
      </c>
      <c r="W4692" s="13" t="str">
        <f t="shared" si="330"/>
        <v>Sim</v>
      </c>
      <c r="X4692" s="13" t="str">
        <f t="shared" si="331"/>
        <v>Não</v>
      </c>
      <c r="Y4692" s="13" t="str">
        <f t="shared" si="332"/>
        <v>Sim</v>
      </c>
    </row>
    <row r="4693" spans="1:25">
      <c r="A4693" s="10">
        <v>170370</v>
      </c>
      <c r="B4693" s="13">
        <f>IFERROR(VLOOKUP(A4693,[1]Monitoramento_Base_somente_Said!$A:$J,5,FALSE),0)</f>
        <v>2610</v>
      </c>
      <c r="C4693" s="13">
        <f>IFERROR(VLOOKUP(A4693,[1]Monitoramento_Base_somente_Said!$A:$J,6,FALSE),0)</f>
        <v>3501630</v>
      </c>
      <c r="D4693" s="13">
        <f>IFERROR(VLOOKUP(A4693,[1]Monitoramento_Base_somente_Said!$A:$J,7,FALSE),0)</f>
        <v>620</v>
      </c>
      <c r="E4693" s="13">
        <f>IFERROR(VLOOKUP(A4693,[1]Monitoramento_Base_somente_Said!$A:$J,8,FALSE),0)</f>
        <v>3270576</v>
      </c>
      <c r="F4693" s="13">
        <f>IFERROR(VLOOKUP(A4693,[1]Monitoramento_Base_somente_Said!$A:$J,9,FALSE),0)</f>
        <v>0</v>
      </c>
      <c r="G4693" s="13">
        <f>IFERROR(VLOOKUP(A4693,[1]Monitoramento_Base_somente_Said!$A:$J,10,FALSE),0)</f>
        <v>1348452</v>
      </c>
      <c r="H4693" s="13">
        <f>IFERROR(VLOOKUP(A4693,[2]Sheet1!$A:$I,4,FALSE),0)</f>
        <v>0</v>
      </c>
      <c r="I4693" s="13">
        <f>IFERROR(VLOOKUP(A4693,[2]Sheet1!$A:$I,5,FALSE),0)</f>
        <v>0</v>
      </c>
      <c r="J4693" s="13">
        <f>IFERROR(VLOOKUP(A4693,[2]Sheet1!$A:$I,6,FALSE),0)</f>
        <v>0</v>
      </c>
      <c r="K4693" s="13">
        <f>IFERROR(VLOOKUP(A4693,[2]Sheet1!$A:$I,7,FALSE),0)</f>
        <v>0</v>
      </c>
      <c r="L4693" s="13">
        <f>IFERROR(VLOOKUP(A4693,[2]Sheet1!$A:$I,8,FALSE),0)</f>
        <v>0</v>
      </c>
      <c r="M4693" s="13">
        <f>IFERROR(VLOOKUP(A4693,[2]Sheet1!$A:$I,9,FALSE),0)</f>
        <v>0</v>
      </c>
      <c r="N4693" s="13">
        <f>IFERROR(VLOOKUP(A4693,[3]Sheet1!$A:$G,2,FALSE),0)</f>
        <v>0</v>
      </c>
      <c r="O4693" s="13">
        <f>IFERROR(VLOOKUP(A4693,[3]Sheet1!$A:$G,3,FALSE),0)</f>
        <v>0</v>
      </c>
      <c r="P4693" s="13">
        <f>IFERROR(VLOOKUP(A4693,[3]Sheet1!$A:$G,4,FALSE),0)</f>
        <v>0</v>
      </c>
      <c r="Q4693" s="13">
        <f>IFERROR(VLOOKUP(A4693,[3]Sheet1!$A:$G,5,FALSE),0)</f>
        <v>0</v>
      </c>
      <c r="R4693" s="13">
        <f>IFERROR(VLOOKUP(A4693,[3]Sheet1!$A:$H,6,FALSE),0)</f>
        <v>0</v>
      </c>
      <c r="S4693" s="13">
        <f>IFERROR(VLOOKUP(A4693,[3]Sheet1!$A:$I,7,FALSE),0)</f>
        <v>0</v>
      </c>
      <c r="T4693" s="13" t="str">
        <f t="shared" si="327"/>
        <v>Sim</v>
      </c>
      <c r="U4693" s="13" t="str">
        <f t="shared" si="328"/>
        <v>Sim</v>
      </c>
      <c r="V4693" s="13" t="str">
        <f t="shared" si="329"/>
        <v>Sim</v>
      </c>
      <c r="W4693" s="13" t="str">
        <f t="shared" si="330"/>
        <v>Sim</v>
      </c>
      <c r="X4693" s="13" t="str">
        <f t="shared" si="331"/>
        <v>Não</v>
      </c>
      <c r="Y4693" s="13" t="str">
        <f t="shared" si="332"/>
        <v>Sim</v>
      </c>
    </row>
    <row r="4694" spans="1:25">
      <c r="A4694" s="10">
        <v>170380</v>
      </c>
      <c r="B4694" s="13">
        <f>IFERROR(VLOOKUP(A4694,[1]Monitoramento_Base_somente_Said!$A:$J,5,FALSE),0)</f>
        <v>352</v>
      </c>
      <c r="C4694" s="13">
        <f>IFERROR(VLOOKUP(A4694,[1]Monitoramento_Base_somente_Said!$A:$J,6,FALSE),0)</f>
        <v>9420869</v>
      </c>
      <c r="D4694" s="13">
        <f>IFERROR(VLOOKUP(A4694,[1]Monitoramento_Base_somente_Said!$A:$J,7,FALSE),0)</f>
        <v>96345</v>
      </c>
      <c r="E4694" s="13">
        <f>IFERROR(VLOOKUP(A4694,[1]Monitoramento_Base_somente_Said!$A:$J,8,FALSE),0)</f>
        <v>8514504</v>
      </c>
      <c r="F4694" s="13">
        <f>IFERROR(VLOOKUP(A4694,[1]Monitoramento_Base_somente_Said!$A:$J,9,FALSE),0)</f>
        <v>406</v>
      </c>
      <c r="G4694" s="13">
        <f>IFERROR(VLOOKUP(A4694,[1]Monitoramento_Base_somente_Said!$A:$J,10,FALSE),0)</f>
        <v>3057346</v>
      </c>
      <c r="H4694" s="13">
        <f>IFERROR(VLOOKUP(A4694,[2]Sheet1!$A:$I,4,FALSE),0)</f>
        <v>0</v>
      </c>
      <c r="I4694" s="13">
        <f>IFERROR(VLOOKUP(A4694,[2]Sheet1!$A:$I,5,FALSE),0)</f>
        <v>0</v>
      </c>
      <c r="J4694" s="13">
        <f>IFERROR(VLOOKUP(A4694,[2]Sheet1!$A:$I,6,FALSE),0)</f>
        <v>0</v>
      </c>
      <c r="K4694" s="13">
        <f>IFERROR(VLOOKUP(A4694,[2]Sheet1!$A:$I,7,FALSE),0)</f>
        <v>0</v>
      </c>
      <c r="L4694" s="13">
        <f>IFERROR(VLOOKUP(A4694,[2]Sheet1!$A:$I,8,FALSE),0)</f>
        <v>0</v>
      </c>
      <c r="M4694" s="13">
        <f>IFERROR(VLOOKUP(A4694,[2]Sheet1!$A:$I,9,FALSE),0)</f>
        <v>0</v>
      </c>
      <c r="N4694" s="13">
        <f>IFERROR(VLOOKUP(A4694,[3]Sheet1!$A:$G,2,FALSE),0)</f>
        <v>0</v>
      </c>
      <c r="O4694" s="13">
        <f>IFERROR(VLOOKUP(A4694,[3]Sheet1!$A:$G,3,FALSE),0)</f>
        <v>0</v>
      </c>
      <c r="P4694" s="13">
        <f>IFERROR(VLOOKUP(A4694,[3]Sheet1!$A:$G,4,FALSE),0)</f>
        <v>0</v>
      </c>
      <c r="Q4694" s="13">
        <f>IFERROR(VLOOKUP(A4694,[3]Sheet1!$A:$G,5,FALSE),0)</f>
        <v>0</v>
      </c>
      <c r="R4694" s="13">
        <f>IFERROR(VLOOKUP(A4694,[3]Sheet1!$A:$H,6,FALSE),0)</f>
        <v>0</v>
      </c>
      <c r="S4694" s="13">
        <f>IFERROR(VLOOKUP(A4694,[3]Sheet1!$A:$I,7,FALSE),0)</f>
        <v>0</v>
      </c>
      <c r="T4694" s="13" t="str">
        <f t="shared" si="327"/>
        <v>Sim</v>
      </c>
      <c r="U4694" s="13" t="str">
        <f t="shared" si="328"/>
        <v>Sim</v>
      </c>
      <c r="V4694" s="13" t="str">
        <f t="shared" si="329"/>
        <v>Sim</v>
      </c>
      <c r="W4694" s="13" t="str">
        <f t="shared" si="330"/>
        <v>Sim</v>
      </c>
      <c r="X4694" s="13" t="str">
        <f t="shared" si="331"/>
        <v>Sim</v>
      </c>
      <c r="Y4694" s="13" t="str">
        <f t="shared" si="332"/>
        <v>Sim</v>
      </c>
    </row>
    <row r="4695" spans="1:25">
      <c r="A4695" s="10">
        <v>170382</v>
      </c>
      <c r="B4695" s="13">
        <f>IFERROR(VLOOKUP(A4695,[1]Monitoramento_Base_somente_Said!$A:$J,5,FALSE),0)</f>
        <v>4786</v>
      </c>
      <c r="C4695" s="13">
        <f>IFERROR(VLOOKUP(A4695,[1]Monitoramento_Base_somente_Said!$A:$J,6,FALSE),0)</f>
        <v>5079866</v>
      </c>
      <c r="D4695" s="13">
        <f>IFERROR(VLOOKUP(A4695,[1]Monitoramento_Base_somente_Said!$A:$J,7,FALSE),0)</f>
        <v>885</v>
      </c>
      <c r="E4695" s="13">
        <f>IFERROR(VLOOKUP(A4695,[1]Monitoramento_Base_somente_Said!$A:$J,8,FALSE),0)</f>
        <v>4107572</v>
      </c>
      <c r="F4695" s="13">
        <f>IFERROR(VLOOKUP(A4695,[1]Monitoramento_Base_somente_Said!$A:$J,9,FALSE),0)</f>
        <v>4365</v>
      </c>
      <c r="G4695" s="13">
        <f>IFERROR(VLOOKUP(A4695,[1]Monitoramento_Base_somente_Said!$A:$J,10,FALSE),0)</f>
        <v>1582430</v>
      </c>
      <c r="H4695" s="13">
        <f>IFERROR(VLOOKUP(A4695,[2]Sheet1!$A:$I,4,FALSE),0)</f>
        <v>0</v>
      </c>
      <c r="I4695" s="13">
        <f>IFERROR(VLOOKUP(A4695,[2]Sheet1!$A:$I,5,FALSE),0)</f>
        <v>0</v>
      </c>
      <c r="J4695" s="13">
        <f>IFERROR(VLOOKUP(A4695,[2]Sheet1!$A:$I,6,FALSE),0)</f>
        <v>0</v>
      </c>
      <c r="K4695" s="13">
        <f>IFERROR(VLOOKUP(A4695,[2]Sheet1!$A:$I,7,FALSE),0)</f>
        <v>0</v>
      </c>
      <c r="L4695" s="13">
        <f>IFERROR(VLOOKUP(A4695,[2]Sheet1!$A:$I,8,FALSE),0)</f>
        <v>0</v>
      </c>
      <c r="M4695" s="13">
        <f>IFERROR(VLOOKUP(A4695,[2]Sheet1!$A:$I,9,FALSE),0)</f>
        <v>0</v>
      </c>
      <c r="N4695" s="13">
        <f>IFERROR(VLOOKUP(A4695,[3]Sheet1!$A:$G,2,FALSE),0)</f>
        <v>0</v>
      </c>
      <c r="O4695" s="13">
        <f>IFERROR(VLOOKUP(A4695,[3]Sheet1!$A:$G,3,FALSE),0)</f>
        <v>0</v>
      </c>
      <c r="P4695" s="13">
        <f>IFERROR(VLOOKUP(A4695,[3]Sheet1!$A:$G,4,FALSE),0)</f>
        <v>0</v>
      </c>
      <c r="Q4695" s="13">
        <f>IFERROR(VLOOKUP(A4695,[3]Sheet1!$A:$G,5,FALSE),0)</f>
        <v>0</v>
      </c>
      <c r="R4695" s="13">
        <f>IFERROR(VLOOKUP(A4695,[3]Sheet1!$A:$H,6,FALSE),0)</f>
        <v>0</v>
      </c>
      <c r="S4695" s="13">
        <f>IFERROR(VLOOKUP(A4695,[3]Sheet1!$A:$I,7,FALSE),0)</f>
        <v>0</v>
      </c>
      <c r="T4695" s="13" t="str">
        <f t="shared" si="327"/>
        <v>Sim</v>
      </c>
      <c r="U4695" s="13" t="str">
        <f t="shared" si="328"/>
        <v>Sim</v>
      </c>
      <c r="V4695" s="13" t="str">
        <f t="shared" si="329"/>
        <v>Sim</v>
      </c>
      <c r="W4695" s="13" t="str">
        <f t="shared" si="330"/>
        <v>Sim</v>
      </c>
      <c r="X4695" s="13" t="str">
        <f t="shared" si="331"/>
        <v>Sim</v>
      </c>
      <c r="Y4695" s="13" t="str">
        <f t="shared" si="332"/>
        <v>Sim</v>
      </c>
    </row>
    <row r="4696" spans="1:25">
      <c r="A4696" s="10">
        <v>170384</v>
      </c>
      <c r="B4696" s="13">
        <f>IFERROR(VLOOKUP(A4696,[1]Monitoramento_Base_somente_Said!$A:$J,5,FALSE),0)</f>
        <v>9317</v>
      </c>
      <c r="C4696" s="13">
        <f>IFERROR(VLOOKUP(A4696,[1]Monitoramento_Base_somente_Said!$A:$J,6,FALSE),0)</f>
        <v>4645098</v>
      </c>
      <c r="D4696" s="13">
        <f>IFERROR(VLOOKUP(A4696,[1]Monitoramento_Base_somente_Said!$A:$J,7,FALSE),0)</f>
        <v>8558</v>
      </c>
      <c r="E4696" s="13">
        <f>IFERROR(VLOOKUP(A4696,[1]Monitoramento_Base_somente_Said!$A:$J,8,FALSE),0)</f>
        <v>5447685</v>
      </c>
      <c r="F4696" s="13">
        <f>IFERROR(VLOOKUP(A4696,[1]Monitoramento_Base_somente_Said!$A:$J,9,FALSE),0)</f>
        <v>7804</v>
      </c>
      <c r="G4696" s="13">
        <f>IFERROR(VLOOKUP(A4696,[1]Monitoramento_Base_somente_Said!$A:$J,10,FALSE),0)</f>
        <v>1941275</v>
      </c>
      <c r="H4696" s="13">
        <f>IFERROR(VLOOKUP(A4696,[2]Sheet1!$A:$I,4,FALSE),0)</f>
        <v>0</v>
      </c>
      <c r="I4696" s="13">
        <f>IFERROR(VLOOKUP(A4696,[2]Sheet1!$A:$I,5,FALSE),0)</f>
        <v>0</v>
      </c>
      <c r="J4696" s="13">
        <f>IFERROR(VLOOKUP(A4696,[2]Sheet1!$A:$I,6,FALSE),0)</f>
        <v>0</v>
      </c>
      <c r="K4696" s="13">
        <f>IFERROR(VLOOKUP(A4696,[2]Sheet1!$A:$I,7,FALSE),0)</f>
        <v>0</v>
      </c>
      <c r="L4696" s="13">
        <f>IFERROR(VLOOKUP(A4696,[2]Sheet1!$A:$I,8,FALSE),0)</f>
        <v>0</v>
      </c>
      <c r="M4696" s="13">
        <f>IFERROR(VLOOKUP(A4696,[2]Sheet1!$A:$I,9,FALSE),0)</f>
        <v>0</v>
      </c>
      <c r="N4696" s="13">
        <f>IFERROR(VLOOKUP(A4696,[3]Sheet1!$A:$G,2,FALSE),0)</f>
        <v>0</v>
      </c>
      <c r="O4696" s="13">
        <f>IFERROR(VLOOKUP(A4696,[3]Sheet1!$A:$G,3,FALSE),0)</f>
        <v>0</v>
      </c>
      <c r="P4696" s="13">
        <f>IFERROR(VLOOKUP(A4696,[3]Sheet1!$A:$G,4,FALSE),0)</f>
        <v>0</v>
      </c>
      <c r="Q4696" s="13">
        <f>IFERROR(VLOOKUP(A4696,[3]Sheet1!$A:$G,5,FALSE),0)</f>
        <v>0</v>
      </c>
      <c r="R4696" s="13">
        <f>IFERROR(VLOOKUP(A4696,[3]Sheet1!$A:$H,6,FALSE),0)</f>
        <v>0</v>
      </c>
      <c r="S4696" s="13">
        <f>IFERROR(VLOOKUP(A4696,[3]Sheet1!$A:$I,7,FALSE),0)</f>
        <v>0</v>
      </c>
      <c r="T4696" s="13" t="str">
        <f t="shared" si="327"/>
        <v>Sim</v>
      </c>
      <c r="U4696" s="13" t="str">
        <f t="shared" si="328"/>
        <v>Sim</v>
      </c>
      <c r="V4696" s="13" t="str">
        <f t="shared" si="329"/>
        <v>Sim</v>
      </c>
      <c r="W4696" s="13" t="str">
        <f t="shared" si="330"/>
        <v>Sim</v>
      </c>
      <c r="X4696" s="13" t="str">
        <f t="shared" si="331"/>
        <v>Sim</v>
      </c>
      <c r="Y4696" s="13" t="str">
        <f t="shared" si="332"/>
        <v>Sim</v>
      </c>
    </row>
    <row r="4697" spans="1:25">
      <c r="A4697" s="10">
        <v>170386</v>
      </c>
      <c r="B4697" s="13">
        <f>IFERROR(VLOOKUP(A4697,[1]Monitoramento_Base_somente_Said!$A:$J,5,FALSE),0)</f>
        <v>124038</v>
      </c>
      <c r="C4697" s="13">
        <f>IFERROR(VLOOKUP(A4697,[1]Monitoramento_Base_somente_Said!$A:$J,6,FALSE),0)</f>
        <v>8629934</v>
      </c>
      <c r="D4697" s="13">
        <f>IFERROR(VLOOKUP(A4697,[1]Monitoramento_Base_somente_Said!$A:$J,7,FALSE),0)</f>
        <v>105960</v>
      </c>
      <c r="E4697" s="13">
        <f>IFERROR(VLOOKUP(A4697,[1]Monitoramento_Base_somente_Said!$A:$J,8,FALSE),0)</f>
        <v>6973727</v>
      </c>
      <c r="F4697" s="13">
        <f>IFERROR(VLOOKUP(A4697,[1]Monitoramento_Base_somente_Said!$A:$J,9,FALSE),0)</f>
        <v>26395</v>
      </c>
      <c r="G4697" s="13">
        <f>IFERROR(VLOOKUP(A4697,[1]Monitoramento_Base_somente_Said!$A:$J,10,FALSE),0)</f>
        <v>4642976</v>
      </c>
      <c r="H4697" s="13">
        <f>IFERROR(VLOOKUP(A4697,[2]Sheet1!$A:$I,4,FALSE),0)</f>
        <v>0</v>
      </c>
      <c r="I4697" s="13">
        <f>IFERROR(VLOOKUP(A4697,[2]Sheet1!$A:$I,5,FALSE),0)</f>
        <v>0</v>
      </c>
      <c r="J4697" s="13">
        <f>IFERROR(VLOOKUP(A4697,[2]Sheet1!$A:$I,6,FALSE),0)</f>
        <v>0</v>
      </c>
      <c r="K4697" s="13">
        <f>IFERROR(VLOOKUP(A4697,[2]Sheet1!$A:$I,7,FALSE),0)</f>
        <v>0</v>
      </c>
      <c r="L4697" s="13">
        <f>IFERROR(VLOOKUP(A4697,[2]Sheet1!$A:$I,8,FALSE),0)</f>
        <v>0</v>
      </c>
      <c r="M4697" s="13">
        <f>IFERROR(VLOOKUP(A4697,[2]Sheet1!$A:$I,9,FALSE),0)</f>
        <v>0</v>
      </c>
      <c r="N4697" s="13">
        <f>IFERROR(VLOOKUP(A4697,[3]Sheet1!$A:$G,2,FALSE),0)</f>
        <v>0</v>
      </c>
      <c r="O4697" s="13">
        <f>IFERROR(VLOOKUP(A4697,[3]Sheet1!$A:$G,3,FALSE),0)</f>
        <v>0</v>
      </c>
      <c r="P4697" s="13">
        <f>IFERROR(VLOOKUP(A4697,[3]Sheet1!$A:$G,4,FALSE),0)</f>
        <v>0</v>
      </c>
      <c r="Q4697" s="13">
        <f>IFERROR(VLOOKUP(A4697,[3]Sheet1!$A:$G,5,FALSE),0)</f>
        <v>0</v>
      </c>
      <c r="R4697" s="13">
        <f>IFERROR(VLOOKUP(A4697,[3]Sheet1!$A:$H,6,FALSE),0)</f>
        <v>0</v>
      </c>
      <c r="S4697" s="13">
        <f>IFERROR(VLOOKUP(A4697,[3]Sheet1!$A:$I,7,FALSE),0)</f>
        <v>0</v>
      </c>
      <c r="T4697" s="13" t="str">
        <f t="shared" si="327"/>
        <v>Sim</v>
      </c>
      <c r="U4697" s="13" t="str">
        <f t="shared" si="328"/>
        <v>Sim</v>
      </c>
      <c r="V4697" s="13" t="str">
        <f t="shared" si="329"/>
        <v>Sim</v>
      </c>
      <c r="W4697" s="13" t="str">
        <f t="shared" si="330"/>
        <v>Sim</v>
      </c>
      <c r="X4697" s="13" t="str">
        <f t="shared" si="331"/>
        <v>Sim</v>
      </c>
      <c r="Y4697" s="13" t="str">
        <f t="shared" si="332"/>
        <v>Sim</v>
      </c>
    </row>
    <row r="4698" spans="1:25">
      <c r="A4698" s="10">
        <v>170388</v>
      </c>
      <c r="B4698" s="13">
        <f>IFERROR(VLOOKUP(A4698,[1]Monitoramento_Base_somente_Said!$A:$J,5,FALSE),0)</f>
        <v>0</v>
      </c>
      <c r="C4698" s="13">
        <f>IFERROR(VLOOKUP(A4698,[1]Monitoramento_Base_somente_Said!$A:$J,6,FALSE),0)</f>
        <v>3542556</v>
      </c>
      <c r="D4698" s="13">
        <f>IFERROR(VLOOKUP(A4698,[1]Monitoramento_Base_somente_Said!$A:$J,7,FALSE),0)</f>
        <v>0</v>
      </c>
      <c r="E4698" s="13">
        <f>IFERROR(VLOOKUP(A4698,[1]Monitoramento_Base_somente_Said!$A:$J,8,FALSE),0)</f>
        <v>3314004</v>
      </c>
      <c r="F4698" s="13">
        <f>IFERROR(VLOOKUP(A4698,[1]Monitoramento_Base_somente_Said!$A:$J,9,FALSE),0)</f>
        <v>0</v>
      </c>
      <c r="G4698" s="13">
        <f>IFERROR(VLOOKUP(A4698,[1]Monitoramento_Base_somente_Said!$A:$J,10,FALSE),0)</f>
        <v>1371312</v>
      </c>
      <c r="H4698" s="13">
        <f>IFERROR(VLOOKUP(A4698,[2]Sheet1!$A:$I,4,FALSE),0)</f>
        <v>0</v>
      </c>
      <c r="I4698" s="13">
        <f>IFERROR(VLOOKUP(A4698,[2]Sheet1!$A:$I,5,FALSE),0)</f>
        <v>0</v>
      </c>
      <c r="J4698" s="13">
        <f>IFERROR(VLOOKUP(A4698,[2]Sheet1!$A:$I,6,FALSE),0)</f>
        <v>0</v>
      </c>
      <c r="K4698" s="13">
        <f>IFERROR(VLOOKUP(A4698,[2]Sheet1!$A:$I,7,FALSE),0)</f>
        <v>0</v>
      </c>
      <c r="L4698" s="13">
        <f>IFERROR(VLOOKUP(A4698,[2]Sheet1!$A:$I,8,FALSE),0)</f>
        <v>0</v>
      </c>
      <c r="M4698" s="13">
        <f>IFERROR(VLOOKUP(A4698,[2]Sheet1!$A:$I,9,FALSE),0)</f>
        <v>0</v>
      </c>
      <c r="N4698" s="13">
        <f>IFERROR(VLOOKUP(A4698,[3]Sheet1!$A:$G,2,FALSE),0)</f>
        <v>0</v>
      </c>
      <c r="O4698" s="13">
        <f>IFERROR(VLOOKUP(A4698,[3]Sheet1!$A:$G,3,FALSE),0)</f>
        <v>0</v>
      </c>
      <c r="P4698" s="13">
        <f>IFERROR(VLOOKUP(A4698,[3]Sheet1!$A:$G,4,FALSE),0)</f>
        <v>0</v>
      </c>
      <c r="Q4698" s="13">
        <f>IFERROR(VLOOKUP(A4698,[3]Sheet1!$A:$G,5,FALSE),0)</f>
        <v>0</v>
      </c>
      <c r="R4698" s="13">
        <f>IFERROR(VLOOKUP(A4698,[3]Sheet1!$A:$H,6,FALSE),0)</f>
        <v>0</v>
      </c>
      <c r="S4698" s="13">
        <f>IFERROR(VLOOKUP(A4698,[3]Sheet1!$A:$I,7,FALSE),0)</f>
        <v>0</v>
      </c>
      <c r="T4698" s="13" t="str">
        <f t="shared" si="327"/>
        <v>Não</v>
      </c>
      <c r="U4698" s="13" t="str">
        <f t="shared" si="328"/>
        <v>Sim</v>
      </c>
      <c r="V4698" s="13" t="str">
        <f t="shared" si="329"/>
        <v>Não</v>
      </c>
      <c r="W4698" s="13" t="str">
        <f t="shared" si="330"/>
        <v>Sim</v>
      </c>
      <c r="X4698" s="13" t="str">
        <f t="shared" si="331"/>
        <v>Não</v>
      </c>
      <c r="Y4698" s="13" t="str">
        <f t="shared" si="332"/>
        <v>Sim</v>
      </c>
    </row>
    <row r="4699" spans="1:25">
      <c r="A4699" s="10">
        <v>170389</v>
      </c>
      <c r="B4699" s="13">
        <f>IFERROR(VLOOKUP(A4699,[1]Monitoramento_Base_somente_Said!$A:$J,5,FALSE),0)</f>
        <v>11726</v>
      </c>
      <c r="C4699" s="13">
        <f>IFERROR(VLOOKUP(A4699,[1]Monitoramento_Base_somente_Said!$A:$J,6,FALSE),0)</f>
        <v>1080175</v>
      </c>
      <c r="D4699" s="13">
        <f>IFERROR(VLOOKUP(A4699,[1]Monitoramento_Base_somente_Said!$A:$J,7,FALSE),0)</f>
        <v>24529</v>
      </c>
      <c r="E4699" s="13">
        <f>IFERROR(VLOOKUP(A4699,[1]Monitoramento_Base_somente_Said!$A:$J,8,FALSE),0)</f>
        <v>1269332</v>
      </c>
      <c r="F4699" s="13">
        <f>IFERROR(VLOOKUP(A4699,[1]Monitoramento_Base_somente_Said!$A:$J,9,FALSE),0)</f>
        <v>150</v>
      </c>
      <c r="G4699" s="13">
        <f>IFERROR(VLOOKUP(A4699,[1]Monitoramento_Base_somente_Said!$A:$J,10,FALSE),0)</f>
        <v>743632</v>
      </c>
      <c r="H4699" s="13">
        <f>IFERROR(VLOOKUP(A4699,[2]Sheet1!$A:$I,4,FALSE),0)</f>
        <v>0</v>
      </c>
      <c r="I4699" s="13">
        <f>IFERROR(VLOOKUP(A4699,[2]Sheet1!$A:$I,5,FALSE),0)</f>
        <v>0</v>
      </c>
      <c r="J4699" s="13">
        <f>IFERROR(VLOOKUP(A4699,[2]Sheet1!$A:$I,6,FALSE),0)</f>
        <v>0</v>
      </c>
      <c r="K4699" s="13">
        <f>IFERROR(VLOOKUP(A4699,[2]Sheet1!$A:$I,7,FALSE),0)</f>
        <v>0</v>
      </c>
      <c r="L4699" s="13">
        <f>IFERROR(VLOOKUP(A4699,[2]Sheet1!$A:$I,8,FALSE),0)</f>
        <v>0</v>
      </c>
      <c r="M4699" s="13">
        <f>IFERROR(VLOOKUP(A4699,[2]Sheet1!$A:$I,9,FALSE),0)</f>
        <v>0</v>
      </c>
      <c r="N4699" s="13">
        <f>IFERROR(VLOOKUP(A4699,[3]Sheet1!$A:$G,2,FALSE),0)</f>
        <v>0</v>
      </c>
      <c r="O4699" s="13">
        <f>IFERROR(VLOOKUP(A4699,[3]Sheet1!$A:$G,3,FALSE),0)</f>
        <v>0</v>
      </c>
      <c r="P4699" s="13">
        <f>IFERROR(VLOOKUP(A4699,[3]Sheet1!$A:$G,4,FALSE),0)</f>
        <v>0</v>
      </c>
      <c r="Q4699" s="13">
        <f>IFERROR(VLOOKUP(A4699,[3]Sheet1!$A:$G,5,FALSE),0)</f>
        <v>0</v>
      </c>
      <c r="R4699" s="13">
        <f>IFERROR(VLOOKUP(A4699,[3]Sheet1!$A:$H,6,FALSE),0)</f>
        <v>0</v>
      </c>
      <c r="S4699" s="13">
        <f>IFERROR(VLOOKUP(A4699,[3]Sheet1!$A:$I,7,FALSE),0)</f>
        <v>0</v>
      </c>
      <c r="T4699" s="13" t="str">
        <f t="shared" si="327"/>
        <v>Sim</v>
      </c>
      <c r="U4699" s="13" t="str">
        <f t="shared" si="328"/>
        <v>Sim</v>
      </c>
      <c r="V4699" s="13" t="str">
        <f t="shared" si="329"/>
        <v>Sim</v>
      </c>
      <c r="W4699" s="13" t="str">
        <f t="shared" si="330"/>
        <v>Sim</v>
      </c>
      <c r="X4699" s="13" t="str">
        <f t="shared" si="331"/>
        <v>Sim</v>
      </c>
      <c r="Y4699" s="13" t="str">
        <f t="shared" si="332"/>
        <v>Sim</v>
      </c>
    </row>
    <row r="4700" spans="1:25">
      <c r="A4700" s="10">
        <v>170390</v>
      </c>
      <c r="B4700" s="13">
        <f>IFERROR(VLOOKUP(A4700,[1]Monitoramento_Base_somente_Said!$A:$J,5,FALSE),0)</f>
        <v>4936</v>
      </c>
      <c r="C4700" s="13">
        <f>IFERROR(VLOOKUP(A4700,[1]Monitoramento_Base_somente_Said!$A:$J,6,FALSE),0)</f>
        <v>3563810</v>
      </c>
      <c r="D4700" s="13">
        <f>IFERROR(VLOOKUP(A4700,[1]Monitoramento_Base_somente_Said!$A:$J,7,FALSE),0)</f>
        <v>11061</v>
      </c>
      <c r="E4700" s="13">
        <f>IFERROR(VLOOKUP(A4700,[1]Monitoramento_Base_somente_Said!$A:$J,8,FALSE),0)</f>
        <v>3006990</v>
      </c>
      <c r="F4700" s="13">
        <f>IFERROR(VLOOKUP(A4700,[1]Monitoramento_Base_somente_Said!$A:$J,9,FALSE),0)</f>
        <v>0</v>
      </c>
      <c r="G4700" s="13">
        <f>IFERROR(VLOOKUP(A4700,[1]Monitoramento_Base_somente_Said!$A:$J,10,FALSE),0)</f>
        <v>1191804</v>
      </c>
      <c r="H4700" s="13">
        <f>IFERROR(VLOOKUP(A4700,[2]Sheet1!$A:$I,4,FALSE),0)</f>
        <v>0</v>
      </c>
      <c r="I4700" s="13">
        <f>IFERROR(VLOOKUP(A4700,[2]Sheet1!$A:$I,5,FALSE),0)</f>
        <v>0</v>
      </c>
      <c r="J4700" s="13">
        <f>IFERROR(VLOOKUP(A4700,[2]Sheet1!$A:$I,6,FALSE),0)</f>
        <v>0</v>
      </c>
      <c r="K4700" s="13">
        <f>IFERROR(VLOOKUP(A4700,[2]Sheet1!$A:$I,7,FALSE),0)</f>
        <v>0</v>
      </c>
      <c r="L4700" s="13">
        <f>IFERROR(VLOOKUP(A4700,[2]Sheet1!$A:$I,8,FALSE),0)</f>
        <v>0</v>
      </c>
      <c r="M4700" s="13">
        <f>IFERROR(VLOOKUP(A4700,[2]Sheet1!$A:$I,9,FALSE),0)</f>
        <v>0</v>
      </c>
      <c r="N4700" s="13">
        <f>IFERROR(VLOOKUP(A4700,[3]Sheet1!$A:$G,2,FALSE),0)</f>
        <v>0</v>
      </c>
      <c r="O4700" s="13">
        <f>IFERROR(VLOOKUP(A4700,[3]Sheet1!$A:$G,3,FALSE),0)</f>
        <v>0</v>
      </c>
      <c r="P4700" s="13">
        <f>IFERROR(VLOOKUP(A4700,[3]Sheet1!$A:$G,4,FALSE),0)</f>
        <v>0</v>
      </c>
      <c r="Q4700" s="13">
        <f>IFERROR(VLOOKUP(A4700,[3]Sheet1!$A:$G,5,FALSE),0)</f>
        <v>0</v>
      </c>
      <c r="R4700" s="13">
        <f>IFERROR(VLOOKUP(A4700,[3]Sheet1!$A:$H,6,FALSE),0)</f>
        <v>0</v>
      </c>
      <c r="S4700" s="13">
        <f>IFERROR(VLOOKUP(A4700,[3]Sheet1!$A:$I,7,FALSE),0)</f>
        <v>0</v>
      </c>
      <c r="T4700" s="13" t="str">
        <f t="shared" si="327"/>
        <v>Sim</v>
      </c>
      <c r="U4700" s="13" t="str">
        <f t="shared" si="328"/>
        <v>Sim</v>
      </c>
      <c r="V4700" s="13" t="str">
        <f t="shared" si="329"/>
        <v>Sim</v>
      </c>
      <c r="W4700" s="13" t="str">
        <f t="shared" si="330"/>
        <v>Sim</v>
      </c>
      <c r="X4700" s="13" t="str">
        <f t="shared" si="331"/>
        <v>Não</v>
      </c>
      <c r="Y4700" s="13" t="str">
        <f t="shared" si="332"/>
        <v>Sim</v>
      </c>
    </row>
    <row r="4701" spans="1:25">
      <c r="A4701" s="10">
        <v>170410</v>
      </c>
      <c r="B4701" s="13">
        <f>IFERROR(VLOOKUP(A4701,[1]Monitoramento_Base_somente_Said!$A:$J,5,FALSE),0)</f>
        <v>50082</v>
      </c>
      <c r="C4701" s="13">
        <f>IFERROR(VLOOKUP(A4701,[1]Monitoramento_Base_somente_Said!$A:$J,6,FALSE),0)</f>
        <v>6464085</v>
      </c>
      <c r="D4701" s="13">
        <f>IFERROR(VLOOKUP(A4701,[1]Monitoramento_Base_somente_Said!$A:$J,7,FALSE),0)</f>
        <v>2281</v>
      </c>
      <c r="E4701" s="13">
        <f>IFERROR(VLOOKUP(A4701,[1]Monitoramento_Base_somente_Said!$A:$J,8,FALSE),0)</f>
        <v>6833405</v>
      </c>
      <c r="F4701" s="13">
        <f>IFERROR(VLOOKUP(A4701,[1]Monitoramento_Base_somente_Said!$A:$J,9,FALSE),0)</f>
        <v>53</v>
      </c>
      <c r="G4701" s="13">
        <f>IFERROR(VLOOKUP(A4701,[1]Monitoramento_Base_somente_Said!$A:$J,10,FALSE),0)</f>
        <v>3081691</v>
      </c>
      <c r="H4701" s="13">
        <f>IFERROR(VLOOKUP(A4701,[2]Sheet1!$A:$I,4,FALSE),0)</f>
        <v>0</v>
      </c>
      <c r="I4701" s="13">
        <f>IFERROR(VLOOKUP(A4701,[2]Sheet1!$A:$I,5,FALSE),0)</f>
        <v>0</v>
      </c>
      <c r="J4701" s="13">
        <f>IFERROR(VLOOKUP(A4701,[2]Sheet1!$A:$I,6,FALSE),0)</f>
        <v>0</v>
      </c>
      <c r="K4701" s="13">
        <f>IFERROR(VLOOKUP(A4701,[2]Sheet1!$A:$I,7,FALSE),0)</f>
        <v>0</v>
      </c>
      <c r="L4701" s="13">
        <f>IFERROR(VLOOKUP(A4701,[2]Sheet1!$A:$I,8,FALSE),0)</f>
        <v>0</v>
      </c>
      <c r="M4701" s="13">
        <f>IFERROR(VLOOKUP(A4701,[2]Sheet1!$A:$I,9,FALSE),0)</f>
        <v>0</v>
      </c>
      <c r="N4701" s="13">
        <f>IFERROR(VLOOKUP(A4701,[3]Sheet1!$A:$G,2,FALSE),0)</f>
        <v>0</v>
      </c>
      <c r="O4701" s="13">
        <f>IFERROR(VLOOKUP(A4701,[3]Sheet1!$A:$G,3,FALSE),0)</f>
        <v>0</v>
      </c>
      <c r="P4701" s="13">
        <f>IFERROR(VLOOKUP(A4701,[3]Sheet1!$A:$G,4,FALSE),0)</f>
        <v>0</v>
      </c>
      <c r="Q4701" s="13">
        <f>IFERROR(VLOOKUP(A4701,[3]Sheet1!$A:$G,5,FALSE),0)</f>
        <v>0</v>
      </c>
      <c r="R4701" s="13">
        <f>IFERROR(VLOOKUP(A4701,[3]Sheet1!$A:$H,6,FALSE),0)</f>
        <v>0</v>
      </c>
      <c r="S4701" s="13">
        <f>IFERROR(VLOOKUP(A4701,[3]Sheet1!$A:$I,7,FALSE),0)</f>
        <v>0</v>
      </c>
      <c r="T4701" s="13" t="str">
        <f t="shared" si="327"/>
        <v>Sim</v>
      </c>
      <c r="U4701" s="13" t="str">
        <f t="shared" si="328"/>
        <v>Sim</v>
      </c>
      <c r="V4701" s="13" t="str">
        <f t="shared" si="329"/>
        <v>Sim</v>
      </c>
      <c r="W4701" s="13" t="str">
        <f t="shared" si="330"/>
        <v>Sim</v>
      </c>
      <c r="X4701" s="13" t="str">
        <f t="shared" si="331"/>
        <v>Sim</v>
      </c>
      <c r="Y4701" s="13" t="str">
        <f t="shared" si="332"/>
        <v>Sim</v>
      </c>
    </row>
    <row r="4702" spans="1:25">
      <c r="A4702" s="10">
        <v>170510</v>
      </c>
      <c r="B4702" s="13">
        <f>IFERROR(VLOOKUP(A4702,[1]Monitoramento_Base_somente_Said!$A:$J,5,FALSE),0)</f>
        <v>150</v>
      </c>
      <c r="C4702" s="13">
        <f>IFERROR(VLOOKUP(A4702,[1]Monitoramento_Base_somente_Said!$A:$J,6,FALSE),0)</f>
        <v>822042</v>
      </c>
      <c r="D4702" s="13">
        <f>IFERROR(VLOOKUP(A4702,[1]Monitoramento_Base_somente_Said!$A:$J,7,FALSE),0)</f>
        <v>71</v>
      </c>
      <c r="E4702" s="13">
        <f>IFERROR(VLOOKUP(A4702,[1]Monitoramento_Base_somente_Said!$A:$J,8,FALSE),0)</f>
        <v>637347</v>
      </c>
      <c r="F4702" s="13">
        <f>IFERROR(VLOOKUP(A4702,[1]Monitoramento_Base_somente_Said!$A:$J,9,FALSE),0)</f>
        <v>0</v>
      </c>
      <c r="G4702" s="13">
        <f>IFERROR(VLOOKUP(A4702,[1]Monitoramento_Base_somente_Said!$A:$J,10,FALSE),0)</f>
        <v>244913</v>
      </c>
      <c r="H4702" s="13">
        <f>IFERROR(VLOOKUP(A4702,[2]Sheet1!$A:$I,4,FALSE),0)</f>
        <v>0</v>
      </c>
      <c r="I4702" s="13">
        <f>IFERROR(VLOOKUP(A4702,[2]Sheet1!$A:$I,5,FALSE),0)</f>
        <v>0</v>
      </c>
      <c r="J4702" s="13">
        <f>IFERROR(VLOOKUP(A4702,[2]Sheet1!$A:$I,6,FALSE),0)</f>
        <v>0</v>
      </c>
      <c r="K4702" s="13">
        <f>IFERROR(VLOOKUP(A4702,[2]Sheet1!$A:$I,7,FALSE),0)</f>
        <v>0</v>
      </c>
      <c r="L4702" s="13">
        <f>IFERROR(VLOOKUP(A4702,[2]Sheet1!$A:$I,8,FALSE),0)</f>
        <v>0</v>
      </c>
      <c r="M4702" s="13">
        <f>IFERROR(VLOOKUP(A4702,[2]Sheet1!$A:$I,9,FALSE),0)</f>
        <v>0</v>
      </c>
      <c r="N4702" s="13">
        <f>IFERROR(VLOOKUP(A4702,[3]Sheet1!$A:$G,2,FALSE),0)</f>
        <v>0</v>
      </c>
      <c r="O4702" s="13">
        <f>IFERROR(VLOOKUP(A4702,[3]Sheet1!$A:$G,3,FALSE),0)</f>
        <v>0</v>
      </c>
      <c r="P4702" s="13">
        <f>IFERROR(VLOOKUP(A4702,[3]Sheet1!$A:$G,4,FALSE),0)</f>
        <v>0</v>
      </c>
      <c r="Q4702" s="13">
        <f>IFERROR(VLOOKUP(A4702,[3]Sheet1!$A:$G,5,FALSE),0)</f>
        <v>0</v>
      </c>
      <c r="R4702" s="13">
        <f>IFERROR(VLOOKUP(A4702,[3]Sheet1!$A:$H,6,FALSE),0)</f>
        <v>0</v>
      </c>
      <c r="S4702" s="13">
        <f>IFERROR(VLOOKUP(A4702,[3]Sheet1!$A:$I,7,FALSE),0)</f>
        <v>0</v>
      </c>
      <c r="T4702" s="13" t="str">
        <f t="shared" si="327"/>
        <v>Sim</v>
      </c>
      <c r="U4702" s="13" t="str">
        <f t="shared" si="328"/>
        <v>Sim</v>
      </c>
      <c r="V4702" s="13" t="str">
        <f t="shared" si="329"/>
        <v>Sim</v>
      </c>
      <c r="W4702" s="13" t="str">
        <f t="shared" si="330"/>
        <v>Sim</v>
      </c>
      <c r="X4702" s="13" t="str">
        <f t="shared" si="331"/>
        <v>Não</v>
      </c>
      <c r="Y4702" s="13" t="str">
        <f t="shared" si="332"/>
        <v>Sim</v>
      </c>
    </row>
    <row r="4703" spans="1:25">
      <c r="A4703" s="10">
        <v>170460</v>
      </c>
      <c r="B4703" s="13">
        <f>IFERROR(VLOOKUP(A4703,[1]Monitoramento_Base_somente_Said!$A:$J,5,FALSE),0)</f>
        <v>0</v>
      </c>
      <c r="C4703" s="13">
        <f>IFERROR(VLOOKUP(A4703,[1]Monitoramento_Base_somente_Said!$A:$J,6,FALSE),0)</f>
        <v>164145</v>
      </c>
      <c r="D4703" s="13">
        <f>IFERROR(VLOOKUP(A4703,[1]Monitoramento_Base_somente_Said!$A:$J,7,FALSE),0)</f>
        <v>0</v>
      </c>
      <c r="E4703" s="13">
        <f>IFERROR(VLOOKUP(A4703,[1]Monitoramento_Base_somente_Said!$A:$J,8,FALSE),0)</f>
        <v>153555</v>
      </c>
      <c r="F4703" s="13">
        <f>IFERROR(VLOOKUP(A4703,[1]Monitoramento_Base_somente_Said!$A:$J,9,FALSE),0)</f>
        <v>247</v>
      </c>
      <c r="G4703" s="13">
        <f>IFERROR(VLOOKUP(A4703,[1]Monitoramento_Base_somente_Said!$A:$J,10,FALSE),0)</f>
        <v>63680</v>
      </c>
      <c r="H4703" s="13">
        <f>IFERROR(VLOOKUP(A4703,[2]Sheet1!$A:$I,4,FALSE),0)</f>
        <v>0</v>
      </c>
      <c r="I4703" s="13">
        <f>IFERROR(VLOOKUP(A4703,[2]Sheet1!$A:$I,5,FALSE),0)</f>
        <v>0</v>
      </c>
      <c r="J4703" s="13">
        <f>IFERROR(VLOOKUP(A4703,[2]Sheet1!$A:$I,6,FALSE),0)</f>
        <v>0</v>
      </c>
      <c r="K4703" s="13">
        <f>IFERROR(VLOOKUP(A4703,[2]Sheet1!$A:$I,7,FALSE),0)</f>
        <v>0</v>
      </c>
      <c r="L4703" s="13">
        <f>IFERROR(VLOOKUP(A4703,[2]Sheet1!$A:$I,8,FALSE),0)</f>
        <v>0</v>
      </c>
      <c r="M4703" s="13">
        <f>IFERROR(VLOOKUP(A4703,[2]Sheet1!$A:$I,9,FALSE),0)</f>
        <v>0</v>
      </c>
      <c r="N4703" s="13">
        <f>IFERROR(VLOOKUP(A4703,[3]Sheet1!$A:$G,2,FALSE),0)</f>
        <v>0</v>
      </c>
      <c r="O4703" s="13">
        <f>IFERROR(VLOOKUP(A4703,[3]Sheet1!$A:$G,3,FALSE),0)</f>
        <v>0</v>
      </c>
      <c r="P4703" s="13">
        <f>IFERROR(VLOOKUP(A4703,[3]Sheet1!$A:$G,4,FALSE),0)</f>
        <v>0</v>
      </c>
      <c r="Q4703" s="13">
        <f>IFERROR(VLOOKUP(A4703,[3]Sheet1!$A:$G,5,FALSE),0)</f>
        <v>0</v>
      </c>
      <c r="R4703" s="13">
        <f>IFERROR(VLOOKUP(A4703,[3]Sheet1!$A:$H,6,FALSE),0)</f>
        <v>0</v>
      </c>
      <c r="S4703" s="13">
        <f>IFERROR(VLOOKUP(A4703,[3]Sheet1!$A:$I,7,FALSE),0)</f>
        <v>0</v>
      </c>
      <c r="T4703" s="13" t="str">
        <f t="shared" si="327"/>
        <v>Não</v>
      </c>
      <c r="U4703" s="13" t="str">
        <f t="shared" si="328"/>
        <v>Sim</v>
      </c>
      <c r="V4703" s="13" t="str">
        <f t="shared" si="329"/>
        <v>Não</v>
      </c>
      <c r="W4703" s="13" t="str">
        <f t="shared" si="330"/>
        <v>Sim</v>
      </c>
      <c r="X4703" s="13" t="str">
        <f t="shared" si="331"/>
        <v>Sim</v>
      </c>
      <c r="Y4703" s="13" t="str">
        <f t="shared" si="332"/>
        <v>Sim</v>
      </c>
    </row>
    <row r="4704" spans="1:25">
      <c r="A4704" s="10">
        <v>170550</v>
      </c>
      <c r="B4704" s="13">
        <f>IFERROR(VLOOKUP(A4704,[1]Monitoramento_Base_somente_Said!$A:$J,5,FALSE),0)</f>
        <v>12208</v>
      </c>
      <c r="C4704" s="13">
        <f>IFERROR(VLOOKUP(A4704,[1]Monitoramento_Base_somente_Said!$A:$J,6,FALSE),0)</f>
        <v>24575072</v>
      </c>
      <c r="D4704" s="13">
        <f>IFERROR(VLOOKUP(A4704,[1]Monitoramento_Base_somente_Said!$A:$J,7,FALSE),0)</f>
        <v>23271</v>
      </c>
      <c r="E4704" s="13">
        <f>IFERROR(VLOOKUP(A4704,[1]Monitoramento_Base_somente_Said!$A:$J,8,FALSE),0)</f>
        <v>23623718</v>
      </c>
      <c r="F4704" s="13">
        <f>IFERROR(VLOOKUP(A4704,[1]Monitoramento_Base_somente_Said!$A:$J,9,FALSE),0)</f>
        <v>33</v>
      </c>
      <c r="G4704" s="13">
        <f>IFERROR(VLOOKUP(A4704,[1]Monitoramento_Base_somente_Said!$A:$J,10,FALSE),0)</f>
        <v>9037009</v>
      </c>
      <c r="H4704" s="13">
        <f>IFERROR(VLOOKUP(A4704,[2]Sheet1!$A:$I,4,FALSE),0)</f>
        <v>0</v>
      </c>
      <c r="I4704" s="13">
        <f>IFERROR(VLOOKUP(A4704,[2]Sheet1!$A:$I,5,FALSE),0)</f>
        <v>0</v>
      </c>
      <c r="J4704" s="13">
        <f>IFERROR(VLOOKUP(A4704,[2]Sheet1!$A:$I,6,FALSE),0)</f>
        <v>0</v>
      </c>
      <c r="K4704" s="13">
        <f>IFERROR(VLOOKUP(A4704,[2]Sheet1!$A:$I,7,FALSE),0)</f>
        <v>0</v>
      </c>
      <c r="L4704" s="13">
        <f>IFERROR(VLOOKUP(A4704,[2]Sheet1!$A:$I,8,FALSE),0)</f>
        <v>0</v>
      </c>
      <c r="M4704" s="13">
        <f>IFERROR(VLOOKUP(A4704,[2]Sheet1!$A:$I,9,FALSE),0)</f>
        <v>0</v>
      </c>
      <c r="N4704" s="13">
        <f>IFERROR(VLOOKUP(A4704,[3]Sheet1!$A:$G,2,FALSE),0)</f>
        <v>0</v>
      </c>
      <c r="O4704" s="13">
        <f>IFERROR(VLOOKUP(A4704,[3]Sheet1!$A:$G,3,FALSE),0)</f>
        <v>0</v>
      </c>
      <c r="P4704" s="13">
        <f>IFERROR(VLOOKUP(A4704,[3]Sheet1!$A:$G,4,FALSE),0)</f>
        <v>0</v>
      </c>
      <c r="Q4704" s="13">
        <f>IFERROR(VLOOKUP(A4704,[3]Sheet1!$A:$G,5,FALSE),0)</f>
        <v>0</v>
      </c>
      <c r="R4704" s="13">
        <f>IFERROR(VLOOKUP(A4704,[3]Sheet1!$A:$H,6,FALSE),0)</f>
        <v>0</v>
      </c>
      <c r="S4704" s="13">
        <f>IFERROR(VLOOKUP(A4704,[3]Sheet1!$A:$I,7,FALSE),0)</f>
        <v>0</v>
      </c>
      <c r="T4704" s="13" t="str">
        <f t="shared" si="327"/>
        <v>Sim</v>
      </c>
      <c r="U4704" s="13" t="str">
        <f t="shared" si="328"/>
        <v>Sim</v>
      </c>
      <c r="V4704" s="13" t="str">
        <f t="shared" si="329"/>
        <v>Sim</v>
      </c>
      <c r="W4704" s="13" t="str">
        <f t="shared" si="330"/>
        <v>Sim</v>
      </c>
      <c r="X4704" s="13" t="str">
        <f t="shared" si="331"/>
        <v>Sim</v>
      </c>
      <c r="Y4704" s="13" t="str">
        <f t="shared" si="332"/>
        <v>Sim</v>
      </c>
    </row>
    <row r="4705" spans="1:25">
      <c r="A4705" s="10">
        <v>171670</v>
      </c>
      <c r="B4705" s="13">
        <f>IFERROR(VLOOKUP(A4705,[1]Monitoramento_Base_somente_Said!$A:$J,5,FALSE),0)</f>
        <v>7532</v>
      </c>
      <c r="C4705" s="13">
        <f>IFERROR(VLOOKUP(A4705,[1]Monitoramento_Base_somente_Said!$A:$J,6,FALSE),0)</f>
        <v>5976988</v>
      </c>
      <c r="D4705" s="13">
        <f>IFERROR(VLOOKUP(A4705,[1]Monitoramento_Base_somente_Said!$A:$J,7,FALSE),0)</f>
        <v>9303</v>
      </c>
      <c r="E4705" s="13">
        <f>IFERROR(VLOOKUP(A4705,[1]Monitoramento_Base_somente_Said!$A:$J,8,FALSE),0)</f>
        <v>6044558</v>
      </c>
      <c r="F4705" s="13">
        <f>IFERROR(VLOOKUP(A4705,[1]Monitoramento_Base_somente_Said!$A:$J,9,FALSE),0)</f>
        <v>1246</v>
      </c>
      <c r="G4705" s="13">
        <f>IFERROR(VLOOKUP(A4705,[1]Monitoramento_Base_somente_Said!$A:$J,10,FALSE),0)</f>
        <v>2087889</v>
      </c>
      <c r="H4705" s="13">
        <f>IFERROR(VLOOKUP(A4705,[2]Sheet1!$A:$I,4,FALSE),0)</f>
        <v>0</v>
      </c>
      <c r="I4705" s="13">
        <f>IFERROR(VLOOKUP(A4705,[2]Sheet1!$A:$I,5,FALSE),0)</f>
        <v>0</v>
      </c>
      <c r="J4705" s="13">
        <f>IFERROR(VLOOKUP(A4705,[2]Sheet1!$A:$I,6,FALSE),0)</f>
        <v>0</v>
      </c>
      <c r="K4705" s="13">
        <f>IFERROR(VLOOKUP(A4705,[2]Sheet1!$A:$I,7,FALSE),0)</f>
        <v>0</v>
      </c>
      <c r="L4705" s="13">
        <f>IFERROR(VLOOKUP(A4705,[2]Sheet1!$A:$I,8,FALSE),0)</f>
        <v>0</v>
      </c>
      <c r="M4705" s="13">
        <f>IFERROR(VLOOKUP(A4705,[2]Sheet1!$A:$I,9,FALSE),0)</f>
        <v>0</v>
      </c>
      <c r="N4705" s="13">
        <f>IFERROR(VLOOKUP(A4705,[3]Sheet1!$A:$G,2,FALSE),0)</f>
        <v>0</v>
      </c>
      <c r="O4705" s="13">
        <f>IFERROR(VLOOKUP(A4705,[3]Sheet1!$A:$G,3,FALSE),0)</f>
        <v>0</v>
      </c>
      <c r="P4705" s="13">
        <f>IFERROR(VLOOKUP(A4705,[3]Sheet1!$A:$G,4,FALSE),0)</f>
        <v>0</v>
      </c>
      <c r="Q4705" s="13">
        <f>IFERROR(VLOOKUP(A4705,[3]Sheet1!$A:$G,5,FALSE),0)</f>
        <v>0</v>
      </c>
      <c r="R4705" s="13">
        <f>IFERROR(VLOOKUP(A4705,[3]Sheet1!$A:$H,6,FALSE),0)</f>
        <v>0</v>
      </c>
      <c r="S4705" s="13">
        <f>IFERROR(VLOOKUP(A4705,[3]Sheet1!$A:$I,7,FALSE),0)</f>
        <v>0</v>
      </c>
      <c r="T4705" s="13" t="str">
        <f t="shared" si="327"/>
        <v>Sim</v>
      </c>
      <c r="U4705" s="13" t="str">
        <f t="shared" si="328"/>
        <v>Sim</v>
      </c>
      <c r="V4705" s="13" t="str">
        <f t="shared" si="329"/>
        <v>Sim</v>
      </c>
      <c r="W4705" s="13" t="str">
        <f t="shared" si="330"/>
        <v>Sim</v>
      </c>
      <c r="X4705" s="13" t="str">
        <f t="shared" si="331"/>
        <v>Sim</v>
      </c>
      <c r="Y4705" s="13" t="str">
        <f t="shared" si="332"/>
        <v>Sim</v>
      </c>
    </row>
    <row r="4706" spans="1:25">
      <c r="A4706" s="10">
        <v>170555</v>
      </c>
      <c r="B4706" s="13">
        <f>IFERROR(VLOOKUP(A4706,[1]Monitoramento_Base_somente_Said!$A:$J,5,FALSE),0)</f>
        <v>0</v>
      </c>
      <c r="C4706" s="13">
        <f>IFERROR(VLOOKUP(A4706,[1]Monitoramento_Base_somente_Said!$A:$J,6,FALSE),0)</f>
        <v>757489</v>
      </c>
      <c r="D4706" s="13">
        <f>IFERROR(VLOOKUP(A4706,[1]Monitoramento_Base_somente_Said!$A:$J,7,FALSE),0)</f>
        <v>13462</v>
      </c>
      <c r="E4706" s="13">
        <f>IFERROR(VLOOKUP(A4706,[1]Monitoramento_Base_somente_Said!$A:$J,8,FALSE),0)</f>
        <v>612507</v>
      </c>
      <c r="F4706" s="13">
        <f>IFERROR(VLOOKUP(A4706,[1]Monitoramento_Base_somente_Said!$A:$J,9,FALSE),0)</f>
        <v>0</v>
      </c>
      <c r="G4706" s="13">
        <f>IFERROR(VLOOKUP(A4706,[1]Monitoramento_Base_somente_Said!$A:$J,10,FALSE),0)</f>
        <v>121196</v>
      </c>
      <c r="H4706" s="13">
        <f>IFERROR(VLOOKUP(A4706,[2]Sheet1!$A:$I,4,FALSE),0)</f>
        <v>0</v>
      </c>
      <c r="I4706" s="13">
        <f>IFERROR(VLOOKUP(A4706,[2]Sheet1!$A:$I,5,FALSE),0)</f>
        <v>0</v>
      </c>
      <c r="J4706" s="13">
        <f>IFERROR(VLOOKUP(A4706,[2]Sheet1!$A:$I,6,FALSE),0)</f>
        <v>0</v>
      </c>
      <c r="K4706" s="13">
        <f>IFERROR(VLOOKUP(A4706,[2]Sheet1!$A:$I,7,FALSE),0)</f>
        <v>0</v>
      </c>
      <c r="L4706" s="13">
        <f>IFERROR(VLOOKUP(A4706,[2]Sheet1!$A:$I,8,FALSE),0)</f>
        <v>0</v>
      </c>
      <c r="M4706" s="13">
        <f>IFERROR(VLOOKUP(A4706,[2]Sheet1!$A:$I,9,FALSE),0)</f>
        <v>0</v>
      </c>
      <c r="N4706" s="13">
        <f>IFERROR(VLOOKUP(A4706,[3]Sheet1!$A:$G,2,FALSE),0)</f>
        <v>0</v>
      </c>
      <c r="O4706" s="13">
        <f>IFERROR(VLOOKUP(A4706,[3]Sheet1!$A:$G,3,FALSE),0)</f>
        <v>0</v>
      </c>
      <c r="P4706" s="13">
        <f>IFERROR(VLOOKUP(A4706,[3]Sheet1!$A:$G,4,FALSE),0)</f>
        <v>0</v>
      </c>
      <c r="Q4706" s="13">
        <f>IFERROR(VLOOKUP(A4706,[3]Sheet1!$A:$G,5,FALSE),0)</f>
        <v>0</v>
      </c>
      <c r="R4706" s="13">
        <f>IFERROR(VLOOKUP(A4706,[3]Sheet1!$A:$H,6,FALSE),0)</f>
        <v>0</v>
      </c>
      <c r="S4706" s="13">
        <f>IFERROR(VLOOKUP(A4706,[3]Sheet1!$A:$I,7,FALSE),0)</f>
        <v>0</v>
      </c>
      <c r="T4706" s="13" t="str">
        <f t="shared" si="327"/>
        <v>Não</v>
      </c>
      <c r="U4706" s="13" t="str">
        <f t="shared" si="328"/>
        <v>Sim</v>
      </c>
      <c r="V4706" s="13" t="str">
        <f t="shared" si="329"/>
        <v>Sim</v>
      </c>
      <c r="W4706" s="13" t="str">
        <f t="shared" si="330"/>
        <v>Sim</v>
      </c>
      <c r="X4706" s="13" t="str">
        <f t="shared" si="331"/>
        <v>Não</v>
      </c>
      <c r="Y4706" s="13" t="str">
        <f t="shared" si="332"/>
        <v>Sim</v>
      </c>
    </row>
    <row r="4707" spans="1:25">
      <c r="A4707" s="10">
        <v>170560</v>
      </c>
      <c r="B4707" s="13">
        <f>IFERROR(VLOOKUP(A4707,[1]Monitoramento_Base_somente_Said!$A:$J,5,FALSE),0)</f>
        <v>26611</v>
      </c>
      <c r="C4707" s="13">
        <f>IFERROR(VLOOKUP(A4707,[1]Monitoramento_Base_somente_Said!$A:$J,6,FALSE),0)</f>
        <v>54788444</v>
      </c>
      <c r="D4707" s="13">
        <f>IFERROR(VLOOKUP(A4707,[1]Monitoramento_Base_somente_Said!$A:$J,7,FALSE),0)</f>
        <v>1400</v>
      </c>
      <c r="E4707" s="13">
        <f>IFERROR(VLOOKUP(A4707,[1]Monitoramento_Base_somente_Said!$A:$J,8,FALSE),0)</f>
        <v>50629572</v>
      </c>
      <c r="F4707" s="13">
        <f>IFERROR(VLOOKUP(A4707,[1]Monitoramento_Base_somente_Said!$A:$J,9,FALSE),0)</f>
        <v>1260</v>
      </c>
      <c r="G4707" s="13">
        <f>IFERROR(VLOOKUP(A4707,[1]Monitoramento_Base_somente_Said!$A:$J,10,FALSE),0)</f>
        <v>21012973</v>
      </c>
      <c r="H4707" s="13">
        <f>IFERROR(VLOOKUP(A4707,[2]Sheet1!$A:$I,4,FALSE),0)</f>
        <v>0</v>
      </c>
      <c r="I4707" s="13">
        <f>IFERROR(VLOOKUP(A4707,[2]Sheet1!$A:$I,5,FALSE),0)</f>
        <v>0</v>
      </c>
      <c r="J4707" s="13">
        <f>IFERROR(VLOOKUP(A4707,[2]Sheet1!$A:$I,6,FALSE),0)</f>
        <v>0</v>
      </c>
      <c r="K4707" s="13">
        <f>IFERROR(VLOOKUP(A4707,[2]Sheet1!$A:$I,7,FALSE),0)</f>
        <v>0</v>
      </c>
      <c r="L4707" s="13">
        <f>IFERROR(VLOOKUP(A4707,[2]Sheet1!$A:$I,8,FALSE),0)</f>
        <v>0</v>
      </c>
      <c r="M4707" s="13">
        <f>IFERROR(VLOOKUP(A4707,[2]Sheet1!$A:$I,9,FALSE),0)</f>
        <v>0</v>
      </c>
      <c r="N4707" s="13">
        <f>IFERROR(VLOOKUP(A4707,[3]Sheet1!$A:$G,2,FALSE),0)</f>
        <v>0</v>
      </c>
      <c r="O4707" s="13">
        <f>IFERROR(VLOOKUP(A4707,[3]Sheet1!$A:$G,3,FALSE),0)</f>
        <v>0</v>
      </c>
      <c r="P4707" s="13">
        <f>IFERROR(VLOOKUP(A4707,[3]Sheet1!$A:$G,4,FALSE),0)</f>
        <v>0</v>
      </c>
      <c r="Q4707" s="13">
        <f>IFERROR(VLOOKUP(A4707,[3]Sheet1!$A:$G,5,FALSE),0)</f>
        <v>0</v>
      </c>
      <c r="R4707" s="13">
        <f>IFERROR(VLOOKUP(A4707,[3]Sheet1!$A:$H,6,FALSE),0)</f>
        <v>0</v>
      </c>
      <c r="S4707" s="13">
        <f>IFERROR(VLOOKUP(A4707,[3]Sheet1!$A:$I,7,FALSE),0)</f>
        <v>0</v>
      </c>
      <c r="T4707" s="13" t="str">
        <f t="shared" si="327"/>
        <v>Sim</v>
      </c>
      <c r="U4707" s="13" t="str">
        <f t="shared" si="328"/>
        <v>Sim</v>
      </c>
      <c r="V4707" s="13" t="str">
        <f t="shared" si="329"/>
        <v>Sim</v>
      </c>
      <c r="W4707" s="13" t="str">
        <f t="shared" si="330"/>
        <v>Sim</v>
      </c>
      <c r="X4707" s="13" t="str">
        <f t="shared" si="331"/>
        <v>Sim</v>
      </c>
      <c r="Y4707" s="13" t="str">
        <f t="shared" si="332"/>
        <v>Sim</v>
      </c>
    </row>
    <row r="4708" spans="1:25">
      <c r="A4708" s="10">
        <v>170600</v>
      </c>
      <c r="B4708" s="13">
        <f>IFERROR(VLOOKUP(A4708,[1]Monitoramento_Base_somente_Said!$A:$J,5,FALSE),0)</f>
        <v>8946</v>
      </c>
      <c r="C4708" s="13">
        <f>IFERROR(VLOOKUP(A4708,[1]Monitoramento_Base_somente_Said!$A:$J,6,FALSE),0)</f>
        <v>4071656</v>
      </c>
      <c r="D4708" s="13">
        <f>IFERROR(VLOOKUP(A4708,[1]Monitoramento_Base_somente_Said!$A:$J,7,FALSE),0)</f>
        <v>6385</v>
      </c>
      <c r="E4708" s="13">
        <f>IFERROR(VLOOKUP(A4708,[1]Monitoramento_Base_somente_Said!$A:$J,8,FALSE),0)</f>
        <v>4358968</v>
      </c>
      <c r="F4708" s="13">
        <f>IFERROR(VLOOKUP(A4708,[1]Monitoramento_Base_somente_Said!$A:$J,9,FALSE),0)</f>
        <v>7040</v>
      </c>
      <c r="G4708" s="13">
        <f>IFERROR(VLOOKUP(A4708,[1]Monitoramento_Base_somente_Said!$A:$J,10,FALSE),0)</f>
        <v>1520666</v>
      </c>
      <c r="H4708" s="13">
        <f>IFERROR(VLOOKUP(A4708,[2]Sheet1!$A:$I,4,FALSE),0)</f>
        <v>0</v>
      </c>
      <c r="I4708" s="13">
        <f>IFERROR(VLOOKUP(A4708,[2]Sheet1!$A:$I,5,FALSE),0)</f>
        <v>0</v>
      </c>
      <c r="J4708" s="13">
        <f>IFERROR(VLOOKUP(A4708,[2]Sheet1!$A:$I,6,FALSE),0)</f>
        <v>0</v>
      </c>
      <c r="K4708" s="13">
        <f>IFERROR(VLOOKUP(A4708,[2]Sheet1!$A:$I,7,FALSE),0)</f>
        <v>0</v>
      </c>
      <c r="L4708" s="13">
        <f>IFERROR(VLOOKUP(A4708,[2]Sheet1!$A:$I,8,FALSE),0)</f>
        <v>0</v>
      </c>
      <c r="M4708" s="13">
        <f>IFERROR(VLOOKUP(A4708,[2]Sheet1!$A:$I,9,FALSE),0)</f>
        <v>0</v>
      </c>
      <c r="N4708" s="13">
        <f>IFERROR(VLOOKUP(A4708,[3]Sheet1!$A:$G,2,FALSE),0)</f>
        <v>0</v>
      </c>
      <c r="O4708" s="13">
        <f>IFERROR(VLOOKUP(A4708,[3]Sheet1!$A:$G,3,FALSE),0)</f>
        <v>0</v>
      </c>
      <c r="P4708" s="13">
        <f>IFERROR(VLOOKUP(A4708,[3]Sheet1!$A:$G,4,FALSE),0)</f>
        <v>0</v>
      </c>
      <c r="Q4708" s="13">
        <f>IFERROR(VLOOKUP(A4708,[3]Sheet1!$A:$G,5,FALSE),0)</f>
        <v>0</v>
      </c>
      <c r="R4708" s="13">
        <f>IFERROR(VLOOKUP(A4708,[3]Sheet1!$A:$H,6,FALSE),0)</f>
        <v>0</v>
      </c>
      <c r="S4708" s="13">
        <f>IFERROR(VLOOKUP(A4708,[3]Sheet1!$A:$I,7,FALSE),0)</f>
        <v>0</v>
      </c>
      <c r="T4708" s="13" t="str">
        <f t="shared" si="327"/>
        <v>Sim</v>
      </c>
      <c r="U4708" s="13" t="str">
        <f t="shared" si="328"/>
        <v>Sim</v>
      </c>
      <c r="V4708" s="13" t="str">
        <f t="shared" si="329"/>
        <v>Sim</v>
      </c>
      <c r="W4708" s="13" t="str">
        <f t="shared" si="330"/>
        <v>Sim</v>
      </c>
      <c r="X4708" s="13" t="str">
        <f t="shared" si="331"/>
        <v>Sim</v>
      </c>
      <c r="Y4708" s="13" t="str">
        <f t="shared" si="332"/>
        <v>Sim</v>
      </c>
    </row>
    <row r="4709" spans="1:25">
      <c r="A4709" s="10">
        <v>170610</v>
      </c>
      <c r="B4709" s="13">
        <f>IFERROR(VLOOKUP(A4709,[1]Monitoramento_Base_somente_Said!$A:$J,5,FALSE),0)</f>
        <v>4312</v>
      </c>
      <c r="C4709" s="13">
        <f>IFERROR(VLOOKUP(A4709,[1]Monitoramento_Base_somente_Said!$A:$J,6,FALSE),0)</f>
        <v>4508303</v>
      </c>
      <c r="D4709" s="13">
        <f>IFERROR(VLOOKUP(A4709,[1]Monitoramento_Base_somente_Said!$A:$J,7,FALSE),0)</f>
        <v>939</v>
      </c>
      <c r="E4709" s="13">
        <f>IFERROR(VLOOKUP(A4709,[1]Monitoramento_Base_somente_Said!$A:$J,8,FALSE),0)</f>
        <v>5951649</v>
      </c>
      <c r="F4709" s="13">
        <f>IFERROR(VLOOKUP(A4709,[1]Monitoramento_Base_somente_Said!$A:$J,9,FALSE),0)</f>
        <v>417</v>
      </c>
      <c r="G4709" s="13">
        <f>IFERROR(VLOOKUP(A4709,[1]Monitoramento_Base_somente_Said!$A:$J,10,FALSE),0)</f>
        <v>2125814</v>
      </c>
      <c r="H4709" s="13">
        <f>IFERROR(VLOOKUP(A4709,[2]Sheet1!$A:$I,4,FALSE),0)</f>
        <v>0</v>
      </c>
      <c r="I4709" s="13">
        <f>IFERROR(VLOOKUP(A4709,[2]Sheet1!$A:$I,5,FALSE),0)</f>
        <v>0</v>
      </c>
      <c r="J4709" s="13">
        <f>IFERROR(VLOOKUP(A4709,[2]Sheet1!$A:$I,6,FALSE),0)</f>
        <v>0</v>
      </c>
      <c r="K4709" s="13">
        <f>IFERROR(VLOOKUP(A4709,[2]Sheet1!$A:$I,7,FALSE),0)</f>
        <v>0</v>
      </c>
      <c r="L4709" s="13">
        <f>IFERROR(VLOOKUP(A4709,[2]Sheet1!$A:$I,8,FALSE),0)</f>
        <v>0</v>
      </c>
      <c r="M4709" s="13">
        <f>IFERROR(VLOOKUP(A4709,[2]Sheet1!$A:$I,9,FALSE),0)</f>
        <v>0</v>
      </c>
      <c r="N4709" s="13">
        <f>IFERROR(VLOOKUP(A4709,[3]Sheet1!$A:$G,2,FALSE),0)</f>
        <v>0</v>
      </c>
      <c r="O4709" s="13">
        <f>IFERROR(VLOOKUP(A4709,[3]Sheet1!$A:$G,3,FALSE),0)</f>
        <v>0</v>
      </c>
      <c r="P4709" s="13">
        <f>IFERROR(VLOOKUP(A4709,[3]Sheet1!$A:$G,4,FALSE),0)</f>
        <v>0</v>
      </c>
      <c r="Q4709" s="13">
        <f>IFERROR(VLOOKUP(A4709,[3]Sheet1!$A:$G,5,FALSE),0)</f>
        <v>0</v>
      </c>
      <c r="R4709" s="13">
        <f>IFERROR(VLOOKUP(A4709,[3]Sheet1!$A:$H,6,FALSE),0)</f>
        <v>0</v>
      </c>
      <c r="S4709" s="13">
        <f>IFERROR(VLOOKUP(A4709,[3]Sheet1!$A:$I,7,FALSE),0)</f>
        <v>0</v>
      </c>
      <c r="T4709" s="13" t="str">
        <f t="shared" si="327"/>
        <v>Sim</v>
      </c>
      <c r="U4709" s="13" t="str">
        <f t="shared" si="328"/>
        <v>Sim</v>
      </c>
      <c r="V4709" s="13" t="str">
        <f t="shared" si="329"/>
        <v>Sim</v>
      </c>
      <c r="W4709" s="13" t="str">
        <f t="shared" si="330"/>
        <v>Sim</v>
      </c>
      <c r="X4709" s="13" t="str">
        <f t="shared" si="331"/>
        <v>Sim</v>
      </c>
      <c r="Y4709" s="13" t="str">
        <f t="shared" si="332"/>
        <v>Sim</v>
      </c>
    </row>
    <row r="4710" spans="1:25">
      <c r="A4710" s="10">
        <v>170625</v>
      </c>
      <c r="B4710" s="13">
        <f>IFERROR(VLOOKUP(A4710,[1]Monitoramento_Base_somente_Said!$A:$J,5,FALSE),0)</f>
        <v>1740</v>
      </c>
      <c r="C4710" s="13">
        <f>IFERROR(VLOOKUP(A4710,[1]Monitoramento_Base_somente_Said!$A:$J,6,FALSE),0)</f>
        <v>4833663</v>
      </c>
      <c r="D4710" s="13">
        <f>IFERROR(VLOOKUP(A4710,[1]Monitoramento_Base_somente_Said!$A:$J,7,FALSE),0)</f>
        <v>8279</v>
      </c>
      <c r="E4710" s="13">
        <f>IFERROR(VLOOKUP(A4710,[1]Monitoramento_Base_somente_Said!$A:$J,8,FALSE),0)</f>
        <v>5279699</v>
      </c>
      <c r="F4710" s="13">
        <f>IFERROR(VLOOKUP(A4710,[1]Monitoramento_Base_somente_Said!$A:$J,9,FALSE),0)</f>
        <v>1063</v>
      </c>
      <c r="G4710" s="13">
        <f>IFERROR(VLOOKUP(A4710,[1]Monitoramento_Base_somente_Said!$A:$J,10,FALSE),0)</f>
        <v>3866402</v>
      </c>
      <c r="H4710" s="13">
        <f>IFERROR(VLOOKUP(A4710,[2]Sheet1!$A:$I,4,FALSE),0)</f>
        <v>0</v>
      </c>
      <c r="I4710" s="13">
        <f>IFERROR(VLOOKUP(A4710,[2]Sheet1!$A:$I,5,FALSE),0)</f>
        <v>0</v>
      </c>
      <c r="J4710" s="13">
        <f>IFERROR(VLOOKUP(A4710,[2]Sheet1!$A:$I,6,FALSE),0)</f>
        <v>0</v>
      </c>
      <c r="K4710" s="13">
        <f>IFERROR(VLOOKUP(A4710,[2]Sheet1!$A:$I,7,FALSE),0)</f>
        <v>0</v>
      </c>
      <c r="L4710" s="13">
        <f>IFERROR(VLOOKUP(A4710,[2]Sheet1!$A:$I,8,FALSE),0)</f>
        <v>0</v>
      </c>
      <c r="M4710" s="13">
        <f>IFERROR(VLOOKUP(A4710,[2]Sheet1!$A:$I,9,FALSE),0)</f>
        <v>0</v>
      </c>
      <c r="N4710" s="13">
        <f>IFERROR(VLOOKUP(A4710,[3]Sheet1!$A:$G,2,FALSE),0)</f>
        <v>0</v>
      </c>
      <c r="O4710" s="13">
        <f>IFERROR(VLOOKUP(A4710,[3]Sheet1!$A:$G,3,FALSE),0)</f>
        <v>0</v>
      </c>
      <c r="P4710" s="13">
        <f>IFERROR(VLOOKUP(A4710,[3]Sheet1!$A:$G,4,FALSE),0)</f>
        <v>0</v>
      </c>
      <c r="Q4710" s="13">
        <f>IFERROR(VLOOKUP(A4710,[3]Sheet1!$A:$G,5,FALSE),0)</f>
        <v>0</v>
      </c>
      <c r="R4710" s="13">
        <f>IFERROR(VLOOKUP(A4710,[3]Sheet1!$A:$H,6,FALSE),0)</f>
        <v>0</v>
      </c>
      <c r="S4710" s="13">
        <f>IFERROR(VLOOKUP(A4710,[3]Sheet1!$A:$I,7,FALSE),0)</f>
        <v>0</v>
      </c>
      <c r="T4710" s="13" t="str">
        <f t="shared" si="327"/>
        <v>Sim</v>
      </c>
      <c r="U4710" s="13" t="str">
        <f t="shared" si="328"/>
        <v>Sim</v>
      </c>
      <c r="V4710" s="13" t="str">
        <f t="shared" si="329"/>
        <v>Sim</v>
      </c>
      <c r="W4710" s="13" t="str">
        <f t="shared" si="330"/>
        <v>Sim</v>
      </c>
      <c r="X4710" s="13" t="str">
        <f t="shared" si="331"/>
        <v>Sim</v>
      </c>
      <c r="Y4710" s="13" t="str">
        <f t="shared" si="332"/>
        <v>Sim</v>
      </c>
    </row>
    <row r="4711" spans="1:25">
      <c r="A4711" s="10">
        <v>170650</v>
      </c>
      <c r="B4711" s="13">
        <f>IFERROR(VLOOKUP(A4711,[1]Monitoramento_Base_somente_Said!$A:$J,5,FALSE),0)</f>
        <v>68904</v>
      </c>
      <c r="C4711" s="13">
        <f>IFERROR(VLOOKUP(A4711,[1]Monitoramento_Base_somente_Said!$A:$J,6,FALSE),0)</f>
        <v>4553544</v>
      </c>
      <c r="D4711" s="13">
        <f>IFERROR(VLOOKUP(A4711,[1]Monitoramento_Base_somente_Said!$A:$J,7,FALSE),0)</f>
        <v>36545</v>
      </c>
      <c r="E4711" s="13">
        <f>IFERROR(VLOOKUP(A4711,[1]Monitoramento_Base_somente_Said!$A:$J,8,FALSE),0)</f>
        <v>3736894</v>
      </c>
      <c r="F4711" s="13">
        <f>IFERROR(VLOOKUP(A4711,[1]Monitoramento_Base_somente_Said!$A:$J,9,FALSE),0)</f>
        <v>1</v>
      </c>
      <c r="G4711" s="13">
        <f>IFERROR(VLOOKUP(A4711,[1]Monitoramento_Base_somente_Said!$A:$J,10,FALSE),0)</f>
        <v>1566202</v>
      </c>
      <c r="H4711" s="13">
        <f>IFERROR(VLOOKUP(A4711,[2]Sheet1!$A:$I,4,FALSE),0)</f>
        <v>0</v>
      </c>
      <c r="I4711" s="13">
        <f>IFERROR(VLOOKUP(A4711,[2]Sheet1!$A:$I,5,FALSE),0)</f>
        <v>0</v>
      </c>
      <c r="J4711" s="13">
        <f>IFERROR(VLOOKUP(A4711,[2]Sheet1!$A:$I,6,FALSE),0)</f>
        <v>0</v>
      </c>
      <c r="K4711" s="13">
        <f>IFERROR(VLOOKUP(A4711,[2]Sheet1!$A:$I,7,FALSE),0)</f>
        <v>0</v>
      </c>
      <c r="L4711" s="13">
        <f>IFERROR(VLOOKUP(A4711,[2]Sheet1!$A:$I,8,FALSE),0)</f>
        <v>0</v>
      </c>
      <c r="M4711" s="13">
        <f>IFERROR(VLOOKUP(A4711,[2]Sheet1!$A:$I,9,FALSE),0)</f>
        <v>0</v>
      </c>
      <c r="N4711" s="13">
        <f>IFERROR(VLOOKUP(A4711,[3]Sheet1!$A:$G,2,FALSE),0)</f>
        <v>0</v>
      </c>
      <c r="O4711" s="13">
        <f>IFERROR(VLOOKUP(A4711,[3]Sheet1!$A:$G,3,FALSE),0)</f>
        <v>0</v>
      </c>
      <c r="P4711" s="13">
        <f>IFERROR(VLOOKUP(A4711,[3]Sheet1!$A:$G,4,FALSE),0)</f>
        <v>0</v>
      </c>
      <c r="Q4711" s="13">
        <f>IFERROR(VLOOKUP(A4711,[3]Sheet1!$A:$G,5,FALSE),0)</f>
        <v>0</v>
      </c>
      <c r="R4711" s="13">
        <f>IFERROR(VLOOKUP(A4711,[3]Sheet1!$A:$H,6,FALSE),0)</f>
        <v>0</v>
      </c>
      <c r="S4711" s="13">
        <f>IFERROR(VLOOKUP(A4711,[3]Sheet1!$A:$I,7,FALSE),0)</f>
        <v>0</v>
      </c>
      <c r="T4711" s="13" t="str">
        <f t="shared" si="327"/>
        <v>Sim</v>
      </c>
      <c r="U4711" s="13" t="str">
        <f t="shared" si="328"/>
        <v>Sim</v>
      </c>
      <c r="V4711" s="13" t="str">
        <f t="shared" si="329"/>
        <v>Sim</v>
      </c>
      <c r="W4711" s="13" t="str">
        <f t="shared" si="330"/>
        <v>Sim</v>
      </c>
      <c r="X4711" s="13" t="str">
        <f t="shared" si="331"/>
        <v>Sim</v>
      </c>
      <c r="Y4711" s="13" t="str">
        <f t="shared" si="332"/>
        <v>Sim</v>
      </c>
    </row>
    <row r="4712" spans="1:25">
      <c r="A4712" s="10">
        <v>170700</v>
      </c>
      <c r="B4712" s="13">
        <f>IFERROR(VLOOKUP(A4712,[1]Monitoramento_Base_somente_Said!$A:$J,5,FALSE),0)</f>
        <v>80779</v>
      </c>
      <c r="C4712" s="13">
        <f>IFERROR(VLOOKUP(A4712,[1]Monitoramento_Base_somente_Said!$A:$J,6,FALSE),0)</f>
        <v>27569755</v>
      </c>
      <c r="D4712" s="13">
        <f>IFERROR(VLOOKUP(A4712,[1]Monitoramento_Base_somente_Said!$A:$J,7,FALSE),0)</f>
        <v>11589</v>
      </c>
      <c r="E4712" s="13">
        <f>IFERROR(VLOOKUP(A4712,[1]Monitoramento_Base_somente_Said!$A:$J,8,FALSE),0)</f>
        <v>20734130</v>
      </c>
      <c r="F4712" s="13">
        <f>IFERROR(VLOOKUP(A4712,[1]Monitoramento_Base_somente_Said!$A:$J,9,FALSE),0)</f>
        <v>1880</v>
      </c>
      <c r="G4712" s="13">
        <f>IFERROR(VLOOKUP(A4712,[1]Monitoramento_Base_somente_Said!$A:$J,10,FALSE),0)</f>
        <v>7032867</v>
      </c>
      <c r="H4712" s="13">
        <f>IFERROR(VLOOKUP(A4712,[2]Sheet1!$A:$I,4,FALSE),0)</f>
        <v>0</v>
      </c>
      <c r="I4712" s="13">
        <f>IFERROR(VLOOKUP(A4712,[2]Sheet1!$A:$I,5,FALSE),0)</f>
        <v>0</v>
      </c>
      <c r="J4712" s="13">
        <f>IFERROR(VLOOKUP(A4712,[2]Sheet1!$A:$I,6,FALSE),0)</f>
        <v>0</v>
      </c>
      <c r="K4712" s="13">
        <f>IFERROR(VLOOKUP(A4712,[2]Sheet1!$A:$I,7,FALSE),0)</f>
        <v>0</v>
      </c>
      <c r="L4712" s="13">
        <f>IFERROR(VLOOKUP(A4712,[2]Sheet1!$A:$I,8,FALSE),0)</f>
        <v>0</v>
      </c>
      <c r="M4712" s="13">
        <f>IFERROR(VLOOKUP(A4712,[2]Sheet1!$A:$I,9,FALSE),0)</f>
        <v>0</v>
      </c>
      <c r="N4712" s="13">
        <f>IFERROR(VLOOKUP(A4712,[3]Sheet1!$A:$G,2,FALSE),0)</f>
        <v>0</v>
      </c>
      <c r="O4712" s="13">
        <f>IFERROR(VLOOKUP(A4712,[3]Sheet1!$A:$G,3,FALSE),0)</f>
        <v>0</v>
      </c>
      <c r="P4712" s="13">
        <f>IFERROR(VLOOKUP(A4712,[3]Sheet1!$A:$G,4,FALSE),0)</f>
        <v>0</v>
      </c>
      <c r="Q4712" s="13">
        <f>IFERROR(VLOOKUP(A4712,[3]Sheet1!$A:$G,5,FALSE),0)</f>
        <v>0</v>
      </c>
      <c r="R4712" s="13">
        <f>IFERROR(VLOOKUP(A4712,[3]Sheet1!$A:$H,6,FALSE),0)</f>
        <v>0</v>
      </c>
      <c r="S4712" s="13">
        <f>IFERROR(VLOOKUP(A4712,[3]Sheet1!$A:$I,7,FALSE),0)</f>
        <v>0</v>
      </c>
      <c r="T4712" s="13" t="str">
        <f t="shared" si="327"/>
        <v>Sim</v>
      </c>
      <c r="U4712" s="13" t="str">
        <f t="shared" si="328"/>
        <v>Sim</v>
      </c>
      <c r="V4712" s="13" t="str">
        <f t="shared" si="329"/>
        <v>Sim</v>
      </c>
      <c r="W4712" s="13" t="str">
        <f t="shared" si="330"/>
        <v>Sim</v>
      </c>
      <c r="X4712" s="13" t="str">
        <f t="shared" si="331"/>
        <v>Sim</v>
      </c>
      <c r="Y4712" s="13" t="str">
        <f t="shared" si="332"/>
        <v>Sim</v>
      </c>
    </row>
    <row r="4713" spans="1:25">
      <c r="A4713" s="10">
        <v>170710</v>
      </c>
      <c r="B4713" s="13">
        <f>IFERROR(VLOOKUP(A4713,[1]Monitoramento_Base_somente_Said!$A:$J,5,FALSE),0)</f>
        <v>21457</v>
      </c>
      <c r="C4713" s="13">
        <f>IFERROR(VLOOKUP(A4713,[1]Monitoramento_Base_somente_Said!$A:$J,6,FALSE),0)</f>
        <v>6135552</v>
      </c>
      <c r="D4713" s="13">
        <f>IFERROR(VLOOKUP(A4713,[1]Monitoramento_Base_somente_Said!$A:$J,7,FALSE),0)</f>
        <v>15446</v>
      </c>
      <c r="E4713" s="13">
        <f>IFERROR(VLOOKUP(A4713,[1]Monitoramento_Base_somente_Said!$A:$J,8,FALSE),0)</f>
        <v>5465187</v>
      </c>
      <c r="F4713" s="13">
        <f>IFERROR(VLOOKUP(A4713,[1]Monitoramento_Base_somente_Said!$A:$J,9,FALSE),0)</f>
        <v>445</v>
      </c>
      <c r="G4713" s="13">
        <f>IFERROR(VLOOKUP(A4713,[1]Monitoramento_Base_somente_Said!$A:$J,10,FALSE),0)</f>
        <v>2218867</v>
      </c>
      <c r="H4713" s="13">
        <f>IFERROR(VLOOKUP(A4713,[2]Sheet1!$A:$I,4,FALSE),0)</f>
        <v>0</v>
      </c>
      <c r="I4713" s="13">
        <f>IFERROR(VLOOKUP(A4713,[2]Sheet1!$A:$I,5,FALSE),0)</f>
        <v>0</v>
      </c>
      <c r="J4713" s="13">
        <f>IFERROR(VLOOKUP(A4713,[2]Sheet1!$A:$I,6,FALSE),0)</f>
        <v>0</v>
      </c>
      <c r="K4713" s="13">
        <f>IFERROR(VLOOKUP(A4713,[2]Sheet1!$A:$I,7,FALSE),0)</f>
        <v>0</v>
      </c>
      <c r="L4713" s="13">
        <f>IFERROR(VLOOKUP(A4713,[2]Sheet1!$A:$I,8,FALSE),0)</f>
        <v>0</v>
      </c>
      <c r="M4713" s="13">
        <f>IFERROR(VLOOKUP(A4713,[2]Sheet1!$A:$I,9,FALSE),0)</f>
        <v>0</v>
      </c>
      <c r="N4713" s="13">
        <f>IFERROR(VLOOKUP(A4713,[3]Sheet1!$A:$G,2,FALSE),0)</f>
        <v>0</v>
      </c>
      <c r="O4713" s="13">
        <f>IFERROR(VLOOKUP(A4713,[3]Sheet1!$A:$G,3,FALSE),0)</f>
        <v>0</v>
      </c>
      <c r="P4713" s="13">
        <f>IFERROR(VLOOKUP(A4713,[3]Sheet1!$A:$G,4,FALSE),0)</f>
        <v>0</v>
      </c>
      <c r="Q4713" s="13">
        <f>IFERROR(VLOOKUP(A4713,[3]Sheet1!$A:$G,5,FALSE),0)</f>
        <v>0</v>
      </c>
      <c r="R4713" s="13">
        <f>IFERROR(VLOOKUP(A4713,[3]Sheet1!$A:$H,6,FALSE),0)</f>
        <v>0</v>
      </c>
      <c r="S4713" s="13">
        <f>IFERROR(VLOOKUP(A4713,[3]Sheet1!$A:$I,7,FALSE),0)</f>
        <v>0</v>
      </c>
      <c r="T4713" s="13" t="str">
        <f t="shared" si="327"/>
        <v>Sim</v>
      </c>
      <c r="U4713" s="13" t="str">
        <f t="shared" si="328"/>
        <v>Sim</v>
      </c>
      <c r="V4713" s="13" t="str">
        <f t="shared" si="329"/>
        <v>Sim</v>
      </c>
      <c r="W4713" s="13" t="str">
        <f t="shared" si="330"/>
        <v>Sim</v>
      </c>
      <c r="X4713" s="13" t="str">
        <f t="shared" si="331"/>
        <v>Sim</v>
      </c>
      <c r="Y4713" s="13" t="str">
        <f t="shared" si="332"/>
        <v>Sim</v>
      </c>
    </row>
    <row r="4714" spans="1:25">
      <c r="A4714" s="10">
        <v>170720</v>
      </c>
      <c r="B4714" s="13">
        <f>IFERROR(VLOOKUP(A4714,[1]Monitoramento_Base_somente_Said!$A:$J,5,FALSE),0)</f>
        <v>1139</v>
      </c>
      <c r="C4714" s="13">
        <f>IFERROR(VLOOKUP(A4714,[1]Monitoramento_Base_somente_Said!$A:$J,6,FALSE),0)</f>
        <v>9353980</v>
      </c>
      <c r="D4714" s="13">
        <f>IFERROR(VLOOKUP(A4714,[1]Monitoramento_Base_somente_Said!$A:$J,7,FALSE),0)</f>
        <v>2546</v>
      </c>
      <c r="E4714" s="13">
        <f>IFERROR(VLOOKUP(A4714,[1]Monitoramento_Base_somente_Said!$A:$J,8,FALSE),0)</f>
        <v>10411368</v>
      </c>
      <c r="F4714" s="13">
        <f>IFERROR(VLOOKUP(A4714,[1]Monitoramento_Base_somente_Said!$A:$J,9,FALSE),0)</f>
        <v>0</v>
      </c>
      <c r="G4714" s="13">
        <f>IFERROR(VLOOKUP(A4714,[1]Monitoramento_Base_somente_Said!$A:$J,10,FALSE),0)</f>
        <v>4087671</v>
      </c>
      <c r="H4714" s="13">
        <f>IFERROR(VLOOKUP(A4714,[2]Sheet1!$A:$I,4,FALSE),0)</f>
        <v>0</v>
      </c>
      <c r="I4714" s="13">
        <f>IFERROR(VLOOKUP(A4714,[2]Sheet1!$A:$I,5,FALSE),0)</f>
        <v>0</v>
      </c>
      <c r="J4714" s="13">
        <f>IFERROR(VLOOKUP(A4714,[2]Sheet1!$A:$I,6,FALSE),0)</f>
        <v>0</v>
      </c>
      <c r="K4714" s="13">
        <f>IFERROR(VLOOKUP(A4714,[2]Sheet1!$A:$I,7,FALSE),0)</f>
        <v>0</v>
      </c>
      <c r="L4714" s="13">
        <f>IFERROR(VLOOKUP(A4714,[2]Sheet1!$A:$I,8,FALSE),0)</f>
        <v>0</v>
      </c>
      <c r="M4714" s="13">
        <f>IFERROR(VLOOKUP(A4714,[2]Sheet1!$A:$I,9,FALSE),0)</f>
        <v>0</v>
      </c>
      <c r="N4714" s="13">
        <f>IFERROR(VLOOKUP(A4714,[3]Sheet1!$A:$G,2,FALSE),0)</f>
        <v>0</v>
      </c>
      <c r="O4714" s="13">
        <f>IFERROR(VLOOKUP(A4714,[3]Sheet1!$A:$G,3,FALSE),0)</f>
        <v>0</v>
      </c>
      <c r="P4714" s="13">
        <f>IFERROR(VLOOKUP(A4714,[3]Sheet1!$A:$G,4,FALSE),0)</f>
        <v>0</v>
      </c>
      <c r="Q4714" s="13">
        <f>IFERROR(VLOOKUP(A4714,[3]Sheet1!$A:$G,5,FALSE),0)</f>
        <v>0</v>
      </c>
      <c r="R4714" s="13">
        <f>IFERROR(VLOOKUP(A4714,[3]Sheet1!$A:$H,6,FALSE),0)</f>
        <v>0</v>
      </c>
      <c r="S4714" s="13">
        <f>IFERROR(VLOOKUP(A4714,[3]Sheet1!$A:$I,7,FALSE),0)</f>
        <v>0</v>
      </c>
      <c r="T4714" s="13" t="str">
        <f t="shared" si="327"/>
        <v>Sim</v>
      </c>
      <c r="U4714" s="13" t="str">
        <f t="shared" si="328"/>
        <v>Sim</v>
      </c>
      <c r="V4714" s="13" t="str">
        <f t="shared" si="329"/>
        <v>Sim</v>
      </c>
      <c r="W4714" s="13" t="str">
        <f t="shared" si="330"/>
        <v>Sim</v>
      </c>
      <c r="X4714" s="13" t="str">
        <f t="shared" si="331"/>
        <v>Não</v>
      </c>
      <c r="Y4714" s="13" t="str">
        <f t="shared" si="332"/>
        <v>Sim</v>
      </c>
    </row>
    <row r="4715" spans="1:25">
      <c r="A4715" s="10">
        <v>170730</v>
      </c>
      <c r="B4715" s="13">
        <f>IFERROR(VLOOKUP(A4715,[1]Monitoramento_Base_somente_Said!$A:$J,5,FALSE),0)</f>
        <v>44801</v>
      </c>
      <c r="C4715" s="13">
        <f>IFERROR(VLOOKUP(A4715,[1]Monitoramento_Base_somente_Said!$A:$J,6,FALSE),0)</f>
        <v>9559433</v>
      </c>
      <c r="D4715" s="13">
        <f>IFERROR(VLOOKUP(A4715,[1]Monitoramento_Base_somente_Said!$A:$J,7,FALSE),0)</f>
        <v>52328</v>
      </c>
      <c r="E4715" s="13">
        <f>IFERROR(VLOOKUP(A4715,[1]Monitoramento_Base_somente_Said!$A:$J,8,FALSE),0)</f>
        <v>8157822</v>
      </c>
      <c r="F4715" s="13">
        <f>IFERROR(VLOOKUP(A4715,[1]Monitoramento_Base_somente_Said!$A:$J,9,FALSE),0)</f>
        <v>0</v>
      </c>
      <c r="G4715" s="13">
        <f>IFERROR(VLOOKUP(A4715,[1]Monitoramento_Base_somente_Said!$A:$J,10,FALSE),0)</f>
        <v>3268612</v>
      </c>
      <c r="H4715" s="13">
        <f>IFERROR(VLOOKUP(A4715,[2]Sheet1!$A:$I,4,FALSE),0)</f>
        <v>0</v>
      </c>
      <c r="I4715" s="13">
        <f>IFERROR(VLOOKUP(A4715,[2]Sheet1!$A:$I,5,FALSE),0)</f>
        <v>0</v>
      </c>
      <c r="J4715" s="13">
        <f>IFERROR(VLOOKUP(A4715,[2]Sheet1!$A:$I,6,FALSE),0)</f>
        <v>0</v>
      </c>
      <c r="K4715" s="13">
        <f>IFERROR(VLOOKUP(A4715,[2]Sheet1!$A:$I,7,FALSE),0)</f>
        <v>0</v>
      </c>
      <c r="L4715" s="13">
        <f>IFERROR(VLOOKUP(A4715,[2]Sheet1!$A:$I,8,FALSE),0)</f>
        <v>0</v>
      </c>
      <c r="M4715" s="13">
        <f>IFERROR(VLOOKUP(A4715,[2]Sheet1!$A:$I,9,FALSE),0)</f>
        <v>0</v>
      </c>
      <c r="N4715" s="13">
        <f>IFERROR(VLOOKUP(A4715,[3]Sheet1!$A:$G,2,FALSE),0)</f>
        <v>0</v>
      </c>
      <c r="O4715" s="13">
        <f>IFERROR(VLOOKUP(A4715,[3]Sheet1!$A:$G,3,FALSE),0)</f>
        <v>0</v>
      </c>
      <c r="P4715" s="13">
        <f>IFERROR(VLOOKUP(A4715,[3]Sheet1!$A:$G,4,FALSE),0)</f>
        <v>0</v>
      </c>
      <c r="Q4715" s="13">
        <f>IFERROR(VLOOKUP(A4715,[3]Sheet1!$A:$G,5,FALSE),0)</f>
        <v>0</v>
      </c>
      <c r="R4715" s="13">
        <f>IFERROR(VLOOKUP(A4715,[3]Sheet1!$A:$H,6,FALSE),0)</f>
        <v>0</v>
      </c>
      <c r="S4715" s="13">
        <f>IFERROR(VLOOKUP(A4715,[3]Sheet1!$A:$I,7,FALSE),0)</f>
        <v>0</v>
      </c>
      <c r="T4715" s="13" t="str">
        <f t="shared" si="327"/>
        <v>Sim</v>
      </c>
      <c r="U4715" s="13" t="str">
        <f t="shared" si="328"/>
        <v>Sim</v>
      </c>
      <c r="V4715" s="13" t="str">
        <f t="shared" si="329"/>
        <v>Sim</v>
      </c>
      <c r="W4715" s="13" t="str">
        <f t="shared" si="330"/>
        <v>Sim</v>
      </c>
      <c r="X4715" s="13" t="str">
        <f t="shared" si="331"/>
        <v>Não</v>
      </c>
      <c r="Y4715" s="13" t="str">
        <f t="shared" si="332"/>
        <v>Sim</v>
      </c>
    </row>
    <row r="4716" spans="1:25">
      <c r="A4716" s="10">
        <v>170740</v>
      </c>
      <c r="B4716" s="13">
        <f>IFERROR(VLOOKUP(A4716,[1]Monitoramento_Base_somente_Said!$A:$J,5,FALSE),0)</f>
        <v>48802</v>
      </c>
      <c r="C4716" s="13">
        <f>IFERROR(VLOOKUP(A4716,[1]Monitoramento_Base_somente_Said!$A:$J,6,FALSE),0)</f>
        <v>2130980</v>
      </c>
      <c r="D4716" s="13">
        <f>IFERROR(VLOOKUP(A4716,[1]Monitoramento_Base_somente_Said!$A:$J,7,FALSE),0)</f>
        <v>7615</v>
      </c>
      <c r="E4716" s="13">
        <f>IFERROR(VLOOKUP(A4716,[1]Monitoramento_Base_somente_Said!$A:$J,8,FALSE),0)</f>
        <v>2209820</v>
      </c>
      <c r="F4716" s="13">
        <f>IFERROR(VLOOKUP(A4716,[1]Monitoramento_Base_somente_Said!$A:$J,9,FALSE),0)</f>
        <v>10829</v>
      </c>
      <c r="G4716" s="13">
        <f>IFERROR(VLOOKUP(A4716,[1]Monitoramento_Base_somente_Said!$A:$J,10,FALSE),0)</f>
        <v>1202963</v>
      </c>
      <c r="H4716" s="13">
        <f>IFERROR(VLOOKUP(A4716,[2]Sheet1!$A:$I,4,FALSE),0)</f>
        <v>0</v>
      </c>
      <c r="I4716" s="13">
        <f>IFERROR(VLOOKUP(A4716,[2]Sheet1!$A:$I,5,FALSE),0)</f>
        <v>0</v>
      </c>
      <c r="J4716" s="13">
        <f>IFERROR(VLOOKUP(A4716,[2]Sheet1!$A:$I,6,FALSE),0)</f>
        <v>0</v>
      </c>
      <c r="K4716" s="13">
        <f>IFERROR(VLOOKUP(A4716,[2]Sheet1!$A:$I,7,FALSE),0)</f>
        <v>0</v>
      </c>
      <c r="L4716" s="13">
        <f>IFERROR(VLOOKUP(A4716,[2]Sheet1!$A:$I,8,FALSE),0)</f>
        <v>0</v>
      </c>
      <c r="M4716" s="13">
        <f>IFERROR(VLOOKUP(A4716,[2]Sheet1!$A:$I,9,FALSE),0)</f>
        <v>0</v>
      </c>
      <c r="N4716" s="13">
        <f>IFERROR(VLOOKUP(A4716,[3]Sheet1!$A:$G,2,FALSE),0)</f>
        <v>0</v>
      </c>
      <c r="O4716" s="13">
        <f>IFERROR(VLOOKUP(A4716,[3]Sheet1!$A:$G,3,FALSE),0)</f>
        <v>0</v>
      </c>
      <c r="P4716" s="13">
        <f>IFERROR(VLOOKUP(A4716,[3]Sheet1!$A:$G,4,FALSE),0)</f>
        <v>0</v>
      </c>
      <c r="Q4716" s="13">
        <f>IFERROR(VLOOKUP(A4716,[3]Sheet1!$A:$G,5,FALSE),0)</f>
        <v>0</v>
      </c>
      <c r="R4716" s="13">
        <f>IFERROR(VLOOKUP(A4716,[3]Sheet1!$A:$H,6,FALSE),0)</f>
        <v>0</v>
      </c>
      <c r="S4716" s="13">
        <f>IFERROR(VLOOKUP(A4716,[3]Sheet1!$A:$I,7,FALSE),0)</f>
        <v>0</v>
      </c>
      <c r="T4716" s="13" t="str">
        <f t="shared" si="327"/>
        <v>Sim</v>
      </c>
      <c r="U4716" s="13" t="str">
        <f t="shared" si="328"/>
        <v>Sim</v>
      </c>
      <c r="V4716" s="13" t="str">
        <f t="shared" si="329"/>
        <v>Sim</v>
      </c>
      <c r="W4716" s="13" t="str">
        <f t="shared" si="330"/>
        <v>Sim</v>
      </c>
      <c r="X4716" s="13" t="str">
        <f t="shared" si="331"/>
        <v>Sim</v>
      </c>
      <c r="Y4716" s="13" t="str">
        <f t="shared" si="332"/>
        <v>Sim</v>
      </c>
    </row>
    <row r="4717" spans="1:25">
      <c r="A4717" s="10">
        <v>170755</v>
      </c>
      <c r="B4717" s="13">
        <f>IFERROR(VLOOKUP(A4717,[1]Monitoramento_Base_somente_Said!$A:$J,5,FALSE),0)</f>
        <v>35</v>
      </c>
      <c r="C4717" s="13">
        <f>IFERROR(VLOOKUP(A4717,[1]Monitoramento_Base_somente_Said!$A:$J,6,FALSE),0)</f>
        <v>3854860</v>
      </c>
      <c r="D4717" s="13">
        <f>IFERROR(VLOOKUP(A4717,[1]Monitoramento_Base_somente_Said!$A:$J,7,FALSE),0)</f>
        <v>295</v>
      </c>
      <c r="E4717" s="13">
        <f>IFERROR(VLOOKUP(A4717,[1]Monitoramento_Base_somente_Said!$A:$J,8,FALSE),0)</f>
        <v>4245937</v>
      </c>
      <c r="F4717" s="13">
        <f>IFERROR(VLOOKUP(A4717,[1]Monitoramento_Base_somente_Said!$A:$J,9,FALSE),0)</f>
        <v>0</v>
      </c>
      <c r="G4717" s="13">
        <f>IFERROR(VLOOKUP(A4717,[1]Monitoramento_Base_somente_Said!$A:$J,10,FALSE),0)</f>
        <v>1755216</v>
      </c>
      <c r="H4717" s="13">
        <f>IFERROR(VLOOKUP(A4717,[2]Sheet1!$A:$I,4,FALSE),0)</f>
        <v>0</v>
      </c>
      <c r="I4717" s="13">
        <f>IFERROR(VLOOKUP(A4717,[2]Sheet1!$A:$I,5,FALSE),0)</f>
        <v>0</v>
      </c>
      <c r="J4717" s="13">
        <f>IFERROR(VLOOKUP(A4717,[2]Sheet1!$A:$I,6,FALSE),0)</f>
        <v>0</v>
      </c>
      <c r="K4717" s="13">
        <f>IFERROR(VLOOKUP(A4717,[2]Sheet1!$A:$I,7,FALSE),0)</f>
        <v>0</v>
      </c>
      <c r="L4717" s="13">
        <f>IFERROR(VLOOKUP(A4717,[2]Sheet1!$A:$I,8,FALSE),0)</f>
        <v>0</v>
      </c>
      <c r="M4717" s="13">
        <f>IFERROR(VLOOKUP(A4717,[2]Sheet1!$A:$I,9,FALSE),0)</f>
        <v>0</v>
      </c>
      <c r="N4717" s="13">
        <f>IFERROR(VLOOKUP(A4717,[3]Sheet1!$A:$G,2,FALSE),0)</f>
        <v>0</v>
      </c>
      <c r="O4717" s="13">
        <f>IFERROR(VLOOKUP(A4717,[3]Sheet1!$A:$G,3,FALSE),0)</f>
        <v>0</v>
      </c>
      <c r="P4717" s="13">
        <f>IFERROR(VLOOKUP(A4717,[3]Sheet1!$A:$G,4,FALSE),0)</f>
        <v>0</v>
      </c>
      <c r="Q4717" s="13">
        <f>IFERROR(VLOOKUP(A4717,[3]Sheet1!$A:$G,5,FALSE),0)</f>
        <v>0</v>
      </c>
      <c r="R4717" s="13">
        <f>IFERROR(VLOOKUP(A4717,[3]Sheet1!$A:$H,6,FALSE),0)</f>
        <v>0</v>
      </c>
      <c r="S4717" s="13">
        <f>IFERROR(VLOOKUP(A4717,[3]Sheet1!$A:$I,7,FALSE),0)</f>
        <v>0</v>
      </c>
      <c r="T4717" s="13" t="str">
        <f t="shared" si="327"/>
        <v>Sim</v>
      </c>
      <c r="U4717" s="13" t="str">
        <f t="shared" si="328"/>
        <v>Sim</v>
      </c>
      <c r="V4717" s="13" t="str">
        <f t="shared" si="329"/>
        <v>Sim</v>
      </c>
      <c r="W4717" s="13" t="str">
        <f t="shared" si="330"/>
        <v>Sim</v>
      </c>
      <c r="X4717" s="13" t="str">
        <f t="shared" si="331"/>
        <v>Não</v>
      </c>
      <c r="Y4717" s="13" t="str">
        <f t="shared" si="332"/>
        <v>Sim</v>
      </c>
    </row>
    <row r="4718" spans="1:25">
      <c r="A4718" s="10">
        <v>170765</v>
      </c>
      <c r="B4718" s="13">
        <f>IFERROR(VLOOKUP(A4718,[1]Monitoramento_Base_somente_Said!$A:$J,5,FALSE),0)</f>
        <v>14213</v>
      </c>
      <c r="C4718" s="13">
        <f>IFERROR(VLOOKUP(A4718,[1]Monitoramento_Base_somente_Said!$A:$J,6,FALSE),0)</f>
        <v>9832123</v>
      </c>
      <c r="D4718" s="13">
        <f>IFERROR(VLOOKUP(A4718,[1]Monitoramento_Base_somente_Said!$A:$J,7,FALSE),0)</f>
        <v>8802</v>
      </c>
      <c r="E4718" s="13">
        <f>IFERROR(VLOOKUP(A4718,[1]Monitoramento_Base_somente_Said!$A:$J,8,FALSE),0)</f>
        <v>7916707</v>
      </c>
      <c r="F4718" s="13">
        <f>IFERROR(VLOOKUP(A4718,[1]Monitoramento_Base_somente_Said!$A:$J,9,FALSE),0)</f>
        <v>656</v>
      </c>
      <c r="G4718" s="13">
        <f>IFERROR(VLOOKUP(A4718,[1]Monitoramento_Base_somente_Said!$A:$J,10,FALSE),0)</f>
        <v>2977468</v>
      </c>
      <c r="H4718" s="13">
        <f>IFERROR(VLOOKUP(A4718,[2]Sheet1!$A:$I,4,FALSE),0)</f>
        <v>0</v>
      </c>
      <c r="I4718" s="13">
        <f>IFERROR(VLOOKUP(A4718,[2]Sheet1!$A:$I,5,FALSE),0)</f>
        <v>0</v>
      </c>
      <c r="J4718" s="13">
        <f>IFERROR(VLOOKUP(A4718,[2]Sheet1!$A:$I,6,FALSE),0)</f>
        <v>0</v>
      </c>
      <c r="K4718" s="13">
        <f>IFERROR(VLOOKUP(A4718,[2]Sheet1!$A:$I,7,FALSE),0)</f>
        <v>0</v>
      </c>
      <c r="L4718" s="13">
        <f>IFERROR(VLOOKUP(A4718,[2]Sheet1!$A:$I,8,FALSE),0)</f>
        <v>0</v>
      </c>
      <c r="M4718" s="13">
        <f>IFERROR(VLOOKUP(A4718,[2]Sheet1!$A:$I,9,FALSE),0)</f>
        <v>0</v>
      </c>
      <c r="N4718" s="13">
        <f>IFERROR(VLOOKUP(A4718,[3]Sheet1!$A:$G,2,FALSE),0)</f>
        <v>0</v>
      </c>
      <c r="O4718" s="13">
        <f>IFERROR(VLOOKUP(A4718,[3]Sheet1!$A:$G,3,FALSE),0)</f>
        <v>0</v>
      </c>
      <c r="P4718" s="13">
        <f>IFERROR(VLOOKUP(A4718,[3]Sheet1!$A:$G,4,FALSE),0)</f>
        <v>0</v>
      </c>
      <c r="Q4718" s="13">
        <f>IFERROR(VLOOKUP(A4718,[3]Sheet1!$A:$G,5,FALSE),0)</f>
        <v>0</v>
      </c>
      <c r="R4718" s="13">
        <f>IFERROR(VLOOKUP(A4718,[3]Sheet1!$A:$H,6,FALSE),0)</f>
        <v>0</v>
      </c>
      <c r="S4718" s="13">
        <f>IFERROR(VLOOKUP(A4718,[3]Sheet1!$A:$I,7,FALSE),0)</f>
        <v>0</v>
      </c>
      <c r="T4718" s="13" t="str">
        <f t="shared" si="327"/>
        <v>Sim</v>
      </c>
      <c r="U4718" s="13" t="str">
        <f t="shared" si="328"/>
        <v>Sim</v>
      </c>
      <c r="V4718" s="13" t="str">
        <f t="shared" si="329"/>
        <v>Sim</v>
      </c>
      <c r="W4718" s="13" t="str">
        <f t="shared" si="330"/>
        <v>Sim</v>
      </c>
      <c r="X4718" s="13" t="str">
        <f t="shared" si="331"/>
        <v>Sim</v>
      </c>
      <c r="Y4718" s="13" t="str">
        <f t="shared" si="332"/>
        <v>Sim</v>
      </c>
    </row>
    <row r="4719" spans="1:25">
      <c r="A4719" s="10">
        <v>170770</v>
      </c>
      <c r="B4719" s="13">
        <f>IFERROR(VLOOKUP(A4719,[1]Monitoramento_Base_somente_Said!$A:$J,5,FALSE),0)</f>
        <v>30</v>
      </c>
      <c r="C4719" s="13">
        <f>IFERROR(VLOOKUP(A4719,[1]Monitoramento_Base_somente_Said!$A:$J,6,FALSE),0)</f>
        <v>1953036</v>
      </c>
      <c r="D4719" s="13">
        <f>IFERROR(VLOOKUP(A4719,[1]Monitoramento_Base_somente_Said!$A:$J,7,FALSE),0)</f>
        <v>6</v>
      </c>
      <c r="E4719" s="13">
        <f>IFERROR(VLOOKUP(A4719,[1]Monitoramento_Base_somente_Said!$A:$J,8,FALSE),0)</f>
        <v>1800268</v>
      </c>
      <c r="F4719" s="13">
        <f>IFERROR(VLOOKUP(A4719,[1]Monitoramento_Base_somente_Said!$A:$J,9,FALSE),0)</f>
        <v>3</v>
      </c>
      <c r="G4719" s="13">
        <f>IFERROR(VLOOKUP(A4719,[1]Monitoramento_Base_somente_Said!$A:$J,10,FALSE),0)</f>
        <v>724600</v>
      </c>
      <c r="H4719" s="13">
        <f>IFERROR(VLOOKUP(A4719,[2]Sheet1!$A:$I,4,FALSE),0)</f>
        <v>0</v>
      </c>
      <c r="I4719" s="13">
        <f>IFERROR(VLOOKUP(A4719,[2]Sheet1!$A:$I,5,FALSE),0)</f>
        <v>0</v>
      </c>
      <c r="J4719" s="13">
        <f>IFERROR(VLOOKUP(A4719,[2]Sheet1!$A:$I,6,FALSE),0)</f>
        <v>0</v>
      </c>
      <c r="K4719" s="13">
        <f>IFERROR(VLOOKUP(A4719,[2]Sheet1!$A:$I,7,FALSE),0)</f>
        <v>0</v>
      </c>
      <c r="L4719" s="13">
        <f>IFERROR(VLOOKUP(A4719,[2]Sheet1!$A:$I,8,FALSE),0)</f>
        <v>0</v>
      </c>
      <c r="M4719" s="13">
        <f>IFERROR(VLOOKUP(A4719,[2]Sheet1!$A:$I,9,FALSE),0)</f>
        <v>0</v>
      </c>
      <c r="N4719" s="13">
        <f>IFERROR(VLOOKUP(A4719,[3]Sheet1!$A:$G,2,FALSE),0)</f>
        <v>0</v>
      </c>
      <c r="O4719" s="13">
        <f>IFERROR(VLOOKUP(A4719,[3]Sheet1!$A:$G,3,FALSE),0)</f>
        <v>0</v>
      </c>
      <c r="P4719" s="13">
        <f>IFERROR(VLOOKUP(A4719,[3]Sheet1!$A:$G,4,FALSE),0)</f>
        <v>0</v>
      </c>
      <c r="Q4719" s="13">
        <f>IFERROR(VLOOKUP(A4719,[3]Sheet1!$A:$G,5,FALSE),0)</f>
        <v>0</v>
      </c>
      <c r="R4719" s="13">
        <f>IFERROR(VLOOKUP(A4719,[3]Sheet1!$A:$H,6,FALSE),0)</f>
        <v>0</v>
      </c>
      <c r="S4719" s="13">
        <f>IFERROR(VLOOKUP(A4719,[3]Sheet1!$A:$I,7,FALSE),0)</f>
        <v>0</v>
      </c>
      <c r="T4719" s="13" t="str">
        <f t="shared" si="327"/>
        <v>Sim</v>
      </c>
      <c r="U4719" s="13" t="str">
        <f t="shared" si="328"/>
        <v>Sim</v>
      </c>
      <c r="V4719" s="13" t="str">
        <f t="shared" si="329"/>
        <v>Sim</v>
      </c>
      <c r="W4719" s="13" t="str">
        <f t="shared" si="330"/>
        <v>Sim</v>
      </c>
      <c r="X4719" s="13" t="str">
        <f t="shared" si="331"/>
        <v>Sim</v>
      </c>
      <c r="Y4719" s="13" t="str">
        <f t="shared" si="332"/>
        <v>Sim</v>
      </c>
    </row>
    <row r="4720" spans="1:25">
      <c r="A4720" s="10">
        <v>170820</v>
      </c>
      <c r="B4720" s="13">
        <f>IFERROR(VLOOKUP(A4720,[1]Monitoramento_Base_somente_Said!$A:$J,5,FALSE),0)</f>
        <v>63495</v>
      </c>
      <c r="C4720" s="13">
        <f>IFERROR(VLOOKUP(A4720,[1]Monitoramento_Base_somente_Said!$A:$J,6,FALSE),0)</f>
        <v>9362598</v>
      </c>
      <c r="D4720" s="13">
        <f>IFERROR(VLOOKUP(A4720,[1]Monitoramento_Base_somente_Said!$A:$J,7,FALSE),0)</f>
        <v>88490</v>
      </c>
      <c r="E4720" s="13">
        <f>IFERROR(VLOOKUP(A4720,[1]Monitoramento_Base_somente_Said!$A:$J,8,FALSE),0)</f>
        <v>9034310</v>
      </c>
      <c r="F4720" s="13">
        <f>IFERROR(VLOOKUP(A4720,[1]Monitoramento_Base_somente_Said!$A:$J,9,FALSE),0)</f>
        <v>9591</v>
      </c>
      <c r="G4720" s="13">
        <f>IFERROR(VLOOKUP(A4720,[1]Monitoramento_Base_somente_Said!$A:$J,10,FALSE),0)</f>
        <v>3288673</v>
      </c>
      <c r="H4720" s="13">
        <f>IFERROR(VLOOKUP(A4720,[2]Sheet1!$A:$I,4,FALSE),0)</f>
        <v>0</v>
      </c>
      <c r="I4720" s="13">
        <f>IFERROR(VLOOKUP(A4720,[2]Sheet1!$A:$I,5,FALSE),0)</f>
        <v>0</v>
      </c>
      <c r="J4720" s="13">
        <f>IFERROR(VLOOKUP(A4720,[2]Sheet1!$A:$I,6,FALSE),0)</f>
        <v>0</v>
      </c>
      <c r="K4720" s="13">
        <f>IFERROR(VLOOKUP(A4720,[2]Sheet1!$A:$I,7,FALSE),0)</f>
        <v>0</v>
      </c>
      <c r="L4720" s="13">
        <f>IFERROR(VLOOKUP(A4720,[2]Sheet1!$A:$I,8,FALSE),0)</f>
        <v>0</v>
      </c>
      <c r="M4720" s="13">
        <f>IFERROR(VLOOKUP(A4720,[2]Sheet1!$A:$I,9,FALSE),0)</f>
        <v>0</v>
      </c>
      <c r="N4720" s="13">
        <f>IFERROR(VLOOKUP(A4720,[3]Sheet1!$A:$G,2,FALSE),0)</f>
        <v>0</v>
      </c>
      <c r="O4720" s="13">
        <f>IFERROR(VLOOKUP(A4720,[3]Sheet1!$A:$G,3,FALSE),0)</f>
        <v>0</v>
      </c>
      <c r="P4720" s="13">
        <f>IFERROR(VLOOKUP(A4720,[3]Sheet1!$A:$G,4,FALSE),0)</f>
        <v>0</v>
      </c>
      <c r="Q4720" s="13">
        <f>IFERROR(VLOOKUP(A4720,[3]Sheet1!$A:$G,5,FALSE),0)</f>
        <v>0</v>
      </c>
      <c r="R4720" s="13">
        <f>IFERROR(VLOOKUP(A4720,[3]Sheet1!$A:$H,6,FALSE),0)</f>
        <v>0</v>
      </c>
      <c r="S4720" s="13">
        <f>IFERROR(VLOOKUP(A4720,[3]Sheet1!$A:$I,7,FALSE),0)</f>
        <v>0</v>
      </c>
      <c r="T4720" s="13" t="str">
        <f t="shared" si="327"/>
        <v>Sim</v>
      </c>
      <c r="U4720" s="13" t="str">
        <f t="shared" si="328"/>
        <v>Sim</v>
      </c>
      <c r="V4720" s="13" t="str">
        <f t="shared" si="329"/>
        <v>Sim</v>
      </c>
      <c r="W4720" s="13" t="str">
        <f t="shared" si="330"/>
        <v>Sim</v>
      </c>
      <c r="X4720" s="13" t="str">
        <f t="shared" si="331"/>
        <v>Sim</v>
      </c>
      <c r="Y4720" s="13" t="str">
        <f t="shared" si="332"/>
        <v>Sim</v>
      </c>
    </row>
    <row r="4721" spans="1:25">
      <c r="A4721" s="10">
        <v>170825</v>
      </c>
      <c r="B4721" s="13">
        <f>IFERROR(VLOOKUP(A4721,[1]Monitoramento_Base_somente_Said!$A:$J,5,FALSE),0)</f>
        <v>4964</v>
      </c>
      <c r="C4721" s="13">
        <f>IFERROR(VLOOKUP(A4721,[1]Monitoramento_Base_somente_Said!$A:$J,6,FALSE),0)</f>
        <v>2469604</v>
      </c>
      <c r="D4721" s="13">
        <f>IFERROR(VLOOKUP(A4721,[1]Monitoramento_Base_somente_Said!$A:$J,7,FALSE),0)</f>
        <v>2860</v>
      </c>
      <c r="E4721" s="13">
        <f>IFERROR(VLOOKUP(A4721,[1]Monitoramento_Base_somente_Said!$A:$J,8,FALSE),0)</f>
        <v>2684404</v>
      </c>
      <c r="F4721" s="13">
        <f>IFERROR(VLOOKUP(A4721,[1]Monitoramento_Base_somente_Said!$A:$J,9,FALSE),0)</f>
        <v>3018</v>
      </c>
      <c r="G4721" s="13">
        <f>IFERROR(VLOOKUP(A4721,[1]Monitoramento_Base_somente_Said!$A:$J,10,FALSE),0)</f>
        <v>926260</v>
      </c>
      <c r="H4721" s="13">
        <f>IFERROR(VLOOKUP(A4721,[2]Sheet1!$A:$I,4,FALSE),0)</f>
        <v>0</v>
      </c>
      <c r="I4721" s="13">
        <f>IFERROR(VLOOKUP(A4721,[2]Sheet1!$A:$I,5,FALSE),0)</f>
        <v>0</v>
      </c>
      <c r="J4721" s="13">
        <f>IFERROR(VLOOKUP(A4721,[2]Sheet1!$A:$I,6,FALSE),0)</f>
        <v>0</v>
      </c>
      <c r="K4721" s="13">
        <f>IFERROR(VLOOKUP(A4721,[2]Sheet1!$A:$I,7,FALSE),0)</f>
        <v>0</v>
      </c>
      <c r="L4721" s="13">
        <f>IFERROR(VLOOKUP(A4721,[2]Sheet1!$A:$I,8,FALSE),0)</f>
        <v>0</v>
      </c>
      <c r="M4721" s="13">
        <f>IFERROR(VLOOKUP(A4721,[2]Sheet1!$A:$I,9,FALSE),0)</f>
        <v>0</v>
      </c>
      <c r="N4721" s="13">
        <f>IFERROR(VLOOKUP(A4721,[3]Sheet1!$A:$G,2,FALSE),0)</f>
        <v>0</v>
      </c>
      <c r="O4721" s="13">
        <f>IFERROR(VLOOKUP(A4721,[3]Sheet1!$A:$G,3,FALSE),0)</f>
        <v>0</v>
      </c>
      <c r="P4721" s="13">
        <f>IFERROR(VLOOKUP(A4721,[3]Sheet1!$A:$G,4,FALSE),0)</f>
        <v>0</v>
      </c>
      <c r="Q4721" s="13">
        <f>IFERROR(VLOOKUP(A4721,[3]Sheet1!$A:$G,5,FALSE),0)</f>
        <v>0</v>
      </c>
      <c r="R4721" s="13">
        <f>IFERROR(VLOOKUP(A4721,[3]Sheet1!$A:$H,6,FALSE),0)</f>
        <v>0</v>
      </c>
      <c r="S4721" s="13">
        <f>IFERROR(VLOOKUP(A4721,[3]Sheet1!$A:$I,7,FALSE),0)</f>
        <v>0</v>
      </c>
      <c r="T4721" s="13" t="str">
        <f t="shared" si="327"/>
        <v>Sim</v>
      </c>
      <c r="U4721" s="13" t="str">
        <f t="shared" si="328"/>
        <v>Sim</v>
      </c>
      <c r="V4721" s="13" t="str">
        <f t="shared" si="329"/>
        <v>Sim</v>
      </c>
      <c r="W4721" s="13" t="str">
        <f t="shared" si="330"/>
        <v>Sim</v>
      </c>
      <c r="X4721" s="13" t="str">
        <f t="shared" si="331"/>
        <v>Sim</v>
      </c>
      <c r="Y4721" s="13" t="str">
        <f t="shared" si="332"/>
        <v>Sim</v>
      </c>
    </row>
    <row r="4722" spans="1:25">
      <c r="A4722" s="10">
        <v>170830</v>
      </c>
      <c r="B4722" s="13">
        <f>IFERROR(VLOOKUP(A4722,[1]Monitoramento_Base_somente_Said!$A:$J,5,FALSE),0)</f>
        <v>878</v>
      </c>
      <c r="C4722" s="13">
        <f>IFERROR(VLOOKUP(A4722,[1]Monitoramento_Base_somente_Said!$A:$J,6,FALSE),0)</f>
        <v>4896842</v>
      </c>
      <c r="D4722" s="13">
        <f>IFERROR(VLOOKUP(A4722,[1]Monitoramento_Base_somente_Said!$A:$J,7,FALSE),0)</f>
        <v>3425</v>
      </c>
      <c r="E4722" s="13">
        <f>IFERROR(VLOOKUP(A4722,[1]Monitoramento_Base_somente_Said!$A:$J,8,FALSE),0)</f>
        <v>4632348</v>
      </c>
      <c r="F4722" s="13">
        <f>IFERROR(VLOOKUP(A4722,[1]Monitoramento_Base_somente_Said!$A:$J,9,FALSE),0)</f>
        <v>474</v>
      </c>
      <c r="G4722" s="13">
        <f>IFERROR(VLOOKUP(A4722,[1]Monitoramento_Base_somente_Said!$A:$J,10,FALSE),0)</f>
        <v>1964004</v>
      </c>
      <c r="H4722" s="13">
        <f>IFERROR(VLOOKUP(A4722,[2]Sheet1!$A:$I,4,FALSE),0)</f>
        <v>0</v>
      </c>
      <c r="I4722" s="13">
        <f>IFERROR(VLOOKUP(A4722,[2]Sheet1!$A:$I,5,FALSE),0)</f>
        <v>0</v>
      </c>
      <c r="J4722" s="13">
        <f>IFERROR(VLOOKUP(A4722,[2]Sheet1!$A:$I,6,FALSE),0)</f>
        <v>0</v>
      </c>
      <c r="K4722" s="13">
        <f>IFERROR(VLOOKUP(A4722,[2]Sheet1!$A:$I,7,FALSE),0)</f>
        <v>0</v>
      </c>
      <c r="L4722" s="13">
        <f>IFERROR(VLOOKUP(A4722,[2]Sheet1!$A:$I,8,FALSE),0)</f>
        <v>0</v>
      </c>
      <c r="M4722" s="13">
        <f>IFERROR(VLOOKUP(A4722,[2]Sheet1!$A:$I,9,FALSE),0)</f>
        <v>0</v>
      </c>
      <c r="N4722" s="13">
        <f>IFERROR(VLOOKUP(A4722,[3]Sheet1!$A:$G,2,FALSE),0)</f>
        <v>0</v>
      </c>
      <c r="O4722" s="13">
        <f>IFERROR(VLOOKUP(A4722,[3]Sheet1!$A:$G,3,FALSE),0)</f>
        <v>0</v>
      </c>
      <c r="P4722" s="13">
        <f>IFERROR(VLOOKUP(A4722,[3]Sheet1!$A:$G,4,FALSE),0)</f>
        <v>0</v>
      </c>
      <c r="Q4722" s="13">
        <f>IFERROR(VLOOKUP(A4722,[3]Sheet1!$A:$G,5,FALSE),0)</f>
        <v>0</v>
      </c>
      <c r="R4722" s="13">
        <f>IFERROR(VLOOKUP(A4722,[3]Sheet1!$A:$H,6,FALSE),0)</f>
        <v>0</v>
      </c>
      <c r="S4722" s="13">
        <f>IFERROR(VLOOKUP(A4722,[3]Sheet1!$A:$I,7,FALSE),0)</f>
        <v>0</v>
      </c>
      <c r="T4722" s="13" t="str">
        <f t="shared" si="327"/>
        <v>Sim</v>
      </c>
      <c r="U4722" s="13" t="str">
        <f t="shared" si="328"/>
        <v>Sim</v>
      </c>
      <c r="V4722" s="13" t="str">
        <f t="shared" si="329"/>
        <v>Sim</v>
      </c>
      <c r="W4722" s="13" t="str">
        <f t="shared" si="330"/>
        <v>Sim</v>
      </c>
      <c r="X4722" s="13" t="str">
        <f t="shared" si="331"/>
        <v>Sim</v>
      </c>
      <c r="Y4722" s="13" t="str">
        <f t="shared" si="332"/>
        <v>Sim</v>
      </c>
    </row>
    <row r="4723" spans="1:25">
      <c r="A4723" s="10">
        <v>170900</v>
      </c>
      <c r="B4723" s="13">
        <f>IFERROR(VLOOKUP(A4723,[1]Monitoramento_Base_somente_Said!$A:$J,5,FALSE),0)</f>
        <v>3193</v>
      </c>
      <c r="C4723" s="13">
        <f>IFERROR(VLOOKUP(A4723,[1]Monitoramento_Base_somente_Said!$A:$J,6,FALSE),0)</f>
        <v>8027954</v>
      </c>
      <c r="D4723" s="13">
        <f>IFERROR(VLOOKUP(A4723,[1]Monitoramento_Base_somente_Said!$A:$J,7,FALSE),0)</f>
        <v>194651</v>
      </c>
      <c r="E4723" s="13">
        <f>IFERROR(VLOOKUP(A4723,[1]Monitoramento_Base_somente_Said!$A:$J,8,FALSE),0)</f>
        <v>4544433</v>
      </c>
      <c r="F4723" s="13">
        <f>IFERROR(VLOOKUP(A4723,[1]Monitoramento_Base_somente_Said!$A:$J,9,FALSE),0)</f>
        <v>6010</v>
      </c>
      <c r="G4723" s="13">
        <f>IFERROR(VLOOKUP(A4723,[1]Monitoramento_Base_somente_Said!$A:$J,10,FALSE),0)</f>
        <v>1335421</v>
      </c>
      <c r="H4723" s="13">
        <f>IFERROR(VLOOKUP(A4723,[2]Sheet1!$A:$I,4,FALSE),0)</f>
        <v>0</v>
      </c>
      <c r="I4723" s="13">
        <f>IFERROR(VLOOKUP(A4723,[2]Sheet1!$A:$I,5,FALSE),0)</f>
        <v>0</v>
      </c>
      <c r="J4723" s="13">
        <f>IFERROR(VLOOKUP(A4723,[2]Sheet1!$A:$I,6,FALSE),0)</f>
        <v>0</v>
      </c>
      <c r="K4723" s="13">
        <f>IFERROR(VLOOKUP(A4723,[2]Sheet1!$A:$I,7,FALSE),0)</f>
        <v>0</v>
      </c>
      <c r="L4723" s="13">
        <f>IFERROR(VLOOKUP(A4723,[2]Sheet1!$A:$I,8,FALSE),0)</f>
        <v>0</v>
      </c>
      <c r="M4723" s="13">
        <f>IFERROR(VLOOKUP(A4723,[2]Sheet1!$A:$I,9,FALSE),0)</f>
        <v>0</v>
      </c>
      <c r="N4723" s="13">
        <f>IFERROR(VLOOKUP(A4723,[3]Sheet1!$A:$G,2,FALSE),0)</f>
        <v>0</v>
      </c>
      <c r="O4723" s="13">
        <f>IFERROR(VLOOKUP(A4723,[3]Sheet1!$A:$G,3,FALSE),0)</f>
        <v>0</v>
      </c>
      <c r="P4723" s="13">
        <f>IFERROR(VLOOKUP(A4723,[3]Sheet1!$A:$G,4,FALSE),0)</f>
        <v>0</v>
      </c>
      <c r="Q4723" s="13">
        <f>IFERROR(VLOOKUP(A4723,[3]Sheet1!$A:$G,5,FALSE),0)</f>
        <v>0</v>
      </c>
      <c r="R4723" s="13">
        <f>IFERROR(VLOOKUP(A4723,[3]Sheet1!$A:$H,6,FALSE),0)</f>
        <v>0</v>
      </c>
      <c r="S4723" s="13">
        <f>IFERROR(VLOOKUP(A4723,[3]Sheet1!$A:$I,7,FALSE),0)</f>
        <v>0</v>
      </c>
      <c r="T4723" s="13" t="str">
        <f t="shared" si="327"/>
        <v>Sim</v>
      </c>
      <c r="U4723" s="13" t="str">
        <f t="shared" si="328"/>
        <v>Sim</v>
      </c>
      <c r="V4723" s="13" t="str">
        <f t="shared" si="329"/>
        <v>Sim</v>
      </c>
      <c r="W4723" s="13" t="str">
        <f t="shared" si="330"/>
        <v>Sim</v>
      </c>
      <c r="X4723" s="13" t="str">
        <f t="shared" si="331"/>
        <v>Sim</v>
      </c>
      <c r="Y4723" s="13" t="str">
        <f t="shared" si="332"/>
        <v>Sim</v>
      </c>
    </row>
    <row r="4724" spans="1:25">
      <c r="A4724" s="10">
        <v>170950</v>
      </c>
      <c r="B4724" s="13">
        <f>IFERROR(VLOOKUP(A4724,[1]Monitoramento_Base_somente_Said!$A:$J,5,FALSE),0)</f>
        <v>417768</v>
      </c>
      <c r="C4724" s="13">
        <f>IFERROR(VLOOKUP(A4724,[1]Monitoramento_Base_somente_Said!$A:$J,6,FALSE),0)</f>
        <v>162157577</v>
      </c>
      <c r="D4724" s="13">
        <f>IFERROR(VLOOKUP(A4724,[1]Monitoramento_Base_somente_Said!$A:$J,7,FALSE),0)</f>
        <v>937500</v>
      </c>
      <c r="E4724" s="13">
        <f>IFERROR(VLOOKUP(A4724,[1]Monitoramento_Base_somente_Said!$A:$J,8,FALSE),0)</f>
        <v>140278801</v>
      </c>
      <c r="F4724" s="13">
        <f>IFERROR(VLOOKUP(A4724,[1]Monitoramento_Base_somente_Said!$A:$J,9,FALSE),0)</f>
        <v>29041</v>
      </c>
      <c r="G4724" s="13">
        <f>IFERROR(VLOOKUP(A4724,[1]Monitoramento_Base_somente_Said!$A:$J,10,FALSE),0)</f>
        <v>55226734</v>
      </c>
      <c r="H4724" s="13">
        <f>IFERROR(VLOOKUP(A4724,[2]Sheet1!$A:$I,4,FALSE),0)</f>
        <v>0</v>
      </c>
      <c r="I4724" s="13">
        <f>IFERROR(VLOOKUP(A4724,[2]Sheet1!$A:$I,5,FALSE),0)</f>
        <v>0</v>
      </c>
      <c r="J4724" s="13">
        <f>IFERROR(VLOOKUP(A4724,[2]Sheet1!$A:$I,6,FALSE),0)</f>
        <v>0</v>
      </c>
      <c r="K4724" s="13">
        <f>IFERROR(VLOOKUP(A4724,[2]Sheet1!$A:$I,7,FALSE),0)</f>
        <v>0</v>
      </c>
      <c r="L4724" s="13">
        <f>IFERROR(VLOOKUP(A4724,[2]Sheet1!$A:$I,8,FALSE),0)</f>
        <v>0</v>
      </c>
      <c r="M4724" s="13">
        <f>IFERROR(VLOOKUP(A4724,[2]Sheet1!$A:$I,9,FALSE),0)</f>
        <v>0</v>
      </c>
      <c r="N4724" s="13">
        <f>IFERROR(VLOOKUP(A4724,[3]Sheet1!$A:$G,2,FALSE),0)</f>
        <v>0</v>
      </c>
      <c r="O4724" s="13">
        <f>IFERROR(VLOOKUP(A4724,[3]Sheet1!$A:$G,3,FALSE),0)</f>
        <v>0</v>
      </c>
      <c r="P4724" s="13">
        <f>IFERROR(VLOOKUP(A4724,[3]Sheet1!$A:$G,4,FALSE),0)</f>
        <v>719</v>
      </c>
      <c r="Q4724" s="13">
        <f>IFERROR(VLOOKUP(A4724,[3]Sheet1!$A:$G,5,FALSE),0)</f>
        <v>0</v>
      </c>
      <c r="R4724" s="13">
        <f>IFERROR(VLOOKUP(A4724,[3]Sheet1!$A:$H,6,FALSE),0)</f>
        <v>1544</v>
      </c>
      <c r="S4724" s="13">
        <f>IFERROR(VLOOKUP(A4724,[3]Sheet1!$A:$I,7,FALSE),0)</f>
        <v>0</v>
      </c>
      <c r="T4724" s="13" t="str">
        <f t="shared" si="327"/>
        <v>Sim</v>
      </c>
      <c r="U4724" s="13" t="str">
        <f t="shared" si="328"/>
        <v>Sim</v>
      </c>
      <c r="V4724" s="13" t="str">
        <f t="shared" si="329"/>
        <v>Sim</v>
      </c>
      <c r="W4724" s="13" t="str">
        <f t="shared" si="330"/>
        <v>Sim</v>
      </c>
      <c r="X4724" s="13" t="str">
        <f t="shared" si="331"/>
        <v>Sim</v>
      </c>
      <c r="Y4724" s="13" t="str">
        <f t="shared" si="332"/>
        <v>Sim</v>
      </c>
    </row>
    <row r="4725" spans="1:25">
      <c r="A4725" s="10">
        <v>170980</v>
      </c>
      <c r="B4725" s="13">
        <f>IFERROR(VLOOKUP(A4725,[1]Monitoramento_Base_somente_Said!$A:$J,5,FALSE),0)</f>
        <v>13656</v>
      </c>
      <c r="C4725" s="13">
        <f>IFERROR(VLOOKUP(A4725,[1]Monitoramento_Base_somente_Said!$A:$J,6,FALSE),0)</f>
        <v>2510611</v>
      </c>
      <c r="D4725" s="13">
        <f>IFERROR(VLOOKUP(A4725,[1]Monitoramento_Base_somente_Said!$A:$J,7,FALSE),0)</f>
        <v>5199</v>
      </c>
      <c r="E4725" s="13">
        <f>IFERROR(VLOOKUP(A4725,[1]Monitoramento_Base_somente_Said!$A:$J,8,FALSE),0)</f>
        <v>1906109</v>
      </c>
      <c r="F4725" s="13">
        <f>IFERROR(VLOOKUP(A4725,[1]Monitoramento_Base_somente_Said!$A:$J,9,FALSE),0)</f>
        <v>4344</v>
      </c>
      <c r="G4725" s="13">
        <f>IFERROR(VLOOKUP(A4725,[1]Monitoramento_Base_somente_Said!$A:$J,10,FALSE),0)</f>
        <v>728833</v>
      </c>
      <c r="H4725" s="13">
        <f>IFERROR(VLOOKUP(A4725,[2]Sheet1!$A:$I,4,FALSE),0)</f>
        <v>0</v>
      </c>
      <c r="I4725" s="13">
        <f>IFERROR(VLOOKUP(A4725,[2]Sheet1!$A:$I,5,FALSE),0)</f>
        <v>0</v>
      </c>
      <c r="J4725" s="13">
        <f>IFERROR(VLOOKUP(A4725,[2]Sheet1!$A:$I,6,FALSE),0)</f>
        <v>0</v>
      </c>
      <c r="K4725" s="13">
        <f>IFERROR(VLOOKUP(A4725,[2]Sheet1!$A:$I,7,FALSE),0)</f>
        <v>0</v>
      </c>
      <c r="L4725" s="13">
        <f>IFERROR(VLOOKUP(A4725,[2]Sheet1!$A:$I,8,FALSE),0)</f>
        <v>0</v>
      </c>
      <c r="M4725" s="13">
        <f>IFERROR(VLOOKUP(A4725,[2]Sheet1!$A:$I,9,FALSE),0)</f>
        <v>0</v>
      </c>
      <c r="N4725" s="13">
        <f>IFERROR(VLOOKUP(A4725,[3]Sheet1!$A:$G,2,FALSE),0)</f>
        <v>0</v>
      </c>
      <c r="O4725" s="13">
        <f>IFERROR(VLOOKUP(A4725,[3]Sheet1!$A:$G,3,FALSE),0)</f>
        <v>0</v>
      </c>
      <c r="P4725" s="13">
        <f>IFERROR(VLOOKUP(A4725,[3]Sheet1!$A:$G,4,FALSE),0)</f>
        <v>0</v>
      </c>
      <c r="Q4725" s="13">
        <f>IFERROR(VLOOKUP(A4725,[3]Sheet1!$A:$G,5,FALSE),0)</f>
        <v>0</v>
      </c>
      <c r="R4725" s="13">
        <f>IFERROR(VLOOKUP(A4725,[3]Sheet1!$A:$H,6,FALSE),0)</f>
        <v>0</v>
      </c>
      <c r="S4725" s="13">
        <f>IFERROR(VLOOKUP(A4725,[3]Sheet1!$A:$I,7,FALSE),0)</f>
        <v>0</v>
      </c>
      <c r="T4725" s="13" t="str">
        <f t="shared" si="327"/>
        <v>Sim</v>
      </c>
      <c r="U4725" s="13" t="str">
        <f t="shared" si="328"/>
        <v>Sim</v>
      </c>
      <c r="V4725" s="13" t="str">
        <f t="shared" si="329"/>
        <v>Sim</v>
      </c>
      <c r="W4725" s="13" t="str">
        <f t="shared" si="330"/>
        <v>Sim</v>
      </c>
      <c r="X4725" s="13" t="str">
        <f t="shared" si="331"/>
        <v>Sim</v>
      </c>
      <c r="Y4725" s="13" t="str">
        <f t="shared" si="332"/>
        <v>Sim</v>
      </c>
    </row>
    <row r="4726" spans="1:25">
      <c r="A4726" s="10">
        <v>171050</v>
      </c>
      <c r="B4726" s="13">
        <f>IFERROR(VLOOKUP(A4726,[1]Monitoramento_Base_somente_Said!$A:$J,5,FALSE),0)</f>
        <v>12</v>
      </c>
      <c r="C4726" s="13">
        <f>IFERROR(VLOOKUP(A4726,[1]Monitoramento_Base_somente_Said!$A:$J,6,FALSE),0)</f>
        <v>4781767</v>
      </c>
      <c r="D4726" s="13">
        <f>IFERROR(VLOOKUP(A4726,[1]Monitoramento_Base_somente_Said!$A:$J,7,FALSE),0)</f>
        <v>19149</v>
      </c>
      <c r="E4726" s="13">
        <f>IFERROR(VLOOKUP(A4726,[1]Monitoramento_Base_somente_Said!$A:$J,8,FALSE),0)</f>
        <v>3921528</v>
      </c>
      <c r="F4726" s="13">
        <f>IFERROR(VLOOKUP(A4726,[1]Monitoramento_Base_somente_Said!$A:$J,9,FALSE),0)</f>
        <v>4221</v>
      </c>
      <c r="G4726" s="13">
        <f>IFERROR(VLOOKUP(A4726,[1]Monitoramento_Base_somente_Said!$A:$J,10,FALSE),0)</f>
        <v>1765812</v>
      </c>
      <c r="H4726" s="13">
        <f>IFERROR(VLOOKUP(A4726,[2]Sheet1!$A:$I,4,FALSE),0)</f>
        <v>0</v>
      </c>
      <c r="I4726" s="13">
        <f>IFERROR(VLOOKUP(A4726,[2]Sheet1!$A:$I,5,FALSE),0)</f>
        <v>0</v>
      </c>
      <c r="J4726" s="13">
        <f>IFERROR(VLOOKUP(A4726,[2]Sheet1!$A:$I,6,FALSE),0)</f>
        <v>0</v>
      </c>
      <c r="K4726" s="13">
        <f>IFERROR(VLOOKUP(A4726,[2]Sheet1!$A:$I,7,FALSE),0)</f>
        <v>0</v>
      </c>
      <c r="L4726" s="13">
        <f>IFERROR(VLOOKUP(A4726,[2]Sheet1!$A:$I,8,FALSE),0)</f>
        <v>0</v>
      </c>
      <c r="M4726" s="13">
        <f>IFERROR(VLOOKUP(A4726,[2]Sheet1!$A:$I,9,FALSE),0)</f>
        <v>0</v>
      </c>
      <c r="N4726" s="13">
        <f>IFERROR(VLOOKUP(A4726,[3]Sheet1!$A:$G,2,FALSE),0)</f>
        <v>0</v>
      </c>
      <c r="O4726" s="13">
        <f>IFERROR(VLOOKUP(A4726,[3]Sheet1!$A:$G,3,FALSE),0)</f>
        <v>0</v>
      </c>
      <c r="P4726" s="13">
        <f>IFERROR(VLOOKUP(A4726,[3]Sheet1!$A:$G,4,FALSE),0)</f>
        <v>0</v>
      </c>
      <c r="Q4726" s="13">
        <f>IFERROR(VLOOKUP(A4726,[3]Sheet1!$A:$G,5,FALSE),0)</f>
        <v>0</v>
      </c>
      <c r="R4726" s="13">
        <f>IFERROR(VLOOKUP(A4726,[3]Sheet1!$A:$H,6,FALSE),0)</f>
        <v>0</v>
      </c>
      <c r="S4726" s="13">
        <f>IFERROR(VLOOKUP(A4726,[3]Sheet1!$A:$I,7,FALSE),0)</f>
        <v>0</v>
      </c>
      <c r="T4726" s="13" t="str">
        <f t="shared" si="327"/>
        <v>Sim</v>
      </c>
      <c r="U4726" s="13" t="str">
        <f t="shared" si="328"/>
        <v>Sim</v>
      </c>
      <c r="V4726" s="13" t="str">
        <f t="shared" si="329"/>
        <v>Sim</v>
      </c>
      <c r="W4726" s="13" t="str">
        <f t="shared" si="330"/>
        <v>Sim</v>
      </c>
      <c r="X4726" s="13" t="str">
        <f t="shared" si="331"/>
        <v>Sim</v>
      </c>
      <c r="Y4726" s="13" t="str">
        <f t="shared" si="332"/>
        <v>Sim</v>
      </c>
    </row>
    <row r="4727" spans="1:25">
      <c r="A4727" s="10">
        <v>171070</v>
      </c>
      <c r="B4727" s="13">
        <f>IFERROR(VLOOKUP(A4727,[1]Monitoramento_Base_somente_Said!$A:$J,5,FALSE),0)</f>
        <v>41543</v>
      </c>
      <c r="C4727" s="13">
        <f>IFERROR(VLOOKUP(A4727,[1]Monitoramento_Base_somente_Said!$A:$J,6,FALSE),0)</f>
        <v>1080118</v>
      </c>
      <c r="D4727" s="13">
        <f>IFERROR(VLOOKUP(A4727,[1]Monitoramento_Base_somente_Said!$A:$J,7,FALSE),0)</f>
        <v>1</v>
      </c>
      <c r="E4727" s="13">
        <f>IFERROR(VLOOKUP(A4727,[1]Monitoramento_Base_somente_Said!$A:$J,8,FALSE),0)</f>
        <v>81972</v>
      </c>
      <c r="F4727" s="13">
        <f>IFERROR(VLOOKUP(A4727,[1]Monitoramento_Base_somente_Said!$A:$J,9,FALSE),0)</f>
        <v>0</v>
      </c>
      <c r="G4727" s="13">
        <f>IFERROR(VLOOKUP(A4727,[1]Monitoramento_Base_somente_Said!$A:$J,10,FALSE),0)</f>
        <v>140267</v>
      </c>
      <c r="H4727" s="13">
        <f>IFERROR(VLOOKUP(A4727,[2]Sheet1!$A:$I,4,FALSE),0)</f>
        <v>0</v>
      </c>
      <c r="I4727" s="13">
        <f>IFERROR(VLOOKUP(A4727,[2]Sheet1!$A:$I,5,FALSE),0)</f>
        <v>0</v>
      </c>
      <c r="J4727" s="13">
        <f>IFERROR(VLOOKUP(A4727,[2]Sheet1!$A:$I,6,FALSE),0)</f>
        <v>0</v>
      </c>
      <c r="K4727" s="13">
        <f>IFERROR(VLOOKUP(A4727,[2]Sheet1!$A:$I,7,FALSE),0)</f>
        <v>0</v>
      </c>
      <c r="L4727" s="13">
        <f>IFERROR(VLOOKUP(A4727,[2]Sheet1!$A:$I,8,FALSE),0)</f>
        <v>0</v>
      </c>
      <c r="M4727" s="13">
        <f>IFERROR(VLOOKUP(A4727,[2]Sheet1!$A:$I,9,FALSE),0)</f>
        <v>0</v>
      </c>
      <c r="N4727" s="13">
        <f>IFERROR(VLOOKUP(A4727,[3]Sheet1!$A:$G,2,FALSE),0)</f>
        <v>0</v>
      </c>
      <c r="O4727" s="13">
        <f>IFERROR(VLOOKUP(A4727,[3]Sheet1!$A:$G,3,FALSE),0)</f>
        <v>0</v>
      </c>
      <c r="P4727" s="13">
        <f>IFERROR(VLOOKUP(A4727,[3]Sheet1!$A:$G,4,FALSE),0)</f>
        <v>0</v>
      </c>
      <c r="Q4727" s="13">
        <f>IFERROR(VLOOKUP(A4727,[3]Sheet1!$A:$G,5,FALSE),0)</f>
        <v>0</v>
      </c>
      <c r="R4727" s="13">
        <f>IFERROR(VLOOKUP(A4727,[3]Sheet1!$A:$H,6,FALSE),0)</f>
        <v>0</v>
      </c>
      <c r="S4727" s="13">
        <f>IFERROR(VLOOKUP(A4727,[3]Sheet1!$A:$I,7,FALSE),0)</f>
        <v>0</v>
      </c>
      <c r="T4727" s="13" t="str">
        <f t="shared" si="327"/>
        <v>Sim</v>
      </c>
      <c r="U4727" s="13" t="str">
        <f t="shared" si="328"/>
        <v>Sim</v>
      </c>
      <c r="V4727" s="13" t="str">
        <f t="shared" si="329"/>
        <v>Sim</v>
      </c>
      <c r="W4727" s="13" t="str">
        <f t="shared" si="330"/>
        <v>Sim</v>
      </c>
      <c r="X4727" s="13" t="str">
        <f t="shared" si="331"/>
        <v>Não</v>
      </c>
      <c r="Y4727" s="13" t="str">
        <f t="shared" si="332"/>
        <v>Sim</v>
      </c>
    </row>
    <row r="4728" spans="1:25">
      <c r="A4728" s="10">
        <v>171090</v>
      </c>
      <c r="B4728" s="13">
        <f>IFERROR(VLOOKUP(A4728,[1]Monitoramento_Base_somente_Said!$A:$J,5,FALSE),0)</f>
        <v>1680</v>
      </c>
      <c r="C4728" s="13">
        <f>IFERROR(VLOOKUP(A4728,[1]Monitoramento_Base_somente_Said!$A:$J,6,FALSE),0)</f>
        <v>18925076</v>
      </c>
      <c r="D4728" s="13">
        <f>IFERROR(VLOOKUP(A4728,[1]Monitoramento_Base_somente_Said!$A:$J,7,FALSE),0)</f>
        <v>1635</v>
      </c>
      <c r="E4728" s="13">
        <f>IFERROR(VLOOKUP(A4728,[1]Monitoramento_Base_somente_Said!$A:$J,8,FALSE),0)</f>
        <v>17103555</v>
      </c>
      <c r="F4728" s="13">
        <f>IFERROR(VLOOKUP(A4728,[1]Monitoramento_Base_somente_Said!$A:$J,9,FALSE),0)</f>
        <v>961</v>
      </c>
      <c r="G4728" s="13">
        <f>IFERROR(VLOOKUP(A4728,[1]Monitoramento_Base_somente_Said!$A:$J,10,FALSE),0)</f>
        <v>6942395</v>
      </c>
      <c r="H4728" s="13">
        <f>IFERROR(VLOOKUP(A4728,[2]Sheet1!$A:$I,4,FALSE),0)</f>
        <v>0</v>
      </c>
      <c r="I4728" s="13">
        <f>IFERROR(VLOOKUP(A4728,[2]Sheet1!$A:$I,5,FALSE),0)</f>
        <v>0</v>
      </c>
      <c r="J4728" s="13">
        <f>IFERROR(VLOOKUP(A4728,[2]Sheet1!$A:$I,6,FALSE),0)</f>
        <v>0</v>
      </c>
      <c r="K4728" s="13">
        <f>IFERROR(VLOOKUP(A4728,[2]Sheet1!$A:$I,7,FALSE),0)</f>
        <v>0</v>
      </c>
      <c r="L4728" s="13">
        <f>IFERROR(VLOOKUP(A4728,[2]Sheet1!$A:$I,8,FALSE),0)</f>
        <v>0</v>
      </c>
      <c r="M4728" s="13">
        <f>IFERROR(VLOOKUP(A4728,[2]Sheet1!$A:$I,9,FALSE),0)</f>
        <v>0</v>
      </c>
      <c r="N4728" s="13">
        <f>IFERROR(VLOOKUP(A4728,[3]Sheet1!$A:$G,2,FALSE),0)</f>
        <v>0</v>
      </c>
      <c r="O4728" s="13">
        <f>IFERROR(VLOOKUP(A4728,[3]Sheet1!$A:$G,3,FALSE),0)</f>
        <v>0</v>
      </c>
      <c r="P4728" s="13">
        <f>IFERROR(VLOOKUP(A4728,[3]Sheet1!$A:$G,4,FALSE),0)</f>
        <v>0</v>
      </c>
      <c r="Q4728" s="13">
        <f>IFERROR(VLOOKUP(A4728,[3]Sheet1!$A:$G,5,FALSE),0)</f>
        <v>0</v>
      </c>
      <c r="R4728" s="13">
        <f>IFERROR(VLOOKUP(A4728,[3]Sheet1!$A:$H,6,FALSE),0)</f>
        <v>0</v>
      </c>
      <c r="S4728" s="13">
        <f>IFERROR(VLOOKUP(A4728,[3]Sheet1!$A:$I,7,FALSE),0)</f>
        <v>0</v>
      </c>
      <c r="T4728" s="13" t="str">
        <f t="shared" si="327"/>
        <v>Sim</v>
      </c>
      <c r="U4728" s="13" t="str">
        <f t="shared" si="328"/>
        <v>Sim</v>
      </c>
      <c r="V4728" s="13" t="str">
        <f t="shared" si="329"/>
        <v>Sim</v>
      </c>
      <c r="W4728" s="13" t="str">
        <f t="shared" si="330"/>
        <v>Sim</v>
      </c>
      <c r="X4728" s="13" t="str">
        <f t="shared" si="331"/>
        <v>Sim</v>
      </c>
      <c r="Y4728" s="13" t="str">
        <f t="shared" si="332"/>
        <v>Sim</v>
      </c>
    </row>
    <row r="4729" spans="1:25">
      <c r="A4729" s="10">
        <v>171110</v>
      </c>
      <c r="B4729" s="13">
        <f>IFERROR(VLOOKUP(A4729,[1]Monitoramento_Base_somente_Said!$A:$J,5,FALSE),0)</f>
        <v>4315</v>
      </c>
      <c r="C4729" s="13">
        <f>IFERROR(VLOOKUP(A4729,[1]Monitoramento_Base_somente_Said!$A:$J,6,FALSE),0)</f>
        <v>1951063</v>
      </c>
      <c r="D4729" s="13">
        <f>IFERROR(VLOOKUP(A4729,[1]Monitoramento_Base_somente_Said!$A:$J,7,FALSE),0)</f>
        <v>6013</v>
      </c>
      <c r="E4729" s="13">
        <f>IFERROR(VLOOKUP(A4729,[1]Monitoramento_Base_somente_Said!$A:$J,8,FALSE),0)</f>
        <v>1247689</v>
      </c>
      <c r="F4729" s="13">
        <f>IFERROR(VLOOKUP(A4729,[1]Monitoramento_Base_somente_Said!$A:$J,9,FALSE),0)</f>
        <v>835</v>
      </c>
      <c r="G4729" s="13">
        <f>IFERROR(VLOOKUP(A4729,[1]Monitoramento_Base_somente_Said!$A:$J,10,FALSE),0)</f>
        <v>699030</v>
      </c>
      <c r="H4729" s="13">
        <f>IFERROR(VLOOKUP(A4729,[2]Sheet1!$A:$I,4,FALSE),0)</f>
        <v>0</v>
      </c>
      <c r="I4729" s="13">
        <f>IFERROR(VLOOKUP(A4729,[2]Sheet1!$A:$I,5,FALSE),0)</f>
        <v>0</v>
      </c>
      <c r="J4729" s="13">
        <f>IFERROR(VLOOKUP(A4729,[2]Sheet1!$A:$I,6,FALSE),0)</f>
        <v>0</v>
      </c>
      <c r="K4729" s="13">
        <f>IFERROR(VLOOKUP(A4729,[2]Sheet1!$A:$I,7,FALSE),0)</f>
        <v>0</v>
      </c>
      <c r="L4729" s="13">
        <f>IFERROR(VLOOKUP(A4729,[2]Sheet1!$A:$I,8,FALSE),0)</f>
        <v>0</v>
      </c>
      <c r="M4729" s="13">
        <f>IFERROR(VLOOKUP(A4729,[2]Sheet1!$A:$I,9,FALSE),0)</f>
        <v>0</v>
      </c>
      <c r="N4729" s="13">
        <f>IFERROR(VLOOKUP(A4729,[3]Sheet1!$A:$G,2,FALSE),0)</f>
        <v>0</v>
      </c>
      <c r="O4729" s="13">
        <f>IFERROR(VLOOKUP(A4729,[3]Sheet1!$A:$G,3,FALSE),0)</f>
        <v>0</v>
      </c>
      <c r="P4729" s="13">
        <f>IFERROR(VLOOKUP(A4729,[3]Sheet1!$A:$G,4,FALSE),0)</f>
        <v>0</v>
      </c>
      <c r="Q4729" s="13">
        <f>IFERROR(VLOOKUP(A4729,[3]Sheet1!$A:$G,5,FALSE),0)</f>
        <v>0</v>
      </c>
      <c r="R4729" s="13">
        <f>IFERROR(VLOOKUP(A4729,[3]Sheet1!$A:$H,6,FALSE),0)</f>
        <v>0</v>
      </c>
      <c r="S4729" s="13">
        <f>IFERROR(VLOOKUP(A4729,[3]Sheet1!$A:$I,7,FALSE),0)</f>
        <v>0</v>
      </c>
      <c r="T4729" s="13" t="str">
        <f t="shared" si="327"/>
        <v>Sim</v>
      </c>
      <c r="U4729" s="13" t="str">
        <f t="shared" si="328"/>
        <v>Sim</v>
      </c>
      <c r="V4729" s="13" t="str">
        <f t="shared" si="329"/>
        <v>Sim</v>
      </c>
      <c r="W4729" s="13" t="str">
        <f t="shared" si="330"/>
        <v>Sim</v>
      </c>
      <c r="X4729" s="13" t="str">
        <f t="shared" si="331"/>
        <v>Sim</v>
      </c>
      <c r="Y4729" s="13" t="str">
        <f t="shared" si="332"/>
        <v>Sim</v>
      </c>
    </row>
    <row r="4730" spans="1:25">
      <c r="A4730" s="10">
        <v>171150</v>
      </c>
      <c r="B4730" s="13">
        <f>IFERROR(VLOOKUP(A4730,[1]Monitoramento_Base_somente_Said!$A:$J,5,FALSE),0)</f>
        <v>14833</v>
      </c>
      <c r="C4730" s="13">
        <f>IFERROR(VLOOKUP(A4730,[1]Monitoramento_Base_somente_Said!$A:$J,6,FALSE),0)</f>
        <v>6224241</v>
      </c>
      <c r="D4730" s="13">
        <f>IFERROR(VLOOKUP(A4730,[1]Monitoramento_Base_somente_Said!$A:$J,7,FALSE),0)</f>
        <v>1890</v>
      </c>
      <c r="E4730" s="13">
        <f>IFERROR(VLOOKUP(A4730,[1]Monitoramento_Base_somente_Said!$A:$J,8,FALSE),0)</f>
        <v>4506795</v>
      </c>
      <c r="F4730" s="13">
        <f>IFERROR(VLOOKUP(A4730,[1]Monitoramento_Base_somente_Said!$A:$J,9,FALSE),0)</f>
        <v>597</v>
      </c>
      <c r="G4730" s="13">
        <f>IFERROR(VLOOKUP(A4730,[1]Monitoramento_Base_somente_Said!$A:$J,10,FALSE),0)</f>
        <v>1787821</v>
      </c>
      <c r="H4730" s="13">
        <f>IFERROR(VLOOKUP(A4730,[2]Sheet1!$A:$I,4,FALSE),0)</f>
        <v>0</v>
      </c>
      <c r="I4730" s="13">
        <f>IFERROR(VLOOKUP(A4730,[2]Sheet1!$A:$I,5,FALSE),0)</f>
        <v>0</v>
      </c>
      <c r="J4730" s="13">
        <f>IFERROR(VLOOKUP(A4730,[2]Sheet1!$A:$I,6,FALSE),0)</f>
        <v>0</v>
      </c>
      <c r="K4730" s="13">
        <f>IFERROR(VLOOKUP(A4730,[2]Sheet1!$A:$I,7,FALSE),0)</f>
        <v>0</v>
      </c>
      <c r="L4730" s="13">
        <f>IFERROR(VLOOKUP(A4730,[2]Sheet1!$A:$I,8,FALSE),0)</f>
        <v>0</v>
      </c>
      <c r="M4730" s="13">
        <f>IFERROR(VLOOKUP(A4730,[2]Sheet1!$A:$I,9,FALSE),0)</f>
        <v>0</v>
      </c>
      <c r="N4730" s="13">
        <f>IFERROR(VLOOKUP(A4730,[3]Sheet1!$A:$G,2,FALSE),0)</f>
        <v>0</v>
      </c>
      <c r="O4730" s="13">
        <f>IFERROR(VLOOKUP(A4730,[3]Sheet1!$A:$G,3,FALSE),0)</f>
        <v>0</v>
      </c>
      <c r="P4730" s="13">
        <f>IFERROR(VLOOKUP(A4730,[3]Sheet1!$A:$G,4,FALSE),0)</f>
        <v>0</v>
      </c>
      <c r="Q4730" s="13">
        <f>IFERROR(VLOOKUP(A4730,[3]Sheet1!$A:$G,5,FALSE),0)</f>
        <v>0</v>
      </c>
      <c r="R4730" s="13">
        <f>IFERROR(VLOOKUP(A4730,[3]Sheet1!$A:$H,6,FALSE),0)</f>
        <v>0</v>
      </c>
      <c r="S4730" s="13">
        <f>IFERROR(VLOOKUP(A4730,[3]Sheet1!$A:$I,7,FALSE),0)</f>
        <v>0</v>
      </c>
      <c r="T4730" s="13" t="str">
        <f t="shared" si="327"/>
        <v>Sim</v>
      </c>
      <c r="U4730" s="13" t="str">
        <f t="shared" si="328"/>
        <v>Sim</v>
      </c>
      <c r="V4730" s="13" t="str">
        <f t="shared" si="329"/>
        <v>Sim</v>
      </c>
      <c r="W4730" s="13" t="str">
        <f t="shared" si="330"/>
        <v>Sim</v>
      </c>
      <c r="X4730" s="13" t="str">
        <f t="shared" si="331"/>
        <v>Sim</v>
      </c>
      <c r="Y4730" s="13" t="str">
        <f t="shared" si="332"/>
        <v>Sim</v>
      </c>
    </row>
    <row r="4731" spans="1:25">
      <c r="A4731" s="10">
        <v>171180</v>
      </c>
      <c r="B4731" s="13">
        <f>IFERROR(VLOOKUP(A4731,[1]Monitoramento_Base_somente_Said!$A:$J,5,FALSE),0)</f>
        <v>2491</v>
      </c>
      <c r="C4731" s="13">
        <f>IFERROR(VLOOKUP(A4731,[1]Monitoramento_Base_somente_Said!$A:$J,6,FALSE),0)</f>
        <v>3069391</v>
      </c>
      <c r="D4731" s="13">
        <f>IFERROR(VLOOKUP(A4731,[1]Monitoramento_Base_somente_Said!$A:$J,7,FALSE),0)</f>
        <v>1976</v>
      </c>
      <c r="E4731" s="13">
        <f>IFERROR(VLOOKUP(A4731,[1]Monitoramento_Base_somente_Said!$A:$J,8,FALSE),0)</f>
        <v>2951479</v>
      </c>
      <c r="F4731" s="13">
        <f>IFERROR(VLOOKUP(A4731,[1]Monitoramento_Base_somente_Said!$A:$J,9,FALSE),0)</f>
        <v>4880</v>
      </c>
      <c r="G4731" s="13">
        <f>IFERROR(VLOOKUP(A4731,[1]Monitoramento_Base_somente_Said!$A:$J,10,FALSE),0)</f>
        <v>1261282</v>
      </c>
      <c r="H4731" s="13">
        <f>IFERROR(VLOOKUP(A4731,[2]Sheet1!$A:$I,4,FALSE),0)</f>
        <v>0</v>
      </c>
      <c r="I4731" s="13">
        <f>IFERROR(VLOOKUP(A4731,[2]Sheet1!$A:$I,5,FALSE),0)</f>
        <v>0</v>
      </c>
      <c r="J4731" s="13">
        <f>IFERROR(VLOOKUP(A4731,[2]Sheet1!$A:$I,6,FALSE),0)</f>
        <v>0</v>
      </c>
      <c r="K4731" s="13">
        <f>IFERROR(VLOOKUP(A4731,[2]Sheet1!$A:$I,7,FALSE),0)</f>
        <v>0</v>
      </c>
      <c r="L4731" s="13">
        <f>IFERROR(VLOOKUP(A4731,[2]Sheet1!$A:$I,8,FALSE),0)</f>
        <v>0</v>
      </c>
      <c r="M4731" s="13">
        <f>IFERROR(VLOOKUP(A4731,[2]Sheet1!$A:$I,9,FALSE),0)</f>
        <v>0</v>
      </c>
      <c r="N4731" s="13">
        <f>IFERROR(VLOOKUP(A4731,[3]Sheet1!$A:$G,2,FALSE),0)</f>
        <v>0</v>
      </c>
      <c r="O4731" s="13">
        <f>IFERROR(VLOOKUP(A4731,[3]Sheet1!$A:$G,3,FALSE),0)</f>
        <v>0</v>
      </c>
      <c r="P4731" s="13">
        <f>IFERROR(VLOOKUP(A4731,[3]Sheet1!$A:$G,4,FALSE),0)</f>
        <v>0</v>
      </c>
      <c r="Q4731" s="13">
        <f>IFERROR(VLOOKUP(A4731,[3]Sheet1!$A:$G,5,FALSE),0)</f>
        <v>0</v>
      </c>
      <c r="R4731" s="13">
        <f>IFERROR(VLOOKUP(A4731,[3]Sheet1!$A:$H,6,FALSE),0)</f>
        <v>0</v>
      </c>
      <c r="S4731" s="13">
        <f>IFERROR(VLOOKUP(A4731,[3]Sheet1!$A:$I,7,FALSE),0)</f>
        <v>0</v>
      </c>
      <c r="T4731" s="13" t="str">
        <f t="shared" si="327"/>
        <v>Sim</v>
      </c>
      <c r="U4731" s="13" t="str">
        <f t="shared" si="328"/>
        <v>Sim</v>
      </c>
      <c r="V4731" s="13" t="str">
        <f t="shared" si="329"/>
        <v>Sim</v>
      </c>
      <c r="W4731" s="13" t="str">
        <f t="shared" si="330"/>
        <v>Sim</v>
      </c>
      <c r="X4731" s="13" t="str">
        <f t="shared" si="331"/>
        <v>Sim</v>
      </c>
      <c r="Y4731" s="13" t="str">
        <f t="shared" si="332"/>
        <v>Sim</v>
      </c>
    </row>
    <row r="4732" spans="1:25">
      <c r="A4732" s="10">
        <v>171190</v>
      </c>
      <c r="B4732" s="13">
        <f>IFERROR(VLOOKUP(A4732,[1]Monitoramento_Base_somente_Said!$A:$J,5,FALSE),0)</f>
        <v>8216</v>
      </c>
      <c r="C4732" s="13">
        <f>IFERROR(VLOOKUP(A4732,[1]Monitoramento_Base_somente_Said!$A:$J,6,FALSE),0)</f>
        <v>4131954</v>
      </c>
      <c r="D4732" s="13">
        <f>IFERROR(VLOOKUP(A4732,[1]Monitoramento_Base_somente_Said!$A:$J,7,FALSE),0)</f>
        <v>18136</v>
      </c>
      <c r="E4732" s="13">
        <f>IFERROR(VLOOKUP(A4732,[1]Monitoramento_Base_somente_Said!$A:$J,8,FALSE),0)</f>
        <v>4325000</v>
      </c>
      <c r="F4732" s="13">
        <f>IFERROR(VLOOKUP(A4732,[1]Monitoramento_Base_somente_Said!$A:$J,9,FALSE),0)</f>
        <v>2394</v>
      </c>
      <c r="G4732" s="13">
        <f>IFERROR(VLOOKUP(A4732,[1]Monitoramento_Base_somente_Said!$A:$J,10,FALSE),0)</f>
        <v>1594820</v>
      </c>
      <c r="H4732" s="13">
        <f>IFERROR(VLOOKUP(A4732,[2]Sheet1!$A:$I,4,FALSE),0)</f>
        <v>0</v>
      </c>
      <c r="I4732" s="13">
        <f>IFERROR(VLOOKUP(A4732,[2]Sheet1!$A:$I,5,FALSE),0)</f>
        <v>0</v>
      </c>
      <c r="J4732" s="13">
        <f>IFERROR(VLOOKUP(A4732,[2]Sheet1!$A:$I,6,FALSE),0)</f>
        <v>0</v>
      </c>
      <c r="K4732" s="13">
        <f>IFERROR(VLOOKUP(A4732,[2]Sheet1!$A:$I,7,FALSE),0)</f>
        <v>0</v>
      </c>
      <c r="L4732" s="13">
        <f>IFERROR(VLOOKUP(A4732,[2]Sheet1!$A:$I,8,FALSE),0)</f>
        <v>0</v>
      </c>
      <c r="M4732" s="13">
        <f>IFERROR(VLOOKUP(A4732,[2]Sheet1!$A:$I,9,FALSE),0)</f>
        <v>0</v>
      </c>
      <c r="N4732" s="13">
        <f>IFERROR(VLOOKUP(A4732,[3]Sheet1!$A:$G,2,FALSE),0)</f>
        <v>0</v>
      </c>
      <c r="O4732" s="13">
        <f>IFERROR(VLOOKUP(A4732,[3]Sheet1!$A:$G,3,FALSE),0)</f>
        <v>0</v>
      </c>
      <c r="P4732" s="13">
        <f>IFERROR(VLOOKUP(A4732,[3]Sheet1!$A:$G,4,FALSE),0)</f>
        <v>0</v>
      </c>
      <c r="Q4732" s="13">
        <f>IFERROR(VLOOKUP(A4732,[3]Sheet1!$A:$G,5,FALSE),0)</f>
        <v>0</v>
      </c>
      <c r="R4732" s="13">
        <f>IFERROR(VLOOKUP(A4732,[3]Sheet1!$A:$H,6,FALSE),0)</f>
        <v>0</v>
      </c>
      <c r="S4732" s="13">
        <f>IFERROR(VLOOKUP(A4732,[3]Sheet1!$A:$I,7,FALSE),0)</f>
        <v>0</v>
      </c>
      <c r="T4732" s="13" t="str">
        <f t="shared" si="327"/>
        <v>Sim</v>
      </c>
      <c r="U4732" s="13" t="str">
        <f t="shared" si="328"/>
        <v>Sim</v>
      </c>
      <c r="V4732" s="13" t="str">
        <f t="shared" si="329"/>
        <v>Sim</v>
      </c>
      <c r="W4732" s="13" t="str">
        <f t="shared" si="330"/>
        <v>Sim</v>
      </c>
      <c r="X4732" s="13" t="str">
        <f t="shared" si="331"/>
        <v>Sim</v>
      </c>
      <c r="Y4732" s="13" t="str">
        <f t="shared" si="332"/>
        <v>Sim</v>
      </c>
    </row>
    <row r="4733" spans="1:25">
      <c r="A4733" s="10">
        <v>171195</v>
      </c>
      <c r="B4733" s="13">
        <f>IFERROR(VLOOKUP(A4733,[1]Monitoramento_Base_somente_Said!$A:$J,5,FALSE),0)</f>
        <v>222</v>
      </c>
      <c r="C4733" s="13">
        <f>IFERROR(VLOOKUP(A4733,[1]Monitoramento_Base_somente_Said!$A:$J,6,FALSE),0)</f>
        <v>3614212</v>
      </c>
      <c r="D4733" s="13">
        <f>IFERROR(VLOOKUP(A4733,[1]Monitoramento_Base_somente_Said!$A:$J,7,FALSE),0)</f>
        <v>1299</v>
      </c>
      <c r="E4733" s="13">
        <f>IFERROR(VLOOKUP(A4733,[1]Monitoramento_Base_somente_Said!$A:$J,8,FALSE),0)</f>
        <v>4932075</v>
      </c>
      <c r="F4733" s="13">
        <f>IFERROR(VLOOKUP(A4733,[1]Monitoramento_Base_somente_Said!$A:$J,9,FALSE),0)</f>
        <v>0</v>
      </c>
      <c r="G4733" s="13">
        <f>IFERROR(VLOOKUP(A4733,[1]Monitoramento_Base_somente_Said!$A:$J,10,FALSE),0)</f>
        <v>1875240</v>
      </c>
      <c r="H4733" s="13">
        <f>IFERROR(VLOOKUP(A4733,[2]Sheet1!$A:$I,4,FALSE),0)</f>
        <v>0</v>
      </c>
      <c r="I4733" s="13">
        <f>IFERROR(VLOOKUP(A4733,[2]Sheet1!$A:$I,5,FALSE),0)</f>
        <v>0</v>
      </c>
      <c r="J4733" s="13">
        <f>IFERROR(VLOOKUP(A4733,[2]Sheet1!$A:$I,6,FALSE),0)</f>
        <v>0</v>
      </c>
      <c r="K4733" s="13">
        <f>IFERROR(VLOOKUP(A4733,[2]Sheet1!$A:$I,7,FALSE),0)</f>
        <v>0</v>
      </c>
      <c r="L4733" s="13">
        <f>IFERROR(VLOOKUP(A4733,[2]Sheet1!$A:$I,8,FALSE),0)</f>
        <v>0</v>
      </c>
      <c r="M4733" s="13">
        <f>IFERROR(VLOOKUP(A4733,[2]Sheet1!$A:$I,9,FALSE),0)</f>
        <v>0</v>
      </c>
      <c r="N4733" s="13">
        <f>IFERROR(VLOOKUP(A4733,[3]Sheet1!$A:$G,2,FALSE),0)</f>
        <v>0</v>
      </c>
      <c r="O4733" s="13">
        <f>IFERROR(VLOOKUP(A4733,[3]Sheet1!$A:$G,3,FALSE),0)</f>
        <v>0</v>
      </c>
      <c r="P4733" s="13">
        <f>IFERROR(VLOOKUP(A4733,[3]Sheet1!$A:$G,4,FALSE),0)</f>
        <v>0</v>
      </c>
      <c r="Q4733" s="13">
        <f>IFERROR(VLOOKUP(A4733,[3]Sheet1!$A:$G,5,FALSE),0)</f>
        <v>0</v>
      </c>
      <c r="R4733" s="13">
        <f>IFERROR(VLOOKUP(A4733,[3]Sheet1!$A:$H,6,FALSE),0)</f>
        <v>0</v>
      </c>
      <c r="S4733" s="13">
        <f>IFERROR(VLOOKUP(A4733,[3]Sheet1!$A:$I,7,FALSE),0)</f>
        <v>0</v>
      </c>
      <c r="T4733" s="13" t="str">
        <f t="shared" si="327"/>
        <v>Sim</v>
      </c>
      <c r="U4733" s="13" t="str">
        <f t="shared" si="328"/>
        <v>Sim</v>
      </c>
      <c r="V4733" s="13" t="str">
        <f t="shared" si="329"/>
        <v>Sim</v>
      </c>
      <c r="W4733" s="13" t="str">
        <f t="shared" si="330"/>
        <v>Sim</v>
      </c>
      <c r="X4733" s="13" t="str">
        <f t="shared" si="331"/>
        <v>Não</v>
      </c>
      <c r="Y4733" s="13" t="str">
        <f t="shared" si="332"/>
        <v>Sim</v>
      </c>
    </row>
    <row r="4734" spans="1:25">
      <c r="A4734" s="10">
        <v>171200</v>
      </c>
      <c r="B4734" s="13">
        <f>IFERROR(VLOOKUP(A4734,[1]Monitoramento_Base_somente_Said!$A:$J,5,FALSE),0)</f>
        <v>32842</v>
      </c>
      <c r="C4734" s="13">
        <f>IFERROR(VLOOKUP(A4734,[1]Monitoramento_Base_somente_Said!$A:$J,6,FALSE),0)</f>
        <v>7398839</v>
      </c>
      <c r="D4734" s="13">
        <f>IFERROR(VLOOKUP(A4734,[1]Monitoramento_Base_somente_Said!$A:$J,7,FALSE),0)</f>
        <v>8602</v>
      </c>
      <c r="E4734" s="13">
        <f>IFERROR(VLOOKUP(A4734,[1]Monitoramento_Base_somente_Said!$A:$J,8,FALSE),0)</f>
        <v>8398651</v>
      </c>
      <c r="F4734" s="13">
        <f>IFERROR(VLOOKUP(A4734,[1]Monitoramento_Base_somente_Said!$A:$J,9,FALSE),0)</f>
        <v>2834</v>
      </c>
      <c r="G4734" s="13">
        <f>IFERROR(VLOOKUP(A4734,[1]Monitoramento_Base_somente_Said!$A:$J,10,FALSE),0)</f>
        <v>4542440</v>
      </c>
      <c r="H4734" s="13">
        <f>IFERROR(VLOOKUP(A4734,[2]Sheet1!$A:$I,4,FALSE),0)</f>
        <v>0</v>
      </c>
      <c r="I4734" s="13">
        <f>IFERROR(VLOOKUP(A4734,[2]Sheet1!$A:$I,5,FALSE),0)</f>
        <v>0</v>
      </c>
      <c r="J4734" s="13">
        <f>IFERROR(VLOOKUP(A4734,[2]Sheet1!$A:$I,6,FALSE),0)</f>
        <v>0</v>
      </c>
      <c r="K4734" s="13">
        <f>IFERROR(VLOOKUP(A4734,[2]Sheet1!$A:$I,7,FALSE),0)</f>
        <v>0</v>
      </c>
      <c r="L4734" s="13">
        <f>IFERROR(VLOOKUP(A4734,[2]Sheet1!$A:$I,8,FALSE),0)</f>
        <v>0</v>
      </c>
      <c r="M4734" s="13">
        <f>IFERROR(VLOOKUP(A4734,[2]Sheet1!$A:$I,9,FALSE),0)</f>
        <v>0</v>
      </c>
      <c r="N4734" s="13">
        <f>IFERROR(VLOOKUP(A4734,[3]Sheet1!$A:$G,2,FALSE),0)</f>
        <v>0</v>
      </c>
      <c r="O4734" s="13">
        <f>IFERROR(VLOOKUP(A4734,[3]Sheet1!$A:$G,3,FALSE),0)</f>
        <v>0</v>
      </c>
      <c r="P4734" s="13">
        <f>IFERROR(VLOOKUP(A4734,[3]Sheet1!$A:$G,4,FALSE),0)</f>
        <v>0</v>
      </c>
      <c r="Q4734" s="13">
        <f>IFERROR(VLOOKUP(A4734,[3]Sheet1!$A:$G,5,FALSE),0)</f>
        <v>0</v>
      </c>
      <c r="R4734" s="13">
        <f>IFERROR(VLOOKUP(A4734,[3]Sheet1!$A:$H,6,FALSE),0)</f>
        <v>0</v>
      </c>
      <c r="S4734" s="13">
        <f>IFERROR(VLOOKUP(A4734,[3]Sheet1!$A:$I,7,FALSE),0)</f>
        <v>0</v>
      </c>
      <c r="T4734" s="13" t="str">
        <f t="shared" si="327"/>
        <v>Sim</v>
      </c>
      <c r="U4734" s="13" t="str">
        <f t="shared" si="328"/>
        <v>Sim</v>
      </c>
      <c r="V4734" s="13" t="str">
        <f t="shared" si="329"/>
        <v>Sim</v>
      </c>
      <c r="W4734" s="13" t="str">
        <f t="shared" si="330"/>
        <v>Sim</v>
      </c>
      <c r="X4734" s="13" t="str">
        <f t="shared" si="331"/>
        <v>Sim</v>
      </c>
      <c r="Y4734" s="13" t="str">
        <f t="shared" si="332"/>
        <v>Sim</v>
      </c>
    </row>
    <row r="4735" spans="1:25">
      <c r="A4735" s="10">
        <v>171215</v>
      </c>
      <c r="B4735" s="13">
        <f>IFERROR(VLOOKUP(A4735,[1]Monitoramento_Base_somente_Said!$A:$J,5,FALSE),0)</f>
        <v>0</v>
      </c>
      <c r="C4735" s="13">
        <f>IFERROR(VLOOKUP(A4735,[1]Monitoramento_Base_somente_Said!$A:$J,6,FALSE),0)</f>
        <v>3713663</v>
      </c>
      <c r="D4735" s="13">
        <f>IFERROR(VLOOKUP(A4735,[1]Monitoramento_Base_somente_Said!$A:$J,7,FALSE),0)</f>
        <v>0</v>
      </c>
      <c r="E4735" s="13">
        <f>IFERROR(VLOOKUP(A4735,[1]Monitoramento_Base_somente_Said!$A:$J,8,FALSE),0)</f>
        <v>3464833</v>
      </c>
      <c r="F4735" s="13">
        <f>IFERROR(VLOOKUP(A4735,[1]Monitoramento_Base_somente_Said!$A:$J,9,FALSE),0)</f>
        <v>250</v>
      </c>
      <c r="G4735" s="13">
        <f>IFERROR(VLOOKUP(A4735,[1]Monitoramento_Base_somente_Said!$A:$J,10,FALSE),0)</f>
        <v>1431224</v>
      </c>
      <c r="H4735" s="13">
        <f>IFERROR(VLOOKUP(A4735,[2]Sheet1!$A:$I,4,FALSE),0)</f>
        <v>0</v>
      </c>
      <c r="I4735" s="13">
        <f>IFERROR(VLOOKUP(A4735,[2]Sheet1!$A:$I,5,FALSE),0)</f>
        <v>0</v>
      </c>
      <c r="J4735" s="13">
        <f>IFERROR(VLOOKUP(A4735,[2]Sheet1!$A:$I,6,FALSE),0)</f>
        <v>0</v>
      </c>
      <c r="K4735" s="13">
        <f>IFERROR(VLOOKUP(A4735,[2]Sheet1!$A:$I,7,FALSE),0)</f>
        <v>0</v>
      </c>
      <c r="L4735" s="13">
        <f>IFERROR(VLOOKUP(A4735,[2]Sheet1!$A:$I,8,FALSE),0)</f>
        <v>0</v>
      </c>
      <c r="M4735" s="13">
        <f>IFERROR(VLOOKUP(A4735,[2]Sheet1!$A:$I,9,FALSE),0)</f>
        <v>0</v>
      </c>
      <c r="N4735" s="13">
        <f>IFERROR(VLOOKUP(A4735,[3]Sheet1!$A:$G,2,FALSE),0)</f>
        <v>0</v>
      </c>
      <c r="O4735" s="13">
        <f>IFERROR(VLOOKUP(A4735,[3]Sheet1!$A:$G,3,FALSE),0)</f>
        <v>0</v>
      </c>
      <c r="P4735" s="13">
        <f>IFERROR(VLOOKUP(A4735,[3]Sheet1!$A:$G,4,FALSE),0)</f>
        <v>0</v>
      </c>
      <c r="Q4735" s="13">
        <f>IFERROR(VLOOKUP(A4735,[3]Sheet1!$A:$G,5,FALSE),0)</f>
        <v>0</v>
      </c>
      <c r="R4735" s="13">
        <f>IFERROR(VLOOKUP(A4735,[3]Sheet1!$A:$H,6,FALSE),0)</f>
        <v>0</v>
      </c>
      <c r="S4735" s="13">
        <f>IFERROR(VLOOKUP(A4735,[3]Sheet1!$A:$I,7,FALSE),0)</f>
        <v>0</v>
      </c>
      <c r="T4735" s="13" t="str">
        <f t="shared" si="327"/>
        <v>Não</v>
      </c>
      <c r="U4735" s="13" t="str">
        <f t="shared" si="328"/>
        <v>Sim</v>
      </c>
      <c r="V4735" s="13" t="str">
        <f t="shared" si="329"/>
        <v>Não</v>
      </c>
      <c r="W4735" s="13" t="str">
        <f t="shared" si="330"/>
        <v>Sim</v>
      </c>
      <c r="X4735" s="13" t="str">
        <f t="shared" si="331"/>
        <v>Sim</v>
      </c>
      <c r="Y4735" s="13" t="str">
        <f t="shared" si="332"/>
        <v>Sim</v>
      </c>
    </row>
    <row r="4736" spans="1:25">
      <c r="A4736" s="10">
        <v>171240</v>
      </c>
      <c r="B4736" s="13">
        <f>IFERROR(VLOOKUP(A4736,[1]Monitoramento_Base_somente_Said!$A:$J,5,FALSE),0)</f>
        <v>2915</v>
      </c>
      <c r="C4736" s="13">
        <f>IFERROR(VLOOKUP(A4736,[1]Monitoramento_Base_somente_Said!$A:$J,6,FALSE),0)</f>
        <v>7062029</v>
      </c>
      <c r="D4736" s="13">
        <f>IFERROR(VLOOKUP(A4736,[1]Monitoramento_Base_somente_Said!$A:$J,7,FALSE),0)</f>
        <v>3104</v>
      </c>
      <c r="E4736" s="13">
        <f>IFERROR(VLOOKUP(A4736,[1]Monitoramento_Base_somente_Said!$A:$J,8,FALSE),0)</f>
        <v>6161690</v>
      </c>
      <c r="F4736" s="13">
        <f>IFERROR(VLOOKUP(A4736,[1]Monitoramento_Base_somente_Said!$A:$J,9,FALSE),0)</f>
        <v>224</v>
      </c>
      <c r="G4736" s="13">
        <f>IFERROR(VLOOKUP(A4736,[1]Monitoramento_Base_somente_Said!$A:$J,10,FALSE),0)</f>
        <v>2432192</v>
      </c>
      <c r="H4736" s="13">
        <f>IFERROR(VLOOKUP(A4736,[2]Sheet1!$A:$I,4,FALSE),0)</f>
        <v>0</v>
      </c>
      <c r="I4736" s="13">
        <f>IFERROR(VLOOKUP(A4736,[2]Sheet1!$A:$I,5,FALSE),0)</f>
        <v>0</v>
      </c>
      <c r="J4736" s="13">
        <f>IFERROR(VLOOKUP(A4736,[2]Sheet1!$A:$I,6,FALSE),0)</f>
        <v>0</v>
      </c>
      <c r="K4736" s="13">
        <f>IFERROR(VLOOKUP(A4736,[2]Sheet1!$A:$I,7,FALSE),0)</f>
        <v>0</v>
      </c>
      <c r="L4736" s="13">
        <f>IFERROR(VLOOKUP(A4736,[2]Sheet1!$A:$I,8,FALSE),0)</f>
        <v>0</v>
      </c>
      <c r="M4736" s="13">
        <f>IFERROR(VLOOKUP(A4736,[2]Sheet1!$A:$I,9,FALSE),0)</f>
        <v>0</v>
      </c>
      <c r="N4736" s="13">
        <f>IFERROR(VLOOKUP(A4736,[3]Sheet1!$A:$G,2,FALSE),0)</f>
        <v>0</v>
      </c>
      <c r="O4736" s="13">
        <f>IFERROR(VLOOKUP(A4736,[3]Sheet1!$A:$G,3,FALSE),0)</f>
        <v>0</v>
      </c>
      <c r="P4736" s="13">
        <f>IFERROR(VLOOKUP(A4736,[3]Sheet1!$A:$G,4,FALSE),0)</f>
        <v>0</v>
      </c>
      <c r="Q4736" s="13">
        <f>IFERROR(VLOOKUP(A4736,[3]Sheet1!$A:$G,5,FALSE),0)</f>
        <v>0</v>
      </c>
      <c r="R4736" s="13">
        <f>IFERROR(VLOOKUP(A4736,[3]Sheet1!$A:$H,6,FALSE),0)</f>
        <v>0</v>
      </c>
      <c r="S4736" s="13">
        <f>IFERROR(VLOOKUP(A4736,[3]Sheet1!$A:$I,7,FALSE),0)</f>
        <v>0</v>
      </c>
      <c r="T4736" s="13" t="str">
        <f t="shared" si="327"/>
        <v>Sim</v>
      </c>
      <c r="U4736" s="13" t="str">
        <f t="shared" si="328"/>
        <v>Sim</v>
      </c>
      <c r="V4736" s="13" t="str">
        <f t="shared" si="329"/>
        <v>Sim</v>
      </c>
      <c r="W4736" s="13" t="str">
        <f t="shared" si="330"/>
        <v>Sim</v>
      </c>
      <c r="X4736" s="13" t="str">
        <f t="shared" si="331"/>
        <v>Sim</v>
      </c>
      <c r="Y4736" s="13" t="str">
        <f t="shared" si="332"/>
        <v>Sim</v>
      </c>
    </row>
    <row r="4737" spans="1:25">
      <c r="A4737" s="10">
        <v>171245</v>
      </c>
      <c r="B4737" s="13">
        <f>IFERROR(VLOOKUP(A4737,[1]Monitoramento_Base_somente_Said!$A:$J,5,FALSE),0)</f>
        <v>0</v>
      </c>
      <c r="C4737" s="13">
        <f>IFERROR(VLOOKUP(A4737,[1]Monitoramento_Base_somente_Said!$A:$J,6,FALSE),0)</f>
        <v>4894118</v>
      </c>
      <c r="D4737" s="13">
        <f>IFERROR(VLOOKUP(A4737,[1]Monitoramento_Base_somente_Said!$A:$J,7,FALSE),0)</f>
        <v>0</v>
      </c>
      <c r="E4737" s="13">
        <f>IFERROR(VLOOKUP(A4737,[1]Monitoramento_Base_somente_Said!$A:$J,8,FALSE),0)</f>
        <v>4536678</v>
      </c>
      <c r="F4737" s="13">
        <f>IFERROR(VLOOKUP(A4737,[1]Monitoramento_Base_somente_Said!$A:$J,9,FALSE),0)</f>
        <v>0</v>
      </c>
      <c r="G4737" s="13">
        <f>IFERROR(VLOOKUP(A4737,[1]Monitoramento_Base_somente_Said!$A:$J,10,FALSE),0)</f>
        <v>1909554</v>
      </c>
      <c r="H4737" s="13">
        <f>IFERROR(VLOOKUP(A4737,[2]Sheet1!$A:$I,4,FALSE),0)</f>
        <v>0</v>
      </c>
      <c r="I4737" s="13">
        <f>IFERROR(VLOOKUP(A4737,[2]Sheet1!$A:$I,5,FALSE),0)</f>
        <v>0</v>
      </c>
      <c r="J4737" s="13">
        <f>IFERROR(VLOOKUP(A4737,[2]Sheet1!$A:$I,6,FALSE),0)</f>
        <v>0</v>
      </c>
      <c r="K4737" s="13">
        <f>IFERROR(VLOOKUP(A4737,[2]Sheet1!$A:$I,7,FALSE),0)</f>
        <v>0</v>
      </c>
      <c r="L4737" s="13">
        <f>IFERROR(VLOOKUP(A4737,[2]Sheet1!$A:$I,8,FALSE),0)</f>
        <v>0</v>
      </c>
      <c r="M4737" s="13">
        <f>IFERROR(VLOOKUP(A4737,[2]Sheet1!$A:$I,9,FALSE),0)</f>
        <v>0</v>
      </c>
      <c r="N4737" s="13">
        <f>IFERROR(VLOOKUP(A4737,[3]Sheet1!$A:$G,2,FALSE),0)</f>
        <v>0</v>
      </c>
      <c r="O4737" s="13">
        <f>IFERROR(VLOOKUP(A4737,[3]Sheet1!$A:$G,3,FALSE),0)</f>
        <v>0</v>
      </c>
      <c r="P4737" s="13">
        <f>IFERROR(VLOOKUP(A4737,[3]Sheet1!$A:$G,4,FALSE),0)</f>
        <v>0</v>
      </c>
      <c r="Q4737" s="13">
        <f>IFERROR(VLOOKUP(A4737,[3]Sheet1!$A:$G,5,FALSE),0)</f>
        <v>0</v>
      </c>
      <c r="R4737" s="13">
        <f>IFERROR(VLOOKUP(A4737,[3]Sheet1!$A:$H,6,FALSE),0)</f>
        <v>0</v>
      </c>
      <c r="S4737" s="13">
        <f>IFERROR(VLOOKUP(A4737,[3]Sheet1!$A:$I,7,FALSE),0)</f>
        <v>0</v>
      </c>
      <c r="T4737" s="13" t="str">
        <f t="shared" si="327"/>
        <v>Não</v>
      </c>
      <c r="U4737" s="13" t="str">
        <f t="shared" si="328"/>
        <v>Sim</v>
      </c>
      <c r="V4737" s="13" t="str">
        <f t="shared" si="329"/>
        <v>Não</v>
      </c>
      <c r="W4737" s="13" t="str">
        <f t="shared" si="330"/>
        <v>Sim</v>
      </c>
      <c r="X4737" s="13" t="str">
        <f t="shared" si="331"/>
        <v>Não</v>
      </c>
      <c r="Y4737" s="13" t="str">
        <f t="shared" si="332"/>
        <v>Sim</v>
      </c>
    </row>
    <row r="4738" spans="1:25">
      <c r="A4738" s="10">
        <v>171250</v>
      </c>
      <c r="B4738" s="13">
        <f>IFERROR(VLOOKUP(A4738,[1]Monitoramento_Base_somente_Said!$A:$J,5,FALSE),0)</f>
        <v>2664</v>
      </c>
      <c r="C4738" s="13">
        <f>IFERROR(VLOOKUP(A4738,[1]Monitoramento_Base_somente_Said!$A:$J,6,FALSE),0)</f>
        <v>2005138</v>
      </c>
      <c r="D4738" s="13">
        <f>IFERROR(VLOOKUP(A4738,[1]Monitoramento_Base_somente_Said!$A:$J,7,FALSE),0)</f>
        <v>28320</v>
      </c>
      <c r="E4738" s="13">
        <f>IFERROR(VLOOKUP(A4738,[1]Monitoramento_Base_somente_Said!$A:$J,8,FALSE),0)</f>
        <v>3225671</v>
      </c>
      <c r="F4738" s="13">
        <f>IFERROR(VLOOKUP(A4738,[1]Monitoramento_Base_somente_Said!$A:$J,9,FALSE),0)</f>
        <v>4413</v>
      </c>
      <c r="G4738" s="13">
        <f>IFERROR(VLOOKUP(A4738,[1]Monitoramento_Base_somente_Said!$A:$J,10,FALSE),0)</f>
        <v>1540463</v>
      </c>
      <c r="H4738" s="13">
        <f>IFERROR(VLOOKUP(A4738,[2]Sheet1!$A:$I,4,FALSE),0)</f>
        <v>0</v>
      </c>
      <c r="I4738" s="13">
        <f>IFERROR(VLOOKUP(A4738,[2]Sheet1!$A:$I,5,FALSE),0)</f>
        <v>0</v>
      </c>
      <c r="J4738" s="13">
        <f>IFERROR(VLOOKUP(A4738,[2]Sheet1!$A:$I,6,FALSE),0)</f>
        <v>0</v>
      </c>
      <c r="K4738" s="13">
        <f>IFERROR(VLOOKUP(A4738,[2]Sheet1!$A:$I,7,FALSE),0)</f>
        <v>0</v>
      </c>
      <c r="L4738" s="13">
        <f>IFERROR(VLOOKUP(A4738,[2]Sheet1!$A:$I,8,FALSE),0)</f>
        <v>0</v>
      </c>
      <c r="M4738" s="13">
        <f>IFERROR(VLOOKUP(A4738,[2]Sheet1!$A:$I,9,FALSE),0)</f>
        <v>0</v>
      </c>
      <c r="N4738" s="13">
        <f>IFERROR(VLOOKUP(A4738,[3]Sheet1!$A:$G,2,FALSE),0)</f>
        <v>0</v>
      </c>
      <c r="O4738" s="13">
        <f>IFERROR(VLOOKUP(A4738,[3]Sheet1!$A:$G,3,FALSE),0)</f>
        <v>0</v>
      </c>
      <c r="P4738" s="13">
        <f>IFERROR(VLOOKUP(A4738,[3]Sheet1!$A:$G,4,FALSE),0)</f>
        <v>0</v>
      </c>
      <c r="Q4738" s="13">
        <f>IFERROR(VLOOKUP(A4738,[3]Sheet1!$A:$G,5,FALSE),0)</f>
        <v>0</v>
      </c>
      <c r="R4738" s="13">
        <f>IFERROR(VLOOKUP(A4738,[3]Sheet1!$A:$H,6,FALSE),0)</f>
        <v>0</v>
      </c>
      <c r="S4738" s="13">
        <f>IFERROR(VLOOKUP(A4738,[3]Sheet1!$A:$I,7,FALSE),0)</f>
        <v>0</v>
      </c>
      <c r="T4738" s="13" t="str">
        <f t="shared" si="327"/>
        <v>Sim</v>
      </c>
      <c r="U4738" s="13" t="str">
        <f t="shared" si="328"/>
        <v>Sim</v>
      </c>
      <c r="V4738" s="13" t="str">
        <f t="shared" si="329"/>
        <v>Sim</v>
      </c>
      <c r="W4738" s="13" t="str">
        <f t="shared" si="330"/>
        <v>Sim</v>
      </c>
      <c r="X4738" s="13" t="str">
        <f t="shared" si="331"/>
        <v>Sim</v>
      </c>
      <c r="Y4738" s="13" t="str">
        <f t="shared" si="332"/>
        <v>Sim</v>
      </c>
    </row>
    <row r="4739" spans="1:25">
      <c r="A4739" s="10">
        <v>171270</v>
      </c>
      <c r="B4739" s="13">
        <f>IFERROR(VLOOKUP(A4739,[1]Monitoramento_Base_somente_Said!$A:$J,5,FALSE),0)</f>
        <v>3068</v>
      </c>
      <c r="C4739" s="13">
        <f>IFERROR(VLOOKUP(A4739,[1]Monitoramento_Base_somente_Said!$A:$J,6,FALSE),0)</f>
        <v>6865738</v>
      </c>
      <c r="D4739" s="13">
        <f>IFERROR(VLOOKUP(A4739,[1]Monitoramento_Base_somente_Said!$A:$J,7,FALSE),0)</f>
        <v>9081</v>
      </c>
      <c r="E4739" s="13">
        <f>IFERROR(VLOOKUP(A4739,[1]Monitoramento_Base_somente_Said!$A:$J,8,FALSE),0)</f>
        <v>6158271</v>
      </c>
      <c r="F4739" s="13">
        <f>IFERROR(VLOOKUP(A4739,[1]Monitoramento_Base_somente_Said!$A:$J,9,FALSE),0)</f>
        <v>13712</v>
      </c>
      <c r="G4739" s="13">
        <f>IFERROR(VLOOKUP(A4739,[1]Monitoramento_Base_somente_Said!$A:$J,10,FALSE),0)</f>
        <v>2380200</v>
      </c>
      <c r="H4739" s="13">
        <f>IFERROR(VLOOKUP(A4739,[2]Sheet1!$A:$I,4,FALSE),0)</f>
        <v>0</v>
      </c>
      <c r="I4739" s="13">
        <f>IFERROR(VLOOKUP(A4739,[2]Sheet1!$A:$I,5,FALSE),0)</f>
        <v>0</v>
      </c>
      <c r="J4739" s="13">
        <f>IFERROR(VLOOKUP(A4739,[2]Sheet1!$A:$I,6,FALSE),0)</f>
        <v>0</v>
      </c>
      <c r="K4739" s="13">
        <f>IFERROR(VLOOKUP(A4739,[2]Sheet1!$A:$I,7,FALSE),0)</f>
        <v>0</v>
      </c>
      <c r="L4739" s="13">
        <f>IFERROR(VLOOKUP(A4739,[2]Sheet1!$A:$I,8,FALSE),0)</f>
        <v>0</v>
      </c>
      <c r="M4739" s="13">
        <f>IFERROR(VLOOKUP(A4739,[2]Sheet1!$A:$I,9,FALSE),0)</f>
        <v>0</v>
      </c>
      <c r="N4739" s="13">
        <f>IFERROR(VLOOKUP(A4739,[3]Sheet1!$A:$G,2,FALSE),0)</f>
        <v>0</v>
      </c>
      <c r="O4739" s="13">
        <f>IFERROR(VLOOKUP(A4739,[3]Sheet1!$A:$G,3,FALSE),0)</f>
        <v>0</v>
      </c>
      <c r="P4739" s="13">
        <f>IFERROR(VLOOKUP(A4739,[3]Sheet1!$A:$G,4,FALSE),0)</f>
        <v>0</v>
      </c>
      <c r="Q4739" s="13">
        <f>IFERROR(VLOOKUP(A4739,[3]Sheet1!$A:$G,5,FALSE),0)</f>
        <v>0</v>
      </c>
      <c r="R4739" s="13">
        <f>IFERROR(VLOOKUP(A4739,[3]Sheet1!$A:$H,6,FALSE),0)</f>
        <v>0</v>
      </c>
      <c r="S4739" s="13">
        <f>IFERROR(VLOOKUP(A4739,[3]Sheet1!$A:$I,7,FALSE),0)</f>
        <v>0</v>
      </c>
      <c r="T4739" s="13" t="str">
        <f t="shared" si="327"/>
        <v>Sim</v>
      </c>
      <c r="U4739" s="13" t="str">
        <f t="shared" si="328"/>
        <v>Sim</v>
      </c>
      <c r="V4739" s="13" t="str">
        <f t="shared" si="329"/>
        <v>Sim</v>
      </c>
      <c r="W4739" s="13" t="str">
        <f t="shared" si="330"/>
        <v>Sim</v>
      </c>
      <c r="X4739" s="13" t="str">
        <f t="shared" si="331"/>
        <v>Sim</v>
      </c>
      <c r="Y4739" s="13" t="str">
        <f t="shared" si="332"/>
        <v>Sim</v>
      </c>
    </row>
    <row r="4740" spans="1:25">
      <c r="A4740" s="10">
        <v>171280</v>
      </c>
      <c r="B4740" s="13">
        <f>IFERROR(VLOOKUP(A4740,[1]Monitoramento_Base_somente_Said!$A:$J,5,FALSE),0)</f>
        <v>0</v>
      </c>
      <c r="C4740" s="13">
        <f>IFERROR(VLOOKUP(A4740,[1]Monitoramento_Base_somente_Said!$A:$J,6,FALSE),0)</f>
        <v>4901892</v>
      </c>
      <c r="D4740" s="13">
        <f>IFERROR(VLOOKUP(A4740,[1]Monitoramento_Base_somente_Said!$A:$J,7,FALSE),0)</f>
        <v>0</v>
      </c>
      <c r="E4740" s="13">
        <f>IFERROR(VLOOKUP(A4740,[1]Monitoramento_Base_somente_Said!$A:$J,8,FALSE),0)</f>
        <v>4402595</v>
      </c>
      <c r="F4740" s="13">
        <f>IFERROR(VLOOKUP(A4740,[1]Monitoramento_Base_somente_Said!$A:$J,9,FALSE),0)</f>
        <v>0</v>
      </c>
      <c r="G4740" s="13">
        <f>IFERROR(VLOOKUP(A4740,[1]Monitoramento_Base_somente_Said!$A:$J,10,FALSE),0)</f>
        <v>1742864</v>
      </c>
      <c r="H4740" s="13">
        <f>IFERROR(VLOOKUP(A4740,[2]Sheet1!$A:$I,4,FALSE),0)</f>
        <v>0</v>
      </c>
      <c r="I4740" s="13">
        <f>IFERROR(VLOOKUP(A4740,[2]Sheet1!$A:$I,5,FALSE),0)</f>
        <v>0</v>
      </c>
      <c r="J4740" s="13">
        <f>IFERROR(VLOOKUP(A4740,[2]Sheet1!$A:$I,6,FALSE),0)</f>
        <v>0</v>
      </c>
      <c r="K4740" s="13">
        <f>IFERROR(VLOOKUP(A4740,[2]Sheet1!$A:$I,7,FALSE),0)</f>
        <v>0</v>
      </c>
      <c r="L4740" s="13">
        <f>IFERROR(VLOOKUP(A4740,[2]Sheet1!$A:$I,8,FALSE),0)</f>
        <v>0</v>
      </c>
      <c r="M4740" s="13">
        <f>IFERROR(VLOOKUP(A4740,[2]Sheet1!$A:$I,9,FALSE),0)</f>
        <v>0</v>
      </c>
      <c r="N4740" s="13">
        <f>IFERROR(VLOOKUP(A4740,[3]Sheet1!$A:$G,2,FALSE),0)</f>
        <v>0</v>
      </c>
      <c r="O4740" s="13">
        <f>IFERROR(VLOOKUP(A4740,[3]Sheet1!$A:$G,3,FALSE),0)</f>
        <v>0</v>
      </c>
      <c r="P4740" s="13">
        <f>IFERROR(VLOOKUP(A4740,[3]Sheet1!$A:$G,4,FALSE),0)</f>
        <v>0</v>
      </c>
      <c r="Q4740" s="13">
        <f>IFERROR(VLOOKUP(A4740,[3]Sheet1!$A:$G,5,FALSE),0)</f>
        <v>0</v>
      </c>
      <c r="R4740" s="13">
        <f>IFERROR(VLOOKUP(A4740,[3]Sheet1!$A:$H,6,FALSE),0)</f>
        <v>0</v>
      </c>
      <c r="S4740" s="13">
        <f>IFERROR(VLOOKUP(A4740,[3]Sheet1!$A:$I,7,FALSE),0)</f>
        <v>0</v>
      </c>
      <c r="T4740" s="13" t="str">
        <f t="shared" si="327"/>
        <v>Não</v>
      </c>
      <c r="U4740" s="13" t="str">
        <f t="shared" si="328"/>
        <v>Sim</v>
      </c>
      <c r="V4740" s="13" t="str">
        <f t="shared" si="329"/>
        <v>Não</v>
      </c>
      <c r="W4740" s="13" t="str">
        <f t="shared" si="330"/>
        <v>Sim</v>
      </c>
      <c r="X4740" s="13" t="str">
        <f t="shared" si="331"/>
        <v>Não</v>
      </c>
      <c r="Y4740" s="13" t="str">
        <f t="shared" si="332"/>
        <v>Sim</v>
      </c>
    </row>
    <row r="4741" spans="1:25">
      <c r="A4741" s="10">
        <v>171320</v>
      </c>
      <c r="B4741" s="13">
        <f>IFERROR(VLOOKUP(A4741,[1]Monitoramento_Base_somente_Said!$A:$J,5,FALSE),0)</f>
        <v>122040</v>
      </c>
      <c r="C4741" s="13">
        <f>IFERROR(VLOOKUP(A4741,[1]Monitoramento_Base_somente_Said!$A:$J,6,FALSE),0)</f>
        <v>31113801</v>
      </c>
      <c r="D4741" s="13">
        <f>IFERROR(VLOOKUP(A4741,[1]Monitoramento_Base_somente_Said!$A:$J,7,FALSE),0)</f>
        <v>130008</v>
      </c>
      <c r="E4741" s="13">
        <f>IFERROR(VLOOKUP(A4741,[1]Monitoramento_Base_somente_Said!$A:$J,8,FALSE),0)</f>
        <v>28323062</v>
      </c>
      <c r="F4741" s="13">
        <f>IFERROR(VLOOKUP(A4741,[1]Monitoramento_Base_somente_Said!$A:$J,9,FALSE),0)</f>
        <v>36927</v>
      </c>
      <c r="G4741" s="13">
        <f>IFERROR(VLOOKUP(A4741,[1]Monitoramento_Base_somente_Said!$A:$J,10,FALSE),0)</f>
        <v>11404340</v>
      </c>
      <c r="H4741" s="13">
        <f>IFERROR(VLOOKUP(A4741,[2]Sheet1!$A:$I,4,FALSE),0)</f>
        <v>0</v>
      </c>
      <c r="I4741" s="13">
        <f>IFERROR(VLOOKUP(A4741,[2]Sheet1!$A:$I,5,FALSE),0)</f>
        <v>0</v>
      </c>
      <c r="J4741" s="13">
        <f>IFERROR(VLOOKUP(A4741,[2]Sheet1!$A:$I,6,FALSE),0)</f>
        <v>0</v>
      </c>
      <c r="K4741" s="13">
        <f>IFERROR(VLOOKUP(A4741,[2]Sheet1!$A:$I,7,FALSE),0)</f>
        <v>0</v>
      </c>
      <c r="L4741" s="13">
        <f>IFERROR(VLOOKUP(A4741,[2]Sheet1!$A:$I,8,FALSE),0)</f>
        <v>0</v>
      </c>
      <c r="M4741" s="13">
        <f>IFERROR(VLOOKUP(A4741,[2]Sheet1!$A:$I,9,FALSE),0)</f>
        <v>0</v>
      </c>
      <c r="N4741" s="13">
        <f>IFERROR(VLOOKUP(A4741,[3]Sheet1!$A:$G,2,FALSE),0)</f>
        <v>0</v>
      </c>
      <c r="O4741" s="13">
        <f>IFERROR(VLOOKUP(A4741,[3]Sheet1!$A:$G,3,FALSE),0)</f>
        <v>0</v>
      </c>
      <c r="P4741" s="13">
        <f>IFERROR(VLOOKUP(A4741,[3]Sheet1!$A:$G,4,FALSE),0)</f>
        <v>0</v>
      </c>
      <c r="Q4741" s="13">
        <f>IFERROR(VLOOKUP(A4741,[3]Sheet1!$A:$G,5,FALSE),0)</f>
        <v>0</v>
      </c>
      <c r="R4741" s="13">
        <f>IFERROR(VLOOKUP(A4741,[3]Sheet1!$A:$H,6,FALSE),0)</f>
        <v>0</v>
      </c>
      <c r="S4741" s="13">
        <f>IFERROR(VLOOKUP(A4741,[3]Sheet1!$A:$I,7,FALSE),0)</f>
        <v>0</v>
      </c>
      <c r="T4741" s="13" t="str">
        <f t="shared" si="327"/>
        <v>Sim</v>
      </c>
      <c r="U4741" s="13" t="str">
        <f t="shared" si="328"/>
        <v>Sim</v>
      </c>
      <c r="V4741" s="13" t="str">
        <f t="shared" si="329"/>
        <v>Sim</v>
      </c>
      <c r="W4741" s="13" t="str">
        <f t="shared" si="330"/>
        <v>Sim</v>
      </c>
      <c r="X4741" s="13" t="str">
        <f t="shared" si="331"/>
        <v>Sim</v>
      </c>
      <c r="Y4741" s="13" t="str">
        <f t="shared" si="332"/>
        <v>Sim</v>
      </c>
    </row>
    <row r="4742" spans="1:25">
      <c r="A4742" s="10">
        <v>171330</v>
      </c>
      <c r="B4742" s="13">
        <f>IFERROR(VLOOKUP(A4742,[1]Monitoramento_Base_somente_Said!$A:$J,5,FALSE),0)</f>
        <v>69616</v>
      </c>
      <c r="C4742" s="13">
        <f>IFERROR(VLOOKUP(A4742,[1]Monitoramento_Base_somente_Said!$A:$J,6,FALSE),0)</f>
        <v>25503023</v>
      </c>
      <c r="D4742" s="13">
        <f>IFERROR(VLOOKUP(A4742,[1]Monitoramento_Base_somente_Said!$A:$J,7,FALSE),0)</f>
        <v>605242</v>
      </c>
      <c r="E4742" s="13">
        <f>IFERROR(VLOOKUP(A4742,[1]Monitoramento_Base_somente_Said!$A:$J,8,FALSE),0)</f>
        <v>8792338</v>
      </c>
      <c r="F4742" s="13">
        <f>IFERROR(VLOOKUP(A4742,[1]Monitoramento_Base_somente_Said!$A:$J,9,FALSE),0)</f>
        <v>0</v>
      </c>
      <c r="G4742" s="13">
        <f>IFERROR(VLOOKUP(A4742,[1]Monitoramento_Base_somente_Said!$A:$J,10,FALSE),0)</f>
        <v>5868</v>
      </c>
      <c r="H4742" s="13">
        <f>IFERROR(VLOOKUP(A4742,[2]Sheet1!$A:$I,4,FALSE),0)</f>
        <v>0</v>
      </c>
      <c r="I4742" s="13">
        <f>IFERROR(VLOOKUP(A4742,[2]Sheet1!$A:$I,5,FALSE),0)</f>
        <v>0</v>
      </c>
      <c r="J4742" s="13">
        <f>IFERROR(VLOOKUP(A4742,[2]Sheet1!$A:$I,6,FALSE),0)</f>
        <v>0</v>
      </c>
      <c r="K4742" s="13">
        <f>IFERROR(VLOOKUP(A4742,[2]Sheet1!$A:$I,7,FALSE),0)</f>
        <v>0</v>
      </c>
      <c r="L4742" s="13">
        <f>IFERROR(VLOOKUP(A4742,[2]Sheet1!$A:$I,8,FALSE),0)</f>
        <v>0</v>
      </c>
      <c r="M4742" s="13">
        <f>IFERROR(VLOOKUP(A4742,[2]Sheet1!$A:$I,9,FALSE),0)</f>
        <v>0</v>
      </c>
      <c r="N4742" s="13">
        <f>IFERROR(VLOOKUP(A4742,[3]Sheet1!$A:$G,2,FALSE),0)</f>
        <v>0</v>
      </c>
      <c r="O4742" s="13">
        <f>IFERROR(VLOOKUP(A4742,[3]Sheet1!$A:$G,3,FALSE),0)</f>
        <v>0</v>
      </c>
      <c r="P4742" s="13">
        <f>IFERROR(VLOOKUP(A4742,[3]Sheet1!$A:$G,4,FALSE),0)</f>
        <v>0</v>
      </c>
      <c r="Q4742" s="13">
        <f>IFERROR(VLOOKUP(A4742,[3]Sheet1!$A:$G,5,FALSE),0)</f>
        <v>0</v>
      </c>
      <c r="R4742" s="13">
        <f>IFERROR(VLOOKUP(A4742,[3]Sheet1!$A:$H,6,FALSE),0)</f>
        <v>0</v>
      </c>
      <c r="S4742" s="13">
        <f>IFERROR(VLOOKUP(A4742,[3]Sheet1!$A:$I,7,FALSE),0)</f>
        <v>0</v>
      </c>
      <c r="T4742" s="13" t="str">
        <f t="shared" si="327"/>
        <v>Sim</v>
      </c>
      <c r="U4742" s="13" t="str">
        <f t="shared" si="328"/>
        <v>Sim</v>
      </c>
      <c r="V4742" s="13" t="str">
        <f t="shared" si="329"/>
        <v>Sim</v>
      </c>
      <c r="W4742" s="13" t="str">
        <f t="shared" si="330"/>
        <v>Sim</v>
      </c>
      <c r="X4742" s="13" t="str">
        <f t="shared" si="331"/>
        <v>Não</v>
      </c>
      <c r="Y4742" s="13" t="str">
        <f t="shared" si="332"/>
        <v>Sim</v>
      </c>
    </row>
    <row r="4743" spans="1:25">
      <c r="A4743" s="10">
        <v>171360</v>
      </c>
      <c r="B4743" s="13">
        <f>IFERROR(VLOOKUP(A4743,[1]Monitoramento_Base_somente_Said!$A:$J,5,FALSE),0)</f>
        <v>0</v>
      </c>
      <c r="C4743" s="13">
        <f>IFERROR(VLOOKUP(A4743,[1]Monitoramento_Base_somente_Said!$A:$J,6,FALSE),0)</f>
        <v>1145543</v>
      </c>
      <c r="D4743" s="13">
        <f>IFERROR(VLOOKUP(A4743,[1]Monitoramento_Base_somente_Said!$A:$J,7,FALSE),0)</f>
        <v>1816</v>
      </c>
      <c r="E4743" s="13">
        <f>IFERROR(VLOOKUP(A4743,[1]Monitoramento_Base_somente_Said!$A:$J,8,FALSE),0)</f>
        <v>1062557</v>
      </c>
      <c r="F4743" s="13">
        <f>IFERROR(VLOOKUP(A4743,[1]Monitoramento_Base_somente_Said!$A:$J,9,FALSE),0)</f>
        <v>0</v>
      </c>
      <c r="G4743" s="13">
        <f>IFERROR(VLOOKUP(A4743,[1]Monitoramento_Base_somente_Said!$A:$J,10,FALSE),0)</f>
        <v>421644</v>
      </c>
      <c r="H4743" s="13">
        <f>IFERROR(VLOOKUP(A4743,[2]Sheet1!$A:$I,4,FALSE),0)</f>
        <v>0</v>
      </c>
      <c r="I4743" s="13">
        <f>IFERROR(VLOOKUP(A4743,[2]Sheet1!$A:$I,5,FALSE),0)</f>
        <v>0</v>
      </c>
      <c r="J4743" s="13">
        <f>IFERROR(VLOOKUP(A4743,[2]Sheet1!$A:$I,6,FALSE),0)</f>
        <v>0</v>
      </c>
      <c r="K4743" s="13">
        <f>IFERROR(VLOOKUP(A4743,[2]Sheet1!$A:$I,7,FALSE),0)</f>
        <v>0</v>
      </c>
      <c r="L4743" s="13">
        <f>IFERROR(VLOOKUP(A4743,[2]Sheet1!$A:$I,8,FALSE),0)</f>
        <v>0</v>
      </c>
      <c r="M4743" s="13">
        <f>IFERROR(VLOOKUP(A4743,[2]Sheet1!$A:$I,9,FALSE),0)</f>
        <v>0</v>
      </c>
      <c r="N4743" s="13">
        <f>IFERROR(VLOOKUP(A4743,[3]Sheet1!$A:$G,2,FALSE),0)</f>
        <v>0</v>
      </c>
      <c r="O4743" s="13">
        <f>IFERROR(VLOOKUP(A4743,[3]Sheet1!$A:$G,3,FALSE),0)</f>
        <v>0</v>
      </c>
      <c r="P4743" s="13">
        <f>IFERROR(VLOOKUP(A4743,[3]Sheet1!$A:$G,4,FALSE),0)</f>
        <v>0</v>
      </c>
      <c r="Q4743" s="13">
        <f>IFERROR(VLOOKUP(A4743,[3]Sheet1!$A:$G,5,FALSE),0)</f>
        <v>0</v>
      </c>
      <c r="R4743" s="13">
        <f>IFERROR(VLOOKUP(A4743,[3]Sheet1!$A:$H,6,FALSE),0)</f>
        <v>0</v>
      </c>
      <c r="S4743" s="13">
        <f>IFERROR(VLOOKUP(A4743,[3]Sheet1!$A:$I,7,FALSE),0)</f>
        <v>0</v>
      </c>
      <c r="T4743" s="13" t="str">
        <f t="shared" si="327"/>
        <v>Não</v>
      </c>
      <c r="U4743" s="13" t="str">
        <f t="shared" si="328"/>
        <v>Sim</v>
      </c>
      <c r="V4743" s="13" t="str">
        <f t="shared" si="329"/>
        <v>Sim</v>
      </c>
      <c r="W4743" s="13" t="str">
        <f t="shared" si="330"/>
        <v>Sim</v>
      </c>
      <c r="X4743" s="13" t="str">
        <f t="shared" si="331"/>
        <v>Não</v>
      </c>
      <c r="Y4743" s="13" t="str">
        <f t="shared" si="332"/>
        <v>Sim</v>
      </c>
    </row>
    <row r="4744" spans="1:25">
      <c r="A4744" s="10">
        <v>171370</v>
      </c>
      <c r="B4744" s="13">
        <f>IFERROR(VLOOKUP(A4744,[1]Monitoramento_Base_somente_Said!$A:$J,5,FALSE),0)</f>
        <v>42500</v>
      </c>
      <c r="C4744" s="13">
        <f>IFERROR(VLOOKUP(A4744,[1]Monitoramento_Base_somente_Said!$A:$J,6,FALSE),0)</f>
        <v>3449373</v>
      </c>
      <c r="D4744" s="13">
        <f>IFERROR(VLOOKUP(A4744,[1]Monitoramento_Base_somente_Said!$A:$J,7,FALSE),0)</f>
        <v>3677</v>
      </c>
      <c r="E4744" s="13">
        <f>IFERROR(VLOOKUP(A4744,[1]Monitoramento_Base_somente_Said!$A:$J,8,FALSE),0)</f>
        <v>2209761</v>
      </c>
      <c r="F4744" s="13">
        <f>IFERROR(VLOOKUP(A4744,[1]Monitoramento_Base_somente_Said!$A:$J,9,FALSE),0)</f>
        <v>0</v>
      </c>
      <c r="G4744" s="13">
        <f>IFERROR(VLOOKUP(A4744,[1]Monitoramento_Base_somente_Said!$A:$J,10,FALSE),0)</f>
        <v>988752</v>
      </c>
      <c r="H4744" s="13">
        <f>IFERROR(VLOOKUP(A4744,[2]Sheet1!$A:$I,4,FALSE),0)</f>
        <v>0</v>
      </c>
      <c r="I4744" s="13">
        <f>IFERROR(VLOOKUP(A4744,[2]Sheet1!$A:$I,5,FALSE),0)</f>
        <v>0</v>
      </c>
      <c r="J4744" s="13">
        <f>IFERROR(VLOOKUP(A4744,[2]Sheet1!$A:$I,6,FALSE),0)</f>
        <v>0</v>
      </c>
      <c r="K4744" s="13">
        <f>IFERROR(VLOOKUP(A4744,[2]Sheet1!$A:$I,7,FALSE),0)</f>
        <v>0</v>
      </c>
      <c r="L4744" s="13">
        <f>IFERROR(VLOOKUP(A4744,[2]Sheet1!$A:$I,8,FALSE),0)</f>
        <v>0</v>
      </c>
      <c r="M4744" s="13">
        <f>IFERROR(VLOOKUP(A4744,[2]Sheet1!$A:$I,9,FALSE),0)</f>
        <v>0</v>
      </c>
      <c r="N4744" s="13">
        <f>IFERROR(VLOOKUP(A4744,[3]Sheet1!$A:$G,2,FALSE),0)</f>
        <v>0</v>
      </c>
      <c r="O4744" s="13">
        <f>IFERROR(VLOOKUP(A4744,[3]Sheet1!$A:$G,3,FALSE),0)</f>
        <v>0</v>
      </c>
      <c r="P4744" s="13">
        <f>IFERROR(VLOOKUP(A4744,[3]Sheet1!$A:$G,4,FALSE),0)</f>
        <v>0</v>
      </c>
      <c r="Q4744" s="13">
        <f>IFERROR(VLOOKUP(A4744,[3]Sheet1!$A:$G,5,FALSE),0)</f>
        <v>0</v>
      </c>
      <c r="R4744" s="13">
        <f>IFERROR(VLOOKUP(A4744,[3]Sheet1!$A:$H,6,FALSE),0)</f>
        <v>0</v>
      </c>
      <c r="S4744" s="13">
        <f>IFERROR(VLOOKUP(A4744,[3]Sheet1!$A:$I,7,FALSE),0)</f>
        <v>0</v>
      </c>
      <c r="T4744" s="13" t="str">
        <f t="shared" si="327"/>
        <v>Sim</v>
      </c>
      <c r="U4744" s="13" t="str">
        <f t="shared" si="328"/>
        <v>Sim</v>
      </c>
      <c r="V4744" s="13" t="str">
        <f t="shared" si="329"/>
        <v>Sim</v>
      </c>
      <c r="W4744" s="13" t="str">
        <f t="shared" si="330"/>
        <v>Sim</v>
      </c>
      <c r="X4744" s="13" t="str">
        <f t="shared" si="331"/>
        <v>Não</v>
      </c>
      <c r="Y4744" s="13" t="str">
        <f t="shared" si="332"/>
        <v>Sim</v>
      </c>
    </row>
    <row r="4745" spans="1:25">
      <c r="A4745" s="10">
        <v>171395</v>
      </c>
      <c r="B4745" s="13">
        <f>IFERROR(VLOOKUP(A4745,[1]Monitoramento_Base_somente_Said!$A:$J,5,FALSE),0)</f>
        <v>3999</v>
      </c>
      <c r="C4745" s="13">
        <f>IFERROR(VLOOKUP(A4745,[1]Monitoramento_Base_somente_Said!$A:$J,6,FALSE),0)</f>
        <v>3929311</v>
      </c>
      <c r="D4745" s="13">
        <f>IFERROR(VLOOKUP(A4745,[1]Monitoramento_Base_somente_Said!$A:$J,7,FALSE),0)</f>
        <v>11160</v>
      </c>
      <c r="E4745" s="13">
        <f>IFERROR(VLOOKUP(A4745,[1]Monitoramento_Base_somente_Said!$A:$J,8,FALSE),0)</f>
        <v>7421092</v>
      </c>
      <c r="F4745" s="13">
        <f>IFERROR(VLOOKUP(A4745,[1]Monitoramento_Base_somente_Said!$A:$J,9,FALSE),0)</f>
        <v>352</v>
      </c>
      <c r="G4745" s="13">
        <f>IFERROR(VLOOKUP(A4745,[1]Monitoramento_Base_somente_Said!$A:$J,10,FALSE),0)</f>
        <v>2950122</v>
      </c>
      <c r="H4745" s="13">
        <f>IFERROR(VLOOKUP(A4745,[2]Sheet1!$A:$I,4,FALSE),0)</f>
        <v>0</v>
      </c>
      <c r="I4745" s="13">
        <f>IFERROR(VLOOKUP(A4745,[2]Sheet1!$A:$I,5,FALSE),0)</f>
        <v>0</v>
      </c>
      <c r="J4745" s="13">
        <f>IFERROR(VLOOKUP(A4745,[2]Sheet1!$A:$I,6,FALSE),0)</f>
        <v>0</v>
      </c>
      <c r="K4745" s="13">
        <f>IFERROR(VLOOKUP(A4745,[2]Sheet1!$A:$I,7,FALSE),0)</f>
        <v>0</v>
      </c>
      <c r="L4745" s="13">
        <f>IFERROR(VLOOKUP(A4745,[2]Sheet1!$A:$I,8,FALSE),0)</f>
        <v>0</v>
      </c>
      <c r="M4745" s="13">
        <f>IFERROR(VLOOKUP(A4745,[2]Sheet1!$A:$I,9,FALSE),0)</f>
        <v>0</v>
      </c>
      <c r="N4745" s="13">
        <f>IFERROR(VLOOKUP(A4745,[3]Sheet1!$A:$G,2,FALSE),0)</f>
        <v>0</v>
      </c>
      <c r="O4745" s="13">
        <f>IFERROR(VLOOKUP(A4745,[3]Sheet1!$A:$G,3,FALSE),0)</f>
        <v>0</v>
      </c>
      <c r="P4745" s="13">
        <f>IFERROR(VLOOKUP(A4745,[3]Sheet1!$A:$G,4,FALSE),0)</f>
        <v>0</v>
      </c>
      <c r="Q4745" s="13">
        <f>IFERROR(VLOOKUP(A4745,[3]Sheet1!$A:$G,5,FALSE),0)</f>
        <v>0</v>
      </c>
      <c r="R4745" s="13">
        <f>IFERROR(VLOOKUP(A4745,[3]Sheet1!$A:$H,6,FALSE),0)</f>
        <v>0</v>
      </c>
      <c r="S4745" s="13">
        <f>IFERROR(VLOOKUP(A4745,[3]Sheet1!$A:$I,7,FALSE),0)</f>
        <v>0</v>
      </c>
      <c r="T4745" s="13" t="str">
        <f t="shared" si="327"/>
        <v>Sim</v>
      </c>
      <c r="U4745" s="13" t="str">
        <f t="shared" si="328"/>
        <v>Sim</v>
      </c>
      <c r="V4745" s="13" t="str">
        <f t="shared" si="329"/>
        <v>Sim</v>
      </c>
      <c r="W4745" s="13" t="str">
        <f t="shared" si="330"/>
        <v>Sim</v>
      </c>
      <c r="X4745" s="13" t="str">
        <f t="shared" si="331"/>
        <v>Sim</v>
      </c>
      <c r="Y4745" s="13" t="str">
        <f t="shared" si="332"/>
        <v>Sim</v>
      </c>
    </row>
    <row r="4746" spans="1:25">
      <c r="A4746" s="10">
        <v>171420</v>
      </c>
      <c r="B4746" s="13">
        <f>IFERROR(VLOOKUP(A4746,[1]Monitoramento_Base_somente_Said!$A:$J,5,FALSE),0)</f>
        <v>459</v>
      </c>
      <c r="C4746" s="13">
        <f>IFERROR(VLOOKUP(A4746,[1]Monitoramento_Base_somente_Said!$A:$J,6,FALSE),0)</f>
        <v>549674</v>
      </c>
      <c r="D4746" s="13">
        <f>IFERROR(VLOOKUP(A4746,[1]Monitoramento_Base_somente_Said!$A:$J,7,FALSE),0)</f>
        <v>221</v>
      </c>
      <c r="E4746" s="13">
        <f>IFERROR(VLOOKUP(A4746,[1]Monitoramento_Base_somente_Said!$A:$J,8,FALSE),0)</f>
        <v>507767</v>
      </c>
      <c r="F4746" s="13">
        <f>IFERROR(VLOOKUP(A4746,[1]Monitoramento_Base_somente_Said!$A:$J,9,FALSE),0)</f>
        <v>258</v>
      </c>
      <c r="G4746" s="13">
        <f>IFERROR(VLOOKUP(A4746,[1]Monitoramento_Base_somente_Said!$A:$J,10,FALSE),0)</f>
        <v>214376</v>
      </c>
      <c r="H4746" s="13">
        <f>IFERROR(VLOOKUP(A4746,[2]Sheet1!$A:$I,4,FALSE),0)</f>
        <v>0</v>
      </c>
      <c r="I4746" s="13">
        <f>IFERROR(VLOOKUP(A4746,[2]Sheet1!$A:$I,5,FALSE),0)</f>
        <v>0</v>
      </c>
      <c r="J4746" s="13">
        <f>IFERROR(VLOOKUP(A4746,[2]Sheet1!$A:$I,6,FALSE),0)</f>
        <v>0</v>
      </c>
      <c r="K4746" s="13">
        <f>IFERROR(VLOOKUP(A4746,[2]Sheet1!$A:$I,7,FALSE),0)</f>
        <v>0</v>
      </c>
      <c r="L4746" s="13">
        <f>IFERROR(VLOOKUP(A4746,[2]Sheet1!$A:$I,8,FALSE),0)</f>
        <v>0</v>
      </c>
      <c r="M4746" s="13">
        <f>IFERROR(VLOOKUP(A4746,[2]Sheet1!$A:$I,9,FALSE),0)</f>
        <v>0</v>
      </c>
      <c r="N4746" s="13">
        <f>IFERROR(VLOOKUP(A4746,[3]Sheet1!$A:$G,2,FALSE),0)</f>
        <v>0</v>
      </c>
      <c r="O4746" s="13">
        <f>IFERROR(VLOOKUP(A4746,[3]Sheet1!$A:$G,3,FALSE),0)</f>
        <v>0</v>
      </c>
      <c r="P4746" s="13">
        <f>IFERROR(VLOOKUP(A4746,[3]Sheet1!$A:$G,4,FALSE),0)</f>
        <v>0</v>
      </c>
      <c r="Q4746" s="13">
        <f>IFERROR(VLOOKUP(A4746,[3]Sheet1!$A:$G,5,FALSE),0)</f>
        <v>0</v>
      </c>
      <c r="R4746" s="13">
        <f>IFERROR(VLOOKUP(A4746,[3]Sheet1!$A:$H,6,FALSE),0)</f>
        <v>0</v>
      </c>
      <c r="S4746" s="13">
        <f>IFERROR(VLOOKUP(A4746,[3]Sheet1!$A:$I,7,FALSE),0)</f>
        <v>0</v>
      </c>
      <c r="T4746" s="13" t="str">
        <f t="shared" si="327"/>
        <v>Sim</v>
      </c>
      <c r="U4746" s="13" t="str">
        <f t="shared" si="328"/>
        <v>Sim</v>
      </c>
      <c r="V4746" s="13" t="str">
        <f t="shared" si="329"/>
        <v>Sim</v>
      </c>
      <c r="W4746" s="13" t="str">
        <f t="shared" si="330"/>
        <v>Sim</v>
      </c>
      <c r="X4746" s="13" t="str">
        <f t="shared" si="331"/>
        <v>Sim</v>
      </c>
      <c r="Y4746" s="13" t="str">
        <f t="shared" si="332"/>
        <v>Sim</v>
      </c>
    </row>
    <row r="4747" spans="1:25">
      <c r="A4747" s="10">
        <v>171430</v>
      </c>
      <c r="B4747" s="13">
        <f>IFERROR(VLOOKUP(A4747,[1]Monitoramento_Base_somente_Said!$A:$J,5,FALSE),0)</f>
        <v>11867</v>
      </c>
      <c r="C4747" s="13">
        <f>IFERROR(VLOOKUP(A4747,[1]Monitoramento_Base_somente_Said!$A:$J,6,FALSE),0)</f>
        <v>12386251</v>
      </c>
      <c r="D4747" s="13">
        <f>IFERROR(VLOOKUP(A4747,[1]Monitoramento_Base_somente_Said!$A:$J,7,FALSE),0)</f>
        <v>93476</v>
      </c>
      <c r="E4747" s="13">
        <f>IFERROR(VLOOKUP(A4747,[1]Monitoramento_Base_somente_Said!$A:$J,8,FALSE),0)</f>
        <v>9090175</v>
      </c>
      <c r="F4747" s="13">
        <f>IFERROR(VLOOKUP(A4747,[1]Monitoramento_Base_somente_Said!$A:$J,9,FALSE),0)</f>
        <v>3391</v>
      </c>
      <c r="G4747" s="13">
        <f>IFERROR(VLOOKUP(A4747,[1]Monitoramento_Base_somente_Said!$A:$J,10,FALSE),0)</f>
        <v>3398772</v>
      </c>
      <c r="H4747" s="13">
        <f>IFERROR(VLOOKUP(A4747,[2]Sheet1!$A:$I,4,FALSE),0)</f>
        <v>0</v>
      </c>
      <c r="I4747" s="13">
        <f>IFERROR(VLOOKUP(A4747,[2]Sheet1!$A:$I,5,FALSE),0)</f>
        <v>0</v>
      </c>
      <c r="J4747" s="13">
        <f>IFERROR(VLOOKUP(A4747,[2]Sheet1!$A:$I,6,FALSE),0)</f>
        <v>0</v>
      </c>
      <c r="K4747" s="13">
        <f>IFERROR(VLOOKUP(A4747,[2]Sheet1!$A:$I,7,FALSE),0)</f>
        <v>0</v>
      </c>
      <c r="L4747" s="13">
        <f>IFERROR(VLOOKUP(A4747,[2]Sheet1!$A:$I,8,FALSE),0)</f>
        <v>0</v>
      </c>
      <c r="M4747" s="13">
        <f>IFERROR(VLOOKUP(A4747,[2]Sheet1!$A:$I,9,FALSE),0)</f>
        <v>0</v>
      </c>
      <c r="N4747" s="13">
        <f>IFERROR(VLOOKUP(A4747,[3]Sheet1!$A:$G,2,FALSE),0)</f>
        <v>0</v>
      </c>
      <c r="O4747" s="13">
        <f>IFERROR(VLOOKUP(A4747,[3]Sheet1!$A:$G,3,FALSE),0)</f>
        <v>0</v>
      </c>
      <c r="P4747" s="13">
        <f>IFERROR(VLOOKUP(A4747,[3]Sheet1!$A:$G,4,FALSE),0)</f>
        <v>0</v>
      </c>
      <c r="Q4747" s="13">
        <f>IFERROR(VLOOKUP(A4747,[3]Sheet1!$A:$G,5,FALSE),0)</f>
        <v>0</v>
      </c>
      <c r="R4747" s="13">
        <f>IFERROR(VLOOKUP(A4747,[3]Sheet1!$A:$H,6,FALSE),0)</f>
        <v>0</v>
      </c>
      <c r="S4747" s="13">
        <f>IFERROR(VLOOKUP(A4747,[3]Sheet1!$A:$I,7,FALSE),0)</f>
        <v>0</v>
      </c>
      <c r="T4747" s="13" t="str">
        <f t="shared" si="327"/>
        <v>Sim</v>
      </c>
      <c r="U4747" s="13" t="str">
        <f t="shared" si="328"/>
        <v>Sim</v>
      </c>
      <c r="V4747" s="13" t="str">
        <f t="shared" si="329"/>
        <v>Sim</v>
      </c>
      <c r="W4747" s="13" t="str">
        <f t="shared" si="330"/>
        <v>Sim</v>
      </c>
      <c r="X4747" s="13" t="str">
        <f t="shared" si="331"/>
        <v>Sim</v>
      </c>
      <c r="Y4747" s="13" t="str">
        <f t="shared" si="332"/>
        <v>Sim</v>
      </c>
    </row>
    <row r="4748" spans="1:25">
      <c r="A4748" s="10">
        <v>171488</v>
      </c>
      <c r="B4748" s="13">
        <f>IFERROR(VLOOKUP(A4748,[1]Monitoramento_Base_somente_Said!$A:$J,5,FALSE),0)</f>
        <v>10203</v>
      </c>
      <c r="C4748" s="13">
        <f>IFERROR(VLOOKUP(A4748,[1]Monitoramento_Base_somente_Said!$A:$J,6,FALSE),0)</f>
        <v>14793685</v>
      </c>
      <c r="D4748" s="13">
        <f>IFERROR(VLOOKUP(A4748,[1]Monitoramento_Base_somente_Said!$A:$J,7,FALSE),0)</f>
        <v>19359</v>
      </c>
      <c r="E4748" s="13">
        <f>IFERROR(VLOOKUP(A4748,[1]Monitoramento_Base_somente_Said!$A:$J,8,FALSE),0)</f>
        <v>13680756</v>
      </c>
      <c r="F4748" s="13">
        <f>IFERROR(VLOOKUP(A4748,[1]Monitoramento_Base_somente_Said!$A:$J,9,FALSE),0)</f>
        <v>31633</v>
      </c>
      <c r="G4748" s="13">
        <f>IFERROR(VLOOKUP(A4748,[1]Monitoramento_Base_somente_Said!$A:$J,10,FALSE),0)</f>
        <v>5565928</v>
      </c>
      <c r="H4748" s="13">
        <f>IFERROR(VLOOKUP(A4748,[2]Sheet1!$A:$I,4,FALSE),0)</f>
        <v>0</v>
      </c>
      <c r="I4748" s="13">
        <f>IFERROR(VLOOKUP(A4748,[2]Sheet1!$A:$I,5,FALSE),0)</f>
        <v>0</v>
      </c>
      <c r="J4748" s="13">
        <f>IFERROR(VLOOKUP(A4748,[2]Sheet1!$A:$I,6,FALSE),0)</f>
        <v>0</v>
      </c>
      <c r="K4748" s="13">
        <f>IFERROR(VLOOKUP(A4748,[2]Sheet1!$A:$I,7,FALSE),0)</f>
        <v>0</v>
      </c>
      <c r="L4748" s="13">
        <f>IFERROR(VLOOKUP(A4748,[2]Sheet1!$A:$I,8,FALSE),0)</f>
        <v>0</v>
      </c>
      <c r="M4748" s="13">
        <f>IFERROR(VLOOKUP(A4748,[2]Sheet1!$A:$I,9,FALSE),0)</f>
        <v>0</v>
      </c>
      <c r="N4748" s="13">
        <f>IFERROR(VLOOKUP(A4748,[3]Sheet1!$A:$G,2,FALSE),0)</f>
        <v>0</v>
      </c>
      <c r="O4748" s="13">
        <f>IFERROR(VLOOKUP(A4748,[3]Sheet1!$A:$G,3,FALSE),0)</f>
        <v>0</v>
      </c>
      <c r="P4748" s="13">
        <f>IFERROR(VLOOKUP(A4748,[3]Sheet1!$A:$G,4,FALSE),0)</f>
        <v>0</v>
      </c>
      <c r="Q4748" s="13">
        <f>IFERROR(VLOOKUP(A4748,[3]Sheet1!$A:$G,5,FALSE),0)</f>
        <v>0</v>
      </c>
      <c r="R4748" s="13">
        <f>IFERROR(VLOOKUP(A4748,[3]Sheet1!$A:$H,6,FALSE),0)</f>
        <v>0</v>
      </c>
      <c r="S4748" s="13">
        <f>IFERROR(VLOOKUP(A4748,[3]Sheet1!$A:$I,7,FALSE),0)</f>
        <v>0</v>
      </c>
      <c r="T4748" s="13" t="str">
        <f t="shared" si="327"/>
        <v>Sim</v>
      </c>
      <c r="U4748" s="13" t="str">
        <f t="shared" si="328"/>
        <v>Sim</v>
      </c>
      <c r="V4748" s="13" t="str">
        <f t="shared" si="329"/>
        <v>Sim</v>
      </c>
      <c r="W4748" s="13" t="str">
        <f t="shared" si="330"/>
        <v>Sim</v>
      </c>
      <c r="X4748" s="13" t="str">
        <f t="shared" si="331"/>
        <v>Sim</v>
      </c>
      <c r="Y4748" s="13" t="str">
        <f t="shared" si="332"/>
        <v>Sim</v>
      </c>
    </row>
    <row r="4749" spans="1:25">
      <c r="A4749" s="10">
        <v>171500</v>
      </c>
      <c r="B4749" s="13">
        <f>IFERROR(VLOOKUP(A4749,[1]Monitoramento_Base_somente_Said!$A:$J,5,FALSE),0)</f>
        <v>10895</v>
      </c>
      <c r="C4749" s="13">
        <f>IFERROR(VLOOKUP(A4749,[1]Monitoramento_Base_somente_Said!$A:$J,6,FALSE),0)</f>
        <v>12061847</v>
      </c>
      <c r="D4749" s="13">
        <f>IFERROR(VLOOKUP(A4749,[1]Monitoramento_Base_somente_Said!$A:$J,7,FALSE),0)</f>
        <v>8813</v>
      </c>
      <c r="E4749" s="13">
        <f>IFERROR(VLOOKUP(A4749,[1]Monitoramento_Base_somente_Said!$A:$J,8,FALSE),0)</f>
        <v>11357537</v>
      </c>
      <c r="F4749" s="13">
        <f>IFERROR(VLOOKUP(A4749,[1]Monitoramento_Base_somente_Said!$A:$J,9,FALSE),0)</f>
        <v>2652</v>
      </c>
      <c r="G4749" s="13">
        <f>IFERROR(VLOOKUP(A4749,[1]Monitoramento_Base_somente_Said!$A:$J,10,FALSE),0)</f>
        <v>4763710</v>
      </c>
      <c r="H4749" s="13">
        <f>IFERROR(VLOOKUP(A4749,[2]Sheet1!$A:$I,4,FALSE),0)</f>
        <v>0</v>
      </c>
      <c r="I4749" s="13">
        <f>IFERROR(VLOOKUP(A4749,[2]Sheet1!$A:$I,5,FALSE),0)</f>
        <v>0</v>
      </c>
      <c r="J4749" s="13">
        <f>IFERROR(VLOOKUP(A4749,[2]Sheet1!$A:$I,6,FALSE),0)</f>
        <v>0</v>
      </c>
      <c r="K4749" s="13">
        <f>IFERROR(VLOOKUP(A4749,[2]Sheet1!$A:$I,7,FALSE),0)</f>
        <v>0</v>
      </c>
      <c r="L4749" s="13">
        <f>IFERROR(VLOOKUP(A4749,[2]Sheet1!$A:$I,8,FALSE),0)</f>
        <v>0</v>
      </c>
      <c r="M4749" s="13">
        <f>IFERROR(VLOOKUP(A4749,[2]Sheet1!$A:$I,9,FALSE),0)</f>
        <v>0</v>
      </c>
      <c r="N4749" s="13">
        <f>IFERROR(VLOOKUP(A4749,[3]Sheet1!$A:$G,2,FALSE),0)</f>
        <v>0</v>
      </c>
      <c r="O4749" s="13">
        <f>IFERROR(VLOOKUP(A4749,[3]Sheet1!$A:$G,3,FALSE),0)</f>
        <v>0</v>
      </c>
      <c r="P4749" s="13">
        <f>IFERROR(VLOOKUP(A4749,[3]Sheet1!$A:$G,4,FALSE),0)</f>
        <v>0</v>
      </c>
      <c r="Q4749" s="13">
        <f>IFERROR(VLOOKUP(A4749,[3]Sheet1!$A:$G,5,FALSE),0)</f>
        <v>0</v>
      </c>
      <c r="R4749" s="13">
        <f>IFERROR(VLOOKUP(A4749,[3]Sheet1!$A:$H,6,FALSE),0)</f>
        <v>0</v>
      </c>
      <c r="S4749" s="13">
        <f>IFERROR(VLOOKUP(A4749,[3]Sheet1!$A:$I,7,FALSE),0)</f>
        <v>0</v>
      </c>
      <c r="T4749" s="13" t="str">
        <f t="shared" si="327"/>
        <v>Sim</v>
      </c>
      <c r="U4749" s="13" t="str">
        <f t="shared" si="328"/>
        <v>Sim</v>
      </c>
      <c r="V4749" s="13" t="str">
        <f t="shared" si="329"/>
        <v>Sim</v>
      </c>
      <c r="W4749" s="13" t="str">
        <f t="shared" si="330"/>
        <v>Sim</v>
      </c>
      <c r="X4749" s="13" t="str">
        <f t="shared" si="331"/>
        <v>Sim</v>
      </c>
      <c r="Y4749" s="13" t="str">
        <f t="shared" si="332"/>
        <v>Sim</v>
      </c>
    </row>
    <row r="4750" spans="1:25">
      <c r="A4750" s="10">
        <v>171510</v>
      </c>
      <c r="B4750" s="13">
        <f>IFERROR(VLOOKUP(A4750,[1]Monitoramento_Base_somente_Said!$A:$J,5,FALSE),0)</f>
        <v>5284</v>
      </c>
      <c r="C4750" s="13">
        <f>IFERROR(VLOOKUP(A4750,[1]Monitoramento_Base_somente_Said!$A:$J,6,FALSE),0)</f>
        <v>1965019</v>
      </c>
      <c r="D4750" s="13">
        <f>IFERROR(VLOOKUP(A4750,[1]Monitoramento_Base_somente_Said!$A:$J,7,FALSE),0)</f>
        <v>2329</v>
      </c>
      <c r="E4750" s="13">
        <f>IFERROR(VLOOKUP(A4750,[1]Monitoramento_Base_somente_Said!$A:$J,8,FALSE),0)</f>
        <v>1701575</v>
      </c>
      <c r="F4750" s="13">
        <f>IFERROR(VLOOKUP(A4750,[1]Monitoramento_Base_somente_Said!$A:$J,9,FALSE),0)</f>
        <v>1099</v>
      </c>
      <c r="G4750" s="13">
        <f>IFERROR(VLOOKUP(A4750,[1]Monitoramento_Base_somente_Said!$A:$J,10,FALSE),0)</f>
        <v>672722</v>
      </c>
      <c r="H4750" s="13">
        <f>IFERROR(VLOOKUP(A4750,[2]Sheet1!$A:$I,4,FALSE),0)</f>
        <v>0</v>
      </c>
      <c r="I4750" s="13">
        <f>IFERROR(VLOOKUP(A4750,[2]Sheet1!$A:$I,5,FALSE),0)</f>
        <v>0</v>
      </c>
      <c r="J4750" s="13">
        <f>IFERROR(VLOOKUP(A4750,[2]Sheet1!$A:$I,6,FALSE),0)</f>
        <v>0</v>
      </c>
      <c r="K4750" s="13">
        <f>IFERROR(VLOOKUP(A4750,[2]Sheet1!$A:$I,7,FALSE),0)</f>
        <v>0</v>
      </c>
      <c r="L4750" s="13">
        <f>IFERROR(VLOOKUP(A4750,[2]Sheet1!$A:$I,8,FALSE),0)</f>
        <v>0</v>
      </c>
      <c r="M4750" s="13">
        <f>IFERROR(VLOOKUP(A4750,[2]Sheet1!$A:$I,9,FALSE),0)</f>
        <v>0</v>
      </c>
      <c r="N4750" s="13">
        <f>IFERROR(VLOOKUP(A4750,[3]Sheet1!$A:$G,2,FALSE),0)</f>
        <v>0</v>
      </c>
      <c r="O4750" s="13">
        <f>IFERROR(VLOOKUP(A4750,[3]Sheet1!$A:$G,3,FALSE),0)</f>
        <v>0</v>
      </c>
      <c r="P4750" s="13">
        <f>IFERROR(VLOOKUP(A4750,[3]Sheet1!$A:$G,4,FALSE),0)</f>
        <v>0</v>
      </c>
      <c r="Q4750" s="13">
        <f>IFERROR(VLOOKUP(A4750,[3]Sheet1!$A:$G,5,FALSE),0)</f>
        <v>0</v>
      </c>
      <c r="R4750" s="13">
        <f>IFERROR(VLOOKUP(A4750,[3]Sheet1!$A:$H,6,FALSE),0)</f>
        <v>0</v>
      </c>
      <c r="S4750" s="13">
        <f>IFERROR(VLOOKUP(A4750,[3]Sheet1!$A:$I,7,FALSE),0)</f>
        <v>0</v>
      </c>
      <c r="T4750" s="13" t="str">
        <f t="shared" si="327"/>
        <v>Sim</v>
      </c>
      <c r="U4750" s="13" t="str">
        <f t="shared" si="328"/>
        <v>Sim</v>
      </c>
      <c r="V4750" s="13" t="str">
        <f t="shared" si="329"/>
        <v>Sim</v>
      </c>
      <c r="W4750" s="13" t="str">
        <f t="shared" si="330"/>
        <v>Sim</v>
      </c>
      <c r="X4750" s="13" t="str">
        <f t="shared" si="331"/>
        <v>Sim</v>
      </c>
      <c r="Y4750" s="13" t="str">
        <f t="shared" si="332"/>
        <v>Sim</v>
      </c>
    </row>
    <row r="4751" spans="1:25">
      <c r="A4751" s="10">
        <v>171515</v>
      </c>
      <c r="B4751" s="13">
        <f>IFERROR(VLOOKUP(A4751,[1]Monitoramento_Base_somente_Said!$A:$J,5,FALSE),0)</f>
        <v>36931</v>
      </c>
      <c r="C4751" s="13">
        <f>IFERROR(VLOOKUP(A4751,[1]Monitoramento_Base_somente_Said!$A:$J,6,FALSE),0)</f>
        <v>3526499</v>
      </c>
      <c r="D4751" s="13">
        <f>IFERROR(VLOOKUP(A4751,[1]Monitoramento_Base_somente_Said!$A:$J,7,FALSE),0)</f>
        <v>98</v>
      </c>
      <c r="E4751" s="13">
        <f>IFERROR(VLOOKUP(A4751,[1]Monitoramento_Base_somente_Said!$A:$J,8,FALSE),0)</f>
        <v>2603604</v>
      </c>
      <c r="F4751" s="13">
        <f>IFERROR(VLOOKUP(A4751,[1]Monitoramento_Base_somente_Said!$A:$J,9,FALSE),0)</f>
        <v>1</v>
      </c>
      <c r="G4751" s="13">
        <f>IFERROR(VLOOKUP(A4751,[1]Monitoramento_Base_somente_Said!$A:$J,10,FALSE),0)</f>
        <v>1076724</v>
      </c>
      <c r="H4751" s="13">
        <f>IFERROR(VLOOKUP(A4751,[2]Sheet1!$A:$I,4,FALSE),0)</f>
        <v>0</v>
      </c>
      <c r="I4751" s="13">
        <f>IFERROR(VLOOKUP(A4751,[2]Sheet1!$A:$I,5,FALSE),0)</f>
        <v>0</v>
      </c>
      <c r="J4751" s="13">
        <f>IFERROR(VLOOKUP(A4751,[2]Sheet1!$A:$I,6,FALSE),0)</f>
        <v>0</v>
      </c>
      <c r="K4751" s="13">
        <f>IFERROR(VLOOKUP(A4751,[2]Sheet1!$A:$I,7,FALSE),0)</f>
        <v>0</v>
      </c>
      <c r="L4751" s="13">
        <f>IFERROR(VLOOKUP(A4751,[2]Sheet1!$A:$I,8,FALSE),0)</f>
        <v>0</v>
      </c>
      <c r="M4751" s="13">
        <f>IFERROR(VLOOKUP(A4751,[2]Sheet1!$A:$I,9,FALSE),0)</f>
        <v>0</v>
      </c>
      <c r="N4751" s="13">
        <f>IFERROR(VLOOKUP(A4751,[3]Sheet1!$A:$G,2,FALSE),0)</f>
        <v>0</v>
      </c>
      <c r="O4751" s="13">
        <f>IFERROR(VLOOKUP(A4751,[3]Sheet1!$A:$G,3,FALSE),0)</f>
        <v>0</v>
      </c>
      <c r="P4751" s="13">
        <f>IFERROR(VLOOKUP(A4751,[3]Sheet1!$A:$G,4,FALSE),0)</f>
        <v>0</v>
      </c>
      <c r="Q4751" s="13">
        <f>IFERROR(VLOOKUP(A4751,[3]Sheet1!$A:$G,5,FALSE),0)</f>
        <v>0</v>
      </c>
      <c r="R4751" s="13">
        <f>IFERROR(VLOOKUP(A4751,[3]Sheet1!$A:$H,6,FALSE),0)</f>
        <v>0</v>
      </c>
      <c r="S4751" s="13">
        <f>IFERROR(VLOOKUP(A4751,[3]Sheet1!$A:$I,7,FALSE),0)</f>
        <v>0</v>
      </c>
      <c r="T4751" s="13" t="str">
        <f t="shared" si="327"/>
        <v>Sim</v>
      </c>
      <c r="U4751" s="13" t="str">
        <f t="shared" si="328"/>
        <v>Sim</v>
      </c>
      <c r="V4751" s="13" t="str">
        <f t="shared" si="329"/>
        <v>Sim</v>
      </c>
      <c r="W4751" s="13" t="str">
        <f t="shared" si="330"/>
        <v>Sim</v>
      </c>
      <c r="X4751" s="13" t="str">
        <f t="shared" si="331"/>
        <v>Sim</v>
      </c>
      <c r="Y4751" s="13" t="str">
        <f t="shared" si="332"/>
        <v>Sim</v>
      </c>
    </row>
    <row r="4752" spans="1:25">
      <c r="A4752" s="10">
        <v>171525</v>
      </c>
      <c r="B4752" s="13">
        <f>IFERROR(VLOOKUP(A4752,[1]Monitoramento_Base_somente_Said!$A:$J,5,FALSE),0)</f>
        <v>0</v>
      </c>
      <c r="C4752" s="13">
        <f>IFERROR(VLOOKUP(A4752,[1]Monitoramento_Base_somente_Said!$A:$J,6,FALSE),0)</f>
        <v>6811773</v>
      </c>
      <c r="D4752" s="13">
        <f>IFERROR(VLOOKUP(A4752,[1]Monitoramento_Base_somente_Said!$A:$J,7,FALSE),0)</f>
        <v>0</v>
      </c>
      <c r="E4752" s="13">
        <f>IFERROR(VLOOKUP(A4752,[1]Monitoramento_Base_somente_Said!$A:$J,8,FALSE),0)</f>
        <v>6366911</v>
      </c>
      <c r="F4752" s="13">
        <f>IFERROR(VLOOKUP(A4752,[1]Monitoramento_Base_somente_Said!$A:$J,9,FALSE),0)</f>
        <v>0</v>
      </c>
      <c r="G4752" s="13">
        <f>IFERROR(VLOOKUP(A4752,[1]Monitoramento_Base_somente_Said!$A:$J,10,FALSE),0)</f>
        <v>2629092</v>
      </c>
      <c r="H4752" s="13">
        <f>IFERROR(VLOOKUP(A4752,[2]Sheet1!$A:$I,4,FALSE),0)</f>
        <v>0</v>
      </c>
      <c r="I4752" s="13">
        <f>IFERROR(VLOOKUP(A4752,[2]Sheet1!$A:$I,5,FALSE),0)</f>
        <v>0</v>
      </c>
      <c r="J4752" s="13">
        <f>IFERROR(VLOOKUP(A4752,[2]Sheet1!$A:$I,6,FALSE),0)</f>
        <v>0</v>
      </c>
      <c r="K4752" s="13">
        <f>IFERROR(VLOOKUP(A4752,[2]Sheet1!$A:$I,7,FALSE),0)</f>
        <v>0</v>
      </c>
      <c r="L4752" s="13">
        <f>IFERROR(VLOOKUP(A4752,[2]Sheet1!$A:$I,8,FALSE),0)</f>
        <v>0</v>
      </c>
      <c r="M4752" s="13">
        <f>IFERROR(VLOOKUP(A4752,[2]Sheet1!$A:$I,9,FALSE),0)</f>
        <v>0</v>
      </c>
      <c r="N4752" s="13">
        <f>IFERROR(VLOOKUP(A4752,[3]Sheet1!$A:$G,2,FALSE),0)</f>
        <v>0</v>
      </c>
      <c r="O4752" s="13">
        <f>IFERROR(VLOOKUP(A4752,[3]Sheet1!$A:$G,3,FALSE),0)</f>
        <v>0</v>
      </c>
      <c r="P4752" s="13">
        <f>IFERROR(VLOOKUP(A4752,[3]Sheet1!$A:$G,4,FALSE),0)</f>
        <v>0</v>
      </c>
      <c r="Q4752" s="13">
        <f>IFERROR(VLOOKUP(A4752,[3]Sheet1!$A:$G,5,FALSE),0)</f>
        <v>0</v>
      </c>
      <c r="R4752" s="13">
        <f>IFERROR(VLOOKUP(A4752,[3]Sheet1!$A:$H,6,FALSE),0)</f>
        <v>0</v>
      </c>
      <c r="S4752" s="13">
        <f>IFERROR(VLOOKUP(A4752,[3]Sheet1!$A:$I,7,FALSE),0)</f>
        <v>0</v>
      </c>
      <c r="T4752" s="13" t="str">
        <f t="shared" si="327"/>
        <v>Não</v>
      </c>
      <c r="U4752" s="13" t="str">
        <f t="shared" si="328"/>
        <v>Sim</v>
      </c>
      <c r="V4752" s="13" t="str">
        <f t="shared" si="329"/>
        <v>Não</v>
      </c>
      <c r="W4752" s="13" t="str">
        <f t="shared" si="330"/>
        <v>Sim</v>
      </c>
      <c r="X4752" s="13" t="str">
        <f t="shared" si="331"/>
        <v>Não</v>
      </c>
      <c r="Y4752" s="13" t="str">
        <f t="shared" si="332"/>
        <v>Sim</v>
      </c>
    </row>
    <row r="4753" spans="1:25">
      <c r="A4753" s="10">
        <v>171550</v>
      </c>
      <c r="B4753" s="13">
        <f>IFERROR(VLOOKUP(A4753,[1]Monitoramento_Base_somente_Said!$A:$J,5,FALSE),0)</f>
        <v>6882</v>
      </c>
      <c r="C4753" s="13">
        <f>IFERROR(VLOOKUP(A4753,[1]Monitoramento_Base_somente_Said!$A:$J,6,FALSE),0)</f>
        <v>4583697</v>
      </c>
      <c r="D4753" s="13">
        <f>IFERROR(VLOOKUP(A4753,[1]Monitoramento_Base_somente_Said!$A:$J,7,FALSE),0)</f>
        <v>2412</v>
      </c>
      <c r="E4753" s="13">
        <f>IFERROR(VLOOKUP(A4753,[1]Monitoramento_Base_somente_Said!$A:$J,8,FALSE),0)</f>
        <v>4405245</v>
      </c>
      <c r="F4753" s="13">
        <f>IFERROR(VLOOKUP(A4753,[1]Monitoramento_Base_somente_Said!$A:$J,9,FALSE),0)</f>
        <v>0</v>
      </c>
      <c r="G4753" s="13">
        <f>IFERROR(VLOOKUP(A4753,[1]Monitoramento_Base_somente_Said!$A:$J,10,FALSE),0)</f>
        <v>1873110</v>
      </c>
      <c r="H4753" s="13">
        <f>IFERROR(VLOOKUP(A4753,[2]Sheet1!$A:$I,4,FALSE),0)</f>
        <v>0</v>
      </c>
      <c r="I4753" s="13">
        <f>IFERROR(VLOOKUP(A4753,[2]Sheet1!$A:$I,5,FALSE),0)</f>
        <v>0</v>
      </c>
      <c r="J4753" s="13">
        <f>IFERROR(VLOOKUP(A4753,[2]Sheet1!$A:$I,6,FALSE),0)</f>
        <v>0</v>
      </c>
      <c r="K4753" s="13">
        <f>IFERROR(VLOOKUP(A4753,[2]Sheet1!$A:$I,7,FALSE),0)</f>
        <v>0</v>
      </c>
      <c r="L4753" s="13">
        <f>IFERROR(VLOOKUP(A4753,[2]Sheet1!$A:$I,8,FALSE),0)</f>
        <v>0</v>
      </c>
      <c r="M4753" s="13">
        <f>IFERROR(VLOOKUP(A4753,[2]Sheet1!$A:$I,9,FALSE),0)</f>
        <v>0</v>
      </c>
      <c r="N4753" s="13">
        <f>IFERROR(VLOOKUP(A4753,[3]Sheet1!$A:$G,2,FALSE),0)</f>
        <v>0</v>
      </c>
      <c r="O4753" s="13">
        <f>IFERROR(VLOOKUP(A4753,[3]Sheet1!$A:$G,3,FALSE),0)</f>
        <v>0</v>
      </c>
      <c r="P4753" s="13">
        <f>IFERROR(VLOOKUP(A4753,[3]Sheet1!$A:$G,4,FALSE),0)</f>
        <v>0</v>
      </c>
      <c r="Q4753" s="13">
        <f>IFERROR(VLOOKUP(A4753,[3]Sheet1!$A:$G,5,FALSE),0)</f>
        <v>0</v>
      </c>
      <c r="R4753" s="13">
        <f>IFERROR(VLOOKUP(A4753,[3]Sheet1!$A:$H,6,FALSE),0)</f>
        <v>0</v>
      </c>
      <c r="S4753" s="13">
        <f>IFERROR(VLOOKUP(A4753,[3]Sheet1!$A:$I,7,FALSE),0)</f>
        <v>0</v>
      </c>
      <c r="T4753" s="13" t="str">
        <f t="shared" si="327"/>
        <v>Sim</v>
      </c>
      <c r="U4753" s="13" t="str">
        <f t="shared" si="328"/>
        <v>Sim</v>
      </c>
      <c r="V4753" s="13" t="str">
        <f t="shared" si="329"/>
        <v>Sim</v>
      </c>
      <c r="W4753" s="13" t="str">
        <f t="shared" si="330"/>
        <v>Sim</v>
      </c>
      <c r="X4753" s="13" t="str">
        <f t="shared" si="331"/>
        <v>Não</v>
      </c>
      <c r="Y4753" s="13" t="str">
        <f t="shared" si="332"/>
        <v>Sim</v>
      </c>
    </row>
    <row r="4754" spans="1:25">
      <c r="A4754" s="10">
        <v>171570</v>
      </c>
      <c r="B4754" s="13">
        <f>IFERROR(VLOOKUP(A4754,[1]Monitoramento_Base_somente_Said!$A:$J,5,FALSE),0)</f>
        <v>4667</v>
      </c>
      <c r="C4754" s="13">
        <f>IFERROR(VLOOKUP(A4754,[1]Monitoramento_Base_somente_Said!$A:$J,6,FALSE),0)</f>
        <v>14453809</v>
      </c>
      <c r="D4754" s="13">
        <f>IFERROR(VLOOKUP(A4754,[1]Monitoramento_Base_somente_Said!$A:$J,7,FALSE),0)</f>
        <v>5441</v>
      </c>
      <c r="E4754" s="13">
        <f>IFERROR(VLOOKUP(A4754,[1]Monitoramento_Base_somente_Said!$A:$J,8,FALSE),0)</f>
        <v>13323185</v>
      </c>
      <c r="F4754" s="13">
        <f>IFERROR(VLOOKUP(A4754,[1]Monitoramento_Base_somente_Said!$A:$J,9,FALSE),0)</f>
        <v>0</v>
      </c>
      <c r="G4754" s="13">
        <f>IFERROR(VLOOKUP(A4754,[1]Monitoramento_Base_somente_Said!$A:$J,10,FALSE),0)</f>
        <v>5412030</v>
      </c>
      <c r="H4754" s="13">
        <f>IFERROR(VLOOKUP(A4754,[2]Sheet1!$A:$I,4,FALSE),0)</f>
        <v>0</v>
      </c>
      <c r="I4754" s="13">
        <f>IFERROR(VLOOKUP(A4754,[2]Sheet1!$A:$I,5,FALSE),0)</f>
        <v>0</v>
      </c>
      <c r="J4754" s="13">
        <f>IFERROR(VLOOKUP(A4754,[2]Sheet1!$A:$I,6,FALSE),0)</f>
        <v>0</v>
      </c>
      <c r="K4754" s="13">
        <f>IFERROR(VLOOKUP(A4754,[2]Sheet1!$A:$I,7,FALSE),0)</f>
        <v>0</v>
      </c>
      <c r="L4754" s="13">
        <f>IFERROR(VLOOKUP(A4754,[2]Sheet1!$A:$I,8,FALSE),0)</f>
        <v>0</v>
      </c>
      <c r="M4754" s="13">
        <f>IFERROR(VLOOKUP(A4754,[2]Sheet1!$A:$I,9,FALSE),0)</f>
        <v>0</v>
      </c>
      <c r="N4754" s="13">
        <f>IFERROR(VLOOKUP(A4754,[3]Sheet1!$A:$G,2,FALSE),0)</f>
        <v>0</v>
      </c>
      <c r="O4754" s="13">
        <f>IFERROR(VLOOKUP(A4754,[3]Sheet1!$A:$G,3,FALSE),0)</f>
        <v>0</v>
      </c>
      <c r="P4754" s="13">
        <f>IFERROR(VLOOKUP(A4754,[3]Sheet1!$A:$G,4,FALSE),0)</f>
        <v>0</v>
      </c>
      <c r="Q4754" s="13">
        <f>IFERROR(VLOOKUP(A4754,[3]Sheet1!$A:$G,5,FALSE),0)</f>
        <v>0</v>
      </c>
      <c r="R4754" s="13">
        <f>IFERROR(VLOOKUP(A4754,[3]Sheet1!$A:$H,6,FALSE),0)</f>
        <v>0</v>
      </c>
      <c r="S4754" s="13">
        <f>IFERROR(VLOOKUP(A4754,[3]Sheet1!$A:$I,7,FALSE),0)</f>
        <v>0</v>
      </c>
      <c r="T4754" s="13" t="str">
        <f t="shared" si="327"/>
        <v>Sim</v>
      </c>
      <c r="U4754" s="13" t="str">
        <f t="shared" si="328"/>
        <v>Sim</v>
      </c>
      <c r="V4754" s="13" t="str">
        <f t="shared" si="329"/>
        <v>Sim</v>
      </c>
      <c r="W4754" s="13" t="str">
        <f t="shared" si="330"/>
        <v>Sim</v>
      </c>
      <c r="X4754" s="13" t="str">
        <f t="shared" si="331"/>
        <v>Não</v>
      </c>
      <c r="Y4754" s="13" t="str">
        <f t="shared" si="332"/>
        <v>Sim</v>
      </c>
    </row>
    <row r="4755" spans="1:25">
      <c r="A4755" s="10">
        <v>171380</v>
      </c>
      <c r="B4755" s="13">
        <f>IFERROR(VLOOKUP(A4755,[1]Monitoramento_Base_somente_Said!$A:$J,5,FALSE),0)</f>
        <v>6510</v>
      </c>
      <c r="C4755" s="13">
        <f>IFERROR(VLOOKUP(A4755,[1]Monitoramento_Base_somente_Said!$A:$J,6,FALSE),0)</f>
        <v>3632754</v>
      </c>
      <c r="D4755" s="13">
        <f>IFERROR(VLOOKUP(A4755,[1]Monitoramento_Base_somente_Said!$A:$J,7,FALSE),0)</f>
        <v>8654</v>
      </c>
      <c r="E4755" s="13">
        <f>IFERROR(VLOOKUP(A4755,[1]Monitoramento_Base_somente_Said!$A:$J,8,FALSE),0)</f>
        <v>3163080</v>
      </c>
      <c r="F4755" s="13">
        <f>IFERROR(VLOOKUP(A4755,[1]Monitoramento_Base_somente_Said!$A:$J,9,FALSE),0)</f>
        <v>7660</v>
      </c>
      <c r="G4755" s="13">
        <f>IFERROR(VLOOKUP(A4755,[1]Monitoramento_Base_somente_Said!$A:$J,10,FALSE),0)</f>
        <v>1551127</v>
      </c>
      <c r="H4755" s="13">
        <f>IFERROR(VLOOKUP(A4755,[2]Sheet1!$A:$I,4,FALSE),0)</f>
        <v>0</v>
      </c>
      <c r="I4755" s="13">
        <f>IFERROR(VLOOKUP(A4755,[2]Sheet1!$A:$I,5,FALSE),0)</f>
        <v>0</v>
      </c>
      <c r="J4755" s="13">
        <f>IFERROR(VLOOKUP(A4755,[2]Sheet1!$A:$I,6,FALSE),0)</f>
        <v>0</v>
      </c>
      <c r="K4755" s="13">
        <f>IFERROR(VLOOKUP(A4755,[2]Sheet1!$A:$I,7,FALSE),0)</f>
        <v>0</v>
      </c>
      <c r="L4755" s="13">
        <f>IFERROR(VLOOKUP(A4755,[2]Sheet1!$A:$I,8,FALSE),0)</f>
        <v>0</v>
      </c>
      <c r="M4755" s="13">
        <f>IFERROR(VLOOKUP(A4755,[2]Sheet1!$A:$I,9,FALSE),0)</f>
        <v>0</v>
      </c>
      <c r="N4755" s="13">
        <f>IFERROR(VLOOKUP(A4755,[3]Sheet1!$A:$G,2,FALSE),0)</f>
        <v>0</v>
      </c>
      <c r="O4755" s="13">
        <f>IFERROR(VLOOKUP(A4755,[3]Sheet1!$A:$G,3,FALSE),0)</f>
        <v>0</v>
      </c>
      <c r="P4755" s="13">
        <f>IFERROR(VLOOKUP(A4755,[3]Sheet1!$A:$G,4,FALSE),0)</f>
        <v>0</v>
      </c>
      <c r="Q4755" s="13">
        <f>IFERROR(VLOOKUP(A4755,[3]Sheet1!$A:$G,5,FALSE),0)</f>
        <v>0</v>
      </c>
      <c r="R4755" s="13">
        <f>IFERROR(VLOOKUP(A4755,[3]Sheet1!$A:$H,6,FALSE),0)</f>
        <v>0</v>
      </c>
      <c r="S4755" s="13">
        <f>IFERROR(VLOOKUP(A4755,[3]Sheet1!$A:$I,7,FALSE),0)</f>
        <v>0</v>
      </c>
      <c r="T4755" s="13" t="str">
        <f t="shared" ref="T4755:T4801" si="333">IF(B4755+H4755+N4755&gt;0,"Sim","Não")</f>
        <v>Sim</v>
      </c>
      <c r="U4755" s="13" t="str">
        <f t="shared" ref="U4755:U4801" si="334">IF(C4755+I4755+O4755&gt;0,"Sim","Não")</f>
        <v>Sim</v>
      </c>
      <c r="V4755" s="13" t="str">
        <f t="shared" ref="V4755:V4801" si="335">IF(D4755+J4755+P4755&gt;0,"Sim","Não")</f>
        <v>Sim</v>
      </c>
      <c r="W4755" s="13" t="str">
        <f t="shared" ref="W4755:W4801" si="336">IF(E4755+K4755+Q4755&gt;0,"Sim","Não")</f>
        <v>Sim</v>
      </c>
      <c r="X4755" s="13" t="str">
        <f t="shared" ref="X4755:X4801" si="337">IF(F4755+L4755+R4755&gt;0,"Sim","Não")</f>
        <v>Sim</v>
      </c>
      <c r="Y4755" s="13" t="str">
        <f t="shared" ref="Y4755:Y4801" si="338">IF(G4755+M4755+S4755&gt;0,"Sim","Não")</f>
        <v>Sim</v>
      </c>
    </row>
    <row r="4756" spans="1:25">
      <c r="A4756" s="10">
        <v>171575</v>
      </c>
      <c r="B4756" s="13">
        <f>IFERROR(VLOOKUP(A4756,[1]Monitoramento_Base_somente_Said!$A:$J,5,FALSE),0)</f>
        <v>3293</v>
      </c>
      <c r="C4756" s="13">
        <f>IFERROR(VLOOKUP(A4756,[1]Monitoramento_Base_somente_Said!$A:$J,6,FALSE),0)</f>
        <v>7493345</v>
      </c>
      <c r="D4756" s="13">
        <f>IFERROR(VLOOKUP(A4756,[1]Monitoramento_Base_somente_Said!$A:$J,7,FALSE),0)</f>
        <v>48193</v>
      </c>
      <c r="E4756" s="13">
        <f>IFERROR(VLOOKUP(A4756,[1]Monitoramento_Base_somente_Said!$A:$J,8,FALSE),0)</f>
        <v>6009887</v>
      </c>
      <c r="F4756" s="13">
        <f>IFERROR(VLOOKUP(A4756,[1]Monitoramento_Base_somente_Said!$A:$J,9,FALSE),0)</f>
        <v>888</v>
      </c>
      <c r="G4756" s="13">
        <f>IFERROR(VLOOKUP(A4756,[1]Monitoramento_Base_somente_Said!$A:$J,10,FALSE),0)</f>
        <v>2416919</v>
      </c>
      <c r="H4756" s="13">
        <f>IFERROR(VLOOKUP(A4756,[2]Sheet1!$A:$I,4,FALSE),0)</f>
        <v>0</v>
      </c>
      <c r="I4756" s="13">
        <f>IFERROR(VLOOKUP(A4756,[2]Sheet1!$A:$I,5,FALSE),0)</f>
        <v>0</v>
      </c>
      <c r="J4756" s="13">
        <f>IFERROR(VLOOKUP(A4756,[2]Sheet1!$A:$I,6,FALSE),0)</f>
        <v>0</v>
      </c>
      <c r="K4756" s="13">
        <f>IFERROR(VLOOKUP(A4756,[2]Sheet1!$A:$I,7,FALSE),0)</f>
        <v>0</v>
      </c>
      <c r="L4756" s="13">
        <f>IFERROR(VLOOKUP(A4756,[2]Sheet1!$A:$I,8,FALSE),0)</f>
        <v>0</v>
      </c>
      <c r="M4756" s="13">
        <f>IFERROR(VLOOKUP(A4756,[2]Sheet1!$A:$I,9,FALSE),0)</f>
        <v>0</v>
      </c>
      <c r="N4756" s="13">
        <f>IFERROR(VLOOKUP(A4756,[3]Sheet1!$A:$G,2,FALSE),0)</f>
        <v>0</v>
      </c>
      <c r="O4756" s="13">
        <f>IFERROR(VLOOKUP(A4756,[3]Sheet1!$A:$G,3,FALSE),0)</f>
        <v>0</v>
      </c>
      <c r="P4756" s="13">
        <f>IFERROR(VLOOKUP(A4756,[3]Sheet1!$A:$G,4,FALSE),0)</f>
        <v>0</v>
      </c>
      <c r="Q4756" s="13">
        <f>IFERROR(VLOOKUP(A4756,[3]Sheet1!$A:$G,5,FALSE),0)</f>
        <v>0</v>
      </c>
      <c r="R4756" s="13">
        <f>IFERROR(VLOOKUP(A4756,[3]Sheet1!$A:$H,6,FALSE),0)</f>
        <v>0</v>
      </c>
      <c r="S4756" s="13">
        <f>IFERROR(VLOOKUP(A4756,[3]Sheet1!$A:$I,7,FALSE),0)</f>
        <v>0</v>
      </c>
      <c r="T4756" s="13" t="str">
        <f t="shared" si="333"/>
        <v>Sim</v>
      </c>
      <c r="U4756" s="13" t="str">
        <f t="shared" si="334"/>
        <v>Sim</v>
      </c>
      <c r="V4756" s="13" t="str">
        <f t="shared" si="335"/>
        <v>Sim</v>
      </c>
      <c r="W4756" s="13" t="str">
        <f t="shared" si="336"/>
        <v>Sim</v>
      </c>
      <c r="X4756" s="13" t="str">
        <f t="shared" si="337"/>
        <v>Sim</v>
      </c>
      <c r="Y4756" s="13" t="str">
        <f t="shared" si="338"/>
        <v>Sim</v>
      </c>
    </row>
    <row r="4757" spans="1:25">
      <c r="A4757" s="10">
        <v>171620</v>
      </c>
      <c r="B4757" s="13">
        <f>IFERROR(VLOOKUP(A4757,[1]Monitoramento_Base_somente_Said!$A:$J,5,FALSE),0)</f>
        <v>579052</v>
      </c>
      <c r="C4757" s="13">
        <f>IFERROR(VLOOKUP(A4757,[1]Monitoramento_Base_somente_Said!$A:$J,6,FALSE),0)</f>
        <v>5564139</v>
      </c>
      <c r="D4757" s="13">
        <f>IFERROR(VLOOKUP(A4757,[1]Monitoramento_Base_somente_Said!$A:$J,7,FALSE),0)</f>
        <v>3524</v>
      </c>
      <c r="E4757" s="13">
        <f>IFERROR(VLOOKUP(A4757,[1]Monitoramento_Base_somente_Said!$A:$J,8,FALSE),0)</f>
        <v>2777485</v>
      </c>
      <c r="F4757" s="13">
        <f>IFERROR(VLOOKUP(A4757,[1]Monitoramento_Base_somente_Said!$A:$J,9,FALSE),0)</f>
        <v>750</v>
      </c>
      <c r="G4757" s="13">
        <f>IFERROR(VLOOKUP(A4757,[1]Monitoramento_Base_somente_Said!$A:$J,10,FALSE),0)</f>
        <v>1240354</v>
      </c>
      <c r="H4757" s="13">
        <f>IFERROR(VLOOKUP(A4757,[2]Sheet1!$A:$I,4,FALSE),0)</f>
        <v>0</v>
      </c>
      <c r="I4757" s="13">
        <f>IFERROR(VLOOKUP(A4757,[2]Sheet1!$A:$I,5,FALSE),0)</f>
        <v>0</v>
      </c>
      <c r="J4757" s="13">
        <f>IFERROR(VLOOKUP(A4757,[2]Sheet1!$A:$I,6,FALSE),0)</f>
        <v>0</v>
      </c>
      <c r="K4757" s="13">
        <f>IFERROR(VLOOKUP(A4757,[2]Sheet1!$A:$I,7,FALSE),0)</f>
        <v>0</v>
      </c>
      <c r="L4757" s="13">
        <f>IFERROR(VLOOKUP(A4757,[2]Sheet1!$A:$I,8,FALSE),0)</f>
        <v>0</v>
      </c>
      <c r="M4757" s="13">
        <f>IFERROR(VLOOKUP(A4757,[2]Sheet1!$A:$I,9,FALSE),0)</f>
        <v>0</v>
      </c>
      <c r="N4757" s="13">
        <f>IFERROR(VLOOKUP(A4757,[3]Sheet1!$A:$G,2,FALSE),0)</f>
        <v>0</v>
      </c>
      <c r="O4757" s="13">
        <f>IFERROR(VLOOKUP(A4757,[3]Sheet1!$A:$G,3,FALSE),0)</f>
        <v>0</v>
      </c>
      <c r="P4757" s="13">
        <f>IFERROR(VLOOKUP(A4757,[3]Sheet1!$A:$G,4,FALSE),0)</f>
        <v>0</v>
      </c>
      <c r="Q4757" s="13">
        <f>IFERROR(VLOOKUP(A4757,[3]Sheet1!$A:$G,5,FALSE),0)</f>
        <v>0</v>
      </c>
      <c r="R4757" s="13">
        <f>IFERROR(VLOOKUP(A4757,[3]Sheet1!$A:$H,6,FALSE),0)</f>
        <v>0</v>
      </c>
      <c r="S4757" s="13">
        <f>IFERROR(VLOOKUP(A4757,[3]Sheet1!$A:$I,7,FALSE),0)</f>
        <v>0</v>
      </c>
      <c r="T4757" s="13" t="str">
        <f t="shared" si="333"/>
        <v>Sim</v>
      </c>
      <c r="U4757" s="13" t="str">
        <f t="shared" si="334"/>
        <v>Sim</v>
      </c>
      <c r="V4757" s="13" t="str">
        <f t="shared" si="335"/>
        <v>Sim</v>
      </c>
      <c r="W4757" s="13" t="str">
        <f t="shared" si="336"/>
        <v>Sim</v>
      </c>
      <c r="X4757" s="13" t="str">
        <f t="shared" si="337"/>
        <v>Sim</v>
      </c>
      <c r="Y4757" s="13" t="str">
        <f t="shared" si="338"/>
        <v>Sim</v>
      </c>
    </row>
    <row r="4758" spans="1:25">
      <c r="A4758" s="10">
        <v>171630</v>
      </c>
      <c r="B4758" s="13">
        <f>IFERROR(VLOOKUP(A4758,[1]Monitoramento_Base_somente_Said!$A:$J,5,FALSE),0)</f>
        <v>3</v>
      </c>
      <c r="C4758" s="13">
        <f>IFERROR(VLOOKUP(A4758,[1]Monitoramento_Base_somente_Said!$A:$J,6,FALSE),0)</f>
        <v>8270680</v>
      </c>
      <c r="D4758" s="13">
        <f>IFERROR(VLOOKUP(A4758,[1]Monitoramento_Base_somente_Said!$A:$J,7,FALSE),0)</f>
        <v>980</v>
      </c>
      <c r="E4758" s="13">
        <f>IFERROR(VLOOKUP(A4758,[1]Monitoramento_Base_somente_Said!$A:$J,8,FALSE),0)</f>
        <v>8410868</v>
      </c>
      <c r="F4758" s="13">
        <f>IFERROR(VLOOKUP(A4758,[1]Monitoramento_Base_somente_Said!$A:$J,9,FALSE),0)</f>
        <v>37</v>
      </c>
      <c r="G4758" s="13">
        <f>IFERROR(VLOOKUP(A4758,[1]Monitoramento_Base_somente_Said!$A:$J,10,FALSE),0)</f>
        <v>3477347</v>
      </c>
      <c r="H4758" s="13">
        <f>IFERROR(VLOOKUP(A4758,[2]Sheet1!$A:$I,4,FALSE),0)</f>
        <v>0</v>
      </c>
      <c r="I4758" s="13">
        <f>IFERROR(VLOOKUP(A4758,[2]Sheet1!$A:$I,5,FALSE),0)</f>
        <v>0</v>
      </c>
      <c r="J4758" s="13">
        <f>IFERROR(VLOOKUP(A4758,[2]Sheet1!$A:$I,6,FALSE),0)</f>
        <v>0</v>
      </c>
      <c r="K4758" s="13">
        <f>IFERROR(VLOOKUP(A4758,[2]Sheet1!$A:$I,7,FALSE),0)</f>
        <v>0</v>
      </c>
      <c r="L4758" s="13">
        <f>IFERROR(VLOOKUP(A4758,[2]Sheet1!$A:$I,8,FALSE),0)</f>
        <v>0</v>
      </c>
      <c r="M4758" s="13">
        <f>IFERROR(VLOOKUP(A4758,[2]Sheet1!$A:$I,9,FALSE),0)</f>
        <v>0</v>
      </c>
      <c r="N4758" s="13">
        <f>IFERROR(VLOOKUP(A4758,[3]Sheet1!$A:$G,2,FALSE),0)</f>
        <v>0</v>
      </c>
      <c r="O4758" s="13">
        <f>IFERROR(VLOOKUP(A4758,[3]Sheet1!$A:$G,3,FALSE),0)</f>
        <v>0</v>
      </c>
      <c r="P4758" s="13">
        <f>IFERROR(VLOOKUP(A4758,[3]Sheet1!$A:$G,4,FALSE),0)</f>
        <v>0</v>
      </c>
      <c r="Q4758" s="13">
        <f>IFERROR(VLOOKUP(A4758,[3]Sheet1!$A:$G,5,FALSE),0)</f>
        <v>0</v>
      </c>
      <c r="R4758" s="13">
        <f>IFERROR(VLOOKUP(A4758,[3]Sheet1!$A:$H,6,FALSE),0)</f>
        <v>0</v>
      </c>
      <c r="S4758" s="13">
        <f>IFERROR(VLOOKUP(A4758,[3]Sheet1!$A:$I,7,FALSE),0)</f>
        <v>0</v>
      </c>
      <c r="T4758" s="13" t="str">
        <f t="shared" si="333"/>
        <v>Sim</v>
      </c>
      <c r="U4758" s="13" t="str">
        <f t="shared" si="334"/>
        <v>Sim</v>
      </c>
      <c r="V4758" s="13" t="str">
        <f t="shared" si="335"/>
        <v>Sim</v>
      </c>
      <c r="W4758" s="13" t="str">
        <f t="shared" si="336"/>
        <v>Sim</v>
      </c>
      <c r="X4758" s="13" t="str">
        <f t="shared" si="337"/>
        <v>Sim</v>
      </c>
      <c r="Y4758" s="13" t="str">
        <f t="shared" si="338"/>
        <v>Sim</v>
      </c>
    </row>
    <row r="4759" spans="1:25">
      <c r="A4759" s="10">
        <v>171650</v>
      </c>
      <c r="B4759" s="13">
        <f>IFERROR(VLOOKUP(A4759,[1]Monitoramento_Base_somente_Said!$A:$J,5,FALSE),0)</f>
        <v>161341</v>
      </c>
      <c r="C4759" s="13">
        <f>IFERROR(VLOOKUP(A4759,[1]Monitoramento_Base_somente_Said!$A:$J,6,FALSE),0)</f>
        <v>17842517</v>
      </c>
      <c r="D4759" s="13">
        <f>IFERROR(VLOOKUP(A4759,[1]Monitoramento_Base_somente_Said!$A:$J,7,FALSE),0)</f>
        <v>139</v>
      </c>
      <c r="E4759" s="13">
        <f>IFERROR(VLOOKUP(A4759,[1]Monitoramento_Base_somente_Said!$A:$J,8,FALSE),0)</f>
        <v>13984824</v>
      </c>
      <c r="F4759" s="13">
        <f>IFERROR(VLOOKUP(A4759,[1]Monitoramento_Base_somente_Said!$A:$J,9,FALSE),0)</f>
        <v>9015</v>
      </c>
      <c r="G4759" s="13">
        <f>IFERROR(VLOOKUP(A4759,[1]Monitoramento_Base_somente_Said!$A:$J,10,FALSE),0)</f>
        <v>5296718</v>
      </c>
      <c r="H4759" s="13">
        <f>IFERROR(VLOOKUP(A4759,[2]Sheet1!$A:$I,4,FALSE),0)</f>
        <v>0</v>
      </c>
      <c r="I4759" s="13">
        <f>IFERROR(VLOOKUP(A4759,[2]Sheet1!$A:$I,5,FALSE),0)</f>
        <v>0</v>
      </c>
      <c r="J4759" s="13">
        <f>IFERROR(VLOOKUP(A4759,[2]Sheet1!$A:$I,6,FALSE),0)</f>
        <v>0</v>
      </c>
      <c r="K4759" s="13">
        <f>IFERROR(VLOOKUP(A4759,[2]Sheet1!$A:$I,7,FALSE),0)</f>
        <v>0</v>
      </c>
      <c r="L4759" s="13">
        <f>IFERROR(VLOOKUP(A4759,[2]Sheet1!$A:$I,8,FALSE),0)</f>
        <v>0</v>
      </c>
      <c r="M4759" s="13">
        <f>IFERROR(VLOOKUP(A4759,[2]Sheet1!$A:$I,9,FALSE),0)</f>
        <v>0</v>
      </c>
      <c r="N4759" s="13">
        <f>IFERROR(VLOOKUP(A4759,[3]Sheet1!$A:$G,2,FALSE),0)</f>
        <v>0</v>
      </c>
      <c r="O4759" s="13">
        <f>IFERROR(VLOOKUP(A4759,[3]Sheet1!$A:$G,3,FALSE),0)</f>
        <v>0</v>
      </c>
      <c r="P4759" s="13">
        <f>IFERROR(VLOOKUP(A4759,[3]Sheet1!$A:$G,4,FALSE),0)</f>
        <v>0</v>
      </c>
      <c r="Q4759" s="13">
        <f>IFERROR(VLOOKUP(A4759,[3]Sheet1!$A:$G,5,FALSE),0)</f>
        <v>0</v>
      </c>
      <c r="R4759" s="13">
        <f>IFERROR(VLOOKUP(A4759,[3]Sheet1!$A:$H,6,FALSE),0)</f>
        <v>0</v>
      </c>
      <c r="S4759" s="13">
        <f>IFERROR(VLOOKUP(A4759,[3]Sheet1!$A:$I,7,FALSE),0)</f>
        <v>0</v>
      </c>
      <c r="T4759" s="13" t="str">
        <f t="shared" si="333"/>
        <v>Sim</v>
      </c>
      <c r="U4759" s="13" t="str">
        <f t="shared" si="334"/>
        <v>Sim</v>
      </c>
      <c r="V4759" s="13" t="str">
        <f t="shared" si="335"/>
        <v>Sim</v>
      </c>
      <c r="W4759" s="13" t="str">
        <f t="shared" si="336"/>
        <v>Sim</v>
      </c>
      <c r="X4759" s="13" t="str">
        <f t="shared" si="337"/>
        <v>Sim</v>
      </c>
      <c r="Y4759" s="13" t="str">
        <f t="shared" si="338"/>
        <v>Sim</v>
      </c>
    </row>
    <row r="4760" spans="1:25">
      <c r="A4760" s="10">
        <v>171660</v>
      </c>
      <c r="B4760" s="13">
        <f>IFERROR(VLOOKUP(A4760,[1]Monitoramento_Base_somente_Said!$A:$J,5,FALSE),0)</f>
        <v>80633</v>
      </c>
      <c r="C4760" s="13">
        <f>IFERROR(VLOOKUP(A4760,[1]Monitoramento_Base_somente_Said!$A:$J,6,FALSE),0)</f>
        <v>11863305</v>
      </c>
      <c r="D4760" s="13">
        <f>IFERROR(VLOOKUP(A4760,[1]Monitoramento_Base_somente_Said!$A:$J,7,FALSE),0)</f>
        <v>6723</v>
      </c>
      <c r="E4760" s="13">
        <f>IFERROR(VLOOKUP(A4760,[1]Monitoramento_Base_somente_Said!$A:$J,8,FALSE),0)</f>
        <v>9581346</v>
      </c>
      <c r="F4760" s="13">
        <f>IFERROR(VLOOKUP(A4760,[1]Monitoramento_Base_somente_Said!$A:$J,9,FALSE),0)</f>
        <v>2877</v>
      </c>
      <c r="G4760" s="13">
        <f>IFERROR(VLOOKUP(A4760,[1]Monitoramento_Base_somente_Said!$A:$J,10,FALSE),0)</f>
        <v>4693330</v>
      </c>
      <c r="H4760" s="13">
        <f>IFERROR(VLOOKUP(A4760,[2]Sheet1!$A:$I,4,FALSE),0)</f>
        <v>0</v>
      </c>
      <c r="I4760" s="13">
        <f>IFERROR(VLOOKUP(A4760,[2]Sheet1!$A:$I,5,FALSE),0)</f>
        <v>0</v>
      </c>
      <c r="J4760" s="13">
        <f>IFERROR(VLOOKUP(A4760,[2]Sheet1!$A:$I,6,FALSE),0)</f>
        <v>0</v>
      </c>
      <c r="K4760" s="13">
        <f>IFERROR(VLOOKUP(A4760,[2]Sheet1!$A:$I,7,FALSE),0)</f>
        <v>0</v>
      </c>
      <c r="L4760" s="13">
        <f>IFERROR(VLOOKUP(A4760,[2]Sheet1!$A:$I,8,FALSE),0)</f>
        <v>0</v>
      </c>
      <c r="M4760" s="13">
        <f>IFERROR(VLOOKUP(A4760,[2]Sheet1!$A:$I,9,FALSE),0)</f>
        <v>0</v>
      </c>
      <c r="N4760" s="13">
        <f>IFERROR(VLOOKUP(A4760,[3]Sheet1!$A:$G,2,FALSE),0)</f>
        <v>0</v>
      </c>
      <c r="O4760" s="13">
        <f>IFERROR(VLOOKUP(A4760,[3]Sheet1!$A:$G,3,FALSE),0)</f>
        <v>0</v>
      </c>
      <c r="P4760" s="13">
        <f>IFERROR(VLOOKUP(A4760,[3]Sheet1!$A:$G,4,FALSE),0)</f>
        <v>0</v>
      </c>
      <c r="Q4760" s="13">
        <f>IFERROR(VLOOKUP(A4760,[3]Sheet1!$A:$G,5,FALSE),0)</f>
        <v>0</v>
      </c>
      <c r="R4760" s="13">
        <f>IFERROR(VLOOKUP(A4760,[3]Sheet1!$A:$H,6,FALSE),0)</f>
        <v>0</v>
      </c>
      <c r="S4760" s="13">
        <f>IFERROR(VLOOKUP(A4760,[3]Sheet1!$A:$I,7,FALSE),0)</f>
        <v>0</v>
      </c>
      <c r="T4760" s="13" t="str">
        <f t="shared" si="333"/>
        <v>Sim</v>
      </c>
      <c r="U4760" s="13" t="str">
        <f t="shared" si="334"/>
        <v>Sim</v>
      </c>
      <c r="V4760" s="13" t="str">
        <f t="shared" si="335"/>
        <v>Sim</v>
      </c>
      <c r="W4760" s="13" t="str">
        <f t="shared" si="336"/>
        <v>Sim</v>
      </c>
      <c r="X4760" s="13" t="str">
        <f t="shared" si="337"/>
        <v>Sim</v>
      </c>
      <c r="Y4760" s="13" t="str">
        <f t="shared" si="338"/>
        <v>Sim</v>
      </c>
    </row>
    <row r="4761" spans="1:25">
      <c r="A4761" s="10">
        <v>171665</v>
      </c>
      <c r="B4761" s="13">
        <f>IFERROR(VLOOKUP(A4761,[1]Monitoramento_Base_somente_Said!$A:$J,5,FALSE),0)</f>
        <v>0</v>
      </c>
      <c r="C4761" s="13">
        <f>IFERROR(VLOOKUP(A4761,[1]Monitoramento_Base_somente_Said!$A:$J,6,FALSE),0)</f>
        <v>24999351</v>
      </c>
      <c r="D4761" s="13">
        <f>IFERROR(VLOOKUP(A4761,[1]Monitoramento_Base_somente_Said!$A:$J,7,FALSE),0)</f>
        <v>195</v>
      </c>
      <c r="E4761" s="13">
        <f>IFERROR(VLOOKUP(A4761,[1]Monitoramento_Base_somente_Said!$A:$J,8,FALSE),0)</f>
        <v>22794179</v>
      </c>
      <c r="F4761" s="13">
        <f>IFERROR(VLOOKUP(A4761,[1]Monitoramento_Base_somente_Said!$A:$J,9,FALSE),0)</f>
        <v>0</v>
      </c>
      <c r="G4761" s="13">
        <f>IFERROR(VLOOKUP(A4761,[1]Monitoramento_Base_somente_Said!$A:$J,10,FALSE),0)</f>
        <v>9644775</v>
      </c>
      <c r="H4761" s="13">
        <f>IFERROR(VLOOKUP(A4761,[2]Sheet1!$A:$I,4,FALSE),0)</f>
        <v>0</v>
      </c>
      <c r="I4761" s="13">
        <f>IFERROR(VLOOKUP(A4761,[2]Sheet1!$A:$I,5,FALSE),0)</f>
        <v>0</v>
      </c>
      <c r="J4761" s="13">
        <f>IFERROR(VLOOKUP(A4761,[2]Sheet1!$A:$I,6,FALSE),0)</f>
        <v>0</v>
      </c>
      <c r="K4761" s="13">
        <f>IFERROR(VLOOKUP(A4761,[2]Sheet1!$A:$I,7,FALSE),0)</f>
        <v>0</v>
      </c>
      <c r="L4761" s="13">
        <f>IFERROR(VLOOKUP(A4761,[2]Sheet1!$A:$I,8,FALSE),0)</f>
        <v>0</v>
      </c>
      <c r="M4761" s="13">
        <f>IFERROR(VLOOKUP(A4761,[2]Sheet1!$A:$I,9,FALSE),0)</f>
        <v>0</v>
      </c>
      <c r="N4761" s="13">
        <f>IFERROR(VLOOKUP(A4761,[3]Sheet1!$A:$G,2,FALSE),0)</f>
        <v>0</v>
      </c>
      <c r="O4761" s="13">
        <f>IFERROR(VLOOKUP(A4761,[3]Sheet1!$A:$G,3,FALSE),0)</f>
        <v>0</v>
      </c>
      <c r="P4761" s="13">
        <f>IFERROR(VLOOKUP(A4761,[3]Sheet1!$A:$G,4,FALSE),0)</f>
        <v>0</v>
      </c>
      <c r="Q4761" s="13">
        <f>IFERROR(VLOOKUP(A4761,[3]Sheet1!$A:$G,5,FALSE),0)</f>
        <v>0</v>
      </c>
      <c r="R4761" s="13">
        <f>IFERROR(VLOOKUP(A4761,[3]Sheet1!$A:$H,6,FALSE),0)</f>
        <v>0</v>
      </c>
      <c r="S4761" s="13">
        <f>IFERROR(VLOOKUP(A4761,[3]Sheet1!$A:$I,7,FALSE),0)</f>
        <v>0</v>
      </c>
      <c r="T4761" s="13" t="str">
        <f t="shared" si="333"/>
        <v>Não</v>
      </c>
      <c r="U4761" s="13" t="str">
        <f t="shared" si="334"/>
        <v>Sim</v>
      </c>
      <c r="V4761" s="13" t="str">
        <f t="shared" si="335"/>
        <v>Sim</v>
      </c>
      <c r="W4761" s="13" t="str">
        <f t="shared" si="336"/>
        <v>Sim</v>
      </c>
      <c r="X4761" s="13" t="str">
        <f t="shared" si="337"/>
        <v>Não</v>
      </c>
      <c r="Y4761" s="13" t="str">
        <f t="shared" si="338"/>
        <v>Sim</v>
      </c>
    </row>
    <row r="4762" spans="1:25">
      <c r="A4762" s="10">
        <v>171700</v>
      </c>
      <c r="B4762" s="13">
        <f>IFERROR(VLOOKUP(A4762,[1]Monitoramento_Base_somente_Said!$A:$J,5,FALSE),0)</f>
        <v>24061</v>
      </c>
      <c r="C4762" s="13">
        <f>IFERROR(VLOOKUP(A4762,[1]Monitoramento_Base_somente_Said!$A:$J,6,FALSE),0)</f>
        <v>13425525</v>
      </c>
      <c r="D4762" s="13">
        <f>IFERROR(VLOOKUP(A4762,[1]Monitoramento_Base_somente_Said!$A:$J,7,FALSE),0)</f>
        <v>1794</v>
      </c>
      <c r="E4762" s="13">
        <f>IFERROR(VLOOKUP(A4762,[1]Monitoramento_Base_somente_Said!$A:$J,8,FALSE),0)</f>
        <v>11746529</v>
      </c>
      <c r="F4762" s="13">
        <f>IFERROR(VLOOKUP(A4762,[1]Monitoramento_Base_somente_Said!$A:$J,9,FALSE),0)</f>
        <v>1328</v>
      </c>
      <c r="G4762" s="13">
        <f>IFERROR(VLOOKUP(A4762,[1]Monitoramento_Base_somente_Said!$A:$J,10,FALSE),0)</f>
        <v>4698556</v>
      </c>
      <c r="H4762" s="13">
        <f>IFERROR(VLOOKUP(A4762,[2]Sheet1!$A:$I,4,FALSE),0)</f>
        <v>0</v>
      </c>
      <c r="I4762" s="13">
        <f>IFERROR(VLOOKUP(A4762,[2]Sheet1!$A:$I,5,FALSE),0)</f>
        <v>0</v>
      </c>
      <c r="J4762" s="13">
        <f>IFERROR(VLOOKUP(A4762,[2]Sheet1!$A:$I,6,FALSE),0)</f>
        <v>0</v>
      </c>
      <c r="K4762" s="13">
        <f>IFERROR(VLOOKUP(A4762,[2]Sheet1!$A:$I,7,FALSE),0)</f>
        <v>0</v>
      </c>
      <c r="L4762" s="13">
        <f>IFERROR(VLOOKUP(A4762,[2]Sheet1!$A:$I,8,FALSE),0)</f>
        <v>0</v>
      </c>
      <c r="M4762" s="13">
        <f>IFERROR(VLOOKUP(A4762,[2]Sheet1!$A:$I,9,FALSE),0)</f>
        <v>0</v>
      </c>
      <c r="N4762" s="13">
        <f>IFERROR(VLOOKUP(A4762,[3]Sheet1!$A:$G,2,FALSE),0)</f>
        <v>0</v>
      </c>
      <c r="O4762" s="13">
        <f>IFERROR(VLOOKUP(A4762,[3]Sheet1!$A:$G,3,FALSE),0)</f>
        <v>0</v>
      </c>
      <c r="P4762" s="13">
        <f>IFERROR(VLOOKUP(A4762,[3]Sheet1!$A:$G,4,FALSE),0)</f>
        <v>0</v>
      </c>
      <c r="Q4762" s="13">
        <f>IFERROR(VLOOKUP(A4762,[3]Sheet1!$A:$G,5,FALSE),0)</f>
        <v>0</v>
      </c>
      <c r="R4762" s="13">
        <f>IFERROR(VLOOKUP(A4762,[3]Sheet1!$A:$H,6,FALSE),0)</f>
        <v>0</v>
      </c>
      <c r="S4762" s="13">
        <f>IFERROR(VLOOKUP(A4762,[3]Sheet1!$A:$I,7,FALSE),0)</f>
        <v>0</v>
      </c>
      <c r="T4762" s="13" t="str">
        <f t="shared" si="333"/>
        <v>Sim</v>
      </c>
      <c r="U4762" s="13" t="str">
        <f t="shared" si="334"/>
        <v>Sim</v>
      </c>
      <c r="V4762" s="13" t="str">
        <f t="shared" si="335"/>
        <v>Sim</v>
      </c>
      <c r="W4762" s="13" t="str">
        <f t="shared" si="336"/>
        <v>Sim</v>
      </c>
      <c r="X4762" s="13" t="str">
        <f t="shared" si="337"/>
        <v>Sim</v>
      </c>
      <c r="Y4762" s="13" t="str">
        <f t="shared" si="338"/>
        <v>Sim</v>
      </c>
    </row>
    <row r="4763" spans="1:25">
      <c r="A4763" s="10">
        <v>171720</v>
      </c>
      <c r="B4763" s="13">
        <f>IFERROR(VLOOKUP(A4763,[1]Monitoramento_Base_somente_Said!$A:$J,5,FALSE),0)</f>
        <v>0</v>
      </c>
      <c r="C4763" s="13">
        <f>IFERROR(VLOOKUP(A4763,[1]Monitoramento_Base_somente_Said!$A:$J,6,FALSE),0)</f>
        <v>1330024</v>
      </c>
      <c r="D4763" s="13">
        <f>IFERROR(VLOOKUP(A4763,[1]Monitoramento_Base_somente_Said!$A:$J,7,FALSE),0)</f>
        <v>0</v>
      </c>
      <c r="E4763" s="13">
        <f>IFERROR(VLOOKUP(A4763,[1]Monitoramento_Base_somente_Said!$A:$J,8,FALSE),0)</f>
        <v>1244216</v>
      </c>
      <c r="F4763" s="13">
        <f>IFERROR(VLOOKUP(A4763,[1]Monitoramento_Base_somente_Said!$A:$J,9,FALSE),0)</f>
        <v>0</v>
      </c>
      <c r="G4763" s="13">
        <f>IFERROR(VLOOKUP(A4763,[1]Monitoramento_Base_somente_Said!$A:$J,10,FALSE),0)</f>
        <v>514848</v>
      </c>
      <c r="H4763" s="13">
        <f>IFERROR(VLOOKUP(A4763,[2]Sheet1!$A:$I,4,FALSE),0)</f>
        <v>0</v>
      </c>
      <c r="I4763" s="13">
        <f>IFERROR(VLOOKUP(A4763,[2]Sheet1!$A:$I,5,FALSE),0)</f>
        <v>0</v>
      </c>
      <c r="J4763" s="13">
        <f>IFERROR(VLOOKUP(A4763,[2]Sheet1!$A:$I,6,FALSE),0)</f>
        <v>0</v>
      </c>
      <c r="K4763" s="13">
        <f>IFERROR(VLOOKUP(A4763,[2]Sheet1!$A:$I,7,FALSE),0)</f>
        <v>0</v>
      </c>
      <c r="L4763" s="13">
        <f>IFERROR(VLOOKUP(A4763,[2]Sheet1!$A:$I,8,FALSE),0)</f>
        <v>0</v>
      </c>
      <c r="M4763" s="13">
        <f>IFERROR(VLOOKUP(A4763,[2]Sheet1!$A:$I,9,FALSE),0)</f>
        <v>0</v>
      </c>
      <c r="N4763" s="13">
        <f>IFERROR(VLOOKUP(A4763,[3]Sheet1!$A:$G,2,FALSE),0)</f>
        <v>0</v>
      </c>
      <c r="O4763" s="13">
        <f>IFERROR(VLOOKUP(A4763,[3]Sheet1!$A:$G,3,FALSE),0)</f>
        <v>0</v>
      </c>
      <c r="P4763" s="13">
        <f>IFERROR(VLOOKUP(A4763,[3]Sheet1!$A:$G,4,FALSE),0)</f>
        <v>0</v>
      </c>
      <c r="Q4763" s="13">
        <f>IFERROR(VLOOKUP(A4763,[3]Sheet1!$A:$G,5,FALSE),0)</f>
        <v>0</v>
      </c>
      <c r="R4763" s="13">
        <f>IFERROR(VLOOKUP(A4763,[3]Sheet1!$A:$H,6,FALSE),0)</f>
        <v>0</v>
      </c>
      <c r="S4763" s="13">
        <f>IFERROR(VLOOKUP(A4763,[3]Sheet1!$A:$I,7,FALSE),0)</f>
        <v>0</v>
      </c>
      <c r="T4763" s="13" t="str">
        <f t="shared" si="333"/>
        <v>Não</v>
      </c>
      <c r="U4763" s="13" t="str">
        <f t="shared" si="334"/>
        <v>Sim</v>
      </c>
      <c r="V4763" s="13" t="str">
        <f t="shared" si="335"/>
        <v>Não</v>
      </c>
      <c r="W4763" s="13" t="str">
        <f t="shared" si="336"/>
        <v>Sim</v>
      </c>
      <c r="X4763" s="13" t="str">
        <f t="shared" si="337"/>
        <v>Não</v>
      </c>
      <c r="Y4763" s="13" t="str">
        <f t="shared" si="338"/>
        <v>Sim</v>
      </c>
    </row>
    <row r="4764" spans="1:25">
      <c r="A4764" s="10">
        <v>171750</v>
      </c>
      <c r="B4764" s="13">
        <f>IFERROR(VLOOKUP(A4764,[1]Monitoramento_Base_somente_Said!$A:$J,5,FALSE),0)</f>
        <v>9631</v>
      </c>
      <c r="C4764" s="13">
        <f>IFERROR(VLOOKUP(A4764,[1]Monitoramento_Base_somente_Said!$A:$J,6,FALSE),0)</f>
        <v>16129117</v>
      </c>
      <c r="D4764" s="13">
        <f>IFERROR(VLOOKUP(A4764,[1]Monitoramento_Base_somente_Said!$A:$J,7,FALSE),0)</f>
        <v>406</v>
      </c>
      <c r="E4764" s="13">
        <f>IFERROR(VLOOKUP(A4764,[1]Monitoramento_Base_somente_Said!$A:$J,8,FALSE),0)</f>
        <v>17788213</v>
      </c>
      <c r="F4764" s="13">
        <f>IFERROR(VLOOKUP(A4764,[1]Monitoramento_Base_somente_Said!$A:$J,9,FALSE),0)</f>
        <v>0</v>
      </c>
      <c r="G4764" s="13">
        <f>IFERROR(VLOOKUP(A4764,[1]Monitoramento_Base_somente_Said!$A:$J,10,FALSE),0)</f>
        <v>7700989</v>
      </c>
      <c r="H4764" s="13">
        <f>IFERROR(VLOOKUP(A4764,[2]Sheet1!$A:$I,4,FALSE),0)</f>
        <v>0</v>
      </c>
      <c r="I4764" s="13">
        <f>IFERROR(VLOOKUP(A4764,[2]Sheet1!$A:$I,5,FALSE),0)</f>
        <v>0</v>
      </c>
      <c r="J4764" s="13">
        <f>IFERROR(VLOOKUP(A4764,[2]Sheet1!$A:$I,6,FALSE),0)</f>
        <v>0</v>
      </c>
      <c r="K4764" s="13">
        <f>IFERROR(VLOOKUP(A4764,[2]Sheet1!$A:$I,7,FALSE),0)</f>
        <v>0</v>
      </c>
      <c r="L4764" s="13">
        <f>IFERROR(VLOOKUP(A4764,[2]Sheet1!$A:$I,8,FALSE),0)</f>
        <v>0</v>
      </c>
      <c r="M4764" s="13">
        <f>IFERROR(VLOOKUP(A4764,[2]Sheet1!$A:$I,9,FALSE),0)</f>
        <v>0</v>
      </c>
      <c r="N4764" s="13">
        <f>IFERROR(VLOOKUP(A4764,[3]Sheet1!$A:$G,2,FALSE),0)</f>
        <v>0</v>
      </c>
      <c r="O4764" s="13">
        <f>IFERROR(VLOOKUP(A4764,[3]Sheet1!$A:$G,3,FALSE),0)</f>
        <v>0</v>
      </c>
      <c r="P4764" s="13">
        <f>IFERROR(VLOOKUP(A4764,[3]Sheet1!$A:$G,4,FALSE),0)</f>
        <v>0</v>
      </c>
      <c r="Q4764" s="13">
        <f>IFERROR(VLOOKUP(A4764,[3]Sheet1!$A:$G,5,FALSE),0)</f>
        <v>0</v>
      </c>
      <c r="R4764" s="13">
        <f>IFERROR(VLOOKUP(A4764,[3]Sheet1!$A:$H,6,FALSE),0)</f>
        <v>0</v>
      </c>
      <c r="S4764" s="13">
        <f>IFERROR(VLOOKUP(A4764,[3]Sheet1!$A:$I,7,FALSE),0)</f>
        <v>0</v>
      </c>
      <c r="T4764" s="13" t="str">
        <f t="shared" si="333"/>
        <v>Sim</v>
      </c>
      <c r="U4764" s="13" t="str">
        <f t="shared" si="334"/>
        <v>Sim</v>
      </c>
      <c r="V4764" s="13" t="str">
        <f t="shared" si="335"/>
        <v>Sim</v>
      </c>
      <c r="W4764" s="13" t="str">
        <f t="shared" si="336"/>
        <v>Sim</v>
      </c>
      <c r="X4764" s="13" t="str">
        <f t="shared" si="337"/>
        <v>Não</v>
      </c>
      <c r="Y4764" s="13" t="str">
        <f t="shared" si="338"/>
        <v>Sim</v>
      </c>
    </row>
    <row r="4765" spans="1:25">
      <c r="A4765" s="10">
        <v>171780</v>
      </c>
      <c r="B4765" s="13">
        <f>IFERROR(VLOOKUP(A4765,[1]Monitoramento_Base_somente_Said!$A:$J,5,FALSE),0)</f>
        <v>7234</v>
      </c>
      <c r="C4765" s="13">
        <f>IFERROR(VLOOKUP(A4765,[1]Monitoramento_Base_somente_Said!$A:$J,6,FALSE),0)</f>
        <v>2732346</v>
      </c>
      <c r="D4765" s="13">
        <f>IFERROR(VLOOKUP(A4765,[1]Monitoramento_Base_somente_Said!$A:$J,7,FALSE),0)</f>
        <v>94</v>
      </c>
      <c r="E4765" s="13">
        <f>IFERROR(VLOOKUP(A4765,[1]Monitoramento_Base_somente_Said!$A:$J,8,FALSE),0)</f>
        <v>6241571</v>
      </c>
      <c r="F4765" s="13">
        <f>IFERROR(VLOOKUP(A4765,[1]Monitoramento_Base_somente_Said!$A:$J,9,FALSE),0)</f>
        <v>176</v>
      </c>
      <c r="G4765" s="13">
        <f>IFERROR(VLOOKUP(A4765,[1]Monitoramento_Base_somente_Said!$A:$J,10,FALSE),0)</f>
        <v>2499658</v>
      </c>
      <c r="H4765" s="13">
        <f>IFERROR(VLOOKUP(A4765,[2]Sheet1!$A:$I,4,FALSE),0)</f>
        <v>0</v>
      </c>
      <c r="I4765" s="13">
        <f>IFERROR(VLOOKUP(A4765,[2]Sheet1!$A:$I,5,FALSE),0)</f>
        <v>0</v>
      </c>
      <c r="J4765" s="13">
        <f>IFERROR(VLOOKUP(A4765,[2]Sheet1!$A:$I,6,FALSE),0)</f>
        <v>0</v>
      </c>
      <c r="K4765" s="13">
        <f>IFERROR(VLOOKUP(A4765,[2]Sheet1!$A:$I,7,FALSE),0)</f>
        <v>0</v>
      </c>
      <c r="L4765" s="13">
        <f>IFERROR(VLOOKUP(A4765,[2]Sheet1!$A:$I,8,FALSE),0)</f>
        <v>0</v>
      </c>
      <c r="M4765" s="13">
        <f>IFERROR(VLOOKUP(A4765,[2]Sheet1!$A:$I,9,FALSE),0)</f>
        <v>0</v>
      </c>
      <c r="N4765" s="13">
        <f>IFERROR(VLOOKUP(A4765,[3]Sheet1!$A:$G,2,FALSE),0)</f>
        <v>0</v>
      </c>
      <c r="O4765" s="13">
        <f>IFERROR(VLOOKUP(A4765,[3]Sheet1!$A:$G,3,FALSE),0)</f>
        <v>0</v>
      </c>
      <c r="P4765" s="13">
        <f>IFERROR(VLOOKUP(A4765,[3]Sheet1!$A:$G,4,FALSE),0)</f>
        <v>0</v>
      </c>
      <c r="Q4765" s="13">
        <f>IFERROR(VLOOKUP(A4765,[3]Sheet1!$A:$G,5,FALSE),0)</f>
        <v>0</v>
      </c>
      <c r="R4765" s="13">
        <f>IFERROR(VLOOKUP(A4765,[3]Sheet1!$A:$H,6,FALSE),0)</f>
        <v>0</v>
      </c>
      <c r="S4765" s="13">
        <f>IFERROR(VLOOKUP(A4765,[3]Sheet1!$A:$I,7,FALSE),0)</f>
        <v>0</v>
      </c>
      <c r="T4765" s="13" t="str">
        <f t="shared" si="333"/>
        <v>Sim</v>
      </c>
      <c r="U4765" s="13" t="str">
        <f t="shared" si="334"/>
        <v>Sim</v>
      </c>
      <c r="V4765" s="13" t="str">
        <f t="shared" si="335"/>
        <v>Sim</v>
      </c>
      <c r="W4765" s="13" t="str">
        <f t="shared" si="336"/>
        <v>Sim</v>
      </c>
      <c r="X4765" s="13" t="str">
        <f t="shared" si="337"/>
        <v>Sim</v>
      </c>
      <c r="Y4765" s="13" t="str">
        <f t="shared" si="338"/>
        <v>Sim</v>
      </c>
    </row>
    <row r="4766" spans="1:25">
      <c r="A4766" s="10">
        <v>171790</v>
      </c>
      <c r="B4766" s="13">
        <f>IFERROR(VLOOKUP(A4766,[1]Monitoramento_Base_somente_Said!$A:$J,5,FALSE),0)</f>
        <v>14631</v>
      </c>
      <c r="C4766" s="13">
        <f>IFERROR(VLOOKUP(A4766,[1]Monitoramento_Base_somente_Said!$A:$J,6,FALSE),0)</f>
        <v>5218632</v>
      </c>
      <c r="D4766" s="13">
        <f>IFERROR(VLOOKUP(A4766,[1]Monitoramento_Base_somente_Said!$A:$J,7,FALSE),0)</f>
        <v>3612</v>
      </c>
      <c r="E4766" s="13">
        <f>IFERROR(VLOOKUP(A4766,[1]Monitoramento_Base_somente_Said!$A:$J,8,FALSE),0)</f>
        <v>6819745</v>
      </c>
      <c r="F4766" s="13">
        <f>IFERROR(VLOOKUP(A4766,[1]Monitoramento_Base_somente_Said!$A:$J,9,FALSE),0)</f>
        <v>6739</v>
      </c>
      <c r="G4766" s="13">
        <f>IFERROR(VLOOKUP(A4766,[1]Monitoramento_Base_somente_Said!$A:$J,10,FALSE),0)</f>
        <v>3326068</v>
      </c>
      <c r="H4766" s="13">
        <f>IFERROR(VLOOKUP(A4766,[2]Sheet1!$A:$I,4,FALSE),0)</f>
        <v>0</v>
      </c>
      <c r="I4766" s="13">
        <f>IFERROR(VLOOKUP(A4766,[2]Sheet1!$A:$I,5,FALSE),0)</f>
        <v>0</v>
      </c>
      <c r="J4766" s="13">
        <f>IFERROR(VLOOKUP(A4766,[2]Sheet1!$A:$I,6,FALSE),0)</f>
        <v>0</v>
      </c>
      <c r="K4766" s="13">
        <f>IFERROR(VLOOKUP(A4766,[2]Sheet1!$A:$I,7,FALSE),0)</f>
        <v>0</v>
      </c>
      <c r="L4766" s="13">
        <f>IFERROR(VLOOKUP(A4766,[2]Sheet1!$A:$I,8,FALSE),0)</f>
        <v>0</v>
      </c>
      <c r="M4766" s="13">
        <f>IFERROR(VLOOKUP(A4766,[2]Sheet1!$A:$I,9,FALSE),0)</f>
        <v>0</v>
      </c>
      <c r="N4766" s="13">
        <f>IFERROR(VLOOKUP(A4766,[3]Sheet1!$A:$G,2,FALSE),0)</f>
        <v>0</v>
      </c>
      <c r="O4766" s="13">
        <f>IFERROR(VLOOKUP(A4766,[3]Sheet1!$A:$G,3,FALSE),0)</f>
        <v>0</v>
      </c>
      <c r="P4766" s="13">
        <f>IFERROR(VLOOKUP(A4766,[3]Sheet1!$A:$G,4,FALSE),0)</f>
        <v>0</v>
      </c>
      <c r="Q4766" s="13">
        <f>IFERROR(VLOOKUP(A4766,[3]Sheet1!$A:$G,5,FALSE),0)</f>
        <v>0</v>
      </c>
      <c r="R4766" s="13">
        <f>IFERROR(VLOOKUP(A4766,[3]Sheet1!$A:$H,6,FALSE),0)</f>
        <v>0</v>
      </c>
      <c r="S4766" s="13">
        <f>IFERROR(VLOOKUP(A4766,[3]Sheet1!$A:$I,7,FALSE),0)</f>
        <v>0</v>
      </c>
      <c r="T4766" s="13" t="str">
        <f t="shared" si="333"/>
        <v>Sim</v>
      </c>
      <c r="U4766" s="13" t="str">
        <f t="shared" si="334"/>
        <v>Sim</v>
      </c>
      <c r="V4766" s="13" t="str">
        <f t="shared" si="335"/>
        <v>Sim</v>
      </c>
      <c r="W4766" s="13" t="str">
        <f t="shared" si="336"/>
        <v>Sim</v>
      </c>
      <c r="X4766" s="13" t="str">
        <f t="shared" si="337"/>
        <v>Sim</v>
      </c>
      <c r="Y4766" s="13" t="str">
        <f t="shared" si="338"/>
        <v>Sim</v>
      </c>
    </row>
    <row r="4767" spans="1:25">
      <c r="A4767" s="10">
        <v>171800</v>
      </c>
      <c r="B4767" s="13">
        <f>IFERROR(VLOOKUP(A4767,[1]Monitoramento_Base_somente_Said!$A:$J,5,FALSE),0)</f>
        <v>0</v>
      </c>
      <c r="C4767" s="13">
        <f>IFERROR(VLOOKUP(A4767,[1]Monitoramento_Base_somente_Said!$A:$J,6,FALSE),0)</f>
        <v>6983618</v>
      </c>
      <c r="D4767" s="13">
        <f>IFERROR(VLOOKUP(A4767,[1]Monitoramento_Base_somente_Said!$A:$J,7,FALSE),0)</f>
        <v>0</v>
      </c>
      <c r="E4767" s="13">
        <f>IFERROR(VLOOKUP(A4767,[1]Monitoramento_Base_somente_Said!$A:$J,8,FALSE),0)</f>
        <v>6533062</v>
      </c>
      <c r="F4767" s="13">
        <f>IFERROR(VLOOKUP(A4767,[1]Monitoramento_Base_somente_Said!$A:$J,9,FALSE),0)</f>
        <v>0</v>
      </c>
      <c r="G4767" s="13">
        <f>IFERROR(VLOOKUP(A4767,[1]Monitoramento_Base_somente_Said!$A:$J,10,FALSE),0)</f>
        <v>2703336</v>
      </c>
      <c r="H4767" s="13">
        <f>IFERROR(VLOOKUP(A4767,[2]Sheet1!$A:$I,4,FALSE),0)</f>
        <v>0</v>
      </c>
      <c r="I4767" s="13">
        <f>IFERROR(VLOOKUP(A4767,[2]Sheet1!$A:$I,5,FALSE),0)</f>
        <v>0</v>
      </c>
      <c r="J4767" s="13">
        <f>IFERROR(VLOOKUP(A4767,[2]Sheet1!$A:$I,6,FALSE),0)</f>
        <v>0</v>
      </c>
      <c r="K4767" s="13">
        <f>IFERROR(VLOOKUP(A4767,[2]Sheet1!$A:$I,7,FALSE),0)</f>
        <v>0</v>
      </c>
      <c r="L4767" s="13">
        <f>IFERROR(VLOOKUP(A4767,[2]Sheet1!$A:$I,8,FALSE),0)</f>
        <v>0</v>
      </c>
      <c r="M4767" s="13">
        <f>IFERROR(VLOOKUP(A4767,[2]Sheet1!$A:$I,9,FALSE),0)</f>
        <v>0</v>
      </c>
      <c r="N4767" s="13">
        <f>IFERROR(VLOOKUP(A4767,[3]Sheet1!$A:$G,2,FALSE),0)</f>
        <v>0</v>
      </c>
      <c r="O4767" s="13">
        <f>IFERROR(VLOOKUP(A4767,[3]Sheet1!$A:$G,3,FALSE),0)</f>
        <v>0</v>
      </c>
      <c r="P4767" s="13">
        <f>IFERROR(VLOOKUP(A4767,[3]Sheet1!$A:$G,4,FALSE),0)</f>
        <v>0</v>
      </c>
      <c r="Q4767" s="13">
        <f>IFERROR(VLOOKUP(A4767,[3]Sheet1!$A:$G,5,FALSE),0)</f>
        <v>0</v>
      </c>
      <c r="R4767" s="13">
        <f>IFERROR(VLOOKUP(A4767,[3]Sheet1!$A:$H,6,FALSE),0)</f>
        <v>0</v>
      </c>
      <c r="S4767" s="13">
        <f>IFERROR(VLOOKUP(A4767,[3]Sheet1!$A:$I,7,FALSE),0)</f>
        <v>0</v>
      </c>
      <c r="T4767" s="13" t="str">
        <f t="shared" si="333"/>
        <v>Não</v>
      </c>
      <c r="U4767" s="13" t="str">
        <f t="shared" si="334"/>
        <v>Sim</v>
      </c>
      <c r="V4767" s="13" t="str">
        <f t="shared" si="335"/>
        <v>Não</v>
      </c>
      <c r="W4767" s="13" t="str">
        <f t="shared" si="336"/>
        <v>Sim</v>
      </c>
      <c r="X4767" s="13" t="str">
        <f t="shared" si="337"/>
        <v>Não</v>
      </c>
      <c r="Y4767" s="13" t="str">
        <f t="shared" si="338"/>
        <v>Sim</v>
      </c>
    </row>
    <row r="4768" spans="1:25">
      <c r="A4768" s="10">
        <v>171830</v>
      </c>
      <c r="B4768" s="13">
        <f>IFERROR(VLOOKUP(A4768,[1]Monitoramento_Base_somente_Said!$A:$J,5,FALSE),0)</f>
        <v>0</v>
      </c>
      <c r="C4768" s="13">
        <f>IFERROR(VLOOKUP(A4768,[1]Monitoramento_Base_somente_Said!$A:$J,6,FALSE),0)</f>
        <v>1440415</v>
      </c>
      <c r="D4768" s="13">
        <f>IFERROR(VLOOKUP(A4768,[1]Monitoramento_Base_somente_Said!$A:$J,7,FALSE),0)</f>
        <v>35350</v>
      </c>
      <c r="E4768" s="13">
        <f>IFERROR(VLOOKUP(A4768,[1]Monitoramento_Base_somente_Said!$A:$J,8,FALSE),0)</f>
        <v>667669</v>
      </c>
      <c r="F4768" s="13">
        <f>IFERROR(VLOOKUP(A4768,[1]Monitoramento_Base_somente_Said!$A:$J,9,FALSE),0)</f>
        <v>89</v>
      </c>
      <c r="G4768" s="13">
        <f>IFERROR(VLOOKUP(A4768,[1]Monitoramento_Base_somente_Said!$A:$J,10,FALSE),0)</f>
        <v>287711</v>
      </c>
      <c r="H4768" s="13">
        <f>IFERROR(VLOOKUP(A4768,[2]Sheet1!$A:$I,4,FALSE),0)</f>
        <v>0</v>
      </c>
      <c r="I4768" s="13">
        <f>IFERROR(VLOOKUP(A4768,[2]Sheet1!$A:$I,5,FALSE),0)</f>
        <v>0</v>
      </c>
      <c r="J4768" s="13">
        <f>IFERROR(VLOOKUP(A4768,[2]Sheet1!$A:$I,6,FALSE),0)</f>
        <v>0</v>
      </c>
      <c r="K4768" s="13">
        <f>IFERROR(VLOOKUP(A4768,[2]Sheet1!$A:$I,7,FALSE),0)</f>
        <v>0</v>
      </c>
      <c r="L4768" s="13">
        <f>IFERROR(VLOOKUP(A4768,[2]Sheet1!$A:$I,8,FALSE),0)</f>
        <v>0</v>
      </c>
      <c r="M4768" s="13">
        <f>IFERROR(VLOOKUP(A4768,[2]Sheet1!$A:$I,9,FALSE),0)</f>
        <v>0</v>
      </c>
      <c r="N4768" s="13">
        <f>IFERROR(VLOOKUP(A4768,[3]Sheet1!$A:$G,2,FALSE),0)</f>
        <v>0</v>
      </c>
      <c r="O4768" s="13">
        <f>IFERROR(VLOOKUP(A4768,[3]Sheet1!$A:$G,3,FALSE),0)</f>
        <v>0</v>
      </c>
      <c r="P4768" s="13">
        <f>IFERROR(VLOOKUP(A4768,[3]Sheet1!$A:$G,4,FALSE),0)</f>
        <v>0</v>
      </c>
      <c r="Q4768" s="13">
        <f>IFERROR(VLOOKUP(A4768,[3]Sheet1!$A:$G,5,FALSE),0)</f>
        <v>0</v>
      </c>
      <c r="R4768" s="13">
        <f>IFERROR(VLOOKUP(A4768,[3]Sheet1!$A:$H,6,FALSE),0)</f>
        <v>0</v>
      </c>
      <c r="S4768" s="13">
        <f>IFERROR(VLOOKUP(A4768,[3]Sheet1!$A:$I,7,FALSE),0)</f>
        <v>0</v>
      </c>
      <c r="T4768" s="13" t="str">
        <f t="shared" si="333"/>
        <v>Não</v>
      </c>
      <c r="U4768" s="13" t="str">
        <f t="shared" si="334"/>
        <v>Sim</v>
      </c>
      <c r="V4768" s="13" t="str">
        <f t="shared" si="335"/>
        <v>Sim</v>
      </c>
      <c r="W4768" s="13" t="str">
        <f t="shared" si="336"/>
        <v>Sim</v>
      </c>
      <c r="X4768" s="13" t="str">
        <f t="shared" si="337"/>
        <v>Sim</v>
      </c>
      <c r="Y4768" s="13" t="str">
        <f t="shared" si="338"/>
        <v>Sim</v>
      </c>
    </row>
    <row r="4769" spans="1:25">
      <c r="A4769" s="10">
        <v>171840</v>
      </c>
      <c r="B4769" s="13">
        <f>IFERROR(VLOOKUP(A4769,[1]Monitoramento_Base_somente_Said!$A:$J,5,FALSE),0)</f>
        <v>6353</v>
      </c>
      <c r="C4769" s="13">
        <f>IFERROR(VLOOKUP(A4769,[1]Monitoramento_Base_somente_Said!$A:$J,6,FALSE),0)</f>
        <v>4653000</v>
      </c>
      <c r="D4769" s="13">
        <f>IFERROR(VLOOKUP(A4769,[1]Monitoramento_Base_somente_Said!$A:$J,7,FALSE),0)</f>
        <v>13517</v>
      </c>
      <c r="E4769" s="13">
        <f>IFERROR(VLOOKUP(A4769,[1]Monitoramento_Base_somente_Said!$A:$J,8,FALSE),0)</f>
        <v>3837295</v>
      </c>
      <c r="F4769" s="13">
        <f>IFERROR(VLOOKUP(A4769,[1]Monitoramento_Base_somente_Said!$A:$J,9,FALSE),0)</f>
        <v>1381</v>
      </c>
      <c r="G4769" s="13">
        <f>IFERROR(VLOOKUP(A4769,[1]Monitoramento_Base_somente_Said!$A:$J,10,FALSE),0)</f>
        <v>1371922</v>
      </c>
      <c r="H4769" s="13">
        <f>IFERROR(VLOOKUP(A4769,[2]Sheet1!$A:$I,4,FALSE),0)</f>
        <v>0</v>
      </c>
      <c r="I4769" s="13">
        <f>IFERROR(VLOOKUP(A4769,[2]Sheet1!$A:$I,5,FALSE),0)</f>
        <v>0</v>
      </c>
      <c r="J4769" s="13">
        <f>IFERROR(VLOOKUP(A4769,[2]Sheet1!$A:$I,6,FALSE),0)</f>
        <v>0</v>
      </c>
      <c r="K4769" s="13">
        <f>IFERROR(VLOOKUP(A4769,[2]Sheet1!$A:$I,7,FALSE),0)</f>
        <v>0</v>
      </c>
      <c r="L4769" s="13">
        <f>IFERROR(VLOOKUP(A4769,[2]Sheet1!$A:$I,8,FALSE),0)</f>
        <v>0</v>
      </c>
      <c r="M4769" s="13">
        <f>IFERROR(VLOOKUP(A4769,[2]Sheet1!$A:$I,9,FALSE),0)</f>
        <v>0</v>
      </c>
      <c r="N4769" s="13">
        <f>IFERROR(VLOOKUP(A4769,[3]Sheet1!$A:$G,2,FALSE),0)</f>
        <v>0</v>
      </c>
      <c r="O4769" s="13">
        <f>IFERROR(VLOOKUP(A4769,[3]Sheet1!$A:$G,3,FALSE),0)</f>
        <v>0</v>
      </c>
      <c r="P4769" s="13">
        <f>IFERROR(VLOOKUP(A4769,[3]Sheet1!$A:$G,4,FALSE),0)</f>
        <v>0</v>
      </c>
      <c r="Q4769" s="13">
        <f>IFERROR(VLOOKUP(A4769,[3]Sheet1!$A:$G,5,FALSE),0)</f>
        <v>0</v>
      </c>
      <c r="R4769" s="13">
        <f>IFERROR(VLOOKUP(A4769,[3]Sheet1!$A:$H,6,FALSE),0)</f>
        <v>0</v>
      </c>
      <c r="S4769" s="13">
        <f>IFERROR(VLOOKUP(A4769,[3]Sheet1!$A:$I,7,FALSE),0)</f>
        <v>0</v>
      </c>
      <c r="T4769" s="13" t="str">
        <f t="shared" si="333"/>
        <v>Sim</v>
      </c>
      <c r="U4769" s="13" t="str">
        <f t="shared" si="334"/>
        <v>Sim</v>
      </c>
      <c r="V4769" s="13" t="str">
        <f t="shared" si="335"/>
        <v>Sim</v>
      </c>
      <c r="W4769" s="13" t="str">
        <f t="shared" si="336"/>
        <v>Sim</v>
      </c>
      <c r="X4769" s="13" t="str">
        <f t="shared" si="337"/>
        <v>Sim</v>
      </c>
      <c r="Y4769" s="13" t="str">
        <f t="shared" si="338"/>
        <v>Sim</v>
      </c>
    </row>
    <row r="4770" spans="1:25">
      <c r="A4770" s="10">
        <v>171845</v>
      </c>
      <c r="B4770" s="13">
        <f>IFERROR(VLOOKUP(A4770,[1]Monitoramento_Base_somente_Said!$A:$J,5,FALSE),0)</f>
        <v>10126</v>
      </c>
      <c r="C4770" s="13">
        <f>IFERROR(VLOOKUP(A4770,[1]Monitoramento_Base_somente_Said!$A:$J,6,FALSE),0)</f>
        <v>1277882</v>
      </c>
      <c r="D4770" s="13">
        <f>IFERROR(VLOOKUP(A4770,[1]Monitoramento_Base_somente_Said!$A:$J,7,FALSE),0)</f>
        <v>8586</v>
      </c>
      <c r="E4770" s="13">
        <f>IFERROR(VLOOKUP(A4770,[1]Monitoramento_Base_somente_Said!$A:$J,8,FALSE),0)</f>
        <v>905243</v>
      </c>
      <c r="F4770" s="13">
        <f>IFERROR(VLOOKUP(A4770,[1]Monitoramento_Base_somente_Said!$A:$J,9,FALSE),0)</f>
        <v>955</v>
      </c>
      <c r="G4770" s="13">
        <f>IFERROR(VLOOKUP(A4770,[1]Monitoramento_Base_somente_Said!$A:$J,10,FALSE),0)</f>
        <v>339565</v>
      </c>
      <c r="H4770" s="13">
        <f>IFERROR(VLOOKUP(A4770,[2]Sheet1!$A:$I,4,FALSE),0)</f>
        <v>0</v>
      </c>
      <c r="I4770" s="13">
        <f>IFERROR(VLOOKUP(A4770,[2]Sheet1!$A:$I,5,FALSE),0)</f>
        <v>0</v>
      </c>
      <c r="J4770" s="13">
        <f>IFERROR(VLOOKUP(A4770,[2]Sheet1!$A:$I,6,FALSE),0)</f>
        <v>0</v>
      </c>
      <c r="K4770" s="13">
        <f>IFERROR(VLOOKUP(A4770,[2]Sheet1!$A:$I,7,FALSE),0)</f>
        <v>0</v>
      </c>
      <c r="L4770" s="13">
        <f>IFERROR(VLOOKUP(A4770,[2]Sheet1!$A:$I,8,FALSE),0)</f>
        <v>0</v>
      </c>
      <c r="M4770" s="13">
        <f>IFERROR(VLOOKUP(A4770,[2]Sheet1!$A:$I,9,FALSE),0)</f>
        <v>0</v>
      </c>
      <c r="N4770" s="13">
        <f>IFERROR(VLOOKUP(A4770,[3]Sheet1!$A:$G,2,FALSE),0)</f>
        <v>0</v>
      </c>
      <c r="O4770" s="13">
        <f>IFERROR(VLOOKUP(A4770,[3]Sheet1!$A:$G,3,FALSE),0)</f>
        <v>0</v>
      </c>
      <c r="P4770" s="13">
        <f>IFERROR(VLOOKUP(A4770,[3]Sheet1!$A:$G,4,FALSE),0)</f>
        <v>0</v>
      </c>
      <c r="Q4770" s="13">
        <f>IFERROR(VLOOKUP(A4770,[3]Sheet1!$A:$G,5,FALSE),0)</f>
        <v>0</v>
      </c>
      <c r="R4770" s="13">
        <f>IFERROR(VLOOKUP(A4770,[3]Sheet1!$A:$H,6,FALSE),0)</f>
        <v>0</v>
      </c>
      <c r="S4770" s="13">
        <f>IFERROR(VLOOKUP(A4770,[3]Sheet1!$A:$I,7,FALSE),0)</f>
        <v>0</v>
      </c>
      <c r="T4770" s="13" t="str">
        <f t="shared" si="333"/>
        <v>Sim</v>
      </c>
      <c r="U4770" s="13" t="str">
        <f t="shared" si="334"/>
        <v>Sim</v>
      </c>
      <c r="V4770" s="13" t="str">
        <f t="shared" si="335"/>
        <v>Sim</v>
      </c>
      <c r="W4770" s="13" t="str">
        <f t="shared" si="336"/>
        <v>Sim</v>
      </c>
      <c r="X4770" s="13" t="str">
        <f t="shared" si="337"/>
        <v>Sim</v>
      </c>
      <c r="Y4770" s="13" t="str">
        <f t="shared" si="338"/>
        <v>Sim</v>
      </c>
    </row>
    <row r="4771" spans="1:25">
      <c r="A4771" s="10">
        <v>171850</v>
      </c>
      <c r="B4771" s="13">
        <f>IFERROR(VLOOKUP(A4771,[1]Monitoramento_Base_somente_Said!$A:$J,5,FALSE),0)</f>
        <v>0</v>
      </c>
      <c r="C4771" s="13">
        <f>IFERROR(VLOOKUP(A4771,[1]Monitoramento_Base_somente_Said!$A:$J,6,FALSE),0)</f>
        <v>1893108</v>
      </c>
      <c r="D4771" s="13">
        <f>IFERROR(VLOOKUP(A4771,[1]Monitoramento_Base_somente_Said!$A:$J,7,FALSE),0)</f>
        <v>65</v>
      </c>
      <c r="E4771" s="13">
        <f>IFERROR(VLOOKUP(A4771,[1]Monitoramento_Base_somente_Said!$A:$J,8,FALSE),0)</f>
        <v>2247682</v>
      </c>
      <c r="F4771" s="13">
        <f>IFERROR(VLOOKUP(A4771,[1]Monitoramento_Base_somente_Said!$A:$J,9,FALSE),0)</f>
        <v>117</v>
      </c>
      <c r="G4771" s="13">
        <f>IFERROR(VLOOKUP(A4771,[1]Monitoramento_Base_somente_Said!$A:$J,10,FALSE),0)</f>
        <v>1761855</v>
      </c>
      <c r="H4771" s="13">
        <f>IFERROR(VLOOKUP(A4771,[2]Sheet1!$A:$I,4,FALSE),0)</f>
        <v>0</v>
      </c>
      <c r="I4771" s="13">
        <f>IFERROR(VLOOKUP(A4771,[2]Sheet1!$A:$I,5,FALSE),0)</f>
        <v>0</v>
      </c>
      <c r="J4771" s="13">
        <f>IFERROR(VLOOKUP(A4771,[2]Sheet1!$A:$I,6,FALSE),0)</f>
        <v>0</v>
      </c>
      <c r="K4771" s="13">
        <f>IFERROR(VLOOKUP(A4771,[2]Sheet1!$A:$I,7,FALSE),0)</f>
        <v>0</v>
      </c>
      <c r="L4771" s="13">
        <f>IFERROR(VLOOKUP(A4771,[2]Sheet1!$A:$I,8,FALSE),0)</f>
        <v>0</v>
      </c>
      <c r="M4771" s="13">
        <f>IFERROR(VLOOKUP(A4771,[2]Sheet1!$A:$I,9,FALSE),0)</f>
        <v>0</v>
      </c>
      <c r="N4771" s="13">
        <f>IFERROR(VLOOKUP(A4771,[3]Sheet1!$A:$G,2,FALSE),0)</f>
        <v>0</v>
      </c>
      <c r="O4771" s="13">
        <f>IFERROR(VLOOKUP(A4771,[3]Sheet1!$A:$G,3,FALSE),0)</f>
        <v>0</v>
      </c>
      <c r="P4771" s="13">
        <f>IFERROR(VLOOKUP(A4771,[3]Sheet1!$A:$G,4,FALSE),0)</f>
        <v>0</v>
      </c>
      <c r="Q4771" s="13">
        <f>IFERROR(VLOOKUP(A4771,[3]Sheet1!$A:$G,5,FALSE),0)</f>
        <v>0</v>
      </c>
      <c r="R4771" s="13">
        <f>IFERROR(VLOOKUP(A4771,[3]Sheet1!$A:$H,6,FALSE),0)</f>
        <v>0</v>
      </c>
      <c r="S4771" s="13">
        <f>IFERROR(VLOOKUP(A4771,[3]Sheet1!$A:$I,7,FALSE),0)</f>
        <v>0</v>
      </c>
      <c r="T4771" s="13" t="str">
        <f t="shared" si="333"/>
        <v>Não</v>
      </c>
      <c r="U4771" s="13" t="str">
        <f t="shared" si="334"/>
        <v>Sim</v>
      </c>
      <c r="V4771" s="13" t="str">
        <f t="shared" si="335"/>
        <v>Sim</v>
      </c>
      <c r="W4771" s="13" t="str">
        <f t="shared" si="336"/>
        <v>Sim</v>
      </c>
      <c r="X4771" s="13" t="str">
        <f t="shared" si="337"/>
        <v>Sim</v>
      </c>
      <c r="Y4771" s="13" t="str">
        <f t="shared" si="338"/>
        <v>Sim</v>
      </c>
    </row>
    <row r="4772" spans="1:25">
      <c r="A4772" s="10">
        <v>171855</v>
      </c>
      <c r="B4772" s="13">
        <f>IFERROR(VLOOKUP(A4772,[1]Monitoramento_Base_somente_Said!$A:$J,5,FALSE),0)</f>
        <v>50</v>
      </c>
      <c r="C4772" s="13">
        <f>IFERROR(VLOOKUP(A4772,[1]Monitoramento_Base_somente_Said!$A:$J,6,FALSE),0)</f>
        <v>10227999</v>
      </c>
      <c r="D4772" s="13">
        <f>IFERROR(VLOOKUP(A4772,[1]Monitoramento_Base_somente_Said!$A:$J,7,FALSE),0)</f>
        <v>8728</v>
      </c>
      <c r="E4772" s="13">
        <f>IFERROR(VLOOKUP(A4772,[1]Monitoramento_Base_somente_Said!$A:$J,8,FALSE),0)</f>
        <v>9510245</v>
      </c>
      <c r="F4772" s="13">
        <f>IFERROR(VLOOKUP(A4772,[1]Monitoramento_Base_somente_Said!$A:$J,9,FALSE),0)</f>
        <v>171719</v>
      </c>
      <c r="G4772" s="13">
        <f>IFERROR(VLOOKUP(A4772,[1]Monitoramento_Base_somente_Said!$A:$J,10,FALSE),0)</f>
        <v>2956041</v>
      </c>
      <c r="H4772" s="13">
        <f>IFERROR(VLOOKUP(A4772,[2]Sheet1!$A:$I,4,FALSE),0)</f>
        <v>0</v>
      </c>
      <c r="I4772" s="13">
        <f>IFERROR(VLOOKUP(A4772,[2]Sheet1!$A:$I,5,FALSE),0)</f>
        <v>0</v>
      </c>
      <c r="J4772" s="13">
        <f>IFERROR(VLOOKUP(A4772,[2]Sheet1!$A:$I,6,FALSE),0)</f>
        <v>0</v>
      </c>
      <c r="K4772" s="13">
        <f>IFERROR(VLOOKUP(A4772,[2]Sheet1!$A:$I,7,FALSE),0)</f>
        <v>0</v>
      </c>
      <c r="L4772" s="13">
        <f>IFERROR(VLOOKUP(A4772,[2]Sheet1!$A:$I,8,FALSE),0)</f>
        <v>0</v>
      </c>
      <c r="M4772" s="13">
        <f>IFERROR(VLOOKUP(A4772,[2]Sheet1!$A:$I,9,FALSE),0)</f>
        <v>0</v>
      </c>
      <c r="N4772" s="13">
        <f>IFERROR(VLOOKUP(A4772,[3]Sheet1!$A:$G,2,FALSE),0)</f>
        <v>0</v>
      </c>
      <c r="O4772" s="13">
        <f>IFERROR(VLOOKUP(A4772,[3]Sheet1!$A:$G,3,FALSE),0)</f>
        <v>0</v>
      </c>
      <c r="P4772" s="13">
        <f>IFERROR(VLOOKUP(A4772,[3]Sheet1!$A:$G,4,FALSE),0)</f>
        <v>0</v>
      </c>
      <c r="Q4772" s="13">
        <f>IFERROR(VLOOKUP(A4772,[3]Sheet1!$A:$G,5,FALSE),0)</f>
        <v>0</v>
      </c>
      <c r="R4772" s="13">
        <f>IFERROR(VLOOKUP(A4772,[3]Sheet1!$A:$H,6,FALSE),0)</f>
        <v>0</v>
      </c>
      <c r="S4772" s="13">
        <f>IFERROR(VLOOKUP(A4772,[3]Sheet1!$A:$I,7,FALSE),0)</f>
        <v>0</v>
      </c>
      <c r="T4772" s="13" t="str">
        <f t="shared" si="333"/>
        <v>Sim</v>
      </c>
      <c r="U4772" s="13" t="str">
        <f t="shared" si="334"/>
        <v>Sim</v>
      </c>
      <c r="V4772" s="13" t="str">
        <f t="shared" si="335"/>
        <v>Sim</v>
      </c>
      <c r="W4772" s="13" t="str">
        <f t="shared" si="336"/>
        <v>Sim</v>
      </c>
      <c r="X4772" s="13" t="str">
        <f t="shared" si="337"/>
        <v>Sim</v>
      </c>
      <c r="Y4772" s="13" t="str">
        <f t="shared" si="338"/>
        <v>Sim</v>
      </c>
    </row>
    <row r="4773" spans="1:25">
      <c r="A4773" s="10">
        <v>171865</v>
      </c>
      <c r="B4773" s="13">
        <f>IFERROR(VLOOKUP(A4773,[1]Monitoramento_Base_somente_Said!$A:$J,5,FALSE),0)</f>
        <v>17265</v>
      </c>
      <c r="C4773" s="13">
        <f>IFERROR(VLOOKUP(A4773,[1]Monitoramento_Base_somente_Said!$A:$J,6,FALSE),0)</f>
        <v>6577319</v>
      </c>
      <c r="D4773" s="13">
        <f>IFERROR(VLOOKUP(A4773,[1]Monitoramento_Base_somente_Said!$A:$J,7,FALSE),0)</f>
        <v>0</v>
      </c>
      <c r="E4773" s="13">
        <f>IFERROR(VLOOKUP(A4773,[1]Monitoramento_Base_somente_Said!$A:$J,8,FALSE),0)</f>
        <v>6543600</v>
      </c>
      <c r="F4773" s="13">
        <f>IFERROR(VLOOKUP(A4773,[1]Monitoramento_Base_somente_Said!$A:$J,9,FALSE),0)</f>
        <v>243</v>
      </c>
      <c r="G4773" s="13">
        <f>IFERROR(VLOOKUP(A4773,[1]Monitoramento_Base_somente_Said!$A:$J,10,FALSE),0)</f>
        <v>2704548</v>
      </c>
      <c r="H4773" s="13">
        <f>IFERROR(VLOOKUP(A4773,[2]Sheet1!$A:$I,4,FALSE),0)</f>
        <v>0</v>
      </c>
      <c r="I4773" s="13">
        <f>IFERROR(VLOOKUP(A4773,[2]Sheet1!$A:$I,5,FALSE),0)</f>
        <v>0</v>
      </c>
      <c r="J4773" s="13">
        <f>IFERROR(VLOOKUP(A4773,[2]Sheet1!$A:$I,6,FALSE),0)</f>
        <v>0</v>
      </c>
      <c r="K4773" s="13">
        <f>IFERROR(VLOOKUP(A4773,[2]Sheet1!$A:$I,7,FALSE),0)</f>
        <v>0</v>
      </c>
      <c r="L4773" s="13">
        <f>IFERROR(VLOOKUP(A4773,[2]Sheet1!$A:$I,8,FALSE),0)</f>
        <v>0</v>
      </c>
      <c r="M4773" s="13">
        <f>IFERROR(VLOOKUP(A4773,[2]Sheet1!$A:$I,9,FALSE),0)</f>
        <v>0</v>
      </c>
      <c r="N4773" s="13">
        <f>IFERROR(VLOOKUP(A4773,[3]Sheet1!$A:$G,2,FALSE),0)</f>
        <v>0</v>
      </c>
      <c r="O4773" s="13">
        <f>IFERROR(VLOOKUP(A4773,[3]Sheet1!$A:$G,3,FALSE),0)</f>
        <v>0</v>
      </c>
      <c r="P4773" s="13">
        <f>IFERROR(VLOOKUP(A4773,[3]Sheet1!$A:$G,4,FALSE),0)</f>
        <v>0</v>
      </c>
      <c r="Q4773" s="13">
        <f>IFERROR(VLOOKUP(A4773,[3]Sheet1!$A:$G,5,FALSE),0)</f>
        <v>0</v>
      </c>
      <c r="R4773" s="13">
        <f>IFERROR(VLOOKUP(A4773,[3]Sheet1!$A:$H,6,FALSE),0)</f>
        <v>0</v>
      </c>
      <c r="S4773" s="13">
        <f>IFERROR(VLOOKUP(A4773,[3]Sheet1!$A:$I,7,FALSE),0)</f>
        <v>0</v>
      </c>
      <c r="T4773" s="13" t="str">
        <f t="shared" si="333"/>
        <v>Sim</v>
      </c>
      <c r="U4773" s="13" t="str">
        <f t="shared" si="334"/>
        <v>Sim</v>
      </c>
      <c r="V4773" s="13" t="str">
        <f t="shared" si="335"/>
        <v>Não</v>
      </c>
      <c r="W4773" s="13" t="str">
        <f t="shared" si="336"/>
        <v>Sim</v>
      </c>
      <c r="X4773" s="13" t="str">
        <f t="shared" si="337"/>
        <v>Sim</v>
      </c>
      <c r="Y4773" s="13" t="str">
        <f t="shared" si="338"/>
        <v>Sim</v>
      </c>
    </row>
    <row r="4774" spans="1:25">
      <c r="A4774" s="10">
        <v>171870</v>
      </c>
      <c r="B4774" s="13">
        <f>IFERROR(VLOOKUP(A4774,[1]Monitoramento_Base_somente_Said!$A:$J,5,FALSE),0)</f>
        <v>749</v>
      </c>
      <c r="C4774" s="13">
        <f>IFERROR(VLOOKUP(A4774,[1]Monitoramento_Base_somente_Said!$A:$J,6,FALSE),0)</f>
        <v>7941141</v>
      </c>
      <c r="D4774" s="13">
        <f>IFERROR(VLOOKUP(A4774,[1]Monitoramento_Base_somente_Said!$A:$J,7,FALSE),0)</f>
        <v>13096</v>
      </c>
      <c r="E4774" s="13">
        <f>IFERROR(VLOOKUP(A4774,[1]Monitoramento_Base_somente_Said!$A:$J,8,FALSE),0)</f>
        <v>7606119</v>
      </c>
      <c r="F4774" s="13">
        <f>IFERROR(VLOOKUP(A4774,[1]Monitoramento_Base_somente_Said!$A:$J,9,FALSE),0)</f>
        <v>32087</v>
      </c>
      <c r="G4774" s="13">
        <f>IFERROR(VLOOKUP(A4774,[1]Monitoramento_Base_somente_Said!$A:$J,10,FALSE),0)</f>
        <v>3129805</v>
      </c>
      <c r="H4774" s="13">
        <f>IFERROR(VLOOKUP(A4774,[2]Sheet1!$A:$I,4,FALSE),0)</f>
        <v>0</v>
      </c>
      <c r="I4774" s="13">
        <f>IFERROR(VLOOKUP(A4774,[2]Sheet1!$A:$I,5,FALSE),0)</f>
        <v>0</v>
      </c>
      <c r="J4774" s="13">
        <f>IFERROR(VLOOKUP(A4774,[2]Sheet1!$A:$I,6,FALSE),0)</f>
        <v>0</v>
      </c>
      <c r="K4774" s="13">
        <f>IFERROR(VLOOKUP(A4774,[2]Sheet1!$A:$I,7,FALSE),0)</f>
        <v>0</v>
      </c>
      <c r="L4774" s="13">
        <f>IFERROR(VLOOKUP(A4774,[2]Sheet1!$A:$I,8,FALSE),0)</f>
        <v>0</v>
      </c>
      <c r="M4774" s="13">
        <f>IFERROR(VLOOKUP(A4774,[2]Sheet1!$A:$I,9,FALSE),0)</f>
        <v>0</v>
      </c>
      <c r="N4774" s="13">
        <f>IFERROR(VLOOKUP(A4774,[3]Sheet1!$A:$G,2,FALSE),0)</f>
        <v>0</v>
      </c>
      <c r="O4774" s="13">
        <f>IFERROR(VLOOKUP(A4774,[3]Sheet1!$A:$G,3,FALSE),0)</f>
        <v>0</v>
      </c>
      <c r="P4774" s="13">
        <f>IFERROR(VLOOKUP(A4774,[3]Sheet1!$A:$G,4,FALSE),0)</f>
        <v>0</v>
      </c>
      <c r="Q4774" s="13">
        <f>IFERROR(VLOOKUP(A4774,[3]Sheet1!$A:$G,5,FALSE),0)</f>
        <v>0</v>
      </c>
      <c r="R4774" s="13">
        <f>IFERROR(VLOOKUP(A4774,[3]Sheet1!$A:$H,6,FALSE),0)</f>
        <v>0</v>
      </c>
      <c r="S4774" s="13">
        <f>IFERROR(VLOOKUP(A4774,[3]Sheet1!$A:$I,7,FALSE),0)</f>
        <v>0</v>
      </c>
      <c r="T4774" s="13" t="str">
        <f t="shared" si="333"/>
        <v>Sim</v>
      </c>
      <c r="U4774" s="13" t="str">
        <f t="shared" si="334"/>
        <v>Sim</v>
      </c>
      <c r="V4774" s="13" t="str">
        <f t="shared" si="335"/>
        <v>Sim</v>
      </c>
      <c r="W4774" s="13" t="str">
        <f t="shared" si="336"/>
        <v>Sim</v>
      </c>
      <c r="X4774" s="13" t="str">
        <f t="shared" si="337"/>
        <v>Sim</v>
      </c>
      <c r="Y4774" s="13" t="str">
        <f t="shared" si="338"/>
        <v>Sim</v>
      </c>
    </row>
    <row r="4775" spans="1:25">
      <c r="A4775" s="10">
        <v>171875</v>
      </c>
      <c r="B4775" s="13">
        <f>IFERROR(VLOOKUP(A4775,[1]Monitoramento_Base_somente_Said!$A:$J,5,FALSE),0)</f>
        <v>9001</v>
      </c>
      <c r="C4775" s="13">
        <f>IFERROR(VLOOKUP(A4775,[1]Monitoramento_Base_somente_Said!$A:$J,6,FALSE),0)</f>
        <v>3332818</v>
      </c>
      <c r="D4775" s="13">
        <f>IFERROR(VLOOKUP(A4775,[1]Monitoramento_Base_somente_Said!$A:$J,7,FALSE),0)</f>
        <v>6974</v>
      </c>
      <c r="E4775" s="13">
        <f>IFERROR(VLOOKUP(A4775,[1]Monitoramento_Base_somente_Said!$A:$J,8,FALSE),0)</f>
        <v>3291438</v>
      </c>
      <c r="F4775" s="13">
        <f>IFERROR(VLOOKUP(A4775,[1]Monitoramento_Base_somente_Said!$A:$J,9,FALSE),0)</f>
        <v>1078</v>
      </c>
      <c r="G4775" s="13">
        <f>IFERROR(VLOOKUP(A4775,[1]Monitoramento_Base_somente_Said!$A:$J,10,FALSE),0)</f>
        <v>1638422</v>
      </c>
      <c r="H4775" s="13">
        <f>IFERROR(VLOOKUP(A4775,[2]Sheet1!$A:$I,4,FALSE),0)</f>
        <v>0</v>
      </c>
      <c r="I4775" s="13">
        <f>IFERROR(VLOOKUP(A4775,[2]Sheet1!$A:$I,5,FALSE),0)</f>
        <v>0</v>
      </c>
      <c r="J4775" s="13">
        <f>IFERROR(VLOOKUP(A4775,[2]Sheet1!$A:$I,6,FALSE),0)</f>
        <v>0</v>
      </c>
      <c r="K4775" s="13">
        <f>IFERROR(VLOOKUP(A4775,[2]Sheet1!$A:$I,7,FALSE),0)</f>
        <v>0</v>
      </c>
      <c r="L4775" s="13">
        <f>IFERROR(VLOOKUP(A4775,[2]Sheet1!$A:$I,8,FALSE),0)</f>
        <v>0</v>
      </c>
      <c r="M4775" s="13">
        <f>IFERROR(VLOOKUP(A4775,[2]Sheet1!$A:$I,9,FALSE),0)</f>
        <v>0</v>
      </c>
      <c r="N4775" s="13">
        <f>IFERROR(VLOOKUP(A4775,[3]Sheet1!$A:$G,2,FALSE),0)</f>
        <v>0</v>
      </c>
      <c r="O4775" s="13">
        <f>IFERROR(VLOOKUP(A4775,[3]Sheet1!$A:$G,3,FALSE),0)</f>
        <v>0</v>
      </c>
      <c r="P4775" s="13">
        <f>IFERROR(VLOOKUP(A4775,[3]Sheet1!$A:$G,4,FALSE),0)</f>
        <v>0</v>
      </c>
      <c r="Q4775" s="13">
        <f>IFERROR(VLOOKUP(A4775,[3]Sheet1!$A:$G,5,FALSE),0)</f>
        <v>0</v>
      </c>
      <c r="R4775" s="13">
        <f>IFERROR(VLOOKUP(A4775,[3]Sheet1!$A:$H,6,FALSE),0)</f>
        <v>0</v>
      </c>
      <c r="S4775" s="13">
        <f>IFERROR(VLOOKUP(A4775,[3]Sheet1!$A:$I,7,FALSE),0)</f>
        <v>0</v>
      </c>
      <c r="T4775" s="13" t="str">
        <f t="shared" si="333"/>
        <v>Sim</v>
      </c>
      <c r="U4775" s="13" t="str">
        <f t="shared" si="334"/>
        <v>Sim</v>
      </c>
      <c r="V4775" s="13" t="str">
        <f t="shared" si="335"/>
        <v>Sim</v>
      </c>
      <c r="W4775" s="13" t="str">
        <f t="shared" si="336"/>
        <v>Sim</v>
      </c>
      <c r="X4775" s="13" t="str">
        <f t="shared" si="337"/>
        <v>Sim</v>
      </c>
      <c r="Y4775" s="13" t="str">
        <f t="shared" si="338"/>
        <v>Sim</v>
      </c>
    </row>
    <row r="4776" spans="1:25">
      <c r="A4776" s="10">
        <v>171880</v>
      </c>
      <c r="B4776" s="13">
        <f>IFERROR(VLOOKUP(A4776,[1]Monitoramento_Base_somente_Said!$A:$J,5,FALSE),0)</f>
        <v>0</v>
      </c>
      <c r="C4776" s="13">
        <f>IFERROR(VLOOKUP(A4776,[1]Monitoramento_Base_somente_Said!$A:$J,6,FALSE),0)</f>
        <v>19837079</v>
      </c>
      <c r="D4776" s="13">
        <f>IFERROR(VLOOKUP(A4776,[1]Monitoramento_Base_somente_Said!$A:$J,7,FALSE),0)</f>
        <v>661</v>
      </c>
      <c r="E4776" s="13">
        <f>IFERROR(VLOOKUP(A4776,[1]Monitoramento_Base_somente_Said!$A:$J,8,FALSE),0)</f>
        <v>20597805</v>
      </c>
      <c r="F4776" s="13">
        <f>IFERROR(VLOOKUP(A4776,[1]Monitoramento_Base_somente_Said!$A:$J,9,FALSE),0)</f>
        <v>2</v>
      </c>
      <c r="G4776" s="13">
        <f>IFERROR(VLOOKUP(A4776,[1]Monitoramento_Base_somente_Said!$A:$J,10,FALSE),0)</f>
        <v>8460837</v>
      </c>
      <c r="H4776" s="13">
        <f>IFERROR(VLOOKUP(A4776,[2]Sheet1!$A:$I,4,FALSE),0)</f>
        <v>0</v>
      </c>
      <c r="I4776" s="13">
        <f>IFERROR(VLOOKUP(A4776,[2]Sheet1!$A:$I,5,FALSE),0)</f>
        <v>0</v>
      </c>
      <c r="J4776" s="13">
        <f>IFERROR(VLOOKUP(A4776,[2]Sheet1!$A:$I,6,FALSE),0)</f>
        <v>0</v>
      </c>
      <c r="K4776" s="13">
        <f>IFERROR(VLOOKUP(A4776,[2]Sheet1!$A:$I,7,FALSE),0)</f>
        <v>0</v>
      </c>
      <c r="L4776" s="13">
        <f>IFERROR(VLOOKUP(A4776,[2]Sheet1!$A:$I,8,FALSE),0)</f>
        <v>0</v>
      </c>
      <c r="M4776" s="13">
        <f>IFERROR(VLOOKUP(A4776,[2]Sheet1!$A:$I,9,FALSE),0)</f>
        <v>0</v>
      </c>
      <c r="N4776" s="13">
        <f>IFERROR(VLOOKUP(A4776,[3]Sheet1!$A:$G,2,FALSE),0)</f>
        <v>0</v>
      </c>
      <c r="O4776" s="13">
        <f>IFERROR(VLOOKUP(A4776,[3]Sheet1!$A:$G,3,FALSE),0)</f>
        <v>0</v>
      </c>
      <c r="P4776" s="13">
        <f>IFERROR(VLOOKUP(A4776,[3]Sheet1!$A:$G,4,FALSE),0)</f>
        <v>0</v>
      </c>
      <c r="Q4776" s="13">
        <f>IFERROR(VLOOKUP(A4776,[3]Sheet1!$A:$G,5,FALSE),0)</f>
        <v>0</v>
      </c>
      <c r="R4776" s="13">
        <f>IFERROR(VLOOKUP(A4776,[3]Sheet1!$A:$H,6,FALSE),0)</f>
        <v>0</v>
      </c>
      <c r="S4776" s="13">
        <f>IFERROR(VLOOKUP(A4776,[3]Sheet1!$A:$I,7,FALSE),0)</f>
        <v>0</v>
      </c>
      <c r="T4776" s="13" t="str">
        <f t="shared" si="333"/>
        <v>Não</v>
      </c>
      <c r="U4776" s="13" t="str">
        <f t="shared" si="334"/>
        <v>Sim</v>
      </c>
      <c r="V4776" s="13" t="str">
        <f t="shared" si="335"/>
        <v>Sim</v>
      </c>
      <c r="W4776" s="13" t="str">
        <f t="shared" si="336"/>
        <v>Sim</v>
      </c>
      <c r="X4776" s="13" t="str">
        <f t="shared" si="337"/>
        <v>Sim</v>
      </c>
      <c r="Y4776" s="13" t="str">
        <f t="shared" si="338"/>
        <v>Sim</v>
      </c>
    </row>
    <row r="4777" spans="1:25">
      <c r="A4777" s="10">
        <v>171884</v>
      </c>
      <c r="B4777" s="13">
        <f>IFERROR(VLOOKUP(A4777,[1]Monitoramento_Base_somente_Said!$A:$J,5,FALSE),0)</f>
        <v>10020</v>
      </c>
      <c r="C4777" s="13">
        <f>IFERROR(VLOOKUP(A4777,[1]Monitoramento_Base_somente_Said!$A:$J,6,FALSE),0)</f>
        <v>3001543</v>
      </c>
      <c r="D4777" s="13">
        <f>IFERROR(VLOOKUP(A4777,[1]Monitoramento_Base_somente_Said!$A:$J,7,FALSE),0)</f>
        <v>12460</v>
      </c>
      <c r="E4777" s="13">
        <f>IFERROR(VLOOKUP(A4777,[1]Monitoramento_Base_somente_Said!$A:$J,8,FALSE),0)</f>
        <v>2704700</v>
      </c>
      <c r="F4777" s="13">
        <f>IFERROR(VLOOKUP(A4777,[1]Monitoramento_Base_somente_Said!$A:$J,9,FALSE),0)</f>
        <v>0</v>
      </c>
      <c r="G4777" s="13">
        <f>IFERROR(VLOOKUP(A4777,[1]Monitoramento_Base_somente_Said!$A:$J,10,FALSE),0)</f>
        <v>1127220</v>
      </c>
      <c r="H4777" s="13">
        <f>IFERROR(VLOOKUP(A4777,[2]Sheet1!$A:$I,4,FALSE),0)</f>
        <v>0</v>
      </c>
      <c r="I4777" s="13">
        <f>IFERROR(VLOOKUP(A4777,[2]Sheet1!$A:$I,5,FALSE),0)</f>
        <v>0</v>
      </c>
      <c r="J4777" s="13">
        <f>IFERROR(VLOOKUP(A4777,[2]Sheet1!$A:$I,6,FALSE),0)</f>
        <v>0</v>
      </c>
      <c r="K4777" s="13">
        <f>IFERROR(VLOOKUP(A4777,[2]Sheet1!$A:$I,7,FALSE),0)</f>
        <v>0</v>
      </c>
      <c r="L4777" s="13">
        <f>IFERROR(VLOOKUP(A4777,[2]Sheet1!$A:$I,8,FALSE),0)</f>
        <v>0</v>
      </c>
      <c r="M4777" s="13">
        <f>IFERROR(VLOOKUP(A4777,[2]Sheet1!$A:$I,9,FALSE),0)</f>
        <v>0</v>
      </c>
      <c r="N4777" s="13">
        <f>IFERROR(VLOOKUP(A4777,[3]Sheet1!$A:$G,2,FALSE),0)</f>
        <v>0</v>
      </c>
      <c r="O4777" s="13">
        <f>IFERROR(VLOOKUP(A4777,[3]Sheet1!$A:$G,3,FALSE),0)</f>
        <v>0</v>
      </c>
      <c r="P4777" s="13">
        <f>IFERROR(VLOOKUP(A4777,[3]Sheet1!$A:$G,4,FALSE),0)</f>
        <v>0</v>
      </c>
      <c r="Q4777" s="13">
        <f>IFERROR(VLOOKUP(A4777,[3]Sheet1!$A:$G,5,FALSE),0)</f>
        <v>0</v>
      </c>
      <c r="R4777" s="13">
        <f>IFERROR(VLOOKUP(A4777,[3]Sheet1!$A:$H,6,FALSE),0)</f>
        <v>0</v>
      </c>
      <c r="S4777" s="13">
        <f>IFERROR(VLOOKUP(A4777,[3]Sheet1!$A:$I,7,FALSE),0)</f>
        <v>0</v>
      </c>
      <c r="T4777" s="13" t="str">
        <f t="shared" si="333"/>
        <v>Sim</v>
      </c>
      <c r="U4777" s="13" t="str">
        <f t="shared" si="334"/>
        <v>Sim</v>
      </c>
      <c r="V4777" s="13" t="str">
        <f t="shared" si="335"/>
        <v>Sim</v>
      </c>
      <c r="W4777" s="13" t="str">
        <f t="shared" si="336"/>
        <v>Sim</v>
      </c>
      <c r="X4777" s="13" t="str">
        <f t="shared" si="337"/>
        <v>Não</v>
      </c>
      <c r="Y4777" s="13" t="str">
        <f t="shared" si="338"/>
        <v>Sim</v>
      </c>
    </row>
    <row r="4778" spans="1:25">
      <c r="A4778" s="10">
        <v>171886</v>
      </c>
      <c r="B4778" s="13">
        <f>IFERROR(VLOOKUP(A4778,[1]Monitoramento_Base_somente_Said!$A:$J,5,FALSE),0)</f>
        <v>20252</v>
      </c>
      <c r="C4778" s="13">
        <f>IFERROR(VLOOKUP(A4778,[1]Monitoramento_Base_somente_Said!$A:$J,6,FALSE),0)</f>
        <v>7771930</v>
      </c>
      <c r="D4778" s="13">
        <f>IFERROR(VLOOKUP(A4778,[1]Monitoramento_Base_somente_Said!$A:$J,7,FALSE),0)</f>
        <v>9806</v>
      </c>
      <c r="E4778" s="13">
        <f>IFERROR(VLOOKUP(A4778,[1]Monitoramento_Base_somente_Said!$A:$J,8,FALSE),0)</f>
        <v>6481020</v>
      </c>
      <c r="F4778" s="13">
        <f>IFERROR(VLOOKUP(A4778,[1]Monitoramento_Base_somente_Said!$A:$J,9,FALSE),0)</f>
        <v>3310</v>
      </c>
      <c r="G4778" s="13">
        <f>IFERROR(VLOOKUP(A4778,[1]Monitoramento_Base_somente_Said!$A:$J,10,FALSE),0)</f>
        <v>2243727</v>
      </c>
      <c r="H4778" s="13">
        <f>IFERROR(VLOOKUP(A4778,[2]Sheet1!$A:$I,4,FALSE),0)</f>
        <v>0</v>
      </c>
      <c r="I4778" s="13">
        <f>IFERROR(VLOOKUP(A4778,[2]Sheet1!$A:$I,5,FALSE),0)</f>
        <v>0</v>
      </c>
      <c r="J4778" s="13">
        <f>IFERROR(VLOOKUP(A4778,[2]Sheet1!$A:$I,6,FALSE),0)</f>
        <v>0</v>
      </c>
      <c r="K4778" s="13">
        <f>IFERROR(VLOOKUP(A4778,[2]Sheet1!$A:$I,7,FALSE),0)</f>
        <v>0</v>
      </c>
      <c r="L4778" s="13">
        <f>IFERROR(VLOOKUP(A4778,[2]Sheet1!$A:$I,8,FALSE),0)</f>
        <v>0</v>
      </c>
      <c r="M4778" s="13">
        <f>IFERROR(VLOOKUP(A4778,[2]Sheet1!$A:$I,9,FALSE),0)</f>
        <v>0</v>
      </c>
      <c r="N4778" s="13">
        <f>IFERROR(VLOOKUP(A4778,[3]Sheet1!$A:$G,2,FALSE),0)</f>
        <v>0</v>
      </c>
      <c r="O4778" s="13">
        <f>IFERROR(VLOOKUP(A4778,[3]Sheet1!$A:$G,3,FALSE),0)</f>
        <v>0</v>
      </c>
      <c r="P4778" s="13">
        <f>IFERROR(VLOOKUP(A4778,[3]Sheet1!$A:$G,4,FALSE),0)</f>
        <v>0</v>
      </c>
      <c r="Q4778" s="13">
        <f>IFERROR(VLOOKUP(A4778,[3]Sheet1!$A:$G,5,FALSE),0)</f>
        <v>0</v>
      </c>
      <c r="R4778" s="13">
        <f>IFERROR(VLOOKUP(A4778,[3]Sheet1!$A:$H,6,FALSE),0)</f>
        <v>0</v>
      </c>
      <c r="S4778" s="13">
        <f>IFERROR(VLOOKUP(A4778,[3]Sheet1!$A:$I,7,FALSE),0)</f>
        <v>0</v>
      </c>
      <c r="T4778" s="13" t="str">
        <f t="shared" si="333"/>
        <v>Sim</v>
      </c>
      <c r="U4778" s="13" t="str">
        <f t="shared" si="334"/>
        <v>Sim</v>
      </c>
      <c r="V4778" s="13" t="str">
        <f t="shared" si="335"/>
        <v>Sim</v>
      </c>
      <c r="W4778" s="13" t="str">
        <f t="shared" si="336"/>
        <v>Sim</v>
      </c>
      <c r="X4778" s="13" t="str">
        <f t="shared" si="337"/>
        <v>Sim</v>
      </c>
      <c r="Y4778" s="13" t="str">
        <f t="shared" si="338"/>
        <v>Sim</v>
      </c>
    </row>
    <row r="4779" spans="1:25">
      <c r="A4779" s="10">
        <v>171888</v>
      </c>
      <c r="B4779" s="13">
        <f>IFERROR(VLOOKUP(A4779,[1]Monitoramento_Base_somente_Said!$A:$J,5,FALSE),0)</f>
        <v>8980</v>
      </c>
      <c r="C4779" s="13">
        <f>IFERROR(VLOOKUP(A4779,[1]Monitoramento_Base_somente_Said!$A:$J,6,FALSE),0)</f>
        <v>8801997</v>
      </c>
      <c r="D4779" s="13">
        <f>IFERROR(VLOOKUP(A4779,[1]Monitoramento_Base_somente_Said!$A:$J,7,FALSE),0)</f>
        <v>2899</v>
      </c>
      <c r="E4779" s="13">
        <f>IFERROR(VLOOKUP(A4779,[1]Monitoramento_Base_somente_Said!$A:$J,8,FALSE),0)</f>
        <v>9042691</v>
      </c>
      <c r="F4779" s="13">
        <f>IFERROR(VLOOKUP(A4779,[1]Monitoramento_Base_somente_Said!$A:$J,9,FALSE),0)</f>
        <v>1731</v>
      </c>
      <c r="G4779" s="13">
        <f>IFERROR(VLOOKUP(A4779,[1]Monitoramento_Base_somente_Said!$A:$J,10,FALSE),0)</f>
        <v>3751527</v>
      </c>
      <c r="H4779" s="13">
        <f>IFERROR(VLOOKUP(A4779,[2]Sheet1!$A:$I,4,FALSE),0)</f>
        <v>0</v>
      </c>
      <c r="I4779" s="13">
        <f>IFERROR(VLOOKUP(A4779,[2]Sheet1!$A:$I,5,FALSE),0)</f>
        <v>0</v>
      </c>
      <c r="J4779" s="13">
        <f>IFERROR(VLOOKUP(A4779,[2]Sheet1!$A:$I,6,FALSE),0)</f>
        <v>0</v>
      </c>
      <c r="K4779" s="13">
        <f>IFERROR(VLOOKUP(A4779,[2]Sheet1!$A:$I,7,FALSE),0)</f>
        <v>0</v>
      </c>
      <c r="L4779" s="13">
        <f>IFERROR(VLOOKUP(A4779,[2]Sheet1!$A:$I,8,FALSE),0)</f>
        <v>0</v>
      </c>
      <c r="M4779" s="13">
        <f>IFERROR(VLOOKUP(A4779,[2]Sheet1!$A:$I,9,FALSE),0)</f>
        <v>0</v>
      </c>
      <c r="N4779" s="13">
        <f>IFERROR(VLOOKUP(A4779,[3]Sheet1!$A:$G,2,FALSE),0)</f>
        <v>0</v>
      </c>
      <c r="O4779" s="13">
        <f>IFERROR(VLOOKUP(A4779,[3]Sheet1!$A:$G,3,FALSE),0)</f>
        <v>0</v>
      </c>
      <c r="P4779" s="13">
        <f>IFERROR(VLOOKUP(A4779,[3]Sheet1!$A:$G,4,FALSE),0)</f>
        <v>0</v>
      </c>
      <c r="Q4779" s="13">
        <f>IFERROR(VLOOKUP(A4779,[3]Sheet1!$A:$G,5,FALSE),0)</f>
        <v>0</v>
      </c>
      <c r="R4779" s="13">
        <f>IFERROR(VLOOKUP(A4779,[3]Sheet1!$A:$H,6,FALSE),0)</f>
        <v>0</v>
      </c>
      <c r="S4779" s="13">
        <f>IFERROR(VLOOKUP(A4779,[3]Sheet1!$A:$I,7,FALSE),0)</f>
        <v>0</v>
      </c>
      <c r="T4779" s="13" t="str">
        <f t="shared" si="333"/>
        <v>Sim</v>
      </c>
      <c r="U4779" s="13" t="str">
        <f t="shared" si="334"/>
        <v>Sim</v>
      </c>
      <c r="V4779" s="13" t="str">
        <f t="shared" si="335"/>
        <v>Sim</v>
      </c>
      <c r="W4779" s="13" t="str">
        <f t="shared" si="336"/>
        <v>Sim</v>
      </c>
      <c r="X4779" s="13" t="str">
        <f t="shared" si="337"/>
        <v>Sim</v>
      </c>
      <c r="Y4779" s="13" t="str">
        <f t="shared" si="338"/>
        <v>Sim</v>
      </c>
    </row>
    <row r="4780" spans="1:25">
      <c r="A4780" s="10">
        <v>171889</v>
      </c>
      <c r="B4780" s="13">
        <f>IFERROR(VLOOKUP(A4780,[1]Monitoramento_Base_somente_Said!$A:$J,5,FALSE),0)</f>
        <v>668</v>
      </c>
      <c r="C4780" s="13">
        <f>IFERROR(VLOOKUP(A4780,[1]Monitoramento_Base_somente_Said!$A:$J,6,FALSE),0)</f>
        <v>2923141</v>
      </c>
      <c r="D4780" s="13">
        <f>IFERROR(VLOOKUP(A4780,[1]Monitoramento_Base_somente_Said!$A:$J,7,FALSE),0)</f>
        <v>732</v>
      </c>
      <c r="E4780" s="13">
        <f>IFERROR(VLOOKUP(A4780,[1]Monitoramento_Base_somente_Said!$A:$J,8,FALSE),0)</f>
        <v>2800472</v>
      </c>
      <c r="F4780" s="13">
        <f>IFERROR(VLOOKUP(A4780,[1]Monitoramento_Base_somente_Said!$A:$J,9,FALSE),0)</f>
        <v>0</v>
      </c>
      <c r="G4780" s="13">
        <f>IFERROR(VLOOKUP(A4780,[1]Monitoramento_Base_somente_Said!$A:$J,10,FALSE),0)</f>
        <v>1404368</v>
      </c>
      <c r="H4780" s="13">
        <f>IFERROR(VLOOKUP(A4780,[2]Sheet1!$A:$I,4,FALSE),0)</f>
        <v>0</v>
      </c>
      <c r="I4780" s="13">
        <f>IFERROR(VLOOKUP(A4780,[2]Sheet1!$A:$I,5,FALSE),0)</f>
        <v>0</v>
      </c>
      <c r="J4780" s="13">
        <f>IFERROR(VLOOKUP(A4780,[2]Sheet1!$A:$I,6,FALSE),0)</f>
        <v>0</v>
      </c>
      <c r="K4780" s="13">
        <f>IFERROR(VLOOKUP(A4780,[2]Sheet1!$A:$I,7,FALSE),0)</f>
        <v>0</v>
      </c>
      <c r="L4780" s="13">
        <f>IFERROR(VLOOKUP(A4780,[2]Sheet1!$A:$I,8,FALSE),0)</f>
        <v>0</v>
      </c>
      <c r="M4780" s="13">
        <f>IFERROR(VLOOKUP(A4780,[2]Sheet1!$A:$I,9,FALSE),0)</f>
        <v>0</v>
      </c>
      <c r="N4780" s="13">
        <f>IFERROR(VLOOKUP(A4780,[3]Sheet1!$A:$G,2,FALSE),0)</f>
        <v>0</v>
      </c>
      <c r="O4780" s="13">
        <f>IFERROR(VLOOKUP(A4780,[3]Sheet1!$A:$G,3,FALSE),0)</f>
        <v>0</v>
      </c>
      <c r="P4780" s="13">
        <f>IFERROR(VLOOKUP(A4780,[3]Sheet1!$A:$G,4,FALSE),0)</f>
        <v>0</v>
      </c>
      <c r="Q4780" s="13">
        <f>IFERROR(VLOOKUP(A4780,[3]Sheet1!$A:$G,5,FALSE),0)</f>
        <v>0</v>
      </c>
      <c r="R4780" s="13">
        <f>IFERROR(VLOOKUP(A4780,[3]Sheet1!$A:$H,6,FALSE),0)</f>
        <v>0</v>
      </c>
      <c r="S4780" s="13">
        <f>IFERROR(VLOOKUP(A4780,[3]Sheet1!$A:$I,7,FALSE),0)</f>
        <v>0</v>
      </c>
      <c r="T4780" s="13" t="str">
        <f t="shared" si="333"/>
        <v>Sim</v>
      </c>
      <c r="U4780" s="13" t="str">
        <f t="shared" si="334"/>
        <v>Sim</v>
      </c>
      <c r="V4780" s="13" t="str">
        <f t="shared" si="335"/>
        <v>Sim</v>
      </c>
      <c r="W4780" s="13" t="str">
        <f t="shared" si="336"/>
        <v>Sim</v>
      </c>
      <c r="X4780" s="13" t="str">
        <f t="shared" si="337"/>
        <v>Não</v>
      </c>
      <c r="Y4780" s="13" t="str">
        <f t="shared" si="338"/>
        <v>Sim</v>
      </c>
    </row>
    <row r="4781" spans="1:25">
      <c r="A4781" s="10">
        <v>171890</v>
      </c>
      <c r="B4781" s="13">
        <f>IFERROR(VLOOKUP(A4781,[1]Monitoramento_Base_somente_Said!$A:$J,5,FALSE),0)</f>
        <v>1927210</v>
      </c>
      <c r="C4781" s="13">
        <f>IFERROR(VLOOKUP(A4781,[1]Monitoramento_Base_somente_Said!$A:$J,6,FALSE),0)</f>
        <v>19931191</v>
      </c>
      <c r="D4781" s="13">
        <f>IFERROR(VLOOKUP(A4781,[1]Monitoramento_Base_somente_Said!$A:$J,7,FALSE),0)</f>
        <v>0</v>
      </c>
      <c r="E4781" s="13">
        <f>IFERROR(VLOOKUP(A4781,[1]Monitoramento_Base_somente_Said!$A:$J,8,FALSE),0)</f>
        <v>616569</v>
      </c>
      <c r="F4781" s="13">
        <f>IFERROR(VLOOKUP(A4781,[1]Monitoramento_Base_somente_Said!$A:$J,9,FALSE),0)</f>
        <v>0</v>
      </c>
      <c r="G4781" s="13">
        <f>IFERROR(VLOOKUP(A4781,[1]Monitoramento_Base_somente_Said!$A:$J,10,FALSE),0)</f>
        <v>255132</v>
      </c>
      <c r="H4781" s="13">
        <f>IFERROR(VLOOKUP(A4781,[2]Sheet1!$A:$I,4,FALSE),0)</f>
        <v>0</v>
      </c>
      <c r="I4781" s="13">
        <f>IFERROR(VLOOKUP(A4781,[2]Sheet1!$A:$I,5,FALSE),0)</f>
        <v>0</v>
      </c>
      <c r="J4781" s="13">
        <f>IFERROR(VLOOKUP(A4781,[2]Sheet1!$A:$I,6,FALSE),0)</f>
        <v>0</v>
      </c>
      <c r="K4781" s="13">
        <f>IFERROR(VLOOKUP(A4781,[2]Sheet1!$A:$I,7,FALSE),0)</f>
        <v>0</v>
      </c>
      <c r="L4781" s="13">
        <f>IFERROR(VLOOKUP(A4781,[2]Sheet1!$A:$I,8,FALSE),0)</f>
        <v>0</v>
      </c>
      <c r="M4781" s="13">
        <f>IFERROR(VLOOKUP(A4781,[2]Sheet1!$A:$I,9,FALSE),0)</f>
        <v>0</v>
      </c>
      <c r="N4781" s="13">
        <f>IFERROR(VLOOKUP(A4781,[3]Sheet1!$A:$G,2,FALSE),0)</f>
        <v>0</v>
      </c>
      <c r="O4781" s="13">
        <f>IFERROR(VLOOKUP(A4781,[3]Sheet1!$A:$G,3,FALSE),0)</f>
        <v>0</v>
      </c>
      <c r="P4781" s="13">
        <f>IFERROR(VLOOKUP(A4781,[3]Sheet1!$A:$G,4,FALSE),0)</f>
        <v>0</v>
      </c>
      <c r="Q4781" s="13">
        <f>IFERROR(VLOOKUP(A4781,[3]Sheet1!$A:$G,5,FALSE),0)</f>
        <v>0</v>
      </c>
      <c r="R4781" s="13">
        <f>IFERROR(VLOOKUP(A4781,[3]Sheet1!$A:$H,6,FALSE),0)</f>
        <v>0</v>
      </c>
      <c r="S4781" s="13">
        <f>IFERROR(VLOOKUP(A4781,[3]Sheet1!$A:$I,7,FALSE),0)</f>
        <v>0</v>
      </c>
      <c r="T4781" s="13" t="str">
        <f t="shared" si="333"/>
        <v>Sim</v>
      </c>
      <c r="U4781" s="13" t="str">
        <f t="shared" si="334"/>
        <v>Sim</v>
      </c>
      <c r="V4781" s="13" t="str">
        <f t="shared" si="335"/>
        <v>Não</v>
      </c>
      <c r="W4781" s="13" t="str">
        <f t="shared" si="336"/>
        <v>Sim</v>
      </c>
      <c r="X4781" s="13" t="str">
        <f t="shared" si="337"/>
        <v>Não</v>
      </c>
      <c r="Y4781" s="13" t="str">
        <f t="shared" si="338"/>
        <v>Sim</v>
      </c>
    </row>
    <row r="4782" spans="1:25">
      <c r="A4782" s="10">
        <v>171900</v>
      </c>
      <c r="B4782" s="13">
        <f>IFERROR(VLOOKUP(A4782,[1]Monitoramento_Base_somente_Said!$A:$J,5,FALSE),0)</f>
        <v>353</v>
      </c>
      <c r="C4782" s="13">
        <f>IFERROR(VLOOKUP(A4782,[1]Monitoramento_Base_somente_Said!$A:$J,6,FALSE),0)</f>
        <v>1221527</v>
      </c>
      <c r="D4782" s="13">
        <f>IFERROR(VLOOKUP(A4782,[1]Monitoramento_Base_somente_Said!$A:$J,7,FALSE),0)</f>
        <v>794</v>
      </c>
      <c r="E4782" s="13">
        <f>IFERROR(VLOOKUP(A4782,[1]Monitoramento_Base_somente_Said!$A:$J,8,FALSE),0)</f>
        <v>858592</v>
      </c>
      <c r="F4782" s="13">
        <f>IFERROR(VLOOKUP(A4782,[1]Monitoramento_Base_somente_Said!$A:$J,9,FALSE),0)</f>
        <v>684</v>
      </c>
      <c r="G4782" s="13">
        <f>IFERROR(VLOOKUP(A4782,[1]Monitoramento_Base_somente_Said!$A:$J,10,FALSE),0)</f>
        <v>323888</v>
      </c>
      <c r="H4782" s="13">
        <f>IFERROR(VLOOKUP(A4782,[2]Sheet1!$A:$I,4,FALSE),0)</f>
        <v>0</v>
      </c>
      <c r="I4782" s="13">
        <f>IFERROR(VLOOKUP(A4782,[2]Sheet1!$A:$I,5,FALSE),0)</f>
        <v>0</v>
      </c>
      <c r="J4782" s="13">
        <f>IFERROR(VLOOKUP(A4782,[2]Sheet1!$A:$I,6,FALSE),0)</f>
        <v>0</v>
      </c>
      <c r="K4782" s="13">
        <f>IFERROR(VLOOKUP(A4782,[2]Sheet1!$A:$I,7,FALSE),0)</f>
        <v>0</v>
      </c>
      <c r="L4782" s="13">
        <f>IFERROR(VLOOKUP(A4782,[2]Sheet1!$A:$I,8,FALSE),0)</f>
        <v>0</v>
      </c>
      <c r="M4782" s="13">
        <f>IFERROR(VLOOKUP(A4782,[2]Sheet1!$A:$I,9,FALSE),0)</f>
        <v>0</v>
      </c>
      <c r="N4782" s="13">
        <f>IFERROR(VLOOKUP(A4782,[3]Sheet1!$A:$G,2,FALSE),0)</f>
        <v>0</v>
      </c>
      <c r="O4782" s="13">
        <f>IFERROR(VLOOKUP(A4782,[3]Sheet1!$A:$G,3,FALSE),0)</f>
        <v>0</v>
      </c>
      <c r="P4782" s="13">
        <f>IFERROR(VLOOKUP(A4782,[3]Sheet1!$A:$G,4,FALSE),0)</f>
        <v>0</v>
      </c>
      <c r="Q4782" s="13">
        <f>IFERROR(VLOOKUP(A4782,[3]Sheet1!$A:$G,5,FALSE),0)</f>
        <v>0</v>
      </c>
      <c r="R4782" s="13">
        <f>IFERROR(VLOOKUP(A4782,[3]Sheet1!$A:$H,6,FALSE),0)</f>
        <v>0</v>
      </c>
      <c r="S4782" s="13">
        <f>IFERROR(VLOOKUP(A4782,[3]Sheet1!$A:$I,7,FALSE),0)</f>
        <v>0</v>
      </c>
      <c r="T4782" s="13" t="str">
        <f t="shared" si="333"/>
        <v>Sim</v>
      </c>
      <c r="U4782" s="13" t="str">
        <f t="shared" si="334"/>
        <v>Sim</v>
      </c>
      <c r="V4782" s="13" t="str">
        <f t="shared" si="335"/>
        <v>Sim</v>
      </c>
      <c r="W4782" s="13" t="str">
        <f t="shared" si="336"/>
        <v>Sim</v>
      </c>
      <c r="X4782" s="13" t="str">
        <f t="shared" si="337"/>
        <v>Sim</v>
      </c>
      <c r="Y4782" s="13" t="str">
        <f t="shared" si="338"/>
        <v>Sim</v>
      </c>
    </row>
    <row r="4783" spans="1:25">
      <c r="A4783" s="10">
        <v>172000</v>
      </c>
      <c r="B4783" s="13">
        <f>IFERROR(VLOOKUP(A4783,[1]Monitoramento_Base_somente_Said!$A:$J,5,FALSE),0)</f>
        <v>15308</v>
      </c>
      <c r="C4783" s="13">
        <f>IFERROR(VLOOKUP(A4783,[1]Monitoramento_Base_somente_Said!$A:$J,6,FALSE),0)</f>
        <v>4335575</v>
      </c>
      <c r="D4783" s="13">
        <f>IFERROR(VLOOKUP(A4783,[1]Monitoramento_Base_somente_Said!$A:$J,7,FALSE),0)</f>
        <v>2495</v>
      </c>
      <c r="E4783" s="13">
        <f>IFERROR(VLOOKUP(A4783,[1]Monitoramento_Base_somente_Said!$A:$J,8,FALSE),0)</f>
        <v>3987855</v>
      </c>
      <c r="F4783" s="13">
        <f>IFERROR(VLOOKUP(A4783,[1]Monitoramento_Base_somente_Said!$A:$J,9,FALSE),0)</f>
        <v>2807</v>
      </c>
      <c r="G4783" s="13">
        <f>IFERROR(VLOOKUP(A4783,[1]Monitoramento_Base_somente_Said!$A:$J,10,FALSE),0)</f>
        <v>1543490</v>
      </c>
      <c r="H4783" s="13">
        <f>IFERROR(VLOOKUP(A4783,[2]Sheet1!$A:$I,4,FALSE),0)</f>
        <v>0</v>
      </c>
      <c r="I4783" s="13">
        <f>IFERROR(VLOOKUP(A4783,[2]Sheet1!$A:$I,5,FALSE),0)</f>
        <v>0</v>
      </c>
      <c r="J4783" s="13">
        <f>IFERROR(VLOOKUP(A4783,[2]Sheet1!$A:$I,6,FALSE),0)</f>
        <v>0</v>
      </c>
      <c r="K4783" s="13">
        <f>IFERROR(VLOOKUP(A4783,[2]Sheet1!$A:$I,7,FALSE),0)</f>
        <v>0</v>
      </c>
      <c r="L4783" s="13">
        <f>IFERROR(VLOOKUP(A4783,[2]Sheet1!$A:$I,8,FALSE),0)</f>
        <v>0</v>
      </c>
      <c r="M4783" s="13">
        <f>IFERROR(VLOOKUP(A4783,[2]Sheet1!$A:$I,9,FALSE),0)</f>
        <v>0</v>
      </c>
      <c r="N4783" s="13">
        <f>IFERROR(VLOOKUP(A4783,[3]Sheet1!$A:$G,2,FALSE),0)</f>
        <v>0</v>
      </c>
      <c r="O4783" s="13">
        <f>IFERROR(VLOOKUP(A4783,[3]Sheet1!$A:$G,3,FALSE),0)</f>
        <v>0</v>
      </c>
      <c r="P4783" s="13">
        <f>IFERROR(VLOOKUP(A4783,[3]Sheet1!$A:$G,4,FALSE),0)</f>
        <v>0</v>
      </c>
      <c r="Q4783" s="13">
        <f>IFERROR(VLOOKUP(A4783,[3]Sheet1!$A:$G,5,FALSE),0)</f>
        <v>0</v>
      </c>
      <c r="R4783" s="13">
        <f>IFERROR(VLOOKUP(A4783,[3]Sheet1!$A:$H,6,FALSE),0)</f>
        <v>0</v>
      </c>
      <c r="S4783" s="13">
        <f>IFERROR(VLOOKUP(A4783,[3]Sheet1!$A:$I,7,FALSE),0)</f>
        <v>0</v>
      </c>
      <c r="T4783" s="13" t="str">
        <f t="shared" si="333"/>
        <v>Sim</v>
      </c>
      <c r="U4783" s="13" t="str">
        <f t="shared" si="334"/>
        <v>Sim</v>
      </c>
      <c r="V4783" s="13" t="str">
        <f t="shared" si="335"/>
        <v>Sim</v>
      </c>
      <c r="W4783" s="13" t="str">
        <f t="shared" si="336"/>
        <v>Sim</v>
      </c>
      <c r="X4783" s="13" t="str">
        <f t="shared" si="337"/>
        <v>Sim</v>
      </c>
      <c r="Y4783" s="13" t="str">
        <f t="shared" si="338"/>
        <v>Sim</v>
      </c>
    </row>
    <row r="4784" spans="1:25">
      <c r="A4784" s="10">
        <v>172010</v>
      </c>
      <c r="B4784" s="13">
        <f>IFERROR(VLOOKUP(A4784,[1]Monitoramento_Base_somente_Said!$A:$J,5,FALSE),0)</f>
        <v>12503</v>
      </c>
      <c r="C4784" s="13">
        <f>IFERROR(VLOOKUP(A4784,[1]Monitoramento_Base_somente_Said!$A:$J,6,FALSE),0)</f>
        <v>8461537</v>
      </c>
      <c r="D4784" s="13">
        <f>IFERROR(VLOOKUP(A4784,[1]Monitoramento_Base_somente_Said!$A:$J,7,FALSE),0)</f>
        <v>5339</v>
      </c>
      <c r="E4784" s="13">
        <f>IFERROR(VLOOKUP(A4784,[1]Monitoramento_Base_somente_Said!$A:$J,8,FALSE),0)</f>
        <v>7198580</v>
      </c>
      <c r="F4784" s="13">
        <f>IFERROR(VLOOKUP(A4784,[1]Monitoramento_Base_somente_Said!$A:$J,9,FALSE),0)</f>
        <v>784</v>
      </c>
      <c r="G4784" s="13">
        <f>IFERROR(VLOOKUP(A4784,[1]Monitoramento_Base_somente_Said!$A:$J,10,FALSE),0)</f>
        <v>3150131</v>
      </c>
      <c r="H4784" s="13">
        <f>IFERROR(VLOOKUP(A4784,[2]Sheet1!$A:$I,4,FALSE),0)</f>
        <v>0</v>
      </c>
      <c r="I4784" s="13">
        <f>IFERROR(VLOOKUP(A4784,[2]Sheet1!$A:$I,5,FALSE),0)</f>
        <v>0</v>
      </c>
      <c r="J4784" s="13">
        <f>IFERROR(VLOOKUP(A4784,[2]Sheet1!$A:$I,6,FALSE),0)</f>
        <v>0</v>
      </c>
      <c r="K4784" s="13">
        <f>IFERROR(VLOOKUP(A4784,[2]Sheet1!$A:$I,7,FALSE),0)</f>
        <v>0</v>
      </c>
      <c r="L4784" s="13">
        <f>IFERROR(VLOOKUP(A4784,[2]Sheet1!$A:$I,8,FALSE),0)</f>
        <v>0</v>
      </c>
      <c r="M4784" s="13">
        <f>IFERROR(VLOOKUP(A4784,[2]Sheet1!$A:$I,9,FALSE),0)</f>
        <v>0</v>
      </c>
      <c r="N4784" s="13">
        <f>IFERROR(VLOOKUP(A4784,[3]Sheet1!$A:$G,2,FALSE),0)</f>
        <v>0</v>
      </c>
      <c r="O4784" s="13">
        <f>IFERROR(VLOOKUP(A4784,[3]Sheet1!$A:$G,3,FALSE),0)</f>
        <v>0</v>
      </c>
      <c r="P4784" s="13">
        <f>IFERROR(VLOOKUP(A4784,[3]Sheet1!$A:$G,4,FALSE),0)</f>
        <v>0</v>
      </c>
      <c r="Q4784" s="13">
        <f>IFERROR(VLOOKUP(A4784,[3]Sheet1!$A:$G,5,FALSE),0)</f>
        <v>0</v>
      </c>
      <c r="R4784" s="13">
        <f>IFERROR(VLOOKUP(A4784,[3]Sheet1!$A:$H,6,FALSE),0)</f>
        <v>0</v>
      </c>
      <c r="S4784" s="13">
        <f>IFERROR(VLOOKUP(A4784,[3]Sheet1!$A:$I,7,FALSE),0)</f>
        <v>0</v>
      </c>
      <c r="T4784" s="13" t="str">
        <f t="shared" si="333"/>
        <v>Sim</v>
      </c>
      <c r="U4784" s="13" t="str">
        <f t="shared" si="334"/>
        <v>Sim</v>
      </c>
      <c r="V4784" s="13" t="str">
        <f t="shared" si="335"/>
        <v>Sim</v>
      </c>
      <c r="W4784" s="13" t="str">
        <f t="shared" si="336"/>
        <v>Sim</v>
      </c>
      <c r="X4784" s="13" t="str">
        <f t="shared" si="337"/>
        <v>Sim</v>
      </c>
      <c r="Y4784" s="13" t="str">
        <f t="shared" si="338"/>
        <v>Sim</v>
      </c>
    </row>
    <row r="4785" spans="1:25">
      <c r="A4785" s="10">
        <v>172015</v>
      </c>
      <c r="B4785" s="13">
        <f>IFERROR(VLOOKUP(A4785,[1]Monitoramento_Base_somente_Said!$A:$J,5,FALSE),0)</f>
        <v>13241</v>
      </c>
      <c r="C4785" s="13">
        <f>IFERROR(VLOOKUP(A4785,[1]Monitoramento_Base_somente_Said!$A:$J,6,FALSE),0)</f>
        <v>5240065</v>
      </c>
      <c r="D4785" s="13">
        <f>IFERROR(VLOOKUP(A4785,[1]Monitoramento_Base_somente_Said!$A:$J,7,FALSE),0)</f>
        <v>9177</v>
      </c>
      <c r="E4785" s="13">
        <f>IFERROR(VLOOKUP(A4785,[1]Monitoramento_Base_somente_Said!$A:$J,8,FALSE),0)</f>
        <v>4233978</v>
      </c>
      <c r="F4785" s="13">
        <f>IFERROR(VLOOKUP(A4785,[1]Monitoramento_Base_somente_Said!$A:$J,9,FALSE),0)</f>
        <v>1502</v>
      </c>
      <c r="G4785" s="13">
        <f>IFERROR(VLOOKUP(A4785,[1]Monitoramento_Base_somente_Said!$A:$J,10,FALSE),0)</f>
        <v>1573628</v>
      </c>
      <c r="H4785" s="13">
        <f>IFERROR(VLOOKUP(A4785,[2]Sheet1!$A:$I,4,FALSE),0)</f>
        <v>0</v>
      </c>
      <c r="I4785" s="13">
        <f>IFERROR(VLOOKUP(A4785,[2]Sheet1!$A:$I,5,FALSE),0)</f>
        <v>0</v>
      </c>
      <c r="J4785" s="13">
        <f>IFERROR(VLOOKUP(A4785,[2]Sheet1!$A:$I,6,FALSE),0)</f>
        <v>0</v>
      </c>
      <c r="K4785" s="13">
        <f>IFERROR(VLOOKUP(A4785,[2]Sheet1!$A:$I,7,FALSE),0)</f>
        <v>0</v>
      </c>
      <c r="L4785" s="13">
        <f>IFERROR(VLOOKUP(A4785,[2]Sheet1!$A:$I,8,FALSE),0)</f>
        <v>0</v>
      </c>
      <c r="M4785" s="13">
        <f>IFERROR(VLOOKUP(A4785,[2]Sheet1!$A:$I,9,FALSE),0)</f>
        <v>0</v>
      </c>
      <c r="N4785" s="13">
        <f>IFERROR(VLOOKUP(A4785,[3]Sheet1!$A:$G,2,FALSE),0)</f>
        <v>0</v>
      </c>
      <c r="O4785" s="13">
        <f>IFERROR(VLOOKUP(A4785,[3]Sheet1!$A:$G,3,FALSE),0)</f>
        <v>0</v>
      </c>
      <c r="P4785" s="13">
        <f>IFERROR(VLOOKUP(A4785,[3]Sheet1!$A:$G,4,FALSE),0)</f>
        <v>0</v>
      </c>
      <c r="Q4785" s="13">
        <f>IFERROR(VLOOKUP(A4785,[3]Sheet1!$A:$G,5,FALSE),0)</f>
        <v>0</v>
      </c>
      <c r="R4785" s="13">
        <f>IFERROR(VLOOKUP(A4785,[3]Sheet1!$A:$H,6,FALSE),0)</f>
        <v>0</v>
      </c>
      <c r="S4785" s="13">
        <f>IFERROR(VLOOKUP(A4785,[3]Sheet1!$A:$I,7,FALSE),0)</f>
        <v>0</v>
      </c>
      <c r="T4785" s="13" t="str">
        <f t="shared" si="333"/>
        <v>Sim</v>
      </c>
      <c r="U4785" s="13" t="str">
        <f t="shared" si="334"/>
        <v>Sim</v>
      </c>
      <c r="V4785" s="13" t="str">
        <f t="shared" si="335"/>
        <v>Sim</v>
      </c>
      <c r="W4785" s="13" t="str">
        <f t="shared" si="336"/>
        <v>Sim</v>
      </c>
      <c r="X4785" s="13" t="str">
        <f t="shared" si="337"/>
        <v>Sim</v>
      </c>
      <c r="Y4785" s="13" t="str">
        <f t="shared" si="338"/>
        <v>Sim</v>
      </c>
    </row>
    <row r="4786" spans="1:25">
      <c r="A4786" s="10">
        <v>172020</v>
      </c>
      <c r="B4786" s="13">
        <f>IFERROR(VLOOKUP(A4786,[1]Monitoramento_Base_somente_Said!$A:$J,5,FALSE),0)</f>
        <v>98</v>
      </c>
      <c r="C4786" s="13">
        <f>IFERROR(VLOOKUP(A4786,[1]Monitoramento_Base_somente_Said!$A:$J,6,FALSE),0)</f>
        <v>8598082</v>
      </c>
      <c r="D4786" s="13">
        <f>IFERROR(VLOOKUP(A4786,[1]Monitoramento_Base_somente_Said!$A:$J,7,FALSE),0)</f>
        <v>217</v>
      </c>
      <c r="E4786" s="13">
        <f>IFERROR(VLOOKUP(A4786,[1]Monitoramento_Base_somente_Said!$A:$J,8,FALSE),0)</f>
        <v>8220829</v>
      </c>
      <c r="F4786" s="13">
        <f>IFERROR(VLOOKUP(A4786,[1]Monitoramento_Base_somente_Said!$A:$J,9,FALSE),0)</f>
        <v>74851</v>
      </c>
      <c r="G4786" s="13">
        <f>IFERROR(VLOOKUP(A4786,[1]Monitoramento_Base_somente_Said!$A:$J,10,FALSE),0)</f>
        <v>2427958</v>
      </c>
      <c r="H4786" s="13">
        <f>IFERROR(VLOOKUP(A4786,[2]Sheet1!$A:$I,4,FALSE),0)</f>
        <v>0</v>
      </c>
      <c r="I4786" s="13">
        <f>IFERROR(VLOOKUP(A4786,[2]Sheet1!$A:$I,5,FALSE),0)</f>
        <v>0</v>
      </c>
      <c r="J4786" s="13">
        <f>IFERROR(VLOOKUP(A4786,[2]Sheet1!$A:$I,6,FALSE),0)</f>
        <v>0</v>
      </c>
      <c r="K4786" s="13">
        <f>IFERROR(VLOOKUP(A4786,[2]Sheet1!$A:$I,7,FALSE),0)</f>
        <v>0</v>
      </c>
      <c r="L4786" s="13">
        <f>IFERROR(VLOOKUP(A4786,[2]Sheet1!$A:$I,8,FALSE),0)</f>
        <v>0</v>
      </c>
      <c r="M4786" s="13">
        <f>IFERROR(VLOOKUP(A4786,[2]Sheet1!$A:$I,9,FALSE),0)</f>
        <v>0</v>
      </c>
      <c r="N4786" s="13">
        <f>IFERROR(VLOOKUP(A4786,[3]Sheet1!$A:$G,2,FALSE),0)</f>
        <v>0</v>
      </c>
      <c r="O4786" s="13">
        <f>IFERROR(VLOOKUP(A4786,[3]Sheet1!$A:$G,3,FALSE),0)</f>
        <v>0</v>
      </c>
      <c r="P4786" s="13">
        <f>IFERROR(VLOOKUP(A4786,[3]Sheet1!$A:$G,4,FALSE),0)</f>
        <v>0</v>
      </c>
      <c r="Q4786" s="13">
        <f>IFERROR(VLOOKUP(A4786,[3]Sheet1!$A:$G,5,FALSE),0)</f>
        <v>0</v>
      </c>
      <c r="R4786" s="13">
        <f>IFERROR(VLOOKUP(A4786,[3]Sheet1!$A:$H,6,FALSE),0)</f>
        <v>0</v>
      </c>
      <c r="S4786" s="13">
        <f>IFERROR(VLOOKUP(A4786,[3]Sheet1!$A:$I,7,FALSE),0)</f>
        <v>0</v>
      </c>
      <c r="T4786" s="13" t="str">
        <f t="shared" si="333"/>
        <v>Sim</v>
      </c>
      <c r="U4786" s="13" t="str">
        <f t="shared" si="334"/>
        <v>Sim</v>
      </c>
      <c r="V4786" s="13" t="str">
        <f t="shared" si="335"/>
        <v>Sim</v>
      </c>
      <c r="W4786" s="13" t="str">
        <f t="shared" si="336"/>
        <v>Sim</v>
      </c>
      <c r="X4786" s="13" t="str">
        <f t="shared" si="337"/>
        <v>Sim</v>
      </c>
      <c r="Y4786" s="13" t="str">
        <f t="shared" si="338"/>
        <v>Sim</v>
      </c>
    </row>
    <row r="4787" spans="1:25">
      <c r="A4787" s="10">
        <v>172025</v>
      </c>
      <c r="B4787" s="13">
        <f>IFERROR(VLOOKUP(A4787,[1]Monitoramento_Base_somente_Said!$A:$J,5,FALSE),0)</f>
        <v>38148</v>
      </c>
      <c r="C4787" s="13">
        <f>IFERROR(VLOOKUP(A4787,[1]Monitoramento_Base_somente_Said!$A:$J,6,FALSE),0)</f>
        <v>10124064</v>
      </c>
      <c r="D4787" s="13">
        <f>IFERROR(VLOOKUP(A4787,[1]Monitoramento_Base_somente_Said!$A:$J,7,FALSE),0)</f>
        <v>4754</v>
      </c>
      <c r="E4787" s="13">
        <f>IFERROR(VLOOKUP(A4787,[1]Monitoramento_Base_somente_Said!$A:$J,8,FALSE),0)</f>
        <v>8908857</v>
      </c>
      <c r="F4787" s="13">
        <f>IFERROR(VLOOKUP(A4787,[1]Monitoramento_Base_somente_Said!$A:$J,9,FALSE),0)</f>
        <v>1775</v>
      </c>
      <c r="G4787" s="13">
        <f>IFERROR(VLOOKUP(A4787,[1]Monitoramento_Base_somente_Said!$A:$J,10,FALSE),0)</f>
        <v>3592497</v>
      </c>
      <c r="H4787" s="13">
        <f>IFERROR(VLOOKUP(A4787,[2]Sheet1!$A:$I,4,FALSE),0)</f>
        <v>0</v>
      </c>
      <c r="I4787" s="13">
        <f>IFERROR(VLOOKUP(A4787,[2]Sheet1!$A:$I,5,FALSE),0)</f>
        <v>0</v>
      </c>
      <c r="J4787" s="13">
        <f>IFERROR(VLOOKUP(A4787,[2]Sheet1!$A:$I,6,FALSE),0)</f>
        <v>0</v>
      </c>
      <c r="K4787" s="13">
        <f>IFERROR(VLOOKUP(A4787,[2]Sheet1!$A:$I,7,FALSE),0)</f>
        <v>0</v>
      </c>
      <c r="L4787" s="13">
        <f>IFERROR(VLOOKUP(A4787,[2]Sheet1!$A:$I,8,FALSE),0)</f>
        <v>0</v>
      </c>
      <c r="M4787" s="13">
        <f>IFERROR(VLOOKUP(A4787,[2]Sheet1!$A:$I,9,FALSE),0)</f>
        <v>0</v>
      </c>
      <c r="N4787" s="13">
        <f>IFERROR(VLOOKUP(A4787,[3]Sheet1!$A:$G,2,FALSE),0)</f>
        <v>0</v>
      </c>
      <c r="O4787" s="13">
        <f>IFERROR(VLOOKUP(A4787,[3]Sheet1!$A:$G,3,FALSE),0)</f>
        <v>0</v>
      </c>
      <c r="P4787" s="13">
        <f>IFERROR(VLOOKUP(A4787,[3]Sheet1!$A:$G,4,FALSE),0)</f>
        <v>0</v>
      </c>
      <c r="Q4787" s="13">
        <f>IFERROR(VLOOKUP(A4787,[3]Sheet1!$A:$G,5,FALSE),0)</f>
        <v>0</v>
      </c>
      <c r="R4787" s="13">
        <f>IFERROR(VLOOKUP(A4787,[3]Sheet1!$A:$H,6,FALSE),0)</f>
        <v>0</v>
      </c>
      <c r="S4787" s="13">
        <f>IFERROR(VLOOKUP(A4787,[3]Sheet1!$A:$I,7,FALSE),0)</f>
        <v>0</v>
      </c>
      <c r="T4787" s="13" t="str">
        <f t="shared" si="333"/>
        <v>Sim</v>
      </c>
      <c r="U4787" s="13" t="str">
        <f t="shared" si="334"/>
        <v>Sim</v>
      </c>
      <c r="V4787" s="13" t="str">
        <f t="shared" si="335"/>
        <v>Sim</v>
      </c>
      <c r="W4787" s="13" t="str">
        <f t="shared" si="336"/>
        <v>Sim</v>
      </c>
      <c r="X4787" s="13" t="str">
        <f t="shared" si="337"/>
        <v>Sim</v>
      </c>
      <c r="Y4787" s="13" t="str">
        <f t="shared" si="338"/>
        <v>Sim</v>
      </c>
    </row>
    <row r="4788" spans="1:25">
      <c r="A4788" s="10">
        <v>172030</v>
      </c>
      <c r="B4788" s="13">
        <f>IFERROR(VLOOKUP(A4788,[1]Monitoramento_Base_somente_Said!$A:$J,5,FALSE),0)</f>
        <v>0</v>
      </c>
      <c r="C4788" s="13">
        <f>IFERROR(VLOOKUP(A4788,[1]Monitoramento_Base_somente_Said!$A:$J,6,FALSE),0)</f>
        <v>730236</v>
      </c>
      <c r="D4788" s="13">
        <f>IFERROR(VLOOKUP(A4788,[1]Monitoramento_Base_somente_Said!$A:$J,7,FALSE),0)</f>
        <v>200</v>
      </c>
      <c r="E4788" s="13">
        <f>IFERROR(VLOOKUP(A4788,[1]Monitoramento_Base_somente_Said!$A:$J,8,FALSE),0)</f>
        <v>666444</v>
      </c>
      <c r="F4788" s="13">
        <f>IFERROR(VLOOKUP(A4788,[1]Monitoramento_Base_somente_Said!$A:$J,9,FALSE),0)</f>
        <v>0</v>
      </c>
      <c r="G4788" s="13">
        <f>IFERROR(VLOOKUP(A4788,[1]Monitoramento_Base_somente_Said!$A:$J,10,FALSE),0)</f>
        <v>269664</v>
      </c>
      <c r="H4788" s="13">
        <f>IFERROR(VLOOKUP(A4788,[2]Sheet1!$A:$I,4,FALSE),0)</f>
        <v>0</v>
      </c>
      <c r="I4788" s="13">
        <f>IFERROR(VLOOKUP(A4788,[2]Sheet1!$A:$I,5,FALSE),0)</f>
        <v>0</v>
      </c>
      <c r="J4788" s="13">
        <f>IFERROR(VLOOKUP(A4788,[2]Sheet1!$A:$I,6,FALSE),0)</f>
        <v>0</v>
      </c>
      <c r="K4788" s="13">
        <f>IFERROR(VLOOKUP(A4788,[2]Sheet1!$A:$I,7,FALSE),0)</f>
        <v>0</v>
      </c>
      <c r="L4788" s="13">
        <f>IFERROR(VLOOKUP(A4788,[2]Sheet1!$A:$I,8,FALSE),0)</f>
        <v>0</v>
      </c>
      <c r="M4788" s="13">
        <f>IFERROR(VLOOKUP(A4788,[2]Sheet1!$A:$I,9,FALSE),0)</f>
        <v>0</v>
      </c>
      <c r="N4788" s="13">
        <f>IFERROR(VLOOKUP(A4788,[3]Sheet1!$A:$G,2,FALSE),0)</f>
        <v>0</v>
      </c>
      <c r="O4788" s="13">
        <f>IFERROR(VLOOKUP(A4788,[3]Sheet1!$A:$G,3,FALSE),0)</f>
        <v>0</v>
      </c>
      <c r="P4788" s="13">
        <f>IFERROR(VLOOKUP(A4788,[3]Sheet1!$A:$G,4,FALSE),0)</f>
        <v>0</v>
      </c>
      <c r="Q4788" s="13">
        <f>IFERROR(VLOOKUP(A4788,[3]Sheet1!$A:$G,5,FALSE),0)</f>
        <v>0</v>
      </c>
      <c r="R4788" s="13">
        <f>IFERROR(VLOOKUP(A4788,[3]Sheet1!$A:$H,6,FALSE),0)</f>
        <v>0</v>
      </c>
      <c r="S4788" s="13">
        <f>IFERROR(VLOOKUP(A4788,[3]Sheet1!$A:$I,7,FALSE),0)</f>
        <v>0</v>
      </c>
      <c r="T4788" s="13" t="str">
        <f t="shared" si="333"/>
        <v>Não</v>
      </c>
      <c r="U4788" s="13" t="str">
        <f t="shared" si="334"/>
        <v>Sim</v>
      </c>
      <c r="V4788" s="13" t="str">
        <f t="shared" si="335"/>
        <v>Sim</v>
      </c>
      <c r="W4788" s="13" t="str">
        <f t="shared" si="336"/>
        <v>Sim</v>
      </c>
      <c r="X4788" s="13" t="str">
        <f t="shared" si="337"/>
        <v>Não</v>
      </c>
      <c r="Y4788" s="13" t="str">
        <f t="shared" si="338"/>
        <v>Sim</v>
      </c>
    </row>
    <row r="4789" spans="1:25">
      <c r="A4789" s="10">
        <v>172049</v>
      </c>
      <c r="B4789" s="13">
        <f>IFERROR(VLOOKUP(A4789,[1]Monitoramento_Base_somente_Said!$A:$J,5,FALSE),0)</f>
        <v>0</v>
      </c>
      <c r="C4789" s="13">
        <f>IFERROR(VLOOKUP(A4789,[1]Monitoramento_Base_somente_Said!$A:$J,6,FALSE),0)</f>
        <v>4556504</v>
      </c>
      <c r="D4789" s="13">
        <f>IFERROR(VLOOKUP(A4789,[1]Monitoramento_Base_somente_Said!$A:$J,7,FALSE),0)</f>
        <v>0</v>
      </c>
      <c r="E4789" s="13">
        <f>IFERROR(VLOOKUP(A4789,[1]Monitoramento_Base_somente_Said!$A:$J,8,FALSE),0)</f>
        <v>4262385</v>
      </c>
      <c r="F4789" s="13">
        <f>IFERROR(VLOOKUP(A4789,[1]Monitoramento_Base_somente_Said!$A:$J,9,FALSE),0)</f>
        <v>0</v>
      </c>
      <c r="G4789" s="13">
        <f>IFERROR(VLOOKUP(A4789,[1]Monitoramento_Base_somente_Said!$A:$J,10,FALSE),0)</f>
        <v>1765020</v>
      </c>
      <c r="H4789" s="13">
        <f>IFERROR(VLOOKUP(A4789,[2]Sheet1!$A:$I,4,FALSE),0)</f>
        <v>0</v>
      </c>
      <c r="I4789" s="13">
        <f>IFERROR(VLOOKUP(A4789,[2]Sheet1!$A:$I,5,FALSE),0)</f>
        <v>0</v>
      </c>
      <c r="J4789" s="13">
        <f>IFERROR(VLOOKUP(A4789,[2]Sheet1!$A:$I,6,FALSE),0)</f>
        <v>0</v>
      </c>
      <c r="K4789" s="13">
        <f>IFERROR(VLOOKUP(A4789,[2]Sheet1!$A:$I,7,FALSE),0)</f>
        <v>0</v>
      </c>
      <c r="L4789" s="13">
        <f>IFERROR(VLOOKUP(A4789,[2]Sheet1!$A:$I,8,FALSE),0)</f>
        <v>0</v>
      </c>
      <c r="M4789" s="13">
        <f>IFERROR(VLOOKUP(A4789,[2]Sheet1!$A:$I,9,FALSE),0)</f>
        <v>0</v>
      </c>
      <c r="N4789" s="13">
        <f>IFERROR(VLOOKUP(A4789,[3]Sheet1!$A:$G,2,FALSE),0)</f>
        <v>0</v>
      </c>
      <c r="O4789" s="13">
        <f>IFERROR(VLOOKUP(A4789,[3]Sheet1!$A:$G,3,FALSE),0)</f>
        <v>0</v>
      </c>
      <c r="P4789" s="13">
        <f>IFERROR(VLOOKUP(A4789,[3]Sheet1!$A:$G,4,FALSE),0)</f>
        <v>0</v>
      </c>
      <c r="Q4789" s="13">
        <f>IFERROR(VLOOKUP(A4789,[3]Sheet1!$A:$G,5,FALSE),0)</f>
        <v>0</v>
      </c>
      <c r="R4789" s="13">
        <f>IFERROR(VLOOKUP(A4789,[3]Sheet1!$A:$H,6,FALSE),0)</f>
        <v>0</v>
      </c>
      <c r="S4789" s="13">
        <f>IFERROR(VLOOKUP(A4789,[3]Sheet1!$A:$I,7,FALSE),0)</f>
        <v>0</v>
      </c>
      <c r="T4789" s="13" t="str">
        <f t="shared" si="333"/>
        <v>Não</v>
      </c>
      <c r="U4789" s="13" t="str">
        <f t="shared" si="334"/>
        <v>Sim</v>
      </c>
      <c r="V4789" s="13" t="str">
        <f t="shared" si="335"/>
        <v>Não</v>
      </c>
      <c r="W4789" s="13" t="str">
        <f t="shared" si="336"/>
        <v>Sim</v>
      </c>
      <c r="X4789" s="13" t="str">
        <f t="shared" si="337"/>
        <v>Não</v>
      </c>
      <c r="Y4789" s="13" t="str">
        <f t="shared" si="338"/>
        <v>Sim</v>
      </c>
    </row>
    <row r="4790" spans="1:25">
      <c r="A4790" s="10">
        <v>172065</v>
      </c>
      <c r="B4790" s="13">
        <f>IFERROR(VLOOKUP(A4790,[1]Monitoramento_Base_somente_Said!$A:$J,5,FALSE),0)</f>
        <v>3012</v>
      </c>
      <c r="C4790" s="13">
        <f>IFERROR(VLOOKUP(A4790,[1]Monitoramento_Base_somente_Said!$A:$J,6,FALSE),0)</f>
        <v>3098878</v>
      </c>
      <c r="D4790" s="13">
        <f>IFERROR(VLOOKUP(A4790,[1]Monitoramento_Base_somente_Said!$A:$J,7,FALSE),0)</f>
        <v>21138</v>
      </c>
      <c r="E4790" s="13">
        <f>IFERROR(VLOOKUP(A4790,[1]Monitoramento_Base_somente_Said!$A:$J,8,FALSE),0)</f>
        <v>2869497</v>
      </c>
      <c r="F4790" s="13">
        <f>IFERROR(VLOOKUP(A4790,[1]Monitoramento_Base_somente_Said!$A:$J,9,FALSE),0)</f>
        <v>2074</v>
      </c>
      <c r="G4790" s="13">
        <f>IFERROR(VLOOKUP(A4790,[1]Monitoramento_Base_somente_Said!$A:$J,10,FALSE),0)</f>
        <v>1119736</v>
      </c>
      <c r="H4790" s="13">
        <f>IFERROR(VLOOKUP(A4790,[2]Sheet1!$A:$I,4,FALSE),0)</f>
        <v>0</v>
      </c>
      <c r="I4790" s="13">
        <f>IFERROR(VLOOKUP(A4790,[2]Sheet1!$A:$I,5,FALSE),0)</f>
        <v>0</v>
      </c>
      <c r="J4790" s="13">
        <f>IFERROR(VLOOKUP(A4790,[2]Sheet1!$A:$I,6,FALSE),0)</f>
        <v>0</v>
      </c>
      <c r="K4790" s="13">
        <f>IFERROR(VLOOKUP(A4790,[2]Sheet1!$A:$I,7,FALSE),0)</f>
        <v>0</v>
      </c>
      <c r="L4790" s="13">
        <f>IFERROR(VLOOKUP(A4790,[2]Sheet1!$A:$I,8,FALSE),0)</f>
        <v>0</v>
      </c>
      <c r="M4790" s="13">
        <f>IFERROR(VLOOKUP(A4790,[2]Sheet1!$A:$I,9,FALSE),0)</f>
        <v>0</v>
      </c>
      <c r="N4790" s="13">
        <f>IFERROR(VLOOKUP(A4790,[3]Sheet1!$A:$G,2,FALSE),0)</f>
        <v>0</v>
      </c>
      <c r="O4790" s="13">
        <f>IFERROR(VLOOKUP(A4790,[3]Sheet1!$A:$G,3,FALSE),0)</f>
        <v>0</v>
      </c>
      <c r="P4790" s="13">
        <f>IFERROR(VLOOKUP(A4790,[3]Sheet1!$A:$G,4,FALSE),0)</f>
        <v>0</v>
      </c>
      <c r="Q4790" s="13">
        <f>IFERROR(VLOOKUP(A4790,[3]Sheet1!$A:$G,5,FALSE),0)</f>
        <v>0</v>
      </c>
      <c r="R4790" s="13">
        <f>IFERROR(VLOOKUP(A4790,[3]Sheet1!$A:$H,6,FALSE),0)</f>
        <v>0</v>
      </c>
      <c r="S4790" s="13">
        <f>IFERROR(VLOOKUP(A4790,[3]Sheet1!$A:$I,7,FALSE),0)</f>
        <v>0</v>
      </c>
      <c r="T4790" s="13" t="str">
        <f t="shared" si="333"/>
        <v>Sim</v>
      </c>
      <c r="U4790" s="13" t="str">
        <f t="shared" si="334"/>
        <v>Sim</v>
      </c>
      <c r="V4790" s="13" t="str">
        <f t="shared" si="335"/>
        <v>Sim</v>
      </c>
      <c r="W4790" s="13" t="str">
        <f t="shared" si="336"/>
        <v>Sim</v>
      </c>
      <c r="X4790" s="13" t="str">
        <f t="shared" si="337"/>
        <v>Sim</v>
      </c>
      <c r="Y4790" s="13" t="str">
        <f t="shared" si="338"/>
        <v>Sim</v>
      </c>
    </row>
    <row r="4791" spans="1:25">
      <c r="A4791" s="10">
        <v>172080</v>
      </c>
      <c r="B4791" s="13">
        <f>IFERROR(VLOOKUP(A4791,[1]Monitoramento_Base_somente_Said!$A:$J,5,FALSE),0)</f>
        <v>35411</v>
      </c>
      <c r="C4791" s="13">
        <f>IFERROR(VLOOKUP(A4791,[1]Monitoramento_Base_somente_Said!$A:$J,6,FALSE),0)</f>
        <v>8718353</v>
      </c>
      <c r="D4791" s="13">
        <f>IFERROR(VLOOKUP(A4791,[1]Monitoramento_Base_somente_Said!$A:$J,7,FALSE),0)</f>
        <v>10382</v>
      </c>
      <c r="E4791" s="13">
        <f>IFERROR(VLOOKUP(A4791,[1]Monitoramento_Base_somente_Said!$A:$J,8,FALSE),0)</f>
        <v>7911629</v>
      </c>
      <c r="F4791" s="13">
        <f>IFERROR(VLOOKUP(A4791,[1]Monitoramento_Base_somente_Said!$A:$J,9,FALSE),0)</f>
        <v>0</v>
      </c>
      <c r="G4791" s="13">
        <f>IFERROR(VLOOKUP(A4791,[1]Monitoramento_Base_somente_Said!$A:$J,10,FALSE),0)</f>
        <v>3306000</v>
      </c>
      <c r="H4791" s="13">
        <f>IFERROR(VLOOKUP(A4791,[2]Sheet1!$A:$I,4,FALSE),0)</f>
        <v>0</v>
      </c>
      <c r="I4791" s="13">
        <f>IFERROR(VLOOKUP(A4791,[2]Sheet1!$A:$I,5,FALSE),0)</f>
        <v>0</v>
      </c>
      <c r="J4791" s="13">
        <f>IFERROR(VLOOKUP(A4791,[2]Sheet1!$A:$I,6,FALSE),0)</f>
        <v>0</v>
      </c>
      <c r="K4791" s="13">
        <f>IFERROR(VLOOKUP(A4791,[2]Sheet1!$A:$I,7,FALSE),0)</f>
        <v>0</v>
      </c>
      <c r="L4791" s="13">
        <f>IFERROR(VLOOKUP(A4791,[2]Sheet1!$A:$I,8,FALSE),0)</f>
        <v>0</v>
      </c>
      <c r="M4791" s="13">
        <f>IFERROR(VLOOKUP(A4791,[2]Sheet1!$A:$I,9,FALSE),0)</f>
        <v>0</v>
      </c>
      <c r="N4791" s="13">
        <f>IFERROR(VLOOKUP(A4791,[3]Sheet1!$A:$G,2,FALSE),0)</f>
        <v>0</v>
      </c>
      <c r="O4791" s="13">
        <f>IFERROR(VLOOKUP(A4791,[3]Sheet1!$A:$G,3,FALSE),0)</f>
        <v>0</v>
      </c>
      <c r="P4791" s="13">
        <f>IFERROR(VLOOKUP(A4791,[3]Sheet1!$A:$G,4,FALSE),0)</f>
        <v>0</v>
      </c>
      <c r="Q4791" s="13">
        <f>IFERROR(VLOOKUP(A4791,[3]Sheet1!$A:$G,5,FALSE),0)</f>
        <v>0</v>
      </c>
      <c r="R4791" s="13">
        <f>IFERROR(VLOOKUP(A4791,[3]Sheet1!$A:$H,6,FALSE),0)</f>
        <v>0</v>
      </c>
      <c r="S4791" s="13">
        <f>IFERROR(VLOOKUP(A4791,[3]Sheet1!$A:$I,7,FALSE),0)</f>
        <v>0</v>
      </c>
      <c r="T4791" s="13" t="str">
        <f t="shared" si="333"/>
        <v>Sim</v>
      </c>
      <c r="U4791" s="13" t="str">
        <f t="shared" si="334"/>
        <v>Sim</v>
      </c>
      <c r="V4791" s="13" t="str">
        <f t="shared" si="335"/>
        <v>Sim</v>
      </c>
      <c r="W4791" s="13" t="str">
        <f t="shared" si="336"/>
        <v>Sim</v>
      </c>
      <c r="X4791" s="13" t="str">
        <f t="shared" si="337"/>
        <v>Não</v>
      </c>
      <c r="Y4791" s="13" t="str">
        <f t="shared" si="338"/>
        <v>Sim</v>
      </c>
    </row>
    <row r="4792" spans="1:25">
      <c r="A4792" s="10">
        <v>172085</v>
      </c>
      <c r="B4792" s="13">
        <f>IFERROR(VLOOKUP(A4792,[1]Monitoramento_Base_somente_Said!$A:$J,5,FALSE),0)</f>
        <v>14056</v>
      </c>
      <c r="C4792" s="13">
        <f>IFERROR(VLOOKUP(A4792,[1]Monitoramento_Base_somente_Said!$A:$J,6,FALSE),0)</f>
        <v>8237736</v>
      </c>
      <c r="D4792" s="13">
        <f>IFERROR(VLOOKUP(A4792,[1]Monitoramento_Base_somente_Said!$A:$J,7,FALSE),0)</f>
        <v>339</v>
      </c>
      <c r="E4792" s="13">
        <f>IFERROR(VLOOKUP(A4792,[1]Monitoramento_Base_somente_Said!$A:$J,8,FALSE),0)</f>
        <v>7220733</v>
      </c>
      <c r="F4792" s="13">
        <f>IFERROR(VLOOKUP(A4792,[1]Monitoramento_Base_somente_Said!$A:$J,9,FALSE),0)</f>
        <v>635</v>
      </c>
      <c r="G4792" s="13">
        <f>IFERROR(VLOOKUP(A4792,[1]Monitoramento_Base_somente_Said!$A:$J,10,FALSE),0)</f>
        <v>2886307</v>
      </c>
      <c r="H4792" s="13">
        <f>IFERROR(VLOOKUP(A4792,[2]Sheet1!$A:$I,4,FALSE),0)</f>
        <v>0</v>
      </c>
      <c r="I4792" s="13">
        <f>IFERROR(VLOOKUP(A4792,[2]Sheet1!$A:$I,5,FALSE),0)</f>
        <v>0</v>
      </c>
      <c r="J4792" s="13">
        <f>IFERROR(VLOOKUP(A4792,[2]Sheet1!$A:$I,6,FALSE),0)</f>
        <v>0</v>
      </c>
      <c r="K4792" s="13">
        <f>IFERROR(VLOOKUP(A4792,[2]Sheet1!$A:$I,7,FALSE),0)</f>
        <v>0</v>
      </c>
      <c r="L4792" s="13">
        <f>IFERROR(VLOOKUP(A4792,[2]Sheet1!$A:$I,8,FALSE),0)</f>
        <v>0</v>
      </c>
      <c r="M4792" s="13">
        <f>IFERROR(VLOOKUP(A4792,[2]Sheet1!$A:$I,9,FALSE),0)</f>
        <v>0</v>
      </c>
      <c r="N4792" s="13">
        <f>IFERROR(VLOOKUP(A4792,[3]Sheet1!$A:$G,2,FALSE),0)</f>
        <v>0</v>
      </c>
      <c r="O4792" s="13">
        <f>IFERROR(VLOOKUP(A4792,[3]Sheet1!$A:$G,3,FALSE),0)</f>
        <v>0</v>
      </c>
      <c r="P4792" s="13">
        <f>IFERROR(VLOOKUP(A4792,[3]Sheet1!$A:$G,4,FALSE),0)</f>
        <v>0</v>
      </c>
      <c r="Q4792" s="13">
        <f>IFERROR(VLOOKUP(A4792,[3]Sheet1!$A:$G,5,FALSE),0)</f>
        <v>0</v>
      </c>
      <c r="R4792" s="13">
        <f>IFERROR(VLOOKUP(A4792,[3]Sheet1!$A:$H,6,FALSE),0)</f>
        <v>0</v>
      </c>
      <c r="S4792" s="13">
        <f>IFERROR(VLOOKUP(A4792,[3]Sheet1!$A:$I,7,FALSE),0)</f>
        <v>0</v>
      </c>
      <c r="T4792" s="13" t="str">
        <f t="shared" si="333"/>
        <v>Sim</v>
      </c>
      <c r="U4792" s="13" t="str">
        <f t="shared" si="334"/>
        <v>Sim</v>
      </c>
      <c r="V4792" s="13" t="str">
        <f t="shared" si="335"/>
        <v>Sim</v>
      </c>
      <c r="W4792" s="13" t="str">
        <f t="shared" si="336"/>
        <v>Sim</v>
      </c>
      <c r="X4792" s="13" t="str">
        <f t="shared" si="337"/>
        <v>Sim</v>
      </c>
      <c r="Y4792" s="13" t="str">
        <f t="shared" si="338"/>
        <v>Sim</v>
      </c>
    </row>
    <row r="4793" spans="1:25">
      <c r="A4793" s="10">
        <v>172090</v>
      </c>
      <c r="B4793" s="13">
        <f>IFERROR(VLOOKUP(A4793,[1]Monitoramento_Base_somente_Said!$A:$J,5,FALSE),0)</f>
        <v>5648</v>
      </c>
      <c r="C4793" s="13">
        <f>IFERROR(VLOOKUP(A4793,[1]Monitoramento_Base_somente_Said!$A:$J,6,FALSE),0)</f>
        <v>4190834</v>
      </c>
      <c r="D4793" s="13">
        <f>IFERROR(VLOOKUP(A4793,[1]Monitoramento_Base_somente_Said!$A:$J,7,FALSE),0)</f>
        <v>5551</v>
      </c>
      <c r="E4793" s="13">
        <f>IFERROR(VLOOKUP(A4793,[1]Monitoramento_Base_somente_Said!$A:$J,8,FALSE),0)</f>
        <v>5891080</v>
      </c>
      <c r="F4793" s="13">
        <f>IFERROR(VLOOKUP(A4793,[1]Monitoramento_Base_somente_Said!$A:$J,9,FALSE),0)</f>
        <v>1628</v>
      </c>
      <c r="G4793" s="13">
        <f>IFERROR(VLOOKUP(A4793,[1]Monitoramento_Base_somente_Said!$A:$J,10,FALSE),0)</f>
        <v>2605561</v>
      </c>
      <c r="H4793" s="13">
        <f>IFERROR(VLOOKUP(A4793,[2]Sheet1!$A:$I,4,FALSE),0)</f>
        <v>0</v>
      </c>
      <c r="I4793" s="13">
        <f>IFERROR(VLOOKUP(A4793,[2]Sheet1!$A:$I,5,FALSE),0)</f>
        <v>0</v>
      </c>
      <c r="J4793" s="13">
        <f>IFERROR(VLOOKUP(A4793,[2]Sheet1!$A:$I,6,FALSE),0)</f>
        <v>0</v>
      </c>
      <c r="K4793" s="13">
        <f>IFERROR(VLOOKUP(A4793,[2]Sheet1!$A:$I,7,FALSE),0)</f>
        <v>0</v>
      </c>
      <c r="L4793" s="13">
        <f>IFERROR(VLOOKUP(A4793,[2]Sheet1!$A:$I,8,FALSE),0)</f>
        <v>0</v>
      </c>
      <c r="M4793" s="13">
        <f>IFERROR(VLOOKUP(A4793,[2]Sheet1!$A:$I,9,FALSE),0)</f>
        <v>0</v>
      </c>
      <c r="N4793" s="13">
        <f>IFERROR(VLOOKUP(A4793,[3]Sheet1!$A:$G,2,FALSE),0)</f>
        <v>0</v>
      </c>
      <c r="O4793" s="13">
        <f>IFERROR(VLOOKUP(A4793,[3]Sheet1!$A:$G,3,FALSE),0)</f>
        <v>0</v>
      </c>
      <c r="P4793" s="13">
        <f>IFERROR(VLOOKUP(A4793,[3]Sheet1!$A:$G,4,FALSE),0)</f>
        <v>0</v>
      </c>
      <c r="Q4793" s="13">
        <f>IFERROR(VLOOKUP(A4793,[3]Sheet1!$A:$G,5,FALSE),0)</f>
        <v>0</v>
      </c>
      <c r="R4793" s="13">
        <f>IFERROR(VLOOKUP(A4793,[3]Sheet1!$A:$H,6,FALSE),0)</f>
        <v>0</v>
      </c>
      <c r="S4793" s="13">
        <f>IFERROR(VLOOKUP(A4793,[3]Sheet1!$A:$I,7,FALSE),0)</f>
        <v>0</v>
      </c>
      <c r="T4793" s="13" t="str">
        <f t="shared" si="333"/>
        <v>Sim</v>
      </c>
      <c r="U4793" s="13" t="str">
        <f t="shared" si="334"/>
        <v>Sim</v>
      </c>
      <c r="V4793" s="13" t="str">
        <f t="shared" si="335"/>
        <v>Sim</v>
      </c>
      <c r="W4793" s="13" t="str">
        <f t="shared" si="336"/>
        <v>Sim</v>
      </c>
      <c r="X4793" s="13" t="str">
        <f t="shared" si="337"/>
        <v>Sim</v>
      </c>
      <c r="Y4793" s="13" t="str">
        <f t="shared" si="338"/>
        <v>Sim</v>
      </c>
    </row>
    <row r="4794" spans="1:25">
      <c r="A4794" s="10">
        <v>172093</v>
      </c>
      <c r="B4794" s="13">
        <f>IFERROR(VLOOKUP(A4794,[1]Monitoramento_Base_somente_Said!$A:$J,5,FALSE),0)</f>
        <v>12574</v>
      </c>
      <c r="C4794" s="13">
        <f>IFERROR(VLOOKUP(A4794,[1]Monitoramento_Base_somente_Said!$A:$J,6,FALSE),0)</f>
        <v>5332486</v>
      </c>
      <c r="D4794" s="13">
        <f>IFERROR(VLOOKUP(A4794,[1]Monitoramento_Base_somente_Said!$A:$J,7,FALSE),0)</f>
        <v>13848</v>
      </c>
      <c r="E4794" s="13">
        <f>IFERROR(VLOOKUP(A4794,[1]Monitoramento_Base_somente_Said!$A:$J,8,FALSE),0)</f>
        <v>5802820</v>
      </c>
      <c r="F4794" s="13">
        <f>IFERROR(VLOOKUP(A4794,[1]Monitoramento_Base_somente_Said!$A:$J,9,FALSE),0)</f>
        <v>6979</v>
      </c>
      <c r="G4794" s="13">
        <f>IFERROR(VLOOKUP(A4794,[1]Monitoramento_Base_somente_Said!$A:$J,10,FALSE),0)</f>
        <v>2408604</v>
      </c>
      <c r="H4794" s="13">
        <f>IFERROR(VLOOKUP(A4794,[2]Sheet1!$A:$I,4,FALSE),0)</f>
        <v>0</v>
      </c>
      <c r="I4794" s="13">
        <f>IFERROR(VLOOKUP(A4794,[2]Sheet1!$A:$I,5,FALSE),0)</f>
        <v>0</v>
      </c>
      <c r="J4794" s="13">
        <f>IFERROR(VLOOKUP(A4794,[2]Sheet1!$A:$I,6,FALSE),0)</f>
        <v>0</v>
      </c>
      <c r="K4794" s="13">
        <f>IFERROR(VLOOKUP(A4794,[2]Sheet1!$A:$I,7,FALSE),0)</f>
        <v>0</v>
      </c>
      <c r="L4794" s="13">
        <f>IFERROR(VLOOKUP(A4794,[2]Sheet1!$A:$I,8,FALSE),0)</f>
        <v>0</v>
      </c>
      <c r="M4794" s="13">
        <f>IFERROR(VLOOKUP(A4794,[2]Sheet1!$A:$I,9,FALSE),0)</f>
        <v>0</v>
      </c>
      <c r="N4794" s="13">
        <f>IFERROR(VLOOKUP(A4794,[3]Sheet1!$A:$G,2,FALSE),0)</f>
        <v>0</v>
      </c>
      <c r="O4794" s="13">
        <f>IFERROR(VLOOKUP(A4794,[3]Sheet1!$A:$G,3,FALSE),0)</f>
        <v>0</v>
      </c>
      <c r="P4794" s="13">
        <f>IFERROR(VLOOKUP(A4794,[3]Sheet1!$A:$G,4,FALSE),0)</f>
        <v>0</v>
      </c>
      <c r="Q4794" s="13">
        <f>IFERROR(VLOOKUP(A4794,[3]Sheet1!$A:$G,5,FALSE),0)</f>
        <v>0</v>
      </c>
      <c r="R4794" s="13">
        <f>IFERROR(VLOOKUP(A4794,[3]Sheet1!$A:$H,6,FALSE),0)</f>
        <v>0</v>
      </c>
      <c r="S4794" s="13">
        <f>IFERROR(VLOOKUP(A4794,[3]Sheet1!$A:$I,7,FALSE),0)</f>
        <v>0</v>
      </c>
      <c r="T4794" s="13" t="str">
        <f t="shared" si="333"/>
        <v>Sim</v>
      </c>
      <c r="U4794" s="13" t="str">
        <f t="shared" si="334"/>
        <v>Sim</v>
      </c>
      <c r="V4794" s="13" t="str">
        <f t="shared" si="335"/>
        <v>Sim</v>
      </c>
      <c r="W4794" s="13" t="str">
        <f t="shared" si="336"/>
        <v>Sim</v>
      </c>
      <c r="X4794" s="13" t="str">
        <f t="shared" si="337"/>
        <v>Sim</v>
      </c>
      <c r="Y4794" s="13" t="str">
        <f t="shared" si="338"/>
        <v>Sim</v>
      </c>
    </row>
    <row r="4795" spans="1:25">
      <c r="A4795" s="10">
        <v>172097</v>
      </c>
      <c r="B4795" s="13">
        <f>IFERROR(VLOOKUP(A4795,[1]Monitoramento_Base_somente_Said!$A:$J,5,FALSE),0)</f>
        <v>7718</v>
      </c>
      <c r="C4795" s="13">
        <f>IFERROR(VLOOKUP(A4795,[1]Monitoramento_Base_somente_Said!$A:$J,6,FALSE),0)</f>
        <v>3436666</v>
      </c>
      <c r="D4795" s="13">
        <f>IFERROR(VLOOKUP(A4795,[1]Monitoramento_Base_somente_Said!$A:$J,7,FALSE),0)</f>
        <v>1634</v>
      </c>
      <c r="E4795" s="13">
        <f>IFERROR(VLOOKUP(A4795,[1]Monitoramento_Base_somente_Said!$A:$J,8,FALSE),0)</f>
        <v>3653964</v>
      </c>
      <c r="F4795" s="13">
        <f>IFERROR(VLOOKUP(A4795,[1]Monitoramento_Base_somente_Said!$A:$J,9,FALSE),0)</f>
        <v>914</v>
      </c>
      <c r="G4795" s="13">
        <f>IFERROR(VLOOKUP(A4795,[1]Monitoramento_Base_somente_Said!$A:$J,10,FALSE),0)</f>
        <v>1788546</v>
      </c>
      <c r="H4795" s="13">
        <f>IFERROR(VLOOKUP(A4795,[2]Sheet1!$A:$I,4,FALSE),0)</f>
        <v>0</v>
      </c>
      <c r="I4795" s="13">
        <f>IFERROR(VLOOKUP(A4795,[2]Sheet1!$A:$I,5,FALSE),0)</f>
        <v>0</v>
      </c>
      <c r="J4795" s="13">
        <f>IFERROR(VLOOKUP(A4795,[2]Sheet1!$A:$I,6,FALSE),0)</f>
        <v>0</v>
      </c>
      <c r="K4795" s="13">
        <f>IFERROR(VLOOKUP(A4795,[2]Sheet1!$A:$I,7,FALSE),0)</f>
        <v>0</v>
      </c>
      <c r="L4795" s="13">
        <f>IFERROR(VLOOKUP(A4795,[2]Sheet1!$A:$I,8,FALSE),0)</f>
        <v>0</v>
      </c>
      <c r="M4795" s="13">
        <f>IFERROR(VLOOKUP(A4795,[2]Sheet1!$A:$I,9,FALSE),0)</f>
        <v>0</v>
      </c>
      <c r="N4795" s="13">
        <f>IFERROR(VLOOKUP(A4795,[3]Sheet1!$A:$G,2,FALSE),0)</f>
        <v>0</v>
      </c>
      <c r="O4795" s="13">
        <f>IFERROR(VLOOKUP(A4795,[3]Sheet1!$A:$G,3,FALSE),0)</f>
        <v>0</v>
      </c>
      <c r="P4795" s="13">
        <f>IFERROR(VLOOKUP(A4795,[3]Sheet1!$A:$G,4,FALSE),0)</f>
        <v>0</v>
      </c>
      <c r="Q4795" s="13">
        <f>IFERROR(VLOOKUP(A4795,[3]Sheet1!$A:$G,5,FALSE),0)</f>
        <v>0</v>
      </c>
      <c r="R4795" s="13">
        <f>IFERROR(VLOOKUP(A4795,[3]Sheet1!$A:$H,6,FALSE),0)</f>
        <v>0</v>
      </c>
      <c r="S4795" s="13">
        <f>IFERROR(VLOOKUP(A4795,[3]Sheet1!$A:$I,7,FALSE),0)</f>
        <v>0</v>
      </c>
      <c r="T4795" s="13" t="str">
        <f t="shared" si="333"/>
        <v>Sim</v>
      </c>
      <c r="U4795" s="13" t="str">
        <f t="shared" si="334"/>
        <v>Sim</v>
      </c>
      <c r="V4795" s="13" t="str">
        <f t="shared" si="335"/>
        <v>Sim</v>
      </c>
      <c r="W4795" s="13" t="str">
        <f t="shared" si="336"/>
        <v>Sim</v>
      </c>
      <c r="X4795" s="13" t="str">
        <f t="shared" si="337"/>
        <v>Sim</v>
      </c>
      <c r="Y4795" s="13" t="str">
        <f t="shared" si="338"/>
        <v>Sim</v>
      </c>
    </row>
    <row r="4796" spans="1:25">
      <c r="A4796" s="10">
        <v>172110</v>
      </c>
      <c r="B4796" s="13">
        <f>IFERROR(VLOOKUP(A4796,[1]Monitoramento_Base_somente_Said!$A:$J,5,FALSE),0)</f>
        <v>894</v>
      </c>
      <c r="C4796" s="13">
        <f>IFERROR(VLOOKUP(A4796,[1]Monitoramento_Base_somente_Said!$A:$J,6,FALSE),0)</f>
        <v>15916398</v>
      </c>
      <c r="D4796" s="13">
        <f>IFERROR(VLOOKUP(A4796,[1]Monitoramento_Base_somente_Said!$A:$J,7,FALSE),0)</f>
        <v>213328</v>
      </c>
      <c r="E4796" s="13">
        <f>IFERROR(VLOOKUP(A4796,[1]Monitoramento_Base_somente_Said!$A:$J,8,FALSE),0)</f>
        <v>13232266</v>
      </c>
      <c r="F4796" s="13">
        <f>IFERROR(VLOOKUP(A4796,[1]Monitoramento_Base_somente_Said!$A:$J,9,FALSE),0)</f>
        <v>715</v>
      </c>
      <c r="G4796" s="13">
        <f>IFERROR(VLOOKUP(A4796,[1]Monitoramento_Base_somente_Said!$A:$J,10,FALSE),0)</f>
        <v>4035195</v>
      </c>
      <c r="H4796" s="13">
        <f>IFERROR(VLOOKUP(A4796,[2]Sheet1!$A:$I,4,FALSE),0)</f>
        <v>0</v>
      </c>
      <c r="I4796" s="13">
        <f>IFERROR(VLOOKUP(A4796,[2]Sheet1!$A:$I,5,FALSE),0)</f>
        <v>0</v>
      </c>
      <c r="J4796" s="13">
        <f>IFERROR(VLOOKUP(A4796,[2]Sheet1!$A:$I,6,FALSE),0)</f>
        <v>0</v>
      </c>
      <c r="K4796" s="13">
        <f>IFERROR(VLOOKUP(A4796,[2]Sheet1!$A:$I,7,FALSE),0)</f>
        <v>0</v>
      </c>
      <c r="L4796" s="13">
        <f>IFERROR(VLOOKUP(A4796,[2]Sheet1!$A:$I,8,FALSE),0)</f>
        <v>0</v>
      </c>
      <c r="M4796" s="13">
        <f>IFERROR(VLOOKUP(A4796,[2]Sheet1!$A:$I,9,FALSE),0)</f>
        <v>0</v>
      </c>
      <c r="N4796" s="13">
        <f>IFERROR(VLOOKUP(A4796,[3]Sheet1!$A:$G,2,FALSE),0)</f>
        <v>0</v>
      </c>
      <c r="O4796" s="13">
        <f>IFERROR(VLOOKUP(A4796,[3]Sheet1!$A:$G,3,FALSE),0)</f>
        <v>0</v>
      </c>
      <c r="P4796" s="13">
        <f>IFERROR(VLOOKUP(A4796,[3]Sheet1!$A:$G,4,FALSE),0)</f>
        <v>0</v>
      </c>
      <c r="Q4796" s="13">
        <f>IFERROR(VLOOKUP(A4796,[3]Sheet1!$A:$G,5,FALSE),0)</f>
        <v>0</v>
      </c>
      <c r="R4796" s="13">
        <f>IFERROR(VLOOKUP(A4796,[3]Sheet1!$A:$H,6,FALSE),0)</f>
        <v>0</v>
      </c>
      <c r="S4796" s="13">
        <f>IFERROR(VLOOKUP(A4796,[3]Sheet1!$A:$I,7,FALSE),0)</f>
        <v>0</v>
      </c>
      <c r="T4796" s="13" t="str">
        <f t="shared" si="333"/>
        <v>Sim</v>
      </c>
      <c r="U4796" s="13" t="str">
        <f t="shared" si="334"/>
        <v>Sim</v>
      </c>
      <c r="V4796" s="13" t="str">
        <f t="shared" si="335"/>
        <v>Sim</v>
      </c>
      <c r="W4796" s="13" t="str">
        <f t="shared" si="336"/>
        <v>Sim</v>
      </c>
      <c r="X4796" s="13" t="str">
        <f t="shared" si="337"/>
        <v>Sim</v>
      </c>
      <c r="Y4796" s="13" t="str">
        <f t="shared" si="338"/>
        <v>Sim</v>
      </c>
    </row>
    <row r="4797" spans="1:25">
      <c r="A4797" s="10">
        <v>172120</v>
      </c>
      <c r="B4797" s="13">
        <f>IFERROR(VLOOKUP(A4797,[1]Monitoramento_Base_somente_Said!$A:$J,5,FALSE),0)</f>
        <v>163867</v>
      </c>
      <c r="C4797" s="13">
        <f>IFERROR(VLOOKUP(A4797,[1]Monitoramento_Base_somente_Said!$A:$J,6,FALSE),0)</f>
        <v>28416265</v>
      </c>
      <c r="D4797" s="13">
        <f>IFERROR(VLOOKUP(A4797,[1]Monitoramento_Base_somente_Said!$A:$J,7,FALSE),0)</f>
        <v>117268</v>
      </c>
      <c r="E4797" s="13">
        <f>IFERROR(VLOOKUP(A4797,[1]Monitoramento_Base_somente_Said!$A:$J,8,FALSE),0)</f>
        <v>27036380</v>
      </c>
      <c r="F4797" s="13">
        <f>IFERROR(VLOOKUP(A4797,[1]Monitoramento_Base_somente_Said!$A:$J,9,FALSE),0)</f>
        <v>33878</v>
      </c>
      <c r="G4797" s="13">
        <f>IFERROR(VLOOKUP(A4797,[1]Monitoramento_Base_somente_Said!$A:$J,10,FALSE),0)</f>
        <v>11463300</v>
      </c>
      <c r="H4797" s="13">
        <f>IFERROR(VLOOKUP(A4797,[2]Sheet1!$A:$I,4,FALSE),0)</f>
        <v>0</v>
      </c>
      <c r="I4797" s="13">
        <f>IFERROR(VLOOKUP(A4797,[2]Sheet1!$A:$I,5,FALSE),0)</f>
        <v>0</v>
      </c>
      <c r="J4797" s="13">
        <f>IFERROR(VLOOKUP(A4797,[2]Sheet1!$A:$I,6,FALSE),0)</f>
        <v>0</v>
      </c>
      <c r="K4797" s="13">
        <f>IFERROR(VLOOKUP(A4797,[2]Sheet1!$A:$I,7,FALSE),0)</f>
        <v>0</v>
      </c>
      <c r="L4797" s="13">
        <f>IFERROR(VLOOKUP(A4797,[2]Sheet1!$A:$I,8,FALSE),0)</f>
        <v>0</v>
      </c>
      <c r="M4797" s="13">
        <f>IFERROR(VLOOKUP(A4797,[2]Sheet1!$A:$I,9,FALSE),0)</f>
        <v>0</v>
      </c>
      <c r="N4797" s="13">
        <f>IFERROR(VLOOKUP(A4797,[3]Sheet1!$A:$G,2,FALSE),0)</f>
        <v>0</v>
      </c>
      <c r="O4797" s="13">
        <f>IFERROR(VLOOKUP(A4797,[3]Sheet1!$A:$G,3,FALSE),0)</f>
        <v>0</v>
      </c>
      <c r="P4797" s="13">
        <f>IFERROR(VLOOKUP(A4797,[3]Sheet1!$A:$G,4,FALSE),0)</f>
        <v>0</v>
      </c>
      <c r="Q4797" s="13">
        <f>IFERROR(VLOOKUP(A4797,[3]Sheet1!$A:$G,5,FALSE),0)</f>
        <v>0</v>
      </c>
      <c r="R4797" s="13">
        <f>IFERROR(VLOOKUP(A4797,[3]Sheet1!$A:$H,6,FALSE),0)</f>
        <v>0</v>
      </c>
      <c r="S4797" s="13">
        <f>IFERROR(VLOOKUP(A4797,[3]Sheet1!$A:$I,7,FALSE),0)</f>
        <v>0</v>
      </c>
      <c r="T4797" s="13" t="str">
        <f t="shared" si="333"/>
        <v>Sim</v>
      </c>
      <c r="U4797" s="13" t="str">
        <f t="shared" si="334"/>
        <v>Sim</v>
      </c>
      <c r="V4797" s="13" t="str">
        <f t="shared" si="335"/>
        <v>Sim</v>
      </c>
      <c r="W4797" s="13" t="str">
        <f t="shared" si="336"/>
        <v>Sim</v>
      </c>
      <c r="X4797" s="13" t="str">
        <f t="shared" si="337"/>
        <v>Sim</v>
      </c>
      <c r="Y4797" s="13" t="str">
        <f t="shared" si="338"/>
        <v>Sim</v>
      </c>
    </row>
    <row r="4798" spans="1:25">
      <c r="A4798" s="10">
        <v>172125</v>
      </c>
      <c r="B4798" s="13">
        <f>IFERROR(VLOOKUP(A4798,[1]Monitoramento_Base_somente_Said!$A:$J,5,FALSE),0)</f>
        <v>7584</v>
      </c>
      <c r="C4798" s="13">
        <f>IFERROR(VLOOKUP(A4798,[1]Monitoramento_Base_somente_Said!$A:$J,6,FALSE),0)</f>
        <v>4393901</v>
      </c>
      <c r="D4798" s="13">
        <f>IFERROR(VLOOKUP(A4798,[1]Monitoramento_Base_somente_Said!$A:$J,7,FALSE),0)</f>
        <v>8112</v>
      </c>
      <c r="E4798" s="13">
        <f>IFERROR(VLOOKUP(A4798,[1]Monitoramento_Base_somente_Said!$A:$J,8,FALSE),0)</f>
        <v>4113512</v>
      </c>
      <c r="F4798" s="13">
        <f>IFERROR(VLOOKUP(A4798,[1]Monitoramento_Base_somente_Said!$A:$J,9,FALSE),0)</f>
        <v>5417</v>
      </c>
      <c r="G4798" s="13">
        <f>IFERROR(VLOOKUP(A4798,[1]Monitoramento_Base_somente_Said!$A:$J,10,FALSE),0)</f>
        <v>1843505</v>
      </c>
      <c r="H4798" s="13">
        <f>IFERROR(VLOOKUP(A4798,[2]Sheet1!$A:$I,4,FALSE),0)</f>
        <v>0</v>
      </c>
      <c r="I4798" s="13">
        <f>IFERROR(VLOOKUP(A4798,[2]Sheet1!$A:$I,5,FALSE),0)</f>
        <v>0</v>
      </c>
      <c r="J4798" s="13">
        <f>IFERROR(VLOOKUP(A4798,[2]Sheet1!$A:$I,6,FALSE),0)</f>
        <v>0</v>
      </c>
      <c r="K4798" s="13">
        <f>IFERROR(VLOOKUP(A4798,[2]Sheet1!$A:$I,7,FALSE),0)</f>
        <v>0</v>
      </c>
      <c r="L4798" s="13">
        <f>IFERROR(VLOOKUP(A4798,[2]Sheet1!$A:$I,8,FALSE),0)</f>
        <v>0</v>
      </c>
      <c r="M4798" s="13">
        <f>IFERROR(VLOOKUP(A4798,[2]Sheet1!$A:$I,9,FALSE),0)</f>
        <v>0</v>
      </c>
      <c r="N4798" s="13">
        <f>IFERROR(VLOOKUP(A4798,[3]Sheet1!$A:$G,2,FALSE),0)</f>
        <v>0</v>
      </c>
      <c r="O4798" s="13">
        <f>IFERROR(VLOOKUP(A4798,[3]Sheet1!$A:$G,3,FALSE),0)</f>
        <v>0</v>
      </c>
      <c r="P4798" s="13">
        <f>IFERROR(VLOOKUP(A4798,[3]Sheet1!$A:$G,4,FALSE),0)</f>
        <v>0</v>
      </c>
      <c r="Q4798" s="13">
        <f>IFERROR(VLOOKUP(A4798,[3]Sheet1!$A:$G,5,FALSE),0)</f>
        <v>0</v>
      </c>
      <c r="R4798" s="13">
        <f>IFERROR(VLOOKUP(A4798,[3]Sheet1!$A:$H,6,FALSE),0)</f>
        <v>0</v>
      </c>
      <c r="S4798" s="13">
        <f>IFERROR(VLOOKUP(A4798,[3]Sheet1!$A:$I,7,FALSE),0)</f>
        <v>0</v>
      </c>
      <c r="T4798" s="13" t="str">
        <f t="shared" si="333"/>
        <v>Sim</v>
      </c>
      <c r="U4798" s="13" t="str">
        <f t="shared" si="334"/>
        <v>Sim</v>
      </c>
      <c r="V4798" s="13" t="str">
        <f t="shared" si="335"/>
        <v>Sim</v>
      </c>
      <c r="W4798" s="13" t="str">
        <f t="shared" si="336"/>
        <v>Sim</v>
      </c>
      <c r="X4798" s="13" t="str">
        <f t="shared" si="337"/>
        <v>Sim</v>
      </c>
      <c r="Y4798" s="13" t="str">
        <f t="shared" si="338"/>
        <v>Sim</v>
      </c>
    </row>
    <row r="4799" spans="1:25">
      <c r="A4799" s="10">
        <v>172130</v>
      </c>
      <c r="B4799" s="13">
        <f>IFERROR(VLOOKUP(A4799,[1]Monitoramento_Base_somente_Said!$A:$J,5,FALSE),0)</f>
        <v>1135</v>
      </c>
      <c r="C4799" s="13">
        <f>IFERROR(VLOOKUP(A4799,[1]Monitoramento_Base_somente_Said!$A:$J,6,FALSE),0)</f>
        <v>854109</v>
      </c>
      <c r="D4799" s="13">
        <f>IFERROR(VLOOKUP(A4799,[1]Monitoramento_Base_somente_Said!$A:$J,7,FALSE),0)</f>
        <v>2573</v>
      </c>
      <c r="E4799" s="13">
        <f>IFERROR(VLOOKUP(A4799,[1]Monitoramento_Base_somente_Said!$A:$J,8,FALSE),0)</f>
        <v>736789</v>
      </c>
      <c r="F4799" s="13">
        <f>IFERROR(VLOOKUP(A4799,[1]Monitoramento_Base_somente_Said!$A:$J,9,FALSE),0)</f>
        <v>0</v>
      </c>
      <c r="G4799" s="13">
        <f>IFERROR(VLOOKUP(A4799,[1]Monitoramento_Base_somente_Said!$A:$J,10,FALSE),0)</f>
        <v>293926</v>
      </c>
      <c r="H4799" s="13">
        <f>IFERROR(VLOOKUP(A4799,[2]Sheet1!$A:$I,4,FALSE),0)</f>
        <v>0</v>
      </c>
      <c r="I4799" s="13">
        <f>IFERROR(VLOOKUP(A4799,[2]Sheet1!$A:$I,5,FALSE),0)</f>
        <v>0</v>
      </c>
      <c r="J4799" s="13">
        <f>IFERROR(VLOOKUP(A4799,[2]Sheet1!$A:$I,6,FALSE),0)</f>
        <v>0</v>
      </c>
      <c r="K4799" s="13">
        <f>IFERROR(VLOOKUP(A4799,[2]Sheet1!$A:$I,7,FALSE),0)</f>
        <v>0</v>
      </c>
      <c r="L4799" s="13">
        <f>IFERROR(VLOOKUP(A4799,[2]Sheet1!$A:$I,8,FALSE),0)</f>
        <v>0</v>
      </c>
      <c r="M4799" s="13">
        <f>IFERROR(VLOOKUP(A4799,[2]Sheet1!$A:$I,9,FALSE),0)</f>
        <v>0</v>
      </c>
      <c r="N4799" s="13">
        <f>IFERROR(VLOOKUP(A4799,[3]Sheet1!$A:$G,2,FALSE),0)</f>
        <v>0</v>
      </c>
      <c r="O4799" s="13">
        <f>IFERROR(VLOOKUP(A4799,[3]Sheet1!$A:$G,3,FALSE),0)</f>
        <v>0</v>
      </c>
      <c r="P4799" s="13">
        <f>IFERROR(VLOOKUP(A4799,[3]Sheet1!$A:$G,4,FALSE),0)</f>
        <v>0</v>
      </c>
      <c r="Q4799" s="13">
        <f>IFERROR(VLOOKUP(A4799,[3]Sheet1!$A:$G,5,FALSE),0)</f>
        <v>0</v>
      </c>
      <c r="R4799" s="13">
        <f>IFERROR(VLOOKUP(A4799,[3]Sheet1!$A:$H,6,FALSE),0)</f>
        <v>0</v>
      </c>
      <c r="S4799" s="13">
        <f>IFERROR(VLOOKUP(A4799,[3]Sheet1!$A:$I,7,FALSE),0)</f>
        <v>0</v>
      </c>
      <c r="T4799" s="13" t="str">
        <f t="shared" si="333"/>
        <v>Sim</v>
      </c>
      <c r="U4799" s="13" t="str">
        <f t="shared" si="334"/>
        <v>Sim</v>
      </c>
      <c r="V4799" s="13" t="str">
        <f t="shared" si="335"/>
        <v>Sim</v>
      </c>
      <c r="W4799" s="13" t="str">
        <f t="shared" si="336"/>
        <v>Sim</v>
      </c>
      <c r="X4799" s="13" t="str">
        <f t="shared" si="337"/>
        <v>Não</v>
      </c>
      <c r="Y4799" s="13" t="str">
        <f t="shared" si="338"/>
        <v>Sim</v>
      </c>
    </row>
    <row r="4800" spans="1:25">
      <c r="A4800" s="10">
        <v>172208</v>
      </c>
      <c r="B4800" s="13">
        <f>IFERROR(VLOOKUP(A4800,[1]Monitoramento_Base_somente_Said!$A:$J,5,FALSE),0)</f>
        <v>2526</v>
      </c>
      <c r="C4800" s="13">
        <f>IFERROR(VLOOKUP(A4800,[1]Monitoramento_Base_somente_Said!$A:$J,6,FALSE),0)</f>
        <v>666286</v>
      </c>
      <c r="D4800" s="13">
        <f>IFERROR(VLOOKUP(A4800,[1]Monitoramento_Base_somente_Said!$A:$J,7,FALSE),0)</f>
        <v>3</v>
      </c>
      <c r="E4800" s="13">
        <f>IFERROR(VLOOKUP(A4800,[1]Monitoramento_Base_somente_Said!$A:$J,8,FALSE),0)</f>
        <v>555382</v>
      </c>
      <c r="F4800" s="13">
        <f>IFERROR(VLOOKUP(A4800,[1]Monitoramento_Base_somente_Said!$A:$J,9,FALSE),0)</f>
        <v>128</v>
      </c>
      <c r="G4800" s="13">
        <f>IFERROR(VLOOKUP(A4800,[1]Monitoramento_Base_somente_Said!$A:$J,10,FALSE),0)</f>
        <v>217328</v>
      </c>
      <c r="H4800" s="13">
        <f>IFERROR(VLOOKUP(A4800,[2]Sheet1!$A:$I,4,FALSE),0)</f>
        <v>0</v>
      </c>
      <c r="I4800" s="13">
        <f>IFERROR(VLOOKUP(A4800,[2]Sheet1!$A:$I,5,FALSE),0)</f>
        <v>0</v>
      </c>
      <c r="J4800" s="13">
        <f>IFERROR(VLOOKUP(A4800,[2]Sheet1!$A:$I,6,FALSE),0)</f>
        <v>0</v>
      </c>
      <c r="K4800" s="13">
        <f>IFERROR(VLOOKUP(A4800,[2]Sheet1!$A:$I,7,FALSE),0)</f>
        <v>0</v>
      </c>
      <c r="L4800" s="13">
        <f>IFERROR(VLOOKUP(A4800,[2]Sheet1!$A:$I,8,FALSE),0)</f>
        <v>0</v>
      </c>
      <c r="M4800" s="13">
        <f>IFERROR(VLOOKUP(A4800,[2]Sheet1!$A:$I,9,FALSE),0)</f>
        <v>0</v>
      </c>
      <c r="N4800" s="13">
        <f>IFERROR(VLOOKUP(A4800,[3]Sheet1!$A:$G,2,FALSE),0)</f>
        <v>0</v>
      </c>
      <c r="O4800" s="13">
        <f>IFERROR(VLOOKUP(A4800,[3]Sheet1!$A:$G,3,FALSE),0)</f>
        <v>0</v>
      </c>
      <c r="P4800" s="13">
        <f>IFERROR(VLOOKUP(A4800,[3]Sheet1!$A:$G,4,FALSE),0)</f>
        <v>0</v>
      </c>
      <c r="Q4800" s="13">
        <f>IFERROR(VLOOKUP(A4800,[3]Sheet1!$A:$G,5,FALSE),0)</f>
        <v>0</v>
      </c>
      <c r="R4800" s="13">
        <f>IFERROR(VLOOKUP(A4800,[3]Sheet1!$A:$H,6,FALSE),0)</f>
        <v>0</v>
      </c>
      <c r="S4800" s="13">
        <f>IFERROR(VLOOKUP(A4800,[3]Sheet1!$A:$I,7,FALSE),0)</f>
        <v>0</v>
      </c>
      <c r="T4800" s="13" t="str">
        <f t="shared" si="333"/>
        <v>Sim</v>
      </c>
      <c r="U4800" s="13" t="str">
        <f t="shared" si="334"/>
        <v>Sim</v>
      </c>
      <c r="V4800" s="13" t="str">
        <f t="shared" si="335"/>
        <v>Sim</v>
      </c>
      <c r="W4800" s="13" t="str">
        <f t="shared" si="336"/>
        <v>Sim</v>
      </c>
      <c r="X4800" s="13" t="str">
        <f t="shared" si="337"/>
        <v>Sim</v>
      </c>
      <c r="Y4800" s="13" t="str">
        <f t="shared" si="338"/>
        <v>Sim</v>
      </c>
    </row>
    <row r="4801" spans="1:25">
      <c r="A4801" s="10">
        <v>172210</v>
      </c>
      <c r="B4801" s="13">
        <f>IFERROR(VLOOKUP(A4801,[1]Monitoramento_Base_somente_Said!$A:$J,5,FALSE),0)</f>
        <v>352</v>
      </c>
      <c r="C4801" s="13">
        <f>IFERROR(VLOOKUP(A4801,[1]Monitoramento_Base_somente_Said!$A:$J,6,FALSE),0)</f>
        <v>8747056</v>
      </c>
      <c r="D4801" s="13">
        <f>IFERROR(VLOOKUP(A4801,[1]Monitoramento_Base_somente_Said!$A:$J,7,FALSE),0)</f>
        <v>2</v>
      </c>
      <c r="E4801" s="13">
        <f>IFERROR(VLOOKUP(A4801,[1]Monitoramento_Base_somente_Said!$A:$J,8,FALSE),0)</f>
        <v>6562578</v>
      </c>
      <c r="F4801" s="13">
        <f>IFERROR(VLOOKUP(A4801,[1]Monitoramento_Base_somente_Said!$A:$J,9,FALSE),0)</f>
        <v>0</v>
      </c>
      <c r="G4801" s="13">
        <f>IFERROR(VLOOKUP(A4801,[1]Monitoramento_Base_somente_Said!$A:$J,10,FALSE),0)</f>
        <v>2492158</v>
      </c>
      <c r="H4801" s="13">
        <f>IFERROR(VLOOKUP(A4801,[2]Sheet1!$A:$I,4,FALSE),0)</f>
        <v>0</v>
      </c>
      <c r="I4801" s="13">
        <f>IFERROR(VLOOKUP(A4801,[2]Sheet1!$A:$I,5,FALSE),0)</f>
        <v>0</v>
      </c>
      <c r="J4801" s="13">
        <f>IFERROR(VLOOKUP(A4801,[2]Sheet1!$A:$I,6,FALSE),0)</f>
        <v>0</v>
      </c>
      <c r="K4801" s="13">
        <f>IFERROR(VLOOKUP(A4801,[2]Sheet1!$A:$I,7,FALSE),0)</f>
        <v>0</v>
      </c>
      <c r="L4801" s="13">
        <f>IFERROR(VLOOKUP(A4801,[2]Sheet1!$A:$I,8,FALSE),0)</f>
        <v>0</v>
      </c>
      <c r="M4801" s="13">
        <f>IFERROR(VLOOKUP(A4801,[2]Sheet1!$A:$I,9,FALSE),0)</f>
        <v>0</v>
      </c>
      <c r="N4801" s="13">
        <f>IFERROR(VLOOKUP(A4801,[3]Sheet1!$A:$G,2,FALSE),0)</f>
        <v>0</v>
      </c>
      <c r="O4801" s="13">
        <f>IFERROR(VLOOKUP(A4801,[3]Sheet1!$A:$G,3,FALSE),0)</f>
        <v>0</v>
      </c>
      <c r="P4801" s="13">
        <f>IFERROR(VLOOKUP(A4801,[3]Sheet1!$A:$G,4,FALSE),0)</f>
        <v>0</v>
      </c>
      <c r="Q4801" s="13">
        <f>IFERROR(VLOOKUP(A4801,[3]Sheet1!$A:$G,5,FALSE),0)</f>
        <v>0</v>
      </c>
      <c r="R4801" s="13">
        <f>IFERROR(VLOOKUP(A4801,[3]Sheet1!$A:$H,6,FALSE),0)</f>
        <v>0</v>
      </c>
      <c r="S4801" s="13">
        <f>IFERROR(VLOOKUP(A4801,[3]Sheet1!$A:$I,7,FALSE),0)</f>
        <v>0</v>
      </c>
      <c r="T4801" s="13" t="str">
        <f t="shared" si="333"/>
        <v>Sim</v>
      </c>
      <c r="U4801" s="13" t="str">
        <f t="shared" si="334"/>
        <v>Sim</v>
      </c>
      <c r="V4801" s="13" t="str">
        <f t="shared" si="335"/>
        <v>Sim</v>
      </c>
      <c r="W4801" s="13" t="str">
        <f t="shared" si="336"/>
        <v>Sim</v>
      </c>
      <c r="X4801" s="13" t="str">
        <f t="shared" si="337"/>
        <v>Não</v>
      </c>
      <c r="Y4801" s="13" t="str">
        <f t="shared" si="338"/>
        <v>Sim</v>
      </c>
    </row>
  </sheetData>
  <mergeCells count="16">
    <mergeCell ref="B2:G2"/>
    <mergeCell ref="H2:M2"/>
    <mergeCell ref="N2:S2"/>
    <mergeCell ref="T2:Y2"/>
    <mergeCell ref="N3:O3"/>
    <mergeCell ref="P3:Q3"/>
    <mergeCell ref="R3:S3"/>
    <mergeCell ref="T3:U3"/>
    <mergeCell ref="V3:W3"/>
    <mergeCell ref="X3:Y3"/>
    <mergeCell ref="B3:C3"/>
    <mergeCell ref="D3:E3"/>
    <mergeCell ref="F3:G3"/>
    <mergeCell ref="H3:I3"/>
    <mergeCell ref="J3:K3"/>
    <mergeCell ref="L3:M3"/>
  </mergeCells>
  <conditionalFormatting sqref="A4264:A4271">
    <cfRule type="duplicateValues" dxfId="2" priority="3"/>
  </conditionalFormatting>
  <conditionalFormatting sqref="A4290">
    <cfRule type="duplicateValues" dxfId="1" priority="2"/>
  </conditionalFormatting>
  <conditionalFormatting sqref="A4369:A4373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De March Ronsoni</dc:creator>
  <cp:lastModifiedBy>Rafael Pereira de Souza</cp:lastModifiedBy>
  <cp:lastPrinted>2023-02-02T13:50:05Z</cp:lastPrinted>
  <dcterms:created xsi:type="dcterms:W3CDTF">2023-01-12T19:00:29Z</dcterms:created>
  <dcterms:modified xsi:type="dcterms:W3CDTF">2026-07-13T18:12:23Z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0x0101001D90902548CB2D40ABBBDE5E1E357B6C</vt:lpwstr>
  </property>
</Properties>
</file>